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codeName="ThisWorkbook" hidePivotFieldList="1" defaultThemeVersion="166925"/>
  <mc:AlternateContent xmlns:mc="http://schemas.openxmlformats.org/markup-compatibility/2006">
    <mc:Choice Requires="x15">
      <x15ac:absPath xmlns:x15ac="http://schemas.microsoft.com/office/spreadsheetml/2010/11/ac" url="C:\Users\alisa\Downloads\"/>
    </mc:Choice>
  </mc:AlternateContent>
  <xr:revisionPtr revIDLastSave="52" documentId="13_ncr:1_{25C55F5F-5F96-40E5-9E65-F379A6838F94}" xr6:coauthVersionLast="47" xr6:coauthVersionMax="47" xr10:uidLastSave="{D7B17D4A-6754-4B10-8BBD-FB5729096CA5}"/>
  <bookViews>
    <workbookView xWindow="-108" yWindow="-108" windowWidth="23256" windowHeight="12456" xr2:uid="{EAA0C1DF-071A-41B2-BB96-A710E8125FC0}"/>
  </bookViews>
  <sheets>
    <sheet name="Master Data" sheetId="1" r:id="rId1"/>
    <sheet name="Descriptions" sheetId="16" r:id="rId2"/>
    <sheet name="Sheet1" sheetId="15" state="hidden" r:id="rId3"/>
    <sheet name="Summary" sheetId="3" r:id="rId4"/>
    <sheet name="Set Up" sheetId="10" state="hidden" r:id="rId5"/>
    <sheet name="Shipment Details" sheetId="13" state="hidden" r:id="rId6"/>
    <sheet name="Manufacturing Orders" sheetId="14" state="hidden" r:id="rId7"/>
    <sheet name="FG Counts by Month" sheetId="11" state="hidden" r:id="rId8"/>
    <sheet name="FG + Raw + PKG" sheetId="5" r:id="rId9"/>
    <sheet name="MKT+CLEAN" sheetId="7" r:id="rId10"/>
    <sheet name="FG by Location" sheetId="8" r:id="rId11"/>
  </sheets>
  <definedNames>
    <definedName name="_xlnm._FilterDatabase" localSheetId="0" hidden="1">'Master Data'!$A$1:$J$6645</definedName>
    <definedName name="Slicer_Date">#N/A</definedName>
    <definedName name="Slicer_Date1">#N/A</definedName>
    <definedName name="Slicer_GLGroup">#N/A</definedName>
  </definedNames>
  <calcPr calcId="191028"/>
  <pivotCaches>
    <pivotCache cacheId="4099" r:id="rId12"/>
    <pivotCache cacheId="4105"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00" i="7" l="1"/>
  <c r="I999" i="7"/>
  <c r="I998" i="7"/>
  <c r="I997" i="7"/>
  <c r="I996" i="7"/>
  <c r="I995" i="7"/>
  <c r="I994" i="7"/>
  <c r="I993" i="7"/>
  <c r="I992" i="7"/>
  <c r="I991" i="7"/>
  <c r="I990" i="7"/>
  <c r="I989" i="7"/>
  <c r="I988" i="7"/>
  <c r="I987" i="7"/>
  <c r="I986" i="7"/>
  <c r="I985" i="7"/>
  <c r="I984" i="7"/>
  <c r="I983" i="7"/>
  <c r="I982" i="7"/>
  <c r="I981" i="7"/>
  <c r="I980" i="7"/>
  <c r="I979" i="7"/>
  <c r="I978" i="7"/>
  <c r="I977" i="7"/>
  <c r="I976" i="7"/>
  <c r="I975" i="7"/>
  <c r="I974" i="7"/>
  <c r="I973" i="7"/>
  <c r="I972" i="7"/>
  <c r="I971" i="7"/>
  <c r="I970" i="7"/>
  <c r="I969" i="7"/>
  <c r="I968" i="7"/>
  <c r="I967" i="7"/>
  <c r="I966" i="7"/>
  <c r="I965" i="7"/>
  <c r="I964" i="7"/>
  <c r="I963" i="7"/>
  <c r="I962" i="7"/>
  <c r="I961" i="7"/>
  <c r="I960" i="7"/>
  <c r="I959" i="7"/>
  <c r="I958" i="7"/>
  <c r="I957" i="7"/>
  <c r="I956" i="7"/>
  <c r="I955" i="7"/>
  <c r="I954" i="7"/>
  <c r="I953" i="7"/>
  <c r="I952" i="7"/>
  <c r="I951" i="7"/>
  <c r="I950" i="7"/>
  <c r="I949" i="7"/>
  <c r="I948" i="7"/>
  <c r="I947" i="7"/>
  <c r="I946" i="7"/>
  <c r="I945" i="7"/>
  <c r="I944" i="7"/>
  <c r="I943" i="7"/>
  <c r="I942" i="7"/>
  <c r="I941" i="7"/>
  <c r="I940" i="7"/>
  <c r="I939" i="7"/>
  <c r="I938" i="7"/>
  <c r="I937" i="7"/>
  <c r="I936" i="7"/>
  <c r="I935" i="7"/>
  <c r="I934" i="7"/>
  <c r="I933" i="7"/>
  <c r="I932" i="7"/>
  <c r="I931" i="7"/>
  <c r="I930" i="7"/>
  <c r="I929" i="7"/>
  <c r="I928" i="7"/>
  <c r="I927" i="7"/>
  <c r="I926" i="7"/>
  <c r="I925" i="7"/>
  <c r="I924" i="7"/>
  <c r="I923" i="7"/>
  <c r="I922" i="7"/>
  <c r="I921" i="7"/>
  <c r="I920" i="7"/>
  <c r="I919" i="7"/>
  <c r="I918" i="7"/>
  <c r="I917" i="7"/>
  <c r="I916" i="7"/>
  <c r="I915" i="7"/>
  <c r="I914" i="7"/>
  <c r="I913" i="7"/>
  <c r="I912" i="7"/>
  <c r="I911" i="7"/>
  <c r="I910" i="7"/>
  <c r="I909" i="7"/>
  <c r="I908" i="7"/>
  <c r="I907" i="7"/>
  <c r="I906" i="7"/>
  <c r="I905" i="7"/>
  <c r="I904" i="7"/>
  <c r="I903" i="7"/>
  <c r="I902" i="7"/>
  <c r="I901" i="7"/>
  <c r="I900" i="7"/>
  <c r="I899" i="7"/>
  <c r="I898" i="7"/>
  <c r="I897" i="7"/>
  <c r="I896" i="7"/>
  <c r="I895" i="7"/>
  <c r="I894" i="7"/>
  <c r="I893" i="7"/>
  <c r="I892" i="7"/>
  <c r="I891" i="7"/>
  <c r="I890" i="7"/>
  <c r="I889" i="7"/>
  <c r="I888" i="7"/>
  <c r="I887" i="7"/>
  <c r="I886" i="7"/>
  <c r="I885" i="7"/>
  <c r="I884" i="7"/>
  <c r="I883" i="7"/>
  <c r="I882" i="7"/>
  <c r="I881" i="7"/>
  <c r="I880" i="7"/>
  <c r="I879" i="7"/>
  <c r="I878" i="7"/>
  <c r="I877" i="7"/>
  <c r="I876" i="7"/>
  <c r="I875" i="7"/>
  <c r="I874" i="7"/>
  <c r="I873" i="7"/>
  <c r="I872" i="7"/>
  <c r="I871" i="7"/>
  <c r="I870" i="7"/>
  <c r="I869" i="7"/>
  <c r="I868" i="7"/>
  <c r="I867" i="7"/>
  <c r="I866" i="7"/>
  <c r="I865" i="7"/>
  <c r="I864" i="7"/>
  <c r="I863" i="7"/>
  <c r="I862" i="7"/>
  <c r="I861" i="7"/>
  <c r="I860" i="7"/>
  <c r="I859" i="7"/>
  <c r="I858" i="7"/>
  <c r="I857" i="7"/>
  <c r="I856" i="7"/>
  <c r="I855" i="7"/>
  <c r="I854" i="7"/>
  <c r="I853" i="7"/>
  <c r="I852" i="7"/>
  <c r="I851" i="7"/>
  <c r="I850" i="7"/>
  <c r="I849" i="7"/>
  <c r="I848" i="7"/>
  <c r="I847" i="7"/>
  <c r="I846" i="7"/>
  <c r="I845" i="7"/>
  <c r="I844" i="7"/>
  <c r="I843" i="7"/>
  <c r="I842" i="7"/>
  <c r="I841" i="7"/>
  <c r="I840" i="7"/>
  <c r="I839" i="7"/>
  <c r="I838" i="7"/>
  <c r="I837" i="7"/>
  <c r="I836" i="7"/>
  <c r="I835" i="7"/>
  <c r="I834" i="7"/>
  <c r="I833" i="7"/>
  <c r="I832" i="7"/>
  <c r="I831" i="7"/>
  <c r="I830" i="7"/>
  <c r="I829" i="7"/>
  <c r="I828" i="7"/>
  <c r="I827" i="7"/>
  <c r="I826" i="7"/>
  <c r="I825" i="7"/>
  <c r="I824" i="7"/>
  <c r="I823" i="7"/>
  <c r="I822" i="7"/>
  <c r="I821" i="7"/>
  <c r="I820" i="7"/>
  <c r="I819" i="7"/>
  <c r="I818" i="7"/>
  <c r="I817" i="7"/>
  <c r="I816" i="7"/>
  <c r="I815" i="7"/>
  <c r="I814" i="7"/>
  <c r="I813" i="7"/>
  <c r="I812" i="7"/>
  <c r="I811" i="7"/>
  <c r="I810" i="7"/>
  <c r="I809" i="7"/>
  <c r="I808" i="7"/>
  <c r="I807" i="7"/>
  <c r="I806" i="7"/>
  <c r="I805" i="7"/>
  <c r="I804" i="7"/>
  <c r="I803" i="7"/>
  <c r="I802" i="7"/>
  <c r="I801" i="7"/>
  <c r="I800" i="7"/>
  <c r="I799" i="7"/>
  <c r="I798" i="7"/>
  <c r="I797" i="7"/>
  <c r="I796" i="7"/>
  <c r="I795" i="7"/>
  <c r="I794" i="7"/>
  <c r="I793" i="7"/>
  <c r="I792" i="7"/>
  <c r="I791" i="7"/>
  <c r="I790" i="7"/>
  <c r="I789" i="7"/>
  <c r="I788" i="7"/>
  <c r="I787" i="7"/>
  <c r="I786" i="7"/>
  <c r="I785" i="7"/>
  <c r="I784" i="7"/>
  <c r="I783" i="7"/>
  <c r="I782" i="7"/>
  <c r="I781" i="7"/>
  <c r="I780" i="7"/>
  <c r="I779" i="7"/>
  <c r="I778" i="7"/>
  <c r="I777" i="7"/>
  <c r="I776" i="7"/>
  <c r="I775" i="7"/>
  <c r="I774" i="7"/>
  <c r="I773" i="7"/>
  <c r="I772" i="7"/>
  <c r="I771" i="7"/>
  <c r="I770" i="7"/>
  <c r="I769" i="7"/>
  <c r="I768" i="7"/>
  <c r="I767" i="7"/>
  <c r="I766" i="7"/>
  <c r="I765" i="7"/>
  <c r="I764" i="7"/>
  <c r="I763" i="7"/>
  <c r="I762" i="7"/>
  <c r="I761" i="7"/>
  <c r="I760" i="7"/>
  <c r="I759" i="7"/>
  <c r="I758" i="7"/>
  <c r="I757" i="7"/>
  <c r="I756" i="7"/>
  <c r="I755" i="7"/>
  <c r="I754" i="7"/>
  <c r="I753" i="7"/>
  <c r="I752" i="7"/>
  <c r="I751" i="7"/>
  <c r="I750" i="7"/>
  <c r="I749" i="7"/>
  <c r="I748" i="7"/>
  <c r="I747" i="7"/>
  <c r="I746" i="7"/>
  <c r="I745" i="7"/>
  <c r="I744" i="7"/>
  <c r="I743" i="7"/>
  <c r="I742" i="7"/>
  <c r="I741" i="7"/>
  <c r="I740" i="7"/>
  <c r="I739" i="7"/>
  <c r="I738" i="7"/>
  <c r="I737" i="7"/>
  <c r="I736" i="7"/>
  <c r="I735" i="7"/>
  <c r="I734" i="7"/>
  <c r="I733" i="7"/>
  <c r="I732" i="7"/>
  <c r="I731" i="7"/>
  <c r="I730" i="7"/>
  <c r="I729" i="7"/>
  <c r="I728" i="7"/>
  <c r="I727" i="7"/>
  <c r="I726" i="7"/>
  <c r="I725" i="7"/>
  <c r="I724" i="7"/>
  <c r="I723" i="7"/>
  <c r="I722" i="7"/>
  <c r="I721" i="7"/>
  <c r="I720" i="7"/>
  <c r="I719" i="7"/>
  <c r="I718" i="7"/>
  <c r="I717" i="7"/>
  <c r="I716" i="7"/>
  <c r="I715" i="7"/>
  <c r="I714" i="7"/>
  <c r="I713" i="7"/>
  <c r="I712" i="7"/>
  <c r="I711" i="7"/>
  <c r="I710" i="7"/>
  <c r="I709" i="7"/>
  <c r="I708" i="7"/>
  <c r="I707" i="7"/>
  <c r="I706" i="7"/>
  <c r="I705" i="7"/>
  <c r="I704" i="7"/>
  <c r="I703" i="7"/>
  <c r="I702" i="7"/>
  <c r="I701" i="7"/>
  <c r="I700" i="7"/>
  <c r="I699" i="7"/>
  <c r="I698" i="7"/>
  <c r="I697" i="7"/>
  <c r="I696" i="7"/>
  <c r="I695" i="7"/>
  <c r="I694" i="7"/>
  <c r="I693" i="7"/>
  <c r="I692" i="7"/>
  <c r="I691" i="7"/>
  <c r="I690" i="7"/>
  <c r="I689" i="7"/>
  <c r="I688" i="7"/>
  <c r="I687" i="7"/>
  <c r="I686" i="7"/>
  <c r="I685" i="7"/>
  <c r="I684" i="7"/>
  <c r="I683" i="7"/>
  <c r="I682" i="7"/>
  <c r="I681" i="7"/>
  <c r="I680" i="7"/>
  <c r="I679" i="7"/>
  <c r="I678" i="7"/>
  <c r="I677" i="7"/>
  <c r="I676" i="7"/>
  <c r="I675" i="7"/>
  <c r="I674" i="7"/>
  <c r="I673" i="7"/>
  <c r="I672" i="7"/>
  <c r="I671" i="7"/>
  <c r="I670" i="7"/>
  <c r="I669" i="7"/>
  <c r="I668" i="7"/>
  <c r="I667" i="7"/>
  <c r="I666" i="7"/>
  <c r="I665" i="7"/>
  <c r="I664" i="7"/>
  <c r="I663" i="7"/>
  <c r="I662" i="7"/>
  <c r="I661" i="7"/>
  <c r="I660" i="7"/>
  <c r="I659" i="7"/>
  <c r="I658" i="7"/>
  <c r="I657" i="7"/>
  <c r="I656" i="7"/>
  <c r="I655" i="7"/>
  <c r="I654" i="7"/>
  <c r="I653" i="7"/>
  <c r="I652" i="7"/>
  <c r="I651" i="7"/>
  <c r="I650" i="7"/>
  <c r="I649" i="7"/>
  <c r="I648" i="7"/>
  <c r="I647" i="7"/>
  <c r="I646" i="7"/>
  <c r="I645" i="7"/>
  <c r="I644" i="7"/>
  <c r="I643" i="7"/>
  <c r="I642" i="7"/>
  <c r="I641" i="7"/>
  <c r="I640" i="7"/>
  <c r="I639" i="7"/>
  <c r="I638" i="7"/>
  <c r="I637" i="7"/>
  <c r="I636" i="7"/>
  <c r="I635" i="7"/>
  <c r="I634" i="7"/>
  <c r="I633" i="7"/>
  <c r="I632" i="7"/>
  <c r="I631" i="7"/>
  <c r="I630" i="7"/>
  <c r="I629" i="7"/>
  <c r="I628" i="7"/>
  <c r="I627" i="7"/>
  <c r="I626" i="7"/>
  <c r="I625" i="7"/>
  <c r="I624" i="7"/>
  <c r="I623" i="7"/>
  <c r="I622" i="7"/>
  <c r="I621" i="7"/>
  <c r="I620" i="7"/>
  <c r="I619" i="7"/>
  <c r="I618" i="7"/>
  <c r="I617" i="7"/>
  <c r="I616" i="7"/>
  <c r="I615" i="7"/>
  <c r="I614" i="7"/>
  <c r="I613" i="7"/>
  <c r="I612" i="7"/>
  <c r="I611" i="7"/>
  <c r="I610" i="7"/>
  <c r="I609" i="7"/>
  <c r="I608" i="7"/>
  <c r="I607" i="7"/>
  <c r="I606" i="7"/>
  <c r="I605" i="7"/>
  <c r="I604" i="7"/>
  <c r="I603" i="7"/>
  <c r="I602" i="7"/>
  <c r="I601" i="7"/>
  <c r="I600" i="7"/>
  <c r="I599" i="7"/>
  <c r="I598" i="7"/>
  <c r="I597" i="7"/>
  <c r="I596" i="7"/>
  <c r="I595" i="7"/>
  <c r="I594" i="7"/>
  <c r="I593" i="7"/>
  <c r="I592" i="7"/>
  <c r="I591" i="7"/>
  <c r="I590" i="7"/>
  <c r="I589" i="7"/>
  <c r="I588" i="7"/>
  <c r="I587" i="7"/>
  <c r="I586" i="7"/>
  <c r="I585" i="7"/>
  <c r="I584" i="7"/>
  <c r="I583" i="7"/>
  <c r="I582" i="7"/>
  <c r="I581" i="7"/>
  <c r="I580" i="7"/>
  <c r="I579" i="7"/>
  <c r="I578" i="7"/>
  <c r="I577" i="7"/>
  <c r="I576" i="7"/>
  <c r="I575" i="7"/>
  <c r="I574" i="7"/>
  <c r="I573" i="7"/>
  <c r="I572" i="7"/>
  <c r="I571" i="7"/>
  <c r="I570" i="7"/>
  <c r="I569" i="7"/>
  <c r="I568" i="7"/>
  <c r="I567" i="7"/>
  <c r="I566" i="7"/>
  <c r="I565" i="7"/>
  <c r="I564" i="7"/>
  <c r="I563" i="7"/>
  <c r="I562" i="7"/>
  <c r="I561" i="7"/>
  <c r="I560" i="7"/>
  <c r="I559" i="7"/>
  <c r="I558" i="7"/>
  <c r="I557" i="7"/>
  <c r="I556" i="7"/>
  <c r="I555" i="7"/>
  <c r="I554" i="7"/>
  <c r="I553" i="7"/>
  <c r="I552" i="7"/>
  <c r="I551" i="7"/>
  <c r="I550" i="7"/>
  <c r="I549" i="7"/>
  <c r="I548" i="7"/>
  <c r="I547" i="7"/>
  <c r="I546" i="7"/>
  <c r="I545" i="7"/>
  <c r="I544" i="7"/>
  <c r="I543" i="7"/>
  <c r="I542" i="7"/>
  <c r="I541" i="7"/>
  <c r="I540" i="7"/>
  <c r="I539" i="7"/>
  <c r="I538" i="7"/>
  <c r="I537" i="7"/>
  <c r="I536" i="7"/>
  <c r="I535" i="7"/>
  <c r="I534" i="7"/>
  <c r="I533" i="7"/>
  <c r="I532" i="7"/>
  <c r="I531" i="7"/>
  <c r="I530" i="7"/>
  <c r="I529" i="7"/>
  <c r="I528" i="7"/>
  <c r="I527" i="7"/>
  <c r="I526" i="7"/>
  <c r="I525" i="7"/>
  <c r="I524" i="7"/>
  <c r="I523" i="7"/>
  <c r="I522" i="7"/>
  <c r="I521" i="7"/>
  <c r="I520" i="7"/>
  <c r="I519" i="7"/>
  <c r="I518" i="7"/>
  <c r="I517" i="7"/>
  <c r="I516" i="7"/>
  <c r="I515" i="7"/>
  <c r="I514" i="7"/>
  <c r="I513" i="7"/>
  <c r="I512" i="7"/>
  <c r="I511" i="7"/>
  <c r="I510" i="7"/>
  <c r="I509" i="7"/>
  <c r="I508" i="7"/>
  <c r="I507" i="7"/>
  <c r="I506" i="7"/>
  <c r="I505" i="7"/>
  <c r="I504" i="7"/>
  <c r="I503" i="7"/>
  <c r="I502" i="7"/>
  <c r="I501" i="7"/>
  <c r="I500" i="7"/>
  <c r="I499" i="7"/>
  <c r="I498" i="7"/>
  <c r="I497" i="7"/>
  <c r="I496" i="7"/>
  <c r="I495" i="7"/>
  <c r="I494" i="7"/>
  <c r="I493" i="7"/>
  <c r="I492" i="7"/>
  <c r="I491" i="7"/>
  <c r="I490" i="7"/>
  <c r="I489" i="7"/>
  <c r="I488" i="7"/>
  <c r="I487" i="7"/>
  <c r="I486" i="7"/>
  <c r="I485" i="7"/>
  <c r="I484" i="7"/>
  <c r="I483" i="7"/>
  <c r="I482" i="7"/>
  <c r="I481" i="7"/>
  <c r="I480" i="7"/>
  <c r="I479" i="7"/>
  <c r="I478" i="7"/>
  <c r="I477" i="7"/>
  <c r="I476" i="7"/>
  <c r="I475" i="7"/>
  <c r="I474" i="7"/>
  <c r="I473" i="7"/>
  <c r="I472" i="7"/>
  <c r="I471" i="7"/>
  <c r="I470" i="7"/>
  <c r="I469" i="7"/>
  <c r="I468" i="7"/>
  <c r="I467" i="7"/>
  <c r="I466" i="7"/>
  <c r="I465" i="7"/>
  <c r="I464" i="7"/>
  <c r="I463" i="7"/>
  <c r="I462" i="7"/>
  <c r="I461" i="7"/>
  <c r="I460" i="7"/>
  <c r="I459" i="7"/>
  <c r="I458" i="7"/>
  <c r="I457" i="7"/>
  <c r="I456" i="7"/>
  <c r="I455" i="7"/>
  <c r="I454" i="7"/>
  <c r="I453" i="7"/>
  <c r="I452" i="7"/>
  <c r="I451" i="7"/>
  <c r="I450" i="7"/>
  <c r="I449" i="7"/>
  <c r="I448" i="7"/>
  <c r="I447" i="7"/>
  <c r="I446" i="7"/>
  <c r="I445" i="7"/>
  <c r="I444" i="7"/>
  <c r="I443" i="7"/>
  <c r="I442" i="7"/>
  <c r="I441" i="7"/>
  <c r="I440" i="7"/>
  <c r="I439" i="7"/>
  <c r="I438" i="7"/>
  <c r="I437" i="7"/>
  <c r="I436" i="7"/>
  <c r="I435" i="7"/>
  <c r="I434" i="7"/>
  <c r="I433" i="7"/>
  <c r="I432" i="7"/>
  <c r="I431" i="7"/>
  <c r="I430" i="7"/>
  <c r="I429" i="7"/>
  <c r="I428" i="7"/>
  <c r="I427" i="7"/>
  <c r="I426" i="7"/>
  <c r="I425" i="7"/>
  <c r="I424" i="7"/>
  <c r="I423" i="7"/>
  <c r="I422" i="7"/>
  <c r="I421" i="7"/>
  <c r="I420" i="7"/>
  <c r="I419" i="7"/>
  <c r="I418" i="7"/>
  <c r="I417" i="7"/>
  <c r="I416" i="7"/>
  <c r="I415" i="7"/>
  <c r="I414" i="7"/>
  <c r="I413" i="7"/>
  <c r="I412" i="7"/>
  <c r="I411" i="7"/>
  <c r="I410" i="7"/>
  <c r="I409" i="7"/>
  <c r="I408" i="7"/>
  <c r="I407" i="7"/>
  <c r="I406" i="7"/>
  <c r="I405" i="7"/>
  <c r="I404" i="7"/>
  <c r="I403" i="7"/>
  <c r="I402" i="7"/>
  <c r="I401" i="7"/>
  <c r="I400" i="7"/>
  <c r="I399" i="7"/>
  <c r="I398" i="7"/>
  <c r="I397" i="7"/>
  <c r="I396" i="7"/>
  <c r="I395" i="7"/>
  <c r="I394" i="7"/>
  <c r="I393" i="7"/>
  <c r="I392" i="7"/>
  <c r="I391" i="7"/>
  <c r="I390" i="7"/>
  <c r="I389" i="7"/>
  <c r="I388" i="7"/>
  <c r="I387" i="7"/>
  <c r="I386" i="7"/>
  <c r="I385" i="7"/>
  <c r="I384" i="7"/>
  <c r="I383" i="7"/>
  <c r="I382" i="7"/>
  <c r="I381" i="7"/>
  <c r="I380" i="7"/>
  <c r="I379" i="7"/>
  <c r="I378" i="7"/>
  <c r="I377" i="7"/>
  <c r="I376" i="7"/>
  <c r="I375" i="7"/>
  <c r="I374" i="7"/>
  <c r="I373" i="7"/>
  <c r="I372" i="7"/>
  <c r="I371" i="7"/>
  <c r="I370" i="7"/>
  <c r="I369" i="7"/>
  <c r="I368" i="7"/>
  <c r="I367" i="7"/>
  <c r="I366" i="7"/>
  <c r="I365" i="7"/>
  <c r="I364" i="7"/>
  <c r="I363" i="7"/>
  <c r="I362" i="7"/>
  <c r="I361" i="7"/>
  <c r="I360" i="7"/>
  <c r="I359" i="7"/>
  <c r="I358" i="7"/>
  <c r="I357" i="7"/>
  <c r="I356" i="7"/>
  <c r="I355" i="7"/>
  <c r="I354" i="7"/>
  <c r="I353" i="7"/>
  <c r="I352" i="7"/>
  <c r="I351" i="7"/>
  <c r="I350" i="7"/>
  <c r="I349" i="7"/>
  <c r="I348" i="7"/>
  <c r="I347" i="7"/>
  <c r="I346" i="7"/>
  <c r="I345" i="7"/>
  <c r="I344" i="7"/>
  <c r="I343" i="7"/>
  <c r="I342" i="7"/>
  <c r="I341" i="7"/>
  <c r="I340" i="7"/>
  <c r="I339" i="7"/>
  <c r="I338" i="7"/>
  <c r="I337" i="7"/>
  <c r="I336" i="7"/>
  <c r="I335" i="7"/>
  <c r="I334" i="7"/>
  <c r="I333" i="7"/>
  <c r="I332" i="7"/>
  <c r="I331" i="7"/>
  <c r="I330" i="7"/>
  <c r="I329" i="7"/>
  <c r="I328" i="7"/>
  <c r="I327" i="7"/>
  <c r="I326" i="7"/>
  <c r="I325" i="7"/>
  <c r="I324" i="7"/>
  <c r="I323" i="7"/>
  <c r="I322" i="7"/>
  <c r="I321" i="7"/>
  <c r="I320" i="7"/>
  <c r="I319" i="7"/>
  <c r="I318" i="7"/>
  <c r="I317" i="7"/>
  <c r="I316" i="7"/>
  <c r="I315" i="7"/>
  <c r="I314" i="7"/>
  <c r="I313" i="7"/>
  <c r="I312" i="7"/>
  <c r="I311" i="7"/>
  <c r="I310" i="7"/>
  <c r="I309" i="7"/>
  <c r="I308" i="7"/>
  <c r="I307" i="7"/>
  <c r="I306" i="7"/>
  <c r="I305" i="7"/>
  <c r="I304" i="7"/>
  <c r="I303" i="7"/>
  <c r="I302" i="7"/>
  <c r="I301" i="7"/>
  <c r="I300" i="7"/>
  <c r="I299" i="7"/>
  <c r="I298" i="7"/>
  <c r="I297" i="7"/>
  <c r="I296" i="7"/>
  <c r="I295" i="7"/>
  <c r="I294" i="7"/>
  <c r="I293" i="7"/>
  <c r="I292" i="7"/>
  <c r="I291" i="7"/>
  <c r="I290" i="7"/>
  <c r="I289" i="7"/>
  <c r="I288" i="7"/>
  <c r="I287" i="7"/>
  <c r="I286" i="7"/>
  <c r="I285" i="7"/>
  <c r="I284" i="7"/>
  <c r="I283" i="7"/>
  <c r="I282" i="7"/>
  <c r="I281" i="7"/>
  <c r="I280" i="7"/>
  <c r="I279" i="7"/>
  <c r="I278" i="7"/>
  <c r="I277" i="7"/>
  <c r="I276" i="7"/>
  <c r="I275" i="7"/>
  <c r="I274" i="7"/>
  <c r="I273" i="7"/>
  <c r="I272" i="7"/>
  <c r="I271" i="7"/>
  <c r="I270" i="7"/>
  <c r="I269" i="7"/>
  <c r="I268" i="7"/>
  <c r="I267" i="7"/>
  <c r="I266" i="7"/>
  <c r="I265" i="7"/>
  <c r="I264" i="7"/>
  <c r="I263" i="7"/>
  <c r="I262" i="7"/>
  <c r="I261" i="7"/>
  <c r="I260" i="7"/>
  <c r="I259" i="7"/>
  <c r="I258" i="7"/>
  <c r="I257" i="7"/>
  <c r="I256" i="7"/>
  <c r="I255" i="7"/>
  <c r="I254" i="7"/>
  <c r="I253" i="7"/>
  <c r="I252" i="7"/>
  <c r="I251" i="7"/>
  <c r="I250" i="7"/>
  <c r="I249" i="7"/>
  <c r="I248" i="7"/>
  <c r="I247" i="7"/>
  <c r="I246" i="7"/>
  <c r="I245" i="7"/>
  <c r="I244" i="7"/>
  <c r="I243" i="7"/>
  <c r="I242" i="7"/>
  <c r="I241" i="7"/>
  <c r="I240" i="7"/>
  <c r="I239" i="7"/>
  <c r="I238" i="7"/>
  <c r="I237" i="7"/>
  <c r="I236" i="7"/>
  <c r="I235" i="7"/>
  <c r="I234" i="7"/>
  <c r="I233" i="7"/>
  <c r="I232" i="7"/>
  <c r="I231" i="7"/>
  <c r="I230" i="7"/>
  <c r="I229" i="7"/>
  <c r="I228" i="7"/>
  <c r="I227" i="7"/>
  <c r="I226" i="7"/>
  <c r="I225" i="7"/>
  <c r="I224" i="7"/>
  <c r="I223" i="7"/>
  <c r="I222" i="7"/>
  <c r="I221" i="7"/>
  <c r="I220" i="7"/>
  <c r="I219" i="7"/>
  <c r="I218" i="7"/>
  <c r="I217" i="7"/>
  <c r="I216" i="7"/>
  <c r="I215" i="7"/>
  <c r="I214" i="7"/>
  <c r="I213" i="7"/>
  <c r="I212" i="7"/>
  <c r="I211" i="7"/>
  <c r="I210" i="7"/>
  <c r="I209" i="7"/>
  <c r="I208" i="7"/>
  <c r="I207" i="7"/>
  <c r="I206" i="7"/>
  <c r="I205" i="7"/>
  <c r="I204" i="7"/>
  <c r="I203" i="7"/>
  <c r="I202" i="7"/>
  <c r="I201" i="7"/>
  <c r="I200" i="7"/>
  <c r="I199" i="7"/>
  <c r="I198" i="7"/>
  <c r="I197" i="7"/>
  <c r="I196" i="7"/>
  <c r="I195" i="7"/>
  <c r="I194" i="7"/>
  <c r="I193" i="7"/>
  <c r="I192" i="7"/>
  <c r="I191" i="7"/>
  <c r="I190" i="7"/>
  <c r="I189" i="7"/>
  <c r="I188" i="7"/>
  <c r="I187" i="7"/>
  <c r="I186" i="7"/>
  <c r="I185" i="7"/>
  <c r="I184" i="7"/>
  <c r="I183" i="7"/>
  <c r="I182" i="7"/>
  <c r="I181" i="7"/>
  <c r="I180" i="7"/>
  <c r="I179" i="7"/>
  <c r="I178" i="7"/>
  <c r="I177" i="7"/>
  <c r="I176" i="7"/>
  <c r="I175" i="7"/>
  <c r="I174" i="7"/>
  <c r="I173" i="7"/>
  <c r="I172" i="7"/>
  <c r="I171" i="7"/>
  <c r="I170" i="7"/>
  <c r="I169" i="7"/>
  <c r="I168" i="7"/>
  <c r="I167" i="7"/>
  <c r="I166" i="7"/>
  <c r="I165" i="7"/>
  <c r="I164" i="7"/>
  <c r="I163" i="7"/>
  <c r="I162" i="7"/>
  <c r="I161" i="7"/>
  <c r="I160" i="7"/>
  <c r="I159" i="7"/>
  <c r="I158" i="7"/>
  <c r="I157" i="7"/>
  <c r="I156" i="7"/>
  <c r="I155" i="7"/>
  <c r="I154" i="7"/>
  <c r="I153" i="7"/>
  <c r="I152" i="7"/>
  <c r="I151" i="7"/>
  <c r="I150" i="7"/>
  <c r="I149" i="7"/>
  <c r="I148" i="7"/>
  <c r="I147" i="7"/>
  <c r="I146" i="7"/>
  <c r="I145" i="7"/>
  <c r="I144" i="7"/>
  <c r="I143" i="7"/>
  <c r="I142" i="7"/>
  <c r="I141" i="7"/>
  <c r="I140" i="7"/>
  <c r="I139" i="7"/>
  <c r="I138" i="7"/>
  <c r="I137" i="7"/>
  <c r="I136" i="7"/>
  <c r="I135" i="7"/>
  <c r="I134" i="7"/>
  <c r="I133" i="7"/>
  <c r="I132" i="7"/>
  <c r="I131" i="7"/>
  <c r="I130" i="7"/>
  <c r="I129" i="7"/>
  <c r="I128" i="7"/>
  <c r="I127" i="7"/>
  <c r="I126" i="7"/>
  <c r="I125" i="7"/>
  <c r="I124" i="7"/>
  <c r="I123" i="7"/>
  <c r="I122" i="7"/>
  <c r="I121" i="7"/>
  <c r="I120" i="7"/>
  <c r="I119" i="7"/>
  <c r="I118" i="7"/>
  <c r="I117" i="7"/>
  <c r="I116" i="7"/>
  <c r="I115" i="7"/>
  <c r="I114" i="7"/>
  <c r="I113" i="7"/>
  <c r="I112" i="7"/>
  <c r="I111" i="7"/>
  <c r="I110" i="7"/>
  <c r="I109" i="7"/>
  <c r="I108" i="7"/>
  <c r="I107" i="7"/>
  <c r="I106" i="7"/>
  <c r="I105" i="7"/>
  <c r="I104" i="7"/>
  <c r="I103" i="7"/>
  <c r="I102" i="7"/>
  <c r="I101" i="7"/>
  <c r="I100" i="7"/>
  <c r="I99" i="7"/>
  <c r="I98" i="7"/>
  <c r="I97" i="7"/>
  <c r="I96" i="7"/>
  <c r="I95" i="7"/>
  <c r="I94" i="7"/>
  <c r="I93" i="7"/>
  <c r="I92" i="7"/>
  <c r="I91" i="7"/>
  <c r="I90" i="7"/>
  <c r="I89" i="7"/>
  <c r="I88" i="7"/>
  <c r="I87" i="7"/>
  <c r="I86" i="7"/>
  <c r="I85" i="7"/>
  <c r="I84" i="7"/>
  <c r="I83" i="7"/>
  <c r="I82" i="7"/>
  <c r="I81" i="7"/>
  <c r="I80" i="7"/>
  <c r="I79" i="7"/>
  <c r="I78" i="7"/>
  <c r="I77" i="7"/>
  <c r="I76" i="7"/>
  <c r="I75" i="7"/>
  <c r="I74" i="7"/>
  <c r="I73" i="7"/>
  <c r="I72" i="7"/>
  <c r="I71" i="7"/>
  <c r="I70" i="7"/>
  <c r="I69" i="7"/>
  <c r="I68" i="7"/>
  <c r="I67" i="7"/>
  <c r="I66" i="7"/>
  <c r="I65" i="7"/>
  <c r="I64" i="7"/>
  <c r="I63" i="7"/>
  <c r="I62" i="7"/>
  <c r="I61" i="7"/>
  <c r="I60" i="7"/>
  <c r="I59" i="7"/>
  <c r="I58" i="7"/>
  <c r="I57" i="7"/>
  <c r="I56" i="7"/>
  <c r="I55" i="7"/>
  <c r="I54" i="7"/>
  <c r="I53" i="7"/>
  <c r="I52" i="7"/>
  <c r="I51" i="7"/>
  <c r="I50" i="7"/>
  <c r="I49" i="7"/>
  <c r="I48" i="7"/>
  <c r="I47" i="7"/>
  <c r="I46" i="7"/>
  <c r="I45" i="7"/>
  <c r="I44" i="7"/>
  <c r="I43" i="7"/>
  <c r="I42" i="7"/>
  <c r="I41" i="7"/>
  <c r="I40" i="7"/>
  <c r="I39" i="7"/>
  <c r="I38" i="7"/>
  <c r="I37" i="7"/>
  <c r="I36" i="7"/>
  <c r="I35" i="7"/>
  <c r="I34" i="7"/>
  <c r="I33" i="7"/>
  <c r="I32" i="7"/>
  <c r="I31" i="7"/>
  <c r="I30" i="7"/>
  <c r="I29" i="7"/>
  <c r="I28" i="7"/>
  <c r="I27" i="7"/>
  <c r="I26" i="7"/>
  <c r="I25" i="7"/>
  <c r="I24" i="7"/>
  <c r="I23" i="7"/>
  <c r="I22" i="7"/>
  <c r="I21" i="7"/>
  <c r="I20" i="7"/>
  <c r="I19" i="7"/>
  <c r="I18" i="7"/>
  <c r="I17" i="7"/>
  <c r="I16" i="7"/>
  <c r="I15" i="7"/>
  <c r="I14" i="7"/>
  <c r="I13" i="7"/>
  <c r="I12" i="7"/>
  <c r="I11" i="7"/>
  <c r="I10" i="7"/>
  <c r="I9" i="7"/>
  <c r="I8" i="7"/>
  <c r="A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D1000" i="7"/>
  <c r="D999" i="7"/>
  <c r="D998" i="7"/>
  <c r="D997" i="7"/>
  <c r="D996" i="7"/>
  <c r="D995" i="7"/>
  <c r="D994" i="7"/>
  <c r="D993" i="7"/>
  <c r="D992" i="7"/>
  <c r="D991" i="7"/>
  <c r="D990" i="7"/>
  <c r="D989" i="7"/>
  <c r="D988" i="7"/>
  <c r="D987" i="7"/>
  <c r="D986" i="7"/>
  <c r="D985" i="7"/>
  <c r="D984" i="7"/>
  <c r="D983" i="7"/>
  <c r="D982" i="7"/>
  <c r="D981" i="7"/>
  <c r="D980" i="7"/>
  <c r="D979" i="7"/>
  <c r="D978" i="7"/>
  <c r="D977" i="7"/>
  <c r="D976" i="7"/>
  <c r="D975" i="7"/>
  <c r="D974" i="7"/>
  <c r="D973" i="7"/>
  <c r="D972" i="7"/>
  <c r="D971" i="7"/>
  <c r="D970" i="7"/>
  <c r="D969" i="7"/>
  <c r="D968" i="7"/>
  <c r="D967" i="7"/>
  <c r="D966" i="7"/>
  <c r="D965" i="7"/>
  <c r="D964" i="7"/>
  <c r="D963" i="7"/>
  <c r="D962" i="7"/>
  <c r="D961" i="7"/>
  <c r="D960" i="7"/>
  <c r="D959" i="7"/>
  <c r="D958" i="7"/>
  <c r="D957" i="7"/>
  <c r="D956" i="7"/>
  <c r="D955" i="7"/>
  <c r="D954" i="7"/>
  <c r="D953" i="7"/>
  <c r="D952" i="7"/>
  <c r="D951" i="7"/>
  <c r="D950" i="7"/>
  <c r="D949" i="7"/>
  <c r="D948" i="7"/>
  <c r="D947" i="7"/>
  <c r="D946" i="7"/>
  <c r="D945" i="7"/>
  <c r="D944" i="7"/>
  <c r="D943" i="7"/>
  <c r="D942" i="7"/>
  <c r="D941" i="7"/>
  <c r="D940" i="7"/>
  <c r="D939" i="7"/>
  <c r="D938" i="7"/>
  <c r="D937" i="7"/>
  <c r="D936" i="7"/>
  <c r="D935" i="7"/>
  <c r="D934" i="7"/>
  <c r="D933" i="7"/>
  <c r="D932" i="7"/>
  <c r="D931" i="7"/>
  <c r="D930" i="7"/>
  <c r="D929" i="7"/>
  <c r="D928" i="7"/>
  <c r="D927" i="7"/>
  <c r="D926" i="7"/>
  <c r="D925" i="7"/>
  <c r="D924" i="7"/>
  <c r="D923" i="7"/>
  <c r="D922" i="7"/>
  <c r="D921" i="7"/>
  <c r="D920" i="7"/>
  <c r="D919" i="7"/>
  <c r="D918" i="7"/>
  <c r="D917" i="7"/>
  <c r="D916" i="7"/>
  <c r="D915" i="7"/>
  <c r="D914" i="7"/>
  <c r="D913" i="7"/>
  <c r="D912" i="7"/>
  <c r="D911" i="7"/>
  <c r="D910" i="7"/>
  <c r="D909" i="7"/>
  <c r="D908" i="7"/>
  <c r="D907" i="7"/>
  <c r="D906" i="7"/>
  <c r="D905" i="7"/>
  <c r="D904" i="7"/>
  <c r="D903" i="7"/>
  <c r="D902" i="7"/>
  <c r="D901" i="7"/>
  <c r="D900" i="7"/>
  <c r="D899" i="7"/>
  <c r="D898" i="7"/>
  <c r="D897" i="7"/>
  <c r="D896" i="7"/>
  <c r="D895" i="7"/>
  <c r="D894" i="7"/>
  <c r="D893" i="7"/>
  <c r="D892" i="7"/>
  <c r="D891" i="7"/>
  <c r="D890" i="7"/>
  <c r="D889" i="7"/>
  <c r="D888" i="7"/>
  <c r="D887" i="7"/>
  <c r="D886" i="7"/>
  <c r="D885" i="7"/>
  <c r="D884" i="7"/>
  <c r="D883" i="7"/>
  <c r="D882" i="7"/>
  <c r="D881" i="7"/>
  <c r="D880" i="7"/>
  <c r="D879" i="7"/>
  <c r="D878" i="7"/>
  <c r="D877" i="7"/>
  <c r="D876" i="7"/>
  <c r="D875" i="7"/>
  <c r="D874" i="7"/>
  <c r="D873" i="7"/>
  <c r="D872" i="7"/>
  <c r="D871" i="7"/>
  <c r="D870" i="7"/>
  <c r="D869" i="7"/>
  <c r="D868" i="7"/>
  <c r="D867" i="7"/>
  <c r="D866" i="7"/>
  <c r="D865" i="7"/>
  <c r="D864" i="7"/>
  <c r="D863" i="7"/>
  <c r="D862" i="7"/>
  <c r="D861" i="7"/>
  <c r="D860" i="7"/>
  <c r="D859" i="7"/>
  <c r="D858" i="7"/>
  <c r="D857" i="7"/>
  <c r="D856" i="7"/>
  <c r="D855" i="7"/>
  <c r="D854" i="7"/>
  <c r="D853" i="7"/>
  <c r="D852" i="7"/>
  <c r="D851" i="7"/>
  <c r="D850" i="7"/>
  <c r="D849" i="7"/>
  <c r="D848" i="7"/>
  <c r="D847" i="7"/>
  <c r="D846" i="7"/>
  <c r="D845" i="7"/>
  <c r="D844" i="7"/>
  <c r="D843" i="7"/>
  <c r="D842" i="7"/>
  <c r="D841" i="7"/>
  <c r="D840" i="7"/>
  <c r="D839" i="7"/>
  <c r="D838" i="7"/>
  <c r="D837" i="7"/>
  <c r="D836" i="7"/>
  <c r="D835" i="7"/>
  <c r="D834" i="7"/>
  <c r="D833" i="7"/>
  <c r="D832" i="7"/>
  <c r="D831" i="7"/>
  <c r="D830" i="7"/>
  <c r="D829" i="7"/>
  <c r="D828" i="7"/>
  <c r="D827" i="7"/>
  <c r="D826" i="7"/>
  <c r="D825" i="7"/>
  <c r="D824" i="7"/>
  <c r="D823" i="7"/>
  <c r="D822" i="7"/>
  <c r="D821" i="7"/>
  <c r="D820" i="7"/>
  <c r="D819" i="7"/>
  <c r="D818" i="7"/>
  <c r="D817" i="7"/>
  <c r="D816" i="7"/>
  <c r="D815" i="7"/>
  <c r="D814" i="7"/>
  <c r="D813" i="7"/>
  <c r="D812" i="7"/>
  <c r="D811" i="7"/>
  <c r="D810" i="7"/>
  <c r="D809" i="7"/>
  <c r="D808" i="7"/>
  <c r="D807" i="7"/>
  <c r="D806" i="7"/>
  <c r="D805" i="7"/>
  <c r="D804" i="7"/>
  <c r="D803" i="7"/>
  <c r="D802" i="7"/>
  <c r="D801" i="7"/>
  <c r="D800" i="7"/>
  <c r="D799" i="7"/>
  <c r="D798" i="7"/>
  <c r="D797" i="7"/>
  <c r="D796" i="7"/>
  <c r="D795" i="7"/>
  <c r="D794" i="7"/>
  <c r="D793" i="7"/>
  <c r="D792" i="7"/>
  <c r="D791" i="7"/>
  <c r="D790" i="7"/>
  <c r="D789" i="7"/>
  <c r="D788" i="7"/>
  <c r="D787" i="7"/>
  <c r="D786" i="7"/>
  <c r="D785" i="7"/>
  <c r="D784" i="7"/>
  <c r="D783" i="7"/>
  <c r="D782" i="7"/>
  <c r="D781" i="7"/>
  <c r="D780" i="7"/>
  <c r="D779" i="7"/>
  <c r="D778" i="7"/>
  <c r="D777" i="7"/>
  <c r="D776" i="7"/>
  <c r="D775" i="7"/>
  <c r="D774" i="7"/>
  <c r="D773" i="7"/>
  <c r="D772" i="7"/>
  <c r="D771" i="7"/>
  <c r="D770" i="7"/>
  <c r="D769" i="7"/>
  <c r="D768" i="7"/>
  <c r="D767" i="7"/>
  <c r="D766" i="7"/>
  <c r="D765" i="7"/>
  <c r="D764" i="7"/>
  <c r="D763" i="7"/>
  <c r="D762" i="7"/>
  <c r="D761" i="7"/>
  <c r="D760" i="7"/>
  <c r="D759" i="7"/>
  <c r="D758" i="7"/>
  <c r="D757" i="7"/>
  <c r="D756" i="7"/>
  <c r="D755" i="7"/>
  <c r="D754" i="7"/>
  <c r="D753" i="7"/>
  <c r="D752" i="7"/>
  <c r="D751" i="7"/>
  <c r="D750" i="7"/>
  <c r="D749" i="7"/>
  <c r="D748" i="7"/>
  <c r="D747" i="7"/>
  <c r="D746" i="7"/>
  <c r="D745" i="7"/>
  <c r="D744" i="7"/>
  <c r="D743" i="7"/>
  <c r="D742" i="7"/>
  <c r="D741" i="7"/>
  <c r="D740" i="7"/>
  <c r="D739" i="7"/>
  <c r="D738" i="7"/>
  <c r="D737" i="7"/>
  <c r="D736" i="7"/>
  <c r="D735" i="7"/>
  <c r="D734" i="7"/>
  <c r="D733" i="7"/>
  <c r="D732" i="7"/>
  <c r="D731" i="7"/>
  <c r="D730" i="7"/>
  <c r="D729" i="7"/>
  <c r="D728" i="7"/>
  <c r="D727" i="7"/>
  <c r="D726" i="7"/>
  <c r="D725" i="7"/>
  <c r="D724" i="7"/>
  <c r="D723" i="7"/>
  <c r="D722" i="7"/>
  <c r="D721" i="7"/>
  <c r="D720" i="7"/>
  <c r="D719" i="7"/>
  <c r="D718" i="7"/>
  <c r="D717" i="7"/>
  <c r="D716" i="7"/>
  <c r="D715" i="7"/>
  <c r="D714" i="7"/>
  <c r="D713" i="7"/>
  <c r="D712" i="7"/>
  <c r="D711" i="7"/>
  <c r="D710" i="7"/>
  <c r="D709" i="7"/>
  <c r="D708" i="7"/>
  <c r="D707" i="7"/>
  <c r="D706" i="7"/>
  <c r="D705" i="7"/>
  <c r="D704" i="7"/>
  <c r="D703" i="7"/>
  <c r="D702" i="7"/>
  <c r="D701" i="7"/>
  <c r="D700" i="7"/>
  <c r="D699" i="7"/>
  <c r="D698" i="7"/>
  <c r="D697" i="7"/>
  <c r="D696" i="7"/>
  <c r="D695" i="7"/>
  <c r="D694" i="7"/>
  <c r="D693" i="7"/>
  <c r="D692" i="7"/>
  <c r="D691" i="7"/>
  <c r="D690" i="7"/>
  <c r="D689" i="7"/>
  <c r="D688" i="7"/>
  <c r="D687" i="7"/>
  <c r="D686" i="7"/>
  <c r="D685" i="7"/>
  <c r="D684" i="7"/>
  <c r="D683" i="7"/>
  <c r="D682" i="7"/>
  <c r="D681" i="7"/>
  <c r="D680" i="7"/>
  <c r="D679" i="7"/>
  <c r="D678" i="7"/>
  <c r="D677" i="7"/>
  <c r="D676" i="7"/>
  <c r="D675" i="7"/>
  <c r="D674" i="7"/>
  <c r="D673" i="7"/>
  <c r="D672" i="7"/>
  <c r="D671" i="7"/>
  <c r="D670" i="7"/>
  <c r="D669" i="7"/>
  <c r="D668" i="7"/>
  <c r="D667" i="7"/>
  <c r="D666" i="7"/>
  <c r="D665" i="7"/>
  <c r="D664" i="7"/>
  <c r="D663" i="7"/>
  <c r="D662" i="7"/>
  <c r="D661" i="7"/>
  <c r="D660" i="7"/>
  <c r="D659" i="7"/>
  <c r="D658" i="7"/>
  <c r="D657" i="7"/>
  <c r="D656" i="7"/>
  <c r="D655" i="7"/>
  <c r="D654" i="7"/>
  <c r="D653" i="7"/>
  <c r="D652" i="7"/>
  <c r="D651" i="7"/>
  <c r="D650" i="7"/>
  <c r="D649" i="7"/>
  <c r="D648" i="7"/>
  <c r="D647" i="7"/>
  <c r="D646" i="7"/>
  <c r="D645" i="7"/>
  <c r="D644" i="7"/>
  <c r="D643" i="7"/>
  <c r="D642" i="7"/>
  <c r="D641" i="7"/>
  <c r="D640" i="7"/>
  <c r="D639" i="7"/>
  <c r="D638" i="7"/>
  <c r="D637" i="7"/>
  <c r="D636" i="7"/>
  <c r="D635" i="7"/>
  <c r="D634" i="7"/>
  <c r="D633" i="7"/>
  <c r="D632" i="7"/>
  <c r="D631" i="7"/>
  <c r="D630" i="7"/>
  <c r="D629" i="7"/>
  <c r="D628" i="7"/>
  <c r="D627" i="7"/>
  <c r="D626" i="7"/>
  <c r="D625" i="7"/>
  <c r="D624" i="7"/>
  <c r="D623" i="7"/>
  <c r="D622" i="7"/>
  <c r="D621" i="7"/>
  <c r="D620" i="7"/>
  <c r="D619" i="7"/>
  <c r="D618" i="7"/>
  <c r="D617" i="7"/>
  <c r="D616" i="7"/>
  <c r="D615" i="7"/>
  <c r="D614" i="7"/>
  <c r="D613" i="7"/>
  <c r="D612" i="7"/>
  <c r="D611" i="7"/>
  <c r="D610" i="7"/>
  <c r="D609" i="7"/>
  <c r="D608" i="7"/>
  <c r="D607" i="7"/>
  <c r="D606" i="7"/>
  <c r="D605" i="7"/>
  <c r="D604" i="7"/>
  <c r="D603" i="7"/>
  <c r="D602" i="7"/>
  <c r="D601" i="7"/>
  <c r="D600" i="7"/>
  <c r="D599" i="7"/>
  <c r="D598" i="7"/>
  <c r="D597" i="7"/>
  <c r="D596" i="7"/>
  <c r="D595" i="7"/>
  <c r="D594" i="7"/>
  <c r="D593" i="7"/>
  <c r="D592" i="7"/>
  <c r="D591" i="7"/>
  <c r="D590" i="7"/>
  <c r="D589" i="7"/>
  <c r="D588" i="7"/>
  <c r="D587" i="7"/>
  <c r="D586" i="7"/>
  <c r="D585" i="7"/>
  <c r="D584" i="7"/>
  <c r="D583" i="7"/>
  <c r="D582" i="7"/>
  <c r="D581" i="7"/>
  <c r="D580" i="7"/>
  <c r="D579" i="7"/>
  <c r="D578" i="7"/>
  <c r="D577" i="7"/>
  <c r="D576" i="7"/>
  <c r="D575" i="7"/>
  <c r="D574" i="7"/>
  <c r="D573" i="7"/>
  <c r="D572" i="7"/>
  <c r="D571" i="7"/>
  <c r="D570" i="7"/>
  <c r="D569" i="7"/>
  <c r="D568" i="7"/>
  <c r="D567" i="7"/>
  <c r="D566" i="7"/>
  <c r="D565" i="7"/>
  <c r="D564" i="7"/>
  <c r="D563" i="7"/>
  <c r="D562" i="7"/>
  <c r="D561" i="7"/>
  <c r="D560" i="7"/>
  <c r="D559" i="7"/>
  <c r="D558" i="7"/>
  <c r="D557" i="7"/>
  <c r="D556" i="7"/>
  <c r="D555" i="7"/>
  <c r="D554" i="7"/>
  <c r="D553" i="7"/>
  <c r="D552" i="7"/>
  <c r="D551" i="7"/>
  <c r="D550" i="7"/>
  <c r="D549" i="7"/>
  <c r="D548" i="7"/>
  <c r="D547" i="7"/>
  <c r="D546" i="7"/>
  <c r="D545" i="7"/>
  <c r="D544" i="7"/>
  <c r="D543" i="7"/>
  <c r="D542" i="7"/>
  <c r="D541" i="7"/>
  <c r="D540" i="7"/>
  <c r="D539" i="7"/>
  <c r="D538" i="7"/>
  <c r="D537" i="7"/>
  <c r="D536" i="7"/>
  <c r="D535" i="7"/>
  <c r="D534" i="7"/>
  <c r="D533" i="7"/>
  <c r="D532" i="7"/>
  <c r="D531" i="7"/>
  <c r="D530" i="7"/>
  <c r="D529" i="7"/>
  <c r="D528" i="7"/>
  <c r="D527" i="7"/>
  <c r="D526" i="7"/>
  <c r="D525" i="7"/>
  <c r="D524" i="7"/>
  <c r="D523" i="7"/>
  <c r="D522" i="7"/>
  <c r="D521" i="7"/>
  <c r="D520" i="7"/>
  <c r="D519" i="7"/>
  <c r="D518" i="7"/>
  <c r="D517" i="7"/>
  <c r="D516" i="7"/>
  <c r="D515" i="7"/>
  <c r="D514" i="7"/>
  <c r="D513" i="7"/>
  <c r="D512" i="7"/>
  <c r="D511" i="7"/>
  <c r="D510" i="7"/>
  <c r="D509" i="7"/>
  <c r="D508" i="7"/>
  <c r="D507" i="7"/>
  <c r="D506" i="7"/>
  <c r="D505" i="7"/>
  <c r="D504" i="7"/>
  <c r="D503" i="7"/>
  <c r="D502" i="7"/>
  <c r="D501" i="7"/>
  <c r="D500" i="7"/>
  <c r="D499" i="7"/>
  <c r="D498" i="7"/>
  <c r="D497" i="7"/>
  <c r="D496" i="7"/>
  <c r="D495" i="7"/>
  <c r="D494" i="7"/>
  <c r="D493" i="7"/>
  <c r="D492" i="7"/>
  <c r="D491" i="7"/>
  <c r="D490" i="7"/>
  <c r="D489" i="7"/>
  <c r="D488" i="7"/>
  <c r="D487" i="7"/>
  <c r="D486" i="7"/>
  <c r="D485" i="7"/>
  <c r="D484" i="7"/>
  <c r="D483" i="7"/>
  <c r="D482" i="7"/>
  <c r="D481" i="7"/>
  <c r="D480" i="7"/>
  <c r="D479" i="7"/>
  <c r="D478" i="7"/>
  <c r="D477" i="7"/>
  <c r="D476" i="7"/>
  <c r="D475" i="7"/>
  <c r="D474" i="7"/>
  <c r="D473" i="7"/>
  <c r="D472" i="7"/>
  <c r="D471" i="7"/>
  <c r="D470" i="7"/>
  <c r="D469" i="7"/>
  <c r="D468" i="7"/>
  <c r="D467" i="7"/>
  <c r="D466" i="7"/>
  <c r="D465" i="7"/>
  <c r="D464" i="7"/>
  <c r="D463" i="7"/>
  <c r="D462" i="7"/>
  <c r="D461" i="7"/>
  <c r="D460" i="7"/>
  <c r="D459" i="7"/>
  <c r="D458" i="7"/>
  <c r="D457" i="7"/>
  <c r="D456" i="7"/>
  <c r="D455" i="7"/>
  <c r="D454" i="7"/>
  <c r="D453" i="7"/>
  <c r="D452" i="7"/>
  <c r="D451" i="7"/>
  <c r="D450" i="7"/>
  <c r="D449" i="7"/>
  <c r="D448" i="7"/>
  <c r="D447" i="7"/>
  <c r="D446" i="7"/>
  <c r="D445" i="7"/>
  <c r="D444" i="7"/>
  <c r="D443" i="7"/>
  <c r="D442" i="7"/>
  <c r="D441" i="7"/>
  <c r="D440" i="7"/>
  <c r="D439" i="7"/>
  <c r="D438" i="7"/>
  <c r="D437" i="7"/>
  <c r="D436" i="7"/>
  <c r="D435" i="7"/>
  <c r="D434" i="7"/>
  <c r="D433" i="7"/>
  <c r="D432" i="7"/>
  <c r="D431" i="7"/>
  <c r="D430" i="7"/>
  <c r="D429" i="7"/>
  <c r="D428" i="7"/>
  <c r="D427" i="7"/>
  <c r="D426" i="7"/>
  <c r="D425" i="7"/>
  <c r="D424" i="7"/>
  <c r="D423" i="7"/>
  <c r="D422" i="7"/>
  <c r="D421" i="7"/>
  <c r="D420" i="7"/>
  <c r="D419" i="7"/>
  <c r="D418" i="7"/>
  <c r="D417" i="7"/>
  <c r="D416" i="7"/>
  <c r="D415" i="7"/>
  <c r="D414" i="7"/>
  <c r="D413" i="7"/>
  <c r="D412" i="7"/>
  <c r="D411" i="7"/>
  <c r="D410" i="7"/>
  <c r="D409" i="7"/>
  <c r="D408" i="7"/>
  <c r="D407" i="7"/>
  <c r="D406" i="7"/>
  <c r="D405" i="7"/>
  <c r="D404" i="7"/>
  <c r="D403" i="7"/>
  <c r="D402" i="7"/>
  <c r="D401" i="7"/>
  <c r="D400" i="7"/>
  <c r="D399" i="7"/>
  <c r="D398" i="7"/>
  <c r="D397" i="7"/>
  <c r="D396" i="7"/>
  <c r="D395" i="7"/>
  <c r="D394" i="7"/>
  <c r="D393" i="7"/>
  <c r="D392" i="7"/>
  <c r="D391" i="7"/>
  <c r="D390" i="7"/>
  <c r="D389" i="7"/>
  <c r="D388" i="7"/>
  <c r="D387" i="7"/>
  <c r="D386" i="7"/>
  <c r="D385" i="7"/>
  <c r="D384" i="7"/>
  <c r="D383" i="7"/>
  <c r="D382" i="7"/>
  <c r="D381" i="7"/>
  <c r="D380" i="7"/>
  <c r="D379" i="7"/>
  <c r="D378" i="7"/>
  <c r="D377" i="7"/>
  <c r="D376" i="7"/>
  <c r="D375" i="7"/>
  <c r="D374" i="7"/>
  <c r="D373" i="7"/>
  <c r="D372" i="7"/>
  <c r="D371" i="7"/>
  <c r="D370" i="7"/>
  <c r="D369" i="7"/>
  <c r="D368" i="7"/>
  <c r="D367" i="7"/>
  <c r="D366" i="7"/>
  <c r="D365" i="7"/>
  <c r="D364" i="7"/>
  <c r="D363" i="7"/>
  <c r="D362" i="7"/>
  <c r="D361" i="7"/>
  <c r="D360" i="7"/>
  <c r="D359" i="7"/>
  <c r="D358" i="7"/>
  <c r="D357" i="7"/>
  <c r="D356" i="7"/>
  <c r="D355" i="7"/>
  <c r="D354" i="7"/>
  <c r="D353" i="7"/>
  <c r="D352" i="7"/>
  <c r="D351" i="7"/>
  <c r="D350" i="7"/>
  <c r="D349" i="7"/>
  <c r="D348" i="7"/>
  <c r="D347" i="7"/>
  <c r="D346" i="7"/>
  <c r="D345" i="7"/>
  <c r="D344" i="7"/>
  <c r="D343" i="7"/>
  <c r="D342" i="7"/>
  <c r="D341" i="7"/>
  <c r="D340" i="7"/>
  <c r="D339" i="7"/>
  <c r="D338" i="7"/>
  <c r="D337" i="7"/>
  <c r="D336" i="7"/>
  <c r="D335" i="7"/>
  <c r="D334" i="7"/>
  <c r="D333" i="7"/>
  <c r="D332" i="7"/>
  <c r="D331" i="7"/>
  <c r="D330" i="7"/>
  <c r="D329" i="7"/>
  <c r="D328" i="7"/>
  <c r="D327" i="7"/>
  <c r="D326" i="7"/>
  <c r="D325" i="7"/>
  <c r="D324" i="7"/>
  <c r="D323" i="7"/>
  <c r="D322" i="7"/>
  <c r="D321" i="7"/>
  <c r="D320" i="7"/>
  <c r="D319" i="7"/>
  <c r="D318" i="7"/>
  <c r="D317" i="7"/>
  <c r="D316" i="7"/>
  <c r="D315" i="7"/>
  <c r="D314" i="7"/>
  <c r="D313" i="7"/>
  <c r="D312" i="7"/>
  <c r="D311" i="7"/>
  <c r="D310" i="7"/>
  <c r="D309" i="7"/>
  <c r="D308" i="7"/>
  <c r="D307" i="7"/>
  <c r="D306" i="7"/>
  <c r="D305" i="7"/>
  <c r="D304" i="7"/>
  <c r="D303" i="7"/>
  <c r="D302" i="7"/>
  <c r="D301" i="7"/>
  <c r="D300" i="7"/>
  <c r="D299" i="7"/>
  <c r="D298" i="7"/>
  <c r="D297" i="7"/>
  <c r="D296" i="7"/>
  <c r="D295" i="7"/>
  <c r="D294" i="7"/>
  <c r="D293" i="7"/>
  <c r="D292" i="7"/>
  <c r="D291" i="7"/>
  <c r="D290" i="7"/>
  <c r="D289" i="7"/>
  <c r="D288" i="7"/>
  <c r="D287" i="7"/>
  <c r="D286" i="7"/>
  <c r="D285" i="7"/>
  <c r="D284" i="7"/>
  <c r="D283" i="7"/>
  <c r="D282" i="7"/>
  <c r="D281" i="7"/>
  <c r="D280" i="7"/>
  <c r="D279" i="7"/>
  <c r="D278" i="7"/>
  <c r="D277" i="7"/>
  <c r="D276" i="7"/>
  <c r="D275" i="7"/>
  <c r="D274" i="7"/>
  <c r="D273" i="7"/>
  <c r="D272" i="7"/>
  <c r="D271" i="7"/>
  <c r="D270" i="7"/>
  <c r="D269" i="7"/>
  <c r="D268" i="7"/>
  <c r="D267" i="7"/>
  <c r="D266" i="7"/>
  <c r="D265" i="7"/>
  <c r="D264" i="7"/>
  <c r="D263" i="7"/>
  <c r="D262" i="7"/>
  <c r="D261" i="7"/>
  <c r="D260" i="7"/>
  <c r="D259" i="7"/>
  <c r="D258" i="7"/>
  <c r="D257" i="7"/>
  <c r="D256" i="7"/>
  <c r="D255" i="7"/>
  <c r="D254" i="7"/>
  <c r="D253" i="7"/>
  <c r="D252" i="7"/>
  <c r="D251" i="7"/>
  <c r="D250" i="7"/>
  <c r="D249" i="7"/>
  <c r="D248" i="7"/>
  <c r="D247" i="7"/>
  <c r="D246" i="7"/>
  <c r="D245" i="7"/>
  <c r="D244" i="7"/>
  <c r="D243" i="7"/>
  <c r="D242" i="7"/>
  <c r="D241" i="7"/>
  <c r="D240" i="7"/>
  <c r="D239" i="7"/>
  <c r="D238" i="7"/>
  <c r="D237" i="7"/>
  <c r="D236" i="7"/>
  <c r="D235" i="7"/>
  <c r="D234" i="7"/>
  <c r="D233" i="7"/>
  <c r="D232" i="7"/>
  <c r="D231" i="7"/>
  <c r="D230" i="7"/>
  <c r="D229" i="7"/>
  <c r="D228" i="7"/>
  <c r="D227" i="7"/>
  <c r="D226" i="7"/>
  <c r="D225" i="7"/>
  <c r="D224" i="7"/>
  <c r="D223" i="7"/>
  <c r="D222" i="7"/>
  <c r="D221" i="7"/>
  <c r="D220" i="7"/>
  <c r="D219" i="7"/>
  <c r="D218" i="7"/>
  <c r="D217" i="7"/>
  <c r="D216" i="7"/>
  <c r="D215" i="7"/>
  <c r="D214" i="7"/>
  <c r="D213" i="7"/>
  <c r="D212" i="7"/>
  <c r="D211" i="7"/>
  <c r="D210" i="7"/>
  <c r="D209" i="7"/>
  <c r="D208" i="7"/>
  <c r="D207" i="7"/>
  <c r="D206" i="7"/>
  <c r="D205" i="7"/>
  <c r="D204" i="7"/>
  <c r="D203" i="7"/>
  <c r="D202" i="7"/>
  <c r="D201" i="7"/>
  <c r="D200" i="7"/>
  <c r="D199" i="7"/>
  <c r="D198" i="7"/>
  <c r="D197" i="7"/>
  <c r="D196" i="7"/>
  <c r="D195" i="7"/>
  <c r="D194" i="7"/>
  <c r="D193" i="7"/>
  <c r="D192" i="7"/>
  <c r="D191" i="7"/>
  <c r="D190" i="7"/>
  <c r="D189" i="7"/>
  <c r="D188" i="7"/>
  <c r="D187" i="7"/>
  <c r="D186" i="7"/>
  <c r="D185" i="7"/>
  <c r="D184" i="7"/>
  <c r="D183" i="7"/>
  <c r="D182" i="7"/>
  <c r="D181" i="7"/>
  <c r="D180" i="7"/>
  <c r="D179" i="7"/>
  <c r="D178" i="7"/>
  <c r="D177" i="7"/>
  <c r="D176" i="7"/>
  <c r="D175" i="7"/>
  <c r="D174" i="7"/>
  <c r="D173" i="7"/>
  <c r="D172" i="7"/>
  <c r="D171" i="7"/>
  <c r="D170" i="7"/>
  <c r="D169" i="7"/>
  <c r="D168" i="7"/>
  <c r="D167" i="7"/>
  <c r="D166" i="7"/>
  <c r="D165" i="7"/>
  <c r="D164" i="7"/>
  <c r="D163" i="7"/>
  <c r="D162" i="7"/>
  <c r="D161" i="7"/>
  <c r="D160" i="7"/>
  <c r="D159" i="7"/>
  <c r="D158" i="7"/>
  <c r="D157" i="7"/>
  <c r="D156" i="7"/>
  <c r="D155" i="7"/>
  <c r="D154" i="7"/>
  <c r="D153" i="7"/>
  <c r="D152" i="7"/>
  <c r="D151" i="7"/>
  <c r="D150" i="7"/>
  <c r="D149" i="7"/>
  <c r="D148" i="7"/>
  <c r="D147" i="7"/>
  <c r="D146" i="7"/>
  <c r="D145" i="7"/>
  <c r="D144" i="7"/>
  <c r="D143" i="7"/>
  <c r="D142" i="7"/>
  <c r="D141" i="7"/>
  <c r="D140" i="7"/>
  <c r="D139" i="7"/>
  <c r="D138" i="7"/>
  <c r="D137" i="7"/>
  <c r="D136" i="7"/>
  <c r="D135" i="7"/>
  <c r="D134" i="7"/>
  <c r="D133" i="7"/>
  <c r="D132" i="7"/>
  <c r="D131" i="7"/>
  <c r="D130" i="7"/>
  <c r="D129" i="7"/>
  <c r="D128" i="7"/>
  <c r="D127" i="7"/>
  <c r="D126" i="7"/>
  <c r="D125" i="7"/>
  <c r="D124" i="7"/>
  <c r="D123" i="7"/>
  <c r="D122" i="7"/>
  <c r="D121" i="7"/>
  <c r="D120" i="7"/>
  <c r="D119" i="7"/>
  <c r="D118" i="7"/>
  <c r="D117" i="7"/>
  <c r="D116" i="7"/>
  <c r="D115" i="7"/>
  <c r="D114" i="7"/>
  <c r="D113" i="7"/>
  <c r="D112" i="7"/>
  <c r="D111" i="7"/>
  <c r="D110" i="7"/>
  <c r="D109" i="7"/>
  <c r="D108" i="7"/>
  <c r="D107" i="7"/>
  <c r="D106" i="7"/>
  <c r="D105" i="7"/>
  <c r="D104" i="7"/>
  <c r="D103" i="7"/>
  <c r="D102" i="7"/>
  <c r="D101" i="7"/>
  <c r="D100" i="7"/>
  <c r="D99" i="7"/>
  <c r="D98" i="7"/>
  <c r="D97" i="7"/>
  <c r="D96" i="7"/>
  <c r="D95" i="7"/>
  <c r="D94" i="7"/>
  <c r="D93" i="7"/>
  <c r="D92" i="7"/>
  <c r="D91" i="7"/>
  <c r="D90" i="7"/>
  <c r="D89" i="7"/>
  <c r="D88" i="7"/>
  <c r="D87" i="7"/>
  <c r="D86" i="7"/>
  <c r="D85" i="7"/>
  <c r="D84" i="7"/>
  <c r="D83" i="7"/>
  <c r="D82" i="7"/>
  <c r="D81" i="7"/>
  <c r="D80" i="7"/>
  <c r="D79" i="7"/>
  <c r="D78" i="7"/>
  <c r="D77" i="7"/>
  <c r="D76" i="7"/>
  <c r="D75" i="7"/>
  <c r="D74" i="7"/>
  <c r="D73" i="7"/>
  <c r="D72" i="7"/>
  <c r="D71" i="7"/>
  <c r="D70" i="7"/>
  <c r="D69" i="7"/>
  <c r="D68" i="7"/>
  <c r="D67" i="7"/>
  <c r="D66" i="7"/>
  <c r="D65" i="7"/>
  <c r="D64" i="7"/>
  <c r="D63" i="7"/>
  <c r="D62" i="7"/>
  <c r="D61" i="7"/>
  <c r="D60" i="7"/>
  <c r="D59" i="7"/>
  <c r="D58" i="7"/>
  <c r="D57" i="7"/>
  <c r="D56" i="7"/>
  <c r="D55" i="7"/>
  <c r="D54" i="7"/>
  <c r="D53" i="7"/>
  <c r="D52" i="7"/>
  <c r="D51" i="7"/>
  <c r="D50" i="7"/>
  <c r="D49" i="7"/>
  <c r="D48"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I7" i="7"/>
  <c r="D7" i="7"/>
  <c r="F1" i="7"/>
  <c r="A1" i="7"/>
  <c r="U1000" i="5"/>
  <c r="T1000" i="5"/>
  <c r="M1000" i="5"/>
  <c r="L1000" i="5"/>
  <c r="E1000" i="5"/>
  <c r="U999" i="5"/>
  <c r="T999" i="5"/>
  <c r="M999" i="5"/>
  <c r="L999" i="5"/>
  <c r="E999" i="5"/>
  <c r="U998" i="5"/>
  <c r="T998" i="5"/>
  <c r="M998" i="5"/>
  <c r="L998" i="5"/>
  <c r="E998" i="5"/>
  <c r="U997" i="5"/>
  <c r="T997" i="5"/>
  <c r="M997" i="5"/>
  <c r="L997" i="5"/>
  <c r="E997" i="5"/>
  <c r="U996" i="5"/>
  <c r="T996" i="5"/>
  <c r="M996" i="5"/>
  <c r="L996" i="5"/>
  <c r="E996" i="5"/>
  <c r="U995" i="5"/>
  <c r="T995" i="5"/>
  <c r="M995" i="5"/>
  <c r="L995" i="5"/>
  <c r="E995" i="5"/>
  <c r="U994" i="5"/>
  <c r="T994" i="5"/>
  <c r="M994" i="5"/>
  <c r="L994" i="5"/>
  <c r="E994" i="5"/>
  <c r="U993" i="5"/>
  <c r="T993" i="5"/>
  <c r="M993" i="5"/>
  <c r="L993" i="5"/>
  <c r="E993" i="5"/>
  <c r="U992" i="5"/>
  <c r="T992" i="5"/>
  <c r="M992" i="5"/>
  <c r="L992" i="5"/>
  <c r="E992" i="5"/>
  <c r="U991" i="5"/>
  <c r="T991" i="5"/>
  <c r="M991" i="5"/>
  <c r="L991" i="5"/>
  <c r="E991" i="5"/>
  <c r="U990" i="5"/>
  <c r="T990" i="5"/>
  <c r="M990" i="5"/>
  <c r="L990" i="5"/>
  <c r="E990" i="5"/>
  <c r="U989" i="5"/>
  <c r="T989" i="5"/>
  <c r="M989" i="5"/>
  <c r="L989" i="5"/>
  <c r="E989" i="5"/>
  <c r="U988" i="5"/>
  <c r="T988" i="5"/>
  <c r="M988" i="5"/>
  <c r="L988" i="5"/>
  <c r="E988" i="5"/>
  <c r="U987" i="5"/>
  <c r="T987" i="5"/>
  <c r="M987" i="5"/>
  <c r="L987" i="5"/>
  <c r="E987" i="5"/>
  <c r="U986" i="5"/>
  <c r="T986" i="5"/>
  <c r="M986" i="5"/>
  <c r="L986" i="5"/>
  <c r="E986" i="5"/>
  <c r="U985" i="5"/>
  <c r="T985" i="5"/>
  <c r="M985" i="5"/>
  <c r="L985" i="5"/>
  <c r="E985" i="5"/>
  <c r="U984" i="5"/>
  <c r="T984" i="5"/>
  <c r="M984" i="5"/>
  <c r="L984" i="5"/>
  <c r="E984" i="5"/>
  <c r="U983" i="5"/>
  <c r="T983" i="5"/>
  <c r="M983" i="5"/>
  <c r="L983" i="5"/>
  <c r="E983" i="5"/>
  <c r="U982" i="5"/>
  <c r="T982" i="5"/>
  <c r="M982" i="5"/>
  <c r="L982" i="5"/>
  <c r="E982" i="5"/>
  <c r="U981" i="5"/>
  <c r="T981" i="5"/>
  <c r="M981" i="5"/>
  <c r="L981" i="5"/>
  <c r="E981" i="5"/>
  <c r="U980" i="5"/>
  <c r="T980" i="5"/>
  <c r="M980" i="5"/>
  <c r="L980" i="5"/>
  <c r="E980" i="5"/>
  <c r="U979" i="5"/>
  <c r="T979" i="5"/>
  <c r="M979" i="5"/>
  <c r="L979" i="5"/>
  <c r="E979" i="5"/>
  <c r="U978" i="5"/>
  <c r="T978" i="5"/>
  <c r="M978" i="5"/>
  <c r="L978" i="5"/>
  <c r="E978" i="5"/>
  <c r="U977" i="5"/>
  <c r="T977" i="5"/>
  <c r="M977" i="5"/>
  <c r="L977" i="5"/>
  <c r="E977" i="5"/>
  <c r="U976" i="5"/>
  <c r="T976" i="5"/>
  <c r="M976" i="5"/>
  <c r="L976" i="5"/>
  <c r="E976" i="5"/>
  <c r="U975" i="5"/>
  <c r="T975" i="5"/>
  <c r="M975" i="5"/>
  <c r="L975" i="5"/>
  <c r="E975" i="5"/>
  <c r="U974" i="5"/>
  <c r="T974" i="5"/>
  <c r="M974" i="5"/>
  <c r="L974" i="5"/>
  <c r="E974" i="5"/>
  <c r="U973" i="5"/>
  <c r="T973" i="5"/>
  <c r="M973" i="5"/>
  <c r="L973" i="5"/>
  <c r="E973" i="5"/>
  <c r="U972" i="5"/>
  <c r="T972" i="5"/>
  <c r="M972" i="5"/>
  <c r="L972" i="5"/>
  <c r="E972" i="5"/>
  <c r="U971" i="5"/>
  <c r="T971" i="5"/>
  <c r="M971" i="5"/>
  <c r="L971" i="5"/>
  <c r="E971" i="5"/>
  <c r="U970" i="5"/>
  <c r="T970" i="5"/>
  <c r="M970" i="5"/>
  <c r="L970" i="5"/>
  <c r="E970" i="5"/>
  <c r="U969" i="5"/>
  <c r="T969" i="5"/>
  <c r="M969" i="5"/>
  <c r="L969" i="5"/>
  <c r="E969" i="5"/>
  <c r="U968" i="5"/>
  <c r="T968" i="5"/>
  <c r="M968" i="5"/>
  <c r="L968" i="5"/>
  <c r="E968" i="5"/>
  <c r="U967" i="5"/>
  <c r="T967" i="5"/>
  <c r="M967" i="5"/>
  <c r="L967" i="5"/>
  <c r="E967" i="5"/>
  <c r="U966" i="5"/>
  <c r="T966" i="5"/>
  <c r="M966" i="5"/>
  <c r="L966" i="5"/>
  <c r="E966" i="5"/>
  <c r="U965" i="5"/>
  <c r="T965" i="5"/>
  <c r="M965" i="5"/>
  <c r="L965" i="5"/>
  <c r="E965" i="5"/>
  <c r="U964" i="5"/>
  <c r="T964" i="5"/>
  <c r="M964" i="5"/>
  <c r="L964" i="5"/>
  <c r="E964" i="5"/>
  <c r="U963" i="5"/>
  <c r="T963" i="5"/>
  <c r="M963" i="5"/>
  <c r="L963" i="5"/>
  <c r="E963" i="5"/>
  <c r="U962" i="5"/>
  <c r="T962" i="5"/>
  <c r="M962" i="5"/>
  <c r="L962" i="5"/>
  <c r="E962" i="5"/>
  <c r="U961" i="5"/>
  <c r="T961" i="5"/>
  <c r="M961" i="5"/>
  <c r="L961" i="5"/>
  <c r="E961" i="5"/>
  <c r="U960" i="5"/>
  <c r="T960" i="5"/>
  <c r="M960" i="5"/>
  <c r="L960" i="5"/>
  <c r="E960" i="5"/>
  <c r="U959" i="5"/>
  <c r="T959" i="5"/>
  <c r="M959" i="5"/>
  <c r="L959" i="5"/>
  <c r="E959" i="5"/>
  <c r="U958" i="5"/>
  <c r="T958" i="5"/>
  <c r="M958" i="5"/>
  <c r="L958" i="5"/>
  <c r="E958" i="5"/>
  <c r="U957" i="5"/>
  <c r="T957" i="5"/>
  <c r="M957" i="5"/>
  <c r="L957" i="5"/>
  <c r="E957" i="5"/>
  <c r="U956" i="5"/>
  <c r="T956" i="5"/>
  <c r="M956" i="5"/>
  <c r="L956" i="5"/>
  <c r="E956" i="5"/>
  <c r="U955" i="5"/>
  <c r="T955" i="5"/>
  <c r="M955" i="5"/>
  <c r="L955" i="5"/>
  <c r="E955" i="5"/>
  <c r="U954" i="5"/>
  <c r="T954" i="5"/>
  <c r="M954" i="5"/>
  <c r="L954" i="5"/>
  <c r="E954" i="5"/>
  <c r="U953" i="5"/>
  <c r="T953" i="5"/>
  <c r="M953" i="5"/>
  <c r="L953" i="5"/>
  <c r="E953" i="5"/>
  <c r="U952" i="5"/>
  <c r="T952" i="5"/>
  <c r="M952" i="5"/>
  <c r="L952" i="5"/>
  <c r="E952" i="5"/>
  <c r="U951" i="5"/>
  <c r="T951" i="5"/>
  <c r="M951" i="5"/>
  <c r="L951" i="5"/>
  <c r="E951" i="5"/>
  <c r="U950" i="5"/>
  <c r="T950" i="5"/>
  <c r="M950" i="5"/>
  <c r="L950" i="5"/>
  <c r="E950" i="5"/>
  <c r="U949" i="5"/>
  <c r="T949" i="5"/>
  <c r="M949" i="5"/>
  <c r="L949" i="5"/>
  <c r="E949" i="5"/>
  <c r="U948" i="5"/>
  <c r="T948" i="5"/>
  <c r="M948" i="5"/>
  <c r="L948" i="5"/>
  <c r="E948" i="5"/>
  <c r="U947" i="5"/>
  <c r="T947" i="5"/>
  <c r="M947" i="5"/>
  <c r="L947" i="5"/>
  <c r="E947" i="5"/>
  <c r="U946" i="5"/>
  <c r="T946" i="5"/>
  <c r="M946" i="5"/>
  <c r="L946" i="5"/>
  <c r="E946" i="5"/>
  <c r="U945" i="5"/>
  <c r="T945" i="5"/>
  <c r="M945" i="5"/>
  <c r="L945" i="5"/>
  <c r="E945" i="5"/>
  <c r="U944" i="5"/>
  <c r="T944" i="5"/>
  <c r="M944" i="5"/>
  <c r="L944" i="5"/>
  <c r="E944" i="5"/>
  <c r="U943" i="5"/>
  <c r="T943" i="5"/>
  <c r="M943" i="5"/>
  <c r="L943" i="5"/>
  <c r="E943" i="5"/>
  <c r="U942" i="5"/>
  <c r="T942" i="5"/>
  <c r="M942" i="5"/>
  <c r="L942" i="5"/>
  <c r="E942" i="5"/>
  <c r="U941" i="5"/>
  <c r="T941" i="5"/>
  <c r="M941" i="5"/>
  <c r="L941" i="5"/>
  <c r="E941" i="5"/>
  <c r="U940" i="5"/>
  <c r="T940" i="5"/>
  <c r="M940" i="5"/>
  <c r="L940" i="5"/>
  <c r="E940" i="5"/>
  <c r="U939" i="5"/>
  <c r="T939" i="5"/>
  <c r="M939" i="5"/>
  <c r="L939" i="5"/>
  <c r="E939" i="5"/>
  <c r="U938" i="5"/>
  <c r="T938" i="5"/>
  <c r="M938" i="5"/>
  <c r="L938" i="5"/>
  <c r="E938" i="5"/>
  <c r="U937" i="5"/>
  <c r="T937" i="5"/>
  <c r="M937" i="5"/>
  <c r="L937" i="5"/>
  <c r="E937" i="5"/>
  <c r="U936" i="5"/>
  <c r="T936" i="5"/>
  <c r="M936" i="5"/>
  <c r="L936" i="5"/>
  <c r="E936" i="5"/>
  <c r="U935" i="5"/>
  <c r="T935" i="5"/>
  <c r="M935" i="5"/>
  <c r="L935" i="5"/>
  <c r="E935" i="5"/>
  <c r="U934" i="5"/>
  <c r="T934" i="5"/>
  <c r="M934" i="5"/>
  <c r="L934" i="5"/>
  <c r="E934" i="5"/>
  <c r="U933" i="5"/>
  <c r="T933" i="5"/>
  <c r="M933" i="5"/>
  <c r="L933" i="5"/>
  <c r="E933" i="5"/>
  <c r="U932" i="5"/>
  <c r="T932" i="5"/>
  <c r="M932" i="5"/>
  <c r="L932" i="5"/>
  <c r="E932" i="5"/>
  <c r="U931" i="5"/>
  <c r="T931" i="5"/>
  <c r="M931" i="5"/>
  <c r="L931" i="5"/>
  <c r="E931" i="5"/>
  <c r="U930" i="5"/>
  <c r="T930" i="5"/>
  <c r="M930" i="5"/>
  <c r="L930" i="5"/>
  <c r="E930" i="5"/>
  <c r="U929" i="5"/>
  <c r="T929" i="5"/>
  <c r="M929" i="5"/>
  <c r="L929" i="5"/>
  <c r="E929" i="5"/>
  <c r="U928" i="5"/>
  <c r="T928" i="5"/>
  <c r="M928" i="5"/>
  <c r="L928" i="5"/>
  <c r="E928" i="5"/>
  <c r="U927" i="5"/>
  <c r="T927" i="5"/>
  <c r="M927" i="5"/>
  <c r="L927" i="5"/>
  <c r="E927" i="5"/>
  <c r="U926" i="5"/>
  <c r="T926" i="5"/>
  <c r="M926" i="5"/>
  <c r="L926" i="5"/>
  <c r="E926" i="5"/>
  <c r="U925" i="5"/>
  <c r="T925" i="5"/>
  <c r="M925" i="5"/>
  <c r="L925" i="5"/>
  <c r="E925" i="5"/>
  <c r="U924" i="5"/>
  <c r="T924" i="5"/>
  <c r="M924" i="5"/>
  <c r="L924" i="5"/>
  <c r="E924" i="5"/>
  <c r="U923" i="5"/>
  <c r="T923" i="5"/>
  <c r="M923" i="5"/>
  <c r="L923" i="5"/>
  <c r="E923" i="5"/>
  <c r="U922" i="5"/>
  <c r="T922" i="5"/>
  <c r="M922" i="5"/>
  <c r="L922" i="5"/>
  <c r="E922" i="5"/>
  <c r="U921" i="5"/>
  <c r="T921" i="5"/>
  <c r="M921" i="5"/>
  <c r="L921" i="5"/>
  <c r="E921" i="5"/>
  <c r="U920" i="5"/>
  <c r="T920" i="5"/>
  <c r="M920" i="5"/>
  <c r="L920" i="5"/>
  <c r="E920" i="5"/>
  <c r="U919" i="5"/>
  <c r="T919" i="5"/>
  <c r="M919" i="5"/>
  <c r="L919" i="5"/>
  <c r="E919" i="5"/>
  <c r="U918" i="5"/>
  <c r="T918" i="5"/>
  <c r="M918" i="5"/>
  <c r="L918" i="5"/>
  <c r="E918" i="5"/>
  <c r="U917" i="5"/>
  <c r="T917" i="5"/>
  <c r="M917" i="5"/>
  <c r="L917" i="5"/>
  <c r="E917" i="5"/>
  <c r="U916" i="5"/>
  <c r="T916" i="5"/>
  <c r="M916" i="5"/>
  <c r="L916" i="5"/>
  <c r="E916" i="5"/>
  <c r="U915" i="5"/>
  <c r="T915" i="5"/>
  <c r="M915" i="5"/>
  <c r="L915" i="5"/>
  <c r="E915" i="5"/>
  <c r="U914" i="5"/>
  <c r="T914" i="5"/>
  <c r="M914" i="5"/>
  <c r="L914" i="5"/>
  <c r="E914" i="5"/>
  <c r="U913" i="5"/>
  <c r="T913" i="5"/>
  <c r="M913" i="5"/>
  <c r="L913" i="5"/>
  <c r="E913" i="5"/>
  <c r="U912" i="5"/>
  <c r="T912" i="5"/>
  <c r="M912" i="5"/>
  <c r="L912" i="5"/>
  <c r="E912" i="5"/>
  <c r="U911" i="5"/>
  <c r="T911" i="5"/>
  <c r="M911" i="5"/>
  <c r="L911" i="5"/>
  <c r="E911" i="5"/>
  <c r="U910" i="5"/>
  <c r="T910" i="5"/>
  <c r="M910" i="5"/>
  <c r="L910" i="5"/>
  <c r="E910" i="5"/>
  <c r="U909" i="5"/>
  <c r="T909" i="5"/>
  <c r="M909" i="5"/>
  <c r="L909" i="5"/>
  <c r="E909" i="5"/>
  <c r="U908" i="5"/>
  <c r="T908" i="5"/>
  <c r="M908" i="5"/>
  <c r="L908" i="5"/>
  <c r="E908" i="5"/>
  <c r="U907" i="5"/>
  <c r="T907" i="5"/>
  <c r="M907" i="5"/>
  <c r="L907" i="5"/>
  <c r="E907" i="5"/>
  <c r="U906" i="5"/>
  <c r="T906" i="5"/>
  <c r="M906" i="5"/>
  <c r="L906" i="5"/>
  <c r="E906" i="5"/>
  <c r="U905" i="5"/>
  <c r="T905" i="5"/>
  <c r="M905" i="5"/>
  <c r="L905" i="5"/>
  <c r="E905" i="5"/>
  <c r="U904" i="5"/>
  <c r="T904" i="5"/>
  <c r="M904" i="5"/>
  <c r="L904" i="5"/>
  <c r="E904" i="5"/>
  <c r="U903" i="5"/>
  <c r="T903" i="5"/>
  <c r="M903" i="5"/>
  <c r="L903" i="5"/>
  <c r="E903" i="5"/>
  <c r="U902" i="5"/>
  <c r="T902" i="5"/>
  <c r="M902" i="5"/>
  <c r="L902" i="5"/>
  <c r="E902" i="5"/>
  <c r="U901" i="5"/>
  <c r="T901" i="5"/>
  <c r="M901" i="5"/>
  <c r="L901" i="5"/>
  <c r="E901" i="5"/>
  <c r="U900" i="5"/>
  <c r="T900" i="5"/>
  <c r="M900" i="5"/>
  <c r="L900" i="5"/>
  <c r="E900" i="5"/>
  <c r="U899" i="5"/>
  <c r="T899" i="5"/>
  <c r="M899" i="5"/>
  <c r="L899" i="5"/>
  <c r="E899" i="5"/>
  <c r="U898" i="5"/>
  <c r="T898" i="5"/>
  <c r="M898" i="5"/>
  <c r="L898" i="5"/>
  <c r="E898" i="5"/>
  <c r="U897" i="5"/>
  <c r="T897" i="5"/>
  <c r="M897" i="5"/>
  <c r="L897" i="5"/>
  <c r="E897" i="5"/>
  <c r="U896" i="5"/>
  <c r="T896" i="5"/>
  <c r="M896" i="5"/>
  <c r="L896" i="5"/>
  <c r="E896" i="5"/>
  <c r="U895" i="5"/>
  <c r="T895" i="5"/>
  <c r="M895" i="5"/>
  <c r="L895" i="5"/>
  <c r="E895" i="5"/>
  <c r="U894" i="5"/>
  <c r="T894" i="5"/>
  <c r="M894" i="5"/>
  <c r="L894" i="5"/>
  <c r="E894" i="5"/>
  <c r="U893" i="5"/>
  <c r="T893" i="5"/>
  <c r="M893" i="5"/>
  <c r="L893" i="5"/>
  <c r="E893" i="5"/>
  <c r="U892" i="5"/>
  <c r="T892" i="5"/>
  <c r="M892" i="5"/>
  <c r="L892" i="5"/>
  <c r="E892" i="5"/>
  <c r="U891" i="5"/>
  <c r="T891" i="5"/>
  <c r="M891" i="5"/>
  <c r="L891" i="5"/>
  <c r="E891" i="5"/>
  <c r="U890" i="5"/>
  <c r="T890" i="5"/>
  <c r="M890" i="5"/>
  <c r="L890" i="5"/>
  <c r="E890" i="5"/>
  <c r="U889" i="5"/>
  <c r="T889" i="5"/>
  <c r="M889" i="5"/>
  <c r="L889" i="5"/>
  <c r="E889" i="5"/>
  <c r="U888" i="5"/>
  <c r="T888" i="5"/>
  <c r="M888" i="5"/>
  <c r="L888" i="5"/>
  <c r="E888" i="5"/>
  <c r="U887" i="5"/>
  <c r="T887" i="5"/>
  <c r="M887" i="5"/>
  <c r="L887" i="5"/>
  <c r="E887" i="5"/>
  <c r="U886" i="5"/>
  <c r="T886" i="5"/>
  <c r="M886" i="5"/>
  <c r="L886" i="5"/>
  <c r="E886" i="5"/>
  <c r="U885" i="5"/>
  <c r="T885" i="5"/>
  <c r="M885" i="5"/>
  <c r="L885" i="5"/>
  <c r="E885" i="5"/>
  <c r="U884" i="5"/>
  <c r="T884" i="5"/>
  <c r="M884" i="5"/>
  <c r="L884" i="5"/>
  <c r="E884" i="5"/>
  <c r="U883" i="5"/>
  <c r="T883" i="5"/>
  <c r="M883" i="5"/>
  <c r="L883" i="5"/>
  <c r="E883" i="5"/>
  <c r="U882" i="5"/>
  <c r="T882" i="5"/>
  <c r="M882" i="5"/>
  <c r="L882" i="5"/>
  <c r="E882" i="5"/>
  <c r="U881" i="5"/>
  <c r="T881" i="5"/>
  <c r="M881" i="5"/>
  <c r="L881" i="5"/>
  <c r="E881" i="5"/>
  <c r="U880" i="5"/>
  <c r="T880" i="5"/>
  <c r="M880" i="5"/>
  <c r="L880" i="5"/>
  <c r="E880" i="5"/>
  <c r="U879" i="5"/>
  <c r="T879" i="5"/>
  <c r="M879" i="5"/>
  <c r="L879" i="5"/>
  <c r="E879" i="5"/>
  <c r="U878" i="5"/>
  <c r="T878" i="5"/>
  <c r="M878" i="5"/>
  <c r="L878" i="5"/>
  <c r="E878" i="5"/>
  <c r="U877" i="5"/>
  <c r="T877" i="5"/>
  <c r="M877" i="5"/>
  <c r="L877" i="5"/>
  <c r="E877" i="5"/>
  <c r="U876" i="5"/>
  <c r="T876" i="5"/>
  <c r="M876" i="5"/>
  <c r="L876" i="5"/>
  <c r="E876" i="5"/>
  <c r="U875" i="5"/>
  <c r="T875" i="5"/>
  <c r="M875" i="5"/>
  <c r="L875" i="5"/>
  <c r="E875" i="5"/>
  <c r="U874" i="5"/>
  <c r="T874" i="5"/>
  <c r="M874" i="5"/>
  <c r="L874" i="5"/>
  <c r="E874" i="5"/>
  <c r="U873" i="5"/>
  <c r="T873" i="5"/>
  <c r="M873" i="5"/>
  <c r="L873" i="5"/>
  <c r="E873" i="5"/>
  <c r="U872" i="5"/>
  <c r="T872" i="5"/>
  <c r="M872" i="5"/>
  <c r="L872" i="5"/>
  <c r="E872" i="5"/>
  <c r="U871" i="5"/>
  <c r="T871" i="5"/>
  <c r="M871" i="5"/>
  <c r="L871" i="5"/>
  <c r="E871" i="5"/>
  <c r="U870" i="5"/>
  <c r="T870" i="5"/>
  <c r="M870" i="5"/>
  <c r="L870" i="5"/>
  <c r="E870" i="5"/>
  <c r="U869" i="5"/>
  <c r="T869" i="5"/>
  <c r="M869" i="5"/>
  <c r="L869" i="5"/>
  <c r="E869" i="5"/>
  <c r="U868" i="5"/>
  <c r="T868" i="5"/>
  <c r="M868" i="5"/>
  <c r="L868" i="5"/>
  <c r="E868" i="5"/>
  <c r="U867" i="5"/>
  <c r="T867" i="5"/>
  <c r="M867" i="5"/>
  <c r="L867" i="5"/>
  <c r="E867" i="5"/>
  <c r="U866" i="5"/>
  <c r="T866" i="5"/>
  <c r="M866" i="5"/>
  <c r="L866" i="5"/>
  <c r="E866" i="5"/>
  <c r="U865" i="5"/>
  <c r="T865" i="5"/>
  <c r="M865" i="5"/>
  <c r="L865" i="5"/>
  <c r="E865" i="5"/>
  <c r="U864" i="5"/>
  <c r="T864" i="5"/>
  <c r="M864" i="5"/>
  <c r="L864" i="5"/>
  <c r="E864" i="5"/>
  <c r="U863" i="5"/>
  <c r="T863" i="5"/>
  <c r="M863" i="5"/>
  <c r="L863" i="5"/>
  <c r="E863" i="5"/>
  <c r="U862" i="5"/>
  <c r="T862" i="5"/>
  <c r="M862" i="5"/>
  <c r="L862" i="5"/>
  <c r="E862" i="5"/>
  <c r="U861" i="5"/>
  <c r="T861" i="5"/>
  <c r="M861" i="5"/>
  <c r="L861" i="5"/>
  <c r="E861" i="5"/>
  <c r="U860" i="5"/>
  <c r="T860" i="5"/>
  <c r="M860" i="5"/>
  <c r="L860" i="5"/>
  <c r="E860" i="5"/>
  <c r="U859" i="5"/>
  <c r="T859" i="5"/>
  <c r="M859" i="5"/>
  <c r="L859" i="5"/>
  <c r="E859" i="5"/>
  <c r="U858" i="5"/>
  <c r="T858" i="5"/>
  <c r="M858" i="5"/>
  <c r="L858" i="5"/>
  <c r="E858" i="5"/>
  <c r="U857" i="5"/>
  <c r="T857" i="5"/>
  <c r="M857" i="5"/>
  <c r="L857" i="5"/>
  <c r="E857" i="5"/>
  <c r="U856" i="5"/>
  <c r="T856" i="5"/>
  <c r="M856" i="5"/>
  <c r="L856" i="5"/>
  <c r="E856" i="5"/>
  <c r="U855" i="5"/>
  <c r="T855" i="5"/>
  <c r="M855" i="5"/>
  <c r="L855" i="5"/>
  <c r="E855" i="5"/>
  <c r="U854" i="5"/>
  <c r="T854" i="5"/>
  <c r="M854" i="5"/>
  <c r="L854" i="5"/>
  <c r="E854" i="5"/>
  <c r="U853" i="5"/>
  <c r="T853" i="5"/>
  <c r="M853" i="5"/>
  <c r="L853" i="5"/>
  <c r="E853" i="5"/>
  <c r="U852" i="5"/>
  <c r="T852" i="5"/>
  <c r="M852" i="5"/>
  <c r="L852" i="5"/>
  <c r="E852" i="5"/>
  <c r="U851" i="5"/>
  <c r="T851" i="5"/>
  <c r="M851" i="5"/>
  <c r="L851" i="5"/>
  <c r="E851" i="5"/>
  <c r="U850" i="5"/>
  <c r="T850" i="5"/>
  <c r="M850" i="5"/>
  <c r="L850" i="5"/>
  <c r="E850" i="5"/>
  <c r="U849" i="5"/>
  <c r="T849" i="5"/>
  <c r="M849" i="5"/>
  <c r="L849" i="5"/>
  <c r="E849" i="5"/>
  <c r="U848" i="5"/>
  <c r="T848" i="5"/>
  <c r="M848" i="5"/>
  <c r="L848" i="5"/>
  <c r="E848" i="5"/>
  <c r="U847" i="5"/>
  <c r="T847" i="5"/>
  <c r="M847" i="5"/>
  <c r="L847" i="5"/>
  <c r="E847" i="5"/>
  <c r="U846" i="5"/>
  <c r="T846" i="5"/>
  <c r="M846" i="5"/>
  <c r="L846" i="5"/>
  <c r="E846" i="5"/>
  <c r="U845" i="5"/>
  <c r="T845" i="5"/>
  <c r="M845" i="5"/>
  <c r="L845" i="5"/>
  <c r="E845" i="5"/>
  <c r="U844" i="5"/>
  <c r="T844" i="5"/>
  <c r="M844" i="5"/>
  <c r="L844" i="5"/>
  <c r="E844" i="5"/>
  <c r="U843" i="5"/>
  <c r="T843" i="5"/>
  <c r="M843" i="5"/>
  <c r="L843" i="5"/>
  <c r="E843" i="5"/>
  <c r="U842" i="5"/>
  <c r="T842" i="5"/>
  <c r="M842" i="5"/>
  <c r="L842" i="5"/>
  <c r="E842" i="5"/>
  <c r="U841" i="5"/>
  <c r="T841" i="5"/>
  <c r="M841" i="5"/>
  <c r="L841" i="5"/>
  <c r="E841" i="5"/>
  <c r="U840" i="5"/>
  <c r="T840" i="5"/>
  <c r="M840" i="5"/>
  <c r="L840" i="5"/>
  <c r="E840" i="5"/>
  <c r="U839" i="5"/>
  <c r="T839" i="5"/>
  <c r="M839" i="5"/>
  <c r="L839" i="5"/>
  <c r="E839" i="5"/>
  <c r="U838" i="5"/>
  <c r="T838" i="5"/>
  <c r="M838" i="5"/>
  <c r="L838" i="5"/>
  <c r="E838" i="5"/>
  <c r="U837" i="5"/>
  <c r="T837" i="5"/>
  <c r="M837" i="5"/>
  <c r="L837" i="5"/>
  <c r="E837" i="5"/>
  <c r="U836" i="5"/>
  <c r="T836" i="5"/>
  <c r="M836" i="5"/>
  <c r="L836" i="5"/>
  <c r="E836" i="5"/>
  <c r="U835" i="5"/>
  <c r="T835" i="5"/>
  <c r="M835" i="5"/>
  <c r="L835" i="5"/>
  <c r="E835" i="5"/>
  <c r="U834" i="5"/>
  <c r="T834" i="5"/>
  <c r="M834" i="5"/>
  <c r="L834" i="5"/>
  <c r="E834" i="5"/>
  <c r="U833" i="5"/>
  <c r="T833" i="5"/>
  <c r="M833" i="5"/>
  <c r="L833" i="5"/>
  <c r="E833" i="5"/>
  <c r="U832" i="5"/>
  <c r="T832" i="5"/>
  <c r="M832" i="5"/>
  <c r="L832" i="5"/>
  <c r="E832" i="5"/>
  <c r="U831" i="5"/>
  <c r="T831" i="5"/>
  <c r="M831" i="5"/>
  <c r="L831" i="5"/>
  <c r="E831" i="5"/>
  <c r="U830" i="5"/>
  <c r="T830" i="5"/>
  <c r="M830" i="5"/>
  <c r="L830" i="5"/>
  <c r="E830" i="5"/>
  <c r="U829" i="5"/>
  <c r="T829" i="5"/>
  <c r="M829" i="5"/>
  <c r="L829" i="5"/>
  <c r="E829" i="5"/>
  <c r="U828" i="5"/>
  <c r="T828" i="5"/>
  <c r="M828" i="5"/>
  <c r="L828" i="5"/>
  <c r="E828" i="5"/>
  <c r="U827" i="5"/>
  <c r="T827" i="5"/>
  <c r="M827" i="5"/>
  <c r="L827" i="5"/>
  <c r="E827" i="5"/>
  <c r="U826" i="5"/>
  <c r="T826" i="5"/>
  <c r="M826" i="5"/>
  <c r="L826" i="5"/>
  <c r="E826" i="5"/>
  <c r="U825" i="5"/>
  <c r="T825" i="5"/>
  <c r="M825" i="5"/>
  <c r="L825" i="5"/>
  <c r="E825" i="5"/>
  <c r="U824" i="5"/>
  <c r="T824" i="5"/>
  <c r="M824" i="5"/>
  <c r="L824" i="5"/>
  <c r="E824" i="5"/>
  <c r="U823" i="5"/>
  <c r="T823" i="5"/>
  <c r="M823" i="5"/>
  <c r="L823" i="5"/>
  <c r="E823" i="5"/>
  <c r="U822" i="5"/>
  <c r="T822" i="5"/>
  <c r="M822" i="5"/>
  <c r="L822" i="5"/>
  <c r="E822" i="5"/>
  <c r="U821" i="5"/>
  <c r="T821" i="5"/>
  <c r="M821" i="5"/>
  <c r="L821" i="5"/>
  <c r="E821" i="5"/>
  <c r="U820" i="5"/>
  <c r="T820" i="5"/>
  <c r="M820" i="5"/>
  <c r="L820" i="5"/>
  <c r="E820" i="5"/>
  <c r="U819" i="5"/>
  <c r="T819" i="5"/>
  <c r="M819" i="5"/>
  <c r="L819" i="5"/>
  <c r="E819" i="5"/>
  <c r="U818" i="5"/>
  <c r="T818" i="5"/>
  <c r="M818" i="5"/>
  <c r="L818" i="5"/>
  <c r="E818" i="5"/>
  <c r="U817" i="5"/>
  <c r="T817" i="5"/>
  <c r="M817" i="5"/>
  <c r="L817" i="5"/>
  <c r="E817" i="5"/>
  <c r="U816" i="5"/>
  <c r="T816" i="5"/>
  <c r="M816" i="5"/>
  <c r="L816" i="5"/>
  <c r="E816" i="5"/>
  <c r="U815" i="5"/>
  <c r="T815" i="5"/>
  <c r="M815" i="5"/>
  <c r="L815" i="5"/>
  <c r="E815" i="5"/>
  <c r="U814" i="5"/>
  <c r="T814" i="5"/>
  <c r="M814" i="5"/>
  <c r="L814" i="5"/>
  <c r="E814" i="5"/>
  <c r="U813" i="5"/>
  <c r="T813" i="5"/>
  <c r="M813" i="5"/>
  <c r="L813" i="5"/>
  <c r="E813" i="5"/>
  <c r="U812" i="5"/>
  <c r="T812" i="5"/>
  <c r="M812" i="5"/>
  <c r="L812" i="5"/>
  <c r="E812" i="5"/>
  <c r="U811" i="5"/>
  <c r="T811" i="5"/>
  <c r="M811" i="5"/>
  <c r="L811" i="5"/>
  <c r="E811" i="5"/>
  <c r="U810" i="5"/>
  <c r="T810" i="5"/>
  <c r="M810" i="5"/>
  <c r="L810" i="5"/>
  <c r="E810" i="5"/>
  <c r="U809" i="5"/>
  <c r="T809" i="5"/>
  <c r="M809" i="5"/>
  <c r="L809" i="5"/>
  <c r="E809" i="5"/>
  <c r="U808" i="5"/>
  <c r="T808" i="5"/>
  <c r="M808" i="5"/>
  <c r="L808" i="5"/>
  <c r="E808" i="5"/>
  <c r="U807" i="5"/>
  <c r="T807" i="5"/>
  <c r="M807" i="5"/>
  <c r="L807" i="5"/>
  <c r="E807" i="5"/>
  <c r="U806" i="5"/>
  <c r="T806" i="5"/>
  <c r="M806" i="5"/>
  <c r="L806" i="5"/>
  <c r="E806" i="5"/>
  <c r="U805" i="5"/>
  <c r="T805" i="5"/>
  <c r="M805" i="5"/>
  <c r="L805" i="5"/>
  <c r="E805" i="5"/>
  <c r="U804" i="5"/>
  <c r="T804" i="5"/>
  <c r="M804" i="5"/>
  <c r="L804" i="5"/>
  <c r="E804" i="5"/>
  <c r="U803" i="5"/>
  <c r="T803" i="5"/>
  <c r="M803" i="5"/>
  <c r="L803" i="5"/>
  <c r="E803" i="5"/>
  <c r="U802" i="5"/>
  <c r="T802" i="5"/>
  <c r="M802" i="5"/>
  <c r="L802" i="5"/>
  <c r="E802" i="5"/>
  <c r="U801" i="5"/>
  <c r="T801" i="5"/>
  <c r="M801" i="5"/>
  <c r="L801" i="5"/>
  <c r="E801" i="5"/>
  <c r="U800" i="5"/>
  <c r="T800" i="5"/>
  <c r="M800" i="5"/>
  <c r="L800" i="5"/>
  <c r="E800" i="5"/>
  <c r="U799" i="5"/>
  <c r="T799" i="5"/>
  <c r="M799" i="5"/>
  <c r="L799" i="5"/>
  <c r="E799" i="5"/>
  <c r="U798" i="5"/>
  <c r="T798" i="5"/>
  <c r="M798" i="5"/>
  <c r="L798" i="5"/>
  <c r="E798" i="5"/>
  <c r="U797" i="5"/>
  <c r="T797" i="5"/>
  <c r="M797" i="5"/>
  <c r="L797" i="5"/>
  <c r="E797" i="5"/>
  <c r="U796" i="5"/>
  <c r="T796" i="5"/>
  <c r="M796" i="5"/>
  <c r="L796" i="5"/>
  <c r="E796" i="5"/>
  <c r="U795" i="5"/>
  <c r="T795" i="5"/>
  <c r="M795" i="5"/>
  <c r="L795" i="5"/>
  <c r="E795" i="5"/>
  <c r="U794" i="5"/>
  <c r="T794" i="5"/>
  <c r="M794" i="5"/>
  <c r="L794" i="5"/>
  <c r="E794" i="5"/>
  <c r="U793" i="5"/>
  <c r="T793" i="5"/>
  <c r="M793" i="5"/>
  <c r="L793" i="5"/>
  <c r="E793" i="5"/>
  <c r="U792" i="5"/>
  <c r="T792" i="5"/>
  <c r="M792" i="5"/>
  <c r="L792" i="5"/>
  <c r="E792" i="5"/>
  <c r="U791" i="5"/>
  <c r="T791" i="5"/>
  <c r="M791" i="5"/>
  <c r="L791" i="5"/>
  <c r="E791" i="5"/>
  <c r="U790" i="5"/>
  <c r="T790" i="5"/>
  <c r="M790" i="5"/>
  <c r="L790" i="5"/>
  <c r="E790" i="5"/>
  <c r="U789" i="5"/>
  <c r="T789" i="5"/>
  <c r="M789" i="5"/>
  <c r="L789" i="5"/>
  <c r="E789" i="5"/>
  <c r="U788" i="5"/>
  <c r="T788" i="5"/>
  <c r="M788" i="5"/>
  <c r="L788" i="5"/>
  <c r="E788" i="5"/>
  <c r="U787" i="5"/>
  <c r="T787" i="5"/>
  <c r="M787" i="5"/>
  <c r="L787" i="5"/>
  <c r="E787" i="5"/>
  <c r="U786" i="5"/>
  <c r="T786" i="5"/>
  <c r="M786" i="5"/>
  <c r="L786" i="5"/>
  <c r="E786" i="5"/>
  <c r="U785" i="5"/>
  <c r="T785" i="5"/>
  <c r="M785" i="5"/>
  <c r="L785" i="5"/>
  <c r="E785" i="5"/>
  <c r="U784" i="5"/>
  <c r="T784" i="5"/>
  <c r="M784" i="5"/>
  <c r="L784" i="5"/>
  <c r="E784" i="5"/>
  <c r="U783" i="5"/>
  <c r="T783" i="5"/>
  <c r="M783" i="5"/>
  <c r="L783" i="5"/>
  <c r="E783" i="5"/>
  <c r="U782" i="5"/>
  <c r="T782" i="5"/>
  <c r="M782" i="5"/>
  <c r="L782" i="5"/>
  <c r="E782" i="5"/>
  <c r="U781" i="5"/>
  <c r="T781" i="5"/>
  <c r="M781" i="5"/>
  <c r="L781" i="5"/>
  <c r="E781" i="5"/>
  <c r="U780" i="5"/>
  <c r="T780" i="5"/>
  <c r="M780" i="5"/>
  <c r="L780" i="5"/>
  <c r="E780" i="5"/>
  <c r="U779" i="5"/>
  <c r="T779" i="5"/>
  <c r="M779" i="5"/>
  <c r="L779" i="5"/>
  <c r="E779" i="5"/>
  <c r="U778" i="5"/>
  <c r="T778" i="5"/>
  <c r="M778" i="5"/>
  <c r="L778" i="5"/>
  <c r="E778" i="5"/>
  <c r="U777" i="5"/>
  <c r="T777" i="5"/>
  <c r="M777" i="5"/>
  <c r="L777" i="5"/>
  <c r="E777" i="5"/>
  <c r="U776" i="5"/>
  <c r="T776" i="5"/>
  <c r="M776" i="5"/>
  <c r="L776" i="5"/>
  <c r="E776" i="5"/>
  <c r="U775" i="5"/>
  <c r="T775" i="5"/>
  <c r="M775" i="5"/>
  <c r="L775" i="5"/>
  <c r="E775" i="5"/>
  <c r="U774" i="5"/>
  <c r="T774" i="5"/>
  <c r="M774" i="5"/>
  <c r="L774" i="5"/>
  <c r="E774" i="5"/>
  <c r="U773" i="5"/>
  <c r="T773" i="5"/>
  <c r="M773" i="5"/>
  <c r="L773" i="5"/>
  <c r="E773" i="5"/>
  <c r="U772" i="5"/>
  <c r="T772" i="5"/>
  <c r="M772" i="5"/>
  <c r="L772" i="5"/>
  <c r="E772" i="5"/>
  <c r="U771" i="5"/>
  <c r="T771" i="5"/>
  <c r="M771" i="5"/>
  <c r="L771" i="5"/>
  <c r="E771" i="5"/>
  <c r="U770" i="5"/>
  <c r="T770" i="5"/>
  <c r="M770" i="5"/>
  <c r="L770" i="5"/>
  <c r="E770" i="5"/>
  <c r="U769" i="5"/>
  <c r="T769" i="5"/>
  <c r="M769" i="5"/>
  <c r="L769" i="5"/>
  <c r="E769" i="5"/>
  <c r="U768" i="5"/>
  <c r="T768" i="5"/>
  <c r="M768" i="5"/>
  <c r="L768" i="5"/>
  <c r="E768" i="5"/>
  <c r="U767" i="5"/>
  <c r="T767" i="5"/>
  <c r="M767" i="5"/>
  <c r="L767" i="5"/>
  <c r="E767" i="5"/>
  <c r="U766" i="5"/>
  <c r="T766" i="5"/>
  <c r="M766" i="5"/>
  <c r="L766" i="5"/>
  <c r="E766" i="5"/>
  <c r="U765" i="5"/>
  <c r="T765" i="5"/>
  <c r="M765" i="5"/>
  <c r="L765" i="5"/>
  <c r="E765" i="5"/>
  <c r="U764" i="5"/>
  <c r="T764" i="5"/>
  <c r="M764" i="5"/>
  <c r="L764" i="5"/>
  <c r="E764" i="5"/>
  <c r="U763" i="5"/>
  <c r="T763" i="5"/>
  <c r="M763" i="5"/>
  <c r="L763" i="5"/>
  <c r="E763" i="5"/>
  <c r="U762" i="5"/>
  <c r="T762" i="5"/>
  <c r="M762" i="5"/>
  <c r="L762" i="5"/>
  <c r="E762" i="5"/>
  <c r="U761" i="5"/>
  <c r="T761" i="5"/>
  <c r="M761" i="5"/>
  <c r="L761" i="5"/>
  <c r="E761" i="5"/>
  <c r="U760" i="5"/>
  <c r="T760" i="5"/>
  <c r="M760" i="5"/>
  <c r="L760" i="5"/>
  <c r="E760" i="5"/>
  <c r="U759" i="5"/>
  <c r="T759" i="5"/>
  <c r="M759" i="5"/>
  <c r="L759" i="5"/>
  <c r="E759" i="5"/>
  <c r="U758" i="5"/>
  <c r="T758" i="5"/>
  <c r="M758" i="5"/>
  <c r="L758" i="5"/>
  <c r="E758" i="5"/>
  <c r="U757" i="5"/>
  <c r="T757" i="5"/>
  <c r="M757" i="5"/>
  <c r="L757" i="5"/>
  <c r="E757" i="5"/>
  <c r="U756" i="5"/>
  <c r="T756" i="5"/>
  <c r="M756" i="5"/>
  <c r="L756" i="5"/>
  <c r="E756" i="5"/>
  <c r="U755" i="5"/>
  <c r="T755" i="5"/>
  <c r="M755" i="5"/>
  <c r="L755" i="5"/>
  <c r="E755" i="5"/>
  <c r="U754" i="5"/>
  <c r="T754" i="5"/>
  <c r="M754" i="5"/>
  <c r="L754" i="5"/>
  <c r="E754" i="5"/>
  <c r="U753" i="5"/>
  <c r="T753" i="5"/>
  <c r="M753" i="5"/>
  <c r="L753" i="5"/>
  <c r="E753" i="5"/>
  <c r="U752" i="5"/>
  <c r="T752" i="5"/>
  <c r="M752" i="5"/>
  <c r="L752" i="5"/>
  <c r="E752" i="5"/>
  <c r="U751" i="5"/>
  <c r="T751" i="5"/>
  <c r="M751" i="5"/>
  <c r="L751" i="5"/>
  <c r="E751" i="5"/>
  <c r="U750" i="5"/>
  <c r="T750" i="5"/>
  <c r="M750" i="5"/>
  <c r="L750" i="5"/>
  <c r="E750" i="5"/>
  <c r="U749" i="5"/>
  <c r="T749" i="5"/>
  <c r="M749" i="5"/>
  <c r="L749" i="5"/>
  <c r="E749" i="5"/>
  <c r="U748" i="5"/>
  <c r="T748" i="5"/>
  <c r="M748" i="5"/>
  <c r="L748" i="5"/>
  <c r="E748" i="5"/>
  <c r="U747" i="5"/>
  <c r="T747" i="5"/>
  <c r="M747" i="5"/>
  <c r="L747" i="5"/>
  <c r="E747" i="5"/>
  <c r="U746" i="5"/>
  <c r="T746" i="5"/>
  <c r="M746" i="5"/>
  <c r="L746" i="5"/>
  <c r="E746" i="5"/>
  <c r="U745" i="5"/>
  <c r="T745" i="5"/>
  <c r="M745" i="5"/>
  <c r="L745" i="5"/>
  <c r="E745" i="5"/>
  <c r="U744" i="5"/>
  <c r="T744" i="5"/>
  <c r="M744" i="5"/>
  <c r="L744" i="5"/>
  <c r="E744" i="5"/>
  <c r="U743" i="5"/>
  <c r="T743" i="5"/>
  <c r="M743" i="5"/>
  <c r="L743" i="5"/>
  <c r="E743" i="5"/>
  <c r="U742" i="5"/>
  <c r="T742" i="5"/>
  <c r="M742" i="5"/>
  <c r="L742" i="5"/>
  <c r="E742" i="5"/>
  <c r="U741" i="5"/>
  <c r="T741" i="5"/>
  <c r="M741" i="5"/>
  <c r="L741" i="5"/>
  <c r="E741" i="5"/>
  <c r="U740" i="5"/>
  <c r="T740" i="5"/>
  <c r="M740" i="5"/>
  <c r="L740" i="5"/>
  <c r="E740" i="5"/>
  <c r="U739" i="5"/>
  <c r="T739" i="5"/>
  <c r="M739" i="5"/>
  <c r="L739" i="5"/>
  <c r="E739" i="5"/>
  <c r="U738" i="5"/>
  <c r="T738" i="5"/>
  <c r="M738" i="5"/>
  <c r="L738" i="5"/>
  <c r="E738" i="5"/>
  <c r="U737" i="5"/>
  <c r="T737" i="5"/>
  <c r="M737" i="5"/>
  <c r="L737" i="5"/>
  <c r="E737" i="5"/>
  <c r="U736" i="5"/>
  <c r="T736" i="5"/>
  <c r="M736" i="5"/>
  <c r="L736" i="5"/>
  <c r="E736" i="5"/>
  <c r="U735" i="5"/>
  <c r="T735" i="5"/>
  <c r="M735" i="5"/>
  <c r="L735" i="5"/>
  <c r="E735" i="5"/>
  <c r="U734" i="5"/>
  <c r="T734" i="5"/>
  <c r="M734" i="5"/>
  <c r="L734" i="5"/>
  <c r="E734" i="5"/>
  <c r="U733" i="5"/>
  <c r="T733" i="5"/>
  <c r="M733" i="5"/>
  <c r="L733" i="5"/>
  <c r="E733" i="5"/>
  <c r="U732" i="5"/>
  <c r="T732" i="5"/>
  <c r="M732" i="5"/>
  <c r="L732" i="5"/>
  <c r="E732" i="5"/>
  <c r="U731" i="5"/>
  <c r="T731" i="5"/>
  <c r="M731" i="5"/>
  <c r="L731" i="5"/>
  <c r="E731" i="5"/>
  <c r="U730" i="5"/>
  <c r="T730" i="5"/>
  <c r="M730" i="5"/>
  <c r="L730" i="5"/>
  <c r="E730" i="5"/>
  <c r="U729" i="5"/>
  <c r="T729" i="5"/>
  <c r="M729" i="5"/>
  <c r="L729" i="5"/>
  <c r="E729" i="5"/>
  <c r="U728" i="5"/>
  <c r="T728" i="5"/>
  <c r="M728" i="5"/>
  <c r="L728" i="5"/>
  <c r="E728" i="5"/>
  <c r="U727" i="5"/>
  <c r="T727" i="5"/>
  <c r="M727" i="5"/>
  <c r="L727" i="5"/>
  <c r="E727" i="5"/>
  <c r="U726" i="5"/>
  <c r="T726" i="5"/>
  <c r="M726" i="5"/>
  <c r="L726" i="5"/>
  <c r="E726" i="5"/>
  <c r="U725" i="5"/>
  <c r="T725" i="5"/>
  <c r="M725" i="5"/>
  <c r="L725" i="5"/>
  <c r="E725" i="5"/>
  <c r="U724" i="5"/>
  <c r="T724" i="5"/>
  <c r="M724" i="5"/>
  <c r="L724" i="5"/>
  <c r="E724" i="5"/>
  <c r="U723" i="5"/>
  <c r="T723" i="5"/>
  <c r="M723" i="5"/>
  <c r="L723" i="5"/>
  <c r="E723" i="5"/>
  <c r="U722" i="5"/>
  <c r="T722" i="5"/>
  <c r="M722" i="5"/>
  <c r="L722" i="5"/>
  <c r="E722" i="5"/>
  <c r="U721" i="5"/>
  <c r="T721" i="5"/>
  <c r="M721" i="5"/>
  <c r="L721" i="5"/>
  <c r="E721" i="5"/>
  <c r="U720" i="5"/>
  <c r="T720" i="5"/>
  <c r="M720" i="5"/>
  <c r="L720" i="5"/>
  <c r="E720" i="5"/>
  <c r="U719" i="5"/>
  <c r="T719" i="5"/>
  <c r="M719" i="5"/>
  <c r="L719" i="5"/>
  <c r="E719" i="5"/>
  <c r="U718" i="5"/>
  <c r="T718" i="5"/>
  <c r="M718" i="5"/>
  <c r="L718" i="5"/>
  <c r="E718" i="5"/>
  <c r="U717" i="5"/>
  <c r="T717" i="5"/>
  <c r="M717" i="5"/>
  <c r="L717" i="5"/>
  <c r="E717" i="5"/>
  <c r="U716" i="5"/>
  <c r="T716" i="5"/>
  <c r="M716" i="5"/>
  <c r="L716" i="5"/>
  <c r="E716" i="5"/>
  <c r="U715" i="5"/>
  <c r="T715" i="5"/>
  <c r="M715" i="5"/>
  <c r="L715" i="5"/>
  <c r="E715" i="5"/>
  <c r="U714" i="5"/>
  <c r="T714" i="5"/>
  <c r="M714" i="5"/>
  <c r="L714" i="5"/>
  <c r="E714" i="5"/>
  <c r="U713" i="5"/>
  <c r="T713" i="5"/>
  <c r="M713" i="5"/>
  <c r="L713" i="5"/>
  <c r="E713" i="5"/>
  <c r="U712" i="5"/>
  <c r="T712" i="5"/>
  <c r="M712" i="5"/>
  <c r="L712" i="5"/>
  <c r="E712" i="5"/>
  <c r="U711" i="5"/>
  <c r="T711" i="5"/>
  <c r="M711" i="5"/>
  <c r="L711" i="5"/>
  <c r="E711" i="5"/>
  <c r="U710" i="5"/>
  <c r="T710" i="5"/>
  <c r="M710" i="5"/>
  <c r="L710" i="5"/>
  <c r="E710" i="5"/>
  <c r="U709" i="5"/>
  <c r="T709" i="5"/>
  <c r="M709" i="5"/>
  <c r="L709" i="5"/>
  <c r="E709" i="5"/>
  <c r="U708" i="5"/>
  <c r="T708" i="5"/>
  <c r="M708" i="5"/>
  <c r="L708" i="5"/>
  <c r="E708" i="5"/>
  <c r="U707" i="5"/>
  <c r="T707" i="5"/>
  <c r="M707" i="5"/>
  <c r="L707" i="5"/>
  <c r="E707" i="5"/>
  <c r="U706" i="5"/>
  <c r="T706" i="5"/>
  <c r="M706" i="5"/>
  <c r="L706" i="5"/>
  <c r="E706" i="5"/>
  <c r="U705" i="5"/>
  <c r="T705" i="5"/>
  <c r="M705" i="5"/>
  <c r="L705" i="5"/>
  <c r="E705" i="5"/>
  <c r="U704" i="5"/>
  <c r="T704" i="5"/>
  <c r="M704" i="5"/>
  <c r="L704" i="5"/>
  <c r="E704" i="5"/>
  <c r="U703" i="5"/>
  <c r="T703" i="5"/>
  <c r="M703" i="5"/>
  <c r="L703" i="5"/>
  <c r="E703" i="5"/>
  <c r="U702" i="5"/>
  <c r="T702" i="5"/>
  <c r="M702" i="5"/>
  <c r="L702" i="5"/>
  <c r="E702" i="5"/>
  <c r="U701" i="5"/>
  <c r="T701" i="5"/>
  <c r="M701" i="5"/>
  <c r="L701" i="5"/>
  <c r="E701" i="5"/>
  <c r="U700" i="5"/>
  <c r="T700" i="5"/>
  <c r="M700" i="5"/>
  <c r="L700" i="5"/>
  <c r="E700" i="5"/>
  <c r="U699" i="5"/>
  <c r="T699" i="5"/>
  <c r="M699" i="5"/>
  <c r="L699" i="5"/>
  <c r="E699" i="5"/>
  <c r="U698" i="5"/>
  <c r="T698" i="5"/>
  <c r="M698" i="5"/>
  <c r="L698" i="5"/>
  <c r="E698" i="5"/>
  <c r="U697" i="5"/>
  <c r="T697" i="5"/>
  <c r="M697" i="5"/>
  <c r="L697" i="5"/>
  <c r="E697" i="5"/>
  <c r="U696" i="5"/>
  <c r="T696" i="5"/>
  <c r="M696" i="5"/>
  <c r="L696" i="5"/>
  <c r="E696" i="5"/>
  <c r="U695" i="5"/>
  <c r="T695" i="5"/>
  <c r="M695" i="5"/>
  <c r="L695" i="5"/>
  <c r="E695" i="5"/>
  <c r="U694" i="5"/>
  <c r="T694" i="5"/>
  <c r="M694" i="5"/>
  <c r="L694" i="5"/>
  <c r="E694" i="5"/>
  <c r="U693" i="5"/>
  <c r="T693" i="5"/>
  <c r="M693" i="5"/>
  <c r="L693" i="5"/>
  <c r="E693" i="5"/>
  <c r="U692" i="5"/>
  <c r="T692" i="5"/>
  <c r="M692" i="5"/>
  <c r="L692" i="5"/>
  <c r="E692" i="5"/>
  <c r="U691" i="5"/>
  <c r="T691" i="5"/>
  <c r="M691" i="5"/>
  <c r="L691" i="5"/>
  <c r="E691" i="5"/>
  <c r="U690" i="5"/>
  <c r="T690" i="5"/>
  <c r="M690" i="5"/>
  <c r="L690" i="5"/>
  <c r="E690" i="5"/>
  <c r="U689" i="5"/>
  <c r="T689" i="5"/>
  <c r="M689" i="5"/>
  <c r="L689" i="5"/>
  <c r="E689" i="5"/>
  <c r="U688" i="5"/>
  <c r="T688" i="5"/>
  <c r="M688" i="5"/>
  <c r="L688" i="5"/>
  <c r="E688" i="5"/>
  <c r="U687" i="5"/>
  <c r="T687" i="5"/>
  <c r="M687" i="5"/>
  <c r="L687" i="5"/>
  <c r="E687" i="5"/>
  <c r="U686" i="5"/>
  <c r="T686" i="5"/>
  <c r="M686" i="5"/>
  <c r="L686" i="5"/>
  <c r="E686" i="5"/>
  <c r="U685" i="5"/>
  <c r="T685" i="5"/>
  <c r="M685" i="5"/>
  <c r="L685" i="5"/>
  <c r="E685" i="5"/>
  <c r="U684" i="5"/>
  <c r="T684" i="5"/>
  <c r="M684" i="5"/>
  <c r="L684" i="5"/>
  <c r="E684" i="5"/>
  <c r="U683" i="5"/>
  <c r="T683" i="5"/>
  <c r="M683" i="5"/>
  <c r="L683" i="5"/>
  <c r="E683" i="5"/>
  <c r="U682" i="5"/>
  <c r="T682" i="5"/>
  <c r="M682" i="5"/>
  <c r="L682" i="5"/>
  <c r="E682" i="5"/>
  <c r="U681" i="5"/>
  <c r="T681" i="5"/>
  <c r="M681" i="5"/>
  <c r="L681" i="5"/>
  <c r="E681" i="5"/>
  <c r="U680" i="5"/>
  <c r="T680" i="5"/>
  <c r="M680" i="5"/>
  <c r="L680" i="5"/>
  <c r="E680" i="5"/>
  <c r="U679" i="5"/>
  <c r="T679" i="5"/>
  <c r="M679" i="5"/>
  <c r="L679" i="5"/>
  <c r="E679" i="5"/>
  <c r="U678" i="5"/>
  <c r="T678" i="5"/>
  <c r="M678" i="5"/>
  <c r="L678" i="5"/>
  <c r="E678" i="5"/>
  <c r="U677" i="5"/>
  <c r="T677" i="5"/>
  <c r="M677" i="5"/>
  <c r="L677" i="5"/>
  <c r="E677" i="5"/>
  <c r="U676" i="5"/>
  <c r="T676" i="5"/>
  <c r="M676" i="5"/>
  <c r="L676" i="5"/>
  <c r="E676" i="5"/>
  <c r="U675" i="5"/>
  <c r="T675" i="5"/>
  <c r="M675" i="5"/>
  <c r="L675" i="5"/>
  <c r="E675" i="5"/>
  <c r="U674" i="5"/>
  <c r="T674" i="5"/>
  <c r="M674" i="5"/>
  <c r="L674" i="5"/>
  <c r="E674" i="5"/>
  <c r="U673" i="5"/>
  <c r="T673" i="5"/>
  <c r="M673" i="5"/>
  <c r="L673" i="5"/>
  <c r="E673" i="5"/>
  <c r="U672" i="5"/>
  <c r="T672" i="5"/>
  <c r="M672" i="5"/>
  <c r="L672" i="5"/>
  <c r="E672" i="5"/>
  <c r="U671" i="5"/>
  <c r="T671" i="5"/>
  <c r="M671" i="5"/>
  <c r="L671" i="5"/>
  <c r="E671" i="5"/>
  <c r="U670" i="5"/>
  <c r="T670" i="5"/>
  <c r="M670" i="5"/>
  <c r="L670" i="5"/>
  <c r="E670" i="5"/>
  <c r="U669" i="5"/>
  <c r="T669" i="5"/>
  <c r="M669" i="5"/>
  <c r="L669" i="5"/>
  <c r="E669" i="5"/>
  <c r="U668" i="5"/>
  <c r="T668" i="5"/>
  <c r="M668" i="5"/>
  <c r="L668" i="5"/>
  <c r="E668" i="5"/>
  <c r="U667" i="5"/>
  <c r="T667" i="5"/>
  <c r="M667" i="5"/>
  <c r="L667" i="5"/>
  <c r="E667" i="5"/>
  <c r="U666" i="5"/>
  <c r="T666" i="5"/>
  <c r="M666" i="5"/>
  <c r="L666" i="5"/>
  <c r="E666" i="5"/>
  <c r="U665" i="5"/>
  <c r="T665" i="5"/>
  <c r="M665" i="5"/>
  <c r="L665" i="5"/>
  <c r="E665" i="5"/>
  <c r="U664" i="5"/>
  <c r="T664" i="5"/>
  <c r="M664" i="5"/>
  <c r="L664" i="5"/>
  <c r="E664" i="5"/>
  <c r="U663" i="5"/>
  <c r="T663" i="5"/>
  <c r="M663" i="5"/>
  <c r="L663" i="5"/>
  <c r="E663" i="5"/>
  <c r="U662" i="5"/>
  <c r="T662" i="5"/>
  <c r="M662" i="5"/>
  <c r="L662" i="5"/>
  <c r="E662" i="5"/>
  <c r="U661" i="5"/>
  <c r="T661" i="5"/>
  <c r="M661" i="5"/>
  <c r="L661" i="5"/>
  <c r="E661" i="5"/>
  <c r="U660" i="5"/>
  <c r="T660" i="5"/>
  <c r="M660" i="5"/>
  <c r="L660" i="5"/>
  <c r="E660" i="5"/>
  <c r="U659" i="5"/>
  <c r="T659" i="5"/>
  <c r="M659" i="5"/>
  <c r="L659" i="5"/>
  <c r="E659" i="5"/>
  <c r="U658" i="5"/>
  <c r="T658" i="5"/>
  <c r="M658" i="5"/>
  <c r="L658" i="5"/>
  <c r="E658" i="5"/>
  <c r="U657" i="5"/>
  <c r="T657" i="5"/>
  <c r="M657" i="5"/>
  <c r="L657" i="5"/>
  <c r="E657" i="5"/>
  <c r="U656" i="5"/>
  <c r="T656" i="5"/>
  <c r="M656" i="5"/>
  <c r="L656" i="5"/>
  <c r="E656" i="5"/>
  <c r="U655" i="5"/>
  <c r="T655" i="5"/>
  <c r="M655" i="5"/>
  <c r="L655" i="5"/>
  <c r="E655" i="5"/>
  <c r="U654" i="5"/>
  <c r="T654" i="5"/>
  <c r="M654" i="5"/>
  <c r="L654" i="5"/>
  <c r="E654" i="5"/>
  <c r="U653" i="5"/>
  <c r="T653" i="5"/>
  <c r="M653" i="5"/>
  <c r="L653" i="5"/>
  <c r="E653" i="5"/>
  <c r="U652" i="5"/>
  <c r="T652" i="5"/>
  <c r="M652" i="5"/>
  <c r="L652" i="5"/>
  <c r="E652" i="5"/>
  <c r="U651" i="5"/>
  <c r="T651" i="5"/>
  <c r="M651" i="5"/>
  <c r="L651" i="5"/>
  <c r="E651" i="5"/>
  <c r="U650" i="5"/>
  <c r="T650" i="5"/>
  <c r="M650" i="5"/>
  <c r="L650" i="5"/>
  <c r="E650" i="5"/>
  <c r="U649" i="5"/>
  <c r="T649" i="5"/>
  <c r="M649" i="5"/>
  <c r="L649" i="5"/>
  <c r="E649" i="5"/>
  <c r="U648" i="5"/>
  <c r="T648" i="5"/>
  <c r="M648" i="5"/>
  <c r="L648" i="5"/>
  <c r="E648" i="5"/>
  <c r="U647" i="5"/>
  <c r="T647" i="5"/>
  <c r="M647" i="5"/>
  <c r="L647" i="5"/>
  <c r="E647" i="5"/>
  <c r="U646" i="5"/>
  <c r="T646" i="5"/>
  <c r="M646" i="5"/>
  <c r="L646" i="5"/>
  <c r="E646" i="5"/>
  <c r="U645" i="5"/>
  <c r="T645" i="5"/>
  <c r="M645" i="5"/>
  <c r="L645" i="5"/>
  <c r="E645" i="5"/>
  <c r="U644" i="5"/>
  <c r="T644" i="5"/>
  <c r="M644" i="5"/>
  <c r="L644" i="5"/>
  <c r="E644" i="5"/>
  <c r="U643" i="5"/>
  <c r="T643" i="5"/>
  <c r="M643" i="5"/>
  <c r="L643" i="5"/>
  <c r="E643" i="5"/>
  <c r="U642" i="5"/>
  <c r="T642" i="5"/>
  <c r="M642" i="5"/>
  <c r="L642" i="5"/>
  <c r="E642" i="5"/>
  <c r="U641" i="5"/>
  <c r="T641" i="5"/>
  <c r="M641" i="5"/>
  <c r="L641" i="5"/>
  <c r="E641" i="5"/>
  <c r="U640" i="5"/>
  <c r="T640" i="5"/>
  <c r="M640" i="5"/>
  <c r="L640" i="5"/>
  <c r="E640" i="5"/>
  <c r="U639" i="5"/>
  <c r="T639" i="5"/>
  <c r="M639" i="5"/>
  <c r="L639" i="5"/>
  <c r="E639" i="5"/>
  <c r="U638" i="5"/>
  <c r="T638" i="5"/>
  <c r="M638" i="5"/>
  <c r="L638" i="5"/>
  <c r="E638" i="5"/>
  <c r="U637" i="5"/>
  <c r="T637" i="5"/>
  <c r="M637" i="5"/>
  <c r="L637" i="5"/>
  <c r="E637" i="5"/>
  <c r="U636" i="5"/>
  <c r="T636" i="5"/>
  <c r="M636" i="5"/>
  <c r="L636" i="5"/>
  <c r="E636" i="5"/>
  <c r="U635" i="5"/>
  <c r="T635" i="5"/>
  <c r="M635" i="5"/>
  <c r="L635" i="5"/>
  <c r="E635" i="5"/>
  <c r="U634" i="5"/>
  <c r="T634" i="5"/>
  <c r="M634" i="5"/>
  <c r="L634" i="5"/>
  <c r="E634" i="5"/>
  <c r="U633" i="5"/>
  <c r="T633" i="5"/>
  <c r="M633" i="5"/>
  <c r="L633" i="5"/>
  <c r="E633" i="5"/>
  <c r="U632" i="5"/>
  <c r="T632" i="5"/>
  <c r="M632" i="5"/>
  <c r="L632" i="5"/>
  <c r="E632" i="5"/>
  <c r="U631" i="5"/>
  <c r="T631" i="5"/>
  <c r="M631" i="5"/>
  <c r="L631" i="5"/>
  <c r="E631" i="5"/>
  <c r="U630" i="5"/>
  <c r="T630" i="5"/>
  <c r="M630" i="5"/>
  <c r="L630" i="5"/>
  <c r="E630" i="5"/>
  <c r="U629" i="5"/>
  <c r="T629" i="5"/>
  <c r="M629" i="5"/>
  <c r="L629" i="5"/>
  <c r="E629" i="5"/>
  <c r="U628" i="5"/>
  <c r="T628" i="5"/>
  <c r="M628" i="5"/>
  <c r="L628" i="5"/>
  <c r="E628" i="5"/>
  <c r="U627" i="5"/>
  <c r="T627" i="5"/>
  <c r="M627" i="5"/>
  <c r="L627" i="5"/>
  <c r="E627" i="5"/>
  <c r="U626" i="5"/>
  <c r="T626" i="5"/>
  <c r="M626" i="5"/>
  <c r="L626" i="5"/>
  <c r="E626" i="5"/>
  <c r="U625" i="5"/>
  <c r="T625" i="5"/>
  <c r="M625" i="5"/>
  <c r="L625" i="5"/>
  <c r="E625" i="5"/>
  <c r="U624" i="5"/>
  <c r="T624" i="5"/>
  <c r="M624" i="5"/>
  <c r="L624" i="5"/>
  <c r="E624" i="5"/>
  <c r="U623" i="5"/>
  <c r="T623" i="5"/>
  <c r="M623" i="5"/>
  <c r="L623" i="5"/>
  <c r="E623" i="5"/>
  <c r="U622" i="5"/>
  <c r="T622" i="5"/>
  <c r="M622" i="5"/>
  <c r="L622" i="5"/>
  <c r="E622" i="5"/>
  <c r="U621" i="5"/>
  <c r="T621" i="5"/>
  <c r="M621" i="5"/>
  <c r="L621" i="5"/>
  <c r="E621" i="5"/>
  <c r="U620" i="5"/>
  <c r="T620" i="5"/>
  <c r="M620" i="5"/>
  <c r="L620" i="5"/>
  <c r="E620" i="5"/>
  <c r="U619" i="5"/>
  <c r="T619" i="5"/>
  <c r="M619" i="5"/>
  <c r="L619" i="5"/>
  <c r="E619" i="5"/>
  <c r="U618" i="5"/>
  <c r="T618" i="5"/>
  <c r="M618" i="5"/>
  <c r="L618" i="5"/>
  <c r="E618" i="5"/>
  <c r="U617" i="5"/>
  <c r="T617" i="5"/>
  <c r="M617" i="5"/>
  <c r="L617" i="5"/>
  <c r="E617" i="5"/>
  <c r="U616" i="5"/>
  <c r="T616" i="5"/>
  <c r="M616" i="5"/>
  <c r="L616" i="5"/>
  <c r="E616" i="5"/>
  <c r="U615" i="5"/>
  <c r="T615" i="5"/>
  <c r="M615" i="5"/>
  <c r="L615" i="5"/>
  <c r="E615" i="5"/>
  <c r="U614" i="5"/>
  <c r="T614" i="5"/>
  <c r="M614" i="5"/>
  <c r="L614" i="5"/>
  <c r="E614" i="5"/>
  <c r="U613" i="5"/>
  <c r="T613" i="5"/>
  <c r="M613" i="5"/>
  <c r="L613" i="5"/>
  <c r="E613" i="5"/>
  <c r="U612" i="5"/>
  <c r="T612" i="5"/>
  <c r="M612" i="5"/>
  <c r="L612" i="5"/>
  <c r="E612" i="5"/>
  <c r="U611" i="5"/>
  <c r="T611" i="5"/>
  <c r="M611" i="5"/>
  <c r="L611" i="5"/>
  <c r="E611" i="5"/>
  <c r="U610" i="5"/>
  <c r="T610" i="5"/>
  <c r="M610" i="5"/>
  <c r="L610" i="5"/>
  <c r="E610" i="5"/>
  <c r="U609" i="5"/>
  <c r="T609" i="5"/>
  <c r="M609" i="5"/>
  <c r="L609" i="5"/>
  <c r="E609" i="5"/>
  <c r="U608" i="5"/>
  <c r="T608" i="5"/>
  <c r="M608" i="5"/>
  <c r="L608" i="5"/>
  <c r="E608" i="5"/>
  <c r="U607" i="5"/>
  <c r="T607" i="5"/>
  <c r="M607" i="5"/>
  <c r="L607" i="5"/>
  <c r="E607" i="5"/>
  <c r="U606" i="5"/>
  <c r="T606" i="5"/>
  <c r="M606" i="5"/>
  <c r="L606" i="5"/>
  <c r="E606" i="5"/>
  <c r="U605" i="5"/>
  <c r="T605" i="5"/>
  <c r="M605" i="5"/>
  <c r="L605" i="5"/>
  <c r="E605" i="5"/>
  <c r="U604" i="5"/>
  <c r="T604" i="5"/>
  <c r="M604" i="5"/>
  <c r="L604" i="5"/>
  <c r="E604" i="5"/>
  <c r="U603" i="5"/>
  <c r="T603" i="5"/>
  <c r="M603" i="5"/>
  <c r="L603" i="5"/>
  <c r="E603" i="5"/>
  <c r="U602" i="5"/>
  <c r="T602" i="5"/>
  <c r="M602" i="5"/>
  <c r="L602" i="5"/>
  <c r="E602" i="5"/>
  <c r="U601" i="5"/>
  <c r="T601" i="5"/>
  <c r="M601" i="5"/>
  <c r="L601" i="5"/>
  <c r="E601" i="5"/>
  <c r="U600" i="5"/>
  <c r="T600" i="5"/>
  <c r="M600" i="5"/>
  <c r="L600" i="5"/>
  <c r="E600" i="5"/>
  <c r="U599" i="5"/>
  <c r="T599" i="5"/>
  <c r="M599" i="5"/>
  <c r="L599" i="5"/>
  <c r="E599" i="5"/>
  <c r="U598" i="5"/>
  <c r="T598" i="5"/>
  <c r="M598" i="5"/>
  <c r="L598" i="5"/>
  <c r="E598" i="5"/>
  <c r="U597" i="5"/>
  <c r="T597" i="5"/>
  <c r="M597" i="5"/>
  <c r="L597" i="5"/>
  <c r="E597" i="5"/>
  <c r="U596" i="5"/>
  <c r="T596" i="5"/>
  <c r="M596" i="5"/>
  <c r="L596" i="5"/>
  <c r="E596" i="5"/>
  <c r="U595" i="5"/>
  <c r="T595" i="5"/>
  <c r="M595" i="5"/>
  <c r="L595" i="5"/>
  <c r="E595" i="5"/>
  <c r="U594" i="5"/>
  <c r="T594" i="5"/>
  <c r="M594" i="5"/>
  <c r="L594" i="5"/>
  <c r="E594" i="5"/>
  <c r="U593" i="5"/>
  <c r="T593" i="5"/>
  <c r="M593" i="5"/>
  <c r="L593" i="5"/>
  <c r="E593" i="5"/>
  <c r="U592" i="5"/>
  <c r="T592" i="5"/>
  <c r="M592" i="5"/>
  <c r="L592" i="5"/>
  <c r="E592" i="5"/>
  <c r="U591" i="5"/>
  <c r="T591" i="5"/>
  <c r="M591" i="5"/>
  <c r="L591" i="5"/>
  <c r="E591" i="5"/>
  <c r="U590" i="5"/>
  <c r="T590" i="5"/>
  <c r="M590" i="5"/>
  <c r="L590" i="5"/>
  <c r="E590" i="5"/>
  <c r="U589" i="5"/>
  <c r="T589" i="5"/>
  <c r="M589" i="5"/>
  <c r="L589" i="5"/>
  <c r="E589" i="5"/>
  <c r="U588" i="5"/>
  <c r="T588" i="5"/>
  <c r="M588" i="5"/>
  <c r="L588" i="5"/>
  <c r="E588" i="5"/>
  <c r="U587" i="5"/>
  <c r="T587" i="5"/>
  <c r="M587" i="5"/>
  <c r="L587" i="5"/>
  <c r="E587" i="5"/>
  <c r="U586" i="5"/>
  <c r="T586" i="5"/>
  <c r="M586" i="5"/>
  <c r="L586" i="5"/>
  <c r="E586" i="5"/>
  <c r="U585" i="5"/>
  <c r="T585" i="5"/>
  <c r="M585" i="5"/>
  <c r="L585" i="5"/>
  <c r="E585" i="5"/>
  <c r="U584" i="5"/>
  <c r="T584" i="5"/>
  <c r="M584" i="5"/>
  <c r="L584" i="5"/>
  <c r="E584" i="5"/>
  <c r="U583" i="5"/>
  <c r="T583" i="5"/>
  <c r="M583" i="5"/>
  <c r="L583" i="5"/>
  <c r="E583" i="5"/>
  <c r="U582" i="5"/>
  <c r="T582" i="5"/>
  <c r="M582" i="5"/>
  <c r="L582" i="5"/>
  <c r="E582" i="5"/>
  <c r="U581" i="5"/>
  <c r="T581" i="5"/>
  <c r="M581" i="5"/>
  <c r="L581" i="5"/>
  <c r="E581" i="5"/>
  <c r="U580" i="5"/>
  <c r="T580" i="5"/>
  <c r="M580" i="5"/>
  <c r="L580" i="5"/>
  <c r="E580" i="5"/>
  <c r="U579" i="5"/>
  <c r="T579" i="5"/>
  <c r="M579" i="5"/>
  <c r="L579" i="5"/>
  <c r="E579" i="5"/>
  <c r="U578" i="5"/>
  <c r="T578" i="5"/>
  <c r="M578" i="5"/>
  <c r="L578" i="5"/>
  <c r="E578" i="5"/>
  <c r="U577" i="5"/>
  <c r="T577" i="5"/>
  <c r="M577" i="5"/>
  <c r="L577" i="5"/>
  <c r="E577" i="5"/>
  <c r="U576" i="5"/>
  <c r="T576" i="5"/>
  <c r="M576" i="5"/>
  <c r="L576" i="5"/>
  <c r="E576" i="5"/>
  <c r="U575" i="5"/>
  <c r="T575" i="5"/>
  <c r="M575" i="5"/>
  <c r="L575" i="5"/>
  <c r="E575" i="5"/>
  <c r="U574" i="5"/>
  <c r="T574" i="5"/>
  <c r="M574" i="5"/>
  <c r="L574" i="5"/>
  <c r="E574" i="5"/>
  <c r="U573" i="5"/>
  <c r="T573" i="5"/>
  <c r="M573" i="5"/>
  <c r="L573" i="5"/>
  <c r="E573" i="5"/>
  <c r="U572" i="5"/>
  <c r="T572" i="5"/>
  <c r="M572" i="5"/>
  <c r="L572" i="5"/>
  <c r="E572" i="5"/>
  <c r="U571" i="5"/>
  <c r="T571" i="5"/>
  <c r="M571" i="5"/>
  <c r="L571" i="5"/>
  <c r="E571" i="5"/>
  <c r="U570" i="5"/>
  <c r="T570" i="5"/>
  <c r="M570" i="5"/>
  <c r="L570" i="5"/>
  <c r="E570" i="5"/>
  <c r="U569" i="5"/>
  <c r="T569" i="5"/>
  <c r="M569" i="5"/>
  <c r="L569" i="5"/>
  <c r="E569" i="5"/>
  <c r="U568" i="5"/>
  <c r="T568" i="5"/>
  <c r="M568" i="5"/>
  <c r="L568" i="5"/>
  <c r="E568" i="5"/>
  <c r="U567" i="5"/>
  <c r="T567" i="5"/>
  <c r="M567" i="5"/>
  <c r="L567" i="5"/>
  <c r="E567" i="5"/>
  <c r="U566" i="5"/>
  <c r="T566" i="5"/>
  <c r="M566" i="5"/>
  <c r="L566" i="5"/>
  <c r="E566" i="5"/>
  <c r="U565" i="5"/>
  <c r="T565" i="5"/>
  <c r="M565" i="5"/>
  <c r="L565" i="5"/>
  <c r="E565" i="5"/>
  <c r="U564" i="5"/>
  <c r="T564" i="5"/>
  <c r="M564" i="5"/>
  <c r="L564" i="5"/>
  <c r="E564" i="5"/>
  <c r="U563" i="5"/>
  <c r="T563" i="5"/>
  <c r="M563" i="5"/>
  <c r="L563" i="5"/>
  <c r="E563" i="5"/>
  <c r="U562" i="5"/>
  <c r="T562" i="5"/>
  <c r="M562" i="5"/>
  <c r="L562" i="5"/>
  <c r="E562" i="5"/>
  <c r="U561" i="5"/>
  <c r="T561" i="5"/>
  <c r="M561" i="5"/>
  <c r="L561" i="5"/>
  <c r="E561" i="5"/>
  <c r="U560" i="5"/>
  <c r="T560" i="5"/>
  <c r="M560" i="5"/>
  <c r="L560" i="5"/>
  <c r="E560" i="5"/>
  <c r="U559" i="5"/>
  <c r="T559" i="5"/>
  <c r="M559" i="5"/>
  <c r="L559" i="5"/>
  <c r="E559" i="5"/>
  <c r="U558" i="5"/>
  <c r="T558" i="5"/>
  <c r="M558" i="5"/>
  <c r="L558" i="5"/>
  <c r="E558" i="5"/>
  <c r="U557" i="5"/>
  <c r="T557" i="5"/>
  <c r="M557" i="5"/>
  <c r="L557" i="5"/>
  <c r="E557" i="5"/>
  <c r="U556" i="5"/>
  <c r="T556" i="5"/>
  <c r="M556" i="5"/>
  <c r="L556" i="5"/>
  <c r="E556" i="5"/>
  <c r="U555" i="5"/>
  <c r="T555" i="5"/>
  <c r="M555" i="5"/>
  <c r="L555" i="5"/>
  <c r="E555" i="5"/>
  <c r="U554" i="5"/>
  <c r="T554" i="5"/>
  <c r="M554" i="5"/>
  <c r="L554" i="5"/>
  <c r="E554" i="5"/>
  <c r="U553" i="5"/>
  <c r="T553" i="5"/>
  <c r="M553" i="5"/>
  <c r="L553" i="5"/>
  <c r="E553" i="5"/>
  <c r="U552" i="5"/>
  <c r="T552" i="5"/>
  <c r="M552" i="5"/>
  <c r="L552" i="5"/>
  <c r="E552" i="5"/>
  <c r="U551" i="5"/>
  <c r="T551" i="5"/>
  <c r="M551" i="5"/>
  <c r="L551" i="5"/>
  <c r="E551" i="5"/>
  <c r="U550" i="5"/>
  <c r="T550" i="5"/>
  <c r="M550" i="5"/>
  <c r="L550" i="5"/>
  <c r="E550" i="5"/>
  <c r="U549" i="5"/>
  <c r="T549" i="5"/>
  <c r="M549" i="5"/>
  <c r="L549" i="5"/>
  <c r="E549" i="5"/>
  <c r="U548" i="5"/>
  <c r="T548" i="5"/>
  <c r="M548" i="5"/>
  <c r="L548" i="5"/>
  <c r="E548" i="5"/>
  <c r="U547" i="5"/>
  <c r="T547" i="5"/>
  <c r="M547" i="5"/>
  <c r="L547" i="5"/>
  <c r="E547" i="5"/>
  <c r="U546" i="5"/>
  <c r="T546" i="5"/>
  <c r="M546" i="5"/>
  <c r="L546" i="5"/>
  <c r="E546" i="5"/>
  <c r="U545" i="5"/>
  <c r="T545" i="5"/>
  <c r="M545" i="5"/>
  <c r="L545" i="5"/>
  <c r="E545" i="5"/>
  <c r="U544" i="5"/>
  <c r="T544" i="5"/>
  <c r="M544" i="5"/>
  <c r="L544" i="5"/>
  <c r="E544" i="5"/>
  <c r="U543" i="5"/>
  <c r="T543" i="5"/>
  <c r="M543" i="5"/>
  <c r="L543" i="5"/>
  <c r="E543" i="5"/>
  <c r="U542" i="5"/>
  <c r="T542" i="5"/>
  <c r="M542" i="5"/>
  <c r="L542" i="5"/>
  <c r="E542" i="5"/>
  <c r="U541" i="5"/>
  <c r="T541" i="5"/>
  <c r="M541" i="5"/>
  <c r="L541" i="5"/>
  <c r="E541" i="5"/>
  <c r="U540" i="5"/>
  <c r="T540" i="5"/>
  <c r="M540" i="5"/>
  <c r="L540" i="5"/>
  <c r="E540" i="5"/>
  <c r="U539" i="5"/>
  <c r="T539" i="5"/>
  <c r="M539" i="5"/>
  <c r="L539" i="5"/>
  <c r="E539" i="5"/>
  <c r="U538" i="5"/>
  <c r="T538" i="5"/>
  <c r="M538" i="5"/>
  <c r="L538" i="5"/>
  <c r="E538" i="5"/>
  <c r="U537" i="5"/>
  <c r="T537" i="5"/>
  <c r="M537" i="5"/>
  <c r="L537" i="5"/>
  <c r="E537" i="5"/>
  <c r="U536" i="5"/>
  <c r="T536" i="5"/>
  <c r="M536" i="5"/>
  <c r="L536" i="5"/>
  <c r="E536" i="5"/>
  <c r="U535" i="5"/>
  <c r="T535" i="5"/>
  <c r="M535" i="5"/>
  <c r="L535" i="5"/>
  <c r="E535" i="5"/>
  <c r="U534" i="5"/>
  <c r="T534" i="5"/>
  <c r="M534" i="5"/>
  <c r="L534" i="5"/>
  <c r="E534" i="5"/>
  <c r="U533" i="5"/>
  <c r="T533" i="5"/>
  <c r="M533" i="5"/>
  <c r="L533" i="5"/>
  <c r="E533" i="5"/>
  <c r="U532" i="5"/>
  <c r="T532" i="5"/>
  <c r="M532" i="5"/>
  <c r="L532" i="5"/>
  <c r="E532" i="5"/>
  <c r="U531" i="5"/>
  <c r="T531" i="5"/>
  <c r="M531" i="5"/>
  <c r="L531" i="5"/>
  <c r="E531" i="5"/>
  <c r="U530" i="5"/>
  <c r="T530" i="5"/>
  <c r="M530" i="5"/>
  <c r="L530" i="5"/>
  <c r="E530" i="5"/>
  <c r="U529" i="5"/>
  <c r="T529" i="5"/>
  <c r="M529" i="5"/>
  <c r="L529" i="5"/>
  <c r="E529" i="5"/>
  <c r="U528" i="5"/>
  <c r="T528" i="5"/>
  <c r="M528" i="5"/>
  <c r="L528" i="5"/>
  <c r="E528" i="5"/>
  <c r="U527" i="5"/>
  <c r="T527" i="5"/>
  <c r="M527" i="5"/>
  <c r="L527" i="5"/>
  <c r="E527" i="5"/>
  <c r="U526" i="5"/>
  <c r="T526" i="5"/>
  <c r="M526" i="5"/>
  <c r="L526" i="5"/>
  <c r="E526" i="5"/>
  <c r="U525" i="5"/>
  <c r="T525" i="5"/>
  <c r="M525" i="5"/>
  <c r="L525" i="5"/>
  <c r="E525" i="5"/>
  <c r="U524" i="5"/>
  <c r="T524" i="5"/>
  <c r="M524" i="5"/>
  <c r="L524" i="5"/>
  <c r="E524" i="5"/>
  <c r="U523" i="5"/>
  <c r="T523" i="5"/>
  <c r="M523" i="5"/>
  <c r="L523" i="5"/>
  <c r="E523" i="5"/>
  <c r="U522" i="5"/>
  <c r="T522" i="5"/>
  <c r="M522" i="5"/>
  <c r="L522" i="5"/>
  <c r="E522" i="5"/>
  <c r="U521" i="5"/>
  <c r="T521" i="5"/>
  <c r="M521" i="5"/>
  <c r="L521" i="5"/>
  <c r="E521" i="5"/>
  <c r="U520" i="5"/>
  <c r="T520" i="5"/>
  <c r="M520" i="5"/>
  <c r="L520" i="5"/>
  <c r="E520" i="5"/>
  <c r="U519" i="5"/>
  <c r="T519" i="5"/>
  <c r="M519" i="5"/>
  <c r="L519" i="5"/>
  <c r="E519" i="5"/>
  <c r="U518" i="5"/>
  <c r="T518" i="5"/>
  <c r="M518" i="5"/>
  <c r="L518" i="5"/>
  <c r="E518" i="5"/>
  <c r="U517" i="5"/>
  <c r="T517" i="5"/>
  <c r="M517" i="5"/>
  <c r="L517" i="5"/>
  <c r="E517" i="5"/>
  <c r="U516" i="5"/>
  <c r="T516" i="5"/>
  <c r="M516" i="5"/>
  <c r="L516" i="5"/>
  <c r="E516" i="5"/>
  <c r="U515" i="5"/>
  <c r="T515" i="5"/>
  <c r="M515" i="5"/>
  <c r="L515" i="5"/>
  <c r="E515" i="5"/>
  <c r="U514" i="5"/>
  <c r="T514" i="5"/>
  <c r="M514" i="5"/>
  <c r="L514" i="5"/>
  <c r="E514" i="5"/>
  <c r="U513" i="5"/>
  <c r="T513" i="5"/>
  <c r="M513" i="5"/>
  <c r="L513" i="5"/>
  <c r="E513" i="5"/>
  <c r="U512" i="5"/>
  <c r="T512" i="5"/>
  <c r="M512" i="5"/>
  <c r="L512" i="5"/>
  <c r="E512" i="5"/>
  <c r="U511" i="5"/>
  <c r="T511" i="5"/>
  <c r="M511" i="5"/>
  <c r="L511" i="5"/>
  <c r="E511" i="5"/>
  <c r="U510" i="5"/>
  <c r="T510" i="5"/>
  <c r="M510" i="5"/>
  <c r="L510" i="5"/>
  <c r="E510" i="5"/>
  <c r="U509" i="5"/>
  <c r="T509" i="5"/>
  <c r="M509" i="5"/>
  <c r="L509" i="5"/>
  <c r="E509" i="5"/>
  <c r="U508" i="5"/>
  <c r="T508" i="5"/>
  <c r="M508" i="5"/>
  <c r="L508" i="5"/>
  <c r="E508" i="5"/>
  <c r="U507" i="5"/>
  <c r="T507" i="5"/>
  <c r="M507" i="5"/>
  <c r="L507" i="5"/>
  <c r="E507" i="5"/>
  <c r="U506" i="5"/>
  <c r="T506" i="5"/>
  <c r="M506" i="5"/>
  <c r="L506" i="5"/>
  <c r="E506" i="5"/>
  <c r="U505" i="5"/>
  <c r="T505" i="5"/>
  <c r="M505" i="5"/>
  <c r="L505" i="5"/>
  <c r="E505" i="5"/>
  <c r="U504" i="5"/>
  <c r="T504" i="5"/>
  <c r="M504" i="5"/>
  <c r="L504" i="5"/>
  <c r="E504" i="5"/>
  <c r="U503" i="5"/>
  <c r="T503" i="5"/>
  <c r="M503" i="5"/>
  <c r="L503" i="5"/>
  <c r="E503" i="5"/>
  <c r="U502" i="5"/>
  <c r="T502" i="5"/>
  <c r="M502" i="5"/>
  <c r="L502" i="5"/>
  <c r="E502" i="5"/>
  <c r="U501" i="5"/>
  <c r="T501" i="5"/>
  <c r="M501" i="5"/>
  <c r="L501" i="5"/>
  <c r="E501" i="5"/>
  <c r="U500" i="5"/>
  <c r="T500" i="5"/>
  <c r="M500" i="5"/>
  <c r="L500" i="5"/>
  <c r="E500" i="5"/>
  <c r="U499" i="5"/>
  <c r="T499" i="5"/>
  <c r="M499" i="5"/>
  <c r="L499" i="5"/>
  <c r="E499" i="5"/>
  <c r="U498" i="5"/>
  <c r="T498" i="5"/>
  <c r="M498" i="5"/>
  <c r="L498" i="5"/>
  <c r="E498" i="5"/>
  <c r="U497" i="5"/>
  <c r="T497" i="5"/>
  <c r="M497" i="5"/>
  <c r="L497" i="5"/>
  <c r="E497" i="5"/>
  <c r="U496" i="5"/>
  <c r="T496" i="5"/>
  <c r="M496" i="5"/>
  <c r="L496" i="5"/>
  <c r="E496" i="5"/>
  <c r="U495" i="5"/>
  <c r="T495" i="5"/>
  <c r="M495" i="5"/>
  <c r="L495" i="5"/>
  <c r="E495" i="5"/>
  <c r="U494" i="5"/>
  <c r="T494" i="5"/>
  <c r="M494" i="5"/>
  <c r="L494" i="5"/>
  <c r="E494" i="5"/>
  <c r="U493" i="5"/>
  <c r="T493" i="5"/>
  <c r="M493" i="5"/>
  <c r="L493" i="5"/>
  <c r="E493" i="5"/>
  <c r="U492" i="5"/>
  <c r="T492" i="5"/>
  <c r="M492" i="5"/>
  <c r="L492" i="5"/>
  <c r="E492" i="5"/>
  <c r="U491" i="5"/>
  <c r="T491" i="5"/>
  <c r="M491" i="5"/>
  <c r="L491" i="5"/>
  <c r="E491" i="5"/>
  <c r="U490" i="5"/>
  <c r="T490" i="5"/>
  <c r="M490" i="5"/>
  <c r="L490" i="5"/>
  <c r="E490" i="5"/>
  <c r="U489" i="5"/>
  <c r="T489" i="5"/>
  <c r="M489" i="5"/>
  <c r="L489" i="5"/>
  <c r="E489" i="5"/>
  <c r="U488" i="5"/>
  <c r="T488" i="5"/>
  <c r="M488" i="5"/>
  <c r="L488" i="5"/>
  <c r="E488" i="5"/>
  <c r="U487" i="5"/>
  <c r="T487" i="5"/>
  <c r="M487" i="5"/>
  <c r="L487" i="5"/>
  <c r="E487" i="5"/>
  <c r="U486" i="5"/>
  <c r="T486" i="5"/>
  <c r="M486" i="5"/>
  <c r="L486" i="5"/>
  <c r="E486" i="5"/>
  <c r="U485" i="5"/>
  <c r="T485" i="5"/>
  <c r="M485" i="5"/>
  <c r="L485" i="5"/>
  <c r="E485" i="5"/>
  <c r="U484" i="5"/>
  <c r="T484" i="5"/>
  <c r="M484" i="5"/>
  <c r="L484" i="5"/>
  <c r="E484" i="5"/>
  <c r="U483" i="5"/>
  <c r="T483" i="5"/>
  <c r="M483" i="5"/>
  <c r="L483" i="5"/>
  <c r="E483" i="5"/>
  <c r="U482" i="5"/>
  <c r="T482" i="5"/>
  <c r="M482" i="5"/>
  <c r="L482" i="5"/>
  <c r="E482" i="5"/>
  <c r="U481" i="5"/>
  <c r="T481" i="5"/>
  <c r="M481" i="5"/>
  <c r="L481" i="5"/>
  <c r="E481" i="5"/>
  <c r="U480" i="5"/>
  <c r="T480" i="5"/>
  <c r="M480" i="5"/>
  <c r="L480" i="5"/>
  <c r="E480" i="5"/>
  <c r="U479" i="5"/>
  <c r="T479" i="5"/>
  <c r="M479" i="5"/>
  <c r="L479" i="5"/>
  <c r="E479" i="5"/>
  <c r="U478" i="5"/>
  <c r="T478" i="5"/>
  <c r="M478" i="5"/>
  <c r="L478" i="5"/>
  <c r="E478" i="5"/>
  <c r="U477" i="5"/>
  <c r="T477" i="5"/>
  <c r="M477" i="5"/>
  <c r="L477" i="5"/>
  <c r="E477" i="5"/>
  <c r="U476" i="5"/>
  <c r="T476" i="5"/>
  <c r="M476" i="5"/>
  <c r="L476" i="5"/>
  <c r="E476" i="5"/>
  <c r="U475" i="5"/>
  <c r="T475" i="5"/>
  <c r="M475" i="5"/>
  <c r="L475" i="5"/>
  <c r="E475" i="5"/>
  <c r="U474" i="5"/>
  <c r="T474" i="5"/>
  <c r="M474" i="5"/>
  <c r="L474" i="5"/>
  <c r="E474" i="5"/>
  <c r="U473" i="5"/>
  <c r="T473" i="5"/>
  <c r="M473" i="5"/>
  <c r="L473" i="5"/>
  <c r="E473" i="5"/>
  <c r="U472" i="5"/>
  <c r="T472" i="5"/>
  <c r="M472" i="5"/>
  <c r="L472" i="5"/>
  <c r="E472" i="5"/>
  <c r="U471" i="5"/>
  <c r="T471" i="5"/>
  <c r="M471" i="5"/>
  <c r="L471" i="5"/>
  <c r="E471" i="5"/>
  <c r="U470" i="5"/>
  <c r="T470" i="5"/>
  <c r="M470" i="5"/>
  <c r="L470" i="5"/>
  <c r="E470" i="5"/>
  <c r="U469" i="5"/>
  <c r="T469" i="5"/>
  <c r="M469" i="5"/>
  <c r="L469" i="5"/>
  <c r="E469" i="5"/>
  <c r="U468" i="5"/>
  <c r="T468" i="5"/>
  <c r="M468" i="5"/>
  <c r="L468" i="5"/>
  <c r="E468" i="5"/>
  <c r="U467" i="5"/>
  <c r="T467" i="5"/>
  <c r="M467" i="5"/>
  <c r="L467" i="5"/>
  <c r="E467" i="5"/>
  <c r="U466" i="5"/>
  <c r="T466" i="5"/>
  <c r="M466" i="5"/>
  <c r="L466" i="5"/>
  <c r="E466" i="5"/>
  <c r="U465" i="5"/>
  <c r="T465" i="5"/>
  <c r="M465" i="5"/>
  <c r="L465" i="5"/>
  <c r="E465" i="5"/>
  <c r="U464" i="5"/>
  <c r="T464" i="5"/>
  <c r="M464" i="5"/>
  <c r="L464" i="5"/>
  <c r="E464" i="5"/>
  <c r="U463" i="5"/>
  <c r="T463" i="5"/>
  <c r="M463" i="5"/>
  <c r="L463" i="5"/>
  <c r="E463" i="5"/>
  <c r="U462" i="5"/>
  <c r="T462" i="5"/>
  <c r="M462" i="5"/>
  <c r="L462" i="5"/>
  <c r="E462" i="5"/>
  <c r="U461" i="5"/>
  <c r="T461" i="5"/>
  <c r="M461" i="5"/>
  <c r="L461" i="5"/>
  <c r="E461" i="5"/>
  <c r="U460" i="5"/>
  <c r="T460" i="5"/>
  <c r="M460" i="5"/>
  <c r="L460" i="5"/>
  <c r="E460" i="5"/>
  <c r="U459" i="5"/>
  <c r="T459" i="5"/>
  <c r="M459" i="5"/>
  <c r="L459" i="5"/>
  <c r="E459" i="5"/>
  <c r="U458" i="5"/>
  <c r="T458" i="5"/>
  <c r="M458" i="5"/>
  <c r="L458" i="5"/>
  <c r="E458" i="5"/>
  <c r="U457" i="5"/>
  <c r="T457" i="5"/>
  <c r="M457" i="5"/>
  <c r="L457" i="5"/>
  <c r="E457" i="5"/>
  <c r="U456" i="5"/>
  <c r="T456" i="5"/>
  <c r="M456" i="5"/>
  <c r="L456" i="5"/>
  <c r="E456" i="5"/>
  <c r="U455" i="5"/>
  <c r="T455" i="5"/>
  <c r="M455" i="5"/>
  <c r="L455" i="5"/>
  <c r="E455" i="5"/>
  <c r="U454" i="5"/>
  <c r="T454" i="5"/>
  <c r="M454" i="5"/>
  <c r="L454" i="5"/>
  <c r="E454" i="5"/>
  <c r="U453" i="5"/>
  <c r="T453" i="5"/>
  <c r="M453" i="5"/>
  <c r="L453" i="5"/>
  <c r="E453" i="5"/>
  <c r="U452" i="5"/>
  <c r="T452" i="5"/>
  <c r="M452" i="5"/>
  <c r="L452" i="5"/>
  <c r="E452" i="5"/>
  <c r="U451" i="5"/>
  <c r="T451" i="5"/>
  <c r="M451" i="5"/>
  <c r="L451" i="5"/>
  <c r="E451" i="5"/>
  <c r="U450" i="5"/>
  <c r="T450" i="5"/>
  <c r="M450" i="5"/>
  <c r="L450" i="5"/>
  <c r="E450" i="5"/>
  <c r="U449" i="5"/>
  <c r="T449" i="5"/>
  <c r="M449" i="5"/>
  <c r="L449" i="5"/>
  <c r="E449" i="5"/>
  <c r="U448" i="5"/>
  <c r="T448" i="5"/>
  <c r="M448" i="5"/>
  <c r="L448" i="5"/>
  <c r="E448" i="5"/>
  <c r="U447" i="5"/>
  <c r="T447" i="5"/>
  <c r="M447" i="5"/>
  <c r="L447" i="5"/>
  <c r="E447" i="5"/>
  <c r="U446" i="5"/>
  <c r="T446" i="5"/>
  <c r="M446" i="5"/>
  <c r="L446" i="5"/>
  <c r="E446" i="5"/>
  <c r="U445" i="5"/>
  <c r="T445" i="5"/>
  <c r="M445" i="5"/>
  <c r="L445" i="5"/>
  <c r="E445" i="5"/>
  <c r="U444" i="5"/>
  <c r="T444" i="5"/>
  <c r="M444" i="5"/>
  <c r="L444" i="5"/>
  <c r="E444" i="5"/>
  <c r="U443" i="5"/>
  <c r="T443" i="5"/>
  <c r="M443" i="5"/>
  <c r="L443" i="5"/>
  <c r="E443" i="5"/>
  <c r="U442" i="5"/>
  <c r="T442" i="5"/>
  <c r="M442" i="5"/>
  <c r="L442" i="5"/>
  <c r="E442" i="5"/>
  <c r="U441" i="5"/>
  <c r="T441" i="5"/>
  <c r="M441" i="5"/>
  <c r="L441" i="5"/>
  <c r="E441" i="5"/>
  <c r="U440" i="5"/>
  <c r="T440" i="5"/>
  <c r="M440" i="5"/>
  <c r="L440" i="5"/>
  <c r="E440" i="5"/>
  <c r="U439" i="5"/>
  <c r="T439" i="5"/>
  <c r="M439" i="5"/>
  <c r="L439" i="5"/>
  <c r="E439" i="5"/>
  <c r="U438" i="5"/>
  <c r="T438" i="5"/>
  <c r="M438" i="5"/>
  <c r="L438" i="5"/>
  <c r="E438" i="5"/>
  <c r="U437" i="5"/>
  <c r="T437" i="5"/>
  <c r="M437" i="5"/>
  <c r="L437" i="5"/>
  <c r="E437" i="5"/>
  <c r="U436" i="5"/>
  <c r="T436" i="5"/>
  <c r="M436" i="5"/>
  <c r="L436" i="5"/>
  <c r="E436" i="5"/>
  <c r="U435" i="5"/>
  <c r="T435" i="5"/>
  <c r="M435" i="5"/>
  <c r="L435" i="5"/>
  <c r="E435" i="5"/>
  <c r="U434" i="5"/>
  <c r="T434" i="5"/>
  <c r="M434" i="5"/>
  <c r="L434" i="5"/>
  <c r="E434" i="5"/>
  <c r="U433" i="5"/>
  <c r="T433" i="5"/>
  <c r="M433" i="5"/>
  <c r="L433" i="5"/>
  <c r="E433" i="5"/>
  <c r="U432" i="5"/>
  <c r="T432" i="5"/>
  <c r="M432" i="5"/>
  <c r="L432" i="5"/>
  <c r="E432" i="5"/>
  <c r="U431" i="5"/>
  <c r="T431" i="5"/>
  <c r="M431" i="5"/>
  <c r="L431" i="5"/>
  <c r="E431" i="5"/>
  <c r="U430" i="5"/>
  <c r="T430" i="5"/>
  <c r="M430" i="5"/>
  <c r="L430" i="5"/>
  <c r="E430" i="5"/>
  <c r="U429" i="5"/>
  <c r="T429" i="5"/>
  <c r="M429" i="5"/>
  <c r="L429" i="5"/>
  <c r="E429" i="5"/>
  <c r="U428" i="5"/>
  <c r="T428" i="5"/>
  <c r="M428" i="5"/>
  <c r="L428" i="5"/>
  <c r="E428" i="5"/>
  <c r="U427" i="5"/>
  <c r="T427" i="5"/>
  <c r="M427" i="5"/>
  <c r="L427" i="5"/>
  <c r="E427" i="5"/>
  <c r="U426" i="5"/>
  <c r="T426" i="5"/>
  <c r="M426" i="5"/>
  <c r="L426" i="5"/>
  <c r="E426" i="5"/>
  <c r="U425" i="5"/>
  <c r="T425" i="5"/>
  <c r="M425" i="5"/>
  <c r="L425" i="5"/>
  <c r="E425" i="5"/>
  <c r="U424" i="5"/>
  <c r="T424" i="5"/>
  <c r="M424" i="5"/>
  <c r="L424" i="5"/>
  <c r="E424" i="5"/>
  <c r="U423" i="5"/>
  <c r="T423" i="5"/>
  <c r="M423" i="5"/>
  <c r="L423" i="5"/>
  <c r="E423" i="5"/>
  <c r="U422" i="5"/>
  <c r="T422" i="5"/>
  <c r="M422" i="5"/>
  <c r="L422" i="5"/>
  <c r="E422" i="5"/>
  <c r="U421" i="5"/>
  <c r="T421" i="5"/>
  <c r="M421" i="5"/>
  <c r="L421" i="5"/>
  <c r="E421" i="5"/>
  <c r="U420" i="5"/>
  <c r="T420" i="5"/>
  <c r="M420" i="5"/>
  <c r="L420" i="5"/>
  <c r="E420" i="5"/>
  <c r="U419" i="5"/>
  <c r="T419" i="5"/>
  <c r="M419" i="5"/>
  <c r="L419" i="5"/>
  <c r="E419" i="5"/>
  <c r="U418" i="5"/>
  <c r="T418" i="5"/>
  <c r="M418" i="5"/>
  <c r="L418" i="5"/>
  <c r="E418" i="5"/>
  <c r="U417" i="5"/>
  <c r="T417" i="5"/>
  <c r="M417" i="5"/>
  <c r="L417" i="5"/>
  <c r="E417" i="5"/>
  <c r="U416" i="5"/>
  <c r="T416" i="5"/>
  <c r="M416" i="5"/>
  <c r="L416" i="5"/>
  <c r="E416" i="5"/>
  <c r="U415" i="5"/>
  <c r="T415" i="5"/>
  <c r="M415" i="5"/>
  <c r="L415" i="5"/>
  <c r="E415" i="5"/>
  <c r="U414" i="5"/>
  <c r="T414" i="5"/>
  <c r="M414" i="5"/>
  <c r="L414" i="5"/>
  <c r="E414" i="5"/>
  <c r="U413" i="5"/>
  <c r="T413" i="5"/>
  <c r="M413" i="5"/>
  <c r="L413" i="5"/>
  <c r="E413" i="5"/>
  <c r="U412" i="5"/>
  <c r="T412" i="5"/>
  <c r="M412" i="5"/>
  <c r="L412" i="5"/>
  <c r="E412" i="5"/>
  <c r="U411" i="5"/>
  <c r="T411" i="5"/>
  <c r="M411" i="5"/>
  <c r="L411" i="5"/>
  <c r="E411" i="5"/>
  <c r="U410" i="5"/>
  <c r="T410" i="5"/>
  <c r="M410" i="5"/>
  <c r="L410" i="5"/>
  <c r="E410" i="5"/>
  <c r="U409" i="5"/>
  <c r="T409" i="5"/>
  <c r="M409" i="5"/>
  <c r="L409" i="5"/>
  <c r="E409" i="5"/>
  <c r="U408" i="5"/>
  <c r="T408" i="5"/>
  <c r="M408" i="5"/>
  <c r="L408" i="5"/>
  <c r="E408" i="5"/>
  <c r="U407" i="5"/>
  <c r="T407" i="5"/>
  <c r="M407" i="5"/>
  <c r="L407" i="5"/>
  <c r="E407" i="5"/>
  <c r="U406" i="5"/>
  <c r="T406" i="5"/>
  <c r="M406" i="5"/>
  <c r="L406" i="5"/>
  <c r="E406" i="5"/>
  <c r="U405" i="5"/>
  <c r="T405" i="5"/>
  <c r="M405" i="5"/>
  <c r="L405" i="5"/>
  <c r="E405" i="5"/>
  <c r="U404" i="5"/>
  <c r="T404" i="5"/>
  <c r="M404" i="5"/>
  <c r="L404" i="5"/>
  <c r="E404" i="5"/>
  <c r="U403" i="5"/>
  <c r="T403" i="5"/>
  <c r="M403" i="5"/>
  <c r="L403" i="5"/>
  <c r="E403" i="5"/>
  <c r="U402" i="5"/>
  <c r="T402" i="5"/>
  <c r="M402" i="5"/>
  <c r="L402" i="5"/>
  <c r="E402" i="5"/>
  <c r="U401" i="5"/>
  <c r="T401" i="5"/>
  <c r="M401" i="5"/>
  <c r="L401" i="5"/>
  <c r="E401" i="5"/>
  <c r="U400" i="5"/>
  <c r="T400" i="5"/>
  <c r="M400" i="5"/>
  <c r="L400" i="5"/>
  <c r="E400" i="5"/>
  <c r="U399" i="5"/>
  <c r="T399" i="5"/>
  <c r="M399" i="5"/>
  <c r="L399" i="5"/>
  <c r="E399" i="5"/>
  <c r="U398" i="5"/>
  <c r="T398" i="5"/>
  <c r="M398" i="5"/>
  <c r="L398" i="5"/>
  <c r="E398" i="5"/>
  <c r="U397" i="5"/>
  <c r="T397" i="5"/>
  <c r="M397" i="5"/>
  <c r="L397" i="5"/>
  <c r="E397" i="5"/>
  <c r="U396" i="5"/>
  <c r="T396" i="5"/>
  <c r="M396" i="5"/>
  <c r="L396" i="5"/>
  <c r="E396" i="5"/>
  <c r="U395" i="5"/>
  <c r="T395" i="5"/>
  <c r="M395" i="5"/>
  <c r="L395" i="5"/>
  <c r="E395" i="5"/>
  <c r="U394" i="5"/>
  <c r="T394" i="5"/>
  <c r="M394" i="5"/>
  <c r="L394" i="5"/>
  <c r="E394" i="5"/>
  <c r="U393" i="5"/>
  <c r="T393" i="5"/>
  <c r="M393" i="5"/>
  <c r="L393" i="5"/>
  <c r="E393" i="5"/>
  <c r="U392" i="5"/>
  <c r="T392" i="5"/>
  <c r="M392" i="5"/>
  <c r="L392" i="5"/>
  <c r="E392" i="5"/>
  <c r="U391" i="5"/>
  <c r="T391" i="5"/>
  <c r="M391" i="5"/>
  <c r="L391" i="5"/>
  <c r="E391" i="5"/>
  <c r="U390" i="5"/>
  <c r="T390" i="5"/>
  <c r="M390" i="5"/>
  <c r="L390" i="5"/>
  <c r="E390" i="5"/>
  <c r="U389" i="5"/>
  <c r="T389" i="5"/>
  <c r="M389" i="5"/>
  <c r="L389" i="5"/>
  <c r="E389" i="5"/>
  <c r="U388" i="5"/>
  <c r="T388" i="5"/>
  <c r="M388" i="5"/>
  <c r="L388" i="5"/>
  <c r="E388" i="5"/>
  <c r="U387" i="5"/>
  <c r="T387" i="5"/>
  <c r="M387" i="5"/>
  <c r="L387" i="5"/>
  <c r="E387" i="5"/>
  <c r="U386" i="5"/>
  <c r="T386" i="5"/>
  <c r="M386" i="5"/>
  <c r="L386" i="5"/>
  <c r="E386" i="5"/>
  <c r="U385" i="5"/>
  <c r="T385" i="5"/>
  <c r="M385" i="5"/>
  <c r="L385" i="5"/>
  <c r="E385" i="5"/>
  <c r="U384" i="5"/>
  <c r="T384" i="5"/>
  <c r="M384" i="5"/>
  <c r="L384" i="5"/>
  <c r="E384" i="5"/>
  <c r="U383" i="5"/>
  <c r="T383" i="5"/>
  <c r="M383" i="5"/>
  <c r="L383" i="5"/>
  <c r="E383" i="5"/>
  <c r="U382" i="5"/>
  <c r="T382" i="5"/>
  <c r="M382" i="5"/>
  <c r="L382" i="5"/>
  <c r="E382" i="5"/>
  <c r="U381" i="5"/>
  <c r="T381" i="5"/>
  <c r="M381" i="5"/>
  <c r="L381" i="5"/>
  <c r="E381" i="5"/>
  <c r="U380" i="5"/>
  <c r="T380" i="5"/>
  <c r="M380" i="5"/>
  <c r="L380" i="5"/>
  <c r="E380" i="5"/>
  <c r="U379" i="5"/>
  <c r="T379" i="5"/>
  <c r="M379" i="5"/>
  <c r="L379" i="5"/>
  <c r="E379" i="5"/>
  <c r="U378" i="5"/>
  <c r="T378" i="5"/>
  <c r="M378" i="5"/>
  <c r="L378" i="5"/>
  <c r="E378" i="5"/>
  <c r="U377" i="5"/>
  <c r="T377" i="5"/>
  <c r="M377" i="5"/>
  <c r="L377" i="5"/>
  <c r="E377" i="5"/>
  <c r="U376" i="5"/>
  <c r="T376" i="5"/>
  <c r="M376" i="5"/>
  <c r="L376" i="5"/>
  <c r="E376" i="5"/>
  <c r="U375" i="5"/>
  <c r="T375" i="5"/>
  <c r="M375" i="5"/>
  <c r="L375" i="5"/>
  <c r="E375" i="5"/>
  <c r="U374" i="5"/>
  <c r="T374" i="5"/>
  <c r="M374" i="5"/>
  <c r="L374" i="5"/>
  <c r="E374" i="5"/>
  <c r="U373" i="5"/>
  <c r="T373" i="5"/>
  <c r="M373" i="5"/>
  <c r="L373" i="5"/>
  <c r="E373" i="5"/>
  <c r="U372" i="5"/>
  <c r="T372" i="5"/>
  <c r="M372" i="5"/>
  <c r="L372" i="5"/>
  <c r="E372" i="5"/>
  <c r="U371" i="5"/>
  <c r="T371" i="5"/>
  <c r="M371" i="5"/>
  <c r="L371" i="5"/>
  <c r="E371" i="5"/>
  <c r="U370" i="5"/>
  <c r="T370" i="5"/>
  <c r="M370" i="5"/>
  <c r="L370" i="5"/>
  <c r="E370" i="5"/>
  <c r="U369" i="5"/>
  <c r="T369" i="5"/>
  <c r="M369" i="5"/>
  <c r="L369" i="5"/>
  <c r="E369" i="5"/>
  <c r="U368" i="5"/>
  <c r="T368" i="5"/>
  <c r="M368" i="5"/>
  <c r="L368" i="5"/>
  <c r="E368" i="5"/>
  <c r="U367" i="5"/>
  <c r="T367" i="5"/>
  <c r="M367" i="5"/>
  <c r="L367" i="5"/>
  <c r="E367" i="5"/>
  <c r="U366" i="5"/>
  <c r="T366" i="5"/>
  <c r="M366" i="5"/>
  <c r="L366" i="5"/>
  <c r="E366" i="5"/>
  <c r="U365" i="5"/>
  <c r="T365" i="5"/>
  <c r="M365" i="5"/>
  <c r="L365" i="5"/>
  <c r="E365" i="5"/>
  <c r="U364" i="5"/>
  <c r="T364" i="5"/>
  <c r="M364" i="5"/>
  <c r="L364" i="5"/>
  <c r="E364" i="5"/>
  <c r="U363" i="5"/>
  <c r="T363" i="5"/>
  <c r="M363" i="5"/>
  <c r="L363" i="5"/>
  <c r="E363" i="5"/>
  <c r="U362" i="5"/>
  <c r="T362" i="5"/>
  <c r="M362" i="5"/>
  <c r="L362" i="5"/>
  <c r="E362" i="5"/>
  <c r="U361" i="5"/>
  <c r="T361" i="5"/>
  <c r="M361" i="5"/>
  <c r="L361" i="5"/>
  <c r="E361" i="5"/>
  <c r="U360" i="5"/>
  <c r="T360" i="5"/>
  <c r="M360" i="5"/>
  <c r="L360" i="5"/>
  <c r="E360" i="5"/>
  <c r="U359" i="5"/>
  <c r="T359" i="5"/>
  <c r="M359" i="5"/>
  <c r="L359" i="5"/>
  <c r="E359" i="5"/>
  <c r="U358" i="5"/>
  <c r="T358" i="5"/>
  <c r="M358" i="5"/>
  <c r="L358" i="5"/>
  <c r="E358" i="5"/>
  <c r="U357" i="5"/>
  <c r="T357" i="5"/>
  <c r="M357" i="5"/>
  <c r="L357" i="5"/>
  <c r="E357" i="5"/>
  <c r="U356" i="5"/>
  <c r="T356" i="5"/>
  <c r="M356" i="5"/>
  <c r="L356" i="5"/>
  <c r="E356" i="5"/>
  <c r="U355" i="5"/>
  <c r="T355" i="5"/>
  <c r="M355" i="5"/>
  <c r="L355" i="5"/>
  <c r="E355" i="5"/>
  <c r="U354" i="5"/>
  <c r="T354" i="5"/>
  <c r="M354" i="5"/>
  <c r="L354" i="5"/>
  <c r="E354" i="5"/>
  <c r="U353" i="5"/>
  <c r="T353" i="5"/>
  <c r="M353" i="5"/>
  <c r="L353" i="5"/>
  <c r="E353" i="5"/>
  <c r="U352" i="5"/>
  <c r="T352" i="5"/>
  <c r="M352" i="5"/>
  <c r="L352" i="5"/>
  <c r="E352" i="5"/>
  <c r="U351" i="5"/>
  <c r="T351" i="5"/>
  <c r="M351" i="5"/>
  <c r="L351" i="5"/>
  <c r="E351" i="5"/>
  <c r="U350" i="5"/>
  <c r="T350" i="5"/>
  <c r="M350" i="5"/>
  <c r="L350" i="5"/>
  <c r="E350" i="5"/>
  <c r="U349" i="5"/>
  <c r="T349" i="5"/>
  <c r="M349" i="5"/>
  <c r="L349" i="5"/>
  <c r="E349" i="5"/>
  <c r="U348" i="5"/>
  <c r="T348" i="5"/>
  <c r="M348" i="5"/>
  <c r="L348" i="5"/>
  <c r="E348" i="5"/>
  <c r="U347" i="5"/>
  <c r="T347" i="5"/>
  <c r="M347" i="5"/>
  <c r="L347" i="5"/>
  <c r="E347" i="5"/>
  <c r="U346" i="5"/>
  <c r="T346" i="5"/>
  <c r="M346" i="5"/>
  <c r="L346" i="5"/>
  <c r="E346" i="5"/>
  <c r="U345" i="5"/>
  <c r="T345" i="5"/>
  <c r="M345" i="5"/>
  <c r="L345" i="5"/>
  <c r="E345" i="5"/>
  <c r="U344" i="5"/>
  <c r="T344" i="5"/>
  <c r="M344" i="5"/>
  <c r="L344" i="5"/>
  <c r="E344" i="5"/>
  <c r="U343" i="5"/>
  <c r="T343" i="5"/>
  <c r="M343" i="5"/>
  <c r="L343" i="5"/>
  <c r="E343" i="5"/>
  <c r="U342" i="5"/>
  <c r="T342" i="5"/>
  <c r="M342" i="5"/>
  <c r="L342" i="5"/>
  <c r="E342" i="5"/>
  <c r="U341" i="5"/>
  <c r="T341" i="5"/>
  <c r="M341" i="5"/>
  <c r="L341" i="5"/>
  <c r="E341" i="5"/>
  <c r="U340" i="5"/>
  <c r="T340" i="5"/>
  <c r="M340" i="5"/>
  <c r="L340" i="5"/>
  <c r="E340" i="5"/>
  <c r="U339" i="5"/>
  <c r="T339" i="5"/>
  <c r="M339" i="5"/>
  <c r="L339" i="5"/>
  <c r="E339" i="5"/>
  <c r="U338" i="5"/>
  <c r="T338" i="5"/>
  <c r="M338" i="5"/>
  <c r="L338" i="5"/>
  <c r="E338" i="5"/>
  <c r="U337" i="5"/>
  <c r="T337" i="5"/>
  <c r="M337" i="5"/>
  <c r="L337" i="5"/>
  <c r="E337" i="5"/>
  <c r="U336" i="5"/>
  <c r="T336" i="5"/>
  <c r="M336" i="5"/>
  <c r="L336" i="5"/>
  <c r="E336" i="5"/>
  <c r="U335" i="5"/>
  <c r="T335" i="5"/>
  <c r="M335" i="5"/>
  <c r="L335" i="5"/>
  <c r="E335" i="5"/>
  <c r="U334" i="5"/>
  <c r="T334" i="5"/>
  <c r="M334" i="5"/>
  <c r="L334" i="5"/>
  <c r="E334" i="5"/>
  <c r="U333" i="5"/>
  <c r="T333" i="5"/>
  <c r="M333" i="5"/>
  <c r="L333" i="5"/>
  <c r="E333" i="5"/>
  <c r="U332" i="5"/>
  <c r="T332" i="5"/>
  <c r="M332" i="5"/>
  <c r="L332" i="5"/>
  <c r="E332" i="5"/>
  <c r="U331" i="5"/>
  <c r="T331" i="5"/>
  <c r="M331" i="5"/>
  <c r="L331" i="5"/>
  <c r="E331" i="5"/>
  <c r="U330" i="5"/>
  <c r="T330" i="5"/>
  <c r="M330" i="5"/>
  <c r="L330" i="5"/>
  <c r="E330" i="5"/>
  <c r="U329" i="5"/>
  <c r="T329" i="5"/>
  <c r="M329" i="5"/>
  <c r="L329" i="5"/>
  <c r="E329" i="5"/>
  <c r="U328" i="5"/>
  <c r="T328" i="5"/>
  <c r="M328" i="5"/>
  <c r="L328" i="5"/>
  <c r="E328" i="5"/>
  <c r="U327" i="5"/>
  <c r="T327" i="5"/>
  <c r="M327" i="5"/>
  <c r="L327" i="5"/>
  <c r="E327" i="5"/>
  <c r="U326" i="5"/>
  <c r="T326" i="5"/>
  <c r="M326" i="5"/>
  <c r="L326" i="5"/>
  <c r="E326" i="5"/>
  <c r="U325" i="5"/>
  <c r="T325" i="5"/>
  <c r="M325" i="5"/>
  <c r="L325" i="5"/>
  <c r="E325" i="5"/>
  <c r="U324" i="5"/>
  <c r="T324" i="5"/>
  <c r="M324" i="5"/>
  <c r="L324" i="5"/>
  <c r="E324" i="5"/>
  <c r="U323" i="5"/>
  <c r="T323" i="5"/>
  <c r="M323" i="5"/>
  <c r="L323" i="5"/>
  <c r="E323" i="5"/>
  <c r="U322" i="5"/>
  <c r="T322" i="5"/>
  <c r="M322" i="5"/>
  <c r="L322" i="5"/>
  <c r="E322" i="5"/>
  <c r="U321" i="5"/>
  <c r="T321" i="5"/>
  <c r="M321" i="5"/>
  <c r="L321" i="5"/>
  <c r="E321" i="5"/>
  <c r="U320" i="5"/>
  <c r="T320" i="5"/>
  <c r="M320" i="5"/>
  <c r="L320" i="5"/>
  <c r="E320" i="5"/>
  <c r="U319" i="5"/>
  <c r="T319" i="5"/>
  <c r="M319" i="5"/>
  <c r="L319" i="5"/>
  <c r="E319" i="5"/>
  <c r="U318" i="5"/>
  <c r="T318" i="5"/>
  <c r="M318" i="5"/>
  <c r="L318" i="5"/>
  <c r="E318" i="5"/>
  <c r="U317" i="5"/>
  <c r="T317" i="5"/>
  <c r="M317" i="5"/>
  <c r="L317" i="5"/>
  <c r="E317" i="5"/>
  <c r="U316" i="5"/>
  <c r="T316" i="5"/>
  <c r="M316" i="5"/>
  <c r="L316" i="5"/>
  <c r="E316" i="5"/>
  <c r="U315" i="5"/>
  <c r="T315" i="5"/>
  <c r="M315" i="5"/>
  <c r="L315" i="5"/>
  <c r="E315" i="5"/>
  <c r="U314" i="5"/>
  <c r="T314" i="5"/>
  <c r="M314" i="5"/>
  <c r="L314" i="5"/>
  <c r="E314" i="5"/>
  <c r="U313" i="5"/>
  <c r="T313" i="5"/>
  <c r="M313" i="5"/>
  <c r="L313" i="5"/>
  <c r="E313" i="5"/>
  <c r="U312" i="5"/>
  <c r="T312" i="5"/>
  <c r="M312" i="5"/>
  <c r="L312" i="5"/>
  <c r="E312" i="5"/>
  <c r="U311" i="5"/>
  <c r="T311" i="5"/>
  <c r="M311" i="5"/>
  <c r="L311" i="5"/>
  <c r="E311" i="5"/>
  <c r="U310" i="5"/>
  <c r="T310" i="5"/>
  <c r="M310" i="5"/>
  <c r="L310" i="5"/>
  <c r="E310" i="5"/>
  <c r="U309" i="5"/>
  <c r="T309" i="5"/>
  <c r="M309" i="5"/>
  <c r="L309" i="5"/>
  <c r="E309" i="5"/>
  <c r="U308" i="5"/>
  <c r="T308" i="5"/>
  <c r="M308" i="5"/>
  <c r="L308" i="5"/>
  <c r="E308" i="5"/>
  <c r="U307" i="5"/>
  <c r="T307" i="5"/>
  <c r="M307" i="5"/>
  <c r="L307" i="5"/>
  <c r="E307" i="5"/>
  <c r="U306" i="5"/>
  <c r="T306" i="5"/>
  <c r="M306" i="5"/>
  <c r="L306" i="5"/>
  <c r="E306" i="5"/>
  <c r="U305" i="5"/>
  <c r="T305" i="5"/>
  <c r="M305" i="5"/>
  <c r="L305" i="5"/>
  <c r="E305" i="5"/>
  <c r="U304" i="5"/>
  <c r="T304" i="5"/>
  <c r="M304" i="5"/>
  <c r="L304" i="5"/>
  <c r="E304" i="5"/>
  <c r="U303" i="5"/>
  <c r="T303" i="5"/>
  <c r="M303" i="5"/>
  <c r="L303" i="5"/>
  <c r="E303" i="5"/>
  <c r="U302" i="5"/>
  <c r="T302" i="5"/>
  <c r="M302" i="5"/>
  <c r="L302" i="5"/>
  <c r="E302" i="5"/>
  <c r="U301" i="5"/>
  <c r="T301" i="5"/>
  <c r="M301" i="5"/>
  <c r="L301" i="5"/>
  <c r="E301" i="5"/>
  <c r="U300" i="5"/>
  <c r="T300" i="5"/>
  <c r="M300" i="5"/>
  <c r="L300" i="5"/>
  <c r="E300" i="5"/>
  <c r="U299" i="5"/>
  <c r="T299" i="5"/>
  <c r="M299" i="5"/>
  <c r="L299" i="5"/>
  <c r="E299" i="5"/>
  <c r="U298" i="5"/>
  <c r="T298" i="5"/>
  <c r="M298" i="5"/>
  <c r="L298" i="5"/>
  <c r="E298" i="5"/>
  <c r="U297" i="5"/>
  <c r="T297" i="5"/>
  <c r="M297" i="5"/>
  <c r="L297" i="5"/>
  <c r="E297" i="5"/>
  <c r="U296" i="5"/>
  <c r="T296" i="5"/>
  <c r="M296" i="5"/>
  <c r="L296" i="5"/>
  <c r="E296" i="5"/>
  <c r="U295" i="5"/>
  <c r="T295" i="5"/>
  <c r="M295" i="5"/>
  <c r="L295" i="5"/>
  <c r="E295" i="5"/>
  <c r="U294" i="5"/>
  <c r="T294" i="5"/>
  <c r="M294" i="5"/>
  <c r="L294" i="5"/>
  <c r="E294" i="5"/>
  <c r="U293" i="5"/>
  <c r="T293" i="5"/>
  <c r="M293" i="5"/>
  <c r="L293" i="5"/>
  <c r="E293" i="5"/>
  <c r="U292" i="5"/>
  <c r="T292" i="5"/>
  <c r="M292" i="5"/>
  <c r="L292" i="5"/>
  <c r="E292" i="5"/>
  <c r="U291" i="5"/>
  <c r="T291" i="5"/>
  <c r="M291" i="5"/>
  <c r="L291" i="5"/>
  <c r="E291" i="5"/>
  <c r="U290" i="5"/>
  <c r="T290" i="5"/>
  <c r="M290" i="5"/>
  <c r="L290" i="5"/>
  <c r="E290" i="5"/>
  <c r="U289" i="5"/>
  <c r="T289" i="5"/>
  <c r="M289" i="5"/>
  <c r="L289" i="5"/>
  <c r="E289" i="5"/>
  <c r="U288" i="5"/>
  <c r="T288" i="5"/>
  <c r="M288" i="5"/>
  <c r="L288" i="5"/>
  <c r="E288" i="5"/>
  <c r="U287" i="5"/>
  <c r="T287" i="5"/>
  <c r="M287" i="5"/>
  <c r="L287" i="5"/>
  <c r="E287" i="5"/>
  <c r="U286" i="5"/>
  <c r="T286" i="5"/>
  <c r="M286" i="5"/>
  <c r="L286" i="5"/>
  <c r="E286" i="5"/>
  <c r="U285" i="5"/>
  <c r="T285" i="5"/>
  <c r="M285" i="5"/>
  <c r="L285" i="5"/>
  <c r="E285" i="5"/>
  <c r="U284" i="5"/>
  <c r="T284" i="5"/>
  <c r="M284" i="5"/>
  <c r="L284" i="5"/>
  <c r="E284" i="5"/>
  <c r="U283" i="5"/>
  <c r="T283" i="5"/>
  <c r="M283" i="5"/>
  <c r="L283" i="5"/>
  <c r="E283" i="5"/>
  <c r="U282" i="5"/>
  <c r="T282" i="5"/>
  <c r="M282" i="5"/>
  <c r="L282" i="5"/>
  <c r="E282" i="5"/>
  <c r="U281" i="5"/>
  <c r="T281" i="5"/>
  <c r="M281" i="5"/>
  <c r="L281" i="5"/>
  <c r="E281" i="5"/>
  <c r="U280" i="5"/>
  <c r="T280" i="5"/>
  <c r="M280" i="5"/>
  <c r="L280" i="5"/>
  <c r="E280" i="5"/>
  <c r="U279" i="5"/>
  <c r="T279" i="5"/>
  <c r="M279" i="5"/>
  <c r="L279" i="5"/>
  <c r="E279" i="5"/>
  <c r="U278" i="5"/>
  <c r="T278" i="5"/>
  <c r="M278" i="5"/>
  <c r="L278" i="5"/>
  <c r="E278" i="5"/>
  <c r="U277" i="5"/>
  <c r="T277" i="5"/>
  <c r="M277" i="5"/>
  <c r="L277" i="5"/>
  <c r="E277" i="5"/>
  <c r="U276" i="5"/>
  <c r="T276" i="5"/>
  <c r="M276" i="5"/>
  <c r="L276" i="5"/>
  <c r="E276" i="5"/>
  <c r="U275" i="5"/>
  <c r="T275" i="5"/>
  <c r="M275" i="5"/>
  <c r="L275" i="5"/>
  <c r="E275" i="5"/>
  <c r="U274" i="5"/>
  <c r="T274" i="5"/>
  <c r="M274" i="5"/>
  <c r="L274" i="5"/>
  <c r="E274" i="5"/>
  <c r="U273" i="5"/>
  <c r="T273" i="5"/>
  <c r="M273" i="5"/>
  <c r="L273" i="5"/>
  <c r="E273" i="5"/>
  <c r="U272" i="5"/>
  <c r="T272" i="5"/>
  <c r="M272" i="5"/>
  <c r="L272" i="5"/>
  <c r="E272" i="5"/>
  <c r="U271" i="5"/>
  <c r="T271" i="5"/>
  <c r="M271" i="5"/>
  <c r="L271" i="5"/>
  <c r="E271" i="5"/>
  <c r="U270" i="5"/>
  <c r="T270" i="5"/>
  <c r="M270" i="5"/>
  <c r="L270" i="5"/>
  <c r="E270" i="5"/>
  <c r="U269" i="5"/>
  <c r="T269" i="5"/>
  <c r="M269" i="5"/>
  <c r="L269" i="5"/>
  <c r="E269" i="5"/>
  <c r="U268" i="5"/>
  <c r="T268" i="5"/>
  <c r="M268" i="5"/>
  <c r="L268" i="5"/>
  <c r="E268" i="5"/>
  <c r="U267" i="5"/>
  <c r="T267" i="5"/>
  <c r="M267" i="5"/>
  <c r="L267" i="5"/>
  <c r="E267" i="5"/>
  <c r="U266" i="5"/>
  <c r="T266" i="5"/>
  <c r="M266" i="5"/>
  <c r="L266" i="5"/>
  <c r="E266" i="5"/>
  <c r="U265" i="5"/>
  <c r="T265" i="5"/>
  <c r="M265" i="5"/>
  <c r="L265" i="5"/>
  <c r="E265" i="5"/>
  <c r="U264" i="5"/>
  <c r="T264" i="5"/>
  <c r="M264" i="5"/>
  <c r="L264" i="5"/>
  <c r="E264" i="5"/>
  <c r="U263" i="5"/>
  <c r="T263" i="5"/>
  <c r="M263" i="5"/>
  <c r="L263" i="5"/>
  <c r="E263" i="5"/>
  <c r="U262" i="5"/>
  <c r="T262" i="5"/>
  <c r="M262" i="5"/>
  <c r="L262" i="5"/>
  <c r="E262" i="5"/>
  <c r="U261" i="5"/>
  <c r="T261" i="5"/>
  <c r="M261" i="5"/>
  <c r="L261" i="5"/>
  <c r="E261" i="5"/>
  <c r="U260" i="5"/>
  <c r="T260" i="5"/>
  <c r="M260" i="5"/>
  <c r="L260" i="5"/>
  <c r="E260" i="5"/>
  <c r="U259" i="5"/>
  <c r="T259" i="5"/>
  <c r="M259" i="5"/>
  <c r="L259" i="5"/>
  <c r="E259" i="5"/>
  <c r="U258" i="5"/>
  <c r="T258" i="5"/>
  <c r="M258" i="5"/>
  <c r="L258" i="5"/>
  <c r="E258" i="5"/>
  <c r="U257" i="5"/>
  <c r="T257" i="5"/>
  <c r="M257" i="5"/>
  <c r="L257" i="5"/>
  <c r="E257" i="5"/>
  <c r="U256" i="5"/>
  <c r="T256" i="5"/>
  <c r="M256" i="5"/>
  <c r="L256" i="5"/>
  <c r="E256" i="5"/>
  <c r="U255" i="5"/>
  <c r="T255" i="5"/>
  <c r="M255" i="5"/>
  <c r="L255" i="5"/>
  <c r="E255" i="5"/>
  <c r="U254" i="5"/>
  <c r="T254" i="5"/>
  <c r="M254" i="5"/>
  <c r="L254" i="5"/>
  <c r="E254" i="5"/>
  <c r="U253" i="5"/>
  <c r="T253" i="5"/>
  <c r="M253" i="5"/>
  <c r="L253" i="5"/>
  <c r="E253" i="5"/>
  <c r="U252" i="5"/>
  <c r="T252" i="5"/>
  <c r="M252" i="5"/>
  <c r="L252" i="5"/>
  <c r="E252" i="5"/>
  <c r="U251" i="5"/>
  <c r="T251" i="5"/>
  <c r="M251" i="5"/>
  <c r="L251" i="5"/>
  <c r="E251" i="5"/>
  <c r="U250" i="5"/>
  <c r="T250" i="5"/>
  <c r="M250" i="5"/>
  <c r="L250" i="5"/>
  <c r="E250" i="5"/>
  <c r="U249" i="5"/>
  <c r="T249" i="5"/>
  <c r="M249" i="5"/>
  <c r="L249" i="5"/>
  <c r="E249" i="5"/>
  <c r="U248" i="5"/>
  <c r="T248" i="5"/>
  <c r="M248" i="5"/>
  <c r="L248" i="5"/>
  <c r="E248" i="5"/>
  <c r="U247" i="5"/>
  <c r="T247" i="5"/>
  <c r="M247" i="5"/>
  <c r="L247" i="5"/>
  <c r="E247" i="5"/>
  <c r="U246" i="5"/>
  <c r="T246" i="5"/>
  <c r="M246" i="5"/>
  <c r="L246" i="5"/>
  <c r="E246" i="5"/>
  <c r="U245" i="5"/>
  <c r="T245" i="5"/>
  <c r="M245" i="5"/>
  <c r="L245" i="5"/>
  <c r="E245" i="5"/>
  <c r="U244" i="5"/>
  <c r="T244" i="5"/>
  <c r="M244" i="5"/>
  <c r="L244" i="5"/>
  <c r="E244" i="5"/>
  <c r="U243" i="5"/>
  <c r="T243" i="5"/>
  <c r="M243" i="5"/>
  <c r="L243" i="5"/>
  <c r="E243" i="5"/>
  <c r="U242" i="5"/>
  <c r="T242" i="5"/>
  <c r="M242" i="5"/>
  <c r="L242" i="5"/>
  <c r="E242" i="5"/>
  <c r="U241" i="5"/>
  <c r="T241" i="5"/>
  <c r="M241" i="5"/>
  <c r="L241" i="5"/>
  <c r="E241" i="5"/>
  <c r="U240" i="5"/>
  <c r="T240" i="5"/>
  <c r="M240" i="5"/>
  <c r="L240" i="5"/>
  <c r="E240" i="5"/>
  <c r="U239" i="5"/>
  <c r="T239" i="5"/>
  <c r="M239" i="5"/>
  <c r="L239" i="5"/>
  <c r="E239" i="5"/>
  <c r="U238" i="5"/>
  <c r="T238" i="5"/>
  <c r="M238" i="5"/>
  <c r="L238" i="5"/>
  <c r="E238" i="5"/>
  <c r="U237" i="5"/>
  <c r="T237" i="5"/>
  <c r="M237" i="5"/>
  <c r="L237" i="5"/>
  <c r="E237" i="5"/>
  <c r="U236" i="5"/>
  <c r="T236" i="5"/>
  <c r="M236" i="5"/>
  <c r="L236" i="5"/>
  <c r="E236" i="5"/>
  <c r="U235" i="5"/>
  <c r="T235" i="5"/>
  <c r="M235" i="5"/>
  <c r="L235" i="5"/>
  <c r="E235" i="5"/>
  <c r="U234" i="5"/>
  <c r="T234" i="5"/>
  <c r="M234" i="5"/>
  <c r="L234" i="5"/>
  <c r="E234" i="5"/>
  <c r="U233" i="5"/>
  <c r="T233" i="5"/>
  <c r="M233" i="5"/>
  <c r="L233" i="5"/>
  <c r="E233" i="5"/>
  <c r="U232" i="5"/>
  <c r="T232" i="5"/>
  <c r="M232" i="5"/>
  <c r="L232" i="5"/>
  <c r="E232" i="5"/>
  <c r="U231" i="5"/>
  <c r="T231" i="5"/>
  <c r="M231" i="5"/>
  <c r="L231" i="5"/>
  <c r="E231" i="5"/>
  <c r="U230" i="5"/>
  <c r="T230" i="5"/>
  <c r="M230" i="5"/>
  <c r="L230" i="5"/>
  <c r="E230" i="5"/>
  <c r="U229" i="5"/>
  <c r="T229" i="5"/>
  <c r="M229" i="5"/>
  <c r="L229" i="5"/>
  <c r="E229" i="5"/>
  <c r="U228" i="5"/>
  <c r="T228" i="5"/>
  <c r="M228" i="5"/>
  <c r="L228" i="5"/>
  <c r="E228" i="5"/>
  <c r="U227" i="5"/>
  <c r="T227" i="5"/>
  <c r="M227" i="5"/>
  <c r="L227" i="5"/>
  <c r="E227" i="5"/>
  <c r="U226" i="5"/>
  <c r="T226" i="5"/>
  <c r="M226" i="5"/>
  <c r="L226" i="5"/>
  <c r="E226" i="5"/>
  <c r="U225" i="5"/>
  <c r="T225" i="5"/>
  <c r="M225" i="5"/>
  <c r="L225" i="5"/>
  <c r="E225" i="5"/>
  <c r="U224" i="5"/>
  <c r="T224" i="5"/>
  <c r="M224" i="5"/>
  <c r="L224" i="5"/>
  <c r="E224" i="5"/>
  <c r="U223" i="5"/>
  <c r="T223" i="5"/>
  <c r="M223" i="5"/>
  <c r="L223" i="5"/>
  <c r="E223" i="5"/>
  <c r="U222" i="5"/>
  <c r="T222" i="5"/>
  <c r="M222" i="5"/>
  <c r="L222" i="5"/>
  <c r="E222" i="5"/>
  <c r="U221" i="5"/>
  <c r="T221" i="5"/>
  <c r="M221" i="5"/>
  <c r="L221" i="5"/>
  <c r="E221" i="5"/>
  <c r="U220" i="5"/>
  <c r="T220" i="5"/>
  <c r="M220" i="5"/>
  <c r="L220" i="5"/>
  <c r="E220" i="5"/>
  <c r="U219" i="5"/>
  <c r="T219" i="5"/>
  <c r="M219" i="5"/>
  <c r="L219" i="5"/>
  <c r="E219" i="5"/>
  <c r="U218" i="5"/>
  <c r="T218" i="5"/>
  <c r="M218" i="5"/>
  <c r="L218" i="5"/>
  <c r="E218" i="5"/>
  <c r="U217" i="5"/>
  <c r="T217" i="5"/>
  <c r="M217" i="5"/>
  <c r="L217" i="5"/>
  <c r="E217" i="5"/>
  <c r="U216" i="5"/>
  <c r="T216" i="5"/>
  <c r="M216" i="5"/>
  <c r="L216" i="5"/>
  <c r="E216" i="5"/>
  <c r="U215" i="5"/>
  <c r="T215" i="5"/>
  <c r="M215" i="5"/>
  <c r="L215" i="5"/>
  <c r="E215" i="5"/>
  <c r="U214" i="5"/>
  <c r="T214" i="5"/>
  <c r="M214" i="5"/>
  <c r="L214" i="5"/>
  <c r="E214" i="5"/>
  <c r="U213" i="5"/>
  <c r="T213" i="5"/>
  <c r="M213" i="5"/>
  <c r="L213" i="5"/>
  <c r="E213" i="5"/>
  <c r="U212" i="5"/>
  <c r="T212" i="5"/>
  <c r="M212" i="5"/>
  <c r="L212" i="5"/>
  <c r="E212" i="5"/>
  <c r="U211" i="5"/>
  <c r="T211" i="5"/>
  <c r="M211" i="5"/>
  <c r="L211" i="5"/>
  <c r="E211" i="5"/>
  <c r="U210" i="5"/>
  <c r="T210" i="5"/>
  <c r="M210" i="5"/>
  <c r="L210" i="5"/>
  <c r="E210" i="5"/>
  <c r="U209" i="5"/>
  <c r="T209" i="5"/>
  <c r="M209" i="5"/>
  <c r="L209" i="5"/>
  <c r="E209" i="5"/>
  <c r="U208" i="5"/>
  <c r="T208" i="5"/>
  <c r="M208" i="5"/>
  <c r="L208" i="5"/>
  <c r="E208" i="5"/>
  <c r="U207" i="5"/>
  <c r="T207" i="5"/>
  <c r="M207" i="5"/>
  <c r="L207" i="5"/>
  <c r="E207" i="5"/>
  <c r="U206" i="5"/>
  <c r="T206" i="5"/>
  <c r="M206" i="5"/>
  <c r="L206" i="5"/>
  <c r="E206" i="5"/>
  <c r="U205" i="5"/>
  <c r="T205" i="5"/>
  <c r="M205" i="5"/>
  <c r="L205" i="5"/>
  <c r="E205" i="5"/>
  <c r="U204" i="5"/>
  <c r="T204" i="5"/>
  <c r="M204" i="5"/>
  <c r="L204" i="5"/>
  <c r="E204" i="5"/>
  <c r="U203" i="5"/>
  <c r="T203" i="5"/>
  <c r="M203" i="5"/>
  <c r="L203" i="5"/>
  <c r="E203" i="5"/>
  <c r="U202" i="5"/>
  <c r="T202" i="5"/>
  <c r="M202" i="5"/>
  <c r="L202" i="5"/>
  <c r="E202" i="5"/>
  <c r="U201" i="5"/>
  <c r="T201" i="5"/>
  <c r="M201" i="5"/>
  <c r="L201" i="5"/>
  <c r="E201" i="5"/>
  <c r="U200" i="5"/>
  <c r="T200" i="5"/>
  <c r="M200" i="5"/>
  <c r="L200" i="5"/>
  <c r="E200" i="5"/>
  <c r="U199" i="5"/>
  <c r="T199" i="5"/>
  <c r="M199" i="5"/>
  <c r="L199" i="5"/>
  <c r="E199" i="5"/>
  <c r="U198" i="5"/>
  <c r="T198" i="5"/>
  <c r="M198" i="5"/>
  <c r="L198" i="5"/>
  <c r="E198" i="5"/>
  <c r="U197" i="5"/>
  <c r="T197" i="5"/>
  <c r="M197" i="5"/>
  <c r="L197" i="5"/>
  <c r="E197" i="5"/>
  <c r="U196" i="5"/>
  <c r="T196" i="5"/>
  <c r="M196" i="5"/>
  <c r="L196" i="5"/>
  <c r="E196" i="5"/>
  <c r="U195" i="5"/>
  <c r="T195" i="5"/>
  <c r="M195" i="5"/>
  <c r="L195" i="5"/>
  <c r="E195" i="5"/>
  <c r="U194" i="5"/>
  <c r="T194" i="5"/>
  <c r="M194" i="5"/>
  <c r="L194" i="5"/>
  <c r="E194" i="5"/>
  <c r="U193" i="5"/>
  <c r="T193" i="5"/>
  <c r="M193" i="5"/>
  <c r="L193" i="5"/>
  <c r="E193" i="5"/>
  <c r="U192" i="5"/>
  <c r="T192" i="5"/>
  <c r="M192" i="5"/>
  <c r="L192" i="5"/>
  <c r="E192" i="5"/>
  <c r="U191" i="5"/>
  <c r="T191" i="5"/>
  <c r="M191" i="5"/>
  <c r="L191" i="5"/>
  <c r="E191" i="5"/>
  <c r="U190" i="5"/>
  <c r="T190" i="5"/>
  <c r="M190" i="5"/>
  <c r="L190" i="5"/>
  <c r="E190" i="5"/>
  <c r="U189" i="5"/>
  <c r="T189" i="5"/>
  <c r="M189" i="5"/>
  <c r="L189" i="5"/>
  <c r="E189" i="5"/>
  <c r="U188" i="5"/>
  <c r="T188" i="5"/>
  <c r="M188" i="5"/>
  <c r="L188" i="5"/>
  <c r="E188" i="5"/>
  <c r="U187" i="5"/>
  <c r="T187" i="5"/>
  <c r="M187" i="5"/>
  <c r="L187" i="5"/>
  <c r="E187" i="5"/>
  <c r="U186" i="5"/>
  <c r="T186" i="5"/>
  <c r="M186" i="5"/>
  <c r="L186" i="5"/>
  <c r="E186" i="5"/>
  <c r="U185" i="5"/>
  <c r="T185" i="5"/>
  <c r="M185" i="5"/>
  <c r="L185" i="5"/>
  <c r="E185" i="5"/>
  <c r="U184" i="5"/>
  <c r="T184" i="5"/>
  <c r="M184" i="5"/>
  <c r="L184" i="5"/>
  <c r="E184" i="5"/>
  <c r="U183" i="5"/>
  <c r="T183" i="5"/>
  <c r="M183" i="5"/>
  <c r="L183" i="5"/>
  <c r="E183" i="5"/>
  <c r="U182" i="5"/>
  <c r="T182" i="5"/>
  <c r="M182" i="5"/>
  <c r="L182" i="5"/>
  <c r="E182" i="5"/>
  <c r="U181" i="5"/>
  <c r="T181" i="5"/>
  <c r="M181" i="5"/>
  <c r="L181" i="5"/>
  <c r="E181" i="5"/>
  <c r="U180" i="5"/>
  <c r="T180" i="5"/>
  <c r="M180" i="5"/>
  <c r="L180" i="5"/>
  <c r="E180" i="5"/>
  <c r="U179" i="5"/>
  <c r="T179" i="5"/>
  <c r="M179" i="5"/>
  <c r="L179" i="5"/>
  <c r="E179" i="5"/>
  <c r="U178" i="5"/>
  <c r="T178" i="5"/>
  <c r="M178" i="5"/>
  <c r="L178" i="5"/>
  <c r="E178" i="5"/>
  <c r="U177" i="5"/>
  <c r="T177" i="5"/>
  <c r="M177" i="5"/>
  <c r="L177" i="5"/>
  <c r="E177" i="5"/>
  <c r="U176" i="5"/>
  <c r="T176" i="5"/>
  <c r="M176" i="5"/>
  <c r="L176" i="5"/>
  <c r="E176" i="5"/>
  <c r="U175" i="5"/>
  <c r="T175" i="5"/>
  <c r="M175" i="5"/>
  <c r="L175" i="5"/>
  <c r="E175" i="5"/>
  <c r="U174" i="5"/>
  <c r="T174" i="5"/>
  <c r="M174" i="5"/>
  <c r="L174" i="5"/>
  <c r="E174" i="5"/>
  <c r="U173" i="5"/>
  <c r="T173" i="5"/>
  <c r="M173" i="5"/>
  <c r="L173" i="5"/>
  <c r="E173" i="5"/>
  <c r="T172" i="5"/>
  <c r="M172" i="5"/>
  <c r="L172" i="5"/>
  <c r="E172" i="5"/>
  <c r="T171" i="5"/>
  <c r="M171" i="5"/>
  <c r="L171" i="5"/>
  <c r="E171" i="5"/>
  <c r="T170" i="5"/>
  <c r="M170" i="5"/>
  <c r="L170" i="5"/>
  <c r="E170" i="5"/>
  <c r="T169" i="5"/>
  <c r="M169" i="5"/>
  <c r="L169" i="5"/>
  <c r="E169" i="5"/>
  <c r="T168" i="5"/>
  <c r="M168" i="5"/>
  <c r="L168" i="5"/>
  <c r="E168" i="5"/>
  <c r="T167" i="5"/>
  <c r="M167" i="5"/>
  <c r="L167" i="5"/>
  <c r="E167" i="5"/>
  <c r="T166" i="5"/>
  <c r="M166" i="5"/>
  <c r="L166" i="5"/>
  <c r="E166" i="5"/>
  <c r="T165" i="5"/>
  <c r="M165" i="5"/>
  <c r="L165" i="5"/>
  <c r="E165" i="5"/>
  <c r="T164" i="5"/>
  <c r="M164" i="5"/>
  <c r="L164" i="5"/>
  <c r="E164" i="5"/>
  <c r="T163" i="5"/>
  <c r="M163" i="5"/>
  <c r="L163" i="5"/>
  <c r="E163" i="5"/>
  <c r="T162" i="5"/>
  <c r="M162" i="5"/>
  <c r="L162" i="5"/>
  <c r="E162" i="5"/>
  <c r="T161" i="5"/>
  <c r="M161" i="5"/>
  <c r="L161" i="5"/>
  <c r="E161" i="5"/>
  <c r="T160" i="5"/>
  <c r="M160" i="5"/>
  <c r="L160" i="5"/>
  <c r="E160" i="5"/>
  <c r="T159" i="5"/>
  <c r="M159" i="5"/>
  <c r="L159" i="5"/>
  <c r="E159" i="5"/>
  <c r="T158" i="5"/>
  <c r="M158" i="5"/>
  <c r="L158" i="5"/>
  <c r="E158" i="5"/>
  <c r="T157" i="5"/>
  <c r="M157" i="5"/>
  <c r="L157" i="5"/>
  <c r="E157" i="5"/>
  <c r="T156" i="5"/>
  <c r="M156" i="5"/>
  <c r="L156" i="5"/>
  <c r="E156" i="5"/>
  <c r="T155" i="5"/>
  <c r="M155" i="5"/>
  <c r="L155" i="5"/>
  <c r="E155" i="5"/>
  <c r="T154" i="5"/>
  <c r="M154" i="5"/>
  <c r="L154" i="5"/>
  <c r="E154" i="5"/>
  <c r="T153" i="5"/>
  <c r="M153" i="5"/>
  <c r="L153" i="5"/>
  <c r="E153" i="5"/>
  <c r="T152" i="5"/>
  <c r="M152" i="5"/>
  <c r="L152" i="5"/>
  <c r="E152" i="5"/>
  <c r="T151" i="5"/>
  <c r="M151" i="5"/>
  <c r="L151" i="5"/>
  <c r="E151" i="5"/>
  <c r="T150" i="5"/>
  <c r="M150" i="5"/>
  <c r="L150" i="5"/>
  <c r="E150" i="5"/>
  <c r="T149" i="5"/>
  <c r="M149" i="5"/>
  <c r="L149" i="5"/>
  <c r="E149" i="5"/>
  <c r="T148" i="5"/>
  <c r="M148" i="5"/>
  <c r="L148" i="5"/>
  <c r="E148" i="5"/>
  <c r="T147" i="5"/>
  <c r="M147" i="5"/>
  <c r="L147" i="5"/>
  <c r="E147" i="5"/>
  <c r="T146" i="5"/>
  <c r="M146" i="5"/>
  <c r="L146" i="5"/>
  <c r="E146" i="5"/>
  <c r="T145" i="5"/>
  <c r="M145" i="5"/>
  <c r="L145" i="5"/>
  <c r="E145" i="5"/>
  <c r="T144" i="5"/>
  <c r="M144" i="5"/>
  <c r="L144" i="5"/>
  <c r="E144" i="5"/>
  <c r="U143" i="5"/>
  <c r="T143" i="5"/>
  <c r="M143" i="5"/>
  <c r="L143" i="5"/>
  <c r="E143" i="5"/>
  <c r="T142" i="5"/>
  <c r="M142" i="5"/>
  <c r="L142" i="5"/>
  <c r="E142" i="5"/>
  <c r="T141" i="5"/>
  <c r="M141" i="5"/>
  <c r="L141" i="5"/>
  <c r="E141" i="5"/>
  <c r="T140" i="5"/>
  <c r="M140" i="5"/>
  <c r="L140" i="5"/>
  <c r="E140" i="5"/>
  <c r="T139" i="5"/>
  <c r="M139" i="5"/>
  <c r="L139" i="5"/>
  <c r="E139" i="5"/>
  <c r="T138" i="5"/>
  <c r="M138" i="5"/>
  <c r="L138" i="5"/>
  <c r="E138" i="5"/>
  <c r="T137" i="5"/>
  <c r="M137" i="5"/>
  <c r="L137" i="5"/>
  <c r="E137" i="5"/>
  <c r="T136" i="5"/>
  <c r="M136" i="5"/>
  <c r="L136" i="5"/>
  <c r="E136" i="5"/>
  <c r="T135" i="5"/>
  <c r="M135" i="5"/>
  <c r="L135" i="5"/>
  <c r="E135" i="5"/>
  <c r="T134" i="5"/>
  <c r="M134" i="5"/>
  <c r="L134" i="5"/>
  <c r="E134" i="5"/>
  <c r="T133" i="5"/>
  <c r="M133" i="5"/>
  <c r="L133" i="5"/>
  <c r="E133" i="5"/>
  <c r="T132" i="5"/>
  <c r="M132" i="5"/>
  <c r="L132" i="5"/>
  <c r="E132" i="5"/>
  <c r="T131" i="5"/>
  <c r="M131" i="5"/>
  <c r="L131" i="5"/>
  <c r="E131" i="5"/>
  <c r="T130" i="5"/>
  <c r="M130" i="5"/>
  <c r="L130" i="5"/>
  <c r="E130" i="5"/>
  <c r="T129" i="5"/>
  <c r="M129" i="5"/>
  <c r="L129" i="5"/>
  <c r="E129" i="5"/>
  <c r="T128" i="5"/>
  <c r="M128" i="5"/>
  <c r="L128" i="5"/>
  <c r="E128" i="5"/>
  <c r="U127" i="5"/>
  <c r="T127" i="5"/>
  <c r="M127" i="5"/>
  <c r="L127" i="5"/>
  <c r="E127" i="5"/>
  <c r="T126" i="5"/>
  <c r="M126" i="5"/>
  <c r="L126" i="5"/>
  <c r="E126" i="5"/>
  <c r="U125" i="5"/>
  <c r="T125" i="5"/>
  <c r="M125" i="5"/>
  <c r="L125" i="5"/>
  <c r="E125" i="5"/>
  <c r="U124" i="5"/>
  <c r="T124" i="5"/>
  <c r="M124" i="5"/>
  <c r="L124" i="5"/>
  <c r="E124" i="5"/>
  <c r="U123" i="5"/>
  <c r="T123" i="5"/>
  <c r="M123" i="5"/>
  <c r="L123" i="5"/>
  <c r="E123" i="5"/>
  <c r="U122" i="5"/>
  <c r="T122" i="5"/>
  <c r="M122" i="5"/>
  <c r="L122" i="5"/>
  <c r="E122" i="5"/>
  <c r="U121" i="5"/>
  <c r="T121" i="5"/>
  <c r="M121" i="5"/>
  <c r="L121" i="5"/>
  <c r="E121" i="5"/>
  <c r="T120" i="5"/>
  <c r="M120" i="5"/>
  <c r="L120" i="5"/>
  <c r="E120" i="5"/>
  <c r="T119" i="5"/>
  <c r="M119" i="5"/>
  <c r="L119" i="5"/>
  <c r="E119" i="5"/>
  <c r="T118" i="5"/>
  <c r="M118" i="5"/>
  <c r="L118" i="5"/>
  <c r="E118" i="5"/>
  <c r="T117" i="5"/>
  <c r="M117" i="5"/>
  <c r="L117" i="5"/>
  <c r="E117" i="5"/>
  <c r="T116" i="5"/>
  <c r="M116" i="5"/>
  <c r="L116" i="5"/>
  <c r="E116" i="5"/>
  <c r="T115" i="5"/>
  <c r="M115" i="5"/>
  <c r="L115" i="5"/>
  <c r="E115" i="5"/>
  <c r="T114" i="5"/>
  <c r="M114" i="5"/>
  <c r="L114" i="5"/>
  <c r="E114" i="5"/>
  <c r="T113" i="5"/>
  <c r="M113" i="5"/>
  <c r="L113" i="5"/>
  <c r="E113" i="5"/>
  <c r="T112" i="5"/>
  <c r="M112" i="5"/>
  <c r="L112" i="5"/>
  <c r="E112" i="5"/>
  <c r="T111" i="5"/>
  <c r="M111" i="5"/>
  <c r="L111" i="5"/>
  <c r="E111" i="5"/>
  <c r="T110" i="5"/>
  <c r="M110" i="5"/>
  <c r="L110" i="5"/>
  <c r="E110" i="5"/>
  <c r="T109" i="5"/>
  <c r="M109" i="5"/>
  <c r="L109" i="5"/>
  <c r="E109" i="5"/>
  <c r="T108" i="5"/>
  <c r="M108" i="5"/>
  <c r="L108" i="5"/>
  <c r="E108" i="5"/>
  <c r="T107" i="5"/>
  <c r="M107" i="5"/>
  <c r="L107" i="5"/>
  <c r="E107" i="5"/>
  <c r="T106" i="5"/>
  <c r="M106" i="5"/>
  <c r="L106" i="5"/>
  <c r="E106" i="5"/>
  <c r="T105" i="5"/>
  <c r="M105" i="5"/>
  <c r="L105" i="5"/>
  <c r="E105" i="5"/>
  <c r="T104" i="5"/>
  <c r="M104" i="5"/>
  <c r="L104" i="5"/>
  <c r="E104" i="5"/>
  <c r="T103" i="5"/>
  <c r="M103" i="5"/>
  <c r="L103" i="5"/>
  <c r="E103" i="5"/>
  <c r="T102" i="5"/>
  <c r="M102" i="5"/>
  <c r="L102" i="5"/>
  <c r="E102" i="5"/>
  <c r="T101" i="5"/>
  <c r="M101" i="5"/>
  <c r="L101" i="5"/>
  <c r="E101" i="5"/>
  <c r="T100" i="5"/>
  <c r="M100" i="5"/>
  <c r="L100" i="5"/>
  <c r="E100" i="5"/>
  <c r="T99" i="5"/>
  <c r="M99" i="5"/>
  <c r="L99" i="5"/>
  <c r="E99" i="5"/>
  <c r="T98" i="5"/>
  <c r="M98" i="5"/>
  <c r="L98" i="5"/>
  <c r="E98" i="5"/>
  <c r="T97" i="5"/>
  <c r="M97" i="5"/>
  <c r="L97" i="5"/>
  <c r="E97" i="5"/>
  <c r="T96" i="5"/>
  <c r="M96" i="5"/>
  <c r="L96" i="5"/>
  <c r="E96" i="5"/>
  <c r="T95" i="5"/>
  <c r="M95" i="5"/>
  <c r="L95" i="5"/>
  <c r="E95" i="5"/>
  <c r="T94" i="5"/>
  <c r="M94" i="5"/>
  <c r="L94" i="5"/>
  <c r="E94" i="5"/>
  <c r="T93" i="5"/>
  <c r="M93" i="5"/>
  <c r="L93" i="5"/>
  <c r="E93" i="5"/>
  <c r="T92" i="5"/>
  <c r="M92" i="5"/>
  <c r="L92" i="5"/>
  <c r="E92" i="5"/>
  <c r="T91" i="5"/>
  <c r="M91" i="5"/>
  <c r="L91" i="5"/>
  <c r="E91" i="5"/>
  <c r="T90" i="5"/>
  <c r="M90" i="5"/>
  <c r="L90" i="5"/>
  <c r="E90" i="5"/>
  <c r="T89" i="5"/>
  <c r="M89" i="5"/>
  <c r="L89" i="5"/>
  <c r="E89" i="5"/>
  <c r="T88" i="5"/>
  <c r="M88" i="5"/>
  <c r="L88" i="5"/>
  <c r="E88" i="5"/>
  <c r="T87" i="5"/>
  <c r="M87" i="5"/>
  <c r="L87" i="5"/>
  <c r="E87" i="5"/>
  <c r="T86" i="5"/>
  <c r="M86" i="5"/>
  <c r="L86" i="5"/>
  <c r="E86" i="5"/>
  <c r="T85" i="5"/>
  <c r="M85" i="5"/>
  <c r="L85" i="5"/>
  <c r="E85" i="5"/>
  <c r="T84" i="5"/>
  <c r="M84" i="5"/>
  <c r="L84" i="5"/>
  <c r="E84" i="5"/>
  <c r="T83" i="5"/>
  <c r="L83" i="5"/>
  <c r="E83" i="5"/>
  <c r="T82" i="5"/>
  <c r="L82" i="5"/>
  <c r="E82" i="5"/>
  <c r="T81" i="5"/>
  <c r="L81" i="5"/>
  <c r="E81" i="5"/>
  <c r="T80" i="5"/>
  <c r="L80" i="5"/>
  <c r="E80" i="5"/>
  <c r="T79" i="5"/>
  <c r="L79" i="5"/>
  <c r="E79" i="5"/>
  <c r="T78" i="5"/>
  <c r="M78" i="5"/>
  <c r="L78" i="5"/>
  <c r="E78" i="5"/>
  <c r="T77" i="5"/>
  <c r="L77" i="5"/>
  <c r="E77" i="5"/>
  <c r="T76" i="5"/>
  <c r="M76" i="5"/>
  <c r="L76" i="5"/>
  <c r="E76" i="5"/>
  <c r="T75" i="5"/>
  <c r="L75" i="5"/>
  <c r="E75" i="5"/>
  <c r="T74" i="5"/>
  <c r="L74" i="5"/>
  <c r="E74" i="5"/>
  <c r="T73" i="5"/>
  <c r="L73" i="5"/>
  <c r="E73" i="5"/>
  <c r="T72" i="5"/>
  <c r="L72" i="5"/>
  <c r="E72" i="5"/>
  <c r="T71" i="5"/>
  <c r="L71" i="5"/>
  <c r="E71" i="5"/>
  <c r="T70" i="5"/>
  <c r="L70" i="5"/>
  <c r="E70" i="5"/>
  <c r="T69" i="5"/>
  <c r="L69" i="5"/>
  <c r="E69" i="5"/>
  <c r="T68" i="5"/>
  <c r="M68" i="5"/>
  <c r="L68" i="5"/>
  <c r="E68" i="5"/>
  <c r="U67" i="5"/>
  <c r="T67" i="5"/>
  <c r="L67" i="5"/>
  <c r="E67" i="5"/>
  <c r="T66" i="5"/>
  <c r="L66" i="5"/>
  <c r="E66" i="5"/>
  <c r="T65" i="5"/>
  <c r="M65" i="5"/>
  <c r="L65" i="5"/>
  <c r="E65" i="5"/>
  <c r="T64" i="5"/>
  <c r="M64" i="5"/>
  <c r="L64" i="5"/>
  <c r="E64" i="5"/>
  <c r="T63" i="5"/>
  <c r="L63" i="5"/>
  <c r="E63" i="5"/>
  <c r="T62" i="5"/>
  <c r="L62" i="5"/>
  <c r="E62" i="5"/>
  <c r="T61" i="5"/>
  <c r="L61" i="5"/>
  <c r="E61" i="5"/>
  <c r="T60" i="5"/>
  <c r="L60" i="5"/>
  <c r="E60" i="5"/>
  <c r="T59" i="5"/>
  <c r="L59" i="5"/>
  <c r="E59" i="5"/>
  <c r="T58" i="5"/>
  <c r="L58" i="5"/>
  <c r="E58" i="5"/>
  <c r="T57" i="5"/>
  <c r="L57" i="5"/>
  <c r="E57" i="5"/>
  <c r="T56" i="5"/>
  <c r="L56" i="5"/>
  <c r="E56" i="5"/>
  <c r="T55" i="5"/>
  <c r="L55" i="5"/>
  <c r="E55" i="5"/>
  <c r="T54" i="5"/>
  <c r="L54" i="5"/>
  <c r="E54" i="5"/>
  <c r="T53" i="5"/>
  <c r="L53" i="5"/>
  <c r="E53" i="5"/>
  <c r="T52" i="5"/>
  <c r="L52" i="5"/>
  <c r="E52" i="5"/>
  <c r="T51" i="5"/>
  <c r="L51" i="5"/>
  <c r="E51" i="5"/>
  <c r="T50" i="5"/>
  <c r="L50" i="5"/>
  <c r="E50" i="5"/>
  <c r="T49" i="5"/>
  <c r="L49" i="5"/>
  <c r="E49" i="5"/>
  <c r="T48" i="5"/>
  <c r="L48" i="5"/>
  <c r="E48" i="5"/>
  <c r="T47" i="5"/>
  <c r="L47" i="5"/>
  <c r="E47" i="5"/>
  <c r="T46" i="5"/>
  <c r="L46" i="5"/>
  <c r="E46" i="5"/>
  <c r="T45" i="5"/>
  <c r="L45" i="5"/>
  <c r="E45" i="5"/>
  <c r="T44" i="5"/>
  <c r="L44" i="5"/>
  <c r="E44" i="5"/>
  <c r="T43" i="5"/>
  <c r="L43" i="5"/>
  <c r="E43" i="5"/>
  <c r="T42" i="5"/>
  <c r="L42" i="5"/>
  <c r="E42" i="5"/>
  <c r="T41" i="5"/>
  <c r="L41" i="5"/>
  <c r="E41" i="5"/>
  <c r="T40" i="5"/>
  <c r="L40" i="5"/>
  <c r="E40" i="5"/>
  <c r="T39" i="5"/>
  <c r="L39" i="5"/>
  <c r="E39" i="5"/>
  <c r="T38" i="5"/>
  <c r="L38" i="5"/>
  <c r="E38" i="5"/>
  <c r="T37" i="5"/>
  <c r="L37" i="5"/>
  <c r="E37" i="5"/>
  <c r="T36" i="5"/>
  <c r="L36" i="5"/>
  <c r="E36" i="5"/>
  <c r="T35" i="5"/>
  <c r="L35" i="5"/>
  <c r="T34" i="5"/>
  <c r="L34" i="5"/>
  <c r="T33" i="5"/>
  <c r="L33" i="5"/>
  <c r="T32" i="5"/>
  <c r="L32" i="5"/>
  <c r="T31" i="5"/>
  <c r="L31" i="5"/>
  <c r="E31" i="5"/>
  <c r="D31" i="5"/>
  <c r="T30" i="5"/>
  <c r="L30" i="5"/>
  <c r="T29" i="5"/>
  <c r="L29" i="5"/>
  <c r="D29" i="5"/>
  <c r="T28" i="5"/>
  <c r="L28" i="5"/>
  <c r="E28" i="5"/>
  <c r="D28" i="5"/>
  <c r="T27" i="5"/>
  <c r="L27" i="5"/>
  <c r="T26" i="5"/>
  <c r="L26" i="5"/>
  <c r="D26" i="5"/>
  <c r="T25" i="5"/>
  <c r="M25" i="5"/>
  <c r="L25" i="5"/>
  <c r="D25" i="5"/>
  <c r="T24" i="5"/>
  <c r="L24" i="5"/>
  <c r="D24" i="5"/>
  <c r="T23" i="5"/>
  <c r="L23" i="5"/>
  <c r="D23" i="5"/>
  <c r="U22" i="5"/>
  <c r="T22" i="5"/>
  <c r="L22" i="5"/>
  <c r="D22" i="5"/>
  <c r="T21" i="5"/>
  <c r="L21" i="5"/>
  <c r="E21" i="5"/>
  <c r="D21" i="5"/>
  <c r="T20" i="5"/>
  <c r="L20" i="5"/>
  <c r="T19" i="5"/>
  <c r="L19" i="5"/>
  <c r="D19" i="5"/>
  <c r="U18" i="5"/>
  <c r="T18" i="5"/>
  <c r="L18" i="5"/>
  <c r="D18" i="5"/>
  <c r="U17" i="5"/>
  <c r="T17" i="5"/>
  <c r="L17" i="5"/>
  <c r="D17" i="5"/>
  <c r="T16" i="5"/>
  <c r="L16" i="5"/>
  <c r="D16" i="5"/>
  <c r="T15" i="5"/>
  <c r="L15" i="5"/>
  <c r="D15" i="5"/>
  <c r="T14" i="5"/>
  <c r="M14" i="5"/>
  <c r="L14" i="5"/>
  <c r="D14" i="5"/>
  <c r="T13" i="5"/>
  <c r="M13" i="5"/>
  <c r="L13" i="5"/>
  <c r="D13" i="5"/>
  <c r="T12" i="5"/>
  <c r="L12" i="5"/>
  <c r="D12" i="5"/>
  <c r="T11" i="5"/>
  <c r="L11" i="5"/>
  <c r="E11" i="5"/>
  <c r="D11" i="5"/>
  <c r="T10" i="5"/>
  <c r="L10" i="5"/>
  <c r="T9" i="5"/>
  <c r="L9" i="5"/>
  <c r="D9" i="5"/>
  <c r="T8" i="5"/>
  <c r="L8" i="5"/>
  <c r="D8" i="5"/>
  <c r="T7" i="5"/>
  <c r="L7" i="5"/>
  <c r="D7" i="5"/>
  <c r="E6" i="5"/>
  <c r="M3" i="5"/>
  <c r="O1" i="5"/>
  <c r="G1" i="5"/>
  <c r="A1" i="5"/>
  <c r="H50" i="10"/>
  <c r="H49" i="10"/>
  <c r="H35" i="10"/>
  <c r="H34" i="10"/>
  <c r="H20" i="10"/>
  <c r="H19" i="10"/>
  <c r="H5" i="10"/>
  <c r="G5" i="10"/>
  <c r="H4" i="10"/>
  <c r="G4" i="10"/>
  <c r="E999" i="16"/>
  <c r="E998" i="16"/>
  <c r="E997" i="16"/>
  <c r="E996" i="16"/>
  <c r="E995" i="16"/>
  <c r="E994" i="16"/>
  <c r="E993" i="16"/>
  <c r="E992" i="16"/>
  <c r="E991" i="16"/>
  <c r="E990" i="16"/>
  <c r="E989" i="16"/>
  <c r="E988" i="16"/>
  <c r="E987" i="16"/>
  <c r="E986" i="16"/>
  <c r="E985" i="16"/>
  <c r="E984" i="16"/>
  <c r="E983" i="16"/>
  <c r="E982" i="16"/>
  <c r="E981" i="16"/>
  <c r="E980" i="16"/>
  <c r="E979" i="16"/>
  <c r="E978" i="16"/>
  <c r="E977" i="16"/>
  <c r="E976" i="16"/>
  <c r="E975" i="16"/>
  <c r="E974" i="16"/>
  <c r="E973" i="16"/>
  <c r="E972" i="16"/>
  <c r="E971" i="16"/>
  <c r="E970" i="16"/>
  <c r="E969" i="16"/>
  <c r="E968" i="16"/>
  <c r="E967" i="16"/>
  <c r="E966" i="16"/>
  <c r="E965" i="16"/>
  <c r="E964" i="16"/>
  <c r="E963" i="16"/>
  <c r="E962" i="16"/>
  <c r="E961" i="16"/>
  <c r="E960" i="16"/>
  <c r="E959" i="16"/>
  <c r="E958" i="16"/>
  <c r="E957" i="16"/>
  <c r="E956" i="16"/>
  <c r="E955" i="16"/>
  <c r="E954" i="16"/>
  <c r="E953" i="16"/>
  <c r="E952" i="16"/>
  <c r="E951" i="16"/>
  <c r="E950" i="16"/>
  <c r="E949" i="16"/>
  <c r="E948" i="16"/>
  <c r="E947" i="16"/>
  <c r="E946" i="16"/>
  <c r="E945" i="16"/>
  <c r="E944" i="16"/>
  <c r="E943" i="16"/>
  <c r="E942" i="16"/>
  <c r="E941" i="16"/>
  <c r="E940" i="16"/>
  <c r="E939" i="16"/>
  <c r="E938" i="16"/>
  <c r="E937" i="16"/>
  <c r="E936" i="16"/>
  <c r="E935" i="16"/>
  <c r="E934" i="16"/>
  <c r="E933" i="16"/>
  <c r="E932" i="16"/>
  <c r="E931" i="16"/>
  <c r="E930" i="16"/>
  <c r="E929" i="16"/>
  <c r="E928" i="16"/>
  <c r="E927" i="16"/>
  <c r="E926" i="16"/>
  <c r="E925" i="16"/>
  <c r="E924" i="16"/>
  <c r="E923" i="16"/>
  <c r="E922" i="16"/>
  <c r="E921" i="16"/>
  <c r="E920" i="16"/>
  <c r="E919" i="16"/>
  <c r="E918" i="16"/>
  <c r="E917" i="16"/>
  <c r="E916" i="16"/>
  <c r="E915" i="16"/>
  <c r="E914" i="16"/>
  <c r="E913" i="16"/>
  <c r="E912" i="16"/>
  <c r="E911" i="16"/>
  <c r="E910" i="16"/>
  <c r="E909" i="16"/>
  <c r="E908" i="16"/>
  <c r="E907" i="16"/>
  <c r="E906" i="16"/>
  <c r="E905" i="16"/>
  <c r="E904" i="16"/>
  <c r="E903" i="16"/>
  <c r="E902" i="16"/>
  <c r="E901" i="16"/>
  <c r="E900" i="16"/>
  <c r="E899" i="16"/>
  <c r="E898" i="16"/>
  <c r="E897" i="16"/>
  <c r="E896" i="16"/>
  <c r="E895" i="16"/>
  <c r="E894" i="16"/>
  <c r="E893" i="16"/>
  <c r="E892" i="16"/>
  <c r="E891" i="16"/>
  <c r="E890" i="16"/>
  <c r="E889" i="16"/>
  <c r="E888" i="16"/>
  <c r="E887" i="16"/>
  <c r="E886" i="16"/>
  <c r="E885" i="16"/>
  <c r="E884" i="16"/>
  <c r="E883" i="16"/>
  <c r="E882" i="16"/>
  <c r="E881" i="16"/>
  <c r="E880" i="16"/>
  <c r="E879" i="16"/>
  <c r="E878" i="16"/>
  <c r="E877" i="16"/>
  <c r="E876" i="16"/>
  <c r="E875" i="16"/>
  <c r="E874" i="16"/>
  <c r="E873" i="16"/>
  <c r="E872" i="16"/>
  <c r="E871" i="16"/>
  <c r="E870" i="16"/>
  <c r="E869" i="16"/>
  <c r="E868" i="16"/>
  <c r="E867" i="16"/>
  <c r="E866" i="16"/>
  <c r="E865" i="16"/>
  <c r="E864" i="16"/>
  <c r="E863" i="16"/>
  <c r="E862" i="16"/>
  <c r="E861" i="16"/>
  <c r="E860" i="16"/>
  <c r="E859" i="16"/>
  <c r="E858" i="16"/>
  <c r="E857" i="16"/>
  <c r="E856" i="16"/>
  <c r="E855" i="16"/>
  <c r="E854" i="16"/>
  <c r="E853" i="16"/>
  <c r="E852" i="16"/>
  <c r="E851" i="16"/>
  <c r="E850" i="16"/>
  <c r="E849" i="16"/>
  <c r="E848" i="16"/>
  <c r="E847" i="16"/>
  <c r="E846" i="16"/>
  <c r="E845" i="16"/>
  <c r="E844" i="16"/>
  <c r="E843" i="16"/>
  <c r="E842" i="16"/>
  <c r="E841" i="16"/>
  <c r="E840" i="16"/>
  <c r="E839" i="16"/>
  <c r="E838" i="16"/>
  <c r="E837" i="16"/>
  <c r="E836" i="16"/>
  <c r="E835" i="16"/>
  <c r="E834" i="16"/>
  <c r="E833" i="16"/>
  <c r="E832" i="16"/>
  <c r="E831" i="16"/>
  <c r="E830" i="16"/>
  <c r="E829" i="16"/>
  <c r="E828" i="16"/>
  <c r="E827" i="16"/>
  <c r="E826" i="16"/>
  <c r="E825" i="16"/>
  <c r="E824" i="16"/>
  <c r="E823" i="16"/>
  <c r="E822" i="16"/>
  <c r="E821" i="16"/>
  <c r="E820" i="16"/>
  <c r="E819" i="16"/>
  <c r="E818" i="16"/>
  <c r="E817" i="16"/>
  <c r="E816" i="16"/>
  <c r="E815" i="16"/>
  <c r="E814" i="16"/>
  <c r="E813" i="16"/>
  <c r="E812" i="16"/>
  <c r="E811" i="16"/>
  <c r="E810" i="16"/>
  <c r="E809" i="16"/>
  <c r="E808" i="16"/>
  <c r="E807" i="16"/>
  <c r="E806" i="16"/>
  <c r="E805" i="16"/>
  <c r="E804" i="16"/>
  <c r="E803" i="16"/>
  <c r="E802" i="16"/>
  <c r="E801" i="16"/>
  <c r="E800" i="16"/>
  <c r="E799" i="16"/>
  <c r="E798" i="16"/>
  <c r="E797" i="16"/>
  <c r="E796" i="16"/>
  <c r="E795" i="16"/>
  <c r="E794" i="16"/>
  <c r="E793" i="16"/>
  <c r="E792" i="16"/>
  <c r="E791" i="16"/>
  <c r="E790" i="16"/>
  <c r="E789" i="16"/>
  <c r="E788" i="16"/>
  <c r="E787" i="16"/>
  <c r="E786" i="16"/>
  <c r="E785" i="16"/>
  <c r="E784" i="16"/>
  <c r="E783" i="16"/>
  <c r="E782" i="16"/>
  <c r="E781" i="16"/>
  <c r="E780" i="16"/>
  <c r="E779" i="16"/>
  <c r="E778" i="16"/>
  <c r="E777" i="16"/>
  <c r="E776" i="16"/>
  <c r="E775" i="16"/>
  <c r="E774" i="16"/>
  <c r="E773" i="16"/>
  <c r="E772" i="16"/>
  <c r="E771" i="16"/>
  <c r="E770" i="16"/>
  <c r="E769" i="16"/>
  <c r="E768" i="16"/>
  <c r="E767" i="16"/>
  <c r="E766" i="16"/>
  <c r="E765" i="16"/>
  <c r="E764" i="16"/>
  <c r="E763" i="16"/>
  <c r="E762" i="16"/>
  <c r="E761" i="16"/>
  <c r="E760" i="16"/>
  <c r="E759" i="16"/>
  <c r="E758" i="16"/>
  <c r="E757" i="16"/>
  <c r="E756" i="16"/>
  <c r="E755" i="16"/>
  <c r="E754" i="16"/>
  <c r="E753" i="16"/>
  <c r="E752" i="16"/>
  <c r="E751" i="16"/>
  <c r="E750" i="16"/>
  <c r="E749" i="16"/>
  <c r="E748" i="16"/>
  <c r="E747" i="16"/>
  <c r="E746" i="16"/>
  <c r="E745" i="16"/>
  <c r="E744" i="16"/>
  <c r="E743" i="16"/>
  <c r="E742" i="16"/>
  <c r="E741" i="16"/>
  <c r="E740" i="16"/>
  <c r="E739" i="16"/>
  <c r="E738" i="16"/>
  <c r="E737" i="16"/>
  <c r="E736" i="16"/>
  <c r="E735" i="16"/>
  <c r="E734" i="16"/>
  <c r="E733" i="16"/>
  <c r="E732" i="16"/>
  <c r="E731" i="16"/>
  <c r="E730" i="16"/>
  <c r="E729" i="16"/>
  <c r="E728" i="16"/>
  <c r="E727" i="16"/>
  <c r="E726" i="16"/>
  <c r="E725" i="16"/>
  <c r="E724" i="16"/>
  <c r="E723" i="16"/>
  <c r="E722" i="16"/>
  <c r="E721" i="16"/>
  <c r="E720" i="16"/>
  <c r="E719" i="16"/>
  <c r="E718" i="16"/>
  <c r="E717" i="16"/>
  <c r="E716" i="16"/>
  <c r="E715" i="16"/>
  <c r="E714" i="16"/>
  <c r="E713" i="16"/>
  <c r="E712" i="16"/>
  <c r="E711" i="16"/>
  <c r="E710" i="16"/>
  <c r="E709" i="16"/>
  <c r="E708" i="16"/>
  <c r="E707" i="16"/>
  <c r="E706" i="16"/>
  <c r="E705" i="16"/>
  <c r="E704" i="16"/>
  <c r="E703" i="16"/>
  <c r="E702" i="16"/>
  <c r="E701" i="16"/>
  <c r="E700" i="16"/>
  <c r="E699" i="16"/>
  <c r="E698" i="16"/>
  <c r="E697" i="16"/>
  <c r="E696" i="16"/>
  <c r="E695" i="16"/>
  <c r="E694" i="16"/>
  <c r="E693" i="16"/>
  <c r="E692" i="16"/>
  <c r="E691" i="16"/>
  <c r="E690" i="16"/>
  <c r="E689" i="16"/>
  <c r="E688" i="16"/>
  <c r="E687" i="16"/>
  <c r="E686" i="16"/>
  <c r="E685" i="16"/>
  <c r="E684" i="16"/>
  <c r="E683" i="16"/>
  <c r="E682" i="16"/>
  <c r="E681" i="16"/>
  <c r="E680" i="16"/>
  <c r="E679" i="16"/>
  <c r="E678" i="16"/>
  <c r="E677" i="16"/>
  <c r="E676" i="16"/>
  <c r="E675" i="16"/>
  <c r="E674" i="16"/>
  <c r="E673" i="16"/>
  <c r="E672" i="16"/>
  <c r="E671" i="16"/>
  <c r="E670" i="16"/>
  <c r="E669" i="16"/>
  <c r="E668" i="16"/>
  <c r="E667" i="16"/>
  <c r="E666" i="16"/>
  <c r="E665" i="16"/>
  <c r="E664" i="16"/>
  <c r="E663" i="16"/>
  <c r="E662" i="16"/>
  <c r="E661" i="16"/>
  <c r="E660" i="16"/>
  <c r="E659" i="16"/>
  <c r="E658" i="16"/>
  <c r="E657" i="16"/>
  <c r="E656" i="16"/>
  <c r="E655" i="16"/>
  <c r="E654" i="16"/>
  <c r="E653" i="16"/>
  <c r="E652" i="16"/>
  <c r="E651" i="16"/>
  <c r="E650" i="16"/>
  <c r="E649" i="16"/>
  <c r="E648" i="16"/>
  <c r="E647" i="16"/>
  <c r="E646" i="16"/>
  <c r="E645" i="16"/>
  <c r="E644" i="16"/>
  <c r="E643" i="16"/>
  <c r="E642" i="16"/>
  <c r="E641" i="16"/>
  <c r="E640" i="16"/>
  <c r="E639" i="16"/>
  <c r="E638" i="16"/>
  <c r="E637" i="16"/>
  <c r="E636" i="16"/>
  <c r="E635" i="16"/>
  <c r="E634" i="16"/>
  <c r="E633" i="16"/>
  <c r="E632" i="16"/>
  <c r="E631" i="16"/>
  <c r="E630" i="16"/>
  <c r="E629" i="16"/>
  <c r="E628" i="16"/>
  <c r="E627" i="16"/>
  <c r="E626" i="16"/>
  <c r="E625" i="16"/>
  <c r="E624" i="16"/>
  <c r="E623" i="16"/>
  <c r="E622" i="16"/>
  <c r="E621" i="16"/>
  <c r="E620" i="16"/>
  <c r="E619" i="16"/>
  <c r="E618" i="16"/>
  <c r="E617" i="16"/>
  <c r="E616" i="16"/>
  <c r="E615" i="16"/>
  <c r="E614" i="16"/>
  <c r="E613" i="16"/>
  <c r="E612" i="16"/>
  <c r="E611" i="16"/>
  <c r="E610" i="16"/>
  <c r="E609" i="16"/>
  <c r="E608" i="16"/>
  <c r="E607" i="16"/>
  <c r="E606" i="16"/>
  <c r="E605" i="16"/>
  <c r="E604" i="16"/>
  <c r="E603" i="16"/>
  <c r="E602" i="16"/>
  <c r="E601" i="16"/>
  <c r="E600" i="16"/>
  <c r="E599" i="16"/>
  <c r="E598" i="16"/>
  <c r="E597" i="16"/>
  <c r="E596" i="16"/>
  <c r="E595" i="16"/>
  <c r="E594" i="16"/>
  <c r="E593" i="16"/>
  <c r="E592" i="16"/>
  <c r="E591" i="16"/>
  <c r="E590" i="16"/>
  <c r="E589" i="16"/>
  <c r="E588" i="16"/>
  <c r="E587" i="16"/>
  <c r="E586" i="16"/>
  <c r="E585" i="16"/>
  <c r="E584" i="16"/>
  <c r="E583" i="16"/>
  <c r="E582" i="16"/>
  <c r="E581" i="16"/>
  <c r="E580" i="16"/>
  <c r="E579" i="16"/>
  <c r="E578" i="16"/>
  <c r="E577" i="16"/>
  <c r="E576" i="16"/>
  <c r="E575" i="16"/>
  <c r="E574" i="16"/>
  <c r="E573" i="16"/>
  <c r="E572" i="16"/>
  <c r="E571" i="16"/>
  <c r="E570" i="16"/>
  <c r="E569" i="16"/>
  <c r="E568" i="16"/>
  <c r="E567" i="16"/>
  <c r="E566" i="16"/>
  <c r="E565" i="16"/>
  <c r="E564" i="16"/>
  <c r="E563" i="16"/>
  <c r="E562" i="16"/>
  <c r="E561" i="16"/>
  <c r="E560" i="16"/>
  <c r="E559" i="16"/>
  <c r="E558" i="16"/>
  <c r="E557" i="16"/>
  <c r="E556" i="16"/>
  <c r="E555" i="16"/>
  <c r="E554" i="16"/>
  <c r="E553" i="16"/>
  <c r="E552" i="16"/>
  <c r="E551" i="16"/>
  <c r="E550" i="16"/>
  <c r="E549" i="16"/>
  <c r="E548" i="16"/>
  <c r="E547" i="16"/>
  <c r="E546" i="16"/>
  <c r="E545" i="16"/>
  <c r="E544" i="16"/>
  <c r="E543" i="16"/>
  <c r="E542" i="16"/>
  <c r="E541" i="16"/>
  <c r="E540" i="16"/>
  <c r="E539" i="16"/>
  <c r="E538" i="16"/>
  <c r="E537" i="16"/>
  <c r="E536" i="16"/>
  <c r="E535" i="16"/>
  <c r="E534" i="16"/>
  <c r="E533" i="16"/>
  <c r="E532" i="16"/>
  <c r="E531" i="16"/>
  <c r="E530" i="16"/>
  <c r="E529" i="16"/>
  <c r="E528" i="16"/>
  <c r="E527" i="16"/>
  <c r="E526" i="16"/>
  <c r="E525" i="16"/>
  <c r="E524" i="16"/>
  <c r="E523" i="16"/>
  <c r="E522" i="16"/>
  <c r="E521" i="16"/>
  <c r="E520" i="16"/>
  <c r="E519" i="16"/>
  <c r="E518" i="16"/>
  <c r="E517" i="16"/>
  <c r="E516" i="16"/>
  <c r="E515" i="16"/>
  <c r="E514" i="16"/>
  <c r="E513" i="16"/>
  <c r="E512" i="16"/>
  <c r="E511" i="16"/>
  <c r="E510" i="16"/>
  <c r="E509" i="16"/>
  <c r="E508" i="16"/>
  <c r="E507" i="16"/>
  <c r="E506" i="16"/>
  <c r="E505" i="16"/>
  <c r="E504" i="16"/>
  <c r="E503" i="16"/>
  <c r="E502" i="16"/>
  <c r="E501" i="16"/>
  <c r="E500" i="16"/>
  <c r="E499" i="16"/>
  <c r="E498" i="16"/>
  <c r="E497" i="16"/>
  <c r="E496" i="16"/>
  <c r="E495" i="16"/>
  <c r="E494" i="16"/>
  <c r="E493" i="16"/>
  <c r="E492" i="16"/>
  <c r="E491" i="16"/>
  <c r="E490" i="16"/>
  <c r="E489" i="16"/>
  <c r="E488" i="16"/>
  <c r="E487" i="16"/>
  <c r="E486" i="16"/>
  <c r="E485" i="16"/>
  <c r="E484" i="16"/>
  <c r="E483" i="16"/>
  <c r="E482" i="16"/>
  <c r="E481" i="16"/>
  <c r="E480" i="16"/>
  <c r="E479" i="16"/>
  <c r="E478" i="16"/>
  <c r="E477" i="16"/>
  <c r="E476" i="16"/>
  <c r="E475" i="16"/>
  <c r="E474" i="16"/>
  <c r="E473" i="16"/>
  <c r="E472" i="16"/>
  <c r="E471" i="16"/>
  <c r="E470" i="16"/>
  <c r="E469" i="16"/>
  <c r="E468" i="16"/>
  <c r="E467" i="16"/>
  <c r="E466" i="16"/>
  <c r="E465" i="16"/>
  <c r="E464" i="16"/>
  <c r="E463" i="16"/>
  <c r="E462" i="16"/>
  <c r="E461" i="16"/>
  <c r="E460" i="16"/>
  <c r="E459" i="16"/>
  <c r="E458" i="16"/>
  <c r="E457" i="16"/>
  <c r="E456" i="16"/>
  <c r="E455" i="16"/>
  <c r="E454" i="16"/>
  <c r="E453" i="16"/>
  <c r="E452" i="16"/>
  <c r="E451" i="16"/>
  <c r="E450" i="16"/>
  <c r="E449" i="16"/>
  <c r="E448" i="16"/>
  <c r="E447" i="16"/>
  <c r="E446" i="16"/>
  <c r="E445" i="16"/>
  <c r="E444" i="16"/>
  <c r="E443" i="16"/>
  <c r="E442" i="16"/>
  <c r="E441" i="16"/>
  <c r="E440" i="16"/>
  <c r="E7" i="5" s="1"/>
  <c r="E439" i="16"/>
  <c r="E438" i="16"/>
  <c r="E437" i="16"/>
  <c r="E18" i="5" s="1"/>
  <c r="E436" i="16"/>
  <c r="E27" i="5" s="1"/>
  <c r="E435" i="16"/>
  <c r="E35" i="5" s="1"/>
  <c r="E434" i="16"/>
  <c r="E433" i="16"/>
  <c r="E432" i="16"/>
  <c r="E431" i="16"/>
  <c r="E430" i="16"/>
  <c r="E10" i="5" s="1"/>
  <c r="E429" i="16"/>
  <c r="E34" i="5" s="1"/>
  <c r="E428" i="16"/>
  <c r="E30" i="5" s="1"/>
  <c r="E427" i="16"/>
  <c r="E426" i="16"/>
  <c r="E425" i="16"/>
  <c r="U134" i="5" s="1"/>
  <c r="E424" i="16"/>
  <c r="E423" i="16"/>
  <c r="E422" i="16"/>
  <c r="E19" i="5" s="1"/>
  <c r="E421" i="16"/>
  <c r="E420" i="16"/>
  <c r="E419" i="16"/>
  <c r="U140" i="5" s="1"/>
  <c r="E418" i="16"/>
  <c r="E417" i="16"/>
  <c r="E416" i="16"/>
  <c r="E415" i="16"/>
  <c r="E414" i="16"/>
  <c r="E26" i="5" s="1"/>
  <c r="E413" i="16"/>
  <c r="E412" i="16"/>
  <c r="E411" i="16"/>
  <c r="E32" i="5" s="1"/>
  <c r="E410" i="16"/>
  <c r="U132" i="5" s="1"/>
  <c r="E409" i="16"/>
  <c r="E33" i="5" s="1"/>
  <c r="E408" i="16"/>
  <c r="E407" i="16"/>
  <c r="E406" i="16"/>
  <c r="E405" i="16"/>
  <c r="E404" i="16"/>
  <c r="E23" i="5" s="1"/>
  <c r="E403" i="16"/>
  <c r="E20" i="5" s="1"/>
  <c r="E402" i="16"/>
  <c r="E401" i="16"/>
  <c r="E400" i="16"/>
  <c r="E399" i="16"/>
  <c r="E398" i="16"/>
  <c r="E14" i="5" s="1"/>
  <c r="E397" i="16"/>
  <c r="U131" i="5" s="1"/>
  <c r="E396" i="16"/>
  <c r="E13" i="5" s="1"/>
  <c r="E395" i="16"/>
  <c r="E9" i="5" s="1"/>
  <c r="E394" i="16"/>
  <c r="E25" i="5" s="1"/>
  <c r="E393" i="16"/>
  <c r="U129" i="5" s="1"/>
  <c r="E392" i="16"/>
  <c r="M77" i="5" s="1"/>
  <c r="E391" i="16"/>
  <c r="E390" i="16"/>
  <c r="M8" i="5" s="1"/>
  <c r="E389" i="16"/>
  <c r="E388" i="16"/>
  <c r="E24" i="5" s="1"/>
  <c r="E387" i="16"/>
  <c r="U130" i="5" s="1"/>
  <c r="E386" i="16"/>
  <c r="E17" i="5" s="1"/>
  <c r="E385" i="16"/>
  <c r="E384" i="16"/>
  <c r="E383" i="16"/>
  <c r="E22" i="5" s="1"/>
  <c r="E382" i="16"/>
  <c r="E381" i="16"/>
  <c r="E380" i="16"/>
  <c r="U41" i="5" s="1"/>
  <c r="E379" i="16"/>
  <c r="E378" i="16"/>
  <c r="E377" i="16"/>
  <c r="E15" i="5" s="1"/>
  <c r="E376" i="16"/>
  <c r="E8" i="5" s="1"/>
  <c r="E375" i="16"/>
  <c r="M80" i="5" s="1"/>
  <c r="E374" i="16"/>
  <c r="U133" i="5" s="1"/>
  <c r="E373" i="16"/>
  <c r="E372" i="16"/>
  <c r="E12" i="5" s="1"/>
  <c r="E371" i="16"/>
  <c r="U168" i="5" s="1"/>
  <c r="E370" i="16"/>
  <c r="E16" i="5" s="1"/>
  <c r="E369" i="16"/>
  <c r="E368" i="16"/>
  <c r="E367" i="16"/>
  <c r="E366" i="16"/>
  <c r="E365" i="16"/>
  <c r="E364" i="16"/>
  <c r="E363" i="16"/>
  <c r="E362" i="16"/>
  <c r="E361" i="16"/>
  <c r="E360" i="16"/>
  <c r="E29" i="5" s="1"/>
  <c r="E359" i="16"/>
  <c r="E358" i="16"/>
  <c r="E357" i="16"/>
  <c r="E356" i="16"/>
  <c r="E355" i="16"/>
  <c r="E354" i="16"/>
  <c r="E353" i="16"/>
  <c r="E352" i="16"/>
  <c r="E351" i="16"/>
  <c r="E350" i="16"/>
  <c r="E349" i="16"/>
  <c r="E348" i="16"/>
  <c r="E347" i="16"/>
  <c r="E346" i="16"/>
  <c r="E345" i="16"/>
  <c r="E344" i="16"/>
  <c r="E343" i="16"/>
  <c r="E342" i="16"/>
  <c r="E341" i="16"/>
  <c r="E340" i="16"/>
  <c r="E339" i="16"/>
  <c r="E338" i="16"/>
  <c r="E337" i="16"/>
  <c r="E336" i="16"/>
  <c r="E335" i="16"/>
  <c r="E334" i="16"/>
  <c r="E333" i="16"/>
  <c r="E332" i="16"/>
  <c r="E331" i="16"/>
  <c r="E330" i="16"/>
  <c r="E329" i="16"/>
  <c r="E328" i="16"/>
  <c r="E327" i="16"/>
  <c r="E326" i="16"/>
  <c r="E325" i="16"/>
  <c r="E324" i="16"/>
  <c r="E323" i="16"/>
  <c r="E322" i="16"/>
  <c r="E321" i="16"/>
  <c r="E320" i="16"/>
  <c r="E319" i="16"/>
  <c r="E318" i="16"/>
  <c r="E317" i="16"/>
  <c r="E316" i="16"/>
  <c r="E315" i="16"/>
  <c r="E314" i="16"/>
  <c r="E313" i="16"/>
  <c r="E312" i="16"/>
  <c r="E311" i="16"/>
  <c r="E310" i="16"/>
  <c r="E309" i="16"/>
  <c r="E308" i="16"/>
  <c r="E307" i="16"/>
  <c r="E306" i="16"/>
  <c r="E305" i="16"/>
  <c r="E304" i="16"/>
  <c r="E303" i="16"/>
  <c r="E302" i="16"/>
  <c r="E301" i="16"/>
  <c r="E300" i="16"/>
  <c r="E299" i="16"/>
  <c r="E298" i="16"/>
  <c r="E297" i="16"/>
  <c r="E296" i="16"/>
  <c r="E295" i="16"/>
  <c r="E294" i="16"/>
  <c r="E293" i="16"/>
  <c r="E292" i="16"/>
  <c r="E291" i="16"/>
  <c r="E290" i="16"/>
  <c r="E289" i="16"/>
  <c r="E288" i="16"/>
  <c r="E287" i="16"/>
  <c r="E286" i="16"/>
  <c r="E285" i="16"/>
  <c r="E284" i="16"/>
  <c r="E283" i="16"/>
  <c r="E282" i="16"/>
  <c r="E281" i="16"/>
  <c r="E280" i="16"/>
  <c r="E279" i="16"/>
  <c r="E278" i="16"/>
  <c r="E277" i="16"/>
  <c r="E276" i="16"/>
  <c r="E275" i="16"/>
  <c r="E274" i="16"/>
  <c r="E273" i="16"/>
  <c r="E272" i="16"/>
  <c r="E271" i="16"/>
  <c r="E270" i="16"/>
  <c r="E269" i="16"/>
  <c r="E268" i="16"/>
  <c r="E267" i="16"/>
  <c r="E266" i="16"/>
  <c r="E265" i="16"/>
  <c r="E264" i="16"/>
  <c r="E263" i="16"/>
  <c r="E262" i="16"/>
  <c r="E261" i="16"/>
  <c r="E260" i="16"/>
  <c r="E259" i="16"/>
  <c r="E258" i="16"/>
  <c r="E257" i="16"/>
  <c r="E256" i="16"/>
  <c r="E255" i="16"/>
  <c r="M75" i="5" s="1"/>
  <c r="E254" i="16"/>
  <c r="E253" i="16"/>
  <c r="E252" i="16"/>
  <c r="M74" i="5" s="1"/>
  <c r="E251" i="16"/>
  <c r="M73" i="5" s="1"/>
  <c r="E250" i="16"/>
  <c r="U126" i="5" s="1"/>
  <c r="E249" i="16"/>
  <c r="E248" i="16"/>
  <c r="E247" i="16"/>
  <c r="E246" i="16"/>
  <c r="U68" i="5" s="1"/>
  <c r="E245" i="16"/>
  <c r="U74" i="5" s="1"/>
  <c r="E244" i="16"/>
  <c r="U136" i="5" s="1"/>
  <c r="E243" i="16"/>
  <c r="U27" i="5" s="1"/>
  <c r="E242" i="16"/>
  <c r="U116" i="5" s="1"/>
  <c r="E241" i="16"/>
  <c r="M18" i="5" s="1"/>
  <c r="E240" i="16"/>
  <c r="M19" i="5" s="1"/>
  <c r="E239" i="16"/>
  <c r="U109" i="5" s="1"/>
  <c r="E238" i="16"/>
  <c r="M49" i="5" s="1"/>
  <c r="E237" i="16"/>
  <c r="U112" i="5" s="1"/>
  <c r="E236" i="16"/>
  <c r="U93" i="5" s="1"/>
  <c r="E235" i="16"/>
  <c r="U78" i="5" s="1"/>
  <c r="E234" i="16"/>
  <c r="U82" i="5" s="1"/>
  <c r="E233" i="16"/>
  <c r="M39" i="5" s="1"/>
  <c r="E232" i="16"/>
  <c r="M81" i="5" s="1"/>
  <c r="E231" i="16"/>
  <c r="U13" i="5" s="1"/>
  <c r="E230" i="16"/>
  <c r="M46" i="5" s="1"/>
  <c r="E229" i="16"/>
  <c r="M30" i="5" s="1"/>
  <c r="E228" i="16"/>
  <c r="U118" i="5" s="1"/>
  <c r="E227" i="16"/>
  <c r="M22" i="5" s="1"/>
  <c r="E226" i="16"/>
  <c r="E225" i="16"/>
  <c r="E224" i="16"/>
  <c r="U69" i="5" s="1"/>
  <c r="E223" i="16"/>
  <c r="U169" i="5" s="1"/>
  <c r="E222" i="16"/>
  <c r="U49" i="5" s="1"/>
  <c r="E221" i="16"/>
  <c r="U108" i="5" s="1"/>
  <c r="E220" i="16"/>
  <c r="E219" i="16"/>
  <c r="E218" i="16"/>
  <c r="M56" i="5" s="1"/>
  <c r="E217" i="16"/>
  <c r="M51" i="5" s="1"/>
  <c r="E216" i="16"/>
  <c r="U119" i="5" s="1"/>
  <c r="E215" i="16"/>
  <c r="M24" i="5" s="1"/>
  <c r="E214" i="16"/>
  <c r="U94" i="5" s="1"/>
  <c r="E213" i="16"/>
  <c r="E212" i="16"/>
  <c r="M37" i="5" s="1"/>
  <c r="E211" i="16"/>
  <c r="E210" i="16"/>
  <c r="E209" i="16"/>
  <c r="U172" i="5" s="1"/>
  <c r="E208" i="16"/>
  <c r="M71" i="5" s="1"/>
  <c r="E207" i="16"/>
  <c r="U154" i="5" s="1"/>
  <c r="E206" i="16"/>
  <c r="E205" i="16"/>
  <c r="U8" i="5" s="1"/>
  <c r="E204" i="16"/>
  <c r="U86" i="5" s="1"/>
  <c r="E203" i="16"/>
  <c r="U156" i="5" s="1"/>
  <c r="E202" i="16"/>
  <c r="U89" i="5" s="1"/>
  <c r="E201" i="16"/>
  <c r="U53" i="5" s="1"/>
  <c r="E200" i="16"/>
  <c r="U25" i="5" s="1"/>
  <c r="E199" i="16"/>
  <c r="U145" i="5" s="1"/>
  <c r="E198" i="16"/>
  <c r="M50" i="5" s="1"/>
  <c r="E197" i="16"/>
  <c r="U110" i="5" s="1"/>
  <c r="E196" i="16"/>
  <c r="E195" i="16"/>
  <c r="U157" i="5" s="1"/>
  <c r="E194" i="16"/>
  <c r="M10" i="5" s="1"/>
  <c r="E193" i="16"/>
  <c r="U160" i="5" s="1"/>
  <c r="E192" i="16"/>
  <c r="M15" i="5" s="1"/>
  <c r="E191" i="16"/>
  <c r="M70" i="5" s="1"/>
  <c r="E190" i="16"/>
  <c r="M27" i="5" s="1"/>
  <c r="E189" i="16"/>
  <c r="U57" i="5" s="1"/>
  <c r="E188" i="16"/>
  <c r="U165" i="5" s="1"/>
  <c r="E187" i="16"/>
  <c r="E186" i="16"/>
  <c r="U61" i="5" s="1"/>
  <c r="E185" i="16"/>
  <c r="U40" i="5" s="1"/>
  <c r="E184" i="16"/>
  <c r="U83" i="5" s="1"/>
  <c r="E183" i="16"/>
  <c r="U102" i="5" s="1"/>
  <c r="E182" i="16"/>
  <c r="U107" i="5" s="1"/>
  <c r="E181" i="16"/>
  <c r="M47" i="5" s="1"/>
  <c r="E180" i="16"/>
  <c r="M35" i="5" s="1"/>
  <c r="E179" i="16"/>
  <c r="E178" i="16"/>
  <c r="E177" i="16"/>
  <c r="U12" i="5" s="1"/>
  <c r="E176" i="16"/>
  <c r="U73" i="5" s="1"/>
  <c r="E175" i="16"/>
  <c r="U36" i="5" s="1"/>
  <c r="E174" i="16"/>
  <c r="E173" i="16"/>
  <c r="U144" i="5" s="1"/>
  <c r="E172" i="16"/>
  <c r="U10" i="5" s="1"/>
  <c r="E171" i="16"/>
  <c r="U34" i="5" s="1"/>
  <c r="E170" i="16"/>
  <c r="M61" i="5" s="1"/>
  <c r="E169" i="16"/>
  <c r="U128" i="5" s="1"/>
  <c r="E168" i="16"/>
  <c r="M41" i="5" s="1"/>
  <c r="E167" i="16"/>
  <c r="M38" i="5" s="1"/>
  <c r="E166" i="16"/>
  <c r="E165" i="16"/>
  <c r="U106" i="5" s="1"/>
  <c r="E164" i="16"/>
  <c r="M72" i="5" s="1"/>
  <c r="E163" i="16"/>
  <c r="U37" i="5" s="1"/>
  <c r="E162" i="16"/>
  <c r="E161" i="16"/>
  <c r="M29" i="5" s="1"/>
  <c r="E160" i="16"/>
  <c r="M12" i="5" s="1"/>
  <c r="E159" i="16"/>
  <c r="U65" i="5" s="1"/>
  <c r="E158" i="16"/>
  <c r="U20" i="5" s="1"/>
  <c r="E157" i="16"/>
  <c r="E156" i="16"/>
  <c r="M33" i="5" s="1"/>
  <c r="E155" i="16"/>
  <c r="U146" i="5" s="1"/>
  <c r="E154" i="16"/>
  <c r="U64" i="5" s="1"/>
  <c r="E153" i="16"/>
  <c r="U115" i="5" s="1"/>
  <c r="E152" i="16"/>
  <c r="U104" i="5" s="1"/>
  <c r="E151" i="16"/>
  <c r="U120" i="5" s="1"/>
  <c r="E150" i="16"/>
  <c r="U159" i="5" s="1"/>
  <c r="E149" i="16"/>
  <c r="M40" i="5" s="1"/>
  <c r="E148" i="16"/>
  <c r="E147" i="16"/>
  <c r="U163" i="5" s="1"/>
  <c r="E146" i="16"/>
  <c r="U60" i="5" s="1"/>
  <c r="E145" i="16"/>
  <c r="U170" i="5" s="1"/>
  <c r="E144" i="16"/>
  <c r="U158" i="5" s="1"/>
  <c r="E143" i="16"/>
  <c r="E142" i="16"/>
  <c r="E141" i="16"/>
  <c r="U44" i="5" s="1"/>
  <c r="E140" i="16"/>
  <c r="M36" i="5" s="1"/>
  <c r="E139" i="16"/>
  <c r="M21" i="5" s="1"/>
  <c r="E138" i="16"/>
  <c r="U153" i="5" s="1"/>
  <c r="E137" i="16"/>
  <c r="U141" i="5" s="1"/>
  <c r="E136" i="16"/>
  <c r="M59" i="5" s="1"/>
  <c r="E135" i="16"/>
  <c r="U135" i="5" s="1"/>
  <c r="E134" i="16"/>
  <c r="U71" i="5" s="1"/>
  <c r="E133" i="16"/>
  <c r="U151" i="5" s="1"/>
  <c r="E132" i="16"/>
  <c r="M52" i="5" s="1"/>
  <c r="E131" i="16"/>
  <c r="M34" i="5" s="1"/>
  <c r="E130" i="16"/>
  <c r="E129" i="16"/>
  <c r="U39" i="5" s="1"/>
  <c r="E128" i="16"/>
  <c r="U171" i="5" s="1"/>
  <c r="E127" i="16"/>
  <c r="U33" i="5" s="1"/>
  <c r="E126" i="16"/>
  <c r="U84" i="5" s="1"/>
  <c r="E125" i="16"/>
  <c r="U79" i="5" s="1"/>
  <c r="E124" i="16"/>
  <c r="M55" i="5" s="1"/>
  <c r="E123" i="16"/>
  <c r="U43" i="5" s="1"/>
  <c r="E122" i="16"/>
  <c r="U42" i="5" s="1"/>
  <c r="E121" i="16"/>
  <c r="M58" i="5" s="1"/>
  <c r="E120" i="16"/>
  <c r="M83" i="5" s="1"/>
  <c r="E119" i="16"/>
  <c r="U46" i="5" s="1"/>
  <c r="E118" i="16"/>
  <c r="U38" i="5" s="1"/>
  <c r="E117" i="16"/>
  <c r="U96" i="5" s="1"/>
  <c r="E116" i="16"/>
  <c r="U155" i="5" s="1"/>
  <c r="E115" i="16"/>
  <c r="U80" i="5" s="1"/>
  <c r="E114" i="16"/>
  <c r="U16" i="5" s="1"/>
  <c r="E113" i="16"/>
  <c r="U32" i="5" s="1"/>
  <c r="E112" i="16"/>
  <c r="M62" i="5" s="1"/>
  <c r="E111" i="16"/>
  <c r="U97" i="5" s="1"/>
  <c r="E110" i="16"/>
  <c r="U48" i="5" s="1"/>
  <c r="E109" i="16"/>
  <c r="U29" i="5" s="1"/>
  <c r="E108" i="16"/>
  <c r="U52" i="5" s="1"/>
  <c r="E107" i="16"/>
  <c r="M53" i="5" s="1"/>
  <c r="E106" i="16"/>
  <c r="M28" i="5" s="1"/>
  <c r="E105" i="16"/>
  <c r="M79" i="5" s="1"/>
  <c r="E104" i="16"/>
  <c r="U50" i="5" s="1"/>
  <c r="E103" i="16"/>
  <c r="U14" i="5" s="1"/>
  <c r="E102" i="16"/>
  <c r="M42" i="5" s="1"/>
  <c r="E101" i="16"/>
  <c r="U139" i="5" s="1"/>
  <c r="E100" i="16"/>
  <c r="M17" i="5" s="1"/>
  <c r="E99" i="16"/>
  <c r="E98" i="16"/>
  <c r="M44" i="5" s="1"/>
  <c r="E97" i="16"/>
  <c r="U75" i="5" s="1"/>
  <c r="E96" i="16"/>
  <c r="U98" i="5" s="1"/>
  <c r="E95" i="16"/>
  <c r="U103" i="5" s="1"/>
  <c r="E94" i="16"/>
  <c r="U45" i="5" s="1"/>
  <c r="E93" i="16"/>
  <c r="U91" i="5" s="1"/>
  <c r="E92" i="16"/>
  <c r="U63" i="5" s="1"/>
  <c r="E91" i="16"/>
  <c r="U150" i="5" s="1"/>
  <c r="E90" i="16"/>
  <c r="M26" i="5" s="1"/>
  <c r="E89" i="16"/>
  <c r="E88" i="16"/>
  <c r="U70" i="5" s="1"/>
  <c r="E87" i="16"/>
  <c r="M11" i="5" s="1"/>
  <c r="E86" i="16"/>
  <c r="M67" i="5" s="1"/>
  <c r="E85" i="16"/>
  <c r="U87" i="5" s="1"/>
  <c r="E84" i="16"/>
  <c r="U15" i="5" s="1"/>
  <c r="E83" i="16"/>
  <c r="U66" i="5" s="1"/>
  <c r="E82" i="16"/>
  <c r="E81" i="16"/>
  <c r="E80" i="16"/>
  <c r="U114" i="5" s="1"/>
  <c r="E79" i="16"/>
  <c r="U62" i="5" s="1"/>
  <c r="E78" i="16"/>
  <c r="U9" i="5" s="1"/>
  <c r="E77" i="16"/>
  <c r="M43" i="5" s="1"/>
  <c r="E76" i="16"/>
  <c r="U99" i="5" s="1"/>
  <c r="E75" i="16"/>
  <c r="U100" i="5" s="1"/>
  <c r="E74" i="16"/>
  <c r="U90" i="5" s="1"/>
  <c r="E73" i="16"/>
  <c r="U11" i="5" s="1"/>
  <c r="E72" i="16"/>
  <c r="U152" i="5" s="1"/>
  <c r="E71" i="16"/>
  <c r="M60" i="5" s="1"/>
  <c r="E70" i="16"/>
  <c r="E69" i="16"/>
  <c r="M57" i="5" s="1"/>
  <c r="E68" i="16"/>
  <c r="U47" i="5" s="1"/>
  <c r="E67" i="16"/>
  <c r="U111" i="5" s="1"/>
  <c r="E66" i="16"/>
  <c r="U56" i="5" s="1"/>
  <c r="E65" i="16"/>
  <c r="M23" i="5" s="1"/>
  <c r="E64" i="16"/>
  <c r="U117" i="5" s="1"/>
  <c r="E63" i="16"/>
  <c r="E62" i="16"/>
  <c r="E61" i="16"/>
  <c r="M31" i="5" s="1"/>
  <c r="E60" i="16"/>
  <c r="U81" i="5" s="1"/>
  <c r="E59" i="16"/>
  <c r="E58" i="16"/>
  <c r="U88" i="5" s="1"/>
  <c r="E57" i="16"/>
  <c r="U59" i="5" s="1"/>
  <c r="E56" i="16"/>
  <c r="U149" i="5" s="1"/>
  <c r="E55" i="16"/>
  <c r="U162" i="5" s="1"/>
  <c r="E54" i="16"/>
  <c r="E53" i="16"/>
  <c r="M69" i="5" s="1"/>
  <c r="E52" i="16"/>
  <c r="U148" i="5" s="1"/>
  <c r="E51" i="16"/>
  <c r="U54" i="5" s="1"/>
  <c r="E50" i="16"/>
  <c r="U31" i="5" s="1"/>
  <c r="E49" i="16"/>
  <c r="U92" i="5" s="1"/>
  <c r="E48" i="16"/>
  <c r="U138" i="5" s="1"/>
  <c r="E47" i="16"/>
  <c r="M32" i="5" s="1"/>
  <c r="E46" i="16"/>
  <c r="U21" i="5" s="1"/>
  <c r="E45" i="16"/>
  <c r="U85" i="5" s="1"/>
  <c r="E44" i="16"/>
  <c r="U105" i="5" s="1"/>
  <c r="E43" i="16"/>
  <c r="M54" i="5" s="1"/>
  <c r="E42" i="16"/>
  <c r="E41" i="16"/>
  <c r="M45" i="5" s="1"/>
  <c r="E40" i="16"/>
  <c r="U28" i="5" s="1"/>
  <c r="E39" i="16"/>
  <c r="U164" i="5" s="1"/>
  <c r="E38" i="16"/>
  <c r="M9" i="5" s="1"/>
  <c r="E37" i="16"/>
  <c r="U142" i="5" s="1"/>
  <c r="E36" i="16"/>
  <c r="M16" i="5" s="1"/>
  <c r="E35" i="16"/>
  <c r="M66" i="5" s="1"/>
  <c r="E34" i="16"/>
  <c r="U76" i="5" s="1"/>
  <c r="E33" i="16"/>
  <c r="U101" i="5" s="1"/>
  <c r="E32" i="16"/>
  <c r="M7" i="5" s="1"/>
  <c r="E31" i="16"/>
  <c r="U35" i="5" s="1"/>
  <c r="E30" i="16"/>
  <c r="U19" i="5" s="1"/>
  <c r="E29" i="16"/>
  <c r="M82" i="5" s="1"/>
  <c r="E28" i="16"/>
  <c r="U77" i="5" s="1"/>
  <c r="E27" i="16"/>
  <c r="U166" i="5" s="1"/>
  <c r="E26" i="16"/>
  <c r="U161" i="5" s="1"/>
  <c r="E25" i="16"/>
  <c r="U30" i="5" s="1"/>
  <c r="E24" i="16"/>
  <c r="U167" i="5" s="1"/>
  <c r="E23" i="16"/>
  <c r="E22" i="16"/>
  <c r="E21" i="16"/>
  <c r="U23" i="5" s="1"/>
  <c r="E20" i="16"/>
  <c r="U24" i="5" s="1"/>
  <c r="E19" i="16"/>
  <c r="U137" i="5" s="1"/>
  <c r="E18" i="16"/>
  <c r="M48" i="5" s="1"/>
  <c r="E17" i="16"/>
  <c r="E16" i="16"/>
  <c r="U58" i="5" s="1"/>
  <c r="E15" i="16"/>
  <c r="M20" i="5" s="1"/>
  <c r="E14" i="16"/>
  <c r="U147" i="5" s="1"/>
  <c r="E13" i="16"/>
  <c r="E12" i="16"/>
  <c r="U7" i="5" s="1"/>
  <c r="E11" i="16"/>
  <c r="M63" i="5" s="1"/>
  <c r="E10" i="16"/>
  <c r="U55" i="5" s="1"/>
  <c r="E9" i="16"/>
  <c r="U51" i="5" s="1"/>
  <c r="E8" i="16"/>
  <c r="U113" i="5" s="1"/>
  <c r="E7" i="16"/>
  <c r="U26" i="5" s="1"/>
  <c r="E6" i="16"/>
  <c r="U95" i="5" s="1"/>
  <c r="E5" i="16"/>
  <c r="E4" i="16"/>
  <c r="U72" i="5" s="1"/>
  <c r="E3" i="16"/>
  <c r="E2" i="16"/>
</calcChain>
</file>

<file path=xl/sharedStrings.xml><?xml version="1.0" encoding="utf-8"?>
<sst xmlns="http://schemas.openxmlformats.org/spreadsheetml/2006/main" count="158282" uniqueCount="26709">
  <si>
    <t>Date</t>
  </si>
  <si>
    <t>Area</t>
  </si>
  <si>
    <t>Item</t>
  </si>
  <si>
    <t>Description</t>
  </si>
  <si>
    <t>GLGroup</t>
  </si>
  <si>
    <t>Type</t>
  </si>
  <si>
    <t>Qty</t>
  </si>
  <si>
    <t>Unit</t>
  </si>
  <si>
    <t>Standard Unit Cost</t>
  </si>
  <si>
    <t>Standard Value</t>
  </si>
  <si>
    <t>SHOTTYS</t>
  </si>
  <si>
    <t>XMKT-8PK DSP SHIPPER</t>
  </si>
  <si>
    <t>21609</t>
  </si>
  <si>
    <t>Marketing Materials</t>
  </si>
  <si>
    <t>Marketing</t>
  </si>
  <si>
    <t>ea</t>
  </si>
  <si>
    <t>ING-SUG</t>
  </si>
  <si>
    <t>21176</t>
  </si>
  <si>
    <t>Raw Material</t>
  </si>
  <si>
    <t>Sugar</t>
  </si>
  <si>
    <t>lb</t>
  </si>
  <si>
    <t>21175</t>
  </si>
  <si>
    <t>21174</t>
  </si>
  <si>
    <t>21173</t>
  </si>
  <si>
    <t>21172</t>
  </si>
  <si>
    <t>21171</t>
  </si>
  <si>
    <t>21170</t>
  </si>
  <si>
    <t>ING-GEL</t>
  </si>
  <si>
    <t>21148</t>
  </si>
  <si>
    <t>Gelatin</t>
  </si>
  <si>
    <t>21149</t>
  </si>
  <si>
    <t>ING-SDC</t>
  </si>
  <si>
    <t>21167</t>
  </si>
  <si>
    <t>Common Raw</t>
  </si>
  <si>
    <t>21166</t>
  </si>
  <si>
    <t>21165</t>
  </si>
  <si>
    <t>21164</t>
  </si>
  <si>
    <t>21163</t>
  </si>
  <si>
    <t>ING-OTS</t>
  </si>
  <si>
    <t>21161</t>
  </si>
  <si>
    <t>Alcohol</t>
  </si>
  <si>
    <t>gal</t>
  </si>
  <si>
    <t>21160</t>
  </si>
  <si>
    <t>21159</t>
  </si>
  <si>
    <t>21158</t>
  </si>
  <si>
    <t>21157</t>
  </si>
  <si>
    <t>21156</t>
  </si>
  <si>
    <t>21155</t>
  </si>
  <si>
    <t>21154</t>
  </si>
  <si>
    <t>21153</t>
  </si>
  <si>
    <t>21152</t>
  </si>
  <si>
    <t>21151</t>
  </si>
  <si>
    <t>21150</t>
  </si>
  <si>
    <t>FLR-BLISTER1</t>
  </si>
  <si>
    <t>21029</t>
  </si>
  <si>
    <t>Maintenance Parts</t>
  </si>
  <si>
    <t>LBL-BSV</t>
  </si>
  <si>
    <t>21206</t>
  </si>
  <si>
    <t>Packaging</t>
  </si>
  <si>
    <t>Labels</t>
  </si>
  <si>
    <t>LBL-LPO</t>
  </si>
  <si>
    <t>21213</t>
  </si>
  <si>
    <t>IMPACKFUL</t>
  </si>
  <si>
    <t>TRP-24V-R</t>
  </si>
  <si>
    <t>109</t>
  </si>
  <si>
    <t>Finished Good</t>
  </si>
  <si>
    <t>Vodka-24Pack</t>
  </si>
  <si>
    <t>108</t>
  </si>
  <si>
    <t>107</t>
  </si>
  <si>
    <t>106</t>
  </si>
  <si>
    <t>TRP-24O-R</t>
  </si>
  <si>
    <t>105</t>
  </si>
  <si>
    <t>OTSOW-24Pack</t>
  </si>
  <si>
    <t>SZB-020</t>
  </si>
  <si>
    <t>104</t>
  </si>
  <si>
    <t>OTSOW-8Pack</t>
  </si>
  <si>
    <t>103</t>
  </si>
  <si>
    <t>PPV-24R</t>
  </si>
  <si>
    <t>102</t>
  </si>
  <si>
    <t>101</t>
  </si>
  <si>
    <t>100</t>
  </si>
  <si>
    <t>99</t>
  </si>
  <si>
    <t>PACKER-8PC</t>
  </si>
  <si>
    <t>98</t>
  </si>
  <si>
    <t>LPO-8PC</t>
  </si>
  <si>
    <t>97</t>
  </si>
  <si>
    <t>96</t>
  </si>
  <si>
    <t>95</t>
  </si>
  <si>
    <t>94</t>
  </si>
  <si>
    <t>93</t>
  </si>
  <si>
    <t>GWV-8PC</t>
  </si>
  <si>
    <t>92</t>
  </si>
  <si>
    <t>Vodka-8Pack</t>
  </si>
  <si>
    <t>91</t>
  </si>
  <si>
    <t>90</t>
  </si>
  <si>
    <t>89</t>
  </si>
  <si>
    <t>88</t>
  </si>
  <si>
    <t>87</t>
  </si>
  <si>
    <t>86</t>
  </si>
  <si>
    <t>GWO-8PC</t>
  </si>
  <si>
    <t>85</t>
  </si>
  <si>
    <t>84</t>
  </si>
  <si>
    <t>83</t>
  </si>
  <si>
    <t>82</t>
  </si>
  <si>
    <t>81</t>
  </si>
  <si>
    <t>80</t>
  </si>
  <si>
    <t>79</t>
  </si>
  <si>
    <t>CTO-8PC</t>
  </si>
  <si>
    <t>78</t>
  </si>
  <si>
    <t>77</t>
  </si>
  <si>
    <t>76</t>
  </si>
  <si>
    <t>75</t>
  </si>
  <si>
    <t>74</t>
  </si>
  <si>
    <t>73</t>
  </si>
  <si>
    <t>72</t>
  </si>
  <si>
    <t>71</t>
  </si>
  <si>
    <t>70</t>
  </si>
  <si>
    <t>CRG-TOP</t>
  </si>
  <si>
    <t>69</t>
  </si>
  <si>
    <t>CRG-DSP</t>
  </si>
  <si>
    <t>68</t>
  </si>
  <si>
    <t>CRG-BBL</t>
  </si>
  <si>
    <t>67</t>
  </si>
  <si>
    <t>CRG-8PC</t>
  </si>
  <si>
    <t>66</t>
  </si>
  <si>
    <t>CRG-24V</t>
  </si>
  <si>
    <t>65</t>
  </si>
  <si>
    <t>CRG-24O</t>
  </si>
  <si>
    <t>64</t>
  </si>
  <si>
    <t>BSV-8PC</t>
  </si>
  <si>
    <t>63</t>
  </si>
  <si>
    <t>62</t>
  </si>
  <si>
    <t>61</t>
  </si>
  <si>
    <t>60</t>
  </si>
  <si>
    <t>59</t>
  </si>
  <si>
    <t>58</t>
  </si>
  <si>
    <t>BSO-8PC</t>
  </si>
  <si>
    <t>57</t>
  </si>
  <si>
    <t>56</t>
  </si>
  <si>
    <t>BLK-CBO</t>
  </si>
  <si>
    <t>55</t>
  </si>
  <si>
    <t>Intermediates</t>
  </si>
  <si>
    <t>LBL-MNG MOJ</t>
  </si>
  <si>
    <t>21214</t>
  </si>
  <si>
    <t>LBL-NBV</t>
  </si>
  <si>
    <t>21215</t>
  </si>
  <si>
    <t>LBL-NBV-TRP</t>
  </si>
  <si>
    <t>21216</t>
  </si>
  <si>
    <t>LBL-PACKERS-O</t>
  </si>
  <si>
    <t>21217</t>
  </si>
  <si>
    <t>LBL-RSV</t>
  </si>
  <si>
    <t>21218</t>
  </si>
  <si>
    <t>LBL-SEAHAWKS-O</t>
  </si>
  <si>
    <t>21219</t>
  </si>
  <si>
    <t>LBL-SMPL</t>
  </si>
  <si>
    <t>21220</t>
  </si>
  <si>
    <t>LBL-SZB-020</t>
  </si>
  <si>
    <t>21221</t>
  </si>
  <si>
    <t>LBL-TEA</t>
  </si>
  <si>
    <t>21222</t>
  </si>
  <si>
    <t>LBL-TRPO-TRPV</t>
  </si>
  <si>
    <t>21223</t>
  </si>
  <si>
    <t>LBL-WSK</t>
  </si>
  <si>
    <t>21224</t>
  </si>
  <si>
    <t>LBL-WSK-CRG</t>
  </si>
  <si>
    <t>21225</t>
  </si>
  <si>
    <t>LID-ACO</t>
  </si>
  <si>
    <t>21227</t>
  </si>
  <si>
    <t>Lids</t>
  </si>
  <si>
    <t>LID-ACV</t>
  </si>
  <si>
    <t>21239</t>
  </si>
  <si>
    <t>21240</t>
  </si>
  <si>
    <t>LID-BBL</t>
  </si>
  <si>
    <t>21241</t>
  </si>
  <si>
    <t>21242</t>
  </si>
  <si>
    <t>21243</t>
  </si>
  <si>
    <t>21244</t>
  </si>
  <si>
    <t>LID-BBL-V</t>
  </si>
  <si>
    <t>21245</t>
  </si>
  <si>
    <t>21246</t>
  </si>
  <si>
    <t>LID-BRO</t>
  </si>
  <si>
    <t>21247</t>
  </si>
  <si>
    <t>21256</t>
  </si>
  <si>
    <t>21257</t>
  </si>
  <si>
    <t>21260</t>
  </si>
  <si>
    <t>21261</t>
  </si>
  <si>
    <t>21263</t>
  </si>
  <si>
    <t>LID-BRS-020</t>
  </si>
  <si>
    <t>21264</t>
  </si>
  <si>
    <t>21265</t>
  </si>
  <si>
    <t>21266</t>
  </si>
  <si>
    <t>LID-BRV</t>
  </si>
  <si>
    <t>21267</t>
  </si>
  <si>
    <t>21270</t>
  </si>
  <si>
    <t>21271</t>
  </si>
  <si>
    <t>21273</t>
  </si>
  <si>
    <t>21274</t>
  </si>
  <si>
    <t>LID-GRO</t>
  </si>
  <si>
    <t>21319</t>
  </si>
  <si>
    <t>21320</t>
  </si>
  <si>
    <t>21321</t>
  </si>
  <si>
    <t>21324</t>
  </si>
  <si>
    <t>LID-HCO</t>
  </si>
  <si>
    <t>21337</t>
  </si>
  <si>
    <t>21338</t>
  </si>
  <si>
    <t>21339</t>
  </si>
  <si>
    <t>LID-HCV</t>
  </si>
  <si>
    <t>21351</t>
  </si>
  <si>
    <t>LID-MPV</t>
  </si>
  <si>
    <t>21359</t>
  </si>
  <si>
    <t>21360</t>
  </si>
  <si>
    <t>LID-MPW</t>
  </si>
  <si>
    <t>21361</t>
  </si>
  <si>
    <t>21362</t>
  </si>
  <si>
    <t>21363</t>
  </si>
  <si>
    <t>21364</t>
  </si>
  <si>
    <t>LID-MRV</t>
  </si>
  <si>
    <t>21365</t>
  </si>
  <si>
    <t>21366</t>
  </si>
  <si>
    <t>LID-PBW</t>
  </si>
  <si>
    <t>21367</t>
  </si>
  <si>
    <t>21368</t>
  </si>
  <si>
    <t>21369</t>
  </si>
  <si>
    <t>LID-PCW</t>
  </si>
  <si>
    <t>21370</t>
  </si>
  <si>
    <t>21371</t>
  </si>
  <si>
    <t>21372</t>
  </si>
  <si>
    <t>LID-PKO</t>
  </si>
  <si>
    <t>21374</t>
  </si>
  <si>
    <t>21375</t>
  </si>
  <si>
    <t>LID-PKV</t>
  </si>
  <si>
    <t>21385</t>
  </si>
  <si>
    <t>21386</t>
  </si>
  <si>
    <t>LID-PMO</t>
  </si>
  <si>
    <t>21388</t>
  </si>
  <si>
    <t>XPB4-INS</t>
  </si>
  <si>
    <t>21611</t>
  </si>
  <si>
    <t>Archive</t>
  </si>
  <si>
    <t>21389</t>
  </si>
  <si>
    <t>21177</t>
  </si>
  <si>
    <t>XFLV-WML</t>
  </si>
  <si>
    <t>21608</t>
  </si>
  <si>
    <t>Flavors</t>
  </si>
  <si>
    <t>21607</t>
  </si>
  <si>
    <t>21606</t>
  </si>
  <si>
    <t>21605</t>
  </si>
  <si>
    <t>21604</t>
  </si>
  <si>
    <t>21603</t>
  </si>
  <si>
    <t>XFLV-PNC</t>
  </si>
  <si>
    <t>21602</t>
  </si>
  <si>
    <t>XFLV-PFP</t>
  </si>
  <si>
    <t>21601</t>
  </si>
  <si>
    <t>LID-PMS-020</t>
  </si>
  <si>
    <t>21390</t>
  </si>
  <si>
    <t>21391</t>
  </si>
  <si>
    <t>21392</t>
  </si>
  <si>
    <t>LID-PMV</t>
  </si>
  <si>
    <t>21397</t>
  </si>
  <si>
    <t>21400</t>
  </si>
  <si>
    <t>XXMKT-24PK DSP SHIPPER</t>
  </si>
  <si>
    <t>21613</t>
  </si>
  <si>
    <t>PLT-SW43</t>
  </si>
  <si>
    <t>21552</t>
  </si>
  <si>
    <t>Consumables</t>
  </si>
  <si>
    <t>cs</t>
  </si>
  <si>
    <t>21401</t>
  </si>
  <si>
    <t>PSC-24V</t>
  </si>
  <si>
    <t>21586</t>
  </si>
  <si>
    <t>Pouch</t>
  </si>
  <si>
    <t>21585</t>
  </si>
  <si>
    <t>21584</t>
  </si>
  <si>
    <t>21583</t>
  </si>
  <si>
    <t>21582</t>
  </si>
  <si>
    <t>21581</t>
  </si>
  <si>
    <t>21580</t>
  </si>
  <si>
    <t>21579</t>
  </si>
  <si>
    <t>PLT-MGW</t>
  </si>
  <si>
    <t>21551</t>
  </si>
  <si>
    <t>PKG-TAP</t>
  </si>
  <si>
    <t>21548</t>
  </si>
  <si>
    <t>LID-RAD</t>
  </si>
  <si>
    <t>21403</t>
  </si>
  <si>
    <t>LID-SBO</t>
  </si>
  <si>
    <t>21404</t>
  </si>
  <si>
    <t>MNT-GLYCOL</t>
  </si>
  <si>
    <t>21488</t>
  </si>
  <si>
    <t>21405</t>
  </si>
  <si>
    <t>21413</t>
  </si>
  <si>
    <t>POC-24V-TRP</t>
  </si>
  <si>
    <t>21568</t>
  </si>
  <si>
    <t>21567</t>
  </si>
  <si>
    <t>21414</t>
  </si>
  <si>
    <t>POC-24V-COK</t>
  </si>
  <si>
    <t>21565</t>
  </si>
  <si>
    <t>21416</t>
  </si>
  <si>
    <t>21419</t>
  </si>
  <si>
    <t>21420</t>
  </si>
  <si>
    <t>21491</t>
  </si>
  <si>
    <t>MNT-TOP SEAL CHILLER</t>
  </si>
  <si>
    <t>21490</t>
  </si>
  <si>
    <t>POC-24O-TRP</t>
  </si>
  <si>
    <t>21561</t>
  </si>
  <si>
    <t>21559</t>
  </si>
  <si>
    <t>POC-24O</t>
  </si>
  <si>
    <t>21557</t>
  </si>
  <si>
    <t>21556</t>
  </si>
  <si>
    <t>PLW-704852</t>
  </si>
  <si>
    <t>21555</t>
  </si>
  <si>
    <t>LID-TPO</t>
  </si>
  <si>
    <t>21446</t>
  </si>
  <si>
    <t>PKG-DS3</t>
  </si>
  <si>
    <t>21545</t>
  </si>
  <si>
    <t>21544</t>
  </si>
  <si>
    <t>21542</t>
  </si>
  <si>
    <t>21541</t>
  </si>
  <si>
    <t>21540</t>
  </si>
  <si>
    <t>21539</t>
  </si>
  <si>
    <t>21538</t>
  </si>
  <si>
    <t>21537</t>
  </si>
  <si>
    <t>21536</t>
  </si>
  <si>
    <t>21535</t>
  </si>
  <si>
    <t>21534</t>
  </si>
  <si>
    <t>21448</t>
  </si>
  <si>
    <t>BLK-TPV</t>
  </si>
  <si>
    <t>20922</t>
  </si>
  <si>
    <t>PC8-TEA</t>
  </si>
  <si>
    <t>21526</t>
  </si>
  <si>
    <t>PC8-PACKERS-O</t>
  </si>
  <si>
    <t>21521</t>
  </si>
  <si>
    <t>PC8-LPO</t>
  </si>
  <si>
    <t>21519</t>
  </si>
  <si>
    <t>21518</t>
  </si>
  <si>
    <t>PC8-HCO</t>
  </si>
  <si>
    <t>21516</t>
  </si>
  <si>
    <t>PC8-GWO</t>
  </si>
  <si>
    <t>21513</t>
  </si>
  <si>
    <t>21512</t>
  </si>
  <si>
    <t>LID-TPV</t>
  </si>
  <si>
    <t>21449</t>
  </si>
  <si>
    <t>PC8-CTO</t>
  </si>
  <si>
    <t>21510</t>
  </si>
  <si>
    <t>21509</t>
  </si>
  <si>
    <t>21451</t>
  </si>
  <si>
    <t>PC8-BSV</t>
  </si>
  <si>
    <t>21507</t>
  </si>
  <si>
    <t>LID-WMO</t>
  </si>
  <si>
    <t>21453</t>
  </si>
  <si>
    <t>PC8-BSO</t>
  </si>
  <si>
    <t>21505</t>
  </si>
  <si>
    <t>21504</t>
  </si>
  <si>
    <t>21458</t>
  </si>
  <si>
    <t>PC16-WSK</t>
  </si>
  <si>
    <t>21502</t>
  </si>
  <si>
    <t>LID-WMV</t>
  </si>
  <si>
    <t>21467</t>
  </si>
  <si>
    <t>PLT-CHP</t>
  </si>
  <si>
    <t>21549</t>
  </si>
  <si>
    <t>PLT-SWP</t>
  </si>
  <si>
    <t>21553</t>
  </si>
  <si>
    <t>21471</t>
  </si>
  <si>
    <t>LID-TEA</t>
  </si>
  <si>
    <t>21444</t>
  </si>
  <si>
    <t>21443</t>
  </si>
  <si>
    <t>LID-STS-020</t>
  </si>
  <si>
    <t>21441</t>
  </si>
  <si>
    <t>21440</t>
  </si>
  <si>
    <t>21439</t>
  </si>
  <si>
    <t>LID-SLO</t>
  </si>
  <si>
    <t>21437</t>
  </si>
  <si>
    <t>LID-SDV</t>
  </si>
  <si>
    <t>21434</t>
  </si>
  <si>
    <t>LID-SBV</t>
  </si>
  <si>
    <t>21432</t>
  </si>
  <si>
    <t>21431</t>
  </si>
  <si>
    <t>21430</t>
  </si>
  <si>
    <t>21428</t>
  </si>
  <si>
    <t>21426</t>
  </si>
  <si>
    <t>21425</t>
  </si>
  <si>
    <t>MKT-TENT</t>
  </si>
  <si>
    <t>21485</t>
  </si>
  <si>
    <t>MKT-ICEBKT</t>
  </si>
  <si>
    <t>21484</t>
  </si>
  <si>
    <t>MKT-8PK DSP INSERT</t>
  </si>
  <si>
    <t>21477</t>
  </si>
  <si>
    <t>MKT-8PK DSP BASE</t>
  </si>
  <si>
    <t>21476</t>
  </si>
  <si>
    <t>MKT-24PK F21 HEADER</t>
  </si>
  <si>
    <t>21475</t>
  </si>
  <si>
    <t>21473</t>
  </si>
  <si>
    <t>21474</t>
  </si>
  <si>
    <t>MKT-CARDS</t>
  </si>
  <si>
    <t>21478</t>
  </si>
  <si>
    <t>21468</t>
  </si>
  <si>
    <t>21466</t>
  </si>
  <si>
    <t>21465</t>
  </si>
  <si>
    <t>21464</t>
  </si>
  <si>
    <t>21463</t>
  </si>
  <si>
    <t>21457</t>
  </si>
  <si>
    <t>21456</t>
  </si>
  <si>
    <t>21455</t>
  </si>
  <si>
    <t>21454</t>
  </si>
  <si>
    <t>21450</t>
  </si>
  <si>
    <t>21445</t>
  </si>
  <si>
    <t>21442</t>
  </si>
  <si>
    <t>MKT-CLP-24</t>
  </si>
  <si>
    <t>21479</t>
  </si>
  <si>
    <t>21436</t>
  </si>
  <si>
    <t>MKT-CLP-8P</t>
  </si>
  <si>
    <t>21480</t>
  </si>
  <si>
    <t>21424</t>
  </si>
  <si>
    <t>LID-LLS-020</t>
  </si>
  <si>
    <t>21358</t>
  </si>
  <si>
    <t>21357</t>
  </si>
  <si>
    <t>21356</t>
  </si>
  <si>
    <t>LID-HCW</t>
  </si>
  <si>
    <t>21355</t>
  </si>
  <si>
    <t>21354</t>
  </si>
  <si>
    <t>21353</t>
  </si>
  <si>
    <t>21352</t>
  </si>
  <si>
    <t>21423</t>
  </si>
  <si>
    <t>21418</t>
  </si>
  <si>
    <t>21417</t>
  </si>
  <si>
    <t>21410</t>
  </si>
  <si>
    <t>21407</t>
  </si>
  <si>
    <t>21406</t>
  </si>
  <si>
    <t>21402</t>
  </si>
  <si>
    <t>21399</t>
  </si>
  <si>
    <t>21398</t>
  </si>
  <si>
    <t>21396</t>
  </si>
  <si>
    <t>21395</t>
  </si>
  <si>
    <t>21394</t>
  </si>
  <si>
    <t>21393</t>
  </si>
  <si>
    <t>21387</t>
  </si>
  <si>
    <t>21384</t>
  </si>
  <si>
    <t>21383</t>
  </si>
  <si>
    <t>21382</t>
  </si>
  <si>
    <t>XPKG-EB1</t>
  </si>
  <si>
    <t>21612</t>
  </si>
  <si>
    <t>XPB4-BSO</t>
  </si>
  <si>
    <t>21610</t>
  </si>
  <si>
    <t>XCRG-24POSINS</t>
  </si>
  <si>
    <t>21600</t>
  </si>
  <si>
    <t>WSK-16R</t>
  </si>
  <si>
    <t>21599</t>
  </si>
  <si>
    <t>Whiskey-16Pack</t>
  </si>
  <si>
    <t>21598</t>
  </si>
  <si>
    <t>21597</t>
  </si>
  <si>
    <t>21596</t>
  </si>
  <si>
    <t>21595</t>
  </si>
  <si>
    <t>TEA-8PC</t>
  </si>
  <si>
    <t>21594</t>
  </si>
  <si>
    <t>Whiskey-8Pack</t>
  </si>
  <si>
    <t>21593</t>
  </si>
  <si>
    <t>21592</t>
  </si>
  <si>
    <t>21591</t>
  </si>
  <si>
    <t>21590</t>
  </si>
  <si>
    <t>SHAWKS-8PC</t>
  </si>
  <si>
    <t>21589</t>
  </si>
  <si>
    <t>21588</t>
  </si>
  <si>
    <t>21587</t>
  </si>
  <si>
    <t>PPO-24R</t>
  </si>
  <si>
    <t>21578</t>
  </si>
  <si>
    <t>21577</t>
  </si>
  <si>
    <t>21576</t>
  </si>
  <si>
    <t>21575</t>
  </si>
  <si>
    <t>21574</t>
  </si>
  <si>
    <t>POC-BBL-V</t>
  </si>
  <si>
    <t>21573</t>
  </si>
  <si>
    <t>POC-BBL</t>
  </si>
  <si>
    <t>21572</t>
  </si>
  <si>
    <t>21571</t>
  </si>
  <si>
    <t>21570</t>
  </si>
  <si>
    <t>21569</t>
  </si>
  <si>
    <t>21566</t>
  </si>
  <si>
    <t>POC-24V</t>
  </si>
  <si>
    <t>21564</t>
  </si>
  <si>
    <t>21563</t>
  </si>
  <si>
    <t>21562</t>
  </si>
  <si>
    <t>21560</t>
  </si>
  <si>
    <t>21558</t>
  </si>
  <si>
    <t>PLT-VPW</t>
  </si>
  <si>
    <t>21554</t>
  </si>
  <si>
    <t>PLT-ECW</t>
  </si>
  <si>
    <t>21550</t>
  </si>
  <si>
    <t>PKG-EB1</t>
  </si>
  <si>
    <t>21547</t>
  </si>
  <si>
    <t>21546</t>
  </si>
  <si>
    <t>21543</t>
  </si>
  <si>
    <t>PKG-CUP</t>
  </si>
  <si>
    <t>21532</t>
  </si>
  <si>
    <t>Cups</t>
  </si>
  <si>
    <t>21531</t>
  </si>
  <si>
    <t>21530</t>
  </si>
  <si>
    <t>21528</t>
  </si>
  <si>
    <t>21527</t>
  </si>
  <si>
    <t>PC8-SZB-020</t>
  </si>
  <si>
    <t>21525</t>
  </si>
  <si>
    <t>21524</t>
  </si>
  <si>
    <t>PC8-SEAHAWKS-O</t>
  </si>
  <si>
    <t>21523</t>
  </si>
  <si>
    <t>21522</t>
  </si>
  <si>
    <t>21520</t>
  </si>
  <si>
    <t>21517</t>
  </si>
  <si>
    <t>PC8-GWV</t>
  </si>
  <si>
    <t>21515</t>
  </si>
  <si>
    <t>21514</t>
  </si>
  <si>
    <t>21511</t>
  </si>
  <si>
    <t>21508</t>
  </si>
  <si>
    <t>21506</t>
  </si>
  <si>
    <t>21503</t>
  </si>
  <si>
    <t>21501</t>
  </si>
  <si>
    <t>PB8-WMV</t>
  </si>
  <si>
    <t>21500</t>
  </si>
  <si>
    <t>PB8-WMO</t>
  </si>
  <si>
    <t>21499</t>
  </si>
  <si>
    <t>PB8-SBV</t>
  </si>
  <si>
    <t>21498</t>
  </si>
  <si>
    <t>PB8-SBO</t>
  </si>
  <si>
    <t>21497</t>
  </si>
  <si>
    <t>PB8-INS</t>
  </si>
  <si>
    <t>21496</t>
  </si>
  <si>
    <t>PB8-GRV</t>
  </si>
  <si>
    <t>21495</t>
  </si>
  <si>
    <t>PB8-GRO</t>
  </si>
  <si>
    <t>21494</t>
  </si>
  <si>
    <t>PB8-BRV</t>
  </si>
  <si>
    <t>21493</t>
  </si>
  <si>
    <t>PB8-BRO</t>
  </si>
  <si>
    <t>21492</t>
  </si>
  <si>
    <t>MNT-SIDE SEAL CHILLER</t>
  </si>
  <si>
    <t>21489</t>
  </si>
  <si>
    <t>MNT-FRONT SEAL CHILLER</t>
  </si>
  <si>
    <t>21487</t>
  </si>
  <si>
    <t>MKT-WKD</t>
  </si>
  <si>
    <t>21486</t>
  </si>
  <si>
    <t>MKT-HATS</t>
  </si>
  <si>
    <t>21483</t>
  </si>
  <si>
    <t>MKT-GIFT BOX</t>
  </si>
  <si>
    <t>21482</t>
  </si>
  <si>
    <t>MKT-DSP-MTL</t>
  </si>
  <si>
    <t>21481</t>
  </si>
  <si>
    <t>CLR-010</t>
  </si>
  <si>
    <t>20947</t>
  </si>
  <si>
    <t>Colors</t>
  </si>
  <si>
    <t>CLR-308</t>
  </si>
  <si>
    <t>20955</t>
  </si>
  <si>
    <t>CLR-571</t>
  </si>
  <si>
    <t>20959</t>
  </si>
  <si>
    <t>CUP-FLT</t>
  </si>
  <si>
    <t>21007</t>
  </si>
  <si>
    <t>FLV-LIM-NEW</t>
  </si>
  <si>
    <t>21067</t>
  </si>
  <si>
    <t>FLV-MPC</t>
  </si>
  <si>
    <t>21076</t>
  </si>
  <si>
    <t>FLV-PNB</t>
  </si>
  <si>
    <t>21091</t>
  </si>
  <si>
    <t>FLV-SBY-NEW</t>
  </si>
  <si>
    <t>21115</t>
  </si>
  <si>
    <t>FLV-VAN</t>
  </si>
  <si>
    <t>21117</t>
  </si>
  <si>
    <t>ING-AGV</t>
  </si>
  <si>
    <t>21122</t>
  </si>
  <si>
    <t>ING-VDK</t>
  </si>
  <si>
    <t>21192</t>
  </si>
  <si>
    <t>ING-WSK</t>
  </si>
  <si>
    <t>21194</t>
  </si>
  <si>
    <t>21228</t>
  </si>
  <si>
    <t>21258</t>
  </si>
  <si>
    <t>21262</t>
  </si>
  <si>
    <t>21275</t>
  </si>
  <si>
    <t>21277</t>
  </si>
  <si>
    <t>LID-CBO</t>
  </si>
  <si>
    <t>21282</t>
  </si>
  <si>
    <t>LID-CBV</t>
  </si>
  <si>
    <t>21290</t>
  </si>
  <si>
    <t>LID-ELV</t>
  </si>
  <si>
    <t>21309</t>
  </si>
  <si>
    <t>21311</t>
  </si>
  <si>
    <t>21322</t>
  </si>
  <si>
    <t>21323</t>
  </si>
  <si>
    <t>21325</t>
  </si>
  <si>
    <t>21326</t>
  </si>
  <si>
    <t>LID-GRV</t>
  </si>
  <si>
    <t>21328</t>
  </si>
  <si>
    <t>21329</t>
  </si>
  <si>
    <t>21330</t>
  </si>
  <si>
    <t>21332</t>
  </si>
  <si>
    <t>21334</t>
  </si>
  <si>
    <t>21415</t>
  </si>
  <si>
    <t>21421</t>
  </si>
  <si>
    <t>21422</t>
  </si>
  <si>
    <t>21427</t>
  </si>
  <si>
    <t>21429</t>
  </si>
  <si>
    <t>21433</t>
  </si>
  <si>
    <t>21435</t>
  </si>
  <si>
    <t>21438</t>
  </si>
  <si>
    <t>21447</t>
  </si>
  <si>
    <t>21452</t>
  </si>
  <si>
    <t>21459</t>
  </si>
  <si>
    <t>21460</t>
  </si>
  <si>
    <t>21461</t>
  </si>
  <si>
    <t>21462</t>
  </si>
  <si>
    <t>21469</t>
  </si>
  <si>
    <t>21470</t>
  </si>
  <si>
    <t>21472</t>
  </si>
  <si>
    <t>21529</t>
  </si>
  <si>
    <t>21533</t>
  </si>
  <si>
    <t>FLR-CYLINDER1</t>
  </si>
  <si>
    <t>21030</t>
  </si>
  <si>
    <t>FLR-GUIDE1</t>
  </si>
  <si>
    <t>21031</t>
  </si>
  <si>
    <t>20984</t>
  </si>
  <si>
    <t>FLR-GUIDE2</t>
  </si>
  <si>
    <t>21032</t>
  </si>
  <si>
    <t>20988</t>
  </si>
  <si>
    <t>CRG-RSC</t>
  </si>
  <si>
    <t>20995</t>
  </si>
  <si>
    <t>CRG-SMC</t>
  </si>
  <si>
    <t>20997</t>
  </si>
  <si>
    <t>20998</t>
  </si>
  <si>
    <t>20999</t>
  </si>
  <si>
    <t>21000</t>
  </si>
  <si>
    <t>21001</t>
  </si>
  <si>
    <t>21002</t>
  </si>
  <si>
    <t>21003</t>
  </si>
  <si>
    <t>FAL-21O</t>
  </si>
  <si>
    <t>21011</t>
  </si>
  <si>
    <t>21014</t>
  </si>
  <si>
    <t>FAL-21V</t>
  </si>
  <si>
    <t>21015</t>
  </si>
  <si>
    <t>21016</t>
  </si>
  <si>
    <t>21017</t>
  </si>
  <si>
    <t>21018</t>
  </si>
  <si>
    <t>21019</t>
  </si>
  <si>
    <t>21020</t>
  </si>
  <si>
    <t>21021</t>
  </si>
  <si>
    <t>21022</t>
  </si>
  <si>
    <t>21024</t>
  </si>
  <si>
    <t>21026</t>
  </si>
  <si>
    <t>21028</t>
  </si>
  <si>
    <t>FLV-APC</t>
  </si>
  <si>
    <t>21033</t>
  </si>
  <si>
    <t>FLV-BBL</t>
  </si>
  <si>
    <t>21035</t>
  </si>
  <si>
    <t>21036</t>
  </si>
  <si>
    <t>21037</t>
  </si>
  <si>
    <t>21038</t>
  </si>
  <si>
    <t>21039</t>
  </si>
  <si>
    <t>21040</t>
  </si>
  <si>
    <t>21041</t>
  </si>
  <si>
    <t>21042</t>
  </si>
  <si>
    <t>21043</t>
  </si>
  <si>
    <t>21044</t>
  </si>
  <si>
    <t>21045</t>
  </si>
  <si>
    <t>FLV-BBL-NEW</t>
  </si>
  <si>
    <t>21046</t>
  </si>
  <si>
    <t>FLV-CLD</t>
  </si>
  <si>
    <t>21048</t>
  </si>
  <si>
    <t>21049</t>
  </si>
  <si>
    <t>FLV-CNM</t>
  </si>
  <si>
    <t>21052</t>
  </si>
  <si>
    <t>21053</t>
  </si>
  <si>
    <t>20980</t>
  </si>
  <si>
    <t>FLV-CNM-WHISKEY</t>
  </si>
  <si>
    <t>21054</t>
  </si>
  <si>
    <t>FLV-GRP</t>
  </si>
  <si>
    <t>21057</t>
  </si>
  <si>
    <t>21412</t>
  </si>
  <si>
    <t>21411</t>
  </si>
  <si>
    <t>21409</t>
  </si>
  <si>
    <t>21408</t>
  </si>
  <si>
    <t>21316</t>
  </si>
  <si>
    <t>21255</t>
  </si>
  <si>
    <t>21251</t>
  </si>
  <si>
    <t>21249</t>
  </si>
  <si>
    <t>21381</t>
  </si>
  <si>
    <t>21380</t>
  </si>
  <si>
    <t>21379</t>
  </si>
  <si>
    <t>21378</t>
  </si>
  <si>
    <t>21377</t>
  </si>
  <si>
    <t>21376</t>
  </si>
  <si>
    <t>21058</t>
  </si>
  <si>
    <t>21059</t>
  </si>
  <si>
    <t>21373</t>
  </si>
  <si>
    <t>FLV-HIB</t>
  </si>
  <si>
    <t>21061</t>
  </si>
  <si>
    <t>21062</t>
  </si>
  <si>
    <t>21063</t>
  </si>
  <si>
    <t>FLV-LEM</t>
  </si>
  <si>
    <t>21064</t>
  </si>
  <si>
    <t>FLV-LEM-NEW</t>
  </si>
  <si>
    <t>21066</t>
  </si>
  <si>
    <t>FLV-DQI</t>
  </si>
  <si>
    <t>21055</t>
  </si>
  <si>
    <t>21315</t>
  </si>
  <si>
    <t>LID-GAO</t>
  </si>
  <si>
    <t>21314</t>
  </si>
  <si>
    <t>LID-ESO</t>
  </si>
  <si>
    <t>21313</t>
  </si>
  <si>
    <t>21312</t>
  </si>
  <si>
    <t>LID-CCV</t>
  </si>
  <si>
    <t>21307</t>
  </si>
  <si>
    <t>21306</t>
  </si>
  <si>
    <t>LID-CCO</t>
  </si>
  <si>
    <t>21296</t>
  </si>
  <si>
    <t>21294</t>
  </si>
  <si>
    <t>21292</t>
  </si>
  <si>
    <t>21291</t>
  </si>
  <si>
    <t>21284</t>
  </si>
  <si>
    <t>21283</t>
  </si>
  <si>
    <t>21281</t>
  </si>
  <si>
    <t>21279</t>
  </si>
  <si>
    <t>21278</t>
  </si>
  <si>
    <t>21350</t>
  </si>
  <si>
    <t>21349</t>
  </si>
  <si>
    <t>21348</t>
  </si>
  <si>
    <t>21347</t>
  </si>
  <si>
    <t>21346</t>
  </si>
  <si>
    <t>21345</t>
  </si>
  <si>
    <t>21344</t>
  </si>
  <si>
    <t>21343</t>
  </si>
  <si>
    <t>21342</t>
  </si>
  <si>
    <t>21341</t>
  </si>
  <si>
    <t>21340</t>
  </si>
  <si>
    <t>21336</t>
  </si>
  <si>
    <t>21335</t>
  </si>
  <si>
    <t>21333</t>
  </si>
  <si>
    <t>21331</t>
  </si>
  <si>
    <t>FLV-MG1</t>
  </si>
  <si>
    <t>21068</t>
  </si>
  <si>
    <t>FLV-MG2</t>
  </si>
  <si>
    <t>21069</t>
  </si>
  <si>
    <t>21327</t>
  </si>
  <si>
    <t>21070</t>
  </si>
  <si>
    <t>21071</t>
  </si>
  <si>
    <t>21072</t>
  </si>
  <si>
    <t>21073</t>
  </si>
  <si>
    <t>21074</t>
  </si>
  <si>
    <t>21075</t>
  </si>
  <si>
    <t>FLV-MRG</t>
  </si>
  <si>
    <t>21078</t>
  </si>
  <si>
    <t>FLV-PAP</t>
  </si>
  <si>
    <t>21080</t>
  </si>
  <si>
    <t>21318</t>
  </si>
  <si>
    <t>21317</t>
  </si>
  <si>
    <t>FLV-PCH</t>
  </si>
  <si>
    <t>21084</t>
  </si>
  <si>
    <t>FLV-PMK</t>
  </si>
  <si>
    <t>21089</t>
  </si>
  <si>
    <t>21310</t>
  </si>
  <si>
    <t>21090</t>
  </si>
  <si>
    <t>21308</t>
  </si>
  <si>
    <t>21305</t>
  </si>
  <si>
    <t>21304</t>
  </si>
  <si>
    <t>21303</t>
  </si>
  <si>
    <t>21302</t>
  </si>
  <si>
    <t>21301</t>
  </si>
  <si>
    <t>BBL-V-24R</t>
  </si>
  <si>
    <t>20915</t>
  </si>
  <si>
    <t>BLK-CBV</t>
  </si>
  <si>
    <t>20916</t>
  </si>
  <si>
    <t>BLK-ESO</t>
  </si>
  <si>
    <t>20917</t>
  </si>
  <si>
    <t>BLK-GAO</t>
  </si>
  <si>
    <t>20918</t>
  </si>
  <si>
    <t>BLK-HCO</t>
  </si>
  <si>
    <t>20919</t>
  </si>
  <si>
    <t>BLK-OTS</t>
  </si>
  <si>
    <t>20920</t>
  </si>
  <si>
    <t>BLK-TPO</t>
  </si>
  <si>
    <t>20921</t>
  </si>
  <si>
    <t>BLK-VDK</t>
  </si>
  <si>
    <t>20923</t>
  </si>
  <si>
    <t>BLK-WMO</t>
  </si>
  <si>
    <t>20924</t>
  </si>
  <si>
    <t>20925</t>
  </si>
  <si>
    <t>20926</t>
  </si>
  <si>
    <t>20927</t>
  </si>
  <si>
    <t>BTL-LBL-ESP MRT</t>
  </si>
  <si>
    <t>20928</t>
  </si>
  <si>
    <t>BTL-LBL-MNG MOJ</t>
  </si>
  <si>
    <t>20929</t>
  </si>
  <si>
    <t>CLN-EZ CLEAN</t>
  </si>
  <si>
    <t>20930</t>
  </si>
  <si>
    <t>Cleaning Agents</t>
  </si>
  <si>
    <t>CLN-FOAM</t>
  </si>
  <si>
    <t>20931</t>
  </si>
  <si>
    <t>CLN-VGR</t>
  </si>
  <si>
    <t>20932</t>
  </si>
  <si>
    <t>20933</t>
  </si>
  <si>
    <t>20953</t>
  </si>
  <si>
    <t>20954</t>
  </si>
  <si>
    <t>CLR-B#1</t>
  </si>
  <si>
    <t>20960</t>
  </si>
  <si>
    <t>CLR-CAR-DS400</t>
  </si>
  <si>
    <t>20961</t>
  </si>
  <si>
    <t>CLR-CAR-RT80</t>
  </si>
  <si>
    <t>20962</t>
  </si>
  <si>
    <t>CLR-CAR-YT90</t>
  </si>
  <si>
    <t>20963</t>
  </si>
  <si>
    <t>CLR-R40</t>
  </si>
  <si>
    <t>20965</t>
  </si>
  <si>
    <t>CLR-Y#5</t>
  </si>
  <si>
    <t>20966</t>
  </si>
  <si>
    <t>20967</t>
  </si>
  <si>
    <t>CLR-Y#6</t>
  </si>
  <si>
    <t>20968</t>
  </si>
  <si>
    <t>20969</t>
  </si>
  <si>
    <t>CRG-16W</t>
  </si>
  <si>
    <t>20970</t>
  </si>
  <si>
    <t>20973</t>
  </si>
  <si>
    <t>20976</t>
  </si>
  <si>
    <t>20977</t>
  </si>
  <si>
    <t>20979</t>
  </si>
  <si>
    <t>20981</t>
  </si>
  <si>
    <t>CRG-COK-DSP</t>
  </si>
  <si>
    <t>20982</t>
  </si>
  <si>
    <t>20983</t>
  </si>
  <si>
    <t>20985</t>
  </si>
  <si>
    <t>20986</t>
  </si>
  <si>
    <t>20987</t>
  </si>
  <si>
    <t>CRG-F21</t>
  </si>
  <si>
    <t>20989</t>
  </si>
  <si>
    <t>20990</t>
  </si>
  <si>
    <t>CRG-RPD</t>
  </si>
  <si>
    <t>20991</t>
  </si>
  <si>
    <t>20992</t>
  </si>
  <si>
    <t>20993</t>
  </si>
  <si>
    <t>20994</t>
  </si>
  <si>
    <t>CRG-SLP</t>
  </si>
  <si>
    <t>20996</t>
  </si>
  <si>
    <t>21004</t>
  </si>
  <si>
    <t>21005</t>
  </si>
  <si>
    <t>21006</t>
  </si>
  <si>
    <t>F21-24O-R</t>
  </si>
  <si>
    <t>21008</t>
  </si>
  <si>
    <t>F21-24V-R</t>
  </si>
  <si>
    <t>21009</t>
  </si>
  <si>
    <t>21010</t>
  </si>
  <si>
    <t>21012</t>
  </si>
  <si>
    <t>21013</t>
  </si>
  <si>
    <t>21023</t>
  </si>
  <si>
    <t>21025</t>
  </si>
  <si>
    <t>21027</t>
  </si>
  <si>
    <t>21034</t>
  </si>
  <si>
    <t>21047</t>
  </si>
  <si>
    <t>21050</t>
  </si>
  <si>
    <t>21051</t>
  </si>
  <si>
    <t>21081</t>
  </si>
  <si>
    <t>21082</t>
  </si>
  <si>
    <t>21083</t>
  </si>
  <si>
    <t>FLV-PER</t>
  </si>
  <si>
    <t>21085</t>
  </si>
  <si>
    <t>21086</t>
  </si>
  <si>
    <t>FLV-PFP-NEW</t>
  </si>
  <si>
    <t>21087</t>
  </si>
  <si>
    <t>21088</t>
  </si>
  <si>
    <t>FLV-PNC</t>
  </si>
  <si>
    <t>21096</t>
  </si>
  <si>
    <t>FLV-PRL</t>
  </si>
  <si>
    <t>21100</t>
  </si>
  <si>
    <t>FLV-PUN</t>
  </si>
  <si>
    <t>21101</t>
  </si>
  <si>
    <t>FLV-TEA</t>
  </si>
  <si>
    <t>21116</t>
  </si>
  <si>
    <t>FLV-WML-NEW</t>
  </si>
  <si>
    <t>21118</t>
  </si>
  <si>
    <t>21119</t>
  </si>
  <si>
    <t>HCO-8PC</t>
  </si>
  <si>
    <t>21120</t>
  </si>
  <si>
    <t>21121</t>
  </si>
  <si>
    <t>ING-DEF</t>
  </si>
  <si>
    <t>21138</t>
  </si>
  <si>
    <t>21168</t>
  </si>
  <si>
    <t>ING-SUC</t>
  </si>
  <si>
    <t>21169</t>
  </si>
  <si>
    <t>21188</t>
  </si>
  <si>
    <t>21189</t>
  </si>
  <si>
    <t>K7160-24X100</t>
  </si>
  <si>
    <t>21195</t>
  </si>
  <si>
    <t>LBL-21O</t>
  </si>
  <si>
    <t>21196</t>
  </si>
  <si>
    <t>LBL-21V</t>
  </si>
  <si>
    <t>21197</t>
  </si>
  <si>
    <t>LBL-24O</t>
  </si>
  <si>
    <t>21198</t>
  </si>
  <si>
    <t>LBL-24O-TRP</t>
  </si>
  <si>
    <t>21199</t>
  </si>
  <si>
    <t>LBL-24V-TRP</t>
  </si>
  <si>
    <t>21200</t>
  </si>
  <si>
    <t>LBL-BBL-BBLV</t>
  </si>
  <si>
    <t>21201</t>
  </si>
  <si>
    <t>LBL-BBL-V</t>
  </si>
  <si>
    <t>21202</t>
  </si>
  <si>
    <t>21300</t>
  </si>
  <si>
    <t>21299</t>
  </si>
  <si>
    <t>21298</t>
  </si>
  <si>
    <t>21297</t>
  </si>
  <si>
    <t>21295</t>
  </si>
  <si>
    <t>21293</t>
  </si>
  <si>
    <t>21092</t>
  </si>
  <si>
    <t>21289</t>
  </si>
  <si>
    <t>21288</t>
  </si>
  <si>
    <t>21287</t>
  </si>
  <si>
    <t>21286</t>
  </si>
  <si>
    <t>21285</t>
  </si>
  <si>
    <t>21093</t>
  </si>
  <si>
    <t>21280</t>
  </si>
  <si>
    <t>21094</t>
  </si>
  <si>
    <t>21276</t>
  </si>
  <si>
    <t>21095</t>
  </si>
  <si>
    <t>LBL-HCO</t>
  </si>
  <si>
    <t>21212</t>
  </si>
  <si>
    <t>LBL-GWV</t>
  </si>
  <si>
    <t>21211</t>
  </si>
  <si>
    <t>LBL-GWO</t>
  </si>
  <si>
    <t>21210</t>
  </si>
  <si>
    <t>LBL-ESP MRT</t>
  </si>
  <si>
    <t>21209</t>
  </si>
  <si>
    <t>LBL-CTO</t>
  </si>
  <si>
    <t>21208</t>
  </si>
  <si>
    <t>LBL-CLP-STP-SZB</t>
  </si>
  <si>
    <t>21207</t>
  </si>
  <si>
    <t>20935</t>
  </si>
  <si>
    <t>21272</t>
  </si>
  <si>
    <t>21269</t>
  </si>
  <si>
    <t>21268</t>
  </si>
  <si>
    <t>FLV-PPM</t>
  </si>
  <si>
    <t>21097</t>
  </si>
  <si>
    <t>21098</t>
  </si>
  <si>
    <t>21259</t>
  </si>
  <si>
    <t>21099</t>
  </si>
  <si>
    <t>FLV-SBY-ARCHIVE</t>
  </si>
  <si>
    <t>21102</t>
  </si>
  <si>
    <t>20936</t>
  </si>
  <si>
    <t>21103</t>
  </si>
  <si>
    <t>21104</t>
  </si>
  <si>
    <t>21254</t>
  </si>
  <si>
    <t>21253</t>
  </si>
  <si>
    <t>21252</t>
  </si>
  <si>
    <t>21105</t>
  </si>
  <si>
    <t>21250</t>
  </si>
  <si>
    <t>21106</t>
  </si>
  <si>
    <t>21248</t>
  </si>
  <si>
    <t>21107</t>
  </si>
  <si>
    <t>21108</t>
  </si>
  <si>
    <t>21109</t>
  </si>
  <si>
    <t>21110</t>
  </si>
  <si>
    <t>20937</t>
  </si>
  <si>
    <t>20938</t>
  </si>
  <si>
    <t>20939</t>
  </si>
  <si>
    <t>20940</t>
  </si>
  <si>
    <t>20941</t>
  </si>
  <si>
    <t>20942</t>
  </si>
  <si>
    <t>20943</t>
  </si>
  <si>
    <t>21111</t>
  </si>
  <si>
    <t>20944</t>
  </si>
  <si>
    <t>21112</t>
  </si>
  <si>
    <t>20945</t>
  </si>
  <si>
    <t>21113</t>
  </si>
  <si>
    <t>20934</t>
  </si>
  <si>
    <t>21114</t>
  </si>
  <si>
    <t>ING-CTA</t>
  </si>
  <si>
    <t>21123</t>
  </si>
  <si>
    <t>21238</t>
  </si>
  <si>
    <t>21237</t>
  </si>
  <si>
    <t>21236</t>
  </si>
  <si>
    <t>21235</t>
  </si>
  <si>
    <t>21234</t>
  </si>
  <si>
    <t>21233</t>
  </si>
  <si>
    <t>20946</t>
  </si>
  <si>
    <t>21232</t>
  </si>
  <si>
    <t>LBL-BBO</t>
  </si>
  <si>
    <t>21203</t>
  </si>
  <si>
    <t>21231</t>
  </si>
  <si>
    <t>21230</t>
  </si>
  <si>
    <t>21229</t>
  </si>
  <si>
    <t>21124</t>
  </si>
  <si>
    <t>21125</t>
  </si>
  <si>
    <t>21226</t>
  </si>
  <si>
    <t>20948</t>
  </si>
  <si>
    <t>20949</t>
  </si>
  <si>
    <t>20950</t>
  </si>
  <si>
    <t>21126</t>
  </si>
  <si>
    <t>21127</t>
  </si>
  <si>
    <t>FLV-GAP</t>
  </si>
  <si>
    <t>21056</t>
  </si>
  <si>
    <t>21060</t>
  </si>
  <si>
    <t>21065</t>
  </si>
  <si>
    <t>FLV-MPL</t>
  </si>
  <si>
    <t>21077</t>
  </si>
  <si>
    <t>21079</t>
  </si>
  <si>
    <t>20951</t>
  </si>
  <si>
    <t>20952</t>
  </si>
  <si>
    <t>21128</t>
  </si>
  <si>
    <t>21129</t>
  </si>
  <si>
    <t>21131</t>
  </si>
  <si>
    <t>20956</t>
  </si>
  <si>
    <t>20957</t>
  </si>
  <si>
    <t>20958</t>
  </si>
  <si>
    <t>20964</t>
  </si>
  <si>
    <t>20971</t>
  </si>
  <si>
    <t>20972</t>
  </si>
  <si>
    <t>20974</t>
  </si>
  <si>
    <t>20975</t>
  </si>
  <si>
    <t>21132</t>
  </si>
  <si>
    <t>20978</t>
  </si>
  <si>
    <t>BBL-24R</t>
  </si>
  <si>
    <t>20912</t>
  </si>
  <si>
    <t>21133</t>
  </si>
  <si>
    <t>21134</t>
  </si>
  <si>
    <t>21162</t>
  </si>
  <si>
    <t>21130</t>
  </si>
  <si>
    <t>21135</t>
  </si>
  <si>
    <t>21136</t>
  </si>
  <si>
    <t>21137</t>
  </si>
  <si>
    <t>21139</t>
  </si>
  <si>
    <t>LBL-BBV</t>
  </si>
  <si>
    <t>21204</t>
  </si>
  <si>
    <t>LBL-BSO</t>
  </si>
  <si>
    <t>21205</t>
  </si>
  <si>
    <t>21140</t>
  </si>
  <si>
    <t>20913</t>
  </si>
  <si>
    <t>21141</t>
  </si>
  <si>
    <t>20914</t>
  </si>
  <si>
    <t>21142</t>
  </si>
  <si>
    <t>21143</t>
  </si>
  <si>
    <t>21144</t>
  </si>
  <si>
    <t>21193</t>
  </si>
  <si>
    <t>21145</t>
  </si>
  <si>
    <t>21191</t>
  </si>
  <si>
    <t>21190</t>
  </si>
  <si>
    <t>21146</t>
  </si>
  <si>
    <t>21147</t>
  </si>
  <si>
    <t>21187</t>
  </si>
  <si>
    <t>21186</t>
  </si>
  <si>
    <t>21185</t>
  </si>
  <si>
    <t>21184</t>
  </si>
  <si>
    <t>21183</t>
  </si>
  <si>
    <t>21182</t>
  </si>
  <si>
    <t>21181</t>
  </si>
  <si>
    <t>21180</t>
  </si>
  <si>
    <t>21179</t>
  </si>
  <si>
    <t>21178</t>
  </si>
  <si>
    <t>20258</t>
  </si>
  <si>
    <t>20261</t>
  </si>
  <si>
    <t>20262</t>
  </si>
  <si>
    <t>20263</t>
  </si>
  <si>
    <t>20264</t>
  </si>
  <si>
    <t>20265</t>
  </si>
  <si>
    <t>20268</t>
  </si>
  <si>
    <t>20271</t>
  </si>
  <si>
    <t>20272</t>
  </si>
  <si>
    <t>20274</t>
  </si>
  <si>
    <t>20275</t>
  </si>
  <si>
    <t>20276</t>
  </si>
  <si>
    <t>20277</t>
  </si>
  <si>
    <t>20278</t>
  </si>
  <si>
    <t>20280</t>
  </si>
  <si>
    <t>20281</t>
  </si>
  <si>
    <t>20282</t>
  </si>
  <si>
    <t>20284</t>
  </si>
  <si>
    <t>20285</t>
  </si>
  <si>
    <t>20286</t>
  </si>
  <si>
    <t>20287</t>
  </si>
  <si>
    <t>20288</t>
  </si>
  <si>
    <t>20289</t>
  </si>
  <si>
    <t>20291</t>
  </si>
  <si>
    <t>20299</t>
  </si>
  <si>
    <t>20300</t>
  </si>
  <si>
    <t>20301</t>
  </si>
  <si>
    <t>20303</t>
  </si>
  <si>
    <t>20304</t>
  </si>
  <si>
    <t>20305</t>
  </si>
  <si>
    <t>20307</t>
  </si>
  <si>
    <t>20318</t>
  </si>
  <si>
    <t>20320</t>
  </si>
  <si>
    <t>20322</t>
  </si>
  <si>
    <t>20329</t>
  </si>
  <si>
    <t>20362</t>
  </si>
  <si>
    <t>20376</t>
  </si>
  <si>
    <t>20381</t>
  </si>
  <si>
    <t>20382</t>
  </si>
  <si>
    <t>20383</t>
  </si>
  <si>
    <t>20385</t>
  </si>
  <si>
    <t>20637</t>
  </si>
  <si>
    <t>20635</t>
  </si>
  <si>
    <t>20633</t>
  </si>
  <si>
    <t>20629</t>
  </si>
  <si>
    <t>20580</t>
  </si>
  <si>
    <t>20576</t>
  </si>
  <si>
    <t>20386</t>
  </si>
  <si>
    <t>20575</t>
  </si>
  <si>
    <t>20573</t>
  </si>
  <si>
    <t>20572</t>
  </si>
  <si>
    <t>20569</t>
  </si>
  <si>
    <t>20568</t>
  </si>
  <si>
    <t>20567</t>
  </si>
  <si>
    <t>20566</t>
  </si>
  <si>
    <t>20565</t>
  </si>
  <si>
    <t>20563</t>
  </si>
  <si>
    <t>20562</t>
  </si>
  <si>
    <t>20559</t>
  </si>
  <si>
    <t>20558</t>
  </si>
  <si>
    <t>20704</t>
  </si>
  <si>
    <t>20620</t>
  </si>
  <si>
    <t>20619</t>
  </si>
  <si>
    <t>20612</t>
  </si>
  <si>
    <t>20610</t>
  </si>
  <si>
    <t>20607</t>
  </si>
  <si>
    <t>20606</t>
  </si>
  <si>
    <t>20605</t>
  </si>
  <si>
    <t>20604</t>
  </si>
  <si>
    <t>20603</t>
  </si>
  <si>
    <t>20602</t>
  </si>
  <si>
    <t>20601</t>
  </si>
  <si>
    <t>20600</t>
  </si>
  <si>
    <t>20599</t>
  </si>
  <si>
    <t>20597</t>
  </si>
  <si>
    <t>20595</t>
  </si>
  <si>
    <t>20591</t>
  </si>
  <si>
    <t>20590</t>
  </si>
  <si>
    <t>20589</t>
  </si>
  <si>
    <t>20588</t>
  </si>
  <si>
    <t>20587</t>
  </si>
  <si>
    <t>20582</t>
  </si>
  <si>
    <t>20578</t>
  </si>
  <si>
    <t>20574</t>
  </si>
  <si>
    <t>20571</t>
  </si>
  <si>
    <t>20570</t>
  </si>
  <si>
    <t>20561</t>
  </si>
  <si>
    <t>20556</t>
  </si>
  <si>
    <t>BLK-BRO</t>
  </si>
  <si>
    <t>20200</t>
  </si>
  <si>
    <t>BLK-GRO</t>
  </si>
  <si>
    <t>20205</t>
  </si>
  <si>
    <t>BLK-SBO</t>
  </si>
  <si>
    <t>20209</t>
  </si>
  <si>
    <t>20394</t>
  </si>
  <si>
    <t>20216</t>
  </si>
  <si>
    <t>20250</t>
  </si>
  <si>
    <t>20302</t>
  </si>
  <si>
    <t>20346</t>
  </si>
  <si>
    <t>20364</t>
  </si>
  <si>
    <t>20373</t>
  </si>
  <si>
    <t>20374</t>
  </si>
  <si>
    <t>20379</t>
  </si>
  <si>
    <t>20384</t>
  </si>
  <si>
    <t>20389</t>
  </si>
  <si>
    <t>20414</t>
  </si>
  <si>
    <t>20416</t>
  </si>
  <si>
    <t>20422</t>
  </si>
  <si>
    <t>20494</t>
  </si>
  <si>
    <t>20496</t>
  </si>
  <si>
    <t>20530</t>
  </si>
  <si>
    <t>20259</t>
  </si>
  <si>
    <t>20560</t>
  </si>
  <si>
    <t>20564</t>
  </si>
  <si>
    <t>20228</t>
  </si>
  <si>
    <t>20229</t>
  </si>
  <si>
    <t>20230</t>
  </si>
  <si>
    <t>20231</t>
  </si>
  <si>
    <t>20232</t>
  </si>
  <si>
    <t>20233</t>
  </si>
  <si>
    <t>20234</t>
  </si>
  <si>
    <t>20235</t>
  </si>
  <si>
    <t>20236</t>
  </si>
  <si>
    <t>20237</t>
  </si>
  <si>
    <t>20238</t>
  </si>
  <si>
    <t>20239</t>
  </si>
  <si>
    <t>20240</t>
  </si>
  <si>
    <t>20241</t>
  </si>
  <si>
    <t>20242</t>
  </si>
  <si>
    <t>20243</t>
  </si>
  <si>
    <t>20244</t>
  </si>
  <si>
    <t>20245</t>
  </si>
  <si>
    <t>20246</t>
  </si>
  <si>
    <t>20247</t>
  </si>
  <si>
    <t>20251</t>
  </si>
  <si>
    <t>20252</t>
  </si>
  <si>
    <t>20253</t>
  </si>
  <si>
    <t>20254</t>
  </si>
  <si>
    <t>20577</t>
  </si>
  <si>
    <t>20196</t>
  </si>
  <si>
    <t>20197</t>
  </si>
  <si>
    <t>20198</t>
  </si>
  <si>
    <t>20324</t>
  </si>
  <si>
    <t>20325</t>
  </si>
  <si>
    <t>20326</t>
  </si>
  <si>
    <t>20327</t>
  </si>
  <si>
    <t>20266</t>
  </si>
  <si>
    <t>20267</t>
  </si>
  <si>
    <t>20269</t>
  </si>
  <si>
    <t>20270</t>
  </si>
  <si>
    <t>20273</t>
  </si>
  <si>
    <t>20279</t>
  </si>
  <si>
    <t>20283</t>
  </si>
  <si>
    <t>20290</t>
  </si>
  <si>
    <t>20292</t>
  </si>
  <si>
    <t>20293</t>
  </si>
  <si>
    <t>20294</t>
  </si>
  <si>
    <t>20295</t>
  </si>
  <si>
    <t>20296</t>
  </si>
  <si>
    <t>20297</t>
  </si>
  <si>
    <t>20298</t>
  </si>
  <si>
    <t>20306</t>
  </si>
  <si>
    <t>20309</t>
  </si>
  <si>
    <t>20310</t>
  </si>
  <si>
    <t>20311</t>
  </si>
  <si>
    <t>20312</t>
  </si>
  <si>
    <t>20313</t>
  </si>
  <si>
    <t>20314</t>
  </si>
  <si>
    <t>20315</t>
  </si>
  <si>
    <t>20316</t>
  </si>
  <si>
    <t>20398</t>
  </si>
  <si>
    <t>20399</t>
  </si>
  <si>
    <t>20419</t>
  </si>
  <si>
    <t>20420</t>
  </si>
  <si>
    <t>20421</t>
  </si>
  <si>
    <t>20430</t>
  </si>
  <si>
    <t>20438</t>
  </si>
  <si>
    <t>20454</t>
  </si>
  <si>
    <t>20464</t>
  </si>
  <si>
    <t>20470</t>
  </si>
  <si>
    <t>20471</t>
  </si>
  <si>
    <t>20499</t>
  </si>
  <si>
    <t>20500</t>
  </si>
  <si>
    <t>20501</t>
  </si>
  <si>
    <t>20502</t>
  </si>
  <si>
    <t>20503</t>
  </si>
  <si>
    <t>20504</t>
  </si>
  <si>
    <t>20505</t>
  </si>
  <si>
    <t>20506</t>
  </si>
  <si>
    <t>20507</t>
  </si>
  <si>
    <t>20508</t>
  </si>
  <si>
    <t>20509</t>
  </si>
  <si>
    <t>20510</t>
  </si>
  <si>
    <t>20511</t>
  </si>
  <si>
    <t>20512</t>
  </si>
  <si>
    <t>20513</t>
  </si>
  <si>
    <t>20514</t>
  </si>
  <si>
    <t>20515</t>
  </si>
  <si>
    <t>20516</t>
  </si>
  <si>
    <t>20517</t>
  </si>
  <si>
    <t>20518</t>
  </si>
  <si>
    <t>20519</t>
  </si>
  <si>
    <t>20520</t>
  </si>
  <si>
    <t>20521</t>
  </si>
  <si>
    <t>20522</t>
  </si>
  <si>
    <t>20523</t>
  </si>
  <si>
    <t>20524</t>
  </si>
  <si>
    <t>20525</t>
  </si>
  <si>
    <t>20526</t>
  </si>
  <si>
    <t>20527</t>
  </si>
  <si>
    <t>20529</t>
  </si>
  <si>
    <t>20541</t>
  </si>
  <si>
    <t>20542</t>
  </si>
  <si>
    <t>20543</t>
  </si>
  <si>
    <t>20544</t>
  </si>
  <si>
    <t>20545</t>
  </si>
  <si>
    <t>20546</t>
  </si>
  <si>
    <t>20547</t>
  </si>
  <si>
    <t>20548</t>
  </si>
  <si>
    <t>20549</t>
  </si>
  <si>
    <t>20581</t>
  </si>
  <si>
    <t>20583</t>
  </si>
  <si>
    <t>20586</t>
  </si>
  <si>
    <t>20593</t>
  </si>
  <si>
    <t>20594</t>
  </si>
  <si>
    <t>54</t>
  </si>
  <si>
    <t>53</t>
  </si>
  <si>
    <t>52</t>
  </si>
  <si>
    <t>51</t>
  </si>
  <si>
    <t>20317</t>
  </si>
  <si>
    <t>20319</t>
  </si>
  <si>
    <t>20321</t>
  </si>
  <si>
    <t>20323</t>
  </si>
  <si>
    <t>20328</t>
  </si>
  <si>
    <t>20330</t>
  </si>
  <si>
    <t>20331</t>
  </si>
  <si>
    <t>20260</t>
  </si>
  <si>
    <t>20332</t>
  </si>
  <si>
    <t>20333</t>
  </si>
  <si>
    <t>20334</t>
  </si>
  <si>
    <t>20335</t>
  </si>
  <si>
    <t>20336</t>
  </si>
  <si>
    <t>20337</t>
  </si>
  <si>
    <t>20338</t>
  </si>
  <si>
    <t>20339</t>
  </si>
  <si>
    <t>20340</t>
  </si>
  <si>
    <t>20341</t>
  </si>
  <si>
    <t>20344</t>
  </si>
  <si>
    <t>20345</t>
  </si>
  <si>
    <t>20351</t>
  </si>
  <si>
    <t>20596</t>
  </si>
  <si>
    <t>20598</t>
  </si>
  <si>
    <t>20608</t>
  </si>
  <si>
    <t>20348</t>
  </si>
  <si>
    <t>20349</t>
  </si>
  <si>
    <t>20609</t>
  </si>
  <si>
    <t>20615</t>
  </si>
  <si>
    <t>20616</t>
  </si>
  <si>
    <t>20617</t>
  </si>
  <si>
    <t>20621</t>
  </si>
  <si>
    <t>20350</t>
  </si>
  <si>
    <t>20622</t>
  </si>
  <si>
    <t>20623</t>
  </si>
  <si>
    <t>20626</t>
  </si>
  <si>
    <t>20654</t>
  </si>
  <si>
    <t>20655</t>
  </si>
  <si>
    <t>20656</t>
  </si>
  <si>
    <t>20657</t>
  </si>
  <si>
    <t>20658</t>
  </si>
  <si>
    <t>20659</t>
  </si>
  <si>
    <t>20660</t>
  </si>
  <si>
    <t>20661</t>
  </si>
  <si>
    <t>20354</t>
  </si>
  <si>
    <t>20662</t>
  </si>
  <si>
    <t>20663</t>
  </si>
  <si>
    <t>20664</t>
  </si>
  <si>
    <t>20355</t>
  </si>
  <si>
    <t>20665</t>
  </si>
  <si>
    <t>20666</t>
  </si>
  <si>
    <t>20667</t>
  </si>
  <si>
    <t>20356</t>
  </si>
  <si>
    <t>20358</t>
  </si>
  <si>
    <t>20359</t>
  </si>
  <si>
    <t>20360</t>
  </si>
  <si>
    <t>20361</t>
  </si>
  <si>
    <t>20363</t>
  </si>
  <si>
    <t>20365</t>
  </si>
  <si>
    <t>20366</t>
  </si>
  <si>
    <t>20367</t>
  </si>
  <si>
    <t>20668</t>
  </si>
  <si>
    <t>20669</t>
  </si>
  <si>
    <t>20368</t>
  </si>
  <si>
    <t>20670</t>
  </si>
  <si>
    <t>20671</t>
  </si>
  <si>
    <t>20672</t>
  </si>
  <si>
    <t>20673</t>
  </si>
  <si>
    <t>20674</t>
  </si>
  <si>
    <t>20369</t>
  </si>
  <si>
    <t>20676</t>
  </si>
  <si>
    <t>20370</t>
  </si>
  <si>
    <t>20371</t>
  </si>
  <si>
    <t>20372</t>
  </si>
  <si>
    <t>20375</t>
  </si>
  <si>
    <t>20377</t>
  </si>
  <si>
    <t>20378</t>
  </si>
  <si>
    <t>20380</t>
  </si>
  <si>
    <t>20387</t>
  </si>
  <si>
    <t>20388</t>
  </si>
  <si>
    <t>20390</t>
  </si>
  <si>
    <t>20391</t>
  </si>
  <si>
    <t>20392</t>
  </si>
  <si>
    <t>20393</t>
  </si>
  <si>
    <t>20395</t>
  </si>
  <si>
    <t>20396</t>
  </si>
  <si>
    <t>20397</t>
  </si>
  <si>
    <t>20677</t>
  </si>
  <si>
    <t>20687</t>
  </si>
  <si>
    <t>20688</t>
  </si>
  <si>
    <t>20400</t>
  </si>
  <si>
    <t>20401</t>
  </si>
  <si>
    <t>20690</t>
  </si>
  <si>
    <t>20691</t>
  </si>
  <si>
    <t>20692</t>
  </si>
  <si>
    <t>20402</t>
  </si>
  <si>
    <t>20403</t>
  </si>
  <si>
    <t>20693</t>
  </si>
  <si>
    <t>20694</t>
  </si>
  <si>
    <t>20699</t>
  </si>
  <si>
    <t>20702</t>
  </si>
  <si>
    <t>20404</t>
  </si>
  <si>
    <t>20703</t>
  </si>
  <si>
    <t>20405</t>
  </si>
  <si>
    <t>20406</t>
  </si>
  <si>
    <t>20342</t>
  </si>
  <si>
    <t>20748</t>
  </si>
  <si>
    <t>20750</t>
  </si>
  <si>
    <t>20343</t>
  </si>
  <si>
    <t>20751</t>
  </si>
  <si>
    <t>20347</t>
  </si>
  <si>
    <t>20753</t>
  </si>
  <si>
    <t>20755</t>
  </si>
  <si>
    <t>20352</t>
  </si>
  <si>
    <t>20760</t>
  </si>
  <si>
    <t>20869</t>
  </si>
  <si>
    <t>20870</t>
  </si>
  <si>
    <t>20353</t>
  </si>
  <si>
    <t>20880</t>
  </si>
  <si>
    <t>20357</t>
  </si>
  <si>
    <t>20407</t>
  </si>
  <si>
    <t>20860</t>
  </si>
  <si>
    <t>20408</t>
  </si>
  <si>
    <t>20409</t>
  </si>
  <si>
    <t>20410</t>
  </si>
  <si>
    <t>20411</t>
  </si>
  <si>
    <t>20412</t>
  </si>
  <si>
    <t>20413</t>
  </si>
  <si>
    <t>20423</t>
  </si>
  <si>
    <t>20424</t>
  </si>
  <si>
    <t>20425</t>
  </si>
  <si>
    <t>20426</t>
  </si>
  <si>
    <t>20427</t>
  </si>
  <si>
    <t>20428</t>
  </si>
  <si>
    <t>20429</t>
  </si>
  <si>
    <t>20431</t>
  </si>
  <si>
    <t>20432</t>
  </si>
  <si>
    <t>20433</t>
  </si>
  <si>
    <t>20434</t>
  </si>
  <si>
    <t>20435</t>
  </si>
  <si>
    <t>20436</t>
  </si>
  <si>
    <t>20437</t>
  </si>
  <si>
    <t>20439</t>
  </si>
  <si>
    <t>20440</t>
  </si>
  <si>
    <t>20441</t>
  </si>
  <si>
    <t>20442</t>
  </si>
  <si>
    <t>20443</t>
  </si>
  <si>
    <t>20444</t>
  </si>
  <si>
    <t>20881</t>
  </si>
  <si>
    <t>20862</t>
  </si>
  <si>
    <t>20445</t>
  </si>
  <si>
    <t>20446</t>
  </si>
  <si>
    <t>20447</t>
  </si>
  <si>
    <t>20864</t>
  </si>
  <si>
    <t>20865</t>
  </si>
  <si>
    <t>20448</t>
  </si>
  <si>
    <t>20449</t>
  </si>
  <si>
    <t>20450</t>
  </si>
  <si>
    <t>20866</t>
  </si>
  <si>
    <t>20451</t>
  </si>
  <si>
    <t>20452</t>
  </si>
  <si>
    <t>20453</t>
  </si>
  <si>
    <t>20455</t>
  </si>
  <si>
    <t>20868</t>
  </si>
  <si>
    <t>20871</t>
  </si>
  <si>
    <t>20882</t>
  </si>
  <si>
    <t>20883</t>
  </si>
  <si>
    <t>20844</t>
  </si>
  <si>
    <t>20846</t>
  </si>
  <si>
    <t>20847</t>
  </si>
  <si>
    <t>20823</t>
  </si>
  <si>
    <t>20821</t>
  </si>
  <si>
    <t>20855</t>
  </si>
  <si>
    <t>20851</t>
  </si>
  <si>
    <t>20857</t>
  </si>
  <si>
    <t>20820</t>
  </si>
  <si>
    <t>20858</t>
  </si>
  <si>
    <t>20638</t>
  </si>
  <si>
    <t>20896</t>
  </si>
  <si>
    <t>20456</t>
  </si>
  <si>
    <t>20457</t>
  </si>
  <si>
    <t>20458</t>
  </si>
  <si>
    <t>20897</t>
  </si>
  <si>
    <t>20459</t>
  </si>
  <si>
    <t>20460</t>
  </si>
  <si>
    <t>20818</t>
  </si>
  <si>
    <t>20461</t>
  </si>
  <si>
    <t>20815</t>
  </si>
  <si>
    <t>20898</t>
  </si>
  <si>
    <t>20908</t>
  </si>
  <si>
    <t>20910</t>
  </si>
  <si>
    <t>20909</t>
  </si>
  <si>
    <t>20841</t>
  </si>
  <si>
    <t>20842</t>
  </si>
  <si>
    <t>20837</t>
  </si>
  <si>
    <t>20814</t>
  </si>
  <si>
    <t>20812</t>
  </si>
  <si>
    <t>20828</t>
  </si>
  <si>
    <t>20838</t>
  </si>
  <si>
    <t>20839</t>
  </si>
  <si>
    <t>20840</t>
  </si>
  <si>
    <t>20811</t>
  </si>
  <si>
    <t>20809</t>
  </si>
  <si>
    <t>20807</t>
  </si>
  <si>
    <t>20806</t>
  </si>
  <si>
    <t>20462</t>
  </si>
  <si>
    <t>20463</t>
  </si>
  <si>
    <t>20804</t>
  </si>
  <si>
    <t>20465</t>
  </si>
  <si>
    <t>20787</t>
  </si>
  <si>
    <t>20786</t>
  </si>
  <si>
    <t>20779</t>
  </si>
  <si>
    <t>20778</t>
  </si>
  <si>
    <t>20777</t>
  </si>
  <si>
    <t>20745</t>
  </si>
  <si>
    <t>20743</t>
  </si>
  <si>
    <t>20742</t>
  </si>
  <si>
    <t>20836</t>
  </si>
  <si>
    <t>20843</t>
  </si>
  <si>
    <t>20773</t>
  </si>
  <si>
    <t>2</t>
  </si>
  <si>
    <t>20775</t>
  </si>
  <si>
    <t>20906</t>
  </si>
  <si>
    <t>20466</t>
  </si>
  <si>
    <t>20467</t>
  </si>
  <si>
    <t>20776</t>
  </si>
  <si>
    <t>20907</t>
  </si>
  <si>
    <t>20872</t>
  </si>
  <si>
    <t>20468</t>
  </si>
  <si>
    <t>20873</t>
  </si>
  <si>
    <t>20874</t>
  </si>
  <si>
    <t>20875</t>
  </si>
  <si>
    <t>20876</t>
  </si>
  <si>
    <t>20877</t>
  </si>
  <si>
    <t>20769</t>
  </si>
  <si>
    <t>20884</t>
  </si>
  <si>
    <t>20780</t>
  </si>
  <si>
    <t>1</t>
  </si>
  <si>
    <t>20469</t>
  </si>
  <si>
    <t>20472</t>
  </si>
  <si>
    <t>20473</t>
  </si>
  <si>
    <t>20878</t>
  </si>
  <si>
    <t>20474</t>
  </si>
  <si>
    <t>20781</t>
  </si>
  <si>
    <t>20911</t>
  </si>
  <si>
    <t>20879</t>
  </si>
  <si>
    <t>20854</t>
  </si>
  <si>
    <t>20853</t>
  </si>
  <si>
    <t>20850</t>
  </si>
  <si>
    <t>20213</t>
  </si>
  <si>
    <t>20885</t>
  </si>
  <si>
    <t>20579</t>
  </si>
  <si>
    <t>20782</t>
  </si>
  <si>
    <t>20886</t>
  </si>
  <si>
    <t>20584</t>
  </si>
  <si>
    <t>20741</t>
  </si>
  <si>
    <t>20585</t>
  </si>
  <si>
    <t>20592</t>
  </si>
  <si>
    <t>20739</t>
  </si>
  <si>
    <t>20736</t>
  </si>
  <si>
    <t>20734</t>
  </si>
  <si>
    <t>20733</t>
  </si>
  <si>
    <t>20732</t>
  </si>
  <si>
    <t>20730</t>
  </si>
  <si>
    <t>20728</t>
  </si>
  <si>
    <t>20727</t>
  </si>
  <si>
    <t>20722</t>
  </si>
  <si>
    <t>20783</t>
  </si>
  <si>
    <t>20784</t>
  </si>
  <si>
    <t>20785</t>
  </si>
  <si>
    <t>20475</t>
  </si>
  <si>
    <t>20476</t>
  </si>
  <si>
    <t>20477</t>
  </si>
  <si>
    <t>20478</t>
  </si>
  <si>
    <t>20479</t>
  </si>
  <si>
    <t>20788</t>
  </si>
  <si>
    <t>20789</t>
  </si>
  <si>
    <t>20791</t>
  </si>
  <si>
    <t>20792</t>
  </si>
  <si>
    <t>20480</t>
  </si>
  <si>
    <t>20793</t>
  </si>
  <si>
    <t>20794</t>
  </si>
  <si>
    <t>20795</t>
  </si>
  <si>
    <t>20796</t>
  </si>
  <si>
    <t>20797</t>
  </si>
  <si>
    <t>20798</t>
  </si>
  <si>
    <t>20799</t>
  </si>
  <si>
    <t>20800</t>
  </si>
  <si>
    <t>20721</t>
  </si>
  <si>
    <t>20718</t>
  </si>
  <si>
    <t>20716</t>
  </si>
  <si>
    <t>20715</t>
  </si>
  <si>
    <t>20707</t>
  </si>
  <si>
    <t>20706</t>
  </si>
  <si>
    <t>20705</t>
  </si>
  <si>
    <t>20481</t>
  </si>
  <si>
    <t>20482</t>
  </si>
  <si>
    <t>20770</t>
  </si>
  <si>
    <t>20768</t>
  </si>
  <si>
    <t>20767</t>
  </si>
  <si>
    <t>20766</t>
  </si>
  <si>
    <t>20765</t>
  </si>
  <si>
    <t>20759</t>
  </si>
  <si>
    <t>20483</t>
  </si>
  <si>
    <t>20484</t>
  </si>
  <si>
    <t>20485</t>
  </si>
  <si>
    <t>20758</t>
  </si>
  <si>
    <t>20486</t>
  </si>
  <si>
    <t>20757</t>
  </si>
  <si>
    <t>20756</t>
  </si>
  <si>
    <t>20752</t>
  </si>
  <si>
    <t>20747</t>
  </si>
  <si>
    <t>20487</t>
  </si>
  <si>
    <t>20415</t>
  </si>
  <si>
    <t>20417</t>
  </si>
  <si>
    <t>20418</t>
  </si>
  <si>
    <t>20488</t>
  </si>
  <si>
    <t>20744</t>
  </si>
  <si>
    <t>20738</t>
  </si>
  <si>
    <t>20726</t>
  </si>
  <si>
    <t>20725</t>
  </si>
  <si>
    <t>20489</t>
  </si>
  <si>
    <t>20492</t>
  </si>
  <si>
    <t>20493</t>
  </si>
  <si>
    <t>20720</t>
  </si>
  <si>
    <t>20495</t>
  </si>
  <si>
    <t>20528</t>
  </si>
  <si>
    <t>20531</t>
  </si>
  <si>
    <t>20532</t>
  </si>
  <si>
    <t>20719</t>
  </si>
  <si>
    <t>20712</t>
  </si>
  <si>
    <t>20709</t>
  </si>
  <si>
    <t>20887</t>
  </si>
  <si>
    <t>20899</t>
  </si>
  <si>
    <t>20533</t>
  </si>
  <si>
    <t>20534</t>
  </si>
  <si>
    <t>20535</t>
  </si>
  <si>
    <t>20900</t>
  </si>
  <si>
    <t>20901</t>
  </si>
  <si>
    <t>20902</t>
  </si>
  <si>
    <t>20735</t>
  </si>
  <si>
    <t>20731</t>
  </si>
  <si>
    <t>20729</t>
  </si>
  <si>
    <t>20724</t>
  </si>
  <si>
    <t>20723</t>
  </si>
  <si>
    <t>20717</t>
  </si>
  <si>
    <t>20636</t>
  </si>
  <si>
    <t>20634</t>
  </si>
  <si>
    <t>20632</t>
  </si>
  <si>
    <t>20536</t>
  </si>
  <si>
    <t>20631</t>
  </si>
  <si>
    <t>20630</t>
  </si>
  <si>
    <t>20537</t>
  </si>
  <si>
    <t>20538</t>
  </si>
  <si>
    <t>20539</t>
  </si>
  <si>
    <t>20903</t>
  </si>
  <si>
    <t>20540</t>
  </si>
  <si>
    <t>20550</t>
  </si>
  <si>
    <t>20904</t>
  </si>
  <si>
    <t>20905</t>
  </si>
  <si>
    <t>20552</t>
  </si>
  <si>
    <t>20714</t>
  </si>
  <si>
    <t>20713</t>
  </si>
  <si>
    <t>20711</t>
  </si>
  <si>
    <t>20710</t>
  </si>
  <si>
    <t>20554</t>
  </si>
  <si>
    <t>3</t>
  </si>
  <si>
    <t>20555</t>
  </si>
  <si>
    <t>20490</t>
  </si>
  <si>
    <t>20491</t>
  </si>
  <si>
    <t>20618</t>
  </si>
  <si>
    <t>20497</t>
  </si>
  <si>
    <t>20498</t>
  </si>
  <si>
    <t>20557</t>
  </si>
  <si>
    <t>20553</t>
  </si>
  <si>
    <t>20551</t>
  </si>
  <si>
    <t>20708</t>
  </si>
  <si>
    <t>20653</t>
  </si>
  <si>
    <t>50</t>
  </si>
  <si>
    <t>49</t>
  </si>
  <si>
    <t>48</t>
  </si>
  <si>
    <t>47</t>
  </si>
  <si>
    <t>46</t>
  </si>
  <si>
    <t>20801</t>
  </si>
  <si>
    <t>20802</t>
  </si>
  <si>
    <t>20803</t>
  </si>
  <si>
    <t>20805</t>
  </si>
  <si>
    <t>20808</t>
  </si>
  <si>
    <t>20810</t>
  </si>
  <si>
    <t>20813</t>
  </si>
  <si>
    <t>20816</t>
  </si>
  <si>
    <t>20817</t>
  </si>
  <si>
    <t>20819</t>
  </si>
  <si>
    <t>20822</t>
  </si>
  <si>
    <t>20824</t>
  </si>
  <si>
    <t>20825</t>
  </si>
  <si>
    <t>20826</t>
  </si>
  <si>
    <t>20827</t>
  </si>
  <si>
    <t>45</t>
  </si>
  <si>
    <t>44</t>
  </si>
  <si>
    <t>43</t>
  </si>
  <si>
    <t>42</t>
  </si>
  <si>
    <t>41</t>
  </si>
  <si>
    <t>40</t>
  </si>
  <si>
    <t>39</t>
  </si>
  <si>
    <t>38</t>
  </si>
  <si>
    <t>37</t>
  </si>
  <si>
    <t>36</t>
  </si>
  <si>
    <t>35</t>
  </si>
  <si>
    <t>34</t>
  </si>
  <si>
    <t>33</t>
  </si>
  <si>
    <t>32</t>
  </si>
  <si>
    <t>31</t>
  </si>
  <si>
    <t>30</t>
  </si>
  <si>
    <t>29</t>
  </si>
  <si>
    <t>28</t>
  </si>
  <si>
    <t>27</t>
  </si>
  <si>
    <t>20829</t>
  </si>
  <si>
    <t>26</t>
  </si>
  <si>
    <t>25</t>
  </si>
  <si>
    <t>24</t>
  </si>
  <si>
    <t>23</t>
  </si>
  <si>
    <t>22</t>
  </si>
  <si>
    <t>21</t>
  </si>
  <si>
    <t>20</t>
  </si>
  <si>
    <t>19</t>
  </si>
  <si>
    <t>18</t>
  </si>
  <si>
    <t>17</t>
  </si>
  <si>
    <t>16</t>
  </si>
  <si>
    <t>15</t>
  </si>
  <si>
    <t>14</t>
  </si>
  <si>
    <t>13</t>
  </si>
  <si>
    <t>12</t>
  </si>
  <si>
    <t>11</t>
  </si>
  <si>
    <t>10</t>
  </si>
  <si>
    <t>9</t>
  </si>
  <si>
    <t>8</t>
  </si>
  <si>
    <t>7</t>
  </si>
  <si>
    <t>6</t>
  </si>
  <si>
    <t>5</t>
  </si>
  <si>
    <t>4</t>
  </si>
  <si>
    <t>20641</t>
  </si>
  <si>
    <t>20640</t>
  </si>
  <si>
    <t>20639</t>
  </si>
  <si>
    <t>20628</t>
  </si>
  <si>
    <t>20701</t>
  </si>
  <si>
    <t>20611</t>
  </si>
  <si>
    <t>20613</t>
  </si>
  <si>
    <t>20614</t>
  </si>
  <si>
    <t>20624</t>
  </si>
  <si>
    <t>20625</t>
  </si>
  <si>
    <t>20627</t>
  </si>
  <si>
    <t>20737</t>
  </si>
  <si>
    <t>20740</t>
  </si>
  <si>
    <t>20746</t>
  </si>
  <si>
    <t>20749</t>
  </si>
  <si>
    <t>20754</t>
  </si>
  <si>
    <t>20761</t>
  </si>
  <si>
    <t>20762</t>
  </si>
  <si>
    <t>20763</t>
  </si>
  <si>
    <t>20764</t>
  </si>
  <si>
    <t>20771</t>
  </si>
  <si>
    <t>20772</t>
  </si>
  <si>
    <t>20774</t>
  </si>
  <si>
    <t>20831</t>
  </si>
  <si>
    <t>20832</t>
  </si>
  <si>
    <t>20700</t>
  </si>
  <si>
    <t>20698</t>
  </si>
  <si>
    <t>20697</t>
  </si>
  <si>
    <t>20696</t>
  </si>
  <si>
    <t>20695</t>
  </si>
  <si>
    <t>20689</t>
  </si>
  <si>
    <t>20686</t>
  </si>
  <si>
    <t>20685</t>
  </si>
  <si>
    <t>20684</t>
  </si>
  <si>
    <t>20683</t>
  </si>
  <si>
    <t>20682</t>
  </si>
  <si>
    <t>20681</t>
  </si>
  <si>
    <t>20680</t>
  </si>
  <si>
    <t>20679</t>
  </si>
  <si>
    <t>20678</t>
  </si>
  <si>
    <t>20675</t>
  </si>
  <si>
    <t>20652</t>
  </si>
  <si>
    <t>20651</t>
  </si>
  <si>
    <t>20830</t>
  </si>
  <si>
    <t>20833</t>
  </si>
  <si>
    <t>20650</t>
  </si>
  <si>
    <t>20649</t>
  </si>
  <si>
    <t>20648</t>
  </si>
  <si>
    <t>20834</t>
  </si>
  <si>
    <t>20835</t>
  </si>
  <si>
    <t>20845</t>
  </si>
  <si>
    <t>20647</t>
  </si>
  <si>
    <t>20646</t>
  </si>
  <si>
    <t>20645</t>
  </si>
  <si>
    <t>20644</t>
  </si>
  <si>
    <t>20643</t>
  </si>
  <si>
    <t>20642</t>
  </si>
  <si>
    <t>20888</t>
  </si>
  <si>
    <t>20889</t>
  </si>
  <si>
    <t>20890</t>
  </si>
  <si>
    <t>20848</t>
  </si>
  <si>
    <t>20891</t>
  </si>
  <si>
    <t>20892</t>
  </si>
  <si>
    <t>20893</t>
  </si>
  <si>
    <t>20849</t>
  </si>
  <si>
    <t>20859</t>
  </si>
  <si>
    <t>20861</t>
  </si>
  <si>
    <t>20852</t>
  </si>
  <si>
    <t>20894</t>
  </si>
  <si>
    <t>20895</t>
  </si>
  <si>
    <t>20790</t>
  </si>
  <si>
    <t>20856</t>
  </si>
  <si>
    <t>20863</t>
  </si>
  <si>
    <t>20867</t>
  </si>
  <si>
    <t>20199</t>
  </si>
  <si>
    <t>20308</t>
  </si>
  <si>
    <t>BLK-BRV</t>
  </si>
  <si>
    <t>20201</t>
  </si>
  <si>
    <t>20202</t>
  </si>
  <si>
    <t>20203</t>
  </si>
  <si>
    <t>20204</t>
  </si>
  <si>
    <t>BLK-GRV</t>
  </si>
  <si>
    <t>20206</t>
  </si>
  <si>
    <t>20207</t>
  </si>
  <si>
    <t>20208</t>
  </si>
  <si>
    <t>BLK-SBV</t>
  </si>
  <si>
    <t>20210</t>
  </si>
  <si>
    <t>BLK-TEA</t>
  </si>
  <si>
    <t>20211</t>
  </si>
  <si>
    <t>20212</t>
  </si>
  <si>
    <t>20214</t>
  </si>
  <si>
    <t>20215</t>
  </si>
  <si>
    <t>BLK-WMV</t>
  </si>
  <si>
    <t>20217</t>
  </si>
  <si>
    <t>BLK-WSK</t>
  </si>
  <si>
    <t>20218</t>
  </si>
  <si>
    <t>BLK-WSK-BLND</t>
  </si>
  <si>
    <t>20219</t>
  </si>
  <si>
    <t>20220</t>
  </si>
  <si>
    <t>20221</t>
  </si>
  <si>
    <t>20222</t>
  </si>
  <si>
    <t>20223</t>
  </si>
  <si>
    <t>20224</t>
  </si>
  <si>
    <t>20225</t>
  </si>
  <si>
    <t>20226</t>
  </si>
  <si>
    <t>20227</t>
  </si>
  <si>
    <t>20248</t>
  </si>
  <si>
    <t>20249</t>
  </si>
  <si>
    <t>20255</t>
  </si>
  <si>
    <t>20256</t>
  </si>
  <si>
    <t>20257</t>
  </si>
  <si>
    <t>20088</t>
  </si>
  <si>
    <t>19557</t>
  </si>
  <si>
    <t>19558</t>
  </si>
  <si>
    <t>19564</t>
  </si>
  <si>
    <t>19566</t>
  </si>
  <si>
    <t>19574</t>
  </si>
  <si>
    <t>19575</t>
  </si>
  <si>
    <t>19576</t>
  </si>
  <si>
    <t>19578</t>
  </si>
  <si>
    <t>19579</t>
  </si>
  <si>
    <t>19580</t>
  </si>
  <si>
    <t>19582</t>
  </si>
  <si>
    <t>19583</t>
  </si>
  <si>
    <t>19593</t>
  </si>
  <si>
    <t>19595</t>
  </si>
  <si>
    <t>19597</t>
  </si>
  <si>
    <t>19604</t>
  </si>
  <si>
    <t>19628</t>
  </si>
  <si>
    <t>19632</t>
  </si>
  <si>
    <t>19637</t>
  </si>
  <si>
    <t>19638</t>
  </si>
  <si>
    <t>19650</t>
  </si>
  <si>
    <t>19653</t>
  </si>
  <si>
    <t>19658</t>
  </si>
  <si>
    <t>19659</t>
  </si>
  <si>
    <t>19660</t>
  </si>
  <si>
    <t>19661</t>
  </si>
  <si>
    <t>19663</t>
  </si>
  <si>
    <t>19664</t>
  </si>
  <si>
    <t>19672</t>
  </si>
  <si>
    <t>19977</t>
  </si>
  <si>
    <t>19676</t>
  </si>
  <si>
    <t>19677</t>
  </si>
  <si>
    <t>19694</t>
  </si>
  <si>
    <t>19697</t>
  </si>
  <si>
    <t>19698</t>
  </si>
  <si>
    <t>19699</t>
  </si>
  <si>
    <t>19708</t>
  </si>
  <si>
    <t>19716</t>
  </si>
  <si>
    <t>19717</t>
  </si>
  <si>
    <t>19733</t>
  </si>
  <si>
    <t>ING-GEL-275</t>
  </si>
  <si>
    <t>19734</t>
  </si>
  <si>
    <t>19744</t>
  </si>
  <si>
    <t>19750</t>
  </si>
  <si>
    <t>19751</t>
  </si>
  <si>
    <t>19752</t>
  </si>
  <si>
    <t>19781</t>
  </si>
  <si>
    <t>19782</t>
  </si>
  <si>
    <t>19783</t>
  </si>
  <si>
    <t>19784</t>
  </si>
  <si>
    <t>19785</t>
  </si>
  <si>
    <t>19786</t>
  </si>
  <si>
    <t>19787</t>
  </si>
  <si>
    <t>19788</t>
  </si>
  <si>
    <t>19789</t>
  </si>
  <si>
    <t>19790</t>
  </si>
  <si>
    <t>19791</t>
  </si>
  <si>
    <t>LBL-CLP-STP-TEA</t>
  </si>
  <si>
    <t>19792</t>
  </si>
  <si>
    <t>19793</t>
  </si>
  <si>
    <t>19794</t>
  </si>
  <si>
    <t>19795</t>
  </si>
  <si>
    <t>19796</t>
  </si>
  <si>
    <t>19976</t>
  </si>
  <si>
    <t>19975</t>
  </si>
  <si>
    <t>19797</t>
  </si>
  <si>
    <t>19798</t>
  </si>
  <si>
    <t>19799</t>
  </si>
  <si>
    <t>LBL-NAB-TEA</t>
  </si>
  <si>
    <t>19800</t>
  </si>
  <si>
    <t>19974</t>
  </si>
  <si>
    <t>19801</t>
  </si>
  <si>
    <t>19802</t>
  </si>
  <si>
    <t>19803</t>
  </si>
  <si>
    <t>19972</t>
  </si>
  <si>
    <t>19971</t>
  </si>
  <si>
    <t>19961</t>
  </si>
  <si>
    <t>19960</t>
  </si>
  <si>
    <t>19958</t>
  </si>
  <si>
    <t>19957</t>
  </si>
  <si>
    <t>19956</t>
  </si>
  <si>
    <t>19955</t>
  </si>
  <si>
    <t>19954</t>
  </si>
  <si>
    <t>19953</t>
  </si>
  <si>
    <t>19952</t>
  </si>
  <si>
    <t>19951</t>
  </si>
  <si>
    <t>19950</t>
  </si>
  <si>
    <t>19949</t>
  </si>
  <si>
    <t>19948</t>
  </si>
  <si>
    <t>19947</t>
  </si>
  <si>
    <t>19946</t>
  </si>
  <si>
    <t>19945</t>
  </si>
  <si>
    <t>19944</t>
  </si>
  <si>
    <t>19943</t>
  </si>
  <si>
    <t>19942</t>
  </si>
  <si>
    <t>19941</t>
  </si>
  <si>
    <t>19940</t>
  </si>
  <si>
    <t>19907</t>
  </si>
  <si>
    <t>19906</t>
  </si>
  <si>
    <t>19905</t>
  </si>
  <si>
    <t>19901</t>
  </si>
  <si>
    <t>19900</t>
  </si>
  <si>
    <t>19899</t>
  </si>
  <si>
    <t>19893</t>
  </si>
  <si>
    <t>19892</t>
  </si>
  <si>
    <t>19882</t>
  </si>
  <si>
    <t>19880</t>
  </si>
  <si>
    <t>19878</t>
  </si>
  <si>
    <t>19877</t>
  </si>
  <si>
    <t>19870</t>
  </si>
  <si>
    <t>19867</t>
  </si>
  <si>
    <t>19865</t>
  </si>
  <si>
    <t>19864</t>
  </si>
  <si>
    <t>19860</t>
  </si>
  <si>
    <t>19833</t>
  </si>
  <si>
    <t>19832</t>
  </si>
  <si>
    <t>19831</t>
  </si>
  <si>
    <t>19830</t>
  </si>
  <si>
    <t>19829</t>
  </si>
  <si>
    <t>19828</t>
  </si>
  <si>
    <t>19827</t>
  </si>
  <si>
    <t>19826</t>
  </si>
  <si>
    <t>19825</t>
  </si>
  <si>
    <t>19813</t>
  </si>
  <si>
    <t>19811</t>
  </si>
  <si>
    <t>19810</t>
  </si>
  <si>
    <t>19809</t>
  </si>
  <si>
    <t>19808</t>
  </si>
  <si>
    <t>19807</t>
  </si>
  <si>
    <t>19806</t>
  </si>
  <si>
    <t>19805</t>
  </si>
  <si>
    <t>19804</t>
  </si>
  <si>
    <t>19476</t>
  </si>
  <si>
    <t>19479</t>
  </si>
  <si>
    <t>19485</t>
  </si>
  <si>
    <t>19489</t>
  </si>
  <si>
    <t>19494</t>
  </si>
  <si>
    <t>19501</t>
  </si>
  <si>
    <t>19502</t>
  </si>
  <si>
    <t>19503</t>
  </si>
  <si>
    <t>19504</t>
  </si>
  <si>
    <t>19505</t>
  </si>
  <si>
    <t>19506</t>
  </si>
  <si>
    <t>19507</t>
  </si>
  <si>
    <t>19508</t>
  </si>
  <si>
    <t>19509</t>
  </si>
  <si>
    <t>19510</t>
  </si>
  <si>
    <t>19511</t>
  </si>
  <si>
    <t>19512</t>
  </si>
  <si>
    <t>19513</t>
  </si>
  <si>
    <t>19514</t>
  </si>
  <si>
    <t>19515</t>
  </si>
  <si>
    <t>19516</t>
  </si>
  <si>
    <t>19517</t>
  </si>
  <si>
    <t>19518</t>
  </si>
  <si>
    <t>19519</t>
  </si>
  <si>
    <t>19520</t>
  </si>
  <si>
    <t>19521</t>
  </si>
  <si>
    <t>19524</t>
  </si>
  <si>
    <t>19525</t>
  </si>
  <si>
    <t>19526</t>
  </si>
  <si>
    <t>19527</t>
  </si>
  <si>
    <t>19528</t>
  </si>
  <si>
    <t>19533</t>
  </si>
  <si>
    <t>19470</t>
  </si>
  <si>
    <t>19539</t>
  </si>
  <si>
    <t>19540</t>
  </si>
  <si>
    <t>19599</t>
  </si>
  <si>
    <t>19542</t>
  </si>
  <si>
    <t>19543</t>
  </si>
  <si>
    <t>19600</t>
  </si>
  <si>
    <t>19545</t>
  </si>
  <si>
    <t>19546</t>
  </si>
  <si>
    <t>19601</t>
  </si>
  <si>
    <t>19602</t>
  </si>
  <si>
    <t>19552</t>
  </si>
  <si>
    <t>19556</t>
  </si>
  <si>
    <t>19559</t>
  </si>
  <si>
    <t>19560</t>
  </si>
  <si>
    <t>19561</t>
  </si>
  <si>
    <t>19562</t>
  </si>
  <si>
    <t>19563</t>
  </si>
  <si>
    <t>19565</t>
  </si>
  <si>
    <t>19567</t>
  </si>
  <si>
    <t>19568</t>
  </si>
  <si>
    <t>19569</t>
  </si>
  <si>
    <t>19570</t>
  </si>
  <si>
    <t>19571</t>
  </si>
  <si>
    <t>19572</t>
  </si>
  <si>
    <t>19573</t>
  </si>
  <si>
    <t>19581</t>
  </si>
  <si>
    <t>19584</t>
  </si>
  <si>
    <t>19585</t>
  </si>
  <si>
    <t>19586</t>
  </si>
  <si>
    <t>19587</t>
  </si>
  <si>
    <t>19588</t>
  </si>
  <si>
    <t>19589</t>
  </si>
  <si>
    <t>19590</t>
  </si>
  <si>
    <t>19591</t>
  </si>
  <si>
    <t>19592</t>
  </si>
  <si>
    <t>19594</t>
  </si>
  <si>
    <t>19596</t>
  </si>
  <si>
    <t>19598</t>
  </si>
  <si>
    <t>19603</t>
  </si>
  <si>
    <t>19605</t>
  </si>
  <si>
    <t>19606</t>
  </si>
  <si>
    <t>19607</t>
  </si>
  <si>
    <t>19608</t>
  </si>
  <si>
    <t>19609</t>
  </si>
  <si>
    <t>19610</t>
  </si>
  <si>
    <t>19611</t>
  </si>
  <si>
    <t>19612</t>
  </si>
  <si>
    <t>19613</t>
  </si>
  <si>
    <t>19538</t>
  </si>
  <si>
    <t>19614</t>
  </si>
  <si>
    <t>19615</t>
  </si>
  <si>
    <t>19616</t>
  </si>
  <si>
    <t>19619</t>
  </si>
  <si>
    <t>19620</t>
  </si>
  <si>
    <t>19626</t>
  </si>
  <si>
    <t>19624</t>
  </si>
  <si>
    <t>19625</t>
  </si>
  <si>
    <t>19629</t>
  </si>
  <si>
    <t>19630</t>
  </si>
  <si>
    <t>19631</t>
  </si>
  <si>
    <t>19633</t>
  </si>
  <si>
    <t>19634</t>
  </si>
  <si>
    <t>19635</t>
  </si>
  <si>
    <t>19636</t>
  </si>
  <si>
    <t>19639</t>
  </si>
  <si>
    <t>19641</t>
  </si>
  <si>
    <t>19642</t>
  </si>
  <si>
    <t>19643</t>
  </si>
  <si>
    <t>19644</t>
  </si>
  <si>
    <t>19645</t>
  </si>
  <si>
    <t>19646</t>
  </si>
  <si>
    <t>19647</t>
  </si>
  <si>
    <t>19648</t>
  </si>
  <si>
    <t>19652</t>
  </si>
  <si>
    <t>19654</t>
  </si>
  <si>
    <t>19655</t>
  </si>
  <si>
    <t>20042</t>
  </si>
  <si>
    <t>19998</t>
  </si>
  <si>
    <t>19997</t>
  </si>
  <si>
    <t>19995</t>
  </si>
  <si>
    <t>19994</t>
  </si>
  <si>
    <t>19837</t>
  </si>
  <si>
    <t>19835</t>
  </si>
  <si>
    <t>19657</t>
  </si>
  <si>
    <t>19662</t>
  </si>
  <si>
    <t>19665</t>
  </si>
  <si>
    <t>19666</t>
  </si>
  <si>
    <t>19668</t>
  </si>
  <si>
    <t>19669</t>
  </si>
  <si>
    <t>19670</t>
  </si>
  <si>
    <t>19671</t>
  </si>
  <si>
    <t>19673</t>
  </si>
  <si>
    <t>19674</t>
  </si>
  <si>
    <t>19675</t>
  </si>
  <si>
    <t>19678</t>
  </si>
  <si>
    <t>19679</t>
  </si>
  <si>
    <t>19680</t>
  </si>
  <si>
    <t>19681</t>
  </si>
  <si>
    <t>19682</t>
  </si>
  <si>
    <t>19683</t>
  </si>
  <si>
    <t>19684</t>
  </si>
  <si>
    <t>19685</t>
  </si>
  <si>
    <t>19686</t>
  </si>
  <si>
    <t>19687</t>
  </si>
  <si>
    <t>19617</t>
  </si>
  <si>
    <t>19618</t>
  </si>
  <si>
    <t>19622</t>
  </si>
  <si>
    <t>19623</t>
  </si>
  <si>
    <t>19627</t>
  </si>
  <si>
    <t>19688</t>
  </si>
  <si>
    <t>19689</t>
  </si>
  <si>
    <t>19690</t>
  </si>
  <si>
    <t>19691</t>
  </si>
  <si>
    <t>19696</t>
  </si>
  <si>
    <t>19701</t>
  </si>
  <si>
    <t>19702</t>
  </si>
  <si>
    <t>19703</t>
  </si>
  <si>
    <t>19704</t>
  </si>
  <si>
    <t>19705</t>
  </si>
  <si>
    <t>19706</t>
  </si>
  <si>
    <t>19707</t>
  </si>
  <si>
    <t>19709</t>
  </si>
  <si>
    <t>19710</t>
  </si>
  <si>
    <t>19711</t>
  </si>
  <si>
    <t>19712</t>
  </si>
  <si>
    <t>19713</t>
  </si>
  <si>
    <t>19714</t>
  </si>
  <si>
    <t>19715</t>
  </si>
  <si>
    <t>19718</t>
  </si>
  <si>
    <t>19719</t>
  </si>
  <si>
    <t>19720</t>
  </si>
  <si>
    <t>19721</t>
  </si>
  <si>
    <t>19722</t>
  </si>
  <si>
    <t>19723</t>
  </si>
  <si>
    <t>19724</t>
  </si>
  <si>
    <t>19725</t>
  </si>
  <si>
    <t>19726</t>
  </si>
  <si>
    <t>19727</t>
  </si>
  <si>
    <t>19728</t>
  </si>
  <si>
    <t>19729</t>
  </si>
  <si>
    <t>19555</t>
  </si>
  <si>
    <t>19554</t>
  </si>
  <si>
    <t>19730</t>
  </si>
  <si>
    <t>19553</t>
  </si>
  <si>
    <t>19551</t>
  </si>
  <si>
    <t>19550</t>
  </si>
  <si>
    <t>19731</t>
  </si>
  <si>
    <t>19732</t>
  </si>
  <si>
    <t>19735</t>
  </si>
  <si>
    <t>19736</t>
  </si>
  <si>
    <t>19737</t>
  </si>
  <si>
    <t>19549</t>
  </si>
  <si>
    <t>19548</t>
  </si>
  <si>
    <t>19547</t>
  </si>
  <si>
    <t>19544</t>
  </si>
  <si>
    <t>19541</t>
  </si>
  <si>
    <t>19537</t>
  </si>
  <si>
    <t>19536</t>
  </si>
  <si>
    <t>19535</t>
  </si>
  <si>
    <t>19532</t>
  </si>
  <si>
    <t>19531</t>
  </si>
  <si>
    <t>19530</t>
  </si>
  <si>
    <t>19529</t>
  </si>
  <si>
    <t>19523</t>
  </si>
  <si>
    <t>19522</t>
  </si>
  <si>
    <t>19500</t>
  </si>
  <si>
    <t>19499</t>
  </si>
  <si>
    <t>19498</t>
  </si>
  <si>
    <t>19497</t>
  </si>
  <si>
    <t>19496</t>
  </si>
  <si>
    <t>19495</t>
  </si>
  <si>
    <t>19493</t>
  </si>
  <si>
    <t>19492</t>
  </si>
  <si>
    <t>19491</t>
  </si>
  <si>
    <t>19738</t>
  </si>
  <si>
    <t>19739</t>
  </si>
  <si>
    <t>19740</t>
  </si>
  <si>
    <t>19741</t>
  </si>
  <si>
    <t>19742</t>
  </si>
  <si>
    <t>19743</t>
  </si>
  <si>
    <t>19745</t>
  </si>
  <si>
    <t>19746</t>
  </si>
  <si>
    <t>19747</t>
  </si>
  <si>
    <t>19488</t>
  </si>
  <si>
    <t>19748</t>
  </si>
  <si>
    <t>19487</t>
  </si>
  <si>
    <t>19486</t>
  </si>
  <si>
    <t>19749</t>
  </si>
  <si>
    <t>19753</t>
  </si>
  <si>
    <t>22844</t>
  </si>
  <si>
    <t>22843</t>
  </si>
  <si>
    <t>22842</t>
  </si>
  <si>
    <t>22841</t>
  </si>
  <si>
    <t>22840</t>
  </si>
  <si>
    <t>22839</t>
  </si>
  <si>
    <t>22838</t>
  </si>
  <si>
    <t>22837</t>
  </si>
  <si>
    <t>22836</t>
  </si>
  <si>
    <t>22835</t>
  </si>
  <si>
    <t>22834</t>
  </si>
  <si>
    <t>22833</t>
  </si>
  <si>
    <t>22832</t>
  </si>
  <si>
    <t>22831</t>
  </si>
  <si>
    <t>22830</t>
  </si>
  <si>
    <t>22829</t>
  </si>
  <si>
    <t>22828</t>
  </si>
  <si>
    <t>22827</t>
  </si>
  <si>
    <t>22826</t>
  </si>
  <si>
    <t>22825</t>
  </si>
  <si>
    <t>22824</t>
  </si>
  <si>
    <t>22823</t>
  </si>
  <si>
    <t>22822</t>
  </si>
  <si>
    <t>22821</t>
  </si>
  <si>
    <t>22820</t>
  </si>
  <si>
    <t>22819</t>
  </si>
  <si>
    <t>22818</t>
  </si>
  <si>
    <t>22817</t>
  </si>
  <si>
    <t>22816</t>
  </si>
  <si>
    <t>22815</t>
  </si>
  <si>
    <t>22814</t>
  </si>
  <si>
    <t>22813</t>
  </si>
  <si>
    <t>22812</t>
  </si>
  <si>
    <t>22811</t>
  </si>
  <si>
    <t>22810</t>
  </si>
  <si>
    <t>22809</t>
  </si>
  <si>
    <t>22808</t>
  </si>
  <si>
    <t>22807</t>
  </si>
  <si>
    <t>22806</t>
  </si>
  <si>
    <t>22805</t>
  </si>
  <si>
    <t>22804</t>
  </si>
  <si>
    <t>22803</t>
  </si>
  <si>
    <t>22802</t>
  </si>
  <si>
    <t>22801</t>
  </si>
  <si>
    <t>22800</t>
  </si>
  <si>
    <t>22799</t>
  </si>
  <si>
    <t>22798</t>
  </si>
  <si>
    <t>22797</t>
  </si>
  <si>
    <t>22796</t>
  </si>
  <si>
    <t>22795</t>
  </si>
  <si>
    <t>22794</t>
  </si>
  <si>
    <t>22793</t>
  </si>
  <si>
    <t>22792</t>
  </si>
  <si>
    <t>22791</t>
  </si>
  <si>
    <t>22790</t>
  </si>
  <si>
    <t>22789</t>
  </si>
  <si>
    <t>22788</t>
  </si>
  <si>
    <t>22787</t>
  </si>
  <si>
    <t>19754</t>
  </si>
  <si>
    <t>19755</t>
  </si>
  <si>
    <t>19756</t>
  </si>
  <si>
    <t>19757</t>
  </si>
  <si>
    <t>19758</t>
  </si>
  <si>
    <t>19759</t>
  </si>
  <si>
    <t>19760</t>
  </si>
  <si>
    <t>19761</t>
  </si>
  <si>
    <t>19762</t>
  </si>
  <si>
    <t>19763</t>
  </si>
  <si>
    <t>19764</t>
  </si>
  <si>
    <t>19765</t>
  </si>
  <si>
    <t>19766</t>
  </si>
  <si>
    <t>19767</t>
  </si>
  <si>
    <t>19692</t>
  </si>
  <si>
    <t>19693</t>
  </si>
  <si>
    <t>19768</t>
  </si>
  <si>
    <t>19769</t>
  </si>
  <si>
    <t>19770</t>
  </si>
  <si>
    <t>19773</t>
  </si>
  <si>
    <t>19774</t>
  </si>
  <si>
    <t>19776</t>
  </si>
  <si>
    <t>19777</t>
  </si>
  <si>
    <t>19812</t>
  </si>
  <si>
    <t>19815</t>
  </si>
  <si>
    <t>19816</t>
  </si>
  <si>
    <t>19817</t>
  </si>
  <si>
    <t>19818</t>
  </si>
  <si>
    <t>19819</t>
  </si>
  <si>
    <t>19820</t>
  </si>
  <si>
    <t>19821</t>
  </si>
  <si>
    <t>19822</t>
  </si>
  <si>
    <t>19823</t>
  </si>
  <si>
    <t>19824</t>
  </si>
  <si>
    <t>19834</t>
  </si>
  <si>
    <t>19771</t>
  </si>
  <si>
    <t>19772</t>
  </si>
  <si>
    <t>19779</t>
  </si>
  <si>
    <t>19780</t>
  </si>
  <si>
    <t>19836</t>
  </si>
  <si>
    <t>19838</t>
  </si>
  <si>
    <t>19839</t>
  </si>
  <si>
    <t>19840</t>
  </si>
  <si>
    <t>19841</t>
  </si>
  <si>
    <t>19845</t>
  </si>
  <si>
    <t>19854</t>
  </si>
  <si>
    <t>19855</t>
  </si>
  <si>
    <t>19858</t>
  </si>
  <si>
    <t>19862</t>
  </si>
  <si>
    <t>19866</t>
  </si>
  <si>
    <t>19871</t>
  </si>
  <si>
    <t>19872</t>
  </si>
  <si>
    <t>19873</t>
  </si>
  <si>
    <t>19874</t>
  </si>
  <si>
    <t>19875</t>
  </si>
  <si>
    <t>19879</t>
  </si>
  <si>
    <t>19881</t>
  </si>
  <si>
    <t>19883</t>
  </si>
  <si>
    <t>19884</t>
  </si>
  <si>
    <t>19885</t>
  </si>
  <si>
    <t>19886</t>
  </si>
  <si>
    <t>19887</t>
  </si>
  <si>
    <t>19888</t>
  </si>
  <si>
    <t>19889</t>
  </si>
  <si>
    <t>19890</t>
  </si>
  <si>
    <t>19891</t>
  </si>
  <si>
    <t>19894</t>
  </si>
  <si>
    <t>19896</t>
  </si>
  <si>
    <t>19902</t>
  </si>
  <si>
    <t>19903</t>
  </si>
  <si>
    <t>19904</t>
  </si>
  <si>
    <t>20119</t>
  </si>
  <si>
    <t>19842</t>
  </si>
  <si>
    <t>19846</t>
  </si>
  <si>
    <t>19847</t>
  </si>
  <si>
    <t>19849</t>
  </si>
  <si>
    <t>19850</t>
  </si>
  <si>
    <t>19851</t>
  </si>
  <si>
    <t>19852</t>
  </si>
  <si>
    <t>19853</t>
  </si>
  <si>
    <t>19856</t>
  </si>
  <si>
    <t>19857</t>
  </si>
  <si>
    <t>19859</t>
  </si>
  <si>
    <t>19913</t>
  </si>
  <si>
    <t>19917</t>
  </si>
  <si>
    <t>19919</t>
  </si>
  <si>
    <t>19921</t>
  </si>
  <si>
    <t>19922</t>
  </si>
  <si>
    <t>19926</t>
  </si>
  <si>
    <t>19927</t>
  </si>
  <si>
    <t>19928</t>
  </si>
  <si>
    <t>19929</t>
  </si>
  <si>
    <t>19930</t>
  </si>
  <si>
    <t>19931</t>
  </si>
  <si>
    <t>19932</t>
  </si>
  <si>
    <t>19933</t>
  </si>
  <si>
    <t>19934</t>
  </si>
  <si>
    <t>19484</t>
  </si>
  <si>
    <t>19935</t>
  </si>
  <si>
    <t>19483</t>
  </si>
  <si>
    <t>19936</t>
  </si>
  <si>
    <t>19959</t>
  </si>
  <si>
    <t>19962</t>
  </si>
  <si>
    <t>19963</t>
  </si>
  <si>
    <t>19964</t>
  </si>
  <si>
    <t>19965</t>
  </si>
  <si>
    <t>19966</t>
  </si>
  <si>
    <t>19967</t>
  </si>
  <si>
    <t>19968</t>
  </si>
  <si>
    <t>19969</t>
  </si>
  <si>
    <t>19970</t>
  </si>
  <si>
    <t>19482</t>
  </si>
  <si>
    <t>19973</t>
  </si>
  <si>
    <t>19481</t>
  </si>
  <si>
    <t>19480</t>
  </si>
  <si>
    <t>19478</t>
  </si>
  <si>
    <t>19979</t>
  </si>
  <si>
    <t>19477</t>
  </si>
  <si>
    <t>19980</t>
  </si>
  <si>
    <t>19475</t>
  </si>
  <si>
    <t>19981</t>
  </si>
  <si>
    <t>19474</t>
  </si>
  <si>
    <t>19473</t>
  </si>
  <si>
    <t>19472</t>
  </si>
  <si>
    <t>19471</t>
  </si>
  <si>
    <t>19982</t>
  </si>
  <si>
    <t>19910</t>
  </si>
  <si>
    <t>19912</t>
  </si>
  <si>
    <t>19923</t>
  </si>
  <si>
    <t>19924</t>
  </si>
  <si>
    <t>19925</t>
  </si>
  <si>
    <t>19937</t>
  </si>
  <si>
    <t>19938</t>
  </si>
  <si>
    <t>19939</t>
  </si>
  <si>
    <t>19984</t>
  </si>
  <si>
    <t>19985</t>
  </si>
  <si>
    <t>19988</t>
  </si>
  <si>
    <t>19992</t>
  </si>
  <si>
    <t>19993</t>
  </si>
  <si>
    <t>19996</t>
  </si>
  <si>
    <t>20003</t>
  </si>
  <si>
    <t>20004</t>
  </si>
  <si>
    <t>20009</t>
  </si>
  <si>
    <t>20010</t>
  </si>
  <si>
    <t>20022</t>
  </si>
  <si>
    <t>20028</t>
  </si>
  <si>
    <t>20032</t>
  </si>
  <si>
    <t>20037</t>
  </si>
  <si>
    <t>20041</t>
  </si>
  <si>
    <t>20043</t>
  </si>
  <si>
    <t>20044</t>
  </si>
  <si>
    <t>20050</t>
  </si>
  <si>
    <t>19983</t>
  </si>
  <si>
    <t>19986</t>
  </si>
  <si>
    <t>19987</t>
  </si>
  <si>
    <t>19989</t>
  </si>
  <si>
    <t>19990</t>
  </si>
  <si>
    <t>19991</t>
  </si>
  <si>
    <t>19999</t>
  </si>
  <si>
    <t>20000</t>
  </si>
  <si>
    <t>20002</t>
  </si>
  <si>
    <t>20005</t>
  </si>
  <si>
    <t>20006</t>
  </si>
  <si>
    <t>20011</t>
  </si>
  <si>
    <t>20012</t>
  </si>
  <si>
    <t>20014</t>
  </si>
  <si>
    <t>20016</t>
  </si>
  <si>
    <t>20018</t>
  </si>
  <si>
    <t>20019</t>
  </si>
  <si>
    <t>20020</t>
  </si>
  <si>
    <t>20021</t>
  </si>
  <si>
    <t>20051</t>
  </si>
  <si>
    <t>20052</t>
  </si>
  <si>
    <t>20054</t>
  </si>
  <si>
    <t>20074</t>
  </si>
  <si>
    <t>20061</t>
  </si>
  <si>
    <t>20062</t>
  </si>
  <si>
    <t>20063</t>
  </si>
  <si>
    <t>20067</t>
  </si>
  <si>
    <t>20070</t>
  </si>
  <si>
    <t>20071</t>
  </si>
  <si>
    <t>20087</t>
  </si>
  <si>
    <t>20090</t>
  </si>
  <si>
    <t>20091</t>
  </si>
  <si>
    <t>20093</t>
  </si>
  <si>
    <t>20095</t>
  </si>
  <si>
    <t>20096</t>
  </si>
  <si>
    <t>20098</t>
  </si>
  <si>
    <t>20099</t>
  </si>
  <si>
    <t>20102</t>
  </si>
  <si>
    <t>20104</t>
  </si>
  <si>
    <t>20105</t>
  </si>
  <si>
    <t>20107</t>
  </si>
  <si>
    <t>20112</t>
  </si>
  <si>
    <t>20114</t>
  </si>
  <si>
    <t>20053</t>
  </si>
  <si>
    <t>20057</t>
  </si>
  <si>
    <t>20059</t>
  </si>
  <si>
    <t>20060</t>
  </si>
  <si>
    <t>20064</t>
  </si>
  <si>
    <t>20121</t>
  </si>
  <si>
    <t>20122</t>
  </si>
  <si>
    <t>20123</t>
  </si>
  <si>
    <t>20124</t>
  </si>
  <si>
    <t>20125</t>
  </si>
  <si>
    <t>20126</t>
  </si>
  <si>
    <t>20127</t>
  </si>
  <si>
    <t>20128</t>
  </si>
  <si>
    <t>20129</t>
  </si>
  <si>
    <t>20130</t>
  </si>
  <si>
    <t>20131</t>
  </si>
  <si>
    <t>20132</t>
  </si>
  <si>
    <t>20140</t>
  </si>
  <si>
    <t>20136</t>
  </si>
  <si>
    <t>20142</t>
  </si>
  <si>
    <t>20143</t>
  </si>
  <si>
    <t>20144</t>
  </si>
  <si>
    <t>20146</t>
  </si>
  <si>
    <t>20147</t>
  </si>
  <si>
    <t>20148</t>
  </si>
  <si>
    <t>20152</t>
  </si>
  <si>
    <t>20153</t>
  </si>
  <si>
    <t>20154</t>
  </si>
  <si>
    <t>20155</t>
  </si>
  <si>
    <t>20157</t>
  </si>
  <si>
    <t>20169</t>
  </si>
  <si>
    <t>20170</t>
  </si>
  <si>
    <t>20171</t>
  </si>
  <si>
    <t>20172</t>
  </si>
  <si>
    <t>20173</t>
  </si>
  <si>
    <t>20174</t>
  </si>
  <si>
    <t>20175</t>
  </si>
  <si>
    <t>20176</t>
  </si>
  <si>
    <t>20185</t>
  </si>
  <si>
    <t>20186</t>
  </si>
  <si>
    <t>20187</t>
  </si>
  <si>
    <t>20188</t>
  </si>
  <si>
    <t>20189</t>
  </si>
  <si>
    <t>20190</t>
  </si>
  <si>
    <t>20191</t>
  </si>
  <si>
    <t>20192</t>
  </si>
  <si>
    <t>20193</t>
  </si>
  <si>
    <t>20195</t>
  </si>
  <si>
    <t>20194</t>
  </si>
  <si>
    <t>20139</t>
  </si>
  <si>
    <t>20138</t>
  </si>
  <si>
    <t>20135</t>
  </si>
  <si>
    <t>19490</t>
  </si>
  <si>
    <t>20184</t>
  </si>
  <si>
    <t>20183</t>
  </si>
  <si>
    <t>20182</t>
  </si>
  <si>
    <t>20181</t>
  </si>
  <si>
    <t>20180</t>
  </si>
  <si>
    <t>20179</t>
  </si>
  <si>
    <t>20178</t>
  </si>
  <si>
    <t>20177</t>
  </si>
  <si>
    <t>20168</t>
  </si>
  <si>
    <t>20167</t>
  </si>
  <si>
    <t>20166</t>
  </si>
  <si>
    <t>20165</t>
  </si>
  <si>
    <t>20164</t>
  </si>
  <si>
    <t>20163</t>
  </si>
  <si>
    <t>20162</t>
  </si>
  <si>
    <t>20161</t>
  </si>
  <si>
    <t>20160</t>
  </si>
  <si>
    <t>20159</t>
  </si>
  <si>
    <t>20158</t>
  </si>
  <si>
    <t>20156</t>
  </si>
  <si>
    <t>20151</t>
  </si>
  <si>
    <t>20150</t>
  </si>
  <si>
    <t>20149</t>
  </si>
  <si>
    <t>20145</t>
  </si>
  <si>
    <t>20141</t>
  </si>
  <si>
    <t>20137</t>
  </si>
  <si>
    <t>20134</t>
  </si>
  <si>
    <t>20133</t>
  </si>
  <si>
    <t>20120</t>
  </si>
  <si>
    <t>20115</t>
  </si>
  <si>
    <t>20113</t>
  </si>
  <si>
    <t>20111</t>
  </si>
  <si>
    <t>20110</t>
  </si>
  <si>
    <t>20109</t>
  </si>
  <si>
    <t>20108</t>
  </si>
  <si>
    <t>20106</t>
  </si>
  <si>
    <t>20103</t>
  </si>
  <si>
    <t>20101</t>
  </si>
  <si>
    <t>20100</t>
  </si>
  <si>
    <t>20097</t>
  </si>
  <si>
    <t>20094</t>
  </si>
  <si>
    <t>20092</t>
  </si>
  <si>
    <t>20089</t>
  </si>
  <si>
    <t>20086</t>
  </si>
  <si>
    <t>20085</t>
  </si>
  <si>
    <t>20084</t>
  </si>
  <si>
    <t>20083</t>
  </si>
  <si>
    <t>20082</t>
  </si>
  <si>
    <t>20081</t>
  </si>
  <si>
    <t>20080</t>
  </si>
  <si>
    <t>20079</t>
  </si>
  <si>
    <t>20078</t>
  </si>
  <si>
    <t>20077</t>
  </si>
  <si>
    <t>20076</t>
  </si>
  <si>
    <t>20075</t>
  </si>
  <si>
    <t>20073</t>
  </si>
  <si>
    <t>20072</t>
  </si>
  <si>
    <t>20069</t>
  </si>
  <si>
    <t>20068</t>
  </si>
  <si>
    <t>20066</t>
  </si>
  <si>
    <t>20065</t>
  </si>
  <si>
    <t>20045</t>
  </si>
  <si>
    <t>20040</t>
  </si>
  <si>
    <t>20038</t>
  </si>
  <si>
    <t>20036</t>
  </si>
  <si>
    <t>20035</t>
  </si>
  <si>
    <t>20033</t>
  </si>
  <si>
    <t>20031</t>
  </si>
  <si>
    <t>20029</t>
  </si>
  <si>
    <t>20027</t>
  </si>
  <si>
    <t>20026</t>
  </si>
  <si>
    <t>20025</t>
  </si>
  <si>
    <t>20023</t>
  </si>
  <si>
    <t>19978</t>
  </si>
  <si>
    <t>20118</t>
  </si>
  <si>
    <t>20117</t>
  </si>
  <si>
    <t>20116</t>
  </si>
  <si>
    <t>20058</t>
  </si>
  <si>
    <t>20056</t>
  </si>
  <si>
    <t>20055</t>
  </si>
  <si>
    <t>20049</t>
  </si>
  <si>
    <t>20048</t>
  </si>
  <si>
    <t>20047</t>
  </si>
  <si>
    <t>20046</t>
  </si>
  <si>
    <t>20039</t>
  </si>
  <si>
    <t>20034</t>
  </si>
  <si>
    <t>20030</t>
  </si>
  <si>
    <t>20024</t>
  </si>
  <si>
    <t>20017</t>
  </si>
  <si>
    <t>20015</t>
  </si>
  <si>
    <t>20013</t>
  </si>
  <si>
    <t>20008</t>
  </si>
  <si>
    <t>20007</t>
  </si>
  <si>
    <t>20001</t>
  </si>
  <si>
    <t>19920</t>
  </si>
  <si>
    <t>19918</t>
  </si>
  <si>
    <t>19916</t>
  </si>
  <si>
    <t>19915</t>
  </si>
  <si>
    <t>19914</t>
  </si>
  <si>
    <t>19911</t>
  </si>
  <si>
    <t>19909</t>
  </si>
  <si>
    <t>19908</t>
  </si>
  <si>
    <t>19898</t>
  </si>
  <si>
    <t>19897</t>
  </si>
  <si>
    <t>19895</t>
  </si>
  <si>
    <t>19876</t>
  </si>
  <si>
    <t>19869</t>
  </si>
  <si>
    <t>19868</t>
  </si>
  <si>
    <t>19863</t>
  </si>
  <si>
    <t>19861</t>
  </si>
  <si>
    <t>19848</t>
  </si>
  <si>
    <t>19844</t>
  </si>
  <si>
    <t>19843</t>
  </si>
  <si>
    <t>19814</t>
  </si>
  <si>
    <t>19778</t>
  </si>
  <si>
    <t>19775</t>
  </si>
  <si>
    <t>19700</t>
  </si>
  <si>
    <t>19695</t>
  </si>
  <si>
    <t>19667</t>
  </si>
  <si>
    <t>19656</t>
  </si>
  <si>
    <t>19651</t>
  </si>
  <si>
    <t>19649</t>
  </si>
  <si>
    <t>19640</t>
  </si>
  <si>
    <t>19621</t>
  </si>
  <si>
    <t>19577</t>
  </si>
  <si>
    <t>19534</t>
  </si>
  <si>
    <t>18972</t>
  </si>
  <si>
    <t>18973</t>
  </si>
  <si>
    <t>18975</t>
  </si>
  <si>
    <t>18976</t>
  </si>
  <si>
    <t>18977</t>
  </si>
  <si>
    <t>18978</t>
  </si>
  <si>
    <t>18979</t>
  </si>
  <si>
    <t>18980</t>
  </si>
  <si>
    <t>18981</t>
  </si>
  <si>
    <t>18982</t>
  </si>
  <si>
    <t>18984</t>
  </si>
  <si>
    <t>18985</t>
  </si>
  <si>
    <t>18986</t>
  </si>
  <si>
    <t>18987</t>
  </si>
  <si>
    <t>18988</t>
  </si>
  <si>
    <t>18989</t>
  </si>
  <si>
    <t>18889</t>
  </si>
  <si>
    <t>18890</t>
  </si>
  <si>
    <t>18891</t>
  </si>
  <si>
    <t>18893</t>
  </si>
  <si>
    <t>18894</t>
  </si>
  <si>
    <t>18895</t>
  </si>
  <si>
    <t>18896</t>
  </si>
  <si>
    <t>22729</t>
  </si>
  <si>
    <t>22730</t>
  </si>
  <si>
    <t>22731</t>
  </si>
  <si>
    <t>22732</t>
  </si>
  <si>
    <t>22733</t>
  </si>
  <si>
    <t>22734</t>
  </si>
  <si>
    <t>22735</t>
  </si>
  <si>
    <t>22736</t>
  </si>
  <si>
    <t>22737</t>
  </si>
  <si>
    <t>22738</t>
  </si>
  <si>
    <t>22739</t>
  </si>
  <si>
    <t>22740</t>
  </si>
  <si>
    <t>22741</t>
  </si>
  <si>
    <t>22742</t>
  </si>
  <si>
    <t>22743</t>
  </si>
  <si>
    <t>22744</t>
  </si>
  <si>
    <t>22745</t>
  </si>
  <si>
    <t>22746</t>
  </si>
  <si>
    <t>22747</t>
  </si>
  <si>
    <t>22748</t>
  </si>
  <si>
    <t>22749</t>
  </si>
  <si>
    <t>22750</t>
  </si>
  <si>
    <t>22751</t>
  </si>
  <si>
    <t>22752</t>
  </si>
  <si>
    <t>22753</t>
  </si>
  <si>
    <t>22754</t>
  </si>
  <si>
    <t>22755</t>
  </si>
  <si>
    <t>22756</t>
  </si>
  <si>
    <t>22757</t>
  </si>
  <si>
    <t>22758</t>
  </si>
  <si>
    <t>22759</t>
  </si>
  <si>
    <t>22760</t>
  </si>
  <si>
    <t>22761</t>
  </si>
  <si>
    <t>22762</t>
  </si>
  <si>
    <t>22763</t>
  </si>
  <si>
    <t>22764</t>
  </si>
  <si>
    <t>22765</t>
  </si>
  <si>
    <t>22766</t>
  </si>
  <si>
    <t>22767</t>
  </si>
  <si>
    <t>22768</t>
  </si>
  <si>
    <t>22769</t>
  </si>
  <si>
    <t>22770</t>
  </si>
  <si>
    <t>22771</t>
  </si>
  <si>
    <t>22772</t>
  </si>
  <si>
    <t>22773</t>
  </si>
  <si>
    <t>22774</t>
  </si>
  <si>
    <t>22775</t>
  </si>
  <si>
    <t>22776</t>
  </si>
  <si>
    <t>22777</t>
  </si>
  <si>
    <t>22778</t>
  </si>
  <si>
    <t>22779</t>
  </si>
  <si>
    <t>22780</t>
  </si>
  <si>
    <t>22781</t>
  </si>
  <si>
    <t>22782</t>
  </si>
  <si>
    <t>22783</t>
  </si>
  <si>
    <t>22784</t>
  </si>
  <si>
    <t>22785</t>
  </si>
  <si>
    <t>22786</t>
  </si>
  <si>
    <t>18914</t>
  </si>
  <si>
    <t>FLV-ORG-V3</t>
  </si>
  <si>
    <t>18915</t>
  </si>
  <si>
    <t>18920</t>
  </si>
  <si>
    <t>18921</t>
  </si>
  <si>
    <t>18922</t>
  </si>
  <si>
    <t>18923</t>
  </si>
  <si>
    <t>18924</t>
  </si>
  <si>
    <t>18925</t>
  </si>
  <si>
    <t>18926</t>
  </si>
  <si>
    <t>18934</t>
  </si>
  <si>
    <t>18935</t>
  </si>
  <si>
    <t>18939</t>
  </si>
  <si>
    <t>18940</t>
  </si>
  <si>
    <t>18955</t>
  </si>
  <si>
    <t>18956</t>
  </si>
  <si>
    <t>18957</t>
  </si>
  <si>
    <t>18958</t>
  </si>
  <si>
    <t>18898</t>
  </si>
  <si>
    <t>18901</t>
  </si>
  <si>
    <t>18902</t>
  </si>
  <si>
    <t>18903</t>
  </si>
  <si>
    <t>18904</t>
  </si>
  <si>
    <t>18905</t>
  </si>
  <si>
    <t>18906</t>
  </si>
  <si>
    <t>18907</t>
  </si>
  <si>
    <t>19103</t>
  </si>
  <si>
    <t>19105</t>
  </si>
  <si>
    <t>19262</t>
  </si>
  <si>
    <t>19263</t>
  </si>
  <si>
    <t>19265</t>
  </si>
  <si>
    <t>19266</t>
  </si>
  <si>
    <t>19312</t>
  </si>
  <si>
    <t>18755</t>
  </si>
  <si>
    <t>18756</t>
  </si>
  <si>
    <t>18757</t>
  </si>
  <si>
    <t>18788</t>
  </si>
  <si>
    <t>18789</t>
  </si>
  <si>
    <t>18790</t>
  </si>
  <si>
    <t>18791</t>
  </si>
  <si>
    <t>18794</t>
  </si>
  <si>
    <t>18795</t>
  </si>
  <si>
    <t>18796</t>
  </si>
  <si>
    <t>18797</t>
  </si>
  <si>
    <t>18800</t>
  </si>
  <si>
    <t>18803</t>
  </si>
  <si>
    <t>18806</t>
  </si>
  <si>
    <t>18807</t>
  </si>
  <si>
    <t>18808</t>
  </si>
  <si>
    <t>18809</t>
  </si>
  <si>
    <t>18810</t>
  </si>
  <si>
    <t>18812</t>
  </si>
  <si>
    <t>19404</t>
  </si>
  <si>
    <t>19467</t>
  </si>
  <si>
    <t>19466</t>
  </si>
  <si>
    <t>19465</t>
  </si>
  <si>
    <t>19464</t>
  </si>
  <si>
    <t>19463</t>
  </si>
  <si>
    <t>19462</t>
  </si>
  <si>
    <t>19461</t>
  </si>
  <si>
    <t>19460</t>
  </si>
  <si>
    <t>19459</t>
  </si>
  <si>
    <t>19447</t>
  </si>
  <si>
    <t>19446</t>
  </si>
  <si>
    <t>19445</t>
  </si>
  <si>
    <t>19444</t>
  </si>
  <si>
    <t>19443</t>
  </si>
  <si>
    <t>19442</t>
  </si>
  <si>
    <t>19441</t>
  </si>
  <si>
    <t>19440</t>
  </si>
  <si>
    <t>19429</t>
  </si>
  <si>
    <t>19427</t>
  </si>
  <si>
    <t>19426</t>
  </si>
  <si>
    <t>19425</t>
  </si>
  <si>
    <t>19424</t>
  </si>
  <si>
    <t>19420</t>
  </si>
  <si>
    <t>19419</t>
  </si>
  <si>
    <t>19418</t>
  </si>
  <si>
    <t>19416</t>
  </si>
  <si>
    <t>19415</t>
  </si>
  <si>
    <t>19414</t>
  </si>
  <si>
    <t>18816</t>
  </si>
  <si>
    <t>18817</t>
  </si>
  <si>
    <t>18823</t>
  </si>
  <si>
    <t>18825</t>
  </si>
  <si>
    <t>18833</t>
  </si>
  <si>
    <t>18834</t>
  </si>
  <si>
    <t>CRG-TRY</t>
  </si>
  <si>
    <t>18835</t>
  </si>
  <si>
    <t>18837</t>
  </si>
  <si>
    <t>18838</t>
  </si>
  <si>
    <t>18839</t>
  </si>
  <si>
    <t>18841</t>
  </si>
  <si>
    <t>18842</t>
  </si>
  <si>
    <t>18852</t>
  </si>
  <si>
    <t>18854</t>
  </si>
  <si>
    <t>18856</t>
  </si>
  <si>
    <t>18863</t>
  </si>
  <si>
    <t>19408</t>
  </si>
  <si>
    <t>19412</t>
  </si>
  <si>
    <t>19403</t>
  </si>
  <si>
    <t>19402</t>
  </si>
  <si>
    <t>19401</t>
  </si>
  <si>
    <t>18876</t>
  </si>
  <si>
    <t>18877</t>
  </si>
  <si>
    <t>18878</t>
  </si>
  <si>
    <t>18882</t>
  </si>
  <si>
    <t>19400</t>
  </si>
  <si>
    <t>19399</t>
  </si>
  <si>
    <t>19335</t>
  </si>
  <si>
    <t>19334</t>
  </si>
  <si>
    <t>19330</t>
  </si>
  <si>
    <t>19329</t>
  </si>
  <si>
    <t>19327</t>
  </si>
  <si>
    <t>19395</t>
  </si>
  <si>
    <t>19394</t>
  </si>
  <si>
    <t>19393</t>
  </si>
  <si>
    <t>19392</t>
  </si>
  <si>
    <t>19390</t>
  </si>
  <si>
    <t>19385</t>
  </si>
  <si>
    <t>19384</t>
  </si>
  <si>
    <t>19382</t>
  </si>
  <si>
    <t>19377</t>
  </si>
  <si>
    <t>19375</t>
  </si>
  <si>
    <t>19374</t>
  </si>
  <si>
    <t>19372</t>
  </si>
  <si>
    <t>19369</t>
  </si>
  <si>
    <t>19368</t>
  </si>
  <si>
    <t>19366</t>
  </si>
  <si>
    <t>19365</t>
  </si>
  <si>
    <t>19363</t>
  </si>
  <si>
    <t>19361</t>
  </si>
  <si>
    <t>19360</t>
  </si>
  <si>
    <t>19358</t>
  </si>
  <si>
    <t>19357</t>
  </si>
  <si>
    <t>19341</t>
  </si>
  <si>
    <t>19340</t>
  </si>
  <si>
    <t>19339</t>
  </si>
  <si>
    <t>19337</t>
  </si>
  <si>
    <t>19333</t>
  </si>
  <si>
    <t>19332</t>
  </si>
  <si>
    <t>19331</t>
  </si>
  <si>
    <t>19297</t>
  </si>
  <si>
    <t>19295</t>
  </si>
  <si>
    <t>18883</t>
  </si>
  <si>
    <t>19294</t>
  </si>
  <si>
    <t>19293</t>
  </si>
  <si>
    <t>18887</t>
  </si>
  <si>
    <t>19291</t>
  </si>
  <si>
    <t>19289</t>
  </si>
  <si>
    <t>19288</t>
  </si>
  <si>
    <t>19287</t>
  </si>
  <si>
    <t>19286</t>
  </si>
  <si>
    <t>19284</t>
  </si>
  <si>
    <t>19282</t>
  </si>
  <si>
    <t>19280</t>
  </si>
  <si>
    <t>19279</t>
  </si>
  <si>
    <t>19274</t>
  </si>
  <si>
    <t>19273</t>
  </si>
  <si>
    <t>19270</t>
  </si>
  <si>
    <t>19268</t>
  </si>
  <si>
    <t>19267</t>
  </si>
  <si>
    <t>19259</t>
  </si>
  <si>
    <t>19258</t>
  </si>
  <si>
    <t>19324</t>
  </si>
  <si>
    <t>19322</t>
  </si>
  <si>
    <t>19321</t>
  </si>
  <si>
    <t>19320</t>
  </si>
  <si>
    <t>19314</t>
  </si>
  <si>
    <t>19313</t>
  </si>
  <si>
    <t>19311</t>
  </si>
  <si>
    <t>19307</t>
  </si>
  <si>
    <t>19302</t>
  </si>
  <si>
    <t>19296</t>
  </si>
  <si>
    <t>19290</t>
  </si>
  <si>
    <t>19278</t>
  </si>
  <si>
    <t>19277</t>
  </si>
  <si>
    <t>19272</t>
  </si>
  <si>
    <t>19271</t>
  </si>
  <si>
    <t>19264</t>
  </si>
  <si>
    <t>19261</t>
  </si>
  <si>
    <t>19260</t>
  </si>
  <si>
    <t>19193</t>
  </si>
  <si>
    <t>19192</t>
  </si>
  <si>
    <t>19183</t>
  </si>
  <si>
    <t>19398</t>
  </si>
  <si>
    <t>19256</t>
  </si>
  <si>
    <t>19253</t>
  </si>
  <si>
    <t>19252</t>
  </si>
  <si>
    <t>19250</t>
  </si>
  <si>
    <t>19249</t>
  </si>
  <si>
    <t>19248</t>
  </si>
  <si>
    <t>19247</t>
  </si>
  <si>
    <t>19241</t>
  </si>
  <si>
    <t>19238</t>
  </si>
  <si>
    <t>19237</t>
  </si>
  <si>
    <t>19236</t>
  </si>
  <si>
    <t>19235</t>
  </si>
  <si>
    <t>19234</t>
  </si>
  <si>
    <t>19233</t>
  </si>
  <si>
    <t>19232</t>
  </si>
  <si>
    <t>19231</t>
  </si>
  <si>
    <t>19230</t>
  </si>
  <si>
    <t>19227</t>
  </si>
  <si>
    <t>19204</t>
  </si>
  <si>
    <t>19203</t>
  </si>
  <si>
    <t>19202</t>
  </si>
  <si>
    <t>19201</t>
  </si>
  <si>
    <t>19200</t>
  </si>
  <si>
    <t>19199</t>
  </si>
  <si>
    <t>19198</t>
  </si>
  <si>
    <t>19197</t>
  </si>
  <si>
    <t>19196</t>
  </si>
  <si>
    <t>19195</t>
  </si>
  <si>
    <t>19194</t>
  </si>
  <si>
    <t>19191</t>
  </si>
  <si>
    <t>19190</t>
  </si>
  <si>
    <t>19189</t>
  </si>
  <si>
    <t>19187</t>
  </si>
  <si>
    <t>19185</t>
  </si>
  <si>
    <t>19135</t>
  </si>
  <si>
    <t>19063</t>
  </si>
  <si>
    <t>19064</t>
  </si>
  <si>
    <t>19065</t>
  </si>
  <si>
    <t>19066</t>
  </si>
  <si>
    <t>19067</t>
  </si>
  <si>
    <t>19068</t>
  </si>
  <si>
    <t>19069</t>
  </si>
  <si>
    <t>19070</t>
  </si>
  <si>
    <t>19071</t>
  </si>
  <si>
    <t>19072</t>
  </si>
  <si>
    <t>18992</t>
  </si>
  <si>
    <t>18991</t>
  </si>
  <si>
    <t>18962</t>
  </si>
  <si>
    <t>18963</t>
  </si>
  <si>
    <t>18964</t>
  </si>
  <si>
    <t>18965</t>
  </si>
  <si>
    <t>18974</t>
  </si>
  <si>
    <t>18724</t>
  </si>
  <si>
    <t>18983</t>
  </si>
  <si>
    <t>18721</t>
  </si>
  <si>
    <t>18999</t>
  </si>
  <si>
    <t>19000</t>
  </si>
  <si>
    <t>19010</t>
  </si>
  <si>
    <t>19016</t>
  </si>
  <si>
    <t>18723</t>
  </si>
  <si>
    <t>19017</t>
  </si>
  <si>
    <t>19018</t>
  </si>
  <si>
    <t>19037</t>
  </si>
  <si>
    <t>19038</t>
  </si>
  <si>
    <t>19039</t>
  </si>
  <si>
    <t>19050</t>
  </si>
  <si>
    <t>19051</t>
  </si>
  <si>
    <t>19052</t>
  </si>
  <si>
    <t>19053</t>
  </si>
  <si>
    <t>19054</t>
  </si>
  <si>
    <t>19055</t>
  </si>
  <si>
    <t>19056</t>
  </si>
  <si>
    <t>19057</t>
  </si>
  <si>
    <t>19058</t>
  </si>
  <si>
    <t>19059</t>
  </si>
  <si>
    <t>19060</t>
  </si>
  <si>
    <t>18908</t>
  </si>
  <si>
    <t>18912</t>
  </si>
  <si>
    <t>18916</t>
  </si>
  <si>
    <t>18917</t>
  </si>
  <si>
    <t>18919</t>
  </si>
  <si>
    <t>18927</t>
  </si>
  <si>
    <t>18928</t>
  </si>
  <si>
    <t>18930</t>
  </si>
  <si>
    <t>18931</t>
  </si>
  <si>
    <t>18932</t>
  </si>
  <si>
    <t>18933</t>
  </si>
  <si>
    <t>18936</t>
  </si>
  <si>
    <t>18937</t>
  </si>
  <si>
    <t>18938</t>
  </si>
  <si>
    <t>18941</t>
  </si>
  <si>
    <t>18942</t>
  </si>
  <si>
    <t>18943</t>
  </si>
  <si>
    <t>18944</t>
  </si>
  <si>
    <t>18945</t>
  </si>
  <si>
    <t>18946</t>
  </si>
  <si>
    <t>18947</t>
  </si>
  <si>
    <t>18948</t>
  </si>
  <si>
    <t>18949</t>
  </si>
  <si>
    <t>18950</t>
  </si>
  <si>
    <t>18951</t>
  </si>
  <si>
    <t>18952</t>
  </si>
  <si>
    <t>18953</t>
  </si>
  <si>
    <t>18954</t>
  </si>
  <si>
    <t>18960</t>
  </si>
  <si>
    <t>19396</t>
  </si>
  <si>
    <t>18888</t>
  </si>
  <si>
    <t>18892</t>
  </si>
  <si>
    <t>18897</t>
  </si>
  <si>
    <t>18900</t>
  </si>
  <si>
    <t>18910</t>
  </si>
  <si>
    <t>18913</t>
  </si>
  <si>
    <t>18722</t>
  </si>
  <si>
    <t>18729</t>
  </si>
  <si>
    <t>18735</t>
  </si>
  <si>
    <t>18740</t>
  </si>
  <si>
    <t>18967</t>
  </si>
  <si>
    <t>18741</t>
  </si>
  <si>
    <t>18742</t>
  </si>
  <si>
    <t>19132</t>
  </si>
  <si>
    <t>19128</t>
  </si>
  <si>
    <t>19127</t>
  </si>
  <si>
    <t>19125</t>
  </si>
  <si>
    <t>19073</t>
  </si>
  <si>
    <t>19074</t>
  </si>
  <si>
    <t>19124</t>
  </si>
  <si>
    <t>19121</t>
  </si>
  <si>
    <t>19075</t>
  </si>
  <si>
    <t>19076</t>
  </si>
  <si>
    <t>19120</t>
  </si>
  <si>
    <t>19119</t>
  </si>
  <si>
    <t>19118</t>
  </si>
  <si>
    <t>19117</t>
  </si>
  <si>
    <t>19115</t>
  </si>
  <si>
    <t>19114</t>
  </si>
  <si>
    <t>19110</t>
  </si>
  <si>
    <t>19397</t>
  </si>
  <si>
    <t>19181</t>
  </si>
  <si>
    <t>19172</t>
  </si>
  <si>
    <t>19171</t>
  </si>
  <si>
    <t>19170</t>
  </si>
  <si>
    <t>19164</t>
  </si>
  <si>
    <t>19162</t>
  </si>
  <si>
    <t>19159</t>
  </si>
  <si>
    <t>19158</t>
  </si>
  <si>
    <t>19157</t>
  </si>
  <si>
    <t>19156</t>
  </si>
  <si>
    <t>19155</t>
  </si>
  <si>
    <t>19154</t>
  </si>
  <si>
    <t>19153</t>
  </si>
  <si>
    <t>19152</t>
  </si>
  <si>
    <t>19151</t>
  </si>
  <si>
    <t>19149</t>
  </si>
  <si>
    <t>19147</t>
  </si>
  <si>
    <t>19143</t>
  </si>
  <si>
    <t>19142</t>
  </si>
  <si>
    <t>19141</t>
  </si>
  <si>
    <t>19140</t>
  </si>
  <si>
    <t>19139</t>
  </si>
  <si>
    <t>19134</t>
  </si>
  <si>
    <t>19130</t>
  </si>
  <si>
    <t>19126</t>
  </si>
  <si>
    <t>19123</t>
  </si>
  <si>
    <t>19122</t>
  </si>
  <si>
    <t>19113</t>
  </si>
  <si>
    <t>19049</t>
  </si>
  <si>
    <t>19048</t>
  </si>
  <si>
    <t>19047</t>
  </si>
  <si>
    <t>19046</t>
  </si>
  <si>
    <t>19109</t>
  </si>
  <si>
    <t>19108</t>
  </si>
  <si>
    <t>19107</t>
  </si>
  <si>
    <t>19106</t>
  </si>
  <si>
    <t>19104</t>
  </si>
  <si>
    <t>19102</t>
  </si>
  <si>
    <t>19092</t>
  </si>
  <si>
    <t>19091</t>
  </si>
  <si>
    <t>19090</t>
  </si>
  <si>
    <t>19089</t>
  </si>
  <si>
    <t>19088</t>
  </si>
  <si>
    <t>19087</t>
  </si>
  <si>
    <t>19086</t>
  </si>
  <si>
    <t>19085</t>
  </si>
  <si>
    <t>19084</t>
  </si>
  <si>
    <t>19083</t>
  </si>
  <si>
    <t>19080</t>
  </si>
  <si>
    <t>19045</t>
  </si>
  <si>
    <t>19044</t>
  </si>
  <si>
    <t>18961</t>
  </si>
  <si>
    <t>19041</t>
  </si>
  <si>
    <t>19040</t>
  </si>
  <si>
    <t>19036</t>
  </si>
  <si>
    <t>19035</t>
  </si>
  <si>
    <t>19034</t>
  </si>
  <si>
    <t>19033</t>
  </si>
  <si>
    <t>19032</t>
  </si>
  <si>
    <t>19031</t>
  </si>
  <si>
    <t>19030</t>
  </si>
  <si>
    <t>19029</t>
  </si>
  <si>
    <t>19028</t>
  </si>
  <si>
    <t>19027</t>
  </si>
  <si>
    <t>19026</t>
  </si>
  <si>
    <t>19025</t>
  </si>
  <si>
    <t>19024</t>
  </si>
  <si>
    <t>19023</t>
  </si>
  <si>
    <t>19022</t>
  </si>
  <si>
    <t>19021</t>
  </si>
  <si>
    <t>19020</t>
  </si>
  <si>
    <t>19019</t>
  </si>
  <si>
    <t>19015</t>
  </si>
  <si>
    <t>19014</t>
  </si>
  <si>
    <t>19013</t>
  </si>
  <si>
    <t>19012</t>
  </si>
  <si>
    <t>19011</t>
  </si>
  <si>
    <t>18744</t>
  </si>
  <si>
    <t>18748</t>
  </si>
  <si>
    <t>18758</t>
  </si>
  <si>
    <t>18759</t>
  </si>
  <si>
    <t>18760</t>
  </si>
  <si>
    <t>18761</t>
  </si>
  <si>
    <t>18725</t>
  </si>
  <si>
    <t>18726</t>
  </si>
  <si>
    <t>18727</t>
  </si>
  <si>
    <t>18728</t>
  </si>
  <si>
    <t>19225</t>
  </si>
  <si>
    <t>18730</t>
  </si>
  <si>
    <t>18731</t>
  </si>
  <si>
    <t>18732</t>
  </si>
  <si>
    <t>18733</t>
  </si>
  <si>
    <t>19224</t>
  </si>
  <si>
    <t>19223</t>
  </si>
  <si>
    <t>19222</t>
  </si>
  <si>
    <t>19221</t>
  </si>
  <si>
    <t>19220</t>
  </si>
  <si>
    <t>18734</t>
  </si>
  <si>
    <t>18736</t>
  </si>
  <si>
    <t>18738</t>
  </si>
  <si>
    <t>18743</t>
  </si>
  <si>
    <t>19219</t>
  </si>
  <si>
    <t>18745</t>
  </si>
  <si>
    <t>18762</t>
  </si>
  <si>
    <t>18746</t>
  </si>
  <si>
    <t>18747</t>
  </si>
  <si>
    <t>19218</t>
  </si>
  <si>
    <t>19217</t>
  </si>
  <si>
    <t>19216</t>
  </si>
  <si>
    <t>19215</t>
  </si>
  <si>
    <t>18749</t>
  </si>
  <si>
    <t>18750</t>
  </si>
  <si>
    <t>18751</t>
  </si>
  <si>
    <t>18752</t>
  </si>
  <si>
    <t>18753</t>
  </si>
  <si>
    <t>18754</t>
  </si>
  <si>
    <t>19214</t>
  </si>
  <si>
    <t>19213</t>
  </si>
  <si>
    <t>19212</t>
  </si>
  <si>
    <t>19211</t>
  </si>
  <si>
    <t>19210</t>
  </si>
  <si>
    <t>19209</t>
  </si>
  <si>
    <t>19208</t>
  </si>
  <si>
    <t>19207</t>
  </si>
  <si>
    <t>19206</t>
  </si>
  <si>
    <t>19205</t>
  </si>
  <si>
    <t>19180</t>
  </si>
  <si>
    <t>19178</t>
  </si>
  <si>
    <t>19175</t>
  </si>
  <si>
    <t>19405</t>
  </si>
  <si>
    <t>19391</t>
  </si>
  <si>
    <t>19389</t>
  </si>
  <si>
    <t>19388</t>
  </si>
  <si>
    <t>19387</t>
  </si>
  <si>
    <t>19328</t>
  </si>
  <si>
    <t>19326</t>
  </si>
  <si>
    <t>19325</t>
  </si>
  <si>
    <t>19319</t>
  </si>
  <si>
    <t>19318</t>
  </si>
  <si>
    <t>19317</t>
  </si>
  <si>
    <t>19316</t>
  </si>
  <si>
    <t>19309</t>
  </si>
  <si>
    <t>19304</t>
  </si>
  <si>
    <t>19299</t>
  </si>
  <si>
    <t>19298</t>
  </si>
  <si>
    <t>19292</t>
  </si>
  <si>
    <t>19285</t>
  </si>
  <si>
    <t>19283</t>
  </si>
  <si>
    <t>19281</t>
  </si>
  <si>
    <t>19276</t>
  </si>
  <si>
    <t>19275</t>
  </si>
  <si>
    <t>19269</t>
  </si>
  <si>
    <t>19188</t>
  </si>
  <si>
    <t>19186</t>
  </si>
  <si>
    <t>19184</t>
  </si>
  <si>
    <t>19182</t>
  </si>
  <si>
    <t>19179</t>
  </si>
  <si>
    <t>19177</t>
  </si>
  <si>
    <t>19176</t>
  </si>
  <si>
    <t>19166</t>
  </si>
  <si>
    <t>19165</t>
  </si>
  <si>
    <t>19163</t>
  </si>
  <si>
    <t>19144</t>
  </si>
  <si>
    <t>19137</t>
  </si>
  <si>
    <t>19136</t>
  </si>
  <si>
    <t>19133</t>
  </si>
  <si>
    <t>19131</t>
  </si>
  <si>
    <t>19129</t>
  </si>
  <si>
    <t>19116</t>
  </si>
  <si>
    <t>19112</t>
  </si>
  <si>
    <t>19111</t>
  </si>
  <si>
    <t>19082</t>
  </si>
  <si>
    <t>19043</t>
  </si>
  <si>
    <t>18966</t>
  </si>
  <si>
    <t>18959</t>
  </si>
  <si>
    <t>18929</t>
  </si>
  <si>
    <t>18918</t>
  </si>
  <si>
    <t>18911</t>
  </si>
  <si>
    <t>18909</t>
  </si>
  <si>
    <t>18899</t>
  </si>
  <si>
    <t>18881</t>
  </si>
  <si>
    <t>18836</t>
  </si>
  <si>
    <t>18793</t>
  </si>
  <si>
    <t>18737</t>
  </si>
  <si>
    <t>18846</t>
  </si>
  <si>
    <t>18845</t>
  </si>
  <si>
    <t>18844</t>
  </si>
  <si>
    <t>18843</t>
  </si>
  <si>
    <t>18840</t>
  </si>
  <si>
    <t>18832</t>
  </si>
  <si>
    <t>18831</t>
  </si>
  <si>
    <t>18830</t>
  </si>
  <si>
    <t>18829</t>
  </si>
  <si>
    <t>18828</t>
  </si>
  <si>
    <t>18827</t>
  </si>
  <si>
    <t>18826</t>
  </si>
  <si>
    <t>18861</t>
  </si>
  <si>
    <t>18824</t>
  </si>
  <si>
    <t>18860</t>
  </si>
  <si>
    <t>18822</t>
  </si>
  <si>
    <t>18821</t>
  </si>
  <si>
    <t>18820</t>
  </si>
  <si>
    <t>18819</t>
  </si>
  <si>
    <t>18818</t>
  </si>
  <si>
    <t>18859</t>
  </si>
  <si>
    <t>18858</t>
  </si>
  <si>
    <t>18815</t>
  </si>
  <si>
    <t>18781</t>
  </si>
  <si>
    <t>18811</t>
  </si>
  <si>
    <t>18805</t>
  </si>
  <si>
    <t>18804</t>
  </si>
  <si>
    <t>18802</t>
  </si>
  <si>
    <t>18801</t>
  </si>
  <si>
    <t>18799</t>
  </si>
  <si>
    <t>18798</t>
  </si>
  <si>
    <t>18792</t>
  </si>
  <si>
    <t>18787</t>
  </si>
  <si>
    <t>18786</t>
  </si>
  <si>
    <t>18785</t>
  </si>
  <si>
    <t>18784</t>
  </si>
  <si>
    <t>18783</t>
  </si>
  <si>
    <t>18782</t>
  </si>
  <si>
    <t>18780</t>
  </si>
  <si>
    <t>18779</t>
  </si>
  <si>
    <t>18778</t>
  </si>
  <si>
    <t>18777</t>
  </si>
  <si>
    <t>18776</t>
  </si>
  <si>
    <t>18775</t>
  </si>
  <si>
    <t>18774</t>
  </si>
  <si>
    <t>18773</t>
  </si>
  <si>
    <t>18772</t>
  </si>
  <si>
    <t>18771</t>
  </si>
  <si>
    <t>18770</t>
  </si>
  <si>
    <t>18769</t>
  </si>
  <si>
    <t>18768</t>
  </si>
  <si>
    <t>18767</t>
  </si>
  <si>
    <t>18766</t>
  </si>
  <si>
    <t>18765</t>
  </si>
  <si>
    <t>18764</t>
  </si>
  <si>
    <t>18763</t>
  </si>
  <si>
    <t>19009</t>
  </si>
  <si>
    <t>19077</t>
  </si>
  <si>
    <t>19078</t>
  </si>
  <si>
    <t>19079</t>
  </si>
  <si>
    <t>19081</t>
  </si>
  <si>
    <t>19093</t>
  </si>
  <si>
    <t>19094</t>
  </si>
  <si>
    <t>19095</t>
  </si>
  <si>
    <t>19096</t>
  </si>
  <si>
    <t>19097</t>
  </si>
  <si>
    <t>19098</t>
  </si>
  <si>
    <t>19099</t>
  </si>
  <si>
    <t>19100</t>
  </si>
  <si>
    <t>19101</t>
  </si>
  <si>
    <t>19138</t>
  </si>
  <si>
    <t>19145</t>
  </si>
  <si>
    <t>19146</t>
  </si>
  <si>
    <t>19148</t>
  </si>
  <si>
    <t>19150</t>
  </si>
  <si>
    <t>18716</t>
  </si>
  <si>
    <t>19008</t>
  </si>
  <si>
    <t>19007</t>
  </si>
  <si>
    <t>19006</t>
  </si>
  <si>
    <t>18717</t>
  </si>
  <si>
    <t>18718</t>
  </si>
  <si>
    <t>18719</t>
  </si>
  <si>
    <t>19005</t>
  </si>
  <si>
    <t>19160</t>
  </si>
  <si>
    <t>19161</t>
  </si>
  <si>
    <t>19167</t>
  </si>
  <si>
    <t>19168</t>
  </si>
  <si>
    <t>19004</t>
  </si>
  <si>
    <t>19169</t>
  </si>
  <si>
    <t>19173</t>
  </si>
  <si>
    <t>19003</t>
  </si>
  <si>
    <t>18720</t>
  </si>
  <si>
    <t>19002</t>
  </si>
  <si>
    <t>19001</t>
  </si>
  <si>
    <t>18998</t>
  </si>
  <si>
    <t>18997</t>
  </si>
  <si>
    <t>18996</t>
  </si>
  <si>
    <t>18995</t>
  </si>
  <si>
    <t>18994</t>
  </si>
  <si>
    <t>18993</t>
  </si>
  <si>
    <t>19062</t>
  </si>
  <si>
    <t>19061</t>
  </si>
  <si>
    <t>18739</t>
  </si>
  <si>
    <t>18886</t>
  </si>
  <si>
    <t>19344</t>
  </si>
  <si>
    <t>19226</t>
  </si>
  <si>
    <t>19228</t>
  </si>
  <si>
    <t>19407</t>
  </si>
  <si>
    <t>19410</t>
  </si>
  <si>
    <t>19411</t>
  </si>
  <si>
    <t>19469</t>
  </si>
  <si>
    <t>19229</t>
  </si>
  <si>
    <t>19239</t>
  </si>
  <si>
    <t>19240</t>
  </si>
  <si>
    <t>19242</t>
  </si>
  <si>
    <t>19243</t>
  </si>
  <si>
    <t>19244</t>
  </si>
  <si>
    <t>19245</t>
  </si>
  <si>
    <t>19246</t>
  </si>
  <si>
    <t>19251</t>
  </si>
  <si>
    <t>19254</t>
  </si>
  <si>
    <t>19255</t>
  </si>
  <si>
    <t>19257</t>
  </si>
  <si>
    <t>19300</t>
  </si>
  <si>
    <t>19301</t>
  </si>
  <si>
    <t>19303</t>
  </si>
  <si>
    <t>19305</t>
  </si>
  <si>
    <t>19306</t>
  </si>
  <si>
    <t>19308</t>
  </si>
  <si>
    <t>19310</t>
  </si>
  <si>
    <t>19315</t>
  </si>
  <si>
    <t>19323</t>
  </si>
  <si>
    <t>19336</t>
  </si>
  <si>
    <t>19338</t>
  </si>
  <si>
    <t>19342</t>
  </si>
  <si>
    <t>19343</t>
  </si>
  <si>
    <t>19345</t>
  </si>
  <si>
    <t>19346</t>
  </si>
  <si>
    <t>19347</t>
  </si>
  <si>
    <t>19348</t>
  </si>
  <si>
    <t>19349</t>
  </si>
  <si>
    <t>19350</t>
  </si>
  <si>
    <t>19351</t>
  </si>
  <si>
    <t>19352</t>
  </si>
  <si>
    <t>19353</t>
  </si>
  <si>
    <t>19354</t>
  </si>
  <si>
    <t>19355</t>
  </si>
  <si>
    <t>19356</t>
  </si>
  <si>
    <t>19359</t>
  </si>
  <si>
    <t>19362</t>
  </si>
  <si>
    <t>19364</t>
  </si>
  <si>
    <t>19367</t>
  </si>
  <si>
    <t>19370</t>
  </si>
  <si>
    <t>19371</t>
  </si>
  <si>
    <t>19373</t>
  </si>
  <si>
    <t>19376</t>
  </si>
  <si>
    <t>19378</t>
  </si>
  <si>
    <t>19379</t>
  </si>
  <si>
    <t>19380</t>
  </si>
  <si>
    <t>19381</t>
  </si>
  <si>
    <t>19383</t>
  </si>
  <si>
    <t>19386</t>
  </si>
  <si>
    <t>19406</t>
  </si>
  <si>
    <t>19409</t>
  </si>
  <si>
    <t>19413</t>
  </si>
  <si>
    <t>19417</t>
  </si>
  <si>
    <t>19421</t>
  </si>
  <si>
    <t>19422</t>
  </si>
  <si>
    <t>19423</t>
  </si>
  <si>
    <t>19428</t>
  </si>
  <si>
    <t>19430</t>
  </si>
  <si>
    <t>19431</t>
  </si>
  <si>
    <t>19432</t>
  </si>
  <si>
    <t>19433</t>
  </si>
  <si>
    <t>19434</t>
  </si>
  <si>
    <t>PPV-24D</t>
  </si>
  <si>
    <t>19435</t>
  </si>
  <si>
    <t>19436</t>
  </si>
  <si>
    <t>19437</t>
  </si>
  <si>
    <t>19438</t>
  </si>
  <si>
    <t>19439</t>
  </si>
  <si>
    <t>19448</t>
  </si>
  <si>
    <t>19449</t>
  </si>
  <si>
    <t>19450</t>
  </si>
  <si>
    <t>19451</t>
  </si>
  <si>
    <t>19452</t>
  </si>
  <si>
    <t>19453</t>
  </si>
  <si>
    <t>19454</t>
  </si>
  <si>
    <t>19455</t>
  </si>
  <si>
    <t>19456</t>
  </si>
  <si>
    <t>19457</t>
  </si>
  <si>
    <t>18847</t>
  </si>
  <si>
    <t>19174</t>
  </si>
  <si>
    <t>19458</t>
  </si>
  <si>
    <t>19468</t>
  </si>
  <si>
    <t>18990</t>
  </si>
  <si>
    <t>18848</t>
  </si>
  <si>
    <t>18849</t>
  </si>
  <si>
    <t>18850</t>
  </si>
  <si>
    <t>18851</t>
  </si>
  <si>
    <t>18853</t>
  </si>
  <si>
    <t>18855</t>
  </si>
  <si>
    <t>18857</t>
  </si>
  <si>
    <t>18862</t>
  </si>
  <si>
    <t>18864</t>
  </si>
  <si>
    <t>18865</t>
  </si>
  <si>
    <t>18866</t>
  </si>
  <si>
    <t>18867</t>
  </si>
  <si>
    <t>18868</t>
  </si>
  <si>
    <t>18869</t>
  </si>
  <si>
    <t>18870</t>
  </si>
  <si>
    <t>18871</t>
  </si>
  <si>
    <t>18872</t>
  </si>
  <si>
    <t>18873</t>
  </si>
  <si>
    <t>18874</t>
  </si>
  <si>
    <t>18875</t>
  </si>
  <si>
    <t>18879</t>
  </si>
  <si>
    <t>18880</t>
  </si>
  <si>
    <t>18968</t>
  </si>
  <si>
    <t>18969</t>
  </si>
  <si>
    <t>18884</t>
  </si>
  <si>
    <t>18885</t>
  </si>
  <si>
    <t>18970</t>
  </si>
  <si>
    <t>18971</t>
  </si>
  <si>
    <t>19042</t>
  </si>
  <si>
    <t>18813</t>
  </si>
  <si>
    <t>18814</t>
  </si>
  <si>
    <t>17951</t>
  </si>
  <si>
    <t>18583</t>
  </si>
  <si>
    <t>18585</t>
  </si>
  <si>
    <t>18586</t>
  </si>
  <si>
    <t>18587</t>
  </si>
  <si>
    <t>18588</t>
  </si>
  <si>
    <t>18589</t>
  </si>
  <si>
    <t>18590</t>
  </si>
  <si>
    <t>18591</t>
  </si>
  <si>
    <t>18592</t>
  </si>
  <si>
    <t>18593</t>
  </si>
  <si>
    <t>18594</t>
  </si>
  <si>
    <t>18595</t>
  </si>
  <si>
    <t>18596</t>
  </si>
  <si>
    <t>18611</t>
  </si>
  <si>
    <t>18613</t>
  </si>
  <si>
    <t>18616</t>
  </si>
  <si>
    <t>18618</t>
  </si>
  <si>
    <t>18619</t>
  </si>
  <si>
    <t>18620</t>
  </si>
  <si>
    <t>18621</t>
  </si>
  <si>
    <t>18676</t>
  </si>
  <si>
    <t>18713</t>
  </si>
  <si>
    <t>18712</t>
  </si>
  <si>
    <t>18711</t>
  </si>
  <si>
    <t>18710</t>
  </si>
  <si>
    <t>18709</t>
  </si>
  <si>
    <t>18708</t>
  </si>
  <si>
    <t>18707</t>
  </si>
  <si>
    <t>18706</t>
  </si>
  <si>
    <t>18705</t>
  </si>
  <si>
    <t>18690</t>
  </si>
  <si>
    <t>18689</t>
  </si>
  <si>
    <t>18688</t>
  </si>
  <si>
    <t>18687</t>
  </si>
  <si>
    <t>18686</t>
  </si>
  <si>
    <t>18685</t>
  </si>
  <si>
    <t>18684</t>
  </si>
  <si>
    <t>18683</t>
  </si>
  <si>
    <t>18675</t>
  </si>
  <si>
    <t>18624</t>
  </si>
  <si>
    <t>18627</t>
  </si>
  <si>
    <t>18628</t>
  </si>
  <si>
    <t>18630</t>
  </si>
  <si>
    <t>18631</t>
  </si>
  <si>
    <t>18633</t>
  </si>
  <si>
    <t>18651</t>
  </si>
  <si>
    <t>18654</t>
  </si>
  <si>
    <t>18658</t>
  </si>
  <si>
    <t>18662</t>
  </si>
  <si>
    <t>18666</t>
  </si>
  <si>
    <t>18667</t>
  </si>
  <si>
    <t>18668</t>
  </si>
  <si>
    <t>18674</t>
  </si>
  <si>
    <t>18610</t>
  </si>
  <si>
    <t>18607</t>
  </si>
  <si>
    <t>18604</t>
  </si>
  <si>
    <t>18602</t>
  </si>
  <si>
    <t>18599</t>
  </si>
  <si>
    <t>18677</t>
  </si>
  <si>
    <t>18673</t>
  </si>
  <si>
    <t>18672</t>
  </si>
  <si>
    <t>18671</t>
  </si>
  <si>
    <t>18670</t>
  </si>
  <si>
    <t>18669</t>
  </si>
  <si>
    <t>18678</t>
  </si>
  <si>
    <t>18679</t>
  </si>
  <si>
    <t>18680</t>
  </si>
  <si>
    <t>18665</t>
  </si>
  <si>
    <t>18664</t>
  </si>
  <si>
    <t>18663</t>
  </si>
  <si>
    <t>18681</t>
  </si>
  <si>
    <t>18661</t>
  </si>
  <si>
    <t>18660</t>
  </si>
  <si>
    <t>18659</t>
  </si>
  <si>
    <t>18682</t>
  </si>
  <si>
    <t>18647</t>
  </si>
  <si>
    <t>18646</t>
  </si>
  <si>
    <t>18645</t>
  </si>
  <si>
    <t>18644</t>
  </si>
  <si>
    <t>18643</t>
  </si>
  <si>
    <t>18642</t>
  </si>
  <si>
    <t>18641</t>
  </si>
  <si>
    <t>18640</t>
  </si>
  <si>
    <t>18639</t>
  </si>
  <si>
    <t>18638</t>
  </si>
  <si>
    <t>18637</t>
  </si>
  <si>
    <t>18636</t>
  </si>
  <si>
    <t>18635</t>
  </si>
  <si>
    <t>18632</t>
  </si>
  <si>
    <t>18626</t>
  </si>
  <si>
    <t>18625</t>
  </si>
  <si>
    <t>18623</t>
  </si>
  <si>
    <t>18622</t>
  </si>
  <si>
    <t>18653</t>
  </si>
  <si>
    <t>18617</t>
  </si>
  <si>
    <t>18657</t>
  </si>
  <si>
    <t>18615</t>
  </si>
  <si>
    <t>18614</t>
  </si>
  <si>
    <t>18691</t>
  </si>
  <si>
    <t>18612</t>
  </si>
  <si>
    <t>18692</t>
  </si>
  <si>
    <t>18609</t>
  </si>
  <si>
    <t>18608</t>
  </si>
  <si>
    <t>18606</t>
  </si>
  <si>
    <t>18605</t>
  </si>
  <si>
    <t>18603</t>
  </si>
  <si>
    <t>18601</t>
  </si>
  <si>
    <t>18600</t>
  </si>
  <si>
    <t>18566</t>
  </si>
  <si>
    <t>18562</t>
  </si>
  <si>
    <t>18555</t>
  </si>
  <si>
    <t>18550</t>
  </si>
  <si>
    <t>18549</t>
  </si>
  <si>
    <t>18547</t>
  </si>
  <si>
    <t>18545</t>
  </si>
  <si>
    <t>18544</t>
  </si>
  <si>
    <t>18543</t>
  </si>
  <si>
    <t>18541</t>
  </si>
  <si>
    <t>18539</t>
  </si>
  <si>
    <t>18535</t>
  </si>
  <si>
    <t>18534</t>
  </si>
  <si>
    <t>18598</t>
  </si>
  <si>
    <t>18597</t>
  </si>
  <si>
    <t>18582</t>
  </si>
  <si>
    <t>18581</t>
  </si>
  <si>
    <t>18580</t>
  </si>
  <si>
    <t>18579</t>
  </si>
  <si>
    <t>18577</t>
  </si>
  <si>
    <t>18573</t>
  </si>
  <si>
    <t>18572</t>
  </si>
  <si>
    <t>18571</t>
  </si>
  <si>
    <t>18563</t>
  </si>
  <si>
    <t>18561</t>
  </si>
  <si>
    <t>18560</t>
  </si>
  <si>
    <t>18553</t>
  </si>
  <si>
    <t>18551</t>
  </si>
  <si>
    <t>18546</t>
  </si>
  <si>
    <t>18540</t>
  </si>
  <si>
    <t>18538</t>
  </si>
  <si>
    <t>18533</t>
  </si>
  <si>
    <t>18482</t>
  </si>
  <si>
    <t>18481</t>
  </si>
  <si>
    <t>18480</t>
  </si>
  <si>
    <t>18479</t>
  </si>
  <si>
    <t>18477</t>
  </si>
  <si>
    <t>18476</t>
  </si>
  <si>
    <t>18466</t>
  </si>
  <si>
    <t>18465</t>
  </si>
  <si>
    <t>18464</t>
  </si>
  <si>
    <t>18462</t>
  </si>
  <si>
    <t>18460</t>
  </si>
  <si>
    <t>18530</t>
  </si>
  <si>
    <t>18527</t>
  </si>
  <si>
    <t>18515</t>
  </si>
  <si>
    <t>18514</t>
  </si>
  <si>
    <t>18509</t>
  </si>
  <si>
    <t>18508</t>
  </si>
  <si>
    <t>18501</t>
  </si>
  <si>
    <t>18498</t>
  </si>
  <si>
    <t>18497</t>
  </si>
  <si>
    <t>18493</t>
  </si>
  <si>
    <t>18490</t>
  </si>
  <si>
    <t>18489</t>
  </si>
  <si>
    <t>18487</t>
  </si>
  <si>
    <t>18486</t>
  </si>
  <si>
    <t>18485</t>
  </si>
  <si>
    <t>18484</t>
  </si>
  <si>
    <t>18483</t>
  </si>
  <si>
    <t>18478</t>
  </si>
  <si>
    <t>18475</t>
  </si>
  <si>
    <t>18474</t>
  </si>
  <si>
    <t>18473</t>
  </si>
  <si>
    <t>18472</t>
  </si>
  <si>
    <t>18471</t>
  </si>
  <si>
    <t>18470</t>
  </si>
  <si>
    <t>18469</t>
  </si>
  <si>
    <t>18468</t>
  </si>
  <si>
    <t>18467</t>
  </si>
  <si>
    <t>18463</t>
  </si>
  <si>
    <t>18425</t>
  </si>
  <si>
    <t>18424</t>
  </si>
  <si>
    <t>18415</t>
  </si>
  <si>
    <t>18413</t>
  </si>
  <si>
    <t>18411</t>
  </si>
  <si>
    <t>18408</t>
  </si>
  <si>
    <t>18407</t>
  </si>
  <si>
    <t>18406</t>
  </si>
  <si>
    <t>18402</t>
  </si>
  <si>
    <t>18401</t>
  </si>
  <si>
    <t>18399</t>
  </si>
  <si>
    <t>18392</t>
  </si>
  <si>
    <t>18391</t>
  </si>
  <si>
    <t>18446</t>
  </si>
  <si>
    <t>18437</t>
  </si>
  <si>
    <t>18436</t>
  </si>
  <si>
    <t>18435</t>
  </si>
  <si>
    <t>18434</t>
  </si>
  <si>
    <t>18433</t>
  </si>
  <si>
    <t>18432</t>
  </si>
  <si>
    <t>18431</t>
  </si>
  <si>
    <t>18430</t>
  </si>
  <si>
    <t>18429</t>
  </si>
  <si>
    <t>18428</t>
  </si>
  <si>
    <t>18427</t>
  </si>
  <si>
    <t>18423</t>
  </si>
  <si>
    <t>18422</t>
  </si>
  <si>
    <t>18421</t>
  </si>
  <si>
    <t>18419</t>
  </si>
  <si>
    <t>18417</t>
  </si>
  <si>
    <t>18405</t>
  </si>
  <si>
    <t>18404</t>
  </si>
  <si>
    <t>18403</t>
  </si>
  <si>
    <t>18395</t>
  </si>
  <si>
    <t>18393</t>
  </si>
  <si>
    <t>18390</t>
  </si>
  <si>
    <t>18389</t>
  </si>
  <si>
    <t>18388</t>
  </si>
  <si>
    <t>18387</t>
  </si>
  <si>
    <t>18345</t>
  </si>
  <si>
    <t>18343</t>
  </si>
  <si>
    <t>18342</t>
  </si>
  <si>
    <t>18338</t>
  </si>
  <si>
    <t>18329</t>
  </si>
  <si>
    <t>18328</t>
  </si>
  <si>
    <t>18327</t>
  </si>
  <si>
    <t>18326</t>
  </si>
  <si>
    <t>18325</t>
  </si>
  <si>
    <t>18324</t>
  </si>
  <si>
    <t>18323</t>
  </si>
  <si>
    <t>18322</t>
  </si>
  <si>
    <t>18321</t>
  </si>
  <si>
    <t>18386</t>
  </si>
  <si>
    <t>18385</t>
  </si>
  <si>
    <t>18384</t>
  </si>
  <si>
    <t>18383</t>
  </si>
  <si>
    <t>18382</t>
  </si>
  <si>
    <t>18379</t>
  </si>
  <si>
    <t>18376</t>
  </si>
  <si>
    <t>18372</t>
  </si>
  <si>
    <t>18371</t>
  </si>
  <si>
    <t>18370</t>
  </si>
  <si>
    <t>18369</t>
  </si>
  <si>
    <t>18368</t>
  </si>
  <si>
    <t>18362</t>
  </si>
  <si>
    <t>18358</t>
  </si>
  <si>
    <t>18354</t>
  </si>
  <si>
    <t>18351</t>
  </si>
  <si>
    <t>18350</t>
  </si>
  <si>
    <t>18346</t>
  </si>
  <si>
    <t>18341</t>
  </si>
  <si>
    <t>18337</t>
  </si>
  <si>
    <t>18336</t>
  </si>
  <si>
    <t>18335</t>
  </si>
  <si>
    <t>18334</t>
  </si>
  <si>
    <t>18332</t>
  </si>
  <si>
    <t>18330</t>
  </si>
  <si>
    <t>18320</t>
  </si>
  <si>
    <t>18319</t>
  </si>
  <si>
    <t>18318</t>
  </si>
  <si>
    <t>18317</t>
  </si>
  <si>
    <t>18316</t>
  </si>
  <si>
    <t>18315</t>
  </si>
  <si>
    <t>18314</t>
  </si>
  <si>
    <t>18263</t>
  </si>
  <si>
    <t>18244</t>
  </si>
  <si>
    <t>18313</t>
  </si>
  <si>
    <t>18312</t>
  </si>
  <si>
    <t>18311</t>
  </si>
  <si>
    <t>18307</t>
  </si>
  <si>
    <t>18272</t>
  </si>
  <si>
    <t>18271</t>
  </si>
  <si>
    <t>18269</t>
  </si>
  <si>
    <t>18268</t>
  </si>
  <si>
    <t>18267</t>
  </si>
  <si>
    <t>18264</t>
  </si>
  <si>
    <t>18262</t>
  </si>
  <si>
    <t>18261</t>
  </si>
  <si>
    <t>18260</t>
  </si>
  <si>
    <t>18259</t>
  </si>
  <si>
    <t>18258</t>
  </si>
  <si>
    <t>18257</t>
  </si>
  <si>
    <t>18256</t>
  </si>
  <si>
    <t>18255</t>
  </si>
  <si>
    <t>18254</t>
  </si>
  <si>
    <t>18253</t>
  </si>
  <si>
    <t>18252</t>
  </si>
  <si>
    <t>18251</t>
  </si>
  <si>
    <t>18250</t>
  </si>
  <si>
    <t>18249</t>
  </si>
  <si>
    <t>18248</t>
  </si>
  <si>
    <t>18247</t>
  </si>
  <si>
    <t>18246</t>
  </si>
  <si>
    <t>18245</t>
  </si>
  <si>
    <t>18171</t>
  </si>
  <si>
    <t>18241</t>
  </si>
  <si>
    <t>18240</t>
  </si>
  <si>
    <t>18239</t>
  </si>
  <si>
    <t>18238</t>
  </si>
  <si>
    <t>18237</t>
  </si>
  <si>
    <t>18236</t>
  </si>
  <si>
    <t>18235</t>
  </si>
  <si>
    <t>18233</t>
  </si>
  <si>
    <t>18232</t>
  </si>
  <si>
    <t>18231</t>
  </si>
  <si>
    <t>18230</t>
  </si>
  <si>
    <t>18229</t>
  </si>
  <si>
    <t>18228</t>
  </si>
  <si>
    <t>18227</t>
  </si>
  <si>
    <t>18226</t>
  </si>
  <si>
    <t>18225</t>
  </si>
  <si>
    <t>18224</t>
  </si>
  <si>
    <t>18222</t>
  </si>
  <si>
    <t>18220</t>
  </si>
  <si>
    <t>18219</t>
  </si>
  <si>
    <t>18218</t>
  </si>
  <si>
    <t>18217</t>
  </si>
  <si>
    <t>18216</t>
  </si>
  <si>
    <t>18215</t>
  </si>
  <si>
    <t>18214</t>
  </si>
  <si>
    <t>18213</t>
  </si>
  <si>
    <t>18212</t>
  </si>
  <si>
    <t>18211</t>
  </si>
  <si>
    <t>18210</t>
  </si>
  <si>
    <t>18209</t>
  </si>
  <si>
    <t>18208</t>
  </si>
  <si>
    <t>18207</t>
  </si>
  <si>
    <t>18206</t>
  </si>
  <si>
    <t>18202</t>
  </si>
  <si>
    <t>18201</t>
  </si>
  <si>
    <t>18200</t>
  </si>
  <si>
    <t>18199</t>
  </si>
  <si>
    <t>18198</t>
  </si>
  <si>
    <t>18197</t>
  </si>
  <si>
    <t>18196</t>
  </si>
  <si>
    <t>18195</t>
  </si>
  <si>
    <t>18192</t>
  </si>
  <si>
    <t>18191</t>
  </si>
  <si>
    <t>18190</t>
  </si>
  <si>
    <t>18189</t>
  </si>
  <si>
    <t>18188</t>
  </si>
  <si>
    <t>18187</t>
  </si>
  <si>
    <t>18186</t>
  </si>
  <si>
    <t>18185</t>
  </si>
  <si>
    <t>18177</t>
  </si>
  <si>
    <t>18174</t>
  </si>
  <si>
    <t>18170</t>
  </si>
  <si>
    <t>18169</t>
  </si>
  <si>
    <t>18168</t>
  </si>
  <si>
    <t>18167</t>
  </si>
  <si>
    <t>18166</t>
  </si>
  <si>
    <t>18095</t>
  </si>
  <si>
    <t>18094</t>
  </si>
  <si>
    <t>18165</t>
  </si>
  <si>
    <t>18164</t>
  </si>
  <si>
    <t>18163</t>
  </si>
  <si>
    <t>18162</t>
  </si>
  <si>
    <t>18161</t>
  </si>
  <si>
    <t>18160</t>
  </si>
  <si>
    <t>18159</t>
  </si>
  <si>
    <t>18158</t>
  </si>
  <si>
    <t>18157</t>
  </si>
  <si>
    <t>18154</t>
  </si>
  <si>
    <t>18153</t>
  </si>
  <si>
    <t>18152</t>
  </si>
  <si>
    <t>18149</t>
  </si>
  <si>
    <t>18148</t>
  </si>
  <si>
    <t>18147</t>
  </si>
  <si>
    <t>18146</t>
  </si>
  <si>
    <t>18144</t>
  </si>
  <si>
    <t>18143</t>
  </si>
  <si>
    <t>18136</t>
  </si>
  <si>
    <t>18135</t>
  </si>
  <si>
    <t>18134</t>
  </si>
  <si>
    <t>18132</t>
  </si>
  <si>
    <t>18131</t>
  </si>
  <si>
    <t>18128</t>
  </si>
  <si>
    <t>18127</t>
  </si>
  <si>
    <t>18123</t>
  </si>
  <si>
    <t>18122</t>
  </si>
  <si>
    <t>18121</t>
  </si>
  <si>
    <t>18120</t>
  </si>
  <si>
    <t>18119</t>
  </si>
  <si>
    <t>18118</t>
  </si>
  <si>
    <t>18117</t>
  </si>
  <si>
    <t>18116</t>
  </si>
  <si>
    <t>18113</t>
  </si>
  <si>
    <t>18110</t>
  </si>
  <si>
    <t>18109</t>
  </si>
  <si>
    <t>18108</t>
  </si>
  <si>
    <t>18107</t>
  </si>
  <si>
    <t>18104</t>
  </si>
  <si>
    <t>18103</t>
  </si>
  <si>
    <t>18102</t>
  </si>
  <si>
    <t>18098</t>
  </si>
  <si>
    <t>18097</t>
  </si>
  <si>
    <t>18554</t>
  </si>
  <si>
    <t>18552</t>
  </si>
  <si>
    <t>18503</t>
  </si>
  <si>
    <t>18502</t>
  </si>
  <si>
    <t>18500</t>
  </si>
  <si>
    <t>18499</t>
  </si>
  <si>
    <t>18333</t>
  </si>
  <si>
    <t>18331</t>
  </si>
  <si>
    <t>22728</t>
  </si>
  <si>
    <t>22727</t>
  </si>
  <si>
    <t>22726</t>
  </si>
  <si>
    <t>22725</t>
  </si>
  <si>
    <t>22724</t>
  </si>
  <si>
    <t>22723</t>
  </si>
  <si>
    <t>22722</t>
  </si>
  <si>
    <t>22721</t>
  </si>
  <si>
    <t>22720</t>
  </si>
  <si>
    <t>22719</t>
  </si>
  <si>
    <t>22718</t>
  </si>
  <si>
    <t>22717</t>
  </si>
  <si>
    <t>22716</t>
  </si>
  <si>
    <t>22715</t>
  </si>
  <si>
    <t>22714</t>
  </si>
  <si>
    <t>22713</t>
  </si>
  <si>
    <t>22712</t>
  </si>
  <si>
    <t>22711</t>
  </si>
  <si>
    <t>22710</t>
  </si>
  <si>
    <t>22709</t>
  </si>
  <si>
    <t>22708</t>
  </si>
  <si>
    <t>22707</t>
  </si>
  <si>
    <t>22706</t>
  </si>
  <si>
    <t>22705</t>
  </si>
  <si>
    <t>22704</t>
  </si>
  <si>
    <t>22703</t>
  </si>
  <si>
    <t>22702</t>
  </si>
  <si>
    <t>22701</t>
  </si>
  <si>
    <t>22700</t>
  </si>
  <si>
    <t>22699</t>
  </si>
  <si>
    <t>22698</t>
  </si>
  <si>
    <t>22697</t>
  </si>
  <si>
    <t>22696</t>
  </si>
  <si>
    <t>22695</t>
  </si>
  <si>
    <t>22694</t>
  </si>
  <si>
    <t>22693</t>
  </si>
  <si>
    <t>22692</t>
  </si>
  <si>
    <t>22691</t>
  </si>
  <si>
    <t>22690</t>
  </si>
  <si>
    <t>22689</t>
  </si>
  <si>
    <t>22688</t>
  </si>
  <si>
    <t>22687</t>
  </si>
  <si>
    <t>22686</t>
  </si>
  <si>
    <t>22685</t>
  </si>
  <si>
    <t>22684</t>
  </si>
  <si>
    <t>22683</t>
  </si>
  <si>
    <t>22682</t>
  </si>
  <si>
    <t>22681</t>
  </si>
  <si>
    <t>22680</t>
  </si>
  <si>
    <t>22679</t>
  </si>
  <si>
    <t>22678</t>
  </si>
  <si>
    <t>22677</t>
  </si>
  <si>
    <t>22676</t>
  </si>
  <si>
    <t>22675</t>
  </si>
  <si>
    <t>18014</t>
  </si>
  <si>
    <t>18650</t>
  </si>
  <si>
    <t>18649</t>
  </si>
  <si>
    <t>18648</t>
  </si>
  <si>
    <t>18634</t>
  </si>
  <si>
    <t>18629</t>
  </si>
  <si>
    <t>18567</t>
  </si>
  <si>
    <t>18565</t>
  </si>
  <si>
    <t>18564</t>
  </si>
  <si>
    <t>18559</t>
  </si>
  <si>
    <t>18558</t>
  </si>
  <si>
    <t>18557</t>
  </si>
  <si>
    <t>18556</t>
  </si>
  <si>
    <t>18548</t>
  </si>
  <si>
    <t>18542</t>
  </si>
  <si>
    <t>18537</t>
  </si>
  <si>
    <t>18536</t>
  </si>
  <si>
    <t>18531</t>
  </si>
  <si>
    <t>18529</t>
  </si>
  <si>
    <t>18522</t>
  </si>
  <si>
    <t>18520</t>
  </si>
  <si>
    <t>18513</t>
  </si>
  <si>
    <t>18512</t>
  </si>
  <si>
    <t>18506</t>
  </si>
  <si>
    <t>18461</t>
  </si>
  <si>
    <t>18457</t>
  </si>
  <si>
    <t>18443</t>
  </si>
  <si>
    <t>18420</t>
  </si>
  <si>
    <t>18418</t>
  </si>
  <si>
    <t>18416</t>
  </si>
  <si>
    <t>18414</t>
  </si>
  <si>
    <t>18412</t>
  </si>
  <si>
    <t>18410</t>
  </si>
  <si>
    <t>18409</t>
  </si>
  <si>
    <t>18400</t>
  </si>
  <si>
    <t>18398</t>
  </si>
  <si>
    <t>18397</t>
  </si>
  <si>
    <t>18396</t>
  </si>
  <si>
    <t>18394</t>
  </si>
  <si>
    <t>18378</t>
  </si>
  <si>
    <t>18373</t>
  </si>
  <si>
    <t>18365</t>
  </si>
  <si>
    <t>18364</t>
  </si>
  <si>
    <t>18361</t>
  </si>
  <si>
    <t>18359</t>
  </si>
  <si>
    <t>18357</t>
  </si>
  <si>
    <t>18347</t>
  </si>
  <si>
    <t>18344</t>
  </si>
  <si>
    <t>18340</t>
  </si>
  <si>
    <t>18339</t>
  </si>
  <si>
    <t>18309</t>
  </si>
  <si>
    <t>18270</t>
  </si>
  <si>
    <t>18184</t>
  </si>
  <si>
    <t>18145</t>
  </si>
  <si>
    <t>18126</t>
  </si>
  <si>
    <t>18114</t>
  </si>
  <si>
    <t>18048</t>
  </si>
  <si>
    <t>18091</t>
  </si>
  <si>
    <t>BLK-SZB-020</t>
  </si>
  <si>
    <t>17945</t>
  </si>
  <si>
    <t>17946</t>
  </si>
  <si>
    <t>17947</t>
  </si>
  <si>
    <t>17948</t>
  </si>
  <si>
    <t>17959</t>
  </si>
  <si>
    <t>17966</t>
  </si>
  <si>
    <t>17967</t>
  </si>
  <si>
    <t>17968</t>
  </si>
  <si>
    <t>17969</t>
  </si>
  <si>
    <t>17970</t>
  </si>
  <si>
    <t>17971</t>
  </si>
  <si>
    <t>17972</t>
  </si>
  <si>
    <t>17973</t>
  </si>
  <si>
    <t>17974</t>
  </si>
  <si>
    <t>17975</t>
  </si>
  <si>
    <t>17976</t>
  </si>
  <si>
    <t>17977</t>
  </si>
  <si>
    <t>17978</t>
  </si>
  <si>
    <t>17979</t>
  </si>
  <si>
    <t>17980</t>
  </si>
  <si>
    <t>17981</t>
  </si>
  <si>
    <t>17982</t>
  </si>
  <si>
    <t>17983</t>
  </si>
  <si>
    <t>17984</t>
  </si>
  <si>
    <t>17985</t>
  </si>
  <si>
    <t>17986</t>
  </si>
  <si>
    <t>17987</t>
  </si>
  <si>
    <t>17988</t>
  </si>
  <si>
    <t>17989</t>
  </si>
  <si>
    <t>17992</t>
  </si>
  <si>
    <t>17993</t>
  </si>
  <si>
    <t>17994</t>
  </si>
  <si>
    <t>17995</t>
  </si>
  <si>
    <t>17996</t>
  </si>
  <si>
    <t>17997</t>
  </si>
  <si>
    <t>17998</t>
  </si>
  <si>
    <t>18003</t>
  </si>
  <si>
    <t>18009</t>
  </si>
  <si>
    <t>18010</t>
  </si>
  <si>
    <t>18011</t>
  </si>
  <si>
    <t>18012</t>
  </si>
  <si>
    <t>18013</t>
  </si>
  <si>
    <t>18016</t>
  </si>
  <si>
    <t>18017</t>
  </si>
  <si>
    <t>18070</t>
  </si>
  <si>
    <t>18071</t>
  </si>
  <si>
    <t>18072</t>
  </si>
  <si>
    <t>18073</t>
  </si>
  <si>
    <t>18023</t>
  </si>
  <si>
    <t>18027</t>
  </si>
  <si>
    <t>18030</t>
  </si>
  <si>
    <t>18031</t>
  </si>
  <si>
    <t>18032</t>
  </si>
  <si>
    <t>18033</t>
  </si>
  <si>
    <t>18034</t>
  </si>
  <si>
    <t>18036</t>
  </si>
  <si>
    <t>18038</t>
  </si>
  <si>
    <t>18039</t>
  </si>
  <si>
    <t>18040</t>
  </si>
  <si>
    <t>18041</t>
  </si>
  <si>
    <t>18042</t>
  </si>
  <si>
    <t>18043</t>
  </si>
  <si>
    <t>18044</t>
  </si>
  <si>
    <t>18052</t>
  </si>
  <si>
    <t>18055</t>
  </si>
  <si>
    <t>18056</t>
  </si>
  <si>
    <t>18057</t>
  </si>
  <si>
    <t>18058</t>
  </si>
  <si>
    <t>18059</t>
  </si>
  <si>
    <t>18060</t>
  </si>
  <si>
    <t>18061</t>
  </si>
  <si>
    <t>18062</t>
  </si>
  <si>
    <t>18063</t>
  </si>
  <si>
    <t>18065</t>
  </si>
  <si>
    <t>18067</t>
  </si>
  <si>
    <t>18069</t>
  </si>
  <si>
    <t>18074</t>
  </si>
  <si>
    <t>18076</t>
  </si>
  <si>
    <t>18077</t>
  </si>
  <si>
    <t>18078</t>
  </si>
  <si>
    <t>18079</t>
  </si>
  <si>
    <t>18080</t>
  </si>
  <si>
    <t>18081</t>
  </si>
  <si>
    <t>18082</t>
  </si>
  <si>
    <t>18083</t>
  </si>
  <si>
    <t>18084</t>
  </si>
  <si>
    <t>18085</t>
  </si>
  <si>
    <t>18086</t>
  </si>
  <si>
    <t>18087</t>
  </si>
  <si>
    <t>18088</t>
  </si>
  <si>
    <t>18089</t>
  </si>
  <si>
    <t>18015</t>
  </si>
  <si>
    <t>18714</t>
  </si>
  <si>
    <t>18704</t>
  </si>
  <si>
    <t>18703</t>
  </si>
  <si>
    <t>18702</t>
  </si>
  <si>
    <t>18701</t>
  </si>
  <si>
    <t>18700</t>
  </si>
  <si>
    <t>18699</t>
  </si>
  <si>
    <t>18698</t>
  </si>
  <si>
    <t>18697</t>
  </si>
  <si>
    <t>18696</t>
  </si>
  <si>
    <t>18695</t>
  </si>
  <si>
    <t>18694</t>
  </si>
  <si>
    <t>18693</t>
  </si>
  <si>
    <t>18092</t>
  </si>
  <si>
    <t>18093</t>
  </si>
  <si>
    <t>17950</t>
  </si>
  <si>
    <t>18099</t>
  </si>
  <si>
    <t>18584</t>
  </si>
  <si>
    <t>18652</t>
  </si>
  <si>
    <t>18655</t>
  </si>
  <si>
    <t>18656</t>
  </si>
  <si>
    <t>18715</t>
  </si>
  <si>
    <t>17923</t>
  </si>
  <si>
    <t>17924</t>
  </si>
  <si>
    <t>17925</t>
  </si>
  <si>
    <t>17926</t>
  </si>
  <si>
    <t>17927</t>
  </si>
  <si>
    <t>17928</t>
  </si>
  <si>
    <t>17929</t>
  </si>
  <si>
    <t>17930</t>
  </si>
  <si>
    <t>17931</t>
  </si>
  <si>
    <t>17932</t>
  </si>
  <si>
    <t>17933</t>
  </si>
  <si>
    <t>17934</t>
  </si>
  <si>
    <t>17935</t>
  </si>
  <si>
    <t>17936</t>
  </si>
  <si>
    <t>17937</t>
  </si>
  <si>
    <t>17938</t>
  </si>
  <si>
    <t>17939</t>
  </si>
  <si>
    <t>17940</t>
  </si>
  <si>
    <t>17941</t>
  </si>
  <si>
    <t>17942</t>
  </si>
  <si>
    <t>17943</t>
  </si>
  <si>
    <t>17944</t>
  </si>
  <si>
    <t>17949</t>
  </si>
  <si>
    <t>17952</t>
  </si>
  <si>
    <t>17953</t>
  </si>
  <si>
    <t>17954</t>
  </si>
  <si>
    <t>17955</t>
  </si>
  <si>
    <t>17956</t>
  </si>
  <si>
    <t>17957</t>
  </si>
  <si>
    <t>17958</t>
  </si>
  <si>
    <t>17960</t>
  </si>
  <si>
    <t>17961</t>
  </si>
  <si>
    <t>17962</t>
  </si>
  <si>
    <t>17963</t>
  </si>
  <si>
    <t>17964</t>
  </si>
  <si>
    <t>17965</t>
  </si>
  <si>
    <t>17990</t>
  </si>
  <si>
    <t>17991</t>
  </si>
  <si>
    <t>17999</t>
  </si>
  <si>
    <t>18000</t>
  </si>
  <si>
    <t>18001</t>
  </si>
  <si>
    <t>18002</t>
  </si>
  <si>
    <t>18004</t>
  </si>
  <si>
    <t>18005</t>
  </si>
  <si>
    <t>18006</t>
  </si>
  <si>
    <t>18007</t>
  </si>
  <si>
    <t>18008</t>
  </si>
  <si>
    <t>18018</t>
  </si>
  <si>
    <t>18019</t>
  </si>
  <si>
    <t>18020</t>
  </si>
  <si>
    <t>18021</t>
  </si>
  <si>
    <t>18022</t>
  </si>
  <si>
    <t>18024</t>
  </si>
  <si>
    <t>18025</t>
  </si>
  <si>
    <t>18026</t>
  </si>
  <si>
    <t>18028</t>
  </si>
  <si>
    <t>18029</t>
  </si>
  <si>
    <t>18035</t>
  </si>
  <si>
    <t>18037</t>
  </si>
  <si>
    <t>18045</t>
  </si>
  <si>
    <t>18046</t>
  </si>
  <si>
    <t>18047</t>
  </si>
  <si>
    <t>18049</t>
  </si>
  <si>
    <t>18050</t>
  </si>
  <si>
    <t>18051</t>
  </si>
  <si>
    <t>18053</t>
  </si>
  <si>
    <t>18054</t>
  </si>
  <si>
    <t>18064</t>
  </si>
  <si>
    <t>18066</t>
  </si>
  <si>
    <t>18068</t>
  </si>
  <si>
    <t>18075</t>
  </si>
  <si>
    <t>18090</t>
  </si>
  <si>
    <t>18096</t>
  </si>
  <si>
    <t>18100</t>
  </si>
  <si>
    <t>18101</t>
  </si>
  <si>
    <t>18105</t>
  </si>
  <si>
    <t>18106</t>
  </si>
  <si>
    <t>18111</t>
  </si>
  <si>
    <t>18112</t>
  </si>
  <si>
    <t>18115</t>
  </si>
  <si>
    <t>18124</t>
  </si>
  <si>
    <t>18125</t>
  </si>
  <si>
    <t>18129</t>
  </si>
  <si>
    <t>18130</t>
  </si>
  <si>
    <t>18133</t>
  </si>
  <si>
    <t>18137</t>
  </si>
  <si>
    <t>18138</t>
  </si>
  <si>
    <t>18139</t>
  </si>
  <si>
    <t>18140</t>
  </si>
  <si>
    <t>18141</t>
  </si>
  <si>
    <t>18142</t>
  </si>
  <si>
    <t>18150</t>
  </si>
  <si>
    <t>18151</t>
  </si>
  <si>
    <t>18155</t>
  </si>
  <si>
    <t>18156</t>
  </si>
  <si>
    <t>18172</t>
  </si>
  <si>
    <t>18173</t>
  </si>
  <si>
    <t>18175</t>
  </si>
  <si>
    <t>18176</t>
  </si>
  <si>
    <t>18178</t>
  </si>
  <si>
    <t>18179</t>
  </si>
  <si>
    <t>18180</t>
  </si>
  <si>
    <t>18181</t>
  </si>
  <si>
    <t>18182</t>
  </si>
  <si>
    <t>ING-ACE</t>
  </si>
  <si>
    <t>18183</t>
  </si>
  <si>
    <t>18193</t>
  </si>
  <si>
    <t>18194</t>
  </si>
  <si>
    <t>18203</t>
  </si>
  <si>
    <t>18204</t>
  </si>
  <si>
    <t>ING-DRY</t>
  </si>
  <si>
    <t>18205</t>
  </si>
  <si>
    <t>18221</t>
  </si>
  <si>
    <t>18223</t>
  </si>
  <si>
    <t>18234</t>
  </si>
  <si>
    <t>18242</t>
  </si>
  <si>
    <t>18243</t>
  </si>
  <si>
    <t>18265</t>
  </si>
  <si>
    <t>18266</t>
  </si>
  <si>
    <t>18273</t>
  </si>
  <si>
    <t>18274</t>
  </si>
  <si>
    <t>18275</t>
  </si>
  <si>
    <t>18276</t>
  </si>
  <si>
    <t>18277</t>
  </si>
  <si>
    <t>18278</t>
  </si>
  <si>
    <t>18279</t>
  </si>
  <si>
    <t>18280</t>
  </si>
  <si>
    <t>18281</t>
  </si>
  <si>
    <t>18282</t>
  </si>
  <si>
    <t>18283</t>
  </si>
  <si>
    <t>18284</t>
  </si>
  <si>
    <t>18285</t>
  </si>
  <si>
    <t>18286</t>
  </si>
  <si>
    <t>18287</t>
  </si>
  <si>
    <t>18288</t>
  </si>
  <si>
    <t>18289</t>
  </si>
  <si>
    <t>18290</t>
  </si>
  <si>
    <t>18291</t>
  </si>
  <si>
    <t>18292</t>
  </si>
  <si>
    <t>18293</t>
  </si>
  <si>
    <t>18294</t>
  </si>
  <si>
    <t>18295</t>
  </si>
  <si>
    <t>18296</t>
  </si>
  <si>
    <t>18297</t>
  </si>
  <si>
    <t>18298</t>
  </si>
  <si>
    <t>18299</t>
  </si>
  <si>
    <t>18300</t>
  </si>
  <si>
    <t>18301</t>
  </si>
  <si>
    <t>18302</t>
  </si>
  <si>
    <t>18303</t>
  </si>
  <si>
    <t>18304</t>
  </si>
  <si>
    <t>18305</t>
  </si>
  <si>
    <t>18306</t>
  </si>
  <si>
    <t>18308</t>
  </si>
  <si>
    <t>18310</t>
  </si>
  <si>
    <t>18348</t>
  </si>
  <si>
    <t>18349</t>
  </si>
  <si>
    <t>18352</t>
  </si>
  <si>
    <t>18353</t>
  </si>
  <si>
    <t>18355</t>
  </si>
  <si>
    <t>18356</t>
  </si>
  <si>
    <t>18360</t>
  </si>
  <si>
    <t>18363</t>
  </si>
  <si>
    <t>18366</t>
  </si>
  <si>
    <t>18367</t>
  </si>
  <si>
    <t>18374</t>
  </si>
  <si>
    <t>18375</t>
  </si>
  <si>
    <t>18377</t>
  </si>
  <si>
    <t>18380</t>
  </si>
  <si>
    <t>18381</t>
  </si>
  <si>
    <t>18426</t>
  </si>
  <si>
    <t>18438</t>
  </si>
  <si>
    <t>18439</t>
  </si>
  <si>
    <t>18440</t>
  </si>
  <si>
    <t>18441</t>
  </si>
  <si>
    <t>18442</t>
  </si>
  <si>
    <t>18444</t>
  </si>
  <si>
    <t>18445</t>
  </si>
  <si>
    <t>18447</t>
  </si>
  <si>
    <t>18448</t>
  </si>
  <si>
    <t>18449</t>
  </si>
  <si>
    <t>18450</t>
  </si>
  <si>
    <t>18451</t>
  </si>
  <si>
    <t>18452</t>
  </si>
  <si>
    <t>18453</t>
  </si>
  <si>
    <t>18454</t>
  </si>
  <si>
    <t>18455</t>
  </si>
  <si>
    <t>18456</t>
  </si>
  <si>
    <t>18458</t>
  </si>
  <si>
    <t>18459</t>
  </si>
  <si>
    <t>18488</t>
  </si>
  <si>
    <t>18491</t>
  </si>
  <si>
    <t>18492</t>
  </si>
  <si>
    <t>18494</t>
  </si>
  <si>
    <t>18495</t>
  </si>
  <si>
    <t>18496</t>
  </si>
  <si>
    <t>18504</t>
  </si>
  <si>
    <t>18505</t>
  </si>
  <si>
    <t>18507</t>
  </si>
  <si>
    <t>18510</t>
  </si>
  <si>
    <t>18511</t>
  </si>
  <si>
    <t>18516</t>
  </si>
  <si>
    <t>18517</t>
  </si>
  <si>
    <t>18518</t>
  </si>
  <si>
    <t>18519</t>
  </si>
  <si>
    <t>18521</t>
  </si>
  <si>
    <t>18523</t>
  </si>
  <si>
    <t>18524</t>
  </si>
  <si>
    <t>18525</t>
  </si>
  <si>
    <t>18526</t>
  </si>
  <si>
    <t>18528</t>
  </si>
  <si>
    <t>18532</t>
  </si>
  <si>
    <t>18568</t>
  </si>
  <si>
    <t>18569</t>
  </si>
  <si>
    <t>18570</t>
  </si>
  <si>
    <t>18574</t>
  </si>
  <si>
    <t>18575</t>
  </si>
  <si>
    <t>18576</t>
  </si>
  <si>
    <t>18578</t>
  </si>
  <si>
    <t>17297</t>
  </si>
  <si>
    <t>17700</t>
  </si>
  <si>
    <t>17699</t>
  </si>
  <si>
    <t>17697</t>
  </si>
  <si>
    <t>17696</t>
  </si>
  <si>
    <t>17695</t>
  </si>
  <si>
    <t>17694</t>
  </si>
  <si>
    <t>17693</t>
  </si>
  <si>
    <t>17688</t>
  </si>
  <si>
    <t>17685</t>
  </si>
  <si>
    <t>17684</t>
  </si>
  <si>
    <t>17683</t>
  </si>
  <si>
    <t>17682</t>
  </si>
  <si>
    <t>17681</t>
  </si>
  <si>
    <t>17680</t>
  </si>
  <si>
    <t>17679</t>
  </si>
  <si>
    <t>17678</t>
  </si>
  <si>
    <t>17677</t>
  </si>
  <si>
    <t>17673</t>
  </si>
  <si>
    <t>17634</t>
  </si>
  <si>
    <t>17625</t>
  </si>
  <si>
    <t>17623</t>
  </si>
  <si>
    <t>17621</t>
  </si>
  <si>
    <t>17618</t>
  </si>
  <si>
    <t>17617</t>
  </si>
  <si>
    <t>17616</t>
  </si>
  <si>
    <t>17612</t>
  </si>
  <si>
    <t>17611</t>
  </si>
  <si>
    <t>17602</t>
  </si>
  <si>
    <t>17601</t>
  </si>
  <si>
    <t>17591</t>
  </si>
  <si>
    <t>17590</t>
  </si>
  <si>
    <t>17587</t>
  </si>
  <si>
    <t>17656</t>
  </si>
  <si>
    <t>17123</t>
  </si>
  <si>
    <t>17124</t>
  </si>
  <si>
    <t>17125</t>
  </si>
  <si>
    <t>17126</t>
  </si>
  <si>
    <t>17127</t>
  </si>
  <si>
    <t>17128</t>
  </si>
  <si>
    <t>17129</t>
  </si>
  <si>
    <t>17130</t>
  </si>
  <si>
    <t>17131</t>
  </si>
  <si>
    <t>17132</t>
  </si>
  <si>
    <t>17133</t>
  </si>
  <si>
    <t>17134</t>
  </si>
  <si>
    <t>17135</t>
  </si>
  <si>
    <t>17136</t>
  </si>
  <si>
    <t>17137</t>
  </si>
  <si>
    <t>17138</t>
  </si>
  <si>
    <t>17139</t>
  </si>
  <si>
    <t>17140</t>
  </si>
  <si>
    <t>BLK-PMO</t>
  </si>
  <si>
    <t>17142</t>
  </si>
  <si>
    <t>17143</t>
  </si>
  <si>
    <t>17320</t>
  </si>
  <si>
    <t>17331</t>
  </si>
  <si>
    <t>17338</t>
  </si>
  <si>
    <t>17351</t>
  </si>
  <si>
    <t>17144</t>
  </si>
  <si>
    <t>17392</t>
  </si>
  <si>
    <t>17145</t>
  </si>
  <si>
    <t>17519</t>
  </si>
  <si>
    <t>17146</t>
  </si>
  <si>
    <t>17147</t>
  </si>
  <si>
    <t>BLK-SLO</t>
  </si>
  <si>
    <t>17148</t>
  </si>
  <si>
    <t>17549</t>
  </si>
  <si>
    <t>17550</t>
  </si>
  <si>
    <t>17554</t>
  </si>
  <si>
    <t>17557</t>
  </si>
  <si>
    <t>17567</t>
  </si>
  <si>
    <t>17569</t>
  </si>
  <si>
    <t>17571</t>
  </si>
  <si>
    <t>17574</t>
  </si>
  <si>
    <t>17575</t>
  </si>
  <si>
    <t>17583</t>
  </si>
  <si>
    <t>17588</t>
  </si>
  <si>
    <t>17604</t>
  </si>
  <si>
    <t>17606</t>
  </si>
  <si>
    <t>17607</t>
  </si>
  <si>
    <t>17608</t>
  </si>
  <si>
    <t>17610</t>
  </si>
  <si>
    <t>17619</t>
  </si>
  <si>
    <t>17620</t>
  </si>
  <si>
    <t>17622</t>
  </si>
  <si>
    <t>17149</t>
  </si>
  <si>
    <t>17153</t>
  </si>
  <si>
    <t>17155</t>
  </si>
  <si>
    <t>17156</t>
  </si>
  <si>
    <t>17157</t>
  </si>
  <si>
    <t>17158</t>
  </si>
  <si>
    <t>17624</t>
  </si>
  <si>
    <t>17159</t>
  </si>
  <si>
    <t>17626</t>
  </si>
  <si>
    <t>17160</t>
  </si>
  <si>
    <t>17161</t>
  </si>
  <si>
    <t>17628</t>
  </si>
  <si>
    <t>17630</t>
  </si>
  <si>
    <t>17653</t>
  </si>
  <si>
    <t>17667</t>
  </si>
  <si>
    <t>17671</t>
  </si>
  <si>
    <t>17716</t>
  </si>
  <si>
    <t>17722</t>
  </si>
  <si>
    <t>17723</t>
  </si>
  <si>
    <t>17726</t>
  </si>
  <si>
    <t>17730</t>
  </si>
  <si>
    <t>17732</t>
  </si>
  <si>
    <t>17739</t>
  </si>
  <si>
    <t>17741</t>
  </si>
  <si>
    <t>17162</t>
  </si>
  <si>
    <t>17746</t>
  </si>
  <si>
    <t>17163</t>
  </si>
  <si>
    <t>17747</t>
  </si>
  <si>
    <t>17164</t>
  </si>
  <si>
    <t>17165</t>
  </si>
  <si>
    <t>17166</t>
  </si>
  <si>
    <t>17758</t>
  </si>
  <si>
    <t>17759</t>
  </si>
  <si>
    <t>17765</t>
  </si>
  <si>
    <t>17766</t>
  </si>
  <si>
    <t>17767</t>
  </si>
  <si>
    <t>17167</t>
  </si>
  <si>
    <t>17168</t>
  </si>
  <si>
    <t>17193</t>
  </si>
  <si>
    <t>17194</t>
  </si>
  <si>
    <t>17768</t>
  </si>
  <si>
    <t>17202</t>
  </si>
  <si>
    <t>17203</t>
  </si>
  <si>
    <t>17773</t>
  </si>
  <si>
    <t>17204</t>
  </si>
  <si>
    <t>17776</t>
  </si>
  <si>
    <t>17829</t>
  </si>
  <si>
    <t>17830</t>
  </si>
  <si>
    <t>17205</t>
  </si>
  <si>
    <t>17834</t>
  </si>
  <si>
    <t>17207</t>
  </si>
  <si>
    <t>17209</t>
  </si>
  <si>
    <t>17850</t>
  </si>
  <si>
    <t>17210</t>
  </si>
  <si>
    <t>17211</t>
  </si>
  <si>
    <t>17217</t>
  </si>
  <si>
    <t>17224</t>
  </si>
  <si>
    <t>17225</t>
  </si>
  <si>
    <t>17226</t>
  </si>
  <si>
    <t>17227</t>
  </si>
  <si>
    <t>17228</t>
  </si>
  <si>
    <t>17230</t>
  </si>
  <si>
    <t>17231</t>
  </si>
  <si>
    <t>17232</t>
  </si>
  <si>
    <t>17234</t>
  </si>
  <si>
    <t>17235</t>
  </si>
  <si>
    <t>17241</t>
  </si>
  <si>
    <t>17243</t>
  </si>
  <si>
    <t>17251</t>
  </si>
  <si>
    <t>17252</t>
  </si>
  <si>
    <t>17253</t>
  </si>
  <si>
    <t>17255</t>
  </si>
  <si>
    <t>17256</t>
  </si>
  <si>
    <t>17257</t>
  </si>
  <si>
    <t>17259</t>
  </si>
  <si>
    <t>17260</t>
  </si>
  <si>
    <t>17270</t>
  </si>
  <si>
    <t>17154</t>
  </si>
  <si>
    <t>17305</t>
  </si>
  <si>
    <t>17272</t>
  </si>
  <si>
    <t>17274</t>
  </si>
  <si>
    <t>17281</t>
  </si>
  <si>
    <t>17306</t>
  </si>
  <si>
    <t>17307</t>
  </si>
  <si>
    <t>17311</t>
  </si>
  <si>
    <t>17312</t>
  </si>
  <si>
    <t>17317</t>
  </si>
  <si>
    <t>17318</t>
  </si>
  <si>
    <t>17321</t>
  </si>
  <si>
    <t>17330</t>
  </si>
  <si>
    <t>17334</t>
  </si>
  <si>
    <t>17335</t>
  </si>
  <si>
    <t>17793</t>
  </si>
  <si>
    <t>17853</t>
  </si>
  <si>
    <t>17856</t>
  </si>
  <si>
    <t>17857</t>
  </si>
  <si>
    <t>17922</t>
  </si>
  <si>
    <t>17342</t>
  </si>
  <si>
    <t>17343</t>
  </si>
  <si>
    <t>17344</t>
  </si>
  <si>
    <t>17345</t>
  </si>
  <si>
    <t>17347</t>
  </si>
  <si>
    <t>17348</t>
  </si>
  <si>
    <t>17357</t>
  </si>
  <si>
    <t>17361</t>
  </si>
  <si>
    <t>17362</t>
  </si>
  <si>
    <t>17378</t>
  </si>
  <si>
    <t>17379</t>
  </si>
  <si>
    <t>17381</t>
  </si>
  <si>
    <t>17382</t>
  </si>
  <si>
    <t>17385</t>
  </si>
  <si>
    <t>17386</t>
  </si>
  <si>
    <t>17387</t>
  </si>
  <si>
    <t>17388</t>
  </si>
  <si>
    <t>17389</t>
  </si>
  <si>
    <t>17390</t>
  </si>
  <si>
    <t>17391</t>
  </si>
  <si>
    <t>17401</t>
  </si>
  <si>
    <t>17402</t>
  </si>
  <si>
    <t>17411</t>
  </si>
  <si>
    <t>17412</t>
  </si>
  <si>
    <t>17430</t>
  </si>
  <si>
    <t>17442</t>
  </si>
  <si>
    <t>17450</t>
  </si>
  <si>
    <t>17451</t>
  </si>
  <si>
    <t>17647</t>
  </si>
  <si>
    <t>17646</t>
  </si>
  <si>
    <t>17645</t>
  </si>
  <si>
    <t>17644</t>
  </si>
  <si>
    <t>17643</t>
  </si>
  <si>
    <t>17642</t>
  </si>
  <si>
    <t>17641</t>
  </si>
  <si>
    <t>17640</t>
  </si>
  <si>
    <t>17452</t>
  </si>
  <si>
    <t>17473</t>
  </si>
  <si>
    <t>17639</t>
  </si>
  <si>
    <t>17474</t>
  </si>
  <si>
    <t>17475</t>
  </si>
  <si>
    <t>17479</t>
  </si>
  <si>
    <t>17482</t>
  </si>
  <si>
    <t>17483</t>
  </si>
  <si>
    <t>17484</t>
  </si>
  <si>
    <t>17485</t>
  </si>
  <si>
    <t>17638</t>
  </si>
  <si>
    <t>17637</t>
  </si>
  <si>
    <t>17633</t>
  </si>
  <si>
    <t>17632</t>
  </si>
  <si>
    <t>17631</t>
  </si>
  <si>
    <t>17629</t>
  </si>
  <si>
    <t>17627</t>
  </si>
  <si>
    <t>17486</t>
  </si>
  <si>
    <t>17615</t>
  </si>
  <si>
    <t>17487</t>
  </si>
  <si>
    <t>17488</t>
  </si>
  <si>
    <t>17489</t>
  </si>
  <si>
    <t>17490</t>
  </si>
  <si>
    <t>17491</t>
  </si>
  <si>
    <t>17492</t>
  </si>
  <si>
    <t>17614</t>
  </si>
  <si>
    <t>17493</t>
  </si>
  <si>
    <t>17494</t>
  </si>
  <si>
    <t>17495</t>
  </si>
  <si>
    <t>17613</t>
  </si>
  <si>
    <t>17496</t>
  </si>
  <si>
    <t>17497</t>
  </si>
  <si>
    <t>17498</t>
  </si>
  <si>
    <t>17499</t>
  </si>
  <si>
    <t>17500</t>
  </si>
  <si>
    <t>17609</t>
  </si>
  <si>
    <t>17501</t>
  </si>
  <si>
    <t>17502</t>
  </si>
  <si>
    <t>17605</t>
  </si>
  <si>
    <t>17603</t>
  </si>
  <si>
    <t>17503</t>
  </si>
  <si>
    <t>17600</t>
  </si>
  <si>
    <t>17599</t>
  </si>
  <si>
    <t>17504</t>
  </si>
  <si>
    <t>17598</t>
  </si>
  <si>
    <t>17597</t>
  </si>
  <si>
    <t>17596</t>
  </si>
  <si>
    <t>17595</t>
  </si>
  <si>
    <t>17594</t>
  </si>
  <si>
    <t>17593</t>
  </si>
  <si>
    <t>17592</t>
  </si>
  <si>
    <t>17589</t>
  </si>
  <si>
    <t>17505</t>
  </si>
  <si>
    <t>17548</t>
  </si>
  <si>
    <t>17539</t>
  </si>
  <si>
    <t>17538</t>
  </si>
  <si>
    <t>17537</t>
  </si>
  <si>
    <t>17506</t>
  </si>
  <si>
    <t>17507</t>
  </si>
  <si>
    <t>LBL-PPO-PPV</t>
  </si>
  <si>
    <t>17508</t>
  </si>
  <si>
    <t>17536</t>
  </si>
  <si>
    <t>17535</t>
  </si>
  <si>
    <t>17534</t>
  </si>
  <si>
    <t>17533</t>
  </si>
  <si>
    <t>17532</t>
  </si>
  <si>
    <t>17531</t>
  </si>
  <si>
    <t>17520</t>
  </si>
  <si>
    <t>17518</t>
  </si>
  <si>
    <t>17516</t>
  </si>
  <si>
    <t>17515</t>
  </si>
  <si>
    <t>17586</t>
  </si>
  <si>
    <t>17582</t>
  </si>
  <si>
    <t>17581</t>
  </si>
  <si>
    <t>17580</t>
  </si>
  <si>
    <t>17579</t>
  </si>
  <si>
    <t>17578</t>
  </si>
  <si>
    <t>17572</t>
  </si>
  <si>
    <t>17568</t>
  </si>
  <si>
    <t>17564</t>
  </si>
  <si>
    <t>17561</t>
  </si>
  <si>
    <t>17509</t>
  </si>
  <si>
    <t>17510</t>
  </si>
  <si>
    <t>17511</t>
  </si>
  <si>
    <t>17512</t>
  </si>
  <si>
    <t>17513</t>
  </si>
  <si>
    <t>17514</t>
  </si>
  <si>
    <t>17552</t>
  </si>
  <si>
    <t>17553</t>
  </si>
  <si>
    <t>17555</t>
  </si>
  <si>
    <t>17558</t>
  </si>
  <si>
    <t>17559</t>
  </si>
  <si>
    <t>17562</t>
  </si>
  <si>
    <t>17563</t>
  </si>
  <si>
    <t>17565</t>
  </si>
  <si>
    <t>17566</t>
  </si>
  <si>
    <t>17570</t>
  </si>
  <si>
    <t>17573</t>
  </si>
  <si>
    <t>17576</t>
  </si>
  <si>
    <t>17577</t>
  </si>
  <si>
    <t>17584</t>
  </si>
  <si>
    <t>17585</t>
  </si>
  <si>
    <t>17635</t>
  </si>
  <si>
    <t>17636</t>
  </si>
  <si>
    <t>17648</t>
  </si>
  <si>
    <t>17649</t>
  </si>
  <si>
    <t>17650</t>
  </si>
  <si>
    <t>17651</t>
  </si>
  <si>
    <t>17652</t>
  </si>
  <si>
    <t>17560</t>
  </si>
  <si>
    <t>17556</t>
  </si>
  <si>
    <t>17551</t>
  </si>
  <si>
    <t>17547</t>
  </si>
  <si>
    <t>17546</t>
  </si>
  <si>
    <t>17545</t>
  </si>
  <si>
    <t>17544</t>
  </si>
  <si>
    <t>17540</t>
  </si>
  <si>
    <t>17530</t>
  </si>
  <si>
    <t>17529</t>
  </si>
  <si>
    <t>17528</t>
  </si>
  <si>
    <t>17654</t>
  </si>
  <si>
    <t>17655</t>
  </si>
  <si>
    <t>17657</t>
  </si>
  <si>
    <t>17658</t>
  </si>
  <si>
    <t>17659</t>
  </si>
  <si>
    <t>17660</t>
  </si>
  <si>
    <t>17527</t>
  </si>
  <si>
    <t>17526</t>
  </si>
  <si>
    <t>17525</t>
  </si>
  <si>
    <t>17524</t>
  </si>
  <si>
    <t>17523</t>
  </si>
  <si>
    <t>17522</t>
  </si>
  <si>
    <t>17521</t>
  </si>
  <si>
    <t>17517</t>
  </si>
  <si>
    <t>17661</t>
  </si>
  <si>
    <t>17686</t>
  </si>
  <si>
    <t>17687</t>
  </si>
  <si>
    <t>17689</t>
  </si>
  <si>
    <t>17690</t>
  </si>
  <si>
    <t>17691</t>
  </si>
  <si>
    <t>17692</t>
  </si>
  <si>
    <t>17698</t>
  </si>
  <si>
    <t>17701</t>
  </si>
  <si>
    <t>17702</t>
  </si>
  <si>
    <t>17704</t>
  </si>
  <si>
    <t>17481</t>
  </si>
  <si>
    <t>17705</t>
  </si>
  <si>
    <t>17480</t>
  </si>
  <si>
    <t>17478</t>
  </si>
  <si>
    <t>17477</t>
  </si>
  <si>
    <t>17476</t>
  </si>
  <si>
    <t>17706</t>
  </si>
  <si>
    <t>17714</t>
  </si>
  <si>
    <t>17715</t>
  </si>
  <si>
    <t>17472</t>
  </si>
  <si>
    <t>17471</t>
  </si>
  <si>
    <t>17470</t>
  </si>
  <si>
    <t>17717</t>
  </si>
  <si>
    <t>17469</t>
  </si>
  <si>
    <t>17468</t>
  </si>
  <si>
    <t>17467</t>
  </si>
  <si>
    <t>17720</t>
  </si>
  <si>
    <t>17721</t>
  </si>
  <si>
    <t>17727</t>
  </si>
  <si>
    <t>17728</t>
  </si>
  <si>
    <t>17466</t>
  </si>
  <si>
    <t>17465</t>
  </si>
  <si>
    <t>17729</t>
  </si>
  <si>
    <t>17464</t>
  </si>
  <si>
    <t>17463</t>
  </si>
  <si>
    <t>17462</t>
  </si>
  <si>
    <t>17461</t>
  </si>
  <si>
    <t>17460</t>
  </si>
  <si>
    <t>17459</t>
  </si>
  <si>
    <t>17458</t>
  </si>
  <si>
    <t>17457</t>
  </si>
  <si>
    <t>17456</t>
  </si>
  <si>
    <t>17455</t>
  </si>
  <si>
    <t>17454</t>
  </si>
  <si>
    <t>17453</t>
  </si>
  <si>
    <t>17731</t>
  </si>
  <si>
    <t>17449</t>
  </si>
  <si>
    <t>17448</t>
  </si>
  <si>
    <t>17447</t>
  </si>
  <si>
    <t>17446</t>
  </si>
  <si>
    <t>17445</t>
  </si>
  <si>
    <t>17377</t>
  </si>
  <si>
    <t>17733</t>
  </si>
  <si>
    <t>17444</t>
  </si>
  <si>
    <t>17757</t>
  </si>
  <si>
    <t>17764</t>
  </si>
  <si>
    <t>17771</t>
  </si>
  <si>
    <t>17775</t>
  </si>
  <si>
    <t>17443</t>
  </si>
  <si>
    <t>17777</t>
  </si>
  <si>
    <t>17441</t>
  </si>
  <si>
    <t>17440</t>
  </si>
  <si>
    <t>17778</t>
  </si>
  <si>
    <t>17439</t>
  </si>
  <si>
    <t>17779</t>
  </si>
  <si>
    <t>17783</t>
  </si>
  <si>
    <t>17438</t>
  </si>
  <si>
    <t>17437</t>
  </si>
  <si>
    <t>17784</t>
  </si>
  <si>
    <t>17436</t>
  </si>
  <si>
    <t>17435</t>
  </si>
  <si>
    <t>17785</t>
  </si>
  <si>
    <t>17434</t>
  </si>
  <si>
    <t>17787</t>
  </si>
  <si>
    <t>17433</t>
  </si>
  <si>
    <t>17432</t>
  </si>
  <si>
    <t>17792</t>
  </si>
  <si>
    <t>ING-GNS</t>
  </si>
  <si>
    <t>17431</t>
  </si>
  <si>
    <t>17429</t>
  </si>
  <si>
    <t>17794</t>
  </si>
  <si>
    <t>17795</t>
  </si>
  <si>
    <t>17796</t>
  </si>
  <si>
    <t>17799</t>
  </si>
  <si>
    <t>17811</t>
  </si>
  <si>
    <t>17813</t>
  </si>
  <si>
    <t>17816</t>
  </si>
  <si>
    <t>17818</t>
  </si>
  <si>
    <t>17819</t>
  </si>
  <si>
    <t>17820</t>
  </si>
  <si>
    <t>17824</t>
  </si>
  <si>
    <t>17827</t>
  </si>
  <si>
    <t>17828</t>
  </si>
  <si>
    <t>17831</t>
  </si>
  <si>
    <t>17428</t>
  </si>
  <si>
    <t>17427</t>
  </si>
  <si>
    <t>17833</t>
  </si>
  <si>
    <t>17849</t>
  </si>
  <si>
    <t>17426</t>
  </si>
  <si>
    <t>17851</t>
  </si>
  <si>
    <t>17852</t>
  </si>
  <si>
    <t>17425</t>
  </si>
  <si>
    <t>17424</t>
  </si>
  <si>
    <t>17423</t>
  </si>
  <si>
    <t>17855</t>
  </si>
  <si>
    <t>17859</t>
  </si>
  <si>
    <t>17422</t>
  </si>
  <si>
    <t>17421</t>
  </si>
  <si>
    <t>17420</t>
  </si>
  <si>
    <t>17419</t>
  </si>
  <si>
    <t>17418</t>
  </si>
  <si>
    <t>17417</t>
  </si>
  <si>
    <t>17416</t>
  </si>
  <si>
    <t>17415</t>
  </si>
  <si>
    <t>17414</t>
  </si>
  <si>
    <t>17413</t>
  </si>
  <si>
    <t>17410</t>
  </si>
  <si>
    <t>17409</t>
  </si>
  <si>
    <t>17408</t>
  </si>
  <si>
    <t>17407</t>
  </si>
  <si>
    <t>17406</t>
  </si>
  <si>
    <t>17405</t>
  </si>
  <si>
    <t>17404</t>
  </si>
  <si>
    <t>17403</t>
  </si>
  <si>
    <t>17400</t>
  </si>
  <si>
    <t>17399</t>
  </si>
  <si>
    <t>17398</t>
  </si>
  <si>
    <t>17397</t>
  </si>
  <si>
    <t>17396</t>
  </si>
  <si>
    <t>17395</t>
  </si>
  <si>
    <t>17394</t>
  </si>
  <si>
    <t>17393</t>
  </si>
  <si>
    <t>17384</t>
  </si>
  <si>
    <t>17863</t>
  </si>
  <si>
    <t>17868</t>
  </si>
  <si>
    <t>17869</t>
  </si>
  <si>
    <t>17383</t>
  </si>
  <si>
    <t>17877</t>
  </si>
  <si>
    <t>17878</t>
  </si>
  <si>
    <t>17879</t>
  </si>
  <si>
    <t>17880</t>
  </si>
  <si>
    <t>17380</t>
  </si>
  <si>
    <t>17881</t>
  </si>
  <si>
    <t>17882</t>
  </si>
  <si>
    <t>17883</t>
  </si>
  <si>
    <t>17376</t>
  </si>
  <si>
    <t>17884</t>
  </si>
  <si>
    <t>17885</t>
  </si>
  <si>
    <t>17886</t>
  </si>
  <si>
    <t>17887</t>
  </si>
  <si>
    <t>17888</t>
  </si>
  <si>
    <t>17375</t>
  </si>
  <si>
    <t>17889</t>
  </si>
  <si>
    <t>17898</t>
  </si>
  <si>
    <t>17899</t>
  </si>
  <si>
    <t>17374</t>
  </si>
  <si>
    <t>17373</t>
  </si>
  <si>
    <t>17900</t>
  </si>
  <si>
    <t>17901</t>
  </si>
  <si>
    <t>17372</t>
  </si>
  <si>
    <t>17371</t>
  </si>
  <si>
    <t>17902</t>
  </si>
  <si>
    <t>17904</t>
  </si>
  <si>
    <t>17905</t>
  </si>
  <si>
    <t>17370</t>
  </si>
  <si>
    <t>17906</t>
  </si>
  <si>
    <t>17907</t>
  </si>
  <si>
    <t>17369</t>
  </si>
  <si>
    <t>17368</t>
  </si>
  <si>
    <t>17367</t>
  </si>
  <si>
    <t>17908</t>
  </si>
  <si>
    <t>17909</t>
  </si>
  <si>
    <t>17910</t>
  </si>
  <si>
    <t>17911</t>
  </si>
  <si>
    <t>22625</t>
  </si>
  <si>
    <t>22626</t>
  </si>
  <si>
    <t>22627</t>
  </si>
  <si>
    <t>22628</t>
  </si>
  <si>
    <t>22629</t>
  </si>
  <si>
    <t>22630</t>
  </si>
  <si>
    <t>22631</t>
  </si>
  <si>
    <t>22632</t>
  </si>
  <si>
    <t>22633</t>
  </si>
  <si>
    <t>22634</t>
  </si>
  <si>
    <t>22635</t>
  </si>
  <si>
    <t>22636</t>
  </si>
  <si>
    <t>22637</t>
  </si>
  <si>
    <t>22638</t>
  </si>
  <si>
    <t>22639</t>
  </si>
  <si>
    <t>22640</t>
  </si>
  <si>
    <t>22641</t>
  </si>
  <si>
    <t>22642</t>
  </si>
  <si>
    <t>22643</t>
  </si>
  <si>
    <t>22644</t>
  </si>
  <si>
    <t>22645</t>
  </si>
  <si>
    <t>22646</t>
  </si>
  <si>
    <t>22647</t>
  </si>
  <si>
    <t>22648</t>
  </si>
  <si>
    <t>22649</t>
  </si>
  <si>
    <t>22650</t>
  </si>
  <si>
    <t>22651</t>
  </si>
  <si>
    <t>22652</t>
  </si>
  <si>
    <t>22653</t>
  </si>
  <si>
    <t>22654</t>
  </si>
  <si>
    <t>22655</t>
  </si>
  <si>
    <t>22656</t>
  </si>
  <si>
    <t>22657</t>
  </si>
  <si>
    <t>22658</t>
  </si>
  <si>
    <t>22659</t>
  </si>
  <si>
    <t>22660</t>
  </si>
  <si>
    <t>22661</t>
  </si>
  <si>
    <t>22662</t>
  </si>
  <si>
    <t>22663</t>
  </si>
  <si>
    <t>22664</t>
  </si>
  <si>
    <t>22665</t>
  </si>
  <si>
    <t>22666</t>
  </si>
  <si>
    <t>22667</t>
  </si>
  <si>
    <t>22668</t>
  </si>
  <si>
    <t>22669</t>
  </si>
  <si>
    <t>22670</t>
  </si>
  <si>
    <t>22671</t>
  </si>
  <si>
    <t>22672</t>
  </si>
  <si>
    <t>22673</t>
  </si>
  <si>
    <t>22674</t>
  </si>
  <si>
    <t>17302</t>
  </si>
  <si>
    <t>17301</t>
  </si>
  <si>
    <t>17300</t>
  </si>
  <si>
    <t>17296</t>
  </si>
  <si>
    <t>17366</t>
  </si>
  <si>
    <t>17365</t>
  </si>
  <si>
    <t>17364</t>
  </si>
  <si>
    <t>17363</t>
  </si>
  <si>
    <t>17360</t>
  </si>
  <si>
    <t>17359</t>
  </si>
  <si>
    <t>17358</t>
  </si>
  <si>
    <t>17356</t>
  </si>
  <si>
    <t>17355</t>
  </si>
  <si>
    <t>17354</t>
  </si>
  <si>
    <t>17353</t>
  </si>
  <si>
    <t>17352</t>
  </si>
  <si>
    <t>17350</t>
  </si>
  <si>
    <t>17349</t>
  </si>
  <si>
    <t>17346</t>
  </si>
  <si>
    <t>17341</t>
  </si>
  <si>
    <t>17340</t>
  </si>
  <si>
    <t>17339</t>
  </si>
  <si>
    <t>17337</t>
  </si>
  <si>
    <t>17336</t>
  </si>
  <si>
    <t>17333</t>
  </si>
  <si>
    <t>17332</t>
  </si>
  <si>
    <t>17329</t>
  </si>
  <si>
    <t>17328</t>
  </si>
  <si>
    <t>17327</t>
  </si>
  <si>
    <t>17326</t>
  </si>
  <si>
    <t>17325</t>
  </si>
  <si>
    <t>17324</t>
  </si>
  <si>
    <t>17323</t>
  </si>
  <si>
    <t>17322</t>
  </si>
  <si>
    <t>17541</t>
  </si>
  <si>
    <t>17542</t>
  </si>
  <si>
    <t>17543</t>
  </si>
  <si>
    <t>17709</t>
  </si>
  <si>
    <t>17710</t>
  </si>
  <si>
    <t>17712</t>
  </si>
  <si>
    <t>17713</t>
  </si>
  <si>
    <t>17761</t>
  </si>
  <si>
    <t>17319</t>
  </si>
  <si>
    <t>17316</t>
  </si>
  <si>
    <t>17315</t>
  </si>
  <si>
    <t>17314</t>
  </si>
  <si>
    <t>17313</t>
  </si>
  <si>
    <t>17310</t>
  </si>
  <si>
    <t>17309</t>
  </si>
  <si>
    <t>17308</t>
  </si>
  <si>
    <t>17304</t>
  </si>
  <si>
    <t>17303</t>
  </si>
  <si>
    <t>17299</t>
  </si>
  <si>
    <t>17298</t>
  </si>
  <si>
    <t>17703</t>
  </si>
  <si>
    <t>17295</t>
  </si>
  <si>
    <t>17294</t>
  </si>
  <si>
    <t>17293</t>
  </si>
  <si>
    <t>17292</t>
  </si>
  <si>
    <t>17291</t>
  </si>
  <si>
    <t>17290</t>
  </si>
  <si>
    <t>17289</t>
  </si>
  <si>
    <t>17288</t>
  </si>
  <si>
    <t>17287</t>
  </si>
  <si>
    <t>17286</t>
  </si>
  <si>
    <t>17285</t>
  </si>
  <si>
    <t>17284</t>
  </si>
  <si>
    <t>17283</t>
  </si>
  <si>
    <t>17282</t>
  </si>
  <si>
    <t>17280</t>
  </si>
  <si>
    <t>17275</t>
  </si>
  <si>
    <t>17273</t>
  </si>
  <si>
    <t>17271</t>
  </si>
  <si>
    <t>17269</t>
  </si>
  <si>
    <t>17268</t>
  </si>
  <si>
    <t>17267</t>
  </si>
  <si>
    <t>17266</t>
  </si>
  <si>
    <t>17265</t>
  </si>
  <si>
    <t>17264</t>
  </si>
  <si>
    <t>17263</t>
  </si>
  <si>
    <t>17262</t>
  </si>
  <si>
    <t>17261</t>
  </si>
  <si>
    <t>17258</t>
  </si>
  <si>
    <t>17254</t>
  </si>
  <si>
    <t>17250</t>
  </si>
  <si>
    <t>17249</t>
  </si>
  <si>
    <t>17248</t>
  </si>
  <si>
    <t>17247</t>
  </si>
  <si>
    <t>17246</t>
  </si>
  <si>
    <t>17245</t>
  </si>
  <si>
    <t>17244</t>
  </si>
  <si>
    <t>17242</t>
  </si>
  <si>
    <t>17240</t>
  </si>
  <si>
    <t>17239</t>
  </si>
  <si>
    <t>17238</t>
  </si>
  <si>
    <t>17237</t>
  </si>
  <si>
    <t>17236</t>
  </si>
  <si>
    <t>17233</t>
  </si>
  <si>
    <t>17229</t>
  </si>
  <si>
    <t>17279</t>
  </si>
  <si>
    <t>17278</t>
  </si>
  <si>
    <t>17277</t>
  </si>
  <si>
    <t>17223</t>
  </si>
  <si>
    <t>17222</t>
  </si>
  <si>
    <t>17221</t>
  </si>
  <si>
    <t>17220</t>
  </si>
  <si>
    <t>17219</t>
  </si>
  <si>
    <t>17218</t>
  </si>
  <si>
    <t>17276</t>
  </si>
  <si>
    <t>17216</t>
  </si>
  <si>
    <t>17215</t>
  </si>
  <si>
    <t>17214</t>
  </si>
  <si>
    <t>17213</t>
  </si>
  <si>
    <t>17212</t>
  </si>
  <si>
    <t>17208</t>
  </si>
  <si>
    <t>17206</t>
  </si>
  <si>
    <t>17201</t>
  </si>
  <si>
    <t>17200</t>
  </si>
  <si>
    <t>17199</t>
  </si>
  <si>
    <t>17198</t>
  </si>
  <si>
    <t>17197</t>
  </si>
  <si>
    <t>17196</t>
  </si>
  <si>
    <t>17195</t>
  </si>
  <si>
    <t>17192</t>
  </si>
  <si>
    <t>17191</t>
  </si>
  <si>
    <t>17190</t>
  </si>
  <si>
    <t>17189</t>
  </si>
  <si>
    <t>17188</t>
  </si>
  <si>
    <t>17187</t>
  </si>
  <si>
    <t>17186</t>
  </si>
  <si>
    <t>17185</t>
  </si>
  <si>
    <t>17184</t>
  </si>
  <si>
    <t>17183</t>
  </si>
  <si>
    <t>17182</t>
  </si>
  <si>
    <t>17181</t>
  </si>
  <si>
    <t>17180</t>
  </si>
  <si>
    <t>17179</t>
  </si>
  <si>
    <t>17178</t>
  </si>
  <si>
    <t>17177</t>
  </si>
  <si>
    <t>17176</t>
  </si>
  <si>
    <t>17175</t>
  </si>
  <si>
    <t>17174</t>
  </si>
  <si>
    <t>17173</t>
  </si>
  <si>
    <t>17172</t>
  </si>
  <si>
    <t>17171</t>
  </si>
  <si>
    <t>17170</t>
  </si>
  <si>
    <t>17169</t>
  </si>
  <si>
    <t>17152</t>
  </si>
  <si>
    <t>17151</t>
  </si>
  <si>
    <t>17150</t>
  </si>
  <si>
    <t>17141</t>
  </si>
  <si>
    <t>17921</t>
  </si>
  <si>
    <t>17920</t>
  </si>
  <si>
    <t>17919</t>
  </si>
  <si>
    <t>17918</t>
  </si>
  <si>
    <t>17917</t>
  </si>
  <si>
    <t>17916</t>
  </si>
  <si>
    <t>17915</t>
  </si>
  <si>
    <t>17914</t>
  </si>
  <si>
    <t>17913</t>
  </si>
  <si>
    <t>17912</t>
  </si>
  <si>
    <t>17903</t>
  </si>
  <si>
    <t>17897</t>
  </si>
  <si>
    <t>17896</t>
  </si>
  <si>
    <t>17895</t>
  </si>
  <si>
    <t>17894</t>
  </si>
  <si>
    <t>17893</t>
  </si>
  <si>
    <t>17892</t>
  </si>
  <si>
    <t>17891</t>
  </si>
  <si>
    <t>17890</t>
  </si>
  <si>
    <t>17810</t>
  </si>
  <si>
    <t>17807</t>
  </si>
  <si>
    <t>17804</t>
  </si>
  <si>
    <t>17802</t>
  </si>
  <si>
    <t>17876</t>
  </si>
  <si>
    <t>17875</t>
  </si>
  <si>
    <t>17874</t>
  </si>
  <si>
    <t>17873</t>
  </si>
  <si>
    <t>17872</t>
  </si>
  <si>
    <t>17871</t>
  </si>
  <si>
    <t>17870</t>
  </si>
  <si>
    <t>17867</t>
  </si>
  <si>
    <t>17866</t>
  </si>
  <si>
    <t>17865</t>
  </si>
  <si>
    <t>17864</t>
  </si>
  <si>
    <t>17862</t>
  </si>
  <si>
    <t>17861</t>
  </si>
  <si>
    <t>17860</t>
  </si>
  <si>
    <t>17848</t>
  </si>
  <si>
    <t>17847</t>
  </si>
  <si>
    <t>17846</t>
  </si>
  <si>
    <t>17845</t>
  </si>
  <si>
    <t>17844</t>
  </si>
  <si>
    <t>17843</t>
  </si>
  <si>
    <t>17842</t>
  </si>
  <si>
    <t>17841</t>
  </si>
  <si>
    <t>17840</t>
  </si>
  <si>
    <t>17839</t>
  </si>
  <si>
    <t>17838</t>
  </si>
  <si>
    <t>17837</t>
  </si>
  <si>
    <t>17836</t>
  </si>
  <si>
    <t>17835</t>
  </si>
  <si>
    <t>17832</t>
  </si>
  <si>
    <t>17826</t>
  </si>
  <si>
    <t>17825</t>
  </si>
  <si>
    <t>17823</t>
  </si>
  <si>
    <t>17822</t>
  </si>
  <si>
    <t>17821</t>
  </si>
  <si>
    <t>17854</t>
  </si>
  <si>
    <t>17817</t>
  </si>
  <si>
    <t>17858</t>
  </si>
  <si>
    <t>17815</t>
  </si>
  <si>
    <t>17814</t>
  </si>
  <si>
    <t>17812</t>
  </si>
  <si>
    <t>17809</t>
  </si>
  <si>
    <t>17808</t>
  </si>
  <si>
    <t>17806</t>
  </si>
  <si>
    <t>17805</t>
  </si>
  <si>
    <t>17803</t>
  </si>
  <si>
    <t>17755</t>
  </si>
  <si>
    <t>17754</t>
  </si>
  <si>
    <t>17753</t>
  </si>
  <si>
    <t>17752</t>
  </si>
  <si>
    <t>17751</t>
  </si>
  <si>
    <t>17749</t>
  </si>
  <si>
    <t>17745</t>
  </si>
  <si>
    <t>17744</t>
  </si>
  <si>
    <t>17742</t>
  </si>
  <si>
    <t>17738</t>
  </si>
  <si>
    <t>17736</t>
  </si>
  <si>
    <t>17735</t>
  </si>
  <si>
    <t>17734</t>
  </si>
  <si>
    <t>17801</t>
  </si>
  <si>
    <t>17800</t>
  </si>
  <si>
    <t>17798</t>
  </si>
  <si>
    <t>17797</t>
  </si>
  <si>
    <t>17791</t>
  </si>
  <si>
    <t>17790</t>
  </si>
  <si>
    <t>17789</t>
  </si>
  <si>
    <t>17788</t>
  </si>
  <si>
    <t>17786</t>
  </si>
  <si>
    <t>17782</t>
  </si>
  <si>
    <t>17781</t>
  </si>
  <si>
    <t>17780</t>
  </si>
  <si>
    <t>17774</t>
  </si>
  <si>
    <t>17772</t>
  </si>
  <si>
    <t>17770</t>
  </si>
  <si>
    <t>17769</t>
  </si>
  <si>
    <t>17763</t>
  </si>
  <si>
    <t>17762</t>
  </si>
  <si>
    <t>17760</t>
  </si>
  <si>
    <t>17756</t>
  </si>
  <si>
    <t>17750</t>
  </si>
  <si>
    <t>17748</t>
  </si>
  <si>
    <t>17743</t>
  </si>
  <si>
    <t>17740</t>
  </si>
  <si>
    <t>17737</t>
  </si>
  <si>
    <t>17676</t>
  </si>
  <si>
    <t>17675</t>
  </si>
  <si>
    <t>17674</t>
  </si>
  <si>
    <t>17672</t>
  </si>
  <si>
    <t>17670</t>
  </si>
  <si>
    <t>17669</t>
  </si>
  <si>
    <t>17668</t>
  </si>
  <si>
    <t>17666</t>
  </si>
  <si>
    <t>17665</t>
  </si>
  <si>
    <t>17664</t>
  </si>
  <si>
    <t>17663</t>
  </si>
  <si>
    <t>17662</t>
  </si>
  <si>
    <t>17725</t>
  </si>
  <si>
    <t>17724</t>
  </si>
  <si>
    <t>17719</t>
  </si>
  <si>
    <t>17718</t>
  </si>
  <si>
    <t>17711</t>
  </si>
  <si>
    <t>17708</t>
  </si>
  <si>
    <t>17707</t>
  </si>
  <si>
    <t>16449</t>
  </si>
  <si>
    <t>16458</t>
  </si>
  <si>
    <t>16492</t>
  </si>
  <si>
    <t>16620</t>
  </si>
  <si>
    <t>16622</t>
  </si>
  <si>
    <t>16448</t>
  </si>
  <si>
    <t>16644</t>
  </si>
  <si>
    <t>16645</t>
  </si>
  <si>
    <t>16646</t>
  </si>
  <si>
    <t>16447</t>
  </si>
  <si>
    <t>16491</t>
  </si>
  <si>
    <t>16482</t>
  </si>
  <si>
    <t>16479</t>
  </si>
  <si>
    <t>16478</t>
  </si>
  <si>
    <t>16473</t>
  </si>
  <si>
    <t>16472</t>
  </si>
  <si>
    <t>16468</t>
  </si>
  <si>
    <t>16467</t>
  </si>
  <si>
    <t>16465</t>
  </si>
  <si>
    <t>16462</t>
  </si>
  <si>
    <t>16460</t>
  </si>
  <si>
    <t>16456</t>
  </si>
  <si>
    <t>16441</t>
  </si>
  <si>
    <t>16657</t>
  </si>
  <si>
    <t>16658</t>
  </si>
  <si>
    <t>16434</t>
  </si>
  <si>
    <t>16432</t>
  </si>
  <si>
    <t>16430</t>
  </si>
  <si>
    <t>16446</t>
  </si>
  <si>
    <t>16659</t>
  </si>
  <si>
    <t>16420</t>
  </si>
  <si>
    <t>16445</t>
  </si>
  <si>
    <t>16419</t>
  </si>
  <si>
    <t>16444</t>
  </si>
  <si>
    <t>16416</t>
  </si>
  <si>
    <t>16443</t>
  </si>
  <si>
    <t>16415</t>
  </si>
  <si>
    <t>16660</t>
  </si>
  <si>
    <t>16413</t>
  </si>
  <si>
    <t>16412</t>
  </si>
  <si>
    <t>16661</t>
  </si>
  <si>
    <t>16662</t>
  </si>
  <si>
    <t>16663</t>
  </si>
  <si>
    <t>16664</t>
  </si>
  <si>
    <t>16411</t>
  </si>
  <si>
    <t>16442</t>
  </si>
  <si>
    <t>16440</t>
  </si>
  <si>
    <t>LBL-BGSHTS</t>
  </si>
  <si>
    <t>16665</t>
  </si>
  <si>
    <t>16435</t>
  </si>
  <si>
    <t>16433</t>
  </si>
  <si>
    <t>16439</t>
  </si>
  <si>
    <t>16431</t>
  </si>
  <si>
    <t>16438</t>
  </si>
  <si>
    <t>16429</t>
  </si>
  <si>
    <t>16428</t>
  </si>
  <si>
    <t>16666</t>
  </si>
  <si>
    <t>16667</t>
  </si>
  <si>
    <t>16410</t>
  </si>
  <si>
    <t>16402</t>
  </si>
  <si>
    <t>16668</t>
  </si>
  <si>
    <t>16777</t>
  </si>
  <si>
    <t>16778</t>
  </si>
  <si>
    <t>16787</t>
  </si>
  <si>
    <t>LID-GAV-BGSHTS</t>
  </si>
  <si>
    <t>16788</t>
  </si>
  <si>
    <t>16789</t>
  </si>
  <si>
    <t>16828</t>
  </si>
  <si>
    <t>16829</t>
  </si>
  <si>
    <t>16831</t>
  </si>
  <si>
    <t>LID-LLS-015</t>
  </si>
  <si>
    <t>16832</t>
  </si>
  <si>
    <t>16833</t>
  </si>
  <si>
    <t>16836</t>
  </si>
  <si>
    <t>16837</t>
  </si>
  <si>
    <t>16838</t>
  </si>
  <si>
    <t>16839</t>
  </si>
  <si>
    <t>16840</t>
  </si>
  <si>
    <t>16400</t>
  </si>
  <si>
    <t>16393</t>
  </si>
  <si>
    <t>16427</t>
  </si>
  <si>
    <t>16842</t>
  </si>
  <si>
    <t>16392</t>
  </si>
  <si>
    <t>16426</t>
  </si>
  <si>
    <t>16843</t>
  </si>
  <si>
    <t>16390</t>
  </si>
  <si>
    <t>16389</t>
  </si>
  <si>
    <t>16844</t>
  </si>
  <si>
    <t>16342</t>
  </si>
  <si>
    <t>16845</t>
  </si>
  <si>
    <t>16388</t>
  </si>
  <si>
    <t>16386</t>
  </si>
  <si>
    <t>16425</t>
  </si>
  <si>
    <t>16424</t>
  </si>
  <si>
    <t>16385</t>
  </si>
  <si>
    <t>16423</t>
  </si>
  <si>
    <t>16422</t>
  </si>
  <si>
    <t>16421</t>
  </si>
  <si>
    <t>17113</t>
  </si>
  <si>
    <t>16437</t>
  </si>
  <si>
    <t>16846</t>
  </si>
  <si>
    <t>LID-ORV-BGSHTS</t>
  </si>
  <si>
    <t>16847</t>
  </si>
  <si>
    <t>16848</t>
  </si>
  <si>
    <t>16851</t>
  </si>
  <si>
    <t>16852</t>
  </si>
  <si>
    <t>16855</t>
  </si>
  <si>
    <t>16856</t>
  </si>
  <si>
    <t>16858</t>
  </si>
  <si>
    <t>16436</t>
  </si>
  <si>
    <t>16418</t>
  </si>
  <si>
    <t>16341</t>
  </si>
  <si>
    <t>16384</t>
  </si>
  <si>
    <t>16383</t>
  </si>
  <si>
    <t>16382</t>
  </si>
  <si>
    <t>16375</t>
  </si>
  <si>
    <t>16374</t>
  </si>
  <si>
    <t>16859</t>
  </si>
  <si>
    <t>16860</t>
  </si>
  <si>
    <t>16901</t>
  </si>
  <si>
    <t>16902</t>
  </si>
  <si>
    <t>16904</t>
  </si>
  <si>
    <t>16908</t>
  </si>
  <si>
    <t>16914</t>
  </si>
  <si>
    <t>16915</t>
  </si>
  <si>
    <t>16916</t>
  </si>
  <si>
    <t>16368</t>
  </si>
  <si>
    <t>16367</t>
  </si>
  <si>
    <t>16918</t>
  </si>
  <si>
    <t>16366</t>
  </si>
  <si>
    <t>16920</t>
  </si>
  <si>
    <t>16921</t>
  </si>
  <si>
    <t>LID-SBV-BGSHTS</t>
  </si>
  <si>
    <t>16922</t>
  </si>
  <si>
    <t>16365</t>
  </si>
  <si>
    <t>16923</t>
  </si>
  <si>
    <t>16869</t>
  </si>
  <si>
    <t>16924</t>
  </si>
  <si>
    <t>16868</t>
  </si>
  <si>
    <t>16867</t>
  </si>
  <si>
    <t>16866</t>
  </si>
  <si>
    <t>16926</t>
  </si>
  <si>
    <t>LID-STS-015</t>
  </si>
  <si>
    <t>16928</t>
  </si>
  <si>
    <t>16931</t>
  </si>
  <si>
    <t>16932</t>
  </si>
  <si>
    <t>16865</t>
  </si>
  <si>
    <t>16864</t>
  </si>
  <si>
    <t>16933</t>
  </si>
  <si>
    <t>16863</t>
  </si>
  <si>
    <t>16827</t>
  </si>
  <si>
    <t>16970</t>
  </si>
  <si>
    <t>16826</t>
  </si>
  <si>
    <t>16825</t>
  </si>
  <si>
    <t>16813</t>
  </si>
  <si>
    <t>16812</t>
  </si>
  <si>
    <t>16811</t>
  </si>
  <si>
    <t>16802</t>
  </si>
  <si>
    <t>16800</t>
  </si>
  <si>
    <t>16798</t>
  </si>
  <si>
    <t>16795</t>
  </si>
  <si>
    <t>16794</t>
  </si>
  <si>
    <t>16793</t>
  </si>
  <si>
    <t>16861</t>
  </si>
  <si>
    <t>16857</t>
  </si>
  <si>
    <t>16974</t>
  </si>
  <si>
    <t>16975</t>
  </si>
  <si>
    <t>16853</t>
  </si>
  <si>
    <t>16976</t>
  </si>
  <si>
    <t>16841</t>
  </si>
  <si>
    <t>16835</t>
  </si>
  <si>
    <t>16978</t>
  </si>
  <si>
    <t>16824</t>
  </si>
  <si>
    <t>16983</t>
  </si>
  <si>
    <t>16985</t>
  </si>
  <si>
    <t>16823</t>
  </si>
  <si>
    <t>16822</t>
  </si>
  <si>
    <t>16986</t>
  </si>
  <si>
    <t>16821</t>
  </si>
  <si>
    <t>16820</t>
  </si>
  <si>
    <t>16987</t>
  </si>
  <si>
    <t>16819</t>
  </si>
  <si>
    <t>16991</t>
  </si>
  <si>
    <t>16818</t>
  </si>
  <si>
    <t>16817</t>
  </si>
  <si>
    <t>16994</t>
  </si>
  <si>
    <t>16816</t>
  </si>
  <si>
    <t>16996</t>
  </si>
  <si>
    <t>16999</t>
  </si>
  <si>
    <t>17002</t>
  </si>
  <si>
    <t>17003</t>
  </si>
  <si>
    <t>17013</t>
  </si>
  <si>
    <t>17016</t>
  </si>
  <si>
    <t>17021</t>
  </si>
  <si>
    <t>17022</t>
  </si>
  <si>
    <t>17025</t>
  </si>
  <si>
    <t>17027</t>
  </si>
  <si>
    <t>17046</t>
  </si>
  <si>
    <t>17049</t>
  </si>
  <si>
    <t>17053</t>
  </si>
  <si>
    <t>17057</t>
  </si>
  <si>
    <t>17062</t>
  </si>
  <si>
    <t>17065</t>
  </si>
  <si>
    <t>16815</t>
  </si>
  <si>
    <t>16814</t>
  </si>
  <si>
    <t>POC-24V-BGSHTS</t>
  </si>
  <si>
    <t>17066</t>
  </si>
  <si>
    <t>17073</t>
  </si>
  <si>
    <t>POC-24W-TEA</t>
  </si>
  <si>
    <t>17074</t>
  </si>
  <si>
    <t>17075</t>
  </si>
  <si>
    <t>17076</t>
  </si>
  <si>
    <t>17077</t>
  </si>
  <si>
    <t>16810</t>
  </si>
  <si>
    <t>16809</t>
  </si>
  <si>
    <t>16808</t>
  </si>
  <si>
    <t>17078</t>
  </si>
  <si>
    <t>16806</t>
  </si>
  <si>
    <t>16804</t>
  </si>
  <si>
    <t>16271</t>
  </si>
  <si>
    <t>16298</t>
  </si>
  <si>
    <t>16301</t>
  </si>
  <si>
    <t>16305</t>
  </si>
  <si>
    <t>BLK-WSK-CNM</t>
  </si>
  <si>
    <t>16311</t>
  </si>
  <si>
    <t>BLK-WSK-MPL</t>
  </si>
  <si>
    <t>16312</t>
  </si>
  <si>
    <t>BLK-WSK-PCH</t>
  </si>
  <si>
    <t>16313</t>
  </si>
  <si>
    <t>BLK-WSK-PNB</t>
  </si>
  <si>
    <t>16314</t>
  </si>
  <si>
    <t>16414</t>
  </si>
  <si>
    <t>16481</t>
  </si>
  <si>
    <t>16500</t>
  </si>
  <si>
    <t>16547</t>
  </si>
  <si>
    <t>16559</t>
  </si>
  <si>
    <t>16621</t>
  </si>
  <si>
    <t>16693</t>
  </si>
  <si>
    <t>16723</t>
  </si>
  <si>
    <t>16724</t>
  </si>
  <si>
    <t>16728</t>
  </si>
  <si>
    <t>16732</t>
  </si>
  <si>
    <t>16743</t>
  </si>
  <si>
    <t>16745</t>
  </si>
  <si>
    <t>16747</t>
  </si>
  <si>
    <t>16750</t>
  </si>
  <si>
    <t>16751</t>
  </si>
  <si>
    <t>16753</t>
  </si>
  <si>
    <t>16759</t>
  </si>
  <si>
    <t>16764</t>
  </si>
  <si>
    <t>17079</t>
  </si>
  <si>
    <t>17080</t>
  </si>
  <si>
    <t>17089</t>
  </si>
  <si>
    <t>16780</t>
  </si>
  <si>
    <t>17090</t>
  </si>
  <si>
    <t>SZB-015</t>
  </si>
  <si>
    <t>17091</t>
  </si>
  <si>
    <t>17092</t>
  </si>
  <si>
    <t>17094</t>
  </si>
  <si>
    <t>16782</t>
  </si>
  <si>
    <t>17095</t>
  </si>
  <si>
    <t>16783</t>
  </si>
  <si>
    <t>17096</t>
  </si>
  <si>
    <t>16784</t>
  </si>
  <si>
    <t>17097</t>
  </si>
  <si>
    <t>17098</t>
  </si>
  <si>
    <t>17099</t>
  </si>
  <si>
    <t>17100</t>
  </si>
  <si>
    <t>16786</t>
  </si>
  <si>
    <t>16796</t>
  </si>
  <si>
    <t>17101</t>
  </si>
  <si>
    <t>17102</t>
  </si>
  <si>
    <t>16797</t>
  </si>
  <si>
    <t>16799</t>
  </si>
  <si>
    <t>17103</t>
  </si>
  <si>
    <t>17104</t>
  </si>
  <si>
    <t>17105</t>
  </si>
  <si>
    <t>16801</t>
  </si>
  <si>
    <t>17106</t>
  </si>
  <si>
    <t>17107</t>
  </si>
  <si>
    <t>16803</t>
  </si>
  <si>
    <t>16805</t>
  </si>
  <si>
    <t>16807</t>
  </si>
  <si>
    <t>16830</t>
  </si>
  <si>
    <t>16834</t>
  </si>
  <si>
    <t>16849</t>
  </si>
  <si>
    <t>16850</t>
  </si>
  <si>
    <t>16854</t>
  </si>
  <si>
    <t>16877</t>
  </si>
  <si>
    <t>16903</t>
  </si>
  <si>
    <t>16907</t>
  </si>
  <si>
    <t>16909</t>
  </si>
  <si>
    <t>16910</t>
  </si>
  <si>
    <t>16913</t>
  </si>
  <si>
    <t>17108</t>
  </si>
  <si>
    <t>16917</t>
  </si>
  <si>
    <t>16919</t>
  </si>
  <si>
    <t>16927</t>
  </si>
  <si>
    <t>16930</t>
  </si>
  <si>
    <t>16937</t>
  </si>
  <si>
    <t>16938</t>
  </si>
  <si>
    <t>16940</t>
  </si>
  <si>
    <t>16944</t>
  </si>
  <si>
    <t>16949</t>
  </si>
  <si>
    <t>17109</t>
  </si>
  <si>
    <t>17110</t>
  </si>
  <si>
    <t>16956</t>
  </si>
  <si>
    <t>17111</t>
  </si>
  <si>
    <t>16363</t>
  </si>
  <si>
    <t>16361</t>
  </si>
  <si>
    <t>16348</t>
  </si>
  <si>
    <t>16409</t>
  </si>
  <si>
    <t>16408</t>
  </si>
  <si>
    <t>16407</t>
  </si>
  <si>
    <t>16360</t>
  </si>
  <si>
    <t>16359</t>
  </si>
  <si>
    <t>16358</t>
  </si>
  <si>
    <t>16349</t>
  </si>
  <si>
    <t>16322</t>
  </si>
  <si>
    <t>16406</t>
  </si>
  <si>
    <t>16405</t>
  </si>
  <si>
    <t>16687</t>
  </si>
  <si>
    <t>16688</t>
  </si>
  <si>
    <t>16675</t>
  </si>
  <si>
    <t>16676</t>
  </si>
  <si>
    <t>16689</t>
  </si>
  <si>
    <t>16669</t>
  </si>
  <si>
    <t>16677</t>
  </si>
  <si>
    <t>16957</t>
  </si>
  <si>
    <t>16958</t>
  </si>
  <si>
    <t>16959</t>
  </si>
  <si>
    <t>16964</t>
  </si>
  <si>
    <t>16967</t>
  </si>
  <si>
    <t>16968</t>
  </si>
  <si>
    <t>17112</t>
  </si>
  <si>
    <t>17023</t>
  </si>
  <si>
    <t>17093</t>
  </si>
  <si>
    <t>17024</t>
  </si>
  <si>
    <t>17028</t>
  </si>
  <si>
    <t>17043</t>
  </si>
  <si>
    <t>17044</t>
  </si>
  <si>
    <t>16690</t>
  </si>
  <si>
    <t>17088</t>
  </si>
  <si>
    <t>16670</t>
  </si>
  <si>
    <t>16766</t>
  </si>
  <si>
    <t>16678</t>
  </si>
  <si>
    <t>16679</t>
  </si>
  <si>
    <t>16680</t>
  </si>
  <si>
    <t>16681</t>
  </si>
  <si>
    <t>16692</t>
  </si>
  <si>
    <t>16694</t>
  </si>
  <si>
    <t>16682</t>
  </si>
  <si>
    <t>16767</t>
  </si>
  <si>
    <t>16705</t>
  </si>
  <si>
    <t>16566</t>
  </si>
  <si>
    <t>16565</t>
  </si>
  <si>
    <t>16564</t>
  </si>
  <si>
    <t>16563</t>
  </si>
  <si>
    <t>16562</t>
  </si>
  <si>
    <t>16561</t>
  </si>
  <si>
    <t>16560</t>
  </si>
  <si>
    <t>16549</t>
  </si>
  <si>
    <t>16548</t>
  </si>
  <si>
    <t>16544</t>
  </si>
  <si>
    <t>17087</t>
  </si>
  <si>
    <t>16540</t>
  </si>
  <si>
    <t>16539</t>
  </si>
  <si>
    <t>16340</t>
  </si>
  <si>
    <t>16339</t>
  </si>
  <si>
    <t>16538</t>
  </si>
  <si>
    <t>16537</t>
  </si>
  <si>
    <t>16536</t>
  </si>
  <si>
    <t>16706</t>
  </si>
  <si>
    <t>16535</t>
  </si>
  <si>
    <t>16534</t>
  </si>
  <si>
    <t>16533</t>
  </si>
  <si>
    <t>16532</t>
  </si>
  <si>
    <t>16338</t>
  </si>
  <si>
    <t>17086</t>
  </si>
  <si>
    <t>17085</t>
  </si>
  <si>
    <t>17084</t>
  </si>
  <si>
    <t>16531</t>
  </si>
  <si>
    <t>16530</t>
  </si>
  <si>
    <t>16529</t>
  </si>
  <si>
    <t>16528</t>
  </si>
  <si>
    <t>16337</t>
  </si>
  <si>
    <t>16527</t>
  </si>
  <si>
    <t>17083</t>
  </si>
  <si>
    <t>17082</t>
  </si>
  <si>
    <t>16683</t>
  </si>
  <si>
    <t>16404</t>
  </si>
  <si>
    <t>16524</t>
  </si>
  <si>
    <t>17081</t>
  </si>
  <si>
    <t>16336</t>
  </si>
  <si>
    <t>16335</t>
  </si>
  <si>
    <t>16403</t>
  </si>
  <si>
    <t>16329</t>
  </si>
  <si>
    <t>16334</t>
  </si>
  <si>
    <t>PC8-SZB-015</t>
  </si>
  <si>
    <t>17012</t>
  </si>
  <si>
    <t>17045</t>
  </si>
  <si>
    <t>17011</t>
  </si>
  <si>
    <t>16328</t>
  </si>
  <si>
    <t>17042</t>
  </si>
  <si>
    <t>17041</t>
  </si>
  <si>
    <t>16327</t>
  </si>
  <si>
    <t>17040</t>
  </si>
  <si>
    <t>16326</t>
  </si>
  <si>
    <t>16333</t>
  </si>
  <si>
    <t>16332</t>
  </si>
  <si>
    <t>17010</t>
  </si>
  <si>
    <t>16325</t>
  </si>
  <si>
    <t>17039</t>
  </si>
  <si>
    <t>17008</t>
  </si>
  <si>
    <t>17038</t>
  </si>
  <si>
    <t>17005</t>
  </si>
  <si>
    <t>16324</t>
  </si>
  <si>
    <t>17037</t>
  </si>
  <si>
    <t>17072</t>
  </si>
  <si>
    <t>17071</t>
  </si>
  <si>
    <t>17070</t>
  </si>
  <si>
    <t>17069</t>
  </si>
  <si>
    <t>17036</t>
  </si>
  <si>
    <t>16323</t>
  </si>
  <si>
    <t>17068</t>
  </si>
  <si>
    <t>17035</t>
  </si>
  <si>
    <t>16295</t>
  </si>
  <si>
    <t>17034</t>
  </si>
  <si>
    <t>16523</t>
  </si>
  <si>
    <t>16522</t>
  </si>
  <si>
    <t>16520</t>
  </si>
  <si>
    <t>16519</t>
  </si>
  <si>
    <t>16518</t>
  </si>
  <si>
    <t>16517</t>
  </si>
  <si>
    <t>22581</t>
  </si>
  <si>
    <t>22582</t>
  </si>
  <si>
    <t>22583</t>
  </si>
  <si>
    <t>22584</t>
  </si>
  <si>
    <t>22585</t>
  </si>
  <si>
    <t>22586</t>
  </si>
  <si>
    <t>22587</t>
  </si>
  <si>
    <t>17033</t>
  </si>
  <si>
    <t>22588</t>
  </si>
  <si>
    <t>16294</t>
  </si>
  <si>
    <t>22589</t>
  </si>
  <si>
    <t>17032</t>
  </si>
  <si>
    <t>17031</t>
  </si>
  <si>
    <t>16293</t>
  </si>
  <si>
    <t>22590</t>
  </si>
  <si>
    <t>22591</t>
  </si>
  <si>
    <t>BLK-SZB-015</t>
  </si>
  <si>
    <t>16291</t>
  </si>
  <si>
    <t>17067</t>
  </si>
  <si>
    <t>17064</t>
  </si>
  <si>
    <t>17063</t>
  </si>
  <si>
    <t>17061</t>
  </si>
  <si>
    <t>16274</t>
  </si>
  <si>
    <t>17060</t>
  </si>
  <si>
    <t>16872</t>
  </si>
  <si>
    <t>16321</t>
  </si>
  <si>
    <t>16320</t>
  </si>
  <si>
    <t>16319</t>
  </si>
  <si>
    <t>16318</t>
  </si>
  <si>
    <t>16317</t>
  </si>
  <si>
    <t>16878</t>
  </si>
  <si>
    <t>16881</t>
  </si>
  <si>
    <t>16882</t>
  </si>
  <si>
    <t>16316</t>
  </si>
  <si>
    <t>16315</t>
  </si>
  <si>
    <t>16310</t>
  </si>
  <si>
    <t>16309</t>
  </si>
  <si>
    <t>22592</t>
  </si>
  <si>
    <t>22593</t>
  </si>
  <si>
    <t>22594</t>
  </si>
  <si>
    <t>22595</t>
  </si>
  <si>
    <t>16308</t>
  </si>
  <si>
    <t>16307</t>
  </si>
  <si>
    <t>16306</t>
  </si>
  <si>
    <t>16304</t>
  </si>
  <si>
    <t>16303</t>
  </si>
  <si>
    <t>16302</t>
  </si>
  <si>
    <t>16300</t>
  </si>
  <si>
    <t>16297</t>
  </si>
  <si>
    <t>16296</t>
  </si>
  <si>
    <t>16292</t>
  </si>
  <si>
    <t>16299</t>
  </si>
  <si>
    <t>16290</t>
  </si>
  <si>
    <t>16289</t>
  </si>
  <si>
    <t>22596</t>
  </si>
  <si>
    <t>22597</t>
  </si>
  <si>
    <t>16466</t>
  </si>
  <si>
    <t>16984</t>
  </si>
  <si>
    <t>17047</t>
  </si>
  <si>
    <t>17050</t>
  </si>
  <si>
    <t>16288</t>
  </si>
  <si>
    <t>17051</t>
  </si>
  <si>
    <t>17122</t>
  </si>
  <si>
    <t>22598</t>
  </si>
  <si>
    <t>22599</t>
  </si>
  <si>
    <t>22600</t>
  </si>
  <si>
    <t>22601</t>
  </si>
  <si>
    <t>22602</t>
  </si>
  <si>
    <t>22603</t>
  </si>
  <si>
    <t>22604</t>
  </si>
  <si>
    <t>22605</t>
  </si>
  <si>
    <t>22606</t>
  </si>
  <si>
    <t>17030</t>
  </si>
  <si>
    <t>17029</t>
  </si>
  <si>
    <t>17026</t>
  </si>
  <si>
    <t>22607</t>
  </si>
  <si>
    <t>17048</t>
  </si>
  <si>
    <t>22608</t>
  </si>
  <si>
    <t>17052</t>
  </si>
  <si>
    <t>17020</t>
  </si>
  <si>
    <t>22609</t>
  </si>
  <si>
    <t>22610</t>
  </si>
  <si>
    <t>22611</t>
  </si>
  <si>
    <t>22612</t>
  </si>
  <si>
    <t>22613</t>
  </si>
  <si>
    <t>22614</t>
  </si>
  <si>
    <t>22615</t>
  </si>
  <si>
    <t>22616</t>
  </si>
  <si>
    <t>22617</t>
  </si>
  <si>
    <t>17019</t>
  </si>
  <si>
    <t>22618</t>
  </si>
  <si>
    <t>17018</t>
  </si>
  <si>
    <t>22619</t>
  </si>
  <si>
    <t>17017</t>
  </si>
  <si>
    <t>17015</t>
  </si>
  <si>
    <t>16287</t>
  </si>
  <si>
    <t>17014</t>
  </si>
  <si>
    <t>22620</t>
  </si>
  <si>
    <t>22621</t>
  </si>
  <si>
    <t>22622</t>
  </si>
  <si>
    <t>16286</t>
  </si>
  <si>
    <t>16278</t>
  </si>
  <si>
    <t>16277</t>
  </si>
  <si>
    <t>22623</t>
  </si>
  <si>
    <t>16276</t>
  </si>
  <si>
    <t>16275</t>
  </si>
  <si>
    <t>16273</t>
  </si>
  <si>
    <t>16272</t>
  </si>
  <si>
    <t>16270</t>
  </si>
  <si>
    <t>16269</t>
  </si>
  <si>
    <t>16268</t>
  </si>
  <si>
    <t>16267</t>
  </si>
  <si>
    <t>16266</t>
  </si>
  <si>
    <t>22624</t>
  </si>
  <si>
    <t>17059</t>
  </si>
  <si>
    <t>17058</t>
  </si>
  <si>
    <t>17056</t>
  </si>
  <si>
    <t>17055</t>
  </si>
  <si>
    <t>17054</t>
  </si>
  <si>
    <t>16331</t>
  </si>
  <si>
    <t>16330</t>
  </si>
  <si>
    <t>16265</t>
  </si>
  <si>
    <t>16264</t>
  </si>
  <si>
    <t>16263</t>
  </si>
  <si>
    <t>16262</t>
  </si>
  <si>
    <t>16261</t>
  </si>
  <si>
    <t>16792</t>
  </si>
  <si>
    <t>16791</t>
  </si>
  <si>
    <t>16790</t>
  </si>
  <si>
    <t>16761</t>
  </si>
  <si>
    <t>16760</t>
  </si>
  <si>
    <t>16752</t>
  </si>
  <si>
    <t>16749</t>
  </si>
  <si>
    <t>16746</t>
  </si>
  <si>
    <t>16742</t>
  </si>
  <si>
    <t>16741</t>
  </si>
  <si>
    <t>16739</t>
  </si>
  <si>
    <t>16738</t>
  </si>
  <si>
    <t>16735</t>
  </si>
  <si>
    <t>16734</t>
  </si>
  <si>
    <t>16733</t>
  </si>
  <si>
    <t>LID-BRS-015</t>
  </si>
  <si>
    <t>16730</t>
  </si>
  <si>
    <t>16729</t>
  </si>
  <si>
    <t>16727</t>
  </si>
  <si>
    <t>16726</t>
  </si>
  <si>
    <t>16722</t>
  </si>
  <si>
    <t>16785</t>
  </si>
  <si>
    <t>16781</t>
  </si>
  <si>
    <t>16779</t>
  </si>
  <si>
    <t>16776</t>
  </si>
  <si>
    <t>16775</t>
  </si>
  <si>
    <t>16774</t>
  </si>
  <si>
    <t>16773</t>
  </si>
  <si>
    <t>16772</t>
  </si>
  <si>
    <t>17009</t>
  </si>
  <si>
    <t>16771</t>
  </si>
  <si>
    <t>16770</t>
  </si>
  <si>
    <t>16769</t>
  </si>
  <si>
    <t>16768</t>
  </si>
  <si>
    <t>16765</t>
  </si>
  <si>
    <t>16762</t>
  </si>
  <si>
    <t>16758</t>
  </si>
  <si>
    <t>16757</t>
  </si>
  <si>
    <t>16756</t>
  </si>
  <si>
    <t>16755</t>
  </si>
  <si>
    <t>16754</t>
  </si>
  <si>
    <t>16748</t>
  </si>
  <si>
    <t>16744</t>
  </si>
  <si>
    <t>16740</t>
  </si>
  <si>
    <t>17007</t>
  </si>
  <si>
    <t>16737</t>
  </si>
  <si>
    <t>16736</t>
  </si>
  <si>
    <t>16731</t>
  </si>
  <si>
    <t>16725</t>
  </si>
  <si>
    <t>16721</t>
  </si>
  <si>
    <t>16720</t>
  </si>
  <si>
    <t>16719</t>
  </si>
  <si>
    <t>16718</t>
  </si>
  <si>
    <t>16656</t>
  </si>
  <si>
    <t>16650</t>
  </si>
  <si>
    <t>16862</t>
  </si>
  <si>
    <t>16714</t>
  </si>
  <si>
    <t>16704</t>
  </si>
  <si>
    <t>16703</t>
  </si>
  <si>
    <t>16702</t>
  </si>
  <si>
    <t>17006</t>
  </si>
  <si>
    <t>16701</t>
  </si>
  <si>
    <t>16700</t>
  </si>
  <si>
    <t>16699</t>
  </si>
  <si>
    <t>16698</t>
  </si>
  <si>
    <t>16697</t>
  </si>
  <si>
    <t>16696</t>
  </si>
  <si>
    <t>16695</t>
  </si>
  <si>
    <t>LID-WMV-BGSHTS</t>
  </si>
  <si>
    <t>16969</t>
  </si>
  <si>
    <t>16691</t>
  </si>
  <si>
    <t>16655</t>
  </si>
  <si>
    <t>16654</t>
  </si>
  <si>
    <t>16653</t>
  </si>
  <si>
    <t>16652</t>
  </si>
  <si>
    <t>16651</t>
  </si>
  <si>
    <t>16568</t>
  </si>
  <si>
    <t>16401</t>
  </si>
  <si>
    <t>16966</t>
  </si>
  <si>
    <t>16962</t>
  </si>
  <si>
    <t>16955</t>
  </si>
  <si>
    <t>16399</t>
  </si>
  <si>
    <t>16950</t>
  </si>
  <si>
    <t>16649</t>
  </si>
  <si>
    <t>16648</t>
  </si>
  <si>
    <t>16647</t>
  </si>
  <si>
    <t>16643</t>
  </si>
  <si>
    <t>16642</t>
  </si>
  <si>
    <t>16641</t>
  </si>
  <si>
    <t>16640</t>
  </si>
  <si>
    <t>16639</t>
  </si>
  <si>
    <t>16638</t>
  </si>
  <si>
    <t>16637</t>
  </si>
  <si>
    <t>16636</t>
  </si>
  <si>
    <t>16635</t>
  </si>
  <si>
    <t>16634</t>
  </si>
  <si>
    <t>16633</t>
  </si>
  <si>
    <t>16632</t>
  </si>
  <si>
    <t>16631</t>
  </si>
  <si>
    <t>16630</t>
  </si>
  <si>
    <t>16629</t>
  </si>
  <si>
    <t>16628</t>
  </si>
  <si>
    <t>16627</t>
  </si>
  <si>
    <t>16948</t>
  </si>
  <si>
    <t>16626</t>
  </si>
  <si>
    <t>16625</t>
  </si>
  <si>
    <t>16624</t>
  </si>
  <si>
    <t>16398</t>
  </si>
  <si>
    <t>16623</t>
  </si>
  <si>
    <t>16619</t>
  </si>
  <si>
    <t>16618</t>
  </si>
  <si>
    <t>16617</t>
  </si>
  <si>
    <t>16397</t>
  </si>
  <si>
    <t>16616</t>
  </si>
  <si>
    <t>16615</t>
  </si>
  <si>
    <t>16671</t>
  </si>
  <si>
    <t>16946</t>
  </si>
  <si>
    <t>16396</t>
  </si>
  <si>
    <t>16945</t>
  </si>
  <si>
    <t>16943</t>
  </si>
  <si>
    <t>16395</t>
  </si>
  <si>
    <t>16614</t>
  </si>
  <si>
    <t>16394</t>
  </si>
  <si>
    <t>16613</t>
  </si>
  <si>
    <t>16611</t>
  </si>
  <si>
    <t>16391</t>
  </si>
  <si>
    <t>16610</t>
  </si>
  <si>
    <t>16707</t>
  </si>
  <si>
    <t>16942</t>
  </si>
  <si>
    <t>16609</t>
  </si>
  <si>
    <t>16608</t>
  </si>
  <si>
    <t>16607</t>
  </si>
  <si>
    <t>16606</t>
  </si>
  <si>
    <t>16605</t>
  </si>
  <si>
    <t>16604</t>
  </si>
  <si>
    <t>16603</t>
  </si>
  <si>
    <t>16602</t>
  </si>
  <si>
    <t>16387</t>
  </si>
  <si>
    <t>16601</t>
  </si>
  <si>
    <t>16381</t>
  </si>
  <si>
    <t>16600</t>
  </si>
  <si>
    <t>16597</t>
  </si>
  <si>
    <t>16595</t>
  </si>
  <si>
    <t>16594</t>
  </si>
  <si>
    <t>16593</t>
  </si>
  <si>
    <t>16592</t>
  </si>
  <si>
    <t>16591</t>
  </si>
  <si>
    <t>16590</t>
  </si>
  <si>
    <t>16589</t>
  </si>
  <si>
    <t>16588</t>
  </si>
  <si>
    <t>16587</t>
  </si>
  <si>
    <t>16586</t>
  </si>
  <si>
    <t>16585</t>
  </si>
  <si>
    <t>16584</t>
  </si>
  <si>
    <t>16583</t>
  </si>
  <si>
    <t>16582</t>
  </si>
  <si>
    <t>16581</t>
  </si>
  <si>
    <t>16580</t>
  </si>
  <si>
    <t>16578</t>
  </si>
  <si>
    <t>16577</t>
  </si>
  <si>
    <t>16576</t>
  </si>
  <si>
    <t>16575</t>
  </si>
  <si>
    <t>16574</t>
  </si>
  <si>
    <t>16573</t>
  </si>
  <si>
    <t>16572</t>
  </si>
  <si>
    <t>16571</t>
  </si>
  <si>
    <t>16570</t>
  </si>
  <si>
    <t>16497</t>
  </si>
  <si>
    <t>16380</t>
  </si>
  <si>
    <t>16496</t>
  </si>
  <si>
    <t>16713</t>
  </si>
  <si>
    <t>16495</t>
  </si>
  <si>
    <t>16379</t>
  </si>
  <si>
    <t>16567</t>
  </si>
  <si>
    <t>16378</t>
  </si>
  <si>
    <t>16936</t>
  </si>
  <si>
    <t>16935</t>
  </si>
  <si>
    <t>17004</t>
  </si>
  <si>
    <t>16377</t>
  </si>
  <si>
    <t>16376</t>
  </si>
  <si>
    <t>16373</t>
  </si>
  <si>
    <t>16672</t>
  </si>
  <si>
    <t>16372</t>
  </si>
  <si>
    <t>16371</t>
  </si>
  <si>
    <t>16708</t>
  </si>
  <si>
    <t>16370</t>
  </si>
  <si>
    <t>16369</t>
  </si>
  <si>
    <t>16364</t>
  </si>
  <si>
    <t>17001</t>
  </si>
  <si>
    <t>17000</t>
  </si>
  <si>
    <t>16362</t>
  </si>
  <si>
    <t>16998</t>
  </si>
  <si>
    <t>16997</t>
  </si>
  <si>
    <t>16995</t>
  </si>
  <si>
    <t>16993</t>
  </si>
  <si>
    <t>16992</t>
  </si>
  <si>
    <t>16990</t>
  </si>
  <si>
    <t>16989</t>
  </si>
  <si>
    <t>16988</t>
  </si>
  <si>
    <t>16982</t>
  </si>
  <si>
    <t>16981</t>
  </si>
  <si>
    <t>16980</t>
  </si>
  <si>
    <t>16979</t>
  </si>
  <si>
    <t>16977</t>
  </si>
  <si>
    <t>16973</t>
  </si>
  <si>
    <t>16972</t>
  </si>
  <si>
    <t>16971</t>
  </si>
  <si>
    <t>16965</t>
  </si>
  <si>
    <t>16963</t>
  </si>
  <si>
    <t>16961</t>
  </si>
  <si>
    <t>16960</t>
  </si>
  <si>
    <t>16954</t>
  </si>
  <si>
    <t>16953</t>
  </si>
  <si>
    <t>16951</t>
  </si>
  <si>
    <t>16947</t>
  </si>
  <si>
    <t>16941</t>
  </si>
  <si>
    <t>16939</t>
  </si>
  <si>
    <t>16893</t>
  </si>
  <si>
    <t>16892</t>
  </si>
  <si>
    <t>16891</t>
  </si>
  <si>
    <t>16889</t>
  </si>
  <si>
    <t>16888</t>
  </si>
  <si>
    <t>16885</t>
  </si>
  <si>
    <t>16357</t>
  </si>
  <si>
    <t>16673</t>
  </si>
  <si>
    <t>16880</t>
  </si>
  <si>
    <t>16709</t>
  </si>
  <si>
    <t>16674</t>
  </si>
  <si>
    <t>16710</t>
  </si>
  <si>
    <t>16711</t>
  </si>
  <si>
    <t>16712</t>
  </si>
  <si>
    <t>16684</t>
  </si>
  <si>
    <t>16763</t>
  </si>
  <si>
    <t>LBL-SZB-015</t>
  </si>
  <si>
    <t>16685</t>
  </si>
  <si>
    <t>16686</t>
  </si>
  <si>
    <t>16356</t>
  </si>
  <si>
    <t>16355</t>
  </si>
  <si>
    <t>16354</t>
  </si>
  <si>
    <t>16353</t>
  </si>
  <si>
    <t>16352</t>
  </si>
  <si>
    <t>16351</t>
  </si>
  <si>
    <t>16350</t>
  </si>
  <si>
    <t>16347</t>
  </si>
  <si>
    <t>16346</t>
  </si>
  <si>
    <t>16345</t>
  </si>
  <si>
    <t>17121</t>
  </si>
  <si>
    <t>17120</t>
  </si>
  <si>
    <t>16516</t>
  </si>
  <si>
    <t>16879</t>
  </si>
  <si>
    <t>16876</t>
  </si>
  <si>
    <t>17119</t>
  </si>
  <si>
    <t>16514</t>
  </si>
  <si>
    <t>16513</t>
  </si>
  <si>
    <t>16510</t>
  </si>
  <si>
    <t>16505</t>
  </si>
  <si>
    <t>LID-PMS-015</t>
  </si>
  <si>
    <t>16875</t>
  </si>
  <si>
    <t>16504</t>
  </si>
  <si>
    <t>16503</t>
  </si>
  <si>
    <t>16502</t>
  </si>
  <si>
    <t>16501</t>
  </si>
  <si>
    <t>16499</t>
  </si>
  <si>
    <t>16498</t>
  </si>
  <si>
    <t>16417</t>
  </si>
  <si>
    <t>16494</t>
  </si>
  <si>
    <t>16493</t>
  </si>
  <si>
    <t>16874</t>
  </si>
  <si>
    <t>16873</t>
  </si>
  <si>
    <t>16490</t>
  </si>
  <si>
    <t>16489</t>
  </si>
  <si>
    <t>16488</t>
  </si>
  <si>
    <t>17118</t>
  </si>
  <si>
    <t>17117</t>
  </si>
  <si>
    <t>17116</t>
  </si>
  <si>
    <t>17115</t>
  </si>
  <si>
    <t>17114</t>
  </si>
  <si>
    <t>16344</t>
  </si>
  <si>
    <t>16285</t>
  </si>
  <si>
    <t>16284</t>
  </si>
  <si>
    <t>16283</t>
  </si>
  <si>
    <t>16282</t>
  </si>
  <si>
    <t>16281</t>
  </si>
  <si>
    <t>16280</t>
  </si>
  <si>
    <t>16871</t>
  </si>
  <si>
    <t>16870</t>
  </si>
  <si>
    <t>16279</t>
  </si>
  <si>
    <t>16343</t>
  </si>
  <si>
    <t>16599</t>
  </si>
  <si>
    <t>16598</t>
  </si>
  <si>
    <t>16596</t>
  </si>
  <si>
    <t>16579</t>
  </si>
  <si>
    <t>16569</t>
  </si>
  <si>
    <t>16934</t>
  </si>
  <si>
    <t>16558</t>
  </si>
  <si>
    <t>16557</t>
  </si>
  <si>
    <t>16556</t>
  </si>
  <si>
    <t>16555</t>
  </si>
  <si>
    <t>16554</t>
  </si>
  <si>
    <t>16553</t>
  </si>
  <si>
    <t>16612</t>
  </si>
  <si>
    <t>16929</t>
  </si>
  <si>
    <t>16925</t>
  </si>
  <si>
    <t>16912</t>
  </si>
  <si>
    <t>16911</t>
  </si>
  <si>
    <t>16552</t>
  </si>
  <si>
    <t>16906</t>
  </si>
  <si>
    <t>16905</t>
  </si>
  <si>
    <t>16551</t>
  </si>
  <si>
    <t>16550</t>
  </si>
  <si>
    <t>16546</t>
  </si>
  <si>
    <t>16545</t>
  </si>
  <si>
    <t>16543</t>
  </si>
  <si>
    <t>16542</t>
  </si>
  <si>
    <t>16487</t>
  </si>
  <si>
    <t>16486</t>
  </si>
  <si>
    <t>16485</t>
  </si>
  <si>
    <t>16484</t>
  </si>
  <si>
    <t>16483</t>
  </si>
  <si>
    <t>16480</t>
  </si>
  <si>
    <t>16477</t>
  </si>
  <si>
    <t>16476</t>
  </si>
  <si>
    <t>16715</t>
  </si>
  <si>
    <t>16716</t>
  </si>
  <si>
    <t>16717</t>
  </si>
  <si>
    <t>16896</t>
  </si>
  <si>
    <t>16897</t>
  </si>
  <si>
    <t>16899</t>
  </si>
  <si>
    <t>16900</t>
  </si>
  <si>
    <t>16952</t>
  </si>
  <si>
    <t>16898</t>
  </si>
  <si>
    <t>16541</t>
  </si>
  <si>
    <t>16526</t>
  </si>
  <si>
    <t>16525</t>
  </si>
  <si>
    <t>16521</t>
  </si>
  <si>
    <t>16895</t>
  </si>
  <si>
    <t>16515</t>
  </si>
  <si>
    <t>16512</t>
  </si>
  <si>
    <t>16894</t>
  </si>
  <si>
    <t>16890</t>
  </si>
  <si>
    <t>16511</t>
  </si>
  <si>
    <t>16887</t>
  </si>
  <si>
    <t>16886</t>
  </si>
  <si>
    <t>16884</t>
  </si>
  <si>
    <t>16883</t>
  </si>
  <si>
    <t>16509</t>
  </si>
  <si>
    <t>16457</t>
  </si>
  <si>
    <t>16475</t>
  </si>
  <si>
    <t>16474</t>
  </si>
  <si>
    <t>16455</t>
  </si>
  <si>
    <t>16471</t>
  </si>
  <si>
    <t>16454</t>
  </si>
  <si>
    <t>16453</t>
  </si>
  <si>
    <t>16452</t>
  </si>
  <si>
    <t>16508</t>
  </si>
  <si>
    <t>16507</t>
  </si>
  <si>
    <t>16506</t>
  </si>
  <si>
    <t>16470</t>
  </si>
  <si>
    <t>16469</t>
  </si>
  <si>
    <t>16464</t>
  </si>
  <si>
    <t>16463</t>
  </si>
  <si>
    <t>16461</t>
  </si>
  <si>
    <t>16451</t>
  </si>
  <si>
    <t>16459</t>
  </si>
  <si>
    <t>16450</t>
  </si>
  <si>
    <t>15518</t>
  </si>
  <si>
    <t>15475</t>
  </si>
  <si>
    <t>15401</t>
  </si>
  <si>
    <t>15402</t>
  </si>
  <si>
    <t>15403</t>
  </si>
  <si>
    <t>15551</t>
  </si>
  <si>
    <t>15406</t>
  </si>
  <si>
    <t>15431</t>
  </si>
  <si>
    <t>15432</t>
  </si>
  <si>
    <t>15433</t>
  </si>
  <si>
    <t>15434</t>
  </si>
  <si>
    <t>15435</t>
  </si>
  <si>
    <t>15436</t>
  </si>
  <si>
    <t>15437</t>
  </si>
  <si>
    <t>15438</t>
  </si>
  <si>
    <t>15439</t>
  </si>
  <si>
    <t>15440</t>
  </si>
  <si>
    <t>15441</t>
  </si>
  <si>
    <t>15442</t>
  </si>
  <si>
    <t>15443</t>
  </si>
  <si>
    <t>15444</t>
  </si>
  <si>
    <t>15445</t>
  </si>
  <si>
    <t>15446</t>
  </si>
  <si>
    <t>15447</t>
  </si>
  <si>
    <t>15448</t>
  </si>
  <si>
    <t>15449</t>
  </si>
  <si>
    <t>15450</t>
  </si>
  <si>
    <t>15451</t>
  </si>
  <si>
    <t>15452</t>
  </si>
  <si>
    <t>15453</t>
  </si>
  <si>
    <t>15454</t>
  </si>
  <si>
    <t>15455</t>
  </si>
  <si>
    <t>15456</t>
  </si>
  <si>
    <t>15459</t>
  </si>
  <si>
    <t>15460</t>
  </si>
  <si>
    <t>15461</t>
  </si>
  <si>
    <t>15462</t>
  </si>
  <si>
    <t>15463</t>
  </si>
  <si>
    <t>15464</t>
  </si>
  <si>
    <t>15465</t>
  </si>
  <si>
    <t>15466</t>
  </si>
  <si>
    <t>15467</t>
  </si>
  <si>
    <t>15472</t>
  </si>
  <si>
    <t>15407</t>
  </si>
  <si>
    <t>15409</t>
  </si>
  <si>
    <t>15410</t>
  </si>
  <si>
    <t>15411</t>
  </si>
  <si>
    <t>15480</t>
  </si>
  <si>
    <t>15481</t>
  </si>
  <si>
    <t>15482</t>
  </si>
  <si>
    <t>15483</t>
  </si>
  <si>
    <t>15484</t>
  </si>
  <si>
    <t>15485</t>
  </si>
  <si>
    <t>15486</t>
  </si>
  <si>
    <t>15489</t>
  </si>
  <si>
    <t>15490</t>
  </si>
  <si>
    <t>15491</t>
  </si>
  <si>
    <t>15492</t>
  </si>
  <si>
    <t>15493</t>
  </si>
  <si>
    <t>15494</t>
  </si>
  <si>
    <t>15495</t>
  </si>
  <si>
    <t>15502</t>
  </si>
  <si>
    <t>15506</t>
  </si>
  <si>
    <t>15509</t>
  </si>
  <si>
    <t>15510</t>
  </si>
  <si>
    <t>15511</t>
  </si>
  <si>
    <t>15512</t>
  </si>
  <si>
    <t>15513</t>
  </si>
  <si>
    <t>15514</t>
  </si>
  <si>
    <t>15517</t>
  </si>
  <si>
    <t>15519</t>
  </si>
  <si>
    <t>15520</t>
  </si>
  <si>
    <t>15521</t>
  </si>
  <si>
    <t>15522</t>
  </si>
  <si>
    <t>15523</t>
  </si>
  <si>
    <t>15524</t>
  </si>
  <si>
    <t>15525</t>
  </si>
  <si>
    <t>15530</t>
  </si>
  <si>
    <t>15534</t>
  </si>
  <si>
    <t>15537</t>
  </si>
  <si>
    <t>15538</t>
  </si>
  <si>
    <t>15539</t>
  </si>
  <si>
    <t>15540</t>
  </si>
  <si>
    <t>15541</t>
  </si>
  <si>
    <t>15542</t>
  </si>
  <si>
    <t>15543</t>
  </si>
  <si>
    <t>15544</t>
  </si>
  <si>
    <t>15545</t>
  </si>
  <si>
    <t>15547</t>
  </si>
  <si>
    <t>15549</t>
  </si>
  <si>
    <t>15556</t>
  </si>
  <si>
    <t>15559</t>
  </si>
  <si>
    <t>15560</t>
  </si>
  <si>
    <t>15561</t>
  </si>
  <si>
    <t>15562</t>
  </si>
  <si>
    <t>15563</t>
  </si>
  <si>
    <t>15564</t>
  </si>
  <si>
    <t>15565</t>
  </si>
  <si>
    <t>15566</t>
  </si>
  <si>
    <t>15567</t>
  </si>
  <si>
    <t>15568</t>
  </si>
  <si>
    <t>15569</t>
  </si>
  <si>
    <t>15570</t>
  </si>
  <si>
    <t>15571</t>
  </si>
  <si>
    <t>15572</t>
  </si>
  <si>
    <t>15552</t>
  </si>
  <si>
    <t>15575</t>
  </si>
  <si>
    <t>15576</t>
  </si>
  <si>
    <t>15577</t>
  </si>
  <si>
    <t>15553</t>
  </si>
  <si>
    <t>15579</t>
  </si>
  <si>
    <t>15554</t>
  </si>
  <si>
    <t>15555</t>
  </si>
  <si>
    <t>15582</t>
  </si>
  <si>
    <t>15583</t>
  </si>
  <si>
    <t>15588</t>
  </si>
  <si>
    <t>15589</t>
  </si>
  <si>
    <t>15590</t>
  </si>
  <si>
    <t>15594</t>
  </si>
  <si>
    <t>15595</t>
  </si>
  <si>
    <t>15596</t>
  </si>
  <si>
    <t>15597</t>
  </si>
  <si>
    <t>15601</t>
  </si>
  <si>
    <t>15604</t>
  </si>
  <si>
    <t>15605</t>
  </si>
  <si>
    <t>15606</t>
  </si>
  <si>
    <t>15607</t>
  </si>
  <si>
    <t>15608</t>
  </si>
  <si>
    <t>15609</t>
  </si>
  <si>
    <t>15610</t>
  </si>
  <si>
    <t>15611</t>
  </si>
  <si>
    <t>15616</t>
  </si>
  <si>
    <t>15617</t>
  </si>
  <si>
    <t>15621</t>
  </si>
  <si>
    <t>15622</t>
  </si>
  <si>
    <t>15625</t>
  </si>
  <si>
    <t>15557</t>
  </si>
  <si>
    <t>15558</t>
  </si>
  <si>
    <t>15573</t>
  </si>
  <si>
    <t>15371</t>
  </si>
  <si>
    <t>15372</t>
  </si>
  <si>
    <t>15373</t>
  </si>
  <si>
    <t>15374</t>
  </si>
  <si>
    <t>15375</t>
  </si>
  <si>
    <t>15376</t>
  </si>
  <si>
    <t>15378</t>
  </si>
  <si>
    <t>15379</t>
  </si>
  <si>
    <t>15380</t>
  </si>
  <si>
    <t>15381</t>
  </si>
  <si>
    <t>16082</t>
  </si>
  <si>
    <t>16030</t>
  </si>
  <si>
    <t>16029</t>
  </si>
  <si>
    <t>16027</t>
  </si>
  <si>
    <t>16026</t>
  </si>
  <si>
    <t>15849</t>
  </si>
  <si>
    <t>15847</t>
  </si>
  <si>
    <t>15846</t>
  </si>
  <si>
    <t>15845</t>
  </si>
  <si>
    <t>15382</t>
  </si>
  <si>
    <t>15383</t>
  </si>
  <si>
    <t>15384</t>
  </si>
  <si>
    <t>15385</t>
  </si>
  <si>
    <t>15386</t>
  </si>
  <si>
    <t>15387</t>
  </si>
  <si>
    <t>15388</t>
  </si>
  <si>
    <t>15389</t>
  </si>
  <si>
    <t>15390</t>
  </si>
  <si>
    <t>15391</t>
  </si>
  <si>
    <t>15392</t>
  </si>
  <si>
    <t>15393</t>
  </si>
  <si>
    <t>15394</t>
  </si>
  <si>
    <t>15395</t>
  </si>
  <si>
    <t>15396</t>
  </si>
  <si>
    <t>15397</t>
  </si>
  <si>
    <t>15398</t>
  </si>
  <si>
    <t>15399</t>
  </si>
  <si>
    <t>15400</t>
  </si>
  <si>
    <t>15404</t>
  </si>
  <si>
    <t>15405</t>
  </si>
  <si>
    <t>15412</t>
  </si>
  <si>
    <t>15413</t>
  </si>
  <si>
    <t>15414</t>
  </si>
  <si>
    <t>15415</t>
  </si>
  <si>
    <t>15416</t>
  </si>
  <si>
    <t>15417</t>
  </si>
  <si>
    <t>15419</t>
  </si>
  <si>
    <t>15424</t>
  </si>
  <si>
    <t>15425</t>
  </si>
  <si>
    <t>15426</t>
  </si>
  <si>
    <t>15427</t>
  </si>
  <si>
    <t>15428</t>
  </si>
  <si>
    <t>15429</t>
  </si>
  <si>
    <t>15430</t>
  </si>
  <si>
    <t>15457</t>
  </si>
  <si>
    <t>15458</t>
  </si>
  <si>
    <t>15468</t>
  </si>
  <si>
    <t>15469</t>
  </si>
  <si>
    <t>15470</t>
  </si>
  <si>
    <t>15471</t>
  </si>
  <si>
    <t>15473</t>
  </si>
  <si>
    <t>15474</t>
  </si>
  <si>
    <t>15418</t>
  </si>
  <si>
    <t>15476</t>
  </si>
  <si>
    <t>15477</t>
  </si>
  <si>
    <t>15478</t>
  </si>
  <si>
    <t>15479</t>
  </si>
  <si>
    <t>15487</t>
  </si>
  <si>
    <t>15488</t>
  </si>
  <si>
    <t>15496</t>
  </si>
  <si>
    <t>15497</t>
  </si>
  <si>
    <t>15498</t>
  </si>
  <si>
    <t>15499</t>
  </si>
  <si>
    <t>15500</t>
  </si>
  <si>
    <t>15501</t>
  </si>
  <si>
    <t>15503</t>
  </si>
  <si>
    <t>15504</t>
  </si>
  <si>
    <t>15505</t>
  </si>
  <si>
    <t>15507</t>
  </si>
  <si>
    <t>15508</t>
  </si>
  <si>
    <t>15515</t>
  </si>
  <si>
    <t>15516</t>
  </si>
  <si>
    <t>15526</t>
  </si>
  <si>
    <t>22580</t>
  </si>
  <si>
    <t>22579</t>
  </si>
  <si>
    <t>22578</t>
  </si>
  <si>
    <t>22577</t>
  </si>
  <si>
    <t>22576</t>
  </si>
  <si>
    <t>22575</t>
  </si>
  <si>
    <t>22574</t>
  </si>
  <si>
    <t>22573</t>
  </si>
  <si>
    <t>22572</t>
  </si>
  <si>
    <t>22571</t>
  </si>
  <si>
    <t>22570</t>
  </si>
  <si>
    <t>22569</t>
  </si>
  <si>
    <t>22568</t>
  </si>
  <si>
    <t>22567</t>
  </si>
  <si>
    <t>22566</t>
  </si>
  <si>
    <t>22565</t>
  </si>
  <si>
    <t>22564</t>
  </si>
  <si>
    <t>22563</t>
  </si>
  <si>
    <t>22562</t>
  </si>
  <si>
    <t>22561</t>
  </si>
  <si>
    <t>22560</t>
  </si>
  <si>
    <t>22559</t>
  </si>
  <si>
    <t>22558</t>
  </si>
  <si>
    <t>22557</t>
  </si>
  <si>
    <t>22556</t>
  </si>
  <si>
    <t>22555</t>
  </si>
  <si>
    <t>22554</t>
  </si>
  <si>
    <t>22553</t>
  </si>
  <si>
    <t>22552</t>
  </si>
  <si>
    <t>22551</t>
  </si>
  <si>
    <t>22550</t>
  </si>
  <si>
    <t>22549</t>
  </si>
  <si>
    <t>22548</t>
  </si>
  <si>
    <t>22547</t>
  </si>
  <si>
    <t>22546</t>
  </si>
  <si>
    <t>22545</t>
  </si>
  <si>
    <t>22544</t>
  </si>
  <si>
    <t>22543</t>
  </si>
  <si>
    <t>22542</t>
  </si>
  <si>
    <t>22541</t>
  </si>
  <si>
    <t>22540</t>
  </si>
  <si>
    <t>22539</t>
  </si>
  <si>
    <t>22538</t>
  </si>
  <si>
    <t>22537</t>
  </si>
  <si>
    <t>22536</t>
  </si>
  <si>
    <t>15527</t>
  </si>
  <si>
    <t>15528</t>
  </si>
  <si>
    <t>15529</t>
  </si>
  <si>
    <t>15531</t>
  </si>
  <si>
    <t>15532</t>
  </si>
  <si>
    <t>15533</t>
  </si>
  <si>
    <t>15535</t>
  </si>
  <si>
    <t>15536</t>
  </si>
  <si>
    <t>15546</t>
  </si>
  <si>
    <t>15548</t>
  </si>
  <si>
    <t>15550</t>
  </si>
  <si>
    <t>15574</t>
  </si>
  <si>
    <t>15578</t>
  </si>
  <si>
    <t>15580</t>
  </si>
  <si>
    <t>15581</t>
  </si>
  <si>
    <t>15584</t>
  </si>
  <si>
    <t>15586</t>
  </si>
  <si>
    <t>15587</t>
  </si>
  <si>
    <t>15591</t>
  </si>
  <si>
    <t>15592</t>
  </si>
  <si>
    <t>15593</t>
  </si>
  <si>
    <t>15598</t>
  </si>
  <si>
    <t>15599</t>
  </si>
  <si>
    <t>15600</t>
  </si>
  <si>
    <t>15603</t>
  </si>
  <si>
    <t>15612</t>
  </si>
  <si>
    <t>15613</t>
  </si>
  <si>
    <t>15614</t>
  </si>
  <si>
    <t>15615</t>
  </si>
  <si>
    <t>15618</t>
  </si>
  <si>
    <t>15619</t>
  </si>
  <si>
    <t>15620</t>
  </si>
  <si>
    <t>15632</t>
  </si>
  <si>
    <t>15633</t>
  </si>
  <si>
    <t>15635</t>
  </si>
  <si>
    <t>15636</t>
  </si>
  <si>
    <t>15637</t>
  </si>
  <si>
    <t>15640</t>
  </si>
  <si>
    <t>15646</t>
  </si>
  <si>
    <t>15647</t>
  </si>
  <si>
    <t>15651</t>
  </si>
  <si>
    <t>15652</t>
  </si>
  <si>
    <t>15653</t>
  </si>
  <si>
    <t>15668</t>
  </si>
  <si>
    <t>15669</t>
  </si>
  <si>
    <t>15670</t>
  </si>
  <si>
    <t>15671</t>
  </si>
  <si>
    <t>15673</t>
  </si>
  <si>
    <t>15674</t>
  </si>
  <si>
    <t>15678</t>
  </si>
  <si>
    <t>15679</t>
  </si>
  <si>
    <t>15680</t>
  </si>
  <si>
    <t>15681</t>
  </si>
  <si>
    <t>15682</t>
  </si>
  <si>
    <t>15683</t>
  </si>
  <si>
    <t>15684</t>
  </si>
  <si>
    <t>15685</t>
  </si>
  <si>
    <t>15686</t>
  </si>
  <si>
    <t>15696</t>
  </si>
  <si>
    <t>15697</t>
  </si>
  <si>
    <t>15708</t>
  </si>
  <si>
    <t>15725</t>
  </si>
  <si>
    <t>15727</t>
  </si>
  <si>
    <t>15728</t>
  </si>
  <si>
    <t>15741</t>
  </si>
  <si>
    <t>15751</t>
  </si>
  <si>
    <t>15773</t>
  </si>
  <si>
    <t>15774</t>
  </si>
  <si>
    <t>15776</t>
  </si>
  <si>
    <t>15787</t>
  </si>
  <si>
    <t>15788</t>
  </si>
  <si>
    <t>15789</t>
  </si>
  <si>
    <t>15790</t>
  </si>
  <si>
    <t>15791</t>
  </si>
  <si>
    <t>15792</t>
  </si>
  <si>
    <t>15793</t>
  </si>
  <si>
    <t>15794</t>
  </si>
  <si>
    <t>15795</t>
  </si>
  <si>
    <t>15796</t>
  </si>
  <si>
    <t>15797</t>
  </si>
  <si>
    <t>15798</t>
  </si>
  <si>
    <t>15799</t>
  </si>
  <si>
    <t>15800</t>
  </si>
  <si>
    <t>15801</t>
  </si>
  <si>
    <t>15802</t>
  </si>
  <si>
    <t>15803</t>
  </si>
  <si>
    <t>15804</t>
  </si>
  <si>
    <t>15805</t>
  </si>
  <si>
    <t>15806</t>
  </si>
  <si>
    <t>15807</t>
  </si>
  <si>
    <t>15808</t>
  </si>
  <si>
    <t>15809</t>
  </si>
  <si>
    <t>15810</t>
  </si>
  <si>
    <t>15811</t>
  </si>
  <si>
    <t>15812</t>
  </si>
  <si>
    <t>15813</t>
  </si>
  <si>
    <t>15814</t>
  </si>
  <si>
    <t>15816</t>
  </si>
  <si>
    <t>15817</t>
  </si>
  <si>
    <t>15818</t>
  </si>
  <si>
    <t>15819</t>
  </si>
  <si>
    <t>15820</t>
  </si>
  <si>
    <t>15822</t>
  </si>
  <si>
    <t>15824</t>
  </si>
  <si>
    <t>15835</t>
  </si>
  <si>
    <t>15836</t>
  </si>
  <si>
    <t>15837</t>
  </si>
  <si>
    <t>15838</t>
  </si>
  <si>
    <t>15839</t>
  </si>
  <si>
    <t>15840</t>
  </si>
  <si>
    <t>15841</t>
  </si>
  <si>
    <t>15842</t>
  </si>
  <si>
    <t>15843</t>
  </si>
  <si>
    <t>15896</t>
  </si>
  <si>
    <t>15897</t>
  </si>
  <si>
    <t>15907</t>
  </si>
  <si>
    <t>15908</t>
  </si>
  <si>
    <t>15917</t>
  </si>
  <si>
    <t>15918</t>
  </si>
  <si>
    <t>15919</t>
  </si>
  <si>
    <t>15956</t>
  </si>
  <si>
    <t>15957</t>
  </si>
  <si>
    <t>15958</t>
  </si>
  <si>
    <t>15959</t>
  </si>
  <si>
    <t>15961</t>
  </si>
  <si>
    <t>15962</t>
  </si>
  <si>
    <t>15963</t>
  </si>
  <si>
    <t>15966</t>
  </si>
  <si>
    <t>15967</t>
  </si>
  <si>
    <t>15968</t>
  </si>
  <si>
    <t>15969</t>
  </si>
  <si>
    <t>15970</t>
  </si>
  <si>
    <t>15972</t>
  </si>
  <si>
    <t>15973</t>
  </si>
  <si>
    <t>15974</t>
  </si>
  <si>
    <t>15975</t>
  </si>
  <si>
    <t>15976</t>
  </si>
  <si>
    <t>15977</t>
  </si>
  <si>
    <t>15978</t>
  </si>
  <si>
    <t>15981</t>
  </si>
  <si>
    <t>15982</t>
  </si>
  <si>
    <t>15985</t>
  </si>
  <si>
    <t>15986</t>
  </si>
  <si>
    <t>15988</t>
  </si>
  <si>
    <t>15989</t>
  </si>
  <si>
    <t>15990</t>
  </si>
  <si>
    <t>16022</t>
  </si>
  <si>
    <t>16023</t>
  </si>
  <si>
    <t>16031</t>
  </si>
  <si>
    <t>16032</t>
  </si>
  <si>
    <t>16034</t>
  </si>
  <si>
    <t>16038</t>
  </si>
  <si>
    <t>16044</t>
  </si>
  <si>
    <t>16045</t>
  </si>
  <si>
    <t>16046</t>
  </si>
  <si>
    <t>16048</t>
  </si>
  <si>
    <t>16050</t>
  </si>
  <si>
    <t>16051</t>
  </si>
  <si>
    <t>16052</t>
  </si>
  <si>
    <t>16053</t>
  </si>
  <si>
    <t>16054</t>
  </si>
  <si>
    <t>16056</t>
  </si>
  <si>
    <t>16058</t>
  </si>
  <si>
    <t>16061</t>
  </si>
  <si>
    <t>16062</t>
  </si>
  <si>
    <t>16063</t>
  </si>
  <si>
    <t>16065</t>
  </si>
  <si>
    <t>16066</t>
  </si>
  <si>
    <t>16105</t>
  </si>
  <si>
    <t>16106</t>
  </si>
  <si>
    <t>16107</t>
  </si>
  <si>
    <t>16111</t>
  </si>
  <si>
    <t>MKT-WKD-SH</t>
  </si>
  <si>
    <t>16116</t>
  </si>
  <si>
    <t>16117</t>
  </si>
  <si>
    <t>16119</t>
  </si>
  <si>
    <t>16120</t>
  </si>
  <si>
    <t>16121</t>
  </si>
  <si>
    <t>16125</t>
  </si>
  <si>
    <t>16128</t>
  </si>
  <si>
    <t>16130</t>
  </si>
  <si>
    <t>16133</t>
  </si>
  <si>
    <t>16145</t>
  </si>
  <si>
    <t>16146</t>
  </si>
  <si>
    <t>16147</t>
  </si>
  <si>
    <t>16150</t>
  </si>
  <si>
    <t>16155</t>
  </si>
  <si>
    <t>16156</t>
  </si>
  <si>
    <t>16159</t>
  </si>
  <si>
    <t>16161</t>
  </si>
  <si>
    <t>16180</t>
  </si>
  <si>
    <t>16181</t>
  </si>
  <si>
    <t>16192</t>
  </si>
  <si>
    <t>16193</t>
  </si>
  <si>
    <t>16194</t>
  </si>
  <si>
    <t>16195</t>
  </si>
  <si>
    <t>16196</t>
  </si>
  <si>
    <t>16201</t>
  </si>
  <si>
    <t>16206</t>
  </si>
  <si>
    <t>16207</t>
  </si>
  <si>
    <t>16208</t>
  </si>
  <si>
    <t>16209</t>
  </si>
  <si>
    <t>16217</t>
  </si>
  <si>
    <t>16218</t>
  </si>
  <si>
    <t>16219</t>
  </si>
  <si>
    <t>16220</t>
  </si>
  <si>
    <t>16221</t>
  </si>
  <si>
    <t>16222</t>
  </si>
  <si>
    <t>16223</t>
  </si>
  <si>
    <t>16224</t>
  </si>
  <si>
    <t>16225</t>
  </si>
  <si>
    <t>16226</t>
  </si>
  <si>
    <t>16227</t>
  </si>
  <si>
    <t>16236</t>
  </si>
  <si>
    <t>16237</t>
  </si>
  <si>
    <t>16238</t>
  </si>
  <si>
    <t>16239</t>
  </si>
  <si>
    <t>16240</t>
  </si>
  <si>
    <t>16242</t>
  </si>
  <si>
    <t>16243</t>
  </si>
  <si>
    <t>16244</t>
  </si>
  <si>
    <t>16245</t>
  </si>
  <si>
    <t>16246</t>
  </si>
  <si>
    <t>16247</t>
  </si>
  <si>
    <t>16248</t>
  </si>
  <si>
    <t>16249</t>
  </si>
  <si>
    <t>16178</t>
  </si>
  <si>
    <t>16177</t>
  </si>
  <si>
    <t>16162</t>
  </si>
  <si>
    <t>16158</t>
  </si>
  <si>
    <t>16157</t>
  </si>
  <si>
    <t>16098</t>
  </si>
  <si>
    <t>16097</t>
  </si>
  <si>
    <t>16094</t>
  </si>
  <si>
    <t>16089</t>
  </si>
  <si>
    <t>16088</t>
  </si>
  <si>
    <t>16087</t>
  </si>
  <si>
    <t>16086</t>
  </si>
  <si>
    <t>16079</t>
  </si>
  <si>
    <t>16074</t>
  </si>
  <si>
    <t>16070</t>
  </si>
  <si>
    <t>16068</t>
  </si>
  <si>
    <t>16067</t>
  </si>
  <si>
    <t>16057</t>
  </si>
  <si>
    <t>16049</t>
  </si>
  <si>
    <t>16047</t>
  </si>
  <si>
    <t>16043</t>
  </si>
  <si>
    <t>16040</t>
  </si>
  <si>
    <t>16039</t>
  </si>
  <si>
    <t>16037</t>
  </si>
  <si>
    <t>16033</t>
  </si>
  <si>
    <t>16007</t>
  </si>
  <si>
    <t>15984</t>
  </si>
  <si>
    <t>15980</t>
  </si>
  <si>
    <t>15979</t>
  </si>
  <si>
    <t>15960</t>
  </si>
  <si>
    <t>15937</t>
  </si>
  <si>
    <t>15935</t>
  </si>
  <si>
    <t>15933</t>
  </si>
  <si>
    <t>15931</t>
  </si>
  <si>
    <t>15929</t>
  </si>
  <si>
    <t>15927</t>
  </si>
  <si>
    <t>15924</t>
  </si>
  <si>
    <t>15916</t>
  </si>
  <si>
    <t>15914</t>
  </si>
  <si>
    <t>15913</t>
  </si>
  <si>
    <t>15912</t>
  </si>
  <si>
    <t>15910</t>
  </si>
  <si>
    <t>15894</t>
  </si>
  <si>
    <t>15889</t>
  </si>
  <si>
    <t>15883</t>
  </si>
  <si>
    <t>15881</t>
  </si>
  <si>
    <t>15880</t>
  </si>
  <si>
    <t>15877</t>
  </si>
  <si>
    <t>15875</t>
  </si>
  <si>
    <t>15873</t>
  </si>
  <si>
    <t>15859</t>
  </si>
  <si>
    <t>15858</t>
  </si>
  <si>
    <t>15854</t>
  </si>
  <si>
    <t>15853</t>
  </si>
  <si>
    <t>15823</t>
  </si>
  <si>
    <t>15750</t>
  </si>
  <si>
    <t>15687</t>
  </si>
  <si>
    <t>15675</t>
  </si>
  <si>
    <t>15624</t>
  </si>
  <si>
    <t>15623</t>
  </si>
  <si>
    <t>15602</t>
  </si>
  <si>
    <t>15423</t>
  </si>
  <si>
    <t>15422</t>
  </si>
  <si>
    <t>15421</t>
  </si>
  <si>
    <t>15420</t>
  </si>
  <si>
    <t>15408</t>
  </si>
  <si>
    <t>BLK-BRS-020</t>
  </si>
  <si>
    <t>15377</t>
  </si>
  <si>
    <t>15585</t>
  </si>
  <si>
    <t>16118</t>
  </si>
  <si>
    <t>16182</t>
  </si>
  <si>
    <t>16185</t>
  </si>
  <si>
    <t>16186</t>
  </si>
  <si>
    <t>16260</t>
  </si>
  <si>
    <t>16216</t>
  </si>
  <si>
    <t>16259</t>
  </si>
  <si>
    <t>16258</t>
  </si>
  <si>
    <t>16257</t>
  </si>
  <si>
    <t>16256</t>
  </si>
  <si>
    <t>16255</t>
  </si>
  <si>
    <t>16254</t>
  </si>
  <si>
    <t>16253</t>
  </si>
  <si>
    <t>16252</t>
  </si>
  <si>
    <t>16251</t>
  </si>
  <si>
    <t>16250</t>
  </si>
  <si>
    <t>16241</t>
  </si>
  <si>
    <t>16235</t>
  </si>
  <si>
    <t>16234</t>
  </si>
  <si>
    <t>16233</t>
  </si>
  <si>
    <t>16232</t>
  </si>
  <si>
    <t>16231</t>
  </si>
  <si>
    <t>16230</t>
  </si>
  <si>
    <t>16229</t>
  </si>
  <si>
    <t>16228</t>
  </si>
  <si>
    <t>16215</t>
  </si>
  <si>
    <t>16214</t>
  </si>
  <si>
    <t>16213</t>
  </si>
  <si>
    <t>16212</t>
  </si>
  <si>
    <t>16144</t>
  </si>
  <si>
    <t>16142</t>
  </si>
  <si>
    <t>16139</t>
  </si>
  <si>
    <t>16137</t>
  </si>
  <si>
    <t>16136</t>
  </si>
  <si>
    <t>16211</t>
  </si>
  <si>
    <t>16210</t>
  </si>
  <si>
    <t>16205</t>
  </si>
  <si>
    <t>16204</t>
  </si>
  <si>
    <t>16203</t>
  </si>
  <si>
    <t>16202</t>
  </si>
  <si>
    <t>16200</t>
  </si>
  <si>
    <t>16199</t>
  </si>
  <si>
    <t>16198</t>
  </si>
  <si>
    <t>16197</t>
  </si>
  <si>
    <t>16191</t>
  </si>
  <si>
    <t>16190</t>
  </si>
  <si>
    <t>16189</t>
  </si>
  <si>
    <t>16188</t>
  </si>
  <si>
    <t>16184</t>
  </si>
  <si>
    <t>16179</t>
  </si>
  <si>
    <t>16176</t>
  </si>
  <si>
    <t>16175</t>
  </si>
  <si>
    <t>16174</t>
  </si>
  <si>
    <t>16173</t>
  </si>
  <si>
    <t>16172</t>
  </si>
  <si>
    <t>16171</t>
  </si>
  <si>
    <t>16170</t>
  </si>
  <si>
    <t>16169</t>
  </si>
  <si>
    <t>16168</t>
  </si>
  <si>
    <t>16167</t>
  </si>
  <si>
    <t>16166</t>
  </si>
  <si>
    <t>16165</t>
  </si>
  <si>
    <t>16164</t>
  </si>
  <si>
    <t>16163</t>
  </si>
  <si>
    <t>16160</t>
  </si>
  <si>
    <t>16154</t>
  </si>
  <si>
    <t>16153</t>
  </si>
  <si>
    <t>16152</t>
  </si>
  <si>
    <t>16151</t>
  </si>
  <si>
    <t>16183</t>
  </si>
  <si>
    <t>16149</t>
  </si>
  <si>
    <t>16148</t>
  </si>
  <si>
    <t>16187</t>
  </si>
  <si>
    <t>16143</t>
  </si>
  <si>
    <t>16141</t>
  </si>
  <si>
    <t>16140</t>
  </si>
  <si>
    <t>16138</t>
  </si>
  <si>
    <t>16101</t>
  </si>
  <si>
    <t>16100</t>
  </si>
  <si>
    <t>16099</t>
  </si>
  <si>
    <t>16096</t>
  </si>
  <si>
    <t>16092</t>
  </si>
  <si>
    <t>16085</t>
  </si>
  <si>
    <t>16080</t>
  </si>
  <si>
    <t>16078</t>
  </si>
  <si>
    <t>16076</t>
  </si>
  <si>
    <t>16075</t>
  </si>
  <si>
    <t>16073</t>
  </si>
  <si>
    <t>16072</t>
  </si>
  <si>
    <t>16135</t>
  </si>
  <si>
    <t>16134</t>
  </si>
  <si>
    <t>16132</t>
  </si>
  <si>
    <t>16131</t>
  </si>
  <si>
    <t>16129</t>
  </si>
  <si>
    <t>16127</t>
  </si>
  <si>
    <t>16126</t>
  </si>
  <si>
    <t>16124</t>
  </si>
  <si>
    <t>16123</t>
  </si>
  <si>
    <t>16122</t>
  </si>
  <si>
    <t>16115</t>
  </si>
  <si>
    <t>16114</t>
  </si>
  <si>
    <t>16113</t>
  </si>
  <si>
    <t>16112</t>
  </si>
  <si>
    <t>MKT-DSP-WKD-BLK</t>
  </si>
  <si>
    <t>16110</t>
  </si>
  <si>
    <t>MKT-DSP-WKD-BGSHT</t>
  </si>
  <si>
    <t>16109</t>
  </si>
  <si>
    <t>16108</t>
  </si>
  <si>
    <t>16104</t>
  </si>
  <si>
    <t>16103</t>
  </si>
  <si>
    <t>16102</t>
  </si>
  <si>
    <t>16095</t>
  </si>
  <si>
    <t>16093</t>
  </si>
  <si>
    <t>16091</t>
  </si>
  <si>
    <t>16090</t>
  </si>
  <si>
    <t>16084</t>
  </si>
  <si>
    <t>16083</t>
  </si>
  <si>
    <t>16081</t>
  </si>
  <si>
    <t>16077</t>
  </si>
  <si>
    <t>16071</t>
  </si>
  <si>
    <t>16069</t>
  </si>
  <si>
    <t>16021</t>
  </si>
  <si>
    <t>16019</t>
  </si>
  <si>
    <t>16018</t>
  </si>
  <si>
    <t>16015</t>
  </si>
  <si>
    <t>16010</t>
  </si>
  <si>
    <t>16009</t>
  </si>
  <si>
    <t>16006</t>
  </si>
  <si>
    <t>16005</t>
  </si>
  <si>
    <t>16004</t>
  </si>
  <si>
    <t>16003</t>
  </si>
  <si>
    <t>16001</t>
  </si>
  <si>
    <t>16000</t>
  </si>
  <si>
    <t>16064</t>
  </si>
  <si>
    <t>16060</t>
  </si>
  <si>
    <t>16059</t>
  </si>
  <si>
    <t>16055</t>
  </si>
  <si>
    <t>16042</t>
  </si>
  <si>
    <t>16041</t>
  </si>
  <si>
    <t>16036</t>
  </si>
  <si>
    <t>16035</t>
  </si>
  <si>
    <t>16028</t>
  </si>
  <si>
    <t>16025</t>
  </si>
  <si>
    <t>16024</t>
  </si>
  <si>
    <t>16020</t>
  </si>
  <si>
    <t>16017</t>
  </si>
  <si>
    <t>16016</t>
  </si>
  <si>
    <t>16014</t>
  </si>
  <si>
    <t>16013</t>
  </si>
  <si>
    <t>16012</t>
  </si>
  <si>
    <t>16011</t>
  </si>
  <si>
    <t>16008</t>
  </si>
  <si>
    <t>16002</t>
  </si>
  <si>
    <t>15999</t>
  </si>
  <si>
    <t>15998</t>
  </si>
  <si>
    <t>15997</t>
  </si>
  <si>
    <t>15996</t>
  </si>
  <si>
    <t>15995</t>
  </si>
  <si>
    <t>15955</t>
  </si>
  <si>
    <t>15943</t>
  </si>
  <si>
    <t>15942</t>
  </si>
  <si>
    <t>15941</t>
  </si>
  <si>
    <t>15932</t>
  </si>
  <si>
    <t>15930</t>
  </si>
  <si>
    <t>15928</t>
  </si>
  <si>
    <t>15926</t>
  </si>
  <si>
    <t>15925</t>
  </si>
  <si>
    <t>15923</t>
  </si>
  <si>
    <t>15992</t>
  </si>
  <si>
    <t>15991</t>
  </si>
  <si>
    <t>15987</t>
  </si>
  <si>
    <t>15983</t>
  </si>
  <si>
    <t>15971</t>
  </si>
  <si>
    <t>15965</t>
  </si>
  <si>
    <t>15964</t>
  </si>
  <si>
    <t>15954</t>
  </si>
  <si>
    <t>15953</t>
  </si>
  <si>
    <t>15952</t>
  </si>
  <si>
    <t>15951</t>
  </si>
  <si>
    <t>15950</t>
  </si>
  <si>
    <t>15949</t>
  </si>
  <si>
    <t>15948</t>
  </si>
  <si>
    <t>15947</t>
  </si>
  <si>
    <t>15946</t>
  </si>
  <si>
    <t>15945</t>
  </si>
  <si>
    <t>15944</t>
  </si>
  <si>
    <t>15940</t>
  </si>
  <si>
    <t>15939</t>
  </si>
  <si>
    <t>15938</t>
  </si>
  <si>
    <t>15936</t>
  </si>
  <si>
    <t>15934</t>
  </si>
  <si>
    <t>15922</t>
  </si>
  <si>
    <t>15921</t>
  </si>
  <si>
    <t>15920</t>
  </si>
  <si>
    <t>15893</t>
  </si>
  <si>
    <t>15891</t>
  </si>
  <si>
    <t>15890</t>
  </si>
  <si>
    <t>15882</t>
  </si>
  <si>
    <t>15879</t>
  </si>
  <si>
    <t>15876</t>
  </si>
  <si>
    <t>15872</t>
  </si>
  <si>
    <t>15871</t>
  </si>
  <si>
    <t>15869</t>
  </si>
  <si>
    <t>15868</t>
  </si>
  <si>
    <t>15865</t>
  </si>
  <si>
    <t>15864</t>
  </si>
  <si>
    <t>15863</t>
  </si>
  <si>
    <t>15862</t>
  </si>
  <si>
    <t>15860</t>
  </si>
  <si>
    <t>15857</t>
  </si>
  <si>
    <t>15856</t>
  </si>
  <si>
    <t>15852</t>
  </si>
  <si>
    <t>15915</t>
  </si>
  <si>
    <t>15911</t>
  </si>
  <si>
    <t>15909</t>
  </si>
  <si>
    <t>15906</t>
  </si>
  <si>
    <t>15905</t>
  </si>
  <si>
    <t>15904</t>
  </si>
  <si>
    <t>15903</t>
  </si>
  <si>
    <t>15902</t>
  </si>
  <si>
    <t>15901</t>
  </si>
  <si>
    <t>15900</t>
  </si>
  <si>
    <t>15899</t>
  </si>
  <si>
    <t>15898</t>
  </si>
  <si>
    <t>15895</t>
  </si>
  <si>
    <t>15892</t>
  </si>
  <si>
    <t>15888</t>
  </si>
  <si>
    <t>15887</t>
  </si>
  <si>
    <t>15886</t>
  </si>
  <si>
    <t>15885</t>
  </si>
  <si>
    <t>15884</t>
  </si>
  <si>
    <t>15878</t>
  </si>
  <si>
    <t>15874</t>
  </si>
  <si>
    <t>15870</t>
  </si>
  <si>
    <t>15867</t>
  </si>
  <si>
    <t>15866</t>
  </si>
  <si>
    <t>15861</t>
  </si>
  <si>
    <t>15855</t>
  </si>
  <si>
    <t>15851</t>
  </si>
  <si>
    <t>15850</t>
  </si>
  <si>
    <t>15848</t>
  </si>
  <si>
    <t>15786</t>
  </si>
  <si>
    <t>15780</t>
  </si>
  <si>
    <t>15994</t>
  </si>
  <si>
    <t>15844</t>
  </si>
  <si>
    <t>15834</t>
  </si>
  <si>
    <t>15833</t>
  </si>
  <si>
    <t>15832</t>
  </si>
  <si>
    <t>15831</t>
  </si>
  <si>
    <t>15830</t>
  </si>
  <si>
    <t>15829</t>
  </si>
  <si>
    <t>15828</t>
  </si>
  <si>
    <t>15827</t>
  </si>
  <si>
    <t>15826</t>
  </si>
  <si>
    <t>15825</t>
  </si>
  <si>
    <t>15821</t>
  </si>
  <si>
    <t>15815</t>
  </si>
  <si>
    <t>15785</t>
  </si>
  <si>
    <t>15784</t>
  </si>
  <si>
    <t>15783</t>
  </si>
  <si>
    <t>15782</t>
  </si>
  <si>
    <t>15781</t>
  </si>
  <si>
    <t>15707</t>
  </si>
  <si>
    <t>15993</t>
  </si>
  <si>
    <t>15779</t>
  </si>
  <si>
    <t>15778</t>
  </si>
  <si>
    <t>15777</t>
  </si>
  <si>
    <t>15775</t>
  </si>
  <si>
    <t>15772</t>
  </si>
  <si>
    <t>15771</t>
  </si>
  <si>
    <t>15770</t>
  </si>
  <si>
    <t>15769</t>
  </si>
  <si>
    <t>15768</t>
  </si>
  <si>
    <t>15767</t>
  </si>
  <si>
    <t>15766</t>
  </si>
  <si>
    <t>15765</t>
  </si>
  <si>
    <t>15764</t>
  </si>
  <si>
    <t>15763</t>
  </si>
  <si>
    <t>15762</t>
  </si>
  <si>
    <t>15761</t>
  </si>
  <si>
    <t>15760</t>
  </si>
  <si>
    <t>15759</t>
  </si>
  <si>
    <t>15758</t>
  </si>
  <si>
    <t>15757</t>
  </si>
  <si>
    <t>15756</t>
  </si>
  <si>
    <t>15755</t>
  </si>
  <si>
    <t>15754</t>
  </si>
  <si>
    <t>15753</t>
  </si>
  <si>
    <t>15752</t>
  </si>
  <si>
    <t>15749</t>
  </si>
  <si>
    <t>15748</t>
  </si>
  <si>
    <t>15747</t>
  </si>
  <si>
    <t>15746</t>
  </si>
  <si>
    <t>15745</t>
  </si>
  <si>
    <t>15744</t>
  </si>
  <si>
    <t>15743</t>
  </si>
  <si>
    <t>15742</t>
  </si>
  <si>
    <t>15740</t>
  </si>
  <si>
    <t>15739</t>
  </si>
  <si>
    <t>15738</t>
  </si>
  <si>
    <t>15737</t>
  </si>
  <si>
    <t>15736</t>
  </si>
  <si>
    <t>15735</t>
  </si>
  <si>
    <t>15734</t>
  </si>
  <si>
    <t>15733</t>
  </si>
  <si>
    <t>15732</t>
  </si>
  <si>
    <t>15731</t>
  </si>
  <si>
    <t>15730</t>
  </si>
  <si>
    <t>15729</t>
  </si>
  <si>
    <t>15726</t>
  </si>
  <si>
    <t>15724</t>
  </si>
  <si>
    <t>15723</t>
  </si>
  <si>
    <t>15722</t>
  </si>
  <si>
    <t>15721</t>
  </si>
  <si>
    <t>15720</t>
  </si>
  <si>
    <t>15719</t>
  </si>
  <si>
    <t>15718</t>
  </si>
  <si>
    <t>15717</t>
  </si>
  <si>
    <t>15716</t>
  </si>
  <si>
    <t>15715</t>
  </si>
  <si>
    <t>15714</t>
  </si>
  <si>
    <t>15713</t>
  </si>
  <si>
    <t>15712</t>
  </si>
  <si>
    <t>15711</t>
  </si>
  <si>
    <t>15710</t>
  </si>
  <si>
    <t>15709</t>
  </si>
  <si>
    <t>15706</t>
  </si>
  <si>
    <t>15705</t>
  </si>
  <si>
    <t>15704</t>
  </si>
  <si>
    <t>15703</t>
  </si>
  <si>
    <t>15702</t>
  </si>
  <si>
    <t>15701</t>
  </si>
  <si>
    <t>15700</t>
  </si>
  <si>
    <t>15699</t>
  </si>
  <si>
    <t>15698</t>
  </si>
  <si>
    <t>15631</t>
  </si>
  <si>
    <t>15630</t>
  </si>
  <si>
    <t>15695</t>
  </si>
  <si>
    <t>15694</t>
  </si>
  <si>
    <t>15693</t>
  </si>
  <si>
    <t>15692</t>
  </si>
  <si>
    <t>15691</t>
  </si>
  <si>
    <t>15690</t>
  </si>
  <si>
    <t>15689</t>
  </si>
  <si>
    <t>15688</t>
  </si>
  <si>
    <t>15677</t>
  </si>
  <si>
    <t>15676</t>
  </si>
  <si>
    <t>15672</t>
  </si>
  <si>
    <t>15667</t>
  </si>
  <si>
    <t>15666</t>
  </si>
  <si>
    <t>15665</t>
  </si>
  <si>
    <t>15664</t>
  </si>
  <si>
    <t>15663</t>
  </si>
  <si>
    <t>15662</t>
  </si>
  <si>
    <t>15661</t>
  </si>
  <si>
    <t>15660</t>
  </si>
  <si>
    <t>15659</t>
  </si>
  <si>
    <t>15658</t>
  </si>
  <si>
    <t>15657</t>
  </si>
  <si>
    <t>15656</t>
  </si>
  <si>
    <t>15655</t>
  </si>
  <si>
    <t>15654</t>
  </si>
  <si>
    <t>15650</t>
  </si>
  <si>
    <t>15649</t>
  </si>
  <si>
    <t>15648</t>
  </si>
  <si>
    <t>15645</t>
  </si>
  <si>
    <t>15644</t>
  </si>
  <si>
    <t>15643</t>
  </si>
  <si>
    <t>15642</t>
  </si>
  <si>
    <t>15641</t>
  </si>
  <si>
    <t>15639</t>
  </si>
  <si>
    <t>15638</t>
  </si>
  <si>
    <t>15634</t>
  </si>
  <si>
    <t>15629</t>
  </si>
  <si>
    <t>15628</t>
  </si>
  <si>
    <t>15627</t>
  </si>
  <si>
    <t>15626</t>
  </si>
  <si>
    <t>15112</t>
  </si>
  <si>
    <t>15111</t>
  </si>
  <si>
    <t>15108</t>
  </si>
  <si>
    <t>15107</t>
  </si>
  <si>
    <t>15106</t>
  </si>
  <si>
    <t>15105</t>
  </si>
  <si>
    <t>15103</t>
  </si>
  <si>
    <t>15102</t>
  </si>
  <si>
    <t>15092</t>
  </si>
  <si>
    <t>15091</t>
  </si>
  <si>
    <t>15090</t>
  </si>
  <si>
    <t>15088</t>
  </si>
  <si>
    <t>15087</t>
  </si>
  <si>
    <t>15084</t>
  </si>
  <si>
    <t>15083</t>
  </si>
  <si>
    <t>15080</t>
  </si>
  <si>
    <t>15079</t>
  </si>
  <si>
    <t>15078</t>
  </si>
  <si>
    <t>15077</t>
  </si>
  <si>
    <t>15076</t>
  </si>
  <si>
    <t>15075</t>
  </si>
  <si>
    <t>15074</t>
  </si>
  <si>
    <t>15072</t>
  </si>
  <si>
    <t>15071</t>
  </si>
  <si>
    <t>15070</t>
  </si>
  <si>
    <t>15069</t>
  </si>
  <si>
    <t>15068</t>
  </si>
  <si>
    <t>15065</t>
  </si>
  <si>
    <t>15064</t>
  </si>
  <si>
    <t>15045</t>
  </si>
  <si>
    <t>15044</t>
  </si>
  <si>
    <t>15043</t>
  </si>
  <si>
    <t>15034</t>
  </si>
  <si>
    <t>15032</t>
  </si>
  <si>
    <t>14978</t>
  </si>
  <si>
    <t>14974</t>
  </si>
  <si>
    <t>14973</t>
  </si>
  <si>
    <t>14971</t>
  </si>
  <si>
    <t>14970</t>
  </si>
  <si>
    <t>14967</t>
  </si>
  <si>
    <t>14966</t>
  </si>
  <si>
    <t>14965</t>
  </si>
  <si>
    <t>14964</t>
  </si>
  <si>
    <t>14962</t>
  </si>
  <si>
    <t>14959</t>
  </si>
  <si>
    <t>14958</t>
  </si>
  <si>
    <t>14954</t>
  </si>
  <si>
    <t>14945</t>
  </si>
  <si>
    <t>14944</t>
  </si>
  <si>
    <t>14943</t>
  </si>
  <si>
    <t>14942</t>
  </si>
  <si>
    <t>14941</t>
  </si>
  <si>
    <t>14940</t>
  </si>
  <si>
    <t>14939</t>
  </si>
  <si>
    <t>14938</t>
  </si>
  <si>
    <t>14937</t>
  </si>
  <si>
    <t>14926</t>
  </si>
  <si>
    <t>14924</t>
  </si>
  <si>
    <t>14922</t>
  </si>
  <si>
    <t>14921</t>
  </si>
  <si>
    <t>14909</t>
  </si>
  <si>
    <t>14908</t>
  </si>
  <si>
    <t>14907</t>
  </si>
  <si>
    <t>14906</t>
  </si>
  <si>
    <t>14905</t>
  </si>
  <si>
    <t>14904</t>
  </si>
  <si>
    <t>14903</t>
  </si>
  <si>
    <t>14902</t>
  </si>
  <si>
    <t>14901</t>
  </si>
  <si>
    <t>14900</t>
  </si>
  <si>
    <t>14899</t>
  </si>
  <si>
    <t>14898</t>
  </si>
  <si>
    <t>14897</t>
  </si>
  <si>
    <t>14896</t>
  </si>
  <si>
    <t>14895</t>
  </si>
  <si>
    <t>14894</t>
  </si>
  <si>
    <t>14893</t>
  </si>
  <si>
    <t>14892</t>
  </si>
  <si>
    <t>14891</t>
  </si>
  <si>
    <t>14890</t>
  </si>
  <si>
    <t>14533</t>
  </si>
  <si>
    <t>14889</t>
  </si>
  <si>
    <t>14888</t>
  </si>
  <si>
    <t>14882</t>
  </si>
  <si>
    <t>14878</t>
  </si>
  <si>
    <t>14876</t>
  </si>
  <si>
    <t>14875</t>
  </si>
  <si>
    <t>14853</t>
  </si>
  <si>
    <t>14852</t>
  </si>
  <si>
    <t>14851</t>
  </si>
  <si>
    <t>14842</t>
  </si>
  <si>
    <t>14828</t>
  </si>
  <si>
    <t>14827</t>
  </si>
  <si>
    <t>14825</t>
  </si>
  <si>
    <t>14808</t>
  </si>
  <si>
    <t>14807</t>
  </si>
  <si>
    <t>14806</t>
  </si>
  <si>
    <t>14805</t>
  </si>
  <si>
    <t>14795</t>
  </si>
  <si>
    <t>14794</t>
  </si>
  <si>
    <t>14784</t>
  </si>
  <si>
    <t>14783</t>
  </si>
  <si>
    <t>14782</t>
  </si>
  <si>
    <t>14781</t>
  </si>
  <si>
    <t>14780</t>
  </si>
  <si>
    <t>14462</t>
  </si>
  <si>
    <t>14779</t>
  </si>
  <si>
    <t>14475</t>
  </si>
  <si>
    <t>BLK-ESV</t>
  </si>
  <si>
    <t>14471</t>
  </si>
  <si>
    <t>14487</t>
  </si>
  <si>
    <t>14495</t>
  </si>
  <si>
    <t>14496</t>
  </si>
  <si>
    <t>14497</t>
  </si>
  <si>
    <t>14505</t>
  </si>
  <si>
    <t>14506</t>
  </si>
  <si>
    <t>14509</t>
  </si>
  <si>
    <t>14528</t>
  </si>
  <si>
    <t>14529</t>
  </si>
  <si>
    <t>14530</t>
  </si>
  <si>
    <t>14531</t>
  </si>
  <si>
    <t>14470</t>
  </si>
  <si>
    <t>14472</t>
  </si>
  <si>
    <t>14473</t>
  </si>
  <si>
    <t>14474</t>
  </si>
  <si>
    <t>14476</t>
  </si>
  <si>
    <t>14534</t>
  </si>
  <si>
    <t>14535</t>
  </si>
  <si>
    <t>14536</t>
  </si>
  <si>
    <t>14537</t>
  </si>
  <si>
    <t>14538</t>
  </si>
  <si>
    <t>14539</t>
  </si>
  <si>
    <t>14540</t>
  </si>
  <si>
    <t>14541</t>
  </si>
  <si>
    <t>14542</t>
  </si>
  <si>
    <t>14543</t>
  </si>
  <si>
    <t>14544</t>
  </si>
  <si>
    <t>14546</t>
  </si>
  <si>
    <t>14547</t>
  </si>
  <si>
    <t>14548</t>
  </si>
  <si>
    <t>14549</t>
  </si>
  <si>
    <t>14550</t>
  </si>
  <si>
    <t>14551</t>
  </si>
  <si>
    <t>14552</t>
  </si>
  <si>
    <t>14553</t>
  </si>
  <si>
    <t>14556</t>
  </si>
  <si>
    <t>14557</t>
  </si>
  <si>
    <t>14558</t>
  </si>
  <si>
    <t>14559</t>
  </si>
  <si>
    <t>14560</t>
  </si>
  <si>
    <t>14561</t>
  </si>
  <si>
    <t>14563</t>
  </si>
  <si>
    <t>14564</t>
  </si>
  <si>
    <t>14569</t>
  </si>
  <si>
    <t>14572</t>
  </si>
  <si>
    <t>14577</t>
  </si>
  <si>
    <t>14578</t>
  </si>
  <si>
    <t>14579</t>
  </si>
  <si>
    <t>14580</t>
  </si>
  <si>
    <t>14581</t>
  </si>
  <si>
    <t>14582</t>
  </si>
  <si>
    <t>14583</t>
  </si>
  <si>
    <t>14584</t>
  </si>
  <si>
    <t>14586</t>
  </si>
  <si>
    <t>14587</t>
  </si>
  <si>
    <t>14588</t>
  </si>
  <si>
    <t>14589</t>
  </si>
  <si>
    <t>14590</t>
  </si>
  <si>
    <t>14591</t>
  </si>
  <si>
    <t>14598</t>
  </si>
  <si>
    <t>14602</t>
  </si>
  <si>
    <t>14605</t>
  </si>
  <si>
    <t>14606</t>
  </si>
  <si>
    <t>14607</t>
  </si>
  <si>
    <t>14608</t>
  </si>
  <si>
    <t>14545</t>
  </si>
  <si>
    <t>14609</t>
  </si>
  <si>
    <t>14610</t>
  </si>
  <si>
    <t>14611</t>
  </si>
  <si>
    <t>14613</t>
  </si>
  <si>
    <t>14648</t>
  </si>
  <si>
    <t>14615</t>
  </si>
  <si>
    <t>14616</t>
  </si>
  <si>
    <t>14617</t>
  </si>
  <si>
    <t>14618</t>
  </si>
  <si>
    <t>14619</t>
  </si>
  <si>
    <t>14620</t>
  </si>
  <si>
    <t>14621</t>
  </si>
  <si>
    <t>14649</t>
  </si>
  <si>
    <t>14650</t>
  </si>
  <si>
    <t>14651</t>
  </si>
  <si>
    <t>14626</t>
  </si>
  <si>
    <t>14630</t>
  </si>
  <si>
    <t>14633</t>
  </si>
  <si>
    <t>14634</t>
  </si>
  <si>
    <t>14635</t>
  </si>
  <si>
    <t>14636</t>
  </si>
  <si>
    <t>14637</t>
  </si>
  <si>
    <t>14638</t>
  </si>
  <si>
    <t>14639</t>
  </si>
  <si>
    <t>14640</t>
  </si>
  <si>
    <t>14641</t>
  </si>
  <si>
    <t>14643</t>
  </si>
  <si>
    <t>14645</t>
  </si>
  <si>
    <t>14647</t>
  </si>
  <si>
    <t>14652</t>
  </si>
  <si>
    <t>14655</t>
  </si>
  <si>
    <t>14656</t>
  </si>
  <si>
    <t>14657</t>
  </si>
  <si>
    <t>14658</t>
  </si>
  <si>
    <t>14659</t>
  </si>
  <si>
    <t>14660</t>
  </si>
  <si>
    <t>14661</t>
  </si>
  <si>
    <t>14662</t>
  </si>
  <si>
    <t>14663</t>
  </si>
  <si>
    <t>14664</t>
  </si>
  <si>
    <t>14678</t>
  </si>
  <si>
    <t>14675</t>
  </si>
  <si>
    <t>14673</t>
  </si>
  <si>
    <t>14672</t>
  </si>
  <si>
    <t>14671</t>
  </si>
  <si>
    <t>14668</t>
  </si>
  <si>
    <t>15177</t>
  </si>
  <si>
    <t>15174</t>
  </si>
  <si>
    <t>15172</t>
  </si>
  <si>
    <t>15170</t>
  </si>
  <si>
    <t>15169</t>
  </si>
  <si>
    <t>15159</t>
  </si>
  <si>
    <t>15151</t>
  </si>
  <si>
    <t>15149</t>
  </si>
  <si>
    <t>15147</t>
  </si>
  <si>
    <t>15145</t>
  </si>
  <si>
    <t>15142</t>
  </si>
  <si>
    <t>15141</t>
  </si>
  <si>
    <t>15139</t>
  </si>
  <si>
    <t>15135</t>
  </si>
  <si>
    <t>15109</t>
  </si>
  <si>
    <t>15086</t>
  </si>
  <si>
    <t>15082</t>
  </si>
  <si>
    <t>15081</t>
  </si>
  <si>
    <t>15062</t>
  </si>
  <si>
    <t>15039</t>
  </si>
  <si>
    <t>15037</t>
  </si>
  <si>
    <t>15035</t>
  </si>
  <si>
    <t>15033</t>
  </si>
  <si>
    <t>15031</t>
  </si>
  <si>
    <t>15029</t>
  </si>
  <si>
    <t>15026</t>
  </si>
  <si>
    <t>15018</t>
  </si>
  <si>
    <t>15016</t>
  </si>
  <si>
    <t>15015</t>
  </si>
  <si>
    <t>15014</t>
  </si>
  <si>
    <t>15012</t>
  </si>
  <si>
    <t>14996</t>
  </si>
  <si>
    <t>14991</t>
  </si>
  <si>
    <t>14983</t>
  </si>
  <si>
    <t>14982</t>
  </si>
  <si>
    <t>14979</t>
  </si>
  <si>
    <t>14977</t>
  </si>
  <si>
    <t>14975</t>
  </si>
  <si>
    <t>14961</t>
  </si>
  <si>
    <t>14960</t>
  </si>
  <si>
    <t>14956</t>
  </si>
  <si>
    <t>14955</t>
  </si>
  <si>
    <t>14925</t>
  </si>
  <si>
    <t>14785</t>
  </si>
  <si>
    <t>14773</t>
  </si>
  <si>
    <t>14722</t>
  </si>
  <si>
    <t>14721</t>
  </si>
  <si>
    <t>14699</t>
  </si>
  <si>
    <t>14674</t>
  </si>
  <si>
    <t>14565</t>
  </si>
  <si>
    <t>14522</t>
  </si>
  <si>
    <t>14521</t>
  </si>
  <si>
    <t>14520</t>
  </si>
  <si>
    <t>14519</t>
  </si>
  <si>
    <t>14514</t>
  </si>
  <si>
    <t>14502</t>
  </si>
  <si>
    <t>14492</t>
  </si>
  <si>
    <t>14480</t>
  </si>
  <si>
    <t>14468</t>
  </si>
  <si>
    <t>14463</t>
  </si>
  <si>
    <t>14500</t>
  </si>
  <si>
    <t>14681</t>
  </si>
  <si>
    <t>14682</t>
  </si>
  <si>
    <t>15220</t>
  </si>
  <si>
    <t>15285</t>
  </si>
  <si>
    <t>15288</t>
  </si>
  <si>
    <t>15289</t>
  </si>
  <si>
    <t>15370</t>
  </si>
  <si>
    <t>14485</t>
  </si>
  <si>
    <t>14484</t>
  </si>
  <si>
    <t>14483</t>
  </si>
  <si>
    <t>14482</t>
  </si>
  <si>
    <t>14481</t>
  </si>
  <si>
    <t>14479</t>
  </si>
  <si>
    <t>14478</t>
  </si>
  <si>
    <t>14477</t>
  </si>
  <si>
    <t>14469</t>
  </si>
  <si>
    <t>14467</t>
  </si>
  <si>
    <t>14466</t>
  </si>
  <si>
    <t>14465</t>
  </si>
  <si>
    <t>14464</t>
  </si>
  <si>
    <t>14461</t>
  </si>
  <si>
    <t>14460</t>
  </si>
  <si>
    <t>14459</t>
  </si>
  <si>
    <t>14458</t>
  </si>
  <si>
    <t>14457</t>
  </si>
  <si>
    <t>14456</t>
  </si>
  <si>
    <t>14666</t>
  </si>
  <si>
    <t>14667</t>
  </si>
  <si>
    <t>14778</t>
  </si>
  <si>
    <t>14777</t>
  </si>
  <si>
    <t>14776</t>
  </si>
  <si>
    <t>14772</t>
  </si>
  <si>
    <t>14771</t>
  </si>
  <si>
    <t>14769</t>
  </si>
  <si>
    <t>14751</t>
  </si>
  <si>
    <t>14750</t>
  </si>
  <si>
    <t>14749</t>
  </si>
  <si>
    <t>14745</t>
  </si>
  <si>
    <t>14744</t>
  </si>
  <si>
    <t>14738</t>
  </si>
  <si>
    <t>14735</t>
  </si>
  <si>
    <t>14734</t>
  </si>
  <si>
    <t>14733</t>
  </si>
  <si>
    <t>14731</t>
  </si>
  <si>
    <t>14730</t>
  </si>
  <si>
    <t>14729</t>
  </si>
  <si>
    <t>14728</t>
  </si>
  <si>
    <t>14718</t>
  </si>
  <si>
    <t>14717</t>
  </si>
  <si>
    <t>14716</t>
  </si>
  <si>
    <t>14715</t>
  </si>
  <si>
    <t>14712</t>
  </si>
  <si>
    <t>14711</t>
  </si>
  <si>
    <t>14710</t>
  </si>
  <si>
    <t>14700</t>
  </si>
  <si>
    <t>14697</t>
  </si>
  <si>
    <t>14695</t>
  </si>
  <si>
    <t>14684</t>
  </si>
  <si>
    <t>14683</t>
  </si>
  <si>
    <t>14680</t>
  </si>
  <si>
    <t>14677</t>
  </si>
  <si>
    <t>14676</t>
  </si>
  <si>
    <t>14670</t>
  </si>
  <si>
    <t>14669</t>
  </si>
  <si>
    <t>14654</t>
  </si>
  <si>
    <t>14653</t>
  </si>
  <si>
    <t>14646</t>
  </si>
  <si>
    <t>14644</t>
  </si>
  <si>
    <t>14642</t>
  </si>
  <si>
    <t>14632</t>
  </si>
  <si>
    <t>14631</t>
  </si>
  <si>
    <t>14629</t>
  </si>
  <si>
    <t>14628</t>
  </si>
  <si>
    <t>14627</t>
  </si>
  <si>
    <t>14625</t>
  </si>
  <si>
    <t>14624</t>
  </si>
  <si>
    <t>14623</t>
  </si>
  <si>
    <t>14622</t>
  </si>
  <si>
    <t>14614</t>
  </si>
  <si>
    <t>14604</t>
  </si>
  <si>
    <t>14603</t>
  </si>
  <si>
    <t>14601</t>
  </si>
  <si>
    <t>14600</t>
  </si>
  <si>
    <t>14599</t>
  </si>
  <si>
    <t>14597</t>
  </si>
  <si>
    <t>14596</t>
  </si>
  <si>
    <t>14595</t>
  </si>
  <si>
    <t>14594</t>
  </si>
  <si>
    <t>14593</t>
  </si>
  <si>
    <t>14592</t>
  </si>
  <si>
    <t>14585</t>
  </si>
  <si>
    <t>14576</t>
  </si>
  <si>
    <t>14575</t>
  </si>
  <si>
    <t>14574</t>
  </si>
  <si>
    <t>14573</t>
  </si>
  <si>
    <t>14571</t>
  </si>
  <si>
    <t>14570</t>
  </si>
  <si>
    <t>14568</t>
  </si>
  <si>
    <t>14567</t>
  </si>
  <si>
    <t>14566</t>
  </si>
  <si>
    <t>14562</t>
  </si>
  <si>
    <t>14555</t>
  </si>
  <si>
    <t>14554</t>
  </si>
  <si>
    <t>14517</t>
  </si>
  <si>
    <t>14527</t>
  </si>
  <si>
    <t>14526</t>
  </si>
  <si>
    <t>14525</t>
  </si>
  <si>
    <t>14524</t>
  </si>
  <si>
    <t>14523</t>
  </si>
  <si>
    <t>14518</t>
  </si>
  <si>
    <t>14516</t>
  </si>
  <si>
    <t>14515</t>
  </si>
  <si>
    <t>14513</t>
  </si>
  <si>
    <t>14512</t>
  </si>
  <si>
    <t>14511</t>
  </si>
  <si>
    <t>14510</t>
  </si>
  <si>
    <t>14508</t>
  </si>
  <si>
    <t>14507</t>
  </si>
  <si>
    <t>14504</t>
  </si>
  <si>
    <t>14503</t>
  </si>
  <si>
    <t>14501</t>
  </si>
  <si>
    <t>14499</t>
  </si>
  <si>
    <t>14498</t>
  </si>
  <si>
    <t>14494</t>
  </si>
  <si>
    <t>14493</t>
  </si>
  <si>
    <t>14491</t>
  </si>
  <si>
    <t>14490</t>
  </si>
  <si>
    <t>14489</t>
  </si>
  <si>
    <t>14488</t>
  </si>
  <si>
    <t>14486</t>
  </si>
  <si>
    <t>15369</t>
  </si>
  <si>
    <t>15368</t>
  </si>
  <si>
    <t>15367</t>
  </si>
  <si>
    <t>15366</t>
  </si>
  <si>
    <t>15365</t>
  </si>
  <si>
    <t>15364</t>
  </si>
  <si>
    <t>15363</t>
  </si>
  <si>
    <t>15362</t>
  </si>
  <si>
    <t>15361</t>
  </si>
  <si>
    <t>15360</t>
  </si>
  <si>
    <t>15354</t>
  </si>
  <si>
    <t>15349</t>
  </si>
  <si>
    <t>15348</t>
  </si>
  <si>
    <t>15284</t>
  </si>
  <si>
    <t>15283</t>
  </si>
  <si>
    <t>15343</t>
  </si>
  <si>
    <t>15342</t>
  </si>
  <si>
    <t>15341</t>
  </si>
  <si>
    <t>15340</t>
  </si>
  <si>
    <t>15339</t>
  </si>
  <si>
    <t>15338</t>
  </si>
  <si>
    <t>15337</t>
  </si>
  <si>
    <t>15336</t>
  </si>
  <si>
    <t>15318</t>
  </si>
  <si>
    <t>15317</t>
  </si>
  <si>
    <t>15316</t>
  </si>
  <si>
    <t>15315</t>
  </si>
  <si>
    <t>15314</t>
  </si>
  <si>
    <t>15313</t>
  </si>
  <si>
    <t>15308</t>
  </si>
  <si>
    <t>15307</t>
  </si>
  <si>
    <t>15306</t>
  </si>
  <si>
    <t>15305</t>
  </si>
  <si>
    <t>15303</t>
  </si>
  <si>
    <t>15302</t>
  </si>
  <si>
    <t>15301</t>
  </si>
  <si>
    <t>15300</t>
  </si>
  <si>
    <t>15294</t>
  </si>
  <si>
    <t>15293</t>
  </si>
  <si>
    <t>15292</t>
  </si>
  <si>
    <t>15291</t>
  </si>
  <si>
    <t>15286</t>
  </si>
  <si>
    <t>15287</t>
  </si>
  <si>
    <t>15290</t>
  </si>
  <si>
    <t>15282</t>
  </si>
  <si>
    <t>15279</t>
  </si>
  <si>
    <t>15278</t>
  </si>
  <si>
    <t>15277</t>
  </si>
  <si>
    <t>15276</t>
  </si>
  <si>
    <t>15275</t>
  </si>
  <si>
    <t>15274</t>
  </si>
  <si>
    <t>15273</t>
  </si>
  <si>
    <t>15272</t>
  </si>
  <si>
    <t>15271</t>
  </si>
  <si>
    <t>15207</t>
  </si>
  <si>
    <t>15203</t>
  </si>
  <si>
    <t>15202</t>
  </si>
  <si>
    <t>15201</t>
  </si>
  <si>
    <t>15270</t>
  </si>
  <si>
    <t>15269</t>
  </si>
  <si>
    <t>15268</t>
  </si>
  <si>
    <t>15267</t>
  </si>
  <si>
    <t>15266</t>
  </si>
  <si>
    <t>15262</t>
  </si>
  <si>
    <t>15259</t>
  </si>
  <si>
    <t>15256</t>
  </si>
  <si>
    <t>15255</t>
  </si>
  <si>
    <t>15254</t>
  </si>
  <si>
    <t>15253</t>
  </si>
  <si>
    <t>15251</t>
  </si>
  <si>
    <t>15250</t>
  </si>
  <si>
    <t>15245</t>
  </si>
  <si>
    <t>15243</t>
  </si>
  <si>
    <t>15242</t>
  </si>
  <si>
    <t>15240</t>
  </si>
  <si>
    <t>15237</t>
  </si>
  <si>
    <t>15236</t>
  </si>
  <si>
    <t>15234</t>
  </si>
  <si>
    <t>15233</t>
  </si>
  <si>
    <t>15231</t>
  </si>
  <si>
    <t>15229</t>
  </si>
  <si>
    <t>15228</t>
  </si>
  <si>
    <t>15226</t>
  </si>
  <si>
    <t>15225</t>
  </si>
  <si>
    <t>15224</t>
  </si>
  <si>
    <t>15217</t>
  </si>
  <si>
    <t>15216</t>
  </si>
  <si>
    <t>15215</t>
  </si>
  <si>
    <t>15214</t>
  </si>
  <si>
    <t>15212</t>
  </si>
  <si>
    <t>15211</t>
  </si>
  <si>
    <t>15210</t>
  </si>
  <si>
    <t>15206</t>
  </si>
  <si>
    <t>15205</t>
  </si>
  <si>
    <t>15204</t>
  </si>
  <si>
    <t>15178</t>
  </si>
  <si>
    <t>15176</t>
  </si>
  <si>
    <t>15175</t>
  </si>
  <si>
    <t>15168</t>
  </si>
  <si>
    <t>15167</t>
  </si>
  <si>
    <t>15165</t>
  </si>
  <si>
    <t>15164</t>
  </si>
  <si>
    <t>15163</t>
  </si>
  <si>
    <t>15160</t>
  </si>
  <si>
    <t>15158</t>
  </si>
  <si>
    <t>15156</t>
  </si>
  <si>
    <t>15155</t>
  </si>
  <si>
    <t>15154</t>
  </si>
  <si>
    <t>15153</t>
  </si>
  <si>
    <t>15152</t>
  </si>
  <si>
    <t>15150</t>
  </si>
  <si>
    <t>15148</t>
  </si>
  <si>
    <t>15146</t>
  </si>
  <si>
    <t>15140</t>
  </si>
  <si>
    <t>15136</t>
  </si>
  <si>
    <t>15134</t>
  </si>
  <si>
    <t>15133</t>
  </si>
  <si>
    <t>15197</t>
  </si>
  <si>
    <t>15195</t>
  </si>
  <si>
    <t>15193</t>
  </si>
  <si>
    <t>15192</t>
  </si>
  <si>
    <t>15186</t>
  </si>
  <si>
    <t>15185</t>
  </si>
  <si>
    <t>15183</t>
  </si>
  <si>
    <t>15179</t>
  </si>
  <si>
    <t>15173</t>
  </si>
  <si>
    <t>15171</t>
  </si>
  <si>
    <t>15166</t>
  </si>
  <si>
    <t>15162</t>
  </si>
  <si>
    <t>15161</t>
  </si>
  <si>
    <t>15157</t>
  </si>
  <si>
    <t>15144</t>
  </si>
  <si>
    <t>15143</t>
  </si>
  <si>
    <t>15138</t>
  </si>
  <si>
    <t>15137</t>
  </si>
  <si>
    <t>15130</t>
  </si>
  <si>
    <t>15063</t>
  </si>
  <si>
    <t>15061</t>
  </si>
  <si>
    <t>15060</t>
  </si>
  <si>
    <t>15059</t>
  </si>
  <si>
    <t>15058</t>
  </si>
  <si>
    <t>15057</t>
  </si>
  <si>
    <t>15127</t>
  </si>
  <si>
    <t>15126</t>
  </si>
  <si>
    <t>15122</t>
  </si>
  <si>
    <t>15119</t>
  </si>
  <si>
    <t>15118</t>
  </si>
  <si>
    <t>15116</t>
  </si>
  <si>
    <t>15115</t>
  </si>
  <si>
    <t>15114</t>
  </si>
  <si>
    <t>15113</t>
  </si>
  <si>
    <t>15110</t>
  </si>
  <si>
    <t>15104</t>
  </si>
  <si>
    <t>15101</t>
  </si>
  <si>
    <t>15100</t>
  </si>
  <si>
    <t>15099</t>
  </si>
  <si>
    <t>15098</t>
  </si>
  <si>
    <t>15097</t>
  </si>
  <si>
    <t>15096</t>
  </si>
  <si>
    <t>15095</t>
  </si>
  <si>
    <t>15094</t>
  </si>
  <si>
    <t>15093</t>
  </si>
  <si>
    <t>15089</t>
  </si>
  <si>
    <t>15085</t>
  </si>
  <si>
    <t>15073</t>
  </si>
  <si>
    <t>15067</t>
  </si>
  <si>
    <t>15066</t>
  </si>
  <si>
    <t>15030</t>
  </si>
  <si>
    <t>15028</t>
  </si>
  <si>
    <t>15027</t>
  </si>
  <si>
    <t>15025</t>
  </si>
  <si>
    <t>15021</t>
  </si>
  <si>
    <t>15020</t>
  </si>
  <si>
    <t>15019</t>
  </si>
  <si>
    <t>15010</t>
  </si>
  <si>
    <t>15009</t>
  </si>
  <si>
    <t>14999</t>
  </si>
  <si>
    <t>14998</t>
  </si>
  <si>
    <t>14995</t>
  </si>
  <si>
    <t>14993</t>
  </si>
  <si>
    <t>14992</t>
  </si>
  <si>
    <t>14985</t>
  </si>
  <si>
    <t>14984</t>
  </si>
  <si>
    <t>14981</t>
  </si>
  <si>
    <t>15055</t>
  </si>
  <si>
    <t>15054</t>
  </si>
  <si>
    <t>15053</t>
  </si>
  <si>
    <t>15052</t>
  </si>
  <si>
    <t>15051</t>
  </si>
  <si>
    <t>15050</t>
  </si>
  <si>
    <t>15049</t>
  </si>
  <si>
    <t>15048</t>
  </si>
  <si>
    <t>15047</t>
  </si>
  <si>
    <t>15046</t>
  </si>
  <si>
    <t>15042</t>
  </si>
  <si>
    <t>15041</t>
  </si>
  <si>
    <t>15040</t>
  </si>
  <si>
    <t>15038</t>
  </si>
  <si>
    <t>15036</t>
  </si>
  <si>
    <t>15024</t>
  </si>
  <si>
    <t>15022</t>
  </si>
  <si>
    <t>15017</t>
  </si>
  <si>
    <t>15013</t>
  </si>
  <si>
    <t>15011</t>
  </si>
  <si>
    <t>15008</t>
  </si>
  <si>
    <t>15007</t>
  </si>
  <si>
    <t>15006</t>
  </si>
  <si>
    <t>15005</t>
  </si>
  <si>
    <t>15004</t>
  </si>
  <si>
    <t>15003</t>
  </si>
  <si>
    <t>15002</t>
  </si>
  <si>
    <t>15001</t>
  </si>
  <si>
    <t>15000</t>
  </si>
  <si>
    <t>14997</t>
  </si>
  <si>
    <t>14994</t>
  </si>
  <si>
    <t>14990</t>
  </si>
  <si>
    <t>14989</t>
  </si>
  <si>
    <t>14988</t>
  </si>
  <si>
    <t>14987</t>
  </si>
  <si>
    <t>14986</t>
  </si>
  <si>
    <t>14980</t>
  </si>
  <si>
    <t>14920</t>
  </si>
  <si>
    <t>14919</t>
  </si>
  <si>
    <t>14918</t>
  </si>
  <si>
    <t>14917</t>
  </si>
  <si>
    <t>14916</t>
  </si>
  <si>
    <t>14915</t>
  </si>
  <si>
    <t>14914</t>
  </si>
  <si>
    <t>14913</t>
  </si>
  <si>
    <t>14912</t>
  </si>
  <si>
    <t>14911</t>
  </si>
  <si>
    <t>14910</t>
  </si>
  <si>
    <t>14976</t>
  </si>
  <si>
    <t>14972</t>
  </si>
  <si>
    <t>14969</t>
  </si>
  <si>
    <t>14968</t>
  </si>
  <si>
    <t>14963</t>
  </si>
  <si>
    <t>14957</t>
  </si>
  <si>
    <t>14953</t>
  </si>
  <si>
    <t>14950</t>
  </si>
  <si>
    <t>14946</t>
  </si>
  <si>
    <t>14936</t>
  </si>
  <si>
    <t>14935</t>
  </si>
  <si>
    <t>14934</t>
  </si>
  <si>
    <t>14933</t>
  </si>
  <si>
    <t>14932</t>
  </si>
  <si>
    <t>14931</t>
  </si>
  <si>
    <t>14930</t>
  </si>
  <si>
    <t>14929</t>
  </si>
  <si>
    <t>14928</t>
  </si>
  <si>
    <t>14927</t>
  </si>
  <si>
    <t>14923</t>
  </si>
  <si>
    <t>15056</t>
  </si>
  <si>
    <t>14887</t>
  </si>
  <si>
    <t>14886</t>
  </si>
  <si>
    <t>14885</t>
  </si>
  <si>
    <t>14884</t>
  </si>
  <si>
    <t>14883</t>
  </si>
  <si>
    <t>14881</t>
  </si>
  <si>
    <t>14880</t>
  </si>
  <si>
    <t>14879</t>
  </si>
  <si>
    <t>14877</t>
  </si>
  <si>
    <t>14874</t>
  </si>
  <si>
    <t>14873</t>
  </si>
  <si>
    <t>14872</t>
  </si>
  <si>
    <t>14871</t>
  </si>
  <si>
    <t>14870</t>
  </si>
  <si>
    <t>14869</t>
  </si>
  <si>
    <t>14868</t>
  </si>
  <si>
    <t>14867</t>
  </si>
  <si>
    <t>14866</t>
  </si>
  <si>
    <t>14865</t>
  </si>
  <si>
    <t>14864</t>
  </si>
  <si>
    <t>14863</t>
  </si>
  <si>
    <t>14862</t>
  </si>
  <si>
    <t>14861</t>
  </si>
  <si>
    <t>14860</t>
  </si>
  <si>
    <t>14859</t>
  </si>
  <si>
    <t>14858</t>
  </si>
  <si>
    <t>14857</t>
  </si>
  <si>
    <t>14856</t>
  </si>
  <si>
    <t>14855</t>
  </si>
  <si>
    <t>14854</t>
  </si>
  <si>
    <t>14850</t>
  </si>
  <si>
    <t>14849</t>
  </si>
  <si>
    <t>14848</t>
  </si>
  <si>
    <t>14847</t>
  </si>
  <si>
    <t>14846</t>
  </si>
  <si>
    <t>14845</t>
  </si>
  <si>
    <t>14844</t>
  </si>
  <si>
    <t>14843</t>
  </si>
  <si>
    <t>14841</t>
  </si>
  <si>
    <t>14840</t>
  </si>
  <si>
    <t>14839</t>
  </si>
  <si>
    <t>14838</t>
  </si>
  <si>
    <t>14837</t>
  </si>
  <si>
    <t>14836</t>
  </si>
  <si>
    <t>14767</t>
  </si>
  <si>
    <t>14766</t>
  </si>
  <si>
    <t>14829</t>
  </si>
  <si>
    <t>14835</t>
  </si>
  <si>
    <t>14834</t>
  </si>
  <si>
    <t>14833</t>
  </si>
  <si>
    <t>14832</t>
  </si>
  <si>
    <t>14831</t>
  </si>
  <si>
    <t>14830</t>
  </si>
  <si>
    <t>14826</t>
  </si>
  <si>
    <t>14824</t>
  </si>
  <si>
    <t>14823</t>
  </si>
  <si>
    <t>14822</t>
  </si>
  <si>
    <t>14821</t>
  </si>
  <si>
    <t>14820</t>
  </si>
  <si>
    <t>14819</t>
  </si>
  <si>
    <t>14818</t>
  </si>
  <si>
    <t>14817</t>
  </si>
  <si>
    <t>14816</t>
  </si>
  <si>
    <t>14815</t>
  </si>
  <si>
    <t>14814</t>
  </si>
  <si>
    <t>14813</t>
  </si>
  <si>
    <t>14812</t>
  </si>
  <si>
    <t>14811</t>
  </si>
  <si>
    <t>14810</t>
  </si>
  <si>
    <t>14809</t>
  </si>
  <si>
    <t>14804</t>
  </si>
  <si>
    <t>14803</t>
  </si>
  <si>
    <t>14802</t>
  </si>
  <si>
    <t>14801</t>
  </si>
  <si>
    <t>14800</t>
  </si>
  <si>
    <t>14799</t>
  </si>
  <si>
    <t>14798</t>
  </si>
  <si>
    <t>14797</t>
  </si>
  <si>
    <t>14796</t>
  </si>
  <si>
    <t>14793</t>
  </si>
  <si>
    <t>14792</t>
  </si>
  <si>
    <t>14791</t>
  </si>
  <si>
    <t>14790</t>
  </si>
  <si>
    <t>14789</t>
  </si>
  <si>
    <t>14788</t>
  </si>
  <si>
    <t>14787</t>
  </si>
  <si>
    <t>14786</t>
  </si>
  <si>
    <t>14775</t>
  </si>
  <si>
    <t>14774</t>
  </si>
  <si>
    <t>14770</t>
  </si>
  <si>
    <t>14768</t>
  </si>
  <si>
    <t>14765</t>
  </si>
  <si>
    <t>14764</t>
  </si>
  <si>
    <t>14763</t>
  </si>
  <si>
    <t>14762</t>
  </si>
  <si>
    <t>14761</t>
  </si>
  <si>
    <t>14760</t>
  </si>
  <si>
    <t>14690</t>
  </si>
  <si>
    <t>14689</t>
  </si>
  <si>
    <t>14759</t>
  </si>
  <si>
    <t>14758</t>
  </si>
  <si>
    <t>14757</t>
  </si>
  <si>
    <t>14756</t>
  </si>
  <si>
    <t>14755</t>
  </si>
  <si>
    <t>14754</t>
  </si>
  <si>
    <t>14753</t>
  </si>
  <si>
    <t>14752</t>
  </si>
  <si>
    <t>14748</t>
  </si>
  <si>
    <t>14747</t>
  </si>
  <si>
    <t>14746</t>
  </si>
  <si>
    <t>14743</t>
  </si>
  <si>
    <t>14742</t>
  </si>
  <si>
    <t>14741</t>
  </si>
  <si>
    <t>14740</t>
  </si>
  <si>
    <t>14739</t>
  </si>
  <si>
    <t>14737</t>
  </si>
  <si>
    <t>14736</t>
  </si>
  <si>
    <t>14732</t>
  </si>
  <si>
    <t>14727</t>
  </si>
  <si>
    <t>14726</t>
  </si>
  <si>
    <t>14725</t>
  </si>
  <si>
    <t>14724</t>
  </si>
  <si>
    <t>14723</t>
  </si>
  <si>
    <t>14720</t>
  </si>
  <si>
    <t>14719</t>
  </si>
  <si>
    <t>22495</t>
  </si>
  <si>
    <t>14714</t>
  </si>
  <si>
    <t>22496</t>
  </si>
  <si>
    <t>22497</t>
  </si>
  <si>
    <t>22498</t>
  </si>
  <si>
    <t>22499</t>
  </si>
  <si>
    <t>22500</t>
  </si>
  <si>
    <t>22501</t>
  </si>
  <si>
    <t>22502</t>
  </si>
  <si>
    <t>22503</t>
  </si>
  <si>
    <t>22504</t>
  </si>
  <si>
    <t>22505</t>
  </si>
  <si>
    <t>22506</t>
  </si>
  <si>
    <t>22507</t>
  </si>
  <si>
    <t>22508</t>
  </si>
  <si>
    <t>22509</t>
  </si>
  <si>
    <t>22510</t>
  </si>
  <si>
    <t>22511</t>
  </si>
  <si>
    <t>22512</t>
  </si>
  <si>
    <t>22513</t>
  </si>
  <si>
    <t>22514</t>
  </si>
  <si>
    <t>22515</t>
  </si>
  <si>
    <t>22516</t>
  </si>
  <si>
    <t>22517</t>
  </si>
  <si>
    <t>22518</t>
  </si>
  <si>
    <t>14713</t>
  </si>
  <si>
    <t>14709</t>
  </si>
  <si>
    <t>14708</t>
  </si>
  <si>
    <t>14707</t>
  </si>
  <si>
    <t>14706</t>
  </si>
  <si>
    <t>14705</t>
  </si>
  <si>
    <t>14704</t>
  </si>
  <si>
    <t>14703</t>
  </si>
  <si>
    <t>14702</t>
  </si>
  <si>
    <t>14701</t>
  </si>
  <si>
    <t>14698</t>
  </si>
  <si>
    <t>14696</t>
  </si>
  <si>
    <t>14694</t>
  </si>
  <si>
    <t>14693</t>
  </si>
  <si>
    <t>22519</t>
  </si>
  <si>
    <t>22520</t>
  </si>
  <si>
    <t>22521</t>
  </si>
  <si>
    <t>22522</t>
  </si>
  <si>
    <t>22523</t>
  </si>
  <si>
    <t>22524</t>
  </si>
  <si>
    <t>22525</t>
  </si>
  <si>
    <t>14692</t>
  </si>
  <si>
    <t>14691</t>
  </si>
  <si>
    <t>14688</t>
  </si>
  <si>
    <t>14687</t>
  </si>
  <si>
    <t>22526</t>
  </si>
  <si>
    <t>22527</t>
  </si>
  <si>
    <t>22528</t>
  </si>
  <si>
    <t>22529</t>
  </si>
  <si>
    <t>14686</t>
  </si>
  <si>
    <t>22530</t>
  </si>
  <si>
    <t>22531</t>
  </si>
  <si>
    <t>22532</t>
  </si>
  <si>
    <t>22533</t>
  </si>
  <si>
    <t>14685</t>
  </si>
  <si>
    <t>22534</t>
  </si>
  <si>
    <t>22535</t>
  </si>
  <si>
    <t>14665</t>
  </si>
  <si>
    <t>15281</t>
  </si>
  <si>
    <t>15280</t>
  </si>
  <si>
    <t>15265</t>
  </si>
  <si>
    <t>15264</t>
  </si>
  <si>
    <t>15260</t>
  </si>
  <si>
    <t>15200</t>
  </si>
  <si>
    <t>15199</t>
  </si>
  <si>
    <t>15196</t>
  </si>
  <si>
    <t>15191</t>
  </si>
  <si>
    <t>15190</t>
  </si>
  <si>
    <t>15189</t>
  </si>
  <si>
    <t>22483</t>
  </si>
  <si>
    <t>22484</t>
  </si>
  <si>
    <t>22485</t>
  </si>
  <si>
    <t>22486</t>
  </si>
  <si>
    <t>22487</t>
  </si>
  <si>
    <t>22488</t>
  </si>
  <si>
    <t>22489</t>
  </si>
  <si>
    <t>22490</t>
  </si>
  <si>
    <t>22491</t>
  </si>
  <si>
    <t>22492</t>
  </si>
  <si>
    <t>22493</t>
  </si>
  <si>
    <t>14947</t>
  </si>
  <si>
    <t>14948</t>
  </si>
  <si>
    <t>14949</t>
  </si>
  <si>
    <t>14951</t>
  </si>
  <si>
    <t>14612</t>
  </si>
  <si>
    <t>14679</t>
  </si>
  <si>
    <t>14952</t>
  </si>
  <si>
    <t>15023</t>
  </si>
  <si>
    <t>15128</t>
  </si>
  <si>
    <t>15129</t>
  </si>
  <si>
    <t>15131</t>
  </si>
  <si>
    <t>15132</t>
  </si>
  <si>
    <t>15184</t>
  </si>
  <si>
    <t>15188</t>
  </si>
  <si>
    <t>15181</t>
  </si>
  <si>
    <t>22494</t>
  </si>
  <si>
    <t>15359</t>
  </si>
  <si>
    <t>15358</t>
  </si>
  <si>
    <t>15357</t>
  </si>
  <si>
    <t>15356</t>
  </si>
  <si>
    <t>15355</t>
  </si>
  <si>
    <t>15353</t>
  </si>
  <si>
    <t>15352</t>
  </si>
  <si>
    <t>15351</t>
  </si>
  <si>
    <t>15350</t>
  </si>
  <si>
    <t>15347</t>
  </si>
  <si>
    <t>15346</t>
  </si>
  <si>
    <t>15345</t>
  </si>
  <si>
    <t>15344</t>
  </si>
  <si>
    <t>15335</t>
  </si>
  <si>
    <t>15334</t>
  </si>
  <si>
    <t>15333</t>
  </si>
  <si>
    <t>15332</t>
  </si>
  <si>
    <t>15331</t>
  </si>
  <si>
    <t>15330</t>
  </si>
  <si>
    <t>15329</t>
  </si>
  <si>
    <t>14532</t>
  </si>
  <si>
    <t>15328</t>
  </si>
  <si>
    <t>15327</t>
  </si>
  <si>
    <t>15326</t>
  </si>
  <si>
    <t>15325</t>
  </si>
  <si>
    <t>15324</t>
  </si>
  <si>
    <t>15323</t>
  </si>
  <si>
    <t>15322</t>
  </si>
  <si>
    <t>15321</t>
  </si>
  <si>
    <t>15320</t>
  </si>
  <si>
    <t>15319</t>
  </si>
  <si>
    <t>15312</t>
  </si>
  <si>
    <t>15311</t>
  </si>
  <si>
    <t>15310</t>
  </si>
  <si>
    <t>15309</t>
  </si>
  <si>
    <t>15304</t>
  </si>
  <si>
    <t>15299</t>
  </si>
  <si>
    <t>15298</t>
  </si>
  <si>
    <t>15297</t>
  </si>
  <si>
    <t>15296</t>
  </si>
  <si>
    <t>15295</t>
  </si>
  <si>
    <t>15263</t>
  </si>
  <si>
    <t>15261</t>
  </si>
  <si>
    <t>15258</t>
  </si>
  <si>
    <t>15257</t>
  </si>
  <si>
    <t>15252</t>
  </si>
  <si>
    <t>15249</t>
  </si>
  <si>
    <t>15248</t>
  </si>
  <si>
    <t>15247</t>
  </si>
  <si>
    <t>15246</t>
  </si>
  <si>
    <t>15244</t>
  </si>
  <si>
    <t>15241</t>
  </si>
  <si>
    <t>15239</t>
  </si>
  <si>
    <t>15238</t>
  </si>
  <si>
    <t>15235</t>
  </si>
  <si>
    <t>15232</t>
  </si>
  <si>
    <t>15230</t>
  </si>
  <si>
    <t>15227</t>
  </si>
  <si>
    <t>15223</t>
  </si>
  <si>
    <t>15222</t>
  </si>
  <si>
    <t>15221</t>
  </si>
  <si>
    <t>15219</t>
  </si>
  <si>
    <t>15218</t>
  </si>
  <si>
    <t>15213</t>
  </si>
  <si>
    <t>15209</t>
  </si>
  <si>
    <t>15208</t>
  </si>
  <si>
    <t>15198</t>
  </si>
  <si>
    <t>15194</t>
  </si>
  <si>
    <t>15187</t>
  </si>
  <si>
    <t>15182</t>
  </si>
  <si>
    <t>15180</t>
  </si>
  <si>
    <t>15125</t>
  </si>
  <si>
    <t>15124</t>
  </si>
  <si>
    <t>15123</t>
  </si>
  <si>
    <t>15121</t>
  </si>
  <si>
    <t>15120</t>
  </si>
  <si>
    <t>15117</t>
  </si>
  <si>
    <t>22443</t>
  </si>
  <si>
    <t>22445</t>
  </si>
  <si>
    <t>22446</t>
  </si>
  <si>
    <t>22447</t>
  </si>
  <si>
    <t>22448</t>
  </si>
  <si>
    <t>22449</t>
  </si>
  <si>
    <t>22450</t>
  </si>
  <si>
    <t>22451</t>
  </si>
  <si>
    <t>22452</t>
  </si>
  <si>
    <t>22453</t>
  </si>
  <si>
    <t>22454</t>
  </si>
  <si>
    <t>22455</t>
  </si>
  <si>
    <t>22456</t>
  </si>
  <si>
    <t>22457</t>
  </si>
  <si>
    <t>22458</t>
  </si>
  <si>
    <t>22459</t>
  </si>
  <si>
    <t>22460</t>
  </si>
  <si>
    <t>22461</t>
  </si>
  <si>
    <t>22462</t>
  </si>
  <si>
    <t>22463</t>
  </si>
  <si>
    <t>22464</t>
  </si>
  <si>
    <t>22465</t>
  </si>
  <si>
    <t>22466</t>
  </si>
  <si>
    <t>22467</t>
  </si>
  <si>
    <t>22468</t>
  </si>
  <si>
    <t>22469</t>
  </si>
  <si>
    <t>22470</t>
  </si>
  <si>
    <t>22471</t>
  </si>
  <si>
    <t>22472</t>
  </si>
  <si>
    <t>22473</t>
  </si>
  <si>
    <t>22474</t>
  </si>
  <si>
    <t>22475</t>
  </si>
  <si>
    <t>22476</t>
  </si>
  <si>
    <t>22477</t>
  </si>
  <si>
    <t>22478</t>
  </si>
  <si>
    <t>22479</t>
  </si>
  <si>
    <t>22480</t>
  </si>
  <si>
    <t>22481</t>
  </si>
  <si>
    <t>22482</t>
  </si>
  <si>
    <t>14024</t>
  </si>
  <si>
    <t>14025</t>
  </si>
  <si>
    <t>14026</t>
  </si>
  <si>
    <t>14028</t>
  </si>
  <si>
    <t>14029</t>
  </si>
  <si>
    <t>14100</t>
  </si>
  <si>
    <t>14205</t>
  </si>
  <si>
    <t>14206</t>
  </si>
  <si>
    <t>14208</t>
  </si>
  <si>
    <t>14209</t>
  </si>
  <si>
    <t>14263</t>
  </si>
  <si>
    <t>13905</t>
  </si>
  <si>
    <t>14008</t>
  </si>
  <si>
    <t>14009</t>
  </si>
  <si>
    <t>14010</t>
  </si>
  <si>
    <t>14011</t>
  </si>
  <si>
    <t>14012</t>
  </si>
  <si>
    <t>14013</t>
  </si>
  <si>
    <t>14023</t>
  </si>
  <si>
    <t>14027</t>
  </si>
  <si>
    <t>14030</t>
  </si>
  <si>
    <t>14034</t>
  </si>
  <si>
    <t>13971</t>
  </si>
  <si>
    <t>13972</t>
  </si>
  <si>
    <t>13973</t>
  </si>
  <si>
    <t>13974</t>
  </si>
  <si>
    <t>13975</t>
  </si>
  <si>
    <t>13976</t>
  </si>
  <si>
    <t>13977</t>
  </si>
  <si>
    <t>13978</t>
  </si>
  <si>
    <t>14002</t>
  </si>
  <si>
    <t>14040</t>
  </si>
  <si>
    <t>14045</t>
  </si>
  <si>
    <t>14046</t>
  </si>
  <si>
    <t>14049</t>
  </si>
  <si>
    <t>14053</t>
  </si>
  <si>
    <t>14057</t>
  </si>
  <si>
    <t>14063</t>
  </si>
  <si>
    <t>14064</t>
  </si>
  <si>
    <t>14065</t>
  </si>
  <si>
    <t>14066</t>
  </si>
  <si>
    <t>14067</t>
  </si>
  <si>
    <t>14071</t>
  </si>
  <si>
    <t>14074</t>
  </si>
  <si>
    <t>14077</t>
  </si>
  <si>
    <t>14078</t>
  </si>
  <si>
    <t>14079</t>
  </si>
  <si>
    <t>14080</t>
  </si>
  <si>
    <t>14081</t>
  </si>
  <si>
    <t>14082</t>
  </si>
  <si>
    <t>14083</t>
  </si>
  <si>
    <t>14084</t>
  </si>
  <si>
    <t>14085</t>
  </si>
  <si>
    <t>14088</t>
  </si>
  <si>
    <t>14090</t>
  </si>
  <si>
    <t>14094</t>
  </si>
  <si>
    <t>14099</t>
  </si>
  <si>
    <t>14101</t>
  </si>
  <si>
    <t>14039</t>
  </si>
  <si>
    <t>14042</t>
  </si>
  <si>
    <t>14043</t>
  </si>
  <si>
    <t>14044</t>
  </si>
  <si>
    <t>14047</t>
  </si>
  <si>
    <t>14048</t>
  </si>
  <si>
    <t>14050</t>
  </si>
  <si>
    <t>14051</t>
  </si>
  <si>
    <t>14055</t>
  </si>
  <si>
    <t>14058</t>
  </si>
  <si>
    <t>14061</t>
  </si>
  <si>
    <t>14062</t>
  </si>
  <si>
    <t>14069</t>
  </si>
  <si>
    <t>14070</t>
  </si>
  <si>
    <t>14072</t>
  </si>
  <si>
    <t>14075</t>
  </si>
  <si>
    <t>14076</t>
  </si>
  <si>
    <t>14113</t>
  </si>
  <si>
    <t>14115</t>
  </si>
  <si>
    <t>14117</t>
  </si>
  <si>
    <t>14118</t>
  </si>
  <si>
    <t>14119</t>
  </si>
  <si>
    <t>14120</t>
  </si>
  <si>
    <t>14123</t>
  </si>
  <si>
    <t>14124</t>
  </si>
  <si>
    <t>14125</t>
  </si>
  <si>
    <t>14126</t>
  </si>
  <si>
    <t>14127</t>
  </si>
  <si>
    <t>14128</t>
  </si>
  <si>
    <t>14129</t>
  </si>
  <si>
    <t>14130</t>
  </si>
  <si>
    <t>14131</t>
  </si>
  <si>
    <t>14132</t>
  </si>
  <si>
    <t>14133</t>
  </si>
  <si>
    <t>14143</t>
  </si>
  <si>
    <t>14144</t>
  </si>
  <si>
    <t>14150</t>
  </si>
  <si>
    <t>14162</t>
  </si>
  <si>
    <t>14166</t>
  </si>
  <si>
    <t>14167</t>
  </si>
  <si>
    <t>14168</t>
  </si>
  <si>
    <t>14170</t>
  </si>
  <si>
    <t>14171</t>
  </si>
  <si>
    <t>14172</t>
  </si>
  <si>
    <t>14173</t>
  </si>
  <si>
    <t>14174</t>
  </si>
  <si>
    <t>14175</t>
  </si>
  <si>
    <t>14176</t>
  </si>
  <si>
    <t>14177</t>
  </si>
  <si>
    <t>14178</t>
  </si>
  <si>
    <t>14181</t>
  </si>
  <si>
    <t>14187</t>
  </si>
  <si>
    <t>14122</t>
  </si>
  <si>
    <t>14134</t>
  </si>
  <si>
    <t>14135</t>
  </si>
  <si>
    <t>14136</t>
  </si>
  <si>
    <t>14137</t>
  </si>
  <si>
    <t>14138</t>
  </si>
  <si>
    <t>14140</t>
  </si>
  <si>
    <t>14141</t>
  </si>
  <si>
    <t>14142</t>
  </si>
  <si>
    <t>14190</t>
  </si>
  <si>
    <t>14191</t>
  </si>
  <si>
    <t>14192</t>
  </si>
  <si>
    <t>14193</t>
  </si>
  <si>
    <t>14195</t>
  </si>
  <si>
    <t>14196</t>
  </si>
  <si>
    <t>14199</t>
  </si>
  <si>
    <t>14203</t>
  </si>
  <si>
    <t>14204</t>
  </si>
  <si>
    <t>14207</t>
  </si>
  <si>
    <t>14214</t>
  </si>
  <si>
    <t>14215</t>
  </si>
  <si>
    <t>14220</t>
  </si>
  <si>
    <t>14221</t>
  </si>
  <si>
    <t>14234</t>
  </si>
  <si>
    <t>14238</t>
  </si>
  <si>
    <t>14239</t>
  </si>
  <si>
    <t>14243</t>
  </si>
  <si>
    <t>14244</t>
  </si>
  <si>
    <t>14245</t>
  </si>
  <si>
    <t>14248</t>
  </si>
  <si>
    <t>14252</t>
  </si>
  <si>
    <t>14258</t>
  </si>
  <si>
    <t>14188</t>
  </si>
  <si>
    <t>14189</t>
  </si>
  <si>
    <t>14194</t>
  </si>
  <si>
    <t>14197</t>
  </si>
  <si>
    <t>14198</t>
  </si>
  <si>
    <t>14200</t>
  </si>
  <si>
    <t>14201</t>
  </si>
  <si>
    <t>14202</t>
  </si>
  <si>
    <t>14210</t>
  </si>
  <si>
    <t>14211</t>
  </si>
  <si>
    <t>14213</t>
  </si>
  <si>
    <t>14217</t>
  </si>
  <si>
    <t>14223</t>
  </si>
  <si>
    <t>14225</t>
  </si>
  <si>
    <t>14227</t>
  </si>
  <si>
    <t>14229</t>
  </si>
  <si>
    <t>14230</t>
  </si>
  <si>
    <t>14262</t>
  </si>
  <si>
    <t>14264</t>
  </si>
  <si>
    <t>14265</t>
  </si>
  <si>
    <t>14271</t>
  </si>
  <si>
    <t>14272</t>
  </si>
  <si>
    <t>14274</t>
  </si>
  <si>
    <t>14276</t>
  </si>
  <si>
    <t>14283</t>
  </si>
  <si>
    <t>14284</t>
  </si>
  <si>
    <t>14285</t>
  </si>
  <si>
    <t>14289</t>
  </si>
  <si>
    <t>14290</t>
  </si>
  <si>
    <t>14291</t>
  </si>
  <si>
    <t>14293</t>
  </si>
  <si>
    <t>14294</t>
  </si>
  <si>
    <t>14295</t>
  </si>
  <si>
    <t>14302</t>
  </si>
  <si>
    <t>14303</t>
  </si>
  <si>
    <t>14304</t>
  </si>
  <si>
    <t>14307</t>
  </si>
  <si>
    <t>14308</t>
  </si>
  <si>
    <t>14310</t>
  </si>
  <si>
    <t>14312</t>
  </si>
  <si>
    <t>14313</t>
  </si>
  <si>
    <t>14315</t>
  </si>
  <si>
    <t>14316</t>
  </si>
  <si>
    <t>14319</t>
  </si>
  <si>
    <t>14321</t>
  </si>
  <si>
    <t>14322</t>
  </si>
  <si>
    <t>14324</t>
  </si>
  <si>
    <t>14259</t>
  </si>
  <si>
    <t>14261</t>
  </si>
  <si>
    <t>14266</t>
  </si>
  <si>
    <t>14273</t>
  </si>
  <si>
    <t>14277</t>
  </si>
  <si>
    <t>14281</t>
  </si>
  <si>
    <t>14282</t>
  </si>
  <si>
    <t>14286</t>
  </si>
  <si>
    <t>14287</t>
  </si>
  <si>
    <t>14329</t>
  </si>
  <si>
    <t>14330</t>
  </si>
  <si>
    <t>14332</t>
  </si>
  <si>
    <t>14333</t>
  </si>
  <si>
    <t>14334</t>
  </si>
  <si>
    <t>14335</t>
  </si>
  <si>
    <t>14336</t>
  </si>
  <si>
    <t>14337</t>
  </si>
  <si>
    <t>14338</t>
  </si>
  <si>
    <t>14339</t>
  </si>
  <si>
    <t>14342</t>
  </si>
  <si>
    <t>14370</t>
  </si>
  <si>
    <t>14346</t>
  </si>
  <si>
    <t>14347</t>
  </si>
  <si>
    <t>14348</t>
  </si>
  <si>
    <t>14349</t>
  </si>
  <si>
    <t>14350</t>
  </si>
  <si>
    <t>14351</t>
  </si>
  <si>
    <t>14352</t>
  </si>
  <si>
    <t>14353</t>
  </si>
  <si>
    <t>14354</t>
  </si>
  <si>
    <t>14355</t>
  </si>
  <si>
    <t>14356</t>
  </si>
  <si>
    <t>14357</t>
  </si>
  <si>
    <t>14358</t>
  </si>
  <si>
    <t>14359</t>
  </si>
  <si>
    <t>14366</t>
  </si>
  <si>
    <t>14362</t>
  </si>
  <si>
    <t>14363</t>
  </si>
  <si>
    <t>14367</t>
  </si>
  <si>
    <t>14371</t>
  </si>
  <si>
    <t>14372</t>
  </si>
  <si>
    <t>14373</t>
  </si>
  <si>
    <t>14374</t>
  </si>
  <si>
    <t>14381</t>
  </si>
  <si>
    <t>14382</t>
  </si>
  <si>
    <t>14383</t>
  </si>
  <si>
    <t>14384</t>
  </si>
  <si>
    <t>14386</t>
  </si>
  <si>
    <t>14387</t>
  </si>
  <si>
    <t>14388</t>
  </si>
  <si>
    <t>14389</t>
  </si>
  <si>
    <t>14394</t>
  </si>
  <si>
    <t>14395</t>
  </si>
  <si>
    <t>14397</t>
  </si>
  <si>
    <t>14398</t>
  </si>
  <si>
    <t>14399</t>
  </si>
  <si>
    <t>14400</t>
  </si>
  <si>
    <t>14328</t>
  </si>
  <si>
    <t>14331</t>
  </si>
  <si>
    <t>14341</t>
  </si>
  <si>
    <t>14343</t>
  </si>
  <si>
    <t>14375</t>
  </si>
  <si>
    <t>14417</t>
  </si>
  <si>
    <t>14418</t>
  </si>
  <si>
    <t>14419</t>
  </si>
  <si>
    <t>14420</t>
  </si>
  <si>
    <t>14421</t>
  </si>
  <si>
    <t>14422</t>
  </si>
  <si>
    <t>14423</t>
  </si>
  <si>
    <t>14424</t>
  </si>
  <si>
    <t>14430</t>
  </si>
  <si>
    <t>14445</t>
  </si>
  <si>
    <t>14446</t>
  </si>
  <si>
    <t>14447</t>
  </si>
  <si>
    <t>14448</t>
  </si>
  <si>
    <t>14449</t>
  </si>
  <si>
    <t>14450</t>
  </si>
  <si>
    <t>14451</t>
  </si>
  <si>
    <t>14452</t>
  </si>
  <si>
    <t>14453</t>
  </si>
  <si>
    <t>14454</t>
  </si>
  <si>
    <t>14405</t>
  </si>
  <si>
    <t>13510</t>
  </si>
  <si>
    <t>13511</t>
  </si>
  <si>
    <t>13512</t>
  </si>
  <si>
    <t>13513</t>
  </si>
  <si>
    <t>13516</t>
  </si>
  <si>
    <t>13517</t>
  </si>
  <si>
    <t>13520</t>
  </si>
  <si>
    <t>13521</t>
  </si>
  <si>
    <t>13522</t>
  </si>
  <si>
    <t>13523</t>
  </si>
  <si>
    <t>13526</t>
  </si>
  <si>
    <t>13528</t>
  </si>
  <si>
    <t>13529</t>
  </si>
  <si>
    <t>13530</t>
  </si>
  <si>
    <t>13539</t>
  </si>
  <si>
    <t>13541</t>
  </si>
  <si>
    <t>13542</t>
  </si>
  <si>
    <t>13543</t>
  </si>
  <si>
    <t>13544</t>
  </si>
  <si>
    <t>13546</t>
  </si>
  <si>
    <t>13547</t>
  </si>
  <si>
    <t>13549</t>
  </si>
  <si>
    <t>13550</t>
  </si>
  <si>
    <t>13551</t>
  </si>
  <si>
    <t>13552</t>
  </si>
  <si>
    <t>13553</t>
  </si>
  <si>
    <t>13554</t>
  </si>
  <si>
    <t>13555</t>
  </si>
  <si>
    <t>13556</t>
  </si>
  <si>
    <t>13558</t>
  </si>
  <si>
    <t>13562</t>
  </si>
  <si>
    <t>13563</t>
  </si>
  <si>
    <t>13564</t>
  </si>
  <si>
    <t>13566</t>
  </si>
  <si>
    <t>13568</t>
  </si>
  <si>
    <t>13569</t>
  </si>
  <si>
    <t>13570</t>
  </si>
  <si>
    <t>13571</t>
  </si>
  <si>
    <t>13572</t>
  </si>
  <si>
    <t>13573</t>
  </si>
  <si>
    <t>13574</t>
  </si>
  <si>
    <t>13575</t>
  </si>
  <si>
    <t>13576</t>
  </si>
  <si>
    <t>13577</t>
  </si>
  <si>
    <t>13579</t>
  </si>
  <si>
    <t>13586</t>
  </si>
  <si>
    <t>13587</t>
  </si>
  <si>
    <t>13588</t>
  </si>
  <si>
    <t>13589</t>
  </si>
  <si>
    <t>13590</t>
  </si>
  <si>
    <t>13578</t>
  </si>
  <si>
    <t>13580</t>
  </si>
  <si>
    <t>13618</t>
  </si>
  <si>
    <t>13625</t>
  </si>
  <si>
    <t>13628</t>
  </si>
  <si>
    <t>13629</t>
  </si>
  <si>
    <t>13630</t>
  </si>
  <si>
    <t>13631</t>
  </si>
  <si>
    <t>13634</t>
  </si>
  <si>
    <t>13637</t>
  </si>
  <si>
    <t>13638</t>
  </si>
  <si>
    <t>13639</t>
  </si>
  <si>
    <t>13648</t>
  </si>
  <si>
    <t>13656</t>
  </si>
  <si>
    <t>13657</t>
  </si>
  <si>
    <t>13658</t>
  </si>
  <si>
    <t>13659</t>
  </si>
  <si>
    <t>13660</t>
  </si>
  <si>
    <t>13661</t>
  </si>
  <si>
    <t>13662</t>
  </si>
  <si>
    <t>13663</t>
  </si>
  <si>
    <t>13665</t>
  </si>
  <si>
    <t>13666</t>
  </si>
  <si>
    <t>13667</t>
  </si>
  <si>
    <t>13669</t>
  </si>
  <si>
    <t>13670</t>
  </si>
  <si>
    <t>13678</t>
  </si>
  <si>
    <t>13680</t>
  </si>
  <si>
    <t>13681</t>
  </si>
  <si>
    <t>13689</t>
  </si>
  <si>
    <t>13690</t>
  </si>
  <si>
    <t>13691</t>
  </si>
  <si>
    <t>13692</t>
  </si>
  <si>
    <t>13694</t>
  </si>
  <si>
    <t>13695</t>
  </si>
  <si>
    <t>13696</t>
  </si>
  <si>
    <t>13697</t>
  </si>
  <si>
    <t>13698</t>
  </si>
  <si>
    <t>13699</t>
  </si>
  <si>
    <t>13700</t>
  </si>
  <si>
    <t>13702</t>
  </si>
  <si>
    <t>13703</t>
  </si>
  <si>
    <t>13713</t>
  </si>
  <si>
    <t>13715</t>
  </si>
  <si>
    <t>13717</t>
  </si>
  <si>
    <t>13724</t>
  </si>
  <si>
    <t>13725</t>
  </si>
  <si>
    <t>13740</t>
  </si>
  <si>
    <t>13741</t>
  </si>
  <si>
    <t>13748</t>
  </si>
  <si>
    <t>13750</t>
  </si>
  <si>
    <t>13752</t>
  </si>
  <si>
    <t>13755</t>
  </si>
  <si>
    <t>13756</t>
  </si>
  <si>
    <t>13761</t>
  </si>
  <si>
    <t>13762</t>
  </si>
  <si>
    <t>13767</t>
  </si>
  <si>
    <t>13769</t>
  </si>
  <si>
    <t>13771</t>
  </si>
  <si>
    <t>13772</t>
  </si>
  <si>
    <t>13782</t>
  </si>
  <si>
    <t>13783</t>
  </si>
  <si>
    <t>13784</t>
  </si>
  <si>
    <t>13785</t>
  </si>
  <si>
    <t>13788</t>
  </si>
  <si>
    <t>13789</t>
  </si>
  <si>
    <t>13790</t>
  </si>
  <si>
    <t>13791</t>
  </si>
  <si>
    <t>13801</t>
  </si>
  <si>
    <t>13802</t>
  </si>
  <si>
    <t>13803</t>
  </si>
  <si>
    <t>13804</t>
  </si>
  <si>
    <t>13806</t>
  </si>
  <si>
    <t>13807</t>
  </si>
  <si>
    <t>13808</t>
  </si>
  <si>
    <t>13812</t>
  </si>
  <si>
    <t>13819</t>
  </si>
  <si>
    <t>13823</t>
  </si>
  <si>
    <t>13824</t>
  </si>
  <si>
    <t>13825</t>
  </si>
  <si>
    <t>13826</t>
  </si>
  <si>
    <t>13841</t>
  </si>
  <si>
    <t>13842</t>
  </si>
  <si>
    <t>13844</t>
  </si>
  <si>
    <t>13846</t>
  </si>
  <si>
    <t>13847</t>
  </si>
  <si>
    <t>13848</t>
  </si>
  <si>
    <t>13851</t>
  </si>
  <si>
    <t>13852</t>
  </si>
  <si>
    <t>13853</t>
  </si>
  <si>
    <t>13854</t>
  </si>
  <si>
    <t>13855</t>
  </si>
  <si>
    <t>13856</t>
  </si>
  <si>
    <t>13857</t>
  </si>
  <si>
    <t>13858</t>
  </si>
  <si>
    <t>13859</t>
  </si>
  <si>
    <t>13860</t>
  </si>
  <si>
    <t>13871</t>
  </si>
  <si>
    <t>13882</t>
  </si>
  <si>
    <t>13884</t>
  </si>
  <si>
    <t>13903</t>
  </si>
  <si>
    <t>13904</t>
  </si>
  <si>
    <t>13918</t>
  </si>
  <si>
    <t>13927</t>
  </si>
  <si>
    <t>13928</t>
  </si>
  <si>
    <t>13929</t>
  </si>
  <si>
    <t>13951</t>
  </si>
  <si>
    <t>13952</t>
  </si>
  <si>
    <t>13954</t>
  </si>
  <si>
    <t>13958</t>
  </si>
  <si>
    <t>13964</t>
  </si>
  <si>
    <t>13965</t>
  </si>
  <si>
    <t>13966</t>
  </si>
  <si>
    <t>13967</t>
  </si>
  <si>
    <t>13968</t>
  </si>
  <si>
    <t>13969</t>
  </si>
  <si>
    <t>13970</t>
  </si>
  <si>
    <t>13979</t>
  </si>
  <si>
    <t>13980</t>
  </si>
  <si>
    <t>13981</t>
  </si>
  <si>
    <t>13982</t>
  </si>
  <si>
    <t>13983</t>
  </si>
  <si>
    <t>13984</t>
  </si>
  <si>
    <t>13985</t>
  </si>
  <si>
    <t>13986</t>
  </si>
  <si>
    <t>13987</t>
  </si>
  <si>
    <t>13988</t>
  </si>
  <si>
    <t>13989</t>
  </si>
  <si>
    <t>13990</t>
  </si>
  <si>
    <t>13991</t>
  </si>
  <si>
    <t>13992</t>
  </si>
  <si>
    <t>13993</t>
  </si>
  <si>
    <t>13994</t>
  </si>
  <si>
    <t>13995</t>
  </si>
  <si>
    <t>13996</t>
  </si>
  <si>
    <t>13997</t>
  </si>
  <si>
    <t>13998</t>
  </si>
  <si>
    <t>13999</t>
  </si>
  <si>
    <t>14014</t>
  </si>
  <si>
    <t>14015</t>
  </si>
  <si>
    <t>14016</t>
  </si>
  <si>
    <t>14017</t>
  </si>
  <si>
    <t>14018</t>
  </si>
  <si>
    <t>14019</t>
  </si>
  <si>
    <t>14020</t>
  </si>
  <si>
    <t>14021</t>
  </si>
  <si>
    <t>14022</t>
  </si>
  <si>
    <t>14031</t>
  </si>
  <si>
    <t>14035</t>
  </si>
  <si>
    <t>14036</t>
  </si>
  <si>
    <t>14086</t>
  </si>
  <si>
    <t>14087</t>
  </si>
  <si>
    <t>14096</t>
  </si>
  <si>
    <t>14097</t>
  </si>
  <si>
    <t>14098</t>
  </si>
  <si>
    <t>14102</t>
  </si>
  <si>
    <t>14104</t>
  </si>
  <si>
    <t>14105</t>
  </si>
  <si>
    <t>14107</t>
  </si>
  <si>
    <t>14109</t>
  </si>
  <si>
    <t>14111</t>
  </si>
  <si>
    <t>14145</t>
  </si>
  <si>
    <t>14146</t>
  </si>
  <si>
    <t>14147</t>
  </si>
  <si>
    <t>14148</t>
  </si>
  <si>
    <t>14149</t>
  </si>
  <si>
    <t>14151</t>
  </si>
  <si>
    <t>14152</t>
  </si>
  <si>
    <t>14153</t>
  </si>
  <si>
    <t>14154</t>
  </si>
  <si>
    <t>14155</t>
  </si>
  <si>
    <t>14156</t>
  </si>
  <si>
    <t>14157</t>
  </si>
  <si>
    <t>14160</t>
  </si>
  <si>
    <t>14161</t>
  </si>
  <si>
    <t>14164</t>
  </si>
  <si>
    <t>14165</t>
  </si>
  <si>
    <t>14179</t>
  </si>
  <si>
    <t>14180</t>
  </si>
  <si>
    <t>14182</t>
  </si>
  <si>
    <t>14183</t>
  </si>
  <si>
    <t>14184</t>
  </si>
  <si>
    <t>14185</t>
  </si>
  <si>
    <t>14231</t>
  </si>
  <si>
    <t>14232</t>
  </si>
  <si>
    <t>14233</t>
  </si>
  <si>
    <t>14235</t>
  </si>
  <si>
    <t>14237</t>
  </si>
  <si>
    <t>14240</t>
  </si>
  <si>
    <t>14241</t>
  </si>
  <si>
    <t>14242</t>
  </si>
  <si>
    <t>14246</t>
  </si>
  <si>
    <t>14251</t>
  </si>
  <si>
    <t>14254</t>
  </si>
  <si>
    <t>14255</t>
  </si>
  <si>
    <t>14257</t>
  </si>
  <si>
    <t>14288</t>
  </si>
  <si>
    <t>14292</t>
  </si>
  <si>
    <t>14296</t>
  </si>
  <si>
    <t>14297</t>
  </si>
  <si>
    <t>14299</t>
  </si>
  <si>
    <t>14300</t>
  </si>
  <si>
    <t>14301</t>
  </si>
  <si>
    <t>14305</t>
  </si>
  <si>
    <t>14306</t>
  </si>
  <si>
    <t>14309</t>
  </si>
  <si>
    <t>14311</t>
  </si>
  <si>
    <t>14314</t>
  </si>
  <si>
    <t>14317</t>
  </si>
  <si>
    <t>14318</t>
  </si>
  <si>
    <t>14320</t>
  </si>
  <si>
    <t>14323</t>
  </si>
  <si>
    <t>14325</t>
  </si>
  <si>
    <t>14326</t>
  </si>
  <si>
    <t>14327</t>
  </si>
  <si>
    <t>14364</t>
  </si>
  <si>
    <t>14376</t>
  </si>
  <si>
    <t>14377</t>
  </si>
  <si>
    <t>14378</t>
  </si>
  <si>
    <t>14379</t>
  </si>
  <si>
    <t>14380</t>
  </si>
  <si>
    <t>14385</t>
  </si>
  <si>
    <t>14390</t>
  </si>
  <si>
    <t>14391</t>
  </si>
  <si>
    <t>14392</t>
  </si>
  <si>
    <t>14393</t>
  </si>
  <si>
    <t>14396</t>
  </si>
  <si>
    <t>14401</t>
  </si>
  <si>
    <t>14402</t>
  </si>
  <si>
    <t>14403</t>
  </si>
  <si>
    <t>14404</t>
  </si>
  <si>
    <t>14406</t>
  </si>
  <si>
    <t>14407</t>
  </si>
  <si>
    <t>14408</t>
  </si>
  <si>
    <t>14409</t>
  </si>
  <si>
    <t>14410</t>
  </si>
  <si>
    <t>14411</t>
  </si>
  <si>
    <t>14412</t>
  </si>
  <si>
    <t>14413</t>
  </si>
  <si>
    <t>14414</t>
  </si>
  <si>
    <t>14415</t>
  </si>
  <si>
    <t>14416</t>
  </si>
  <si>
    <t>14425</t>
  </si>
  <si>
    <t>14426</t>
  </si>
  <si>
    <t>14427</t>
  </si>
  <si>
    <t>14428</t>
  </si>
  <si>
    <t>14429</t>
  </si>
  <si>
    <t>14431</t>
  </si>
  <si>
    <t>14432</t>
  </si>
  <si>
    <t>14433</t>
  </si>
  <si>
    <t>14434</t>
  </si>
  <si>
    <t>14435</t>
  </si>
  <si>
    <t>14436</t>
  </si>
  <si>
    <t>14437</t>
  </si>
  <si>
    <t>14438</t>
  </si>
  <si>
    <t>14439</t>
  </si>
  <si>
    <t>14440</t>
  </si>
  <si>
    <t>14441</t>
  </si>
  <si>
    <t>14442</t>
  </si>
  <si>
    <t>14443</t>
  </si>
  <si>
    <t>14444</t>
  </si>
  <si>
    <t>13591</t>
  </si>
  <si>
    <t>BLK-ACO</t>
  </si>
  <si>
    <t>13514</t>
  </si>
  <si>
    <t>13515</t>
  </si>
  <si>
    <t>BLK-CCO</t>
  </si>
  <si>
    <t>13524</t>
  </si>
  <si>
    <t>13525</t>
  </si>
  <si>
    <t>13534</t>
  </si>
  <si>
    <t>13535</t>
  </si>
  <si>
    <t>BLK-LLS-020</t>
  </si>
  <si>
    <t>13536</t>
  </si>
  <si>
    <t>BLK-PKO</t>
  </si>
  <si>
    <t>13545</t>
  </si>
  <si>
    <t>13559</t>
  </si>
  <si>
    <t>13560</t>
  </si>
  <si>
    <t>13561</t>
  </si>
  <si>
    <t>13581</t>
  </si>
  <si>
    <t>13531</t>
  </si>
  <si>
    <t>13532</t>
  </si>
  <si>
    <t>13533</t>
  </si>
  <si>
    <t>13537</t>
  </si>
  <si>
    <t>13538</t>
  </si>
  <si>
    <t>13592</t>
  </si>
  <si>
    <t>13593</t>
  </si>
  <si>
    <t>13594</t>
  </si>
  <si>
    <t>13595</t>
  </si>
  <si>
    <t>13596</t>
  </si>
  <si>
    <t>13597</t>
  </si>
  <si>
    <t>13598</t>
  </si>
  <si>
    <t>13599</t>
  </si>
  <si>
    <t>13600</t>
  </si>
  <si>
    <t>13601</t>
  </si>
  <si>
    <t>13602</t>
  </si>
  <si>
    <t>13603</t>
  </si>
  <si>
    <t>13604</t>
  </si>
  <si>
    <t>13605</t>
  </si>
  <si>
    <t>13606</t>
  </si>
  <si>
    <t>13607</t>
  </si>
  <si>
    <t>13609</t>
  </si>
  <si>
    <t>13610</t>
  </si>
  <si>
    <t>13611</t>
  </si>
  <si>
    <t>13612</t>
  </si>
  <si>
    <t>13613</t>
  </si>
  <si>
    <t>13614</t>
  </si>
  <si>
    <t>13615</t>
  </si>
  <si>
    <t>13616</t>
  </si>
  <si>
    <t>13619</t>
  </si>
  <si>
    <t>13620</t>
  </si>
  <si>
    <t>13621</t>
  </si>
  <si>
    <t>13622</t>
  </si>
  <si>
    <t>13623</t>
  </si>
  <si>
    <t>13624</t>
  </si>
  <si>
    <t>13626</t>
  </si>
  <si>
    <t>13627</t>
  </si>
  <si>
    <t>13632</t>
  </si>
  <si>
    <t>13635</t>
  </si>
  <si>
    <t>13640</t>
  </si>
  <si>
    <t>13641</t>
  </si>
  <si>
    <t>13642</t>
  </si>
  <si>
    <t>13643</t>
  </si>
  <si>
    <t>13644</t>
  </si>
  <si>
    <t>13645</t>
  </si>
  <si>
    <t>13646</t>
  </si>
  <si>
    <t>13647</t>
  </si>
  <si>
    <t>13649</t>
  </si>
  <si>
    <t>13650</t>
  </si>
  <si>
    <t>13651</t>
  </si>
  <si>
    <t>13652</t>
  </si>
  <si>
    <t>13653</t>
  </si>
  <si>
    <t>13654</t>
  </si>
  <si>
    <t>13655</t>
  </si>
  <si>
    <t>13664</t>
  </si>
  <si>
    <t>13608</t>
  </si>
  <si>
    <t>13617</t>
  </si>
  <si>
    <t>13719</t>
  </si>
  <si>
    <t>13668</t>
  </si>
  <si>
    <t>13720</t>
  </si>
  <si>
    <t>13721</t>
  </si>
  <si>
    <t>13671</t>
  </si>
  <si>
    <t>13672</t>
  </si>
  <si>
    <t>13673</t>
  </si>
  <si>
    <t>13674</t>
  </si>
  <si>
    <t>13675</t>
  </si>
  <si>
    <t>13676</t>
  </si>
  <si>
    <t>13677</t>
  </si>
  <si>
    <t>13722</t>
  </si>
  <si>
    <t>13679</t>
  </si>
  <si>
    <t>13682</t>
  </si>
  <si>
    <t>13683</t>
  </si>
  <si>
    <t>13684</t>
  </si>
  <si>
    <t>13685</t>
  </si>
  <si>
    <t>13686</t>
  </si>
  <si>
    <t>13687</t>
  </si>
  <si>
    <t>13688</t>
  </si>
  <si>
    <t>13693</t>
  </si>
  <si>
    <t>13701</t>
  </si>
  <si>
    <t>13704</t>
  </si>
  <si>
    <t>13705</t>
  </si>
  <si>
    <t>13706</t>
  </si>
  <si>
    <t>13707</t>
  </si>
  <si>
    <t>13708</t>
  </si>
  <si>
    <t>13709</t>
  </si>
  <si>
    <t>13710</t>
  </si>
  <si>
    <t>13711</t>
  </si>
  <si>
    <t>13712</t>
  </si>
  <si>
    <t>13714</t>
  </si>
  <si>
    <t>13716</t>
  </si>
  <si>
    <t>13718</t>
  </si>
  <si>
    <t>13723</t>
  </si>
  <si>
    <t>13726</t>
  </si>
  <si>
    <t>13727</t>
  </si>
  <si>
    <t>13728</t>
  </si>
  <si>
    <t>13729</t>
  </si>
  <si>
    <t>13730</t>
  </si>
  <si>
    <t>13731</t>
  </si>
  <si>
    <t>13732</t>
  </si>
  <si>
    <t>13733</t>
  </si>
  <si>
    <t>13734</t>
  </si>
  <si>
    <t>13735</t>
  </si>
  <si>
    <t>13736</t>
  </si>
  <si>
    <t>13737</t>
  </si>
  <si>
    <t>13738</t>
  </si>
  <si>
    <t>13739</t>
  </si>
  <si>
    <t>13742</t>
  </si>
  <si>
    <t>13743</t>
  </si>
  <si>
    <t>13744</t>
  </si>
  <si>
    <t>13746</t>
  </si>
  <si>
    <t>13749</t>
  </si>
  <si>
    <t>13751</t>
  </si>
  <si>
    <t>13757</t>
  </si>
  <si>
    <t>13758</t>
  </si>
  <si>
    <t>13759</t>
  </si>
  <si>
    <t>13760</t>
  </si>
  <si>
    <t>13763</t>
  </si>
  <si>
    <t>13764</t>
  </si>
  <si>
    <t>13765</t>
  </si>
  <si>
    <t>13766</t>
  </si>
  <si>
    <t>13768</t>
  </si>
  <si>
    <t>13770</t>
  </si>
  <si>
    <t>13773</t>
  </si>
  <si>
    <t>13774</t>
  </si>
  <si>
    <t>13775</t>
  </si>
  <si>
    <t>13776</t>
  </si>
  <si>
    <t>13777</t>
  </si>
  <si>
    <t>13778</t>
  </si>
  <si>
    <t>13779</t>
  </si>
  <si>
    <t>13780</t>
  </si>
  <si>
    <t>13781</t>
  </si>
  <si>
    <t>13786</t>
  </si>
  <si>
    <t>13787</t>
  </si>
  <si>
    <t>13792</t>
  </si>
  <si>
    <t>13793</t>
  </si>
  <si>
    <t>13796</t>
  </si>
  <si>
    <t>13797</t>
  </si>
  <si>
    <t>13798</t>
  </si>
  <si>
    <t>13799</t>
  </si>
  <si>
    <t>13800</t>
  </si>
  <si>
    <t>13805</t>
  </si>
  <si>
    <t>13809</t>
  </si>
  <si>
    <t>13810</t>
  </si>
  <si>
    <t>FLV-PMK-NEW</t>
  </si>
  <si>
    <t>13811</t>
  </si>
  <si>
    <t>13813</t>
  </si>
  <si>
    <t>13814</t>
  </si>
  <si>
    <t>13815</t>
  </si>
  <si>
    <t>13745</t>
  </si>
  <si>
    <t>13747</t>
  </si>
  <si>
    <t>13816</t>
  </si>
  <si>
    <t>13817</t>
  </si>
  <si>
    <t>13820</t>
  </si>
  <si>
    <t>13821</t>
  </si>
  <si>
    <t>13822</t>
  </si>
  <si>
    <t>13827</t>
  </si>
  <si>
    <t>13828</t>
  </si>
  <si>
    <t>13829</t>
  </si>
  <si>
    <t>13830</t>
  </si>
  <si>
    <t>13831</t>
  </si>
  <si>
    <t>13832</t>
  </si>
  <si>
    <t>13833</t>
  </si>
  <si>
    <t>13834</t>
  </si>
  <si>
    <t>13835</t>
  </si>
  <si>
    <t>13836</t>
  </si>
  <si>
    <t>13837</t>
  </si>
  <si>
    <t>13838</t>
  </si>
  <si>
    <t>13839</t>
  </si>
  <si>
    <t>13840</t>
  </si>
  <si>
    <t>13843</t>
  </si>
  <si>
    <t>13845</t>
  </si>
  <si>
    <t>13849</t>
  </si>
  <si>
    <t>13850</t>
  </si>
  <si>
    <t>13862</t>
  </si>
  <si>
    <t>13863</t>
  </si>
  <si>
    <t>13864</t>
  </si>
  <si>
    <t>13865</t>
  </si>
  <si>
    <t>13866</t>
  </si>
  <si>
    <t>13867</t>
  </si>
  <si>
    <t>13868</t>
  </si>
  <si>
    <t>13869</t>
  </si>
  <si>
    <t>13870</t>
  </si>
  <si>
    <t>13872</t>
  </si>
  <si>
    <t>13873</t>
  </si>
  <si>
    <t>13874</t>
  </si>
  <si>
    <t>13875</t>
  </si>
  <si>
    <t>13876</t>
  </si>
  <si>
    <t>13877</t>
  </si>
  <si>
    <t>13878</t>
  </si>
  <si>
    <t>13879</t>
  </si>
  <si>
    <t>13880</t>
  </si>
  <si>
    <t>13881</t>
  </si>
  <si>
    <t>13883</t>
  </si>
  <si>
    <t>13885</t>
  </si>
  <si>
    <t>13886</t>
  </si>
  <si>
    <t>13887</t>
  </si>
  <si>
    <t>13888</t>
  </si>
  <si>
    <t>13889</t>
  </si>
  <si>
    <t>13890</t>
  </si>
  <si>
    <t>13818</t>
  </si>
  <si>
    <t>13891</t>
  </si>
  <si>
    <t>13892</t>
  </si>
  <si>
    <t>13893</t>
  </si>
  <si>
    <t>13894</t>
  </si>
  <si>
    <t>13895</t>
  </si>
  <si>
    <t>13896</t>
  </si>
  <si>
    <t>13897</t>
  </si>
  <si>
    <t>13898</t>
  </si>
  <si>
    <t>13899</t>
  </si>
  <si>
    <t>13900</t>
  </si>
  <si>
    <t>13902</t>
  </si>
  <si>
    <t>13906</t>
  </si>
  <si>
    <t>13907</t>
  </si>
  <si>
    <t>13908</t>
  </si>
  <si>
    <t>13909</t>
  </si>
  <si>
    <t>13910</t>
  </si>
  <si>
    <t>13911</t>
  </si>
  <si>
    <t>13912</t>
  </si>
  <si>
    <t>13913</t>
  </si>
  <si>
    <t>13914</t>
  </si>
  <si>
    <t>13915</t>
  </si>
  <si>
    <t>13916</t>
  </si>
  <si>
    <t>13917</t>
  </si>
  <si>
    <t>13919</t>
  </si>
  <si>
    <t>13920</t>
  </si>
  <si>
    <t>13921</t>
  </si>
  <si>
    <t>13922</t>
  </si>
  <si>
    <t>13923</t>
  </si>
  <si>
    <t>13924</t>
  </si>
  <si>
    <t>13925</t>
  </si>
  <si>
    <t>13926</t>
  </si>
  <si>
    <t>13930</t>
  </si>
  <si>
    <t>13931</t>
  </si>
  <si>
    <t>13932</t>
  </si>
  <si>
    <t>13933</t>
  </si>
  <si>
    <t>13934</t>
  </si>
  <si>
    <t>13935</t>
  </si>
  <si>
    <t>13936</t>
  </si>
  <si>
    <t>13937</t>
  </si>
  <si>
    <t>13938</t>
  </si>
  <si>
    <t>13939</t>
  </si>
  <si>
    <t>13940</t>
  </si>
  <si>
    <t>13941</t>
  </si>
  <si>
    <t>13942</t>
  </si>
  <si>
    <t>13943</t>
  </si>
  <si>
    <t>13944</t>
  </si>
  <si>
    <t>13945</t>
  </si>
  <si>
    <t>13946</t>
  </si>
  <si>
    <t>13947</t>
  </si>
  <si>
    <t>13948</t>
  </si>
  <si>
    <t>13949</t>
  </si>
  <si>
    <t>13950</t>
  </si>
  <si>
    <t>13953</t>
  </si>
  <si>
    <t>13955</t>
  </si>
  <si>
    <t>13956</t>
  </si>
  <si>
    <t>13957</t>
  </si>
  <si>
    <t>13959</t>
  </si>
  <si>
    <t>13960</t>
  </si>
  <si>
    <t>13961</t>
  </si>
  <si>
    <t>13962</t>
  </si>
  <si>
    <t>13963</t>
  </si>
  <si>
    <t>13901</t>
  </si>
  <si>
    <t>14000</t>
  </si>
  <si>
    <t>14001</t>
  </si>
  <si>
    <t>14004</t>
  </si>
  <si>
    <t>14005</t>
  </si>
  <si>
    <t>14006</t>
  </si>
  <si>
    <t>14007</t>
  </si>
  <si>
    <t>14455</t>
  </si>
  <si>
    <t>14369</t>
  </si>
  <si>
    <t>14368</t>
  </si>
  <si>
    <t>14365</t>
  </si>
  <si>
    <t>14298</t>
  </si>
  <si>
    <t>13754</t>
  </si>
  <si>
    <t>13753</t>
  </si>
  <si>
    <t>13565</t>
  </si>
  <si>
    <t>BLK-STS-020</t>
  </si>
  <si>
    <t>13557</t>
  </si>
  <si>
    <t>BLK-PMS-020</t>
  </si>
  <si>
    <t>13548</t>
  </si>
  <si>
    <t>13527</t>
  </si>
  <si>
    <t>13519</t>
  </si>
  <si>
    <t>13518</t>
  </si>
  <si>
    <t>13540</t>
  </si>
  <si>
    <t>13567</t>
  </si>
  <si>
    <t>13582</t>
  </si>
  <si>
    <t>13583</t>
  </si>
  <si>
    <t>13584</t>
  </si>
  <si>
    <t>13585</t>
  </si>
  <si>
    <t>13633</t>
  </si>
  <si>
    <t>13636</t>
  </si>
  <si>
    <t>13794</t>
  </si>
  <si>
    <t>13795</t>
  </si>
  <si>
    <t>13861</t>
  </si>
  <si>
    <t>14003</t>
  </si>
  <si>
    <t>14032</t>
  </si>
  <si>
    <t>14033</t>
  </si>
  <si>
    <t>14037</t>
  </si>
  <si>
    <t>14038</t>
  </si>
  <si>
    <t>14041</t>
  </si>
  <si>
    <t>14052</t>
  </si>
  <si>
    <t>14054</t>
  </si>
  <si>
    <t>14056</t>
  </si>
  <si>
    <t>14059</t>
  </si>
  <si>
    <t>14060</t>
  </si>
  <si>
    <t>14068</t>
  </si>
  <si>
    <t>14073</t>
  </si>
  <si>
    <t>14089</t>
  </si>
  <si>
    <t>14091</t>
  </si>
  <si>
    <t>14092</t>
  </si>
  <si>
    <t>14093</t>
  </si>
  <si>
    <t>14095</t>
  </si>
  <si>
    <t>14103</t>
  </si>
  <si>
    <t>14106</t>
  </si>
  <si>
    <t>14108</t>
  </si>
  <si>
    <t>14110</t>
  </si>
  <si>
    <t>14112</t>
  </si>
  <si>
    <t>14114</t>
  </si>
  <si>
    <t>14116</t>
  </si>
  <si>
    <t>14121</t>
  </si>
  <si>
    <t>14139</t>
  </si>
  <si>
    <t>14158</t>
  </si>
  <si>
    <t>14159</t>
  </si>
  <si>
    <t>14163</t>
  </si>
  <si>
    <t>14169</t>
  </si>
  <si>
    <t>14186</t>
  </si>
  <si>
    <t>14212</t>
  </si>
  <si>
    <t>14216</t>
  </si>
  <si>
    <t>14218</t>
  </si>
  <si>
    <t>14219</t>
  </si>
  <si>
    <t>14222</t>
  </si>
  <si>
    <t>14224</t>
  </si>
  <si>
    <t>14226</t>
  </si>
  <si>
    <t>14228</t>
  </si>
  <si>
    <t>14236</t>
  </si>
  <si>
    <t>14247</t>
  </si>
  <si>
    <t>14249</t>
  </si>
  <si>
    <t>14250</t>
  </si>
  <si>
    <t>14253</t>
  </si>
  <si>
    <t>14256</t>
  </si>
  <si>
    <t>14260</t>
  </si>
  <si>
    <t>14267</t>
  </si>
  <si>
    <t>14268</t>
  </si>
  <si>
    <t>14269</t>
  </si>
  <si>
    <t>14270</t>
  </si>
  <si>
    <t>14275</t>
  </si>
  <si>
    <t>14278</t>
  </si>
  <si>
    <t>14279</t>
  </si>
  <si>
    <t>14280</t>
  </si>
  <si>
    <t>14340</t>
  </si>
  <si>
    <t>14344</t>
  </si>
  <si>
    <t>14345</t>
  </si>
  <si>
    <t>14360</t>
  </si>
  <si>
    <t>14361</t>
  </si>
  <si>
    <t>22424</t>
  </si>
  <si>
    <t>22425</t>
  </si>
  <si>
    <t>22426</t>
  </si>
  <si>
    <t>22427</t>
  </si>
  <si>
    <t>22428</t>
  </si>
  <si>
    <t>22429</t>
  </si>
  <si>
    <t>22430</t>
  </si>
  <si>
    <t>22431</t>
  </si>
  <si>
    <t>22432</t>
  </si>
  <si>
    <t>22433</t>
  </si>
  <si>
    <t>22434</t>
  </si>
  <si>
    <t>22435</t>
  </si>
  <si>
    <t>22436</t>
  </si>
  <si>
    <t>22437</t>
  </si>
  <si>
    <t>22438</t>
  </si>
  <si>
    <t>22439</t>
  </si>
  <si>
    <t>22440</t>
  </si>
  <si>
    <t>22441</t>
  </si>
  <si>
    <t>22442</t>
  </si>
  <si>
    <t>22444</t>
  </si>
  <si>
    <t>12930</t>
  </si>
  <si>
    <t>12931</t>
  </si>
  <si>
    <t>12932</t>
  </si>
  <si>
    <t>12933</t>
  </si>
  <si>
    <t>12934</t>
  </si>
  <si>
    <t>12935</t>
  </si>
  <si>
    <t>12936</t>
  </si>
  <si>
    <t>12937</t>
  </si>
  <si>
    <t>12938</t>
  </si>
  <si>
    <t>12939</t>
  </si>
  <si>
    <t>12940</t>
  </si>
  <si>
    <t>12941</t>
  </si>
  <si>
    <t>12942</t>
  </si>
  <si>
    <t>12943</t>
  </si>
  <si>
    <t>12944</t>
  </si>
  <si>
    <t>12945</t>
  </si>
  <si>
    <t>12947</t>
  </si>
  <si>
    <t>12873</t>
  </si>
  <si>
    <t>12951</t>
  </si>
  <si>
    <t>12952</t>
  </si>
  <si>
    <t>12953</t>
  </si>
  <si>
    <t>12954</t>
  </si>
  <si>
    <t>12955</t>
  </si>
  <si>
    <t>12956</t>
  </si>
  <si>
    <t>12957</t>
  </si>
  <si>
    <t>12958</t>
  </si>
  <si>
    <t>12959</t>
  </si>
  <si>
    <t>12960</t>
  </si>
  <si>
    <t>12961</t>
  </si>
  <si>
    <t>12962</t>
  </si>
  <si>
    <t>12964</t>
  </si>
  <si>
    <t>12965</t>
  </si>
  <si>
    <t>12966</t>
  </si>
  <si>
    <t>12967</t>
  </si>
  <si>
    <t>12968</t>
  </si>
  <si>
    <t>12969</t>
  </si>
  <si>
    <t>12970</t>
  </si>
  <si>
    <t>12971</t>
  </si>
  <si>
    <t>12976</t>
  </si>
  <si>
    <t>12977</t>
  </si>
  <si>
    <t>12978</t>
  </si>
  <si>
    <t>12979</t>
  </si>
  <si>
    <t>12980</t>
  </si>
  <si>
    <t>12981</t>
  </si>
  <si>
    <t>12982</t>
  </si>
  <si>
    <t>12983</t>
  </si>
  <si>
    <t>12984</t>
  </si>
  <si>
    <t>12985</t>
  </si>
  <si>
    <t>12986</t>
  </si>
  <si>
    <t>12987</t>
  </si>
  <si>
    <t>12988</t>
  </si>
  <si>
    <t>12989</t>
  </si>
  <si>
    <t>12990</t>
  </si>
  <si>
    <t>12991</t>
  </si>
  <si>
    <t>12992</t>
  </si>
  <si>
    <t>12993</t>
  </si>
  <si>
    <t>12994</t>
  </si>
  <si>
    <t>12995</t>
  </si>
  <si>
    <t>12996</t>
  </si>
  <si>
    <t>12999</t>
  </si>
  <si>
    <t>13002</t>
  </si>
  <si>
    <t>13003</t>
  </si>
  <si>
    <t>13004</t>
  </si>
  <si>
    <t>13006</t>
  </si>
  <si>
    <t>13007</t>
  </si>
  <si>
    <t>13008</t>
  </si>
  <si>
    <t>13009</t>
  </si>
  <si>
    <t>13010</t>
  </si>
  <si>
    <t>12963</t>
  </si>
  <si>
    <t>13047</t>
  </si>
  <si>
    <t>13048</t>
  </si>
  <si>
    <t>13051</t>
  </si>
  <si>
    <t>13052</t>
  </si>
  <si>
    <t>13053</t>
  </si>
  <si>
    <t>13054</t>
  </si>
  <si>
    <t>13055</t>
  </si>
  <si>
    <t>13056</t>
  </si>
  <si>
    <t>13057</t>
  </si>
  <si>
    <t>13058</t>
  </si>
  <si>
    <t>13059</t>
  </si>
  <si>
    <t>13060</t>
  </si>
  <si>
    <t>13070</t>
  </si>
  <si>
    <t>13074</t>
  </si>
  <si>
    <t>13077</t>
  </si>
  <si>
    <t>13081</t>
  </si>
  <si>
    <t>13087</t>
  </si>
  <si>
    <t>13092</t>
  </si>
  <si>
    <t>13093</t>
  </si>
  <si>
    <t>13245</t>
  </si>
  <si>
    <t>13026</t>
  </si>
  <si>
    <t>13027</t>
  </si>
  <si>
    <t>13028</t>
  </si>
  <si>
    <t>13029</t>
  </si>
  <si>
    <t>13030</t>
  </si>
  <si>
    <t>13031</t>
  </si>
  <si>
    <t>13032</t>
  </si>
  <si>
    <t>13033</t>
  </si>
  <si>
    <t>13034</t>
  </si>
  <si>
    <t>13035</t>
  </si>
  <si>
    <t>13036</t>
  </si>
  <si>
    <t>13096</t>
  </si>
  <si>
    <t>13100</t>
  </si>
  <si>
    <t>13104</t>
  </si>
  <si>
    <t>13110</t>
  </si>
  <si>
    <t>13111</t>
  </si>
  <si>
    <t>13112</t>
  </si>
  <si>
    <t>13113</t>
  </si>
  <si>
    <t>13114</t>
  </si>
  <si>
    <t>13118</t>
  </si>
  <si>
    <t>13121</t>
  </si>
  <si>
    <t>13124</t>
  </si>
  <si>
    <t>13125</t>
  </si>
  <si>
    <t>13126</t>
  </si>
  <si>
    <t>13127</t>
  </si>
  <si>
    <t>13128</t>
  </si>
  <si>
    <t>13129</t>
  </si>
  <si>
    <t>13130</t>
  </si>
  <si>
    <t>13131</t>
  </si>
  <si>
    <t>13132</t>
  </si>
  <si>
    <t>13135</t>
  </si>
  <si>
    <t>13137</t>
  </si>
  <si>
    <t>13141</t>
  </si>
  <si>
    <t>13146</t>
  </si>
  <si>
    <t>13148</t>
  </si>
  <si>
    <t>13160</t>
  </si>
  <si>
    <t>13162</t>
  </si>
  <si>
    <t>13164</t>
  </si>
  <si>
    <t>13165</t>
  </si>
  <si>
    <t>13166</t>
  </si>
  <si>
    <t>13167</t>
  </si>
  <si>
    <t>13386</t>
  </si>
  <si>
    <t>13094</t>
  </si>
  <si>
    <t>13095</t>
  </si>
  <si>
    <t>13097</t>
  </si>
  <si>
    <t>13098</t>
  </si>
  <si>
    <t>13102</t>
  </si>
  <si>
    <t>13105</t>
  </si>
  <si>
    <t>13108</t>
  </si>
  <si>
    <t>13109</t>
  </si>
  <si>
    <t>13116</t>
  </si>
  <si>
    <t>13117</t>
  </si>
  <si>
    <t>13119</t>
  </si>
  <si>
    <t>13122</t>
  </si>
  <si>
    <t>13123</t>
  </si>
  <si>
    <t>13133</t>
  </si>
  <si>
    <t>13134</t>
  </si>
  <si>
    <t>13143</t>
  </si>
  <si>
    <t>13144</t>
  </si>
  <si>
    <t>13145</t>
  </si>
  <si>
    <t>13149</t>
  </si>
  <si>
    <t>13170</t>
  </si>
  <si>
    <t>13171</t>
  </si>
  <si>
    <t>13172</t>
  </si>
  <si>
    <t>13173</t>
  </si>
  <si>
    <t>13174</t>
  </si>
  <si>
    <t>13175</t>
  </si>
  <si>
    <t>13176</t>
  </si>
  <si>
    <t>13177</t>
  </si>
  <si>
    <t>13178</t>
  </si>
  <si>
    <t>13179</t>
  </si>
  <si>
    <t>13180</t>
  </si>
  <si>
    <t>13190</t>
  </si>
  <si>
    <t>13191</t>
  </si>
  <si>
    <t>13193</t>
  </si>
  <si>
    <t>13198</t>
  </si>
  <si>
    <t>13202</t>
  </si>
  <si>
    <t>13211</t>
  </si>
  <si>
    <t>13215</t>
  </si>
  <si>
    <t>13216</t>
  </si>
  <si>
    <t>13217</t>
  </si>
  <si>
    <t>13219</t>
  </si>
  <si>
    <t>13220</t>
  </si>
  <si>
    <t>13221</t>
  </si>
  <si>
    <t>13222</t>
  </si>
  <si>
    <t>13223</t>
  </si>
  <si>
    <t>13224</t>
  </si>
  <si>
    <t>13225</t>
  </si>
  <si>
    <t>13226</t>
  </si>
  <si>
    <t>13227</t>
  </si>
  <si>
    <t>13230</t>
  </si>
  <si>
    <t>13236</t>
  </si>
  <si>
    <t>13239</t>
  </si>
  <si>
    <t>13240</t>
  </si>
  <si>
    <t>13241</t>
  </si>
  <si>
    <t>13242</t>
  </si>
  <si>
    <t>13244</t>
  </si>
  <si>
    <t>13169</t>
  </si>
  <si>
    <t>13181</t>
  </si>
  <si>
    <t>13182</t>
  </si>
  <si>
    <t>13183</t>
  </si>
  <si>
    <t>13184</t>
  </si>
  <si>
    <t>13185</t>
  </si>
  <si>
    <t>13187</t>
  </si>
  <si>
    <t>13188</t>
  </si>
  <si>
    <t>13189</t>
  </si>
  <si>
    <t>13248</t>
  </si>
  <si>
    <t>13252</t>
  </si>
  <si>
    <t>13253</t>
  </si>
  <si>
    <t>13256</t>
  </si>
  <si>
    <t>13263</t>
  </si>
  <si>
    <t>13264</t>
  </si>
  <si>
    <t>13269</t>
  </si>
  <si>
    <t>13270</t>
  </si>
  <si>
    <t>13281</t>
  </si>
  <si>
    <t>13284</t>
  </si>
  <si>
    <t>13288</t>
  </si>
  <si>
    <t>13289</t>
  </si>
  <si>
    <t>13293</t>
  </si>
  <si>
    <t>13294</t>
  </si>
  <si>
    <t>13295</t>
  </si>
  <si>
    <t>13298</t>
  </si>
  <si>
    <t>13303</t>
  </si>
  <si>
    <t>13309</t>
  </si>
  <si>
    <t>13313</t>
  </si>
  <si>
    <t>13387</t>
  </si>
  <si>
    <t>13247</t>
  </si>
  <si>
    <t>13249</t>
  </si>
  <si>
    <t>13250</t>
  </si>
  <si>
    <t>13251</t>
  </si>
  <si>
    <t>13259</t>
  </si>
  <si>
    <t>13260</t>
  </si>
  <si>
    <t>13262</t>
  </si>
  <si>
    <t>13266</t>
  </si>
  <si>
    <t>13272</t>
  </si>
  <si>
    <t>13274</t>
  </si>
  <si>
    <t>13276</t>
  </si>
  <si>
    <t>13278</t>
  </si>
  <si>
    <t>13279</t>
  </si>
  <si>
    <t>13280</t>
  </si>
  <si>
    <t>13282</t>
  </si>
  <si>
    <t>13287</t>
  </si>
  <si>
    <t>13290</t>
  </si>
  <si>
    <t>13291</t>
  </si>
  <si>
    <t>13296</t>
  </si>
  <si>
    <t>13301</t>
  </si>
  <si>
    <t>13302</t>
  </si>
  <si>
    <t>13305</t>
  </si>
  <si>
    <t>13306</t>
  </si>
  <si>
    <t>13315</t>
  </si>
  <si>
    <t>13316</t>
  </si>
  <si>
    <t>13322</t>
  </si>
  <si>
    <t>13323</t>
  </si>
  <si>
    <t>13325</t>
  </si>
  <si>
    <t>13327</t>
  </si>
  <si>
    <t>13335</t>
  </si>
  <si>
    <t>13336</t>
  </si>
  <si>
    <t>13337</t>
  </si>
  <si>
    <t>13339</t>
  </si>
  <si>
    <t>13341</t>
  </si>
  <si>
    <t>13342</t>
  </si>
  <si>
    <t>13343</t>
  </si>
  <si>
    <t>13345</t>
  </si>
  <si>
    <t>13346</t>
  </si>
  <si>
    <t>13347</t>
  </si>
  <si>
    <t>13354</t>
  </si>
  <si>
    <t>13355</t>
  </si>
  <si>
    <t>13356</t>
  </si>
  <si>
    <t>13359</t>
  </si>
  <si>
    <t>13360</t>
  </si>
  <si>
    <t>13362</t>
  </si>
  <si>
    <t>13364</t>
  </si>
  <si>
    <t>13365</t>
  </si>
  <si>
    <t>13367</t>
  </si>
  <si>
    <t>13368</t>
  </si>
  <si>
    <t>13371</t>
  </si>
  <si>
    <t>13373</t>
  </si>
  <si>
    <t>13374</t>
  </si>
  <si>
    <t>13376</t>
  </si>
  <si>
    <t>13380</t>
  </si>
  <si>
    <t>13381</t>
  </si>
  <si>
    <t>13382</t>
  </si>
  <si>
    <t>13383</t>
  </si>
  <si>
    <t>13384</t>
  </si>
  <si>
    <t>13385</t>
  </si>
  <si>
    <t>13317</t>
  </si>
  <si>
    <t>13324</t>
  </si>
  <si>
    <t>13328</t>
  </si>
  <si>
    <t>13332</t>
  </si>
  <si>
    <t>13333</t>
  </si>
  <si>
    <t>13334</t>
  </si>
  <si>
    <t>13338</t>
  </si>
  <si>
    <t>13388</t>
  </si>
  <si>
    <t>13389</t>
  </si>
  <si>
    <t>13390</t>
  </si>
  <si>
    <t>13392</t>
  </si>
  <si>
    <t>13395</t>
  </si>
  <si>
    <t>13424</t>
  </si>
  <si>
    <t>13399</t>
  </si>
  <si>
    <t>13400</t>
  </si>
  <si>
    <t>13401</t>
  </si>
  <si>
    <t>13402</t>
  </si>
  <si>
    <t>13403</t>
  </si>
  <si>
    <t>13404</t>
  </si>
  <si>
    <t>13405</t>
  </si>
  <si>
    <t>13406</t>
  </si>
  <si>
    <t>13407</t>
  </si>
  <si>
    <t>13408</t>
  </si>
  <si>
    <t>13409</t>
  </si>
  <si>
    <t>13410</t>
  </si>
  <si>
    <t>13411</t>
  </si>
  <si>
    <t>13412</t>
  </si>
  <si>
    <t>13420</t>
  </si>
  <si>
    <t>13415</t>
  </si>
  <si>
    <t>13416</t>
  </si>
  <si>
    <t>13421</t>
  </si>
  <si>
    <t>13425</t>
  </si>
  <si>
    <t>13426</t>
  </si>
  <si>
    <t>13427</t>
  </si>
  <si>
    <t>12854</t>
  </si>
  <si>
    <t>12855</t>
  </si>
  <si>
    <t>12856</t>
  </si>
  <si>
    <t>12860</t>
  </si>
  <si>
    <t>12866</t>
  </si>
  <si>
    <t>12867</t>
  </si>
  <si>
    <t>12871</t>
  </si>
  <si>
    <t>12874</t>
  </si>
  <si>
    <t>12889</t>
  </si>
  <si>
    <t>12890</t>
  </si>
  <si>
    <t>12892</t>
  </si>
  <si>
    <t>12894</t>
  </si>
  <si>
    <t>12895</t>
  </si>
  <si>
    <t>12896</t>
  </si>
  <si>
    <t>12899</t>
  </si>
  <si>
    <t>12900</t>
  </si>
  <si>
    <t>12901</t>
  </si>
  <si>
    <t>12902</t>
  </si>
  <si>
    <t>12903</t>
  </si>
  <si>
    <t>12904</t>
  </si>
  <si>
    <t>12905</t>
  </si>
  <si>
    <t>12906</t>
  </si>
  <si>
    <t>12907</t>
  </si>
  <si>
    <t>12918</t>
  </si>
  <si>
    <t>12929</t>
  </si>
  <si>
    <t>12946</t>
  </si>
  <si>
    <t>12948</t>
  </si>
  <si>
    <t>12949</t>
  </si>
  <si>
    <t>12972</t>
  </si>
  <si>
    <t>12973</t>
  </si>
  <si>
    <t>12974</t>
  </si>
  <si>
    <t>12975</t>
  </si>
  <si>
    <t>12997</t>
  </si>
  <si>
    <t>12998</t>
  </si>
  <si>
    <t>13000</t>
  </si>
  <si>
    <t>13001</t>
  </si>
  <si>
    <t>13005</t>
  </si>
  <si>
    <t>13011</t>
  </si>
  <si>
    <t>13012</t>
  </si>
  <si>
    <t>13013</t>
  </si>
  <si>
    <t>13014</t>
  </si>
  <si>
    <t>13015</t>
  </si>
  <si>
    <t>13016</t>
  </si>
  <si>
    <t>13017</t>
  </si>
  <si>
    <t>13018</t>
  </si>
  <si>
    <t>13019</t>
  </si>
  <si>
    <t>13020</t>
  </si>
  <si>
    <t>13021</t>
  </si>
  <si>
    <t>13022</t>
  </si>
  <si>
    <t>13023</t>
  </si>
  <si>
    <t>13024</t>
  </si>
  <si>
    <t>13025</t>
  </si>
  <si>
    <t>13037</t>
  </si>
  <si>
    <t>12852</t>
  </si>
  <si>
    <t>13038</t>
  </si>
  <si>
    <t>13039</t>
  </si>
  <si>
    <t>13040</t>
  </si>
  <si>
    <t>13041</t>
  </si>
  <si>
    <t>13042</t>
  </si>
  <si>
    <t>13043</t>
  </si>
  <si>
    <t>13044</t>
  </si>
  <si>
    <t>13045</t>
  </si>
  <si>
    <t>13046</t>
  </si>
  <si>
    <t>13049</t>
  </si>
  <si>
    <t>13061</t>
  </si>
  <si>
    <t>13062</t>
  </si>
  <si>
    <t>13063</t>
  </si>
  <si>
    <t>13064</t>
  </si>
  <si>
    <t>13065</t>
  </si>
  <si>
    <t>13066</t>
  </si>
  <si>
    <t>13067</t>
  </si>
  <si>
    <t>13068</t>
  </si>
  <si>
    <t>13069</t>
  </si>
  <si>
    <t>13078</t>
  </si>
  <si>
    <t>13083</t>
  </si>
  <si>
    <t>13086</t>
  </si>
  <si>
    <t>13089</t>
  </si>
  <si>
    <t>13090</t>
  </si>
  <si>
    <t>13091</t>
  </si>
  <si>
    <t>13151</t>
  </si>
  <si>
    <t>13152</t>
  </si>
  <si>
    <t>13154</t>
  </si>
  <si>
    <t>13156</t>
  </si>
  <si>
    <t>13158</t>
  </si>
  <si>
    <t>13194</t>
  </si>
  <si>
    <t>13196</t>
  </si>
  <si>
    <t>13197</t>
  </si>
  <si>
    <t>13199</t>
  </si>
  <si>
    <t>13200</t>
  </si>
  <si>
    <t>13201</t>
  </si>
  <si>
    <t>13203</t>
  </si>
  <si>
    <t>13205</t>
  </si>
  <si>
    <t>13206</t>
  </si>
  <si>
    <t>13209</t>
  </si>
  <si>
    <t>13210</t>
  </si>
  <si>
    <t>13213</t>
  </si>
  <si>
    <t>13214</t>
  </si>
  <si>
    <t>13228</t>
  </si>
  <si>
    <t>13229</t>
  </si>
  <si>
    <t>13231</t>
  </si>
  <si>
    <t>13233</t>
  </si>
  <si>
    <t>13234</t>
  </si>
  <si>
    <t>13235</t>
  </si>
  <si>
    <t>13237</t>
  </si>
  <si>
    <t>13238</t>
  </si>
  <si>
    <t>13243</t>
  </si>
  <si>
    <t>13308</t>
  </si>
  <si>
    <t>13310</t>
  </si>
  <si>
    <t>13312</t>
  </si>
  <si>
    <t>13340</t>
  </si>
  <si>
    <t>13344</t>
  </si>
  <si>
    <t>13348</t>
  </si>
  <si>
    <t>13349</t>
  </si>
  <si>
    <t>13351</t>
  </si>
  <si>
    <t>13352</t>
  </si>
  <si>
    <t>13353</t>
  </si>
  <si>
    <t>13357</t>
  </si>
  <si>
    <t>13358</t>
  </si>
  <si>
    <t>13361</t>
  </si>
  <si>
    <t>13363</t>
  </si>
  <si>
    <t>13366</t>
  </si>
  <si>
    <t>13369</t>
  </si>
  <si>
    <t>13370</t>
  </si>
  <si>
    <t>13372</t>
  </si>
  <si>
    <t>13375</t>
  </si>
  <si>
    <t>13377</t>
  </si>
  <si>
    <t>13378</t>
  </si>
  <si>
    <t>13379</t>
  </si>
  <si>
    <t>13418</t>
  </si>
  <si>
    <t>13436</t>
  </si>
  <si>
    <t>13441</t>
  </si>
  <si>
    <t>13446</t>
  </si>
  <si>
    <t>13447</t>
  </si>
  <si>
    <t>13448</t>
  </si>
  <si>
    <t>13449</t>
  </si>
  <si>
    <t>13450</t>
  </si>
  <si>
    <t>13453</t>
  </si>
  <si>
    <t>13454</t>
  </si>
  <si>
    <t>13455</t>
  </si>
  <si>
    <t>13456</t>
  </si>
  <si>
    <t>13457</t>
  </si>
  <si>
    <t>13458</t>
  </si>
  <si>
    <t>13463</t>
  </si>
  <si>
    <t>13464</t>
  </si>
  <si>
    <t>13465</t>
  </si>
  <si>
    <t>13466</t>
  </si>
  <si>
    <t>13467</t>
  </si>
  <si>
    <t>13468</t>
  </si>
  <si>
    <t>13469</t>
  </si>
  <si>
    <t>13470</t>
  </si>
  <si>
    <t>13471</t>
  </si>
  <si>
    <t>13472</t>
  </si>
  <si>
    <t>13473</t>
  </si>
  <si>
    <t>13474</t>
  </si>
  <si>
    <t>13475</t>
  </si>
  <si>
    <t>13476</t>
  </si>
  <si>
    <t>13477</t>
  </si>
  <si>
    <t>13478</t>
  </si>
  <si>
    <t>13487</t>
  </si>
  <si>
    <t>13488</t>
  </si>
  <si>
    <t>13489</t>
  </si>
  <si>
    <t>13490</t>
  </si>
  <si>
    <t>13491</t>
  </si>
  <si>
    <t>13493</t>
  </si>
  <si>
    <t>13494</t>
  </si>
  <si>
    <t>13495</t>
  </si>
  <si>
    <t>13496</t>
  </si>
  <si>
    <t>13497</t>
  </si>
  <si>
    <t>13498</t>
  </si>
  <si>
    <t>13428</t>
  </si>
  <si>
    <t>13429</t>
  </si>
  <si>
    <t>13430</t>
  </si>
  <si>
    <t>13431</t>
  </si>
  <si>
    <t>13432</t>
  </si>
  <si>
    <t>13433</t>
  </si>
  <si>
    <t>13434</t>
  </si>
  <si>
    <t>13437</t>
  </si>
  <si>
    <t>13438</t>
  </si>
  <si>
    <t>13439</t>
  </si>
  <si>
    <t>13440</t>
  </si>
  <si>
    <t>13442</t>
  </si>
  <si>
    <t>13443</t>
  </si>
  <si>
    <t>13444</t>
  </si>
  <si>
    <t>13445</t>
  </si>
  <si>
    <t>13451</t>
  </si>
  <si>
    <t>13452</t>
  </si>
  <si>
    <t>13459</t>
  </si>
  <si>
    <t>13460</t>
  </si>
  <si>
    <t>13461</t>
  </si>
  <si>
    <t>13462</t>
  </si>
  <si>
    <t>12706</t>
  </si>
  <si>
    <t>13391</t>
  </si>
  <si>
    <t>13394</t>
  </si>
  <si>
    <t>13396</t>
  </si>
  <si>
    <t>13417</t>
  </si>
  <si>
    <t>13435</t>
  </si>
  <si>
    <t>13479</t>
  </si>
  <si>
    <t>13480</t>
  </si>
  <si>
    <t>13481</t>
  </si>
  <si>
    <t>13482</t>
  </si>
  <si>
    <t>12722</t>
  </si>
  <si>
    <t>13483</t>
  </si>
  <si>
    <t>13484</t>
  </si>
  <si>
    <t>13485</t>
  </si>
  <si>
    <t>13486</t>
  </si>
  <si>
    <t>13492</t>
  </si>
  <si>
    <t>13499</t>
  </si>
  <si>
    <t>13500</t>
  </si>
  <si>
    <t>13501</t>
  </si>
  <si>
    <t>13502</t>
  </si>
  <si>
    <t>13503</t>
  </si>
  <si>
    <t>13504</t>
  </si>
  <si>
    <t>13505</t>
  </si>
  <si>
    <t>13506</t>
  </si>
  <si>
    <t>13507</t>
  </si>
  <si>
    <t>13508</t>
  </si>
  <si>
    <t>12705</t>
  </si>
  <si>
    <t>12697</t>
  </si>
  <si>
    <t>12688</t>
  </si>
  <si>
    <t>COK-24V-D</t>
  </si>
  <si>
    <t>12687</t>
  </si>
  <si>
    <t>12686</t>
  </si>
  <si>
    <t>12685</t>
  </si>
  <si>
    <t>12684</t>
  </si>
  <si>
    <t>12683</t>
  </si>
  <si>
    <t>12682</t>
  </si>
  <si>
    <t>12681</t>
  </si>
  <si>
    <t>12680</t>
  </si>
  <si>
    <t>12679</t>
  </si>
  <si>
    <t>12678</t>
  </si>
  <si>
    <t>12803</t>
  </si>
  <si>
    <t>12872</t>
  </si>
  <si>
    <t>12798</t>
  </si>
  <si>
    <t>12796</t>
  </si>
  <si>
    <t>12795</t>
  </si>
  <si>
    <t>12789</t>
  </si>
  <si>
    <t>12788</t>
  </si>
  <si>
    <t>12773</t>
  </si>
  <si>
    <t>12772</t>
  </si>
  <si>
    <t>12676</t>
  </si>
  <si>
    <t>12675</t>
  </si>
  <si>
    <t>12673</t>
  </si>
  <si>
    <t>12672</t>
  </si>
  <si>
    <t>12671</t>
  </si>
  <si>
    <t>12670</t>
  </si>
  <si>
    <t>12660</t>
  </si>
  <si>
    <t>12650</t>
  </si>
  <si>
    <t>12622</t>
  </si>
  <si>
    <t>12620</t>
  </si>
  <si>
    <t>12632</t>
  </si>
  <si>
    <t>12631</t>
  </si>
  <si>
    <t>12630</t>
  </si>
  <si>
    <t>13509</t>
  </si>
  <si>
    <t>13423</t>
  </si>
  <si>
    <t>13422</t>
  </si>
  <si>
    <t>13419</t>
  </si>
  <si>
    <t>13350</t>
  </si>
  <si>
    <t>12802</t>
  </si>
  <si>
    <t>12801</t>
  </si>
  <si>
    <t>12602</t>
  </si>
  <si>
    <t>12594</t>
  </si>
  <si>
    <t>12581</t>
  </si>
  <si>
    <t>12574</t>
  </si>
  <si>
    <t>12568</t>
  </si>
  <si>
    <t>12567</t>
  </si>
  <si>
    <t>12619</t>
  </si>
  <si>
    <t>12618</t>
  </si>
  <si>
    <t>12617</t>
  </si>
  <si>
    <t>12616</t>
  </si>
  <si>
    <t>12615</t>
  </si>
  <si>
    <t>12614</t>
  </si>
  <si>
    <t>12613</t>
  </si>
  <si>
    <t>12612</t>
  </si>
  <si>
    <t>12611</t>
  </si>
  <si>
    <t>12610</t>
  </si>
  <si>
    <t>12609</t>
  </si>
  <si>
    <t>12608</t>
  </si>
  <si>
    <t>12607</t>
  </si>
  <si>
    <t>12606</t>
  </si>
  <si>
    <t>12605</t>
  </si>
  <si>
    <t>12604</t>
  </si>
  <si>
    <t>12603</t>
  </si>
  <si>
    <t>12601</t>
  </si>
  <si>
    <t>12600</t>
  </si>
  <si>
    <t>12599</t>
  </si>
  <si>
    <t>12595</t>
  </si>
  <si>
    <t>12593</t>
  </si>
  <si>
    <t>12591</t>
  </si>
  <si>
    <t>12584</t>
  </si>
  <si>
    <t>BLK-MRV</t>
  </si>
  <si>
    <t>12583</t>
  </si>
  <si>
    <t>12580</t>
  </si>
  <si>
    <t>12579</t>
  </si>
  <si>
    <t>12578</t>
  </si>
  <si>
    <t>12577</t>
  </si>
  <si>
    <t>12576</t>
  </si>
  <si>
    <t>12575</t>
  </si>
  <si>
    <t>12573</t>
  </si>
  <si>
    <t>12572</t>
  </si>
  <si>
    <t>12571</t>
  </si>
  <si>
    <t>12570</t>
  </si>
  <si>
    <t>12569</t>
  </si>
  <si>
    <t>12566</t>
  </si>
  <si>
    <t>12565</t>
  </si>
  <si>
    <t>12564</t>
  </si>
  <si>
    <t>12563</t>
  </si>
  <si>
    <t>12562</t>
  </si>
  <si>
    <t>12561</t>
  </si>
  <si>
    <t>BLK-MPV</t>
  </si>
  <si>
    <t>12582</t>
  </si>
  <si>
    <t>BLK-PMV</t>
  </si>
  <si>
    <t>12586</t>
  </si>
  <si>
    <t>BLK-SDV</t>
  </si>
  <si>
    <t>12592</t>
  </si>
  <si>
    <t>12623</t>
  </si>
  <si>
    <t>12624</t>
  </si>
  <si>
    <t>12625</t>
  </si>
  <si>
    <t>12626</t>
  </si>
  <si>
    <t>12843</t>
  </si>
  <si>
    <t>13050</t>
  </si>
  <si>
    <t>13079</t>
  </si>
  <si>
    <t>13080</t>
  </si>
  <si>
    <t>13082</t>
  </si>
  <si>
    <t>13084</t>
  </si>
  <si>
    <t>13085</t>
  </si>
  <si>
    <t>13088</t>
  </si>
  <si>
    <t>13099</t>
  </si>
  <si>
    <t>13101</t>
  </si>
  <si>
    <t>13103</t>
  </si>
  <si>
    <t>13106</t>
  </si>
  <si>
    <t>13107</t>
  </si>
  <si>
    <t>13115</t>
  </si>
  <si>
    <t>13120</t>
  </si>
  <si>
    <t>13136</t>
  </si>
  <si>
    <t>13138</t>
  </si>
  <si>
    <t>13139</t>
  </si>
  <si>
    <t>13140</t>
  </si>
  <si>
    <t>13142</t>
  </si>
  <si>
    <t>13150</t>
  </si>
  <si>
    <t>13153</t>
  </si>
  <si>
    <t>13155</t>
  </si>
  <si>
    <t>13157</t>
  </si>
  <si>
    <t>13159</t>
  </si>
  <si>
    <t>13161</t>
  </si>
  <si>
    <t>13163</t>
  </si>
  <si>
    <t>13168</t>
  </si>
  <si>
    <t>13186</t>
  </si>
  <si>
    <t>13192</t>
  </si>
  <si>
    <t>13195</t>
  </si>
  <si>
    <t>13204</t>
  </si>
  <si>
    <t>13207</t>
  </si>
  <si>
    <t>13208</t>
  </si>
  <si>
    <t>13212</t>
  </si>
  <si>
    <t>13218</t>
  </si>
  <si>
    <t>13232</t>
  </si>
  <si>
    <t>13246</t>
  </si>
  <si>
    <t>13261</t>
  </si>
  <si>
    <t>13265</t>
  </si>
  <si>
    <t>13267</t>
  </si>
  <si>
    <t>13268</t>
  </si>
  <si>
    <t>13271</t>
  </si>
  <si>
    <t>13273</t>
  </si>
  <si>
    <t>13275</t>
  </si>
  <si>
    <t>13277</t>
  </si>
  <si>
    <t>13283</t>
  </si>
  <si>
    <t>13285</t>
  </si>
  <si>
    <t>13286</t>
  </si>
  <si>
    <t>13292</t>
  </si>
  <si>
    <t>13297</t>
  </si>
  <si>
    <t>13299</t>
  </si>
  <si>
    <t>13300</t>
  </si>
  <si>
    <t>13304</t>
  </si>
  <si>
    <t>13307</t>
  </si>
  <si>
    <t>13311</t>
  </si>
  <si>
    <t>13318</t>
  </si>
  <si>
    <t>13319</t>
  </si>
  <si>
    <t>13320</t>
  </si>
  <si>
    <t>13321</t>
  </si>
  <si>
    <t>13326</t>
  </si>
  <si>
    <t>13329</t>
  </si>
  <si>
    <t>13330</t>
  </si>
  <si>
    <t>13331</t>
  </si>
  <si>
    <t>13393</t>
  </si>
  <si>
    <t>13397</t>
  </si>
  <si>
    <t>13398</t>
  </si>
  <si>
    <t>13413</t>
  </si>
  <si>
    <t>13414</t>
  </si>
  <si>
    <t>12629</t>
  </si>
  <si>
    <t>12628</t>
  </si>
  <si>
    <t>12627</t>
  </si>
  <si>
    <t>12621</t>
  </si>
  <si>
    <t>12950</t>
  </si>
  <si>
    <t>12908</t>
  </si>
  <si>
    <t>13314</t>
  </si>
  <si>
    <t>13258</t>
  </si>
  <si>
    <t>13257</t>
  </si>
  <si>
    <t>13255</t>
  </si>
  <si>
    <t>13254</t>
  </si>
  <si>
    <t>13147</t>
  </si>
  <si>
    <t>13076</t>
  </si>
  <si>
    <t>13075</t>
  </si>
  <si>
    <t>13073</t>
  </si>
  <si>
    <t>13072</t>
  </si>
  <si>
    <t>13071</t>
  </si>
  <si>
    <t>22370</t>
  </si>
  <si>
    <t>22371</t>
  </si>
  <si>
    <t>22372</t>
  </si>
  <si>
    <t>22373</t>
  </si>
  <si>
    <t>22374</t>
  </si>
  <si>
    <t>22375</t>
  </si>
  <si>
    <t>22376</t>
  </si>
  <si>
    <t>22377</t>
  </si>
  <si>
    <t>22378</t>
  </si>
  <si>
    <t>22379</t>
  </si>
  <si>
    <t>22380</t>
  </si>
  <si>
    <t>22381</t>
  </si>
  <si>
    <t>22382</t>
  </si>
  <si>
    <t>22383</t>
  </si>
  <si>
    <t>22384</t>
  </si>
  <si>
    <t>22385</t>
  </si>
  <si>
    <t>22386</t>
  </si>
  <si>
    <t>22387</t>
  </si>
  <si>
    <t>22388</t>
  </si>
  <si>
    <t>22389</t>
  </si>
  <si>
    <t>22390</t>
  </si>
  <si>
    <t>22391</t>
  </si>
  <si>
    <t>22392</t>
  </si>
  <si>
    <t>22393</t>
  </si>
  <si>
    <t>22394</t>
  </si>
  <si>
    <t>22395</t>
  </si>
  <si>
    <t>22396</t>
  </si>
  <si>
    <t>22397</t>
  </si>
  <si>
    <t>22398</t>
  </si>
  <si>
    <t>22399</t>
  </si>
  <si>
    <t>22400</t>
  </si>
  <si>
    <t>22401</t>
  </si>
  <si>
    <t>22402</t>
  </si>
  <si>
    <t>22403</t>
  </si>
  <si>
    <t>22404</t>
  </si>
  <si>
    <t>22405</t>
  </si>
  <si>
    <t>22406</t>
  </si>
  <si>
    <t>22407</t>
  </si>
  <si>
    <t>22408</t>
  </si>
  <si>
    <t>22409</t>
  </si>
  <si>
    <t>22410</t>
  </si>
  <si>
    <t>22411</t>
  </si>
  <si>
    <t>22412</t>
  </si>
  <si>
    <t>22413</t>
  </si>
  <si>
    <t>22414</t>
  </si>
  <si>
    <t>22415</t>
  </si>
  <si>
    <t>22416</t>
  </si>
  <si>
    <t>22417</t>
  </si>
  <si>
    <t>22418</t>
  </si>
  <si>
    <t>22419</t>
  </si>
  <si>
    <t>22420</t>
  </si>
  <si>
    <t>22421</t>
  </si>
  <si>
    <t>22422</t>
  </si>
  <si>
    <t>22423</t>
  </si>
  <si>
    <t>12765</t>
  </si>
  <si>
    <t>12763</t>
  </si>
  <si>
    <t>12761</t>
  </si>
  <si>
    <t>12751</t>
  </si>
  <si>
    <t>12750</t>
  </si>
  <si>
    <t>12748</t>
  </si>
  <si>
    <t>12747</t>
  </si>
  <si>
    <t>12746</t>
  </si>
  <si>
    <t>12744</t>
  </si>
  <si>
    <t>12743</t>
  </si>
  <si>
    <t>12742</t>
  </si>
  <si>
    <t>12741</t>
  </si>
  <si>
    <t>12733</t>
  </si>
  <si>
    <t>12732</t>
  </si>
  <si>
    <t>12731</t>
  </si>
  <si>
    <t>12730</t>
  </si>
  <si>
    <t>12729</t>
  </si>
  <si>
    <t>12727</t>
  </si>
  <si>
    <t>12719</t>
  </si>
  <si>
    <t>12718</t>
  </si>
  <si>
    <t>12716</t>
  </si>
  <si>
    <t>12715</t>
  </si>
  <si>
    <t>12714</t>
  </si>
  <si>
    <t>12712</t>
  </si>
  <si>
    <t>12710</t>
  </si>
  <si>
    <t>12709</t>
  </si>
  <si>
    <t>12708</t>
  </si>
  <si>
    <t>12707</t>
  </si>
  <si>
    <t>12851</t>
  </si>
  <si>
    <t>12850</t>
  </si>
  <si>
    <t>12849</t>
  </si>
  <si>
    <t>12842</t>
  </si>
  <si>
    <t>12839</t>
  </si>
  <si>
    <t>12838</t>
  </si>
  <si>
    <t>12837</t>
  </si>
  <si>
    <t>12836</t>
  </si>
  <si>
    <t>12833</t>
  </si>
  <si>
    <t>12832</t>
  </si>
  <si>
    <t>12831</t>
  </si>
  <si>
    <t>12830</t>
  </si>
  <si>
    <t>12820</t>
  </si>
  <si>
    <t>12819</t>
  </si>
  <si>
    <t>12817</t>
  </si>
  <si>
    <t>12815</t>
  </si>
  <si>
    <t>12810</t>
  </si>
  <si>
    <t>12809</t>
  </si>
  <si>
    <t>12804</t>
  </si>
  <si>
    <t>12585</t>
  </si>
  <si>
    <t>12596</t>
  </si>
  <si>
    <t>12597</t>
  </si>
  <si>
    <t>12598</t>
  </si>
  <si>
    <t>12633</t>
  </si>
  <si>
    <t>12634</t>
  </si>
  <si>
    <t>12635</t>
  </si>
  <si>
    <t>12636</t>
  </si>
  <si>
    <t>12637</t>
  </si>
  <si>
    <t>12638</t>
  </si>
  <si>
    <t>12639</t>
  </si>
  <si>
    <t>12640</t>
  </si>
  <si>
    <t>12641</t>
  </si>
  <si>
    <t>12642</t>
  </si>
  <si>
    <t>12643</t>
  </si>
  <si>
    <t>12644</t>
  </si>
  <si>
    <t>12645</t>
  </si>
  <si>
    <t>12646</t>
  </si>
  <si>
    <t>12647</t>
  </si>
  <si>
    <t>12648</t>
  </si>
  <si>
    <t>12649</t>
  </si>
  <si>
    <t>12587</t>
  </si>
  <si>
    <t>12588</t>
  </si>
  <si>
    <t>12589</t>
  </si>
  <si>
    <t>12590</t>
  </si>
  <si>
    <t>12651</t>
  </si>
  <si>
    <t>12652</t>
  </si>
  <si>
    <t>12653</t>
  </si>
  <si>
    <t>12654</t>
  </si>
  <si>
    <t>12655</t>
  </si>
  <si>
    <t>12656</t>
  </si>
  <si>
    <t>12657</t>
  </si>
  <si>
    <t>12658</t>
  </si>
  <si>
    <t>12659</t>
  </si>
  <si>
    <t>12661</t>
  </si>
  <si>
    <t>12662</t>
  </si>
  <si>
    <t>12663</t>
  </si>
  <si>
    <t>12664</t>
  </si>
  <si>
    <t>12665</t>
  </si>
  <si>
    <t>12666</t>
  </si>
  <si>
    <t>12667</t>
  </si>
  <si>
    <t>12668</t>
  </si>
  <si>
    <t>12669</t>
  </si>
  <si>
    <t>12674</t>
  </si>
  <si>
    <t>12677</t>
  </si>
  <si>
    <t>12689</t>
  </si>
  <si>
    <t>12690</t>
  </si>
  <si>
    <t>12691</t>
  </si>
  <si>
    <t>12692</t>
  </si>
  <si>
    <t>12693</t>
  </si>
  <si>
    <t>12694</t>
  </si>
  <si>
    <t>12695</t>
  </si>
  <si>
    <t>12696</t>
  </si>
  <si>
    <t>12698</t>
  </si>
  <si>
    <t>12699</t>
  </si>
  <si>
    <t>12700</t>
  </si>
  <si>
    <t>12701</t>
  </si>
  <si>
    <t>12702</t>
  </si>
  <si>
    <t>12703</t>
  </si>
  <si>
    <t>12704</t>
  </si>
  <si>
    <t>12711</t>
  </si>
  <si>
    <t>12713</t>
  </si>
  <si>
    <t>12717</t>
  </si>
  <si>
    <t>12720</t>
  </si>
  <si>
    <t>12721</t>
  </si>
  <si>
    <t>12723</t>
  </si>
  <si>
    <t>12724</t>
  </si>
  <si>
    <t>12725</t>
  </si>
  <si>
    <t>12726</t>
  </si>
  <si>
    <t>12767</t>
  </si>
  <si>
    <t>12728</t>
  </si>
  <si>
    <t>12768</t>
  </si>
  <si>
    <t>12769</t>
  </si>
  <si>
    <t>12770</t>
  </si>
  <si>
    <t>12734</t>
  </si>
  <si>
    <t>12735</t>
  </si>
  <si>
    <t>12736</t>
  </si>
  <si>
    <t>12737</t>
  </si>
  <si>
    <t>12738</t>
  </si>
  <si>
    <t>12739</t>
  </si>
  <si>
    <t>12740</t>
  </si>
  <si>
    <t>12745</t>
  </si>
  <si>
    <t>12749</t>
  </si>
  <si>
    <t>12752</t>
  </si>
  <si>
    <t>12753</t>
  </si>
  <si>
    <t>12754</t>
  </si>
  <si>
    <t>12755</t>
  </si>
  <si>
    <t>12756</t>
  </si>
  <si>
    <t>12757</t>
  </si>
  <si>
    <t>12758</t>
  </si>
  <si>
    <t>12759</t>
  </si>
  <si>
    <t>12760</t>
  </si>
  <si>
    <t>12762</t>
  </si>
  <si>
    <t>12764</t>
  </si>
  <si>
    <t>12766</t>
  </si>
  <si>
    <t>12771</t>
  </si>
  <si>
    <t>12774</t>
  </si>
  <si>
    <t>12775</t>
  </si>
  <si>
    <t>12776</t>
  </si>
  <si>
    <t>12777</t>
  </si>
  <si>
    <t>12778</t>
  </si>
  <si>
    <t>12779</t>
  </si>
  <si>
    <t>12780</t>
  </si>
  <si>
    <t>12781</t>
  </si>
  <si>
    <t>12782</t>
  </si>
  <si>
    <t>12783</t>
  </si>
  <si>
    <t>12784</t>
  </si>
  <si>
    <t>12785</t>
  </si>
  <si>
    <t>12786</t>
  </si>
  <si>
    <t>12787</t>
  </si>
  <si>
    <t>12790</t>
  </si>
  <si>
    <t>12791</t>
  </si>
  <si>
    <t>12792</t>
  </si>
  <si>
    <t>12793</t>
  </si>
  <si>
    <t>12794</t>
  </si>
  <si>
    <t>12797</t>
  </si>
  <si>
    <t>12799</t>
  </si>
  <si>
    <t>12805</t>
  </si>
  <si>
    <t>12806</t>
  </si>
  <si>
    <t>12807</t>
  </si>
  <si>
    <t>12808</t>
  </si>
  <si>
    <t>12811</t>
  </si>
  <si>
    <t>12812</t>
  </si>
  <si>
    <t>12813</t>
  </si>
  <si>
    <t>12814</t>
  </si>
  <si>
    <t>12816</t>
  </si>
  <si>
    <t>12818</t>
  </si>
  <si>
    <t>12821</t>
  </si>
  <si>
    <t>12822</t>
  </si>
  <si>
    <t>12823</t>
  </si>
  <si>
    <t>12824</t>
  </si>
  <si>
    <t>12825</t>
  </si>
  <si>
    <t>12826</t>
  </si>
  <si>
    <t>12827</t>
  </si>
  <si>
    <t>12828</t>
  </si>
  <si>
    <t>12829</t>
  </si>
  <si>
    <t>12834</t>
  </si>
  <si>
    <t>12835</t>
  </si>
  <si>
    <t>12840</t>
  </si>
  <si>
    <t>12841</t>
  </si>
  <si>
    <t>12844</t>
  </si>
  <si>
    <t>12845</t>
  </si>
  <si>
    <t>12846</t>
  </si>
  <si>
    <t>12847</t>
  </si>
  <si>
    <t>12848</t>
  </si>
  <si>
    <t>12853</t>
  </si>
  <si>
    <t>12857</t>
  </si>
  <si>
    <t>12858</t>
  </si>
  <si>
    <t>12859</t>
  </si>
  <si>
    <t>12861</t>
  </si>
  <si>
    <t>12862</t>
  </si>
  <si>
    <t>12863</t>
  </si>
  <si>
    <t>12864</t>
  </si>
  <si>
    <t>12865</t>
  </si>
  <si>
    <t>12868</t>
  </si>
  <si>
    <t>12869</t>
  </si>
  <si>
    <t>12870</t>
  </si>
  <si>
    <t>12800</t>
  </si>
  <si>
    <t>12875</t>
  </si>
  <si>
    <t>12876</t>
  </si>
  <si>
    <t>12877</t>
  </si>
  <si>
    <t>12878</t>
  </si>
  <si>
    <t>12879</t>
  </si>
  <si>
    <t>12880</t>
  </si>
  <si>
    <t>12881</t>
  </si>
  <si>
    <t>12882</t>
  </si>
  <si>
    <t>12883</t>
  </si>
  <si>
    <t>12884</t>
  </si>
  <si>
    <t>12885</t>
  </si>
  <si>
    <t>12886</t>
  </si>
  <si>
    <t>12887</t>
  </si>
  <si>
    <t>12888</t>
  </si>
  <si>
    <t>12891</t>
  </si>
  <si>
    <t>12893</t>
  </si>
  <si>
    <t>12897</t>
  </si>
  <si>
    <t>12898</t>
  </si>
  <si>
    <t>12909</t>
  </si>
  <si>
    <t>12910</t>
  </si>
  <si>
    <t>12911</t>
  </si>
  <si>
    <t>12912</t>
  </si>
  <si>
    <t>12913</t>
  </si>
  <si>
    <t>12914</t>
  </si>
  <si>
    <t>12915</t>
  </si>
  <si>
    <t>12916</t>
  </si>
  <si>
    <t>12917</t>
  </si>
  <si>
    <t>12919</t>
  </si>
  <si>
    <t>12920</t>
  </si>
  <si>
    <t>12921</t>
  </si>
  <si>
    <t>12922</t>
  </si>
  <si>
    <t>12923</t>
  </si>
  <si>
    <t>12924</t>
  </si>
  <si>
    <t>12925</t>
  </si>
  <si>
    <t>12926</t>
  </si>
  <si>
    <t>12927</t>
  </si>
  <si>
    <t>12928</t>
  </si>
  <si>
    <t>12141</t>
  </si>
  <si>
    <t>22369</t>
  </si>
  <si>
    <t>22368</t>
  </si>
  <si>
    <t>22367</t>
  </si>
  <si>
    <t>22366</t>
  </si>
  <si>
    <t>22365</t>
  </si>
  <si>
    <t>22364</t>
  </si>
  <si>
    <t>22363</t>
  </si>
  <si>
    <t>22362</t>
  </si>
  <si>
    <t>22361</t>
  </si>
  <si>
    <t>22360</t>
  </si>
  <si>
    <t>22359</t>
  </si>
  <si>
    <t>22358</t>
  </si>
  <si>
    <t>22357</t>
  </si>
  <si>
    <t>22356</t>
  </si>
  <si>
    <t>22355</t>
  </si>
  <si>
    <t>22354</t>
  </si>
  <si>
    <t>22353</t>
  </si>
  <si>
    <t>22352</t>
  </si>
  <si>
    <t>22351</t>
  </si>
  <si>
    <t>22350</t>
  </si>
  <si>
    <t>22349</t>
  </si>
  <si>
    <t>22348</t>
  </si>
  <si>
    <t>22347</t>
  </si>
  <si>
    <t>22346</t>
  </si>
  <si>
    <t>22345</t>
  </si>
  <si>
    <t>22344</t>
  </si>
  <si>
    <t>22343</t>
  </si>
  <si>
    <t>22342</t>
  </si>
  <si>
    <t>22341</t>
  </si>
  <si>
    <t>22340</t>
  </si>
  <si>
    <t>22339</t>
  </si>
  <si>
    <t>22338</t>
  </si>
  <si>
    <t>22337</t>
  </si>
  <si>
    <t>22336</t>
  </si>
  <si>
    <t>22335</t>
  </si>
  <si>
    <t>22334</t>
  </si>
  <si>
    <t>22333</t>
  </si>
  <si>
    <t>22332</t>
  </si>
  <si>
    <t>22331</t>
  </si>
  <si>
    <t>22330</t>
  </si>
  <si>
    <t>22329</t>
  </si>
  <si>
    <t>22328</t>
  </si>
  <si>
    <t>22327</t>
  </si>
  <si>
    <t>22326</t>
  </si>
  <si>
    <t>22325</t>
  </si>
  <si>
    <t>22324</t>
  </si>
  <si>
    <t>22323</t>
  </si>
  <si>
    <t>22322</t>
  </si>
  <si>
    <t>22321</t>
  </si>
  <si>
    <t>22320</t>
  </si>
  <si>
    <t>22319</t>
  </si>
  <si>
    <t>22318</t>
  </si>
  <si>
    <t>22317</t>
  </si>
  <si>
    <t>22316</t>
  </si>
  <si>
    <t>22315</t>
  </si>
  <si>
    <t>22314</t>
  </si>
  <si>
    <t>22313</t>
  </si>
  <si>
    <t>22312</t>
  </si>
  <si>
    <t>22311</t>
  </si>
  <si>
    <t>12467</t>
  </si>
  <si>
    <t>12466</t>
  </si>
  <si>
    <t>12451</t>
  </si>
  <si>
    <t>12450</t>
  </si>
  <si>
    <t>12446</t>
  </si>
  <si>
    <t>12444</t>
  </si>
  <si>
    <t>12381</t>
  </si>
  <si>
    <t>12380</t>
  </si>
  <si>
    <t>12379</t>
  </si>
  <si>
    <t>12376</t>
  </si>
  <si>
    <t>12371</t>
  </si>
  <si>
    <t>12370</t>
  </si>
  <si>
    <t>12369</t>
  </si>
  <si>
    <t>12368</t>
  </si>
  <si>
    <t>12361</t>
  </si>
  <si>
    <t>12357</t>
  </si>
  <si>
    <t>12354</t>
  </si>
  <si>
    <t>12352</t>
  </si>
  <si>
    <t>12350</t>
  </si>
  <si>
    <t>12349</t>
  </si>
  <si>
    <t>12347</t>
  </si>
  <si>
    <t>12342</t>
  </si>
  <si>
    <t>12336</t>
  </si>
  <si>
    <t>12335</t>
  </si>
  <si>
    <t>12324</t>
  </si>
  <si>
    <t>12322</t>
  </si>
  <si>
    <t>12320</t>
  </si>
  <si>
    <t>12318</t>
  </si>
  <si>
    <t>12315</t>
  </si>
  <si>
    <t>12314</t>
  </si>
  <si>
    <t>12312</t>
  </si>
  <si>
    <t>12308</t>
  </si>
  <si>
    <t>12277</t>
  </si>
  <si>
    <t>12263</t>
  </si>
  <si>
    <t>12257</t>
  </si>
  <si>
    <t>12253</t>
  </si>
  <si>
    <t>12252</t>
  </si>
  <si>
    <t>12231</t>
  </si>
  <si>
    <t>12225</t>
  </si>
  <si>
    <t>12207</t>
  </si>
  <si>
    <t>12202</t>
  </si>
  <si>
    <t>12200</t>
  </si>
  <si>
    <t>12198</t>
  </si>
  <si>
    <t>12196</t>
  </si>
  <si>
    <t>12194</t>
  </si>
  <si>
    <t>12192</t>
  </si>
  <si>
    <t>12189</t>
  </si>
  <si>
    <t>12181</t>
  </si>
  <si>
    <t>12179</t>
  </si>
  <si>
    <t>12178</t>
  </si>
  <si>
    <t>12177</t>
  </si>
  <si>
    <t>12175</t>
  </si>
  <si>
    <t>12159</t>
  </si>
  <si>
    <t>12154</t>
  </si>
  <si>
    <t>12146</t>
  </si>
  <si>
    <t>12145</t>
  </si>
  <si>
    <t>12142</t>
  </si>
  <si>
    <t>12140</t>
  </si>
  <si>
    <t>12138</t>
  </si>
  <si>
    <t>12127</t>
  </si>
  <si>
    <t>12124</t>
  </si>
  <si>
    <t>12123</t>
  </si>
  <si>
    <t>12121</t>
  </si>
  <si>
    <t>12119</t>
  </si>
  <si>
    <t>12118</t>
  </si>
  <si>
    <t>12089</t>
  </si>
  <si>
    <t>11938</t>
  </si>
  <si>
    <t>11873</t>
  </si>
  <si>
    <t>11700</t>
  </si>
  <si>
    <t>11650</t>
  </si>
  <si>
    <t>11649</t>
  </si>
  <si>
    <t>11648</t>
  </si>
  <si>
    <t>11647</t>
  </si>
  <si>
    <t>11635</t>
  </si>
  <si>
    <t>11616</t>
  </si>
  <si>
    <t>11608</t>
  </si>
  <si>
    <t>11597</t>
  </si>
  <si>
    <t>11594</t>
  </si>
  <si>
    <t>11592</t>
  </si>
  <si>
    <t>12399</t>
  </si>
  <si>
    <t>12472</t>
  </si>
  <si>
    <t>12475</t>
  </si>
  <si>
    <t>12476</t>
  </si>
  <si>
    <t>11582</t>
  </si>
  <si>
    <t>11590</t>
  </si>
  <si>
    <t>11596</t>
  </si>
  <si>
    <t>11610</t>
  </si>
  <si>
    <t>11618</t>
  </si>
  <si>
    <t>12560</t>
  </si>
  <si>
    <t>11574</t>
  </si>
  <si>
    <t>11575</t>
  </si>
  <si>
    <t>11579</t>
  </si>
  <si>
    <t>11589</t>
  </si>
  <si>
    <t>11591</t>
  </si>
  <si>
    <t>11593</t>
  </si>
  <si>
    <t>11599</t>
  </si>
  <si>
    <t>11605</t>
  </si>
  <si>
    <t>11606</t>
  </si>
  <si>
    <t>11607</t>
  </si>
  <si>
    <t>11612</t>
  </si>
  <si>
    <t>11613</t>
  </si>
  <si>
    <t>11614</t>
  </si>
  <si>
    <t>11624</t>
  </si>
  <si>
    <t>11629</t>
  </si>
  <si>
    <t>11632</t>
  </si>
  <si>
    <t>11572</t>
  </si>
  <si>
    <t>11573</t>
  </si>
  <si>
    <t>11576</t>
  </si>
  <si>
    <t>11641</t>
  </si>
  <si>
    <t>11657</t>
  </si>
  <si>
    <t>11658</t>
  </si>
  <si>
    <t>11659</t>
  </si>
  <si>
    <t>11660</t>
  </si>
  <si>
    <t>11661</t>
  </si>
  <si>
    <t>11662</t>
  </si>
  <si>
    <t>11663</t>
  </si>
  <si>
    <t>11664</t>
  </si>
  <si>
    <t>11665</t>
  </si>
  <si>
    <t>11666</t>
  </si>
  <si>
    <t>11667</t>
  </si>
  <si>
    <t>11668</t>
  </si>
  <si>
    <t>11669</t>
  </si>
  <si>
    <t>11670</t>
  </si>
  <si>
    <t>11671</t>
  </si>
  <si>
    <t>11672</t>
  </si>
  <si>
    <t>11673</t>
  </si>
  <si>
    <t>11675</t>
  </si>
  <si>
    <t>11676</t>
  </si>
  <si>
    <t>11677</t>
  </si>
  <si>
    <t>11678</t>
  </si>
  <si>
    <t>11679</t>
  </si>
  <si>
    <t>11680</t>
  </si>
  <si>
    <t>11681</t>
  </si>
  <si>
    <t>11682</t>
  </si>
  <si>
    <t>11683</t>
  </si>
  <si>
    <t>11685</t>
  </si>
  <si>
    <t>11686</t>
  </si>
  <si>
    <t>11687</t>
  </si>
  <si>
    <t>11688</t>
  </si>
  <si>
    <t>11689</t>
  </si>
  <si>
    <t>11690</t>
  </si>
  <si>
    <t>11691</t>
  </si>
  <si>
    <t>11692</t>
  </si>
  <si>
    <t>11693</t>
  </si>
  <si>
    <t>11698</t>
  </si>
  <si>
    <t>11699</t>
  </si>
  <si>
    <t>11701</t>
  </si>
  <si>
    <t>11634</t>
  </si>
  <si>
    <t>11636</t>
  </si>
  <si>
    <t>11637</t>
  </si>
  <si>
    <t>11638</t>
  </si>
  <si>
    <t>11639</t>
  </si>
  <si>
    <t>11718</t>
  </si>
  <si>
    <t>11719</t>
  </si>
  <si>
    <t>11720</t>
  </si>
  <si>
    <t>11721</t>
  </si>
  <si>
    <t>11722</t>
  </si>
  <si>
    <t>11723</t>
  </si>
  <si>
    <t>11724</t>
  </si>
  <si>
    <t>11725</t>
  </si>
  <si>
    <t>11727</t>
  </si>
  <si>
    <t>11728</t>
  </si>
  <si>
    <t>11729</t>
  </si>
  <si>
    <t>11730</t>
  </si>
  <si>
    <t>11731</t>
  </si>
  <si>
    <t>11732</t>
  </si>
  <si>
    <t>11733</t>
  </si>
  <si>
    <t>11736</t>
  </si>
  <si>
    <t>11741</t>
  </si>
  <si>
    <t>11743</t>
  </si>
  <si>
    <t>11747</t>
  </si>
  <si>
    <t>11750</t>
  </si>
  <si>
    <t>11751</t>
  </si>
  <si>
    <t>11752</t>
  </si>
  <si>
    <t>11753</t>
  </si>
  <si>
    <t>11754</t>
  </si>
  <si>
    <t>11755</t>
  </si>
  <si>
    <t>11756</t>
  </si>
  <si>
    <t>11758</t>
  </si>
  <si>
    <t>11764</t>
  </si>
  <si>
    <t>11765</t>
  </si>
  <si>
    <t>11766</t>
  </si>
  <si>
    <t>11767</t>
  </si>
  <si>
    <t>11768</t>
  </si>
  <si>
    <t>11769</t>
  </si>
  <si>
    <t>11770</t>
  </si>
  <si>
    <t>11773</t>
  </si>
  <si>
    <t>11775</t>
  </si>
  <si>
    <t>11852</t>
  </si>
  <si>
    <t>11797</t>
  </si>
  <si>
    <t>11798</t>
  </si>
  <si>
    <t>11799</t>
  </si>
  <si>
    <t>11779</t>
  </si>
  <si>
    <t>11800</t>
  </si>
  <si>
    <t>11831</t>
  </si>
  <si>
    <t>11782</t>
  </si>
  <si>
    <t>11783</t>
  </si>
  <si>
    <t>11784</t>
  </si>
  <si>
    <t>11785</t>
  </si>
  <si>
    <t>11786</t>
  </si>
  <si>
    <t>11787</t>
  </si>
  <si>
    <t>11788</t>
  </si>
  <si>
    <t>11789</t>
  </si>
  <si>
    <t>11790</t>
  </si>
  <si>
    <t>11792</t>
  </si>
  <si>
    <t>11794</t>
  </si>
  <si>
    <t>11796</t>
  </si>
  <si>
    <t>11801</t>
  </si>
  <si>
    <t>11804</t>
  </si>
  <si>
    <t>11805</t>
  </si>
  <si>
    <t>11806</t>
  </si>
  <si>
    <t>11807</t>
  </si>
  <si>
    <t>11808</t>
  </si>
  <si>
    <t>11809</t>
  </si>
  <si>
    <t>11810</t>
  </si>
  <si>
    <t>11811</t>
  </si>
  <si>
    <t>11812</t>
  </si>
  <si>
    <t>11813</t>
  </si>
  <si>
    <t>11814</t>
  </si>
  <si>
    <t>11815</t>
  </si>
  <si>
    <t>11816</t>
  </si>
  <si>
    <t>11817</t>
  </si>
  <si>
    <t>11820</t>
  </si>
  <si>
    <t>11821</t>
  </si>
  <si>
    <t>11822</t>
  </si>
  <si>
    <t>11823</t>
  </si>
  <si>
    <t>11824</t>
  </si>
  <si>
    <t>11827</t>
  </si>
  <si>
    <t>11829</t>
  </si>
  <si>
    <t>11835</t>
  </si>
  <si>
    <t>11836</t>
  </si>
  <si>
    <t>11837</t>
  </si>
  <si>
    <t>11838</t>
  </si>
  <si>
    <t>11841</t>
  </si>
  <si>
    <t>11842</t>
  </si>
  <si>
    <t>11843</t>
  </si>
  <si>
    <t>11844</t>
  </si>
  <si>
    <t>11846</t>
  </si>
  <si>
    <t>11848</t>
  </si>
  <si>
    <t>11851</t>
  </si>
  <si>
    <t>11853</t>
  </si>
  <si>
    <t>11854</t>
  </si>
  <si>
    <t>11855</t>
  </si>
  <si>
    <t>11856</t>
  </si>
  <si>
    <t>11857</t>
  </si>
  <si>
    <t>11858</t>
  </si>
  <si>
    <t>11859</t>
  </si>
  <si>
    <t>11860</t>
  </si>
  <si>
    <t>11864</t>
  </si>
  <si>
    <t>11865</t>
  </si>
  <si>
    <t>11870</t>
  </si>
  <si>
    <t>11871</t>
  </si>
  <si>
    <t>11874</t>
  </si>
  <si>
    <t>11875</t>
  </si>
  <si>
    <t>11876</t>
  </si>
  <si>
    <t>11877</t>
  </si>
  <si>
    <t>11878</t>
  </si>
  <si>
    <t>11883</t>
  </si>
  <si>
    <t>11887</t>
  </si>
  <si>
    <t>11888</t>
  </si>
  <si>
    <t>11889</t>
  </si>
  <si>
    <t>11891</t>
  </si>
  <si>
    <t>11892</t>
  </si>
  <si>
    <t>11893</t>
  </si>
  <si>
    <t>11894</t>
  </si>
  <si>
    <t>11895</t>
  </si>
  <si>
    <t>11898</t>
  </si>
  <si>
    <t>11899</t>
  </si>
  <si>
    <t>11900</t>
  </si>
  <si>
    <t>11905</t>
  </si>
  <si>
    <t>11906</t>
  </si>
  <si>
    <t>11907</t>
  </si>
  <si>
    <t>11908</t>
  </si>
  <si>
    <t>11909</t>
  </si>
  <si>
    <t>11910</t>
  </si>
  <si>
    <t>11911</t>
  </si>
  <si>
    <t>11912</t>
  </si>
  <si>
    <t>11913</t>
  </si>
  <si>
    <t>11914</t>
  </si>
  <si>
    <t>11915</t>
  </si>
  <si>
    <t>11916</t>
  </si>
  <si>
    <t>11917</t>
  </si>
  <si>
    <t>11918</t>
  </si>
  <si>
    <t>11921</t>
  </si>
  <si>
    <t>11923</t>
  </si>
  <si>
    <t>11861</t>
  </si>
  <si>
    <t>11927</t>
  </si>
  <si>
    <t>11928</t>
  </si>
  <si>
    <t>11939</t>
  </si>
  <si>
    <t>11940</t>
  </si>
  <si>
    <t>11941</t>
  </si>
  <si>
    <t>11942</t>
  </si>
  <si>
    <t>11943</t>
  </si>
  <si>
    <t>11944</t>
  </si>
  <si>
    <t>11945</t>
  </si>
  <si>
    <t>11946</t>
  </si>
  <si>
    <t>11947</t>
  </si>
  <si>
    <t>11949</t>
  </si>
  <si>
    <t>11950</t>
  </si>
  <si>
    <t>11951</t>
  </si>
  <si>
    <t>11952</t>
  </si>
  <si>
    <t>11953</t>
  </si>
  <si>
    <t>11954</t>
  </si>
  <si>
    <t>11955</t>
  </si>
  <si>
    <t>11956</t>
  </si>
  <si>
    <t>11957</t>
  </si>
  <si>
    <t>11958</t>
  </si>
  <si>
    <t>11961</t>
  </si>
  <si>
    <t>11962</t>
  </si>
  <si>
    <t>11963</t>
  </si>
  <si>
    <t>11964</t>
  </si>
  <si>
    <t>11965</t>
  </si>
  <si>
    <t>11966</t>
  </si>
  <si>
    <t>11967</t>
  </si>
  <si>
    <t>11968</t>
  </si>
  <si>
    <t>11969</t>
  </si>
  <si>
    <t>11970</t>
  </si>
  <si>
    <t>11971</t>
  </si>
  <si>
    <t>11972</t>
  </si>
  <si>
    <t>11973</t>
  </si>
  <si>
    <t>11974</t>
  </si>
  <si>
    <t>11975</t>
  </si>
  <si>
    <t>11976</t>
  </si>
  <si>
    <t>11977</t>
  </si>
  <si>
    <t>11978</t>
  </si>
  <si>
    <t>11981</t>
  </si>
  <si>
    <t>11986</t>
  </si>
  <si>
    <t>11987</t>
  </si>
  <si>
    <t>11988</t>
  </si>
  <si>
    <t>11989</t>
  </si>
  <si>
    <t>11990</t>
  </si>
  <si>
    <t>11991</t>
  </si>
  <si>
    <t>11992</t>
  </si>
  <si>
    <t>11993</t>
  </si>
  <si>
    <t>11994</t>
  </si>
  <si>
    <t>11995</t>
  </si>
  <si>
    <t>11996</t>
  </si>
  <si>
    <t>11997</t>
  </si>
  <si>
    <t>11999</t>
  </si>
  <si>
    <t>12000</t>
  </si>
  <si>
    <t>12001</t>
  </si>
  <si>
    <t>12002</t>
  </si>
  <si>
    <t>12003</t>
  </si>
  <si>
    <t>12004</t>
  </si>
  <si>
    <t>12005</t>
  </si>
  <si>
    <t>11985</t>
  </si>
  <si>
    <t>11929</t>
  </si>
  <si>
    <t>12006</t>
  </si>
  <si>
    <t>12011</t>
  </si>
  <si>
    <t>12012</t>
  </si>
  <si>
    <t>12013</t>
  </si>
  <si>
    <t>12014</t>
  </si>
  <si>
    <t>12015</t>
  </si>
  <si>
    <t>12016</t>
  </si>
  <si>
    <t>12017</t>
  </si>
  <si>
    <t>12018</t>
  </si>
  <si>
    <t>12019</t>
  </si>
  <si>
    <t>12020</t>
  </si>
  <si>
    <t>12021</t>
  </si>
  <si>
    <t>12022</t>
  </si>
  <si>
    <t>12023</t>
  </si>
  <si>
    <t>12024</t>
  </si>
  <si>
    <t>12025</t>
  </si>
  <si>
    <t>12026</t>
  </si>
  <si>
    <t>12027</t>
  </si>
  <si>
    <t>12028</t>
  </si>
  <si>
    <t>12029</t>
  </si>
  <si>
    <t>12030</t>
  </si>
  <si>
    <t>12031</t>
  </si>
  <si>
    <t>12034</t>
  </si>
  <si>
    <t>12038</t>
  </si>
  <si>
    <t>12039</t>
  </si>
  <si>
    <t>12040</t>
  </si>
  <si>
    <t>12042</t>
  </si>
  <si>
    <t>12043</t>
  </si>
  <si>
    <t>12044</t>
  </si>
  <si>
    <t>12045</t>
  </si>
  <si>
    <t>12046</t>
  </si>
  <si>
    <t>12086</t>
  </si>
  <si>
    <t>12087</t>
  </si>
  <si>
    <t>12090</t>
  </si>
  <si>
    <t>12091</t>
  </si>
  <si>
    <t>12092</t>
  </si>
  <si>
    <t>12093</t>
  </si>
  <si>
    <t>12094</t>
  </si>
  <si>
    <t>12095</t>
  </si>
  <si>
    <t>12096</t>
  </si>
  <si>
    <t>12097</t>
  </si>
  <si>
    <t>12098</t>
  </si>
  <si>
    <t>12099</t>
  </si>
  <si>
    <t>12109</t>
  </si>
  <si>
    <t>12113</t>
  </si>
  <si>
    <t>12116</t>
  </si>
  <si>
    <t>12120</t>
  </si>
  <si>
    <t>12126</t>
  </si>
  <si>
    <t>12131</t>
  </si>
  <si>
    <t>12132</t>
  </si>
  <si>
    <t>12135</t>
  </si>
  <si>
    <t>12139</t>
  </si>
  <si>
    <t>12143</t>
  </si>
  <si>
    <t>12076</t>
  </si>
  <si>
    <t>12077</t>
  </si>
  <si>
    <t>12078</t>
  </si>
  <si>
    <t>12079</t>
  </si>
  <si>
    <t>12080</t>
  </si>
  <si>
    <t>12081</t>
  </si>
  <si>
    <t>12082</t>
  </si>
  <si>
    <t>12083</t>
  </si>
  <si>
    <t>12084</t>
  </si>
  <si>
    <t>12085</t>
  </si>
  <si>
    <t>12088</t>
  </si>
  <si>
    <t>12100</t>
  </si>
  <si>
    <t>12101</t>
  </si>
  <si>
    <t>12102</t>
  </si>
  <si>
    <t>12103</t>
  </si>
  <si>
    <t>12149</t>
  </si>
  <si>
    <t>12150</t>
  </si>
  <si>
    <t>12151</t>
  </si>
  <si>
    <t>12152</t>
  </si>
  <si>
    <t>12153</t>
  </si>
  <si>
    <t>12157</t>
  </si>
  <si>
    <t>12160</t>
  </si>
  <si>
    <t>12163</t>
  </si>
  <si>
    <t>12164</t>
  </si>
  <si>
    <t>12165</t>
  </si>
  <si>
    <t>12166</t>
  </si>
  <si>
    <t>12167</t>
  </si>
  <si>
    <t>12168</t>
  </si>
  <si>
    <t>12169</t>
  </si>
  <si>
    <t>12170</t>
  </si>
  <si>
    <t>12171</t>
  </si>
  <si>
    <t>12174</t>
  </si>
  <si>
    <t>12176</t>
  </si>
  <si>
    <t>12180</t>
  </si>
  <si>
    <t>12185</t>
  </si>
  <si>
    <t>12187</t>
  </si>
  <si>
    <t>12199</t>
  </si>
  <si>
    <t>12201</t>
  </si>
  <si>
    <t>12203</t>
  </si>
  <si>
    <t>12204</t>
  </si>
  <si>
    <t>12205</t>
  </si>
  <si>
    <t>12206</t>
  </si>
  <si>
    <t>12209</t>
  </si>
  <si>
    <t>12210</t>
  </si>
  <si>
    <t>12211</t>
  </si>
  <si>
    <t>12212</t>
  </si>
  <si>
    <t>12213</t>
  </si>
  <si>
    <t>12214</t>
  </si>
  <si>
    <t>12215</t>
  </si>
  <si>
    <t>12216</t>
  </si>
  <si>
    <t>12217</t>
  </si>
  <si>
    <t>12218</t>
  </si>
  <si>
    <t>12219</t>
  </si>
  <si>
    <t>12147</t>
  </si>
  <si>
    <t>12148</t>
  </si>
  <si>
    <t>12155</t>
  </si>
  <si>
    <t>12156</t>
  </si>
  <si>
    <t>12158</t>
  </si>
  <si>
    <t>12161</t>
  </si>
  <si>
    <t>12162</t>
  </si>
  <si>
    <t>12172</t>
  </si>
  <si>
    <t>12173</t>
  </si>
  <si>
    <t>12182</t>
  </si>
  <si>
    <t>12183</t>
  </si>
  <si>
    <t>12184</t>
  </si>
  <si>
    <t>12188</t>
  </si>
  <si>
    <t>12190</t>
  </si>
  <si>
    <t>12191</t>
  </si>
  <si>
    <t>12193</t>
  </si>
  <si>
    <t>12229</t>
  </si>
  <si>
    <t>12230</t>
  </si>
  <si>
    <t>12232</t>
  </si>
  <si>
    <t>12233</t>
  </si>
  <si>
    <t>12234</t>
  </si>
  <si>
    <t>12240</t>
  </si>
  <si>
    <t>12244</t>
  </si>
  <si>
    <t>12245</t>
  </si>
  <si>
    <t>12246</t>
  </si>
  <si>
    <t>12256</t>
  </si>
  <si>
    <t>12260</t>
  </si>
  <si>
    <t>12261</t>
  </si>
  <si>
    <t>12262</t>
  </si>
  <si>
    <t>12264</t>
  </si>
  <si>
    <t>12265</t>
  </si>
  <si>
    <t>12266</t>
  </si>
  <si>
    <t>12267</t>
  </si>
  <si>
    <t>12268</t>
  </si>
  <si>
    <t>12269</t>
  </si>
  <si>
    <t>12270</t>
  </si>
  <si>
    <t>12271</t>
  </si>
  <si>
    <t>12272</t>
  </si>
  <si>
    <t>12275</t>
  </si>
  <si>
    <t>12281</t>
  </si>
  <si>
    <t>12284</t>
  </si>
  <si>
    <t>12285</t>
  </si>
  <si>
    <t>12286</t>
  </si>
  <si>
    <t>12287</t>
  </si>
  <si>
    <t>12288</t>
  </si>
  <si>
    <t>12289</t>
  </si>
  <si>
    <t>12290</t>
  </si>
  <si>
    <t>12291</t>
  </si>
  <si>
    <t>12292</t>
  </si>
  <si>
    <t>12293</t>
  </si>
  <si>
    <t>12223</t>
  </si>
  <si>
    <t>12224</t>
  </si>
  <si>
    <t>12226</t>
  </si>
  <si>
    <t>12227</t>
  </si>
  <si>
    <t>12228</t>
  </si>
  <si>
    <t>12235</t>
  </si>
  <si>
    <t>12236</t>
  </si>
  <si>
    <t>12299</t>
  </si>
  <si>
    <t>12300</t>
  </si>
  <si>
    <t>12303</t>
  </si>
  <si>
    <t>12310</t>
  </si>
  <si>
    <t>12311</t>
  </si>
  <si>
    <t>12316</t>
  </si>
  <si>
    <t>12317</t>
  </si>
  <si>
    <t>12328</t>
  </si>
  <si>
    <t>12329</t>
  </si>
  <si>
    <t>12330</t>
  </si>
  <si>
    <t>12331</t>
  </si>
  <si>
    <t>12334</t>
  </si>
  <si>
    <t>12338</t>
  </si>
  <si>
    <t>12339</t>
  </si>
  <si>
    <t>12343</t>
  </si>
  <si>
    <t>12344</t>
  </si>
  <si>
    <t>12345</t>
  </si>
  <si>
    <t>12348</t>
  </si>
  <si>
    <t>12353</t>
  </si>
  <si>
    <t>12359</t>
  </si>
  <si>
    <t>12363</t>
  </si>
  <si>
    <t>12365</t>
  </si>
  <si>
    <t>12366</t>
  </si>
  <si>
    <t>12306</t>
  </si>
  <si>
    <t>12307</t>
  </si>
  <si>
    <t>12309</t>
  </si>
  <si>
    <t>12313</t>
  </si>
  <si>
    <t>12319</t>
  </si>
  <si>
    <t>12321</t>
  </si>
  <si>
    <t>12323</t>
  </si>
  <si>
    <t>12325</t>
  </si>
  <si>
    <t>12326</t>
  </si>
  <si>
    <t>12327</t>
  </si>
  <si>
    <t>12332</t>
  </si>
  <si>
    <t>12333</t>
  </si>
  <si>
    <t>12337</t>
  </si>
  <si>
    <t>12340</t>
  </si>
  <si>
    <t>12341</t>
  </si>
  <si>
    <t>12346</t>
  </si>
  <si>
    <t>12351</t>
  </si>
  <si>
    <t>12355</t>
  </si>
  <si>
    <t>12356</t>
  </si>
  <si>
    <t>12358</t>
  </si>
  <si>
    <t>12360</t>
  </si>
  <si>
    <t>12362</t>
  </si>
  <si>
    <t>12367</t>
  </si>
  <si>
    <t>12372</t>
  </si>
  <si>
    <t>12373</t>
  </si>
  <si>
    <t>12375</t>
  </si>
  <si>
    <t>12377</t>
  </si>
  <si>
    <t>12384</t>
  </si>
  <si>
    <t>12385</t>
  </si>
  <si>
    <t>12386</t>
  </si>
  <si>
    <t>12388</t>
  </si>
  <si>
    <t>12390</t>
  </si>
  <si>
    <t>12391</t>
  </si>
  <si>
    <t>12392</t>
  </si>
  <si>
    <t>12394</t>
  </si>
  <si>
    <t>12395</t>
  </si>
  <si>
    <t>12396</t>
  </si>
  <si>
    <t>12403</t>
  </si>
  <si>
    <t>12404</t>
  </si>
  <si>
    <t>12405</t>
  </si>
  <si>
    <t>12410</t>
  </si>
  <si>
    <t>12411</t>
  </si>
  <si>
    <t>12413</t>
  </si>
  <si>
    <t>12415</t>
  </si>
  <si>
    <t>12416</t>
  </si>
  <si>
    <t>12418</t>
  </si>
  <si>
    <t>12419</t>
  </si>
  <si>
    <t>12422</t>
  </si>
  <si>
    <t>12424</t>
  </si>
  <si>
    <t>12425</t>
  </si>
  <si>
    <t>12427</t>
  </si>
  <si>
    <t>12431</t>
  </si>
  <si>
    <t>12432</t>
  </si>
  <si>
    <t>12433</t>
  </si>
  <si>
    <t>12434</t>
  </si>
  <si>
    <t>12435</t>
  </si>
  <si>
    <t>12436</t>
  </si>
  <si>
    <t>12437</t>
  </si>
  <si>
    <t>12438</t>
  </si>
  <si>
    <t>12439</t>
  </si>
  <si>
    <t>12440</t>
  </si>
  <si>
    <t>12441</t>
  </si>
  <si>
    <t>12374</t>
  </si>
  <si>
    <t>12378</t>
  </si>
  <si>
    <t>12382</t>
  </si>
  <si>
    <t>12383</t>
  </si>
  <si>
    <t>12387</t>
  </si>
  <si>
    <t>12389</t>
  </si>
  <si>
    <t>12445</t>
  </si>
  <si>
    <t>12448</t>
  </si>
  <si>
    <t>12477</t>
  </si>
  <si>
    <t>12473</t>
  </si>
  <si>
    <t>12452</t>
  </si>
  <si>
    <t>12453</t>
  </si>
  <si>
    <t>12454</t>
  </si>
  <si>
    <t>12455</t>
  </si>
  <si>
    <t>12456</t>
  </si>
  <si>
    <t>12457</t>
  </si>
  <si>
    <t>12458</t>
  </si>
  <si>
    <t>12459</t>
  </si>
  <si>
    <t>12460</t>
  </si>
  <si>
    <t>12461</t>
  </si>
  <si>
    <t>12462</t>
  </si>
  <si>
    <t>12463</t>
  </si>
  <si>
    <t>12464</t>
  </si>
  <si>
    <t>12465</t>
  </si>
  <si>
    <t>12468</t>
  </si>
  <si>
    <t>12469</t>
  </si>
  <si>
    <t>12474</t>
  </si>
  <si>
    <t>12478</t>
  </si>
  <si>
    <t>12479</t>
  </si>
  <si>
    <t>12480</t>
  </si>
  <si>
    <t>12481</t>
  </si>
  <si>
    <t>12482</t>
  </si>
  <si>
    <t>12483</t>
  </si>
  <si>
    <t>12484</t>
  </si>
  <si>
    <t>12485</t>
  </si>
  <si>
    <t>12486</t>
  </si>
  <si>
    <t>12487</t>
  </si>
  <si>
    <t>12490</t>
  </si>
  <si>
    <t>12491</t>
  </si>
  <si>
    <t>12492</t>
  </si>
  <si>
    <t>12493</t>
  </si>
  <si>
    <t>12495</t>
  </si>
  <si>
    <t>12496</t>
  </si>
  <si>
    <t>12497</t>
  </si>
  <si>
    <t>12498</t>
  </si>
  <si>
    <t>12504</t>
  </si>
  <si>
    <t>12505</t>
  </si>
  <si>
    <t>12506</t>
  </si>
  <si>
    <t>12508</t>
  </si>
  <si>
    <t>12509</t>
  </si>
  <si>
    <t>12510</t>
  </si>
  <si>
    <t>12511</t>
  </si>
  <si>
    <t>12512</t>
  </si>
  <si>
    <t>12513</t>
  </si>
  <si>
    <t>12514</t>
  </si>
  <si>
    <t>12515</t>
  </si>
  <si>
    <t>12442</t>
  </si>
  <si>
    <t>12443</t>
  </si>
  <si>
    <t>12447</t>
  </si>
  <si>
    <t>12449</t>
  </si>
  <si>
    <t>12470</t>
  </si>
  <si>
    <t>12471</t>
  </si>
  <si>
    <t>12528</t>
  </si>
  <si>
    <t>12529</t>
  </si>
  <si>
    <t>12530</t>
  </si>
  <si>
    <t>12531</t>
  </si>
  <si>
    <t>12532</t>
  </si>
  <si>
    <t>12533</t>
  </si>
  <si>
    <t>12534</t>
  </si>
  <si>
    <t>12535</t>
  </si>
  <si>
    <t>12541</t>
  </si>
  <si>
    <t>12550</t>
  </si>
  <si>
    <t>12551</t>
  </si>
  <si>
    <t>12552</t>
  </si>
  <si>
    <t>12553</t>
  </si>
  <si>
    <t>12554</t>
  </si>
  <si>
    <t>12555</t>
  </si>
  <si>
    <t>12556</t>
  </si>
  <si>
    <t>12557</t>
  </si>
  <si>
    <t>12558</t>
  </si>
  <si>
    <t>12559</t>
  </si>
  <si>
    <t>12520</t>
  </si>
  <si>
    <t>11980</t>
  </si>
  <si>
    <t>11982</t>
  </si>
  <si>
    <t>11983</t>
  </si>
  <si>
    <t>11984</t>
  </si>
  <si>
    <t>11998</t>
  </si>
  <si>
    <t>12007</t>
  </si>
  <si>
    <t>12008</t>
  </si>
  <si>
    <t>12009</t>
  </si>
  <si>
    <t>12010</t>
  </si>
  <si>
    <t>12032</t>
  </si>
  <si>
    <t>12033</t>
  </si>
  <si>
    <t>12035</t>
  </si>
  <si>
    <t>12036</t>
  </si>
  <si>
    <t>12037</t>
  </si>
  <si>
    <t>12041</t>
  </si>
  <si>
    <t>12047</t>
  </si>
  <si>
    <t>12048</t>
  </si>
  <si>
    <t>12049</t>
  </si>
  <si>
    <t>12050</t>
  </si>
  <si>
    <t>12051</t>
  </si>
  <si>
    <t>12052</t>
  </si>
  <si>
    <t>12053</t>
  </si>
  <si>
    <t>12054</t>
  </si>
  <si>
    <t>12055</t>
  </si>
  <si>
    <t>12056</t>
  </si>
  <si>
    <t>12057</t>
  </si>
  <si>
    <t>12058</t>
  </si>
  <si>
    <t>12059</t>
  </si>
  <si>
    <t>12060</t>
  </si>
  <si>
    <t>12061</t>
  </si>
  <si>
    <t>LBL-CRG-MARDI</t>
  </si>
  <si>
    <t>12062</t>
  </si>
  <si>
    <t>12063</t>
  </si>
  <si>
    <t>12064</t>
  </si>
  <si>
    <t>12065</t>
  </si>
  <si>
    <t>12066</t>
  </si>
  <si>
    <t>12067</t>
  </si>
  <si>
    <t>12068</t>
  </si>
  <si>
    <t>LBL-MARDI-25</t>
  </si>
  <si>
    <t>12069</t>
  </si>
  <si>
    <t>12070</t>
  </si>
  <si>
    <t>12071</t>
  </si>
  <si>
    <t>12072</t>
  </si>
  <si>
    <t>12073</t>
  </si>
  <si>
    <t>12074</t>
  </si>
  <si>
    <t>12110</t>
  </si>
  <si>
    <t>12111</t>
  </si>
  <si>
    <t>12112</t>
  </si>
  <si>
    <t>12114</t>
  </si>
  <si>
    <t>12115</t>
  </si>
  <si>
    <t>12186</t>
  </si>
  <si>
    <t>12301</t>
  </si>
  <si>
    <t>12302</t>
  </si>
  <si>
    <t>12304</t>
  </si>
  <si>
    <t>12305</t>
  </si>
  <si>
    <t>12364</t>
  </si>
  <si>
    <t>LBL-POC-MARDI</t>
  </si>
  <si>
    <t>12075</t>
  </si>
  <si>
    <t>12104</t>
  </si>
  <si>
    <t>12105</t>
  </si>
  <si>
    <t>12106</t>
  </si>
  <si>
    <t>12107</t>
  </si>
  <si>
    <t>12108</t>
  </si>
  <si>
    <t>12117</t>
  </si>
  <si>
    <t>12122</t>
  </si>
  <si>
    <t>12125</t>
  </si>
  <si>
    <t>12128</t>
  </si>
  <si>
    <t>12129</t>
  </si>
  <si>
    <t>12130</t>
  </si>
  <si>
    <t>12133</t>
  </si>
  <si>
    <t>12134</t>
  </si>
  <si>
    <t>12136</t>
  </si>
  <si>
    <t>12137</t>
  </si>
  <si>
    <t>12144</t>
  </si>
  <si>
    <t>12195</t>
  </si>
  <si>
    <t>12197</t>
  </si>
  <si>
    <t>12208</t>
  </si>
  <si>
    <t>12220</t>
  </si>
  <si>
    <t>12221</t>
  </si>
  <si>
    <t>12222</t>
  </si>
  <si>
    <t>12237</t>
  </si>
  <si>
    <t>12238</t>
  </si>
  <si>
    <t>12239</t>
  </si>
  <si>
    <t>12241</t>
  </si>
  <si>
    <t>12242</t>
  </si>
  <si>
    <t>12243</t>
  </si>
  <si>
    <t>12247</t>
  </si>
  <si>
    <t>12248</t>
  </si>
  <si>
    <t>12249</t>
  </si>
  <si>
    <t>12250</t>
  </si>
  <si>
    <t>12251</t>
  </si>
  <si>
    <t>12254</t>
  </si>
  <si>
    <t>12255</t>
  </si>
  <si>
    <t>12258</t>
  </si>
  <si>
    <t>12259</t>
  </si>
  <si>
    <t>12273</t>
  </si>
  <si>
    <t>12274</t>
  </si>
  <si>
    <t>12276</t>
  </si>
  <si>
    <t>12278</t>
  </si>
  <si>
    <t>12279</t>
  </si>
  <si>
    <t>12280</t>
  </si>
  <si>
    <t>12282</t>
  </si>
  <si>
    <t>12283</t>
  </si>
  <si>
    <t>12294</t>
  </si>
  <si>
    <t>12295</t>
  </si>
  <si>
    <t>12296</t>
  </si>
  <si>
    <t>12297</t>
  </si>
  <si>
    <t>12298</t>
  </si>
  <si>
    <t>12393</t>
  </si>
  <si>
    <t>12397</t>
  </si>
  <si>
    <t>12398</t>
  </si>
  <si>
    <t>12400</t>
  </si>
  <si>
    <t>12401</t>
  </si>
  <si>
    <t>12402</t>
  </si>
  <si>
    <t>12406</t>
  </si>
  <si>
    <t>12407</t>
  </si>
  <si>
    <t>12408</t>
  </si>
  <si>
    <t>12409</t>
  </si>
  <si>
    <t>12412</t>
  </si>
  <si>
    <t>12414</t>
  </si>
  <si>
    <t>12417</t>
  </si>
  <si>
    <t>12420</t>
  </si>
  <si>
    <t>12421</t>
  </si>
  <si>
    <t>12423</t>
  </si>
  <si>
    <t>12426</t>
  </si>
  <si>
    <t>12428</t>
  </si>
  <si>
    <t>12429</t>
  </si>
  <si>
    <t>12430</t>
  </si>
  <si>
    <t>12488</t>
  </si>
  <si>
    <t>12489</t>
  </si>
  <si>
    <t>12494</t>
  </si>
  <si>
    <t>12549</t>
  </si>
  <si>
    <t>12548</t>
  </si>
  <si>
    <t>12547</t>
  </si>
  <si>
    <t>12546</t>
  </si>
  <si>
    <t>12545</t>
  </si>
  <si>
    <t>12544</t>
  </si>
  <si>
    <t>12543</t>
  </si>
  <si>
    <t>12542</t>
  </si>
  <si>
    <t>12540</t>
  </si>
  <si>
    <t>12539</t>
  </si>
  <si>
    <t>12538</t>
  </si>
  <si>
    <t>12537</t>
  </si>
  <si>
    <t>12536</t>
  </si>
  <si>
    <t>12527</t>
  </si>
  <si>
    <t>12526</t>
  </si>
  <si>
    <t>PPV-24D-MARDI</t>
  </si>
  <si>
    <t>12525</t>
  </si>
  <si>
    <t>12524</t>
  </si>
  <si>
    <t>12523</t>
  </si>
  <si>
    <t>12522</t>
  </si>
  <si>
    <t>12521</t>
  </si>
  <si>
    <t>12519</t>
  </si>
  <si>
    <t>12518</t>
  </si>
  <si>
    <t>12517</t>
  </si>
  <si>
    <t>12516</t>
  </si>
  <si>
    <t>12507</t>
  </si>
  <si>
    <t>12503</t>
  </si>
  <si>
    <t>12502</t>
  </si>
  <si>
    <t>12501</t>
  </si>
  <si>
    <t>12500</t>
  </si>
  <si>
    <t>11979</t>
  </si>
  <si>
    <t>11960</t>
  </si>
  <si>
    <t>11959</t>
  </si>
  <si>
    <t>11948</t>
  </si>
  <si>
    <t>11937</t>
  </si>
  <si>
    <t>11936</t>
  </si>
  <si>
    <t>11935</t>
  </si>
  <si>
    <t>11934</t>
  </si>
  <si>
    <t>11933</t>
  </si>
  <si>
    <t>11932</t>
  </si>
  <si>
    <t>11931</t>
  </si>
  <si>
    <t>11930</t>
  </si>
  <si>
    <t>11926</t>
  </si>
  <si>
    <t>11925</t>
  </si>
  <si>
    <t>11924</t>
  </si>
  <si>
    <t>11922</t>
  </si>
  <si>
    <t>11920</t>
  </si>
  <si>
    <t>11919</t>
  </si>
  <si>
    <t>11904</t>
  </si>
  <si>
    <t>11903</t>
  </si>
  <si>
    <t>11902</t>
  </si>
  <si>
    <t>11901</t>
  </si>
  <si>
    <t>11897</t>
  </si>
  <si>
    <t>11896</t>
  </si>
  <si>
    <t>11890</t>
  </si>
  <si>
    <t>11886</t>
  </si>
  <si>
    <t>11885</t>
  </si>
  <si>
    <t>11884</t>
  </si>
  <si>
    <t>11882</t>
  </si>
  <si>
    <t>11881</t>
  </si>
  <si>
    <t>11880</t>
  </si>
  <si>
    <t>11879</t>
  </si>
  <si>
    <t>11872</t>
  </si>
  <si>
    <t>11869</t>
  </si>
  <si>
    <t>11868</t>
  </si>
  <si>
    <t>11867</t>
  </si>
  <si>
    <t>11866</t>
  </si>
  <si>
    <t>11863</t>
  </si>
  <si>
    <t>11862</t>
  </si>
  <si>
    <t>11850</t>
  </si>
  <si>
    <t>11849</t>
  </si>
  <si>
    <t>11847</t>
  </si>
  <si>
    <t>11845</t>
  </si>
  <si>
    <t>11840</t>
  </si>
  <si>
    <t>11839</t>
  </si>
  <si>
    <t>11834</t>
  </si>
  <si>
    <t>11833</t>
  </si>
  <si>
    <t>11832</t>
  </si>
  <si>
    <t>11830</t>
  </si>
  <si>
    <t>11828</t>
  </si>
  <si>
    <t>11826</t>
  </si>
  <si>
    <t>11825</t>
  </si>
  <si>
    <t>11819</t>
  </si>
  <si>
    <t>11818</t>
  </si>
  <si>
    <t>11803</t>
  </si>
  <si>
    <t>11802</t>
  </si>
  <si>
    <t>11795</t>
  </si>
  <si>
    <t>11793</t>
  </si>
  <si>
    <t>11791</t>
  </si>
  <si>
    <t>11781</t>
  </si>
  <si>
    <t>11780</t>
  </si>
  <si>
    <t>11778</t>
  </si>
  <si>
    <t>11777</t>
  </si>
  <si>
    <t>11776</t>
  </si>
  <si>
    <t>11774</t>
  </si>
  <si>
    <t>11772</t>
  </si>
  <si>
    <t>11771</t>
  </si>
  <si>
    <t>11763</t>
  </si>
  <si>
    <t>11762</t>
  </si>
  <si>
    <t>11761</t>
  </si>
  <si>
    <t>11760</t>
  </si>
  <si>
    <t>11759</t>
  </si>
  <si>
    <t>11757</t>
  </si>
  <si>
    <t>11749</t>
  </si>
  <si>
    <t>11748</t>
  </si>
  <si>
    <t>11746</t>
  </si>
  <si>
    <t>11745</t>
  </si>
  <si>
    <t>11744</t>
  </si>
  <si>
    <t>11742</t>
  </si>
  <si>
    <t>11740</t>
  </si>
  <si>
    <t>11739</t>
  </si>
  <si>
    <t>11738</t>
  </si>
  <si>
    <t>11737</t>
  </si>
  <si>
    <t>11735</t>
  </si>
  <si>
    <t>11734</t>
  </si>
  <si>
    <t>11726</t>
  </si>
  <si>
    <t>11717</t>
  </si>
  <si>
    <t>11716</t>
  </si>
  <si>
    <t>11715</t>
  </si>
  <si>
    <t>11714</t>
  </si>
  <si>
    <t>11713</t>
  </si>
  <si>
    <t>11712</t>
  </si>
  <si>
    <t>11711</t>
  </si>
  <si>
    <t>11710</t>
  </si>
  <si>
    <t>11709</t>
  </si>
  <si>
    <t>11708</t>
  </si>
  <si>
    <t>11707</t>
  </si>
  <si>
    <t>11706</t>
  </si>
  <si>
    <t>11705</t>
  </si>
  <si>
    <t>11646</t>
  </si>
  <si>
    <t>11644</t>
  </si>
  <si>
    <t>11704</t>
  </si>
  <si>
    <t>11703</t>
  </si>
  <si>
    <t>11702</t>
  </si>
  <si>
    <t>11697</t>
  </si>
  <si>
    <t>11696</t>
  </si>
  <si>
    <t>11695</t>
  </si>
  <si>
    <t>11694</t>
  </si>
  <si>
    <t>11684</t>
  </si>
  <si>
    <t>11674</t>
  </si>
  <si>
    <t>11656</t>
  </si>
  <si>
    <t>11655</t>
  </si>
  <si>
    <t>11654</t>
  </si>
  <si>
    <t>11653</t>
  </si>
  <si>
    <t>11652</t>
  </si>
  <si>
    <t>11651</t>
  </si>
  <si>
    <t>11645</t>
  </si>
  <si>
    <t>11643</t>
  </si>
  <si>
    <t>11642</t>
  </si>
  <si>
    <t>11640</t>
  </si>
  <si>
    <t>11633</t>
  </si>
  <si>
    <t>11631</t>
  </si>
  <si>
    <t>11630</t>
  </si>
  <si>
    <t>11628</t>
  </si>
  <si>
    <t>11627</t>
  </si>
  <si>
    <t>11626</t>
  </si>
  <si>
    <t>11625</t>
  </si>
  <si>
    <t>11623</t>
  </si>
  <si>
    <t>11622</t>
  </si>
  <si>
    <t>11621</t>
  </si>
  <si>
    <t>11620</t>
  </si>
  <si>
    <t>11619</t>
  </si>
  <si>
    <t>11617</t>
  </si>
  <si>
    <t>11615</t>
  </si>
  <si>
    <t>11611</t>
  </si>
  <si>
    <t>11609</t>
  </si>
  <si>
    <t>11604</t>
  </si>
  <si>
    <t>11603</t>
  </si>
  <si>
    <t>11602</t>
  </si>
  <si>
    <t>11601</t>
  </si>
  <si>
    <t>11600</t>
  </si>
  <si>
    <t>11598</t>
  </si>
  <si>
    <t>11595</t>
  </si>
  <si>
    <t>11588</t>
  </si>
  <si>
    <t>11587</t>
  </si>
  <si>
    <t>11586</t>
  </si>
  <si>
    <t>11585</t>
  </si>
  <si>
    <t>11584</t>
  </si>
  <si>
    <t>11583</t>
  </si>
  <si>
    <t>11581</t>
  </si>
  <si>
    <t>11580</t>
  </si>
  <si>
    <t>11578</t>
  </si>
  <si>
    <t>11577</t>
  </si>
  <si>
    <t>11571</t>
  </si>
  <si>
    <t>11570</t>
  </si>
  <si>
    <t>11569</t>
  </si>
  <si>
    <t>11568</t>
  </si>
  <si>
    <t>12499</t>
  </si>
  <si>
    <t>11251</t>
  </si>
  <si>
    <t>11250</t>
  </si>
  <si>
    <t>11249</t>
  </si>
  <si>
    <t>11248</t>
  </si>
  <si>
    <t>11244</t>
  </si>
  <si>
    <t>11239</t>
  </si>
  <si>
    <t>11238</t>
  </si>
  <si>
    <t>11237</t>
  </si>
  <si>
    <t>11236</t>
  </si>
  <si>
    <t>11234</t>
  </si>
  <si>
    <t>11233</t>
  </si>
  <si>
    <t>11223</t>
  </si>
  <si>
    <t>11222</t>
  </si>
  <si>
    <t>11221</t>
  </si>
  <si>
    <t>11220</t>
  </si>
  <si>
    <t>11219</t>
  </si>
  <si>
    <t>11218</t>
  </si>
  <si>
    <t>11217</t>
  </si>
  <si>
    <t>11216</t>
  </si>
  <si>
    <t>11215</t>
  </si>
  <si>
    <t>11214</t>
  </si>
  <si>
    <t>11213</t>
  </si>
  <si>
    <t>11210</t>
  </si>
  <si>
    <t>11209</t>
  </si>
  <si>
    <t>11208</t>
  </si>
  <si>
    <t>11207</t>
  </si>
  <si>
    <t>11205</t>
  </si>
  <si>
    <t>11203</t>
  </si>
  <si>
    <t>11176</t>
  </si>
  <si>
    <t>11166</t>
  </si>
  <si>
    <t>11165</t>
  </si>
  <si>
    <t>11162</t>
  </si>
  <si>
    <t>11160</t>
  </si>
  <si>
    <t>11159</t>
  </si>
  <si>
    <t>11151</t>
  </si>
  <si>
    <t>11148</t>
  </si>
  <si>
    <t>11145</t>
  </si>
  <si>
    <t>11141</t>
  </si>
  <si>
    <t>11140</t>
  </si>
  <si>
    <t>11138</t>
  </si>
  <si>
    <t>11137</t>
  </si>
  <si>
    <t>11134</t>
  </si>
  <si>
    <t>11133</t>
  </si>
  <si>
    <t>11132</t>
  </si>
  <si>
    <t>11131</t>
  </si>
  <si>
    <t>11129</t>
  </si>
  <si>
    <t>11191</t>
  </si>
  <si>
    <t>11189</t>
  </si>
  <si>
    <t>11184</t>
  </si>
  <si>
    <t>11180</t>
  </si>
  <si>
    <t>11178</t>
  </si>
  <si>
    <t>11175</t>
  </si>
  <si>
    <t>11174</t>
  </si>
  <si>
    <t>11173</t>
  </si>
  <si>
    <t>11172</t>
  </si>
  <si>
    <t>11171</t>
  </si>
  <si>
    <t>11170</t>
  </si>
  <si>
    <t>11169</t>
  </si>
  <si>
    <t>11168</t>
  </si>
  <si>
    <t>11167</t>
  </si>
  <si>
    <t>11164</t>
  </si>
  <si>
    <t>11161</t>
  </si>
  <si>
    <t>11157</t>
  </si>
  <si>
    <t>11156</t>
  </si>
  <si>
    <t>11155</t>
  </si>
  <si>
    <t>11154</t>
  </si>
  <si>
    <t>11153</t>
  </si>
  <si>
    <t>11147</t>
  </si>
  <si>
    <t>11143</t>
  </si>
  <si>
    <t>11139</t>
  </si>
  <si>
    <t>11136</t>
  </si>
  <si>
    <t>11135</t>
  </si>
  <si>
    <t>11130</t>
  </si>
  <si>
    <t>11067</t>
  </si>
  <si>
    <t>11066</t>
  </si>
  <si>
    <t>11065</t>
  </si>
  <si>
    <t>11064</t>
  </si>
  <si>
    <t>11063</t>
  </si>
  <si>
    <t>11062</t>
  </si>
  <si>
    <t>11061</t>
  </si>
  <si>
    <t>11060</t>
  </si>
  <si>
    <t>11419</t>
  </si>
  <si>
    <t>11124</t>
  </si>
  <si>
    <t>11120</t>
  </si>
  <si>
    <t>11117</t>
  </si>
  <si>
    <t>11113</t>
  </si>
  <si>
    <t>11103</t>
  </si>
  <si>
    <t>11102</t>
  </si>
  <si>
    <t>11101</t>
  </si>
  <si>
    <t>11100</t>
  </si>
  <si>
    <t>11099</t>
  </si>
  <si>
    <t>11098</t>
  </si>
  <si>
    <t>11097</t>
  </si>
  <si>
    <t>11096</t>
  </si>
  <si>
    <t>11095</t>
  </si>
  <si>
    <t>11094</t>
  </si>
  <si>
    <t>11091</t>
  </si>
  <si>
    <t>11090</t>
  </si>
  <si>
    <t>10981</t>
  </si>
  <si>
    <t>11051</t>
  </si>
  <si>
    <t>11049</t>
  </si>
  <si>
    <t>11048</t>
  </si>
  <si>
    <t>11047</t>
  </si>
  <si>
    <t>11046</t>
  </si>
  <si>
    <t>11045</t>
  </si>
  <si>
    <t>11044</t>
  </si>
  <si>
    <t>11043</t>
  </si>
  <si>
    <t>11042</t>
  </si>
  <si>
    <t>10599</t>
  </si>
  <si>
    <t>10592</t>
  </si>
  <si>
    <t>10593</t>
  </si>
  <si>
    <t>10597</t>
  </si>
  <si>
    <t>10601</t>
  </si>
  <si>
    <t>10603</t>
  </si>
  <si>
    <t>10604</t>
  </si>
  <si>
    <t>10606</t>
  </si>
  <si>
    <t>10607</t>
  </si>
  <si>
    <t>10612</t>
  </si>
  <si>
    <t>10613</t>
  </si>
  <si>
    <t>10614</t>
  </si>
  <si>
    <t>10616</t>
  </si>
  <si>
    <t>10617</t>
  </si>
  <si>
    <t>10618</t>
  </si>
  <si>
    <t>10619</t>
  </si>
  <si>
    <t>10632</t>
  </si>
  <si>
    <t>10611</t>
  </si>
  <si>
    <t>10624</t>
  </si>
  <si>
    <t>10625</t>
  </si>
  <si>
    <t>10626</t>
  </si>
  <si>
    <t>10621</t>
  </si>
  <si>
    <t>10630</t>
  </si>
  <si>
    <t>10633</t>
  </si>
  <si>
    <t>10634</t>
  </si>
  <si>
    <t>10635</t>
  </si>
  <si>
    <t>10636</t>
  </si>
  <si>
    <t>10637</t>
  </si>
  <si>
    <t>10638</t>
  </si>
  <si>
    <t>10642</t>
  </si>
  <si>
    <t>10643</t>
  </si>
  <si>
    <t>10644</t>
  </si>
  <si>
    <t>10655</t>
  </si>
  <si>
    <t>10656</t>
  </si>
  <si>
    <t>10657</t>
  </si>
  <si>
    <t>10658</t>
  </si>
  <si>
    <t>10659</t>
  </si>
  <si>
    <t>10660</t>
  </si>
  <si>
    <t>10661</t>
  </si>
  <si>
    <t>10662</t>
  </si>
  <si>
    <t>10663</t>
  </si>
  <si>
    <t>10664</t>
  </si>
  <si>
    <t>10665</t>
  </si>
  <si>
    <t>10666</t>
  </si>
  <si>
    <t>10667</t>
  </si>
  <si>
    <t>10668</t>
  </si>
  <si>
    <t>10669</t>
  </si>
  <si>
    <t>10670</t>
  </si>
  <si>
    <t>10671</t>
  </si>
  <si>
    <t>10672</t>
  </si>
  <si>
    <t>10673</t>
  </si>
  <si>
    <t>10674</t>
  </si>
  <si>
    <t>10675</t>
  </si>
  <si>
    <t>10676</t>
  </si>
  <si>
    <t>10677</t>
  </si>
  <si>
    <t>10608</t>
  </si>
  <si>
    <t>10609</t>
  </si>
  <si>
    <t>10610</t>
  </si>
  <si>
    <t>10615</t>
  </si>
  <si>
    <t>10620</t>
  </si>
  <si>
    <t>10678</t>
  </si>
  <si>
    <t>10679</t>
  </si>
  <si>
    <t>10680</t>
  </si>
  <si>
    <t>10681</t>
  </si>
  <si>
    <t>10682</t>
  </si>
  <si>
    <t>10685</t>
  </si>
  <si>
    <t>10686</t>
  </si>
  <si>
    <t>10687</t>
  </si>
  <si>
    <t>10688</t>
  </si>
  <si>
    <t>10689</t>
  </si>
  <si>
    <t>10690</t>
  </si>
  <si>
    <t>10691</t>
  </si>
  <si>
    <t>10692</t>
  </si>
  <si>
    <t>10693</t>
  </si>
  <si>
    <t>10694</t>
  </si>
  <si>
    <t>10699</t>
  </si>
  <si>
    <t>10700</t>
  </si>
  <si>
    <t>10702</t>
  </si>
  <si>
    <t>10711</t>
  </si>
  <si>
    <t>10712</t>
  </si>
  <si>
    <t>10713</t>
  </si>
  <si>
    <t>10714</t>
  </si>
  <si>
    <t>10715</t>
  </si>
  <si>
    <t>10716</t>
  </si>
  <si>
    <t>10717</t>
  </si>
  <si>
    <t>10718</t>
  </si>
  <si>
    <t>10720</t>
  </si>
  <si>
    <t>10721</t>
  </si>
  <si>
    <t>10722</t>
  </si>
  <si>
    <t>10723</t>
  </si>
  <si>
    <t>10724</t>
  </si>
  <si>
    <t>10725</t>
  </si>
  <si>
    <t>10726</t>
  </si>
  <si>
    <t>10728</t>
  </si>
  <si>
    <t>10730</t>
  </si>
  <si>
    <t>10735</t>
  </si>
  <si>
    <t>10737</t>
  </si>
  <si>
    <t>10741</t>
  </si>
  <si>
    <t>10744</t>
  </si>
  <si>
    <t>10745</t>
  </si>
  <si>
    <t>10746</t>
  </si>
  <si>
    <t>10747</t>
  </si>
  <si>
    <t>10748</t>
  </si>
  <si>
    <t>10749</t>
  </si>
  <si>
    <t>10750</t>
  </si>
  <si>
    <t>10683</t>
  </si>
  <si>
    <t>10684</t>
  </si>
  <si>
    <t>10752</t>
  </si>
  <si>
    <t>10793</t>
  </si>
  <si>
    <t>10794</t>
  </si>
  <si>
    <t>10795</t>
  </si>
  <si>
    <t>10796</t>
  </si>
  <si>
    <t>10827</t>
  </si>
  <si>
    <t>10760</t>
  </si>
  <si>
    <t>10761</t>
  </si>
  <si>
    <t>10762</t>
  </si>
  <si>
    <t>10763</t>
  </si>
  <si>
    <t>10764</t>
  </si>
  <si>
    <t>10765</t>
  </si>
  <si>
    <t>10766</t>
  </si>
  <si>
    <t>10769</t>
  </si>
  <si>
    <t>10771</t>
  </si>
  <si>
    <t>10775</t>
  </si>
  <si>
    <t>10778</t>
  </si>
  <si>
    <t>10779</t>
  </si>
  <si>
    <t>10780</t>
  </si>
  <si>
    <t>10781</t>
  </si>
  <si>
    <t>10782</t>
  </si>
  <si>
    <t>10783</t>
  </si>
  <si>
    <t>10784</t>
  </si>
  <si>
    <t>10785</t>
  </si>
  <si>
    <t>10786</t>
  </si>
  <si>
    <t>10788</t>
  </si>
  <si>
    <t>10790</t>
  </si>
  <si>
    <t>10792</t>
  </si>
  <si>
    <t>10797</t>
  </si>
  <si>
    <t>10800</t>
  </si>
  <si>
    <t>10801</t>
  </si>
  <si>
    <t>10802</t>
  </si>
  <si>
    <t>10803</t>
  </si>
  <si>
    <t>10804</t>
  </si>
  <si>
    <t>10805</t>
  </si>
  <si>
    <t>10806</t>
  </si>
  <si>
    <t>10807</t>
  </si>
  <si>
    <t>10808</t>
  </si>
  <si>
    <t>10809</t>
  </si>
  <si>
    <t>10810</t>
  </si>
  <si>
    <t>10811</t>
  </si>
  <si>
    <t>10812</t>
  </si>
  <si>
    <t>10813</t>
  </si>
  <si>
    <t>10816</t>
  </si>
  <si>
    <t>10817</t>
  </si>
  <si>
    <t>10818</t>
  </si>
  <si>
    <t>10819</t>
  </si>
  <si>
    <t>10820</t>
  </si>
  <si>
    <t>10823</t>
  </si>
  <si>
    <t>10824</t>
  </si>
  <si>
    <t>10828</t>
  </si>
  <si>
    <t>10831</t>
  </si>
  <si>
    <t>10832</t>
  </si>
  <si>
    <t>10833</t>
  </si>
  <si>
    <t>10834</t>
  </si>
  <si>
    <t>10838</t>
  </si>
  <si>
    <t>10839</t>
  </si>
  <si>
    <t>10840</t>
  </si>
  <si>
    <t>10841</t>
  </si>
  <si>
    <t>10842</t>
  </si>
  <si>
    <t>10843</t>
  </si>
  <si>
    <t>10846</t>
  </si>
  <si>
    <t>10849</t>
  </si>
  <si>
    <t>10850</t>
  </si>
  <si>
    <t>10851</t>
  </si>
  <si>
    <t>10852</t>
  </si>
  <si>
    <t>10853</t>
  </si>
  <si>
    <t>10854</t>
  </si>
  <si>
    <t>10855</t>
  </si>
  <si>
    <t>10856</t>
  </si>
  <si>
    <t>10857</t>
  </si>
  <si>
    <t>10858</t>
  </si>
  <si>
    <t>10863</t>
  </si>
  <si>
    <t>10864</t>
  </si>
  <si>
    <t>10865</t>
  </si>
  <si>
    <t>10869</t>
  </si>
  <si>
    <t>10870</t>
  </si>
  <si>
    <t>10874</t>
  </si>
  <si>
    <t>10875</t>
  </si>
  <si>
    <t>10876</t>
  </si>
  <si>
    <t>10877</t>
  </si>
  <si>
    <t>10878</t>
  </si>
  <si>
    <t>10883</t>
  </si>
  <si>
    <t>10886</t>
  </si>
  <si>
    <t>10887</t>
  </si>
  <si>
    <t>10888</t>
  </si>
  <si>
    <t>10890</t>
  </si>
  <si>
    <t>10891</t>
  </si>
  <si>
    <t>10892</t>
  </si>
  <si>
    <t>10893</t>
  </si>
  <si>
    <t>10894</t>
  </si>
  <si>
    <t>10895</t>
  </si>
  <si>
    <t>10899</t>
  </si>
  <si>
    <t>10900</t>
  </si>
  <si>
    <t>10901</t>
  </si>
  <si>
    <t>10979</t>
  </si>
  <si>
    <t>10905</t>
  </si>
  <si>
    <t>10906</t>
  </si>
  <si>
    <t>10907</t>
  </si>
  <si>
    <t>10908</t>
  </si>
  <si>
    <t>10909</t>
  </si>
  <si>
    <t>10910</t>
  </si>
  <si>
    <t>10911</t>
  </si>
  <si>
    <t>10912</t>
  </si>
  <si>
    <t>10913</t>
  </si>
  <si>
    <t>10914</t>
  </si>
  <si>
    <t>10915</t>
  </si>
  <si>
    <t>10916</t>
  </si>
  <si>
    <t>10917</t>
  </si>
  <si>
    <t>10918</t>
  </si>
  <si>
    <t>10919</t>
  </si>
  <si>
    <t>10920</t>
  </si>
  <si>
    <t>10922</t>
  </si>
  <si>
    <t>10924</t>
  </si>
  <si>
    <t>10928</t>
  </si>
  <si>
    <t>10929</t>
  </si>
  <si>
    <t>10931</t>
  </si>
  <si>
    <t>10940</t>
  </si>
  <si>
    <t>10941</t>
  </si>
  <si>
    <t>10942</t>
  </si>
  <si>
    <t>10943</t>
  </si>
  <si>
    <t>10944</t>
  </si>
  <si>
    <t>10945</t>
  </si>
  <si>
    <t>10946</t>
  </si>
  <si>
    <t>10947</t>
  </si>
  <si>
    <t>10948</t>
  </si>
  <si>
    <t>10950</t>
  </si>
  <si>
    <t>10951</t>
  </si>
  <si>
    <t>10952</t>
  </si>
  <si>
    <t>10953</t>
  </si>
  <si>
    <t>10954</t>
  </si>
  <si>
    <t>10955</t>
  </si>
  <si>
    <t>10956</t>
  </si>
  <si>
    <t>10957</t>
  </si>
  <si>
    <t>10958</t>
  </si>
  <si>
    <t>10959</t>
  </si>
  <si>
    <t>10962</t>
  </si>
  <si>
    <t>10963</t>
  </si>
  <si>
    <t>10965</t>
  </si>
  <si>
    <t>10966</t>
  </si>
  <si>
    <t>10967</t>
  </si>
  <si>
    <t>10968</t>
  </si>
  <si>
    <t>10969</t>
  </si>
  <si>
    <t>10970</t>
  </si>
  <si>
    <t>10971</t>
  </si>
  <si>
    <t>10972</t>
  </si>
  <si>
    <t>10973</t>
  </si>
  <si>
    <t>10974</t>
  </si>
  <si>
    <t>10975</t>
  </si>
  <si>
    <t>10976</t>
  </si>
  <si>
    <t>10977</t>
  </si>
  <si>
    <t>10978</t>
  </si>
  <si>
    <t>10902</t>
  </si>
  <si>
    <t>10980</t>
  </si>
  <si>
    <t>10983</t>
  </si>
  <si>
    <t>10984</t>
  </si>
  <si>
    <t>10985</t>
  </si>
  <si>
    <t>10988</t>
  </si>
  <si>
    <t>10989</t>
  </si>
  <si>
    <t>10990</t>
  </si>
  <si>
    <t>10991</t>
  </si>
  <si>
    <t>10992</t>
  </si>
  <si>
    <t>10993</t>
  </si>
  <si>
    <t>10994</t>
  </si>
  <si>
    <t>10995</t>
  </si>
  <si>
    <t>10996</t>
  </si>
  <si>
    <t>10997</t>
  </si>
  <si>
    <t>10998</t>
  </si>
  <si>
    <t>10999</t>
  </si>
  <si>
    <t>11000</t>
  </si>
  <si>
    <t>11001</t>
  </si>
  <si>
    <t>11002</t>
  </si>
  <si>
    <t>11003</t>
  </si>
  <si>
    <t>11004</t>
  </si>
  <si>
    <t>11005</t>
  </si>
  <si>
    <t>11006</t>
  </si>
  <si>
    <t>11007</t>
  </si>
  <si>
    <t>11008</t>
  </si>
  <si>
    <t>11010</t>
  </si>
  <si>
    <t>11014</t>
  </si>
  <si>
    <t>11015</t>
  </si>
  <si>
    <t>11016</t>
  </si>
  <si>
    <t>11017</t>
  </si>
  <si>
    <t>11018</t>
  </si>
  <si>
    <t>11019</t>
  </si>
  <si>
    <t>11020</t>
  </si>
  <si>
    <t>11021</t>
  </si>
  <si>
    <t>11022</t>
  </si>
  <si>
    <t>11023</t>
  </si>
  <si>
    <t>11024</t>
  </si>
  <si>
    <t>11025</t>
  </si>
  <si>
    <t>11026</t>
  </si>
  <si>
    <t>11027</t>
  </si>
  <si>
    <t>11028</t>
  </si>
  <si>
    <t>11029</t>
  </si>
  <si>
    <t>11030</t>
  </si>
  <si>
    <t>11031</t>
  </si>
  <si>
    <t>11032</t>
  </si>
  <si>
    <t>11033</t>
  </si>
  <si>
    <t>11034</t>
  </si>
  <si>
    <t>11035</t>
  </si>
  <si>
    <t>11036</t>
  </si>
  <si>
    <t>11037</t>
  </si>
  <si>
    <t>11038</t>
  </si>
  <si>
    <t>11306</t>
  </si>
  <si>
    <t>11305</t>
  </si>
  <si>
    <t>11190</t>
  </si>
  <si>
    <t>11119</t>
  </si>
  <si>
    <t>11118</t>
  </si>
  <si>
    <t>11116</t>
  </si>
  <si>
    <t>11115</t>
  </si>
  <si>
    <t>11114</t>
  </si>
  <si>
    <t>11253</t>
  </si>
  <si>
    <t>11247</t>
  </si>
  <si>
    <t>11246</t>
  </si>
  <si>
    <t>11245</t>
  </si>
  <si>
    <t>11243</t>
  </si>
  <si>
    <t>11199</t>
  </si>
  <si>
    <t>11197</t>
  </si>
  <si>
    <t>11195</t>
  </si>
  <si>
    <t>11194</t>
  </si>
  <si>
    <t>11192</t>
  </si>
  <si>
    <t>11188</t>
  </si>
  <si>
    <t>11187</t>
  </si>
  <si>
    <t>10594</t>
  </si>
  <si>
    <t>10591</t>
  </si>
  <si>
    <t>10588</t>
  </si>
  <si>
    <t>10587</t>
  </si>
  <si>
    <t>10586</t>
  </si>
  <si>
    <t>10585</t>
  </si>
  <si>
    <t>11566</t>
  </si>
  <si>
    <t>11565</t>
  </si>
  <si>
    <t>11564</t>
  </si>
  <si>
    <t>11563</t>
  </si>
  <si>
    <t>11562</t>
  </si>
  <si>
    <t>11561</t>
  </si>
  <si>
    <t>11560</t>
  </si>
  <si>
    <t>11198</t>
  </si>
  <si>
    <t>11200</t>
  </si>
  <si>
    <t>11202</t>
  </si>
  <si>
    <t>11204</t>
  </si>
  <si>
    <t>11206</t>
  </si>
  <si>
    <t>11211</t>
  </si>
  <si>
    <t>11229</t>
  </si>
  <si>
    <t>11235</t>
  </si>
  <si>
    <t>11240</t>
  </si>
  <si>
    <t>11252</t>
  </si>
  <si>
    <t>11256</t>
  </si>
  <si>
    <t>11257</t>
  </si>
  <si>
    <t>11261</t>
  </si>
  <si>
    <t>11267</t>
  </si>
  <si>
    <t>11559</t>
  </si>
  <si>
    <t>11558</t>
  </si>
  <si>
    <t>11557</t>
  </si>
  <si>
    <t>11548</t>
  </si>
  <si>
    <t>11547</t>
  </si>
  <si>
    <t>11538</t>
  </si>
  <si>
    <t>11537</t>
  </si>
  <si>
    <t>11536</t>
  </si>
  <si>
    <t>11535</t>
  </si>
  <si>
    <t>11534</t>
  </si>
  <si>
    <t>11533</t>
  </si>
  <si>
    <t>11532</t>
  </si>
  <si>
    <t>11531</t>
  </si>
  <si>
    <t>11520</t>
  </si>
  <si>
    <t>11519</t>
  </si>
  <si>
    <t>11518</t>
  </si>
  <si>
    <t>11517</t>
  </si>
  <si>
    <t>11516</t>
  </si>
  <si>
    <t>11515</t>
  </si>
  <si>
    <t>11514</t>
  </si>
  <si>
    <t>11513</t>
  </si>
  <si>
    <t>11511</t>
  </si>
  <si>
    <t>11510</t>
  </si>
  <si>
    <t>11509</t>
  </si>
  <si>
    <t>11503</t>
  </si>
  <si>
    <t>11502</t>
  </si>
  <si>
    <t>11501</t>
  </si>
  <si>
    <t>11431</t>
  </si>
  <si>
    <t>11429</t>
  </si>
  <si>
    <t>11426</t>
  </si>
  <si>
    <t>11424</t>
  </si>
  <si>
    <t>11423</t>
  </si>
  <si>
    <t>11420</t>
  </si>
  <si>
    <t>11497</t>
  </si>
  <si>
    <t>11496</t>
  </si>
  <si>
    <t>11495</t>
  </si>
  <si>
    <t>11494</t>
  </si>
  <si>
    <t>11492</t>
  </si>
  <si>
    <t>11491</t>
  </si>
  <si>
    <t>11490</t>
  </si>
  <si>
    <t>11489</t>
  </si>
  <si>
    <t>11488</t>
  </si>
  <si>
    <t>11487</t>
  </si>
  <si>
    <t>11486</t>
  </si>
  <si>
    <t>11485</t>
  </si>
  <si>
    <t>11484</t>
  </si>
  <si>
    <t>11281</t>
  </si>
  <si>
    <t>11284</t>
  </si>
  <si>
    <t>22310</t>
  </si>
  <si>
    <t>22309</t>
  </si>
  <si>
    <t>22308</t>
  </si>
  <si>
    <t>22307</t>
  </si>
  <si>
    <t>22306</t>
  </si>
  <si>
    <t>22305</t>
  </si>
  <si>
    <t>22304</t>
  </si>
  <si>
    <t>22303</t>
  </si>
  <si>
    <t>22302</t>
  </si>
  <si>
    <t>22301</t>
  </si>
  <si>
    <t>22300</t>
  </si>
  <si>
    <t>22299</t>
  </si>
  <si>
    <t>22298</t>
  </si>
  <si>
    <t>22297</t>
  </si>
  <si>
    <t>22296</t>
  </si>
  <si>
    <t>22295</t>
  </si>
  <si>
    <t>22294</t>
  </si>
  <si>
    <t>22293</t>
  </si>
  <si>
    <t>22292</t>
  </si>
  <si>
    <t>22291</t>
  </si>
  <si>
    <t>22290</t>
  </si>
  <si>
    <t>22289</t>
  </si>
  <si>
    <t>22288</t>
  </si>
  <si>
    <t>22287</t>
  </si>
  <si>
    <t>22286</t>
  </si>
  <si>
    <t>22285</t>
  </si>
  <si>
    <t>22284</t>
  </si>
  <si>
    <t>22283</t>
  </si>
  <si>
    <t>22282</t>
  </si>
  <si>
    <t>22281</t>
  </si>
  <si>
    <t>22280</t>
  </si>
  <si>
    <t>22279</t>
  </si>
  <si>
    <t>22278</t>
  </si>
  <si>
    <t>22277</t>
  </si>
  <si>
    <t>22276</t>
  </si>
  <si>
    <t>22275</t>
  </si>
  <si>
    <t>22274</t>
  </si>
  <si>
    <t>22273</t>
  </si>
  <si>
    <t>22272</t>
  </si>
  <si>
    <t>22271</t>
  </si>
  <si>
    <t>22270</t>
  </si>
  <si>
    <t>22269</t>
  </si>
  <si>
    <t>22268</t>
  </si>
  <si>
    <t>22267</t>
  </si>
  <si>
    <t>22266</t>
  </si>
  <si>
    <t>22265</t>
  </si>
  <si>
    <t>22264</t>
  </si>
  <si>
    <t>22263</t>
  </si>
  <si>
    <t>22262</t>
  </si>
  <si>
    <t>22261</t>
  </si>
  <si>
    <t>22260</t>
  </si>
  <si>
    <t>22259</t>
  </si>
  <si>
    <t>22258</t>
  </si>
  <si>
    <t>11186</t>
  </si>
  <si>
    <t>11177</t>
  </si>
  <si>
    <t>11126</t>
  </si>
  <si>
    <t>11121</t>
  </si>
  <si>
    <t>11193</t>
  </si>
  <si>
    <t>11185</t>
  </si>
  <si>
    <t>11183</t>
  </si>
  <si>
    <t>11182</t>
  </si>
  <si>
    <t>11181</t>
  </si>
  <si>
    <t>11179</t>
  </si>
  <si>
    <t>11163</t>
  </si>
  <si>
    <t>11158</t>
  </si>
  <si>
    <t>11152</t>
  </si>
  <si>
    <t>11150</t>
  </si>
  <si>
    <t>11149</t>
  </si>
  <si>
    <t>11146</t>
  </si>
  <si>
    <t>11144</t>
  </si>
  <si>
    <t>11142</t>
  </si>
  <si>
    <t>11128</t>
  </si>
  <si>
    <t>11127</t>
  </si>
  <si>
    <t>11125</t>
  </si>
  <si>
    <t>11123</t>
  </si>
  <si>
    <t>11122</t>
  </si>
  <si>
    <t>11093</t>
  </si>
  <si>
    <t>10871</t>
  </si>
  <si>
    <t>10701</t>
  </si>
  <si>
    <t>10695</t>
  </si>
  <si>
    <t>10649</t>
  </si>
  <si>
    <t>10648</t>
  </si>
  <si>
    <t>10647</t>
  </si>
  <si>
    <t>10646</t>
  </si>
  <si>
    <t>10645</t>
  </si>
  <si>
    <t>10628</t>
  </si>
  <si>
    <t>10623</t>
  </si>
  <si>
    <t>10595</t>
  </si>
  <si>
    <t>11480</t>
  </si>
  <si>
    <t>11567</t>
  </si>
  <si>
    <t>11552</t>
  </si>
  <si>
    <t>11551</t>
  </si>
  <si>
    <t>11454</t>
  </si>
  <si>
    <t>11550</t>
  </si>
  <si>
    <t>11549</t>
  </si>
  <si>
    <t>11312</t>
  </si>
  <si>
    <t>11546</t>
  </si>
  <si>
    <t>11545</t>
  </si>
  <si>
    <t>11455</t>
  </si>
  <si>
    <t>11544</t>
  </si>
  <si>
    <t>11543</t>
  </si>
  <si>
    <t>11542</t>
  </si>
  <si>
    <t>11541</t>
  </si>
  <si>
    <t>11540</t>
  </si>
  <si>
    <t>11539</t>
  </si>
  <si>
    <t>11530</t>
  </si>
  <si>
    <t>11529</t>
  </si>
  <si>
    <t>11470</t>
  </si>
  <si>
    <t>11471</t>
  </si>
  <si>
    <t>11528</t>
  </si>
  <si>
    <t>11527</t>
  </si>
  <si>
    <t>11526</t>
  </si>
  <si>
    <t>11525</t>
  </si>
  <si>
    <t>11524</t>
  </si>
  <si>
    <t>11483</t>
  </si>
  <si>
    <t>11482</t>
  </si>
  <si>
    <t>11478</t>
  </si>
  <si>
    <t>11474</t>
  </si>
  <si>
    <t>11473</t>
  </si>
  <si>
    <t>11472</t>
  </si>
  <si>
    <t>11469</t>
  </si>
  <si>
    <t>11468</t>
  </si>
  <si>
    <t>11467</t>
  </si>
  <si>
    <t>11466</t>
  </si>
  <si>
    <t>11465</t>
  </si>
  <si>
    <t>11464</t>
  </si>
  <si>
    <t>11463</t>
  </si>
  <si>
    <t>11462</t>
  </si>
  <si>
    <t>11461</t>
  </si>
  <si>
    <t>11460</t>
  </si>
  <si>
    <t>11459</t>
  </si>
  <si>
    <t>11458</t>
  </si>
  <si>
    <t>11457</t>
  </si>
  <si>
    <t>11456</t>
  </si>
  <si>
    <t>11452</t>
  </si>
  <si>
    <t>11449</t>
  </si>
  <si>
    <t>11477</t>
  </si>
  <si>
    <t>11481</t>
  </si>
  <si>
    <t>11445</t>
  </si>
  <si>
    <t>11444</t>
  </si>
  <si>
    <t>11443</t>
  </si>
  <si>
    <t>11442</t>
  </si>
  <si>
    <t>11441</t>
  </si>
  <si>
    <t>11440</t>
  </si>
  <si>
    <t>11439</t>
  </si>
  <si>
    <t>11438</t>
  </si>
  <si>
    <t>11437</t>
  </si>
  <si>
    <t>11436</t>
  </si>
  <si>
    <t>11435</t>
  </si>
  <si>
    <t>11434</t>
  </si>
  <si>
    <t>11430</t>
  </si>
  <si>
    <t>11428</t>
  </si>
  <si>
    <t>11427</t>
  </si>
  <si>
    <t>11425</t>
  </si>
  <si>
    <t>11422</t>
  </si>
  <si>
    <t>11421</t>
  </si>
  <si>
    <t>11392</t>
  </si>
  <si>
    <t>11390</t>
  </si>
  <si>
    <t>11386</t>
  </si>
  <si>
    <t>11385</t>
  </si>
  <si>
    <t>11381</t>
  </si>
  <si>
    <t>11377</t>
  </si>
  <si>
    <t>11370</t>
  </si>
  <si>
    <t>11366</t>
  </si>
  <si>
    <t>11364</t>
  </si>
  <si>
    <t>11362</t>
  </si>
  <si>
    <t>11360</t>
  </si>
  <si>
    <t>11359</t>
  </si>
  <si>
    <t>11358</t>
  </si>
  <si>
    <t>11355</t>
  </si>
  <si>
    <t>11418</t>
  </si>
  <si>
    <t>11416</t>
  </si>
  <si>
    <t>11414</t>
  </si>
  <si>
    <t>11413</t>
  </si>
  <si>
    <t>11408</t>
  </si>
  <si>
    <t>11407</t>
  </si>
  <si>
    <t>11406</t>
  </si>
  <si>
    <t>11399</t>
  </si>
  <si>
    <t>11398</t>
  </si>
  <si>
    <t>11397</t>
  </si>
  <si>
    <t>11395</t>
  </si>
  <si>
    <t>11394</t>
  </si>
  <si>
    <t>11393</t>
  </si>
  <si>
    <t>11391</t>
  </si>
  <si>
    <t>11389</t>
  </si>
  <si>
    <t>11388</t>
  </si>
  <si>
    <t>11387</t>
  </si>
  <si>
    <t>11380</t>
  </si>
  <si>
    <t>11378</t>
  </si>
  <si>
    <t>11376</t>
  </si>
  <si>
    <t>11375</t>
  </si>
  <si>
    <t>11369</t>
  </si>
  <si>
    <t>11523</t>
  </si>
  <si>
    <t>10589</t>
  </si>
  <si>
    <t>10590</t>
  </si>
  <si>
    <t>11522</t>
  </si>
  <si>
    <t>11521</t>
  </si>
  <si>
    <t>11512</t>
  </si>
  <si>
    <t>11508</t>
  </si>
  <si>
    <t>11507</t>
  </si>
  <si>
    <t>11506</t>
  </si>
  <si>
    <t>11505</t>
  </si>
  <si>
    <t>11504</t>
  </si>
  <si>
    <t>11316</t>
  </si>
  <si>
    <t>11318</t>
  </si>
  <si>
    <t>11319</t>
  </si>
  <si>
    <t>11499</t>
  </si>
  <si>
    <t>11322</t>
  </si>
  <si>
    <t>11324</t>
  </si>
  <si>
    <t>10598</t>
  </si>
  <si>
    <t>11498</t>
  </si>
  <si>
    <t>11326</t>
  </si>
  <si>
    <t>11328</t>
  </si>
  <si>
    <t>11339</t>
  </si>
  <si>
    <t>11340</t>
  </si>
  <si>
    <t>11493</t>
  </si>
  <si>
    <t>11351</t>
  </si>
  <si>
    <t>11475</t>
  </si>
  <si>
    <t>11353</t>
  </si>
  <si>
    <t>11354</t>
  </si>
  <si>
    <t>10602</t>
  </si>
  <si>
    <t>11356</t>
  </si>
  <si>
    <t>11556</t>
  </si>
  <si>
    <t>11361</t>
  </si>
  <si>
    <t>11365</t>
  </si>
  <si>
    <t>11555</t>
  </si>
  <si>
    <t>11453</t>
  </si>
  <si>
    <t>10631</t>
  </si>
  <si>
    <t>11402</t>
  </si>
  <si>
    <t>11554</t>
  </si>
  <si>
    <t>11476</t>
  </si>
  <si>
    <t>11553</t>
  </si>
  <si>
    <t>11479</t>
  </si>
  <si>
    <t>11451</t>
  </si>
  <si>
    <t>11447</t>
  </si>
  <si>
    <t>11446</t>
  </si>
  <si>
    <t>11433</t>
  </si>
  <si>
    <t>11432</t>
  </si>
  <si>
    <t>11417</t>
  </si>
  <si>
    <t>11415</t>
  </si>
  <si>
    <t>11412</t>
  </si>
  <si>
    <t>11411</t>
  </si>
  <si>
    <t>11410</t>
  </si>
  <si>
    <t>11409</t>
  </si>
  <si>
    <t>11405</t>
  </si>
  <si>
    <t>11404</t>
  </si>
  <si>
    <t>11403</t>
  </si>
  <si>
    <t>11401</t>
  </si>
  <si>
    <t>11400</t>
  </si>
  <si>
    <t>11396</t>
  </si>
  <si>
    <t>11350</t>
  </si>
  <si>
    <t>11345</t>
  </si>
  <si>
    <t>11344</t>
  </si>
  <si>
    <t>11341</t>
  </si>
  <si>
    <t>11337</t>
  </si>
  <si>
    <t>11336</t>
  </si>
  <si>
    <t>11331</t>
  </si>
  <si>
    <t>11330</t>
  </si>
  <si>
    <t>11329</t>
  </si>
  <si>
    <t>11327</t>
  </si>
  <si>
    <t>11325</t>
  </si>
  <si>
    <t>11277</t>
  </si>
  <si>
    <t>11263</t>
  </si>
  <si>
    <t>11262</t>
  </si>
  <si>
    <t>11259</t>
  </si>
  <si>
    <t>11258</t>
  </si>
  <si>
    <t>11255</t>
  </si>
  <si>
    <t>11112</t>
  </si>
  <si>
    <t>11111</t>
  </si>
  <si>
    <t>11110</t>
  </si>
  <si>
    <t>11109</t>
  </si>
  <si>
    <t>11108</t>
  </si>
  <si>
    <t>11107</t>
  </si>
  <si>
    <t>11106</t>
  </si>
  <si>
    <t>11105</t>
  </si>
  <si>
    <t>11041</t>
  </si>
  <si>
    <t>11104</t>
  </si>
  <si>
    <t>11092</t>
  </si>
  <si>
    <t>11089</t>
  </si>
  <si>
    <t>11088</t>
  </si>
  <si>
    <t>11087</t>
  </si>
  <si>
    <t>11086</t>
  </si>
  <si>
    <t>11085</t>
  </si>
  <si>
    <t>11084</t>
  </si>
  <si>
    <t>11083</t>
  </si>
  <si>
    <t>11082</t>
  </si>
  <si>
    <t>11081</t>
  </si>
  <si>
    <t>11080</t>
  </si>
  <si>
    <t>11079</t>
  </si>
  <si>
    <t>11078</t>
  </si>
  <si>
    <t>11077</t>
  </si>
  <si>
    <t>11076</t>
  </si>
  <si>
    <t>11075</t>
  </si>
  <si>
    <t>11074</t>
  </si>
  <si>
    <t>11073</t>
  </si>
  <si>
    <t>11072</t>
  </si>
  <si>
    <t>11071</t>
  </si>
  <si>
    <t>11070</t>
  </si>
  <si>
    <t>11069</t>
  </si>
  <si>
    <t>11068</t>
  </si>
  <si>
    <t>11059</t>
  </si>
  <si>
    <t>11058</t>
  </si>
  <si>
    <t>11057</t>
  </si>
  <si>
    <t>11056</t>
  </si>
  <si>
    <t>11055</t>
  </si>
  <si>
    <t>11054</t>
  </si>
  <si>
    <t>11053</t>
  </si>
  <si>
    <t>11052</t>
  </si>
  <si>
    <t>11050</t>
  </si>
  <si>
    <t>11040</t>
  </si>
  <si>
    <t>11039</t>
  </si>
  <si>
    <t>11013</t>
  </si>
  <si>
    <t>11012</t>
  </si>
  <si>
    <t>11011</t>
  </si>
  <si>
    <t>11009</t>
  </si>
  <si>
    <t>10986</t>
  </si>
  <si>
    <t>10982</t>
  </si>
  <si>
    <t>10964</t>
  </si>
  <si>
    <t>10961</t>
  </si>
  <si>
    <t>10960</t>
  </si>
  <si>
    <t>10949</t>
  </si>
  <si>
    <t>10938</t>
  </si>
  <si>
    <t>10937</t>
  </si>
  <si>
    <t>10936</t>
  </si>
  <si>
    <t>10935</t>
  </si>
  <si>
    <t>10934</t>
  </si>
  <si>
    <t>10933</t>
  </si>
  <si>
    <t>10932</t>
  </si>
  <si>
    <t>10930</t>
  </si>
  <si>
    <t>10927</t>
  </si>
  <si>
    <t>10926</t>
  </si>
  <si>
    <t>10925</t>
  </si>
  <si>
    <t>10923</t>
  </si>
  <si>
    <t>10921</t>
  </si>
  <si>
    <t>10904</t>
  </si>
  <si>
    <t>10903</t>
  </si>
  <si>
    <t>10898</t>
  </si>
  <si>
    <t>10897</t>
  </si>
  <si>
    <t>10896</t>
  </si>
  <si>
    <t>10889</t>
  </si>
  <si>
    <t>10885</t>
  </si>
  <si>
    <t>10884</t>
  </si>
  <si>
    <t>10882</t>
  </si>
  <si>
    <t>10881</t>
  </si>
  <si>
    <t>10880</t>
  </si>
  <si>
    <t>10879</t>
  </si>
  <si>
    <t>10873</t>
  </si>
  <si>
    <t>10872</t>
  </si>
  <si>
    <t>10868</t>
  </si>
  <si>
    <t>10867</t>
  </si>
  <si>
    <t>10866</t>
  </si>
  <si>
    <t>10862</t>
  </si>
  <si>
    <t>10861</t>
  </si>
  <si>
    <t>10860</t>
  </si>
  <si>
    <t>10859</t>
  </si>
  <si>
    <t>10848</t>
  </si>
  <si>
    <t>10847</t>
  </si>
  <si>
    <t>10845</t>
  </si>
  <si>
    <t>10844</t>
  </si>
  <si>
    <t>10837</t>
  </si>
  <si>
    <t>10836</t>
  </si>
  <si>
    <t>10835</t>
  </si>
  <si>
    <t>10830</t>
  </si>
  <si>
    <t>10829</t>
  </si>
  <si>
    <t>10826</t>
  </si>
  <si>
    <t>10825</t>
  </si>
  <si>
    <t>10822</t>
  </si>
  <si>
    <t>10821</t>
  </si>
  <si>
    <t>10815</t>
  </si>
  <si>
    <t>10814</t>
  </si>
  <si>
    <t>10799</t>
  </si>
  <si>
    <t>10798</t>
  </si>
  <si>
    <t>10791</t>
  </si>
  <si>
    <t>10789</t>
  </si>
  <si>
    <t>10787</t>
  </si>
  <si>
    <t>10777</t>
  </si>
  <si>
    <t>10776</t>
  </si>
  <si>
    <t>10774</t>
  </si>
  <si>
    <t>10773</t>
  </si>
  <si>
    <t>10772</t>
  </si>
  <si>
    <t>10770</t>
  </si>
  <si>
    <t>10768</t>
  </si>
  <si>
    <t>10767</t>
  </si>
  <si>
    <t>10759</t>
  </si>
  <si>
    <t>10987</t>
  </si>
  <si>
    <t>10939</t>
  </si>
  <si>
    <t>11254</t>
  </si>
  <si>
    <t>10758</t>
  </si>
  <si>
    <t>10757</t>
  </si>
  <si>
    <t>11196</t>
  </si>
  <si>
    <t>10756</t>
  </si>
  <si>
    <t>10755</t>
  </si>
  <si>
    <t>10754</t>
  </si>
  <si>
    <t>10753</t>
  </si>
  <si>
    <t>10751</t>
  </si>
  <si>
    <t>10743</t>
  </si>
  <si>
    <t>10742</t>
  </si>
  <si>
    <t>10740</t>
  </si>
  <si>
    <t>10739</t>
  </si>
  <si>
    <t>10738</t>
  </si>
  <si>
    <t>10736</t>
  </si>
  <si>
    <t>10734</t>
  </si>
  <si>
    <t>10733</t>
  </si>
  <si>
    <t>10732</t>
  </si>
  <si>
    <t>10731</t>
  </si>
  <si>
    <t>10729</t>
  </si>
  <si>
    <t>11371</t>
  </si>
  <si>
    <t>11372</t>
  </si>
  <si>
    <t>10727</t>
  </si>
  <si>
    <t>10719</t>
  </si>
  <si>
    <t>11373</t>
  </si>
  <si>
    <t>11374</t>
  </si>
  <si>
    <t>11379</t>
  </si>
  <si>
    <t>10710</t>
  </si>
  <si>
    <t>10709</t>
  </si>
  <si>
    <t>10708</t>
  </si>
  <si>
    <t>10707</t>
  </si>
  <si>
    <t>10706</t>
  </si>
  <si>
    <t>10705</t>
  </si>
  <si>
    <t>10704</t>
  </si>
  <si>
    <t>10703</t>
  </si>
  <si>
    <t>10698</t>
  </si>
  <si>
    <t>10697</t>
  </si>
  <si>
    <t>10696</t>
  </si>
  <si>
    <t>11382</t>
  </si>
  <si>
    <t>11383</t>
  </si>
  <si>
    <t>10654</t>
  </si>
  <si>
    <t>10653</t>
  </si>
  <si>
    <t>10652</t>
  </si>
  <si>
    <t>10651</t>
  </si>
  <si>
    <t>10650</t>
  </si>
  <si>
    <t>11384</t>
  </si>
  <si>
    <t>11448</t>
  </si>
  <si>
    <t>11450</t>
  </si>
  <si>
    <t>10641</t>
  </si>
  <si>
    <t>10640</t>
  </si>
  <si>
    <t>10639</t>
  </si>
  <si>
    <t>10629</t>
  </si>
  <si>
    <t>10627</t>
  </si>
  <si>
    <t>10622</t>
  </si>
  <si>
    <t>10605</t>
  </si>
  <si>
    <t>10600</t>
  </si>
  <si>
    <t>10596</t>
  </si>
  <si>
    <t>11368</t>
  </si>
  <si>
    <t>11367</t>
  </si>
  <si>
    <t>11309</t>
  </si>
  <si>
    <t>11308</t>
  </si>
  <si>
    <t>11363</t>
  </si>
  <si>
    <t>11357</t>
  </si>
  <si>
    <t>11352</t>
  </si>
  <si>
    <t>11323</t>
  </si>
  <si>
    <t>11317</t>
  </si>
  <si>
    <t>11313</t>
  </si>
  <si>
    <t>11311</t>
  </si>
  <si>
    <t>11310</t>
  </si>
  <si>
    <t>11302</t>
  </si>
  <si>
    <t>11301</t>
  </si>
  <si>
    <t>11300</t>
  </si>
  <si>
    <t>11299</t>
  </si>
  <si>
    <t>11298</t>
  </si>
  <si>
    <t>11287</t>
  </si>
  <si>
    <t>11286</t>
  </si>
  <si>
    <t>11283</t>
  </si>
  <si>
    <t>11282</t>
  </si>
  <si>
    <t>11280</t>
  </si>
  <si>
    <t>11278</t>
  </si>
  <si>
    <t>11349</t>
  </si>
  <si>
    <t>11348</t>
  </si>
  <si>
    <t>11347</t>
  </si>
  <si>
    <t>11346</t>
  </si>
  <si>
    <t>11343</t>
  </si>
  <si>
    <t>11342</t>
  </si>
  <si>
    <t>11338</t>
  </si>
  <si>
    <t>11335</t>
  </si>
  <si>
    <t>11334</t>
  </si>
  <si>
    <t>11333</t>
  </si>
  <si>
    <t>11332</t>
  </si>
  <si>
    <t>11321</t>
  </si>
  <si>
    <t>11320</t>
  </si>
  <si>
    <t>11315</t>
  </si>
  <si>
    <t>11314</t>
  </si>
  <si>
    <t>11307</t>
  </si>
  <si>
    <t>11304</t>
  </si>
  <si>
    <t>11303</t>
  </si>
  <si>
    <t>11297</t>
  </si>
  <si>
    <t>11296</t>
  </si>
  <si>
    <t>11295</t>
  </si>
  <si>
    <t>11294</t>
  </si>
  <si>
    <t>11293</t>
  </si>
  <si>
    <t>11292</t>
  </si>
  <si>
    <t>11291</t>
  </si>
  <si>
    <t>11290</t>
  </si>
  <si>
    <t>11289</t>
  </si>
  <si>
    <t>11288</t>
  </si>
  <si>
    <t>11285</t>
  </si>
  <si>
    <t>11279</t>
  </si>
  <si>
    <t>11242</t>
  </si>
  <si>
    <t>11241</t>
  </si>
  <si>
    <t>11232</t>
  </si>
  <si>
    <t>11231</t>
  </si>
  <si>
    <t>11230</t>
  </si>
  <si>
    <t>11228</t>
  </si>
  <si>
    <t>11227</t>
  </si>
  <si>
    <t>11226</t>
  </si>
  <si>
    <t>11225</t>
  </si>
  <si>
    <t>11224</t>
  </si>
  <si>
    <t>11212</t>
  </si>
  <si>
    <t>11201</t>
  </si>
  <si>
    <t>11500</t>
  </si>
  <si>
    <t>11276</t>
  </si>
  <si>
    <t>11275</t>
  </si>
  <si>
    <t>11274</t>
  </si>
  <si>
    <t>11273</t>
  </si>
  <si>
    <t>11272</t>
  </si>
  <si>
    <t>11271</t>
  </si>
  <si>
    <t>11270</t>
  </si>
  <si>
    <t>11269</t>
  </si>
  <si>
    <t>11268</t>
  </si>
  <si>
    <t>11266</t>
  </si>
  <si>
    <t>11265</t>
  </si>
  <si>
    <t>11264</t>
  </si>
  <si>
    <t>11260</t>
  </si>
  <si>
    <t>9793</t>
  </si>
  <si>
    <t>9565</t>
  </si>
  <si>
    <t>9967</t>
  </si>
  <si>
    <t>9966</t>
  </si>
  <si>
    <t>9965</t>
  </si>
  <si>
    <t>9964</t>
  </si>
  <si>
    <t>9963</t>
  </si>
  <si>
    <t>9962</t>
  </si>
  <si>
    <t>9961</t>
  </si>
  <si>
    <t>9960</t>
  </si>
  <si>
    <t>9959</t>
  </si>
  <si>
    <t>9958</t>
  </si>
  <si>
    <t>9956</t>
  </si>
  <si>
    <t>9955</t>
  </si>
  <si>
    <t>10486</t>
  </si>
  <si>
    <t>10485</t>
  </si>
  <si>
    <t>10468</t>
  </si>
  <si>
    <t>10467</t>
  </si>
  <si>
    <t>10459</t>
  </si>
  <si>
    <t>10393</t>
  </si>
  <si>
    <t>10392</t>
  </si>
  <si>
    <t>10391</t>
  </si>
  <si>
    <t>10388</t>
  </si>
  <si>
    <t>10383</t>
  </si>
  <si>
    <t>10382</t>
  </si>
  <si>
    <t>10381</t>
  </si>
  <si>
    <t>10380</t>
  </si>
  <si>
    <t>10374</t>
  </si>
  <si>
    <t>10369</t>
  </si>
  <si>
    <t>LID-TEA-O</t>
  </si>
  <si>
    <t>10364</t>
  </si>
  <si>
    <t>10361</t>
  </si>
  <si>
    <t>10356</t>
  </si>
  <si>
    <t>10345</t>
  </si>
  <si>
    <t>10344</t>
  </si>
  <si>
    <t>10333</t>
  </si>
  <si>
    <t>10331</t>
  </si>
  <si>
    <t>10329</t>
  </si>
  <si>
    <t>10327</t>
  </si>
  <si>
    <t>10324</t>
  </si>
  <si>
    <t>10323</t>
  </si>
  <si>
    <t>10321</t>
  </si>
  <si>
    <t>10317</t>
  </si>
  <si>
    <t>10289</t>
  </si>
  <si>
    <t>10286</t>
  </si>
  <si>
    <t>10272</t>
  </si>
  <si>
    <t>10266</t>
  </si>
  <si>
    <t>10262</t>
  </si>
  <si>
    <t>10261</t>
  </si>
  <si>
    <t>10257</t>
  </si>
  <si>
    <t>10245</t>
  </si>
  <si>
    <t>10240</t>
  </si>
  <si>
    <t>10234</t>
  </si>
  <si>
    <t>10216</t>
  </si>
  <si>
    <t>10211</t>
  </si>
  <si>
    <t>10209</t>
  </si>
  <si>
    <t>10207</t>
  </si>
  <si>
    <t>10205</t>
  </si>
  <si>
    <t>10203</t>
  </si>
  <si>
    <t>10201</t>
  </si>
  <si>
    <t>10200</t>
  </si>
  <si>
    <t>10198</t>
  </si>
  <si>
    <t>10190</t>
  </si>
  <si>
    <t>10188</t>
  </si>
  <si>
    <t>10187</t>
  </si>
  <si>
    <t>10186</t>
  </si>
  <si>
    <t>10184</t>
  </si>
  <si>
    <t>10166</t>
  </si>
  <si>
    <t>10161</t>
  </si>
  <si>
    <t>10154</t>
  </si>
  <si>
    <t>10152</t>
  </si>
  <si>
    <t>10151</t>
  </si>
  <si>
    <t>10148</t>
  </si>
  <si>
    <t>10146</t>
  </si>
  <si>
    <t>10144</t>
  </si>
  <si>
    <t>10130</t>
  </si>
  <si>
    <t>10129</t>
  </si>
  <si>
    <t>10127</t>
  </si>
  <si>
    <t>10125</t>
  </si>
  <si>
    <t>10124</t>
  </si>
  <si>
    <t>10095</t>
  </si>
  <si>
    <t>10048</t>
  </si>
  <si>
    <t>9996</t>
  </si>
  <si>
    <t>9857</t>
  </si>
  <si>
    <t>9829</t>
  </si>
  <si>
    <t>FLV-BLD-1072</t>
  </si>
  <si>
    <t>9798</t>
  </si>
  <si>
    <t>9682</t>
  </si>
  <si>
    <t>9630</t>
  </si>
  <si>
    <t>9629</t>
  </si>
  <si>
    <t>9628</t>
  </si>
  <si>
    <t>9627</t>
  </si>
  <si>
    <t>9623</t>
  </si>
  <si>
    <t>9601</t>
  </si>
  <si>
    <t>9592</t>
  </si>
  <si>
    <t>9576</t>
  </si>
  <si>
    <t>9564</t>
  </si>
  <si>
    <t>9931</t>
  </si>
  <si>
    <t>10377</t>
  </si>
  <si>
    <t>10314</t>
  </si>
  <si>
    <t>10313</t>
  </si>
  <si>
    <t>10311</t>
  </si>
  <si>
    <t>10310</t>
  </si>
  <si>
    <t>10308</t>
  </si>
  <si>
    <t>10195</t>
  </si>
  <si>
    <t>10121</t>
  </si>
  <si>
    <t>10120</t>
  </si>
  <si>
    <t>10118</t>
  </si>
  <si>
    <t>10117</t>
  </si>
  <si>
    <t>10116</t>
  </si>
  <si>
    <t>22257</t>
  </si>
  <si>
    <t>22256</t>
  </si>
  <si>
    <t>TEA-O-8PC</t>
  </si>
  <si>
    <t>22255</t>
  </si>
  <si>
    <t>22254</t>
  </si>
  <si>
    <t>22253</t>
  </si>
  <si>
    <t>22252</t>
  </si>
  <si>
    <t>22251</t>
  </si>
  <si>
    <t>22250</t>
  </si>
  <si>
    <t>22249</t>
  </si>
  <si>
    <t>22248</t>
  </si>
  <si>
    <t>22247</t>
  </si>
  <si>
    <t>22246</t>
  </si>
  <si>
    <t>22245</t>
  </si>
  <si>
    <t>22244</t>
  </si>
  <si>
    <t>22243</t>
  </si>
  <si>
    <t>22242</t>
  </si>
  <si>
    <t>22241</t>
  </si>
  <si>
    <t>22240</t>
  </si>
  <si>
    <t>22239</t>
  </si>
  <si>
    <t>22238</t>
  </si>
  <si>
    <t>22237</t>
  </si>
  <si>
    <t>22236</t>
  </si>
  <si>
    <t>22235</t>
  </si>
  <si>
    <t>22234</t>
  </si>
  <si>
    <t>22233</t>
  </si>
  <si>
    <t>22232</t>
  </si>
  <si>
    <t>22231</t>
  </si>
  <si>
    <t>22230</t>
  </si>
  <si>
    <t>22229</t>
  </si>
  <si>
    <t>22228</t>
  </si>
  <si>
    <t>22227</t>
  </si>
  <si>
    <t>22226</t>
  </si>
  <si>
    <t>22225</t>
  </si>
  <si>
    <t>22224</t>
  </si>
  <si>
    <t>22223</t>
  </si>
  <si>
    <t>22222</t>
  </si>
  <si>
    <t>22221</t>
  </si>
  <si>
    <t>22220</t>
  </si>
  <si>
    <t>22219</t>
  </si>
  <si>
    <t>DROP-O-8PC</t>
  </si>
  <si>
    <t>22218</t>
  </si>
  <si>
    <t>22217</t>
  </si>
  <si>
    <t>22216</t>
  </si>
  <si>
    <t>22215</t>
  </si>
  <si>
    <t>22214</t>
  </si>
  <si>
    <t>22213</t>
  </si>
  <si>
    <t>22212</t>
  </si>
  <si>
    <t>22211</t>
  </si>
  <si>
    <t>22210</t>
  </si>
  <si>
    <t>22209</t>
  </si>
  <si>
    <t>22208</t>
  </si>
  <si>
    <t>22207</t>
  </si>
  <si>
    <t>22206</t>
  </si>
  <si>
    <t>22205</t>
  </si>
  <si>
    <t>22204</t>
  </si>
  <si>
    <t>22203</t>
  </si>
  <si>
    <t>22202</t>
  </si>
  <si>
    <t>22201</t>
  </si>
  <si>
    <t>9952</t>
  </si>
  <si>
    <t>9951</t>
  </si>
  <si>
    <t>9950</t>
  </si>
  <si>
    <t>9949</t>
  </si>
  <si>
    <t>9948</t>
  </si>
  <si>
    <t>9947</t>
  </si>
  <si>
    <t>9946</t>
  </si>
  <si>
    <t>9945</t>
  </si>
  <si>
    <t>9944</t>
  </si>
  <si>
    <t>9943</t>
  </si>
  <si>
    <t>9868</t>
  </si>
  <si>
    <t>9940</t>
  </si>
  <si>
    <t>9939</t>
  </si>
  <si>
    <t>9938</t>
  </si>
  <si>
    <t>9937</t>
  </si>
  <si>
    <t>9936</t>
  </si>
  <si>
    <t>9935</t>
  </si>
  <si>
    <t>9934</t>
  </si>
  <si>
    <t>9933</t>
  </si>
  <si>
    <t>9932</t>
  </si>
  <si>
    <t>9923</t>
  </si>
  <si>
    <t>9922</t>
  </si>
  <si>
    <t>9920</t>
  </si>
  <si>
    <t>9919</t>
  </si>
  <si>
    <t>9915</t>
  </si>
  <si>
    <t>9914</t>
  </si>
  <si>
    <t>9910</t>
  </si>
  <si>
    <t>9909</t>
  </si>
  <si>
    <t>9908</t>
  </si>
  <si>
    <t>9907</t>
  </si>
  <si>
    <t>9906</t>
  </si>
  <si>
    <t>9905</t>
  </si>
  <si>
    <t>9904</t>
  </si>
  <si>
    <t>9903</t>
  </si>
  <si>
    <t>9902</t>
  </si>
  <si>
    <t>9901</t>
  </si>
  <si>
    <t>9900</t>
  </si>
  <si>
    <t>9899</t>
  </si>
  <si>
    <t>9898</t>
  </si>
  <si>
    <t>9897</t>
  </si>
  <si>
    <t>9896</t>
  </si>
  <si>
    <t>9895</t>
  </si>
  <si>
    <t>9894</t>
  </si>
  <si>
    <t>9893</t>
  </si>
  <si>
    <t>9889</t>
  </si>
  <si>
    <t>9888</t>
  </si>
  <si>
    <t>9887</t>
  </si>
  <si>
    <t>9883</t>
  </si>
  <si>
    <t>9882</t>
  </si>
  <si>
    <t>9881</t>
  </si>
  <si>
    <t>9880</t>
  </si>
  <si>
    <t>9879</t>
  </si>
  <si>
    <t>9878</t>
  </si>
  <si>
    <t>9876</t>
  </si>
  <si>
    <t>9875</t>
  </si>
  <si>
    <t>9874</t>
  </si>
  <si>
    <t>9870</t>
  </si>
  <si>
    <t>9797</t>
  </si>
  <si>
    <t>9796</t>
  </si>
  <si>
    <t>9795</t>
  </si>
  <si>
    <t>9865</t>
  </si>
  <si>
    <t>9864</t>
  </si>
  <si>
    <t>9863</t>
  </si>
  <si>
    <t>9862</t>
  </si>
  <si>
    <t>9861</t>
  </si>
  <si>
    <t>9860</t>
  </si>
  <si>
    <t>9856</t>
  </si>
  <si>
    <t>9855</t>
  </si>
  <si>
    <t>9852</t>
  </si>
  <si>
    <t>9850</t>
  </si>
  <si>
    <t>9849</t>
  </si>
  <si>
    <t>9848</t>
  </si>
  <si>
    <t>9843</t>
  </si>
  <si>
    <t>9842</t>
  </si>
  <si>
    <t>9841</t>
  </si>
  <si>
    <t>9840</t>
  </si>
  <si>
    <t>9839</t>
  </si>
  <si>
    <t>9838</t>
  </si>
  <si>
    <t>9837</t>
  </si>
  <si>
    <t>9836</t>
  </si>
  <si>
    <t>9835</t>
  </si>
  <si>
    <t>9834</t>
  </si>
  <si>
    <t>9830</t>
  </si>
  <si>
    <t>9828</t>
  </si>
  <si>
    <t>9827</t>
  </si>
  <si>
    <t>9826</t>
  </si>
  <si>
    <t>9825</t>
  </si>
  <si>
    <t>9824</t>
  </si>
  <si>
    <t>9823</t>
  </si>
  <si>
    <t>9822</t>
  </si>
  <si>
    <t>9817</t>
  </si>
  <si>
    <t>9816</t>
  </si>
  <si>
    <t>9815</t>
  </si>
  <si>
    <t>9814</t>
  </si>
  <si>
    <t>9807</t>
  </si>
  <si>
    <t>9806</t>
  </si>
  <si>
    <t>9804</t>
  </si>
  <si>
    <t>9803</t>
  </si>
  <si>
    <t>9802</t>
  </si>
  <si>
    <t>9801</t>
  </si>
  <si>
    <t>9800</t>
  </si>
  <si>
    <t>9799</t>
  </si>
  <si>
    <t>9810</t>
  </si>
  <si>
    <t>9794</t>
  </si>
  <si>
    <t>9566</t>
  </si>
  <si>
    <t>9792</t>
  </si>
  <si>
    <t>9791</t>
  </si>
  <si>
    <t>9790</t>
  </si>
  <si>
    <t>9789</t>
  </si>
  <si>
    <t>9788</t>
  </si>
  <si>
    <t>9787</t>
  </si>
  <si>
    <t>9786</t>
  </si>
  <si>
    <t>9785</t>
  </si>
  <si>
    <t>9784</t>
  </si>
  <si>
    <t>9783</t>
  </si>
  <si>
    <t>9782</t>
  </si>
  <si>
    <t>9781</t>
  </si>
  <si>
    <t>9778</t>
  </si>
  <si>
    <t>9773</t>
  </si>
  <si>
    <t>9771</t>
  </si>
  <si>
    <t>9769</t>
  </si>
  <si>
    <t>9767</t>
  </si>
  <si>
    <t>9766</t>
  </si>
  <si>
    <t>9765</t>
  </si>
  <si>
    <t>9764</t>
  </si>
  <si>
    <t>9763</t>
  </si>
  <si>
    <t>9762</t>
  </si>
  <si>
    <t>9761</t>
  </si>
  <si>
    <t>9760</t>
  </si>
  <si>
    <t>9759</t>
  </si>
  <si>
    <t>9756</t>
  </si>
  <si>
    <t>9751</t>
  </si>
  <si>
    <t>9749</t>
  </si>
  <si>
    <t>9746</t>
  </si>
  <si>
    <t>9745</t>
  </si>
  <si>
    <t>9744</t>
  </si>
  <si>
    <t>9743</t>
  </si>
  <si>
    <t>9742</t>
  </si>
  <si>
    <t>9741</t>
  </si>
  <si>
    <t>9740</t>
  </si>
  <si>
    <t>9731</t>
  </si>
  <si>
    <t>9729</t>
  </si>
  <si>
    <t>9728</t>
  </si>
  <si>
    <t>9727</t>
  </si>
  <si>
    <t>9726</t>
  </si>
  <si>
    <t>9725</t>
  </si>
  <si>
    <t>9724</t>
  </si>
  <si>
    <t>9723</t>
  </si>
  <si>
    <t>9722</t>
  </si>
  <si>
    <t>9777</t>
  </si>
  <si>
    <t>9776</t>
  </si>
  <si>
    <t>9719</t>
  </si>
  <si>
    <t>9775</t>
  </si>
  <si>
    <t>9774</t>
  </si>
  <si>
    <t>9664</t>
  </si>
  <si>
    <t>9715</t>
  </si>
  <si>
    <t>9713</t>
  </si>
  <si>
    <t>9707</t>
  </si>
  <si>
    <t>9706</t>
  </si>
  <si>
    <t>9705</t>
  </si>
  <si>
    <t>9704</t>
  </si>
  <si>
    <t>9702</t>
  </si>
  <si>
    <t>9701</t>
  </si>
  <si>
    <t>9700</t>
  </si>
  <si>
    <t>9699</t>
  </si>
  <si>
    <t>9698</t>
  </si>
  <si>
    <t>9697</t>
  </si>
  <si>
    <t>9695</t>
  </si>
  <si>
    <t>9694</t>
  </si>
  <si>
    <t>9693</t>
  </si>
  <si>
    <t>9692</t>
  </si>
  <si>
    <t>9691</t>
  </si>
  <si>
    <t>9690</t>
  </si>
  <si>
    <t>9689</t>
  </si>
  <si>
    <t>9688</t>
  </si>
  <si>
    <t>9683</t>
  </si>
  <si>
    <t>9681</t>
  </si>
  <si>
    <t>9680</t>
  </si>
  <si>
    <t>9675</t>
  </si>
  <si>
    <t>9674</t>
  </si>
  <si>
    <t>9673</t>
  </si>
  <si>
    <t>9672</t>
  </si>
  <si>
    <t>9671</t>
  </si>
  <si>
    <t>9670</t>
  </si>
  <si>
    <t>9669</t>
  </si>
  <si>
    <t>9668</t>
  </si>
  <si>
    <t>9667</t>
  </si>
  <si>
    <t>9666</t>
  </si>
  <si>
    <t>9663</t>
  </si>
  <si>
    <t>9662</t>
  </si>
  <si>
    <t>9661</t>
  </si>
  <si>
    <t>9660</t>
  </si>
  <si>
    <t>9659</t>
  </si>
  <si>
    <t>9658</t>
  </si>
  <si>
    <t>9657</t>
  </si>
  <si>
    <t>9656</t>
  </si>
  <si>
    <t>9655</t>
  </si>
  <si>
    <t>9654</t>
  </si>
  <si>
    <t>9653</t>
  </si>
  <si>
    <t>9652</t>
  </si>
  <si>
    <t>9651</t>
  </si>
  <si>
    <t>9650</t>
  </si>
  <si>
    <t>9649</t>
  </si>
  <si>
    <t>9648</t>
  </si>
  <si>
    <t>9647</t>
  </si>
  <si>
    <t>9646</t>
  </si>
  <si>
    <t>9645</t>
  </si>
  <si>
    <t>9644</t>
  </si>
  <si>
    <t>9643</t>
  </si>
  <si>
    <t>9642</t>
  </si>
  <si>
    <t>9641</t>
  </si>
  <si>
    <t>9640</t>
  </si>
  <si>
    <t>9585</t>
  </si>
  <si>
    <t>9584</t>
  </si>
  <si>
    <t>9581</t>
  </si>
  <si>
    <t>9575</t>
  </si>
  <si>
    <t>9572</t>
  </si>
  <si>
    <t>9639</t>
  </si>
  <si>
    <t>9638</t>
  </si>
  <si>
    <t>9637</t>
  </si>
  <si>
    <t>9636</t>
  </si>
  <si>
    <t>9626</t>
  </si>
  <si>
    <t>9624</t>
  </si>
  <si>
    <t>9622</t>
  </si>
  <si>
    <t>9620</t>
  </si>
  <si>
    <t>9616</t>
  </si>
  <si>
    <t>9615</t>
  </si>
  <si>
    <t>9614</t>
  </si>
  <si>
    <t>9613</t>
  </si>
  <si>
    <t>9612</t>
  </si>
  <si>
    <t>9611</t>
  </si>
  <si>
    <t>9608</t>
  </si>
  <si>
    <t>9604</t>
  </si>
  <si>
    <t>9603</t>
  </si>
  <si>
    <t>9602</t>
  </si>
  <si>
    <t>9597</t>
  </si>
  <si>
    <t>9596</t>
  </si>
  <si>
    <t>9595</t>
  </si>
  <si>
    <t>9594</t>
  </si>
  <si>
    <t>9591</t>
  </si>
  <si>
    <t>9590</t>
  </si>
  <si>
    <t>9589</t>
  </si>
  <si>
    <t>9578</t>
  </si>
  <si>
    <t>9574</t>
  </si>
  <si>
    <t>9586</t>
  </si>
  <si>
    <t>9583</t>
  </si>
  <si>
    <t>9582</t>
  </si>
  <si>
    <t>9580</t>
  </si>
  <si>
    <t>9579</t>
  </si>
  <si>
    <t>9577</t>
  </si>
  <si>
    <t>9610</t>
  </si>
  <si>
    <t>9573</t>
  </si>
  <si>
    <t>9569</t>
  </si>
  <si>
    <t>9568</t>
  </si>
  <si>
    <t>10540</t>
  </si>
  <si>
    <t>10583</t>
  </si>
  <si>
    <t>10582</t>
  </si>
  <si>
    <t>10581</t>
  </si>
  <si>
    <t>10580</t>
  </si>
  <si>
    <t>10579</t>
  </si>
  <si>
    <t>10578</t>
  </si>
  <si>
    <t>10577</t>
  </si>
  <si>
    <t>10576</t>
  </si>
  <si>
    <t>10575</t>
  </si>
  <si>
    <t>10574</t>
  </si>
  <si>
    <t>10561</t>
  </si>
  <si>
    <t>10554</t>
  </si>
  <si>
    <t>10553</t>
  </si>
  <si>
    <t>10552</t>
  </si>
  <si>
    <t>10551</t>
  </si>
  <si>
    <t>10550</t>
  </si>
  <si>
    <t>10549</t>
  </si>
  <si>
    <t>10548</t>
  </si>
  <si>
    <t>10547</t>
  </si>
  <si>
    <t>10490</t>
  </si>
  <si>
    <t>PKG-CUP-BAD</t>
  </si>
  <si>
    <t>10470</t>
  </si>
  <si>
    <t>10469</t>
  </si>
  <si>
    <t>PC8-TEA-CAN</t>
  </si>
  <si>
    <t>10460</t>
  </si>
  <si>
    <t>10537</t>
  </si>
  <si>
    <t>10536</t>
  </si>
  <si>
    <t>10535</t>
  </si>
  <si>
    <t>10534</t>
  </si>
  <si>
    <t>10533</t>
  </si>
  <si>
    <t>10532</t>
  </si>
  <si>
    <t>10531</t>
  </si>
  <si>
    <t>10530</t>
  </si>
  <si>
    <t>10528</t>
  </si>
  <si>
    <t>10527</t>
  </si>
  <si>
    <t>10526</t>
  </si>
  <si>
    <t>10520</t>
  </si>
  <si>
    <t>10519</t>
  </si>
  <si>
    <t>10518</t>
  </si>
  <si>
    <t>10517</t>
  </si>
  <si>
    <t>10514</t>
  </si>
  <si>
    <t>10513</t>
  </si>
  <si>
    <t>10512</t>
  </si>
  <si>
    <t>10511</t>
  </si>
  <si>
    <t>10507</t>
  </si>
  <si>
    <t>10506</t>
  </si>
  <si>
    <t>10505</t>
  </si>
  <si>
    <t>10504</t>
  </si>
  <si>
    <t>10503</t>
  </si>
  <si>
    <t>10502</t>
  </si>
  <si>
    <t>10501</t>
  </si>
  <si>
    <t>10500</t>
  </si>
  <si>
    <t>10499</t>
  </si>
  <si>
    <t>10498</t>
  </si>
  <si>
    <t>10497</t>
  </si>
  <si>
    <t>10493</t>
  </si>
  <si>
    <t>10489</t>
  </si>
  <si>
    <t>10488</t>
  </si>
  <si>
    <t>10487</t>
  </si>
  <si>
    <t>10492</t>
  </si>
  <si>
    <t>10496</t>
  </si>
  <si>
    <t>10484</t>
  </si>
  <si>
    <t>10483</t>
  </si>
  <si>
    <t>10482</t>
  </si>
  <si>
    <t>10481</t>
  </si>
  <si>
    <t>10480</t>
  </si>
  <si>
    <t>10479</t>
  </si>
  <si>
    <t>10478</t>
  </si>
  <si>
    <t>10477</t>
  </si>
  <si>
    <t>10476</t>
  </si>
  <si>
    <t>10475</t>
  </si>
  <si>
    <t>10474</t>
  </si>
  <si>
    <t>10473</t>
  </si>
  <si>
    <t>10472</t>
  </si>
  <si>
    <t>10471</t>
  </si>
  <si>
    <t>10466</t>
  </si>
  <si>
    <t>10465</t>
  </si>
  <si>
    <t>10464</t>
  </si>
  <si>
    <t>10463</t>
  </si>
  <si>
    <t>10462</t>
  </si>
  <si>
    <t>PC8-TEA-O</t>
  </si>
  <si>
    <t>10461</t>
  </si>
  <si>
    <t>10399</t>
  </si>
  <si>
    <t>10395</t>
  </si>
  <si>
    <t>10394</t>
  </si>
  <si>
    <t>10390</t>
  </si>
  <si>
    <t>10456</t>
  </si>
  <si>
    <t>10455</t>
  </si>
  <si>
    <t>10454</t>
  </si>
  <si>
    <t>10453</t>
  </si>
  <si>
    <t>10452</t>
  </si>
  <si>
    <t>10451</t>
  </si>
  <si>
    <t>10450</t>
  </si>
  <si>
    <t>10449</t>
  </si>
  <si>
    <t>10448</t>
  </si>
  <si>
    <t>10447</t>
  </si>
  <si>
    <t>10446</t>
  </si>
  <si>
    <t>10445</t>
  </si>
  <si>
    <t>10441</t>
  </si>
  <si>
    <t>10439</t>
  </si>
  <si>
    <t>10438</t>
  </si>
  <si>
    <t>10436</t>
  </si>
  <si>
    <t>10433</t>
  </si>
  <si>
    <t>10432</t>
  </si>
  <si>
    <t>10429</t>
  </si>
  <si>
    <t>10428</t>
  </si>
  <si>
    <t>10426</t>
  </si>
  <si>
    <t>10424</t>
  </si>
  <si>
    <t>10423</t>
  </si>
  <si>
    <t>10418</t>
  </si>
  <si>
    <t>10417</t>
  </si>
  <si>
    <t>10416</t>
  </si>
  <si>
    <t>10409</t>
  </si>
  <si>
    <t>10408</t>
  </si>
  <si>
    <t>10407</t>
  </si>
  <si>
    <t>10405</t>
  </si>
  <si>
    <t>10404</t>
  </si>
  <si>
    <t>10403</t>
  </si>
  <si>
    <t>10400</t>
  </si>
  <si>
    <t>10398</t>
  </si>
  <si>
    <t>10397</t>
  </si>
  <si>
    <t>10396</t>
  </si>
  <si>
    <t>10389</t>
  </si>
  <si>
    <t>10412</t>
  </si>
  <si>
    <t>10363</t>
  </si>
  <si>
    <t>LID-TEA-CAN</t>
  </si>
  <si>
    <t>10362</t>
  </si>
  <si>
    <t>10360</t>
  </si>
  <si>
    <t>10359</t>
  </si>
  <si>
    <t>10358</t>
  </si>
  <si>
    <t>10355</t>
  </si>
  <si>
    <t>10350</t>
  </si>
  <si>
    <t>10349</t>
  </si>
  <si>
    <t>10346</t>
  </si>
  <si>
    <t>10342</t>
  </si>
  <si>
    <t>10341</t>
  </si>
  <si>
    <t>10336</t>
  </si>
  <si>
    <t>10335</t>
  </si>
  <si>
    <t>10334</t>
  </si>
  <si>
    <t>10332</t>
  </si>
  <si>
    <t>10330</t>
  </si>
  <si>
    <t>10328</t>
  </si>
  <si>
    <t>10322</t>
  </si>
  <si>
    <t>10318</t>
  </si>
  <si>
    <t>10387</t>
  </si>
  <si>
    <t>10385</t>
  </si>
  <si>
    <t>10384</t>
  </si>
  <si>
    <t>10378</t>
  </si>
  <si>
    <t>10376</t>
  </si>
  <si>
    <t>10372</t>
  </si>
  <si>
    <t>10365</t>
  </si>
  <si>
    <t>10357</t>
  </si>
  <si>
    <t>10354</t>
  </si>
  <si>
    <t>10353</t>
  </si>
  <si>
    <t>10352</t>
  </si>
  <si>
    <t>10351</t>
  </si>
  <si>
    <t>10348</t>
  </si>
  <si>
    <t>10347</t>
  </si>
  <si>
    <t>10343</t>
  </si>
  <si>
    <t>10340</t>
  </si>
  <si>
    <t>10339</t>
  </si>
  <si>
    <t>10338</t>
  </si>
  <si>
    <t>10337</t>
  </si>
  <si>
    <t>10326</t>
  </si>
  <si>
    <t>10325</t>
  </si>
  <si>
    <t>10320</t>
  </si>
  <si>
    <t>10319</t>
  </si>
  <si>
    <t>10268</t>
  </si>
  <si>
    <t>10267</t>
  </si>
  <si>
    <t>10264</t>
  </si>
  <si>
    <t>10263</t>
  </si>
  <si>
    <t>10260</t>
  </si>
  <si>
    <t>10259</t>
  </si>
  <si>
    <t>10258</t>
  </si>
  <si>
    <t>10252</t>
  </si>
  <si>
    <t>10251</t>
  </si>
  <si>
    <t>10250</t>
  </si>
  <si>
    <t>10248</t>
  </si>
  <si>
    <t>10247</t>
  </si>
  <si>
    <t>10246</t>
  </si>
  <si>
    <t>10312</t>
  </si>
  <si>
    <t>10309</t>
  </si>
  <si>
    <t>10302</t>
  </si>
  <si>
    <t>10301</t>
  </si>
  <si>
    <t>10300</t>
  </si>
  <si>
    <t>10299</t>
  </si>
  <si>
    <t>10298</t>
  </si>
  <si>
    <t>10297</t>
  </si>
  <si>
    <t>10296</t>
  </si>
  <si>
    <t>10295</t>
  </si>
  <si>
    <t>10294</t>
  </si>
  <si>
    <t>10293</t>
  </si>
  <si>
    <t>10290</t>
  </si>
  <si>
    <t>10284</t>
  </si>
  <si>
    <t>10281</t>
  </si>
  <si>
    <t>10280</t>
  </si>
  <si>
    <t>10279</t>
  </si>
  <si>
    <t>10278</t>
  </si>
  <si>
    <t>10277</t>
  </si>
  <si>
    <t>10276</t>
  </si>
  <si>
    <t>10275</t>
  </si>
  <si>
    <t>10274</t>
  </si>
  <si>
    <t>10273</t>
  </si>
  <si>
    <t>10271</t>
  </si>
  <si>
    <t>10270</t>
  </si>
  <si>
    <t>10269</t>
  </si>
  <si>
    <t>10265</t>
  </si>
  <si>
    <t>10256</t>
  </si>
  <si>
    <t>10255</t>
  </si>
  <si>
    <t>10254</t>
  </si>
  <si>
    <t>10253</t>
  </si>
  <si>
    <t>10249</t>
  </si>
  <si>
    <t>10244</t>
  </si>
  <si>
    <t>10243</t>
  </si>
  <si>
    <t>10242</t>
  </si>
  <si>
    <t>10241</t>
  </si>
  <si>
    <t>10229</t>
  </si>
  <si>
    <t>10217</t>
  </si>
  <si>
    <t>10206</t>
  </si>
  <si>
    <t>10204</t>
  </si>
  <si>
    <t>10202</t>
  </si>
  <si>
    <t>10199</t>
  </si>
  <si>
    <t>10197</t>
  </si>
  <si>
    <t>10193</t>
  </si>
  <si>
    <t>10192</t>
  </si>
  <si>
    <t>10191</t>
  </si>
  <si>
    <t>LID-DROP-V</t>
  </si>
  <si>
    <t>10182</t>
  </si>
  <si>
    <t>LID-DROP-O</t>
  </si>
  <si>
    <t>10181</t>
  </si>
  <si>
    <t>10180</t>
  </si>
  <si>
    <t>10179</t>
  </si>
  <si>
    <t>10169</t>
  </si>
  <si>
    <t>10168</t>
  </si>
  <si>
    <t>10165</t>
  </si>
  <si>
    <t>10239</t>
  </si>
  <si>
    <t>10238</t>
  </si>
  <si>
    <t>10228</t>
  </si>
  <si>
    <t>10227</t>
  </si>
  <si>
    <t>10226</t>
  </si>
  <si>
    <t>10225</t>
  </si>
  <si>
    <t>10224</t>
  </si>
  <si>
    <t>10223</t>
  </si>
  <si>
    <t>10222</t>
  </si>
  <si>
    <t>10221</t>
  </si>
  <si>
    <t>10220</t>
  </si>
  <si>
    <t>10219</t>
  </si>
  <si>
    <t>10218</t>
  </si>
  <si>
    <t>10215</t>
  </si>
  <si>
    <t>10214</t>
  </si>
  <si>
    <t>10213</t>
  </si>
  <si>
    <t>10212</t>
  </si>
  <si>
    <t>10210</t>
  </si>
  <si>
    <t>10208</t>
  </si>
  <si>
    <t>10196</t>
  </si>
  <si>
    <t>10194</t>
  </si>
  <si>
    <t>10189</t>
  </si>
  <si>
    <t>10185</t>
  </si>
  <si>
    <t>10183</t>
  </si>
  <si>
    <t>10178</t>
  </si>
  <si>
    <t>10177</t>
  </si>
  <si>
    <t>10176</t>
  </si>
  <si>
    <t>10175</t>
  </si>
  <si>
    <t>10174</t>
  </si>
  <si>
    <t>10173</t>
  </si>
  <si>
    <t>10172</t>
  </si>
  <si>
    <t>10171</t>
  </si>
  <si>
    <t>10170</t>
  </si>
  <si>
    <t>10167</t>
  </si>
  <si>
    <t>10136</t>
  </si>
  <si>
    <t>10135</t>
  </si>
  <si>
    <t>10134</t>
  </si>
  <si>
    <t>10133</t>
  </si>
  <si>
    <t>10131</t>
  </si>
  <si>
    <t>10128</t>
  </si>
  <si>
    <t>10123</t>
  </si>
  <si>
    <t>10114</t>
  </si>
  <si>
    <t>10113</t>
  </si>
  <si>
    <t>10112</t>
  </si>
  <si>
    <t>10111</t>
  </si>
  <si>
    <t>10110</t>
  </si>
  <si>
    <t>10109</t>
  </si>
  <si>
    <t>10108</t>
  </si>
  <si>
    <t>10107</t>
  </si>
  <si>
    <t>10106</t>
  </si>
  <si>
    <t>10094</t>
  </si>
  <si>
    <t>10164</t>
  </si>
  <si>
    <t>10160</t>
  </si>
  <si>
    <t>10159</t>
  </si>
  <si>
    <t>10158</t>
  </si>
  <si>
    <t>10157</t>
  </si>
  <si>
    <t>10156</t>
  </si>
  <si>
    <t>10149</t>
  </si>
  <si>
    <t>10145</t>
  </si>
  <si>
    <t>10141</t>
  </si>
  <si>
    <t>10138</t>
  </si>
  <si>
    <t>10137</t>
  </si>
  <si>
    <t>10132</t>
  </si>
  <si>
    <t>10126</t>
  </si>
  <si>
    <t>10122</t>
  </si>
  <si>
    <t>10119</t>
  </si>
  <si>
    <t>10115</t>
  </si>
  <si>
    <t>10105</t>
  </si>
  <si>
    <t>10104</t>
  </si>
  <si>
    <t>10103</t>
  </si>
  <si>
    <t>10102</t>
  </si>
  <si>
    <t>10101</t>
  </si>
  <si>
    <t>10100</t>
  </si>
  <si>
    <t>10099</t>
  </si>
  <si>
    <t>10098</t>
  </si>
  <si>
    <t>10097</t>
  </si>
  <si>
    <t>10096</t>
  </si>
  <si>
    <t>10093</t>
  </si>
  <si>
    <t>10092</t>
  </si>
  <si>
    <t>10036</t>
  </si>
  <si>
    <t>LBL-TEA-O</t>
  </si>
  <si>
    <t>10088</t>
  </si>
  <si>
    <t>10047</t>
  </si>
  <si>
    <t>10046</t>
  </si>
  <si>
    <t>10045</t>
  </si>
  <si>
    <t>10044</t>
  </si>
  <si>
    <t>10043</t>
  </si>
  <si>
    <t>10042</t>
  </si>
  <si>
    <t>10041</t>
  </si>
  <si>
    <t>10040</t>
  </si>
  <si>
    <t>10039</t>
  </si>
  <si>
    <t>10038</t>
  </si>
  <si>
    <t>10035</t>
  </si>
  <si>
    <t>10034</t>
  </si>
  <si>
    <t>10033</t>
  </si>
  <si>
    <t>10032</t>
  </si>
  <si>
    <t>10031</t>
  </si>
  <si>
    <t>10030</t>
  </si>
  <si>
    <t>10029</t>
  </si>
  <si>
    <t>10028</t>
  </si>
  <si>
    <t>10027</t>
  </si>
  <si>
    <t>10026</t>
  </si>
  <si>
    <t>10025</t>
  </si>
  <si>
    <t>10024</t>
  </si>
  <si>
    <t>9942</t>
  </si>
  <si>
    <t>10023</t>
  </si>
  <si>
    <t>10022</t>
  </si>
  <si>
    <t>10021</t>
  </si>
  <si>
    <t>10020</t>
  </si>
  <si>
    <t>10019</t>
  </si>
  <si>
    <t>10018</t>
  </si>
  <si>
    <t>10017</t>
  </si>
  <si>
    <t>10016</t>
  </si>
  <si>
    <t>10015</t>
  </si>
  <si>
    <t>10014</t>
  </si>
  <si>
    <t>10013</t>
  </si>
  <si>
    <t>10012</t>
  </si>
  <si>
    <t>10011</t>
  </si>
  <si>
    <t>10010</t>
  </si>
  <si>
    <t>10006</t>
  </si>
  <si>
    <t>10005</t>
  </si>
  <si>
    <t>10004</t>
  </si>
  <si>
    <t>10003</t>
  </si>
  <si>
    <t>10002</t>
  </si>
  <si>
    <t>10001</t>
  </si>
  <si>
    <t>10000</t>
  </si>
  <si>
    <t>9999</t>
  </si>
  <si>
    <t>9998</t>
  </si>
  <si>
    <t>9997</t>
  </si>
  <si>
    <t>9995</t>
  </si>
  <si>
    <t>9994</t>
  </si>
  <si>
    <t>9993</t>
  </si>
  <si>
    <t>9992</t>
  </si>
  <si>
    <t>9991</t>
  </si>
  <si>
    <t>9990</t>
  </si>
  <si>
    <t>9989</t>
  </si>
  <si>
    <t>9988</t>
  </si>
  <si>
    <t>9987</t>
  </si>
  <si>
    <t>9986</t>
  </si>
  <si>
    <t>9985</t>
  </si>
  <si>
    <t>9984</t>
  </si>
  <si>
    <t>9983</t>
  </si>
  <si>
    <t>9981</t>
  </si>
  <si>
    <t>9979</t>
  </si>
  <si>
    <t>9978</t>
  </si>
  <si>
    <t>9977</t>
  </si>
  <si>
    <t>9974</t>
  </si>
  <si>
    <t>9973</t>
  </si>
  <si>
    <t>9972</t>
  </si>
  <si>
    <t>9971</t>
  </si>
  <si>
    <t>9970</t>
  </si>
  <si>
    <t>9969</t>
  </si>
  <si>
    <t>9968</t>
  </si>
  <si>
    <t>9560</t>
  </si>
  <si>
    <t>9561</t>
  </si>
  <si>
    <t>9562</t>
  </si>
  <si>
    <t>9563</t>
  </si>
  <si>
    <t>9567</t>
  </si>
  <si>
    <t>9570</t>
  </si>
  <si>
    <t>BLK-DROP-V</t>
  </si>
  <si>
    <t>9571</t>
  </si>
  <si>
    <t>9587</t>
  </si>
  <si>
    <t>9593</t>
  </si>
  <si>
    <t>9598</t>
  </si>
  <si>
    <t>9600</t>
  </si>
  <si>
    <t>9605</t>
  </si>
  <si>
    <t>BLK-TEA-CAN</t>
  </si>
  <si>
    <t>9606</t>
  </si>
  <si>
    <t>9607</t>
  </si>
  <si>
    <t>9617</t>
  </si>
  <si>
    <t>9618</t>
  </si>
  <si>
    <t>9619</t>
  </si>
  <si>
    <t>9621</t>
  </si>
  <si>
    <t>9625</t>
  </si>
  <si>
    <t>9631</t>
  </si>
  <si>
    <t>9632</t>
  </si>
  <si>
    <t>9633</t>
  </si>
  <si>
    <t>9634</t>
  </si>
  <si>
    <t>9635</t>
  </si>
  <si>
    <t>9665</t>
  </si>
  <si>
    <t>9676</t>
  </si>
  <si>
    <t>9677</t>
  </si>
  <si>
    <t>9678</t>
  </si>
  <si>
    <t>9679</t>
  </si>
  <si>
    <t>9684</t>
  </si>
  <si>
    <t>9685</t>
  </si>
  <si>
    <t>9686</t>
  </si>
  <si>
    <t>9687</t>
  </si>
  <si>
    <t>9696</t>
  </si>
  <si>
    <t>9703</t>
  </si>
  <si>
    <t>9708</t>
  </si>
  <si>
    <t>9709</t>
  </si>
  <si>
    <t>9710</t>
  </si>
  <si>
    <t>9711</t>
  </si>
  <si>
    <t>9712</t>
  </si>
  <si>
    <t>9714</t>
  </si>
  <si>
    <t>9716</t>
  </si>
  <si>
    <t>9717</t>
  </si>
  <si>
    <t>9718</t>
  </si>
  <si>
    <t>9720</t>
  </si>
  <si>
    <t>9721</t>
  </si>
  <si>
    <t>9730</t>
  </si>
  <si>
    <t>9732</t>
  </si>
  <si>
    <t>9733</t>
  </si>
  <si>
    <t>9734</t>
  </si>
  <si>
    <t>9735</t>
  </si>
  <si>
    <t>9736</t>
  </si>
  <si>
    <t>9737</t>
  </si>
  <si>
    <t>9738</t>
  </si>
  <si>
    <t>9739</t>
  </si>
  <si>
    <t>9747</t>
  </si>
  <si>
    <t>9748</t>
  </si>
  <si>
    <t>9750</t>
  </si>
  <si>
    <t>9752</t>
  </si>
  <si>
    <t>9753</t>
  </si>
  <si>
    <t>9754</t>
  </si>
  <si>
    <t>9755</t>
  </si>
  <si>
    <t>9757</t>
  </si>
  <si>
    <t>9758</t>
  </si>
  <si>
    <t>9768</t>
  </si>
  <si>
    <t>9770</t>
  </si>
  <si>
    <t>9772</t>
  </si>
  <si>
    <t>9779</t>
  </si>
  <si>
    <t>9780</t>
  </si>
  <si>
    <t>9805</t>
  </si>
  <si>
    <t>9808</t>
  </si>
  <si>
    <t>9809</t>
  </si>
  <si>
    <t>9812</t>
  </si>
  <si>
    <t>9813</t>
  </si>
  <si>
    <t>9818</t>
  </si>
  <si>
    <t>9819</t>
  </si>
  <si>
    <t>9820</t>
  </si>
  <si>
    <t>9821</t>
  </si>
  <si>
    <t>9831</t>
  </si>
  <si>
    <t>9832</t>
  </si>
  <si>
    <t>FLV-LMNDE</t>
  </si>
  <si>
    <t>9833</t>
  </si>
  <si>
    <t>9844</t>
  </si>
  <si>
    <t>9845</t>
  </si>
  <si>
    <t>9846</t>
  </si>
  <si>
    <t>9847</t>
  </si>
  <si>
    <t>9851</t>
  </si>
  <si>
    <t>9853</t>
  </si>
  <si>
    <t>9854</t>
  </si>
  <si>
    <t>9858</t>
  </si>
  <si>
    <t>9859</t>
  </si>
  <si>
    <t>9866</t>
  </si>
  <si>
    <t>9867</t>
  </si>
  <si>
    <t>9869</t>
  </si>
  <si>
    <t>9871</t>
  </si>
  <si>
    <t>9872</t>
  </si>
  <si>
    <t>9873</t>
  </si>
  <si>
    <t>9877</t>
  </si>
  <si>
    <t>9884</t>
  </si>
  <si>
    <t>9885</t>
  </si>
  <si>
    <t>9886</t>
  </si>
  <si>
    <t>9890</t>
  </si>
  <si>
    <t>9891</t>
  </si>
  <si>
    <t>9892</t>
  </si>
  <si>
    <t>9911</t>
  </si>
  <si>
    <t>9912</t>
  </si>
  <si>
    <t>FLV-SEC</t>
  </si>
  <si>
    <t>9913</t>
  </si>
  <si>
    <t>9916</t>
  </si>
  <si>
    <t>9917</t>
  </si>
  <si>
    <t>9918</t>
  </si>
  <si>
    <t>9921</t>
  </si>
  <si>
    <t>9924</t>
  </si>
  <si>
    <t>9925</t>
  </si>
  <si>
    <t>9926</t>
  </si>
  <si>
    <t>9927</t>
  </si>
  <si>
    <t>9928</t>
  </si>
  <si>
    <t>9929</t>
  </si>
  <si>
    <t>9930</t>
  </si>
  <si>
    <t>9941</t>
  </si>
  <si>
    <t>9953</t>
  </si>
  <si>
    <t>9954</t>
  </si>
  <si>
    <t>9957</t>
  </si>
  <si>
    <t>9975</t>
  </si>
  <si>
    <t>9976</t>
  </si>
  <si>
    <t>9980</t>
  </si>
  <si>
    <t>ING-MAL</t>
  </si>
  <si>
    <t>9982</t>
  </si>
  <si>
    <t>10007</t>
  </si>
  <si>
    <t>10008</t>
  </si>
  <si>
    <t>10009</t>
  </si>
  <si>
    <t>10037</t>
  </si>
  <si>
    <t>10049</t>
  </si>
  <si>
    <t>10050</t>
  </si>
  <si>
    <t>10051</t>
  </si>
  <si>
    <t>10052</t>
  </si>
  <si>
    <t>10053</t>
  </si>
  <si>
    <t>10054</t>
  </si>
  <si>
    <t>10055</t>
  </si>
  <si>
    <t>10056</t>
  </si>
  <si>
    <t>10057</t>
  </si>
  <si>
    <t>10058</t>
  </si>
  <si>
    <t>10059</t>
  </si>
  <si>
    <t>10060</t>
  </si>
  <si>
    <t>10061</t>
  </si>
  <si>
    <t>10062</t>
  </si>
  <si>
    <t>10063</t>
  </si>
  <si>
    <t>10064</t>
  </si>
  <si>
    <t>10065</t>
  </si>
  <si>
    <t>LBL-DROP-O</t>
  </si>
  <si>
    <t>10066</t>
  </si>
  <si>
    <t>LBL-DROP-V</t>
  </si>
  <si>
    <t>10067</t>
  </si>
  <si>
    <t>10068</t>
  </si>
  <si>
    <t>10069</t>
  </si>
  <si>
    <t>10070</t>
  </si>
  <si>
    <t>10071</t>
  </si>
  <si>
    <t>10072</t>
  </si>
  <si>
    <t>10073</t>
  </si>
  <si>
    <t>10074</t>
  </si>
  <si>
    <t>10075</t>
  </si>
  <si>
    <t>10076</t>
  </si>
  <si>
    <t>10077</t>
  </si>
  <si>
    <t>10078</t>
  </si>
  <si>
    <t>10079</t>
  </si>
  <si>
    <t>10080</t>
  </si>
  <si>
    <t>10081</t>
  </si>
  <si>
    <t>10082</t>
  </si>
  <si>
    <t>10083</t>
  </si>
  <si>
    <t>10084</t>
  </si>
  <si>
    <t>10085</t>
  </si>
  <si>
    <t>10086</t>
  </si>
  <si>
    <t>LBL-TEA-CAN</t>
  </si>
  <si>
    <t>10087</t>
  </si>
  <si>
    <t>10089</t>
  </si>
  <si>
    <t>10090</t>
  </si>
  <si>
    <t>10091</t>
  </si>
  <si>
    <t>10139</t>
  </si>
  <si>
    <t>10140</t>
  </si>
  <si>
    <t>10142</t>
  </si>
  <si>
    <t>10143</t>
  </si>
  <si>
    <t>10147</t>
  </si>
  <si>
    <t>10150</t>
  </si>
  <si>
    <t>10153</t>
  </si>
  <si>
    <t>10155</t>
  </si>
  <si>
    <t>10162</t>
  </si>
  <si>
    <t>10163</t>
  </si>
  <si>
    <t>10230</t>
  </si>
  <si>
    <t>10231</t>
  </si>
  <si>
    <t>10232</t>
  </si>
  <si>
    <t>10233</t>
  </si>
  <si>
    <t>10235</t>
  </si>
  <si>
    <t>10236</t>
  </si>
  <si>
    <t>10237</t>
  </si>
  <si>
    <t>10282</t>
  </si>
  <si>
    <t>10283</t>
  </si>
  <si>
    <t>10285</t>
  </si>
  <si>
    <t>10287</t>
  </si>
  <si>
    <t>10288</t>
  </si>
  <si>
    <t>10291</t>
  </si>
  <si>
    <t>10292</t>
  </si>
  <si>
    <t>10303</t>
  </si>
  <si>
    <t>10304</t>
  </si>
  <si>
    <t>10305</t>
  </si>
  <si>
    <t>10306</t>
  </si>
  <si>
    <t>10307</t>
  </si>
  <si>
    <t>10315</t>
  </si>
  <si>
    <t>10316</t>
  </si>
  <si>
    <t>10366</t>
  </si>
  <si>
    <t>10367</t>
  </si>
  <si>
    <t>10368</t>
  </si>
  <si>
    <t>10370</t>
  </si>
  <si>
    <t>10371</t>
  </si>
  <si>
    <t>10373</t>
  </si>
  <si>
    <t>10375</t>
  </si>
  <si>
    <t>10379</t>
  </si>
  <si>
    <t>10386</t>
  </si>
  <si>
    <t>10401</t>
  </si>
  <si>
    <t>MKT-CLP-UNI</t>
  </si>
  <si>
    <t>10402</t>
  </si>
  <si>
    <t>10406</t>
  </si>
  <si>
    <t>10410</t>
  </si>
  <si>
    <t>10411</t>
  </si>
  <si>
    <t>10413</t>
  </si>
  <si>
    <t>10414</t>
  </si>
  <si>
    <t>10415</t>
  </si>
  <si>
    <t>10419</t>
  </si>
  <si>
    <t>10420</t>
  </si>
  <si>
    <t>10421</t>
  </si>
  <si>
    <t>10422</t>
  </si>
  <si>
    <t>10425</t>
  </si>
  <si>
    <t>10427</t>
  </si>
  <si>
    <t>10430</t>
  </si>
  <si>
    <t>PC8-DROP-O</t>
  </si>
  <si>
    <t>10431</t>
  </si>
  <si>
    <t>10434</t>
  </si>
  <si>
    <t>10435</t>
  </si>
  <si>
    <t>10437</t>
  </si>
  <si>
    <t>10440</t>
  </si>
  <si>
    <t>10442</t>
  </si>
  <si>
    <t>10443</t>
  </si>
  <si>
    <t>10444</t>
  </si>
  <si>
    <t>10457</t>
  </si>
  <si>
    <t>10458</t>
  </si>
  <si>
    <t>10508</t>
  </si>
  <si>
    <t>10509</t>
  </si>
  <si>
    <t>10510</t>
  </si>
  <si>
    <t>10515</t>
  </si>
  <si>
    <t>10516</t>
  </si>
  <si>
    <t>10521</t>
  </si>
  <si>
    <t>10522</t>
  </si>
  <si>
    <t>10523</t>
  </si>
  <si>
    <t>10524</t>
  </si>
  <si>
    <t>10525</t>
  </si>
  <si>
    <t>10529</t>
  </si>
  <si>
    <t>10538</t>
  </si>
  <si>
    <t>10539</t>
  </si>
  <si>
    <t>10541</t>
  </si>
  <si>
    <t>10542</t>
  </si>
  <si>
    <t>10543</t>
  </si>
  <si>
    <t>10544</t>
  </si>
  <si>
    <t>10545</t>
  </si>
  <si>
    <t>10546</t>
  </si>
  <si>
    <t>10555</t>
  </si>
  <si>
    <t>10556</t>
  </si>
  <si>
    <t>10557</t>
  </si>
  <si>
    <t>10558</t>
  </si>
  <si>
    <t>10559</t>
  </si>
  <si>
    <t>10560</t>
  </si>
  <si>
    <t>10562</t>
  </si>
  <si>
    <t>10563</t>
  </si>
  <si>
    <t>10564</t>
  </si>
  <si>
    <t>10565</t>
  </si>
  <si>
    <t>10566</t>
  </si>
  <si>
    <t>10567</t>
  </si>
  <si>
    <t>10568</t>
  </si>
  <si>
    <t>10569</t>
  </si>
  <si>
    <t>10570</t>
  </si>
  <si>
    <t>10571</t>
  </si>
  <si>
    <t>10572</t>
  </si>
  <si>
    <t>10573</t>
  </si>
  <si>
    <t>10584</t>
  </si>
  <si>
    <t>10495</t>
  </si>
  <si>
    <t>10494</t>
  </si>
  <si>
    <t>10491</t>
  </si>
  <si>
    <t>9811</t>
  </si>
  <si>
    <t>9609</t>
  </si>
  <si>
    <t>9599</t>
  </si>
  <si>
    <t>9588</t>
  </si>
  <si>
    <t>8854</t>
  </si>
  <si>
    <t>8853</t>
  </si>
  <si>
    <t>8849</t>
  </si>
  <si>
    <t>8848</t>
  </si>
  <si>
    <t>8847</t>
  </si>
  <si>
    <t>8559</t>
  </si>
  <si>
    <t>8587</t>
  </si>
  <si>
    <t>8588</t>
  </si>
  <si>
    <t>8589</t>
  </si>
  <si>
    <t>8590</t>
  </si>
  <si>
    <t>8642</t>
  </si>
  <si>
    <t>8761</t>
  </si>
  <si>
    <t>8821</t>
  </si>
  <si>
    <t>9063</t>
  </si>
  <si>
    <t>9092</t>
  </si>
  <si>
    <t>9093</t>
  </si>
  <si>
    <t>9095</t>
  </si>
  <si>
    <t>9097</t>
  </si>
  <si>
    <t>9098</t>
  </si>
  <si>
    <t>9112</t>
  </si>
  <si>
    <t>9114</t>
  </si>
  <si>
    <t>9116</t>
  </si>
  <si>
    <t>9119</t>
  </si>
  <si>
    <t>9120</t>
  </si>
  <si>
    <t>9122</t>
  </si>
  <si>
    <t>9129</t>
  </si>
  <si>
    <t>9134</t>
  </si>
  <si>
    <t>9151</t>
  </si>
  <si>
    <t>9154</t>
  </si>
  <si>
    <t>9156</t>
  </si>
  <si>
    <t>9157</t>
  </si>
  <si>
    <t>9158</t>
  </si>
  <si>
    <t>9160</t>
  </si>
  <si>
    <t>9168</t>
  </si>
  <si>
    <t>9170</t>
  </si>
  <si>
    <t>9171</t>
  </si>
  <si>
    <t>9173</t>
  </si>
  <si>
    <t>9175</t>
  </si>
  <si>
    <t>9177</t>
  </si>
  <si>
    <t>9179</t>
  </si>
  <si>
    <t>9181</t>
  </si>
  <si>
    <t>9186</t>
  </si>
  <si>
    <t>9204</t>
  </si>
  <si>
    <t>9210</t>
  </si>
  <si>
    <t>9215</t>
  </si>
  <si>
    <t>9227</t>
  </si>
  <si>
    <t>9231</t>
  </si>
  <si>
    <t>9232</t>
  </si>
  <si>
    <t>9236</t>
  </si>
  <si>
    <t>9242</t>
  </si>
  <si>
    <t>9256</t>
  </si>
  <si>
    <t>9259</t>
  </si>
  <si>
    <t>9287</t>
  </si>
  <si>
    <t>9291</t>
  </si>
  <si>
    <t>9293</t>
  </si>
  <si>
    <t>9294</t>
  </si>
  <si>
    <t>9297</t>
  </si>
  <si>
    <t>9299</t>
  </si>
  <si>
    <t>9301</t>
  </si>
  <si>
    <t>9303</t>
  </si>
  <si>
    <t>9305</t>
  </si>
  <si>
    <t>9314</t>
  </si>
  <si>
    <t>9315</t>
  </si>
  <si>
    <t>9326</t>
  </si>
  <si>
    <t>9331</t>
  </si>
  <si>
    <t>9334</t>
  </si>
  <si>
    <t>9340</t>
  </si>
  <si>
    <t>9345</t>
  </si>
  <si>
    <t>9352</t>
  </si>
  <si>
    <t>9353</t>
  </si>
  <si>
    <t>9354</t>
  </si>
  <si>
    <t>9359</t>
  </si>
  <si>
    <t>9362</t>
  </si>
  <si>
    <t>9363</t>
  </si>
  <si>
    <t>9433</t>
  </si>
  <si>
    <t>9442</t>
  </si>
  <si>
    <t>9443</t>
  </si>
  <si>
    <t>9444</t>
  </si>
  <si>
    <t>9460</t>
  </si>
  <si>
    <t>9461</t>
  </si>
  <si>
    <t>8840</t>
  </si>
  <si>
    <t>8836</t>
  </si>
  <si>
    <t>8835</t>
  </si>
  <si>
    <t>8834</t>
  </si>
  <si>
    <t>8832</t>
  </si>
  <si>
    <t>8831</t>
  </si>
  <si>
    <t>8830</t>
  </si>
  <si>
    <t>8822</t>
  </si>
  <si>
    <t>8817</t>
  </si>
  <si>
    <t>8816</t>
  </si>
  <si>
    <t>8814</t>
  </si>
  <si>
    <t>8810</t>
  </si>
  <si>
    <t>8809</t>
  </si>
  <si>
    <t>8808</t>
  </si>
  <si>
    <t>8807</t>
  </si>
  <si>
    <t>8796</t>
  </si>
  <si>
    <t>8795</t>
  </si>
  <si>
    <t>8794</t>
  </si>
  <si>
    <t>8792</t>
  </si>
  <si>
    <t>8784</t>
  </si>
  <si>
    <t>8783</t>
  </si>
  <si>
    <t>8782</t>
  </si>
  <si>
    <t>8781</t>
  </si>
  <si>
    <t>8776</t>
  </si>
  <si>
    <t>8775</t>
  </si>
  <si>
    <t>8772</t>
  </si>
  <si>
    <t>8771</t>
  </si>
  <si>
    <t>8768</t>
  </si>
  <si>
    <t>8743</t>
  </si>
  <si>
    <t>8742</t>
  </si>
  <si>
    <t>8735</t>
  </si>
  <si>
    <t>8733</t>
  </si>
  <si>
    <t>8731</t>
  </si>
  <si>
    <t>8721</t>
  </si>
  <si>
    <t>8720</t>
  </si>
  <si>
    <t>8718</t>
  </si>
  <si>
    <t>8717</t>
  </si>
  <si>
    <t>8716</t>
  </si>
  <si>
    <t>DROP-V-8PC</t>
  </si>
  <si>
    <t>8715</t>
  </si>
  <si>
    <t>8714</t>
  </si>
  <si>
    <t>8713</t>
  </si>
  <si>
    <t>8711</t>
  </si>
  <si>
    <t>8710</t>
  </si>
  <si>
    <t>8709</t>
  </si>
  <si>
    <t>8701</t>
  </si>
  <si>
    <t>8700</t>
  </si>
  <si>
    <t>8699</t>
  </si>
  <si>
    <t>8691</t>
  </si>
  <si>
    <t>8682</t>
  </si>
  <si>
    <t>8681</t>
  </si>
  <si>
    <t>8679</t>
  </si>
  <si>
    <t>8678</t>
  </si>
  <si>
    <t>8677</t>
  </si>
  <si>
    <t>8675</t>
  </si>
  <si>
    <t>8673</t>
  </si>
  <si>
    <t>8672</t>
  </si>
  <si>
    <t>8671</t>
  </si>
  <si>
    <t>8670</t>
  </si>
  <si>
    <t>8669</t>
  </si>
  <si>
    <t>8664</t>
  </si>
  <si>
    <t>8656</t>
  </si>
  <si>
    <t>8647</t>
  </si>
  <si>
    <t>8646</t>
  </si>
  <si>
    <t>8645</t>
  </si>
  <si>
    <t>8644</t>
  </si>
  <si>
    <t>8519</t>
  </si>
  <si>
    <t>8520</t>
  </si>
  <si>
    <t>8528</t>
  </si>
  <si>
    <t>8544</t>
  </si>
  <si>
    <t>8557</t>
  </si>
  <si>
    <t>8565</t>
  </si>
  <si>
    <t>8639</t>
  </si>
  <si>
    <t>8774</t>
  </si>
  <si>
    <t>9384</t>
  </si>
  <si>
    <t>8638</t>
  </si>
  <si>
    <t>8637</t>
  </si>
  <si>
    <t>8636</t>
  </si>
  <si>
    <t>8625</t>
  </si>
  <si>
    <t>8595</t>
  </si>
  <si>
    <t>8594</t>
  </si>
  <si>
    <t>8593</t>
  </si>
  <si>
    <t>8592</t>
  </si>
  <si>
    <t>8591</t>
  </si>
  <si>
    <t>8584</t>
  </si>
  <si>
    <t>9466</t>
  </si>
  <si>
    <t>9469</t>
  </si>
  <si>
    <t>9470</t>
  </si>
  <si>
    <t>9559</t>
  </si>
  <si>
    <t>8581</t>
  </si>
  <si>
    <t>8580</t>
  </si>
  <si>
    <t>8575</t>
  </si>
  <si>
    <t>8574</t>
  </si>
  <si>
    <t>8573</t>
  </si>
  <si>
    <t>8563</t>
  </si>
  <si>
    <t>8513</t>
  </si>
  <si>
    <t>8514</t>
  </si>
  <si>
    <t>8515</t>
  </si>
  <si>
    <t>8516</t>
  </si>
  <si>
    <t>8517</t>
  </si>
  <si>
    <t>8562</t>
  </si>
  <si>
    <t>8560</t>
  </si>
  <si>
    <t>8518</t>
  </si>
  <si>
    <t>8521</t>
  </si>
  <si>
    <t>8525</t>
  </si>
  <si>
    <t>8526</t>
  </si>
  <si>
    <t>8529</t>
  </si>
  <si>
    <t>8558</t>
  </si>
  <si>
    <t>8556</t>
  </si>
  <si>
    <t>8549</t>
  </si>
  <si>
    <t>8550</t>
  </si>
  <si>
    <t>8541</t>
  </si>
  <si>
    <t>8543</t>
  </si>
  <si>
    <t>8548</t>
  </si>
  <si>
    <t>9279</t>
  </si>
  <si>
    <t>9280</t>
  </si>
  <si>
    <t>9281</t>
  </si>
  <si>
    <t>9283</t>
  </si>
  <si>
    <t>9284</t>
  </si>
  <si>
    <t>9348</t>
  </si>
  <si>
    <t>9199</t>
  </si>
  <si>
    <t>9270</t>
  </si>
  <si>
    <t>9123</t>
  </si>
  <si>
    <t>9271</t>
  </si>
  <si>
    <t>9272</t>
  </si>
  <si>
    <t>9205</t>
  </si>
  <si>
    <t>9206</t>
  </si>
  <si>
    <t>9207</t>
  </si>
  <si>
    <t>9216</t>
  </si>
  <si>
    <t>9217</t>
  </si>
  <si>
    <t>9218</t>
  </si>
  <si>
    <t>9220</t>
  </si>
  <si>
    <t>9221</t>
  </si>
  <si>
    <t>9222</t>
  </si>
  <si>
    <t>9228</t>
  </si>
  <si>
    <t>9229</t>
  </si>
  <si>
    <t>9230</t>
  </si>
  <si>
    <t>9282</t>
  </si>
  <si>
    <t>9289</t>
  </si>
  <si>
    <t>9290</t>
  </si>
  <si>
    <t>9295</t>
  </si>
  <si>
    <t>9296</t>
  </si>
  <si>
    <t>9307</t>
  </si>
  <si>
    <t>9308</t>
  </si>
  <si>
    <t>9309</t>
  </si>
  <si>
    <t>9310</t>
  </si>
  <si>
    <t>9313</t>
  </si>
  <si>
    <t>9317</t>
  </si>
  <si>
    <t>9318</t>
  </si>
  <si>
    <t>9321</t>
  </si>
  <si>
    <t>9322</t>
  </si>
  <si>
    <t>9323</t>
  </si>
  <si>
    <t>9324</t>
  </si>
  <si>
    <t>9327</t>
  </si>
  <si>
    <t>9336</t>
  </si>
  <si>
    <t>9343</t>
  </si>
  <si>
    <t>9347</t>
  </si>
  <si>
    <t>9349</t>
  </si>
  <si>
    <t>9421</t>
  </si>
  <si>
    <t>9285</t>
  </si>
  <si>
    <t>9286</t>
  </si>
  <si>
    <t>9288</t>
  </si>
  <si>
    <t>9292</t>
  </si>
  <si>
    <t>9298</t>
  </si>
  <si>
    <t>9300</t>
  </si>
  <si>
    <t>9302</t>
  </si>
  <si>
    <t>9304</t>
  </si>
  <si>
    <t>9306</t>
  </si>
  <si>
    <t>9311</t>
  </si>
  <si>
    <t>9312</t>
  </si>
  <si>
    <t>9316</t>
  </si>
  <si>
    <t>9319</t>
  </si>
  <si>
    <t>9320</t>
  </si>
  <si>
    <t>9325</t>
  </si>
  <si>
    <t>9328</t>
  </si>
  <si>
    <t>9329</t>
  </si>
  <si>
    <t>9330</t>
  </si>
  <si>
    <t>9332</t>
  </si>
  <si>
    <t>9355</t>
  </si>
  <si>
    <t>9356</t>
  </si>
  <si>
    <t>9358</t>
  </si>
  <si>
    <t>9360</t>
  </si>
  <si>
    <t>9366</t>
  </si>
  <si>
    <t>9367</t>
  </si>
  <si>
    <t>9368</t>
  </si>
  <si>
    <t>MKT-BBL</t>
  </si>
  <si>
    <t>9369</t>
  </si>
  <si>
    <t>9371</t>
  </si>
  <si>
    <t>9374</t>
  </si>
  <si>
    <t>9375</t>
  </si>
  <si>
    <t>9376</t>
  </si>
  <si>
    <t>9380</t>
  </si>
  <si>
    <t>9381</t>
  </si>
  <si>
    <t>9388</t>
  </si>
  <si>
    <t>9389</t>
  </si>
  <si>
    <t>9390</t>
  </si>
  <si>
    <t>9395</t>
  </si>
  <si>
    <t>9396</t>
  </si>
  <si>
    <t>9398</t>
  </si>
  <si>
    <t>9400</t>
  </si>
  <si>
    <t>9401</t>
  </si>
  <si>
    <t>9406</t>
  </si>
  <si>
    <t>9407</t>
  </si>
  <si>
    <t>9410</t>
  </si>
  <si>
    <t>9412</t>
  </si>
  <si>
    <t>9413</t>
  </si>
  <si>
    <t>9415</t>
  </si>
  <si>
    <t>9419</t>
  </si>
  <si>
    <t>9420</t>
  </si>
  <si>
    <t>9351</t>
  </si>
  <si>
    <t>9357</t>
  </si>
  <si>
    <t>9361</t>
  </si>
  <si>
    <t>9364</t>
  </si>
  <si>
    <t>9365</t>
  </si>
  <si>
    <t>9422</t>
  </si>
  <si>
    <t>9423</t>
  </si>
  <si>
    <t>9424</t>
  </si>
  <si>
    <t>9425</t>
  </si>
  <si>
    <t>9426</t>
  </si>
  <si>
    <t>9427</t>
  </si>
  <si>
    <t>9428</t>
  </si>
  <si>
    <t>9429</t>
  </si>
  <si>
    <t>9430</t>
  </si>
  <si>
    <t>9435</t>
  </si>
  <si>
    <t>9437</t>
  </si>
  <si>
    <t>9438</t>
  </si>
  <si>
    <t>9439</t>
  </si>
  <si>
    <t>9440</t>
  </si>
  <si>
    <t>9441</t>
  </si>
  <si>
    <t>9471</t>
  </si>
  <si>
    <t>9467</t>
  </si>
  <si>
    <t>9446</t>
  </si>
  <si>
    <t>9447</t>
  </si>
  <si>
    <t>9448</t>
  </si>
  <si>
    <t>9449</t>
  </si>
  <si>
    <t>9450</t>
  </si>
  <si>
    <t>9451</t>
  </si>
  <si>
    <t>9452</t>
  </si>
  <si>
    <t>9453</t>
  </si>
  <si>
    <t>9454</t>
  </si>
  <si>
    <t>9455</t>
  </si>
  <si>
    <t>9456</t>
  </si>
  <si>
    <t>9457</t>
  </si>
  <si>
    <t>9458</t>
  </si>
  <si>
    <t>9459</t>
  </si>
  <si>
    <t>9462</t>
  </si>
  <si>
    <t>9463</t>
  </si>
  <si>
    <t>9464</t>
  </si>
  <si>
    <t>9468</t>
  </si>
  <si>
    <t>9472</t>
  </si>
  <si>
    <t>9473</t>
  </si>
  <si>
    <t>9474</t>
  </si>
  <si>
    <t>9475</t>
  </si>
  <si>
    <t>9476</t>
  </si>
  <si>
    <t>9477</t>
  </si>
  <si>
    <t>9478</t>
  </si>
  <si>
    <t>9479</t>
  </si>
  <si>
    <t>9480</t>
  </si>
  <si>
    <t>9481</t>
  </si>
  <si>
    <t>9482</t>
  </si>
  <si>
    <t>9483</t>
  </si>
  <si>
    <t>9486</t>
  </si>
  <si>
    <t>9487</t>
  </si>
  <si>
    <t>9488</t>
  </si>
  <si>
    <t>9489</t>
  </si>
  <si>
    <t>9492</t>
  </si>
  <si>
    <t>9493</t>
  </si>
  <si>
    <t>9494</t>
  </si>
  <si>
    <t>9495</t>
  </si>
  <si>
    <t>9496</t>
  </si>
  <si>
    <t>9498</t>
  </si>
  <si>
    <t>9501</t>
  </si>
  <si>
    <t>9502</t>
  </si>
  <si>
    <t>9431</t>
  </si>
  <si>
    <t>9432</t>
  </si>
  <si>
    <t>9434</t>
  </si>
  <si>
    <t>9436</t>
  </si>
  <si>
    <t>9445</t>
  </si>
  <si>
    <t>9465</t>
  </si>
  <si>
    <t>9503</t>
  </si>
  <si>
    <t>9505</t>
  </si>
  <si>
    <t>9506</t>
  </si>
  <si>
    <t>9507</t>
  </si>
  <si>
    <t>9508</t>
  </si>
  <si>
    <t>9509</t>
  </si>
  <si>
    <t>9510</t>
  </si>
  <si>
    <t>9511</t>
  </si>
  <si>
    <t>9512</t>
  </si>
  <si>
    <t>9529</t>
  </si>
  <si>
    <t>9530</t>
  </si>
  <si>
    <t>9531</t>
  </si>
  <si>
    <t>9532</t>
  </si>
  <si>
    <t>9533</t>
  </si>
  <si>
    <t>9534</t>
  </si>
  <si>
    <t>9535</t>
  </si>
  <si>
    <t>9536</t>
  </si>
  <si>
    <t>9549</t>
  </si>
  <si>
    <t>9550</t>
  </si>
  <si>
    <t>9551</t>
  </si>
  <si>
    <t>9552</t>
  </si>
  <si>
    <t>9553</t>
  </si>
  <si>
    <t>9554</t>
  </si>
  <si>
    <t>9555</t>
  </si>
  <si>
    <t>9556</t>
  </si>
  <si>
    <t>9557</t>
  </si>
  <si>
    <t>9558</t>
  </si>
  <si>
    <t>9504</t>
  </si>
  <si>
    <t>22120</t>
  </si>
  <si>
    <t>22121</t>
  </si>
  <si>
    <t>22122</t>
  </si>
  <si>
    <t>22123</t>
  </si>
  <si>
    <t>22124</t>
  </si>
  <si>
    <t>22125</t>
  </si>
  <si>
    <t>22126</t>
  </si>
  <si>
    <t>22127</t>
  </si>
  <si>
    <t>22128</t>
  </si>
  <si>
    <t>22129</t>
  </si>
  <si>
    <t>22130</t>
  </si>
  <si>
    <t>22131</t>
  </si>
  <si>
    <t>22132</t>
  </si>
  <si>
    <t>22133</t>
  </si>
  <si>
    <t>22134</t>
  </si>
  <si>
    <t>22135</t>
  </si>
  <si>
    <t>22136</t>
  </si>
  <si>
    <t>22137</t>
  </si>
  <si>
    <t>22138</t>
  </si>
  <si>
    <t>22139</t>
  </si>
  <si>
    <t>22140</t>
  </si>
  <si>
    <t>22141</t>
  </si>
  <si>
    <t>22142</t>
  </si>
  <si>
    <t>22143</t>
  </si>
  <si>
    <t>22144</t>
  </si>
  <si>
    <t>22145</t>
  </si>
  <si>
    <t>22146</t>
  </si>
  <si>
    <t>22147</t>
  </si>
  <si>
    <t>22148</t>
  </si>
  <si>
    <t>22149</t>
  </si>
  <si>
    <t>22150</t>
  </si>
  <si>
    <t>22151</t>
  </si>
  <si>
    <t>22152</t>
  </si>
  <si>
    <t>22153</t>
  </si>
  <si>
    <t>22154</t>
  </si>
  <si>
    <t>22155</t>
  </si>
  <si>
    <t>PPO-24D</t>
  </si>
  <si>
    <t>22156</t>
  </si>
  <si>
    <t>22157</t>
  </si>
  <si>
    <t>22158</t>
  </si>
  <si>
    <t>22159</t>
  </si>
  <si>
    <t>22160</t>
  </si>
  <si>
    <t>22161</t>
  </si>
  <si>
    <t>22162</t>
  </si>
  <si>
    <t>22163</t>
  </si>
  <si>
    <t>22164</t>
  </si>
  <si>
    <t>22165</t>
  </si>
  <si>
    <t>22166</t>
  </si>
  <si>
    <t>22167</t>
  </si>
  <si>
    <t>22168</t>
  </si>
  <si>
    <t>22169</t>
  </si>
  <si>
    <t>22170</t>
  </si>
  <si>
    <t>22171</t>
  </si>
  <si>
    <t>22172</t>
  </si>
  <si>
    <t>22174</t>
  </si>
  <si>
    <t>22175</t>
  </si>
  <si>
    <t>22176</t>
  </si>
  <si>
    <t>22177</t>
  </si>
  <si>
    <t>22178</t>
  </si>
  <si>
    <t>22179</t>
  </si>
  <si>
    <t>22180</t>
  </si>
  <si>
    <t>22181</t>
  </si>
  <si>
    <t>22182</t>
  </si>
  <si>
    <t>22184</t>
  </si>
  <si>
    <t>22185</t>
  </si>
  <si>
    <t>22186</t>
  </si>
  <si>
    <t>22187</t>
  </si>
  <si>
    <t>22188</t>
  </si>
  <si>
    <t>22189</t>
  </si>
  <si>
    <t>22190</t>
  </si>
  <si>
    <t>22191</t>
  </si>
  <si>
    <t>22192</t>
  </si>
  <si>
    <t>22193</t>
  </si>
  <si>
    <t>22194</t>
  </si>
  <si>
    <t>22195</t>
  </si>
  <si>
    <t>22196</t>
  </si>
  <si>
    <t>22197</t>
  </si>
  <si>
    <t>22198</t>
  </si>
  <si>
    <t>22199</t>
  </si>
  <si>
    <t>22173</t>
  </si>
  <si>
    <t>22183</t>
  </si>
  <si>
    <t>8777</t>
  </si>
  <si>
    <t>8770</t>
  </si>
  <si>
    <t>8769</t>
  </si>
  <si>
    <t>8767</t>
  </si>
  <si>
    <t>8766</t>
  </si>
  <si>
    <t>8765</t>
  </si>
  <si>
    <t>8764</t>
  </si>
  <si>
    <t>8763</t>
  </si>
  <si>
    <t>8762</t>
  </si>
  <si>
    <t>8773</t>
  </si>
  <si>
    <t>8758</t>
  </si>
  <si>
    <t>8757</t>
  </si>
  <si>
    <t>8756</t>
  </si>
  <si>
    <t>8755</t>
  </si>
  <si>
    <t>8754</t>
  </si>
  <si>
    <t>8753</t>
  </si>
  <si>
    <t>8752</t>
  </si>
  <si>
    <t>8751</t>
  </si>
  <si>
    <t>8750</t>
  </si>
  <si>
    <t>8749</t>
  </si>
  <si>
    <t>8748</t>
  </si>
  <si>
    <t>8747</t>
  </si>
  <si>
    <t>8746</t>
  </si>
  <si>
    <t>8745</t>
  </si>
  <si>
    <t>8744</t>
  </si>
  <si>
    <t>8741</t>
  </si>
  <si>
    <t>8736</t>
  </si>
  <si>
    <t>8734</t>
  </si>
  <si>
    <t>8732</t>
  </si>
  <si>
    <t>8730</t>
  </si>
  <si>
    <t>8729</t>
  </si>
  <si>
    <t>8728</t>
  </si>
  <si>
    <t>8727</t>
  </si>
  <si>
    <t>8726</t>
  </si>
  <si>
    <t>8725</t>
  </si>
  <si>
    <t>8724</t>
  </si>
  <si>
    <t>8723</t>
  </si>
  <si>
    <t>8722</t>
  </si>
  <si>
    <t>8719</t>
  </si>
  <si>
    <t>8712</t>
  </si>
  <si>
    <t>8708</t>
  </si>
  <si>
    <t>8707</t>
  </si>
  <si>
    <t>8706</t>
  </si>
  <si>
    <t>8705</t>
  </si>
  <si>
    <t>8704</t>
  </si>
  <si>
    <t>8703</t>
  </si>
  <si>
    <t>8702</t>
  </si>
  <si>
    <t>8698</t>
  </si>
  <si>
    <t>8697</t>
  </si>
  <si>
    <t>8696</t>
  </si>
  <si>
    <t>8695</t>
  </si>
  <si>
    <t>8694</t>
  </si>
  <si>
    <t>8693</t>
  </si>
  <si>
    <t>8692</t>
  </si>
  <si>
    <t>8690</t>
  </si>
  <si>
    <t>8689</t>
  </si>
  <si>
    <t>8688</t>
  </si>
  <si>
    <t>8687</t>
  </si>
  <si>
    <t>8686</t>
  </si>
  <si>
    <t>8685</t>
  </si>
  <si>
    <t>8684</t>
  </si>
  <si>
    <t>8683</t>
  </si>
  <si>
    <t>8740</t>
  </si>
  <si>
    <t>8680</t>
  </si>
  <si>
    <t>8739</t>
  </si>
  <si>
    <t>8738</t>
  </si>
  <si>
    <t>8737</t>
  </si>
  <si>
    <t>8676</t>
  </si>
  <si>
    <t>8624</t>
  </si>
  <si>
    <t>8674</t>
  </si>
  <si>
    <t>8668</t>
  </si>
  <si>
    <t>8667</t>
  </si>
  <si>
    <t>8666</t>
  </si>
  <si>
    <t>8665</t>
  </si>
  <si>
    <t>8663</t>
  </si>
  <si>
    <t>8662</t>
  </si>
  <si>
    <t>8661</t>
  </si>
  <si>
    <t>8660</t>
  </si>
  <si>
    <t>8659</t>
  </si>
  <si>
    <t>8658</t>
  </si>
  <si>
    <t>8657</t>
  </si>
  <si>
    <t>8655</t>
  </si>
  <si>
    <t>8654</t>
  </si>
  <si>
    <t>8653</t>
  </si>
  <si>
    <t>8652</t>
  </si>
  <si>
    <t>8651</t>
  </si>
  <si>
    <t>8650</t>
  </si>
  <si>
    <t>8649</t>
  </si>
  <si>
    <t>8648</t>
  </si>
  <si>
    <t>8643</t>
  </si>
  <si>
    <t>8641</t>
  </si>
  <si>
    <t>8640</t>
  </si>
  <si>
    <t>8635</t>
  </si>
  <si>
    <t>8634</t>
  </si>
  <si>
    <t>8633</t>
  </si>
  <si>
    <t>8632</t>
  </si>
  <si>
    <t>8631</t>
  </si>
  <si>
    <t>8630</t>
  </si>
  <si>
    <t>8629</t>
  </si>
  <si>
    <t>8628</t>
  </si>
  <si>
    <t>8627</t>
  </si>
  <si>
    <t>8626</t>
  </si>
  <si>
    <t>8623</t>
  </si>
  <si>
    <t>8622</t>
  </si>
  <si>
    <t>8621</t>
  </si>
  <si>
    <t>8620</t>
  </si>
  <si>
    <t>8619</t>
  </si>
  <si>
    <t>8618</t>
  </si>
  <si>
    <t>8617</t>
  </si>
  <si>
    <t>8616</t>
  </si>
  <si>
    <t>8615</t>
  </si>
  <si>
    <t>8614</t>
  </si>
  <si>
    <t>8613</t>
  </si>
  <si>
    <t>8612</t>
  </si>
  <si>
    <t>8611</t>
  </si>
  <si>
    <t>8610</t>
  </si>
  <si>
    <t>8609</t>
  </si>
  <si>
    <t>8608</t>
  </si>
  <si>
    <t>8607</t>
  </si>
  <si>
    <t>8606</t>
  </si>
  <si>
    <t>8605</t>
  </si>
  <si>
    <t>8604</t>
  </si>
  <si>
    <t>8603</t>
  </si>
  <si>
    <t>8602</t>
  </si>
  <si>
    <t>8601</t>
  </si>
  <si>
    <t>8600</t>
  </si>
  <si>
    <t>8599</t>
  </si>
  <si>
    <t>8598</t>
  </si>
  <si>
    <t>8540</t>
  </si>
  <si>
    <t>8537</t>
  </si>
  <si>
    <t>8531</t>
  </si>
  <si>
    <t>8530</t>
  </si>
  <si>
    <t>8597</t>
  </si>
  <si>
    <t>8596</t>
  </si>
  <si>
    <t>8586</t>
  </si>
  <si>
    <t>8585</t>
  </si>
  <si>
    <t>8583</t>
  </si>
  <si>
    <t>8582</t>
  </si>
  <si>
    <t>8579</t>
  </si>
  <si>
    <t>8578</t>
  </si>
  <si>
    <t>8577</t>
  </si>
  <si>
    <t>8576</t>
  </si>
  <si>
    <t>8572</t>
  </si>
  <si>
    <t>8571</t>
  </si>
  <si>
    <t>8570</t>
  </si>
  <si>
    <t>8569</t>
  </si>
  <si>
    <t>8568</t>
  </si>
  <si>
    <t>8567</t>
  </si>
  <si>
    <t>8564</t>
  </si>
  <si>
    <t>8561</t>
  </si>
  <si>
    <t>8555</t>
  </si>
  <si>
    <t>8554</t>
  </si>
  <si>
    <t>8553</t>
  </si>
  <si>
    <t>8552</t>
  </si>
  <si>
    <t>8551</t>
  </si>
  <si>
    <t>8547</t>
  </si>
  <si>
    <t>8546</t>
  </si>
  <si>
    <t>8545</t>
  </si>
  <si>
    <t>8534</t>
  </si>
  <si>
    <t>8542</t>
  </si>
  <si>
    <t>8566</t>
  </si>
  <si>
    <t>8539</t>
  </si>
  <si>
    <t>8538</t>
  </si>
  <si>
    <t>8536</t>
  </si>
  <si>
    <t>8535</t>
  </si>
  <si>
    <t>8533</t>
  </si>
  <si>
    <t>8532</t>
  </si>
  <si>
    <t>8527</t>
  </si>
  <si>
    <t>8524</t>
  </si>
  <si>
    <t>8523</t>
  </si>
  <si>
    <t>8522</t>
  </si>
  <si>
    <t>8778</t>
  </si>
  <si>
    <t>8779</t>
  </si>
  <si>
    <t>8780</t>
  </si>
  <si>
    <t>8785</t>
  </si>
  <si>
    <t>8786</t>
  </si>
  <si>
    <t>8787</t>
  </si>
  <si>
    <t>8788</t>
  </si>
  <si>
    <t>8789</t>
  </si>
  <si>
    <t>8790</t>
  </si>
  <si>
    <t>8791</t>
  </si>
  <si>
    <t>8793</t>
  </si>
  <si>
    <t>8797</t>
  </si>
  <si>
    <t>8798</t>
  </si>
  <si>
    <t>8799</t>
  </si>
  <si>
    <t>8800</t>
  </si>
  <si>
    <t>8801</t>
  </si>
  <si>
    <t>8802</t>
  </si>
  <si>
    <t>8803</t>
  </si>
  <si>
    <t>8804</t>
  </si>
  <si>
    <t>8805</t>
  </si>
  <si>
    <t>8806</t>
  </si>
  <si>
    <t>8811</t>
  </si>
  <si>
    <t>8812</t>
  </si>
  <si>
    <t>8813</t>
  </si>
  <si>
    <t>8815</t>
  </si>
  <si>
    <t>8818</t>
  </si>
  <si>
    <t>8819</t>
  </si>
  <si>
    <t>8820</t>
  </si>
  <si>
    <t>8823</t>
  </si>
  <si>
    <t>8824</t>
  </si>
  <si>
    <t>8825</t>
  </si>
  <si>
    <t>8826</t>
  </si>
  <si>
    <t>8827</t>
  </si>
  <si>
    <t>8828</t>
  </si>
  <si>
    <t>8903</t>
  </si>
  <si>
    <t>8759</t>
  </si>
  <si>
    <t>8760</t>
  </si>
  <si>
    <t>8833</t>
  </si>
  <si>
    <t>8837</t>
  </si>
  <si>
    <t>8838</t>
  </si>
  <si>
    <t>8839</t>
  </si>
  <si>
    <t>8841</t>
  </si>
  <si>
    <t>8842</t>
  </si>
  <si>
    <t>8843</t>
  </si>
  <si>
    <t>8844</t>
  </si>
  <si>
    <t>8845</t>
  </si>
  <si>
    <t>8846</t>
  </si>
  <si>
    <t>8850</t>
  </si>
  <si>
    <t>8851</t>
  </si>
  <si>
    <t>8852</t>
  </si>
  <si>
    <t>8856</t>
  </si>
  <si>
    <t>8857</t>
  </si>
  <si>
    <t>8858</t>
  </si>
  <si>
    <t>8859</t>
  </si>
  <si>
    <t>8860</t>
  </si>
  <si>
    <t>8861</t>
  </si>
  <si>
    <t>8862</t>
  </si>
  <si>
    <t>8863</t>
  </si>
  <si>
    <t>8864</t>
  </si>
  <si>
    <t>8865</t>
  </si>
  <si>
    <t>8866</t>
  </si>
  <si>
    <t>8867</t>
  </si>
  <si>
    <t>8868</t>
  </si>
  <si>
    <t>8869</t>
  </si>
  <si>
    <t>8870</t>
  </si>
  <si>
    <t>8871</t>
  </si>
  <si>
    <t>8872</t>
  </si>
  <si>
    <t>8873</t>
  </si>
  <si>
    <t>8877</t>
  </si>
  <si>
    <t>8878</t>
  </si>
  <si>
    <t>8882</t>
  </si>
  <si>
    <t>8883</t>
  </si>
  <si>
    <t>8884</t>
  </si>
  <si>
    <t>8885</t>
  </si>
  <si>
    <t>8886</t>
  </si>
  <si>
    <t>8895</t>
  </si>
  <si>
    <t>8896</t>
  </si>
  <si>
    <t>8897</t>
  </si>
  <si>
    <t>8898</t>
  </si>
  <si>
    <t>8899</t>
  </si>
  <si>
    <t>8900</t>
  </si>
  <si>
    <t>8901</t>
  </si>
  <si>
    <t>8902</t>
  </si>
  <si>
    <t>8829</t>
  </si>
  <si>
    <t>8904</t>
  </si>
  <si>
    <t>8907</t>
  </si>
  <si>
    <t>8908</t>
  </si>
  <si>
    <t>8909</t>
  </si>
  <si>
    <t>8910</t>
  </si>
  <si>
    <t>8911</t>
  </si>
  <si>
    <t>8912</t>
  </si>
  <si>
    <t>8913</t>
  </si>
  <si>
    <t>8914</t>
  </si>
  <si>
    <t>8915</t>
  </si>
  <si>
    <t>8916</t>
  </si>
  <si>
    <t>8919</t>
  </si>
  <si>
    <t>8920</t>
  </si>
  <si>
    <t>8921</t>
  </si>
  <si>
    <t>8922</t>
  </si>
  <si>
    <t>8925</t>
  </si>
  <si>
    <t>8926</t>
  </si>
  <si>
    <t>8927</t>
  </si>
  <si>
    <t>8928</t>
  </si>
  <si>
    <t>8929</t>
  </si>
  <si>
    <t>8930</t>
  </si>
  <si>
    <t>8931</t>
  </si>
  <si>
    <t>8932</t>
  </si>
  <si>
    <t>8933</t>
  </si>
  <si>
    <t>8934</t>
  </si>
  <si>
    <t>8935</t>
  </si>
  <si>
    <t>8936</t>
  </si>
  <si>
    <t>8937</t>
  </si>
  <si>
    <t>8938</t>
  </si>
  <si>
    <t>8939</t>
  </si>
  <si>
    <t>8940</t>
  </si>
  <si>
    <t>8941</t>
  </si>
  <si>
    <t>8943</t>
  </si>
  <si>
    <t>8944</t>
  </si>
  <si>
    <t>8945</t>
  </si>
  <si>
    <t>8949</t>
  </si>
  <si>
    <t>8950</t>
  </si>
  <si>
    <t>8951</t>
  </si>
  <si>
    <t>8952</t>
  </si>
  <si>
    <t>8953</t>
  </si>
  <si>
    <t>8954</t>
  </si>
  <si>
    <t>8955</t>
  </si>
  <si>
    <t>8956</t>
  </si>
  <si>
    <t>8957</t>
  </si>
  <si>
    <t>8958</t>
  </si>
  <si>
    <t>8959</t>
  </si>
  <si>
    <t>8960</t>
  </si>
  <si>
    <t>8961</t>
  </si>
  <si>
    <t>8963</t>
  </si>
  <si>
    <t>8964</t>
  </si>
  <si>
    <t>8965</t>
  </si>
  <si>
    <t>8966</t>
  </si>
  <si>
    <t>8967</t>
  </si>
  <si>
    <t>8968</t>
  </si>
  <si>
    <t>8969</t>
  </si>
  <si>
    <t>8970</t>
  </si>
  <si>
    <t>8971</t>
  </si>
  <si>
    <t>8972</t>
  </si>
  <si>
    <t>8977</t>
  </si>
  <si>
    <t>8978</t>
  </si>
  <si>
    <t>8979</t>
  </si>
  <si>
    <t>8980</t>
  </si>
  <si>
    <t>8981</t>
  </si>
  <si>
    <t>8982</t>
  </si>
  <si>
    <t>8983</t>
  </si>
  <si>
    <t>8984</t>
  </si>
  <si>
    <t>8905</t>
  </si>
  <si>
    <t>8985</t>
  </si>
  <si>
    <t>8986</t>
  </si>
  <si>
    <t>8987</t>
  </si>
  <si>
    <t>8988</t>
  </si>
  <si>
    <t>8989</t>
  </si>
  <si>
    <t>8990</t>
  </si>
  <si>
    <t>8991</t>
  </si>
  <si>
    <t>8992</t>
  </si>
  <si>
    <t>8993</t>
  </si>
  <si>
    <t>8994</t>
  </si>
  <si>
    <t>8995</t>
  </si>
  <si>
    <t>8996</t>
  </si>
  <si>
    <t>8997</t>
  </si>
  <si>
    <t>8998</t>
  </si>
  <si>
    <t>8999</t>
  </si>
  <si>
    <t>9000</t>
  </si>
  <si>
    <t>9001</t>
  </si>
  <si>
    <t>9002</t>
  </si>
  <si>
    <t>9006</t>
  </si>
  <si>
    <t>9007</t>
  </si>
  <si>
    <t>9008</t>
  </si>
  <si>
    <t>9009</t>
  </si>
  <si>
    <t>9010</t>
  </si>
  <si>
    <t>9011</t>
  </si>
  <si>
    <t>9012</t>
  </si>
  <si>
    <t>9013</t>
  </si>
  <si>
    <t>9014</t>
  </si>
  <si>
    <t>9015</t>
  </si>
  <si>
    <t>9016</t>
  </si>
  <si>
    <t>9054</t>
  </si>
  <si>
    <t>9056</t>
  </si>
  <si>
    <t>9060</t>
  </si>
  <si>
    <t>9061</t>
  </si>
  <si>
    <t>9064</t>
  </si>
  <si>
    <t>9065</t>
  </si>
  <si>
    <t>9066</t>
  </si>
  <si>
    <t>9067</t>
  </si>
  <si>
    <t>9068</t>
  </si>
  <si>
    <t>9069</t>
  </si>
  <si>
    <t>9070</t>
  </si>
  <si>
    <t>9071</t>
  </si>
  <si>
    <t>9072</t>
  </si>
  <si>
    <t>9073</t>
  </si>
  <si>
    <t>9083</t>
  </si>
  <si>
    <t>9087</t>
  </si>
  <si>
    <t>9090</t>
  </si>
  <si>
    <t>9094</t>
  </si>
  <si>
    <t>9100</t>
  </si>
  <si>
    <t>9105</t>
  </si>
  <si>
    <t>9106</t>
  </si>
  <si>
    <t>9109</t>
  </si>
  <si>
    <t>9113</t>
  </si>
  <si>
    <t>9117</t>
  </si>
  <si>
    <t>9118</t>
  </si>
  <si>
    <t>9124</t>
  </si>
  <si>
    <t>9125</t>
  </si>
  <si>
    <t>9126</t>
  </si>
  <si>
    <t>9055</t>
  </si>
  <si>
    <t>9057</t>
  </si>
  <si>
    <t>9058</t>
  </si>
  <si>
    <t>9059</t>
  </si>
  <si>
    <t>9062</t>
  </si>
  <si>
    <t>9074</t>
  </si>
  <si>
    <t>9075</t>
  </si>
  <si>
    <t>9076</t>
  </si>
  <si>
    <t>9077</t>
  </si>
  <si>
    <t>9078</t>
  </si>
  <si>
    <t>9079</t>
  </si>
  <si>
    <t>9080</t>
  </si>
  <si>
    <t>9081</t>
  </si>
  <si>
    <t>9082</t>
  </si>
  <si>
    <t>9091</t>
  </si>
  <si>
    <t>9096</t>
  </si>
  <si>
    <t>9127</t>
  </si>
  <si>
    <t>9128</t>
  </si>
  <si>
    <t>9132</t>
  </si>
  <si>
    <t>9135</t>
  </si>
  <si>
    <t>9138</t>
  </si>
  <si>
    <t>9139</t>
  </si>
  <si>
    <t>9140</t>
  </si>
  <si>
    <t>9141</t>
  </si>
  <si>
    <t>9142</t>
  </si>
  <si>
    <t>9143</t>
  </si>
  <si>
    <t>9144</t>
  </si>
  <si>
    <t>9145</t>
  </si>
  <si>
    <t>9146</t>
  </si>
  <si>
    <t>9153</t>
  </si>
  <si>
    <t>9155</t>
  </si>
  <si>
    <t>9159</t>
  </si>
  <si>
    <t>9164</t>
  </si>
  <si>
    <t>9166</t>
  </si>
  <si>
    <t>9172</t>
  </si>
  <si>
    <t>9176</t>
  </si>
  <si>
    <t>9178</t>
  </si>
  <si>
    <t>9180</t>
  </si>
  <si>
    <t>9182</t>
  </si>
  <si>
    <t>9183</t>
  </si>
  <si>
    <t>9184</t>
  </si>
  <si>
    <t>9185</t>
  </si>
  <si>
    <t>9188</t>
  </si>
  <si>
    <t>9189</t>
  </si>
  <si>
    <t>9190</t>
  </si>
  <si>
    <t>9191</t>
  </si>
  <si>
    <t>9192</t>
  </si>
  <si>
    <t>9193</t>
  </si>
  <si>
    <t>9194</t>
  </si>
  <si>
    <t>9195</t>
  </si>
  <si>
    <t>9196</t>
  </si>
  <si>
    <t>9197</t>
  </si>
  <si>
    <t>9198</t>
  </si>
  <si>
    <t>9130</t>
  </si>
  <si>
    <t>9131</t>
  </si>
  <si>
    <t>9133</t>
  </si>
  <si>
    <t>9136</t>
  </si>
  <si>
    <t>9137</t>
  </si>
  <si>
    <t>9147</t>
  </si>
  <si>
    <t>9148</t>
  </si>
  <si>
    <t>9149</t>
  </si>
  <si>
    <t>9150</t>
  </si>
  <si>
    <t>9152</t>
  </si>
  <si>
    <t>9161</t>
  </si>
  <si>
    <t>9162</t>
  </si>
  <si>
    <t>9163</t>
  </si>
  <si>
    <t>9167</t>
  </si>
  <si>
    <t>9169</t>
  </si>
  <si>
    <t>9174</t>
  </si>
  <si>
    <t>9187</t>
  </si>
  <si>
    <t>9208</t>
  </si>
  <si>
    <t>9209</t>
  </si>
  <si>
    <t>9211</t>
  </si>
  <si>
    <t>9212</t>
  </si>
  <si>
    <t>9213</t>
  </si>
  <si>
    <t>9214</t>
  </si>
  <si>
    <t>9219</t>
  </si>
  <si>
    <t>9223</t>
  </si>
  <si>
    <t>9224</t>
  </si>
  <si>
    <t>9225</t>
  </si>
  <si>
    <t>9226</t>
  </si>
  <si>
    <t>9235</t>
  </si>
  <si>
    <t>9239</t>
  </si>
  <si>
    <t>9240</t>
  </si>
  <si>
    <t>9241</t>
  </si>
  <si>
    <t>9243</t>
  </si>
  <si>
    <t>9244</t>
  </si>
  <si>
    <t>9245</t>
  </si>
  <si>
    <t>9246</t>
  </si>
  <si>
    <t>9247</t>
  </si>
  <si>
    <t>9248</t>
  </si>
  <si>
    <t>9249</t>
  </si>
  <si>
    <t>9250</t>
  </si>
  <si>
    <t>9251</t>
  </si>
  <si>
    <t>9254</t>
  </si>
  <si>
    <t>22200</t>
  </si>
  <si>
    <t>9260</t>
  </si>
  <si>
    <t>9263</t>
  </si>
  <si>
    <t>9264</t>
  </si>
  <si>
    <t>9265</t>
  </si>
  <si>
    <t>9266</t>
  </si>
  <si>
    <t>9267</t>
  </si>
  <si>
    <t>9268</t>
  </si>
  <si>
    <t>9392</t>
  </si>
  <si>
    <t>9391</t>
  </si>
  <si>
    <t>9387</t>
  </si>
  <si>
    <t>9386</t>
  </si>
  <si>
    <t>9385</t>
  </si>
  <si>
    <t>9383</t>
  </si>
  <si>
    <t>9382</t>
  </si>
  <si>
    <t>9379</t>
  </si>
  <si>
    <t>9378</t>
  </si>
  <si>
    <t>MKT-DSP-WKD-ICE</t>
  </si>
  <si>
    <t>9377</t>
  </si>
  <si>
    <t>9373</t>
  </si>
  <si>
    <t>9372</t>
  </si>
  <si>
    <t>9370</t>
  </si>
  <si>
    <t>9350</t>
  </si>
  <si>
    <t>9346</t>
  </si>
  <si>
    <t>9344</t>
  </si>
  <si>
    <t>9342</t>
  </si>
  <si>
    <t>9341</t>
  </si>
  <si>
    <t>9339</t>
  </si>
  <si>
    <t>9269</t>
  </si>
  <si>
    <t>9338</t>
  </si>
  <si>
    <t>9337</t>
  </si>
  <si>
    <t>9335</t>
  </si>
  <si>
    <t>9333</t>
  </si>
  <si>
    <t>9277</t>
  </si>
  <si>
    <t>9276</t>
  </si>
  <si>
    <t>9275</t>
  </si>
  <si>
    <t>9274</t>
  </si>
  <si>
    <t>9273</t>
  </si>
  <si>
    <t>9262</t>
  </si>
  <si>
    <t>9261</t>
  </si>
  <si>
    <t>9258</t>
  </si>
  <si>
    <t>9257</t>
  </si>
  <si>
    <t>9255</t>
  </si>
  <si>
    <t>9253</t>
  </si>
  <si>
    <t>9252</t>
  </si>
  <si>
    <t>9238</t>
  </si>
  <si>
    <t>9237</t>
  </si>
  <si>
    <t>9234</t>
  </si>
  <si>
    <t>9233</t>
  </si>
  <si>
    <t>9203</t>
  </si>
  <si>
    <t>9202</t>
  </si>
  <si>
    <t>9201</t>
  </si>
  <si>
    <t>9200</t>
  </si>
  <si>
    <t>9084</t>
  </si>
  <si>
    <t>9085</t>
  </si>
  <si>
    <t>9086</t>
  </si>
  <si>
    <t>9088</t>
  </si>
  <si>
    <t>9089</t>
  </si>
  <si>
    <t>9165</t>
  </si>
  <si>
    <t>9278</t>
  </si>
  <si>
    <t>9393</t>
  </si>
  <si>
    <t>9394</t>
  </si>
  <si>
    <t>9397</t>
  </si>
  <si>
    <t>9399</t>
  </si>
  <si>
    <t>9402</t>
  </si>
  <si>
    <t>9403</t>
  </si>
  <si>
    <t>9404</t>
  </si>
  <si>
    <t>PC8-DROP-V</t>
  </si>
  <si>
    <t>9405</t>
  </si>
  <si>
    <t>9408</t>
  </si>
  <si>
    <t>9409</t>
  </si>
  <si>
    <t>9411</t>
  </si>
  <si>
    <t>9414</t>
  </si>
  <si>
    <t>9416</t>
  </si>
  <si>
    <t>9417</t>
  </si>
  <si>
    <t>9418</t>
  </si>
  <si>
    <t>9484</t>
  </si>
  <si>
    <t>9485</t>
  </si>
  <si>
    <t>9490</t>
  </si>
  <si>
    <t>9491</t>
  </si>
  <si>
    <t>9497</t>
  </si>
  <si>
    <t>9499</t>
  </si>
  <si>
    <t>9500</t>
  </si>
  <si>
    <t>9513</t>
  </si>
  <si>
    <t>9514</t>
  </si>
  <si>
    <t>9515</t>
  </si>
  <si>
    <t>9516</t>
  </si>
  <si>
    <t>9517</t>
  </si>
  <si>
    <t>9518</t>
  </si>
  <si>
    <t>9519</t>
  </si>
  <si>
    <t>9520</t>
  </si>
  <si>
    <t>9521</t>
  </si>
  <si>
    <t>9522</t>
  </si>
  <si>
    <t>9523</t>
  </si>
  <si>
    <t>9524</t>
  </si>
  <si>
    <t>9525</t>
  </si>
  <si>
    <t>9526</t>
  </si>
  <si>
    <t>9527</t>
  </si>
  <si>
    <t>9528</t>
  </si>
  <si>
    <t>9537</t>
  </si>
  <si>
    <t>9538</t>
  </si>
  <si>
    <t>9539</t>
  </si>
  <si>
    <t>9540</t>
  </si>
  <si>
    <t>9541</t>
  </si>
  <si>
    <t>9542</t>
  </si>
  <si>
    <t>9543</t>
  </si>
  <si>
    <t>9544</t>
  </si>
  <si>
    <t>9545</t>
  </si>
  <si>
    <t>9546</t>
  </si>
  <si>
    <t>9547</t>
  </si>
  <si>
    <t>9548</t>
  </si>
  <si>
    <t>9121</t>
  </si>
  <si>
    <t>9115</t>
  </si>
  <si>
    <t>9111</t>
  </si>
  <si>
    <t>9110</t>
  </si>
  <si>
    <t>9108</t>
  </si>
  <si>
    <t>9107</t>
  </si>
  <si>
    <t>9104</t>
  </si>
  <si>
    <t>9103</t>
  </si>
  <si>
    <t>9102</t>
  </si>
  <si>
    <t>9101</t>
  </si>
  <si>
    <t>9099</t>
  </si>
  <si>
    <t>9053</t>
  </si>
  <si>
    <t>9052</t>
  </si>
  <si>
    <t>9051</t>
  </si>
  <si>
    <t>9050</t>
  </si>
  <si>
    <t>9049</t>
  </si>
  <si>
    <t>9048</t>
  </si>
  <si>
    <t>9047</t>
  </si>
  <si>
    <t>9046</t>
  </si>
  <si>
    <t>9045</t>
  </si>
  <si>
    <t>9044</t>
  </si>
  <si>
    <t>9043</t>
  </si>
  <si>
    <t>9042</t>
  </si>
  <si>
    <t>9041</t>
  </si>
  <si>
    <t>9040</t>
  </si>
  <si>
    <t>9039</t>
  </si>
  <si>
    <t>9038</t>
  </si>
  <si>
    <t>9037</t>
  </si>
  <si>
    <t>9036</t>
  </si>
  <si>
    <t>9035</t>
  </si>
  <si>
    <t>9034</t>
  </si>
  <si>
    <t>9033</t>
  </si>
  <si>
    <t>9032</t>
  </si>
  <si>
    <t>9031</t>
  </si>
  <si>
    <t>9030</t>
  </si>
  <si>
    <t>9029</t>
  </si>
  <si>
    <t>9028</t>
  </si>
  <si>
    <t>9027</t>
  </si>
  <si>
    <t>9026</t>
  </si>
  <si>
    <t>9025</t>
  </si>
  <si>
    <t>9024</t>
  </si>
  <si>
    <t>8894</t>
  </si>
  <si>
    <t>8947</t>
  </si>
  <si>
    <t>9023</t>
  </si>
  <si>
    <t>9022</t>
  </si>
  <si>
    <t>9021</t>
  </si>
  <si>
    <t>9020</t>
  </si>
  <si>
    <t>9019</t>
  </si>
  <si>
    <t>9018</t>
  </si>
  <si>
    <t>9017</t>
  </si>
  <si>
    <t>9005</t>
  </si>
  <si>
    <t>9004</t>
  </si>
  <si>
    <t>9003</t>
  </si>
  <si>
    <t>8976</t>
  </si>
  <si>
    <t>8975</t>
  </si>
  <si>
    <t>8974</t>
  </si>
  <si>
    <t>8973</t>
  </si>
  <si>
    <t>8962</t>
  </si>
  <si>
    <t>8948</t>
  </si>
  <si>
    <t>8946</t>
  </si>
  <si>
    <t>8942</t>
  </si>
  <si>
    <t>8924</t>
  </si>
  <si>
    <t>8923</t>
  </si>
  <si>
    <t>8918</t>
  </si>
  <si>
    <t>8917</t>
  </si>
  <si>
    <t>8906</t>
  </si>
  <si>
    <t>8893</t>
  </si>
  <si>
    <t>8892</t>
  </si>
  <si>
    <t>8891</t>
  </si>
  <si>
    <t>8890</t>
  </si>
  <si>
    <t>8889</t>
  </si>
  <si>
    <t>8888</t>
  </si>
  <si>
    <t>8887</t>
  </si>
  <si>
    <t>8881</t>
  </si>
  <si>
    <t>8880</t>
  </si>
  <si>
    <t>8879</t>
  </si>
  <si>
    <t>8876</t>
  </si>
  <si>
    <t>8875</t>
  </si>
  <si>
    <t>8874</t>
  </si>
  <si>
    <t>8855</t>
  </si>
  <si>
    <t>7983</t>
  </si>
  <si>
    <t>8511</t>
  </si>
  <si>
    <t>8510</t>
  </si>
  <si>
    <t>8509</t>
  </si>
  <si>
    <t>8508</t>
  </si>
  <si>
    <t>8507</t>
  </si>
  <si>
    <t>8506</t>
  </si>
  <si>
    <t>8505</t>
  </si>
  <si>
    <t>8504</t>
  </si>
  <si>
    <t>8503</t>
  </si>
  <si>
    <t>8502</t>
  </si>
  <si>
    <t>8485</t>
  </si>
  <si>
    <t>8484</t>
  </si>
  <si>
    <t>8483</t>
  </si>
  <si>
    <t>8482</t>
  </si>
  <si>
    <t>8481</t>
  </si>
  <si>
    <t>8480</t>
  </si>
  <si>
    <t>8479</t>
  </si>
  <si>
    <t>8478</t>
  </si>
  <si>
    <t>8472</t>
  </si>
  <si>
    <t>PLT-BLOCK</t>
  </si>
  <si>
    <t>8410</t>
  </si>
  <si>
    <t>8403</t>
  </si>
  <si>
    <t>8386</t>
  </si>
  <si>
    <t>8461</t>
  </si>
  <si>
    <t>8460</t>
  </si>
  <si>
    <t>8459</t>
  </si>
  <si>
    <t>8458</t>
  </si>
  <si>
    <t>8457</t>
  </si>
  <si>
    <t>8456</t>
  </si>
  <si>
    <t>8455</t>
  </si>
  <si>
    <t>8454</t>
  </si>
  <si>
    <t>8453</t>
  </si>
  <si>
    <t>8451</t>
  </si>
  <si>
    <t>8450</t>
  </si>
  <si>
    <t>8449</t>
  </si>
  <si>
    <t>8446</t>
  </si>
  <si>
    <t>8445</t>
  </si>
  <si>
    <t>8444</t>
  </si>
  <si>
    <t>8443</t>
  </si>
  <si>
    <t>8442</t>
  </si>
  <si>
    <t>8441</t>
  </si>
  <si>
    <t>8440</t>
  </si>
  <si>
    <t>8439</t>
  </si>
  <si>
    <t>8436</t>
  </si>
  <si>
    <t>8435</t>
  </si>
  <si>
    <t>8434</t>
  </si>
  <si>
    <t>8433</t>
  </si>
  <si>
    <t>8429</t>
  </si>
  <si>
    <t>8428</t>
  </si>
  <si>
    <t>8427</t>
  </si>
  <si>
    <t>8426</t>
  </si>
  <si>
    <t>8425</t>
  </si>
  <si>
    <t>8424</t>
  </si>
  <si>
    <t>8423</t>
  </si>
  <si>
    <t>8422</t>
  </si>
  <si>
    <t>8421</t>
  </si>
  <si>
    <t>8420</t>
  </si>
  <si>
    <t>8419</t>
  </si>
  <si>
    <t>8418</t>
  </si>
  <si>
    <t>8413</t>
  </si>
  <si>
    <t>8412</t>
  </si>
  <si>
    <t>8409</t>
  </si>
  <si>
    <t>8407</t>
  </si>
  <si>
    <t>8406</t>
  </si>
  <si>
    <t>8405</t>
  </si>
  <si>
    <t>8404</t>
  </si>
  <si>
    <t>8411</t>
  </si>
  <si>
    <t>8417</t>
  </si>
  <si>
    <t>8400</t>
  </si>
  <si>
    <t>8399</t>
  </si>
  <si>
    <t>8398</t>
  </si>
  <si>
    <t>8397</t>
  </si>
  <si>
    <t>8396</t>
  </si>
  <si>
    <t>8395</t>
  </si>
  <si>
    <t>8394</t>
  </si>
  <si>
    <t>8393</t>
  </si>
  <si>
    <t>8392</t>
  </si>
  <si>
    <t>8391</t>
  </si>
  <si>
    <t>8390</t>
  </si>
  <si>
    <t>8389</t>
  </si>
  <si>
    <t>8388</t>
  </si>
  <si>
    <t>8387</t>
  </si>
  <si>
    <t>8313</t>
  </si>
  <si>
    <t>8312</t>
  </si>
  <si>
    <t>8382</t>
  </si>
  <si>
    <t>8381</t>
  </si>
  <si>
    <t>8380</t>
  </si>
  <si>
    <t>8379</t>
  </si>
  <si>
    <t>8378</t>
  </si>
  <si>
    <t>8375</t>
  </si>
  <si>
    <t>8370</t>
  </si>
  <si>
    <t>8369</t>
  </si>
  <si>
    <t>8368</t>
  </si>
  <si>
    <t>8367</t>
  </si>
  <si>
    <t>8366</t>
  </si>
  <si>
    <t>8365</t>
  </si>
  <si>
    <t>8364</t>
  </si>
  <si>
    <t>8363</t>
  </si>
  <si>
    <t>8361</t>
  </si>
  <si>
    <t>8360</t>
  </si>
  <si>
    <t>8359</t>
  </si>
  <si>
    <t>8358</t>
  </si>
  <si>
    <t>8357</t>
  </si>
  <si>
    <t>8352</t>
  </si>
  <si>
    <t>8350</t>
  </si>
  <si>
    <t>8349</t>
  </si>
  <si>
    <t>8347</t>
  </si>
  <si>
    <t>8344</t>
  </si>
  <si>
    <t>8343</t>
  </si>
  <si>
    <t>8336</t>
  </si>
  <si>
    <t>8335</t>
  </si>
  <si>
    <t>8333</t>
  </si>
  <si>
    <t>8331</t>
  </si>
  <si>
    <t>8330</t>
  </si>
  <si>
    <t>8325</t>
  </si>
  <si>
    <t>8324</t>
  </si>
  <si>
    <t>8323</t>
  </si>
  <si>
    <t>8316</t>
  </si>
  <si>
    <t>8315</t>
  </si>
  <si>
    <t>8311</t>
  </si>
  <si>
    <t>8310</t>
  </si>
  <si>
    <t>8258</t>
  </si>
  <si>
    <t>8257</t>
  </si>
  <si>
    <t>8255</t>
  </si>
  <si>
    <t>8254</t>
  </si>
  <si>
    <t>8249</t>
  </si>
  <si>
    <t>8248</t>
  </si>
  <si>
    <t>8245</t>
  </si>
  <si>
    <t>8244</t>
  </si>
  <si>
    <t>8240</t>
  </si>
  <si>
    <t>8239</t>
  </si>
  <si>
    <t>8309</t>
  </si>
  <si>
    <t>8306</t>
  </si>
  <si>
    <t>8304</t>
  </si>
  <si>
    <t>8303</t>
  </si>
  <si>
    <t>8302</t>
  </si>
  <si>
    <t>8301</t>
  </si>
  <si>
    <t>8297</t>
  </si>
  <si>
    <t>8296</t>
  </si>
  <si>
    <t>8295</t>
  </si>
  <si>
    <t>8294</t>
  </si>
  <si>
    <t>8293</t>
  </si>
  <si>
    <t>8292</t>
  </si>
  <si>
    <t>8291</t>
  </si>
  <si>
    <t>8290</t>
  </si>
  <si>
    <t>8283</t>
  </si>
  <si>
    <t>8281</t>
  </si>
  <si>
    <t>8276</t>
  </si>
  <si>
    <t>8268</t>
  </si>
  <si>
    <t>8256</t>
  </si>
  <si>
    <t>8253</t>
  </si>
  <si>
    <t>8252</t>
  </si>
  <si>
    <t>8251</t>
  </si>
  <si>
    <t>8250</t>
  </si>
  <si>
    <t>8247</t>
  </si>
  <si>
    <t>8246</t>
  </si>
  <si>
    <t>8241</t>
  </si>
  <si>
    <t>8214</t>
  </si>
  <si>
    <t>8213</t>
  </si>
  <si>
    <t>8205</t>
  </si>
  <si>
    <t>8204</t>
  </si>
  <si>
    <t>8203</t>
  </si>
  <si>
    <t>8202</t>
  </si>
  <si>
    <t>8201</t>
  </si>
  <si>
    <t>8190</t>
  </si>
  <si>
    <t>8189</t>
  </si>
  <si>
    <t>8186</t>
  </si>
  <si>
    <t>8185</t>
  </si>
  <si>
    <t>8184</t>
  </si>
  <si>
    <t>8182</t>
  </si>
  <si>
    <t>8180</t>
  </si>
  <si>
    <t>8179</t>
  </si>
  <si>
    <t>8165</t>
  </si>
  <si>
    <t>8164</t>
  </si>
  <si>
    <t>8237</t>
  </si>
  <si>
    <t>8236</t>
  </si>
  <si>
    <t>8235</t>
  </si>
  <si>
    <t>8224</t>
  </si>
  <si>
    <t>8223</t>
  </si>
  <si>
    <t>8218</t>
  </si>
  <si>
    <t>8217</t>
  </si>
  <si>
    <t>8210</t>
  </si>
  <si>
    <t>8200</t>
  </si>
  <si>
    <t>8199</t>
  </si>
  <si>
    <t>8198</t>
  </si>
  <si>
    <t>8197</t>
  </si>
  <si>
    <t>8196</t>
  </si>
  <si>
    <t>8195</t>
  </si>
  <si>
    <t>8194</t>
  </si>
  <si>
    <t>8193</t>
  </si>
  <si>
    <t>8192</t>
  </si>
  <si>
    <t>8191</t>
  </si>
  <si>
    <t>8188</t>
  </si>
  <si>
    <t>8181</t>
  </si>
  <si>
    <t>8178</t>
  </si>
  <si>
    <t>8177</t>
  </si>
  <si>
    <t>8176</t>
  </si>
  <si>
    <t>8175</t>
  </si>
  <si>
    <t>8174</t>
  </si>
  <si>
    <t>8173</t>
  </si>
  <si>
    <t>8172</t>
  </si>
  <si>
    <t>8171</t>
  </si>
  <si>
    <t>8170</t>
  </si>
  <si>
    <t>8168</t>
  </si>
  <si>
    <t>8167</t>
  </si>
  <si>
    <t>8166</t>
  </si>
  <si>
    <t>8125</t>
  </si>
  <si>
    <t>8113</t>
  </si>
  <si>
    <t>8107</t>
  </si>
  <si>
    <t>8105</t>
  </si>
  <si>
    <t>8102</t>
  </si>
  <si>
    <t>8101</t>
  </si>
  <si>
    <t>8100</t>
  </si>
  <si>
    <t>8095</t>
  </si>
  <si>
    <t>8093</t>
  </si>
  <si>
    <t>8089</t>
  </si>
  <si>
    <t>8088</t>
  </si>
  <si>
    <t>8087</t>
  </si>
  <si>
    <t>8153</t>
  </si>
  <si>
    <t>8152</t>
  </si>
  <si>
    <t>8151</t>
  </si>
  <si>
    <t>8150</t>
  </si>
  <si>
    <t>8146</t>
  </si>
  <si>
    <t>8141</t>
  </si>
  <si>
    <t>8140</t>
  </si>
  <si>
    <t>8139</t>
  </si>
  <si>
    <t>8138</t>
  </si>
  <si>
    <t>8136</t>
  </si>
  <si>
    <t>8135</t>
  </si>
  <si>
    <t>8124</t>
  </si>
  <si>
    <t>8123</t>
  </si>
  <si>
    <t>8122</t>
  </si>
  <si>
    <t>8121</t>
  </si>
  <si>
    <t>8120</t>
  </si>
  <si>
    <t>8119</t>
  </si>
  <si>
    <t>8118</t>
  </si>
  <si>
    <t>8117</t>
  </si>
  <si>
    <t>8116</t>
  </si>
  <si>
    <t>8115</t>
  </si>
  <si>
    <t>8114</t>
  </si>
  <si>
    <t>8111</t>
  </si>
  <si>
    <t>8110</t>
  </si>
  <si>
    <t>8109</t>
  </si>
  <si>
    <t>8108</t>
  </si>
  <si>
    <t>8106</t>
  </si>
  <si>
    <t>8104</t>
  </si>
  <si>
    <t>8098</t>
  </si>
  <si>
    <t>8092</t>
  </si>
  <si>
    <t>8090</t>
  </si>
  <si>
    <t>8076</t>
  </si>
  <si>
    <t>8074</t>
  </si>
  <si>
    <t>8073</t>
  </si>
  <si>
    <t>8072</t>
  </si>
  <si>
    <t>8071</t>
  </si>
  <si>
    <t>8070</t>
  </si>
  <si>
    <t>8060</t>
  </si>
  <si>
    <t>8059</t>
  </si>
  <si>
    <t>8054</t>
  </si>
  <si>
    <t>8045</t>
  </si>
  <si>
    <t>8043</t>
  </si>
  <si>
    <t>8037</t>
  </si>
  <si>
    <t>8034</t>
  </si>
  <si>
    <t>8033</t>
  </si>
  <si>
    <t>8032</t>
  </si>
  <si>
    <t>8030</t>
  </si>
  <si>
    <t>8026</t>
  </si>
  <si>
    <t>8024</t>
  </si>
  <si>
    <t>8023</t>
  </si>
  <si>
    <t>8021</t>
  </si>
  <si>
    <t>8020</t>
  </si>
  <si>
    <t>8017</t>
  </si>
  <si>
    <t>8238</t>
  </si>
  <si>
    <t>8084</t>
  </si>
  <si>
    <t>8080</t>
  </si>
  <si>
    <t>8078</t>
  </si>
  <si>
    <t>8069</t>
  </si>
  <si>
    <t>8068</t>
  </si>
  <si>
    <t>8067</t>
  </si>
  <si>
    <t>8066</t>
  </si>
  <si>
    <t>8065</t>
  </si>
  <si>
    <t>8064</t>
  </si>
  <si>
    <t>8063</t>
  </si>
  <si>
    <t>8062</t>
  </si>
  <si>
    <t>8061</t>
  </si>
  <si>
    <t>8058</t>
  </si>
  <si>
    <t>8055</t>
  </si>
  <si>
    <t>8051</t>
  </si>
  <si>
    <t>8050</t>
  </si>
  <si>
    <t>8049</t>
  </si>
  <si>
    <t>8048</t>
  </si>
  <si>
    <t>8047</t>
  </si>
  <si>
    <t>8040</t>
  </si>
  <si>
    <t>8039</t>
  </si>
  <si>
    <t>8035</t>
  </si>
  <si>
    <t>8031</t>
  </si>
  <si>
    <t>8028</t>
  </si>
  <si>
    <t>8027</t>
  </si>
  <si>
    <t>8022</t>
  </si>
  <si>
    <t>8015</t>
  </si>
  <si>
    <t>7952</t>
  </si>
  <si>
    <t>7951</t>
  </si>
  <si>
    <t>7950</t>
  </si>
  <si>
    <t>7949</t>
  </si>
  <si>
    <t>7948</t>
  </si>
  <si>
    <t>7947</t>
  </si>
  <si>
    <t>8011</t>
  </si>
  <si>
    <t>8008</t>
  </si>
  <si>
    <t>8004</t>
  </si>
  <si>
    <t>7994</t>
  </si>
  <si>
    <t>7993</t>
  </si>
  <si>
    <t>7992</t>
  </si>
  <si>
    <t>7991</t>
  </si>
  <si>
    <t>7990</t>
  </si>
  <si>
    <t>7989</t>
  </si>
  <si>
    <t>7988</t>
  </si>
  <si>
    <t>7987</t>
  </si>
  <si>
    <t>7986</t>
  </si>
  <si>
    <t>7985</t>
  </si>
  <si>
    <t>7982</t>
  </si>
  <si>
    <t>7981</t>
  </si>
  <si>
    <t>7977</t>
  </si>
  <si>
    <t>7975</t>
  </si>
  <si>
    <t>7956</t>
  </si>
  <si>
    <t>7880</t>
  </si>
  <si>
    <t>8162</t>
  </si>
  <si>
    <t>7937</t>
  </si>
  <si>
    <t>7936</t>
  </si>
  <si>
    <t>7935</t>
  </si>
  <si>
    <t>7934</t>
  </si>
  <si>
    <t>7933</t>
  </si>
  <si>
    <t>7932</t>
  </si>
  <si>
    <t>7931</t>
  </si>
  <si>
    <t>7930</t>
  </si>
  <si>
    <t>7929</t>
  </si>
  <si>
    <t>7928</t>
  </si>
  <si>
    <t>7927</t>
  </si>
  <si>
    <t>7921</t>
  </si>
  <si>
    <t>7920</t>
  </si>
  <si>
    <t>7919</t>
  </si>
  <si>
    <t>7918</t>
  </si>
  <si>
    <t>7917</t>
  </si>
  <si>
    <t>7916</t>
  </si>
  <si>
    <t>7915</t>
  </si>
  <si>
    <t>7914</t>
  </si>
  <si>
    <t>7913</t>
  </si>
  <si>
    <t>7912</t>
  </si>
  <si>
    <t>7911</t>
  </si>
  <si>
    <t>7910</t>
  </si>
  <si>
    <t>7909</t>
  </si>
  <si>
    <t>7908</t>
  </si>
  <si>
    <t>7907</t>
  </si>
  <si>
    <t>7906</t>
  </si>
  <si>
    <t>7905</t>
  </si>
  <si>
    <t>7904</t>
  </si>
  <si>
    <t>7903</t>
  </si>
  <si>
    <t>7902</t>
  </si>
  <si>
    <t>7901</t>
  </si>
  <si>
    <t>7900</t>
  </si>
  <si>
    <t>7899</t>
  </si>
  <si>
    <t>7898</t>
  </si>
  <si>
    <t>7897</t>
  </si>
  <si>
    <t>7896</t>
  </si>
  <si>
    <t>7890</t>
  </si>
  <si>
    <t>7889</t>
  </si>
  <si>
    <t>7888</t>
  </si>
  <si>
    <t>7887</t>
  </si>
  <si>
    <t>7886</t>
  </si>
  <si>
    <t>7885</t>
  </si>
  <si>
    <t>7884</t>
  </si>
  <si>
    <t>7883</t>
  </si>
  <si>
    <t>7882</t>
  </si>
  <si>
    <t>7881</t>
  </si>
  <si>
    <t>7879</t>
  </si>
  <si>
    <t>7878</t>
  </si>
  <si>
    <t>7877</t>
  </si>
  <si>
    <t>7876</t>
  </si>
  <si>
    <t>7875</t>
  </si>
  <si>
    <t>7874</t>
  </si>
  <si>
    <t>7873</t>
  </si>
  <si>
    <t>7872</t>
  </si>
  <si>
    <t>7871</t>
  </si>
  <si>
    <t>7870</t>
  </si>
  <si>
    <t>7869</t>
  </si>
  <si>
    <t>7868</t>
  </si>
  <si>
    <t>7792</t>
  </si>
  <si>
    <t>7791</t>
  </si>
  <si>
    <t>7867</t>
  </si>
  <si>
    <t>7866</t>
  </si>
  <si>
    <t>7863</t>
  </si>
  <si>
    <t>7862</t>
  </si>
  <si>
    <t>7861</t>
  </si>
  <si>
    <t>7860</t>
  </si>
  <si>
    <t>7857</t>
  </si>
  <si>
    <t>7856</t>
  </si>
  <si>
    <t>7855</t>
  </si>
  <si>
    <t>7854</t>
  </si>
  <si>
    <t>7853</t>
  </si>
  <si>
    <t>7852</t>
  </si>
  <si>
    <t>7851</t>
  </si>
  <si>
    <t>7850</t>
  </si>
  <si>
    <t>7849</t>
  </si>
  <si>
    <t>7848</t>
  </si>
  <si>
    <t>7847</t>
  </si>
  <si>
    <t>7846</t>
  </si>
  <si>
    <t>7845</t>
  </si>
  <si>
    <t>7844</t>
  </si>
  <si>
    <t>7843</t>
  </si>
  <si>
    <t>7842</t>
  </si>
  <si>
    <t>7841</t>
  </si>
  <si>
    <t>7840</t>
  </si>
  <si>
    <t>7838</t>
  </si>
  <si>
    <t>7837</t>
  </si>
  <si>
    <t>7836</t>
  </si>
  <si>
    <t>7834</t>
  </si>
  <si>
    <t>7833</t>
  </si>
  <si>
    <t>7832</t>
  </si>
  <si>
    <t>7831</t>
  </si>
  <si>
    <t>7830</t>
  </si>
  <si>
    <t>7829</t>
  </si>
  <si>
    <t>7828</t>
  </si>
  <si>
    <t>7827</t>
  </si>
  <si>
    <t>7826</t>
  </si>
  <si>
    <t>7825</t>
  </si>
  <si>
    <t>7824</t>
  </si>
  <si>
    <t>7822</t>
  </si>
  <si>
    <t>7821</t>
  </si>
  <si>
    <t>7820</t>
  </si>
  <si>
    <t>7819</t>
  </si>
  <si>
    <t>7818</t>
  </si>
  <si>
    <t>7817</t>
  </si>
  <si>
    <t>7816</t>
  </si>
  <si>
    <t>7815</t>
  </si>
  <si>
    <t>7814</t>
  </si>
  <si>
    <t>7813</t>
  </si>
  <si>
    <t>7812</t>
  </si>
  <si>
    <t>7803</t>
  </si>
  <si>
    <t>7802</t>
  </si>
  <si>
    <t>7801</t>
  </si>
  <si>
    <t>7800</t>
  </si>
  <si>
    <t>7799</t>
  </si>
  <si>
    <t>7795</t>
  </si>
  <si>
    <t>7794</t>
  </si>
  <si>
    <t>7790</t>
  </si>
  <si>
    <t>7711</t>
  </si>
  <si>
    <t>7787</t>
  </si>
  <si>
    <t>7786</t>
  </si>
  <si>
    <t>7785</t>
  </si>
  <si>
    <t>7784</t>
  </si>
  <si>
    <t>7783</t>
  </si>
  <si>
    <t>7782</t>
  </si>
  <si>
    <t>7781</t>
  </si>
  <si>
    <t>7780</t>
  </si>
  <si>
    <t>7779</t>
  </si>
  <si>
    <t>7778</t>
  </si>
  <si>
    <t>7777</t>
  </si>
  <si>
    <t>7776</t>
  </si>
  <si>
    <t>7775</t>
  </si>
  <si>
    <t>7774</t>
  </si>
  <si>
    <t>7773</t>
  </si>
  <si>
    <t>7772</t>
  </si>
  <si>
    <t>7768</t>
  </si>
  <si>
    <t>7767</t>
  </si>
  <si>
    <t>7766</t>
  </si>
  <si>
    <t>7762</t>
  </si>
  <si>
    <t>7761</t>
  </si>
  <si>
    <t>7760</t>
  </si>
  <si>
    <t>7759</t>
  </si>
  <si>
    <t>7758</t>
  </si>
  <si>
    <t>7757</t>
  </si>
  <si>
    <t>7755</t>
  </si>
  <si>
    <t>7754</t>
  </si>
  <si>
    <t>7753</t>
  </si>
  <si>
    <t>7750</t>
  </si>
  <si>
    <t>7749</t>
  </si>
  <si>
    <t>7744</t>
  </si>
  <si>
    <t>7743</t>
  </si>
  <si>
    <t>7742</t>
  </si>
  <si>
    <t>7741</t>
  </si>
  <si>
    <t>7740</t>
  </si>
  <si>
    <t>7739</t>
  </si>
  <si>
    <t>7736</t>
  </si>
  <si>
    <t>7735</t>
  </si>
  <si>
    <t>7734</t>
  </si>
  <si>
    <t>7731</t>
  </si>
  <si>
    <t>7730</t>
  </si>
  <si>
    <t>7729</t>
  </si>
  <si>
    <t>7728</t>
  </si>
  <si>
    <t>7727</t>
  </si>
  <si>
    <t>7723</t>
  </si>
  <si>
    <t>7722</t>
  </si>
  <si>
    <t>7721</t>
  </si>
  <si>
    <t>7720</t>
  </si>
  <si>
    <t>7719</t>
  </si>
  <si>
    <t>7718</t>
  </si>
  <si>
    <t>7717</t>
  </si>
  <si>
    <t>7716</t>
  </si>
  <si>
    <t>7715</t>
  </si>
  <si>
    <t>7714</t>
  </si>
  <si>
    <t>7713</t>
  </si>
  <si>
    <t>7633</t>
  </si>
  <si>
    <t>7708</t>
  </si>
  <si>
    <t>7706</t>
  </si>
  <si>
    <t>7705</t>
  </si>
  <si>
    <t>7704</t>
  </si>
  <si>
    <t>7703</t>
  </si>
  <si>
    <t>7702</t>
  </si>
  <si>
    <t>7701</t>
  </si>
  <si>
    <t>7700</t>
  </si>
  <si>
    <t>7699</t>
  </si>
  <si>
    <t>7695</t>
  </si>
  <si>
    <t>7694</t>
  </si>
  <si>
    <t>7693</t>
  </si>
  <si>
    <t>7692</t>
  </si>
  <si>
    <t>7685</t>
  </si>
  <si>
    <t>7684</t>
  </si>
  <si>
    <t>7682</t>
  </si>
  <si>
    <t>7681</t>
  </si>
  <si>
    <t>7680</t>
  </si>
  <si>
    <t>7679</t>
  </si>
  <si>
    <t>7678</t>
  </si>
  <si>
    <t>7677</t>
  </si>
  <si>
    <t>7675</t>
  </si>
  <si>
    <t>7673</t>
  </si>
  <si>
    <t>7672</t>
  </si>
  <si>
    <t>7671</t>
  </si>
  <si>
    <t>7670</t>
  </si>
  <si>
    <t>7669</t>
  </si>
  <si>
    <t>7668</t>
  </si>
  <si>
    <t>7667</t>
  </si>
  <si>
    <t>7666</t>
  </si>
  <si>
    <t>7665</t>
  </si>
  <si>
    <t>7664</t>
  </si>
  <si>
    <t>7663</t>
  </si>
  <si>
    <t>7662</t>
  </si>
  <si>
    <t>7661</t>
  </si>
  <si>
    <t>7660</t>
  </si>
  <si>
    <t>7659</t>
  </si>
  <si>
    <t>7656</t>
  </si>
  <si>
    <t>7651</t>
  </si>
  <si>
    <t>7688</t>
  </si>
  <si>
    <t>7649</t>
  </si>
  <si>
    <t>7655</t>
  </si>
  <si>
    <t>7647</t>
  </si>
  <si>
    <t>7654</t>
  </si>
  <si>
    <t>7645</t>
  </si>
  <si>
    <t>7644</t>
  </si>
  <si>
    <t>7643</t>
  </si>
  <si>
    <t>7642</t>
  </si>
  <si>
    <t>7641</t>
  </si>
  <si>
    <t>7640</t>
  </si>
  <si>
    <t>7639</t>
  </si>
  <si>
    <t>7638</t>
  </si>
  <si>
    <t>7637</t>
  </si>
  <si>
    <t>7653</t>
  </si>
  <si>
    <t>7652</t>
  </si>
  <si>
    <t>7634</t>
  </si>
  <si>
    <t>7628</t>
  </si>
  <si>
    <t>7626</t>
  </si>
  <si>
    <t>7624</t>
  </si>
  <si>
    <t>7623</t>
  </si>
  <si>
    <t>7622</t>
  </si>
  <si>
    <t>7621</t>
  </si>
  <si>
    <t>7620</t>
  </si>
  <si>
    <t>7619</t>
  </si>
  <si>
    <t>7618</t>
  </si>
  <si>
    <t>7614</t>
  </si>
  <si>
    <t>7613</t>
  </si>
  <si>
    <t>7612</t>
  </si>
  <si>
    <t>7611</t>
  </si>
  <si>
    <t>7610</t>
  </si>
  <si>
    <t>7609</t>
  </si>
  <si>
    <t>7608</t>
  </si>
  <si>
    <t>7606</t>
  </si>
  <si>
    <t>7605</t>
  </si>
  <si>
    <t>7604</t>
  </si>
  <si>
    <t>7603</t>
  </si>
  <si>
    <t>7602</t>
  </si>
  <si>
    <t>7601</t>
  </si>
  <si>
    <t>7600</t>
  </si>
  <si>
    <t>7599</t>
  </si>
  <si>
    <t>7596</t>
  </si>
  <si>
    <t>7592</t>
  </si>
  <si>
    <t>7590</t>
  </si>
  <si>
    <t>7584</t>
  </si>
  <si>
    <t>7583</t>
  </si>
  <si>
    <t>7582</t>
  </si>
  <si>
    <t>7581</t>
  </si>
  <si>
    <t>7579</t>
  </si>
  <si>
    <t>7578</t>
  </si>
  <si>
    <t>7577</t>
  </si>
  <si>
    <t>7576</t>
  </si>
  <si>
    <t>7575</t>
  </si>
  <si>
    <t>7574</t>
  </si>
  <si>
    <t>7573</t>
  </si>
  <si>
    <t>7571</t>
  </si>
  <si>
    <t>7570</t>
  </si>
  <si>
    <t>7569</t>
  </si>
  <si>
    <t>7568</t>
  </si>
  <si>
    <t>7567</t>
  </si>
  <si>
    <t>7566</t>
  </si>
  <si>
    <t>7565</t>
  </si>
  <si>
    <t>7564</t>
  </si>
  <si>
    <t>7559</t>
  </si>
  <si>
    <t>7500</t>
  </si>
  <si>
    <t>7491</t>
  </si>
  <si>
    <t>7488</t>
  </si>
  <si>
    <t>7486</t>
  </si>
  <si>
    <t>7485</t>
  </si>
  <si>
    <t>7789</t>
  </si>
  <si>
    <t>7557</t>
  </si>
  <si>
    <t>7556</t>
  </si>
  <si>
    <t>7551</t>
  </si>
  <si>
    <t>7550</t>
  </si>
  <si>
    <t>7548</t>
  </si>
  <si>
    <t>7547</t>
  </si>
  <si>
    <t>7546</t>
  </si>
  <si>
    <t>7545</t>
  </si>
  <si>
    <t>7544</t>
  </si>
  <si>
    <t>7543</t>
  </si>
  <si>
    <t>7542</t>
  </si>
  <si>
    <t>7541</t>
  </si>
  <si>
    <t>7537</t>
  </si>
  <si>
    <t>7536</t>
  </si>
  <si>
    <t>7535</t>
  </si>
  <si>
    <t>7534</t>
  </si>
  <si>
    <t>7533</t>
  </si>
  <si>
    <t>7532</t>
  </si>
  <si>
    <t>7531</t>
  </si>
  <si>
    <t>7530</t>
  </si>
  <si>
    <t>7529</t>
  </si>
  <si>
    <t>7528</t>
  </si>
  <si>
    <t>7527</t>
  </si>
  <si>
    <t>7526</t>
  </si>
  <si>
    <t>7525</t>
  </si>
  <si>
    <t>7524</t>
  </si>
  <si>
    <t>7523</t>
  </si>
  <si>
    <t>7522</t>
  </si>
  <si>
    <t>7521</t>
  </si>
  <si>
    <t>7520</t>
  </si>
  <si>
    <t>7519</t>
  </si>
  <si>
    <t>7518</t>
  </si>
  <si>
    <t>7517</t>
  </si>
  <si>
    <t>7516</t>
  </si>
  <si>
    <t>7515</t>
  </si>
  <si>
    <t>7514</t>
  </si>
  <si>
    <t>7513</t>
  </si>
  <si>
    <t>7512</t>
  </si>
  <si>
    <t>7511</t>
  </si>
  <si>
    <t>7510</t>
  </si>
  <si>
    <t>7509</t>
  </si>
  <si>
    <t>7508</t>
  </si>
  <si>
    <t>7507</t>
  </si>
  <si>
    <t>7506</t>
  </si>
  <si>
    <t>7493</t>
  </si>
  <si>
    <t>7492</t>
  </si>
  <si>
    <t>7490</t>
  </si>
  <si>
    <t>7489</t>
  </si>
  <si>
    <t>7487</t>
  </si>
  <si>
    <t>7421</t>
  </si>
  <si>
    <t>7788</t>
  </si>
  <si>
    <t>7484</t>
  </si>
  <si>
    <t>7483</t>
  </si>
  <si>
    <t>7482</t>
  </si>
  <si>
    <t>7481</t>
  </si>
  <si>
    <t>7480</t>
  </si>
  <si>
    <t>7479</t>
  </si>
  <si>
    <t>7478</t>
  </si>
  <si>
    <t>7477</t>
  </si>
  <si>
    <t>7476</t>
  </si>
  <si>
    <t>7475</t>
  </si>
  <si>
    <t>7474</t>
  </si>
  <si>
    <t>7471</t>
  </si>
  <si>
    <t>7467</t>
  </si>
  <si>
    <t>7460</t>
  </si>
  <si>
    <t>7459</t>
  </si>
  <si>
    <t>7458</t>
  </si>
  <si>
    <t>7457</t>
  </si>
  <si>
    <t>7456</t>
  </si>
  <si>
    <t>7454</t>
  </si>
  <si>
    <t>7453</t>
  </si>
  <si>
    <t>7452</t>
  </si>
  <si>
    <t>7448</t>
  </si>
  <si>
    <t>7447</t>
  </si>
  <si>
    <t>7445</t>
  </si>
  <si>
    <t>7444</t>
  </si>
  <si>
    <t>7442</t>
  </si>
  <si>
    <t>7441</t>
  </si>
  <si>
    <t>7439</t>
  </si>
  <si>
    <t>7438</t>
  </si>
  <si>
    <t>7434</t>
  </si>
  <si>
    <t>7430</t>
  </si>
  <si>
    <t>7429</t>
  </si>
  <si>
    <t>7428</t>
  </si>
  <si>
    <t>7473</t>
  </si>
  <si>
    <t>8512</t>
  </si>
  <si>
    <t>PLT-SW60</t>
  </si>
  <si>
    <t>8416</t>
  </si>
  <si>
    <t>8415</t>
  </si>
  <si>
    <t>8319</t>
  </si>
  <si>
    <t>7689</t>
  </si>
  <si>
    <t>7472</t>
  </si>
  <si>
    <t>7462</t>
  </si>
  <si>
    <t>7451</t>
  </si>
  <si>
    <t>7440</t>
  </si>
  <si>
    <t>7435</t>
  </si>
  <si>
    <t>7427</t>
  </si>
  <si>
    <t>7426</t>
  </si>
  <si>
    <t>22052</t>
  </si>
  <si>
    <t>22053</t>
  </si>
  <si>
    <t>22054</t>
  </si>
  <si>
    <t>22055</t>
  </si>
  <si>
    <t>22056</t>
  </si>
  <si>
    <t>22057</t>
  </si>
  <si>
    <t>22058</t>
  </si>
  <si>
    <t>22059</t>
  </si>
  <si>
    <t>22060</t>
  </si>
  <si>
    <t>22061</t>
  </si>
  <si>
    <t>22062</t>
  </si>
  <si>
    <t>22063</t>
  </si>
  <si>
    <t>22064</t>
  </si>
  <si>
    <t>22065</t>
  </si>
  <si>
    <t>22066</t>
  </si>
  <si>
    <t>22067</t>
  </si>
  <si>
    <t>22068</t>
  </si>
  <si>
    <t>22069</t>
  </si>
  <si>
    <t>22070</t>
  </si>
  <si>
    <t>22071</t>
  </si>
  <si>
    <t>22072</t>
  </si>
  <si>
    <t>22073</t>
  </si>
  <si>
    <t>22074</t>
  </si>
  <si>
    <t>22075</t>
  </si>
  <si>
    <t>22076</t>
  </si>
  <si>
    <t>22077</t>
  </si>
  <si>
    <t>22078</t>
  </si>
  <si>
    <t>22079</t>
  </si>
  <si>
    <t>22080</t>
  </si>
  <si>
    <t>22081</t>
  </si>
  <si>
    <t>22082</t>
  </si>
  <si>
    <t>22083</t>
  </si>
  <si>
    <t>22084</t>
  </si>
  <si>
    <t>22085</t>
  </si>
  <si>
    <t>22086</t>
  </si>
  <si>
    <t>22087</t>
  </si>
  <si>
    <t>22088</t>
  </si>
  <si>
    <t>22089</t>
  </si>
  <si>
    <t>22090</t>
  </si>
  <si>
    <t>22091</t>
  </si>
  <si>
    <t>22092</t>
  </si>
  <si>
    <t>22093</t>
  </si>
  <si>
    <t>22094</t>
  </si>
  <si>
    <t>22095</t>
  </si>
  <si>
    <t>22096</t>
  </si>
  <si>
    <t>22097</t>
  </si>
  <si>
    <t>22098</t>
  </si>
  <si>
    <t>22099</t>
  </si>
  <si>
    <t>22100</t>
  </si>
  <si>
    <t>22101</t>
  </si>
  <si>
    <t>22102</t>
  </si>
  <si>
    <t>22104</t>
  </si>
  <si>
    <t>22105</t>
  </si>
  <si>
    <t>22106</t>
  </si>
  <si>
    <t>22107</t>
  </si>
  <si>
    <t>22108</t>
  </si>
  <si>
    <t>22109</t>
  </si>
  <si>
    <t>22110</t>
  </si>
  <si>
    <t>22111</t>
  </si>
  <si>
    <t>22112</t>
  </si>
  <si>
    <t>22113</t>
  </si>
  <si>
    <t>22114</t>
  </si>
  <si>
    <t>22115</t>
  </si>
  <si>
    <t>22116</t>
  </si>
  <si>
    <t>22117</t>
  </si>
  <si>
    <t>22118</t>
  </si>
  <si>
    <t>22119</t>
  </si>
  <si>
    <t>22103</t>
  </si>
  <si>
    <t>8005</t>
  </si>
  <si>
    <t>8006</t>
  </si>
  <si>
    <t>8007</t>
  </si>
  <si>
    <t>8009</t>
  </si>
  <si>
    <t>8010</t>
  </si>
  <si>
    <t>8091</t>
  </si>
  <si>
    <t>8206</t>
  </si>
  <si>
    <t>8207</t>
  </si>
  <si>
    <t>8208</t>
  </si>
  <si>
    <t>8209</t>
  </si>
  <si>
    <t>8211</t>
  </si>
  <si>
    <t>8212</t>
  </si>
  <si>
    <t>8282</t>
  </si>
  <si>
    <t>8273</t>
  </si>
  <si>
    <t>7811</t>
  </si>
  <si>
    <t>7865</t>
  </si>
  <si>
    <t>7422</t>
  </si>
  <si>
    <t>7423</t>
  </si>
  <si>
    <t>7424</t>
  </si>
  <si>
    <t>7425</t>
  </si>
  <si>
    <t>7431</t>
  </si>
  <si>
    <t>7433</t>
  </si>
  <si>
    <t>7436</t>
  </si>
  <si>
    <t>7437</t>
  </si>
  <si>
    <t>7443</t>
  </si>
  <si>
    <t>7446</t>
  </si>
  <si>
    <t>7449</t>
  </si>
  <si>
    <t>7450</t>
  </si>
  <si>
    <t>7455</t>
  </si>
  <si>
    <t>7461</t>
  </si>
  <si>
    <t>7463</t>
  </si>
  <si>
    <t>7465</t>
  </si>
  <si>
    <t>7466</t>
  </si>
  <si>
    <t>7468</t>
  </si>
  <si>
    <t>7469</t>
  </si>
  <si>
    <t>7470</t>
  </si>
  <si>
    <t>7501</t>
  </si>
  <si>
    <t>7502</t>
  </si>
  <si>
    <t>7503</t>
  </si>
  <si>
    <t>7504</t>
  </si>
  <si>
    <t>7505</t>
  </si>
  <si>
    <t>7538</t>
  </si>
  <si>
    <t>7539</t>
  </si>
  <si>
    <t>7540</t>
  </si>
  <si>
    <t>7549</t>
  </si>
  <si>
    <t>7552</t>
  </si>
  <si>
    <t>7553</t>
  </si>
  <si>
    <t>7554</t>
  </si>
  <si>
    <t>7555</t>
  </si>
  <si>
    <t>7494</t>
  </si>
  <si>
    <t>7558</t>
  </si>
  <si>
    <t>7560</t>
  </si>
  <si>
    <t>7561</t>
  </si>
  <si>
    <t>7562</t>
  </si>
  <si>
    <t>7563</t>
  </si>
  <si>
    <t>7572</t>
  </si>
  <si>
    <t>7580</t>
  </si>
  <si>
    <t>7585</t>
  </si>
  <si>
    <t>7586</t>
  </si>
  <si>
    <t>7587</t>
  </si>
  <si>
    <t>7588</t>
  </si>
  <si>
    <t>7589</t>
  </si>
  <si>
    <t>7432</t>
  </si>
  <si>
    <t>7464</t>
  </si>
  <si>
    <t>7495</t>
  </si>
  <si>
    <t>7496</t>
  </si>
  <si>
    <t>7497</t>
  </si>
  <si>
    <t>7498</t>
  </si>
  <si>
    <t>7499</t>
  </si>
  <si>
    <t>7676</t>
  </si>
  <si>
    <t>7737</t>
  </si>
  <si>
    <t>7938</t>
  </si>
  <si>
    <t>7984</t>
  </si>
  <si>
    <t>8013</t>
  </si>
  <si>
    <t>8014</t>
  </si>
  <si>
    <t>8016</t>
  </si>
  <si>
    <t>8018</t>
  </si>
  <si>
    <t>8019</t>
  </si>
  <si>
    <t>8025</t>
  </si>
  <si>
    <t>8029</t>
  </si>
  <si>
    <t>8036</t>
  </si>
  <si>
    <t>8038</t>
  </si>
  <si>
    <t>8041</t>
  </si>
  <si>
    <t>8042</t>
  </si>
  <si>
    <t>8044</t>
  </si>
  <si>
    <t>8046</t>
  </si>
  <si>
    <t>8052</t>
  </si>
  <si>
    <t>8053</t>
  </si>
  <si>
    <t>8056</t>
  </si>
  <si>
    <t>8057</t>
  </si>
  <si>
    <t>8075</t>
  </si>
  <si>
    <t>8079</t>
  </si>
  <si>
    <t>8081</t>
  </si>
  <si>
    <t>8082</t>
  </si>
  <si>
    <t>8083</t>
  </si>
  <si>
    <t>8085</t>
  </si>
  <si>
    <t>8086</t>
  </si>
  <si>
    <t>8094</t>
  </si>
  <si>
    <t>8096</t>
  </si>
  <si>
    <t>8097</t>
  </si>
  <si>
    <t>8099</t>
  </si>
  <si>
    <t>8103</t>
  </si>
  <si>
    <t>8112</t>
  </si>
  <si>
    <t>8130</t>
  </si>
  <si>
    <t>8137</t>
  </si>
  <si>
    <t>8142</t>
  </si>
  <si>
    <t>8154</t>
  </si>
  <si>
    <t>8158</t>
  </si>
  <si>
    <t>8159</t>
  </si>
  <si>
    <t>8163</t>
  </si>
  <si>
    <t>8169</t>
  </si>
  <si>
    <t>8183</t>
  </si>
  <si>
    <t>8187</t>
  </si>
  <si>
    <t>8215</t>
  </si>
  <si>
    <t>8219</t>
  </si>
  <si>
    <t>8221</t>
  </si>
  <si>
    <t>8222</t>
  </si>
  <si>
    <t>8225</t>
  </si>
  <si>
    <t>8227</t>
  </si>
  <si>
    <t>8229</t>
  </si>
  <si>
    <t>8231</t>
  </si>
  <si>
    <t>8242</t>
  </si>
  <si>
    <t>8243</t>
  </si>
  <si>
    <t>8260</t>
  </si>
  <si>
    <t>8265</t>
  </si>
  <si>
    <t>8272</t>
  </si>
  <si>
    <t>8280</t>
  </si>
  <si>
    <t>8286</t>
  </si>
  <si>
    <t>8287</t>
  </si>
  <si>
    <t>8288</t>
  </si>
  <si>
    <t>8289</t>
  </si>
  <si>
    <t>8372</t>
  </si>
  <si>
    <t>8383</t>
  </si>
  <si>
    <t>8384</t>
  </si>
  <si>
    <t>8385</t>
  </si>
  <si>
    <t>8401</t>
  </si>
  <si>
    <t>8402</t>
  </si>
  <si>
    <t>8408</t>
  </si>
  <si>
    <t>7591</t>
  </si>
  <si>
    <t>7593</t>
  </si>
  <si>
    <t>7594</t>
  </si>
  <si>
    <t>7595</t>
  </si>
  <si>
    <t>7597</t>
  </si>
  <si>
    <t>7598</t>
  </si>
  <si>
    <t>7607</t>
  </si>
  <si>
    <t>7615</t>
  </si>
  <si>
    <t>7616</t>
  </si>
  <si>
    <t>7617</t>
  </si>
  <si>
    <t>7625</t>
  </si>
  <si>
    <t>7627</t>
  </si>
  <si>
    <t>7629</t>
  </si>
  <si>
    <t>7630</t>
  </si>
  <si>
    <t>7631</t>
  </si>
  <si>
    <t>7632</t>
  </si>
  <si>
    <t>7635</t>
  </si>
  <si>
    <t>7636</t>
  </si>
  <si>
    <t>7646</t>
  </si>
  <si>
    <t>7648</t>
  </si>
  <si>
    <t>7650</t>
  </si>
  <si>
    <t>7657</t>
  </si>
  <si>
    <t>7658</t>
  </si>
  <si>
    <t>7674</t>
  </si>
  <si>
    <t>7683</t>
  </si>
  <si>
    <t>7686</t>
  </si>
  <si>
    <t>7687</t>
  </si>
  <si>
    <t>7690</t>
  </si>
  <si>
    <t>7691</t>
  </si>
  <si>
    <t>7696</t>
  </si>
  <si>
    <t>7697</t>
  </si>
  <si>
    <t>7698</t>
  </si>
  <si>
    <t>7707</t>
  </si>
  <si>
    <t>7709</t>
  </si>
  <si>
    <t>7710</t>
  </si>
  <si>
    <t>7712</t>
  </si>
  <si>
    <t>7724</t>
  </si>
  <si>
    <t>7725</t>
  </si>
  <si>
    <t>7726</t>
  </si>
  <si>
    <t>7732</t>
  </si>
  <si>
    <t>7733</t>
  </si>
  <si>
    <t>7738</t>
  </si>
  <si>
    <t>7745</t>
  </si>
  <si>
    <t>7746</t>
  </si>
  <si>
    <t>7747</t>
  </si>
  <si>
    <t>7748</t>
  </si>
  <si>
    <t>7751</t>
  </si>
  <si>
    <t>7752</t>
  </si>
  <si>
    <t>7756</t>
  </si>
  <si>
    <t>7763</t>
  </si>
  <si>
    <t>7764</t>
  </si>
  <si>
    <t>7765</t>
  </si>
  <si>
    <t>7769</t>
  </si>
  <si>
    <t>7770</t>
  </si>
  <si>
    <t>7771</t>
  </si>
  <si>
    <t>7793</t>
  </si>
  <si>
    <t>7796</t>
  </si>
  <si>
    <t>7797</t>
  </si>
  <si>
    <t>7798</t>
  </si>
  <si>
    <t>7804</t>
  </si>
  <si>
    <t>8274</t>
  </si>
  <si>
    <t>7805</t>
  </si>
  <si>
    <t>8501</t>
  </si>
  <si>
    <t>8500</t>
  </si>
  <si>
    <t>8499</t>
  </si>
  <si>
    <t>8498</t>
  </si>
  <si>
    <t>8497</t>
  </si>
  <si>
    <t>8496</t>
  </si>
  <si>
    <t>8495</t>
  </si>
  <si>
    <t>8494</t>
  </si>
  <si>
    <t>8493</t>
  </si>
  <si>
    <t>8492</t>
  </si>
  <si>
    <t>8491</t>
  </si>
  <si>
    <t>8490</t>
  </si>
  <si>
    <t>8489</t>
  </si>
  <si>
    <t>8488</t>
  </si>
  <si>
    <t>8487</t>
  </si>
  <si>
    <t>8486</t>
  </si>
  <si>
    <t>8477</t>
  </si>
  <si>
    <t>8476</t>
  </si>
  <si>
    <t>8475</t>
  </si>
  <si>
    <t>8474</t>
  </si>
  <si>
    <t>8473</t>
  </si>
  <si>
    <t>8471</t>
  </si>
  <si>
    <t>8470</t>
  </si>
  <si>
    <t>8469</t>
  </si>
  <si>
    <t>8468</t>
  </si>
  <si>
    <t>8467</t>
  </si>
  <si>
    <t>8466</t>
  </si>
  <si>
    <t>8465</t>
  </si>
  <si>
    <t>8464</t>
  </si>
  <si>
    <t>8463</t>
  </si>
  <si>
    <t>8462</t>
  </si>
  <si>
    <t>8452</t>
  </si>
  <si>
    <t>8448</t>
  </si>
  <si>
    <t>8447</t>
  </si>
  <si>
    <t>8438</t>
  </si>
  <si>
    <t>8437</t>
  </si>
  <si>
    <t>8432</t>
  </si>
  <si>
    <t>8431</t>
  </si>
  <si>
    <t>8430</t>
  </si>
  <si>
    <t>PLT-STRINGER</t>
  </si>
  <si>
    <t>8414</t>
  </si>
  <si>
    <t>8377</t>
  </si>
  <si>
    <t>8376</t>
  </si>
  <si>
    <t>8374</t>
  </si>
  <si>
    <t>8373</t>
  </si>
  <si>
    <t>8371</t>
  </si>
  <si>
    <t>8362</t>
  </si>
  <si>
    <t>8356</t>
  </si>
  <si>
    <t>8355</t>
  </si>
  <si>
    <t>8354</t>
  </si>
  <si>
    <t>8353</t>
  </si>
  <si>
    <t>8351</t>
  </si>
  <si>
    <t>8348</t>
  </si>
  <si>
    <t>8346</t>
  </si>
  <si>
    <t>8345</t>
  </si>
  <si>
    <t>8342</t>
  </si>
  <si>
    <t>8341</t>
  </si>
  <si>
    <t>8340</t>
  </si>
  <si>
    <t>8339</t>
  </si>
  <si>
    <t>8338</t>
  </si>
  <si>
    <t>8337</t>
  </si>
  <si>
    <t>8334</t>
  </si>
  <si>
    <t>8332</t>
  </si>
  <si>
    <t>8329</t>
  </si>
  <si>
    <t>8328</t>
  </si>
  <si>
    <t>8327</t>
  </si>
  <si>
    <t>8326</t>
  </si>
  <si>
    <t>8322</t>
  </si>
  <si>
    <t>8321</t>
  </si>
  <si>
    <t>8320</t>
  </si>
  <si>
    <t>8318</t>
  </si>
  <si>
    <t>8317</t>
  </si>
  <si>
    <t>8314</t>
  </si>
  <si>
    <t>8308</t>
  </si>
  <si>
    <t>8307</t>
  </si>
  <si>
    <t>8305</t>
  </si>
  <si>
    <t>8300</t>
  </si>
  <si>
    <t>8299</t>
  </si>
  <si>
    <t>8298</t>
  </si>
  <si>
    <t>8285</t>
  </si>
  <si>
    <t>8284</t>
  </si>
  <si>
    <t>8279</t>
  </si>
  <si>
    <t>8278</t>
  </si>
  <si>
    <t>8277</t>
  </si>
  <si>
    <t>8275</t>
  </si>
  <si>
    <t>7806</t>
  </si>
  <si>
    <t>7807</t>
  </si>
  <si>
    <t>7808</t>
  </si>
  <si>
    <t>7809</t>
  </si>
  <si>
    <t>7810</t>
  </si>
  <si>
    <t>7823</t>
  </si>
  <si>
    <t>7835</t>
  </si>
  <si>
    <t>7839</t>
  </si>
  <si>
    <t>7858</t>
  </si>
  <si>
    <t>7859</t>
  </si>
  <si>
    <t>7864</t>
  </si>
  <si>
    <t>7891</t>
  </si>
  <si>
    <t>7892</t>
  </si>
  <si>
    <t>7893</t>
  </si>
  <si>
    <t>7894</t>
  </si>
  <si>
    <t>7895</t>
  </si>
  <si>
    <t>7922</t>
  </si>
  <si>
    <t>7923</t>
  </si>
  <si>
    <t>7924</t>
  </si>
  <si>
    <t>7925</t>
  </si>
  <si>
    <t>7926</t>
  </si>
  <si>
    <t>7939</t>
  </si>
  <si>
    <t>7940</t>
  </si>
  <si>
    <t>7941</t>
  </si>
  <si>
    <t>7942</t>
  </si>
  <si>
    <t>7943</t>
  </si>
  <si>
    <t>7944</t>
  </si>
  <si>
    <t>7945</t>
  </si>
  <si>
    <t>7946</t>
  </si>
  <si>
    <t>7953</t>
  </si>
  <si>
    <t>7954</t>
  </si>
  <si>
    <t>7955</t>
  </si>
  <si>
    <t>7957</t>
  </si>
  <si>
    <t>7958</t>
  </si>
  <si>
    <t>7959</t>
  </si>
  <si>
    <t>7960</t>
  </si>
  <si>
    <t>7961</t>
  </si>
  <si>
    <t>7962</t>
  </si>
  <si>
    <t>7963</t>
  </si>
  <si>
    <t>7964</t>
  </si>
  <si>
    <t>7965</t>
  </si>
  <si>
    <t>7966</t>
  </si>
  <si>
    <t>7967</t>
  </si>
  <si>
    <t>7968</t>
  </si>
  <si>
    <t>7969</t>
  </si>
  <si>
    <t>7970</t>
  </si>
  <si>
    <t>7971</t>
  </si>
  <si>
    <t>7972</t>
  </si>
  <si>
    <t>7973</t>
  </si>
  <si>
    <t>7974</t>
  </si>
  <si>
    <t>7976</t>
  </si>
  <si>
    <t>7978</t>
  </si>
  <si>
    <t>7979</t>
  </si>
  <si>
    <t>7980</t>
  </si>
  <si>
    <t>7995</t>
  </si>
  <si>
    <t>7996</t>
  </si>
  <si>
    <t>7997</t>
  </si>
  <si>
    <t>7998</t>
  </si>
  <si>
    <t>7999</t>
  </si>
  <si>
    <t>8000</t>
  </si>
  <si>
    <t>8001</t>
  </si>
  <si>
    <t>8002</t>
  </si>
  <si>
    <t>8003</t>
  </si>
  <si>
    <t>8012</t>
  </si>
  <si>
    <t>8077</t>
  </si>
  <si>
    <t>8126</t>
  </si>
  <si>
    <t>8127</t>
  </si>
  <si>
    <t>8128</t>
  </si>
  <si>
    <t>8129</t>
  </si>
  <si>
    <t>8131</t>
  </si>
  <si>
    <t>8132</t>
  </si>
  <si>
    <t>8133</t>
  </si>
  <si>
    <t>8134</t>
  </si>
  <si>
    <t>8143</t>
  </si>
  <si>
    <t>8144</t>
  </si>
  <si>
    <t>8145</t>
  </si>
  <si>
    <t>8147</t>
  </si>
  <si>
    <t>8148</t>
  </si>
  <si>
    <t>8149</t>
  </si>
  <si>
    <t>8155</t>
  </si>
  <si>
    <t>8156</t>
  </si>
  <si>
    <t>8157</t>
  </si>
  <si>
    <t>8160</t>
  </si>
  <si>
    <t>8161</t>
  </si>
  <si>
    <t>8216</t>
  </si>
  <si>
    <t>8220</t>
  </si>
  <si>
    <t>8226</t>
  </si>
  <si>
    <t>8228</t>
  </si>
  <si>
    <t>8230</t>
  </si>
  <si>
    <t>8232</t>
  </si>
  <si>
    <t>8233</t>
  </si>
  <si>
    <t>8234</t>
  </si>
  <si>
    <t>8259</t>
  </si>
  <si>
    <t>8261</t>
  </si>
  <si>
    <t>8262</t>
  </si>
  <si>
    <t>8263</t>
  </si>
  <si>
    <t>8264</t>
  </si>
  <si>
    <t>8266</t>
  </si>
  <si>
    <t>8267</t>
  </si>
  <si>
    <t>8269</t>
  </si>
  <si>
    <t>8270</t>
  </si>
  <si>
    <t>8271</t>
  </si>
  <si>
    <t>6504</t>
  </si>
  <si>
    <t>6790</t>
  </si>
  <si>
    <t>6791</t>
  </si>
  <si>
    <t>6792</t>
  </si>
  <si>
    <t>6793</t>
  </si>
  <si>
    <t>6794</t>
  </si>
  <si>
    <t>6795</t>
  </si>
  <si>
    <t>6796</t>
  </si>
  <si>
    <t>6356</t>
  </si>
  <si>
    <t>6360</t>
  </si>
  <si>
    <t>6388</t>
  </si>
  <si>
    <t>6389</t>
  </si>
  <si>
    <t>6390</t>
  </si>
  <si>
    <t>6391</t>
  </si>
  <si>
    <t>6450</t>
  </si>
  <si>
    <t>6577</t>
  </si>
  <si>
    <t>6584</t>
  </si>
  <si>
    <t>6847</t>
  </si>
  <si>
    <t>6893</t>
  </si>
  <si>
    <t>6922</t>
  </si>
  <si>
    <t>6923</t>
  </si>
  <si>
    <t>6925</t>
  </si>
  <si>
    <t>6927</t>
  </si>
  <si>
    <t>6928</t>
  </si>
  <si>
    <t>6934</t>
  </si>
  <si>
    <t>6938</t>
  </si>
  <si>
    <t>6941</t>
  </si>
  <si>
    <t>6945</t>
  </si>
  <si>
    <t>6947</t>
  </si>
  <si>
    <t>6951</t>
  </si>
  <si>
    <t>6955</t>
  </si>
  <si>
    <t>6961</t>
  </si>
  <si>
    <t>6962</t>
  </si>
  <si>
    <t>6965</t>
  </si>
  <si>
    <t>6966</t>
  </si>
  <si>
    <t>6984</t>
  </si>
  <si>
    <t>6986</t>
  </si>
  <si>
    <t>6987</t>
  </si>
  <si>
    <t>6989</t>
  </si>
  <si>
    <t>6991</t>
  </si>
  <si>
    <t>6992</t>
  </si>
  <si>
    <t>6995</t>
  </si>
  <si>
    <t>7004</t>
  </si>
  <si>
    <t>7006</t>
  </si>
  <si>
    <t>7007</t>
  </si>
  <si>
    <t>7009</t>
  </si>
  <si>
    <t>7013</t>
  </si>
  <si>
    <t>7022</t>
  </si>
  <si>
    <t>7040</t>
  </si>
  <si>
    <t>7232</t>
  </si>
  <si>
    <t>7231</t>
  </si>
  <si>
    <t>7230</t>
  </si>
  <si>
    <t>7228</t>
  </si>
  <si>
    <t>7227</t>
  </si>
  <si>
    <t>7224</t>
  </si>
  <si>
    <t>7223</t>
  </si>
  <si>
    <t>7222</t>
  </si>
  <si>
    <t>7218</t>
  </si>
  <si>
    <t>7189</t>
  </si>
  <si>
    <t>7187</t>
  </si>
  <si>
    <t>7185</t>
  </si>
  <si>
    <t>7184</t>
  </si>
  <si>
    <t>7183</t>
  </si>
  <si>
    <t>7177</t>
  </si>
  <si>
    <t>7176</t>
  </si>
  <si>
    <t>7174</t>
  </si>
  <si>
    <t>7173</t>
  </si>
  <si>
    <t>7172</t>
  </si>
  <si>
    <t>7167</t>
  </si>
  <si>
    <t>7165</t>
  </si>
  <si>
    <t>7115</t>
  </si>
  <si>
    <t>7114</t>
  </si>
  <si>
    <t>7113</t>
  </si>
  <si>
    <t>7112</t>
  </si>
  <si>
    <t>7111</t>
  </si>
  <si>
    <t>7100</t>
  </si>
  <si>
    <t>7099</t>
  </si>
  <si>
    <t>7096</t>
  </si>
  <si>
    <t>7095</t>
  </si>
  <si>
    <t>7094</t>
  </si>
  <si>
    <t>7092</t>
  </si>
  <si>
    <t>7090</t>
  </si>
  <si>
    <t>7089</t>
  </si>
  <si>
    <t>7075</t>
  </si>
  <si>
    <t>7074</t>
  </si>
  <si>
    <t>7071</t>
  </si>
  <si>
    <t>7042</t>
  </si>
  <si>
    <t>7041</t>
  </si>
  <si>
    <t>7039</t>
  </si>
  <si>
    <t>7038</t>
  </si>
  <si>
    <t>7037</t>
  </si>
  <si>
    <t>7036</t>
  </si>
  <si>
    <t>7035</t>
  </si>
  <si>
    <t>7023</t>
  </si>
  <si>
    <t>7017</t>
  </si>
  <si>
    <t>7015</t>
  </si>
  <si>
    <t>7012</t>
  </si>
  <si>
    <t>7011</t>
  </si>
  <si>
    <t>6963</t>
  </si>
  <si>
    <t>6954</t>
  </si>
  <si>
    <t>6953</t>
  </si>
  <si>
    <t>6950</t>
  </si>
  <si>
    <t>6892</t>
  </si>
  <si>
    <t>6889</t>
  </si>
  <si>
    <t>6888</t>
  </si>
  <si>
    <t>6887</t>
  </si>
  <si>
    <t>6885</t>
  </si>
  <si>
    <t>6884</t>
  </si>
  <si>
    <t>6797</t>
  </si>
  <si>
    <t>6883</t>
  </si>
  <si>
    <t>6882</t>
  </si>
  <si>
    <t>6881</t>
  </si>
  <si>
    <t>6717</t>
  </si>
  <si>
    <t>6798</t>
  </si>
  <si>
    <t>6801</t>
  </si>
  <si>
    <t>6880</t>
  </si>
  <si>
    <t>6879</t>
  </si>
  <si>
    <t>6878</t>
  </si>
  <si>
    <t>6877</t>
  </si>
  <si>
    <t>6876</t>
  </si>
  <si>
    <t>6875</t>
  </si>
  <si>
    <t>6874</t>
  </si>
  <si>
    <t>6873</t>
  </si>
  <si>
    <t>6872</t>
  </si>
  <si>
    <t>6871</t>
  </si>
  <si>
    <t>6870</t>
  </si>
  <si>
    <t>6869</t>
  </si>
  <si>
    <t>6868</t>
  </si>
  <si>
    <t>6867</t>
  </si>
  <si>
    <t>6866</t>
  </si>
  <si>
    <t>6865</t>
  </si>
  <si>
    <t>6864</t>
  </si>
  <si>
    <t>6863</t>
  </si>
  <si>
    <t>6862</t>
  </si>
  <si>
    <t>6861</t>
  </si>
  <si>
    <t>6860</t>
  </si>
  <si>
    <t>6859</t>
  </si>
  <si>
    <t>6858</t>
  </si>
  <si>
    <t>6857</t>
  </si>
  <si>
    <t>6856</t>
  </si>
  <si>
    <t>6855</t>
  </si>
  <si>
    <t>6854</t>
  </si>
  <si>
    <t>6853</t>
  </si>
  <si>
    <t>6852</t>
  </si>
  <si>
    <t>6851</t>
  </si>
  <si>
    <t>6850</t>
  </si>
  <si>
    <t>6849</t>
  </si>
  <si>
    <t>6848</t>
  </si>
  <si>
    <t>6835</t>
  </si>
  <si>
    <t>6834</t>
  </si>
  <si>
    <t>6833</t>
  </si>
  <si>
    <t>6832</t>
  </si>
  <si>
    <t>6803</t>
  </si>
  <si>
    <t>6802</t>
  </si>
  <si>
    <t>6800</t>
  </si>
  <si>
    <t>6799</t>
  </si>
  <si>
    <t>6774</t>
  </si>
  <si>
    <t>6773</t>
  </si>
  <si>
    <t>6770</t>
  </si>
  <si>
    <t>6765</t>
  </si>
  <si>
    <t>6764</t>
  </si>
  <si>
    <t>6745</t>
  </si>
  <si>
    <t>6741</t>
  </si>
  <si>
    <t>6729</t>
  </si>
  <si>
    <t>6716</t>
  </si>
  <si>
    <t>6715</t>
  </si>
  <si>
    <t>6714</t>
  </si>
  <si>
    <t>6713</t>
  </si>
  <si>
    <t>6712</t>
  </si>
  <si>
    <t>6711</t>
  </si>
  <si>
    <t>6710</t>
  </si>
  <si>
    <t>6703</t>
  </si>
  <si>
    <t>6702</t>
  </si>
  <si>
    <t>6698</t>
  </si>
  <si>
    <t>6697</t>
  </si>
  <si>
    <t>6695</t>
  </si>
  <si>
    <t>6694</t>
  </si>
  <si>
    <t>6674</t>
  </si>
  <si>
    <t>6673</t>
  </si>
  <si>
    <t>6667</t>
  </si>
  <si>
    <t>6666</t>
  </si>
  <si>
    <t>6659</t>
  </si>
  <si>
    <t>6655</t>
  </si>
  <si>
    <t>6654</t>
  </si>
  <si>
    <t>6653</t>
  </si>
  <si>
    <t>6650</t>
  </si>
  <si>
    <t>6649</t>
  </si>
  <si>
    <t>6648</t>
  </si>
  <si>
    <t>6640</t>
  </si>
  <si>
    <t>6639</t>
  </si>
  <si>
    <t>6635</t>
  </si>
  <si>
    <t>6634</t>
  </si>
  <si>
    <t>6628</t>
  </si>
  <si>
    <t>6627</t>
  </si>
  <si>
    <t>6626</t>
  </si>
  <si>
    <t>6614</t>
  </si>
  <si>
    <t>6613</t>
  </si>
  <si>
    <t>6611</t>
  </si>
  <si>
    <t>6610</t>
  </si>
  <si>
    <t>6608</t>
  </si>
  <si>
    <t>6599</t>
  </si>
  <si>
    <t>6597</t>
  </si>
  <si>
    <t>6592</t>
  </si>
  <si>
    <t>6591</t>
  </si>
  <si>
    <t>6588</t>
  </si>
  <si>
    <t>6587</t>
  </si>
  <si>
    <t>6576</t>
  </si>
  <si>
    <t>6558</t>
  </si>
  <si>
    <t>6557</t>
  </si>
  <si>
    <t>6550</t>
  </si>
  <si>
    <t>6548</t>
  </si>
  <si>
    <t>6546</t>
  </si>
  <si>
    <t>6536</t>
  </si>
  <si>
    <t>6535</t>
  </si>
  <si>
    <t>6533</t>
  </si>
  <si>
    <t>6532</t>
  </si>
  <si>
    <t>6531</t>
  </si>
  <si>
    <t>6530</t>
  </si>
  <si>
    <t>6529</t>
  </si>
  <si>
    <t>6528</t>
  </si>
  <si>
    <t>6527</t>
  </si>
  <si>
    <t>6526</t>
  </si>
  <si>
    <t>6525</t>
  </si>
  <si>
    <t>6524</t>
  </si>
  <si>
    <t>6523</t>
  </si>
  <si>
    <t>6522</t>
  </si>
  <si>
    <t>6510</t>
  </si>
  <si>
    <t>6509</t>
  </si>
  <si>
    <t>6508</t>
  </si>
  <si>
    <t>6500</t>
  </si>
  <si>
    <t>6491</t>
  </si>
  <si>
    <t>6490</t>
  </si>
  <si>
    <t>6488</t>
  </si>
  <si>
    <t>6487</t>
  </si>
  <si>
    <t>6486</t>
  </si>
  <si>
    <t>6484</t>
  </si>
  <si>
    <t>6482</t>
  </si>
  <si>
    <t>6481</t>
  </si>
  <si>
    <t>6480</t>
  </si>
  <si>
    <t>6479</t>
  </si>
  <si>
    <t>6478</t>
  </si>
  <si>
    <t>6464</t>
  </si>
  <si>
    <t>6455</t>
  </si>
  <si>
    <t>6454</t>
  </si>
  <si>
    <t>6453</t>
  </si>
  <si>
    <t>6452</t>
  </si>
  <si>
    <t>6447</t>
  </si>
  <si>
    <t>6446</t>
  </si>
  <si>
    <t>6445</t>
  </si>
  <si>
    <t>6387</t>
  </si>
  <si>
    <t>6432</t>
  </si>
  <si>
    <t>6397</t>
  </si>
  <si>
    <t>6396</t>
  </si>
  <si>
    <t>6395</t>
  </si>
  <si>
    <t>6394</t>
  </si>
  <si>
    <t>6393</t>
  </si>
  <si>
    <t>6392</t>
  </si>
  <si>
    <t>6384</t>
  </si>
  <si>
    <t>6380</t>
  </si>
  <si>
    <t>6362</t>
  </si>
  <si>
    <t>6361</t>
  </si>
  <si>
    <t>6358</t>
  </si>
  <si>
    <t>6357</t>
  </si>
  <si>
    <t>6355</t>
  </si>
  <si>
    <t>6353</t>
  </si>
  <si>
    <t>6346</t>
  </si>
  <si>
    <t>6341</t>
  </si>
  <si>
    <t>6340</t>
  </si>
  <si>
    <t>6337</t>
  </si>
  <si>
    <t>6334</t>
  </si>
  <si>
    <t>6327</t>
  </si>
  <si>
    <t>6326</t>
  </si>
  <si>
    <t>6325</t>
  </si>
  <si>
    <t>6321</t>
  </si>
  <si>
    <t>6320</t>
  </si>
  <si>
    <t>6319</t>
  </si>
  <si>
    <t>6312</t>
  </si>
  <si>
    <t>6311</t>
  </si>
  <si>
    <t>6310</t>
  </si>
  <si>
    <t>6309</t>
  </si>
  <si>
    <t>6308</t>
  </si>
  <si>
    <t>7236</t>
  </si>
  <si>
    <t>7237</t>
  </si>
  <si>
    <t>7238</t>
  </si>
  <si>
    <t>7239</t>
  </si>
  <si>
    <t>7242</t>
  </si>
  <si>
    <t>7244</t>
  </si>
  <si>
    <t>7247</t>
  </si>
  <si>
    <t>7248</t>
  </si>
  <si>
    <t>7249</t>
  </si>
  <si>
    <t>7250</t>
  </si>
  <si>
    <t>7253</t>
  </si>
  <si>
    <t>7256</t>
  </si>
  <si>
    <t>7257</t>
  </si>
  <si>
    <t>7259</t>
  </si>
  <si>
    <t>7262</t>
  </si>
  <si>
    <t>7282</t>
  </si>
  <si>
    <t>7284</t>
  </si>
  <si>
    <t>7285</t>
  </si>
  <si>
    <t>7287</t>
  </si>
  <si>
    <t>7288</t>
  </si>
  <si>
    <t>7297</t>
  </si>
  <si>
    <t>7314</t>
  </si>
  <si>
    <t>7319</t>
  </si>
  <si>
    <t>7321</t>
  </si>
  <si>
    <t>7325</t>
  </si>
  <si>
    <t>7341</t>
  </si>
  <si>
    <t>7342</t>
  </si>
  <si>
    <t>7343</t>
  </si>
  <si>
    <t>7348</t>
  </si>
  <si>
    <t>7358</t>
  </si>
  <si>
    <t>7359</t>
  </si>
  <si>
    <t>7363</t>
  </si>
  <si>
    <t>7373</t>
  </si>
  <si>
    <t>7374</t>
  </si>
  <si>
    <t>7375</t>
  </si>
  <si>
    <t>7376</t>
  </si>
  <si>
    <t>7377</t>
  </si>
  <si>
    <t>7378</t>
  </si>
  <si>
    <t>7379</t>
  </si>
  <si>
    <t>7380</t>
  </si>
  <si>
    <t>7381</t>
  </si>
  <si>
    <t>7382</t>
  </si>
  <si>
    <t>7383</t>
  </si>
  <si>
    <t>7384</t>
  </si>
  <si>
    <t>7385</t>
  </si>
  <si>
    <t>7386</t>
  </si>
  <si>
    <t>7395</t>
  </si>
  <si>
    <t>7396</t>
  </si>
  <si>
    <t>7397</t>
  </si>
  <si>
    <t>7398</t>
  </si>
  <si>
    <t>7399</t>
  </si>
  <si>
    <t>7400</t>
  </si>
  <si>
    <t>7401</t>
  </si>
  <si>
    <t>7402</t>
  </si>
  <si>
    <t>7403</t>
  </si>
  <si>
    <t>7404</t>
  </si>
  <si>
    <t>7405</t>
  </si>
  <si>
    <t>7406</t>
  </si>
  <si>
    <t>7407</t>
  </si>
  <si>
    <t>7408</t>
  </si>
  <si>
    <t>7409</t>
  </si>
  <si>
    <t>6804</t>
  </si>
  <si>
    <t>6805</t>
  </si>
  <si>
    <t>6806</t>
  </si>
  <si>
    <t>6807</t>
  </si>
  <si>
    <t>6808</t>
  </si>
  <si>
    <t>6809</t>
  </si>
  <si>
    <t>6810</t>
  </si>
  <si>
    <t>6811</t>
  </si>
  <si>
    <t>6812</t>
  </si>
  <si>
    <t>6813</t>
  </si>
  <si>
    <t>6814</t>
  </si>
  <si>
    <t>6815</t>
  </si>
  <si>
    <t>6816</t>
  </si>
  <si>
    <t>6817</t>
  </si>
  <si>
    <t>6818</t>
  </si>
  <si>
    <t>6819</t>
  </si>
  <si>
    <t>6820</t>
  </si>
  <si>
    <t>6821</t>
  </si>
  <si>
    <t>6822</t>
  </si>
  <si>
    <t>6823</t>
  </si>
  <si>
    <t>6824</t>
  </si>
  <si>
    <t>6825</t>
  </si>
  <si>
    <t>6826</t>
  </si>
  <si>
    <t>6827</t>
  </si>
  <si>
    <t>6829</t>
  </si>
  <si>
    <t>6836</t>
  </si>
  <si>
    <t>6837</t>
  </si>
  <si>
    <t>6838</t>
  </si>
  <si>
    <t>6839</t>
  </si>
  <si>
    <t>6840</t>
  </si>
  <si>
    <t>6841</t>
  </si>
  <si>
    <t>6842</t>
  </si>
  <si>
    <t>6843</t>
  </si>
  <si>
    <t>6844</t>
  </si>
  <si>
    <t>6845</t>
  </si>
  <si>
    <t>6846</t>
  </si>
  <si>
    <t>6886</t>
  </si>
  <si>
    <t>6890</t>
  </si>
  <si>
    <t>6891</t>
  </si>
  <si>
    <t>6894</t>
  </si>
  <si>
    <t>6830</t>
  </si>
  <si>
    <t>6831</t>
  </si>
  <si>
    <t>6895</t>
  </si>
  <si>
    <t>6896</t>
  </si>
  <si>
    <t>6897</t>
  </si>
  <si>
    <t>6898</t>
  </si>
  <si>
    <t>7047</t>
  </si>
  <si>
    <t>7052</t>
  </si>
  <si>
    <t>7064</t>
  </si>
  <si>
    <t>7068</t>
  </si>
  <si>
    <t>7069</t>
  </si>
  <si>
    <t>7073</t>
  </si>
  <si>
    <t>7079</t>
  </si>
  <si>
    <t>7093</t>
  </si>
  <si>
    <t>7097</t>
  </si>
  <si>
    <t>7125</t>
  </si>
  <si>
    <t>7129</t>
  </si>
  <si>
    <t>7131</t>
  </si>
  <si>
    <t>7132</t>
  </si>
  <si>
    <t>7135</t>
  </si>
  <si>
    <t>7137</t>
  </si>
  <si>
    <t>7139</t>
  </si>
  <si>
    <t>7141</t>
  </si>
  <si>
    <t>7152</t>
  </si>
  <si>
    <t>7153</t>
  </si>
  <si>
    <t>7168</t>
  </si>
  <si>
    <t>7170</t>
  </si>
  <si>
    <t>7175</t>
  </si>
  <si>
    <t>7182</t>
  </si>
  <si>
    <t>7188</t>
  </si>
  <si>
    <t>7190</t>
  </si>
  <si>
    <t>7196</t>
  </si>
  <si>
    <t>7197</t>
  </si>
  <si>
    <t>7198</t>
  </si>
  <si>
    <t>7199</t>
  </si>
  <si>
    <t>7209</t>
  </si>
  <si>
    <t>7283</t>
  </si>
  <si>
    <t>7294</t>
  </si>
  <si>
    <t>7295</t>
  </si>
  <si>
    <t>7296</t>
  </si>
  <si>
    <t>7313</t>
  </si>
  <si>
    <t>6899</t>
  </si>
  <si>
    <t>6900</t>
  </si>
  <si>
    <t>6901</t>
  </si>
  <si>
    <t>6902</t>
  </si>
  <si>
    <t>6903</t>
  </si>
  <si>
    <t>6913</t>
  </si>
  <si>
    <t>6917</t>
  </si>
  <si>
    <t>6918</t>
  </si>
  <si>
    <t>6920</t>
  </si>
  <si>
    <t>6924</t>
  </si>
  <si>
    <t>6931</t>
  </si>
  <si>
    <t>6936</t>
  </si>
  <si>
    <t>6940</t>
  </si>
  <si>
    <t>6944</t>
  </si>
  <si>
    <t>6948</t>
  </si>
  <si>
    <t>6949</t>
  </si>
  <si>
    <t>6952</t>
  </si>
  <si>
    <t>6956</t>
  </si>
  <si>
    <t>6957</t>
  </si>
  <si>
    <t>6958</t>
  </si>
  <si>
    <t>6959</t>
  </si>
  <si>
    <t>6960</t>
  </si>
  <si>
    <t>6964</t>
  </si>
  <si>
    <t>6967</t>
  </si>
  <si>
    <t>6904</t>
  </si>
  <si>
    <t>6905</t>
  </si>
  <si>
    <t>6906</t>
  </si>
  <si>
    <t>6907</t>
  </si>
  <si>
    <t>6908</t>
  </si>
  <si>
    <t>6909</t>
  </si>
  <si>
    <t>6910</t>
  </si>
  <si>
    <t>6911</t>
  </si>
  <si>
    <t>6912</t>
  </si>
  <si>
    <t>6921</t>
  </si>
  <si>
    <t>6926</t>
  </si>
  <si>
    <t>6929</t>
  </si>
  <si>
    <t>6930</t>
  </si>
  <si>
    <t>6932</t>
  </si>
  <si>
    <t>6933</t>
  </si>
  <si>
    <t>6935</t>
  </si>
  <si>
    <t>6939</t>
  </si>
  <si>
    <t>6942</t>
  </si>
  <si>
    <t>6943</t>
  </si>
  <si>
    <t>6946</t>
  </si>
  <si>
    <t>6970</t>
  </si>
  <si>
    <t>6971</t>
  </si>
  <si>
    <t>6972</t>
  </si>
  <si>
    <t>6973</t>
  </si>
  <si>
    <t>6974</t>
  </si>
  <si>
    <t>6975</t>
  </si>
  <si>
    <t>6976</t>
  </si>
  <si>
    <t>6977</t>
  </si>
  <si>
    <t>6978</t>
  </si>
  <si>
    <t>6985</t>
  </si>
  <si>
    <t>6988</t>
  </si>
  <si>
    <t>6990</t>
  </si>
  <si>
    <t>6994</t>
  </si>
  <si>
    <t>7000</t>
  </si>
  <si>
    <t>7008</t>
  </si>
  <si>
    <t>7014</t>
  </si>
  <si>
    <t>7016</t>
  </si>
  <si>
    <t>7018</t>
  </si>
  <si>
    <t>7019</t>
  </si>
  <si>
    <t>7020</t>
  </si>
  <si>
    <t>7021</t>
  </si>
  <si>
    <t>7024</t>
  </si>
  <si>
    <t>7025</t>
  </si>
  <si>
    <t>7026</t>
  </si>
  <si>
    <t>7027</t>
  </si>
  <si>
    <t>7028</t>
  </si>
  <si>
    <t>7029</t>
  </si>
  <si>
    <t>7030</t>
  </si>
  <si>
    <t>7031</t>
  </si>
  <si>
    <t>7032</t>
  </si>
  <si>
    <t>7033</t>
  </si>
  <si>
    <t>7034</t>
  </si>
  <si>
    <t>6313</t>
  </si>
  <si>
    <t>6314</t>
  </si>
  <si>
    <t>7263</t>
  </si>
  <si>
    <t>6968</t>
  </si>
  <si>
    <t>6969</t>
  </si>
  <si>
    <t>6979</t>
  </si>
  <si>
    <t>6980</t>
  </si>
  <si>
    <t>6981</t>
  </si>
  <si>
    <t>6982</t>
  </si>
  <si>
    <t>6983</t>
  </si>
  <si>
    <t>6993</t>
  </si>
  <si>
    <t>6996</t>
  </si>
  <si>
    <t>6997</t>
  </si>
  <si>
    <t>6998</t>
  </si>
  <si>
    <t>6999</t>
  </si>
  <si>
    <t>7003</t>
  </si>
  <si>
    <t>7005</t>
  </si>
  <si>
    <t>7010</t>
  </si>
  <si>
    <t>7045</t>
  </si>
  <si>
    <t>7046</t>
  </si>
  <si>
    <t>7048</t>
  </si>
  <si>
    <t>7049</t>
  </si>
  <si>
    <t>7050</t>
  </si>
  <si>
    <t>7051</t>
  </si>
  <si>
    <t>7056</t>
  </si>
  <si>
    <t>7060</t>
  </si>
  <si>
    <t>7061</t>
  </si>
  <si>
    <t>7062</t>
  </si>
  <si>
    <t>7063</t>
  </si>
  <si>
    <t>7072</t>
  </si>
  <si>
    <t>7076</t>
  </si>
  <si>
    <t>7077</t>
  </si>
  <si>
    <t>7078</t>
  </si>
  <si>
    <t>7080</t>
  </si>
  <si>
    <t>7081</t>
  </si>
  <si>
    <t>7082</t>
  </si>
  <si>
    <t>7083</t>
  </si>
  <si>
    <t>7084</t>
  </si>
  <si>
    <t>7085</t>
  </si>
  <si>
    <t>7086</t>
  </si>
  <si>
    <t>7087</t>
  </si>
  <si>
    <t>7088</t>
  </si>
  <si>
    <t>7091</t>
  </si>
  <si>
    <t>7098</t>
  </si>
  <si>
    <t>7101</t>
  </si>
  <si>
    <t>7102</t>
  </si>
  <si>
    <t>7103</t>
  </si>
  <si>
    <t>7104</t>
  </si>
  <si>
    <t>7105</t>
  </si>
  <si>
    <t>7106</t>
  </si>
  <si>
    <t>7107</t>
  </si>
  <si>
    <t>7108</t>
  </si>
  <si>
    <t>7109</t>
  </si>
  <si>
    <t>7110</t>
  </si>
  <si>
    <t>7043</t>
  </si>
  <si>
    <t>7044</t>
  </si>
  <si>
    <t>7053</t>
  </si>
  <si>
    <t>7054</t>
  </si>
  <si>
    <t>7055</t>
  </si>
  <si>
    <t>7057</t>
  </si>
  <si>
    <t>6323</t>
  </si>
  <si>
    <t>6324</t>
  </si>
  <si>
    <t>7058</t>
  </si>
  <si>
    <t>6331</t>
  </si>
  <si>
    <t>6342</t>
  </si>
  <si>
    <t>6354</t>
  </si>
  <si>
    <t>6590</t>
  </si>
  <si>
    <t>7229</t>
  </si>
  <si>
    <t>7320</t>
  </si>
  <si>
    <t>7324</t>
  </si>
  <si>
    <t>7059</t>
  </si>
  <si>
    <t>7326</t>
  </si>
  <si>
    <t>7327</t>
  </si>
  <si>
    <t>7065</t>
  </si>
  <si>
    <t>7066</t>
  </si>
  <si>
    <t>7067</t>
  </si>
  <si>
    <t>7070</t>
  </si>
  <si>
    <t>7120</t>
  </si>
  <si>
    <t>7127</t>
  </si>
  <si>
    <t>7128</t>
  </si>
  <si>
    <t>7133</t>
  </si>
  <si>
    <t>7134</t>
  </si>
  <si>
    <t>7145</t>
  </si>
  <si>
    <t>7146</t>
  </si>
  <si>
    <t>7147</t>
  </si>
  <si>
    <t>7148</t>
  </si>
  <si>
    <t>7151</t>
  </si>
  <si>
    <t>7156</t>
  </si>
  <si>
    <t>7157</t>
  </si>
  <si>
    <t>7160</t>
  </si>
  <si>
    <t>7161</t>
  </si>
  <si>
    <t>7162</t>
  </si>
  <si>
    <t>7163</t>
  </si>
  <si>
    <t>7166</t>
  </si>
  <si>
    <t>7169</t>
  </si>
  <si>
    <t>7171</t>
  </si>
  <si>
    <t>7178</t>
  </si>
  <si>
    <t>7179</t>
  </si>
  <si>
    <t>7180</t>
  </si>
  <si>
    <t>7181</t>
  </si>
  <si>
    <t>7186</t>
  </si>
  <si>
    <t>7191</t>
  </si>
  <si>
    <t>7123</t>
  </si>
  <si>
    <t>7124</t>
  </si>
  <si>
    <t>7126</t>
  </si>
  <si>
    <t>7130</t>
  </si>
  <si>
    <t>7136</t>
  </si>
  <si>
    <t>7138</t>
  </si>
  <si>
    <t>7140</t>
  </si>
  <si>
    <t>7142</t>
  </si>
  <si>
    <t>7143</t>
  </si>
  <si>
    <t>7144</t>
  </si>
  <si>
    <t>7149</t>
  </si>
  <si>
    <t>7150</t>
  </si>
  <si>
    <t>7154</t>
  </si>
  <si>
    <t>7155</t>
  </si>
  <si>
    <t>7158</t>
  </si>
  <si>
    <t>7159</t>
  </si>
  <si>
    <t>7164</t>
  </si>
  <si>
    <t>7193</t>
  </si>
  <si>
    <t>7200</t>
  </si>
  <si>
    <t>7201</t>
  </si>
  <si>
    <t>7202</t>
  </si>
  <si>
    <t>7203</t>
  </si>
  <si>
    <t>7204</t>
  </si>
  <si>
    <t>7205</t>
  </si>
  <si>
    <t>7206</t>
  </si>
  <si>
    <t>7207</t>
  </si>
  <si>
    <t>7211</t>
  </si>
  <si>
    <t>7212</t>
  </si>
  <si>
    <t>7213</t>
  </si>
  <si>
    <t>7214</t>
  </si>
  <si>
    <t>7216</t>
  </si>
  <si>
    <t>7219</t>
  </si>
  <si>
    <t>7220</t>
  </si>
  <si>
    <t>7221</t>
  </si>
  <si>
    <t>7225</t>
  </si>
  <si>
    <t>7226</t>
  </si>
  <si>
    <t>7233</t>
  </si>
  <si>
    <t>7234</t>
  </si>
  <si>
    <t>7235</t>
  </si>
  <si>
    <t>7240</t>
  </si>
  <si>
    <t>7241</t>
  </si>
  <si>
    <t>7243</t>
  </si>
  <si>
    <t>7245</t>
  </si>
  <si>
    <t>7246</t>
  </si>
  <si>
    <t>7251</t>
  </si>
  <si>
    <t>7252</t>
  </si>
  <si>
    <t>7254</t>
  </si>
  <si>
    <t>7255</t>
  </si>
  <si>
    <t>7258</t>
  </si>
  <si>
    <t>7260</t>
  </si>
  <si>
    <t>7261</t>
  </si>
  <si>
    <t>7194</t>
  </si>
  <si>
    <t>7195</t>
  </si>
  <si>
    <t>7208</t>
  </si>
  <si>
    <t>7210</t>
  </si>
  <si>
    <t>7215</t>
  </si>
  <si>
    <t>7217</t>
  </si>
  <si>
    <t>7268</t>
  </si>
  <si>
    <t>7269</t>
  </si>
  <si>
    <t>7270</t>
  </si>
  <si>
    <t>7271</t>
  </si>
  <si>
    <t>7272</t>
  </si>
  <si>
    <t>7274</t>
  </si>
  <si>
    <t>7275</t>
  </si>
  <si>
    <t>7276</t>
  </si>
  <si>
    <t>7277</t>
  </si>
  <si>
    <t>7278</t>
  </si>
  <si>
    <t>7279</t>
  </si>
  <si>
    <t>7280</t>
  </si>
  <si>
    <t>7281</t>
  </si>
  <si>
    <t>7328</t>
  </si>
  <si>
    <t>7322</t>
  </si>
  <si>
    <t>7286</t>
  </si>
  <si>
    <t>7289</t>
  </si>
  <si>
    <t>7290</t>
  </si>
  <si>
    <t>7291</t>
  </si>
  <si>
    <t>7292</t>
  </si>
  <si>
    <t>7293</t>
  </si>
  <si>
    <t>7298</t>
  </si>
  <si>
    <t>7299</t>
  </si>
  <si>
    <t>7300</t>
  </si>
  <si>
    <t>7301</t>
  </si>
  <si>
    <t>7302</t>
  </si>
  <si>
    <t>7303</t>
  </si>
  <si>
    <t>7304</t>
  </si>
  <si>
    <t>7305</t>
  </si>
  <si>
    <t>7306</t>
  </si>
  <si>
    <t>7307</t>
  </si>
  <si>
    <t>7308</t>
  </si>
  <si>
    <t>7309</t>
  </si>
  <si>
    <t>7310</t>
  </si>
  <si>
    <t>7311</t>
  </si>
  <si>
    <t>7312</t>
  </si>
  <si>
    <t>7315</t>
  </si>
  <si>
    <t>7316</t>
  </si>
  <si>
    <t>7317</t>
  </si>
  <si>
    <t>7318</t>
  </si>
  <si>
    <t>7323</t>
  </si>
  <si>
    <t>7329</t>
  </si>
  <si>
    <t>7330</t>
  </si>
  <si>
    <t>7331</t>
  </si>
  <si>
    <t>7332</t>
  </si>
  <si>
    <t>7333</t>
  </si>
  <si>
    <t>7334</t>
  </si>
  <si>
    <t>7335</t>
  </si>
  <si>
    <t>7336</t>
  </si>
  <si>
    <t>7337</t>
  </si>
  <si>
    <t>7338</t>
  </si>
  <si>
    <t>7339</t>
  </si>
  <si>
    <t>7340</t>
  </si>
  <si>
    <t>7264</t>
  </si>
  <si>
    <t>7265</t>
  </si>
  <si>
    <t>7266</t>
  </si>
  <si>
    <t>7267</t>
  </si>
  <si>
    <t>7273</t>
  </si>
  <si>
    <t>7344</t>
  </si>
  <si>
    <t>7345</t>
  </si>
  <si>
    <t>7346</t>
  </si>
  <si>
    <t>7347</t>
  </si>
  <si>
    <t>7349</t>
  </si>
  <si>
    <t>7350</t>
  </si>
  <si>
    <t>7351</t>
  </si>
  <si>
    <t>7352</t>
  </si>
  <si>
    <t>7353</t>
  </si>
  <si>
    <t>7354</t>
  </si>
  <si>
    <t>7355</t>
  </si>
  <si>
    <t>7356</t>
  </si>
  <si>
    <t>7357</t>
  </si>
  <si>
    <t>7360</t>
  </si>
  <si>
    <t>7361</t>
  </si>
  <si>
    <t>7362</t>
  </si>
  <si>
    <t>7364</t>
  </si>
  <si>
    <t>7365</t>
  </si>
  <si>
    <t>7366</t>
  </si>
  <si>
    <t>7367</t>
  </si>
  <si>
    <t>7368</t>
  </si>
  <si>
    <t>7369</t>
  </si>
  <si>
    <t>7370</t>
  </si>
  <si>
    <t>7371</t>
  </si>
  <si>
    <t>7372</t>
  </si>
  <si>
    <t>7387</t>
  </si>
  <si>
    <t>7388</t>
  </si>
  <si>
    <t>7389</t>
  </si>
  <si>
    <t>7390</t>
  </si>
  <si>
    <t>7391</t>
  </si>
  <si>
    <t>7392</t>
  </si>
  <si>
    <t>7393</t>
  </si>
  <si>
    <t>7394</t>
  </si>
  <si>
    <t>7410</t>
  </si>
  <si>
    <t>7411</t>
  </si>
  <si>
    <t>7412</t>
  </si>
  <si>
    <t>7413</t>
  </si>
  <si>
    <t>7414</t>
  </si>
  <si>
    <t>7415</t>
  </si>
  <si>
    <t>7416</t>
  </si>
  <si>
    <t>7417</t>
  </si>
  <si>
    <t>7418</t>
  </si>
  <si>
    <t>7419</t>
  </si>
  <si>
    <t>7420</t>
  </si>
  <si>
    <t>6315</t>
  </si>
  <si>
    <t>6316</t>
  </si>
  <si>
    <t>6317</t>
  </si>
  <si>
    <t>6318</t>
  </si>
  <si>
    <t>6322</t>
  </si>
  <si>
    <t>6328</t>
  </si>
  <si>
    <t>6329</t>
  </si>
  <si>
    <t>6330</t>
  </si>
  <si>
    <t>6332</t>
  </si>
  <si>
    <t>6333</t>
  </si>
  <si>
    <t>6335</t>
  </si>
  <si>
    <t>6336</t>
  </si>
  <si>
    <t>6338</t>
  </si>
  <si>
    <t>6339</t>
  </si>
  <si>
    <t>6343</t>
  </si>
  <si>
    <t>6344</t>
  </si>
  <si>
    <t>6345</t>
  </si>
  <si>
    <t>6347</t>
  </si>
  <si>
    <t>6348</t>
  </si>
  <si>
    <t>6349</t>
  </si>
  <si>
    <t>6350</t>
  </si>
  <si>
    <t>6351</t>
  </si>
  <si>
    <t>6352</t>
  </si>
  <si>
    <t>6359</t>
  </si>
  <si>
    <t>6364</t>
  </si>
  <si>
    <t>6368</t>
  </si>
  <si>
    <t>6369</t>
  </si>
  <si>
    <t>6370</t>
  </si>
  <si>
    <t>6371</t>
  </si>
  <si>
    <t>6372</t>
  </si>
  <si>
    <t>6373</t>
  </si>
  <si>
    <t>6374</t>
  </si>
  <si>
    <t>6375</t>
  </si>
  <si>
    <t>6376</t>
  </si>
  <si>
    <t>6377</t>
  </si>
  <si>
    <t>6378</t>
  </si>
  <si>
    <t>6379</t>
  </si>
  <si>
    <t>6366</t>
  </si>
  <si>
    <t>6381</t>
  </si>
  <si>
    <t>6382</t>
  </si>
  <si>
    <t>6383</t>
  </si>
  <si>
    <t>6365</t>
  </si>
  <si>
    <t>6385</t>
  </si>
  <si>
    <t>6386</t>
  </si>
  <si>
    <t>6367</t>
  </si>
  <si>
    <t>6398</t>
  </si>
  <si>
    <t>6399</t>
  </si>
  <si>
    <t>6400</t>
  </si>
  <si>
    <t>6401</t>
  </si>
  <si>
    <t>6402</t>
  </si>
  <si>
    <t>6403</t>
  </si>
  <si>
    <t>6404</t>
  </si>
  <si>
    <t>6405</t>
  </si>
  <si>
    <t>6406</t>
  </si>
  <si>
    <t>6407</t>
  </si>
  <si>
    <t>6408</t>
  </si>
  <si>
    <t>6409</t>
  </si>
  <si>
    <t>6410</t>
  </si>
  <si>
    <t>6411</t>
  </si>
  <si>
    <t>6412</t>
  </si>
  <si>
    <t>6413</t>
  </si>
  <si>
    <t>6414</t>
  </si>
  <si>
    <t>6415</t>
  </si>
  <si>
    <t>6416</t>
  </si>
  <si>
    <t>6417</t>
  </si>
  <si>
    <t>6418</t>
  </si>
  <si>
    <t>6419</t>
  </si>
  <si>
    <t>6420</t>
  </si>
  <si>
    <t>6421</t>
  </si>
  <si>
    <t>6422</t>
  </si>
  <si>
    <t>6423</t>
  </si>
  <si>
    <t>6424</t>
  </si>
  <si>
    <t>6425</t>
  </si>
  <si>
    <t>6426</t>
  </si>
  <si>
    <t>6427</t>
  </si>
  <si>
    <t>6428</t>
  </si>
  <si>
    <t>6429</t>
  </si>
  <si>
    <t>6431</t>
  </si>
  <si>
    <t>6433</t>
  </si>
  <si>
    <t>6434</t>
  </si>
  <si>
    <t>6435</t>
  </si>
  <si>
    <t>6436</t>
  </si>
  <si>
    <t>6437</t>
  </si>
  <si>
    <t>6438</t>
  </si>
  <si>
    <t>6363</t>
  </si>
  <si>
    <t>6430</t>
  </si>
  <si>
    <t>6439</t>
  </si>
  <si>
    <t>6440</t>
  </si>
  <si>
    <t>6441</t>
  </si>
  <si>
    <t>6442</t>
  </si>
  <si>
    <t>6443</t>
  </si>
  <si>
    <t>6448</t>
  </si>
  <si>
    <t>6449</t>
  </si>
  <si>
    <t>6451</t>
  </si>
  <si>
    <t>6456</t>
  </si>
  <si>
    <t>6457</t>
  </si>
  <si>
    <t>6458</t>
  </si>
  <si>
    <t>6459</t>
  </si>
  <si>
    <t>6460</t>
  </si>
  <si>
    <t>6461</t>
  </si>
  <si>
    <t>6462</t>
  </si>
  <si>
    <t>6463</t>
  </si>
  <si>
    <t>6465</t>
  </si>
  <si>
    <t>6466</t>
  </si>
  <si>
    <t>6467</t>
  </si>
  <si>
    <t>6468</t>
  </si>
  <si>
    <t>6469</t>
  </si>
  <si>
    <t>6470</t>
  </si>
  <si>
    <t>6471</t>
  </si>
  <si>
    <t>6472</t>
  </si>
  <si>
    <t>6473</t>
  </si>
  <si>
    <t>6474</t>
  </si>
  <si>
    <t>6475</t>
  </si>
  <si>
    <t>6476</t>
  </si>
  <si>
    <t>6477</t>
  </si>
  <si>
    <t>6483</t>
  </si>
  <si>
    <t>6485</t>
  </si>
  <si>
    <t>6489</t>
  </si>
  <si>
    <t>6492</t>
  </si>
  <si>
    <t>6493</t>
  </si>
  <si>
    <t>6494</t>
  </si>
  <si>
    <t>6495</t>
  </si>
  <si>
    <t>6496</t>
  </si>
  <si>
    <t>6497</t>
  </si>
  <si>
    <t>6498</t>
  </si>
  <si>
    <t>6499</t>
  </si>
  <si>
    <t>6501</t>
  </si>
  <si>
    <t>6502</t>
  </si>
  <si>
    <t>6503</t>
  </si>
  <si>
    <t>6789</t>
  </si>
  <si>
    <t>6505</t>
  </si>
  <si>
    <t>6506</t>
  </si>
  <si>
    <t>6507</t>
  </si>
  <si>
    <t>6511</t>
  </si>
  <si>
    <t>6512</t>
  </si>
  <si>
    <t>6513</t>
  </si>
  <si>
    <t>6514</t>
  </si>
  <si>
    <t>6515</t>
  </si>
  <si>
    <t>6444</t>
  </si>
  <si>
    <t>6516</t>
  </si>
  <si>
    <t>6517</t>
  </si>
  <si>
    <t>6519</t>
  </si>
  <si>
    <t>6521</t>
  </si>
  <si>
    <t>6552</t>
  </si>
  <si>
    <t>6553</t>
  </si>
  <si>
    <t>6554</t>
  </si>
  <si>
    <t>6555</t>
  </si>
  <si>
    <t>6589</t>
  </si>
  <si>
    <t>6534</t>
  </si>
  <si>
    <t>6537</t>
  </si>
  <si>
    <t>6538</t>
  </si>
  <si>
    <t>6539</t>
  </si>
  <si>
    <t>6540</t>
  </si>
  <si>
    <t>6541</t>
  </si>
  <si>
    <t>6542</t>
  </si>
  <si>
    <t>6543</t>
  </si>
  <si>
    <t>6544</t>
  </si>
  <si>
    <t>6545</t>
  </si>
  <si>
    <t>6547</t>
  </si>
  <si>
    <t>6549</t>
  </si>
  <si>
    <t>6551</t>
  </si>
  <si>
    <t>6556</t>
  </si>
  <si>
    <t>6559</t>
  </si>
  <si>
    <t>6560</t>
  </si>
  <si>
    <t>6561</t>
  </si>
  <si>
    <t>6562</t>
  </si>
  <si>
    <t>6563</t>
  </si>
  <si>
    <t>6564</t>
  </si>
  <si>
    <t>6565</t>
  </si>
  <si>
    <t>6566</t>
  </si>
  <si>
    <t>6567</t>
  </si>
  <si>
    <t>6568</t>
  </si>
  <si>
    <t>6569</t>
  </si>
  <si>
    <t>6570</t>
  </si>
  <si>
    <t>6571</t>
  </si>
  <si>
    <t>6572</t>
  </si>
  <si>
    <t>6573</t>
  </si>
  <si>
    <t>6574</t>
  </si>
  <si>
    <t>6575</t>
  </si>
  <si>
    <t>6578</t>
  </si>
  <si>
    <t>6579</t>
  </si>
  <si>
    <t>6580</t>
  </si>
  <si>
    <t>6581</t>
  </si>
  <si>
    <t>6582</t>
  </si>
  <si>
    <t>6583</t>
  </si>
  <si>
    <t>6585</t>
  </si>
  <si>
    <t>6586</t>
  </si>
  <si>
    <t>6518</t>
  </si>
  <si>
    <t>6520</t>
  </si>
  <si>
    <t>6593</t>
  </si>
  <si>
    <t>6594</t>
  </si>
  <si>
    <t>6595</t>
  </si>
  <si>
    <t>6596</t>
  </si>
  <si>
    <t>6598</t>
  </si>
  <si>
    <t>6600</t>
  </si>
  <si>
    <t>6601</t>
  </si>
  <si>
    <t>6602</t>
  </si>
  <si>
    <t>6603</t>
  </si>
  <si>
    <t>6604</t>
  </si>
  <si>
    <t>6605</t>
  </si>
  <si>
    <t>6606</t>
  </si>
  <si>
    <t>6607</t>
  </si>
  <si>
    <t>6609</t>
  </si>
  <si>
    <t>6612</t>
  </si>
  <si>
    <t>6615</t>
  </si>
  <si>
    <t>6616</t>
  </si>
  <si>
    <t>6617</t>
  </si>
  <si>
    <t>6618</t>
  </si>
  <si>
    <t>6619</t>
  </si>
  <si>
    <t>6620</t>
  </si>
  <si>
    <t>6621</t>
  </si>
  <si>
    <t>6622</t>
  </si>
  <si>
    <t>6623</t>
  </si>
  <si>
    <t>6624</t>
  </si>
  <si>
    <t>6625</t>
  </si>
  <si>
    <t>6629</t>
  </si>
  <si>
    <t>6630</t>
  </si>
  <si>
    <t>6631</t>
  </si>
  <si>
    <t>6632</t>
  </si>
  <si>
    <t>6633</t>
  </si>
  <si>
    <t>6636</t>
  </si>
  <si>
    <t>6637</t>
  </si>
  <si>
    <t>6638</t>
  </si>
  <si>
    <t>6641</t>
  </si>
  <si>
    <t>6642</t>
  </si>
  <si>
    <t>6643</t>
  </si>
  <si>
    <t>6644</t>
  </si>
  <si>
    <t>6645</t>
  </si>
  <si>
    <t>6646</t>
  </si>
  <si>
    <t>6647</t>
  </si>
  <si>
    <t>6651</t>
  </si>
  <si>
    <t>6652</t>
  </si>
  <si>
    <t>6656</t>
  </si>
  <si>
    <t>6657</t>
  </si>
  <si>
    <t>6658</t>
  </si>
  <si>
    <t>6660</t>
  </si>
  <si>
    <t>6661</t>
  </si>
  <si>
    <t>6662</t>
  </si>
  <si>
    <t>6663</t>
  </si>
  <si>
    <t>6664</t>
  </si>
  <si>
    <t>6665</t>
  </si>
  <si>
    <t>6668</t>
  </si>
  <si>
    <t>6669</t>
  </si>
  <si>
    <t>6670</t>
  </si>
  <si>
    <t>6671</t>
  </si>
  <si>
    <t>6675</t>
  </si>
  <si>
    <t>6676</t>
  </si>
  <si>
    <t>6677</t>
  </si>
  <si>
    <t>6678</t>
  </si>
  <si>
    <t>6679</t>
  </si>
  <si>
    <t>6680</t>
  </si>
  <si>
    <t>6681</t>
  </si>
  <si>
    <t>6682</t>
  </si>
  <si>
    <t>6683</t>
  </si>
  <si>
    <t>6684</t>
  </si>
  <si>
    <t>6685</t>
  </si>
  <si>
    <t>6686</t>
  </si>
  <si>
    <t>6687</t>
  </si>
  <si>
    <t>6688</t>
  </si>
  <si>
    <t>6689</t>
  </si>
  <si>
    <t>6690</t>
  </si>
  <si>
    <t>6691</t>
  </si>
  <si>
    <t>6692</t>
  </si>
  <si>
    <t>6693</t>
  </si>
  <si>
    <t>6696</t>
  </si>
  <si>
    <t>6699</t>
  </si>
  <si>
    <t>22015</t>
  </si>
  <si>
    <t>22016</t>
  </si>
  <si>
    <t>22017</t>
  </si>
  <si>
    <t>22018</t>
  </si>
  <si>
    <t>22019</t>
  </si>
  <si>
    <t>22020</t>
  </si>
  <si>
    <t>22021</t>
  </si>
  <si>
    <t>22022</t>
  </si>
  <si>
    <t>22023</t>
  </si>
  <si>
    <t>22024</t>
  </si>
  <si>
    <t>22025</t>
  </si>
  <si>
    <t>22026</t>
  </si>
  <si>
    <t>22027</t>
  </si>
  <si>
    <t>22028</t>
  </si>
  <si>
    <t>22029</t>
  </si>
  <si>
    <t>22030</t>
  </si>
  <si>
    <t>22031</t>
  </si>
  <si>
    <t>22032</t>
  </si>
  <si>
    <t>22033</t>
  </si>
  <si>
    <t>22034</t>
  </si>
  <si>
    <t>22035</t>
  </si>
  <si>
    <t>22036</t>
  </si>
  <si>
    <t>22037</t>
  </si>
  <si>
    <t>22038</t>
  </si>
  <si>
    <t>22039</t>
  </si>
  <si>
    <t>22040</t>
  </si>
  <si>
    <t>22041</t>
  </si>
  <si>
    <t>22042</t>
  </si>
  <si>
    <t>22043</t>
  </si>
  <si>
    <t>22044</t>
  </si>
  <si>
    <t>22045</t>
  </si>
  <si>
    <t>22046</t>
  </si>
  <si>
    <t>22047</t>
  </si>
  <si>
    <t>22048</t>
  </si>
  <si>
    <t>22049</t>
  </si>
  <si>
    <t>22050</t>
  </si>
  <si>
    <t>22051</t>
  </si>
  <si>
    <t>6700</t>
  </si>
  <si>
    <t>6701</t>
  </si>
  <si>
    <t>6704</t>
  </si>
  <si>
    <t>6705</t>
  </si>
  <si>
    <t>6706</t>
  </si>
  <si>
    <t>6707</t>
  </si>
  <si>
    <t>6708</t>
  </si>
  <si>
    <t>6709</t>
  </si>
  <si>
    <t>6718</t>
  </si>
  <si>
    <t>6719</t>
  </si>
  <si>
    <t>6720</t>
  </si>
  <si>
    <t>6721</t>
  </si>
  <si>
    <t>6722</t>
  </si>
  <si>
    <t>6723</t>
  </si>
  <si>
    <t>6724</t>
  </si>
  <si>
    <t>6725</t>
  </si>
  <si>
    <t>6726</t>
  </si>
  <si>
    <t>6727</t>
  </si>
  <si>
    <t>6728</t>
  </si>
  <si>
    <t>6730</t>
  </si>
  <si>
    <t>6731</t>
  </si>
  <si>
    <t>6732</t>
  </si>
  <si>
    <t>6733</t>
  </si>
  <si>
    <t>6734</t>
  </si>
  <si>
    <t>6735</t>
  </si>
  <si>
    <t>6736</t>
  </si>
  <si>
    <t>6737</t>
  </si>
  <si>
    <t>6738</t>
  </si>
  <si>
    <t>6739</t>
  </si>
  <si>
    <t>6740</t>
  </si>
  <si>
    <t>6742</t>
  </si>
  <si>
    <t>6743</t>
  </si>
  <si>
    <t>6744</t>
  </si>
  <si>
    <t>6828</t>
  </si>
  <si>
    <t>6672</t>
  </si>
  <si>
    <t>6746</t>
  </si>
  <si>
    <t>6747</t>
  </si>
  <si>
    <t>6748</t>
  </si>
  <si>
    <t>6749</t>
  </si>
  <si>
    <t>6750</t>
  </si>
  <si>
    <t>6751</t>
  </si>
  <si>
    <t>6752</t>
  </si>
  <si>
    <t>6753</t>
  </si>
  <si>
    <t>6754</t>
  </si>
  <si>
    <t>6755</t>
  </si>
  <si>
    <t>6756</t>
  </si>
  <si>
    <t>6757</t>
  </si>
  <si>
    <t>6758</t>
  </si>
  <si>
    <t>6759</t>
  </si>
  <si>
    <t>6760</t>
  </si>
  <si>
    <t>6761</t>
  </si>
  <si>
    <t>6762</t>
  </si>
  <si>
    <t>6763</t>
  </si>
  <si>
    <t>6766</t>
  </si>
  <si>
    <t>6767</t>
  </si>
  <si>
    <t>6768</t>
  </si>
  <si>
    <t>6769</t>
  </si>
  <si>
    <t>6771</t>
  </si>
  <si>
    <t>6772</t>
  </si>
  <si>
    <t>6775</t>
  </si>
  <si>
    <t>6776</t>
  </si>
  <si>
    <t>6777</t>
  </si>
  <si>
    <t>6778</t>
  </si>
  <si>
    <t>6779</t>
  </si>
  <si>
    <t>6780</t>
  </si>
  <si>
    <t>6781</t>
  </si>
  <si>
    <t>6782</t>
  </si>
  <si>
    <t>22014</t>
  </si>
  <si>
    <t>22013</t>
  </si>
  <si>
    <t>22012</t>
  </si>
  <si>
    <t>22011</t>
  </si>
  <si>
    <t>22010</t>
  </si>
  <si>
    <t>22009</t>
  </si>
  <si>
    <t>22008</t>
  </si>
  <si>
    <t>22007</t>
  </si>
  <si>
    <t>22006</t>
  </si>
  <si>
    <t>22005</t>
  </si>
  <si>
    <t>22004</t>
  </si>
  <si>
    <t>22003</t>
  </si>
  <si>
    <t>22002</t>
  </si>
  <si>
    <t>22001</t>
  </si>
  <si>
    <t>22000</t>
  </si>
  <si>
    <t>21999</t>
  </si>
  <si>
    <t>21998</t>
  </si>
  <si>
    <t>21997</t>
  </si>
  <si>
    <t>21996</t>
  </si>
  <si>
    <t>21995</t>
  </si>
  <si>
    <t>21994</t>
  </si>
  <si>
    <t>21993</t>
  </si>
  <si>
    <t>21992</t>
  </si>
  <si>
    <t>21991</t>
  </si>
  <si>
    <t>6783</t>
  </si>
  <si>
    <t>6914</t>
  </si>
  <si>
    <t>6915</t>
  </si>
  <si>
    <t>6916</t>
  </si>
  <si>
    <t>6919</t>
  </si>
  <si>
    <t>6937</t>
  </si>
  <si>
    <t>7001</t>
  </si>
  <si>
    <t>7002</t>
  </si>
  <si>
    <t>7116</t>
  </si>
  <si>
    <t>7117</t>
  </si>
  <si>
    <t>7118</t>
  </si>
  <si>
    <t>7119</t>
  </si>
  <si>
    <t>7121</t>
  </si>
  <si>
    <t>7122</t>
  </si>
  <si>
    <t>7192</t>
  </si>
  <si>
    <t>6784</t>
  </si>
  <si>
    <t>6785</t>
  </si>
  <si>
    <t>6786</t>
  </si>
  <si>
    <t>6787</t>
  </si>
  <si>
    <t>6788</t>
  </si>
  <si>
    <t>21974</t>
  </si>
  <si>
    <t>21973</t>
  </si>
  <si>
    <t>21972</t>
  </si>
  <si>
    <t>5901</t>
  </si>
  <si>
    <t>5902</t>
  </si>
  <si>
    <t>5903</t>
  </si>
  <si>
    <t>21971</t>
  </si>
  <si>
    <t>5904</t>
  </si>
  <si>
    <t>21970</t>
  </si>
  <si>
    <t>21969</t>
  </si>
  <si>
    <t>5907</t>
  </si>
  <si>
    <t>5908</t>
  </si>
  <si>
    <t>5909</t>
  </si>
  <si>
    <t>5910</t>
  </si>
  <si>
    <t>5911</t>
  </si>
  <si>
    <t>5912</t>
  </si>
  <si>
    <t>5913</t>
  </si>
  <si>
    <t>5914</t>
  </si>
  <si>
    <t>5915</t>
  </si>
  <si>
    <t>5916</t>
  </si>
  <si>
    <t>5442</t>
  </si>
  <si>
    <t>5443</t>
  </si>
  <si>
    <t>5444</t>
  </si>
  <si>
    <t>5445</t>
  </si>
  <si>
    <t>5446</t>
  </si>
  <si>
    <t>5447</t>
  </si>
  <si>
    <t>5448</t>
  </si>
  <si>
    <t>5449</t>
  </si>
  <si>
    <t>5452</t>
  </si>
  <si>
    <t>5453</t>
  </si>
  <si>
    <t>5454</t>
  </si>
  <si>
    <t>5455</t>
  </si>
  <si>
    <t>5456</t>
  </si>
  <si>
    <t>5457</t>
  </si>
  <si>
    <t>5460</t>
  </si>
  <si>
    <t>5461</t>
  </si>
  <si>
    <t>5426</t>
  </si>
  <si>
    <t>5394</t>
  </si>
  <si>
    <t>5396</t>
  </si>
  <si>
    <t>5468</t>
  </si>
  <si>
    <t>5469</t>
  </si>
  <si>
    <t>5470</t>
  </si>
  <si>
    <t>5471</t>
  </si>
  <si>
    <t>5473</t>
  </si>
  <si>
    <t>5475</t>
  </si>
  <si>
    <t>5477</t>
  </si>
  <si>
    <t>5478</t>
  </si>
  <si>
    <t>5479</t>
  </si>
  <si>
    <t>5480</t>
  </si>
  <si>
    <t>5481</t>
  </si>
  <si>
    <t>5482</t>
  </si>
  <si>
    <t>5483</t>
  </si>
  <si>
    <t>5486</t>
  </si>
  <si>
    <t>5489</t>
  </si>
  <si>
    <t>5492</t>
  </si>
  <si>
    <t>5493</t>
  </si>
  <si>
    <t>5494</t>
  </si>
  <si>
    <t>5495</t>
  </si>
  <si>
    <t>5496</t>
  </si>
  <si>
    <t>5497</t>
  </si>
  <si>
    <t>5498</t>
  </si>
  <si>
    <t>5499</t>
  </si>
  <si>
    <t>5500</t>
  </si>
  <si>
    <t>5501</t>
  </si>
  <si>
    <t>5502</t>
  </si>
  <si>
    <t>5507</t>
  </si>
  <si>
    <t>5508</t>
  </si>
  <si>
    <t>6082</t>
  </si>
  <si>
    <t>6093</t>
  </si>
  <si>
    <t>6170</t>
  </si>
  <si>
    <t>6181</t>
  </si>
  <si>
    <t>6182</t>
  </si>
  <si>
    <t>6183</t>
  </si>
  <si>
    <t>6200</t>
  </si>
  <si>
    <t>5917</t>
  </si>
  <si>
    <t>21968</t>
  </si>
  <si>
    <t>21967</t>
  </si>
  <si>
    <t>21966</t>
  </si>
  <si>
    <t>5849</t>
  </si>
  <si>
    <t>5850</t>
  </si>
  <si>
    <t>5860</t>
  </si>
  <si>
    <t>5861</t>
  </si>
  <si>
    <t>5862</t>
  </si>
  <si>
    <t>5863</t>
  </si>
  <si>
    <t>5864</t>
  </si>
  <si>
    <t>5869</t>
  </si>
  <si>
    <t>5876</t>
  </si>
  <si>
    <t>5879</t>
  </si>
  <si>
    <t>5880</t>
  </si>
  <si>
    <t>5509</t>
  </si>
  <si>
    <t>5881</t>
  </si>
  <si>
    <t>5885</t>
  </si>
  <si>
    <t>5887</t>
  </si>
  <si>
    <t>5928</t>
  </si>
  <si>
    <t>5929</t>
  </si>
  <si>
    <t>21965</t>
  </si>
  <si>
    <t>5931</t>
  </si>
  <si>
    <t>5932</t>
  </si>
  <si>
    <t>5933</t>
  </si>
  <si>
    <t>5934</t>
  </si>
  <si>
    <t>21964</t>
  </si>
  <si>
    <t>5939</t>
  </si>
  <si>
    <t>5943</t>
  </si>
  <si>
    <t>5944</t>
  </si>
  <si>
    <t>5945</t>
  </si>
  <si>
    <t>5946</t>
  </si>
  <si>
    <t>21963</t>
  </si>
  <si>
    <t>21962</t>
  </si>
  <si>
    <t>21961</t>
  </si>
  <si>
    <t>5955</t>
  </si>
  <si>
    <t>5959</t>
  </si>
  <si>
    <t>5960</t>
  </si>
  <si>
    <t>5961</t>
  </si>
  <si>
    <t>5963</t>
  </si>
  <si>
    <t>5964</t>
  </si>
  <si>
    <t>5965</t>
  </si>
  <si>
    <t>5966</t>
  </si>
  <si>
    <t>5967</t>
  </si>
  <si>
    <t>5968</t>
  </si>
  <si>
    <t>5969</t>
  </si>
  <si>
    <t>5970</t>
  </si>
  <si>
    <t>5971</t>
  </si>
  <si>
    <t>5974</t>
  </si>
  <si>
    <t>5981</t>
  </si>
  <si>
    <t>5984</t>
  </si>
  <si>
    <t>5985</t>
  </si>
  <si>
    <t>5986</t>
  </si>
  <si>
    <t>5987</t>
  </si>
  <si>
    <t>5988</t>
  </si>
  <si>
    <t>5989</t>
  </si>
  <si>
    <t>5990</t>
  </si>
  <si>
    <t>5991</t>
  </si>
  <si>
    <t>5992</t>
  </si>
  <si>
    <t>5993</t>
  </si>
  <si>
    <t>5924</t>
  </si>
  <si>
    <t>5925</t>
  </si>
  <si>
    <t>5926</t>
  </si>
  <si>
    <t>5927</t>
  </si>
  <si>
    <t>5936</t>
  </si>
  <si>
    <t>21960</t>
  </si>
  <si>
    <t>5937</t>
  </si>
  <si>
    <t>5938</t>
  </si>
  <si>
    <t>5940</t>
  </si>
  <si>
    <t>5941</t>
  </si>
  <si>
    <t>5942</t>
  </si>
  <si>
    <t>6003</t>
  </si>
  <si>
    <t>6010</t>
  </si>
  <si>
    <t>6011</t>
  </si>
  <si>
    <t>6016</t>
  </si>
  <si>
    <t>6017</t>
  </si>
  <si>
    <t>6029</t>
  </si>
  <si>
    <t>6030</t>
  </si>
  <si>
    <t>6031</t>
  </si>
  <si>
    <t>6032</t>
  </si>
  <si>
    <t>21959</t>
  </si>
  <si>
    <t>6035</t>
  </si>
  <si>
    <t>6040</t>
  </si>
  <si>
    <t>6041</t>
  </si>
  <si>
    <t>6044</t>
  </si>
  <si>
    <t>6045</t>
  </si>
  <si>
    <t>6046</t>
  </si>
  <si>
    <t>21958</t>
  </si>
  <si>
    <t>21957</t>
  </si>
  <si>
    <t>21956</t>
  </si>
  <si>
    <t>21955</t>
  </si>
  <si>
    <t>21954</t>
  </si>
  <si>
    <t>21953</t>
  </si>
  <si>
    <t>21952</t>
  </si>
  <si>
    <t>21951</t>
  </si>
  <si>
    <t>21950</t>
  </si>
  <si>
    <t>21949</t>
  </si>
  <si>
    <t>21948</t>
  </si>
  <si>
    <t>21947</t>
  </si>
  <si>
    <t>21946</t>
  </si>
  <si>
    <t>21945</t>
  </si>
  <si>
    <t>5510</t>
  </si>
  <si>
    <t>5511</t>
  </si>
  <si>
    <t>5514</t>
  </si>
  <si>
    <t>5515</t>
  </si>
  <si>
    <t>5516</t>
  </si>
  <si>
    <t>5518</t>
  </si>
  <si>
    <t>5519</t>
  </si>
  <si>
    <t>5520</t>
  </si>
  <si>
    <t>5521</t>
  </si>
  <si>
    <t>5522</t>
  </si>
  <si>
    <t>5523</t>
  </si>
  <si>
    <t>5524</t>
  </si>
  <si>
    <t>5525</t>
  </si>
  <si>
    <t>5529</t>
  </si>
  <si>
    <t>5530</t>
  </si>
  <si>
    <t>21944</t>
  </si>
  <si>
    <t>5534</t>
  </si>
  <si>
    <t>5535</t>
  </si>
  <si>
    <t>5536</t>
  </si>
  <si>
    <t>5538</t>
  </si>
  <si>
    <t>5539</t>
  </si>
  <si>
    <t>5540</t>
  </si>
  <si>
    <t>5541</t>
  </si>
  <si>
    <t>5542</t>
  </si>
  <si>
    <t>5543</t>
  </si>
  <si>
    <t>5623</t>
  </si>
  <si>
    <t>5546</t>
  </si>
  <si>
    <t>5547</t>
  </si>
  <si>
    <t>5548</t>
  </si>
  <si>
    <t>5549</t>
  </si>
  <si>
    <t>5427</t>
  </si>
  <si>
    <t>5428</t>
  </si>
  <si>
    <t>21943</t>
  </si>
  <si>
    <t>21942</t>
  </si>
  <si>
    <t>21941</t>
  </si>
  <si>
    <t>5553</t>
  </si>
  <si>
    <t>5595</t>
  </si>
  <si>
    <t>5650</t>
  </si>
  <si>
    <t>21940</t>
  </si>
  <si>
    <t>21939</t>
  </si>
  <si>
    <t>21938</t>
  </si>
  <si>
    <t>5554</t>
  </si>
  <si>
    <t>5555</t>
  </si>
  <si>
    <t>5556</t>
  </si>
  <si>
    <t>5557</t>
  </si>
  <si>
    <t>5558</t>
  </si>
  <si>
    <t>21937</t>
  </si>
  <si>
    <t>21936</t>
  </si>
  <si>
    <t>21935</t>
  </si>
  <si>
    <t>5559</t>
  </si>
  <si>
    <t>5560</t>
  </si>
  <si>
    <t>5561</t>
  </si>
  <si>
    <t>5562</t>
  </si>
  <si>
    <t>5563</t>
  </si>
  <si>
    <t>5564</t>
  </si>
  <si>
    <t>5565</t>
  </si>
  <si>
    <t>5566</t>
  </si>
  <si>
    <t>5567</t>
  </si>
  <si>
    <t>5568</t>
  </si>
  <si>
    <t>5569</t>
  </si>
  <si>
    <t>5570</t>
  </si>
  <si>
    <t>5571</t>
  </si>
  <si>
    <t>5572</t>
  </si>
  <si>
    <t>5429</t>
  </si>
  <si>
    <t>5574</t>
  </si>
  <si>
    <t>5464</t>
  </si>
  <si>
    <t>5577</t>
  </si>
  <si>
    <t>5578</t>
  </si>
  <si>
    <t>5579</t>
  </si>
  <si>
    <t>5582</t>
  </si>
  <si>
    <t>5583</t>
  </si>
  <si>
    <t>5584</t>
  </si>
  <si>
    <t>5585</t>
  </si>
  <si>
    <t>5586</t>
  </si>
  <si>
    <t>5587</t>
  </si>
  <si>
    <t>5596</t>
  </si>
  <si>
    <t>5597</t>
  </si>
  <si>
    <t>5598</t>
  </si>
  <si>
    <t>5599</t>
  </si>
  <si>
    <t>5600</t>
  </si>
  <si>
    <t>5601</t>
  </si>
  <si>
    <t>5602</t>
  </si>
  <si>
    <t>5603</t>
  </si>
  <si>
    <t>5604</t>
  </si>
  <si>
    <t>5605</t>
  </si>
  <si>
    <t>5606</t>
  </si>
  <si>
    <t>5607</t>
  </si>
  <si>
    <t>5609</t>
  </si>
  <si>
    <t>5610</t>
  </si>
  <si>
    <t>5611</t>
  </si>
  <si>
    <t>5612</t>
  </si>
  <si>
    <t>21934</t>
  </si>
  <si>
    <t>21933</t>
  </si>
  <si>
    <t>21932</t>
  </si>
  <si>
    <t>5187</t>
  </si>
  <si>
    <t>5188</t>
  </si>
  <si>
    <t>5189</t>
  </si>
  <si>
    <t>5194</t>
  </si>
  <si>
    <t>5199</t>
  </si>
  <si>
    <t>5200</t>
  </si>
  <si>
    <t>5202</t>
  </si>
  <si>
    <t>5203</t>
  </si>
  <si>
    <t>5205</t>
  </si>
  <si>
    <t>5206</t>
  </si>
  <si>
    <t>5208</t>
  </si>
  <si>
    <t>5209</t>
  </si>
  <si>
    <t>5235</t>
  </si>
  <si>
    <t>5214</t>
  </si>
  <si>
    <t>5215</t>
  </si>
  <si>
    <t>5216</t>
  </si>
  <si>
    <t>5217</t>
  </si>
  <si>
    <t>5218</t>
  </si>
  <si>
    <t>5219</t>
  </si>
  <si>
    <t>5220</t>
  </si>
  <si>
    <t>5221</t>
  </si>
  <si>
    <t>5228</t>
  </si>
  <si>
    <t>5233</t>
  </si>
  <si>
    <t>5237</t>
  </si>
  <si>
    <t>5238</t>
  </si>
  <si>
    <t>5239</t>
  </si>
  <si>
    <t>5240</t>
  </si>
  <si>
    <t>5181</t>
  </si>
  <si>
    <t>5182</t>
  </si>
  <si>
    <t>5241</t>
  </si>
  <si>
    <t>5242</t>
  </si>
  <si>
    <t>5243</t>
  </si>
  <si>
    <t>5244</t>
  </si>
  <si>
    <t>5245</t>
  </si>
  <si>
    <t>5246</t>
  </si>
  <si>
    <t>5247</t>
  </si>
  <si>
    <t>5248</t>
  </si>
  <si>
    <t>5253</t>
  </si>
  <si>
    <t>5254</t>
  </si>
  <si>
    <t>5255</t>
  </si>
  <si>
    <t>5257</t>
  </si>
  <si>
    <t>5258</t>
  </si>
  <si>
    <t>5269</t>
  </si>
  <si>
    <t>5270</t>
  </si>
  <si>
    <t>5271</t>
  </si>
  <si>
    <t>5272</t>
  </si>
  <si>
    <t>5273</t>
  </si>
  <si>
    <t>5274</t>
  </si>
  <si>
    <t>5275</t>
  </si>
  <si>
    <t>5276</t>
  </si>
  <si>
    <t>5277</t>
  </si>
  <si>
    <t>5278</t>
  </si>
  <si>
    <t>5279</t>
  </si>
  <si>
    <t>5280</t>
  </si>
  <si>
    <t>5281</t>
  </si>
  <si>
    <t>5282</t>
  </si>
  <si>
    <t>5283</t>
  </si>
  <si>
    <t>6047</t>
  </si>
  <si>
    <t>6050</t>
  </si>
  <si>
    <t>6053</t>
  </si>
  <si>
    <t>6055</t>
  </si>
  <si>
    <t>6062</t>
  </si>
  <si>
    <t>6063</t>
  </si>
  <si>
    <t>6064</t>
  </si>
  <si>
    <t>6065</t>
  </si>
  <si>
    <t>6070</t>
  </si>
  <si>
    <t>6006</t>
  </si>
  <si>
    <t>6007</t>
  </si>
  <si>
    <t>6009</t>
  </si>
  <si>
    <t>6013</t>
  </si>
  <si>
    <t>6019</t>
  </si>
  <si>
    <t>6021</t>
  </si>
  <si>
    <t>6023</t>
  </si>
  <si>
    <t>6025</t>
  </si>
  <si>
    <t>6026</t>
  </si>
  <si>
    <t>6027</t>
  </si>
  <si>
    <t>6028</t>
  </si>
  <si>
    <t>6033</t>
  </si>
  <si>
    <t>6034</t>
  </si>
  <si>
    <t>6038</t>
  </si>
  <si>
    <t>6039</t>
  </si>
  <si>
    <t>6042</t>
  </si>
  <si>
    <t>6043</t>
  </si>
  <si>
    <t>6048</t>
  </si>
  <si>
    <t>6049</t>
  </si>
  <si>
    <t>6075</t>
  </si>
  <si>
    <t>6077</t>
  </si>
  <si>
    <t>6084</t>
  </si>
  <si>
    <t>6085</t>
  </si>
  <si>
    <t>6086</t>
  </si>
  <si>
    <t>6087</t>
  </si>
  <si>
    <t>6088</t>
  </si>
  <si>
    <t>6089</t>
  </si>
  <si>
    <t>6090</t>
  </si>
  <si>
    <t>6091</t>
  </si>
  <si>
    <t>6096</t>
  </si>
  <si>
    <t>6097</t>
  </si>
  <si>
    <t>6098</t>
  </si>
  <si>
    <t>6099</t>
  </si>
  <si>
    <t>6101</t>
  </si>
  <si>
    <t>6104</t>
  </si>
  <si>
    <t>6105</t>
  </si>
  <si>
    <t>6106</t>
  </si>
  <si>
    <t>6110</t>
  </si>
  <si>
    <t>6111</t>
  </si>
  <si>
    <t>6118</t>
  </si>
  <si>
    <t>6119</t>
  </si>
  <si>
    <t>6120</t>
  </si>
  <si>
    <t>6125</t>
  </si>
  <si>
    <t>6126</t>
  </si>
  <si>
    <t>6128</t>
  </si>
  <si>
    <t>6130</t>
  </si>
  <si>
    <t>6131</t>
  </si>
  <si>
    <t>6136</t>
  </si>
  <si>
    <t>6137</t>
  </si>
  <si>
    <t>6141</t>
  </si>
  <si>
    <t>6142</t>
  </si>
  <si>
    <t>6073</t>
  </si>
  <si>
    <t>6074</t>
  </si>
  <si>
    <t>6078</t>
  </si>
  <si>
    <t>6079</t>
  </si>
  <si>
    <t>6083</t>
  </si>
  <si>
    <t>6145</t>
  </si>
  <si>
    <t>6147</t>
  </si>
  <si>
    <t>6148</t>
  </si>
  <si>
    <t>6150</t>
  </si>
  <si>
    <t>6217</t>
  </si>
  <si>
    <t>6155</t>
  </si>
  <si>
    <t>6156</t>
  </si>
  <si>
    <t>6157</t>
  </si>
  <si>
    <t>6158</t>
  </si>
  <si>
    <t>6159</t>
  </si>
  <si>
    <t>6211</t>
  </si>
  <si>
    <t>6161</t>
  </si>
  <si>
    <t>6162</t>
  </si>
  <si>
    <t>6163</t>
  </si>
  <si>
    <t>6164</t>
  </si>
  <si>
    <t>6165</t>
  </si>
  <si>
    <t>6166</t>
  </si>
  <si>
    <t>6167</t>
  </si>
  <si>
    <t>6168</t>
  </si>
  <si>
    <t>6173</t>
  </si>
  <si>
    <t>6176</t>
  </si>
  <si>
    <t>6177</t>
  </si>
  <si>
    <t>6178</t>
  </si>
  <si>
    <t>6179</t>
  </si>
  <si>
    <t>6180</t>
  </si>
  <si>
    <t>6185</t>
  </si>
  <si>
    <t>6186</t>
  </si>
  <si>
    <t>6187</t>
  </si>
  <si>
    <t>6188</t>
  </si>
  <si>
    <t>6189</t>
  </si>
  <si>
    <t>6190</t>
  </si>
  <si>
    <t>5284</t>
  </si>
  <si>
    <t>5285</t>
  </si>
  <si>
    <t>5286</t>
  </si>
  <si>
    <t>5287</t>
  </si>
  <si>
    <t>5288</t>
  </si>
  <si>
    <t>5289</t>
  </si>
  <si>
    <t>5290</t>
  </si>
  <si>
    <t>6295</t>
  </si>
  <si>
    <t>6294</t>
  </si>
  <si>
    <t>6293</t>
  </si>
  <si>
    <t>6292</t>
  </si>
  <si>
    <t>6291</t>
  </si>
  <si>
    <t>6290</t>
  </si>
  <si>
    <t>6289</t>
  </si>
  <si>
    <t>6288</t>
  </si>
  <si>
    <t>6287</t>
  </si>
  <si>
    <t>6286</t>
  </si>
  <si>
    <t>6285</t>
  </si>
  <si>
    <t>6284</t>
  </si>
  <si>
    <t>6283</t>
  </si>
  <si>
    <t>6282</t>
  </si>
  <si>
    <t>6273</t>
  </si>
  <si>
    <t>6272</t>
  </si>
  <si>
    <t>6271</t>
  </si>
  <si>
    <t>6270</t>
  </si>
  <si>
    <t>6269</t>
  </si>
  <si>
    <t>6268</t>
  </si>
  <si>
    <t>6267</t>
  </si>
  <si>
    <t>6266</t>
  </si>
  <si>
    <t>6265</t>
  </si>
  <si>
    <t>6264</t>
  </si>
  <si>
    <t>6263</t>
  </si>
  <si>
    <t>6253</t>
  </si>
  <si>
    <t>6249</t>
  </si>
  <si>
    <t>6248</t>
  </si>
  <si>
    <t>6247</t>
  </si>
  <si>
    <t>6232</t>
  </si>
  <si>
    <t>6231</t>
  </si>
  <si>
    <t>6214</t>
  </si>
  <si>
    <t>6210</t>
  </si>
  <si>
    <t>6208</t>
  </si>
  <si>
    <t>6207</t>
  </si>
  <si>
    <t>6202</t>
  </si>
  <si>
    <t>6201</t>
  </si>
  <si>
    <t>6184</t>
  </si>
  <si>
    <t>6175</t>
  </si>
  <si>
    <t>6174</t>
  </si>
  <si>
    <t>6172</t>
  </si>
  <si>
    <t>6171</t>
  </si>
  <si>
    <t>6169</t>
  </si>
  <si>
    <t>6160</t>
  </si>
  <si>
    <t>6154</t>
  </si>
  <si>
    <t>6153</t>
  </si>
  <si>
    <t>6152</t>
  </si>
  <si>
    <t>6140</t>
  </si>
  <si>
    <t>6139</t>
  </si>
  <si>
    <t>6138</t>
  </si>
  <si>
    <t>6135</t>
  </si>
  <si>
    <t>6134</t>
  </si>
  <si>
    <t>6133</t>
  </si>
  <si>
    <t>6132</t>
  </si>
  <si>
    <t>6129</t>
  </si>
  <si>
    <t>6127</t>
  </si>
  <si>
    <t>6124</t>
  </si>
  <si>
    <t>6123</t>
  </si>
  <si>
    <t>6122</t>
  </si>
  <si>
    <t>6121</t>
  </si>
  <si>
    <t>6117</t>
  </si>
  <si>
    <t>6116</t>
  </si>
  <si>
    <t>6115</t>
  </si>
  <si>
    <t>6113</t>
  </si>
  <si>
    <t>6112</t>
  </si>
  <si>
    <t>6109</t>
  </si>
  <si>
    <t>6108</t>
  </si>
  <si>
    <t>6107</t>
  </si>
  <si>
    <t>6103</t>
  </si>
  <si>
    <t>6102</t>
  </si>
  <si>
    <t>6100</t>
  </si>
  <si>
    <t>6095</t>
  </si>
  <si>
    <t>6094</t>
  </si>
  <si>
    <t>6092</t>
  </si>
  <si>
    <t>6071</t>
  </si>
  <si>
    <t>6069</t>
  </si>
  <si>
    <t>6067</t>
  </si>
  <si>
    <t>6061</t>
  </si>
  <si>
    <t>6060</t>
  </si>
  <si>
    <t>6058</t>
  </si>
  <si>
    <t>6057</t>
  </si>
  <si>
    <t>6056</t>
  </si>
  <si>
    <t>6051</t>
  </si>
  <si>
    <t>5998</t>
  </si>
  <si>
    <t>5997</t>
  </si>
  <si>
    <t>5996</t>
  </si>
  <si>
    <t>5995</t>
  </si>
  <si>
    <t>5994</t>
  </si>
  <si>
    <t>5983</t>
  </si>
  <si>
    <t>5982</t>
  </si>
  <si>
    <t>5979</t>
  </si>
  <si>
    <t>5978</t>
  </si>
  <si>
    <t>5977</t>
  </si>
  <si>
    <t>5975</t>
  </si>
  <si>
    <t>5973</t>
  </si>
  <si>
    <t>5972</t>
  </si>
  <si>
    <t>5958</t>
  </si>
  <si>
    <t>5957</t>
  </si>
  <si>
    <t>5954</t>
  </si>
  <si>
    <t>5953</t>
  </si>
  <si>
    <t>5950</t>
  </si>
  <si>
    <t>5949</t>
  </si>
  <si>
    <t>5948</t>
  </si>
  <si>
    <t>5922</t>
  </si>
  <si>
    <t>5921</t>
  </si>
  <si>
    <t>5920</t>
  </si>
  <si>
    <t>5919</t>
  </si>
  <si>
    <t>5918</t>
  </si>
  <si>
    <t>5906</t>
  </si>
  <si>
    <t>5900</t>
  </si>
  <si>
    <t>5899</t>
  </si>
  <si>
    <t>5897</t>
  </si>
  <si>
    <t>5894</t>
  </si>
  <si>
    <t>5893</t>
  </si>
  <si>
    <t>5892</t>
  </si>
  <si>
    <t>5844</t>
  </si>
  <si>
    <t>5835</t>
  </si>
  <si>
    <t>5834</t>
  </si>
  <si>
    <t>5831</t>
  </si>
  <si>
    <t>5828</t>
  </si>
  <si>
    <t>5826</t>
  </si>
  <si>
    <t>5772</t>
  </si>
  <si>
    <t>5769</t>
  </si>
  <si>
    <t>5768</t>
  </si>
  <si>
    <t>5767</t>
  </si>
  <si>
    <t>5765</t>
  </si>
  <si>
    <t>5764</t>
  </si>
  <si>
    <t>5763</t>
  </si>
  <si>
    <t>5762</t>
  </si>
  <si>
    <t>5761</t>
  </si>
  <si>
    <t>5760</t>
  </si>
  <si>
    <t>5759</t>
  </si>
  <si>
    <t>5758</t>
  </si>
  <si>
    <t>5757</t>
  </si>
  <si>
    <t>5756</t>
  </si>
  <si>
    <t>5755</t>
  </si>
  <si>
    <t>5754</t>
  </si>
  <si>
    <t>5753</t>
  </si>
  <si>
    <t>5752</t>
  </si>
  <si>
    <t>5751</t>
  </si>
  <si>
    <t>5750</t>
  </si>
  <si>
    <t>5749</t>
  </si>
  <si>
    <t>5748</t>
  </si>
  <si>
    <t>5747</t>
  </si>
  <si>
    <t>5746</t>
  </si>
  <si>
    <t>5745</t>
  </si>
  <si>
    <t>5744</t>
  </si>
  <si>
    <t>5743</t>
  </si>
  <si>
    <t>5742</t>
  </si>
  <si>
    <t>5741</t>
  </si>
  <si>
    <t>5740</t>
  </si>
  <si>
    <t>5739</t>
  </si>
  <si>
    <t>5738</t>
  </si>
  <si>
    <t>5737</t>
  </si>
  <si>
    <t>5736</t>
  </si>
  <si>
    <t>5735</t>
  </si>
  <si>
    <t>5734</t>
  </si>
  <si>
    <t>5733</t>
  </si>
  <si>
    <t>5732</t>
  </si>
  <si>
    <t>5731</t>
  </si>
  <si>
    <t>5730</t>
  </si>
  <si>
    <t>5729</t>
  </si>
  <si>
    <t>5728</t>
  </si>
  <si>
    <t>5715</t>
  </si>
  <si>
    <t>5714</t>
  </si>
  <si>
    <t>5713</t>
  </si>
  <si>
    <t>5712</t>
  </si>
  <si>
    <t>5683</t>
  </si>
  <si>
    <t>5682</t>
  </si>
  <si>
    <t>5654</t>
  </si>
  <si>
    <t>5653</t>
  </si>
  <si>
    <t>5652</t>
  </si>
  <si>
    <t>5649</t>
  </si>
  <si>
    <t>5644</t>
  </si>
  <si>
    <t>5643</t>
  </si>
  <si>
    <t>5620</t>
  </si>
  <si>
    <t>5608</t>
  </si>
  <si>
    <t>5594</t>
  </si>
  <si>
    <t>5593</t>
  </si>
  <si>
    <t>5592</t>
  </si>
  <si>
    <t>5591</t>
  </si>
  <si>
    <t>5590</t>
  </si>
  <si>
    <t>5589</t>
  </si>
  <si>
    <t>5588</t>
  </si>
  <si>
    <t>5581</t>
  </si>
  <si>
    <t>5580</t>
  </si>
  <si>
    <t>5576</t>
  </si>
  <si>
    <t>5575</t>
  </si>
  <si>
    <t>5573</t>
  </si>
  <si>
    <t>5552</t>
  </si>
  <si>
    <t>5551</t>
  </si>
  <si>
    <t>5550</t>
  </si>
  <si>
    <t>5544</t>
  </si>
  <si>
    <t>5537</t>
  </si>
  <si>
    <t>5533</t>
  </si>
  <si>
    <t>5532</t>
  </si>
  <si>
    <t>5531</t>
  </si>
  <si>
    <t>5528</t>
  </si>
  <si>
    <t>5527</t>
  </si>
  <si>
    <t>5526</t>
  </si>
  <si>
    <t>5517</t>
  </si>
  <si>
    <t>5513</t>
  </si>
  <si>
    <t>5512</t>
  </si>
  <si>
    <t>5506</t>
  </si>
  <si>
    <t>5505</t>
  </si>
  <si>
    <t>5504</t>
  </si>
  <si>
    <t>5503</t>
  </si>
  <si>
    <t>5491</t>
  </si>
  <si>
    <t>5490</t>
  </si>
  <si>
    <t>5488</t>
  </si>
  <si>
    <t>5487</t>
  </si>
  <si>
    <t>5485</t>
  </si>
  <si>
    <t>5484</t>
  </si>
  <si>
    <t>5476</t>
  </si>
  <si>
    <t>5474</t>
  </si>
  <si>
    <t>5472</t>
  </si>
  <si>
    <t>5467</t>
  </si>
  <si>
    <t>5465</t>
  </si>
  <si>
    <t>5466</t>
  </si>
  <si>
    <t>5463</t>
  </si>
  <si>
    <t>5462</t>
  </si>
  <si>
    <t>5459</t>
  </si>
  <si>
    <t>5450</t>
  </si>
  <si>
    <t>5432</t>
  </si>
  <si>
    <t>5431</t>
  </si>
  <si>
    <t>5424</t>
  </si>
  <si>
    <t>5422</t>
  </si>
  <si>
    <t>5420</t>
  </si>
  <si>
    <t>5410</t>
  </si>
  <si>
    <t>5409</t>
  </si>
  <si>
    <t>5407</t>
  </si>
  <si>
    <t>5406</t>
  </si>
  <si>
    <t>5405</t>
  </si>
  <si>
    <t>5404</t>
  </si>
  <si>
    <t>5403</t>
  </si>
  <si>
    <t>5402</t>
  </si>
  <si>
    <t>5401</t>
  </si>
  <si>
    <t>5400</t>
  </si>
  <si>
    <t>5399</t>
  </si>
  <si>
    <t>5398</t>
  </si>
  <si>
    <t>5386</t>
  </si>
  <si>
    <t>5385</t>
  </si>
  <si>
    <t>5384</t>
  </si>
  <si>
    <t>5376</t>
  </si>
  <si>
    <t>5367</t>
  </si>
  <si>
    <t>5291</t>
  </si>
  <si>
    <t>5292</t>
  </si>
  <si>
    <t>5293</t>
  </si>
  <si>
    <t>5294</t>
  </si>
  <si>
    <t>5295</t>
  </si>
  <si>
    <t>5296</t>
  </si>
  <si>
    <t>5297</t>
  </si>
  <si>
    <t>5298</t>
  </si>
  <si>
    <t>5299</t>
  </si>
  <si>
    <t>5300</t>
  </si>
  <si>
    <t>5301</t>
  </si>
  <si>
    <t>5303</t>
  </si>
  <si>
    <t>5306</t>
  </si>
  <si>
    <t>5307</t>
  </si>
  <si>
    <t>5308</t>
  </si>
  <si>
    <t>5309</t>
  </si>
  <si>
    <t>5310</t>
  </si>
  <si>
    <t>5311</t>
  </si>
  <si>
    <t>5312</t>
  </si>
  <si>
    <t>5313</t>
  </si>
  <si>
    <t>5314</t>
  </si>
  <si>
    <t>5315</t>
  </si>
  <si>
    <t>5316</t>
  </si>
  <si>
    <t>5249</t>
  </si>
  <si>
    <t>5250</t>
  </si>
  <si>
    <t>5251</t>
  </si>
  <si>
    <t>5252</t>
  </si>
  <si>
    <t>5317</t>
  </si>
  <si>
    <t>5322</t>
  </si>
  <si>
    <t>5323</t>
  </si>
  <si>
    <t>5325</t>
  </si>
  <si>
    <t>5330</t>
  </si>
  <si>
    <t>5331</t>
  </si>
  <si>
    <t>5332</t>
  </si>
  <si>
    <t>5333</t>
  </si>
  <si>
    <t>5334</t>
  </si>
  <si>
    <t>5335</t>
  </si>
  <si>
    <t>5336</t>
  </si>
  <si>
    <t>5337</t>
  </si>
  <si>
    <t>5339</t>
  </si>
  <si>
    <t>5340</t>
  </si>
  <si>
    <t>5192</t>
  </si>
  <si>
    <t>5225</t>
  </si>
  <si>
    <t>5229</t>
  </si>
  <si>
    <t>5260</t>
  </si>
  <si>
    <t>5261</t>
  </si>
  <si>
    <t>5262</t>
  </si>
  <si>
    <t>6191</t>
  </si>
  <si>
    <t>5263</t>
  </si>
  <si>
    <t>5324</t>
  </si>
  <si>
    <t>5451</t>
  </si>
  <si>
    <t>5458</t>
  </si>
  <si>
    <t>5727</t>
  </si>
  <si>
    <t>5773</t>
  </si>
  <si>
    <t>5802</t>
  </si>
  <si>
    <t>5803</t>
  </si>
  <si>
    <t>5805</t>
  </si>
  <si>
    <t>5807</t>
  </si>
  <si>
    <t>5808</t>
  </si>
  <si>
    <t>5814</t>
  </si>
  <si>
    <t>5818</t>
  </si>
  <si>
    <t>5821</t>
  </si>
  <si>
    <t>5825</t>
  </si>
  <si>
    <t>5827</t>
  </si>
  <si>
    <t>5832</t>
  </si>
  <si>
    <t>5836</t>
  </si>
  <si>
    <t>5842</t>
  </si>
  <si>
    <t>5846</t>
  </si>
  <si>
    <t>5847</t>
  </si>
  <si>
    <t>5872</t>
  </si>
  <si>
    <t>5874</t>
  </si>
  <si>
    <t>5875</t>
  </si>
  <si>
    <t>5878</t>
  </si>
  <si>
    <t>5886</t>
  </si>
  <si>
    <t>5888</t>
  </si>
  <si>
    <t>5889</t>
  </si>
  <si>
    <t>5891</t>
  </si>
  <si>
    <t>5895</t>
  </si>
  <si>
    <t>5905</t>
  </si>
  <si>
    <t>5923</t>
  </si>
  <si>
    <t>5930</t>
  </si>
  <si>
    <t>5935</t>
  </si>
  <si>
    <t>5947</t>
  </si>
  <si>
    <t>5951</t>
  </si>
  <si>
    <t>5952</t>
  </si>
  <si>
    <t>5956</t>
  </si>
  <si>
    <t>5962</t>
  </si>
  <si>
    <t>5976</t>
  </si>
  <si>
    <t>5980</t>
  </si>
  <si>
    <t>6008</t>
  </si>
  <si>
    <t>6012</t>
  </si>
  <si>
    <t>6014</t>
  </si>
  <si>
    <t>6015</t>
  </si>
  <si>
    <t>6018</t>
  </si>
  <si>
    <t>5341</t>
  </si>
  <si>
    <t>5342</t>
  </si>
  <si>
    <t>6192</t>
  </si>
  <si>
    <t>5201</t>
  </si>
  <si>
    <t>5366</t>
  </si>
  <si>
    <t>5364</t>
  </si>
  <si>
    <t>5363</t>
  </si>
  <si>
    <t>5362</t>
  </si>
  <si>
    <t>5360</t>
  </si>
  <si>
    <t>6193</t>
  </si>
  <si>
    <t>6194</t>
  </si>
  <si>
    <t>6195</t>
  </si>
  <si>
    <t>6196</t>
  </si>
  <si>
    <t>6197</t>
  </si>
  <si>
    <t>6198</t>
  </si>
  <si>
    <t>6199</t>
  </si>
  <si>
    <t>6203</t>
  </si>
  <si>
    <t>6204</t>
  </si>
  <si>
    <t>6205</t>
  </si>
  <si>
    <t>5358</t>
  </si>
  <si>
    <t>5357</t>
  </si>
  <si>
    <t>5356</t>
  </si>
  <si>
    <t>5355</t>
  </si>
  <si>
    <t>5354</t>
  </si>
  <si>
    <t>5353</t>
  </si>
  <si>
    <t>5352</t>
  </si>
  <si>
    <t>5338</t>
  </si>
  <si>
    <t>5329</t>
  </si>
  <si>
    <t>5328</t>
  </si>
  <si>
    <t>5327</t>
  </si>
  <si>
    <t>5326</t>
  </si>
  <si>
    <t>5321</t>
  </si>
  <si>
    <t>5320</t>
  </si>
  <si>
    <t>5319</t>
  </si>
  <si>
    <t>5259</t>
  </si>
  <si>
    <t>5305</t>
  </si>
  <si>
    <t>5304</t>
  </si>
  <si>
    <t>5302</t>
  </si>
  <si>
    <t>5268</t>
  </si>
  <si>
    <t>5267</t>
  </si>
  <si>
    <t>5266</t>
  </si>
  <si>
    <t>5265</t>
  </si>
  <si>
    <t>5264</t>
  </si>
  <si>
    <t>5256</t>
  </si>
  <si>
    <t>5232</t>
  </si>
  <si>
    <t>5231</t>
  </si>
  <si>
    <t>5230</t>
  </si>
  <si>
    <t>5227</t>
  </si>
  <si>
    <t>5226</t>
  </si>
  <si>
    <t>5224</t>
  </si>
  <si>
    <t>5222</t>
  </si>
  <si>
    <t>5212</t>
  </si>
  <si>
    <t>5211</t>
  </si>
  <si>
    <t>5210</t>
  </si>
  <si>
    <t>5207</t>
  </si>
  <si>
    <t>5204</t>
  </si>
  <si>
    <t>5198</t>
  </si>
  <si>
    <t>5197</t>
  </si>
  <si>
    <t>5193</t>
  </si>
  <si>
    <t>5191</t>
  </si>
  <si>
    <t>5190</t>
  </si>
  <si>
    <t>5184</t>
  </si>
  <si>
    <t>5183</t>
  </si>
  <si>
    <t>6206</t>
  </si>
  <si>
    <t>6212</t>
  </si>
  <si>
    <t>6218</t>
  </si>
  <si>
    <t>6219</t>
  </si>
  <si>
    <t>6143</t>
  </si>
  <si>
    <t>6144</t>
  </si>
  <si>
    <t>6146</t>
  </si>
  <si>
    <t>6149</t>
  </si>
  <si>
    <t>6151</t>
  </si>
  <si>
    <t>6220</t>
  </si>
  <si>
    <t>6221</t>
  </si>
  <si>
    <t>6222</t>
  </si>
  <si>
    <t>6223</t>
  </si>
  <si>
    <t>6224</t>
  </si>
  <si>
    <t>6225</t>
  </si>
  <si>
    <t>6226</t>
  </si>
  <si>
    <t>6227</t>
  </si>
  <si>
    <t>6228</t>
  </si>
  <si>
    <t>6229</t>
  </si>
  <si>
    <t>6230</t>
  </si>
  <si>
    <t>6233</t>
  </si>
  <si>
    <t>6234</t>
  </si>
  <si>
    <t>6235</t>
  </si>
  <si>
    <t>6236</t>
  </si>
  <si>
    <t>6237</t>
  </si>
  <si>
    <t>6238</t>
  </si>
  <si>
    <t>6239</t>
  </si>
  <si>
    <t>6240</t>
  </si>
  <si>
    <t>6241</t>
  </si>
  <si>
    <t>6242</t>
  </si>
  <si>
    <t>6243</t>
  </si>
  <si>
    <t>6244</t>
  </si>
  <si>
    <t>6245</t>
  </si>
  <si>
    <t>6246</t>
  </si>
  <si>
    <t>6250</t>
  </si>
  <si>
    <t>6251</t>
  </si>
  <si>
    <t>6252</t>
  </si>
  <si>
    <t>6254</t>
  </si>
  <si>
    <t>6255</t>
  </si>
  <si>
    <t>6256</t>
  </si>
  <si>
    <t>6257</t>
  </si>
  <si>
    <t>6258</t>
  </si>
  <si>
    <t>6259</t>
  </si>
  <si>
    <t>6260</t>
  </si>
  <si>
    <t>6261</t>
  </si>
  <si>
    <t>6262</t>
  </si>
  <si>
    <t>6274</t>
  </si>
  <si>
    <t>6275</t>
  </si>
  <si>
    <t>6276</t>
  </si>
  <si>
    <t>6277</t>
  </si>
  <si>
    <t>6278</t>
  </si>
  <si>
    <t>6279</t>
  </si>
  <si>
    <t>6280</t>
  </si>
  <si>
    <t>6281</t>
  </si>
  <si>
    <t>6297</t>
  </si>
  <si>
    <t>6298</t>
  </si>
  <si>
    <t>6299</t>
  </si>
  <si>
    <t>6300</t>
  </si>
  <si>
    <t>6301</t>
  </si>
  <si>
    <t>6302</t>
  </si>
  <si>
    <t>6303</t>
  </si>
  <si>
    <t>6304</t>
  </si>
  <si>
    <t>6305</t>
  </si>
  <si>
    <t>6306</t>
  </si>
  <si>
    <t>6307</t>
  </si>
  <si>
    <t>6076</t>
  </si>
  <si>
    <t>5343</t>
  </si>
  <si>
    <t>5344</t>
  </si>
  <si>
    <t>5345</t>
  </si>
  <si>
    <t>5346</t>
  </si>
  <si>
    <t>5347</t>
  </si>
  <si>
    <t>5348</t>
  </si>
  <si>
    <t>5349</t>
  </si>
  <si>
    <t>5350</t>
  </si>
  <si>
    <t>5351</t>
  </si>
  <si>
    <t>5359</t>
  </si>
  <si>
    <t>5361</t>
  </si>
  <si>
    <t>5365</t>
  </si>
  <si>
    <t>5368</t>
  </si>
  <si>
    <t>5369</t>
  </si>
  <si>
    <t>5370</t>
  </si>
  <si>
    <t>5371</t>
  </si>
  <si>
    <t>5372</t>
  </si>
  <si>
    <t>5373</t>
  </si>
  <si>
    <t>5374</t>
  </si>
  <si>
    <t>5375</t>
  </si>
  <si>
    <t>5377</t>
  </si>
  <si>
    <t>5378</t>
  </si>
  <si>
    <t>5379</t>
  </si>
  <si>
    <t>6296</t>
  </si>
  <si>
    <t>5380</t>
  </si>
  <si>
    <t>5381</t>
  </si>
  <si>
    <t>5382</t>
  </si>
  <si>
    <t>5383</t>
  </si>
  <si>
    <t>5387</t>
  </si>
  <si>
    <t>5388</t>
  </si>
  <si>
    <t>5389</t>
  </si>
  <si>
    <t>5390</t>
  </si>
  <si>
    <t>5391</t>
  </si>
  <si>
    <t>5392</t>
  </si>
  <si>
    <t>5318</t>
  </si>
  <si>
    <t>5393</t>
  </si>
  <si>
    <t>5395</t>
  </si>
  <si>
    <t>5397</t>
  </si>
  <si>
    <t>5408</t>
  </si>
  <si>
    <t>5411</t>
  </si>
  <si>
    <t>5412</t>
  </si>
  <si>
    <t>5413</t>
  </si>
  <si>
    <t>5414</t>
  </si>
  <si>
    <t>5415</t>
  </si>
  <si>
    <t>5416</t>
  </si>
  <si>
    <t>5613</t>
  </si>
  <si>
    <t>5614</t>
  </si>
  <si>
    <t>5615</t>
  </si>
  <si>
    <t>5616</t>
  </si>
  <si>
    <t>5617</t>
  </si>
  <si>
    <t>5618</t>
  </si>
  <si>
    <t>5619</t>
  </si>
  <si>
    <t>5621</t>
  </si>
  <si>
    <t>5622</t>
  </si>
  <si>
    <t>5545</t>
  </si>
  <si>
    <t>5624</t>
  </si>
  <si>
    <t>5626</t>
  </si>
  <si>
    <t>5627</t>
  </si>
  <si>
    <t>5628</t>
  </si>
  <si>
    <t>5629</t>
  </si>
  <si>
    <t>5630</t>
  </si>
  <si>
    <t>5631</t>
  </si>
  <si>
    <t>5632</t>
  </si>
  <si>
    <t>5633</t>
  </si>
  <si>
    <t>5634</t>
  </si>
  <si>
    <t>5635</t>
  </si>
  <si>
    <t>5636</t>
  </si>
  <si>
    <t>5637</t>
  </si>
  <si>
    <t>5638</t>
  </si>
  <si>
    <t>5639</t>
  </si>
  <si>
    <t>5640</t>
  </si>
  <si>
    <t>5641</t>
  </si>
  <si>
    <t>5642</t>
  </si>
  <si>
    <t>5645</t>
  </si>
  <si>
    <t>5646</t>
  </si>
  <si>
    <t>5647</t>
  </si>
  <si>
    <t>5648</t>
  </si>
  <si>
    <t>5651</t>
  </si>
  <si>
    <t>5655</t>
  </si>
  <si>
    <t>5656</t>
  </si>
  <si>
    <t>5657</t>
  </si>
  <si>
    <t>5658</t>
  </si>
  <si>
    <t>5659</t>
  </si>
  <si>
    <t>5660</t>
  </si>
  <si>
    <t>5661</t>
  </si>
  <si>
    <t>5662</t>
  </si>
  <si>
    <t>5663</t>
  </si>
  <si>
    <t>5664</t>
  </si>
  <si>
    <t>5665</t>
  </si>
  <si>
    <t>5666</t>
  </si>
  <si>
    <t>5667</t>
  </si>
  <si>
    <t>5668</t>
  </si>
  <si>
    <t>5669</t>
  </si>
  <si>
    <t>5670</t>
  </si>
  <si>
    <t>5671</t>
  </si>
  <si>
    <t>5672</t>
  </si>
  <si>
    <t>5673</t>
  </si>
  <si>
    <t>5674</t>
  </si>
  <si>
    <t>5675</t>
  </si>
  <si>
    <t>5676</t>
  </si>
  <si>
    <t>5677</t>
  </si>
  <si>
    <t>5678</t>
  </si>
  <si>
    <t>5679</t>
  </si>
  <si>
    <t>5680</t>
  </si>
  <si>
    <t>5681</t>
  </si>
  <si>
    <t>5684</t>
  </si>
  <si>
    <t>5685</t>
  </si>
  <si>
    <t>5686</t>
  </si>
  <si>
    <t>5687</t>
  </si>
  <si>
    <t>5688</t>
  </si>
  <si>
    <t>5689</t>
  </si>
  <si>
    <t>5690</t>
  </si>
  <si>
    <t>5691</t>
  </si>
  <si>
    <t>5692</t>
  </si>
  <si>
    <t>5693</t>
  </si>
  <si>
    <t>5694</t>
  </si>
  <si>
    <t>5695</t>
  </si>
  <si>
    <t>5696</t>
  </si>
  <si>
    <t>5697</t>
  </si>
  <si>
    <t>5698</t>
  </si>
  <si>
    <t>5699</t>
  </si>
  <si>
    <t>5700</t>
  </si>
  <si>
    <t>5701</t>
  </si>
  <si>
    <t>5702</t>
  </si>
  <si>
    <t>5703</t>
  </si>
  <si>
    <t>5704</t>
  </si>
  <si>
    <t>5705</t>
  </si>
  <si>
    <t>5706</t>
  </si>
  <si>
    <t>5707</t>
  </si>
  <si>
    <t>5625</t>
  </si>
  <si>
    <t>5708</t>
  </si>
  <si>
    <t>5709</t>
  </si>
  <si>
    <t>5716</t>
  </si>
  <si>
    <t>5717</t>
  </si>
  <si>
    <t>5718</t>
  </si>
  <si>
    <t>5719</t>
  </si>
  <si>
    <t>5720</t>
  </si>
  <si>
    <t>5721</t>
  </si>
  <si>
    <t>5722</t>
  </si>
  <si>
    <t>5723</t>
  </si>
  <si>
    <t>5724</t>
  </si>
  <si>
    <t>5725</t>
  </si>
  <si>
    <t>5726</t>
  </si>
  <si>
    <t>5766</t>
  </si>
  <si>
    <t>5770</t>
  </si>
  <si>
    <t>5771</t>
  </si>
  <si>
    <t>5710</t>
  </si>
  <si>
    <t>5711</t>
  </si>
  <si>
    <t>5774</t>
  </si>
  <si>
    <t>5775</t>
  </si>
  <si>
    <t>5776</t>
  </si>
  <si>
    <t>5777</t>
  </si>
  <si>
    <t>5778</t>
  </si>
  <si>
    <t>5779</t>
  </si>
  <si>
    <t>5780</t>
  </si>
  <si>
    <t>5781</t>
  </si>
  <si>
    <t>5782</t>
  </si>
  <si>
    <t>5783</t>
  </si>
  <si>
    <t>5793</t>
  </si>
  <si>
    <t>5797</t>
  </si>
  <si>
    <t>5800</t>
  </si>
  <si>
    <t>5804</t>
  </si>
  <si>
    <t>5811</t>
  </si>
  <si>
    <t>5816</t>
  </si>
  <si>
    <t>5820</t>
  </si>
  <si>
    <t>5824</t>
  </si>
  <si>
    <t>5829</t>
  </si>
  <si>
    <t>5830</t>
  </si>
  <si>
    <t>5833</t>
  </si>
  <si>
    <t>5837</t>
  </si>
  <si>
    <t>5838</t>
  </si>
  <si>
    <t>5839</t>
  </si>
  <si>
    <t>5840</t>
  </si>
  <si>
    <t>5841</t>
  </si>
  <si>
    <t>5843</t>
  </si>
  <si>
    <t>5845</t>
  </si>
  <si>
    <t>5784</t>
  </si>
  <si>
    <t>5785</t>
  </si>
  <si>
    <t>5786</t>
  </si>
  <si>
    <t>5787</t>
  </si>
  <si>
    <t>5788</t>
  </si>
  <si>
    <t>5789</t>
  </si>
  <si>
    <t>5790</t>
  </si>
  <si>
    <t>5791</t>
  </si>
  <si>
    <t>5792</t>
  </si>
  <si>
    <t>5801</t>
  </si>
  <si>
    <t>5806</t>
  </si>
  <si>
    <t>5809</t>
  </si>
  <si>
    <t>5810</t>
  </si>
  <si>
    <t>5812</t>
  </si>
  <si>
    <t>5813</t>
  </si>
  <si>
    <t>5815</t>
  </si>
  <si>
    <t>5819</t>
  </si>
  <si>
    <t>5822</t>
  </si>
  <si>
    <t>5823</t>
  </si>
  <si>
    <t>5848</t>
  </si>
  <si>
    <t>5851</t>
  </si>
  <si>
    <t>5852</t>
  </si>
  <si>
    <t>5853</t>
  </si>
  <si>
    <t>5854</t>
  </si>
  <si>
    <t>5855</t>
  </si>
  <si>
    <t>5856</t>
  </si>
  <si>
    <t>5857</t>
  </si>
  <si>
    <t>5858</t>
  </si>
  <si>
    <t>5859</t>
  </si>
  <si>
    <t>5865</t>
  </si>
  <si>
    <t>5866</t>
  </si>
  <si>
    <t>5867</t>
  </si>
  <si>
    <t>5868</t>
  </si>
  <si>
    <t>5870</t>
  </si>
  <si>
    <t>5871</t>
  </si>
  <si>
    <t>5185</t>
  </si>
  <si>
    <t>5873</t>
  </si>
  <si>
    <t>5186</t>
  </si>
  <si>
    <t>5195</t>
  </si>
  <si>
    <t>5877</t>
  </si>
  <si>
    <t>5196</t>
  </si>
  <si>
    <t>5882</t>
  </si>
  <si>
    <t>5213</t>
  </si>
  <si>
    <t>5223</t>
  </si>
  <si>
    <t>5234</t>
  </si>
  <si>
    <t>5236</t>
  </si>
  <si>
    <t>6114</t>
  </si>
  <si>
    <t>5890</t>
  </si>
  <si>
    <t>6209</t>
  </si>
  <si>
    <t>6213</t>
  </si>
  <si>
    <t>6215</t>
  </si>
  <si>
    <t>6216</t>
  </si>
  <si>
    <t>5417</t>
  </si>
  <si>
    <t>5896</t>
  </si>
  <si>
    <t>5418</t>
  </si>
  <si>
    <t>5898</t>
  </si>
  <si>
    <t>6020</t>
  </si>
  <si>
    <t>6022</t>
  </si>
  <si>
    <t>6024</t>
  </si>
  <si>
    <t>6036</t>
  </si>
  <si>
    <t>6037</t>
  </si>
  <si>
    <t>6052</t>
  </si>
  <si>
    <t>6054</t>
  </si>
  <si>
    <t>6059</t>
  </si>
  <si>
    <t>6066</t>
  </si>
  <si>
    <t>6068</t>
  </si>
  <si>
    <t>6072</t>
  </si>
  <si>
    <t>6080</t>
  </si>
  <si>
    <t>6081</t>
  </si>
  <si>
    <t>5419</t>
  </si>
  <si>
    <t>5421</t>
  </si>
  <si>
    <t>5423</t>
  </si>
  <si>
    <t>5425</t>
  </si>
  <si>
    <t>5430</t>
  </si>
  <si>
    <t>5433</t>
  </si>
  <si>
    <t>5434</t>
  </si>
  <si>
    <t>5435</t>
  </si>
  <si>
    <t>5436</t>
  </si>
  <si>
    <t>5437</t>
  </si>
  <si>
    <t>5438</t>
  </si>
  <si>
    <t>5439</t>
  </si>
  <si>
    <t>5440</t>
  </si>
  <si>
    <t>5441</t>
  </si>
  <si>
    <t>5794</t>
  </si>
  <si>
    <t>5795</t>
  </si>
  <si>
    <t>5796</t>
  </si>
  <si>
    <t>5798</t>
  </si>
  <si>
    <t>5799</t>
  </si>
  <si>
    <t>5817</t>
  </si>
  <si>
    <t>5883</t>
  </si>
  <si>
    <t>5884</t>
  </si>
  <si>
    <t>5999</t>
  </si>
  <si>
    <t>6000</t>
  </si>
  <si>
    <t>6001</t>
  </si>
  <si>
    <t>6002</t>
  </si>
  <si>
    <t>6004</t>
  </si>
  <si>
    <t>6005</t>
  </si>
  <si>
    <t>21990</t>
  </si>
  <si>
    <t>21989</t>
  </si>
  <si>
    <t>21988</t>
  </si>
  <si>
    <t>21987</t>
  </si>
  <si>
    <t>21986</t>
  </si>
  <si>
    <t>21985</t>
  </si>
  <si>
    <t>21984</t>
  </si>
  <si>
    <t>21983</t>
  </si>
  <si>
    <t>21982</t>
  </si>
  <si>
    <t>21981</t>
  </si>
  <si>
    <t>21980</t>
  </si>
  <si>
    <t>21979</t>
  </si>
  <si>
    <t>21978</t>
  </si>
  <si>
    <t>21977</t>
  </si>
  <si>
    <t>21976</t>
  </si>
  <si>
    <t>21975</t>
  </si>
  <si>
    <t>4749</t>
  </si>
  <si>
    <t>4025</t>
  </si>
  <si>
    <t>4029</t>
  </si>
  <si>
    <t>4030</t>
  </si>
  <si>
    <t>4031</t>
  </si>
  <si>
    <t>4036</t>
  </si>
  <si>
    <t>4338</t>
  </si>
  <si>
    <t>4042</t>
  </si>
  <si>
    <t>4043</t>
  </si>
  <si>
    <t>4044</t>
  </si>
  <si>
    <t>4047</t>
  </si>
  <si>
    <t>4048</t>
  </si>
  <si>
    <t>4050</t>
  </si>
  <si>
    <t>4051</t>
  </si>
  <si>
    <t>4053</t>
  </si>
  <si>
    <t>4054</t>
  </si>
  <si>
    <t>4058</t>
  </si>
  <si>
    <t>4062</t>
  </si>
  <si>
    <t>4063</t>
  </si>
  <si>
    <t>4064</t>
  </si>
  <si>
    <t>4065</t>
  </si>
  <si>
    <t>4066</t>
  </si>
  <si>
    <t>4067</t>
  </si>
  <si>
    <t>4068</t>
  </si>
  <si>
    <t>4069</t>
  </si>
  <si>
    <t>4070</t>
  </si>
  <si>
    <t>4077</t>
  </si>
  <si>
    <t>4078</t>
  </si>
  <si>
    <t>4082</t>
  </si>
  <si>
    <t>4087</t>
  </si>
  <si>
    <t>4088</t>
  </si>
  <si>
    <t>4089</t>
  </si>
  <si>
    <t>4090</t>
  </si>
  <si>
    <t>4091</t>
  </si>
  <si>
    <t>4092</t>
  </si>
  <si>
    <t>4093</t>
  </si>
  <si>
    <t>4094</t>
  </si>
  <si>
    <t>4095</t>
  </si>
  <si>
    <t>4096</t>
  </si>
  <si>
    <t>4097</t>
  </si>
  <si>
    <t>4098</t>
  </si>
  <si>
    <t>4046</t>
  </si>
  <si>
    <t>4104</t>
  </si>
  <si>
    <t>4105</t>
  </si>
  <si>
    <t>4106</t>
  </si>
  <si>
    <t>4107</t>
  </si>
  <si>
    <t>4110</t>
  </si>
  <si>
    <t>4111</t>
  </si>
  <si>
    <t>4113</t>
  </si>
  <si>
    <t>4124</t>
  </si>
  <si>
    <t>4125</t>
  </si>
  <si>
    <t>4126</t>
  </si>
  <si>
    <t>4127</t>
  </si>
  <si>
    <t>4128</t>
  </si>
  <si>
    <t>4129</t>
  </si>
  <si>
    <t>4130</t>
  </si>
  <si>
    <t>4131</t>
  </si>
  <si>
    <t>4132</t>
  </si>
  <si>
    <t>4133</t>
  </si>
  <si>
    <t>4134</t>
  </si>
  <si>
    <t>4135</t>
  </si>
  <si>
    <t>4136</t>
  </si>
  <si>
    <t>4137</t>
  </si>
  <si>
    <t>4138</t>
  </si>
  <si>
    <t>4139</t>
  </si>
  <si>
    <t>4140</t>
  </si>
  <si>
    <t>4141</t>
  </si>
  <si>
    <t>4142</t>
  </si>
  <si>
    <t>4143</t>
  </si>
  <si>
    <t>4144</t>
  </si>
  <si>
    <t>4145</t>
  </si>
  <si>
    <t>4146</t>
  </si>
  <si>
    <t>4147</t>
  </si>
  <si>
    <t>4148</t>
  </si>
  <si>
    <t>4149</t>
  </si>
  <si>
    <t>4150</t>
  </si>
  <si>
    <t>4151</t>
  </si>
  <si>
    <t>4152</t>
  </si>
  <si>
    <t>4153</t>
  </si>
  <si>
    <t>4154</t>
  </si>
  <si>
    <t>4155</t>
  </si>
  <si>
    <t>4156</t>
  </si>
  <si>
    <t>4158</t>
  </si>
  <si>
    <t>4159</t>
  </si>
  <si>
    <t>4161</t>
  </si>
  <si>
    <t>4162</t>
  </si>
  <si>
    <t>4163</t>
  </si>
  <si>
    <t>4164</t>
  </si>
  <si>
    <t>4165</t>
  </si>
  <si>
    <t>4166</t>
  </si>
  <si>
    <t>4167</t>
  </si>
  <si>
    <t>4168</t>
  </si>
  <si>
    <t>4169</t>
  </si>
  <si>
    <t>4170</t>
  </si>
  <si>
    <t>4171</t>
  </si>
  <si>
    <t>4172</t>
  </si>
  <si>
    <t>4177</t>
  </si>
  <si>
    <t>4178</t>
  </si>
  <si>
    <t>4180</t>
  </si>
  <si>
    <t>4108</t>
  </si>
  <si>
    <t>4109</t>
  </si>
  <si>
    <t>4118</t>
  </si>
  <si>
    <t>4185</t>
  </si>
  <si>
    <t>4186</t>
  </si>
  <si>
    <t>4187</t>
  </si>
  <si>
    <t>4188</t>
  </si>
  <si>
    <t>4189</t>
  </si>
  <si>
    <t>4190</t>
  </si>
  <si>
    <t>4191</t>
  </si>
  <si>
    <t>4192</t>
  </si>
  <si>
    <t>4194</t>
  </si>
  <si>
    <t>4195</t>
  </si>
  <si>
    <t>4196</t>
  </si>
  <si>
    <t>4197</t>
  </si>
  <si>
    <t>4198</t>
  </si>
  <si>
    <t>4199</t>
  </si>
  <si>
    <t>4200</t>
  </si>
  <si>
    <t>4201</t>
  </si>
  <si>
    <t>4202</t>
  </si>
  <si>
    <t>4203</t>
  </si>
  <si>
    <t>4204</t>
  </si>
  <si>
    <t>4205</t>
  </si>
  <si>
    <t>4206</t>
  </si>
  <si>
    <t>4207</t>
  </si>
  <si>
    <t>4214</t>
  </si>
  <si>
    <t>4216</t>
  </si>
  <si>
    <t>4220</t>
  </si>
  <si>
    <t>4223</t>
  </si>
  <si>
    <t>4224</t>
  </si>
  <si>
    <t>4225</t>
  </si>
  <si>
    <t>4226</t>
  </si>
  <si>
    <t>4227</t>
  </si>
  <si>
    <t>4228</t>
  </si>
  <si>
    <t>4229</t>
  </si>
  <si>
    <t>4230</t>
  </si>
  <si>
    <t>4232</t>
  </si>
  <si>
    <t>4233</t>
  </si>
  <si>
    <t>4234</t>
  </si>
  <si>
    <t>4235</t>
  </si>
  <si>
    <t>4236</t>
  </si>
  <si>
    <t>4237</t>
  </si>
  <si>
    <t>4238</t>
  </si>
  <si>
    <t>4240</t>
  </si>
  <si>
    <t>4246</t>
  </si>
  <si>
    <t>4247</t>
  </si>
  <si>
    <t>4248</t>
  </si>
  <si>
    <t>4249</t>
  </si>
  <si>
    <t>4250</t>
  </si>
  <si>
    <t>4251</t>
  </si>
  <si>
    <t>4252</t>
  </si>
  <si>
    <t>4254</t>
  </si>
  <si>
    <t>4256</t>
  </si>
  <si>
    <t>4264</t>
  </si>
  <si>
    <t>4267</t>
  </si>
  <si>
    <t>4268</t>
  </si>
  <si>
    <t>4269</t>
  </si>
  <si>
    <t>4270</t>
  </si>
  <si>
    <t>4271</t>
  </si>
  <si>
    <t>4272</t>
  </si>
  <si>
    <t>4273</t>
  </si>
  <si>
    <t>4274</t>
  </si>
  <si>
    <t>4275</t>
  </si>
  <si>
    <t>4277</t>
  </si>
  <si>
    <t>4279</t>
  </si>
  <si>
    <t>4281</t>
  </si>
  <si>
    <t>4286</t>
  </si>
  <si>
    <t>4289</t>
  </si>
  <si>
    <t>4290</t>
  </si>
  <si>
    <t>4291</t>
  </si>
  <si>
    <t>4292</t>
  </si>
  <si>
    <t>4293</t>
  </si>
  <si>
    <t>4294</t>
  </si>
  <si>
    <t>4295</t>
  </si>
  <si>
    <t>4296</t>
  </si>
  <si>
    <t>4297</t>
  </si>
  <si>
    <t>4298</t>
  </si>
  <si>
    <t>4299</t>
  </si>
  <si>
    <t>4300</t>
  </si>
  <si>
    <t>4301</t>
  </si>
  <si>
    <t>4302</t>
  </si>
  <si>
    <t>4303</t>
  </si>
  <si>
    <t>4304</t>
  </si>
  <si>
    <t>4305</t>
  </si>
  <si>
    <t>4308</t>
  </si>
  <si>
    <t>4309</t>
  </si>
  <si>
    <t>4310</t>
  </si>
  <si>
    <t>4311</t>
  </si>
  <si>
    <t>4312</t>
  </si>
  <si>
    <t>4313</t>
  </si>
  <si>
    <t>4316</t>
  </si>
  <si>
    <t>4317</t>
  </si>
  <si>
    <t>4324</t>
  </si>
  <si>
    <t>4325</t>
  </si>
  <si>
    <t>4326</t>
  </si>
  <si>
    <t>4327</t>
  </si>
  <si>
    <t>4329</t>
  </si>
  <si>
    <t>4331</t>
  </si>
  <si>
    <t>4333</t>
  </si>
  <si>
    <t>4334</t>
  </si>
  <si>
    <t>4335</t>
  </si>
  <si>
    <t>4336</t>
  </si>
  <si>
    <t>4337</t>
  </si>
  <si>
    <t>4260</t>
  </si>
  <si>
    <t>4265</t>
  </si>
  <si>
    <t>4339</t>
  </si>
  <si>
    <t>4342</t>
  </si>
  <si>
    <t>4345</t>
  </si>
  <si>
    <t>4346</t>
  </si>
  <si>
    <t>4349</t>
  </si>
  <si>
    <t>4350</t>
  </si>
  <si>
    <t>4351</t>
  </si>
  <si>
    <t>4352</t>
  </si>
  <si>
    <t>4353</t>
  </si>
  <si>
    <t>4354</t>
  </si>
  <si>
    <t>4355</t>
  </si>
  <si>
    <t>4356</t>
  </si>
  <si>
    <t>4357</t>
  </si>
  <si>
    <t>4358</t>
  </si>
  <si>
    <t>4359</t>
  </si>
  <si>
    <t>4360</t>
  </si>
  <si>
    <t>4364</t>
  </si>
  <si>
    <t>4365</t>
  </si>
  <si>
    <t>4366</t>
  </si>
  <si>
    <t>4367</t>
  </si>
  <si>
    <t>4368</t>
  </si>
  <si>
    <t>4371</t>
  </si>
  <si>
    <t>4372</t>
  </si>
  <si>
    <t>4373</t>
  </si>
  <si>
    <t>4375</t>
  </si>
  <si>
    <t>4376</t>
  </si>
  <si>
    <t>4377</t>
  </si>
  <si>
    <t>4378</t>
  </si>
  <si>
    <t>4379</t>
  </si>
  <si>
    <t>4380</t>
  </si>
  <si>
    <t>4381</t>
  </si>
  <si>
    <t>4382</t>
  </si>
  <si>
    <t>4386</t>
  </si>
  <si>
    <t>4387</t>
  </si>
  <si>
    <t>4391</t>
  </si>
  <si>
    <t>4392</t>
  </si>
  <si>
    <t>4393</t>
  </si>
  <si>
    <t>4395</t>
  </si>
  <si>
    <t>4396</t>
  </si>
  <si>
    <t>4397</t>
  </si>
  <si>
    <t>4398</t>
  </si>
  <si>
    <t>4399</t>
  </si>
  <si>
    <t>4400</t>
  </si>
  <si>
    <t>4403</t>
  </si>
  <si>
    <t>4405</t>
  </si>
  <si>
    <t>4406</t>
  </si>
  <si>
    <t>4407</t>
  </si>
  <si>
    <t>4411</t>
  </si>
  <si>
    <t>4412</t>
  </si>
  <si>
    <t>4413</t>
  </si>
  <si>
    <t>4414</t>
  </si>
  <si>
    <t>4415</t>
  </si>
  <si>
    <t>4416</t>
  </si>
  <si>
    <t>4417</t>
  </si>
  <si>
    <t>4418</t>
  </si>
  <si>
    <t>4419</t>
  </si>
  <si>
    <t>4420</t>
  </si>
  <si>
    <t>4421</t>
  </si>
  <si>
    <t>4422</t>
  </si>
  <si>
    <t>4423</t>
  </si>
  <si>
    <t>4424</t>
  </si>
  <si>
    <t>4425</t>
  </si>
  <si>
    <t>4426</t>
  </si>
  <si>
    <t>4427</t>
  </si>
  <si>
    <t>4428</t>
  </si>
  <si>
    <t>4429</t>
  </si>
  <si>
    <t>4430</t>
  </si>
  <si>
    <t>4432</t>
  </si>
  <si>
    <t>4436</t>
  </si>
  <si>
    <t>4437</t>
  </si>
  <si>
    <t>4438</t>
  </si>
  <si>
    <t>4442</t>
  </si>
  <si>
    <t>4443</t>
  </si>
  <si>
    <t>4444</t>
  </si>
  <si>
    <t>4445</t>
  </si>
  <si>
    <t>4446</t>
  </si>
  <si>
    <t>4447</t>
  </si>
  <si>
    <t>4458</t>
  </si>
  <si>
    <t>4459</t>
  </si>
  <si>
    <t>4460</t>
  </si>
  <si>
    <t>4461</t>
  </si>
  <si>
    <t>4462</t>
  </si>
  <si>
    <t>4463</t>
  </si>
  <si>
    <t>4464</t>
  </si>
  <si>
    <t>4465</t>
  </si>
  <si>
    <t>4466</t>
  </si>
  <si>
    <t>4467</t>
  </si>
  <si>
    <t>4468</t>
  </si>
  <si>
    <t>4469</t>
  </si>
  <si>
    <t>4471</t>
  </si>
  <si>
    <t>4472</t>
  </si>
  <si>
    <t>4473</t>
  </si>
  <si>
    <t>4474</t>
  </si>
  <si>
    <t>4475</t>
  </si>
  <si>
    <t>4476</t>
  </si>
  <si>
    <t>4477</t>
  </si>
  <si>
    <t>4478</t>
  </si>
  <si>
    <t>4479</t>
  </si>
  <si>
    <t>4480</t>
  </si>
  <si>
    <t>4481</t>
  </si>
  <si>
    <t>4484</t>
  </si>
  <si>
    <t>4485</t>
  </si>
  <si>
    <t>4486</t>
  </si>
  <si>
    <t>4487</t>
  </si>
  <si>
    <t>4489</t>
  </si>
  <si>
    <t>4490</t>
  </si>
  <si>
    <t>4491</t>
  </si>
  <si>
    <t>4431</t>
  </si>
  <si>
    <t>4493</t>
  </si>
  <si>
    <t>4494</t>
  </si>
  <si>
    <t>4495</t>
  </si>
  <si>
    <t>4496</t>
  </si>
  <si>
    <t>4497</t>
  </si>
  <si>
    <t>4498</t>
  </si>
  <si>
    <t>4499</t>
  </si>
  <si>
    <t>4500</t>
  </si>
  <si>
    <t>4501</t>
  </si>
  <si>
    <t>4502</t>
  </si>
  <si>
    <t>4503</t>
  </si>
  <si>
    <t>4504</t>
  </si>
  <si>
    <t>4505</t>
  </si>
  <si>
    <t>4506</t>
  </si>
  <si>
    <t>4507</t>
  </si>
  <si>
    <t>4508</t>
  </si>
  <si>
    <t>4509</t>
  </si>
  <si>
    <t>4512</t>
  </si>
  <si>
    <t>4513</t>
  </si>
  <si>
    <t>4514</t>
  </si>
  <si>
    <t>4515</t>
  </si>
  <si>
    <t>4517</t>
  </si>
  <si>
    <t>4518</t>
  </si>
  <si>
    <t>4522</t>
  </si>
  <si>
    <t>4523</t>
  </si>
  <si>
    <t>4524</t>
  </si>
  <si>
    <t>4525</t>
  </si>
  <si>
    <t>4526</t>
  </si>
  <si>
    <t>4527</t>
  </si>
  <si>
    <t>4528</t>
  </si>
  <si>
    <t>4529</t>
  </si>
  <si>
    <t>4530</t>
  </si>
  <si>
    <t>4531</t>
  </si>
  <si>
    <t>4532</t>
  </si>
  <si>
    <t>4533</t>
  </si>
  <si>
    <t>4534</t>
  </si>
  <si>
    <t>4536</t>
  </si>
  <si>
    <t>4537</t>
  </si>
  <si>
    <t>4538</t>
  </si>
  <si>
    <t>4539</t>
  </si>
  <si>
    <t>4540</t>
  </si>
  <si>
    <t>4541</t>
  </si>
  <si>
    <t>4542</t>
  </si>
  <si>
    <t>4543</t>
  </si>
  <si>
    <t>4544</t>
  </si>
  <si>
    <t>4545</t>
  </si>
  <si>
    <t>4546</t>
  </si>
  <si>
    <t>4547</t>
  </si>
  <si>
    <t>4548</t>
  </si>
  <si>
    <t>4551</t>
  </si>
  <si>
    <t>4552</t>
  </si>
  <si>
    <t>4553</t>
  </si>
  <si>
    <t>4554</t>
  </si>
  <si>
    <t>4555</t>
  </si>
  <si>
    <t>4556</t>
  </si>
  <si>
    <t>4557</t>
  </si>
  <si>
    <t>4558</t>
  </si>
  <si>
    <t>4559</t>
  </si>
  <si>
    <t>4560</t>
  </si>
  <si>
    <t>4561</t>
  </si>
  <si>
    <t>4562</t>
  </si>
  <si>
    <t>4563</t>
  </si>
  <si>
    <t>4564</t>
  </si>
  <si>
    <t>4565</t>
  </si>
  <si>
    <t>4566</t>
  </si>
  <si>
    <t>4567</t>
  </si>
  <si>
    <t>4568</t>
  </si>
  <si>
    <t>4569</t>
  </si>
  <si>
    <t>4570</t>
  </si>
  <si>
    <t>4571</t>
  </si>
  <si>
    <t>4572</t>
  </si>
  <si>
    <t>4573</t>
  </si>
  <si>
    <t>4574</t>
  </si>
  <si>
    <t>4575</t>
  </si>
  <si>
    <t>4576</t>
  </si>
  <si>
    <t>4510</t>
  </si>
  <si>
    <t>4584</t>
  </si>
  <si>
    <t>4585</t>
  </si>
  <si>
    <t>4586</t>
  </si>
  <si>
    <t>4587</t>
  </si>
  <si>
    <t>4588</t>
  </si>
  <si>
    <t>4589</t>
  </si>
  <si>
    <t>4590</t>
  </si>
  <si>
    <t>4591</t>
  </si>
  <si>
    <t>4592</t>
  </si>
  <si>
    <t>4593</t>
  </si>
  <si>
    <t>4594</t>
  </si>
  <si>
    <t>4634</t>
  </si>
  <si>
    <t>4638</t>
  </si>
  <si>
    <t>4639</t>
  </si>
  <si>
    <t>4642</t>
  </si>
  <si>
    <t>4577</t>
  </si>
  <si>
    <t>4578</t>
  </si>
  <si>
    <t>4643</t>
  </si>
  <si>
    <t>4644</t>
  </si>
  <si>
    <t>4645</t>
  </si>
  <si>
    <t>4646</t>
  </si>
  <si>
    <t>4647</t>
  </si>
  <si>
    <t>4648</t>
  </si>
  <si>
    <t>4649</t>
  </si>
  <si>
    <t>4650</t>
  </si>
  <si>
    <t>4651</t>
  </si>
  <si>
    <t>4661</t>
  </si>
  <si>
    <t>4665</t>
  </si>
  <si>
    <t>4668</t>
  </si>
  <si>
    <t>4672</t>
  </si>
  <si>
    <t>4679</t>
  </si>
  <si>
    <t>4684</t>
  </si>
  <si>
    <t>4685</t>
  </si>
  <si>
    <t>4688</t>
  </si>
  <si>
    <t>4692</t>
  </si>
  <si>
    <t>4697</t>
  </si>
  <si>
    <t>4698</t>
  </si>
  <si>
    <t>4701</t>
  </si>
  <si>
    <t>4705</t>
  </si>
  <si>
    <t>4706</t>
  </si>
  <si>
    <t>4707</t>
  </si>
  <si>
    <t>4708</t>
  </si>
  <si>
    <t>4709</t>
  </si>
  <si>
    <t>4711</t>
  </si>
  <si>
    <t>4713</t>
  </si>
  <si>
    <t>4652</t>
  </si>
  <si>
    <t>4653</t>
  </si>
  <si>
    <t>4654</t>
  </si>
  <si>
    <t>4655</t>
  </si>
  <si>
    <t>4656</t>
  </si>
  <si>
    <t>4657</t>
  </si>
  <si>
    <t>4658</t>
  </si>
  <si>
    <t>4659</t>
  </si>
  <si>
    <t>4660</t>
  </si>
  <si>
    <t>4669</t>
  </si>
  <si>
    <t>4674</t>
  </si>
  <si>
    <t>4677</t>
  </si>
  <si>
    <t>4678</t>
  </si>
  <si>
    <t>4680</t>
  </si>
  <si>
    <t>4681</t>
  </si>
  <si>
    <t>4682</t>
  </si>
  <si>
    <t>4683</t>
  </si>
  <si>
    <t>4687</t>
  </si>
  <si>
    <t>4690</t>
  </si>
  <si>
    <t>4716</t>
  </si>
  <si>
    <t>4719</t>
  </si>
  <si>
    <t>4720</t>
  </si>
  <si>
    <t>4721</t>
  </si>
  <si>
    <t>4722</t>
  </si>
  <si>
    <t>4723</t>
  </si>
  <si>
    <t>4724</t>
  </si>
  <si>
    <t>4725</t>
  </si>
  <si>
    <t>4726</t>
  </si>
  <si>
    <t>4727</t>
  </si>
  <si>
    <t>4733</t>
  </si>
  <si>
    <t>4734</t>
  </si>
  <si>
    <t>4735</t>
  </si>
  <si>
    <t>4736</t>
  </si>
  <si>
    <t>4738</t>
  </si>
  <si>
    <t>4739</t>
  </si>
  <si>
    <t>4741</t>
  </si>
  <si>
    <t>4745</t>
  </si>
  <si>
    <t>4750</t>
  </si>
  <si>
    <t>4755</t>
  </si>
  <si>
    <t>4758</t>
  </si>
  <si>
    <t>4764</t>
  </si>
  <si>
    <t>4766</t>
  </si>
  <si>
    <t>4769</t>
  </si>
  <si>
    <t>4770</t>
  </si>
  <si>
    <t>4771</t>
  </si>
  <si>
    <t>4772</t>
  </si>
  <si>
    <t>4775</t>
  </si>
  <si>
    <t>4776</t>
  </si>
  <si>
    <t>4777</t>
  </si>
  <si>
    <t>4778</t>
  </si>
  <si>
    <t>4779</t>
  </si>
  <si>
    <t>4780</t>
  </si>
  <si>
    <t>4781</t>
  </si>
  <si>
    <t>4782</t>
  </si>
  <si>
    <t>4783</t>
  </si>
  <si>
    <t>4784</t>
  </si>
  <si>
    <t>4785</t>
  </si>
  <si>
    <t>5094</t>
  </si>
  <si>
    <t>4717</t>
  </si>
  <si>
    <t>4718</t>
  </si>
  <si>
    <t>4728</t>
  </si>
  <si>
    <t>4729</t>
  </si>
  <si>
    <t>4730</t>
  </si>
  <si>
    <t>4732</t>
  </si>
  <si>
    <t>4737</t>
  </si>
  <si>
    <t>4744</t>
  </si>
  <si>
    <t>4746</t>
  </si>
  <si>
    <t>4747</t>
  </si>
  <si>
    <t>4748</t>
  </si>
  <si>
    <t>4796</t>
  </si>
  <si>
    <t>4797</t>
  </si>
  <si>
    <t>4799</t>
  </si>
  <si>
    <t>4800</t>
  </si>
  <si>
    <t>4801</t>
  </si>
  <si>
    <t>4802</t>
  </si>
  <si>
    <t>4807</t>
  </si>
  <si>
    <t>4811</t>
  </si>
  <si>
    <t>4812</t>
  </si>
  <si>
    <t>4813</t>
  </si>
  <si>
    <t>4814</t>
  </si>
  <si>
    <t>4823</t>
  </si>
  <si>
    <t>4827</t>
  </si>
  <si>
    <t>4828</t>
  </si>
  <si>
    <t>4829</t>
  </si>
  <si>
    <t>4831</t>
  </si>
  <si>
    <t>4832</t>
  </si>
  <si>
    <t>4833</t>
  </si>
  <si>
    <t>4834</t>
  </si>
  <si>
    <t>4835</t>
  </si>
  <si>
    <t>4836</t>
  </si>
  <si>
    <t>4837</t>
  </si>
  <si>
    <t>4838</t>
  </si>
  <si>
    <t>4839</t>
  </si>
  <si>
    <t>4842</t>
  </si>
  <si>
    <t>4849</t>
  </si>
  <si>
    <t>4852</t>
  </si>
  <si>
    <t>4853</t>
  </si>
  <si>
    <t>4854</t>
  </si>
  <si>
    <t>4855</t>
  </si>
  <si>
    <t>4856</t>
  </si>
  <si>
    <t>4857</t>
  </si>
  <si>
    <t>4858</t>
  </si>
  <si>
    <t>4859</t>
  </si>
  <si>
    <t>4860</t>
  </si>
  <si>
    <t>4861</t>
  </si>
  <si>
    <t>4793</t>
  </si>
  <si>
    <t>4794</t>
  </si>
  <si>
    <t>4795</t>
  </si>
  <si>
    <t>4804</t>
  </si>
  <si>
    <t>4805</t>
  </si>
  <si>
    <t>4806</t>
  </si>
  <si>
    <t>4808</t>
  </si>
  <si>
    <t>4809</t>
  </si>
  <si>
    <t>4810</t>
  </si>
  <si>
    <t>4816</t>
  </si>
  <si>
    <t>4817</t>
  </si>
  <si>
    <t>4818</t>
  </si>
  <si>
    <t>4871</t>
  </si>
  <si>
    <t>4878</t>
  </si>
  <si>
    <t>4879</t>
  </si>
  <si>
    <t>4884</t>
  </si>
  <si>
    <t>4885</t>
  </si>
  <si>
    <t>4897</t>
  </si>
  <si>
    <t>4898</t>
  </si>
  <si>
    <t>4899</t>
  </si>
  <si>
    <t>4900</t>
  </si>
  <si>
    <t>4903</t>
  </si>
  <si>
    <t>4908</t>
  </si>
  <si>
    <t>4909</t>
  </si>
  <si>
    <t>4912</t>
  </si>
  <si>
    <t>4913</t>
  </si>
  <si>
    <t>4914</t>
  </si>
  <si>
    <t>4915</t>
  </si>
  <si>
    <t>4916</t>
  </si>
  <si>
    <t>4917</t>
  </si>
  <si>
    <t>4918</t>
  </si>
  <si>
    <t>4919</t>
  </si>
  <si>
    <t>4920</t>
  </si>
  <si>
    <t>4921</t>
  </si>
  <si>
    <t>4922</t>
  </si>
  <si>
    <t>4923</t>
  </si>
  <si>
    <t>4931</t>
  </si>
  <si>
    <t>4932</t>
  </si>
  <si>
    <t>4933</t>
  </si>
  <si>
    <t>4934</t>
  </si>
  <si>
    <t>4936</t>
  </si>
  <si>
    <t>4939</t>
  </si>
  <si>
    <t>4874</t>
  </si>
  <si>
    <t>4875</t>
  </si>
  <si>
    <t>4881</t>
  </si>
  <si>
    <t>4887</t>
  </si>
  <si>
    <t>4889</t>
  </si>
  <si>
    <t>4891</t>
  </si>
  <si>
    <t>4893</t>
  </si>
  <si>
    <t>4894</t>
  </si>
  <si>
    <t>4896</t>
  </si>
  <si>
    <t>4901</t>
  </si>
  <si>
    <t>4902</t>
  </si>
  <si>
    <t>4906</t>
  </si>
  <si>
    <t>4907</t>
  </si>
  <si>
    <t>4910</t>
  </si>
  <si>
    <t>4911</t>
  </si>
  <si>
    <t>4925</t>
  </si>
  <si>
    <t>4926</t>
  </si>
  <si>
    <t>4944</t>
  </si>
  <si>
    <t>4946</t>
  </si>
  <si>
    <t>4953</t>
  </si>
  <si>
    <t>4954</t>
  </si>
  <si>
    <t>4955</t>
  </si>
  <si>
    <t>4956</t>
  </si>
  <si>
    <t>4957</t>
  </si>
  <si>
    <t>4958</t>
  </si>
  <si>
    <t>4959</t>
  </si>
  <si>
    <t>4960</t>
  </si>
  <si>
    <t>4965</t>
  </si>
  <si>
    <t>4966</t>
  </si>
  <si>
    <t>4967</t>
  </si>
  <si>
    <t>4968</t>
  </si>
  <si>
    <t>4970</t>
  </si>
  <si>
    <t>4973</t>
  </si>
  <si>
    <t>4974</t>
  </si>
  <si>
    <t>4975</t>
  </si>
  <si>
    <t>4979</t>
  </si>
  <si>
    <t>4980</t>
  </si>
  <si>
    <t>4987</t>
  </si>
  <si>
    <t>4988</t>
  </si>
  <si>
    <t>4989</t>
  </si>
  <si>
    <t>4994</t>
  </si>
  <si>
    <t>4995</t>
  </si>
  <si>
    <t>4997</t>
  </si>
  <si>
    <t>4999</t>
  </si>
  <si>
    <t>5000</t>
  </si>
  <si>
    <t>5002</t>
  </si>
  <si>
    <t>5005</t>
  </si>
  <si>
    <t>5006</t>
  </si>
  <si>
    <t>5007</t>
  </si>
  <si>
    <t>5008</t>
  </si>
  <si>
    <t>5010</t>
  </si>
  <si>
    <t>5011</t>
  </si>
  <si>
    <t>5014</t>
  </si>
  <si>
    <t>5095</t>
  </si>
  <si>
    <t>4947</t>
  </si>
  <si>
    <t>4948</t>
  </si>
  <si>
    <t>4950</t>
  </si>
  <si>
    <t>4952</t>
  </si>
  <si>
    <t>4961</t>
  </si>
  <si>
    <t>5016</t>
  </si>
  <si>
    <t>5017</t>
  </si>
  <si>
    <t>5019</t>
  </si>
  <si>
    <t>5024</t>
  </si>
  <si>
    <t>5025</t>
  </si>
  <si>
    <t>5026</t>
  </si>
  <si>
    <t>5027</t>
  </si>
  <si>
    <t>5028</t>
  </si>
  <si>
    <t>5030</t>
  </si>
  <si>
    <t>5031</t>
  </si>
  <si>
    <t>5032</t>
  </si>
  <si>
    <t>5033</t>
  </si>
  <si>
    <t>5034</t>
  </si>
  <si>
    <t>5035</t>
  </si>
  <si>
    <t>5036</t>
  </si>
  <si>
    <t>5037</t>
  </si>
  <si>
    <t>5038</t>
  </si>
  <si>
    <t>5039</t>
  </si>
  <si>
    <t>5043</t>
  </si>
  <si>
    <t>5046</t>
  </si>
  <si>
    <t>5047</t>
  </si>
  <si>
    <t>5048</t>
  </si>
  <si>
    <t>5049</t>
  </si>
  <si>
    <t>5050</t>
  </si>
  <si>
    <t>5051</t>
  </si>
  <si>
    <t>5053</t>
  </si>
  <si>
    <t>5054</t>
  </si>
  <si>
    <t>5057</t>
  </si>
  <si>
    <t>5058</t>
  </si>
  <si>
    <t>5059</t>
  </si>
  <si>
    <t>5060</t>
  </si>
  <si>
    <t>5061</t>
  </si>
  <si>
    <t>5062</t>
  </si>
  <si>
    <t>5063</t>
  </si>
  <si>
    <t>5064</t>
  </si>
  <si>
    <t>5065</t>
  </si>
  <si>
    <t>5066</t>
  </si>
  <si>
    <t>5067</t>
  </si>
  <si>
    <t>5068</t>
  </si>
  <si>
    <t>5069</t>
  </si>
  <si>
    <t>5070</t>
  </si>
  <si>
    <t>5071</t>
  </si>
  <si>
    <t>5075</t>
  </si>
  <si>
    <t>5076</t>
  </si>
  <si>
    <t>5077</t>
  </si>
  <si>
    <t>5078</t>
  </si>
  <si>
    <t>5084</t>
  </si>
  <si>
    <t>5083</t>
  </si>
  <si>
    <t>5091</t>
  </si>
  <si>
    <t>5092</t>
  </si>
  <si>
    <t>5093</t>
  </si>
  <si>
    <t>5015</t>
  </si>
  <si>
    <t>5018</t>
  </si>
  <si>
    <t>5020</t>
  </si>
  <si>
    <t>5021</t>
  </si>
  <si>
    <t>5096</t>
  </si>
  <si>
    <t>5097</t>
  </si>
  <si>
    <t>5098</t>
  </si>
  <si>
    <t>5099</t>
  </si>
  <si>
    <t>5100</t>
  </si>
  <si>
    <t>5101</t>
  </si>
  <si>
    <t>5102</t>
  </si>
  <si>
    <t>5103</t>
  </si>
  <si>
    <t>5106</t>
  </si>
  <si>
    <t>5107</t>
  </si>
  <si>
    <t>5108</t>
  </si>
  <si>
    <t>5109</t>
  </si>
  <si>
    <t>5110</t>
  </si>
  <si>
    <t>5111</t>
  </si>
  <si>
    <t>5113</t>
  </si>
  <si>
    <t>5114</t>
  </si>
  <si>
    <t>5115</t>
  </si>
  <si>
    <t>5116</t>
  </si>
  <si>
    <t>5117</t>
  </si>
  <si>
    <t>5118</t>
  </si>
  <si>
    <t>5119</t>
  </si>
  <si>
    <t>5120</t>
  </si>
  <si>
    <t>5121</t>
  </si>
  <si>
    <t>5124</t>
  </si>
  <si>
    <t>5125</t>
  </si>
  <si>
    <t>5126</t>
  </si>
  <si>
    <t>5128</t>
  </si>
  <si>
    <t>5129</t>
  </si>
  <si>
    <t>5130</t>
  </si>
  <si>
    <t>5131</t>
  </si>
  <si>
    <t>5132</t>
  </si>
  <si>
    <t>5133</t>
  </si>
  <si>
    <t>5134</t>
  </si>
  <si>
    <t>5135</t>
  </si>
  <si>
    <t>5136</t>
  </si>
  <si>
    <t>5137</t>
  </si>
  <si>
    <t>5150</t>
  </si>
  <si>
    <t>5151</t>
  </si>
  <si>
    <t>5152</t>
  </si>
  <si>
    <t>5153</t>
  </si>
  <si>
    <t>5154</t>
  </si>
  <si>
    <t>5155</t>
  </si>
  <si>
    <t>5156</t>
  </si>
  <si>
    <t>5157</t>
  </si>
  <si>
    <t>5162</t>
  </si>
  <si>
    <t>5165</t>
  </si>
  <si>
    <t>5170</t>
  </si>
  <si>
    <t>5171</t>
  </si>
  <si>
    <t>5172</t>
  </si>
  <si>
    <t>5173</t>
  </si>
  <si>
    <t>5174</t>
  </si>
  <si>
    <t>5175</t>
  </si>
  <si>
    <t>5176</t>
  </si>
  <si>
    <t>5177</t>
  </si>
  <si>
    <t>5178</t>
  </si>
  <si>
    <t>5179</t>
  </si>
  <si>
    <t>5090</t>
  </si>
  <si>
    <t>5180</t>
  </si>
  <si>
    <t>4028</t>
  </si>
  <si>
    <t>4061</t>
  </si>
  <si>
    <t>4073</t>
  </si>
  <si>
    <t>4084</t>
  </si>
  <si>
    <t>4038</t>
  </si>
  <si>
    <t>4282</t>
  </si>
  <si>
    <t>4283</t>
  </si>
  <si>
    <t>4284</t>
  </si>
  <si>
    <t>4285</t>
  </si>
  <si>
    <t>4320</t>
  </si>
  <si>
    <t>4026</t>
  </si>
  <si>
    <t>4027</t>
  </si>
  <si>
    <t>4037</t>
  </si>
  <si>
    <t>4039</t>
  </si>
  <si>
    <t>4045</t>
  </si>
  <si>
    <t>4060</t>
  </si>
  <si>
    <t>4072</t>
  </si>
  <si>
    <t>4083</t>
  </si>
  <si>
    <t>4085</t>
  </si>
  <si>
    <t>4086</t>
  </si>
  <si>
    <t>4321</t>
  </si>
  <si>
    <t>4983</t>
  </si>
  <si>
    <t>5081</t>
  </si>
  <si>
    <t>5085</t>
  </si>
  <si>
    <t>5087</t>
  </si>
  <si>
    <t>5089</t>
  </si>
  <si>
    <t>21880</t>
  </si>
  <si>
    <t>21931</t>
  </si>
  <si>
    <t>4662</t>
  </si>
  <si>
    <t>4663</t>
  </si>
  <si>
    <t>4664</t>
  </si>
  <si>
    <t>4666</t>
  </si>
  <si>
    <t>4667</t>
  </si>
  <si>
    <t>4751</t>
  </si>
  <si>
    <t>4752</t>
  </si>
  <si>
    <t>4867</t>
  </si>
  <si>
    <t>4868</t>
  </si>
  <si>
    <t>4869</t>
  </si>
  <si>
    <t>4870</t>
  </si>
  <si>
    <t>4872</t>
  </si>
  <si>
    <t>4873</t>
  </si>
  <si>
    <t>4945</t>
  </si>
  <si>
    <t>4457</t>
  </si>
  <si>
    <t>4021</t>
  </si>
  <si>
    <t>4022</t>
  </si>
  <si>
    <t>4023</t>
  </si>
  <si>
    <t>4024</t>
  </si>
  <si>
    <t>4032</t>
  </si>
  <si>
    <t>4033</t>
  </si>
  <si>
    <t>4034</t>
  </si>
  <si>
    <t>4035</t>
  </si>
  <si>
    <t>4040</t>
  </si>
  <si>
    <t>4041</t>
  </si>
  <si>
    <t>4049</t>
  </si>
  <si>
    <t>4052</t>
  </si>
  <si>
    <t>4055</t>
  </si>
  <si>
    <t>4056</t>
  </si>
  <si>
    <t>4057</t>
  </si>
  <si>
    <t>4059</t>
  </si>
  <si>
    <t>4071</t>
  </si>
  <si>
    <t>4074</t>
  </si>
  <si>
    <t>4076</t>
  </si>
  <si>
    <t>4079</t>
  </si>
  <si>
    <t>4080</t>
  </si>
  <si>
    <t>4081</t>
  </si>
  <si>
    <t>4099</t>
  </si>
  <si>
    <t>4100</t>
  </si>
  <si>
    <t>4101</t>
  </si>
  <si>
    <t>4102</t>
  </si>
  <si>
    <t>4103</t>
  </si>
  <si>
    <t>4119</t>
  </si>
  <si>
    <t>4120</t>
  </si>
  <si>
    <t>4121</t>
  </si>
  <si>
    <t>4122</t>
  </si>
  <si>
    <t>4123</t>
  </si>
  <si>
    <t>4157</t>
  </si>
  <si>
    <t>4160</t>
  </si>
  <si>
    <t>4173</t>
  </si>
  <si>
    <t>4174</t>
  </si>
  <si>
    <t>4175</t>
  </si>
  <si>
    <t>4176</t>
  </si>
  <si>
    <t>4179</t>
  </si>
  <si>
    <t>4181</t>
  </si>
  <si>
    <t>4182</t>
  </si>
  <si>
    <t>4183</t>
  </si>
  <si>
    <t>4112</t>
  </si>
  <si>
    <t>4184</t>
  </si>
  <si>
    <t>4193</t>
  </si>
  <si>
    <t>4208</t>
  </si>
  <si>
    <t>4209</t>
  </si>
  <si>
    <t>4210</t>
  </si>
  <si>
    <t>4211</t>
  </si>
  <si>
    <t>4212</t>
  </si>
  <si>
    <t>4213</t>
  </si>
  <si>
    <t>4215</t>
  </si>
  <si>
    <t>4217</t>
  </si>
  <si>
    <t>4218</t>
  </si>
  <si>
    <t>4219</t>
  </si>
  <si>
    <t>4221</t>
  </si>
  <si>
    <t>4222</t>
  </si>
  <si>
    <t>4231</t>
  </si>
  <si>
    <t>4239</t>
  </si>
  <si>
    <t>4241</t>
  </si>
  <si>
    <t>4242</t>
  </si>
  <si>
    <t>4243</t>
  </si>
  <si>
    <t>4244</t>
  </si>
  <si>
    <t>4245</t>
  </si>
  <si>
    <t>4253</t>
  </si>
  <si>
    <t>4255</t>
  </si>
  <si>
    <t>4257</t>
  </si>
  <si>
    <t>4258</t>
  </si>
  <si>
    <t>4259</t>
  </si>
  <si>
    <t>4261</t>
  </si>
  <si>
    <t>4262</t>
  </si>
  <si>
    <t>4263</t>
  </si>
  <si>
    <t>4266</t>
  </si>
  <si>
    <t>4276</t>
  </si>
  <si>
    <t>4278</t>
  </si>
  <si>
    <t>4280</t>
  </si>
  <si>
    <t>4287</t>
  </si>
  <si>
    <t>4288</t>
  </si>
  <si>
    <t>4306</t>
  </si>
  <si>
    <t>4315</t>
  </si>
  <si>
    <t>4318</t>
  </si>
  <si>
    <t>4319</t>
  </si>
  <si>
    <t>4322</t>
  </si>
  <si>
    <t>4323</t>
  </si>
  <si>
    <t>4328</t>
  </si>
  <si>
    <t>4330</t>
  </si>
  <si>
    <t>4332</t>
  </si>
  <si>
    <t>4340</t>
  </si>
  <si>
    <t>4341</t>
  </si>
  <si>
    <t>4343</t>
  </si>
  <si>
    <t>4344</t>
  </si>
  <si>
    <t>4347</t>
  </si>
  <si>
    <t>4348</t>
  </si>
  <si>
    <t>4361</t>
  </si>
  <si>
    <t>4362</t>
  </si>
  <si>
    <t>4363</t>
  </si>
  <si>
    <t>4369</t>
  </si>
  <si>
    <t>4370</t>
  </si>
  <si>
    <t>4374</t>
  </si>
  <si>
    <t>4383</t>
  </si>
  <si>
    <t>4384</t>
  </si>
  <si>
    <t>4385</t>
  </si>
  <si>
    <t>4388</t>
  </si>
  <si>
    <t>4389</t>
  </si>
  <si>
    <t>4390</t>
  </si>
  <si>
    <t>4394</t>
  </si>
  <si>
    <t>4401</t>
  </si>
  <si>
    <t>4402</t>
  </si>
  <si>
    <t>4404</t>
  </si>
  <si>
    <t>4408</t>
  </si>
  <si>
    <t>4409</t>
  </si>
  <si>
    <t>4410</t>
  </si>
  <si>
    <t>4433</t>
  </si>
  <si>
    <t>4434</t>
  </si>
  <si>
    <t>4435</t>
  </si>
  <si>
    <t>4439</t>
  </si>
  <si>
    <t>4440</t>
  </si>
  <si>
    <t>4441</t>
  </si>
  <si>
    <t>4448</t>
  </si>
  <si>
    <t>4449</t>
  </si>
  <si>
    <t>4450</t>
  </si>
  <si>
    <t>4451</t>
  </si>
  <si>
    <t>4452</t>
  </si>
  <si>
    <t>4453</t>
  </si>
  <si>
    <t>4454</t>
  </si>
  <si>
    <t>4455</t>
  </si>
  <si>
    <t>4456</t>
  </si>
  <si>
    <t>4470</t>
  </si>
  <si>
    <t>4482</t>
  </si>
  <si>
    <t>4483</t>
  </si>
  <si>
    <t>4488</t>
  </si>
  <si>
    <t>4492</t>
  </si>
  <si>
    <t>4511</t>
  </si>
  <si>
    <t>4516</t>
  </si>
  <si>
    <t>4519</t>
  </si>
  <si>
    <t>4520</t>
  </si>
  <si>
    <t>4521</t>
  </si>
  <si>
    <t>4549</t>
  </si>
  <si>
    <t>4550</t>
  </si>
  <si>
    <t>4579</t>
  </si>
  <si>
    <t>4580</t>
  </si>
  <si>
    <t>4581</t>
  </si>
  <si>
    <t>4582</t>
  </si>
  <si>
    <t>4583</t>
  </si>
  <si>
    <t>4596</t>
  </si>
  <si>
    <t>4597</t>
  </si>
  <si>
    <t>4598</t>
  </si>
  <si>
    <t>4599</t>
  </si>
  <si>
    <t>4600</t>
  </si>
  <si>
    <t>4601</t>
  </si>
  <si>
    <t>4602</t>
  </si>
  <si>
    <t>4603</t>
  </si>
  <si>
    <t>4604</t>
  </si>
  <si>
    <t>4605</t>
  </si>
  <si>
    <t>4606</t>
  </si>
  <si>
    <t>4607</t>
  </si>
  <si>
    <t>4608</t>
  </si>
  <si>
    <t>4609</t>
  </si>
  <si>
    <t>4610</t>
  </si>
  <si>
    <t>4611</t>
  </si>
  <si>
    <t>4612</t>
  </si>
  <si>
    <t>4613</t>
  </si>
  <si>
    <t>4614</t>
  </si>
  <si>
    <t>4615</t>
  </si>
  <si>
    <t>4616</t>
  </si>
  <si>
    <t>4617</t>
  </si>
  <si>
    <t>4618</t>
  </si>
  <si>
    <t>4619</t>
  </si>
  <si>
    <t>4620</t>
  </si>
  <si>
    <t>4621</t>
  </si>
  <si>
    <t>4622</t>
  </si>
  <si>
    <t>4623</t>
  </si>
  <si>
    <t>4624</t>
  </si>
  <si>
    <t>4625</t>
  </si>
  <si>
    <t>4626</t>
  </si>
  <si>
    <t>4627</t>
  </si>
  <si>
    <t>4628</t>
  </si>
  <si>
    <t>4629</t>
  </si>
  <si>
    <t>4630</t>
  </si>
  <si>
    <t>4631</t>
  </si>
  <si>
    <t>4632</t>
  </si>
  <si>
    <t>4633</t>
  </si>
  <si>
    <t>4635</t>
  </si>
  <si>
    <t>4636</t>
  </si>
  <si>
    <t>4637</t>
  </si>
  <si>
    <t>4640</t>
  </si>
  <si>
    <t>4691</t>
  </si>
  <si>
    <t>4694</t>
  </si>
  <si>
    <t>4699</t>
  </si>
  <si>
    <t>4702</t>
  </si>
  <si>
    <t>4703</t>
  </si>
  <si>
    <t>4712</t>
  </si>
  <si>
    <t>4753</t>
  </si>
  <si>
    <t>4757</t>
  </si>
  <si>
    <t>4761</t>
  </si>
  <si>
    <t>4762</t>
  </si>
  <si>
    <t>4765</t>
  </si>
  <si>
    <t>4767</t>
  </si>
  <si>
    <t>4768</t>
  </si>
  <si>
    <t>4774</t>
  </si>
  <si>
    <t>4786</t>
  </si>
  <si>
    <t>4787</t>
  </si>
  <si>
    <t>4788</t>
  </si>
  <si>
    <t>4789</t>
  </si>
  <si>
    <t>4790</t>
  </si>
  <si>
    <t>4792</t>
  </si>
  <si>
    <t>4821</t>
  </si>
  <si>
    <t>4822</t>
  </si>
  <si>
    <t>4825</t>
  </si>
  <si>
    <t>4826</t>
  </si>
  <si>
    <t>4840</t>
  </si>
  <si>
    <t>4841</t>
  </si>
  <si>
    <t>4843</t>
  </si>
  <si>
    <t>4845</t>
  </si>
  <si>
    <t>4846</t>
  </si>
  <si>
    <t>4847</t>
  </si>
  <si>
    <t>4851</t>
  </si>
  <si>
    <t>4862</t>
  </si>
  <si>
    <t>4863</t>
  </si>
  <si>
    <t>4864</t>
  </si>
  <si>
    <t>4865</t>
  </si>
  <si>
    <t>4866</t>
  </si>
  <si>
    <t>4927</t>
  </si>
  <si>
    <t>4929</t>
  </si>
  <si>
    <t>4930</t>
  </si>
  <si>
    <t>4935</t>
  </si>
  <si>
    <t>4937</t>
  </si>
  <si>
    <t>4938</t>
  </si>
  <si>
    <t>4940</t>
  </si>
  <si>
    <t>4942</t>
  </si>
  <si>
    <t>4943</t>
  </si>
  <si>
    <t>4964</t>
  </si>
  <si>
    <t>4969</t>
  </si>
  <si>
    <t>4971</t>
  </si>
  <si>
    <t>4972</t>
  </si>
  <si>
    <t>4976</t>
  </si>
  <si>
    <t>4977</t>
  </si>
  <si>
    <t>4978</t>
  </si>
  <si>
    <t>4981</t>
  </si>
  <si>
    <t>4982</t>
  </si>
  <si>
    <t>4984</t>
  </si>
  <si>
    <t>4985</t>
  </si>
  <si>
    <t>4986</t>
  </si>
  <si>
    <t>4990</t>
  </si>
  <si>
    <t>4991</t>
  </si>
  <si>
    <t>4992</t>
  </si>
  <si>
    <t>4993</t>
  </si>
  <si>
    <t>4996</t>
  </si>
  <si>
    <t>4998</t>
  </si>
  <si>
    <t>5001</t>
  </si>
  <si>
    <t>5003</t>
  </si>
  <si>
    <t>5004</t>
  </si>
  <si>
    <t>5009</t>
  </si>
  <si>
    <t>5012</t>
  </si>
  <si>
    <t>5013</t>
  </si>
  <si>
    <t>5022</t>
  </si>
  <si>
    <t>5023</t>
  </si>
  <si>
    <t>5029</t>
  </si>
  <si>
    <t>5041</t>
  </si>
  <si>
    <t>5042</t>
  </si>
  <si>
    <t>5044</t>
  </si>
  <si>
    <t>5045</t>
  </si>
  <si>
    <t>5056</t>
  </si>
  <si>
    <t>5073</t>
  </si>
  <si>
    <t>5074</t>
  </si>
  <si>
    <t>5079</t>
  </si>
  <si>
    <t>5080</t>
  </si>
  <si>
    <t>5082</t>
  </si>
  <si>
    <t>5086</t>
  </si>
  <si>
    <t>PLT-SW48-1476</t>
  </si>
  <si>
    <t>5088</t>
  </si>
  <si>
    <t>5104</t>
  </si>
  <si>
    <t>5105</t>
  </si>
  <si>
    <t>5112</t>
  </si>
  <si>
    <t>5122</t>
  </si>
  <si>
    <t>5123</t>
  </si>
  <si>
    <t>5127</t>
  </si>
  <si>
    <t>5138</t>
  </si>
  <si>
    <t>5139</t>
  </si>
  <si>
    <t>5140</t>
  </si>
  <si>
    <t>5141</t>
  </si>
  <si>
    <t>5142</t>
  </si>
  <si>
    <t>5143</t>
  </si>
  <si>
    <t>5144</t>
  </si>
  <si>
    <t>5145</t>
  </si>
  <si>
    <t>5146</t>
  </si>
  <si>
    <t>5147</t>
  </si>
  <si>
    <t>5148</t>
  </si>
  <si>
    <t>5149</t>
  </si>
  <si>
    <t>5158</t>
  </si>
  <si>
    <t>5159</t>
  </si>
  <si>
    <t>5160</t>
  </si>
  <si>
    <t>5161</t>
  </si>
  <si>
    <t>5163</t>
  </si>
  <si>
    <t>5164</t>
  </si>
  <si>
    <t>5166</t>
  </si>
  <si>
    <t>5167</t>
  </si>
  <si>
    <t>5168</t>
  </si>
  <si>
    <t>5169</t>
  </si>
  <si>
    <t>21859</t>
  </si>
  <si>
    <t>21860</t>
  </si>
  <si>
    <t>21861</t>
  </si>
  <si>
    <t>21862</t>
  </si>
  <si>
    <t>21863</t>
  </si>
  <si>
    <t>21864</t>
  </si>
  <si>
    <t>21865</t>
  </si>
  <si>
    <t>21866</t>
  </si>
  <si>
    <t>21867</t>
  </si>
  <si>
    <t>21868</t>
  </si>
  <si>
    <t>21869</t>
  </si>
  <si>
    <t>21870</t>
  </si>
  <si>
    <t>21871</t>
  </si>
  <si>
    <t>21872</t>
  </si>
  <si>
    <t>21873</t>
  </si>
  <si>
    <t>21874</t>
  </si>
  <si>
    <t>21875</t>
  </si>
  <si>
    <t>21876</t>
  </si>
  <si>
    <t>21877</t>
  </si>
  <si>
    <t>21878</t>
  </si>
  <si>
    <t>21879</t>
  </si>
  <si>
    <t>21881</t>
  </si>
  <si>
    <t>21882</t>
  </si>
  <si>
    <t>21883</t>
  </si>
  <si>
    <t>21884</t>
  </si>
  <si>
    <t>21885</t>
  </si>
  <si>
    <t>21886</t>
  </si>
  <si>
    <t>21887</t>
  </si>
  <si>
    <t>21888</t>
  </si>
  <si>
    <t>21889</t>
  </si>
  <si>
    <t>21890</t>
  </si>
  <si>
    <t>21891</t>
  </si>
  <si>
    <t>21892</t>
  </si>
  <si>
    <t>21893</t>
  </si>
  <si>
    <t>21894</t>
  </si>
  <si>
    <t>21895</t>
  </si>
  <si>
    <t>21896</t>
  </si>
  <si>
    <t>21897</t>
  </si>
  <si>
    <t>21898</t>
  </si>
  <si>
    <t>21899</t>
  </si>
  <si>
    <t>21900</t>
  </si>
  <si>
    <t>21901</t>
  </si>
  <si>
    <t>21902</t>
  </si>
  <si>
    <t>21903</t>
  </si>
  <si>
    <t>21904</t>
  </si>
  <si>
    <t>21905</t>
  </si>
  <si>
    <t>21906</t>
  </si>
  <si>
    <t>21907</t>
  </si>
  <si>
    <t>21908</t>
  </si>
  <si>
    <t>21909</t>
  </si>
  <si>
    <t>21910</t>
  </si>
  <si>
    <t>21911</t>
  </si>
  <si>
    <t>21912</t>
  </si>
  <si>
    <t>21913</t>
  </si>
  <si>
    <t>21914</t>
  </si>
  <si>
    <t>21915</t>
  </si>
  <si>
    <t>21916</t>
  </si>
  <si>
    <t>21917</t>
  </si>
  <si>
    <t>21918</t>
  </si>
  <si>
    <t>21919</t>
  </si>
  <si>
    <t>21920</t>
  </si>
  <si>
    <t>21921</t>
  </si>
  <si>
    <t>21922</t>
  </si>
  <si>
    <t>21923</t>
  </si>
  <si>
    <t>21924</t>
  </si>
  <si>
    <t>21925</t>
  </si>
  <si>
    <t>21926</t>
  </si>
  <si>
    <t>21927</t>
  </si>
  <si>
    <t>21928</t>
  </si>
  <si>
    <t>21929</t>
  </si>
  <si>
    <t>21930</t>
  </si>
  <si>
    <t>4075</t>
  </si>
  <si>
    <t>4114</t>
  </si>
  <si>
    <t>4115</t>
  </si>
  <si>
    <t>4116</t>
  </si>
  <si>
    <t>4117</t>
  </si>
  <si>
    <t>4307</t>
  </si>
  <si>
    <t>4314</t>
  </si>
  <si>
    <t>4535</t>
  </si>
  <si>
    <t>4595</t>
  </si>
  <si>
    <t>4641</t>
  </si>
  <si>
    <t>4670</t>
  </si>
  <si>
    <t>4671</t>
  </si>
  <si>
    <t>4673</t>
  </si>
  <si>
    <t>4675</t>
  </si>
  <si>
    <t>4676</t>
  </si>
  <si>
    <t>4686</t>
  </si>
  <si>
    <t>4689</t>
  </si>
  <si>
    <t>4693</t>
  </si>
  <si>
    <t>4695</t>
  </si>
  <si>
    <t>4696</t>
  </si>
  <si>
    <t>4700</t>
  </si>
  <si>
    <t>4704</t>
  </si>
  <si>
    <t>4710</t>
  </si>
  <si>
    <t>4714</t>
  </si>
  <si>
    <t>4715</t>
  </si>
  <si>
    <t>4731</t>
  </si>
  <si>
    <t>4740</t>
  </si>
  <si>
    <t>4742</t>
  </si>
  <si>
    <t>4743</t>
  </si>
  <si>
    <t>4754</t>
  </si>
  <si>
    <t>4756</t>
  </si>
  <si>
    <t>4759</t>
  </si>
  <si>
    <t>4760</t>
  </si>
  <si>
    <t>4763</t>
  </si>
  <si>
    <t>4773</t>
  </si>
  <si>
    <t>4791</t>
  </si>
  <si>
    <t>4798</t>
  </si>
  <si>
    <t>4803</t>
  </si>
  <si>
    <t>4815</t>
  </si>
  <si>
    <t>4819</t>
  </si>
  <si>
    <t>4820</t>
  </si>
  <si>
    <t>4824</t>
  </si>
  <si>
    <t>4830</t>
  </si>
  <si>
    <t>4844</t>
  </si>
  <si>
    <t>4848</t>
  </si>
  <si>
    <t>4850</t>
  </si>
  <si>
    <t>4876</t>
  </si>
  <si>
    <t>4877</t>
  </si>
  <si>
    <t>4880</t>
  </si>
  <si>
    <t>4882</t>
  </si>
  <si>
    <t>4883</t>
  </si>
  <si>
    <t>4886</t>
  </si>
  <si>
    <t>4888</t>
  </si>
  <si>
    <t>4890</t>
  </si>
  <si>
    <t>4892</t>
  </si>
  <si>
    <t>4895</t>
  </si>
  <si>
    <t>4904</t>
  </si>
  <si>
    <t>4905</t>
  </si>
  <si>
    <t>4924</t>
  </si>
  <si>
    <t>4928</t>
  </si>
  <si>
    <t>4941</t>
  </si>
  <si>
    <t>4949</t>
  </si>
  <si>
    <t>4951</t>
  </si>
  <si>
    <t>4962</t>
  </si>
  <si>
    <t>4963</t>
  </si>
  <si>
    <t>5040</t>
  </si>
  <si>
    <t>5052</t>
  </si>
  <si>
    <t>5055</t>
  </si>
  <si>
    <t>5072</t>
  </si>
  <si>
    <t>3598</t>
  </si>
  <si>
    <t>3599</t>
  </si>
  <si>
    <t>3600</t>
  </si>
  <si>
    <t>3611</t>
  </si>
  <si>
    <t>3612</t>
  </si>
  <si>
    <t>3614</t>
  </si>
  <si>
    <t>3615</t>
  </si>
  <si>
    <t>3616</t>
  </si>
  <si>
    <t>3617</t>
  </si>
  <si>
    <t>3622</t>
  </si>
  <si>
    <t>3626</t>
  </si>
  <si>
    <t>3627</t>
  </si>
  <si>
    <t>3628</t>
  </si>
  <si>
    <t>3629</t>
  </si>
  <si>
    <t>3638</t>
  </si>
  <si>
    <t>3642</t>
  </si>
  <si>
    <t>3643</t>
  </si>
  <si>
    <t>3644</t>
  </si>
  <si>
    <t>3646</t>
  </si>
  <si>
    <t>3647</t>
  </si>
  <si>
    <t>3648</t>
  </si>
  <si>
    <t>3649</t>
  </si>
  <si>
    <t>3650</t>
  </si>
  <si>
    <t>3651</t>
  </si>
  <si>
    <t>3652</t>
  </si>
  <si>
    <t>3653</t>
  </si>
  <si>
    <t>3654</t>
  </si>
  <si>
    <t>3657</t>
  </si>
  <si>
    <t>3589</t>
  </si>
  <si>
    <t>3601</t>
  </si>
  <si>
    <t>3602</t>
  </si>
  <si>
    <t>3603</t>
  </si>
  <si>
    <t>3604</t>
  </si>
  <si>
    <t>3605</t>
  </si>
  <si>
    <t>3607</t>
  </si>
  <si>
    <t>3608</t>
  </si>
  <si>
    <t>3609</t>
  </si>
  <si>
    <t>3610</t>
  </si>
  <si>
    <t>3664</t>
  </si>
  <si>
    <t>3667</t>
  </si>
  <si>
    <t>3668</t>
  </si>
  <si>
    <t>3669</t>
  </si>
  <si>
    <t>3670</t>
  </si>
  <si>
    <t>3671</t>
  </si>
  <si>
    <t>3672</t>
  </si>
  <si>
    <t>3673</t>
  </si>
  <si>
    <t>3674</t>
  </si>
  <si>
    <t>3675</t>
  </si>
  <si>
    <t>3676</t>
  </si>
  <si>
    <t>3686</t>
  </si>
  <si>
    <t>3693</t>
  </si>
  <si>
    <t>3694</t>
  </si>
  <si>
    <t>3699</t>
  </si>
  <si>
    <t>3700</t>
  </si>
  <si>
    <t>3712</t>
  </si>
  <si>
    <t>3713</t>
  </si>
  <si>
    <t>3714</t>
  </si>
  <si>
    <t>3715</t>
  </si>
  <si>
    <t>3718</t>
  </si>
  <si>
    <t>3723</t>
  </si>
  <si>
    <t>3724</t>
  </si>
  <si>
    <t>3727</t>
  </si>
  <si>
    <t>3728</t>
  </si>
  <si>
    <t>3729</t>
  </si>
  <si>
    <t>3730</t>
  </si>
  <si>
    <t>3731</t>
  </si>
  <si>
    <t>3732</t>
  </si>
  <si>
    <t>3733</t>
  </si>
  <si>
    <t>3734</t>
  </si>
  <si>
    <t>3735</t>
  </si>
  <si>
    <t>3736</t>
  </si>
  <si>
    <t>3662</t>
  </si>
  <si>
    <t>3666</t>
  </si>
  <si>
    <t>3677</t>
  </si>
  <si>
    <t>3678</t>
  </si>
  <si>
    <t>3679</t>
  </si>
  <si>
    <t>3680</t>
  </si>
  <si>
    <t>3681</t>
  </si>
  <si>
    <t>3689</t>
  </si>
  <si>
    <t>3690</t>
  </si>
  <si>
    <t>3696</t>
  </si>
  <si>
    <t>3702</t>
  </si>
  <si>
    <t>3704</t>
  </si>
  <si>
    <t>3706</t>
  </si>
  <si>
    <t>3708</t>
  </si>
  <si>
    <t>3709</t>
  </si>
  <si>
    <t>3711</t>
  </si>
  <si>
    <t>3716</t>
  </si>
  <si>
    <t>3717</t>
  </si>
  <si>
    <t>3721</t>
  </si>
  <si>
    <t>3738</t>
  </si>
  <si>
    <t>3748</t>
  </si>
  <si>
    <t>3749</t>
  </si>
  <si>
    <t>3750</t>
  </si>
  <si>
    <t>3751</t>
  </si>
  <si>
    <t>3752</t>
  </si>
  <si>
    <t>3753</t>
  </si>
  <si>
    <t>3758</t>
  </si>
  <si>
    <t>3766</t>
  </si>
  <si>
    <t>3767</t>
  </si>
  <si>
    <t>3771</t>
  </si>
  <si>
    <t>3772</t>
  </si>
  <si>
    <t>3773</t>
  </si>
  <si>
    <t>3774</t>
  </si>
  <si>
    <t>3775</t>
  </si>
  <si>
    <t>3776</t>
  </si>
  <si>
    <t>3777</t>
  </si>
  <si>
    <t>3778</t>
  </si>
  <si>
    <t>3779</t>
  </si>
  <si>
    <t>3785</t>
  </si>
  <si>
    <t>3786</t>
  </si>
  <si>
    <t>3787</t>
  </si>
  <si>
    <t>3788</t>
  </si>
  <si>
    <t>3790</t>
  </si>
  <si>
    <t>3793</t>
  </si>
  <si>
    <t>3794</t>
  </si>
  <si>
    <t>3795</t>
  </si>
  <si>
    <t>MKT-DSP-WKD-HED-BOW</t>
  </si>
  <si>
    <t>3796</t>
  </si>
  <si>
    <t>MKT-DSP-WKD-HED-MW</t>
  </si>
  <si>
    <t>3799</t>
  </si>
  <si>
    <t>MKT-DSP-WKD-HED-NSW</t>
  </si>
  <si>
    <t>3800</t>
  </si>
  <si>
    <t>MKT-DSP-WKD-HED-PW</t>
  </si>
  <si>
    <t>3802</t>
  </si>
  <si>
    <t>MKT-DSP-WKD-HED-RW</t>
  </si>
  <si>
    <t>3803</t>
  </si>
  <si>
    <t>3737</t>
  </si>
  <si>
    <t>3739</t>
  </si>
  <si>
    <t>3740</t>
  </si>
  <si>
    <t>3808</t>
  </si>
  <si>
    <t>3809</t>
  </si>
  <si>
    <t>3816</t>
  </si>
  <si>
    <t>3817</t>
  </si>
  <si>
    <t>3818</t>
  </si>
  <si>
    <t>3823</t>
  </si>
  <si>
    <t>3824</t>
  </si>
  <si>
    <t>3826</t>
  </si>
  <si>
    <t>3828</t>
  </si>
  <si>
    <t>3829</t>
  </si>
  <si>
    <t>3831</t>
  </si>
  <si>
    <t>3832</t>
  </si>
  <si>
    <t>3834</t>
  </si>
  <si>
    <t>3835</t>
  </si>
  <si>
    <t>3836</t>
  </si>
  <si>
    <t>3837</t>
  </si>
  <si>
    <t>3838</t>
  </si>
  <si>
    <t>3839</t>
  </si>
  <si>
    <t>3840</t>
  </si>
  <si>
    <t>3843</t>
  </si>
  <si>
    <t>3844</t>
  </si>
  <si>
    <t>3847</t>
  </si>
  <si>
    <t>3849</t>
  </si>
  <si>
    <t>3850</t>
  </si>
  <si>
    <t>3852</t>
  </si>
  <si>
    <t>3857</t>
  </si>
  <si>
    <t>3858</t>
  </si>
  <si>
    <t>3859</t>
  </si>
  <si>
    <t>3860</t>
  </si>
  <si>
    <t>3861</t>
  </si>
  <si>
    <t>3863</t>
  </si>
  <si>
    <t>3864</t>
  </si>
  <si>
    <t>3865</t>
  </si>
  <si>
    <t>3866</t>
  </si>
  <si>
    <t>3867</t>
  </si>
  <si>
    <t>3868</t>
  </si>
  <si>
    <t>3869</t>
  </si>
  <si>
    <t>3870</t>
  </si>
  <si>
    <t>3871</t>
  </si>
  <si>
    <t>3872</t>
  </si>
  <si>
    <t>3873</t>
  </si>
  <si>
    <t>3879</t>
  </si>
  <si>
    <t>3882</t>
  </si>
  <si>
    <t>3883</t>
  </si>
  <si>
    <t>3884</t>
  </si>
  <si>
    <t>3885</t>
  </si>
  <si>
    <t>3886</t>
  </si>
  <si>
    <t>3887</t>
  </si>
  <si>
    <t>3888</t>
  </si>
  <si>
    <t>3889</t>
  </si>
  <si>
    <t>3890</t>
  </si>
  <si>
    <t>3894</t>
  </si>
  <si>
    <t>3895</t>
  </si>
  <si>
    <t>3896</t>
  </si>
  <si>
    <t>3897</t>
  </si>
  <si>
    <t>3898</t>
  </si>
  <si>
    <t>3899</t>
  </si>
  <si>
    <t>3900</t>
  </si>
  <si>
    <t>3901</t>
  </si>
  <si>
    <t>3902</t>
  </si>
  <si>
    <t>3903</t>
  </si>
  <si>
    <t>3904</t>
  </si>
  <si>
    <t>3905</t>
  </si>
  <si>
    <t>3906</t>
  </si>
  <si>
    <t>3907</t>
  </si>
  <si>
    <t>3908</t>
  </si>
  <si>
    <t>3912</t>
  </si>
  <si>
    <t>3913</t>
  </si>
  <si>
    <t>3914</t>
  </si>
  <si>
    <t>3915</t>
  </si>
  <si>
    <t>3916</t>
  </si>
  <si>
    <t>3921</t>
  </si>
  <si>
    <t>3928</t>
  </si>
  <si>
    <t>3929</t>
  </si>
  <si>
    <t>3930</t>
  </si>
  <si>
    <t>3931</t>
  </si>
  <si>
    <t>3932</t>
  </si>
  <si>
    <t>3933</t>
  </si>
  <si>
    <t>3934</t>
  </si>
  <si>
    <t>3935</t>
  </si>
  <si>
    <t>3936</t>
  </si>
  <si>
    <t>3937</t>
  </si>
  <si>
    <t>3938</t>
  </si>
  <si>
    <t>3939</t>
  </si>
  <si>
    <t>3940</t>
  </si>
  <si>
    <t>3943</t>
  </si>
  <si>
    <t>3944</t>
  </si>
  <si>
    <t>3945</t>
  </si>
  <si>
    <t>3946</t>
  </si>
  <si>
    <t>3947</t>
  </si>
  <si>
    <t>3948</t>
  </si>
  <si>
    <t>3952</t>
  </si>
  <si>
    <t>3953</t>
  </si>
  <si>
    <t>3954</t>
  </si>
  <si>
    <t>3955</t>
  </si>
  <si>
    <t>3956</t>
  </si>
  <si>
    <t>3957</t>
  </si>
  <si>
    <t>3958</t>
  </si>
  <si>
    <t>3959</t>
  </si>
  <si>
    <t>3960</t>
  </si>
  <si>
    <t>3963</t>
  </si>
  <si>
    <t>3964</t>
  </si>
  <si>
    <t>3965</t>
  </si>
  <si>
    <t>3967</t>
  </si>
  <si>
    <t>3893</t>
  </si>
  <si>
    <t>3910</t>
  </si>
  <si>
    <t>3919</t>
  </si>
  <si>
    <t>3968</t>
  </si>
  <si>
    <t>3969</t>
  </si>
  <si>
    <t>3970</t>
  </si>
  <si>
    <t>3971</t>
  </si>
  <si>
    <t>3972</t>
  </si>
  <si>
    <t>3973</t>
  </si>
  <si>
    <t>3974</t>
  </si>
  <si>
    <t>3975</t>
  </si>
  <si>
    <t>3976</t>
  </si>
  <si>
    <t>3977</t>
  </si>
  <si>
    <t>3991</t>
  </si>
  <si>
    <t>3992</t>
  </si>
  <si>
    <t>3993</t>
  </si>
  <si>
    <t>3994</t>
  </si>
  <si>
    <t>3995</t>
  </si>
  <si>
    <t>3996</t>
  </si>
  <si>
    <t>3997</t>
  </si>
  <si>
    <t>3998</t>
  </si>
  <si>
    <t>4007</t>
  </si>
  <si>
    <t>4010</t>
  </si>
  <si>
    <t>4011</t>
  </si>
  <si>
    <t>4012</t>
  </si>
  <si>
    <t>4013</t>
  </si>
  <si>
    <t>4014</t>
  </si>
  <si>
    <t>4015</t>
  </si>
  <si>
    <t>4016</t>
  </si>
  <si>
    <t>4017</t>
  </si>
  <si>
    <t>4018</t>
  </si>
  <si>
    <t>4019</t>
  </si>
  <si>
    <t>3927</t>
  </si>
  <si>
    <t>2777</t>
  </si>
  <si>
    <t>2802</t>
  </si>
  <si>
    <t>2810</t>
  </si>
  <si>
    <t>2826</t>
  </si>
  <si>
    <t>2838</t>
  </si>
  <si>
    <t>2851</t>
  </si>
  <si>
    <t>2855</t>
  </si>
  <si>
    <t>2825</t>
  </si>
  <si>
    <t>2837</t>
  </si>
  <si>
    <t>3064</t>
  </si>
  <si>
    <t>3065</t>
  </si>
  <si>
    <t>3066</t>
  </si>
  <si>
    <t>3067</t>
  </si>
  <si>
    <t>3103</t>
  </si>
  <si>
    <t>3105</t>
  </si>
  <si>
    <t>3920</t>
  </si>
  <si>
    <t>2775</t>
  </si>
  <si>
    <t>2776</t>
  </si>
  <si>
    <t>2798</t>
  </si>
  <si>
    <t>2799</t>
  </si>
  <si>
    <t>2800</t>
  </si>
  <si>
    <t>2801</t>
  </si>
  <si>
    <t>2809</t>
  </si>
  <si>
    <t>2850</t>
  </si>
  <si>
    <t>2852</t>
  </si>
  <si>
    <t>2853</t>
  </si>
  <si>
    <t>2854</t>
  </si>
  <si>
    <t>3104</t>
  </si>
  <si>
    <t>3812</t>
  </si>
  <si>
    <t>3918</t>
  </si>
  <si>
    <t>3922</t>
  </si>
  <si>
    <t>3924</t>
  </si>
  <si>
    <t>3926</t>
  </si>
  <si>
    <t>4020</t>
  </si>
  <si>
    <t>3911</t>
  </si>
  <si>
    <t>3881</t>
  </si>
  <si>
    <t>3880</t>
  </si>
  <si>
    <t>3878</t>
  </si>
  <si>
    <t>3877</t>
  </si>
  <si>
    <t>3876</t>
  </si>
  <si>
    <t>3875</t>
  </si>
  <si>
    <t>3874</t>
  </si>
  <si>
    <t>3862</t>
  </si>
  <si>
    <t>3856</t>
  </si>
  <si>
    <t>3855</t>
  </si>
  <si>
    <t>3854</t>
  </si>
  <si>
    <t>3853</t>
  </si>
  <si>
    <t>3851</t>
  </si>
  <si>
    <t>3848</t>
  </si>
  <si>
    <t>3846</t>
  </si>
  <si>
    <t>3845</t>
  </si>
  <si>
    <t>3842</t>
  </si>
  <si>
    <t>3841</t>
  </si>
  <si>
    <t>3833</t>
  </si>
  <si>
    <t>3830</t>
  </si>
  <si>
    <t>3827</t>
  </si>
  <si>
    <t>3825</t>
  </si>
  <si>
    <t>3822</t>
  </si>
  <si>
    <t>3821</t>
  </si>
  <si>
    <t>3820</t>
  </si>
  <si>
    <t>3819</t>
  </si>
  <si>
    <t>3815</t>
  </si>
  <si>
    <t>3814</t>
  </si>
  <si>
    <t>3813</t>
  </si>
  <si>
    <t>3811</t>
  </si>
  <si>
    <t>3810</t>
  </si>
  <si>
    <t>3807</t>
  </si>
  <si>
    <t>3806</t>
  </si>
  <si>
    <t>3805</t>
  </si>
  <si>
    <t>MKT-DSP-WKD-HED-RW-GA</t>
  </si>
  <si>
    <t>3804</t>
  </si>
  <si>
    <t>MKT-DSP-WKD-HED-OW</t>
  </si>
  <si>
    <t>3801</t>
  </si>
  <si>
    <t>MKT-DSP-WKD-HED-GYW</t>
  </si>
  <si>
    <t>3798</t>
  </si>
  <si>
    <t>MKT-DSP-WKD-HED-CW</t>
  </si>
  <si>
    <t>3797</t>
  </si>
  <si>
    <t>3792</t>
  </si>
  <si>
    <t>3791</t>
  </si>
  <si>
    <t>3789</t>
  </si>
  <si>
    <t>3784</t>
  </si>
  <si>
    <t>3783</t>
  </si>
  <si>
    <t>3782</t>
  </si>
  <si>
    <t>3780</t>
  </si>
  <si>
    <t>3770</t>
  </si>
  <si>
    <t>3768</t>
  </si>
  <si>
    <t>3765</t>
  </si>
  <si>
    <t>3764</t>
  </si>
  <si>
    <t>3763</t>
  </si>
  <si>
    <t>3762</t>
  </si>
  <si>
    <t>3761</t>
  </si>
  <si>
    <t>3759</t>
  </si>
  <si>
    <t>3757</t>
  </si>
  <si>
    <t>3756</t>
  </si>
  <si>
    <t>3755</t>
  </si>
  <si>
    <t>3754</t>
  </si>
  <si>
    <t>3747</t>
  </si>
  <si>
    <t>3746</t>
  </si>
  <si>
    <t>3744</t>
  </si>
  <si>
    <t>3743</t>
  </si>
  <si>
    <t>3742</t>
  </si>
  <si>
    <t>3741</t>
  </si>
  <si>
    <t>3726</t>
  </si>
  <si>
    <t>3725</t>
  </si>
  <si>
    <t>3722</t>
  </si>
  <si>
    <t>3661</t>
  </si>
  <si>
    <t>3660</t>
  </si>
  <si>
    <t>3658</t>
  </si>
  <si>
    <t>3656</t>
  </si>
  <si>
    <t>3655</t>
  </si>
  <si>
    <t>3641</t>
  </si>
  <si>
    <t>3640</t>
  </si>
  <si>
    <t>3637</t>
  </si>
  <si>
    <t>3636</t>
  </si>
  <si>
    <t>3633</t>
  </si>
  <si>
    <t>3632</t>
  </si>
  <si>
    <t>3631</t>
  </si>
  <si>
    <t>3625</t>
  </si>
  <si>
    <t>3624</t>
  </si>
  <si>
    <t>3623</t>
  </si>
  <si>
    <t>3621</t>
  </si>
  <si>
    <t>3620</t>
  </si>
  <si>
    <t>3619</t>
  </si>
  <si>
    <t>3583</t>
  </si>
  <si>
    <t>3582</t>
  </si>
  <si>
    <t>3580</t>
  </si>
  <si>
    <t>3577</t>
  </si>
  <si>
    <t>3572</t>
  </si>
  <si>
    <t>3568</t>
  </si>
  <si>
    <t>3564</t>
  </si>
  <si>
    <t>3563</t>
  </si>
  <si>
    <t>3562</t>
  </si>
  <si>
    <t>3561</t>
  </si>
  <si>
    <t>3559</t>
  </si>
  <si>
    <t>3557</t>
  </si>
  <si>
    <t>3507</t>
  </si>
  <si>
    <t>3506</t>
  </si>
  <si>
    <t>3505</t>
  </si>
  <si>
    <t>3504</t>
  </si>
  <si>
    <t>3503</t>
  </si>
  <si>
    <t>3495</t>
  </si>
  <si>
    <t>3492</t>
  </si>
  <si>
    <t>3491</t>
  </si>
  <si>
    <t>3488</t>
  </si>
  <si>
    <t>3484</t>
  </si>
  <si>
    <t>3483</t>
  </si>
  <si>
    <t>3482</t>
  </si>
  <si>
    <t>3481</t>
  </si>
  <si>
    <t>3479</t>
  </si>
  <si>
    <t>3435</t>
  </si>
  <si>
    <t>3434</t>
  </si>
  <si>
    <t>3433</t>
  </si>
  <si>
    <t>3432</t>
  </si>
  <si>
    <t>3431</t>
  </si>
  <si>
    <t>3430</t>
  </si>
  <si>
    <t>3429</t>
  </si>
  <si>
    <t>3428</t>
  </si>
  <si>
    <t>3427</t>
  </si>
  <si>
    <t>3426</t>
  </si>
  <si>
    <t>3425</t>
  </si>
  <si>
    <t>3424</t>
  </si>
  <si>
    <t>3423</t>
  </si>
  <si>
    <t>3422</t>
  </si>
  <si>
    <t>3421</t>
  </si>
  <si>
    <t>3420</t>
  </si>
  <si>
    <t>3419</t>
  </si>
  <si>
    <t>3418</t>
  </si>
  <si>
    <t>3417</t>
  </si>
  <si>
    <t>3416</t>
  </si>
  <si>
    <t>3415</t>
  </si>
  <si>
    <t>3414</t>
  </si>
  <si>
    <t>3413</t>
  </si>
  <si>
    <t>3412</t>
  </si>
  <si>
    <t>3411</t>
  </si>
  <si>
    <t>3410</t>
  </si>
  <si>
    <t>3409</t>
  </si>
  <si>
    <t>3408</t>
  </si>
  <si>
    <t>3407</t>
  </si>
  <si>
    <t>3406</t>
  </si>
  <si>
    <t>3405</t>
  </si>
  <si>
    <t>3404</t>
  </si>
  <si>
    <t>3403</t>
  </si>
  <si>
    <t>3402</t>
  </si>
  <si>
    <t>3401</t>
  </si>
  <si>
    <t>3400</t>
  </si>
  <si>
    <t>3399</t>
  </si>
  <si>
    <t>3398</t>
  </si>
  <si>
    <t>3397</t>
  </si>
  <si>
    <t>3394</t>
  </si>
  <si>
    <t>3348</t>
  </si>
  <si>
    <t>3347</t>
  </si>
  <si>
    <t>3346</t>
  </si>
  <si>
    <t>3318</t>
  </si>
  <si>
    <t>3317</t>
  </si>
  <si>
    <t>3311</t>
  </si>
  <si>
    <t>3285</t>
  </si>
  <si>
    <t>3281</t>
  </si>
  <si>
    <t>3275</t>
  </si>
  <si>
    <t>3274</t>
  </si>
  <si>
    <t>3261</t>
  </si>
  <si>
    <t>3260</t>
  </si>
  <si>
    <t>3246</t>
  </si>
  <si>
    <t>3245</t>
  </si>
  <si>
    <t>3244</t>
  </si>
  <si>
    <t>3243</t>
  </si>
  <si>
    <t>3242</t>
  </si>
  <si>
    <t>3241</t>
  </si>
  <si>
    <t>3240</t>
  </si>
  <si>
    <t>3239</t>
  </si>
  <si>
    <t>3238</t>
  </si>
  <si>
    <t>3231</t>
  </si>
  <si>
    <t>3229</t>
  </si>
  <si>
    <t>3225</t>
  </si>
  <si>
    <t>3221</t>
  </si>
  <si>
    <t>3198</t>
  </si>
  <si>
    <t>3197</t>
  </si>
  <si>
    <t>3196</t>
  </si>
  <si>
    <t>3192</t>
  </si>
  <si>
    <t>3191</t>
  </si>
  <si>
    <t>3181</t>
  </si>
  <si>
    <t>3177</t>
  </si>
  <si>
    <t>3176</t>
  </si>
  <si>
    <t>3174</t>
  </si>
  <si>
    <t>3171</t>
  </si>
  <si>
    <t>3170</t>
  </si>
  <si>
    <t>3169</t>
  </si>
  <si>
    <t>3161</t>
  </si>
  <si>
    <t>3155</t>
  </si>
  <si>
    <t>3148</t>
  </si>
  <si>
    <t>3147</t>
  </si>
  <si>
    <t>3146</t>
  </si>
  <si>
    <t>3133</t>
  </si>
  <si>
    <t>3129</t>
  </si>
  <si>
    <t>3128</t>
  </si>
  <si>
    <t>3126</t>
  </si>
  <si>
    <t>3125</t>
  </si>
  <si>
    <t>3116</t>
  </si>
  <si>
    <t>3112</t>
  </si>
  <si>
    <t>3107</t>
  </si>
  <si>
    <t>3106</t>
  </si>
  <si>
    <t>3102</t>
  </si>
  <si>
    <t>3101</t>
  </si>
  <si>
    <t>3098</t>
  </si>
  <si>
    <t>3097</t>
  </si>
  <si>
    <t>3090</t>
  </si>
  <si>
    <t>3089</t>
  </si>
  <si>
    <t>3088</t>
  </si>
  <si>
    <t>3070</t>
  </si>
  <si>
    <t>3069</t>
  </si>
  <si>
    <t>3062</t>
  </si>
  <si>
    <t>3060</t>
  </si>
  <si>
    <t>3058</t>
  </si>
  <si>
    <t>3048</t>
  </si>
  <si>
    <t>3047</t>
  </si>
  <si>
    <t>3045</t>
  </si>
  <si>
    <t>3044</t>
  </si>
  <si>
    <t>3043</t>
  </si>
  <si>
    <t>3042</t>
  </si>
  <si>
    <t>3041</t>
  </si>
  <si>
    <t>3040</t>
  </si>
  <si>
    <t>3039</t>
  </si>
  <si>
    <t>3037</t>
  </si>
  <si>
    <t>3036</t>
  </si>
  <si>
    <t>3032</t>
  </si>
  <si>
    <t>3030</t>
  </si>
  <si>
    <t>3022</t>
  </si>
  <si>
    <t>3021</t>
  </si>
  <si>
    <t>3020</t>
  </si>
  <si>
    <t>3019</t>
  </si>
  <si>
    <t>3018</t>
  </si>
  <si>
    <t>3017</t>
  </si>
  <si>
    <t>3007</t>
  </si>
  <si>
    <t>2998</t>
  </si>
  <si>
    <t>2997</t>
  </si>
  <si>
    <t>2995</t>
  </si>
  <si>
    <t>2994</t>
  </si>
  <si>
    <t>2993</t>
  </si>
  <si>
    <t>2991</t>
  </si>
  <si>
    <t>2989</t>
  </si>
  <si>
    <t>2988</t>
  </si>
  <si>
    <t>2987</t>
  </si>
  <si>
    <t>2986</t>
  </si>
  <si>
    <t>2985</t>
  </si>
  <si>
    <t>2984</t>
  </si>
  <si>
    <t>2983</t>
  </si>
  <si>
    <t>2968</t>
  </si>
  <si>
    <t>2959</t>
  </si>
  <si>
    <t>2958</t>
  </si>
  <si>
    <t>2956</t>
  </si>
  <si>
    <t>2955</t>
  </si>
  <si>
    <t>2953</t>
  </si>
  <si>
    <t>2950</t>
  </si>
  <si>
    <t>2949</t>
  </si>
  <si>
    <t>2948</t>
  </si>
  <si>
    <t>2947</t>
  </si>
  <si>
    <t>2933</t>
  </si>
  <si>
    <t>2932</t>
  </si>
  <si>
    <t>2929</t>
  </si>
  <si>
    <t>3917</t>
  </si>
  <si>
    <t>2894</t>
  </si>
  <si>
    <t>2882</t>
  </si>
  <si>
    <t>2893</t>
  </si>
  <si>
    <t>2892</t>
  </si>
  <si>
    <t>2891</t>
  </si>
  <si>
    <t>2890</t>
  </si>
  <si>
    <t>2889</t>
  </si>
  <si>
    <t>2884</t>
  </si>
  <si>
    <t>2879</t>
  </si>
  <si>
    <t>2876</t>
  </si>
  <si>
    <t>2875</t>
  </si>
  <si>
    <t>2868</t>
  </si>
  <si>
    <t>2866</t>
  </si>
  <si>
    <t>2846</t>
  </si>
  <si>
    <t>2845</t>
  </si>
  <si>
    <t>2841</t>
  </si>
  <si>
    <t>2839</t>
  </si>
  <si>
    <t>2822</t>
  </si>
  <si>
    <t>2821</t>
  </si>
  <si>
    <t>2820</t>
  </si>
  <si>
    <t>2816</t>
  </si>
  <si>
    <t>2813</t>
  </si>
  <si>
    <t>2804</t>
  </si>
  <si>
    <t>2803</t>
  </si>
  <si>
    <t>2794</t>
  </si>
  <si>
    <t>2792</t>
  </si>
  <si>
    <t>2787</t>
  </si>
  <si>
    <t>2786</t>
  </si>
  <si>
    <t>2785</t>
  </si>
  <si>
    <t>2784</t>
  </si>
  <si>
    <t>2772</t>
  </si>
  <si>
    <t>2771</t>
  </si>
  <si>
    <t>2770</t>
  </si>
  <si>
    <t>2769</t>
  </si>
  <si>
    <t>3923</t>
  </si>
  <si>
    <t>3925</t>
  </si>
  <si>
    <t>3941</t>
  </si>
  <si>
    <t>3942</t>
  </si>
  <si>
    <t>3949</t>
  </si>
  <si>
    <t>3950</t>
  </si>
  <si>
    <t>3951</t>
  </si>
  <si>
    <t>3961</t>
  </si>
  <si>
    <t>3962</t>
  </si>
  <si>
    <t>3966</t>
  </si>
  <si>
    <t>3978</t>
  </si>
  <si>
    <t>3979</t>
  </si>
  <si>
    <t>3980</t>
  </si>
  <si>
    <t>3981</t>
  </si>
  <si>
    <t>3982</t>
  </si>
  <si>
    <t>3983</t>
  </si>
  <si>
    <t>3984</t>
  </si>
  <si>
    <t>3985</t>
  </si>
  <si>
    <t>3986</t>
  </si>
  <si>
    <t>3987</t>
  </si>
  <si>
    <t>3988</t>
  </si>
  <si>
    <t>3989</t>
  </si>
  <si>
    <t>3990</t>
  </si>
  <si>
    <t>3999</t>
  </si>
  <si>
    <t>4000</t>
  </si>
  <si>
    <t>4001</t>
  </si>
  <si>
    <t>4002</t>
  </si>
  <si>
    <t>4003</t>
  </si>
  <si>
    <t>4004</t>
  </si>
  <si>
    <t>4005</t>
  </si>
  <si>
    <t>4006</t>
  </si>
  <si>
    <t>4008</t>
  </si>
  <si>
    <t>4009</t>
  </si>
  <si>
    <t>3909</t>
  </si>
  <si>
    <t>3892</t>
  </si>
  <si>
    <t>3891</t>
  </si>
  <si>
    <t>3781</t>
  </si>
  <si>
    <t>3769</t>
  </si>
  <si>
    <t>3760</t>
  </si>
  <si>
    <t>3745</t>
  </si>
  <si>
    <t>3720</t>
  </si>
  <si>
    <t>3719</t>
  </si>
  <si>
    <t>3710</t>
  </si>
  <si>
    <t>3707</t>
  </si>
  <si>
    <t>3705</t>
  </si>
  <si>
    <t>3703</t>
  </si>
  <si>
    <t>3701</t>
  </si>
  <si>
    <t>3698</t>
  </si>
  <si>
    <t>3697</t>
  </si>
  <si>
    <t>3695</t>
  </si>
  <si>
    <t>3692</t>
  </si>
  <si>
    <t>3691</t>
  </si>
  <si>
    <t>3665</t>
  </si>
  <si>
    <t>3663</t>
  </si>
  <si>
    <t>3659</t>
  </si>
  <si>
    <t>3645</t>
  </si>
  <si>
    <t>3639</t>
  </si>
  <si>
    <t>3635</t>
  </si>
  <si>
    <t>3634</t>
  </si>
  <si>
    <t>3630</t>
  </si>
  <si>
    <t>3618</t>
  </si>
  <si>
    <t>3613</t>
  </si>
  <si>
    <t>3606</t>
  </si>
  <si>
    <t>3588</t>
  </si>
  <si>
    <t>3578</t>
  </si>
  <si>
    <t>3575</t>
  </si>
  <si>
    <t>3574</t>
  </si>
  <si>
    <t>3571</t>
  </si>
  <si>
    <t>3569</t>
  </si>
  <si>
    <t>3560</t>
  </si>
  <si>
    <t>3553</t>
  </si>
  <si>
    <t>3552</t>
  </si>
  <si>
    <t>3545</t>
  </si>
  <si>
    <t>3538</t>
  </si>
  <si>
    <t>3518</t>
  </si>
  <si>
    <t>3517</t>
  </si>
  <si>
    <t>3513</t>
  </si>
  <si>
    <t>3501</t>
  </si>
  <si>
    <t>3497</t>
  </si>
  <si>
    <t>3496</t>
  </si>
  <si>
    <t>3494</t>
  </si>
  <si>
    <t>3490</t>
  </si>
  <si>
    <t>3487</t>
  </si>
  <si>
    <t>3477</t>
  </si>
  <si>
    <t>3476</t>
  </si>
  <si>
    <t>3474</t>
  </si>
  <si>
    <t>3472</t>
  </si>
  <si>
    <t>3471</t>
  </si>
  <si>
    <t>3442</t>
  </si>
  <si>
    <t>3396</t>
  </si>
  <si>
    <t>3332</t>
  </si>
  <si>
    <t>2888</t>
  </si>
  <si>
    <t>2887</t>
  </si>
  <si>
    <t>2886</t>
  </si>
  <si>
    <t>2885</t>
  </si>
  <si>
    <t>2840</t>
  </si>
  <si>
    <t>2823</t>
  </si>
  <si>
    <t>2773</t>
  </si>
  <si>
    <t>2774</t>
  </si>
  <si>
    <t>2778</t>
  </si>
  <si>
    <t>2779</t>
  </si>
  <si>
    <t>2780</t>
  </si>
  <si>
    <t>2781</t>
  </si>
  <si>
    <t>2782</t>
  </si>
  <si>
    <t>2783</t>
  </si>
  <si>
    <t>2788</t>
  </si>
  <si>
    <t>BLK-DROP-O</t>
  </si>
  <si>
    <t>2789</t>
  </si>
  <si>
    <t>2790</t>
  </si>
  <si>
    <t>2791</t>
  </si>
  <si>
    <t>2793</t>
  </si>
  <si>
    <t>2795</t>
  </si>
  <si>
    <t>2796</t>
  </si>
  <si>
    <t>2797</t>
  </si>
  <si>
    <t>2805</t>
  </si>
  <si>
    <t>2806</t>
  </si>
  <si>
    <t>2807</t>
  </si>
  <si>
    <t>2808</t>
  </si>
  <si>
    <t>2811</t>
  </si>
  <si>
    <t>2812</t>
  </si>
  <si>
    <t>2814</t>
  </si>
  <si>
    <t>2815</t>
  </si>
  <si>
    <t>2817</t>
  </si>
  <si>
    <t>2818</t>
  </si>
  <si>
    <t>2819</t>
  </si>
  <si>
    <t>2827</t>
  </si>
  <si>
    <t>2828</t>
  </si>
  <si>
    <t>2829</t>
  </si>
  <si>
    <t>2830</t>
  </si>
  <si>
    <t>2831</t>
  </si>
  <si>
    <t>2832</t>
  </si>
  <si>
    <t>2833</t>
  </si>
  <si>
    <t>2834</t>
  </si>
  <si>
    <t>2835</t>
  </si>
  <si>
    <t>2842</t>
  </si>
  <si>
    <t>2843</t>
  </si>
  <si>
    <t>2844</t>
  </si>
  <si>
    <t>2847</t>
  </si>
  <si>
    <t>2848</t>
  </si>
  <si>
    <t>2849</t>
  </si>
  <si>
    <t>2856</t>
  </si>
  <si>
    <t>2857</t>
  </si>
  <si>
    <t>2858</t>
  </si>
  <si>
    <t>2859</t>
  </si>
  <si>
    <t>2860</t>
  </si>
  <si>
    <t>2861</t>
  </si>
  <si>
    <t>2862</t>
  </si>
  <si>
    <t>2863</t>
  </si>
  <si>
    <t>2864</t>
  </si>
  <si>
    <t>2865</t>
  </si>
  <si>
    <t>2867</t>
  </si>
  <si>
    <t>2869</t>
  </si>
  <si>
    <t>2870</t>
  </si>
  <si>
    <t>2871</t>
  </si>
  <si>
    <t>2872</t>
  </si>
  <si>
    <t>2873</t>
  </si>
  <si>
    <t>2874</t>
  </si>
  <si>
    <t>2877</t>
  </si>
  <si>
    <t>2878</t>
  </si>
  <si>
    <t>2880</t>
  </si>
  <si>
    <t>2881</t>
  </si>
  <si>
    <t>2883</t>
  </si>
  <si>
    <t>2824</t>
  </si>
  <si>
    <t>2836</t>
  </si>
  <si>
    <t>2895</t>
  </si>
  <si>
    <t>2896</t>
  </si>
  <si>
    <t>2897</t>
  </si>
  <si>
    <t>2898</t>
  </si>
  <si>
    <t>2899</t>
  </si>
  <si>
    <t>2900</t>
  </si>
  <si>
    <t>2901</t>
  </si>
  <si>
    <t>2902</t>
  </si>
  <si>
    <t>2903</t>
  </si>
  <si>
    <t>2904</t>
  </si>
  <si>
    <t>2905</t>
  </si>
  <si>
    <t>2906</t>
  </si>
  <si>
    <t>2907</t>
  </si>
  <si>
    <t>2908</t>
  </si>
  <si>
    <t>2909</t>
  </si>
  <si>
    <t>2910</t>
  </si>
  <si>
    <t>2911</t>
  </si>
  <si>
    <t>2912</t>
  </si>
  <si>
    <t>2913</t>
  </si>
  <si>
    <t>2914</t>
  </si>
  <si>
    <t>2915</t>
  </si>
  <si>
    <t>2916</t>
  </si>
  <si>
    <t>2917</t>
  </si>
  <si>
    <t>2918</t>
  </si>
  <si>
    <t>2919</t>
  </si>
  <si>
    <t>2920</t>
  </si>
  <si>
    <t>2921</t>
  </si>
  <si>
    <t>2922</t>
  </si>
  <si>
    <t>2923</t>
  </si>
  <si>
    <t>2924</t>
  </si>
  <si>
    <t>2925</t>
  </si>
  <si>
    <t>2926</t>
  </si>
  <si>
    <t>2927</t>
  </si>
  <si>
    <t>2928</t>
  </si>
  <si>
    <t>2930</t>
  </si>
  <si>
    <t>2931</t>
  </si>
  <si>
    <t>2934</t>
  </si>
  <si>
    <t>2935</t>
  </si>
  <si>
    <t>2936</t>
  </si>
  <si>
    <t>2937</t>
  </si>
  <si>
    <t>2938</t>
  </si>
  <si>
    <t>2939</t>
  </si>
  <si>
    <t>2940</t>
  </si>
  <si>
    <t>2941</t>
  </si>
  <si>
    <t>2942</t>
  </si>
  <si>
    <t>2943</t>
  </si>
  <si>
    <t>2944</t>
  </si>
  <si>
    <t>2945</t>
  </si>
  <si>
    <t>2946</t>
  </si>
  <si>
    <t>2951</t>
  </si>
  <si>
    <t>2952</t>
  </si>
  <si>
    <t>2954</t>
  </si>
  <si>
    <t>2957</t>
  </si>
  <si>
    <t>2960</t>
  </si>
  <si>
    <t>2961</t>
  </si>
  <si>
    <t>2962</t>
  </si>
  <si>
    <t>2963</t>
  </si>
  <si>
    <t>2964</t>
  </si>
  <si>
    <t>2965</t>
  </si>
  <si>
    <t>2966</t>
  </si>
  <si>
    <t>2967</t>
  </si>
  <si>
    <t>2969</t>
  </si>
  <si>
    <t>2970</t>
  </si>
  <si>
    <t>2971</t>
  </si>
  <si>
    <t>2972</t>
  </si>
  <si>
    <t>2973</t>
  </si>
  <si>
    <t>2974</t>
  </si>
  <si>
    <t>2975</t>
  </si>
  <si>
    <t>2976</t>
  </si>
  <si>
    <t>2977</t>
  </si>
  <si>
    <t>2978</t>
  </si>
  <si>
    <t>2979</t>
  </si>
  <si>
    <t>2980</t>
  </si>
  <si>
    <t>2981</t>
  </si>
  <si>
    <t>2982</t>
  </si>
  <si>
    <t>2990</t>
  </si>
  <si>
    <t>2992</t>
  </si>
  <si>
    <t>2996</t>
  </si>
  <si>
    <t>2999</t>
  </si>
  <si>
    <t>3000</t>
  </si>
  <si>
    <t>3001</t>
  </si>
  <si>
    <t>3002</t>
  </si>
  <si>
    <t>3003</t>
  </si>
  <si>
    <t>3004</t>
  </si>
  <si>
    <t>3005</t>
  </si>
  <si>
    <t>3247</t>
  </si>
  <si>
    <t>3688</t>
  </si>
  <si>
    <t>3687</t>
  </si>
  <si>
    <t>3685</t>
  </si>
  <si>
    <t>3684</t>
  </si>
  <si>
    <t>3683</t>
  </si>
  <si>
    <t>3682</t>
  </si>
  <si>
    <t>3567</t>
  </si>
  <si>
    <t>3566</t>
  </si>
  <si>
    <t>3468</t>
  </si>
  <si>
    <t>3467</t>
  </si>
  <si>
    <t>3465</t>
  </si>
  <si>
    <t>3464</t>
  </si>
  <si>
    <t>3463</t>
  </si>
  <si>
    <t>3006</t>
  </si>
  <si>
    <t>3008</t>
  </si>
  <si>
    <t>3009</t>
  </si>
  <si>
    <t>3010</t>
  </si>
  <si>
    <t>3011</t>
  </si>
  <si>
    <t>3012</t>
  </si>
  <si>
    <t>3013</t>
  </si>
  <si>
    <t>3014</t>
  </si>
  <si>
    <t>3015</t>
  </si>
  <si>
    <t>3016</t>
  </si>
  <si>
    <t>3023</t>
  </si>
  <si>
    <t>3024</t>
  </si>
  <si>
    <t>3025</t>
  </si>
  <si>
    <t>3026</t>
  </si>
  <si>
    <t>3027</t>
  </si>
  <si>
    <t>3028</t>
  </si>
  <si>
    <t>3029</t>
  </si>
  <si>
    <t>3031</t>
  </si>
  <si>
    <t>3033</t>
  </si>
  <si>
    <t>3034</t>
  </si>
  <si>
    <t>3035</t>
  </si>
  <si>
    <t>3038</t>
  </si>
  <si>
    <t>3046</t>
  </si>
  <si>
    <t>3049</t>
  </si>
  <si>
    <t>3050</t>
  </si>
  <si>
    <t>3051</t>
  </si>
  <si>
    <t>3052</t>
  </si>
  <si>
    <t>3053</t>
  </si>
  <si>
    <t>3054</t>
  </si>
  <si>
    <t>3055</t>
  </si>
  <si>
    <t>3056</t>
  </si>
  <si>
    <t>3057</t>
  </si>
  <si>
    <t>3059</t>
  </si>
  <si>
    <t>3061</t>
  </si>
  <si>
    <t>3063</t>
  </si>
  <si>
    <t>3068</t>
  </si>
  <si>
    <t>3071</t>
  </si>
  <si>
    <t>3072</t>
  </si>
  <si>
    <t>3073</t>
  </si>
  <si>
    <t>3074</t>
  </si>
  <si>
    <t>3075</t>
  </si>
  <si>
    <t>3076</t>
  </si>
  <si>
    <t>3077</t>
  </si>
  <si>
    <t>3078</t>
  </si>
  <si>
    <t>3079</t>
  </si>
  <si>
    <t>3080</t>
  </si>
  <si>
    <t>3081</t>
  </si>
  <si>
    <t>3082</t>
  </si>
  <si>
    <t>3083</t>
  </si>
  <si>
    <t>3084</t>
  </si>
  <si>
    <t>3085</t>
  </si>
  <si>
    <t>3086</t>
  </si>
  <si>
    <t>3087</t>
  </si>
  <si>
    <t>3091</t>
  </si>
  <si>
    <t>3092</t>
  </si>
  <si>
    <t>3093</t>
  </si>
  <si>
    <t>3094</t>
  </si>
  <si>
    <t>3095</t>
  </si>
  <si>
    <t>3096</t>
  </si>
  <si>
    <t>3099</t>
  </si>
  <si>
    <t>3100</t>
  </si>
  <si>
    <t>3108</t>
  </si>
  <si>
    <t>3109</t>
  </si>
  <si>
    <t>3110</t>
  </si>
  <si>
    <t>3111</t>
  </si>
  <si>
    <t>3113</t>
  </si>
  <si>
    <t>3114</t>
  </si>
  <si>
    <t>3115</t>
  </si>
  <si>
    <t>3117</t>
  </si>
  <si>
    <t>3118</t>
  </si>
  <si>
    <t>3119</t>
  </si>
  <si>
    <t>3120</t>
  </si>
  <si>
    <t>3121</t>
  </si>
  <si>
    <t>3122</t>
  </si>
  <si>
    <t>3123</t>
  </si>
  <si>
    <t>3124</t>
  </si>
  <si>
    <t>3127</t>
  </si>
  <si>
    <t>3130</t>
  </si>
  <si>
    <t>3131</t>
  </si>
  <si>
    <t>3132</t>
  </si>
  <si>
    <t>21858</t>
  </si>
  <si>
    <t>21857</t>
  </si>
  <si>
    <t>21856</t>
  </si>
  <si>
    <t>21855</t>
  </si>
  <si>
    <t>21854</t>
  </si>
  <si>
    <t>21853</t>
  </si>
  <si>
    <t>21852</t>
  </si>
  <si>
    <t>21851</t>
  </si>
  <si>
    <t>21850</t>
  </si>
  <si>
    <t>21849</t>
  </si>
  <si>
    <t>21848</t>
  </si>
  <si>
    <t>21847</t>
  </si>
  <si>
    <t>21846</t>
  </si>
  <si>
    <t>21845</t>
  </si>
  <si>
    <t>21844</t>
  </si>
  <si>
    <t>21843</t>
  </si>
  <si>
    <t>21842</t>
  </si>
  <si>
    <t>21841</t>
  </si>
  <si>
    <t>21840</t>
  </si>
  <si>
    <t>21839</t>
  </si>
  <si>
    <t>21838</t>
  </si>
  <si>
    <t>21837</t>
  </si>
  <si>
    <t>21836</t>
  </si>
  <si>
    <t>21835</t>
  </si>
  <si>
    <t>21834</t>
  </si>
  <si>
    <t>21833</t>
  </si>
  <si>
    <t>21832</t>
  </si>
  <si>
    <t>21831</t>
  </si>
  <si>
    <t>21830</t>
  </si>
  <si>
    <t>21829</t>
  </si>
  <si>
    <t>21828</t>
  </si>
  <si>
    <t>21827</t>
  </si>
  <si>
    <t>21826</t>
  </si>
  <si>
    <t>21825</t>
  </si>
  <si>
    <t>21824</t>
  </si>
  <si>
    <t>21823</t>
  </si>
  <si>
    <t>21822</t>
  </si>
  <si>
    <t>21821</t>
  </si>
  <si>
    <t>21820</t>
  </si>
  <si>
    <t>21819</t>
  </si>
  <si>
    <t>21818</t>
  </si>
  <si>
    <t>21817</t>
  </si>
  <si>
    <t>21816</t>
  </si>
  <si>
    <t>21815</t>
  </si>
  <si>
    <t>21814</t>
  </si>
  <si>
    <t>21813</t>
  </si>
  <si>
    <t>21812</t>
  </si>
  <si>
    <t>21811</t>
  </si>
  <si>
    <t>21810</t>
  </si>
  <si>
    <t>21809</t>
  </si>
  <si>
    <t>21808</t>
  </si>
  <si>
    <t>21807</t>
  </si>
  <si>
    <t>21806</t>
  </si>
  <si>
    <t>21805</t>
  </si>
  <si>
    <t>21804</t>
  </si>
  <si>
    <t>21803</t>
  </si>
  <si>
    <t>21802</t>
  </si>
  <si>
    <t>21801</t>
  </si>
  <si>
    <t>21800</t>
  </si>
  <si>
    <t>21799</t>
  </si>
  <si>
    <t>21798</t>
  </si>
  <si>
    <t>21797</t>
  </si>
  <si>
    <t>21796</t>
  </si>
  <si>
    <t>21795</t>
  </si>
  <si>
    <t>21794</t>
  </si>
  <si>
    <t>21793</t>
  </si>
  <si>
    <t>21792</t>
  </si>
  <si>
    <t>21791</t>
  </si>
  <si>
    <t>21790</t>
  </si>
  <si>
    <t>21789</t>
  </si>
  <si>
    <t>21788</t>
  </si>
  <si>
    <t>21787</t>
  </si>
  <si>
    <t>21786</t>
  </si>
  <si>
    <t>21785</t>
  </si>
  <si>
    <t>21784</t>
  </si>
  <si>
    <t>21783</t>
  </si>
  <si>
    <t>3134</t>
  </si>
  <si>
    <t>3135</t>
  </si>
  <si>
    <t>3136</t>
  </si>
  <si>
    <t>3137</t>
  </si>
  <si>
    <t>3138</t>
  </si>
  <si>
    <t>3139</t>
  </si>
  <si>
    <t>3140</t>
  </si>
  <si>
    <t>3141</t>
  </si>
  <si>
    <t>3142</t>
  </si>
  <si>
    <t>3143</t>
  </si>
  <si>
    <t>3144</t>
  </si>
  <si>
    <t>3145</t>
  </si>
  <si>
    <t>3149</t>
  </si>
  <si>
    <t>3150</t>
  </si>
  <si>
    <t>3151</t>
  </si>
  <si>
    <t>3152</t>
  </si>
  <si>
    <t>3153</t>
  </si>
  <si>
    <t>3154</t>
  </si>
  <si>
    <t>3156</t>
  </si>
  <si>
    <t>3157</t>
  </si>
  <si>
    <t>3158</t>
  </si>
  <si>
    <t>3159</t>
  </si>
  <si>
    <t>3160</t>
  </si>
  <si>
    <t>3162</t>
  </si>
  <si>
    <t>3163</t>
  </si>
  <si>
    <t>3164</t>
  </si>
  <si>
    <t>3165</t>
  </si>
  <si>
    <t>3166</t>
  </si>
  <si>
    <t>3167</t>
  </si>
  <si>
    <t>3168</t>
  </si>
  <si>
    <t>3172</t>
  </si>
  <si>
    <t>3173</t>
  </si>
  <si>
    <t>3175</t>
  </si>
  <si>
    <t>3178</t>
  </si>
  <si>
    <t>3179</t>
  </si>
  <si>
    <t>3180</t>
  </si>
  <si>
    <t>3182</t>
  </si>
  <si>
    <t>3183</t>
  </si>
  <si>
    <t>3184</t>
  </si>
  <si>
    <t>3185</t>
  </si>
  <si>
    <t>3186</t>
  </si>
  <si>
    <t>3187</t>
  </si>
  <si>
    <t>3188</t>
  </si>
  <si>
    <t>3189</t>
  </si>
  <si>
    <t>3190</t>
  </si>
  <si>
    <t>3193</t>
  </si>
  <si>
    <t>3194</t>
  </si>
  <si>
    <t>3195</t>
  </si>
  <si>
    <t>3199</t>
  </si>
  <si>
    <t>3200</t>
  </si>
  <si>
    <t>3201</t>
  </si>
  <si>
    <t>3202</t>
  </si>
  <si>
    <t>3203</t>
  </si>
  <si>
    <t>3204</t>
  </si>
  <si>
    <t>3205</t>
  </si>
  <si>
    <t>3206</t>
  </si>
  <si>
    <t>3207</t>
  </si>
  <si>
    <t>3208</t>
  </si>
  <si>
    <t>3209</t>
  </si>
  <si>
    <t>3210</t>
  </si>
  <si>
    <t>3211</t>
  </si>
  <si>
    <t>3212</t>
  </si>
  <si>
    <t>3213</t>
  </si>
  <si>
    <t>3214</t>
  </si>
  <si>
    <t>3215</t>
  </si>
  <si>
    <t>3216</t>
  </si>
  <si>
    <t>3217</t>
  </si>
  <si>
    <t>3218</t>
  </si>
  <si>
    <t>3219</t>
  </si>
  <si>
    <t>3222</t>
  </si>
  <si>
    <t>3223</t>
  </si>
  <si>
    <t>3224</t>
  </si>
  <si>
    <t>3226</t>
  </si>
  <si>
    <t>3227</t>
  </si>
  <si>
    <t>3228</t>
  </si>
  <si>
    <t>3230</t>
  </si>
  <si>
    <t>3232</t>
  </si>
  <si>
    <t>3233</t>
  </si>
  <si>
    <t>3234</t>
  </si>
  <si>
    <t>3235</t>
  </si>
  <si>
    <t>3236</t>
  </si>
  <si>
    <t>3237</t>
  </si>
  <si>
    <t>3248</t>
  </si>
  <si>
    <t>3249</t>
  </si>
  <si>
    <t>3250</t>
  </si>
  <si>
    <t>3251</t>
  </si>
  <si>
    <t>3252</t>
  </si>
  <si>
    <t>3253</t>
  </si>
  <si>
    <t>3254</t>
  </si>
  <si>
    <t>3255</t>
  </si>
  <si>
    <t>3256</t>
  </si>
  <si>
    <t>3257</t>
  </si>
  <si>
    <t>3258</t>
  </si>
  <si>
    <t>3259</t>
  </si>
  <si>
    <t>3262</t>
  </si>
  <si>
    <t>3263</t>
  </si>
  <si>
    <t>3264</t>
  </si>
  <si>
    <t>3265</t>
  </si>
  <si>
    <t>3266</t>
  </si>
  <si>
    <t>3267</t>
  </si>
  <si>
    <t>3268</t>
  </si>
  <si>
    <t>3269</t>
  </si>
  <si>
    <t>3270</t>
  </si>
  <si>
    <t>3271</t>
  </si>
  <si>
    <t>3272</t>
  </si>
  <si>
    <t>3273</t>
  </si>
  <si>
    <t>3276</t>
  </si>
  <si>
    <t>3277</t>
  </si>
  <si>
    <t>3278</t>
  </si>
  <si>
    <t>3279</t>
  </si>
  <si>
    <t>3280</t>
  </si>
  <si>
    <t>3220</t>
  </si>
  <si>
    <t>3282</t>
  </si>
  <si>
    <t>3283</t>
  </si>
  <si>
    <t>3284</t>
  </si>
  <si>
    <t>3286</t>
  </si>
  <si>
    <t>3287</t>
  </si>
  <si>
    <t>3288</t>
  </si>
  <si>
    <t>3289</t>
  </si>
  <si>
    <t>3290</t>
  </si>
  <si>
    <t>3291</t>
  </si>
  <si>
    <t>3292</t>
  </si>
  <si>
    <t>3293</t>
  </si>
  <si>
    <t>3294</t>
  </si>
  <si>
    <t>3295</t>
  </si>
  <si>
    <t>3296</t>
  </si>
  <si>
    <t>3297</t>
  </si>
  <si>
    <t>3298</t>
  </si>
  <si>
    <t>3299</t>
  </si>
  <si>
    <t>3300</t>
  </si>
  <si>
    <t>3301</t>
  </si>
  <si>
    <t>3302</t>
  </si>
  <si>
    <t>3303</t>
  </si>
  <si>
    <t>3304</t>
  </si>
  <si>
    <t>3305</t>
  </si>
  <si>
    <t>3306</t>
  </si>
  <si>
    <t>3307</t>
  </si>
  <si>
    <t>3308</t>
  </si>
  <si>
    <t>3309</t>
  </si>
  <si>
    <t>3312</t>
  </si>
  <si>
    <t>3313</t>
  </si>
  <si>
    <t>3314</t>
  </si>
  <si>
    <t>3315</t>
  </si>
  <si>
    <t>3316</t>
  </si>
  <si>
    <t>3319</t>
  </si>
  <si>
    <t>3320</t>
  </si>
  <si>
    <t>3321</t>
  </si>
  <si>
    <t>3322</t>
  </si>
  <si>
    <t>3323</t>
  </si>
  <si>
    <t>3324</t>
  </si>
  <si>
    <t>3325</t>
  </si>
  <si>
    <t>3326</t>
  </si>
  <si>
    <t>3327</t>
  </si>
  <si>
    <t>3328</t>
  </si>
  <si>
    <t>3329</t>
  </si>
  <si>
    <t>3330</t>
  </si>
  <si>
    <t>3331</t>
  </si>
  <si>
    <t>3333</t>
  </si>
  <si>
    <t>3334</t>
  </si>
  <si>
    <t>3335</t>
  </si>
  <si>
    <t>3336</t>
  </si>
  <si>
    <t>3337</t>
  </si>
  <si>
    <t>3338</t>
  </si>
  <si>
    <t>3339</t>
  </si>
  <si>
    <t>3340</t>
  </si>
  <si>
    <t>3341</t>
  </si>
  <si>
    <t>3342</t>
  </si>
  <si>
    <t>3343</t>
  </si>
  <si>
    <t>3344</t>
  </si>
  <si>
    <t>3345</t>
  </si>
  <si>
    <t>3349</t>
  </si>
  <si>
    <t>3350</t>
  </si>
  <si>
    <t>3351</t>
  </si>
  <si>
    <t>3352</t>
  </si>
  <si>
    <t>3353</t>
  </si>
  <si>
    <t>3354</t>
  </si>
  <si>
    <t>3355</t>
  </si>
  <si>
    <t>3356</t>
  </si>
  <si>
    <t>3357</t>
  </si>
  <si>
    <t>3358</t>
  </si>
  <si>
    <t>3359</t>
  </si>
  <si>
    <t>3360</t>
  </si>
  <si>
    <t>3361</t>
  </si>
  <si>
    <t>3362</t>
  </si>
  <si>
    <t>3363</t>
  </si>
  <si>
    <t>3364</t>
  </si>
  <si>
    <t>3365</t>
  </si>
  <si>
    <t>3310</t>
  </si>
  <si>
    <t>3366</t>
  </si>
  <si>
    <t>3367</t>
  </si>
  <si>
    <t>3368</t>
  </si>
  <si>
    <t>3369</t>
  </si>
  <si>
    <t>3370</t>
  </si>
  <si>
    <t>3371</t>
  </si>
  <si>
    <t>3372</t>
  </si>
  <si>
    <t>3373</t>
  </si>
  <si>
    <t>3374</t>
  </si>
  <si>
    <t>3375</t>
  </si>
  <si>
    <t>3376</t>
  </si>
  <si>
    <t>3377</t>
  </si>
  <si>
    <t>3378</t>
  </si>
  <si>
    <t>3379</t>
  </si>
  <si>
    <t>3380</t>
  </si>
  <si>
    <t>3381</t>
  </si>
  <si>
    <t>3383</t>
  </si>
  <si>
    <t>3384</t>
  </si>
  <si>
    <t>3385</t>
  </si>
  <si>
    <t>3386</t>
  </si>
  <si>
    <t>3387</t>
  </si>
  <si>
    <t>3388</t>
  </si>
  <si>
    <t>3389</t>
  </si>
  <si>
    <t>3390</t>
  </si>
  <si>
    <t>3391</t>
  </si>
  <si>
    <t>3392</t>
  </si>
  <si>
    <t>3393</t>
  </si>
  <si>
    <t>3395</t>
  </si>
  <si>
    <t>3382</t>
  </si>
  <si>
    <t>3439</t>
  </si>
  <si>
    <t>3440</t>
  </si>
  <si>
    <t>3443</t>
  </si>
  <si>
    <t>3444</t>
  </si>
  <si>
    <t>3445</t>
  </si>
  <si>
    <t>3446</t>
  </si>
  <si>
    <t>3447</t>
  </si>
  <si>
    <t>3448</t>
  </si>
  <si>
    <t>3449</t>
  </si>
  <si>
    <t>3450</t>
  </si>
  <si>
    <t>3451</t>
  </si>
  <si>
    <t>3452</t>
  </si>
  <si>
    <t>3462</t>
  </si>
  <si>
    <t>3466</t>
  </si>
  <si>
    <t>3469</t>
  </si>
  <si>
    <t>3473</t>
  </si>
  <si>
    <t>3480</t>
  </si>
  <si>
    <t>3485</t>
  </si>
  <si>
    <t>3486</t>
  </si>
  <si>
    <t>3489</t>
  </si>
  <si>
    <t>3493</t>
  </si>
  <si>
    <t>3498</t>
  </si>
  <si>
    <t>3499</t>
  </si>
  <si>
    <t>3500</t>
  </si>
  <si>
    <t>3502</t>
  </si>
  <si>
    <t>3436</t>
  </si>
  <si>
    <t>3437</t>
  </si>
  <si>
    <t>3438</t>
  </si>
  <si>
    <t>3441</t>
  </si>
  <si>
    <t>3453</t>
  </si>
  <si>
    <t>3454</t>
  </si>
  <si>
    <t>3455</t>
  </si>
  <si>
    <t>3456</t>
  </si>
  <si>
    <t>3457</t>
  </si>
  <si>
    <t>3458</t>
  </si>
  <si>
    <t>3459</t>
  </si>
  <si>
    <t>3460</t>
  </si>
  <si>
    <t>3461</t>
  </si>
  <si>
    <t>3470</t>
  </si>
  <si>
    <t>3475</t>
  </si>
  <si>
    <t>3478</t>
  </si>
  <si>
    <t>3508</t>
  </si>
  <si>
    <t>3509</t>
  </si>
  <si>
    <t>3510</t>
  </si>
  <si>
    <t>3511</t>
  </si>
  <si>
    <t>3512</t>
  </si>
  <si>
    <t>3514</t>
  </si>
  <si>
    <t>3516</t>
  </si>
  <si>
    <t>3522</t>
  </si>
  <si>
    <t>3525</t>
  </si>
  <si>
    <t>3526</t>
  </si>
  <si>
    <t>3527</t>
  </si>
  <si>
    <t>3528</t>
  </si>
  <si>
    <t>3529</t>
  </si>
  <si>
    <t>3530</t>
  </si>
  <si>
    <t>3531</t>
  </si>
  <si>
    <t>3532</t>
  </si>
  <si>
    <t>3533</t>
  </si>
  <si>
    <t>3536</t>
  </si>
  <si>
    <t>3539</t>
  </si>
  <si>
    <t>3540</t>
  </si>
  <si>
    <t>3541</t>
  </si>
  <si>
    <t>3542</t>
  </si>
  <si>
    <t>3544</t>
  </si>
  <si>
    <t>3547</t>
  </si>
  <si>
    <t>3549</t>
  </si>
  <si>
    <t>3551</t>
  </si>
  <si>
    <t>3554</t>
  </si>
  <si>
    <t>3558</t>
  </si>
  <si>
    <t>3565</t>
  </si>
  <si>
    <t>3570</t>
  </si>
  <si>
    <t>3573</t>
  </si>
  <si>
    <t>3576</t>
  </si>
  <si>
    <t>3579</t>
  </si>
  <si>
    <t>3581</t>
  </si>
  <si>
    <t>3515</t>
  </si>
  <si>
    <t>3519</t>
  </si>
  <si>
    <t>3520</t>
  </si>
  <si>
    <t>3521</t>
  </si>
  <si>
    <t>3523</t>
  </si>
  <si>
    <t>3524</t>
  </si>
  <si>
    <t>3534</t>
  </si>
  <si>
    <t>3535</t>
  </si>
  <si>
    <t>3537</t>
  </si>
  <si>
    <t>3543</t>
  </si>
  <si>
    <t>3546</t>
  </si>
  <si>
    <t>3548</t>
  </si>
  <si>
    <t>3550</t>
  </si>
  <si>
    <t>3555</t>
  </si>
  <si>
    <t>3556</t>
  </si>
  <si>
    <t>3584</t>
  </si>
  <si>
    <t>3585</t>
  </si>
  <si>
    <t>3586</t>
  </si>
  <si>
    <t>3587</t>
  </si>
  <si>
    <t>3590</t>
  </si>
  <si>
    <t>3591</t>
  </si>
  <si>
    <t>3592</t>
  </si>
  <si>
    <t>3593</t>
  </si>
  <si>
    <t>3594</t>
  </si>
  <si>
    <t>3595</t>
  </si>
  <si>
    <t>3596</t>
  </si>
  <si>
    <t>3597</t>
  </si>
  <si>
    <t>1854</t>
  </si>
  <si>
    <t>1855</t>
  </si>
  <si>
    <t>1863</t>
  </si>
  <si>
    <t>1864</t>
  </si>
  <si>
    <t>1865</t>
  </si>
  <si>
    <t>1866</t>
  </si>
  <si>
    <t>1868</t>
  </si>
  <si>
    <t>1869</t>
  </si>
  <si>
    <t>1870</t>
  </si>
  <si>
    <t>1872</t>
  </si>
  <si>
    <t>1873</t>
  </si>
  <si>
    <t>1874</t>
  </si>
  <si>
    <t>1797</t>
  </si>
  <si>
    <t>1802</t>
  </si>
  <si>
    <t>1875</t>
  </si>
  <si>
    <t>1876</t>
  </si>
  <si>
    <t>1877</t>
  </si>
  <si>
    <t>1878</t>
  </si>
  <si>
    <t>1879</t>
  </si>
  <si>
    <t>1882</t>
  </si>
  <si>
    <t>1885</t>
  </si>
  <si>
    <t>1886</t>
  </si>
  <si>
    <t>1887</t>
  </si>
  <si>
    <t>1890</t>
  </si>
  <si>
    <t>1891</t>
  </si>
  <si>
    <t>1892</t>
  </si>
  <si>
    <t>1893</t>
  </si>
  <si>
    <t>1894</t>
  </si>
  <si>
    <t>1895</t>
  </si>
  <si>
    <t>1896</t>
  </si>
  <si>
    <t>1897</t>
  </si>
  <si>
    <t>1898</t>
  </si>
  <si>
    <t>1899</t>
  </si>
  <si>
    <t>1900</t>
  </si>
  <si>
    <t>1901</t>
  </si>
  <si>
    <t>1905</t>
  </si>
  <si>
    <t>1906</t>
  </si>
  <si>
    <t>1907</t>
  </si>
  <si>
    <t>1908</t>
  </si>
  <si>
    <t>1909</t>
  </si>
  <si>
    <t>1910</t>
  </si>
  <si>
    <t>1913</t>
  </si>
  <si>
    <t>1914</t>
  </si>
  <si>
    <t>1915</t>
  </si>
  <si>
    <t>1916</t>
  </si>
  <si>
    <t>1917</t>
  </si>
  <si>
    <t>1919</t>
  </si>
  <si>
    <t>1920</t>
  </si>
  <si>
    <t>1921</t>
  </si>
  <si>
    <t>1922</t>
  </si>
  <si>
    <t>1923</t>
  </si>
  <si>
    <t>1924</t>
  </si>
  <si>
    <t>1925</t>
  </si>
  <si>
    <t>1930</t>
  </si>
  <si>
    <t>1931</t>
  </si>
  <si>
    <t>1933</t>
  </si>
  <si>
    <t>1936</t>
  </si>
  <si>
    <t>1937</t>
  </si>
  <si>
    <t>1938</t>
  </si>
  <si>
    <t>1940</t>
  </si>
  <si>
    <t>1941</t>
  </si>
  <si>
    <t>1942</t>
  </si>
  <si>
    <t>1943</t>
  </si>
  <si>
    <t>1944</t>
  </si>
  <si>
    <t>1945</t>
  </si>
  <si>
    <t>1946</t>
  </si>
  <si>
    <t>1947</t>
  </si>
  <si>
    <t>1948</t>
  </si>
  <si>
    <t>1951</t>
  </si>
  <si>
    <t>1952</t>
  </si>
  <si>
    <t>2030</t>
  </si>
  <si>
    <t>1880</t>
  </si>
  <si>
    <t>1953</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</si>
  <si>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</si>
  <si>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</si>
  <si>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</si>
  <si>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</si>
  <si>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</si>
  <si>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</si>
  <si>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</si>
  <si>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</si>
  <si>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</si>
  <si>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</si>
  <si>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</si>
  <si>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</si>
  <si>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</si>
  <si>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</si>
  <si>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</si>
  <si>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</si>
  <si>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</si>
  <si>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</si>
  <si>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</si>
  <si>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</si>
  <si>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</si>
  <si>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1980</t>
  </si>
  <si>
    <t>1981</t>
  </si>
  <si>
    <t>1982</t>
  </si>
  <si>
    <t>1985</t>
  </si>
  <si>
    <t>1986</t>
  </si>
  <si>
    <t>1987</t>
  </si>
  <si>
    <t>1989</t>
  </si>
  <si>
    <t>1992</t>
  </si>
  <si>
    <t>1993</t>
  </si>
  <si>
    <t>1994</t>
  </si>
  <si>
    <t>1995</t>
  </si>
  <si>
    <t>1996</t>
  </si>
  <si>
    <t>1997</t>
  </si>
  <si>
    <t>1999</t>
  </si>
  <si>
    <t>2008</t>
  </si>
  <si>
    <t>2009</t>
  </si>
  <si>
    <t>2010</t>
  </si>
  <si>
    <t>2011</t>
  </si>
  <si>
    <t>2012</t>
  </si>
  <si>
    <t>2013</t>
  </si>
  <si>
    <t>2014</t>
  </si>
  <si>
    <t>2015</t>
  </si>
  <si>
    <t>2016</t>
  </si>
  <si>
    <t>2017</t>
  </si>
  <si>
    <t>2018</t>
  </si>
  <si>
    <t>2019</t>
  </si>
  <si>
    <t>2022</t>
  </si>
  <si>
    <t>2023</t>
  </si>
  <si>
    <t>2024</t>
  </si>
  <si>
    <t>2025</t>
  </si>
  <si>
    <t>2026</t>
  </si>
  <si>
    <t>2027</t>
  </si>
  <si>
    <t>2028</t>
  </si>
  <si>
    <t>2029</t>
  </si>
  <si>
    <t>1954</t>
  </si>
  <si>
    <t>2031</t>
  </si>
  <si>
    <t>2032</t>
  </si>
  <si>
    <t>2033</t>
  </si>
  <si>
    <t>2036</t>
  </si>
  <si>
    <t>2037</t>
  </si>
  <si>
    <t>2038</t>
  </si>
  <si>
    <t>2039</t>
  </si>
  <si>
    <t>2040</t>
  </si>
  <si>
    <t>2041</t>
  </si>
  <si>
    <t>2042</t>
  </si>
  <si>
    <t>2043</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</si>
  <si>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</si>
  <si>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</si>
  <si>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</si>
  <si>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</si>
  <si>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</si>
  <si>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</si>
  <si>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</si>
  <si>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</si>
  <si>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</si>
  <si>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</si>
  <si>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</si>
  <si>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</si>
  <si>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</si>
  <si>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</si>
  <si>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</si>
  <si>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</si>
  <si>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</si>
  <si>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</si>
  <si>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</si>
  <si>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</si>
  <si>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</si>
  <si>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</si>
  <si>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</si>
  <si>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</si>
  <si>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2072</t>
  </si>
  <si>
    <t>2073</t>
  </si>
  <si>
    <t>2074</t>
  </si>
  <si>
    <t>2075</t>
  </si>
  <si>
    <t>2076</t>
  </si>
  <si>
    <t>2079</t>
  </si>
  <si>
    <t>2080</t>
  </si>
  <si>
    <t>2081</t>
  </si>
  <si>
    <t>2082</t>
  </si>
  <si>
    <t>2083</t>
  </si>
  <si>
    <t>2084</t>
  </si>
  <si>
    <t>2085</t>
  </si>
  <si>
    <t>2086</t>
  </si>
  <si>
    <t>2087</t>
  </si>
  <si>
    <t>2088</t>
  </si>
  <si>
    <t>2089</t>
  </si>
  <si>
    <t>2090</t>
  </si>
  <si>
    <t>2091</t>
  </si>
  <si>
    <t>2093</t>
  </si>
  <si>
    <t>2094</t>
  </si>
  <si>
    <t>2095</t>
  </si>
  <si>
    <t>2096</t>
  </si>
  <si>
    <t>2097</t>
  </si>
  <si>
    <t>2098</t>
  </si>
  <si>
    <t>2099</t>
  </si>
  <si>
    <t>2100</t>
  </si>
  <si>
    <t>2101</t>
  </si>
  <si>
    <t>2102</t>
  </si>
  <si>
    <t>2103</t>
  </si>
  <si>
    <t>2104</t>
  </si>
  <si>
    <t>2105</t>
  </si>
  <si>
    <t>2109</t>
  </si>
  <si>
    <t>2110</t>
  </si>
  <si>
    <t>2111</t>
  </si>
  <si>
    <t>2112</t>
  </si>
  <si>
    <t>2071</t>
  </si>
  <si>
    <t>2034</t>
  </si>
  <si>
    <t>2113</t>
  </si>
  <si>
    <t>2114</t>
  </si>
  <si>
    <t>2115</t>
  </si>
  <si>
    <t>2116</t>
  </si>
  <si>
    <t>2117</t>
  </si>
  <si>
    <t>2118</t>
  </si>
  <si>
    <t>2119</t>
  </si>
  <si>
    <t>2120</t>
  </si>
  <si>
    <t>2121</t>
  </si>
  <si>
    <t>2122</t>
  </si>
  <si>
    <t>2123</t>
  </si>
  <si>
    <t>2124</t>
  </si>
  <si>
    <t>2125</t>
  </si>
  <si>
    <t>2126</t>
  </si>
  <si>
    <t>2127</t>
  </si>
  <si>
    <t>2128</t>
  </si>
  <si>
    <t>2129</t>
  </si>
  <si>
    <t>2130</t>
  </si>
  <si>
    <t>2131</t>
  </si>
  <si>
    <t>2132</t>
  </si>
  <si>
    <t>2133</t>
  </si>
  <si>
    <t>2134</t>
  </si>
  <si>
    <t>2135</t>
  </si>
  <si>
    <t>2136</t>
  </si>
  <si>
    <t>2137</t>
  </si>
  <si>
    <t>2138</t>
  </si>
  <si>
    <t>2139</t>
  </si>
  <si>
    <t>2140</t>
  </si>
  <si>
    <t>2141</t>
  </si>
  <si>
    <t>2144</t>
  </si>
  <si>
    <t>2145</t>
  </si>
  <si>
    <t>2146</t>
  </si>
  <si>
    <t>2147</t>
  </si>
  <si>
    <t>2148</t>
  </si>
  <si>
    <t>2149</t>
  </si>
  <si>
    <t>2150</t>
  </si>
  <si>
    <t>2151</t>
  </si>
  <si>
    <t>2152</t>
  </si>
  <si>
    <t>2153</t>
  </si>
  <si>
    <t>2154</t>
  </si>
  <si>
    <t>2156</t>
  </si>
  <si>
    <t>2175</t>
  </si>
  <si>
    <t>2142</t>
  </si>
  <si>
    <t>2200</t>
  </si>
  <si>
    <t>2201</t>
  </si>
  <si>
    <t>2204</t>
  </si>
  <si>
    <t>2205</t>
  </si>
  <si>
    <t>2206</t>
  </si>
  <si>
    <t>2207</t>
  </si>
  <si>
    <t>2208</t>
  </si>
  <si>
    <t>2209</t>
  </si>
  <si>
    <t>2210</t>
  </si>
  <si>
    <t>2211</t>
  </si>
  <si>
    <t>2212</t>
  </si>
  <si>
    <t>2213</t>
  </si>
  <si>
    <t>2222</t>
  </si>
  <si>
    <t>2223</t>
  </si>
  <si>
    <t>2224</t>
  </si>
  <si>
    <t>2225</t>
  </si>
  <si>
    <t>2226</t>
  </si>
  <si>
    <t>2227</t>
  </si>
  <si>
    <t>2231</t>
  </si>
  <si>
    <t>2235</t>
  </si>
  <si>
    <t>2236</t>
  </si>
  <si>
    <t>2237</t>
  </si>
  <si>
    <t>2238</t>
  </si>
  <si>
    <t>2239</t>
  </si>
  <si>
    <t>2240</t>
  </si>
  <si>
    <t>2241</t>
  </si>
  <si>
    <t>2242</t>
  </si>
  <si>
    <t>2243</t>
  </si>
  <si>
    <t>2244</t>
  </si>
  <si>
    <t>2245</t>
  </si>
  <si>
    <t>2247</t>
  </si>
  <si>
    <t>2248</t>
  </si>
  <si>
    <t>2249</t>
  </si>
  <si>
    <t>2250</t>
  </si>
  <si>
    <t>2251</t>
  </si>
  <si>
    <t>2252</t>
  </si>
  <si>
    <t>2253</t>
  </si>
  <si>
    <t>2254</t>
  </si>
  <si>
    <t>2255</t>
  </si>
  <si>
    <t>2256</t>
  </si>
  <si>
    <t>2258</t>
  </si>
  <si>
    <t>2259</t>
  </si>
  <si>
    <t>2260</t>
  </si>
  <si>
    <t>2261</t>
  </si>
  <si>
    <t>2262</t>
  </si>
  <si>
    <t>2263</t>
  </si>
  <si>
    <t>2264</t>
  </si>
  <si>
    <t>2265</t>
  </si>
  <si>
    <t>2266</t>
  </si>
  <si>
    <t>2267</t>
  </si>
  <si>
    <t>2187</t>
  </si>
  <si>
    <t>2268</t>
  </si>
  <si>
    <t>2269</t>
  </si>
  <si>
    <t>2270</t>
  </si>
  <si>
    <t>2271</t>
  </si>
  <si>
    <t>2274</t>
  </si>
  <si>
    <t>2277</t>
  </si>
  <si>
    <t>2278</t>
  </si>
  <si>
    <t>2279</t>
  </si>
  <si>
    <t>2280</t>
  </si>
  <si>
    <t>2281</t>
  </si>
  <si>
    <t>2282</t>
  </si>
  <si>
    <t>2283</t>
  </si>
  <si>
    <t>2284</t>
  </si>
  <si>
    <t>2285</t>
  </si>
  <si>
    <t>2288</t>
  </si>
  <si>
    <t>2289</t>
  </si>
  <si>
    <t>2290</t>
  </si>
  <si>
    <t>2677</t>
  </si>
  <si>
    <t>2292</t>
  </si>
  <si>
    <t>1487</t>
  </si>
  <si>
    <t>1518</t>
  </si>
  <si>
    <t>1519</t>
  </si>
  <si>
    <t>1520</t>
  </si>
  <si>
    <t>1521</t>
  </si>
  <si>
    <t>1534</t>
  </si>
  <si>
    <t>1553</t>
  </si>
  <si>
    <t>1573</t>
  </si>
  <si>
    <t>1588</t>
  </si>
  <si>
    <t>1590</t>
  </si>
  <si>
    <t>1591</t>
  </si>
  <si>
    <t>1592</t>
  </si>
  <si>
    <t>1572</t>
  </si>
  <si>
    <t>1819</t>
  </si>
  <si>
    <t>1820</t>
  </si>
  <si>
    <t>1821</t>
  </si>
  <si>
    <t>1822</t>
  </si>
  <si>
    <t>1858</t>
  </si>
  <si>
    <t>1860</t>
  </si>
  <si>
    <t>2670</t>
  </si>
  <si>
    <t>2293</t>
  </si>
  <si>
    <t>2294</t>
  </si>
  <si>
    <t>2295</t>
  </si>
  <si>
    <t>2296</t>
  </si>
  <si>
    <t>2297</t>
  </si>
  <si>
    <t>2298</t>
  </si>
  <si>
    <t>2299</t>
  </si>
  <si>
    <t>2300</t>
  </si>
  <si>
    <t>2301</t>
  </si>
  <si>
    <t>2303</t>
  </si>
  <si>
    <t>2304</t>
  </si>
  <si>
    <t>2305</t>
  </si>
  <si>
    <t>2306</t>
  </si>
  <si>
    <t>2307</t>
  </si>
  <si>
    <t>2308</t>
  </si>
  <si>
    <t>2309</t>
  </si>
  <si>
    <t>1485</t>
  </si>
  <si>
    <t>1486</t>
  </si>
  <si>
    <t>1517</t>
  </si>
  <si>
    <t>1533</t>
  </si>
  <si>
    <t>1552</t>
  </si>
  <si>
    <t>1589</t>
  </si>
  <si>
    <t>1859</t>
  </si>
  <si>
    <t>2562</t>
  </si>
  <si>
    <t>2668</t>
  </si>
  <si>
    <t>2672</t>
  </si>
  <si>
    <t>2674</t>
  </si>
  <si>
    <t>2676</t>
  </si>
  <si>
    <t>2768</t>
  </si>
  <si>
    <t>2310</t>
  </si>
  <si>
    <t>2312</t>
  </si>
  <si>
    <t>2313</t>
  </si>
  <si>
    <t>2314</t>
  </si>
  <si>
    <t>2315</t>
  </si>
  <si>
    <t>2316</t>
  </si>
  <si>
    <t>2317</t>
  </si>
  <si>
    <t>2321</t>
  </si>
  <si>
    <t>2322</t>
  </si>
  <si>
    <t>2323</t>
  </si>
  <si>
    <t>2324</t>
  </si>
  <si>
    <t>2325</t>
  </si>
  <si>
    <t>2326</t>
  </si>
  <si>
    <t>2327</t>
  </si>
  <si>
    <t>2329</t>
  </si>
  <si>
    <t>2330</t>
  </si>
  <si>
    <t>2331</t>
  </si>
  <si>
    <t>2332</t>
  </si>
  <si>
    <t>2643</t>
  </si>
  <si>
    <t>2631</t>
  </si>
  <si>
    <t>2630</t>
  </si>
  <si>
    <t>2628</t>
  </si>
  <si>
    <t>2627</t>
  </si>
  <si>
    <t>2626</t>
  </si>
  <si>
    <t>2625</t>
  </si>
  <si>
    <t>2624</t>
  </si>
  <si>
    <t>2612</t>
  </si>
  <si>
    <t>2606</t>
  </si>
  <si>
    <t>2605</t>
  </si>
  <si>
    <t>2604</t>
  </si>
  <si>
    <t>2603</t>
  </si>
  <si>
    <t>2601</t>
  </si>
  <si>
    <t>2592</t>
  </si>
  <si>
    <t>2591</t>
  </si>
  <si>
    <t>2583</t>
  </si>
  <si>
    <t>2580</t>
  </si>
  <si>
    <t>2577</t>
  </si>
  <si>
    <t>2572</t>
  </si>
  <si>
    <t>2571</t>
  </si>
  <si>
    <t>2570</t>
  </si>
  <si>
    <t>2569</t>
  </si>
  <si>
    <t>2565</t>
  </si>
  <si>
    <t>2564</t>
  </si>
  <si>
    <t>2563</t>
  </si>
  <si>
    <t>2561</t>
  </si>
  <si>
    <t>2560</t>
  </si>
  <si>
    <t>2557</t>
  </si>
  <si>
    <t>2556</t>
  </si>
  <si>
    <t>2555</t>
  </si>
  <si>
    <t>2554</t>
  </si>
  <si>
    <t>2551</t>
  </si>
  <si>
    <t>2548</t>
  </si>
  <si>
    <t>2547</t>
  </si>
  <si>
    <t>2542</t>
  </si>
  <si>
    <t>2541</t>
  </si>
  <si>
    <t>2539</t>
  </si>
  <si>
    <t>2534</t>
  </si>
  <si>
    <t>2519</t>
  </si>
  <si>
    <t>2513</t>
  </si>
  <si>
    <t>2504</t>
  </si>
  <si>
    <t>2489</t>
  </si>
  <si>
    <t>2488</t>
  </si>
  <si>
    <t>2471</t>
  </si>
  <si>
    <t>2470</t>
  </si>
  <si>
    <t>2467</t>
  </si>
  <si>
    <t>2466</t>
  </si>
  <si>
    <t>2465</t>
  </si>
  <si>
    <t>2461</t>
  </si>
  <si>
    <t>2460</t>
  </si>
  <si>
    <t>2455</t>
  </si>
  <si>
    <t>2432</t>
  </si>
  <si>
    <t>2421</t>
  </si>
  <si>
    <t>2417</t>
  </si>
  <si>
    <t>2416</t>
  </si>
  <si>
    <t>2415</t>
  </si>
  <si>
    <t>2414</t>
  </si>
  <si>
    <t>2410</t>
  </si>
  <si>
    <t>2409</t>
  </si>
  <si>
    <t>2395</t>
  </si>
  <si>
    <t>2394</t>
  </si>
  <si>
    <t>2391</t>
  </si>
  <si>
    <t>2390</t>
  </si>
  <si>
    <t>2387</t>
  </si>
  <si>
    <t>2386</t>
  </si>
  <si>
    <t>2385</t>
  </si>
  <si>
    <t>2379</t>
  </si>
  <si>
    <t>2378</t>
  </si>
  <si>
    <t>2377</t>
  </si>
  <si>
    <t>2375</t>
  </si>
  <si>
    <t>2374</t>
  </si>
  <si>
    <t>2355</t>
  </si>
  <si>
    <t>2343</t>
  </si>
  <si>
    <t>2337</t>
  </si>
  <si>
    <t>2328</t>
  </si>
  <si>
    <t>2320</t>
  </si>
  <si>
    <t>2319</t>
  </si>
  <si>
    <t>2318</t>
  </si>
  <si>
    <t>2311</t>
  </si>
  <si>
    <t>2291</t>
  </si>
  <si>
    <t>2287</t>
  </si>
  <si>
    <t>2286</t>
  </si>
  <si>
    <t>2276</t>
  </si>
  <si>
    <t>2275</t>
  </si>
  <si>
    <t>2257</t>
  </si>
  <si>
    <t>2234</t>
  </si>
  <si>
    <t>2233</t>
  </si>
  <si>
    <t>2232</t>
  </si>
  <si>
    <t>2230</t>
  </si>
  <si>
    <t>2229</t>
  </si>
  <si>
    <t>2228</t>
  </si>
  <si>
    <t>2221</t>
  </si>
  <si>
    <t>2220</t>
  </si>
  <si>
    <t>2219</t>
  </si>
  <si>
    <t>2218</t>
  </si>
  <si>
    <t>2217</t>
  </si>
  <si>
    <t>2216</t>
  </si>
  <si>
    <t>2215</t>
  </si>
  <si>
    <t>2214</t>
  </si>
  <si>
    <t>2202</t>
  </si>
  <si>
    <t>2199</t>
  </si>
  <si>
    <t>2198</t>
  </si>
  <si>
    <t>2197</t>
  </si>
  <si>
    <t>2196</t>
  </si>
  <si>
    <t>2195</t>
  </si>
  <si>
    <t>2194</t>
  </si>
  <si>
    <t>2193</t>
  </si>
  <si>
    <t>2192</t>
  </si>
  <si>
    <t>2191</t>
  </si>
  <si>
    <t>2190</t>
  </si>
  <si>
    <t>2189</t>
  </si>
  <si>
    <t>2188</t>
  </si>
  <si>
    <t>2186</t>
  </si>
  <si>
    <t>2185</t>
  </si>
  <si>
    <t>2184</t>
  </si>
  <si>
    <t>2183</t>
  </si>
  <si>
    <t>2182</t>
  </si>
  <si>
    <t>2181</t>
  </si>
  <si>
    <t>2180</t>
  </si>
  <si>
    <t>2179</t>
  </si>
  <si>
    <t>2178</t>
  </si>
  <si>
    <t>2177</t>
  </si>
  <si>
    <t>2176</t>
  </si>
  <si>
    <t>2174</t>
  </si>
  <si>
    <t>2173</t>
  </si>
  <si>
    <t>2172</t>
  </si>
  <si>
    <t>2171</t>
  </si>
  <si>
    <t>2170</t>
  </si>
  <si>
    <t>2169</t>
  </si>
  <si>
    <t>2168</t>
  </si>
  <si>
    <t>2167</t>
  </si>
  <si>
    <t>2166</t>
  </si>
  <si>
    <t>2165</t>
  </si>
  <si>
    <t>2164</t>
  </si>
  <si>
    <t>2163</t>
  </si>
  <si>
    <t>2162</t>
  </si>
  <si>
    <t>2161</t>
  </si>
  <si>
    <t>2160</t>
  </si>
  <si>
    <t>2159</t>
  </si>
  <si>
    <t>2158</t>
  </si>
  <si>
    <t>2155</t>
  </si>
  <si>
    <t>2143</t>
  </si>
  <si>
    <t>2108</t>
  </si>
  <si>
    <t>2107</t>
  </si>
  <si>
    <t>2106</t>
  </si>
  <si>
    <t>2078</t>
  </si>
  <si>
    <t>2077</t>
  </si>
  <si>
    <t>2070</t>
  </si>
  <si>
    <t>2069</t>
  </si>
  <si>
    <t>2044</t>
  </si>
  <si>
    <t>2035</t>
  </si>
  <si>
    <t>2021</t>
  </si>
  <si>
    <t>2020</t>
  </si>
  <si>
    <t>2006</t>
  </si>
  <si>
    <t>2005</t>
  </si>
  <si>
    <t>2004</t>
  </si>
  <si>
    <t>2003</t>
  </si>
  <si>
    <t>2002</t>
  </si>
  <si>
    <t>2001</t>
  </si>
  <si>
    <t>2000</t>
  </si>
  <si>
    <t>1998</t>
  </si>
  <si>
    <t>1991</t>
  </si>
  <si>
    <t>1990</t>
  </si>
  <si>
    <t>1988</t>
  </si>
  <si>
    <t>1984</t>
  </si>
  <si>
    <t>1983</t>
  </si>
  <si>
    <t>1979</t>
  </si>
  <si>
    <t>1978</t>
  </si>
  <si>
    <t>1956</t>
  </si>
  <si>
    <t>1955</t>
  </si>
  <si>
    <t>1950</t>
  </si>
  <si>
    <t>1949</t>
  </si>
  <si>
    <t>1939</t>
  </si>
  <si>
    <t>1935</t>
  </si>
  <si>
    <t>1932</t>
  </si>
  <si>
    <t>1929</t>
  </si>
  <si>
    <t>1928</t>
  </si>
  <si>
    <t>1927</t>
  </si>
  <si>
    <t>1926</t>
  </si>
  <si>
    <t>1918</t>
  </si>
  <si>
    <t>1912</t>
  </si>
  <si>
    <t>FLV-MRG-TRG</t>
  </si>
  <si>
    <t>1911</t>
  </si>
  <si>
    <t>1904</t>
  </si>
  <si>
    <t>1903</t>
  </si>
  <si>
    <t>1902</t>
  </si>
  <si>
    <t>1889</t>
  </si>
  <si>
    <t>1888</t>
  </si>
  <si>
    <t>1884</t>
  </si>
  <si>
    <t>1883</t>
  </si>
  <si>
    <t>1881</t>
  </si>
  <si>
    <t>1871</t>
  </si>
  <si>
    <t>1867</t>
  </si>
  <si>
    <t>1862</t>
  </si>
  <si>
    <t>1861</t>
  </si>
  <si>
    <t>1857</t>
  </si>
  <si>
    <t>1856</t>
  </si>
  <si>
    <t>1844</t>
  </si>
  <si>
    <t>1843</t>
  </si>
  <si>
    <t>1825</t>
  </si>
  <si>
    <t>1824</t>
  </si>
  <si>
    <t>1817</t>
  </si>
  <si>
    <t>1815</t>
  </si>
  <si>
    <t>1813</t>
  </si>
  <si>
    <t>1803</t>
  </si>
  <si>
    <t>1800</t>
  </si>
  <si>
    <t>1799</t>
  </si>
  <si>
    <t>1798</t>
  </si>
  <si>
    <t>1796</t>
  </si>
  <si>
    <t>1795</t>
  </si>
  <si>
    <t>1794</t>
  </si>
  <si>
    <t>1793</t>
  </si>
  <si>
    <t>1792</t>
  </si>
  <si>
    <t>1789</t>
  </si>
  <si>
    <t>1788</t>
  </si>
  <si>
    <t>1786</t>
  </si>
  <si>
    <t>1778</t>
  </si>
  <si>
    <t>1777</t>
  </si>
  <si>
    <t>1776</t>
  </si>
  <si>
    <t>1775</t>
  </si>
  <si>
    <t>1763</t>
  </si>
  <si>
    <t>1754</t>
  </si>
  <si>
    <t>1753</t>
  </si>
  <si>
    <t>1751</t>
  </si>
  <si>
    <t>1750</t>
  </si>
  <si>
    <t>1749</t>
  </si>
  <si>
    <t>1747</t>
  </si>
  <si>
    <t>1745</t>
  </si>
  <si>
    <t>1744</t>
  </si>
  <si>
    <t>1743</t>
  </si>
  <si>
    <t>1742</t>
  </si>
  <si>
    <t>1741</t>
  </si>
  <si>
    <t>1740</t>
  </si>
  <si>
    <t>1723</t>
  </si>
  <si>
    <t>1714</t>
  </si>
  <si>
    <t>1713</t>
  </si>
  <si>
    <t>1711</t>
  </si>
  <si>
    <t>1710</t>
  </si>
  <si>
    <t>1708</t>
  </si>
  <si>
    <t>1705</t>
  </si>
  <si>
    <t>1704</t>
  </si>
  <si>
    <t>1703</t>
  </si>
  <si>
    <t>1702</t>
  </si>
  <si>
    <t>1700</t>
  </si>
  <si>
    <t>1688</t>
  </si>
  <si>
    <t>1687</t>
  </si>
  <si>
    <t>1684</t>
  </si>
  <si>
    <t>1649</t>
  </si>
  <si>
    <t>1648</t>
  </si>
  <si>
    <t>1647</t>
  </si>
  <si>
    <t>1646</t>
  </si>
  <si>
    <t>1645</t>
  </si>
  <si>
    <t>1639</t>
  </si>
  <si>
    <t>1636</t>
  </si>
  <si>
    <t>1638</t>
  </si>
  <si>
    <t>1633</t>
  </si>
  <si>
    <t>1622</t>
  </si>
  <si>
    <t>1613</t>
  </si>
  <si>
    <t>1581</t>
  </si>
  <si>
    <t>1550</t>
  </si>
  <si>
    <t>1540</t>
  </si>
  <si>
    <t>1537</t>
  </si>
  <si>
    <t>1522</t>
  </si>
  <si>
    <t>1512</t>
  </si>
  <si>
    <t>1509</t>
  </si>
  <si>
    <t>1501</t>
  </si>
  <si>
    <t>1480</t>
  </si>
  <si>
    <t>1479</t>
  </si>
  <si>
    <t>1478</t>
  </si>
  <si>
    <t>1477</t>
  </si>
  <si>
    <t>2333</t>
  </si>
  <si>
    <t>2334</t>
  </si>
  <si>
    <t>2335</t>
  </si>
  <si>
    <t>2336</t>
  </si>
  <si>
    <t>2338</t>
  </si>
  <si>
    <t>2339</t>
  </si>
  <si>
    <t>2340</t>
  </si>
  <si>
    <t>2341</t>
  </si>
  <si>
    <t>2344</t>
  </si>
  <si>
    <t>2345</t>
  </si>
  <si>
    <t>2346</t>
  </si>
  <si>
    <t>2347</t>
  </si>
  <si>
    <t>2348</t>
  </si>
  <si>
    <t>2349</t>
  </si>
  <si>
    <t>2350</t>
  </si>
  <si>
    <t>2351</t>
  </si>
  <si>
    <t>2352</t>
  </si>
  <si>
    <t>2353</t>
  </si>
  <si>
    <t>2354</t>
  </si>
  <si>
    <t>2272</t>
  </si>
  <si>
    <t>2273</t>
  </si>
  <si>
    <t>2365</t>
  </si>
  <si>
    <t>2366</t>
  </si>
  <si>
    <t>2368</t>
  </si>
  <si>
    <t>2369</t>
  </si>
  <si>
    <t>2370</t>
  </si>
  <si>
    <t>2371</t>
  </si>
  <si>
    <t>2376</t>
  </si>
  <si>
    <t>2380</t>
  </si>
  <si>
    <t>2381</t>
  </si>
  <si>
    <t>2382</t>
  </si>
  <si>
    <t>2383</t>
  </si>
  <si>
    <t>2392</t>
  </si>
  <si>
    <t>2396</t>
  </si>
  <si>
    <t>2397</t>
  </si>
  <si>
    <t>2398</t>
  </si>
  <si>
    <t>2400</t>
  </si>
  <si>
    <t>2401</t>
  </si>
  <si>
    <t>2402</t>
  </si>
  <si>
    <t>2403</t>
  </si>
  <si>
    <t>2404</t>
  </si>
  <si>
    <t>2405</t>
  </si>
  <si>
    <t>2406</t>
  </si>
  <si>
    <t>2407</t>
  </si>
  <si>
    <t>2408</t>
  </si>
  <si>
    <t>2411</t>
  </si>
  <si>
    <t>2412</t>
  </si>
  <si>
    <t>2413</t>
  </si>
  <si>
    <t>2419</t>
  </si>
  <si>
    <t>2422</t>
  </si>
  <si>
    <t>2423</t>
  </si>
  <si>
    <t>2424</t>
  </si>
  <si>
    <t>2425</t>
  </si>
  <si>
    <t>2426</t>
  </si>
  <si>
    <t>2427</t>
  </si>
  <si>
    <t>2428</t>
  </si>
  <si>
    <t>2429</t>
  </si>
  <si>
    <t>2430</t>
  </si>
  <si>
    <t>2431</t>
  </si>
  <si>
    <t>2520</t>
  </si>
  <si>
    <t>2356</t>
  </si>
  <si>
    <t>2357</t>
  </si>
  <si>
    <t>2358</t>
  </si>
  <si>
    <t>2359</t>
  </si>
  <si>
    <t>2361</t>
  </si>
  <si>
    <t>2362</t>
  </si>
  <si>
    <t>2363</t>
  </si>
  <si>
    <t>2364</t>
  </si>
  <si>
    <t>2373</t>
  </si>
  <si>
    <t>2435</t>
  </si>
  <si>
    <t>2436</t>
  </si>
  <si>
    <t>2437</t>
  </si>
  <si>
    <t>2438</t>
  </si>
  <si>
    <t>2439</t>
  </si>
  <si>
    <t>2440</t>
  </si>
  <si>
    <t>2441</t>
  </si>
  <si>
    <t>2442</t>
  </si>
  <si>
    <t>2444</t>
  </si>
  <si>
    <t>2445</t>
  </si>
  <si>
    <t>2446</t>
  </si>
  <si>
    <t>2447</t>
  </si>
  <si>
    <t>2448</t>
  </si>
  <si>
    <t>2449</t>
  </si>
  <si>
    <t>2450</t>
  </si>
  <si>
    <t>2451</t>
  </si>
  <si>
    <t>2452</t>
  </si>
  <si>
    <t>2453</t>
  </si>
  <si>
    <t>2456</t>
  </si>
  <si>
    <t>2457</t>
  </si>
  <si>
    <t>2458</t>
  </si>
  <si>
    <t>2459</t>
  </si>
  <si>
    <t>2462</t>
  </si>
  <si>
    <t>2463</t>
  </si>
  <si>
    <t>2464</t>
  </si>
  <si>
    <t>2468</t>
  </si>
  <si>
    <t>2469</t>
  </si>
  <si>
    <t>2472</t>
  </si>
  <si>
    <t>2473</t>
  </si>
  <si>
    <t>2474</t>
  </si>
  <si>
    <t>2475</t>
  </si>
  <si>
    <t>2476</t>
  </si>
  <si>
    <t>2477</t>
  </si>
  <si>
    <t>2478</t>
  </si>
  <si>
    <t>2479</t>
  </si>
  <si>
    <t>2480</t>
  </si>
  <si>
    <t>2481</t>
  </si>
  <si>
    <t>2482</t>
  </si>
  <si>
    <t>2483</t>
  </si>
  <si>
    <t>2484</t>
  </si>
  <si>
    <t>2485</t>
  </si>
  <si>
    <t>2486</t>
  </si>
  <si>
    <t>2490</t>
  </si>
  <si>
    <t>2491</t>
  </si>
  <si>
    <t>2492</t>
  </si>
  <si>
    <t>2493</t>
  </si>
  <si>
    <t>2495</t>
  </si>
  <si>
    <t>2496</t>
  </si>
  <si>
    <t>2497</t>
  </si>
  <si>
    <t>2498</t>
  </si>
  <si>
    <t>2499</t>
  </si>
  <si>
    <t>2500</t>
  </si>
  <si>
    <t>2501</t>
  </si>
  <si>
    <t>2502</t>
  </si>
  <si>
    <t>2503</t>
  </si>
  <si>
    <t>2505</t>
  </si>
  <si>
    <t>2506</t>
  </si>
  <si>
    <t>2507</t>
  </si>
  <si>
    <t>2508</t>
  </si>
  <si>
    <t>2509</t>
  </si>
  <si>
    <t>2510</t>
  </si>
  <si>
    <t>2511</t>
  </si>
  <si>
    <t>2512</t>
  </si>
  <si>
    <t>2514</t>
  </si>
  <si>
    <t>2515</t>
  </si>
  <si>
    <t>2516</t>
  </si>
  <si>
    <t>2517</t>
  </si>
  <si>
    <t>2518</t>
  </si>
  <si>
    <t>2433</t>
  </si>
  <si>
    <t>2434</t>
  </si>
  <si>
    <t>2454</t>
  </si>
  <si>
    <t>2521</t>
  </si>
  <si>
    <t>2522</t>
  </si>
  <si>
    <t>2523</t>
  </si>
  <si>
    <t>2524</t>
  </si>
  <si>
    <t>2525</t>
  </si>
  <si>
    <t>2526</t>
  </si>
  <si>
    <t>2527</t>
  </si>
  <si>
    <t>2528</t>
  </si>
  <si>
    <t>2529</t>
  </si>
  <si>
    <t>2530</t>
  </si>
  <si>
    <t>2531</t>
  </si>
  <si>
    <t>2535</t>
  </si>
  <si>
    <t>2536</t>
  </si>
  <si>
    <t>2537</t>
  </si>
  <si>
    <t>2538</t>
  </si>
  <si>
    <t>2540</t>
  </si>
  <si>
    <t>2543</t>
  </si>
  <si>
    <t>2544</t>
  </si>
  <si>
    <t>2545</t>
  </si>
  <si>
    <t>2546</t>
  </si>
  <si>
    <t>2549</t>
  </si>
  <si>
    <t>2550</t>
  </si>
  <si>
    <t>2552</t>
  </si>
  <si>
    <t>2553</t>
  </si>
  <si>
    <t>2558</t>
  </si>
  <si>
    <t>2559</t>
  </si>
  <si>
    <t>2566</t>
  </si>
  <si>
    <t>2567</t>
  </si>
  <si>
    <t>2568</t>
  </si>
  <si>
    <t>2573</t>
  </si>
  <si>
    <t>2574</t>
  </si>
  <si>
    <t>2575</t>
  </si>
  <si>
    <t>2576</t>
  </si>
  <si>
    <t>2578</t>
  </si>
  <si>
    <t>2579</t>
  </si>
  <si>
    <t>2581</t>
  </si>
  <si>
    <t>2582</t>
  </si>
  <si>
    <t>2584</t>
  </si>
  <si>
    <t>2585</t>
  </si>
  <si>
    <t>2586</t>
  </si>
  <si>
    <t>2587</t>
  </si>
  <si>
    <t>2588</t>
  </si>
  <si>
    <t>2589</t>
  </si>
  <si>
    <t>2590</t>
  </si>
  <si>
    <t>2593</t>
  </si>
  <si>
    <t>2594</t>
  </si>
  <si>
    <t>2533</t>
  </si>
  <si>
    <t>2597</t>
  </si>
  <si>
    <t>2599</t>
  </si>
  <si>
    <t>2600</t>
  </si>
  <si>
    <t>2602</t>
  </si>
  <si>
    <t>2607</t>
  </si>
  <si>
    <t>2608</t>
  </si>
  <si>
    <t>2609</t>
  </si>
  <si>
    <t>2610</t>
  </si>
  <si>
    <t>2611</t>
  </si>
  <si>
    <t>2613</t>
  </si>
  <si>
    <t>2614</t>
  </si>
  <si>
    <t>2615</t>
  </si>
  <si>
    <t>2616</t>
  </si>
  <si>
    <t>2617</t>
  </si>
  <si>
    <t>2618</t>
  </si>
  <si>
    <t>2619</t>
  </si>
  <si>
    <t>2620</t>
  </si>
  <si>
    <t>2621</t>
  </si>
  <si>
    <t>2622</t>
  </si>
  <si>
    <t>2623</t>
  </si>
  <si>
    <t>2629</t>
  </si>
  <si>
    <t>2632</t>
  </si>
  <si>
    <t>2633</t>
  </si>
  <si>
    <t>2634</t>
  </si>
  <si>
    <t>2635</t>
  </si>
  <si>
    <t>2636</t>
  </si>
  <si>
    <t>2637</t>
  </si>
  <si>
    <t>2638</t>
  </si>
  <si>
    <t>2639</t>
  </si>
  <si>
    <t>2640</t>
  </si>
  <si>
    <t>2644</t>
  </si>
  <si>
    <t>2645</t>
  </si>
  <si>
    <t>2646</t>
  </si>
  <si>
    <t>2647</t>
  </si>
  <si>
    <t>2648</t>
  </si>
  <si>
    <t>2649</t>
  </si>
  <si>
    <t>2650</t>
  </si>
  <si>
    <t>2651</t>
  </si>
  <si>
    <t>2652</t>
  </si>
  <si>
    <t>2653</t>
  </si>
  <si>
    <t>2654</t>
  </si>
  <si>
    <t>2655</t>
  </si>
  <si>
    <t>2656</t>
  </si>
  <si>
    <t>2657</t>
  </si>
  <si>
    <t>2658</t>
  </si>
  <si>
    <t>2662</t>
  </si>
  <si>
    <t>2663</t>
  </si>
  <si>
    <t>2664</t>
  </si>
  <si>
    <t>2665</t>
  </si>
  <si>
    <t>2666</t>
  </si>
  <si>
    <t>2671</t>
  </si>
  <si>
    <t>2595</t>
  </si>
  <si>
    <t>2596</t>
  </si>
  <si>
    <t>2598</t>
  </si>
  <si>
    <t>2678</t>
  </si>
  <si>
    <t>2679</t>
  </si>
  <si>
    <t>2680</t>
  </si>
  <si>
    <t>2681</t>
  </si>
  <si>
    <t>2682</t>
  </si>
  <si>
    <t>2683</t>
  </si>
  <si>
    <t>2684</t>
  </si>
  <si>
    <t>2685</t>
  </si>
  <si>
    <t>2686</t>
  </si>
  <si>
    <t>2687</t>
  </si>
  <si>
    <t>2688</t>
  </si>
  <si>
    <t>2689</t>
  </si>
  <si>
    <t>2690</t>
  </si>
  <si>
    <t>2691</t>
  </si>
  <si>
    <t>2693</t>
  </si>
  <si>
    <t>2694</t>
  </si>
  <si>
    <t>2695</t>
  </si>
  <si>
    <t>2696</t>
  </si>
  <si>
    <t>2697</t>
  </si>
  <si>
    <t>2698</t>
  </si>
  <si>
    <t>2701</t>
  </si>
  <si>
    <t>2702</t>
  </si>
  <si>
    <t>2703</t>
  </si>
  <si>
    <t>2704</t>
  </si>
  <si>
    <t>2705</t>
  </si>
  <si>
    <t>2706</t>
  </si>
  <si>
    <t>2707</t>
  </si>
  <si>
    <t>2708</t>
  </si>
  <si>
    <t>2709</t>
  </si>
  <si>
    <t>2712</t>
  </si>
  <si>
    <t>2713</t>
  </si>
  <si>
    <t>2714</t>
  </si>
  <si>
    <t>2716</t>
  </si>
  <si>
    <t>2717</t>
  </si>
  <si>
    <t>2718</t>
  </si>
  <si>
    <t>2719</t>
  </si>
  <si>
    <t>2720</t>
  </si>
  <si>
    <t>2721</t>
  </si>
  <si>
    <t>2722</t>
  </si>
  <si>
    <t>2723</t>
  </si>
  <si>
    <t>2724</t>
  </si>
  <si>
    <t>2725</t>
  </si>
  <si>
    <t>2726</t>
  </si>
  <si>
    <t>2741</t>
  </si>
  <si>
    <t>2742</t>
  </si>
  <si>
    <t>2743</t>
  </si>
  <si>
    <t>2744</t>
  </si>
  <si>
    <t>2745</t>
  </si>
  <si>
    <t>2746</t>
  </si>
  <si>
    <t>2747</t>
  </si>
  <si>
    <t>2748</t>
  </si>
  <si>
    <t>21754</t>
  </si>
  <si>
    <t>2758</t>
  </si>
  <si>
    <t>2759</t>
  </si>
  <si>
    <t>2757</t>
  </si>
  <si>
    <t>2756</t>
  </si>
  <si>
    <t>2755</t>
  </si>
  <si>
    <t>2754</t>
  </si>
  <si>
    <t>2753</t>
  </si>
  <si>
    <t>2752</t>
  </si>
  <si>
    <t>2751</t>
  </si>
  <si>
    <t>2750</t>
  </si>
  <si>
    <t>2749</t>
  </si>
  <si>
    <t>2740</t>
  </si>
  <si>
    <t>2739</t>
  </si>
  <si>
    <t>2738</t>
  </si>
  <si>
    <t>2737</t>
  </si>
  <si>
    <t>2736</t>
  </si>
  <si>
    <t>2735</t>
  </si>
  <si>
    <t>2734</t>
  </si>
  <si>
    <t>2733</t>
  </si>
  <si>
    <t>2732</t>
  </si>
  <si>
    <t>2731</t>
  </si>
  <si>
    <t>2730</t>
  </si>
  <si>
    <t>2729</t>
  </si>
  <si>
    <t>2728</t>
  </si>
  <si>
    <t>2727</t>
  </si>
  <si>
    <t>2715</t>
  </si>
  <si>
    <t>2711</t>
  </si>
  <si>
    <t>2710</t>
  </si>
  <si>
    <t>2700</t>
  </si>
  <si>
    <t>2699</t>
  </si>
  <si>
    <t>2692</t>
  </si>
  <si>
    <t>2675</t>
  </si>
  <si>
    <t>2673</t>
  </si>
  <si>
    <t>2669</t>
  </si>
  <si>
    <t>2667</t>
  </si>
  <si>
    <t>2661</t>
  </si>
  <si>
    <t>2760</t>
  </si>
  <si>
    <t>2761</t>
  </si>
  <si>
    <t>2762</t>
  </si>
  <si>
    <t>2763</t>
  </si>
  <si>
    <t>2764</t>
  </si>
  <si>
    <t>2765</t>
  </si>
  <si>
    <t>2766</t>
  </si>
  <si>
    <t>2767</t>
  </si>
  <si>
    <t>21753</t>
  </si>
  <si>
    <t>21752</t>
  </si>
  <si>
    <t>21751</t>
  </si>
  <si>
    <t>21750</t>
  </si>
  <si>
    <t>21749</t>
  </si>
  <si>
    <t>21748</t>
  </si>
  <si>
    <t>21747</t>
  </si>
  <si>
    <t>21746</t>
  </si>
  <si>
    <t>21745</t>
  </si>
  <si>
    <t>21744</t>
  </si>
  <si>
    <t>21743</t>
  </si>
  <si>
    <t>21742</t>
  </si>
  <si>
    <t>21741</t>
  </si>
  <si>
    <t>21740</t>
  </si>
  <si>
    <t>21739</t>
  </si>
  <si>
    <t>21738</t>
  </si>
  <si>
    <t>21737</t>
  </si>
  <si>
    <t>21736</t>
  </si>
  <si>
    <t>21735</t>
  </si>
  <si>
    <t>21734</t>
  </si>
  <si>
    <t>21733</t>
  </si>
  <si>
    <t>21732</t>
  </si>
  <si>
    <t>21731</t>
  </si>
  <si>
    <t>21730</t>
  </si>
  <si>
    <t>21729</t>
  </si>
  <si>
    <t>1481</t>
  </si>
  <si>
    <t>1482</t>
  </si>
  <si>
    <t>1483</t>
  </si>
  <si>
    <t>1484</t>
  </si>
  <si>
    <t>1488</t>
  </si>
  <si>
    <t>1489</t>
  </si>
  <si>
    <t>1490</t>
  </si>
  <si>
    <t>1491</t>
  </si>
  <si>
    <t>1492</t>
  </si>
  <si>
    <t>1493</t>
  </si>
  <si>
    <t>1494</t>
  </si>
  <si>
    <t>1495</t>
  </si>
  <si>
    <t>1496</t>
  </si>
  <si>
    <t>1497</t>
  </si>
  <si>
    <t>1498</t>
  </si>
  <si>
    <t>1499</t>
  </si>
  <si>
    <t>1500</t>
  </si>
  <si>
    <t>1502</t>
  </si>
  <si>
    <t>1503</t>
  </si>
  <si>
    <t>1504</t>
  </si>
  <si>
    <t>1505</t>
  </si>
  <si>
    <t>1506</t>
  </si>
  <si>
    <t>1507</t>
  </si>
  <si>
    <t>1508</t>
  </si>
  <si>
    <t>1510</t>
  </si>
  <si>
    <t>1511</t>
  </si>
  <si>
    <t>1513</t>
  </si>
  <si>
    <t>1514</t>
  </si>
  <si>
    <t>1515</t>
  </si>
  <si>
    <t>1516</t>
  </si>
  <si>
    <t>1523</t>
  </si>
  <si>
    <t>1524</t>
  </si>
  <si>
    <t>1525</t>
  </si>
  <si>
    <t>1526</t>
  </si>
  <si>
    <t>1527</t>
  </si>
  <si>
    <t>1528</t>
  </si>
  <si>
    <t>1529</t>
  </si>
  <si>
    <t>1530</t>
  </si>
  <si>
    <t>1531</t>
  </si>
  <si>
    <t>1532</t>
  </si>
  <si>
    <t>1535</t>
  </si>
  <si>
    <t>1536</t>
  </si>
  <si>
    <t>1538</t>
  </si>
  <si>
    <t>1539</t>
  </si>
  <si>
    <t>1541</t>
  </si>
  <si>
    <t>1542</t>
  </si>
  <si>
    <t>1543</t>
  </si>
  <si>
    <t>1544</t>
  </si>
  <si>
    <t>1545</t>
  </si>
  <si>
    <t>1546</t>
  </si>
  <si>
    <t>1547</t>
  </si>
  <si>
    <t>1548</t>
  </si>
  <si>
    <t>1549</t>
  </si>
  <si>
    <t>1551</t>
  </si>
  <si>
    <t>1554</t>
  </si>
  <si>
    <t>1555</t>
  </si>
  <si>
    <t>1556</t>
  </si>
  <si>
    <t>1557</t>
  </si>
  <si>
    <t>1558</t>
  </si>
  <si>
    <t>1559</t>
  </si>
  <si>
    <t>1560</t>
  </si>
  <si>
    <t>1561</t>
  </si>
  <si>
    <t>1562</t>
  </si>
  <si>
    <t>1563</t>
  </si>
  <si>
    <t>1564</t>
  </si>
  <si>
    <t>1565</t>
  </si>
  <si>
    <t>1566</t>
  </si>
  <si>
    <t>1567</t>
  </si>
  <si>
    <t>1568</t>
  </si>
  <si>
    <t>1569</t>
  </si>
  <si>
    <t>1571</t>
  </si>
  <si>
    <t>1577</t>
  </si>
  <si>
    <t>1578</t>
  </si>
  <si>
    <t>1579</t>
  </si>
  <si>
    <t>1580</t>
  </si>
  <si>
    <t>BLK-TEA-OTS</t>
  </si>
  <si>
    <t>1582</t>
  </si>
  <si>
    <t>1583</t>
  </si>
  <si>
    <t>1584</t>
  </si>
  <si>
    <t>1585</t>
  </si>
  <si>
    <t>1586</t>
  </si>
  <si>
    <t>1587</t>
  </si>
  <si>
    <t>1593</t>
  </si>
  <si>
    <t>1594</t>
  </si>
  <si>
    <t>1595</t>
  </si>
  <si>
    <t>1596</t>
  </si>
  <si>
    <t>1597</t>
  </si>
  <si>
    <t>1598</t>
  </si>
  <si>
    <t>1599</t>
  </si>
  <si>
    <t>1600</t>
  </si>
  <si>
    <t>1601</t>
  </si>
  <si>
    <t>1602</t>
  </si>
  <si>
    <t>1603</t>
  </si>
  <si>
    <t>1604</t>
  </si>
  <si>
    <t>1605</t>
  </si>
  <si>
    <t>1606</t>
  </si>
  <si>
    <t>1607</t>
  </si>
  <si>
    <t>1608</t>
  </si>
  <si>
    <t>1609</t>
  </si>
  <si>
    <t>1610</t>
  </si>
  <si>
    <t>1611</t>
  </si>
  <si>
    <t>1612</t>
  </si>
  <si>
    <t>1614</t>
  </si>
  <si>
    <t>1615</t>
  </si>
  <si>
    <t>1616</t>
  </si>
  <si>
    <t>1617</t>
  </si>
  <si>
    <t>1618</t>
  </si>
  <si>
    <t>1619</t>
  </si>
  <si>
    <t>1620</t>
  </si>
  <si>
    <t>1621</t>
  </si>
  <si>
    <t>1623</t>
  </si>
  <si>
    <t>1624</t>
  </si>
  <si>
    <t>1625</t>
  </si>
  <si>
    <t>1626</t>
  </si>
  <si>
    <t>1627</t>
  </si>
  <si>
    <t>1628</t>
  </si>
  <si>
    <t>1629</t>
  </si>
  <si>
    <t>1630</t>
  </si>
  <si>
    <t>1631</t>
  </si>
  <si>
    <t>1632</t>
  </si>
  <si>
    <t>1634</t>
  </si>
  <si>
    <t>1635</t>
  </si>
  <si>
    <t>1637</t>
  </si>
  <si>
    <t>1570</t>
  </si>
  <si>
    <t>1574</t>
  </si>
  <si>
    <t>1576</t>
  </si>
  <si>
    <t>1650</t>
  </si>
  <si>
    <t>1651</t>
  </si>
  <si>
    <t>1652</t>
  </si>
  <si>
    <t>1653</t>
  </si>
  <si>
    <t>1654</t>
  </si>
  <si>
    <t>1655</t>
  </si>
  <si>
    <t>1656</t>
  </si>
  <si>
    <t>1657</t>
  </si>
  <si>
    <t>1658</t>
  </si>
  <si>
    <t>1659</t>
  </si>
  <si>
    <t>1660</t>
  </si>
  <si>
    <t>1661</t>
  </si>
  <si>
    <t>1662</t>
  </si>
  <si>
    <t>1663</t>
  </si>
  <si>
    <t>1664</t>
  </si>
  <si>
    <t>1665</t>
  </si>
  <si>
    <t>1666</t>
  </si>
  <si>
    <t>1667</t>
  </si>
  <si>
    <t>1668</t>
  </si>
  <si>
    <t>1669</t>
  </si>
  <si>
    <t>1670</t>
  </si>
  <si>
    <t>1671</t>
  </si>
  <si>
    <t>1672</t>
  </si>
  <si>
    <t>1673</t>
  </si>
  <si>
    <t>1674</t>
  </si>
  <si>
    <t>1675</t>
  </si>
  <si>
    <t>1676</t>
  </si>
  <si>
    <t>1677</t>
  </si>
  <si>
    <t>1678</t>
  </si>
  <si>
    <t>1679</t>
  </si>
  <si>
    <t>1680</t>
  </si>
  <si>
    <t>1681</t>
  </si>
  <si>
    <t>1682</t>
  </si>
  <si>
    <t>1683</t>
  </si>
  <si>
    <t>1685</t>
  </si>
  <si>
    <t>1686</t>
  </si>
  <si>
    <t>1689</t>
  </si>
  <si>
    <t>1690</t>
  </si>
  <si>
    <t>1691</t>
  </si>
  <si>
    <t>1692</t>
  </si>
  <si>
    <t>1693</t>
  </si>
  <si>
    <t>1694</t>
  </si>
  <si>
    <t>1695</t>
  </si>
  <si>
    <t>1696</t>
  </si>
  <si>
    <t>1697</t>
  </si>
  <si>
    <t>1698</t>
  </si>
  <si>
    <t>1699</t>
  </si>
  <si>
    <t>1701</t>
  </si>
  <si>
    <t>1706</t>
  </si>
  <si>
    <t>1707</t>
  </si>
  <si>
    <t>1709</t>
  </si>
  <si>
    <t>1712</t>
  </si>
  <si>
    <t>1715</t>
  </si>
  <si>
    <t>1716</t>
  </si>
  <si>
    <t>1717</t>
  </si>
  <si>
    <t>1718</t>
  </si>
  <si>
    <t>1719</t>
  </si>
  <si>
    <t>1720</t>
  </si>
  <si>
    <t>1644</t>
  </si>
  <si>
    <t>1721</t>
  </si>
  <si>
    <t>1722</t>
  </si>
  <si>
    <t>1724</t>
  </si>
  <si>
    <t>1725</t>
  </si>
  <si>
    <t>1726</t>
  </si>
  <si>
    <t>1727</t>
  </si>
  <si>
    <t>1728</t>
  </si>
  <si>
    <t>1729</t>
  </si>
  <si>
    <t>1730</t>
  </si>
  <si>
    <t>1731</t>
  </si>
  <si>
    <t>1732</t>
  </si>
  <si>
    <t>1733</t>
  </si>
  <si>
    <t>1734</t>
  </si>
  <si>
    <t>1735</t>
  </si>
  <si>
    <t>1736</t>
  </si>
  <si>
    <t>1737</t>
  </si>
  <si>
    <t>1738</t>
  </si>
  <si>
    <t>1739</t>
  </si>
  <si>
    <t>1746</t>
  </si>
  <si>
    <t>1748</t>
  </si>
  <si>
    <t>1752</t>
  </si>
  <si>
    <t>1755</t>
  </si>
  <si>
    <t>1756</t>
  </si>
  <si>
    <t>1757</t>
  </si>
  <si>
    <t>1758</t>
  </si>
  <si>
    <t>1759</t>
  </si>
  <si>
    <t>1760</t>
  </si>
  <si>
    <t>1761</t>
  </si>
  <si>
    <t>1762</t>
  </si>
  <si>
    <t>1764</t>
  </si>
  <si>
    <t>1765</t>
  </si>
  <si>
    <t>1766</t>
  </si>
  <si>
    <t>1767</t>
  </si>
  <si>
    <t>1768</t>
  </si>
  <si>
    <t>1769</t>
  </si>
  <si>
    <t>1770</t>
  </si>
  <si>
    <t>1771</t>
  </si>
  <si>
    <t>1772</t>
  </si>
  <si>
    <t>1773</t>
  </si>
  <si>
    <t>1774</t>
  </si>
  <si>
    <t>1779</t>
  </si>
  <si>
    <t>1780</t>
  </si>
  <si>
    <t>1781</t>
  </si>
  <si>
    <t>1782</t>
  </si>
  <si>
    <t>1783</t>
  </si>
  <si>
    <t>1784</t>
  </si>
  <si>
    <t>1785</t>
  </si>
  <si>
    <t>1787</t>
  </si>
  <si>
    <t>1790</t>
  </si>
  <si>
    <t>1791</t>
  </si>
  <si>
    <t>1801</t>
  </si>
  <si>
    <t>1804</t>
  </si>
  <si>
    <t>1805</t>
  </si>
  <si>
    <t>1806</t>
  </si>
  <si>
    <t>1807</t>
  </si>
  <si>
    <t>1808</t>
  </si>
  <si>
    <t>1809</t>
  </si>
  <si>
    <t>1810</t>
  </si>
  <si>
    <t>1811</t>
  </si>
  <si>
    <t>1812</t>
  </si>
  <si>
    <t>21728</t>
  </si>
  <si>
    <t>21727</t>
  </si>
  <si>
    <t>21726</t>
  </si>
  <si>
    <t>21725</t>
  </si>
  <si>
    <t>21724</t>
  </si>
  <si>
    <t>21723</t>
  </si>
  <si>
    <t>21722</t>
  </si>
  <si>
    <t>21721</t>
  </si>
  <si>
    <t>21720</t>
  </si>
  <si>
    <t>21719</t>
  </si>
  <si>
    <t>21718</t>
  </si>
  <si>
    <t>21717</t>
  </si>
  <si>
    <t>21716</t>
  </si>
  <si>
    <t>21715</t>
  </si>
  <si>
    <t>21714</t>
  </si>
  <si>
    <t>21713</t>
  </si>
  <si>
    <t>21712</t>
  </si>
  <si>
    <t>21711</t>
  </si>
  <si>
    <t>21710</t>
  </si>
  <si>
    <t>21709</t>
  </si>
  <si>
    <t>21708</t>
  </si>
  <si>
    <t>21707</t>
  </si>
  <si>
    <t>21706</t>
  </si>
  <si>
    <t>21705</t>
  </si>
  <si>
    <t>21704</t>
  </si>
  <si>
    <t>21703</t>
  </si>
  <si>
    <t>21702</t>
  </si>
  <si>
    <t>21701</t>
  </si>
  <si>
    <t>21700</t>
  </si>
  <si>
    <t>21699</t>
  </si>
  <si>
    <t>21698</t>
  </si>
  <si>
    <t>21697</t>
  </si>
  <si>
    <t>21696</t>
  </si>
  <si>
    <t>21782</t>
  </si>
  <si>
    <t>21781</t>
  </si>
  <si>
    <t>21780</t>
  </si>
  <si>
    <t>21779</t>
  </si>
  <si>
    <t>21778</t>
  </si>
  <si>
    <t>2007</t>
  </si>
  <si>
    <t>2660</t>
  </si>
  <si>
    <t>21777</t>
  </si>
  <si>
    <t>21776</t>
  </si>
  <si>
    <t>21775</t>
  </si>
  <si>
    <t>21774</t>
  </si>
  <si>
    <t>21773</t>
  </si>
  <si>
    <t>21772</t>
  </si>
  <si>
    <t>21771</t>
  </si>
  <si>
    <t>21770</t>
  </si>
  <si>
    <t>21769</t>
  </si>
  <si>
    <t>21768</t>
  </si>
  <si>
    <t>21767</t>
  </si>
  <si>
    <t>21766</t>
  </si>
  <si>
    <t>21765</t>
  </si>
  <si>
    <t>21764</t>
  </si>
  <si>
    <t>21763</t>
  </si>
  <si>
    <t>21762</t>
  </si>
  <si>
    <t>21761</t>
  </si>
  <si>
    <t>21760</t>
  </si>
  <si>
    <t>21759</t>
  </si>
  <si>
    <t>21758</t>
  </si>
  <si>
    <t>21757</t>
  </si>
  <si>
    <t>21756</t>
  </si>
  <si>
    <t>21755</t>
  </si>
  <si>
    <t>2659</t>
  </si>
  <si>
    <t>2642</t>
  </si>
  <si>
    <t>2641</t>
  </si>
  <si>
    <t>2532</t>
  </si>
  <si>
    <t>2494</t>
  </si>
  <si>
    <t>2487</t>
  </si>
  <si>
    <t>2443</t>
  </si>
  <si>
    <t>2420</t>
  </si>
  <si>
    <t>2418</t>
  </si>
  <si>
    <t>2399</t>
  </si>
  <si>
    <t>2393</t>
  </si>
  <si>
    <t>2389</t>
  </si>
  <si>
    <t>2388</t>
  </si>
  <si>
    <t>2384</t>
  </si>
  <si>
    <t>2372</t>
  </si>
  <si>
    <t>2367</t>
  </si>
  <si>
    <t>2360</t>
  </si>
  <si>
    <t>2342</t>
  </si>
  <si>
    <t>2302</t>
  </si>
  <si>
    <t>2246</t>
  </si>
  <si>
    <t>2203</t>
  </si>
  <si>
    <t>2157</t>
  </si>
  <si>
    <t>2092</t>
  </si>
  <si>
    <t>1934</t>
  </si>
  <si>
    <t>1853</t>
  </si>
  <si>
    <t>1845</t>
  </si>
  <si>
    <t>1643</t>
  </si>
  <si>
    <t>1642</t>
  </si>
  <si>
    <t>1641</t>
  </si>
  <si>
    <t>1640</t>
  </si>
  <si>
    <t>1575</t>
  </si>
  <si>
    <t>1814</t>
  </si>
  <si>
    <t>1816</t>
  </si>
  <si>
    <t>1818</t>
  </si>
  <si>
    <t>1823</t>
  </si>
  <si>
    <t>1826</t>
  </si>
  <si>
    <t>1827</t>
  </si>
  <si>
    <t>1828</t>
  </si>
  <si>
    <t>1829</t>
  </si>
  <si>
    <t>1830</t>
  </si>
  <si>
    <t>1831</t>
  </si>
  <si>
    <t>1832</t>
  </si>
  <si>
    <t>1833</t>
  </si>
  <si>
    <t>1834</t>
  </si>
  <si>
    <t>1835</t>
  </si>
  <si>
    <t>1836</t>
  </si>
  <si>
    <t>1837</t>
  </si>
  <si>
    <t>1838</t>
  </si>
  <si>
    <t>1839</t>
  </si>
  <si>
    <t>1840</t>
  </si>
  <si>
    <t>1841</t>
  </si>
  <si>
    <t>1842</t>
  </si>
  <si>
    <t>1846</t>
  </si>
  <si>
    <t>1847</t>
  </si>
  <si>
    <t>1848</t>
  </si>
  <si>
    <t>1849</t>
  </si>
  <si>
    <t>1850</t>
  </si>
  <si>
    <t>1851</t>
  </si>
  <si>
    <t>1852</t>
  </si>
  <si>
    <t>462</t>
  </si>
  <si>
    <t>1465</t>
  </si>
  <si>
    <t>1464</t>
  </si>
  <si>
    <t>1463</t>
  </si>
  <si>
    <t>1462</t>
  </si>
  <si>
    <t>1461</t>
  </si>
  <si>
    <t>1460</t>
  </si>
  <si>
    <t>1459</t>
  </si>
  <si>
    <t>1458</t>
  </si>
  <si>
    <t>1457</t>
  </si>
  <si>
    <t>1456</t>
  </si>
  <si>
    <t>1455</t>
  </si>
  <si>
    <t>1446</t>
  </si>
  <si>
    <t>1445</t>
  </si>
  <si>
    <t>1444</t>
  </si>
  <si>
    <t>1443</t>
  </si>
  <si>
    <t>1442</t>
  </si>
  <si>
    <t>1441</t>
  </si>
  <si>
    <t>1440</t>
  </si>
  <si>
    <t>1439</t>
  </si>
  <si>
    <t>1438</t>
  </si>
  <si>
    <t>1437</t>
  </si>
  <si>
    <t>1436</t>
  </si>
  <si>
    <t>1435</t>
  </si>
  <si>
    <t>1434</t>
  </si>
  <si>
    <t>1433</t>
  </si>
  <si>
    <t>1432</t>
  </si>
  <si>
    <t>1420</t>
  </si>
  <si>
    <t>1416</t>
  </si>
  <si>
    <t>1415</t>
  </si>
  <si>
    <t>1405</t>
  </si>
  <si>
    <t>1404</t>
  </si>
  <si>
    <t>1397</t>
  </si>
  <si>
    <t>1380</t>
  </si>
  <si>
    <t>1378</t>
  </si>
  <si>
    <t>1374</t>
  </si>
  <si>
    <t>1371</t>
  </si>
  <si>
    <t>1370</t>
  </si>
  <si>
    <t>1333</t>
  </si>
  <si>
    <t>1329</t>
  </si>
  <si>
    <t>1328</t>
  </si>
  <si>
    <t>1327</t>
  </si>
  <si>
    <t>1326</t>
  </si>
  <si>
    <t>1325</t>
  </si>
  <si>
    <t>1323</t>
  </si>
  <si>
    <t>1311</t>
  </si>
  <si>
    <t>1305</t>
  </si>
  <si>
    <t>1304</t>
  </si>
  <si>
    <t>1303</t>
  </si>
  <si>
    <t>1302</t>
  </si>
  <si>
    <t>1300</t>
  </si>
  <si>
    <t>1297</t>
  </si>
  <si>
    <t>1295</t>
  </si>
  <si>
    <t>1294</t>
  </si>
  <si>
    <t>1291</t>
  </si>
  <si>
    <t>1290</t>
  </si>
  <si>
    <t>1288</t>
  </si>
  <si>
    <t>1287</t>
  </si>
  <si>
    <t>1279</t>
  </si>
  <si>
    <t>1278</t>
  </si>
  <si>
    <t>1276</t>
  </si>
  <si>
    <t>1273</t>
  </si>
  <si>
    <t>1270</t>
  </si>
  <si>
    <t>1265</t>
  </si>
  <si>
    <t>1264</t>
  </si>
  <si>
    <t>1263</t>
  </si>
  <si>
    <t>1262</t>
  </si>
  <si>
    <t>1258</t>
  </si>
  <si>
    <t>1256</t>
  </si>
  <si>
    <t>1254</t>
  </si>
  <si>
    <t>1253</t>
  </si>
  <si>
    <t>1250</t>
  </si>
  <si>
    <t>1249</t>
  </si>
  <si>
    <t>1248</t>
  </si>
  <si>
    <t>1247</t>
  </si>
  <si>
    <t>1244</t>
  </si>
  <si>
    <t>1241</t>
  </si>
  <si>
    <t>1240</t>
  </si>
  <si>
    <t>1235</t>
  </si>
  <si>
    <t>1234</t>
  </si>
  <si>
    <t>1232</t>
  </si>
  <si>
    <t>1227</t>
  </si>
  <si>
    <t>1180</t>
  </si>
  <si>
    <t>1179</t>
  </si>
  <si>
    <t>1178</t>
  </si>
  <si>
    <t>1177</t>
  </si>
  <si>
    <t>1176</t>
  </si>
  <si>
    <t>1175</t>
  </si>
  <si>
    <t>LID-STS-020-ART</t>
  </si>
  <si>
    <t>1159</t>
  </si>
  <si>
    <t>1157</t>
  </si>
  <si>
    <t>1156</t>
  </si>
  <si>
    <t>1153</t>
  </si>
  <si>
    <t>1152</t>
  </si>
  <si>
    <t>1151</t>
  </si>
  <si>
    <t>1147</t>
  </si>
  <si>
    <t>1146</t>
  </si>
  <si>
    <t>1141</t>
  </si>
  <si>
    <t>1140</t>
  </si>
  <si>
    <t>1120</t>
  </si>
  <si>
    <t>1119</t>
  </si>
  <si>
    <t>1118</t>
  </si>
  <si>
    <t>LID-PMS-020-ART</t>
  </si>
  <si>
    <t>1107</t>
  </si>
  <si>
    <t>1106</t>
  </si>
  <si>
    <t>1095</t>
  </si>
  <si>
    <t>1094</t>
  </si>
  <si>
    <t>1080</t>
  </si>
  <si>
    <t>1079</t>
  </si>
  <si>
    <t>1076</t>
  </si>
  <si>
    <t>1075</t>
  </si>
  <si>
    <t>1072</t>
  </si>
  <si>
    <t>1071</t>
  </si>
  <si>
    <t>1070</t>
  </si>
  <si>
    <t>1064</t>
  </si>
  <si>
    <t>1063</t>
  </si>
  <si>
    <t>1062</t>
  </si>
  <si>
    <t>1060</t>
  </si>
  <si>
    <t>1059</t>
  </si>
  <si>
    <t>1058</t>
  </si>
  <si>
    <t>LID-LLS-020-ART</t>
  </si>
  <si>
    <t>1052</t>
  </si>
  <si>
    <t>1048</t>
  </si>
  <si>
    <t>1047</t>
  </si>
  <si>
    <t>1004</t>
  </si>
  <si>
    <t>1003</t>
  </si>
  <si>
    <t>995</t>
  </si>
  <si>
    <t>985</t>
  </si>
  <si>
    <t>984</t>
  </si>
  <si>
    <t>983</t>
  </si>
  <si>
    <t>LID-BRS-020-ART</t>
  </si>
  <si>
    <t>914</t>
  </si>
  <si>
    <t>913</t>
  </si>
  <si>
    <t>912</t>
  </si>
  <si>
    <t>911</t>
  </si>
  <si>
    <t>909</t>
  </si>
  <si>
    <t>908</t>
  </si>
  <si>
    <t>900</t>
  </si>
  <si>
    <t>899</t>
  </si>
  <si>
    <t>898</t>
  </si>
  <si>
    <t>897</t>
  </si>
  <si>
    <t>896</t>
  </si>
  <si>
    <t>895</t>
  </si>
  <si>
    <t>894</t>
  </si>
  <si>
    <t>893</t>
  </si>
  <si>
    <t>881</t>
  </si>
  <si>
    <t>878</t>
  </si>
  <si>
    <t>877</t>
  </si>
  <si>
    <t>876</t>
  </si>
  <si>
    <t>875</t>
  </si>
  <si>
    <t>874</t>
  </si>
  <si>
    <t>873</t>
  </si>
  <si>
    <t>872</t>
  </si>
  <si>
    <t>871</t>
  </si>
  <si>
    <t>870</t>
  </si>
  <si>
    <t>869</t>
  </si>
  <si>
    <t>868</t>
  </si>
  <si>
    <t>867</t>
  </si>
  <si>
    <t>866</t>
  </si>
  <si>
    <t>865</t>
  </si>
  <si>
    <t>864</t>
  </si>
  <si>
    <t>863</t>
  </si>
  <si>
    <t>862</t>
  </si>
  <si>
    <t>861</t>
  </si>
  <si>
    <t>860</t>
  </si>
  <si>
    <t>859</t>
  </si>
  <si>
    <t>858</t>
  </si>
  <si>
    <t>854</t>
  </si>
  <si>
    <t>853</t>
  </si>
  <si>
    <t>852</t>
  </si>
  <si>
    <t>851</t>
  </si>
  <si>
    <t>850</t>
  </si>
  <si>
    <t>849</t>
  </si>
  <si>
    <t>848</t>
  </si>
  <si>
    <t>847</t>
  </si>
  <si>
    <t>846</t>
  </si>
  <si>
    <t>845</t>
  </si>
  <si>
    <t>844</t>
  </si>
  <si>
    <t>843</t>
  </si>
  <si>
    <t>842</t>
  </si>
  <si>
    <t>841</t>
  </si>
  <si>
    <t>840</t>
  </si>
  <si>
    <t>839</t>
  </si>
  <si>
    <t>838</t>
  </si>
  <si>
    <t>837</t>
  </si>
  <si>
    <t>834</t>
  </si>
  <si>
    <t>822</t>
  </si>
  <si>
    <t>821</t>
  </si>
  <si>
    <t>820</t>
  </si>
  <si>
    <t>786</t>
  </si>
  <si>
    <t>785</t>
  </si>
  <si>
    <t>784</t>
  </si>
  <si>
    <t>755</t>
  </si>
  <si>
    <t>754</t>
  </si>
  <si>
    <t>746</t>
  </si>
  <si>
    <t>745</t>
  </si>
  <si>
    <t>740</t>
  </si>
  <si>
    <t>711</t>
  </si>
  <si>
    <t>710</t>
  </si>
  <si>
    <t>697</t>
  </si>
  <si>
    <t>681</t>
  </si>
  <si>
    <t>680</t>
  </si>
  <si>
    <t>679</t>
  </si>
  <si>
    <t>678</t>
  </si>
  <si>
    <t>677</t>
  </si>
  <si>
    <t>676</t>
  </si>
  <si>
    <t>675</t>
  </si>
  <si>
    <t>674</t>
  </si>
  <si>
    <t>672</t>
  </si>
  <si>
    <t>665</t>
  </si>
  <si>
    <t>664</t>
  </si>
  <si>
    <t>662</t>
  </si>
  <si>
    <t>658</t>
  </si>
  <si>
    <t>653</t>
  </si>
  <si>
    <t>652</t>
  </si>
  <si>
    <t>630</t>
  </si>
  <si>
    <t>629</t>
  </si>
  <si>
    <t>628</t>
  </si>
  <si>
    <t>624</t>
  </si>
  <si>
    <t>623</t>
  </si>
  <si>
    <t>613</t>
  </si>
  <si>
    <t>609</t>
  </si>
  <si>
    <t>605</t>
  </si>
  <si>
    <t>602</t>
  </si>
  <si>
    <t>601</t>
  </si>
  <si>
    <t>600</t>
  </si>
  <si>
    <t>599</t>
  </si>
  <si>
    <t>591</t>
  </si>
  <si>
    <t>585</t>
  </si>
  <si>
    <t>584</t>
  </si>
  <si>
    <t>583</t>
  </si>
  <si>
    <t>582</t>
  </si>
  <si>
    <t>575</t>
  </si>
  <si>
    <t>574</t>
  </si>
  <si>
    <t>573</t>
  </si>
  <si>
    <t>560</t>
  </si>
  <si>
    <t>558</t>
  </si>
  <si>
    <t>554</t>
  </si>
  <si>
    <t>553</t>
  </si>
  <si>
    <t>551</t>
  </si>
  <si>
    <t>550</t>
  </si>
  <si>
    <t>549</t>
  </si>
  <si>
    <t>540</t>
  </si>
  <si>
    <t>539</t>
  </si>
  <si>
    <t>535</t>
  </si>
  <si>
    <t>530</t>
  </si>
  <si>
    <t>529</t>
  </si>
  <si>
    <t>525</t>
  </si>
  <si>
    <t>524</t>
  </si>
  <si>
    <t>521</t>
  </si>
  <si>
    <t>512</t>
  </si>
  <si>
    <t>511</t>
  </si>
  <si>
    <t>493</t>
  </si>
  <si>
    <t>492</t>
  </si>
  <si>
    <t>485</t>
  </si>
  <si>
    <t>483</t>
  </si>
  <si>
    <t>481</t>
  </si>
  <si>
    <t>471</t>
  </si>
  <si>
    <t>470</t>
  </si>
  <si>
    <t>468</t>
  </si>
  <si>
    <t>467</t>
  </si>
  <si>
    <t>466</t>
  </si>
  <si>
    <t>465</t>
  </si>
  <si>
    <t>464</t>
  </si>
  <si>
    <t>463</t>
  </si>
  <si>
    <t>461</t>
  </si>
  <si>
    <t>460</t>
  </si>
  <si>
    <t>459</t>
  </si>
  <si>
    <t>458</t>
  </si>
  <si>
    <t>457</t>
  </si>
  <si>
    <t>454</t>
  </si>
  <si>
    <t>453</t>
  </si>
  <si>
    <t>443</t>
  </si>
  <si>
    <t>442</t>
  </si>
  <si>
    <t>441</t>
  </si>
  <si>
    <t>440</t>
  </si>
  <si>
    <t>428</t>
  </si>
  <si>
    <t>419</t>
  </si>
  <si>
    <t>418</t>
  </si>
  <si>
    <t>416</t>
  </si>
  <si>
    <t>415</t>
  </si>
  <si>
    <t>414</t>
  </si>
  <si>
    <t>412</t>
  </si>
  <si>
    <t>410</t>
  </si>
  <si>
    <t>409</t>
  </si>
  <si>
    <t>408</t>
  </si>
  <si>
    <t>407</t>
  </si>
  <si>
    <t>406</t>
  </si>
  <si>
    <t>405</t>
  </si>
  <si>
    <t>388</t>
  </si>
  <si>
    <t>379</t>
  </si>
  <si>
    <t>378</t>
  </si>
  <si>
    <t>376</t>
  </si>
  <si>
    <t>375</t>
  </si>
  <si>
    <t>373</t>
  </si>
  <si>
    <t>370</t>
  </si>
  <si>
    <t>369</t>
  </si>
  <si>
    <t>368</t>
  </si>
  <si>
    <t>367</t>
  </si>
  <si>
    <t>365</t>
  </si>
  <si>
    <t>302</t>
  </si>
  <si>
    <t>299</t>
  </si>
  <si>
    <t>353</t>
  </si>
  <si>
    <t>352</t>
  </si>
  <si>
    <t>349</t>
  </si>
  <si>
    <t>314</t>
  </si>
  <si>
    <t>313</t>
  </si>
  <si>
    <t>312</t>
  </si>
  <si>
    <t>311</t>
  </si>
  <si>
    <t>310</t>
  </si>
  <si>
    <t>279</t>
  </si>
  <si>
    <t>272</t>
  </si>
  <si>
    <t>271</t>
  </si>
  <si>
    <t>235</t>
  </si>
  <si>
    <t>228</t>
  </si>
  <si>
    <t>226</t>
  </si>
  <si>
    <t>222</t>
  </si>
  <si>
    <t>210</t>
  </si>
  <si>
    <t>199</t>
  </si>
  <si>
    <t>198</t>
  </si>
  <si>
    <t>197</t>
  </si>
  <si>
    <t>187</t>
  </si>
  <si>
    <t>184</t>
  </si>
  <si>
    <t>170</t>
  </si>
  <si>
    <t>167</t>
  </si>
  <si>
    <t>149</t>
  </si>
  <si>
    <t>146</t>
  </si>
  <si>
    <t>137</t>
  </si>
  <si>
    <t>118</t>
  </si>
  <si>
    <t>113</t>
  </si>
  <si>
    <t>112</t>
  </si>
  <si>
    <t>111</t>
  </si>
  <si>
    <t>110</t>
  </si>
  <si>
    <t>682</t>
  </si>
  <si>
    <t>1476</t>
  </si>
  <si>
    <t>1381</t>
  </si>
  <si>
    <t>1379</t>
  </si>
  <si>
    <t>1377</t>
  </si>
  <si>
    <t>PKG-TAP-ACR</t>
  </si>
  <si>
    <t>1373</t>
  </si>
  <si>
    <t>1372</t>
  </si>
  <si>
    <t>1255</t>
  </si>
  <si>
    <t>246</t>
  </si>
  <si>
    <t>224</t>
  </si>
  <si>
    <t>202</t>
  </si>
  <si>
    <t>180</t>
  </si>
  <si>
    <t>161</t>
  </si>
  <si>
    <t>121</t>
  </si>
  <si>
    <t>120</t>
  </si>
  <si>
    <t>1382</t>
  </si>
  <si>
    <t>527</t>
  </si>
  <si>
    <t>528</t>
  </si>
  <si>
    <t>526</t>
  </si>
  <si>
    <t>490</t>
  </si>
  <si>
    <t>489</t>
  </si>
  <si>
    <t>488</t>
  </si>
  <si>
    <t>487</t>
  </si>
  <si>
    <t>250</t>
  </si>
  <si>
    <t>249</t>
  </si>
  <si>
    <t>248</t>
  </si>
  <si>
    <t>247</t>
  </si>
  <si>
    <t>245</t>
  </si>
  <si>
    <t>225</t>
  </si>
  <si>
    <t>203</t>
  </si>
  <si>
    <t>181</t>
  </si>
  <si>
    <t>166</t>
  </si>
  <si>
    <t>165</t>
  </si>
  <si>
    <t>164</t>
  </si>
  <si>
    <t>163</t>
  </si>
  <si>
    <t>162</t>
  </si>
  <si>
    <t>122</t>
  </si>
  <si>
    <t>114</t>
  </si>
  <si>
    <t>21614</t>
  </si>
  <si>
    <t>21615</t>
  </si>
  <si>
    <t>21616</t>
  </si>
  <si>
    <t>21617</t>
  </si>
  <si>
    <t>21618</t>
  </si>
  <si>
    <t>21619</t>
  </si>
  <si>
    <t>21620</t>
  </si>
  <si>
    <t>21621</t>
  </si>
  <si>
    <t>21622</t>
  </si>
  <si>
    <t>21623</t>
  </si>
  <si>
    <t>21624</t>
  </si>
  <si>
    <t>21625</t>
  </si>
  <si>
    <t>21626</t>
  </si>
  <si>
    <t>21627</t>
  </si>
  <si>
    <t>21628</t>
  </si>
  <si>
    <t>21629</t>
  </si>
  <si>
    <t>21630</t>
  </si>
  <si>
    <t>21631</t>
  </si>
  <si>
    <t>21632</t>
  </si>
  <si>
    <t>21633</t>
  </si>
  <si>
    <t>21634</t>
  </si>
  <si>
    <t>21635</t>
  </si>
  <si>
    <t>21636</t>
  </si>
  <si>
    <t>21637</t>
  </si>
  <si>
    <t>21638</t>
  </si>
  <si>
    <t>21639</t>
  </si>
  <si>
    <t>21640</t>
  </si>
  <si>
    <t>21641</t>
  </si>
  <si>
    <t>21642</t>
  </si>
  <si>
    <t>21643</t>
  </si>
  <si>
    <t>21644</t>
  </si>
  <si>
    <t>21645</t>
  </si>
  <si>
    <t>21646</t>
  </si>
  <si>
    <t>21647</t>
  </si>
  <si>
    <t>21648</t>
  </si>
  <si>
    <t>21649</t>
  </si>
  <si>
    <t>21650</t>
  </si>
  <si>
    <t>21651</t>
  </si>
  <si>
    <t>21652</t>
  </si>
  <si>
    <t>21653</t>
  </si>
  <si>
    <t>21654</t>
  </si>
  <si>
    <t>21655</t>
  </si>
  <si>
    <t>21656</t>
  </si>
  <si>
    <t>21657</t>
  </si>
  <si>
    <t>21658</t>
  </si>
  <si>
    <t>21659</t>
  </si>
  <si>
    <t>21660</t>
  </si>
  <si>
    <t>21661</t>
  </si>
  <si>
    <t>21662</t>
  </si>
  <si>
    <t>21663</t>
  </si>
  <si>
    <t>21664</t>
  </si>
  <si>
    <t>21665</t>
  </si>
  <si>
    <t>21666</t>
  </si>
  <si>
    <t>21667</t>
  </si>
  <si>
    <t>21668</t>
  </si>
  <si>
    <t>21669</t>
  </si>
  <si>
    <t>21670</t>
  </si>
  <si>
    <t>21671</t>
  </si>
  <si>
    <t>21672</t>
  </si>
  <si>
    <t>21673</t>
  </si>
  <si>
    <t>21674</t>
  </si>
  <si>
    <t>21675</t>
  </si>
  <si>
    <t>21676</t>
  </si>
  <si>
    <t>21677</t>
  </si>
  <si>
    <t>21678</t>
  </si>
  <si>
    <t>21679</t>
  </si>
  <si>
    <t>21680</t>
  </si>
  <si>
    <t>21681</t>
  </si>
  <si>
    <t>21682</t>
  </si>
  <si>
    <t>21683</t>
  </si>
  <si>
    <t>21684</t>
  </si>
  <si>
    <t>21685</t>
  </si>
  <si>
    <t>21686</t>
  </si>
  <si>
    <t>21687</t>
  </si>
  <si>
    <t>21688</t>
  </si>
  <si>
    <t>21689</t>
  </si>
  <si>
    <t>21690</t>
  </si>
  <si>
    <t>21691</t>
  </si>
  <si>
    <t>21692</t>
  </si>
  <si>
    <t>21693</t>
  </si>
  <si>
    <t>21694</t>
  </si>
  <si>
    <t>21695</t>
  </si>
  <si>
    <t>297</t>
  </si>
  <si>
    <t>295</t>
  </si>
  <si>
    <t>294</t>
  </si>
  <si>
    <t>293</t>
  </si>
  <si>
    <t>292</t>
  </si>
  <si>
    <t>291</t>
  </si>
  <si>
    <t>290</t>
  </si>
  <si>
    <t>289</t>
  </si>
  <si>
    <t>288</t>
  </si>
  <si>
    <t>287</t>
  </si>
  <si>
    <t>286</t>
  </si>
  <si>
    <t>285</t>
  </si>
  <si>
    <t>283</t>
  </si>
  <si>
    <t>200</t>
  </si>
  <si>
    <t>281</t>
  </si>
  <si>
    <t>280</t>
  </si>
  <si>
    <t>278</t>
  </si>
  <si>
    <t>277</t>
  </si>
  <si>
    <t>276</t>
  </si>
  <si>
    <t>275</t>
  </si>
  <si>
    <t>274</t>
  </si>
  <si>
    <t>273</t>
  </si>
  <si>
    <t>270</t>
  </si>
  <si>
    <t>269</t>
  </si>
  <si>
    <t>268</t>
  </si>
  <si>
    <t>267</t>
  </si>
  <si>
    <t>266</t>
  </si>
  <si>
    <t>265</t>
  </si>
  <si>
    <t>264</t>
  </si>
  <si>
    <t>263</t>
  </si>
  <si>
    <t>262</t>
  </si>
  <si>
    <t>261</t>
  </si>
  <si>
    <t>260</t>
  </si>
  <si>
    <t>259</t>
  </si>
  <si>
    <t>258</t>
  </si>
  <si>
    <t>257</t>
  </si>
  <si>
    <t>256</t>
  </si>
  <si>
    <t>255</t>
  </si>
  <si>
    <t>254</t>
  </si>
  <si>
    <t>253</t>
  </si>
  <si>
    <t>252</t>
  </si>
  <si>
    <t>251</t>
  </si>
  <si>
    <t>244</t>
  </si>
  <si>
    <t>243</t>
  </si>
  <si>
    <t>242</t>
  </si>
  <si>
    <t>241</t>
  </si>
  <si>
    <t>240</t>
  </si>
  <si>
    <t>239</t>
  </si>
  <si>
    <t>238</t>
  </si>
  <si>
    <t>237</t>
  </si>
  <si>
    <t>236</t>
  </si>
  <si>
    <t>234</t>
  </si>
  <si>
    <t>233</t>
  </si>
  <si>
    <t>232</t>
  </si>
  <si>
    <t>231</t>
  </si>
  <si>
    <t>230</t>
  </si>
  <si>
    <t>229</t>
  </si>
  <si>
    <t>223</t>
  </si>
  <si>
    <t>221</t>
  </si>
  <si>
    <t>220</t>
  </si>
  <si>
    <t>219</t>
  </si>
  <si>
    <t>218</t>
  </si>
  <si>
    <t>217</t>
  </si>
  <si>
    <t>216</t>
  </si>
  <si>
    <t>215</t>
  </si>
  <si>
    <t>214</t>
  </si>
  <si>
    <t>213</t>
  </si>
  <si>
    <t>212</t>
  </si>
  <si>
    <t>211</t>
  </si>
  <si>
    <t>209</t>
  </si>
  <si>
    <t>208</t>
  </si>
  <si>
    <t>227</t>
  </si>
  <si>
    <t>305</t>
  </si>
  <si>
    <t>306</t>
  </si>
  <si>
    <t>307</t>
  </si>
  <si>
    <t>308</t>
  </si>
  <si>
    <t>513</t>
  </si>
  <si>
    <t>607</t>
  </si>
  <si>
    <t>769</t>
  </si>
  <si>
    <t>836</t>
  </si>
  <si>
    <t>882</t>
  </si>
  <si>
    <t>907</t>
  </si>
  <si>
    <t>926</t>
  </si>
  <si>
    <t>937</t>
  </si>
  <si>
    <t>971</t>
  </si>
  <si>
    <t>982</t>
  </si>
  <si>
    <t>986</t>
  </si>
  <si>
    <t>1002</t>
  </si>
  <si>
    <t>1012</t>
  </si>
  <si>
    <t>1026</t>
  </si>
  <si>
    <t>1044</t>
  </si>
  <si>
    <t>1051</t>
  </si>
  <si>
    <t>1057</t>
  </si>
  <si>
    <t>1069</t>
  </si>
  <si>
    <t>1073</t>
  </si>
  <si>
    <t>1074</t>
  </si>
  <si>
    <t>1078</t>
  </si>
  <si>
    <t>1084</t>
  </si>
  <si>
    <t>1103</t>
  </si>
  <si>
    <t>1105</t>
  </si>
  <si>
    <t>1129</t>
  </si>
  <si>
    <t>1174</t>
  </si>
  <si>
    <t>1186</t>
  </si>
  <si>
    <t>1197</t>
  </si>
  <si>
    <t>1212</t>
  </si>
  <si>
    <t>1225</t>
  </si>
  <si>
    <t>1289</t>
  </si>
  <si>
    <t>1344</t>
  </si>
  <si>
    <t>1345</t>
  </si>
  <si>
    <t>1362</t>
  </si>
  <si>
    <t>207</t>
  </si>
  <si>
    <t>206</t>
  </si>
  <si>
    <t>205</t>
  </si>
  <si>
    <t>204</t>
  </si>
  <si>
    <t>201</t>
  </si>
  <si>
    <t>282</t>
  </si>
  <si>
    <t>196</t>
  </si>
  <si>
    <t>195</t>
  </si>
  <si>
    <t>194</t>
  </si>
  <si>
    <t>193</t>
  </si>
  <si>
    <t>192</t>
  </si>
  <si>
    <t>191</t>
  </si>
  <si>
    <t>190</t>
  </si>
  <si>
    <t>189</t>
  </si>
  <si>
    <t>188</t>
  </si>
  <si>
    <t>186</t>
  </si>
  <si>
    <t>185</t>
  </si>
  <si>
    <t>183</t>
  </si>
  <si>
    <t>182</t>
  </si>
  <si>
    <t>179</t>
  </si>
  <si>
    <t>178</t>
  </si>
  <si>
    <t>177</t>
  </si>
  <si>
    <t>176</t>
  </si>
  <si>
    <t>175</t>
  </si>
  <si>
    <t>174</t>
  </si>
  <si>
    <t>173</t>
  </si>
  <si>
    <t>172</t>
  </si>
  <si>
    <t>171</t>
  </si>
  <si>
    <t>169</t>
  </si>
  <si>
    <t>168</t>
  </si>
  <si>
    <t>160</t>
  </si>
  <si>
    <t>159</t>
  </si>
  <si>
    <t>158</t>
  </si>
  <si>
    <t>157</t>
  </si>
  <si>
    <t>156</t>
  </si>
  <si>
    <t>155</t>
  </si>
  <si>
    <t>154</t>
  </si>
  <si>
    <t>153</t>
  </si>
  <si>
    <t>152</t>
  </si>
  <si>
    <t>151</t>
  </si>
  <si>
    <t>150</t>
  </si>
  <si>
    <t>148</t>
  </si>
  <si>
    <t>147</t>
  </si>
  <si>
    <t>145</t>
  </si>
  <si>
    <t>144</t>
  </si>
  <si>
    <t>143</t>
  </si>
  <si>
    <t>142</t>
  </si>
  <si>
    <t>141</t>
  </si>
  <si>
    <t>140</t>
  </si>
  <si>
    <t>139</t>
  </si>
  <si>
    <t>138</t>
  </si>
  <si>
    <t>136</t>
  </si>
  <si>
    <t>135</t>
  </si>
  <si>
    <t>134</t>
  </si>
  <si>
    <t>133</t>
  </si>
  <si>
    <t>132</t>
  </si>
  <si>
    <t>131</t>
  </si>
  <si>
    <t>130</t>
  </si>
  <si>
    <t>129</t>
  </si>
  <si>
    <t>128</t>
  </si>
  <si>
    <t>127</t>
  </si>
  <si>
    <t>126</t>
  </si>
  <si>
    <t>125</t>
  </si>
  <si>
    <t>124</t>
  </si>
  <si>
    <t>123</t>
  </si>
  <si>
    <t>119</t>
  </si>
  <si>
    <t>117</t>
  </si>
  <si>
    <t>116</t>
  </si>
  <si>
    <t>115</t>
  </si>
  <si>
    <t>1475</t>
  </si>
  <si>
    <t>1474</t>
  </si>
  <si>
    <t>1473</t>
  </si>
  <si>
    <t>1472</t>
  </si>
  <si>
    <t>1471</t>
  </si>
  <si>
    <t>1470</t>
  </si>
  <si>
    <t>1469</t>
  </si>
  <si>
    <t>1468</t>
  </si>
  <si>
    <t>1467</t>
  </si>
  <si>
    <t>1466</t>
  </si>
  <si>
    <t>1454</t>
  </si>
  <si>
    <t>1453</t>
  </si>
  <si>
    <t>1452</t>
  </si>
  <si>
    <t>1451</t>
  </si>
  <si>
    <t>1450</t>
  </si>
  <si>
    <t>1449</t>
  </si>
  <si>
    <t>1448</t>
  </si>
  <si>
    <t>1447</t>
  </si>
  <si>
    <t>1431</t>
  </si>
  <si>
    <t>1430</t>
  </si>
  <si>
    <t>1429</t>
  </si>
  <si>
    <t>1428</t>
  </si>
  <si>
    <t>1427</t>
  </si>
  <si>
    <t>1426</t>
  </si>
  <si>
    <t>1425</t>
  </si>
  <si>
    <t>1424</t>
  </si>
  <si>
    <t>1423</t>
  </si>
  <si>
    <t>1422</t>
  </si>
  <si>
    <t>1421</t>
  </si>
  <si>
    <t>1419</t>
  </si>
  <si>
    <t>1364</t>
  </si>
  <si>
    <t>1363</t>
  </si>
  <si>
    <t>1346</t>
  </si>
  <si>
    <t>1418</t>
  </si>
  <si>
    <t>1417</t>
  </si>
  <si>
    <t>1414</t>
  </si>
  <si>
    <t>1413</t>
  </si>
  <si>
    <t>1412</t>
  </si>
  <si>
    <t>1411</t>
  </si>
  <si>
    <t>1410</t>
  </si>
  <si>
    <t>1409</t>
  </si>
  <si>
    <t>1408</t>
  </si>
  <si>
    <t>1407</t>
  </si>
  <si>
    <t>1406</t>
  </si>
  <si>
    <t>1375</t>
  </si>
  <si>
    <t>1403</t>
  </si>
  <si>
    <t>1402</t>
  </si>
  <si>
    <t>1401</t>
  </si>
  <si>
    <t>1400</t>
  </si>
  <si>
    <t>1399</t>
  </si>
  <si>
    <t>1398</t>
  </si>
  <si>
    <t>1396</t>
  </si>
  <si>
    <t>1395</t>
  </si>
  <si>
    <t>1394</t>
  </si>
  <si>
    <t>1393</t>
  </si>
  <si>
    <t>1392</t>
  </si>
  <si>
    <t>1391</t>
  </si>
  <si>
    <t>1390</t>
  </si>
  <si>
    <t>1389</t>
  </si>
  <si>
    <t>1388</t>
  </si>
  <si>
    <t>1387</t>
  </si>
  <si>
    <t>1386</t>
  </si>
  <si>
    <t>1385</t>
  </si>
  <si>
    <t>1384</t>
  </si>
  <si>
    <t>1383</t>
  </si>
  <si>
    <t>1376</t>
  </si>
  <si>
    <t>1369</t>
  </si>
  <si>
    <t>1368</t>
  </si>
  <si>
    <t>1367</t>
  </si>
  <si>
    <t>1366</t>
  </si>
  <si>
    <t>1365</t>
  </si>
  <si>
    <t>1361</t>
  </si>
  <si>
    <t>1360</t>
  </si>
  <si>
    <t>1359</t>
  </si>
  <si>
    <t>1358</t>
  </si>
  <si>
    <t>1357</t>
  </si>
  <si>
    <t>1356</t>
  </si>
  <si>
    <t>1355</t>
  </si>
  <si>
    <t>1354</t>
  </si>
  <si>
    <t>1353</t>
  </si>
  <si>
    <t>1352</t>
  </si>
  <si>
    <t>1351</t>
  </si>
  <si>
    <t>1350</t>
  </si>
  <si>
    <t>1349</t>
  </si>
  <si>
    <t>1348</t>
  </si>
  <si>
    <t>1347</t>
  </si>
  <si>
    <t>1343</t>
  </si>
  <si>
    <t>1342</t>
  </si>
  <si>
    <t>1341</t>
  </si>
  <si>
    <t>1340</t>
  </si>
  <si>
    <t>1339</t>
  </si>
  <si>
    <t>1338</t>
  </si>
  <si>
    <t>1257</t>
  </si>
  <si>
    <t>1336</t>
  </si>
  <si>
    <t>1335</t>
  </si>
  <si>
    <t>1334</t>
  </si>
  <si>
    <t>1332</t>
  </si>
  <si>
    <t>1331</t>
  </si>
  <si>
    <t>1330</t>
  </si>
  <si>
    <t>1324</t>
  </si>
  <si>
    <t>1322</t>
  </si>
  <si>
    <t>1321</t>
  </si>
  <si>
    <t>1320</t>
  </si>
  <si>
    <t>1319</t>
  </si>
  <si>
    <t>1318</t>
  </si>
  <si>
    <t>1317</t>
  </si>
  <si>
    <t>1316</t>
  </si>
  <si>
    <t>1315</t>
  </si>
  <si>
    <t>1314</t>
  </si>
  <si>
    <t>1313</t>
  </si>
  <si>
    <t>1312</t>
  </si>
  <si>
    <t>1310</t>
  </si>
  <si>
    <t>1309</t>
  </si>
  <si>
    <t>1308</t>
  </si>
  <si>
    <t>1307</t>
  </si>
  <si>
    <t>1306</t>
  </si>
  <si>
    <t>1301</t>
  </si>
  <si>
    <t>1299</t>
  </si>
  <si>
    <t>1298</t>
  </si>
  <si>
    <t>1296</t>
  </si>
  <si>
    <t>1293</t>
  </si>
  <si>
    <t>1292</t>
  </si>
  <si>
    <t>1286</t>
  </si>
  <si>
    <t>1285</t>
  </si>
  <si>
    <t>1284</t>
  </si>
  <si>
    <t>1283</t>
  </si>
  <si>
    <t>1282</t>
  </si>
  <si>
    <t>1281</t>
  </si>
  <si>
    <t>1280</t>
  </si>
  <si>
    <t>1277</t>
  </si>
  <si>
    <t>1275</t>
  </si>
  <si>
    <t>1274</t>
  </si>
  <si>
    <t>1272</t>
  </si>
  <si>
    <t>1271</t>
  </si>
  <si>
    <t>1269</t>
  </si>
  <si>
    <t>1268</t>
  </si>
  <si>
    <t>1267</t>
  </si>
  <si>
    <t>1266</t>
  </si>
  <si>
    <t>1261</t>
  </si>
  <si>
    <t>1260</t>
  </si>
  <si>
    <t>1259</t>
  </si>
  <si>
    <t>1226</t>
  </si>
  <si>
    <t>1206</t>
  </si>
  <si>
    <t>1187</t>
  </si>
  <si>
    <t>1181</t>
  </si>
  <si>
    <t>1337</t>
  </si>
  <si>
    <t>1252</t>
  </si>
  <si>
    <t>1251</t>
  </si>
  <si>
    <t>1246</t>
  </si>
  <si>
    <t>1245</t>
  </si>
  <si>
    <t>1243</t>
  </si>
  <si>
    <t>1242</t>
  </si>
  <si>
    <t>1239</t>
  </si>
  <si>
    <t>1238</t>
  </si>
  <si>
    <t>1237</t>
  </si>
  <si>
    <t>1236</t>
  </si>
  <si>
    <t>1233</t>
  </si>
  <si>
    <t>1231</t>
  </si>
  <si>
    <t>1230</t>
  </si>
  <si>
    <t>1229</t>
  </si>
  <si>
    <t>1228</t>
  </si>
  <si>
    <t>1224</t>
  </si>
  <si>
    <t>1223</t>
  </si>
  <si>
    <t>1222</t>
  </si>
  <si>
    <t>1221</t>
  </si>
  <si>
    <t>1220</t>
  </si>
  <si>
    <t>1219</t>
  </si>
  <si>
    <t>1218</t>
  </si>
  <si>
    <t>1217</t>
  </si>
  <si>
    <t>1216</t>
  </si>
  <si>
    <t>1215</t>
  </si>
  <si>
    <t>1214</t>
  </si>
  <si>
    <t>1213</t>
  </si>
  <si>
    <t>1211</t>
  </si>
  <si>
    <t>1210</t>
  </si>
  <si>
    <t>1209</t>
  </si>
  <si>
    <t>1208</t>
  </si>
  <si>
    <t>1207</t>
  </si>
  <si>
    <t>1205</t>
  </si>
  <si>
    <t>1204</t>
  </si>
  <si>
    <t>1203</t>
  </si>
  <si>
    <t>1202</t>
  </si>
  <si>
    <t>1201</t>
  </si>
  <si>
    <t>1200</t>
  </si>
  <si>
    <t>1199</t>
  </si>
  <si>
    <t>1198</t>
  </si>
  <si>
    <t>1196</t>
  </si>
  <si>
    <t>1195</t>
  </si>
  <si>
    <t>1194</t>
  </si>
  <si>
    <t>1193</t>
  </si>
  <si>
    <t>1192</t>
  </si>
  <si>
    <t>1191</t>
  </si>
  <si>
    <t>1190</t>
  </si>
  <si>
    <t>1189</t>
  </si>
  <si>
    <t>1188</t>
  </si>
  <si>
    <t>1185</t>
  </si>
  <si>
    <t>1184</t>
  </si>
  <si>
    <t>1183</t>
  </si>
  <si>
    <t>1182</t>
  </si>
  <si>
    <t>1102</t>
  </si>
  <si>
    <t>1101</t>
  </si>
  <si>
    <t>1100</t>
  </si>
  <si>
    <t>1099</t>
  </si>
  <si>
    <t>1173</t>
  </si>
  <si>
    <t>1172</t>
  </si>
  <si>
    <t>1171</t>
  </si>
  <si>
    <t>1170</t>
  </si>
  <si>
    <t>1169</t>
  </si>
  <si>
    <t>1168</t>
  </si>
  <si>
    <t>1167</t>
  </si>
  <si>
    <t>1166</t>
  </si>
  <si>
    <t>1165</t>
  </si>
  <si>
    <t>1164</t>
  </si>
  <si>
    <t>1163</t>
  </si>
  <si>
    <t>1162</t>
  </si>
  <si>
    <t>1161</t>
  </si>
  <si>
    <t>1160</t>
  </si>
  <si>
    <t>1158</t>
  </si>
  <si>
    <t>1155</t>
  </si>
  <si>
    <t>1154</t>
  </si>
  <si>
    <t>1150</t>
  </si>
  <si>
    <t>1149</t>
  </si>
  <si>
    <t>1148</t>
  </si>
  <si>
    <t>1145</t>
  </si>
  <si>
    <t>1144</t>
  </si>
  <si>
    <t>1143</t>
  </si>
  <si>
    <t>1142</t>
  </si>
  <si>
    <t>1139</t>
  </si>
  <si>
    <t>1138</t>
  </si>
  <si>
    <t>1137</t>
  </si>
  <si>
    <t>1136</t>
  </si>
  <si>
    <t>1135</t>
  </si>
  <si>
    <t>1134</t>
  </si>
  <si>
    <t>1133</t>
  </si>
  <si>
    <t>1132</t>
  </si>
  <si>
    <t>1131</t>
  </si>
  <si>
    <t>1130</t>
  </si>
  <si>
    <t>1128</t>
  </si>
  <si>
    <t>1127</t>
  </si>
  <si>
    <t>1126</t>
  </si>
  <si>
    <t>1125</t>
  </si>
  <si>
    <t>1124</t>
  </si>
  <si>
    <t>1123</t>
  </si>
  <si>
    <t>1122</t>
  </si>
  <si>
    <t>1121</t>
  </si>
  <si>
    <t>1117</t>
  </si>
  <si>
    <t>1116</t>
  </si>
  <si>
    <t>1115</t>
  </si>
  <si>
    <t>1114</t>
  </si>
  <si>
    <t>1113</t>
  </si>
  <si>
    <t>1112</t>
  </si>
  <si>
    <t>1111</t>
  </si>
  <si>
    <t>1110</t>
  </si>
  <si>
    <t>1109</t>
  </si>
  <si>
    <t>1108</t>
  </si>
  <si>
    <t>1104</t>
  </si>
  <si>
    <t>1046</t>
  </si>
  <si>
    <t>1045</t>
  </si>
  <si>
    <t>1043</t>
  </si>
  <si>
    <t>1042</t>
  </si>
  <si>
    <t>1041</t>
  </si>
  <si>
    <t>1040</t>
  </si>
  <si>
    <t>1039</t>
  </si>
  <si>
    <t>1027</t>
  </si>
  <si>
    <t>1021</t>
  </si>
  <si>
    <t>1098</t>
  </si>
  <si>
    <t>1097</t>
  </si>
  <si>
    <t>1096</t>
  </si>
  <si>
    <t>1093</t>
  </si>
  <si>
    <t>1092</t>
  </si>
  <si>
    <t>1091</t>
  </si>
  <si>
    <t>1090</t>
  </si>
  <si>
    <t>1089</t>
  </si>
  <si>
    <t>1088</t>
  </si>
  <si>
    <t>1087</t>
  </si>
  <si>
    <t>1086</t>
  </si>
  <si>
    <t>1085</t>
  </si>
  <si>
    <t>1083</t>
  </si>
  <si>
    <t>1082</t>
  </si>
  <si>
    <t>1081</t>
  </si>
  <si>
    <t>1077</t>
  </si>
  <si>
    <t>1068</t>
  </si>
  <si>
    <t>1067</t>
  </si>
  <si>
    <t>1066</t>
  </si>
  <si>
    <t>1065</t>
  </si>
  <si>
    <t>1061</t>
  </si>
  <si>
    <t>1056</t>
  </si>
  <si>
    <t>1055</t>
  </si>
  <si>
    <t>1054</t>
  </si>
  <si>
    <t>1053</t>
  </si>
  <si>
    <t>1050</t>
  </si>
  <si>
    <t>1049</t>
  </si>
  <si>
    <t>1038</t>
  </si>
  <si>
    <t>1037</t>
  </si>
  <si>
    <t>1036</t>
  </si>
  <si>
    <t>1035</t>
  </si>
  <si>
    <t>1034</t>
  </si>
  <si>
    <t>1033</t>
  </si>
  <si>
    <t>1032</t>
  </si>
  <si>
    <t>1031</t>
  </si>
  <si>
    <t>1030</t>
  </si>
  <si>
    <t>1029</t>
  </si>
  <si>
    <t>1028</t>
  </si>
  <si>
    <t>1025</t>
  </si>
  <si>
    <t>1024</t>
  </si>
  <si>
    <t>1023</t>
  </si>
  <si>
    <t>1022</t>
  </si>
  <si>
    <t>1020</t>
  </si>
  <si>
    <t>967</t>
  </si>
  <si>
    <t>966</t>
  </si>
  <si>
    <t>956</t>
  </si>
  <si>
    <t>955</t>
  </si>
  <si>
    <t>953</t>
  </si>
  <si>
    <t>952</t>
  </si>
  <si>
    <t>1019</t>
  </si>
  <si>
    <t>1018</t>
  </si>
  <si>
    <t>1017</t>
  </si>
  <si>
    <t>1016</t>
  </si>
  <si>
    <t>1015</t>
  </si>
  <si>
    <t>1014</t>
  </si>
  <si>
    <t>1013</t>
  </si>
  <si>
    <t>1011</t>
  </si>
  <si>
    <t>1010</t>
  </si>
  <si>
    <t>1009</t>
  </si>
  <si>
    <t>1008</t>
  </si>
  <si>
    <t>1007</t>
  </si>
  <si>
    <t>1006</t>
  </si>
  <si>
    <t>1005</t>
  </si>
  <si>
    <t>1001</t>
  </si>
  <si>
    <t>1000</t>
  </si>
  <si>
    <t>999</t>
  </si>
  <si>
    <t>998</t>
  </si>
  <si>
    <t>997</t>
  </si>
  <si>
    <t>996</t>
  </si>
  <si>
    <t>994</t>
  </si>
  <si>
    <t>993</t>
  </si>
  <si>
    <t>992</t>
  </si>
  <si>
    <t>991</t>
  </si>
  <si>
    <t>990</t>
  </si>
  <si>
    <t>989</t>
  </si>
  <si>
    <t>988</t>
  </si>
  <si>
    <t>987</t>
  </si>
  <si>
    <t>981</t>
  </si>
  <si>
    <t>980</t>
  </si>
  <si>
    <t>979</t>
  </si>
  <si>
    <t>978</t>
  </si>
  <si>
    <t>977</t>
  </si>
  <si>
    <t>976</t>
  </si>
  <si>
    <t>975</t>
  </si>
  <si>
    <t>974</t>
  </si>
  <si>
    <t>973</t>
  </si>
  <si>
    <t>972</t>
  </si>
  <si>
    <t>970</t>
  </si>
  <si>
    <t>969</t>
  </si>
  <si>
    <t>968</t>
  </si>
  <si>
    <t>965</t>
  </si>
  <si>
    <t>964</t>
  </si>
  <si>
    <t>963</t>
  </si>
  <si>
    <t>962</t>
  </si>
  <si>
    <t>961</t>
  </si>
  <si>
    <t>960</t>
  </si>
  <si>
    <t>959</t>
  </si>
  <si>
    <t>958</t>
  </si>
  <si>
    <t>957</t>
  </si>
  <si>
    <t>954</t>
  </si>
  <si>
    <t>951</t>
  </si>
  <si>
    <t>950</t>
  </si>
  <si>
    <t>949</t>
  </si>
  <si>
    <t>948</t>
  </si>
  <si>
    <t>947</t>
  </si>
  <si>
    <t>946</t>
  </si>
  <si>
    <t>945</t>
  </si>
  <si>
    <t>944</t>
  </si>
  <si>
    <t>943</t>
  </si>
  <si>
    <t>942</t>
  </si>
  <si>
    <t>941</t>
  </si>
  <si>
    <t>940</t>
  </si>
  <si>
    <t>939</t>
  </si>
  <si>
    <t>938</t>
  </si>
  <si>
    <t>936</t>
  </si>
  <si>
    <t>935</t>
  </si>
  <si>
    <t>934</t>
  </si>
  <si>
    <t>933</t>
  </si>
  <si>
    <t>932</t>
  </si>
  <si>
    <t>931</t>
  </si>
  <si>
    <t>857</t>
  </si>
  <si>
    <t>856</t>
  </si>
  <si>
    <t>855</t>
  </si>
  <si>
    <t>930</t>
  </si>
  <si>
    <t>929</t>
  </si>
  <si>
    <t>928</t>
  </si>
  <si>
    <t>927</t>
  </si>
  <si>
    <t>925</t>
  </si>
  <si>
    <t>924</t>
  </si>
  <si>
    <t>923</t>
  </si>
  <si>
    <t>922</t>
  </si>
  <si>
    <t>921</t>
  </si>
  <si>
    <t>920</t>
  </si>
  <si>
    <t>919</t>
  </si>
  <si>
    <t>918</t>
  </si>
  <si>
    <t>917</t>
  </si>
  <si>
    <t>916</t>
  </si>
  <si>
    <t>915</t>
  </si>
  <si>
    <t>910</t>
  </si>
  <si>
    <t>906</t>
  </si>
  <si>
    <t>905</t>
  </si>
  <si>
    <t>904</t>
  </si>
  <si>
    <t>903</t>
  </si>
  <si>
    <t>902</t>
  </si>
  <si>
    <t>901</t>
  </si>
  <si>
    <t>892</t>
  </si>
  <si>
    <t>891</t>
  </si>
  <si>
    <t>890</t>
  </si>
  <si>
    <t>889</t>
  </si>
  <si>
    <t>888</t>
  </si>
  <si>
    <t>887</t>
  </si>
  <si>
    <t>886</t>
  </si>
  <si>
    <t>885</t>
  </si>
  <si>
    <t>884</t>
  </si>
  <si>
    <t>883</t>
  </si>
  <si>
    <t>880</t>
  </si>
  <si>
    <t>879</t>
  </si>
  <si>
    <t>783</t>
  </si>
  <si>
    <t>835</t>
  </si>
  <si>
    <t>833</t>
  </si>
  <si>
    <t>832</t>
  </si>
  <si>
    <t>831</t>
  </si>
  <si>
    <t>830</t>
  </si>
  <si>
    <t>829</t>
  </si>
  <si>
    <t>828</t>
  </si>
  <si>
    <t>827</t>
  </si>
  <si>
    <t>826</t>
  </si>
  <si>
    <t>825</t>
  </si>
  <si>
    <t>824</t>
  </si>
  <si>
    <t>823</t>
  </si>
  <si>
    <t>819</t>
  </si>
  <si>
    <t>818</t>
  </si>
  <si>
    <t>817</t>
  </si>
  <si>
    <t>816</t>
  </si>
  <si>
    <t>815</t>
  </si>
  <si>
    <t>814</t>
  </si>
  <si>
    <t>813</t>
  </si>
  <si>
    <t>812</t>
  </si>
  <si>
    <t>811</t>
  </si>
  <si>
    <t>810</t>
  </si>
  <si>
    <t>809</t>
  </si>
  <si>
    <t>808</t>
  </si>
  <si>
    <t>807</t>
  </si>
  <si>
    <t>806</t>
  </si>
  <si>
    <t>805</t>
  </si>
  <si>
    <t>804</t>
  </si>
  <si>
    <t>803</t>
  </si>
  <si>
    <t>802</t>
  </si>
  <si>
    <t>801</t>
  </si>
  <si>
    <t>800</t>
  </si>
  <si>
    <t>799</t>
  </si>
  <si>
    <t>798</t>
  </si>
  <si>
    <t>797</t>
  </si>
  <si>
    <t>796</t>
  </si>
  <si>
    <t>795</t>
  </si>
  <si>
    <t>794</t>
  </si>
  <si>
    <t>793</t>
  </si>
  <si>
    <t>792</t>
  </si>
  <si>
    <t>791</t>
  </si>
  <si>
    <t>790</t>
  </si>
  <si>
    <t>789</t>
  </si>
  <si>
    <t>788</t>
  </si>
  <si>
    <t>787</t>
  </si>
  <si>
    <t>782</t>
  </si>
  <si>
    <t>781</t>
  </si>
  <si>
    <t>780</t>
  </si>
  <si>
    <t>779</t>
  </si>
  <si>
    <t>778</t>
  </si>
  <si>
    <t>777</t>
  </si>
  <si>
    <t>776</t>
  </si>
  <si>
    <t>775</t>
  </si>
  <si>
    <t>774</t>
  </si>
  <si>
    <t>696</t>
  </si>
  <si>
    <t>747</t>
  </si>
  <si>
    <t>773</t>
  </si>
  <si>
    <t>772</t>
  </si>
  <si>
    <t>771</t>
  </si>
  <si>
    <t>770</t>
  </si>
  <si>
    <t>768</t>
  </si>
  <si>
    <t>767</t>
  </si>
  <si>
    <t>766</t>
  </si>
  <si>
    <t>765</t>
  </si>
  <si>
    <t>764</t>
  </si>
  <si>
    <t>763</t>
  </si>
  <si>
    <t>762</t>
  </si>
  <si>
    <t>761</t>
  </si>
  <si>
    <t>760</t>
  </si>
  <si>
    <t>759</t>
  </si>
  <si>
    <t>758</t>
  </si>
  <si>
    <t>757</t>
  </si>
  <si>
    <t>756</t>
  </si>
  <si>
    <t>753</t>
  </si>
  <si>
    <t>752</t>
  </si>
  <si>
    <t>751</t>
  </si>
  <si>
    <t>750</t>
  </si>
  <si>
    <t>749</t>
  </si>
  <si>
    <t>748</t>
  </si>
  <si>
    <t>744</t>
  </si>
  <si>
    <t>743</t>
  </si>
  <si>
    <t>742</t>
  </si>
  <si>
    <t>741</t>
  </si>
  <si>
    <t>739</t>
  </si>
  <si>
    <t>738</t>
  </si>
  <si>
    <t>737</t>
  </si>
  <si>
    <t>736</t>
  </si>
  <si>
    <t>735</t>
  </si>
  <si>
    <t>734</t>
  </si>
  <si>
    <t>733</t>
  </si>
  <si>
    <t>732</t>
  </si>
  <si>
    <t>731</t>
  </si>
  <si>
    <t>730</t>
  </si>
  <si>
    <t>729</t>
  </si>
  <si>
    <t>728</t>
  </si>
  <si>
    <t>727</t>
  </si>
  <si>
    <t>726</t>
  </si>
  <si>
    <t>725</t>
  </si>
  <si>
    <t>724</t>
  </si>
  <si>
    <t>723</t>
  </si>
  <si>
    <t>722</t>
  </si>
  <si>
    <t>721</t>
  </si>
  <si>
    <t>720</t>
  </si>
  <si>
    <t>719</t>
  </si>
  <si>
    <t>718</t>
  </si>
  <si>
    <t>717</t>
  </si>
  <si>
    <t>716</t>
  </si>
  <si>
    <t>715</t>
  </si>
  <si>
    <t>714</t>
  </si>
  <si>
    <t>713</t>
  </si>
  <si>
    <t>712</t>
  </si>
  <si>
    <t>709</t>
  </si>
  <si>
    <t>708</t>
  </si>
  <si>
    <t>707</t>
  </si>
  <si>
    <t>706</t>
  </si>
  <si>
    <t>705</t>
  </si>
  <si>
    <t>704</t>
  </si>
  <si>
    <t>703</t>
  </si>
  <si>
    <t>702</t>
  </si>
  <si>
    <t>701</t>
  </si>
  <si>
    <t>700</t>
  </si>
  <si>
    <t>699</t>
  </si>
  <si>
    <t>698</t>
  </si>
  <si>
    <t>695</t>
  </si>
  <si>
    <t>694</t>
  </si>
  <si>
    <t>693</t>
  </si>
  <si>
    <t>692</t>
  </si>
  <si>
    <t>691</t>
  </si>
  <si>
    <t>690</t>
  </si>
  <si>
    <t>689</t>
  </si>
  <si>
    <t>688</t>
  </si>
  <si>
    <t>608</t>
  </si>
  <si>
    <t>687</t>
  </si>
  <si>
    <t>686</t>
  </si>
  <si>
    <t>685</t>
  </si>
  <si>
    <t>684</t>
  </si>
  <si>
    <t>683</t>
  </si>
  <si>
    <t>673</t>
  </si>
  <si>
    <t>671</t>
  </si>
  <si>
    <t>670</t>
  </si>
  <si>
    <t>669</t>
  </si>
  <si>
    <t>668</t>
  </si>
  <si>
    <t>667</t>
  </si>
  <si>
    <t>666</t>
  </si>
  <si>
    <t>663</t>
  </si>
  <si>
    <t>661</t>
  </si>
  <si>
    <t>660</t>
  </si>
  <si>
    <t>659</t>
  </si>
  <si>
    <t>657</t>
  </si>
  <si>
    <t>656</t>
  </si>
  <si>
    <t>655</t>
  </si>
  <si>
    <t>654</t>
  </si>
  <si>
    <t>651</t>
  </si>
  <si>
    <t>650</t>
  </si>
  <si>
    <t>649</t>
  </si>
  <si>
    <t>648</t>
  </si>
  <si>
    <t>647</t>
  </si>
  <si>
    <t>646</t>
  </si>
  <si>
    <t>645</t>
  </si>
  <si>
    <t>644</t>
  </si>
  <si>
    <t>643</t>
  </si>
  <si>
    <t>642</t>
  </si>
  <si>
    <t>641</t>
  </si>
  <si>
    <t>640</t>
  </si>
  <si>
    <t>639</t>
  </si>
  <si>
    <t>638</t>
  </si>
  <si>
    <t>637</t>
  </si>
  <si>
    <t>636</t>
  </si>
  <si>
    <t>635</t>
  </si>
  <si>
    <t>634</t>
  </si>
  <si>
    <t>633</t>
  </si>
  <si>
    <t>632</t>
  </si>
  <si>
    <t>631</t>
  </si>
  <si>
    <t>627</t>
  </si>
  <si>
    <t>626</t>
  </si>
  <si>
    <t>625</t>
  </si>
  <si>
    <t>622</t>
  </si>
  <si>
    <t>621</t>
  </si>
  <si>
    <t>620</t>
  </si>
  <si>
    <t>619</t>
  </si>
  <si>
    <t>618</t>
  </si>
  <si>
    <t>617</t>
  </si>
  <si>
    <t>616</t>
  </si>
  <si>
    <t>615</t>
  </si>
  <si>
    <t>614</t>
  </si>
  <si>
    <t>612</t>
  </si>
  <si>
    <t>611</t>
  </si>
  <si>
    <t>610</t>
  </si>
  <si>
    <t>606</t>
  </si>
  <si>
    <t>604</t>
  </si>
  <si>
    <t>603</t>
  </si>
  <si>
    <t>598</t>
  </si>
  <si>
    <t>597</t>
  </si>
  <si>
    <t>596</t>
  </si>
  <si>
    <t>595</t>
  </si>
  <si>
    <t>594</t>
  </si>
  <si>
    <t>593</t>
  </si>
  <si>
    <t>592</t>
  </si>
  <si>
    <t>590</t>
  </si>
  <si>
    <t>589</t>
  </si>
  <si>
    <t>588</t>
  </si>
  <si>
    <t>587</t>
  </si>
  <si>
    <t>586</t>
  </si>
  <si>
    <t>581</t>
  </si>
  <si>
    <t>580</t>
  </si>
  <si>
    <t>579</t>
  </si>
  <si>
    <t>578</t>
  </si>
  <si>
    <t>577</t>
  </si>
  <si>
    <t>576</t>
  </si>
  <si>
    <t>572</t>
  </si>
  <si>
    <t>571</t>
  </si>
  <si>
    <t>570</t>
  </si>
  <si>
    <t>569</t>
  </si>
  <si>
    <t>568</t>
  </si>
  <si>
    <t>567</t>
  </si>
  <si>
    <t>566</t>
  </si>
  <si>
    <t>565</t>
  </si>
  <si>
    <t>564</t>
  </si>
  <si>
    <t>563</t>
  </si>
  <si>
    <t>562</t>
  </si>
  <si>
    <t>561</t>
  </si>
  <si>
    <t>559</t>
  </si>
  <si>
    <t>557</t>
  </si>
  <si>
    <t>556</t>
  </si>
  <si>
    <t>555</t>
  </si>
  <si>
    <t>552</t>
  </si>
  <si>
    <t>548</t>
  </si>
  <si>
    <t>547</t>
  </si>
  <si>
    <t>546</t>
  </si>
  <si>
    <t>545</t>
  </si>
  <si>
    <t>544</t>
  </si>
  <si>
    <t>543</t>
  </si>
  <si>
    <t>542</t>
  </si>
  <si>
    <t>541</t>
  </si>
  <si>
    <t>538</t>
  </si>
  <si>
    <t>537</t>
  </si>
  <si>
    <t>536</t>
  </si>
  <si>
    <t>534</t>
  </si>
  <si>
    <t>533</t>
  </si>
  <si>
    <t>532</t>
  </si>
  <si>
    <t>531</t>
  </si>
  <si>
    <t>451</t>
  </si>
  <si>
    <t>523</t>
  </si>
  <si>
    <t>522</t>
  </si>
  <si>
    <t>520</t>
  </si>
  <si>
    <t>519</t>
  </si>
  <si>
    <t>518</t>
  </si>
  <si>
    <t>517</t>
  </si>
  <si>
    <t>516</t>
  </si>
  <si>
    <t>515</t>
  </si>
  <si>
    <t>514</t>
  </si>
  <si>
    <t>510</t>
  </si>
  <si>
    <t>509</t>
  </si>
  <si>
    <t>508</t>
  </si>
  <si>
    <t>507</t>
  </si>
  <si>
    <t>506</t>
  </si>
  <si>
    <t>505</t>
  </si>
  <si>
    <t>504</t>
  </si>
  <si>
    <t>503</t>
  </si>
  <si>
    <t>502</t>
  </si>
  <si>
    <t>501</t>
  </si>
  <si>
    <t>500</t>
  </si>
  <si>
    <t>499</t>
  </si>
  <si>
    <t>498</t>
  </si>
  <si>
    <t>497</t>
  </si>
  <si>
    <t>496</t>
  </si>
  <si>
    <t>495</t>
  </si>
  <si>
    <t>494</t>
  </si>
  <si>
    <t>491</t>
  </si>
  <si>
    <t>486</t>
  </si>
  <si>
    <t>484</t>
  </si>
  <si>
    <t>482</t>
  </si>
  <si>
    <t>480</t>
  </si>
  <si>
    <t>479</t>
  </si>
  <si>
    <t>478</t>
  </si>
  <si>
    <t>477</t>
  </si>
  <si>
    <t>476</t>
  </si>
  <si>
    <t>475</t>
  </si>
  <si>
    <t>474</t>
  </si>
  <si>
    <t>473</t>
  </si>
  <si>
    <t>472</t>
  </si>
  <si>
    <t>469</t>
  </si>
  <si>
    <t>456</t>
  </si>
  <si>
    <t>455</t>
  </si>
  <si>
    <t>452</t>
  </si>
  <si>
    <t>450</t>
  </si>
  <si>
    <t>449</t>
  </si>
  <si>
    <t>448</t>
  </si>
  <si>
    <t>446</t>
  </si>
  <si>
    <t>445</t>
  </si>
  <si>
    <t>444</t>
  </si>
  <si>
    <t>439</t>
  </si>
  <si>
    <t>438</t>
  </si>
  <si>
    <t>437</t>
  </si>
  <si>
    <t>436</t>
  </si>
  <si>
    <t>435</t>
  </si>
  <si>
    <t>434</t>
  </si>
  <si>
    <t>433</t>
  </si>
  <si>
    <t>432</t>
  </si>
  <si>
    <t>431</t>
  </si>
  <si>
    <t>430</t>
  </si>
  <si>
    <t>429</t>
  </si>
  <si>
    <t>427</t>
  </si>
  <si>
    <t>426</t>
  </si>
  <si>
    <t>425</t>
  </si>
  <si>
    <t>424</t>
  </si>
  <si>
    <t>423</t>
  </si>
  <si>
    <t>422</t>
  </si>
  <si>
    <t>421</t>
  </si>
  <si>
    <t>420</t>
  </si>
  <si>
    <t>417</t>
  </si>
  <si>
    <t>413</t>
  </si>
  <si>
    <t>411</t>
  </si>
  <si>
    <t>404</t>
  </si>
  <si>
    <t>403</t>
  </si>
  <si>
    <t>402</t>
  </si>
  <si>
    <t>401</t>
  </si>
  <si>
    <t>400</t>
  </si>
  <si>
    <t>399</t>
  </si>
  <si>
    <t>398</t>
  </si>
  <si>
    <t>397</t>
  </si>
  <si>
    <t>396</t>
  </si>
  <si>
    <t>395</t>
  </si>
  <si>
    <t>394</t>
  </si>
  <si>
    <t>393</t>
  </si>
  <si>
    <t>392</t>
  </si>
  <si>
    <t>391</t>
  </si>
  <si>
    <t>390</t>
  </si>
  <si>
    <t>389</t>
  </si>
  <si>
    <t>387</t>
  </si>
  <si>
    <t>386</t>
  </si>
  <si>
    <t>385</t>
  </si>
  <si>
    <t>384</t>
  </si>
  <si>
    <t>383</t>
  </si>
  <si>
    <t>382</t>
  </si>
  <si>
    <t>381</t>
  </si>
  <si>
    <t>380</t>
  </si>
  <si>
    <t>377</t>
  </si>
  <si>
    <t>374</t>
  </si>
  <si>
    <t>372</t>
  </si>
  <si>
    <t>371</t>
  </si>
  <si>
    <t>366</t>
  </si>
  <si>
    <t>309</t>
  </si>
  <si>
    <t>301</t>
  </si>
  <si>
    <t>296</t>
  </si>
  <si>
    <t>284</t>
  </si>
  <si>
    <t>447</t>
  </si>
  <si>
    <t>364</t>
  </si>
  <si>
    <t>363</t>
  </si>
  <si>
    <t>362</t>
  </si>
  <si>
    <t>361</t>
  </si>
  <si>
    <t>360</t>
  </si>
  <si>
    <t>359</t>
  </si>
  <si>
    <t>358</t>
  </si>
  <si>
    <t>357</t>
  </si>
  <si>
    <t>356</t>
  </si>
  <si>
    <t>355</t>
  </si>
  <si>
    <t>354</t>
  </si>
  <si>
    <t>351</t>
  </si>
  <si>
    <t>350</t>
  </si>
  <si>
    <t>348</t>
  </si>
  <si>
    <t>347</t>
  </si>
  <si>
    <t>346</t>
  </si>
  <si>
    <t>345</t>
  </si>
  <si>
    <t>344</t>
  </si>
  <si>
    <t>343</t>
  </si>
  <si>
    <t>342</t>
  </si>
  <si>
    <t>341</t>
  </si>
  <si>
    <t>340</t>
  </si>
  <si>
    <t>339</t>
  </si>
  <si>
    <t>338</t>
  </si>
  <si>
    <t>337</t>
  </si>
  <si>
    <t>336</t>
  </si>
  <si>
    <t>335</t>
  </si>
  <si>
    <t>334</t>
  </si>
  <si>
    <t>333</t>
  </si>
  <si>
    <t>332</t>
  </si>
  <si>
    <t>331</t>
  </si>
  <si>
    <t>330</t>
  </si>
  <si>
    <t>329</t>
  </si>
  <si>
    <t>328</t>
  </si>
  <si>
    <t>327</t>
  </si>
  <si>
    <t>326</t>
  </si>
  <si>
    <t>325</t>
  </si>
  <si>
    <t>324</t>
  </si>
  <si>
    <t>323</t>
  </si>
  <si>
    <t>322</t>
  </si>
  <si>
    <t>321</t>
  </si>
  <si>
    <t>320</t>
  </si>
  <si>
    <t>319</t>
  </si>
  <si>
    <t>318</t>
  </si>
  <si>
    <t>317</t>
  </si>
  <si>
    <t>316</t>
  </si>
  <si>
    <t>315</t>
  </si>
  <si>
    <t>304</t>
  </si>
  <si>
    <t>303</t>
  </si>
  <si>
    <t>300</t>
  </si>
  <si>
    <t>298</t>
  </si>
  <si>
    <t>FLV-MPC-3577-SHOTTYS-2025-11-30</t>
  </si>
  <si>
    <t>PPV-24R-8094-IMPACKFUL-2025-11-30</t>
  </si>
  <si>
    <t>POC-24V-TRP-7891-SHOTTYS-2025-11-30</t>
  </si>
  <si>
    <t>TRP-24V-R-8105-IMPACKFUL-2025-11-30</t>
  </si>
  <si>
    <t>PPV-24R-8087-IMPACKFUL-2025-11-30</t>
  </si>
  <si>
    <t>BLK-OTS-8175-SHOTTYS-2025-11-30</t>
  </si>
  <si>
    <t>PPO-24R-8315-SHOTTYS-2025-11-30</t>
  </si>
  <si>
    <t>LID-ACO-5636-SHOTTYS-2025-11-30</t>
  </si>
  <si>
    <t>POC-24O-TRP-7880-SHOTTYS-2025-11-30</t>
  </si>
  <si>
    <t>MKT-CLP-UNI-0-IMPACKFUL-2025-11-30</t>
  </si>
  <si>
    <t>MKT-GIFT BOX-0-SHOTTYS-2025-11-30</t>
  </si>
  <si>
    <t>ING-GEL-275-7892-SHOTTYS-2025-11-30</t>
  </si>
  <si>
    <t>DROP-V-8PC-8283-IMPACKFUL-2025-11-30</t>
  </si>
  <si>
    <t>TEA-O-8PC-8240-IMPACKFUL-2025-11-30</t>
  </si>
  <si>
    <t>PPV-24R-8081-IMPACKFUL-2025-11-30</t>
  </si>
  <si>
    <t>POC-24V-TRP-7912-SHOTTYS-2025-11-30</t>
  </si>
  <si>
    <t>GWV-8PC-4691-IMPACKFUL-2025-11-30</t>
  </si>
  <si>
    <t>BSV-8PC-4686-IMPACKFUL-2025-11-30</t>
  </si>
  <si>
    <t>ING-MAL-8161-SHOTTYS-2025-11-30</t>
  </si>
  <si>
    <t>GWV-8PC-4693-IMPACKFUL-2025-11-30</t>
  </si>
  <si>
    <t>LBL-21O-0-SHOTTYS-2025-11-30</t>
  </si>
  <si>
    <t>DROP-V-8PC-8119-IMPACKFUL-2025-11-30</t>
  </si>
  <si>
    <t>ING-SDC-8162-SHOTTYS-2025-11-30</t>
  </si>
  <si>
    <t>LBL-LPO-0-SHOTTYS-2025-11-30</t>
  </si>
  <si>
    <t>LBL-SMPL-0-SHOTTYS-2025-11-30</t>
  </si>
  <si>
    <t>LBL-WSK-CRG-0-SHOTTYS-2025-11-30</t>
  </si>
  <si>
    <t>LID-HCW-4763-SHOTTYS-2025-11-30</t>
  </si>
  <si>
    <t>LID-MPW-4766-SHOTTYS-2025-11-30</t>
  </si>
  <si>
    <t>LID-PBW-4765-SHOTTYS-2025-11-30</t>
  </si>
  <si>
    <t>LID-PCW-4764-SHOTTYS-2025-11-30</t>
  </si>
  <si>
    <t>FLV-PCH-8247-SHOTTYS-2025-11-30</t>
  </si>
  <si>
    <t>LBL-DROP-V-0-SHOTTYS-2025-11-30</t>
  </si>
  <si>
    <t>LBL-NBV-0-SHOTTYS-2025-11-30</t>
  </si>
  <si>
    <t>ING-SUG-8164-SHOTTYS-2025-11-30</t>
  </si>
  <si>
    <t>MKT-24PK F21 HEADER-0-SHOTTYS-2025-11-30</t>
  </si>
  <si>
    <t>DROP-V-8PC-8273-IMPACKFUL-2025-11-30</t>
  </si>
  <si>
    <t>LBL-SEAHAWKS-O-0-SHOTTYS-2025-11-30</t>
  </si>
  <si>
    <t>BLK-OTS-8309-SHOTTYS-2025-11-30</t>
  </si>
  <si>
    <t>LBL-WSK-0-SHOTTYS-2025-11-30</t>
  </si>
  <si>
    <t>LBL-NBV-TRP-0-SHOTTYS-2025-11-30</t>
  </si>
  <si>
    <t>POC-24O-7248-SHOTTYS-2025-11-30</t>
  </si>
  <si>
    <t>ING-CTA-8163-SHOTTYS-2025-11-30</t>
  </si>
  <si>
    <t>LBL-PACKERS-O-0-SHOTTYS-2025-11-30</t>
  </si>
  <si>
    <t>LBL-BBL-BBLV-0-SHOTTYS-2025-11-30</t>
  </si>
  <si>
    <t>LBL-SZB-015-0-SHOTTYS-2025-11-30</t>
  </si>
  <si>
    <t>CRG-16W-6290-SHOTTYS-2025-11-30</t>
  </si>
  <si>
    <t>MKT-CLP-8P-0-SHOTTYS-2025-11-30</t>
  </si>
  <si>
    <t>DROP-O-8PC-8226-IMPACKFUL-2025-11-30</t>
  </si>
  <si>
    <t>DROP-V-8PC-8273-SHOTTYS-2025-11-30</t>
  </si>
  <si>
    <t>LID-PMS-020-6266-SHOTTYS-2025-11-30</t>
  </si>
  <si>
    <t>BLK-DROP-V-8305-SHOTTYS-2025-11-30</t>
  </si>
  <si>
    <t>LBL-CLP-STP-TEA-0-SHOTTYS-2025-11-30</t>
  </si>
  <si>
    <t>PC8-DROP-V-8276-SHOTTYS-2025-11-30</t>
  </si>
  <si>
    <t>PC8-SZB-020-8265-SHOTTYS-2025-11-30</t>
  </si>
  <si>
    <t>CRG-8PC-8236-SHOTTYS-2025-11-30</t>
  </si>
  <si>
    <t>TEA-8PC-8245-IMPACKFUL-2025-11-30</t>
  </si>
  <si>
    <t>LBL-BSO-0-SHOTTYS-2025-11-30</t>
  </si>
  <si>
    <t>LID-CCO-5567-SHOTTYS-2025-11-30</t>
  </si>
  <si>
    <t>LID-MPW-5369-SHOTTYS-2025-11-30</t>
  </si>
  <si>
    <t>PC16-WSK-6683-SHOTTYS-2025-11-30</t>
  </si>
  <si>
    <t>CRG-RSC-7759-SHOTTYS-2025-11-30</t>
  </si>
  <si>
    <t>LBL-DROP-O-0-SHOTTYS-2025-11-30</t>
  </si>
  <si>
    <t>TEA-8PC-8266-IMPACKFUL-2025-11-30</t>
  </si>
  <si>
    <t>LBL-CTO-0-SHOTTYS-2025-11-30</t>
  </si>
  <si>
    <t>LID-BRS-020-6262-SHOTTYS-2025-11-30</t>
  </si>
  <si>
    <t>PLT-BLOCK-0-SHOTTYS-2025-11-30</t>
  </si>
  <si>
    <t/>
  </si>
  <si>
    <t>LBL-GWO-0-SHOTTYS-2025-11-30</t>
  </si>
  <si>
    <t>POC-24O-8287-SHOTTYS-2025-11-30</t>
  </si>
  <si>
    <t>CRG-TRY-7263-SHOTTYS-2025-11-30</t>
  </si>
  <si>
    <t>DROP-V-8PC-8283-SHOTTYS-2025-11-30</t>
  </si>
  <si>
    <t>LBL-BSV-0-SHOTTYS-2025-11-30</t>
  </si>
  <si>
    <t>LID-BBL-V-5497-SHOTTYS-2025-11-30</t>
  </si>
  <si>
    <t>POC-24W-TEA-6223-SHOTTYS-2025-11-30</t>
  </si>
  <si>
    <t>LBL-BGSHTS-0-SHOTTYS-2025-11-30</t>
  </si>
  <si>
    <t>MKT-HATS-0-SHOTTYS-2025-11-30</t>
  </si>
  <si>
    <t>PC16-WSK-6834-SHOTTYS-2025-11-30</t>
  </si>
  <si>
    <t>LBL-BBO-0-SHOTTYS-2025-11-30</t>
  </si>
  <si>
    <t>CRG-DSP-3428-SHOTTYS-2025-11-30</t>
  </si>
  <si>
    <t>LBL-TEA-CAN-0-SHOTTYS-2025-11-30</t>
  </si>
  <si>
    <t>ING-GNS-6169-SHOTTYS-2025-11-30</t>
  </si>
  <si>
    <t>LID-HCO-5976-SHOTTYS-2025-11-30</t>
  </si>
  <si>
    <t>PC8-TEA-7932-SHOTTYS-2025-11-30</t>
  </si>
  <si>
    <t>LBL-24O-TRP-0-SHOTTYS-2025-11-30</t>
  </si>
  <si>
    <t>ING-GEL-8218-SHOTTYS-2025-11-30</t>
  </si>
  <si>
    <t>LID-LLS-020-5069-SHOTTYS-2025-11-30</t>
  </si>
  <si>
    <t>LID-PMS-020-5068-SHOTTYS-2025-11-30</t>
  </si>
  <si>
    <t>CRG-COK-DSP-6668-SHOTTYS-2025-11-30</t>
  </si>
  <si>
    <t>LBL-24V-TRP-0-SHOTTYS-2025-11-30</t>
  </si>
  <si>
    <t>FLV-BLD-1072-7033-SHOTTYS-2025-11-30</t>
  </si>
  <si>
    <t>PKG-EB1-8157-SHOTTYS-2025-11-30</t>
  </si>
  <si>
    <t>LID-BRS-020-5600-SHOTTYS-2025-11-30</t>
  </si>
  <si>
    <t>LBL-SZB-020-0-SHOTTYS-2025-11-30</t>
  </si>
  <si>
    <t>LID-CBV-8029-SHOTTYS-2025-11-30</t>
  </si>
  <si>
    <t>LBL-TRPO-TRPV-0-SHOTTYS-2025-11-30</t>
  </si>
  <si>
    <t>PC8-SZB-015-6298-SHOTTYS-2025-11-30</t>
  </si>
  <si>
    <t>LBL-RSV-0-SHOTTYS-2025-11-30</t>
  </si>
  <si>
    <t>PC8-SZB-020-7252-SHOTTYS-2025-11-30</t>
  </si>
  <si>
    <t>PC8-TEA-O-8180-SHOTTYS-2025-11-30</t>
  </si>
  <si>
    <t>MKT-CARDS-0-SHOTTYS-2025-11-30</t>
  </si>
  <si>
    <t>CRG-F21-4114-SHOTTYS-2025-11-30</t>
  </si>
  <si>
    <t>LBL-24O-0-SHOTTYS-2025-11-30</t>
  </si>
  <si>
    <t>CRG-RSC-7792-SHOTTYS-2025-11-30</t>
  </si>
  <si>
    <t>PC8-SEAHAWKS-O-4778-SHOTTYS-2025-11-30</t>
  </si>
  <si>
    <t>PC16-WSK-6833-SHOTTYS-2025-11-30</t>
  </si>
  <si>
    <t>PC8-DROP-O-7259-SHOTTYS-2025-11-30</t>
  </si>
  <si>
    <t>LBL-TEA-O-0-SHOTTYS-2025-11-30</t>
  </si>
  <si>
    <t>LID-STS-020-5602-SHOTTYS-2025-11-30</t>
  </si>
  <si>
    <t>LID-HCW-5138-SHOTTYS-2025-11-30</t>
  </si>
  <si>
    <t>MKT-CLP-UNI-0-SHOTTYS-2025-11-30</t>
  </si>
  <si>
    <t>ING-OTS-7032-SHOTTYS-2025-11-30</t>
  </si>
  <si>
    <t>LBL-HCO-0-SHOTTYS-2025-11-30</t>
  </si>
  <si>
    <t>CRG-DSP-4116-SHOTTYS-2025-11-30</t>
  </si>
  <si>
    <t>FAL-21O-4098-SHOTTYS-2025-11-30</t>
  </si>
  <si>
    <t>LBL-GWV-0-SHOTTYS-2025-11-30</t>
  </si>
  <si>
    <t>CRG-SLP-7140-SHOTTYS-2025-11-30</t>
  </si>
  <si>
    <t>PC8-DROP-V-7888-SHOTTYS-2025-11-30</t>
  </si>
  <si>
    <t>LID-PBW-6217-SHOTTYS-2025-11-30</t>
  </si>
  <si>
    <t>LBL-21V-0-SHOTTYS-2025-11-30</t>
  </si>
  <si>
    <t>PC8-GWV-3239-SHOTTYS-2025-11-30</t>
  </si>
  <si>
    <t>CRG-DSP-3730-SHOTTYS-2025-11-30</t>
  </si>
  <si>
    <t>FAL-21O-4100-SHOTTYS-2025-11-30</t>
  </si>
  <si>
    <t>PC8-TEA-CAN-7023-SHOTTYS-2025-11-30</t>
  </si>
  <si>
    <t>LID-ELV-8251-SHOTTYS-2025-11-30</t>
  </si>
  <si>
    <t>PKG-DS3-7258-SHOTTYS-2025-11-30</t>
  </si>
  <si>
    <t>LID-WMV-8248-SHOTTYS-2025-11-30</t>
  </si>
  <si>
    <t>LID-TPV-8249-SHOTTYS-2025-11-30</t>
  </si>
  <si>
    <t>LID-CBV-8250-SHOTTYS-2025-11-30</t>
  </si>
  <si>
    <t>PKG-DS3-7651-SHOTTYS-2025-11-30</t>
  </si>
  <si>
    <t>LID-WMV-8022-SHOTTYS-2025-11-30</t>
  </si>
  <si>
    <t>LID-TPO-8017-SHOTTYS-2025-11-30</t>
  </si>
  <si>
    <t>LID-WMO-8156-SHOTTYS-2025-11-30</t>
  </si>
  <si>
    <t>LID-SLO-8013-SHOTTYS-2025-11-30</t>
  </si>
  <si>
    <t>LID-ESO-8252-SHOTTYS-2025-11-30</t>
  </si>
  <si>
    <t>LID-ESO-8016-SHOTTYS-2025-11-30</t>
  </si>
  <si>
    <t>PC8-TEA-8274-SHOTTYS-2025-11-30</t>
  </si>
  <si>
    <t>LID-DROP-V-8027-SHOTTYS-2025-11-30</t>
  </si>
  <si>
    <t>LID-PMV-6867-SHOTTYS-2025-11-30</t>
  </si>
  <si>
    <t>PC8-DROP-V-8275-SHOTTYS-2025-11-30</t>
  </si>
  <si>
    <t>LID-PMO-8012-SHOTTYS-2025-11-30</t>
  </si>
  <si>
    <t>LID-CBO-8014-SHOTTYS-2025-11-30</t>
  </si>
  <si>
    <t>LID-TPV-8025-SHOTTYS-2025-11-30</t>
  </si>
  <si>
    <t>LID-CBO-BLND</t>
  </si>
  <si>
    <t>LID-CBO-BLND-8299-SHOTTYS-2025-11-30</t>
  </si>
  <si>
    <t>LID-WMV-BGSHTS-6280-SHOTTYS-2025-11-30</t>
  </si>
  <si>
    <t>LID-TPO-8253-SHOTTYS-2025-11-30</t>
  </si>
  <si>
    <t>LID-ORV-BGSHTS-6278-SHOTTYS-2025-11-30</t>
  </si>
  <si>
    <t>LID-BBL-2738-SHOTTYS-2025-11-30</t>
  </si>
  <si>
    <t>LID-TEA-O-8020-SHOTTYS-2025-11-30</t>
  </si>
  <si>
    <t>LID-GAV-BGSHTS-6277-SHOTTYS-2025-11-30</t>
  </si>
  <si>
    <t>LID-SBV-BGSHTS-6279-SHOTTYS-2025-11-30</t>
  </si>
  <si>
    <t>PC8-TEA-8178-SHOTTYS-2025-11-30</t>
  </si>
  <si>
    <t>PKG-DS3-6018-SHOTTYS-2025-11-30</t>
  </si>
  <si>
    <t>POC-24V-7650-SHOTTYS-2025-11-30</t>
  </si>
  <si>
    <t>LID-TEA-CAN-6996-SHOTTYS-2025-11-30</t>
  </si>
  <si>
    <t>LID-BBL-2381-SHOTTYS-2025-11-30</t>
  </si>
  <si>
    <t>BLK-BRO-8313-SHOTTYS-2025-11-30</t>
  </si>
  <si>
    <t>BLK-DROP-V-8285-SHOTTYS-2025-11-30</t>
  </si>
  <si>
    <t>BLK-GRO-8312-SHOTTYS-2025-11-30</t>
  </si>
  <si>
    <t>BLK-MPV-8292-SHOTTYS-2025-11-30</t>
  </si>
  <si>
    <t>BLK-MRV-8291-SHOTTYS-2025-11-30</t>
  </si>
  <si>
    <t>BLK-PMV-8293-SHOTTYS-2025-11-30</t>
  </si>
  <si>
    <t>BLK-SBO-8314-SHOTTYS-2025-11-30</t>
  </si>
  <si>
    <t>BLK-SDV-8294-SHOTTYS-2025-11-30</t>
  </si>
  <si>
    <t>BLK-WMO-8311-SHOTTYS-2025-11-30</t>
  </si>
  <si>
    <t>CLR-010-2814-SHOTTYS-2025-11-30</t>
  </si>
  <si>
    <t>CLR-010-2967-SHOTTYS-2025-11-30</t>
  </si>
  <si>
    <t>CLR-010-3068-SHOTTYS-2025-11-30</t>
  </si>
  <si>
    <t>CLR-010-3221-SHOTTYS-2025-11-30</t>
  </si>
  <si>
    <t>CLR-010-3370-SHOTTYS-2025-11-30</t>
  </si>
  <si>
    <t>CLR-010-3434-SHOTTYS-2025-11-30</t>
  </si>
  <si>
    <t>CLR-010-3505-SHOTTYS-2025-11-30</t>
  </si>
  <si>
    <t>CLR-010-3583-SHOTTYS-2025-11-30</t>
  </si>
  <si>
    <t>CLR-010-3590-SHOTTYS-2025-11-30</t>
  </si>
  <si>
    <t>CLR-010-3651-SHOTTYS-2025-11-30</t>
  </si>
  <si>
    <t>CLR-010-3799-SHOTTYS-2025-11-30</t>
  </si>
  <si>
    <t>CLR-010-4978-SHOTTYS-2025-11-30</t>
  </si>
  <si>
    <t>CLR-010-5329-SHOTTYS-2025-11-30</t>
  </si>
  <si>
    <t>CLR-010-5448-SHOTTYS-2025-11-30</t>
  </si>
  <si>
    <t>CLR-010-5648-SHOTTYS-2025-11-30</t>
  </si>
  <si>
    <t>CLR-010-5817-SHOTTYS-2025-11-30</t>
  </si>
  <si>
    <t>CLR-010-5836-SHOTTYS-2025-11-30</t>
  </si>
  <si>
    <t>CLR-010-5943-SHOTTYS-2025-11-30</t>
  </si>
  <si>
    <t>CLR-010-6356-SHOTTYS-2025-11-30</t>
  </si>
  <si>
    <t>CLR-010-6444-SHOTTYS-2025-11-30</t>
  </si>
  <si>
    <t>CLR-010-6964-SHOTTYS-2025-11-30</t>
  </si>
  <si>
    <t>CLR-010-7281-SHOTTYS-2025-11-30</t>
  </si>
  <si>
    <t>CLR-010-7342-SHOTTYS-2025-11-30</t>
  </si>
  <si>
    <t>CLR-010-7343-SHOTTYS-2025-11-30</t>
  </si>
  <si>
    <t>CLR-010-7344-SHOTTYS-2025-11-30</t>
  </si>
  <si>
    <t>CLR-010-7569-SHOTTYS-2025-11-30</t>
  </si>
  <si>
    <t>CLR-308-2894-SHOTTYS-2025-11-30</t>
  </si>
  <si>
    <t>CLR-308-3391-SHOTTYS-2025-11-30</t>
  </si>
  <si>
    <t>CLR-308-3443-SHOTTYS-2025-11-30</t>
  </si>
  <si>
    <t>CLR-308-3529-SHOTTYS-2025-11-30</t>
  </si>
  <si>
    <t>CLR-308-3619-SHOTTYS-2025-11-30</t>
  </si>
  <si>
    <t>CLR-308-3842-SHOTTYS-2025-11-30</t>
  </si>
  <si>
    <t>CLR-308-3843-SHOTTYS-2025-11-30</t>
  </si>
  <si>
    <t>CLR-308-5942-SHOTTYS-2025-11-30</t>
  </si>
  <si>
    <t>CLR-308-6963-SHOTTYS-2025-11-30</t>
  </si>
  <si>
    <t>CLR-308-7341-SHOTTYS-2025-11-30</t>
  </si>
  <si>
    <t>CLR-571-2968-SHOTTYS-2025-11-30</t>
  </si>
  <si>
    <t>CLR-571-3506-SHOTTYS-2025-11-30</t>
  </si>
  <si>
    <t>CLR-571-3618-SHOTTYS-2025-11-30</t>
  </si>
  <si>
    <t>CLR-571-5647-SHOTTYS-2025-11-30</t>
  </si>
  <si>
    <t>CLR-571-5818-SHOTTYS-2025-11-30</t>
  </si>
  <si>
    <t>CLR-571-5837-SHOTTYS-2025-11-30</t>
  </si>
  <si>
    <t>CLR-571-5944-SHOTTYS-2025-11-30</t>
  </si>
  <si>
    <t>CLR-571-6355-SHOTTYS-2025-11-30</t>
  </si>
  <si>
    <t>CLR-571-6446-SHOTTYS-2025-11-30</t>
  </si>
  <si>
    <t>CLR-571-6962-SHOTTYS-2025-11-30</t>
  </si>
  <si>
    <t>CLR-571-7345-SHOTTYS-2025-11-30</t>
  </si>
  <si>
    <t>CLR-R40-3214-SHOTTYS-2025-11-30</t>
  </si>
  <si>
    <t>CLR-R40-3840-SHOTTYS-2025-11-30</t>
  </si>
  <si>
    <t>CLR-Y#5-2897-SHOTTYS-2025-11-30</t>
  </si>
  <si>
    <t>CLR-Y#6-2896-SHOTTYS-2025-11-30</t>
  </si>
  <si>
    <t>CRG-24O-3469-SHOTTYS-2025-11-30</t>
  </si>
  <si>
    <t>CRG-24O-3742-SHOTTYS-2025-11-30</t>
  </si>
  <si>
    <t>CRG-24O-5410-SHOTTYS-2025-11-30</t>
  </si>
  <si>
    <t>CRG-24O-6102-SHOTTYS-2025-11-30</t>
  </si>
  <si>
    <t>CRG-24O-6103-SHOTTYS-2025-11-30</t>
  </si>
  <si>
    <t>CRG-24O-6294-SHOTTYS-2025-11-30</t>
  </si>
  <si>
    <t>CRG-24O-6295-SHOTTYS-2025-11-30</t>
  </si>
  <si>
    <t>CRG-24O-6426-SHOTTYS-2025-11-30</t>
  </si>
  <si>
    <t>CRG-24V-3467-SHOTTYS-2025-11-30</t>
  </si>
  <si>
    <t>CRG-24V-3743-SHOTTYS-2025-11-30</t>
  </si>
  <si>
    <t>CRG-24V-5409-SHOTTYS-2025-11-30</t>
  </si>
  <si>
    <t>CRG-24V-5412-SHOTTYS-2025-11-30</t>
  </si>
  <si>
    <t>CRG-24V-6207-SHOTTYS-2025-11-30</t>
  </si>
  <si>
    <t>CRG-8PC-2805-SHOTTYS-2025-11-30</t>
  </si>
  <si>
    <t>CRG-8PC-5967-SHOTTYS-2025-11-30</t>
  </si>
  <si>
    <t>CRG-8PC-6398-SHOTTYS-2025-11-30</t>
  </si>
  <si>
    <t>CRG-8PC-6943-SHOTTYS-2025-11-30</t>
  </si>
  <si>
    <t>CRG-8PC-6945-SHOTTYS-2025-11-30</t>
  </si>
  <si>
    <t>CRG-8PC-6984-SHOTTYS-2025-11-30</t>
  </si>
  <si>
    <t>CRG-8PC-7012-SHOTTYS-2025-11-30</t>
  </si>
  <si>
    <t>CRG-8PC-7552-SHOTTYS-2025-11-30</t>
  </si>
  <si>
    <t>CRG-8PC-7648-SHOTTYS-2025-11-30</t>
  </si>
  <si>
    <t>CRG-8PC-7649-SHOTTYS-2025-11-30</t>
  </si>
  <si>
    <t>CRG-8PC-7793-SHOTTYS-2025-11-30</t>
  </si>
  <si>
    <t>CRG-8PC-8110-SHOTTYS-2025-11-30</t>
  </si>
  <si>
    <t>CRG-8PC-8269-SHOTTYS-2025-11-30</t>
  </si>
  <si>
    <t>CRG-COK-DSP-6669-SHOTTYS-2025-11-30</t>
  </si>
  <si>
    <t>CRG-DSP-3647-SHOTTYS-2025-11-30</t>
  </si>
  <si>
    <t>CRG-DSP-4219-SHOTTYS-2025-11-30</t>
  </si>
  <si>
    <t>CRG-RPD-3067-SHOTTYS-2025-11-30</t>
  </si>
  <si>
    <t>CRG-RPD-4933-SHOTTYS-2025-11-30</t>
  </si>
  <si>
    <t>CRG-RPD-5163-SHOTTYS-2025-11-30</t>
  </si>
  <si>
    <t>CRG-RPD-5164-SHOTTYS-2025-11-30</t>
  </si>
  <si>
    <t>CRG-RPD-5746-SHOTTYS-2025-11-30</t>
  </si>
  <si>
    <t>CRG-RPD-5775-SHOTTYS-2025-11-30</t>
  </si>
  <si>
    <t>CRG-RPD-6293-SHOTTYS-2025-11-30</t>
  </si>
  <si>
    <t>CRG-RPD-6461-SHOTTYS-2025-11-30</t>
  </si>
  <si>
    <t>CRG-RPD-7010-SHOTTYS-2025-11-30</t>
  </si>
  <si>
    <t>CRG-RSC-3014-SHOTTYS-2025-11-30</t>
  </si>
  <si>
    <t>CRG-RSC-6650-SHOTTYS-2025-11-30</t>
  </si>
  <si>
    <t>CRG-RSC-6727-SHOTTYS-2025-11-30</t>
  </si>
  <si>
    <t>CRG-RSC-6728-SHOTTYS-2025-11-30</t>
  </si>
  <si>
    <t>CRG-RSC-6729-SHOTTYS-2025-11-30</t>
  </si>
  <si>
    <t>CRG-RSC-6944-SHOTTYS-2025-11-30</t>
  </si>
  <si>
    <t>CRG-RSC-6946-SHOTTYS-2025-11-30</t>
  </si>
  <si>
    <t>CRG-RSC-7013-SHOTTYS-2025-11-30</t>
  </si>
  <si>
    <t>CRG-RSC-7689-SHOTTYS-2025-11-30</t>
  </si>
  <si>
    <t>CRG-RSC-7720-SHOTTYS-2025-11-30</t>
  </si>
  <si>
    <t>CRG-RSC-7744-SHOTTYS-2025-11-30</t>
  </si>
  <si>
    <t>CRG-SMC-2999-SHOTTYS-2025-11-30</t>
  </si>
  <si>
    <t>CRG-SMC-3002-SHOTTYS-2025-11-30</t>
  </si>
  <si>
    <t>CRG-SMC-3017-SHOTTYS-2025-11-30</t>
  </si>
  <si>
    <t>CRG-SMC-3024-SHOTTYS-2025-11-30</t>
  </si>
  <si>
    <t>CRG-SMC-3051-SHOTTYS-2025-11-30</t>
  </si>
  <si>
    <t>CRG-SMC-3236-SHOTTYS-2025-11-30</t>
  </si>
  <si>
    <t>CRG-SMC-3249-SHOTTYS-2025-11-30</t>
  </si>
  <si>
    <t>CRG-TRY-5887-SHOTTYS-2025-11-30</t>
  </si>
  <si>
    <t>CUP-FLT-4330-SHOTTYS-2025-11-30</t>
  </si>
  <si>
    <t>FAL-21O-4060-SHOTTYS-2025-11-30</t>
  </si>
  <si>
    <t>FAL-21O-4123-SHOTTYS-2025-11-30</t>
  </si>
  <si>
    <t>FAL-21V-3913-SHOTTYS-2025-11-30</t>
  </si>
  <si>
    <t>FAL-21V-3952-SHOTTYS-2025-11-30</t>
  </si>
  <si>
    <t>FAL-21V-3994-SHOTTYS-2025-11-30</t>
  </si>
  <si>
    <t>FAL-21V-4002-SHOTTYS-2025-11-30</t>
  </si>
  <si>
    <t>FAL-21V-4021-SHOTTYS-2025-11-30</t>
  </si>
  <si>
    <t>FAL-21V-4056-SHOTTYS-2025-11-30</t>
  </si>
  <si>
    <t>FAL-21V-4059-SHOTTYS-2025-11-30</t>
  </si>
  <si>
    <t>FAL-21V-4085-SHOTTYS-2025-11-30</t>
  </si>
  <si>
    <t>FAL-21V-4097-SHOTTYS-2025-11-30</t>
  </si>
  <si>
    <t>FAL-21V-4122-SHOTTYS-2025-11-30</t>
  </si>
  <si>
    <t>FAL-21V-4167-SHOTTYS-2025-11-30</t>
  </si>
  <si>
    <t>FLV-APC-3810-SHOTTYS-2025-11-30</t>
  </si>
  <si>
    <t>FLV-BBL-2677-SHOTTYS-2025-11-30</t>
  </si>
  <si>
    <t>FLV-BBL-2921-SHOTTYS-2025-11-30</t>
  </si>
  <si>
    <t>FLV-BBL-3006-SHOTTYS-2025-11-30</t>
  </si>
  <si>
    <t>FLV-BBL-3008-SHOTTYS-2025-11-30</t>
  </si>
  <si>
    <t>FLV-BBL-3022-SHOTTYS-2025-11-30</t>
  </si>
  <si>
    <t>FLV-BBL-3023-SHOTTYS-2025-11-30</t>
  </si>
  <si>
    <t>FLV-BBL-3026-SHOTTYS-2025-11-30</t>
  </si>
  <si>
    <t>FLV-BBL-3028-SHOTTYS-2025-11-30</t>
  </si>
  <si>
    <t>FLV-BBL-3405-SHOTTYS-2025-11-30</t>
  </si>
  <si>
    <t>FLV-BBL-3672-SHOTTYS-2025-11-30</t>
  </si>
  <si>
    <t>FLV-BBL-3674-SHOTTYS-2025-11-30</t>
  </si>
  <si>
    <t>FLV-BBL-NEW-5012-SHOTTYS-2025-11-30</t>
  </si>
  <si>
    <t>FLV-BBL-NEW-5194-SHOTTYS-2025-11-30</t>
  </si>
  <si>
    <t>FLV-BBL-NEW-5655-SHOTTYS-2025-11-30</t>
  </si>
  <si>
    <t>FLV-BBL-NEW-5865-SHOTTYS-2025-11-30</t>
  </si>
  <si>
    <t>FLV-BBL-NEW-6416-SHOTTYS-2025-11-30</t>
  </si>
  <si>
    <t>FLV-BBL-NEW-7005-SHOTTYS-2025-11-30</t>
  </si>
  <si>
    <t>FLV-CLD-3811-SHOTTYS-2025-11-30</t>
  </si>
  <si>
    <t>FLV-CLD-3953-SHOTTYS-2025-11-30</t>
  </si>
  <si>
    <t>FLV-CLD-5467-SHOTTYS-2025-11-30</t>
  </si>
  <si>
    <t>FLV-CLD-5801-SHOTTYS-2025-11-30</t>
  </si>
  <si>
    <t>FLV-CLD-6012-SHOTTYS-2025-11-30</t>
  </si>
  <si>
    <t>FLV-CLD-6402-SHOTTYS-2025-11-30</t>
  </si>
  <si>
    <t>FLV-CLD-6979-SHOTTYS-2025-11-30</t>
  </si>
  <si>
    <t>FLV-CNM-3855-SHOTTYS-2025-11-30</t>
  </si>
  <si>
    <t>FLV-CNM-3998-SHOTTYS-2025-11-30</t>
  </si>
  <si>
    <t>FLV-GRP-2688-SHOTTYS-2025-11-30</t>
  </si>
  <si>
    <t>FLV-GRP-2923-SHOTTYS-2025-11-30</t>
  </si>
  <si>
    <t>FLV-GRP-3584-SHOTTYS-2025-11-30</t>
  </si>
  <si>
    <t>FLV-GRP-3967-SHOTTYS-2025-11-30</t>
  </si>
  <si>
    <t>FLV-GRP-6015-SHOTTYS-2025-11-30</t>
  </si>
  <si>
    <t>FLV-GRP-6475-SHOTTYS-2025-11-30</t>
  </si>
  <si>
    <t>FLV-GRP-6975-SHOTTYS-2025-11-30</t>
  </si>
  <si>
    <t>FLV-GRP-6987-SHOTTYS-2025-11-30</t>
  </si>
  <si>
    <t>FLV-HIB-3424-SHOTTYS-2025-11-30</t>
  </si>
  <si>
    <t>FLV-HIB-3616-SHOTTYS-2025-11-30</t>
  </si>
  <si>
    <t>FLV-HIB-3677-SHOTTYS-2025-11-30</t>
  </si>
  <si>
    <t>FLV-LEM-3258-SHOTTYS-2025-11-30</t>
  </si>
  <si>
    <t>FLV-LEM-5800-SHOTTYS-2025-11-30</t>
  </si>
  <si>
    <t>FLV-LEM-6014-SHOTTYS-2025-11-30</t>
  </si>
  <si>
    <t>FLV-LEM-6403-SHOTTYS-2025-11-30</t>
  </si>
  <si>
    <t>FLV-LEM-6976-SHOTTYS-2025-11-30</t>
  </si>
  <si>
    <t>FLV-LEM-7615-SHOTTYS-2025-11-30</t>
  </si>
  <si>
    <t>FLV-LEM-7858-SHOTTYS-2025-11-30</t>
  </si>
  <si>
    <t>FLV-LEM-NEW-4982-SHOTTYS-2025-11-30</t>
  </si>
  <si>
    <t>FLV-LIM-NEW-4996-SHOTTYS-2025-11-30</t>
  </si>
  <si>
    <t>FLV-LMNDE-6991-SHOTTYS-2025-11-30</t>
  </si>
  <si>
    <t>FLV-LMNDE-7403-SHOTTYS-2025-11-30</t>
  </si>
  <si>
    <t>FLV-LMNDE-7494-SHOTTYS-2025-11-30</t>
  </si>
  <si>
    <t>FLV-LMNDE-8106-SHOTTYS-2025-11-30</t>
  </si>
  <si>
    <t>FLV-LMNDE-8168-SHOTTYS-2025-11-30</t>
  </si>
  <si>
    <t>FLV-MG1-3425-SHOTTYS-2025-11-30</t>
  </si>
  <si>
    <t>FLV-MG2-3426-SHOTTYS-2025-11-30</t>
  </si>
  <si>
    <t>FLV-MPC-2924-SHOTTYS-2025-11-30</t>
  </si>
  <si>
    <t>FLV-MPC-3211-SHOTTYS-2025-11-30</t>
  </si>
  <si>
    <t>FLV-MPC-3337-SHOTTYS-2025-11-30</t>
  </si>
  <si>
    <t>FLV-MPC-3381-SHOTTYS-2025-11-30</t>
  </si>
  <si>
    <t>FLV-MPC-3427-SHOTTYS-2025-11-30</t>
  </si>
  <si>
    <t>FLV-MPC-5802-SHOTTYS-2025-11-30</t>
  </si>
  <si>
    <t>FLV-MPC-6474-SHOTTYS-2025-11-30</t>
  </si>
  <si>
    <t>FLV-MPC-6632-SHOTTYS-2025-11-30</t>
  </si>
  <si>
    <t>FLV-MPC-6978-SHOTTYS-2025-11-30</t>
  </si>
  <si>
    <t>FLV-MRG-5022-SHOTTYS-2025-11-30</t>
  </si>
  <si>
    <t>FLV-MRG-5404-SHOTTYS-2025-11-30</t>
  </si>
  <si>
    <t>FLV-MRG-5889-SHOTTYS-2025-11-30</t>
  </si>
  <si>
    <t>FLV-MRG-6324-SHOTTYS-2025-11-30</t>
  </si>
  <si>
    <t>FLV-MRG-6570-SHOTTYS-2025-11-30</t>
  </si>
  <si>
    <t>FLV-MRG-7059-SHOTTYS-2025-11-30</t>
  </si>
  <si>
    <t>FLV-PAP-3019-SHOTTYS-2025-11-30</t>
  </si>
  <si>
    <t>FLV-PAP-3578-SHOTTYS-2025-11-30</t>
  </si>
  <si>
    <t>FLV-PAP-6479-SHOTTYS-2025-11-30</t>
  </si>
  <si>
    <t>FLV-PAP-6977-SHOTTYS-2025-11-30</t>
  </si>
  <si>
    <t>FLV-PCH-4956-SHOTTYS-2025-11-30</t>
  </si>
  <si>
    <t>FLV-PCH-5733-SHOTTYS-2025-11-30</t>
  </si>
  <si>
    <t>FLV-PCH-5751-SHOTTYS-2025-11-30</t>
  </si>
  <si>
    <t>FLV-PCH-6024-SHOTTYS-2025-11-30</t>
  </si>
  <si>
    <t>FLV-PCH-6210-SHOTTYS-2025-11-30</t>
  </si>
  <si>
    <t>FLV-PCH-6269-SHOTTYS-2025-11-30</t>
  </si>
  <si>
    <t>FLV-PCH-6296-SHOTTYS-2025-11-30</t>
  </si>
  <si>
    <t>FLV-PCH-8109-SHOTTYS-2025-11-30</t>
  </si>
  <si>
    <t>FLV-PFP-NEW-5656-SHOTTYS-2025-11-30</t>
  </si>
  <si>
    <t>FLV-PFP-NEW-5867-SHOTTYS-2025-11-30</t>
  </si>
  <si>
    <t>FLV-PFP-NEW-7007-SHOTTYS-2025-11-30</t>
  </si>
  <si>
    <t>FLV-PMK-3854-SHOTTYS-2025-11-30</t>
  </si>
  <si>
    <t>FLV-PMK-3999-SHOTTYS-2025-11-30</t>
  </si>
  <si>
    <t>FLV-PMK-NEW-6639-SHOTTYS-2025-11-30</t>
  </si>
  <si>
    <t>FLV-PNC-3224-SHOTTYS-2025-11-30</t>
  </si>
  <si>
    <t>FLV-PNC-3355-SHOTTYS-2025-11-30</t>
  </si>
  <si>
    <t>FLV-PNC-3475-SHOTTYS-2025-11-30</t>
  </si>
  <si>
    <t>FLV-PNC-3519-SHOTTYS-2025-11-30</t>
  </si>
  <si>
    <t>FLV-PNC-4983-SHOTTYS-2025-11-30</t>
  </si>
  <si>
    <t>FLV-PNC-5826-SHOTTYS-2025-11-30</t>
  </si>
  <si>
    <t>FLV-PNC-6387-SHOTTYS-2025-11-30</t>
  </si>
  <si>
    <t>FLV-PNC-6965-SHOTTYS-2025-11-30</t>
  </si>
  <si>
    <t>FLV-PNC-6973-SHOTTYS-2025-11-30</t>
  </si>
  <si>
    <t>FLV-PPM-3856-SHOTTYS-2025-11-30</t>
  </si>
  <si>
    <t>FLV-PPM-4000-SHOTTYS-2025-11-30</t>
  </si>
  <si>
    <t>FLV-PUN-6634-SHOTTYS-2025-11-30</t>
  </si>
  <si>
    <t>FLV-PUN-7819-SHOTTYS-2025-11-30</t>
  </si>
  <si>
    <t>FLV-SBY-ARCHIVE-2678-SHOTTYS-2025-11-30</t>
  </si>
  <si>
    <t>FLV-SBY-ARCHIVE-2922-SHOTTYS-2025-11-30</t>
  </si>
  <si>
    <t>FLV-SBY-ARCHIVE-3005-SHOTTYS-2025-11-30</t>
  </si>
  <si>
    <t>FLV-SBY-ARCHIVE-3007-SHOTTYS-2025-11-30</t>
  </si>
  <si>
    <t>FLV-SBY-ARCHIVE-3020-SHOTTYS-2025-11-30</t>
  </si>
  <si>
    <t>FLV-SBY-ARCHIVE-3025-SHOTTYS-2025-11-30</t>
  </si>
  <si>
    <t>FLV-SBY-ARCHIVE-3027-SHOTTYS-2025-11-30</t>
  </si>
  <si>
    <t>FLV-SBY-ARCHIVE-3030-SHOTTYS-2025-11-30</t>
  </si>
  <si>
    <t>FLV-SBY-ARCHIVE-3406-SHOTTYS-2025-11-30</t>
  </si>
  <si>
    <t>FLV-SBY-ARCHIVE-3673-SHOTTYS-2025-11-30</t>
  </si>
  <si>
    <t>FLV-SBY-ARCHIVE-3675-SHOTTYS-2025-11-30</t>
  </si>
  <si>
    <t>FLV-SBY-NEW-5013-SHOTTYS-2025-11-30</t>
  </si>
  <si>
    <t>FLV-SBY-NEW-5195-SHOTTYS-2025-11-30</t>
  </si>
  <si>
    <t>FLV-SBY-NEW-5377-SHOTTYS-2025-11-30</t>
  </si>
  <si>
    <t>FLV-SBY-NEW-5658-SHOTTYS-2025-11-30</t>
  </si>
  <si>
    <t>FLV-SBY-NEW-5866-SHOTTYS-2025-11-30</t>
  </si>
  <si>
    <t>FLV-SBY-NEW-6023-SHOTTYS-2025-11-30</t>
  </si>
  <si>
    <t>FLV-SBY-NEW-6418-SHOTTYS-2025-11-30</t>
  </si>
  <si>
    <t>FLV-SBY-NEW-7006-SHOTTYS-2025-11-30</t>
  </si>
  <si>
    <t>FLV-SBY-NEW-7450-SHOTTYS-2025-11-30</t>
  </si>
  <si>
    <t>FLV-SEC-6992-SHOTTYS-2025-11-30</t>
  </si>
  <si>
    <t>FLV-SEC-7404-SHOTTYS-2025-11-30</t>
  </si>
  <si>
    <t>FLV-SEC-7495-SHOTTYS-2025-11-30</t>
  </si>
  <si>
    <t>FLV-SEC-7679-SHOTTYS-2025-11-30</t>
  </si>
  <si>
    <t>FLV-TEA-5205-SHOTTYS-2025-11-30</t>
  </si>
  <si>
    <t>FLV-TEA-5797-SHOTTYS-2025-11-30</t>
  </si>
  <si>
    <t>FLV-TEA-6287-SHOTTYS-2025-11-30</t>
  </si>
  <si>
    <t>FLV-TEA-7677-SHOTTYS-2025-11-30</t>
  </si>
  <si>
    <t>FLV-WML-NEW-5204-SHOTTYS-2025-11-30</t>
  </si>
  <si>
    <t>FLV-WML-NEW-5664-SHOTTYS-2025-11-30</t>
  </si>
  <si>
    <t>FLV-WML-NEW-5858-SHOTTYS-2025-11-30</t>
  </si>
  <si>
    <t>FLV-WML-NEW-6288-SHOTTYS-2025-11-30</t>
  </si>
  <si>
    <t>FLV-WML-NEW-6476-SHOTTYS-2025-11-30</t>
  </si>
  <si>
    <t>FLV-WML-NEW-6989-SHOTTYS-2025-11-30</t>
  </si>
  <si>
    <t>FLV-WML-NEW-7676-SHOTTYS-2025-11-30</t>
  </si>
  <si>
    <t>ING-CTA-2933-SHOTTYS-2025-11-30</t>
  </si>
  <si>
    <t>ING-CTA-3108-SHOTTYS-2025-11-30</t>
  </si>
  <si>
    <t>ING-CTA-3237-SHOTTYS-2025-11-30</t>
  </si>
  <si>
    <t>ING-CTA-3356-SHOTTYS-2025-11-30</t>
  </si>
  <si>
    <t>ING-CTA-3450-SHOTTYS-2025-11-30</t>
  </si>
  <si>
    <t>ING-CTA-3522-SHOTTYS-2025-11-30</t>
  </si>
  <si>
    <t>ING-CTA-3802-SHOTTYS-2025-11-30</t>
  </si>
  <si>
    <t>ING-CTA-4124-SHOTTYS-2025-11-30</t>
  </si>
  <si>
    <t>ING-CTA-5913-SHOTTYS-2025-11-30</t>
  </si>
  <si>
    <t>ING-CTA-5927-SHOTTYS-2025-11-30</t>
  </si>
  <si>
    <t>ING-CTA-6993-SHOTTYS-2025-11-30</t>
  </si>
  <si>
    <t>ING-CTA-7173-SHOTTYS-2025-11-30</t>
  </si>
  <si>
    <t>ING-CTA-7634-SHOTTYS-2025-11-30</t>
  </si>
  <si>
    <t>ING-DEF-2687-SHOTTYS-2025-11-30</t>
  </si>
  <si>
    <t>ING-DEF-2762-SHOTTYS-2025-11-30</t>
  </si>
  <si>
    <t>ING-DEF-2934-SHOTTYS-2025-11-30</t>
  </si>
  <si>
    <t>ING-DEF-3451-SHOTTYS-2025-11-30</t>
  </si>
  <si>
    <t>ING-DEF-3831-SHOTTYS-2025-11-30</t>
  </si>
  <si>
    <t>ING-DEF-4058-SHOTTYS-2025-11-30</t>
  </si>
  <si>
    <t>ING-DEF-5198-SHOTTYS-2025-11-30</t>
  </si>
  <si>
    <t>ING-DEF-5531-SHOTTYS-2025-11-30</t>
  </si>
  <si>
    <t>ING-DEF-5803-SHOTTYS-2025-11-30</t>
  </si>
  <si>
    <t>ING-DEF-5916-SHOTTYS-2025-11-30</t>
  </si>
  <si>
    <t>ING-DEF-6441-SHOTTYS-2025-11-30</t>
  </si>
  <si>
    <t>ING-DEF-6948-SHOTTYS-2025-11-30</t>
  </si>
  <si>
    <t>ING-DRY-8308-SHOTTYS-2025-11-30</t>
  </si>
  <si>
    <t>ING-DRY-8310-SHOTTYS-2025-11-30</t>
  </si>
  <si>
    <t>ING-GEL-3054-SHOTTYS-2025-11-30</t>
  </si>
  <si>
    <t>ING-GEL-3065-SHOTTYS-2025-11-30</t>
  </si>
  <si>
    <t>ING-GEL-3080-SHOTTYS-2025-11-30</t>
  </si>
  <si>
    <t>ING-GEL-3092-SHOTTYS-2025-11-30</t>
  </si>
  <si>
    <t>ING-GEL-3123-SHOTTYS-2025-11-30</t>
  </si>
  <si>
    <t>ING-GEL-3298-SHOTTYS-2025-11-30</t>
  </si>
  <si>
    <t>ING-GEL-3612-SHOTTYS-2025-11-30</t>
  </si>
  <si>
    <t>ING-GEL-3629-SHOTTYS-2025-11-30</t>
  </si>
  <si>
    <t>ING-GEL-3846-SHOTTYS-2025-11-30</t>
  </si>
  <si>
    <t>ING-GEL-3933-SHOTTYS-2025-11-30</t>
  </si>
  <si>
    <t>ING-GEL-4142-SHOTTYS-2025-11-30</t>
  </si>
  <si>
    <t>ING-GEL-4218-SHOTTYS-2025-11-30</t>
  </si>
  <si>
    <t>ING-GEL-4228-SHOTTYS-2025-11-30</t>
  </si>
  <si>
    <t>ING-GEL-5222-SHOTTYS-2025-11-30</t>
  </si>
  <si>
    <t>ING-GEL-5399-SHOTTYS-2025-11-30</t>
  </si>
  <si>
    <t>ING-GEL-5645-SHOTTYS-2025-11-30</t>
  </si>
  <si>
    <t>ING-GEL-6318-SHOTTYS-2025-11-30</t>
  </si>
  <si>
    <t>ING-GEL-6802-SHOTTYS-2025-11-30</t>
  </si>
  <si>
    <t>ING-GEL-7323-SHOTTYS-2025-11-30</t>
  </si>
  <si>
    <t>ING-GEL-7838-SHOTTYS-2025-11-30</t>
  </si>
  <si>
    <t>ING-GEL-275-5815-SHOTTYS-2025-11-30</t>
  </si>
  <si>
    <t>ING-GEL-275-5917-SHOTTYS-2025-11-30</t>
  </si>
  <si>
    <t>ING-GEL-275-6323-SHOTTYS-2025-11-30</t>
  </si>
  <si>
    <t>ING-GEL-275-6845-SHOTTYS-2025-11-30</t>
  </si>
  <si>
    <t>ING-MAL-6995-SHOTTYS-2025-11-30</t>
  </si>
  <si>
    <t>ING-MAL-7539-SHOTTYS-2025-11-30</t>
  </si>
  <si>
    <t>ING-MAL-7555-SHOTTYS-2025-11-30</t>
  </si>
  <si>
    <t>ING-MAL-7647-SHOTTYS-2025-11-30</t>
  </si>
  <si>
    <t>ING-MAL-7923-SHOTTYS-2025-11-30</t>
  </si>
  <si>
    <t>ING-MAL-7924-SHOTTYS-2025-11-30</t>
  </si>
  <si>
    <t>ING-OTS-3422-SHOTTYS-2025-11-30</t>
  </si>
  <si>
    <t>ING-OTS-3544-SHOTTYS-2025-11-30</t>
  </si>
  <si>
    <t>ING-OTS-3688-SHOTTYS-2025-11-30</t>
  </si>
  <si>
    <t>ING-OTS-3772-SHOTTYS-2025-11-30</t>
  </si>
  <si>
    <t>ING-OTS-3867-SHOTTYS-2025-11-30</t>
  </si>
  <si>
    <t>ING-OTS-4153-SHOTTYS-2025-11-30</t>
  </si>
  <si>
    <t>ING-OTS-5115-SHOTTYS-2025-11-30</t>
  </si>
  <si>
    <t>ING-OTS-5240-SHOTTYS-2025-11-30</t>
  </si>
  <si>
    <t>ING-OTS-5421-SHOTTYS-2025-11-30</t>
  </si>
  <si>
    <t>ING-OTS-5706-SHOTTYS-2025-11-30</t>
  </si>
  <si>
    <t>ING-OTS-6168-SHOTTYS-2025-11-30</t>
  </si>
  <si>
    <t>ING-OTS-6373-SHOTTYS-2025-11-30</t>
  </si>
  <si>
    <t>ING-OTS-6519-SHOTTYS-2025-11-30</t>
  </si>
  <si>
    <t>ING-SDC-3821-SHOTTYS-2025-11-30</t>
  </si>
  <si>
    <t>ING-SDC-4113-SHOTTYS-2025-11-30</t>
  </si>
  <si>
    <t>ING-SDC-4919-SHOTTYS-2025-11-30</t>
  </si>
  <si>
    <t>ING-SDC-5199-SHOTTYS-2025-11-30</t>
  </si>
  <si>
    <t>ING-SDC-5530-SHOTTYS-2025-11-30</t>
  </si>
  <si>
    <t>ING-SDC-5621-SHOTTYS-2025-11-30</t>
  </si>
  <si>
    <t>ING-SDC-5739-SHOTTYS-2025-11-30</t>
  </si>
  <si>
    <t>ING-SDC-5914-SHOTTYS-2025-11-30</t>
  </si>
  <si>
    <t>ING-SDC-5928-SHOTTYS-2025-11-30</t>
  </si>
  <si>
    <t>ING-SDC-6573-SHOTTYS-2025-11-30</t>
  </si>
  <si>
    <t>ING-SDC-6755-SHOTTYS-2025-11-30</t>
  </si>
  <si>
    <t>ING-SDC-6949-SHOTTYS-2025-11-30</t>
  </si>
  <si>
    <t>ING-SDC-6994-SHOTTYS-2025-11-30</t>
  </si>
  <si>
    <t>ING-SUG-2879-SHOTTYS-2025-11-30</t>
  </si>
  <si>
    <t>ING-SUG-2880-SHOTTYS-2025-11-30</t>
  </si>
  <si>
    <t>ING-SUG-2950-SHOTTYS-2025-11-30</t>
  </si>
  <si>
    <t>ING-SUG-3183-SHOTTYS-2025-11-30</t>
  </si>
  <si>
    <t>ING-SUG-3281-SHOTTYS-2025-11-30</t>
  </si>
  <si>
    <t>ING-SUG-3375-SHOTTYS-2025-11-30</t>
  </si>
  <si>
    <t>ING-SUG-3438-SHOTTYS-2025-11-30</t>
  </si>
  <si>
    <t>ING-SUG-3532-SHOTTYS-2025-11-30</t>
  </si>
  <si>
    <t>ING-SUG-3602-SHOTTYS-2025-11-30</t>
  </si>
  <si>
    <t>ING-SUG-3755-SHOTTYS-2025-11-30</t>
  </si>
  <si>
    <t>ING-SUG-3860-SHOTTYS-2025-11-30</t>
  </si>
  <si>
    <t>ING-SUG-4001-SHOTTYS-2025-11-30</t>
  </si>
  <si>
    <t>ING-SUG-4151-SHOTTYS-2025-11-30</t>
  </si>
  <si>
    <t>ING-SUG-4205-SHOTTYS-2025-11-30</t>
  </si>
  <si>
    <t>ING-SUG-4227-SHOTTYS-2025-11-30</t>
  </si>
  <si>
    <t>ING-SUG-4979-SHOTTYS-2025-11-30</t>
  </si>
  <si>
    <t>ING-SUG-5050-SHOTTYS-2025-11-30</t>
  </si>
  <si>
    <t>ING-SUG-5193-SHOTTYS-2025-11-30</t>
  </si>
  <si>
    <t>ING-SUG-5437-SHOTTYS-2025-11-30</t>
  </si>
  <si>
    <t>ING-SUG-5644-SHOTTYS-2025-11-30</t>
  </si>
  <si>
    <t>ING-SUG-5842-SHOTTYS-2025-11-30</t>
  </si>
  <si>
    <t>ING-SUG-5947-SHOTTYS-2025-11-30</t>
  </si>
  <si>
    <t>ING-SUG-6163-SHOTTYS-2025-11-30</t>
  </si>
  <si>
    <t>ING-SUG-6292-SHOTTYS-2025-11-30</t>
  </si>
  <si>
    <t>ING-SUG-6504-SHOTTYS-2025-11-30</t>
  </si>
  <si>
    <t>ING-SUG-6713-SHOTTYS-2025-11-30</t>
  </si>
  <si>
    <t>ING-SUG-6839-SHOTTYS-2025-11-30</t>
  </si>
  <si>
    <t>ING-SUG-6985-SHOTTYS-2025-11-30</t>
  </si>
  <si>
    <t>ING-SUG-7181-SHOTTYS-2025-11-30</t>
  </si>
  <si>
    <t>ING-SUG-7330-SHOTTYS-2025-11-30</t>
  </si>
  <si>
    <t>ING-SUG-7439-SHOTTYS-2025-11-30</t>
  </si>
  <si>
    <t>ING-SUG-7537-SHOTTYS-2025-11-30</t>
  </si>
  <si>
    <t>ING-SUG-7728-SHOTTYS-2025-11-30</t>
  </si>
  <si>
    <t>ING-VDK-3086-SHOTTYS-2025-11-30</t>
  </si>
  <si>
    <t>ING-VDK-3319-SHOTTYS-2025-11-30</t>
  </si>
  <si>
    <t>ING-VDK-4152-SHOTTYS-2025-11-30</t>
  </si>
  <si>
    <t>ING-VDK-5785-SHOTTYS-2025-11-30</t>
  </si>
  <si>
    <t>ING-WSK-5308-SHOTTYS-2025-11-30</t>
  </si>
  <si>
    <t>ING-WSK-5309-SHOTTYS-2025-11-30</t>
  </si>
  <si>
    <t>ING-WSK-5859-SHOTTYS-2025-11-30</t>
  </si>
  <si>
    <t>ING-WSK-6161-SHOTTYS-2025-11-30</t>
  </si>
  <si>
    <t>ING-WSK-6246-SHOTTYS-2025-11-30</t>
  </si>
  <si>
    <t>ING-WSK-6673-SHOTTYS-2025-11-30</t>
  </si>
  <si>
    <t>ING-WSK-6959-SHOTTYS-2025-11-30</t>
  </si>
  <si>
    <t>ING-WSK-7797-SHOTTYS-2025-11-30</t>
  </si>
  <si>
    <t>LID-ACO-4169-SHOTTYS-2025-11-30</t>
  </si>
  <si>
    <t>LID-ACO-5508-SHOTTYS-2025-11-30</t>
  </si>
  <si>
    <t>LID-ACV-3919-SHOTTYS-2025-11-30</t>
  </si>
  <si>
    <t>LID-ACV-3936-SHOTTYS-2025-11-30</t>
  </si>
  <si>
    <t>LID-ACV-3968-SHOTTYS-2025-11-30</t>
  </si>
  <si>
    <t>LID-ACV-3990-SHOTTYS-2025-11-30</t>
  </si>
  <si>
    <t>LID-ACV-4003-SHOTTYS-2025-11-30</t>
  </si>
  <si>
    <t>LID-ACV-4017-SHOTTYS-2025-11-30</t>
  </si>
  <si>
    <t>LID-ACV-4070-SHOTTYS-2025-11-30</t>
  </si>
  <si>
    <t>LID-ACV-4075-SHOTTYS-2025-11-30</t>
  </si>
  <si>
    <t>LID-ACV-4095-SHOTTYS-2025-11-30</t>
  </si>
  <si>
    <t>LID-ACV-4196-SHOTTYS-2025-11-30</t>
  </si>
  <si>
    <t>LID-BRO-2717-SHOTTYS-2025-11-30</t>
  </si>
  <si>
    <t>LID-BRO-2737-SHOTTYS-2025-11-30</t>
  </si>
  <si>
    <t>LID-BRO-3152-SHOTTYS-2025-11-30</t>
  </si>
  <si>
    <t>LID-BRO-3157-SHOTTYS-2025-11-30</t>
  </si>
  <si>
    <t>LID-BRO-3307-SHOTTYS-2025-11-30</t>
  </si>
  <si>
    <t>LID-BRO-3311-SHOTTYS-2025-11-30</t>
  </si>
  <si>
    <t>LID-BRS-020-5070-SHOTTYS-2025-11-30</t>
  </si>
  <si>
    <t>LID-BRV-3104-SHOTTYS-2025-11-30</t>
  </si>
  <si>
    <t>LID-BRV-3112-SHOTTYS-2025-11-30</t>
  </si>
  <si>
    <t>LID-BRV-3277-SHOTTYS-2025-11-30</t>
  </si>
  <si>
    <t>LID-BRV-3296-SHOTTYS-2025-11-30</t>
  </si>
  <si>
    <t>LID-BRV-3308-SHOTTYS-2025-11-30</t>
  </si>
  <si>
    <t>LID-BRV-3540-SHOTTYS-2025-11-30</t>
  </si>
  <si>
    <t>LID-BRV-3547-SHOTTYS-2025-11-30</t>
  </si>
  <si>
    <t>LID-BRV-3835-SHOTTYS-2025-11-30</t>
  </si>
  <si>
    <t>LID-BRV-3847-SHOTTYS-2025-11-30</t>
  </si>
  <si>
    <t>LID-BRV-4103-SHOTTYS-2025-11-30</t>
  </si>
  <si>
    <t>LID-BRV-7630-SHOTTYS-2025-11-30</t>
  </si>
  <si>
    <t>LID-CBO-3271-SHOTTYS-2025-11-30</t>
  </si>
  <si>
    <t>LID-CBO-3714-SHOTTYS-2025-11-30</t>
  </si>
  <si>
    <t>LID-CBO-3726-SHOTTYS-2025-11-30</t>
  </si>
  <si>
    <t>LID-CBO-4333-SHOTTYS-2025-11-30</t>
  </si>
  <si>
    <t>LID-CBO-5192-SHOTTYS-2025-11-30</t>
  </si>
  <si>
    <t>LID-CBO-6030-SHOTTYS-2025-11-30</t>
  </si>
  <si>
    <t>LID-CBO-7051-SHOTTYS-2025-11-30</t>
  </si>
  <si>
    <t>LID-CBO-7234-SHOTTYS-2025-11-30</t>
  </si>
  <si>
    <t>LID-CBO-7882-SHOTTYS-2025-11-30</t>
  </si>
  <si>
    <t>LID-CBO-7939-SHOTTYS-2025-11-30</t>
  </si>
  <si>
    <t>LID-CBV-2882-SHOTTYS-2025-11-30</t>
  </si>
  <si>
    <t>LID-CBV-2886-SHOTTYS-2025-11-30</t>
  </si>
  <si>
    <t>LID-CBV-2899-SHOTTYS-2025-11-30</t>
  </si>
  <si>
    <t>LID-CBV-2969-SHOTTYS-2025-11-30</t>
  </si>
  <si>
    <t>LID-CBV-2998-SHOTTYS-2025-11-30</t>
  </si>
  <si>
    <t>LID-CBV-4099-SHOTTYS-2025-11-30</t>
  </si>
  <si>
    <t>LID-CBV-4102-SHOTTYS-2025-11-30</t>
  </si>
  <si>
    <t>LID-CBV-4307-SHOTTYS-2025-11-30</t>
  </si>
  <si>
    <t>LID-CBV-4319-SHOTTYS-2025-11-30</t>
  </si>
  <si>
    <t>LID-CBV-5183-SHOTTYS-2025-11-30</t>
  </si>
  <si>
    <t>LID-CBV-6031-SHOTTYS-2025-11-30</t>
  </si>
  <si>
    <t>LID-CBV-7855-SHOTTYS-2025-11-30</t>
  </si>
  <si>
    <t>LID-CBV-7886-SHOTTYS-2025-11-30</t>
  </si>
  <si>
    <t>LID-CBV-7942-SHOTTYS-2025-11-30</t>
  </si>
  <si>
    <t>LID-CCO-4172-SHOTTYS-2025-11-30</t>
  </si>
  <si>
    <t>LID-CCV-3920-SHOTTYS-2025-11-30</t>
  </si>
  <si>
    <t>LID-CCV-3971-SHOTTYS-2025-11-30</t>
  </si>
  <si>
    <t>LID-CCV-3993-SHOTTYS-2025-11-30</t>
  </si>
  <si>
    <t>LID-CCV-4004-SHOTTYS-2025-11-30</t>
  </si>
  <si>
    <t>LID-CCV-4018-SHOTTYS-2025-11-30</t>
  </si>
  <si>
    <t>LID-CCV-4067-SHOTTYS-2025-11-30</t>
  </si>
  <si>
    <t>LID-CCV-4069-SHOTTYS-2025-11-30</t>
  </si>
  <si>
    <t>LID-CCV-4074-SHOTTYS-2025-11-30</t>
  </si>
  <si>
    <t>LID-CCV-4107-SHOTTYS-2025-11-30</t>
  </si>
  <si>
    <t>LID-DROP-O-6998-SHOTTYS-2025-11-30</t>
  </si>
  <si>
    <t>LID-DROP-O-7100-SHOTTYS-2025-11-30</t>
  </si>
  <si>
    <t>LID-DROP-O-7241-SHOTTYS-2025-11-30</t>
  </si>
  <si>
    <t>LID-DROP-V-6997-SHOTTYS-2025-11-30</t>
  </si>
  <si>
    <t>LID-DROP-V-7101-SHOTTYS-2025-11-30</t>
  </si>
  <si>
    <t>LID-DROP-V-7240-SHOTTYS-2025-11-30</t>
  </si>
  <si>
    <t>LID-DROP-V-7511-SHOTTYS-2025-11-30</t>
  </si>
  <si>
    <t>LID-DROP-V-7640-SHOTTYS-2025-11-30</t>
  </si>
  <si>
    <t>LID-DROP-V-7641-SHOTTYS-2025-11-30</t>
  </si>
  <si>
    <t>LID-DROP-V-7846-SHOTTYS-2025-11-30</t>
  </si>
  <si>
    <t>LID-DROP-V-7853-SHOTTYS-2025-11-30</t>
  </si>
  <si>
    <t>LID-DROP-V-7889-SHOTTYS-2025-11-30</t>
  </si>
  <si>
    <t>LID-DROP-V-7948-SHOTTYS-2025-11-30</t>
  </si>
  <si>
    <t>LID-ELV-4260-SHOTTYS-2025-11-30</t>
  </si>
  <si>
    <t>LID-ELV-4306-SHOTTYS-2025-11-30</t>
  </si>
  <si>
    <t>LID-ELV-4318-SHOTTYS-2025-11-30</t>
  </si>
  <si>
    <t>LID-ELV-5185-SHOTTYS-2025-11-30</t>
  </si>
  <si>
    <t>LID-ELV-6033-SHOTTYS-2025-11-30</t>
  </si>
  <si>
    <t>LID-ELV-7856-SHOTTYS-2025-11-30</t>
  </si>
  <si>
    <t>LID-ELV-7887-SHOTTYS-2025-11-30</t>
  </si>
  <si>
    <t>LID-ELV-7945-SHOTTYS-2025-11-30</t>
  </si>
  <si>
    <t>LID-ESO-4480-SHOTTYS-2025-11-30</t>
  </si>
  <si>
    <t>LID-ESO-5190-SHOTTYS-2025-11-30</t>
  </si>
  <si>
    <t>LID-ESO-6029-SHOTTYS-2025-11-30</t>
  </si>
  <si>
    <t>LID-ESO-7235-SHOTTYS-2025-11-30</t>
  </si>
  <si>
    <t>LID-ESO-7883-SHOTTYS-2025-11-30</t>
  </si>
  <si>
    <t>LID-ESO-7941-SHOTTYS-2025-11-30</t>
  </si>
  <si>
    <t>LID-GRO-2674-SHOTTYS-2025-11-30</t>
  </si>
  <si>
    <t>LID-GRO-2719-SHOTTYS-2025-11-30</t>
  </si>
  <si>
    <t>LID-GRO-2973-SHOTTYS-2025-11-30</t>
  </si>
  <si>
    <t>LID-GRO-3275-SHOTTYS-2025-11-30</t>
  </si>
  <si>
    <t>LID-GRO-3282-SHOTTYS-2025-11-30</t>
  </si>
  <si>
    <t>LID-GRO-3301-SHOTTYS-2025-11-30</t>
  </si>
  <si>
    <t>LID-GRO-3310-SHOTTYS-2025-11-30</t>
  </si>
  <si>
    <t>LID-GRV-3114-SHOTTYS-2025-11-30</t>
  </si>
  <si>
    <t>LID-GRV-3295-SHOTTYS-2025-11-30</t>
  </si>
  <si>
    <t>LID-GRV-3541-SHOTTYS-2025-11-30</t>
  </si>
  <si>
    <t>LID-GRV-3549-SHOTTYS-2025-11-30</t>
  </si>
  <si>
    <t>LID-GRV-3833-SHOTTYS-2025-11-30</t>
  </si>
  <si>
    <t>LID-GRV-3848-SHOTTYS-2025-11-30</t>
  </si>
  <si>
    <t>LID-GRV-4105-SHOTTYS-2025-11-30</t>
  </si>
  <si>
    <t>LID-GRV-7629-SHOTTYS-2025-11-30</t>
  </si>
  <si>
    <t>LID-HCO-4171-SHOTTYS-2025-11-30</t>
  </si>
  <si>
    <t>LID-HCO-4335-SHOTTYS-2025-11-30</t>
  </si>
  <si>
    <t>LID-HCO-5438-SHOTTYS-2025-11-30</t>
  </si>
  <si>
    <t>LID-HCO-5511-SHOTTYS-2025-11-30</t>
  </si>
  <si>
    <t>LID-HCV-3918-SHOTTYS-2025-11-30</t>
  </si>
  <si>
    <t>LID-HCV-3970-SHOTTYS-2025-11-30</t>
  </si>
  <si>
    <t>LID-HCV-3992-SHOTTYS-2025-11-30</t>
  </si>
  <si>
    <t>LID-HCV-4005-SHOTTYS-2025-11-30</t>
  </si>
  <si>
    <t>LID-HCV-4019-SHOTTYS-2025-11-30</t>
  </si>
  <si>
    <t>LID-HCV-4055-SHOTTYS-2025-11-30</t>
  </si>
  <si>
    <t>LID-HCV-4066-SHOTTYS-2025-11-30</t>
  </si>
  <si>
    <t>LID-HCV-4071-SHOTTYS-2025-11-30</t>
  </si>
  <si>
    <t>LID-HCV-4076-SHOTTYS-2025-11-30</t>
  </si>
  <si>
    <t>LID-HCV-4108-SHOTTYS-2025-11-30</t>
  </si>
  <si>
    <t>LID-HCV-4204-SHOTTYS-2025-11-30</t>
  </si>
  <si>
    <t>LID-LLS-020-5186-SHOTTYS-2025-11-30</t>
  </si>
  <si>
    <t>LID-LLS-020-5599-SHOTTYS-2025-11-30</t>
  </si>
  <si>
    <t>LID-MPV-5449-SHOTTYS-2025-11-30</t>
  </si>
  <si>
    <t>LID-MPV-5502-SHOTTYS-2025-11-30</t>
  </si>
  <si>
    <t>LID-MPV-6763-SHOTTYS-2025-11-30</t>
  </si>
  <si>
    <t>LID-MPV-6812-SHOTTYS-2025-11-30</t>
  </si>
  <si>
    <t>LID-MPW-5158-SHOTTYS-2025-11-30</t>
  </si>
  <si>
    <t>LID-MRV-5451-SHOTTYS-2025-11-30</t>
  </si>
  <si>
    <t>LID-MRV-5501-SHOTTYS-2025-11-30</t>
  </si>
  <si>
    <t>LID-MRV-6765-SHOTTYS-2025-11-30</t>
  </si>
  <si>
    <t>LID-MRV-6813-SHOTTYS-2025-11-30</t>
  </si>
  <si>
    <t>LID-MRV-6868-SHOTTYS-2025-11-30</t>
  </si>
  <si>
    <t>LID-PCW-5135-SHOTTYS-2025-11-30</t>
  </si>
  <si>
    <t>LID-PKO-4170-SHOTTYS-2025-11-30</t>
  </si>
  <si>
    <t>LID-PKO-5510-SHOTTYS-2025-11-30</t>
  </si>
  <si>
    <t>LID-PKO-5638-SHOTTYS-2025-11-30</t>
  </si>
  <si>
    <t>LID-PKV-3921-SHOTTYS-2025-11-30</t>
  </si>
  <si>
    <t>LID-PKV-3969-SHOTTYS-2025-11-30</t>
  </si>
  <si>
    <t>LID-PKV-3991-SHOTTYS-2025-11-30</t>
  </si>
  <si>
    <t>LID-PKV-4006-SHOTTYS-2025-11-30</t>
  </si>
  <si>
    <t>LID-PKV-4020-SHOTTYS-2025-11-30</t>
  </si>
  <si>
    <t>LID-PKV-4054-SHOTTYS-2025-11-30</t>
  </si>
  <si>
    <t>LID-PKV-4068-SHOTTYS-2025-11-30</t>
  </si>
  <si>
    <t>LID-PKV-4073-SHOTTYS-2025-11-30</t>
  </si>
  <si>
    <t>LID-PKV-4094-SHOTTYS-2025-11-30</t>
  </si>
  <si>
    <t>LID-PMO-3273-SHOTTYS-2025-11-30</t>
  </si>
  <si>
    <t>LID-PMO-3725-SHOTTYS-2025-11-30</t>
  </si>
  <si>
    <t>LID-PMO-4332-SHOTTYS-2025-11-30</t>
  </si>
  <si>
    <t>LID-PMS-020-5601-SHOTTYS-2025-11-30</t>
  </si>
  <si>
    <t>LID-PMV-2881-SHOTTYS-2025-11-30</t>
  </si>
  <si>
    <t>LID-PMV-2885-SHOTTYS-2025-11-30</t>
  </si>
  <si>
    <t>LID-PMV-2898-SHOTTYS-2025-11-30</t>
  </si>
  <si>
    <t>LID-PMV-2957-SHOTTYS-2025-11-30</t>
  </si>
  <si>
    <t>LID-PMV-2970-SHOTTYS-2025-11-30</t>
  </si>
  <si>
    <t>LID-PMV-2997-SHOTTYS-2025-11-30</t>
  </si>
  <si>
    <t>LID-PMV-3715-SHOTTYS-2025-11-30</t>
  </si>
  <si>
    <t>LID-PMV-4096-SHOTTYS-2025-11-30</t>
  </si>
  <si>
    <t>LID-PMV-5452-SHOTTYS-2025-11-30</t>
  </si>
  <si>
    <t>LID-PMV-5500-SHOTTYS-2025-11-30</t>
  </si>
  <si>
    <t>LID-SBO-2676-SHOTTYS-2025-11-30</t>
  </si>
  <si>
    <t>LID-SBO-2718-SHOTTYS-2025-11-30</t>
  </si>
  <si>
    <t>LID-SBO-2772-SHOTTYS-2025-11-30</t>
  </si>
  <si>
    <t>LID-SBO-2971-SHOTTYS-2025-11-30</t>
  </si>
  <si>
    <t>LID-SBO-3191-SHOTTYS-2025-11-30</t>
  </si>
  <si>
    <t>LID-SBO-3276-SHOTTYS-2025-11-30</t>
  </si>
  <si>
    <t>LID-SBO-3299-SHOTTYS-2025-11-30</t>
  </si>
  <si>
    <t>LID-SBO-3312-SHOTTYS-2025-11-30</t>
  </si>
  <si>
    <t>LID-SBV-3105-SHOTTYS-2025-11-30</t>
  </si>
  <si>
    <t>LID-SBV-3113-SHOTTYS-2025-11-30</t>
  </si>
  <si>
    <t>LID-SBV-3297-SHOTTYS-2025-11-30</t>
  </si>
  <si>
    <t>LID-SBV-3303-SHOTTYS-2025-11-30</t>
  </si>
  <si>
    <t>LID-SBV-3542-SHOTTYS-2025-11-30</t>
  </si>
  <si>
    <t>LID-SBV-3548-SHOTTYS-2025-11-30</t>
  </si>
  <si>
    <t>LID-SBV-3834-SHOTTYS-2025-11-30</t>
  </si>
  <si>
    <t>LID-SBV-3849-SHOTTYS-2025-11-30</t>
  </si>
  <si>
    <t>LID-SBV-4106-SHOTTYS-2025-11-30</t>
  </si>
  <si>
    <t>LID-SBV-7631-SHOTTYS-2025-11-30</t>
  </si>
  <si>
    <t>LID-SDV-5450-SHOTTYS-2025-11-30</t>
  </si>
  <si>
    <t>LID-SDV-5504-SHOTTYS-2025-11-30</t>
  </si>
  <si>
    <t>LID-SDV-6762-SHOTTYS-2025-11-30</t>
  </si>
  <si>
    <t>LID-SDV-6811-SHOTTYS-2025-11-30</t>
  </si>
  <si>
    <t>LID-SLO-3274-SHOTTYS-2025-11-30</t>
  </si>
  <si>
    <t>LID-SLO-3713-SHOTTYS-2025-11-30</t>
  </si>
  <si>
    <t>LID-SLO-4334-SHOTTYS-2025-11-30</t>
  </si>
  <si>
    <t>LID-STS-020-5067-SHOTTYS-2025-11-30</t>
  </si>
  <si>
    <t>LID-STS-020-5189-SHOTTYS-2025-11-30</t>
  </si>
  <si>
    <t>LID-STS-020-6267-SHOTTYS-2025-11-30</t>
  </si>
  <si>
    <t>LID-TEA-5293-SHOTTYS-2025-11-30</t>
  </si>
  <si>
    <t>LID-TEA-5428-SHOTTYS-2025-11-30</t>
  </si>
  <si>
    <t>LID-TEA-5598-SHOTTYS-2025-11-30</t>
  </si>
  <si>
    <t>LID-TEA-5814-SHOTTYS-2025-11-30</t>
  </si>
  <si>
    <t>LID-TEA-5872-SHOTTYS-2025-11-30</t>
  </si>
  <si>
    <t>LID-TEA-5875-SHOTTYS-2025-11-30</t>
  </si>
  <si>
    <t>LID-TEA-6027-SHOTTYS-2025-11-30</t>
  </si>
  <si>
    <t>LID-TEA-6684-SHOTTYS-2025-11-30</t>
  </si>
  <si>
    <t>LID-TEA-6686-SHOTTYS-2025-11-30</t>
  </si>
  <si>
    <t>LID-TEA-6775-SHOTTYS-2025-11-30</t>
  </si>
  <si>
    <t>LID-TEA-7237-SHOTTYS-2025-11-30</t>
  </si>
  <si>
    <t>LID-TEA-7696-SHOTTYS-2025-11-30</t>
  </si>
  <si>
    <t>LID-TEA-7893-SHOTTYS-2025-11-30</t>
  </si>
  <si>
    <t>LID-TEA-7947-SHOTTYS-2025-11-30</t>
  </si>
  <si>
    <t>LID-TEA-O-6999-SHOTTYS-2025-11-30</t>
  </si>
  <si>
    <t>LID-TEA-O-7070-SHOTTYS-2025-11-30</t>
  </si>
  <si>
    <t>LID-TEA-O-7102-SHOTTYS-2025-11-30</t>
  </si>
  <si>
    <t>LID-TEA-O-7239-SHOTTYS-2025-11-30</t>
  </si>
  <si>
    <t>LID-TPO-3272-SHOTTYS-2025-11-30</t>
  </si>
  <si>
    <t>LID-TPO-3712-SHOTTYS-2025-11-30</t>
  </si>
  <si>
    <t>LID-TPO-4331-SHOTTYS-2025-11-30</t>
  </si>
  <si>
    <t>LID-TPO-5191-SHOTTYS-2025-11-30</t>
  </si>
  <si>
    <t>LID-TPO-6028-SHOTTYS-2025-11-30</t>
  </si>
  <si>
    <t>LID-TPO-7052-SHOTTYS-2025-11-30</t>
  </si>
  <si>
    <t>LID-TPO-7251-SHOTTYS-2025-11-30</t>
  </si>
  <si>
    <t>LID-TPO-7881-SHOTTYS-2025-11-30</t>
  </si>
  <si>
    <t>LID-TPO-7943-SHOTTYS-2025-11-30</t>
  </si>
  <si>
    <t>LID-TPV-4259-SHOTTYS-2025-11-30</t>
  </si>
  <si>
    <t>LID-TPV-4317-SHOTTYS-2025-11-30</t>
  </si>
  <si>
    <t>LID-TPV-5184-SHOTTYS-2025-11-30</t>
  </si>
  <si>
    <t>LID-TPV-6032-SHOTTYS-2025-11-30</t>
  </si>
  <si>
    <t>LID-TPV-7236-SHOTTYS-2025-11-30</t>
  </si>
  <si>
    <t>LID-TPV-7854-SHOTTYS-2025-11-30</t>
  </si>
  <si>
    <t>LID-TPV-7885-SHOTTYS-2025-11-30</t>
  </si>
  <si>
    <t>LID-TPV-7944-SHOTTYS-2025-11-30</t>
  </si>
  <si>
    <t>LID-WMO-2720-SHOTTYS-2025-11-30</t>
  </si>
  <si>
    <t>LID-WMO-2972-SHOTTYS-2025-11-30</t>
  </si>
  <si>
    <t>LID-WMO-3300-SHOTTYS-2025-11-30</t>
  </si>
  <si>
    <t>LID-WMO-3309-SHOTTYS-2025-11-30</t>
  </si>
  <si>
    <t>LID-WMO-7232-SHOTTYS-2025-11-30</t>
  </si>
  <si>
    <t>LID-WMV-3115-SHOTTYS-2025-11-30</t>
  </si>
  <si>
    <t>LID-WMV-3151-SHOTTYS-2025-11-30</t>
  </si>
  <si>
    <t>LID-WMV-3302-SHOTTYS-2025-11-30</t>
  </si>
  <si>
    <t>LID-WMV-3543-SHOTTYS-2025-11-30</t>
  </si>
  <si>
    <t>LID-WMV-3832-SHOTTYS-2025-11-30</t>
  </si>
  <si>
    <t>LID-WMV-4104-SHOTTYS-2025-11-30</t>
  </si>
  <si>
    <t>LID-WMV-5181-SHOTTYS-2025-11-30</t>
  </si>
  <si>
    <t>LID-WMV-6034-SHOTTYS-2025-11-30</t>
  </si>
  <si>
    <t>LID-WMV-6482-SHOTTYS-2025-11-30</t>
  </si>
  <si>
    <t>LID-WMV-7233-SHOTTYS-2025-11-30</t>
  </si>
  <si>
    <t>LID-WMV-7628-SHOTTYS-2025-11-30</t>
  </si>
  <si>
    <t>LID-WMV-7946-SHOTTYS-2025-11-30</t>
  </si>
  <si>
    <t>MKT-8PK DSP BASE-0-SHOTTYS-2025-11-30</t>
  </si>
  <si>
    <t>MKT-8PK DSP INSERT-0-SHOTTYS-2025-11-30</t>
  </si>
  <si>
    <t>MKT-CLP-24-0-SHOTTYS-2025-11-30</t>
  </si>
  <si>
    <t>MKT-DSP-WKD-HED-BOW-7921-SHOTTYS-2025-11-30</t>
  </si>
  <si>
    <t>MKT-DSP-WKD-HED-MW-7925-SHOTTYS-2025-11-30</t>
  </si>
  <si>
    <t>MKT-DSP-WKD-HED-NSW-7930-SHOTTYS-2025-11-30</t>
  </si>
  <si>
    <t>MKT-DSP-WKD-HED-PW-7926-SHOTTYS-2025-11-30</t>
  </si>
  <si>
    <t>MKT-DSP-WKD-HED-RW-7927-SHOTTYS-2025-11-30</t>
  </si>
  <si>
    <t>MKT-WKD-0-SHOTTYS-2025-11-30</t>
  </si>
  <si>
    <t>PC16-WSK-4779-SHOTTYS-2025-11-30</t>
  </si>
  <si>
    <t>PC16-WSK-4931-SHOTTYS-2025-11-30</t>
  </si>
  <si>
    <t>PC16-WSK-5367-SHOTTYS-2025-11-30</t>
  </si>
  <si>
    <t>PC8-BSO-3240-SHOTTYS-2025-11-30</t>
  </si>
  <si>
    <t>PC8-BSO-3787-SHOTTYS-2025-11-30</t>
  </si>
  <si>
    <t>PC8-BSO-4924-SHOTTYS-2025-11-30</t>
  </si>
  <si>
    <t>PC8-BSV-2910-SHOTTYS-2025-11-30</t>
  </si>
  <si>
    <t>PC8-CTO-3242-SHOTTYS-2025-11-30</t>
  </si>
  <si>
    <t>PC8-CTO-3788-SHOTTYS-2025-11-30</t>
  </si>
  <si>
    <t>PC8-DROP-O-7044-SHOTTYS-2025-11-30</t>
  </si>
  <si>
    <t>PC8-DROP-O-7097-SHOTTYS-2025-11-30</t>
  </si>
  <si>
    <t>PC8-DROP-O-8125-SHOTTYS-2025-11-30</t>
  </si>
  <si>
    <t>PC8-DROP-V-7098-SHOTTYS-2025-11-30</t>
  </si>
  <si>
    <t>PC8-DROP-V-7260-SHOTTYS-2025-11-30</t>
  </si>
  <si>
    <t>PC8-DROP-V-7510-SHOTTYS-2025-11-30</t>
  </si>
  <si>
    <t>PC8-DROP-V-7637-SHOTTYS-2025-11-30</t>
  </si>
  <si>
    <t>PC8-DROP-V-7639-SHOTTYS-2025-11-30</t>
  </si>
  <si>
    <t>PC8-DROP-V-7845-SHOTTYS-2025-11-30</t>
  </si>
  <si>
    <t>PC8-DROP-V-7852-SHOTTYS-2025-11-30</t>
  </si>
  <si>
    <t>PC8-DROP-V-8177-SHOTTYS-2025-11-30</t>
  </si>
  <si>
    <t>PC8-GWO-3241-SHOTTYS-2025-11-30</t>
  </si>
  <si>
    <t>PC8-GWO-3789-SHOTTYS-2025-11-30</t>
  </si>
  <si>
    <t>PC8-HCO-4231-SHOTTYS-2025-11-30</t>
  </si>
  <si>
    <t>PC8-LPO-3243-SHOTTYS-2025-11-30</t>
  </si>
  <si>
    <t>PC8-LPO-3790-SHOTTYS-2025-11-30</t>
  </si>
  <si>
    <t>PC8-PACKERS-O-4776-SHOTTYS-2025-11-30</t>
  </si>
  <si>
    <t>PC8-SZB-020-5066-SHOTTYS-2025-11-30</t>
  </si>
  <si>
    <t>PC8-SZB-020-5132-SHOTTYS-2025-11-30</t>
  </si>
  <si>
    <t>PC8-SZB-020-6037-SHOTTYS-2025-11-30</t>
  </si>
  <si>
    <t>PC8-SZB-020-6221-SHOTTYS-2025-11-30</t>
  </si>
  <si>
    <t>PC8-SZB-020-6923-SHOTTYS-2025-11-30</t>
  </si>
  <si>
    <t>PC8-TEA-5295-SHOTTYS-2025-11-30</t>
  </si>
  <si>
    <t>PC8-TEA-5423-SHOTTYS-2025-11-30</t>
  </si>
  <si>
    <t>PC8-TEA-5603-SHOTTYS-2025-11-30</t>
  </si>
  <si>
    <t>PC8-TEA-5813-SHOTTYS-2025-11-30</t>
  </si>
  <si>
    <t>PC8-TEA-5910-SHOTTYS-2025-11-30</t>
  </si>
  <si>
    <t>PC8-TEA-6017-SHOTTYS-2025-11-30</t>
  </si>
  <si>
    <t>PC8-TEA-6681-SHOTTYS-2025-11-30</t>
  </si>
  <si>
    <t>PC8-TEA-6774-SHOTTYS-2025-11-30</t>
  </si>
  <si>
    <t>PC8-TEA-6799-SHOTTYS-2025-11-30</t>
  </si>
  <si>
    <t>PC8-TEA-6824-SHOTTYS-2025-11-30</t>
  </si>
  <si>
    <t>PC8-TEA-7695-SHOTTYS-2025-11-30</t>
  </si>
  <si>
    <t>PC8-TEA-7878-SHOTTYS-2025-11-30</t>
  </si>
  <si>
    <t>PC8-TEA-7915-SHOTTYS-2025-11-30</t>
  </si>
  <si>
    <t>PC8-TEA-8237-SHOTTYS-2025-11-30</t>
  </si>
  <si>
    <t>PC8-TEA-O-7037-SHOTTYS-2025-11-30</t>
  </si>
  <si>
    <t>PC8-TEA-O-7099-SHOTTYS-2025-11-30</t>
  </si>
  <si>
    <t>PC8-TEA-O-7261-SHOTTYS-2025-11-30</t>
  </si>
  <si>
    <t>PKG-CUP-3387-SHOTTYS-2025-11-30</t>
  </si>
  <si>
    <t>PKG-CUP-3698-SHOTTYS-2025-11-30</t>
  </si>
  <si>
    <t>PKG-CUP-3857-SHOTTYS-2025-11-30</t>
  </si>
  <si>
    <t>PKG-CUP-4254-SHOTTYS-2025-11-30</t>
  </si>
  <si>
    <t>PKG-CUP-4311-SHOTTYS-2025-11-30</t>
  </si>
  <si>
    <t>PKG-CUP-5941-SHOTTYS-2025-11-30</t>
  </si>
  <si>
    <t>PKG-CUP-6580-SHOTTYS-2025-11-30</t>
  </si>
  <si>
    <t>PKG-CUP-7064-SHOTTYS-2025-11-30</t>
  </si>
  <si>
    <t>PKG-CUP-7692-SHOTTYS-2025-11-30</t>
  </si>
  <si>
    <t>PKG-DS3-3233-SHOTTYS-2025-11-30</t>
  </si>
  <si>
    <t>PKG-DS3-3291-SHOTTYS-2025-11-30</t>
  </si>
  <si>
    <t>PKG-DS3-3340-SHOTTYS-2025-11-30</t>
  </si>
  <si>
    <t>PKG-DS3-3765-SHOTTYS-2025-11-30</t>
  </si>
  <si>
    <t>PKG-DS3-4964-SHOTTYS-2025-11-30</t>
  </si>
  <si>
    <t>PKG-DS3-5074-SHOTTYS-2025-11-30</t>
  </si>
  <si>
    <t>PKG-DS3-5086-SHOTTYS-2025-11-30</t>
  </si>
  <si>
    <t>PKG-DS3-5110-SHOTTYS-2025-11-30</t>
  </si>
  <si>
    <t>PKG-DS3-5111-SHOTTYS-2025-11-30</t>
  </si>
  <si>
    <t>PKG-DS3-5344-SHOTTYS-2025-11-30</t>
  </si>
  <si>
    <t>PKG-DS3-5390-SHOTTYS-2025-11-30</t>
  </si>
  <si>
    <t>PKG-DS3-5481-SHOTTYS-2025-11-30</t>
  </si>
  <si>
    <t>PKG-DS3-5597-SHOTTYS-2025-11-30</t>
  </si>
  <si>
    <t>PKG-DS3-5888-SHOTTYS-2025-11-30</t>
  </si>
  <si>
    <t>PKG-DS3-5974-SHOTTYS-2025-11-30</t>
  </si>
  <si>
    <t>PKG-EB1-5843-SHOTTYS-2025-11-30</t>
  </si>
  <si>
    <t>PKG-EB1-6199-SHOTTYS-2025-11-30</t>
  </si>
  <si>
    <t>PKG-EB1-6506-SHOTTYS-2025-11-30</t>
  </si>
  <si>
    <t>PKG-EB1-6751-SHOTTYS-2025-11-30</t>
  </si>
  <si>
    <t>PKG-EB1-7379-SHOTTYS-2025-11-30</t>
  </si>
  <si>
    <t>PLT-ECW-0-SHOTTYS-2025-11-30</t>
  </si>
  <si>
    <t>PLT-VPW-0-SHOTTYS-2025-11-30</t>
  </si>
  <si>
    <t>POC-24O-2679-SHOTTYS-2025-11-30</t>
  </si>
  <si>
    <t>POC-24O-3009-SHOTTYS-2025-11-30</t>
  </si>
  <si>
    <t>POC-24O-5595-SHOTTYS-2025-11-30</t>
  </si>
  <si>
    <t>POC-24O-6392-SHOTTYS-2025-11-30</t>
  </si>
  <si>
    <t>POC-24O-6443-SHOTTYS-2025-11-30</t>
  </si>
  <si>
    <t>POC-24O-6468-SHOTTYS-2025-11-30</t>
  </si>
  <si>
    <t>POC-24O-6484-SHOTTYS-2025-11-30</t>
  </si>
  <si>
    <t>POC-24O-6685-SHOTTYS-2025-11-30</t>
  </si>
  <si>
    <t>POC-24O-6717-SHOTTYS-2025-11-30</t>
  </si>
  <si>
    <t>POC-24O-6773-SHOTTYS-2025-11-30</t>
  </si>
  <si>
    <t>POC-24O-7019-SHOTTYS-2025-11-30</t>
  </si>
  <si>
    <t>POC-24O-7060-SHOTTYS-2025-11-30</t>
  </si>
  <si>
    <t>POC-24O-TRP-4479-SHOTTYS-2025-11-30</t>
  </si>
  <si>
    <t>POC-24O-TRP-4501-SHOTTYS-2025-11-30</t>
  </si>
  <si>
    <t>POC-24O-TRP-4939-SHOTTYS-2025-11-30</t>
  </si>
  <si>
    <t>POC-24O-TRP-5134-SHOTTYS-2025-11-30</t>
  </si>
  <si>
    <t>POC-24O-TRP-5926-SHOTTYS-2025-11-30</t>
  </si>
  <si>
    <t>POC-24O-TRP-6904-SHOTTYS-2025-11-30</t>
  </si>
  <si>
    <t>POC-24V-3292-SHOTTYS-2025-11-30</t>
  </si>
  <si>
    <t>POC-24V-5596-SHOTTYS-2025-11-30</t>
  </si>
  <si>
    <t>POC-24V-6306-SHOTTYS-2025-11-30</t>
  </si>
  <si>
    <t>POC-24V-6391-SHOTTYS-2025-11-30</t>
  </si>
  <si>
    <t>POC-24V-6442-SHOTTYS-2025-11-30</t>
  </si>
  <si>
    <t>POC-24V-6483-SHOTTYS-2025-11-30</t>
  </si>
  <si>
    <t>POC-24V-6503-SHOTTYS-2025-11-30</t>
  </si>
  <si>
    <t>POC-24V-6772-SHOTTYS-2025-11-30</t>
  </si>
  <si>
    <t>POC-24V-7250-SHOTTYS-2025-11-30</t>
  </si>
  <si>
    <t>POC-24V-COK-5453-SHOTTYS-2025-11-30</t>
  </si>
  <si>
    <t>POC-24V-COK-5505-SHOTTYS-2025-11-30</t>
  </si>
  <si>
    <t>POC-24V-COK-6682-SHOTTYS-2025-11-30</t>
  </si>
  <si>
    <t>POC-24V-COK-6766-SHOTTYS-2025-11-30</t>
  </si>
  <si>
    <t>POC-24V-COK-6767-SHOTTYS-2025-11-30</t>
  </si>
  <si>
    <t>POC-24V-COK-6769-SHOTTYS-2025-11-30</t>
  </si>
  <si>
    <t>POC-24V-COK-6770-SHOTTYS-2025-11-30</t>
  </si>
  <si>
    <t>POC-24V-COK-6771-SHOTTYS-2025-11-30</t>
  </si>
  <si>
    <t>POC-24V-TRP-4258-SHOTTYS-2025-11-30</t>
  </si>
  <si>
    <t>POC-24V-TRP-4336-SHOTTYS-2025-11-30</t>
  </si>
  <si>
    <t>POC-24V-TRP-5131-SHOTTYS-2025-11-30</t>
  </si>
  <si>
    <t>POC-24V-TRP-5133-SHOTTYS-2025-11-30</t>
  </si>
  <si>
    <t>POC-24V-TRP-6016-SHOTTYS-2025-11-30</t>
  </si>
  <si>
    <t>POC-24V-TRP-7249-SHOTTYS-2025-11-30</t>
  </si>
  <si>
    <t>POC-24V-TRP-7857-SHOTTYS-2025-11-30</t>
  </si>
  <si>
    <t>PSC-24V-2944-SHOTTYS-2025-11-30</t>
  </si>
  <si>
    <t>PSC-24V-2951-SHOTTYS-2025-11-30</t>
  </si>
  <si>
    <t>PSC-24V-3055-SHOTTYS-2025-11-30</t>
  </si>
  <si>
    <t>PSC-24V-3063-SHOTTYS-2025-11-30</t>
  </si>
  <si>
    <t>PSC-24V-3070-SHOTTYS-2025-11-30</t>
  </si>
  <si>
    <t>PSC-24V-3185-SHOTTYS-2025-11-30</t>
  </si>
  <si>
    <t>PSC-24V-3189-SHOTTYS-2025-11-30</t>
  </si>
  <si>
    <t>PSC-24V-3293-SHOTTYS-2025-11-30</t>
  </si>
  <si>
    <t>XFLV-PFP-3367-SHOTTYS-2025-11-30</t>
  </si>
  <si>
    <t>XFLV-PNC-2936-SHOTTYS-2025-11-30</t>
  </si>
  <si>
    <t>XFLV-WML-2935-SHOTTYS-2025-11-30</t>
  </si>
  <si>
    <t>XFLV-WML-3029-SHOTTYS-2025-11-30</t>
  </si>
  <si>
    <t>XFLV-WML-3073-SHOTTYS-2025-11-30</t>
  </si>
  <si>
    <t>XFLV-WML-3223-SHOTTYS-2025-11-30</t>
  </si>
  <si>
    <t>XFLV-WML-3354-SHOTTYS-2025-11-30</t>
  </si>
  <si>
    <t>XFLV-WML-4926-SHOTTYS-2025-11-30</t>
  </si>
  <si>
    <t>XMKT-8PK DSP SHIPPER-0-SHOTTYS-2025-11-30</t>
  </si>
  <si>
    <t>XPKG-EB1-0-SHOTTYS-2025-11-30</t>
  </si>
  <si>
    <t>ING-DRY-8289-SHOTTYS-2025-11-30</t>
  </si>
  <si>
    <t>BLK-WSK-BLND-7429-SHOTTYS-2025-11-30</t>
  </si>
  <si>
    <t>FLV-TEA-6990-SHOTTYS-2025-11-30</t>
  </si>
  <si>
    <t>FLV-LMNDE-7678-SHOTTYS-2025-11-30</t>
  </si>
  <si>
    <t>BLK-BRO-8172-SHOTTYS-2025-11-30</t>
  </si>
  <si>
    <t>BLK-GRO-8171-SHOTTYS-2025-11-30</t>
  </si>
  <si>
    <t>BLK-SBO-8170-SHOTTYS-2025-11-30</t>
  </si>
  <si>
    <t>BLK-WMO-8173-SHOTTYS-2025-11-30</t>
  </si>
  <si>
    <t>BLK-WSK-BLND-7015-SHOTTYS-2025-11-30</t>
  </si>
  <si>
    <t>BLK-WSK-BLND-8050-SHOTTYS-2025-11-30</t>
  </si>
  <si>
    <t>BLK-VDK-8281-SHOTTYS-2025-11-30</t>
  </si>
  <si>
    <t>PLW-704852-0-SHOTTYS-2025-11-30</t>
  </si>
  <si>
    <t>PPO-24R-7669-SHOTTYS-2025-11-30</t>
  </si>
  <si>
    <t>PPV-24R-6516-IMPACKFUL-2025-11-30</t>
  </si>
  <si>
    <t>PPV-24R-8043-SHOTTYS-2025-11-30</t>
  </si>
  <si>
    <t>TRP-24O-R-8035-SHOTTYS-2025-11-30</t>
  </si>
  <si>
    <t>BLK-SZB-020-7369-SHOTTYS-2025-11-30</t>
  </si>
  <si>
    <t>LPO-8PC-8070-SHOTTYS-2025-11-30</t>
  </si>
  <si>
    <t>MKT-DSP-MTL-0-SHOTTYS-2025-11-30</t>
  </si>
  <si>
    <t>PPO-24R-8182-SHOTTYS-2025-11-30</t>
  </si>
  <si>
    <t>PPO-24R-7680-SHOTTYS-2025-11-30</t>
  </si>
  <si>
    <t>TRP-24O-R-7515-IMPACKFUL-2025-11-30</t>
  </si>
  <si>
    <t>BLK-VDK-8290-SHOTTYS-2025-11-30</t>
  </si>
  <si>
    <t>BBL-V-24R-5499-SHOTTYS-2025-11-30</t>
  </si>
  <si>
    <t>DROP-V-8PC-7950-SHOTTYS-2025-11-30</t>
  </si>
  <si>
    <t>HCO-8PC-6237-SHOTTYS-2025-11-30</t>
  </si>
  <si>
    <t>TEA-8PC-8130-SHOTTYS-2025-11-30</t>
  </si>
  <si>
    <t>TRP-24V-R-8105-SHOTTYS-2025-11-30</t>
  </si>
  <si>
    <t>TRP-24V-R-7992-SHOTTYS-2025-11-30</t>
  </si>
  <si>
    <t>SZB-015-6415-SHOTTYS-2025-11-30</t>
  </si>
  <si>
    <t>TEA-8PC-8130-IMPACKFUL-2025-11-30</t>
  </si>
  <si>
    <t>BLK-VDK-8284-SHOTTYS-2025-11-30</t>
  </si>
  <si>
    <t>ING-WSK-6980-SHOTTYS-2025-11-30</t>
  </si>
  <si>
    <t>FLV-CNM-6633-SHOTTYS-2025-11-30</t>
  </si>
  <si>
    <t>F21-24V-R-4157-SHOTTYS-2025-11-30</t>
  </si>
  <si>
    <t>GWO-8PC-3830-IMPACKFUL-2025-11-30</t>
  </si>
  <si>
    <t>MNT-FRONT SEAL CHILLER-0-SHOTTYS-2025-11-30</t>
  </si>
  <si>
    <t>MNT-SIDE SEAL CHILLER-0-SHOTTYS-2025-11-30</t>
  </si>
  <si>
    <t>MNT-TOP SEAL CHILLER-0-SHOTTYS-2025-11-30</t>
  </si>
  <si>
    <t>FLV-MPL-4739-SHOTTYS-2025-11-30</t>
  </si>
  <si>
    <t>FLV-PRL-4740-SHOTTYS-2025-11-30</t>
  </si>
  <si>
    <t>LPO-8PC-5405-IMPACKFUL-2025-11-30</t>
  </si>
  <si>
    <t>PPV-24R-7116-IMPACKFUL-2025-11-30</t>
  </si>
  <si>
    <t>TRP-24O-R-8035-IMPACKFUL-2025-11-30</t>
  </si>
  <si>
    <t>BLK-OTS-8166-SHOTTYS-2025-11-30</t>
  </si>
  <si>
    <t>CLR-571-7568-SHOTTYS-2025-11-30</t>
  </si>
  <si>
    <t>LID-TEA-8146-SHOTTYS-2025-11-30</t>
  </si>
  <si>
    <t>LID-MRV-6869-SHOTTYS-2025-11-30</t>
  </si>
  <si>
    <t>LID-GAO-4762-SHOTTYS-2025-11-30</t>
  </si>
  <si>
    <t>PC8-TEA-CAN-7262-SHOTTYS-2025-11-30</t>
  </si>
  <si>
    <t>LID-CBV-8024-SHOTTYS-2025-11-30</t>
  </si>
  <si>
    <t>PC8-DROP-O-8187-SHOTTYS-2025-11-30</t>
  </si>
  <si>
    <t>LID-MPV-6871-SHOTTYS-2025-11-30</t>
  </si>
  <si>
    <t>LID-ELV-8030-SHOTTYS-2025-11-30</t>
  </si>
  <si>
    <t>PC8-TEA-O-8126-SHOTTYS-2025-11-30</t>
  </si>
  <si>
    <t>LID-STS-020-ART-8296-SHOTTYS-2025-11-30</t>
  </si>
  <si>
    <t>LID-PMV-6814-SHOTTYS-2025-11-30</t>
  </si>
  <si>
    <t>LID-BBL-2420-SHOTTYS-2025-11-30</t>
  </si>
  <si>
    <t>PSC-24V-4217-SHOTTYS-2025-11-30</t>
  </si>
  <si>
    <t>LID-SDV-6872-SHOTTYS-2025-11-30</t>
  </si>
  <si>
    <t>LID-HCW-5366-SHOTTYS-2025-11-30</t>
  </si>
  <si>
    <t>LID-PCW-5364-SHOTTYS-2025-11-30</t>
  </si>
  <si>
    <t>LID-PKO-5982-SHOTTYS-2025-11-30</t>
  </si>
  <si>
    <t>ING-SUG-8277-SHOTTYS-2025-11-30</t>
  </si>
  <si>
    <t>LID-MPW-5980-SHOTTYS-2025-11-30</t>
  </si>
  <si>
    <t>LID-RAD-5370-SHOTTYS-2025-11-30</t>
  </si>
  <si>
    <t>LID-PCW-6218-SHOTTYS-2025-11-30</t>
  </si>
  <si>
    <t>POC-24O-8316-SHOTTYS-2025-11-30</t>
  </si>
  <si>
    <t>POC-BBL-2426-SHOTTYS-2025-11-30</t>
  </si>
  <si>
    <t>LID-LLS-020-ART-8298-SHOTTYS-2025-11-30</t>
  </si>
  <si>
    <t>LID-HCW-6216-SHOTTYS-2025-11-30</t>
  </si>
  <si>
    <t>PC8-DROP-V-8176-SHOTTYS-2025-11-30</t>
  </si>
  <si>
    <t>PC8-SZB-020-8254-SHOTTYS-2025-11-30</t>
  </si>
  <si>
    <t>LID-PMS-020-ART-8297-SHOTTYS-2025-11-30</t>
  </si>
  <si>
    <t>LID-LLS-020-6263-SHOTTYS-2025-11-30</t>
  </si>
  <si>
    <t>LID-MPW-6219-SHOTTYS-2025-11-30</t>
  </si>
  <si>
    <t>PC8-HCO-4337-SHOTTYS-2025-11-30</t>
  </si>
  <si>
    <t>LID-PMS-015-6325-SHOTTYS-2025-11-30</t>
  </si>
  <si>
    <t>LID-BRS-015-6326-SHOTTYS-2025-11-30</t>
  </si>
  <si>
    <t>LID-PCW-5979-SHOTTYS-2025-11-30</t>
  </si>
  <si>
    <t>LID-STS-015-6328-SHOTTYS-2025-11-30</t>
  </si>
  <si>
    <t>LID-LLS-015-6327-SHOTTYS-2025-11-30</t>
  </si>
  <si>
    <t>PC8-BSV-3238-SHOTTYS-2025-11-30</t>
  </si>
  <si>
    <t>LID-TPO-8256-SHOTTYS-2025-11-30</t>
  </si>
  <si>
    <t>LID-TEA-8223-SHOTTYS-2025-11-30</t>
  </si>
  <si>
    <t>BLK-VDK-8097-SHOTTYS-2025-11-30</t>
  </si>
  <si>
    <t>BLK-VDK-8200-SHOTTYS-2025-11-30</t>
  </si>
  <si>
    <t>BLK-OTS-8190-SHOTTYS-2025-11-30</t>
  </si>
  <si>
    <t>DROP-V-8PC-8213-SHOTTYS-2025-11-30</t>
  </si>
  <si>
    <t>MKT-BBL-0-SHOTTYS-2025-11-30</t>
  </si>
  <si>
    <t>BLK-SZB-020-6936-SHOTTYS-2025-11-30</t>
  </si>
  <si>
    <t>FLV-APC-6470-SHOTTYS-2025-11-30</t>
  </si>
  <si>
    <t>ING-DEF-7770-SHOTTYS-2025-11-30</t>
  </si>
  <si>
    <t>DROP-V-8PC-7934-SHOTTYS-2025-11-30</t>
  </si>
  <si>
    <t>TEA-8PC-8137-SHOTTYS-2025-11-30</t>
  </si>
  <si>
    <t>FLV-VAN-4737-SHOTTYS-2025-11-30</t>
  </si>
  <si>
    <t>BBL-24R-5413-SHOTTYS-2025-11-30</t>
  </si>
  <si>
    <t>BBL-24R-4201-SHOTTYS-2025-11-30</t>
  </si>
  <si>
    <t>MKT-DSP-WKD-HED-CW-7929-SHOTTYS-2025-11-30</t>
  </si>
  <si>
    <t>MKT-DSP-WKD-HED-OW-7928-SHOTTYS-2025-11-30</t>
  </si>
  <si>
    <t>MKT-DSP-WKD-HED-RW-GA-7922-SHOTTYS-2025-11-30</t>
  </si>
  <si>
    <t>FLV-SEC-8107-SHOTTYS-2025-11-30</t>
  </si>
  <si>
    <t>GWO-8PC-6225-SHOTTYS-2025-11-30</t>
  </si>
  <si>
    <t>PPV-24R-7981-SHOTTYS-2025-11-30</t>
  </si>
  <si>
    <t>GWV-8PC-6083-SHOTTYS-2025-11-30</t>
  </si>
  <si>
    <t>FLV-CLD-7614-SHOTTYS-2025-11-30</t>
  </si>
  <si>
    <t>BSV-8PC-4969-IMPACKFUL-2025-11-30</t>
  </si>
  <si>
    <t>ING-CTA-7965-SHOTTYS-2025-11-30</t>
  </si>
  <si>
    <t>DROP-V-8PC-8127-SHOTTYS-2025-11-30</t>
  </si>
  <si>
    <t>FLV-PUN-5378-SHOTTYS-2025-11-30</t>
  </si>
  <si>
    <t>BSO-8PC-5127-IMPACKFUL-2025-11-30</t>
  </si>
  <si>
    <t>PLT-SW48-1476-0-SHOTTYS-2025-11-30</t>
  </si>
  <si>
    <t>PPV-24R-6608-IMPACKFUL-2025-11-30</t>
  </si>
  <si>
    <t>TRP-24O-R-7917-IMPACKFUL-2025-11-30</t>
  </si>
  <si>
    <t>ING-SDC-7174-SHOTTYS-2025-11-30</t>
  </si>
  <si>
    <t>DROP-V-8PC-7847-IMPACKFUL-2025-11-30</t>
  </si>
  <si>
    <t>GWV-8PC-4524-IMPACKFUL-2025-11-30</t>
  </si>
  <si>
    <t>BLK-MRV-8301-SHOTTYS-2025-11-30</t>
  </si>
  <si>
    <t>BLK-PMV-8303-SHOTTYS-2025-11-30</t>
  </si>
  <si>
    <t>BLK-SDV-8304-SHOTTYS-2025-11-30</t>
  </si>
  <si>
    <t>PPV-24R-7721-IMPACKFUL-2025-11-30</t>
  </si>
  <si>
    <t>TRP-24O-R-8201-SHOTTYS-2025-11-30</t>
  </si>
  <si>
    <t>FLV-PFP-NEW-7475-SHOTTYS-2025-11-30</t>
  </si>
  <si>
    <t>DROP-V-8PC-7957-SHOTTYS-2025-11-30</t>
  </si>
  <si>
    <t>LBL-CRG-MARDI-0-SHOTTYS-2025-11-30</t>
  </si>
  <si>
    <t>BLK-PMO-6093-SHOTTYS-2025-11-30</t>
  </si>
  <si>
    <t>BLK-SLO-6092-SHOTTYS-2025-11-30</t>
  </si>
  <si>
    <t>GWV-8PC-4966-IMPACKFUL-2025-11-30</t>
  </si>
  <si>
    <t>CLR-010-7804-SHOTTYS-2025-11-30</t>
  </si>
  <si>
    <t>CLR-Y#5-7803-SHOTTYS-2025-11-30</t>
  </si>
  <si>
    <t>CRG-24V-6408-SHOTTYS-2025-11-30</t>
  </si>
  <si>
    <t>FLV-CNM-WHISKEY-6338-SHOTTYS-2025-11-30</t>
  </si>
  <si>
    <t>PPV-24D-7222-IMPACKFUL-2025-11-30</t>
  </si>
  <si>
    <t>GWV-8PC-4693-SHOTTYS-2025-11-30</t>
  </si>
  <si>
    <t>FLV-WML-NEW-7496-SHOTTYS-2025-11-30</t>
  </si>
  <si>
    <t>BLK-WSK-CNM-6255-SHOTTYS-2025-11-30</t>
  </si>
  <si>
    <t>BLK-WSK-MPL-6258-SHOTTYS-2025-11-30</t>
  </si>
  <si>
    <t>BLK-WSK-PCH-6256-SHOTTYS-2025-11-30</t>
  </si>
  <si>
    <t>BLK-WSK-PNB-6257-SHOTTYS-2025-11-30</t>
  </si>
  <si>
    <t>CLR-CAR-RT80-4706-SHOTTYS-2025-11-30</t>
  </si>
  <si>
    <t>BBL-V-24R-5506-SHOTTYS-2025-11-30</t>
  </si>
  <si>
    <t>CLR-R40-6445-SHOTTYS-2025-11-30</t>
  </si>
  <si>
    <t>F21-24O-R-4184-SHOTTYS-2025-11-30</t>
  </si>
  <si>
    <t>F21-24V-R-5520-SHOTTYS-2025-11-30</t>
  </si>
  <si>
    <t>SHAWKS-8PC-5125-SHOTTYS-2025-11-30</t>
  </si>
  <si>
    <t>PPV-24R-8100-SHOTTYS-2025-11-30</t>
  </si>
  <si>
    <t>FLV-LEM-8198-SHOTTYS-2025-11-30</t>
  </si>
  <si>
    <t>DROP-O-8PC-7667-IMPACKFUL-2025-11-30</t>
  </si>
  <si>
    <t>TEA-8PC-8245-SHOTTYS-2025-11-30</t>
  </si>
  <si>
    <t>ING-MAL-8031-SHOTTYS-2025-11-30</t>
  </si>
  <si>
    <t>ING-DEF-7817-SHOTTYS-2025-11-30</t>
  </si>
  <si>
    <t>ING-SDC-7837-SHOTTYS-2025-11-30</t>
  </si>
  <si>
    <t>GWO-8PC-7768-SHOTTYS-2025-11-30</t>
  </si>
  <si>
    <t>ING-WSK-TPD</t>
  </si>
  <si>
    <t>ING-WSK-TPD-8227-SHOTTYS-2025-11-30</t>
  </si>
  <si>
    <t>CLR-571-7806-SHOTTYS-2025-11-30</t>
  </si>
  <si>
    <t>FLV-GAP-5479-SHOTTYS-2025-11-30</t>
  </si>
  <si>
    <t>FLV-LIM-NEW-5903-SHOTTYS-2025-11-30</t>
  </si>
  <si>
    <t>FLV-MPL-6419-SHOTTYS-2025-11-30</t>
  </si>
  <si>
    <t>FLV-MRG-TRG-8053-SHOTTYS-2025-11-30</t>
  </si>
  <si>
    <t>FLV-PFP-NEW-6417-SHOTTYS-2025-11-30</t>
  </si>
  <si>
    <t>FLV-PFP-NEW-8159-SHOTTYS-2025-11-30</t>
  </si>
  <si>
    <t>FLV-PRL-6440-SHOTTYS-2025-11-30</t>
  </si>
  <si>
    <t>POC-BBL-V-5498-SHOTTYS-2025-11-30</t>
  </si>
  <si>
    <t>TRP-24V-R-8004-IMPACKFUL-2025-11-30</t>
  </si>
  <si>
    <t>CRG-24O-6428-SHOTTYS-2025-11-30</t>
  </si>
  <si>
    <t>GWO-8PC-4505-IMPACKFUL-2025-11-30</t>
  </si>
  <si>
    <t>TRP-24V-R-7904-IMPACKFUL-2025-11-30</t>
  </si>
  <si>
    <t>FLV-APC-3954-SHOTTYS-2025-11-30</t>
  </si>
  <si>
    <t>PKG-EB1-7566-SHOTTYS-2025-11-30</t>
  </si>
  <si>
    <t>ING-SUC-5073-SHOTTYS-2025-11-30</t>
  </si>
  <si>
    <t>FLV-TEA-8108-SHOTTYS-2025-11-30</t>
  </si>
  <si>
    <t>BSO-8PC-8064-IMPACKFUL-2025-11-30</t>
  </si>
  <si>
    <t>CTO-8PC-8072-IMPACKFUL-2025-11-30</t>
  </si>
  <si>
    <t>LPO-8PC-8070-IMPACKFUL-2025-11-30</t>
  </si>
  <si>
    <t>PPV-24R-7981-IMPACKFUL-2025-11-30</t>
  </si>
  <si>
    <t>PPV-24R-7737-IMPACKFUL-2025-11-30</t>
  </si>
  <si>
    <t>ING-ACE-5929-SHOTTYS-2025-11-30</t>
  </si>
  <si>
    <t>FLV-PCH-6986-SHOTTYS-2025-11-30</t>
  </si>
  <si>
    <t>ING-SUG-7848-SHOTTYS-2025-11-30</t>
  </si>
  <si>
    <t>LID-TEA-8152-SHOTTYS-2025-11-30</t>
  </si>
  <si>
    <t>LID-STS-020-ART-8220-SHOTTYS-2025-11-30</t>
  </si>
  <si>
    <t>LID-STS-015-7255-SHOTTYS-2025-11-30</t>
  </si>
  <si>
    <t>LID-PMS-020-ART-8221-SHOTTYS-2025-11-30</t>
  </si>
  <si>
    <t>LID-PMS-015-7256-SHOTTYS-2025-11-30</t>
  </si>
  <si>
    <t>LID-MPV-6870-SHOTTYS-2025-11-30</t>
  </si>
  <si>
    <t>LID-LLS-020-ART-8222-SHOTTYS-2025-11-30</t>
  </si>
  <si>
    <t>LID-LLS-015-7257-SHOTTYS-2025-11-30</t>
  </si>
  <si>
    <t>LID-DROP-V-8148-SHOTTYS-2025-11-30</t>
  </si>
  <si>
    <t>LID-CBV-8255-SHOTTYS-2025-11-30</t>
  </si>
  <si>
    <t>LID-BRS-020-ART-8300-SHOTTYS-2025-11-30</t>
  </si>
  <si>
    <t>LID-BRS-020-ART-8219-SHOTTYS-2025-11-30</t>
  </si>
  <si>
    <t>LID-BRS-015-7254-SHOTTYS-2025-11-30</t>
  </si>
  <si>
    <t>LID-PBW-5368-SHOTTYS-2025-11-30</t>
  </si>
  <si>
    <t>PC8-GWO-4922-SHOTTYS-2025-11-30</t>
  </si>
  <si>
    <t>LID-ACO-5978-SHOTTYS-2025-11-30</t>
  </si>
  <si>
    <t>CRG-8PC-8270-SHOTTYS-2025-11-30</t>
  </si>
  <si>
    <t>LID-PBW-5136-SHOTTYS-2025-11-30</t>
  </si>
  <si>
    <t>CRG-DSP-4211-SHOTTYS-2025-11-30</t>
  </si>
  <si>
    <t>LID-STS-020-6264-SHOTTYS-2025-11-30</t>
  </si>
  <si>
    <t>LID-PMS-020-6265-SHOTTYS-2025-11-30</t>
  </si>
  <si>
    <t>PC8-DROP-V-8181-SHOTTYS-2025-11-30</t>
  </si>
  <si>
    <t>PC8-TEA-8179-SHOTTYS-2025-11-30</t>
  </si>
  <si>
    <t>LID-HCW-5981-SHOTTYS-2025-11-30</t>
  </si>
  <si>
    <t>CRG-RPD-8307-SHOTTYS-2025-11-30</t>
  </si>
  <si>
    <t>PC8-DROP-V-7914-SHOTTYS-2025-11-30</t>
  </si>
  <si>
    <t>CRG-SLP-3558-SHOTTYS-2025-11-30</t>
  </si>
  <si>
    <t>PC8-LPO-4923-SHOTTYS-2025-11-30</t>
  </si>
  <si>
    <t>LBL-PPO-PPV-0-SHOTTYS-2025-11-30</t>
  </si>
  <si>
    <t>LID-BBL-V-5642-SHOTTYS-2025-11-30</t>
  </si>
  <si>
    <t>POC-24V-BGSHTS-6222-SHOTTYS-2025-11-30</t>
  </si>
  <si>
    <t>LID-SDV-6873-SHOTTYS-2025-11-30</t>
  </si>
  <si>
    <t>FAL-21V-4121-SHOTTYS-2025-11-30</t>
  </si>
  <si>
    <t>FAL-21V-4086-SHOTTYS-2025-11-30</t>
  </si>
  <si>
    <t>FAL-21V-4128-SHOTTYS-2025-11-30</t>
  </si>
  <si>
    <t>LID-ACV-5635-SHOTTYS-2025-11-30</t>
  </si>
  <si>
    <t>LID-ACV-5507-SHOTTYS-2025-11-30</t>
  </si>
  <si>
    <t>LID-CCV-5514-SHOTTYS-2025-11-30</t>
  </si>
  <si>
    <t>LID-HCV-5509-SHOTTYS-2025-11-30</t>
  </si>
  <si>
    <t>LID-MPW-5137-SHOTTYS-2025-11-30</t>
  </si>
  <si>
    <t>LID-PKV-5484-SHOTTYS-2025-11-30</t>
  </si>
  <si>
    <t>POC-BBL-4132-SHOTTYS-2025-11-30</t>
  </si>
  <si>
    <t>LID-HCV-5641-SHOTTYS-2025-11-30</t>
  </si>
  <si>
    <t>PC8-SZB-015-7253-SHOTTYS-2025-11-30</t>
  </si>
  <si>
    <t>PC8-CTO-4921-SHOTTYS-2025-11-30</t>
  </si>
  <si>
    <t>POC-24O-TRP-7913-SHOTTYS-2025-11-30</t>
  </si>
  <si>
    <t>LID-HCO-5640-SHOTTYS-2025-11-30</t>
  </si>
  <si>
    <t>LID-PKV-5639-SHOTTYS-2025-11-30</t>
  </si>
  <si>
    <t>LID-PMS-020-5187-SHOTTYS-2025-11-30</t>
  </si>
  <si>
    <t>LID-CCV-5637-SHOTTYS-2025-11-30</t>
  </si>
  <si>
    <t>PKG-CUP-7829-SHOTTYS-2025-11-30</t>
  </si>
  <si>
    <t>PKG-CUP-BAD-7025-SHOTTYS-2025-11-30</t>
  </si>
  <si>
    <t>LID-BRO-8018-SHOTTYS-2025-11-30</t>
  </si>
  <si>
    <t>PKG-CUP-7693-SHOTTYS-2025-11-30</t>
  </si>
  <si>
    <t>LID-SBO-8011-SHOTTYS-2025-11-30</t>
  </si>
  <si>
    <t>LID-TEA-8192-SHOTTYS-2025-11-30</t>
  </si>
  <si>
    <t>LID-GRO-8010-SHOTTYS-2025-11-30</t>
  </si>
  <si>
    <t>LID-BBL-2715-SHOTTYS-2025-11-30</t>
  </si>
  <si>
    <t>LID-TEA-O-8144-SHOTTYS-2025-11-30</t>
  </si>
  <si>
    <t>LID-TEA-CAN-7238-SHOTTYS-2025-11-30</t>
  </si>
  <si>
    <t>LID-TEA-8151-SHOTTYS-2025-11-30</t>
  </si>
  <si>
    <t>LID-DROP-O-8145-SHOTTYS-2025-11-30</t>
  </si>
  <si>
    <t>LID-TEA-8028-SHOTTYS-2025-11-30</t>
  </si>
  <si>
    <t>LID-BRV-8021-SHOTTYS-2025-11-30</t>
  </si>
  <si>
    <t>LID-SBV-8023-SHOTTYS-2025-11-30</t>
  </si>
  <si>
    <t>LID-DROP-V-8147-SHOTTYS-2025-11-30</t>
  </si>
  <si>
    <t>LID-DROP-V-8150-SHOTTYS-2025-11-30</t>
  </si>
  <si>
    <t>LID-DROP-V-8191-SHOTTYS-2025-11-30</t>
  </si>
  <si>
    <t>LID-GRV-8026-SHOTTYS-2025-11-30</t>
  </si>
  <si>
    <t>LBL-BBV-0-SHOTTYS-2025-11-30</t>
  </si>
  <si>
    <t>MKT-DSP-WKD-HED-GYW-7931-SHOTTYS-2025-11-30</t>
  </si>
  <si>
    <t>MKT-TENT-0-SHOTTYS-2025-11-30</t>
  </si>
  <si>
    <t>PC16-WSK-6215-SHOTTYS-2025-11-30</t>
  </si>
  <si>
    <t>ING-WSK-7798-SHOTTYS-2025-11-30</t>
  </si>
  <si>
    <t>CLR-CAR-YT90-4707-SHOTTYS-2025-11-30</t>
  </si>
  <si>
    <t>BLK-MRV-6878-SHOTTYS-2025-11-30</t>
  </si>
  <si>
    <t>FLV-MRG-TRG-8167-SHOTTYS-2025-11-30</t>
  </si>
  <si>
    <t>CLN-FOAM-6272-SHOTTYS-2025-11-30</t>
  </si>
  <si>
    <t>CLN-VGR-4255-SHOTTYS-2025-11-30</t>
  </si>
  <si>
    <t>CTO-8PC-3838-IMPACKFUL-2025-11-30</t>
  </si>
  <si>
    <t>FLV-LMNDE-8246-SHOTTYS-2025-11-30</t>
  </si>
  <si>
    <t>CLR-CAR-DS400-4708-SHOTTYS-2025-11-30</t>
  </si>
  <si>
    <t>CTO-8PC-3839-IMPACKFUL-2025-11-30</t>
  </si>
  <si>
    <t>PPV-24R-7872-IMPACKFUL-2025-11-30</t>
  </si>
  <si>
    <t>LPO-8PC-5288-IMPACKFUL-2025-11-30</t>
  </si>
  <si>
    <t>CRG-COK-DSP-5489-SHOTTYS-2025-11-30</t>
  </si>
  <si>
    <t>PPV-24D-7274-IMPACKFUL-2025-11-30</t>
  </si>
  <si>
    <t>PPV-24D-7266-IMPACKFUL-2025-11-30</t>
  </si>
  <si>
    <t>CTO-8PC-8072-SHOTTYS-2025-11-30</t>
  </si>
  <si>
    <t>FLV-MRG-8158-SHOTTYS-2025-11-30</t>
  </si>
  <si>
    <t>CTO-8PC-4534-IMPACKFUL-2025-11-30</t>
  </si>
  <si>
    <t>GWV-8PC-4968-IMPACKFUL-2025-11-30</t>
  </si>
  <si>
    <t>CTO-8PC-4995-IMPACKFUL-2025-11-30</t>
  </si>
  <si>
    <t>TRP-24V-R-8210-SHOTTYS-2025-11-30</t>
  </si>
  <si>
    <t>CLR-308-7567-SHOTTYS-2025-11-30</t>
  </si>
  <si>
    <t>BLK-MPV-6889-SHOTTYS-2025-11-30</t>
  </si>
  <si>
    <t>BLK-TEA-CAN-7022-SHOTTYS-2025-11-30</t>
  </si>
  <si>
    <t>FLV-PNB-4747-SHOTTYS-2025-11-30</t>
  </si>
  <si>
    <t>DROP-O-8PC-7840-IMPACKFUL-2025-11-30</t>
  </si>
  <si>
    <t>PPV-24R-7729-IMPACKFUL-2025-11-30</t>
  </si>
  <si>
    <t>COK-24V-D-8295-SHOTTYS-2025-11-30</t>
  </si>
  <si>
    <t>FLV-GAP-5657-SHOTTYS-2025-11-30</t>
  </si>
  <si>
    <t>FLV-ORG-V3-5904-SHOTTYS-2025-11-30</t>
  </si>
  <si>
    <t>MKT-DSP-WKD-BLK-0-SHOTTYS-2025-11-30</t>
  </si>
  <si>
    <t>CTO-8PC-5291-IMPACKFUL-2025-11-30</t>
  </si>
  <si>
    <t>PACKER-8PC-5427-SHOTTYS-2025-11-30</t>
  </si>
  <si>
    <t>GWO-8PC-4675-IMPACKFUL-2025-11-30</t>
  </si>
  <si>
    <t>BLK-CBV-7711-SHOTTYS-2025-11-30</t>
  </si>
  <si>
    <t>BLK-WMV-7709-SHOTTYS-2025-11-30</t>
  </si>
  <si>
    <t>FLV-GRP-7612-SHOTTYS-2025-11-30</t>
  </si>
  <si>
    <t>PACKER-8PC-5427-IMPACKFUL-2025-11-30</t>
  </si>
  <si>
    <t>DROP-O-8PC-8113-IMPACKFUL-2025-11-30</t>
  </si>
  <si>
    <t>DROP-V-8PC-7949-IMPACKFUL-2025-11-30</t>
  </si>
  <si>
    <t>DROP-V-8PC-7954-IMPACKFUL-2025-11-30</t>
  </si>
  <si>
    <t>GWO-8PC-4679-IMPACKFUL-2025-11-30</t>
  </si>
  <si>
    <t>TEA-8PC-7697-IMPACKFUL-2025-11-30</t>
  </si>
  <si>
    <t>TEA-O-8PC-8155-IMPACKFUL-2025-11-30</t>
  </si>
  <si>
    <t>TEA-O-8PC-8140-IMPACKFUL-2025-11-30</t>
  </si>
  <si>
    <t>TRP-24V-R-7866-IMPACKFUL-2025-11-30</t>
  </si>
  <si>
    <t>GWV-8PC-4611-IMPACKFUL-2025-11-30</t>
  </si>
  <si>
    <t>BLK-SZB-020-6026-SHOTTYS-2025-11-30</t>
  </si>
  <si>
    <t>BTL-LBL-ESP MRT-0-SHOTTYS-2025-11-30</t>
  </si>
  <si>
    <t>BTL-LBL-MNG MOJ-0-SHOTTYS-2025-11-30</t>
  </si>
  <si>
    <t>FLV-PPM-4050-SHOTTYS-2025-11-30</t>
  </si>
  <si>
    <t>CLR-Y#6-3841-SHOTTYS-2025-11-30</t>
  </si>
  <si>
    <t>FLV-PNC-7816-SHOTTYS-2025-11-30</t>
  </si>
  <si>
    <t>TEA-8PC-7784-IMPACKFUL-2025-11-30</t>
  </si>
  <si>
    <t>POC-24V-TRP-7906-SHOTTYS-2025-11-30</t>
  </si>
  <si>
    <t>FLV-BBL-NEW-7474-SHOTTYS-2025-11-30</t>
  </si>
  <si>
    <t>BSV-8PC-4614-IMPACKFUL-2025-11-30</t>
  </si>
  <si>
    <t>CLN-VGR-4264-SHOTTYS-2025-11-30</t>
  </si>
  <si>
    <t>CLR-B#1-2895-SHOTTYS-2025-11-30</t>
  </si>
  <si>
    <t>FLV-PAP-7859-SHOTTYS-2025-11-30</t>
  </si>
  <si>
    <t>DROP-O-8PC-8165-IMPACKFUL-2025-11-30</t>
  </si>
  <si>
    <t>FLV-PNC-7730-SHOTTYS-2025-11-30</t>
  </si>
  <si>
    <t>CRG-BBL-2352-SHOTTYS-2025-11-30</t>
  </si>
  <si>
    <t>FLV-BBL-NEW-7902-SHOTTYS-2025-11-30</t>
  </si>
  <si>
    <t>FLV-PFP-NEW-7897-SHOTTYS-2025-11-30</t>
  </si>
  <si>
    <t>LBL-CLP-STP-SZB-0-SHOTTYS-2025-11-30</t>
  </si>
  <si>
    <t>LBL-ESP MRT-0-SHOTTYS-2025-11-30</t>
  </si>
  <si>
    <t>LBL-MNG MOJ-0-SHOTTYS-2025-11-30</t>
  </si>
  <si>
    <t>FLV-GRP-8169-SHOTTYS-2025-11-30</t>
  </si>
  <si>
    <t>MKT-WKD-SH-0-SHOTTYS-2025-11-30</t>
  </si>
  <si>
    <t>BSV-8PC-4617-IMPACKFUL-2025-11-30</t>
  </si>
  <si>
    <t>BSO-8PC-7769-IMPACKFUL-2025-11-30</t>
  </si>
  <si>
    <t>FLV-MPC-7613-SHOTTYS-2025-11-30</t>
  </si>
  <si>
    <t>LPO-8PC-5286-IMPACKFUL-2025-11-30</t>
  </si>
  <si>
    <t>GWV-8PC-4603-IMPACKFUL-2025-11-30</t>
  </si>
  <si>
    <t>SZB-015-6415-IMPACKFUL-2025-11-30</t>
  </si>
  <si>
    <t>LID-BRS-020-5188-SHOTTYS-2025-11-30</t>
  </si>
  <si>
    <t>FLV-WML-NEW-8160-SHOTTYS-2025-11-30</t>
  </si>
  <si>
    <t>FLV-SBY-NEW-7896-SHOTTYS-2025-11-30</t>
  </si>
  <si>
    <t>LBL-BBL-V-0-SHOTTYS-2025-11-30</t>
  </si>
  <si>
    <t>PC8-PACKERS-O-5422-SHOTTYS-2025-11-30</t>
  </si>
  <si>
    <t>SZB-020-7778-IMPACKFUL-2025-11-30</t>
  </si>
  <si>
    <t>HCO-8PC-6672-SHOTTYS-2025-11-30</t>
  </si>
  <si>
    <t>BLK-GAO-4759-SHOTTYS-2025-11-30</t>
  </si>
  <si>
    <t>CTO-8PC-3837-IMPACKFUL-2025-11-30</t>
  </si>
  <si>
    <t>LPO-8PC-5197-IMPACKFUL-2025-11-30</t>
  </si>
  <si>
    <t>CLR-308-7805-SHOTTYS-2025-11-30</t>
  </si>
  <si>
    <t>BSO-8PC-8064-SHOTTYS-2025-11-30</t>
  </si>
  <si>
    <t>DROP-V-8PC-7850-IMPACKFUL-2025-11-30</t>
  </si>
  <si>
    <t>MKT-DSP-WKD-ICE-0-SHOTTYS-2025-11-30</t>
  </si>
  <si>
    <t>DROP-O-8PC-8165-SHOTTYS-2025-11-30</t>
  </si>
  <si>
    <t>CTO-8PC-4633-IMPACKFUL-2025-11-30</t>
  </si>
  <si>
    <t>GWO-8PC-7768-IMPACKFUL-2025-11-30</t>
  </si>
  <si>
    <t>MKT-DSP-WKD-ICE-0-IMPACKFUL-2025-11-30</t>
  </si>
  <si>
    <t>BSV-8PC-4683-IMPACKFUL-2025-11-30</t>
  </si>
  <si>
    <t>CTO-8PC-4631-IMPACKFUL-2025-11-30</t>
  </si>
  <si>
    <t>PLT-CHP-0-SHOTTYS-2025-11-30</t>
  </si>
  <si>
    <t>PLT-MGW-0-SHOTTYS-2025-11-30</t>
  </si>
  <si>
    <t>MNT-GLYCOL-0-SHOTTYS-2025-11-30</t>
  </si>
  <si>
    <t>XXMKT-24PK DSP SHIPPER-0-SHOTTYS-2025-11-30</t>
  </si>
  <si>
    <t>PLT-SW60-0-SHOTTYS-2025-11-30</t>
  </si>
  <si>
    <t>BLK-TPV-7710-SHOTTYS-2025-11-30</t>
  </si>
  <si>
    <t>BLK-ESV-7712-SHOTTYS-2025-11-30</t>
  </si>
  <si>
    <t>PKG-TAP-ACR-0-SHOTTYS-2025-11-30</t>
  </si>
  <si>
    <t>PKG-TAP-0-SHOTTYS-2025-11-30</t>
  </si>
  <si>
    <t>FLV-DQI-6571-SHOTTYS-2025-11-30</t>
  </si>
  <si>
    <t>PLT-SW43-0-SHOTTYS-2025-11-30</t>
  </si>
  <si>
    <t>BLK-STS-020-7372-SHOTTYS-2025-11-30</t>
  </si>
  <si>
    <t>BLK-PMS-020-7371-SHOTTYS-2025-11-30</t>
  </si>
  <si>
    <t>BLK-LLS-020-7373-SHOTTYS-2025-11-30</t>
  </si>
  <si>
    <t>BLK-BRS-020-7374-SHOTTYS-2025-11-30</t>
  </si>
  <si>
    <t>BLK-BRS-020-6459-SHOTTYS-2025-11-30</t>
  </si>
  <si>
    <t>FLR-GUIDE1-0-SHOTTYS-2025-11-30</t>
  </si>
  <si>
    <t>FLV-DQI-7818-SHOTTYS-2025-11-30</t>
  </si>
  <si>
    <t>FLR-GUIDE2-0-SHOTTYS-2025-11-30</t>
  </si>
  <si>
    <t>FLR-BLISTER1-0-SHOTTYS-2025-11-30</t>
  </si>
  <si>
    <t>FLR-CYLINDER1-0-SHOTTYS-2025-11-30</t>
  </si>
  <si>
    <t>FLV-DQI-5403-SHOTTYS-2025-11-30</t>
  </si>
  <si>
    <t>DROP-V-8PC-7934-IMPACKFUL-2025-11-30</t>
  </si>
  <si>
    <t>PPV-24R-8100-IMPACKFUL-2025-11-30</t>
  </si>
  <si>
    <t>CRG-BBL-3131-SHOTTYS-2025-11-30</t>
  </si>
  <si>
    <t>CRG-F21-3886-SHOTTYS-2025-11-30</t>
  </si>
  <si>
    <t>LBL-MARDI-25-0-SHOTTYS-2025-11-30</t>
  </si>
  <si>
    <t>LBL-POC-MARDI-0-SHOTTYS-2025-11-30</t>
  </si>
  <si>
    <t>PLT-STRINGER-0-SHOTTYS-2025-11-30</t>
  </si>
  <si>
    <t>DROP-V-8PC-7949-SHOTTYS-2025-11-30</t>
  </si>
  <si>
    <t>ING-AGV-4930-SHOTTYS-2025-11-30</t>
  </si>
  <si>
    <t>LBL-TEA-0-SHOTTYS-2025-11-30</t>
  </si>
  <si>
    <t>BLK-MPV-8302-SHOTTYS-2025-11-30</t>
  </si>
  <si>
    <t>LBL-NAB-TEA-0-SHOTTYS-2025-11-30</t>
  </si>
  <si>
    <t>MKT-DSP-WKD-BGSHT-0-SHOTTYS-2025-11-30</t>
  </si>
  <si>
    <t>BLK-WSK-BLND-8228-SHOTTYS-2025-11-30</t>
  </si>
  <si>
    <t>TEA-O-8PC-8240-SHOTTYS-2025-11-30</t>
  </si>
  <si>
    <t>PPV-24R-8049-IMPACKFUL-2025-11-30</t>
  </si>
  <si>
    <t>PPV-24R-8043-IMPACKFUL-2025-11-30</t>
  </si>
  <si>
    <t>DROP-O-8PC-8226-SHOTTYS-2025-11-30</t>
  </si>
  <si>
    <t>GWO-8PC-4508-IMPACKFUL-2025-11-30</t>
  </si>
  <si>
    <t>LID-CCO-5977-SHOTTYS-2025-11-30</t>
  </si>
  <si>
    <t>ING-SUG-8005-SHOTTYS-2025-11-30</t>
  </si>
  <si>
    <t>ING-GEL-275-7324-SHOTTYS-2025-11-30</t>
  </si>
  <si>
    <t>PLT-SWP-0-SHOTTYS-2025-11-30</t>
  </si>
  <si>
    <t>GWO-8PC-4510-IMPACKFUL-2025-11-30</t>
  </si>
  <si>
    <t>PC8-TEA-6681-SHOTTYS-2025-12-15</t>
  </si>
  <si>
    <t>PC8-TEA-6774-SHOTTYS-2025-12-15</t>
  </si>
  <si>
    <t>PC8-TEA-6799-SHOTTYS-2025-12-15</t>
  </si>
  <si>
    <t>PC8-TEA-6824-SHOTTYS-2025-12-15</t>
  </si>
  <si>
    <t>PC8-TEA-7695-SHOTTYS-2025-12-15</t>
  </si>
  <si>
    <t>PC8-TEA-7878-SHOTTYS-2025-12-15</t>
  </si>
  <si>
    <t>PC8-TEA-7915-SHOTTYS-2025-12-15</t>
  </si>
  <si>
    <t>PC8-TEA-8237-SHOTTYS-2025-12-15</t>
  </si>
  <si>
    <t>PC8-TEA-O-7037-SHOTTYS-2025-12-15</t>
  </si>
  <si>
    <t>PC8-TEA-O-7099-SHOTTYS-2025-12-15</t>
  </si>
  <si>
    <t>PC8-TEA-O-7261-SHOTTYS-2025-12-15</t>
  </si>
  <si>
    <t>PKG-CUP-3387-SHOTTYS-2025-12-15</t>
  </si>
  <si>
    <t>PKG-CUP-3698-SHOTTYS-2025-12-15</t>
  </si>
  <si>
    <t>PKG-CUP-3857-SHOTTYS-2025-12-15</t>
  </si>
  <si>
    <t>PKG-CUP-4254-SHOTTYS-2025-12-15</t>
  </si>
  <si>
    <t>PKG-CUP-4311-SHOTTYS-2025-12-15</t>
  </si>
  <si>
    <t>PKG-CUP-5941-SHOTTYS-2025-12-15</t>
  </si>
  <si>
    <t>PKG-CUP-6580-SHOTTYS-2025-12-15</t>
  </si>
  <si>
    <t>PKG-CUP-7064-SHOTTYS-2025-12-15</t>
  </si>
  <si>
    <t>PKG-CUP-7692-SHOTTYS-2025-12-15</t>
  </si>
  <si>
    <t>PKG-DS3-3233-SHOTTYS-2025-12-15</t>
  </si>
  <si>
    <t>PKG-DS3-3291-SHOTTYS-2025-12-15</t>
  </si>
  <si>
    <t>PKG-DS3-3340-SHOTTYS-2025-12-15</t>
  </si>
  <si>
    <t>PKG-DS3-3765-SHOTTYS-2025-12-15</t>
  </si>
  <si>
    <t>PKG-DS3-4964-SHOTTYS-2025-12-15</t>
  </si>
  <si>
    <t>PKG-DS3-5074-SHOTTYS-2025-12-15</t>
  </si>
  <si>
    <t>PKG-DS3-5086-SHOTTYS-2025-12-15</t>
  </si>
  <si>
    <t>PKG-DS3-5110-SHOTTYS-2025-12-15</t>
  </si>
  <si>
    <t>PKG-DS3-5111-SHOTTYS-2025-12-15</t>
  </si>
  <si>
    <t>PKG-DS3-5344-SHOTTYS-2025-12-15</t>
  </si>
  <si>
    <t>PKG-DS3-5390-SHOTTYS-2025-12-15</t>
  </si>
  <si>
    <t>PKG-DS3-5481-SHOTTYS-2025-12-15</t>
  </si>
  <si>
    <t>PKG-DS3-5597-SHOTTYS-2025-12-15</t>
  </si>
  <si>
    <t>PKG-DS3-5888-SHOTTYS-2025-12-15</t>
  </si>
  <si>
    <t>PKG-DS3-5974-SHOTTYS-2025-12-15</t>
  </si>
  <si>
    <t>PKG-EB1-5843-SHOTTYS-2025-12-15</t>
  </si>
  <si>
    <t>PKG-EB1-6199-SHOTTYS-2025-12-15</t>
  </si>
  <si>
    <t>PKG-EB1-6506-SHOTTYS-2025-12-15</t>
  </si>
  <si>
    <t>PKG-EB1-6751-SHOTTYS-2025-12-15</t>
  </si>
  <si>
    <t>PKG-EB1-7379-SHOTTYS-2025-12-15</t>
  </si>
  <si>
    <t>PKG-EB1-7566-SHOTTYS-2025-12-15</t>
  </si>
  <si>
    <t>PLT-ECW-0-SHOTTYS-2025-12-15</t>
  </si>
  <si>
    <t>PLT-VPW-0-SHOTTYS-2025-12-15</t>
  </si>
  <si>
    <t>POC-24-GTLD</t>
  </si>
  <si>
    <t>POC-24-GTLD-8407-SHOTTYS-2025-12-15</t>
  </si>
  <si>
    <t>POC-24O-2679-SHOTTYS-2025-12-15</t>
  </si>
  <si>
    <t>POC-24O-3009-SHOTTYS-2025-12-15</t>
  </si>
  <si>
    <t>POC-24O-5595-SHOTTYS-2025-12-15</t>
  </si>
  <si>
    <t>POC-24O-6392-SHOTTYS-2025-12-15</t>
  </si>
  <si>
    <t>POC-24O-6443-SHOTTYS-2025-12-15</t>
  </si>
  <si>
    <t>POC-24O-6468-SHOTTYS-2025-12-15</t>
  </si>
  <si>
    <t>POC-24O-6484-SHOTTYS-2025-12-15</t>
  </si>
  <si>
    <t>POC-24O-6685-SHOTTYS-2025-12-15</t>
  </si>
  <si>
    <t>POC-24O-6717-SHOTTYS-2025-12-15</t>
  </si>
  <si>
    <t>POC-24O-6773-SHOTTYS-2025-12-15</t>
  </si>
  <si>
    <t>POC-24O-7019-SHOTTYS-2025-12-15</t>
  </si>
  <si>
    <t>POC-24O-7060-SHOTTYS-2025-12-15</t>
  </si>
  <si>
    <t>POC-24O-TRP-4479-SHOTTYS-2025-12-15</t>
  </si>
  <si>
    <t>POC-24O-TRP-4501-SHOTTYS-2025-12-15</t>
  </si>
  <si>
    <t>POC-24O-TRP-4939-SHOTTYS-2025-12-15</t>
  </si>
  <si>
    <t>POC-24O-TRP-5134-SHOTTYS-2025-12-15</t>
  </si>
  <si>
    <t>POC-24O-TRP-5926-SHOTTYS-2025-12-15</t>
  </si>
  <si>
    <t>POC-24O-TRP-6904-SHOTTYS-2025-12-15</t>
  </si>
  <si>
    <t>POC-24V-3292-SHOTTYS-2025-12-15</t>
  </si>
  <si>
    <t>POC-24V-5596-SHOTTYS-2025-12-15</t>
  </si>
  <si>
    <t>POC-24V-6306-SHOTTYS-2025-12-15</t>
  </si>
  <si>
    <t>POC-24V-6391-SHOTTYS-2025-12-15</t>
  </si>
  <si>
    <t>POC-24V-6442-SHOTTYS-2025-12-15</t>
  </si>
  <si>
    <t>LBL-MNG MOJ-0-SHOTTYS-2025-12-15</t>
  </si>
  <si>
    <t>PPO-24R-8315-SHOTTYS-2025-12-15</t>
  </si>
  <si>
    <t>FLV-GRP-8169-SHOTTYS-2025-12-15</t>
  </si>
  <si>
    <t>MKT-WKD-SH-0-SHOTTYS-2025-12-15</t>
  </si>
  <si>
    <t>BSV-8PC-4617-IMPACKFUL-2025-12-15</t>
  </si>
  <si>
    <t>FLV-MPC-7613-SHOTTYS-2025-12-15</t>
  </si>
  <si>
    <t>LPO-8PC-5286-IMPACKFUL-2025-12-15</t>
  </si>
  <si>
    <t>SZB-020-7778-IMPACKFUL-2025-12-15</t>
  </si>
  <si>
    <t>FLV-LEM-8435-SHOTTYS-2025-12-15</t>
  </si>
  <si>
    <t>TEA-8PC-8321-SHOTTYS-2025-12-15</t>
  </si>
  <si>
    <t>SZB-015-6415-IMPACKFUL-2025-12-15</t>
  </si>
  <si>
    <t>GWV-8PC-4603-IMPACKFUL-2025-12-15</t>
  </si>
  <si>
    <t>ING-SDC-8162-SHOTTYS-2025-12-15</t>
  </si>
  <si>
    <t>LID-BRS-020-5188-SHOTTYS-2025-12-15</t>
  </si>
  <si>
    <t>DROP-O-8PC-8226-SHOTTYS-2025-12-15</t>
  </si>
  <si>
    <t>FLV-WML-NEW-8160-SHOTTYS-2025-12-15</t>
  </si>
  <si>
    <t>FLV-SBY-NEW-7896-SHOTTYS-2025-12-15</t>
  </si>
  <si>
    <t>GTLD-24S-D</t>
  </si>
  <si>
    <t>GTLD-24S-D-8374-SHOTTYS-2025-12-15</t>
  </si>
  <si>
    <t>LBL-BBL-V-0-SHOTTYS-2025-12-15</t>
  </si>
  <si>
    <t>PC8-PACKERS-O-5422-SHOTTYS-2025-12-15</t>
  </si>
  <si>
    <t>DROP-O-8PC-8165-SHOTTYS-2025-12-15</t>
  </si>
  <si>
    <t>HCO-8PC-6672-SHOTTYS-2025-12-15</t>
  </si>
  <si>
    <t>BLK-GAO-4759-SHOTTYS-2025-12-15</t>
  </si>
  <si>
    <t>ING-CTA-8425-SHOTTYS-2025-12-15</t>
  </si>
  <si>
    <t>CTO-8PC-3837-IMPACKFUL-2025-12-15</t>
  </si>
  <si>
    <t>MKT-DSP-WKD-ICE-0-SHOTTYS-2025-12-15</t>
  </si>
  <si>
    <t>BSO-8PC-8064-SHOTTYS-2025-12-15</t>
  </si>
  <si>
    <t>LPO-8PC-5197-IMPACKFUL-2025-12-15</t>
  </si>
  <si>
    <t>CLR-308-7805-SHOTTYS-2025-12-15</t>
  </si>
  <si>
    <t>ING-MAL-8161-SHOTTYS-2025-12-15</t>
  </si>
  <si>
    <t>GTLD-24S-D-8414-SHOTTYS-2025-12-15</t>
  </si>
  <si>
    <t>CTO-8PC-4633-IMPACKFUL-2025-12-15</t>
  </si>
  <si>
    <t>GWO-8PC-7768-IMPACKFUL-2025-12-15</t>
  </si>
  <si>
    <t>MKT-DSP-WKD-ICE-0-IMPACKFUL-2025-12-15</t>
  </si>
  <si>
    <t>BSV-8PC-4683-IMPACKFUL-2025-12-15</t>
  </si>
  <si>
    <t>CTO-8PC-4631-IMPACKFUL-2025-12-15</t>
  </si>
  <si>
    <t>TEA-O-8PC-8240-SHOTTYS-2025-12-15</t>
  </si>
  <si>
    <t>PPV-24R-8100-IMPACKFUL-2025-12-15</t>
  </si>
  <si>
    <t>CRG-BBL-3131-SHOTTYS-2025-12-15</t>
  </si>
  <si>
    <t>CRG-F21-3886-SHOTTYS-2025-12-15</t>
  </si>
  <si>
    <t>LBL-MARDI-25-0-SHOTTYS-2025-12-15</t>
  </si>
  <si>
    <t>LBL-POC-MARDI-0-SHOTTYS-2025-12-15</t>
  </si>
  <si>
    <t>PLT-STRINGER-0-SHOTTYS-2025-12-15</t>
  </si>
  <si>
    <t>DROP-V-8PC-7949-SHOTTYS-2025-12-15</t>
  </si>
  <si>
    <t>ING-AGV-4930-SHOTTYS-2025-12-15</t>
  </si>
  <si>
    <t>GTLD-24S-D-8382-SHOTTYS-2025-12-15</t>
  </si>
  <si>
    <t>BLK-MPV-8302-SHOTTYS-2025-12-15</t>
  </si>
  <si>
    <t>FLV-PCH-8348-SHOTTYS-2025-12-15</t>
  </si>
  <si>
    <t>LBL-NAB-TEA-0-SHOTTYS-2025-12-15</t>
  </si>
  <si>
    <t>MKT-DSP-WKD-BGSHT-0-SHOTTYS-2025-12-15</t>
  </si>
  <si>
    <t>PPV-24R-8094-IMPACKFUL-2025-12-15</t>
  </si>
  <si>
    <t>GTLD-24S-D-8406-IMPACKFUL-2025-12-15</t>
  </si>
  <si>
    <t>GTLD-24S-D-8382-IMPACKFUL-2025-12-15</t>
  </si>
  <si>
    <t>PPV-24R-8049-IMPACKFUL-2025-12-15</t>
  </si>
  <si>
    <t>PPV-24R-8043-IMPACKFUL-2025-12-15</t>
  </si>
  <si>
    <t>GWO-8PC-4508-IMPACKFUL-2025-12-15</t>
  </si>
  <si>
    <t>LID-CCO-5977-SHOTTYS-2025-12-15</t>
  </si>
  <si>
    <t>ING-GEL-275-7324-SHOTTYS-2025-12-15</t>
  </si>
  <si>
    <t>COK-24V-D-8295-SHOTTYS-2025-12-15</t>
  </si>
  <si>
    <t>GWO-8PC-4510-IMPACKFUL-2025-12-15</t>
  </si>
  <si>
    <t>POC-24V-TRP-7891-SHOTTYS-2025-12-15</t>
  </si>
  <si>
    <t>TRP-24V-R-8105-IMPACKFUL-2025-12-15</t>
  </si>
  <si>
    <t>FLV-LMNDE-8355-SHOTTYS-2025-12-15</t>
  </si>
  <si>
    <t>TEA-8PC-8321-IMPACKFUL-2025-12-15</t>
  </si>
  <si>
    <t>PPV-24R-8087-IMPACKFUL-2025-12-15</t>
  </si>
  <si>
    <t>BLK-OTS-8175-SHOTTYS-2025-12-15</t>
  </si>
  <si>
    <t>LID-ACO-5636-SHOTTYS-2025-12-15</t>
  </si>
  <si>
    <t>POC-24O-TRP-7880-SHOTTYS-2025-12-15</t>
  </si>
  <si>
    <t>MKT-CLP-UNI-0-IMPACKFUL-2025-12-15</t>
  </si>
  <si>
    <t>MKT-GIFT BOX-0-SHOTTYS-2025-12-15</t>
  </si>
  <si>
    <t>ING-GEL-275-7892-SHOTTYS-2025-12-15</t>
  </si>
  <si>
    <t>ING-GNS-8416-SHOTTYS-2025-12-15</t>
  </si>
  <si>
    <t>PLT-BLOCK-0-SHOTTYS-2025-12-15</t>
  </si>
  <si>
    <t>PPV-24R-8081-IMPACKFUL-2025-12-15</t>
  </si>
  <si>
    <t>POC-24V-TRP-7912-SHOTTYS-2025-12-15</t>
  </si>
  <si>
    <t>GWV-8PC-4691-IMPACKFUL-2025-12-15</t>
  </si>
  <si>
    <t>GTLD-24S-D-8406-SHOTTYS-2025-12-15</t>
  </si>
  <si>
    <t>BSV-8PC-4686-IMPACKFUL-2025-12-15</t>
  </si>
  <si>
    <t>ING-WSK-8415-SHOTTYS-2025-12-15</t>
  </si>
  <si>
    <t>GWV-8PC-4693-IMPACKFUL-2025-12-15</t>
  </si>
  <si>
    <t>LBL-21O-0-SHOTTYS-2025-12-15</t>
  </si>
  <si>
    <t>MNT-GLYCOL-0-SHOTTYS-2025-12-15</t>
  </si>
  <si>
    <t>LBL-LPO-0-SHOTTYS-2025-12-15</t>
  </si>
  <si>
    <t>LBL-SMPL-0-SHOTTYS-2025-12-15</t>
  </si>
  <si>
    <t>LBL-WSK-CRG-0-SHOTTYS-2025-12-15</t>
  </si>
  <si>
    <t>LID-HCW-4763-SHOTTYS-2025-12-15</t>
  </si>
  <si>
    <t>LID-MPW-4766-SHOTTYS-2025-12-15</t>
  </si>
  <si>
    <t>LID-PBW-4765-SHOTTYS-2025-12-15</t>
  </si>
  <si>
    <t>LID-PCW-4764-SHOTTYS-2025-12-15</t>
  </si>
  <si>
    <t>TEA-8PC-8330-SHOTTYS-2025-12-15</t>
  </si>
  <si>
    <t>LBL-NBV-0-SHOTTYS-2025-12-15</t>
  </si>
  <si>
    <t>MKT-24PK F21 HEADER-0-SHOTTYS-2025-12-15</t>
  </si>
  <si>
    <t>LBL-SEAHAWKS-O-0-SHOTTYS-2025-12-15</t>
  </si>
  <si>
    <t>POC-24V-6483-SHOTTYS-2025-12-15</t>
  </si>
  <si>
    <t>POC-24V-6503-SHOTTYS-2025-12-15</t>
  </si>
  <si>
    <t>POC-24V-6772-SHOTTYS-2025-12-15</t>
  </si>
  <si>
    <t>POC-24V-7250-SHOTTYS-2025-12-15</t>
  </si>
  <si>
    <t>POC-24V-COK-5453-SHOTTYS-2025-12-15</t>
  </si>
  <si>
    <t>POC-24V-COK-5505-SHOTTYS-2025-12-15</t>
  </si>
  <si>
    <t>POC-24V-COK-6682-SHOTTYS-2025-12-15</t>
  </si>
  <si>
    <t>POC-24V-COK-6766-SHOTTYS-2025-12-15</t>
  </si>
  <si>
    <t>POC-24V-COK-6767-SHOTTYS-2025-12-15</t>
  </si>
  <si>
    <t>POC-24V-COK-6769-SHOTTYS-2025-12-15</t>
  </si>
  <si>
    <t>POC-24V-COK-6770-SHOTTYS-2025-12-15</t>
  </si>
  <si>
    <t>POC-24V-COK-6771-SHOTTYS-2025-12-15</t>
  </si>
  <si>
    <t>POC-24V-TRP-4258-SHOTTYS-2025-12-15</t>
  </si>
  <si>
    <t>POC-24V-TRP-4336-SHOTTYS-2025-12-15</t>
  </si>
  <si>
    <t>POC-24V-TRP-5131-SHOTTYS-2025-12-15</t>
  </si>
  <si>
    <t>POC-24V-TRP-5133-SHOTTYS-2025-12-15</t>
  </si>
  <si>
    <t>POC-24V-TRP-6016-SHOTTYS-2025-12-15</t>
  </si>
  <si>
    <t>POC-24V-TRP-7249-SHOTTYS-2025-12-15</t>
  </si>
  <si>
    <t>POC-24V-TRP-7857-SHOTTYS-2025-12-15</t>
  </si>
  <si>
    <t>PSC-24V-2944-SHOTTYS-2025-12-15</t>
  </si>
  <si>
    <t>PSC-24V-2951-SHOTTYS-2025-12-15</t>
  </si>
  <si>
    <t>PSC-24V-3055-SHOTTYS-2025-12-15</t>
  </si>
  <si>
    <t>PSC-24V-3063-SHOTTYS-2025-12-15</t>
  </si>
  <si>
    <t>PSC-24V-3070-SHOTTYS-2025-12-15</t>
  </si>
  <si>
    <t>PSC-24V-3185-SHOTTYS-2025-12-15</t>
  </si>
  <si>
    <t>PSC-24V-3189-SHOTTYS-2025-12-15</t>
  </si>
  <si>
    <t>PSC-24V-3293-SHOTTYS-2025-12-15</t>
  </si>
  <si>
    <t>XFLV-PFP-3367-SHOTTYS-2025-12-15</t>
  </si>
  <si>
    <t>XFLV-PNC-2936-SHOTTYS-2025-12-15</t>
  </si>
  <si>
    <t>XFLV-WML-2935-SHOTTYS-2025-12-15</t>
  </si>
  <si>
    <t>XFLV-WML-3029-SHOTTYS-2025-12-15</t>
  </si>
  <si>
    <t>XFLV-WML-3073-SHOTTYS-2025-12-15</t>
  </si>
  <si>
    <t>XFLV-WML-3223-SHOTTYS-2025-12-15</t>
  </si>
  <si>
    <t>XFLV-WML-3354-SHOTTYS-2025-12-15</t>
  </si>
  <si>
    <t>XFLV-WML-4926-SHOTTYS-2025-12-15</t>
  </si>
  <si>
    <t>XMKT-8PK DSP SHIPPER-0-SHOTTYS-2025-12-15</t>
  </si>
  <si>
    <t>XPKG-EB1-0-SHOTTYS-2025-12-15</t>
  </si>
  <si>
    <t>ING-DRY-8289-SHOTTYS-2025-12-15</t>
  </si>
  <si>
    <t>BLK-WSK-BLND-7429-SHOTTYS-2025-12-15</t>
  </si>
  <si>
    <t>FLV-TEA-6990-SHOTTYS-2025-12-15</t>
  </si>
  <si>
    <t>FLV-LMNDE-7678-SHOTTYS-2025-12-15</t>
  </si>
  <si>
    <t>FLV-SEC-8107-SHOTTYS-2025-12-15</t>
  </si>
  <si>
    <t>BLK-BRO-8172-SHOTTYS-2025-12-15</t>
  </si>
  <si>
    <t>BLK-GRO-8171-SHOTTYS-2025-12-15</t>
  </si>
  <si>
    <t>BLK-SBO-8170-SHOTTYS-2025-12-15</t>
  </si>
  <si>
    <t>BLK-WMO-8173-SHOTTYS-2025-12-15</t>
  </si>
  <si>
    <t>BLK-WSK-BLND-7015-SHOTTYS-2025-12-15</t>
  </si>
  <si>
    <t>BLK-WSK-BLND-8050-SHOTTYS-2025-12-15</t>
  </si>
  <si>
    <t>BLK-VDK-8281-SHOTTYS-2025-12-15</t>
  </si>
  <si>
    <t>ING-WSK-8332-SHOTTYS-2025-12-15</t>
  </si>
  <si>
    <t>ING-ACV</t>
  </si>
  <si>
    <t>ING-ACV-8371-SHOTTYS-2025-12-15</t>
  </si>
  <si>
    <t>ING-VIN</t>
  </si>
  <si>
    <t>ING-VIN-8372-SHOTTYS-2025-12-15</t>
  </si>
  <si>
    <t>FLR-CYLINDER1-0-SHOTTYS-2025-12-15</t>
  </si>
  <si>
    <t>MNT-CASE CODER</t>
  </si>
  <si>
    <t>MNT-CASE CODER-0-SHOTTYS-2025-12-15</t>
  </si>
  <si>
    <t>PLW-704852-0-SHOTTYS-2025-12-15</t>
  </si>
  <si>
    <t>PPO-24R-7669-SHOTTYS-2025-12-15</t>
  </si>
  <si>
    <t>PPV-24R-6516-IMPACKFUL-2025-12-15</t>
  </si>
  <si>
    <t>PPV-24R-8100-SHOTTYS-2025-12-15</t>
  </si>
  <si>
    <t>TEA-8PC-8245-SHOTTYS-2025-12-15</t>
  </si>
  <si>
    <t>TRP-24O-R-8035-SHOTTYS-2025-12-15</t>
  </si>
  <si>
    <t>ING-WSK-TPD-8227-SHOTTYS-2025-12-15</t>
  </si>
  <si>
    <t>FLV-PCH-8247-SHOTTYS-2025-12-15</t>
  </si>
  <si>
    <t>FLV-TEA-8108-SHOTTYS-2025-12-15</t>
  </si>
  <si>
    <t>BLK-DROP-V-8387-SHOTTYS-2025-12-15</t>
  </si>
  <si>
    <t>BLK-SZB-020-7369-SHOTTYS-2025-12-15</t>
  </si>
  <si>
    <t>FLR-BLISTER1-0-SHOTTYS-2025-12-15</t>
  </si>
  <si>
    <t>FLR-GUIDE2-0-SHOTTYS-2025-12-15</t>
  </si>
  <si>
    <t>FLV-DQI-7818-SHOTTYS-2025-12-15</t>
  </si>
  <si>
    <t>MKT-DSP-MTL-0-SHOTTYS-2025-12-15</t>
  </si>
  <si>
    <t>PPO-24R-7680-SHOTTYS-2025-12-15</t>
  </si>
  <si>
    <t>BLK-VDK-8290-SHOTTYS-2025-12-15</t>
  </si>
  <si>
    <t>BBL-V-24R-5499-SHOTTYS-2025-12-15</t>
  </si>
  <si>
    <t>DROP-V-8PC-7950-SHOTTYS-2025-12-15</t>
  </si>
  <si>
    <t>FLR-GUIDE1-0-SHOTTYS-2025-12-15</t>
  </si>
  <si>
    <t>FLV-LEM-8198-SHOTTYS-2025-12-15</t>
  </si>
  <si>
    <t>SZB-015-6415-SHOTTYS-2025-12-15</t>
  </si>
  <si>
    <t>TEA-8PC-8130-IMPACKFUL-2025-12-15</t>
  </si>
  <si>
    <t>BLK-VDK-8284-SHOTTYS-2025-12-15</t>
  </si>
  <si>
    <t>FLV-CNM-6633-SHOTTYS-2025-12-15</t>
  </si>
  <si>
    <t>DROP-V-8PC-8283-SHOTTYS-2025-12-15</t>
  </si>
  <si>
    <t>DROP-V-8PC-7934-SHOTTYS-2025-12-15</t>
  </si>
  <si>
    <t>F21-24V-R-4157-SHOTTYS-2025-12-15</t>
  </si>
  <si>
    <t>ING-GNS-8424-SHOTTYS-2025-12-15</t>
  </si>
  <si>
    <t>BLK-OTS-8309-SHOTTYS-2025-12-15</t>
  </si>
  <si>
    <t>LBL-WSK-0-SHOTTYS-2025-12-15</t>
  </si>
  <si>
    <t>GTLD-24S-D-8389-SHOTTYS-2025-12-15</t>
  </si>
  <si>
    <t>GTLD-24S-D-8421-SHOTTYS-2025-12-15</t>
  </si>
  <si>
    <t>LBL-NBV-TRP-0-SHOTTYS-2025-12-15</t>
  </si>
  <si>
    <t>POC-24-GTLD-8430-SHOTTYS-2025-12-15</t>
  </si>
  <si>
    <t>POC-24O-7248-SHOTTYS-2025-12-15</t>
  </si>
  <si>
    <t>LBL-PACKERS-O-0-SHOTTYS-2025-12-15</t>
  </si>
  <si>
    <t>DROP-O-8PC-8226-IMPACKFUL-2025-12-15</t>
  </si>
  <si>
    <t>LBL-BBL-BBLV-0-SHOTTYS-2025-12-15</t>
  </si>
  <si>
    <t>LBL-SZB-015-0-SHOTTYS-2025-12-15</t>
  </si>
  <si>
    <t>CRG-16W-6290-SHOTTYS-2025-12-15</t>
  </si>
  <si>
    <t>BLK-DROP-V-8381-SHOTTYS-2025-12-15</t>
  </si>
  <si>
    <t>FLV-PCH-8350-SHOTTYS-2025-12-15</t>
  </si>
  <si>
    <t>GTLD-24S-D-8396-SHOTTYS-2025-12-15</t>
  </si>
  <si>
    <t>MKT-CLP-8P-0-SHOTTYS-2025-12-15</t>
  </si>
  <si>
    <t>TEA-8PC-8330-IMPACKFUL-2025-12-15</t>
  </si>
  <si>
    <t>PLT-MGW-0-SHOTTYS-2025-12-15</t>
  </si>
  <si>
    <t>LID-PMS-020-6266-SHOTTYS-2025-12-15</t>
  </si>
  <si>
    <t>BLK-DROP-V-8422-SHOTTYS-2025-12-15</t>
  </si>
  <si>
    <t>BLK-TEA-8412-SHOTTYS-2025-12-15</t>
  </si>
  <si>
    <t>LBL-CLP-STP-TEA-0-SHOTTYS-2025-12-15</t>
  </si>
  <si>
    <t>PC8-DROP-V-8276-SHOTTYS-2025-12-15</t>
  </si>
  <si>
    <t>PC8-SZB-020-8265-SHOTTYS-2025-12-15</t>
  </si>
  <si>
    <t>TEA-8PC-8245-IMPACKFUL-2025-12-15</t>
  </si>
  <si>
    <t>CRG-8PC-8236-SHOTTYS-2025-12-15</t>
  </si>
  <si>
    <t>TEA-8PC-8357-IMPACKFUL-2025-12-15</t>
  </si>
  <si>
    <t>LBL-BSO-0-SHOTTYS-2025-12-15</t>
  </si>
  <si>
    <t>LID-CCO-5567-SHOTTYS-2025-12-15</t>
  </si>
  <si>
    <t>LID-MPW-5369-SHOTTYS-2025-12-15</t>
  </si>
  <si>
    <t>PC16-WSK-6683-SHOTTYS-2025-12-15</t>
  </si>
  <si>
    <t>CRG-RSC-7759-SHOTTYS-2025-12-15</t>
  </si>
  <si>
    <t>TEA-8PC-8266-IMPACKFUL-2025-12-15</t>
  </si>
  <si>
    <t>TEA-8PC-8344-IMPACKFUL-2025-12-15</t>
  </si>
  <si>
    <t>LBL-DROP-O-0-SHOTTYS-2025-12-15</t>
  </si>
  <si>
    <t>LBL-CTO-0-SHOTTYS-2025-12-15</t>
  </si>
  <si>
    <t>LID-BRS-020-6262-SHOTTYS-2025-12-15</t>
  </si>
  <si>
    <t>LBL-GWO-0-SHOTTYS-2025-12-15</t>
  </si>
  <si>
    <t>POC-24O-8287-SHOTTYS-2025-12-15</t>
  </si>
  <si>
    <t>PKG-EB1-8157-SHOTTYS-2025-12-15</t>
  </si>
  <si>
    <t>CRG-TRY-7263-SHOTTYS-2025-12-15</t>
  </si>
  <si>
    <t>LBL-BSV-0-SHOTTYS-2025-12-15</t>
  </si>
  <si>
    <t>LID-BBL-V-5497-SHOTTYS-2025-12-15</t>
  </si>
  <si>
    <t>POC-24W-TEA-6223-SHOTTYS-2025-12-15</t>
  </si>
  <si>
    <t>LBL-BGSHTS-0-SHOTTYS-2025-12-15</t>
  </si>
  <si>
    <t>MKT-HATS-0-SHOTTYS-2025-12-15</t>
  </si>
  <si>
    <t>PC16-WSK-6834-SHOTTYS-2025-12-15</t>
  </si>
  <si>
    <t>LID-TEA-8146-SHOTTYS-2025-12-15</t>
  </si>
  <si>
    <t>LBL-BBO-0-SHOTTYS-2025-12-15</t>
  </si>
  <si>
    <t>CRG-DSP-3428-SHOTTYS-2025-12-15</t>
  </si>
  <si>
    <t>LBL-TEA-CAN-0-SHOTTYS-2025-12-15</t>
  </si>
  <si>
    <t>LID-HCO-5976-SHOTTYS-2025-12-15</t>
  </si>
  <si>
    <t>PC8-TEA-7932-SHOTTYS-2025-12-15</t>
  </si>
  <si>
    <t>LBL-24O-TRP-0-SHOTTYS-2025-12-15</t>
  </si>
  <si>
    <t>ING-GEL-8218-SHOTTYS-2025-12-15</t>
  </si>
  <si>
    <t>LID-LLS-020-5069-SHOTTYS-2025-12-15</t>
  </si>
  <si>
    <t>LID-PMS-020-5068-SHOTTYS-2025-12-15</t>
  </si>
  <si>
    <t>CRG-COK-DSP-6668-SHOTTYS-2025-12-15</t>
  </si>
  <si>
    <t>LBL-24V-TRP-0-SHOTTYS-2025-12-15</t>
  </si>
  <si>
    <t>FLV-BLD-1072-7033-SHOTTYS-2025-12-15</t>
  </si>
  <si>
    <t>PKG-EB1-8370-SHOTTYS-2025-12-15</t>
  </si>
  <si>
    <t>LID-BRS-020-5600-SHOTTYS-2025-12-15</t>
  </si>
  <si>
    <t>LBL-SZB-020-0-SHOTTYS-2025-12-15</t>
  </si>
  <si>
    <t>LID-CBV-8029-SHOTTYS-2025-12-15</t>
  </si>
  <si>
    <t>LBL-TRPO-TRPV-0-SHOTTYS-2025-12-15</t>
  </si>
  <si>
    <t>PC8-SZB-015-6298-SHOTTYS-2025-12-15</t>
  </si>
  <si>
    <t>LBL-RSV-0-SHOTTYS-2025-12-15</t>
  </si>
  <si>
    <t>PC8-SZB-020-7252-SHOTTYS-2025-12-15</t>
  </si>
  <si>
    <t>PC8-TEA-O-8180-SHOTTYS-2025-12-15</t>
  </si>
  <si>
    <t>MKT-CARDS-0-SHOTTYS-2025-12-15</t>
  </si>
  <si>
    <t>CRG-F21-4114-SHOTTYS-2025-12-15</t>
  </si>
  <si>
    <t>LBL-24O-0-SHOTTYS-2025-12-15</t>
  </si>
  <si>
    <t>CRG-RSC-7792-SHOTTYS-2025-12-15</t>
  </si>
  <si>
    <t>PC8-SEAHAWKS-O-4778-SHOTTYS-2025-12-15</t>
  </si>
  <si>
    <t>PC16-WSK-6833-SHOTTYS-2025-12-15</t>
  </si>
  <si>
    <t>PC8-DROP-O-7259-SHOTTYS-2025-12-15</t>
  </si>
  <si>
    <t>LBL-TEA-O-0-SHOTTYS-2025-12-15</t>
  </si>
  <si>
    <t>LID-STS-020-5602-SHOTTYS-2025-12-15</t>
  </si>
  <si>
    <t>LID-HCW-5138-SHOTTYS-2025-12-15</t>
  </si>
  <si>
    <t>MKT-CLP-UNI-0-SHOTTYS-2025-12-15</t>
  </si>
  <si>
    <t>ING-OTS-7032-SHOTTYS-2025-12-15</t>
  </si>
  <si>
    <t>LBL-DROP-V-0-SHOTTYS-2025-12-15</t>
  </si>
  <si>
    <t>LBL-HCO-0-SHOTTYS-2025-12-15</t>
  </si>
  <si>
    <t>CRG-DSP-4116-SHOTTYS-2025-12-15</t>
  </si>
  <si>
    <t>FAL-21O-4098-SHOTTYS-2025-12-15</t>
  </si>
  <si>
    <t>CRG-SLP-7140-SHOTTYS-2025-12-15</t>
  </si>
  <si>
    <t>LBL-GWV-0-SHOTTYS-2025-12-15</t>
  </si>
  <si>
    <t>CRG-GTLD-DSP</t>
  </si>
  <si>
    <t>CRG-GTLD-DSP-8368-SHOTTYS-2025-12-15</t>
  </si>
  <si>
    <t>PC8-DROP-V-7888-SHOTTYS-2025-12-15</t>
  </si>
  <si>
    <t>LID-PBW-6217-SHOTTYS-2025-12-15</t>
  </si>
  <si>
    <t>LBL-21V-0-SHOTTYS-2025-12-15</t>
  </si>
  <si>
    <t>PC8-GWV-3239-SHOTTYS-2025-12-15</t>
  </si>
  <si>
    <t>CRG-DSP-3730-SHOTTYS-2025-12-15</t>
  </si>
  <si>
    <t>FAL-21O-4100-SHOTTYS-2025-12-15</t>
  </si>
  <si>
    <t>PC8-TEA-CAN-7023-SHOTTYS-2025-12-15</t>
  </si>
  <si>
    <t>LID-PBW-5136-SHOTTYS-2025-12-15</t>
  </si>
  <si>
    <t>CRG-DSP-4211-SHOTTYS-2025-12-15</t>
  </si>
  <si>
    <t>LID-STS-020-6264-SHOTTYS-2025-12-15</t>
  </si>
  <si>
    <t>LID-PMS-020-6265-SHOTTYS-2025-12-15</t>
  </si>
  <si>
    <t>PC8-DROP-V-8181-SHOTTYS-2025-12-15</t>
  </si>
  <si>
    <t>CRG-8PC-8270-SHOTTYS-2025-12-15</t>
  </si>
  <si>
    <t>PC8-TEA-8179-SHOTTYS-2025-12-15</t>
  </si>
  <si>
    <t>PLT-CHP-0-SHOTTYS-2025-12-15</t>
  </si>
  <si>
    <t>LID-HCW-5981-SHOTTYS-2025-12-15</t>
  </si>
  <si>
    <t>CRG-RPD-8307-SHOTTYS-2025-12-15</t>
  </si>
  <si>
    <t>PC8-DROP-V-7914-SHOTTYS-2025-12-15</t>
  </si>
  <si>
    <t>CRG-SLP-3558-SHOTTYS-2025-12-15</t>
  </si>
  <si>
    <t>PC8-LPO-4923-SHOTTYS-2025-12-15</t>
  </si>
  <si>
    <t>LBL-PPO-PPV-0-SHOTTYS-2025-12-15</t>
  </si>
  <si>
    <t>LID-BBL-V-5642-SHOTTYS-2025-12-15</t>
  </si>
  <si>
    <t>POC-24V-BGSHTS-6222-SHOTTYS-2025-12-15</t>
  </si>
  <si>
    <t>LID-SDV-6873-SHOTTYS-2025-12-15</t>
  </si>
  <si>
    <t>FAL-21V-4121-SHOTTYS-2025-12-15</t>
  </si>
  <si>
    <t>FAL-21V-4086-SHOTTYS-2025-12-15</t>
  </si>
  <si>
    <t>FAL-21V-4128-SHOTTYS-2025-12-15</t>
  </si>
  <si>
    <t>LID-ACV-5635-SHOTTYS-2025-12-15</t>
  </si>
  <si>
    <t>LID-ACV-5507-SHOTTYS-2025-12-15</t>
  </si>
  <si>
    <t>LID-CCV-5514-SHOTTYS-2025-12-15</t>
  </si>
  <si>
    <t>LID-HCV-5509-SHOTTYS-2025-12-15</t>
  </si>
  <si>
    <t>LID-MPW-5137-SHOTTYS-2025-12-15</t>
  </si>
  <si>
    <t>LID-PKV-5484-SHOTTYS-2025-12-15</t>
  </si>
  <si>
    <t>POC-BBL-4132-SHOTTYS-2025-12-15</t>
  </si>
  <si>
    <t>LID-HCV-5641-SHOTTYS-2025-12-15</t>
  </si>
  <si>
    <t>PC8-SZB-015-7253-SHOTTYS-2025-12-15</t>
  </si>
  <si>
    <t>ING-SUG-8408-SHOTTYS-2025-12-15</t>
  </si>
  <si>
    <t>PC8-CTO-4921-SHOTTYS-2025-12-15</t>
  </si>
  <si>
    <t>POC-24O-TRP-7913-SHOTTYS-2025-12-15</t>
  </si>
  <si>
    <t>LBL-TEA-0-SHOTTYS-2025-12-15</t>
  </si>
  <si>
    <t>LID-HCO-5640-SHOTTYS-2025-12-15</t>
  </si>
  <si>
    <t>LID-PKV-5639-SHOTTYS-2025-12-15</t>
  </si>
  <si>
    <t>LID-PMS-020-5187-SHOTTYS-2025-12-15</t>
  </si>
  <si>
    <t>LID-CCV-5637-SHOTTYS-2025-12-15</t>
  </si>
  <si>
    <t>LID-ACO-5978-SHOTTYS-2025-12-15</t>
  </si>
  <si>
    <t>PC8-GWO-4922-SHOTTYS-2025-12-15</t>
  </si>
  <si>
    <t>LID-PBW-5368-SHOTTYS-2025-12-15</t>
  </si>
  <si>
    <t>POC-24O-TRP-8378-SHOTTYS-2025-12-15</t>
  </si>
  <si>
    <t>PLT-SWP-0-SHOTTYS-2025-12-15</t>
  </si>
  <si>
    <t>LID-BRS-015-7254-SHOTTYS-2025-12-15</t>
  </si>
  <si>
    <t>LID-BRS-020-ART-8219-SHOTTYS-2025-12-15</t>
  </si>
  <si>
    <t>LID-BRS-020-ART-8300-SHOTTYS-2025-12-15</t>
  </si>
  <si>
    <t>LID-CBV-8255-SHOTTYS-2025-12-15</t>
  </si>
  <si>
    <t>LID-DROP-V-8148-SHOTTYS-2025-12-15</t>
  </si>
  <si>
    <t>LID-LLS-015-7257-SHOTTYS-2025-12-15</t>
  </si>
  <si>
    <t>LID-LLS-020-ART-8222-SHOTTYS-2025-12-15</t>
  </si>
  <si>
    <t>LID-MPV-6870-SHOTTYS-2025-12-15</t>
  </si>
  <si>
    <t>LID-PMS-015-7256-SHOTTYS-2025-12-15</t>
  </si>
  <si>
    <t>LID-PMS-020-ART-8221-SHOTTYS-2025-12-15</t>
  </si>
  <si>
    <t>LID-STS-015-7255-SHOTTYS-2025-12-15</t>
  </si>
  <si>
    <t>LID-STS-020-ART-8220-SHOTTYS-2025-12-15</t>
  </si>
  <si>
    <t>LID-TEA-8223-SHOTTYS-2025-12-15</t>
  </si>
  <si>
    <t>LID-TPO-8256-SHOTTYS-2025-12-15</t>
  </si>
  <si>
    <t>PC8-BSV-3238-SHOTTYS-2025-12-15</t>
  </si>
  <si>
    <t>LID-LLS-015-6327-SHOTTYS-2025-12-15</t>
  </si>
  <si>
    <t>LID-STS-015-6328-SHOTTYS-2025-12-15</t>
  </si>
  <si>
    <t>LID-PCW-5979-SHOTTYS-2025-12-15</t>
  </si>
  <si>
    <t>LID-BRS-015-6326-SHOTTYS-2025-12-15</t>
  </si>
  <si>
    <t>LID-PMS-015-6325-SHOTTYS-2025-12-15</t>
  </si>
  <si>
    <t>POC-24-GTLD-8379-SHOTTYS-2025-12-15</t>
  </si>
  <si>
    <t>PC8-HCO-4337-SHOTTYS-2025-12-15</t>
  </si>
  <si>
    <t>LID-MPW-6219-SHOTTYS-2025-12-15</t>
  </si>
  <si>
    <t>LID-LLS-020-6263-SHOTTYS-2025-12-15</t>
  </si>
  <si>
    <t>LID-PMS-020-ART-8297-SHOTTYS-2025-12-15</t>
  </si>
  <si>
    <t>GWO-8PC-3830-IMPACKFUL-2025-12-15</t>
  </si>
  <si>
    <t>MNT-FRONT SEAL CHILLER-0-SHOTTYS-2025-12-15</t>
  </si>
  <si>
    <t>MNT-SIDE SEAL CHILLER-0-SHOTTYS-2025-12-15</t>
  </si>
  <si>
    <t>MNT-TOP SEAL CHILLER-0-SHOTTYS-2025-12-15</t>
  </si>
  <si>
    <t>FLV-MPL-4739-SHOTTYS-2025-12-15</t>
  </si>
  <si>
    <t>FLV-PRL-4740-SHOTTYS-2025-12-15</t>
  </si>
  <si>
    <t>LPO-8PC-5405-IMPACKFUL-2025-12-15</t>
  </si>
  <si>
    <t>PPV-24R-7116-IMPACKFUL-2025-12-15</t>
  </si>
  <si>
    <t>BLK-OTS-8166-SHOTTYS-2025-12-15</t>
  </si>
  <si>
    <t>CLR-571-7568-SHOTTYS-2025-12-15</t>
  </si>
  <si>
    <t>BLK-VDK-8097-SHOTTYS-2025-12-15</t>
  </si>
  <si>
    <t>BLK-VDK-8200-SHOTTYS-2025-12-15</t>
  </si>
  <si>
    <t>BLK-OTS-8190-SHOTTYS-2025-12-15</t>
  </si>
  <si>
    <t>FLV-CLD-7614-SHOTTYS-2025-12-15</t>
  </si>
  <si>
    <t>DROP-V-8PC-8213-SHOTTYS-2025-12-15</t>
  </si>
  <si>
    <t>MKT-BBL-0-SHOTTYS-2025-12-15</t>
  </si>
  <si>
    <t>BLK-SZB-020-6936-SHOTTYS-2025-12-15</t>
  </si>
  <si>
    <t>FLV-APC-6470-SHOTTYS-2025-12-15</t>
  </si>
  <si>
    <t>ING-DEF-7770-SHOTTYS-2025-12-15</t>
  </si>
  <si>
    <t>TEA-8PC-8137-SHOTTYS-2025-12-15</t>
  </si>
  <si>
    <t>FLV-VAN-4737-SHOTTYS-2025-12-15</t>
  </si>
  <si>
    <t>BBL-24R-5413-SHOTTYS-2025-12-15</t>
  </si>
  <si>
    <t>BBL-24R-4201-SHOTTYS-2025-12-15</t>
  </si>
  <si>
    <t>DROP-V-8PC-7847-IMPACKFUL-2025-12-15</t>
  </si>
  <si>
    <t>MKT-DSP-WKD-HED-CW-7929-SHOTTYS-2025-12-15</t>
  </si>
  <si>
    <t>MKT-DSP-WKD-HED-OW-7928-SHOTTYS-2025-12-15</t>
  </si>
  <si>
    <t>MKT-DSP-WKD-HED-RW-GA-7922-SHOTTYS-2025-12-15</t>
  </si>
  <si>
    <t>GWO-8PC-6225-SHOTTYS-2025-12-15</t>
  </si>
  <si>
    <t>PPV-24R-7981-SHOTTYS-2025-12-15</t>
  </si>
  <si>
    <t>BLK-BRS-020-6459-SHOTTYS-2025-12-15</t>
  </si>
  <si>
    <t>DROP-V-8PC-8119-IMPACKFUL-2025-12-15</t>
  </si>
  <si>
    <t>GWV-8PC-6083-SHOTTYS-2025-12-15</t>
  </si>
  <si>
    <t>TEA-8PC-8357-SHOTTYS-2025-12-15</t>
  </si>
  <si>
    <t>TRP-24V-R-8210-SHOTTYS-2025-12-15</t>
  </si>
  <si>
    <t>FLV-CLD-TRG</t>
  </si>
  <si>
    <t>FLV-CLD-TRG-8324-SHOTTYS-2025-12-15</t>
  </si>
  <si>
    <t>BLK-TEA-8385-SHOTTYS-2025-12-15</t>
  </si>
  <si>
    <t>BSV-8PC-4969-IMPACKFUL-2025-12-15</t>
  </si>
  <si>
    <t>FLV-MRG-TRG-8167-SHOTTYS-2025-12-15</t>
  </si>
  <si>
    <t>DROP-V-8PC-8127-SHOTTYS-2025-12-15</t>
  </si>
  <si>
    <t>CLR-Y#5-7803-SHOTTYS-2025-12-15</t>
  </si>
  <si>
    <t>FLV-PUN-5378-SHOTTYS-2025-12-15</t>
  </si>
  <si>
    <t>BSO-8PC-5127-IMPACKFUL-2025-12-15</t>
  </si>
  <si>
    <t>PPV-24R-6608-IMPACKFUL-2025-12-15</t>
  </si>
  <si>
    <t>GWV-8PC-4524-IMPACKFUL-2025-12-15</t>
  </si>
  <si>
    <t>BLK-WSK-BLND-8410-SHOTTYS-2025-12-15</t>
  </si>
  <si>
    <t>BLK-MRV-8301-SHOTTYS-2025-12-15</t>
  </si>
  <si>
    <t>BLK-PMV-8303-SHOTTYS-2025-12-15</t>
  </si>
  <si>
    <t>BLK-SDV-8304-SHOTTYS-2025-12-15</t>
  </si>
  <si>
    <t>PPV-24R-7721-IMPACKFUL-2025-12-15</t>
  </si>
  <si>
    <t>FLV-PFP-NEW-7475-SHOTTYS-2025-12-15</t>
  </si>
  <si>
    <t>DROP-V-8PC-7957-SHOTTYS-2025-12-15</t>
  </si>
  <si>
    <t>LBL-CRG-MARDI-0-SHOTTYS-2025-12-15</t>
  </si>
  <si>
    <t>BLK-PMO-6093-SHOTTYS-2025-12-15</t>
  </si>
  <si>
    <t>BLK-SLO-6092-SHOTTYS-2025-12-15</t>
  </si>
  <si>
    <t>GWV-8PC-4966-IMPACKFUL-2025-12-15</t>
  </si>
  <si>
    <t>CLR-010-7804-SHOTTYS-2025-12-15</t>
  </si>
  <si>
    <t>BLK-BRS-020-7374-SHOTTYS-2025-12-15</t>
  </si>
  <si>
    <t>BLK-LLS-020-7373-SHOTTYS-2025-12-15</t>
  </si>
  <si>
    <t>BLK-PMS-020-7371-SHOTTYS-2025-12-15</t>
  </si>
  <si>
    <t>BLK-STS-020-7372-SHOTTYS-2025-12-15</t>
  </si>
  <si>
    <t>CRG-24V-6408-SHOTTYS-2025-12-15</t>
  </si>
  <si>
    <t>FLV-CNM-WHISKEY-6338-SHOTTYS-2025-12-15</t>
  </si>
  <si>
    <t>GTLD-24S-D-8396-IMPACKFUL-2025-12-15</t>
  </si>
  <si>
    <t>PPV-24D-7222-IMPACKFUL-2025-12-15</t>
  </si>
  <si>
    <t>GWV-8PC-4693-SHOTTYS-2025-12-15</t>
  </si>
  <si>
    <t>FLV-WML-NEW-7496-SHOTTYS-2025-12-15</t>
  </si>
  <si>
    <t>MISC PART</t>
  </si>
  <si>
    <t>MISC PART-0-SHOTTYS-2025-12-15</t>
  </si>
  <si>
    <t>BLK-WSK-CNM-6255-SHOTTYS-2025-12-15</t>
  </si>
  <si>
    <t>BLK-WSK-MPL-6258-SHOTTYS-2025-12-15</t>
  </si>
  <si>
    <t>BLK-WSK-PCH-6256-SHOTTYS-2025-12-15</t>
  </si>
  <si>
    <t>BLK-WSK-PNB-6257-SHOTTYS-2025-12-15</t>
  </si>
  <si>
    <t>PC8-SZB-020-8254-SHOTTYS-2025-12-15</t>
  </si>
  <si>
    <t>PC8-DROP-V-8176-SHOTTYS-2025-12-15</t>
  </si>
  <si>
    <t>LID-HCW-6216-SHOTTYS-2025-12-15</t>
  </si>
  <si>
    <t>LID-LLS-020-ART-8298-SHOTTYS-2025-12-15</t>
  </si>
  <si>
    <t>ING-SUG-8420-SHOTTYS-2025-12-15</t>
  </si>
  <si>
    <t>POC-BBL-2426-SHOTTYS-2025-12-15</t>
  </si>
  <si>
    <t>POC-24-GTLD-8338-SHOTTYS-2025-12-15</t>
  </si>
  <si>
    <t>POC-24O-8316-SHOTTYS-2025-12-15</t>
  </si>
  <si>
    <t>LID-PCW-6218-SHOTTYS-2025-12-15</t>
  </si>
  <si>
    <t>LID-RAD-5370-SHOTTYS-2025-12-15</t>
  </si>
  <si>
    <t>LID-MPW-5980-SHOTTYS-2025-12-15</t>
  </si>
  <si>
    <t>LID-PKO-5982-SHOTTYS-2025-12-15</t>
  </si>
  <si>
    <t>LID-PCW-5364-SHOTTYS-2025-12-15</t>
  </si>
  <si>
    <t>LID-HCW-5366-SHOTTYS-2025-12-15</t>
  </si>
  <si>
    <t>POC-24V-TRP-8377-SHOTTYS-2025-12-15</t>
  </si>
  <si>
    <t>LID-SDV-6872-SHOTTYS-2025-12-15</t>
  </si>
  <si>
    <t>LID-DROP-V-8191-SHOTTYS-2025-12-15</t>
  </si>
  <si>
    <t>PSC-24V-4217-SHOTTYS-2025-12-15</t>
  </si>
  <si>
    <t>LID-BBL-2420-SHOTTYS-2025-12-15</t>
  </si>
  <si>
    <t>LID-PMV-6814-SHOTTYS-2025-12-15</t>
  </si>
  <si>
    <t>LID-STS-020-ART-8296-SHOTTYS-2025-12-15</t>
  </si>
  <si>
    <t>PC8-TEA-O-8126-SHOTTYS-2025-12-15</t>
  </si>
  <si>
    <t>LID-ELV-8030-SHOTTYS-2025-12-15</t>
  </si>
  <si>
    <t>LID-MPV-6871-SHOTTYS-2025-12-15</t>
  </si>
  <si>
    <t>PC8-TEA-8274-SHOTTYS-2025-12-15</t>
  </si>
  <si>
    <t>PC8-DROP-O-8187-SHOTTYS-2025-12-15</t>
  </si>
  <si>
    <t>LID-CBV-8024-SHOTTYS-2025-12-15</t>
  </si>
  <si>
    <t>PC8-TEA-CAN-7262-SHOTTYS-2025-12-15</t>
  </si>
  <si>
    <t>LID-GAO-4762-SHOTTYS-2025-12-15</t>
  </si>
  <si>
    <t>LID-MRV-6869-SHOTTYS-2025-12-15</t>
  </si>
  <si>
    <t>LID-TEA-8151-SHOTTYS-2025-12-15</t>
  </si>
  <si>
    <t>LID-BBL-2381-SHOTTYS-2025-12-15</t>
  </si>
  <si>
    <t>LID-TEA-CAN-6996-SHOTTYS-2025-12-15</t>
  </si>
  <si>
    <t>POC-24V-7650-SHOTTYS-2025-12-15</t>
  </si>
  <si>
    <t>PKG-DS3-6018-SHOTTYS-2025-12-15</t>
  </si>
  <si>
    <t>PC8-TEA-8178-SHOTTYS-2025-12-15</t>
  </si>
  <si>
    <t>LID-SBV-BGSHTS-6279-SHOTTYS-2025-12-15</t>
  </si>
  <si>
    <t>LID-GAV-BGSHTS-6277-SHOTTYS-2025-12-15</t>
  </si>
  <si>
    <t>LID-TEA-O-8020-SHOTTYS-2025-12-15</t>
  </si>
  <si>
    <t>LID-BBL-2738-SHOTTYS-2025-12-15</t>
  </si>
  <si>
    <t>LID-ORV-BGSHTS-6278-SHOTTYS-2025-12-15</t>
  </si>
  <si>
    <t>LID-TPO-8253-SHOTTYS-2025-12-15</t>
  </si>
  <si>
    <t>LID-WMV-BGSHTS-6280-SHOTTYS-2025-12-15</t>
  </si>
  <si>
    <t>LID-CBO-BLND-8299-SHOTTYS-2025-12-15</t>
  </si>
  <si>
    <t>LID-TPV-8025-SHOTTYS-2025-12-15</t>
  </si>
  <si>
    <t>LID-CBO-8014-SHOTTYS-2025-12-15</t>
  </si>
  <si>
    <t>LID-PMO-8012-SHOTTYS-2025-12-15</t>
  </si>
  <si>
    <t>LID-WMO-BLND</t>
  </si>
  <si>
    <t>LID-WMO-BLND-8426-SHOTTYS-2025-12-15</t>
  </si>
  <si>
    <t>PC8-DROP-V-8275-SHOTTYS-2025-12-15</t>
  </si>
  <si>
    <t>LID-PMV-6867-SHOTTYS-2025-12-15</t>
  </si>
  <si>
    <t>LID-DROP-V-8027-SHOTTYS-2025-12-15</t>
  </si>
  <si>
    <t>LID-ESO-8016-SHOTTYS-2025-12-15</t>
  </si>
  <si>
    <t>LID-ESO-8252-SHOTTYS-2025-12-15</t>
  </si>
  <si>
    <t>LID-SLO-8013-SHOTTYS-2025-12-15</t>
  </si>
  <si>
    <t>LID-WMO-8156-SHOTTYS-2025-12-15</t>
  </si>
  <si>
    <t>LID-TPO-8017-SHOTTYS-2025-12-15</t>
  </si>
  <si>
    <t>LID-WMV-8022-SHOTTYS-2025-12-15</t>
  </si>
  <si>
    <t>PKG-DS3-7651-SHOTTYS-2025-12-15</t>
  </si>
  <si>
    <t>LID-DROP-V-8150-SHOTTYS-2025-12-15</t>
  </si>
  <si>
    <t>LID-CBV-8250-SHOTTYS-2025-12-15</t>
  </si>
  <si>
    <t>LID-TPV-8249-SHOTTYS-2025-12-15</t>
  </si>
  <si>
    <t>LID-WMV-8248-SHOTTYS-2025-12-15</t>
  </si>
  <si>
    <t>PKG-DS3-7258-SHOTTYS-2025-12-15</t>
  </si>
  <si>
    <t>LID-ELV-8251-SHOTTYS-2025-12-15</t>
  </si>
  <si>
    <t>LID-GRV-8026-SHOTTYS-2025-12-15</t>
  </si>
  <si>
    <t>PKG-CUP-7829-SHOTTYS-2025-12-15</t>
  </si>
  <si>
    <t>LID-TEA-8028-SHOTTYS-2025-12-15</t>
  </si>
  <si>
    <t>LID-DROP-V-8147-SHOTTYS-2025-12-15</t>
  </si>
  <si>
    <t>LID-SBV-8023-SHOTTYS-2025-12-15</t>
  </si>
  <si>
    <t>LID-BRV-8021-SHOTTYS-2025-12-15</t>
  </si>
  <si>
    <t>LID-TEA-CRV</t>
  </si>
  <si>
    <t>LID-TEA-CRV-8427-SHOTTYS-2025-12-15</t>
  </si>
  <si>
    <t>LID-DROP-O-8145-SHOTTYS-2025-12-15</t>
  </si>
  <si>
    <t>LID-TEA-8192-SHOTTYS-2025-12-15</t>
  </si>
  <si>
    <t>LID-TEA-CAN-7238-SHOTTYS-2025-12-15</t>
  </si>
  <si>
    <t>LID-TEA-O-8144-SHOTTYS-2025-12-15</t>
  </si>
  <si>
    <t>LID-BBL-2715-SHOTTYS-2025-12-15</t>
  </si>
  <si>
    <t>LID-GRO-8010-SHOTTYS-2025-12-15</t>
  </si>
  <si>
    <t>LID-SBO-8011-SHOTTYS-2025-12-15</t>
  </si>
  <si>
    <t>PKG-CUP-7693-SHOTTYS-2025-12-15</t>
  </si>
  <si>
    <t>LID-BRO-8018-SHOTTYS-2025-12-15</t>
  </si>
  <si>
    <t>CLR-CAR-RT80-4706-SHOTTYS-2025-12-15</t>
  </si>
  <si>
    <t>BBL-V-24R-5506-SHOTTYS-2025-12-15</t>
  </si>
  <si>
    <t>CLR-R40-6445-SHOTTYS-2025-12-15</t>
  </si>
  <si>
    <t>F21-24O-R-4184-SHOTTYS-2025-12-15</t>
  </si>
  <si>
    <t>F21-24V-R-5520-SHOTTYS-2025-12-15</t>
  </si>
  <si>
    <t>SHAWKS-8PC-5125-SHOTTYS-2025-12-15</t>
  </si>
  <si>
    <t>DROP-O-8PC-7667-IMPACKFUL-2025-12-15</t>
  </si>
  <si>
    <t>ING-DEF-7817-SHOTTYS-2025-12-15</t>
  </si>
  <si>
    <t>GWO-8PC-7768-SHOTTYS-2025-12-15</t>
  </si>
  <si>
    <t>CLR-571-7806-SHOTTYS-2025-12-15</t>
  </si>
  <si>
    <t>FLV-GAP-5479-SHOTTYS-2025-12-15</t>
  </si>
  <si>
    <t>FLV-LIM-NEW-5903-SHOTTYS-2025-12-15</t>
  </si>
  <si>
    <t>FLV-LMNDE-8246-SHOTTYS-2025-12-15</t>
  </si>
  <si>
    <t>FLV-MPL-6419-SHOTTYS-2025-12-15</t>
  </si>
  <si>
    <t>FLV-PFP-NEW-6417-SHOTTYS-2025-12-15</t>
  </si>
  <si>
    <t>FLV-PFP-NEW-8159-SHOTTYS-2025-12-15</t>
  </si>
  <si>
    <t>FLV-PRL-6440-SHOTTYS-2025-12-15</t>
  </si>
  <si>
    <t>PLT-SW48-1476-0-SHOTTYS-2025-12-15</t>
  </si>
  <si>
    <t>POC-BBL-V-5498-SHOTTYS-2025-12-15</t>
  </si>
  <si>
    <t>TRP-24V-R-8004-IMPACKFUL-2025-12-15</t>
  </si>
  <si>
    <t>CRG-24O-6428-SHOTTYS-2025-12-15</t>
  </si>
  <si>
    <t>GWO-8PC-4505-IMPACKFUL-2025-12-15</t>
  </si>
  <si>
    <t>TRP-24V-R-7904-IMPACKFUL-2025-12-15</t>
  </si>
  <si>
    <t>FLV-APC-3954-SHOTTYS-2025-12-15</t>
  </si>
  <si>
    <t>ING-SUC-5073-SHOTTYS-2025-12-15</t>
  </si>
  <si>
    <t>FLV-CLD-8431-SHOTTYS-2025-12-15</t>
  </si>
  <si>
    <t>FLV-CLD-8433-SHOTTYS-2025-12-15</t>
  </si>
  <si>
    <t>PLT-SW43-0-SHOTTYS-2025-12-15</t>
  </si>
  <si>
    <t>BSO-8PC-8064-IMPACKFUL-2025-12-15</t>
  </si>
  <si>
    <t>BSO-8PC-7769-IMPACKFUL-2025-12-15</t>
  </si>
  <si>
    <t>PPV-24R-7981-IMPACKFUL-2025-12-15</t>
  </si>
  <si>
    <t>PPV-24R-7729-IMPACKFUL-2025-12-15</t>
  </si>
  <si>
    <t>PPV-24R-7737-IMPACKFUL-2025-12-15</t>
  </si>
  <si>
    <t>ING-ACE-5929-SHOTTYS-2025-12-15</t>
  </si>
  <si>
    <t>FLV-PCH-6986-SHOTTYS-2025-12-15</t>
  </si>
  <si>
    <t>LBL-BBV-0-SHOTTYS-2025-12-15</t>
  </si>
  <si>
    <t>MKT-DSP-WKD-HED-GYW-7931-SHOTTYS-2025-12-15</t>
  </si>
  <si>
    <t>MKT-TENT-0-SHOTTYS-2025-12-15</t>
  </si>
  <si>
    <t>PC16-WSK-6215-SHOTTYS-2025-12-15</t>
  </si>
  <si>
    <t>FLV-DQI-6571-SHOTTYS-2025-12-15</t>
  </si>
  <si>
    <t>CLR-CAR-YT90-4707-SHOTTYS-2025-12-15</t>
  </si>
  <si>
    <t>BLK-MRV-6878-SHOTTYS-2025-12-15</t>
  </si>
  <si>
    <t>CLN-FOAM-6272-SHOTTYS-2025-12-15</t>
  </si>
  <si>
    <t>CLN-VGR-4255-SHOTTYS-2025-12-15</t>
  </si>
  <si>
    <t>CTO-8PC-3838-IMPACKFUL-2025-12-15</t>
  </si>
  <si>
    <t>CLR-CAR-DS400-4708-SHOTTYS-2025-12-15</t>
  </si>
  <si>
    <t>CTO-8PC-3839-IMPACKFUL-2025-12-15</t>
  </si>
  <si>
    <t>PPV-24R-7872-IMPACKFUL-2025-12-15</t>
  </si>
  <si>
    <t>LPO-8PC-5288-IMPACKFUL-2025-12-15</t>
  </si>
  <si>
    <t>CRG-COK-DSP-5489-SHOTTYS-2025-12-15</t>
  </si>
  <si>
    <t>GTLD-24S-D-8374-IMPACKFUL-2025-12-15</t>
  </si>
  <si>
    <t>PPV-24D-7274-IMPACKFUL-2025-12-15</t>
  </si>
  <si>
    <t>PPV-24D-7266-IMPACKFUL-2025-12-15</t>
  </si>
  <si>
    <t>CTO-8PC-8072-SHOTTYS-2025-12-15</t>
  </si>
  <si>
    <t>GTLD-24S-D-8404-SHOTTYS-2025-12-15</t>
  </si>
  <si>
    <t>FLV-TEA-8359-SHOTTYS-2025-12-15</t>
  </si>
  <si>
    <t>FLV-MRG-8158-SHOTTYS-2025-12-15</t>
  </si>
  <si>
    <t>LID-DROP-V-7101-SHOTTYS-2025-12-15</t>
  </si>
  <si>
    <t>LID-DROP-V-6997-SHOTTYS-2025-12-15</t>
  </si>
  <si>
    <t>LID-DROP-O-7241-SHOTTYS-2025-12-15</t>
  </si>
  <si>
    <t>LID-DROP-O-7100-SHOTTYS-2025-12-15</t>
  </si>
  <si>
    <t>LID-DROP-O-6998-SHOTTYS-2025-12-15</t>
  </si>
  <si>
    <t>LID-CCV-4107-SHOTTYS-2025-12-15</t>
  </si>
  <si>
    <t>LID-CCV-4074-SHOTTYS-2025-12-15</t>
  </si>
  <si>
    <t>LID-CCV-4069-SHOTTYS-2025-12-15</t>
  </si>
  <si>
    <t>LID-CCV-4067-SHOTTYS-2025-12-15</t>
  </si>
  <si>
    <t>LID-CCV-4018-SHOTTYS-2025-12-15</t>
  </si>
  <si>
    <t>LID-CCV-4004-SHOTTYS-2025-12-15</t>
  </si>
  <si>
    <t>LID-CCV-3993-SHOTTYS-2025-12-15</t>
  </si>
  <si>
    <t>LID-CCV-3971-SHOTTYS-2025-12-15</t>
  </si>
  <si>
    <t>LID-CCV-3920-SHOTTYS-2025-12-15</t>
  </si>
  <si>
    <t>LID-CCO-4172-SHOTTYS-2025-12-15</t>
  </si>
  <si>
    <t>LID-CBV-7942-SHOTTYS-2025-12-15</t>
  </si>
  <si>
    <t>LID-CBV-7886-SHOTTYS-2025-12-15</t>
  </si>
  <si>
    <t>LID-CBV-7855-SHOTTYS-2025-12-15</t>
  </si>
  <si>
    <t>LID-CBV-6031-SHOTTYS-2025-12-15</t>
  </si>
  <si>
    <t>LID-CBV-5183-SHOTTYS-2025-12-15</t>
  </si>
  <si>
    <t>LID-CBV-4319-SHOTTYS-2025-12-15</t>
  </si>
  <si>
    <t>LID-CBV-4307-SHOTTYS-2025-12-15</t>
  </si>
  <si>
    <t>LID-CBV-4102-SHOTTYS-2025-12-15</t>
  </si>
  <si>
    <t>LID-CBV-4099-SHOTTYS-2025-12-15</t>
  </si>
  <si>
    <t>LID-CBV-2998-SHOTTYS-2025-12-15</t>
  </si>
  <si>
    <t>LID-CBV-2969-SHOTTYS-2025-12-15</t>
  </si>
  <si>
    <t>LID-CBV-2899-SHOTTYS-2025-12-15</t>
  </si>
  <si>
    <t>LID-CBV-2886-SHOTTYS-2025-12-15</t>
  </si>
  <si>
    <t>LID-CBV-2882-SHOTTYS-2025-12-15</t>
  </si>
  <si>
    <t>LID-CBO-7939-SHOTTYS-2025-12-15</t>
  </si>
  <si>
    <t>LID-CBO-7882-SHOTTYS-2025-12-15</t>
  </si>
  <si>
    <t>LID-CBO-7234-SHOTTYS-2025-12-15</t>
  </si>
  <si>
    <t>LID-CBO-7051-SHOTTYS-2025-12-15</t>
  </si>
  <si>
    <t>LID-CBO-6030-SHOTTYS-2025-12-15</t>
  </si>
  <si>
    <t>LID-CBO-5192-SHOTTYS-2025-12-15</t>
  </si>
  <si>
    <t>LID-CBO-4333-SHOTTYS-2025-12-15</t>
  </si>
  <si>
    <t>LID-CBO-3726-SHOTTYS-2025-12-15</t>
  </si>
  <si>
    <t>LID-CBO-3714-SHOTTYS-2025-12-15</t>
  </si>
  <si>
    <t>LID-CBO-3271-SHOTTYS-2025-12-15</t>
  </si>
  <si>
    <t>LID-BRV-7630-SHOTTYS-2025-12-15</t>
  </si>
  <si>
    <t>LID-BRV-4103-SHOTTYS-2025-12-15</t>
  </si>
  <si>
    <t>LID-BRV-3847-SHOTTYS-2025-12-15</t>
  </si>
  <si>
    <t>LID-BRV-3835-SHOTTYS-2025-12-15</t>
  </si>
  <si>
    <t>LID-BRV-3547-SHOTTYS-2025-12-15</t>
  </si>
  <si>
    <t>LID-BRV-3540-SHOTTYS-2025-12-15</t>
  </si>
  <si>
    <t>LID-BRV-3308-SHOTTYS-2025-12-15</t>
  </si>
  <si>
    <t>LID-BRV-3296-SHOTTYS-2025-12-15</t>
  </si>
  <si>
    <t>LID-BRV-3277-SHOTTYS-2025-12-15</t>
  </si>
  <si>
    <t>LID-BRV-3112-SHOTTYS-2025-12-15</t>
  </si>
  <si>
    <t>LID-BRV-3104-SHOTTYS-2025-12-15</t>
  </si>
  <si>
    <t>LID-BRS-020-5070-SHOTTYS-2025-12-15</t>
  </si>
  <si>
    <t>LID-BRO-3311-SHOTTYS-2025-12-15</t>
  </si>
  <si>
    <t>LID-BRO-3307-SHOTTYS-2025-12-15</t>
  </si>
  <si>
    <t>LID-BRO-3157-SHOTTYS-2025-12-15</t>
  </si>
  <si>
    <t>LID-BRO-3152-SHOTTYS-2025-12-15</t>
  </si>
  <si>
    <t>LID-BRO-2737-SHOTTYS-2025-12-15</t>
  </si>
  <si>
    <t>LID-BRO-2717-SHOTTYS-2025-12-15</t>
  </si>
  <si>
    <t>LID-ACV-4196-SHOTTYS-2025-12-15</t>
  </si>
  <si>
    <t>LID-ACV-4095-SHOTTYS-2025-12-15</t>
  </si>
  <si>
    <t>LID-ACV-4075-SHOTTYS-2025-12-15</t>
  </si>
  <si>
    <t>LID-ACV-4070-SHOTTYS-2025-12-15</t>
  </si>
  <si>
    <t>LID-ACV-4017-SHOTTYS-2025-12-15</t>
  </si>
  <si>
    <t>LID-ACV-4003-SHOTTYS-2025-12-15</t>
  </si>
  <si>
    <t>LID-ACV-3990-SHOTTYS-2025-12-15</t>
  </si>
  <si>
    <t>LID-ACV-3968-SHOTTYS-2025-12-15</t>
  </si>
  <si>
    <t>LID-ACV-3936-SHOTTYS-2025-12-15</t>
  </si>
  <si>
    <t>LID-ACV-3919-SHOTTYS-2025-12-15</t>
  </si>
  <si>
    <t>LID-ACO-5508-SHOTTYS-2025-12-15</t>
  </si>
  <si>
    <t>LID-ACO-4169-SHOTTYS-2025-12-15</t>
  </si>
  <si>
    <t>ING-WSK-8360-SHOTTYS-2025-12-15</t>
  </si>
  <si>
    <t>ING-WSK-8345-SHOTTYS-2025-12-15</t>
  </si>
  <si>
    <t>ING-WSK-8326-SHOTTYS-2025-12-15</t>
  </si>
  <si>
    <t>ING-WSK-7798-SHOTTYS-2025-12-15</t>
  </si>
  <si>
    <t>ING-WSK-7797-SHOTTYS-2025-12-15</t>
  </si>
  <si>
    <t>ING-WSK-6980-SHOTTYS-2025-12-15</t>
  </si>
  <si>
    <t>ING-WSK-6959-SHOTTYS-2025-12-15</t>
  </si>
  <si>
    <t>ING-WSK-6673-SHOTTYS-2025-12-15</t>
  </si>
  <si>
    <t>ING-WSK-6246-SHOTTYS-2025-12-15</t>
  </si>
  <si>
    <t>ING-WSK-6161-SHOTTYS-2025-12-15</t>
  </si>
  <si>
    <t>ING-WSK-5859-SHOTTYS-2025-12-15</t>
  </si>
  <si>
    <t>ING-WSK-5309-SHOTTYS-2025-12-15</t>
  </si>
  <si>
    <t>ING-WSK-5308-SHOTTYS-2025-12-15</t>
  </si>
  <si>
    <t>ING-VDK-5785-SHOTTYS-2025-12-15</t>
  </si>
  <si>
    <t>ING-VDK-4152-SHOTTYS-2025-12-15</t>
  </si>
  <si>
    <t>ING-VDK-3319-SHOTTYS-2025-12-15</t>
  </si>
  <si>
    <t>ING-VDK-3086-SHOTTYS-2025-12-15</t>
  </si>
  <si>
    <t>ING-SUG-8402-SHOTTYS-2025-12-15</t>
  </si>
  <si>
    <t>ING-SUG-8277-SHOTTYS-2025-12-15</t>
  </si>
  <si>
    <t>ING-SUG-8164-SHOTTYS-2025-12-15</t>
  </si>
  <si>
    <t>ING-SUG-8005-SHOTTYS-2025-12-15</t>
  </si>
  <si>
    <t>ING-SUG-7848-SHOTTYS-2025-12-15</t>
  </si>
  <si>
    <t>ING-SUG-7728-SHOTTYS-2025-12-15</t>
  </si>
  <si>
    <t>ING-SUG-7537-SHOTTYS-2025-12-15</t>
  </si>
  <si>
    <t>ING-SUG-7439-SHOTTYS-2025-12-15</t>
  </si>
  <si>
    <t>ING-SUG-7330-SHOTTYS-2025-12-15</t>
  </si>
  <si>
    <t>ING-SUG-7181-SHOTTYS-2025-12-15</t>
  </si>
  <si>
    <t>ING-SUG-6985-SHOTTYS-2025-12-15</t>
  </si>
  <si>
    <t>ING-SUG-6839-SHOTTYS-2025-12-15</t>
  </si>
  <si>
    <t>ING-SUG-6713-SHOTTYS-2025-12-15</t>
  </si>
  <si>
    <t>ING-SUG-6504-SHOTTYS-2025-12-15</t>
  </si>
  <si>
    <t>ING-SUG-6292-SHOTTYS-2025-12-15</t>
  </si>
  <si>
    <t>ING-SUG-6163-SHOTTYS-2025-12-15</t>
  </si>
  <si>
    <t>ING-SUG-5947-SHOTTYS-2025-12-15</t>
  </si>
  <si>
    <t>ING-SUG-5842-SHOTTYS-2025-12-15</t>
  </si>
  <si>
    <t>ING-SUG-5644-SHOTTYS-2025-12-15</t>
  </si>
  <si>
    <t>ING-SUG-5437-SHOTTYS-2025-12-15</t>
  </si>
  <si>
    <t>ING-SUG-5193-SHOTTYS-2025-12-15</t>
  </si>
  <si>
    <t>ING-SUG-5050-SHOTTYS-2025-12-15</t>
  </si>
  <si>
    <t>ING-SUG-4979-SHOTTYS-2025-12-15</t>
  </si>
  <si>
    <t>ING-SUG-4227-SHOTTYS-2025-12-15</t>
  </si>
  <si>
    <t>ING-SUG-4205-SHOTTYS-2025-12-15</t>
  </si>
  <si>
    <t>ING-SUG-4151-SHOTTYS-2025-12-15</t>
  </si>
  <si>
    <t>ING-SUG-4001-SHOTTYS-2025-12-15</t>
  </si>
  <si>
    <t>ING-SUG-3860-SHOTTYS-2025-12-15</t>
  </si>
  <si>
    <t>ING-SUG-3755-SHOTTYS-2025-12-15</t>
  </si>
  <si>
    <t>ING-SUG-3602-SHOTTYS-2025-12-15</t>
  </si>
  <si>
    <t>ING-SUG-3532-SHOTTYS-2025-12-15</t>
  </si>
  <si>
    <t>ING-SUG-3438-SHOTTYS-2025-12-15</t>
  </si>
  <si>
    <t>ING-SUG-3375-SHOTTYS-2025-12-15</t>
  </si>
  <si>
    <t>ING-SUG-3281-SHOTTYS-2025-12-15</t>
  </si>
  <si>
    <t>ING-SUG-3183-SHOTTYS-2025-12-15</t>
  </si>
  <si>
    <t>ING-SUG-2950-SHOTTYS-2025-12-15</t>
  </si>
  <si>
    <t>ING-SUG-2880-SHOTTYS-2025-12-15</t>
  </si>
  <si>
    <t>ING-SUG-2879-SHOTTYS-2025-12-15</t>
  </si>
  <si>
    <t>ING-SDC-8409-SHOTTYS-2025-12-15</t>
  </si>
  <si>
    <t>ING-SDC-7837-SHOTTYS-2025-12-15</t>
  </si>
  <si>
    <t>ING-SDC-7174-SHOTTYS-2025-12-15</t>
  </si>
  <si>
    <t>ING-SDC-6994-SHOTTYS-2025-12-15</t>
  </si>
  <si>
    <t>ING-SDC-6949-SHOTTYS-2025-12-15</t>
  </si>
  <si>
    <t>ING-SDC-6755-SHOTTYS-2025-12-15</t>
  </si>
  <si>
    <t>ING-SDC-6573-SHOTTYS-2025-12-15</t>
  </si>
  <si>
    <t>ING-SDC-5928-SHOTTYS-2025-12-15</t>
  </si>
  <si>
    <t>ING-SDC-5914-SHOTTYS-2025-12-15</t>
  </si>
  <si>
    <t>LBL-ESP MRT-0-SHOTTYS-2025-12-15</t>
  </si>
  <si>
    <t>ING-SDC-5739-SHOTTYS-2025-12-15</t>
  </si>
  <si>
    <t>ING-SDC-5621-SHOTTYS-2025-12-15</t>
  </si>
  <si>
    <t>ING-SDC-5530-SHOTTYS-2025-12-15</t>
  </si>
  <si>
    <t>ING-SDC-5199-SHOTTYS-2025-12-15</t>
  </si>
  <si>
    <t>ING-SDC-4919-SHOTTYS-2025-12-15</t>
  </si>
  <si>
    <t>ING-SDC-4113-SHOTTYS-2025-12-15</t>
  </si>
  <si>
    <t>ING-SDC-3821-SHOTTYS-2025-12-15</t>
  </si>
  <si>
    <t>ING-OTS-6519-SHOTTYS-2025-12-15</t>
  </si>
  <si>
    <t>ING-OTS-6373-SHOTTYS-2025-12-15</t>
  </si>
  <si>
    <t>ING-OTS-6168-SHOTTYS-2025-12-15</t>
  </si>
  <si>
    <t>ING-OTS-5706-SHOTTYS-2025-12-15</t>
  </si>
  <si>
    <t>ING-OTS-5421-SHOTTYS-2025-12-15</t>
  </si>
  <si>
    <t>ING-OTS-5240-SHOTTYS-2025-12-15</t>
  </si>
  <si>
    <t>ING-OTS-5115-SHOTTYS-2025-12-15</t>
  </si>
  <si>
    <t>ING-OTS-4153-SHOTTYS-2025-12-15</t>
  </si>
  <si>
    <t>ING-OTS-3867-SHOTTYS-2025-12-15</t>
  </si>
  <si>
    <t>ING-OTS-3772-SHOTTYS-2025-12-15</t>
  </si>
  <si>
    <t>ING-OTS-3688-SHOTTYS-2025-12-15</t>
  </si>
  <si>
    <t>ING-OTS-3544-SHOTTYS-2025-12-15</t>
  </si>
  <si>
    <t>ING-OTS-3422-SHOTTYS-2025-12-15</t>
  </si>
  <si>
    <t>ING-MAL-8031-SHOTTYS-2025-12-15</t>
  </si>
  <si>
    <t>ING-MAL-7924-SHOTTYS-2025-12-15</t>
  </si>
  <si>
    <t>ING-MAL-7923-SHOTTYS-2025-12-15</t>
  </si>
  <si>
    <t>ING-MAL-7647-SHOTTYS-2025-12-15</t>
  </si>
  <si>
    <t>ING-MAL-7555-SHOTTYS-2025-12-15</t>
  </si>
  <si>
    <t>ING-MAL-7539-SHOTTYS-2025-12-15</t>
  </si>
  <si>
    <t>ING-MAL-6995-SHOTTYS-2025-12-15</t>
  </si>
  <si>
    <t>ING-GNS-6169-SHOTTYS-2025-12-15</t>
  </si>
  <si>
    <t>ING-GEL-275-6845-SHOTTYS-2025-12-15</t>
  </si>
  <si>
    <t>ING-GEL-275-6323-SHOTTYS-2025-12-15</t>
  </si>
  <si>
    <t>ING-GEL-275-5917-SHOTTYS-2025-12-15</t>
  </si>
  <si>
    <t>ING-GEL-275-5815-SHOTTYS-2025-12-15</t>
  </si>
  <si>
    <t>ING-GEL-7838-SHOTTYS-2025-12-15</t>
  </si>
  <si>
    <t>ING-GEL-7323-SHOTTYS-2025-12-15</t>
  </si>
  <si>
    <t>ING-GEL-6802-SHOTTYS-2025-12-15</t>
  </si>
  <si>
    <t>ING-GEL-6318-SHOTTYS-2025-12-15</t>
  </si>
  <si>
    <t>ING-GEL-5645-SHOTTYS-2025-12-15</t>
  </si>
  <si>
    <t>ING-GEL-5399-SHOTTYS-2025-12-15</t>
  </si>
  <si>
    <t>ING-GEL-5222-SHOTTYS-2025-12-15</t>
  </si>
  <si>
    <t>ING-GEL-4228-SHOTTYS-2025-12-15</t>
  </si>
  <si>
    <t>ING-GEL-4218-SHOTTYS-2025-12-15</t>
  </si>
  <si>
    <t>ING-GEL-4142-SHOTTYS-2025-12-15</t>
  </si>
  <si>
    <t>ING-GEL-3933-SHOTTYS-2025-12-15</t>
  </si>
  <si>
    <t>ING-GEL-3846-SHOTTYS-2025-12-15</t>
  </si>
  <si>
    <t>ING-GEL-3629-SHOTTYS-2025-12-15</t>
  </si>
  <si>
    <t>ING-GEL-3612-SHOTTYS-2025-12-15</t>
  </si>
  <si>
    <t>ING-GEL-3298-SHOTTYS-2025-12-15</t>
  </si>
  <si>
    <t>ING-GEL-3123-SHOTTYS-2025-12-15</t>
  </si>
  <si>
    <t>ING-GEL-3092-SHOTTYS-2025-12-15</t>
  </si>
  <si>
    <t>ING-GEL-3080-SHOTTYS-2025-12-15</t>
  </si>
  <si>
    <t>ING-GEL-3065-SHOTTYS-2025-12-15</t>
  </si>
  <si>
    <t>ING-GEL-3054-SHOTTYS-2025-12-15</t>
  </si>
  <si>
    <t>ING-DRY-8310-SHOTTYS-2025-12-15</t>
  </si>
  <si>
    <t>ING-DRY-8308-SHOTTYS-2025-12-15</t>
  </si>
  <si>
    <t>ING-DEF-6948-SHOTTYS-2025-12-15</t>
  </si>
  <si>
    <t>ING-DEF-6441-SHOTTYS-2025-12-15</t>
  </si>
  <si>
    <t>ING-DEF-5916-SHOTTYS-2025-12-15</t>
  </si>
  <si>
    <t>ING-DEF-5803-SHOTTYS-2025-12-15</t>
  </si>
  <si>
    <t>ING-DEF-5531-SHOTTYS-2025-12-15</t>
  </si>
  <si>
    <t>ING-DEF-5198-SHOTTYS-2025-12-15</t>
  </si>
  <si>
    <t>ING-DEF-4058-SHOTTYS-2025-12-15</t>
  </si>
  <si>
    <t>ING-DEF-3831-SHOTTYS-2025-12-15</t>
  </si>
  <si>
    <t>ING-DEF-3451-SHOTTYS-2025-12-15</t>
  </si>
  <si>
    <t>ING-DEF-2934-SHOTTYS-2025-12-15</t>
  </si>
  <si>
    <t>ING-DEF-2762-SHOTTYS-2025-12-15</t>
  </si>
  <si>
    <t>ING-DEF-2687-SHOTTYS-2025-12-15</t>
  </si>
  <si>
    <t>ING-CTA-8163-SHOTTYS-2025-12-15</t>
  </si>
  <si>
    <t>ING-CTA-7965-SHOTTYS-2025-12-15</t>
  </si>
  <si>
    <t>ING-CTA-7634-SHOTTYS-2025-12-15</t>
  </si>
  <si>
    <t>ING-CTA-7173-SHOTTYS-2025-12-15</t>
  </si>
  <si>
    <t>ING-CTA-6993-SHOTTYS-2025-12-15</t>
  </si>
  <si>
    <t>ING-CTA-5927-SHOTTYS-2025-12-15</t>
  </si>
  <si>
    <t>ING-CTA-5913-SHOTTYS-2025-12-15</t>
  </si>
  <si>
    <t>ING-CTA-4124-SHOTTYS-2025-12-15</t>
  </si>
  <si>
    <t>ING-CTA-3802-SHOTTYS-2025-12-15</t>
  </si>
  <si>
    <t>ING-CTA-3522-SHOTTYS-2025-12-15</t>
  </si>
  <si>
    <t>ING-CTA-3450-SHOTTYS-2025-12-15</t>
  </si>
  <si>
    <t>ING-CTA-3356-SHOTTYS-2025-12-15</t>
  </si>
  <si>
    <t>ING-CTA-3237-SHOTTYS-2025-12-15</t>
  </si>
  <si>
    <t>ING-CTA-3108-SHOTTYS-2025-12-15</t>
  </si>
  <si>
    <t>ING-CTA-2933-SHOTTYS-2025-12-15</t>
  </si>
  <si>
    <t>FLV-WML-NEW-7676-SHOTTYS-2025-12-15</t>
  </si>
  <si>
    <t>FLV-WML-NEW-6989-SHOTTYS-2025-12-15</t>
  </si>
  <si>
    <t>FLV-WML-NEW-6476-SHOTTYS-2025-12-15</t>
  </si>
  <si>
    <t>FLV-WML-NEW-6288-SHOTTYS-2025-12-15</t>
  </si>
  <si>
    <t>FLV-WML-NEW-5858-SHOTTYS-2025-12-15</t>
  </si>
  <si>
    <t>FLV-WML-NEW-5664-SHOTTYS-2025-12-15</t>
  </si>
  <si>
    <t>FLV-WML-NEW-5204-SHOTTYS-2025-12-15</t>
  </si>
  <si>
    <t>FLV-TEA-7677-SHOTTYS-2025-12-15</t>
  </si>
  <si>
    <t>FLV-TEA-6287-SHOTTYS-2025-12-15</t>
  </si>
  <si>
    <t>FLV-TEA-5797-SHOTTYS-2025-12-15</t>
  </si>
  <si>
    <t>FLV-TEA-5205-SHOTTYS-2025-12-15</t>
  </si>
  <si>
    <t>FLV-SEC-7679-SHOTTYS-2025-12-15</t>
  </si>
  <si>
    <t>FLV-SEC-7495-SHOTTYS-2025-12-15</t>
  </si>
  <si>
    <t>FLV-SEC-7404-SHOTTYS-2025-12-15</t>
  </si>
  <si>
    <t>FLV-SEC-6992-SHOTTYS-2025-12-15</t>
  </si>
  <si>
    <t>FLV-SBY-NEW-7450-SHOTTYS-2025-12-15</t>
  </si>
  <si>
    <t>FLV-SBY-NEW-7006-SHOTTYS-2025-12-15</t>
  </si>
  <si>
    <t>FLV-SBY-NEW-6418-SHOTTYS-2025-12-15</t>
  </si>
  <si>
    <t>FLV-SBY-NEW-6023-SHOTTYS-2025-12-15</t>
  </si>
  <si>
    <t>FLV-SBY-NEW-5866-SHOTTYS-2025-12-15</t>
  </si>
  <si>
    <t>FLV-SBY-NEW-5658-SHOTTYS-2025-12-15</t>
  </si>
  <si>
    <t>FLV-SBY-NEW-5377-SHOTTYS-2025-12-15</t>
  </si>
  <si>
    <t>FLV-SBY-NEW-5195-SHOTTYS-2025-12-15</t>
  </si>
  <si>
    <t>FLV-SBY-NEW-5013-SHOTTYS-2025-12-15</t>
  </si>
  <si>
    <t>FLV-SBY-ARCHIVE-3675-SHOTTYS-2025-12-15</t>
  </si>
  <si>
    <t>FLV-SBY-ARCHIVE-3673-SHOTTYS-2025-12-15</t>
  </si>
  <si>
    <t>FLV-SBY-ARCHIVE-3406-SHOTTYS-2025-12-15</t>
  </si>
  <si>
    <t>FLV-SBY-ARCHIVE-3030-SHOTTYS-2025-12-15</t>
  </si>
  <si>
    <t>FLV-SBY-ARCHIVE-3027-SHOTTYS-2025-12-15</t>
  </si>
  <si>
    <t>FLV-SBY-ARCHIVE-3025-SHOTTYS-2025-12-15</t>
  </si>
  <si>
    <t>FLV-SBY-ARCHIVE-3020-SHOTTYS-2025-12-15</t>
  </si>
  <si>
    <t>FLV-SBY-ARCHIVE-3007-SHOTTYS-2025-12-15</t>
  </si>
  <si>
    <t>FLV-SBY-ARCHIVE-3005-SHOTTYS-2025-12-15</t>
  </si>
  <si>
    <t>FLV-SBY-ARCHIVE-2922-SHOTTYS-2025-12-15</t>
  </si>
  <si>
    <t>FLV-SBY-ARCHIVE-2678-SHOTTYS-2025-12-15</t>
  </si>
  <si>
    <t>FLV-PUN-7819-SHOTTYS-2025-12-15</t>
  </si>
  <si>
    <t>FLV-PUN-6634-SHOTTYS-2025-12-15</t>
  </si>
  <si>
    <t>FLV-PPM-4000-SHOTTYS-2025-12-15</t>
  </si>
  <si>
    <t>FLV-PPM-3856-SHOTTYS-2025-12-15</t>
  </si>
  <si>
    <t>FLV-PNC-6973-SHOTTYS-2025-12-15</t>
  </si>
  <si>
    <t>FLV-PNC-6965-SHOTTYS-2025-12-15</t>
  </si>
  <si>
    <t>FLV-PNC-6387-SHOTTYS-2025-12-15</t>
  </si>
  <si>
    <t>FLV-PNC-5826-SHOTTYS-2025-12-15</t>
  </si>
  <si>
    <t>FLV-PNC-4983-SHOTTYS-2025-12-15</t>
  </si>
  <si>
    <t>FLV-PNC-3519-SHOTTYS-2025-12-15</t>
  </si>
  <si>
    <t>FLV-PNC-3475-SHOTTYS-2025-12-15</t>
  </si>
  <si>
    <t>FLV-PNC-3355-SHOTTYS-2025-12-15</t>
  </si>
  <si>
    <t>FLV-PNC-3224-SHOTTYS-2025-12-15</t>
  </si>
  <si>
    <t>FLV-PMK-NEW-6639-SHOTTYS-2025-12-15</t>
  </si>
  <si>
    <t>FLV-PMK-3999-SHOTTYS-2025-12-15</t>
  </si>
  <si>
    <t>FLV-PMK-3854-SHOTTYS-2025-12-15</t>
  </si>
  <si>
    <t>FLV-PFP-NEW-7007-SHOTTYS-2025-12-15</t>
  </si>
  <si>
    <t>FLV-PFP-NEW-5867-SHOTTYS-2025-12-15</t>
  </si>
  <si>
    <t>FLV-PFP-NEW-5656-SHOTTYS-2025-12-15</t>
  </si>
  <si>
    <t>FLV-PCH-8109-SHOTTYS-2025-12-15</t>
  </si>
  <si>
    <t>FLV-PCH-6296-SHOTTYS-2025-12-15</t>
  </si>
  <si>
    <t>FLV-PCH-6269-SHOTTYS-2025-12-15</t>
  </si>
  <si>
    <t>FLV-PCH-6210-SHOTTYS-2025-12-15</t>
  </si>
  <si>
    <t>FLV-PCH-6024-SHOTTYS-2025-12-15</t>
  </si>
  <si>
    <t>FLV-PCH-5751-SHOTTYS-2025-12-15</t>
  </si>
  <si>
    <t>FLV-PCH-5733-SHOTTYS-2025-12-15</t>
  </si>
  <si>
    <t>FLV-PCH-4956-SHOTTYS-2025-12-15</t>
  </si>
  <si>
    <t>FLV-PAP-6977-SHOTTYS-2025-12-15</t>
  </si>
  <si>
    <t>FLV-PAP-6479-SHOTTYS-2025-12-15</t>
  </si>
  <si>
    <t>FLV-PAP-3578-SHOTTYS-2025-12-15</t>
  </si>
  <si>
    <t>FLV-PAP-3019-SHOTTYS-2025-12-15</t>
  </si>
  <si>
    <t>FLV-MRG-TRG-8053-SHOTTYS-2025-12-15</t>
  </si>
  <si>
    <t>FLV-MRG-7059-SHOTTYS-2025-12-15</t>
  </si>
  <si>
    <t>FLV-MRG-6570-SHOTTYS-2025-12-15</t>
  </si>
  <si>
    <t>FLV-MRG-6324-SHOTTYS-2025-12-15</t>
  </si>
  <si>
    <t>FLV-MRG-5889-SHOTTYS-2025-12-15</t>
  </si>
  <si>
    <t>FLV-MRG-5404-SHOTTYS-2025-12-15</t>
  </si>
  <si>
    <t>FLV-MRG-5022-SHOTTYS-2025-12-15</t>
  </si>
  <si>
    <t>FLV-MPC-6978-SHOTTYS-2025-12-15</t>
  </si>
  <si>
    <t>FLV-MPC-6632-SHOTTYS-2025-12-15</t>
  </si>
  <si>
    <t>FLV-MPC-6474-SHOTTYS-2025-12-15</t>
  </si>
  <si>
    <t>FLV-MPC-5802-SHOTTYS-2025-12-15</t>
  </si>
  <si>
    <t>FLV-MPC-3577-SHOTTYS-2025-12-15</t>
  </si>
  <si>
    <t>FLV-MPC-3427-SHOTTYS-2025-12-15</t>
  </si>
  <si>
    <t>FLV-MPC-3381-SHOTTYS-2025-12-15</t>
  </si>
  <si>
    <t>FLV-MPC-3337-SHOTTYS-2025-12-15</t>
  </si>
  <si>
    <t>FLV-MPC-3211-SHOTTYS-2025-12-15</t>
  </si>
  <si>
    <t>FLV-MPC-2924-SHOTTYS-2025-12-15</t>
  </si>
  <si>
    <t>FLV-MG2-3426-SHOTTYS-2025-12-15</t>
  </si>
  <si>
    <t>FLV-MG1-3425-SHOTTYS-2025-12-15</t>
  </si>
  <si>
    <t>FLV-LMNDE-8168-SHOTTYS-2025-12-15</t>
  </si>
  <si>
    <t>FLV-LMNDE-8106-SHOTTYS-2025-12-15</t>
  </si>
  <si>
    <t>FLV-LMNDE-7494-SHOTTYS-2025-12-15</t>
  </si>
  <si>
    <t>FLV-LMNDE-7403-SHOTTYS-2025-12-15</t>
  </si>
  <si>
    <t>FLV-LMNDE-6991-SHOTTYS-2025-12-15</t>
  </si>
  <si>
    <t>FLV-LIM-NEW-4996-SHOTTYS-2025-12-15</t>
  </si>
  <si>
    <t>FLV-LEM-NEW-4982-SHOTTYS-2025-12-15</t>
  </si>
  <si>
    <t>FLV-LEM-7858-SHOTTYS-2025-12-15</t>
  </si>
  <si>
    <t>FLV-LEM-7615-SHOTTYS-2025-12-15</t>
  </si>
  <si>
    <t>FLV-LEM-6976-SHOTTYS-2025-12-15</t>
  </si>
  <si>
    <t>FLV-LEM-6403-SHOTTYS-2025-12-15</t>
  </si>
  <si>
    <t>FLV-LEM-6014-SHOTTYS-2025-12-15</t>
  </si>
  <si>
    <t>FLV-LEM-5800-SHOTTYS-2025-12-15</t>
  </si>
  <si>
    <t>FLV-LEM-3258-SHOTTYS-2025-12-15</t>
  </si>
  <si>
    <t>FLV-HIB-3677-SHOTTYS-2025-12-15</t>
  </si>
  <si>
    <t>FLV-HIB-3616-SHOTTYS-2025-12-15</t>
  </si>
  <si>
    <t>FLV-HIB-3424-SHOTTYS-2025-12-15</t>
  </si>
  <si>
    <t>FLV-GRP-6987-SHOTTYS-2025-12-15</t>
  </si>
  <si>
    <t>FLV-GRP-6975-SHOTTYS-2025-12-15</t>
  </si>
  <si>
    <t>FLV-GRP-6475-SHOTTYS-2025-12-15</t>
  </si>
  <si>
    <t>FLV-GRP-6015-SHOTTYS-2025-12-15</t>
  </si>
  <si>
    <t>FLV-GRP-3967-SHOTTYS-2025-12-15</t>
  </si>
  <si>
    <t>FLV-GRP-3584-SHOTTYS-2025-12-15</t>
  </si>
  <si>
    <t>FLV-GRP-2923-SHOTTYS-2025-12-15</t>
  </si>
  <si>
    <t>FLV-GRP-2688-SHOTTYS-2025-12-15</t>
  </si>
  <si>
    <t>FLV-DQI-5403-SHOTTYS-2025-12-15</t>
  </si>
  <si>
    <t>FLV-CNM-3998-SHOTTYS-2025-12-15</t>
  </si>
  <si>
    <t>FLV-CNM-3855-SHOTTYS-2025-12-15</t>
  </si>
  <si>
    <t>FLV-CLD-6979-SHOTTYS-2025-12-15</t>
  </si>
  <si>
    <t>FLV-CLD-6402-SHOTTYS-2025-12-15</t>
  </si>
  <si>
    <t>FLV-CLD-6012-SHOTTYS-2025-12-15</t>
  </si>
  <si>
    <t>FLV-CLD-5801-SHOTTYS-2025-12-15</t>
  </si>
  <si>
    <t>FLV-CLD-5467-SHOTTYS-2025-12-15</t>
  </si>
  <si>
    <t>FLV-CLD-3953-SHOTTYS-2025-12-15</t>
  </si>
  <si>
    <t>FLV-CLD-3811-SHOTTYS-2025-12-15</t>
  </si>
  <si>
    <t>FLV-BBL-NEW-7005-SHOTTYS-2025-12-15</t>
  </si>
  <si>
    <t>FLV-BBL-NEW-6416-SHOTTYS-2025-12-15</t>
  </si>
  <si>
    <t>FLV-BBL-NEW-5865-SHOTTYS-2025-12-15</t>
  </si>
  <si>
    <t>FLV-BBL-NEW-5655-SHOTTYS-2025-12-15</t>
  </si>
  <si>
    <t>FLV-BBL-NEW-5194-SHOTTYS-2025-12-15</t>
  </si>
  <si>
    <t>FLV-BBL-NEW-5012-SHOTTYS-2025-12-15</t>
  </si>
  <si>
    <t>FLV-BBL-3674-SHOTTYS-2025-12-15</t>
  </si>
  <si>
    <t>FLV-BBL-3672-SHOTTYS-2025-12-15</t>
  </si>
  <si>
    <t>FLV-BBL-3405-SHOTTYS-2025-12-15</t>
  </si>
  <si>
    <t>FLV-BBL-3028-SHOTTYS-2025-12-15</t>
  </si>
  <si>
    <t>FLV-BBL-3026-SHOTTYS-2025-12-15</t>
  </si>
  <si>
    <t>FLV-BBL-3023-SHOTTYS-2025-12-15</t>
  </si>
  <si>
    <t>FLV-BBL-3022-SHOTTYS-2025-12-15</t>
  </si>
  <si>
    <t>FLV-BBL-3008-SHOTTYS-2025-12-15</t>
  </si>
  <si>
    <t>FLV-BBL-3006-SHOTTYS-2025-12-15</t>
  </si>
  <si>
    <t>FLV-BBL-2921-SHOTTYS-2025-12-15</t>
  </si>
  <si>
    <t>FLV-BBL-2677-SHOTTYS-2025-12-15</t>
  </si>
  <si>
    <t>FLV-APC-3810-SHOTTYS-2025-12-15</t>
  </si>
  <si>
    <t>FAL-21V-4167-SHOTTYS-2025-12-15</t>
  </si>
  <si>
    <t>FAL-21V-4122-SHOTTYS-2025-12-15</t>
  </si>
  <si>
    <t>FAL-21V-4097-SHOTTYS-2025-12-15</t>
  </si>
  <si>
    <t>FAL-21V-4085-SHOTTYS-2025-12-15</t>
  </si>
  <si>
    <t>FAL-21V-4059-SHOTTYS-2025-12-15</t>
  </si>
  <si>
    <t>FAL-21V-4056-SHOTTYS-2025-12-15</t>
  </si>
  <si>
    <t>FAL-21V-4021-SHOTTYS-2025-12-15</t>
  </si>
  <si>
    <t>FAL-21V-4002-SHOTTYS-2025-12-15</t>
  </si>
  <si>
    <t>FAL-21V-3994-SHOTTYS-2025-12-15</t>
  </si>
  <si>
    <t>FAL-21V-3952-SHOTTYS-2025-12-15</t>
  </si>
  <si>
    <t>FAL-21V-3913-SHOTTYS-2025-12-15</t>
  </si>
  <si>
    <t>FAL-21O-4123-SHOTTYS-2025-12-15</t>
  </si>
  <si>
    <t>FAL-21O-4060-SHOTTYS-2025-12-15</t>
  </si>
  <si>
    <t>CUP-FLT-4330-SHOTTYS-2025-12-15</t>
  </si>
  <si>
    <t>CRG-TRY-5887-SHOTTYS-2025-12-15</t>
  </si>
  <si>
    <t>CRG-SMC-3249-SHOTTYS-2025-12-15</t>
  </si>
  <si>
    <t>CRG-SMC-3236-SHOTTYS-2025-12-15</t>
  </si>
  <si>
    <t>CRG-SMC-3051-SHOTTYS-2025-12-15</t>
  </si>
  <si>
    <t>CRG-SMC-3024-SHOTTYS-2025-12-15</t>
  </si>
  <si>
    <t>CRG-SMC-3017-SHOTTYS-2025-12-15</t>
  </si>
  <si>
    <t>CRG-SMC-3002-SHOTTYS-2025-12-15</t>
  </si>
  <si>
    <t>CRG-SMC-2999-SHOTTYS-2025-12-15</t>
  </si>
  <si>
    <t>CRG-RSC-7744-SHOTTYS-2025-12-15</t>
  </si>
  <si>
    <t>CRG-RSC-7720-SHOTTYS-2025-12-15</t>
  </si>
  <si>
    <t>CRG-RSC-7689-SHOTTYS-2025-12-15</t>
  </si>
  <si>
    <t>CRG-RSC-7013-SHOTTYS-2025-12-15</t>
  </si>
  <si>
    <t>CRG-RSC-6946-SHOTTYS-2025-12-15</t>
  </si>
  <si>
    <t>CRG-RSC-6944-SHOTTYS-2025-12-15</t>
  </si>
  <si>
    <t>CRG-RSC-6729-SHOTTYS-2025-12-15</t>
  </si>
  <si>
    <t>CRG-RSC-6728-SHOTTYS-2025-12-15</t>
  </si>
  <si>
    <t>CRG-RSC-6727-SHOTTYS-2025-12-15</t>
  </si>
  <si>
    <t>CRG-RSC-6650-SHOTTYS-2025-12-15</t>
  </si>
  <si>
    <t>CRG-RSC-3014-SHOTTYS-2025-12-15</t>
  </si>
  <si>
    <t>CRG-RPD-7010-SHOTTYS-2025-12-15</t>
  </si>
  <si>
    <t>CRG-RPD-6461-SHOTTYS-2025-12-15</t>
  </si>
  <si>
    <t>CRG-RPD-6293-SHOTTYS-2025-12-15</t>
  </si>
  <si>
    <t>CRG-RPD-5775-SHOTTYS-2025-12-15</t>
  </si>
  <si>
    <t>CRG-RPD-5746-SHOTTYS-2025-12-15</t>
  </si>
  <si>
    <t>CRG-RPD-5164-SHOTTYS-2025-12-15</t>
  </si>
  <si>
    <t>CRG-RPD-5163-SHOTTYS-2025-12-15</t>
  </si>
  <si>
    <t>CRG-RPD-4933-SHOTTYS-2025-12-15</t>
  </si>
  <si>
    <t>CRG-RPD-3067-SHOTTYS-2025-12-15</t>
  </si>
  <si>
    <t>CRG-DSP-4219-SHOTTYS-2025-12-15</t>
  </si>
  <si>
    <t>CRG-DSP-3647-SHOTTYS-2025-12-15</t>
  </si>
  <si>
    <t>CRG-COK-DSP-6669-SHOTTYS-2025-12-15</t>
  </si>
  <si>
    <t>CRG-8PC-8269-SHOTTYS-2025-12-15</t>
  </si>
  <si>
    <t>CRG-8PC-8110-SHOTTYS-2025-12-15</t>
  </si>
  <si>
    <t>CRG-8PC-7793-SHOTTYS-2025-12-15</t>
  </si>
  <si>
    <t>CRG-8PC-7649-SHOTTYS-2025-12-15</t>
  </si>
  <si>
    <t>CRG-8PC-7648-SHOTTYS-2025-12-15</t>
  </si>
  <si>
    <t>CRG-8PC-7552-SHOTTYS-2025-12-15</t>
  </si>
  <si>
    <t>CRG-8PC-7012-SHOTTYS-2025-12-15</t>
  </si>
  <si>
    <t>CRG-8PC-6984-SHOTTYS-2025-12-15</t>
  </si>
  <si>
    <t>CRG-8PC-6945-SHOTTYS-2025-12-15</t>
  </si>
  <si>
    <t>CRG-8PC-6943-SHOTTYS-2025-12-15</t>
  </si>
  <si>
    <t>CRG-8PC-6398-SHOTTYS-2025-12-15</t>
  </si>
  <si>
    <t>CRG-8PC-5967-SHOTTYS-2025-12-15</t>
  </si>
  <si>
    <t>CRG-8PC-2805-SHOTTYS-2025-12-15</t>
  </si>
  <si>
    <t>CRG-24V-6207-SHOTTYS-2025-12-15</t>
  </si>
  <si>
    <t>CRG-24V-5412-SHOTTYS-2025-12-15</t>
  </si>
  <si>
    <t>CRG-24V-5409-SHOTTYS-2025-12-15</t>
  </si>
  <si>
    <t>CRG-24V-3743-SHOTTYS-2025-12-15</t>
  </si>
  <si>
    <t>CRG-24V-3467-SHOTTYS-2025-12-15</t>
  </si>
  <si>
    <t>CRG-24O-6426-SHOTTYS-2025-12-15</t>
  </si>
  <si>
    <t>CRG-24O-6295-SHOTTYS-2025-12-15</t>
  </si>
  <si>
    <t>CRG-24O-6294-SHOTTYS-2025-12-15</t>
  </si>
  <si>
    <t>CRG-24O-6103-SHOTTYS-2025-12-15</t>
  </si>
  <si>
    <t>CRG-24O-6102-SHOTTYS-2025-12-15</t>
  </si>
  <si>
    <t>CRG-24O-5410-SHOTTYS-2025-12-15</t>
  </si>
  <si>
    <t>CRG-24O-3742-SHOTTYS-2025-12-15</t>
  </si>
  <si>
    <t>CRG-24O-3469-SHOTTYS-2025-12-15</t>
  </si>
  <si>
    <t>CLR-Y#6-2896-SHOTTYS-2025-12-15</t>
  </si>
  <si>
    <t>CLR-Y#5-2897-SHOTTYS-2025-12-15</t>
  </si>
  <si>
    <t>CLR-R40-3840-SHOTTYS-2025-12-15</t>
  </si>
  <si>
    <t>CLR-R40-3214-SHOTTYS-2025-12-15</t>
  </si>
  <si>
    <t>CLR-571-7345-SHOTTYS-2025-12-15</t>
  </si>
  <si>
    <t>CLR-571-6962-SHOTTYS-2025-12-15</t>
  </si>
  <si>
    <t>CLR-571-6446-SHOTTYS-2025-12-15</t>
  </si>
  <si>
    <t>CLR-571-6355-SHOTTYS-2025-12-15</t>
  </si>
  <si>
    <t>CLR-571-5944-SHOTTYS-2025-12-15</t>
  </si>
  <si>
    <t>CLR-571-5837-SHOTTYS-2025-12-15</t>
  </si>
  <si>
    <t>CLR-571-5818-SHOTTYS-2025-12-15</t>
  </si>
  <si>
    <t>CLR-571-5647-SHOTTYS-2025-12-15</t>
  </si>
  <si>
    <t>CLR-571-3618-SHOTTYS-2025-12-15</t>
  </si>
  <si>
    <t>CLR-571-3506-SHOTTYS-2025-12-15</t>
  </si>
  <si>
    <t>CLR-571-2968-SHOTTYS-2025-12-15</t>
  </si>
  <si>
    <t>CLR-308-7341-SHOTTYS-2025-12-15</t>
  </si>
  <si>
    <t>CLR-308-6963-SHOTTYS-2025-12-15</t>
  </si>
  <si>
    <t>CLR-308-5942-SHOTTYS-2025-12-15</t>
  </si>
  <si>
    <t>CLR-308-3843-SHOTTYS-2025-12-15</t>
  </si>
  <si>
    <t>CLR-308-3842-SHOTTYS-2025-12-15</t>
  </si>
  <si>
    <t>CLR-308-3619-SHOTTYS-2025-12-15</t>
  </si>
  <si>
    <t>CLR-308-3529-SHOTTYS-2025-12-15</t>
  </si>
  <si>
    <t>CLR-308-3443-SHOTTYS-2025-12-15</t>
  </si>
  <si>
    <t>CLR-308-3391-SHOTTYS-2025-12-15</t>
  </si>
  <si>
    <t>CLR-308-2894-SHOTTYS-2025-12-15</t>
  </si>
  <si>
    <t>CLR-010-7569-SHOTTYS-2025-12-15</t>
  </si>
  <si>
    <t>CLR-010-7344-SHOTTYS-2025-12-15</t>
  </si>
  <si>
    <t>CLR-010-7343-SHOTTYS-2025-12-15</t>
  </si>
  <si>
    <t>CLR-010-7342-SHOTTYS-2025-12-15</t>
  </si>
  <si>
    <t>CLR-010-7281-SHOTTYS-2025-12-15</t>
  </si>
  <si>
    <t>CLR-010-6964-SHOTTYS-2025-12-15</t>
  </si>
  <si>
    <t>CLR-010-6444-SHOTTYS-2025-12-15</t>
  </si>
  <si>
    <t>CLR-010-6356-SHOTTYS-2025-12-15</t>
  </si>
  <si>
    <t>CLR-010-5943-SHOTTYS-2025-12-15</t>
  </si>
  <si>
    <t>CLR-010-5836-SHOTTYS-2025-12-15</t>
  </si>
  <si>
    <t>CLR-010-5817-SHOTTYS-2025-12-15</t>
  </si>
  <si>
    <t>CLR-010-5648-SHOTTYS-2025-12-15</t>
  </si>
  <si>
    <t>CLR-010-5448-SHOTTYS-2025-12-15</t>
  </si>
  <si>
    <t>CLR-010-5329-SHOTTYS-2025-12-15</t>
  </si>
  <si>
    <t>CLR-010-4978-SHOTTYS-2025-12-15</t>
  </si>
  <si>
    <t>CLR-010-3799-SHOTTYS-2025-12-15</t>
  </si>
  <si>
    <t>CLR-010-3651-SHOTTYS-2025-12-15</t>
  </si>
  <si>
    <t>CLR-010-3590-SHOTTYS-2025-12-15</t>
  </si>
  <si>
    <t>CLR-010-3583-SHOTTYS-2025-12-15</t>
  </si>
  <si>
    <t>CLR-010-3505-SHOTTYS-2025-12-15</t>
  </si>
  <si>
    <t>CLR-010-3434-SHOTTYS-2025-12-15</t>
  </si>
  <si>
    <t>CLR-010-3370-SHOTTYS-2025-12-15</t>
  </si>
  <si>
    <t>CLR-010-3221-SHOTTYS-2025-12-15</t>
  </si>
  <si>
    <t>CLR-010-3068-SHOTTYS-2025-12-15</t>
  </si>
  <si>
    <t>CLR-010-2967-SHOTTYS-2025-12-15</t>
  </si>
  <si>
    <t>CLR-010-2814-SHOTTYS-2025-12-15</t>
  </si>
  <si>
    <t>BLK-WSK-BLND-8428-SHOTTYS-2025-12-15</t>
  </si>
  <si>
    <t>BLK-WSK-BLND-8398-SHOTTYS-2025-12-15</t>
  </si>
  <si>
    <t>BLK-WSK-BLND-8390-SHOTTYS-2025-12-15</t>
  </si>
  <si>
    <t>BLK-WSK-BLND-8380-SHOTTYS-2025-12-15</t>
  </si>
  <si>
    <t>BLK-WSK-BLND-8365-SHOTTYS-2025-12-15</t>
  </si>
  <si>
    <t>BLK-WSK-BLND-8361-SHOTTYS-2025-12-15</t>
  </si>
  <si>
    <t>BLK-WSK-BLND-8346-SHOTTYS-2025-12-15</t>
  </si>
  <si>
    <t>BLK-WSK-BLND-8337-SHOTTYS-2025-12-15</t>
  </si>
  <si>
    <t>BLK-WSK-BLND-8333-SHOTTYS-2025-12-15</t>
  </si>
  <si>
    <t>BLK-WSK-BLND-8327-SHOTTYS-2025-12-15</t>
  </si>
  <si>
    <t>BLK-WSK-BLND-8318-SHOTTYS-2025-12-15</t>
  </si>
  <si>
    <t>BLK-WMO-8311-SHOTTYS-2025-12-15</t>
  </si>
  <si>
    <t>BLK-TEA-8367-SHOTTYS-2025-12-15</t>
  </si>
  <si>
    <t>BLK-TEA-8363-SHOTTYS-2025-12-15</t>
  </si>
  <si>
    <t>BLK-TEA-8352-SHOTTYS-2025-12-15</t>
  </si>
  <si>
    <t>BLK-TEA-8349-SHOTTYS-2025-12-15</t>
  </si>
  <si>
    <t>BLK-TEA-8341-SHOTTYS-2025-12-15</t>
  </si>
  <si>
    <t>BLK-TEA-8335-SHOTTYS-2025-12-15</t>
  </si>
  <si>
    <t>BLK-TEA-8323-SHOTTYS-2025-12-15</t>
  </si>
  <si>
    <t>BLK-TEA-8317-SHOTTYS-2025-12-15</t>
  </si>
  <si>
    <t>BLK-SDV-8294-SHOTTYS-2025-12-15</t>
  </si>
  <si>
    <t>BLK-SBO-8314-SHOTTYS-2025-12-15</t>
  </si>
  <si>
    <t>BLK-PMV-8293-SHOTTYS-2025-12-15</t>
  </si>
  <si>
    <t>BLK-MRV-8291-SHOTTYS-2025-12-15</t>
  </si>
  <si>
    <t>BLK-MPV-8292-SHOTTYS-2025-12-15</t>
  </si>
  <si>
    <t>BLK-GRO-8312-SHOTTYS-2025-12-15</t>
  </si>
  <si>
    <t>BLK-DROP-V-8322-SHOTTYS-2025-12-15</t>
  </si>
  <si>
    <t>BLK-DROP-V-8305-SHOTTYS-2025-12-15</t>
  </si>
  <si>
    <t>BLK-DROP-V-8285-SHOTTYS-2025-12-15</t>
  </si>
  <si>
    <t>BLK-BRO-8313-SHOTTYS-2025-12-15</t>
  </si>
  <si>
    <t>LID-DROP-V-7240-SHOTTYS-2025-12-15</t>
  </si>
  <si>
    <t>LID-DROP-V-7511-SHOTTYS-2025-12-15</t>
  </si>
  <si>
    <t>LID-DROP-V-7640-SHOTTYS-2025-12-15</t>
  </si>
  <si>
    <t>LID-DROP-V-7641-SHOTTYS-2025-12-15</t>
  </si>
  <si>
    <t>LID-DROP-V-7846-SHOTTYS-2025-12-15</t>
  </si>
  <si>
    <t>LID-DROP-V-7853-SHOTTYS-2025-12-15</t>
  </si>
  <si>
    <t>LID-DROP-V-7889-SHOTTYS-2025-12-15</t>
  </si>
  <si>
    <t>LID-DROP-V-7948-SHOTTYS-2025-12-15</t>
  </si>
  <si>
    <t>LID-ELV-4260-SHOTTYS-2025-12-15</t>
  </si>
  <si>
    <t>LID-ELV-4306-SHOTTYS-2025-12-15</t>
  </si>
  <si>
    <t>LID-ELV-4318-SHOTTYS-2025-12-15</t>
  </si>
  <si>
    <t>LID-ELV-5185-SHOTTYS-2025-12-15</t>
  </si>
  <si>
    <t>LID-ELV-6033-SHOTTYS-2025-12-15</t>
  </si>
  <si>
    <t>LID-ELV-7856-SHOTTYS-2025-12-15</t>
  </si>
  <si>
    <t>LID-ELV-7887-SHOTTYS-2025-12-15</t>
  </si>
  <si>
    <t>LID-ELV-7945-SHOTTYS-2025-12-15</t>
  </si>
  <si>
    <t>LID-ESO-4480-SHOTTYS-2025-12-15</t>
  </si>
  <si>
    <t>LID-ESO-5190-SHOTTYS-2025-12-15</t>
  </si>
  <si>
    <t>LID-ESO-6029-SHOTTYS-2025-12-15</t>
  </si>
  <si>
    <t>LID-ESO-7235-SHOTTYS-2025-12-15</t>
  </si>
  <si>
    <t>LID-ESO-7883-SHOTTYS-2025-12-15</t>
  </si>
  <si>
    <t>LID-ESO-7941-SHOTTYS-2025-12-15</t>
  </si>
  <si>
    <t>LID-GRO-2674-SHOTTYS-2025-12-15</t>
  </si>
  <si>
    <t>LID-GRO-2719-SHOTTYS-2025-12-15</t>
  </si>
  <si>
    <t>LID-GRO-2973-SHOTTYS-2025-12-15</t>
  </si>
  <si>
    <t>LID-GRO-3275-SHOTTYS-2025-12-15</t>
  </si>
  <si>
    <t>LID-GRO-3282-SHOTTYS-2025-12-15</t>
  </si>
  <si>
    <t>LID-GRO-3301-SHOTTYS-2025-12-15</t>
  </si>
  <si>
    <t>LID-GRO-3310-SHOTTYS-2025-12-15</t>
  </si>
  <si>
    <t>LID-GRV-3114-SHOTTYS-2025-12-15</t>
  </si>
  <si>
    <t>LID-GRV-3295-SHOTTYS-2025-12-15</t>
  </si>
  <si>
    <t>CTO-8PC-4534-IMPACKFUL-2025-12-15</t>
  </si>
  <si>
    <t>GWV-8PC-4968-IMPACKFUL-2025-12-15</t>
  </si>
  <si>
    <t>CTO-8PC-4995-IMPACKFUL-2025-12-15</t>
  </si>
  <si>
    <t>ING-WSK-8376-SHOTTYS-2025-12-15</t>
  </si>
  <si>
    <t>CLR-308-7567-SHOTTYS-2025-12-15</t>
  </si>
  <si>
    <t>BLK-MPV-6889-SHOTTYS-2025-12-15</t>
  </si>
  <si>
    <t>FLV-SEC-8356-SHOTTYS-2025-12-15</t>
  </si>
  <si>
    <t>BLK-TEA-CAN-7022-SHOTTYS-2025-12-15</t>
  </si>
  <si>
    <t>PKG-TAP-0-SHOTTYS-2025-12-15</t>
  </si>
  <si>
    <t>FLV-PNB-4747-SHOTTYS-2025-12-15</t>
  </si>
  <si>
    <t>DROP-O-8PC-7840-IMPACKFUL-2025-12-15</t>
  </si>
  <si>
    <t>FLV-MRG-TRG-8358-SHOTTYS-2025-12-15</t>
  </si>
  <si>
    <t>BLK-TEA-8400-SHOTTYS-2025-12-15</t>
  </si>
  <si>
    <t>FLV-GAP-5657-SHOTTYS-2025-12-15</t>
  </si>
  <si>
    <t>FLV-ORG-V3-5904-SHOTTYS-2025-12-15</t>
  </si>
  <si>
    <t>MKT-DSP-WKD-BLK-0-SHOTTYS-2025-12-15</t>
  </si>
  <si>
    <t>DROP-V-8PC-8273-SHOTTYS-2025-12-15</t>
  </si>
  <si>
    <t>CTO-8PC-5291-IMPACKFUL-2025-12-15</t>
  </si>
  <si>
    <t>PACKER-8PC-5427-SHOTTYS-2025-12-15</t>
  </si>
  <si>
    <t>FLV-CLD-8432-SHOTTYS-2025-12-15</t>
  </si>
  <si>
    <t>FLV-CLD-8434-SHOTTYS-2025-12-15</t>
  </si>
  <si>
    <t>GWO-8PC-4675-IMPACKFUL-2025-12-15</t>
  </si>
  <si>
    <t>PKG-TAP-ACR-0-SHOTTYS-2025-12-15</t>
  </si>
  <si>
    <t>BLK-CBV-7711-SHOTTYS-2025-12-15</t>
  </si>
  <si>
    <t>BLK-ESV-7712-SHOTTYS-2025-12-15</t>
  </si>
  <si>
    <t>BLK-TPV-7710-SHOTTYS-2025-12-15</t>
  </si>
  <si>
    <t>BLK-WMV-7709-SHOTTYS-2025-12-15</t>
  </si>
  <si>
    <t>TEA-8PC-7784-IMPACKFUL-2025-12-15</t>
  </si>
  <si>
    <t>FLV-GRP-7612-SHOTTYS-2025-12-15</t>
  </si>
  <si>
    <t>PACKER-8PC-5427-IMPACKFUL-2025-12-15</t>
  </si>
  <si>
    <t>DROP-O-8PC-8113-IMPACKFUL-2025-12-15</t>
  </si>
  <si>
    <t>DROP-V-8PC-8283-IMPACKFUL-2025-12-15</t>
  </si>
  <si>
    <t>DROP-V-8PC-7949-IMPACKFUL-2025-12-15</t>
  </si>
  <si>
    <t>DROP-V-8PC-8273-IMPACKFUL-2025-12-15</t>
  </si>
  <si>
    <t>DROP-V-8PC-7934-IMPACKFUL-2025-12-15</t>
  </si>
  <si>
    <t>GWO-8PC-4679-IMPACKFUL-2025-12-15</t>
  </si>
  <si>
    <t>LID-GRV-3541-SHOTTYS-2025-12-15</t>
  </si>
  <si>
    <t>LID-GRV-3549-SHOTTYS-2025-12-15</t>
  </si>
  <si>
    <t>LID-GRV-3833-SHOTTYS-2025-12-15</t>
  </si>
  <si>
    <t>LID-GRV-3848-SHOTTYS-2025-12-15</t>
  </si>
  <si>
    <t>LID-GRV-4105-SHOTTYS-2025-12-15</t>
  </si>
  <si>
    <t>LID-GRV-7629-SHOTTYS-2025-12-15</t>
  </si>
  <si>
    <t>LID-HCO-4171-SHOTTYS-2025-12-15</t>
  </si>
  <si>
    <t>LID-HCO-4335-SHOTTYS-2025-12-15</t>
  </si>
  <si>
    <t>LID-HCO-5438-SHOTTYS-2025-12-15</t>
  </si>
  <si>
    <t>LID-HCO-5511-SHOTTYS-2025-12-15</t>
  </si>
  <si>
    <t>LID-HCV-3918-SHOTTYS-2025-12-15</t>
  </si>
  <si>
    <t>LID-HCV-3970-SHOTTYS-2025-12-15</t>
  </si>
  <si>
    <t>LID-HCV-3992-SHOTTYS-2025-12-15</t>
  </si>
  <si>
    <t>LID-HCV-4005-SHOTTYS-2025-12-15</t>
  </si>
  <si>
    <t>LID-HCV-4019-SHOTTYS-2025-12-15</t>
  </si>
  <si>
    <t>LID-HCV-4055-SHOTTYS-2025-12-15</t>
  </si>
  <si>
    <t>LID-HCV-4066-SHOTTYS-2025-12-15</t>
  </si>
  <si>
    <t>LID-HCV-4071-SHOTTYS-2025-12-15</t>
  </si>
  <si>
    <t>LID-HCV-4076-SHOTTYS-2025-12-15</t>
  </si>
  <si>
    <t>LID-HCV-4108-SHOTTYS-2025-12-15</t>
  </si>
  <si>
    <t>LID-HCV-4204-SHOTTYS-2025-12-15</t>
  </si>
  <si>
    <t>LID-LLS-020-5186-SHOTTYS-2025-12-15</t>
  </si>
  <si>
    <t>LID-LLS-020-5599-SHOTTYS-2025-12-15</t>
  </si>
  <si>
    <t>LID-MPV-5449-SHOTTYS-2025-12-15</t>
  </si>
  <si>
    <t>LID-MPV-5502-SHOTTYS-2025-12-15</t>
  </si>
  <si>
    <t>LID-MPV-6763-SHOTTYS-2025-12-15</t>
  </si>
  <si>
    <t>LID-MPV-6812-SHOTTYS-2025-12-15</t>
  </si>
  <si>
    <t>LID-MPW-5158-SHOTTYS-2025-12-15</t>
  </si>
  <si>
    <t>LID-MRV-5451-SHOTTYS-2025-12-15</t>
  </si>
  <si>
    <t>LID-MRV-5501-SHOTTYS-2025-12-15</t>
  </si>
  <si>
    <t>LID-MRV-6765-SHOTTYS-2025-12-15</t>
  </si>
  <si>
    <t>LID-MRV-6813-SHOTTYS-2025-12-15</t>
  </si>
  <si>
    <t>LID-MRV-6868-SHOTTYS-2025-12-15</t>
  </si>
  <si>
    <t>LID-PCW-5135-SHOTTYS-2025-12-15</t>
  </si>
  <si>
    <t>LID-PKO-4170-SHOTTYS-2025-12-15</t>
  </si>
  <si>
    <t>LID-PKO-5510-SHOTTYS-2025-12-15</t>
  </si>
  <si>
    <t>TEA-8PC-7697-IMPACKFUL-2025-12-15</t>
  </si>
  <si>
    <t>TRP-24V-R-7866-IMPACKFUL-2025-12-15</t>
  </si>
  <si>
    <t>GWV-8PC-4611-IMPACKFUL-2025-12-15</t>
  </si>
  <si>
    <t>BLK-SZB-020-6026-SHOTTYS-2025-12-15</t>
  </si>
  <si>
    <t>BTL-LBL-ESP MRT-0-SHOTTYS-2025-12-15</t>
  </si>
  <si>
    <t>BTL-LBL-MNG MOJ-0-SHOTTYS-2025-12-15</t>
  </si>
  <si>
    <t>PLT-SW60-0-SHOTTYS-2025-12-15</t>
  </si>
  <si>
    <t>FLV-PPM-4050-SHOTTYS-2025-12-15</t>
  </si>
  <si>
    <t>CLR-Y#6-3841-SHOTTYS-2025-12-15</t>
  </si>
  <si>
    <t>FLV-PNC-7816-SHOTTYS-2025-12-15</t>
  </si>
  <si>
    <t>XXMKT-24PK DSP SHIPPER-0-SHOTTYS-2025-12-15</t>
  </si>
  <si>
    <t>POC-24V-TRP-7906-SHOTTYS-2025-12-15</t>
  </si>
  <si>
    <t>FLV-BBL-NEW-7474-SHOTTYS-2025-12-15</t>
  </si>
  <si>
    <t>BSV-8PC-4614-IMPACKFUL-2025-12-15</t>
  </si>
  <si>
    <t>CLN-VGR-4264-SHOTTYS-2025-12-15</t>
  </si>
  <si>
    <t>CLR-B#1-2895-SHOTTYS-2025-12-15</t>
  </si>
  <si>
    <t>FLV-PAP-7859-SHOTTYS-2025-12-15</t>
  </si>
  <si>
    <t>DROP-O-8PC-8165-IMPACKFUL-2025-12-15</t>
  </si>
  <si>
    <t>FLV-PNC-7730-SHOTTYS-2025-12-15</t>
  </si>
  <si>
    <t>CRG-BBL-2352-SHOTTYS-2025-12-15</t>
  </si>
  <si>
    <t>FLV-BBL-NEW-7902-SHOTTYS-2025-12-15</t>
  </si>
  <si>
    <t>FLV-PFP-NEW-7897-SHOTTYS-2025-12-15</t>
  </si>
  <si>
    <t>GTLD-24S-D-8389-IMPACKFUL-2025-12-15</t>
  </si>
  <si>
    <t>LID-PKO-5638-SHOTTYS-2025-12-15</t>
  </si>
  <si>
    <t>LID-PKV-3921-SHOTTYS-2025-12-15</t>
  </si>
  <si>
    <t>LBL-CLP-STP-SZB-0-SHOTTYS-2025-12-15</t>
  </si>
  <si>
    <t>LID-PKV-3969-SHOTTYS-2025-12-15</t>
  </si>
  <si>
    <t>LID-PKV-3991-SHOTTYS-2025-12-15</t>
  </si>
  <si>
    <t>LID-PKV-4006-SHOTTYS-2025-12-15</t>
  </si>
  <si>
    <t>LID-PKV-4020-SHOTTYS-2025-12-15</t>
  </si>
  <si>
    <t>LID-PKV-4054-SHOTTYS-2025-12-15</t>
  </si>
  <si>
    <t>LID-PKV-4068-SHOTTYS-2025-12-15</t>
  </si>
  <si>
    <t>LID-PKV-4073-SHOTTYS-2025-12-15</t>
  </si>
  <si>
    <t>LID-PKV-4094-SHOTTYS-2025-12-15</t>
  </si>
  <si>
    <t>LID-PMO-3273-SHOTTYS-2025-12-15</t>
  </si>
  <si>
    <t>LID-PMO-3725-SHOTTYS-2025-12-15</t>
  </si>
  <si>
    <t>LID-PMO-4332-SHOTTYS-2025-12-15</t>
  </si>
  <si>
    <t>LID-PMS-020-5601-SHOTTYS-2025-12-15</t>
  </si>
  <si>
    <t>LID-PMV-2881-SHOTTYS-2025-12-15</t>
  </si>
  <si>
    <t>LID-PMV-2885-SHOTTYS-2025-12-15</t>
  </si>
  <si>
    <t>LID-PMV-2898-SHOTTYS-2025-12-15</t>
  </si>
  <si>
    <t>LID-PMV-2957-SHOTTYS-2025-12-15</t>
  </si>
  <si>
    <t>LID-PMV-2970-SHOTTYS-2025-12-15</t>
  </si>
  <si>
    <t>LID-PMV-2997-SHOTTYS-2025-12-15</t>
  </si>
  <si>
    <t>LID-PMV-3715-SHOTTYS-2025-12-15</t>
  </si>
  <si>
    <t>LID-PMV-4096-SHOTTYS-2025-12-15</t>
  </si>
  <si>
    <t>LID-PMV-5452-SHOTTYS-2025-12-15</t>
  </si>
  <si>
    <t>LID-PMV-5500-SHOTTYS-2025-12-15</t>
  </si>
  <si>
    <t>LID-SBO-2676-SHOTTYS-2025-12-15</t>
  </si>
  <si>
    <t>LID-SBO-2718-SHOTTYS-2025-12-15</t>
  </si>
  <si>
    <t>LID-SBO-2772-SHOTTYS-2025-12-15</t>
  </si>
  <si>
    <t>LID-SBO-2971-SHOTTYS-2025-12-15</t>
  </si>
  <si>
    <t>LID-SBO-3191-SHOTTYS-2025-12-15</t>
  </si>
  <si>
    <t>LID-SBO-3276-SHOTTYS-2025-12-15</t>
  </si>
  <si>
    <t>LID-SBO-3299-SHOTTYS-2025-12-15</t>
  </si>
  <si>
    <t>LID-SBO-3312-SHOTTYS-2025-12-15</t>
  </si>
  <si>
    <t>LID-SBV-3105-SHOTTYS-2025-12-15</t>
  </si>
  <si>
    <t>LID-SBV-3113-SHOTTYS-2025-12-15</t>
  </si>
  <si>
    <t>LID-SBV-3297-SHOTTYS-2025-12-15</t>
  </si>
  <si>
    <t>LID-SBV-3303-SHOTTYS-2025-12-15</t>
  </si>
  <si>
    <t>LID-SBV-3542-SHOTTYS-2025-12-15</t>
  </si>
  <si>
    <t>LID-SBV-3548-SHOTTYS-2025-12-15</t>
  </si>
  <si>
    <t>LID-SBV-3834-SHOTTYS-2025-12-15</t>
  </si>
  <si>
    <t>LID-SBV-3849-SHOTTYS-2025-12-15</t>
  </si>
  <si>
    <t>LID-SBV-4106-SHOTTYS-2025-12-15</t>
  </si>
  <si>
    <t>LID-SBV-7631-SHOTTYS-2025-12-15</t>
  </si>
  <si>
    <t>LID-SDV-5450-SHOTTYS-2025-12-15</t>
  </si>
  <si>
    <t>LID-SDV-5504-SHOTTYS-2025-12-15</t>
  </si>
  <si>
    <t>LID-SDV-6762-SHOTTYS-2025-12-15</t>
  </si>
  <si>
    <t>LID-SDV-6811-SHOTTYS-2025-12-15</t>
  </si>
  <si>
    <t>LID-SLO-3274-SHOTTYS-2025-12-15</t>
  </si>
  <si>
    <t>LID-SLO-3713-SHOTTYS-2025-12-15</t>
  </si>
  <si>
    <t>LID-SLO-4334-SHOTTYS-2025-12-15</t>
  </si>
  <si>
    <t>LID-STS-020-5067-SHOTTYS-2025-12-15</t>
  </si>
  <si>
    <t>LID-STS-020-5189-SHOTTYS-2025-12-15</t>
  </si>
  <si>
    <t>LID-STS-020-6267-SHOTTYS-2025-12-15</t>
  </si>
  <si>
    <t>LID-TEA-5293-SHOTTYS-2025-12-15</t>
  </si>
  <si>
    <t>LID-TEA-5428-SHOTTYS-2025-12-15</t>
  </si>
  <si>
    <t>LID-TEA-5598-SHOTTYS-2025-12-15</t>
  </si>
  <si>
    <t>LID-TEA-5814-SHOTTYS-2025-12-15</t>
  </si>
  <si>
    <t>LID-TEA-5872-SHOTTYS-2025-12-15</t>
  </si>
  <si>
    <t>LID-TEA-5875-SHOTTYS-2025-12-15</t>
  </si>
  <si>
    <t>LID-TEA-6027-SHOTTYS-2025-12-15</t>
  </si>
  <si>
    <t>LID-TEA-6684-SHOTTYS-2025-12-15</t>
  </si>
  <si>
    <t>LID-TEA-6686-SHOTTYS-2025-12-15</t>
  </si>
  <si>
    <t>LID-TEA-6775-SHOTTYS-2025-12-15</t>
  </si>
  <si>
    <t>LID-TEA-7237-SHOTTYS-2025-12-15</t>
  </si>
  <si>
    <t>LID-TEA-7696-SHOTTYS-2025-12-15</t>
  </si>
  <si>
    <t>LID-TEA-7893-SHOTTYS-2025-12-15</t>
  </si>
  <si>
    <t>LID-TEA-7947-SHOTTYS-2025-12-15</t>
  </si>
  <si>
    <t>LID-TEA-8152-SHOTTYS-2025-12-15</t>
  </si>
  <si>
    <t>LID-TEA-O-6999-SHOTTYS-2025-12-15</t>
  </si>
  <si>
    <t>LID-TEA-O-7070-SHOTTYS-2025-12-15</t>
  </si>
  <si>
    <t>LID-TEA-O-7102-SHOTTYS-2025-12-15</t>
  </si>
  <si>
    <t>LID-TEA-O-7239-SHOTTYS-2025-12-15</t>
  </si>
  <si>
    <t>LID-TPO-3272-SHOTTYS-2025-12-15</t>
  </si>
  <si>
    <t>LID-TPO-3712-SHOTTYS-2025-12-15</t>
  </si>
  <si>
    <t>LID-TPO-4331-SHOTTYS-2025-12-15</t>
  </si>
  <si>
    <t>LID-TPO-5191-SHOTTYS-2025-12-15</t>
  </si>
  <si>
    <t>LID-TPO-6028-SHOTTYS-2025-12-15</t>
  </si>
  <si>
    <t>LID-TPO-7052-SHOTTYS-2025-12-15</t>
  </si>
  <si>
    <t>LID-TPO-7251-SHOTTYS-2025-12-15</t>
  </si>
  <si>
    <t>LID-TPO-7881-SHOTTYS-2025-12-15</t>
  </si>
  <si>
    <t>LID-TPO-7943-SHOTTYS-2025-12-15</t>
  </si>
  <si>
    <t>LID-TPV-4259-SHOTTYS-2025-12-15</t>
  </si>
  <si>
    <t>LID-TPV-4317-SHOTTYS-2025-12-15</t>
  </si>
  <si>
    <t>LID-TPV-5184-SHOTTYS-2025-12-15</t>
  </si>
  <si>
    <t>LID-TPV-6032-SHOTTYS-2025-12-15</t>
  </si>
  <si>
    <t>LID-TPV-7236-SHOTTYS-2025-12-15</t>
  </si>
  <si>
    <t>LID-TPV-7854-SHOTTYS-2025-12-15</t>
  </si>
  <si>
    <t>LID-TPV-7885-SHOTTYS-2025-12-15</t>
  </si>
  <si>
    <t>LID-TPV-7944-SHOTTYS-2025-12-15</t>
  </si>
  <si>
    <t>LID-WMO-2720-SHOTTYS-2025-12-15</t>
  </si>
  <si>
    <t>LID-WMO-2972-SHOTTYS-2025-12-15</t>
  </si>
  <si>
    <t>LID-WMO-3300-SHOTTYS-2025-12-15</t>
  </si>
  <si>
    <t>LID-WMO-3309-SHOTTYS-2025-12-15</t>
  </si>
  <si>
    <t>LID-WMO-7232-SHOTTYS-2025-12-15</t>
  </si>
  <si>
    <t>LID-WMV-3115-SHOTTYS-2025-12-15</t>
  </si>
  <si>
    <t>LID-WMV-3151-SHOTTYS-2025-12-15</t>
  </si>
  <si>
    <t>LID-WMV-3302-SHOTTYS-2025-12-15</t>
  </si>
  <si>
    <t>LID-WMV-3543-SHOTTYS-2025-12-15</t>
  </si>
  <si>
    <t>LID-WMV-3832-SHOTTYS-2025-12-15</t>
  </si>
  <si>
    <t>LID-WMV-4104-SHOTTYS-2025-12-15</t>
  </si>
  <si>
    <t>LID-WMV-5181-SHOTTYS-2025-12-15</t>
  </si>
  <si>
    <t>LID-WMV-6034-SHOTTYS-2025-12-15</t>
  </si>
  <si>
    <t>LID-WMV-6482-SHOTTYS-2025-12-15</t>
  </si>
  <si>
    <t>LID-WMV-7233-SHOTTYS-2025-12-15</t>
  </si>
  <si>
    <t>LID-WMV-7628-SHOTTYS-2025-12-15</t>
  </si>
  <si>
    <t>LID-WMV-7946-SHOTTYS-2025-12-15</t>
  </si>
  <si>
    <t>MKT-8PK DSP BASE-0-SHOTTYS-2025-12-15</t>
  </si>
  <si>
    <t>MKT-8PK DSP INSERT-0-SHOTTYS-2025-12-15</t>
  </si>
  <si>
    <t>MKT-CLP-24-0-SHOTTYS-2025-12-15</t>
  </si>
  <si>
    <t>MKT-DSP-WKD-HED-BOW-7921-SHOTTYS-2025-12-15</t>
  </si>
  <si>
    <t>MKT-DSP-WKD-HED-MW-7925-SHOTTYS-2025-12-15</t>
  </si>
  <si>
    <t>MKT-DSP-WKD-HED-NSW-7930-SHOTTYS-2025-12-15</t>
  </si>
  <si>
    <t>MKT-DSP-WKD-HED-PW-7926-SHOTTYS-2025-12-15</t>
  </si>
  <si>
    <t>MKT-DSP-WKD-HED-RW-7927-SHOTTYS-2025-12-15</t>
  </si>
  <si>
    <t>MKT-WKD-0-SHOTTYS-2025-12-15</t>
  </si>
  <si>
    <t>PC16-WSK-4779-SHOTTYS-2025-12-15</t>
  </si>
  <si>
    <t>PC16-WSK-4931-SHOTTYS-2025-12-15</t>
  </si>
  <si>
    <t>PC16-WSK-5367-SHOTTYS-2025-12-15</t>
  </si>
  <si>
    <t>PC8-BSO-3240-SHOTTYS-2025-12-15</t>
  </si>
  <si>
    <t>PC8-BSO-3787-SHOTTYS-2025-12-15</t>
  </si>
  <si>
    <t>PC8-BSO-4924-SHOTTYS-2025-12-15</t>
  </si>
  <si>
    <t>PC8-BSV-2910-SHOTTYS-2025-12-15</t>
  </si>
  <si>
    <t>PC8-CTO-3242-SHOTTYS-2025-12-15</t>
  </si>
  <si>
    <t>PC8-CTO-3788-SHOTTYS-2025-12-15</t>
  </si>
  <si>
    <t>PC8-DROP-O-7044-SHOTTYS-2025-12-15</t>
  </si>
  <si>
    <t>PC8-DROP-O-7097-SHOTTYS-2025-12-15</t>
  </si>
  <si>
    <t>PC8-DROP-O-8125-SHOTTYS-2025-12-15</t>
  </si>
  <si>
    <t>PC8-DROP-V-7098-SHOTTYS-2025-12-15</t>
  </si>
  <si>
    <t>PC8-DROP-V-7260-SHOTTYS-2025-12-15</t>
  </si>
  <si>
    <t>PC8-DROP-V-7510-SHOTTYS-2025-12-15</t>
  </si>
  <si>
    <t>PC8-DROP-V-7637-SHOTTYS-2025-12-15</t>
  </si>
  <si>
    <t>PC8-DROP-V-7639-SHOTTYS-2025-12-15</t>
  </si>
  <si>
    <t>PC8-DROP-V-7845-SHOTTYS-2025-12-15</t>
  </si>
  <si>
    <t>PC8-DROP-V-7852-SHOTTYS-2025-12-15</t>
  </si>
  <si>
    <t>PC8-DROP-V-8177-SHOTTYS-2025-12-15</t>
  </si>
  <si>
    <t>PC8-GWO-3241-SHOTTYS-2025-12-15</t>
  </si>
  <si>
    <t>PC8-GWO-3789-SHOTTYS-2025-12-15</t>
  </si>
  <si>
    <t>PC8-HCO-4231-SHOTTYS-2025-12-15</t>
  </si>
  <si>
    <t>PC8-LPO-3243-SHOTTYS-2025-12-15</t>
  </si>
  <si>
    <t>PC8-LPO-3790-SHOTTYS-2025-12-15</t>
  </si>
  <si>
    <t>PC8-PACKERS-O-4776-SHOTTYS-2025-12-15</t>
  </si>
  <si>
    <t>PC8-SZB-020-5066-SHOTTYS-2025-12-15</t>
  </si>
  <si>
    <t>PC8-SZB-020-5132-SHOTTYS-2025-12-15</t>
  </si>
  <si>
    <t>PC8-SZB-020-6037-SHOTTYS-2025-12-15</t>
  </si>
  <si>
    <t>PC8-SZB-020-6221-SHOTTYS-2025-12-15</t>
  </si>
  <si>
    <t>PC8-SZB-020-6923-SHOTTYS-2025-12-15</t>
  </si>
  <si>
    <t>PC8-TEA-5295-SHOTTYS-2025-12-15</t>
  </si>
  <si>
    <t>PC8-TEA-5423-SHOTTYS-2025-12-15</t>
  </si>
  <si>
    <t>PC8-TEA-5603-SHOTTYS-2025-12-15</t>
  </si>
  <si>
    <t>PC8-TEA-5813-SHOTTYS-2025-12-15</t>
  </si>
  <si>
    <t>PC8-TEA-5910-SHOTTYS-2025-12-15</t>
  </si>
  <si>
    <t>PC8-TEA-6017-SHOTTYS-2025-12-15</t>
  </si>
  <si>
    <t>Desc1</t>
  </si>
  <si>
    <t>Desc2</t>
  </si>
  <si>
    <t>Desc3</t>
  </si>
  <si>
    <t>Desc</t>
  </si>
  <si>
    <t>&lt;UNKNOWN&gt;</t>
  </si>
  <si>
    <t>Green Tea + Lemon Drop 24-Pack (Spirit Based)</t>
  </si>
  <si>
    <t>ppv24-D</t>
  </si>
  <si>
    <t>MKT-CLP STRIPS Universal</t>
  </si>
  <si>
    <t>Marketing, Metal Display</t>
  </si>
  <si>
    <t>Marketing, Bubble Wrap</t>
  </si>
  <si>
    <t>Marketing, Header for Weekender Display (Purple &amp; White)</t>
  </si>
  <si>
    <t>Marketing, Header for Weekender Display (Navy, Silver &amp; White)</t>
  </si>
  <si>
    <t>Marketing, Header for Weekender Display (Maroon &amp; White)</t>
  </si>
  <si>
    <t>Marketing, Header for Weekender Display (Burnt Orange &amp; White)</t>
  </si>
  <si>
    <t>Marketing, Header for Weekender Display (Red &amp; White)</t>
  </si>
  <si>
    <t>Electric Lemonade Gelatin Shot Vodka 12.5%</t>
  </si>
  <si>
    <t>Shottys Electric Lemonade Gelatin Shot Vodka 12.5%</t>
  </si>
  <si>
    <t>TEA-8PC-O</t>
  </si>
  <si>
    <t>Green Tea Wine 8ct</t>
  </si>
  <si>
    <t>Shottys Green Tea Wine Shots 8ct 15% ABV 8x50ml (0.4L)</t>
  </si>
  <si>
    <t>Spiced Candy Apple Gelatin Shot Wine 12.5%</t>
  </si>
  <si>
    <t>Shottys Spiced Candy Apple Gelatin Shot Wine 12.5%</t>
  </si>
  <si>
    <t>Candy Cane Gelatin Shot Wine 12.5%</t>
  </si>
  <si>
    <t>Shottys Candy Cane Gelatin Shot Wine 12.5%</t>
  </si>
  <si>
    <t>Green Tea Flavored Whiskey Shot 15%</t>
  </si>
  <si>
    <t>Shottys Green Tea Flavored Whiskey Shot 15%</t>
  </si>
  <si>
    <t>BLK-PMS-015</t>
  </si>
  <si>
    <t>Peach Mango Seltzer Bomb Wine 15%</t>
  </si>
  <si>
    <t>Shottys Peach Mango Seltzer Bomb Wine 15%</t>
  </si>
  <si>
    <t>Blue Raspberry Gelatin Shot Wine 12.5%</t>
  </si>
  <si>
    <t>Shottys Blue Raspberry Gelatin Shot Wine 12.5%</t>
  </si>
  <si>
    <t>Hot Cinnamon Flavored Whiskey Shot 35%</t>
  </si>
  <si>
    <t>Shottys Hot Cinnamon Flavored Whiskey Shot 35%</t>
  </si>
  <si>
    <t>BLK-LLS-LA</t>
  </si>
  <si>
    <t>Lemon Lime Seltzer Bomb Wine 20%</t>
  </si>
  <si>
    <t>LA-Shottys Lemon Lime Seltzer Bomb Wine 20%</t>
  </si>
  <si>
    <t>BLK-PKV</t>
  </si>
  <si>
    <t>Pumpkin Pie Gelatin Shot Vodka 12.5%</t>
  </si>
  <si>
    <t>Shottys Pumpkin Pie Gelatin Shot Vodka 12.5%</t>
  </si>
  <si>
    <t>Strawberry Daiquiri Gelatin Shot Vodka 12.5%</t>
  </si>
  <si>
    <t>Shottys Strawberry Daiquiri Gelatin Shot Vodka 12.5%</t>
  </si>
  <si>
    <t>BSHT-24V-R</t>
  </si>
  <si>
    <t>Big Shots VODKA 24ct Gelatin Shots RSC</t>
  </si>
  <si>
    <t>Big Shots Original Flavor Gelatin Shots Vodka 12.5% ABV 24x50ml (1.2L)</t>
  </si>
  <si>
    <t>BLK-BRV-ART</t>
  </si>
  <si>
    <t>Pumpkin Pie Gelatin Shot Wine 12.5%</t>
  </si>
  <si>
    <t>Shottys Pumpkin Pie Gelatin Shot Wine 12.5%</t>
  </si>
  <si>
    <t>BLK-BRO-ART</t>
  </si>
  <si>
    <t>COK-24O-D</t>
  </si>
  <si>
    <t>Cocktail WINE 24ct Gelatin Shots Display</t>
  </si>
  <si>
    <t>Shottys Cocktail Flavor Gelatin Shots 24ct Wine 12.5% ABV 24x50ml (1.2L)</t>
  </si>
  <si>
    <t>Strawberry Gelatin Shot Wine 12.5%</t>
  </si>
  <si>
    <t>Shottys Strawberry Gelatin Shot Wine 12.5%</t>
  </si>
  <si>
    <t>BLK-BRS-LA</t>
  </si>
  <si>
    <t>Blue Raspberry Seltzer Bomb Wine 20%</t>
  </si>
  <si>
    <t>LA-Shottys Blue Raspberry Seltzer Bomb Wine 20%</t>
  </si>
  <si>
    <t>BLK-BRS</t>
  </si>
  <si>
    <t>Shottys Blue Raspberry Seltzer Bomb Wine 20%</t>
  </si>
  <si>
    <t xml:space="preserve">TEA-24R </t>
  </si>
  <si>
    <t>Green Tea Whiskey 24ct RSC</t>
  </si>
  <si>
    <t>Shottys Green Tea Whiskey Shots 24ct 15% ABV 24x50mL (1.2L)</t>
  </si>
  <si>
    <t>Peach Mango Wine Gelatin Shot Wine 12.5%</t>
  </si>
  <si>
    <t>Shottys Peach Mango Wine Gelatin Shot Wine 12.5%</t>
  </si>
  <si>
    <t>Sweet Peach Flavored Whiskey Shot 35%</t>
  </si>
  <si>
    <t>Shottys Sweet Peach Flavored Whiskey Shot 35%</t>
  </si>
  <si>
    <t>Peanut Butter Flavored Whiskey Shot 35%</t>
  </si>
  <si>
    <t>Shottys Peanut Butter Flavored Whiskey Shot 35%</t>
  </si>
  <si>
    <t>Maple Praline Flavored Whiskey Shot 35%</t>
  </si>
  <si>
    <t>Shottys Maple Praline Flavored Whiskey Shot 35%</t>
  </si>
  <si>
    <t>PKL-8PC</t>
  </si>
  <si>
    <t>Pickleback Whiskey 8ct</t>
  </si>
  <si>
    <t>Shottys Pickleback Whiskey Shots 8ct 40% ABV with pickle chaser 8x50ml (0.4L)</t>
  </si>
  <si>
    <t>BLK-STS-015</t>
  </si>
  <si>
    <t>Strawberry Seltzer Bomb Wine 15%</t>
  </si>
  <si>
    <t>Shottys Strawberry Seltzer Bomb Wine 15%</t>
  </si>
  <si>
    <t>BLK-WMV-ART</t>
  </si>
  <si>
    <t>BLK-PMS-LA</t>
  </si>
  <si>
    <t>Peach Mango Seltzer Bomb Wine 20%</t>
  </si>
  <si>
    <t>LA-Shottys Peach Mango Seltzer Bomb Wine 20%</t>
  </si>
  <si>
    <t>HCV-8PC</t>
  </si>
  <si>
    <t>Hot Cinnamon VODKA 8ct</t>
  </si>
  <si>
    <t>Shottys Hot Cinnamon Gelatin Shots 8ct Vodka 12.5% ABV 8x50ml (0.4L)</t>
  </si>
  <si>
    <t>BLK-CCV</t>
  </si>
  <si>
    <t>Candy Cane Gelatin Shot Vodka 12.5%</t>
  </si>
  <si>
    <t>Shottys Candy Cane Gelatin Shot Vodka 12.5%</t>
  </si>
  <si>
    <t>Peach Mango Gelatin Shot Vodka 12.5%</t>
  </si>
  <si>
    <t>Shottys Peach Mango Gelatin Shot Vodka 12.5%</t>
  </si>
  <si>
    <t>BLK-STS</t>
  </si>
  <si>
    <t>Strawberry Seltzer Bomb Wine 20%</t>
  </si>
  <si>
    <t>Shottys Strawberry Seltzer Bomb Wine 20%</t>
  </si>
  <si>
    <t xml:space="preserve">TEA-CAN-8PC </t>
  </si>
  <si>
    <t>Canada Green Tea 13.7% 8ct</t>
  </si>
  <si>
    <t>Shottys Canada Green Tea Shot Whiskey 13.7% ABV 8x50mL (0.4L)</t>
  </si>
  <si>
    <t>BLK-TPO-LA</t>
  </si>
  <si>
    <t>Tropical Gelatin Shot Wine 12.5%</t>
  </si>
  <si>
    <t>LA-Shottys Tropical Gelatin Shot Wine 12.5%</t>
  </si>
  <si>
    <t>BLK-BRS-015</t>
  </si>
  <si>
    <t>Blue Raspberry Seltzer Bomb Wine 15%</t>
  </si>
  <si>
    <t>Shottys Blue Raspberry Seltzer Bomb Wine 15%</t>
  </si>
  <si>
    <t>Watermelon Gelatin Shot Wine 12.5%</t>
  </si>
  <si>
    <t>Shottys Watermelon Gelatin Shot Wine 12.5%</t>
  </si>
  <si>
    <t>BLK-ACV</t>
  </si>
  <si>
    <t>Spiced Candy Apple Gelatin Shot Vodka 12.5%</t>
  </si>
  <si>
    <t>Shottys Spiced Candy Apple Gelatin Shot Vodka 12.5%</t>
  </si>
  <si>
    <t>BLK-ESO-LA</t>
  </si>
  <si>
    <t>Electric Lemonade Gelatin Shot Wine 12.5%</t>
  </si>
  <si>
    <t>LA-Shottys Electric Lemonade Gelatin Shot Wine 12.5%</t>
  </si>
  <si>
    <t>Maui Punch Gelatin Shot Vodka 12.5%</t>
  </si>
  <si>
    <t>Shottys Maui Punch Gelatin Shot Vodka 12.5%</t>
  </si>
  <si>
    <t>BLK-WMO-LA</t>
  </si>
  <si>
    <t>LA-Shottys Watermelon Gelatin Shot Wine 12.5%</t>
  </si>
  <si>
    <t>Grape Gelatin Shot Wine 12.5%</t>
  </si>
  <si>
    <t>Shottys Grape Gelatin Shot Wine 12.5%</t>
  </si>
  <si>
    <t>Green Apple Wine Gelatin Shot Wine 12.5%</t>
  </si>
  <si>
    <t>Shottys Green Apple Wine Gelatin Shot Wine 12.5%</t>
  </si>
  <si>
    <t>LEM-DRP-O</t>
  </si>
  <si>
    <t>Lemon Drop Wine 8ct</t>
  </si>
  <si>
    <t>Shottys Lemon Drop Shots 8ct Wine 15% ABV 8x50ml (0.4L)</t>
  </si>
  <si>
    <t>BLK-GRO-ART</t>
  </si>
  <si>
    <t>BLK-LLS-15%</t>
  </si>
  <si>
    <t>Lemon Lime Seltzer Bomb Wine 15%</t>
  </si>
  <si>
    <t>Shottys Lemon Lime Seltzer Bomb Wine 15%</t>
  </si>
  <si>
    <t>Watermelon Gelatin Shot Vodka 12.5%</t>
  </si>
  <si>
    <t>Shottys Watermelon Gelatin Shot Vodka 12.5%</t>
  </si>
  <si>
    <t>RBO-8PC</t>
  </si>
  <si>
    <t>Rose Bubbly OTSOW Gelatin Shots 8ct</t>
  </si>
  <si>
    <t>Shottys Rose &amp; Bubbly Gelatin Shots 8ct Wine 12.5% ABV 8x50ml (0.4L)</t>
  </si>
  <si>
    <t>Strawberry Lemonade Gelatin Shot Wine 12.5%</t>
  </si>
  <si>
    <t>Shottys Strawberry Lemonade Gelatin Shot Wine 12.5%</t>
  </si>
  <si>
    <t>Margarita Gelatin Shots Vodka 12.5%</t>
  </si>
  <si>
    <t>Shottys Margarita Gelatin Shots Vodka 12.5%</t>
  </si>
  <si>
    <t>Strawberry Gelatin Shot Vodka 12.5%</t>
  </si>
  <si>
    <t>Shottys Strawberry Gelatin Shot Vodka 12.5%</t>
  </si>
  <si>
    <t>BLK-WMO-ART</t>
  </si>
  <si>
    <t>LEM-DRP-V</t>
  </si>
  <si>
    <t>Lemon Drop Vodka 8ct</t>
  </si>
  <si>
    <t>Shottys Lemon Drop Shots 8ct Vodka 15% ABV 8x50ml (0.4L)</t>
  </si>
  <si>
    <t>Grape Gelatin Shot Vodka 12.5%</t>
  </si>
  <si>
    <t>Shottys Grape Gelatin Shot Vodka 12.5%</t>
  </si>
  <si>
    <t>BLK-SBV-ART</t>
  </si>
  <si>
    <t>Coconut Breeze Gelatin Shot Vodka 12.5%</t>
  </si>
  <si>
    <t>Shottys Coconut Breeze Gelatin Shot Vodka 12.5%</t>
  </si>
  <si>
    <t>Shottys Electric Lemonade Gelatin Shot Wine 12.5%</t>
  </si>
  <si>
    <t>Blue Raspberry Gelatin Shot Vodka 12.5%</t>
  </si>
  <si>
    <t>Shottys Blue Raspberry Gelatin Shot Vodka 12.5%</t>
  </si>
  <si>
    <t>BLK-STS-020-LA</t>
  </si>
  <si>
    <t>LA-Shottys Strawberry Seltzer Bomb Wine 20%</t>
  </si>
  <si>
    <t>BLK-GRV-ART</t>
  </si>
  <si>
    <t>BLK-SBO-ART</t>
  </si>
  <si>
    <t>Marketing, Playing Cards 100/cs</t>
  </si>
  <si>
    <t>NA</t>
  </si>
  <si>
    <t>99Z6/750</t>
  </si>
  <si>
    <t>99Z GENERIC VOLUME 6/750</t>
  </si>
  <si>
    <t>99Z6/4/16</t>
  </si>
  <si>
    <t>99Z GENERIC VOLUME 6/4/16</t>
  </si>
  <si>
    <t>99Z6/375</t>
  </si>
  <si>
    <t>99Z GENERIC VOLUME 6/375</t>
  </si>
  <si>
    <t>99Z3/8</t>
  </si>
  <si>
    <t>99Z GENERIC VOLUME 3/8/12OZ</t>
  </si>
  <si>
    <t>99Z187ML</t>
  </si>
  <si>
    <t>99Z GENERIC VOLUME 187ML</t>
  </si>
  <si>
    <t>99Z12/375</t>
  </si>
  <si>
    <t>99Z GENERIC VOLUME 12/375</t>
  </si>
  <si>
    <t>99Z12/750</t>
  </si>
  <si>
    <t>99Z GENERIC VOLUME 12/750</t>
  </si>
  <si>
    <t>99ZK50L</t>
  </si>
  <si>
    <t>99Z GENERIC VOLUME 50L KEG</t>
  </si>
  <si>
    <t>99ZPOS</t>
  </si>
  <si>
    <t>99Z GENERIC VOLUME POS ITEM</t>
  </si>
  <si>
    <t>99ZK1/6</t>
  </si>
  <si>
    <t>99Z GENERIC VOLUME 1/6 KEG</t>
  </si>
  <si>
    <t>99ZK1/2</t>
  </si>
  <si>
    <t>99Z GENERIC VOLUME 1/2 KEG</t>
  </si>
  <si>
    <t>99ZK1/4</t>
  </si>
  <si>
    <t>99Z GENERIC VOLUME 1/4 KEG</t>
  </si>
  <si>
    <t>99ZB4/6</t>
  </si>
  <si>
    <t>99Z GENERIC VOLUME 4/6 BTL</t>
  </si>
  <si>
    <t>99ZB6/4</t>
  </si>
  <si>
    <t>99Z GENERIC VOLUME 6/4 BTL</t>
  </si>
  <si>
    <t>99ZB1222</t>
  </si>
  <si>
    <t>99Z GENERIC VOLUME 12/22 BTL</t>
  </si>
  <si>
    <t>Shottys Gelatin fc Orange 12/8/50ml</t>
  </si>
  <si>
    <t>Shottys Gelatin fc Lime 12/8/50ml</t>
  </si>
  <si>
    <t>Shottys Gelatin fc Strawberry 12/8/50ml</t>
  </si>
  <si>
    <t>Shottys Gelatin fc Blue Raspberry 12/8/50ml</t>
  </si>
  <si>
    <t>Shottys F/w Seasonal  6/10/50 ml</t>
  </si>
  <si>
    <t>Shottys Watermelon 8/8/50 ml</t>
  </si>
  <si>
    <t>Shottys Strawberry 8/8/50 ml</t>
  </si>
  <si>
    <t>Shottys Lime 8/8/50 ml</t>
  </si>
  <si>
    <t>Shottys Lemon 8/8/50 ml</t>
  </si>
  <si>
    <t>Shottys Blue Raspberry 8/8/50 ml</t>
  </si>
  <si>
    <t>Shottys Gelatin Shots Grape 8/8/50 ml</t>
  </si>
  <si>
    <t>Shottys Gelatin Shots Blue Raspberry 8/8/50 ml</t>
  </si>
  <si>
    <t>Shottys Gelatin Shots Strawberry 8/8/50 ml</t>
  </si>
  <si>
    <t>Shottys Orange 12/8/50 ml</t>
  </si>
  <si>
    <t>Shottys Gelatin Shots Orange 8/8/50 ml</t>
  </si>
  <si>
    <t>Shottys Grape 12/8/50 ml</t>
  </si>
  <si>
    <t>Shottys Vodka Orange 8/8/50 ml</t>
  </si>
  <si>
    <t>Shottys Cherry 12/8/50 ml</t>
  </si>
  <si>
    <t>Shottys Lemon 12/8/50 ml</t>
  </si>
  <si>
    <t>Shottys Gelatin Shots Cherry 8/8/50 ml</t>
  </si>
  <si>
    <t>Shottys Vodka Cherry 8/8/50 ml</t>
  </si>
  <si>
    <t>Shottys Gelatin Shots 6/48oz</t>
  </si>
  <si>
    <t>XXXXXX</t>
  </si>
  <si>
    <t>Do Not Use - Zero Volume Code</t>
  </si>
  <si>
    <t>TEA-CN-8PC</t>
  </si>
  <si>
    <t>Shottys CAN Green Tea Shot Whiskey 13.7% 8x50ml 3.2L</t>
  </si>
  <si>
    <t>TRP-24O-D</t>
  </si>
  <si>
    <t>Tropical OTSOW Gelatin Shots 24ct Display</t>
  </si>
  <si>
    <t>Shottys Tropical Flavor Gelatin Shots 24ct Wine 12.5% ABV 24x50ml (1.2L)</t>
  </si>
  <si>
    <t>Shottys Tropical Gelatin Shots Wine 12.5% 24x50ml 7.2L -DSP</t>
  </si>
  <si>
    <t>F21-24O-D</t>
  </si>
  <si>
    <t>Holiday OSTOW Gelatin Shots 24ct Display</t>
  </si>
  <si>
    <t>Shottys Holiday Flavor Gelatin Shots 24ct Wine 12.5% ABV 24x50ml (1.2L)</t>
  </si>
  <si>
    <t>Shottys F/W Seasonal Gelatin Shots Wine 12.5% 24x50ml 7.2L -</t>
  </si>
  <si>
    <t>MKT-CLP UNI</t>
  </si>
  <si>
    <t>Blue Rasp Strawberry VODKA 8ct</t>
  </si>
  <si>
    <t>Shottys Strawberry &amp; Blue Raspberry Gelatin Shots 8ct Vodka 12.5% ABV 8x50ml (0.4L)</t>
  </si>
  <si>
    <t>Shottys Combo STRW/BLUE Gelatin Shots Vodka 12.5% 8x50ml (3.</t>
  </si>
  <si>
    <t>Marketing, 24pk Display Shipper</t>
  </si>
  <si>
    <t>TEA-24R</t>
  </si>
  <si>
    <t>Green Tea Whiskey 24 Pack RSC</t>
  </si>
  <si>
    <t>Marketing, Hats</t>
  </si>
  <si>
    <t>XMKT- 24PK DSP SHIPPER</t>
  </si>
  <si>
    <t>Flavored Whiskey 35% ABV 16ct</t>
  </si>
  <si>
    <t>Shottys Flavored Whiskey Shots 16ct 35% ABV 16x50ml (1.2L)</t>
  </si>
  <si>
    <t>Shottys Classic Whiskey Shots Whiskey 35% 9x16 50ml 7.2L -RS</t>
  </si>
  <si>
    <t>SBV-8PK</t>
  </si>
  <si>
    <t>8x8 case - vodka - strawberry</t>
  </si>
  <si>
    <t>Marketing, 8 Pack Display Insert (3:1)</t>
  </si>
  <si>
    <t>Marketing, Display Universal (floor standing) Weekender</t>
  </si>
  <si>
    <t>Classic OTSOW Gelatin Shots 24ct Display</t>
  </si>
  <si>
    <t>Shottys Classic Flavor Gelatin Shots 24ct Wine 12.5% ABV 24x50ml (1.2L)</t>
  </si>
  <si>
    <t>Shottys Classic Gelatin Shots Wine 12.5% 24x50ml 7.2L -DSP</t>
  </si>
  <si>
    <t>Strawberry Lemonade Peach Mango OTSOW 8ct</t>
  </si>
  <si>
    <t>Shottys Strawberry Lemonade &amp; Peach Mango Gelatin Shots 8ct Wine 12.5% ABV 8x50ml (0.4L)</t>
  </si>
  <si>
    <t>Shottys Combo STRLEM/PCHMO Gelatin Shot Wine 12.5% 8x50ml (3</t>
  </si>
  <si>
    <t>Pouch - 8pk - Seltzer Bombs 20%</t>
  </si>
  <si>
    <t>Blue Rasp Strawberry OTSOW 8ct</t>
  </si>
  <si>
    <t>Shottys Strawberry &amp; Blue Raspberry Gelatin Shots 8ct Wine 12.5% ABV 8x50ml (0.4L)</t>
  </si>
  <si>
    <t>Shottys Combo STRW/BLUE Gelatin Shots Wine 12.5% 8x50ml (3.2</t>
  </si>
  <si>
    <t>Marketing, 8 Pack Display Base</t>
  </si>
  <si>
    <t>Corrugate, Tropical Cocktail Display</t>
  </si>
  <si>
    <t>Sodium citrate</t>
  </si>
  <si>
    <t>Holiday OSTOW Gelatin Shots 24ct</t>
  </si>
  <si>
    <t>Hot Cinnamon OTSOW 8ct</t>
  </si>
  <si>
    <t>Shottys Hot Cinnamon Gelatin Shots 8ct Wine 12.5% ABV 8x50ml (0.4L)</t>
  </si>
  <si>
    <t>Shottys Hot Cinnamon Gelatin Shot Wine 12.5% 8x50ml (3.2L)</t>
  </si>
  <si>
    <t>Bulk, Coconut Breeze OTSOW</t>
  </si>
  <si>
    <t>Shottys Coconut Breeze Gelatin Shot Wine 12.5%</t>
  </si>
  <si>
    <t>MKT-8PK DSP SHIPPER</t>
  </si>
  <si>
    <t>Marketing, 8 Pack Display Shipper</t>
  </si>
  <si>
    <t>Label - OTSOW - 8PC - Strawberry Lemonade + Peach Mango POUCH</t>
  </si>
  <si>
    <t>ORV-8PK</t>
  </si>
  <si>
    <t>8x8 case - vodka - orange</t>
  </si>
  <si>
    <t>XMKT-CLP SEAHAWKS</t>
  </si>
  <si>
    <t>MKT-CLP STRIPS for 8PC Seawhawks</t>
  </si>
  <si>
    <t>Bubbly VODKA 24ct Gelatin Shots RSC</t>
  </si>
  <si>
    <t>Shottys Bubbly Flavor Gelatin Shots 24ct Vodka 12.5% ABV 24x50ml (1.2L)</t>
  </si>
  <si>
    <t>TEA-CAN-8PC</t>
  </si>
  <si>
    <t>MKT-DS-MTL</t>
  </si>
  <si>
    <t>Packers OTSOW 8ct</t>
  </si>
  <si>
    <t>Shottys Peach Mango &amp; Green Apple Gelatin Shots 8ct Wine 12.5% ABV 8x50ml (0.4L)</t>
  </si>
  <si>
    <t>Shottys Combo PCHMGO/GAPLE Gelatin Shot Wine 12.5% 8x50ml (3</t>
  </si>
  <si>
    <t>Corrugate, 24pk VODKA RSC</t>
  </si>
  <si>
    <t>Classic VODKA Gelatin Shots 24ct</t>
  </si>
  <si>
    <t>Shottys Classic Flavor Gelatin Shots 24ct Vodka 12.5% ABV 24x50ml (1.2L)</t>
  </si>
  <si>
    <t>Shottys Classic Gelatin Shots Vodka 12.5% 24x50ml 7.2L -RSC</t>
  </si>
  <si>
    <t>Mardi Gras Classic VODKA Gelatin Shots 24ct Display</t>
  </si>
  <si>
    <t>OTSOW 23.8 ABV</t>
  </si>
  <si>
    <t>XMKT-CLP STRIPS</t>
  </si>
  <si>
    <t>MKT-CLP STRIPS</t>
  </si>
  <si>
    <t>Sugar, granular</t>
  </si>
  <si>
    <t>Corrugate, 24pk OTSOW RSC</t>
  </si>
  <si>
    <t>Classic VODKA Gelatin Shots 24ct Display</t>
  </si>
  <si>
    <t>Shottys Classic Gelatin Shots Vodka 12.5% 24x50ml 7.2L -DSP</t>
  </si>
  <si>
    <t>Classic OTSOW Gelatin Shots 24ct</t>
  </si>
  <si>
    <t>Shottys Classic Gelatin Shots Wine 12.5% 24x50ml 7.2L -RSC</t>
  </si>
  <si>
    <t>Coconut Breeze Tropical OTSOW 8ct</t>
  </si>
  <si>
    <t>Shottys Coconut Breeze &amp; Tropical Gelatin Shots 8ct Wine 12.5% ABV 8x50ml (0.4L)</t>
  </si>
  <si>
    <t>Shottys Combo COCOB/TROP Gelatin Shot Wine 12.5% 8x50ml (3.2</t>
  </si>
  <si>
    <t>Corrugate, 8pk Master</t>
  </si>
  <si>
    <t>Grape Watermelon OTSOW 8ct</t>
  </si>
  <si>
    <t>Shottys Grape &amp; Watermelon Gelatin Shots 8ct Wine 12.5% ABV 8x50ml (0.4L)</t>
  </si>
  <si>
    <t>Shottys Combo GRP/WML Gelatin Shot Wine 12.5% 8x50ml (3.2L)</t>
  </si>
  <si>
    <t>BRV-8PK</t>
  </si>
  <si>
    <t>8x8 case - vodka - blue raspberry</t>
  </si>
  <si>
    <t>Marketing, Shottys Weekender Display w/ Ice Graphic</t>
  </si>
  <si>
    <t>F21-24V-D</t>
  </si>
  <si>
    <t>Holiday VODKA Gelatin Shots 24ct Display</t>
  </si>
  <si>
    <t>Shottys Holiday Flavor Gelatin Shots 24ct Vodka 12.5% ABV 24x50ml (1.2L)</t>
  </si>
  <si>
    <t>Shottys F/W Seasonal Gelatin Shots Vodka 12.5% 24x50ml 7.2L</t>
  </si>
  <si>
    <t>BRO-8PK</t>
  </si>
  <si>
    <t>8x8 case - OTSOW - blue raspberry</t>
  </si>
  <si>
    <t>20% Seltzer Bombs 8ct</t>
  </si>
  <si>
    <t>Shottys Original Flavor Seltzer Bombs 8ct Wine 20% ABV 8x50ml (0.4L)</t>
  </si>
  <si>
    <t>Shottys Combo Seltzer Bomb Shot Wine 20% 8x50ml 3.2L</t>
  </si>
  <si>
    <t>Holiday VODKA Gelatin Shots 24ct</t>
  </si>
  <si>
    <t>WMO-8PK</t>
  </si>
  <si>
    <t>8x8 case - OTSOW - watermelon</t>
  </si>
  <si>
    <t>XMKT-24PK DSP BASE</t>
  </si>
  <si>
    <t>Marketing, 24 Pack Display Base</t>
  </si>
  <si>
    <t>MKT-CLP STRIPS for 8PC</t>
  </si>
  <si>
    <t>PC8-PKL</t>
  </si>
  <si>
    <t>Pouch - 8pk - Pickleback Whiskey</t>
  </si>
  <si>
    <t>Lemon Drop OTSOW 8ct</t>
  </si>
  <si>
    <t>Shottys Lemon Drop Shot Wine 15% 8x50ml 3.2L</t>
  </si>
  <si>
    <t>Corrugate, Bubbly 24PK Master Case</t>
  </si>
  <si>
    <t>Green Tea Whiskey 8ct</t>
  </si>
  <si>
    <t>Shottys Green Tea Whiskey Shots 8ct 15% ABV 8x50ml (0.4L)</t>
  </si>
  <si>
    <t>Shottys Green Tea Shot Whiskey 15% 8x50ml 3.2L</t>
  </si>
  <si>
    <t>CRG-TRP-DSP</t>
  </si>
  <si>
    <t>Corrugate, Tropical Display</t>
  </si>
  <si>
    <t>BBL-24D</t>
  </si>
  <si>
    <t>Bubbly OTSOW 24ct Gelatin Shots Display</t>
  </si>
  <si>
    <t>Shottys Bubbly Flavor Gelatin Shots 24ct Wine 12.5% ABV 24x50ml (1.2L)</t>
  </si>
  <si>
    <t>Cocktail VODKA 24ct Gelatin Shots Display</t>
  </si>
  <si>
    <t>Shottys Cocktail Flavor Gelatin Shots 24ct Vodka 12.5% ABV 24x50ml (1.2L)</t>
  </si>
  <si>
    <t>Shottys Cocktail Gelatin Shots Vodka 12.5% 24x50ml 7.2L -DSP</t>
  </si>
  <si>
    <t>TRP-24V-D</t>
  </si>
  <si>
    <t>Tropical VODKA Gelatin Shots 24ct Display</t>
  </si>
  <si>
    <t>Shottys Tropical Flavor Gelatin Shots 24ct Vodka 12.5% ABV 24x50ml (1.2L)</t>
  </si>
  <si>
    <t>Shottys Tropical Gelatin Shots Vodka 12.5% 24x50ml 7.2L -DSP</t>
  </si>
  <si>
    <t>Marketing, 24 Pack Display Fall 2021 Header</t>
  </si>
  <si>
    <t>GRO-8PK</t>
  </si>
  <si>
    <t>8x8 case - OTSOW - grape</t>
  </si>
  <si>
    <t>WMV-8PK</t>
  </si>
  <si>
    <t>8x8 case - vodka - watermelon</t>
  </si>
  <si>
    <t>Corrugate, Pallet Topper</t>
  </si>
  <si>
    <t>SLO-8PK</t>
  </si>
  <si>
    <t>COK-24V-R</t>
  </si>
  <si>
    <t>Cocktail VODKA 24ct Gelatin Shots RSC</t>
  </si>
  <si>
    <t>Shottys Cocktail Gelatin Shots Vodka 12.5% 24x50ml 7.2L -RSC</t>
  </si>
  <si>
    <t>15% Seltzer Bombs 8ct</t>
  </si>
  <si>
    <t>Shottys Original Flavor Seltzer Bombs 8ct Wine 15% ABV 8x50ml (0.4L)</t>
  </si>
  <si>
    <t>Shottys Combo Seltzer Bomb Shot Wine 15% 8x50ml 3.2L</t>
  </si>
  <si>
    <t>TAX-MO</t>
  </si>
  <si>
    <t>Missouri State Tax Fee</t>
  </si>
  <si>
    <t>CRV-8PK</t>
  </si>
  <si>
    <t>8x8 case - vodka - cherry</t>
  </si>
  <si>
    <t>Corrugate, Display</t>
  </si>
  <si>
    <t>GRV-8PK</t>
  </si>
  <si>
    <t>8x8 case - vodka - grape</t>
  </si>
  <si>
    <t>Shottys Vodka Grape 8/8/50 ml</t>
  </si>
  <si>
    <t>Grape Watermelon VODKA 8ct</t>
  </si>
  <si>
    <t>Shottys Grape &amp; Watermelon Gelatin Shots 8ct Vodka 12.5% ABV 8x50ml (0.4L)</t>
  </si>
  <si>
    <t>Shottys Combo GRP/WML Gelatin Shot Vodka 12.5% 8x50ml (3.2L)</t>
  </si>
  <si>
    <t>Green Tea OTSOW 8ct</t>
  </si>
  <si>
    <t>Shottys Green Tea Shot Wine 15% 8x50ml 3.2L</t>
  </si>
  <si>
    <t>Tropical OTSOW Gelatin Shots 24ct</t>
  </si>
  <si>
    <t>Shottys Tropical Gelatin Shots Wine 12.5% 24x50ml 7.2L -RSC</t>
  </si>
  <si>
    <t>Marketing, Black Weekender Display</t>
  </si>
  <si>
    <t>Marketing, Ice Bucket</t>
  </si>
  <si>
    <t>MKT-CLP STRIPS for 24PK</t>
  </si>
  <si>
    <t>XMKT-24PK DSP INSERT</t>
  </si>
  <si>
    <t>Marketing, 24 Pack Display INSERT</t>
  </si>
  <si>
    <t>Shottys Lemon Drop Shot Vodka 15% 8x50ml 3.2L</t>
  </si>
  <si>
    <t>Tropical VODKA Gelatin Shots 24ct</t>
  </si>
  <si>
    <t>Shottys Tropical Gelatin Shots Vodka 12.5% 24x50ml 7.2L -RSC</t>
  </si>
  <si>
    <t>Seahawks OTSOW 8ct</t>
  </si>
  <si>
    <t>Shottys Blue Raspberry &amp; Green Apple Gelatin Shots 8ct Wine 12.5% ABV 8x50ml (0.4L)</t>
  </si>
  <si>
    <t>Shottys Combo BLUERAZ/GAPLE Gelatin Shot Wine 12.5% 8x50ml 3</t>
  </si>
  <si>
    <t>LMV-8PK</t>
  </si>
  <si>
    <t>8x8 case - vodka - lime</t>
  </si>
  <si>
    <t>SCV-24D</t>
  </si>
  <si>
    <t>Sam's Club OG Vodka Gelatin Shots 8ct</t>
  </si>
  <si>
    <t>Shottys Fruit Flavor Gelatin Shots 24ct Vodka 12.5% ABV 24x50ml (1.2L)</t>
  </si>
  <si>
    <t>Shottys SAMSCLUB Gelatin Shots Vodka 12.5% 24x50ml (7.2L) -D</t>
  </si>
  <si>
    <t>Bubbly OTSOW 24ct Gelatin Shots RSC</t>
  </si>
  <si>
    <t>Shottys Bubbly Gelatin Shots Wine 12.5% 24x50ml (7.2L) -RSC</t>
  </si>
  <si>
    <t>SBO-8PK</t>
  </si>
  <si>
    <t>8x8 case - OTSOW - strawberry</t>
  </si>
  <si>
    <t>Actual Unit Cost</t>
  </si>
  <si>
    <t>Actual Value</t>
  </si>
  <si>
    <t>Pouch - 24pk - vodka - SAMS CLUB</t>
  </si>
  <si>
    <t>Bubbly Pouch Vodka</t>
  </si>
  <si>
    <t>Bubbly Pouch</t>
  </si>
  <si>
    <t>Pouch, 24pk Green Tea Whiskey Shots</t>
  </si>
  <si>
    <t>Pouch - 24pk - TROPICAL - VODKA</t>
  </si>
  <si>
    <t>Pouch, 24pk Big Shots</t>
  </si>
  <si>
    <t>Pouch -24pk- VODKA</t>
  </si>
  <si>
    <t>Pouch - 24pk - TROPICAL - OTSOW</t>
  </si>
  <si>
    <t>Pouch - 24pk - variety - OTSOW</t>
  </si>
  <si>
    <t>Clear 43 Gauge (65 Gauge Equivalent) 18" * 1500'</t>
  </si>
  <si>
    <t>Machine Grade Pallet Wrap 20" 5000FT 16MIC HP 63 Ga</t>
  </si>
  <si>
    <t>Pallets-CHEP</t>
  </si>
  <si>
    <t>Edgeboard White Top/Kraft Bottom, .125</t>
  </si>
  <si>
    <t>Desiccants, 3 Gram</t>
  </si>
  <si>
    <t>Plastic Cups</t>
  </si>
  <si>
    <t>Pouch - 8pk - Green Tea Whiskey Shots</t>
  </si>
  <si>
    <t>PC8-SZB-20%</t>
  </si>
  <si>
    <t>PC8-SZB-15%</t>
  </si>
  <si>
    <t>Pouch - 8pk - Seltzer Bombs 15%</t>
  </si>
  <si>
    <t>Pouch - 8pk - OTSOW - Seahawks- Blue Raspberry + Green Apple</t>
  </si>
  <si>
    <t>Pouch - 8pk - OTSOW -Packers- Mango Peach + Green Apple</t>
  </si>
  <si>
    <t>Pouch - 8pk - OTSOW - Strawberry Lemonade + Peach Mango</t>
  </si>
  <si>
    <t>Pouch - 8pk - OTSOW - Hot Cinnamon</t>
  </si>
  <si>
    <t>Pouch - 8pk - VODKA -Grape + Watermelon</t>
  </si>
  <si>
    <t>Pouch - 8pk - OTSOW - Grape + Watermelon</t>
  </si>
  <si>
    <t>Pouch - 8pk - OTSOW - Coconut Breeze + Tropical</t>
  </si>
  <si>
    <t>Pouch - 8pk - VODKA - Blue Raspberry + Strawberry</t>
  </si>
  <si>
    <t>Pouch - 8pk - OTSOW - Blue Raspberry + Strawberry</t>
  </si>
  <si>
    <t>POUCH, 16 count-Whiskey</t>
  </si>
  <si>
    <t>Foil Lids - BGSHTS Watermelon - Vodka</t>
  </si>
  <si>
    <t>Foil Lids - watermelon - vodka</t>
  </si>
  <si>
    <t>Foil Lids - watermelon - OTSOW</t>
  </si>
  <si>
    <t>Foil Lids - Tropical - VODKA</t>
  </si>
  <si>
    <t>Foil Lids - Tropical - OTSOW</t>
  </si>
  <si>
    <t>Foil Lids - Green Tea Shot</t>
  </si>
  <si>
    <t>LID-STS-20%</t>
  </si>
  <si>
    <t>Foil Lids - Strawberry Seltzer Bomb 20%</t>
  </si>
  <si>
    <t>LID-STS-15%</t>
  </si>
  <si>
    <t>Foil Lids - Strawberry Seltzer Bomb 15%</t>
  </si>
  <si>
    <t>Foil Lids - Strawberry Lemonade - OTSOW</t>
  </si>
  <si>
    <t>Foil Lid-Strawberry Daiquiri - VODKA</t>
  </si>
  <si>
    <t>Foil Lids -BGSHTS Strawberry - Vodka</t>
  </si>
  <si>
    <t>Foil Lids - strawberry - vodka</t>
  </si>
  <si>
    <t>Foil Lids - strawberry - OTSOW</t>
  </si>
  <si>
    <t>Foil Lid-R&amp;D Sample Lids</t>
  </si>
  <si>
    <t>Foil Lid- Peach Mango - VODKA</t>
  </si>
  <si>
    <t>LID-PMS-20%</t>
  </si>
  <si>
    <t>Foil Lids - Peach Mango Seltzer Bomb 20%</t>
  </si>
  <si>
    <t>LID-PMS-15%</t>
  </si>
  <si>
    <t>Foil Lids - Peach Mango Seltzer Bomb 15%</t>
  </si>
  <si>
    <t>Foil Lids - Peach Mango - OTSOW</t>
  </si>
  <si>
    <t>Foil Lid- Pumpkin Pie - VODKA</t>
  </si>
  <si>
    <t>Foil Lid- Pumpkin Pie - OTSOW</t>
  </si>
  <si>
    <t>Foil Lid- Peach - Whiskey</t>
  </si>
  <si>
    <t>Foil Lid- Peanutbutter - Whiskey</t>
  </si>
  <si>
    <t>Foil Lids - BGSHTS Orange - Vodka</t>
  </si>
  <si>
    <t>Foil Lid- Margarita - VODKA</t>
  </si>
  <si>
    <t>Foil Lid- Maple Praline - Whiskey</t>
  </si>
  <si>
    <t>Foil Lid- Maui Punch - VODKA</t>
  </si>
  <si>
    <t>LID-LLS-20%</t>
  </si>
  <si>
    <t>Foil Lids - Lemon Lime Seltzer Bomb 20%</t>
  </si>
  <si>
    <t>LID-LLS-15%</t>
  </si>
  <si>
    <t>Foil Lids - Lemon Lime Seltzer Bomb 15%</t>
  </si>
  <si>
    <t>Foil Lid- Hot Cinnamon - Whiskey</t>
  </si>
  <si>
    <t>Foil Lid- Hot Cinnamon - VODKA</t>
  </si>
  <si>
    <t>Foil Lid- Hot Cinnamon - OTSOW</t>
  </si>
  <si>
    <t>Foil Lids - grape - vodka</t>
  </si>
  <si>
    <t>Foil Lids - grape - OTSOW</t>
  </si>
  <si>
    <t>Foil Lids - BGSHTS Green Apple - Vodka</t>
  </si>
  <si>
    <t>Foil Lid- Green Apple - OTSOW</t>
  </si>
  <si>
    <t>Foil Lids - Electric Lemonade - OTSOW</t>
  </si>
  <si>
    <t>Foil Lids - Electric Lemonade - VODKA</t>
  </si>
  <si>
    <t>Foil Lid- Candy Cane - VODKA</t>
  </si>
  <si>
    <t>Foil Lid- Candy Cane - OTSOW</t>
  </si>
  <si>
    <t>Foil Lid- Coconut Breeze - VODKA</t>
  </si>
  <si>
    <t>Foil Lids - Coconut Breeze - OTSOW</t>
  </si>
  <si>
    <t>Foil Lid- Blue Raspberry - VODKA</t>
  </si>
  <si>
    <t>LID-BRS-20%</t>
  </si>
  <si>
    <t>Foil Lids - Blue Razz Seltzer Bomb 20%</t>
  </si>
  <si>
    <t>LID-BRS-15%</t>
  </si>
  <si>
    <t>Foil Lids - Blue Razz Seltzer Bomb 15%</t>
  </si>
  <si>
    <t>Foil Lids - blue raspberry - OTSOW</t>
  </si>
  <si>
    <t>Foil Lids- Bubbly Lids Vodka</t>
  </si>
  <si>
    <t>Foil Lids- Bubbly Lids Otsow</t>
  </si>
  <si>
    <t>Foil Lid- Apple Cider - VODKA</t>
  </si>
  <si>
    <t>Foil Lid- Apple Cider - OTSOW</t>
  </si>
  <si>
    <t>Corrugate Label - Whiskey - 9x16 Pack</t>
  </si>
  <si>
    <t>Label - Whiskey - 9x16 Pack</t>
  </si>
  <si>
    <t>Label - Tropical OTSOW to Tropical Vodka</t>
  </si>
  <si>
    <t>Label - Whiskey - Green Tea Shot</t>
  </si>
  <si>
    <t>LBL-SZB</t>
  </si>
  <si>
    <t>Label - OTSOW - Seltzer Bombs</t>
  </si>
  <si>
    <t>Label - Employee Sample Pack</t>
  </si>
  <si>
    <t>Label - Seahawks - OTSOW</t>
  </si>
  <si>
    <t>Label - VODKA -  6x24pack</t>
  </si>
  <si>
    <t>LBL-RSO</t>
  </si>
  <si>
    <t>Label  - OTSOW - RSC 6x 24pack</t>
  </si>
  <si>
    <t>Label - Party Pack OTSOW to Party Pack Vodka</t>
  </si>
  <si>
    <t>Label - Packers - OTSOW</t>
  </si>
  <si>
    <t>NABCA labels - Tropical Party Pack vodka</t>
  </si>
  <si>
    <t>NABCA labels - Party Pack vodka</t>
  </si>
  <si>
    <t>NABCA labels - Green Tea Whiskey</t>
  </si>
  <si>
    <t>Label - Mango Mojito Corrugate</t>
  </si>
  <si>
    <t>Label - OTSOW - Hot Cinnamon 8PC</t>
  </si>
  <si>
    <t>Label - VODKA - 8PC -Grape + Watermelon POUCH</t>
  </si>
  <si>
    <t>Label - OTSOW - 8PC -Grape + Watermelon POUCH</t>
  </si>
  <si>
    <t>Label - Espresso Martini Corrugate</t>
  </si>
  <si>
    <t>Label - OTSOW - 8PC -Coconut Breeze + Tropical POUCH</t>
  </si>
  <si>
    <t>Label, Clip Strip Header, Green Tea</t>
  </si>
  <si>
    <t>Label, Clip Strip Header, Seltzer Bombs</t>
  </si>
  <si>
    <t>Label - VODKA - 8PC - Blue Raspberry Strawberry POUCH</t>
  </si>
  <si>
    <t>Label - OTSOW - 8PC - Blue Raspberry Strawberry POUCH</t>
  </si>
  <si>
    <t>Label - VODKA - BGSHTS 6x24pack</t>
  </si>
  <si>
    <t>Label  - Bubbly Vodka - RSC 6x 24pack</t>
  </si>
  <si>
    <t>Label  - Bubbly OTSOW - RSC 6x 24pack</t>
  </si>
  <si>
    <t>Label - Bubbly VODKA</t>
  </si>
  <si>
    <t>Label - Bubblyl OTSOW to Bubbly Vodka</t>
  </si>
  <si>
    <t>Label - VODKA - Tropical Spring 22 6x24pack</t>
  </si>
  <si>
    <t>Label - OTSOW - Tropical Spring 22 6x24pack</t>
  </si>
  <si>
    <t>Label - VODKA - Fall 21 6x24pack</t>
  </si>
  <si>
    <t>Label - OTSOW - Fall 21 6x24pack</t>
  </si>
  <si>
    <t>Pouch - 24pk - VODKA - Fall 2021</t>
  </si>
  <si>
    <t>Pouch - 24pk - OTSOW - Fall 2021</t>
  </si>
  <si>
    <t>Corrugate, Tray Case</t>
  </si>
  <si>
    <t>Corrugate, Slip sheets</t>
  </si>
  <si>
    <t>Corrugate, Pad Insert RSC</t>
  </si>
  <si>
    <t>Corrugate, Fall 2021</t>
  </si>
  <si>
    <t>Corrugate, Whiskey</t>
  </si>
  <si>
    <t>Bottle Label - Mango Mojito</t>
  </si>
  <si>
    <t>Bottle Label - Espresso Martini</t>
  </si>
  <si>
    <t>Sum of Standard Value</t>
  </si>
  <si>
    <t>Column Labels</t>
  </si>
  <si>
    <t>Row Labels</t>
  </si>
  <si>
    <t>Grand Total</t>
  </si>
  <si>
    <t>Impackful: FG</t>
  </si>
  <si>
    <t>Shottys: FG</t>
  </si>
  <si>
    <t>Impackful: MKT</t>
  </si>
  <si>
    <t>Shottys: MKT</t>
  </si>
  <si>
    <t>Impackful: PKG</t>
  </si>
  <si>
    <t>Shottys: PKG</t>
  </si>
  <si>
    <t>Impackful: RAW</t>
  </si>
  <si>
    <t>Shottys: RAW</t>
  </si>
  <si>
    <t>Placed By</t>
  </si>
  <si>
    <t>Status</t>
  </si>
  <si>
    <t>Order</t>
  </si>
  <si>
    <t>Shipment</t>
  </si>
  <si>
    <t>Way Bill</t>
  </si>
  <si>
    <t>Date Shipped</t>
  </si>
  <si>
    <t>Date Required</t>
  </si>
  <si>
    <t>Invoice</t>
  </si>
  <si>
    <t>Item Code</t>
  </si>
  <si>
    <t>Alt Description</t>
  </si>
  <si>
    <t>Qty Ordered</t>
  </si>
  <si>
    <t>Qty Shipped</t>
  </si>
  <si>
    <t>Unit1</t>
  </si>
  <si>
    <t>Ordered Price</t>
  </si>
  <si>
    <t>Price Unit</t>
  </si>
  <si>
    <t>Unit Price</t>
  </si>
  <si>
    <t>Total Amount</t>
  </si>
  <si>
    <t>Ship To</t>
  </si>
  <si>
    <t>Ship To Name</t>
  </si>
  <si>
    <t>Bill To</t>
  </si>
  <si>
    <t>Bill To Name</t>
  </si>
  <si>
    <t>Po Number</t>
  </si>
  <si>
    <t>mike@shottys.com</t>
  </si>
  <si>
    <t>CMP</t>
  </si>
  <si>
    <t>N00001143</t>
  </si>
  <si>
    <t>SZB-8PC</t>
  </si>
  <si>
    <t>Seltzer Bombs-O, 8 Pack, 8x8x50mL each</t>
  </si>
  <si>
    <t>BBG-FL</t>
  </si>
  <si>
    <t>Breakthru Beverage Group - Florida</t>
  </si>
  <si>
    <t>BBG</t>
  </si>
  <si>
    <t>Breakthru Beverage</t>
  </si>
  <si>
    <t>4501206428</t>
  </si>
  <si>
    <t>Whiskey, 16 Pack, 16x9x50mL each</t>
  </si>
  <si>
    <t>N00001144</t>
  </si>
  <si>
    <t>TRP-24V-RSC</t>
  </si>
  <si>
    <t>Tropical-V, 24 Pack Display, 24x6x50mL each</t>
  </si>
  <si>
    <t>RNDC-SC</t>
  </si>
  <si>
    <t>RNDC South Carolina</t>
  </si>
  <si>
    <t>153785</t>
  </si>
  <si>
    <t>Party Pack-V, 24 Pack RSC, 24x6x50mL each</t>
  </si>
  <si>
    <t>Green Tea Shot-W, 8 Pack, 8x8x50mL each</t>
  </si>
  <si>
    <t>N00001145</t>
  </si>
  <si>
    <t>MASS - DAN</t>
  </si>
  <si>
    <t>MASS - Danvers</t>
  </si>
  <si>
    <t>BSSEA0324L</t>
  </si>
  <si>
    <t>N00001146</t>
  </si>
  <si>
    <t>Coconut Breeze+Tropical-O, 8 Pack, 8x8x50mL each</t>
  </si>
  <si>
    <t>BBG-IL</t>
  </si>
  <si>
    <t>Breakthru Beverage Group - IL</t>
  </si>
  <si>
    <t>4501209375</t>
  </si>
  <si>
    <t>Blue Raspberry+Strawberry-V, 8 Pack, 8x8x50mL each</t>
  </si>
  <si>
    <t>N00001147</t>
  </si>
  <si>
    <t>RNDC - MD</t>
  </si>
  <si>
    <t>RNDC - Maryland</t>
  </si>
  <si>
    <t>164976</t>
  </si>
  <si>
    <t>Blue Raspberry+Strawberry-O, 8 Pack, 8x8x50mL each</t>
  </si>
  <si>
    <t>N00001148</t>
  </si>
  <si>
    <t>Party Pack-O, 24 Pack RSC, 24x6x50mL each</t>
  </si>
  <si>
    <t>RNDC-VA</t>
  </si>
  <si>
    <t>RNDC - Virginia</t>
  </si>
  <si>
    <t>170758</t>
  </si>
  <si>
    <t>N00001149</t>
  </si>
  <si>
    <t>ED-GA</t>
  </si>
  <si>
    <t>Empire Distributors</t>
  </si>
  <si>
    <t>2877255</t>
  </si>
  <si>
    <t>N00001150</t>
  </si>
  <si>
    <t>OH-CBUS</t>
  </si>
  <si>
    <t>Heidelberg - Columbus</t>
  </si>
  <si>
    <t>9U5140311</t>
  </si>
  <si>
    <t>N00001151</t>
  </si>
  <si>
    <t>UJB - AL</t>
  </si>
  <si>
    <t>United Johnson Brothers of Alabama</t>
  </si>
  <si>
    <t>508335</t>
  </si>
  <si>
    <t>N00001153</t>
  </si>
  <si>
    <t>RNDC AZ TOLLESON</t>
  </si>
  <si>
    <t>C032753</t>
  </si>
  <si>
    <t>N00001154</t>
  </si>
  <si>
    <t>ABG-NJ</t>
  </si>
  <si>
    <t>Allied Beverage Group</t>
  </si>
  <si>
    <t>279447</t>
  </si>
  <si>
    <t>T00000262</t>
  </si>
  <si>
    <t>Impackful Solutions</t>
  </si>
  <si>
    <t>CMSSITE</t>
  </si>
  <si>
    <t>SITE</t>
  </si>
  <si>
    <t>N00001155</t>
  </si>
  <si>
    <t>4501218849</t>
  </si>
  <si>
    <t>N00001156</t>
  </si>
  <si>
    <t>WI-CAP</t>
  </si>
  <si>
    <t>Captial-Husting</t>
  </si>
  <si>
    <t>#CAP.30362</t>
  </si>
  <si>
    <t>N00001158</t>
  </si>
  <si>
    <t>TRP-24O-RSC</t>
  </si>
  <si>
    <t>Tropical-O, 24 Pack RSC, 24x6x50mL each</t>
  </si>
  <si>
    <t>OK</t>
  </si>
  <si>
    <t>Armada Distributing</t>
  </si>
  <si>
    <t>N00001159</t>
  </si>
  <si>
    <t>Hot Cinnamon-O, 8 Pack, 8x8x50mL each</t>
  </si>
  <si>
    <t>TEN-KNOX</t>
  </si>
  <si>
    <t>Empire Distributors - Knoxville</t>
  </si>
  <si>
    <t>2928738</t>
  </si>
  <si>
    <t>N00001160</t>
  </si>
  <si>
    <t>2875879</t>
  </si>
  <si>
    <t>N00001161</t>
  </si>
  <si>
    <t>JB-IA</t>
  </si>
  <si>
    <t>Johnson Brothers - Iowa</t>
  </si>
  <si>
    <t>DM-0075644</t>
  </si>
  <si>
    <t>Donte@shottys.com</t>
  </si>
  <si>
    <t>T00000263</t>
  </si>
  <si>
    <t>Bubbly-V, 24 Pack RSC, 24x6x50mL each</t>
  </si>
  <si>
    <t>MARKETING</t>
  </si>
  <si>
    <t>Marketing Closet</t>
  </si>
  <si>
    <t>JK</t>
  </si>
  <si>
    <t>Fall 2021-O, 24 Pack RSC, 24x6x50mL each</t>
  </si>
  <si>
    <t>Grape+Watermelon-O, 8 Pack, 8x8x50mL each</t>
  </si>
  <si>
    <t>Strawberry Lemonade+Peach Mango, 8 Pack, 8x8x50mL each</t>
  </si>
  <si>
    <t>T00000264</t>
  </si>
  <si>
    <t>Date Completed</t>
  </si>
  <si>
    <t>Actual Yield</t>
  </si>
  <si>
    <t>PKUnit</t>
  </si>
  <si>
    <t>Sublot</t>
  </si>
  <si>
    <t>Bulk Item</t>
  </si>
  <si>
    <t>Quantity</t>
  </si>
  <si>
    <t>Recipe</t>
  </si>
  <si>
    <t>Expected Yield</t>
  </si>
  <si>
    <t>PKUnit1</t>
  </si>
  <si>
    <t>Date Started</t>
  </si>
  <si>
    <t>Date Released</t>
  </si>
  <si>
    <t>Date Ordered</t>
  </si>
  <si>
    <t>Plan Start Date</t>
  </si>
  <si>
    <t>Earliest Start Date</t>
  </si>
  <si>
    <t>Date Scheduled</t>
  </si>
  <si>
    <t>Base Priority</t>
  </si>
  <si>
    <t>Actual Cost</t>
  </si>
  <si>
    <t>Standard Cost Used</t>
  </si>
  <si>
    <t>Replacement Cost Used</t>
  </si>
  <si>
    <t>Standard Cost</t>
  </si>
  <si>
    <t>Unit Actual Cost</t>
  </si>
  <si>
    <t>Unit Standard Cost Used</t>
  </si>
  <si>
    <t>Unit Replacement Cost Used</t>
  </si>
  <si>
    <t>Unit Standard Cost</t>
  </si>
  <si>
    <t>Primary Resource</t>
  </si>
  <si>
    <t>240304001</t>
  </si>
  <si>
    <t>8PC.TEA.01</t>
  </si>
  <si>
    <t>Jeffrey Bonneau</t>
  </si>
  <si>
    <t>V00054V</t>
  </si>
  <si>
    <t>240305006</t>
  </si>
  <si>
    <t>24R.PPV.10</t>
  </si>
  <si>
    <t>V000552</t>
  </si>
  <si>
    <t>240306001</t>
  </si>
  <si>
    <t>V000553</t>
  </si>
  <si>
    <t>240307001</t>
  </si>
  <si>
    <t>V000556</t>
  </si>
  <si>
    <t>240308001</t>
  </si>
  <si>
    <t>V000557</t>
  </si>
  <si>
    <t>240311001</t>
  </si>
  <si>
    <t>24R.PPO.15</t>
  </si>
  <si>
    <t>V00055C</t>
  </si>
  <si>
    <t>240312001</t>
  </si>
  <si>
    <t>V00055E</t>
  </si>
  <si>
    <t>240313001</t>
  </si>
  <si>
    <t>V00055L</t>
  </si>
  <si>
    <t>240314001</t>
  </si>
  <si>
    <t>V00055P</t>
  </si>
  <si>
    <t>240315001</t>
  </si>
  <si>
    <t>V00055V</t>
  </si>
  <si>
    <t>240318001</t>
  </si>
  <si>
    <t>V00055W</t>
  </si>
  <si>
    <t>240319001</t>
  </si>
  <si>
    <t>V00055Y</t>
  </si>
  <si>
    <t>240320001</t>
  </si>
  <si>
    <t>V000563</t>
  </si>
  <si>
    <t>240321001</t>
  </si>
  <si>
    <t>V000565</t>
  </si>
  <si>
    <t>240322001</t>
  </si>
  <si>
    <t>V000568</t>
  </si>
  <si>
    <t>240325002</t>
  </si>
  <si>
    <t>V00056E</t>
  </si>
  <si>
    <t>240326001</t>
  </si>
  <si>
    <t>V00056F</t>
  </si>
  <si>
    <t>240327001</t>
  </si>
  <si>
    <t>V00056G</t>
  </si>
  <si>
    <t>240327002</t>
  </si>
  <si>
    <t>TRP.RSO.04</t>
  </si>
  <si>
    <t>V00056M</t>
  </si>
  <si>
    <t>CLS</t>
  </si>
  <si>
    <t>240328002</t>
  </si>
  <si>
    <t>V00056P</t>
  </si>
  <si>
    <t>240329001</t>
  </si>
  <si>
    <t>V00056Q</t>
  </si>
  <si>
    <t>Sum of Qty</t>
  </si>
  <si>
    <t>IMPACKFUL Total</t>
  </si>
  <si>
    <t>SHOTTYS Total</t>
  </si>
  <si>
    <t>Pallet Count</t>
  </si>
  <si>
    <t>Item Description</t>
  </si>
  <si>
    <t>Values</t>
  </si>
  <si>
    <t>Price</t>
  </si>
  <si>
    <t>Summary</t>
  </si>
  <si>
    <t>Alcohol Total</t>
  </si>
  <si>
    <t>(blank)</t>
  </si>
  <si>
    <t>Consumables Total</t>
  </si>
  <si>
    <t>Cups Total</t>
  </si>
  <si>
    <t>Colors Total</t>
  </si>
  <si>
    <t>Flavors Total</t>
  </si>
  <si>
    <t>Labels Total</t>
  </si>
  <si>
    <t>Gelatin Total</t>
  </si>
  <si>
    <t>Marketing Total</t>
  </si>
  <si>
    <t>Sugar Total</t>
  </si>
  <si>
    <t>Common Raw Total</t>
  </si>
  <si>
    <t>Lids Total</t>
  </si>
  <si>
    <t>Packaging Total</t>
  </si>
  <si>
    <t>Pouch Total</t>
  </si>
  <si>
    <t>(All)</t>
  </si>
  <si>
    <t>Pallet Qtys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</si>
</sst>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0.0_);\(#,##0.0\)"/>
    <numFmt numFmtId="165" formatCode="&quot;$&quot;#,##0.00"/>
    <numFmt numFmtId="166" formatCode="_(* #,##0_);_(* \(#,##0\);_(* &quot;-&quot;??_);_(@_)"/>
  </numFmts>
  <fonts count="4">
    <font>
      <sz val="11"/>
      <color theme="1"/>
      <name val="Calibri"/>
      <family val="2"/>
      <scheme val="minor"/>
    </font>
    <font>
      <b/>
      <sz val="11"/>
      <color theme="1"/>
      <name val="Calibri"/>
      <family val="2"/>
      <scheme val="minor"/>
    </font>
    <font>
      <b/>
      <sz val="12"/>
      <color theme="1"/>
      <name val="Calibri"/>
      <family val="2"/>
      <scheme val="minor"/>
    </font>
    <font>
      <sz val="11"/>
      <color theme="1"/>
      <name val="Calibri"/>
      <family val="2"/>
      <scheme val="minor"/>
    </font>
  </fonts>
  <fills count="6">
    <fill>
      <patternFill patternType="none"/>
    </fill>
    <fill>
      <patternFill patternType="gray125"/>
    </fill>
    <fill>
      <patternFill patternType="solid">
        <fgColor rgb="FFCCCCCC"/>
        <bgColor indexed="64"/>
      </patternFill>
    </fill>
    <fill>
      <patternFill patternType="solid">
        <fgColor theme="0" tint="-0.14999847407452621"/>
        <bgColor indexed="64"/>
      </patternFill>
    </fill>
    <fill>
      <patternFill patternType="solid">
        <fgColor theme="4" tint="0.79998168889431442"/>
        <bgColor theme="4" tint="0.79998168889431442"/>
      </patternFill>
    </fill>
    <fill>
      <patternFill patternType="solid">
        <fgColor theme="8" tint="0.79998168889431442"/>
        <bgColor indexed="64"/>
      </patternFill>
    </fill>
  </fills>
  <borders count="3">
    <border>
      <left/>
      <right/>
      <top/>
      <bottom/>
      <diagonal/>
    </border>
    <border>
      <left/>
      <right/>
      <top/>
      <bottom style="thin">
        <color theme="4" tint="0.39997558519241921"/>
      </bottom>
      <diagonal/>
    </border>
    <border>
      <left style="thin">
        <color indexed="64"/>
      </left>
      <right style="thin">
        <color indexed="64"/>
      </right>
      <top style="thin">
        <color indexed="64"/>
      </top>
      <bottom style="thin">
        <color indexed="64"/>
      </bottom>
      <diagonal/>
    </border>
  </borders>
  <cellStyleXfs count="2">
    <xf numFmtId="0" fontId="0" fillId="0" borderId="0"/>
    <xf numFmtId="43" fontId="3" fillId="0" borderId="0" applyFont="0" applyFill="0" applyBorder="0" applyAlignment="0" applyProtection="0"/>
  </cellStyleXfs>
  <cellXfs count="47">
    <xf numFmtId="0" fontId="0" fillId="0" borderId="0" xfId="0"/>
    <xf numFmtId="49" fontId="0" fillId="0" borderId="0" xfId="0" applyNumberFormat="1"/>
    <xf numFmtId="49" fontId="1" fillId="2" borderId="0" xfId="0" applyNumberFormat="1" applyFont="1" applyFill="1"/>
    <xf numFmtId="0" fontId="1" fillId="2" borderId="0" xfId="0" applyFont="1" applyFill="1"/>
    <xf numFmtId="44" fontId="0" fillId="0" borderId="0" xfId="0" applyNumberFormat="1"/>
    <xf numFmtId="0" fontId="0" fillId="0" borderId="0" xfId="0" applyAlignment="1">
      <alignment horizontal="center"/>
    </xf>
    <xf numFmtId="14" fontId="0" fillId="0" borderId="0" xfId="0" applyNumberFormat="1"/>
    <xf numFmtId="0" fontId="0" fillId="0" borderId="0" xfId="0" applyAlignment="1">
      <alignment horizontal="left" indent="1"/>
    </xf>
    <xf numFmtId="0" fontId="2" fillId="0" borderId="0" xfId="0" applyFont="1"/>
    <xf numFmtId="1" fontId="0" fillId="0" borderId="0" xfId="0" applyNumberFormat="1"/>
    <xf numFmtId="0" fontId="2" fillId="3" borderId="0" xfId="0" applyFont="1" applyFill="1"/>
    <xf numFmtId="0" fontId="1" fillId="4" borderId="1" xfId="0" applyFont="1" applyFill="1" applyBorder="1"/>
    <xf numFmtId="164" fontId="0" fillId="0" borderId="0" xfId="1" applyNumberFormat="1" applyFont="1" applyAlignment="1">
      <alignment horizontal="center"/>
    </xf>
    <xf numFmtId="0" fontId="1" fillId="4" borderId="0" xfId="0" applyFont="1" applyFill="1"/>
    <xf numFmtId="164" fontId="0" fillId="0" borderId="2" xfId="1" applyNumberFormat="1" applyFont="1" applyBorder="1" applyAlignment="1">
      <alignment horizontal="center"/>
    </xf>
    <xf numFmtId="0" fontId="0" fillId="0" borderId="0" xfId="0" applyAlignment="1">
      <alignment horizontal="left"/>
    </xf>
    <xf numFmtId="43" fontId="0" fillId="0" borderId="0" xfId="1" applyNumberFormat="1" applyFont="1"/>
    <xf numFmtId="14" fontId="0" fillId="0" borderId="0" xfId="0" applyNumberFormat="1" applyAlignment="1">
      <alignment horizontal="right"/>
    </xf>
    <xf numFmtId="14" fontId="0" fillId="0" borderId="0" xfId="0" applyNumberFormat="1" applyAlignment="1">
      <alignment horizontal="left"/>
    </xf>
    <xf numFmtId="0" fontId="1" fillId="4" borderId="0" xfId="0" applyFont="1" applyFill="1" applyAlignment="1">
      <alignment horizontal="center"/>
    </xf>
    <xf numFmtId="164" fontId="0" fillId="5" borderId="2" xfId="1" applyNumberFormat="1" applyFont="1" applyFill="1" applyBorder="1" applyAlignment="1">
      <alignment horizontal="center"/>
    </xf>
    <xf numFmtId="0" fontId="0" fillId="0" borderId="0" xfId="0" applyNumberFormat="1"/>
    <xf numFmtId="49" fontId="0" fillId="0" borderId="0" xfId="0" applyNumberFormat="1"/>
    <xf numFmtId="0" fontId="0" fillId="0" borderId="0" xfId="0" applyNumberFormat="1" applyAlignment="1">
      <alignment horizontal="center"/>
    </xf>
    <xf numFmtId="14" fontId="1" fillId="2" borderId="0" xfId="0" applyNumberFormat="1" applyFont="1" applyFill="1" applyAlignment="1">
      <alignment horizontal="right"/>
    </xf>
    <xf numFmtId="2" fontId="0" fillId="0" borderId="0" xfId="0" applyNumberFormat="1"/>
    <xf numFmtId="1" fontId="1" fillId="2" borderId="0" xfId="0" applyNumberFormat="1" applyFont="1" applyFill="1"/>
    <xf numFmtId="165" fontId="1" fillId="2" borderId="0" xfId="0" applyNumberFormat="1" applyFont="1" applyFill="1"/>
    <xf numFmtId="165" fontId="0" fillId="0" borderId="0" xfId="0" applyNumberFormat="1"/>
    <xf numFmtId="44" fontId="0" fillId="0" borderId="0" xfId="0" applyNumberFormat="1" applyAlignment="1">
      <alignment horizontal="center"/>
    </xf>
    <xf numFmtId="1" fontId="0" fillId="0" borderId="0" xfId="0" applyNumberFormat="1" applyAlignment="1">
      <alignment horizontal="center"/>
    </xf>
    <xf numFmtId="0" fontId="0" fillId="0" borderId="0" xfId="0"/>
    <xf numFmtId="44" fontId="0" fillId="0" borderId="0" xfId="0" applyNumberFormat="1"/>
    <xf numFmtId="0" fontId="0" fillId="0" borderId="0" xfId="0"/>
    <xf numFmtId="44" fontId="0" fillId="0" borderId="0" xfId="0" applyNumberFormat="1"/>
    <xf numFmtId="166" fontId="0" fillId="0" borderId="0" xfId="0" applyNumberFormat="1"/>
    <xf numFmtId="166" fontId="0" fillId="0" borderId="0" xfId="0" applyNumberFormat="1" applyAlignment="1">
      <alignment horizontal="center"/>
    </xf>
    <xf numFmtId="44" fontId="1" fillId="4" borderId="1" xfId="0" applyNumberFormat="1" applyFont="1" applyFill="1" applyBorder="1"/>
    <xf numFmtId="0" fontId="0" fillId="0" borderId="0" xfId="0" applyAlignment="1">
      <alignment wrapText="1"/>
    </xf>
    <xf numFmtId="0" fontId="0" fillId="0" borderId="0" xfId="0" applyFill="1"/>
    <xf numFmtId="0" fontId="0" fillId="0" borderId="0" xfId="0"/>
    <xf numFmtId="44" fontId="0" fillId="0" borderId="0" xfId="0" applyNumberFormat="1"/>
    <xf numFmtId="0" fontId="2" fillId="3" borderId="0" xfId="0" applyFont="1" applyFill="1" applyAlignment="1">
      <alignment horizontal="center"/>
    </xf>
    <xf numFmtId="0" fontId="0" fillId="0" borderId="0" xfId="0" pivotButton="1"/>
    <xf numFmtId="44" fontId="0" fillId="0" borderId="0" xfId="0" pivotButton="1" applyNumberFormat="1"/>
    <xf numFmtId="0" fontId="2" fillId="3" borderId="0" xfId="0" applyFont="1" applyFill="1" applyAlignment="1">
      <alignment horizontal="center"/>
    </xf>
    <xf numFmtId="2" fontId="2" fillId="3" borderId="0" xfId="0" applyNumberFormat="1" applyFont="1" applyFill="1" applyAlignment="1">
      <alignment horizontal="center"/>
    </xf>
  </cellXfs>
  <cellStyles count="2">
    <cellStyle name="Comma" xfId="1" builtinId="3"/>
    <cellStyle name="Normal" xfId="0" builtinId="0"/>
  </cellStyles>
  <dxfs count="114">
    <dxf>
      <numFmt numFmtId="19" formatCode="m/d/yyyy"/>
    </dxf>
    <dxf>
      <alignment wrapText="1"/>
    </dxf>
    <dxf>
      <numFmt numFmtId="34" formatCode="_(&quot;$&quot;* #,##0.00_);_(&quot;$&quot;* \(#,##0.00\);_(&quot;$&quot;* &quot;-&quot;??_);_(@_)"/>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 formatCode="0"/>
    </dxf>
    <dxf>
      <numFmt numFmtId="1" formatCode="0"/>
    </dxf>
    <dxf>
      <numFmt numFmtId="1" formatCode="0"/>
    </dxf>
    <dxf>
      <alignment horizontal="center"/>
    </dxf>
    <dxf>
      <alignment horizontal="center"/>
    </dxf>
    <dxf>
      <alignment horizontal="center"/>
    </dxf>
    <dxf>
      <numFmt numFmtId="166" formatCode="_(* #,##0_);_(* \(#,##0\);_(* &quot;-&quot;??_);_(@_)"/>
    </dxf>
    <dxf>
      <numFmt numFmtId="166" formatCode="_(* #,##0_);_(* \(#,##0\);_(* &quot;-&quot;??_);_(@_)"/>
    </dxf>
    <dxf>
      <numFmt numFmtId="166" formatCode="_(* #,##0_);_(* \(#,##0\);_(* &quot;-&quot;??_);_(@_)"/>
    </dxf>
    <dxf>
      <numFmt numFmtId="166" formatCode="_(* #,##0_);_(* \(#,##0\);_(* &quot;-&quot;??_);_(@_)"/>
    </dxf>
    <dxf>
      <numFmt numFmtId="34" formatCode="_(&quot;$&quot;* #,##0.00_);_(&quot;$&quot;* \(#,##0.00\);_(&quot;$&quot;* &quot;-&quot;??_);_(@_)"/>
    </dxf>
    <dxf>
      <numFmt numFmtId="166" formatCode="_(* #,##0_);_(* \(#,##0\);_(* &quot;-&quot;??_);_(@_)"/>
    </dxf>
    <dxf>
      <numFmt numFmtId="166" formatCode="_(* #,##0_);_(* \(#,##0\);_(* &quot;-&quot;??_);_(@_)"/>
    </dxf>
    <dxf>
      <numFmt numFmtId="2" formatCode="0.00"/>
    </dxf>
    <dxf>
      <numFmt numFmtId="166" formatCode="_(* #,##0_);_(* \(#,##0\);_(*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6" formatCode="_(* #,##0_);_(* \(#,##0\);_(* &quot;-&quot;??_);_(@_)"/>
    </dxf>
    <dxf>
      <numFmt numFmtId="34" formatCode="_(&quot;$&quot;* #,##0.00_);_(&quot;$&quot;* \(#,##0.00\);_(&quot;$&quot;*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2" formatCode="0.00"/>
    </dxf>
    <dxf>
      <numFmt numFmtId="2" formatCode="0.00"/>
    </dxf>
    <dxf>
      <numFmt numFmtId="166" formatCode="_(* #,##0_);_(* \(#,##0\);_(* &quot;-&quot;??_);_(@_)"/>
    </dxf>
    <dxf>
      <numFmt numFmtId="34" formatCode="_(&quot;$&quot;* #,##0.00_);_(&quot;$&quot;* \(#,##0.00\);_(&quot;$&quot;* &quot;-&quot;??_);_(@_)"/>
    </dxf>
    <dxf>
      <numFmt numFmtId="1" formatCode="0"/>
    </dxf>
    <dxf>
      <numFmt numFmtId="1" formatCode="0"/>
    </dxf>
    <dxf>
      <numFmt numFmtId="167" formatCode="0.0"/>
    </dxf>
    <dxf>
      <numFmt numFmtId="166" formatCode="_(* #,##0_);_(* \(#,##0\);_(* &quot;-&quot;??_);_(@_)"/>
    </dxf>
    <dxf>
      <numFmt numFmtId="35" formatCode="_(* #,##0.00_);_(* \(#,##0.00\);_(* &quot;-&quot;??_);_(@_)"/>
    </dxf>
    <dxf>
      <fill>
        <patternFill patternType="none">
          <bgColor auto="1"/>
        </patternFill>
      </fill>
    </dxf>
    <dxf>
      <numFmt numFmtId="2" formatCode="0.00"/>
    </dxf>
    <dxf>
      <numFmt numFmtId="2" formatCode="0.00"/>
    </dxf>
    <dxf>
      <numFmt numFmtId="166" formatCode="_(* #,##0_);_(* \(#,##0\);_(* &quot;-&quot;??_);_(@_)"/>
    </dxf>
    <dxf>
      <numFmt numFmtId="34" formatCode="_(&quot;$&quot;* #,##0.00_);_(&quot;$&quot;* \(#,##0.00\);_(&quot;$&quot;* &quot;-&quot;??_);_(@_)"/>
    </dxf>
    <dxf>
      <alignment horizontal="center"/>
    </dxf>
    <dxf>
      <numFmt numFmtId="34" formatCode="_(&quot;$&quot;* #,##0.00_);_(&quot;$&quot;* \(#,##0.00\);_(&quot;$&quot;* &quot;-&quot;??_);_(@_)"/>
    </dxf>
    <dxf>
      <numFmt numFmtId="34" formatCode="_(&quot;$&quot;* #,##0.00_);_(&quot;$&quot;* \(#,##0.00\);_(&quot;$&quot;* &quot;-&quot;??_);_(@_)"/>
    </dxf>
    <dxf>
      <alignment horizontal="center"/>
    </dxf>
    <dxf>
      <alignment horizontal="center"/>
    </dxf>
    <dxf>
      <numFmt numFmtId="34" formatCode="_(&quot;$&quot;* #,##0.00_);_(&quot;$&quot;* \(#,##0.00\);_(&quot;$&quot;* &quot;-&quot;??_);_(@_)"/>
    </dxf>
    <dxf>
      <numFmt numFmtId="34" formatCode="_(&quot;$&quot;* #,##0.00_);_(&quot;$&quot;* \(#,##0.00\);_(&quot;$&quot;* &quot;-&quot;??_);_(@_)"/>
    </dxf>
    <dxf>
      <numFmt numFmtId="34" formatCode="_(&quot;$&quot;* #,##0.00_);_(&quot;$&quot;* \(#,##0.00\);_(&quot;$&quot;* &quot;-&quot;??_);_(@_)"/>
    </dxf>
    <dxf>
      <alignment horizontal="center"/>
    </dxf>
    <dxf>
      <alignment horizontal="center"/>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Finished</a:t>
            </a:r>
            <a:r>
              <a:rPr lang="en-US" baseline="0"/>
              <a:t> Goods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'Set Up'!$H$2</c:f>
              <c:strCache>
                <c:ptCount val="1"/>
                <c:pt idx="0">
                  <c:v> Shottys: FG </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'Set Up'!$F$3:$F$15</c:f>
              <c:numCache>
                <c:formatCode>m/d/yyyy</c:formatCode>
                <c:ptCount val="13"/>
                <c:pt idx="0">
                  <c:v>45650</c:v>
                </c:pt>
                <c:pt idx="1">
                  <c:v>45688</c:v>
                </c:pt>
                <c:pt idx="2">
                  <c:v>45716</c:v>
                </c:pt>
                <c:pt idx="3">
                  <c:v>45747</c:v>
                </c:pt>
                <c:pt idx="4">
                  <c:v>45777</c:v>
                </c:pt>
                <c:pt idx="5">
                  <c:v>45808</c:v>
                </c:pt>
                <c:pt idx="6">
                  <c:v>45838</c:v>
                </c:pt>
                <c:pt idx="7">
                  <c:v>45869</c:v>
                </c:pt>
                <c:pt idx="8">
                  <c:v>45900</c:v>
                </c:pt>
                <c:pt idx="9">
                  <c:v>45930</c:v>
                </c:pt>
                <c:pt idx="10">
                  <c:v>45961</c:v>
                </c:pt>
                <c:pt idx="11">
                  <c:v>45991</c:v>
                </c:pt>
                <c:pt idx="12">
                  <c:v>46022</c:v>
                </c:pt>
              </c:numCache>
            </c:numRef>
          </c:cat>
          <c:val>
            <c:numRef>
              <c:f>'Set Up'!$H$3:$H$15</c:f>
              <c:numCache>
                <c:formatCode>_(* #,##0.00_);_(* \(#,##0.00\);_(* "-"??_);_(@_)</c:formatCode>
                <c:ptCount val="13"/>
                <c:pt idx="0" formatCode="_(&quot;$&quot;* #,##0.00_);_(&quot;$&quot;* \(#,##0.00\);_(&quot;$&quot;* &quot;-&quot;??_);_(@_)">
                  <c:v>210665.82999999996</c:v>
                </c:pt>
                <c:pt idx="1">
                  <c:v>0</c:v>
                </c:pt>
                <c:pt idx="2">
                  <c:v>0</c:v>
                </c:pt>
              </c:numCache>
            </c:numRef>
          </c:val>
          <c:smooth val="0"/>
          <c:extLst>
            <c:ext xmlns:c16="http://schemas.microsoft.com/office/drawing/2014/chart" uri="{C3380CC4-5D6E-409C-BE32-E72D297353CC}">
              <c16:uniqueId val="{00000000-0651-40F5-AE3A-C2255018CA92}"/>
            </c:ext>
          </c:extLst>
        </c:ser>
        <c:ser>
          <c:idx val="1"/>
          <c:order val="1"/>
          <c:tx>
            <c:strRef>
              <c:f>'Set Up'!$G$2</c:f>
              <c:strCache>
                <c:ptCount val="1"/>
                <c:pt idx="0">
                  <c:v> Impackful: FG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'Set Up'!$F$3:$F$15</c:f>
              <c:numCache>
                <c:formatCode>m/d/yyyy</c:formatCode>
                <c:ptCount val="13"/>
                <c:pt idx="0">
                  <c:v>45650</c:v>
                </c:pt>
                <c:pt idx="1">
                  <c:v>45688</c:v>
                </c:pt>
                <c:pt idx="2">
                  <c:v>45716</c:v>
                </c:pt>
                <c:pt idx="3">
                  <c:v>45747</c:v>
                </c:pt>
                <c:pt idx="4">
                  <c:v>45777</c:v>
                </c:pt>
                <c:pt idx="5">
                  <c:v>45808</c:v>
                </c:pt>
                <c:pt idx="6">
                  <c:v>45838</c:v>
                </c:pt>
                <c:pt idx="7">
                  <c:v>45869</c:v>
                </c:pt>
                <c:pt idx="8">
                  <c:v>45900</c:v>
                </c:pt>
                <c:pt idx="9">
                  <c:v>45930</c:v>
                </c:pt>
                <c:pt idx="10">
                  <c:v>45961</c:v>
                </c:pt>
                <c:pt idx="11">
                  <c:v>45991</c:v>
                </c:pt>
                <c:pt idx="12">
                  <c:v>46022</c:v>
                </c:pt>
              </c:numCache>
            </c:numRef>
          </c:cat>
          <c:val>
            <c:numRef>
              <c:f>'Set Up'!$G$3:$G$15</c:f>
              <c:numCache>
                <c:formatCode>_(* #,##0.00_);_(* \(#,##0.00\);_(* "-"??_);_(@_)</c:formatCode>
                <c:ptCount val="13"/>
                <c:pt idx="0" formatCode="_(&quot;$&quot;* #,##0.00_);_(&quot;$&quot;* \(#,##0.00\);_(&quot;$&quot;* &quot;-&quot;??_);_(@_)">
                  <c:v>348069.98999999993</c:v>
                </c:pt>
                <c:pt idx="1">
                  <c:v>0</c:v>
                </c:pt>
                <c:pt idx="2">
                  <c:v>0</c:v>
                </c:pt>
              </c:numCache>
            </c:numRef>
          </c:val>
          <c:smooth val="0"/>
          <c:extLst>
            <c:ext xmlns:c16="http://schemas.microsoft.com/office/drawing/2014/chart" uri="{C3380CC4-5D6E-409C-BE32-E72D297353CC}">
              <c16:uniqueId val="{00000001-0651-40F5-AE3A-C2255018CA92}"/>
            </c:ext>
          </c:extLst>
        </c:ser>
        <c:dLbls>
          <c:showLegendKey val="0"/>
          <c:showVal val="0"/>
          <c:showCatName val="0"/>
          <c:showSerName val="0"/>
          <c:showPercent val="0"/>
          <c:showBubbleSize val="0"/>
        </c:dLbls>
        <c:marker val="1"/>
        <c:smooth val="0"/>
        <c:axId val="95221248"/>
        <c:axId val="95220768"/>
      </c:lineChart>
      <c:dateAx>
        <c:axId val="9522124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0768"/>
        <c:crosses val="autoZero"/>
        <c:auto val="1"/>
        <c:lblOffset val="100"/>
        <c:baseTimeUnit val="months"/>
      </c:dateAx>
      <c:valAx>
        <c:axId val="9522076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12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Marketing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lotArea>
      <c:layout/>
      <c:lineChart>
        <c:grouping val="standard"/>
        <c:varyColors val="0"/>
        <c:ser>
          <c:idx val="0"/>
          <c:order val="0"/>
          <c:tx>
            <c:strRef>
              <c:f>'Set Up'!$H$17</c:f>
              <c:strCache>
                <c:ptCount val="1"/>
                <c:pt idx="0">
                  <c:v> Shottys: MKT </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'Set Up'!$F$18:$F$30</c:f>
              <c:numCache>
                <c:formatCode>m/d/yyyy</c:formatCode>
                <c:ptCount val="13"/>
                <c:pt idx="0">
                  <c:v>45261</c:v>
                </c:pt>
                <c:pt idx="1">
                  <c:v>45322</c:v>
                </c:pt>
                <c:pt idx="2">
                  <c:v>45351</c:v>
                </c:pt>
                <c:pt idx="3">
                  <c:v>45380</c:v>
                </c:pt>
                <c:pt idx="4">
                  <c:v>45412</c:v>
                </c:pt>
                <c:pt idx="5">
                  <c:v>45443</c:v>
                </c:pt>
                <c:pt idx="6">
                  <c:v>45473</c:v>
                </c:pt>
                <c:pt idx="7">
                  <c:v>45504</c:v>
                </c:pt>
                <c:pt idx="8">
                  <c:v>45535</c:v>
                </c:pt>
                <c:pt idx="9">
                  <c:v>45565</c:v>
                </c:pt>
                <c:pt idx="10">
                  <c:v>45596</c:v>
                </c:pt>
                <c:pt idx="11">
                  <c:v>45626</c:v>
                </c:pt>
                <c:pt idx="12">
                  <c:v>45657</c:v>
                </c:pt>
              </c:numCache>
            </c:numRef>
          </c:cat>
          <c:val>
            <c:numRef>
              <c:f>'Set Up'!$H$18:$H$30</c:f>
              <c:numCache>
                <c:formatCode>_(* #,##0.00_);_(* \(#,##0.00\);_(* "-"??_);_(@_)</c:formatCode>
                <c:ptCount val="13"/>
                <c:pt idx="0" formatCode="_(&quot;$&quot;* #,##0.00_);_(&quot;$&quot;* \(#,##0.00\);_(&quot;$&quot;* &quot;-&quot;??_);_(@_)">
                  <c:v>13321.7</c:v>
                </c:pt>
                <c:pt idx="1">
                  <c:v>0</c:v>
                </c:pt>
                <c:pt idx="2">
                  <c:v>0</c:v>
                </c:pt>
              </c:numCache>
            </c:numRef>
          </c:val>
          <c:smooth val="0"/>
          <c:extLst>
            <c:ext xmlns:c16="http://schemas.microsoft.com/office/drawing/2014/chart" uri="{C3380CC4-5D6E-409C-BE32-E72D297353CC}">
              <c16:uniqueId val="{00000000-8061-464C-9CD7-62CCE733ACF1}"/>
            </c:ext>
          </c:extLst>
        </c:ser>
        <c:ser>
          <c:idx val="1"/>
          <c:order val="1"/>
          <c:tx>
            <c:strRef>
              <c:f>'Set Up'!$G$17</c:f>
              <c:strCache>
                <c:ptCount val="1"/>
                <c:pt idx="0">
                  <c:v> Impackful: MKT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'Set Up'!$F$18:$F$30</c:f>
              <c:numCache>
                <c:formatCode>m/d/yyyy</c:formatCode>
                <c:ptCount val="13"/>
                <c:pt idx="0">
                  <c:v>45261</c:v>
                </c:pt>
                <c:pt idx="1">
                  <c:v>45322</c:v>
                </c:pt>
                <c:pt idx="2">
                  <c:v>45351</c:v>
                </c:pt>
                <c:pt idx="3">
                  <c:v>45380</c:v>
                </c:pt>
                <c:pt idx="4">
                  <c:v>45412</c:v>
                </c:pt>
                <c:pt idx="5">
                  <c:v>45443</c:v>
                </c:pt>
                <c:pt idx="6">
                  <c:v>45473</c:v>
                </c:pt>
                <c:pt idx="7">
                  <c:v>45504</c:v>
                </c:pt>
                <c:pt idx="8">
                  <c:v>45535</c:v>
                </c:pt>
                <c:pt idx="9">
                  <c:v>45565</c:v>
                </c:pt>
                <c:pt idx="10">
                  <c:v>45596</c:v>
                </c:pt>
                <c:pt idx="11">
                  <c:v>45626</c:v>
                </c:pt>
                <c:pt idx="12">
                  <c:v>45657</c:v>
                </c:pt>
              </c:numCache>
            </c:numRef>
          </c:cat>
          <c:val>
            <c:numRef>
              <c:f>'Set Up'!$G$18:$G$30</c:f>
              <c:numCache>
                <c:formatCode>_(* #,##0.00_);_(* \(#,##0.00\);_(* "-"??_);_(@_)</c:formatCode>
                <c:ptCount val="13"/>
                <c:pt idx="0">
                  <c:v>0</c:v>
                </c:pt>
              </c:numCache>
            </c:numRef>
          </c:val>
          <c:smooth val="0"/>
          <c:extLst>
            <c:ext xmlns:c16="http://schemas.microsoft.com/office/drawing/2014/chart" uri="{C3380CC4-5D6E-409C-BE32-E72D297353CC}">
              <c16:uniqueId val="{00000001-8061-464C-9CD7-62CCE733ACF1}"/>
            </c:ext>
          </c:extLst>
        </c:ser>
        <c:dLbls>
          <c:showLegendKey val="0"/>
          <c:showVal val="0"/>
          <c:showCatName val="0"/>
          <c:showSerName val="0"/>
          <c:showPercent val="0"/>
          <c:showBubbleSize val="0"/>
        </c:dLbls>
        <c:marker val="1"/>
        <c:smooth val="0"/>
        <c:axId val="95221248"/>
        <c:axId val="95220768"/>
      </c:lineChart>
      <c:dateAx>
        <c:axId val="9522124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0768"/>
        <c:crosses val="autoZero"/>
        <c:auto val="1"/>
        <c:lblOffset val="100"/>
        <c:baseTimeUnit val="months"/>
      </c:dateAx>
      <c:valAx>
        <c:axId val="9522076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12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Packaging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lotArea>
      <c:layout/>
      <c:lineChart>
        <c:grouping val="standard"/>
        <c:varyColors val="0"/>
        <c:ser>
          <c:idx val="0"/>
          <c:order val="0"/>
          <c:tx>
            <c:strRef>
              <c:f>'Set Up'!$H$32</c:f>
              <c:strCache>
                <c:ptCount val="1"/>
                <c:pt idx="0">
                  <c:v> Shottys: PKG </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'Set Up'!$F$33:$F$45</c:f>
              <c:numCache>
                <c:formatCode>m/d/yyyy</c:formatCode>
                <c:ptCount val="13"/>
                <c:pt idx="0">
                  <c:v>45261</c:v>
                </c:pt>
                <c:pt idx="1">
                  <c:v>45322</c:v>
                </c:pt>
                <c:pt idx="2">
                  <c:v>45351</c:v>
                </c:pt>
                <c:pt idx="3">
                  <c:v>45380</c:v>
                </c:pt>
                <c:pt idx="4">
                  <c:v>45412</c:v>
                </c:pt>
                <c:pt idx="5">
                  <c:v>45443</c:v>
                </c:pt>
                <c:pt idx="6">
                  <c:v>45473</c:v>
                </c:pt>
                <c:pt idx="7">
                  <c:v>45504</c:v>
                </c:pt>
                <c:pt idx="8">
                  <c:v>45535</c:v>
                </c:pt>
                <c:pt idx="9">
                  <c:v>45565</c:v>
                </c:pt>
                <c:pt idx="10">
                  <c:v>45596</c:v>
                </c:pt>
                <c:pt idx="11">
                  <c:v>45626</c:v>
                </c:pt>
                <c:pt idx="12">
                  <c:v>45657</c:v>
                </c:pt>
              </c:numCache>
            </c:numRef>
          </c:cat>
          <c:val>
            <c:numRef>
              <c:f>'Set Up'!$H$33:$H$45</c:f>
              <c:numCache>
                <c:formatCode>_(* #,##0.00_);_(* \(#,##0.00\);_(* "-"??_);_(@_)</c:formatCode>
                <c:ptCount val="13"/>
                <c:pt idx="0" formatCode="_(&quot;$&quot;* #,##0.00_);_(&quot;$&quot;* \(#,##0.00\);_(&quot;$&quot;* &quot;-&quot;??_);_(@_)">
                  <c:v>411400.26999999984</c:v>
                </c:pt>
                <c:pt idx="1">
                  <c:v>0</c:v>
                </c:pt>
                <c:pt idx="2">
                  <c:v>0</c:v>
                </c:pt>
              </c:numCache>
            </c:numRef>
          </c:val>
          <c:smooth val="0"/>
          <c:extLst>
            <c:ext xmlns:c16="http://schemas.microsoft.com/office/drawing/2014/chart" uri="{C3380CC4-5D6E-409C-BE32-E72D297353CC}">
              <c16:uniqueId val="{00000000-8FC8-4B32-A60D-A4070437C420}"/>
            </c:ext>
          </c:extLst>
        </c:ser>
        <c:ser>
          <c:idx val="1"/>
          <c:order val="1"/>
          <c:tx>
            <c:strRef>
              <c:f>'Set Up'!$G$32</c:f>
              <c:strCache>
                <c:ptCount val="1"/>
                <c:pt idx="0">
                  <c:v> Impackful: PKG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'Set Up'!$F$33:$F$45</c:f>
              <c:numCache>
                <c:formatCode>m/d/yyyy</c:formatCode>
                <c:ptCount val="13"/>
                <c:pt idx="0">
                  <c:v>45261</c:v>
                </c:pt>
                <c:pt idx="1">
                  <c:v>45322</c:v>
                </c:pt>
                <c:pt idx="2">
                  <c:v>45351</c:v>
                </c:pt>
                <c:pt idx="3">
                  <c:v>45380</c:v>
                </c:pt>
                <c:pt idx="4">
                  <c:v>45412</c:v>
                </c:pt>
                <c:pt idx="5">
                  <c:v>45443</c:v>
                </c:pt>
                <c:pt idx="6">
                  <c:v>45473</c:v>
                </c:pt>
                <c:pt idx="7">
                  <c:v>45504</c:v>
                </c:pt>
                <c:pt idx="8">
                  <c:v>45535</c:v>
                </c:pt>
                <c:pt idx="9">
                  <c:v>45565</c:v>
                </c:pt>
                <c:pt idx="10">
                  <c:v>45596</c:v>
                </c:pt>
                <c:pt idx="11">
                  <c:v>45626</c:v>
                </c:pt>
                <c:pt idx="12">
                  <c:v>45657</c:v>
                </c:pt>
              </c:numCache>
            </c:numRef>
          </c:cat>
          <c:val>
            <c:numRef>
              <c:f>'Set Up'!$G$33:$G$45</c:f>
              <c:numCache>
                <c:formatCode>_(* #,##0.00_);_(* \(#,##0.00\);_(* "-"??_);_(@_)</c:formatCode>
                <c:ptCount val="13"/>
                <c:pt idx="0">
                  <c:v>0</c:v>
                </c:pt>
              </c:numCache>
            </c:numRef>
          </c:val>
          <c:smooth val="0"/>
          <c:extLst>
            <c:ext xmlns:c16="http://schemas.microsoft.com/office/drawing/2014/chart" uri="{C3380CC4-5D6E-409C-BE32-E72D297353CC}">
              <c16:uniqueId val="{00000001-8FC8-4B32-A60D-A4070437C420}"/>
            </c:ext>
          </c:extLst>
        </c:ser>
        <c:dLbls>
          <c:showLegendKey val="0"/>
          <c:showVal val="0"/>
          <c:showCatName val="0"/>
          <c:showSerName val="0"/>
          <c:showPercent val="0"/>
          <c:showBubbleSize val="0"/>
        </c:dLbls>
        <c:marker val="1"/>
        <c:smooth val="0"/>
        <c:axId val="95221248"/>
        <c:axId val="95220768"/>
      </c:lineChart>
      <c:dateAx>
        <c:axId val="9522124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0768"/>
        <c:crosses val="autoZero"/>
        <c:auto val="1"/>
        <c:lblOffset val="100"/>
        <c:baseTimeUnit val="months"/>
      </c:dateAx>
      <c:valAx>
        <c:axId val="9522076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12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Raw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lotArea>
      <c:layout/>
      <c:lineChart>
        <c:grouping val="standard"/>
        <c:varyColors val="0"/>
        <c:ser>
          <c:idx val="0"/>
          <c:order val="0"/>
          <c:tx>
            <c:strRef>
              <c:f>'Set Up'!$H$47</c:f>
              <c:strCache>
                <c:ptCount val="1"/>
                <c:pt idx="0">
                  <c:v> Shottys: RAW </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'Set Up'!$F$33:$F$45</c:f>
              <c:numCache>
                <c:formatCode>m/d/yyyy</c:formatCode>
                <c:ptCount val="13"/>
                <c:pt idx="0">
                  <c:v>45261</c:v>
                </c:pt>
                <c:pt idx="1">
                  <c:v>45322</c:v>
                </c:pt>
                <c:pt idx="2">
                  <c:v>45351</c:v>
                </c:pt>
                <c:pt idx="3">
                  <c:v>45380</c:v>
                </c:pt>
                <c:pt idx="4">
                  <c:v>45412</c:v>
                </c:pt>
                <c:pt idx="5">
                  <c:v>45443</c:v>
                </c:pt>
                <c:pt idx="6">
                  <c:v>45473</c:v>
                </c:pt>
                <c:pt idx="7">
                  <c:v>45504</c:v>
                </c:pt>
                <c:pt idx="8">
                  <c:v>45535</c:v>
                </c:pt>
                <c:pt idx="9">
                  <c:v>45565</c:v>
                </c:pt>
                <c:pt idx="10">
                  <c:v>45596</c:v>
                </c:pt>
                <c:pt idx="11">
                  <c:v>45626</c:v>
                </c:pt>
                <c:pt idx="12">
                  <c:v>45657</c:v>
                </c:pt>
              </c:numCache>
            </c:numRef>
          </c:cat>
          <c:val>
            <c:numRef>
              <c:f>'Set Up'!$H$48:$H$60</c:f>
              <c:numCache>
                <c:formatCode>_(* #,##0.00_);_(* \(#,##0.00\);_(* "-"??_);_(@_)</c:formatCode>
                <c:ptCount val="13"/>
                <c:pt idx="0" formatCode="_(&quot;$&quot;* #,##0.00_);_(&quot;$&quot;* \(#,##0.00\);_(&quot;$&quot;* &quot;-&quot;??_);_(@_)">
                  <c:v>138141.34000000005</c:v>
                </c:pt>
                <c:pt idx="1">
                  <c:v>0</c:v>
                </c:pt>
                <c:pt idx="2">
                  <c:v>0</c:v>
                </c:pt>
              </c:numCache>
            </c:numRef>
          </c:val>
          <c:smooth val="0"/>
          <c:extLst>
            <c:ext xmlns:c16="http://schemas.microsoft.com/office/drawing/2014/chart" uri="{C3380CC4-5D6E-409C-BE32-E72D297353CC}">
              <c16:uniqueId val="{00000000-2F9F-48EA-A005-21C50FEB252F}"/>
            </c:ext>
          </c:extLst>
        </c:ser>
        <c:ser>
          <c:idx val="1"/>
          <c:order val="1"/>
          <c:tx>
            <c:strRef>
              <c:f>'Set Up'!$G$47</c:f>
              <c:strCache>
                <c:ptCount val="1"/>
                <c:pt idx="0">
                  <c:v> Impackful: RAW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'Set Up'!$F$33:$F$45</c:f>
              <c:numCache>
                <c:formatCode>m/d/yyyy</c:formatCode>
                <c:ptCount val="13"/>
                <c:pt idx="0">
                  <c:v>45261</c:v>
                </c:pt>
                <c:pt idx="1">
                  <c:v>45322</c:v>
                </c:pt>
                <c:pt idx="2">
                  <c:v>45351</c:v>
                </c:pt>
                <c:pt idx="3">
                  <c:v>45380</c:v>
                </c:pt>
                <c:pt idx="4">
                  <c:v>45412</c:v>
                </c:pt>
                <c:pt idx="5">
                  <c:v>45443</c:v>
                </c:pt>
                <c:pt idx="6">
                  <c:v>45473</c:v>
                </c:pt>
                <c:pt idx="7">
                  <c:v>45504</c:v>
                </c:pt>
                <c:pt idx="8">
                  <c:v>45535</c:v>
                </c:pt>
                <c:pt idx="9">
                  <c:v>45565</c:v>
                </c:pt>
                <c:pt idx="10">
                  <c:v>45596</c:v>
                </c:pt>
                <c:pt idx="11">
                  <c:v>45626</c:v>
                </c:pt>
                <c:pt idx="12">
                  <c:v>45657</c:v>
                </c:pt>
              </c:numCache>
            </c:numRef>
          </c:cat>
          <c:val>
            <c:numRef>
              <c:f>'Set Up'!$G$48:$G$60</c:f>
              <c:numCache>
                <c:formatCode>_(* #,##0.00_);_(* \(#,##0.00\);_(* "-"??_);_(@_)</c:formatCode>
                <c:ptCount val="13"/>
                <c:pt idx="0">
                  <c:v>0</c:v>
                </c:pt>
              </c:numCache>
            </c:numRef>
          </c:val>
          <c:smooth val="0"/>
          <c:extLst>
            <c:ext xmlns:c16="http://schemas.microsoft.com/office/drawing/2014/chart" uri="{C3380CC4-5D6E-409C-BE32-E72D297353CC}">
              <c16:uniqueId val="{00000001-2F9F-48EA-A005-21C50FEB252F}"/>
            </c:ext>
          </c:extLst>
        </c:ser>
        <c:dLbls>
          <c:showLegendKey val="0"/>
          <c:showVal val="0"/>
          <c:showCatName val="0"/>
          <c:showSerName val="0"/>
          <c:showPercent val="0"/>
          <c:showBubbleSize val="0"/>
        </c:dLbls>
        <c:marker val="1"/>
        <c:smooth val="0"/>
        <c:axId val="95221248"/>
        <c:axId val="95220768"/>
      </c:lineChart>
      <c:dateAx>
        <c:axId val="9522124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0768"/>
        <c:crosses val="autoZero"/>
        <c:auto val="1"/>
        <c:lblOffset val="100"/>
        <c:baseTimeUnit val="months"/>
      </c:dateAx>
      <c:valAx>
        <c:axId val="9522076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12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5</xdr:col>
      <xdr:colOff>432200</xdr:colOff>
      <xdr:row>14</xdr:row>
      <xdr:rowOff>87620</xdr:rowOff>
    </xdr:from>
    <xdr:to>
      <xdr:col>8</xdr:col>
      <xdr:colOff>238125</xdr:colOff>
      <xdr:row>29</xdr:row>
      <xdr:rowOff>126008</xdr:rowOff>
    </xdr:to>
    <mc:AlternateContent xmlns:mc="http://schemas.openxmlformats.org/markup-compatibility/2006" xmlns:a14="http://schemas.microsoft.com/office/drawing/2010/main">
      <mc:Choice Requires="a14">
        <xdr:graphicFrame macro="">
          <xdr:nvGraphicFramePr>
            <xdr:cNvPr id="3" name="Date 1">
              <a:extLst>
                <a:ext uri="{FF2B5EF4-FFF2-40B4-BE49-F238E27FC236}">
                  <a16:creationId xmlns:a16="http://schemas.microsoft.com/office/drawing/2014/main" id="{2F3B84E1-4E1E-0DF7-152B-3C68879FF69D}"/>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4842275" y="3183245"/>
              <a:ext cx="1343852" cy="289588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347302</xdr:colOff>
      <xdr:row>3</xdr:row>
      <xdr:rowOff>10165</xdr:rowOff>
    </xdr:from>
    <xdr:to>
      <xdr:col>8</xdr:col>
      <xdr:colOff>523875</xdr:colOff>
      <xdr:row>13</xdr:row>
      <xdr:rowOff>37849</xdr:rowOff>
    </xdr:to>
    <mc:AlternateContent xmlns:mc="http://schemas.openxmlformats.org/markup-compatibility/2006" xmlns:a14="http://schemas.microsoft.com/office/drawing/2010/main">
      <mc:Choice Requires="a14">
        <xdr:graphicFrame macro="">
          <xdr:nvGraphicFramePr>
            <xdr:cNvPr id="5" name="GLGroup">
              <a:extLst>
                <a:ext uri="{FF2B5EF4-FFF2-40B4-BE49-F238E27FC236}">
                  <a16:creationId xmlns:a16="http://schemas.microsoft.com/office/drawing/2014/main" id="{478C1F3B-A187-DA7D-EA8B-ECFB33D2C098}"/>
                </a:ext>
                <a:ext uri="{147F2762-F138-4A5C-976F-8EAC2B608ADB}">
                  <a16:predDERef xmlns:a16="http://schemas.microsoft.com/office/drawing/2014/main" pred="{2F3B84E1-4E1E-0DF7-152B-3C68879FF69D}"/>
                </a:ext>
              </a:extLst>
            </xdr:cNvPr>
            <xdr:cNvGraphicFramePr/>
          </xdr:nvGraphicFramePr>
          <xdr:xfrm>
            <a:off x="0" y="0"/>
            <a:ext cx="0" cy="0"/>
          </xdr:xfrm>
          <a:graphic>
            <a:graphicData uri="http://schemas.microsoft.com/office/drawing/2010/slicer">
              <sle:slicer xmlns:sle="http://schemas.microsoft.com/office/drawing/2010/slicer" name="GLGroup"/>
            </a:graphicData>
          </a:graphic>
        </xdr:graphicFrame>
      </mc:Choice>
      <mc:Fallback xmlns="">
        <xdr:sp macro="" textlink="">
          <xdr:nvSpPr>
            <xdr:cNvPr id="0" name=""/>
            <xdr:cNvSpPr>
              <a:spLocks noTextEdit="1"/>
            </xdr:cNvSpPr>
          </xdr:nvSpPr>
          <xdr:spPr>
            <a:xfrm>
              <a:off x="4776907" y="652822"/>
              <a:ext cx="1791404" cy="18219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8</xdr:col>
      <xdr:colOff>890587</xdr:colOff>
      <xdr:row>1</xdr:row>
      <xdr:rowOff>33337</xdr:rowOff>
    </xdr:from>
    <xdr:to>
      <xdr:col>13</xdr:col>
      <xdr:colOff>414337</xdr:colOff>
      <xdr:row>15</xdr:row>
      <xdr:rowOff>109537</xdr:rowOff>
    </xdr:to>
    <xdr:graphicFrame macro="">
      <xdr:nvGraphicFramePr>
        <xdr:cNvPr id="10" name="Chart 9">
          <a:extLst>
            <a:ext uri="{FF2B5EF4-FFF2-40B4-BE49-F238E27FC236}">
              <a16:creationId xmlns:a16="http://schemas.microsoft.com/office/drawing/2014/main" id="{8FAE537E-561D-8D15-9CE2-CA60F44192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885825</xdr:colOff>
      <xdr:row>16</xdr:row>
      <xdr:rowOff>38100</xdr:rowOff>
    </xdr:from>
    <xdr:to>
      <xdr:col>13</xdr:col>
      <xdr:colOff>409575</xdr:colOff>
      <xdr:row>30</xdr:row>
      <xdr:rowOff>114300</xdr:rowOff>
    </xdr:to>
    <xdr:graphicFrame macro="">
      <xdr:nvGraphicFramePr>
        <xdr:cNvPr id="12" name="Chart 11">
          <a:extLst>
            <a:ext uri="{FF2B5EF4-FFF2-40B4-BE49-F238E27FC236}">
              <a16:creationId xmlns:a16="http://schemas.microsoft.com/office/drawing/2014/main" id="{F9676320-056F-4EAE-913C-956050DFA725}"/>
            </a:ext>
            <a:ext uri="{147F2762-F138-4A5C-976F-8EAC2B608ADB}">
              <a16:predDERef xmlns:a16="http://schemas.microsoft.com/office/drawing/2014/main" pred="{8FAE537E-561D-8D15-9CE2-CA60F44192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876300</xdr:colOff>
      <xdr:row>31</xdr:row>
      <xdr:rowOff>57150</xdr:rowOff>
    </xdr:from>
    <xdr:to>
      <xdr:col>13</xdr:col>
      <xdr:colOff>400050</xdr:colOff>
      <xdr:row>45</xdr:row>
      <xdr:rowOff>133350</xdr:rowOff>
    </xdr:to>
    <xdr:graphicFrame macro="">
      <xdr:nvGraphicFramePr>
        <xdr:cNvPr id="13" name="Chart 12">
          <a:extLst>
            <a:ext uri="{FF2B5EF4-FFF2-40B4-BE49-F238E27FC236}">
              <a16:creationId xmlns:a16="http://schemas.microsoft.com/office/drawing/2014/main" id="{9F609CF4-4E36-475F-83E4-F6FB76E52ABC}"/>
            </a:ext>
            <a:ext uri="{147F2762-F138-4A5C-976F-8EAC2B608ADB}">
              <a16:predDERef xmlns:a16="http://schemas.microsoft.com/office/drawing/2014/main" pred="{F9676320-056F-4EAE-913C-956050DFA7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895350</xdr:colOff>
      <xdr:row>46</xdr:row>
      <xdr:rowOff>47625</xdr:rowOff>
    </xdr:from>
    <xdr:to>
      <xdr:col>13</xdr:col>
      <xdr:colOff>419100</xdr:colOff>
      <xdr:row>60</xdr:row>
      <xdr:rowOff>123825</xdr:rowOff>
    </xdr:to>
    <xdr:graphicFrame macro="">
      <xdr:nvGraphicFramePr>
        <xdr:cNvPr id="14" name="Chart 13">
          <a:extLst>
            <a:ext uri="{FF2B5EF4-FFF2-40B4-BE49-F238E27FC236}">
              <a16:creationId xmlns:a16="http://schemas.microsoft.com/office/drawing/2014/main" id="{B4298441-FA87-4B7D-AC63-09ABFD8D3061}"/>
            </a:ext>
            <a:ext uri="{147F2762-F138-4A5C-976F-8EAC2B608ADB}">
              <a16:predDERef xmlns:a16="http://schemas.microsoft.com/office/drawing/2014/main" pred="{9F609CF4-4E36-475F-83E4-F6FB76E52A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444954</xdr:colOff>
      <xdr:row>52</xdr:row>
      <xdr:rowOff>70756</xdr:rowOff>
    </xdr:from>
    <xdr:to>
      <xdr:col>3</xdr:col>
      <xdr:colOff>1125311</xdr:colOff>
      <xdr:row>59</xdr:row>
      <xdr:rowOff>168728</xdr:rowOff>
    </xdr:to>
    <xdr:sp macro="" textlink="">
      <xdr:nvSpPr>
        <xdr:cNvPr id="2" name="TextBox 1">
          <a:extLst>
            <a:ext uri="{FF2B5EF4-FFF2-40B4-BE49-F238E27FC236}">
              <a16:creationId xmlns:a16="http://schemas.microsoft.com/office/drawing/2014/main" id="{277C3CA4-6E9E-CAAE-6496-2C2578472FB0}"/>
            </a:ext>
          </a:extLst>
        </xdr:cNvPr>
        <xdr:cNvSpPr txBox="1"/>
      </xdr:nvSpPr>
      <xdr:spPr>
        <a:xfrm>
          <a:off x="444954" y="9269185"/>
          <a:ext cx="4789714" cy="133622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Steps:</a:t>
          </a:r>
        </a:p>
        <a:p>
          <a:r>
            <a:rPr lang="en-US" sz="1100"/>
            <a:t>1) Import Data</a:t>
          </a:r>
        </a:p>
        <a:p>
          <a:r>
            <a:rPr lang="en-US" sz="1100"/>
            <a:t>	Inventory</a:t>
          </a:r>
          <a:r>
            <a:rPr lang="en-US" sz="1100" baseline="0"/>
            <a:t> Cost Set Viewer: run thru last day of month</a:t>
          </a:r>
        </a:p>
        <a:p>
          <a:r>
            <a:rPr lang="en-US" sz="1100" baseline="0"/>
            <a:t>	Use Month End Filter</a:t>
          </a:r>
        </a:p>
        <a:p>
          <a:r>
            <a:rPr lang="en-US" sz="1100" baseline="0"/>
            <a:t>	Run for Shottys + Impackful</a:t>
          </a:r>
        </a:p>
        <a:p>
          <a:r>
            <a:rPr lang="en-US" sz="1100" baseline="0"/>
            <a:t>2) Validate full pallet for Finished Goods</a:t>
          </a:r>
          <a:endParaRPr lang="en-US"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08.294083564811" createdVersion="8" refreshedVersion="8" minRefreshableVersion="3" recordCount="25571" xr:uid="{87AAC496-950C-49D7-8098-733BDE3C4582}">
  <cacheSource type="worksheet">
    <worksheetSource ref="A1:J1048576" sheet="Master Data"/>
  </cacheSource>
  <cacheFields count="10">
    <cacheField name="Date" numFmtId="14">
      <sharedItems containsNonDate="0" containsDate="1" containsString="0" containsBlank="1" minDate="2024-01-31T00:00:00" maxDate="2025-12-16T00:00:00" count="25">
        <d v="2024-01-31T00:00:00"/>
        <d v="2024-02-29T00:00:00"/>
        <d v="2024-03-31T00:00:00"/>
        <d v="2024-04-30T00:00:00"/>
        <d v="2024-05-31T00:00:00"/>
        <d v="2024-06-30T00:00:00"/>
        <d v="2024-07-31T00:00:00"/>
        <d v="2024-08-31T00:00:00"/>
        <d v="2024-09-30T00:00:00"/>
        <d v="2024-10-31T00:00:00"/>
        <d v="2024-11-30T00:00:00"/>
        <d v="2024-12-31T00:00:00"/>
        <d v="2025-01-31T00:00:00"/>
        <d v="2025-02-28T00:00:00"/>
        <d v="2025-03-31T00:00:00"/>
        <d v="2025-04-30T00:00:00"/>
        <d v="2025-05-31T00:00:00"/>
        <d v="2025-06-30T00:00:00"/>
        <d v="2025-07-31T00:00:00"/>
        <d v="2025-08-31T00:00:00"/>
        <d v="2025-09-30T00:00:00"/>
        <d v="2025-10-31T00:00:00"/>
        <d v="2025-11-30T00:00:00"/>
        <d v="2025-12-15T00:00:00"/>
        <m/>
      </sharedItems>
    </cacheField>
    <cacheField name="Area" numFmtId="49">
      <sharedItems containsBlank="1" count="3">
        <s v="SHOTTYS"/>
        <s v="IMPACKFUL"/>
        <m/>
      </sharedItems>
    </cacheField>
    <cacheField name="Item" numFmtId="49">
      <sharedItems containsBlank="1" count="368">
        <s v="XMKT-8PK DSP SHIPPER"/>
        <s v="ING-SUG"/>
        <s v="ING-GEL"/>
        <s v="ING-SDC"/>
        <s v="ING-OTS"/>
        <s v="FLR-BLISTER1"/>
        <s v="LBL-BSV"/>
        <s v="LBL-LPO"/>
        <s v="TRP-24V-R"/>
        <s v="TRP-24O-R"/>
        <s v="SZB-020"/>
        <s v="PPV-24R"/>
        <s v="PACKER-8PC"/>
        <s v="LPO-8PC"/>
        <s v="GWV-8PC"/>
        <s v="GWO-8PC"/>
        <s v="CTO-8PC"/>
        <s v="CRG-TOP"/>
        <s v="CRG-DSP"/>
        <s v="CRG-BBL"/>
        <s v="CRG-8PC"/>
        <s v="CRG-24V"/>
        <s v="CRG-24O"/>
        <s v="BSV-8PC"/>
        <s v="BSO-8PC"/>
        <s v="BLK-CBO"/>
        <s v="LBL-MNG MOJ"/>
        <s v="LBL-NBV"/>
        <s v="LBL-NBV-TRP"/>
        <s v="LBL-PACKERS-O"/>
        <s v="LBL-RSV"/>
        <s v="LBL-SEAHAWKS-O"/>
        <s v="LBL-SMPL"/>
        <s v="LBL-SZB-020"/>
        <s v="LBL-TEA"/>
        <s v="LBL-TRPO-TRPV"/>
        <s v="LBL-WSK"/>
        <s v="LBL-WSK-CRG"/>
        <s v="LID-ACO"/>
        <s v="LID-ACV"/>
        <s v="LID-BBL"/>
        <s v="LID-BBL-V"/>
        <s v="LID-BRO"/>
        <s v="LID-BRS-020"/>
        <s v="LID-BRV"/>
        <s v="LID-GRO"/>
        <s v="LID-HCO"/>
        <s v="LID-HCV"/>
        <s v="LID-MPV"/>
        <s v="LID-MPW"/>
        <s v="LID-MRV"/>
        <s v="LID-PBW"/>
        <s v="LID-PCW"/>
        <s v="LID-PKO"/>
        <s v="LID-PKV"/>
        <s v="LID-PMO"/>
        <s v="XPB4-INS"/>
        <s v="XFLV-WML"/>
        <s v="XFLV-PNC"/>
        <s v="XFLV-PFP"/>
        <s v="LID-PMS-020"/>
        <s v="LID-PMV"/>
        <s v="XXMKT-24PK DSP SHIPPER"/>
        <s v="PLT-SW43"/>
        <s v="PSC-24V"/>
        <s v="PLT-MGW"/>
        <s v="PKG-TAP"/>
        <s v="LID-RAD"/>
        <s v="LID-SBO"/>
        <s v="MNT-GLYCOL"/>
        <s v="POC-24V-TRP"/>
        <s v="POC-24V-COK"/>
        <s v="MNT-TOP SEAL CHILLER"/>
        <s v="POC-24O-TRP"/>
        <s v="POC-24O"/>
        <s v="PLW-704852"/>
        <s v="LID-TPO"/>
        <s v="PKG-DS3"/>
        <s v="BLK-TPV"/>
        <s v="PC8-TEA"/>
        <s v="PC8-PACKERS-O"/>
        <s v="PC8-LPO"/>
        <s v="PC8-HCO"/>
        <s v="PC8-GWO"/>
        <s v="LID-TPV"/>
        <s v="PC8-CTO"/>
        <s v="PC8-BSV"/>
        <s v="LID-WMO"/>
        <s v="PC8-BSO"/>
        <s v="PC16-WSK"/>
        <s v="LID-WMV"/>
        <s v="PLT-CHP"/>
        <s v="PLT-SWP"/>
        <s v="LID-TEA"/>
        <s v="LID-STS-020"/>
        <s v="LID-SLO"/>
        <s v="LID-SDV"/>
        <s v="LID-SBV"/>
        <s v="MKT-TENT"/>
        <s v="MKT-ICEBKT"/>
        <s v="MKT-8PK DSP INSERT"/>
        <s v="MKT-8PK DSP BASE"/>
        <s v="MKT-24PK F21 HEADER"/>
        <s v="MKT-CARDS"/>
        <s v="MKT-CLP-24"/>
        <s v="MKT-CLP-8P"/>
        <s v="LID-LLS-020"/>
        <s v="LID-HCW"/>
        <s v="XPKG-EB1"/>
        <s v="XPB4-BSO"/>
        <s v="XCRG-24POSINS"/>
        <s v="WSK-16R"/>
        <s v="TEA-8PC"/>
        <s v="SHAWKS-8PC"/>
        <s v="PPO-24R"/>
        <s v="POC-BBL-V"/>
        <s v="POC-BBL"/>
        <s v="POC-24V"/>
        <s v="PLT-VPW"/>
        <s v="PLT-ECW"/>
        <s v="PKG-EB1"/>
        <s v="PKG-CUP"/>
        <s v="PC8-SZB-020"/>
        <s v="PC8-SEAHAWKS-O"/>
        <s v="PC8-GWV"/>
        <s v="PB8-WMV"/>
        <s v="PB8-WMO"/>
        <s v="PB8-SBV"/>
        <s v="PB8-SBO"/>
        <s v="PB8-INS"/>
        <s v="PB8-GRV"/>
        <s v="PB8-GRO"/>
        <s v="PB8-BRV"/>
        <s v="PB8-BRO"/>
        <s v="MNT-SIDE SEAL CHILLER"/>
        <s v="MNT-FRONT SEAL CHILLER"/>
        <s v="MKT-WKD"/>
        <s v="MKT-HATS"/>
        <s v="MKT-GIFT BOX"/>
        <s v="MKT-DSP-MTL"/>
        <s v="CLR-010"/>
        <s v="CLR-308"/>
        <s v="CLR-571"/>
        <s v="CUP-FLT"/>
        <s v="FLV-LIM-NEW"/>
        <s v="FLV-MPC"/>
        <s v="FLV-PNB"/>
        <s v="FLV-SBY-NEW"/>
        <s v="FLV-VAN"/>
        <s v="ING-AGV"/>
        <s v="ING-VDK"/>
        <s v="ING-WSK"/>
        <s v="LID-CBO"/>
        <s v="LID-CBV"/>
        <s v="LID-ELV"/>
        <s v="LID-GRV"/>
        <s v="FLR-CYLINDER1"/>
        <s v="FLR-GUIDE1"/>
        <s v="FLR-GUIDE2"/>
        <s v="CRG-RSC"/>
        <s v="CRG-SMC"/>
        <s v="FAL-21O"/>
        <s v="FAL-21V"/>
        <s v="FLV-APC"/>
        <s v="FLV-BBL"/>
        <s v="FLV-BBL-NEW"/>
        <s v="FLV-CLD"/>
        <s v="FLV-CNM"/>
        <s v="FLV-CNM-WHISKEY"/>
        <s v="FLV-GRP"/>
        <s v="FLV-HIB"/>
        <s v="FLV-LEM"/>
        <s v="FLV-LEM-NEW"/>
        <s v="FLV-DQI"/>
        <s v="LID-GAO"/>
        <s v="LID-ESO"/>
        <s v="LID-CCV"/>
        <s v="LID-CCO"/>
        <s v="FLV-MG1"/>
        <s v="FLV-MG2"/>
        <s v="FLV-MRG"/>
        <s v="FLV-PAP"/>
        <s v="FLV-PCH"/>
        <s v="FLV-PMK"/>
        <s v="BBL-V-24R"/>
        <s v="BLK-CBV"/>
        <s v="BLK-ESO"/>
        <s v="BLK-GAO"/>
        <s v="BLK-HCO"/>
        <s v="BLK-OTS"/>
        <s v="BLK-TPO"/>
        <s v="BLK-VDK"/>
        <s v="BLK-WMO"/>
        <s v="BTL-LBL-ESP MRT"/>
        <s v="BTL-LBL-MNG MOJ"/>
        <s v="CLN-EZ CLEAN"/>
        <s v="CLN-FOAM"/>
        <s v="CLN-VGR"/>
        <s v="CLR-B#1"/>
        <s v="CLR-CAR-DS400"/>
        <s v="CLR-CAR-RT80"/>
        <s v="CLR-CAR-YT90"/>
        <s v="CLR-R40"/>
        <s v="CLR-Y#5"/>
        <s v="CLR-Y#6"/>
        <s v="CRG-16W"/>
        <s v="CRG-COK-DSP"/>
        <s v="CRG-F21"/>
        <s v="CRG-RPD"/>
        <s v="CRG-SLP"/>
        <s v="F21-24O-R"/>
        <s v="F21-24V-R"/>
        <s v="FLV-PER"/>
        <s v="FLV-PFP-NEW"/>
        <s v="FLV-PNC"/>
        <s v="FLV-PRL"/>
        <s v="FLV-PUN"/>
        <s v="FLV-TEA"/>
        <s v="FLV-WML-NEW"/>
        <s v="HCO-8PC"/>
        <s v="ING-DEF"/>
        <s v="ING-SUC"/>
        <s v="K7160-24X100"/>
        <s v="LBL-21O"/>
        <s v="LBL-21V"/>
        <s v="LBL-24O"/>
        <s v="LBL-24O-TRP"/>
        <s v="LBL-24V-TRP"/>
        <s v="LBL-BBL-BBLV"/>
        <s v="LBL-BBL-V"/>
        <s v="LBL-HCO"/>
        <s v="LBL-GWV"/>
        <s v="LBL-GWO"/>
        <s v="LBL-ESP MRT"/>
        <s v="LBL-CTO"/>
        <s v="LBL-CLP-STP-SZB"/>
        <s v="FLV-PPM"/>
        <s v="FLV-SBY-ARCHIVE"/>
        <s v="ING-CTA"/>
        <s v="LBL-BBO"/>
        <s v="FLV-GAP"/>
        <s v="FLV-MPL"/>
        <s v="BBL-24R"/>
        <s v="LBL-BBV"/>
        <s v="LBL-BSO"/>
        <s v="BLK-BRO"/>
        <s v="BLK-GRO"/>
        <s v="BLK-SBO"/>
        <s v="BLK-BRV"/>
        <s v="BLK-GRV"/>
        <s v="BLK-SBV"/>
        <s v="BLK-TEA"/>
        <s v="BLK-WMV"/>
        <s v="BLK-WSK"/>
        <s v="BLK-WSK-BLND"/>
        <s v="ING-GEL-275"/>
        <s v="LBL-CLP-STP-TEA"/>
        <s v="LBL-NAB-TEA"/>
        <s v="FLV-ORG-V3"/>
        <s v="CRG-TRY"/>
        <s v="PPV-24D"/>
        <s v="BLK-SZB-020"/>
        <s v="ING-ACE"/>
        <s v="ING-DRY"/>
        <s v="BLK-PMO"/>
        <s v="BLK-SLO"/>
        <s v="LBL-PPO-PPV"/>
        <s v="ING-GNS"/>
        <s v="LBL-BGSHTS"/>
        <s v="LID-GAV-BGSHTS"/>
        <s v="LID-LLS-015"/>
        <s v="LID-ORV-BGSHTS"/>
        <s v="LID-SBV-BGSHTS"/>
        <s v="LID-STS-015"/>
        <s v="POC-24V-BGSHTS"/>
        <s v="POC-24W-TEA"/>
        <s v="BLK-WSK-CNM"/>
        <s v="BLK-WSK-MPL"/>
        <s v="BLK-WSK-PCH"/>
        <s v="BLK-WSK-PNB"/>
        <s v="SZB-015"/>
        <s v="PC8-SZB-015"/>
        <s v="BLK-SZB-015"/>
        <s v="LID-BRS-015"/>
        <s v="LID-WMV-BGSHTS"/>
        <s v="LBL-SZB-015"/>
        <s v="LID-PMS-015"/>
        <s v="MKT-WKD-SH"/>
        <s v="BLK-BRS-020"/>
        <s v="MKT-DSP-WKD-BLK"/>
        <s v="MKT-DSP-WKD-BGSHT"/>
        <s v="BLK-ESV"/>
        <s v="BLK-ACO"/>
        <s v="BLK-CCO"/>
        <s v="BLK-LLS-020"/>
        <s v="BLK-PKO"/>
        <s v="FLV-PMK-NEW"/>
        <s v="BLK-STS-020"/>
        <s v="BLK-PMS-020"/>
        <s v="COK-24V-D"/>
        <s v="BLK-MRV"/>
        <s v="BLK-MPV"/>
        <s v="BLK-PMV"/>
        <s v="BLK-SDV"/>
        <s v="LBL-CRG-MARDI"/>
        <s v="LBL-MARDI-25"/>
        <s v="LBL-POC-MARDI"/>
        <s v="PPV-24D-MARDI"/>
        <s v="LID-TEA-O"/>
        <s v="FLV-BLD-1072"/>
        <s v="TEA-O-8PC"/>
        <s v="DROP-O-8PC"/>
        <s v="PKG-CUP-BAD"/>
        <s v="PC8-TEA-CAN"/>
        <s v="PC8-TEA-O"/>
        <s v="LID-TEA-CAN"/>
        <s v="LID-DROP-V"/>
        <s v="LID-DROP-O"/>
        <s v="LBL-TEA-O"/>
        <s v="BLK-DROP-V"/>
        <s v="BLK-TEA-CAN"/>
        <s v="FLV-LMNDE"/>
        <s v="FLV-SEC"/>
        <s v="ING-MAL"/>
        <s v="LBL-DROP-O"/>
        <s v="LBL-DROP-V"/>
        <s v="LBL-TEA-CAN"/>
        <s v="MKT-CLP-UNI"/>
        <s v="PC8-DROP-O"/>
        <s v="DROP-V-8PC"/>
        <s v="MKT-BBL"/>
        <s v="PPO-24D"/>
        <s v="MKT-DSP-WKD-ICE"/>
        <s v="PC8-DROP-V"/>
        <s v="PLT-BLOCK"/>
        <s v="PLT-SW60"/>
        <s v="PLT-STRINGER"/>
        <s v="PLT-SW48-1476"/>
        <s v="MKT-DSP-WKD-HED-BOW"/>
        <s v="MKT-DSP-WKD-HED-MW"/>
        <s v="MKT-DSP-WKD-HED-NSW"/>
        <s v="MKT-DSP-WKD-HED-PW"/>
        <s v="MKT-DSP-WKD-HED-RW"/>
        <s v="MKT-DSP-WKD-HED-RW-GA"/>
        <s v="MKT-DSP-WKD-HED-OW"/>
        <s v="MKT-DSP-WKD-HED-GYW"/>
        <s v="MKT-DSP-WKD-HED-CW"/>
        <s v="BLK-DROP-O"/>
        <s v="FLV-MRG-TRG"/>
        <s v="BLK-TEA-OTS"/>
        <s v="LID-STS-020-ART"/>
        <s v="LID-PMS-020-ART"/>
        <s v="LID-LLS-020-ART"/>
        <s v="LID-BRS-020-ART"/>
        <s v="PKG-TAP-ACR"/>
        <s v="LID-CBO-BLND"/>
        <s v="ING-WSK-TPD"/>
        <s v="POC-24-GTLD"/>
        <s v="GTLD-24S-D"/>
        <s v="ING-ACV"/>
        <s v="ING-VIN"/>
        <s v="MNT-CASE CODER"/>
        <s v="CRG-GTLD-DSP"/>
        <s v="FLV-CLD-TRG"/>
        <s v="MISC PART"/>
        <s v="LID-WMO-BLND"/>
        <s v="LID-TEA-CRV"/>
        <m/>
      </sharedItems>
    </cacheField>
    <cacheField name="Description" numFmtId="49">
      <sharedItems containsBlank="1" count="25571">
        <s v="21609"/>
        <s v="21176"/>
        <s v="21175"/>
        <s v="21174"/>
        <s v="21173"/>
        <s v="21172"/>
        <s v="21171"/>
        <s v="21170"/>
        <s v="21148"/>
        <s v="21149"/>
        <s v="21167"/>
        <s v="21166"/>
        <s v="21165"/>
        <s v="21164"/>
        <s v="21163"/>
        <s v="21161"/>
        <s v="21160"/>
        <s v="21159"/>
        <s v="21158"/>
        <s v="21157"/>
        <s v="21156"/>
        <s v="21155"/>
        <s v="21154"/>
        <s v="21153"/>
        <s v="21152"/>
        <s v="21151"/>
        <s v="21150"/>
        <s v="21029"/>
        <s v="21206"/>
        <s v="21213"/>
        <s v="109"/>
        <s v="108"/>
        <s v="107"/>
        <s v="106"/>
        <s v="105"/>
        <s v="104"/>
        <s v="103"/>
        <s v="102"/>
        <s v="101"/>
        <s v="100"/>
        <s v="99"/>
        <s v="98"/>
        <s v="97"/>
        <s v="96"/>
        <s v="95"/>
        <s v="94"/>
        <s v="93"/>
        <s v="92"/>
        <s v="91"/>
        <s v="90"/>
        <s v="89"/>
        <s v="88"/>
        <s v="87"/>
        <s v="86"/>
        <s v="85"/>
        <s v="84"/>
        <s v="83"/>
        <s v="82"/>
        <s v="81"/>
        <s v="80"/>
        <s v="79"/>
        <s v="78"/>
        <s v="77"/>
        <s v="76"/>
        <s v="75"/>
        <s v="74"/>
        <s v="73"/>
        <s v="72"/>
        <s v="71"/>
        <s v="70"/>
        <s v="69"/>
        <s v="68"/>
        <s v="67"/>
        <s v="66"/>
        <s v="65"/>
        <s v="64"/>
        <s v="63"/>
        <s v="62"/>
        <s v="61"/>
        <s v="60"/>
        <s v="59"/>
        <s v="58"/>
        <s v="57"/>
        <s v="56"/>
        <s v="55"/>
        <s v="21214"/>
        <s v="21215"/>
        <s v="21216"/>
        <s v="21217"/>
        <s v="21218"/>
        <s v="21219"/>
        <s v="21220"/>
        <s v="21221"/>
        <s v="21222"/>
        <s v="21223"/>
        <s v="21224"/>
        <s v="21225"/>
        <s v="21227"/>
        <s v="21239"/>
        <s v="21240"/>
        <s v="21241"/>
        <s v="21242"/>
        <s v="21243"/>
        <s v="21244"/>
        <s v="21245"/>
        <s v="21246"/>
        <s v="21247"/>
        <s v="21256"/>
        <s v="21257"/>
        <s v="21260"/>
        <s v="21261"/>
        <s v="21263"/>
        <s v="21264"/>
        <s v="21265"/>
        <s v="21266"/>
        <s v="21267"/>
        <s v="21270"/>
        <s v="21271"/>
        <s v="21273"/>
        <s v="21274"/>
        <s v="21319"/>
        <s v="21320"/>
        <s v="21321"/>
        <s v="21324"/>
        <s v="21337"/>
        <s v="21338"/>
        <s v="21339"/>
        <s v="21351"/>
        <s v="21359"/>
        <s v="21360"/>
        <s v="21361"/>
        <s v="21362"/>
        <s v="21363"/>
        <s v="21364"/>
        <s v="21365"/>
        <s v="21366"/>
        <s v="21367"/>
        <s v="21368"/>
        <s v="21369"/>
        <s v="21370"/>
        <s v="21371"/>
        <s v="21372"/>
        <s v="21374"/>
        <s v="21375"/>
        <s v="21385"/>
        <s v="21386"/>
        <s v="21388"/>
        <s v="21611"/>
        <s v="21389"/>
        <s v="21177"/>
        <s v="21608"/>
        <s v="21607"/>
        <s v="21606"/>
        <s v="21605"/>
        <s v="21604"/>
        <s v="21603"/>
        <s v="21602"/>
        <s v="21601"/>
        <s v="21390"/>
        <s v="21391"/>
        <s v="21392"/>
        <s v="21397"/>
        <s v="21400"/>
        <s v="21613"/>
        <s v="21552"/>
        <s v="21401"/>
        <s v="21586"/>
        <s v="21585"/>
        <s v="21584"/>
        <s v="21583"/>
        <s v="21582"/>
        <s v="21581"/>
        <s v="21580"/>
        <s v="21579"/>
        <s v="21551"/>
        <s v="21548"/>
        <s v="21403"/>
        <s v="21404"/>
        <s v="21488"/>
        <s v="21405"/>
        <s v="21413"/>
        <s v="21568"/>
        <s v="21567"/>
        <s v="21414"/>
        <s v="21565"/>
        <s v="21416"/>
        <s v="21419"/>
        <s v="21420"/>
        <s v="21491"/>
        <s v="21490"/>
        <s v="21561"/>
        <s v="21559"/>
        <s v="21557"/>
        <s v="21556"/>
        <s v="21555"/>
        <s v="21446"/>
        <s v="21545"/>
        <s v="21544"/>
        <s v="21542"/>
        <s v="21541"/>
        <s v="21540"/>
        <s v="21539"/>
        <s v="21538"/>
        <s v="21537"/>
        <s v="21536"/>
        <s v="21535"/>
        <s v="21534"/>
        <s v="21448"/>
        <s v="20922"/>
        <s v="21526"/>
        <s v="21521"/>
        <s v="21519"/>
        <s v="21518"/>
        <s v="21516"/>
        <s v="21513"/>
        <s v="21512"/>
        <s v="21449"/>
        <s v="21510"/>
        <s v="21509"/>
        <s v="21451"/>
        <s v="21507"/>
        <s v="21453"/>
        <s v="21505"/>
        <s v="21504"/>
        <s v="21458"/>
        <s v="21502"/>
        <s v="21467"/>
        <s v="21549"/>
        <s v="21553"/>
        <s v="21471"/>
        <s v="21444"/>
        <s v="21443"/>
        <s v="21441"/>
        <s v="21440"/>
        <s v="21439"/>
        <s v="21437"/>
        <s v="21434"/>
        <s v="21432"/>
        <s v="21431"/>
        <s v="21430"/>
        <s v="21428"/>
        <s v="21426"/>
        <s v="21425"/>
        <s v="21485"/>
        <s v="21484"/>
        <s v="21477"/>
        <s v="21476"/>
        <s v="21475"/>
        <s v="21473"/>
        <s v="21474"/>
        <s v="21478"/>
        <s v="21468"/>
        <s v="21466"/>
        <s v="21465"/>
        <s v="21464"/>
        <s v="21463"/>
        <s v="21457"/>
        <s v="21456"/>
        <s v="21455"/>
        <s v="21454"/>
        <s v="21450"/>
        <s v="21445"/>
        <s v="21442"/>
        <s v="21479"/>
        <s v="21436"/>
        <s v="21480"/>
        <s v="21424"/>
        <s v="21358"/>
        <s v="21357"/>
        <s v="21356"/>
        <s v="21355"/>
        <s v="21354"/>
        <s v="21353"/>
        <s v="21352"/>
        <s v="21423"/>
        <s v="21418"/>
        <s v="21417"/>
        <s v="21410"/>
        <s v="21407"/>
        <s v="21406"/>
        <s v="21402"/>
        <s v="21399"/>
        <s v="21398"/>
        <s v="21396"/>
        <s v="21395"/>
        <s v="21394"/>
        <s v="21393"/>
        <s v="21387"/>
        <s v="21384"/>
        <s v="21383"/>
        <s v="21382"/>
        <s v="21612"/>
        <s v="21610"/>
        <s v="21600"/>
        <s v="21599"/>
        <s v="21598"/>
        <s v="21597"/>
        <s v="21596"/>
        <s v="21595"/>
        <s v="21594"/>
        <s v="21593"/>
        <s v="21592"/>
        <s v="21591"/>
        <s v="21590"/>
        <s v="21589"/>
        <s v="21588"/>
        <s v="21587"/>
        <s v="21578"/>
        <s v="21577"/>
        <s v="21576"/>
        <s v="21575"/>
        <s v="21574"/>
        <s v="21573"/>
        <s v="21572"/>
        <s v="21571"/>
        <s v="21570"/>
        <s v="21569"/>
        <s v="21566"/>
        <s v="21564"/>
        <s v="21563"/>
        <s v="21562"/>
        <s v="21560"/>
        <s v="21558"/>
        <s v="21554"/>
        <s v="21550"/>
        <s v="21547"/>
        <s v="21546"/>
        <s v="21543"/>
        <s v="21532"/>
        <s v="21531"/>
        <s v="21530"/>
        <s v="21528"/>
        <s v="21527"/>
        <s v="21525"/>
        <s v="21524"/>
        <s v="21523"/>
        <s v="21522"/>
        <s v="21520"/>
        <s v="21517"/>
        <s v="21515"/>
        <s v="21514"/>
        <s v="21511"/>
        <s v="21508"/>
        <s v="21506"/>
        <s v="21503"/>
        <s v="21501"/>
        <s v="21500"/>
        <s v="21499"/>
        <s v="21498"/>
        <s v="21497"/>
        <s v="21496"/>
        <s v="21495"/>
        <s v="21494"/>
        <s v="21493"/>
        <s v="21492"/>
        <s v="21489"/>
        <s v="21487"/>
        <s v="21486"/>
        <s v="21483"/>
        <s v="21482"/>
        <s v="21481"/>
        <s v="20947"/>
        <s v="20955"/>
        <s v="20959"/>
        <s v="21007"/>
        <s v="21067"/>
        <s v="21076"/>
        <s v="21091"/>
        <s v="21115"/>
        <s v="21117"/>
        <s v="21122"/>
        <s v="21192"/>
        <s v="21194"/>
        <s v="21228"/>
        <s v="21258"/>
        <s v="21262"/>
        <s v="21275"/>
        <s v="21277"/>
        <s v="21282"/>
        <s v="21290"/>
        <s v="21309"/>
        <s v="21311"/>
        <s v="21322"/>
        <s v="21323"/>
        <s v="21325"/>
        <s v="21326"/>
        <s v="21328"/>
        <s v="21329"/>
        <s v="21330"/>
        <s v="21332"/>
        <s v="21334"/>
        <s v="21415"/>
        <s v="21421"/>
        <s v="21422"/>
        <s v="21427"/>
        <s v="21429"/>
        <s v="21433"/>
        <s v="21435"/>
        <s v="21438"/>
        <s v="21447"/>
        <s v="21452"/>
        <s v="21459"/>
        <s v="21460"/>
        <s v="21461"/>
        <s v="21462"/>
        <s v="21469"/>
        <s v="21470"/>
        <s v="21472"/>
        <s v="21529"/>
        <s v="21533"/>
        <s v="21030"/>
        <s v="21031"/>
        <s v="20984"/>
        <s v="21032"/>
        <s v="20988"/>
        <s v="20995"/>
        <s v="20997"/>
        <s v="20998"/>
        <s v="20999"/>
        <s v="21000"/>
        <s v="21001"/>
        <s v="21002"/>
        <s v="21003"/>
        <s v="21011"/>
        <s v="21014"/>
        <s v="21015"/>
        <s v="21016"/>
        <s v="21017"/>
        <s v="21018"/>
        <s v="21019"/>
        <s v="21020"/>
        <s v="21021"/>
        <s v="21022"/>
        <s v="21024"/>
        <s v="21026"/>
        <s v="21028"/>
        <s v="21033"/>
        <s v="21035"/>
        <s v="21036"/>
        <s v="21037"/>
        <s v="21038"/>
        <s v="21039"/>
        <s v="21040"/>
        <s v="21041"/>
        <s v="21042"/>
        <s v="21043"/>
        <s v="21044"/>
        <s v="21045"/>
        <s v="21046"/>
        <s v="21048"/>
        <s v="21049"/>
        <s v="21052"/>
        <s v="21053"/>
        <s v="20980"/>
        <s v="21054"/>
        <s v="21057"/>
        <s v="21412"/>
        <s v="21411"/>
        <s v="21409"/>
        <s v="21408"/>
        <s v="21316"/>
        <s v="21255"/>
        <s v="21251"/>
        <s v="21249"/>
        <s v="21381"/>
        <s v="21380"/>
        <s v="21379"/>
        <s v="21378"/>
        <s v="21377"/>
        <s v="21376"/>
        <s v="21058"/>
        <s v="21059"/>
        <s v="21373"/>
        <s v="21061"/>
        <s v="21062"/>
        <s v="21063"/>
        <s v="21064"/>
        <s v="21066"/>
        <s v="21055"/>
        <s v="21315"/>
        <s v="21314"/>
        <s v="21313"/>
        <s v="21312"/>
        <s v="21307"/>
        <s v="21306"/>
        <s v="21296"/>
        <s v="21294"/>
        <s v="21292"/>
        <s v="21291"/>
        <s v="21284"/>
        <s v="21283"/>
        <s v="21281"/>
        <s v="21279"/>
        <s v="21278"/>
        <s v="21350"/>
        <s v="21349"/>
        <s v="21348"/>
        <s v="21347"/>
        <s v="21346"/>
        <s v="21345"/>
        <s v="21344"/>
        <s v="21343"/>
        <s v="21342"/>
        <s v="21341"/>
        <s v="21340"/>
        <s v="21336"/>
        <s v="21335"/>
        <s v="21333"/>
        <s v="21331"/>
        <s v="21068"/>
        <s v="21069"/>
        <s v="21327"/>
        <s v="21070"/>
        <s v="21071"/>
        <s v="21072"/>
        <s v="21073"/>
        <s v="21074"/>
        <s v="21075"/>
        <s v="21078"/>
        <s v="21080"/>
        <s v="21318"/>
        <s v="21317"/>
        <s v="21084"/>
        <s v="21089"/>
        <s v="21310"/>
        <s v="21090"/>
        <s v="21308"/>
        <s v="21305"/>
        <s v="21304"/>
        <s v="21303"/>
        <s v="21302"/>
        <s v="21301"/>
        <s v="20915"/>
        <s v="20916"/>
        <s v="20917"/>
        <s v="20918"/>
        <s v="20919"/>
        <s v="20920"/>
        <s v="20921"/>
        <s v="20923"/>
        <s v="20924"/>
        <s v="20925"/>
        <s v="20926"/>
        <s v="20927"/>
        <s v="20928"/>
        <s v="20929"/>
        <s v="20930"/>
        <s v="20931"/>
        <s v="20932"/>
        <s v="20933"/>
        <s v="20953"/>
        <s v="20954"/>
        <s v="20960"/>
        <s v="20961"/>
        <s v="20962"/>
        <s v="20963"/>
        <s v="20965"/>
        <s v="20966"/>
        <s v="20967"/>
        <s v="20968"/>
        <s v="20969"/>
        <s v="20970"/>
        <s v="20973"/>
        <s v="20976"/>
        <s v="20977"/>
        <s v="20979"/>
        <s v="20981"/>
        <s v="20982"/>
        <s v="20983"/>
        <s v="20985"/>
        <s v="20986"/>
        <s v="20987"/>
        <s v="20989"/>
        <s v="20990"/>
        <s v="20991"/>
        <s v="20992"/>
        <s v="20993"/>
        <s v="20994"/>
        <s v="20996"/>
        <s v="21004"/>
        <s v="21005"/>
        <s v="21006"/>
        <s v="21008"/>
        <s v="21009"/>
        <s v="21010"/>
        <s v="21012"/>
        <s v="21013"/>
        <s v="21023"/>
        <s v="21025"/>
        <s v="21027"/>
        <s v="21034"/>
        <s v="21047"/>
        <s v="21050"/>
        <s v="21051"/>
        <s v="21081"/>
        <s v="21082"/>
        <s v="21083"/>
        <s v="21085"/>
        <s v="21086"/>
        <s v="21087"/>
        <s v="21088"/>
        <s v="21096"/>
        <s v="21100"/>
        <s v="21101"/>
        <s v="21116"/>
        <s v="21118"/>
        <s v="21119"/>
        <s v="21120"/>
        <s v="21121"/>
        <s v="21138"/>
        <s v="21168"/>
        <s v="21169"/>
        <s v="21188"/>
        <s v="21189"/>
        <s v="21195"/>
        <s v="21196"/>
        <s v="21197"/>
        <s v="21198"/>
        <s v="21199"/>
        <s v="21200"/>
        <s v="21201"/>
        <s v="21202"/>
        <s v="21300"/>
        <s v="21299"/>
        <s v="21298"/>
        <s v="21297"/>
        <s v="21295"/>
        <s v="21293"/>
        <s v="21092"/>
        <s v="21289"/>
        <s v="21288"/>
        <s v="21287"/>
        <s v="21286"/>
        <s v="21285"/>
        <s v="21093"/>
        <s v="21280"/>
        <s v="21094"/>
        <s v="21276"/>
        <s v="21095"/>
        <s v="21212"/>
        <s v="21211"/>
        <s v="21210"/>
        <s v="21209"/>
        <s v="21208"/>
        <s v="21207"/>
        <s v="20935"/>
        <s v="21272"/>
        <s v="21269"/>
        <s v="21268"/>
        <s v="21097"/>
        <s v="21098"/>
        <s v="21259"/>
        <s v="21099"/>
        <s v="21102"/>
        <s v="20936"/>
        <s v="21103"/>
        <s v="21104"/>
        <s v="21254"/>
        <s v="21253"/>
        <s v="21252"/>
        <s v="21105"/>
        <s v="21250"/>
        <s v="21106"/>
        <s v="21248"/>
        <s v="21107"/>
        <s v="21108"/>
        <s v="21109"/>
        <s v="21110"/>
        <s v="20937"/>
        <s v="20938"/>
        <s v="20939"/>
        <s v="20940"/>
        <s v="20941"/>
        <s v="20942"/>
        <s v="20943"/>
        <s v="21111"/>
        <s v="20944"/>
        <s v="21112"/>
        <s v="20945"/>
        <s v="21113"/>
        <s v="20934"/>
        <s v="21114"/>
        <s v="21123"/>
        <s v="21238"/>
        <s v="21237"/>
        <s v="21236"/>
        <s v="21235"/>
        <s v="21234"/>
        <s v="21233"/>
        <s v="20946"/>
        <s v="21232"/>
        <s v="21203"/>
        <s v="21231"/>
        <s v="21230"/>
        <s v="21229"/>
        <s v="21124"/>
        <s v="21125"/>
        <s v="21226"/>
        <s v="20948"/>
        <s v="20949"/>
        <s v="20950"/>
        <s v="21126"/>
        <s v="21127"/>
        <s v="21056"/>
        <s v="21060"/>
        <s v="21065"/>
        <s v="21077"/>
        <s v="21079"/>
        <s v="20951"/>
        <s v="20952"/>
        <s v="21128"/>
        <s v="21129"/>
        <s v="21131"/>
        <s v="20956"/>
        <s v="20957"/>
        <s v="20958"/>
        <s v="20964"/>
        <s v="20971"/>
        <s v="20972"/>
        <s v="20974"/>
        <s v="20975"/>
        <s v="21132"/>
        <s v="20978"/>
        <s v="20912"/>
        <s v="21133"/>
        <s v="21134"/>
        <s v="21162"/>
        <s v="21130"/>
        <s v="21135"/>
        <s v="21136"/>
        <s v="21137"/>
        <s v="21139"/>
        <s v="21204"/>
        <s v="21205"/>
        <s v="21140"/>
        <s v="20913"/>
        <s v="21141"/>
        <s v="20914"/>
        <s v="21142"/>
        <s v="21143"/>
        <s v="21144"/>
        <s v="21193"/>
        <s v="21145"/>
        <s v="21191"/>
        <s v="21190"/>
        <s v="21146"/>
        <s v="21147"/>
        <s v="21187"/>
        <s v="21186"/>
        <s v="21185"/>
        <s v="21184"/>
        <s v="21183"/>
        <s v="21182"/>
        <s v="21181"/>
        <s v="21180"/>
        <s v="21179"/>
        <s v="21178"/>
        <s v="20258"/>
        <s v="20261"/>
        <s v="20262"/>
        <s v="20263"/>
        <s v="20264"/>
        <s v="20265"/>
        <s v="20268"/>
        <s v="20271"/>
        <s v="20272"/>
        <s v="20274"/>
        <s v="20275"/>
        <s v="20276"/>
        <s v="20277"/>
        <s v="20278"/>
        <s v="20280"/>
        <s v="20281"/>
        <s v="20282"/>
        <s v="20284"/>
        <s v="20285"/>
        <s v="20286"/>
        <s v="20287"/>
        <s v="20288"/>
        <s v="20289"/>
        <s v="20291"/>
        <s v="20299"/>
        <s v="20300"/>
        <s v="20301"/>
        <s v="20303"/>
        <s v="20304"/>
        <s v="20305"/>
        <s v="20307"/>
        <s v="20318"/>
        <s v="20320"/>
        <s v="20322"/>
        <s v="20329"/>
        <s v="20362"/>
        <s v="20376"/>
        <s v="20381"/>
        <s v="20382"/>
        <s v="20383"/>
        <s v="20385"/>
        <s v="20637"/>
        <s v="20635"/>
        <s v="20633"/>
        <s v="20629"/>
        <s v="20580"/>
        <s v="20576"/>
        <s v="20386"/>
        <s v="20575"/>
        <s v="20573"/>
        <s v="20572"/>
        <s v="20569"/>
        <s v="20568"/>
        <s v="20567"/>
        <s v="20566"/>
        <s v="20565"/>
        <s v="20563"/>
        <s v="20562"/>
        <s v="20559"/>
        <s v="20558"/>
        <s v="20704"/>
        <s v="20620"/>
        <s v="20619"/>
        <s v="20612"/>
        <s v="20610"/>
        <s v="20607"/>
        <s v="20606"/>
        <s v="20605"/>
        <s v="20604"/>
        <s v="20603"/>
        <s v="20602"/>
        <s v="20601"/>
        <s v="20600"/>
        <s v="20599"/>
        <s v="20597"/>
        <s v="20595"/>
        <s v="20591"/>
        <s v="20590"/>
        <s v="20589"/>
        <s v="20588"/>
        <s v="20587"/>
        <s v="20582"/>
        <s v="20578"/>
        <s v="20574"/>
        <s v="20571"/>
        <s v="20570"/>
        <s v="20561"/>
        <s v="20556"/>
        <s v="20200"/>
        <s v="20205"/>
        <s v="20209"/>
        <s v="20394"/>
        <s v="20216"/>
        <s v="20250"/>
        <s v="20302"/>
        <s v="20346"/>
        <s v="20364"/>
        <s v="20373"/>
        <s v="20374"/>
        <s v="20379"/>
        <s v="20384"/>
        <s v="20389"/>
        <s v="20414"/>
        <s v="20416"/>
        <s v="20422"/>
        <s v="20494"/>
        <s v="20496"/>
        <s v="20530"/>
        <s v="20259"/>
        <s v="20560"/>
        <s v="20564"/>
        <s v="20228"/>
        <s v="20229"/>
        <s v="20230"/>
        <s v="20231"/>
        <s v="20232"/>
        <s v="20233"/>
        <s v="20234"/>
        <s v="20235"/>
        <s v="20236"/>
        <s v="20237"/>
        <s v="20238"/>
        <s v="20239"/>
        <s v="20240"/>
        <s v="20241"/>
        <s v="20242"/>
        <s v="20243"/>
        <s v="20244"/>
        <s v="20245"/>
        <s v="20246"/>
        <s v="20247"/>
        <s v="20251"/>
        <s v="20252"/>
        <s v="20253"/>
        <s v="20254"/>
        <s v="20577"/>
        <s v="20196"/>
        <s v="20197"/>
        <s v="20198"/>
        <s v="20324"/>
        <s v="20325"/>
        <s v="20326"/>
        <s v="20327"/>
        <s v="20266"/>
        <s v="20267"/>
        <s v="20269"/>
        <s v="20270"/>
        <s v="20273"/>
        <s v="20279"/>
        <s v="20283"/>
        <s v="20290"/>
        <s v="20292"/>
        <s v="20293"/>
        <s v="20294"/>
        <s v="20295"/>
        <s v="20296"/>
        <s v="20297"/>
        <s v="20298"/>
        <s v="20306"/>
        <s v="20309"/>
        <s v="20310"/>
        <s v="20311"/>
        <s v="20312"/>
        <s v="20313"/>
        <s v="20314"/>
        <s v="20315"/>
        <s v="20316"/>
        <s v="20398"/>
        <s v="20399"/>
        <s v="20419"/>
        <s v="20420"/>
        <s v="20421"/>
        <s v="20430"/>
        <s v="20438"/>
        <s v="20454"/>
        <s v="20464"/>
        <s v="20470"/>
        <s v="20471"/>
        <s v="20499"/>
        <s v="20500"/>
        <s v="20501"/>
        <s v="20502"/>
        <s v="20503"/>
        <s v="20504"/>
        <s v="20505"/>
        <s v="20506"/>
        <s v="20507"/>
        <s v="20508"/>
        <s v="20509"/>
        <s v="20510"/>
        <s v="20511"/>
        <s v="20512"/>
        <s v="20513"/>
        <s v="20514"/>
        <s v="20515"/>
        <s v="20516"/>
        <s v="20517"/>
        <s v="20518"/>
        <s v="20519"/>
        <s v="20520"/>
        <s v="20521"/>
        <s v="20522"/>
        <s v="20523"/>
        <s v="20524"/>
        <s v="20525"/>
        <s v="20526"/>
        <s v="20527"/>
        <s v="20529"/>
        <s v="20541"/>
        <s v="20542"/>
        <s v="20543"/>
        <s v="20544"/>
        <s v="20545"/>
        <s v="20546"/>
        <s v="20547"/>
        <s v="20548"/>
        <s v="20549"/>
        <s v="20581"/>
        <s v="20583"/>
        <s v="20586"/>
        <s v="20593"/>
        <s v="20594"/>
        <s v="54"/>
        <s v="53"/>
        <s v="52"/>
        <s v="51"/>
        <s v="20317"/>
        <s v="20319"/>
        <s v="20321"/>
        <s v="20323"/>
        <s v="20328"/>
        <s v="20330"/>
        <s v="20331"/>
        <s v="20260"/>
        <s v="20332"/>
        <s v="20333"/>
        <s v="20334"/>
        <s v="20335"/>
        <s v="20336"/>
        <s v="20337"/>
        <s v="20338"/>
        <s v="20339"/>
        <s v="20340"/>
        <s v="20341"/>
        <s v="20344"/>
        <s v="20345"/>
        <s v="20351"/>
        <s v="20596"/>
        <s v="20598"/>
        <s v="20608"/>
        <s v="20348"/>
        <s v="20349"/>
        <s v="20609"/>
        <s v="20615"/>
        <s v="20616"/>
        <s v="20617"/>
        <s v="20621"/>
        <s v="20350"/>
        <s v="20622"/>
        <s v="20623"/>
        <s v="20626"/>
        <s v="20654"/>
        <s v="20655"/>
        <s v="20656"/>
        <s v="20657"/>
        <s v="20658"/>
        <s v="20659"/>
        <s v="20660"/>
        <s v="20661"/>
        <s v="20354"/>
        <s v="20662"/>
        <s v="20663"/>
        <s v="20664"/>
        <s v="20355"/>
        <s v="20665"/>
        <s v="20666"/>
        <s v="20667"/>
        <s v="20356"/>
        <s v="20358"/>
        <s v="20359"/>
        <s v="20360"/>
        <s v="20361"/>
        <s v="20363"/>
        <s v="20365"/>
        <s v="20366"/>
        <s v="20367"/>
        <s v="20668"/>
        <s v="20669"/>
        <s v="20368"/>
        <s v="20670"/>
        <s v="20671"/>
        <s v="20672"/>
        <s v="20673"/>
        <s v="20674"/>
        <s v="20369"/>
        <s v="20676"/>
        <s v="20370"/>
        <s v="20371"/>
        <s v="20372"/>
        <s v="20375"/>
        <s v="20377"/>
        <s v="20378"/>
        <s v="20380"/>
        <s v="20387"/>
        <s v="20388"/>
        <s v="20390"/>
        <s v="20391"/>
        <s v="20392"/>
        <s v="20393"/>
        <s v="20395"/>
        <s v="20396"/>
        <s v="20397"/>
        <s v="20677"/>
        <s v="20687"/>
        <s v="20688"/>
        <s v="20400"/>
        <s v="20401"/>
        <s v="20690"/>
        <s v="20691"/>
        <s v="20692"/>
        <s v="20402"/>
        <s v="20403"/>
        <s v="20693"/>
        <s v="20694"/>
        <s v="20699"/>
        <s v="20702"/>
        <s v="20404"/>
        <s v="20703"/>
        <s v="20405"/>
        <s v="20406"/>
        <s v="20342"/>
        <s v="20748"/>
        <s v="20750"/>
        <s v="20343"/>
        <s v="20751"/>
        <s v="20347"/>
        <s v="20753"/>
        <s v="20755"/>
        <s v="20352"/>
        <s v="20760"/>
        <s v="20869"/>
        <s v="20870"/>
        <s v="20353"/>
        <s v="20880"/>
        <s v="20357"/>
        <s v="20407"/>
        <s v="20860"/>
        <s v="20408"/>
        <s v="20409"/>
        <s v="20410"/>
        <s v="20411"/>
        <s v="20412"/>
        <s v="20413"/>
        <s v="20423"/>
        <s v="20424"/>
        <s v="20425"/>
        <s v="20426"/>
        <s v="20427"/>
        <s v="20428"/>
        <s v="20429"/>
        <s v="20431"/>
        <s v="20432"/>
        <s v="20433"/>
        <s v="20434"/>
        <s v="20435"/>
        <s v="20436"/>
        <s v="20437"/>
        <s v="20439"/>
        <s v="20440"/>
        <s v="20441"/>
        <s v="20442"/>
        <s v="20443"/>
        <s v="20444"/>
        <s v="20881"/>
        <s v="20862"/>
        <s v="20445"/>
        <s v="20446"/>
        <s v="20447"/>
        <s v="20864"/>
        <s v="20865"/>
        <s v="20448"/>
        <s v="20449"/>
        <s v="20450"/>
        <s v="20866"/>
        <s v="20451"/>
        <s v="20452"/>
        <s v="20453"/>
        <s v="20455"/>
        <s v="20868"/>
        <s v="20871"/>
        <s v="20882"/>
        <s v="20883"/>
        <s v="20844"/>
        <s v="20846"/>
        <s v="20847"/>
        <s v="20823"/>
        <s v="20821"/>
        <s v="20855"/>
        <s v="20851"/>
        <s v="20857"/>
        <s v="20820"/>
        <s v="20858"/>
        <s v="20638"/>
        <s v="20896"/>
        <s v="20456"/>
        <s v="20457"/>
        <s v="20458"/>
        <s v="20897"/>
        <s v="20459"/>
        <s v="20460"/>
        <s v="20818"/>
        <s v="20461"/>
        <s v="20815"/>
        <s v="20898"/>
        <s v="20908"/>
        <s v="20910"/>
        <s v="20909"/>
        <s v="20841"/>
        <s v="20842"/>
        <s v="20837"/>
        <s v="20814"/>
        <s v="20812"/>
        <s v="20828"/>
        <s v="20838"/>
        <s v="20839"/>
        <s v="20840"/>
        <s v="20811"/>
        <s v="20809"/>
        <s v="20807"/>
        <s v="20806"/>
        <s v="20462"/>
        <s v="20463"/>
        <s v="20804"/>
        <s v="20465"/>
        <s v="20787"/>
        <s v="20786"/>
        <s v="20779"/>
        <s v="20778"/>
        <s v="20777"/>
        <s v="20745"/>
        <s v="20743"/>
        <s v="20742"/>
        <s v="20836"/>
        <s v="20843"/>
        <s v="20773"/>
        <s v="2"/>
        <s v="20775"/>
        <s v="20906"/>
        <s v="20466"/>
        <s v="20467"/>
        <s v="20776"/>
        <s v="20907"/>
        <s v="20872"/>
        <s v="20468"/>
        <s v="20873"/>
        <s v="20874"/>
        <s v="20875"/>
        <s v="20876"/>
        <s v="20877"/>
        <s v="20769"/>
        <s v="20884"/>
        <s v="20780"/>
        <s v="1"/>
        <s v="20469"/>
        <s v="20472"/>
        <s v="20473"/>
        <s v="20878"/>
        <s v="20474"/>
        <s v="20781"/>
        <s v="20911"/>
        <s v="20879"/>
        <s v="20854"/>
        <s v="20853"/>
        <s v="20850"/>
        <s v="20213"/>
        <s v="20885"/>
        <s v="20579"/>
        <s v="20782"/>
        <s v="20886"/>
        <s v="20584"/>
        <s v="20741"/>
        <s v="20585"/>
        <s v="20592"/>
        <s v="20739"/>
        <s v="20736"/>
        <s v="20734"/>
        <s v="20733"/>
        <s v="20732"/>
        <s v="20730"/>
        <s v="20728"/>
        <s v="20727"/>
        <s v="20722"/>
        <s v="20783"/>
        <s v="20784"/>
        <s v="20785"/>
        <s v="20475"/>
        <s v="20476"/>
        <s v="20477"/>
        <s v="20478"/>
        <s v="20479"/>
        <s v="20788"/>
        <s v="20789"/>
        <s v="20791"/>
        <s v="20792"/>
        <s v="20480"/>
        <s v="20793"/>
        <s v="20794"/>
        <s v="20795"/>
        <s v="20796"/>
        <s v="20797"/>
        <s v="20798"/>
        <s v="20799"/>
        <s v="20800"/>
        <s v="20721"/>
        <s v="20718"/>
        <s v="20716"/>
        <s v="20715"/>
        <s v="20707"/>
        <s v="20706"/>
        <s v="20705"/>
        <s v="20481"/>
        <s v="20482"/>
        <s v="20770"/>
        <s v="20768"/>
        <s v="20767"/>
        <s v="20766"/>
        <s v="20765"/>
        <s v="20759"/>
        <s v="20483"/>
        <s v="20484"/>
        <s v="20485"/>
        <s v="20758"/>
        <s v="20486"/>
        <s v="20757"/>
        <s v="20756"/>
        <s v="20752"/>
        <s v="20747"/>
        <s v="20487"/>
        <s v="20415"/>
        <s v="20417"/>
        <s v="20418"/>
        <s v="20488"/>
        <s v="20744"/>
        <s v="20738"/>
        <s v="20726"/>
        <s v="20725"/>
        <s v="20489"/>
        <s v="20492"/>
        <s v="20493"/>
        <s v="20720"/>
        <s v="20495"/>
        <s v="20528"/>
        <s v="20531"/>
        <s v="20532"/>
        <s v="20719"/>
        <s v="20712"/>
        <s v="20709"/>
        <s v="20887"/>
        <s v="20899"/>
        <s v="20533"/>
        <s v="20534"/>
        <s v="20535"/>
        <s v="20900"/>
        <s v="20901"/>
        <s v="20902"/>
        <s v="20735"/>
        <s v="20731"/>
        <s v="20729"/>
        <s v="20724"/>
        <s v="20723"/>
        <s v="20717"/>
        <s v="20636"/>
        <s v="20634"/>
        <s v="20632"/>
        <s v="20536"/>
        <s v="20631"/>
        <s v="20630"/>
        <s v="20537"/>
        <s v="20538"/>
        <s v="20539"/>
        <s v="20903"/>
        <s v="20540"/>
        <s v="20550"/>
        <s v="20904"/>
        <s v="20905"/>
        <s v="20552"/>
        <s v="20714"/>
        <s v="20713"/>
        <s v="20711"/>
        <s v="20710"/>
        <s v="20554"/>
        <s v="3"/>
        <s v="20555"/>
        <s v="20490"/>
        <s v="20491"/>
        <s v="20618"/>
        <s v="20497"/>
        <s v="20498"/>
        <s v="20557"/>
        <s v="20553"/>
        <s v="20551"/>
        <s v="20708"/>
        <s v="20653"/>
        <s v="50"/>
        <s v="49"/>
        <s v="48"/>
        <s v="47"/>
        <s v="46"/>
        <s v="20801"/>
        <s v="20802"/>
        <s v="20803"/>
        <s v="20805"/>
        <s v="20808"/>
        <s v="20810"/>
        <s v="20813"/>
        <s v="20816"/>
        <s v="20817"/>
        <s v="20819"/>
        <s v="20822"/>
        <s v="20824"/>
        <s v="20825"/>
        <s v="20826"/>
        <s v="20827"/>
        <s v="45"/>
        <s v="44"/>
        <s v="43"/>
        <s v="42"/>
        <s v="41"/>
        <s v="40"/>
        <s v="39"/>
        <s v="38"/>
        <s v="37"/>
        <s v="36"/>
        <s v="35"/>
        <s v="34"/>
        <s v="33"/>
        <s v="32"/>
        <s v="31"/>
        <s v="30"/>
        <s v="29"/>
        <s v="28"/>
        <s v="27"/>
        <s v="20829"/>
        <s v="26"/>
        <s v="25"/>
        <s v="24"/>
        <s v="23"/>
        <s v="22"/>
        <s v="21"/>
        <s v="20"/>
        <s v="19"/>
        <s v="18"/>
        <s v="17"/>
        <s v="16"/>
        <s v="15"/>
        <s v="14"/>
        <s v="13"/>
        <s v="12"/>
        <s v="11"/>
        <s v="10"/>
        <s v="9"/>
        <s v="8"/>
        <s v="7"/>
        <s v="6"/>
        <s v="5"/>
        <s v="4"/>
        <s v="20641"/>
        <s v="20640"/>
        <s v="20639"/>
        <s v="20628"/>
        <s v="20701"/>
        <s v="20611"/>
        <s v="20613"/>
        <s v="20614"/>
        <s v="20624"/>
        <s v="20625"/>
        <s v="20627"/>
        <s v="20737"/>
        <s v="20740"/>
        <s v="20746"/>
        <s v="20749"/>
        <s v="20754"/>
        <s v="20761"/>
        <s v="20762"/>
        <s v="20763"/>
        <s v="20764"/>
        <s v="20771"/>
        <s v="20772"/>
        <s v="20774"/>
        <s v="20831"/>
        <s v="20832"/>
        <s v="20700"/>
        <s v="20698"/>
        <s v="20697"/>
        <s v="20696"/>
        <s v="20695"/>
        <s v="20689"/>
        <s v="20686"/>
        <s v="20685"/>
        <s v="20684"/>
        <s v="20683"/>
        <s v="20682"/>
        <s v="20681"/>
        <s v="20680"/>
        <s v="20679"/>
        <s v="20678"/>
        <s v="20675"/>
        <s v="20652"/>
        <s v="20651"/>
        <s v="20830"/>
        <s v="20833"/>
        <s v="20650"/>
        <s v="20649"/>
        <s v="20648"/>
        <s v="20834"/>
        <s v="20835"/>
        <s v="20845"/>
        <s v="20647"/>
        <s v="20646"/>
        <s v="20645"/>
        <s v="20644"/>
        <s v="20643"/>
        <s v="20642"/>
        <s v="20888"/>
        <s v="20889"/>
        <s v="20890"/>
        <s v="20848"/>
        <s v="20891"/>
        <s v="20892"/>
        <s v="20893"/>
        <s v="20849"/>
        <s v="20859"/>
        <s v="20861"/>
        <s v="20852"/>
        <s v="20894"/>
        <s v="20895"/>
        <s v="20790"/>
        <s v="20856"/>
        <s v="20863"/>
        <s v="20867"/>
        <s v="20199"/>
        <s v="20308"/>
        <s v="20201"/>
        <s v="20202"/>
        <s v="20203"/>
        <s v="20204"/>
        <s v="20206"/>
        <s v="20207"/>
        <s v="20208"/>
        <s v="20210"/>
        <s v="20211"/>
        <s v="20212"/>
        <s v="20214"/>
        <s v="20215"/>
        <s v="20217"/>
        <s v="20218"/>
        <s v="20219"/>
        <s v="20220"/>
        <s v="20221"/>
        <s v="20222"/>
        <s v="20223"/>
        <s v="20224"/>
        <s v="20225"/>
        <s v="20226"/>
        <s v="20227"/>
        <s v="20248"/>
        <s v="20249"/>
        <s v="20255"/>
        <s v="20256"/>
        <s v="20257"/>
        <s v="20088"/>
        <s v="19557"/>
        <s v="19558"/>
        <s v="19564"/>
        <s v="19566"/>
        <s v="19574"/>
        <s v="19575"/>
        <s v="19576"/>
        <s v="19578"/>
        <s v="19579"/>
        <s v="19580"/>
        <s v="19582"/>
        <s v="19583"/>
        <s v="19593"/>
        <s v="19595"/>
        <s v="19597"/>
        <s v="19604"/>
        <s v="19628"/>
        <s v="19632"/>
        <s v="19637"/>
        <s v="19638"/>
        <s v="19650"/>
        <s v="19653"/>
        <s v="19658"/>
        <s v="19659"/>
        <s v="19660"/>
        <s v="19661"/>
        <s v="19663"/>
        <s v="19664"/>
        <s v="19672"/>
        <s v="19977"/>
        <s v="19676"/>
        <s v="19677"/>
        <s v="19694"/>
        <s v="19697"/>
        <s v="19698"/>
        <s v="19699"/>
        <s v="19708"/>
        <s v="19716"/>
        <s v="19717"/>
        <s v="19733"/>
        <s v="19734"/>
        <s v="19744"/>
        <s v="19750"/>
        <s v="19751"/>
        <s v="19752"/>
        <s v="19781"/>
        <s v="19782"/>
        <s v="19783"/>
        <s v="19784"/>
        <s v="19785"/>
        <s v="19786"/>
        <s v="19787"/>
        <s v="19788"/>
        <s v="19789"/>
        <s v="19790"/>
        <s v="19791"/>
        <s v="19792"/>
        <s v="19793"/>
        <s v="19794"/>
        <s v="19795"/>
        <s v="19796"/>
        <s v="19976"/>
        <s v="19975"/>
        <s v="19797"/>
        <s v="19798"/>
        <s v="19799"/>
        <s v="19800"/>
        <s v="19974"/>
        <s v="19801"/>
        <s v="19802"/>
        <s v="19803"/>
        <s v="19972"/>
        <s v="19971"/>
        <s v="19961"/>
        <s v="19960"/>
        <s v="19958"/>
        <s v="19957"/>
        <s v="19956"/>
        <s v="19955"/>
        <s v="19954"/>
        <s v="19953"/>
        <s v="19952"/>
        <s v="19951"/>
        <s v="19950"/>
        <s v="19949"/>
        <s v="19948"/>
        <s v="19947"/>
        <s v="19946"/>
        <s v="19945"/>
        <s v="19944"/>
        <s v="19943"/>
        <s v="19942"/>
        <s v="19941"/>
        <s v="19940"/>
        <s v="19907"/>
        <s v="19906"/>
        <s v="19905"/>
        <s v="19901"/>
        <s v="19900"/>
        <s v="19899"/>
        <s v="19893"/>
        <s v="19892"/>
        <s v="19882"/>
        <s v="19880"/>
        <s v="19878"/>
        <s v="19877"/>
        <s v="19870"/>
        <s v="19867"/>
        <s v="19865"/>
        <s v="19864"/>
        <s v="19860"/>
        <s v="19833"/>
        <s v="19832"/>
        <s v="19831"/>
        <s v="19830"/>
        <s v="19829"/>
        <s v="19828"/>
        <s v="19827"/>
        <s v="19826"/>
        <s v="19825"/>
        <s v="19813"/>
        <s v="19811"/>
        <s v="19810"/>
        <s v="19809"/>
        <s v="19808"/>
        <s v="19807"/>
        <s v="19806"/>
        <s v="19805"/>
        <s v="19804"/>
        <s v="19476"/>
        <s v="19479"/>
        <s v="19485"/>
        <s v="19489"/>
        <s v="19494"/>
        <s v="19501"/>
        <s v="19502"/>
        <s v="19503"/>
        <s v="19504"/>
        <s v="19505"/>
        <s v="19506"/>
        <s v="19507"/>
        <s v="19508"/>
        <s v="19509"/>
        <s v="19510"/>
        <s v="19511"/>
        <s v="19512"/>
        <s v="19513"/>
        <s v="19514"/>
        <s v="19515"/>
        <s v="19516"/>
        <s v="19517"/>
        <s v="19518"/>
        <s v="19519"/>
        <s v="19520"/>
        <s v="19521"/>
        <s v="19524"/>
        <s v="19525"/>
        <s v="19526"/>
        <s v="19527"/>
        <s v="19528"/>
        <s v="19533"/>
        <s v="19470"/>
        <s v="19539"/>
        <s v="19540"/>
        <s v="19599"/>
        <s v="19542"/>
        <s v="19543"/>
        <s v="19600"/>
        <s v="19545"/>
        <s v="19546"/>
        <s v="19601"/>
        <s v="19602"/>
        <s v="19552"/>
        <s v="19556"/>
        <s v="19559"/>
        <s v="19560"/>
        <s v="19561"/>
        <s v="19562"/>
        <s v="19563"/>
        <s v="19565"/>
        <s v="19567"/>
        <s v="19568"/>
        <s v="19569"/>
        <s v="19570"/>
        <s v="19571"/>
        <s v="19572"/>
        <s v="19573"/>
        <s v="19581"/>
        <s v="19584"/>
        <s v="19585"/>
        <s v="19586"/>
        <s v="19587"/>
        <s v="19588"/>
        <s v="19589"/>
        <s v="19590"/>
        <s v="19591"/>
        <s v="19592"/>
        <s v="19594"/>
        <s v="19596"/>
        <s v="19598"/>
        <s v="19603"/>
        <s v="19605"/>
        <s v="19606"/>
        <s v="19607"/>
        <s v="19608"/>
        <s v="19609"/>
        <s v="19610"/>
        <s v="19611"/>
        <s v="19612"/>
        <s v="19613"/>
        <s v="19538"/>
        <s v="19614"/>
        <s v="19615"/>
        <s v="19616"/>
        <s v="19619"/>
        <s v="19620"/>
        <s v="19626"/>
        <s v="19624"/>
        <s v="19625"/>
        <s v="19629"/>
        <s v="19630"/>
        <s v="19631"/>
        <s v="19633"/>
        <s v="19634"/>
        <s v="19635"/>
        <s v="19636"/>
        <s v="19639"/>
        <s v="19641"/>
        <s v="19642"/>
        <s v="19643"/>
        <s v="19644"/>
        <s v="19645"/>
        <s v="19646"/>
        <s v="19647"/>
        <s v="19648"/>
        <s v="19652"/>
        <s v="19654"/>
        <s v="19655"/>
        <s v="20042"/>
        <s v="19998"/>
        <s v="19997"/>
        <s v="19995"/>
        <s v="19994"/>
        <s v="19837"/>
        <s v="19835"/>
        <s v="19657"/>
        <s v="19662"/>
        <s v="19665"/>
        <s v="19666"/>
        <s v="19668"/>
        <s v="19669"/>
        <s v="19670"/>
        <s v="19671"/>
        <s v="19673"/>
        <s v="19674"/>
        <s v="19675"/>
        <s v="19678"/>
        <s v="19679"/>
        <s v="19680"/>
        <s v="19681"/>
        <s v="19682"/>
        <s v="19683"/>
        <s v="19684"/>
        <s v="19685"/>
        <s v="19686"/>
        <s v="19687"/>
        <s v="19617"/>
        <s v="19618"/>
        <s v="19622"/>
        <s v="19623"/>
        <s v="19627"/>
        <s v="19688"/>
        <s v="19689"/>
        <s v="19690"/>
        <s v="19691"/>
        <s v="19696"/>
        <s v="19701"/>
        <s v="19702"/>
        <s v="19703"/>
        <s v="19704"/>
        <s v="19705"/>
        <s v="19706"/>
        <s v="19707"/>
        <s v="19709"/>
        <s v="19710"/>
        <s v="19711"/>
        <s v="19712"/>
        <s v="19713"/>
        <s v="19714"/>
        <s v="19715"/>
        <s v="19718"/>
        <s v="19719"/>
        <s v="19720"/>
        <s v="19721"/>
        <s v="19722"/>
        <s v="19723"/>
        <s v="19724"/>
        <s v="19725"/>
        <s v="19726"/>
        <s v="19727"/>
        <s v="19728"/>
        <s v="19729"/>
        <s v="19555"/>
        <s v="19554"/>
        <s v="19730"/>
        <s v="19553"/>
        <s v="19551"/>
        <s v="19550"/>
        <s v="19731"/>
        <s v="19732"/>
        <s v="19735"/>
        <s v="19736"/>
        <s v="19737"/>
        <s v="19549"/>
        <s v="19548"/>
        <s v="19547"/>
        <s v="19544"/>
        <s v="19541"/>
        <s v="19537"/>
        <s v="19536"/>
        <s v="19535"/>
        <s v="19532"/>
        <s v="19531"/>
        <s v="19530"/>
        <s v="19529"/>
        <s v="19523"/>
        <s v="19522"/>
        <s v="19500"/>
        <s v="19499"/>
        <s v="19498"/>
        <s v="19497"/>
        <s v="19496"/>
        <s v="19495"/>
        <s v="19493"/>
        <s v="19492"/>
        <s v="19491"/>
        <s v="19738"/>
        <s v="19739"/>
        <s v="19740"/>
        <s v="19741"/>
        <s v="19742"/>
        <s v="19743"/>
        <s v="19745"/>
        <s v="19746"/>
        <s v="19747"/>
        <s v="19488"/>
        <s v="19748"/>
        <s v="19487"/>
        <s v="19486"/>
        <s v="19749"/>
        <s v="19753"/>
        <s v="22844"/>
        <s v="22843"/>
        <s v="22842"/>
        <s v="22841"/>
        <s v="22840"/>
        <s v="22839"/>
        <s v="22838"/>
        <s v="22837"/>
        <s v="22836"/>
        <s v="22835"/>
        <s v="22834"/>
        <s v="22833"/>
        <s v="22832"/>
        <s v="22831"/>
        <s v="22830"/>
        <s v="22829"/>
        <s v="22828"/>
        <s v="22827"/>
        <s v="22826"/>
        <s v="22825"/>
        <s v="22824"/>
        <s v="22823"/>
        <s v="22822"/>
        <s v="22821"/>
        <s v="22820"/>
        <s v="22819"/>
        <s v="22818"/>
        <s v="22817"/>
        <s v="22816"/>
        <s v="22815"/>
        <s v="22814"/>
        <s v="22813"/>
        <s v="22812"/>
        <s v="22811"/>
        <s v="22810"/>
        <s v="22809"/>
        <s v="22808"/>
        <s v="22807"/>
        <s v="22806"/>
        <s v="22805"/>
        <s v="22804"/>
        <s v="22803"/>
        <s v="22802"/>
        <s v="22801"/>
        <s v="22800"/>
        <s v="22799"/>
        <s v="22798"/>
        <s v="22797"/>
        <s v="22796"/>
        <s v="22795"/>
        <s v="22794"/>
        <s v="22793"/>
        <s v="22792"/>
        <s v="22791"/>
        <s v="22790"/>
        <s v="22789"/>
        <s v="22788"/>
        <s v="22787"/>
        <s v="19754"/>
        <s v="19755"/>
        <s v="19756"/>
        <s v="19757"/>
        <s v="19758"/>
        <s v="19759"/>
        <s v="19760"/>
        <s v="19761"/>
        <s v="19762"/>
        <s v="19763"/>
        <s v="19764"/>
        <s v="19765"/>
        <s v="19766"/>
        <s v="19767"/>
        <s v="19692"/>
        <s v="19693"/>
        <s v="19768"/>
        <s v="19769"/>
        <s v="19770"/>
        <s v="19773"/>
        <s v="19774"/>
        <s v="19776"/>
        <s v="19777"/>
        <s v="19812"/>
        <s v="19815"/>
        <s v="19816"/>
        <s v="19817"/>
        <s v="19818"/>
        <s v="19819"/>
        <s v="19820"/>
        <s v="19821"/>
        <s v="19822"/>
        <s v="19823"/>
        <s v="19824"/>
        <s v="19834"/>
        <s v="19771"/>
        <s v="19772"/>
        <s v="19779"/>
        <s v="19780"/>
        <s v="19836"/>
        <s v="19838"/>
        <s v="19839"/>
        <s v="19840"/>
        <s v="19841"/>
        <s v="19845"/>
        <s v="19854"/>
        <s v="19855"/>
        <s v="19858"/>
        <s v="19862"/>
        <s v="19866"/>
        <s v="19871"/>
        <s v="19872"/>
        <s v="19873"/>
        <s v="19874"/>
        <s v="19875"/>
        <s v="19879"/>
        <s v="19881"/>
        <s v="19883"/>
        <s v="19884"/>
        <s v="19885"/>
        <s v="19886"/>
        <s v="19887"/>
        <s v="19888"/>
        <s v="19889"/>
        <s v="19890"/>
        <s v="19891"/>
        <s v="19894"/>
        <s v="19896"/>
        <s v="19902"/>
        <s v="19903"/>
        <s v="19904"/>
        <s v="20119"/>
        <s v="19842"/>
        <s v="19846"/>
        <s v="19847"/>
        <s v="19849"/>
        <s v="19850"/>
        <s v="19851"/>
        <s v="19852"/>
        <s v="19853"/>
        <s v="19856"/>
        <s v="19857"/>
        <s v="19859"/>
        <s v="19913"/>
        <s v="19917"/>
        <s v="19919"/>
        <s v="19921"/>
        <s v="19922"/>
        <s v="19926"/>
        <s v="19927"/>
        <s v="19928"/>
        <s v="19929"/>
        <s v="19930"/>
        <s v="19931"/>
        <s v="19932"/>
        <s v="19933"/>
        <s v="19934"/>
        <s v="19484"/>
        <s v="19935"/>
        <s v="19483"/>
        <s v="19936"/>
        <s v="19959"/>
        <s v="19962"/>
        <s v="19963"/>
        <s v="19964"/>
        <s v="19965"/>
        <s v="19966"/>
        <s v="19967"/>
        <s v="19968"/>
        <s v="19969"/>
        <s v="19970"/>
        <s v="19482"/>
        <s v="19973"/>
        <s v="19481"/>
        <s v="19480"/>
        <s v="19478"/>
        <s v="19979"/>
        <s v="19477"/>
        <s v="19980"/>
        <s v="19475"/>
        <s v="19981"/>
        <s v="19474"/>
        <s v="19473"/>
        <s v="19472"/>
        <s v="19471"/>
        <s v="19982"/>
        <s v="19910"/>
        <s v="19912"/>
        <s v="19923"/>
        <s v="19924"/>
        <s v="19925"/>
        <s v="19937"/>
        <s v="19938"/>
        <s v="19939"/>
        <s v="19984"/>
        <s v="19985"/>
        <s v="19988"/>
        <s v="19992"/>
        <s v="19993"/>
        <s v="19996"/>
        <s v="20003"/>
        <s v="20004"/>
        <s v="20009"/>
        <s v="20010"/>
        <s v="20022"/>
        <s v="20028"/>
        <s v="20032"/>
        <s v="20037"/>
        <s v="20041"/>
        <s v="20043"/>
        <s v="20044"/>
        <s v="20050"/>
        <s v="19983"/>
        <s v="19986"/>
        <s v="19987"/>
        <s v="19989"/>
        <s v="19990"/>
        <s v="19991"/>
        <s v="19999"/>
        <s v="20000"/>
        <s v="20002"/>
        <s v="20005"/>
        <s v="20006"/>
        <s v="20011"/>
        <s v="20012"/>
        <s v="20014"/>
        <s v="20016"/>
        <s v="20018"/>
        <s v="20019"/>
        <s v="20020"/>
        <s v="20021"/>
        <s v="20051"/>
        <s v="20052"/>
        <s v="20054"/>
        <s v="20074"/>
        <s v="20061"/>
        <s v="20062"/>
        <s v="20063"/>
        <s v="20067"/>
        <s v="20070"/>
        <s v="20071"/>
        <s v="20087"/>
        <s v="20090"/>
        <s v="20091"/>
        <s v="20093"/>
        <s v="20095"/>
        <s v="20096"/>
        <s v="20098"/>
        <s v="20099"/>
        <s v="20102"/>
        <s v="20104"/>
        <s v="20105"/>
        <s v="20107"/>
        <s v="20112"/>
        <s v="20114"/>
        <s v="20053"/>
        <s v="20057"/>
        <s v="20059"/>
        <s v="20060"/>
        <s v="20064"/>
        <s v="20121"/>
        <s v="20122"/>
        <s v="20123"/>
        <s v="20124"/>
        <s v="20125"/>
        <s v="20126"/>
        <s v="20127"/>
        <s v="20128"/>
        <s v="20129"/>
        <s v="20130"/>
        <s v="20131"/>
        <s v="20132"/>
        <s v="20140"/>
        <s v="20136"/>
        <s v="20142"/>
        <s v="20143"/>
        <s v="20144"/>
        <s v="20146"/>
        <s v="20147"/>
        <s v="20148"/>
        <s v="20152"/>
        <s v="20153"/>
        <s v="20154"/>
        <s v="20155"/>
        <s v="20157"/>
        <s v="20169"/>
        <s v="20170"/>
        <s v="20171"/>
        <s v="20172"/>
        <s v="20173"/>
        <s v="20174"/>
        <s v="20175"/>
        <s v="20176"/>
        <s v="20185"/>
        <s v="20186"/>
        <s v="20187"/>
        <s v="20188"/>
        <s v="20189"/>
        <s v="20190"/>
        <s v="20191"/>
        <s v="20192"/>
        <s v="20193"/>
        <s v="20195"/>
        <s v="20194"/>
        <s v="20139"/>
        <s v="20138"/>
        <s v="20135"/>
        <s v="19490"/>
        <s v="20184"/>
        <s v="20183"/>
        <s v="20182"/>
        <s v="20181"/>
        <s v="20180"/>
        <s v="20179"/>
        <s v="20178"/>
        <s v="20177"/>
        <s v="20168"/>
        <s v="20167"/>
        <s v="20166"/>
        <s v="20165"/>
        <s v="20164"/>
        <s v="20163"/>
        <s v="20162"/>
        <s v="20161"/>
        <s v="20160"/>
        <s v="20159"/>
        <s v="20158"/>
        <s v="20156"/>
        <s v="20151"/>
        <s v="20150"/>
        <s v="20149"/>
        <s v="20145"/>
        <s v="20141"/>
        <s v="20137"/>
        <s v="20134"/>
        <s v="20133"/>
        <s v="20120"/>
        <s v="20115"/>
        <s v="20113"/>
        <s v="20111"/>
        <s v="20110"/>
        <s v="20109"/>
        <s v="20108"/>
        <s v="20106"/>
        <s v="20103"/>
        <s v="20101"/>
        <s v="20100"/>
        <s v="20097"/>
        <s v="20094"/>
        <s v="20092"/>
        <s v="20089"/>
        <s v="20086"/>
        <s v="20085"/>
        <s v="20084"/>
        <s v="20083"/>
        <s v="20082"/>
        <s v="20081"/>
        <s v="20080"/>
        <s v="20079"/>
        <s v="20078"/>
        <s v="20077"/>
        <s v="20076"/>
        <s v="20075"/>
        <s v="20073"/>
        <s v="20072"/>
        <s v="20069"/>
        <s v="20068"/>
        <s v="20066"/>
        <s v="20065"/>
        <s v="20045"/>
        <s v="20040"/>
        <s v="20038"/>
        <s v="20036"/>
        <s v="20035"/>
        <s v="20033"/>
        <s v="20031"/>
        <s v="20029"/>
        <s v="20027"/>
        <s v="20026"/>
        <s v="20025"/>
        <s v="20023"/>
        <s v="19978"/>
        <s v="20118"/>
        <s v="20117"/>
        <s v="20116"/>
        <s v="20058"/>
        <s v="20056"/>
        <s v="20055"/>
        <s v="20049"/>
        <s v="20048"/>
        <s v="20047"/>
        <s v="20046"/>
        <s v="20039"/>
        <s v="20034"/>
        <s v="20030"/>
        <s v="20024"/>
        <s v="20017"/>
        <s v="20015"/>
        <s v="20013"/>
        <s v="20008"/>
        <s v="20007"/>
        <s v="20001"/>
        <s v="19920"/>
        <s v="19918"/>
        <s v="19916"/>
        <s v="19915"/>
        <s v="19914"/>
        <s v="19911"/>
        <s v="19909"/>
        <s v="19908"/>
        <s v="19898"/>
        <s v="19897"/>
        <s v="19895"/>
        <s v="19876"/>
        <s v="19869"/>
        <s v="19868"/>
        <s v="19863"/>
        <s v="19861"/>
        <s v="19848"/>
        <s v="19844"/>
        <s v="19843"/>
        <s v="19814"/>
        <s v="19778"/>
        <s v="19775"/>
        <s v="19700"/>
        <s v="19695"/>
        <s v="19667"/>
        <s v="19656"/>
        <s v="19651"/>
        <s v="19649"/>
        <s v="19640"/>
        <s v="19621"/>
        <s v="19577"/>
        <s v="19534"/>
        <s v="18972"/>
        <s v="18973"/>
        <s v="18975"/>
        <s v="18976"/>
        <s v="18977"/>
        <s v="18978"/>
        <s v="18979"/>
        <s v="18980"/>
        <s v="18981"/>
        <s v="18982"/>
        <s v="18984"/>
        <s v="18985"/>
        <s v="18986"/>
        <s v="18987"/>
        <s v="18988"/>
        <s v="18989"/>
        <s v="18889"/>
        <s v="18890"/>
        <s v="18891"/>
        <s v="18893"/>
        <s v="18894"/>
        <s v="18895"/>
        <s v="18896"/>
        <s v="22729"/>
        <s v="22730"/>
        <s v="22731"/>
        <s v="22732"/>
        <s v="22733"/>
        <s v="22734"/>
        <s v="22735"/>
        <s v="22736"/>
        <s v="22737"/>
        <s v="22738"/>
        <s v="22739"/>
        <s v="22740"/>
        <s v="22741"/>
        <s v="22742"/>
        <s v="22743"/>
        <s v="22744"/>
        <s v="22745"/>
        <s v="22746"/>
        <s v="22747"/>
        <s v="22748"/>
        <s v="22749"/>
        <s v="22750"/>
        <s v="22751"/>
        <s v="22752"/>
        <s v="22753"/>
        <s v="22754"/>
        <s v="22755"/>
        <s v="22756"/>
        <s v="22757"/>
        <s v="22758"/>
        <s v="22759"/>
        <s v="22760"/>
        <s v="22761"/>
        <s v="22762"/>
        <s v="22763"/>
        <s v="22764"/>
        <s v="22765"/>
        <s v="22766"/>
        <s v="22767"/>
        <s v="22768"/>
        <s v="22769"/>
        <s v="22770"/>
        <s v="22771"/>
        <s v="22772"/>
        <s v="22773"/>
        <s v="22774"/>
        <s v="22775"/>
        <s v="22776"/>
        <s v="22777"/>
        <s v="22778"/>
        <s v="22779"/>
        <s v="22780"/>
        <s v="22781"/>
        <s v="22782"/>
        <s v="22783"/>
        <s v="22784"/>
        <s v="22785"/>
        <s v="22786"/>
        <s v="18914"/>
        <s v="18915"/>
        <s v="18920"/>
        <s v="18921"/>
        <s v="18922"/>
        <s v="18923"/>
        <s v="18924"/>
        <s v="18925"/>
        <s v="18926"/>
        <s v="18934"/>
        <s v="18935"/>
        <s v="18939"/>
        <s v="18940"/>
        <s v="18955"/>
        <s v="18956"/>
        <s v="18957"/>
        <s v="18958"/>
        <s v="18898"/>
        <s v="18901"/>
        <s v="18902"/>
        <s v="18903"/>
        <s v="18904"/>
        <s v="18905"/>
        <s v="18906"/>
        <s v="18907"/>
        <s v="19103"/>
        <s v="19105"/>
        <s v="19262"/>
        <s v="19263"/>
        <s v="19265"/>
        <s v="19266"/>
        <s v="19312"/>
        <s v="18755"/>
        <s v="18756"/>
        <s v="18757"/>
        <s v="18788"/>
        <s v="18789"/>
        <s v="18790"/>
        <s v="18791"/>
        <s v="18794"/>
        <s v="18795"/>
        <s v="18796"/>
        <s v="18797"/>
        <s v="18800"/>
        <s v="18803"/>
        <s v="18806"/>
        <s v="18807"/>
        <s v="18808"/>
        <s v="18809"/>
        <s v="18810"/>
        <s v="18812"/>
        <s v="19404"/>
        <s v="19467"/>
        <s v="19466"/>
        <s v="19465"/>
        <s v="19464"/>
        <s v="19463"/>
        <s v="19462"/>
        <s v="19461"/>
        <s v="19460"/>
        <s v="19459"/>
        <s v="19447"/>
        <s v="19446"/>
        <s v="19445"/>
        <s v="19444"/>
        <s v="19443"/>
        <s v="19442"/>
        <s v="19441"/>
        <s v="19440"/>
        <s v="19429"/>
        <s v="19427"/>
        <s v="19426"/>
        <s v="19425"/>
        <s v="19424"/>
        <s v="19420"/>
        <s v="19419"/>
        <s v="19418"/>
        <s v="19416"/>
        <s v="19415"/>
        <s v="19414"/>
        <s v="18816"/>
        <s v="18817"/>
        <s v="18823"/>
        <s v="18825"/>
        <s v="18833"/>
        <s v="18834"/>
        <s v="18835"/>
        <s v="18837"/>
        <s v="18838"/>
        <s v="18839"/>
        <s v="18841"/>
        <s v="18842"/>
        <s v="18852"/>
        <s v="18854"/>
        <s v="18856"/>
        <s v="18863"/>
        <s v="19408"/>
        <s v="19412"/>
        <s v="19403"/>
        <s v="19402"/>
        <s v="19401"/>
        <s v="18876"/>
        <s v="18877"/>
        <s v="18878"/>
        <s v="18882"/>
        <s v="19400"/>
        <s v="19399"/>
        <s v="19335"/>
        <s v="19334"/>
        <s v="19330"/>
        <s v="19329"/>
        <s v="19327"/>
        <s v="19395"/>
        <s v="19394"/>
        <s v="19393"/>
        <s v="19392"/>
        <s v="19390"/>
        <s v="19385"/>
        <s v="19384"/>
        <s v="19382"/>
        <s v="19377"/>
        <s v="19375"/>
        <s v="19374"/>
        <s v="19372"/>
        <s v="19369"/>
        <s v="19368"/>
        <s v="19366"/>
        <s v="19365"/>
        <s v="19363"/>
        <s v="19361"/>
        <s v="19360"/>
        <s v="19358"/>
        <s v="19357"/>
        <s v="19341"/>
        <s v="19340"/>
        <s v="19339"/>
        <s v="19337"/>
        <s v="19333"/>
        <s v="19332"/>
        <s v="19331"/>
        <s v="19297"/>
        <s v="19295"/>
        <s v="18883"/>
        <s v="19294"/>
        <s v="19293"/>
        <s v="18887"/>
        <s v="19291"/>
        <s v="19289"/>
        <s v="19288"/>
        <s v="19287"/>
        <s v="19286"/>
        <s v="19284"/>
        <s v="19282"/>
        <s v="19280"/>
        <s v="19279"/>
        <s v="19274"/>
        <s v="19273"/>
        <s v="19270"/>
        <s v="19268"/>
        <s v="19267"/>
        <s v="19259"/>
        <s v="19258"/>
        <s v="19324"/>
        <s v="19322"/>
        <s v="19321"/>
        <s v="19320"/>
        <s v="19314"/>
        <s v="19313"/>
        <s v="19311"/>
        <s v="19307"/>
        <s v="19302"/>
        <s v="19296"/>
        <s v="19290"/>
        <s v="19278"/>
        <s v="19277"/>
        <s v="19272"/>
        <s v="19271"/>
        <s v="19264"/>
        <s v="19261"/>
        <s v="19260"/>
        <s v="19193"/>
        <s v="19192"/>
        <s v="19183"/>
        <s v="19398"/>
        <s v="19256"/>
        <s v="19253"/>
        <s v="19252"/>
        <s v="19250"/>
        <s v="19249"/>
        <s v="19248"/>
        <s v="19247"/>
        <s v="19241"/>
        <s v="19238"/>
        <s v="19237"/>
        <s v="19236"/>
        <s v="19235"/>
        <s v="19234"/>
        <s v="19233"/>
        <s v="19232"/>
        <s v="19231"/>
        <s v="19230"/>
        <s v="19227"/>
        <s v="19204"/>
        <s v="19203"/>
        <s v="19202"/>
        <s v="19201"/>
        <s v="19200"/>
        <s v="19199"/>
        <s v="19198"/>
        <s v="19197"/>
        <s v="19196"/>
        <s v="19195"/>
        <s v="19194"/>
        <s v="19191"/>
        <s v="19190"/>
        <s v="19189"/>
        <s v="19187"/>
        <s v="19185"/>
        <s v="19135"/>
        <s v="19063"/>
        <s v="19064"/>
        <s v="19065"/>
        <s v="19066"/>
        <s v="19067"/>
        <s v="19068"/>
        <s v="19069"/>
        <s v="19070"/>
        <s v="19071"/>
        <s v="19072"/>
        <s v="18992"/>
        <s v="18991"/>
        <s v="18962"/>
        <s v="18963"/>
        <s v="18964"/>
        <s v="18965"/>
        <s v="18974"/>
        <s v="18724"/>
        <s v="18983"/>
        <s v="18721"/>
        <s v="18999"/>
        <s v="19000"/>
        <s v="19010"/>
        <s v="19016"/>
        <s v="18723"/>
        <s v="19017"/>
        <s v="19018"/>
        <s v="19037"/>
        <s v="19038"/>
        <s v="19039"/>
        <s v="19050"/>
        <s v="19051"/>
        <s v="19052"/>
        <s v="19053"/>
        <s v="19054"/>
        <s v="19055"/>
        <s v="19056"/>
        <s v="19057"/>
        <s v="19058"/>
        <s v="19059"/>
        <s v="19060"/>
        <s v="18908"/>
        <s v="18912"/>
        <s v="18916"/>
        <s v="18917"/>
        <s v="18919"/>
        <s v="18927"/>
        <s v="18928"/>
        <s v="18930"/>
        <s v="18931"/>
        <s v="18932"/>
        <s v="18933"/>
        <s v="18936"/>
        <s v="18937"/>
        <s v="18938"/>
        <s v="18941"/>
        <s v="18942"/>
        <s v="18943"/>
        <s v="18944"/>
        <s v="18945"/>
        <s v="18946"/>
        <s v="18947"/>
        <s v="18948"/>
        <s v="18949"/>
        <s v="18950"/>
        <s v="18951"/>
        <s v="18952"/>
        <s v="18953"/>
        <s v="18954"/>
        <s v="18960"/>
        <s v="19396"/>
        <s v="18888"/>
        <s v="18892"/>
        <s v="18897"/>
        <s v="18900"/>
        <s v="18910"/>
        <s v="18913"/>
        <s v="18722"/>
        <s v="18729"/>
        <s v="18735"/>
        <s v="18740"/>
        <s v="18967"/>
        <s v="18741"/>
        <s v="18742"/>
        <s v="19132"/>
        <s v="19128"/>
        <s v="19127"/>
        <s v="19125"/>
        <s v="19073"/>
        <s v="19074"/>
        <s v="19124"/>
        <s v="19121"/>
        <s v="19075"/>
        <s v="19076"/>
        <s v="19120"/>
        <s v="19119"/>
        <s v="19118"/>
        <s v="19117"/>
        <s v="19115"/>
        <s v="19114"/>
        <s v="19110"/>
        <s v="19397"/>
        <s v="19181"/>
        <s v="19172"/>
        <s v="19171"/>
        <s v="19170"/>
        <s v="19164"/>
        <s v="19162"/>
        <s v="19159"/>
        <s v="19158"/>
        <s v="19157"/>
        <s v="19156"/>
        <s v="19155"/>
        <s v="19154"/>
        <s v="19153"/>
        <s v="19152"/>
        <s v="19151"/>
        <s v="19149"/>
        <s v="19147"/>
        <s v="19143"/>
        <s v="19142"/>
        <s v="19141"/>
        <s v="19140"/>
        <s v="19139"/>
        <s v="19134"/>
        <s v="19130"/>
        <s v="19126"/>
        <s v="19123"/>
        <s v="19122"/>
        <s v="19113"/>
        <s v="19049"/>
        <s v="19048"/>
        <s v="19047"/>
        <s v="19046"/>
        <s v="19109"/>
        <s v="19108"/>
        <s v="19107"/>
        <s v="19106"/>
        <s v="19104"/>
        <s v="19102"/>
        <s v="19092"/>
        <s v="19091"/>
        <s v="19090"/>
        <s v="19089"/>
        <s v="19088"/>
        <s v="19087"/>
        <s v="19086"/>
        <s v="19085"/>
        <s v="19084"/>
        <s v="19083"/>
        <s v="19080"/>
        <s v="19045"/>
        <s v="19044"/>
        <s v="18961"/>
        <s v="19041"/>
        <s v="19040"/>
        <s v="19036"/>
        <s v="19035"/>
        <s v="19034"/>
        <s v="19033"/>
        <s v="19032"/>
        <s v="19031"/>
        <s v="19030"/>
        <s v="19029"/>
        <s v="19028"/>
        <s v="19027"/>
        <s v="19026"/>
        <s v="19025"/>
        <s v="19024"/>
        <s v="19023"/>
        <s v="19022"/>
        <s v="19021"/>
        <s v="19020"/>
        <s v="19019"/>
        <s v="19015"/>
        <s v="19014"/>
        <s v="19013"/>
        <s v="19012"/>
        <s v="19011"/>
        <s v="18744"/>
        <s v="18748"/>
        <s v="18758"/>
        <s v="18759"/>
        <s v="18760"/>
        <s v="18761"/>
        <s v="18725"/>
        <s v="18726"/>
        <s v="18727"/>
        <s v="18728"/>
        <s v="19225"/>
        <s v="18730"/>
        <s v="18731"/>
        <s v="18732"/>
        <s v="18733"/>
        <s v="19224"/>
        <s v="19223"/>
        <s v="19222"/>
        <s v="19221"/>
        <s v="19220"/>
        <s v="18734"/>
        <s v="18736"/>
        <s v="18738"/>
        <s v="18743"/>
        <s v="19219"/>
        <s v="18745"/>
        <s v="18762"/>
        <s v="18746"/>
        <s v="18747"/>
        <s v="19218"/>
        <s v="19217"/>
        <s v="19216"/>
        <s v="19215"/>
        <s v="18749"/>
        <s v="18750"/>
        <s v="18751"/>
        <s v="18752"/>
        <s v="18753"/>
        <s v="18754"/>
        <s v="19214"/>
        <s v="19213"/>
        <s v="19212"/>
        <s v="19211"/>
        <s v="19210"/>
        <s v="19209"/>
        <s v="19208"/>
        <s v="19207"/>
        <s v="19206"/>
        <s v="19205"/>
        <s v="19180"/>
        <s v="19178"/>
        <s v="19175"/>
        <s v="19405"/>
        <s v="19391"/>
        <s v="19389"/>
        <s v="19388"/>
        <s v="19387"/>
        <s v="19328"/>
        <s v="19326"/>
        <s v="19325"/>
        <s v="19319"/>
        <s v="19318"/>
        <s v="19317"/>
        <s v="19316"/>
        <s v="19309"/>
        <s v="19304"/>
        <s v="19299"/>
        <s v="19298"/>
        <s v="19292"/>
        <s v="19285"/>
        <s v="19283"/>
        <s v="19281"/>
        <s v="19276"/>
        <s v="19275"/>
        <s v="19269"/>
        <s v="19188"/>
        <s v="19186"/>
        <s v="19184"/>
        <s v="19182"/>
        <s v="19179"/>
        <s v="19177"/>
        <s v="19176"/>
        <s v="19166"/>
        <s v="19165"/>
        <s v="19163"/>
        <s v="19144"/>
        <s v="19137"/>
        <s v="19136"/>
        <s v="19133"/>
        <s v="19131"/>
        <s v="19129"/>
        <s v="19116"/>
        <s v="19112"/>
        <s v="19111"/>
        <s v="19082"/>
        <s v="19043"/>
        <s v="18966"/>
        <s v="18959"/>
        <s v="18929"/>
        <s v="18918"/>
        <s v="18911"/>
        <s v="18909"/>
        <s v="18899"/>
        <s v="18881"/>
        <s v="18836"/>
        <s v="18793"/>
        <s v="18737"/>
        <s v="18846"/>
        <s v="18845"/>
        <s v="18844"/>
        <s v="18843"/>
        <s v="18840"/>
        <s v="18832"/>
        <s v="18831"/>
        <s v="18830"/>
        <s v="18829"/>
        <s v="18828"/>
        <s v="18827"/>
        <s v="18826"/>
        <s v="18861"/>
        <s v="18824"/>
        <s v="18860"/>
        <s v="18822"/>
        <s v="18821"/>
        <s v="18820"/>
        <s v="18819"/>
        <s v="18818"/>
        <s v="18859"/>
        <s v="18858"/>
        <s v="18815"/>
        <s v="18781"/>
        <s v="18811"/>
        <s v="18805"/>
        <s v="18804"/>
        <s v="18802"/>
        <s v="18801"/>
        <s v="18799"/>
        <s v="18798"/>
        <s v="18792"/>
        <s v="18787"/>
        <s v="18786"/>
        <s v="18785"/>
        <s v="18784"/>
        <s v="18783"/>
        <s v="18782"/>
        <s v="18780"/>
        <s v="18779"/>
        <s v="18778"/>
        <s v="18777"/>
        <s v="18776"/>
        <s v="18775"/>
        <s v="18774"/>
        <s v="18773"/>
        <s v="18772"/>
        <s v="18771"/>
        <s v="18770"/>
        <s v="18769"/>
        <s v="18768"/>
        <s v="18767"/>
        <s v="18766"/>
        <s v="18765"/>
        <s v="18764"/>
        <s v="18763"/>
        <s v="19009"/>
        <s v="19077"/>
        <s v="19078"/>
        <s v="19079"/>
        <s v="19081"/>
        <s v="19093"/>
        <s v="19094"/>
        <s v="19095"/>
        <s v="19096"/>
        <s v="19097"/>
        <s v="19098"/>
        <s v="19099"/>
        <s v="19100"/>
        <s v="19101"/>
        <s v="19138"/>
        <s v="19145"/>
        <s v="19146"/>
        <s v="19148"/>
        <s v="19150"/>
        <s v="18716"/>
        <s v="19008"/>
        <s v="19007"/>
        <s v="19006"/>
        <s v="18717"/>
        <s v="18718"/>
        <s v="18719"/>
        <s v="19005"/>
        <s v="19160"/>
        <s v="19161"/>
        <s v="19167"/>
        <s v="19168"/>
        <s v="19004"/>
        <s v="19169"/>
        <s v="19173"/>
        <s v="19003"/>
        <s v="18720"/>
        <s v="19002"/>
        <s v="19001"/>
        <s v="18998"/>
        <s v="18997"/>
        <s v="18996"/>
        <s v="18995"/>
        <s v="18994"/>
        <s v="18993"/>
        <s v="19062"/>
        <s v="19061"/>
        <s v="18739"/>
        <s v="18886"/>
        <s v="19344"/>
        <s v="19226"/>
        <s v="19228"/>
        <s v="19407"/>
        <s v="19410"/>
        <s v="19411"/>
        <s v="19469"/>
        <s v="19229"/>
        <s v="19239"/>
        <s v="19240"/>
        <s v="19242"/>
        <s v="19243"/>
        <s v="19244"/>
        <s v="19245"/>
        <s v="19246"/>
        <s v="19251"/>
        <s v="19254"/>
        <s v="19255"/>
        <s v="19257"/>
        <s v="19300"/>
        <s v="19301"/>
        <s v="19303"/>
        <s v="19305"/>
        <s v="19306"/>
        <s v="19308"/>
        <s v="19310"/>
        <s v="19315"/>
        <s v="19323"/>
        <s v="19336"/>
        <s v="19338"/>
        <s v="19342"/>
        <s v="19343"/>
        <s v="19345"/>
        <s v="19346"/>
        <s v="19347"/>
        <s v="19348"/>
        <s v="19349"/>
        <s v="19350"/>
        <s v="19351"/>
        <s v="19352"/>
        <s v="19353"/>
        <s v="19354"/>
        <s v="19355"/>
        <s v="19356"/>
        <s v="19359"/>
        <s v="19362"/>
        <s v="19364"/>
        <s v="19367"/>
        <s v="19370"/>
        <s v="19371"/>
        <s v="19373"/>
        <s v="19376"/>
        <s v="19378"/>
        <s v="19379"/>
        <s v="19380"/>
        <s v="19381"/>
        <s v="19383"/>
        <s v="19386"/>
        <s v="19406"/>
        <s v="19409"/>
        <s v="19413"/>
        <s v="19417"/>
        <s v="19421"/>
        <s v="19422"/>
        <s v="19423"/>
        <s v="19428"/>
        <s v="19430"/>
        <s v="19431"/>
        <s v="19432"/>
        <s v="19433"/>
        <s v="19434"/>
        <s v="19435"/>
        <s v="19436"/>
        <s v="19437"/>
        <s v="19438"/>
        <s v="19439"/>
        <s v="19448"/>
        <s v="19449"/>
        <s v="19450"/>
        <s v="19451"/>
        <s v="19452"/>
        <s v="19453"/>
        <s v="19454"/>
        <s v="19455"/>
        <s v="19456"/>
        <s v="19457"/>
        <s v="18847"/>
        <s v="19174"/>
        <s v="19458"/>
        <s v="19468"/>
        <s v="18990"/>
        <s v="18848"/>
        <s v="18849"/>
        <s v="18850"/>
        <s v="18851"/>
        <s v="18853"/>
        <s v="18855"/>
        <s v="18857"/>
        <s v="18862"/>
        <s v="18864"/>
        <s v="18865"/>
        <s v="18866"/>
        <s v="18867"/>
        <s v="18868"/>
        <s v="18869"/>
        <s v="18870"/>
        <s v="18871"/>
        <s v="18872"/>
        <s v="18873"/>
        <s v="18874"/>
        <s v="18875"/>
        <s v="18879"/>
        <s v="18880"/>
        <s v="18968"/>
        <s v="18969"/>
        <s v="18884"/>
        <s v="18885"/>
        <s v="18970"/>
        <s v="18971"/>
        <s v="19042"/>
        <s v="18813"/>
        <s v="18814"/>
        <s v="17951"/>
        <s v="18583"/>
        <s v="18585"/>
        <s v="18586"/>
        <s v="18587"/>
        <s v="18588"/>
        <s v="18589"/>
        <s v="18590"/>
        <s v="18591"/>
        <s v="18592"/>
        <s v="18593"/>
        <s v="18594"/>
        <s v="18595"/>
        <s v="18596"/>
        <s v="18611"/>
        <s v="18613"/>
        <s v="18616"/>
        <s v="18618"/>
        <s v="18619"/>
        <s v="18620"/>
        <s v="18621"/>
        <s v="18676"/>
        <s v="18713"/>
        <s v="18712"/>
        <s v="18711"/>
        <s v="18710"/>
        <s v="18709"/>
        <s v="18708"/>
        <s v="18707"/>
        <s v="18706"/>
        <s v="18705"/>
        <s v="18690"/>
        <s v="18689"/>
        <s v="18688"/>
        <s v="18687"/>
        <s v="18686"/>
        <s v="18685"/>
        <s v="18684"/>
        <s v="18683"/>
        <s v="18675"/>
        <s v="18624"/>
        <s v="18627"/>
        <s v="18628"/>
        <s v="18630"/>
        <s v="18631"/>
        <s v="18633"/>
        <s v="18651"/>
        <s v="18654"/>
        <s v="18658"/>
        <s v="18662"/>
        <s v="18666"/>
        <s v="18667"/>
        <s v="18668"/>
        <s v="18674"/>
        <s v="18610"/>
        <s v="18607"/>
        <s v="18604"/>
        <s v="18602"/>
        <s v="18599"/>
        <s v="18677"/>
        <s v="18673"/>
        <s v="18672"/>
        <s v="18671"/>
        <s v="18670"/>
        <s v="18669"/>
        <s v="18678"/>
        <s v="18679"/>
        <s v="18680"/>
        <s v="18665"/>
        <s v="18664"/>
        <s v="18663"/>
        <s v="18681"/>
        <s v="18661"/>
        <s v="18660"/>
        <s v="18659"/>
        <s v="18682"/>
        <s v="18647"/>
        <s v="18646"/>
        <s v="18645"/>
        <s v="18644"/>
        <s v="18643"/>
        <s v="18642"/>
        <s v="18641"/>
        <s v="18640"/>
        <s v="18639"/>
        <s v="18638"/>
        <s v="18637"/>
        <s v="18636"/>
        <s v="18635"/>
        <s v="18632"/>
        <s v="18626"/>
        <s v="18625"/>
        <s v="18623"/>
        <s v="18622"/>
        <s v="18653"/>
        <s v="18617"/>
        <s v="18657"/>
        <s v="18615"/>
        <s v="18614"/>
        <s v="18691"/>
        <s v="18612"/>
        <s v="18692"/>
        <s v="18609"/>
        <s v="18608"/>
        <s v="18606"/>
        <s v="18605"/>
        <s v="18603"/>
        <s v="18601"/>
        <s v="18600"/>
        <s v="18566"/>
        <s v="18562"/>
        <s v="18555"/>
        <s v="18550"/>
        <s v="18549"/>
        <s v="18547"/>
        <s v="18545"/>
        <s v="18544"/>
        <s v="18543"/>
        <s v="18541"/>
        <s v="18539"/>
        <s v="18535"/>
        <s v="18534"/>
        <s v="18598"/>
        <s v="18597"/>
        <s v="18582"/>
        <s v="18581"/>
        <s v="18580"/>
        <s v="18579"/>
        <s v="18577"/>
        <s v="18573"/>
        <s v="18572"/>
        <s v="18571"/>
        <s v="18563"/>
        <s v="18561"/>
        <s v="18560"/>
        <s v="18553"/>
        <s v="18551"/>
        <s v="18546"/>
        <s v="18540"/>
        <s v="18538"/>
        <s v="18533"/>
        <s v="18482"/>
        <s v="18481"/>
        <s v="18480"/>
        <s v="18479"/>
        <s v="18477"/>
        <s v="18476"/>
        <s v="18466"/>
        <s v="18465"/>
        <s v="18464"/>
        <s v="18462"/>
        <s v="18460"/>
        <s v="18530"/>
        <s v="18527"/>
        <s v="18515"/>
        <s v="18514"/>
        <s v="18509"/>
        <s v="18508"/>
        <s v="18501"/>
        <s v="18498"/>
        <s v="18497"/>
        <s v="18493"/>
        <s v="18490"/>
        <s v="18489"/>
        <s v="18487"/>
        <s v="18486"/>
        <s v="18485"/>
        <s v="18484"/>
        <s v="18483"/>
        <s v="18478"/>
        <s v="18475"/>
        <s v="18474"/>
        <s v="18473"/>
        <s v="18472"/>
        <s v="18471"/>
        <s v="18470"/>
        <s v="18469"/>
        <s v="18468"/>
        <s v="18467"/>
        <s v="18463"/>
        <s v="18425"/>
        <s v="18424"/>
        <s v="18415"/>
        <s v="18413"/>
        <s v="18411"/>
        <s v="18408"/>
        <s v="18407"/>
        <s v="18406"/>
        <s v="18402"/>
        <s v="18401"/>
        <s v="18399"/>
        <s v="18392"/>
        <s v="18391"/>
        <s v="18446"/>
        <s v="18437"/>
        <s v="18436"/>
        <s v="18435"/>
        <s v="18434"/>
        <s v="18433"/>
        <s v="18432"/>
        <s v="18431"/>
        <s v="18430"/>
        <s v="18429"/>
        <s v="18428"/>
        <s v="18427"/>
        <s v="18423"/>
        <s v="18422"/>
        <s v="18421"/>
        <s v="18419"/>
        <s v="18417"/>
        <s v="18405"/>
        <s v="18404"/>
        <s v="18403"/>
        <s v="18395"/>
        <s v="18393"/>
        <s v="18390"/>
        <s v="18389"/>
        <s v="18388"/>
        <s v="18387"/>
        <s v="18345"/>
        <s v="18343"/>
        <s v="18342"/>
        <s v="18338"/>
        <s v="18329"/>
        <s v="18328"/>
        <s v="18327"/>
        <s v="18326"/>
        <s v="18325"/>
        <s v="18324"/>
        <s v="18323"/>
        <s v="18322"/>
        <s v="18321"/>
        <s v="18386"/>
        <s v="18385"/>
        <s v="18384"/>
        <s v="18383"/>
        <s v="18382"/>
        <s v="18379"/>
        <s v="18376"/>
        <s v="18372"/>
        <s v="18371"/>
        <s v="18370"/>
        <s v="18369"/>
        <s v="18368"/>
        <s v="18362"/>
        <s v="18358"/>
        <s v="18354"/>
        <s v="18351"/>
        <s v="18350"/>
        <s v="18346"/>
        <s v="18341"/>
        <s v="18337"/>
        <s v="18336"/>
        <s v="18335"/>
        <s v="18334"/>
        <s v="18332"/>
        <s v="18330"/>
        <s v="18320"/>
        <s v="18319"/>
        <s v="18318"/>
        <s v="18317"/>
        <s v="18316"/>
        <s v="18315"/>
        <s v="18314"/>
        <s v="18263"/>
        <s v="18244"/>
        <s v="18313"/>
        <s v="18312"/>
        <s v="18311"/>
        <s v="18307"/>
        <s v="18272"/>
        <s v="18271"/>
        <s v="18269"/>
        <s v="18268"/>
        <s v="18267"/>
        <s v="18264"/>
        <s v="18262"/>
        <s v="18261"/>
        <s v="18260"/>
        <s v="18259"/>
        <s v="18258"/>
        <s v="18257"/>
        <s v="18256"/>
        <s v="18255"/>
        <s v="18254"/>
        <s v="18253"/>
        <s v="18252"/>
        <s v="18251"/>
        <s v="18250"/>
        <s v="18249"/>
        <s v="18248"/>
        <s v="18247"/>
        <s v="18246"/>
        <s v="18245"/>
        <s v="18171"/>
        <s v="18241"/>
        <s v="18240"/>
        <s v="18239"/>
        <s v="18238"/>
        <s v="18237"/>
        <s v="18236"/>
        <s v="18235"/>
        <s v="18233"/>
        <s v="18232"/>
        <s v="18231"/>
        <s v="18230"/>
        <s v="18229"/>
        <s v="18228"/>
        <s v="18227"/>
        <s v="18226"/>
        <s v="18225"/>
        <s v="18224"/>
        <s v="18222"/>
        <s v="18220"/>
        <s v="18219"/>
        <s v="18218"/>
        <s v="18217"/>
        <s v="18216"/>
        <s v="18215"/>
        <s v="18214"/>
        <s v="18213"/>
        <s v="18212"/>
        <s v="18211"/>
        <s v="18210"/>
        <s v="18209"/>
        <s v="18208"/>
        <s v="18207"/>
        <s v="18206"/>
        <s v="18202"/>
        <s v="18201"/>
        <s v="18200"/>
        <s v="18199"/>
        <s v="18198"/>
        <s v="18197"/>
        <s v="18196"/>
        <s v="18195"/>
        <s v="18192"/>
        <s v="18191"/>
        <s v="18190"/>
        <s v="18189"/>
        <s v="18188"/>
        <s v="18187"/>
        <s v="18186"/>
        <s v="18185"/>
        <s v="18177"/>
        <s v="18174"/>
        <s v="18170"/>
        <s v="18169"/>
        <s v="18168"/>
        <s v="18167"/>
        <s v="18166"/>
        <s v="18095"/>
        <s v="18094"/>
        <s v="18165"/>
        <s v="18164"/>
        <s v="18163"/>
        <s v="18162"/>
        <s v="18161"/>
        <s v="18160"/>
        <s v="18159"/>
        <s v="18158"/>
        <s v="18157"/>
        <s v="18154"/>
        <s v="18153"/>
        <s v="18152"/>
        <s v="18149"/>
        <s v="18148"/>
        <s v="18147"/>
        <s v="18146"/>
        <s v="18144"/>
        <s v="18143"/>
        <s v="18136"/>
        <s v="18135"/>
        <s v="18134"/>
        <s v="18132"/>
        <s v="18131"/>
        <s v="18128"/>
        <s v="18127"/>
        <s v="18123"/>
        <s v="18122"/>
        <s v="18121"/>
        <s v="18120"/>
        <s v="18119"/>
        <s v="18118"/>
        <s v="18117"/>
        <s v="18116"/>
        <s v="18113"/>
        <s v="18110"/>
        <s v="18109"/>
        <s v="18108"/>
        <s v="18107"/>
        <s v="18104"/>
        <s v="18103"/>
        <s v="18102"/>
        <s v="18098"/>
        <s v="18097"/>
        <s v="18554"/>
        <s v="18552"/>
        <s v="18503"/>
        <s v="18502"/>
        <s v="18500"/>
        <s v="18499"/>
        <s v="18333"/>
        <s v="18331"/>
        <s v="22728"/>
        <s v="22727"/>
        <s v="22726"/>
        <s v="22725"/>
        <s v="22724"/>
        <s v="22723"/>
        <s v="22722"/>
        <s v="22721"/>
        <s v="22720"/>
        <s v="22719"/>
        <s v="22718"/>
        <s v="22717"/>
        <s v="22716"/>
        <s v="22715"/>
        <s v="22714"/>
        <s v="22713"/>
        <s v="22712"/>
        <s v="22711"/>
        <s v="22710"/>
        <s v="22709"/>
        <s v="22708"/>
        <s v="22707"/>
        <s v="22706"/>
        <s v="22705"/>
        <s v="22704"/>
        <s v="22703"/>
        <s v="22702"/>
        <s v="22701"/>
        <s v="22700"/>
        <s v="22699"/>
        <s v="22698"/>
        <s v="22697"/>
        <s v="22696"/>
        <s v="22695"/>
        <s v="22694"/>
        <s v="22693"/>
        <s v="22692"/>
        <s v="22691"/>
        <s v="22690"/>
        <s v="22689"/>
        <s v="22688"/>
        <s v="22687"/>
        <s v="22686"/>
        <s v="22685"/>
        <s v="22684"/>
        <s v="22683"/>
        <s v="22682"/>
        <s v="22681"/>
        <s v="22680"/>
        <s v="22679"/>
        <s v="22678"/>
        <s v="22677"/>
        <s v="22676"/>
        <s v="22675"/>
        <s v="18014"/>
        <s v="18650"/>
        <s v="18649"/>
        <s v="18648"/>
        <s v="18634"/>
        <s v="18629"/>
        <s v="18567"/>
        <s v="18565"/>
        <s v="18564"/>
        <s v="18559"/>
        <s v="18558"/>
        <s v="18557"/>
        <s v="18556"/>
        <s v="18548"/>
        <s v="18542"/>
        <s v="18537"/>
        <s v="18536"/>
        <s v="18531"/>
        <s v="18529"/>
        <s v="18522"/>
        <s v="18520"/>
        <s v="18513"/>
        <s v="18512"/>
        <s v="18506"/>
        <s v="18461"/>
        <s v="18457"/>
        <s v="18443"/>
        <s v="18420"/>
        <s v="18418"/>
        <s v="18416"/>
        <s v="18414"/>
        <s v="18412"/>
        <s v="18410"/>
        <s v="18409"/>
        <s v="18400"/>
        <s v="18398"/>
        <s v="18397"/>
        <s v="18396"/>
        <s v="18394"/>
        <s v="18378"/>
        <s v="18373"/>
        <s v="18365"/>
        <s v="18364"/>
        <s v="18361"/>
        <s v="18359"/>
        <s v="18357"/>
        <s v="18347"/>
        <s v="18344"/>
        <s v="18340"/>
        <s v="18339"/>
        <s v="18309"/>
        <s v="18270"/>
        <s v="18184"/>
        <s v="18145"/>
        <s v="18126"/>
        <s v="18114"/>
        <s v="18048"/>
        <s v="18091"/>
        <s v="17945"/>
        <s v="17946"/>
        <s v="17947"/>
        <s v="17948"/>
        <s v="17959"/>
        <s v="17966"/>
        <s v="17967"/>
        <s v="17968"/>
        <s v="17969"/>
        <s v="17970"/>
        <s v="17971"/>
        <s v="17972"/>
        <s v="17973"/>
        <s v="17974"/>
        <s v="17975"/>
        <s v="17976"/>
        <s v="17977"/>
        <s v="17978"/>
        <s v="17979"/>
        <s v="17980"/>
        <s v="17981"/>
        <s v="17982"/>
        <s v="17983"/>
        <s v="17984"/>
        <s v="17985"/>
        <s v="17986"/>
        <s v="17987"/>
        <s v="17988"/>
        <s v="17989"/>
        <s v="17992"/>
        <s v="17993"/>
        <s v="17994"/>
        <s v="17995"/>
        <s v="17996"/>
        <s v="17997"/>
        <s v="17998"/>
        <s v="18003"/>
        <s v="18009"/>
        <s v="18010"/>
        <s v="18011"/>
        <s v="18012"/>
        <s v="18013"/>
        <s v="18016"/>
        <s v="18017"/>
        <s v="18070"/>
        <s v="18071"/>
        <s v="18072"/>
        <s v="18073"/>
        <s v="18023"/>
        <s v="18027"/>
        <s v="18030"/>
        <s v="18031"/>
        <s v="18032"/>
        <s v="18033"/>
        <s v="18034"/>
        <s v="18036"/>
        <s v="18038"/>
        <s v="18039"/>
        <s v="18040"/>
        <s v="18041"/>
        <s v="18042"/>
        <s v="18043"/>
        <s v="18044"/>
        <s v="18052"/>
        <s v="18055"/>
        <s v="18056"/>
        <s v="18057"/>
        <s v="18058"/>
        <s v="18059"/>
        <s v="18060"/>
        <s v="18061"/>
        <s v="18062"/>
        <s v="18063"/>
        <s v="18065"/>
        <s v="18067"/>
        <s v="18069"/>
        <s v="18074"/>
        <s v="18076"/>
        <s v="18077"/>
        <s v="18078"/>
        <s v="18079"/>
        <s v="18080"/>
        <s v="18081"/>
        <s v="18082"/>
        <s v="18083"/>
        <s v="18084"/>
        <s v="18085"/>
        <s v="18086"/>
        <s v="18087"/>
        <s v="18088"/>
        <s v="18089"/>
        <s v="18015"/>
        <s v="18714"/>
        <s v="18704"/>
        <s v="18703"/>
        <s v="18702"/>
        <s v="18701"/>
        <s v="18700"/>
        <s v="18699"/>
        <s v="18698"/>
        <s v="18697"/>
        <s v="18696"/>
        <s v="18695"/>
        <s v="18694"/>
        <s v="18693"/>
        <s v="18092"/>
        <s v="18093"/>
        <s v="17950"/>
        <s v="18099"/>
        <s v="18584"/>
        <s v="18652"/>
        <s v="18655"/>
        <s v="18656"/>
        <s v="18715"/>
        <s v="17923"/>
        <s v="17924"/>
        <s v="17925"/>
        <s v="17926"/>
        <s v="17927"/>
        <s v="17928"/>
        <s v="17929"/>
        <s v="17930"/>
        <s v="17931"/>
        <s v="17932"/>
        <s v="17933"/>
        <s v="17934"/>
        <s v="17935"/>
        <s v="17936"/>
        <s v="17937"/>
        <s v="17938"/>
        <s v="17939"/>
        <s v="17940"/>
        <s v="17941"/>
        <s v="17942"/>
        <s v="17943"/>
        <s v="17944"/>
        <s v="17949"/>
        <s v="17952"/>
        <s v="17953"/>
        <s v="17954"/>
        <s v="17955"/>
        <s v="17956"/>
        <s v="17957"/>
        <s v="17958"/>
        <s v="17960"/>
        <s v="17961"/>
        <s v="17962"/>
        <s v="17963"/>
        <s v="17964"/>
        <s v="17965"/>
        <s v="17990"/>
        <s v="17991"/>
        <s v="17999"/>
        <s v="18000"/>
        <s v="18001"/>
        <s v="18002"/>
        <s v="18004"/>
        <s v="18005"/>
        <s v="18006"/>
        <s v="18007"/>
        <s v="18008"/>
        <s v="18018"/>
        <s v="18019"/>
        <s v="18020"/>
        <s v="18021"/>
        <s v="18022"/>
        <s v="18024"/>
        <s v="18025"/>
        <s v="18026"/>
        <s v="18028"/>
        <s v="18029"/>
        <s v="18035"/>
        <s v="18037"/>
        <s v="18045"/>
        <s v="18046"/>
        <s v="18047"/>
        <s v="18049"/>
        <s v="18050"/>
        <s v="18051"/>
        <s v="18053"/>
        <s v="18054"/>
        <s v="18064"/>
        <s v="18066"/>
        <s v="18068"/>
        <s v="18075"/>
        <s v="18090"/>
        <s v="18096"/>
        <s v="18100"/>
        <s v="18101"/>
        <s v="18105"/>
        <s v="18106"/>
        <s v="18111"/>
        <s v="18112"/>
        <s v="18115"/>
        <s v="18124"/>
        <s v="18125"/>
        <s v="18129"/>
        <s v="18130"/>
        <s v="18133"/>
        <s v="18137"/>
        <s v="18138"/>
        <s v="18139"/>
        <s v="18140"/>
        <s v="18141"/>
        <s v="18142"/>
        <s v="18150"/>
        <s v="18151"/>
        <s v="18155"/>
        <s v="18156"/>
        <s v="18172"/>
        <s v="18173"/>
        <s v="18175"/>
        <s v="18176"/>
        <s v="18178"/>
        <s v="18179"/>
        <s v="18180"/>
        <s v="18181"/>
        <s v="18182"/>
        <s v="18183"/>
        <s v="18193"/>
        <s v="18194"/>
        <s v="18203"/>
        <s v="18204"/>
        <s v="18205"/>
        <s v="18221"/>
        <s v="18223"/>
        <s v="18234"/>
        <s v="18242"/>
        <s v="18243"/>
        <s v="18265"/>
        <s v="18266"/>
        <s v="18273"/>
        <s v="18274"/>
        <s v="18275"/>
        <s v="18276"/>
        <s v="18277"/>
        <s v="18278"/>
        <s v="18279"/>
        <s v="18280"/>
        <s v="18281"/>
        <s v="18282"/>
        <s v="18283"/>
        <s v="18284"/>
        <s v="18285"/>
        <s v="18286"/>
        <s v="18287"/>
        <s v="18288"/>
        <s v="18289"/>
        <s v="18290"/>
        <s v="18291"/>
        <s v="18292"/>
        <s v="18293"/>
        <s v="18294"/>
        <s v="18295"/>
        <s v="18296"/>
        <s v="18297"/>
        <s v="18298"/>
        <s v="18299"/>
        <s v="18300"/>
        <s v="18301"/>
        <s v="18302"/>
        <s v="18303"/>
        <s v="18304"/>
        <s v="18305"/>
        <s v="18306"/>
        <s v="18308"/>
        <s v="18310"/>
        <s v="18348"/>
        <s v="18349"/>
        <s v="18352"/>
        <s v="18353"/>
        <s v="18355"/>
        <s v="18356"/>
        <s v="18360"/>
        <s v="18363"/>
        <s v="18366"/>
        <s v="18367"/>
        <s v="18374"/>
        <s v="18375"/>
        <s v="18377"/>
        <s v="18380"/>
        <s v="18381"/>
        <s v="18426"/>
        <s v="18438"/>
        <s v="18439"/>
        <s v="18440"/>
        <s v="18441"/>
        <s v="18442"/>
        <s v="18444"/>
        <s v="18445"/>
        <s v="18447"/>
        <s v="18448"/>
        <s v="18449"/>
        <s v="18450"/>
        <s v="18451"/>
        <s v="18452"/>
        <s v="18453"/>
        <s v="18454"/>
        <s v="18455"/>
        <s v="18456"/>
        <s v="18458"/>
        <s v="18459"/>
        <s v="18488"/>
        <s v="18491"/>
        <s v="18492"/>
        <s v="18494"/>
        <s v="18495"/>
        <s v="18496"/>
        <s v="18504"/>
        <s v="18505"/>
        <s v="18507"/>
        <s v="18510"/>
        <s v="18511"/>
        <s v="18516"/>
        <s v="18517"/>
        <s v="18518"/>
        <s v="18519"/>
        <s v="18521"/>
        <s v="18523"/>
        <s v="18524"/>
        <s v="18525"/>
        <s v="18526"/>
        <s v="18528"/>
        <s v="18532"/>
        <s v="18568"/>
        <s v="18569"/>
        <s v="18570"/>
        <s v="18574"/>
        <s v="18575"/>
        <s v="18576"/>
        <s v="18578"/>
        <s v="17297"/>
        <s v="17700"/>
        <s v="17699"/>
        <s v="17697"/>
        <s v="17696"/>
        <s v="17695"/>
        <s v="17694"/>
        <s v="17693"/>
        <s v="17688"/>
        <s v="17685"/>
        <s v="17684"/>
        <s v="17683"/>
        <s v="17682"/>
        <s v="17681"/>
        <s v="17680"/>
        <s v="17679"/>
        <s v="17678"/>
        <s v="17677"/>
        <s v="17673"/>
        <s v="17634"/>
        <s v="17625"/>
        <s v="17623"/>
        <s v="17621"/>
        <s v="17618"/>
        <s v="17617"/>
        <s v="17616"/>
        <s v="17612"/>
        <s v="17611"/>
        <s v="17602"/>
        <s v="17601"/>
        <s v="17591"/>
        <s v="17590"/>
        <s v="17587"/>
        <s v="17656"/>
        <s v="17123"/>
        <s v="17124"/>
        <s v="17125"/>
        <s v="17126"/>
        <s v="17127"/>
        <s v="17128"/>
        <s v="17129"/>
        <s v="17130"/>
        <s v="17131"/>
        <s v="17132"/>
        <s v="17133"/>
        <s v="17134"/>
        <s v="17135"/>
        <s v="17136"/>
        <s v="17137"/>
        <s v="17138"/>
        <s v="17139"/>
        <s v="17140"/>
        <s v="17142"/>
        <s v="17143"/>
        <s v="17320"/>
        <s v="17331"/>
        <s v="17338"/>
        <s v="17351"/>
        <s v="17144"/>
        <s v="17392"/>
        <s v="17145"/>
        <s v="17519"/>
        <s v="17146"/>
        <s v="17147"/>
        <s v="17148"/>
        <s v="17549"/>
        <s v="17550"/>
        <s v="17554"/>
        <s v="17557"/>
        <s v="17567"/>
        <s v="17569"/>
        <s v="17571"/>
        <s v="17574"/>
        <s v="17575"/>
        <s v="17583"/>
        <s v="17588"/>
        <s v="17604"/>
        <s v="17606"/>
        <s v="17607"/>
        <s v="17608"/>
        <s v="17610"/>
        <s v="17619"/>
        <s v="17620"/>
        <s v="17622"/>
        <s v="17149"/>
        <s v="17153"/>
        <s v="17155"/>
        <s v="17156"/>
        <s v="17157"/>
        <s v="17158"/>
        <s v="17624"/>
        <s v="17159"/>
        <s v="17626"/>
        <s v="17160"/>
        <s v="17161"/>
        <s v="17628"/>
        <s v="17630"/>
        <s v="17653"/>
        <s v="17667"/>
        <s v="17671"/>
        <s v="17716"/>
        <s v="17722"/>
        <s v="17723"/>
        <s v="17726"/>
        <s v="17730"/>
        <s v="17732"/>
        <s v="17739"/>
        <s v="17741"/>
        <s v="17162"/>
        <s v="17746"/>
        <s v="17163"/>
        <s v="17747"/>
        <s v="17164"/>
        <s v="17165"/>
        <s v="17166"/>
        <s v="17758"/>
        <s v="17759"/>
        <s v="17765"/>
        <s v="17766"/>
        <s v="17767"/>
        <s v="17167"/>
        <s v="17168"/>
        <s v="17193"/>
        <s v="17194"/>
        <s v="17768"/>
        <s v="17202"/>
        <s v="17203"/>
        <s v="17773"/>
        <s v="17204"/>
        <s v="17776"/>
        <s v="17829"/>
        <s v="17830"/>
        <s v="17205"/>
        <s v="17834"/>
        <s v="17207"/>
        <s v="17209"/>
        <s v="17850"/>
        <s v="17210"/>
        <s v="17211"/>
        <s v="17217"/>
        <s v="17224"/>
        <s v="17225"/>
        <s v="17226"/>
        <s v="17227"/>
        <s v="17228"/>
        <s v="17230"/>
        <s v="17231"/>
        <s v="17232"/>
        <s v="17234"/>
        <s v="17235"/>
        <s v="17241"/>
        <s v="17243"/>
        <s v="17251"/>
        <s v="17252"/>
        <s v="17253"/>
        <s v="17255"/>
        <s v="17256"/>
        <s v="17257"/>
        <s v="17259"/>
        <s v="17260"/>
        <s v="17270"/>
        <s v="17154"/>
        <s v="17305"/>
        <s v="17272"/>
        <s v="17274"/>
        <s v="17281"/>
        <s v="17306"/>
        <s v="17307"/>
        <s v="17311"/>
        <s v="17312"/>
        <s v="17317"/>
        <s v="17318"/>
        <s v="17321"/>
        <s v="17330"/>
        <s v="17334"/>
        <s v="17335"/>
        <s v="17793"/>
        <s v="17853"/>
        <s v="17856"/>
        <s v="17857"/>
        <s v="17922"/>
        <s v="17342"/>
        <s v="17343"/>
        <s v="17344"/>
        <s v="17345"/>
        <s v="17347"/>
        <s v="17348"/>
        <s v="17357"/>
        <s v="17361"/>
        <s v="17362"/>
        <s v="17378"/>
        <s v="17379"/>
        <s v="17381"/>
        <s v="17382"/>
        <s v="17385"/>
        <s v="17386"/>
        <s v="17387"/>
        <s v="17388"/>
        <s v="17389"/>
        <s v="17390"/>
        <s v="17391"/>
        <s v="17401"/>
        <s v="17402"/>
        <s v="17411"/>
        <s v="17412"/>
        <s v="17430"/>
        <s v="17442"/>
        <s v="17450"/>
        <s v="17451"/>
        <s v="17647"/>
        <s v="17646"/>
        <s v="17645"/>
        <s v="17644"/>
        <s v="17643"/>
        <s v="17642"/>
        <s v="17641"/>
        <s v="17640"/>
        <s v="17452"/>
        <s v="17473"/>
        <s v="17639"/>
        <s v="17474"/>
        <s v="17475"/>
        <s v="17479"/>
        <s v="17482"/>
        <s v="17483"/>
        <s v="17484"/>
        <s v="17485"/>
        <s v="17638"/>
        <s v="17637"/>
        <s v="17633"/>
        <s v="17632"/>
        <s v="17631"/>
        <s v="17629"/>
        <s v="17627"/>
        <s v="17486"/>
        <s v="17615"/>
        <s v="17487"/>
        <s v="17488"/>
        <s v="17489"/>
        <s v="17490"/>
        <s v="17491"/>
        <s v="17492"/>
        <s v="17614"/>
        <s v="17493"/>
        <s v="17494"/>
        <s v="17495"/>
        <s v="17613"/>
        <s v="17496"/>
        <s v="17497"/>
        <s v="17498"/>
        <s v="17499"/>
        <s v="17500"/>
        <s v="17609"/>
        <s v="17501"/>
        <s v="17502"/>
        <s v="17605"/>
        <s v="17603"/>
        <s v="17503"/>
        <s v="17600"/>
        <s v="17599"/>
        <s v="17504"/>
        <s v="17598"/>
        <s v="17597"/>
        <s v="17596"/>
        <s v="17595"/>
        <s v="17594"/>
        <s v="17593"/>
        <s v="17592"/>
        <s v="17589"/>
        <s v="17505"/>
        <s v="17548"/>
        <s v="17539"/>
        <s v="17538"/>
        <s v="17537"/>
        <s v="17506"/>
        <s v="17507"/>
        <s v="17508"/>
        <s v="17536"/>
        <s v="17535"/>
        <s v="17534"/>
        <s v="17533"/>
        <s v="17532"/>
        <s v="17531"/>
        <s v="17520"/>
        <s v="17518"/>
        <s v="17516"/>
        <s v="17515"/>
        <s v="17586"/>
        <s v="17582"/>
        <s v="17581"/>
        <s v="17580"/>
        <s v="17579"/>
        <s v="17578"/>
        <s v="17572"/>
        <s v="17568"/>
        <s v="17564"/>
        <s v="17561"/>
        <s v="17509"/>
        <s v="17510"/>
        <s v="17511"/>
        <s v="17512"/>
        <s v="17513"/>
        <s v="17514"/>
        <s v="17552"/>
        <s v="17553"/>
        <s v="17555"/>
        <s v="17558"/>
        <s v="17559"/>
        <s v="17562"/>
        <s v="17563"/>
        <s v="17565"/>
        <s v="17566"/>
        <s v="17570"/>
        <s v="17573"/>
        <s v="17576"/>
        <s v="17577"/>
        <s v="17584"/>
        <s v="17585"/>
        <s v="17635"/>
        <s v="17636"/>
        <s v="17648"/>
        <s v="17649"/>
        <s v="17650"/>
        <s v="17651"/>
        <s v="17652"/>
        <s v="17560"/>
        <s v="17556"/>
        <s v="17551"/>
        <s v="17547"/>
        <s v="17546"/>
        <s v="17545"/>
        <s v="17544"/>
        <s v="17540"/>
        <s v="17530"/>
        <s v="17529"/>
        <s v="17528"/>
        <s v="17654"/>
        <s v="17655"/>
        <s v="17657"/>
        <s v="17658"/>
        <s v="17659"/>
        <s v="17660"/>
        <s v="17527"/>
        <s v="17526"/>
        <s v="17525"/>
        <s v="17524"/>
        <s v="17523"/>
        <s v="17522"/>
        <s v="17521"/>
        <s v="17517"/>
        <s v="17661"/>
        <s v="17686"/>
        <s v="17687"/>
        <s v="17689"/>
        <s v="17690"/>
        <s v="17691"/>
        <s v="17692"/>
        <s v="17698"/>
        <s v="17701"/>
        <s v="17702"/>
        <s v="17704"/>
        <s v="17481"/>
        <s v="17705"/>
        <s v="17480"/>
        <s v="17478"/>
        <s v="17477"/>
        <s v="17476"/>
        <s v="17706"/>
        <s v="17714"/>
        <s v="17715"/>
        <s v="17472"/>
        <s v="17471"/>
        <s v="17470"/>
        <s v="17717"/>
        <s v="17469"/>
        <s v="17468"/>
        <s v="17467"/>
        <s v="17720"/>
        <s v="17721"/>
        <s v="17727"/>
        <s v="17728"/>
        <s v="17466"/>
        <s v="17465"/>
        <s v="17729"/>
        <s v="17464"/>
        <s v="17463"/>
        <s v="17462"/>
        <s v="17461"/>
        <s v="17460"/>
        <s v="17459"/>
        <s v="17458"/>
        <s v="17457"/>
        <s v="17456"/>
        <s v="17455"/>
        <s v="17454"/>
        <s v="17453"/>
        <s v="17731"/>
        <s v="17449"/>
        <s v="17448"/>
        <s v="17447"/>
        <s v="17446"/>
        <s v="17445"/>
        <s v="17377"/>
        <s v="17733"/>
        <s v="17444"/>
        <s v="17757"/>
        <s v="17764"/>
        <s v="17771"/>
        <s v="17775"/>
        <s v="17443"/>
        <s v="17777"/>
        <s v="17441"/>
        <s v="17440"/>
        <s v="17778"/>
        <s v="17439"/>
        <s v="17779"/>
        <s v="17783"/>
        <s v="17438"/>
        <s v="17437"/>
        <s v="17784"/>
        <s v="17436"/>
        <s v="17435"/>
        <s v="17785"/>
        <s v="17434"/>
        <s v="17787"/>
        <s v="17433"/>
        <s v="17432"/>
        <s v="17792"/>
        <s v="17431"/>
        <s v="17429"/>
        <s v="17794"/>
        <s v="17795"/>
        <s v="17796"/>
        <s v="17799"/>
        <s v="17811"/>
        <s v="17813"/>
        <s v="17816"/>
        <s v="17818"/>
        <s v="17819"/>
        <s v="17820"/>
        <s v="17824"/>
        <s v="17827"/>
        <s v="17828"/>
        <s v="17831"/>
        <s v="17428"/>
        <s v="17427"/>
        <s v="17833"/>
        <s v="17849"/>
        <s v="17426"/>
        <s v="17851"/>
        <s v="17852"/>
        <s v="17425"/>
        <s v="17424"/>
        <s v="17423"/>
        <s v="17855"/>
        <s v="17859"/>
        <s v="17422"/>
        <s v="17421"/>
        <s v="17420"/>
        <s v="17419"/>
        <s v="17418"/>
        <s v="17417"/>
        <s v="17416"/>
        <s v="17415"/>
        <s v="17414"/>
        <s v="17413"/>
        <s v="17410"/>
        <s v="17409"/>
        <s v="17408"/>
        <s v="17407"/>
        <s v="17406"/>
        <s v="17405"/>
        <s v="17404"/>
        <s v="17403"/>
        <s v="17400"/>
        <s v="17399"/>
        <s v="17398"/>
        <s v="17397"/>
        <s v="17396"/>
        <s v="17395"/>
        <s v="17394"/>
        <s v="17393"/>
        <s v="17384"/>
        <s v="17863"/>
        <s v="17868"/>
        <s v="17869"/>
        <s v="17383"/>
        <s v="17877"/>
        <s v="17878"/>
        <s v="17879"/>
        <s v="17880"/>
        <s v="17380"/>
        <s v="17881"/>
        <s v="17882"/>
        <s v="17883"/>
        <s v="17376"/>
        <s v="17884"/>
        <s v="17885"/>
        <s v="17886"/>
        <s v="17887"/>
        <s v="17888"/>
        <s v="17375"/>
        <s v="17889"/>
        <s v="17898"/>
        <s v="17899"/>
        <s v="17374"/>
        <s v="17373"/>
        <s v="17900"/>
        <s v="17901"/>
        <s v="17372"/>
        <s v="17371"/>
        <s v="17902"/>
        <s v="17904"/>
        <s v="17905"/>
        <s v="17370"/>
        <s v="17906"/>
        <s v="17907"/>
        <s v="17369"/>
        <s v="17368"/>
        <s v="17367"/>
        <s v="17908"/>
        <s v="17909"/>
        <s v="17910"/>
        <s v="17911"/>
        <s v="22625"/>
        <s v="22626"/>
        <s v="22627"/>
        <s v="22628"/>
        <s v="22629"/>
        <s v="22630"/>
        <s v="22631"/>
        <s v="22632"/>
        <s v="22633"/>
        <s v="22634"/>
        <s v="22635"/>
        <s v="22636"/>
        <s v="22637"/>
        <s v="22638"/>
        <s v="22639"/>
        <s v="22640"/>
        <s v="22641"/>
        <s v="22642"/>
        <s v="22643"/>
        <s v="22644"/>
        <s v="22645"/>
        <s v="22646"/>
        <s v="22647"/>
        <s v="22648"/>
        <s v="22649"/>
        <s v="22650"/>
        <s v="22651"/>
        <s v="22652"/>
        <s v="22653"/>
        <s v="22654"/>
        <s v="22655"/>
        <s v="22656"/>
        <s v="22657"/>
        <s v="22658"/>
        <s v="22659"/>
        <s v="22660"/>
        <s v="22661"/>
        <s v="22662"/>
        <s v="22663"/>
        <s v="22664"/>
        <s v="22665"/>
        <s v="22666"/>
        <s v="22667"/>
        <s v="22668"/>
        <s v="22669"/>
        <s v="22670"/>
        <s v="22671"/>
        <s v="22672"/>
        <s v="22673"/>
        <s v="22674"/>
        <s v="17302"/>
        <s v="17301"/>
        <s v="17300"/>
        <s v="17296"/>
        <s v="17366"/>
        <s v="17365"/>
        <s v="17364"/>
        <s v="17363"/>
        <s v="17360"/>
        <s v="17359"/>
        <s v="17358"/>
        <s v="17356"/>
        <s v="17355"/>
        <s v="17354"/>
        <s v="17353"/>
        <s v="17352"/>
        <s v="17350"/>
        <s v="17349"/>
        <s v="17346"/>
        <s v="17341"/>
        <s v="17340"/>
        <s v="17339"/>
        <s v="17337"/>
        <s v="17336"/>
        <s v="17333"/>
        <s v="17332"/>
        <s v="17329"/>
        <s v="17328"/>
        <s v="17327"/>
        <s v="17326"/>
        <s v="17325"/>
        <s v="17324"/>
        <s v="17323"/>
        <s v="17322"/>
        <s v="17541"/>
        <s v="17542"/>
        <s v="17543"/>
        <s v="17709"/>
        <s v="17710"/>
        <s v="17712"/>
        <s v="17713"/>
        <s v="17761"/>
        <s v="17319"/>
        <s v="17316"/>
        <s v="17315"/>
        <s v="17314"/>
        <s v="17313"/>
        <s v="17310"/>
        <s v="17309"/>
        <s v="17308"/>
        <s v="17304"/>
        <s v="17303"/>
        <s v="17299"/>
        <s v="17298"/>
        <s v="17703"/>
        <s v="17295"/>
        <s v="17294"/>
        <s v="17293"/>
        <s v="17292"/>
        <s v="17291"/>
        <s v="17290"/>
        <s v="17289"/>
        <s v="17288"/>
        <s v="17287"/>
        <s v="17286"/>
        <s v="17285"/>
        <s v="17284"/>
        <s v="17283"/>
        <s v="17282"/>
        <s v="17280"/>
        <s v="17275"/>
        <s v="17273"/>
        <s v="17271"/>
        <s v="17269"/>
        <s v="17268"/>
        <s v="17267"/>
        <s v="17266"/>
        <s v="17265"/>
        <s v="17264"/>
        <s v="17263"/>
        <s v="17262"/>
        <s v="17261"/>
        <s v="17258"/>
        <s v="17254"/>
        <s v="17250"/>
        <s v="17249"/>
        <s v="17248"/>
        <s v="17247"/>
        <s v="17246"/>
        <s v="17245"/>
        <s v="17244"/>
        <s v="17242"/>
        <s v="17240"/>
        <s v="17239"/>
        <s v="17238"/>
        <s v="17237"/>
        <s v="17236"/>
        <s v="17233"/>
        <s v="17229"/>
        <s v="17279"/>
        <s v="17278"/>
        <s v="17277"/>
        <s v="17223"/>
        <s v="17222"/>
        <s v="17221"/>
        <s v="17220"/>
        <s v="17219"/>
        <s v="17218"/>
        <s v="17276"/>
        <s v="17216"/>
        <s v="17215"/>
        <s v="17214"/>
        <s v="17213"/>
        <s v="17212"/>
        <s v="17208"/>
        <s v="17206"/>
        <s v="17201"/>
        <s v="17200"/>
        <s v="17199"/>
        <s v="17198"/>
        <s v="17197"/>
        <s v="17196"/>
        <s v="17195"/>
        <s v="17192"/>
        <s v="17191"/>
        <s v="17190"/>
        <s v="17189"/>
        <s v="17188"/>
        <s v="17187"/>
        <s v="17186"/>
        <s v="17185"/>
        <s v="17184"/>
        <s v="17183"/>
        <s v="17182"/>
        <s v="17181"/>
        <s v="17180"/>
        <s v="17179"/>
        <s v="17178"/>
        <s v="17177"/>
        <s v="17176"/>
        <s v="17175"/>
        <s v="17174"/>
        <s v="17173"/>
        <s v="17172"/>
        <s v="17171"/>
        <s v="17170"/>
        <s v="17169"/>
        <s v="17152"/>
        <s v="17151"/>
        <s v="17150"/>
        <s v="17141"/>
        <s v="17921"/>
        <s v="17920"/>
        <s v="17919"/>
        <s v="17918"/>
        <s v="17917"/>
        <s v="17916"/>
        <s v="17915"/>
        <s v="17914"/>
        <s v="17913"/>
        <s v="17912"/>
        <s v="17903"/>
        <s v="17897"/>
        <s v="17896"/>
        <s v="17895"/>
        <s v="17894"/>
        <s v="17893"/>
        <s v="17892"/>
        <s v="17891"/>
        <s v="17890"/>
        <s v="17810"/>
        <s v="17807"/>
        <s v="17804"/>
        <s v="17802"/>
        <s v="17876"/>
        <s v="17875"/>
        <s v="17874"/>
        <s v="17873"/>
        <s v="17872"/>
        <s v="17871"/>
        <s v="17870"/>
        <s v="17867"/>
        <s v="17866"/>
        <s v="17865"/>
        <s v="17864"/>
        <s v="17862"/>
        <s v="17861"/>
        <s v="17860"/>
        <s v="17848"/>
        <s v="17847"/>
        <s v="17846"/>
        <s v="17845"/>
        <s v="17844"/>
        <s v="17843"/>
        <s v="17842"/>
        <s v="17841"/>
        <s v="17840"/>
        <s v="17839"/>
        <s v="17838"/>
        <s v="17837"/>
        <s v="17836"/>
        <s v="17835"/>
        <s v="17832"/>
        <s v="17826"/>
        <s v="17825"/>
        <s v="17823"/>
        <s v="17822"/>
        <s v="17821"/>
        <s v="17854"/>
        <s v="17817"/>
        <s v="17858"/>
        <s v="17815"/>
        <s v="17814"/>
        <s v="17812"/>
        <s v="17809"/>
        <s v="17808"/>
        <s v="17806"/>
        <s v="17805"/>
        <s v="17803"/>
        <s v="17755"/>
        <s v="17754"/>
        <s v="17753"/>
        <s v="17752"/>
        <s v="17751"/>
        <s v="17749"/>
        <s v="17745"/>
        <s v="17744"/>
        <s v="17742"/>
        <s v="17738"/>
        <s v="17736"/>
        <s v="17735"/>
        <s v="17734"/>
        <s v="17801"/>
        <s v="17800"/>
        <s v="17798"/>
        <s v="17797"/>
        <s v="17791"/>
        <s v="17790"/>
        <s v="17789"/>
        <s v="17788"/>
        <s v="17786"/>
        <s v="17782"/>
        <s v="17781"/>
        <s v="17780"/>
        <s v="17774"/>
        <s v="17772"/>
        <s v="17770"/>
        <s v="17769"/>
        <s v="17763"/>
        <s v="17762"/>
        <s v="17760"/>
        <s v="17756"/>
        <s v="17750"/>
        <s v="17748"/>
        <s v="17743"/>
        <s v="17740"/>
        <s v="17737"/>
        <s v="17676"/>
        <s v="17675"/>
        <s v="17674"/>
        <s v="17672"/>
        <s v="17670"/>
        <s v="17669"/>
        <s v="17668"/>
        <s v="17666"/>
        <s v="17665"/>
        <s v="17664"/>
        <s v="17663"/>
        <s v="17662"/>
        <s v="17725"/>
        <s v="17724"/>
        <s v="17719"/>
        <s v="17718"/>
        <s v="17711"/>
        <s v="17708"/>
        <s v="17707"/>
        <s v="16449"/>
        <s v="16458"/>
        <s v="16492"/>
        <s v="16620"/>
        <s v="16622"/>
        <s v="16448"/>
        <s v="16644"/>
        <s v="16645"/>
        <s v="16646"/>
        <s v="16447"/>
        <s v="16491"/>
        <s v="16482"/>
        <s v="16479"/>
        <s v="16478"/>
        <s v="16473"/>
        <s v="16472"/>
        <s v="16468"/>
        <s v="16467"/>
        <s v="16465"/>
        <s v="16462"/>
        <s v="16460"/>
        <s v="16456"/>
        <s v="16441"/>
        <s v="16657"/>
        <s v="16658"/>
        <s v="16434"/>
        <s v="16432"/>
        <s v="16430"/>
        <s v="16446"/>
        <s v="16659"/>
        <s v="16420"/>
        <s v="16445"/>
        <s v="16419"/>
        <s v="16444"/>
        <s v="16416"/>
        <s v="16443"/>
        <s v="16415"/>
        <s v="16660"/>
        <s v="16413"/>
        <s v="16412"/>
        <s v="16661"/>
        <s v="16662"/>
        <s v="16663"/>
        <s v="16664"/>
        <s v="16411"/>
        <s v="16442"/>
        <s v="16440"/>
        <s v="16665"/>
        <s v="16435"/>
        <s v="16433"/>
        <s v="16439"/>
        <s v="16431"/>
        <s v="16438"/>
        <s v="16429"/>
        <s v="16428"/>
        <s v="16666"/>
        <s v="16667"/>
        <s v="16410"/>
        <s v="16402"/>
        <s v="16668"/>
        <s v="16777"/>
        <s v="16778"/>
        <s v="16787"/>
        <s v="16788"/>
        <s v="16789"/>
        <s v="16828"/>
        <s v="16829"/>
        <s v="16831"/>
        <s v="16832"/>
        <s v="16833"/>
        <s v="16836"/>
        <s v="16837"/>
        <s v="16838"/>
        <s v="16839"/>
        <s v="16840"/>
        <s v="16400"/>
        <s v="16393"/>
        <s v="16427"/>
        <s v="16842"/>
        <s v="16392"/>
        <s v="16426"/>
        <s v="16843"/>
        <s v="16390"/>
        <s v="16389"/>
        <s v="16844"/>
        <s v="16342"/>
        <s v="16845"/>
        <s v="16388"/>
        <s v="16386"/>
        <s v="16425"/>
        <s v="16424"/>
        <s v="16385"/>
        <s v="16423"/>
        <s v="16422"/>
        <s v="16421"/>
        <s v="17113"/>
        <s v="16437"/>
        <s v="16846"/>
        <s v="16847"/>
        <s v="16848"/>
        <s v="16851"/>
        <s v="16852"/>
        <s v="16855"/>
        <s v="16856"/>
        <s v="16858"/>
        <s v="16436"/>
        <s v="16418"/>
        <s v="16341"/>
        <s v="16384"/>
        <s v="16383"/>
        <s v="16382"/>
        <s v="16375"/>
        <s v="16374"/>
        <s v="16859"/>
        <s v="16860"/>
        <s v="16901"/>
        <s v="16902"/>
        <s v="16904"/>
        <s v="16908"/>
        <s v="16914"/>
        <s v="16915"/>
        <s v="16916"/>
        <s v="16368"/>
        <s v="16367"/>
        <s v="16918"/>
        <s v="16366"/>
        <s v="16920"/>
        <s v="16921"/>
        <s v="16922"/>
        <s v="16365"/>
        <s v="16923"/>
        <s v="16869"/>
        <s v="16924"/>
        <s v="16868"/>
        <s v="16867"/>
        <s v="16866"/>
        <s v="16926"/>
        <s v="16928"/>
        <s v="16931"/>
        <s v="16932"/>
        <s v="16865"/>
        <s v="16864"/>
        <s v="16933"/>
        <s v="16863"/>
        <s v="16827"/>
        <s v="16970"/>
        <s v="16826"/>
        <s v="16825"/>
        <s v="16813"/>
        <s v="16812"/>
        <s v="16811"/>
        <s v="16802"/>
        <s v="16800"/>
        <s v="16798"/>
        <s v="16795"/>
        <s v="16794"/>
        <s v="16793"/>
        <s v="16861"/>
        <s v="16857"/>
        <s v="16974"/>
        <s v="16975"/>
        <s v="16853"/>
        <s v="16976"/>
        <s v="16841"/>
        <s v="16835"/>
        <s v="16978"/>
        <s v="16824"/>
        <s v="16983"/>
        <s v="16985"/>
        <s v="16823"/>
        <s v="16822"/>
        <s v="16986"/>
        <s v="16821"/>
        <s v="16820"/>
        <s v="16987"/>
        <s v="16819"/>
        <s v="16991"/>
        <s v="16818"/>
        <s v="16817"/>
        <s v="16994"/>
        <s v="16816"/>
        <s v="16996"/>
        <s v="16999"/>
        <s v="17002"/>
        <s v="17003"/>
        <s v="17013"/>
        <s v="17016"/>
        <s v="17021"/>
        <s v="17022"/>
        <s v="17025"/>
        <s v="17027"/>
        <s v="17046"/>
        <s v="17049"/>
        <s v="17053"/>
        <s v="17057"/>
        <s v="17062"/>
        <s v="17065"/>
        <s v="16815"/>
        <s v="16814"/>
        <s v="17066"/>
        <s v="17073"/>
        <s v="17074"/>
        <s v="17075"/>
        <s v="17076"/>
        <s v="17077"/>
        <s v="16810"/>
        <s v="16809"/>
        <s v="16808"/>
        <s v="17078"/>
        <s v="16806"/>
        <s v="16804"/>
        <s v="16271"/>
        <s v="16298"/>
        <s v="16301"/>
        <s v="16305"/>
        <s v="16311"/>
        <s v="16312"/>
        <s v="16313"/>
        <s v="16314"/>
        <s v="16414"/>
        <s v="16481"/>
        <s v="16500"/>
        <s v="16547"/>
        <s v="16559"/>
        <s v="16621"/>
        <s v="16693"/>
        <s v="16723"/>
        <s v="16724"/>
        <s v="16728"/>
        <s v="16732"/>
        <s v="16743"/>
        <s v="16745"/>
        <s v="16747"/>
        <s v="16750"/>
        <s v="16751"/>
        <s v="16753"/>
        <s v="16759"/>
        <s v="16764"/>
        <s v="17079"/>
        <s v="17080"/>
        <s v="17089"/>
        <s v="16780"/>
        <s v="17090"/>
        <s v="17091"/>
        <s v="17092"/>
        <s v="17094"/>
        <s v="16782"/>
        <s v="17095"/>
        <s v="16783"/>
        <s v="17096"/>
        <s v="16784"/>
        <s v="17097"/>
        <s v="17098"/>
        <s v="17099"/>
        <s v="17100"/>
        <s v="16786"/>
        <s v="16796"/>
        <s v="17101"/>
        <s v="17102"/>
        <s v="16797"/>
        <s v="16799"/>
        <s v="17103"/>
        <s v="17104"/>
        <s v="17105"/>
        <s v="16801"/>
        <s v="17106"/>
        <s v="17107"/>
        <s v="16803"/>
        <s v="16805"/>
        <s v="16807"/>
        <s v="16830"/>
        <s v="16834"/>
        <s v="16849"/>
        <s v="16850"/>
        <s v="16854"/>
        <s v="16877"/>
        <s v="16903"/>
        <s v="16907"/>
        <s v="16909"/>
        <s v="16910"/>
        <s v="16913"/>
        <s v="17108"/>
        <s v="16917"/>
        <s v="16919"/>
        <s v="16927"/>
        <s v="16930"/>
        <s v="16937"/>
        <s v="16938"/>
        <s v="16940"/>
        <s v="16944"/>
        <s v="16949"/>
        <s v="17109"/>
        <s v="17110"/>
        <s v="16956"/>
        <s v="17111"/>
        <s v="16363"/>
        <s v="16361"/>
        <s v="16348"/>
        <s v="16409"/>
        <s v="16408"/>
        <s v="16407"/>
        <s v="16360"/>
        <s v="16359"/>
        <s v="16358"/>
        <s v="16349"/>
        <s v="16322"/>
        <s v="16406"/>
        <s v="16405"/>
        <s v="16687"/>
        <s v="16688"/>
        <s v="16675"/>
        <s v="16676"/>
        <s v="16689"/>
        <s v="16669"/>
        <s v="16677"/>
        <s v="16957"/>
        <s v="16958"/>
        <s v="16959"/>
        <s v="16964"/>
        <s v="16967"/>
        <s v="16968"/>
        <s v="17112"/>
        <s v="17023"/>
        <s v="17093"/>
        <s v="17024"/>
        <s v="17028"/>
        <s v="17043"/>
        <s v="17044"/>
        <s v="16690"/>
        <s v="17088"/>
        <s v="16670"/>
        <s v="16766"/>
        <s v="16678"/>
        <s v="16679"/>
        <s v="16680"/>
        <s v="16681"/>
        <s v="16692"/>
        <s v="16694"/>
        <s v="16682"/>
        <s v="16767"/>
        <s v="16705"/>
        <s v="16566"/>
        <s v="16565"/>
        <s v="16564"/>
        <s v="16563"/>
        <s v="16562"/>
        <s v="16561"/>
        <s v="16560"/>
        <s v="16549"/>
        <s v="16548"/>
        <s v="16544"/>
        <s v="17087"/>
        <s v="16540"/>
        <s v="16539"/>
        <s v="16340"/>
        <s v="16339"/>
        <s v="16538"/>
        <s v="16537"/>
        <s v="16536"/>
        <s v="16706"/>
        <s v="16535"/>
        <s v="16534"/>
        <s v="16533"/>
        <s v="16532"/>
        <s v="16338"/>
        <s v="17086"/>
        <s v="17085"/>
        <s v="17084"/>
        <s v="16531"/>
        <s v="16530"/>
        <s v="16529"/>
        <s v="16528"/>
        <s v="16337"/>
        <s v="16527"/>
        <s v="17083"/>
        <s v="17082"/>
        <s v="16683"/>
        <s v="16404"/>
        <s v="16524"/>
        <s v="17081"/>
        <s v="16336"/>
        <s v="16335"/>
        <s v="16403"/>
        <s v="16329"/>
        <s v="16334"/>
        <s v="17012"/>
        <s v="17045"/>
        <s v="17011"/>
        <s v="16328"/>
        <s v="17042"/>
        <s v="17041"/>
        <s v="16327"/>
        <s v="17040"/>
        <s v="16326"/>
        <s v="16333"/>
        <s v="16332"/>
        <s v="17010"/>
        <s v="16325"/>
        <s v="17039"/>
        <s v="17008"/>
        <s v="17038"/>
        <s v="17005"/>
        <s v="16324"/>
        <s v="17037"/>
        <s v="17072"/>
        <s v="17071"/>
        <s v="17070"/>
        <s v="17069"/>
        <s v="17036"/>
        <s v="16323"/>
        <s v="17068"/>
        <s v="17035"/>
        <s v="16295"/>
        <s v="17034"/>
        <s v="16523"/>
        <s v="16522"/>
        <s v="16520"/>
        <s v="16519"/>
        <s v="16518"/>
        <s v="16517"/>
        <s v="22581"/>
        <s v="22582"/>
        <s v="22583"/>
        <s v="22584"/>
        <s v="22585"/>
        <s v="22586"/>
        <s v="22587"/>
        <s v="17033"/>
        <s v="22588"/>
        <s v="16294"/>
        <s v="22589"/>
        <s v="17032"/>
        <s v="17031"/>
        <s v="16293"/>
        <s v="22590"/>
        <s v="22591"/>
        <s v="16291"/>
        <s v="17067"/>
        <s v="17064"/>
        <s v="17063"/>
        <s v="17061"/>
        <s v="16274"/>
        <s v="17060"/>
        <s v="16872"/>
        <s v="16321"/>
        <s v="16320"/>
        <s v="16319"/>
        <s v="16318"/>
        <s v="16317"/>
        <s v="16878"/>
        <s v="16881"/>
        <s v="16882"/>
        <s v="16316"/>
        <s v="16315"/>
        <s v="16310"/>
        <s v="16309"/>
        <s v="22592"/>
        <s v="22593"/>
        <s v="22594"/>
        <s v="22595"/>
        <s v="16308"/>
        <s v="16307"/>
        <s v="16306"/>
        <s v="16304"/>
        <s v="16303"/>
        <s v="16302"/>
        <s v="16300"/>
        <s v="16297"/>
        <s v="16296"/>
        <s v="16292"/>
        <s v="16299"/>
        <s v="16290"/>
        <s v="16289"/>
        <s v="22596"/>
        <s v="22597"/>
        <s v="16466"/>
        <s v="16984"/>
        <s v="17047"/>
        <s v="17050"/>
        <s v="16288"/>
        <s v="17051"/>
        <s v="17122"/>
        <s v="22598"/>
        <s v="22599"/>
        <s v="22600"/>
        <s v="22601"/>
        <s v="22602"/>
        <s v="22603"/>
        <s v="22604"/>
        <s v="22605"/>
        <s v="22606"/>
        <s v="17030"/>
        <s v="17029"/>
        <s v="17026"/>
        <s v="22607"/>
        <s v="17048"/>
        <s v="22608"/>
        <s v="17052"/>
        <s v="17020"/>
        <s v="22609"/>
        <s v="22610"/>
        <s v="22611"/>
        <s v="22612"/>
        <s v="22613"/>
        <s v="22614"/>
        <s v="22615"/>
        <s v="22616"/>
        <s v="22617"/>
        <s v="17019"/>
        <s v="22618"/>
        <s v="17018"/>
        <s v="22619"/>
        <s v="17017"/>
        <s v="17015"/>
        <s v="16287"/>
        <s v="17014"/>
        <s v="22620"/>
        <s v="22621"/>
        <s v="22622"/>
        <s v="16286"/>
        <s v="16278"/>
        <s v="16277"/>
        <s v="22623"/>
        <s v="16276"/>
        <s v="16275"/>
        <s v="16273"/>
        <s v="16272"/>
        <s v="16270"/>
        <s v="16269"/>
        <s v="16268"/>
        <s v="16267"/>
        <s v="16266"/>
        <s v="22624"/>
        <s v="17059"/>
        <s v="17058"/>
        <s v="17056"/>
        <s v="17055"/>
        <s v="17054"/>
        <s v="16331"/>
        <s v="16330"/>
        <s v="16265"/>
        <s v="16264"/>
        <s v="16263"/>
        <s v="16262"/>
        <s v="16261"/>
        <s v="16792"/>
        <s v="16791"/>
        <s v="16790"/>
        <s v="16761"/>
        <s v="16760"/>
        <s v="16752"/>
        <s v="16749"/>
        <s v="16746"/>
        <s v="16742"/>
        <s v="16741"/>
        <s v="16739"/>
        <s v="16738"/>
        <s v="16735"/>
        <s v="16734"/>
        <s v="16733"/>
        <s v="16730"/>
        <s v="16729"/>
        <s v="16727"/>
        <s v="16726"/>
        <s v="16722"/>
        <s v="16785"/>
        <s v="16781"/>
        <s v="16779"/>
        <s v="16776"/>
        <s v="16775"/>
        <s v="16774"/>
        <s v="16773"/>
        <s v="16772"/>
        <s v="17009"/>
        <s v="16771"/>
        <s v="16770"/>
        <s v="16769"/>
        <s v="16768"/>
        <s v="16765"/>
        <s v="16762"/>
        <s v="16758"/>
        <s v="16757"/>
        <s v="16756"/>
        <s v="16755"/>
        <s v="16754"/>
        <s v="16748"/>
        <s v="16744"/>
        <s v="16740"/>
        <s v="17007"/>
        <s v="16737"/>
        <s v="16736"/>
        <s v="16731"/>
        <s v="16725"/>
        <s v="16721"/>
        <s v="16720"/>
        <s v="16719"/>
        <s v="16718"/>
        <s v="16656"/>
        <s v="16650"/>
        <s v="16862"/>
        <s v="16714"/>
        <s v="16704"/>
        <s v="16703"/>
        <s v="16702"/>
        <s v="17006"/>
        <s v="16701"/>
        <s v="16700"/>
        <s v="16699"/>
        <s v="16698"/>
        <s v="16697"/>
        <s v="16696"/>
        <s v="16695"/>
        <s v="16969"/>
        <s v="16691"/>
        <s v="16655"/>
        <s v="16654"/>
        <s v="16653"/>
        <s v="16652"/>
        <s v="16651"/>
        <s v="16568"/>
        <s v="16401"/>
        <s v="16966"/>
        <s v="16962"/>
        <s v="16955"/>
        <s v="16399"/>
        <s v="16950"/>
        <s v="16649"/>
        <s v="16648"/>
        <s v="16647"/>
        <s v="16643"/>
        <s v="16642"/>
        <s v="16641"/>
        <s v="16640"/>
        <s v="16639"/>
        <s v="16638"/>
        <s v="16637"/>
        <s v="16636"/>
        <s v="16635"/>
        <s v="16634"/>
        <s v="16633"/>
        <s v="16632"/>
        <s v="16631"/>
        <s v="16630"/>
        <s v="16629"/>
        <s v="16628"/>
        <s v="16627"/>
        <s v="16948"/>
        <s v="16626"/>
        <s v="16625"/>
        <s v="16624"/>
        <s v="16398"/>
        <s v="16623"/>
        <s v="16619"/>
        <s v="16618"/>
        <s v="16617"/>
        <s v="16397"/>
        <s v="16616"/>
        <s v="16615"/>
        <s v="16671"/>
        <s v="16946"/>
        <s v="16396"/>
        <s v="16945"/>
        <s v="16943"/>
        <s v="16395"/>
        <s v="16614"/>
        <s v="16394"/>
        <s v="16613"/>
        <s v="16611"/>
        <s v="16391"/>
        <s v="16610"/>
        <s v="16707"/>
        <s v="16942"/>
        <s v="16609"/>
        <s v="16608"/>
        <s v="16607"/>
        <s v="16606"/>
        <s v="16605"/>
        <s v="16604"/>
        <s v="16603"/>
        <s v="16602"/>
        <s v="16387"/>
        <s v="16601"/>
        <s v="16381"/>
        <s v="16600"/>
        <s v="16597"/>
        <s v="16595"/>
        <s v="16594"/>
        <s v="16593"/>
        <s v="16592"/>
        <s v="16591"/>
        <s v="16590"/>
        <s v="16589"/>
        <s v="16588"/>
        <s v="16587"/>
        <s v="16586"/>
        <s v="16585"/>
        <s v="16584"/>
        <s v="16583"/>
        <s v="16582"/>
        <s v="16581"/>
        <s v="16580"/>
        <s v="16578"/>
        <s v="16577"/>
        <s v="16576"/>
        <s v="16575"/>
        <s v="16574"/>
        <s v="16573"/>
        <s v="16572"/>
        <s v="16571"/>
        <s v="16570"/>
        <s v="16497"/>
        <s v="16380"/>
        <s v="16496"/>
        <s v="16713"/>
        <s v="16495"/>
        <s v="16379"/>
        <s v="16567"/>
        <s v="16378"/>
        <s v="16936"/>
        <s v="16935"/>
        <s v="17004"/>
        <s v="16377"/>
        <s v="16376"/>
        <s v="16373"/>
        <s v="16672"/>
        <s v="16372"/>
        <s v="16371"/>
        <s v="16708"/>
        <s v="16370"/>
        <s v="16369"/>
        <s v="16364"/>
        <s v="17001"/>
        <s v="17000"/>
        <s v="16362"/>
        <s v="16998"/>
        <s v="16997"/>
        <s v="16995"/>
        <s v="16993"/>
        <s v="16992"/>
        <s v="16990"/>
        <s v="16989"/>
        <s v="16988"/>
        <s v="16982"/>
        <s v="16981"/>
        <s v="16980"/>
        <s v="16979"/>
        <s v="16977"/>
        <s v="16973"/>
        <s v="16972"/>
        <s v="16971"/>
        <s v="16965"/>
        <s v="16963"/>
        <s v="16961"/>
        <s v="16960"/>
        <s v="16954"/>
        <s v="16953"/>
        <s v="16951"/>
        <s v="16947"/>
        <s v="16941"/>
        <s v="16939"/>
        <s v="16893"/>
        <s v="16892"/>
        <s v="16891"/>
        <s v="16889"/>
        <s v="16888"/>
        <s v="16885"/>
        <s v="16357"/>
        <s v="16673"/>
        <s v="16880"/>
        <s v="16709"/>
        <s v="16674"/>
        <s v="16710"/>
        <s v="16711"/>
        <s v="16712"/>
        <s v="16684"/>
        <s v="16763"/>
        <s v="16685"/>
        <s v="16686"/>
        <s v="16356"/>
        <s v="16355"/>
        <s v="16354"/>
        <s v="16353"/>
        <s v="16352"/>
        <s v="16351"/>
        <s v="16350"/>
        <s v="16347"/>
        <s v="16346"/>
        <s v="16345"/>
        <s v="17121"/>
        <s v="17120"/>
        <s v="16516"/>
        <s v="16879"/>
        <s v="16876"/>
        <s v="17119"/>
        <s v="16514"/>
        <s v="16513"/>
        <s v="16510"/>
        <s v="16505"/>
        <s v="16875"/>
        <s v="16504"/>
        <s v="16503"/>
        <s v="16502"/>
        <s v="16501"/>
        <s v="16499"/>
        <s v="16498"/>
        <s v="16417"/>
        <s v="16494"/>
        <s v="16493"/>
        <s v="16874"/>
        <s v="16873"/>
        <s v="16490"/>
        <s v="16489"/>
        <s v="16488"/>
        <s v="17118"/>
        <s v="17117"/>
        <s v="17116"/>
        <s v="17115"/>
        <s v="17114"/>
        <s v="16344"/>
        <s v="16285"/>
        <s v="16284"/>
        <s v="16283"/>
        <s v="16282"/>
        <s v="16281"/>
        <s v="16280"/>
        <s v="16871"/>
        <s v="16870"/>
        <s v="16279"/>
        <s v="16343"/>
        <s v="16599"/>
        <s v="16598"/>
        <s v="16596"/>
        <s v="16579"/>
        <s v="16569"/>
        <s v="16934"/>
        <s v="16558"/>
        <s v="16557"/>
        <s v="16556"/>
        <s v="16555"/>
        <s v="16554"/>
        <s v="16553"/>
        <s v="16612"/>
        <s v="16929"/>
        <s v="16925"/>
        <s v="16912"/>
        <s v="16911"/>
        <s v="16552"/>
        <s v="16906"/>
        <s v="16905"/>
        <s v="16551"/>
        <s v="16550"/>
        <s v="16546"/>
        <s v="16545"/>
        <s v="16543"/>
        <s v="16542"/>
        <s v="16487"/>
        <s v="16486"/>
        <s v="16485"/>
        <s v="16484"/>
        <s v="16483"/>
        <s v="16480"/>
        <s v="16477"/>
        <s v="16476"/>
        <s v="16715"/>
        <s v="16716"/>
        <s v="16717"/>
        <s v="16896"/>
        <s v="16897"/>
        <s v="16899"/>
        <s v="16900"/>
        <s v="16952"/>
        <s v="16898"/>
        <s v="16541"/>
        <s v="16526"/>
        <s v="16525"/>
        <s v="16521"/>
        <s v="16895"/>
        <s v="16515"/>
        <s v="16512"/>
        <s v="16894"/>
        <s v="16890"/>
        <s v="16511"/>
        <s v="16887"/>
        <s v="16886"/>
        <s v="16884"/>
        <s v="16883"/>
        <s v="16509"/>
        <s v="16457"/>
        <s v="16475"/>
        <s v="16474"/>
        <s v="16455"/>
        <s v="16471"/>
        <s v="16454"/>
        <s v="16453"/>
        <s v="16452"/>
        <s v="16508"/>
        <s v="16507"/>
        <s v="16506"/>
        <s v="16470"/>
        <s v="16469"/>
        <s v="16464"/>
        <s v="16463"/>
        <s v="16461"/>
        <s v="16451"/>
        <s v="16459"/>
        <s v="16450"/>
        <s v="15518"/>
        <s v="15475"/>
        <s v="15401"/>
        <s v="15402"/>
        <s v="15403"/>
        <s v="15551"/>
        <s v="15406"/>
        <s v="15431"/>
        <s v="15432"/>
        <s v="15433"/>
        <s v="15434"/>
        <s v="15435"/>
        <s v="15436"/>
        <s v="15437"/>
        <s v="15438"/>
        <s v="15439"/>
        <s v="15440"/>
        <s v="15441"/>
        <s v="15442"/>
        <s v="15443"/>
        <s v="15444"/>
        <s v="15445"/>
        <s v="15446"/>
        <s v="15447"/>
        <s v="15448"/>
        <s v="15449"/>
        <s v="15450"/>
        <s v="15451"/>
        <s v="15452"/>
        <s v="15453"/>
        <s v="15454"/>
        <s v="15455"/>
        <s v="15456"/>
        <s v="15459"/>
        <s v="15460"/>
        <s v="15461"/>
        <s v="15462"/>
        <s v="15463"/>
        <s v="15464"/>
        <s v="15465"/>
        <s v="15466"/>
        <s v="15467"/>
        <s v="15472"/>
        <s v="15407"/>
        <s v="15409"/>
        <s v="15410"/>
        <s v="15411"/>
        <s v="15480"/>
        <s v="15481"/>
        <s v="15482"/>
        <s v="15483"/>
        <s v="15484"/>
        <s v="15485"/>
        <s v="15486"/>
        <s v="15489"/>
        <s v="15490"/>
        <s v="15491"/>
        <s v="15492"/>
        <s v="15493"/>
        <s v="15494"/>
        <s v="15495"/>
        <s v="15502"/>
        <s v="15506"/>
        <s v="15509"/>
        <s v="15510"/>
        <s v="15511"/>
        <s v="15512"/>
        <s v="15513"/>
        <s v="15514"/>
        <s v="15517"/>
        <s v="15519"/>
        <s v="15520"/>
        <s v="15521"/>
        <s v="15522"/>
        <s v="15523"/>
        <s v="15524"/>
        <s v="15525"/>
        <s v="15530"/>
        <s v="15534"/>
        <s v="15537"/>
        <s v="15538"/>
        <s v="15539"/>
        <s v="15540"/>
        <s v="15541"/>
        <s v="15542"/>
        <s v="15543"/>
        <s v="15544"/>
        <s v="15545"/>
        <s v="15547"/>
        <s v="15549"/>
        <s v="15556"/>
        <s v="15559"/>
        <s v="15560"/>
        <s v="15561"/>
        <s v="15562"/>
        <s v="15563"/>
        <s v="15564"/>
        <s v="15565"/>
        <s v="15566"/>
        <s v="15567"/>
        <s v="15568"/>
        <s v="15569"/>
        <s v="15570"/>
        <s v="15571"/>
        <s v="15572"/>
        <s v="15552"/>
        <s v="15575"/>
        <s v="15576"/>
        <s v="15577"/>
        <s v="15553"/>
        <s v="15579"/>
        <s v="15554"/>
        <s v="15555"/>
        <s v="15582"/>
        <s v="15583"/>
        <s v="15588"/>
        <s v="15589"/>
        <s v="15590"/>
        <s v="15594"/>
        <s v="15595"/>
        <s v="15596"/>
        <s v="15597"/>
        <s v="15601"/>
        <s v="15604"/>
        <s v="15605"/>
        <s v="15606"/>
        <s v="15607"/>
        <s v="15608"/>
        <s v="15609"/>
        <s v="15610"/>
        <s v="15611"/>
        <s v="15616"/>
        <s v="15617"/>
        <s v="15621"/>
        <s v="15622"/>
        <s v="15625"/>
        <s v="15557"/>
        <s v="15558"/>
        <s v="15573"/>
        <s v="15371"/>
        <s v="15372"/>
        <s v="15373"/>
        <s v="15374"/>
        <s v="15375"/>
        <s v="15376"/>
        <s v="15378"/>
        <s v="15379"/>
        <s v="15380"/>
        <s v="15381"/>
        <s v="16082"/>
        <s v="16030"/>
        <s v="16029"/>
        <s v="16027"/>
        <s v="16026"/>
        <s v="15849"/>
        <s v="15847"/>
        <s v="15846"/>
        <s v="15845"/>
        <s v="15382"/>
        <s v="15383"/>
        <s v="15384"/>
        <s v="15385"/>
        <s v="15386"/>
        <s v="15387"/>
        <s v="15388"/>
        <s v="15389"/>
        <s v="15390"/>
        <s v="15391"/>
        <s v="15392"/>
        <s v="15393"/>
        <s v="15394"/>
        <s v="15395"/>
        <s v="15396"/>
        <s v="15397"/>
        <s v="15398"/>
        <s v="15399"/>
        <s v="15400"/>
        <s v="15404"/>
        <s v="15405"/>
        <s v="15412"/>
        <s v="15413"/>
        <s v="15414"/>
        <s v="15415"/>
        <s v="15416"/>
        <s v="15417"/>
        <s v="15419"/>
        <s v="15424"/>
        <s v="15425"/>
        <s v="15426"/>
        <s v="15427"/>
        <s v="15428"/>
        <s v="15429"/>
        <s v="15430"/>
        <s v="15457"/>
        <s v="15458"/>
        <s v="15468"/>
        <s v="15469"/>
        <s v="15470"/>
        <s v="15471"/>
        <s v="15473"/>
        <s v="15474"/>
        <s v="15418"/>
        <s v="15476"/>
        <s v="15477"/>
        <s v="15478"/>
        <s v="15479"/>
        <s v="15487"/>
        <s v="15488"/>
        <s v="15496"/>
        <s v="15497"/>
        <s v="15498"/>
        <s v="15499"/>
        <s v="15500"/>
        <s v="15501"/>
        <s v="15503"/>
        <s v="15504"/>
        <s v="15505"/>
        <s v="15507"/>
        <s v="15508"/>
        <s v="15515"/>
        <s v="15516"/>
        <s v="15526"/>
        <s v="22580"/>
        <s v="22579"/>
        <s v="22578"/>
        <s v="22577"/>
        <s v="22576"/>
        <s v="22575"/>
        <s v="22574"/>
        <s v="22573"/>
        <s v="22572"/>
        <s v="22571"/>
        <s v="22570"/>
        <s v="22569"/>
        <s v="22568"/>
        <s v="22567"/>
        <s v="22566"/>
        <s v="22565"/>
        <s v="22564"/>
        <s v="22563"/>
        <s v="22562"/>
        <s v="22561"/>
        <s v="22560"/>
        <s v="22559"/>
        <s v="22558"/>
        <s v="22557"/>
        <s v="22556"/>
        <s v="22555"/>
        <s v="22554"/>
        <s v="22553"/>
        <s v="22552"/>
        <s v="22551"/>
        <s v="22550"/>
        <s v="22549"/>
        <s v="22548"/>
        <s v="22547"/>
        <s v="22546"/>
        <s v="22545"/>
        <s v="22544"/>
        <s v="22543"/>
        <s v="22542"/>
        <s v="22541"/>
        <s v="22540"/>
        <s v="22539"/>
        <s v="22538"/>
        <s v="22537"/>
        <s v="22536"/>
        <s v="15527"/>
        <s v="15528"/>
        <s v="15529"/>
        <s v="15531"/>
        <s v="15532"/>
        <s v="15533"/>
        <s v="15535"/>
        <s v="15536"/>
        <s v="15546"/>
        <s v="15548"/>
        <s v="15550"/>
        <s v="15574"/>
        <s v="15578"/>
        <s v="15580"/>
        <s v="15581"/>
        <s v="15584"/>
        <s v="15586"/>
        <s v="15587"/>
        <s v="15591"/>
        <s v="15592"/>
        <s v="15593"/>
        <s v="15598"/>
        <s v="15599"/>
        <s v="15600"/>
        <s v="15603"/>
        <s v="15612"/>
        <s v="15613"/>
        <s v="15614"/>
        <s v="15615"/>
        <s v="15618"/>
        <s v="15619"/>
        <s v="15620"/>
        <s v="15632"/>
        <s v="15633"/>
        <s v="15635"/>
        <s v="15636"/>
        <s v="15637"/>
        <s v="15640"/>
        <s v="15646"/>
        <s v="15647"/>
        <s v="15651"/>
        <s v="15652"/>
        <s v="15653"/>
        <s v="15668"/>
        <s v="15669"/>
        <s v="15670"/>
        <s v="15671"/>
        <s v="15673"/>
        <s v="15674"/>
        <s v="15678"/>
        <s v="15679"/>
        <s v="15680"/>
        <s v="15681"/>
        <s v="15682"/>
        <s v="15683"/>
        <s v="15684"/>
        <s v="15685"/>
        <s v="15686"/>
        <s v="15696"/>
        <s v="15697"/>
        <s v="15708"/>
        <s v="15725"/>
        <s v="15727"/>
        <s v="15728"/>
        <s v="15741"/>
        <s v="15751"/>
        <s v="15773"/>
        <s v="15774"/>
        <s v="15776"/>
        <s v="15787"/>
        <s v="15788"/>
        <s v="15789"/>
        <s v="15790"/>
        <s v="15791"/>
        <s v="15792"/>
        <s v="15793"/>
        <s v="15794"/>
        <s v="15795"/>
        <s v="15796"/>
        <s v="15797"/>
        <s v="15798"/>
        <s v="15799"/>
        <s v="15800"/>
        <s v="15801"/>
        <s v="15802"/>
        <s v="15803"/>
        <s v="15804"/>
        <s v="15805"/>
        <s v="15806"/>
        <s v="15807"/>
        <s v="15808"/>
        <s v="15809"/>
        <s v="15810"/>
        <s v="15811"/>
        <s v="15812"/>
        <s v="15813"/>
        <s v="15814"/>
        <s v="15816"/>
        <s v="15817"/>
        <s v="15818"/>
        <s v="15819"/>
        <s v="15820"/>
        <s v="15822"/>
        <s v="15824"/>
        <s v="15835"/>
        <s v="15836"/>
        <s v="15837"/>
        <s v="15838"/>
        <s v="15839"/>
        <s v="15840"/>
        <s v="15841"/>
        <s v="15842"/>
        <s v="15843"/>
        <s v="15896"/>
        <s v="15897"/>
        <s v="15907"/>
        <s v="15908"/>
        <s v="15917"/>
        <s v="15918"/>
        <s v="15919"/>
        <s v="15956"/>
        <s v="15957"/>
        <s v="15958"/>
        <s v="15959"/>
        <s v="15961"/>
        <s v="15962"/>
        <s v="15963"/>
        <s v="15966"/>
        <s v="15967"/>
        <s v="15968"/>
        <s v="15969"/>
        <s v="15970"/>
        <s v="15972"/>
        <s v="15973"/>
        <s v="15974"/>
        <s v="15975"/>
        <s v="15976"/>
        <s v="15977"/>
        <s v="15978"/>
        <s v="15981"/>
        <s v="15982"/>
        <s v="15985"/>
        <s v="15986"/>
        <s v="15988"/>
        <s v="15989"/>
        <s v="15990"/>
        <s v="16022"/>
        <s v="16023"/>
        <s v="16031"/>
        <s v="16032"/>
        <s v="16034"/>
        <s v="16038"/>
        <s v="16044"/>
        <s v="16045"/>
        <s v="16046"/>
        <s v="16048"/>
        <s v="16050"/>
        <s v="16051"/>
        <s v="16052"/>
        <s v="16053"/>
        <s v="16054"/>
        <s v="16056"/>
        <s v="16058"/>
        <s v="16061"/>
        <s v="16062"/>
        <s v="16063"/>
        <s v="16065"/>
        <s v="16066"/>
        <s v="16105"/>
        <s v="16106"/>
        <s v="16107"/>
        <s v="16111"/>
        <s v="16116"/>
        <s v="16117"/>
        <s v="16119"/>
        <s v="16120"/>
        <s v="16121"/>
        <s v="16125"/>
        <s v="16128"/>
        <s v="16130"/>
        <s v="16133"/>
        <s v="16145"/>
        <s v="16146"/>
        <s v="16147"/>
        <s v="16150"/>
        <s v="16155"/>
        <s v="16156"/>
        <s v="16159"/>
        <s v="16161"/>
        <s v="16180"/>
        <s v="16181"/>
        <s v="16192"/>
        <s v="16193"/>
        <s v="16194"/>
        <s v="16195"/>
        <s v="16196"/>
        <s v="16201"/>
        <s v="16206"/>
        <s v="16207"/>
        <s v="16208"/>
        <s v="16209"/>
        <s v="16217"/>
        <s v="16218"/>
        <s v="16219"/>
        <s v="16220"/>
        <s v="16221"/>
        <s v="16222"/>
        <s v="16223"/>
        <s v="16224"/>
        <s v="16225"/>
        <s v="16226"/>
        <s v="16227"/>
        <s v="16236"/>
        <s v="16237"/>
        <s v="16238"/>
        <s v="16239"/>
        <s v="16240"/>
        <s v="16242"/>
        <s v="16243"/>
        <s v="16244"/>
        <s v="16245"/>
        <s v="16246"/>
        <s v="16247"/>
        <s v="16248"/>
        <s v="16249"/>
        <s v="16178"/>
        <s v="16177"/>
        <s v="16162"/>
        <s v="16158"/>
        <s v="16157"/>
        <s v="16098"/>
        <s v="16097"/>
        <s v="16094"/>
        <s v="16089"/>
        <s v="16088"/>
        <s v="16087"/>
        <s v="16086"/>
        <s v="16079"/>
        <s v="16074"/>
        <s v="16070"/>
        <s v="16068"/>
        <s v="16067"/>
        <s v="16057"/>
        <s v="16049"/>
        <s v="16047"/>
        <s v="16043"/>
        <s v="16040"/>
        <s v="16039"/>
        <s v="16037"/>
        <s v="16033"/>
        <s v="16007"/>
        <s v="15984"/>
        <s v="15980"/>
        <s v="15979"/>
        <s v="15960"/>
        <s v="15937"/>
        <s v="15935"/>
        <s v="15933"/>
        <s v="15931"/>
        <s v="15929"/>
        <s v="15927"/>
        <s v="15924"/>
        <s v="15916"/>
        <s v="15914"/>
        <s v="15913"/>
        <s v="15912"/>
        <s v="15910"/>
        <s v="15894"/>
        <s v="15889"/>
        <s v="15883"/>
        <s v="15881"/>
        <s v="15880"/>
        <s v="15877"/>
        <s v="15875"/>
        <s v="15873"/>
        <s v="15859"/>
        <s v="15858"/>
        <s v="15854"/>
        <s v="15853"/>
        <s v="15823"/>
        <s v="15750"/>
        <s v="15687"/>
        <s v="15675"/>
        <s v="15624"/>
        <s v="15623"/>
        <s v="15602"/>
        <s v="15423"/>
        <s v="15422"/>
        <s v="15421"/>
        <s v="15420"/>
        <s v="15408"/>
        <s v="15377"/>
        <s v="15585"/>
        <s v="16118"/>
        <s v="16182"/>
        <s v="16185"/>
        <s v="16186"/>
        <s v="16260"/>
        <s v="16216"/>
        <s v="16259"/>
        <s v="16258"/>
        <s v="16257"/>
        <s v="16256"/>
        <s v="16255"/>
        <s v="16254"/>
        <s v="16253"/>
        <s v="16252"/>
        <s v="16251"/>
        <s v="16250"/>
        <s v="16241"/>
        <s v="16235"/>
        <s v="16234"/>
        <s v="16233"/>
        <s v="16232"/>
        <s v="16231"/>
        <s v="16230"/>
        <s v="16229"/>
        <s v="16228"/>
        <s v="16215"/>
        <s v="16214"/>
        <s v="16213"/>
        <s v="16212"/>
        <s v="16144"/>
        <s v="16142"/>
        <s v="16139"/>
        <s v="16137"/>
        <s v="16136"/>
        <s v="16211"/>
        <s v="16210"/>
        <s v="16205"/>
        <s v="16204"/>
        <s v="16203"/>
        <s v="16202"/>
        <s v="16200"/>
        <s v="16199"/>
        <s v="16198"/>
        <s v="16197"/>
        <s v="16191"/>
        <s v="16190"/>
        <s v="16189"/>
        <s v="16188"/>
        <s v="16184"/>
        <s v="16179"/>
        <s v="16176"/>
        <s v="16175"/>
        <s v="16174"/>
        <s v="16173"/>
        <s v="16172"/>
        <s v="16171"/>
        <s v="16170"/>
        <s v="16169"/>
        <s v="16168"/>
        <s v="16167"/>
        <s v="16166"/>
        <s v="16165"/>
        <s v="16164"/>
        <s v="16163"/>
        <s v="16160"/>
        <s v="16154"/>
        <s v="16153"/>
        <s v="16152"/>
        <s v="16151"/>
        <s v="16183"/>
        <s v="16149"/>
        <s v="16148"/>
        <s v="16187"/>
        <s v="16143"/>
        <s v="16141"/>
        <s v="16140"/>
        <s v="16138"/>
        <s v="16101"/>
        <s v="16100"/>
        <s v="16099"/>
        <s v="16096"/>
        <s v="16092"/>
        <s v="16085"/>
        <s v="16080"/>
        <s v="16078"/>
        <s v="16076"/>
        <s v="16075"/>
        <s v="16073"/>
        <s v="16072"/>
        <s v="16135"/>
        <s v="16134"/>
        <s v="16132"/>
        <s v="16131"/>
        <s v="16129"/>
        <s v="16127"/>
        <s v="16126"/>
        <s v="16124"/>
        <s v="16123"/>
        <s v="16122"/>
        <s v="16115"/>
        <s v="16114"/>
        <s v="16113"/>
        <s v="16112"/>
        <s v="16110"/>
        <s v="16109"/>
        <s v="16108"/>
        <s v="16104"/>
        <s v="16103"/>
        <s v="16102"/>
        <s v="16095"/>
        <s v="16093"/>
        <s v="16091"/>
        <s v="16090"/>
        <s v="16084"/>
        <s v="16083"/>
        <s v="16081"/>
        <s v="16077"/>
        <s v="16071"/>
        <s v="16069"/>
        <s v="16021"/>
        <s v="16019"/>
        <s v="16018"/>
        <s v="16015"/>
        <s v="16010"/>
        <s v="16009"/>
        <s v="16006"/>
        <s v="16005"/>
        <s v="16004"/>
        <s v="16003"/>
        <s v="16001"/>
        <s v="16000"/>
        <s v="16064"/>
        <s v="16060"/>
        <s v="16059"/>
        <s v="16055"/>
        <s v="16042"/>
        <s v="16041"/>
        <s v="16036"/>
        <s v="16035"/>
        <s v="16028"/>
        <s v="16025"/>
        <s v="16024"/>
        <s v="16020"/>
        <s v="16017"/>
        <s v="16016"/>
        <s v="16014"/>
        <s v="16013"/>
        <s v="16012"/>
        <s v="16011"/>
        <s v="16008"/>
        <s v="16002"/>
        <s v="15999"/>
        <s v="15998"/>
        <s v="15997"/>
        <s v="15996"/>
        <s v="15995"/>
        <s v="15955"/>
        <s v="15943"/>
        <s v="15942"/>
        <s v="15941"/>
        <s v="15932"/>
        <s v="15930"/>
        <s v="15928"/>
        <s v="15926"/>
        <s v="15925"/>
        <s v="15923"/>
        <s v="15992"/>
        <s v="15991"/>
        <s v="15987"/>
        <s v="15983"/>
        <s v="15971"/>
        <s v="15965"/>
        <s v="15964"/>
        <s v="15954"/>
        <s v="15953"/>
        <s v="15952"/>
        <s v="15951"/>
        <s v="15950"/>
        <s v="15949"/>
        <s v="15948"/>
        <s v="15947"/>
        <s v="15946"/>
        <s v="15945"/>
        <s v="15944"/>
        <s v="15940"/>
        <s v="15939"/>
        <s v="15938"/>
        <s v="15936"/>
        <s v="15934"/>
        <s v="15922"/>
        <s v="15921"/>
        <s v="15920"/>
        <s v="15893"/>
        <s v="15891"/>
        <s v="15890"/>
        <s v="15882"/>
        <s v="15879"/>
        <s v="15876"/>
        <s v="15872"/>
        <s v="15871"/>
        <s v="15869"/>
        <s v="15868"/>
        <s v="15865"/>
        <s v="15864"/>
        <s v="15863"/>
        <s v="15862"/>
        <s v="15860"/>
        <s v="15857"/>
        <s v="15856"/>
        <s v="15852"/>
        <s v="15915"/>
        <s v="15911"/>
        <s v="15909"/>
        <s v="15906"/>
        <s v="15905"/>
        <s v="15904"/>
        <s v="15903"/>
        <s v="15902"/>
        <s v="15901"/>
        <s v="15900"/>
        <s v="15899"/>
        <s v="15898"/>
        <s v="15895"/>
        <s v="15892"/>
        <s v="15888"/>
        <s v="15887"/>
        <s v="15886"/>
        <s v="15885"/>
        <s v="15884"/>
        <s v="15878"/>
        <s v="15874"/>
        <s v="15870"/>
        <s v="15867"/>
        <s v="15866"/>
        <s v="15861"/>
        <s v="15855"/>
        <s v="15851"/>
        <s v="15850"/>
        <s v="15848"/>
        <s v="15786"/>
        <s v="15780"/>
        <s v="15994"/>
        <s v="15844"/>
        <s v="15834"/>
        <s v="15833"/>
        <s v="15832"/>
        <s v="15831"/>
        <s v="15830"/>
        <s v="15829"/>
        <s v="15828"/>
        <s v="15827"/>
        <s v="15826"/>
        <s v="15825"/>
        <s v="15821"/>
        <s v="15815"/>
        <s v="15785"/>
        <s v="15784"/>
        <s v="15783"/>
        <s v="15782"/>
        <s v="15781"/>
        <s v="15707"/>
        <s v="15993"/>
        <s v="15779"/>
        <s v="15778"/>
        <s v="15777"/>
        <s v="15775"/>
        <s v="15772"/>
        <s v="15771"/>
        <s v="15770"/>
        <s v="15769"/>
        <s v="15768"/>
        <s v="15767"/>
        <s v="15766"/>
        <s v="15765"/>
        <s v="15764"/>
        <s v="15763"/>
        <s v="15762"/>
        <s v="15761"/>
        <s v="15760"/>
        <s v="15759"/>
        <s v="15758"/>
        <s v="15757"/>
        <s v="15756"/>
        <s v="15755"/>
        <s v="15754"/>
        <s v="15753"/>
        <s v="15752"/>
        <s v="15749"/>
        <s v="15748"/>
        <s v="15747"/>
        <s v="15746"/>
        <s v="15745"/>
        <s v="15744"/>
        <s v="15743"/>
        <s v="15742"/>
        <s v="15740"/>
        <s v="15739"/>
        <s v="15738"/>
        <s v="15737"/>
        <s v="15736"/>
        <s v="15735"/>
        <s v="15734"/>
        <s v="15733"/>
        <s v="15732"/>
        <s v="15731"/>
        <s v="15730"/>
        <s v="15729"/>
        <s v="15726"/>
        <s v="15724"/>
        <s v="15723"/>
        <s v="15722"/>
        <s v="15721"/>
        <s v="15720"/>
        <s v="15719"/>
        <s v="15718"/>
        <s v="15717"/>
        <s v="15716"/>
        <s v="15715"/>
        <s v="15714"/>
        <s v="15713"/>
        <s v="15712"/>
        <s v="15711"/>
        <s v="15710"/>
        <s v="15709"/>
        <s v="15706"/>
        <s v="15705"/>
        <s v="15704"/>
        <s v="15703"/>
        <s v="15702"/>
        <s v="15701"/>
        <s v="15700"/>
        <s v="15699"/>
        <s v="15698"/>
        <s v="15631"/>
        <s v="15630"/>
        <s v="15695"/>
        <s v="15694"/>
        <s v="15693"/>
        <s v="15692"/>
        <s v="15691"/>
        <s v="15690"/>
        <s v="15689"/>
        <s v="15688"/>
        <s v="15677"/>
        <s v="15676"/>
        <s v="15672"/>
        <s v="15667"/>
        <s v="15666"/>
        <s v="15665"/>
        <s v="15664"/>
        <s v="15663"/>
        <s v="15662"/>
        <s v="15661"/>
        <s v="15660"/>
        <s v="15659"/>
        <s v="15658"/>
        <s v="15657"/>
        <s v="15656"/>
        <s v="15655"/>
        <s v="15654"/>
        <s v="15650"/>
        <s v="15649"/>
        <s v="15648"/>
        <s v="15645"/>
        <s v="15644"/>
        <s v="15643"/>
        <s v="15642"/>
        <s v="15641"/>
        <s v="15639"/>
        <s v="15638"/>
        <s v="15634"/>
        <s v="15629"/>
        <s v="15628"/>
        <s v="15627"/>
        <s v="15626"/>
        <s v="15112"/>
        <s v="15111"/>
        <s v="15108"/>
        <s v="15107"/>
        <s v="15106"/>
        <s v="15105"/>
        <s v="15103"/>
        <s v="15102"/>
        <s v="15092"/>
        <s v="15091"/>
        <s v="15090"/>
        <s v="15088"/>
        <s v="15087"/>
        <s v="15084"/>
        <s v="15083"/>
        <s v="15080"/>
        <s v="15079"/>
        <s v="15078"/>
        <s v="15077"/>
        <s v="15076"/>
        <s v="15075"/>
        <s v="15074"/>
        <s v="15072"/>
        <s v="15071"/>
        <s v="15070"/>
        <s v="15069"/>
        <s v="15068"/>
        <s v="15065"/>
        <s v="15064"/>
        <s v="15045"/>
        <s v="15044"/>
        <s v="15043"/>
        <s v="15034"/>
        <s v="15032"/>
        <s v="14978"/>
        <s v="14974"/>
        <s v="14973"/>
        <s v="14971"/>
        <s v="14970"/>
        <s v="14967"/>
        <s v="14966"/>
        <s v="14965"/>
        <s v="14964"/>
        <s v="14962"/>
        <s v="14959"/>
        <s v="14958"/>
        <s v="14954"/>
        <s v="14945"/>
        <s v="14944"/>
        <s v="14943"/>
        <s v="14942"/>
        <s v="14941"/>
        <s v="14940"/>
        <s v="14939"/>
        <s v="14938"/>
        <s v="14937"/>
        <s v="14926"/>
        <s v="14924"/>
        <s v="14922"/>
        <s v="14921"/>
        <s v="14909"/>
        <s v="14908"/>
        <s v="14907"/>
        <s v="14906"/>
        <s v="14905"/>
        <s v="14904"/>
        <s v="14903"/>
        <s v="14902"/>
        <s v="14901"/>
        <s v="14900"/>
        <s v="14899"/>
        <s v="14898"/>
        <s v="14897"/>
        <s v="14896"/>
        <s v="14895"/>
        <s v="14894"/>
        <s v="14893"/>
        <s v="14892"/>
        <s v="14891"/>
        <s v="14890"/>
        <s v="14533"/>
        <s v="14889"/>
        <s v="14888"/>
        <s v="14882"/>
        <s v="14878"/>
        <s v="14876"/>
        <s v="14875"/>
        <s v="14853"/>
        <s v="14852"/>
        <s v="14851"/>
        <s v="14842"/>
        <s v="14828"/>
        <s v="14827"/>
        <s v="14825"/>
        <s v="14808"/>
        <s v="14807"/>
        <s v="14806"/>
        <s v="14805"/>
        <s v="14795"/>
        <s v="14794"/>
        <s v="14784"/>
        <s v="14783"/>
        <s v="14782"/>
        <s v="14781"/>
        <s v="14780"/>
        <s v="14462"/>
        <s v="14779"/>
        <s v="14475"/>
        <s v="14471"/>
        <s v="14487"/>
        <s v="14495"/>
        <s v="14496"/>
        <s v="14497"/>
        <s v="14505"/>
        <s v="14506"/>
        <s v="14509"/>
        <s v="14528"/>
        <s v="14529"/>
        <s v="14530"/>
        <s v="14531"/>
        <s v="14470"/>
        <s v="14472"/>
        <s v="14473"/>
        <s v="14474"/>
        <s v="14476"/>
        <s v="14534"/>
        <s v="14535"/>
        <s v="14536"/>
        <s v="14537"/>
        <s v="14538"/>
        <s v="14539"/>
        <s v="14540"/>
        <s v="14541"/>
        <s v="14542"/>
        <s v="14543"/>
        <s v="14544"/>
        <s v="14546"/>
        <s v="14547"/>
        <s v="14548"/>
        <s v="14549"/>
        <s v="14550"/>
        <s v="14551"/>
        <s v="14552"/>
        <s v="14553"/>
        <s v="14556"/>
        <s v="14557"/>
        <s v="14558"/>
        <s v="14559"/>
        <s v="14560"/>
        <s v="14561"/>
        <s v="14563"/>
        <s v="14564"/>
        <s v="14569"/>
        <s v="14572"/>
        <s v="14577"/>
        <s v="14578"/>
        <s v="14579"/>
        <s v="14580"/>
        <s v="14581"/>
        <s v="14582"/>
        <s v="14583"/>
        <s v="14584"/>
        <s v="14586"/>
        <s v="14587"/>
        <s v="14588"/>
        <s v="14589"/>
        <s v="14590"/>
        <s v="14591"/>
        <s v="14598"/>
        <s v="14602"/>
        <s v="14605"/>
        <s v="14606"/>
        <s v="14607"/>
        <s v="14608"/>
        <s v="14545"/>
        <s v="14609"/>
        <s v="14610"/>
        <s v="14611"/>
        <s v="14613"/>
        <s v="14648"/>
        <s v="14615"/>
        <s v="14616"/>
        <s v="14617"/>
        <s v="14618"/>
        <s v="14619"/>
        <s v="14620"/>
        <s v="14621"/>
        <s v="14649"/>
        <s v="14650"/>
        <s v="14651"/>
        <s v="14626"/>
        <s v="14630"/>
        <s v="14633"/>
        <s v="14634"/>
        <s v="14635"/>
        <s v="14636"/>
        <s v="14637"/>
        <s v="14638"/>
        <s v="14639"/>
        <s v="14640"/>
        <s v="14641"/>
        <s v="14643"/>
        <s v="14645"/>
        <s v="14647"/>
        <s v="14652"/>
        <s v="14655"/>
        <s v="14656"/>
        <s v="14657"/>
        <s v="14658"/>
        <s v="14659"/>
        <s v="14660"/>
        <s v="14661"/>
        <s v="14662"/>
        <s v="14663"/>
        <s v="14664"/>
        <s v="14678"/>
        <s v="14675"/>
        <s v="14673"/>
        <s v="14672"/>
        <s v="14671"/>
        <s v="14668"/>
        <s v="15177"/>
        <s v="15174"/>
        <s v="15172"/>
        <s v="15170"/>
        <s v="15169"/>
        <s v="15159"/>
        <s v="15151"/>
        <s v="15149"/>
        <s v="15147"/>
        <s v="15145"/>
        <s v="15142"/>
        <s v="15141"/>
        <s v="15139"/>
        <s v="15135"/>
        <s v="15109"/>
        <s v="15086"/>
        <s v="15082"/>
        <s v="15081"/>
        <s v="15062"/>
        <s v="15039"/>
        <s v="15037"/>
        <s v="15035"/>
        <s v="15033"/>
        <s v="15031"/>
        <s v="15029"/>
        <s v="15026"/>
        <s v="15018"/>
        <s v="15016"/>
        <s v="15015"/>
        <s v="15014"/>
        <s v="15012"/>
        <s v="14996"/>
        <s v="14991"/>
        <s v="14983"/>
        <s v="14982"/>
        <s v="14979"/>
        <s v="14977"/>
        <s v="14975"/>
        <s v="14961"/>
        <s v="14960"/>
        <s v="14956"/>
        <s v="14955"/>
        <s v="14925"/>
        <s v="14785"/>
        <s v="14773"/>
        <s v="14722"/>
        <s v="14721"/>
        <s v="14699"/>
        <s v="14674"/>
        <s v="14565"/>
        <s v="14522"/>
        <s v="14521"/>
        <s v="14520"/>
        <s v="14519"/>
        <s v="14514"/>
        <s v="14502"/>
        <s v="14492"/>
        <s v="14480"/>
        <s v="14468"/>
        <s v="14463"/>
        <s v="14500"/>
        <s v="14681"/>
        <s v="14682"/>
        <s v="15220"/>
        <s v="15285"/>
        <s v="15288"/>
        <s v="15289"/>
        <s v="15370"/>
        <s v="14485"/>
        <s v="14484"/>
        <s v="14483"/>
        <s v="14482"/>
        <s v="14481"/>
        <s v="14479"/>
        <s v="14478"/>
        <s v="14477"/>
        <s v="14469"/>
        <s v="14467"/>
        <s v="14466"/>
        <s v="14465"/>
        <s v="14464"/>
        <s v="14461"/>
        <s v="14460"/>
        <s v="14459"/>
        <s v="14458"/>
        <s v="14457"/>
        <s v="14456"/>
        <s v="14666"/>
        <s v="14667"/>
        <s v="14778"/>
        <s v="14777"/>
        <s v="14776"/>
        <s v="14772"/>
        <s v="14771"/>
        <s v="14769"/>
        <s v="14751"/>
        <s v="14750"/>
        <s v="14749"/>
        <s v="14745"/>
        <s v="14744"/>
        <s v="14738"/>
        <s v="14735"/>
        <s v="14734"/>
        <s v="14733"/>
        <s v="14731"/>
        <s v="14730"/>
        <s v="14729"/>
        <s v="14728"/>
        <s v="14718"/>
        <s v="14717"/>
        <s v="14716"/>
        <s v="14715"/>
        <s v="14712"/>
        <s v="14711"/>
        <s v="14710"/>
        <s v="14700"/>
        <s v="14697"/>
        <s v="14695"/>
        <s v="14684"/>
        <s v="14683"/>
        <s v="14680"/>
        <s v="14677"/>
        <s v="14676"/>
        <s v="14670"/>
        <s v="14669"/>
        <s v="14654"/>
        <s v="14653"/>
        <s v="14646"/>
        <s v="14644"/>
        <s v="14642"/>
        <s v="14632"/>
        <s v="14631"/>
        <s v="14629"/>
        <s v="14628"/>
        <s v="14627"/>
        <s v="14625"/>
        <s v="14624"/>
        <s v="14623"/>
        <s v="14622"/>
        <s v="14614"/>
        <s v="14604"/>
        <s v="14603"/>
        <s v="14601"/>
        <s v="14600"/>
        <s v="14599"/>
        <s v="14597"/>
        <s v="14596"/>
        <s v="14595"/>
        <s v="14594"/>
        <s v="14593"/>
        <s v="14592"/>
        <s v="14585"/>
        <s v="14576"/>
        <s v="14575"/>
        <s v="14574"/>
        <s v="14573"/>
        <s v="14571"/>
        <s v="14570"/>
        <s v="14568"/>
        <s v="14567"/>
        <s v="14566"/>
        <s v="14562"/>
        <s v="14555"/>
        <s v="14554"/>
        <s v="14517"/>
        <s v="14527"/>
        <s v="14526"/>
        <s v="14525"/>
        <s v="14524"/>
        <s v="14523"/>
        <s v="14518"/>
        <s v="14516"/>
        <s v="14515"/>
        <s v="14513"/>
        <s v="14512"/>
        <s v="14511"/>
        <s v="14510"/>
        <s v="14508"/>
        <s v="14507"/>
        <s v="14504"/>
        <s v="14503"/>
        <s v="14501"/>
        <s v="14499"/>
        <s v="14498"/>
        <s v="14494"/>
        <s v="14493"/>
        <s v="14491"/>
        <s v="14490"/>
        <s v="14489"/>
        <s v="14488"/>
        <s v="14486"/>
        <s v="15369"/>
        <s v="15368"/>
        <s v="15367"/>
        <s v="15366"/>
        <s v="15365"/>
        <s v="15364"/>
        <s v="15363"/>
        <s v="15362"/>
        <s v="15361"/>
        <s v="15360"/>
        <s v="15354"/>
        <s v="15349"/>
        <s v="15348"/>
        <s v="15284"/>
        <s v="15283"/>
        <s v="15343"/>
        <s v="15342"/>
        <s v="15341"/>
        <s v="15340"/>
        <s v="15339"/>
        <s v="15338"/>
        <s v="15337"/>
        <s v="15336"/>
        <s v="15318"/>
        <s v="15317"/>
        <s v="15316"/>
        <s v="15315"/>
        <s v="15314"/>
        <s v="15313"/>
        <s v="15308"/>
        <s v="15307"/>
        <s v="15306"/>
        <s v="15305"/>
        <s v="15303"/>
        <s v="15302"/>
        <s v="15301"/>
        <s v="15300"/>
        <s v="15294"/>
        <s v="15293"/>
        <s v="15292"/>
        <s v="15291"/>
        <s v="15286"/>
        <s v="15287"/>
        <s v="15290"/>
        <s v="15282"/>
        <s v="15279"/>
        <s v="15278"/>
        <s v="15277"/>
        <s v="15276"/>
        <s v="15275"/>
        <s v="15274"/>
        <s v="15273"/>
        <s v="15272"/>
        <s v="15271"/>
        <s v="15207"/>
        <s v="15203"/>
        <s v="15202"/>
        <s v="15201"/>
        <s v="15270"/>
        <s v="15269"/>
        <s v="15268"/>
        <s v="15267"/>
        <s v="15266"/>
        <s v="15262"/>
        <s v="15259"/>
        <s v="15256"/>
        <s v="15255"/>
        <s v="15254"/>
        <s v="15253"/>
        <s v="15251"/>
        <s v="15250"/>
        <s v="15245"/>
        <s v="15243"/>
        <s v="15242"/>
        <s v="15240"/>
        <s v="15237"/>
        <s v="15236"/>
        <s v="15234"/>
        <s v="15233"/>
        <s v="15231"/>
        <s v="15229"/>
        <s v="15228"/>
        <s v="15226"/>
        <s v="15225"/>
        <s v="15224"/>
        <s v="15217"/>
        <s v="15216"/>
        <s v="15215"/>
        <s v="15214"/>
        <s v="15212"/>
        <s v="15211"/>
        <s v="15210"/>
        <s v="15206"/>
        <s v="15205"/>
        <s v="15204"/>
        <s v="15178"/>
        <s v="15176"/>
        <s v="15175"/>
        <s v="15168"/>
        <s v="15167"/>
        <s v="15165"/>
        <s v="15164"/>
        <s v="15163"/>
        <s v="15160"/>
        <s v="15158"/>
        <s v="15156"/>
        <s v="15155"/>
        <s v="15154"/>
        <s v="15153"/>
        <s v="15152"/>
        <s v="15150"/>
        <s v="15148"/>
        <s v="15146"/>
        <s v="15140"/>
        <s v="15136"/>
        <s v="15134"/>
        <s v="15133"/>
        <s v="15197"/>
        <s v="15195"/>
        <s v="15193"/>
        <s v="15192"/>
        <s v="15186"/>
        <s v="15185"/>
        <s v="15183"/>
        <s v="15179"/>
        <s v="15173"/>
        <s v="15171"/>
        <s v="15166"/>
        <s v="15162"/>
        <s v="15161"/>
        <s v="15157"/>
        <s v="15144"/>
        <s v="15143"/>
        <s v="15138"/>
        <s v="15137"/>
        <s v="15130"/>
        <s v="15063"/>
        <s v="15061"/>
        <s v="15060"/>
        <s v="15059"/>
        <s v="15058"/>
        <s v="15057"/>
        <s v="15127"/>
        <s v="15126"/>
        <s v="15122"/>
        <s v="15119"/>
        <s v="15118"/>
        <s v="15116"/>
        <s v="15115"/>
        <s v="15114"/>
        <s v="15113"/>
        <s v="15110"/>
        <s v="15104"/>
        <s v="15101"/>
        <s v="15100"/>
        <s v="15099"/>
        <s v="15098"/>
        <s v="15097"/>
        <s v="15096"/>
        <s v="15095"/>
        <s v="15094"/>
        <s v="15093"/>
        <s v="15089"/>
        <s v="15085"/>
        <s v="15073"/>
        <s v="15067"/>
        <s v="15066"/>
        <s v="15030"/>
        <s v="15028"/>
        <s v="15027"/>
        <s v="15025"/>
        <s v="15021"/>
        <s v="15020"/>
        <s v="15019"/>
        <s v="15010"/>
        <s v="15009"/>
        <s v="14999"/>
        <s v="14998"/>
        <s v="14995"/>
        <s v="14993"/>
        <s v="14992"/>
        <s v="14985"/>
        <s v="14984"/>
        <s v="14981"/>
        <s v="15055"/>
        <s v="15054"/>
        <s v="15053"/>
        <s v="15052"/>
        <s v="15051"/>
        <s v="15050"/>
        <s v="15049"/>
        <s v="15048"/>
        <s v="15047"/>
        <s v="15046"/>
        <s v="15042"/>
        <s v="15041"/>
        <s v="15040"/>
        <s v="15038"/>
        <s v="15036"/>
        <s v="15024"/>
        <s v="15022"/>
        <s v="15017"/>
        <s v="15013"/>
        <s v="15011"/>
        <s v="15008"/>
        <s v="15007"/>
        <s v="15006"/>
        <s v="15005"/>
        <s v="15004"/>
        <s v="15003"/>
        <s v="15002"/>
        <s v="15001"/>
        <s v="15000"/>
        <s v="14997"/>
        <s v="14994"/>
        <s v="14990"/>
        <s v="14989"/>
        <s v="14988"/>
        <s v="14987"/>
        <s v="14986"/>
        <s v="14980"/>
        <s v="14920"/>
        <s v="14919"/>
        <s v="14918"/>
        <s v="14917"/>
        <s v="14916"/>
        <s v="14915"/>
        <s v="14914"/>
        <s v="14913"/>
        <s v="14912"/>
        <s v="14911"/>
        <s v="14910"/>
        <s v="14976"/>
        <s v="14972"/>
        <s v="14969"/>
        <s v="14968"/>
        <s v="14963"/>
        <s v="14957"/>
        <s v="14953"/>
        <s v="14950"/>
        <s v="14946"/>
        <s v="14936"/>
        <s v="14935"/>
        <s v="14934"/>
        <s v="14933"/>
        <s v="14932"/>
        <s v="14931"/>
        <s v="14930"/>
        <s v="14929"/>
        <s v="14928"/>
        <s v="14927"/>
        <s v="14923"/>
        <s v="15056"/>
        <s v="14887"/>
        <s v="14886"/>
        <s v="14885"/>
        <s v="14884"/>
        <s v="14883"/>
        <s v="14881"/>
        <s v="14880"/>
        <s v="14879"/>
        <s v="14877"/>
        <s v="14874"/>
        <s v="14873"/>
        <s v="14872"/>
        <s v="14871"/>
        <s v="14870"/>
        <s v="14869"/>
        <s v="14868"/>
        <s v="14867"/>
        <s v="14866"/>
        <s v="14865"/>
        <s v="14864"/>
        <s v="14863"/>
        <s v="14862"/>
        <s v="14861"/>
        <s v="14860"/>
        <s v="14859"/>
        <s v="14858"/>
        <s v="14857"/>
        <s v="14856"/>
        <s v="14855"/>
        <s v="14854"/>
        <s v="14850"/>
        <s v="14849"/>
        <s v="14848"/>
        <s v="14847"/>
        <s v="14846"/>
        <s v="14845"/>
        <s v="14844"/>
        <s v="14843"/>
        <s v="14841"/>
        <s v="14840"/>
        <s v="14839"/>
        <s v="14838"/>
        <s v="14837"/>
        <s v="14836"/>
        <s v="14767"/>
        <s v="14766"/>
        <s v="14829"/>
        <s v="14835"/>
        <s v="14834"/>
        <s v="14833"/>
        <s v="14832"/>
        <s v="14831"/>
        <s v="14830"/>
        <s v="14826"/>
        <s v="14824"/>
        <s v="14823"/>
        <s v="14822"/>
        <s v="14821"/>
        <s v="14820"/>
        <s v="14819"/>
        <s v="14818"/>
        <s v="14817"/>
        <s v="14816"/>
        <s v="14815"/>
        <s v="14814"/>
        <s v="14813"/>
        <s v="14812"/>
        <s v="14811"/>
        <s v="14810"/>
        <s v="14809"/>
        <s v="14804"/>
        <s v="14803"/>
        <s v="14802"/>
        <s v="14801"/>
        <s v="14800"/>
        <s v="14799"/>
        <s v="14798"/>
        <s v="14797"/>
        <s v="14796"/>
        <s v="14793"/>
        <s v="14792"/>
        <s v="14791"/>
        <s v="14790"/>
        <s v="14789"/>
        <s v="14788"/>
        <s v="14787"/>
        <s v="14786"/>
        <s v="14775"/>
        <s v="14774"/>
        <s v="14770"/>
        <s v="14768"/>
        <s v="14765"/>
        <s v="14764"/>
        <s v="14763"/>
        <s v="14762"/>
        <s v="14761"/>
        <s v="14760"/>
        <s v="14690"/>
        <s v="14689"/>
        <s v="14759"/>
        <s v="14758"/>
        <s v="14757"/>
        <s v="14756"/>
        <s v="14755"/>
        <s v="14754"/>
        <s v="14753"/>
        <s v="14752"/>
        <s v="14748"/>
        <s v="14747"/>
        <s v="14746"/>
        <s v="14743"/>
        <s v="14742"/>
        <s v="14741"/>
        <s v="14740"/>
        <s v="14739"/>
        <s v="14737"/>
        <s v="14736"/>
        <s v="14732"/>
        <s v="14727"/>
        <s v="14726"/>
        <s v="14725"/>
        <s v="14724"/>
        <s v="14723"/>
        <s v="14720"/>
        <s v="14719"/>
        <s v="22495"/>
        <s v="14714"/>
        <s v="22496"/>
        <s v="22497"/>
        <s v="22498"/>
        <s v="22499"/>
        <s v="22500"/>
        <s v="22501"/>
        <s v="22502"/>
        <s v="22503"/>
        <s v="22504"/>
        <s v="22505"/>
        <s v="22506"/>
        <s v="22507"/>
        <s v="22508"/>
        <s v="22509"/>
        <s v="22510"/>
        <s v="22511"/>
        <s v="22512"/>
        <s v="22513"/>
        <s v="22514"/>
        <s v="22515"/>
        <s v="22516"/>
        <s v="22517"/>
        <s v="22518"/>
        <s v="14713"/>
        <s v="14709"/>
        <s v="14708"/>
        <s v="14707"/>
        <s v="14706"/>
        <s v="14705"/>
        <s v="14704"/>
        <s v="14703"/>
        <s v="14702"/>
        <s v="14701"/>
        <s v="14698"/>
        <s v="14696"/>
        <s v="14694"/>
        <s v="14693"/>
        <s v="22519"/>
        <s v="22520"/>
        <s v="22521"/>
        <s v="22522"/>
        <s v="22523"/>
        <s v="22524"/>
        <s v="22525"/>
        <s v="14692"/>
        <s v="14691"/>
        <s v="14688"/>
        <s v="14687"/>
        <s v="22526"/>
        <s v="22527"/>
        <s v="22528"/>
        <s v="22529"/>
        <s v="14686"/>
        <s v="22530"/>
        <s v="22531"/>
        <s v="22532"/>
        <s v="22533"/>
        <s v="14685"/>
        <s v="22534"/>
        <s v="22535"/>
        <s v="14665"/>
        <s v="15281"/>
        <s v="15280"/>
        <s v="15265"/>
        <s v="15264"/>
        <s v="15260"/>
        <s v="15200"/>
        <s v="15199"/>
        <s v="15196"/>
        <s v="15191"/>
        <s v="15190"/>
        <s v="15189"/>
        <s v="22483"/>
        <s v="22484"/>
        <s v="22485"/>
        <s v="22486"/>
        <s v="22487"/>
        <s v="22488"/>
        <s v="22489"/>
        <s v="22490"/>
        <s v="22491"/>
        <s v="22492"/>
        <s v="22493"/>
        <s v="14947"/>
        <s v="14948"/>
        <s v="14949"/>
        <s v="14951"/>
        <s v="14612"/>
        <s v="14679"/>
        <s v="14952"/>
        <s v="15023"/>
        <s v="15128"/>
        <s v="15129"/>
        <s v="15131"/>
        <s v="15132"/>
        <s v="15184"/>
        <s v="15188"/>
        <s v="15181"/>
        <s v="22494"/>
        <s v="15359"/>
        <s v="15358"/>
        <s v="15357"/>
        <s v="15356"/>
        <s v="15355"/>
        <s v="15353"/>
        <s v="15352"/>
        <s v="15351"/>
        <s v="15350"/>
        <s v="15347"/>
        <s v="15346"/>
        <s v="15345"/>
        <s v="15344"/>
        <s v="15335"/>
        <s v="15334"/>
        <s v="15333"/>
        <s v="15332"/>
        <s v="15331"/>
        <s v="15330"/>
        <s v="15329"/>
        <s v="14532"/>
        <s v="15328"/>
        <s v="15327"/>
        <s v="15326"/>
        <s v="15325"/>
        <s v="15324"/>
        <s v="15323"/>
        <s v="15322"/>
        <s v="15321"/>
        <s v="15320"/>
        <s v="15319"/>
        <s v="15312"/>
        <s v="15311"/>
        <s v="15310"/>
        <s v="15309"/>
        <s v="15304"/>
        <s v="15299"/>
        <s v="15298"/>
        <s v="15297"/>
        <s v="15296"/>
        <s v="15295"/>
        <s v="15263"/>
        <s v="15261"/>
        <s v="15258"/>
        <s v="15257"/>
        <s v="15252"/>
        <s v="15249"/>
        <s v="15248"/>
        <s v="15247"/>
        <s v="15246"/>
        <s v="15244"/>
        <s v="15241"/>
        <s v="15239"/>
        <s v="15238"/>
        <s v="15235"/>
        <s v="15232"/>
        <s v="15230"/>
        <s v="15227"/>
        <s v="15223"/>
        <s v="15222"/>
        <s v="15221"/>
        <s v="15219"/>
        <s v="15218"/>
        <s v="15213"/>
        <s v="15209"/>
        <s v="15208"/>
        <s v="15198"/>
        <s v="15194"/>
        <s v="15187"/>
        <s v="15182"/>
        <s v="15180"/>
        <s v="15125"/>
        <s v="15124"/>
        <s v="15123"/>
        <s v="15121"/>
        <s v="15120"/>
        <s v="15117"/>
        <s v="22443"/>
        <s v="22445"/>
        <s v="22446"/>
        <s v="22447"/>
        <s v="22448"/>
        <s v="22449"/>
        <s v="22450"/>
        <s v="22451"/>
        <s v="22452"/>
        <s v="22453"/>
        <s v="22454"/>
        <s v="22455"/>
        <s v="22456"/>
        <s v="22457"/>
        <s v="22458"/>
        <s v="22459"/>
        <s v="22460"/>
        <s v="22461"/>
        <s v="22462"/>
        <s v="22463"/>
        <s v="22464"/>
        <s v="22465"/>
        <s v="22466"/>
        <s v="22467"/>
        <s v="22468"/>
        <s v="22469"/>
        <s v="22470"/>
        <s v="22471"/>
        <s v="22472"/>
        <s v="22473"/>
        <s v="22474"/>
        <s v="22475"/>
        <s v="22476"/>
        <s v="22477"/>
        <s v="22478"/>
        <s v="22479"/>
        <s v="22480"/>
        <s v="22481"/>
        <s v="22482"/>
        <s v="14024"/>
        <s v="14025"/>
        <s v="14026"/>
        <s v="14028"/>
        <s v="14029"/>
        <s v="14100"/>
        <s v="14205"/>
        <s v="14206"/>
        <s v="14208"/>
        <s v="14209"/>
        <s v="14263"/>
        <s v="13905"/>
        <s v="14008"/>
        <s v="14009"/>
        <s v="14010"/>
        <s v="14011"/>
        <s v="14012"/>
        <s v="14013"/>
        <s v="14023"/>
        <s v="14027"/>
        <s v="14030"/>
        <s v="14034"/>
        <s v="13971"/>
        <s v="13972"/>
        <s v="13973"/>
        <s v="13974"/>
        <s v="13975"/>
        <s v="13976"/>
        <s v="13977"/>
        <s v="13978"/>
        <s v="14002"/>
        <s v="14040"/>
        <s v="14045"/>
        <s v="14046"/>
        <s v="14049"/>
        <s v="14053"/>
        <s v="14057"/>
        <s v="14063"/>
        <s v="14064"/>
        <s v="14065"/>
        <s v="14066"/>
        <s v="14067"/>
        <s v="14071"/>
        <s v="14074"/>
        <s v="14077"/>
        <s v="14078"/>
        <s v="14079"/>
        <s v="14080"/>
        <s v="14081"/>
        <s v="14082"/>
        <s v="14083"/>
        <s v="14084"/>
        <s v="14085"/>
        <s v="14088"/>
        <s v="14090"/>
        <s v="14094"/>
        <s v="14099"/>
        <s v="14101"/>
        <s v="14039"/>
        <s v="14042"/>
        <s v="14043"/>
        <s v="14044"/>
        <s v="14047"/>
        <s v="14048"/>
        <s v="14050"/>
        <s v="14051"/>
        <s v="14055"/>
        <s v="14058"/>
        <s v="14061"/>
        <s v="14062"/>
        <s v="14069"/>
        <s v="14070"/>
        <s v="14072"/>
        <s v="14075"/>
        <s v="14076"/>
        <s v="14113"/>
        <s v="14115"/>
        <s v="14117"/>
        <s v="14118"/>
        <s v="14119"/>
        <s v="14120"/>
        <s v="14123"/>
        <s v="14124"/>
        <s v="14125"/>
        <s v="14126"/>
        <s v="14127"/>
        <s v="14128"/>
        <s v="14129"/>
        <s v="14130"/>
        <s v="14131"/>
        <s v="14132"/>
        <s v="14133"/>
        <s v="14143"/>
        <s v="14144"/>
        <s v="14150"/>
        <s v="14162"/>
        <s v="14166"/>
        <s v="14167"/>
        <s v="14168"/>
        <s v="14170"/>
        <s v="14171"/>
        <s v="14172"/>
        <s v="14173"/>
        <s v="14174"/>
        <s v="14175"/>
        <s v="14176"/>
        <s v="14177"/>
        <s v="14178"/>
        <s v="14181"/>
        <s v="14187"/>
        <s v="14122"/>
        <s v="14134"/>
        <s v="14135"/>
        <s v="14136"/>
        <s v="14137"/>
        <s v="14138"/>
        <s v="14140"/>
        <s v="14141"/>
        <s v="14142"/>
        <s v="14190"/>
        <s v="14191"/>
        <s v="14192"/>
        <s v="14193"/>
        <s v="14195"/>
        <s v="14196"/>
        <s v="14199"/>
        <s v="14203"/>
        <s v="14204"/>
        <s v="14207"/>
        <s v="14214"/>
        <s v="14215"/>
        <s v="14220"/>
        <s v="14221"/>
        <s v="14234"/>
        <s v="14238"/>
        <s v="14239"/>
        <s v="14243"/>
        <s v="14244"/>
        <s v="14245"/>
        <s v="14248"/>
        <s v="14252"/>
        <s v="14258"/>
        <s v="14188"/>
        <s v="14189"/>
        <s v="14194"/>
        <s v="14197"/>
        <s v="14198"/>
        <s v="14200"/>
        <s v="14201"/>
        <s v="14202"/>
        <s v="14210"/>
        <s v="14211"/>
        <s v="14213"/>
        <s v="14217"/>
        <s v="14223"/>
        <s v="14225"/>
        <s v="14227"/>
        <s v="14229"/>
        <s v="14230"/>
        <s v="14262"/>
        <s v="14264"/>
        <s v="14265"/>
        <s v="14271"/>
        <s v="14272"/>
        <s v="14274"/>
        <s v="14276"/>
        <s v="14283"/>
        <s v="14284"/>
        <s v="14285"/>
        <s v="14289"/>
        <s v="14290"/>
        <s v="14291"/>
        <s v="14293"/>
        <s v="14294"/>
        <s v="14295"/>
        <s v="14302"/>
        <s v="14303"/>
        <s v="14304"/>
        <s v="14307"/>
        <s v="14308"/>
        <s v="14310"/>
        <s v="14312"/>
        <s v="14313"/>
        <s v="14315"/>
        <s v="14316"/>
        <s v="14319"/>
        <s v="14321"/>
        <s v="14322"/>
        <s v="14324"/>
        <s v="14259"/>
        <s v="14261"/>
        <s v="14266"/>
        <s v="14273"/>
        <s v="14277"/>
        <s v="14281"/>
        <s v="14282"/>
        <s v="14286"/>
        <s v="14287"/>
        <s v="14329"/>
        <s v="14330"/>
        <s v="14332"/>
        <s v="14333"/>
        <s v="14334"/>
        <s v="14335"/>
        <s v="14336"/>
        <s v="14337"/>
        <s v="14338"/>
        <s v="14339"/>
        <s v="14342"/>
        <s v="14370"/>
        <s v="14346"/>
        <s v="14347"/>
        <s v="14348"/>
        <s v="14349"/>
        <s v="14350"/>
        <s v="14351"/>
        <s v="14352"/>
        <s v="14353"/>
        <s v="14354"/>
        <s v="14355"/>
        <s v="14356"/>
        <s v="14357"/>
        <s v="14358"/>
        <s v="14359"/>
        <s v="14366"/>
        <s v="14362"/>
        <s v="14363"/>
        <s v="14367"/>
        <s v="14371"/>
        <s v="14372"/>
        <s v="14373"/>
        <s v="14374"/>
        <s v="14381"/>
        <s v="14382"/>
        <s v="14383"/>
        <s v="14384"/>
        <s v="14386"/>
        <s v="14387"/>
        <s v="14388"/>
        <s v="14389"/>
        <s v="14394"/>
        <s v="14395"/>
        <s v="14397"/>
        <s v="14398"/>
        <s v="14399"/>
        <s v="14400"/>
        <s v="14328"/>
        <s v="14331"/>
        <s v="14341"/>
        <s v="14343"/>
        <s v="14375"/>
        <s v="14417"/>
        <s v="14418"/>
        <s v="14419"/>
        <s v="14420"/>
        <s v="14421"/>
        <s v="14422"/>
        <s v="14423"/>
        <s v="14424"/>
        <s v="14430"/>
        <s v="14445"/>
        <s v="14446"/>
        <s v="14447"/>
        <s v="14448"/>
        <s v="14449"/>
        <s v="14450"/>
        <s v="14451"/>
        <s v="14452"/>
        <s v="14453"/>
        <s v="14454"/>
        <s v="14405"/>
        <s v="13510"/>
        <s v="13511"/>
        <s v="13512"/>
        <s v="13513"/>
        <s v="13516"/>
        <s v="13517"/>
        <s v="13520"/>
        <s v="13521"/>
        <s v="13522"/>
        <s v="13523"/>
        <s v="13526"/>
        <s v="13528"/>
        <s v="13529"/>
        <s v="13530"/>
        <s v="13539"/>
        <s v="13541"/>
        <s v="13542"/>
        <s v="13543"/>
        <s v="13544"/>
        <s v="13546"/>
        <s v="13547"/>
        <s v="13549"/>
        <s v="13550"/>
        <s v="13551"/>
        <s v="13552"/>
        <s v="13553"/>
        <s v="13554"/>
        <s v="13555"/>
        <s v="13556"/>
        <s v="13558"/>
        <s v="13562"/>
        <s v="13563"/>
        <s v="13564"/>
        <s v="13566"/>
        <s v="13568"/>
        <s v="13569"/>
        <s v="13570"/>
        <s v="13571"/>
        <s v="13572"/>
        <s v="13573"/>
        <s v="13574"/>
        <s v="13575"/>
        <s v="13576"/>
        <s v="13577"/>
        <s v="13579"/>
        <s v="13586"/>
        <s v="13587"/>
        <s v="13588"/>
        <s v="13589"/>
        <s v="13590"/>
        <s v="13578"/>
        <s v="13580"/>
        <s v="13618"/>
        <s v="13625"/>
        <s v="13628"/>
        <s v="13629"/>
        <s v="13630"/>
        <s v="13631"/>
        <s v="13634"/>
        <s v="13637"/>
        <s v="13638"/>
        <s v="13639"/>
        <s v="13648"/>
        <s v="13656"/>
        <s v="13657"/>
        <s v="13658"/>
        <s v="13659"/>
        <s v="13660"/>
        <s v="13661"/>
        <s v="13662"/>
        <s v="13663"/>
        <s v="13665"/>
        <s v="13666"/>
        <s v="13667"/>
        <s v="13669"/>
        <s v="13670"/>
        <s v="13678"/>
        <s v="13680"/>
        <s v="13681"/>
        <s v="13689"/>
        <s v="13690"/>
        <s v="13691"/>
        <s v="13692"/>
        <s v="13694"/>
        <s v="13695"/>
        <s v="13696"/>
        <s v="13697"/>
        <s v="13698"/>
        <s v="13699"/>
        <s v="13700"/>
        <s v="13702"/>
        <s v="13703"/>
        <s v="13713"/>
        <s v="13715"/>
        <s v="13717"/>
        <s v="13724"/>
        <s v="13725"/>
        <s v="13740"/>
        <s v="13741"/>
        <s v="13748"/>
        <s v="13750"/>
        <s v="13752"/>
        <s v="13755"/>
        <s v="13756"/>
        <s v="13761"/>
        <s v="13762"/>
        <s v="13767"/>
        <s v="13769"/>
        <s v="13771"/>
        <s v="13772"/>
        <s v="13782"/>
        <s v="13783"/>
        <s v="13784"/>
        <s v="13785"/>
        <s v="13788"/>
        <s v="13789"/>
        <s v="13790"/>
        <s v="13791"/>
        <s v="13801"/>
        <s v="13802"/>
        <s v="13803"/>
        <s v="13804"/>
        <s v="13806"/>
        <s v="13807"/>
        <s v="13808"/>
        <s v="13812"/>
        <s v="13819"/>
        <s v="13823"/>
        <s v="13824"/>
        <s v="13825"/>
        <s v="13826"/>
        <s v="13841"/>
        <s v="13842"/>
        <s v="13844"/>
        <s v="13846"/>
        <s v="13847"/>
        <s v="13848"/>
        <s v="13851"/>
        <s v="13852"/>
        <s v="13853"/>
        <s v="13854"/>
        <s v="13855"/>
        <s v="13856"/>
        <s v="13857"/>
        <s v="13858"/>
        <s v="13859"/>
        <s v="13860"/>
        <s v="13871"/>
        <s v="13882"/>
        <s v="13884"/>
        <s v="13903"/>
        <s v="13904"/>
        <s v="13918"/>
        <s v="13927"/>
        <s v="13928"/>
        <s v="13929"/>
        <s v="13951"/>
        <s v="13952"/>
        <s v="13954"/>
        <s v="13958"/>
        <s v="13964"/>
        <s v="13965"/>
        <s v="13966"/>
        <s v="13967"/>
        <s v="13968"/>
        <s v="13969"/>
        <s v="13970"/>
        <s v="13979"/>
        <s v="13980"/>
        <s v="13981"/>
        <s v="13982"/>
        <s v="13983"/>
        <s v="13984"/>
        <s v="13985"/>
        <s v="13986"/>
        <s v="13987"/>
        <s v="13988"/>
        <s v="13989"/>
        <s v="13990"/>
        <s v="13991"/>
        <s v="13992"/>
        <s v="13993"/>
        <s v="13994"/>
        <s v="13995"/>
        <s v="13996"/>
        <s v="13997"/>
        <s v="13998"/>
        <s v="13999"/>
        <s v="14014"/>
        <s v="14015"/>
        <s v="14016"/>
        <s v="14017"/>
        <s v="14018"/>
        <s v="14019"/>
        <s v="14020"/>
        <s v="14021"/>
        <s v="14022"/>
        <s v="14031"/>
        <s v="14035"/>
        <s v="14036"/>
        <s v="14086"/>
        <s v="14087"/>
        <s v="14096"/>
        <s v="14097"/>
        <s v="14098"/>
        <s v="14102"/>
        <s v="14104"/>
        <s v="14105"/>
        <s v="14107"/>
        <s v="14109"/>
        <s v="14111"/>
        <s v="14145"/>
        <s v="14146"/>
        <s v="14147"/>
        <s v="14148"/>
        <s v="14149"/>
        <s v="14151"/>
        <s v="14152"/>
        <s v="14153"/>
        <s v="14154"/>
        <s v="14155"/>
        <s v="14156"/>
        <s v="14157"/>
        <s v="14160"/>
        <s v="14161"/>
        <s v="14164"/>
        <s v="14165"/>
        <s v="14179"/>
        <s v="14180"/>
        <s v="14182"/>
        <s v="14183"/>
        <s v="14184"/>
        <s v="14185"/>
        <s v="14231"/>
        <s v="14232"/>
        <s v="14233"/>
        <s v="14235"/>
        <s v="14237"/>
        <s v="14240"/>
        <s v="14241"/>
        <s v="14242"/>
        <s v="14246"/>
        <s v="14251"/>
        <s v="14254"/>
        <s v="14255"/>
        <s v="14257"/>
        <s v="14288"/>
        <s v="14292"/>
        <s v="14296"/>
        <s v="14297"/>
        <s v="14299"/>
        <s v="14300"/>
        <s v="14301"/>
        <s v="14305"/>
        <s v="14306"/>
        <s v="14309"/>
        <s v="14311"/>
        <s v="14314"/>
        <s v="14317"/>
        <s v="14318"/>
        <s v="14320"/>
        <s v="14323"/>
        <s v="14325"/>
        <s v="14326"/>
        <s v="14327"/>
        <s v="14364"/>
        <s v="14376"/>
        <s v="14377"/>
        <s v="14378"/>
        <s v="14379"/>
        <s v="14380"/>
        <s v="14385"/>
        <s v="14390"/>
        <s v="14391"/>
        <s v="14392"/>
        <s v="14393"/>
        <s v="14396"/>
        <s v="14401"/>
        <s v="14402"/>
        <s v="14403"/>
        <s v="14404"/>
        <s v="14406"/>
        <s v="14407"/>
        <s v="14408"/>
        <s v="14409"/>
        <s v="14410"/>
        <s v="14411"/>
        <s v="14412"/>
        <s v="14413"/>
        <s v="14414"/>
        <s v="14415"/>
        <s v="14416"/>
        <s v="14425"/>
        <s v="14426"/>
        <s v="14427"/>
        <s v="14428"/>
        <s v="14429"/>
        <s v="14431"/>
        <s v="14432"/>
        <s v="14433"/>
        <s v="14434"/>
        <s v="14435"/>
        <s v="14436"/>
        <s v="14437"/>
        <s v="14438"/>
        <s v="14439"/>
        <s v="14440"/>
        <s v="14441"/>
        <s v="14442"/>
        <s v="14443"/>
        <s v="14444"/>
        <s v="13591"/>
        <s v="13514"/>
        <s v="13515"/>
        <s v="13524"/>
        <s v="13525"/>
        <s v="13534"/>
        <s v="13535"/>
        <s v="13536"/>
        <s v="13545"/>
        <s v="13559"/>
        <s v="13560"/>
        <s v="13561"/>
        <s v="13581"/>
        <s v="13531"/>
        <s v="13532"/>
        <s v="13533"/>
        <s v="13537"/>
        <s v="13538"/>
        <s v="13592"/>
        <s v="13593"/>
        <s v="13594"/>
        <s v="13595"/>
        <s v="13596"/>
        <s v="13597"/>
        <s v="13598"/>
        <s v="13599"/>
        <s v="13600"/>
        <s v="13601"/>
        <s v="13602"/>
        <s v="13603"/>
        <s v="13604"/>
        <s v="13605"/>
        <s v="13606"/>
        <s v="13607"/>
        <s v="13609"/>
        <s v="13610"/>
        <s v="13611"/>
        <s v="13612"/>
        <s v="13613"/>
        <s v="13614"/>
        <s v="13615"/>
        <s v="13616"/>
        <s v="13619"/>
        <s v="13620"/>
        <s v="13621"/>
        <s v="13622"/>
        <s v="13623"/>
        <s v="13624"/>
        <s v="13626"/>
        <s v="13627"/>
        <s v="13632"/>
        <s v="13635"/>
        <s v="13640"/>
        <s v="13641"/>
        <s v="13642"/>
        <s v="13643"/>
        <s v="13644"/>
        <s v="13645"/>
        <s v="13646"/>
        <s v="13647"/>
        <s v="13649"/>
        <s v="13650"/>
        <s v="13651"/>
        <s v="13652"/>
        <s v="13653"/>
        <s v="13654"/>
        <s v="13655"/>
        <s v="13664"/>
        <s v="13608"/>
        <s v="13617"/>
        <s v="13719"/>
        <s v="13668"/>
        <s v="13720"/>
        <s v="13721"/>
        <s v="13671"/>
        <s v="13672"/>
        <s v="13673"/>
        <s v="13674"/>
        <s v="13675"/>
        <s v="13676"/>
        <s v="13677"/>
        <s v="13722"/>
        <s v="13679"/>
        <s v="13682"/>
        <s v="13683"/>
        <s v="13684"/>
        <s v="13685"/>
        <s v="13686"/>
        <s v="13687"/>
        <s v="13688"/>
        <s v="13693"/>
        <s v="13701"/>
        <s v="13704"/>
        <s v="13705"/>
        <s v="13706"/>
        <s v="13707"/>
        <s v="13708"/>
        <s v="13709"/>
        <s v="13710"/>
        <s v="13711"/>
        <s v="13712"/>
        <s v="13714"/>
        <s v="13716"/>
        <s v="13718"/>
        <s v="13723"/>
        <s v="13726"/>
        <s v="13727"/>
        <s v="13728"/>
        <s v="13729"/>
        <s v="13730"/>
        <s v="13731"/>
        <s v="13732"/>
        <s v="13733"/>
        <s v="13734"/>
        <s v="13735"/>
        <s v="13736"/>
        <s v="13737"/>
        <s v="13738"/>
        <s v="13739"/>
        <s v="13742"/>
        <s v="13743"/>
        <s v="13744"/>
        <s v="13746"/>
        <s v="13749"/>
        <s v="13751"/>
        <s v="13757"/>
        <s v="13758"/>
        <s v="13759"/>
        <s v="13760"/>
        <s v="13763"/>
        <s v="13764"/>
        <s v="13765"/>
        <s v="13766"/>
        <s v="13768"/>
        <s v="13770"/>
        <s v="13773"/>
        <s v="13774"/>
        <s v="13775"/>
        <s v="13776"/>
        <s v="13777"/>
        <s v="13778"/>
        <s v="13779"/>
        <s v="13780"/>
        <s v="13781"/>
        <s v="13786"/>
        <s v="13787"/>
        <s v="13792"/>
        <s v="13793"/>
        <s v="13796"/>
        <s v="13797"/>
        <s v="13798"/>
        <s v="13799"/>
        <s v="13800"/>
        <s v="13805"/>
        <s v="13809"/>
        <s v="13810"/>
        <s v="13811"/>
        <s v="13813"/>
        <s v="13814"/>
        <s v="13815"/>
        <s v="13745"/>
        <s v="13747"/>
        <s v="13816"/>
        <s v="13817"/>
        <s v="13820"/>
        <s v="13821"/>
        <s v="13822"/>
        <s v="13827"/>
        <s v="13828"/>
        <s v="13829"/>
        <s v="13830"/>
        <s v="13831"/>
        <s v="13832"/>
        <s v="13833"/>
        <s v="13834"/>
        <s v="13835"/>
        <s v="13836"/>
        <s v="13837"/>
        <s v="13838"/>
        <s v="13839"/>
        <s v="13840"/>
        <s v="13843"/>
        <s v="13845"/>
        <s v="13849"/>
        <s v="13850"/>
        <s v="13862"/>
        <s v="13863"/>
        <s v="13864"/>
        <s v="13865"/>
        <s v="13866"/>
        <s v="13867"/>
        <s v="13868"/>
        <s v="13869"/>
        <s v="13870"/>
        <s v="13872"/>
        <s v="13873"/>
        <s v="13874"/>
        <s v="13875"/>
        <s v="13876"/>
        <s v="13877"/>
        <s v="13878"/>
        <s v="13879"/>
        <s v="13880"/>
        <s v="13881"/>
        <s v="13883"/>
        <s v="13885"/>
        <s v="13886"/>
        <s v="13887"/>
        <s v="13888"/>
        <s v="13889"/>
        <s v="13890"/>
        <s v="13818"/>
        <s v="13891"/>
        <s v="13892"/>
        <s v="13893"/>
        <s v="13894"/>
        <s v="13895"/>
        <s v="13896"/>
        <s v="13897"/>
        <s v="13898"/>
        <s v="13899"/>
        <s v="13900"/>
        <s v="13902"/>
        <s v="13906"/>
        <s v="13907"/>
        <s v="13908"/>
        <s v="13909"/>
        <s v="13910"/>
        <s v="13911"/>
        <s v="13912"/>
        <s v="13913"/>
        <s v="13914"/>
        <s v="13915"/>
        <s v="13916"/>
        <s v="13917"/>
        <s v="13919"/>
        <s v="13920"/>
        <s v="13921"/>
        <s v="13922"/>
        <s v="13923"/>
        <s v="13924"/>
        <s v="13925"/>
        <s v="13926"/>
        <s v="13930"/>
        <s v="13931"/>
        <s v="13932"/>
        <s v="13933"/>
        <s v="13934"/>
        <s v="13935"/>
        <s v="13936"/>
        <s v="13937"/>
        <s v="13938"/>
        <s v="13939"/>
        <s v="13940"/>
        <s v="13941"/>
        <s v="13942"/>
        <s v="13943"/>
        <s v="13944"/>
        <s v="13945"/>
        <s v="13946"/>
        <s v="13947"/>
        <s v="13948"/>
        <s v="13949"/>
        <s v="13950"/>
        <s v="13953"/>
        <s v="13955"/>
        <s v="13956"/>
        <s v="13957"/>
        <s v="13959"/>
        <s v="13960"/>
        <s v="13961"/>
        <s v="13962"/>
        <s v="13963"/>
        <s v="13901"/>
        <s v="14000"/>
        <s v="14001"/>
        <s v="14004"/>
        <s v="14005"/>
        <s v="14006"/>
        <s v="14007"/>
        <s v="14455"/>
        <s v="14369"/>
        <s v="14368"/>
        <s v="14365"/>
        <s v="14298"/>
        <s v="13754"/>
        <s v="13753"/>
        <s v="13565"/>
        <s v="13557"/>
        <s v="13548"/>
        <s v="13527"/>
        <s v="13519"/>
        <s v="13518"/>
        <s v="13540"/>
        <s v="13567"/>
        <s v="13582"/>
        <s v="13583"/>
        <s v="13584"/>
        <s v="13585"/>
        <s v="13633"/>
        <s v="13636"/>
        <s v="13794"/>
        <s v="13795"/>
        <s v="13861"/>
        <s v="14003"/>
        <s v="14032"/>
        <s v="14033"/>
        <s v="14037"/>
        <s v="14038"/>
        <s v="14041"/>
        <s v="14052"/>
        <s v="14054"/>
        <s v="14056"/>
        <s v="14059"/>
        <s v="14060"/>
        <s v="14068"/>
        <s v="14073"/>
        <s v="14089"/>
        <s v="14091"/>
        <s v="14092"/>
        <s v="14093"/>
        <s v="14095"/>
        <s v="14103"/>
        <s v="14106"/>
        <s v="14108"/>
        <s v="14110"/>
        <s v="14112"/>
        <s v="14114"/>
        <s v="14116"/>
        <s v="14121"/>
        <s v="14139"/>
        <s v="14158"/>
        <s v="14159"/>
        <s v="14163"/>
        <s v="14169"/>
        <s v="14186"/>
        <s v="14212"/>
        <s v="14216"/>
        <s v="14218"/>
        <s v="14219"/>
        <s v="14222"/>
        <s v="14224"/>
        <s v="14226"/>
        <s v="14228"/>
        <s v="14236"/>
        <s v="14247"/>
        <s v="14249"/>
        <s v="14250"/>
        <s v="14253"/>
        <s v="14256"/>
        <s v="14260"/>
        <s v="14267"/>
        <s v="14268"/>
        <s v="14269"/>
        <s v="14270"/>
        <s v="14275"/>
        <s v="14278"/>
        <s v="14279"/>
        <s v="14280"/>
        <s v="14340"/>
        <s v="14344"/>
        <s v="14345"/>
        <s v="14360"/>
        <s v="14361"/>
        <s v="22424"/>
        <s v="22425"/>
        <s v="22426"/>
        <s v="22427"/>
        <s v="22428"/>
        <s v="22429"/>
        <s v="22430"/>
        <s v="22431"/>
        <s v="22432"/>
        <s v="22433"/>
        <s v="22434"/>
        <s v="22435"/>
        <s v="22436"/>
        <s v="22437"/>
        <s v="22438"/>
        <s v="22439"/>
        <s v="22440"/>
        <s v="22441"/>
        <s v="22442"/>
        <s v="22444"/>
        <s v="12930"/>
        <s v="12931"/>
        <s v="12932"/>
        <s v="12933"/>
        <s v="12934"/>
        <s v="12935"/>
        <s v="12936"/>
        <s v="12937"/>
        <s v="12938"/>
        <s v="12939"/>
        <s v="12940"/>
        <s v="12941"/>
        <s v="12942"/>
        <s v="12943"/>
        <s v="12944"/>
        <s v="12945"/>
        <s v="12947"/>
        <s v="12873"/>
        <s v="12951"/>
        <s v="12952"/>
        <s v="12953"/>
        <s v="12954"/>
        <s v="12955"/>
        <s v="12956"/>
        <s v="12957"/>
        <s v="12958"/>
        <s v="12959"/>
        <s v="12960"/>
        <s v="12961"/>
        <s v="12962"/>
        <s v="12964"/>
        <s v="12965"/>
        <s v="12966"/>
        <s v="12967"/>
        <s v="12968"/>
        <s v="12969"/>
        <s v="12970"/>
        <s v="12971"/>
        <s v="12976"/>
        <s v="12977"/>
        <s v="12978"/>
        <s v="12979"/>
        <s v="12980"/>
        <s v="12981"/>
        <s v="12982"/>
        <s v="12983"/>
        <s v="12984"/>
        <s v="12985"/>
        <s v="12986"/>
        <s v="12987"/>
        <s v="12988"/>
        <s v="12989"/>
        <s v="12990"/>
        <s v="12991"/>
        <s v="12992"/>
        <s v="12993"/>
        <s v="12994"/>
        <s v="12995"/>
        <s v="12996"/>
        <s v="12999"/>
        <s v="13002"/>
        <s v="13003"/>
        <s v="13004"/>
        <s v="13006"/>
        <s v="13007"/>
        <s v="13008"/>
        <s v="13009"/>
        <s v="13010"/>
        <s v="12963"/>
        <s v="13047"/>
        <s v="13048"/>
        <s v="13051"/>
        <s v="13052"/>
        <s v="13053"/>
        <s v="13054"/>
        <s v="13055"/>
        <s v="13056"/>
        <s v="13057"/>
        <s v="13058"/>
        <s v="13059"/>
        <s v="13060"/>
        <s v="13070"/>
        <s v="13074"/>
        <s v="13077"/>
        <s v="13081"/>
        <s v="13087"/>
        <s v="13092"/>
        <s v="13093"/>
        <s v="13245"/>
        <s v="13026"/>
        <s v="13027"/>
        <s v="13028"/>
        <s v="13029"/>
        <s v="13030"/>
        <s v="13031"/>
        <s v="13032"/>
        <s v="13033"/>
        <s v="13034"/>
        <s v="13035"/>
        <s v="13036"/>
        <s v="13096"/>
        <s v="13100"/>
        <s v="13104"/>
        <s v="13110"/>
        <s v="13111"/>
        <s v="13112"/>
        <s v="13113"/>
        <s v="13114"/>
        <s v="13118"/>
        <s v="13121"/>
        <s v="13124"/>
        <s v="13125"/>
        <s v="13126"/>
        <s v="13127"/>
        <s v="13128"/>
        <s v="13129"/>
        <s v="13130"/>
        <s v="13131"/>
        <s v="13132"/>
        <s v="13135"/>
        <s v="13137"/>
        <s v="13141"/>
        <s v="13146"/>
        <s v="13148"/>
        <s v="13160"/>
        <s v="13162"/>
        <s v="13164"/>
        <s v="13165"/>
        <s v="13166"/>
        <s v="13167"/>
        <s v="13386"/>
        <s v="13094"/>
        <s v="13095"/>
        <s v="13097"/>
        <s v="13098"/>
        <s v="13102"/>
        <s v="13105"/>
        <s v="13108"/>
        <s v="13109"/>
        <s v="13116"/>
        <s v="13117"/>
        <s v="13119"/>
        <s v="13122"/>
        <s v="13123"/>
        <s v="13133"/>
        <s v="13134"/>
        <s v="13143"/>
        <s v="13144"/>
        <s v="13145"/>
        <s v="13149"/>
        <s v="13170"/>
        <s v="13171"/>
        <s v="13172"/>
        <s v="13173"/>
        <s v="13174"/>
        <s v="13175"/>
        <s v="13176"/>
        <s v="13177"/>
        <s v="13178"/>
        <s v="13179"/>
        <s v="13180"/>
        <s v="13190"/>
        <s v="13191"/>
        <s v="13193"/>
        <s v="13198"/>
        <s v="13202"/>
        <s v="13211"/>
        <s v="13215"/>
        <s v="13216"/>
        <s v="13217"/>
        <s v="13219"/>
        <s v="13220"/>
        <s v="13221"/>
        <s v="13222"/>
        <s v="13223"/>
        <s v="13224"/>
        <s v="13225"/>
        <s v="13226"/>
        <s v="13227"/>
        <s v="13230"/>
        <s v="13236"/>
        <s v="13239"/>
        <s v="13240"/>
        <s v="13241"/>
        <s v="13242"/>
        <s v="13244"/>
        <s v="13169"/>
        <s v="13181"/>
        <s v="13182"/>
        <s v="13183"/>
        <s v="13184"/>
        <s v="13185"/>
        <s v="13187"/>
        <s v="13188"/>
        <s v="13189"/>
        <s v="13248"/>
        <s v="13252"/>
        <s v="13253"/>
        <s v="13256"/>
        <s v="13263"/>
        <s v="13264"/>
        <s v="13269"/>
        <s v="13270"/>
        <s v="13281"/>
        <s v="13284"/>
        <s v="13288"/>
        <s v="13289"/>
        <s v="13293"/>
        <s v="13294"/>
        <s v="13295"/>
        <s v="13298"/>
        <s v="13303"/>
        <s v="13309"/>
        <s v="13313"/>
        <s v="13387"/>
        <s v="13247"/>
        <s v="13249"/>
        <s v="13250"/>
        <s v="13251"/>
        <s v="13259"/>
        <s v="13260"/>
        <s v="13262"/>
        <s v="13266"/>
        <s v="13272"/>
        <s v="13274"/>
        <s v="13276"/>
        <s v="13278"/>
        <s v="13279"/>
        <s v="13280"/>
        <s v="13282"/>
        <s v="13287"/>
        <s v="13290"/>
        <s v="13291"/>
        <s v="13296"/>
        <s v="13301"/>
        <s v="13302"/>
        <s v="13305"/>
        <s v="13306"/>
        <s v="13315"/>
        <s v="13316"/>
        <s v="13322"/>
        <s v="13323"/>
        <s v="13325"/>
        <s v="13327"/>
        <s v="13335"/>
        <s v="13336"/>
        <s v="13337"/>
        <s v="13339"/>
        <s v="13341"/>
        <s v="13342"/>
        <s v="13343"/>
        <s v="13345"/>
        <s v="13346"/>
        <s v="13347"/>
        <s v="13354"/>
        <s v="13355"/>
        <s v="13356"/>
        <s v="13359"/>
        <s v="13360"/>
        <s v="13362"/>
        <s v="13364"/>
        <s v="13365"/>
        <s v="13367"/>
        <s v="13368"/>
        <s v="13371"/>
        <s v="13373"/>
        <s v="13374"/>
        <s v="13376"/>
        <s v="13380"/>
        <s v="13381"/>
        <s v="13382"/>
        <s v="13383"/>
        <s v="13384"/>
        <s v="13385"/>
        <s v="13317"/>
        <s v="13324"/>
        <s v="13328"/>
        <s v="13332"/>
        <s v="13333"/>
        <s v="13334"/>
        <s v="13338"/>
        <s v="13388"/>
        <s v="13389"/>
        <s v="13390"/>
        <s v="13392"/>
        <s v="13395"/>
        <s v="13424"/>
        <s v="13399"/>
        <s v="13400"/>
        <s v="13401"/>
        <s v="13402"/>
        <s v="13403"/>
        <s v="13404"/>
        <s v="13405"/>
        <s v="13406"/>
        <s v="13407"/>
        <s v="13408"/>
        <s v="13409"/>
        <s v="13410"/>
        <s v="13411"/>
        <s v="13412"/>
        <s v="13420"/>
        <s v="13415"/>
        <s v="13416"/>
        <s v="13421"/>
        <s v="13425"/>
        <s v="13426"/>
        <s v="13427"/>
        <s v="12854"/>
        <s v="12855"/>
        <s v="12856"/>
        <s v="12860"/>
        <s v="12866"/>
        <s v="12867"/>
        <s v="12871"/>
        <s v="12874"/>
        <s v="12889"/>
        <s v="12890"/>
        <s v="12892"/>
        <s v="12894"/>
        <s v="12895"/>
        <s v="12896"/>
        <s v="12899"/>
        <s v="12900"/>
        <s v="12901"/>
        <s v="12902"/>
        <s v="12903"/>
        <s v="12904"/>
        <s v="12905"/>
        <s v="12906"/>
        <s v="12907"/>
        <s v="12918"/>
        <s v="12929"/>
        <s v="12946"/>
        <s v="12948"/>
        <s v="12949"/>
        <s v="12972"/>
        <s v="12973"/>
        <s v="12974"/>
        <s v="12975"/>
        <s v="12997"/>
        <s v="12998"/>
        <s v="13000"/>
        <s v="13001"/>
        <s v="13005"/>
        <s v="13011"/>
        <s v="13012"/>
        <s v="13013"/>
        <s v="13014"/>
        <s v="13015"/>
        <s v="13016"/>
        <s v="13017"/>
        <s v="13018"/>
        <s v="13019"/>
        <s v="13020"/>
        <s v="13021"/>
        <s v="13022"/>
        <s v="13023"/>
        <s v="13024"/>
        <s v="13025"/>
        <s v="13037"/>
        <s v="12852"/>
        <s v="13038"/>
        <s v="13039"/>
        <s v="13040"/>
        <s v="13041"/>
        <s v="13042"/>
        <s v="13043"/>
        <s v="13044"/>
        <s v="13045"/>
        <s v="13046"/>
        <s v="13049"/>
        <s v="13061"/>
        <s v="13062"/>
        <s v="13063"/>
        <s v="13064"/>
        <s v="13065"/>
        <s v="13066"/>
        <s v="13067"/>
        <s v="13068"/>
        <s v="13069"/>
        <s v="13078"/>
        <s v="13083"/>
        <s v="13086"/>
        <s v="13089"/>
        <s v="13090"/>
        <s v="13091"/>
        <s v="13151"/>
        <s v="13152"/>
        <s v="13154"/>
        <s v="13156"/>
        <s v="13158"/>
        <s v="13194"/>
        <s v="13196"/>
        <s v="13197"/>
        <s v="13199"/>
        <s v="13200"/>
        <s v="13201"/>
        <s v="13203"/>
        <s v="13205"/>
        <s v="13206"/>
        <s v="13209"/>
        <s v="13210"/>
        <s v="13213"/>
        <s v="13214"/>
        <s v="13228"/>
        <s v="13229"/>
        <s v="13231"/>
        <s v="13233"/>
        <s v="13234"/>
        <s v="13235"/>
        <s v="13237"/>
        <s v="13238"/>
        <s v="13243"/>
        <s v="13308"/>
        <s v="13310"/>
        <s v="13312"/>
        <s v="13340"/>
        <s v="13344"/>
        <s v="13348"/>
        <s v="13349"/>
        <s v="13351"/>
        <s v="13352"/>
        <s v="13353"/>
        <s v="13357"/>
        <s v="13358"/>
        <s v="13361"/>
        <s v="13363"/>
        <s v="13366"/>
        <s v="13369"/>
        <s v="13370"/>
        <s v="13372"/>
        <s v="13375"/>
        <s v="13377"/>
        <s v="13378"/>
        <s v="13379"/>
        <s v="13418"/>
        <s v="13436"/>
        <s v="13441"/>
        <s v="13446"/>
        <s v="13447"/>
        <s v="13448"/>
        <s v="13449"/>
        <s v="13450"/>
        <s v="13453"/>
        <s v="13454"/>
        <s v="13455"/>
        <s v="13456"/>
        <s v="13457"/>
        <s v="13458"/>
        <s v="13463"/>
        <s v="13464"/>
        <s v="13465"/>
        <s v="13466"/>
        <s v="13467"/>
        <s v="13468"/>
        <s v="13469"/>
        <s v="13470"/>
        <s v="13471"/>
        <s v="13472"/>
        <s v="13473"/>
        <s v="13474"/>
        <s v="13475"/>
        <s v="13476"/>
        <s v="13477"/>
        <s v="13478"/>
        <s v="13487"/>
        <s v="13488"/>
        <s v="13489"/>
        <s v="13490"/>
        <s v="13491"/>
        <s v="13493"/>
        <s v="13494"/>
        <s v="13495"/>
        <s v="13496"/>
        <s v="13497"/>
        <s v="13498"/>
        <s v="13428"/>
        <s v="13429"/>
        <s v="13430"/>
        <s v="13431"/>
        <s v="13432"/>
        <s v="13433"/>
        <s v="13434"/>
        <s v="13437"/>
        <s v="13438"/>
        <s v="13439"/>
        <s v="13440"/>
        <s v="13442"/>
        <s v="13443"/>
        <s v="13444"/>
        <s v="13445"/>
        <s v="13451"/>
        <s v="13452"/>
        <s v="13459"/>
        <s v="13460"/>
        <s v="13461"/>
        <s v="13462"/>
        <s v="12706"/>
        <s v="13391"/>
        <s v="13394"/>
        <s v="13396"/>
        <s v="13417"/>
        <s v="13435"/>
        <s v="13479"/>
        <s v="13480"/>
        <s v="13481"/>
        <s v="13482"/>
        <s v="12722"/>
        <s v="13483"/>
        <s v="13484"/>
        <s v="13485"/>
        <s v="13486"/>
        <s v="13492"/>
        <s v="13499"/>
        <s v="13500"/>
        <s v="13501"/>
        <s v="13502"/>
        <s v="13503"/>
        <s v="13504"/>
        <s v="13505"/>
        <s v="13506"/>
        <s v="13507"/>
        <s v="13508"/>
        <s v="12705"/>
        <s v="12697"/>
        <s v="12688"/>
        <s v="12687"/>
        <s v="12686"/>
        <s v="12685"/>
        <s v="12684"/>
        <s v="12683"/>
        <s v="12682"/>
        <s v="12681"/>
        <s v="12680"/>
        <s v="12679"/>
        <s v="12678"/>
        <s v="12803"/>
        <s v="12872"/>
        <s v="12798"/>
        <s v="12796"/>
        <s v="12795"/>
        <s v="12789"/>
        <s v="12788"/>
        <s v="12773"/>
        <s v="12772"/>
        <s v="12676"/>
        <s v="12675"/>
        <s v="12673"/>
        <s v="12672"/>
        <s v="12671"/>
        <s v="12670"/>
        <s v="12660"/>
        <s v="12650"/>
        <s v="12622"/>
        <s v="12620"/>
        <s v="12632"/>
        <s v="12631"/>
        <s v="12630"/>
        <s v="13509"/>
        <s v="13423"/>
        <s v="13422"/>
        <s v="13419"/>
        <s v="13350"/>
        <s v="12802"/>
        <s v="12801"/>
        <s v="12602"/>
        <s v="12594"/>
        <s v="12581"/>
        <s v="12574"/>
        <s v="12568"/>
        <s v="12567"/>
        <s v="12619"/>
        <s v="12618"/>
        <s v="12617"/>
        <s v="12616"/>
        <s v="12615"/>
        <s v="12614"/>
        <s v="12613"/>
        <s v="12612"/>
        <s v="12611"/>
        <s v="12610"/>
        <s v="12609"/>
        <s v="12608"/>
        <s v="12607"/>
        <s v="12606"/>
        <s v="12605"/>
        <s v="12604"/>
        <s v="12603"/>
        <s v="12601"/>
        <s v="12600"/>
        <s v="12599"/>
        <s v="12595"/>
        <s v="12593"/>
        <s v="12591"/>
        <s v="12584"/>
        <s v="12583"/>
        <s v="12580"/>
        <s v="12579"/>
        <s v="12578"/>
        <s v="12577"/>
        <s v="12576"/>
        <s v="12575"/>
        <s v="12573"/>
        <s v="12572"/>
        <s v="12571"/>
        <s v="12570"/>
        <s v="12569"/>
        <s v="12566"/>
        <s v="12565"/>
        <s v="12564"/>
        <s v="12563"/>
        <s v="12562"/>
        <s v="12561"/>
        <s v="12582"/>
        <s v="12586"/>
        <s v="12592"/>
        <s v="12623"/>
        <s v="12624"/>
        <s v="12625"/>
        <s v="12626"/>
        <s v="12843"/>
        <s v="13050"/>
        <s v="13079"/>
        <s v="13080"/>
        <s v="13082"/>
        <s v="13084"/>
        <s v="13085"/>
        <s v="13088"/>
        <s v="13099"/>
        <s v="13101"/>
        <s v="13103"/>
        <s v="13106"/>
        <s v="13107"/>
        <s v="13115"/>
        <s v="13120"/>
        <s v="13136"/>
        <s v="13138"/>
        <s v="13139"/>
        <s v="13140"/>
        <s v="13142"/>
        <s v="13150"/>
        <s v="13153"/>
        <s v="13155"/>
        <s v="13157"/>
        <s v="13159"/>
        <s v="13161"/>
        <s v="13163"/>
        <s v="13168"/>
        <s v="13186"/>
        <s v="13192"/>
        <s v="13195"/>
        <s v="13204"/>
        <s v="13207"/>
        <s v="13208"/>
        <s v="13212"/>
        <s v="13218"/>
        <s v="13232"/>
        <s v="13246"/>
        <s v="13261"/>
        <s v="13265"/>
        <s v="13267"/>
        <s v="13268"/>
        <s v="13271"/>
        <s v="13273"/>
        <s v="13275"/>
        <s v="13277"/>
        <s v="13283"/>
        <s v="13285"/>
        <s v="13286"/>
        <s v="13292"/>
        <s v="13297"/>
        <s v="13299"/>
        <s v="13300"/>
        <s v="13304"/>
        <s v="13307"/>
        <s v="13311"/>
        <s v="13318"/>
        <s v="13319"/>
        <s v="13320"/>
        <s v="13321"/>
        <s v="13326"/>
        <s v="13329"/>
        <s v="13330"/>
        <s v="13331"/>
        <s v="13393"/>
        <s v="13397"/>
        <s v="13398"/>
        <s v="13413"/>
        <s v="13414"/>
        <s v="12629"/>
        <s v="12628"/>
        <s v="12627"/>
        <s v="12621"/>
        <s v="12950"/>
        <s v="12908"/>
        <s v="13314"/>
        <s v="13258"/>
        <s v="13257"/>
        <s v="13255"/>
        <s v="13254"/>
        <s v="13147"/>
        <s v="13076"/>
        <s v="13075"/>
        <s v="13073"/>
        <s v="13072"/>
        <s v="13071"/>
        <s v="22370"/>
        <s v="22371"/>
        <s v="22372"/>
        <s v="22373"/>
        <s v="22374"/>
        <s v="22375"/>
        <s v="22376"/>
        <s v="22377"/>
        <s v="22378"/>
        <s v="22379"/>
        <s v="22380"/>
        <s v="22381"/>
        <s v="22382"/>
        <s v="22383"/>
        <s v="22384"/>
        <s v="22385"/>
        <s v="22386"/>
        <s v="22387"/>
        <s v="22388"/>
        <s v="22389"/>
        <s v="22390"/>
        <s v="22391"/>
        <s v="22392"/>
        <s v="22393"/>
        <s v="22394"/>
        <s v="22395"/>
        <s v="22396"/>
        <s v="22397"/>
        <s v="22398"/>
        <s v="22399"/>
        <s v="22400"/>
        <s v="22401"/>
        <s v="22402"/>
        <s v="22403"/>
        <s v="22404"/>
        <s v="22405"/>
        <s v="22406"/>
        <s v="22407"/>
        <s v="22408"/>
        <s v="22409"/>
        <s v="22410"/>
        <s v="22411"/>
        <s v="22412"/>
        <s v="22413"/>
        <s v="22414"/>
        <s v="22415"/>
        <s v="22416"/>
        <s v="22417"/>
        <s v="22418"/>
        <s v="22419"/>
        <s v="22420"/>
        <s v="22421"/>
        <s v="22422"/>
        <s v="22423"/>
        <s v="12765"/>
        <s v="12763"/>
        <s v="12761"/>
        <s v="12751"/>
        <s v="12750"/>
        <s v="12748"/>
        <s v="12747"/>
        <s v="12746"/>
        <s v="12744"/>
        <s v="12743"/>
        <s v="12742"/>
        <s v="12741"/>
        <s v="12733"/>
        <s v="12732"/>
        <s v="12731"/>
        <s v="12730"/>
        <s v="12729"/>
        <s v="12727"/>
        <s v="12719"/>
        <s v="12718"/>
        <s v="12716"/>
        <s v="12715"/>
        <s v="12714"/>
        <s v="12712"/>
        <s v="12710"/>
        <s v="12709"/>
        <s v="12708"/>
        <s v="12707"/>
        <s v="12851"/>
        <s v="12850"/>
        <s v="12849"/>
        <s v="12842"/>
        <s v="12839"/>
        <s v="12838"/>
        <s v="12837"/>
        <s v="12836"/>
        <s v="12833"/>
        <s v="12832"/>
        <s v="12831"/>
        <s v="12830"/>
        <s v="12820"/>
        <s v="12819"/>
        <s v="12817"/>
        <s v="12815"/>
        <s v="12810"/>
        <s v="12809"/>
        <s v="12804"/>
        <s v="12585"/>
        <s v="12596"/>
        <s v="12597"/>
        <s v="12598"/>
        <s v="12633"/>
        <s v="12634"/>
        <s v="12635"/>
        <s v="12636"/>
        <s v="12637"/>
        <s v="12638"/>
        <s v="12639"/>
        <s v="12640"/>
        <s v="12641"/>
        <s v="12642"/>
        <s v="12643"/>
        <s v="12644"/>
        <s v="12645"/>
        <s v="12646"/>
        <s v="12647"/>
        <s v="12648"/>
        <s v="12649"/>
        <s v="12587"/>
        <s v="12588"/>
        <s v="12589"/>
        <s v="12590"/>
        <s v="12651"/>
        <s v="12652"/>
        <s v="12653"/>
        <s v="12654"/>
        <s v="12655"/>
        <s v="12656"/>
        <s v="12657"/>
        <s v="12658"/>
        <s v="12659"/>
        <s v="12661"/>
        <s v="12662"/>
        <s v="12663"/>
        <s v="12664"/>
        <s v="12665"/>
        <s v="12666"/>
        <s v="12667"/>
        <s v="12668"/>
        <s v="12669"/>
        <s v="12674"/>
        <s v="12677"/>
        <s v="12689"/>
        <s v="12690"/>
        <s v="12691"/>
        <s v="12692"/>
        <s v="12693"/>
        <s v="12694"/>
        <s v="12695"/>
        <s v="12696"/>
        <s v="12698"/>
        <s v="12699"/>
        <s v="12700"/>
        <s v="12701"/>
        <s v="12702"/>
        <s v="12703"/>
        <s v="12704"/>
        <s v="12711"/>
        <s v="12713"/>
        <s v="12717"/>
        <s v="12720"/>
        <s v="12721"/>
        <s v="12723"/>
        <s v="12724"/>
        <s v="12725"/>
        <s v="12726"/>
        <s v="12767"/>
        <s v="12728"/>
        <s v="12768"/>
        <s v="12769"/>
        <s v="12770"/>
        <s v="12734"/>
        <s v="12735"/>
        <s v="12736"/>
        <s v="12737"/>
        <s v="12738"/>
        <s v="12739"/>
        <s v="12740"/>
        <s v="12745"/>
        <s v="12749"/>
        <s v="12752"/>
        <s v="12753"/>
        <s v="12754"/>
        <s v="12755"/>
        <s v="12756"/>
        <s v="12757"/>
        <s v="12758"/>
        <s v="12759"/>
        <s v="12760"/>
        <s v="12762"/>
        <s v="12764"/>
        <s v="12766"/>
        <s v="12771"/>
        <s v="12774"/>
        <s v="12775"/>
        <s v="12776"/>
        <s v="12777"/>
        <s v="12778"/>
        <s v="12779"/>
        <s v="12780"/>
        <s v="12781"/>
        <s v="12782"/>
        <s v="12783"/>
        <s v="12784"/>
        <s v="12785"/>
        <s v="12786"/>
        <s v="12787"/>
        <s v="12790"/>
        <s v="12791"/>
        <s v="12792"/>
        <s v="12793"/>
        <s v="12794"/>
        <s v="12797"/>
        <s v="12799"/>
        <s v="12805"/>
        <s v="12806"/>
        <s v="12807"/>
        <s v="12808"/>
        <s v="12811"/>
        <s v="12812"/>
        <s v="12813"/>
        <s v="12814"/>
        <s v="12816"/>
        <s v="12818"/>
        <s v="12821"/>
        <s v="12822"/>
        <s v="12823"/>
        <s v="12824"/>
        <s v="12825"/>
        <s v="12826"/>
        <s v="12827"/>
        <s v="12828"/>
        <s v="12829"/>
        <s v="12834"/>
        <s v="12835"/>
        <s v="12840"/>
        <s v="12841"/>
        <s v="12844"/>
        <s v="12845"/>
        <s v="12846"/>
        <s v="12847"/>
        <s v="12848"/>
        <s v="12853"/>
        <s v="12857"/>
        <s v="12858"/>
        <s v="12859"/>
        <s v="12861"/>
        <s v="12862"/>
        <s v="12863"/>
        <s v="12864"/>
        <s v="12865"/>
        <s v="12868"/>
        <s v="12869"/>
        <s v="12870"/>
        <s v="12800"/>
        <s v="12875"/>
        <s v="12876"/>
        <s v="12877"/>
        <s v="12878"/>
        <s v="12879"/>
        <s v="12880"/>
        <s v="12881"/>
        <s v="12882"/>
        <s v="12883"/>
        <s v="12884"/>
        <s v="12885"/>
        <s v="12886"/>
        <s v="12887"/>
        <s v="12888"/>
        <s v="12891"/>
        <s v="12893"/>
        <s v="12897"/>
        <s v="12898"/>
        <s v="12909"/>
        <s v="12910"/>
        <s v="12911"/>
        <s v="12912"/>
        <s v="12913"/>
        <s v="12914"/>
        <s v="12915"/>
        <s v="12916"/>
        <s v="12917"/>
        <s v="12919"/>
        <s v="12920"/>
        <s v="12921"/>
        <s v="12922"/>
        <s v="12923"/>
        <s v="12924"/>
        <s v="12925"/>
        <s v="12926"/>
        <s v="12927"/>
        <s v="12928"/>
        <s v="12141"/>
        <s v="22369"/>
        <s v="22368"/>
        <s v="22367"/>
        <s v="22366"/>
        <s v="22365"/>
        <s v="22364"/>
        <s v="22363"/>
        <s v="22362"/>
        <s v="22361"/>
        <s v="22360"/>
        <s v="22359"/>
        <s v="22358"/>
        <s v="22357"/>
        <s v="22356"/>
        <s v="22355"/>
        <s v="22354"/>
        <s v="22353"/>
        <s v="22352"/>
        <s v="22351"/>
        <s v="22350"/>
        <s v="22349"/>
        <s v="22348"/>
        <s v="22347"/>
        <s v="22346"/>
        <s v="22345"/>
        <s v="22344"/>
        <s v="22343"/>
        <s v="22342"/>
        <s v="22341"/>
        <s v="22340"/>
        <s v="22339"/>
        <s v="22338"/>
        <s v="22337"/>
        <s v="22336"/>
        <s v="22335"/>
        <s v="22334"/>
        <s v="22333"/>
        <s v="22332"/>
        <s v="22331"/>
        <s v="22330"/>
        <s v="22329"/>
        <s v="22328"/>
        <s v="22327"/>
        <s v="22326"/>
        <s v="22325"/>
        <s v="22324"/>
        <s v="22323"/>
        <s v="22322"/>
        <s v="22321"/>
        <s v="22320"/>
        <s v="22319"/>
        <s v="22318"/>
        <s v="22317"/>
        <s v="22316"/>
        <s v="22315"/>
        <s v="22314"/>
        <s v="22313"/>
        <s v="22312"/>
        <s v="22311"/>
        <s v="12467"/>
        <s v="12466"/>
        <s v="12451"/>
        <s v="12450"/>
        <s v="12446"/>
        <s v="12444"/>
        <s v="12381"/>
        <s v="12380"/>
        <s v="12379"/>
        <s v="12376"/>
        <s v="12371"/>
        <s v="12370"/>
        <s v="12369"/>
        <s v="12368"/>
        <s v="12361"/>
        <s v="12357"/>
        <s v="12354"/>
        <s v="12352"/>
        <s v="12350"/>
        <s v="12349"/>
        <s v="12347"/>
        <s v="12342"/>
        <s v="12336"/>
        <s v="12335"/>
        <s v="12324"/>
        <s v="12322"/>
        <s v="12320"/>
        <s v="12318"/>
        <s v="12315"/>
        <s v="12314"/>
        <s v="12312"/>
        <s v="12308"/>
        <s v="12277"/>
        <s v="12263"/>
        <s v="12257"/>
        <s v="12253"/>
        <s v="12252"/>
        <s v="12231"/>
        <s v="12225"/>
        <s v="12207"/>
        <s v="12202"/>
        <s v="12200"/>
        <s v="12198"/>
        <s v="12196"/>
        <s v="12194"/>
        <s v="12192"/>
        <s v="12189"/>
        <s v="12181"/>
        <s v="12179"/>
        <s v="12178"/>
        <s v="12177"/>
        <s v="12175"/>
        <s v="12159"/>
        <s v="12154"/>
        <s v="12146"/>
        <s v="12145"/>
        <s v="12142"/>
        <s v="12140"/>
        <s v="12138"/>
        <s v="12127"/>
        <s v="12124"/>
        <s v="12123"/>
        <s v="12121"/>
        <s v="12119"/>
        <s v="12118"/>
        <s v="12089"/>
        <s v="11938"/>
        <s v="11873"/>
        <s v="11700"/>
        <s v="11650"/>
        <s v="11649"/>
        <s v="11648"/>
        <s v="11647"/>
        <s v="11635"/>
        <s v="11616"/>
        <s v="11608"/>
        <s v="11597"/>
        <s v="11594"/>
        <s v="11592"/>
        <s v="12399"/>
        <s v="12472"/>
        <s v="12475"/>
        <s v="12476"/>
        <s v="11582"/>
        <s v="11590"/>
        <s v="11596"/>
        <s v="11610"/>
        <s v="11618"/>
        <s v="12560"/>
        <s v="11574"/>
        <s v="11575"/>
        <s v="11579"/>
        <s v="11589"/>
        <s v="11591"/>
        <s v="11593"/>
        <s v="11599"/>
        <s v="11605"/>
        <s v="11606"/>
        <s v="11607"/>
        <s v="11612"/>
        <s v="11613"/>
        <s v="11614"/>
        <s v="11624"/>
        <s v="11629"/>
        <s v="11632"/>
        <s v="11572"/>
        <s v="11573"/>
        <s v="11576"/>
        <s v="11641"/>
        <s v="11657"/>
        <s v="11658"/>
        <s v="11659"/>
        <s v="11660"/>
        <s v="11661"/>
        <s v="11662"/>
        <s v="11663"/>
        <s v="11664"/>
        <s v="11665"/>
        <s v="11666"/>
        <s v="11667"/>
        <s v="11668"/>
        <s v="11669"/>
        <s v="11670"/>
        <s v="11671"/>
        <s v="11672"/>
        <s v="11673"/>
        <s v="11675"/>
        <s v="11676"/>
        <s v="11677"/>
        <s v="11678"/>
        <s v="11679"/>
        <s v="11680"/>
        <s v="11681"/>
        <s v="11682"/>
        <s v="11683"/>
        <s v="11685"/>
        <s v="11686"/>
        <s v="11687"/>
        <s v="11688"/>
        <s v="11689"/>
        <s v="11690"/>
        <s v="11691"/>
        <s v="11692"/>
        <s v="11693"/>
        <s v="11698"/>
        <s v="11699"/>
        <s v="11701"/>
        <s v="11634"/>
        <s v="11636"/>
        <s v="11637"/>
        <s v="11638"/>
        <s v="11639"/>
        <s v="11718"/>
        <s v="11719"/>
        <s v="11720"/>
        <s v="11721"/>
        <s v="11722"/>
        <s v="11723"/>
        <s v="11724"/>
        <s v="11725"/>
        <s v="11727"/>
        <s v="11728"/>
        <s v="11729"/>
        <s v="11730"/>
        <s v="11731"/>
        <s v="11732"/>
        <s v="11733"/>
        <s v="11736"/>
        <s v="11741"/>
        <s v="11743"/>
        <s v="11747"/>
        <s v="11750"/>
        <s v="11751"/>
        <s v="11752"/>
        <s v="11753"/>
        <s v="11754"/>
        <s v="11755"/>
        <s v="11756"/>
        <s v="11758"/>
        <s v="11764"/>
        <s v="11765"/>
        <s v="11766"/>
        <s v="11767"/>
        <s v="11768"/>
        <s v="11769"/>
        <s v="11770"/>
        <s v="11773"/>
        <s v="11775"/>
        <s v="11852"/>
        <s v="11797"/>
        <s v="11798"/>
        <s v="11799"/>
        <s v="11779"/>
        <s v="11800"/>
        <s v="11831"/>
        <s v="11782"/>
        <s v="11783"/>
        <s v="11784"/>
        <s v="11785"/>
        <s v="11786"/>
        <s v="11787"/>
        <s v="11788"/>
        <s v="11789"/>
        <s v="11790"/>
        <s v="11792"/>
        <s v="11794"/>
        <s v="11796"/>
        <s v="11801"/>
        <s v="11804"/>
        <s v="11805"/>
        <s v="11806"/>
        <s v="11807"/>
        <s v="11808"/>
        <s v="11809"/>
        <s v="11810"/>
        <s v="11811"/>
        <s v="11812"/>
        <s v="11813"/>
        <s v="11814"/>
        <s v="11815"/>
        <s v="11816"/>
        <s v="11817"/>
        <s v="11820"/>
        <s v="11821"/>
        <s v="11822"/>
        <s v="11823"/>
        <s v="11824"/>
        <s v="11827"/>
        <s v="11829"/>
        <s v="11835"/>
        <s v="11836"/>
        <s v="11837"/>
        <s v="11838"/>
        <s v="11841"/>
        <s v="11842"/>
        <s v="11843"/>
        <s v="11844"/>
        <s v="11846"/>
        <s v="11848"/>
        <s v="11851"/>
        <s v="11853"/>
        <s v="11854"/>
        <s v="11855"/>
        <s v="11856"/>
        <s v="11857"/>
        <s v="11858"/>
        <s v="11859"/>
        <s v="11860"/>
        <s v="11864"/>
        <s v="11865"/>
        <s v="11870"/>
        <s v="11871"/>
        <s v="11874"/>
        <s v="11875"/>
        <s v="11876"/>
        <s v="11877"/>
        <s v="11878"/>
        <s v="11883"/>
        <s v="11887"/>
        <s v="11888"/>
        <s v="11889"/>
        <s v="11891"/>
        <s v="11892"/>
        <s v="11893"/>
        <s v="11894"/>
        <s v="11895"/>
        <s v="11898"/>
        <s v="11899"/>
        <s v="11900"/>
        <s v="11905"/>
        <s v="11906"/>
        <s v="11907"/>
        <s v="11908"/>
        <s v="11909"/>
        <s v="11910"/>
        <s v="11911"/>
        <s v="11912"/>
        <s v="11913"/>
        <s v="11914"/>
        <s v="11915"/>
        <s v="11916"/>
        <s v="11917"/>
        <s v="11918"/>
        <s v="11921"/>
        <s v="11923"/>
        <s v="11861"/>
        <s v="11927"/>
        <s v="11928"/>
        <s v="11939"/>
        <s v="11940"/>
        <s v="11941"/>
        <s v="11942"/>
        <s v="11943"/>
        <s v="11944"/>
        <s v="11945"/>
        <s v="11946"/>
        <s v="11947"/>
        <s v="11949"/>
        <s v="11950"/>
        <s v="11951"/>
        <s v="11952"/>
        <s v="11953"/>
        <s v="11954"/>
        <s v="11955"/>
        <s v="11956"/>
        <s v="11957"/>
        <s v="11958"/>
        <s v="11961"/>
        <s v="11962"/>
        <s v="11963"/>
        <s v="11964"/>
        <s v="11965"/>
        <s v="11966"/>
        <s v="11967"/>
        <s v="11968"/>
        <s v="11969"/>
        <s v="11970"/>
        <s v="11971"/>
        <s v="11972"/>
        <s v="11973"/>
        <s v="11974"/>
        <s v="11975"/>
        <s v="11976"/>
        <s v="11977"/>
        <s v="11978"/>
        <s v="11981"/>
        <s v="11986"/>
        <s v="11987"/>
        <s v="11988"/>
        <s v="11989"/>
        <s v="11990"/>
        <s v="11991"/>
        <s v="11992"/>
        <s v="11993"/>
        <s v="11994"/>
        <s v="11995"/>
        <s v="11996"/>
        <s v="11997"/>
        <s v="11999"/>
        <s v="12000"/>
        <s v="12001"/>
        <s v="12002"/>
        <s v="12003"/>
        <s v="12004"/>
        <s v="12005"/>
        <s v="11985"/>
        <s v="11929"/>
        <s v="12006"/>
        <s v="12011"/>
        <s v="12012"/>
        <s v="12013"/>
        <s v="12014"/>
        <s v="12015"/>
        <s v="12016"/>
        <s v="12017"/>
        <s v="12018"/>
        <s v="12019"/>
        <s v="12020"/>
        <s v="12021"/>
        <s v="12022"/>
        <s v="12023"/>
        <s v="12024"/>
        <s v="12025"/>
        <s v="12026"/>
        <s v="12027"/>
        <s v="12028"/>
        <s v="12029"/>
        <s v="12030"/>
        <s v="12031"/>
        <s v="12034"/>
        <s v="12038"/>
        <s v="12039"/>
        <s v="12040"/>
        <s v="12042"/>
        <s v="12043"/>
        <s v="12044"/>
        <s v="12045"/>
        <s v="12046"/>
        <s v="12086"/>
        <s v="12087"/>
        <s v="12090"/>
        <s v="12091"/>
        <s v="12092"/>
        <s v="12093"/>
        <s v="12094"/>
        <s v="12095"/>
        <s v="12096"/>
        <s v="12097"/>
        <s v="12098"/>
        <s v="12099"/>
        <s v="12109"/>
        <s v="12113"/>
        <s v="12116"/>
        <s v="12120"/>
        <s v="12126"/>
        <s v="12131"/>
        <s v="12132"/>
        <s v="12135"/>
        <s v="12139"/>
        <s v="12143"/>
        <s v="12076"/>
        <s v="12077"/>
        <s v="12078"/>
        <s v="12079"/>
        <s v="12080"/>
        <s v="12081"/>
        <s v="12082"/>
        <s v="12083"/>
        <s v="12084"/>
        <s v="12085"/>
        <s v="12088"/>
        <s v="12100"/>
        <s v="12101"/>
        <s v="12102"/>
        <s v="12103"/>
        <s v="12149"/>
        <s v="12150"/>
        <s v="12151"/>
        <s v="12152"/>
        <s v="12153"/>
        <s v="12157"/>
        <s v="12160"/>
        <s v="12163"/>
        <s v="12164"/>
        <s v="12165"/>
        <s v="12166"/>
        <s v="12167"/>
        <s v="12168"/>
        <s v="12169"/>
        <s v="12170"/>
        <s v="12171"/>
        <s v="12174"/>
        <s v="12176"/>
        <s v="12180"/>
        <s v="12185"/>
        <s v="12187"/>
        <s v="12199"/>
        <s v="12201"/>
        <s v="12203"/>
        <s v="12204"/>
        <s v="12205"/>
        <s v="12206"/>
        <s v="12209"/>
        <s v="12210"/>
        <s v="12211"/>
        <s v="12212"/>
        <s v="12213"/>
        <s v="12214"/>
        <s v="12215"/>
        <s v="12216"/>
        <s v="12217"/>
        <s v="12218"/>
        <s v="12219"/>
        <s v="12147"/>
        <s v="12148"/>
        <s v="12155"/>
        <s v="12156"/>
        <s v="12158"/>
        <s v="12161"/>
        <s v="12162"/>
        <s v="12172"/>
        <s v="12173"/>
        <s v="12182"/>
        <s v="12183"/>
        <s v="12184"/>
        <s v="12188"/>
        <s v="12190"/>
        <s v="12191"/>
        <s v="12193"/>
        <s v="12229"/>
        <s v="12230"/>
        <s v="12232"/>
        <s v="12233"/>
        <s v="12234"/>
        <s v="12240"/>
        <s v="12244"/>
        <s v="12245"/>
        <s v="12246"/>
        <s v="12256"/>
        <s v="12260"/>
        <s v="12261"/>
        <s v="12262"/>
        <s v="12264"/>
        <s v="12265"/>
        <s v="12266"/>
        <s v="12267"/>
        <s v="12268"/>
        <s v="12269"/>
        <s v="12270"/>
        <s v="12271"/>
        <s v="12272"/>
        <s v="12275"/>
        <s v="12281"/>
        <s v="12284"/>
        <s v="12285"/>
        <s v="12286"/>
        <s v="12287"/>
        <s v="12288"/>
        <s v="12289"/>
        <s v="12290"/>
        <s v="12291"/>
        <s v="12292"/>
        <s v="12293"/>
        <s v="12223"/>
        <s v="12224"/>
        <s v="12226"/>
        <s v="12227"/>
        <s v="12228"/>
        <s v="12235"/>
        <s v="12236"/>
        <s v="12299"/>
        <s v="12300"/>
        <s v="12303"/>
        <s v="12310"/>
        <s v="12311"/>
        <s v="12316"/>
        <s v="12317"/>
        <s v="12328"/>
        <s v="12329"/>
        <s v="12330"/>
        <s v="12331"/>
        <s v="12334"/>
        <s v="12338"/>
        <s v="12339"/>
        <s v="12343"/>
        <s v="12344"/>
        <s v="12345"/>
        <s v="12348"/>
        <s v="12353"/>
        <s v="12359"/>
        <s v="12363"/>
        <s v="12365"/>
        <s v="12366"/>
        <s v="12306"/>
        <s v="12307"/>
        <s v="12309"/>
        <s v="12313"/>
        <s v="12319"/>
        <s v="12321"/>
        <s v="12323"/>
        <s v="12325"/>
        <s v="12326"/>
        <s v="12327"/>
        <s v="12332"/>
        <s v="12333"/>
        <s v="12337"/>
        <s v="12340"/>
        <s v="12341"/>
        <s v="12346"/>
        <s v="12351"/>
        <s v="12355"/>
        <s v="12356"/>
        <s v="12358"/>
        <s v="12360"/>
        <s v="12362"/>
        <s v="12367"/>
        <s v="12372"/>
        <s v="12373"/>
        <s v="12375"/>
        <s v="12377"/>
        <s v="12384"/>
        <s v="12385"/>
        <s v="12386"/>
        <s v="12388"/>
        <s v="12390"/>
        <s v="12391"/>
        <s v="12392"/>
        <s v="12394"/>
        <s v="12395"/>
        <s v="12396"/>
        <s v="12403"/>
        <s v="12404"/>
        <s v="12405"/>
        <s v="12410"/>
        <s v="12411"/>
        <s v="12413"/>
        <s v="12415"/>
        <s v="12416"/>
        <s v="12418"/>
        <s v="12419"/>
        <s v="12422"/>
        <s v="12424"/>
        <s v="12425"/>
        <s v="12427"/>
        <s v="12431"/>
        <s v="12432"/>
        <s v="12433"/>
        <s v="12434"/>
        <s v="12435"/>
        <s v="12436"/>
        <s v="12437"/>
        <s v="12438"/>
        <s v="12439"/>
        <s v="12440"/>
        <s v="12441"/>
        <s v="12374"/>
        <s v="12378"/>
        <s v="12382"/>
        <s v="12383"/>
        <s v="12387"/>
        <s v="12389"/>
        <s v="12445"/>
        <s v="12448"/>
        <s v="12477"/>
        <s v="12473"/>
        <s v="12452"/>
        <s v="12453"/>
        <s v="12454"/>
        <s v="12455"/>
        <s v="12456"/>
        <s v="12457"/>
        <s v="12458"/>
        <s v="12459"/>
        <s v="12460"/>
        <s v="12461"/>
        <s v="12462"/>
        <s v="12463"/>
        <s v="12464"/>
        <s v="12465"/>
        <s v="12468"/>
        <s v="12469"/>
        <s v="12474"/>
        <s v="12478"/>
        <s v="12479"/>
        <s v="12480"/>
        <s v="12481"/>
        <s v="12482"/>
        <s v="12483"/>
        <s v="12484"/>
        <s v="12485"/>
        <s v="12486"/>
        <s v="12487"/>
        <s v="12490"/>
        <s v="12491"/>
        <s v="12492"/>
        <s v="12493"/>
        <s v="12495"/>
        <s v="12496"/>
        <s v="12497"/>
        <s v="12498"/>
        <s v="12504"/>
        <s v="12505"/>
        <s v="12506"/>
        <s v="12508"/>
        <s v="12509"/>
        <s v="12510"/>
        <s v="12511"/>
        <s v="12512"/>
        <s v="12513"/>
        <s v="12514"/>
        <s v="12515"/>
        <s v="12442"/>
        <s v="12443"/>
        <s v="12447"/>
        <s v="12449"/>
        <s v="12470"/>
        <s v="12471"/>
        <s v="12528"/>
        <s v="12529"/>
        <s v="12530"/>
        <s v="12531"/>
        <s v="12532"/>
        <s v="12533"/>
        <s v="12534"/>
        <s v="12535"/>
        <s v="12541"/>
        <s v="12550"/>
        <s v="12551"/>
        <s v="12552"/>
        <s v="12553"/>
        <s v="12554"/>
        <s v="12555"/>
        <s v="12556"/>
        <s v="12557"/>
        <s v="12558"/>
        <s v="12559"/>
        <s v="12520"/>
        <s v="11980"/>
        <s v="11982"/>
        <s v="11983"/>
        <s v="11984"/>
        <s v="11998"/>
        <s v="12007"/>
        <s v="12008"/>
        <s v="12009"/>
        <s v="12010"/>
        <s v="12032"/>
        <s v="12033"/>
        <s v="12035"/>
        <s v="12036"/>
        <s v="12037"/>
        <s v="12041"/>
        <s v="12047"/>
        <s v="12048"/>
        <s v="12049"/>
        <s v="12050"/>
        <s v="12051"/>
        <s v="12052"/>
        <s v="12053"/>
        <s v="12054"/>
        <s v="12055"/>
        <s v="12056"/>
        <s v="12057"/>
        <s v="12058"/>
        <s v="12059"/>
        <s v="12060"/>
        <s v="12061"/>
        <s v="12062"/>
        <s v="12063"/>
        <s v="12064"/>
        <s v="12065"/>
        <s v="12066"/>
        <s v="12067"/>
        <s v="12068"/>
        <s v="12069"/>
        <s v="12070"/>
        <s v="12071"/>
        <s v="12072"/>
        <s v="12073"/>
        <s v="12074"/>
        <s v="12110"/>
        <s v="12111"/>
        <s v="12112"/>
        <s v="12114"/>
        <s v="12115"/>
        <s v="12186"/>
        <s v="12301"/>
        <s v="12302"/>
        <s v="12304"/>
        <s v="12305"/>
        <s v="12364"/>
        <s v="12075"/>
        <s v="12104"/>
        <s v="12105"/>
        <s v="12106"/>
        <s v="12107"/>
        <s v="12108"/>
        <s v="12117"/>
        <s v="12122"/>
        <s v="12125"/>
        <s v="12128"/>
        <s v="12129"/>
        <s v="12130"/>
        <s v="12133"/>
        <s v="12134"/>
        <s v="12136"/>
        <s v="12137"/>
        <s v="12144"/>
        <s v="12195"/>
        <s v="12197"/>
        <s v="12208"/>
        <s v="12220"/>
        <s v="12221"/>
        <s v="12222"/>
        <s v="12237"/>
        <s v="12238"/>
        <s v="12239"/>
        <s v="12241"/>
        <s v="12242"/>
        <s v="12243"/>
        <s v="12247"/>
        <s v="12248"/>
        <s v="12249"/>
        <s v="12250"/>
        <s v="12251"/>
        <s v="12254"/>
        <s v="12255"/>
        <s v="12258"/>
        <s v="12259"/>
        <s v="12273"/>
        <s v="12274"/>
        <s v="12276"/>
        <s v="12278"/>
        <s v="12279"/>
        <s v="12280"/>
        <s v="12282"/>
        <s v="12283"/>
        <s v="12294"/>
        <s v="12295"/>
        <s v="12296"/>
        <s v="12297"/>
        <s v="12298"/>
        <s v="12393"/>
        <s v="12397"/>
        <s v="12398"/>
        <s v="12400"/>
        <s v="12401"/>
        <s v="12402"/>
        <s v="12406"/>
        <s v="12407"/>
        <s v="12408"/>
        <s v="12409"/>
        <s v="12412"/>
        <s v="12414"/>
        <s v="12417"/>
        <s v="12420"/>
        <s v="12421"/>
        <s v="12423"/>
        <s v="12426"/>
        <s v="12428"/>
        <s v="12429"/>
        <s v="12430"/>
        <s v="12488"/>
        <s v="12489"/>
        <s v="12494"/>
        <s v="12549"/>
        <s v="12548"/>
        <s v="12547"/>
        <s v="12546"/>
        <s v="12545"/>
        <s v="12544"/>
        <s v="12543"/>
        <s v="12542"/>
        <s v="12540"/>
        <s v="12539"/>
        <s v="12538"/>
        <s v="12537"/>
        <s v="12536"/>
        <s v="12527"/>
        <s v="12526"/>
        <s v="12525"/>
        <s v="12524"/>
        <s v="12523"/>
        <s v="12522"/>
        <s v="12521"/>
        <s v="12519"/>
        <s v="12518"/>
        <s v="12517"/>
        <s v="12516"/>
        <s v="12507"/>
        <s v="12503"/>
        <s v="12502"/>
        <s v="12501"/>
        <s v="12500"/>
        <s v="11979"/>
        <s v="11960"/>
        <s v="11959"/>
        <s v="11948"/>
        <s v="11937"/>
        <s v="11936"/>
        <s v="11935"/>
        <s v="11934"/>
        <s v="11933"/>
        <s v="11932"/>
        <s v="11931"/>
        <s v="11930"/>
        <s v="11926"/>
        <s v="11925"/>
        <s v="11924"/>
        <s v="11922"/>
        <s v="11920"/>
        <s v="11919"/>
        <s v="11904"/>
        <s v="11903"/>
        <s v="11902"/>
        <s v="11901"/>
        <s v="11897"/>
        <s v="11896"/>
        <s v="11890"/>
        <s v="11886"/>
        <s v="11885"/>
        <s v="11884"/>
        <s v="11882"/>
        <s v="11881"/>
        <s v="11880"/>
        <s v="11879"/>
        <s v="11872"/>
        <s v="11869"/>
        <s v="11868"/>
        <s v="11867"/>
        <s v="11866"/>
        <s v="11863"/>
        <s v="11862"/>
        <s v="11850"/>
        <s v="11849"/>
        <s v="11847"/>
        <s v="11845"/>
        <s v="11840"/>
        <s v="11839"/>
        <s v="11834"/>
        <s v="11833"/>
        <s v="11832"/>
        <s v="11830"/>
        <s v="11828"/>
        <s v="11826"/>
        <s v="11825"/>
        <s v="11819"/>
        <s v="11818"/>
        <s v="11803"/>
        <s v="11802"/>
        <s v="11795"/>
        <s v="11793"/>
        <s v="11791"/>
        <s v="11781"/>
        <s v="11780"/>
        <s v="11778"/>
        <s v="11777"/>
        <s v="11776"/>
        <s v="11774"/>
        <s v="11772"/>
        <s v="11771"/>
        <s v="11763"/>
        <s v="11762"/>
        <s v="11761"/>
        <s v="11760"/>
        <s v="11759"/>
        <s v="11757"/>
        <s v="11749"/>
        <s v="11748"/>
        <s v="11746"/>
        <s v="11745"/>
        <s v="11744"/>
        <s v="11742"/>
        <s v="11740"/>
        <s v="11739"/>
        <s v="11738"/>
        <s v="11737"/>
        <s v="11735"/>
        <s v="11734"/>
        <s v="11726"/>
        <s v="11717"/>
        <s v="11716"/>
        <s v="11715"/>
        <s v="11714"/>
        <s v="11713"/>
        <s v="11712"/>
        <s v="11711"/>
        <s v="11710"/>
        <s v="11709"/>
        <s v="11708"/>
        <s v="11707"/>
        <s v="11706"/>
        <s v="11705"/>
        <s v="11646"/>
        <s v="11644"/>
        <s v="11704"/>
        <s v="11703"/>
        <s v="11702"/>
        <s v="11697"/>
        <s v="11696"/>
        <s v="11695"/>
        <s v="11694"/>
        <s v="11684"/>
        <s v="11674"/>
        <s v="11656"/>
        <s v="11655"/>
        <s v="11654"/>
        <s v="11653"/>
        <s v="11652"/>
        <s v="11651"/>
        <s v="11645"/>
        <s v="11643"/>
        <s v="11642"/>
        <s v="11640"/>
        <s v="11633"/>
        <s v="11631"/>
        <s v="11630"/>
        <s v="11628"/>
        <s v="11627"/>
        <s v="11626"/>
        <s v="11625"/>
        <s v="11623"/>
        <s v="11622"/>
        <s v="11621"/>
        <s v="11620"/>
        <s v="11619"/>
        <s v="11617"/>
        <s v="11615"/>
        <s v="11611"/>
        <s v="11609"/>
        <s v="11604"/>
        <s v="11603"/>
        <s v="11602"/>
        <s v="11601"/>
        <s v="11600"/>
        <s v="11598"/>
        <s v="11595"/>
        <s v="11588"/>
        <s v="11587"/>
        <s v="11586"/>
        <s v="11585"/>
        <s v="11584"/>
        <s v="11583"/>
        <s v="11581"/>
        <s v="11580"/>
        <s v="11578"/>
        <s v="11577"/>
        <s v="11571"/>
        <s v="11570"/>
        <s v="11569"/>
        <s v="11568"/>
        <s v="12499"/>
        <s v="11251"/>
        <s v="11250"/>
        <s v="11249"/>
        <s v="11248"/>
        <s v="11244"/>
        <s v="11239"/>
        <s v="11238"/>
        <s v="11237"/>
        <s v="11236"/>
        <s v="11234"/>
        <s v="11233"/>
        <s v="11223"/>
        <s v="11222"/>
        <s v="11221"/>
        <s v="11220"/>
        <s v="11219"/>
        <s v="11218"/>
        <s v="11217"/>
        <s v="11216"/>
        <s v="11215"/>
        <s v="11214"/>
        <s v="11213"/>
        <s v="11210"/>
        <s v="11209"/>
        <s v="11208"/>
        <s v="11207"/>
        <s v="11205"/>
        <s v="11203"/>
        <s v="11176"/>
        <s v="11166"/>
        <s v="11165"/>
        <s v="11162"/>
        <s v="11160"/>
        <s v="11159"/>
        <s v="11151"/>
        <s v="11148"/>
        <s v="11145"/>
        <s v="11141"/>
        <s v="11140"/>
        <s v="11138"/>
        <s v="11137"/>
        <s v="11134"/>
        <s v="11133"/>
        <s v="11132"/>
        <s v="11131"/>
        <s v="11129"/>
        <s v="11191"/>
        <s v="11189"/>
        <s v="11184"/>
        <s v="11180"/>
        <s v="11178"/>
        <s v="11175"/>
        <s v="11174"/>
        <s v="11173"/>
        <s v="11172"/>
        <s v="11171"/>
        <s v="11170"/>
        <s v="11169"/>
        <s v="11168"/>
        <s v="11167"/>
        <s v="11164"/>
        <s v="11161"/>
        <s v="11157"/>
        <s v="11156"/>
        <s v="11155"/>
        <s v="11154"/>
        <s v="11153"/>
        <s v="11147"/>
        <s v="11143"/>
        <s v="11139"/>
        <s v="11136"/>
        <s v="11135"/>
        <s v="11130"/>
        <s v="11067"/>
        <s v="11066"/>
        <s v="11065"/>
        <s v="11064"/>
        <s v="11063"/>
        <s v="11062"/>
        <s v="11061"/>
        <s v="11060"/>
        <s v="11419"/>
        <s v="11124"/>
        <s v="11120"/>
        <s v="11117"/>
        <s v="11113"/>
        <s v="11103"/>
        <s v="11102"/>
        <s v="11101"/>
        <s v="11100"/>
        <s v="11099"/>
        <s v="11098"/>
        <s v="11097"/>
        <s v="11096"/>
        <s v="11095"/>
        <s v="11094"/>
        <s v="11091"/>
        <s v="11090"/>
        <s v="10981"/>
        <s v="11051"/>
        <s v="11049"/>
        <s v="11048"/>
        <s v="11047"/>
        <s v="11046"/>
        <s v="11045"/>
        <s v="11044"/>
        <s v="11043"/>
        <s v="11042"/>
        <s v="10599"/>
        <s v="10592"/>
        <s v="10593"/>
        <s v="10597"/>
        <s v="10601"/>
        <s v="10603"/>
        <s v="10604"/>
        <s v="10606"/>
        <s v="10607"/>
        <s v="10612"/>
        <s v="10613"/>
        <s v="10614"/>
        <s v="10616"/>
        <s v="10617"/>
        <s v="10618"/>
        <s v="10619"/>
        <s v="10632"/>
        <s v="10611"/>
        <s v="10624"/>
        <s v="10625"/>
        <s v="10626"/>
        <s v="10621"/>
        <s v="10630"/>
        <s v="10633"/>
        <s v="10634"/>
        <s v="10635"/>
        <s v="10636"/>
        <s v="10637"/>
        <s v="10638"/>
        <s v="10642"/>
        <s v="10643"/>
        <s v="10644"/>
        <s v="10655"/>
        <s v="10656"/>
        <s v="10657"/>
        <s v="10658"/>
        <s v="10659"/>
        <s v="10660"/>
        <s v="10661"/>
        <s v="10662"/>
        <s v="10663"/>
        <s v="10664"/>
        <s v="10665"/>
        <s v="10666"/>
        <s v="10667"/>
        <s v="10668"/>
        <s v="10669"/>
        <s v="10670"/>
        <s v="10671"/>
        <s v="10672"/>
        <s v="10673"/>
        <s v="10674"/>
        <s v="10675"/>
        <s v="10676"/>
        <s v="10677"/>
        <s v="10608"/>
        <s v="10609"/>
        <s v="10610"/>
        <s v="10615"/>
        <s v="10620"/>
        <s v="10678"/>
        <s v="10679"/>
        <s v="10680"/>
        <s v="10681"/>
        <s v="10682"/>
        <s v="10685"/>
        <s v="10686"/>
        <s v="10687"/>
        <s v="10688"/>
        <s v="10689"/>
        <s v="10690"/>
        <s v="10691"/>
        <s v="10692"/>
        <s v="10693"/>
        <s v="10694"/>
        <s v="10699"/>
        <s v="10700"/>
        <s v="10702"/>
        <s v="10711"/>
        <s v="10712"/>
        <s v="10713"/>
        <s v="10714"/>
        <s v="10715"/>
        <s v="10716"/>
        <s v="10717"/>
        <s v="10718"/>
        <s v="10720"/>
        <s v="10721"/>
        <s v="10722"/>
        <s v="10723"/>
        <s v="10724"/>
        <s v="10725"/>
        <s v="10726"/>
        <s v="10728"/>
        <s v="10730"/>
        <s v="10735"/>
        <s v="10737"/>
        <s v="10741"/>
        <s v="10744"/>
        <s v="10745"/>
        <s v="10746"/>
        <s v="10747"/>
        <s v="10748"/>
        <s v="10749"/>
        <s v="10750"/>
        <s v="10683"/>
        <s v="10684"/>
        <s v="10752"/>
        <s v="10793"/>
        <s v="10794"/>
        <s v="10795"/>
        <s v="10796"/>
        <s v="10827"/>
        <s v="10760"/>
        <s v="10761"/>
        <s v="10762"/>
        <s v="10763"/>
        <s v="10764"/>
        <s v="10765"/>
        <s v="10766"/>
        <s v="10769"/>
        <s v="10771"/>
        <s v="10775"/>
        <s v="10778"/>
        <s v="10779"/>
        <s v="10780"/>
        <s v="10781"/>
        <s v="10782"/>
        <s v="10783"/>
        <s v="10784"/>
        <s v="10785"/>
        <s v="10786"/>
        <s v="10788"/>
        <s v="10790"/>
        <s v="10792"/>
        <s v="10797"/>
        <s v="10800"/>
        <s v="10801"/>
        <s v="10802"/>
        <s v="10803"/>
        <s v="10804"/>
        <s v="10805"/>
        <s v="10806"/>
        <s v="10807"/>
        <s v="10808"/>
        <s v="10809"/>
        <s v="10810"/>
        <s v="10811"/>
        <s v="10812"/>
        <s v="10813"/>
        <s v="10816"/>
        <s v="10817"/>
        <s v="10818"/>
        <s v="10819"/>
        <s v="10820"/>
        <s v="10823"/>
        <s v="10824"/>
        <s v="10828"/>
        <s v="10831"/>
        <s v="10832"/>
        <s v="10833"/>
        <s v="10834"/>
        <s v="10838"/>
        <s v="10839"/>
        <s v="10840"/>
        <s v="10841"/>
        <s v="10842"/>
        <s v="10843"/>
        <s v="10846"/>
        <s v="10849"/>
        <s v="10850"/>
        <s v="10851"/>
        <s v="10852"/>
        <s v="10853"/>
        <s v="10854"/>
        <s v="10855"/>
        <s v="10856"/>
        <s v="10857"/>
        <s v="10858"/>
        <s v="10863"/>
        <s v="10864"/>
        <s v="10865"/>
        <s v="10869"/>
        <s v="10870"/>
        <s v="10874"/>
        <s v="10875"/>
        <s v="10876"/>
        <s v="10877"/>
        <s v="10878"/>
        <s v="10883"/>
        <s v="10886"/>
        <s v="10887"/>
        <s v="10888"/>
        <s v="10890"/>
        <s v="10891"/>
        <s v="10892"/>
        <s v="10893"/>
        <s v="10894"/>
        <s v="10895"/>
        <s v="10899"/>
        <s v="10900"/>
        <s v="10901"/>
        <s v="10979"/>
        <s v="10905"/>
        <s v="10906"/>
        <s v="10907"/>
        <s v="10908"/>
        <s v="10909"/>
        <s v="10910"/>
        <s v="10911"/>
        <s v="10912"/>
        <s v="10913"/>
        <s v="10914"/>
        <s v="10915"/>
        <s v="10916"/>
        <s v="10917"/>
        <s v="10918"/>
        <s v="10919"/>
        <s v="10920"/>
        <s v="10922"/>
        <s v="10924"/>
        <s v="10928"/>
        <s v="10929"/>
        <s v="10931"/>
        <s v="10940"/>
        <s v="10941"/>
        <s v="10942"/>
        <s v="10943"/>
        <s v="10944"/>
        <s v="10945"/>
        <s v="10946"/>
        <s v="10947"/>
        <s v="10948"/>
        <s v="10950"/>
        <s v="10951"/>
        <s v="10952"/>
        <s v="10953"/>
        <s v="10954"/>
        <s v="10955"/>
        <s v="10956"/>
        <s v="10957"/>
        <s v="10958"/>
        <s v="10959"/>
        <s v="10962"/>
        <s v="10963"/>
        <s v="10965"/>
        <s v="10966"/>
        <s v="10967"/>
        <s v="10968"/>
        <s v="10969"/>
        <s v="10970"/>
        <s v="10971"/>
        <s v="10972"/>
        <s v="10973"/>
        <s v="10974"/>
        <s v="10975"/>
        <s v="10976"/>
        <s v="10977"/>
        <s v="10978"/>
        <s v="10902"/>
        <s v="10980"/>
        <s v="10983"/>
        <s v="10984"/>
        <s v="10985"/>
        <s v="10988"/>
        <s v="10989"/>
        <s v="10990"/>
        <s v="10991"/>
        <s v="10992"/>
        <s v="10993"/>
        <s v="10994"/>
        <s v="10995"/>
        <s v="10996"/>
        <s v="10997"/>
        <s v="10998"/>
        <s v="10999"/>
        <s v="11000"/>
        <s v="11001"/>
        <s v="11002"/>
        <s v="11003"/>
        <s v="11004"/>
        <s v="11005"/>
        <s v="11006"/>
        <s v="11007"/>
        <s v="11008"/>
        <s v="11010"/>
        <s v="11014"/>
        <s v="11015"/>
        <s v="11016"/>
        <s v="11017"/>
        <s v="11018"/>
        <s v="11019"/>
        <s v="11020"/>
        <s v="11021"/>
        <s v="11022"/>
        <s v="11023"/>
        <s v="11024"/>
        <s v="11025"/>
        <s v="11026"/>
        <s v="11027"/>
        <s v="11028"/>
        <s v="11029"/>
        <s v="11030"/>
        <s v="11031"/>
        <s v="11032"/>
        <s v="11033"/>
        <s v="11034"/>
        <s v="11035"/>
        <s v="11036"/>
        <s v="11037"/>
        <s v="11038"/>
        <s v="11306"/>
        <s v="11305"/>
        <s v="11190"/>
        <s v="11119"/>
        <s v="11118"/>
        <s v="11116"/>
        <s v="11115"/>
        <s v="11114"/>
        <s v="11253"/>
        <s v="11247"/>
        <s v="11246"/>
        <s v="11245"/>
        <s v="11243"/>
        <s v="11199"/>
        <s v="11197"/>
        <s v="11195"/>
        <s v="11194"/>
        <s v="11192"/>
        <s v="11188"/>
        <s v="11187"/>
        <s v="10594"/>
        <s v="10591"/>
        <s v="10588"/>
        <s v="10587"/>
        <s v="10586"/>
        <s v="10585"/>
        <s v="11566"/>
        <s v="11565"/>
        <s v="11564"/>
        <s v="11563"/>
        <s v="11562"/>
        <s v="11561"/>
        <s v="11560"/>
        <s v="11198"/>
        <s v="11200"/>
        <s v="11202"/>
        <s v="11204"/>
        <s v="11206"/>
        <s v="11211"/>
        <s v="11229"/>
        <s v="11235"/>
        <s v="11240"/>
        <s v="11252"/>
        <s v="11256"/>
        <s v="11257"/>
        <s v="11261"/>
        <s v="11267"/>
        <s v="11559"/>
        <s v="11558"/>
        <s v="11557"/>
        <s v="11548"/>
        <s v="11547"/>
        <s v="11538"/>
        <s v="11537"/>
        <s v="11536"/>
        <s v="11535"/>
        <s v="11534"/>
        <s v="11533"/>
        <s v="11532"/>
        <s v="11531"/>
        <s v="11520"/>
        <s v="11519"/>
        <s v="11518"/>
        <s v="11517"/>
        <s v="11516"/>
        <s v="11515"/>
        <s v="11514"/>
        <s v="11513"/>
        <s v="11511"/>
        <s v="11510"/>
        <s v="11509"/>
        <s v="11503"/>
        <s v="11502"/>
        <s v="11501"/>
        <s v="11431"/>
        <s v="11429"/>
        <s v="11426"/>
        <s v="11424"/>
        <s v="11423"/>
        <s v="11420"/>
        <s v="11497"/>
        <s v="11496"/>
        <s v="11495"/>
        <s v="11494"/>
        <s v="11492"/>
        <s v="11491"/>
        <s v="11490"/>
        <s v="11489"/>
        <s v="11488"/>
        <s v="11487"/>
        <s v="11486"/>
        <s v="11485"/>
        <s v="11484"/>
        <s v="11281"/>
        <s v="11284"/>
        <s v="22310"/>
        <s v="22309"/>
        <s v="22308"/>
        <s v="22307"/>
        <s v="22306"/>
        <s v="22305"/>
        <s v="22304"/>
        <s v="22303"/>
        <s v="22302"/>
        <s v="22301"/>
        <s v="22300"/>
        <s v="22299"/>
        <s v="22298"/>
        <s v="22297"/>
        <s v="22296"/>
        <s v="22295"/>
        <s v="22294"/>
        <s v="22293"/>
        <s v="22292"/>
        <s v="22291"/>
        <s v="22290"/>
        <s v="22289"/>
        <s v="22288"/>
        <s v="22287"/>
        <s v="22286"/>
        <s v="22285"/>
        <s v="22284"/>
        <s v="22283"/>
        <s v="22282"/>
        <s v="22281"/>
        <s v="22280"/>
        <s v="22279"/>
        <s v="22278"/>
        <s v="22277"/>
        <s v="22276"/>
        <s v="22275"/>
        <s v="22274"/>
        <s v="22273"/>
        <s v="22272"/>
        <s v="22271"/>
        <s v="22270"/>
        <s v="22269"/>
        <s v="22268"/>
        <s v="22267"/>
        <s v="22266"/>
        <s v="22265"/>
        <s v="22264"/>
        <s v="22263"/>
        <s v="22262"/>
        <s v="22261"/>
        <s v="22260"/>
        <s v="22259"/>
        <s v="22258"/>
        <s v="11186"/>
        <s v="11177"/>
        <s v="11126"/>
        <s v="11121"/>
        <s v="11193"/>
        <s v="11185"/>
        <s v="11183"/>
        <s v="11182"/>
        <s v="11181"/>
        <s v="11179"/>
        <s v="11163"/>
        <s v="11158"/>
        <s v="11152"/>
        <s v="11150"/>
        <s v="11149"/>
        <s v="11146"/>
        <s v="11144"/>
        <s v="11142"/>
        <s v="11128"/>
        <s v="11127"/>
        <s v="11125"/>
        <s v="11123"/>
        <s v="11122"/>
        <s v="11093"/>
        <s v="10871"/>
        <s v="10701"/>
        <s v="10695"/>
        <s v="10649"/>
        <s v="10648"/>
        <s v="10647"/>
        <s v="10646"/>
        <s v="10645"/>
        <s v="10628"/>
        <s v="10623"/>
        <s v="10595"/>
        <s v="11480"/>
        <s v="11567"/>
        <s v="11552"/>
        <s v="11551"/>
        <s v="11454"/>
        <s v="11550"/>
        <s v="11549"/>
        <s v="11312"/>
        <s v="11546"/>
        <s v="11545"/>
        <s v="11455"/>
        <s v="11544"/>
        <s v="11543"/>
        <s v="11542"/>
        <s v="11541"/>
        <s v="11540"/>
        <s v="11539"/>
        <s v="11530"/>
        <s v="11529"/>
        <s v="11470"/>
        <s v="11471"/>
        <s v="11528"/>
        <s v="11527"/>
        <s v="11526"/>
        <s v="11525"/>
        <s v="11524"/>
        <s v="11483"/>
        <s v="11482"/>
        <s v="11478"/>
        <s v="11474"/>
        <s v="11473"/>
        <s v="11472"/>
        <s v="11469"/>
        <s v="11468"/>
        <s v="11467"/>
        <s v="11466"/>
        <s v="11465"/>
        <s v="11464"/>
        <s v="11463"/>
        <s v="11462"/>
        <s v="11461"/>
        <s v="11460"/>
        <s v="11459"/>
        <s v="11458"/>
        <s v="11457"/>
        <s v="11456"/>
        <s v="11452"/>
        <s v="11449"/>
        <s v="11477"/>
        <s v="11481"/>
        <s v="11445"/>
        <s v="11444"/>
        <s v="11443"/>
        <s v="11442"/>
        <s v="11441"/>
        <s v="11440"/>
        <s v="11439"/>
        <s v="11438"/>
        <s v="11437"/>
        <s v="11436"/>
        <s v="11435"/>
        <s v="11434"/>
        <s v="11430"/>
        <s v="11428"/>
        <s v="11427"/>
        <s v="11425"/>
        <s v="11422"/>
        <s v="11421"/>
        <s v="11392"/>
        <s v="11390"/>
        <s v="11386"/>
        <s v="11385"/>
        <s v="11381"/>
        <s v="11377"/>
        <s v="11370"/>
        <s v="11366"/>
        <s v="11364"/>
        <s v="11362"/>
        <s v="11360"/>
        <s v="11359"/>
        <s v="11358"/>
        <s v="11355"/>
        <s v="11418"/>
        <s v="11416"/>
        <s v="11414"/>
        <s v="11413"/>
        <s v="11408"/>
        <s v="11407"/>
        <s v="11406"/>
        <s v="11399"/>
        <s v="11398"/>
        <s v="11397"/>
        <s v="11395"/>
        <s v="11394"/>
        <s v="11393"/>
        <s v="11391"/>
        <s v="11389"/>
        <s v="11388"/>
        <s v="11387"/>
        <s v="11380"/>
        <s v="11378"/>
        <s v="11376"/>
        <s v="11375"/>
        <s v="11369"/>
        <s v="11523"/>
        <s v="10589"/>
        <s v="10590"/>
        <s v="11522"/>
        <s v="11521"/>
        <s v="11512"/>
        <s v="11508"/>
        <s v="11507"/>
        <s v="11506"/>
        <s v="11505"/>
        <s v="11504"/>
        <s v="11316"/>
        <s v="11318"/>
        <s v="11319"/>
        <s v="11499"/>
        <s v="11322"/>
        <s v="11324"/>
        <s v="10598"/>
        <s v="11498"/>
        <s v="11326"/>
        <s v="11328"/>
        <s v="11339"/>
        <s v="11340"/>
        <s v="11493"/>
        <s v="11351"/>
        <s v="11475"/>
        <s v="11353"/>
        <s v="11354"/>
        <s v="10602"/>
        <s v="11356"/>
        <s v="11556"/>
        <s v="11361"/>
        <s v="11365"/>
        <s v="11555"/>
        <s v="11453"/>
        <s v="10631"/>
        <s v="11402"/>
        <s v="11554"/>
        <s v="11476"/>
        <s v="11553"/>
        <s v="11479"/>
        <s v="11451"/>
        <s v="11447"/>
        <s v="11446"/>
        <s v="11433"/>
        <s v="11432"/>
        <s v="11417"/>
        <s v="11415"/>
        <s v="11412"/>
        <s v="11411"/>
        <s v="11410"/>
        <s v="11409"/>
        <s v="11405"/>
        <s v="11404"/>
        <s v="11403"/>
        <s v="11401"/>
        <s v="11400"/>
        <s v="11396"/>
        <s v="11350"/>
        <s v="11345"/>
        <s v="11344"/>
        <s v="11341"/>
        <s v="11337"/>
        <s v="11336"/>
        <s v="11331"/>
        <s v="11330"/>
        <s v="11329"/>
        <s v="11327"/>
        <s v="11325"/>
        <s v="11277"/>
        <s v="11263"/>
        <s v="11262"/>
        <s v="11259"/>
        <s v="11258"/>
        <s v="11255"/>
        <s v="11112"/>
        <s v="11111"/>
        <s v="11110"/>
        <s v="11109"/>
        <s v="11108"/>
        <s v="11107"/>
        <s v="11106"/>
        <s v="11105"/>
        <s v="11041"/>
        <s v="11104"/>
        <s v="11092"/>
        <s v="11089"/>
        <s v="11088"/>
        <s v="11087"/>
        <s v="11086"/>
        <s v="11085"/>
        <s v="11084"/>
        <s v="11083"/>
        <s v="11082"/>
        <s v="11081"/>
        <s v="11080"/>
        <s v="11079"/>
        <s v="11078"/>
        <s v="11077"/>
        <s v="11076"/>
        <s v="11075"/>
        <s v="11074"/>
        <s v="11073"/>
        <s v="11072"/>
        <s v="11071"/>
        <s v="11070"/>
        <s v="11069"/>
        <s v="11068"/>
        <s v="11059"/>
        <s v="11058"/>
        <s v="11057"/>
        <s v="11056"/>
        <s v="11055"/>
        <s v="11054"/>
        <s v="11053"/>
        <s v="11052"/>
        <s v="11050"/>
        <s v="11040"/>
        <s v="11039"/>
        <s v="11013"/>
        <s v="11012"/>
        <s v="11011"/>
        <s v="11009"/>
        <s v="10986"/>
        <s v="10982"/>
        <s v="10964"/>
        <s v="10961"/>
        <s v="10960"/>
        <s v="10949"/>
        <s v="10938"/>
        <s v="10937"/>
        <s v="10936"/>
        <s v="10935"/>
        <s v="10934"/>
        <s v="10933"/>
        <s v="10932"/>
        <s v="10930"/>
        <s v="10927"/>
        <s v="10926"/>
        <s v="10925"/>
        <s v="10923"/>
        <s v="10921"/>
        <s v="10904"/>
        <s v="10903"/>
        <s v="10898"/>
        <s v="10897"/>
        <s v="10896"/>
        <s v="10889"/>
        <s v="10885"/>
        <s v="10884"/>
        <s v="10882"/>
        <s v="10881"/>
        <s v="10880"/>
        <s v="10879"/>
        <s v="10873"/>
        <s v="10872"/>
        <s v="10868"/>
        <s v="10867"/>
        <s v="10866"/>
        <s v="10862"/>
        <s v="10861"/>
        <s v="10860"/>
        <s v="10859"/>
        <s v="10848"/>
        <s v="10847"/>
        <s v="10845"/>
        <s v="10844"/>
        <s v="10837"/>
        <s v="10836"/>
        <s v="10835"/>
        <s v="10830"/>
        <s v="10829"/>
        <s v="10826"/>
        <s v="10825"/>
        <s v="10822"/>
        <s v="10821"/>
        <s v="10815"/>
        <s v="10814"/>
        <s v="10799"/>
        <s v="10798"/>
        <s v="10791"/>
        <s v="10789"/>
        <s v="10787"/>
        <s v="10777"/>
        <s v="10776"/>
        <s v="10774"/>
        <s v="10773"/>
        <s v="10772"/>
        <s v="10770"/>
        <s v="10768"/>
        <s v="10767"/>
        <s v="10759"/>
        <s v="10987"/>
        <s v="10939"/>
        <s v="11254"/>
        <s v="10758"/>
        <s v="10757"/>
        <s v="11196"/>
        <s v="10756"/>
        <s v="10755"/>
        <s v="10754"/>
        <s v="10753"/>
        <s v="10751"/>
        <s v="10743"/>
        <s v="10742"/>
        <s v="10740"/>
        <s v="10739"/>
        <s v="10738"/>
        <s v="10736"/>
        <s v="10734"/>
        <s v="10733"/>
        <s v="10732"/>
        <s v="10731"/>
        <s v="10729"/>
        <s v="11371"/>
        <s v="11372"/>
        <s v="10727"/>
        <s v="10719"/>
        <s v="11373"/>
        <s v="11374"/>
        <s v="11379"/>
        <s v="10710"/>
        <s v="10709"/>
        <s v="10708"/>
        <s v="10707"/>
        <s v="10706"/>
        <s v="10705"/>
        <s v="10704"/>
        <s v="10703"/>
        <s v="10698"/>
        <s v="10697"/>
        <s v="10696"/>
        <s v="11382"/>
        <s v="11383"/>
        <s v="10654"/>
        <s v="10653"/>
        <s v="10652"/>
        <s v="10651"/>
        <s v="10650"/>
        <s v="11384"/>
        <s v="11448"/>
        <s v="11450"/>
        <s v="10641"/>
        <s v="10640"/>
        <s v="10639"/>
        <s v="10629"/>
        <s v="10627"/>
        <s v="10622"/>
        <s v="10605"/>
        <s v="10600"/>
        <s v="10596"/>
        <s v="11368"/>
        <s v="11367"/>
        <s v="11309"/>
        <s v="11308"/>
        <s v="11363"/>
        <s v="11357"/>
        <s v="11352"/>
        <s v="11323"/>
        <s v="11317"/>
        <s v="11313"/>
        <s v="11311"/>
        <s v="11310"/>
        <s v="11302"/>
        <s v="11301"/>
        <s v="11300"/>
        <s v="11299"/>
        <s v="11298"/>
        <s v="11287"/>
        <s v="11286"/>
        <s v="11283"/>
        <s v="11282"/>
        <s v="11280"/>
        <s v="11278"/>
        <s v="11349"/>
        <s v="11348"/>
        <s v="11347"/>
        <s v="11346"/>
        <s v="11343"/>
        <s v="11342"/>
        <s v="11338"/>
        <s v="11335"/>
        <s v="11334"/>
        <s v="11333"/>
        <s v="11332"/>
        <s v="11321"/>
        <s v="11320"/>
        <s v="11315"/>
        <s v="11314"/>
        <s v="11307"/>
        <s v="11304"/>
        <s v="11303"/>
        <s v="11297"/>
        <s v="11296"/>
        <s v="11295"/>
        <s v="11294"/>
        <s v="11293"/>
        <s v="11292"/>
        <s v="11291"/>
        <s v="11290"/>
        <s v="11289"/>
        <s v="11288"/>
        <s v="11285"/>
        <s v="11279"/>
        <s v="11242"/>
        <s v="11241"/>
        <s v="11232"/>
        <s v="11231"/>
        <s v="11230"/>
        <s v="11228"/>
        <s v="11227"/>
        <s v="11226"/>
        <s v="11225"/>
        <s v="11224"/>
        <s v="11212"/>
        <s v="11201"/>
        <s v="11500"/>
        <s v="11276"/>
        <s v="11275"/>
        <s v="11274"/>
        <s v="11273"/>
        <s v="11272"/>
        <s v="11271"/>
        <s v="11270"/>
        <s v="11269"/>
        <s v="11268"/>
        <s v="11266"/>
        <s v="11265"/>
        <s v="11264"/>
        <s v="11260"/>
        <s v="9793"/>
        <s v="9565"/>
        <s v="9967"/>
        <s v="9966"/>
        <s v="9965"/>
        <s v="9964"/>
        <s v="9963"/>
        <s v="9962"/>
        <s v="9961"/>
        <s v="9960"/>
        <s v="9959"/>
        <s v="9958"/>
        <s v="9956"/>
        <s v="9955"/>
        <s v="10486"/>
        <s v="10485"/>
        <s v="10468"/>
        <s v="10467"/>
        <s v="10459"/>
        <s v="10393"/>
        <s v="10392"/>
        <s v="10391"/>
        <s v="10388"/>
        <s v="10383"/>
        <s v="10382"/>
        <s v="10381"/>
        <s v="10380"/>
        <s v="10374"/>
        <s v="10369"/>
        <s v="10364"/>
        <s v="10361"/>
        <s v="10356"/>
        <s v="10345"/>
        <s v="10344"/>
        <s v="10333"/>
        <s v="10331"/>
        <s v="10329"/>
        <s v="10327"/>
        <s v="10324"/>
        <s v="10323"/>
        <s v="10321"/>
        <s v="10317"/>
        <s v="10289"/>
        <s v="10286"/>
        <s v="10272"/>
        <s v="10266"/>
        <s v="10262"/>
        <s v="10261"/>
        <s v="10257"/>
        <s v="10245"/>
        <s v="10240"/>
        <s v="10234"/>
        <s v="10216"/>
        <s v="10211"/>
        <s v="10209"/>
        <s v="10207"/>
        <s v="10205"/>
        <s v="10203"/>
        <s v="10201"/>
        <s v="10200"/>
        <s v="10198"/>
        <s v="10190"/>
        <s v="10188"/>
        <s v="10187"/>
        <s v="10186"/>
        <s v="10184"/>
        <s v="10166"/>
        <s v="10161"/>
        <s v="10154"/>
        <s v="10152"/>
        <s v="10151"/>
        <s v="10148"/>
        <s v="10146"/>
        <s v="10144"/>
        <s v="10130"/>
        <s v="10129"/>
        <s v="10127"/>
        <s v="10125"/>
        <s v="10124"/>
        <s v="10095"/>
        <s v="10048"/>
        <s v="9996"/>
        <s v="9857"/>
        <s v="9829"/>
        <s v="9798"/>
        <s v="9682"/>
        <s v="9630"/>
        <s v="9629"/>
        <s v="9628"/>
        <s v="9627"/>
        <s v="9623"/>
        <s v="9601"/>
        <s v="9592"/>
        <s v="9576"/>
        <s v="9564"/>
        <s v="9931"/>
        <s v="10377"/>
        <s v="10314"/>
        <s v="10313"/>
        <s v="10311"/>
        <s v="10310"/>
        <s v="10308"/>
        <s v="10195"/>
        <s v="10121"/>
        <s v="10120"/>
        <s v="10118"/>
        <s v="10117"/>
        <s v="10116"/>
        <s v="22257"/>
        <s v="22256"/>
        <s v="22255"/>
        <s v="22254"/>
        <s v="22253"/>
        <s v="22252"/>
        <s v="22251"/>
        <s v="22250"/>
        <s v="22249"/>
        <s v="22248"/>
        <s v="22247"/>
        <s v="22246"/>
        <s v="22245"/>
        <s v="22244"/>
        <s v="22243"/>
        <s v="22242"/>
        <s v="22241"/>
        <s v="22240"/>
        <s v="22239"/>
        <s v="22238"/>
        <s v="22237"/>
        <s v="22236"/>
        <s v="22235"/>
        <s v="22234"/>
        <s v="22233"/>
        <s v="22232"/>
        <s v="22231"/>
        <s v="22230"/>
        <s v="22229"/>
        <s v="22228"/>
        <s v="22227"/>
        <s v="22226"/>
        <s v="22225"/>
        <s v="22224"/>
        <s v="22223"/>
        <s v="22222"/>
        <s v="22221"/>
        <s v="22220"/>
        <s v="22219"/>
        <s v="22218"/>
        <s v="22217"/>
        <s v="22216"/>
        <s v="22215"/>
        <s v="22214"/>
        <s v="22213"/>
        <s v="22212"/>
        <s v="22211"/>
        <s v="22210"/>
        <s v="22209"/>
        <s v="22208"/>
        <s v="22207"/>
        <s v="22206"/>
        <s v="22205"/>
        <s v="22204"/>
        <s v="22203"/>
        <s v="22202"/>
        <s v="22201"/>
        <s v="9952"/>
        <s v="9951"/>
        <s v="9950"/>
        <s v="9949"/>
        <s v="9948"/>
        <s v="9947"/>
        <s v="9946"/>
        <s v="9945"/>
        <s v="9944"/>
        <s v="9943"/>
        <s v="9868"/>
        <s v="9940"/>
        <s v="9939"/>
        <s v="9938"/>
        <s v="9937"/>
        <s v="9936"/>
        <s v="9935"/>
        <s v="9934"/>
        <s v="9933"/>
        <s v="9932"/>
        <s v="9923"/>
        <s v="9922"/>
        <s v="9920"/>
        <s v="9919"/>
        <s v="9915"/>
        <s v="9914"/>
        <s v="9910"/>
        <s v="9909"/>
        <s v="9908"/>
        <s v="9907"/>
        <s v="9906"/>
        <s v="9905"/>
        <s v="9904"/>
        <s v="9903"/>
        <s v="9902"/>
        <s v="9901"/>
        <s v="9900"/>
        <s v="9899"/>
        <s v="9898"/>
        <s v="9897"/>
        <s v="9896"/>
        <s v="9895"/>
        <s v="9894"/>
        <s v="9893"/>
        <s v="9889"/>
        <s v="9888"/>
        <s v="9887"/>
        <s v="9883"/>
        <s v="9882"/>
        <s v="9881"/>
        <s v="9880"/>
        <s v="9879"/>
        <s v="9878"/>
        <s v="9876"/>
        <s v="9875"/>
        <s v="9874"/>
        <s v="9870"/>
        <s v="9797"/>
        <s v="9796"/>
        <s v="9795"/>
        <s v="9865"/>
        <s v="9864"/>
        <s v="9863"/>
        <s v="9862"/>
        <s v="9861"/>
        <s v="9860"/>
        <s v="9856"/>
        <s v="9855"/>
        <s v="9852"/>
        <s v="9850"/>
        <s v="9849"/>
        <s v="9848"/>
        <s v="9843"/>
        <s v="9842"/>
        <s v="9841"/>
        <s v="9840"/>
        <s v="9839"/>
        <s v="9838"/>
        <s v="9837"/>
        <s v="9836"/>
        <s v="9835"/>
        <s v="9834"/>
        <s v="9830"/>
        <s v="9828"/>
        <s v="9827"/>
        <s v="9826"/>
        <s v="9825"/>
        <s v="9824"/>
        <s v="9823"/>
        <s v="9822"/>
        <s v="9817"/>
        <s v="9816"/>
        <s v="9815"/>
        <s v="9814"/>
        <s v="9807"/>
        <s v="9806"/>
        <s v="9804"/>
        <s v="9803"/>
        <s v="9802"/>
        <s v="9801"/>
        <s v="9800"/>
        <s v="9799"/>
        <s v="9810"/>
        <s v="9794"/>
        <s v="9566"/>
        <s v="9792"/>
        <s v="9791"/>
        <s v="9790"/>
        <s v="9789"/>
        <s v="9788"/>
        <s v="9787"/>
        <s v="9786"/>
        <s v="9785"/>
        <s v="9784"/>
        <s v="9783"/>
        <s v="9782"/>
        <s v="9781"/>
        <s v="9778"/>
        <s v="9773"/>
        <s v="9771"/>
        <s v="9769"/>
        <s v="9767"/>
        <s v="9766"/>
        <s v="9765"/>
        <s v="9764"/>
        <s v="9763"/>
        <s v="9762"/>
        <s v="9761"/>
        <s v="9760"/>
        <s v="9759"/>
        <s v="9756"/>
        <s v="9751"/>
        <s v="9749"/>
        <s v="9746"/>
        <s v="9745"/>
        <s v="9744"/>
        <s v="9743"/>
        <s v="9742"/>
        <s v="9741"/>
        <s v="9740"/>
        <s v="9731"/>
        <s v="9729"/>
        <s v="9728"/>
        <s v="9727"/>
        <s v="9726"/>
        <s v="9725"/>
        <s v="9724"/>
        <s v="9723"/>
        <s v="9722"/>
        <s v="9777"/>
        <s v="9776"/>
        <s v="9719"/>
        <s v="9775"/>
        <s v="9774"/>
        <s v="9664"/>
        <s v="9715"/>
        <s v="9713"/>
        <s v="9707"/>
        <s v="9706"/>
        <s v="9705"/>
        <s v="9704"/>
        <s v="9702"/>
        <s v="9701"/>
        <s v="9700"/>
        <s v="9699"/>
        <s v="9698"/>
        <s v="9697"/>
        <s v="9695"/>
        <s v="9694"/>
        <s v="9693"/>
        <s v="9692"/>
        <s v="9691"/>
        <s v="9690"/>
        <s v="9689"/>
        <s v="9688"/>
        <s v="9683"/>
        <s v="9681"/>
        <s v="9680"/>
        <s v="9675"/>
        <s v="9674"/>
        <s v="9673"/>
        <s v="9672"/>
        <s v="9671"/>
        <s v="9670"/>
        <s v="9669"/>
        <s v="9668"/>
        <s v="9667"/>
        <s v="9666"/>
        <s v="9663"/>
        <s v="9662"/>
        <s v="9661"/>
        <s v="9660"/>
        <s v="9659"/>
        <s v="9658"/>
        <s v="9657"/>
        <s v="9656"/>
        <s v="9655"/>
        <s v="9654"/>
        <s v="9653"/>
        <s v="9652"/>
        <s v="9651"/>
        <s v="9650"/>
        <s v="9649"/>
        <s v="9648"/>
        <s v="9647"/>
        <s v="9646"/>
        <s v="9645"/>
        <s v="9644"/>
        <s v="9643"/>
        <s v="9642"/>
        <s v="9641"/>
        <s v="9640"/>
        <s v="9585"/>
        <s v="9584"/>
        <s v="9581"/>
        <s v="9575"/>
        <s v="9572"/>
        <s v="9639"/>
        <s v="9638"/>
        <s v="9637"/>
        <s v="9636"/>
        <s v="9626"/>
        <s v="9624"/>
        <s v="9622"/>
        <s v="9620"/>
        <s v="9616"/>
        <s v="9615"/>
        <s v="9614"/>
        <s v="9613"/>
        <s v="9612"/>
        <s v="9611"/>
        <s v="9608"/>
        <s v="9604"/>
        <s v="9603"/>
        <s v="9602"/>
        <s v="9597"/>
        <s v="9596"/>
        <s v="9595"/>
        <s v="9594"/>
        <s v="9591"/>
        <s v="9590"/>
        <s v="9589"/>
        <s v="9578"/>
        <s v="9574"/>
        <s v="9586"/>
        <s v="9583"/>
        <s v="9582"/>
        <s v="9580"/>
        <s v="9579"/>
        <s v="9577"/>
        <s v="9610"/>
        <s v="9573"/>
        <s v="9569"/>
        <s v="9568"/>
        <s v="10540"/>
        <s v="10583"/>
        <s v="10582"/>
        <s v="10581"/>
        <s v="10580"/>
        <s v="10579"/>
        <s v="10578"/>
        <s v="10577"/>
        <s v="10576"/>
        <s v="10575"/>
        <s v="10574"/>
        <s v="10561"/>
        <s v="10554"/>
        <s v="10553"/>
        <s v="10552"/>
        <s v="10551"/>
        <s v="10550"/>
        <s v="10549"/>
        <s v="10548"/>
        <s v="10547"/>
        <s v="10490"/>
        <s v="10470"/>
        <s v="10469"/>
        <s v="10460"/>
        <s v="10537"/>
        <s v="10536"/>
        <s v="10535"/>
        <s v="10534"/>
        <s v="10533"/>
        <s v="10532"/>
        <s v="10531"/>
        <s v="10530"/>
        <s v="10528"/>
        <s v="10527"/>
        <s v="10526"/>
        <s v="10520"/>
        <s v="10519"/>
        <s v="10518"/>
        <s v="10517"/>
        <s v="10514"/>
        <s v="10513"/>
        <s v="10512"/>
        <s v="10511"/>
        <s v="10507"/>
        <s v="10506"/>
        <s v="10505"/>
        <s v="10504"/>
        <s v="10503"/>
        <s v="10502"/>
        <s v="10501"/>
        <s v="10500"/>
        <s v="10499"/>
        <s v="10498"/>
        <s v="10497"/>
        <s v="10493"/>
        <s v="10489"/>
        <s v="10488"/>
        <s v="10487"/>
        <s v="10492"/>
        <s v="10496"/>
        <s v="10484"/>
        <s v="10483"/>
        <s v="10482"/>
        <s v="10481"/>
        <s v="10480"/>
        <s v="10479"/>
        <s v="10478"/>
        <s v="10477"/>
        <s v="10476"/>
        <s v="10475"/>
        <s v="10474"/>
        <s v="10473"/>
        <s v="10472"/>
        <s v="10471"/>
        <s v="10466"/>
        <s v="10465"/>
        <s v="10464"/>
        <s v="10463"/>
        <s v="10462"/>
        <s v="10461"/>
        <s v="10399"/>
        <s v="10395"/>
        <s v="10394"/>
        <s v="10390"/>
        <s v="10456"/>
        <s v="10455"/>
        <s v="10454"/>
        <s v="10453"/>
        <s v="10452"/>
        <s v="10451"/>
        <s v="10450"/>
        <s v="10449"/>
        <s v="10448"/>
        <s v="10447"/>
        <s v="10446"/>
        <s v="10445"/>
        <s v="10441"/>
        <s v="10439"/>
        <s v="10438"/>
        <s v="10436"/>
        <s v="10433"/>
        <s v="10432"/>
        <s v="10429"/>
        <s v="10428"/>
        <s v="10426"/>
        <s v="10424"/>
        <s v="10423"/>
        <s v="10418"/>
        <s v="10417"/>
        <s v="10416"/>
        <s v="10409"/>
        <s v="10408"/>
        <s v="10407"/>
        <s v="10405"/>
        <s v="10404"/>
        <s v="10403"/>
        <s v="10400"/>
        <s v="10398"/>
        <s v="10397"/>
        <s v="10396"/>
        <s v="10389"/>
        <s v="10412"/>
        <s v="10363"/>
        <s v="10362"/>
        <s v="10360"/>
        <s v="10359"/>
        <s v="10358"/>
        <s v="10355"/>
        <s v="10350"/>
        <s v="10349"/>
        <s v="10346"/>
        <s v="10342"/>
        <s v="10341"/>
        <s v="10336"/>
        <s v="10335"/>
        <s v="10334"/>
        <s v="10332"/>
        <s v="10330"/>
        <s v="10328"/>
        <s v="10322"/>
        <s v="10318"/>
        <s v="10387"/>
        <s v="10385"/>
        <s v="10384"/>
        <s v="10378"/>
        <s v="10376"/>
        <s v="10372"/>
        <s v="10365"/>
        <s v="10357"/>
        <s v="10354"/>
        <s v="10353"/>
        <s v="10352"/>
        <s v="10351"/>
        <s v="10348"/>
        <s v="10347"/>
        <s v="10343"/>
        <s v="10340"/>
        <s v="10339"/>
        <s v="10338"/>
        <s v="10337"/>
        <s v="10326"/>
        <s v="10325"/>
        <s v="10320"/>
        <s v="10319"/>
        <s v="10268"/>
        <s v="10267"/>
        <s v="10264"/>
        <s v="10263"/>
        <s v="10260"/>
        <s v="10259"/>
        <s v="10258"/>
        <s v="10252"/>
        <s v="10251"/>
        <s v="10250"/>
        <s v="10248"/>
        <s v="10247"/>
        <s v="10246"/>
        <s v="10312"/>
        <s v="10309"/>
        <s v="10302"/>
        <s v="10301"/>
        <s v="10300"/>
        <s v="10299"/>
        <s v="10298"/>
        <s v="10297"/>
        <s v="10296"/>
        <s v="10295"/>
        <s v="10294"/>
        <s v="10293"/>
        <s v="10290"/>
        <s v="10284"/>
        <s v="10281"/>
        <s v="10280"/>
        <s v="10279"/>
        <s v="10278"/>
        <s v="10277"/>
        <s v="10276"/>
        <s v="10275"/>
        <s v="10274"/>
        <s v="10273"/>
        <s v="10271"/>
        <s v="10270"/>
        <s v="10269"/>
        <s v="10265"/>
        <s v="10256"/>
        <s v="10255"/>
        <s v="10254"/>
        <s v="10253"/>
        <s v="10249"/>
        <s v="10244"/>
        <s v="10243"/>
        <s v="10242"/>
        <s v="10241"/>
        <s v="10229"/>
        <s v="10217"/>
        <s v="10206"/>
        <s v="10204"/>
        <s v="10202"/>
        <s v="10199"/>
        <s v="10197"/>
        <s v="10193"/>
        <s v="10192"/>
        <s v="10191"/>
        <s v="10182"/>
        <s v="10181"/>
        <s v="10180"/>
        <s v="10179"/>
        <s v="10169"/>
        <s v="10168"/>
        <s v="10165"/>
        <s v="10239"/>
        <s v="10238"/>
        <s v="10228"/>
        <s v="10227"/>
        <s v="10226"/>
        <s v="10225"/>
        <s v="10224"/>
        <s v="10223"/>
        <s v="10222"/>
        <s v="10221"/>
        <s v="10220"/>
        <s v="10219"/>
        <s v="10218"/>
        <s v="10215"/>
        <s v="10214"/>
        <s v="10213"/>
        <s v="10212"/>
        <s v="10210"/>
        <s v="10208"/>
        <s v="10196"/>
        <s v="10194"/>
        <s v="10189"/>
        <s v="10185"/>
        <s v="10183"/>
        <s v="10178"/>
        <s v="10177"/>
        <s v="10176"/>
        <s v="10175"/>
        <s v="10174"/>
        <s v="10173"/>
        <s v="10172"/>
        <s v="10171"/>
        <s v="10170"/>
        <s v="10167"/>
        <s v="10136"/>
        <s v="10135"/>
        <s v="10134"/>
        <s v="10133"/>
        <s v="10131"/>
        <s v="10128"/>
        <s v="10123"/>
        <s v="10114"/>
        <s v="10113"/>
        <s v="10112"/>
        <s v="10111"/>
        <s v="10110"/>
        <s v="10109"/>
        <s v="10108"/>
        <s v="10107"/>
        <s v="10106"/>
        <s v="10094"/>
        <s v="10164"/>
        <s v="10160"/>
        <s v="10159"/>
        <s v="10158"/>
        <s v="10157"/>
        <s v="10156"/>
        <s v="10149"/>
        <s v="10145"/>
        <s v="10141"/>
        <s v="10138"/>
        <s v="10137"/>
        <s v="10132"/>
        <s v="10126"/>
        <s v="10122"/>
        <s v="10119"/>
        <s v="10115"/>
        <s v="10105"/>
        <s v="10104"/>
        <s v="10103"/>
        <s v="10102"/>
        <s v="10101"/>
        <s v="10100"/>
        <s v="10099"/>
        <s v="10098"/>
        <s v="10097"/>
        <s v="10096"/>
        <s v="10093"/>
        <s v="10092"/>
        <s v="10036"/>
        <s v="10088"/>
        <s v="10047"/>
        <s v="10046"/>
        <s v="10045"/>
        <s v="10044"/>
        <s v="10043"/>
        <s v="10042"/>
        <s v="10041"/>
        <s v="10040"/>
        <s v="10039"/>
        <s v="10038"/>
        <s v="10035"/>
        <s v="10034"/>
        <s v="10033"/>
        <s v="10032"/>
        <s v="10031"/>
        <s v="10030"/>
        <s v="10029"/>
        <s v="10028"/>
        <s v="10027"/>
        <s v="10026"/>
        <s v="10025"/>
        <s v="10024"/>
        <s v="9942"/>
        <s v="10023"/>
        <s v="10022"/>
        <s v="10021"/>
        <s v="10020"/>
        <s v="10019"/>
        <s v="10018"/>
        <s v="10017"/>
        <s v="10016"/>
        <s v="10015"/>
        <s v="10014"/>
        <s v="10013"/>
        <s v="10012"/>
        <s v="10011"/>
        <s v="10010"/>
        <s v="10006"/>
        <s v="10005"/>
        <s v="10004"/>
        <s v="10003"/>
        <s v="10002"/>
        <s v="10001"/>
        <s v="10000"/>
        <s v="9999"/>
        <s v="9998"/>
        <s v="9997"/>
        <s v="9995"/>
        <s v="9994"/>
        <s v="9993"/>
        <s v="9992"/>
        <s v="9991"/>
        <s v="9990"/>
        <s v="9989"/>
        <s v="9988"/>
        <s v="9987"/>
        <s v="9986"/>
        <s v="9985"/>
        <s v="9984"/>
        <s v="9983"/>
        <s v="9981"/>
        <s v="9979"/>
        <s v="9978"/>
        <s v="9977"/>
        <s v="9974"/>
        <s v="9973"/>
        <s v="9972"/>
        <s v="9971"/>
        <s v="9970"/>
        <s v="9969"/>
        <s v="9968"/>
        <s v="9560"/>
        <s v="9561"/>
        <s v="9562"/>
        <s v="9563"/>
        <s v="9567"/>
        <s v="9570"/>
        <s v="9571"/>
        <s v="9587"/>
        <s v="9593"/>
        <s v="9598"/>
        <s v="9600"/>
        <s v="9605"/>
        <s v="9606"/>
        <s v="9607"/>
        <s v="9617"/>
        <s v="9618"/>
        <s v="9619"/>
        <s v="9621"/>
        <s v="9625"/>
        <s v="9631"/>
        <s v="9632"/>
        <s v="9633"/>
        <s v="9634"/>
        <s v="9635"/>
        <s v="9665"/>
        <s v="9676"/>
        <s v="9677"/>
        <s v="9678"/>
        <s v="9679"/>
        <s v="9684"/>
        <s v="9685"/>
        <s v="9686"/>
        <s v="9687"/>
        <s v="9696"/>
        <s v="9703"/>
        <s v="9708"/>
        <s v="9709"/>
        <s v="9710"/>
        <s v="9711"/>
        <s v="9712"/>
        <s v="9714"/>
        <s v="9716"/>
        <s v="9717"/>
        <s v="9718"/>
        <s v="9720"/>
        <s v="9721"/>
        <s v="9730"/>
        <s v="9732"/>
        <s v="9733"/>
        <s v="9734"/>
        <s v="9735"/>
        <s v="9736"/>
        <s v="9737"/>
        <s v="9738"/>
        <s v="9739"/>
        <s v="9747"/>
        <s v="9748"/>
        <s v="9750"/>
        <s v="9752"/>
        <s v="9753"/>
        <s v="9754"/>
        <s v="9755"/>
        <s v="9757"/>
        <s v="9758"/>
        <s v="9768"/>
        <s v="9770"/>
        <s v="9772"/>
        <s v="9779"/>
        <s v="9780"/>
        <s v="9805"/>
        <s v="9808"/>
        <s v="9809"/>
        <s v="9812"/>
        <s v="9813"/>
        <s v="9818"/>
        <s v="9819"/>
        <s v="9820"/>
        <s v="9821"/>
        <s v="9831"/>
        <s v="9832"/>
        <s v="9833"/>
        <s v="9844"/>
        <s v="9845"/>
        <s v="9846"/>
        <s v="9847"/>
        <s v="9851"/>
        <s v="9853"/>
        <s v="9854"/>
        <s v="9858"/>
        <s v="9859"/>
        <s v="9866"/>
        <s v="9867"/>
        <s v="9869"/>
        <s v="9871"/>
        <s v="9872"/>
        <s v="9873"/>
        <s v="9877"/>
        <s v="9884"/>
        <s v="9885"/>
        <s v="9886"/>
        <s v="9890"/>
        <s v="9891"/>
        <s v="9892"/>
        <s v="9911"/>
        <s v="9912"/>
        <s v="9913"/>
        <s v="9916"/>
        <s v="9917"/>
        <s v="9918"/>
        <s v="9921"/>
        <s v="9924"/>
        <s v="9925"/>
        <s v="9926"/>
        <s v="9927"/>
        <s v="9928"/>
        <s v="9929"/>
        <s v="9930"/>
        <s v="9941"/>
        <s v="9953"/>
        <s v="9954"/>
        <s v="9957"/>
        <s v="9975"/>
        <s v="9976"/>
        <s v="9980"/>
        <s v="9982"/>
        <s v="10007"/>
        <s v="10008"/>
        <s v="10009"/>
        <s v="10037"/>
        <s v="10049"/>
        <s v="10050"/>
        <s v="10051"/>
        <s v="10052"/>
        <s v="10053"/>
        <s v="10054"/>
        <s v="10055"/>
        <s v="10056"/>
        <s v="10057"/>
        <s v="10058"/>
        <s v="10059"/>
        <s v="10060"/>
        <s v="10061"/>
        <s v="10062"/>
        <s v="10063"/>
        <s v="10064"/>
        <s v="10065"/>
        <s v="10066"/>
        <s v="10067"/>
        <s v="10068"/>
        <s v="10069"/>
        <s v="10070"/>
        <s v="10071"/>
        <s v="10072"/>
        <s v="10073"/>
        <s v="10074"/>
        <s v="10075"/>
        <s v="10076"/>
        <s v="10077"/>
        <s v="10078"/>
        <s v="10079"/>
        <s v="10080"/>
        <s v="10081"/>
        <s v="10082"/>
        <s v="10083"/>
        <s v="10084"/>
        <s v="10085"/>
        <s v="10086"/>
        <s v="10087"/>
        <s v="10089"/>
        <s v="10090"/>
        <s v="10091"/>
        <s v="10139"/>
        <s v="10140"/>
        <s v="10142"/>
        <s v="10143"/>
        <s v="10147"/>
        <s v="10150"/>
        <s v="10153"/>
        <s v="10155"/>
        <s v="10162"/>
        <s v="10163"/>
        <s v="10230"/>
        <s v="10231"/>
        <s v="10232"/>
        <s v="10233"/>
        <s v="10235"/>
        <s v="10236"/>
        <s v="10237"/>
        <s v="10282"/>
        <s v="10283"/>
        <s v="10285"/>
        <s v="10287"/>
        <s v="10288"/>
        <s v="10291"/>
        <s v="10292"/>
        <s v="10303"/>
        <s v="10304"/>
        <s v="10305"/>
        <s v="10306"/>
        <s v="10307"/>
        <s v="10315"/>
        <s v="10316"/>
        <s v="10366"/>
        <s v="10367"/>
        <s v="10368"/>
        <s v="10370"/>
        <s v="10371"/>
        <s v="10373"/>
        <s v="10375"/>
        <s v="10379"/>
        <s v="10386"/>
        <s v="10401"/>
        <s v="10402"/>
        <s v="10406"/>
        <s v="10410"/>
        <s v="10411"/>
        <s v="10413"/>
        <s v="10414"/>
        <s v="10415"/>
        <s v="10419"/>
        <s v="10420"/>
        <s v="10421"/>
        <s v="10422"/>
        <s v="10425"/>
        <s v="10427"/>
        <s v="10430"/>
        <s v="10431"/>
        <s v="10434"/>
        <s v="10435"/>
        <s v="10437"/>
        <s v="10440"/>
        <s v="10442"/>
        <s v="10443"/>
        <s v="10444"/>
        <s v="10457"/>
        <s v="10458"/>
        <s v="10508"/>
        <s v="10509"/>
        <s v="10510"/>
        <s v="10515"/>
        <s v="10516"/>
        <s v="10521"/>
        <s v="10522"/>
        <s v="10523"/>
        <s v="10524"/>
        <s v="10525"/>
        <s v="10529"/>
        <s v="10538"/>
        <s v="10539"/>
        <s v="10541"/>
        <s v="10542"/>
        <s v="10543"/>
        <s v="10544"/>
        <s v="10545"/>
        <s v="10546"/>
        <s v="10555"/>
        <s v="10556"/>
        <s v="10557"/>
        <s v="10558"/>
        <s v="10559"/>
        <s v="10560"/>
        <s v="10562"/>
        <s v="10563"/>
        <s v="10564"/>
        <s v="10565"/>
        <s v="10566"/>
        <s v="10567"/>
        <s v="10568"/>
        <s v="10569"/>
        <s v="10570"/>
        <s v="10571"/>
        <s v="10572"/>
        <s v="10573"/>
        <s v="10584"/>
        <s v="10495"/>
        <s v="10494"/>
        <s v="10491"/>
        <s v="9811"/>
        <s v="9609"/>
        <s v="9599"/>
        <s v="9588"/>
        <s v="8854"/>
        <s v="8853"/>
        <s v="8849"/>
        <s v="8848"/>
        <s v="8847"/>
        <s v="8559"/>
        <s v="8587"/>
        <s v="8588"/>
        <s v="8589"/>
        <s v="8590"/>
        <s v="8642"/>
        <s v="8761"/>
        <s v="8821"/>
        <s v="9063"/>
        <s v="9092"/>
        <s v="9093"/>
        <s v="9095"/>
        <s v="9097"/>
        <s v="9098"/>
        <s v="9112"/>
        <s v="9114"/>
        <s v="9116"/>
        <s v="9119"/>
        <s v="9120"/>
        <s v="9122"/>
        <s v="9129"/>
        <s v="9134"/>
        <s v="9151"/>
        <s v="9154"/>
        <s v="9156"/>
        <s v="9157"/>
        <s v="9158"/>
        <s v="9160"/>
        <s v="9168"/>
        <s v="9170"/>
        <s v="9171"/>
        <s v="9173"/>
        <s v="9175"/>
        <s v="9177"/>
        <s v="9179"/>
        <s v="9181"/>
        <s v="9186"/>
        <s v="9204"/>
        <s v="9210"/>
        <s v="9215"/>
        <s v="9227"/>
        <s v="9231"/>
        <s v="9232"/>
        <s v="9236"/>
        <s v="9242"/>
        <s v="9256"/>
        <s v="9259"/>
        <s v="9287"/>
        <s v="9291"/>
        <s v="9293"/>
        <s v="9294"/>
        <s v="9297"/>
        <s v="9299"/>
        <s v="9301"/>
        <s v="9303"/>
        <s v="9305"/>
        <s v="9314"/>
        <s v="9315"/>
        <s v="9326"/>
        <s v="9331"/>
        <s v="9334"/>
        <s v="9340"/>
        <s v="9345"/>
        <s v="9352"/>
        <s v="9353"/>
        <s v="9354"/>
        <s v="9359"/>
        <s v="9362"/>
        <s v="9363"/>
        <s v="9433"/>
        <s v="9442"/>
        <s v="9443"/>
        <s v="9444"/>
        <s v="9460"/>
        <s v="9461"/>
        <s v="8840"/>
        <s v="8836"/>
        <s v="8835"/>
        <s v="8834"/>
        <s v="8832"/>
        <s v="8831"/>
        <s v="8830"/>
        <s v="8822"/>
        <s v="8817"/>
        <s v="8816"/>
        <s v="8814"/>
        <s v="8810"/>
        <s v="8809"/>
        <s v="8808"/>
        <s v="8807"/>
        <s v="8796"/>
        <s v="8795"/>
        <s v="8794"/>
        <s v="8792"/>
        <s v="8784"/>
        <s v="8783"/>
        <s v="8782"/>
        <s v="8781"/>
        <s v="8776"/>
        <s v="8775"/>
        <s v="8772"/>
        <s v="8771"/>
        <s v="8768"/>
        <s v="8743"/>
        <s v="8742"/>
        <s v="8735"/>
        <s v="8733"/>
        <s v="8731"/>
        <s v="8721"/>
        <s v="8720"/>
        <s v="8718"/>
        <s v="8717"/>
        <s v="8716"/>
        <s v="8715"/>
        <s v="8714"/>
        <s v="8713"/>
        <s v="8711"/>
        <s v="8710"/>
        <s v="8709"/>
        <s v="8701"/>
        <s v="8700"/>
        <s v="8699"/>
        <s v="8691"/>
        <s v="8682"/>
        <s v="8681"/>
        <s v="8679"/>
        <s v="8678"/>
        <s v="8677"/>
        <s v="8675"/>
        <s v="8673"/>
        <s v="8672"/>
        <s v="8671"/>
        <s v="8670"/>
        <s v="8669"/>
        <s v="8664"/>
        <s v="8656"/>
        <s v="8647"/>
        <s v="8646"/>
        <s v="8645"/>
        <s v="8644"/>
        <s v="8519"/>
        <s v="8520"/>
        <s v="8528"/>
        <s v="8544"/>
        <s v="8557"/>
        <s v="8565"/>
        <s v="8639"/>
        <s v="8774"/>
        <s v="9384"/>
        <s v="8638"/>
        <s v="8637"/>
        <s v="8636"/>
        <s v="8625"/>
        <s v="8595"/>
        <s v="8594"/>
        <s v="8593"/>
        <s v="8592"/>
        <s v="8591"/>
        <s v="8584"/>
        <s v="9466"/>
        <s v="9469"/>
        <s v="9470"/>
        <s v="9559"/>
        <s v="8581"/>
        <s v="8580"/>
        <s v="8575"/>
        <s v="8574"/>
        <s v="8573"/>
        <s v="8563"/>
        <s v="8513"/>
        <s v="8514"/>
        <s v="8515"/>
        <s v="8516"/>
        <s v="8517"/>
        <s v="8562"/>
        <s v="8560"/>
        <s v="8518"/>
        <s v="8521"/>
        <s v="8525"/>
        <s v="8526"/>
        <s v="8529"/>
        <s v="8558"/>
        <s v="8556"/>
        <s v="8549"/>
        <s v="8550"/>
        <s v="8541"/>
        <s v="8543"/>
        <s v="8548"/>
        <s v="9279"/>
        <s v="9280"/>
        <s v="9281"/>
        <s v="9283"/>
        <s v="9284"/>
        <s v="9348"/>
        <s v="9199"/>
        <s v="9270"/>
        <s v="9123"/>
        <s v="9271"/>
        <s v="9272"/>
        <s v="9205"/>
        <s v="9206"/>
        <s v="9207"/>
        <s v="9216"/>
        <s v="9217"/>
        <s v="9218"/>
        <s v="9220"/>
        <s v="9221"/>
        <s v="9222"/>
        <s v="9228"/>
        <s v="9229"/>
        <s v="9230"/>
        <s v="9282"/>
        <s v="9289"/>
        <s v="9290"/>
        <s v="9295"/>
        <s v="9296"/>
        <s v="9307"/>
        <s v="9308"/>
        <s v="9309"/>
        <s v="9310"/>
        <s v="9313"/>
        <s v="9317"/>
        <s v="9318"/>
        <s v="9321"/>
        <s v="9322"/>
        <s v="9323"/>
        <s v="9324"/>
        <s v="9327"/>
        <s v="9336"/>
        <s v="9343"/>
        <s v="9347"/>
        <s v="9349"/>
        <s v="9421"/>
        <s v="9285"/>
        <s v="9286"/>
        <s v="9288"/>
        <s v="9292"/>
        <s v="9298"/>
        <s v="9300"/>
        <s v="9302"/>
        <s v="9304"/>
        <s v="9306"/>
        <s v="9311"/>
        <s v="9312"/>
        <s v="9316"/>
        <s v="9319"/>
        <s v="9320"/>
        <s v="9325"/>
        <s v="9328"/>
        <s v="9329"/>
        <s v="9330"/>
        <s v="9332"/>
        <s v="9355"/>
        <s v="9356"/>
        <s v="9358"/>
        <s v="9360"/>
        <s v="9366"/>
        <s v="9367"/>
        <s v="9368"/>
        <s v="9369"/>
        <s v="9371"/>
        <s v="9374"/>
        <s v="9375"/>
        <s v="9376"/>
        <s v="9380"/>
        <s v="9381"/>
        <s v="9388"/>
        <s v="9389"/>
        <s v="9390"/>
        <s v="9395"/>
        <s v="9396"/>
        <s v="9398"/>
        <s v="9400"/>
        <s v="9401"/>
        <s v="9406"/>
        <s v="9407"/>
        <s v="9410"/>
        <s v="9412"/>
        <s v="9413"/>
        <s v="9415"/>
        <s v="9419"/>
        <s v="9420"/>
        <s v="9351"/>
        <s v="9357"/>
        <s v="9361"/>
        <s v="9364"/>
        <s v="9365"/>
        <s v="9422"/>
        <s v="9423"/>
        <s v="9424"/>
        <s v="9425"/>
        <s v="9426"/>
        <s v="9427"/>
        <s v="9428"/>
        <s v="9429"/>
        <s v="9430"/>
        <s v="9435"/>
        <s v="9437"/>
        <s v="9438"/>
        <s v="9439"/>
        <s v="9440"/>
        <s v="9441"/>
        <s v="9471"/>
        <s v="9467"/>
        <s v="9446"/>
        <s v="9447"/>
        <s v="9448"/>
        <s v="9449"/>
        <s v="9450"/>
        <s v="9451"/>
        <s v="9452"/>
        <s v="9453"/>
        <s v="9454"/>
        <s v="9455"/>
        <s v="9456"/>
        <s v="9457"/>
        <s v="9458"/>
        <s v="9459"/>
        <s v="9462"/>
        <s v="9463"/>
        <s v="9464"/>
        <s v="9468"/>
        <s v="9472"/>
        <s v="9473"/>
        <s v="9474"/>
        <s v="9475"/>
        <s v="9476"/>
        <s v="9477"/>
        <s v="9478"/>
        <s v="9479"/>
        <s v="9480"/>
        <s v="9481"/>
        <s v="9482"/>
        <s v="9483"/>
        <s v="9486"/>
        <s v="9487"/>
        <s v="9488"/>
        <s v="9489"/>
        <s v="9492"/>
        <s v="9493"/>
        <s v="9494"/>
        <s v="9495"/>
        <s v="9496"/>
        <s v="9498"/>
        <s v="9501"/>
        <s v="9502"/>
        <s v="9431"/>
        <s v="9432"/>
        <s v="9434"/>
        <s v="9436"/>
        <s v="9445"/>
        <s v="9465"/>
        <s v="9503"/>
        <s v="9505"/>
        <s v="9506"/>
        <s v="9507"/>
        <s v="9508"/>
        <s v="9509"/>
        <s v="9510"/>
        <s v="9511"/>
        <s v="9512"/>
        <s v="9529"/>
        <s v="9530"/>
        <s v="9531"/>
        <s v="9532"/>
        <s v="9533"/>
        <s v="9534"/>
        <s v="9535"/>
        <s v="9536"/>
        <s v="9549"/>
        <s v="9550"/>
        <s v="9551"/>
        <s v="9552"/>
        <s v="9553"/>
        <s v="9554"/>
        <s v="9555"/>
        <s v="9556"/>
        <s v="9557"/>
        <s v="9558"/>
        <s v="9504"/>
        <s v="22120"/>
        <s v="22121"/>
        <s v="22122"/>
        <s v="22123"/>
        <s v="22124"/>
        <s v="22125"/>
        <s v="22126"/>
        <s v="22127"/>
        <s v="22128"/>
        <s v="22129"/>
        <s v="22130"/>
        <s v="22131"/>
        <s v="22132"/>
        <s v="22133"/>
        <s v="22134"/>
        <s v="22135"/>
        <s v="22136"/>
        <s v="22137"/>
        <s v="22138"/>
        <s v="22139"/>
        <s v="22140"/>
        <s v="22141"/>
        <s v="22142"/>
        <s v="22143"/>
        <s v="22144"/>
        <s v="22145"/>
        <s v="22146"/>
        <s v="22147"/>
        <s v="22148"/>
        <s v="22149"/>
        <s v="22150"/>
        <s v="22151"/>
        <s v="22152"/>
        <s v="22153"/>
        <s v="22154"/>
        <s v="22155"/>
        <s v="22156"/>
        <s v="22157"/>
        <s v="22158"/>
        <s v="22159"/>
        <s v="22160"/>
        <s v="22161"/>
        <s v="22162"/>
        <s v="22163"/>
        <s v="22164"/>
        <s v="22165"/>
        <s v="22166"/>
        <s v="22167"/>
        <s v="22168"/>
        <s v="22169"/>
        <s v="22170"/>
        <s v="22171"/>
        <s v="22172"/>
        <s v="22174"/>
        <s v="22175"/>
        <s v="22176"/>
        <s v="22177"/>
        <s v="22178"/>
        <s v="22179"/>
        <s v="22180"/>
        <s v="22181"/>
        <s v="22182"/>
        <s v="22184"/>
        <s v="22185"/>
        <s v="22186"/>
        <s v="22187"/>
        <s v="22188"/>
        <s v="22189"/>
        <s v="22190"/>
        <s v="22191"/>
        <s v="22192"/>
        <s v="22193"/>
        <s v="22194"/>
        <s v="22195"/>
        <s v="22196"/>
        <s v="22197"/>
        <s v="22198"/>
        <s v="22199"/>
        <s v="22173"/>
        <s v="22183"/>
        <s v="8777"/>
        <s v="8770"/>
        <s v="8769"/>
        <s v="8767"/>
        <s v="8766"/>
        <s v="8765"/>
        <s v="8764"/>
        <s v="8763"/>
        <s v="8762"/>
        <s v="8773"/>
        <s v="8758"/>
        <s v="8757"/>
        <s v="8756"/>
        <s v="8755"/>
        <s v="8754"/>
        <s v="8753"/>
        <s v="8752"/>
        <s v="8751"/>
        <s v="8750"/>
        <s v="8749"/>
        <s v="8748"/>
        <s v="8747"/>
        <s v="8746"/>
        <s v="8745"/>
        <s v="8744"/>
        <s v="8741"/>
        <s v="8736"/>
        <s v="8734"/>
        <s v="8732"/>
        <s v="8730"/>
        <s v="8729"/>
        <s v="8728"/>
        <s v="8727"/>
        <s v="8726"/>
        <s v="8725"/>
        <s v="8724"/>
        <s v="8723"/>
        <s v="8722"/>
        <s v="8719"/>
        <s v="8712"/>
        <s v="8708"/>
        <s v="8707"/>
        <s v="8706"/>
        <s v="8705"/>
        <s v="8704"/>
        <s v="8703"/>
        <s v="8702"/>
        <s v="8698"/>
        <s v="8697"/>
        <s v="8696"/>
        <s v="8695"/>
        <s v="8694"/>
        <s v="8693"/>
        <s v="8692"/>
        <s v="8690"/>
        <s v="8689"/>
        <s v="8688"/>
        <s v="8687"/>
        <s v="8686"/>
        <s v="8685"/>
        <s v="8684"/>
        <s v="8683"/>
        <s v="8740"/>
        <s v="8680"/>
        <s v="8739"/>
        <s v="8738"/>
        <s v="8737"/>
        <s v="8676"/>
        <s v="8624"/>
        <s v="8674"/>
        <s v="8668"/>
        <s v="8667"/>
        <s v="8666"/>
        <s v="8665"/>
        <s v="8663"/>
        <s v="8662"/>
        <s v="8661"/>
        <s v="8660"/>
        <s v="8659"/>
        <s v="8658"/>
        <s v="8657"/>
        <s v="8655"/>
        <s v="8654"/>
        <s v="8653"/>
        <s v="8652"/>
        <s v="8651"/>
        <s v="8650"/>
        <s v="8649"/>
        <s v="8648"/>
        <s v="8643"/>
        <s v="8641"/>
        <s v="8640"/>
        <s v="8635"/>
        <s v="8634"/>
        <s v="8633"/>
        <s v="8632"/>
        <s v="8631"/>
        <s v="8630"/>
        <s v="8629"/>
        <s v="8628"/>
        <s v="8627"/>
        <s v="8626"/>
        <s v="8623"/>
        <s v="8622"/>
        <s v="8621"/>
        <s v="8620"/>
        <s v="8619"/>
        <s v="8618"/>
        <s v="8617"/>
        <s v="8616"/>
        <s v="8615"/>
        <s v="8614"/>
        <s v="8613"/>
        <s v="8612"/>
        <s v="8611"/>
        <s v="8610"/>
        <s v="8609"/>
        <s v="8608"/>
        <s v="8607"/>
        <s v="8606"/>
        <s v="8605"/>
        <s v="8604"/>
        <s v="8603"/>
        <s v="8602"/>
        <s v="8601"/>
        <s v="8600"/>
        <s v="8599"/>
        <s v="8598"/>
        <s v="8540"/>
        <s v="8537"/>
        <s v="8531"/>
        <s v="8530"/>
        <s v="8597"/>
        <s v="8596"/>
        <s v="8586"/>
        <s v="8585"/>
        <s v="8583"/>
        <s v="8582"/>
        <s v="8579"/>
        <s v="8578"/>
        <s v="8577"/>
        <s v="8576"/>
        <s v="8572"/>
        <s v="8571"/>
        <s v="8570"/>
        <s v="8569"/>
        <s v="8568"/>
        <s v="8567"/>
        <s v="8564"/>
        <s v="8561"/>
        <s v="8555"/>
        <s v="8554"/>
        <s v="8553"/>
        <s v="8552"/>
        <s v="8551"/>
        <s v="8547"/>
        <s v="8546"/>
        <s v="8545"/>
        <s v="8534"/>
        <s v="8542"/>
        <s v="8566"/>
        <s v="8539"/>
        <s v="8538"/>
        <s v="8536"/>
        <s v="8535"/>
        <s v="8533"/>
        <s v="8532"/>
        <s v="8527"/>
        <s v="8524"/>
        <s v="8523"/>
        <s v="8522"/>
        <s v="8778"/>
        <s v="8779"/>
        <s v="8780"/>
        <s v="8785"/>
        <s v="8786"/>
        <s v="8787"/>
        <s v="8788"/>
        <s v="8789"/>
        <s v="8790"/>
        <s v="8791"/>
        <s v="8793"/>
        <s v="8797"/>
        <s v="8798"/>
        <s v="8799"/>
        <s v="8800"/>
        <s v="8801"/>
        <s v="8802"/>
        <s v="8803"/>
        <s v="8804"/>
        <s v="8805"/>
        <s v="8806"/>
        <s v="8811"/>
        <s v="8812"/>
        <s v="8813"/>
        <s v="8815"/>
        <s v="8818"/>
        <s v="8819"/>
        <s v="8820"/>
        <s v="8823"/>
        <s v="8824"/>
        <s v="8825"/>
        <s v="8826"/>
        <s v="8827"/>
        <s v="8828"/>
        <s v="8903"/>
        <s v="8759"/>
        <s v="8760"/>
        <s v="8833"/>
        <s v="8837"/>
        <s v="8838"/>
        <s v="8839"/>
        <s v="8841"/>
        <s v="8842"/>
        <s v="8843"/>
        <s v="8844"/>
        <s v="8845"/>
        <s v="8846"/>
        <s v="8850"/>
        <s v="8851"/>
        <s v="8852"/>
        <s v="8856"/>
        <s v="8857"/>
        <s v="8858"/>
        <s v="8859"/>
        <s v="8860"/>
        <s v="8861"/>
        <s v="8862"/>
        <s v="8863"/>
        <s v="8864"/>
        <s v="8865"/>
        <s v="8866"/>
        <s v="8867"/>
        <s v="8868"/>
        <s v="8869"/>
        <s v="8870"/>
        <s v="8871"/>
        <s v="8872"/>
        <s v="8873"/>
        <s v="8877"/>
        <s v="8878"/>
        <s v="8882"/>
        <s v="8883"/>
        <s v="8884"/>
        <s v="8885"/>
        <s v="8886"/>
        <s v="8895"/>
        <s v="8896"/>
        <s v="8897"/>
        <s v="8898"/>
        <s v="8899"/>
        <s v="8900"/>
        <s v="8901"/>
        <s v="8902"/>
        <s v="8829"/>
        <s v="8904"/>
        <s v="8907"/>
        <s v="8908"/>
        <s v="8909"/>
        <s v="8910"/>
        <s v="8911"/>
        <s v="8912"/>
        <s v="8913"/>
        <s v="8914"/>
        <s v="8915"/>
        <s v="8916"/>
        <s v="8919"/>
        <s v="8920"/>
        <s v="8921"/>
        <s v="8922"/>
        <s v="8925"/>
        <s v="8926"/>
        <s v="8927"/>
        <s v="8928"/>
        <s v="8929"/>
        <s v="8930"/>
        <s v="8931"/>
        <s v="8932"/>
        <s v="8933"/>
        <s v="8934"/>
        <s v="8935"/>
        <s v="8936"/>
        <s v="8937"/>
        <s v="8938"/>
        <s v="8939"/>
        <s v="8940"/>
        <s v="8941"/>
        <s v="8943"/>
        <s v="8944"/>
        <s v="8945"/>
        <s v="8949"/>
        <s v="8950"/>
        <s v="8951"/>
        <s v="8952"/>
        <s v="8953"/>
        <s v="8954"/>
        <s v="8955"/>
        <s v="8956"/>
        <s v="8957"/>
        <s v="8958"/>
        <s v="8959"/>
        <s v="8960"/>
        <s v="8961"/>
        <s v="8963"/>
        <s v="8964"/>
        <s v="8965"/>
        <s v="8966"/>
        <s v="8967"/>
        <s v="8968"/>
        <s v="8969"/>
        <s v="8970"/>
        <s v="8971"/>
        <s v="8972"/>
        <s v="8977"/>
        <s v="8978"/>
        <s v="8979"/>
        <s v="8980"/>
        <s v="8981"/>
        <s v="8982"/>
        <s v="8983"/>
        <s v="8984"/>
        <s v="8905"/>
        <s v="8985"/>
        <s v="8986"/>
        <s v="8987"/>
        <s v="8988"/>
        <s v="8989"/>
        <s v="8990"/>
        <s v="8991"/>
        <s v="8992"/>
        <s v="8993"/>
        <s v="8994"/>
        <s v="8995"/>
        <s v="8996"/>
        <s v="8997"/>
        <s v="8998"/>
        <s v="8999"/>
        <s v="9000"/>
        <s v="9001"/>
        <s v="9002"/>
        <s v="9006"/>
        <s v="9007"/>
        <s v="9008"/>
        <s v="9009"/>
        <s v="9010"/>
        <s v="9011"/>
        <s v="9012"/>
        <s v="9013"/>
        <s v="9014"/>
        <s v="9015"/>
        <s v="9016"/>
        <s v="9054"/>
        <s v="9056"/>
        <s v="9060"/>
        <s v="9061"/>
        <s v="9064"/>
        <s v="9065"/>
        <s v="9066"/>
        <s v="9067"/>
        <s v="9068"/>
        <s v="9069"/>
        <s v="9070"/>
        <s v="9071"/>
        <s v="9072"/>
        <s v="9073"/>
        <s v="9083"/>
        <s v="9087"/>
        <s v="9090"/>
        <s v="9094"/>
        <s v="9100"/>
        <s v="9105"/>
        <s v="9106"/>
        <s v="9109"/>
        <s v="9113"/>
        <s v="9117"/>
        <s v="9118"/>
        <s v="9124"/>
        <s v="9125"/>
        <s v="9126"/>
        <s v="9055"/>
        <s v="9057"/>
        <s v="9058"/>
        <s v="9059"/>
        <s v="9062"/>
        <s v="9074"/>
        <s v="9075"/>
        <s v="9076"/>
        <s v="9077"/>
        <s v="9078"/>
        <s v="9079"/>
        <s v="9080"/>
        <s v="9081"/>
        <s v="9082"/>
        <s v="9091"/>
        <s v="9096"/>
        <s v="9127"/>
        <s v="9128"/>
        <s v="9132"/>
        <s v="9135"/>
        <s v="9138"/>
        <s v="9139"/>
        <s v="9140"/>
        <s v="9141"/>
        <s v="9142"/>
        <s v="9143"/>
        <s v="9144"/>
        <s v="9145"/>
        <s v="9146"/>
        <s v="9153"/>
        <s v="9155"/>
        <s v="9159"/>
        <s v="9164"/>
        <s v="9166"/>
        <s v="9172"/>
        <s v="9176"/>
        <s v="9178"/>
        <s v="9180"/>
        <s v="9182"/>
        <s v="9183"/>
        <s v="9184"/>
        <s v="9185"/>
        <s v="9188"/>
        <s v="9189"/>
        <s v="9190"/>
        <s v="9191"/>
        <s v="9192"/>
        <s v="9193"/>
        <s v="9194"/>
        <s v="9195"/>
        <s v="9196"/>
        <s v="9197"/>
        <s v="9198"/>
        <s v="9130"/>
        <s v="9131"/>
        <s v="9133"/>
        <s v="9136"/>
        <s v="9137"/>
        <s v="9147"/>
        <s v="9148"/>
        <s v="9149"/>
        <s v="9150"/>
        <s v="9152"/>
        <s v="9161"/>
        <s v="9162"/>
        <s v="9163"/>
        <s v="9167"/>
        <s v="9169"/>
        <s v="9174"/>
        <s v="9187"/>
        <s v="9208"/>
        <s v="9209"/>
        <s v="9211"/>
        <s v="9212"/>
        <s v="9213"/>
        <s v="9214"/>
        <s v="9219"/>
        <s v="9223"/>
        <s v="9224"/>
        <s v="9225"/>
        <s v="9226"/>
        <s v="9235"/>
        <s v="9239"/>
        <s v="9240"/>
        <s v="9241"/>
        <s v="9243"/>
        <s v="9244"/>
        <s v="9245"/>
        <s v="9246"/>
        <s v="9247"/>
        <s v="9248"/>
        <s v="9249"/>
        <s v="9250"/>
        <s v="9251"/>
        <s v="9254"/>
        <s v="22200"/>
        <s v="9260"/>
        <s v="9263"/>
        <s v="9264"/>
        <s v="9265"/>
        <s v="9266"/>
        <s v="9267"/>
        <s v="9268"/>
        <s v="9392"/>
        <s v="9391"/>
        <s v="9387"/>
        <s v="9386"/>
        <s v="9385"/>
        <s v="9383"/>
        <s v="9382"/>
        <s v="9379"/>
        <s v="9378"/>
        <s v="9377"/>
        <s v="9373"/>
        <s v="9372"/>
        <s v="9370"/>
        <s v="9350"/>
        <s v="9346"/>
        <s v="9344"/>
        <s v="9342"/>
        <s v="9341"/>
        <s v="9339"/>
        <s v="9269"/>
        <s v="9338"/>
        <s v="9337"/>
        <s v="9335"/>
        <s v="9333"/>
        <s v="9277"/>
        <s v="9276"/>
        <s v="9275"/>
        <s v="9274"/>
        <s v="9273"/>
        <s v="9262"/>
        <s v="9261"/>
        <s v="9258"/>
        <s v="9257"/>
        <s v="9255"/>
        <s v="9253"/>
        <s v="9252"/>
        <s v="9238"/>
        <s v="9237"/>
        <s v="9234"/>
        <s v="9233"/>
        <s v="9203"/>
        <s v="9202"/>
        <s v="9201"/>
        <s v="9200"/>
        <s v="9084"/>
        <s v="9085"/>
        <s v="9086"/>
        <s v="9088"/>
        <s v="9089"/>
        <s v="9165"/>
        <s v="9278"/>
        <s v="9393"/>
        <s v="9394"/>
        <s v="9397"/>
        <s v="9399"/>
        <s v="9402"/>
        <s v="9403"/>
        <s v="9404"/>
        <s v="9405"/>
        <s v="9408"/>
        <s v="9409"/>
        <s v="9411"/>
        <s v="9414"/>
        <s v="9416"/>
        <s v="9417"/>
        <s v="9418"/>
        <s v="9484"/>
        <s v="9485"/>
        <s v="9490"/>
        <s v="9491"/>
        <s v="9497"/>
        <s v="9499"/>
        <s v="9500"/>
        <s v="9513"/>
        <s v="9514"/>
        <s v="9515"/>
        <s v="9516"/>
        <s v="9517"/>
        <s v="9518"/>
        <s v="9519"/>
        <s v="9520"/>
        <s v="9521"/>
        <s v="9522"/>
        <s v="9523"/>
        <s v="9524"/>
        <s v="9525"/>
        <s v="9526"/>
        <s v="9527"/>
        <s v="9528"/>
        <s v="9537"/>
        <s v="9538"/>
        <s v="9539"/>
        <s v="9540"/>
        <s v="9541"/>
        <s v="9542"/>
        <s v="9543"/>
        <s v="9544"/>
        <s v="9545"/>
        <s v="9546"/>
        <s v="9547"/>
        <s v="9548"/>
        <s v="9121"/>
        <s v="9115"/>
        <s v="9111"/>
        <s v="9110"/>
        <s v="9108"/>
        <s v="9107"/>
        <s v="9104"/>
        <s v="9103"/>
        <s v="9102"/>
        <s v="9101"/>
        <s v="9099"/>
        <s v="9053"/>
        <s v="9052"/>
        <s v="9051"/>
        <s v="9050"/>
        <s v="9049"/>
        <s v="9048"/>
        <s v="9047"/>
        <s v="9046"/>
        <s v="9045"/>
        <s v="9044"/>
        <s v="9043"/>
        <s v="9042"/>
        <s v="9041"/>
        <s v="9040"/>
        <s v="9039"/>
        <s v="9038"/>
        <s v="9037"/>
        <s v="9036"/>
        <s v="9035"/>
        <s v="9034"/>
        <s v="9033"/>
        <s v="9032"/>
        <s v="9031"/>
        <s v="9030"/>
        <s v="9029"/>
        <s v="9028"/>
        <s v="9027"/>
        <s v="9026"/>
        <s v="9025"/>
        <s v="9024"/>
        <s v="8894"/>
        <s v="8947"/>
        <s v="9023"/>
        <s v="9022"/>
        <s v="9021"/>
        <s v="9020"/>
        <s v="9019"/>
        <s v="9018"/>
        <s v="9017"/>
        <s v="9005"/>
        <s v="9004"/>
        <s v="9003"/>
        <s v="8976"/>
        <s v="8975"/>
        <s v="8974"/>
        <s v="8973"/>
        <s v="8962"/>
        <s v="8948"/>
        <s v="8946"/>
        <s v="8942"/>
        <s v="8924"/>
        <s v="8923"/>
        <s v="8918"/>
        <s v="8917"/>
        <s v="8906"/>
        <s v="8893"/>
        <s v="8892"/>
        <s v="8891"/>
        <s v="8890"/>
        <s v="8889"/>
        <s v="8888"/>
        <s v="8887"/>
        <s v="8881"/>
        <s v="8880"/>
        <s v="8879"/>
        <s v="8876"/>
        <s v="8875"/>
        <s v="8874"/>
        <s v="8855"/>
        <s v="7983"/>
        <s v="8511"/>
        <s v="8510"/>
        <s v="8509"/>
        <s v="8508"/>
        <s v="8507"/>
        <s v="8506"/>
        <s v="8505"/>
        <s v="8504"/>
        <s v="8503"/>
        <s v="8502"/>
        <s v="8485"/>
        <s v="8484"/>
        <s v="8483"/>
        <s v="8482"/>
        <s v="8481"/>
        <s v="8480"/>
        <s v="8479"/>
        <s v="8478"/>
        <s v="8472"/>
        <s v="8410"/>
        <s v="8403"/>
        <s v="8386"/>
        <s v="8461"/>
        <s v="8460"/>
        <s v="8459"/>
        <s v="8458"/>
        <s v="8457"/>
        <s v="8456"/>
        <s v="8455"/>
        <s v="8454"/>
        <s v="8453"/>
        <s v="8451"/>
        <s v="8450"/>
        <s v="8449"/>
        <s v="8446"/>
        <s v="8445"/>
        <s v="8444"/>
        <s v="8443"/>
        <s v="8442"/>
        <s v="8441"/>
        <s v="8440"/>
        <s v="8439"/>
        <s v="8436"/>
        <s v="8435"/>
        <s v="8434"/>
        <s v="8433"/>
        <s v="8429"/>
        <s v="8428"/>
        <s v="8427"/>
        <s v="8426"/>
        <s v="8425"/>
        <s v="8424"/>
        <s v="8423"/>
        <s v="8422"/>
        <s v="8421"/>
        <s v="8420"/>
        <s v="8419"/>
        <s v="8418"/>
        <s v="8413"/>
        <s v="8412"/>
        <s v="8409"/>
        <s v="8407"/>
        <s v="8406"/>
        <s v="8405"/>
        <s v="8404"/>
        <s v="8411"/>
        <s v="8417"/>
        <s v="8400"/>
        <s v="8399"/>
        <s v="8398"/>
        <s v="8397"/>
        <s v="8396"/>
        <s v="8395"/>
        <s v="8394"/>
        <s v="8393"/>
        <s v="8392"/>
        <s v="8391"/>
        <s v="8390"/>
        <s v="8389"/>
        <s v="8388"/>
        <s v="8387"/>
        <s v="8313"/>
        <s v="8312"/>
        <s v="8382"/>
        <s v="8381"/>
        <s v="8380"/>
        <s v="8379"/>
        <s v="8378"/>
        <s v="8375"/>
        <s v="8370"/>
        <s v="8369"/>
        <s v="8368"/>
        <s v="8367"/>
        <s v="8366"/>
        <s v="8365"/>
        <s v="8364"/>
        <s v="8363"/>
        <s v="8361"/>
        <s v="8360"/>
        <s v="8359"/>
        <s v="8358"/>
        <s v="8357"/>
        <s v="8352"/>
        <s v="8350"/>
        <s v="8349"/>
        <s v="8347"/>
        <s v="8344"/>
        <s v="8343"/>
        <s v="8336"/>
        <s v="8335"/>
        <s v="8333"/>
        <s v="8331"/>
        <s v="8330"/>
        <s v="8325"/>
        <s v="8324"/>
        <s v="8323"/>
        <s v="8316"/>
        <s v="8315"/>
        <s v="8311"/>
        <s v="8310"/>
        <s v="8258"/>
        <s v="8257"/>
        <s v="8255"/>
        <s v="8254"/>
        <s v="8249"/>
        <s v="8248"/>
        <s v="8245"/>
        <s v="8244"/>
        <s v="8240"/>
        <s v="8239"/>
        <s v="8309"/>
        <s v="8306"/>
        <s v="8304"/>
        <s v="8303"/>
        <s v="8302"/>
        <s v="8301"/>
        <s v="8297"/>
        <s v="8296"/>
        <s v="8295"/>
        <s v="8294"/>
        <s v="8293"/>
        <s v="8292"/>
        <s v="8291"/>
        <s v="8290"/>
        <s v="8283"/>
        <s v="8281"/>
        <s v="8276"/>
        <s v="8268"/>
        <s v="8256"/>
        <s v="8253"/>
        <s v="8252"/>
        <s v="8251"/>
        <s v="8250"/>
        <s v="8247"/>
        <s v="8246"/>
        <s v="8241"/>
        <s v="8214"/>
        <s v="8213"/>
        <s v="8205"/>
        <s v="8204"/>
        <s v="8203"/>
        <s v="8202"/>
        <s v="8201"/>
        <s v="8190"/>
        <s v="8189"/>
        <s v="8186"/>
        <s v="8185"/>
        <s v="8184"/>
        <s v="8182"/>
        <s v="8180"/>
        <s v="8179"/>
        <s v="8165"/>
        <s v="8164"/>
        <s v="8237"/>
        <s v="8236"/>
        <s v="8235"/>
        <s v="8224"/>
        <s v="8223"/>
        <s v="8218"/>
        <s v="8217"/>
        <s v="8210"/>
        <s v="8200"/>
        <s v="8199"/>
        <s v="8198"/>
        <s v="8197"/>
        <s v="8196"/>
        <s v="8195"/>
        <s v="8194"/>
        <s v="8193"/>
        <s v="8192"/>
        <s v="8191"/>
        <s v="8188"/>
        <s v="8181"/>
        <s v="8178"/>
        <s v="8177"/>
        <s v="8176"/>
        <s v="8175"/>
        <s v="8174"/>
        <s v="8173"/>
        <s v="8172"/>
        <s v="8171"/>
        <s v="8170"/>
        <s v="8168"/>
        <s v="8167"/>
        <s v="8166"/>
        <s v="8125"/>
        <s v="8113"/>
        <s v="8107"/>
        <s v="8105"/>
        <s v="8102"/>
        <s v="8101"/>
        <s v="8100"/>
        <s v="8095"/>
        <s v="8093"/>
        <s v="8089"/>
        <s v="8088"/>
        <s v="8087"/>
        <s v="8153"/>
        <s v="8152"/>
        <s v="8151"/>
        <s v="8150"/>
        <s v="8146"/>
        <s v="8141"/>
        <s v="8140"/>
        <s v="8139"/>
        <s v="8138"/>
        <s v="8136"/>
        <s v="8135"/>
        <s v="8124"/>
        <s v="8123"/>
        <s v="8122"/>
        <s v="8121"/>
        <s v="8120"/>
        <s v="8119"/>
        <s v="8118"/>
        <s v="8117"/>
        <s v="8116"/>
        <s v="8115"/>
        <s v="8114"/>
        <s v="8111"/>
        <s v="8110"/>
        <s v="8109"/>
        <s v="8108"/>
        <s v="8106"/>
        <s v="8104"/>
        <s v="8098"/>
        <s v="8092"/>
        <s v="8090"/>
        <s v="8076"/>
        <s v="8074"/>
        <s v="8073"/>
        <s v="8072"/>
        <s v="8071"/>
        <s v="8070"/>
        <s v="8060"/>
        <s v="8059"/>
        <s v="8054"/>
        <s v="8045"/>
        <s v="8043"/>
        <s v="8037"/>
        <s v="8034"/>
        <s v="8033"/>
        <s v="8032"/>
        <s v="8030"/>
        <s v="8026"/>
        <s v="8024"/>
        <s v="8023"/>
        <s v="8021"/>
        <s v="8020"/>
        <s v="8017"/>
        <s v="8238"/>
        <s v="8084"/>
        <s v="8080"/>
        <s v="8078"/>
        <s v="8069"/>
        <s v="8068"/>
        <s v="8067"/>
        <s v="8066"/>
        <s v="8065"/>
        <s v="8064"/>
        <s v="8063"/>
        <s v="8062"/>
        <s v="8061"/>
        <s v="8058"/>
        <s v="8055"/>
        <s v="8051"/>
        <s v="8050"/>
        <s v="8049"/>
        <s v="8048"/>
        <s v="8047"/>
        <s v="8040"/>
        <s v="8039"/>
        <s v="8035"/>
        <s v="8031"/>
        <s v="8028"/>
        <s v="8027"/>
        <s v="8022"/>
        <s v="8015"/>
        <s v="7952"/>
        <s v="7951"/>
        <s v="7950"/>
        <s v="7949"/>
        <s v="7948"/>
        <s v="7947"/>
        <s v="8011"/>
        <s v="8008"/>
        <s v="8004"/>
        <s v="7994"/>
        <s v="7993"/>
        <s v="7992"/>
        <s v="7991"/>
        <s v="7990"/>
        <s v="7989"/>
        <s v="7988"/>
        <s v="7987"/>
        <s v="7986"/>
        <s v="7985"/>
        <s v="7982"/>
        <s v="7981"/>
        <s v="7977"/>
        <s v="7975"/>
        <s v="7956"/>
        <s v="7880"/>
        <s v="8162"/>
        <s v="7937"/>
        <s v="7936"/>
        <s v="7935"/>
        <s v="7934"/>
        <s v="7933"/>
        <s v="7932"/>
        <s v="7931"/>
        <s v="7930"/>
        <s v="7929"/>
        <s v="7928"/>
        <s v="7927"/>
        <s v="7921"/>
        <s v="7920"/>
        <s v="7919"/>
        <s v="7918"/>
        <s v="7917"/>
        <s v="7916"/>
        <s v="7915"/>
        <s v="7914"/>
        <s v="7913"/>
        <s v="7912"/>
        <s v="7911"/>
        <s v="7910"/>
        <s v="7909"/>
        <s v="7908"/>
        <s v="7907"/>
        <s v="7906"/>
        <s v="7905"/>
        <s v="7904"/>
        <s v="7903"/>
        <s v="7902"/>
        <s v="7901"/>
        <s v="7900"/>
        <s v="7899"/>
        <s v="7898"/>
        <s v="7897"/>
        <s v="7896"/>
        <s v="7890"/>
        <s v="7889"/>
        <s v="7888"/>
        <s v="7887"/>
        <s v="7886"/>
        <s v="7885"/>
        <s v="7884"/>
        <s v="7883"/>
        <s v="7882"/>
        <s v="7881"/>
        <s v="7879"/>
        <s v="7878"/>
        <s v="7877"/>
        <s v="7876"/>
        <s v="7875"/>
        <s v="7874"/>
        <s v="7873"/>
        <s v="7872"/>
        <s v="7871"/>
        <s v="7870"/>
        <s v="7869"/>
        <s v="7868"/>
        <s v="7792"/>
        <s v="7791"/>
        <s v="7867"/>
        <s v="7866"/>
        <s v="7863"/>
        <s v="7862"/>
        <s v="7861"/>
        <s v="7860"/>
        <s v="7857"/>
        <s v="7856"/>
        <s v="7855"/>
        <s v="7854"/>
        <s v="7853"/>
        <s v="7852"/>
        <s v="7851"/>
        <s v="7850"/>
        <s v="7849"/>
        <s v="7848"/>
        <s v="7847"/>
        <s v="7846"/>
        <s v="7845"/>
        <s v="7844"/>
        <s v="7843"/>
        <s v="7842"/>
        <s v="7841"/>
        <s v="7840"/>
        <s v="7838"/>
        <s v="7837"/>
        <s v="7836"/>
        <s v="7834"/>
        <s v="7833"/>
        <s v="7832"/>
        <s v="7831"/>
        <s v="7830"/>
        <s v="7829"/>
        <s v="7828"/>
        <s v="7827"/>
        <s v="7826"/>
        <s v="7825"/>
        <s v="7824"/>
        <s v="7822"/>
        <s v="7821"/>
        <s v="7820"/>
        <s v="7819"/>
        <s v="7818"/>
        <s v="7817"/>
        <s v="7816"/>
        <s v="7815"/>
        <s v="7814"/>
        <s v="7813"/>
        <s v="7812"/>
        <s v="7803"/>
        <s v="7802"/>
        <s v="7801"/>
        <s v="7800"/>
        <s v="7799"/>
        <s v="7795"/>
        <s v="7794"/>
        <s v="7790"/>
        <s v="7711"/>
        <s v="7787"/>
        <s v="7786"/>
        <s v="7785"/>
        <s v="7784"/>
        <s v="7783"/>
        <s v="7782"/>
        <s v="7781"/>
        <s v="7780"/>
        <s v="7779"/>
        <s v="7778"/>
        <s v="7777"/>
        <s v="7776"/>
        <s v="7775"/>
        <s v="7774"/>
        <s v="7773"/>
        <s v="7772"/>
        <s v="7768"/>
        <s v="7767"/>
        <s v="7766"/>
        <s v="7762"/>
        <s v="7761"/>
        <s v="7760"/>
        <s v="7759"/>
        <s v="7758"/>
        <s v="7757"/>
        <s v="7755"/>
        <s v="7754"/>
        <s v="7753"/>
        <s v="7750"/>
        <s v="7749"/>
        <s v="7744"/>
        <s v="7743"/>
        <s v="7742"/>
        <s v="7741"/>
        <s v="7740"/>
        <s v="7739"/>
        <s v="7736"/>
        <s v="7735"/>
        <s v="7734"/>
        <s v="7731"/>
        <s v="7730"/>
        <s v="7729"/>
        <s v="7728"/>
        <s v="7727"/>
        <s v="7723"/>
        <s v="7722"/>
        <s v="7721"/>
        <s v="7720"/>
        <s v="7719"/>
        <s v="7718"/>
        <s v="7717"/>
        <s v="7716"/>
        <s v="7715"/>
        <s v="7714"/>
        <s v="7713"/>
        <s v="7633"/>
        <s v="7708"/>
        <s v="7706"/>
        <s v="7705"/>
        <s v="7704"/>
        <s v="7703"/>
        <s v="7702"/>
        <s v="7701"/>
        <s v="7700"/>
        <s v="7699"/>
        <s v="7695"/>
        <s v="7694"/>
        <s v="7693"/>
        <s v="7692"/>
        <s v="7685"/>
        <s v="7684"/>
        <s v="7682"/>
        <s v="7681"/>
        <s v="7680"/>
        <s v="7679"/>
        <s v="7678"/>
        <s v="7677"/>
        <s v="7675"/>
        <s v="7673"/>
        <s v="7672"/>
        <s v="7671"/>
        <s v="7670"/>
        <s v="7669"/>
        <s v="7668"/>
        <s v="7667"/>
        <s v="7666"/>
        <s v="7665"/>
        <s v="7664"/>
        <s v="7663"/>
        <s v="7662"/>
        <s v="7661"/>
        <s v="7660"/>
        <s v="7659"/>
        <s v="7656"/>
        <s v="7651"/>
        <s v="7688"/>
        <s v="7649"/>
        <s v="7655"/>
        <s v="7647"/>
        <s v="7654"/>
        <s v="7645"/>
        <s v="7644"/>
        <s v="7643"/>
        <s v="7642"/>
        <s v="7641"/>
        <s v="7640"/>
        <s v="7639"/>
        <s v="7638"/>
        <s v="7637"/>
        <s v="7653"/>
        <s v="7652"/>
        <s v="7634"/>
        <s v="7628"/>
        <s v="7626"/>
        <s v="7624"/>
        <s v="7623"/>
        <s v="7622"/>
        <s v="7621"/>
        <s v="7620"/>
        <s v="7619"/>
        <s v="7618"/>
        <s v="7614"/>
        <s v="7613"/>
        <s v="7612"/>
        <s v="7611"/>
        <s v="7610"/>
        <s v="7609"/>
        <s v="7608"/>
        <s v="7606"/>
        <s v="7605"/>
        <s v="7604"/>
        <s v="7603"/>
        <s v="7602"/>
        <s v="7601"/>
        <s v="7600"/>
        <s v="7599"/>
        <s v="7596"/>
        <s v="7592"/>
        <s v="7590"/>
        <s v="7584"/>
        <s v="7583"/>
        <s v="7582"/>
        <s v="7581"/>
        <s v="7579"/>
        <s v="7578"/>
        <s v="7577"/>
        <s v="7576"/>
        <s v="7575"/>
        <s v="7574"/>
        <s v="7573"/>
        <s v="7571"/>
        <s v="7570"/>
        <s v="7569"/>
        <s v="7568"/>
        <s v="7567"/>
        <s v="7566"/>
        <s v="7565"/>
        <s v="7564"/>
        <s v="7559"/>
        <s v="7500"/>
        <s v="7491"/>
        <s v="7488"/>
        <s v="7486"/>
        <s v="7485"/>
        <s v="7789"/>
        <s v="7557"/>
        <s v="7556"/>
        <s v="7551"/>
        <s v="7550"/>
        <s v="7548"/>
        <s v="7547"/>
        <s v="7546"/>
        <s v="7545"/>
        <s v="7544"/>
        <s v="7543"/>
        <s v="7542"/>
        <s v="7541"/>
        <s v="7537"/>
        <s v="7536"/>
        <s v="7535"/>
        <s v="7534"/>
        <s v="7533"/>
        <s v="7532"/>
        <s v="7531"/>
        <s v="7530"/>
        <s v="7529"/>
        <s v="7528"/>
        <s v="7527"/>
        <s v="7526"/>
        <s v="7525"/>
        <s v="7524"/>
        <s v="7523"/>
        <s v="7522"/>
        <s v="7521"/>
        <s v="7520"/>
        <s v="7519"/>
        <s v="7518"/>
        <s v="7517"/>
        <s v="7516"/>
        <s v="7515"/>
        <s v="7514"/>
        <s v="7513"/>
        <s v="7512"/>
        <s v="7511"/>
        <s v="7510"/>
        <s v="7509"/>
        <s v="7508"/>
        <s v="7507"/>
        <s v="7506"/>
        <s v="7493"/>
        <s v="7492"/>
        <s v="7490"/>
        <s v="7489"/>
        <s v="7487"/>
        <s v="7421"/>
        <s v="7788"/>
        <s v="7484"/>
        <s v="7483"/>
        <s v="7482"/>
        <s v="7481"/>
        <s v="7480"/>
        <s v="7479"/>
        <s v="7478"/>
        <s v="7477"/>
        <s v="7476"/>
        <s v="7475"/>
        <s v="7474"/>
        <s v="7471"/>
        <s v="7467"/>
        <s v="7460"/>
        <s v="7459"/>
        <s v="7458"/>
        <s v="7457"/>
        <s v="7456"/>
        <s v="7454"/>
        <s v="7453"/>
        <s v="7452"/>
        <s v="7448"/>
        <s v="7447"/>
        <s v="7445"/>
        <s v="7444"/>
        <s v="7442"/>
        <s v="7441"/>
        <s v="7439"/>
        <s v="7438"/>
        <s v="7434"/>
        <s v="7430"/>
        <s v="7429"/>
        <s v="7428"/>
        <s v="7473"/>
        <s v="8512"/>
        <s v="8416"/>
        <s v="8415"/>
        <s v="8319"/>
        <s v="7689"/>
        <s v="7472"/>
        <s v="7462"/>
        <s v="7451"/>
        <s v="7440"/>
        <s v="7435"/>
        <s v="7427"/>
        <s v="7426"/>
        <s v="22052"/>
        <s v="22053"/>
        <s v="22054"/>
        <s v="22055"/>
        <s v="22056"/>
        <s v="22057"/>
        <s v="22058"/>
        <s v="22059"/>
        <s v="22060"/>
        <s v="22061"/>
        <s v="22062"/>
        <s v="22063"/>
        <s v="22064"/>
        <s v="22065"/>
        <s v="22066"/>
        <s v="22067"/>
        <s v="22068"/>
        <s v="22069"/>
        <s v="22070"/>
        <s v="22071"/>
        <s v="22072"/>
        <s v="22073"/>
        <s v="22074"/>
        <s v="22075"/>
        <s v="22076"/>
        <s v="22077"/>
        <s v="22078"/>
        <s v="22079"/>
        <s v="22080"/>
        <s v="22081"/>
        <s v="22082"/>
        <s v="22083"/>
        <s v="22084"/>
        <s v="22085"/>
        <s v="22086"/>
        <s v="22087"/>
        <s v="22088"/>
        <s v="22089"/>
        <s v="22090"/>
        <s v="22091"/>
        <s v="22092"/>
        <s v="22093"/>
        <s v="22094"/>
        <s v="22095"/>
        <s v="22096"/>
        <s v="22097"/>
        <s v="22098"/>
        <s v="22099"/>
        <s v="22100"/>
        <s v="22101"/>
        <s v="22102"/>
        <s v="22104"/>
        <s v="22105"/>
        <s v="22106"/>
        <s v="22107"/>
        <s v="22108"/>
        <s v="22109"/>
        <s v="22110"/>
        <s v="22111"/>
        <s v="22112"/>
        <s v="22113"/>
        <s v="22114"/>
        <s v="22115"/>
        <s v="22116"/>
        <s v="22117"/>
        <s v="22118"/>
        <s v="22119"/>
        <s v="22103"/>
        <s v="8005"/>
        <s v="8006"/>
        <s v="8007"/>
        <s v="8009"/>
        <s v="8010"/>
        <s v="8091"/>
        <s v="8206"/>
        <s v="8207"/>
        <s v="8208"/>
        <s v="8209"/>
        <s v="8211"/>
        <s v="8212"/>
        <s v="8282"/>
        <s v="8273"/>
        <s v="7811"/>
        <s v="7865"/>
        <s v="7422"/>
        <s v="7423"/>
        <s v="7424"/>
        <s v="7425"/>
        <s v="7431"/>
        <s v="7433"/>
        <s v="7436"/>
        <s v="7437"/>
        <s v="7443"/>
        <s v="7446"/>
        <s v="7449"/>
        <s v="7450"/>
        <s v="7455"/>
        <s v="7461"/>
        <s v="7463"/>
        <s v="7465"/>
        <s v="7466"/>
        <s v="7468"/>
        <s v="7469"/>
        <s v="7470"/>
        <s v="7501"/>
        <s v="7502"/>
        <s v="7503"/>
        <s v="7504"/>
        <s v="7505"/>
        <s v="7538"/>
        <s v="7539"/>
        <s v="7540"/>
        <s v="7549"/>
        <s v="7552"/>
        <s v="7553"/>
        <s v="7554"/>
        <s v="7555"/>
        <s v="7494"/>
        <s v="7558"/>
        <s v="7560"/>
        <s v="7561"/>
        <s v="7562"/>
        <s v="7563"/>
        <s v="7572"/>
        <s v="7580"/>
        <s v="7585"/>
        <s v="7586"/>
        <s v="7587"/>
        <s v="7588"/>
        <s v="7589"/>
        <s v="7432"/>
        <s v="7464"/>
        <s v="7495"/>
        <s v="7496"/>
        <s v="7497"/>
        <s v="7498"/>
        <s v="7499"/>
        <s v="7676"/>
        <s v="7737"/>
        <s v="7938"/>
        <s v="7984"/>
        <s v="8013"/>
        <s v="8014"/>
        <s v="8016"/>
        <s v="8018"/>
        <s v="8019"/>
        <s v="8025"/>
        <s v="8029"/>
        <s v="8036"/>
        <s v="8038"/>
        <s v="8041"/>
        <s v="8042"/>
        <s v="8044"/>
        <s v="8046"/>
        <s v="8052"/>
        <s v="8053"/>
        <s v="8056"/>
        <s v="8057"/>
        <s v="8075"/>
        <s v="8079"/>
        <s v="8081"/>
        <s v="8082"/>
        <s v="8083"/>
        <s v="8085"/>
        <s v="8086"/>
        <s v="8094"/>
        <s v="8096"/>
        <s v="8097"/>
        <s v="8099"/>
        <s v="8103"/>
        <s v="8112"/>
        <s v="8130"/>
        <s v="8137"/>
        <s v="8142"/>
        <s v="8154"/>
        <s v="8158"/>
        <s v="8159"/>
        <s v="8163"/>
        <s v="8169"/>
        <s v="8183"/>
        <s v="8187"/>
        <s v="8215"/>
        <s v="8219"/>
        <s v="8221"/>
        <s v="8222"/>
        <s v="8225"/>
        <s v="8227"/>
        <s v="8229"/>
        <s v="8231"/>
        <s v="8242"/>
        <s v="8243"/>
        <s v="8260"/>
        <s v="8265"/>
        <s v="8272"/>
        <s v="8280"/>
        <s v="8286"/>
        <s v="8287"/>
        <s v="8288"/>
        <s v="8289"/>
        <s v="8372"/>
        <s v="8383"/>
        <s v="8384"/>
        <s v="8385"/>
        <s v="8401"/>
        <s v="8402"/>
        <s v="8408"/>
        <s v="7591"/>
        <s v="7593"/>
        <s v="7594"/>
        <s v="7595"/>
        <s v="7597"/>
        <s v="7598"/>
        <s v="7607"/>
        <s v="7615"/>
        <s v="7616"/>
        <s v="7617"/>
        <s v="7625"/>
        <s v="7627"/>
        <s v="7629"/>
        <s v="7630"/>
        <s v="7631"/>
        <s v="7632"/>
        <s v="7635"/>
        <s v="7636"/>
        <s v="7646"/>
        <s v="7648"/>
        <s v="7650"/>
        <s v="7657"/>
        <s v="7658"/>
        <s v="7674"/>
        <s v="7683"/>
        <s v="7686"/>
        <s v="7687"/>
        <s v="7690"/>
        <s v="7691"/>
        <s v="7696"/>
        <s v="7697"/>
        <s v="7698"/>
        <s v="7707"/>
        <s v="7709"/>
        <s v="7710"/>
        <s v="7712"/>
        <s v="7724"/>
        <s v="7725"/>
        <s v="7726"/>
        <s v="7732"/>
        <s v="7733"/>
        <s v="7738"/>
        <s v="7745"/>
        <s v="7746"/>
        <s v="7747"/>
        <s v="7748"/>
        <s v="7751"/>
        <s v="7752"/>
        <s v="7756"/>
        <s v="7763"/>
        <s v="7764"/>
        <s v="7765"/>
        <s v="7769"/>
        <s v="7770"/>
        <s v="7771"/>
        <s v="7793"/>
        <s v="7796"/>
        <s v="7797"/>
        <s v="7798"/>
        <s v="7804"/>
        <s v="8274"/>
        <s v="7805"/>
        <s v="8501"/>
        <s v="8500"/>
        <s v="8499"/>
        <s v="8498"/>
        <s v="8497"/>
        <s v="8496"/>
        <s v="8495"/>
        <s v="8494"/>
        <s v="8493"/>
        <s v="8492"/>
        <s v="8491"/>
        <s v="8490"/>
        <s v="8489"/>
        <s v="8488"/>
        <s v="8487"/>
        <s v="8486"/>
        <s v="8477"/>
        <s v="8476"/>
        <s v="8475"/>
        <s v="8474"/>
        <s v="8473"/>
        <s v="8471"/>
        <s v="8470"/>
        <s v="8469"/>
        <s v="8468"/>
        <s v="8467"/>
        <s v="8466"/>
        <s v="8465"/>
        <s v="8464"/>
        <s v="8463"/>
        <s v="8462"/>
        <s v="8452"/>
        <s v="8448"/>
        <s v="8447"/>
        <s v="8438"/>
        <s v="8437"/>
        <s v="8432"/>
        <s v="8431"/>
        <s v="8430"/>
        <s v="8414"/>
        <s v="8377"/>
        <s v="8376"/>
        <s v="8374"/>
        <s v="8373"/>
        <s v="8371"/>
        <s v="8362"/>
        <s v="8356"/>
        <s v="8355"/>
        <s v="8354"/>
        <s v="8353"/>
        <s v="8351"/>
        <s v="8348"/>
        <s v="8346"/>
        <s v="8345"/>
        <s v="8342"/>
        <s v="8341"/>
        <s v="8340"/>
        <s v="8339"/>
        <s v="8338"/>
        <s v="8337"/>
        <s v="8334"/>
        <s v="8332"/>
        <s v="8329"/>
        <s v="8328"/>
        <s v="8327"/>
        <s v="8326"/>
        <s v="8322"/>
        <s v="8321"/>
        <s v="8320"/>
        <s v="8318"/>
        <s v="8317"/>
        <s v="8314"/>
        <s v="8308"/>
        <s v="8307"/>
        <s v="8305"/>
        <s v="8300"/>
        <s v="8299"/>
        <s v="8298"/>
        <s v="8285"/>
        <s v="8284"/>
        <s v="8279"/>
        <s v="8278"/>
        <s v="8277"/>
        <s v="8275"/>
        <s v="7806"/>
        <s v="7807"/>
        <s v="7808"/>
        <s v="7809"/>
        <s v="7810"/>
        <s v="7823"/>
        <s v="7835"/>
        <s v="7839"/>
        <s v="7858"/>
        <s v="7859"/>
        <s v="7864"/>
        <s v="7891"/>
        <s v="7892"/>
        <s v="7893"/>
        <s v="7894"/>
        <s v="7895"/>
        <s v="7922"/>
        <s v="7923"/>
        <s v="7924"/>
        <s v="7925"/>
        <s v="7926"/>
        <s v="7939"/>
        <s v="7940"/>
        <s v="7941"/>
        <s v="7942"/>
        <s v="7943"/>
        <s v="7944"/>
        <s v="7945"/>
        <s v="7946"/>
        <s v="7953"/>
        <s v="7954"/>
        <s v="7955"/>
        <s v="7957"/>
        <s v="7958"/>
        <s v="7959"/>
        <s v="7960"/>
        <s v="7961"/>
        <s v="7962"/>
        <s v="7963"/>
        <s v="7964"/>
        <s v="7965"/>
        <s v="7966"/>
        <s v="7967"/>
        <s v="7968"/>
        <s v="7969"/>
        <s v="7970"/>
        <s v="7971"/>
        <s v="7972"/>
        <s v="7973"/>
        <s v="7974"/>
        <s v="7976"/>
        <s v="7978"/>
        <s v="7979"/>
        <s v="7980"/>
        <s v="7995"/>
        <s v="7996"/>
        <s v="7997"/>
        <s v="7998"/>
        <s v="7999"/>
        <s v="8000"/>
        <s v="8001"/>
        <s v="8002"/>
        <s v="8003"/>
        <s v="8012"/>
        <s v="8077"/>
        <s v="8126"/>
        <s v="8127"/>
        <s v="8128"/>
        <s v="8129"/>
        <s v="8131"/>
        <s v="8132"/>
        <s v="8133"/>
        <s v="8134"/>
        <s v="8143"/>
        <s v="8144"/>
        <s v="8145"/>
        <s v="8147"/>
        <s v="8148"/>
        <s v="8149"/>
        <s v="8155"/>
        <s v="8156"/>
        <s v="8157"/>
        <s v="8160"/>
        <s v="8161"/>
        <s v="8216"/>
        <s v="8220"/>
        <s v="8226"/>
        <s v="8228"/>
        <s v="8230"/>
        <s v="8232"/>
        <s v="8233"/>
        <s v="8234"/>
        <s v="8259"/>
        <s v="8261"/>
        <s v="8262"/>
        <s v="8263"/>
        <s v="8264"/>
        <s v="8266"/>
        <s v="8267"/>
        <s v="8269"/>
        <s v="8270"/>
        <s v="8271"/>
        <s v="6504"/>
        <s v="6790"/>
        <s v="6791"/>
        <s v="6792"/>
        <s v="6793"/>
        <s v="6794"/>
        <s v="6795"/>
        <s v="6796"/>
        <s v="6356"/>
        <s v="6360"/>
        <s v="6388"/>
        <s v="6389"/>
        <s v="6390"/>
        <s v="6391"/>
        <s v="6450"/>
        <s v="6577"/>
        <s v="6584"/>
        <s v="6847"/>
        <s v="6893"/>
        <s v="6922"/>
        <s v="6923"/>
        <s v="6925"/>
        <s v="6927"/>
        <s v="6928"/>
        <s v="6934"/>
        <s v="6938"/>
        <s v="6941"/>
        <s v="6945"/>
        <s v="6947"/>
        <s v="6951"/>
        <s v="6955"/>
        <s v="6961"/>
        <s v="6962"/>
        <s v="6965"/>
        <s v="6966"/>
        <s v="6984"/>
        <s v="6986"/>
        <s v="6987"/>
        <s v="6989"/>
        <s v="6991"/>
        <s v="6992"/>
        <s v="6995"/>
        <s v="7004"/>
        <s v="7006"/>
        <s v="7007"/>
        <s v="7009"/>
        <s v="7013"/>
        <s v="7022"/>
        <s v="7040"/>
        <s v="7232"/>
        <s v="7231"/>
        <s v="7230"/>
        <s v="7228"/>
        <s v="7227"/>
        <s v="7224"/>
        <s v="7223"/>
        <s v="7222"/>
        <s v="7218"/>
        <s v="7189"/>
        <s v="7187"/>
        <s v="7185"/>
        <s v="7184"/>
        <s v="7183"/>
        <s v="7177"/>
        <s v="7176"/>
        <s v="7174"/>
        <s v="7173"/>
        <s v="7172"/>
        <s v="7167"/>
        <s v="7165"/>
        <s v="7115"/>
        <s v="7114"/>
        <s v="7113"/>
        <s v="7112"/>
        <s v="7111"/>
        <s v="7100"/>
        <s v="7099"/>
        <s v="7096"/>
        <s v="7095"/>
        <s v="7094"/>
        <s v="7092"/>
        <s v="7090"/>
        <s v="7089"/>
        <s v="7075"/>
        <s v="7074"/>
        <s v="7071"/>
        <s v="7042"/>
        <s v="7041"/>
        <s v="7039"/>
        <s v="7038"/>
        <s v="7037"/>
        <s v="7036"/>
        <s v="7035"/>
        <s v="7023"/>
        <s v="7017"/>
        <s v="7015"/>
        <s v="7012"/>
        <s v="7011"/>
        <s v="6963"/>
        <s v="6954"/>
        <s v="6953"/>
        <s v="6950"/>
        <s v="6892"/>
        <s v="6889"/>
        <s v="6888"/>
        <s v="6887"/>
        <s v="6885"/>
        <s v="6884"/>
        <s v="6797"/>
        <s v="6883"/>
        <s v="6882"/>
        <s v="6881"/>
        <s v="6717"/>
        <s v="6798"/>
        <s v="6801"/>
        <s v="6880"/>
        <s v="6879"/>
        <s v="6878"/>
        <s v="6877"/>
        <s v="6876"/>
        <s v="6875"/>
        <s v="6874"/>
        <s v="6873"/>
        <s v="6872"/>
        <s v="6871"/>
        <s v="6870"/>
        <s v="6869"/>
        <s v="6868"/>
        <s v="6867"/>
        <s v="6866"/>
        <s v="6865"/>
        <s v="6864"/>
        <s v="6863"/>
        <s v="6862"/>
        <s v="6861"/>
        <s v="6860"/>
        <s v="6859"/>
        <s v="6858"/>
        <s v="6857"/>
        <s v="6856"/>
        <s v="6855"/>
        <s v="6854"/>
        <s v="6853"/>
        <s v="6852"/>
        <s v="6851"/>
        <s v="6850"/>
        <s v="6849"/>
        <s v="6848"/>
        <s v="6835"/>
        <s v="6834"/>
        <s v="6833"/>
        <s v="6832"/>
        <s v="6803"/>
        <s v="6802"/>
        <s v="6800"/>
        <s v="6799"/>
        <s v="6774"/>
        <s v="6773"/>
        <s v="6770"/>
        <s v="6765"/>
        <s v="6764"/>
        <s v="6745"/>
        <s v="6741"/>
        <s v="6729"/>
        <s v="6716"/>
        <s v="6715"/>
        <s v="6714"/>
        <s v="6713"/>
        <s v="6712"/>
        <s v="6711"/>
        <s v="6710"/>
        <s v="6703"/>
        <s v="6702"/>
        <s v="6698"/>
        <s v="6697"/>
        <s v="6695"/>
        <s v="6694"/>
        <s v="6674"/>
        <s v="6673"/>
        <s v="6667"/>
        <s v="6666"/>
        <s v="6659"/>
        <s v="6655"/>
        <s v="6654"/>
        <s v="6653"/>
        <s v="6650"/>
        <s v="6649"/>
        <s v="6648"/>
        <s v="6640"/>
        <s v="6639"/>
        <s v="6635"/>
        <s v="6634"/>
        <s v="6628"/>
        <s v="6627"/>
        <s v="6626"/>
        <s v="6614"/>
        <s v="6613"/>
        <s v="6611"/>
        <s v="6610"/>
        <s v="6608"/>
        <s v="6599"/>
        <s v="6597"/>
        <s v="6592"/>
        <s v="6591"/>
        <s v="6588"/>
        <s v="6587"/>
        <s v="6576"/>
        <s v="6558"/>
        <s v="6557"/>
        <s v="6550"/>
        <s v="6548"/>
        <s v="6546"/>
        <s v="6536"/>
        <s v="6535"/>
        <s v="6533"/>
        <s v="6532"/>
        <s v="6531"/>
        <s v="6530"/>
        <s v="6529"/>
        <s v="6528"/>
        <s v="6527"/>
        <s v="6526"/>
        <s v="6525"/>
        <s v="6524"/>
        <s v="6523"/>
        <s v="6522"/>
        <s v="6510"/>
        <s v="6509"/>
        <s v="6508"/>
        <s v="6500"/>
        <s v="6491"/>
        <s v="6490"/>
        <s v="6488"/>
        <s v="6487"/>
        <s v="6486"/>
        <s v="6484"/>
        <s v="6482"/>
        <s v="6481"/>
        <s v="6480"/>
        <s v="6479"/>
        <s v="6478"/>
        <s v="6464"/>
        <s v="6455"/>
        <s v="6454"/>
        <s v="6453"/>
        <s v="6452"/>
        <s v="6447"/>
        <s v="6446"/>
        <s v="6445"/>
        <s v="6387"/>
        <s v="6432"/>
        <s v="6397"/>
        <s v="6396"/>
        <s v="6395"/>
        <s v="6394"/>
        <s v="6393"/>
        <s v="6392"/>
        <s v="6384"/>
        <s v="6380"/>
        <s v="6362"/>
        <s v="6361"/>
        <s v="6358"/>
        <s v="6357"/>
        <s v="6355"/>
        <s v="6353"/>
        <s v="6346"/>
        <s v="6341"/>
        <s v="6340"/>
        <s v="6337"/>
        <s v="6334"/>
        <s v="6327"/>
        <s v="6326"/>
        <s v="6325"/>
        <s v="6321"/>
        <s v="6320"/>
        <s v="6319"/>
        <s v="6312"/>
        <s v="6311"/>
        <s v="6310"/>
        <s v="6309"/>
        <s v="6308"/>
        <s v="7236"/>
        <s v="7237"/>
        <s v="7238"/>
        <s v="7239"/>
        <s v="7242"/>
        <s v="7244"/>
        <s v="7247"/>
        <s v="7248"/>
        <s v="7249"/>
        <s v="7250"/>
        <s v="7253"/>
        <s v="7256"/>
        <s v="7257"/>
        <s v="7259"/>
        <s v="7262"/>
        <s v="7282"/>
        <s v="7284"/>
        <s v="7285"/>
        <s v="7287"/>
        <s v="7288"/>
        <s v="7297"/>
        <s v="7314"/>
        <s v="7319"/>
        <s v="7321"/>
        <s v="7325"/>
        <s v="7341"/>
        <s v="7342"/>
        <s v="7343"/>
        <s v="7348"/>
        <s v="7358"/>
        <s v="7359"/>
        <s v="7363"/>
        <s v="7373"/>
        <s v="7374"/>
        <s v="7375"/>
        <s v="7376"/>
        <s v="7377"/>
        <s v="7378"/>
        <s v="7379"/>
        <s v="7380"/>
        <s v="7381"/>
        <s v="7382"/>
        <s v="7383"/>
        <s v="7384"/>
        <s v="7385"/>
        <s v="7386"/>
        <s v="7395"/>
        <s v="7396"/>
        <s v="7397"/>
        <s v="7398"/>
        <s v="7399"/>
        <s v="7400"/>
        <s v="7401"/>
        <s v="7402"/>
        <s v="7403"/>
        <s v="7404"/>
        <s v="7405"/>
        <s v="7406"/>
        <s v="7407"/>
        <s v="7408"/>
        <s v="7409"/>
        <s v="6804"/>
        <s v="6805"/>
        <s v="6806"/>
        <s v="6807"/>
        <s v="6808"/>
        <s v="6809"/>
        <s v="6810"/>
        <s v="6811"/>
        <s v="6812"/>
        <s v="6813"/>
        <s v="6814"/>
        <s v="6815"/>
        <s v="6816"/>
        <s v="6817"/>
        <s v="6818"/>
        <s v="6819"/>
        <s v="6820"/>
        <s v="6821"/>
        <s v="6822"/>
        <s v="6823"/>
        <s v="6824"/>
        <s v="6825"/>
        <s v="6826"/>
        <s v="6827"/>
        <s v="6829"/>
        <s v="6836"/>
        <s v="6837"/>
        <s v="6838"/>
        <s v="6839"/>
        <s v="6840"/>
        <s v="6841"/>
        <s v="6842"/>
        <s v="6843"/>
        <s v="6844"/>
        <s v="6845"/>
        <s v="6846"/>
        <s v="6886"/>
        <s v="6890"/>
        <s v="6891"/>
        <s v="6894"/>
        <s v="6830"/>
        <s v="6831"/>
        <s v="6895"/>
        <s v="6896"/>
        <s v="6897"/>
        <s v="6898"/>
        <s v="7047"/>
        <s v="7052"/>
        <s v="7064"/>
        <s v="7068"/>
        <s v="7069"/>
        <s v="7073"/>
        <s v="7079"/>
        <s v="7093"/>
        <s v="7097"/>
        <s v="7125"/>
        <s v="7129"/>
        <s v="7131"/>
        <s v="7132"/>
        <s v="7135"/>
        <s v="7137"/>
        <s v="7139"/>
        <s v="7141"/>
        <s v="7152"/>
        <s v="7153"/>
        <s v="7168"/>
        <s v="7170"/>
        <s v="7175"/>
        <s v="7182"/>
        <s v="7188"/>
        <s v="7190"/>
        <s v="7196"/>
        <s v="7197"/>
        <s v="7198"/>
        <s v="7199"/>
        <s v="7209"/>
        <s v="7283"/>
        <s v="7294"/>
        <s v="7295"/>
        <s v="7296"/>
        <s v="7313"/>
        <s v="6899"/>
        <s v="6900"/>
        <s v="6901"/>
        <s v="6902"/>
        <s v="6903"/>
        <s v="6913"/>
        <s v="6917"/>
        <s v="6918"/>
        <s v="6920"/>
        <s v="6924"/>
        <s v="6931"/>
        <s v="6936"/>
        <s v="6940"/>
        <s v="6944"/>
        <s v="6948"/>
        <s v="6949"/>
        <s v="6952"/>
        <s v="6956"/>
        <s v="6957"/>
        <s v="6958"/>
        <s v="6959"/>
        <s v="6960"/>
        <s v="6964"/>
        <s v="6967"/>
        <s v="6904"/>
        <s v="6905"/>
        <s v="6906"/>
        <s v="6907"/>
        <s v="6908"/>
        <s v="6909"/>
        <s v="6910"/>
        <s v="6911"/>
        <s v="6912"/>
        <s v="6921"/>
        <s v="6926"/>
        <s v="6929"/>
        <s v="6930"/>
        <s v="6932"/>
        <s v="6933"/>
        <s v="6935"/>
        <s v="6939"/>
        <s v="6942"/>
        <s v="6943"/>
        <s v="6946"/>
        <s v="6970"/>
        <s v="6971"/>
        <s v="6972"/>
        <s v="6973"/>
        <s v="6974"/>
        <s v="6975"/>
        <s v="6976"/>
        <s v="6977"/>
        <s v="6978"/>
        <s v="6985"/>
        <s v="6988"/>
        <s v="6990"/>
        <s v="6994"/>
        <s v="7000"/>
        <s v="7008"/>
        <s v="7014"/>
        <s v="7016"/>
        <s v="7018"/>
        <s v="7019"/>
        <s v="7020"/>
        <s v="7021"/>
        <s v="7024"/>
        <s v="7025"/>
        <s v="7026"/>
        <s v="7027"/>
        <s v="7028"/>
        <s v="7029"/>
        <s v="7030"/>
        <s v="7031"/>
        <s v="7032"/>
        <s v="7033"/>
        <s v="7034"/>
        <s v="6313"/>
        <s v="6314"/>
        <s v="7263"/>
        <s v="6968"/>
        <s v="6969"/>
        <s v="6979"/>
        <s v="6980"/>
        <s v="6981"/>
        <s v="6982"/>
        <s v="6983"/>
        <s v="6993"/>
        <s v="6996"/>
        <s v="6997"/>
        <s v="6998"/>
        <s v="6999"/>
        <s v="7003"/>
        <s v="7005"/>
        <s v="7010"/>
        <s v="7045"/>
        <s v="7046"/>
        <s v="7048"/>
        <s v="7049"/>
        <s v="7050"/>
        <s v="7051"/>
        <s v="7056"/>
        <s v="7060"/>
        <s v="7061"/>
        <s v="7062"/>
        <s v="7063"/>
        <s v="7072"/>
        <s v="7076"/>
        <s v="7077"/>
        <s v="7078"/>
        <s v="7080"/>
        <s v="7081"/>
        <s v="7082"/>
        <s v="7083"/>
        <s v="7084"/>
        <s v="7085"/>
        <s v="7086"/>
        <s v="7087"/>
        <s v="7088"/>
        <s v="7091"/>
        <s v="7098"/>
        <s v="7101"/>
        <s v="7102"/>
        <s v="7103"/>
        <s v="7104"/>
        <s v="7105"/>
        <s v="7106"/>
        <s v="7107"/>
        <s v="7108"/>
        <s v="7109"/>
        <s v="7110"/>
        <s v="7043"/>
        <s v="7044"/>
        <s v="7053"/>
        <s v="7054"/>
        <s v="7055"/>
        <s v="7057"/>
        <s v="6323"/>
        <s v="6324"/>
        <s v="7058"/>
        <s v="6331"/>
        <s v="6342"/>
        <s v="6354"/>
        <s v="6590"/>
        <s v="7229"/>
        <s v="7320"/>
        <s v="7324"/>
        <s v="7059"/>
        <s v="7326"/>
        <s v="7327"/>
        <s v="7065"/>
        <s v="7066"/>
        <s v="7067"/>
        <s v="7070"/>
        <s v="7120"/>
        <s v="7127"/>
        <s v="7128"/>
        <s v="7133"/>
        <s v="7134"/>
        <s v="7145"/>
        <s v="7146"/>
        <s v="7147"/>
        <s v="7148"/>
        <s v="7151"/>
        <s v="7156"/>
        <s v="7157"/>
        <s v="7160"/>
        <s v="7161"/>
        <s v="7162"/>
        <s v="7163"/>
        <s v="7166"/>
        <s v="7169"/>
        <s v="7171"/>
        <s v="7178"/>
        <s v="7179"/>
        <s v="7180"/>
        <s v="7181"/>
        <s v="7186"/>
        <s v="7191"/>
        <s v="7123"/>
        <s v="7124"/>
        <s v="7126"/>
        <s v="7130"/>
        <s v="7136"/>
        <s v="7138"/>
        <s v="7140"/>
        <s v="7142"/>
        <s v="7143"/>
        <s v="7144"/>
        <s v="7149"/>
        <s v="7150"/>
        <s v="7154"/>
        <s v="7155"/>
        <s v="7158"/>
        <s v="7159"/>
        <s v="7164"/>
        <s v="7193"/>
        <s v="7200"/>
        <s v="7201"/>
        <s v="7202"/>
        <s v="7203"/>
        <s v="7204"/>
        <s v="7205"/>
        <s v="7206"/>
        <s v="7207"/>
        <s v="7211"/>
        <s v="7212"/>
        <s v="7213"/>
        <s v="7214"/>
        <s v="7216"/>
        <s v="7219"/>
        <s v="7220"/>
        <s v="7221"/>
        <s v="7225"/>
        <s v="7226"/>
        <s v="7233"/>
        <s v="7234"/>
        <s v="7235"/>
        <s v="7240"/>
        <s v="7241"/>
        <s v="7243"/>
        <s v="7245"/>
        <s v="7246"/>
        <s v="7251"/>
        <s v="7252"/>
        <s v="7254"/>
        <s v="7255"/>
        <s v="7258"/>
        <s v="7260"/>
        <s v="7261"/>
        <s v="7194"/>
        <s v="7195"/>
        <s v="7208"/>
        <s v="7210"/>
        <s v="7215"/>
        <s v="7217"/>
        <s v="7268"/>
        <s v="7269"/>
        <s v="7270"/>
        <s v="7271"/>
        <s v="7272"/>
        <s v="7274"/>
        <s v="7275"/>
        <s v="7276"/>
        <s v="7277"/>
        <s v="7278"/>
        <s v="7279"/>
        <s v="7280"/>
        <s v="7281"/>
        <s v="7328"/>
        <s v="7322"/>
        <s v="7286"/>
        <s v="7289"/>
        <s v="7290"/>
        <s v="7291"/>
        <s v="7292"/>
        <s v="7293"/>
        <s v="7298"/>
        <s v="7299"/>
        <s v="7300"/>
        <s v="7301"/>
        <s v="7302"/>
        <s v="7303"/>
        <s v="7304"/>
        <s v="7305"/>
        <s v="7306"/>
        <s v="7307"/>
        <s v="7308"/>
        <s v="7309"/>
        <s v="7310"/>
        <s v="7311"/>
        <s v="7312"/>
        <s v="7315"/>
        <s v="7316"/>
        <s v="7317"/>
        <s v="7318"/>
        <s v="7323"/>
        <s v="7329"/>
        <s v="7330"/>
        <s v="7331"/>
        <s v="7332"/>
        <s v="7333"/>
        <s v="7334"/>
        <s v="7335"/>
        <s v="7336"/>
        <s v="7337"/>
        <s v="7338"/>
        <s v="7339"/>
        <s v="7340"/>
        <s v="7264"/>
        <s v="7265"/>
        <s v="7266"/>
        <s v="7267"/>
        <s v="7273"/>
        <s v="7344"/>
        <s v="7345"/>
        <s v="7346"/>
        <s v="7347"/>
        <s v="7349"/>
        <s v="7350"/>
        <s v="7351"/>
        <s v="7352"/>
        <s v="7353"/>
        <s v="7354"/>
        <s v="7355"/>
        <s v="7356"/>
        <s v="7357"/>
        <s v="7360"/>
        <s v="7361"/>
        <s v="7362"/>
        <s v="7364"/>
        <s v="7365"/>
        <s v="7366"/>
        <s v="7367"/>
        <s v="7368"/>
        <s v="7369"/>
        <s v="7370"/>
        <s v="7371"/>
        <s v="7372"/>
        <s v="7387"/>
        <s v="7388"/>
        <s v="7389"/>
        <s v="7390"/>
        <s v="7391"/>
        <s v="7392"/>
        <s v="7393"/>
        <s v="7394"/>
        <s v="7410"/>
        <s v="7411"/>
        <s v="7412"/>
        <s v="7413"/>
        <s v="7414"/>
        <s v="7415"/>
        <s v="7416"/>
        <s v="7417"/>
        <s v="7418"/>
        <s v="7419"/>
        <s v="7420"/>
        <s v="6315"/>
        <s v="6316"/>
        <s v="6317"/>
        <s v="6318"/>
        <s v="6322"/>
        <s v="6328"/>
        <s v="6329"/>
        <s v="6330"/>
        <s v="6332"/>
        <s v="6333"/>
        <s v="6335"/>
        <s v="6336"/>
        <s v="6338"/>
        <s v="6339"/>
        <s v="6343"/>
        <s v="6344"/>
        <s v="6345"/>
        <s v="6347"/>
        <s v="6348"/>
        <s v="6349"/>
        <s v="6350"/>
        <s v="6351"/>
        <s v="6352"/>
        <s v="6359"/>
        <s v="6364"/>
        <s v="6368"/>
        <s v="6369"/>
        <s v="6370"/>
        <s v="6371"/>
        <s v="6372"/>
        <s v="6373"/>
        <s v="6374"/>
        <s v="6375"/>
        <s v="6376"/>
        <s v="6377"/>
        <s v="6378"/>
        <s v="6379"/>
        <s v="6366"/>
        <s v="6381"/>
        <s v="6382"/>
        <s v="6383"/>
        <s v="6365"/>
        <s v="6385"/>
        <s v="6386"/>
        <s v="6367"/>
        <s v="6398"/>
        <s v="6399"/>
        <s v="6400"/>
        <s v="6401"/>
        <s v="6402"/>
        <s v="6403"/>
        <s v="6404"/>
        <s v="6405"/>
        <s v="6406"/>
        <s v="6407"/>
        <s v="6408"/>
        <s v="6409"/>
        <s v="6410"/>
        <s v="6411"/>
        <s v="6412"/>
        <s v="6413"/>
        <s v="6414"/>
        <s v="6415"/>
        <s v="6416"/>
        <s v="6417"/>
        <s v="6418"/>
        <s v="6419"/>
        <s v="6420"/>
        <s v="6421"/>
        <s v="6422"/>
        <s v="6423"/>
        <s v="6424"/>
        <s v="6425"/>
        <s v="6426"/>
        <s v="6427"/>
        <s v="6428"/>
        <s v="6429"/>
        <s v="6431"/>
        <s v="6433"/>
        <s v="6434"/>
        <s v="6435"/>
        <s v="6436"/>
        <s v="6437"/>
        <s v="6438"/>
        <s v="6363"/>
        <s v="6430"/>
        <s v="6439"/>
        <s v="6440"/>
        <s v="6441"/>
        <s v="6442"/>
        <s v="6443"/>
        <s v="6448"/>
        <s v="6449"/>
        <s v="6451"/>
        <s v="6456"/>
        <s v="6457"/>
        <s v="6458"/>
        <s v="6459"/>
        <s v="6460"/>
        <s v="6461"/>
        <s v="6462"/>
        <s v="6463"/>
        <s v="6465"/>
        <s v="6466"/>
        <s v="6467"/>
        <s v="6468"/>
        <s v="6469"/>
        <s v="6470"/>
        <s v="6471"/>
        <s v="6472"/>
        <s v="6473"/>
        <s v="6474"/>
        <s v="6475"/>
        <s v="6476"/>
        <s v="6477"/>
        <s v="6483"/>
        <s v="6485"/>
        <s v="6489"/>
        <s v="6492"/>
        <s v="6493"/>
        <s v="6494"/>
        <s v="6495"/>
        <s v="6496"/>
        <s v="6497"/>
        <s v="6498"/>
        <s v="6499"/>
        <s v="6501"/>
        <s v="6502"/>
        <s v="6503"/>
        <s v="6789"/>
        <s v="6505"/>
        <s v="6506"/>
        <s v="6507"/>
        <s v="6511"/>
        <s v="6512"/>
        <s v="6513"/>
        <s v="6514"/>
        <s v="6515"/>
        <s v="6444"/>
        <s v="6516"/>
        <s v="6517"/>
        <s v="6519"/>
        <s v="6521"/>
        <s v="6552"/>
        <s v="6553"/>
        <s v="6554"/>
        <s v="6555"/>
        <s v="6589"/>
        <s v="6534"/>
        <s v="6537"/>
        <s v="6538"/>
        <s v="6539"/>
        <s v="6540"/>
        <s v="6541"/>
        <s v="6542"/>
        <s v="6543"/>
        <s v="6544"/>
        <s v="6545"/>
        <s v="6547"/>
        <s v="6549"/>
        <s v="6551"/>
        <s v="6556"/>
        <s v="6559"/>
        <s v="6560"/>
        <s v="6561"/>
        <s v="6562"/>
        <s v="6563"/>
        <s v="6564"/>
        <s v="6565"/>
        <s v="6566"/>
        <s v="6567"/>
        <s v="6568"/>
        <s v="6569"/>
        <s v="6570"/>
        <s v="6571"/>
        <s v="6572"/>
        <s v="6573"/>
        <s v="6574"/>
        <s v="6575"/>
        <s v="6578"/>
        <s v="6579"/>
        <s v="6580"/>
        <s v="6581"/>
        <s v="6582"/>
        <s v="6583"/>
        <s v="6585"/>
        <s v="6586"/>
        <s v="6518"/>
        <s v="6520"/>
        <s v="6593"/>
        <s v="6594"/>
        <s v="6595"/>
        <s v="6596"/>
        <s v="6598"/>
        <s v="6600"/>
        <s v="6601"/>
        <s v="6602"/>
        <s v="6603"/>
        <s v="6604"/>
        <s v="6605"/>
        <s v="6606"/>
        <s v="6607"/>
        <s v="6609"/>
        <s v="6612"/>
        <s v="6615"/>
        <s v="6616"/>
        <s v="6617"/>
        <s v="6618"/>
        <s v="6619"/>
        <s v="6620"/>
        <s v="6621"/>
        <s v="6622"/>
        <s v="6623"/>
        <s v="6624"/>
        <s v="6625"/>
        <s v="6629"/>
        <s v="6630"/>
        <s v="6631"/>
        <s v="6632"/>
        <s v="6633"/>
        <s v="6636"/>
        <s v="6637"/>
        <s v="6638"/>
        <s v="6641"/>
        <s v="6642"/>
        <s v="6643"/>
        <s v="6644"/>
        <s v="6645"/>
        <s v="6646"/>
        <s v="6647"/>
        <s v="6651"/>
        <s v="6652"/>
        <s v="6656"/>
        <s v="6657"/>
        <s v="6658"/>
        <s v="6660"/>
        <s v="6661"/>
        <s v="6662"/>
        <s v="6663"/>
        <s v="6664"/>
        <s v="6665"/>
        <s v="6668"/>
        <s v="6669"/>
        <s v="6670"/>
        <s v="6671"/>
        <s v="6675"/>
        <s v="6676"/>
        <s v="6677"/>
        <s v="6678"/>
        <s v="6679"/>
        <s v="6680"/>
        <s v="6681"/>
        <s v="6682"/>
        <s v="6683"/>
        <s v="6684"/>
        <s v="6685"/>
        <s v="6686"/>
        <s v="6687"/>
        <s v="6688"/>
        <s v="6689"/>
        <s v="6690"/>
        <s v="6691"/>
        <s v="6692"/>
        <s v="6693"/>
        <s v="6696"/>
        <s v="6699"/>
        <s v="22015"/>
        <s v="22016"/>
        <s v="22017"/>
        <s v="22018"/>
        <s v="22019"/>
        <s v="22020"/>
        <s v="22021"/>
        <s v="22022"/>
        <s v="22023"/>
        <s v="22024"/>
        <s v="22025"/>
        <s v="22026"/>
        <s v="22027"/>
        <s v="22028"/>
        <s v="22029"/>
        <s v="22030"/>
        <s v="22031"/>
        <s v="22032"/>
        <s v="22033"/>
        <s v="22034"/>
        <s v="22035"/>
        <s v="22036"/>
        <s v="22037"/>
        <s v="22038"/>
        <s v="22039"/>
        <s v="22040"/>
        <s v="22041"/>
        <s v="22042"/>
        <s v="22043"/>
        <s v="22044"/>
        <s v="22045"/>
        <s v="22046"/>
        <s v="22047"/>
        <s v="22048"/>
        <s v="22049"/>
        <s v="22050"/>
        <s v="22051"/>
        <s v="6700"/>
        <s v="6701"/>
        <s v="6704"/>
        <s v="6705"/>
        <s v="6706"/>
        <s v="6707"/>
        <s v="6708"/>
        <s v="6709"/>
        <s v="6718"/>
        <s v="6719"/>
        <s v="6720"/>
        <s v="6721"/>
        <s v="6722"/>
        <s v="6723"/>
        <s v="6724"/>
        <s v="6725"/>
        <s v="6726"/>
        <s v="6727"/>
        <s v="6728"/>
        <s v="6730"/>
        <s v="6731"/>
        <s v="6732"/>
        <s v="6733"/>
        <s v="6734"/>
        <s v="6735"/>
        <s v="6736"/>
        <s v="6737"/>
        <s v="6738"/>
        <s v="6739"/>
        <s v="6740"/>
        <s v="6742"/>
        <s v="6743"/>
        <s v="6744"/>
        <s v="6828"/>
        <s v="6672"/>
        <s v="6746"/>
        <s v="6747"/>
        <s v="6748"/>
        <s v="6749"/>
        <s v="6750"/>
        <s v="6751"/>
        <s v="6752"/>
        <s v="6753"/>
        <s v="6754"/>
        <s v="6755"/>
        <s v="6756"/>
        <s v="6757"/>
        <s v="6758"/>
        <s v="6759"/>
        <s v="6760"/>
        <s v="6761"/>
        <s v="6762"/>
        <s v="6763"/>
        <s v="6766"/>
        <s v="6767"/>
        <s v="6768"/>
        <s v="6769"/>
        <s v="6771"/>
        <s v="6772"/>
        <s v="6775"/>
        <s v="6776"/>
        <s v="6777"/>
        <s v="6778"/>
        <s v="6779"/>
        <s v="6780"/>
        <s v="6781"/>
        <s v="6782"/>
        <s v="22014"/>
        <s v="22013"/>
        <s v="22012"/>
        <s v="22011"/>
        <s v="22010"/>
        <s v="22009"/>
        <s v="22008"/>
        <s v="22007"/>
        <s v="22006"/>
        <s v="22005"/>
        <s v="22004"/>
        <s v="22003"/>
        <s v="22002"/>
        <s v="22001"/>
        <s v="22000"/>
        <s v="21999"/>
        <s v="21998"/>
        <s v="21997"/>
        <s v="21996"/>
        <s v="21995"/>
        <s v="21994"/>
        <s v="21993"/>
        <s v="21992"/>
        <s v="21991"/>
        <s v="6783"/>
        <s v="6914"/>
        <s v="6915"/>
        <s v="6916"/>
        <s v="6919"/>
        <s v="6937"/>
        <s v="7001"/>
        <s v="7002"/>
        <s v="7116"/>
        <s v="7117"/>
        <s v="7118"/>
        <s v="7119"/>
        <s v="7121"/>
        <s v="7122"/>
        <s v="7192"/>
        <s v="6784"/>
        <s v="6785"/>
        <s v="6786"/>
        <s v="6787"/>
        <s v="6788"/>
        <s v="21974"/>
        <s v="21973"/>
        <s v="21972"/>
        <s v="5901"/>
        <s v="5902"/>
        <s v="5903"/>
        <s v="21971"/>
        <s v="5904"/>
        <s v="21970"/>
        <s v="21969"/>
        <s v="5907"/>
        <s v="5908"/>
        <s v="5909"/>
        <s v="5910"/>
        <s v="5911"/>
        <s v="5912"/>
        <s v="5913"/>
        <s v="5914"/>
        <s v="5915"/>
        <s v="5916"/>
        <s v="5442"/>
        <s v="5443"/>
        <s v="5444"/>
        <s v="5445"/>
        <s v="5446"/>
        <s v="5447"/>
        <s v="5448"/>
        <s v="5449"/>
        <s v="5452"/>
        <s v="5453"/>
        <s v="5454"/>
        <s v="5455"/>
        <s v="5456"/>
        <s v="5457"/>
        <s v="5460"/>
        <s v="5461"/>
        <s v="5426"/>
        <s v="5394"/>
        <s v="5396"/>
        <s v="5468"/>
        <s v="5469"/>
        <s v="5470"/>
        <s v="5471"/>
        <s v="5473"/>
        <s v="5475"/>
        <s v="5477"/>
        <s v="5478"/>
        <s v="5479"/>
        <s v="5480"/>
        <s v="5481"/>
        <s v="5482"/>
        <s v="5483"/>
        <s v="5486"/>
        <s v="5489"/>
        <s v="5492"/>
        <s v="5493"/>
        <s v="5494"/>
        <s v="5495"/>
        <s v="5496"/>
        <s v="5497"/>
        <s v="5498"/>
        <s v="5499"/>
        <s v="5500"/>
        <s v="5501"/>
        <s v="5502"/>
        <s v="5507"/>
        <s v="5508"/>
        <s v="6082"/>
        <s v="6093"/>
        <s v="6170"/>
        <s v="6181"/>
        <s v="6182"/>
        <s v="6183"/>
        <s v="6200"/>
        <s v="5917"/>
        <s v="21968"/>
        <s v="21967"/>
        <s v="21966"/>
        <s v="5849"/>
        <s v="5850"/>
        <s v="5860"/>
        <s v="5861"/>
        <s v="5862"/>
        <s v="5863"/>
        <s v="5864"/>
        <s v="5869"/>
        <s v="5876"/>
        <s v="5879"/>
        <s v="5880"/>
        <s v="5509"/>
        <s v="5881"/>
        <s v="5885"/>
        <s v="5887"/>
        <s v="5928"/>
        <s v="5929"/>
        <s v="21965"/>
        <s v="5931"/>
        <s v="5932"/>
        <s v="5933"/>
        <s v="5934"/>
        <s v="21964"/>
        <s v="5939"/>
        <s v="5943"/>
        <s v="5944"/>
        <s v="5945"/>
        <s v="5946"/>
        <s v="21963"/>
        <s v="21962"/>
        <s v="21961"/>
        <s v="5955"/>
        <s v="5959"/>
        <s v="5960"/>
        <s v="5961"/>
        <s v="5963"/>
        <s v="5964"/>
        <s v="5965"/>
        <s v="5966"/>
        <s v="5967"/>
        <s v="5968"/>
        <s v="5969"/>
        <s v="5970"/>
        <s v="5971"/>
        <s v="5974"/>
        <s v="5981"/>
        <s v="5984"/>
        <s v="5985"/>
        <s v="5986"/>
        <s v="5987"/>
        <s v="5988"/>
        <s v="5989"/>
        <s v="5990"/>
        <s v="5991"/>
        <s v="5992"/>
        <s v="5993"/>
        <s v="5924"/>
        <s v="5925"/>
        <s v="5926"/>
        <s v="5927"/>
        <s v="5936"/>
        <s v="21960"/>
        <s v="5937"/>
        <s v="5938"/>
        <s v="5940"/>
        <s v="5941"/>
        <s v="5942"/>
        <s v="6003"/>
        <s v="6010"/>
        <s v="6011"/>
        <s v="6016"/>
        <s v="6017"/>
        <s v="6029"/>
        <s v="6030"/>
        <s v="6031"/>
        <s v="6032"/>
        <s v="21959"/>
        <s v="6035"/>
        <s v="6040"/>
        <s v="6041"/>
        <s v="6044"/>
        <s v="6045"/>
        <s v="6046"/>
        <s v="21958"/>
        <s v="21957"/>
        <s v="21956"/>
        <s v="21955"/>
        <s v="21954"/>
        <s v="21953"/>
        <s v="21952"/>
        <s v="21951"/>
        <s v="21950"/>
        <s v="21949"/>
        <s v="21948"/>
        <s v="21947"/>
        <s v="21946"/>
        <s v="21945"/>
        <s v="5510"/>
        <s v="5511"/>
        <s v="5514"/>
        <s v="5515"/>
        <s v="5516"/>
        <s v="5518"/>
        <s v="5519"/>
        <s v="5520"/>
        <s v="5521"/>
        <s v="5522"/>
        <s v="5523"/>
        <s v="5524"/>
        <s v="5525"/>
        <s v="5529"/>
        <s v="5530"/>
        <s v="21944"/>
        <s v="5534"/>
        <s v="5535"/>
        <s v="5536"/>
        <s v="5538"/>
        <s v="5539"/>
        <s v="5540"/>
        <s v="5541"/>
        <s v="5542"/>
        <s v="5543"/>
        <s v="5623"/>
        <s v="5546"/>
        <s v="5547"/>
        <s v="5548"/>
        <s v="5549"/>
        <s v="5427"/>
        <s v="5428"/>
        <s v="21943"/>
        <s v="21942"/>
        <s v="21941"/>
        <s v="5553"/>
        <s v="5595"/>
        <s v="5650"/>
        <s v="21940"/>
        <s v="21939"/>
        <s v="21938"/>
        <s v="5554"/>
        <s v="5555"/>
        <s v="5556"/>
        <s v="5557"/>
        <s v="5558"/>
        <s v="21937"/>
        <s v="21936"/>
        <s v="21935"/>
        <s v="5559"/>
        <s v="5560"/>
        <s v="5561"/>
        <s v="5562"/>
        <s v="5563"/>
        <s v="5564"/>
        <s v="5565"/>
        <s v="5566"/>
        <s v="5567"/>
        <s v="5568"/>
        <s v="5569"/>
        <s v="5570"/>
        <s v="5571"/>
        <s v="5572"/>
        <s v="5429"/>
        <s v="5574"/>
        <s v="5464"/>
        <s v="5577"/>
        <s v="5578"/>
        <s v="5579"/>
        <s v="5582"/>
        <s v="5583"/>
        <s v="5584"/>
        <s v="5585"/>
        <s v="5586"/>
        <s v="5587"/>
        <s v="5596"/>
        <s v="5597"/>
        <s v="5598"/>
        <s v="5599"/>
        <s v="5600"/>
        <s v="5601"/>
        <s v="5602"/>
        <s v="5603"/>
        <s v="5604"/>
        <s v="5605"/>
        <s v="5606"/>
        <s v="5607"/>
        <s v="5609"/>
        <s v="5610"/>
        <s v="5611"/>
        <s v="5612"/>
        <s v="21934"/>
        <s v="21933"/>
        <s v="21932"/>
        <s v="5187"/>
        <s v="5188"/>
        <s v="5189"/>
        <s v="5194"/>
        <s v="5199"/>
        <s v="5200"/>
        <s v="5202"/>
        <s v="5203"/>
        <s v="5205"/>
        <s v="5206"/>
        <s v="5208"/>
        <s v="5209"/>
        <s v="5235"/>
        <s v="5214"/>
        <s v="5215"/>
        <s v="5216"/>
        <s v="5217"/>
        <s v="5218"/>
        <s v="5219"/>
        <s v="5220"/>
        <s v="5221"/>
        <s v="5228"/>
        <s v="5233"/>
        <s v="5237"/>
        <s v="5238"/>
        <s v="5239"/>
        <s v="5240"/>
        <s v="5181"/>
        <s v="5182"/>
        <s v="5241"/>
        <s v="5242"/>
        <s v="5243"/>
        <s v="5244"/>
        <s v="5245"/>
        <s v="5246"/>
        <s v="5247"/>
        <s v="5248"/>
        <s v="5253"/>
        <s v="5254"/>
        <s v="5255"/>
        <s v="5257"/>
        <s v="5258"/>
        <s v="5269"/>
        <s v="5270"/>
        <s v="5271"/>
        <s v="5272"/>
        <s v="5273"/>
        <s v="5274"/>
        <s v="5275"/>
        <s v="5276"/>
        <s v="5277"/>
        <s v="5278"/>
        <s v="5279"/>
        <s v="5280"/>
        <s v="5281"/>
        <s v="5282"/>
        <s v="5283"/>
        <s v="6047"/>
        <s v="6050"/>
        <s v="6053"/>
        <s v="6055"/>
        <s v="6062"/>
        <s v="6063"/>
        <s v="6064"/>
        <s v="6065"/>
        <s v="6070"/>
        <s v="6006"/>
        <s v="6007"/>
        <s v="6009"/>
        <s v="6013"/>
        <s v="6019"/>
        <s v="6021"/>
        <s v="6023"/>
        <s v="6025"/>
        <s v="6026"/>
        <s v="6027"/>
        <s v="6028"/>
        <s v="6033"/>
        <s v="6034"/>
        <s v="6038"/>
        <s v="6039"/>
        <s v="6042"/>
        <s v="6043"/>
        <s v="6048"/>
        <s v="6049"/>
        <s v="6075"/>
        <s v="6077"/>
        <s v="6084"/>
        <s v="6085"/>
        <s v="6086"/>
        <s v="6087"/>
        <s v="6088"/>
        <s v="6089"/>
        <s v="6090"/>
        <s v="6091"/>
        <s v="6096"/>
        <s v="6097"/>
        <s v="6098"/>
        <s v="6099"/>
        <s v="6101"/>
        <s v="6104"/>
        <s v="6105"/>
        <s v="6106"/>
        <s v="6110"/>
        <s v="6111"/>
        <s v="6118"/>
        <s v="6119"/>
        <s v="6120"/>
        <s v="6125"/>
        <s v="6126"/>
        <s v="6128"/>
        <s v="6130"/>
        <s v="6131"/>
        <s v="6136"/>
        <s v="6137"/>
        <s v="6141"/>
        <s v="6142"/>
        <s v="6073"/>
        <s v="6074"/>
        <s v="6078"/>
        <s v="6079"/>
        <s v="6083"/>
        <s v="6145"/>
        <s v="6147"/>
        <s v="6148"/>
        <s v="6150"/>
        <s v="6217"/>
        <s v="6155"/>
        <s v="6156"/>
        <s v="6157"/>
        <s v="6158"/>
        <s v="6159"/>
        <s v="6211"/>
        <s v="6161"/>
        <s v="6162"/>
        <s v="6163"/>
        <s v="6164"/>
        <s v="6165"/>
        <s v="6166"/>
        <s v="6167"/>
        <s v="6168"/>
        <s v="6173"/>
        <s v="6176"/>
        <s v="6177"/>
        <s v="6178"/>
        <s v="6179"/>
        <s v="6180"/>
        <s v="6185"/>
        <s v="6186"/>
        <s v="6187"/>
        <s v="6188"/>
        <s v="6189"/>
        <s v="6190"/>
        <s v="5284"/>
        <s v="5285"/>
        <s v="5286"/>
        <s v="5287"/>
        <s v="5288"/>
        <s v="5289"/>
        <s v="5290"/>
        <s v="6295"/>
        <s v="6294"/>
        <s v="6293"/>
        <s v="6292"/>
        <s v="6291"/>
        <s v="6290"/>
        <s v="6289"/>
        <s v="6288"/>
        <s v="6287"/>
        <s v="6286"/>
        <s v="6285"/>
        <s v="6284"/>
        <s v="6283"/>
        <s v="6282"/>
        <s v="6273"/>
        <s v="6272"/>
        <s v="6271"/>
        <s v="6270"/>
        <s v="6269"/>
        <s v="6268"/>
        <s v="6267"/>
        <s v="6266"/>
        <s v="6265"/>
        <s v="6264"/>
        <s v="6263"/>
        <s v="6253"/>
        <s v="6249"/>
        <s v="6248"/>
        <s v="6247"/>
        <s v="6232"/>
        <s v="6231"/>
        <s v="6214"/>
        <s v="6210"/>
        <s v="6208"/>
        <s v="6207"/>
        <s v="6202"/>
        <s v="6201"/>
        <s v="6184"/>
        <s v="6175"/>
        <s v="6174"/>
        <s v="6172"/>
        <s v="6171"/>
        <s v="6169"/>
        <s v="6160"/>
        <s v="6154"/>
        <s v="6153"/>
        <s v="6152"/>
        <s v="6140"/>
        <s v="6139"/>
        <s v="6138"/>
        <s v="6135"/>
        <s v="6134"/>
        <s v="6133"/>
        <s v="6132"/>
        <s v="6129"/>
        <s v="6127"/>
        <s v="6124"/>
        <s v="6123"/>
        <s v="6122"/>
        <s v="6121"/>
        <s v="6117"/>
        <s v="6116"/>
        <s v="6115"/>
        <s v="6113"/>
        <s v="6112"/>
        <s v="6109"/>
        <s v="6108"/>
        <s v="6107"/>
        <s v="6103"/>
        <s v="6102"/>
        <s v="6100"/>
        <s v="6095"/>
        <s v="6094"/>
        <s v="6092"/>
        <s v="6071"/>
        <s v="6069"/>
        <s v="6067"/>
        <s v="6061"/>
        <s v="6060"/>
        <s v="6058"/>
        <s v="6057"/>
        <s v="6056"/>
        <s v="6051"/>
        <s v="5998"/>
        <s v="5997"/>
        <s v="5996"/>
        <s v="5995"/>
        <s v="5994"/>
        <s v="5983"/>
        <s v="5982"/>
        <s v="5979"/>
        <s v="5978"/>
        <s v="5977"/>
        <s v="5975"/>
        <s v="5973"/>
        <s v="5972"/>
        <s v="5958"/>
        <s v="5957"/>
        <s v="5954"/>
        <s v="5953"/>
        <s v="5950"/>
        <s v="5949"/>
        <s v="5948"/>
        <s v="5922"/>
        <s v="5921"/>
        <s v="5920"/>
        <s v="5919"/>
        <s v="5918"/>
        <s v="5906"/>
        <s v="5900"/>
        <s v="5899"/>
        <s v="5897"/>
        <s v="5894"/>
        <s v="5893"/>
        <s v="5892"/>
        <s v="5844"/>
        <s v="5835"/>
        <s v="5834"/>
        <s v="5831"/>
        <s v="5828"/>
        <s v="5826"/>
        <s v="5772"/>
        <s v="5769"/>
        <s v="5768"/>
        <s v="5767"/>
        <s v="5765"/>
        <s v="5764"/>
        <s v="5763"/>
        <s v="5762"/>
        <s v="5761"/>
        <s v="5760"/>
        <s v="5759"/>
        <s v="5758"/>
        <s v="5757"/>
        <s v="5756"/>
        <s v="5755"/>
        <s v="5754"/>
        <s v="5753"/>
        <s v="5752"/>
        <s v="5751"/>
        <s v="5750"/>
        <s v="5749"/>
        <s v="5748"/>
        <s v="5747"/>
        <s v="5746"/>
        <s v="5745"/>
        <s v="5744"/>
        <s v="5743"/>
        <s v="5742"/>
        <s v="5741"/>
        <s v="5740"/>
        <s v="5739"/>
        <s v="5738"/>
        <s v="5737"/>
        <s v="5736"/>
        <s v="5735"/>
        <s v="5734"/>
        <s v="5733"/>
        <s v="5732"/>
        <s v="5731"/>
        <s v="5730"/>
        <s v="5729"/>
        <s v="5728"/>
        <s v="5715"/>
        <s v="5714"/>
        <s v="5713"/>
        <s v="5712"/>
        <s v="5683"/>
        <s v="5682"/>
        <s v="5654"/>
        <s v="5653"/>
        <s v="5652"/>
        <s v="5649"/>
        <s v="5644"/>
        <s v="5643"/>
        <s v="5620"/>
        <s v="5608"/>
        <s v="5594"/>
        <s v="5593"/>
        <s v="5592"/>
        <s v="5591"/>
        <s v="5590"/>
        <s v="5589"/>
        <s v="5588"/>
        <s v="5581"/>
        <s v="5580"/>
        <s v="5576"/>
        <s v="5575"/>
        <s v="5573"/>
        <s v="5552"/>
        <s v="5551"/>
        <s v="5550"/>
        <s v="5544"/>
        <s v="5537"/>
        <s v="5533"/>
        <s v="5532"/>
        <s v="5531"/>
        <s v="5528"/>
        <s v="5527"/>
        <s v="5526"/>
        <s v="5517"/>
        <s v="5513"/>
        <s v="5512"/>
        <s v="5506"/>
        <s v="5505"/>
        <s v="5504"/>
        <s v="5503"/>
        <s v="5491"/>
        <s v="5490"/>
        <s v="5488"/>
        <s v="5487"/>
        <s v="5485"/>
        <s v="5484"/>
        <s v="5476"/>
        <s v="5474"/>
        <s v="5472"/>
        <s v="5467"/>
        <s v="5465"/>
        <s v="5466"/>
        <s v="5463"/>
        <s v="5462"/>
        <s v="5459"/>
        <s v="5450"/>
        <s v="5432"/>
        <s v="5431"/>
        <s v="5424"/>
        <s v="5422"/>
        <s v="5420"/>
        <s v="5410"/>
        <s v="5409"/>
        <s v="5407"/>
        <s v="5406"/>
        <s v="5405"/>
        <s v="5404"/>
        <s v="5403"/>
        <s v="5402"/>
        <s v="5401"/>
        <s v="5400"/>
        <s v="5399"/>
        <s v="5398"/>
        <s v="5386"/>
        <s v="5385"/>
        <s v="5384"/>
        <s v="5376"/>
        <s v="5367"/>
        <s v="5291"/>
        <s v="5292"/>
        <s v="5293"/>
        <s v="5294"/>
        <s v="5295"/>
        <s v="5296"/>
        <s v="5297"/>
        <s v="5298"/>
        <s v="5299"/>
        <s v="5300"/>
        <s v="5301"/>
        <s v="5303"/>
        <s v="5306"/>
        <s v="5307"/>
        <s v="5308"/>
        <s v="5309"/>
        <s v="5310"/>
        <s v="5311"/>
        <s v="5312"/>
        <s v="5313"/>
        <s v="5314"/>
        <s v="5315"/>
        <s v="5316"/>
        <s v="5249"/>
        <s v="5250"/>
        <s v="5251"/>
        <s v="5252"/>
        <s v="5317"/>
        <s v="5322"/>
        <s v="5323"/>
        <s v="5325"/>
        <s v="5330"/>
        <s v="5331"/>
        <s v="5332"/>
        <s v="5333"/>
        <s v="5334"/>
        <s v="5335"/>
        <s v="5336"/>
        <s v="5337"/>
        <s v="5339"/>
        <s v="5340"/>
        <s v="5192"/>
        <s v="5225"/>
        <s v="5229"/>
        <s v="5260"/>
        <s v="5261"/>
        <s v="5262"/>
        <s v="6191"/>
        <s v="5263"/>
        <s v="5324"/>
        <s v="5451"/>
        <s v="5458"/>
        <s v="5727"/>
        <s v="5773"/>
        <s v="5802"/>
        <s v="5803"/>
        <s v="5805"/>
        <s v="5807"/>
        <s v="5808"/>
        <s v="5814"/>
        <s v="5818"/>
        <s v="5821"/>
        <s v="5825"/>
        <s v="5827"/>
        <s v="5832"/>
        <s v="5836"/>
        <s v="5842"/>
        <s v="5846"/>
        <s v="5847"/>
        <s v="5872"/>
        <s v="5874"/>
        <s v="5875"/>
        <s v="5878"/>
        <s v="5886"/>
        <s v="5888"/>
        <s v="5889"/>
        <s v="5891"/>
        <s v="5895"/>
        <s v="5905"/>
        <s v="5923"/>
        <s v="5930"/>
        <s v="5935"/>
        <s v="5947"/>
        <s v="5951"/>
        <s v="5952"/>
        <s v="5956"/>
        <s v="5962"/>
        <s v="5976"/>
        <s v="5980"/>
        <s v="6008"/>
        <s v="6012"/>
        <s v="6014"/>
        <s v="6015"/>
        <s v="6018"/>
        <s v="5341"/>
        <s v="5342"/>
        <s v="6192"/>
        <s v="5201"/>
        <s v="5366"/>
        <s v="5364"/>
        <s v="5363"/>
        <s v="5362"/>
        <s v="5360"/>
        <s v="6193"/>
        <s v="6194"/>
        <s v="6195"/>
        <s v="6196"/>
        <s v="6197"/>
        <s v="6198"/>
        <s v="6199"/>
        <s v="6203"/>
        <s v="6204"/>
        <s v="6205"/>
        <s v="5358"/>
        <s v="5357"/>
        <s v="5356"/>
        <s v="5355"/>
        <s v="5354"/>
        <s v="5353"/>
        <s v="5352"/>
        <s v="5338"/>
        <s v="5329"/>
        <s v="5328"/>
        <s v="5327"/>
        <s v="5326"/>
        <s v="5321"/>
        <s v="5320"/>
        <s v="5319"/>
        <s v="5259"/>
        <s v="5305"/>
        <s v="5304"/>
        <s v="5302"/>
        <s v="5268"/>
        <s v="5267"/>
        <s v="5266"/>
        <s v="5265"/>
        <s v="5264"/>
        <s v="5256"/>
        <s v="5232"/>
        <s v="5231"/>
        <s v="5230"/>
        <s v="5227"/>
        <s v="5226"/>
        <s v="5224"/>
        <s v="5222"/>
        <s v="5212"/>
        <s v="5211"/>
        <s v="5210"/>
        <s v="5207"/>
        <s v="5204"/>
        <s v="5198"/>
        <s v="5197"/>
        <s v="5193"/>
        <s v="5191"/>
        <s v="5190"/>
        <s v="5184"/>
        <s v="5183"/>
        <s v="6206"/>
        <s v="6212"/>
        <s v="6218"/>
        <s v="6219"/>
        <s v="6143"/>
        <s v="6144"/>
        <s v="6146"/>
        <s v="6149"/>
        <s v="6151"/>
        <s v="6220"/>
        <s v="6221"/>
        <s v="6222"/>
        <s v="6223"/>
        <s v="6224"/>
        <s v="6225"/>
        <s v="6226"/>
        <s v="6227"/>
        <s v="6228"/>
        <s v="6229"/>
        <s v="6230"/>
        <s v="6233"/>
        <s v="6234"/>
        <s v="6235"/>
        <s v="6236"/>
        <s v="6237"/>
        <s v="6238"/>
        <s v="6239"/>
        <s v="6240"/>
        <s v="6241"/>
        <s v="6242"/>
        <s v="6243"/>
        <s v="6244"/>
        <s v="6245"/>
        <s v="6246"/>
        <s v="6250"/>
        <s v="6251"/>
        <s v="6252"/>
        <s v="6254"/>
        <s v="6255"/>
        <s v="6256"/>
        <s v="6257"/>
        <s v="6258"/>
        <s v="6259"/>
        <s v="6260"/>
        <s v="6261"/>
        <s v="6262"/>
        <s v="6274"/>
        <s v="6275"/>
        <s v="6276"/>
        <s v="6277"/>
        <s v="6278"/>
        <s v="6279"/>
        <s v="6280"/>
        <s v="6281"/>
        <s v="6297"/>
        <s v="6298"/>
        <s v="6299"/>
        <s v="6300"/>
        <s v="6301"/>
        <s v="6302"/>
        <s v="6303"/>
        <s v="6304"/>
        <s v="6305"/>
        <s v="6306"/>
        <s v="6307"/>
        <s v="6076"/>
        <s v="5343"/>
        <s v="5344"/>
        <s v="5345"/>
        <s v="5346"/>
        <s v="5347"/>
        <s v="5348"/>
        <s v="5349"/>
        <s v="5350"/>
        <s v="5351"/>
        <s v="5359"/>
        <s v="5361"/>
        <s v="5365"/>
        <s v="5368"/>
        <s v="5369"/>
        <s v="5370"/>
        <s v="5371"/>
        <s v="5372"/>
        <s v="5373"/>
        <s v="5374"/>
        <s v="5375"/>
        <s v="5377"/>
        <s v="5378"/>
        <s v="5379"/>
        <s v="6296"/>
        <s v="5380"/>
        <s v="5381"/>
        <s v="5382"/>
        <s v="5383"/>
        <s v="5387"/>
        <s v="5388"/>
        <s v="5389"/>
        <s v="5390"/>
        <s v="5391"/>
        <s v="5392"/>
        <s v="5318"/>
        <s v="5393"/>
        <s v="5395"/>
        <s v="5397"/>
        <s v="5408"/>
        <s v="5411"/>
        <s v="5412"/>
        <s v="5413"/>
        <s v="5414"/>
        <s v="5415"/>
        <s v="5416"/>
        <s v="5613"/>
        <s v="5614"/>
        <s v="5615"/>
        <s v="5616"/>
        <s v="5617"/>
        <s v="5618"/>
        <s v="5619"/>
        <s v="5621"/>
        <s v="5622"/>
        <s v="5545"/>
        <s v="5624"/>
        <s v="5626"/>
        <s v="5627"/>
        <s v="5628"/>
        <s v="5629"/>
        <s v="5630"/>
        <s v="5631"/>
        <s v="5632"/>
        <s v="5633"/>
        <s v="5634"/>
        <s v="5635"/>
        <s v="5636"/>
        <s v="5637"/>
        <s v="5638"/>
        <s v="5639"/>
        <s v="5640"/>
        <s v="5641"/>
        <s v="5642"/>
        <s v="5645"/>
        <s v="5646"/>
        <s v="5647"/>
        <s v="5648"/>
        <s v="5651"/>
        <s v="5655"/>
        <s v="5656"/>
        <s v="5657"/>
        <s v="5658"/>
        <s v="5659"/>
        <s v="5660"/>
        <s v="5661"/>
        <s v="5662"/>
        <s v="5663"/>
        <s v="5664"/>
        <s v="5665"/>
        <s v="5666"/>
        <s v="5667"/>
        <s v="5668"/>
        <s v="5669"/>
        <s v="5670"/>
        <s v="5671"/>
        <s v="5672"/>
        <s v="5673"/>
        <s v="5674"/>
        <s v="5675"/>
        <s v="5676"/>
        <s v="5677"/>
        <s v="5678"/>
        <s v="5679"/>
        <s v="5680"/>
        <s v="5681"/>
        <s v="5684"/>
        <s v="5685"/>
        <s v="5686"/>
        <s v="5687"/>
        <s v="5688"/>
        <s v="5689"/>
        <s v="5690"/>
        <s v="5691"/>
        <s v="5692"/>
        <s v="5693"/>
        <s v="5694"/>
        <s v="5695"/>
        <s v="5696"/>
        <s v="5697"/>
        <s v="5698"/>
        <s v="5699"/>
        <s v="5700"/>
        <s v="5701"/>
        <s v="5702"/>
        <s v="5703"/>
        <s v="5704"/>
        <s v="5705"/>
        <s v="5706"/>
        <s v="5707"/>
        <s v="5625"/>
        <s v="5708"/>
        <s v="5709"/>
        <s v="5716"/>
        <s v="5717"/>
        <s v="5718"/>
        <s v="5719"/>
        <s v="5720"/>
        <s v="5721"/>
        <s v="5722"/>
        <s v="5723"/>
        <s v="5724"/>
        <s v="5725"/>
        <s v="5726"/>
        <s v="5766"/>
        <s v="5770"/>
        <s v="5771"/>
        <s v="5710"/>
        <s v="5711"/>
        <s v="5774"/>
        <s v="5775"/>
        <s v="5776"/>
        <s v="5777"/>
        <s v="5778"/>
        <s v="5779"/>
        <s v="5780"/>
        <s v="5781"/>
        <s v="5782"/>
        <s v="5783"/>
        <s v="5793"/>
        <s v="5797"/>
        <s v="5800"/>
        <s v="5804"/>
        <s v="5811"/>
        <s v="5816"/>
        <s v="5820"/>
        <s v="5824"/>
        <s v="5829"/>
        <s v="5830"/>
        <s v="5833"/>
        <s v="5837"/>
        <s v="5838"/>
        <s v="5839"/>
        <s v="5840"/>
        <s v="5841"/>
        <s v="5843"/>
        <s v="5845"/>
        <s v="5784"/>
        <s v="5785"/>
        <s v="5786"/>
        <s v="5787"/>
        <s v="5788"/>
        <s v="5789"/>
        <s v="5790"/>
        <s v="5791"/>
        <s v="5792"/>
        <s v="5801"/>
        <s v="5806"/>
        <s v="5809"/>
        <s v="5810"/>
        <s v="5812"/>
        <s v="5813"/>
        <s v="5815"/>
        <s v="5819"/>
        <s v="5822"/>
        <s v="5823"/>
        <s v="5848"/>
        <s v="5851"/>
        <s v="5852"/>
        <s v="5853"/>
        <s v="5854"/>
        <s v="5855"/>
        <s v="5856"/>
        <s v="5857"/>
        <s v="5858"/>
        <s v="5859"/>
        <s v="5865"/>
        <s v="5866"/>
        <s v="5867"/>
        <s v="5868"/>
        <s v="5870"/>
        <s v="5871"/>
        <s v="5185"/>
        <s v="5873"/>
        <s v="5186"/>
        <s v="5195"/>
        <s v="5877"/>
        <s v="5196"/>
        <s v="5882"/>
        <s v="5213"/>
        <s v="5223"/>
        <s v="5234"/>
        <s v="5236"/>
        <s v="6114"/>
        <s v="5890"/>
        <s v="6209"/>
        <s v="6213"/>
        <s v="6215"/>
        <s v="6216"/>
        <s v="5417"/>
        <s v="5896"/>
        <s v="5418"/>
        <s v="5898"/>
        <s v="6020"/>
        <s v="6022"/>
        <s v="6024"/>
        <s v="6036"/>
        <s v="6037"/>
        <s v="6052"/>
        <s v="6054"/>
        <s v="6059"/>
        <s v="6066"/>
        <s v="6068"/>
        <s v="6072"/>
        <s v="6080"/>
        <s v="6081"/>
        <s v="5419"/>
        <s v="5421"/>
        <s v="5423"/>
        <s v="5425"/>
        <s v="5430"/>
        <s v="5433"/>
        <s v="5434"/>
        <s v="5435"/>
        <s v="5436"/>
        <s v="5437"/>
        <s v="5438"/>
        <s v="5439"/>
        <s v="5440"/>
        <s v="5441"/>
        <s v="5794"/>
        <s v="5795"/>
        <s v="5796"/>
        <s v="5798"/>
        <s v="5799"/>
        <s v="5817"/>
        <s v="5883"/>
        <s v="5884"/>
        <s v="5999"/>
        <s v="6000"/>
        <s v="6001"/>
        <s v="6002"/>
        <s v="6004"/>
        <s v="6005"/>
        <s v="21990"/>
        <s v="21989"/>
        <s v="21988"/>
        <s v="21987"/>
        <s v="21986"/>
        <s v="21985"/>
        <s v="21984"/>
        <s v="21983"/>
        <s v="21982"/>
        <s v="21981"/>
        <s v="21980"/>
        <s v="21979"/>
        <s v="21978"/>
        <s v="21977"/>
        <s v="21976"/>
        <s v="21975"/>
        <s v="4749"/>
        <s v="4025"/>
        <s v="4029"/>
        <s v="4030"/>
        <s v="4031"/>
        <s v="4036"/>
        <s v="4338"/>
        <s v="4042"/>
        <s v="4043"/>
        <s v="4044"/>
        <s v="4047"/>
        <s v="4048"/>
        <s v="4050"/>
        <s v="4051"/>
        <s v="4053"/>
        <s v="4054"/>
        <s v="4058"/>
        <s v="4062"/>
        <s v="4063"/>
        <s v="4064"/>
        <s v="4065"/>
        <s v="4066"/>
        <s v="4067"/>
        <s v="4068"/>
        <s v="4069"/>
        <s v="4070"/>
        <s v="4077"/>
        <s v="4078"/>
        <s v="4082"/>
        <s v="4087"/>
        <s v="4088"/>
        <s v="4089"/>
        <s v="4090"/>
        <s v="4091"/>
        <s v="4092"/>
        <s v="4093"/>
        <s v="4094"/>
        <s v="4095"/>
        <s v="4096"/>
        <s v="4097"/>
        <s v="4098"/>
        <s v="4046"/>
        <s v="4104"/>
        <s v="4105"/>
        <s v="4106"/>
        <s v="4107"/>
        <s v="4110"/>
        <s v="4111"/>
        <s v="4113"/>
        <s v="4124"/>
        <s v="4125"/>
        <s v="4126"/>
        <s v="4127"/>
        <s v="4128"/>
        <s v="4129"/>
        <s v="4130"/>
        <s v="4131"/>
        <s v="4132"/>
        <s v="4133"/>
        <s v="4134"/>
        <s v="4135"/>
        <s v="4136"/>
        <s v="4137"/>
        <s v="4138"/>
        <s v="4139"/>
        <s v="4140"/>
        <s v="4141"/>
        <s v="4142"/>
        <s v="4143"/>
        <s v="4144"/>
        <s v="4145"/>
        <s v="4146"/>
        <s v="4147"/>
        <s v="4148"/>
        <s v="4149"/>
        <s v="4150"/>
        <s v="4151"/>
        <s v="4152"/>
        <s v="4153"/>
        <s v="4154"/>
        <s v="4155"/>
        <s v="4156"/>
        <s v="4158"/>
        <s v="4159"/>
        <s v="4161"/>
        <s v="4162"/>
        <s v="4163"/>
        <s v="4164"/>
        <s v="4165"/>
        <s v="4166"/>
        <s v="4167"/>
        <s v="4168"/>
        <s v="4169"/>
        <s v="4170"/>
        <s v="4171"/>
        <s v="4172"/>
        <s v="4177"/>
        <s v="4178"/>
        <s v="4180"/>
        <s v="4108"/>
        <s v="4109"/>
        <s v="4118"/>
        <s v="4185"/>
        <s v="4186"/>
        <s v="4187"/>
        <s v="4188"/>
        <s v="4189"/>
        <s v="4190"/>
        <s v="4191"/>
        <s v="4192"/>
        <s v="4194"/>
        <s v="4195"/>
        <s v="4196"/>
        <s v="4197"/>
        <s v="4198"/>
        <s v="4199"/>
        <s v="4200"/>
        <s v="4201"/>
        <s v="4202"/>
        <s v="4203"/>
        <s v="4204"/>
        <s v="4205"/>
        <s v="4206"/>
        <s v="4207"/>
        <s v="4214"/>
        <s v="4216"/>
        <s v="4220"/>
        <s v="4223"/>
        <s v="4224"/>
        <s v="4225"/>
        <s v="4226"/>
        <s v="4227"/>
        <s v="4228"/>
        <s v="4229"/>
        <s v="4230"/>
        <s v="4232"/>
        <s v="4233"/>
        <s v="4234"/>
        <s v="4235"/>
        <s v="4236"/>
        <s v="4237"/>
        <s v="4238"/>
        <s v="4240"/>
        <s v="4246"/>
        <s v="4247"/>
        <s v="4248"/>
        <s v="4249"/>
        <s v="4250"/>
        <s v="4251"/>
        <s v="4252"/>
        <s v="4254"/>
        <s v="4256"/>
        <s v="4264"/>
        <s v="4267"/>
        <s v="4268"/>
        <s v="4269"/>
        <s v="4270"/>
        <s v="4271"/>
        <s v="4272"/>
        <s v="4273"/>
        <s v="4274"/>
        <s v="4275"/>
        <s v="4277"/>
        <s v="4279"/>
        <s v="4281"/>
        <s v="4286"/>
        <s v="4289"/>
        <s v="4290"/>
        <s v="4291"/>
        <s v="4292"/>
        <s v="4293"/>
        <s v="4294"/>
        <s v="4295"/>
        <s v="4296"/>
        <s v="4297"/>
        <s v="4298"/>
        <s v="4299"/>
        <s v="4300"/>
        <s v="4301"/>
        <s v="4302"/>
        <s v="4303"/>
        <s v="4304"/>
        <s v="4305"/>
        <s v="4308"/>
        <s v="4309"/>
        <s v="4310"/>
        <s v="4311"/>
        <s v="4312"/>
        <s v="4313"/>
        <s v="4316"/>
        <s v="4317"/>
        <s v="4324"/>
        <s v="4325"/>
        <s v="4326"/>
        <s v="4327"/>
        <s v="4329"/>
        <s v="4331"/>
        <s v="4333"/>
        <s v="4334"/>
        <s v="4335"/>
        <s v="4336"/>
        <s v="4337"/>
        <s v="4260"/>
        <s v="4265"/>
        <s v="4339"/>
        <s v="4342"/>
        <s v="4345"/>
        <s v="4346"/>
        <s v="4349"/>
        <s v="4350"/>
        <s v="4351"/>
        <s v="4352"/>
        <s v="4353"/>
        <s v="4354"/>
        <s v="4355"/>
        <s v="4356"/>
        <s v="4357"/>
        <s v="4358"/>
        <s v="4359"/>
        <s v="4360"/>
        <s v="4364"/>
        <s v="4365"/>
        <s v="4366"/>
        <s v="4367"/>
        <s v="4368"/>
        <s v="4371"/>
        <s v="4372"/>
        <s v="4373"/>
        <s v="4375"/>
        <s v="4376"/>
        <s v="4377"/>
        <s v="4378"/>
        <s v="4379"/>
        <s v="4380"/>
        <s v="4381"/>
        <s v="4382"/>
        <s v="4386"/>
        <s v="4387"/>
        <s v="4391"/>
        <s v="4392"/>
        <s v="4393"/>
        <s v="4395"/>
        <s v="4396"/>
        <s v="4397"/>
        <s v="4398"/>
        <s v="4399"/>
        <s v="4400"/>
        <s v="4403"/>
        <s v="4405"/>
        <s v="4406"/>
        <s v="4407"/>
        <s v="4411"/>
        <s v="4412"/>
        <s v="4413"/>
        <s v="4414"/>
        <s v="4415"/>
        <s v="4416"/>
        <s v="4417"/>
        <s v="4418"/>
        <s v="4419"/>
        <s v="4420"/>
        <s v="4421"/>
        <s v="4422"/>
        <s v="4423"/>
        <s v="4424"/>
        <s v="4425"/>
        <s v="4426"/>
        <s v="4427"/>
        <s v="4428"/>
        <s v="4429"/>
        <s v="4430"/>
        <s v="4432"/>
        <s v="4436"/>
        <s v="4437"/>
        <s v="4438"/>
        <s v="4442"/>
        <s v="4443"/>
        <s v="4444"/>
        <s v="4445"/>
        <s v="4446"/>
        <s v="4447"/>
        <s v="4458"/>
        <s v="4459"/>
        <s v="4460"/>
        <s v="4461"/>
        <s v="4462"/>
        <s v="4463"/>
        <s v="4464"/>
        <s v="4465"/>
        <s v="4466"/>
        <s v="4467"/>
        <s v="4468"/>
        <s v="4469"/>
        <s v="4471"/>
        <s v="4472"/>
        <s v="4473"/>
        <s v="4474"/>
        <s v="4475"/>
        <s v="4476"/>
        <s v="4477"/>
        <s v="4478"/>
        <s v="4479"/>
        <s v="4480"/>
        <s v="4481"/>
        <s v="4484"/>
        <s v="4485"/>
        <s v="4486"/>
        <s v="4487"/>
        <s v="4489"/>
        <s v="4490"/>
        <s v="4491"/>
        <s v="4431"/>
        <s v="4493"/>
        <s v="4494"/>
        <s v="4495"/>
        <s v="4496"/>
        <s v="4497"/>
        <s v="4498"/>
        <s v="4499"/>
        <s v="4500"/>
        <s v="4501"/>
        <s v="4502"/>
        <s v="4503"/>
        <s v="4504"/>
        <s v="4505"/>
        <s v="4506"/>
        <s v="4507"/>
        <s v="4508"/>
        <s v="4509"/>
        <s v="4512"/>
        <s v="4513"/>
        <s v="4514"/>
        <s v="4515"/>
        <s v="4517"/>
        <s v="4518"/>
        <s v="4522"/>
        <s v="4523"/>
        <s v="4524"/>
        <s v="4525"/>
        <s v="4526"/>
        <s v="4527"/>
        <s v="4528"/>
        <s v="4529"/>
        <s v="4530"/>
        <s v="4531"/>
        <s v="4532"/>
        <s v="4533"/>
        <s v="4534"/>
        <s v="4536"/>
        <s v="4537"/>
        <s v="4538"/>
        <s v="4539"/>
        <s v="4540"/>
        <s v="4541"/>
        <s v="4542"/>
        <s v="4543"/>
        <s v="4544"/>
        <s v="4545"/>
        <s v="4546"/>
        <s v="4547"/>
        <s v="4548"/>
        <s v="4551"/>
        <s v="4552"/>
        <s v="4553"/>
        <s v="4554"/>
        <s v="4555"/>
        <s v="4556"/>
        <s v="4557"/>
        <s v="4558"/>
        <s v="4559"/>
        <s v="4560"/>
        <s v="4561"/>
        <s v="4562"/>
        <s v="4563"/>
        <s v="4564"/>
        <s v="4565"/>
        <s v="4566"/>
        <s v="4567"/>
        <s v="4568"/>
        <s v="4569"/>
        <s v="4570"/>
        <s v="4571"/>
        <s v="4572"/>
        <s v="4573"/>
        <s v="4574"/>
        <s v="4575"/>
        <s v="4576"/>
        <s v="4510"/>
        <s v="4584"/>
        <s v="4585"/>
        <s v="4586"/>
        <s v="4587"/>
        <s v="4588"/>
        <s v="4589"/>
        <s v="4590"/>
        <s v="4591"/>
        <s v="4592"/>
        <s v="4593"/>
        <s v="4594"/>
        <s v="4634"/>
        <s v="4638"/>
        <s v="4639"/>
        <s v="4642"/>
        <s v="4577"/>
        <s v="4578"/>
        <s v="4643"/>
        <s v="4644"/>
        <s v="4645"/>
        <s v="4646"/>
        <s v="4647"/>
        <s v="4648"/>
        <s v="4649"/>
        <s v="4650"/>
        <s v="4651"/>
        <s v="4661"/>
        <s v="4665"/>
        <s v="4668"/>
        <s v="4672"/>
        <s v="4679"/>
        <s v="4684"/>
        <s v="4685"/>
        <s v="4688"/>
        <s v="4692"/>
        <s v="4697"/>
        <s v="4698"/>
        <s v="4701"/>
        <s v="4705"/>
        <s v="4706"/>
        <s v="4707"/>
        <s v="4708"/>
        <s v="4709"/>
        <s v="4711"/>
        <s v="4713"/>
        <s v="4652"/>
        <s v="4653"/>
        <s v="4654"/>
        <s v="4655"/>
        <s v="4656"/>
        <s v="4657"/>
        <s v="4658"/>
        <s v="4659"/>
        <s v="4660"/>
        <s v="4669"/>
        <s v="4674"/>
        <s v="4677"/>
        <s v="4678"/>
        <s v="4680"/>
        <s v="4681"/>
        <s v="4682"/>
        <s v="4683"/>
        <s v="4687"/>
        <s v="4690"/>
        <s v="4716"/>
        <s v="4719"/>
        <s v="4720"/>
        <s v="4721"/>
        <s v="4722"/>
        <s v="4723"/>
        <s v="4724"/>
        <s v="4725"/>
        <s v="4726"/>
        <s v="4727"/>
        <s v="4733"/>
        <s v="4734"/>
        <s v="4735"/>
        <s v="4736"/>
        <s v="4738"/>
        <s v="4739"/>
        <s v="4741"/>
        <s v="4745"/>
        <s v="4750"/>
        <s v="4755"/>
        <s v="4758"/>
        <s v="4764"/>
        <s v="4766"/>
        <s v="4769"/>
        <s v="4770"/>
        <s v="4771"/>
        <s v="4772"/>
        <s v="4775"/>
        <s v="4776"/>
        <s v="4777"/>
        <s v="4778"/>
        <s v="4779"/>
        <s v="4780"/>
        <s v="4781"/>
        <s v="4782"/>
        <s v="4783"/>
        <s v="4784"/>
        <s v="4785"/>
        <s v="5094"/>
        <s v="4717"/>
        <s v="4718"/>
        <s v="4728"/>
        <s v="4729"/>
        <s v="4730"/>
        <s v="4732"/>
        <s v="4737"/>
        <s v="4744"/>
        <s v="4746"/>
        <s v="4747"/>
        <s v="4748"/>
        <s v="4796"/>
        <s v="4797"/>
        <s v="4799"/>
        <s v="4800"/>
        <s v="4801"/>
        <s v="4802"/>
        <s v="4807"/>
        <s v="4811"/>
        <s v="4812"/>
        <s v="4813"/>
        <s v="4814"/>
        <s v="4823"/>
        <s v="4827"/>
        <s v="4828"/>
        <s v="4829"/>
        <s v="4831"/>
        <s v="4832"/>
        <s v="4833"/>
        <s v="4834"/>
        <s v="4835"/>
        <s v="4836"/>
        <s v="4837"/>
        <s v="4838"/>
        <s v="4839"/>
        <s v="4842"/>
        <s v="4849"/>
        <s v="4852"/>
        <s v="4853"/>
        <s v="4854"/>
        <s v="4855"/>
        <s v="4856"/>
        <s v="4857"/>
        <s v="4858"/>
        <s v="4859"/>
        <s v="4860"/>
        <s v="4861"/>
        <s v="4793"/>
        <s v="4794"/>
        <s v="4795"/>
        <s v="4804"/>
        <s v="4805"/>
        <s v="4806"/>
        <s v="4808"/>
        <s v="4809"/>
        <s v="4810"/>
        <s v="4816"/>
        <s v="4817"/>
        <s v="4818"/>
        <s v="4871"/>
        <s v="4878"/>
        <s v="4879"/>
        <s v="4884"/>
        <s v="4885"/>
        <s v="4897"/>
        <s v="4898"/>
        <s v="4899"/>
        <s v="4900"/>
        <s v="4903"/>
        <s v="4908"/>
        <s v="4909"/>
        <s v="4912"/>
        <s v="4913"/>
        <s v="4914"/>
        <s v="4915"/>
        <s v="4916"/>
        <s v="4917"/>
        <s v="4918"/>
        <s v="4919"/>
        <s v="4920"/>
        <s v="4921"/>
        <s v="4922"/>
        <s v="4923"/>
        <s v="4931"/>
        <s v="4932"/>
        <s v="4933"/>
        <s v="4934"/>
        <s v="4936"/>
        <s v="4939"/>
        <s v="4874"/>
        <s v="4875"/>
        <s v="4881"/>
        <s v="4887"/>
        <s v="4889"/>
        <s v="4891"/>
        <s v="4893"/>
        <s v="4894"/>
        <s v="4896"/>
        <s v="4901"/>
        <s v="4902"/>
        <s v="4906"/>
        <s v="4907"/>
        <s v="4910"/>
        <s v="4911"/>
        <s v="4925"/>
        <s v="4926"/>
        <s v="4944"/>
        <s v="4946"/>
        <s v="4953"/>
        <s v="4954"/>
        <s v="4955"/>
        <s v="4956"/>
        <s v="4957"/>
        <s v="4958"/>
        <s v="4959"/>
        <s v="4960"/>
        <s v="4965"/>
        <s v="4966"/>
        <s v="4967"/>
        <s v="4968"/>
        <s v="4970"/>
        <s v="4973"/>
        <s v="4974"/>
        <s v="4975"/>
        <s v="4979"/>
        <s v="4980"/>
        <s v="4987"/>
        <s v="4988"/>
        <s v="4989"/>
        <s v="4994"/>
        <s v="4995"/>
        <s v="4997"/>
        <s v="4999"/>
        <s v="5000"/>
        <s v="5002"/>
        <s v="5005"/>
        <s v="5006"/>
        <s v="5007"/>
        <s v="5008"/>
        <s v="5010"/>
        <s v="5011"/>
        <s v="5014"/>
        <s v="5095"/>
        <s v="4947"/>
        <s v="4948"/>
        <s v="4950"/>
        <s v="4952"/>
        <s v="4961"/>
        <s v="5016"/>
        <s v="5017"/>
        <s v="5019"/>
        <s v="5024"/>
        <s v="5025"/>
        <s v="5026"/>
        <s v="5027"/>
        <s v="5028"/>
        <s v="5030"/>
        <s v="5031"/>
        <s v="5032"/>
        <s v="5033"/>
        <s v="5034"/>
        <s v="5035"/>
        <s v="5036"/>
        <s v="5037"/>
        <s v="5038"/>
        <s v="5039"/>
        <s v="5043"/>
        <s v="5046"/>
        <s v="5047"/>
        <s v="5048"/>
        <s v="5049"/>
        <s v="5050"/>
        <s v="5051"/>
        <s v="5053"/>
        <s v="5054"/>
        <s v="5057"/>
        <s v="5058"/>
        <s v="5059"/>
        <s v="5060"/>
        <s v="5061"/>
        <s v="5062"/>
        <s v="5063"/>
        <s v="5064"/>
        <s v="5065"/>
        <s v="5066"/>
        <s v="5067"/>
        <s v="5068"/>
        <s v="5069"/>
        <s v="5070"/>
        <s v="5071"/>
        <s v="5075"/>
        <s v="5076"/>
        <s v="5077"/>
        <s v="5078"/>
        <s v="5084"/>
        <s v="5083"/>
        <s v="5091"/>
        <s v="5092"/>
        <s v="5093"/>
        <s v="5015"/>
        <s v="5018"/>
        <s v="5020"/>
        <s v="5021"/>
        <s v="5096"/>
        <s v="5097"/>
        <s v="5098"/>
        <s v="5099"/>
        <s v="5100"/>
        <s v="5101"/>
        <s v="5102"/>
        <s v="5103"/>
        <s v="5106"/>
        <s v="5107"/>
        <s v="5108"/>
        <s v="5109"/>
        <s v="5110"/>
        <s v="5111"/>
        <s v="5113"/>
        <s v="5114"/>
        <s v="5115"/>
        <s v="5116"/>
        <s v="5117"/>
        <s v="5118"/>
        <s v="5119"/>
        <s v="5120"/>
        <s v="5121"/>
        <s v="5124"/>
        <s v="5125"/>
        <s v="5126"/>
        <s v="5128"/>
        <s v="5129"/>
        <s v="5130"/>
        <s v="5131"/>
        <s v="5132"/>
        <s v="5133"/>
        <s v="5134"/>
        <s v="5135"/>
        <s v="5136"/>
        <s v="5137"/>
        <s v="5150"/>
        <s v="5151"/>
        <s v="5152"/>
        <s v="5153"/>
        <s v="5154"/>
        <s v="5155"/>
        <s v="5156"/>
        <s v="5157"/>
        <s v="5162"/>
        <s v="5165"/>
        <s v="5170"/>
        <s v="5171"/>
        <s v="5172"/>
        <s v="5173"/>
        <s v="5174"/>
        <s v="5175"/>
        <s v="5176"/>
        <s v="5177"/>
        <s v="5178"/>
        <s v="5179"/>
        <s v="5090"/>
        <s v="5180"/>
        <s v="4028"/>
        <s v="4061"/>
        <s v="4073"/>
        <s v="4084"/>
        <s v="4038"/>
        <s v="4282"/>
        <s v="4283"/>
        <s v="4284"/>
        <s v="4285"/>
        <s v="4320"/>
        <s v="4026"/>
        <s v="4027"/>
        <s v="4037"/>
        <s v="4039"/>
        <s v="4045"/>
        <s v="4060"/>
        <s v="4072"/>
        <s v="4083"/>
        <s v="4085"/>
        <s v="4086"/>
        <s v="4321"/>
        <s v="4983"/>
        <s v="5081"/>
        <s v="5085"/>
        <s v="5087"/>
        <s v="5089"/>
        <s v="21880"/>
        <s v="21931"/>
        <s v="4662"/>
        <s v="4663"/>
        <s v="4664"/>
        <s v="4666"/>
        <s v="4667"/>
        <s v="4751"/>
        <s v="4752"/>
        <s v="4867"/>
        <s v="4868"/>
        <s v="4869"/>
        <s v="4870"/>
        <s v="4872"/>
        <s v="4873"/>
        <s v="4945"/>
        <s v="4457"/>
        <s v="4021"/>
        <s v="4022"/>
        <s v="4023"/>
        <s v="4024"/>
        <s v="4032"/>
        <s v="4033"/>
        <s v="4034"/>
        <s v="4035"/>
        <s v="4040"/>
        <s v="4041"/>
        <s v="4049"/>
        <s v="4052"/>
        <s v="4055"/>
        <s v="4056"/>
        <s v="4057"/>
        <s v="4059"/>
        <s v="4071"/>
        <s v="4074"/>
        <s v="4076"/>
        <s v="4079"/>
        <s v="4080"/>
        <s v="4081"/>
        <s v="4099"/>
        <s v="4100"/>
        <s v="4101"/>
        <s v="4102"/>
        <s v="4103"/>
        <s v="4119"/>
        <s v="4120"/>
        <s v="4121"/>
        <s v="4122"/>
        <s v="4123"/>
        <s v="4157"/>
        <s v="4160"/>
        <s v="4173"/>
        <s v="4174"/>
        <s v="4175"/>
        <s v="4176"/>
        <s v="4179"/>
        <s v="4181"/>
        <s v="4182"/>
        <s v="4183"/>
        <s v="4112"/>
        <s v="4184"/>
        <s v="4193"/>
        <s v="4208"/>
        <s v="4209"/>
        <s v="4210"/>
        <s v="4211"/>
        <s v="4212"/>
        <s v="4213"/>
        <s v="4215"/>
        <s v="4217"/>
        <s v="4218"/>
        <s v="4219"/>
        <s v="4221"/>
        <s v="4222"/>
        <s v="4231"/>
        <s v="4239"/>
        <s v="4241"/>
        <s v="4242"/>
        <s v="4243"/>
        <s v="4244"/>
        <s v="4245"/>
        <s v="4253"/>
        <s v="4255"/>
        <s v="4257"/>
        <s v="4258"/>
        <s v="4259"/>
        <s v="4261"/>
        <s v="4262"/>
        <s v="4263"/>
        <s v="4266"/>
        <s v="4276"/>
        <s v="4278"/>
        <s v="4280"/>
        <s v="4287"/>
        <s v="4288"/>
        <s v="4306"/>
        <s v="4315"/>
        <s v="4318"/>
        <s v="4319"/>
        <s v="4322"/>
        <s v="4323"/>
        <s v="4328"/>
        <s v="4330"/>
        <s v="4332"/>
        <s v="4340"/>
        <s v="4341"/>
        <s v="4343"/>
        <s v="4344"/>
        <s v="4347"/>
        <s v="4348"/>
        <s v="4361"/>
        <s v="4362"/>
        <s v="4363"/>
        <s v="4369"/>
        <s v="4370"/>
        <s v="4374"/>
        <s v="4383"/>
        <s v="4384"/>
        <s v="4385"/>
        <s v="4388"/>
        <s v="4389"/>
        <s v="4390"/>
        <s v="4394"/>
        <s v="4401"/>
        <s v="4402"/>
        <s v="4404"/>
        <s v="4408"/>
        <s v="4409"/>
        <s v="4410"/>
        <s v="4433"/>
        <s v="4434"/>
        <s v="4435"/>
        <s v="4439"/>
        <s v="4440"/>
        <s v="4441"/>
        <s v="4448"/>
        <s v="4449"/>
        <s v="4450"/>
        <s v="4451"/>
        <s v="4452"/>
        <s v="4453"/>
        <s v="4454"/>
        <s v="4455"/>
        <s v="4456"/>
        <s v="4470"/>
        <s v="4482"/>
        <s v="4483"/>
        <s v="4488"/>
        <s v="4492"/>
        <s v="4511"/>
        <s v="4516"/>
        <s v="4519"/>
        <s v="4520"/>
        <s v="4521"/>
        <s v="4549"/>
        <s v="4550"/>
        <s v="4579"/>
        <s v="4580"/>
        <s v="4581"/>
        <s v="4582"/>
        <s v="4583"/>
        <s v="4596"/>
        <s v="4597"/>
        <s v="4598"/>
        <s v="4599"/>
        <s v="4600"/>
        <s v="4601"/>
        <s v="4602"/>
        <s v="4603"/>
        <s v="4604"/>
        <s v="4605"/>
        <s v="4606"/>
        <s v="4607"/>
        <s v="4608"/>
        <s v="4609"/>
        <s v="4610"/>
        <s v="4611"/>
        <s v="4612"/>
        <s v="4613"/>
        <s v="4614"/>
        <s v="4615"/>
        <s v="4616"/>
        <s v="4617"/>
        <s v="4618"/>
        <s v="4619"/>
        <s v="4620"/>
        <s v="4621"/>
        <s v="4622"/>
        <s v="4623"/>
        <s v="4624"/>
        <s v="4625"/>
        <s v="4626"/>
        <s v="4627"/>
        <s v="4628"/>
        <s v="4629"/>
        <s v="4630"/>
        <s v="4631"/>
        <s v="4632"/>
        <s v="4633"/>
        <s v="4635"/>
        <s v="4636"/>
        <s v="4637"/>
        <s v="4640"/>
        <s v="4691"/>
        <s v="4694"/>
        <s v="4699"/>
        <s v="4702"/>
        <s v="4703"/>
        <s v="4712"/>
        <s v="4753"/>
        <s v="4757"/>
        <s v="4761"/>
        <s v="4762"/>
        <s v="4765"/>
        <s v="4767"/>
        <s v="4768"/>
        <s v="4774"/>
        <s v="4786"/>
        <s v="4787"/>
        <s v="4788"/>
        <s v="4789"/>
        <s v="4790"/>
        <s v="4792"/>
        <s v="4821"/>
        <s v="4822"/>
        <s v="4825"/>
        <s v="4826"/>
        <s v="4840"/>
        <s v="4841"/>
        <s v="4843"/>
        <s v="4845"/>
        <s v="4846"/>
        <s v="4847"/>
        <s v="4851"/>
        <s v="4862"/>
        <s v="4863"/>
        <s v="4864"/>
        <s v="4865"/>
        <s v="4866"/>
        <s v="4927"/>
        <s v="4929"/>
        <s v="4930"/>
        <s v="4935"/>
        <s v="4937"/>
        <s v="4938"/>
        <s v="4940"/>
        <s v="4942"/>
        <s v="4943"/>
        <s v="4964"/>
        <s v="4969"/>
        <s v="4971"/>
        <s v="4972"/>
        <s v="4976"/>
        <s v="4977"/>
        <s v="4978"/>
        <s v="4981"/>
        <s v="4982"/>
        <s v="4984"/>
        <s v="4985"/>
        <s v="4986"/>
        <s v="4990"/>
        <s v="4991"/>
        <s v="4992"/>
        <s v="4993"/>
        <s v="4996"/>
        <s v="4998"/>
        <s v="5001"/>
        <s v="5003"/>
        <s v="5004"/>
        <s v="5009"/>
        <s v="5012"/>
        <s v="5013"/>
        <s v="5022"/>
        <s v="5023"/>
        <s v="5029"/>
        <s v="5041"/>
        <s v="5042"/>
        <s v="5044"/>
        <s v="5045"/>
        <s v="5056"/>
        <s v="5073"/>
        <s v="5074"/>
        <s v="5079"/>
        <s v="5080"/>
        <s v="5082"/>
        <s v="5086"/>
        <s v="5088"/>
        <s v="5104"/>
        <s v="5105"/>
        <s v="5112"/>
        <s v="5122"/>
        <s v="5123"/>
        <s v="5127"/>
        <s v="5138"/>
        <s v="5139"/>
        <s v="5140"/>
        <s v="5141"/>
        <s v="5142"/>
        <s v="5143"/>
        <s v="5144"/>
        <s v="5145"/>
        <s v="5146"/>
        <s v="5147"/>
        <s v="5148"/>
        <s v="5149"/>
        <s v="5158"/>
        <s v="5159"/>
        <s v="5160"/>
        <s v="5161"/>
        <s v="5163"/>
        <s v="5164"/>
        <s v="5166"/>
        <s v="5167"/>
        <s v="5168"/>
        <s v="5169"/>
        <s v="21859"/>
        <s v="21860"/>
        <s v="21861"/>
        <s v="21862"/>
        <s v="21863"/>
        <s v="21864"/>
        <s v="21865"/>
        <s v="21866"/>
        <s v="21867"/>
        <s v="21868"/>
        <s v="21869"/>
        <s v="21870"/>
        <s v="21871"/>
        <s v="21872"/>
        <s v="21873"/>
        <s v="21874"/>
        <s v="21875"/>
        <s v="21876"/>
        <s v="21877"/>
        <s v="21878"/>
        <s v="21879"/>
        <s v="21881"/>
        <s v="21882"/>
        <s v="21883"/>
        <s v="21884"/>
        <s v="21885"/>
        <s v="21886"/>
        <s v="21887"/>
        <s v="21888"/>
        <s v="21889"/>
        <s v="21890"/>
        <s v="21891"/>
        <s v="21892"/>
        <s v="21893"/>
        <s v="21894"/>
        <s v="21895"/>
        <s v="21896"/>
        <s v="21897"/>
        <s v="21898"/>
        <s v="21899"/>
        <s v="21900"/>
        <s v="21901"/>
        <s v="21902"/>
        <s v="21903"/>
        <s v="21904"/>
        <s v="21905"/>
        <s v="21906"/>
        <s v="21907"/>
        <s v="21908"/>
        <s v="21909"/>
        <s v="21910"/>
        <s v="21911"/>
        <s v="21912"/>
        <s v="21913"/>
        <s v="21914"/>
        <s v="21915"/>
        <s v="21916"/>
        <s v="21917"/>
        <s v="21918"/>
        <s v="21919"/>
        <s v="21920"/>
        <s v="21921"/>
        <s v="21922"/>
        <s v="21923"/>
        <s v="21924"/>
        <s v="21925"/>
        <s v="21926"/>
        <s v="21927"/>
        <s v="21928"/>
        <s v="21929"/>
        <s v="21930"/>
        <s v="4075"/>
        <s v="4114"/>
        <s v="4115"/>
        <s v="4116"/>
        <s v="4117"/>
        <s v="4307"/>
        <s v="4314"/>
        <s v="4535"/>
        <s v="4595"/>
        <s v="4641"/>
        <s v="4670"/>
        <s v="4671"/>
        <s v="4673"/>
        <s v="4675"/>
        <s v="4676"/>
        <s v="4686"/>
        <s v="4689"/>
        <s v="4693"/>
        <s v="4695"/>
        <s v="4696"/>
        <s v="4700"/>
        <s v="4704"/>
        <s v="4710"/>
        <s v="4714"/>
        <s v="4715"/>
        <s v="4731"/>
        <s v="4740"/>
        <s v="4742"/>
        <s v="4743"/>
        <s v="4754"/>
        <s v="4756"/>
        <s v="4759"/>
        <s v="4760"/>
        <s v="4763"/>
        <s v="4773"/>
        <s v="4791"/>
        <s v="4798"/>
        <s v="4803"/>
        <s v="4815"/>
        <s v="4819"/>
        <s v="4820"/>
        <s v="4824"/>
        <s v="4830"/>
        <s v="4844"/>
        <s v="4848"/>
        <s v="4850"/>
        <s v="4876"/>
        <s v="4877"/>
        <s v="4880"/>
        <s v="4882"/>
        <s v="4883"/>
        <s v="4886"/>
        <s v="4888"/>
        <s v="4890"/>
        <s v="4892"/>
        <s v="4895"/>
        <s v="4904"/>
        <s v="4905"/>
        <s v="4924"/>
        <s v="4928"/>
        <s v="4941"/>
        <s v="4949"/>
        <s v="4951"/>
        <s v="4962"/>
        <s v="4963"/>
        <s v="5040"/>
        <s v="5052"/>
        <s v="5055"/>
        <s v="5072"/>
        <s v="3598"/>
        <s v="3599"/>
        <s v="3600"/>
        <s v="3611"/>
        <s v="3612"/>
        <s v="3614"/>
        <s v="3615"/>
        <s v="3616"/>
        <s v="3617"/>
        <s v="3622"/>
        <s v="3626"/>
        <s v="3627"/>
        <s v="3628"/>
        <s v="3629"/>
        <s v="3638"/>
        <s v="3642"/>
        <s v="3643"/>
        <s v="3644"/>
        <s v="3646"/>
        <s v="3647"/>
        <s v="3648"/>
        <s v="3649"/>
        <s v="3650"/>
        <s v="3651"/>
        <s v="3652"/>
        <s v="3653"/>
        <s v="3654"/>
        <s v="3657"/>
        <s v="3589"/>
        <s v="3601"/>
        <s v="3602"/>
        <s v="3603"/>
        <s v="3604"/>
        <s v="3605"/>
        <s v="3607"/>
        <s v="3608"/>
        <s v="3609"/>
        <s v="3610"/>
        <s v="3664"/>
        <s v="3667"/>
        <s v="3668"/>
        <s v="3669"/>
        <s v="3670"/>
        <s v="3671"/>
        <s v="3672"/>
        <s v="3673"/>
        <s v="3674"/>
        <s v="3675"/>
        <s v="3676"/>
        <s v="3686"/>
        <s v="3693"/>
        <s v="3694"/>
        <s v="3699"/>
        <s v="3700"/>
        <s v="3712"/>
        <s v="3713"/>
        <s v="3714"/>
        <s v="3715"/>
        <s v="3718"/>
        <s v="3723"/>
        <s v="3724"/>
        <s v="3727"/>
        <s v="3728"/>
        <s v="3729"/>
        <s v="3730"/>
        <s v="3731"/>
        <s v="3732"/>
        <s v="3733"/>
        <s v="3734"/>
        <s v="3735"/>
        <s v="3736"/>
        <s v="3662"/>
        <s v="3666"/>
        <s v="3677"/>
        <s v="3678"/>
        <s v="3679"/>
        <s v="3680"/>
        <s v="3681"/>
        <s v="3689"/>
        <s v="3690"/>
        <s v="3696"/>
        <s v="3702"/>
        <s v="3704"/>
        <s v="3706"/>
        <s v="3708"/>
        <s v="3709"/>
        <s v="3711"/>
        <s v="3716"/>
        <s v="3717"/>
        <s v="3721"/>
        <s v="3738"/>
        <s v="3748"/>
        <s v="3749"/>
        <s v="3750"/>
        <s v="3751"/>
        <s v="3752"/>
        <s v="3753"/>
        <s v="3758"/>
        <s v="3766"/>
        <s v="3767"/>
        <s v="3771"/>
        <s v="3772"/>
        <s v="3773"/>
        <s v="3774"/>
        <s v="3775"/>
        <s v="3776"/>
        <s v="3777"/>
        <s v="3778"/>
        <s v="3779"/>
        <s v="3785"/>
        <s v="3786"/>
        <s v="3787"/>
        <s v="3788"/>
        <s v="3790"/>
        <s v="3793"/>
        <s v="3794"/>
        <s v="3795"/>
        <s v="3796"/>
        <s v="3799"/>
        <s v="3800"/>
        <s v="3802"/>
        <s v="3803"/>
        <s v="3737"/>
        <s v="3739"/>
        <s v="3740"/>
        <s v="3808"/>
        <s v="3809"/>
        <s v="3816"/>
        <s v="3817"/>
        <s v="3818"/>
        <s v="3823"/>
        <s v="3824"/>
        <s v="3826"/>
        <s v="3828"/>
        <s v="3829"/>
        <s v="3831"/>
        <s v="3832"/>
        <s v="3834"/>
        <s v="3835"/>
        <s v="3836"/>
        <s v="3837"/>
        <s v="3838"/>
        <s v="3839"/>
        <s v="3840"/>
        <s v="3843"/>
        <s v="3844"/>
        <s v="3847"/>
        <s v="3849"/>
        <s v="3850"/>
        <s v="3852"/>
        <s v="3857"/>
        <s v="3858"/>
        <s v="3859"/>
        <s v="3860"/>
        <s v="3861"/>
        <s v="3863"/>
        <s v="3864"/>
        <s v="3865"/>
        <s v="3866"/>
        <s v="3867"/>
        <s v="3868"/>
        <s v="3869"/>
        <s v="3870"/>
        <s v="3871"/>
        <s v="3872"/>
        <s v="3873"/>
        <s v="3879"/>
        <s v="3882"/>
        <s v="3883"/>
        <s v="3884"/>
        <s v="3885"/>
        <s v="3886"/>
        <s v="3887"/>
        <s v="3888"/>
        <s v="3889"/>
        <s v="3890"/>
        <s v="3894"/>
        <s v="3895"/>
        <s v="3896"/>
        <s v="3897"/>
        <s v="3898"/>
        <s v="3899"/>
        <s v="3900"/>
        <s v="3901"/>
        <s v="3902"/>
        <s v="3903"/>
        <s v="3904"/>
        <s v="3905"/>
        <s v="3906"/>
        <s v="3907"/>
        <s v="3908"/>
        <s v="3912"/>
        <s v="3913"/>
        <s v="3914"/>
        <s v="3915"/>
        <s v="3916"/>
        <s v="3921"/>
        <s v="3928"/>
        <s v="3929"/>
        <s v="3930"/>
        <s v="3931"/>
        <s v="3932"/>
        <s v="3933"/>
        <s v="3934"/>
        <s v="3935"/>
        <s v="3936"/>
        <s v="3937"/>
        <s v="3938"/>
        <s v="3939"/>
        <s v="3940"/>
        <s v="3943"/>
        <s v="3944"/>
        <s v="3945"/>
        <s v="3946"/>
        <s v="3947"/>
        <s v="3948"/>
        <s v="3952"/>
        <s v="3953"/>
        <s v="3954"/>
        <s v="3955"/>
        <s v="3956"/>
        <s v="3957"/>
        <s v="3958"/>
        <s v="3959"/>
        <s v="3960"/>
        <s v="3963"/>
        <s v="3964"/>
        <s v="3965"/>
        <s v="3967"/>
        <s v="3893"/>
        <s v="3910"/>
        <s v="3919"/>
        <s v="3968"/>
        <s v="3969"/>
        <s v="3970"/>
        <s v="3971"/>
        <s v="3972"/>
        <s v="3973"/>
        <s v="3974"/>
        <s v="3975"/>
        <s v="3976"/>
        <s v="3977"/>
        <s v="3991"/>
        <s v="3992"/>
        <s v="3993"/>
        <s v="3994"/>
        <s v="3995"/>
        <s v="3996"/>
        <s v="3997"/>
        <s v="3998"/>
        <s v="4007"/>
        <s v="4010"/>
        <s v="4011"/>
        <s v="4012"/>
        <s v="4013"/>
        <s v="4014"/>
        <s v="4015"/>
        <s v="4016"/>
        <s v="4017"/>
        <s v="4018"/>
        <s v="4019"/>
        <s v="3927"/>
        <s v="2777"/>
        <s v="2802"/>
        <s v="2810"/>
        <s v="2826"/>
        <s v="2838"/>
        <s v="2851"/>
        <s v="2855"/>
        <s v="2825"/>
        <s v="2837"/>
        <s v="3064"/>
        <s v="3065"/>
        <s v="3066"/>
        <s v="3067"/>
        <s v="3103"/>
        <s v="3105"/>
        <s v="3920"/>
        <s v="2775"/>
        <s v="2776"/>
        <s v="2798"/>
        <s v="2799"/>
        <s v="2800"/>
        <s v="2801"/>
        <s v="2809"/>
        <s v="2850"/>
        <s v="2852"/>
        <s v="2853"/>
        <s v="2854"/>
        <s v="3104"/>
        <s v="3812"/>
        <s v="3918"/>
        <s v="3922"/>
        <s v="3924"/>
        <s v="3926"/>
        <s v="4020"/>
        <s v="3911"/>
        <s v="3881"/>
        <s v="3880"/>
        <s v="3878"/>
        <s v="3877"/>
        <s v="3876"/>
        <s v="3875"/>
        <s v="3874"/>
        <s v="3862"/>
        <s v="3856"/>
        <s v="3855"/>
        <s v="3854"/>
        <s v="3853"/>
        <s v="3851"/>
        <s v="3848"/>
        <s v="3846"/>
        <s v="3845"/>
        <s v="3842"/>
        <s v="3841"/>
        <s v="3833"/>
        <s v="3830"/>
        <s v="3827"/>
        <s v="3825"/>
        <s v="3822"/>
        <s v="3821"/>
        <s v="3820"/>
        <s v="3819"/>
        <s v="3815"/>
        <s v="3814"/>
        <s v="3813"/>
        <s v="3811"/>
        <s v="3810"/>
        <s v="3807"/>
        <s v="3806"/>
        <s v="3805"/>
        <s v="3804"/>
        <s v="3801"/>
        <s v="3798"/>
        <s v="3797"/>
        <s v="3792"/>
        <s v="3791"/>
        <s v="3789"/>
        <s v="3784"/>
        <s v="3783"/>
        <s v="3782"/>
        <s v="3780"/>
        <s v="3770"/>
        <s v="3768"/>
        <s v="3765"/>
        <s v="3764"/>
        <s v="3763"/>
        <s v="3762"/>
        <s v="3761"/>
        <s v="3759"/>
        <s v="3757"/>
        <s v="3756"/>
        <s v="3755"/>
        <s v="3754"/>
        <s v="3747"/>
        <s v="3746"/>
        <s v="3744"/>
        <s v="3743"/>
        <s v="3742"/>
        <s v="3741"/>
        <s v="3726"/>
        <s v="3725"/>
        <s v="3722"/>
        <s v="3661"/>
        <s v="3660"/>
        <s v="3658"/>
        <s v="3656"/>
        <s v="3655"/>
        <s v="3641"/>
        <s v="3640"/>
        <s v="3637"/>
        <s v="3636"/>
        <s v="3633"/>
        <s v="3632"/>
        <s v="3631"/>
        <s v="3625"/>
        <s v="3624"/>
        <s v="3623"/>
        <s v="3621"/>
        <s v="3620"/>
        <s v="3619"/>
        <s v="3583"/>
        <s v="3582"/>
        <s v="3580"/>
        <s v="3577"/>
        <s v="3572"/>
        <s v="3568"/>
        <s v="3564"/>
        <s v="3563"/>
        <s v="3562"/>
        <s v="3561"/>
        <s v="3559"/>
        <s v="3557"/>
        <s v="3507"/>
        <s v="3506"/>
        <s v="3505"/>
        <s v="3504"/>
        <s v="3503"/>
        <s v="3495"/>
        <s v="3492"/>
        <s v="3491"/>
        <s v="3488"/>
        <s v="3484"/>
        <s v="3483"/>
        <s v="3482"/>
        <s v="3481"/>
        <s v="3479"/>
        <s v="3435"/>
        <s v="3434"/>
        <s v="3433"/>
        <s v="3432"/>
        <s v="3431"/>
        <s v="3430"/>
        <s v="3429"/>
        <s v="3428"/>
        <s v="3427"/>
        <s v="3426"/>
        <s v="3425"/>
        <s v="3424"/>
        <s v="3423"/>
        <s v="3422"/>
        <s v="3421"/>
        <s v="3420"/>
        <s v="3419"/>
        <s v="3418"/>
        <s v="3417"/>
        <s v="3416"/>
        <s v="3415"/>
        <s v="3414"/>
        <s v="3413"/>
        <s v="3412"/>
        <s v="3411"/>
        <s v="3410"/>
        <s v="3409"/>
        <s v="3408"/>
        <s v="3407"/>
        <s v="3406"/>
        <s v="3405"/>
        <s v="3404"/>
        <s v="3403"/>
        <s v="3402"/>
        <s v="3401"/>
        <s v="3400"/>
        <s v="3399"/>
        <s v="3398"/>
        <s v="3397"/>
        <s v="3394"/>
        <s v="3348"/>
        <s v="3347"/>
        <s v="3346"/>
        <s v="3318"/>
        <s v="3317"/>
        <s v="3311"/>
        <s v="3285"/>
        <s v="3281"/>
        <s v="3275"/>
        <s v="3274"/>
        <s v="3261"/>
        <s v="3260"/>
        <s v="3246"/>
        <s v="3245"/>
        <s v="3244"/>
        <s v="3243"/>
        <s v="3242"/>
        <s v="3241"/>
        <s v="3240"/>
        <s v="3239"/>
        <s v="3238"/>
        <s v="3231"/>
        <s v="3229"/>
        <s v="3225"/>
        <s v="3221"/>
        <s v="3198"/>
        <s v="3197"/>
        <s v="3196"/>
        <s v="3192"/>
        <s v="3191"/>
        <s v="3181"/>
        <s v="3177"/>
        <s v="3176"/>
        <s v="3174"/>
        <s v="3171"/>
        <s v="3170"/>
        <s v="3169"/>
        <s v="3161"/>
        <s v="3155"/>
        <s v="3148"/>
        <s v="3147"/>
        <s v="3146"/>
        <s v="3133"/>
        <s v="3129"/>
        <s v="3128"/>
        <s v="3126"/>
        <s v="3125"/>
        <s v="3116"/>
        <s v="3112"/>
        <s v="3107"/>
        <s v="3106"/>
        <s v="3102"/>
        <s v="3101"/>
        <s v="3098"/>
        <s v="3097"/>
        <s v="3090"/>
        <s v="3089"/>
        <s v="3088"/>
        <s v="3070"/>
        <s v="3069"/>
        <s v="3062"/>
        <s v="3060"/>
        <s v="3058"/>
        <s v="3048"/>
        <s v="3047"/>
        <s v="3045"/>
        <s v="3044"/>
        <s v="3043"/>
        <s v="3042"/>
        <s v="3041"/>
        <s v="3040"/>
        <s v="3039"/>
        <s v="3037"/>
        <s v="3036"/>
        <s v="3032"/>
        <s v="3030"/>
        <s v="3022"/>
        <s v="3021"/>
        <s v="3020"/>
        <s v="3019"/>
        <s v="3018"/>
        <s v="3017"/>
        <s v="3007"/>
        <s v="2998"/>
        <s v="2997"/>
        <s v="2995"/>
        <s v="2994"/>
        <s v="2993"/>
        <s v="2991"/>
        <s v="2989"/>
        <s v="2988"/>
        <s v="2987"/>
        <s v="2986"/>
        <s v="2985"/>
        <s v="2984"/>
        <s v="2983"/>
        <s v="2968"/>
        <s v="2959"/>
        <s v="2958"/>
        <s v="2956"/>
        <s v="2955"/>
        <s v="2953"/>
        <s v="2950"/>
        <s v="2949"/>
        <s v="2948"/>
        <s v="2947"/>
        <s v="2933"/>
        <s v="2932"/>
        <s v="2929"/>
        <s v="3917"/>
        <s v="2894"/>
        <s v="2882"/>
        <s v="2893"/>
        <s v="2892"/>
        <s v="2891"/>
        <s v="2890"/>
        <s v="2889"/>
        <s v="2884"/>
        <s v="2879"/>
        <s v="2876"/>
        <s v="2875"/>
        <s v="2868"/>
        <s v="2866"/>
        <s v="2846"/>
        <s v="2845"/>
        <s v="2841"/>
        <s v="2839"/>
        <s v="2822"/>
        <s v="2821"/>
        <s v="2820"/>
        <s v="2816"/>
        <s v="2813"/>
        <s v="2804"/>
        <s v="2803"/>
        <s v="2794"/>
        <s v="2792"/>
        <s v="2787"/>
        <s v="2786"/>
        <s v="2785"/>
        <s v="2784"/>
        <s v="2772"/>
        <s v="2771"/>
        <s v="2770"/>
        <s v="2769"/>
        <s v="3923"/>
        <s v="3925"/>
        <s v="3941"/>
        <s v="3942"/>
        <s v="3949"/>
        <s v="3950"/>
        <s v="3951"/>
        <s v="3961"/>
        <s v="3962"/>
        <s v="3966"/>
        <s v="3978"/>
        <s v="3979"/>
        <s v="3980"/>
        <s v="3981"/>
        <s v="3982"/>
        <s v="3983"/>
        <s v="3984"/>
        <s v="3985"/>
        <s v="3986"/>
        <s v="3987"/>
        <s v="3988"/>
        <s v="3989"/>
        <s v="3990"/>
        <s v="3999"/>
        <s v="4000"/>
        <s v="4001"/>
        <s v="4002"/>
        <s v="4003"/>
        <s v="4004"/>
        <s v="4005"/>
        <s v="4006"/>
        <s v="4008"/>
        <s v="4009"/>
        <s v="3909"/>
        <s v="3892"/>
        <s v="3891"/>
        <s v="3781"/>
        <s v="3769"/>
        <s v="3760"/>
        <s v="3745"/>
        <s v="3720"/>
        <s v="3719"/>
        <s v="3710"/>
        <s v="3707"/>
        <s v="3705"/>
        <s v="3703"/>
        <s v="3701"/>
        <s v="3698"/>
        <s v="3697"/>
        <s v="3695"/>
        <s v="3692"/>
        <s v="3691"/>
        <s v="3665"/>
        <s v="3663"/>
        <s v="3659"/>
        <s v="3645"/>
        <s v="3639"/>
        <s v="3635"/>
        <s v="3634"/>
        <s v="3630"/>
        <s v="3618"/>
        <s v="3613"/>
        <s v="3606"/>
        <s v="3588"/>
        <s v="3578"/>
        <s v="3575"/>
        <s v="3574"/>
        <s v="3571"/>
        <s v="3569"/>
        <s v="3560"/>
        <s v="3553"/>
        <s v="3552"/>
        <s v="3545"/>
        <s v="3538"/>
        <s v="3518"/>
        <s v="3517"/>
        <s v="3513"/>
        <s v="3501"/>
        <s v="3497"/>
        <s v="3496"/>
        <s v="3494"/>
        <s v="3490"/>
        <s v="3487"/>
        <s v="3477"/>
        <s v="3476"/>
        <s v="3474"/>
        <s v="3472"/>
        <s v="3471"/>
        <s v="3442"/>
        <s v="3396"/>
        <s v="3332"/>
        <s v="2888"/>
        <s v="2887"/>
        <s v="2886"/>
        <s v="2885"/>
        <s v="2840"/>
        <s v="2823"/>
        <s v="2773"/>
        <s v="2774"/>
        <s v="2778"/>
        <s v="2779"/>
        <s v="2780"/>
        <s v="2781"/>
        <s v="2782"/>
        <s v="2783"/>
        <s v="2788"/>
        <s v="2789"/>
        <s v="2790"/>
        <s v="2791"/>
        <s v="2793"/>
        <s v="2795"/>
        <s v="2796"/>
        <s v="2797"/>
        <s v="2805"/>
        <s v="2806"/>
        <s v="2807"/>
        <s v="2808"/>
        <s v="2811"/>
        <s v="2812"/>
        <s v="2814"/>
        <s v="2815"/>
        <s v="2817"/>
        <s v="2818"/>
        <s v="2819"/>
        <s v="2827"/>
        <s v="2828"/>
        <s v="2829"/>
        <s v="2830"/>
        <s v="2831"/>
        <s v="2832"/>
        <s v="2833"/>
        <s v="2834"/>
        <s v="2835"/>
        <s v="2842"/>
        <s v="2843"/>
        <s v="2844"/>
        <s v="2847"/>
        <s v="2848"/>
        <s v="2849"/>
        <s v="2856"/>
        <s v="2857"/>
        <s v="2858"/>
        <s v="2859"/>
        <s v="2860"/>
        <s v="2861"/>
        <s v="2862"/>
        <s v="2863"/>
        <s v="2864"/>
        <s v="2865"/>
        <s v="2867"/>
        <s v="2869"/>
        <s v="2870"/>
        <s v="2871"/>
        <s v="2872"/>
        <s v="2873"/>
        <s v="2874"/>
        <s v="2877"/>
        <s v="2878"/>
        <s v="2880"/>
        <s v="2881"/>
        <s v="2883"/>
        <s v="2824"/>
        <s v="2836"/>
        <s v="2895"/>
        <s v="2896"/>
        <s v="2897"/>
        <s v="2898"/>
        <s v="2899"/>
        <s v="2900"/>
        <s v="2901"/>
        <s v="2902"/>
        <s v="2903"/>
        <s v="2904"/>
        <s v="2905"/>
        <s v="2906"/>
        <s v="2907"/>
        <s v="2908"/>
        <s v="2909"/>
        <s v="2910"/>
        <s v="2911"/>
        <s v="2912"/>
        <s v="2913"/>
        <s v="2914"/>
        <s v="2915"/>
        <s v="2916"/>
        <s v="2917"/>
        <s v="2918"/>
        <s v="2919"/>
        <s v="2920"/>
        <s v="2921"/>
        <s v="2922"/>
        <s v="2923"/>
        <s v="2924"/>
        <s v="2925"/>
        <s v="2926"/>
        <s v="2927"/>
        <s v="2928"/>
        <s v="2930"/>
        <s v="2931"/>
        <s v="2934"/>
        <s v="2935"/>
        <s v="2936"/>
        <s v="2937"/>
        <s v="2938"/>
        <s v="2939"/>
        <s v="2940"/>
        <s v="2941"/>
        <s v="2942"/>
        <s v="2943"/>
        <s v="2944"/>
        <s v="2945"/>
        <s v="2946"/>
        <s v="2951"/>
        <s v="2952"/>
        <s v="2954"/>
        <s v="2957"/>
        <s v="2960"/>
        <s v="2961"/>
        <s v="2962"/>
        <s v="2963"/>
        <s v="2964"/>
        <s v="2965"/>
        <s v="2966"/>
        <s v="2967"/>
        <s v="2969"/>
        <s v="2970"/>
        <s v="2971"/>
        <s v="2972"/>
        <s v="2973"/>
        <s v="2974"/>
        <s v="2975"/>
        <s v="2976"/>
        <s v="2977"/>
        <s v="2978"/>
        <s v="2979"/>
        <s v="2980"/>
        <s v="2981"/>
        <s v="2982"/>
        <s v="2990"/>
        <s v="2992"/>
        <s v="2996"/>
        <s v="2999"/>
        <s v="3000"/>
        <s v="3001"/>
        <s v="3002"/>
        <s v="3003"/>
        <s v="3004"/>
        <s v="3005"/>
        <s v="3247"/>
        <s v="3688"/>
        <s v="3687"/>
        <s v="3685"/>
        <s v="3684"/>
        <s v="3683"/>
        <s v="3682"/>
        <s v="3567"/>
        <s v="3566"/>
        <s v="3468"/>
        <s v="3467"/>
        <s v="3465"/>
        <s v="3464"/>
        <s v="3463"/>
        <s v="3006"/>
        <s v="3008"/>
        <s v="3009"/>
        <s v="3010"/>
        <s v="3011"/>
        <s v="3012"/>
        <s v="3013"/>
        <s v="3014"/>
        <s v="3015"/>
        <s v="3016"/>
        <s v="3023"/>
        <s v="3024"/>
        <s v="3025"/>
        <s v="3026"/>
        <s v="3027"/>
        <s v="3028"/>
        <s v="3029"/>
        <s v="3031"/>
        <s v="3033"/>
        <s v="3034"/>
        <s v="3035"/>
        <s v="3038"/>
        <s v="3046"/>
        <s v="3049"/>
        <s v="3050"/>
        <s v="3051"/>
        <s v="3052"/>
        <s v="3053"/>
        <s v="3054"/>
        <s v="3055"/>
        <s v="3056"/>
        <s v="3057"/>
        <s v="3059"/>
        <s v="3061"/>
        <s v="3063"/>
        <s v="3068"/>
        <s v="3071"/>
        <s v="3072"/>
        <s v="3073"/>
        <s v="3074"/>
        <s v="3075"/>
        <s v="3076"/>
        <s v="3077"/>
        <s v="3078"/>
        <s v="3079"/>
        <s v="3080"/>
        <s v="3081"/>
        <s v="3082"/>
        <s v="3083"/>
        <s v="3084"/>
        <s v="3085"/>
        <s v="3086"/>
        <s v="3087"/>
        <s v="3091"/>
        <s v="3092"/>
        <s v="3093"/>
        <s v="3094"/>
        <s v="3095"/>
        <s v="3096"/>
        <s v="3099"/>
        <s v="3100"/>
        <s v="3108"/>
        <s v="3109"/>
        <s v="3110"/>
        <s v="3111"/>
        <s v="3113"/>
        <s v="3114"/>
        <s v="3115"/>
        <s v="3117"/>
        <s v="3118"/>
        <s v="3119"/>
        <s v="3120"/>
        <s v="3121"/>
        <s v="3122"/>
        <s v="3123"/>
        <s v="3124"/>
        <s v="3127"/>
        <s v="3130"/>
        <s v="3131"/>
        <s v="3132"/>
        <s v="21858"/>
        <s v="21857"/>
        <s v="21856"/>
        <s v="21855"/>
        <s v="21854"/>
        <s v="21853"/>
        <s v="21852"/>
        <s v="21851"/>
        <s v="21850"/>
        <s v="21849"/>
        <s v="21848"/>
        <s v="21847"/>
        <s v="21846"/>
        <s v="21845"/>
        <s v="21844"/>
        <s v="21843"/>
        <s v="21842"/>
        <s v="21841"/>
        <s v="21840"/>
        <s v="21839"/>
        <s v="21838"/>
        <s v="21837"/>
        <s v="21836"/>
        <s v="21835"/>
        <s v="21834"/>
        <s v="21833"/>
        <s v="21832"/>
        <s v="21831"/>
        <s v="21830"/>
        <s v="21829"/>
        <s v="21828"/>
        <s v="21827"/>
        <s v="21826"/>
        <s v="21825"/>
        <s v="21824"/>
        <s v="21823"/>
        <s v="21822"/>
        <s v="21821"/>
        <s v="21820"/>
        <s v="21819"/>
        <s v="21818"/>
        <s v="21817"/>
        <s v="21816"/>
        <s v="21815"/>
        <s v="21814"/>
        <s v="21813"/>
        <s v="21812"/>
        <s v="21811"/>
        <s v="21810"/>
        <s v="21809"/>
        <s v="21808"/>
        <s v="21807"/>
        <s v="21806"/>
        <s v="21805"/>
        <s v="21804"/>
        <s v="21803"/>
        <s v="21802"/>
        <s v="21801"/>
        <s v="21800"/>
        <s v="21799"/>
        <s v="21798"/>
        <s v="21797"/>
        <s v="21796"/>
        <s v="21795"/>
        <s v="21794"/>
        <s v="21793"/>
        <s v="21792"/>
        <s v="21791"/>
        <s v="21790"/>
        <s v="21789"/>
        <s v="21788"/>
        <s v="21787"/>
        <s v="21786"/>
        <s v="21785"/>
        <s v="21784"/>
        <s v="21783"/>
        <s v="3134"/>
        <s v="3135"/>
        <s v="3136"/>
        <s v="3137"/>
        <s v="3138"/>
        <s v="3139"/>
        <s v="3140"/>
        <s v="3141"/>
        <s v="3142"/>
        <s v="3143"/>
        <s v="3144"/>
        <s v="3145"/>
        <s v="3149"/>
        <s v="3150"/>
        <s v="3151"/>
        <s v="3152"/>
        <s v="3153"/>
        <s v="3154"/>
        <s v="3156"/>
        <s v="3157"/>
        <s v="3158"/>
        <s v="3159"/>
        <s v="3160"/>
        <s v="3162"/>
        <s v="3163"/>
        <s v="3164"/>
        <s v="3165"/>
        <s v="3166"/>
        <s v="3167"/>
        <s v="3168"/>
        <s v="3172"/>
        <s v="3173"/>
        <s v="3175"/>
        <s v="3178"/>
        <s v="3179"/>
        <s v="3180"/>
        <s v="3182"/>
        <s v="3183"/>
        <s v="3184"/>
        <s v="3185"/>
        <s v="3186"/>
        <s v="3187"/>
        <s v="3188"/>
        <s v="3189"/>
        <s v="3190"/>
        <s v="3193"/>
        <s v="3194"/>
        <s v="3195"/>
        <s v="3199"/>
        <s v="3200"/>
        <s v="3201"/>
        <s v="3202"/>
        <s v="3203"/>
        <s v="3204"/>
        <s v="3205"/>
        <s v="3206"/>
        <s v="3207"/>
        <s v="3208"/>
        <s v="3209"/>
        <s v="3210"/>
        <s v="3211"/>
        <s v="3212"/>
        <s v="3213"/>
        <s v="3214"/>
        <s v="3215"/>
        <s v="3216"/>
        <s v="3217"/>
        <s v="3218"/>
        <s v="3219"/>
        <s v="3222"/>
        <s v="3223"/>
        <s v="3224"/>
        <s v="3226"/>
        <s v="3227"/>
        <s v="3228"/>
        <s v="3230"/>
        <s v="3232"/>
        <s v="3233"/>
        <s v="3234"/>
        <s v="3235"/>
        <s v="3236"/>
        <s v="3237"/>
        <s v="3248"/>
        <s v="3249"/>
        <s v="3250"/>
        <s v="3251"/>
        <s v="3252"/>
        <s v="3253"/>
        <s v="3254"/>
        <s v="3255"/>
        <s v="3256"/>
        <s v="3257"/>
        <s v="3258"/>
        <s v="3259"/>
        <s v="3262"/>
        <s v="3263"/>
        <s v="3264"/>
        <s v="3265"/>
        <s v="3266"/>
        <s v="3267"/>
        <s v="3268"/>
        <s v="3269"/>
        <s v="3270"/>
        <s v="3271"/>
        <s v="3272"/>
        <s v="3273"/>
        <s v="3276"/>
        <s v="3277"/>
        <s v="3278"/>
        <s v="3279"/>
        <s v="3280"/>
        <s v="3220"/>
        <s v="3282"/>
        <s v="3283"/>
        <s v="3284"/>
        <s v="3286"/>
        <s v="3287"/>
        <s v="3288"/>
        <s v="3289"/>
        <s v="3290"/>
        <s v="3291"/>
        <s v="3292"/>
        <s v="3293"/>
        <s v="3294"/>
        <s v="3295"/>
        <s v="3296"/>
        <s v="3297"/>
        <s v="3298"/>
        <s v="3299"/>
        <s v="3300"/>
        <s v="3301"/>
        <s v="3302"/>
        <s v="3303"/>
        <s v="3304"/>
        <s v="3305"/>
        <s v="3306"/>
        <s v="3307"/>
        <s v="3308"/>
        <s v="3309"/>
        <s v="3312"/>
        <s v="3313"/>
        <s v="3314"/>
        <s v="3315"/>
        <s v="3316"/>
        <s v="3319"/>
        <s v="3320"/>
        <s v="3321"/>
        <s v="3322"/>
        <s v="3323"/>
        <s v="3324"/>
        <s v="3325"/>
        <s v="3326"/>
        <s v="3327"/>
        <s v="3328"/>
        <s v="3329"/>
        <s v="3330"/>
        <s v="3331"/>
        <s v="3333"/>
        <s v="3334"/>
        <s v="3335"/>
        <s v="3336"/>
        <s v="3337"/>
        <s v="3338"/>
        <s v="3339"/>
        <s v="3340"/>
        <s v="3341"/>
        <s v="3342"/>
        <s v="3343"/>
        <s v="3344"/>
        <s v="3345"/>
        <s v="3349"/>
        <s v="3350"/>
        <s v="3351"/>
        <s v="3352"/>
        <s v="3353"/>
        <s v="3354"/>
        <s v="3355"/>
        <s v="3356"/>
        <s v="3357"/>
        <s v="3358"/>
        <s v="3359"/>
        <s v="3360"/>
        <s v="3361"/>
        <s v="3362"/>
        <s v="3363"/>
        <s v="3364"/>
        <s v="3365"/>
        <s v="3310"/>
        <s v="3366"/>
        <s v="3367"/>
        <s v="3368"/>
        <s v="3369"/>
        <s v="3370"/>
        <s v="3371"/>
        <s v="3372"/>
        <s v="3373"/>
        <s v="3374"/>
        <s v="3375"/>
        <s v="3376"/>
        <s v="3377"/>
        <s v="3378"/>
        <s v="3379"/>
        <s v="3380"/>
        <s v="3381"/>
        <s v="3383"/>
        <s v="3384"/>
        <s v="3385"/>
        <s v="3386"/>
        <s v="3387"/>
        <s v="3388"/>
        <s v="3389"/>
        <s v="3390"/>
        <s v="3391"/>
        <s v="3392"/>
        <s v="3393"/>
        <s v="3395"/>
        <s v="3382"/>
        <s v="3439"/>
        <s v="3440"/>
        <s v="3443"/>
        <s v="3444"/>
        <s v="3445"/>
        <s v="3446"/>
        <s v="3447"/>
        <s v="3448"/>
        <s v="3449"/>
        <s v="3450"/>
        <s v="3451"/>
        <s v="3452"/>
        <s v="3462"/>
        <s v="3466"/>
        <s v="3469"/>
        <s v="3473"/>
        <s v="3480"/>
        <s v="3485"/>
        <s v="3486"/>
        <s v="3489"/>
        <s v="3493"/>
        <s v="3498"/>
        <s v="3499"/>
        <s v="3500"/>
        <s v="3502"/>
        <s v="3436"/>
        <s v="3437"/>
        <s v="3438"/>
        <s v="3441"/>
        <s v="3453"/>
        <s v="3454"/>
        <s v="3455"/>
        <s v="3456"/>
        <s v="3457"/>
        <s v="3458"/>
        <s v="3459"/>
        <s v="3460"/>
        <s v="3461"/>
        <s v="3470"/>
        <s v="3475"/>
        <s v="3478"/>
        <s v="3508"/>
        <s v="3509"/>
        <s v="3510"/>
        <s v="3511"/>
        <s v="3512"/>
        <s v="3514"/>
        <s v="3516"/>
        <s v="3522"/>
        <s v="3525"/>
        <s v="3526"/>
        <s v="3527"/>
        <s v="3528"/>
        <s v="3529"/>
        <s v="3530"/>
        <s v="3531"/>
        <s v="3532"/>
        <s v="3533"/>
        <s v="3536"/>
        <s v="3539"/>
        <s v="3540"/>
        <s v="3541"/>
        <s v="3542"/>
        <s v="3544"/>
        <s v="3547"/>
        <s v="3549"/>
        <s v="3551"/>
        <s v="3554"/>
        <s v="3558"/>
        <s v="3565"/>
        <s v="3570"/>
        <s v="3573"/>
        <s v="3576"/>
        <s v="3579"/>
        <s v="3581"/>
        <s v="3515"/>
        <s v="3519"/>
        <s v="3520"/>
        <s v="3521"/>
        <s v="3523"/>
        <s v="3524"/>
        <s v="3534"/>
        <s v="3535"/>
        <s v="3537"/>
        <s v="3543"/>
        <s v="3546"/>
        <s v="3548"/>
        <s v="3550"/>
        <s v="3555"/>
        <s v="3556"/>
        <s v="3584"/>
        <s v="3585"/>
        <s v="3586"/>
        <s v="3587"/>
        <s v="3590"/>
        <s v="3591"/>
        <s v="3592"/>
        <s v="3593"/>
        <s v="3594"/>
        <s v="3595"/>
        <s v="3596"/>
        <s v="3597"/>
        <s v="1854"/>
        <s v="1855"/>
        <s v="1863"/>
        <s v="1864"/>
        <s v="1865"/>
        <s v="1866"/>
        <s v="1868"/>
        <s v="1869"/>
        <s v="1870"/>
        <s v="1872"/>
        <s v="1873"/>
        <s v="1874"/>
        <s v="1797"/>
        <s v="1802"/>
        <s v="1875"/>
        <s v="1876"/>
        <s v="1877"/>
        <s v="1878"/>
        <s v="1879"/>
        <s v="1882"/>
        <s v="1885"/>
        <s v="1886"/>
        <s v="1887"/>
        <s v="1890"/>
        <s v="1891"/>
        <s v="1892"/>
        <s v="1893"/>
        <s v="1894"/>
        <s v="1895"/>
        <s v="1896"/>
        <s v="1897"/>
        <s v="1898"/>
        <s v="1899"/>
        <s v="1900"/>
        <s v="1901"/>
        <s v="1905"/>
        <s v="1906"/>
        <s v="1907"/>
        <s v="1908"/>
        <s v="1909"/>
        <s v="1910"/>
        <s v="1913"/>
        <s v="1914"/>
        <s v="1915"/>
        <s v="1916"/>
        <s v="1917"/>
        <s v="1919"/>
        <s v="1920"/>
        <s v="1921"/>
        <s v="1922"/>
        <s v="1923"/>
        <s v="1924"/>
        <s v="1925"/>
        <s v="1930"/>
        <s v="1931"/>
        <s v="1933"/>
        <s v="1936"/>
        <s v="1937"/>
        <s v="1938"/>
        <s v="1940"/>
        <s v="1941"/>
        <s v="1942"/>
        <s v="1943"/>
        <s v="1944"/>
        <s v="1945"/>
        <s v="1946"/>
        <s v="1947"/>
        <s v="1948"/>
        <s v="1951"/>
        <s v="1952"/>
        <s v="2030"/>
        <s v="1880"/>
        <s v="1953"/>
        <s v="1957"/>
        <s v="1958"/>
        <s v="1959"/>
        <s v="1960"/>
        <s v="1961"/>
        <s v="1962"/>
        <s v="1963"/>
        <s v="1964"/>
        <s v="1965"/>
        <s v="1966"/>
        <s v="1967"/>
        <s v="1968"/>
        <s v="1969"/>
        <s v="1970"/>
        <s v="1971"/>
        <s v="1972"/>
        <s v="1973"/>
        <s v="1974"/>
        <s v="1975"/>
        <s v="1976"/>
        <s v="1977"/>
        <s v="1980"/>
        <s v="1981"/>
        <s v="1982"/>
        <s v="1985"/>
        <s v="1986"/>
        <s v="1987"/>
        <s v="1989"/>
        <s v="1992"/>
        <s v="1993"/>
        <s v="1994"/>
        <s v="1995"/>
        <s v="1996"/>
        <s v="1997"/>
        <s v="1999"/>
        <s v="2008"/>
        <s v="2009"/>
        <s v="2010"/>
        <s v="2011"/>
        <s v="2012"/>
        <s v="2013"/>
        <s v="2014"/>
        <s v="2015"/>
        <s v="2016"/>
        <s v="2017"/>
        <s v="2018"/>
        <s v="2019"/>
        <s v="2022"/>
        <s v="2023"/>
        <s v="2024"/>
        <s v="2025"/>
        <s v="2026"/>
        <s v="2027"/>
        <s v="2028"/>
        <s v="2029"/>
        <s v="1954"/>
        <s v="2031"/>
        <s v="2032"/>
        <s v="2033"/>
        <s v="2036"/>
        <s v="2037"/>
        <s v="2038"/>
        <s v="2039"/>
        <s v="2040"/>
        <s v="2041"/>
        <s v="2042"/>
        <s v="2043"/>
        <s v="2045"/>
        <s v="2046"/>
        <s v="2047"/>
        <s v="2048"/>
        <s v="2049"/>
        <s v="2050"/>
        <s v="2051"/>
        <s v="2052"/>
        <s v="2053"/>
        <s v="2054"/>
        <s v="2055"/>
        <s v="2056"/>
        <s v="2057"/>
        <s v="2058"/>
        <s v="2059"/>
        <s v="2060"/>
        <s v="2061"/>
        <s v="2062"/>
        <s v="2063"/>
        <s v="2064"/>
        <s v="2065"/>
        <s v="2066"/>
        <s v="2067"/>
        <s v="2068"/>
        <s v="2072"/>
        <s v="2073"/>
        <s v="2074"/>
        <s v="2075"/>
        <s v="2076"/>
        <s v="2079"/>
        <s v="2080"/>
        <s v="2081"/>
        <s v="2082"/>
        <s v="2083"/>
        <s v="2084"/>
        <s v="2085"/>
        <s v="2086"/>
        <s v="2087"/>
        <s v="2088"/>
        <s v="2089"/>
        <s v="2090"/>
        <s v="2091"/>
        <s v="2093"/>
        <s v="2094"/>
        <s v="2095"/>
        <s v="2096"/>
        <s v="2097"/>
        <s v="2098"/>
        <s v="2099"/>
        <s v="2100"/>
        <s v="2101"/>
        <s v="2102"/>
        <s v="2103"/>
        <s v="2104"/>
        <s v="2105"/>
        <s v="2109"/>
        <s v="2110"/>
        <s v="2111"/>
        <s v="2112"/>
        <s v="2071"/>
        <s v="2034"/>
        <s v="2113"/>
        <s v="2114"/>
        <s v="2115"/>
        <s v="2116"/>
        <s v="2117"/>
        <s v="2118"/>
        <s v="2119"/>
        <s v="2120"/>
        <s v="2121"/>
        <s v="2122"/>
        <s v="2123"/>
        <s v="2124"/>
        <s v="2125"/>
        <s v="2126"/>
        <s v="2127"/>
        <s v="2128"/>
        <s v="2129"/>
        <s v="2130"/>
        <s v="2131"/>
        <s v="2132"/>
        <s v="2133"/>
        <s v="2134"/>
        <s v="2135"/>
        <s v="2136"/>
        <s v="2137"/>
        <s v="2138"/>
        <s v="2139"/>
        <s v="2140"/>
        <s v="2141"/>
        <s v="2144"/>
        <s v="2145"/>
        <s v="2146"/>
        <s v="2147"/>
        <s v="2148"/>
        <s v="2149"/>
        <s v="2150"/>
        <s v="2151"/>
        <s v="2152"/>
        <s v="2153"/>
        <s v="2154"/>
        <s v="2156"/>
        <s v="2175"/>
        <s v="2142"/>
        <s v="2200"/>
        <s v="2201"/>
        <s v="2204"/>
        <s v="2205"/>
        <s v="2206"/>
        <s v="2207"/>
        <s v="2208"/>
        <s v="2209"/>
        <s v="2210"/>
        <s v="2211"/>
        <s v="2212"/>
        <s v="2213"/>
        <s v="2222"/>
        <s v="2223"/>
        <s v="2224"/>
        <s v="2225"/>
        <s v="2226"/>
        <s v="2227"/>
        <s v="2231"/>
        <s v="2235"/>
        <s v="2236"/>
        <s v="2237"/>
        <s v="2238"/>
        <s v="2239"/>
        <s v="2240"/>
        <s v="2241"/>
        <s v="2242"/>
        <s v="2243"/>
        <s v="2244"/>
        <s v="2245"/>
        <s v="2247"/>
        <s v="2248"/>
        <s v="2249"/>
        <s v="2250"/>
        <s v="2251"/>
        <s v="2252"/>
        <s v="2253"/>
        <s v="2254"/>
        <s v="2255"/>
        <s v="2256"/>
        <s v="2258"/>
        <s v="2259"/>
        <s v="2260"/>
        <s v="2261"/>
        <s v="2262"/>
        <s v="2263"/>
        <s v="2264"/>
        <s v="2265"/>
        <s v="2266"/>
        <s v="2267"/>
        <s v="2187"/>
        <s v="2268"/>
        <s v="2269"/>
        <s v="2270"/>
        <s v="2271"/>
        <s v="2274"/>
        <s v="2277"/>
        <s v="2278"/>
        <s v="2279"/>
        <s v="2280"/>
        <s v="2281"/>
        <s v="2282"/>
        <s v="2283"/>
        <s v="2284"/>
        <s v="2285"/>
        <s v="2288"/>
        <s v="2289"/>
        <s v="2290"/>
        <s v="2677"/>
        <s v="2292"/>
        <s v="1487"/>
        <s v="1518"/>
        <s v="1519"/>
        <s v="1520"/>
        <s v="1521"/>
        <s v="1534"/>
        <s v="1553"/>
        <s v="1573"/>
        <s v="1588"/>
        <s v="1590"/>
        <s v="1591"/>
        <s v="1592"/>
        <s v="1572"/>
        <s v="1819"/>
        <s v="1820"/>
        <s v="1821"/>
        <s v="1822"/>
        <s v="1858"/>
        <s v="1860"/>
        <s v="2670"/>
        <s v="2293"/>
        <s v="2294"/>
        <s v="2295"/>
        <s v="2296"/>
        <s v="2297"/>
        <s v="2298"/>
        <s v="2299"/>
        <s v="2300"/>
        <s v="2301"/>
        <s v="2303"/>
        <s v="2304"/>
        <s v="2305"/>
        <s v="2306"/>
        <s v="2307"/>
        <s v="2308"/>
        <s v="2309"/>
        <s v="1485"/>
        <s v="1486"/>
        <s v="1517"/>
        <s v="1533"/>
        <s v="1552"/>
        <s v="1589"/>
        <s v="1859"/>
        <s v="2562"/>
        <s v="2668"/>
        <s v="2672"/>
        <s v="2674"/>
        <s v="2676"/>
        <s v="2768"/>
        <s v="2310"/>
        <s v="2312"/>
        <s v="2313"/>
        <s v="2314"/>
        <s v="2315"/>
        <s v="2316"/>
        <s v="2317"/>
        <s v="2321"/>
        <s v="2322"/>
        <s v="2323"/>
        <s v="2324"/>
        <s v="2325"/>
        <s v="2326"/>
        <s v="2327"/>
        <s v="2329"/>
        <s v="2330"/>
        <s v="2331"/>
        <s v="2332"/>
        <s v="2643"/>
        <s v="2631"/>
        <s v="2630"/>
        <s v="2628"/>
        <s v="2627"/>
        <s v="2626"/>
        <s v="2625"/>
        <s v="2624"/>
        <s v="2612"/>
        <s v="2606"/>
        <s v="2605"/>
        <s v="2604"/>
        <s v="2603"/>
        <s v="2601"/>
        <s v="2592"/>
        <s v="2591"/>
        <s v="2583"/>
        <s v="2580"/>
        <s v="2577"/>
        <s v="2572"/>
        <s v="2571"/>
        <s v="2570"/>
        <s v="2569"/>
        <s v="2565"/>
        <s v="2564"/>
        <s v="2563"/>
        <s v="2561"/>
        <s v="2560"/>
        <s v="2557"/>
        <s v="2556"/>
        <s v="2555"/>
        <s v="2554"/>
        <s v="2551"/>
        <s v="2548"/>
        <s v="2547"/>
        <s v="2542"/>
        <s v="2541"/>
        <s v="2539"/>
        <s v="2534"/>
        <s v="2519"/>
        <s v="2513"/>
        <s v="2504"/>
        <s v="2489"/>
        <s v="2488"/>
        <s v="2471"/>
        <s v="2470"/>
        <s v="2467"/>
        <s v="2466"/>
        <s v="2465"/>
        <s v="2461"/>
        <s v="2460"/>
        <s v="2455"/>
        <s v="2432"/>
        <s v="2421"/>
        <s v="2417"/>
        <s v="2416"/>
        <s v="2415"/>
        <s v="2414"/>
        <s v="2410"/>
        <s v="2409"/>
        <s v="2395"/>
        <s v="2394"/>
        <s v="2391"/>
        <s v="2390"/>
        <s v="2387"/>
        <s v="2386"/>
        <s v="2385"/>
        <s v="2379"/>
        <s v="2378"/>
        <s v="2377"/>
        <s v="2375"/>
        <s v="2374"/>
        <s v="2355"/>
        <s v="2343"/>
        <s v="2337"/>
        <s v="2328"/>
        <s v="2320"/>
        <s v="2319"/>
        <s v="2318"/>
        <s v="2311"/>
        <s v="2291"/>
        <s v="2287"/>
        <s v="2286"/>
        <s v="2276"/>
        <s v="2275"/>
        <s v="2257"/>
        <s v="2234"/>
        <s v="2233"/>
        <s v="2232"/>
        <s v="2230"/>
        <s v="2229"/>
        <s v="2228"/>
        <s v="2221"/>
        <s v="2220"/>
        <s v="2219"/>
        <s v="2218"/>
        <s v="2217"/>
        <s v="2216"/>
        <s v="2215"/>
        <s v="2214"/>
        <s v="2202"/>
        <s v="2199"/>
        <s v="2198"/>
        <s v="2197"/>
        <s v="2196"/>
        <s v="2195"/>
        <s v="2194"/>
        <s v="2193"/>
        <s v="2192"/>
        <s v="2191"/>
        <s v="2190"/>
        <s v="2189"/>
        <s v="2188"/>
        <s v="2186"/>
        <s v="2185"/>
        <s v="2184"/>
        <s v="2183"/>
        <s v="2182"/>
        <s v="2181"/>
        <s v="2180"/>
        <s v="2179"/>
        <s v="2178"/>
        <s v="2177"/>
        <s v="2176"/>
        <s v="2174"/>
        <s v="2173"/>
        <s v="2172"/>
        <s v="2171"/>
        <s v="2170"/>
        <s v="2169"/>
        <s v="2168"/>
        <s v="2167"/>
        <s v="2166"/>
        <s v="2165"/>
        <s v="2164"/>
        <s v="2163"/>
        <s v="2162"/>
        <s v="2161"/>
        <s v="2160"/>
        <s v="2159"/>
        <s v="2158"/>
        <s v="2155"/>
        <s v="2143"/>
        <s v="2108"/>
        <s v="2107"/>
        <s v="2106"/>
        <s v="2078"/>
        <s v="2077"/>
        <s v="2070"/>
        <s v="2069"/>
        <s v="2044"/>
        <s v="2035"/>
        <s v="2021"/>
        <s v="2020"/>
        <s v="2006"/>
        <s v="2005"/>
        <s v="2004"/>
        <s v="2003"/>
        <s v="2002"/>
        <s v="2001"/>
        <s v="2000"/>
        <s v="1998"/>
        <s v="1991"/>
        <s v="1990"/>
        <s v="1988"/>
        <s v="1984"/>
        <s v="1983"/>
        <s v="1979"/>
        <s v="1978"/>
        <s v="1956"/>
        <s v="1955"/>
        <s v="1950"/>
        <s v="1949"/>
        <s v="1939"/>
        <s v="1935"/>
        <s v="1932"/>
        <s v="1929"/>
        <s v="1928"/>
        <s v="1927"/>
        <s v="1926"/>
        <s v="1918"/>
        <s v="1912"/>
        <s v="1911"/>
        <s v="1904"/>
        <s v="1903"/>
        <s v="1902"/>
        <s v="1889"/>
        <s v="1888"/>
        <s v="1884"/>
        <s v="1883"/>
        <s v="1881"/>
        <s v="1871"/>
        <s v="1867"/>
        <s v="1862"/>
        <s v="1861"/>
        <s v="1857"/>
        <s v="1856"/>
        <s v="1844"/>
        <s v="1843"/>
        <s v="1825"/>
        <s v="1824"/>
        <s v="1817"/>
        <s v="1815"/>
        <s v="1813"/>
        <s v="1803"/>
        <s v="1800"/>
        <s v="1799"/>
        <s v="1798"/>
        <s v="1796"/>
        <s v="1795"/>
        <s v="1794"/>
        <s v="1793"/>
        <s v="1792"/>
        <s v="1789"/>
        <s v="1788"/>
        <s v="1786"/>
        <s v="1778"/>
        <s v="1777"/>
        <s v="1776"/>
        <s v="1775"/>
        <s v="1763"/>
        <s v="1754"/>
        <s v="1753"/>
        <s v="1751"/>
        <s v="1750"/>
        <s v="1749"/>
        <s v="1747"/>
        <s v="1745"/>
        <s v="1744"/>
        <s v="1743"/>
        <s v="1742"/>
        <s v="1741"/>
        <s v="1740"/>
        <s v="1723"/>
        <s v="1714"/>
        <s v="1713"/>
        <s v="1711"/>
        <s v="1710"/>
        <s v="1708"/>
        <s v="1705"/>
        <s v="1704"/>
        <s v="1703"/>
        <s v="1702"/>
        <s v="1700"/>
        <s v="1688"/>
        <s v="1687"/>
        <s v="1684"/>
        <s v="1649"/>
        <s v="1648"/>
        <s v="1647"/>
        <s v="1646"/>
        <s v="1645"/>
        <s v="1639"/>
        <s v="1636"/>
        <s v="1638"/>
        <s v="1633"/>
        <s v="1622"/>
        <s v="1613"/>
        <s v="1581"/>
        <s v="1550"/>
        <s v="1540"/>
        <s v="1537"/>
        <s v="1522"/>
        <s v="1512"/>
        <s v="1509"/>
        <s v="1501"/>
        <s v="1480"/>
        <s v="1479"/>
        <s v="1478"/>
        <s v="1477"/>
        <s v="2333"/>
        <s v="2334"/>
        <s v="2335"/>
        <s v="2336"/>
        <s v="2338"/>
        <s v="2339"/>
        <s v="2340"/>
        <s v="2341"/>
        <s v="2344"/>
        <s v="2345"/>
        <s v="2346"/>
        <s v="2347"/>
        <s v="2348"/>
        <s v="2349"/>
        <s v="2350"/>
        <s v="2351"/>
        <s v="2352"/>
        <s v="2353"/>
        <s v="2354"/>
        <s v="2272"/>
        <s v="2273"/>
        <s v="2365"/>
        <s v="2366"/>
        <s v="2368"/>
        <s v="2369"/>
        <s v="2370"/>
        <s v="2371"/>
        <s v="2376"/>
        <s v="2380"/>
        <s v="2381"/>
        <s v="2382"/>
        <s v="2383"/>
        <s v="2392"/>
        <s v="2396"/>
        <s v="2397"/>
        <s v="2398"/>
        <s v="2400"/>
        <s v="2401"/>
        <s v="2402"/>
        <s v="2403"/>
        <s v="2404"/>
        <s v="2405"/>
        <s v="2406"/>
        <s v="2407"/>
        <s v="2408"/>
        <s v="2411"/>
        <s v="2412"/>
        <s v="2413"/>
        <s v="2419"/>
        <s v="2422"/>
        <s v="2423"/>
        <s v="2424"/>
        <s v="2425"/>
        <s v="2426"/>
        <s v="2427"/>
        <s v="2428"/>
        <s v="2429"/>
        <s v="2430"/>
        <s v="2431"/>
        <s v="2520"/>
        <s v="2356"/>
        <s v="2357"/>
        <s v="2358"/>
        <s v="2359"/>
        <s v="2361"/>
        <s v="2362"/>
        <s v="2363"/>
        <s v="2364"/>
        <s v="2373"/>
        <s v="2435"/>
        <s v="2436"/>
        <s v="2437"/>
        <s v="2438"/>
        <s v="2439"/>
        <s v="2440"/>
        <s v="2441"/>
        <s v="2442"/>
        <s v="2444"/>
        <s v="2445"/>
        <s v="2446"/>
        <s v="2447"/>
        <s v="2448"/>
        <s v="2449"/>
        <s v="2450"/>
        <s v="2451"/>
        <s v="2452"/>
        <s v="2453"/>
        <s v="2456"/>
        <s v="2457"/>
        <s v="2458"/>
        <s v="2459"/>
        <s v="2462"/>
        <s v="2463"/>
        <s v="2464"/>
        <s v="2468"/>
        <s v="2469"/>
        <s v="2472"/>
        <s v="2473"/>
        <s v="2474"/>
        <s v="2475"/>
        <s v="2476"/>
        <s v="2477"/>
        <s v="2478"/>
        <s v="2479"/>
        <s v="2480"/>
        <s v="2481"/>
        <s v="2482"/>
        <s v="2483"/>
        <s v="2484"/>
        <s v="2485"/>
        <s v="2486"/>
        <s v="2490"/>
        <s v="2491"/>
        <s v="2492"/>
        <s v="2493"/>
        <s v="2495"/>
        <s v="2496"/>
        <s v="2497"/>
        <s v="2498"/>
        <s v="2499"/>
        <s v="2500"/>
        <s v="2501"/>
        <s v="2502"/>
        <s v="2503"/>
        <s v="2505"/>
        <s v="2506"/>
        <s v="2507"/>
        <s v="2508"/>
        <s v="2509"/>
        <s v="2510"/>
        <s v="2511"/>
        <s v="2512"/>
        <s v="2514"/>
        <s v="2515"/>
        <s v="2516"/>
        <s v="2517"/>
        <s v="2518"/>
        <s v="2433"/>
        <s v="2434"/>
        <s v="2454"/>
        <s v="2521"/>
        <s v="2522"/>
        <s v="2523"/>
        <s v="2524"/>
        <s v="2525"/>
        <s v="2526"/>
        <s v="2527"/>
        <s v="2528"/>
        <s v="2529"/>
        <s v="2530"/>
        <s v="2531"/>
        <s v="2535"/>
        <s v="2536"/>
        <s v="2537"/>
        <s v="2538"/>
        <s v="2540"/>
        <s v="2543"/>
        <s v="2544"/>
        <s v="2545"/>
        <s v="2546"/>
        <s v="2549"/>
        <s v="2550"/>
        <s v="2552"/>
        <s v="2553"/>
        <s v="2558"/>
        <s v="2559"/>
        <s v="2566"/>
        <s v="2567"/>
        <s v="2568"/>
        <s v="2573"/>
        <s v="2574"/>
        <s v="2575"/>
        <s v="2576"/>
        <s v="2578"/>
        <s v="2579"/>
        <s v="2581"/>
        <s v="2582"/>
        <s v="2584"/>
        <s v="2585"/>
        <s v="2586"/>
        <s v="2587"/>
        <s v="2588"/>
        <s v="2589"/>
        <s v="2590"/>
        <s v="2593"/>
        <s v="2594"/>
        <s v="2533"/>
        <s v="2597"/>
        <s v="2599"/>
        <s v="2600"/>
        <s v="2602"/>
        <s v="2607"/>
        <s v="2608"/>
        <s v="2609"/>
        <s v="2610"/>
        <s v="2611"/>
        <s v="2613"/>
        <s v="2614"/>
        <s v="2615"/>
        <s v="2616"/>
        <s v="2617"/>
        <s v="2618"/>
        <s v="2619"/>
        <s v="2620"/>
        <s v="2621"/>
        <s v="2622"/>
        <s v="2623"/>
        <s v="2629"/>
        <s v="2632"/>
        <s v="2633"/>
        <s v="2634"/>
        <s v="2635"/>
        <s v="2636"/>
        <s v="2637"/>
        <s v="2638"/>
        <s v="2639"/>
        <s v="2640"/>
        <s v="2644"/>
        <s v="2645"/>
        <s v="2646"/>
        <s v="2647"/>
        <s v="2648"/>
        <s v="2649"/>
        <s v="2650"/>
        <s v="2651"/>
        <s v="2652"/>
        <s v="2653"/>
        <s v="2654"/>
        <s v="2655"/>
        <s v="2656"/>
        <s v="2657"/>
        <s v="2658"/>
        <s v="2662"/>
        <s v="2663"/>
        <s v="2664"/>
        <s v="2665"/>
        <s v="2666"/>
        <s v="2671"/>
        <s v="2595"/>
        <s v="2596"/>
        <s v="2598"/>
        <s v="2678"/>
        <s v="2679"/>
        <s v="2680"/>
        <s v="2681"/>
        <s v="2682"/>
        <s v="2683"/>
        <s v="2684"/>
        <s v="2685"/>
        <s v="2686"/>
        <s v="2687"/>
        <s v="2688"/>
        <s v="2689"/>
        <s v="2690"/>
        <s v="2691"/>
        <s v="2693"/>
        <s v="2694"/>
        <s v="2695"/>
        <s v="2696"/>
        <s v="2697"/>
        <s v="2698"/>
        <s v="2701"/>
        <s v="2702"/>
        <s v="2703"/>
        <s v="2704"/>
        <s v="2705"/>
        <s v="2706"/>
        <s v="2707"/>
        <s v="2708"/>
        <s v="2709"/>
        <s v="2712"/>
        <s v="2713"/>
        <s v="2714"/>
        <s v="2716"/>
        <s v="2717"/>
        <s v="2718"/>
        <s v="2719"/>
        <s v="2720"/>
        <s v="2721"/>
        <s v="2722"/>
        <s v="2723"/>
        <s v="2724"/>
        <s v="2725"/>
        <s v="2726"/>
        <s v="2741"/>
        <s v="2742"/>
        <s v="2743"/>
        <s v="2744"/>
        <s v="2745"/>
        <s v="2746"/>
        <s v="2747"/>
        <s v="2748"/>
        <s v="21754"/>
        <s v="2758"/>
        <s v="2759"/>
        <s v="2757"/>
        <s v="2756"/>
        <s v="2755"/>
        <s v="2754"/>
        <s v="2753"/>
        <s v="2752"/>
        <s v="2751"/>
        <s v="2750"/>
        <s v="2749"/>
        <s v="2740"/>
        <s v="2739"/>
        <s v="2738"/>
        <s v="2737"/>
        <s v="2736"/>
        <s v="2735"/>
        <s v="2734"/>
        <s v="2733"/>
        <s v="2732"/>
        <s v="2731"/>
        <s v="2730"/>
        <s v="2729"/>
        <s v="2728"/>
        <s v="2727"/>
        <s v="2715"/>
        <s v="2711"/>
        <s v="2710"/>
        <s v="2700"/>
        <s v="2699"/>
        <s v="2692"/>
        <s v="2675"/>
        <s v="2673"/>
        <s v="2669"/>
        <s v="2667"/>
        <s v="2661"/>
        <s v="2760"/>
        <s v="2761"/>
        <s v="2762"/>
        <s v="2763"/>
        <s v="2764"/>
        <s v="2765"/>
        <s v="2766"/>
        <s v="2767"/>
        <s v="21753"/>
        <s v="21752"/>
        <s v="21751"/>
        <s v="21750"/>
        <s v="21749"/>
        <s v="21748"/>
        <s v="21747"/>
        <s v="21746"/>
        <s v="21745"/>
        <s v="21744"/>
        <s v="21743"/>
        <s v="21742"/>
        <s v="21741"/>
        <s v="21740"/>
        <s v="21739"/>
        <s v="21738"/>
        <s v="21737"/>
        <s v="21736"/>
        <s v="21735"/>
        <s v="21734"/>
        <s v="21733"/>
        <s v="21732"/>
        <s v="21731"/>
        <s v="21730"/>
        <s v="21729"/>
        <s v="1481"/>
        <s v="1482"/>
        <s v="1483"/>
        <s v="1484"/>
        <s v="1488"/>
        <s v="1489"/>
        <s v="1490"/>
        <s v="1491"/>
        <s v="1492"/>
        <s v="1493"/>
        <s v="1494"/>
        <s v="1495"/>
        <s v="1496"/>
        <s v="1497"/>
        <s v="1498"/>
        <s v="1499"/>
        <s v="1500"/>
        <s v="1502"/>
        <s v="1503"/>
        <s v="1504"/>
        <s v="1505"/>
        <s v="1506"/>
        <s v="1507"/>
        <s v="1508"/>
        <s v="1510"/>
        <s v="1511"/>
        <s v="1513"/>
        <s v="1514"/>
        <s v="1515"/>
        <s v="1516"/>
        <s v="1523"/>
        <s v="1524"/>
        <s v="1525"/>
        <s v="1526"/>
        <s v="1527"/>
        <s v="1528"/>
        <s v="1529"/>
        <s v="1530"/>
        <s v="1531"/>
        <s v="1532"/>
        <s v="1535"/>
        <s v="1536"/>
        <s v="1538"/>
        <s v="1539"/>
        <s v="1541"/>
        <s v="1542"/>
        <s v="1543"/>
        <s v="1544"/>
        <s v="1545"/>
        <s v="1546"/>
        <s v="1547"/>
        <s v="1548"/>
        <s v="1549"/>
        <s v="1551"/>
        <s v="1554"/>
        <s v="1555"/>
        <s v="1556"/>
        <s v="1557"/>
        <s v="1558"/>
        <s v="1559"/>
        <s v="1560"/>
        <s v="1561"/>
        <s v="1562"/>
        <s v="1563"/>
        <s v="1564"/>
        <s v="1565"/>
        <s v="1566"/>
        <s v="1567"/>
        <s v="1568"/>
        <s v="1569"/>
        <s v="1571"/>
        <s v="1577"/>
        <s v="1578"/>
        <s v="1579"/>
        <s v="1580"/>
        <s v="1582"/>
        <s v="1583"/>
        <s v="1584"/>
        <s v="1585"/>
        <s v="1586"/>
        <s v="1587"/>
        <s v="1593"/>
        <s v="1594"/>
        <s v="1595"/>
        <s v="1596"/>
        <s v="1597"/>
        <s v="1598"/>
        <s v="1599"/>
        <s v="1600"/>
        <s v="1601"/>
        <s v="1602"/>
        <s v="1603"/>
        <s v="1604"/>
        <s v="1605"/>
        <s v="1606"/>
        <s v="1607"/>
        <s v="1608"/>
        <s v="1609"/>
        <s v="1610"/>
        <s v="1611"/>
        <s v="1612"/>
        <s v="1614"/>
        <s v="1615"/>
        <s v="1616"/>
        <s v="1617"/>
        <s v="1618"/>
        <s v="1619"/>
        <s v="1620"/>
        <s v="1621"/>
        <s v="1623"/>
        <s v="1624"/>
        <s v="1625"/>
        <s v="1626"/>
        <s v="1627"/>
        <s v="1628"/>
        <s v="1629"/>
        <s v="1630"/>
        <s v="1631"/>
        <s v="1632"/>
        <s v="1634"/>
        <s v="1635"/>
        <s v="1637"/>
        <s v="1570"/>
        <s v="1574"/>
        <s v="1576"/>
        <s v="1650"/>
        <s v="1651"/>
        <s v="1652"/>
        <s v="1653"/>
        <s v="1654"/>
        <s v="1655"/>
        <s v="1656"/>
        <s v="1657"/>
        <s v="1658"/>
        <s v="1659"/>
        <s v="1660"/>
        <s v="1661"/>
        <s v="1662"/>
        <s v="1663"/>
        <s v="1664"/>
        <s v="1665"/>
        <s v="1666"/>
        <s v="1667"/>
        <s v="1668"/>
        <s v="1669"/>
        <s v="1670"/>
        <s v="1671"/>
        <s v="1672"/>
        <s v="1673"/>
        <s v="1674"/>
        <s v="1675"/>
        <s v="1676"/>
        <s v="1677"/>
        <s v="1678"/>
        <s v="1679"/>
        <s v="1680"/>
        <s v="1681"/>
        <s v="1682"/>
        <s v="1683"/>
        <s v="1685"/>
        <s v="1686"/>
        <s v="1689"/>
        <s v="1690"/>
        <s v="1691"/>
        <s v="1692"/>
        <s v="1693"/>
        <s v="1694"/>
        <s v="1695"/>
        <s v="1696"/>
        <s v="1697"/>
        <s v="1698"/>
        <s v="1699"/>
        <s v="1701"/>
        <s v="1706"/>
        <s v="1707"/>
        <s v="1709"/>
        <s v="1712"/>
        <s v="1715"/>
        <s v="1716"/>
        <s v="1717"/>
        <s v="1718"/>
        <s v="1719"/>
        <s v="1720"/>
        <s v="1644"/>
        <s v="1721"/>
        <s v="1722"/>
        <s v="1724"/>
        <s v="1725"/>
        <s v="1726"/>
        <s v="1727"/>
        <s v="1728"/>
        <s v="1729"/>
        <s v="1730"/>
        <s v="1731"/>
        <s v="1732"/>
        <s v="1733"/>
        <s v="1734"/>
        <s v="1735"/>
        <s v="1736"/>
        <s v="1737"/>
        <s v="1738"/>
        <s v="1739"/>
        <s v="1746"/>
        <s v="1748"/>
        <s v="1752"/>
        <s v="1755"/>
        <s v="1756"/>
        <s v="1757"/>
        <s v="1758"/>
        <s v="1759"/>
        <s v="1760"/>
        <s v="1761"/>
        <s v="1762"/>
        <s v="1764"/>
        <s v="1765"/>
        <s v="1766"/>
        <s v="1767"/>
        <s v="1768"/>
        <s v="1769"/>
        <s v="1770"/>
        <s v="1771"/>
        <s v="1772"/>
        <s v="1773"/>
        <s v="1774"/>
        <s v="1779"/>
        <s v="1780"/>
        <s v="1781"/>
        <s v="1782"/>
        <s v="1783"/>
        <s v="1784"/>
        <s v="1785"/>
        <s v="1787"/>
        <s v="1790"/>
        <s v="1791"/>
        <s v="1801"/>
        <s v="1804"/>
        <s v="1805"/>
        <s v="1806"/>
        <s v="1807"/>
        <s v="1808"/>
        <s v="1809"/>
        <s v="1810"/>
        <s v="1811"/>
        <s v="1812"/>
        <s v="21728"/>
        <s v="21727"/>
        <s v="21726"/>
        <s v="21725"/>
        <s v="21724"/>
        <s v="21723"/>
        <s v="21722"/>
        <s v="21721"/>
        <s v="21720"/>
        <s v="21719"/>
        <s v="21718"/>
        <s v="21717"/>
        <s v="21716"/>
        <s v="21715"/>
        <s v="21714"/>
        <s v="21713"/>
        <s v="21712"/>
        <s v="21711"/>
        <s v="21710"/>
        <s v="21709"/>
        <s v="21708"/>
        <s v="21707"/>
        <s v="21706"/>
        <s v="21705"/>
        <s v="21704"/>
        <s v="21703"/>
        <s v="21702"/>
        <s v="21701"/>
        <s v="21700"/>
        <s v="21699"/>
        <s v="21698"/>
        <s v="21697"/>
        <s v="21696"/>
        <s v="21782"/>
        <s v="21781"/>
        <s v="21780"/>
        <s v="21779"/>
        <s v="21778"/>
        <s v="2007"/>
        <s v="2660"/>
        <s v="21777"/>
        <s v="21776"/>
        <s v="21775"/>
        <s v="21774"/>
        <s v="21773"/>
        <s v="21772"/>
        <s v="21771"/>
        <s v="21770"/>
        <s v="21769"/>
        <s v="21768"/>
        <s v="21767"/>
        <s v="21766"/>
        <s v="21765"/>
        <s v="21764"/>
        <s v="21763"/>
        <s v="21762"/>
        <s v="21761"/>
        <s v="21760"/>
        <s v="21759"/>
        <s v="21758"/>
        <s v="21757"/>
        <s v="21756"/>
        <s v="21755"/>
        <s v="2659"/>
        <s v="2642"/>
        <s v="2641"/>
        <s v="2532"/>
        <s v="2494"/>
        <s v="2487"/>
        <s v="2443"/>
        <s v="2420"/>
        <s v="2418"/>
        <s v="2399"/>
        <s v="2393"/>
        <s v="2389"/>
        <s v="2388"/>
        <s v="2384"/>
        <s v="2372"/>
        <s v="2367"/>
        <s v="2360"/>
        <s v="2342"/>
        <s v="2302"/>
        <s v="2246"/>
        <s v="2203"/>
        <s v="2157"/>
        <s v="2092"/>
        <s v="1934"/>
        <s v="1853"/>
        <s v="1845"/>
        <s v="1643"/>
        <s v="1642"/>
        <s v="1641"/>
        <s v="1640"/>
        <s v="1575"/>
        <s v="1814"/>
        <s v="1816"/>
        <s v="1818"/>
        <s v="1823"/>
        <s v="1826"/>
        <s v="1827"/>
        <s v="1828"/>
        <s v="1829"/>
        <s v="1830"/>
        <s v="1831"/>
        <s v="1832"/>
        <s v="1833"/>
        <s v="1834"/>
        <s v="1835"/>
        <s v="1836"/>
        <s v="1837"/>
        <s v="1838"/>
        <s v="1839"/>
        <s v="1840"/>
        <s v="1841"/>
        <s v="1842"/>
        <s v="1846"/>
        <s v="1847"/>
        <s v="1848"/>
        <s v="1849"/>
        <s v="1850"/>
        <s v="1851"/>
        <s v="1852"/>
        <s v="462"/>
        <s v="1465"/>
        <s v="1464"/>
        <s v="1463"/>
        <s v="1462"/>
        <s v="1461"/>
        <s v="1460"/>
        <s v="1459"/>
        <s v="1458"/>
        <s v="1457"/>
        <s v="1456"/>
        <s v="1455"/>
        <s v="1446"/>
        <s v="1445"/>
        <s v="1444"/>
        <s v="1443"/>
        <s v="1442"/>
        <s v="1441"/>
        <s v="1440"/>
        <s v="1439"/>
        <s v="1438"/>
        <s v="1437"/>
        <s v="1436"/>
        <s v="1435"/>
        <s v="1434"/>
        <s v="1433"/>
        <s v="1432"/>
        <s v="1420"/>
        <s v="1416"/>
        <s v="1415"/>
        <s v="1405"/>
        <s v="1404"/>
        <s v="1397"/>
        <s v="1380"/>
        <s v="1378"/>
        <s v="1374"/>
        <s v="1371"/>
        <s v="1370"/>
        <s v="1333"/>
        <s v="1329"/>
        <s v="1328"/>
        <s v="1327"/>
        <s v="1326"/>
        <s v="1325"/>
        <s v="1323"/>
        <s v="1311"/>
        <s v="1305"/>
        <s v="1304"/>
        <s v="1303"/>
        <s v="1302"/>
        <s v="1300"/>
        <s v="1297"/>
        <s v="1295"/>
        <s v="1294"/>
        <s v="1291"/>
        <s v="1290"/>
        <s v="1288"/>
        <s v="1287"/>
        <s v="1279"/>
        <s v="1278"/>
        <s v="1276"/>
        <s v="1273"/>
        <s v="1270"/>
        <s v="1265"/>
        <s v="1264"/>
        <s v="1263"/>
        <s v="1262"/>
        <s v="1258"/>
        <s v="1256"/>
        <s v="1254"/>
        <s v="1253"/>
        <s v="1250"/>
        <s v="1249"/>
        <s v="1248"/>
        <s v="1247"/>
        <s v="1244"/>
        <s v="1241"/>
        <s v="1240"/>
        <s v="1235"/>
        <s v="1234"/>
        <s v="1232"/>
        <s v="1227"/>
        <s v="1180"/>
        <s v="1179"/>
        <s v="1178"/>
        <s v="1177"/>
        <s v="1176"/>
        <s v="1175"/>
        <s v="1159"/>
        <s v="1157"/>
        <s v="1156"/>
        <s v="1153"/>
        <s v="1152"/>
        <s v="1151"/>
        <s v="1147"/>
        <s v="1146"/>
        <s v="1141"/>
        <s v="1140"/>
        <s v="1120"/>
        <s v="1119"/>
        <s v="1118"/>
        <s v="1107"/>
        <s v="1106"/>
        <s v="1095"/>
        <s v="1094"/>
        <s v="1080"/>
        <s v="1079"/>
        <s v="1076"/>
        <s v="1075"/>
        <s v="1072"/>
        <s v="1071"/>
        <s v="1070"/>
        <s v="1064"/>
        <s v="1063"/>
        <s v="1062"/>
        <s v="1060"/>
        <s v="1059"/>
        <s v="1058"/>
        <s v="1052"/>
        <s v="1048"/>
        <s v="1047"/>
        <s v="1004"/>
        <s v="1003"/>
        <s v="995"/>
        <s v="985"/>
        <s v="984"/>
        <s v="983"/>
        <s v="914"/>
        <s v="913"/>
        <s v="912"/>
        <s v="911"/>
        <s v="909"/>
        <s v="908"/>
        <s v="900"/>
        <s v="899"/>
        <s v="898"/>
        <s v="897"/>
        <s v="896"/>
        <s v="895"/>
        <s v="894"/>
        <s v="893"/>
        <s v="881"/>
        <s v="878"/>
        <s v="877"/>
        <s v="876"/>
        <s v="875"/>
        <s v="874"/>
        <s v="873"/>
        <s v="872"/>
        <s v="871"/>
        <s v="870"/>
        <s v="869"/>
        <s v="868"/>
        <s v="867"/>
        <s v="866"/>
        <s v="865"/>
        <s v="864"/>
        <s v="863"/>
        <s v="862"/>
        <s v="861"/>
        <s v="860"/>
        <s v="859"/>
        <s v="858"/>
        <s v="854"/>
        <s v="853"/>
        <s v="852"/>
        <s v="851"/>
        <s v="850"/>
        <s v="849"/>
        <s v="848"/>
        <s v="847"/>
        <s v="846"/>
        <s v="845"/>
        <s v="844"/>
        <s v="843"/>
        <s v="842"/>
        <s v="841"/>
        <s v="840"/>
        <s v="839"/>
        <s v="838"/>
        <s v="837"/>
        <s v="834"/>
        <s v="822"/>
        <s v="821"/>
        <s v="820"/>
        <s v="786"/>
        <s v="785"/>
        <s v="784"/>
        <s v="755"/>
        <s v="754"/>
        <s v="746"/>
        <s v="745"/>
        <s v="740"/>
        <s v="711"/>
        <s v="710"/>
        <s v="697"/>
        <s v="681"/>
        <s v="680"/>
        <s v="679"/>
        <s v="678"/>
        <s v="677"/>
        <s v="676"/>
        <s v="675"/>
        <s v="674"/>
        <s v="672"/>
        <s v="665"/>
        <s v="664"/>
        <s v="662"/>
        <s v="658"/>
        <s v="653"/>
        <s v="652"/>
        <s v="630"/>
        <s v="629"/>
        <s v="628"/>
        <s v="624"/>
        <s v="623"/>
        <s v="613"/>
        <s v="609"/>
        <s v="605"/>
        <s v="602"/>
        <s v="601"/>
        <s v="600"/>
        <s v="599"/>
        <s v="591"/>
        <s v="585"/>
        <s v="584"/>
        <s v="583"/>
        <s v="582"/>
        <s v="575"/>
        <s v="574"/>
        <s v="573"/>
        <s v="560"/>
        <s v="558"/>
        <s v="554"/>
        <s v="553"/>
        <s v="551"/>
        <s v="550"/>
        <s v="549"/>
        <s v="540"/>
        <s v="539"/>
        <s v="535"/>
        <s v="530"/>
        <s v="529"/>
        <s v="525"/>
        <s v="524"/>
        <s v="521"/>
        <s v="512"/>
        <s v="511"/>
        <s v="493"/>
        <s v="492"/>
        <s v="485"/>
        <s v="483"/>
        <s v="481"/>
        <s v="471"/>
        <s v="470"/>
        <s v="468"/>
        <s v="467"/>
        <s v="466"/>
        <s v="465"/>
        <s v="464"/>
        <s v="463"/>
        <s v="461"/>
        <s v="460"/>
        <s v="459"/>
        <s v="458"/>
        <s v="457"/>
        <s v="454"/>
        <s v="453"/>
        <s v="443"/>
        <s v="442"/>
        <s v="441"/>
        <s v="440"/>
        <s v="428"/>
        <s v="419"/>
        <s v="418"/>
        <s v="416"/>
        <s v="415"/>
        <s v="414"/>
        <s v="412"/>
        <s v="410"/>
        <s v="409"/>
        <s v="408"/>
        <s v="407"/>
        <s v="406"/>
        <s v="405"/>
        <s v="388"/>
        <s v="379"/>
        <s v="378"/>
        <s v="376"/>
        <s v="375"/>
        <s v="373"/>
        <s v="370"/>
        <s v="369"/>
        <s v="368"/>
        <s v="367"/>
        <s v="365"/>
        <s v="302"/>
        <s v="299"/>
        <s v="353"/>
        <s v="352"/>
        <s v="349"/>
        <s v="314"/>
        <s v="313"/>
        <s v="312"/>
        <s v="311"/>
        <s v="310"/>
        <s v="279"/>
        <s v="272"/>
        <s v="271"/>
        <s v="235"/>
        <s v="228"/>
        <s v="226"/>
        <s v="222"/>
        <s v="210"/>
        <s v="199"/>
        <s v="198"/>
        <s v="197"/>
        <s v="187"/>
        <s v="184"/>
        <s v="170"/>
        <s v="167"/>
        <s v="149"/>
        <s v="146"/>
        <s v="137"/>
        <s v="118"/>
        <s v="113"/>
        <s v="112"/>
        <s v="111"/>
        <s v="110"/>
        <s v="682"/>
        <s v="1476"/>
        <s v="1381"/>
        <s v="1379"/>
        <s v="1377"/>
        <s v="1373"/>
        <s v="1372"/>
        <s v="1255"/>
        <s v="246"/>
        <s v="224"/>
        <s v="202"/>
        <s v="180"/>
        <s v="161"/>
        <s v="121"/>
        <s v="120"/>
        <s v="1382"/>
        <s v="527"/>
        <s v="528"/>
        <s v="526"/>
        <s v="490"/>
        <s v="489"/>
        <s v="488"/>
        <s v="487"/>
        <s v="250"/>
        <s v="249"/>
        <s v="248"/>
        <s v="247"/>
        <s v="245"/>
        <s v="225"/>
        <s v="203"/>
        <s v="181"/>
        <s v="166"/>
        <s v="165"/>
        <s v="164"/>
        <s v="163"/>
        <s v="162"/>
        <s v="122"/>
        <s v="114"/>
        <s v="21614"/>
        <s v="21615"/>
        <s v="21616"/>
        <s v="21617"/>
        <s v="21618"/>
        <s v="21619"/>
        <s v="21620"/>
        <s v="21621"/>
        <s v="21622"/>
        <s v="21623"/>
        <s v="21624"/>
        <s v="21625"/>
        <s v="21626"/>
        <s v="21627"/>
        <s v="21628"/>
        <s v="21629"/>
        <s v="21630"/>
        <s v="21631"/>
        <s v="21632"/>
        <s v="21633"/>
        <s v="21634"/>
        <s v="21635"/>
        <s v="21636"/>
        <s v="21637"/>
        <s v="21638"/>
        <s v="21639"/>
        <s v="21640"/>
        <s v="21641"/>
        <s v="21642"/>
        <s v="21643"/>
        <s v="21644"/>
        <s v="21645"/>
        <s v="21646"/>
        <s v="21647"/>
        <s v="21648"/>
        <s v="21649"/>
        <s v="21650"/>
        <s v="21651"/>
        <s v="21652"/>
        <s v="21653"/>
        <s v="21654"/>
        <s v="21655"/>
        <s v="21656"/>
        <s v="21657"/>
        <s v="21658"/>
        <s v="21659"/>
        <s v="21660"/>
        <s v="21661"/>
        <s v="21662"/>
        <s v="21663"/>
        <s v="21664"/>
        <s v="21665"/>
        <s v="21666"/>
        <s v="21667"/>
        <s v="21668"/>
        <s v="21669"/>
        <s v="21670"/>
        <s v="21671"/>
        <s v="21672"/>
        <s v="21673"/>
        <s v="21674"/>
        <s v="21675"/>
        <s v="21676"/>
        <s v="21677"/>
        <s v="21678"/>
        <s v="21679"/>
        <s v="21680"/>
        <s v="21681"/>
        <s v="21682"/>
        <s v="21683"/>
        <s v="21684"/>
        <s v="21685"/>
        <s v="21686"/>
        <s v="21687"/>
        <s v="21688"/>
        <s v="21689"/>
        <s v="21690"/>
        <s v="21691"/>
        <s v="21692"/>
        <s v="21693"/>
        <s v="21694"/>
        <s v="21695"/>
        <s v="297"/>
        <s v="295"/>
        <s v="294"/>
        <s v="293"/>
        <s v="292"/>
        <s v="291"/>
        <s v="290"/>
        <s v="289"/>
        <s v="288"/>
        <s v="287"/>
        <s v="286"/>
        <s v="285"/>
        <s v="283"/>
        <s v="200"/>
        <s v="281"/>
        <s v="280"/>
        <s v="278"/>
        <s v="277"/>
        <s v="276"/>
        <s v="275"/>
        <s v="274"/>
        <s v="273"/>
        <s v="270"/>
        <s v="269"/>
        <s v="268"/>
        <s v="267"/>
        <s v="266"/>
        <s v="265"/>
        <s v="264"/>
        <s v="263"/>
        <s v="262"/>
        <s v="261"/>
        <s v="260"/>
        <s v="259"/>
        <s v="258"/>
        <s v="257"/>
        <s v="256"/>
        <s v="255"/>
        <s v="254"/>
        <s v="253"/>
        <s v="252"/>
        <s v="251"/>
        <s v="244"/>
        <s v="243"/>
        <s v="242"/>
        <s v="241"/>
        <s v="240"/>
        <s v="239"/>
        <s v="238"/>
        <s v="237"/>
        <s v="236"/>
        <s v="234"/>
        <s v="233"/>
        <s v="232"/>
        <s v="231"/>
        <s v="230"/>
        <s v="229"/>
        <s v="223"/>
        <s v="221"/>
        <s v="220"/>
        <s v="219"/>
        <s v="218"/>
        <s v="217"/>
        <s v="216"/>
        <s v="215"/>
        <s v="214"/>
        <s v="213"/>
        <s v="212"/>
        <s v="211"/>
        <s v="209"/>
        <s v="208"/>
        <s v="227"/>
        <s v="305"/>
        <s v="306"/>
        <s v="307"/>
        <s v="308"/>
        <s v="513"/>
        <s v="607"/>
        <s v="769"/>
        <s v="836"/>
        <s v="882"/>
        <s v="907"/>
        <s v="926"/>
        <s v="937"/>
        <s v="971"/>
        <s v="982"/>
        <s v="986"/>
        <s v="1002"/>
        <s v="1012"/>
        <s v="1026"/>
        <s v="1044"/>
        <s v="1051"/>
        <s v="1057"/>
        <s v="1069"/>
        <s v="1073"/>
        <s v="1074"/>
        <s v="1078"/>
        <s v="1084"/>
        <s v="1103"/>
        <s v="1105"/>
        <s v="1129"/>
        <s v="1174"/>
        <s v="1186"/>
        <s v="1197"/>
        <s v="1212"/>
        <s v="1225"/>
        <s v="1289"/>
        <s v="1344"/>
        <s v="1345"/>
        <s v="1362"/>
        <s v="207"/>
        <s v="206"/>
        <s v="205"/>
        <s v="204"/>
        <s v="201"/>
        <s v="282"/>
        <s v="196"/>
        <s v="195"/>
        <s v="194"/>
        <s v="193"/>
        <s v="192"/>
        <s v="191"/>
        <s v="190"/>
        <s v="189"/>
        <s v="188"/>
        <s v="186"/>
        <s v="185"/>
        <s v="183"/>
        <s v="182"/>
        <s v="179"/>
        <s v="178"/>
        <s v="177"/>
        <s v="176"/>
        <s v="175"/>
        <s v="174"/>
        <s v="173"/>
        <s v="172"/>
        <s v="171"/>
        <s v="169"/>
        <s v="168"/>
        <s v="160"/>
        <s v="159"/>
        <s v="158"/>
        <s v="157"/>
        <s v="156"/>
        <s v="155"/>
        <s v="154"/>
        <s v="153"/>
        <s v="152"/>
        <s v="151"/>
        <s v="150"/>
        <s v="148"/>
        <s v="147"/>
        <s v="145"/>
        <s v="144"/>
        <s v="143"/>
        <s v="142"/>
        <s v="141"/>
        <s v="140"/>
        <s v="139"/>
        <s v="138"/>
        <s v="136"/>
        <s v="135"/>
        <s v="134"/>
        <s v="133"/>
        <s v="132"/>
        <s v="131"/>
        <s v="130"/>
        <s v="129"/>
        <s v="128"/>
        <s v="127"/>
        <s v="126"/>
        <s v="125"/>
        <s v="124"/>
        <s v="123"/>
        <s v="119"/>
        <s v="117"/>
        <s v="116"/>
        <s v="115"/>
        <s v="1475"/>
        <s v="1474"/>
        <s v="1473"/>
        <s v="1472"/>
        <s v="1471"/>
        <s v="1470"/>
        <s v="1469"/>
        <s v="1468"/>
        <s v="1467"/>
        <s v="1466"/>
        <s v="1454"/>
        <s v="1453"/>
        <s v="1452"/>
        <s v="1451"/>
        <s v="1450"/>
        <s v="1449"/>
        <s v="1448"/>
        <s v="1447"/>
        <s v="1431"/>
        <s v="1430"/>
        <s v="1429"/>
        <s v="1428"/>
        <s v="1427"/>
        <s v="1426"/>
        <s v="1425"/>
        <s v="1424"/>
        <s v="1423"/>
        <s v="1422"/>
        <s v="1421"/>
        <s v="1419"/>
        <s v="1364"/>
        <s v="1363"/>
        <s v="1346"/>
        <s v="1418"/>
        <s v="1417"/>
        <s v="1414"/>
        <s v="1413"/>
        <s v="1412"/>
        <s v="1411"/>
        <s v="1410"/>
        <s v="1409"/>
        <s v="1408"/>
        <s v="1407"/>
        <s v="1406"/>
        <s v="1375"/>
        <s v="1403"/>
        <s v="1402"/>
        <s v="1401"/>
        <s v="1400"/>
        <s v="1399"/>
        <s v="1398"/>
        <s v="1396"/>
        <s v="1395"/>
        <s v="1394"/>
        <s v="1393"/>
        <s v="1392"/>
        <s v="1391"/>
        <s v="1390"/>
        <s v="1389"/>
        <s v="1388"/>
        <s v="1387"/>
        <s v="1386"/>
        <s v="1385"/>
        <s v="1384"/>
        <s v="1383"/>
        <s v="1376"/>
        <s v="1369"/>
        <s v="1368"/>
        <s v="1367"/>
        <s v="1366"/>
        <s v="1365"/>
        <s v="1361"/>
        <s v="1360"/>
        <s v="1359"/>
        <s v="1358"/>
        <s v="1357"/>
        <s v="1356"/>
        <s v="1355"/>
        <s v="1354"/>
        <s v="1353"/>
        <s v="1352"/>
        <s v="1351"/>
        <s v="1350"/>
        <s v="1349"/>
        <s v="1348"/>
        <s v="1347"/>
        <s v="1343"/>
        <s v="1342"/>
        <s v="1341"/>
        <s v="1340"/>
        <s v="1339"/>
        <s v="1338"/>
        <s v="1257"/>
        <s v="1336"/>
        <s v="1335"/>
        <s v="1334"/>
        <s v="1332"/>
        <s v="1331"/>
        <s v="1330"/>
        <s v="1324"/>
        <s v="1322"/>
        <s v="1321"/>
        <s v="1320"/>
        <s v="1319"/>
        <s v="1318"/>
        <s v="1317"/>
        <s v="1316"/>
        <s v="1315"/>
        <s v="1314"/>
        <s v="1313"/>
        <s v="1312"/>
        <s v="1310"/>
        <s v="1309"/>
        <s v="1308"/>
        <s v="1307"/>
        <s v="1306"/>
        <s v="1301"/>
        <s v="1299"/>
        <s v="1298"/>
        <s v="1296"/>
        <s v="1293"/>
        <s v="1292"/>
        <s v="1286"/>
        <s v="1285"/>
        <s v="1284"/>
        <s v="1283"/>
        <s v="1282"/>
        <s v="1281"/>
        <s v="1280"/>
        <s v="1277"/>
        <s v="1275"/>
        <s v="1274"/>
        <s v="1272"/>
        <s v="1271"/>
        <s v="1269"/>
        <s v="1268"/>
        <s v="1267"/>
        <s v="1266"/>
        <s v="1261"/>
        <s v="1260"/>
        <s v="1259"/>
        <s v="1226"/>
        <s v="1206"/>
        <s v="1187"/>
        <s v="1181"/>
        <s v="1337"/>
        <s v="1252"/>
        <s v="1251"/>
        <s v="1246"/>
        <s v="1245"/>
        <s v="1243"/>
        <s v="1242"/>
        <s v="1239"/>
        <s v="1238"/>
        <s v="1237"/>
        <s v="1236"/>
        <s v="1233"/>
        <s v="1231"/>
        <s v="1230"/>
        <s v="1229"/>
        <s v="1228"/>
        <s v="1224"/>
        <s v="1223"/>
        <s v="1222"/>
        <s v="1221"/>
        <s v="1220"/>
        <s v="1219"/>
        <s v="1218"/>
        <s v="1217"/>
        <s v="1216"/>
        <s v="1215"/>
        <s v="1214"/>
        <s v="1213"/>
        <s v="1211"/>
        <s v="1210"/>
        <s v="1209"/>
        <s v="1208"/>
        <s v="1207"/>
        <s v="1205"/>
        <s v="1204"/>
        <s v="1203"/>
        <s v="1202"/>
        <s v="1201"/>
        <s v="1200"/>
        <s v="1199"/>
        <s v="1198"/>
        <s v="1196"/>
        <s v="1195"/>
        <s v="1194"/>
        <s v="1193"/>
        <s v="1192"/>
        <s v="1191"/>
        <s v="1190"/>
        <s v="1189"/>
        <s v="1188"/>
        <s v="1185"/>
        <s v="1184"/>
        <s v="1183"/>
        <s v="1182"/>
        <s v="1102"/>
        <s v="1101"/>
        <s v="1100"/>
        <s v="1099"/>
        <s v="1173"/>
        <s v="1172"/>
        <s v="1171"/>
        <s v="1170"/>
        <s v="1169"/>
        <s v="1168"/>
        <s v="1167"/>
        <s v="1166"/>
        <s v="1165"/>
        <s v="1164"/>
        <s v="1163"/>
        <s v="1162"/>
        <s v="1161"/>
        <s v="1160"/>
        <s v="1158"/>
        <s v="1155"/>
        <s v="1154"/>
        <s v="1150"/>
        <s v="1149"/>
        <s v="1148"/>
        <s v="1145"/>
        <s v="1144"/>
        <s v="1143"/>
        <s v="1142"/>
        <s v="1139"/>
        <s v="1138"/>
        <s v="1137"/>
        <s v="1136"/>
        <s v="1135"/>
        <s v="1134"/>
        <s v="1133"/>
        <s v="1132"/>
        <s v="1131"/>
        <s v="1130"/>
        <s v="1128"/>
        <s v="1127"/>
        <s v="1126"/>
        <s v="1125"/>
        <s v="1124"/>
        <s v="1123"/>
        <s v="1122"/>
        <s v="1121"/>
        <s v="1117"/>
        <s v="1116"/>
        <s v="1115"/>
        <s v="1114"/>
        <s v="1113"/>
        <s v="1112"/>
        <s v="1111"/>
        <s v="1110"/>
        <s v="1109"/>
        <s v="1108"/>
        <s v="1104"/>
        <s v="1046"/>
        <s v="1045"/>
        <s v="1043"/>
        <s v="1042"/>
        <s v="1041"/>
        <s v="1040"/>
        <s v="1039"/>
        <s v="1027"/>
        <s v="1021"/>
        <s v="1098"/>
        <s v="1097"/>
        <s v="1096"/>
        <s v="1093"/>
        <s v="1092"/>
        <s v="1091"/>
        <s v="1090"/>
        <s v="1089"/>
        <s v="1088"/>
        <s v="1087"/>
        <s v="1086"/>
        <s v="1085"/>
        <s v="1083"/>
        <s v="1082"/>
        <s v="1081"/>
        <s v="1077"/>
        <s v="1068"/>
        <s v="1067"/>
        <s v="1066"/>
        <s v="1065"/>
        <s v="1061"/>
        <s v="1056"/>
        <s v="1055"/>
        <s v="1054"/>
        <s v="1053"/>
        <s v="1050"/>
        <s v="1049"/>
        <s v="1038"/>
        <s v="1037"/>
        <s v="1036"/>
        <s v="1035"/>
        <s v="1034"/>
        <s v="1033"/>
        <s v="1032"/>
        <s v="1031"/>
        <s v="1030"/>
        <s v="1029"/>
        <s v="1028"/>
        <s v="1025"/>
        <s v="1024"/>
        <s v="1023"/>
        <s v="1022"/>
        <s v="1020"/>
        <s v="967"/>
        <s v="966"/>
        <s v="956"/>
        <s v="955"/>
        <s v="953"/>
        <s v="952"/>
        <s v="1019"/>
        <s v="1018"/>
        <s v="1017"/>
        <s v="1016"/>
        <s v="1015"/>
        <s v="1014"/>
        <s v="1013"/>
        <s v="1011"/>
        <s v="1010"/>
        <s v="1009"/>
        <s v="1008"/>
        <s v="1007"/>
        <s v="1006"/>
        <s v="1005"/>
        <s v="1001"/>
        <s v="1000"/>
        <s v="999"/>
        <s v="998"/>
        <s v="997"/>
        <s v="996"/>
        <s v="994"/>
        <s v="993"/>
        <s v="992"/>
        <s v="991"/>
        <s v="990"/>
        <s v="989"/>
        <s v="988"/>
        <s v="987"/>
        <s v="981"/>
        <s v="980"/>
        <s v="979"/>
        <s v="978"/>
        <s v="977"/>
        <s v="976"/>
        <s v="975"/>
        <s v="974"/>
        <s v="973"/>
        <s v="972"/>
        <s v="970"/>
        <s v="969"/>
        <s v="968"/>
        <s v="965"/>
        <s v="964"/>
        <s v="963"/>
        <s v="962"/>
        <s v="961"/>
        <s v="960"/>
        <s v="959"/>
        <s v="958"/>
        <s v="957"/>
        <s v="954"/>
        <s v="951"/>
        <s v="950"/>
        <s v="949"/>
        <s v="948"/>
        <s v="947"/>
        <s v="946"/>
        <s v="945"/>
        <s v="944"/>
        <s v="943"/>
        <s v="942"/>
        <s v="941"/>
        <s v="940"/>
        <s v="939"/>
        <s v="938"/>
        <s v="936"/>
        <s v="935"/>
        <s v="934"/>
        <s v="933"/>
        <s v="932"/>
        <s v="931"/>
        <s v="857"/>
        <s v="856"/>
        <s v="855"/>
        <s v="930"/>
        <s v="929"/>
        <s v="928"/>
        <s v="927"/>
        <s v="925"/>
        <s v="924"/>
        <s v="923"/>
        <s v="922"/>
        <s v="921"/>
        <s v="920"/>
        <s v="919"/>
        <s v="918"/>
        <s v="917"/>
        <s v="916"/>
        <s v="915"/>
        <s v="910"/>
        <s v="906"/>
        <s v="905"/>
        <s v="904"/>
        <s v="903"/>
        <s v="902"/>
        <s v="901"/>
        <s v="892"/>
        <s v="891"/>
        <s v="890"/>
        <s v="889"/>
        <s v="888"/>
        <s v="887"/>
        <s v="886"/>
        <s v="885"/>
        <s v="884"/>
        <s v="883"/>
        <s v="880"/>
        <s v="879"/>
        <s v="783"/>
        <s v="835"/>
        <s v="833"/>
        <s v="832"/>
        <s v="831"/>
        <s v="830"/>
        <s v="829"/>
        <s v="828"/>
        <s v="827"/>
        <s v="826"/>
        <s v="825"/>
        <s v="824"/>
        <s v="823"/>
        <s v="819"/>
        <s v="818"/>
        <s v="817"/>
        <s v="816"/>
        <s v="815"/>
        <s v="814"/>
        <s v="813"/>
        <s v="812"/>
        <s v="811"/>
        <s v="810"/>
        <s v="809"/>
        <s v="808"/>
        <s v="807"/>
        <s v="806"/>
        <s v="805"/>
        <s v="804"/>
        <s v="803"/>
        <s v="802"/>
        <s v="801"/>
        <s v="800"/>
        <s v="799"/>
        <s v="798"/>
        <s v="797"/>
        <s v="796"/>
        <s v="795"/>
        <s v="794"/>
        <s v="793"/>
        <s v="792"/>
        <s v="791"/>
        <s v="790"/>
        <s v="789"/>
        <s v="788"/>
        <s v="787"/>
        <s v="782"/>
        <s v="781"/>
        <s v="780"/>
        <s v="779"/>
        <s v="778"/>
        <s v="777"/>
        <s v="776"/>
        <s v="775"/>
        <s v="774"/>
        <s v="696"/>
        <s v="747"/>
        <s v="773"/>
        <s v="772"/>
        <s v="771"/>
        <s v="770"/>
        <s v="768"/>
        <s v="767"/>
        <s v="766"/>
        <s v="765"/>
        <s v="764"/>
        <s v="763"/>
        <s v="762"/>
        <s v="761"/>
        <s v="760"/>
        <s v="759"/>
        <s v="758"/>
        <s v="757"/>
        <s v="756"/>
        <s v="753"/>
        <s v="752"/>
        <s v="751"/>
        <s v="750"/>
        <s v="749"/>
        <s v="748"/>
        <s v="744"/>
        <s v="743"/>
        <s v="742"/>
        <s v="741"/>
        <s v="739"/>
        <s v="738"/>
        <s v="737"/>
        <s v="736"/>
        <s v="735"/>
        <s v="734"/>
        <s v="733"/>
        <s v="732"/>
        <s v="731"/>
        <s v="730"/>
        <s v="729"/>
        <s v="728"/>
        <s v="727"/>
        <s v="726"/>
        <s v="725"/>
        <s v="724"/>
        <s v="723"/>
        <s v="722"/>
        <s v="721"/>
        <s v="720"/>
        <s v="719"/>
        <s v="718"/>
        <s v="717"/>
        <s v="716"/>
        <s v="715"/>
        <s v="714"/>
        <s v="713"/>
        <s v="712"/>
        <s v="709"/>
        <s v="708"/>
        <s v="707"/>
        <s v="706"/>
        <s v="705"/>
        <s v="704"/>
        <s v="703"/>
        <s v="702"/>
        <s v="701"/>
        <s v="700"/>
        <s v="699"/>
        <s v="698"/>
        <s v="695"/>
        <s v="694"/>
        <s v="693"/>
        <s v="692"/>
        <s v="691"/>
        <s v="690"/>
        <s v="689"/>
        <s v="688"/>
        <s v="608"/>
        <s v="687"/>
        <s v="686"/>
        <s v="685"/>
        <s v="684"/>
        <s v="683"/>
        <s v="673"/>
        <s v="671"/>
        <s v="670"/>
        <s v="669"/>
        <s v="668"/>
        <s v="667"/>
        <s v="666"/>
        <s v="663"/>
        <s v="661"/>
        <s v="660"/>
        <s v="659"/>
        <s v="657"/>
        <s v="656"/>
        <s v="655"/>
        <s v="654"/>
        <s v="651"/>
        <s v="650"/>
        <s v="649"/>
        <s v="648"/>
        <s v="647"/>
        <s v="646"/>
        <s v="645"/>
        <s v="644"/>
        <s v="643"/>
        <s v="642"/>
        <s v="641"/>
        <s v="640"/>
        <s v="639"/>
        <s v="638"/>
        <s v="637"/>
        <s v="636"/>
        <s v="635"/>
        <s v="634"/>
        <s v="633"/>
        <s v="632"/>
        <s v="631"/>
        <s v="627"/>
        <s v="626"/>
        <s v="625"/>
        <s v="622"/>
        <s v="621"/>
        <s v="620"/>
        <s v="619"/>
        <s v="618"/>
        <s v="617"/>
        <s v="616"/>
        <s v="615"/>
        <s v="614"/>
        <s v="612"/>
        <s v="611"/>
        <s v="610"/>
        <s v="606"/>
        <s v="604"/>
        <s v="603"/>
        <s v="598"/>
        <s v="597"/>
        <s v="596"/>
        <s v="595"/>
        <s v="594"/>
        <s v="593"/>
        <s v="592"/>
        <s v="590"/>
        <s v="589"/>
        <s v="588"/>
        <s v="587"/>
        <s v="586"/>
        <s v="581"/>
        <s v="580"/>
        <s v="579"/>
        <s v="578"/>
        <s v="577"/>
        <s v="576"/>
        <s v="572"/>
        <s v="571"/>
        <s v="570"/>
        <s v="569"/>
        <s v="568"/>
        <s v="567"/>
        <s v="566"/>
        <s v="565"/>
        <s v="564"/>
        <s v="563"/>
        <s v="562"/>
        <s v="561"/>
        <s v="559"/>
        <s v="557"/>
        <s v="556"/>
        <s v="555"/>
        <s v="552"/>
        <s v="548"/>
        <s v="547"/>
        <s v="546"/>
        <s v="545"/>
        <s v="544"/>
        <s v="543"/>
        <s v="542"/>
        <s v="541"/>
        <s v="538"/>
        <s v="537"/>
        <s v="536"/>
        <s v="534"/>
        <s v="533"/>
        <s v="532"/>
        <s v="531"/>
        <s v="451"/>
        <s v="523"/>
        <s v="522"/>
        <s v="520"/>
        <s v="519"/>
        <s v="518"/>
        <s v="517"/>
        <s v="516"/>
        <s v="515"/>
        <s v="514"/>
        <s v="510"/>
        <s v="509"/>
        <s v="508"/>
        <s v="507"/>
        <s v="506"/>
        <s v="505"/>
        <s v="504"/>
        <s v="503"/>
        <s v="502"/>
        <s v="501"/>
        <s v="500"/>
        <s v="499"/>
        <s v="498"/>
        <s v="497"/>
        <s v="496"/>
        <s v="495"/>
        <s v="494"/>
        <s v="491"/>
        <s v="486"/>
        <s v="484"/>
        <s v="482"/>
        <s v="480"/>
        <s v="479"/>
        <s v="478"/>
        <s v="477"/>
        <s v="476"/>
        <s v="475"/>
        <s v="474"/>
        <s v="473"/>
        <s v="472"/>
        <s v="469"/>
        <s v="456"/>
        <s v="455"/>
        <s v="452"/>
        <s v="450"/>
        <s v="449"/>
        <s v="448"/>
        <s v="446"/>
        <s v="445"/>
        <s v="444"/>
        <s v="439"/>
        <s v="438"/>
        <s v="437"/>
        <s v="436"/>
        <s v="435"/>
        <s v="434"/>
        <s v="433"/>
        <s v="432"/>
        <s v="431"/>
        <s v="430"/>
        <s v="429"/>
        <s v="427"/>
        <s v="426"/>
        <s v="425"/>
        <s v="424"/>
        <s v="423"/>
        <s v="422"/>
        <s v="421"/>
        <s v="420"/>
        <s v="417"/>
        <s v="413"/>
        <s v="411"/>
        <s v="404"/>
        <s v="403"/>
        <s v="402"/>
        <s v="401"/>
        <s v="400"/>
        <s v="399"/>
        <s v="398"/>
        <s v="397"/>
        <s v="396"/>
        <s v="395"/>
        <s v="394"/>
        <s v="393"/>
        <s v="392"/>
        <s v="391"/>
        <s v="390"/>
        <s v="389"/>
        <s v="387"/>
        <s v="386"/>
        <s v="385"/>
        <s v="384"/>
        <s v="383"/>
        <s v="382"/>
        <s v="381"/>
        <s v="380"/>
        <s v="377"/>
        <s v="374"/>
        <s v="372"/>
        <s v="371"/>
        <s v="366"/>
        <s v="309"/>
        <s v="301"/>
        <s v="296"/>
        <s v="284"/>
        <s v="447"/>
        <s v="364"/>
        <s v="363"/>
        <s v="362"/>
        <s v="361"/>
        <s v="360"/>
        <s v="359"/>
        <s v="358"/>
        <s v="357"/>
        <s v="356"/>
        <s v="355"/>
        <s v="354"/>
        <s v="351"/>
        <s v="350"/>
        <s v="348"/>
        <s v="347"/>
        <s v="346"/>
        <s v="345"/>
        <s v="344"/>
        <s v="343"/>
        <s v="342"/>
        <s v="341"/>
        <s v="340"/>
        <s v="339"/>
        <s v="338"/>
        <s v="337"/>
        <s v="336"/>
        <s v="335"/>
        <s v="334"/>
        <s v="333"/>
        <s v="332"/>
        <s v="331"/>
        <s v="330"/>
        <s v="329"/>
        <s v="328"/>
        <s v="327"/>
        <s v="326"/>
        <s v="325"/>
        <s v="324"/>
        <s v="323"/>
        <s v="322"/>
        <s v="321"/>
        <s v="320"/>
        <s v="319"/>
        <s v="318"/>
        <s v="317"/>
        <s v="316"/>
        <s v="315"/>
        <s v="304"/>
        <s v="303"/>
        <s v="300"/>
        <s v="298"/>
        <s v="FLV-MPC-3577-SHOTTYS-2025-11-30"/>
        <s v="PPV-24R-8094-IMPACKFUL-2025-11-30"/>
        <s v="POC-24V-TRP-7891-SHOTTYS-2025-11-30"/>
        <s v="TRP-24V-R-8105-IMPACKFUL-2025-11-30"/>
        <s v="PPV-24R-8087-IMPACKFUL-2025-11-30"/>
        <s v="BLK-OTS-8175-SHOTTYS-2025-11-30"/>
        <s v="PPO-24R-8315-SHOTTYS-2025-11-30"/>
        <s v="LID-ACO-5636-SHOTTYS-2025-11-30"/>
        <s v="POC-24O-TRP-7880-SHOTTYS-2025-11-30"/>
        <s v="MKT-CLP-UNI-0-IMPACKFUL-2025-11-30"/>
        <s v="MKT-GIFT BOX-0-SHOTTYS-2025-11-30"/>
        <s v="ING-GEL-275-7892-SHOTTYS-2025-11-30"/>
        <s v="DROP-V-8PC-8283-IMPACKFUL-2025-11-30"/>
        <s v="TEA-O-8PC-8240-IMPACKFUL-2025-11-30"/>
        <s v="PPV-24R-8081-IMPACKFUL-2025-11-30"/>
        <s v="POC-24V-TRP-7912-SHOTTYS-2025-11-30"/>
        <s v="GWV-8PC-4691-IMPACKFUL-2025-11-30"/>
        <s v="BSV-8PC-4686-IMPACKFUL-2025-11-30"/>
        <s v="ING-MAL-8161-SHOTTYS-2025-11-30"/>
        <s v="GWV-8PC-4693-IMPACKFUL-2025-11-30"/>
        <s v="LBL-21O-0-SHOTTYS-2025-11-30"/>
        <s v="DROP-V-8PC-8119-IMPACKFUL-2025-11-30"/>
        <s v="ING-SDC-8162-SHOTTYS-2025-11-30"/>
        <s v="LBL-LPO-0-SHOTTYS-2025-11-30"/>
        <s v="LBL-SMPL-0-SHOTTYS-2025-11-30"/>
        <s v="LBL-WSK-CRG-0-SHOTTYS-2025-11-30"/>
        <s v="LID-HCW-4763-SHOTTYS-2025-11-30"/>
        <s v="LID-MPW-4766-SHOTTYS-2025-11-30"/>
        <s v="LID-PBW-4765-SHOTTYS-2025-11-30"/>
        <s v="LID-PCW-4764-SHOTTYS-2025-11-30"/>
        <s v="FLV-PCH-8247-SHOTTYS-2025-11-30"/>
        <s v="LBL-DROP-V-0-SHOTTYS-2025-11-30"/>
        <s v="LBL-NBV-0-SHOTTYS-2025-11-30"/>
        <s v="ING-SUG-8164-SHOTTYS-2025-11-30"/>
        <s v="MKT-24PK F21 HEADER-0-SHOTTYS-2025-11-30"/>
        <s v="DROP-V-8PC-8273-IMPACKFUL-2025-11-30"/>
        <s v="LBL-SEAHAWKS-O-0-SHOTTYS-2025-11-30"/>
        <s v="BLK-OTS-8309-SHOTTYS-2025-11-30"/>
        <s v="LBL-WSK-0-SHOTTYS-2025-11-30"/>
        <s v="LBL-NBV-TRP-0-SHOTTYS-2025-11-30"/>
        <s v="POC-24O-7248-SHOTTYS-2025-11-30"/>
        <s v="ING-CTA-8163-SHOTTYS-2025-11-30"/>
        <s v="LBL-PACKERS-O-0-SHOTTYS-2025-11-30"/>
        <s v="LBL-BBL-BBLV-0-SHOTTYS-2025-11-30"/>
        <s v="LBL-SZB-015-0-SHOTTYS-2025-11-30"/>
        <s v="CRG-16W-6290-SHOTTYS-2025-11-30"/>
        <s v="MKT-CLP-8P-0-SHOTTYS-2025-11-30"/>
        <s v="DROP-O-8PC-8226-IMPACKFUL-2025-11-30"/>
        <s v="DROP-V-8PC-8273-SHOTTYS-2025-11-30"/>
        <s v="LID-PMS-020-6266-SHOTTYS-2025-11-30"/>
        <s v="BLK-DROP-V-8305-SHOTTYS-2025-11-30"/>
        <s v="LBL-CLP-STP-TEA-0-SHOTTYS-2025-11-30"/>
        <s v="PC8-DROP-V-8276-SHOTTYS-2025-11-30"/>
        <s v="PC8-SZB-020-8265-SHOTTYS-2025-11-30"/>
        <s v="CRG-8PC-8236-SHOTTYS-2025-11-30"/>
        <s v="TEA-8PC-8245-IMPACKFUL-2025-11-30"/>
        <s v="LBL-BSO-0-SHOTTYS-2025-11-30"/>
        <s v="LID-CCO-5567-SHOTTYS-2025-11-30"/>
        <s v="LID-MPW-5369-SHOTTYS-2025-11-30"/>
        <s v="PC16-WSK-6683-SHOTTYS-2025-11-30"/>
        <s v="CRG-RSC-7759-SHOTTYS-2025-11-30"/>
        <s v="LBL-DROP-O-0-SHOTTYS-2025-11-30"/>
        <s v="TEA-8PC-8266-IMPACKFUL-2025-11-30"/>
        <s v="LBL-CTO-0-SHOTTYS-2025-11-30"/>
        <s v="LID-BRS-020-6262-SHOTTYS-2025-11-30"/>
        <s v="PLT-BLOCK-0-SHOTTYS-2025-11-30"/>
        <s v="LBL-GWO-0-SHOTTYS-2025-11-30"/>
        <s v="POC-24O-8287-SHOTTYS-2025-11-30"/>
        <s v="CRG-TRY-7263-SHOTTYS-2025-11-30"/>
        <s v="DROP-V-8PC-8283-SHOTTYS-2025-11-30"/>
        <s v="LBL-BSV-0-SHOTTYS-2025-11-30"/>
        <s v="LID-BBL-V-5497-SHOTTYS-2025-11-30"/>
        <s v="POC-24W-TEA-6223-SHOTTYS-2025-11-30"/>
        <s v="LBL-BGSHTS-0-SHOTTYS-2025-11-30"/>
        <s v="MKT-HATS-0-SHOTTYS-2025-11-30"/>
        <s v="PC16-WSK-6834-SHOTTYS-2025-11-30"/>
        <s v="LBL-BBO-0-SHOTTYS-2025-11-30"/>
        <s v="CRG-DSP-3428-SHOTTYS-2025-11-30"/>
        <s v="LBL-TEA-CAN-0-SHOTTYS-2025-11-30"/>
        <s v="ING-GNS-6169-SHOTTYS-2025-11-30"/>
        <s v="LID-HCO-5976-SHOTTYS-2025-11-30"/>
        <s v="PC8-TEA-7932-SHOTTYS-2025-11-30"/>
        <s v="LBL-24O-TRP-0-SHOTTYS-2025-11-30"/>
        <s v="ING-GEL-8218-SHOTTYS-2025-11-30"/>
        <s v="LID-LLS-020-5069-SHOTTYS-2025-11-30"/>
        <s v="LID-PMS-020-5068-SHOTTYS-2025-11-30"/>
        <s v="CRG-COK-DSP-6668-SHOTTYS-2025-11-30"/>
        <s v="LBL-24V-TRP-0-SHOTTYS-2025-11-30"/>
        <s v="FLV-BLD-1072-7033-SHOTTYS-2025-11-30"/>
        <s v="PKG-EB1-8157-SHOTTYS-2025-11-30"/>
        <s v="LID-BRS-020-5600-SHOTTYS-2025-11-30"/>
        <s v="LBL-SZB-020-0-SHOTTYS-2025-11-30"/>
        <s v="LID-CBV-8029-SHOTTYS-2025-11-30"/>
        <s v="LBL-TRPO-TRPV-0-SHOTTYS-2025-11-30"/>
        <s v="PC8-SZB-015-6298-SHOTTYS-2025-11-30"/>
        <s v="LBL-RSV-0-SHOTTYS-2025-11-30"/>
        <s v="PC8-SZB-020-7252-SHOTTYS-2025-11-30"/>
        <s v="PC8-TEA-O-8180-SHOTTYS-2025-11-30"/>
        <s v="MKT-CARDS-0-SHOTTYS-2025-11-30"/>
        <s v="CRG-F21-4114-SHOTTYS-2025-11-30"/>
        <s v="LBL-24O-0-SHOTTYS-2025-11-30"/>
        <s v="CRG-RSC-7792-SHOTTYS-2025-11-30"/>
        <s v="PC8-SEAHAWKS-O-4778-SHOTTYS-2025-11-30"/>
        <s v="PC16-WSK-6833-SHOTTYS-2025-11-30"/>
        <s v="PC8-DROP-O-7259-SHOTTYS-2025-11-30"/>
        <s v="LBL-TEA-O-0-SHOTTYS-2025-11-30"/>
        <s v="LID-STS-020-5602-SHOTTYS-2025-11-30"/>
        <s v="LID-HCW-5138-SHOTTYS-2025-11-30"/>
        <s v="MKT-CLP-UNI-0-SHOTTYS-2025-11-30"/>
        <s v="ING-OTS-7032-SHOTTYS-2025-11-30"/>
        <s v="LBL-HCO-0-SHOTTYS-2025-11-30"/>
        <s v="CRG-DSP-4116-SHOTTYS-2025-11-30"/>
        <s v="FAL-21O-4098-SHOTTYS-2025-11-30"/>
        <s v="LBL-GWV-0-SHOTTYS-2025-11-30"/>
        <s v="CRG-SLP-7140-SHOTTYS-2025-11-30"/>
        <s v="PC8-DROP-V-7888-SHOTTYS-2025-11-30"/>
        <s v="LID-PBW-6217-SHOTTYS-2025-11-30"/>
        <s v="LBL-21V-0-SHOTTYS-2025-11-30"/>
        <s v="PC8-GWV-3239-SHOTTYS-2025-11-30"/>
        <s v="CRG-DSP-3730-SHOTTYS-2025-11-30"/>
        <s v="FAL-21O-4100-SHOTTYS-2025-11-30"/>
        <s v="PC8-TEA-CAN-7023-SHOTTYS-2025-11-30"/>
        <s v="LID-ELV-8251-SHOTTYS-2025-11-30"/>
        <s v="PKG-DS3-7258-SHOTTYS-2025-11-30"/>
        <s v="LID-WMV-8248-SHOTTYS-2025-11-30"/>
        <s v="LID-TPV-8249-SHOTTYS-2025-11-30"/>
        <s v="LID-CBV-8250-SHOTTYS-2025-11-30"/>
        <s v="PKG-DS3-7651-SHOTTYS-2025-11-30"/>
        <s v="LID-WMV-8022-SHOTTYS-2025-11-30"/>
        <s v="LID-TPO-8017-SHOTTYS-2025-11-30"/>
        <s v="LID-WMO-8156-SHOTTYS-2025-11-30"/>
        <s v="LID-SLO-8013-SHOTTYS-2025-11-30"/>
        <s v="LID-ESO-8252-SHOTTYS-2025-11-30"/>
        <s v="LID-ESO-8016-SHOTTYS-2025-11-30"/>
        <s v="PC8-TEA-8274-SHOTTYS-2025-11-30"/>
        <s v="LID-DROP-V-8027-SHOTTYS-2025-11-30"/>
        <s v="LID-PMV-6867-SHOTTYS-2025-11-30"/>
        <s v="PC8-DROP-V-8275-SHOTTYS-2025-11-30"/>
        <s v="LID-PMO-8012-SHOTTYS-2025-11-30"/>
        <s v="LID-CBO-8014-SHOTTYS-2025-11-30"/>
        <s v="LID-TPV-8025-SHOTTYS-2025-11-30"/>
        <s v="LID-CBO-BLND-8299-SHOTTYS-2025-11-30"/>
        <s v="LID-WMV-BGSHTS-6280-SHOTTYS-2025-11-30"/>
        <s v="LID-TPO-8253-SHOTTYS-2025-11-30"/>
        <s v="LID-ORV-BGSHTS-6278-SHOTTYS-2025-11-30"/>
        <s v="LID-BBL-2738-SHOTTYS-2025-11-30"/>
        <s v="LID-TEA-O-8020-SHOTTYS-2025-11-30"/>
        <s v="LID-GAV-BGSHTS-6277-SHOTTYS-2025-11-30"/>
        <s v="LID-SBV-BGSHTS-6279-SHOTTYS-2025-11-30"/>
        <s v="PC8-TEA-8178-SHOTTYS-2025-11-30"/>
        <s v="PKG-DS3-6018-SHOTTYS-2025-11-30"/>
        <s v="POC-24V-7650-SHOTTYS-2025-11-30"/>
        <s v="LID-TEA-CAN-6996-SHOTTYS-2025-11-30"/>
        <s v="LID-BBL-2381-SHOTTYS-2025-11-30"/>
        <s v="BLK-BRO-8313-SHOTTYS-2025-11-30"/>
        <s v="BLK-DROP-V-8285-SHOTTYS-2025-11-30"/>
        <s v="BLK-GRO-8312-SHOTTYS-2025-11-30"/>
        <s v="BLK-MPV-8292-SHOTTYS-2025-11-30"/>
        <s v="BLK-MRV-8291-SHOTTYS-2025-11-30"/>
        <s v="BLK-PMV-8293-SHOTTYS-2025-11-30"/>
        <s v="BLK-SBO-8314-SHOTTYS-2025-11-30"/>
        <s v="BLK-SDV-8294-SHOTTYS-2025-11-30"/>
        <s v="BLK-WMO-8311-SHOTTYS-2025-11-30"/>
        <s v="CLR-010-2814-SHOTTYS-2025-11-30"/>
        <s v="CLR-010-2967-SHOTTYS-2025-11-30"/>
        <s v="CLR-010-3068-SHOTTYS-2025-11-30"/>
        <s v="CLR-010-3221-SHOTTYS-2025-11-30"/>
        <s v="CLR-010-3370-SHOTTYS-2025-11-30"/>
        <s v="CLR-010-3434-SHOTTYS-2025-11-30"/>
        <s v="CLR-010-3505-SHOTTYS-2025-11-30"/>
        <s v="CLR-010-3583-SHOTTYS-2025-11-30"/>
        <s v="CLR-010-3590-SHOTTYS-2025-11-30"/>
        <s v="CLR-010-3651-SHOTTYS-2025-11-30"/>
        <s v="CLR-010-3799-SHOTTYS-2025-11-30"/>
        <s v="CLR-010-4978-SHOTTYS-2025-11-30"/>
        <s v="CLR-010-5329-SHOTTYS-2025-11-30"/>
        <s v="CLR-010-5448-SHOTTYS-2025-11-30"/>
        <s v="CLR-010-5648-SHOTTYS-2025-11-30"/>
        <s v="CLR-010-5817-SHOTTYS-2025-11-30"/>
        <s v="CLR-010-5836-SHOTTYS-2025-11-30"/>
        <s v="CLR-010-5943-SHOTTYS-2025-11-30"/>
        <s v="CLR-010-6356-SHOTTYS-2025-11-30"/>
        <s v="CLR-010-6444-SHOTTYS-2025-11-30"/>
        <s v="CLR-010-6964-SHOTTYS-2025-11-30"/>
        <s v="CLR-010-7281-SHOTTYS-2025-11-30"/>
        <s v="CLR-010-7342-SHOTTYS-2025-11-30"/>
        <s v="CLR-010-7343-SHOTTYS-2025-11-30"/>
        <s v="CLR-010-7344-SHOTTYS-2025-11-30"/>
        <s v="CLR-010-7569-SHOTTYS-2025-11-30"/>
        <s v="CLR-308-2894-SHOTTYS-2025-11-30"/>
        <s v="CLR-308-3391-SHOTTYS-2025-11-30"/>
        <s v="CLR-308-3443-SHOTTYS-2025-11-30"/>
        <s v="CLR-308-3529-SHOTTYS-2025-11-30"/>
        <s v="CLR-308-3619-SHOTTYS-2025-11-30"/>
        <s v="CLR-308-3842-SHOTTYS-2025-11-30"/>
        <s v="CLR-308-3843-SHOTTYS-2025-11-30"/>
        <s v="CLR-308-5942-SHOTTYS-2025-11-30"/>
        <s v="CLR-308-6963-SHOTTYS-2025-11-30"/>
        <s v="CLR-308-7341-SHOTTYS-2025-11-30"/>
        <s v="CLR-571-2968-SHOTTYS-2025-11-30"/>
        <s v="CLR-571-3506-SHOTTYS-2025-11-30"/>
        <s v="CLR-571-3618-SHOTTYS-2025-11-30"/>
        <s v="CLR-571-5647-SHOTTYS-2025-11-30"/>
        <s v="CLR-571-5818-SHOTTYS-2025-11-30"/>
        <s v="CLR-571-5837-SHOTTYS-2025-11-30"/>
        <s v="CLR-571-5944-SHOTTYS-2025-11-30"/>
        <s v="CLR-571-6355-SHOTTYS-2025-11-30"/>
        <s v="CLR-571-6446-SHOTTYS-2025-11-30"/>
        <s v="CLR-571-6962-SHOTTYS-2025-11-30"/>
        <s v="CLR-571-7345-SHOTTYS-2025-11-30"/>
        <s v="CLR-R40-3214-SHOTTYS-2025-11-30"/>
        <s v="CLR-R40-3840-SHOTTYS-2025-11-30"/>
        <s v="CLR-Y#5-2897-SHOTTYS-2025-11-30"/>
        <s v="CLR-Y#6-2896-SHOTTYS-2025-11-30"/>
        <s v="CRG-24O-3469-SHOTTYS-2025-11-30"/>
        <s v="CRG-24O-3742-SHOTTYS-2025-11-30"/>
        <s v="CRG-24O-5410-SHOTTYS-2025-11-30"/>
        <s v="CRG-24O-6102-SHOTTYS-2025-11-30"/>
        <s v="CRG-24O-6103-SHOTTYS-2025-11-30"/>
        <s v="CRG-24O-6294-SHOTTYS-2025-11-30"/>
        <s v="CRG-24O-6295-SHOTTYS-2025-11-30"/>
        <s v="CRG-24O-6426-SHOTTYS-2025-11-30"/>
        <s v="CRG-24V-3467-SHOTTYS-2025-11-30"/>
        <s v="CRG-24V-3743-SHOTTYS-2025-11-30"/>
        <s v="CRG-24V-5409-SHOTTYS-2025-11-30"/>
        <s v="CRG-24V-5412-SHOTTYS-2025-11-30"/>
        <s v="CRG-24V-6207-SHOTTYS-2025-11-30"/>
        <s v="CRG-8PC-2805-SHOTTYS-2025-11-30"/>
        <s v="CRG-8PC-5967-SHOTTYS-2025-11-30"/>
        <s v="CRG-8PC-6398-SHOTTYS-2025-11-30"/>
        <s v="CRG-8PC-6943-SHOTTYS-2025-11-30"/>
        <s v="CRG-8PC-6945-SHOTTYS-2025-11-30"/>
        <s v="CRG-8PC-6984-SHOTTYS-2025-11-30"/>
        <s v="CRG-8PC-7012-SHOTTYS-2025-11-30"/>
        <s v="CRG-8PC-7552-SHOTTYS-2025-11-30"/>
        <s v="CRG-8PC-7648-SHOTTYS-2025-11-30"/>
        <s v="CRG-8PC-7649-SHOTTYS-2025-11-30"/>
        <s v="CRG-8PC-7793-SHOTTYS-2025-11-30"/>
        <s v="CRG-8PC-8110-SHOTTYS-2025-11-30"/>
        <s v="CRG-8PC-8269-SHOTTYS-2025-11-30"/>
        <s v="CRG-COK-DSP-6669-SHOTTYS-2025-11-30"/>
        <s v="CRG-DSP-3647-SHOTTYS-2025-11-30"/>
        <s v="CRG-DSP-4219-SHOTTYS-2025-11-30"/>
        <s v="CRG-RPD-3067-SHOTTYS-2025-11-30"/>
        <s v="CRG-RPD-4933-SHOTTYS-2025-11-30"/>
        <s v="CRG-RPD-5163-SHOTTYS-2025-11-30"/>
        <s v="CRG-RPD-5164-SHOTTYS-2025-11-30"/>
        <s v="CRG-RPD-5746-SHOTTYS-2025-11-30"/>
        <s v="CRG-RPD-5775-SHOTTYS-2025-11-30"/>
        <s v="CRG-RPD-6293-SHOTTYS-2025-11-30"/>
        <s v="CRG-RPD-6461-SHOTTYS-2025-11-30"/>
        <s v="CRG-RPD-7010-SHOTTYS-2025-11-30"/>
        <s v="CRG-RSC-3014-SHOTTYS-2025-11-30"/>
        <s v="CRG-RSC-6650-SHOTTYS-2025-11-30"/>
        <s v="CRG-RSC-6727-SHOTTYS-2025-11-30"/>
        <s v="CRG-RSC-6728-SHOTTYS-2025-11-30"/>
        <s v="CRG-RSC-6729-SHOTTYS-2025-11-30"/>
        <s v="CRG-RSC-6944-SHOTTYS-2025-11-30"/>
        <s v="CRG-RSC-6946-SHOTTYS-2025-11-30"/>
        <s v="CRG-RSC-7013-SHOTTYS-2025-11-30"/>
        <s v="CRG-RSC-7689-SHOTTYS-2025-11-30"/>
        <s v="CRG-RSC-7720-SHOTTYS-2025-11-30"/>
        <s v="CRG-RSC-7744-SHOTTYS-2025-11-30"/>
        <s v="CRG-SMC-2999-SHOTTYS-2025-11-30"/>
        <s v="CRG-SMC-3002-SHOTTYS-2025-11-30"/>
        <s v="CRG-SMC-3017-SHOTTYS-2025-11-30"/>
        <s v="CRG-SMC-3024-SHOTTYS-2025-11-30"/>
        <s v="CRG-SMC-3051-SHOTTYS-2025-11-30"/>
        <s v="CRG-SMC-3236-SHOTTYS-2025-11-30"/>
        <s v="CRG-SMC-3249-SHOTTYS-2025-11-30"/>
        <s v="CRG-TRY-5887-SHOTTYS-2025-11-30"/>
        <s v="CUP-FLT-4330-SHOTTYS-2025-11-30"/>
        <s v="FAL-21O-4060-SHOTTYS-2025-11-30"/>
        <s v="FAL-21O-4123-SHOTTYS-2025-11-30"/>
        <s v="FAL-21V-3913-SHOTTYS-2025-11-30"/>
        <s v="FAL-21V-3952-SHOTTYS-2025-11-30"/>
        <s v="FAL-21V-3994-SHOTTYS-2025-11-30"/>
        <s v="FAL-21V-4002-SHOTTYS-2025-11-30"/>
        <s v="FAL-21V-4021-SHOTTYS-2025-11-30"/>
        <s v="FAL-21V-4056-SHOTTYS-2025-11-30"/>
        <s v="FAL-21V-4059-SHOTTYS-2025-11-30"/>
        <s v="FAL-21V-4085-SHOTTYS-2025-11-30"/>
        <s v="FAL-21V-4097-SHOTTYS-2025-11-30"/>
        <s v="FAL-21V-4122-SHOTTYS-2025-11-30"/>
        <s v="FAL-21V-4167-SHOTTYS-2025-11-30"/>
        <s v="FLV-APC-3810-SHOTTYS-2025-11-30"/>
        <s v="FLV-BBL-2677-SHOTTYS-2025-11-30"/>
        <s v="FLV-BBL-2921-SHOTTYS-2025-11-30"/>
        <s v="FLV-BBL-3006-SHOTTYS-2025-11-30"/>
        <s v="FLV-BBL-3008-SHOTTYS-2025-11-30"/>
        <s v="FLV-BBL-3022-SHOTTYS-2025-11-30"/>
        <s v="FLV-BBL-3023-SHOTTYS-2025-11-30"/>
        <s v="FLV-BBL-3026-SHOTTYS-2025-11-30"/>
        <s v="FLV-BBL-3028-SHOTTYS-2025-11-30"/>
        <s v="FLV-BBL-3405-SHOTTYS-2025-11-30"/>
        <s v="FLV-BBL-3672-SHOTTYS-2025-11-30"/>
        <s v="FLV-BBL-3674-SHOTTYS-2025-11-30"/>
        <s v="FLV-BBL-NEW-5012-SHOTTYS-2025-11-30"/>
        <s v="FLV-BBL-NEW-5194-SHOTTYS-2025-11-30"/>
        <s v="FLV-BBL-NEW-5655-SHOTTYS-2025-11-30"/>
        <s v="FLV-BBL-NEW-5865-SHOTTYS-2025-11-30"/>
        <s v="FLV-BBL-NEW-6416-SHOTTYS-2025-11-30"/>
        <s v="FLV-BBL-NEW-7005-SHOTTYS-2025-11-30"/>
        <s v="FLV-CLD-3811-SHOTTYS-2025-11-30"/>
        <s v="FLV-CLD-3953-SHOTTYS-2025-11-30"/>
        <s v="FLV-CLD-5467-SHOTTYS-2025-11-30"/>
        <s v="FLV-CLD-5801-SHOTTYS-2025-11-30"/>
        <s v="FLV-CLD-6012-SHOTTYS-2025-11-30"/>
        <s v="FLV-CLD-6402-SHOTTYS-2025-11-30"/>
        <s v="FLV-CLD-6979-SHOTTYS-2025-11-30"/>
        <s v="FLV-CNM-3855-SHOTTYS-2025-11-30"/>
        <s v="FLV-CNM-3998-SHOTTYS-2025-11-30"/>
        <s v="FLV-GRP-2688-SHOTTYS-2025-11-30"/>
        <s v="FLV-GRP-2923-SHOTTYS-2025-11-30"/>
        <s v="FLV-GRP-3584-SHOTTYS-2025-11-30"/>
        <s v="FLV-GRP-3967-SHOTTYS-2025-11-30"/>
        <s v="FLV-GRP-6015-SHOTTYS-2025-11-30"/>
        <s v="FLV-GRP-6475-SHOTTYS-2025-11-30"/>
        <s v="FLV-GRP-6975-SHOTTYS-2025-11-30"/>
        <s v="FLV-GRP-6987-SHOTTYS-2025-11-30"/>
        <s v="FLV-HIB-3424-SHOTTYS-2025-11-30"/>
        <s v="FLV-HIB-3616-SHOTTYS-2025-11-30"/>
        <s v="FLV-HIB-3677-SHOTTYS-2025-11-30"/>
        <s v="FLV-LEM-3258-SHOTTYS-2025-11-30"/>
        <s v="FLV-LEM-5800-SHOTTYS-2025-11-30"/>
        <s v="FLV-LEM-6014-SHOTTYS-2025-11-30"/>
        <s v="FLV-LEM-6403-SHOTTYS-2025-11-30"/>
        <s v="FLV-LEM-6976-SHOTTYS-2025-11-30"/>
        <s v="FLV-LEM-7615-SHOTTYS-2025-11-30"/>
        <s v="FLV-LEM-7858-SHOTTYS-2025-11-30"/>
        <s v="FLV-LEM-NEW-4982-SHOTTYS-2025-11-30"/>
        <s v="FLV-LIM-NEW-4996-SHOTTYS-2025-11-30"/>
        <s v="FLV-LMNDE-6991-SHOTTYS-2025-11-30"/>
        <s v="FLV-LMNDE-7403-SHOTTYS-2025-11-30"/>
        <s v="FLV-LMNDE-7494-SHOTTYS-2025-11-30"/>
        <s v="FLV-LMNDE-8106-SHOTTYS-2025-11-30"/>
        <s v="FLV-LMNDE-8168-SHOTTYS-2025-11-30"/>
        <s v="FLV-MG1-3425-SHOTTYS-2025-11-30"/>
        <s v="FLV-MG2-3426-SHOTTYS-2025-11-30"/>
        <s v="FLV-MPC-2924-SHOTTYS-2025-11-30"/>
        <s v="FLV-MPC-3211-SHOTTYS-2025-11-30"/>
        <s v="FLV-MPC-3337-SHOTTYS-2025-11-30"/>
        <s v="FLV-MPC-3381-SHOTTYS-2025-11-30"/>
        <s v="FLV-MPC-3427-SHOTTYS-2025-11-30"/>
        <s v="FLV-MPC-5802-SHOTTYS-2025-11-30"/>
        <s v="FLV-MPC-6474-SHOTTYS-2025-11-30"/>
        <s v="FLV-MPC-6632-SHOTTYS-2025-11-30"/>
        <s v="FLV-MPC-6978-SHOTTYS-2025-11-30"/>
        <s v="FLV-MRG-5022-SHOTTYS-2025-11-30"/>
        <s v="FLV-MRG-5404-SHOTTYS-2025-11-30"/>
        <s v="FLV-MRG-5889-SHOTTYS-2025-11-30"/>
        <s v="FLV-MRG-6324-SHOTTYS-2025-11-30"/>
        <s v="FLV-MRG-6570-SHOTTYS-2025-11-30"/>
        <s v="FLV-MRG-7059-SHOTTYS-2025-11-30"/>
        <s v="FLV-PAP-3019-SHOTTYS-2025-11-30"/>
        <s v="FLV-PAP-3578-SHOTTYS-2025-11-30"/>
        <s v="FLV-PAP-6479-SHOTTYS-2025-11-30"/>
        <s v="FLV-PAP-6977-SHOTTYS-2025-11-30"/>
        <s v="FLV-PCH-4956-SHOTTYS-2025-11-30"/>
        <s v="FLV-PCH-5733-SHOTTYS-2025-11-30"/>
        <s v="FLV-PCH-5751-SHOTTYS-2025-11-30"/>
        <s v="FLV-PCH-6024-SHOTTYS-2025-11-30"/>
        <s v="FLV-PCH-6210-SHOTTYS-2025-11-30"/>
        <s v="FLV-PCH-6269-SHOTTYS-2025-11-30"/>
        <s v="FLV-PCH-6296-SHOTTYS-2025-11-30"/>
        <s v="FLV-PCH-8109-SHOTTYS-2025-11-30"/>
        <s v="FLV-PFP-NEW-5656-SHOTTYS-2025-11-30"/>
        <s v="FLV-PFP-NEW-5867-SHOTTYS-2025-11-30"/>
        <s v="FLV-PFP-NEW-7007-SHOTTYS-2025-11-30"/>
        <s v="FLV-PMK-3854-SHOTTYS-2025-11-30"/>
        <s v="FLV-PMK-3999-SHOTTYS-2025-11-30"/>
        <s v="FLV-PMK-NEW-6639-SHOTTYS-2025-11-30"/>
        <s v="FLV-PNC-3224-SHOTTYS-2025-11-30"/>
        <s v="FLV-PNC-3355-SHOTTYS-2025-11-30"/>
        <s v="FLV-PNC-3475-SHOTTYS-2025-11-30"/>
        <s v="FLV-PNC-3519-SHOTTYS-2025-11-30"/>
        <s v="FLV-PNC-4983-SHOTTYS-2025-11-30"/>
        <s v="FLV-PNC-5826-SHOTTYS-2025-11-30"/>
        <s v="FLV-PNC-6387-SHOTTYS-2025-11-30"/>
        <s v="FLV-PNC-6965-SHOTTYS-2025-11-30"/>
        <s v="FLV-PNC-6973-SHOTTYS-2025-11-30"/>
        <s v="FLV-PPM-3856-SHOTTYS-2025-11-30"/>
        <s v="FLV-PPM-4000-SHOTTYS-2025-11-30"/>
        <s v="FLV-PUN-6634-SHOTTYS-2025-11-30"/>
        <s v="FLV-PUN-7819-SHOTTYS-2025-11-30"/>
        <s v="FLV-SBY-ARCHIVE-2678-SHOTTYS-2025-11-30"/>
        <s v="FLV-SBY-ARCHIVE-2922-SHOTTYS-2025-11-30"/>
        <s v="FLV-SBY-ARCHIVE-3005-SHOTTYS-2025-11-30"/>
        <s v="FLV-SBY-ARCHIVE-3007-SHOTTYS-2025-11-30"/>
        <s v="FLV-SBY-ARCHIVE-3020-SHOTTYS-2025-11-30"/>
        <s v="FLV-SBY-ARCHIVE-3025-SHOTTYS-2025-11-30"/>
        <s v="FLV-SBY-ARCHIVE-3027-SHOTTYS-2025-11-30"/>
        <s v="FLV-SBY-ARCHIVE-3030-SHOTTYS-2025-11-30"/>
        <s v="FLV-SBY-ARCHIVE-3406-SHOTTYS-2025-11-30"/>
        <s v="FLV-SBY-ARCHIVE-3673-SHOTTYS-2025-11-30"/>
        <s v="FLV-SBY-ARCHIVE-3675-SHOTTYS-2025-11-30"/>
        <s v="FLV-SBY-NEW-5013-SHOTTYS-2025-11-30"/>
        <s v="FLV-SBY-NEW-5195-SHOTTYS-2025-11-30"/>
        <s v="FLV-SBY-NEW-5377-SHOTTYS-2025-11-30"/>
        <s v="FLV-SBY-NEW-5658-SHOTTYS-2025-11-30"/>
        <s v="FLV-SBY-NEW-5866-SHOTTYS-2025-11-30"/>
        <s v="FLV-SBY-NEW-6023-SHOTTYS-2025-11-30"/>
        <s v="FLV-SBY-NEW-6418-SHOTTYS-2025-11-30"/>
        <s v="FLV-SBY-NEW-7006-SHOTTYS-2025-11-30"/>
        <s v="FLV-SBY-NEW-7450-SHOTTYS-2025-11-30"/>
        <s v="FLV-SEC-6992-SHOTTYS-2025-11-30"/>
        <s v="FLV-SEC-7404-SHOTTYS-2025-11-30"/>
        <s v="FLV-SEC-7495-SHOTTYS-2025-11-30"/>
        <s v="FLV-SEC-7679-SHOTTYS-2025-11-30"/>
        <s v="FLV-TEA-5205-SHOTTYS-2025-11-30"/>
        <s v="FLV-TEA-5797-SHOTTYS-2025-11-30"/>
        <s v="FLV-TEA-6287-SHOTTYS-2025-11-30"/>
        <s v="FLV-TEA-7677-SHOTTYS-2025-11-30"/>
        <s v="FLV-WML-NEW-5204-SHOTTYS-2025-11-30"/>
        <s v="FLV-WML-NEW-5664-SHOTTYS-2025-11-30"/>
        <s v="FLV-WML-NEW-5858-SHOTTYS-2025-11-30"/>
        <s v="FLV-WML-NEW-6288-SHOTTYS-2025-11-30"/>
        <s v="FLV-WML-NEW-6476-SHOTTYS-2025-11-30"/>
        <s v="FLV-WML-NEW-6989-SHOTTYS-2025-11-30"/>
        <s v="FLV-WML-NEW-7676-SHOTTYS-2025-11-30"/>
        <s v="ING-CTA-2933-SHOTTYS-2025-11-30"/>
        <s v="ING-CTA-3108-SHOTTYS-2025-11-30"/>
        <s v="ING-CTA-3237-SHOTTYS-2025-11-30"/>
        <s v="ING-CTA-3356-SHOTTYS-2025-11-30"/>
        <s v="ING-CTA-3450-SHOTTYS-2025-11-30"/>
        <s v="ING-CTA-3522-SHOTTYS-2025-11-30"/>
        <s v="ING-CTA-3802-SHOTTYS-2025-11-30"/>
        <s v="ING-CTA-4124-SHOTTYS-2025-11-30"/>
        <s v="ING-CTA-5913-SHOTTYS-2025-11-30"/>
        <s v="ING-CTA-5927-SHOTTYS-2025-11-30"/>
        <s v="ING-CTA-6993-SHOTTYS-2025-11-30"/>
        <s v="ING-CTA-7173-SHOTTYS-2025-11-30"/>
        <s v="ING-CTA-7634-SHOTTYS-2025-11-30"/>
        <s v="ING-DEF-2687-SHOTTYS-2025-11-30"/>
        <s v="ING-DEF-2762-SHOTTYS-2025-11-30"/>
        <s v="ING-DEF-2934-SHOTTYS-2025-11-30"/>
        <s v="ING-DEF-3451-SHOTTYS-2025-11-30"/>
        <s v="ING-DEF-3831-SHOTTYS-2025-11-30"/>
        <s v="ING-DEF-4058-SHOTTYS-2025-11-30"/>
        <s v="ING-DEF-5198-SHOTTYS-2025-11-30"/>
        <s v="ING-DEF-5531-SHOTTYS-2025-11-30"/>
        <s v="ING-DEF-5803-SHOTTYS-2025-11-30"/>
        <s v="ING-DEF-5916-SHOTTYS-2025-11-30"/>
        <s v="ING-DEF-6441-SHOTTYS-2025-11-30"/>
        <s v="ING-DEF-6948-SHOTTYS-2025-11-30"/>
        <s v="ING-DRY-8308-SHOTTYS-2025-11-30"/>
        <s v="ING-DRY-8310-SHOTTYS-2025-11-30"/>
        <s v="ING-GEL-3054-SHOTTYS-2025-11-30"/>
        <s v="ING-GEL-3065-SHOTTYS-2025-11-30"/>
        <s v="ING-GEL-3080-SHOTTYS-2025-11-30"/>
        <s v="ING-GEL-3092-SHOTTYS-2025-11-30"/>
        <s v="ING-GEL-3123-SHOTTYS-2025-11-30"/>
        <s v="ING-GEL-3298-SHOTTYS-2025-11-30"/>
        <s v="ING-GEL-3612-SHOTTYS-2025-11-30"/>
        <s v="ING-GEL-3629-SHOTTYS-2025-11-30"/>
        <s v="ING-GEL-3846-SHOTTYS-2025-11-30"/>
        <s v="ING-GEL-3933-SHOTTYS-2025-11-30"/>
        <s v="ING-GEL-4142-SHOTTYS-2025-11-30"/>
        <s v="ING-GEL-4218-SHOTTYS-2025-11-30"/>
        <s v="ING-GEL-4228-SHOTTYS-2025-11-30"/>
        <s v="ING-GEL-5222-SHOTTYS-2025-11-30"/>
        <s v="ING-GEL-5399-SHOTTYS-2025-11-30"/>
        <s v="ING-GEL-5645-SHOTTYS-2025-11-30"/>
        <s v="ING-GEL-6318-SHOTTYS-2025-11-30"/>
        <s v="ING-GEL-6802-SHOTTYS-2025-11-30"/>
        <s v="ING-GEL-7323-SHOTTYS-2025-11-30"/>
        <s v="ING-GEL-7838-SHOTTYS-2025-11-30"/>
        <s v="ING-GEL-275-5815-SHOTTYS-2025-11-30"/>
        <s v="ING-GEL-275-5917-SHOTTYS-2025-11-30"/>
        <s v="ING-GEL-275-6323-SHOTTYS-2025-11-30"/>
        <s v="ING-GEL-275-6845-SHOTTYS-2025-11-30"/>
        <s v="ING-MAL-6995-SHOTTYS-2025-11-30"/>
        <s v="ING-MAL-7539-SHOTTYS-2025-11-30"/>
        <s v="ING-MAL-7555-SHOTTYS-2025-11-30"/>
        <s v="ING-MAL-7647-SHOTTYS-2025-11-30"/>
        <s v="ING-MAL-7923-SHOTTYS-2025-11-30"/>
        <s v="ING-MAL-7924-SHOTTYS-2025-11-30"/>
        <s v="ING-OTS-3422-SHOTTYS-2025-11-30"/>
        <s v="ING-OTS-3544-SHOTTYS-2025-11-30"/>
        <s v="ING-OTS-3688-SHOTTYS-2025-11-30"/>
        <s v="ING-OTS-3772-SHOTTYS-2025-11-30"/>
        <s v="ING-OTS-3867-SHOTTYS-2025-11-30"/>
        <s v="ING-OTS-4153-SHOTTYS-2025-11-30"/>
        <s v="ING-OTS-5115-SHOTTYS-2025-11-30"/>
        <s v="ING-OTS-5240-SHOTTYS-2025-11-30"/>
        <s v="ING-OTS-5421-SHOTTYS-2025-11-30"/>
        <s v="ING-OTS-5706-SHOTTYS-2025-11-30"/>
        <s v="ING-OTS-6168-SHOTTYS-2025-11-30"/>
        <s v="ING-OTS-6373-SHOTTYS-2025-11-30"/>
        <s v="ING-OTS-6519-SHOTTYS-2025-11-30"/>
        <s v="ING-SDC-3821-SHOTTYS-2025-11-30"/>
        <s v="ING-SDC-4113-SHOTTYS-2025-11-30"/>
        <s v="ING-SDC-4919-SHOTTYS-2025-11-30"/>
        <s v="ING-SDC-5199-SHOTTYS-2025-11-30"/>
        <s v="ING-SDC-5530-SHOTTYS-2025-11-30"/>
        <s v="ING-SDC-5621-SHOTTYS-2025-11-30"/>
        <s v="ING-SDC-5739-SHOTTYS-2025-11-30"/>
        <s v="ING-SDC-5914-SHOTTYS-2025-11-30"/>
        <s v="ING-SDC-5928-SHOTTYS-2025-11-30"/>
        <s v="ING-SDC-6573-SHOTTYS-2025-11-30"/>
        <s v="ING-SDC-6755-SHOTTYS-2025-11-30"/>
        <s v="ING-SDC-6949-SHOTTYS-2025-11-30"/>
        <s v="ING-SDC-6994-SHOTTYS-2025-11-30"/>
        <s v="ING-SUG-2879-SHOTTYS-2025-11-30"/>
        <s v="ING-SUG-2880-SHOTTYS-2025-11-30"/>
        <s v="ING-SUG-2950-SHOTTYS-2025-11-30"/>
        <s v="ING-SUG-3183-SHOTTYS-2025-11-30"/>
        <s v="ING-SUG-3281-SHOTTYS-2025-11-30"/>
        <s v="ING-SUG-3375-SHOTTYS-2025-11-30"/>
        <s v="ING-SUG-3438-SHOTTYS-2025-11-30"/>
        <s v="ING-SUG-3532-SHOTTYS-2025-11-30"/>
        <s v="ING-SUG-3602-SHOTTYS-2025-11-30"/>
        <s v="ING-SUG-3755-SHOTTYS-2025-11-30"/>
        <s v="ING-SUG-3860-SHOTTYS-2025-11-30"/>
        <s v="ING-SUG-4001-SHOTTYS-2025-11-30"/>
        <s v="ING-SUG-4151-SHOTTYS-2025-11-30"/>
        <s v="ING-SUG-4205-SHOTTYS-2025-11-30"/>
        <s v="ING-SUG-4227-SHOTTYS-2025-11-30"/>
        <s v="ING-SUG-4979-SHOTTYS-2025-11-30"/>
        <s v="ING-SUG-5050-SHOTTYS-2025-11-30"/>
        <s v="ING-SUG-5193-SHOTTYS-2025-11-30"/>
        <s v="ING-SUG-5437-SHOTTYS-2025-11-30"/>
        <s v="ING-SUG-5644-SHOTTYS-2025-11-30"/>
        <s v="ING-SUG-5842-SHOTTYS-2025-11-30"/>
        <s v="ING-SUG-5947-SHOTTYS-2025-11-30"/>
        <s v="ING-SUG-6163-SHOTTYS-2025-11-30"/>
        <s v="ING-SUG-6292-SHOTTYS-2025-11-30"/>
        <s v="ING-SUG-6504-SHOTTYS-2025-11-30"/>
        <s v="ING-SUG-6713-SHOTTYS-2025-11-30"/>
        <s v="ING-SUG-6839-SHOTTYS-2025-11-30"/>
        <s v="ING-SUG-6985-SHOTTYS-2025-11-30"/>
        <s v="ING-SUG-7181-SHOTTYS-2025-11-30"/>
        <s v="ING-SUG-7330-SHOTTYS-2025-11-30"/>
        <s v="ING-SUG-7439-SHOTTYS-2025-11-30"/>
        <s v="ING-SUG-7537-SHOTTYS-2025-11-30"/>
        <s v="ING-SUG-7728-SHOTTYS-2025-11-30"/>
        <s v="ING-VDK-3086-SHOTTYS-2025-11-30"/>
        <s v="ING-VDK-3319-SHOTTYS-2025-11-30"/>
        <s v="ING-VDK-4152-SHOTTYS-2025-11-30"/>
        <s v="ING-VDK-5785-SHOTTYS-2025-11-30"/>
        <s v="ING-WSK-5308-SHOTTYS-2025-11-30"/>
        <s v="ING-WSK-5309-SHOTTYS-2025-11-30"/>
        <s v="ING-WSK-5859-SHOTTYS-2025-11-30"/>
        <s v="ING-WSK-6161-SHOTTYS-2025-11-30"/>
        <s v="ING-WSK-6246-SHOTTYS-2025-11-30"/>
        <s v="ING-WSK-6673-SHOTTYS-2025-11-30"/>
        <s v="ING-WSK-6959-SHOTTYS-2025-11-30"/>
        <s v="ING-WSK-7797-SHOTTYS-2025-11-30"/>
        <s v="LID-ACO-4169-SHOTTYS-2025-11-30"/>
        <s v="LID-ACO-5508-SHOTTYS-2025-11-30"/>
        <s v="LID-ACV-3919-SHOTTYS-2025-11-30"/>
        <s v="LID-ACV-3936-SHOTTYS-2025-11-30"/>
        <s v="LID-ACV-3968-SHOTTYS-2025-11-30"/>
        <s v="LID-ACV-3990-SHOTTYS-2025-11-30"/>
        <s v="LID-ACV-4003-SHOTTYS-2025-11-30"/>
        <s v="LID-ACV-4017-SHOTTYS-2025-11-30"/>
        <s v="LID-ACV-4070-SHOTTYS-2025-11-30"/>
        <s v="LID-ACV-4075-SHOTTYS-2025-11-30"/>
        <s v="LID-ACV-4095-SHOTTYS-2025-11-30"/>
        <s v="LID-ACV-4196-SHOTTYS-2025-11-30"/>
        <s v="LID-BRO-2717-SHOTTYS-2025-11-30"/>
        <s v="LID-BRO-2737-SHOTTYS-2025-11-30"/>
        <s v="LID-BRO-3152-SHOTTYS-2025-11-30"/>
        <s v="LID-BRO-3157-SHOTTYS-2025-11-30"/>
        <s v="LID-BRO-3307-SHOTTYS-2025-11-30"/>
        <s v="LID-BRO-3311-SHOTTYS-2025-11-30"/>
        <s v="LID-BRS-020-5070-SHOTTYS-2025-11-30"/>
        <s v="LID-BRV-3104-SHOTTYS-2025-11-30"/>
        <s v="LID-BRV-3112-SHOTTYS-2025-11-30"/>
        <s v="LID-BRV-3277-SHOTTYS-2025-11-30"/>
        <s v="LID-BRV-3296-SHOTTYS-2025-11-30"/>
        <s v="LID-BRV-3308-SHOTTYS-2025-11-30"/>
        <s v="LID-BRV-3540-SHOTTYS-2025-11-30"/>
        <s v="LID-BRV-3547-SHOTTYS-2025-11-30"/>
        <s v="LID-BRV-3835-SHOTTYS-2025-11-30"/>
        <s v="LID-BRV-3847-SHOTTYS-2025-11-30"/>
        <s v="LID-BRV-4103-SHOTTYS-2025-11-30"/>
        <s v="LID-BRV-7630-SHOTTYS-2025-11-30"/>
        <s v="LID-CBO-3271-SHOTTYS-2025-11-30"/>
        <s v="LID-CBO-3714-SHOTTYS-2025-11-30"/>
        <s v="LID-CBO-3726-SHOTTYS-2025-11-30"/>
        <s v="LID-CBO-4333-SHOTTYS-2025-11-30"/>
        <s v="LID-CBO-5192-SHOTTYS-2025-11-30"/>
        <s v="LID-CBO-6030-SHOTTYS-2025-11-30"/>
        <s v="LID-CBO-7051-SHOTTYS-2025-11-30"/>
        <s v="LID-CBO-7234-SHOTTYS-2025-11-30"/>
        <s v="LID-CBO-7882-SHOTTYS-2025-11-30"/>
        <s v="LID-CBO-7939-SHOTTYS-2025-11-30"/>
        <s v="LID-CBV-2882-SHOTTYS-2025-11-30"/>
        <s v="LID-CBV-2886-SHOTTYS-2025-11-30"/>
        <s v="LID-CBV-2899-SHOTTYS-2025-11-30"/>
        <s v="LID-CBV-2969-SHOTTYS-2025-11-30"/>
        <s v="LID-CBV-2998-SHOTTYS-2025-11-30"/>
        <s v="LID-CBV-4099-SHOTTYS-2025-11-30"/>
        <s v="LID-CBV-4102-SHOTTYS-2025-11-30"/>
        <s v="LID-CBV-4307-SHOTTYS-2025-11-30"/>
        <s v="LID-CBV-4319-SHOTTYS-2025-11-30"/>
        <s v="LID-CBV-5183-SHOTTYS-2025-11-30"/>
        <s v="LID-CBV-6031-SHOTTYS-2025-11-30"/>
        <s v="LID-CBV-7855-SHOTTYS-2025-11-30"/>
        <s v="LID-CBV-7886-SHOTTYS-2025-11-30"/>
        <s v="LID-CBV-7942-SHOTTYS-2025-11-30"/>
        <s v="LID-CCO-4172-SHOTTYS-2025-11-30"/>
        <s v="LID-CCV-3920-SHOTTYS-2025-11-30"/>
        <s v="LID-CCV-3971-SHOTTYS-2025-11-30"/>
        <s v="LID-CCV-3993-SHOTTYS-2025-11-30"/>
        <s v="LID-CCV-4004-SHOTTYS-2025-11-30"/>
        <s v="LID-CCV-4018-SHOTTYS-2025-11-30"/>
        <s v="LID-CCV-4067-SHOTTYS-2025-11-30"/>
        <s v="LID-CCV-4069-SHOTTYS-2025-11-30"/>
        <s v="LID-CCV-4074-SHOTTYS-2025-11-30"/>
        <s v="LID-CCV-4107-SHOTTYS-2025-11-30"/>
        <s v="LID-DROP-O-6998-SHOTTYS-2025-11-30"/>
        <s v="LID-DROP-O-7100-SHOTTYS-2025-11-30"/>
        <s v="LID-DROP-O-7241-SHOTTYS-2025-11-30"/>
        <s v="LID-DROP-V-6997-SHOTTYS-2025-11-30"/>
        <s v="LID-DROP-V-7101-SHOTTYS-2025-11-30"/>
        <s v="LID-DROP-V-7240-SHOTTYS-2025-11-30"/>
        <s v="LID-DROP-V-7511-SHOTTYS-2025-11-30"/>
        <s v="LID-DROP-V-7640-SHOTTYS-2025-11-30"/>
        <s v="LID-DROP-V-7641-SHOTTYS-2025-11-30"/>
        <s v="LID-DROP-V-7846-SHOTTYS-2025-11-30"/>
        <s v="LID-DROP-V-7853-SHOTTYS-2025-11-30"/>
        <s v="LID-DROP-V-7889-SHOTTYS-2025-11-30"/>
        <s v="LID-DROP-V-7948-SHOTTYS-2025-11-30"/>
        <s v="LID-ELV-4260-SHOTTYS-2025-11-30"/>
        <s v="LID-ELV-4306-SHOTTYS-2025-11-30"/>
        <s v="LID-ELV-4318-SHOTTYS-2025-11-30"/>
        <s v="LID-ELV-5185-SHOTTYS-2025-11-30"/>
        <s v="LID-ELV-6033-SHOTTYS-2025-11-30"/>
        <s v="LID-ELV-7856-SHOTTYS-2025-11-30"/>
        <s v="LID-ELV-7887-SHOTTYS-2025-11-30"/>
        <s v="LID-ELV-7945-SHOTTYS-2025-11-30"/>
        <s v="LID-ESO-4480-SHOTTYS-2025-11-30"/>
        <s v="LID-ESO-5190-SHOTTYS-2025-11-30"/>
        <s v="LID-ESO-6029-SHOTTYS-2025-11-30"/>
        <s v="LID-ESO-7235-SHOTTYS-2025-11-30"/>
        <s v="LID-ESO-7883-SHOTTYS-2025-11-30"/>
        <s v="LID-ESO-7941-SHOTTYS-2025-11-30"/>
        <s v="LID-GRO-2674-SHOTTYS-2025-11-30"/>
        <s v="LID-GRO-2719-SHOTTYS-2025-11-30"/>
        <s v="LID-GRO-2973-SHOTTYS-2025-11-30"/>
        <s v="LID-GRO-3275-SHOTTYS-2025-11-30"/>
        <s v="LID-GRO-3282-SHOTTYS-2025-11-30"/>
        <s v="LID-GRO-3301-SHOTTYS-2025-11-30"/>
        <s v="LID-GRO-3310-SHOTTYS-2025-11-30"/>
        <s v="LID-GRV-3114-SHOTTYS-2025-11-30"/>
        <s v="LID-GRV-3295-SHOTTYS-2025-11-30"/>
        <s v="LID-GRV-3541-SHOTTYS-2025-11-30"/>
        <s v="LID-GRV-3549-SHOTTYS-2025-11-30"/>
        <s v="LID-GRV-3833-SHOTTYS-2025-11-30"/>
        <s v="LID-GRV-3848-SHOTTYS-2025-11-30"/>
        <s v="LID-GRV-4105-SHOTTYS-2025-11-30"/>
        <s v="LID-GRV-7629-SHOTTYS-2025-11-30"/>
        <s v="LID-HCO-4171-SHOTTYS-2025-11-30"/>
        <s v="LID-HCO-4335-SHOTTYS-2025-11-30"/>
        <s v="LID-HCO-5438-SHOTTYS-2025-11-30"/>
        <s v="LID-HCO-5511-SHOTTYS-2025-11-30"/>
        <s v="LID-HCV-3918-SHOTTYS-2025-11-30"/>
        <s v="LID-HCV-3970-SHOTTYS-2025-11-30"/>
        <s v="LID-HCV-3992-SHOTTYS-2025-11-30"/>
        <s v="LID-HCV-4005-SHOTTYS-2025-11-30"/>
        <s v="LID-HCV-4019-SHOTTYS-2025-11-30"/>
        <s v="LID-HCV-4055-SHOTTYS-2025-11-30"/>
        <s v="LID-HCV-4066-SHOTTYS-2025-11-30"/>
        <s v="LID-HCV-4071-SHOTTYS-2025-11-30"/>
        <s v="LID-HCV-4076-SHOTTYS-2025-11-30"/>
        <s v="LID-HCV-4108-SHOTTYS-2025-11-30"/>
        <s v="LID-HCV-4204-SHOTTYS-2025-11-30"/>
        <s v="LID-LLS-020-5186-SHOTTYS-2025-11-30"/>
        <s v="LID-LLS-020-5599-SHOTTYS-2025-11-30"/>
        <s v="LID-MPV-5449-SHOTTYS-2025-11-30"/>
        <s v="LID-MPV-5502-SHOTTYS-2025-11-30"/>
        <s v="LID-MPV-6763-SHOTTYS-2025-11-30"/>
        <s v="LID-MPV-6812-SHOTTYS-2025-11-30"/>
        <s v="LID-MPW-5158-SHOTTYS-2025-11-30"/>
        <s v="LID-MRV-5451-SHOTTYS-2025-11-30"/>
        <s v="LID-MRV-5501-SHOTTYS-2025-11-30"/>
        <s v="LID-MRV-6765-SHOTTYS-2025-11-30"/>
        <s v="LID-MRV-6813-SHOTTYS-2025-11-30"/>
        <s v="LID-MRV-6868-SHOTTYS-2025-11-30"/>
        <s v="LID-PCW-5135-SHOTTYS-2025-11-30"/>
        <s v="LID-PKO-4170-SHOTTYS-2025-11-30"/>
        <s v="LID-PKO-5510-SHOTTYS-2025-11-30"/>
        <s v="LID-PKO-5638-SHOTTYS-2025-11-30"/>
        <s v="LID-PKV-3921-SHOTTYS-2025-11-30"/>
        <s v="LID-PKV-3969-SHOTTYS-2025-11-30"/>
        <s v="LID-PKV-3991-SHOTTYS-2025-11-30"/>
        <s v="LID-PKV-4006-SHOTTYS-2025-11-30"/>
        <s v="LID-PKV-4020-SHOTTYS-2025-11-30"/>
        <s v="LID-PKV-4054-SHOTTYS-2025-11-30"/>
        <s v="LID-PKV-4068-SHOTTYS-2025-11-30"/>
        <s v="LID-PKV-4073-SHOTTYS-2025-11-30"/>
        <s v="LID-PKV-4094-SHOTTYS-2025-11-30"/>
        <s v="LID-PMO-3273-SHOTTYS-2025-11-30"/>
        <s v="LID-PMO-3725-SHOTTYS-2025-11-30"/>
        <s v="LID-PMO-4332-SHOTTYS-2025-11-30"/>
        <s v="LID-PMS-020-5601-SHOTTYS-2025-11-30"/>
        <s v="LID-PMV-2881-SHOTTYS-2025-11-30"/>
        <s v="LID-PMV-2885-SHOTTYS-2025-11-30"/>
        <s v="LID-PMV-2898-SHOTTYS-2025-11-30"/>
        <s v="LID-PMV-2957-SHOTTYS-2025-11-30"/>
        <s v="LID-PMV-2970-SHOTTYS-2025-11-30"/>
        <s v="LID-PMV-2997-SHOTTYS-2025-11-30"/>
        <s v="LID-PMV-3715-SHOTTYS-2025-11-30"/>
        <s v="LID-PMV-4096-SHOTTYS-2025-11-30"/>
        <s v="LID-PMV-5452-SHOTTYS-2025-11-30"/>
        <s v="LID-PMV-5500-SHOTTYS-2025-11-30"/>
        <s v="LID-SBO-2676-SHOTTYS-2025-11-30"/>
        <s v="LID-SBO-2718-SHOTTYS-2025-11-30"/>
        <s v="LID-SBO-2772-SHOTTYS-2025-11-30"/>
        <s v="LID-SBO-2971-SHOTTYS-2025-11-30"/>
        <s v="LID-SBO-3191-SHOTTYS-2025-11-30"/>
        <s v="LID-SBO-3276-SHOTTYS-2025-11-30"/>
        <s v="LID-SBO-3299-SHOTTYS-2025-11-30"/>
        <s v="LID-SBO-3312-SHOTTYS-2025-11-30"/>
        <s v="LID-SBV-3105-SHOTTYS-2025-11-30"/>
        <s v="LID-SBV-3113-SHOTTYS-2025-11-30"/>
        <s v="LID-SBV-3297-SHOTTYS-2025-11-30"/>
        <s v="LID-SBV-3303-SHOTTYS-2025-11-30"/>
        <s v="LID-SBV-3542-SHOTTYS-2025-11-30"/>
        <s v="LID-SBV-3548-SHOTTYS-2025-11-30"/>
        <s v="LID-SBV-3834-SHOTTYS-2025-11-30"/>
        <s v="LID-SBV-3849-SHOTTYS-2025-11-30"/>
        <s v="LID-SBV-4106-SHOTTYS-2025-11-30"/>
        <s v="LID-SBV-7631-SHOTTYS-2025-11-30"/>
        <s v="LID-SDV-5450-SHOTTYS-2025-11-30"/>
        <s v="LID-SDV-5504-SHOTTYS-2025-11-30"/>
        <s v="LID-SDV-6762-SHOTTYS-2025-11-30"/>
        <s v="LID-SDV-6811-SHOTTYS-2025-11-30"/>
        <s v="LID-SLO-3274-SHOTTYS-2025-11-30"/>
        <s v="LID-SLO-3713-SHOTTYS-2025-11-30"/>
        <s v="LID-SLO-4334-SHOTTYS-2025-11-30"/>
        <s v="LID-STS-020-5067-SHOTTYS-2025-11-30"/>
        <s v="LID-STS-020-5189-SHOTTYS-2025-11-30"/>
        <s v="LID-STS-020-6267-SHOTTYS-2025-11-30"/>
        <s v="LID-TEA-5293-SHOTTYS-2025-11-30"/>
        <s v="LID-TEA-5428-SHOTTYS-2025-11-30"/>
        <s v="LID-TEA-5598-SHOTTYS-2025-11-30"/>
        <s v="LID-TEA-5814-SHOTTYS-2025-11-30"/>
        <s v="LID-TEA-5872-SHOTTYS-2025-11-30"/>
        <s v="LID-TEA-5875-SHOTTYS-2025-11-30"/>
        <s v="LID-TEA-6027-SHOTTYS-2025-11-30"/>
        <s v="LID-TEA-6684-SHOTTYS-2025-11-30"/>
        <s v="LID-TEA-6686-SHOTTYS-2025-11-30"/>
        <s v="LID-TEA-6775-SHOTTYS-2025-11-30"/>
        <s v="LID-TEA-7237-SHOTTYS-2025-11-30"/>
        <s v="LID-TEA-7696-SHOTTYS-2025-11-30"/>
        <s v="LID-TEA-7893-SHOTTYS-2025-11-30"/>
        <s v="LID-TEA-7947-SHOTTYS-2025-11-30"/>
        <s v="LID-TEA-O-6999-SHOTTYS-2025-11-30"/>
        <s v="LID-TEA-O-7070-SHOTTYS-2025-11-30"/>
        <s v="LID-TEA-O-7102-SHOTTYS-2025-11-30"/>
        <s v="LID-TEA-O-7239-SHOTTYS-2025-11-30"/>
        <s v="LID-TPO-3272-SHOTTYS-2025-11-30"/>
        <s v="LID-TPO-3712-SHOTTYS-2025-11-30"/>
        <s v="LID-TPO-4331-SHOTTYS-2025-11-30"/>
        <s v="LID-TPO-5191-SHOTTYS-2025-11-30"/>
        <s v="LID-TPO-6028-SHOTTYS-2025-11-30"/>
        <s v="LID-TPO-7052-SHOTTYS-2025-11-30"/>
        <s v="LID-TPO-7251-SHOTTYS-2025-11-30"/>
        <s v="LID-TPO-7881-SHOTTYS-2025-11-30"/>
        <s v="LID-TPO-7943-SHOTTYS-2025-11-30"/>
        <s v="LID-TPV-4259-SHOTTYS-2025-11-30"/>
        <s v="LID-TPV-4317-SHOTTYS-2025-11-30"/>
        <s v="LID-TPV-5184-SHOTTYS-2025-11-30"/>
        <s v="LID-TPV-6032-SHOTTYS-2025-11-30"/>
        <s v="LID-TPV-7236-SHOTTYS-2025-11-30"/>
        <s v="LID-TPV-7854-SHOTTYS-2025-11-30"/>
        <s v="LID-TPV-7885-SHOTTYS-2025-11-30"/>
        <s v="LID-TPV-7944-SHOTTYS-2025-11-30"/>
        <s v="LID-WMO-2720-SHOTTYS-2025-11-30"/>
        <s v="LID-WMO-2972-SHOTTYS-2025-11-30"/>
        <s v="LID-WMO-3300-SHOTTYS-2025-11-30"/>
        <s v="LID-WMO-3309-SHOTTYS-2025-11-30"/>
        <s v="LID-WMO-7232-SHOTTYS-2025-11-30"/>
        <s v="LID-WMV-3115-SHOTTYS-2025-11-30"/>
        <s v="LID-WMV-3151-SHOTTYS-2025-11-30"/>
        <s v="LID-WMV-3302-SHOTTYS-2025-11-30"/>
        <s v="LID-WMV-3543-SHOTTYS-2025-11-30"/>
        <s v="LID-WMV-3832-SHOTTYS-2025-11-30"/>
        <s v="LID-WMV-4104-SHOTTYS-2025-11-30"/>
        <s v="LID-WMV-5181-SHOTTYS-2025-11-30"/>
        <s v="LID-WMV-6034-SHOTTYS-2025-11-30"/>
        <s v="LID-WMV-6482-SHOTTYS-2025-11-30"/>
        <s v="LID-WMV-7233-SHOTTYS-2025-11-30"/>
        <s v="LID-WMV-7628-SHOTTYS-2025-11-30"/>
        <s v="LID-WMV-7946-SHOTTYS-2025-11-30"/>
        <s v="MKT-8PK DSP BASE-0-SHOTTYS-2025-11-30"/>
        <s v="MKT-8PK DSP INSERT-0-SHOTTYS-2025-11-30"/>
        <s v="MKT-CLP-24-0-SHOTTYS-2025-11-30"/>
        <s v="MKT-DSP-WKD-HED-BOW-7921-SHOTTYS-2025-11-30"/>
        <s v="MKT-DSP-WKD-HED-MW-7925-SHOTTYS-2025-11-30"/>
        <s v="MKT-DSP-WKD-HED-NSW-7930-SHOTTYS-2025-11-30"/>
        <s v="MKT-DSP-WKD-HED-PW-7926-SHOTTYS-2025-11-30"/>
        <s v="MKT-DSP-WKD-HED-RW-7927-SHOTTYS-2025-11-30"/>
        <s v="MKT-WKD-0-SHOTTYS-2025-11-30"/>
        <s v="PC16-WSK-4779-SHOTTYS-2025-11-30"/>
        <s v="PC16-WSK-4931-SHOTTYS-2025-11-30"/>
        <s v="PC16-WSK-5367-SHOTTYS-2025-11-30"/>
        <s v="PC8-BSO-3240-SHOTTYS-2025-11-30"/>
        <s v="PC8-BSO-3787-SHOTTYS-2025-11-30"/>
        <s v="PC8-BSO-4924-SHOTTYS-2025-11-30"/>
        <s v="PC8-BSV-2910-SHOTTYS-2025-11-30"/>
        <s v="PC8-CTO-3242-SHOTTYS-2025-11-30"/>
        <s v="PC8-CTO-3788-SHOTTYS-2025-11-30"/>
        <s v="PC8-DROP-O-7044-SHOTTYS-2025-11-30"/>
        <s v="PC8-DROP-O-7097-SHOTTYS-2025-11-30"/>
        <s v="PC8-DROP-O-8125-SHOTTYS-2025-11-30"/>
        <s v="PC8-DROP-V-7098-SHOTTYS-2025-11-30"/>
        <s v="PC8-DROP-V-7260-SHOTTYS-2025-11-30"/>
        <s v="PC8-DROP-V-7510-SHOTTYS-2025-11-30"/>
        <s v="PC8-DROP-V-7637-SHOTTYS-2025-11-30"/>
        <s v="PC8-DROP-V-7639-SHOTTYS-2025-11-30"/>
        <s v="PC8-DROP-V-7845-SHOTTYS-2025-11-30"/>
        <s v="PC8-DROP-V-7852-SHOTTYS-2025-11-30"/>
        <s v="PC8-DROP-V-8177-SHOTTYS-2025-11-30"/>
        <s v="PC8-GWO-3241-SHOTTYS-2025-11-30"/>
        <s v="PC8-GWO-3789-SHOTTYS-2025-11-30"/>
        <s v="PC8-HCO-4231-SHOTTYS-2025-11-30"/>
        <s v="PC8-LPO-3243-SHOTTYS-2025-11-30"/>
        <s v="PC8-LPO-3790-SHOTTYS-2025-11-30"/>
        <s v="PC8-PACKERS-O-4776-SHOTTYS-2025-11-30"/>
        <s v="PC8-SZB-020-5066-SHOTTYS-2025-11-30"/>
        <s v="PC8-SZB-020-5132-SHOTTYS-2025-11-30"/>
        <s v="PC8-SZB-020-6037-SHOTTYS-2025-11-30"/>
        <s v="PC8-SZB-020-6221-SHOTTYS-2025-11-30"/>
        <s v="PC8-SZB-020-6923-SHOTTYS-2025-11-30"/>
        <s v="PC8-TEA-5295-SHOTTYS-2025-11-30"/>
        <s v="PC8-TEA-5423-SHOTTYS-2025-11-30"/>
        <s v="PC8-TEA-5603-SHOTTYS-2025-11-30"/>
        <s v="PC8-TEA-5813-SHOTTYS-2025-11-30"/>
        <s v="PC8-TEA-5910-SHOTTYS-2025-11-30"/>
        <s v="PC8-TEA-6017-SHOTTYS-2025-11-30"/>
        <s v="PC8-TEA-6681-SHOTTYS-2025-11-30"/>
        <s v="PC8-TEA-6774-SHOTTYS-2025-11-30"/>
        <s v="PC8-TEA-6799-SHOTTYS-2025-11-30"/>
        <s v="PC8-TEA-6824-SHOTTYS-2025-11-30"/>
        <s v="PC8-TEA-7695-SHOTTYS-2025-11-30"/>
        <s v="PC8-TEA-7878-SHOTTYS-2025-11-30"/>
        <s v="PC8-TEA-7915-SHOTTYS-2025-11-30"/>
        <s v="PC8-TEA-8237-SHOTTYS-2025-11-30"/>
        <s v="PC8-TEA-O-7037-SHOTTYS-2025-11-30"/>
        <s v="PC8-TEA-O-7099-SHOTTYS-2025-11-30"/>
        <s v="PC8-TEA-O-7261-SHOTTYS-2025-11-30"/>
        <s v="PKG-CUP-3387-SHOTTYS-2025-11-30"/>
        <s v="PKG-CUP-3698-SHOTTYS-2025-11-30"/>
        <s v="PKG-CUP-3857-SHOTTYS-2025-11-30"/>
        <s v="PKG-CUP-4254-SHOTTYS-2025-11-30"/>
        <s v="PKG-CUP-4311-SHOTTYS-2025-11-30"/>
        <s v="PKG-CUP-5941-SHOTTYS-2025-11-30"/>
        <s v="PKG-CUP-6580-SHOTTYS-2025-11-30"/>
        <s v="PKG-CUP-7064-SHOTTYS-2025-11-30"/>
        <s v="PKG-CUP-7692-SHOTTYS-2025-11-30"/>
        <s v="PKG-DS3-3233-SHOTTYS-2025-11-30"/>
        <s v="PKG-DS3-3291-SHOTTYS-2025-11-30"/>
        <s v="PKG-DS3-3340-SHOTTYS-2025-11-30"/>
        <s v="PKG-DS3-3765-SHOTTYS-2025-11-30"/>
        <s v="PKG-DS3-4964-SHOTTYS-2025-11-30"/>
        <s v="PKG-DS3-5074-SHOTTYS-2025-11-30"/>
        <s v="PKG-DS3-5086-SHOTTYS-2025-11-30"/>
        <s v="PKG-DS3-5110-SHOTTYS-2025-11-30"/>
        <s v="PKG-DS3-5111-SHOTTYS-2025-11-30"/>
        <s v="PKG-DS3-5344-SHOTTYS-2025-11-30"/>
        <s v="PKG-DS3-5390-SHOTTYS-2025-11-30"/>
        <s v="PKG-DS3-5481-SHOTTYS-2025-11-30"/>
        <s v="PKG-DS3-5597-SHOTTYS-2025-11-30"/>
        <s v="PKG-DS3-5888-SHOTTYS-2025-11-30"/>
        <s v="PKG-DS3-5974-SHOTTYS-2025-11-30"/>
        <s v="PKG-EB1-5843-SHOTTYS-2025-11-30"/>
        <s v="PKG-EB1-6199-SHOTTYS-2025-11-30"/>
        <s v="PKG-EB1-6506-SHOTTYS-2025-11-30"/>
        <s v="PKG-EB1-6751-SHOTTYS-2025-11-30"/>
        <s v="PKG-EB1-7379-SHOTTYS-2025-11-30"/>
        <s v="PLT-ECW-0-SHOTTYS-2025-11-30"/>
        <s v="PLT-VPW-0-SHOTTYS-2025-11-30"/>
        <s v="POC-24O-2679-SHOTTYS-2025-11-30"/>
        <s v="POC-24O-3009-SHOTTYS-2025-11-30"/>
        <s v="POC-24O-5595-SHOTTYS-2025-11-30"/>
        <s v="POC-24O-6392-SHOTTYS-2025-11-30"/>
        <s v="POC-24O-6443-SHOTTYS-2025-11-30"/>
        <s v="POC-24O-6468-SHOTTYS-2025-11-30"/>
        <s v="POC-24O-6484-SHOTTYS-2025-11-30"/>
        <s v="POC-24O-6685-SHOTTYS-2025-11-30"/>
        <s v="POC-24O-6717-SHOTTYS-2025-11-30"/>
        <s v="POC-24O-6773-SHOTTYS-2025-11-30"/>
        <s v="POC-24O-7019-SHOTTYS-2025-11-30"/>
        <s v="POC-24O-7060-SHOTTYS-2025-11-30"/>
        <s v="POC-24O-TRP-4479-SHOTTYS-2025-11-30"/>
        <s v="POC-24O-TRP-4501-SHOTTYS-2025-11-30"/>
        <s v="POC-24O-TRP-4939-SHOTTYS-2025-11-30"/>
        <s v="POC-24O-TRP-5134-SHOTTYS-2025-11-30"/>
        <s v="POC-24O-TRP-5926-SHOTTYS-2025-11-30"/>
        <s v="POC-24O-TRP-6904-SHOTTYS-2025-11-30"/>
        <s v="POC-24V-3292-SHOTTYS-2025-11-30"/>
        <s v="POC-24V-5596-SHOTTYS-2025-11-30"/>
        <s v="POC-24V-6306-SHOTTYS-2025-11-30"/>
        <s v="POC-24V-6391-SHOTTYS-2025-11-30"/>
        <s v="POC-24V-6442-SHOTTYS-2025-11-30"/>
        <s v="POC-24V-6483-SHOTTYS-2025-11-30"/>
        <s v="POC-24V-6503-SHOTTYS-2025-11-30"/>
        <s v="POC-24V-6772-SHOTTYS-2025-11-30"/>
        <s v="POC-24V-7250-SHOTTYS-2025-11-30"/>
        <s v="POC-24V-COK-5453-SHOTTYS-2025-11-30"/>
        <s v="POC-24V-COK-5505-SHOTTYS-2025-11-30"/>
        <s v="POC-24V-COK-6682-SHOTTYS-2025-11-30"/>
        <s v="POC-24V-COK-6766-SHOTTYS-2025-11-30"/>
        <s v="POC-24V-COK-6767-SHOTTYS-2025-11-30"/>
        <s v="POC-24V-COK-6769-SHOTTYS-2025-11-30"/>
        <s v="POC-24V-COK-6770-SHOTTYS-2025-11-30"/>
        <s v="POC-24V-COK-6771-SHOTTYS-2025-11-30"/>
        <s v="POC-24V-TRP-4258-SHOTTYS-2025-11-30"/>
        <s v="POC-24V-TRP-4336-SHOTTYS-2025-11-30"/>
        <s v="POC-24V-TRP-5131-SHOTTYS-2025-11-30"/>
        <s v="POC-24V-TRP-5133-SHOTTYS-2025-11-30"/>
        <s v="POC-24V-TRP-6016-SHOTTYS-2025-11-30"/>
        <s v="POC-24V-TRP-7249-SHOTTYS-2025-11-30"/>
        <s v="POC-24V-TRP-7857-SHOTTYS-2025-11-30"/>
        <s v="PSC-24V-2944-SHOTTYS-2025-11-30"/>
        <s v="PSC-24V-2951-SHOTTYS-2025-11-30"/>
        <s v="PSC-24V-3055-SHOTTYS-2025-11-30"/>
        <s v="PSC-24V-3063-SHOTTYS-2025-11-30"/>
        <s v="PSC-24V-3070-SHOTTYS-2025-11-30"/>
        <s v="PSC-24V-3185-SHOTTYS-2025-11-30"/>
        <s v="PSC-24V-3189-SHOTTYS-2025-11-30"/>
        <s v="PSC-24V-3293-SHOTTYS-2025-11-30"/>
        <s v="XFLV-PFP-3367-SHOTTYS-2025-11-30"/>
        <s v="XFLV-PNC-2936-SHOTTYS-2025-11-30"/>
        <s v="XFLV-WML-2935-SHOTTYS-2025-11-30"/>
        <s v="XFLV-WML-3029-SHOTTYS-2025-11-30"/>
        <s v="XFLV-WML-3073-SHOTTYS-2025-11-30"/>
        <s v="XFLV-WML-3223-SHOTTYS-2025-11-30"/>
        <s v="XFLV-WML-3354-SHOTTYS-2025-11-30"/>
        <s v="XFLV-WML-4926-SHOTTYS-2025-11-30"/>
        <s v="XMKT-8PK DSP SHIPPER-0-SHOTTYS-2025-11-30"/>
        <s v="XPKG-EB1-0-SHOTTYS-2025-11-30"/>
        <s v="ING-DRY-8289-SHOTTYS-2025-11-30"/>
        <s v="BLK-WSK-BLND-7429-SHOTTYS-2025-11-30"/>
        <s v="FLV-TEA-6990-SHOTTYS-2025-11-30"/>
        <s v="FLV-LMNDE-7678-SHOTTYS-2025-11-30"/>
        <s v="BLK-BRO-8172-SHOTTYS-2025-11-30"/>
        <s v="BLK-GRO-8171-SHOTTYS-2025-11-30"/>
        <s v="BLK-SBO-8170-SHOTTYS-2025-11-30"/>
        <s v="BLK-WMO-8173-SHOTTYS-2025-11-30"/>
        <s v="BLK-WSK-BLND-7015-SHOTTYS-2025-11-30"/>
        <s v="BLK-WSK-BLND-8050-SHOTTYS-2025-11-30"/>
        <s v="BLK-VDK-8281-SHOTTYS-2025-11-30"/>
        <s v="PLW-704852-0-SHOTTYS-2025-11-30"/>
        <s v="PPO-24R-7669-SHOTTYS-2025-11-30"/>
        <s v="PPV-24R-6516-IMPACKFUL-2025-11-30"/>
        <s v="PPV-24R-8043-SHOTTYS-2025-11-30"/>
        <s v="TRP-24O-R-8035-SHOTTYS-2025-11-30"/>
        <s v="BLK-SZB-020-7369-SHOTTYS-2025-11-30"/>
        <s v="LPO-8PC-8070-SHOTTYS-2025-11-30"/>
        <s v="MKT-DSP-MTL-0-SHOTTYS-2025-11-30"/>
        <s v="PPO-24R-8182-SHOTTYS-2025-11-30"/>
        <s v="PPO-24R-7680-SHOTTYS-2025-11-30"/>
        <s v="TRP-24O-R-7515-IMPACKFUL-2025-11-30"/>
        <s v="BLK-VDK-8290-SHOTTYS-2025-11-30"/>
        <s v="BBL-V-24R-5499-SHOTTYS-2025-11-30"/>
        <s v="DROP-V-8PC-7950-SHOTTYS-2025-11-30"/>
        <s v="HCO-8PC-6237-SHOTTYS-2025-11-30"/>
        <s v="TEA-8PC-8130-SHOTTYS-2025-11-30"/>
        <s v="TRP-24V-R-8105-SHOTTYS-2025-11-30"/>
        <s v="TRP-24V-R-7992-SHOTTYS-2025-11-30"/>
        <s v="SZB-015-6415-SHOTTYS-2025-11-30"/>
        <s v="TEA-8PC-8130-IMPACKFUL-2025-11-30"/>
        <s v="BLK-VDK-8284-SHOTTYS-2025-11-30"/>
        <s v="ING-WSK-6980-SHOTTYS-2025-11-30"/>
        <s v="FLV-CNM-6633-SHOTTYS-2025-11-30"/>
        <s v="F21-24V-R-4157-SHOTTYS-2025-11-30"/>
        <s v="GWO-8PC-3830-IMPACKFUL-2025-11-30"/>
        <s v="MNT-FRONT SEAL CHILLER-0-SHOTTYS-2025-11-30"/>
        <s v="MNT-SIDE SEAL CHILLER-0-SHOTTYS-2025-11-30"/>
        <s v="MNT-TOP SEAL CHILLER-0-SHOTTYS-2025-11-30"/>
        <s v="FLV-MPL-4739-SHOTTYS-2025-11-30"/>
        <s v="FLV-PRL-4740-SHOTTYS-2025-11-30"/>
        <s v="LPO-8PC-5405-IMPACKFUL-2025-11-30"/>
        <s v="PPV-24R-7116-IMPACKFUL-2025-11-30"/>
        <s v="TRP-24O-R-8035-IMPACKFUL-2025-11-30"/>
        <s v="BLK-OTS-8166-SHOTTYS-2025-11-30"/>
        <s v="CLR-571-7568-SHOTTYS-2025-11-30"/>
        <s v="LID-TEA-8146-SHOTTYS-2025-11-30"/>
        <s v="LID-MRV-6869-SHOTTYS-2025-11-30"/>
        <s v="LID-GAO-4762-SHOTTYS-2025-11-30"/>
        <s v="PC8-TEA-CAN-7262-SHOTTYS-2025-11-30"/>
        <s v="LID-CBV-8024-SHOTTYS-2025-11-30"/>
        <s v="PC8-DROP-O-8187-SHOTTYS-2025-11-30"/>
        <s v="LID-MPV-6871-SHOTTYS-2025-11-30"/>
        <s v="LID-ELV-8030-SHOTTYS-2025-11-30"/>
        <s v="PC8-TEA-O-8126-SHOTTYS-2025-11-30"/>
        <s v="LID-STS-020-ART-8296-SHOTTYS-2025-11-30"/>
        <s v="LID-PMV-6814-SHOTTYS-2025-11-30"/>
        <s v="LID-BBL-2420-SHOTTYS-2025-11-30"/>
        <s v="PSC-24V-4217-SHOTTYS-2025-11-30"/>
        <s v="LID-SDV-6872-SHOTTYS-2025-11-30"/>
        <s v="LID-HCW-5366-SHOTTYS-2025-11-30"/>
        <s v="LID-PCW-5364-SHOTTYS-2025-11-30"/>
        <s v="LID-PKO-5982-SHOTTYS-2025-11-30"/>
        <s v="ING-SUG-8277-SHOTTYS-2025-11-30"/>
        <s v="LID-MPW-5980-SHOTTYS-2025-11-30"/>
        <s v="LID-RAD-5370-SHOTTYS-2025-11-30"/>
        <s v="LID-PCW-6218-SHOTTYS-2025-11-30"/>
        <s v="POC-24O-8316-SHOTTYS-2025-11-30"/>
        <s v="POC-BBL-2426-SHOTTYS-2025-11-30"/>
        <s v="LID-LLS-020-ART-8298-SHOTTYS-2025-11-30"/>
        <s v="LID-HCW-6216-SHOTTYS-2025-11-30"/>
        <s v="PC8-DROP-V-8176-SHOTTYS-2025-11-30"/>
        <s v="PC8-SZB-020-8254-SHOTTYS-2025-11-30"/>
        <s v="LID-PMS-020-ART-8297-SHOTTYS-2025-11-30"/>
        <s v="LID-LLS-020-6263-SHOTTYS-2025-11-30"/>
        <s v="LID-MPW-6219-SHOTTYS-2025-11-30"/>
        <s v="PC8-HCO-4337-SHOTTYS-2025-11-30"/>
        <s v="LID-PMS-015-6325-SHOTTYS-2025-11-30"/>
        <s v="LID-BRS-015-6326-SHOTTYS-2025-11-30"/>
        <s v="LID-PCW-5979-SHOTTYS-2025-11-30"/>
        <s v="LID-STS-015-6328-SHOTTYS-2025-11-30"/>
        <s v="LID-LLS-015-6327-SHOTTYS-2025-11-30"/>
        <s v="PC8-BSV-3238-SHOTTYS-2025-11-30"/>
        <s v="LID-TPO-8256-SHOTTYS-2025-11-30"/>
        <s v="LID-TEA-8223-SHOTTYS-2025-11-30"/>
        <s v="BLK-VDK-8097-SHOTTYS-2025-11-30"/>
        <s v="BLK-VDK-8200-SHOTTYS-2025-11-30"/>
        <s v="BLK-OTS-8190-SHOTTYS-2025-11-30"/>
        <s v="DROP-V-8PC-8213-SHOTTYS-2025-11-30"/>
        <s v="MKT-BBL-0-SHOTTYS-2025-11-30"/>
        <s v="BLK-SZB-020-6936-SHOTTYS-2025-11-30"/>
        <s v="FLV-APC-6470-SHOTTYS-2025-11-30"/>
        <s v="ING-DEF-7770-SHOTTYS-2025-11-30"/>
        <s v="DROP-V-8PC-7934-SHOTTYS-2025-11-30"/>
        <s v="TEA-8PC-8137-SHOTTYS-2025-11-30"/>
        <s v="FLV-VAN-4737-SHOTTYS-2025-11-30"/>
        <s v="BBL-24R-5413-SHOTTYS-2025-11-30"/>
        <s v="BBL-24R-4201-SHOTTYS-2025-11-30"/>
        <s v="MKT-DSP-WKD-HED-CW-7929-SHOTTYS-2025-11-30"/>
        <s v="MKT-DSP-WKD-HED-OW-7928-SHOTTYS-2025-11-30"/>
        <s v="MKT-DSP-WKD-HED-RW-GA-7922-SHOTTYS-2025-11-30"/>
        <s v="FLV-SEC-8107-SHOTTYS-2025-11-30"/>
        <s v="GWO-8PC-6225-SHOTTYS-2025-11-30"/>
        <s v="PPV-24R-7981-SHOTTYS-2025-11-30"/>
        <s v="GWV-8PC-6083-SHOTTYS-2025-11-30"/>
        <s v="FLV-CLD-7614-SHOTTYS-2025-11-30"/>
        <s v="BSV-8PC-4969-IMPACKFUL-2025-11-30"/>
        <s v="ING-CTA-7965-SHOTTYS-2025-11-30"/>
        <s v="DROP-V-8PC-8127-SHOTTYS-2025-11-30"/>
        <s v="FLV-PUN-5378-SHOTTYS-2025-11-30"/>
        <s v="BSO-8PC-5127-IMPACKFUL-2025-11-30"/>
        <s v="PLT-SW48-1476-0-SHOTTYS-2025-11-30"/>
        <s v="PPV-24R-6608-IMPACKFUL-2025-11-30"/>
        <s v="TRP-24O-R-7917-IMPACKFUL-2025-11-30"/>
        <s v="ING-SDC-7174-SHOTTYS-2025-11-30"/>
        <s v="DROP-V-8PC-7847-IMPACKFUL-2025-11-30"/>
        <s v="GWV-8PC-4524-IMPACKFUL-2025-11-30"/>
        <s v="BLK-MRV-8301-SHOTTYS-2025-11-30"/>
        <s v="BLK-PMV-8303-SHOTTYS-2025-11-30"/>
        <s v="BLK-SDV-8304-SHOTTYS-2025-11-30"/>
        <s v="PPV-24R-7721-IMPACKFUL-2025-11-30"/>
        <s v="TRP-24O-R-8201-SHOTTYS-2025-11-30"/>
        <s v="FLV-PFP-NEW-7475-SHOTTYS-2025-11-30"/>
        <s v="DROP-V-8PC-7957-SHOTTYS-2025-11-30"/>
        <s v="LBL-CRG-MARDI-0-SHOTTYS-2025-11-30"/>
        <s v="BLK-PMO-6093-SHOTTYS-2025-11-30"/>
        <s v="BLK-SLO-6092-SHOTTYS-2025-11-30"/>
        <s v="GWV-8PC-4966-IMPACKFUL-2025-11-30"/>
        <s v="CLR-010-7804-SHOTTYS-2025-11-30"/>
        <s v="CLR-Y#5-7803-SHOTTYS-2025-11-30"/>
        <s v="CRG-24V-6408-SHOTTYS-2025-11-30"/>
        <s v="FLV-CNM-WHISKEY-6338-SHOTTYS-2025-11-30"/>
        <s v="PPV-24D-7222-IMPACKFUL-2025-11-30"/>
        <s v="GWV-8PC-4693-SHOTTYS-2025-11-30"/>
        <s v="FLV-WML-NEW-7496-SHOTTYS-2025-11-30"/>
        <s v="BLK-WSK-CNM-6255-SHOTTYS-2025-11-30"/>
        <s v="BLK-WSK-MPL-6258-SHOTTYS-2025-11-30"/>
        <s v="BLK-WSK-PCH-6256-SHOTTYS-2025-11-30"/>
        <s v="BLK-WSK-PNB-6257-SHOTTYS-2025-11-30"/>
        <s v="CLR-CAR-RT80-4706-SHOTTYS-2025-11-30"/>
        <s v="BBL-V-24R-5506-SHOTTYS-2025-11-30"/>
        <s v="CLR-R40-6445-SHOTTYS-2025-11-30"/>
        <s v="F21-24O-R-4184-SHOTTYS-2025-11-30"/>
        <s v="F21-24V-R-5520-SHOTTYS-2025-11-30"/>
        <s v="SHAWKS-8PC-5125-SHOTTYS-2025-11-30"/>
        <s v="PPV-24R-8100-SHOTTYS-2025-11-30"/>
        <s v="FLV-LEM-8198-SHOTTYS-2025-11-30"/>
        <s v="DROP-O-8PC-7667-IMPACKFUL-2025-11-30"/>
        <s v="TEA-8PC-8245-SHOTTYS-2025-11-30"/>
        <s v="ING-MAL-8031-SHOTTYS-2025-11-30"/>
        <s v="ING-DEF-7817-SHOTTYS-2025-11-30"/>
        <s v="ING-SDC-7837-SHOTTYS-2025-11-30"/>
        <s v="GWO-8PC-7768-SHOTTYS-2025-11-30"/>
        <s v="ING-WSK-TPD-8227-SHOTTYS-2025-11-30"/>
        <s v="CLR-571-7806-SHOTTYS-2025-11-30"/>
        <s v="FLV-GAP-5479-SHOTTYS-2025-11-30"/>
        <s v="FLV-LIM-NEW-5903-SHOTTYS-2025-11-30"/>
        <s v="FLV-MPL-6419-SHOTTYS-2025-11-30"/>
        <s v="FLV-MRG-TRG-8053-SHOTTYS-2025-11-30"/>
        <s v="FLV-PFP-NEW-6417-SHOTTYS-2025-11-30"/>
        <s v="FLV-PFP-NEW-8159-SHOTTYS-2025-11-30"/>
        <s v="FLV-PRL-6440-SHOTTYS-2025-11-30"/>
        <s v="POC-BBL-V-5498-SHOTTYS-2025-11-30"/>
        <s v="TRP-24V-R-8004-IMPACKFUL-2025-11-30"/>
        <s v="CRG-24O-6428-SHOTTYS-2025-11-30"/>
        <s v="GWO-8PC-4505-IMPACKFUL-2025-11-30"/>
        <s v="TRP-24V-R-7904-IMPACKFUL-2025-11-30"/>
        <s v="FLV-APC-3954-SHOTTYS-2025-11-30"/>
        <s v="PKG-EB1-7566-SHOTTYS-2025-11-30"/>
        <s v="ING-SUC-5073-SHOTTYS-2025-11-30"/>
        <s v="FLV-TEA-8108-SHOTTYS-2025-11-30"/>
        <s v="BSO-8PC-8064-IMPACKFUL-2025-11-30"/>
        <s v="CTO-8PC-8072-IMPACKFUL-2025-11-30"/>
        <s v="LPO-8PC-8070-IMPACKFUL-2025-11-30"/>
        <s v="PPV-24R-7981-IMPACKFUL-2025-11-30"/>
        <s v="PPV-24R-7737-IMPACKFUL-2025-11-30"/>
        <s v="ING-ACE-5929-SHOTTYS-2025-11-30"/>
        <s v="FLV-PCH-6986-SHOTTYS-2025-11-30"/>
        <s v="ING-SUG-7848-SHOTTYS-2025-11-30"/>
        <s v="LID-TEA-8152-SHOTTYS-2025-11-30"/>
        <s v="LID-STS-020-ART-8220-SHOTTYS-2025-11-30"/>
        <s v="LID-STS-015-7255-SHOTTYS-2025-11-30"/>
        <s v="LID-PMS-020-ART-8221-SHOTTYS-2025-11-30"/>
        <s v="LID-PMS-015-7256-SHOTTYS-2025-11-30"/>
        <s v="LID-MPV-6870-SHOTTYS-2025-11-30"/>
        <s v="LID-LLS-020-ART-8222-SHOTTYS-2025-11-30"/>
        <s v="LID-LLS-015-7257-SHOTTYS-2025-11-30"/>
        <s v="LID-DROP-V-8148-SHOTTYS-2025-11-30"/>
        <s v="LID-CBV-8255-SHOTTYS-2025-11-30"/>
        <s v="LID-BRS-020-ART-8300-SHOTTYS-2025-11-30"/>
        <s v="LID-BRS-020-ART-8219-SHOTTYS-2025-11-30"/>
        <s v="LID-BRS-015-7254-SHOTTYS-2025-11-30"/>
        <s v="LID-PBW-5368-SHOTTYS-2025-11-30"/>
        <s v="PC8-GWO-4922-SHOTTYS-2025-11-30"/>
        <s v="LID-ACO-5978-SHOTTYS-2025-11-30"/>
        <s v="CRG-8PC-8270-SHOTTYS-2025-11-30"/>
        <s v="LID-PBW-5136-SHOTTYS-2025-11-30"/>
        <s v="CRG-DSP-4211-SHOTTYS-2025-11-30"/>
        <s v="LID-STS-020-6264-SHOTTYS-2025-11-30"/>
        <s v="LID-PMS-020-6265-SHOTTYS-2025-11-30"/>
        <s v="PC8-DROP-V-8181-SHOTTYS-2025-11-30"/>
        <s v="PC8-TEA-8179-SHOTTYS-2025-11-30"/>
        <s v="LID-HCW-5981-SHOTTYS-2025-11-30"/>
        <s v="CRG-RPD-8307-SHOTTYS-2025-11-30"/>
        <s v="PC8-DROP-V-7914-SHOTTYS-2025-11-30"/>
        <s v="CRG-SLP-3558-SHOTTYS-2025-11-30"/>
        <s v="PC8-LPO-4923-SHOTTYS-2025-11-30"/>
        <s v="LBL-PPO-PPV-0-SHOTTYS-2025-11-30"/>
        <s v="LID-BBL-V-5642-SHOTTYS-2025-11-30"/>
        <s v="POC-24V-BGSHTS-6222-SHOTTYS-2025-11-30"/>
        <s v="LID-SDV-6873-SHOTTYS-2025-11-30"/>
        <s v="FAL-21V-4121-SHOTTYS-2025-11-30"/>
        <s v="FAL-21V-4086-SHOTTYS-2025-11-30"/>
        <s v="FAL-21V-4128-SHOTTYS-2025-11-30"/>
        <s v="LID-ACV-5635-SHOTTYS-2025-11-30"/>
        <s v="LID-ACV-5507-SHOTTYS-2025-11-30"/>
        <s v="LID-CCV-5514-SHOTTYS-2025-11-30"/>
        <s v="LID-HCV-5509-SHOTTYS-2025-11-30"/>
        <s v="LID-MPW-5137-SHOTTYS-2025-11-30"/>
        <s v="LID-PKV-5484-SHOTTYS-2025-11-30"/>
        <s v="POC-BBL-4132-SHOTTYS-2025-11-30"/>
        <s v="LID-HCV-5641-SHOTTYS-2025-11-30"/>
        <s v="PC8-SZB-015-7253-SHOTTYS-2025-11-30"/>
        <s v="PC8-CTO-4921-SHOTTYS-2025-11-30"/>
        <s v="POC-24O-TRP-7913-SHOTTYS-2025-11-30"/>
        <s v="LID-HCO-5640-SHOTTYS-2025-11-30"/>
        <s v="LID-PKV-5639-SHOTTYS-2025-11-30"/>
        <s v="LID-PMS-020-5187-SHOTTYS-2025-11-30"/>
        <s v="LID-CCV-5637-SHOTTYS-2025-11-30"/>
        <s v="PKG-CUP-7829-SHOTTYS-2025-11-30"/>
        <s v="PKG-CUP-BAD-7025-SHOTTYS-2025-11-30"/>
        <s v="LID-BRO-8018-SHOTTYS-2025-11-30"/>
        <s v="PKG-CUP-7693-SHOTTYS-2025-11-30"/>
        <s v="LID-SBO-8011-SHOTTYS-2025-11-30"/>
        <s v="LID-TEA-8192-SHOTTYS-2025-11-30"/>
        <s v="LID-GRO-8010-SHOTTYS-2025-11-30"/>
        <s v="LID-BBL-2715-SHOTTYS-2025-11-30"/>
        <s v="LID-TEA-O-8144-SHOTTYS-2025-11-30"/>
        <s v="LID-TEA-CAN-7238-SHOTTYS-2025-11-30"/>
        <s v="LID-TEA-8151-SHOTTYS-2025-11-30"/>
        <s v="LID-DROP-O-8145-SHOTTYS-2025-11-30"/>
        <s v="LID-TEA-8028-SHOTTYS-2025-11-30"/>
        <s v="LID-BRV-8021-SHOTTYS-2025-11-30"/>
        <s v="LID-SBV-8023-SHOTTYS-2025-11-30"/>
        <s v="LID-DROP-V-8147-SHOTTYS-2025-11-30"/>
        <s v="LID-DROP-V-8150-SHOTTYS-2025-11-30"/>
        <s v="LID-DROP-V-8191-SHOTTYS-2025-11-30"/>
        <s v="LID-GRV-8026-SHOTTYS-2025-11-30"/>
        <s v="LBL-BBV-0-SHOTTYS-2025-11-30"/>
        <s v="MKT-DSP-WKD-HED-GYW-7931-SHOTTYS-2025-11-30"/>
        <s v="MKT-TENT-0-SHOTTYS-2025-11-30"/>
        <s v="PC16-WSK-6215-SHOTTYS-2025-11-30"/>
        <s v="ING-WSK-7798-SHOTTYS-2025-11-30"/>
        <s v="CLR-CAR-YT90-4707-SHOTTYS-2025-11-30"/>
        <s v="BLK-MRV-6878-SHOTTYS-2025-11-30"/>
        <s v="FLV-MRG-TRG-8167-SHOTTYS-2025-11-30"/>
        <s v="CLN-FOAM-6272-SHOTTYS-2025-11-30"/>
        <s v="CLN-VGR-4255-SHOTTYS-2025-11-30"/>
        <s v="CTO-8PC-3838-IMPACKFUL-2025-11-30"/>
        <s v="FLV-LMNDE-8246-SHOTTYS-2025-11-30"/>
        <s v="CLR-CAR-DS400-4708-SHOTTYS-2025-11-30"/>
        <s v="CTO-8PC-3839-IMPACKFUL-2025-11-30"/>
        <s v="PPV-24R-7872-IMPACKFUL-2025-11-30"/>
        <s v="LPO-8PC-5288-IMPACKFUL-2025-11-30"/>
        <s v="CRG-COK-DSP-5489-SHOTTYS-2025-11-30"/>
        <s v="PPV-24D-7274-IMPACKFUL-2025-11-30"/>
        <s v="PPV-24D-7266-IMPACKFUL-2025-11-30"/>
        <s v="CTO-8PC-8072-SHOTTYS-2025-11-30"/>
        <s v="FLV-MRG-8158-SHOTTYS-2025-11-30"/>
        <s v="CTO-8PC-4534-IMPACKFUL-2025-11-30"/>
        <s v="GWV-8PC-4968-IMPACKFUL-2025-11-30"/>
        <s v="CTO-8PC-4995-IMPACKFUL-2025-11-30"/>
        <s v="TRP-24V-R-8210-SHOTTYS-2025-11-30"/>
        <s v="CLR-308-7567-SHOTTYS-2025-11-30"/>
        <s v="BLK-MPV-6889-SHOTTYS-2025-11-30"/>
        <s v="BLK-TEA-CAN-7022-SHOTTYS-2025-11-30"/>
        <s v="FLV-PNB-4747-SHOTTYS-2025-11-30"/>
        <s v="DROP-O-8PC-7840-IMPACKFUL-2025-11-30"/>
        <s v="PPV-24R-7729-IMPACKFUL-2025-11-30"/>
        <s v="COK-24V-D-8295-SHOTTYS-2025-11-30"/>
        <s v="FLV-GAP-5657-SHOTTYS-2025-11-30"/>
        <s v="FLV-ORG-V3-5904-SHOTTYS-2025-11-30"/>
        <s v="MKT-DSP-WKD-BLK-0-SHOTTYS-2025-11-30"/>
        <s v="CTO-8PC-5291-IMPACKFUL-2025-11-30"/>
        <s v="PACKER-8PC-5427-SHOTTYS-2025-11-30"/>
        <s v="GWO-8PC-4675-IMPACKFUL-2025-11-30"/>
        <s v="BLK-CBV-7711-SHOTTYS-2025-11-30"/>
        <s v="BLK-WMV-7709-SHOTTYS-2025-11-30"/>
        <s v="FLV-GRP-7612-SHOTTYS-2025-11-30"/>
        <s v="PACKER-8PC-5427-IMPACKFUL-2025-11-30"/>
        <s v="DROP-O-8PC-8113-IMPACKFUL-2025-11-30"/>
        <s v="DROP-V-8PC-7949-IMPACKFUL-2025-11-30"/>
        <s v="DROP-V-8PC-7954-IMPACKFUL-2025-11-30"/>
        <s v="GWO-8PC-4679-IMPACKFUL-2025-11-30"/>
        <s v="TEA-8PC-7697-IMPACKFUL-2025-11-30"/>
        <s v="TEA-O-8PC-8155-IMPACKFUL-2025-11-30"/>
        <s v="TEA-O-8PC-8140-IMPACKFUL-2025-11-30"/>
        <s v="TRP-24V-R-7866-IMPACKFUL-2025-11-30"/>
        <s v="GWV-8PC-4611-IMPACKFUL-2025-11-30"/>
        <s v="BLK-SZB-020-6026-SHOTTYS-2025-11-30"/>
        <s v="BTL-LBL-ESP MRT-0-SHOTTYS-2025-11-30"/>
        <s v="BTL-LBL-MNG MOJ-0-SHOTTYS-2025-11-30"/>
        <s v="FLV-PPM-4050-SHOTTYS-2025-11-30"/>
        <s v="CLR-Y#6-3841-SHOTTYS-2025-11-30"/>
        <s v="FLV-PNC-7816-SHOTTYS-2025-11-30"/>
        <s v="TEA-8PC-7784-IMPACKFUL-2025-11-30"/>
        <s v="POC-24V-TRP-7906-SHOTTYS-2025-11-30"/>
        <s v="FLV-BBL-NEW-7474-SHOTTYS-2025-11-30"/>
        <s v="BSV-8PC-4614-IMPACKFUL-2025-11-30"/>
        <s v="CLN-VGR-4264-SHOTTYS-2025-11-30"/>
        <s v="CLR-B#1-2895-SHOTTYS-2025-11-30"/>
        <s v="FLV-PAP-7859-SHOTTYS-2025-11-30"/>
        <s v="DROP-O-8PC-8165-IMPACKFUL-2025-11-30"/>
        <s v="FLV-PNC-7730-SHOTTYS-2025-11-30"/>
        <s v="CRG-BBL-2352-SHOTTYS-2025-11-30"/>
        <s v="FLV-BBL-NEW-7902-SHOTTYS-2025-11-30"/>
        <s v="FLV-PFP-NEW-7897-SHOTTYS-2025-11-30"/>
        <s v="LBL-CLP-STP-SZB-0-SHOTTYS-2025-11-30"/>
        <s v="LBL-ESP MRT-0-SHOTTYS-2025-11-30"/>
        <s v="LBL-MNG MOJ-0-SHOTTYS-2025-11-30"/>
        <s v="FLV-GRP-8169-SHOTTYS-2025-11-30"/>
        <s v="MKT-WKD-SH-0-SHOTTYS-2025-11-30"/>
        <s v="BSV-8PC-4617-IMPACKFUL-2025-11-30"/>
        <s v="BSO-8PC-7769-IMPACKFUL-2025-11-30"/>
        <s v="FLV-MPC-7613-SHOTTYS-2025-11-30"/>
        <s v="LPO-8PC-5286-IMPACKFUL-2025-11-30"/>
        <s v="GWV-8PC-4603-IMPACKFUL-2025-11-30"/>
        <s v="SZB-015-6415-IMPACKFUL-2025-11-30"/>
        <s v="LID-BRS-020-5188-SHOTTYS-2025-11-30"/>
        <s v="FLV-WML-NEW-8160-SHOTTYS-2025-11-30"/>
        <s v="FLV-SBY-NEW-7896-SHOTTYS-2025-11-30"/>
        <s v="LBL-BBL-V-0-SHOTTYS-2025-11-30"/>
        <s v="PC8-PACKERS-O-5422-SHOTTYS-2025-11-30"/>
        <s v="SZB-020-7778-IMPACKFUL-2025-11-30"/>
        <s v="HCO-8PC-6672-SHOTTYS-2025-11-30"/>
        <s v="BLK-GAO-4759-SHOTTYS-2025-11-30"/>
        <s v="CTO-8PC-3837-IMPACKFUL-2025-11-30"/>
        <s v="LPO-8PC-5197-IMPACKFUL-2025-11-30"/>
        <s v="CLR-308-7805-SHOTTYS-2025-11-30"/>
        <s v="BSO-8PC-8064-SHOTTYS-2025-11-30"/>
        <s v="DROP-V-8PC-7850-IMPACKFUL-2025-11-30"/>
        <s v="MKT-DSP-WKD-ICE-0-SHOTTYS-2025-11-30"/>
        <s v="DROP-O-8PC-8165-SHOTTYS-2025-11-30"/>
        <s v="CTO-8PC-4633-IMPACKFUL-2025-11-30"/>
        <s v="GWO-8PC-7768-IMPACKFUL-2025-11-30"/>
        <s v="MKT-DSP-WKD-ICE-0-IMPACKFUL-2025-11-30"/>
        <s v="BSV-8PC-4683-IMPACKFUL-2025-11-30"/>
        <s v="CTO-8PC-4631-IMPACKFUL-2025-11-30"/>
        <s v="PLT-CHP-0-SHOTTYS-2025-11-30"/>
        <s v="PLT-MGW-0-SHOTTYS-2025-11-30"/>
        <s v="MNT-GLYCOL-0-SHOTTYS-2025-11-30"/>
        <s v="XXMKT-24PK DSP SHIPPER-0-SHOTTYS-2025-11-30"/>
        <s v="PLT-SW60-0-SHOTTYS-2025-11-30"/>
        <s v="BLK-TPV-7710-SHOTTYS-2025-11-30"/>
        <s v="BLK-ESV-7712-SHOTTYS-2025-11-30"/>
        <s v="PKG-TAP-ACR-0-SHOTTYS-2025-11-30"/>
        <s v="PKG-TAP-0-SHOTTYS-2025-11-30"/>
        <s v="FLV-DQI-6571-SHOTTYS-2025-11-30"/>
        <s v="PLT-SW43-0-SHOTTYS-2025-11-30"/>
        <s v="BLK-STS-020-7372-SHOTTYS-2025-11-30"/>
        <s v="BLK-PMS-020-7371-SHOTTYS-2025-11-30"/>
        <s v="BLK-LLS-020-7373-SHOTTYS-2025-11-30"/>
        <s v="BLK-BRS-020-7374-SHOTTYS-2025-11-30"/>
        <s v="BLK-BRS-020-6459-SHOTTYS-2025-11-30"/>
        <s v="FLR-GUIDE1-0-SHOTTYS-2025-11-30"/>
        <s v="FLV-DQI-7818-SHOTTYS-2025-11-30"/>
        <s v="FLR-GUIDE2-0-SHOTTYS-2025-11-30"/>
        <s v="FLR-BLISTER1-0-SHOTTYS-2025-11-30"/>
        <s v="FLR-CYLINDER1-0-SHOTTYS-2025-11-30"/>
        <s v="FLV-DQI-5403-SHOTTYS-2025-11-30"/>
        <s v="DROP-V-8PC-7934-IMPACKFUL-2025-11-30"/>
        <s v="PPV-24R-8100-IMPACKFUL-2025-11-30"/>
        <s v="CRG-BBL-3131-SHOTTYS-2025-11-30"/>
        <s v="CRG-F21-3886-SHOTTYS-2025-11-30"/>
        <s v="LBL-MARDI-25-0-SHOTTYS-2025-11-30"/>
        <s v="LBL-POC-MARDI-0-SHOTTYS-2025-11-30"/>
        <s v="PLT-STRINGER-0-SHOTTYS-2025-11-30"/>
        <s v="DROP-V-8PC-7949-SHOTTYS-2025-11-30"/>
        <s v="ING-AGV-4930-SHOTTYS-2025-11-30"/>
        <s v="LBL-TEA-0-SHOTTYS-2025-11-30"/>
        <s v="BLK-MPV-8302-SHOTTYS-2025-11-30"/>
        <s v="LBL-NAB-TEA-0-SHOTTYS-2025-11-30"/>
        <s v="MKT-DSP-WKD-BGSHT-0-SHOTTYS-2025-11-30"/>
        <s v="BLK-WSK-BLND-8228-SHOTTYS-2025-11-30"/>
        <s v="TEA-O-8PC-8240-SHOTTYS-2025-11-30"/>
        <s v="PPV-24R-8049-IMPACKFUL-2025-11-30"/>
        <s v="PPV-24R-8043-IMPACKFUL-2025-11-30"/>
        <s v="DROP-O-8PC-8226-SHOTTYS-2025-11-30"/>
        <s v="GWO-8PC-4508-IMPACKFUL-2025-11-30"/>
        <s v="LID-CCO-5977-SHOTTYS-2025-11-30"/>
        <s v="ING-SUG-8005-SHOTTYS-2025-11-30"/>
        <s v="ING-GEL-275-7324-SHOTTYS-2025-11-30"/>
        <s v="PLT-SWP-0-SHOTTYS-2025-11-30"/>
        <s v="GWO-8PC-4510-IMPACKFUL-2025-11-30"/>
        <s v="PC8-TEA-6681-SHOTTYS-2025-12-15"/>
        <s v="PC8-TEA-6774-SHOTTYS-2025-12-15"/>
        <s v="PC8-TEA-6799-SHOTTYS-2025-12-15"/>
        <s v="PC8-TEA-6824-SHOTTYS-2025-12-15"/>
        <s v="PC8-TEA-7695-SHOTTYS-2025-12-15"/>
        <s v="PC8-TEA-7878-SHOTTYS-2025-12-15"/>
        <s v="PC8-TEA-7915-SHOTTYS-2025-12-15"/>
        <s v="PC8-TEA-8237-SHOTTYS-2025-12-15"/>
        <s v="PC8-TEA-O-7037-SHOTTYS-2025-12-15"/>
        <s v="PC8-TEA-O-7099-SHOTTYS-2025-12-15"/>
        <s v="PC8-TEA-O-7261-SHOTTYS-2025-12-15"/>
        <s v="PKG-CUP-3387-SHOTTYS-2025-12-15"/>
        <s v="PKG-CUP-3698-SHOTTYS-2025-12-15"/>
        <s v="PKG-CUP-3857-SHOTTYS-2025-12-15"/>
        <s v="PKG-CUP-4254-SHOTTYS-2025-12-15"/>
        <s v="PKG-CUP-4311-SHOTTYS-2025-12-15"/>
        <s v="PKG-CUP-5941-SHOTTYS-2025-12-15"/>
        <s v="PKG-CUP-6580-SHOTTYS-2025-12-15"/>
        <s v="PKG-CUP-7064-SHOTTYS-2025-12-15"/>
        <s v="PKG-CUP-7692-SHOTTYS-2025-12-15"/>
        <s v="PKG-DS3-3233-SHOTTYS-2025-12-15"/>
        <s v="PKG-DS3-3291-SHOTTYS-2025-12-15"/>
        <s v="PKG-DS3-3340-SHOTTYS-2025-12-15"/>
        <s v="PKG-DS3-3765-SHOTTYS-2025-12-15"/>
        <s v="PKG-DS3-4964-SHOTTYS-2025-12-15"/>
        <s v="PKG-DS3-5074-SHOTTYS-2025-12-15"/>
        <s v="PKG-DS3-5086-SHOTTYS-2025-12-15"/>
        <s v="PKG-DS3-5110-SHOTTYS-2025-12-15"/>
        <s v="PKG-DS3-5111-SHOTTYS-2025-12-15"/>
        <s v="PKG-DS3-5344-SHOTTYS-2025-12-15"/>
        <s v="PKG-DS3-5390-SHOTTYS-2025-12-15"/>
        <s v="PKG-DS3-5481-SHOTTYS-2025-12-15"/>
        <s v="PKG-DS3-5597-SHOTTYS-2025-12-15"/>
        <s v="PKG-DS3-5888-SHOTTYS-2025-12-15"/>
        <s v="PKG-DS3-5974-SHOTTYS-2025-12-15"/>
        <s v="PKG-EB1-5843-SHOTTYS-2025-12-15"/>
        <s v="PKG-EB1-6199-SHOTTYS-2025-12-15"/>
        <s v="PKG-EB1-6506-SHOTTYS-2025-12-15"/>
        <s v="PKG-EB1-6751-SHOTTYS-2025-12-15"/>
        <s v="PKG-EB1-7379-SHOTTYS-2025-12-15"/>
        <s v="PKG-EB1-7566-SHOTTYS-2025-12-15"/>
        <s v="PLT-ECW-0-SHOTTYS-2025-12-15"/>
        <s v="PLT-VPW-0-SHOTTYS-2025-12-15"/>
        <s v="POC-24-GTLD-8407-SHOTTYS-2025-12-15"/>
        <s v="POC-24O-2679-SHOTTYS-2025-12-15"/>
        <s v="POC-24O-3009-SHOTTYS-2025-12-15"/>
        <s v="POC-24O-5595-SHOTTYS-2025-12-15"/>
        <s v="POC-24O-6392-SHOTTYS-2025-12-15"/>
        <s v="POC-24O-6443-SHOTTYS-2025-12-15"/>
        <s v="POC-24O-6468-SHOTTYS-2025-12-15"/>
        <s v="POC-24O-6484-SHOTTYS-2025-12-15"/>
        <s v="POC-24O-6685-SHOTTYS-2025-12-15"/>
        <s v="POC-24O-6717-SHOTTYS-2025-12-15"/>
        <s v="POC-24O-6773-SHOTTYS-2025-12-15"/>
        <s v="POC-24O-7019-SHOTTYS-2025-12-15"/>
        <s v="POC-24O-7060-SHOTTYS-2025-12-15"/>
        <s v="POC-24O-TRP-4479-SHOTTYS-2025-12-15"/>
        <s v="POC-24O-TRP-4501-SHOTTYS-2025-12-15"/>
        <s v="POC-24O-TRP-4939-SHOTTYS-2025-12-15"/>
        <s v="POC-24O-TRP-5134-SHOTTYS-2025-12-15"/>
        <s v="POC-24O-TRP-5926-SHOTTYS-2025-12-15"/>
        <s v="POC-24O-TRP-6904-SHOTTYS-2025-12-15"/>
        <s v="POC-24V-3292-SHOTTYS-2025-12-15"/>
        <s v="POC-24V-5596-SHOTTYS-2025-12-15"/>
        <s v="POC-24V-6306-SHOTTYS-2025-12-15"/>
        <s v="POC-24V-6391-SHOTTYS-2025-12-15"/>
        <s v="POC-24V-6442-SHOTTYS-2025-12-15"/>
        <s v="LBL-MNG MOJ-0-SHOTTYS-2025-12-15"/>
        <s v="PPO-24R-8315-SHOTTYS-2025-12-15"/>
        <s v="FLV-GRP-8169-SHOTTYS-2025-12-15"/>
        <s v="MKT-WKD-SH-0-SHOTTYS-2025-12-15"/>
        <s v="BSV-8PC-4617-IMPACKFUL-2025-12-15"/>
        <s v="FLV-MPC-7613-SHOTTYS-2025-12-15"/>
        <s v="LPO-8PC-5286-IMPACKFUL-2025-12-15"/>
        <s v="SZB-020-7778-IMPACKFUL-2025-12-15"/>
        <s v="FLV-LEM-8435-SHOTTYS-2025-12-15"/>
        <s v="TEA-8PC-8321-SHOTTYS-2025-12-15"/>
        <s v="SZB-015-6415-IMPACKFUL-2025-12-15"/>
        <s v="GWV-8PC-4603-IMPACKFUL-2025-12-15"/>
        <s v="ING-SDC-8162-SHOTTYS-2025-12-15"/>
        <s v="LID-BRS-020-5188-SHOTTYS-2025-12-15"/>
        <s v="DROP-O-8PC-8226-SHOTTYS-2025-12-15"/>
        <s v="FLV-WML-NEW-8160-SHOTTYS-2025-12-15"/>
        <s v="FLV-SBY-NEW-7896-SHOTTYS-2025-12-15"/>
        <s v="GTLD-24S-D-8374-SHOTTYS-2025-12-15"/>
        <s v="LBL-BBL-V-0-SHOTTYS-2025-12-15"/>
        <s v="PC8-PACKERS-O-5422-SHOTTYS-2025-12-15"/>
        <s v="DROP-O-8PC-8165-SHOTTYS-2025-12-15"/>
        <s v="HCO-8PC-6672-SHOTTYS-2025-12-15"/>
        <s v="BLK-GAO-4759-SHOTTYS-2025-12-15"/>
        <s v="ING-CTA-8425-SHOTTYS-2025-12-15"/>
        <s v="CTO-8PC-3837-IMPACKFUL-2025-12-15"/>
        <s v="MKT-DSP-WKD-ICE-0-SHOTTYS-2025-12-15"/>
        <s v="BSO-8PC-8064-SHOTTYS-2025-12-15"/>
        <s v="LPO-8PC-5197-IMPACKFUL-2025-12-15"/>
        <s v="CLR-308-7805-SHOTTYS-2025-12-15"/>
        <s v="ING-MAL-8161-SHOTTYS-2025-12-15"/>
        <s v="GTLD-24S-D-8414-SHOTTYS-2025-12-15"/>
        <s v="CTO-8PC-4633-IMPACKFUL-2025-12-15"/>
        <s v="GWO-8PC-7768-IMPACKFUL-2025-12-15"/>
        <s v="MKT-DSP-WKD-ICE-0-IMPACKFUL-2025-12-15"/>
        <s v="BSV-8PC-4683-IMPACKFUL-2025-12-15"/>
        <s v="CTO-8PC-4631-IMPACKFUL-2025-12-15"/>
        <s v="TEA-O-8PC-8240-SHOTTYS-2025-12-15"/>
        <s v="PPV-24R-8100-IMPACKFUL-2025-12-15"/>
        <s v="CRG-BBL-3131-SHOTTYS-2025-12-15"/>
        <s v="CRG-F21-3886-SHOTTYS-2025-12-15"/>
        <s v="LBL-MARDI-25-0-SHOTTYS-2025-12-15"/>
        <s v="LBL-POC-MARDI-0-SHOTTYS-2025-12-15"/>
        <s v="PLT-STRINGER-0-SHOTTYS-2025-12-15"/>
        <s v="DROP-V-8PC-7949-SHOTTYS-2025-12-15"/>
        <s v="ING-AGV-4930-SHOTTYS-2025-12-15"/>
        <s v="GTLD-24S-D-8382-SHOTTYS-2025-12-15"/>
        <s v="BLK-MPV-8302-SHOTTYS-2025-12-15"/>
        <s v="FLV-PCH-8348-SHOTTYS-2025-12-15"/>
        <s v="LBL-NAB-TEA-0-SHOTTYS-2025-12-15"/>
        <s v="MKT-DSP-WKD-BGSHT-0-SHOTTYS-2025-12-15"/>
        <s v="PPV-24R-8094-IMPACKFUL-2025-12-15"/>
        <s v="GTLD-24S-D-8406-IMPACKFUL-2025-12-15"/>
        <s v="GTLD-24S-D-8382-IMPACKFUL-2025-12-15"/>
        <s v="PPV-24R-8049-IMPACKFUL-2025-12-15"/>
        <s v="PPV-24R-8043-IMPACKFUL-2025-12-15"/>
        <s v="GWO-8PC-4508-IMPACKFUL-2025-12-15"/>
        <s v="LID-CCO-5977-SHOTTYS-2025-12-15"/>
        <s v="ING-GEL-275-7324-SHOTTYS-2025-12-15"/>
        <s v="COK-24V-D-8295-SHOTTYS-2025-12-15"/>
        <s v="GWO-8PC-4510-IMPACKFUL-2025-12-15"/>
        <s v="POC-24V-TRP-7891-SHOTTYS-2025-12-15"/>
        <s v="TRP-24V-R-8105-IMPACKFUL-2025-12-15"/>
        <s v="FLV-LMNDE-8355-SHOTTYS-2025-12-15"/>
        <s v="TEA-8PC-8321-IMPACKFUL-2025-12-15"/>
        <s v="PPV-24R-8087-IMPACKFUL-2025-12-15"/>
        <s v="BLK-OTS-8175-SHOTTYS-2025-12-15"/>
        <s v="LID-ACO-5636-SHOTTYS-2025-12-15"/>
        <s v="POC-24O-TRP-7880-SHOTTYS-2025-12-15"/>
        <s v="MKT-CLP-UNI-0-IMPACKFUL-2025-12-15"/>
        <s v="MKT-GIFT BOX-0-SHOTTYS-2025-12-15"/>
        <s v="ING-GEL-275-7892-SHOTTYS-2025-12-15"/>
        <s v="ING-GNS-8416-SHOTTYS-2025-12-15"/>
        <s v="PLT-BLOCK-0-SHOTTYS-2025-12-15"/>
        <s v="PPV-24R-8081-IMPACKFUL-2025-12-15"/>
        <s v="POC-24V-TRP-7912-SHOTTYS-2025-12-15"/>
        <s v="GWV-8PC-4691-IMPACKFUL-2025-12-15"/>
        <s v="GTLD-24S-D-8406-SHOTTYS-2025-12-15"/>
        <s v="BSV-8PC-4686-IMPACKFUL-2025-12-15"/>
        <s v="ING-WSK-8415-SHOTTYS-2025-12-15"/>
        <s v="GWV-8PC-4693-IMPACKFUL-2025-12-15"/>
        <s v="LBL-21O-0-SHOTTYS-2025-12-15"/>
        <s v="MNT-GLYCOL-0-SHOTTYS-2025-12-15"/>
        <s v="LBL-LPO-0-SHOTTYS-2025-12-15"/>
        <s v="LBL-SMPL-0-SHOTTYS-2025-12-15"/>
        <s v="LBL-WSK-CRG-0-SHOTTYS-2025-12-15"/>
        <s v="LID-HCW-4763-SHOTTYS-2025-12-15"/>
        <s v="LID-MPW-4766-SHOTTYS-2025-12-15"/>
        <s v="LID-PBW-4765-SHOTTYS-2025-12-15"/>
        <s v="LID-PCW-4764-SHOTTYS-2025-12-15"/>
        <s v="TEA-8PC-8330-SHOTTYS-2025-12-15"/>
        <s v="LBL-NBV-0-SHOTTYS-2025-12-15"/>
        <s v="MKT-24PK F21 HEADER-0-SHOTTYS-2025-12-15"/>
        <s v="LBL-SEAHAWKS-O-0-SHOTTYS-2025-12-15"/>
        <s v="POC-24V-6483-SHOTTYS-2025-12-15"/>
        <s v="POC-24V-6503-SHOTTYS-2025-12-15"/>
        <s v="POC-24V-6772-SHOTTYS-2025-12-15"/>
        <s v="POC-24V-7250-SHOTTYS-2025-12-15"/>
        <s v="POC-24V-COK-5453-SHOTTYS-2025-12-15"/>
        <s v="POC-24V-COK-5505-SHOTTYS-2025-12-15"/>
        <s v="POC-24V-COK-6682-SHOTTYS-2025-12-15"/>
        <s v="POC-24V-COK-6766-SHOTTYS-2025-12-15"/>
        <s v="POC-24V-COK-6767-SHOTTYS-2025-12-15"/>
        <s v="POC-24V-COK-6769-SHOTTYS-2025-12-15"/>
        <s v="POC-24V-COK-6770-SHOTTYS-2025-12-15"/>
        <s v="POC-24V-COK-6771-SHOTTYS-2025-12-15"/>
        <s v="POC-24V-TRP-4258-SHOTTYS-2025-12-15"/>
        <s v="POC-24V-TRP-4336-SHOTTYS-2025-12-15"/>
        <s v="POC-24V-TRP-5131-SHOTTYS-2025-12-15"/>
        <s v="POC-24V-TRP-5133-SHOTTYS-2025-12-15"/>
        <s v="POC-24V-TRP-6016-SHOTTYS-2025-12-15"/>
        <s v="POC-24V-TRP-7249-SHOTTYS-2025-12-15"/>
        <s v="POC-24V-TRP-7857-SHOTTYS-2025-12-15"/>
        <s v="PSC-24V-2944-SHOTTYS-2025-12-15"/>
        <s v="PSC-24V-2951-SHOTTYS-2025-12-15"/>
        <s v="PSC-24V-3055-SHOTTYS-2025-12-15"/>
        <s v="PSC-24V-3063-SHOTTYS-2025-12-15"/>
        <s v="PSC-24V-3070-SHOTTYS-2025-12-15"/>
        <s v="PSC-24V-3185-SHOTTYS-2025-12-15"/>
        <s v="PSC-24V-3189-SHOTTYS-2025-12-15"/>
        <s v="PSC-24V-3293-SHOTTYS-2025-12-15"/>
        <s v="XFLV-PFP-3367-SHOTTYS-2025-12-15"/>
        <s v="XFLV-PNC-2936-SHOTTYS-2025-12-15"/>
        <s v="XFLV-WML-2935-SHOTTYS-2025-12-15"/>
        <s v="XFLV-WML-3029-SHOTTYS-2025-12-15"/>
        <s v="XFLV-WML-3073-SHOTTYS-2025-12-15"/>
        <s v="XFLV-WML-3223-SHOTTYS-2025-12-15"/>
        <s v="XFLV-WML-3354-SHOTTYS-2025-12-15"/>
        <s v="XFLV-WML-4926-SHOTTYS-2025-12-15"/>
        <s v="XMKT-8PK DSP SHIPPER-0-SHOTTYS-2025-12-15"/>
        <s v="XPKG-EB1-0-SHOTTYS-2025-12-15"/>
        <s v="ING-DRY-8289-SHOTTYS-2025-12-15"/>
        <s v="BLK-WSK-BLND-7429-SHOTTYS-2025-12-15"/>
        <s v="FLV-TEA-6990-SHOTTYS-2025-12-15"/>
        <s v="FLV-LMNDE-7678-SHOTTYS-2025-12-15"/>
        <s v="FLV-SEC-8107-SHOTTYS-2025-12-15"/>
        <s v="BLK-BRO-8172-SHOTTYS-2025-12-15"/>
        <s v="BLK-GRO-8171-SHOTTYS-2025-12-15"/>
        <s v="BLK-SBO-8170-SHOTTYS-2025-12-15"/>
        <s v="BLK-WMO-8173-SHOTTYS-2025-12-15"/>
        <s v="BLK-WSK-BLND-7015-SHOTTYS-2025-12-15"/>
        <s v="BLK-WSK-BLND-8050-SHOTTYS-2025-12-15"/>
        <s v="BLK-VDK-8281-SHOTTYS-2025-12-15"/>
        <s v="ING-WSK-8332-SHOTTYS-2025-12-15"/>
        <s v="ING-ACV-8371-SHOTTYS-2025-12-15"/>
        <s v="ING-VIN-8372-SHOTTYS-2025-12-15"/>
        <s v="FLR-CYLINDER1-0-SHOTTYS-2025-12-15"/>
        <s v="MNT-CASE CODER-0-SHOTTYS-2025-12-15"/>
        <s v="PLW-704852-0-SHOTTYS-2025-12-15"/>
        <s v="PPO-24R-7669-SHOTTYS-2025-12-15"/>
        <s v="PPV-24R-6516-IMPACKFUL-2025-12-15"/>
        <s v="PPV-24R-8100-SHOTTYS-2025-12-15"/>
        <s v="TEA-8PC-8245-SHOTTYS-2025-12-15"/>
        <s v="TRP-24O-R-8035-SHOTTYS-2025-12-15"/>
        <s v="ING-WSK-TPD-8227-SHOTTYS-2025-12-15"/>
        <s v="FLV-PCH-8247-SHOTTYS-2025-12-15"/>
        <s v="FLV-TEA-8108-SHOTTYS-2025-12-15"/>
        <s v="BLK-DROP-V-8387-SHOTTYS-2025-12-15"/>
        <s v="BLK-SZB-020-7369-SHOTTYS-2025-12-15"/>
        <s v="FLR-BLISTER1-0-SHOTTYS-2025-12-15"/>
        <s v="FLR-GUIDE2-0-SHOTTYS-2025-12-15"/>
        <s v="FLV-DQI-7818-SHOTTYS-2025-12-15"/>
        <s v="MKT-DSP-MTL-0-SHOTTYS-2025-12-15"/>
        <s v="PPO-24R-7680-SHOTTYS-2025-12-15"/>
        <s v="BLK-VDK-8290-SHOTTYS-2025-12-15"/>
        <s v="BBL-V-24R-5499-SHOTTYS-2025-12-15"/>
        <s v="DROP-V-8PC-7950-SHOTTYS-2025-12-15"/>
        <s v="FLR-GUIDE1-0-SHOTTYS-2025-12-15"/>
        <s v="FLV-LEM-8198-SHOTTYS-2025-12-15"/>
        <s v="SZB-015-6415-SHOTTYS-2025-12-15"/>
        <s v="TEA-8PC-8130-IMPACKFUL-2025-12-15"/>
        <s v="BLK-VDK-8284-SHOTTYS-2025-12-15"/>
        <s v="FLV-CNM-6633-SHOTTYS-2025-12-15"/>
        <s v="DROP-V-8PC-8283-SHOTTYS-2025-12-15"/>
        <s v="DROP-V-8PC-7934-SHOTTYS-2025-12-15"/>
        <s v="F21-24V-R-4157-SHOTTYS-2025-12-15"/>
        <s v="ING-GNS-8424-SHOTTYS-2025-12-15"/>
        <s v="BLK-OTS-8309-SHOTTYS-2025-12-15"/>
        <s v="LBL-WSK-0-SHOTTYS-2025-12-15"/>
        <s v="GTLD-24S-D-8389-SHOTTYS-2025-12-15"/>
        <s v="GTLD-24S-D-8421-SHOTTYS-2025-12-15"/>
        <s v="LBL-NBV-TRP-0-SHOTTYS-2025-12-15"/>
        <s v="POC-24-GTLD-8430-SHOTTYS-2025-12-15"/>
        <s v="POC-24O-7248-SHOTTYS-2025-12-15"/>
        <s v="LBL-PACKERS-O-0-SHOTTYS-2025-12-15"/>
        <s v="DROP-O-8PC-8226-IMPACKFUL-2025-12-15"/>
        <s v="LBL-BBL-BBLV-0-SHOTTYS-2025-12-15"/>
        <s v="LBL-SZB-015-0-SHOTTYS-2025-12-15"/>
        <s v="CRG-16W-6290-SHOTTYS-2025-12-15"/>
        <s v="BLK-DROP-V-8381-SHOTTYS-2025-12-15"/>
        <s v="FLV-PCH-8350-SHOTTYS-2025-12-15"/>
        <s v="GTLD-24S-D-8396-SHOTTYS-2025-12-15"/>
        <s v="MKT-CLP-8P-0-SHOTTYS-2025-12-15"/>
        <s v="TEA-8PC-8330-IMPACKFUL-2025-12-15"/>
        <s v="PLT-MGW-0-SHOTTYS-2025-12-15"/>
        <s v="LID-PMS-020-6266-SHOTTYS-2025-12-15"/>
        <s v="BLK-DROP-V-8422-SHOTTYS-2025-12-15"/>
        <s v="BLK-TEA-8412-SHOTTYS-2025-12-15"/>
        <s v="LBL-CLP-STP-TEA-0-SHOTTYS-2025-12-15"/>
        <s v="PC8-DROP-V-8276-SHOTTYS-2025-12-15"/>
        <s v="PC8-SZB-020-8265-SHOTTYS-2025-12-15"/>
        <s v="TEA-8PC-8245-IMPACKFUL-2025-12-15"/>
        <s v="CRG-8PC-8236-SHOTTYS-2025-12-15"/>
        <s v="TEA-8PC-8357-IMPACKFUL-2025-12-15"/>
        <s v="LBL-BSO-0-SHOTTYS-2025-12-15"/>
        <s v="LID-CCO-5567-SHOTTYS-2025-12-15"/>
        <s v="LID-MPW-5369-SHOTTYS-2025-12-15"/>
        <s v="PC16-WSK-6683-SHOTTYS-2025-12-15"/>
        <s v="CRG-RSC-7759-SHOTTYS-2025-12-15"/>
        <s v="TEA-8PC-8266-IMPACKFUL-2025-12-15"/>
        <s v="TEA-8PC-8344-IMPACKFUL-2025-12-15"/>
        <s v="LBL-DROP-O-0-SHOTTYS-2025-12-15"/>
        <s v="LBL-CTO-0-SHOTTYS-2025-12-15"/>
        <s v="LID-BRS-020-6262-SHOTTYS-2025-12-15"/>
        <s v="LBL-GWO-0-SHOTTYS-2025-12-15"/>
        <s v="POC-24O-8287-SHOTTYS-2025-12-15"/>
        <s v="PKG-EB1-8157-SHOTTYS-2025-12-15"/>
        <s v="CRG-TRY-7263-SHOTTYS-2025-12-15"/>
        <s v="LBL-BSV-0-SHOTTYS-2025-12-15"/>
        <s v="LID-BBL-V-5497-SHOTTYS-2025-12-15"/>
        <s v="POC-24W-TEA-6223-SHOTTYS-2025-12-15"/>
        <s v="LBL-BGSHTS-0-SHOTTYS-2025-12-15"/>
        <s v="MKT-HATS-0-SHOTTYS-2025-12-15"/>
        <s v="PC16-WSK-6834-SHOTTYS-2025-12-15"/>
        <s v="LID-TEA-8146-SHOTTYS-2025-12-15"/>
        <s v="LBL-BBO-0-SHOTTYS-2025-12-15"/>
        <s v="CRG-DSP-3428-SHOTTYS-2025-12-15"/>
        <s v="LBL-TEA-CAN-0-SHOTTYS-2025-12-15"/>
        <s v="LID-HCO-5976-SHOTTYS-2025-12-15"/>
        <s v="PC8-TEA-7932-SHOTTYS-2025-12-15"/>
        <s v="LBL-24O-TRP-0-SHOTTYS-2025-12-15"/>
        <s v="ING-GEL-8218-SHOTTYS-2025-12-15"/>
        <s v="LID-LLS-020-5069-SHOTTYS-2025-12-15"/>
        <s v="LID-PMS-020-5068-SHOTTYS-2025-12-15"/>
        <s v="CRG-COK-DSP-6668-SHOTTYS-2025-12-15"/>
        <s v="LBL-24V-TRP-0-SHOTTYS-2025-12-15"/>
        <s v="FLV-BLD-1072-7033-SHOTTYS-2025-12-15"/>
        <s v="PKG-EB1-8370-SHOTTYS-2025-12-15"/>
        <s v="LID-BRS-020-5600-SHOTTYS-2025-12-15"/>
        <s v="LBL-SZB-020-0-SHOTTYS-2025-12-15"/>
        <s v="LID-CBV-8029-SHOTTYS-2025-12-15"/>
        <s v="LBL-TRPO-TRPV-0-SHOTTYS-2025-12-15"/>
        <s v="PC8-SZB-015-6298-SHOTTYS-2025-12-15"/>
        <s v="LBL-RSV-0-SHOTTYS-2025-12-15"/>
        <s v="PC8-SZB-020-7252-SHOTTYS-2025-12-15"/>
        <s v="PC8-TEA-O-8180-SHOTTYS-2025-12-15"/>
        <s v="MKT-CARDS-0-SHOTTYS-2025-12-15"/>
        <s v="CRG-F21-4114-SHOTTYS-2025-12-15"/>
        <s v="LBL-24O-0-SHOTTYS-2025-12-15"/>
        <s v="CRG-RSC-7792-SHOTTYS-2025-12-15"/>
        <s v="PC8-SEAHAWKS-O-4778-SHOTTYS-2025-12-15"/>
        <s v="PC16-WSK-6833-SHOTTYS-2025-12-15"/>
        <s v="PC8-DROP-O-7259-SHOTTYS-2025-12-15"/>
        <s v="LBL-TEA-O-0-SHOTTYS-2025-12-15"/>
        <s v="LID-STS-020-5602-SHOTTYS-2025-12-15"/>
        <s v="LID-HCW-5138-SHOTTYS-2025-12-15"/>
        <s v="MKT-CLP-UNI-0-SHOTTYS-2025-12-15"/>
        <s v="ING-OTS-7032-SHOTTYS-2025-12-15"/>
        <s v="LBL-DROP-V-0-SHOTTYS-2025-12-15"/>
        <s v="LBL-HCO-0-SHOTTYS-2025-12-15"/>
        <s v="CRG-DSP-4116-SHOTTYS-2025-12-15"/>
        <s v="FAL-21O-4098-SHOTTYS-2025-12-15"/>
        <s v="CRG-SLP-7140-SHOTTYS-2025-12-15"/>
        <s v="LBL-GWV-0-SHOTTYS-2025-12-15"/>
        <s v="CRG-GTLD-DSP-8368-SHOTTYS-2025-12-15"/>
        <s v="PC8-DROP-V-7888-SHOTTYS-2025-12-15"/>
        <s v="LID-PBW-6217-SHOTTYS-2025-12-15"/>
        <s v="LBL-21V-0-SHOTTYS-2025-12-15"/>
        <s v="PC8-GWV-3239-SHOTTYS-2025-12-15"/>
        <s v="CRG-DSP-3730-SHOTTYS-2025-12-15"/>
        <s v="FAL-21O-4100-SHOTTYS-2025-12-15"/>
        <s v="PC8-TEA-CAN-7023-SHOTTYS-2025-12-15"/>
        <s v="LID-PBW-5136-SHOTTYS-2025-12-15"/>
        <s v="CRG-DSP-4211-SHOTTYS-2025-12-15"/>
        <s v="LID-STS-020-6264-SHOTTYS-2025-12-15"/>
        <s v="LID-PMS-020-6265-SHOTTYS-2025-12-15"/>
        <s v="PC8-DROP-V-8181-SHOTTYS-2025-12-15"/>
        <s v="CRG-8PC-8270-SHOTTYS-2025-12-15"/>
        <s v="PC8-TEA-8179-SHOTTYS-2025-12-15"/>
        <s v="PLT-CHP-0-SHOTTYS-2025-12-15"/>
        <s v="LID-HCW-5981-SHOTTYS-2025-12-15"/>
        <s v="CRG-RPD-8307-SHOTTYS-2025-12-15"/>
        <s v="PC8-DROP-V-7914-SHOTTYS-2025-12-15"/>
        <s v="CRG-SLP-3558-SHOTTYS-2025-12-15"/>
        <s v="PC8-LPO-4923-SHOTTYS-2025-12-15"/>
        <s v="LBL-PPO-PPV-0-SHOTTYS-2025-12-15"/>
        <s v="LID-BBL-V-5642-SHOTTYS-2025-12-15"/>
        <s v="POC-24V-BGSHTS-6222-SHOTTYS-2025-12-15"/>
        <s v="LID-SDV-6873-SHOTTYS-2025-12-15"/>
        <s v="FAL-21V-4121-SHOTTYS-2025-12-15"/>
        <s v="FAL-21V-4086-SHOTTYS-2025-12-15"/>
        <s v="FAL-21V-4128-SHOTTYS-2025-12-15"/>
        <s v="LID-ACV-5635-SHOTTYS-2025-12-15"/>
        <s v="LID-ACV-5507-SHOTTYS-2025-12-15"/>
        <s v="LID-CCV-5514-SHOTTYS-2025-12-15"/>
        <s v="LID-HCV-5509-SHOTTYS-2025-12-15"/>
        <s v="LID-MPW-5137-SHOTTYS-2025-12-15"/>
        <s v="LID-PKV-5484-SHOTTYS-2025-12-15"/>
        <s v="POC-BBL-4132-SHOTTYS-2025-12-15"/>
        <s v="LID-HCV-5641-SHOTTYS-2025-12-15"/>
        <s v="PC8-SZB-015-7253-SHOTTYS-2025-12-15"/>
        <s v="ING-SUG-8408-SHOTTYS-2025-12-15"/>
        <s v="PC8-CTO-4921-SHOTTYS-2025-12-15"/>
        <s v="POC-24O-TRP-7913-SHOTTYS-2025-12-15"/>
        <s v="LBL-TEA-0-SHOTTYS-2025-12-15"/>
        <s v="LID-HCO-5640-SHOTTYS-2025-12-15"/>
        <s v="LID-PKV-5639-SHOTTYS-2025-12-15"/>
        <s v="LID-PMS-020-5187-SHOTTYS-2025-12-15"/>
        <s v="LID-CCV-5637-SHOTTYS-2025-12-15"/>
        <s v="LID-ACO-5978-SHOTTYS-2025-12-15"/>
        <s v="PC8-GWO-4922-SHOTTYS-2025-12-15"/>
        <s v="LID-PBW-5368-SHOTTYS-2025-12-15"/>
        <s v="POC-24O-TRP-8378-SHOTTYS-2025-12-15"/>
        <s v="PLT-SWP-0-SHOTTYS-2025-12-15"/>
        <s v="LID-BRS-015-7254-SHOTTYS-2025-12-15"/>
        <s v="LID-BRS-020-ART-8219-SHOTTYS-2025-12-15"/>
        <s v="LID-BRS-020-ART-8300-SHOTTYS-2025-12-15"/>
        <s v="LID-CBV-8255-SHOTTYS-2025-12-15"/>
        <s v="LID-DROP-V-8148-SHOTTYS-2025-12-15"/>
        <s v="LID-LLS-015-7257-SHOTTYS-2025-12-15"/>
        <s v="LID-LLS-020-ART-8222-SHOTTYS-2025-12-15"/>
        <s v="LID-MPV-6870-SHOTTYS-2025-12-15"/>
        <s v="LID-PMS-015-7256-SHOTTYS-2025-12-15"/>
        <s v="LID-PMS-020-ART-8221-SHOTTYS-2025-12-15"/>
        <s v="LID-STS-015-7255-SHOTTYS-2025-12-15"/>
        <s v="LID-STS-020-ART-8220-SHOTTYS-2025-12-15"/>
        <s v="LID-TEA-8223-SHOTTYS-2025-12-15"/>
        <s v="LID-TPO-8256-SHOTTYS-2025-12-15"/>
        <s v="PC8-BSV-3238-SHOTTYS-2025-12-15"/>
        <s v="LID-LLS-015-6327-SHOTTYS-2025-12-15"/>
        <s v="LID-STS-015-6328-SHOTTYS-2025-12-15"/>
        <s v="LID-PCW-5979-SHOTTYS-2025-12-15"/>
        <s v="LID-BRS-015-6326-SHOTTYS-2025-12-15"/>
        <s v="LID-PMS-015-6325-SHOTTYS-2025-12-15"/>
        <s v="POC-24-GTLD-8379-SHOTTYS-2025-12-15"/>
        <s v="PC8-HCO-4337-SHOTTYS-2025-12-15"/>
        <s v="LID-MPW-6219-SHOTTYS-2025-12-15"/>
        <s v="LID-LLS-020-6263-SHOTTYS-2025-12-15"/>
        <s v="LID-PMS-020-ART-8297-SHOTTYS-2025-12-15"/>
        <s v="GWO-8PC-3830-IMPACKFUL-2025-12-15"/>
        <s v="MNT-FRONT SEAL CHILLER-0-SHOTTYS-2025-12-15"/>
        <s v="MNT-SIDE SEAL CHILLER-0-SHOTTYS-2025-12-15"/>
        <s v="MNT-TOP SEAL CHILLER-0-SHOTTYS-2025-12-15"/>
        <s v="FLV-MPL-4739-SHOTTYS-2025-12-15"/>
        <s v="FLV-PRL-4740-SHOTTYS-2025-12-15"/>
        <s v="LPO-8PC-5405-IMPACKFUL-2025-12-15"/>
        <s v="PPV-24R-7116-IMPACKFUL-2025-12-15"/>
        <s v="BLK-OTS-8166-SHOTTYS-2025-12-15"/>
        <s v="CLR-571-7568-SHOTTYS-2025-12-15"/>
        <s v="BLK-VDK-8097-SHOTTYS-2025-12-15"/>
        <s v="BLK-VDK-8200-SHOTTYS-2025-12-15"/>
        <s v="BLK-OTS-8190-SHOTTYS-2025-12-15"/>
        <s v="FLV-CLD-7614-SHOTTYS-2025-12-15"/>
        <s v="DROP-V-8PC-8213-SHOTTYS-2025-12-15"/>
        <s v="MKT-BBL-0-SHOTTYS-2025-12-15"/>
        <s v="BLK-SZB-020-6936-SHOTTYS-2025-12-15"/>
        <s v="FLV-APC-6470-SHOTTYS-2025-12-15"/>
        <s v="ING-DEF-7770-SHOTTYS-2025-12-15"/>
        <s v="TEA-8PC-8137-SHOTTYS-2025-12-15"/>
        <s v="FLV-VAN-4737-SHOTTYS-2025-12-15"/>
        <s v="BBL-24R-5413-SHOTTYS-2025-12-15"/>
        <s v="BBL-24R-4201-SHOTTYS-2025-12-15"/>
        <s v="DROP-V-8PC-7847-IMPACKFUL-2025-12-15"/>
        <s v="MKT-DSP-WKD-HED-CW-7929-SHOTTYS-2025-12-15"/>
        <s v="MKT-DSP-WKD-HED-OW-7928-SHOTTYS-2025-12-15"/>
        <s v="MKT-DSP-WKD-HED-RW-GA-7922-SHOTTYS-2025-12-15"/>
        <s v="GWO-8PC-6225-SHOTTYS-2025-12-15"/>
        <s v="PPV-24R-7981-SHOTTYS-2025-12-15"/>
        <s v="BLK-BRS-020-6459-SHOTTYS-2025-12-15"/>
        <s v="DROP-V-8PC-8119-IMPACKFUL-2025-12-15"/>
        <s v="GWV-8PC-6083-SHOTTYS-2025-12-15"/>
        <s v="TEA-8PC-8357-SHOTTYS-2025-12-15"/>
        <s v="TRP-24V-R-8210-SHOTTYS-2025-12-15"/>
        <s v="FLV-CLD-TRG-8324-SHOTTYS-2025-12-15"/>
        <s v="BLK-TEA-8385-SHOTTYS-2025-12-15"/>
        <s v="BSV-8PC-4969-IMPACKFUL-2025-12-15"/>
        <s v="FLV-MRG-TRG-8167-SHOTTYS-2025-12-15"/>
        <s v="DROP-V-8PC-8127-SHOTTYS-2025-12-15"/>
        <s v="CLR-Y#5-7803-SHOTTYS-2025-12-15"/>
        <s v="FLV-PUN-5378-SHOTTYS-2025-12-15"/>
        <s v="BSO-8PC-5127-IMPACKFUL-2025-12-15"/>
        <s v="PPV-24R-6608-IMPACKFUL-2025-12-15"/>
        <s v="GWV-8PC-4524-IMPACKFUL-2025-12-15"/>
        <s v="BLK-WSK-BLND-8410-SHOTTYS-2025-12-15"/>
        <s v="BLK-MRV-8301-SHOTTYS-2025-12-15"/>
        <s v="BLK-PMV-8303-SHOTTYS-2025-12-15"/>
        <s v="BLK-SDV-8304-SHOTTYS-2025-12-15"/>
        <s v="PPV-24R-7721-IMPACKFUL-2025-12-15"/>
        <s v="FLV-PFP-NEW-7475-SHOTTYS-2025-12-15"/>
        <s v="DROP-V-8PC-7957-SHOTTYS-2025-12-15"/>
        <s v="LBL-CRG-MARDI-0-SHOTTYS-2025-12-15"/>
        <s v="BLK-PMO-6093-SHOTTYS-2025-12-15"/>
        <s v="BLK-SLO-6092-SHOTTYS-2025-12-15"/>
        <s v="GWV-8PC-4966-IMPACKFUL-2025-12-15"/>
        <s v="CLR-010-7804-SHOTTYS-2025-12-15"/>
        <s v="BLK-BRS-020-7374-SHOTTYS-2025-12-15"/>
        <s v="BLK-LLS-020-7373-SHOTTYS-2025-12-15"/>
        <s v="BLK-PMS-020-7371-SHOTTYS-2025-12-15"/>
        <s v="BLK-STS-020-7372-SHOTTYS-2025-12-15"/>
        <s v="CRG-24V-6408-SHOTTYS-2025-12-15"/>
        <s v="FLV-CNM-WHISKEY-6338-SHOTTYS-2025-12-15"/>
        <s v="GTLD-24S-D-8396-IMPACKFUL-2025-12-15"/>
        <s v="PPV-24D-7222-IMPACKFUL-2025-12-15"/>
        <s v="GWV-8PC-4693-SHOTTYS-2025-12-15"/>
        <s v="FLV-WML-NEW-7496-SHOTTYS-2025-12-15"/>
        <s v="MISC PART-0-SHOTTYS-2025-12-15"/>
        <s v="BLK-WSK-CNM-6255-SHOTTYS-2025-12-15"/>
        <s v="BLK-WSK-MPL-6258-SHOTTYS-2025-12-15"/>
        <s v="BLK-WSK-PCH-6256-SHOTTYS-2025-12-15"/>
        <s v="BLK-WSK-PNB-6257-SHOTTYS-2025-12-15"/>
        <s v="PC8-SZB-020-8254-SHOTTYS-2025-12-15"/>
        <s v="PC8-DROP-V-8176-SHOTTYS-2025-12-15"/>
        <s v="LID-HCW-6216-SHOTTYS-2025-12-15"/>
        <s v="LID-LLS-020-ART-8298-SHOTTYS-2025-12-15"/>
        <s v="ING-SUG-8420-SHOTTYS-2025-12-15"/>
        <s v="POC-BBL-2426-SHOTTYS-2025-12-15"/>
        <s v="POC-24-GTLD-8338-SHOTTYS-2025-12-15"/>
        <s v="POC-24O-8316-SHOTTYS-2025-12-15"/>
        <s v="LID-PCW-6218-SHOTTYS-2025-12-15"/>
        <s v="LID-RAD-5370-SHOTTYS-2025-12-15"/>
        <s v="LID-MPW-5980-SHOTTYS-2025-12-15"/>
        <s v="LID-PKO-5982-SHOTTYS-2025-12-15"/>
        <s v="LID-PCW-5364-SHOTTYS-2025-12-15"/>
        <s v="LID-HCW-5366-SHOTTYS-2025-12-15"/>
        <s v="POC-24V-TRP-8377-SHOTTYS-2025-12-15"/>
        <s v="LID-SDV-6872-SHOTTYS-2025-12-15"/>
        <s v="LID-DROP-V-8191-SHOTTYS-2025-12-15"/>
        <s v="PSC-24V-4217-SHOTTYS-2025-12-15"/>
        <s v="LID-BBL-2420-SHOTTYS-2025-12-15"/>
        <s v="LID-PMV-6814-SHOTTYS-2025-12-15"/>
        <s v="LID-STS-020-ART-8296-SHOTTYS-2025-12-15"/>
        <s v="PC8-TEA-O-8126-SHOTTYS-2025-12-15"/>
        <s v="LID-ELV-8030-SHOTTYS-2025-12-15"/>
        <s v="LID-MPV-6871-SHOTTYS-2025-12-15"/>
        <s v="PC8-TEA-8274-SHOTTYS-2025-12-15"/>
        <s v="PC8-DROP-O-8187-SHOTTYS-2025-12-15"/>
        <s v="LID-CBV-8024-SHOTTYS-2025-12-15"/>
        <s v="PC8-TEA-CAN-7262-SHOTTYS-2025-12-15"/>
        <s v="LID-GAO-4762-SHOTTYS-2025-12-15"/>
        <s v="LID-MRV-6869-SHOTTYS-2025-12-15"/>
        <s v="LID-TEA-8151-SHOTTYS-2025-12-15"/>
        <s v="LID-BBL-2381-SHOTTYS-2025-12-15"/>
        <s v="LID-TEA-CAN-6996-SHOTTYS-2025-12-15"/>
        <s v="POC-24V-7650-SHOTTYS-2025-12-15"/>
        <s v="PKG-DS3-6018-SHOTTYS-2025-12-15"/>
        <s v="PC8-TEA-8178-SHOTTYS-2025-12-15"/>
        <s v="LID-SBV-BGSHTS-6279-SHOTTYS-2025-12-15"/>
        <s v="LID-GAV-BGSHTS-6277-SHOTTYS-2025-12-15"/>
        <s v="LID-TEA-O-8020-SHOTTYS-2025-12-15"/>
        <s v="LID-BBL-2738-SHOTTYS-2025-12-15"/>
        <s v="LID-ORV-BGSHTS-6278-SHOTTYS-2025-12-15"/>
        <s v="LID-TPO-8253-SHOTTYS-2025-12-15"/>
        <s v="LID-WMV-BGSHTS-6280-SHOTTYS-2025-12-15"/>
        <s v="LID-CBO-BLND-8299-SHOTTYS-2025-12-15"/>
        <s v="LID-TPV-8025-SHOTTYS-2025-12-15"/>
        <s v="LID-CBO-8014-SHOTTYS-2025-12-15"/>
        <s v="LID-PMO-8012-SHOTTYS-2025-12-15"/>
        <s v="LID-WMO-BLND-8426-SHOTTYS-2025-12-15"/>
        <s v="PC8-DROP-V-8275-SHOTTYS-2025-12-15"/>
        <s v="LID-PMV-6867-SHOTTYS-2025-12-15"/>
        <s v="LID-DROP-V-8027-SHOTTYS-2025-12-15"/>
        <s v="LID-ESO-8016-SHOTTYS-2025-12-15"/>
        <s v="LID-ESO-8252-SHOTTYS-2025-12-15"/>
        <s v="LID-SLO-8013-SHOTTYS-2025-12-15"/>
        <s v="LID-WMO-8156-SHOTTYS-2025-12-15"/>
        <s v="LID-TPO-8017-SHOTTYS-2025-12-15"/>
        <s v="LID-WMV-8022-SHOTTYS-2025-12-15"/>
        <s v="PKG-DS3-7651-SHOTTYS-2025-12-15"/>
        <s v="LID-DROP-V-8150-SHOTTYS-2025-12-15"/>
        <s v="LID-CBV-8250-SHOTTYS-2025-12-15"/>
        <s v="LID-TPV-8249-SHOTTYS-2025-12-15"/>
        <s v="LID-WMV-8248-SHOTTYS-2025-12-15"/>
        <s v="PKG-DS3-7258-SHOTTYS-2025-12-15"/>
        <s v="LID-ELV-8251-SHOTTYS-2025-12-15"/>
        <s v="LID-GRV-8026-SHOTTYS-2025-12-15"/>
        <s v="PKG-CUP-7829-SHOTTYS-2025-12-15"/>
        <s v="LID-TEA-8028-SHOTTYS-2025-12-15"/>
        <s v="LID-DROP-V-8147-SHOTTYS-2025-12-15"/>
        <s v="LID-SBV-8023-SHOTTYS-2025-12-15"/>
        <s v="LID-BRV-8021-SHOTTYS-2025-12-15"/>
        <s v="LID-TEA-CRV-8427-SHOTTYS-2025-12-15"/>
        <s v="LID-DROP-O-8145-SHOTTYS-2025-12-15"/>
        <s v="LID-TEA-8192-SHOTTYS-2025-12-15"/>
        <s v="LID-TEA-CAN-7238-SHOTTYS-2025-12-15"/>
        <s v="LID-TEA-O-8144-SHOTTYS-2025-12-15"/>
        <s v="LID-BBL-2715-SHOTTYS-2025-12-15"/>
        <s v="LID-GRO-8010-SHOTTYS-2025-12-15"/>
        <s v="LID-SBO-8011-SHOTTYS-2025-12-15"/>
        <s v="PKG-CUP-7693-SHOTTYS-2025-12-15"/>
        <s v="LID-BRO-8018-SHOTTYS-2025-12-15"/>
        <s v="CLR-CAR-RT80-4706-SHOTTYS-2025-12-15"/>
        <s v="BBL-V-24R-5506-SHOTTYS-2025-12-15"/>
        <s v="CLR-R40-6445-SHOTTYS-2025-12-15"/>
        <s v="F21-24O-R-4184-SHOTTYS-2025-12-15"/>
        <s v="F21-24V-R-5520-SHOTTYS-2025-12-15"/>
        <s v="SHAWKS-8PC-5125-SHOTTYS-2025-12-15"/>
        <s v="DROP-O-8PC-7667-IMPACKFUL-2025-12-15"/>
        <s v="ING-DEF-7817-SHOTTYS-2025-12-15"/>
        <s v="GWO-8PC-7768-SHOTTYS-2025-12-15"/>
        <s v="CLR-571-7806-SHOTTYS-2025-12-15"/>
        <s v="FLV-GAP-5479-SHOTTYS-2025-12-15"/>
        <s v="FLV-LIM-NEW-5903-SHOTTYS-2025-12-15"/>
        <s v="FLV-LMNDE-8246-SHOTTYS-2025-12-15"/>
        <s v="FLV-MPL-6419-SHOTTYS-2025-12-15"/>
        <s v="FLV-PFP-NEW-6417-SHOTTYS-2025-12-15"/>
        <s v="FLV-PFP-NEW-8159-SHOTTYS-2025-12-15"/>
        <s v="FLV-PRL-6440-SHOTTYS-2025-12-15"/>
        <s v="PLT-SW48-1476-0-SHOTTYS-2025-12-15"/>
        <s v="POC-BBL-V-5498-SHOTTYS-2025-12-15"/>
        <s v="TRP-24V-R-8004-IMPACKFUL-2025-12-15"/>
        <s v="CRG-24O-6428-SHOTTYS-2025-12-15"/>
        <s v="GWO-8PC-4505-IMPACKFUL-2025-12-15"/>
        <s v="TRP-24V-R-7904-IMPACKFUL-2025-12-15"/>
        <s v="FLV-APC-3954-SHOTTYS-2025-12-15"/>
        <s v="ING-SUC-5073-SHOTTYS-2025-12-15"/>
        <s v="FLV-CLD-8431-SHOTTYS-2025-12-15"/>
        <s v="FLV-CLD-8433-SHOTTYS-2025-12-15"/>
        <s v="PLT-SW43-0-SHOTTYS-2025-12-15"/>
        <s v="BSO-8PC-8064-IMPACKFUL-2025-12-15"/>
        <s v="BSO-8PC-7769-IMPACKFUL-2025-12-15"/>
        <s v="PPV-24R-7981-IMPACKFUL-2025-12-15"/>
        <s v="PPV-24R-7729-IMPACKFUL-2025-12-15"/>
        <s v="PPV-24R-7737-IMPACKFUL-2025-12-15"/>
        <s v="ING-ACE-5929-SHOTTYS-2025-12-15"/>
        <s v="FLV-PCH-6986-SHOTTYS-2025-12-15"/>
        <s v="LBL-BBV-0-SHOTTYS-2025-12-15"/>
        <s v="MKT-DSP-WKD-HED-GYW-7931-SHOTTYS-2025-12-15"/>
        <s v="MKT-TENT-0-SHOTTYS-2025-12-15"/>
        <s v="PC16-WSK-6215-SHOTTYS-2025-12-15"/>
        <s v="FLV-DQI-6571-SHOTTYS-2025-12-15"/>
        <s v="CLR-CAR-YT90-4707-SHOTTYS-2025-12-15"/>
        <s v="BLK-MRV-6878-SHOTTYS-2025-12-15"/>
        <s v="CLN-FOAM-6272-SHOTTYS-2025-12-15"/>
        <s v="CLN-VGR-4255-SHOTTYS-2025-12-15"/>
        <s v="CTO-8PC-3838-IMPACKFUL-2025-12-15"/>
        <s v="CLR-CAR-DS400-4708-SHOTTYS-2025-12-15"/>
        <s v="CTO-8PC-3839-IMPACKFUL-2025-12-15"/>
        <s v="PPV-24R-7872-IMPACKFUL-2025-12-15"/>
        <s v="LPO-8PC-5288-IMPACKFUL-2025-12-15"/>
        <s v="CRG-COK-DSP-5489-SHOTTYS-2025-12-15"/>
        <s v="GTLD-24S-D-8374-IMPACKFUL-2025-12-15"/>
        <s v="PPV-24D-7274-IMPACKFUL-2025-12-15"/>
        <s v="PPV-24D-7266-IMPACKFUL-2025-12-15"/>
        <s v="CTO-8PC-8072-SHOTTYS-2025-12-15"/>
        <s v="GTLD-24S-D-8404-SHOTTYS-2025-12-15"/>
        <s v="FLV-TEA-8359-SHOTTYS-2025-12-15"/>
        <s v="FLV-MRG-8158-SHOTTYS-2025-12-15"/>
        <s v="LID-DROP-V-7101-SHOTTYS-2025-12-15"/>
        <s v="LID-DROP-V-6997-SHOTTYS-2025-12-15"/>
        <s v="LID-DROP-O-7241-SHOTTYS-2025-12-15"/>
        <s v="LID-DROP-O-7100-SHOTTYS-2025-12-15"/>
        <s v="LID-DROP-O-6998-SHOTTYS-2025-12-15"/>
        <s v="LID-CCV-4107-SHOTTYS-2025-12-15"/>
        <s v="LID-CCV-4074-SHOTTYS-2025-12-15"/>
        <s v="LID-CCV-4069-SHOTTYS-2025-12-15"/>
        <s v="LID-CCV-4067-SHOTTYS-2025-12-15"/>
        <s v="LID-CCV-4018-SHOTTYS-2025-12-15"/>
        <s v="LID-CCV-4004-SHOTTYS-2025-12-15"/>
        <s v="LID-CCV-3993-SHOTTYS-2025-12-15"/>
        <s v="LID-CCV-3971-SHOTTYS-2025-12-15"/>
        <s v="LID-CCV-3920-SHOTTYS-2025-12-15"/>
        <s v="LID-CCO-4172-SHOTTYS-2025-12-15"/>
        <s v="LID-CBV-7942-SHOTTYS-2025-12-15"/>
        <s v="LID-CBV-7886-SHOTTYS-2025-12-15"/>
        <s v="LID-CBV-7855-SHOTTYS-2025-12-15"/>
        <s v="LID-CBV-6031-SHOTTYS-2025-12-15"/>
        <s v="LID-CBV-5183-SHOTTYS-2025-12-15"/>
        <s v="LID-CBV-4319-SHOTTYS-2025-12-15"/>
        <s v="LID-CBV-4307-SHOTTYS-2025-12-15"/>
        <s v="LID-CBV-4102-SHOTTYS-2025-12-15"/>
        <s v="LID-CBV-4099-SHOTTYS-2025-12-15"/>
        <s v="LID-CBV-2998-SHOTTYS-2025-12-15"/>
        <s v="LID-CBV-2969-SHOTTYS-2025-12-15"/>
        <s v="LID-CBV-2899-SHOTTYS-2025-12-15"/>
        <s v="LID-CBV-2886-SHOTTYS-2025-12-15"/>
        <s v="LID-CBV-2882-SHOTTYS-2025-12-15"/>
        <s v="LID-CBO-7939-SHOTTYS-2025-12-15"/>
        <s v="LID-CBO-7882-SHOTTYS-2025-12-15"/>
        <s v="LID-CBO-7234-SHOTTYS-2025-12-15"/>
        <s v="LID-CBO-7051-SHOTTYS-2025-12-15"/>
        <s v="LID-CBO-6030-SHOTTYS-2025-12-15"/>
        <s v="LID-CBO-5192-SHOTTYS-2025-12-15"/>
        <s v="LID-CBO-4333-SHOTTYS-2025-12-15"/>
        <s v="LID-CBO-3726-SHOTTYS-2025-12-15"/>
        <s v="LID-CBO-3714-SHOTTYS-2025-12-15"/>
        <s v="LID-CBO-3271-SHOTTYS-2025-12-15"/>
        <s v="LID-BRV-7630-SHOTTYS-2025-12-15"/>
        <s v="LID-BRV-4103-SHOTTYS-2025-12-15"/>
        <s v="LID-BRV-3847-SHOTTYS-2025-12-15"/>
        <s v="LID-BRV-3835-SHOTTYS-2025-12-15"/>
        <s v="LID-BRV-3547-SHOTTYS-2025-12-15"/>
        <s v="LID-BRV-3540-SHOTTYS-2025-12-15"/>
        <s v="LID-BRV-3308-SHOTTYS-2025-12-15"/>
        <s v="LID-BRV-3296-SHOTTYS-2025-12-15"/>
        <s v="LID-BRV-3277-SHOTTYS-2025-12-15"/>
        <s v="LID-BRV-3112-SHOTTYS-2025-12-15"/>
        <s v="LID-BRV-3104-SHOTTYS-2025-12-15"/>
        <s v="LID-BRS-020-5070-SHOTTYS-2025-12-15"/>
        <s v="LID-BRO-3311-SHOTTYS-2025-12-15"/>
        <s v="LID-BRO-3307-SHOTTYS-2025-12-15"/>
        <s v="LID-BRO-3157-SHOTTYS-2025-12-15"/>
        <s v="LID-BRO-3152-SHOTTYS-2025-12-15"/>
        <s v="LID-BRO-2737-SHOTTYS-2025-12-15"/>
        <s v="LID-BRO-2717-SHOTTYS-2025-12-15"/>
        <s v="LID-ACV-4196-SHOTTYS-2025-12-15"/>
        <s v="LID-ACV-4095-SHOTTYS-2025-12-15"/>
        <s v="LID-ACV-4075-SHOTTYS-2025-12-15"/>
        <s v="LID-ACV-4070-SHOTTYS-2025-12-15"/>
        <s v="LID-ACV-4017-SHOTTYS-2025-12-15"/>
        <s v="LID-ACV-4003-SHOTTYS-2025-12-15"/>
        <s v="LID-ACV-3990-SHOTTYS-2025-12-15"/>
        <s v="LID-ACV-3968-SHOTTYS-2025-12-15"/>
        <s v="LID-ACV-3936-SHOTTYS-2025-12-15"/>
        <s v="LID-ACV-3919-SHOTTYS-2025-12-15"/>
        <s v="LID-ACO-5508-SHOTTYS-2025-12-15"/>
        <s v="LID-ACO-4169-SHOTTYS-2025-12-15"/>
        <s v="ING-WSK-8360-SHOTTYS-2025-12-15"/>
        <s v="ING-WSK-8345-SHOTTYS-2025-12-15"/>
        <s v="ING-WSK-8326-SHOTTYS-2025-12-15"/>
        <s v="ING-WSK-7798-SHOTTYS-2025-12-15"/>
        <s v="ING-WSK-7797-SHOTTYS-2025-12-15"/>
        <s v="ING-WSK-6980-SHOTTYS-2025-12-15"/>
        <s v="ING-WSK-6959-SHOTTYS-2025-12-15"/>
        <s v="ING-WSK-6673-SHOTTYS-2025-12-15"/>
        <s v="ING-WSK-6246-SHOTTYS-2025-12-15"/>
        <s v="ING-WSK-6161-SHOTTYS-2025-12-15"/>
        <s v="ING-WSK-5859-SHOTTYS-2025-12-15"/>
        <s v="ING-WSK-5309-SHOTTYS-2025-12-15"/>
        <s v="ING-WSK-5308-SHOTTYS-2025-12-15"/>
        <s v="ING-VDK-5785-SHOTTYS-2025-12-15"/>
        <s v="ING-VDK-4152-SHOTTYS-2025-12-15"/>
        <s v="ING-VDK-3319-SHOTTYS-2025-12-15"/>
        <s v="ING-VDK-3086-SHOTTYS-2025-12-15"/>
        <s v="ING-SUG-8402-SHOTTYS-2025-12-15"/>
        <s v="ING-SUG-8277-SHOTTYS-2025-12-15"/>
        <s v="ING-SUG-8164-SHOTTYS-2025-12-15"/>
        <s v="ING-SUG-8005-SHOTTYS-2025-12-15"/>
        <s v="ING-SUG-7848-SHOTTYS-2025-12-15"/>
        <s v="ING-SUG-7728-SHOTTYS-2025-12-15"/>
        <s v="ING-SUG-7537-SHOTTYS-2025-12-15"/>
        <s v="ING-SUG-7439-SHOTTYS-2025-12-15"/>
        <s v="ING-SUG-7330-SHOTTYS-2025-12-15"/>
        <s v="ING-SUG-7181-SHOTTYS-2025-12-15"/>
        <s v="ING-SUG-6985-SHOTTYS-2025-12-15"/>
        <s v="ING-SUG-6839-SHOTTYS-2025-12-15"/>
        <s v="ING-SUG-6713-SHOTTYS-2025-12-15"/>
        <s v="ING-SUG-6504-SHOTTYS-2025-12-15"/>
        <s v="ING-SUG-6292-SHOTTYS-2025-12-15"/>
        <s v="ING-SUG-6163-SHOTTYS-2025-12-15"/>
        <s v="ING-SUG-5947-SHOTTYS-2025-12-15"/>
        <s v="ING-SUG-5842-SHOTTYS-2025-12-15"/>
        <s v="ING-SUG-5644-SHOTTYS-2025-12-15"/>
        <s v="ING-SUG-5437-SHOTTYS-2025-12-15"/>
        <s v="ING-SUG-5193-SHOTTYS-2025-12-15"/>
        <s v="ING-SUG-5050-SHOTTYS-2025-12-15"/>
        <s v="ING-SUG-4979-SHOTTYS-2025-12-15"/>
        <s v="ING-SUG-4227-SHOTTYS-2025-12-15"/>
        <s v="ING-SUG-4205-SHOTTYS-2025-12-15"/>
        <s v="ING-SUG-4151-SHOTTYS-2025-12-15"/>
        <s v="ING-SUG-4001-SHOTTYS-2025-12-15"/>
        <s v="ING-SUG-3860-SHOTTYS-2025-12-15"/>
        <s v="ING-SUG-3755-SHOTTYS-2025-12-15"/>
        <s v="ING-SUG-3602-SHOTTYS-2025-12-15"/>
        <s v="ING-SUG-3532-SHOTTYS-2025-12-15"/>
        <s v="ING-SUG-3438-SHOTTYS-2025-12-15"/>
        <s v="ING-SUG-3375-SHOTTYS-2025-12-15"/>
        <s v="ING-SUG-3281-SHOTTYS-2025-12-15"/>
        <s v="ING-SUG-3183-SHOTTYS-2025-12-15"/>
        <s v="ING-SUG-2950-SHOTTYS-2025-12-15"/>
        <s v="ING-SUG-2880-SHOTTYS-2025-12-15"/>
        <s v="ING-SUG-2879-SHOTTYS-2025-12-15"/>
        <s v="ING-SDC-8409-SHOTTYS-2025-12-15"/>
        <s v="ING-SDC-7837-SHOTTYS-2025-12-15"/>
        <s v="ING-SDC-7174-SHOTTYS-2025-12-15"/>
        <s v="ING-SDC-6994-SHOTTYS-2025-12-15"/>
        <s v="ING-SDC-6949-SHOTTYS-2025-12-15"/>
        <s v="ING-SDC-6755-SHOTTYS-2025-12-15"/>
        <s v="ING-SDC-6573-SHOTTYS-2025-12-15"/>
        <s v="ING-SDC-5928-SHOTTYS-2025-12-15"/>
        <s v="ING-SDC-5914-SHOTTYS-2025-12-15"/>
        <s v="LBL-ESP MRT-0-SHOTTYS-2025-12-15"/>
        <s v="ING-SDC-5739-SHOTTYS-2025-12-15"/>
        <s v="ING-SDC-5621-SHOTTYS-2025-12-15"/>
        <s v="ING-SDC-5530-SHOTTYS-2025-12-15"/>
        <s v="ING-SDC-5199-SHOTTYS-2025-12-15"/>
        <s v="ING-SDC-4919-SHOTTYS-2025-12-15"/>
        <s v="ING-SDC-4113-SHOTTYS-2025-12-15"/>
        <s v="ING-SDC-3821-SHOTTYS-2025-12-15"/>
        <s v="ING-OTS-6519-SHOTTYS-2025-12-15"/>
        <s v="ING-OTS-6373-SHOTTYS-2025-12-15"/>
        <s v="ING-OTS-6168-SHOTTYS-2025-12-15"/>
        <s v="ING-OTS-5706-SHOTTYS-2025-12-15"/>
        <s v="ING-OTS-5421-SHOTTYS-2025-12-15"/>
        <s v="ING-OTS-5240-SHOTTYS-2025-12-15"/>
        <s v="ING-OTS-5115-SHOTTYS-2025-12-15"/>
        <s v="ING-OTS-4153-SHOTTYS-2025-12-15"/>
        <s v="ING-OTS-3867-SHOTTYS-2025-12-15"/>
        <s v="ING-OTS-3772-SHOTTYS-2025-12-15"/>
        <s v="ING-OTS-3688-SHOTTYS-2025-12-15"/>
        <s v="ING-OTS-3544-SHOTTYS-2025-12-15"/>
        <s v="ING-OTS-3422-SHOTTYS-2025-12-15"/>
        <s v="ING-MAL-8031-SHOTTYS-2025-12-15"/>
        <s v="ING-MAL-7924-SHOTTYS-2025-12-15"/>
        <s v="ING-MAL-7923-SHOTTYS-2025-12-15"/>
        <s v="ING-MAL-7647-SHOTTYS-2025-12-15"/>
        <s v="ING-MAL-7555-SHOTTYS-2025-12-15"/>
        <s v="ING-MAL-7539-SHOTTYS-2025-12-15"/>
        <s v="ING-MAL-6995-SHOTTYS-2025-12-15"/>
        <s v="ING-GNS-6169-SHOTTYS-2025-12-15"/>
        <s v="ING-GEL-275-6845-SHOTTYS-2025-12-15"/>
        <s v="ING-GEL-275-6323-SHOTTYS-2025-12-15"/>
        <s v="ING-GEL-275-5917-SHOTTYS-2025-12-15"/>
        <s v="ING-GEL-275-5815-SHOTTYS-2025-12-15"/>
        <s v="ING-GEL-7838-SHOTTYS-2025-12-15"/>
        <s v="ING-GEL-7323-SHOTTYS-2025-12-15"/>
        <s v="ING-GEL-6802-SHOTTYS-2025-12-15"/>
        <s v="ING-GEL-6318-SHOTTYS-2025-12-15"/>
        <s v="ING-GEL-5645-SHOTTYS-2025-12-15"/>
        <s v="ING-GEL-5399-SHOTTYS-2025-12-15"/>
        <s v="ING-GEL-5222-SHOTTYS-2025-12-15"/>
        <s v="ING-GEL-4228-SHOTTYS-2025-12-15"/>
        <s v="ING-GEL-4218-SHOTTYS-2025-12-15"/>
        <s v="ING-GEL-4142-SHOTTYS-2025-12-15"/>
        <s v="ING-GEL-3933-SHOTTYS-2025-12-15"/>
        <s v="ING-GEL-3846-SHOTTYS-2025-12-15"/>
        <s v="ING-GEL-3629-SHOTTYS-2025-12-15"/>
        <s v="ING-GEL-3612-SHOTTYS-2025-12-15"/>
        <s v="ING-GEL-3298-SHOTTYS-2025-12-15"/>
        <s v="ING-GEL-3123-SHOTTYS-2025-12-15"/>
        <s v="ING-GEL-3092-SHOTTYS-2025-12-15"/>
        <s v="ING-GEL-3080-SHOTTYS-2025-12-15"/>
        <s v="ING-GEL-3065-SHOTTYS-2025-12-15"/>
        <s v="ING-GEL-3054-SHOTTYS-2025-12-15"/>
        <s v="ING-DRY-8310-SHOTTYS-2025-12-15"/>
        <s v="ING-DRY-8308-SHOTTYS-2025-12-15"/>
        <s v="ING-DEF-6948-SHOTTYS-2025-12-15"/>
        <s v="ING-DEF-6441-SHOTTYS-2025-12-15"/>
        <s v="ING-DEF-5916-SHOTTYS-2025-12-15"/>
        <s v="ING-DEF-5803-SHOTTYS-2025-12-15"/>
        <s v="ING-DEF-5531-SHOTTYS-2025-12-15"/>
        <s v="ING-DEF-5198-SHOTTYS-2025-12-15"/>
        <s v="ING-DEF-4058-SHOTTYS-2025-12-15"/>
        <s v="ING-DEF-3831-SHOTTYS-2025-12-15"/>
        <s v="ING-DEF-3451-SHOTTYS-2025-12-15"/>
        <s v="ING-DEF-2934-SHOTTYS-2025-12-15"/>
        <s v="ING-DEF-2762-SHOTTYS-2025-12-15"/>
        <s v="ING-DEF-2687-SHOTTYS-2025-12-15"/>
        <s v="ING-CTA-8163-SHOTTYS-2025-12-15"/>
        <s v="ING-CTA-7965-SHOTTYS-2025-12-15"/>
        <s v="ING-CTA-7634-SHOTTYS-2025-12-15"/>
        <s v="ING-CTA-7173-SHOTTYS-2025-12-15"/>
        <s v="ING-CTA-6993-SHOTTYS-2025-12-15"/>
        <s v="ING-CTA-5927-SHOTTYS-2025-12-15"/>
        <s v="ING-CTA-5913-SHOTTYS-2025-12-15"/>
        <s v="ING-CTA-4124-SHOTTYS-2025-12-15"/>
        <s v="ING-CTA-3802-SHOTTYS-2025-12-15"/>
        <s v="ING-CTA-3522-SHOTTYS-2025-12-15"/>
        <s v="ING-CTA-3450-SHOTTYS-2025-12-15"/>
        <s v="ING-CTA-3356-SHOTTYS-2025-12-15"/>
        <s v="ING-CTA-3237-SHOTTYS-2025-12-15"/>
        <s v="ING-CTA-3108-SHOTTYS-2025-12-15"/>
        <s v="ING-CTA-2933-SHOTTYS-2025-12-15"/>
        <s v="FLV-WML-NEW-7676-SHOTTYS-2025-12-15"/>
        <s v="FLV-WML-NEW-6989-SHOTTYS-2025-12-15"/>
        <s v="FLV-WML-NEW-6476-SHOTTYS-2025-12-15"/>
        <s v="FLV-WML-NEW-6288-SHOTTYS-2025-12-15"/>
        <s v="FLV-WML-NEW-5858-SHOTTYS-2025-12-15"/>
        <s v="FLV-WML-NEW-5664-SHOTTYS-2025-12-15"/>
        <s v="FLV-WML-NEW-5204-SHOTTYS-2025-12-15"/>
        <s v="FLV-TEA-7677-SHOTTYS-2025-12-15"/>
        <s v="FLV-TEA-6287-SHOTTYS-2025-12-15"/>
        <s v="FLV-TEA-5797-SHOTTYS-2025-12-15"/>
        <s v="FLV-TEA-5205-SHOTTYS-2025-12-15"/>
        <s v="FLV-SEC-7679-SHOTTYS-2025-12-15"/>
        <s v="FLV-SEC-7495-SHOTTYS-2025-12-15"/>
        <s v="FLV-SEC-7404-SHOTTYS-2025-12-15"/>
        <s v="FLV-SEC-6992-SHOTTYS-2025-12-15"/>
        <s v="FLV-SBY-NEW-7450-SHOTTYS-2025-12-15"/>
        <s v="FLV-SBY-NEW-7006-SHOTTYS-2025-12-15"/>
        <s v="FLV-SBY-NEW-6418-SHOTTYS-2025-12-15"/>
        <s v="FLV-SBY-NEW-6023-SHOTTYS-2025-12-15"/>
        <s v="FLV-SBY-NEW-5866-SHOTTYS-2025-12-15"/>
        <s v="FLV-SBY-NEW-5658-SHOTTYS-2025-12-15"/>
        <s v="FLV-SBY-NEW-5377-SHOTTYS-2025-12-15"/>
        <s v="FLV-SBY-NEW-5195-SHOTTYS-2025-12-15"/>
        <s v="FLV-SBY-NEW-5013-SHOTTYS-2025-12-15"/>
        <s v="FLV-SBY-ARCHIVE-3675-SHOTTYS-2025-12-15"/>
        <s v="FLV-SBY-ARCHIVE-3673-SHOTTYS-2025-12-15"/>
        <s v="FLV-SBY-ARCHIVE-3406-SHOTTYS-2025-12-15"/>
        <s v="FLV-SBY-ARCHIVE-3030-SHOTTYS-2025-12-15"/>
        <s v="FLV-SBY-ARCHIVE-3027-SHOTTYS-2025-12-15"/>
        <s v="FLV-SBY-ARCHIVE-3025-SHOTTYS-2025-12-15"/>
        <s v="FLV-SBY-ARCHIVE-3020-SHOTTYS-2025-12-15"/>
        <s v="FLV-SBY-ARCHIVE-3007-SHOTTYS-2025-12-15"/>
        <s v="FLV-SBY-ARCHIVE-3005-SHOTTYS-2025-12-15"/>
        <s v="FLV-SBY-ARCHIVE-2922-SHOTTYS-2025-12-15"/>
        <s v="FLV-SBY-ARCHIVE-2678-SHOTTYS-2025-12-15"/>
        <s v="FLV-PUN-7819-SHOTTYS-2025-12-15"/>
        <s v="FLV-PUN-6634-SHOTTYS-2025-12-15"/>
        <s v="FLV-PPM-4000-SHOTTYS-2025-12-15"/>
        <s v="FLV-PPM-3856-SHOTTYS-2025-12-15"/>
        <s v="FLV-PNC-6973-SHOTTYS-2025-12-15"/>
        <s v="FLV-PNC-6965-SHOTTYS-2025-12-15"/>
        <s v="FLV-PNC-6387-SHOTTYS-2025-12-15"/>
        <s v="FLV-PNC-5826-SHOTTYS-2025-12-15"/>
        <s v="FLV-PNC-4983-SHOTTYS-2025-12-15"/>
        <s v="FLV-PNC-3519-SHOTTYS-2025-12-15"/>
        <s v="FLV-PNC-3475-SHOTTYS-2025-12-15"/>
        <s v="FLV-PNC-3355-SHOTTYS-2025-12-15"/>
        <s v="FLV-PNC-3224-SHOTTYS-2025-12-15"/>
        <s v="FLV-PMK-NEW-6639-SHOTTYS-2025-12-15"/>
        <s v="FLV-PMK-3999-SHOTTYS-2025-12-15"/>
        <s v="FLV-PMK-3854-SHOTTYS-2025-12-15"/>
        <s v="FLV-PFP-NEW-7007-SHOTTYS-2025-12-15"/>
        <s v="FLV-PFP-NEW-5867-SHOTTYS-2025-12-15"/>
        <s v="FLV-PFP-NEW-5656-SHOTTYS-2025-12-15"/>
        <s v="FLV-PCH-8109-SHOTTYS-2025-12-15"/>
        <s v="FLV-PCH-6296-SHOTTYS-2025-12-15"/>
        <s v="FLV-PCH-6269-SHOTTYS-2025-12-15"/>
        <s v="FLV-PCH-6210-SHOTTYS-2025-12-15"/>
        <s v="FLV-PCH-6024-SHOTTYS-2025-12-15"/>
        <s v="FLV-PCH-5751-SHOTTYS-2025-12-15"/>
        <s v="FLV-PCH-5733-SHOTTYS-2025-12-15"/>
        <s v="FLV-PCH-4956-SHOTTYS-2025-12-15"/>
        <s v="FLV-PAP-6977-SHOTTYS-2025-12-15"/>
        <s v="FLV-PAP-6479-SHOTTYS-2025-12-15"/>
        <s v="FLV-PAP-3578-SHOTTYS-2025-12-15"/>
        <s v="FLV-PAP-3019-SHOTTYS-2025-12-15"/>
        <s v="FLV-MRG-TRG-8053-SHOTTYS-2025-12-15"/>
        <s v="FLV-MRG-7059-SHOTTYS-2025-12-15"/>
        <s v="FLV-MRG-6570-SHOTTYS-2025-12-15"/>
        <s v="FLV-MRG-6324-SHOTTYS-2025-12-15"/>
        <s v="FLV-MRG-5889-SHOTTYS-2025-12-15"/>
        <s v="FLV-MRG-5404-SHOTTYS-2025-12-15"/>
        <s v="FLV-MRG-5022-SHOTTYS-2025-12-15"/>
        <s v="FLV-MPC-6978-SHOTTYS-2025-12-15"/>
        <s v="FLV-MPC-6632-SHOTTYS-2025-12-15"/>
        <s v="FLV-MPC-6474-SHOTTYS-2025-12-15"/>
        <s v="FLV-MPC-5802-SHOTTYS-2025-12-15"/>
        <s v="FLV-MPC-3577-SHOTTYS-2025-12-15"/>
        <s v="FLV-MPC-3427-SHOTTYS-2025-12-15"/>
        <s v="FLV-MPC-3381-SHOTTYS-2025-12-15"/>
        <s v="FLV-MPC-3337-SHOTTYS-2025-12-15"/>
        <s v="FLV-MPC-3211-SHOTTYS-2025-12-15"/>
        <s v="FLV-MPC-2924-SHOTTYS-2025-12-15"/>
        <s v="FLV-MG2-3426-SHOTTYS-2025-12-15"/>
        <s v="FLV-MG1-3425-SHOTTYS-2025-12-15"/>
        <s v="FLV-LMNDE-8168-SHOTTYS-2025-12-15"/>
        <s v="FLV-LMNDE-8106-SHOTTYS-2025-12-15"/>
        <s v="FLV-LMNDE-7494-SHOTTYS-2025-12-15"/>
        <s v="FLV-LMNDE-7403-SHOTTYS-2025-12-15"/>
        <s v="FLV-LMNDE-6991-SHOTTYS-2025-12-15"/>
        <s v="FLV-LIM-NEW-4996-SHOTTYS-2025-12-15"/>
        <s v="FLV-LEM-NEW-4982-SHOTTYS-2025-12-15"/>
        <s v="FLV-LEM-7858-SHOTTYS-2025-12-15"/>
        <s v="FLV-LEM-7615-SHOTTYS-2025-12-15"/>
        <s v="FLV-LEM-6976-SHOTTYS-2025-12-15"/>
        <s v="FLV-LEM-6403-SHOTTYS-2025-12-15"/>
        <s v="FLV-LEM-6014-SHOTTYS-2025-12-15"/>
        <s v="FLV-LEM-5800-SHOTTYS-2025-12-15"/>
        <s v="FLV-LEM-3258-SHOTTYS-2025-12-15"/>
        <s v="FLV-HIB-3677-SHOTTYS-2025-12-15"/>
        <s v="FLV-HIB-3616-SHOTTYS-2025-12-15"/>
        <s v="FLV-HIB-3424-SHOTTYS-2025-12-15"/>
        <s v="FLV-GRP-6987-SHOTTYS-2025-12-15"/>
        <s v="FLV-GRP-6975-SHOTTYS-2025-12-15"/>
        <s v="FLV-GRP-6475-SHOTTYS-2025-12-15"/>
        <s v="FLV-GRP-6015-SHOTTYS-2025-12-15"/>
        <s v="FLV-GRP-3967-SHOTTYS-2025-12-15"/>
        <s v="FLV-GRP-3584-SHOTTYS-2025-12-15"/>
        <s v="FLV-GRP-2923-SHOTTYS-2025-12-15"/>
        <s v="FLV-GRP-2688-SHOTTYS-2025-12-15"/>
        <s v="FLV-DQI-5403-SHOTTYS-2025-12-15"/>
        <s v="FLV-CNM-3998-SHOTTYS-2025-12-15"/>
        <s v="FLV-CNM-3855-SHOTTYS-2025-12-15"/>
        <s v="FLV-CLD-6979-SHOTTYS-2025-12-15"/>
        <s v="FLV-CLD-6402-SHOTTYS-2025-12-15"/>
        <s v="FLV-CLD-6012-SHOTTYS-2025-12-15"/>
        <s v="FLV-CLD-5801-SHOTTYS-2025-12-15"/>
        <s v="FLV-CLD-5467-SHOTTYS-2025-12-15"/>
        <s v="FLV-CLD-3953-SHOTTYS-2025-12-15"/>
        <s v="FLV-CLD-3811-SHOTTYS-2025-12-15"/>
        <s v="FLV-BBL-NEW-7005-SHOTTYS-2025-12-15"/>
        <s v="FLV-BBL-NEW-6416-SHOTTYS-2025-12-15"/>
        <s v="FLV-BBL-NEW-5865-SHOTTYS-2025-12-15"/>
        <s v="FLV-BBL-NEW-5655-SHOTTYS-2025-12-15"/>
        <s v="FLV-BBL-NEW-5194-SHOTTYS-2025-12-15"/>
        <s v="FLV-BBL-NEW-5012-SHOTTYS-2025-12-15"/>
        <s v="FLV-BBL-3674-SHOTTYS-2025-12-15"/>
        <s v="FLV-BBL-3672-SHOTTYS-2025-12-15"/>
        <s v="FLV-BBL-3405-SHOTTYS-2025-12-15"/>
        <s v="FLV-BBL-3028-SHOTTYS-2025-12-15"/>
        <s v="FLV-BBL-3026-SHOTTYS-2025-12-15"/>
        <s v="FLV-BBL-3023-SHOTTYS-2025-12-15"/>
        <s v="FLV-BBL-3022-SHOTTYS-2025-12-15"/>
        <s v="FLV-BBL-3008-SHOTTYS-2025-12-15"/>
        <s v="FLV-BBL-3006-SHOTTYS-2025-12-15"/>
        <s v="FLV-BBL-2921-SHOTTYS-2025-12-15"/>
        <s v="FLV-BBL-2677-SHOTTYS-2025-12-15"/>
        <s v="FLV-APC-3810-SHOTTYS-2025-12-15"/>
        <s v="FAL-21V-4167-SHOTTYS-2025-12-15"/>
        <s v="FAL-21V-4122-SHOTTYS-2025-12-15"/>
        <s v="FAL-21V-4097-SHOTTYS-2025-12-15"/>
        <s v="FAL-21V-4085-SHOTTYS-2025-12-15"/>
        <s v="FAL-21V-4059-SHOTTYS-2025-12-15"/>
        <s v="FAL-21V-4056-SHOTTYS-2025-12-15"/>
        <s v="FAL-21V-4021-SHOTTYS-2025-12-15"/>
        <s v="FAL-21V-4002-SHOTTYS-2025-12-15"/>
        <s v="FAL-21V-3994-SHOTTYS-2025-12-15"/>
        <s v="FAL-21V-3952-SHOTTYS-2025-12-15"/>
        <s v="FAL-21V-3913-SHOTTYS-2025-12-15"/>
        <s v="FAL-21O-4123-SHOTTYS-2025-12-15"/>
        <s v="FAL-21O-4060-SHOTTYS-2025-12-15"/>
        <s v="CUP-FLT-4330-SHOTTYS-2025-12-15"/>
        <s v="CRG-TRY-5887-SHOTTYS-2025-12-15"/>
        <s v="CRG-SMC-3249-SHOTTYS-2025-12-15"/>
        <s v="CRG-SMC-3236-SHOTTYS-2025-12-15"/>
        <s v="CRG-SMC-3051-SHOTTYS-2025-12-15"/>
        <s v="CRG-SMC-3024-SHOTTYS-2025-12-15"/>
        <s v="CRG-SMC-3017-SHOTTYS-2025-12-15"/>
        <s v="CRG-SMC-3002-SHOTTYS-2025-12-15"/>
        <s v="CRG-SMC-2999-SHOTTYS-2025-12-15"/>
        <s v="CRG-RSC-7744-SHOTTYS-2025-12-15"/>
        <s v="CRG-RSC-7720-SHOTTYS-2025-12-15"/>
        <s v="CRG-RSC-7689-SHOTTYS-2025-12-15"/>
        <s v="CRG-RSC-7013-SHOTTYS-2025-12-15"/>
        <s v="CRG-RSC-6946-SHOTTYS-2025-12-15"/>
        <s v="CRG-RSC-6944-SHOTTYS-2025-12-15"/>
        <s v="CRG-RSC-6729-SHOTTYS-2025-12-15"/>
        <s v="CRG-RSC-6728-SHOTTYS-2025-12-15"/>
        <s v="CRG-RSC-6727-SHOTTYS-2025-12-15"/>
        <s v="CRG-RSC-6650-SHOTTYS-2025-12-15"/>
        <s v="CRG-RSC-3014-SHOTTYS-2025-12-15"/>
        <s v="CRG-RPD-7010-SHOTTYS-2025-12-15"/>
        <s v="CRG-RPD-6461-SHOTTYS-2025-12-15"/>
        <s v="CRG-RPD-6293-SHOTTYS-2025-12-15"/>
        <s v="CRG-RPD-5775-SHOTTYS-2025-12-15"/>
        <s v="CRG-RPD-5746-SHOTTYS-2025-12-15"/>
        <s v="CRG-RPD-5164-SHOTTYS-2025-12-15"/>
        <s v="CRG-RPD-5163-SHOTTYS-2025-12-15"/>
        <s v="CRG-RPD-4933-SHOTTYS-2025-12-15"/>
        <s v="CRG-RPD-3067-SHOTTYS-2025-12-15"/>
        <s v="CRG-DSP-4219-SHOTTYS-2025-12-15"/>
        <s v="CRG-DSP-3647-SHOTTYS-2025-12-15"/>
        <s v="CRG-COK-DSP-6669-SHOTTYS-2025-12-15"/>
        <s v="CRG-8PC-8269-SHOTTYS-2025-12-15"/>
        <s v="CRG-8PC-8110-SHOTTYS-2025-12-15"/>
        <s v="CRG-8PC-7793-SHOTTYS-2025-12-15"/>
        <s v="CRG-8PC-7649-SHOTTYS-2025-12-15"/>
        <s v="CRG-8PC-7648-SHOTTYS-2025-12-15"/>
        <s v="CRG-8PC-7552-SHOTTYS-2025-12-15"/>
        <s v="CRG-8PC-7012-SHOTTYS-2025-12-15"/>
        <s v="CRG-8PC-6984-SHOTTYS-2025-12-15"/>
        <s v="CRG-8PC-6945-SHOTTYS-2025-12-15"/>
        <s v="CRG-8PC-6943-SHOTTYS-2025-12-15"/>
        <s v="CRG-8PC-6398-SHOTTYS-2025-12-15"/>
        <s v="CRG-8PC-5967-SHOTTYS-2025-12-15"/>
        <s v="CRG-8PC-2805-SHOTTYS-2025-12-15"/>
        <s v="CRG-24V-6207-SHOTTYS-2025-12-15"/>
        <s v="CRG-24V-5412-SHOTTYS-2025-12-15"/>
        <s v="CRG-24V-5409-SHOTTYS-2025-12-15"/>
        <s v="CRG-24V-3743-SHOTTYS-2025-12-15"/>
        <s v="CRG-24V-3467-SHOTTYS-2025-12-15"/>
        <s v="CRG-24O-6426-SHOTTYS-2025-12-15"/>
        <s v="CRG-24O-6295-SHOTTYS-2025-12-15"/>
        <s v="CRG-24O-6294-SHOTTYS-2025-12-15"/>
        <s v="CRG-24O-6103-SHOTTYS-2025-12-15"/>
        <s v="CRG-24O-6102-SHOTTYS-2025-12-15"/>
        <s v="CRG-24O-5410-SHOTTYS-2025-12-15"/>
        <s v="CRG-24O-3742-SHOTTYS-2025-12-15"/>
        <s v="CRG-24O-3469-SHOTTYS-2025-12-15"/>
        <s v="CLR-Y#6-2896-SHOTTYS-2025-12-15"/>
        <s v="CLR-Y#5-2897-SHOTTYS-2025-12-15"/>
        <s v="CLR-R40-3840-SHOTTYS-2025-12-15"/>
        <s v="CLR-R40-3214-SHOTTYS-2025-12-15"/>
        <s v="CLR-571-7345-SHOTTYS-2025-12-15"/>
        <s v="CLR-571-6962-SHOTTYS-2025-12-15"/>
        <s v="CLR-571-6446-SHOTTYS-2025-12-15"/>
        <s v="CLR-571-6355-SHOTTYS-2025-12-15"/>
        <s v="CLR-571-5944-SHOTTYS-2025-12-15"/>
        <s v="CLR-571-5837-SHOTTYS-2025-12-15"/>
        <s v="CLR-571-5818-SHOTTYS-2025-12-15"/>
        <s v="CLR-571-5647-SHOTTYS-2025-12-15"/>
        <s v="CLR-571-3618-SHOTTYS-2025-12-15"/>
        <s v="CLR-571-3506-SHOTTYS-2025-12-15"/>
        <s v="CLR-571-2968-SHOTTYS-2025-12-15"/>
        <s v="CLR-308-7341-SHOTTYS-2025-12-15"/>
        <s v="CLR-308-6963-SHOTTYS-2025-12-15"/>
        <s v="CLR-308-5942-SHOTTYS-2025-12-15"/>
        <s v="CLR-308-3843-SHOTTYS-2025-12-15"/>
        <s v="CLR-308-3842-SHOTTYS-2025-12-15"/>
        <s v="CLR-308-3619-SHOTTYS-2025-12-15"/>
        <s v="CLR-308-3529-SHOTTYS-2025-12-15"/>
        <s v="CLR-308-3443-SHOTTYS-2025-12-15"/>
        <s v="CLR-308-3391-SHOTTYS-2025-12-15"/>
        <s v="CLR-308-2894-SHOTTYS-2025-12-15"/>
        <s v="CLR-010-7569-SHOTTYS-2025-12-15"/>
        <s v="CLR-010-7344-SHOTTYS-2025-12-15"/>
        <s v="CLR-010-7343-SHOTTYS-2025-12-15"/>
        <s v="CLR-010-7342-SHOTTYS-2025-12-15"/>
        <s v="CLR-010-7281-SHOTTYS-2025-12-15"/>
        <s v="CLR-010-6964-SHOTTYS-2025-12-15"/>
        <s v="CLR-010-6444-SHOTTYS-2025-12-15"/>
        <s v="CLR-010-6356-SHOTTYS-2025-12-15"/>
        <s v="CLR-010-5943-SHOTTYS-2025-12-15"/>
        <s v="CLR-010-5836-SHOTTYS-2025-12-15"/>
        <s v="CLR-010-5817-SHOTTYS-2025-12-15"/>
        <s v="CLR-010-5648-SHOTTYS-2025-12-15"/>
        <s v="CLR-010-5448-SHOTTYS-2025-12-15"/>
        <s v="CLR-010-5329-SHOTTYS-2025-12-15"/>
        <s v="CLR-010-4978-SHOTTYS-2025-12-15"/>
        <s v="CLR-010-3799-SHOTTYS-2025-12-15"/>
        <s v="CLR-010-3651-SHOTTYS-2025-12-15"/>
        <s v="CLR-010-3590-SHOTTYS-2025-12-15"/>
        <s v="CLR-010-3583-SHOTTYS-2025-12-15"/>
        <s v="CLR-010-3505-SHOTTYS-2025-12-15"/>
        <s v="CLR-010-3434-SHOTTYS-2025-12-15"/>
        <s v="CLR-010-3370-SHOTTYS-2025-12-15"/>
        <s v="CLR-010-3221-SHOTTYS-2025-12-15"/>
        <s v="CLR-010-3068-SHOTTYS-2025-12-15"/>
        <s v="CLR-010-2967-SHOTTYS-2025-12-15"/>
        <s v="CLR-010-2814-SHOTTYS-2025-12-15"/>
        <s v="BLK-WSK-BLND-8428-SHOTTYS-2025-12-15"/>
        <s v="BLK-WSK-BLND-8398-SHOTTYS-2025-12-15"/>
        <s v="BLK-WSK-BLND-8390-SHOTTYS-2025-12-15"/>
        <s v="BLK-WSK-BLND-8380-SHOTTYS-2025-12-15"/>
        <s v="BLK-WSK-BLND-8365-SHOTTYS-2025-12-15"/>
        <s v="BLK-WSK-BLND-8361-SHOTTYS-2025-12-15"/>
        <s v="BLK-WSK-BLND-8346-SHOTTYS-2025-12-15"/>
        <s v="BLK-WSK-BLND-8337-SHOTTYS-2025-12-15"/>
        <s v="BLK-WSK-BLND-8333-SHOTTYS-2025-12-15"/>
        <s v="BLK-WSK-BLND-8327-SHOTTYS-2025-12-15"/>
        <s v="BLK-WSK-BLND-8318-SHOTTYS-2025-12-15"/>
        <s v="BLK-WMO-8311-SHOTTYS-2025-12-15"/>
        <s v="BLK-TEA-8367-SHOTTYS-2025-12-15"/>
        <s v="BLK-TEA-8363-SHOTTYS-2025-12-15"/>
        <s v="BLK-TEA-8352-SHOTTYS-2025-12-15"/>
        <s v="BLK-TEA-8349-SHOTTYS-2025-12-15"/>
        <s v="BLK-TEA-8341-SHOTTYS-2025-12-15"/>
        <s v="BLK-TEA-8335-SHOTTYS-2025-12-15"/>
        <s v="BLK-TEA-8323-SHOTTYS-2025-12-15"/>
        <s v="BLK-TEA-8317-SHOTTYS-2025-12-15"/>
        <s v="BLK-SDV-8294-SHOTTYS-2025-12-15"/>
        <s v="BLK-SBO-8314-SHOTTYS-2025-12-15"/>
        <s v="BLK-PMV-8293-SHOTTYS-2025-12-15"/>
        <s v="BLK-MRV-8291-SHOTTYS-2025-12-15"/>
        <s v="BLK-MPV-8292-SHOTTYS-2025-12-15"/>
        <s v="BLK-GRO-8312-SHOTTYS-2025-12-15"/>
        <s v="BLK-DROP-V-8322-SHOTTYS-2025-12-15"/>
        <s v="BLK-DROP-V-8305-SHOTTYS-2025-12-15"/>
        <s v="BLK-DROP-V-8285-SHOTTYS-2025-12-15"/>
        <s v="BLK-BRO-8313-SHOTTYS-2025-12-15"/>
        <s v="LID-DROP-V-7240-SHOTTYS-2025-12-15"/>
        <s v="LID-DROP-V-7511-SHOTTYS-2025-12-15"/>
        <s v="LID-DROP-V-7640-SHOTTYS-2025-12-15"/>
        <s v="LID-DROP-V-7641-SHOTTYS-2025-12-15"/>
        <s v="LID-DROP-V-7846-SHOTTYS-2025-12-15"/>
        <s v="LID-DROP-V-7853-SHOTTYS-2025-12-15"/>
        <s v="LID-DROP-V-7889-SHOTTYS-2025-12-15"/>
        <s v="LID-DROP-V-7948-SHOTTYS-2025-12-15"/>
        <s v="LID-ELV-4260-SHOTTYS-2025-12-15"/>
        <s v="LID-ELV-4306-SHOTTYS-2025-12-15"/>
        <s v="LID-ELV-4318-SHOTTYS-2025-12-15"/>
        <s v="LID-ELV-5185-SHOTTYS-2025-12-15"/>
        <s v="LID-ELV-6033-SHOTTYS-2025-12-15"/>
        <s v="LID-ELV-7856-SHOTTYS-2025-12-15"/>
        <s v="LID-ELV-7887-SHOTTYS-2025-12-15"/>
        <s v="LID-ELV-7945-SHOTTYS-2025-12-15"/>
        <s v="LID-ESO-4480-SHOTTYS-2025-12-15"/>
        <s v="LID-ESO-5190-SHOTTYS-2025-12-15"/>
        <s v="LID-ESO-6029-SHOTTYS-2025-12-15"/>
        <s v="LID-ESO-7235-SHOTTYS-2025-12-15"/>
        <s v="LID-ESO-7883-SHOTTYS-2025-12-15"/>
        <s v="LID-ESO-7941-SHOTTYS-2025-12-15"/>
        <s v="LID-GRO-2674-SHOTTYS-2025-12-15"/>
        <s v="LID-GRO-2719-SHOTTYS-2025-12-15"/>
        <s v="LID-GRO-2973-SHOTTYS-2025-12-15"/>
        <s v="LID-GRO-3275-SHOTTYS-2025-12-15"/>
        <s v="LID-GRO-3282-SHOTTYS-2025-12-15"/>
        <s v="LID-GRO-3301-SHOTTYS-2025-12-15"/>
        <s v="LID-GRO-3310-SHOTTYS-2025-12-15"/>
        <s v="LID-GRV-3114-SHOTTYS-2025-12-15"/>
        <s v="LID-GRV-3295-SHOTTYS-2025-12-15"/>
        <s v="CTO-8PC-4534-IMPACKFUL-2025-12-15"/>
        <s v="GWV-8PC-4968-IMPACKFUL-2025-12-15"/>
        <s v="CTO-8PC-4995-IMPACKFUL-2025-12-15"/>
        <s v="ING-WSK-8376-SHOTTYS-2025-12-15"/>
        <s v="CLR-308-7567-SHOTTYS-2025-12-15"/>
        <s v="BLK-MPV-6889-SHOTTYS-2025-12-15"/>
        <s v="FLV-SEC-8356-SHOTTYS-2025-12-15"/>
        <s v="BLK-TEA-CAN-7022-SHOTTYS-2025-12-15"/>
        <s v="PKG-TAP-0-SHOTTYS-2025-12-15"/>
        <s v="FLV-PNB-4747-SHOTTYS-2025-12-15"/>
        <s v="DROP-O-8PC-7840-IMPACKFUL-2025-12-15"/>
        <s v="FLV-MRG-TRG-8358-SHOTTYS-2025-12-15"/>
        <s v="BLK-TEA-8400-SHOTTYS-2025-12-15"/>
        <s v="FLV-GAP-5657-SHOTTYS-2025-12-15"/>
        <s v="FLV-ORG-V3-5904-SHOTTYS-2025-12-15"/>
        <s v="MKT-DSP-WKD-BLK-0-SHOTTYS-2025-12-15"/>
        <s v="DROP-V-8PC-8273-SHOTTYS-2025-12-15"/>
        <s v="CTO-8PC-5291-IMPACKFUL-2025-12-15"/>
        <s v="PACKER-8PC-5427-SHOTTYS-2025-12-15"/>
        <s v="FLV-CLD-8432-SHOTTYS-2025-12-15"/>
        <s v="FLV-CLD-8434-SHOTTYS-2025-12-15"/>
        <s v="GWO-8PC-4675-IMPACKFUL-2025-12-15"/>
        <s v="PKG-TAP-ACR-0-SHOTTYS-2025-12-15"/>
        <s v="BLK-CBV-7711-SHOTTYS-2025-12-15"/>
        <s v="BLK-ESV-7712-SHOTTYS-2025-12-15"/>
        <s v="BLK-TPV-7710-SHOTTYS-2025-12-15"/>
        <s v="BLK-WMV-7709-SHOTTYS-2025-12-15"/>
        <s v="TEA-8PC-7784-IMPACKFUL-2025-12-15"/>
        <s v="FLV-GRP-7612-SHOTTYS-2025-12-15"/>
        <s v="PACKER-8PC-5427-IMPACKFUL-2025-12-15"/>
        <s v="DROP-O-8PC-8113-IMPACKFUL-2025-12-15"/>
        <s v="DROP-V-8PC-8283-IMPACKFUL-2025-12-15"/>
        <s v="DROP-V-8PC-7949-IMPACKFUL-2025-12-15"/>
        <s v="DROP-V-8PC-8273-IMPACKFUL-2025-12-15"/>
        <s v="DROP-V-8PC-7934-IMPACKFUL-2025-12-15"/>
        <s v="GWO-8PC-4679-IMPACKFUL-2025-12-15"/>
        <s v="LID-GRV-3541-SHOTTYS-2025-12-15"/>
        <s v="LID-GRV-3549-SHOTTYS-2025-12-15"/>
        <s v="LID-GRV-3833-SHOTTYS-2025-12-15"/>
        <s v="LID-GRV-3848-SHOTTYS-2025-12-15"/>
        <s v="LID-GRV-4105-SHOTTYS-2025-12-15"/>
        <s v="LID-GRV-7629-SHOTTYS-2025-12-15"/>
        <s v="LID-HCO-4171-SHOTTYS-2025-12-15"/>
        <s v="LID-HCO-4335-SHOTTYS-2025-12-15"/>
        <s v="LID-HCO-5438-SHOTTYS-2025-12-15"/>
        <s v="LID-HCO-5511-SHOTTYS-2025-12-15"/>
        <s v="LID-HCV-3918-SHOTTYS-2025-12-15"/>
        <s v="LID-HCV-3970-SHOTTYS-2025-12-15"/>
        <s v="LID-HCV-3992-SHOTTYS-2025-12-15"/>
        <s v="LID-HCV-4005-SHOTTYS-2025-12-15"/>
        <s v="LID-HCV-4019-SHOTTYS-2025-12-15"/>
        <s v="LID-HCV-4055-SHOTTYS-2025-12-15"/>
        <s v="LID-HCV-4066-SHOTTYS-2025-12-15"/>
        <s v="LID-HCV-4071-SHOTTYS-2025-12-15"/>
        <s v="LID-HCV-4076-SHOTTYS-2025-12-15"/>
        <s v="LID-HCV-4108-SHOTTYS-2025-12-15"/>
        <s v="LID-HCV-4204-SHOTTYS-2025-12-15"/>
        <s v="LID-LLS-020-5186-SHOTTYS-2025-12-15"/>
        <s v="LID-LLS-020-5599-SHOTTYS-2025-12-15"/>
        <s v="LID-MPV-5449-SHOTTYS-2025-12-15"/>
        <s v="LID-MPV-5502-SHOTTYS-2025-12-15"/>
        <s v="LID-MPV-6763-SHOTTYS-2025-12-15"/>
        <s v="LID-MPV-6812-SHOTTYS-2025-12-15"/>
        <s v="LID-MPW-5158-SHOTTYS-2025-12-15"/>
        <s v="LID-MRV-5451-SHOTTYS-2025-12-15"/>
        <s v="LID-MRV-5501-SHOTTYS-2025-12-15"/>
        <s v="LID-MRV-6765-SHOTTYS-2025-12-15"/>
        <s v="LID-MRV-6813-SHOTTYS-2025-12-15"/>
        <s v="LID-MRV-6868-SHOTTYS-2025-12-15"/>
        <s v="LID-PCW-5135-SHOTTYS-2025-12-15"/>
        <s v="LID-PKO-4170-SHOTTYS-2025-12-15"/>
        <s v="LID-PKO-5510-SHOTTYS-2025-12-15"/>
        <s v="TEA-8PC-7697-IMPACKFUL-2025-12-15"/>
        <s v="TRP-24V-R-7866-IMPACKFUL-2025-12-15"/>
        <s v="GWV-8PC-4611-IMPACKFUL-2025-12-15"/>
        <s v="BLK-SZB-020-6026-SHOTTYS-2025-12-15"/>
        <s v="BTL-LBL-ESP MRT-0-SHOTTYS-2025-12-15"/>
        <s v="BTL-LBL-MNG MOJ-0-SHOTTYS-2025-12-15"/>
        <s v="PLT-SW60-0-SHOTTYS-2025-12-15"/>
        <s v="FLV-PPM-4050-SHOTTYS-2025-12-15"/>
        <s v="CLR-Y#6-3841-SHOTTYS-2025-12-15"/>
        <s v="FLV-PNC-7816-SHOTTYS-2025-12-15"/>
        <s v="XXMKT-24PK DSP SHIPPER-0-SHOTTYS-2025-12-15"/>
        <s v="POC-24V-TRP-7906-SHOTTYS-2025-12-15"/>
        <s v="FLV-BBL-NEW-7474-SHOTTYS-2025-12-15"/>
        <s v="BSV-8PC-4614-IMPACKFUL-2025-12-15"/>
        <s v="CLN-VGR-4264-SHOTTYS-2025-12-15"/>
        <s v="CLR-B#1-2895-SHOTTYS-2025-12-15"/>
        <s v="FLV-PAP-7859-SHOTTYS-2025-12-15"/>
        <s v="DROP-O-8PC-8165-IMPACKFUL-2025-12-15"/>
        <s v="FLV-PNC-7730-SHOTTYS-2025-12-15"/>
        <s v="CRG-BBL-2352-SHOTTYS-2025-12-15"/>
        <s v="FLV-BBL-NEW-7902-SHOTTYS-2025-12-15"/>
        <s v="FLV-PFP-NEW-7897-SHOTTYS-2025-12-15"/>
        <s v="GTLD-24S-D-8389-IMPACKFUL-2025-12-15"/>
        <s v="LID-PKO-5638-SHOTTYS-2025-12-15"/>
        <s v="LID-PKV-3921-SHOTTYS-2025-12-15"/>
        <s v="LBL-CLP-STP-SZB-0-SHOTTYS-2025-12-15"/>
        <s v="LID-PKV-3969-SHOTTYS-2025-12-15"/>
        <s v="LID-PKV-3991-SHOTTYS-2025-12-15"/>
        <s v="LID-PKV-4006-SHOTTYS-2025-12-15"/>
        <s v="LID-PKV-4020-SHOTTYS-2025-12-15"/>
        <s v="LID-PKV-4054-SHOTTYS-2025-12-15"/>
        <s v="LID-PKV-4068-SHOTTYS-2025-12-15"/>
        <s v="LID-PKV-4073-SHOTTYS-2025-12-15"/>
        <s v="LID-PKV-4094-SHOTTYS-2025-12-15"/>
        <s v="LID-PMO-3273-SHOTTYS-2025-12-15"/>
        <s v="LID-PMO-3725-SHOTTYS-2025-12-15"/>
        <s v="LID-PMO-4332-SHOTTYS-2025-12-15"/>
        <s v="LID-PMS-020-5601-SHOTTYS-2025-12-15"/>
        <s v="LID-PMV-2881-SHOTTYS-2025-12-15"/>
        <s v="LID-PMV-2885-SHOTTYS-2025-12-15"/>
        <s v="LID-PMV-2898-SHOTTYS-2025-12-15"/>
        <s v="LID-PMV-2957-SHOTTYS-2025-12-15"/>
        <s v="LID-PMV-2970-SHOTTYS-2025-12-15"/>
        <s v="LID-PMV-2997-SHOTTYS-2025-12-15"/>
        <s v="LID-PMV-3715-SHOTTYS-2025-12-15"/>
        <s v="LID-PMV-4096-SHOTTYS-2025-12-15"/>
        <s v="LID-PMV-5452-SHOTTYS-2025-12-15"/>
        <s v="LID-PMV-5500-SHOTTYS-2025-12-15"/>
        <s v="LID-SBO-2676-SHOTTYS-2025-12-15"/>
        <s v="LID-SBO-2718-SHOTTYS-2025-12-15"/>
        <s v="LID-SBO-2772-SHOTTYS-2025-12-15"/>
        <s v="LID-SBO-2971-SHOTTYS-2025-12-15"/>
        <s v="LID-SBO-3191-SHOTTYS-2025-12-15"/>
        <s v="LID-SBO-3276-SHOTTYS-2025-12-15"/>
        <s v="LID-SBO-3299-SHOTTYS-2025-12-15"/>
        <s v="LID-SBO-3312-SHOTTYS-2025-12-15"/>
        <s v="LID-SBV-3105-SHOTTYS-2025-12-15"/>
        <s v="LID-SBV-3113-SHOTTYS-2025-12-15"/>
        <s v="LID-SBV-3297-SHOTTYS-2025-12-15"/>
        <s v="LID-SBV-3303-SHOTTYS-2025-12-15"/>
        <s v="LID-SBV-3542-SHOTTYS-2025-12-15"/>
        <s v="LID-SBV-3548-SHOTTYS-2025-12-15"/>
        <s v="LID-SBV-3834-SHOTTYS-2025-12-15"/>
        <s v="LID-SBV-3849-SHOTTYS-2025-12-15"/>
        <s v="LID-SBV-4106-SHOTTYS-2025-12-15"/>
        <s v="LID-SBV-7631-SHOTTYS-2025-12-15"/>
        <s v="LID-SDV-5450-SHOTTYS-2025-12-15"/>
        <s v="LID-SDV-5504-SHOTTYS-2025-12-15"/>
        <s v="LID-SDV-6762-SHOTTYS-2025-12-15"/>
        <s v="LID-SDV-6811-SHOTTYS-2025-12-15"/>
        <s v="LID-SLO-3274-SHOTTYS-2025-12-15"/>
        <s v="LID-SLO-3713-SHOTTYS-2025-12-15"/>
        <s v="LID-SLO-4334-SHOTTYS-2025-12-15"/>
        <s v="LID-STS-020-5067-SHOTTYS-2025-12-15"/>
        <s v="LID-STS-020-5189-SHOTTYS-2025-12-15"/>
        <s v="LID-STS-020-6267-SHOTTYS-2025-12-15"/>
        <s v="LID-TEA-5293-SHOTTYS-2025-12-15"/>
        <s v="LID-TEA-5428-SHOTTYS-2025-12-15"/>
        <s v="LID-TEA-5598-SHOTTYS-2025-12-15"/>
        <s v="LID-TEA-5814-SHOTTYS-2025-12-15"/>
        <s v="LID-TEA-5872-SHOTTYS-2025-12-15"/>
        <s v="LID-TEA-5875-SHOTTYS-2025-12-15"/>
        <s v="LID-TEA-6027-SHOTTYS-2025-12-15"/>
        <s v="LID-TEA-6684-SHOTTYS-2025-12-15"/>
        <s v="LID-TEA-6686-SHOTTYS-2025-12-15"/>
        <s v="LID-TEA-6775-SHOTTYS-2025-12-15"/>
        <s v="LID-TEA-7237-SHOTTYS-2025-12-15"/>
        <s v="LID-TEA-7696-SHOTTYS-2025-12-15"/>
        <s v="LID-TEA-7893-SHOTTYS-2025-12-15"/>
        <s v="LID-TEA-7947-SHOTTYS-2025-12-15"/>
        <s v="LID-TEA-8152-SHOTTYS-2025-12-15"/>
        <s v="LID-TEA-O-6999-SHOTTYS-2025-12-15"/>
        <s v="LID-TEA-O-7070-SHOTTYS-2025-12-15"/>
        <s v="LID-TEA-O-7102-SHOTTYS-2025-12-15"/>
        <s v="LID-TEA-O-7239-SHOTTYS-2025-12-15"/>
        <s v="LID-TPO-3272-SHOTTYS-2025-12-15"/>
        <s v="LID-TPO-3712-SHOTTYS-2025-12-15"/>
        <s v="LID-TPO-4331-SHOTTYS-2025-12-15"/>
        <s v="LID-TPO-5191-SHOTTYS-2025-12-15"/>
        <s v="LID-TPO-6028-SHOTTYS-2025-12-15"/>
        <s v="LID-TPO-7052-SHOTTYS-2025-12-15"/>
        <s v="LID-TPO-7251-SHOTTYS-2025-12-15"/>
        <s v="LID-TPO-7881-SHOTTYS-2025-12-15"/>
        <s v="LID-TPO-7943-SHOTTYS-2025-12-15"/>
        <s v="LID-TPV-4259-SHOTTYS-2025-12-15"/>
        <s v="LID-TPV-4317-SHOTTYS-2025-12-15"/>
        <s v="LID-TPV-5184-SHOTTYS-2025-12-15"/>
        <s v="LID-TPV-6032-SHOTTYS-2025-12-15"/>
        <s v="LID-TPV-7236-SHOTTYS-2025-12-15"/>
        <s v="LID-TPV-7854-SHOTTYS-2025-12-15"/>
        <s v="LID-TPV-7885-SHOTTYS-2025-12-15"/>
        <s v="LID-TPV-7944-SHOTTYS-2025-12-15"/>
        <s v="LID-WMO-2720-SHOTTYS-2025-12-15"/>
        <s v="LID-WMO-2972-SHOTTYS-2025-12-15"/>
        <s v="LID-WMO-3300-SHOTTYS-2025-12-15"/>
        <s v="LID-WMO-3309-SHOTTYS-2025-12-15"/>
        <s v="LID-WMO-7232-SHOTTYS-2025-12-15"/>
        <s v="LID-WMV-3115-SHOTTYS-2025-12-15"/>
        <s v="LID-WMV-3151-SHOTTYS-2025-12-15"/>
        <s v="LID-WMV-3302-SHOTTYS-2025-12-15"/>
        <s v="LID-WMV-3543-SHOTTYS-2025-12-15"/>
        <s v="LID-WMV-3832-SHOTTYS-2025-12-15"/>
        <s v="LID-WMV-4104-SHOTTYS-2025-12-15"/>
        <s v="LID-WMV-5181-SHOTTYS-2025-12-15"/>
        <s v="LID-WMV-6034-SHOTTYS-2025-12-15"/>
        <s v="LID-WMV-6482-SHOTTYS-2025-12-15"/>
        <s v="LID-WMV-7233-SHOTTYS-2025-12-15"/>
        <s v="LID-WMV-7628-SHOTTYS-2025-12-15"/>
        <s v="LID-WMV-7946-SHOTTYS-2025-12-15"/>
        <s v="MKT-8PK DSP BASE-0-SHOTTYS-2025-12-15"/>
        <s v="MKT-8PK DSP INSERT-0-SHOTTYS-2025-12-15"/>
        <s v="MKT-CLP-24-0-SHOTTYS-2025-12-15"/>
        <s v="MKT-DSP-WKD-HED-BOW-7921-SHOTTYS-2025-12-15"/>
        <s v="MKT-DSP-WKD-HED-MW-7925-SHOTTYS-2025-12-15"/>
        <s v="MKT-DSP-WKD-HED-NSW-7930-SHOTTYS-2025-12-15"/>
        <s v="MKT-DSP-WKD-HED-PW-7926-SHOTTYS-2025-12-15"/>
        <s v="MKT-DSP-WKD-HED-RW-7927-SHOTTYS-2025-12-15"/>
        <s v="MKT-WKD-0-SHOTTYS-2025-12-15"/>
        <s v="PC16-WSK-4779-SHOTTYS-2025-12-15"/>
        <s v="PC16-WSK-4931-SHOTTYS-2025-12-15"/>
        <s v="PC16-WSK-5367-SHOTTYS-2025-12-15"/>
        <s v="PC8-BSO-3240-SHOTTYS-2025-12-15"/>
        <s v="PC8-BSO-3787-SHOTTYS-2025-12-15"/>
        <s v="PC8-BSO-4924-SHOTTYS-2025-12-15"/>
        <s v="PC8-BSV-2910-SHOTTYS-2025-12-15"/>
        <s v="PC8-CTO-3242-SHOTTYS-2025-12-15"/>
        <s v="PC8-CTO-3788-SHOTTYS-2025-12-15"/>
        <s v="PC8-DROP-O-7044-SHOTTYS-2025-12-15"/>
        <s v="PC8-DROP-O-7097-SHOTTYS-2025-12-15"/>
        <s v="PC8-DROP-O-8125-SHOTTYS-2025-12-15"/>
        <s v="PC8-DROP-V-7098-SHOTTYS-2025-12-15"/>
        <s v="PC8-DROP-V-7260-SHOTTYS-2025-12-15"/>
        <s v="PC8-DROP-V-7510-SHOTTYS-2025-12-15"/>
        <s v="PC8-DROP-V-7637-SHOTTYS-2025-12-15"/>
        <s v="PC8-DROP-V-7639-SHOTTYS-2025-12-15"/>
        <s v="PC8-DROP-V-7845-SHOTTYS-2025-12-15"/>
        <s v="PC8-DROP-V-7852-SHOTTYS-2025-12-15"/>
        <s v="PC8-DROP-V-8177-SHOTTYS-2025-12-15"/>
        <s v="PC8-GWO-3241-SHOTTYS-2025-12-15"/>
        <s v="PC8-GWO-3789-SHOTTYS-2025-12-15"/>
        <s v="PC8-HCO-4231-SHOTTYS-2025-12-15"/>
        <s v="PC8-LPO-3243-SHOTTYS-2025-12-15"/>
        <s v="PC8-LPO-3790-SHOTTYS-2025-12-15"/>
        <s v="PC8-PACKERS-O-4776-SHOTTYS-2025-12-15"/>
        <s v="PC8-SZB-020-5066-SHOTTYS-2025-12-15"/>
        <s v="PC8-SZB-020-5132-SHOTTYS-2025-12-15"/>
        <s v="PC8-SZB-020-6037-SHOTTYS-2025-12-15"/>
        <s v="PC8-SZB-020-6221-SHOTTYS-2025-12-15"/>
        <s v="PC8-SZB-020-6923-SHOTTYS-2025-12-15"/>
        <s v="PC8-TEA-5295-SHOTTYS-2025-12-15"/>
        <s v="PC8-TEA-5423-SHOTTYS-2025-12-15"/>
        <s v="PC8-TEA-5603-SHOTTYS-2025-12-15"/>
        <s v="PC8-TEA-5813-SHOTTYS-2025-12-15"/>
        <s v="PC8-TEA-5910-SHOTTYS-2025-12-15"/>
        <s v="PC8-TEA-6017-SHOTTYS-2025-12-15"/>
        <m/>
      </sharedItems>
    </cacheField>
    <cacheField name="GLGroup" numFmtId="49">
      <sharedItems containsBlank="1" count="8">
        <s v="Marketing Materials"/>
        <s v="Raw Material"/>
        <s v="Maintenance Parts"/>
        <s v="Packaging"/>
        <s v="Finished Good"/>
        <s v="Intermediates"/>
        <s v="Consumables"/>
        <m/>
      </sharedItems>
    </cacheField>
    <cacheField name="Type" numFmtId="49">
      <sharedItems containsBlank="1" count="24">
        <s v="Marketing"/>
        <s v="Sugar"/>
        <s v="Gelatin"/>
        <s v="Common Raw"/>
        <s v="Alcohol"/>
        <m/>
        <s v="Labels"/>
        <s v="Vodka-24Pack"/>
        <s v="OTSOW-24Pack"/>
        <s v="OTSOW-8Pack"/>
        <s v="Vodka-8Pack"/>
        <s v="Packaging"/>
        <s v="Intermediates"/>
        <s v="Lids"/>
        <s v="Archive"/>
        <s v="Flavors"/>
        <s v="Consumables"/>
        <s v="Pouch"/>
        <s v="Whiskey-16Pack"/>
        <s v="Whiskey-8Pack"/>
        <s v="Cups"/>
        <s v="Colors"/>
        <s v="Cleaning Agents"/>
        <s v=""/>
      </sharedItems>
    </cacheField>
    <cacheField name="Qty" numFmtId="1">
      <sharedItems containsString="0" containsBlank="1" containsNumber="1" minValue="-4798" maxValue="4400000"/>
    </cacheField>
    <cacheField name="Unit" numFmtId="49">
      <sharedItems containsBlank="1" count="5">
        <s v="ea"/>
        <s v="lb"/>
        <s v="gal"/>
        <s v="cs"/>
        <m/>
      </sharedItems>
    </cacheField>
    <cacheField name="Standard Unit Cost" numFmtId="165">
      <sharedItems containsString="0" containsBlank="1" containsNumber="1" minValue="0" maxValue="2829"/>
    </cacheField>
    <cacheField name="Standard Value" numFmtId="165">
      <sharedItems containsString="0" containsBlank="1" containsNumber="1" minValue="-4695.6000000000004" maxValue="81254.25"/>
    </cacheField>
  </cacheFields>
  <extLst>
    <ext xmlns:x14="http://schemas.microsoft.com/office/spreadsheetml/2009/9/main" uri="{725AE2AE-9491-48be-B2B4-4EB974FC3084}">
      <x14:pivotCacheDefinition pivotCacheId="93623042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08.294084259258" createdVersion="8" refreshedVersion="8" minRefreshableVersion="3" recordCount="4431" xr:uid="{670A4EE2-F4D7-4D5C-A1F0-BB514D8D2B7F}">
  <cacheSource type="worksheet">
    <worksheetSource ref="A1:J4432" sheet="Master Data"/>
  </cacheSource>
  <cacheFields count="10">
    <cacheField name="Date" numFmtId="14">
      <sharedItems containsSemiMixedTypes="0" containsNonDate="0" containsDate="1" containsString="0" minDate="2024-01-31T00:00:00" maxDate="2024-07-01T00:00:00" count="6">
        <d v="2024-01-31T00:00:00"/>
        <d v="2024-02-29T00:00:00"/>
        <d v="2024-03-31T00:00:00"/>
        <d v="2024-04-30T00:00:00"/>
        <d v="2024-05-31T00:00:00"/>
        <d v="2024-06-30T00:00:00"/>
      </sharedItems>
    </cacheField>
    <cacheField name="Area" numFmtId="49">
      <sharedItems count="2">
        <s v="SHOTTYS"/>
        <s v="IMPACKFUL"/>
      </sharedItems>
    </cacheField>
    <cacheField name="Item" numFmtId="49">
      <sharedItems/>
    </cacheField>
    <cacheField name="Description" numFmtId="49">
      <sharedItems/>
    </cacheField>
    <cacheField name="GLGroup" numFmtId="49">
      <sharedItems count="7">
        <s v="Marketing Materials"/>
        <s v="Raw Material"/>
        <s v="Maintenance Parts"/>
        <s v="Packaging"/>
        <s v="Finished Good"/>
        <s v="Intermediates"/>
        <s v="Consumables"/>
      </sharedItems>
    </cacheField>
    <cacheField name="Type" numFmtId="49">
      <sharedItems containsBlank="1"/>
    </cacheField>
    <cacheField name="Qty" numFmtId="1">
      <sharedItems containsString="0" containsBlank="1" containsNumber="1" minValue="-1654.1212" maxValue="3029453.5"/>
    </cacheField>
    <cacheField name="Unit" numFmtId="49">
      <sharedItems/>
    </cacheField>
    <cacheField name="Standard Unit Cost" numFmtId="165">
      <sharedItems containsString="0" containsBlank="1" containsNumber="1" minValue="0" maxValue="2829"/>
    </cacheField>
    <cacheField name="Standard Value" numFmtId="165">
      <sharedItems containsString="0" containsBlank="1" containsNumber="1" minValue="0" maxValue="60589.07"/>
    </cacheField>
  </cacheFields>
  <extLst>
    <ext xmlns:x14="http://schemas.microsoft.com/office/spreadsheetml/2009/9/main" uri="{725AE2AE-9491-48be-B2B4-4EB974FC3084}">
      <x14:pivotCacheDefinition pivotCacheId="17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571">
  <r>
    <x v="0"/>
    <x v="0"/>
    <x v="0"/>
    <x v="0"/>
    <x v="0"/>
    <x v="0"/>
    <m/>
    <x v="0"/>
    <m/>
    <m/>
  </r>
  <r>
    <x v="0"/>
    <x v="0"/>
    <x v="1"/>
    <x v="1"/>
    <x v="1"/>
    <x v="1"/>
    <m/>
    <x v="1"/>
    <m/>
    <m/>
  </r>
  <r>
    <x v="0"/>
    <x v="0"/>
    <x v="1"/>
    <x v="2"/>
    <x v="1"/>
    <x v="1"/>
    <m/>
    <x v="1"/>
    <m/>
    <m/>
  </r>
  <r>
    <x v="0"/>
    <x v="0"/>
    <x v="1"/>
    <x v="3"/>
    <x v="1"/>
    <x v="1"/>
    <m/>
    <x v="1"/>
    <m/>
    <m/>
  </r>
  <r>
    <x v="0"/>
    <x v="0"/>
    <x v="1"/>
    <x v="4"/>
    <x v="1"/>
    <x v="1"/>
    <m/>
    <x v="1"/>
    <m/>
    <m/>
  </r>
  <r>
    <x v="0"/>
    <x v="0"/>
    <x v="1"/>
    <x v="5"/>
    <x v="1"/>
    <x v="1"/>
    <m/>
    <x v="1"/>
    <m/>
    <m/>
  </r>
  <r>
    <x v="0"/>
    <x v="0"/>
    <x v="1"/>
    <x v="6"/>
    <x v="1"/>
    <x v="1"/>
    <m/>
    <x v="1"/>
    <m/>
    <m/>
  </r>
  <r>
    <x v="0"/>
    <x v="0"/>
    <x v="1"/>
    <x v="7"/>
    <x v="1"/>
    <x v="1"/>
    <m/>
    <x v="1"/>
    <m/>
    <m/>
  </r>
  <r>
    <x v="0"/>
    <x v="0"/>
    <x v="2"/>
    <x v="8"/>
    <x v="1"/>
    <x v="2"/>
    <m/>
    <x v="1"/>
    <m/>
    <m/>
  </r>
  <r>
    <x v="0"/>
    <x v="0"/>
    <x v="2"/>
    <x v="9"/>
    <x v="1"/>
    <x v="2"/>
    <m/>
    <x v="1"/>
    <m/>
    <m/>
  </r>
  <r>
    <x v="0"/>
    <x v="0"/>
    <x v="3"/>
    <x v="10"/>
    <x v="1"/>
    <x v="3"/>
    <m/>
    <x v="1"/>
    <m/>
    <m/>
  </r>
  <r>
    <x v="0"/>
    <x v="0"/>
    <x v="3"/>
    <x v="11"/>
    <x v="1"/>
    <x v="3"/>
    <m/>
    <x v="1"/>
    <m/>
    <m/>
  </r>
  <r>
    <x v="0"/>
    <x v="0"/>
    <x v="3"/>
    <x v="12"/>
    <x v="1"/>
    <x v="3"/>
    <m/>
    <x v="1"/>
    <m/>
    <m/>
  </r>
  <r>
    <x v="0"/>
    <x v="0"/>
    <x v="3"/>
    <x v="13"/>
    <x v="1"/>
    <x v="3"/>
    <m/>
    <x v="1"/>
    <m/>
    <m/>
  </r>
  <r>
    <x v="0"/>
    <x v="0"/>
    <x v="3"/>
    <x v="14"/>
    <x v="1"/>
    <x v="3"/>
    <m/>
    <x v="1"/>
    <m/>
    <m/>
  </r>
  <r>
    <x v="0"/>
    <x v="0"/>
    <x v="4"/>
    <x v="15"/>
    <x v="1"/>
    <x v="4"/>
    <m/>
    <x v="2"/>
    <m/>
    <m/>
  </r>
  <r>
    <x v="0"/>
    <x v="0"/>
    <x v="4"/>
    <x v="16"/>
    <x v="1"/>
    <x v="4"/>
    <m/>
    <x v="2"/>
    <m/>
    <m/>
  </r>
  <r>
    <x v="0"/>
    <x v="0"/>
    <x v="4"/>
    <x v="17"/>
    <x v="1"/>
    <x v="4"/>
    <m/>
    <x v="2"/>
    <m/>
    <m/>
  </r>
  <r>
    <x v="0"/>
    <x v="0"/>
    <x v="4"/>
    <x v="18"/>
    <x v="1"/>
    <x v="4"/>
    <m/>
    <x v="2"/>
    <m/>
    <m/>
  </r>
  <r>
    <x v="0"/>
    <x v="0"/>
    <x v="4"/>
    <x v="19"/>
    <x v="1"/>
    <x v="4"/>
    <m/>
    <x v="2"/>
    <m/>
    <m/>
  </r>
  <r>
    <x v="0"/>
    <x v="0"/>
    <x v="4"/>
    <x v="20"/>
    <x v="1"/>
    <x v="4"/>
    <m/>
    <x v="2"/>
    <m/>
    <m/>
  </r>
  <r>
    <x v="0"/>
    <x v="0"/>
    <x v="4"/>
    <x v="21"/>
    <x v="1"/>
    <x v="4"/>
    <m/>
    <x v="2"/>
    <m/>
    <m/>
  </r>
  <r>
    <x v="0"/>
    <x v="0"/>
    <x v="4"/>
    <x v="22"/>
    <x v="1"/>
    <x v="4"/>
    <m/>
    <x v="2"/>
    <m/>
    <m/>
  </r>
  <r>
    <x v="0"/>
    <x v="0"/>
    <x v="2"/>
    <x v="23"/>
    <x v="1"/>
    <x v="2"/>
    <m/>
    <x v="1"/>
    <m/>
    <m/>
  </r>
  <r>
    <x v="0"/>
    <x v="0"/>
    <x v="2"/>
    <x v="24"/>
    <x v="1"/>
    <x v="2"/>
    <m/>
    <x v="1"/>
    <m/>
    <m/>
  </r>
  <r>
    <x v="0"/>
    <x v="0"/>
    <x v="2"/>
    <x v="25"/>
    <x v="1"/>
    <x v="2"/>
    <m/>
    <x v="1"/>
    <m/>
    <m/>
  </r>
  <r>
    <x v="0"/>
    <x v="0"/>
    <x v="2"/>
    <x v="26"/>
    <x v="1"/>
    <x v="2"/>
    <m/>
    <x v="1"/>
    <m/>
    <m/>
  </r>
  <r>
    <x v="0"/>
    <x v="0"/>
    <x v="5"/>
    <x v="27"/>
    <x v="2"/>
    <x v="5"/>
    <n v="2"/>
    <x v="0"/>
    <n v="0"/>
    <n v="0"/>
  </r>
  <r>
    <x v="0"/>
    <x v="0"/>
    <x v="6"/>
    <x v="28"/>
    <x v="3"/>
    <x v="6"/>
    <n v="2221"/>
    <x v="0"/>
    <n v="7.0000000000000007E-2"/>
    <n v="155.47"/>
  </r>
  <r>
    <x v="0"/>
    <x v="0"/>
    <x v="7"/>
    <x v="29"/>
    <x v="3"/>
    <x v="6"/>
    <n v="1808"/>
    <x v="0"/>
    <n v="7.0000000000000007E-2"/>
    <n v="126.56"/>
  </r>
  <r>
    <x v="0"/>
    <x v="1"/>
    <x v="8"/>
    <x v="30"/>
    <x v="4"/>
    <x v="7"/>
    <n v="71"/>
    <x v="0"/>
    <n v="78.260000000000005"/>
    <n v="5556.46"/>
  </r>
  <r>
    <x v="0"/>
    <x v="1"/>
    <x v="8"/>
    <x v="31"/>
    <x v="4"/>
    <x v="7"/>
    <n v="213"/>
    <x v="0"/>
    <n v="78.260000000000005"/>
    <n v="16669.38"/>
  </r>
  <r>
    <x v="0"/>
    <x v="1"/>
    <x v="8"/>
    <x v="32"/>
    <x v="4"/>
    <x v="7"/>
    <n v="4"/>
    <x v="0"/>
    <n v="78.260000000000005"/>
    <n v="313.04000000000002"/>
  </r>
  <r>
    <x v="0"/>
    <x v="1"/>
    <x v="8"/>
    <x v="33"/>
    <x v="4"/>
    <x v="7"/>
    <n v="34"/>
    <x v="0"/>
    <n v="78.260000000000005"/>
    <n v="2660.84"/>
  </r>
  <r>
    <x v="0"/>
    <x v="1"/>
    <x v="9"/>
    <x v="34"/>
    <x v="4"/>
    <x v="8"/>
    <n v="48"/>
    <x v="0"/>
    <n v="78.260000000000005"/>
    <n v="3756.48"/>
  </r>
  <r>
    <x v="0"/>
    <x v="1"/>
    <x v="10"/>
    <x v="35"/>
    <x v="4"/>
    <x v="9"/>
    <n v="100"/>
    <x v="0"/>
    <n v="42.21"/>
    <n v="4221"/>
  </r>
  <r>
    <x v="0"/>
    <x v="1"/>
    <x v="10"/>
    <x v="36"/>
    <x v="4"/>
    <x v="9"/>
    <n v="92"/>
    <x v="0"/>
    <n v="42.21"/>
    <n v="3883.32"/>
  </r>
  <r>
    <x v="0"/>
    <x v="1"/>
    <x v="11"/>
    <x v="37"/>
    <x v="4"/>
    <x v="7"/>
    <n v="64"/>
    <x v="0"/>
    <n v="78.260000000000005"/>
    <n v="5008.6400000000003"/>
  </r>
  <r>
    <x v="0"/>
    <x v="1"/>
    <x v="11"/>
    <x v="38"/>
    <x v="4"/>
    <x v="7"/>
    <n v="48"/>
    <x v="0"/>
    <n v="78.260000000000005"/>
    <n v="3756.48"/>
  </r>
  <r>
    <x v="0"/>
    <x v="1"/>
    <x v="11"/>
    <x v="39"/>
    <x v="4"/>
    <x v="7"/>
    <n v="36"/>
    <x v="0"/>
    <n v="78.260000000000005"/>
    <n v="2817.36"/>
  </r>
  <r>
    <x v="0"/>
    <x v="1"/>
    <x v="11"/>
    <x v="40"/>
    <x v="4"/>
    <x v="7"/>
    <n v="18"/>
    <x v="0"/>
    <n v="78.260000000000005"/>
    <n v="1408.68"/>
  </r>
  <r>
    <x v="0"/>
    <x v="1"/>
    <x v="12"/>
    <x v="41"/>
    <x v="4"/>
    <x v="9"/>
    <n v="96"/>
    <x v="0"/>
    <n v="42.21"/>
    <n v="4052.16"/>
  </r>
  <r>
    <x v="0"/>
    <x v="1"/>
    <x v="13"/>
    <x v="42"/>
    <x v="4"/>
    <x v="9"/>
    <n v="96"/>
    <x v="0"/>
    <n v="42.21"/>
    <n v="4052.16"/>
  </r>
  <r>
    <x v="0"/>
    <x v="1"/>
    <x v="13"/>
    <x v="43"/>
    <x v="4"/>
    <x v="9"/>
    <n v="60"/>
    <x v="0"/>
    <n v="42.21"/>
    <n v="2532.6"/>
  </r>
  <r>
    <x v="0"/>
    <x v="1"/>
    <x v="13"/>
    <x v="44"/>
    <x v="4"/>
    <x v="9"/>
    <n v="324"/>
    <x v="0"/>
    <n v="42.21"/>
    <n v="13676.04"/>
  </r>
  <r>
    <x v="0"/>
    <x v="1"/>
    <x v="13"/>
    <x v="45"/>
    <x v="4"/>
    <x v="9"/>
    <n v="339"/>
    <x v="0"/>
    <n v="42.21"/>
    <n v="14309.19"/>
  </r>
  <r>
    <x v="0"/>
    <x v="1"/>
    <x v="7"/>
    <x v="46"/>
    <x v="3"/>
    <x v="6"/>
    <n v="100"/>
    <x v="0"/>
    <n v="7.0000000000000007E-2"/>
    <n v="7"/>
  </r>
  <r>
    <x v="0"/>
    <x v="1"/>
    <x v="14"/>
    <x v="47"/>
    <x v="4"/>
    <x v="10"/>
    <n v="69"/>
    <x v="0"/>
    <n v="42.21"/>
    <n v="2912.49"/>
  </r>
  <r>
    <x v="0"/>
    <x v="1"/>
    <x v="14"/>
    <x v="48"/>
    <x v="4"/>
    <x v="10"/>
    <n v="27"/>
    <x v="0"/>
    <n v="42.21"/>
    <n v="1139.67"/>
  </r>
  <r>
    <x v="0"/>
    <x v="1"/>
    <x v="14"/>
    <x v="49"/>
    <x v="4"/>
    <x v="10"/>
    <n v="481"/>
    <x v="0"/>
    <n v="42.21"/>
    <n v="20303.009999999998"/>
  </r>
  <r>
    <x v="0"/>
    <x v="1"/>
    <x v="14"/>
    <x v="50"/>
    <x v="4"/>
    <x v="10"/>
    <n v="506"/>
    <x v="0"/>
    <n v="42.21"/>
    <n v="21358.26"/>
  </r>
  <r>
    <x v="0"/>
    <x v="1"/>
    <x v="14"/>
    <x v="51"/>
    <x v="4"/>
    <x v="10"/>
    <n v="97"/>
    <x v="0"/>
    <n v="42.21"/>
    <n v="4094.37"/>
  </r>
  <r>
    <x v="0"/>
    <x v="1"/>
    <x v="14"/>
    <x v="52"/>
    <x v="4"/>
    <x v="10"/>
    <n v="140"/>
    <x v="0"/>
    <n v="42.21"/>
    <n v="5909.4"/>
  </r>
  <r>
    <x v="0"/>
    <x v="1"/>
    <x v="14"/>
    <x v="53"/>
    <x v="4"/>
    <x v="10"/>
    <n v="20"/>
    <x v="0"/>
    <n v="42.21"/>
    <n v="844.2"/>
  </r>
  <r>
    <x v="0"/>
    <x v="1"/>
    <x v="15"/>
    <x v="54"/>
    <x v="4"/>
    <x v="9"/>
    <n v="96"/>
    <x v="0"/>
    <n v="42.21"/>
    <n v="4052.16"/>
  </r>
  <r>
    <x v="0"/>
    <x v="1"/>
    <x v="15"/>
    <x v="55"/>
    <x v="4"/>
    <x v="9"/>
    <n v="96"/>
    <x v="0"/>
    <n v="42.21"/>
    <n v="4052.16"/>
  </r>
  <r>
    <x v="0"/>
    <x v="1"/>
    <x v="15"/>
    <x v="56"/>
    <x v="4"/>
    <x v="9"/>
    <n v="191"/>
    <x v="0"/>
    <n v="42.21"/>
    <n v="8062.11"/>
  </r>
  <r>
    <x v="0"/>
    <x v="1"/>
    <x v="15"/>
    <x v="57"/>
    <x v="4"/>
    <x v="9"/>
    <n v="312"/>
    <x v="0"/>
    <n v="42.21"/>
    <n v="13169.52"/>
  </r>
  <r>
    <x v="0"/>
    <x v="1"/>
    <x v="15"/>
    <x v="58"/>
    <x v="4"/>
    <x v="9"/>
    <n v="246"/>
    <x v="0"/>
    <n v="42.21"/>
    <n v="10383.66"/>
  </r>
  <r>
    <x v="0"/>
    <x v="1"/>
    <x v="15"/>
    <x v="59"/>
    <x v="4"/>
    <x v="9"/>
    <n v="186"/>
    <x v="0"/>
    <n v="42.21"/>
    <n v="7851.06"/>
  </r>
  <r>
    <x v="0"/>
    <x v="1"/>
    <x v="15"/>
    <x v="60"/>
    <x v="4"/>
    <x v="9"/>
    <n v="5"/>
    <x v="0"/>
    <n v="42.21"/>
    <n v="211.05"/>
  </r>
  <r>
    <x v="0"/>
    <x v="1"/>
    <x v="16"/>
    <x v="61"/>
    <x v="4"/>
    <x v="9"/>
    <n v="184"/>
    <x v="0"/>
    <n v="42.21"/>
    <n v="7766.64"/>
  </r>
  <r>
    <x v="0"/>
    <x v="1"/>
    <x v="16"/>
    <x v="62"/>
    <x v="4"/>
    <x v="9"/>
    <n v="104"/>
    <x v="0"/>
    <n v="42.21"/>
    <n v="4389.84"/>
  </r>
  <r>
    <x v="0"/>
    <x v="1"/>
    <x v="16"/>
    <x v="63"/>
    <x v="4"/>
    <x v="9"/>
    <n v="191"/>
    <x v="0"/>
    <n v="42.21"/>
    <n v="8062.11"/>
  </r>
  <r>
    <x v="0"/>
    <x v="1"/>
    <x v="16"/>
    <x v="64"/>
    <x v="4"/>
    <x v="9"/>
    <n v="192"/>
    <x v="0"/>
    <n v="42.21"/>
    <n v="8104.32"/>
  </r>
  <r>
    <x v="0"/>
    <x v="1"/>
    <x v="16"/>
    <x v="65"/>
    <x v="4"/>
    <x v="9"/>
    <n v="62"/>
    <x v="0"/>
    <n v="42.21"/>
    <n v="2617.02"/>
  </r>
  <r>
    <x v="0"/>
    <x v="1"/>
    <x v="16"/>
    <x v="66"/>
    <x v="4"/>
    <x v="9"/>
    <n v="58"/>
    <x v="0"/>
    <n v="42.21"/>
    <n v="2448.1799999999998"/>
  </r>
  <r>
    <x v="0"/>
    <x v="1"/>
    <x v="16"/>
    <x v="67"/>
    <x v="4"/>
    <x v="9"/>
    <n v="89"/>
    <x v="0"/>
    <n v="42.21"/>
    <n v="3756.69"/>
  </r>
  <r>
    <x v="0"/>
    <x v="1"/>
    <x v="16"/>
    <x v="68"/>
    <x v="4"/>
    <x v="9"/>
    <n v="160"/>
    <x v="0"/>
    <n v="42.21"/>
    <n v="6753.6"/>
  </r>
  <r>
    <x v="0"/>
    <x v="1"/>
    <x v="16"/>
    <x v="69"/>
    <x v="4"/>
    <x v="9"/>
    <n v="95"/>
    <x v="0"/>
    <n v="42.21"/>
    <n v="4009.95"/>
  </r>
  <r>
    <x v="0"/>
    <x v="1"/>
    <x v="17"/>
    <x v="70"/>
    <x v="3"/>
    <x v="11"/>
    <n v="300"/>
    <x v="0"/>
    <n v="1.89"/>
    <n v="567.6"/>
  </r>
  <r>
    <x v="0"/>
    <x v="1"/>
    <x v="18"/>
    <x v="71"/>
    <x v="3"/>
    <x v="11"/>
    <n v="250"/>
    <x v="0"/>
    <n v="3.16"/>
    <n v="791"/>
  </r>
  <r>
    <x v="0"/>
    <x v="1"/>
    <x v="19"/>
    <x v="72"/>
    <x v="3"/>
    <x v="11"/>
    <n v="80"/>
    <x v="0"/>
    <n v="3.16"/>
    <n v="253.12"/>
  </r>
  <r>
    <x v="0"/>
    <x v="1"/>
    <x v="20"/>
    <x v="73"/>
    <x v="3"/>
    <x v="11"/>
    <n v="100"/>
    <x v="0"/>
    <n v="0.68"/>
    <n v="68.400000000000006"/>
  </r>
  <r>
    <x v="0"/>
    <x v="1"/>
    <x v="21"/>
    <x v="74"/>
    <x v="3"/>
    <x v="11"/>
    <n v="1000"/>
    <x v="0"/>
    <n v="1.1200000000000001"/>
    <n v="1121"/>
  </r>
  <r>
    <x v="0"/>
    <x v="1"/>
    <x v="22"/>
    <x v="75"/>
    <x v="3"/>
    <x v="11"/>
    <n v="1500"/>
    <x v="0"/>
    <n v="1.1200000000000001"/>
    <n v="1682.29"/>
  </r>
  <r>
    <x v="0"/>
    <x v="1"/>
    <x v="23"/>
    <x v="76"/>
    <x v="4"/>
    <x v="10"/>
    <n v="37"/>
    <x v="0"/>
    <n v="42.21"/>
    <n v="1561.77"/>
  </r>
  <r>
    <x v="0"/>
    <x v="1"/>
    <x v="23"/>
    <x v="77"/>
    <x v="4"/>
    <x v="10"/>
    <n v="573"/>
    <x v="0"/>
    <n v="42.21"/>
    <n v="24186.33"/>
  </r>
  <r>
    <x v="0"/>
    <x v="1"/>
    <x v="23"/>
    <x v="78"/>
    <x v="4"/>
    <x v="10"/>
    <n v="192"/>
    <x v="0"/>
    <n v="42.21"/>
    <n v="8104.32"/>
  </r>
  <r>
    <x v="0"/>
    <x v="1"/>
    <x v="23"/>
    <x v="79"/>
    <x v="4"/>
    <x v="10"/>
    <n v="174"/>
    <x v="0"/>
    <n v="42.21"/>
    <n v="7344.54"/>
  </r>
  <r>
    <x v="0"/>
    <x v="1"/>
    <x v="23"/>
    <x v="80"/>
    <x v="4"/>
    <x v="10"/>
    <n v="17"/>
    <x v="0"/>
    <n v="42.21"/>
    <n v="717.57"/>
  </r>
  <r>
    <x v="0"/>
    <x v="1"/>
    <x v="23"/>
    <x v="81"/>
    <x v="4"/>
    <x v="10"/>
    <n v="96"/>
    <x v="0"/>
    <n v="42.21"/>
    <n v="4052.16"/>
  </r>
  <r>
    <x v="0"/>
    <x v="1"/>
    <x v="24"/>
    <x v="82"/>
    <x v="4"/>
    <x v="9"/>
    <n v="192"/>
    <x v="0"/>
    <n v="42.21"/>
    <n v="8104.32"/>
  </r>
  <r>
    <x v="0"/>
    <x v="1"/>
    <x v="24"/>
    <x v="83"/>
    <x v="4"/>
    <x v="9"/>
    <n v="96"/>
    <x v="0"/>
    <n v="42.21"/>
    <n v="4052.16"/>
  </r>
  <r>
    <x v="0"/>
    <x v="1"/>
    <x v="25"/>
    <x v="84"/>
    <x v="5"/>
    <x v="12"/>
    <n v="199.99950000000001"/>
    <x v="2"/>
    <n v="5.24"/>
    <n v="1048.94"/>
  </r>
  <r>
    <x v="0"/>
    <x v="0"/>
    <x v="26"/>
    <x v="85"/>
    <x v="3"/>
    <x v="6"/>
    <n v="120"/>
    <x v="0"/>
    <n v="0.85"/>
    <n v="102"/>
  </r>
  <r>
    <x v="0"/>
    <x v="0"/>
    <x v="27"/>
    <x v="86"/>
    <x v="3"/>
    <x v="6"/>
    <n v="550"/>
    <x v="0"/>
    <n v="0.1"/>
    <n v="52.96"/>
  </r>
  <r>
    <x v="0"/>
    <x v="0"/>
    <x v="28"/>
    <x v="87"/>
    <x v="3"/>
    <x v="6"/>
    <n v="500"/>
    <x v="0"/>
    <n v="0.1"/>
    <n v="48.15"/>
  </r>
  <r>
    <x v="0"/>
    <x v="0"/>
    <x v="29"/>
    <x v="88"/>
    <x v="3"/>
    <x v="6"/>
    <n v="744"/>
    <x v="0"/>
    <n v="7.0000000000000007E-2"/>
    <n v="52.08"/>
  </r>
  <r>
    <x v="0"/>
    <x v="0"/>
    <x v="30"/>
    <x v="89"/>
    <x v="3"/>
    <x v="6"/>
    <n v="1713"/>
    <x v="0"/>
    <n v="7.0000000000000007E-2"/>
    <n v="119.91"/>
  </r>
  <r>
    <x v="0"/>
    <x v="0"/>
    <x v="31"/>
    <x v="90"/>
    <x v="3"/>
    <x v="6"/>
    <n v="626"/>
    <x v="0"/>
    <n v="7.0000000000000007E-2"/>
    <n v="43.82"/>
  </r>
  <r>
    <x v="0"/>
    <x v="0"/>
    <x v="32"/>
    <x v="91"/>
    <x v="3"/>
    <x v="6"/>
    <n v="500"/>
    <x v="0"/>
    <n v="0.38"/>
    <n v="190"/>
  </r>
  <r>
    <x v="0"/>
    <x v="0"/>
    <x v="33"/>
    <x v="92"/>
    <x v="3"/>
    <x v="6"/>
    <n v="2328"/>
    <x v="0"/>
    <n v="0.09"/>
    <n v="215.8"/>
  </r>
  <r>
    <x v="0"/>
    <x v="0"/>
    <x v="34"/>
    <x v="93"/>
    <x v="3"/>
    <x v="6"/>
    <n v="127"/>
    <x v="0"/>
    <n v="0.09"/>
    <n v="11.78"/>
  </r>
  <r>
    <x v="0"/>
    <x v="0"/>
    <x v="35"/>
    <x v="94"/>
    <x v="3"/>
    <x v="6"/>
    <n v="3000"/>
    <x v="0"/>
    <n v="0.09"/>
    <n v="278.10000000000002"/>
  </r>
  <r>
    <x v="0"/>
    <x v="0"/>
    <x v="36"/>
    <x v="95"/>
    <x v="3"/>
    <x v="6"/>
    <n v="490"/>
    <x v="0"/>
    <n v="7.0000000000000007E-2"/>
    <n v="34.299999999999997"/>
  </r>
  <r>
    <x v="0"/>
    <x v="0"/>
    <x v="37"/>
    <x v="96"/>
    <x v="3"/>
    <x v="6"/>
    <n v="500"/>
    <x v="0"/>
    <n v="7.0000000000000007E-2"/>
    <n v="35"/>
  </r>
  <r>
    <x v="0"/>
    <x v="0"/>
    <x v="38"/>
    <x v="97"/>
    <x v="3"/>
    <x v="13"/>
    <n v="16250"/>
    <x v="0"/>
    <n v="0.01"/>
    <n v="130"/>
  </r>
  <r>
    <x v="0"/>
    <x v="0"/>
    <x v="39"/>
    <x v="98"/>
    <x v="3"/>
    <x v="13"/>
    <n v="11050"/>
    <x v="0"/>
    <n v="0.01"/>
    <n v="88.4"/>
  </r>
  <r>
    <x v="0"/>
    <x v="0"/>
    <x v="39"/>
    <x v="99"/>
    <x v="3"/>
    <x v="13"/>
    <n v="11050"/>
    <x v="0"/>
    <n v="0.01"/>
    <n v="88.4"/>
  </r>
  <r>
    <x v="0"/>
    <x v="0"/>
    <x v="40"/>
    <x v="100"/>
    <x v="3"/>
    <x v="13"/>
    <n v="65000"/>
    <x v="0"/>
    <n v="0.01"/>
    <n v="520"/>
  </r>
  <r>
    <x v="0"/>
    <x v="0"/>
    <x v="40"/>
    <x v="101"/>
    <x v="3"/>
    <x v="13"/>
    <n v="35750"/>
    <x v="0"/>
    <n v="0.01"/>
    <n v="286"/>
  </r>
  <r>
    <x v="0"/>
    <x v="0"/>
    <x v="40"/>
    <x v="102"/>
    <x v="3"/>
    <x v="13"/>
    <n v="609050"/>
    <x v="0"/>
    <n v="0.01"/>
    <n v="4872.3999999999996"/>
  </r>
  <r>
    <x v="0"/>
    <x v="0"/>
    <x v="40"/>
    <x v="103"/>
    <x v="3"/>
    <x v="13"/>
    <n v="81250"/>
    <x v="0"/>
    <n v="0.01"/>
    <n v="650"/>
  </r>
  <r>
    <x v="0"/>
    <x v="0"/>
    <x v="41"/>
    <x v="104"/>
    <x v="3"/>
    <x v="13"/>
    <n v="1950"/>
    <x v="0"/>
    <n v="0.01"/>
    <n v="15.6"/>
  </r>
  <r>
    <x v="0"/>
    <x v="0"/>
    <x v="41"/>
    <x v="105"/>
    <x v="3"/>
    <x v="13"/>
    <n v="9750"/>
    <x v="0"/>
    <n v="0.01"/>
    <n v="78"/>
  </r>
  <r>
    <x v="0"/>
    <x v="0"/>
    <x v="42"/>
    <x v="106"/>
    <x v="3"/>
    <x v="13"/>
    <n v="81250"/>
    <x v="0"/>
    <n v="0.01"/>
    <n v="650"/>
  </r>
  <r>
    <x v="0"/>
    <x v="0"/>
    <x v="42"/>
    <x v="107"/>
    <x v="3"/>
    <x v="13"/>
    <n v="48750"/>
    <x v="0"/>
    <n v="0.01"/>
    <n v="390"/>
  </r>
  <r>
    <x v="0"/>
    <x v="0"/>
    <x v="42"/>
    <x v="108"/>
    <x v="3"/>
    <x v="13"/>
    <n v="178750"/>
    <x v="0"/>
    <n v="0.01"/>
    <n v="1430"/>
  </r>
  <r>
    <x v="0"/>
    <x v="0"/>
    <x v="42"/>
    <x v="109"/>
    <x v="3"/>
    <x v="13"/>
    <n v="308750"/>
    <x v="0"/>
    <n v="0.01"/>
    <n v="2470"/>
  </r>
  <r>
    <x v="0"/>
    <x v="0"/>
    <x v="42"/>
    <x v="110"/>
    <x v="3"/>
    <x v="13"/>
    <n v="16250"/>
    <x v="0"/>
    <n v="0.01"/>
    <n v="130"/>
  </r>
  <r>
    <x v="0"/>
    <x v="0"/>
    <x v="42"/>
    <x v="111"/>
    <x v="3"/>
    <x v="13"/>
    <n v="97500"/>
    <x v="0"/>
    <n v="0.01"/>
    <n v="780"/>
  </r>
  <r>
    <x v="0"/>
    <x v="0"/>
    <x v="43"/>
    <x v="112"/>
    <x v="3"/>
    <x v="13"/>
    <n v="10400"/>
    <x v="0"/>
    <n v="0.01"/>
    <n v="83.2"/>
  </r>
  <r>
    <x v="0"/>
    <x v="0"/>
    <x v="43"/>
    <x v="113"/>
    <x v="3"/>
    <x v="13"/>
    <n v="40950"/>
    <x v="0"/>
    <n v="0.01"/>
    <n v="327.60000000000002"/>
  </r>
  <r>
    <x v="0"/>
    <x v="0"/>
    <x v="43"/>
    <x v="114"/>
    <x v="3"/>
    <x v="13"/>
    <n v="16250"/>
    <x v="0"/>
    <n v="0.01"/>
    <n v="130"/>
  </r>
  <r>
    <x v="0"/>
    <x v="0"/>
    <x v="44"/>
    <x v="115"/>
    <x v="3"/>
    <x v="13"/>
    <n v="16250"/>
    <x v="0"/>
    <n v="0.01"/>
    <n v="130"/>
  </r>
  <r>
    <x v="0"/>
    <x v="0"/>
    <x v="44"/>
    <x v="116"/>
    <x v="3"/>
    <x v="13"/>
    <n v="48750"/>
    <x v="0"/>
    <n v="0.01"/>
    <n v="390"/>
  </r>
  <r>
    <x v="0"/>
    <x v="0"/>
    <x v="44"/>
    <x v="117"/>
    <x v="3"/>
    <x v="13"/>
    <n v="32500"/>
    <x v="0"/>
    <n v="0.01"/>
    <n v="260"/>
  </r>
  <r>
    <x v="0"/>
    <x v="0"/>
    <x v="44"/>
    <x v="118"/>
    <x v="3"/>
    <x v="13"/>
    <n v="55250"/>
    <x v="0"/>
    <n v="0.01"/>
    <n v="442"/>
  </r>
  <r>
    <x v="0"/>
    <x v="0"/>
    <x v="44"/>
    <x v="119"/>
    <x v="3"/>
    <x v="13"/>
    <n v="65000"/>
    <x v="0"/>
    <n v="0.01"/>
    <n v="520"/>
  </r>
  <r>
    <x v="0"/>
    <x v="0"/>
    <x v="45"/>
    <x v="120"/>
    <x v="3"/>
    <x v="13"/>
    <n v="200860"/>
    <x v="0"/>
    <n v="0.01"/>
    <n v="1606.88"/>
  </r>
  <r>
    <x v="0"/>
    <x v="0"/>
    <x v="45"/>
    <x v="121"/>
    <x v="3"/>
    <x v="13"/>
    <n v="32500"/>
    <x v="0"/>
    <n v="0.01"/>
    <n v="260"/>
  </r>
  <r>
    <x v="0"/>
    <x v="0"/>
    <x v="45"/>
    <x v="122"/>
    <x v="3"/>
    <x v="13"/>
    <n v="32500"/>
    <x v="0"/>
    <n v="0.01"/>
    <n v="260"/>
  </r>
  <r>
    <x v="0"/>
    <x v="0"/>
    <x v="45"/>
    <x v="123"/>
    <x v="3"/>
    <x v="13"/>
    <n v="32500"/>
    <x v="0"/>
    <n v="0.01"/>
    <n v="260"/>
  </r>
  <r>
    <x v="0"/>
    <x v="0"/>
    <x v="46"/>
    <x v="124"/>
    <x v="3"/>
    <x v="13"/>
    <n v="506"/>
    <x v="0"/>
    <n v="0.01"/>
    <n v="4.05"/>
  </r>
  <r>
    <x v="0"/>
    <x v="0"/>
    <x v="46"/>
    <x v="125"/>
    <x v="3"/>
    <x v="13"/>
    <n v="32500"/>
    <x v="0"/>
    <n v="0.01"/>
    <n v="260"/>
  </r>
  <r>
    <x v="0"/>
    <x v="0"/>
    <x v="46"/>
    <x v="126"/>
    <x v="3"/>
    <x v="13"/>
    <n v="42900"/>
    <x v="0"/>
    <n v="0.01"/>
    <n v="343.2"/>
  </r>
  <r>
    <x v="0"/>
    <x v="0"/>
    <x v="47"/>
    <x v="127"/>
    <x v="3"/>
    <x v="13"/>
    <n v="11050"/>
    <x v="0"/>
    <n v="0.01"/>
    <n v="88.4"/>
  </r>
  <r>
    <x v="0"/>
    <x v="0"/>
    <x v="48"/>
    <x v="128"/>
    <x v="3"/>
    <x v="13"/>
    <n v="650"/>
    <x v="0"/>
    <n v="0.01"/>
    <n v="5.2"/>
  </r>
  <r>
    <x v="0"/>
    <x v="0"/>
    <x v="48"/>
    <x v="129"/>
    <x v="3"/>
    <x v="13"/>
    <n v="55900"/>
    <x v="0"/>
    <n v="0.01"/>
    <n v="447.2"/>
  </r>
  <r>
    <x v="0"/>
    <x v="0"/>
    <x v="49"/>
    <x v="130"/>
    <x v="3"/>
    <x v="13"/>
    <n v="500"/>
    <x v="0"/>
    <n v="0.01"/>
    <n v="4"/>
  </r>
  <r>
    <x v="0"/>
    <x v="0"/>
    <x v="49"/>
    <x v="131"/>
    <x v="3"/>
    <x v="13"/>
    <n v="11050"/>
    <x v="0"/>
    <n v="0.01"/>
    <n v="88.4"/>
  </r>
  <r>
    <x v="0"/>
    <x v="0"/>
    <x v="49"/>
    <x v="132"/>
    <x v="3"/>
    <x v="13"/>
    <n v="9100"/>
    <x v="0"/>
    <n v="0.01"/>
    <n v="72.8"/>
  </r>
  <r>
    <x v="0"/>
    <x v="0"/>
    <x v="49"/>
    <x v="133"/>
    <x v="3"/>
    <x v="13"/>
    <n v="25350"/>
    <x v="0"/>
    <n v="0.01"/>
    <n v="202.8"/>
  </r>
  <r>
    <x v="0"/>
    <x v="0"/>
    <x v="50"/>
    <x v="134"/>
    <x v="3"/>
    <x v="13"/>
    <n v="650"/>
    <x v="0"/>
    <n v="0.01"/>
    <n v="5.2"/>
  </r>
  <r>
    <x v="0"/>
    <x v="0"/>
    <x v="50"/>
    <x v="135"/>
    <x v="3"/>
    <x v="13"/>
    <n v="56550"/>
    <x v="0"/>
    <n v="0.01"/>
    <n v="452.4"/>
  </r>
  <r>
    <x v="0"/>
    <x v="0"/>
    <x v="51"/>
    <x v="136"/>
    <x v="3"/>
    <x v="13"/>
    <n v="500"/>
    <x v="0"/>
    <n v="0.01"/>
    <n v="4"/>
  </r>
  <r>
    <x v="0"/>
    <x v="0"/>
    <x v="51"/>
    <x v="137"/>
    <x v="3"/>
    <x v="13"/>
    <n v="13000"/>
    <x v="0"/>
    <n v="0.01"/>
    <n v="104"/>
  </r>
  <r>
    <x v="0"/>
    <x v="0"/>
    <x v="51"/>
    <x v="138"/>
    <x v="3"/>
    <x v="13"/>
    <n v="25350"/>
    <x v="0"/>
    <n v="0.01"/>
    <n v="202.8"/>
  </r>
  <r>
    <x v="0"/>
    <x v="0"/>
    <x v="52"/>
    <x v="139"/>
    <x v="3"/>
    <x v="13"/>
    <n v="500"/>
    <x v="0"/>
    <n v="0.01"/>
    <n v="4"/>
  </r>
  <r>
    <x v="0"/>
    <x v="0"/>
    <x v="52"/>
    <x v="140"/>
    <x v="3"/>
    <x v="13"/>
    <n v="15600"/>
    <x v="0"/>
    <n v="0.01"/>
    <n v="124.8"/>
  </r>
  <r>
    <x v="0"/>
    <x v="0"/>
    <x v="52"/>
    <x v="141"/>
    <x v="3"/>
    <x v="13"/>
    <n v="32500"/>
    <x v="0"/>
    <n v="0.01"/>
    <n v="260"/>
  </r>
  <r>
    <x v="0"/>
    <x v="0"/>
    <x v="53"/>
    <x v="142"/>
    <x v="3"/>
    <x v="13"/>
    <n v="16250"/>
    <x v="0"/>
    <n v="0.01"/>
    <n v="130"/>
  </r>
  <r>
    <x v="0"/>
    <x v="0"/>
    <x v="53"/>
    <x v="143"/>
    <x v="3"/>
    <x v="13"/>
    <n v="13650"/>
    <x v="0"/>
    <n v="0.01"/>
    <n v="109.2"/>
  </r>
  <r>
    <x v="0"/>
    <x v="0"/>
    <x v="54"/>
    <x v="144"/>
    <x v="3"/>
    <x v="13"/>
    <n v="11050"/>
    <x v="0"/>
    <n v="0.01"/>
    <n v="88.4"/>
  </r>
  <r>
    <x v="0"/>
    <x v="0"/>
    <x v="54"/>
    <x v="145"/>
    <x v="3"/>
    <x v="13"/>
    <n v="13650"/>
    <x v="0"/>
    <n v="0.01"/>
    <n v="109.2"/>
  </r>
  <r>
    <x v="0"/>
    <x v="0"/>
    <x v="55"/>
    <x v="146"/>
    <x v="3"/>
    <x v="13"/>
    <n v="50050"/>
    <x v="0"/>
    <n v="0.01"/>
    <n v="400.4"/>
  </r>
  <r>
    <x v="0"/>
    <x v="0"/>
    <x v="56"/>
    <x v="147"/>
    <x v="3"/>
    <x v="14"/>
    <n v="64400"/>
    <x v="0"/>
    <n v="0"/>
    <n v="0"/>
  </r>
  <r>
    <x v="0"/>
    <x v="0"/>
    <x v="55"/>
    <x v="148"/>
    <x v="3"/>
    <x v="13"/>
    <n v="77350"/>
    <x v="0"/>
    <n v="0.01"/>
    <n v="618.79999999999995"/>
  </r>
  <r>
    <x v="0"/>
    <x v="0"/>
    <x v="1"/>
    <x v="149"/>
    <x v="1"/>
    <x v="1"/>
    <m/>
    <x v="1"/>
    <m/>
    <m/>
  </r>
  <r>
    <x v="0"/>
    <x v="0"/>
    <x v="57"/>
    <x v="150"/>
    <x v="1"/>
    <x v="15"/>
    <m/>
    <x v="1"/>
    <m/>
    <m/>
  </r>
  <r>
    <x v="0"/>
    <x v="0"/>
    <x v="57"/>
    <x v="151"/>
    <x v="1"/>
    <x v="15"/>
    <m/>
    <x v="1"/>
    <m/>
    <m/>
  </r>
  <r>
    <x v="0"/>
    <x v="0"/>
    <x v="57"/>
    <x v="152"/>
    <x v="1"/>
    <x v="15"/>
    <m/>
    <x v="1"/>
    <m/>
    <m/>
  </r>
  <r>
    <x v="0"/>
    <x v="0"/>
    <x v="57"/>
    <x v="153"/>
    <x v="1"/>
    <x v="15"/>
    <m/>
    <x v="1"/>
    <m/>
    <m/>
  </r>
  <r>
    <x v="0"/>
    <x v="0"/>
    <x v="57"/>
    <x v="154"/>
    <x v="1"/>
    <x v="15"/>
    <m/>
    <x v="1"/>
    <m/>
    <m/>
  </r>
  <r>
    <x v="0"/>
    <x v="0"/>
    <x v="57"/>
    <x v="155"/>
    <x v="1"/>
    <x v="15"/>
    <m/>
    <x v="1"/>
    <m/>
    <m/>
  </r>
  <r>
    <x v="0"/>
    <x v="0"/>
    <x v="58"/>
    <x v="156"/>
    <x v="1"/>
    <x v="14"/>
    <m/>
    <x v="2"/>
    <m/>
    <m/>
  </r>
  <r>
    <x v="0"/>
    <x v="0"/>
    <x v="59"/>
    <x v="157"/>
    <x v="1"/>
    <x v="15"/>
    <m/>
    <x v="1"/>
    <m/>
    <m/>
  </r>
  <r>
    <x v="0"/>
    <x v="0"/>
    <x v="60"/>
    <x v="158"/>
    <x v="3"/>
    <x v="13"/>
    <n v="2600"/>
    <x v="0"/>
    <n v="0.01"/>
    <n v="20.8"/>
  </r>
  <r>
    <x v="0"/>
    <x v="0"/>
    <x v="60"/>
    <x v="159"/>
    <x v="3"/>
    <x v="13"/>
    <n v="65000"/>
    <x v="0"/>
    <n v="0.01"/>
    <n v="520"/>
  </r>
  <r>
    <x v="0"/>
    <x v="0"/>
    <x v="60"/>
    <x v="160"/>
    <x v="3"/>
    <x v="13"/>
    <n v="16250"/>
    <x v="0"/>
    <n v="0.01"/>
    <n v="130"/>
  </r>
  <r>
    <x v="0"/>
    <x v="0"/>
    <x v="61"/>
    <x v="161"/>
    <x v="3"/>
    <x v="13"/>
    <n v="10400"/>
    <x v="0"/>
    <n v="0.01"/>
    <n v="83.2"/>
  </r>
  <r>
    <x v="0"/>
    <x v="0"/>
    <x v="61"/>
    <x v="162"/>
    <x v="3"/>
    <x v="13"/>
    <n v="159250"/>
    <x v="0"/>
    <n v="0.01"/>
    <n v="1274"/>
  </r>
  <r>
    <x v="0"/>
    <x v="0"/>
    <x v="62"/>
    <x v="163"/>
    <x v="0"/>
    <x v="0"/>
    <n v="106"/>
    <x v="0"/>
    <n v="0"/>
    <n v="0"/>
  </r>
  <r>
    <x v="0"/>
    <x v="0"/>
    <x v="63"/>
    <x v="164"/>
    <x v="3"/>
    <x v="16"/>
    <n v="45"/>
    <x v="3"/>
    <n v="0"/>
    <n v="0"/>
  </r>
  <r>
    <x v="0"/>
    <x v="0"/>
    <x v="61"/>
    <x v="165"/>
    <x v="3"/>
    <x v="13"/>
    <n v="650"/>
    <x v="0"/>
    <n v="0.01"/>
    <n v="5.2"/>
  </r>
  <r>
    <x v="0"/>
    <x v="0"/>
    <x v="64"/>
    <x v="166"/>
    <x v="3"/>
    <x v="17"/>
    <m/>
    <x v="0"/>
    <m/>
    <m/>
  </r>
  <r>
    <x v="0"/>
    <x v="0"/>
    <x v="64"/>
    <x v="167"/>
    <x v="3"/>
    <x v="17"/>
    <m/>
    <x v="0"/>
    <m/>
    <m/>
  </r>
  <r>
    <x v="0"/>
    <x v="0"/>
    <x v="64"/>
    <x v="168"/>
    <x v="3"/>
    <x v="17"/>
    <m/>
    <x v="0"/>
    <m/>
    <m/>
  </r>
  <r>
    <x v="0"/>
    <x v="0"/>
    <x v="64"/>
    <x v="169"/>
    <x v="3"/>
    <x v="17"/>
    <m/>
    <x v="0"/>
    <m/>
    <m/>
  </r>
  <r>
    <x v="0"/>
    <x v="0"/>
    <x v="64"/>
    <x v="170"/>
    <x v="3"/>
    <x v="17"/>
    <m/>
    <x v="0"/>
    <m/>
    <m/>
  </r>
  <r>
    <x v="0"/>
    <x v="0"/>
    <x v="64"/>
    <x v="171"/>
    <x v="3"/>
    <x v="17"/>
    <m/>
    <x v="0"/>
    <m/>
    <m/>
  </r>
  <r>
    <x v="0"/>
    <x v="0"/>
    <x v="64"/>
    <x v="172"/>
    <x v="3"/>
    <x v="17"/>
    <m/>
    <x v="0"/>
    <m/>
    <m/>
  </r>
  <r>
    <x v="0"/>
    <x v="0"/>
    <x v="64"/>
    <x v="173"/>
    <x v="3"/>
    <x v="17"/>
    <m/>
    <x v="0"/>
    <m/>
    <m/>
  </r>
  <r>
    <x v="0"/>
    <x v="0"/>
    <x v="65"/>
    <x v="174"/>
    <x v="3"/>
    <x v="16"/>
    <n v="59.78069"/>
    <x v="3"/>
    <n v="0"/>
    <n v="0"/>
  </r>
  <r>
    <x v="0"/>
    <x v="0"/>
    <x v="66"/>
    <x v="175"/>
    <x v="3"/>
    <x v="16"/>
    <n v="36"/>
    <x v="0"/>
    <n v="0"/>
    <n v="0"/>
  </r>
  <r>
    <x v="0"/>
    <x v="0"/>
    <x v="67"/>
    <x v="176"/>
    <x v="3"/>
    <x v="13"/>
    <n v="25350"/>
    <x v="0"/>
    <n v="0.01"/>
    <n v="202.8"/>
  </r>
  <r>
    <x v="0"/>
    <x v="0"/>
    <x v="68"/>
    <x v="177"/>
    <x v="3"/>
    <x v="13"/>
    <n v="11504"/>
    <x v="0"/>
    <n v="0.01"/>
    <n v="92.04"/>
  </r>
  <r>
    <x v="0"/>
    <x v="0"/>
    <x v="69"/>
    <x v="178"/>
    <x v="6"/>
    <x v="5"/>
    <n v="480"/>
    <x v="0"/>
    <n v="0"/>
    <n v="0"/>
  </r>
  <r>
    <x v="0"/>
    <x v="0"/>
    <x v="68"/>
    <x v="179"/>
    <x v="3"/>
    <x v="13"/>
    <n v="48750"/>
    <x v="0"/>
    <n v="0.01"/>
    <n v="390"/>
  </r>
  <r>
    <x v="0"/>
    <x v="0"/>
    <x v="68"/>
    <x v="180"/>
    <x v="3"/>
    <x v="13"/>
    <n v="48750"/>
    <x v="0"/>
    <n v="0.01"/>
    <n v="390"/>
  </r>
  <r>
    <x v="0"/>
    <x v="0"/>
    <x v="70"/>
    <x v="181"/>
    <x v="3"/>
    <x v="17"/>
    <m/>
    <x v="0"/>
    <m/>
    <m/>
  </r>
  <r>
    <x v="0"/>
    <x v="0"/>
    <x v="70"/>
    <x v="182"/>
    <x v="3"/>
    <x v="17"/>
    <m/>
    <x v="0"/>
    <m/>
    <m/>
  </r>
  <r>
    <x v="0"/>
    <x v="0"/>
    <x v="68"/>
    <x v="183"/>
    <x v="3"/>
    <x v="13"/>
    <n v="48750"/>
    <x v="0"/>
    <n v="0.01"/>
    <n v="390"/>
  </r>
  <r>
    <x v="0"/>
    <x v="0"/>
    <x v="71"/>
    <x v="184"/>
    <x v="3"/>
    <x v="17"/>
    <m/>
    <x v="0"/>
    <m/>
    <m/>
  </r>
  <r>
    <x v="0"/>
    <x v="0"/>
    <x v="68"/>
    <x v="185"/>
    <x v="3"/>
    <x v="13"/>
    <n v="48750"/>
    <x v="0"/>
    <n v="0.01"/>
    <n v="390"/>
  </r>
  <r>
    <x v="0"/>
    <x v="0"/>
    <x v="68"/>
    <x v="186"/>
    <x v="3"/>
    <x v="13"/>
    <n v="341250"/>
    <x v="0"/>
    <n v="0.01"/>
    <n v="2730"/>
  </r>
  <r>
    <x v="0"/>
    <x v="0"/>
    <x v="68"/>
    <x v="187"/>
    <x v="3"/>
    <x v="13"/>
    <n v="16250"/>
    <x v="0"/>
    <n v="0.01"/>
    <n v="130"/>
  </r>
  <r>
    <x v="0"/>
    <x v="0"/>
    <x v="12"/>
    <x v="188"/>
    <x v="4"/>
    <x v="9"/>
    <n v="91"/>
    <x v="0"/>
    <n v="41.28"/>
    <n v="3756.69"/>
  </r>
  <r>
    <x v="0"/>
    <x v="0"/>
    <x v="72"/>
    <x v="189"/>
    <x v="2"/>
    <x v="5"/>
    <n v="5"/>
    <x v="0"/>
    <n v="55.75"/>
    <n v="278.75"/>
  </r>
  <r>
    <x v="0"/>
    <x v="0"/>
    <x v="73"/>
    <x v="190"/>
    <x v="3"/>
    <x v="17"/>
    <m/>
    <x v="0"/>
    <m/>
    <m/>
  </r>
  <r>
    <x v="0"/>
    <x v="0"/>
    <x v="73"/>
    <x v="191"/>
    <x v="3"/>
    <x v="17"/>
    <m/>
    <x v="0"/>
    <m/>
    <m/>
  </r>
  <r>
    <x v="0"/>
    <x v="0"/>
    <x v="74"/>
    <x v="192"/>
    <x v="3"/>
    <x v="17"/>
    <m/>
    <x v="0"/>
    <m/>
    <m/>
  </r>
  <r>
    <x v="0"/>
    <x v="0"/>
    <x v="74"/>
    <x v="193"/>
    <x v="3"/>
    <x v="17"/>
    <m/>
    <x v="0"/>
    <m/>
    <m/>
  </r>
  <r>
    <x v="0"/>
    <x v="0"/>
    <x v="75"/>
    <x v="194"/>
    <x v="2"/>
    <x v="5"/>
    <n v="1"/>
    <x v="0"/>
    <n v="2829"/>
    <n v="2829"/>
  </r>
  <r>
    <x v="0"/>
    <x v="0"/>
    <x v="76"/>
    <x v="195"/>
    <x v="3"/>
    <x v="13"/>
    <n v="81250"/>
    <x v="0"/>
    <n v="0.01"/>
    <n v="650"/>
  </r>
  <r>
    <x v="0"/>
    <x v="0"/>
    <x v="77"/>
    <x v="196"/>
    <x v="3"/>
    <x v="16"/>
    <m/>
    <x v="0"/>
    <m/>
    <m/>
  </r>
  <r>
    <x v="0"/>
    <x v="0"/>
    <x v="77"/>
    <x v="197"/>
    <x v="3"/>
    <x v="16"/>
    <m/>
    <x v="0"/>
    <m/>
    <m/>
  </r>
  <r>
    <x v="0"/>
    <x v="0"/>
    <x v="77"/>
    <x v="198"/>
    <x v="3"/>
    <x v="16"/>
    <m/>
    <x v="0"/>
    <m/>
    <m/>
  </r>
  <r>
    <x v="0"/>
    <x v="0"/>
    <x v="77"/>
    <x v="199"/>
    <x v="3"/>
    <x v="16"/>
    <m/>
    <x v="0"/>
    <m/>
    <m/>
  </r>
  <r>
    <x v="0"/>
    <x v="0"/>
    <x v="77"/>
    <x v="200"/>
    <x v="3"/>
    <x v="16"/>
    <m/>
    <x v="0"/>
    <m/>
    <m/>
  </r>
  <r>
    <x v="0"/>
    <x v="0"/>
    <x v="77"/>
    <x v="201"/>
    <x v="3"/>
    <x v="16"/>
    <m/>
    <x v="0"/>
    <m/>
    <m/>
  </r>
  <r>
    <x v="0"/>
    <x v="0"/>
    <x v="77"/>
    <x v="202"/>
    <x v="3"/>
    <x v="16"/>
    <m/>
    <x v="0"/>
    <m/>
    <m/>
  </r>
  <r>
    <x v="0"/>
    <x v="0"/>
    <x v="77"/>
    <x v="203"/>
    <x v="3"/>
    <x v="16"/>
    <m/>
    <x v="0"/>
    <m/>
    <m/>
  </r>
  <r>
    <x v="0"/>
    <x v="0"/>
    <x v="77"/>
    <x v="204"/>
    <x v="3"/>
    <x v="16"/>
    <m/>
    <x v="0"/>
    <m/>
    <m/>
  </r>
  <r>
    <x v="0"/>
    <x v="0"/>
    <x v="77"/>
    <x v="205"/>
    <x v="3"/>
    <x v="16"/>
    <m/>
    <x v="0"/>
    <m/>
    <m/>
  </r>
  <r>
    <x v="0"/>
    <x v="0"/>
    <x v="77"/>
    <x v="206"/>
    <x v="3"/>
    <x v="16"/>
    <m/>
    <x v="0"/>
    <m/>
    <m/>
  </r>
  <r>
    <x v="0"/>
    <x v="0"/>
    <x v="76"/>
    <x v="207"/>
    <x v="3"/>
    <x v="13"/>
    <n v="50700"/>
    <x v="0"/>
    <n v="0.01"/>
    <n v="405.6"/>
  </r>
  <r>
    <x v="0"/>
    <x v="0"/>
    <x v="78"/>
    <x v="208"/>
    <x v="5"/>
    <x v="12"/>
    <n v="38.35"/>
    <x v="2"/>
    <n v="0"/>
    <n v="0"/>
  </r>
  <r>
    <x v="0"/>
    <x v="0"/>
    <x v="79"/>
    <x v="209"/>
    <x v="3"/>
    <x v="17"/>
    <m/>
    <x v="0"/>
    <m/>
    <m/>
  </r>
  <r>
    <x v="0"/>
    <x v="0"/>
    <x v="80"/>
    <x v="210"/>
    <x v="3"/>
    <x v="17"/>
    <m/>
    <x v="0"/>
    <m/>
    <m/>
  </r>
  <r>
    <x v="0"/>
    <x v="0"/>
    <x v="81"/>
    <x v="211"/>
    <x v="3"/>
    <x v="17"/>
    <m/>
    <x v="0"/>
    <m/>
    <m/>
  </r>
  <r>
    <x v="0"/>
    <x v="0"/>
    <x v="81"/>
    <x v="212"/>
    <x v="3"/>
    <x v="17"/>
    <m/>
    <x v="0"/>
    <m/>
    <m/>
  </r>
  <r>
    <x v="0"/>
    <x v="0"/>
    <x v="82"/>
    <x v="213"/>
    <x v="3"/>
    <x v="17"/>
    <m/>
    <x v="0"/>
    <m/>
    <m/>
  </r>
  <r>
    <x v="0"/>
    <x v="0"/>
    <x v="83"/>
    <x v="214"/>
    <x v="3"/>
    <x v="17"/>
    <m/>
    <x v="0"/>
    <m/>
    <m/>
  </r>
  <r>
    <x v="0"/>
    <x v="0"/>
    <x v="83"/>
    <x v="215"/>
    <x v="3"/>
    <x v="17"/>
    <m/>
    <x v="0"/>
    <m/>
    <m/>
  </r>
  <r>
    <x v="0"/>
    <x v="0"/>
    <x v="84"/>
    <x v="216"/>
    <x v="3"/>
    <x v="13"/>
    <n v="16250"/>
    <x v="0"/>
    <n v="0.01"/>
    <n v="130"/>
  </r>
  <r>
    <x v="0"/>
    <x v="0"/>
    <x v="85"/>
    <x v="217"/>
    <x v="3"/>
    <x v="17"/>
    <m/>
    <x v="0"/>
    <m/>
    <m/>
  </r>
  <r>
    <x v="0"/>
    <x v="0"/>
    <x v="85"/>
    <x v="218"/>
    <x v="3"/>
    <x v="17"/>
    <m/>
    <x v="0"/>
    <m/>
    <m/>
  </r>
  <r>
    <x v="0"/>
    <x v="0"/>
    <x v="84"/>
    <x v="219"/>
    <x v="3"/>
    <x v="13"/>
    <n v="91278"/>
    <x v="0"/>
    <n v="0.01"/>
    <n v="730.22"/>
  </r>
  <r>
    <x v="0"/>
    <x v="0"/>
    <x v="86"/>
    <x v="220"/>
    <x v="3"/>
    <x v="17"/>
    <m/>
    <x v="0"/>
    <m/>
    <m/>
  </r>
  <r>
    <x v="0"/>
    <x v="0"/>
    <x v="87"/>
    <x v="221"/>
    <x v="3"/>
    <x v="13"/>
    <n v="16250"/>
    <x v="0"/>
    <n v="0.01"/>
    <n v="130"/>
  </r>
  <r>
    <x v="0"/>
    <x v="0"/>
    <x v="88"/>
    <x v="222"/>
    <x v="3"/>
    <x v="17"/>
    <m/>
    <x v="0"/>
    <m/>
    <m/>
  </r>
  <r>
    <x v="0"/>
    <x v="0"/>
    <x v="88"/>
    <x v="223"/>
    <x v="3"/>
    <x v="17"/>
    <m/>
    <x v="0"/>
    <m/>
    <m/>
  </r>
  <r>
    <x v="0"/>
    <x v="0"/>
    <x v="87"/>
    <x v="224"/>
    <x v="3"/>
    <x v="13"/>
    <n v="100102"/>
    <x v="0"/>
    <n v="0.01"/>
    <n v="800.82"/>
  </r>
  <r>
    <x v="0"/>
    <x v="0"/>
    <x v="89"/>
    <x v="225"/>
    <x v="3"/>
    <x v="17"/>
    <m/>
    <x v="0"/>
    <m/>
    <m/>
  </r>
  <r>
    <x v="0"/>
    <x v="0"/>
    <x v="90"/>
    <x v="226"/>
    <x v="3"/>
    <x v="13"/>
    <n v="650"/>
    <x v="0"/>
    <n v="0.01"/>
    <n v="5.2"/>
  </r>
  <r>
    <x v="0"/>
    <x v="0"/>
    <x v="91"/>
    <x v="227"/>
    <x v="3"/>
    <x v="16"/>
    <n v="29.551915999999999"/>
    <x v="0"/>
    <n v="0"/>
    <n v="0"/>
  </r>
  <r>
    <x v="0"/>
    <x v="0"/>
    <x v="92"/>
    <x v="228"/>
    <x v="3"/>
    <x v="16"/>
    <n v="-1048.1212"/>
    <x v="0"/>
    <n v="0"/>
    <n v="0"/>
  </r>
  <r>
    <x v="0"/>
    <x v="0"/>
    <x v="90"/>
    <x v="229"/>
    <x v="3"/>
    <x v="13"/>
    <n v="16900"/>
    <x v="0"/>
    <n v="0.01"/>
    <n v="135.19999999999999"/>
  </r>
  <r>
    <x v="0"/>
    <x v="0"/>
    <x v="93"/>
    <x v="230"/>
    <x v="3"/>
    <x v="13"/>
    <n v="63050"/>
    <x v="0"/>
    <n v="0.01"/>
    <n v="504.4"/>
  </r>
  <r>
    <x v="0"/>
    <x v="0"/>
    <x v="93"/>
    <x v="231"/>
    <x v="3"/>
    <x v="13"/>
    <n v="190"/>
    <x v="0"/>
    <n v="0.01"/>
    <n v="1.52"/>
  </r>
  <r>
    <x v="0"/>
    <x v="0"/>
    <x v="94"/>
    <x v="232"/>
    <x v="3"/>
    <x v="13"/>
    <n v="16250"/>
    <x v="0"/>
    <n v="0.01"/>
    <n v="130"/>
  </r>
  <r>
    <x v="0"/>
    <x v="0"/>
    <x v="94"/>
    <x v="233"/>
    <x v="3"/>
    <x v="13"/>
    <n v="40950"/>
    <x v="0"/>
    <n v="0.01"/>
    <n v="327.60000000000002"/>
  </r>
  <r>
    <x v="0"/>
    <x v="0"/>
    <x v="94"/>
    <x v="234"/>
    <x v="3"/>
    <x v="13"/>
    <n v="11050"/>
    <x v="0"/>
    <n v="0.01"/>
    <n v="88.4"/>
  </r>
  <r>
    <x v="0"/>
    <x v="0"/>
    <x v="95"/>
    <x v="235"/>
    <x v="3"/>
    <x v="13"/>
    <n v="70200"/>
    <x v="0"/>
    <n v="0.01"/>
    <n v="561.6"/>
  </r>
  <r>
    <x v="0"/>
    <x v="0"/>
    <x v="96"/>
    <x v="236"/>
    <x v="3"/>
    <x v="13"/>
    <n v="3250"/>
    <x v="0"/>
    <n v="0.01"/>
    <n v="26"/>
  </r>
  <r>
    <x v="0"/>
    <x v="0"/>
    <x v="97"/>
    <x v="237"/>
    <x v="3"/>
    <x v="13"/>
    <n v="10400"/>
    <x v="0"/>
    <n v="0.01"/>
    <n v="83.2"/>
  </r>
  <r>
    <x v="0"/>
    <x v="0"/>
    <x v="97"/>
    <x v="238"/>
    <x v="3"/>
    <x v="13"/>
    <n v="165000"/>
    <x v="0"/>
    <n v="0.01"/>
    <n v="1320"/>
  </r>
  <r>
    <x v="0"/>
    <x v="0"/>
    <x v="97"/>
    <x v="239"/>
    <x v="3"/>
    <x v="13"/>
    <n v="16250"/>
    <x v="0"/>
    <n v="0.01"/>
    <n v="130"/>
  </r>
  <r>
    <x v="0"/>
    <x v="0"/>
    <x v="97"/>
    <x v="240"/>
    <x v="3"/>
    <x v="13"/>
    <n v="16250"/>
    <x v="0"/>
    <n v="0.01"/>
    <n v="130"/>
  </r>
  <r>
    <x v="0"/>
    <x v="0"/>
    <x v="97"/>
    <x v="241"/>
    <x v="3"/>
    <x v="13"/>
    <n v="16250"/>
    <x v="0"/>
    <n v="0.01"/>
    <n v="130"/>
  </r>
  <r>
    <x v="0"/>
    <x v="0"/>
    <x v="97"/>
    <x v="242"/>
    <x v="3"/>
    <x v="13"/>
    <n v="81250"/>
    <x v="0"/>
    <n v="0.01"/>
    <n v="650"/>
  </r>
  <r>
    <x v="0"/>
    <x v="0"/>
    <x v="98"/>
    <x v="243"/>
    <x v="0"/>
    <x v="0"/>
    <n v="50"/>
    <x v="0"/>
    <n v="6"/>
    <n v="300"/>
  </r>
  <r>
    <x v="0"/>
    <x v="0"/>
    <x v="99"/>
    <x v="244"/>
    <x v="0"/>
    <x v="0"/>
    <n v="94"/>
    <x v="0"/>
    <n v="1.75"/>
    <n v="164.5"/>
  </r>
  <r>
    <x v="0"/>
    <x v="0"/>
    <x v="100"/>
    <x v="245"/>
    <x v="0"/>
    <x v="0"/>
    <m/>
    <x v="0"/>
    <m/>
    <m/>
  </r>
  <r>
    <x v="0"/>
    <x v="0"/>
    <x v="101"/>
    <x v="246"/>
    <x v="0"/>
    <x v="0"/>
    <m/>
    <x v="0"/>
    <m/>
    <m/>
  </r>
  <r>
    <x v="0"/>
    <x v="0"/>
    <x v="102"/>
    <x v="247"/>
    <x v="0"/>
    <x v="0"/>
    <n v="566"/>
    <x v="0"/>
    <n v="6"/>
    <n v="3396"/>
  </r>
  <r>
    <x v="0"/>
    <x v="1"/>
    <x v="13"/>
    <x v="248"/>
    <x v="4"/>
    <x v="9"/>
    <n v="96"/>
    <x v="0"/>
    <n v="42.21"/>
    <n v="4052.16"/>
  </r>
  <r>
    <x v="0"/>
    <x v="0"/>
    <x v="13"/>
    <x v="249"/>
    <x v="4"/>
    <x v="9"/>
    <n v="19"/>
    <x v="0"/>
    <n v="39.99"/>
    <n v="759.78"/>
  </r>
  <r>
    <x v="0"/>
    <x v="0"/>
    <x v="103"/>
    <x v="250"/>
    <x v="0"/>
    <x v="0"/>
    <n v="8000"/>
    <x v="0"/>
    <n v="0.25"/>
    <n v="2000"/>
  </r>
  <r>
    <x v="0"/>
    <x v="0"/>
    <x v="90"/>
    <x v="251"/>
    <x v="3"/>
    <x v="13"/>
    <m/>
    <x v="0"/>
    <m/>
    <m/>
  </r>
  <r>
    <x v="0"/>
    <x v="0"/>
    <x v="90"/>
    <x v="252"/>
    <x v="3"/>
    <x v="13"/>
    <m/>
    <x v="0"/>
    <m/>
    <m/>
  </r>
  <r>
    <x v="0"/>
    <x v="0"/>
    <x v="90"/>
    <x v="253"/>
    <x v="3"/>
    <x v="13"/>
    <n v="40"/>
    <x v="0"/>
    <n v="0.01"/>
    <n v="0.32"/>
  </r>
  <r>
    <x v="0"/>
    <x v="0"/>
    <x v="90"/>
    <x v="254"/>
    <x v="3"/>
    <x v="13"/>
    <n v="122"/>
    <x v="0"/>
    <n v="0.01"/>
    <n v="0.98"/>
  </r>
  <r>
    <x v="0"/>
    <x v="0"/>
    <x v="90"/>
    <x v="255"/>
    <x v="3"/>
    <x v="13"/>
    <n v="32500"/>
    <x v="0"/>
    <n v="0.01"/>
    <n v="260"/>
  </r>
  <r>
    <x v="0"/>
    <x v="0"/>
    <x v="87"/>
    <x v="256"/>
    <x v="3"/>
    <x v="13"/>
    <n v="48750"/>
    <x v="0"/>
    <n v="0.01"/>
    <n v="390"/>
  </r>
  <r>
    <x v="0"/>
    <x v="0"/>
    <x v="87"/>
    <x v="257"/>
    <x v="3"/>
    <x v="13"/>
    <n v="16250"/>
    <x v="0"/>
    <n v="0.01"/>
    <n v="130"/>
  </r>
  <r>
    <x v="0"/>
    <x v="0"/>
    <x v="87"/>
    <x v="258"/>
    <x v="3"/>
    <x v="13"/>
    <n v="163420"/>
    <x v="0"/>
    <n v="0.01"/>
    <n v="1307.3599999999999"/>
  </r>
  <r>
    <x v="0"/>
    <x v="0"/>
    <x v="87"/>
    <x v="259"/>
    <x v="3"/>
    <x v="13"/>
    <n v="17550"/>
    <x v="0"/>
    <n v="0.01"/>
    <n v="140.4"/>
  </r>
  <r>
    <x v="0"/>
    <x v="0"/>
    <x v="84"/>
    <x v="260"/>
    <x v="3"/>
    <x v="13"/>
    <m/>
    <x v="0"/>
    <m/>
    <m/>
  </r>
  <r>
    <x v="0"/>
    <x v="0"/>
    <x v="76"/>
    <x v="261"/>
    <x v="3"/>
    <x v="13"/>
    <m/>
    <x v="0"/>
    <m/>
    <m/>
  </r>
  <r>
    <x v="0"/>
    <x v="0"/>
    <x v="93"/>
    <x v="262"/>
    <x v="3"/>
    <x v="13"/>
    <m/>
    <x v="0"/>
    <m/>
    <m/>
  </r>
  <r>
    <x v="0"/>
    <x v="0"/>
    <x v="104"/>
    <x v="263"/>
    <x v="0"/>
    <x v="0"/>
    <n v="1080"/>
    <x v="0"/>
    <n v="1.2"/>
    <n v="1296"/>
  </r>
  <r>
    <x v="0"/>
    <x v="0"/>
    <x v="95"/>
    <x v="264"/>
    <x v="3"/>
    <x v="13"/>
    <m/>
    <x v="0"/>
    <m/>
    <m/>
  </r>
  <r>
    <x v="0"/>
    <x v="0"/>
    <x v="105"/>
    <x v="265"/>
    <x v="0"/>
    <x v="0"/>
    <n v="2627"/>
    <x v="0"/>
    <n v="1.2"/>
    <n v="3152.4"/>
  </r>
  <r>
    <x v="0"/>
    <x v="0"/>
    <x v="97"/>
    <x v="266"/>
    <x v="3"/>
    <x v="13"/>
    <n v="16250"/>
    <x v="0"/>
    <n v="0.01"/>
    <n v="130"/>
  </r>
  <r>
    <x v="0"/>
    <x v="0"/>
    <x v="106"/>
    <x v="267"/>
    <x v="3"/>
    <x v="13"/>
    <n v="16250"/>
    <x v="0"/>
    <n v="0.01"/>
    <n v="130"/>
  </r>
  <r>
    <x v="0"/>
    <x v="0"/>
    <x v="106"/>
    <x v="268"/>
    <x v="3"/>
    <x v="13"/>
    <n v="48750"/>
    <x v="0"/>
    <n v="0.01"/>
    <n v="390"/>
  </r>
  <r>
    <x v="0"/>
    <x v="0"/>
    <x v="106"/>
    <x v="269"/>
    <x v="3"/>
    <x v="13"/>
    <n v="2600"/>
    <x v="0"/>
    <n v="0.01"/>
    <n v="20.8"/>
  </r>
  <r>
    <x v="0"/>
    <x v="0"/>
    <x v="107"/>
    <x v="270"/>
    <x v="3"/>
    <x v="13"/>
    <n v="32500"/>
    <x v="0"/>
    <n v="0.01"/>
    <n v="260"/>
  </r>
  <r>
    <x v="0"/>
    <x v="0"/>
    <x v="107"/>
    <x v="271"/>
    <x v="3"/>
    <x v="13"/>
    <n v="16900"/>
    <x v="0"/>
    <n v="0.01"/>
    <n v="135.19999999999999"/>
  </r>
  <r>
    <x v="0"/>
    <x v="0"/>
    <x v="107"/>
    <x v="272"/>
    <x v="3"/>
    <x v="13"/>
    <n v="500"/>
    <x v="0"/>
    <n v="0.01"/>
    <n v="4"/>
  </r>
  <r>
    <x v="0"/>
    <x v="0"/>
    <x v="47"/>
    <x v="273"/>
    <x v="3"/>
    <x v="13"/>
    <n v="11700"/>
    <x v="0"/>
    <n v="0.01"/>
    <n v="93.6"/>
  </r>
  <r>
    <x v="0"/>
    <x v="0"/>
    <x v="97"/>
    <x v="274"/>
    <x v="3"/>
    <x v="13"/>
    <n v="32500"/>
    <x v="0"/>
    <n v="0.01"/>
    <n v="260"/>
  </r>
  <r>
    <x v="0"/>
    <x v="0"/>
    <x v="68"/>
    <x v="275"/>
    <x v="3"/>
    <x v="13"/>
    <m/>
    <x v="0"/>
    <m/>
    <m/>
  </r>
  <r>
    <x v="0"/>
    <x v="0"/>
    <x v="68"/>
    <x v="276"/>
    <x v="3"/>
    <x v="13"/>
    <m/>
    <x v="0"/>
    <m/>
    <m/>
  </r>
  <r>
    <x v="0"/>
    <x v="0"/>
    <x v="68"/>
    <x v="277"/>
    <x v="3"/>
    <x v="13"/>
    <n v="32500"/>
    <x v="0"/>
    <n v="0.01"/>
    <n v="260"/>
  </r>
  <r>
    <x v="0"/>
    <x v="0"/>
    <x v="68"/>
    <x v="278"/>
    <x v="3"/>
    <x v="13"/>
    <n v="97500"/>
    <x v="0"/>
    <n v="0.01"/>
    <n v="780"/>
  </r>
  <r>
    <x v="0"/>
    <x v="0"/>
    <x v="68"/>
    <x v="279"/>
    <x v="3"/>
    <x v="13"/>
    <n v="32500"/>
    <x v="0"/>
    <n v="0.01"/>
    <n v="260"/>
  </r>
  <r>
    <x v="0"/>
    <x v="0"/>
    <x v="61"/>
    <x v="280"/>
    <x v="3"/>
    <x v="13"/>
    <m/>
    <x v="0"/>
    <m/>
    <m/>
  </r>
  <r>
    <x v="0"/>
    <x v="0"/>
    <x v="61"/>
    <x v="281"/>
    <x v="3"/>
    <x v="13"/>
    <m/>
    <x v="0"/>
    <m/>
    <m/>
  </r>
  <r>
    <x v="0"/>
    <x v="0"/>
    <x v="61"/>
    <x v="282"/>
    <x v="3"/>
    <x v="13"/>
    <m/>
    <x v="0"/>
    <m/>
    <m/>
  </r>
  <r>
    <x v="0"/>
    <x v="0"/>
    <x v="61"/>
    <x v="283"/>
    <x v="3"/>
    <x v="13"/>
    <m/>
    <x v="0"/>
    <m/>
    <m/>
  </r>
  <r>
    <x v="0"/>
    <x v="0"/>
    <x v="61"/>
    <x v="284"/>
    <x v="3"/>
    <x v="13"/>
    <m/>
    <x v="0"/>
    <m/>
    <m/>
  </r>
  <r>
    <x v="0"/>
    <x v="0"/>
    <x v="61"/>
    <x v="285"/>
    <x v="3"/>
    <x v="13"/>
    <m/>
    <x v="0"/>
    <m/>
    <m/>
  </r>
  <r>
    <x v="0"/>
    <x v="0"/>
    <x v="61"/>
    <x v="286"/>
    <x v="3"/>
    <x v="13"/>
    <m/>
    <x v="0"/>
    <m/>
    <m/>
  </r>
  <r>
    <x v="0"/>
    <x v="0"/>
    <x v="55"/>
    <x v="287"/>
    <x v="3"/>
    <x v="13"/>
    <m/>
    <x v="0"/>
    <m/>
    <m/>
  </r>
  <r>
    <x v="0"/>
    <x v="0"/>
    <x v="54"/>
    <x v="288"/>
    <x v="3"/>
    <x v="13"/>
    <m/>
    <x v="0"/>
    <m/>
    <m/>
  </r>
  <r>
    <x v="0"/>
    <x v="0"/>
    <x v="54"/>
    <x v="289"/>
    <x v="3"/>
    <x v="13"/>
    <m/>
    <x v="0"/>
    <m/>
    <m/>
  </r>
  <r>
    <x v="0"/>
    <x v="0"/>
    <x v="54"/>
    <x v="290"/>
    <x v="3"/>
    <x v="13"/>
    <m/>
    <x v="0"/>
    <m/>
    <m/>
  </r>
  <r>
    <x v="0"/>
    <x v="0"/>
    <x v="108"/>
    <x v="291"/>
    <x v="6"/>
    <x v="14"/>
    <n v="2100"/>
    <x v="0"/>
    <n v="0"/>
    <n v="0"/>
  </r>
  <r>
    <x v="0"/>
    <x v="0"/>
    <x v="109"/>
    <x v="292"/>
    <x v="3"/>
    <x v="14"/>
    <n v="20000"/>
    <x v="0"/>
    <n v="0"/>
    <n v="0"/>
  </r>
  <r>
    <x v="0"/>
    <x v="0"/>
    <x v="110"/>
    <x v="293"/>
    <x v="3"/>
    <x v="11"/>
    <n v="700"/>
    <x v="0"/>
    <n v="3.16"/>
    <n v="2214.8000000000002"/>
  </r>
  <r>
    <x v="0"/>
    <x v="0"/>
    <x v="111"/>
    <x v="294"/>
    <x v="4"/>
    <x v="18"/>
    <n v="10"/>
    <x v="0"/>
    <n v="79.260000000000005"/>
    <n v="792.6"/>
  </r>
  <r>
    <x v="0"/>
    <x v="0"/>
    <x v="111"/>
    <x v="295"/>
    <x v="4"/>
    <x v="18"/>
    <n v="8"/>
    <x v="0"/>
    <n v="59.45"/>
    <n v="475.56"/>
  </r>
  <r>
    <x v="0"/>
    <x v="0"/>
    <x v="8"/>
    <x v="296"/>
    <x v="4"/>
    <x v="7"/>
    <n v="8"/>
    <x v="0"/>
    <n v="78.260000000000005"/>
    <n v="626.08000000000004"/>
  </r>
  <r>
    <x v="0"/>
    <x v="0"/>
    <x v="9"/>
    <x v="297"/>
    <x v="4"/>
    <x v="8"/>
    <n v="17"/>
    <x v="0"/>
    <n v="78.260000000000005"/>
    <n v="1330.42"/>
  </r>
  <r>
    <x v="0"/>
    <x v="0"/>
    <x v="9"/>
    <x v="298"/>
    <x v="4"/>
    <x v="8"/>
    <n v="1"/>
    <x v="0"/>
    <n v="78.260000000000005"/>
    <n v="78.260000000000005"/>
  </r>
  <r>
    <x v="0"/>
    <x v="0"/>
    <x v="112"/>
    <x v="299"/>
    <x v="4"/>
    <x v="19"/>
    <n v="190"/>
    <x v="0"/>
    <n v="41.1"/>
    <n v="7808.85"/>
  </r>
  <r>
    <x v="0"/>
    <x v="0"/>
    <x v="112"/>
    <x v="300"/>
    <x v="4"/>
    <x v="19"/>
    <n v="453"/>
    <x v="0"/>
    <n v="42.21"/>
    <n v="19121.13"/>
  </r>
  <r>
    <x v="0"/>
    <x v="0"/>
    <x v="112"/>
    <x v="301"/>
    <x v="4"/>
    <x v="19"/>
    <n v="96"/>
    <x v="0"/>
    <n v="42.21"/>
    <n v="4052.16"/>
  </r>
  <r>
    <x v="0"/>
    <x v="1"/>
    <x v="10"/>
    <x v="302"/>
    <x v="4"/>
    <x v="9"/>
    <n v="80"/>
    <x v="0"/>
    <n v="42.21"/>
    <n v="3376.8"/>
  </r>
  <r>
    <x v="0"/>
    <x v="1"/>
    <x v="10"/>
    <x v="303"/>
    <x v="4"/>
    <x v="9"/>
    <n v="16"/>
    <x v="0"/>
    <n v="42.21"/>
    <n v="675.36"/>
  </r>
  <r>
    <x v="0"/>
    <x v="0"/>
    <x v="113"/>
    <x v="304"/>
    <x v="4"/>
    <x v="9"/>
    <n v="34"/>
    <x v="0"/>
    <n v="42.21"/>
    <n v="1435.14"/>
  </r>
  <r>
    <x v="0"/>
    <x v="0"/>
    <x v="64"/>
    <x v="305"/>
    <x v="3"/>
    <x v="17"/>
    <n v="35350"/>
    <x v="0"/>
    <n v="0.35"/>
    <n v="12372.5"/>
  </r>
  <r>
    <x v="0"/>
    <x v="0"/>
    <x v="64"/>
    <x v="306"/>
    <x v="3"/>
    <x v="17"/>
    <n v="2450"/>
    <x v="0"/>
    <n v="0.35"/>
    <n v="857.5"/>
  </r>
  <r>
    <x v="0"/>
    <x v="0"/>
    <x v="114"/>
    <x v="307"/>
    <x v="4"/>
    <x v="8"/>
    <n v="48"/>
    <x v="0"/>
    <n v="79.260000000000005"/>
    <n v="3804.48"/>
  </r>
  <r>
    <x v="0"/>
    <x v="0"/>
    <x v="114"/>
    <x v="308"/>
    <x v="4"/>
    <x v="8"/>
    <n v="58"/>
    <x v="0"/>
    <n v="79.260000000000005"/>
    <n v="4597.08"/>
  </r>
  <r>
    <x v="0"/>
    <x v="0"/>
    <x v="114"/>
    <x v="309"/>
    <x v="4"/>
    <x v="8"/>
    <n v="38"/>
    <x v="0"/>
    <n v="79.260000000000005"/>
    <n v="3011.88"/>
  </r>
  <r>
    <x v="0"/>
    <x v="0"/>
    <x v="114"/>
    <x v="310"/>
    <x v="4"/>
    <x v="8"/>
    <n v="48"/>
    <x v="0"/>
    <n v="79.260000000000005"/>
    <n v="3804.48"/>
  </r>
  <r>
    <x v="0"/>
    <x v="0"/>
    <x v="114"/>
    <x v="311"/>
    <x v="4"/>
    <x v="8"/>
    <n v="17"/>
    <x v="0"/>
    <n v="79.260000000000005"/>
    <n v="1347.42"/>
  </r>
  <r>
    <x v="0"/>
    <x v="0"/>
    <x v="115"/>
    <x v="312"/>
    <x v="3"/>
    <x v="17"/>
    <n v="40"/>
    <x v="0"/>
    <n v="0.34"/>
    <n v="13.65"/>
  </r>
  <r>
    <x v="0"/>
    <x v="0"/>
    <x v="116"/>
    <x v="313"/>
    <x v="3"/>
    <x v="17"/>
    <n v="11189"/>
    <x v="0"/>
    <n v="0.34"/>
    <n v="3818.81"/>
  </r>
  <r>
    <x v="0"/>
    <x v="0"/>
    <x v="116"/>
    <x v="314"/>
    <x v="3"/>
    <x v="17"/>
    <n v="22904"/>
    <x v="0"/>
    <n v="0.34"/>
    <n v="7817.14"/>
  </r>
  <r>
    <x v="0"/>
    <x v="0"/>
    <x v="70"/>
    <x v="315"/>
    <x v="3"/>
    <x v="17"/>
    <n v="50"/>
    <x v="0"/>
    <n v="0.35"/>
    <n v="17.5"/>
  </r>
  <r>
    <x v="0"/>
    <x v="0"/>
    <x v="70"/>
    <x v="316"/>
    <x v="3"/>
    <x v="17"/>
    <n v="14156"/>
    <x v="0"/>
    <n v="0.35"/>
    <n v="4954.6000000000004"/>
  </r>
  <r>
    <x v="0"/>
    <x v="0"/>
    <x v="71"/>
    <x v="317"/>
    <x v="3"/>
    <x v="17"/>
    <n v="1784"/>
    <x v="0"/>
    <n v="0.35"/>
    <n v="624.4"/>
  </r>
  <r>
    <x v="0"/>
    <x v="0"/>
    <x v="117"/>
    <x v="318"/>
    <x v="3"/>
    <x v="17"/>
    <n v="25430"/>
    <x v="0"/>
    <n v="0.35"/>
    <n v="8900.5"/>
  </r>
  <r>
    <x v="0"/>
    <x v="0"/>
    <x v="117"/>
    <x v="319"/>
    <x v="3"/>
    <x v="17"/>
    <n v="24376"/>
    <x v="0"/>
    <n v="0.35"/>
    <n v="8531.6"/>
  </r>
  <r>
    <x v="0"/>
    <x v="0"/>
    <x v="73"/>
    <x v="320"/>
    <x v="3"/>
    <x v="17"/>
    <n v="11550"/>
    <x v="0"/>
    <n v="0.35"/>
    <n v="4042.5"/>
  </r>
  <r>
    <x v="0"/>
    <x v="0"/>
    <x v="73"/>
    <x v="321"/>
    <x v="3"/>
    <x v="17"/>
    <n v="1820"/>
    <x v="0"/>
    <n v="0.35"/>
    <n v="637"/>
  </r>
  <r>
    <x v="0"/>
    <x v="0"/>
    <x v="74"/>
    <x v="322"/>
    <x v="3"/>
    <x v="17"/>
    <n v="67172"/>
    <x v="0"/>
    <n v="0.35"/>
    <n v="23510.2"/>
  </r>
  <r>
    <x v="0"/>
    <x v="0"/>
    <x v="118"/>
    <x v="323"/>
    <x v="3"/>
    <x v="16"/>
    <n v="30"/>
    <x v="3"/>
    <n v="0"/>
    <n v="0"/>
  </r>
  <r>
    <x v="0"/>
    <x v="0"/>
    <x v="119"/>
    <x v="324"/>
    <x v="3"/>
    <x v="16"/>
    <n v="6"/>
    <x v="3"/>
    <n v="13.29"/>
    <n v="79.72"/>
  </r>
  <r>
    <x v="0"/>
    <x v="0"/>
    <x v="120"/>
    <x v="325"/>
    <x v="3"/>
    <x v="11"/>
    <n v="719.74163999999996"/>
    <x v="0"/>
    <n v="0.56000000000000005"/>
    <n v="404.85"/>
  </r>
  <r>
    <x v="0"/>
    <x v="0"/>
    <x v="77"/>
    <x v="326"/>
    <x v="3"/>
    <x v="16"/>
    <n v="97450"/>
    <x v="0"/>
    <n v="0.05"/>
    <n v="4843.2700000000004"/>
  </r>
  <r>
    <x v="0"/>
    <x v="0"/>
    <x v="77"/>
    <x v="327"/>
    <x v="3"/>
    <x v="16"/>
    <n v="32532"/>
    <x v="0"/>
    <n v="0.05"/>
    <n v="1616.84"/>
  </r>
  <r>
    <x v="0"/>
    <x v="0"/>
    <x v="121"/>
    <x v="328"/>
    <x v="3"/>
    <x v="20"/>
    <n v="29600"/>
    <x v="0"/>
    <n v="0.01"/>
    <n v="414.4"/>
  </r>
  <r>
    <x v="0"/>
    <x v="0"/>
    <x v="121"/>
    <x v="329"/>
    <x v="3"/>
    <x v="20"/>
    <n v="528000"/>
    <x v="0"/>
    <n v="0.01"/>
    <n v="7744"/>
  </r>
  <r>
    <x v="0"/>
    <x v="0"/>
    <x v="121"/>
    <x v="330"/>
    <x v="3"/>
    <x v="20"/>
    <n v="1971200"/>
    <x v="0"/>
    <n v="0.02"/>
    <n v="29656.400000000001"/>
  </r>
  <r>
    <x v="0"/>
    <x v="0"/>
    <x v="79"/>
    <x v="331"/>
    <x v="3"/>
    <x v="17"/>
    <n v="7200"/>
    <x v="0"/>
    <n v="0.19"/>
    <n v="1332"/>
  </r>
  <r>
    <x v="0"/>
    <x v="0"/>
    <x v="79"/>
    <x v="332"/>
    <x v="3"/>
    <x v="17"/>
    <n v="282"/>
    <x v="0"/>
    <n v="0.19"/>
    <n v="52.17"/>
  </r>
  <r>
    <x v="0"/>
    <x v="0"/>
    <x v="122"/>
    <x v="333"/>
    <x v="3"/>
    <x v="17"/>
    <n v="2460"/>
    <x v="0"/>
    <n v="0.35"/>
    <n v="861"/>
  </r>
  <r>
    <x v="0"/>
    <x v="0"/>
    <x v="122"/>
    <x v="334"/>
    <x v="3"/>
    <x v="17"/>
    <n v="6620"/>
    <x v="0"/>
    <n v="0.35"/>
    <n v="2317"/>
  </r>
  <r>
    <x v="0"/>
    <x v="0"/>
    <x v="123"/>
    <x v="335"/>
    <x v="3"/>
    <x v="17"/>
    <n v="3980"/>
    <x v="0"/>
    <n v="0.19"/>
    <n v="736.3"/>
  </r>
  <r>
    <x v="0"/>
    <x v="0"/>
    <x v="80"/>
    <x v="336"/>
    <x v="3"/>
    <x v="17"/>
    <n v="150"/>
    <x v="0"/>
    <n v="0.19"/>
    <n v="27.75"/>
  </r>
  <r>
    <x v="0"/>
    <x v="0"/>
    <x v="81"/>
    <x v="337"/>
    <x v="3"/>
    <x v="17"/>
    <n v="17674"/>
    <x v="0"/>
    <n v="0.19"/>
    <n v="3269.69"/>
  </r>
  <r>
    <x v="0"/>
    <x v="0"/>
    <x v="82"/>
    <x v="338"/>
    <x v="3"/>
    <x v="17"/>
    <n v="23402"/>
    <x v="0"/>
    <n v="0.19"/>
    <n v="4329.37"/>
  </r>
  <r>
    <x v="0"/>
    <x v="0"/>
    <x v="124"/>
    <x v="339"/>
    <x v="3"/>
    <x v="17"/>
    <n v="8494"/>
    <x v="0"/>
    <n v="0.19"/>
    <n v="1571.39"/>
  </r>
  <r>
    <x v="0"/>
    <x v="0"/>
    <x v="83"/>
    <x v="340"/>
    <x v="3"/>
    <x v="17"/>
    <n v="24701"/>
    <x v="0"/>
    <n v="0.19"/>
    <n v="4569.68"/>
  </r>
  <r>
    <x v="0"/>
    <x v="0"/>
    <x v="85"/>
    <x v="341"/>
    <x v="3"/>
    <x v="17"/>
    <n v="20930"/>
    <x v="0"/>
    <n v="0.19"/>
    <n v="3872.05"/>
  </r>
  <r>
    <x v="0"/>
    <x v="0"/>
    <x v="86"/>
    <x v="342"/>
    <x v="3"/>
    <x v="17"/>
    <n v="19382"/>
    <x v="0"/>
    <n v="0.19"/>
    <n v="3585.67"/>
  </r>
  <r>
    <x v="0"/>
    <x v="0"/>
    <x v="88"/>
    <x v="343"/>
    <x v="3"/>
    <x v="17"/>
    <n v="19533"/>
    <x v="0"/>
    <n v="0.19"/>
    <n v="3613.61"/>
  </r>
  <r>
    <x v="0"/>
    <x v="0"/>
    <x v="89"/>
    <x v="344"/>
    <x v="3"/>
    <x v="17"/>
    <n v="2208"/>
    <x v="0"/>
    <n v="0.35"/>
    <n v="772.8"/>
  </r>
  <r>
    <x v="0"/>
    <x v="0"/>
    <x v="89"/>
    <x v="345"/>
    <x v="3"/>
    <x v="17"/>
    <n v="21"/>
    <x v="0"/>
    <n v="0.35"/>
    <n v="7.35"/>
  </r>
  <r>
    <x v="0"/>
    <x v="0"/>
    <x v="125"/>
    <x v="346"/>
    <x v="3"/>
    <x v="14"/>
    <n v="780"/>
    <x v="0"/>
    <n v="0"/>
    <n v="0"/>
  </r>
  <r>
    <x v="0"/>
    <x v="0"/>
    <x v="126"/>
    <x v="347"/>
    <x v="3"/>
    <x v="14"/>
    <n v="1425"/>
    <x v="0"/>
    <n v="0"/>
    <n v="0"/>
  </r>
  <r>
    <x v="0"/>
    <x v="0"/>
    <x v="127"/>
    <x v="348"/>
    <x v="3"/>
    <x v="14"/>
    <n v="950"/>
    <x v="0"/>
    <n v="0"/>
    <n v="0"/>
  </r>
  <r>
    <x v="0"/>
    <x v="0"/>
    <x v="128"/>
    <x v="349"/>
    <x v="3"/>
    <x v="14"/>
    <n v="3600"/>
    <x v="0"/>
    <n v="0"/>
    <n v="0"/>
  </r>
  <r>
    <x v="0"/>
    <x v="0"/>
    <x v="129"/>
    <x v="350"/>
    <x v="3"/>
    <x v="14"/>
    <n v="24500"/>
    <x v="0"/>
    <n v="0"/>
    <n v="0"/>
  </r>
  <r>
    <x v="0"/>
    <x v="0"/>
    <x v="130"/>
    <x v="351"/>
    <x v="3"/>
    <x v="14"/>
    <n v="800"/>
    <x v="0"/>
    <n v="0"/>
    <n v="0"/>
  </r>
  <r>
    <x v="0"/>
    <x v="0"/>
    <x v="131"/>
    <x v="352"/>
    <x v="3"/>
    <x v="14"/>
    <n v="3600"/>
    <x v="0"/>
    <n v="0"/>
    <n v="0"/>
  </r>
  <r>
    <x v="0"/>
    <x v="0"/>
    <x v="132"/>
    <x v="353"/>
    <x v="3"/>
    <x v="14"/>
    <n v="950"/>
    <x v="0"/>
    <n v="0"/>
    <n v="0"/>
  </r>
  <r>
    <x v="0"/>
    <x v="0"/>
    <x v="133"/>
    <x v="354"/>
    <x v="3"/>
    <x v="14"/>
    <n v="3600"/>
    <x v="0"/>
    <n v="0"/>
    <n v="0"/>
  </r>
  <r>
    <x v="0"/>
    <x v="0"/>
    <x v="134"/>
    <x v="355"/>
    <x v="2"/>
    <x v="5"/>
    <n v="5"/>
    <x v="0"/>
    <n v="79.41"/>
    <n v="397.05"/>
  </r>
  <r>
    <x v="0"/>
    <x v="0"/>
    <x v="135"/>
    <x v="356"/>
    <x v="2"/>
    <x v="5"/>
    <n v="5"/>
    <x v="0"/>
    <n v="83.16"/>
    <n v="415.8"/>
  </r>
  <r>
    <x v="0"/>
    <x v="0"/>
    <x v="136"/>
    <x v="357"/>
    <x v="0"/>
    <x v="0"/>
    <n v="14"/>
    <x v="0"/>
    <n v="19.45"/>
    <n v="272.3"/>
  </r>
  <r>
    <x v="0"/>
    <x v="0"/>
    <x v="137"/>
    <x v="358"/>
    <x v="0"/>
    <x v="0"/>
    <n v="1999"/>
    <x v="0"/>
    <n v="0.7"/>
    <n v="1399.3"/>
  </r>
  <r>
    <x v="0"/>
    <x v="0"/>
    <x v="138"/>
    <x v="359"/>
    <x v="0"/>
    <x v="0"/>
    <n v="500"/>
    <x v="0"/>
    <n v="1.5"/>
    <n v="750"/>
  </r>
  <r>
    <x v="0"/>
    <x v="0"/>
    <x v="139"/>
    <x v="360"/>
    <x v="0"/>
    <x v="0"/>
    <n v="1"/>
    <x v="0"/>
    <n v="68"/>
    <n v="68"/>
  </r>
  <r>
    <x v="0"/>
    <x v="0"/>
    <x v="140"/>
    <x v="361"/>
    <x v="1"/>
    <x v="21"/>
    <n v="6.9148800000000001"/>
    <x v="1"/>
    <n v="31.25"/>
    <n v="216.09"/>
  </r>
  <r>
    <x v="0"/>
    <x v="0"/>
    <x v="141"/>
    <x v="362"/>
    <x v="1"/>
    <x v="21"/>
    <n v="42.845134999999999"/>
    <x v="1"/>
    <n v="21.89"/>
    <n v="937.88"/>
  </r>
  <r>
    <x v="0"/>
    <x v="0"/>
    <x v="142"/>
    <x v="363"/>
    <x v="1"/>
    <x v="21"/>
    <n v="1.2050768999999999"/>
    <x v="1"/>
    <n v="65"/>
    <n v="78.33"/>
  </r>
  <r>
    <x v="0"/>
    <x v="0"/>
    <x v="143"/>
    <x v="364"/>
    <x v="3"/>
    <x v="20"/>
    <n v="637974"/>
    <x v="0"/>
    <n v="0.01"/>
    <n v="6379.74"/>
  </r>
  <r>
    <x v="0"/>
    <x v="0"/>
    <x v="144"/>
    <x v="365"/>
    <x v="1"/>
    <x v="15"/>
    <n v="34.566665999999998"/>
    <x v="1"/>
    <n v="4.5"/>
    <n v="155.55000000000001"/>
  </r>
  <r>
    <x v="0"/>
    <x v="0"/>
    <x v="145"/>
    <x v="366"/>
    <x v="1"/>
    <x v="15"/>
    <n v="66.024895000000001"/>
    <x v="1"/>
    <n v="12.05"/>
    <n v="795.6"/>
  </r>
  <r>
    <x v="0"/>
    <x v="0"/>
    <x v="146"/>
    <x v="367"/>
    <x v="1"/>
    <x v="15"/>
    <n v="94.724689999999995"/>
    <x v="1"/>
    <n v="16.2"/>
    <n v="1534.54"/>
  </r>
  <r>
    <x v="0"/>
    <x v="0"/>
    <x v="147"/>
    <x v="368"/>
    <x v="1"/>
    <x v="15"/>
    <n v="19.684746000000001"/>
    <x v="1"/>
    <n v="11.8"/>
    <n v="232.28"/>
  </r>
  <r>
    <x v="0"/>
    <x v="0"/>
    <x v="148"/>
    <x v="369"/>
    <x v="1"/>
    <x v="15"/>
    <n v="30.925308000000001"/>
    <x v="1"/>
    <n v="16.2"/>
    <n v="500.99"/>
  </r>
  <r>
    <x v="0"/>
    <x v="0"/>
    <x v="149"/>
    <x v="370"/>
    <x v="1"/>
    <x v="4"/>
    <n v="237.69667000000001"/>
    <x v="2"/>
    <n v="12"/>
    <n v="2852.36"/>
  </r>
  <r>
    <x v="0"/>
    <x v="0"/>
    <x v="150"/>
    <x v="371"/>
    <x v="1"/>
    <x v="4"/>
    <n v="822.64909999999998"/>
    <x v="2"/>
    <n v="3.42"/>
    <n v="2813.46"/>
  </r>
  <r>
    <x v="0"/>
    <x v="0"/>
    <x v="151"/>
    <x v="372"/>
    <x v="1"/>
    <x v="4"/>
    <n v="150.76416"/>
    <x v="2"/>
    <n v="24"/>
    <n v="3618.34"/>
  </r>
  <r>
    <x v="0"/>
    <x v="0"/>
    <x v="38"/>
    <x v="373"/>
    <x v="3"/>
    <x v="13"/>
    <n v="4680"/>
    <x v="0"/>
    <n v="0.01"/>
    <n v="46.8"/>
  </r>
  <r>
    <x v="0"/>
    <x v="0"/>
    <x v="42"/>
    <x v="374"/>
    <x v="3"/>
    <x v="13"/>
    <n v="259937"/>
    <x v="0"/>
    <n v="0.01"/>
    <n v="2599.37"/>
  </r>
  <r>
    <x v="0"/>
    <x v="0"/>
    <x v="42"/>
    <x v="375"/>
    <x v="3"/>
    <x v="13"/>
    <n v="293012"/>
    <x v="0"/>
    <n v="0.01"/>
    <n v="2930.12"/>
  </r>
  <r>
    <x v="0"/>
    <x v="0"/>
    <x v="44"/>
    <x v="376"/>
    <x v="3"/>
    <x v="13"/>
    <n v="436797"/>
    <x v="0"/>
    <n v="0.01"/>
    <n v="4367.97"/>
  </r>
  <r>
    <x v="0"/>
    <x v="0"/>
    <x v="44"/>
    <x v="377"/>
    <x v="3"/>
    <x v="13"/>
    <n v="228866"/>
    <x v="0"/>
    <n v="0.01"/>
    <n v="2288.66"/>
  </r>
  <r>
    <x v="0"/>
    <x v="0"/>
    <x v="152"/>
    <x v="378"/>
    <x v="3"/>
    <x v="13"/>
    <n v="39650"/>
    <x v="0"/>
    <n v="0.01"/>
    <n v="396.5"/>
  </r>
  <r>
    <x v="0"/>
    <x v="0"/>
    <x v="153"/>
    <x v="379"/>
    <x v="3"/>
    <x v="13"/>
    <n v="52968"/>
    <x v="0"/>
    <n v="0.01"/>
    <n v="529.67999999999995"/>
  </r>
  <r>
    <x v="0"/>
    <x v="0"/>
    <x v="154"/>
    <x v="380"/>
    <x v="3"/>
    <x v="13"/>
    <n v="88647"/>
    <x v="0"/>
    <n v="0.01"/>
    <n v="886.47"/>
  </r>
  <r>
    <x v="0"/>
    <x v="0"/>
    <x v="154"/>
    <x v="381"/>
    <x v="3"/>
    <x v="13"/>
    <n v="81757"/>
    <x v="0"/>
    <n v="0.01"/>
    <n v="817.57"/>
  </r>
  <r>
    <x v="0"/>
    <x v="0"/>
    <x v="45"/>
    <x v="382"/>
    <x v="3"/>
    <x v="13"/>
    <n v="456094"/>
    <x v="0"/>
    <n v="0.01"/>
    <n v="4560.9399999999996"/>
  </r>
  <r>
    <x v="0"/>
    <x v="0"/>
    <x v="45"/>
    <x v="383"/>
    <x v="3"/>
    <x v="13"/>
    <n v="13416"/>
    <x v="0"/>
    <n v="0.01"/>
    <n v="134.16"/>
  </r>
  <r>
    <x v="0"/>
    <x v="0"/>
    <x v="45"/>
    <x v="384"/>
    <x v="3"/>
    <x v="13"/>
    <n v="243119"/>
    <x v="0"/>
    <n v="0.01"/>
    <n v="2431.19"/>
  </r>
  <r>
    <x v="0"/>
    <x v="0"/>
    <x v="45"/>
    <x v="385"/>
    <x v="3"/>
    <x v="13"/>
    <n v="258585"/>
    <x v="0"/>
    <n v="0.01"/>
    <n v="2585.85"/>
  </r>
  <r>
    <x v="0"/>
    <x v="0"/>
    <x v="155"/>
    <x v="386"/>
    <x v="3"/>
    <x v="13"/>
    <n v="68103"/>
    <x v="0"/>
    <n v="0.01"/>
    <n v="681.03"/>
  </r>
  <r>
    <x v="0"/>
    <x v="0"/>
    <x v="155"/>
    <x v="387"/>
    <x v="3"/>
    <x v="13"/>
    <n v="55645"/>
    <x v="0"/>
    <n v="0.01"/>
    <n v="556.45000000000005"/>
  </r>
  <r>
    <x v="0"/>
    <x v="0"/>
    <x v="155"/>
    <x v="388"/>
    <x v="3"/>
    <x v="13"/>
    <n v="481000"/>
    <x v="0"/>
    <n v="0.01"/>
    <n v="4810"/>
  </r>
  <r>
    <x v="0"/>
    <x v="0"/>
    <x v="155"/>
    <x v="389"/>
    <x v="3"/>
    <x v="13"/>
    <n v="160147"/>
    <x v="0"/>
    <n v="0.01"/>
    <n v="1601.47"/>
  </r>
  <r>
    <x v="0"/>
    <x v="0"/>
    <x v="155"/>
    <x v="390"/>
    <x v="3"/>
    <x v="13"/>
    <n v="148731"/>
    <x v="0"/>
    <n v="0.01"/>
    <n v="1487.31"/>
  </r>
  <r>
    <x v="0"/>
    <x v="0"/>
    <x v="68"/>
    <x v="391"/>
    <x v="3"/>
    <x v="13"/>
    <n v="105677"/>
    <x v="0"/>
    <n v="0.01"/>
    <n v="1056.77"/>
  </r>
  <r>
    <x v="0"/>
    <x v="0"/>
    <x v="68"/>
    <x v="392"/>
    <x v="3"/>
    <x v="13"/>
    <n v="131818"/>
    <x v="0"/>
    <n v="0.01"/>
    <n v="1318.18"/>
  </r>
  <r>
    <x v="0"/>
    <x v="0"/>
    <x v="68"/>
    <x v="393"/>
    <x v="3"/>
    <x v="13"/>
    <n v="652928"/>
    <x v="0"/>
    <n v="0.01"/>
    <n v="6529.28"/>
  </r>
  <r>
    <x v="0"/>
    <x v="0"/>
    <x v="97"/>
    <x v="394"/>
    <x v="3"/>
    <x v="13"/>
    <n v="130696"/>
    <x v="0"/>
    <n v="0.01"/>
    <n v="1306.96"/>
  </r>
  <r>
    <x v="0"/>
    <x v="0"/>
    <x v="97"/>
    <x v="395"/>
    <x v="3"/>
    <x v="13"/>
    <n v="397268"/>
    <x v="0"/>
    <n v="0.01"/>
    <n v="3972.68"/>
  </r>
  <r>
    <x v="0"/>
    <x v="0"/>
    <x v="97"/>
    <x v="396"/>
    <x v="3"/>
    <x v="13"/>
    <n v="205149"/>
    <x v="0"/>
    <n v="0.01"/>
    <n v="2051.4899999999998"/>
  </r>
  <r>
    <x v="0"/>
    <x v="0"/>
    <x v="96"/>
    <x v="397"/>
    <x v="3"/>
    <x v="13"/>
    <n v="26058"/>
    <x v="0"/>
    <n v="0.01"/>
    <n v="260.58"/>
  </r>
  <r>
    <x v="0"/>
    <x v="0"/>
    <x v="95"/>
    <x v="398"/>
    <x v="3"/>
    <x v="13"/>
    <n v="82669"/>
    <x v="0"/>
    <n v="0.01"/>
    <n v="826.69"/>
  </r>
  <r>
    <x v="0"/>
    <x v="0"/>
    <x v="76"/>
    <x v="399"/>
    <x v="3"/>
    <x v="13"/>
    <n v="31368"/>
    <x v="0"/>
    <n v="0.01"/>
    <n v="313.68"/>
  </r>
  <r>
    <x v="0"/>
    <x v="0"/>
    <x v="84"/>
    <x v="400"/>
    <x v="3"/>
    <x v="13"/>
    <n v="74477"/>
    <x v="0"/>
    <n v="0.01"/>
    <n v="744.77"/>
  </r>
  <r>
    <x v="0"/>
    <x v="0"/>
    <x v="87"/>
    <x v="401"/>
    <x v="3"/>
    <x v="13"/>
    <n v="13211"/>
    <x v="0"/>
    <n v="0.01"/>
    <n v="132.11000000000001"/>
  </r>
  <r>
    <x v="0"/>
    <x v="0"/>
    <x v="87"/>
    <x v="402"/>
    <x v="3"/>
    <x v="13"/>
    <n v="214700"/>
    <x v="0"/>
    <n v="0.01"/>
    <n v="2147"/>
  </r>
  <r>
    <x v="0"/>
    <x v="0"/>
    <x v="87"/>
    <x v="403"/>
    <x v="3"/>
    <x v="13"/>
    <n v="394356"/>
    <x v="0"/>
    <n v="0.01"/>
    <n v="3943.56"/>
  </r>
  <r>
    <x v="0"/>
    <x v="0"/>
    <x v="87"/>
    <x v="404"/>
    <x v="3"/>
    <x v="13"/>
    <n v="130642"/>
    <x v="0"/>
    <n v="0.01"/>
    <n v="1306.42"/>
  </r>
  <r>
    <x v="0"/>
    <x v="0"/>
    <x v="90"/>
    <x v="405"/>
    <x v="3"/>
    <x v="13"/>
    <n v="82851"/>
    <x v="0"/>
    <n v="0.01"/>
    <n v="828.51"/>
  </r>
  <r>
    <x v="0"/>
    <x v="0"/>
    <x v="90"/>
    <x v="406"/>
    <x v="3"/>
    <x v="13"/>
    <n v="4856"/>
    <x v="0"/>
    <n v="0.01"/>
    <n v="48.56"/>
  </r>
  <r>
    <x v="0"/>
    <x v="0"/>
    <x v="90"/>
    <x v="407"/>
    <x v="3"/>
    <x v="13"/>
    <n v="238681"/>
    <x v="0"/>
    <n v="0.01"/>
    <n v="2386.81"/>
  </r>
  <r>
    <x v="0"/>
    <x v="0"/>
    <x v="121"/>
    <x v="408"/>
    <x v="3"/>
    <x v="20"/>
    <n v="789621"/>
    <x v="0"/>
    <n v="0.01"/>
    <n v="7896.21"/>
  </r>
  <r>
    <x v="0"/>
    <x v="0"/>
    <x v="121"/>
    <x v="409"/>
    <x v="3"/>
    <x v="20"/>
    <n v="961686"/>
    <x v="0"/>
    <n v="0.01"/>
    <n v="9616.86"/>
  </r>
  <r>
    <x v="0"/>
    <x v="0"/>
    <x v="156"/>
    <x v="410"/>
    <x v="2"/>
    <x v="5"/>
    <n v="1"/>
    <x v="0"/>
    <n v="0"/>
    <n v="0"/>
  </r>
  <r>
    <x v="0"/>
    <x v="0"/>
    <x v="157"/>
    <x v="411"/>
    <x v="2"/>
    <x v="5"/>
    <n v="3"/>
    <x v="0"/>
    <n v="0"/>
    <n v="0"/>
  </r>
  <r>
    <x v="0"/>
    <x v="0"/>
    <x v="18"/>
    <x v="412"/>
    <x v="3"/>
    <x v="11"/>
    <m/>
    <x v="0"/>
    <m/>
    <m/>
  </r>
  <r>
    <x v="0"/>
    <x v="0"/>
    <x v="158"/>
    <x v="413"/>
    <x v="2"/>
    <x v="5"/>
    <n v="2"/>
    <x v="0"/>
    <n v="0"/>
    <n v="0"/>
  </r>
  <r>
    <x v="0"/>
    <x v="0"/>
    <x v="18"/>
    <x v="414"/>
    <x v="3"/>
    <x v="11"/>
    <m/>
    <x v="0"/>
    <m/>
    <m/>
  </r>
  <r>
    <x v="0"/>
    <x v="0"/>
    <x v="159"/>
    <x v="415"/>
    <x v="3"/>
    <x v="11"/>
    <m/>
    <x v="0"/>
    <m/>
    <m/>
  </r>
  <r>
    <x v="0"/>
    <x v="0"/>
    <x v="160"/>
    <x v="416"/>
    <x v="3"/>
    <x v="11"/>
    <m/>
    <x v="0"/>
    <m/>
    <m/>
  </r>
  <r>
    <x v="0"/>
    <x v="0"/>
    <x v="160"/>
    <x v="417"/>
    <x v="3"/>
    <x v="11"/>
    <m/>
    <x v="0"/>
    <m/>
    <m/>
  </r>
  <r>
    <x v="0"/>
    <x v="0"/>
    <x v="160"/>
    <x v="418"/>
    <x v="3"/>
    <x v="11"/>
    <m/>
    <x v="0"/>
    <m/>
    <m/>
  </r>
  <r>
    <x v="0"/>
    <x v="0"/>
    <x v="160"/>
    <x v="419"/>
    <x v="3"/>
    <x v="11"/>
    <m/>
    <x v="0"/>
    <m/>
    <m/>
  </r>
  <r>
    <x v="0"/>
    <x v="0"/>
    <x v="160"/>
    <x v="420"/>
    <x v="3"/>
    <x v="11"/>
    <m/>
    <x v="0"/>
    <m/>
    <m/>
  </r>
  <r>
    <x v="0"/>
    <x v="0"/>
    <x v="160"/>
    <x v="421"/>
    <x v="3"/>
    <x v="11"/>
    <m/>
    <x v="0"/>
    <m/>
    <m/>
  </r>
  <r>
    <x v="0"/>
    <x v="0"/>
    <x v="160"/>
    <x v="422"/>
    <x v="3"/>
    <x v="11"/>
    <m/>
    <x v="0"/>
    <m/>
    <m/>
  </r>
  <r>
    <x v="0"/>
    <x v="0"/>
    <x v="161"/>
    <x v="423"/>
    <x v="3"/>
    <x v="17"/>
    <m/>
    <x v="0"/>
    <m/>
    <m/>
  </r>
  <r>
    <x v="0"/>
    <x v="0"/>
    <x v="161"/>
    <x v="424"/>
    <x v="3"/>
    <x v="17"/>
    <m/>
    <x v="0"/>
    <m/>
    <m/>
  </r>
  <r>
    <x v="0"/>
    <x v="0"/>
    <x v="162"/>
    <x v="425"/>
    <x v="3"/>
    <x v="17"/>
    <m/>
    <x v="0"/>
    <m/>
    <m/>
  </r>
  <r>
    <x v="0"/>
    <x v="0"/>
    <x v="162"/>
    <x v="426"/>
    <x v="3"/>
    <x v="17"/>
    <m/>
    <x v="0"/>
    <m/>
    <m/>
  </r>
  <r>
    <x v="0"/>
    <x v="0"/>
    <x v="162"/>
    <x v="427"/>
    <x v="3"/>
    <x v="17"/>
    <m/>
    <x v="0"/>
    <m/>
    <m/>
  </r>
  <r>
    <x v="0"/>
    <x v="0"/>
    <x v="162"/>
    <x v="428"/>
    <x v="3"/>
    <x v="17"/>
    <m/>
    <x v="0"/>
    <m/>
    <m/>
  </r>
  <r>
    <x v="0"/>
    <x v="0"/>
    <x v="162"/>
    <x v="429"/>
    <x v="3"/>
    <x v="17"/>
    <m/>
    <x v="0"/>
    <m/>
    <m/>
  </r>
  <r>
    <x v="0"/>
    <x v="0"/>
    <x v="162"/>
    <x v="430"/>
    <x v="3"/>
    <x v="17"/>
    <m/>
    <x v="0"/>
    <m/>
    <m/>
  </r>
  <r>
    <x v="0"/>
    <x v="0"/>
    <x v="162"/>
    <x v="431"/>
    <x v="3"/>
    <x v="17"/>
    <m/>
    <x v="0"/>
    <m/>
    <m/>
  </r>
  <r>
    <x v="0"/>
    <x v="0"/>
    <x v="162"/>
    <x v="432"/>
    <x v="3"/>
    <x v="17"/>
    <m/>
    <x v="0"/>
    <m/>
    <m/>
  </r>
  <r>
    <x v="0"/>
    <x v="0"/>
    <x v="162"/>
    <x v="433"/>
    <x v="3"/>
    <x v="17"/>
    <m/>
    <x v="0"/>
    <m/>
    <m/>
  </r>
  <r>
    <x v="0"/>
    <x v="0"/>
    <x v="162"/>
    <x v="434"/>
    <x v="3"/>
    <x v="17"/>
    <m/>
    <x v="0"/>
    <m/>
    <m/>
  </r>
  <r>
    <x v="0"/>
    <x v="0"/>
    <x v="162"/>
    <x v="435"/>
    <x v="3"/>
    <x v="17"/>
    <m/>
    <x v="0"/>
    <m/>
    <m/>
  </r>
  <r>
    <x v="0"/>
    <x v="0"/>
    <x v="163"/>
    <x v="436"/>
    <x v="1"/>
    <x v="15"/>
    <m/>
    <x v="1"/>
    <m/>
    <m/>
  </r>
  <r>
    <x v="0"/>
    <x v="0"/>
    <x v="164"/>
    <x v="437"/>
    <x v="1"/>
    <x v="15"/>
    <m/>
    <x v="1"/>
    <m/>
    <m/>
  </r>
  <r>
    <x v="0"/>
    <x v="0"/>
    <x v="164"/>
    <x v="438"/>
    <x v="1"/>
    <x v="15"/>
    <m/>
    <x v="1"/>
    <m/>
    <m/>
  </r>
  <r>
    <x v="0"/>
    <x v="0"/>
    <x v="164"/>
    <x v="439"/>
    <x v="1"/>
    <x v="15"/>
    <m/>
    <x v="1"/>
    <m/>
    <m/>
  </r>
  <r>
    <x v="0"/>
    <x v="0"/>
    <x v="164"/>
    <x v="440"/>
    <x v="1"/>
    <x v="15"/>
    <m/>
    <x v="1"/>
    <m/>
    <m/>
  </r>
  <r>
    <x v="0"/>
    <x v="0"/>
    <x v="164"/>
    <x v="441"/>
    <x v="1"/>
    <x v="15"/>
    <m/>
    <x v="1"/>
    <m/>
    <m/>
  </r>
  <r>
    <x v="0"/>
    <x v="0"/>
    <x v="164"/>
    <x v="442"/>
    <x v="1"/>
    <x v="15"/>
    <m/>
    <x v="1"/>
    <m/>
    <m/>
  </r>
  <r>
    <x v="0"/>
    <x v="0"/>
    <x v="164"/>
    <x v="443"/>
    <x v="1"/>
    <x v="15"/>
    <m/>
    <x v="1"/>
    <m/>
    <m/>
  </r>
  <r>
    <x v="0"/>
    <x v="0"/>
    <x v="164"/>
    <x v="444"/>
    <x v="1"/>
    <x v="15"/>
    <m/>
    <x v="1"/>
    <m/>
    <m/>
  </r>
  <r>
    <x v="0"/>
    <x v="0"/>
    <x v="164"/>
    <x v="445"/>
    <x v="1"/>
    <x v="15"/>
    <m/>
    <x v="1"/>
    <m/>
    <m/>
  </r>
  <r>
    <x v="0"/>
    <x v="0"/>
    <x v="164"/>
    <x v="446"/>
    <x v="1"/>
    <x v="15"/>
    <m/>
    <x v="1"/>
    <m/>
    <m/>
  </r>
  <r>
    <x v="0"/>
    <x v="0"/>
    <x v="164"/>
    <x v="447"/>
    <x v="1"/>
    <x v="15"/>
    <m/>
    <x v="1"/>
    <m/>
    <m/>
  </r>
  <r>
    <x v="0"/>
    <x v="0"/>
    <x v="165"/>
    <x v="448"/>
    <x v="1"/>
    <x v="15"/>
    <m/>
    <x v="1"/>
    <m/>
    <m/>
  </r>
  <r>
    <x v="0"/>
    <x v="0"/>
    <x v="166"/>
    <x v="449"/>
    <x v="1"/>
    <x v="15"/>
    <m/>
    <x v="1"/>
    <m/>
    <m/>
  </r>
  <r>
    <x v="0"/>
    <x v="0"/>
    <x v="166"/>
    <x v="450"/>
    <x v="1"/>
    <x v="15"/>
    <m/>
    <x v="1"/>
    <m/>
    <m/>
  </r>
  <r>
    <x v="0"/>
    <x v="0"/>
    <x v="167"/>
    <x v="451"/>
    <x v="1"/>
    <x v="15"/>
    <m/>
    <x v="1"/>
    <m/>
    <m/>
  </r>
  <r>
    <x v="0"/>
    <x v="0"/>
    <x v="167"/>
    <x v="452"/>
    <x v="1"/>
    <x v="15"/>
    <n v="18.600000000000001"/>
    <x v="1"/>
    <n v="15.8"/>
    <n v="293.88"/>
  </r>
  <r>
    <x v="0"/>
    <x v="0"/>
    <x v="19"/>
    <x v="453"/>
    <x v="3"/>
    <x v="11"/>
    <n v="120"/>
    <x v="0"/>
    <n v="3.16"/>
    <n v="379.68"/>
  </r>
  <r>
    <x v="0"/>
    <x v="0"/>
    <x v="168"/>
    <x v="454"/>
    <x v="1"/>
    <x v="15"/>
    <n v="19.489999999999998"/>
    <x v="1"/>
    <n v="25.6"/>
    <n v="498.94"/>
  </r>
  <r>
    <x v="0"/>
    <x v="0"/>
    <x v="169"/>
    <x v="455"/>
    <x v="1"/>
    <x v="15"/>
    <m/>
    <x v="1"/>
    <m/>
    <m/>
  </r>
  <r>
    <x v="0"/>
    <x v="0"/>
    <x v="68"/>
    <x v="456"/>
    <x v="3"/>
    <x v="13"/>
    <n v="78291"/>
    <x v="0"/>
    <n v="0.01"/>
    <n v="782.91"/>
  </r>
  <r>
    <x v="0"/>
    <x v="0"/>
    <x v="68"/>
    <x v="457"/>
    <x v="3"/>
    <x v="13"/>
    <n v="236364"/>
    <x v="0"/>
    <n v="0.01"/>
    <n v="2363.64"/>
  </r>
  <r>
    <x v="0"/>
    <x v="0"/>
    <x v="68"/>
    <x v="458"/>
    <x v="3"/>
    <x v="13"/>
    <n v="16489"/>
    <x v="0"/>
    <n v="0.01"/>
    <n v="164.89"/>
  </r>
  <r>
    <x v="0"/>
    <x v="0"/>
    <x v="68"/>
    <x v="459"/>
    <x v="3"/>
    <x v="13"/>
    <n v="26693"/>
    <x v="0"/>
    <n v="0.01"/>
    <n v="266.93"/>
  </r>
  <r>
    <x v="0"/>
    <x v="0"/>
    <x v="45"/>
    <x v="460"/>
    <x v="3"/>
    <x v="13"/>
    <n v="15246"/>
    <x v="0"/>
    <n v="0.01"/>
    <n v="152.46"/>
  </r>
  <r>
    <x v="0"/>
    <x v="0"/>
    <x v="42"/>
    <x v="461"/>
    <x v="3"/>
    <x v="13"/>
    <n v="70346"/>
    <x v="0"/>
    <n v="0.01"/>
    <n v="703.46"/>
  </r>
  <r>
    <x v="0"/>
    <x v="0"/>
    <x v="42"/>
    <x v="462"/>
    <x v="3"/>
    <x v="13"/>
    <n v="91429"/>
    <x v="0"/>
    <n v="0.01"/>
    <n v="914.29"/>
  </r>
  <r>
    <x v="0"/>
    <x v="0"/>
    <x v="42"/>
    <x v="463"/>
    <x v="3"/>
    <x v="13"/>
    <n v="104171"/>
    <x v="0"/>
    <n v="0.01"/>
    <n v="1041.71"/>
  </r>
  <r>
    <x v="0"/>
    <x v="0"/>
    <x v="54"/>
    <x v="464"/>
    <x v="3"/>
    <x v="13"/>
    <m/>
    <x v="0"/>
    <m/>
    <m/>
  </r>
  <r>
    <x v="0"/>
    <x v="0"/>
    <x v="54"/>
    <x v="465"/>
    <x v="3"/>
    <x v="13"/>
    <m/>
    <x v="0"/>
    <m/>
    <m/>
  </r>
  <r>
    <x v="0"/>
    <x v="0"/>
    <x v="54"/>
    <x v="466"/>
    <x v="3"/>
    <x v="13"/>
    <m/>
    <x v="0"/>
    <m/>
    <m/>
  </r>
  <r>
    <x v="0"/>
    <x v="0"/>
    <x v="54"/>
    <x v="467"/>
    <x v="3"/>
    <x v="13"/>
    <m/>
    <x v="0"/>
    <m/>
    <m/>
  </r>
  <r>
    <x v="0"/>
    <x v="0"/>
    <x v="54"/>
    <x v="468"/>
    <x v="3"/>
    <x v="13"/>
    <m/>
    <x v="0"/>
    <m/>
    <m/>
  </r>
  <r>
    <x v="0"/>
    <x v="0"/>
    <x v="54"/>
    <x v="469"/>
    <x v="3"/>
    <x v="13"/>
    <m/>
    <x v="0"/>
    <m/>
    <m/>
  </r>
  <r>
    <x v="0"/>
    <x v="0"/>
    <x v="169"/>
    <x v="470"/>
    <x v="1"/>
    <x v="15"/>
    <m/>
    <x v="1"/>
    <m/>
    <m/>
  </r>
  <r>
    <x v="0"/>
    <x v="0"/>
    <x v="169"/>
    <x v="471"/>
    <x v="1"/>
    <x v="15"/>
    <m/>
    <x v="1"/>
    <m/>
    <m/>
  </r>
  <r>
    <x v="0"/>
    <x v="0"/>
    <x v="53"/>
    <x v="472"/>
    <x v="3"/>
    <x v="13"/>
    <m/>
    <x v="0"/>
    <m/>
    <m/>
  </r>
  <r>
    <x v="0"/>
    <x v="0"/>
    <x v="170"/>
    <x v="473"/>
    <x v="1"/>
    <x v="15"/>
    <m/>
    <x v="1"/>
    <m/>
    <m/>
  </r>
  <r>
    <x v="0"/>
    <x v="0"/>
    <x v="170"/>
    <x v="474"/>
    <x v="1"/>
    <x v="15"/>
    <m/>
    <x v="1"/>
    <m/>
    <m/>
  </r>
  <r>
    <x v="0"/>
    <x v="0"/>
    <x v="170"/>
    <x v="475"/>
    <x v="1"/>
    <x v="15"/>
    <m/>
    <x v="1"/>
    <m/>
    <m/>
  </r>
  <r>
    <x v="0"/>
    <x v="0"/>
    <x v="171"/>
    <x v="476"/>
    <x v="1"/>
    <x v="15"/>
    <m/>
    <x v="1"/>
    <m/>
    <m/>
  </r>
  <r>
    <x v="0"/>
    <x v="0"/>
    <x v="172"/>
    <x v="477"/>
    <x v="1"/>
    <x v="15"/>
    <m/>
    <x v="1"/>
    <m/>
    <m/>
  </r>
  <r>
    <x v="0"/>
    <x v="0"/>
    <x v="173"/>
    <x v="478"/>
    <x v="1"/>
    <x v="15"/>
    <n v="50.35"/>
    <x v="1"/>
    <n v="0"/>
    <n v="0"/>
  </r>
  <r>
    <x v="0"/>
    <x v="0"/>
    <x v="45"/>
    <x v="479"/>
    <x v="3"/>
    <x v="13"/>
    <n v="34016"/>
    <x v="0"/>
    <n v="0.01"/>
    <n v="272.13"/>
  </r>
  <r>
    <x v="0"/>
    <x v="0"/>
    <x v="174"/>
    <x v="480"/>
    <x v="3"/>
    <x v="13"/>
    <n v="61750"/>
    <x v="0"/>
    <n v="0.01"/>
    <n v="494"/>
  </r>
  <r>
    <x v="0"/>
    <x v="0"/>
    <x v="175"/>
    <x v="481"/>
    <x v="3"/>
    <x v="13"/>
    <n v="1300"/>
    <x v="0"/>
    <n v="0.01"/>
    <n v="10.4"/>
  </r>
  <r>
    <x v="0"/>
    <x v="0"/>
    <x v="175"/>
    <x v="482"/>
    <x v="3"/>
    <x v="13"/>
    <n v="88400"/>
    <x v="0"/>
    <n v="0.01"/>
    <n v="707.2"/>
  </r>
  <r>
    <x v="0"/>
    <x v="0"/>
    <x v="176"/>
    <x v="483"/>
    <x v="3"/>
    <x v="13"/>
    <n v="14200"/>
    <x v="0"/>
    <n v="0.01"/>
    <n v="113.6"/>
  </r>
  <r>
    <x v="0"/>
    <x v="0"/>
    <x v="176"/>
    <x v="484"/>
    <x v="3"/>
    <x v="13"/>
    <n v="11050"/>
    <x v="0"/>
    <n v="0.01"/>
    <n v="88.4"/>
  </r>
  <r>
    <x v="0"/>
    <x v="0"/>
    <x v="177"/>
    <x v="485"/>
    <x v="3"/>
    <x v="13"/>
    <n v="26000"/>
    <x v="0"/>
    <n v="0.01"/>
    <n v="208"/>
  </r>
  <r>
    <x v="0"/>
    <x v="0"/>
    <x v="153"/>
    <x v="486"/>
    <x v="3"/>
    <x v="13"/>
    <n v="117950"/>
    <x v="0"/>
    <n v="0.01"/>
    <n v="943.6"/>
  </r>
  <r>
    <x v="0"/>
    <x v="0"/>
    <x v="153"/>
    <x v="487"/>
    <x v="3"/>
    <x v="13"/>
    <n v="2572"/>
    <x v="0"/>
    <n v="0.01"/>
    <n v="20.58"/>
  </r>
  <r>
    <x v="0"/>
    <x v="0"/>
    <x v="153"/>
    <x v="488"/>
    <x v="3"/>
    <x v="13"/>
    <n v="25350"/>
    <x v="0"/>
    <n v="0.01"/>
    <n v="202.8"/>
  </r>
  <r>
    <x v="0"/>
    <x v="0"/>
    <x v="152"/>
    <x v="489"/>
    <x v="3"/>
    <x v="13"/>
    <n v="33150"/>
    <x v="0"/>
    <n v="0.01"/>
    <n v="265.2"/>
  </r>
  <r>
    <x v="0"/>
    <x v="0"/>
    <x v="152"/>
    <x v="490"/>
    <x v="3"/>
    <x v="13"/>
    <n v="39650"/>
    <x v="0"/>
    <n v="0.01"/>
    <n v="317.2"/>
  </r>
  <r>
    <x v="0"/>
    <x v="0"/>
    <x v="152"/>
    <x v="491"/>
    <x v="3"/>
    <x v="13"/>
    <n v="16250"/>
    <x v="0"/>
    <n v="0.01"/>
    <n v="130"/>
  </r>
  <r>
    <x v="0"/>
    <x v="0"/>
    <x v="44"/>
    <x v="492"/>
    <x v="3"/>
    <x v="13"/>
    <n v="308750"/>
    <x v="0"/>
    <n v="0.01"/>
    <n v="2470"/>
  </r>
  <r>
    <x v="0"/>
    <x v="0"/>
    <x v="44"/>
    <x v="493"/>
    <x v="3"/>
    <x v="13"/>
    <n v="15000"/>
    <x v="0"/>
    <n v="0.01"/>
    <n v="120"/>
  </r>
  <r>
    <x v="0"/>
    <x v="0"/>
    <x v="47"/>
    <x v="494"/>
    <x v="3"/>
    <x v="13"/>
    <m/>
    <x v="0"/>
    <m/>
    <m/>
  </r>
  <r>
    <x v="0"/>
    <x v="0"/>
    <x v="47"/>
    <x v="495"/>
    <x v="3"/>
    <x v="13"/>
    <m/>
    <x v="0"/>
    <m/>
    <m/>
  </r>
  <r>
    <x v="0"/>
    <x v="0"/>
    <x v="47"/>
    <x v="496"/>
    <x v="3"/>
    <x v="13"/>
    <m/>
    <x v="0"/>
    <m/>
    <m/>
  </r>
  <r>
    <x v="0"/>
    <x v="0"/>
    <x v="47"/>
    <x v="497"/>
    <x v="3"/>
    <x v="13"/>
    <m/>
    <x v="0"/>
    <m/>
    <m/>
  </r>
  <r>
    <x v="0"/>
    <x v="0"/>
    <x v="47"/>
    <x v="498"/>
    <x v="3"/>
    <x v="13"/>
    <m/>
    <x v="0"/>
    <m/>
    <m/>
  </r>
  <r>
    <x v="0"/>
    <x v="0"/>
    <x v="47"/>
    <x v="499"/>
    <x v="3"/>
    <x v="13"/>
    <m/>
    <x v="0"/>
    <m/>
    <m/>
  </r>
  <r>
    <x v="0"/>
    <x v="0"/>
    <x v="47"/>
    <x v="500"/>
    <x v="3"/>
    <x v="13"/>
    <m/>
    <x v="0"/>
    <m/>
    <m/>
  </r>
  <r>
    <x v="0"/>
    <x v="0"/>
    <x v="47"/>
    <x v="501"/>
    <x v="3"/>
    <x v="13"/>
    <m/>
    <x v="0"/>
    <m/>
    <m/>
  </r>
  <r>
    <x v="0"/>
    <x v="0"/>
    <x v="47"/>
    <x v="502"/>
    <x v="3"/>
    <x v="13"/>
    <m/>
    <x v="0"/>
    <m/>
    <m/>
  </r>
  <r>
    <x v="0"/>
    <x v="0"/>
    <x v="47"/>
    <x v="503"/>
    <x v="3"/>
    <x v="13"/>
    <m/>
    <x v="0"/>
    <m/>
    <m/>
  </r>
  <r>
    <x v="0"/>
    <x v="0"/>
    <x v="47"/>
    <x v="504"/>
    <x v="3"/>
    <x v="13"/>
    <m/>
    <x v="0"/>
    <m/>
    <m/>
  </r>
  <r>
    <x v="0"/>
    <x v="0"/>
    <x v="46"/>
    <x v="505"/>
    <x v="3"/>
    <x v="13"/>
    <m/>
    <x v="0"/>
    <m/>
    <m/>
  </r>
  <r>
    <x v="0"/>
    <x v="0"/>
    <x v="46"/>
    <x v="506"/>
    <x v="3"/>
    <x v="13"/>
    <m/>
    <x v="0"/>
    <m/>
    <m/>
  </r>
  <r>
    <x v="0"/>
    <x v="0"/>
    <x v="155"/>
    <x v="507"/>
    <x v="3"/>
    <x v="13"/>
    <m/>
    <x v="0"/>
    <m/>
    <m/>
  </r>
  <r>
    <x v="0"/>
    <x v="0"/>
    <x v="155"/>
    <x v="508"/>
    <x v="3"/>
    <x v="13"/>
    <m/>
    <x v="0"/>
    <m/>
    <m/>
  </r>
  <r>
    <x v="0"/>
    <x v="0"/>
    <x v="178"/>
    <x v="509"/>
    <x v="1"/>
    <x v="15"/>
    <m/>
    <x v="1"/>
    <m/>
    <m/>
  </r>
  <r>
    <x v="0"/>
    <x v="0"/>
    <x v="179"/>
    <x v="510"/>
    <x v="1"/>
    <x v="15"/>
    <m/>
    <x v="1"/>
    <m/>
    <m/>
  </r>
  <r>
    <x v="0"/>
    <x v="0"/>
    <x v="155"/>
    <x v="511"/>
    <x v="3"/>
    <x v="13"/>
    <n v="48750"/>
    <x v="0"/>
    <n v="0.01"/>
    <n v="390"/>
  </r>
  <r>
    <x v="0"/>
    <x v="0"/>
    <x v="145"/>
    <x v="512"/>
    <x v="1"/>
    <x v="15"/>
    <m/>
    <x v="1"/>
    <m/>
    <m/>
  </r>
  <r>
    <x v="0"/>
    <x v="0"/>
    <x v="145"/>
    <x v="513"/>
    <x v="1"/>
    <x v="15"/>
    <m/>
    <x v="1"/>
    <m/>
    <m/>
  </r>
  <r>
    <x v="0"/>
    <x v="0"/>
    <x v="145"/>
    <x v="514"/>
    <x v="1"/>
    <x v="15"/>
    <m/>
    <x v="1"/>
    <m/>
    <m/>
  </r>
  <r>
    <x v="0"/>
    <x v="0"/>
    <x v="145"/>
    <x v="515"/>
    <x v="1"/>
    <x v="15"/>
    <m/>
    <x v="1"/>
    <m/>
    <m/>
  </r>
  <r>
    <x v="0"/>
    <x v="0"/>
    <x v="145"/>
    <x v="516"/>
    <x v="1"/>
    <x v="15"/>
    <m/>
    <x v="1"/>
    <m/>
    <m/>
  </r>
  <r>
    <x v="0"/>
    <x v="0"/>
    <x v="145"/>
    <x v="517"/>
    <x v="1"/>
    <x v="15"/>
    <m/>
    <x v="1"/>
    <m/>
    <m/>
  </r>
  <r>
    <x v="0"/>
    <x v="0"/>
    <x v="180"/>
    <x v="518"/>
    <x v="1"/>
    <x v="15"/>
    <m/>
    <x v="1"/>
    <m/>
    <m/>
  </r>
  <r>
    <x v="0"/>
    <x v="0"/>
    <x v="181"/>
    <x v="519"/>
    <x v="1"/>
    <x v="15"/>
    <m/>
    <x v="1"/>
    <m/>
    <m/>
  </r>
  <r>
    <x v="0"/>
    <x v="0"/>
    <x v="45"/>
    <x v="520"/>
    <x v="3"/>
    <x v="13"/>
    <n v="113750"/>
    <x v="0"/>
    <n v="0.01"/>
    <n v="910"/>
  </r>
  <r>
    <x v="0"/>
    <x v="0"/>
    <x v="45"/>
    <x v="521"/>
    <x v="3"/>
    <x v="13"/>
    <n v="65000"/>
    <x v="0"/>
    <n v="0.01"/>
    <n v="520"/>
  </r>
  <r>
    <x v="0"/>
    <x v="0"/>
    <x v="182"/>
    <x v="522"/>
    <x v="1"/>
    <x v="15"/>
    <m/>
    <x v="1"/>
    <m/>
    <m/>
  </r>
  <r>
    <x v="0"/>
    <x v="0"/>
    <x v="183"/>
    <x v="523"/>
    <x v="1"/>
    <x v="15"/>
    <m/>
    <x v="1"/>
    <m/>
    <m/>
  </r>
  <r>
    <x v="0"/>
    <x v="0"/>
    <x v="154"/>
    <x v="524"/>
    <x v="3"/>
    <x v="13"/>
    <m/>
    <x v="0"/>
    <m/>
    <m/>
  </r>
  <r>
    <x v="0"/>
    <x v="0"/>
    <x v="183"/>
    <x v="525"/>
    <x v="1"/>
    <x v="15"/>
    <n v="223.1"/>
    <x v="1"/>
    <n v="14.4"/>
    <n v="3212.64"/>
  </r>
  <r>
    <x v="0"/>
    <x v="0"/>
    <x v="154"/>
    <x v="526"/>
    <x v="3"/>
    <x v="13"/>
    <m/>
    <x v="0"/>
    <m/>
    <m/>
  </r>
  <r>
    <x v="0"/>
    <x v="0"/>
    <x v="176"/>
    <x v="527"/>
    <x v="3"/>
    <x v="13"/>
    <m/>
    <x v="0"/>
    <m/>
    <m/>
  </r>
  <r>
    <x v="0"/>
    <x v="0"/>
    <x v="176"/>
    <x v="528"/>
    <x v="3"/>
    <x v="13"/>
    <m/>
    <x v="0"/>
    <m/>
    <m/>
  </r>
  <r>
    <x v="0"/>
    <x v="0"/>
    <x v="176"/>
    <x v="529"/>
    <x v="3"/>
    <x v="13"/>
    <m/>
    <x v="0"/>
    <m/>
    <m/>
  </r>
  <r>
    <x v="0"/>
    <x v="0"/>
    <x v="176"/>
    <x v="530"/>
    <x v="3"/>
    <x v="13"/>
    <m/>
    <x v="0"/>
    <m/>
    <m/>
  </r>
  <r>
    <x v="0"/>
    <x v="0"/>
    <x v="176"/>
    <x v="531"/>
    <x v="3"/>
    <x v="13"/>
    <m/>
    <x v="0"/>
    <m/>
    <m/>
  </r>
  <r>
    <x v="0"/>
    <x v="0"/>
    <x v="184"/>
    <x v="532"/>
    <x v="4"/>
    <x v="7"/>
    <n v="34"/>
    <x v="0"/>
    <n v="76.930000000000007"/>
    <n v="2615.58"/>
  </r>
  <r>
    <x v="0"/>
    <x v="0"/>
    <x v="185"/>
    <x v="533"/>
    <x v="5"/>
    <x v="12"/>
    <n v="38.35"/>
    <x v="2"/>
    <n v="4.7300000000000004"/>
    <n v="181.38"/>
  </r>
  <r>
    <x v="0"/>
    <x v="0"/>
    <x v="186"/>
    <x v="534"/>
    <x v="5"/>
    <x v="12"/>
    <n v="55"/>
    <x v="2"/>
    <n v="0"/>
    <n v="0"/>
  </r>
  <r>
    <x v="0"/>
    <x v="0"/>
    <x v="187"/>
    <x v="535"/>
    <x v="5"/>
    <x v="12"/>
    <n v="156"/>
    <x v="2"/>
    <n v="5.24"/>
    <n v="818.17"/>
  </r>
  <r>
    <x v="0"/>
    <x v="0"/>
    <x v="188"/>
    <x v="536"/>
    <x v="5"/>
    <x v="12"/>
    <n v="89"/>
    <x v="2"/>
    <n v="4.33"/>
    <n v="385.55"/>
  </r>
  <r>
    <x v="0"/>
    <x v="0"/>
    <x v="189"/>
    <x v="537"/>
    <x v="5"/>
    <x v="12"/>
    <n v="10.050000000000001"/>
    <x v="2"/>
    <n v="2.69"/>
    <n v="27.03"/>
  </r>
  <r>
    <x v="0"/>
    <x v="0"/>
    <x v="190"/>
    <x v="538"/>
    <x v="5"/>
    <x v="12"/>
    <n v="30"/>
    <x v="2"/>
    <n v="3.09"/>
    <n v="92.63"/>
  </r>
  <r>
    <x v="0"/>
    <x v="0"/>
    <x v="191"/>
    <x v="539"/>
    <x v="5"/>
    <x v="12"/>
    <n v="564.70000000000005"/>
    <x v="2"/>
    <n v="2.17"/>
    <n v="1226.75"/>
  </r>
  <r>
    <x v="0"/>
    <x v="0"/>
    <x v="192"/>
    <x v="540"/>
    <x v="5"/>
    <x v="12"/>
    <n v="1.05"/>
    <x v="2"/>
    <n v="3.96"/>
    <n v="4.16"/>
  </r>
  <r>
    <x v="0"/>
    <x v="1"/>
    <x v="24"/>
    <x v="541"/>
    <x v="4"/>
    <x v="9"/>
    <n v="96"/>
    <x v="0"/>
    <n v="42.21"/>
    <n v="4052.16"/>
  </r>
  <r>
    <x v="0"/>
    <x v="0"/>
    <x v="24"/>
    <x v="542"/>
    <x v="4"/>
    <x v="9"/>
    <n v="22"/>
    <x v="0"/>
    <n v="38.369999999999997"/>
    <n v="844.2"/>
  </r>
  <r>
    <x v="0"/>
    <x v="0"/>
    <x v="23"/>
    <x v="543"/>
    <x v="4"/>
    <x v="10"/>
    <n v="24"/>
    <x v="0"/>
    <n v="42.21"/>
    <n v="1013.04"/>
  </r>
  <r>
    <x v="0"/>
    <x v="0"/>
    <x v="193"/>
    <x v="544"/>
    <x v="3"/>
    <x v="6"/>
    <n v="100"/>
    <x v="0"/>
    <n v="0.45"/>
    <n v="45"/>
  </r>
  <r>
    <x v="0"/>
    <x v="0"/>
    <x v="194"/>
    <x v="545"/>
    <x v="3"/>
    <x v="6"/>
    <n v="100"/>
    <x v="0"/>
    <n v="0.45"/>
    <n v="45"/>
  </r>
  <r>
    <x v="0"/>
    <x v="0"/>
    <x v="195"/>
    <x v="546"/>
    <x v="1"/>
    <x v="22"/>
    <n v="4"/>
    <x v="2"/>
    <n v="48"/>
    <n v="192"/>
  </r>
  <r>
    <x v="0"/>
    <x v="0"/>
    <x v="196"/>
    <x v="547"/>
    <x v="1"/>
    <x v="22"/>
    <n v="55"/>
    <x v="2"/>
    <n v="7.65"/>
    <n v="420.75"/>
  </r>
  <r>
    <x v="0"/>
    <x v="0"/>
    <x v="197"/>
    <x v="548"/>
    <x v="1"/>
    <x v="22"/>
    <n v="55"/>
    <x v="2"/>
    <n v="6.65"/>
    <n v="365.75"/>
  </r>
  <r>
    <x v="0"/>
    <x v="0"/>
    <x v="197"/>
    <x v="549"/>
    <x v="1"/>
    <x v="22"/>
    <n v="110"/>
    <x v="2"/>
    <n v="6.65"/>
    <n v="731.5"/>
  </r>
  <r>
    <x v="0"/>
    <x v="0"/>
    <x v="141"/>
    <x v="550"/>
    <x v="1"/>
    <x v="21"/>
    <n v="55"/>
    <x v="1"/>
    <n v="21.89"/>
    <n v="1203.95"/>
  </r>
  <r>
    <x v="0"/>
    <x v="0"/>
    <x v="141"/>
    <x v="551"/>
    <x v="1"/>
    <x v="21"/>
    <n v="232.85"/>
    <x v="1"/>
    <n v="21.89"/>
    <n v="5097.09"/>
  </r>
  <r>
    <x v="0"/>
    <x v="0"/>
    <x v="198"/>
    <x v="552"/>
    <x v="1"/>
    <x v="21"/>
    <n v="123.0429"/>
    <x v="1"/>
    <n v="4.7"/>
    <n v="578.26"/>
  </r>
  <r>
    <x v="0"/>
    <x v="0"/>
    <x v="199"/>
    <x v="553"/>
    <x v="1"/>
    <x v="21"/>
    <n v="56.707023999999997"/>
    <x v="1"/>
    <n v="96.5"/>
    <n v="5472.23"/>
  </r>
  <r>
    <x v="0"/>
    <x v="0"/>
    <x v="200"/>
    <x v="554"/>
    <x v="1"/>
    <x v="21"/>
    <n v="44.907024"/>
    <x v="1"/>
    <n v="95"/>
    <n v="4266.17"/>
  </r>
  <r>
    <x v="0"/>
    <x v="0"/>
    <x v="201"/>
    <x v="555"/>
    <x v="1"/>
    <x v="21"/>
    <n v="54.837024999999997"/>
    <x v="1"/>
    <n v="96"/>
    <n v="5264.35"/>
  </r>
  <r>
    <x v="0"/>
    <x v="0"/>
    <x v="202"/>
    <x v="556"/>
    <x v="1"/>
    <x v="21"/>
    <n v="67.093500000000006"/>
    <x v="1"/>
    <n v="3.44"/>
    <n v="230.8"/>
  </r>
  <r>
    <x v="0"/>
    <x v="0"/>
    <x v="203"/>
    <x v="557"/>
    <x v="1"/>
    <x v="21"/>
    <n v="13.4787"/>
    <x v="1"/>
    <n v="2.99"/>
    <n v="40.299999999999997"/>
  </r>
  <r>
    <x v="0"/>
    <x v="0"/>
    <x v="203"/>
    <x v="558"/>
    <x v="1"/>
    <x v="21"/>
    <n v="84.840500000000006"/>
    <x v="1"/>
    <n v="2.99"/>
    <n v="253.92"/>
  </r>
  <r>
    <x v="0"/>
    <x v="0"/>
    <x v="204"/>
    <x v="559"/>
    <x v="1"/>
    <x v="21"/>
    <n v="15.55415"/>
    <x v="1"/>
    <n v="2.99"/>
    <n v="46.5"/>
  </r>
  <r>
    <x v="0"/>
    <x v="0"/>
    <x v="204"/>
    <x v="560"/>
    <x v="1"/>
    <x v="21"/>
    <n v="131.9365"/>
    <x v="1"/>
    <n v="2.99"/>
    <n v="394.43"/>
  </r>
  <r>
    <x v="0"/>
    <x v="0"/>
    <x v="205"/>
    <x v="561"/>
    <x v="3"/>
    <x v="11"/>
    <n v="3"/>
    <x v="0"/>
    <n v="0.68"/>
    <n v="2.0499999999999998"/>
  </r>
  <r>
    <x v="0"/>
    <x v="0"/>
    <x v="22"/>
    <x v="562"/>
    <x v="3"/>
    <x v="11"/>
    <n v="8944"/>
    <x v="0"/>
    <n v="1.1200000000000001"/>
    <n v="10026.219999999999"/>
  </r>
  <r>
    <x v="0"/>
    <x v="0"/>
    <x v="21"/>
    <x v="563"/>
    <x v="3"/>
    <x v="11"/>
    <n v="1375"/>
    <x v="0"/>
    <n v="1.1200000000000001"/>
    <n v="1541.38"/>
  </r>
  <r>
    <x v="0"/>
    <x v="0"/>
    <x v="21"/>
    <x v="564"/>
    <x v="3"/>
    <x v="11"/>
    <n v="486"/>
    <x v="0"/>
    <n v="1.1200000000000001"/>
    <n v="544.80999999999995"/>
  </r>
  <r>
    <x v="0"/>
    <x v="0"/>
    <x v="20"/>
    <x v="565"/>
    <x v="3"/>
    <x v="11"/>
    <n v="3427"/>
    <x v="0"/>
    <n v="0.68"/>
    <n v="2344.0700000000002"/>
  </r>
  <r>
    <x v="0"/>
    <x v="0"/>
    <x v="19"/>
    <x v="566"/>
    <x v="3"/>
    <x v="11"/>
    <n v="200"/>
    <x v="0"/>
    <n v="3.16"/>
    <n v="632.79999999999995"/>
  </r>
  <r>
    <x v="0"/>
    <x v="0"/>
    <x v="206"/>
    <x v="567"/>
    <x v="3"/>
    <x v="11"/>
    <n v="739"/>
    <x v="0"/>
    <n v="3.81"/>
    <n v="2817.07"/>
  </r>
  <r>
    <x v="0"/>
    <x v="0"/>
    <x v="18"/>
    <x v="568"/>
    <x v="3"/>
    <x v="11"/>
    <n v="2600"/>
    <x v="0"/>
    <n v="4"/>
    <n v="10400"/>
  </r>
  <r>
    <x v="0"/>
    <x v="0"/>
    <x v="18"/>
    <x v="569"/>
    <x v="3"/>
    <x v="11"/>
    <n v="7035"/>
    <x v="0"/>
    <n v="3.98"/>
    <n v="28027.14"/>
  </r>
  <r>
    <x v="0"/>
    <x v="0"/>
    <x v="18"/>
    <x v="570"/>
    <x v="3"/>
    <x v="11"/>
    <n v="5598"/>
    <x v="0"/>
    <n v="4"/>
    <n v="22392"/>
  </r>
  <r>
    <x v="0"/>
    <x v="0"/>
    <x v="18"/>
    <x v="571"/>
    <x v="3"/>
    <x v="11"/>
    <n v="6500"/>
    <x v="0"/>
    <n v="4"/>
    <n v="26000"/>
  </r>
  <r>
    <x v="0"/>
    <x v="0"/>
    <x v="207"/>
    <x v="572"/>
    <x v="3"/>
    <x v="11"/>
    <n v="200"/>
    <x v="0"/>
    <n v="3.16"/>
    <n v="632.79999999999995"/>
  </r>
  <r>
    <x v="0"/>
    <x v="0"/>
    <x v="207"/>
    <x v="573"/>
    <x v="3"/>
    <x v="11"/>
    <n v="3600"/>
    <x v="0"/>
    <n v="3.16"/>
    <n v="11390.4"/>
  </r>
  <r>
    <x v="0"/>
    <x v="0"/>
    <x v="208"/>
    <x v="574"/>
    <x v="3"/>
    <x v="11"/>
    <n v="4000"/>
    <x v="0"/>
    <n v="0.19"/>
    <n v="752"/>
  </r>
  <r>
    <x v="0"/>
    <x v="0"/>
    <x v="208"/>
    <x v="575"/>
    <x v="3"/>
    <x v="11"/>
    <n v="6360"/>
    <x v="0"/>
    <n v="0.19"/>
    <n v="1195.68"/>
  </r>
  <r>
    <x v="0"/>
    <x v="0"/>
    <x v="208"/>
    <x v="576"/>
    <x v="3"/>
    <x v="11"/>
    <n v="4000"/>
    <x v="0"/>
    <n v="0.19"/>
    <n v="752"/>
  </r>
  <r>
    <x v="0"/>
    <x v="0"/>
    <x v="208"/>
    <x v="577"/>
    <x v="3"/>
    <x v="11"/>
    <n v="14592"/>
    <x v="0"/>
    <n v="0.19"/>
    <n v="2743.3"/>
  </r>
  <r>
    <x v="0"/>
    <x v="0"/>
    <x v="209"/>
    <x v="578"/>
    <x v="3"/>
    <x v="11"/>
    <n v="427.25207999999998"/>
    <x v="0"/>
    <n v="0.88"/>
    <n v="376.05"/>
  </r>
  <r>
    <x v="0"/>
    <x v="0"/>
    <x v="17"/>
    <x v="579"/>
    <x v="3"/>
    <x v="11"/>
    <n v="905.02919999999995"/>
    <x v="0"/>
    <n v="1.89"/>
    <n v="1712.31"/>
  </r>
  <r>
    <x v="0"/>
    <x v="0"/>
    <x v="17"/>
    <x v="580"/>
    <x v="3"/>
    <x v="11"/>
    <n v="300"/>
    <x v="0"/>
    <n v="1.89"/>
    <n v="567.59"/>
  </r>
  <r>
    <x v="0"/>
    <x v="0"/>
    <x v="16"/>
    <x v="581"/>
    <x v="4"/>
    <x v="9"/>
    <n v="23"/>
    <x v="0"/>
    <n v="38.54"/>
    <n v="886.41"/>
  </r>
  <r>
    <x v="0"/>
    <x v="0"/>
    <x v="210"/>
    <x v="582"/>
    <x v="4"/>
    <x v="8"/>
    <n v="36"/>
    <x v="0"/>
    <n v="74.86"/>
    <n v="2694.84"/>
  </r>
  <r>
    <x v="0"/>
    <x v="0"/>
    <x v="211"/>
    <x v="583"/>
    <x v="4"/>
    <x v="7"/>
    <n v="5"/>
    <x v="0"/>
    <n v="79.260000000000005"/>
    <n v="396.3"/>
  </r>
  <r>
    <x v="0"/>
    <x v="0"/>
    <x v="211"/>
    <x v="584"/>
    <x v="4"/>
    <x v="7"/>
    <n v="83"/>
    <x v="0"/>
    <n v="78.31"/>
    <n v="6499.32"/>
  </r>
  <r>
    <x v="0"/>
    <x v="0"/>
    <x v="161"/>
    <x v="585"/>
    <x v="3"/>
    <x v="17"/>
    <n v="17500"/>
    <x v="0"/>
    <n v="0.35"/>
    <n v="6125"/>
  </r>
  <r>
    <x v="0"/>
    <x v="0"/>
    <x v="161"/>
    <x v="586"/>
    <x v="3"/>
    <x v="17"/>
    <n v="6300"/>
    <x v="0"/>
    <n v="0.35"/>
    <n v="2205"/>
  </r>
  <r>
    <x v="0"/>
    <x v="0"/>
    <x v="162"/>
    <x v="587"/>
    <x v="3"/>
    <x v="17"/>
    <n v="10500"/>
    <x v="0"/>
    <n v="0.35"/>
    <n v="3675"/>
  </r>
  <r>
    <x v="0"/>
    <x v="0"/>
    <x v="162"/>
    <x v="588"/>
    <x v="3"/>
    <x v="17"/>
    <n v="10383"/>
    <x v="0"/>
    <n v="0.35"/>
    <n v="3634.05"/>
  </r>
  <r>
    <x v="0"/>
    <x v="0"/>
    <x v="162"/>
    <x v="589"/>
    <x v="3"/>
    <x v="17"/>
    <n v="10500"/>
    <x v="0"/>
    <n v="0.35"/>
    <n v="3675"/>
  </r>
  <r>
    <x v="0"/>
    <x v="0"/>
    <x v="163"/>
    <x v="590"/>
    <x v="1"/>
    <x v="15"/>
    <n v="42.35"/>
    <x v="1"/>
    <n v="16.329999999999998"/>
    <n v="691.58"/>
  </r>
  <r>
    <x v="0"/>
    <x v="0"/>
    <x v="165"/>
    <x v="591"/>
    <x v="1"/>
    <x v="15"/>
    <n v="44.37"/>
    <x v="1"/>
    <n v="16.5"/>
    <n v="732.11"/>
  </r>
  <r>
    <x v="0"/>
    <x v="0"/>
    <x v="166"/>
    <x v="592"/>
    <x v="1"/>
    <x v="15"/>
    <n v="42.13"/>
    <x v="1"/>
    <n v="2.41"/>
    <n v="101.43"/>
  </r>
  <r>
    <x v="0"/>
    <x v="0"/>
    <x v="167"/>
    <x v="593"/>
    <x v="1"/>
    <x v="15"/>
    <n v="382.2"/>
    <x v="1"/>
    <n v="15.8"/>
    <n v="6038.76"/>
  </r>
  <r>
    <x v="0"/>
    <x v="0"/>
    <x v="181"/>
    <x v="594"/>
    <x v="1"/>
    <x v="15"/>
    <n v="11.51"/>
    <x v="1"/>
    <n v="4.5"/>
    <n v="51.8"/>
  </r>
  <r>
    <x v="0"/>
    <x v="0"/>
    <x v="181"/>
    <x v="595"/>
    <x v="1"/>
    <x v="15"/>
    <n v="163.87"/>
    <x v="1"/>
    <n v="4.5"/>
    <n v="737.42"/>
  </r>
  <r>
    <x v="0"/>
    <x v="0"/>
    <x v="182"/>
    <x v="596"/>
    <x v="1"/>
    <x v="15"/>
    <n v="50"/>
    <x v="1"/>
    <n v="16.2"/>
    <n v="810"/>
  </r>
  <r>
    <x v="0"/>
    <x v="0"/>
    <x v="212"/>
    <x v="597"/>
    <x v="1"/>
    <x v="15"/>
    <n v="96.94"/>
    <x v="1"/>
    <n v="5.6"/>
    <n v="542.86"/>
  </r>
  <r>
    <x v="0"/>
    <x v="0"/>
    <x v="212"/>
    <x v="598"/>
    <x v="1"/>
    <x v="15"/>
    <n v="81.599999999999994"/>
    <x v="1"/>
    <n v="5.6"/>
    <n v="456.96"/>
  </r>
  <r>
    <x v="0"/>
    <x v="0"/>
    <x v="213"/>
    <x v="599"/>
    <x v="1"/>
    <x v="15"/>
    <n v="20"/>
    <x v="1"/>
    <n v="13.65"/>
    <n v="273"/>
  </r>
  <r>
    <x v="0"/>
    <x v="0"/>
    <x v="183"/>
    <x v="600"/>
    <x v="1"/>
    <x v="15"/>
    <n v="255.95"/>
    <x v="1"/>
    <n v="14.4"/>
    <n v="3685.68"/>
  </r>
  <r>
    <x v="0"/>
    <x v="0"/>
    <x v="214"/>
    <x v="601"/>
    <x v="1"/>
    <x v="15"/>
    <n v="67.94"/>
    <x v="1"/>
    <n v="11.44"/>
    <n v="777.23"/>
  </r>
  <r>
    <x v="0"/>
    <x v="0"/>
    <x v="215"/>
    <x v="602"/>
    <x v="1"/>
    <x v="15"/>
    <n v="24.39"/>
    <x v="1"/>
    <n v="16.2"/>
    <n v="395.12"/>
  </r>
  <r>
    <x v="0"/>
    <x v="0"/>
    <x v="216"/>
    <x v="603"/>
    <x v="1"/>
    <x v="15"/>
    <n v="44.3"/>
    <x v="1"/>
    <n v="13.65"/>
    <n v="604.69000000000005"/>
  </r>
  <r>
    <x v="0"/>
    <x v="0"/>
    <x v="217"/>
    <x v="604"/>
    <x v="1"/>
    <x v="15"/>
    <n v="31.61"/>
    <x v="1"/>
    <n v="12.3"/>
    <n v="388.8"/>
  </r>
  <r>
    <x v="0"/>
    <x v="0"/>
    <x v="218"/>
    <x v="605"/>
    <x v="1"/>
    <x v="15"/>
    <n v="20.9"/>
    <x v="1"/>
    <n v="17.84"/>
    <n v="372.86"/>
  </r>
  <r>
    <x v="0"/>
    <x v="0"/>
    <x v="14"/>
    <x v="606"/>
    <x v="4"/>
    <x v="10"/>
    <n v="41"/>
    <x v="0"/>
    <n v="42.21"/>
    <n v="1730.61"/>
  </r>
  <r>
    <x v="0"/>
    <x v="0"/>
    <x v="219"/>
    <x v="607"/>
    <x v="4"/>
    <x v="9"/>
    <n v="22"/>
    <x v="0"/>
    <n v="42.21"/>
    <n v="928.62"/>
  </r>
  <r>
    <x v="0"/>
    <x v="0"/>
    <x v="219"/>
    <x v="608"/>
    <x v="4"/>
    <x v="9"/>
    <n v="3"/>
    <x v="0"/>
    <n v="14.07"/>
    <n v="42.21"/>
  </r>
  <r>
    <x v="0"/>
    <x v="0"/>
    <x v="220"/>
    <x v="609"/>
    <x v="1"/>
    <x v="16"/>
    <n v="38.799999999999997"/>
    <x v="1"/>
    <n v="8.86"/>
    <n v="343.77"/>
  </r>
  <r>
    <x v="0"/>
    <x v="0"/>
    <x v="3"/>
    <x v="610"/>
    <x v="1"/>
    <x v="3"/>
    <n v="130.30000000000001"/>
    <x v="1"/>
    <n v="1.1599999999999999"/>
    <n v="150.76"/>
  </r>
  <r>
    <x v="0"/>
    <x v="0"/>
    <x v="221"/>
    <x v="611"/>
    <x v="1"/>
    <x v="3"/>
    <n v="52.55"/>
    <x v="1"/>
    <n v="22.68"/>
    <n v="1191.78"/>
  </r>
  <r>
    <x v="0"/>
    <x v="0"/>
    <x v="1"/>
    <x v="612"/>
    <x v="1"/>
    <x v="1"/>
    <n v="6850"/>
    <x v="1"/>
    <n v="0.43"/>
    <n v="2957.14"/>
  </r>
  <r>
    <x v="0"/>
    <x v="0"/>
    <x v="1"/>
    <x v="613"/>
    <x v="1"/>
    <x v="1"/>
    <n v="42500"/>
    <x v="1"/>
    <n v="0.43"/>
    <n v="18347.25"/>
  </r>
  <r>
    <x v="0"/>
    <x v="0"/>
    <x v="222"/>
    <x v="614"/>
    <x v="2"/>
    <x v="5"/>
    <n v="150"/>
    <x v="0"/>
    <n v="5.81"/>
    <n v="871.5"/>
  </r>
  <r>
    <x v="0"/>
    <x v="0"/>
    <x v="223"/>
    <x v="615"/>
    <x v="3"/>
    <x v="6"/>
    <n v="2015"/>
    <x v="0"/>
    <n v="7.0000000000000007E-2"/>
    <n v="141.05000000000001"/>
  </r>
  <r>
    <x v="0"/>
    <x v="0"/>
    <x v="224"/>
    <x v="616"/>
    <x v="3"/>
    <x v="6"/>
    <n v="5907"/>
    <x v="0"/>
    <n v="7.0000000000000007E-2"/>
    <n v="413.49"/>
  </r>
  <r>
    <x v="0"/>
    <x v="0"/>
    <x v="225"/>
    <x v="617"/>
    <x v="3"/>
    <x v="6"/>
    <n v="2013"/>
    <x v="0"/>
    <n v="7.0000000000000007E-2"/>
    <n v="140.91"/>
  </r>
  <r>
    <x v="0"/>
    <x v="0"/>
    <x v="226"/>
    <x v="618"/>
    <x v="3"/>
    <x v="6"/>
    <n v="1128"/>
    <x v="0"/>
    <n v="0.09"/>
    <n v="104.56"/>
  </r>
  <r>
    <x v="0"/>
    <x v="0"/>
    <x v="227"/>
    <x v="619"/>
    <x v="3"/>
    <x v="6"/>
    <n v="2210"/>
    <x v="0"/>
    <n v="0.09"/>
    <n v="204.89"/>
  </r>
  <r>
    <x v="0"/>
    <x v="0"/>
    <x v="228"/>
    <x v="620"/>
    <x v="3"/>
    <x v="6"/>
    <n v="750"/>
    <x v="0"/>
    <n v="0.23"/>
    <n v="172.5"/>
  </r>
  <r>
    <x v="0"/>
    <x v="0"/>
    <x v="229"/>
    <x v="621"/>
    <x v="3"/>
    <x v="6"/>
    <n v="150"/>
    <x v="0"/>
    <n v="0.23"/>
    <n v="34.5"/>
  </r>
  <r>
    <x v="0"/>
    <x v="0"/>
    <x v="176"/>
    <x v="622"/>
    <x v="3"/>
    <x v="13"/>
    <m/>
    <x v="0"/>
    <m/>
    <m/>
  </r>
  <r>
    <x v="0"/>
    <x v="0"/>
    <x v="176"/>
    <x v="623"/>
    <x v="3"/>
    <x v="13"/>
    <m/>
    <x v="0"/>
    <m/>
    <m/>
  </r>
  <r>
    <x v="0"/>
    <x v="0"/>
    <x v="176"/>
    <x v="624"/>
    <x v="3"/>
    <x v="13"/>
    <m/>
    <x v="0"/>
    <m/>
    <m/>
  </r>
  <r>
    <x v="0"/>
    <x v="0"/>
    <x v="176"/>
    <x v="625"/>
    <x v="3"/>
    <x v="13"/>
    <m/>
    <x v="0"/>
    <m/>
    <m/>
  </r>
  <r>
    <x v="0"/>
    <x v="0"/>
    <x v="177"/>
    <x v="626"/>
    <x v="3"/>
    <x v="13"/>
    <m/>
    <x v="0"/>
    <m/>
    <m/>
  </r>
  <r>
    <x v="0"/>
    <x v="0"/>
    <x v="153"/>
    <x v="627"/>
    <x v="3"/>
    <x v="13"/>
    <m/>
    <x v="0"/>
    <m/>
    <m/>
  </r>
  <r>
    <x v="0"/>
    <x v="0"/>
    <x v="214"/>
    <x v="628"/>
    <x v="1"/>
    <x v="15"/>
    <m/>
    <x v="1"/>
    <m/>
    <m/>
  </r>
  <r>
    <x v="0"/>
    <x v="0"/>
    <x v="153"/>
    <x v="629"/>
    <x v="3"/>
    <x v="13"/>
    <m/>
    <x v="0"/>
    <m/>
    <m/>
  </r>
  <r>
    <x v="0"/>
    <x v="0"/>
    <x v="153"/>
    <x v="630"/>
    <x v="3"/>
    <x v="13"/>
    <m/>
    <x v="0"/>
    <m/>
    <m/>
  </r>
  <r>
    <x v="0"/>
    <x v="0"/>
    <x v="153"/>
    <x v="631"/>
    <x v="3"/>
    <x v="13"/>
    <m/>
    <x v="0"/>
    <m/>
    <m/>
  </r>
  <r>
    <x v="0"/>
    <x v="0"/>
    <x v="153"/>
    <x v="632"/>
    <x v="3"/>
    <x v="13"/>
    <m/>
    <x v="0"/>
    <m/>
    <m/>
  </r>
  <r>
    <x v="0"/>
    <x v="0"/>
    <x v="153"/>
    <x v="633"/>
    <x v="3"/>
    <x v="13"/>
    <m/>
    <x v="0"/>
    <m/>
    <m/>
  </r>
  <r>
    <x v="0"/>
    <x v="0"/>
    <x v="214"/>
    <x v="634"/>
    <x v="1"/>
    <x v="15"/>
    <m/>
    <x v="1"/>
    <m/>
    <m/>
  </r>
  <r>
    <x v="0"/>
    <x v="0"/>
    <x v="152"/>
    <x v="635"/>
    <x v="3"/>
    <x v="13"/>
    <m/>
    <x v="0"/>
    <m/>
    <m/>
  </r>
  <r>
    <x v="0"/>
    <x v="0"/>
    <x v="214"/>
    <x v="636"/>
    <x v="1"/>
    <x v="15"/>
    <m/>
    <x v="1"/>
    <m/>
    <m/>
  </r>
  <r>
    <x v="0"/>
    <x v="0"/>
    <x v="44"/>
    <x v="637"/>
    <x v="3"/>
    <x v="13"/>
    <m/>
    <x v="0"/>
    <m/>
    <m/>
  </r>
  <r>
    <x v="0"/>
    <x v="0"/>
    <x v="214"/>
    <x v="638"/>
    <x v="1"/>
    <x v="15"/>
    <m/>
    <x v="1"/>
    <m/>
    <m/>
  </r>
  <r>
    <x v="0"/>
    <x v="0"/>
    <x v="230"/>
    <x v="639"/>
    <x v="3"/>
    <x v="6"/>
    <n v="5123"/>
    <x v="0"/>
    <n v="7.0000000000000007E-2"/>
    <n v="358.61"/>
  </r>
  <r>
    <x v="0"/>
    <x v="0"/>
    <x v="231"/>
    <x v="640"/>
    <x v="3"/>
    <x v="6"/>
    <n v="4792"/>
    <x v="0"/>
    <n v="7.0000000000000007E-2"/>
    <n v="335.44"/>
  </r>
  <r>
    <x v="0"/>
    <x v="0"/>
    <x v="232"/>
    <x v="641"/>
    <x v="3"/>
    <x v="6"/>
    <n v="3924"/>
    <x v="0"/>
    <n v="7.0000000000000007E-2"/>
    <n v="274.68"/>
  </r>
  <r>
    <x v="0"/>
    <x v="0"/>
    <x v="233"/>
    <x v="642"/>
    <x v="3"/>
    <x v="6"/>
    <n v="120"/>
    <x v="0"/>
    <n v="0.85"/>
    <n v="102"/>
  </r>
  <r>
    <x v="0"/>
    <x v="0"/>
    <x v="234"/>
    <x v="643"/>
    <x v="3"/>
    <x v="6"/>
    <n v="2842"/>
    <x v="0"/>
    <n v="7.0000000000000007E-2"/>
    <n v="198.94"/>
  </r>
  <r>
    <x v="0"/>
    <x v="0"/>
    <x v="235"/>
    <x v="644"/>
    <x v="3"/>
    <x v="6"/>
    <n v="120"/>
    <x v="0"/>
    <n v="7.0000000000000007E-2"/>
    <n v="8.4"/>
  </r>
  <r>
    <x v="0"/>
    <x v="0"/>
    <x v="140"/>
    <x v="645"/>
    <x v="1"/>
    <x v="21"/>
    <m/>
    <x v="1"/>
    <m/>
    <m/>
  </r>
  <r>
    <x v="0"/>
    <x v="0"/>
    <x v="44"/>
    <x v="646"/>
    <x v="3"/>
    <x v="13"/>
    <m/>
    <x v="0"/>
    <m/>
    <m/>
  </r>
  <r>
    <x v="0"/>
    <x v="0"/>
    <x v="44"/>
    <x v="647"/>
    <x v="3"/>
    <x v="13"/>
    <n v="65000"/>
    <x v="0"/>
    <n v="0.01"/>
    <n v="520"/>
  </r>
  <r>
    <x v="0"/>
    <x v="0"/>
    <x v="44"/>
    <x v="648"/>
    <x v="3"/>
    <x v="13"/>
    <n v="32500"/>
    <x v="0"/>
    <n v="0.01"/>
    <n v="260"/>
  </r>
  <r>
    <x v="0"/>
    <x v="0"/>
    <x v="236"/>
    <x v="649"/>
    <x v="1"/>
    <x v="15"/>
    <m/>
    <x v="1"/>
    <m/>
    <m/>
  </r>
  <r>
    <x v="0"/>
    <x v="0"/>
    <x v="236"/>
    <x v="650"/>
    <x v="1"/>
    <x v="15"/>
    <m/>
    <x v="1"/>
    <m/>
    <m/>
  </r>
  <r>
    <x v="0"/>
    <x v="0"/>
    <x v="42"/>
    <x v="651"/>
    <x v="3"/>
    <x v="13"/>
    <m/>
    <x v="0"/>
    <m/>
    <m/>
  </r>
  <r>
    <x v="0"/>
    <x v="0"/>
    <x v="236"/>
    <x v="652"/>
    <x v="1"/>
    <x v="15"/>
    <n v="120.85"/>
    <x v="1"/>
    <n v="12.8"/>
    <n v="1546.88"/>
  </r>
  <r>
    <x v="0"/>
    <x v="0"/>
    <x v="237"/>
    <x v="653"/>
    <x v="1"/>
    <x v="15"/>
    <m/>
    <x v="1"/>
    <m/>
    <m/>
  </r>
  <r>
    <x v="0"/>
    <x v="0"/>
    <x v="140"/>
    <x v="654"/>
    <x v="1"/>
    <x v="21"/>
    <m/>
    <x v="1"/>
    <m/>
    <m/>
  </r>
  <r>
    <x v="0"/>
    <x v="0"/>
    <x v="237"/>
    <x v="655"/>
    <x v="1"/>
    <x v="15"/>
    <m/>
    <x v="1"/>
    <m/>
    <m/>
  </r>
  <r>
    <x v="0"/>
    <x v="0"/>
    <x v="237"/>
    <x v="656"/>
    <x v="1"/>
    <x v="15"/>
    <m/>
    <x v="1"/>
    <m/>
    <m/>
  </r>
  <r>
    <x v="0"/>
    <x v="0"/>
    <x v="42"/>
    <x v="657"/>
    <x v="3"/>
    <x v="13"/>
    <n v="32500"/>
    <x v="0"/>
    <n v="0.01"/>
    <n v="260"/>
  </r>
  <r>
    <x v="0"/>
    <x v="0"/>
    <x v="42"/>
    <x v="658"/>
    <x v="3"/>
    <x v="13"/>
    <n v="292500"/>
    <x v="0"/>
    <n v="0.01"/>
    <n v="2340.0100000000002"/>
  </r>
  <r>
    <x v="0"/>
    <x v="0"/>
    <x v="42"/>
    <x v="659"/>
    <x v="3"/>
    <x v="13"/>
    <n v="97500"/>
    <x v="0"/>
    <n v="0.01"/>
    <n v="780"/>
  </r>
  <r>
    <x v="0"/>
    <x v="0"/>
    <x v="237"/>
    <x v="660"/>
    <x v="1"/>
    <x v="15"/>
    <m/>
    <x v="1"/>
    <m/>
    <m/>
  </r>
  <r>
    <x v="0"/>
    <x v="0"/>
    <x v="42"/>
    <x v="661"/>
    <x v="3"/>
    <x v="13"/>
    <n v="84430"/>
    <x v="0"/>
    <n v="0.01"/>
    <n v="675.44"/>
  </r>
  <r>
    <x v="0"/>
    <x v="0"/>
    <x v="237"/>
    <x v="662"/>
    <x v="1"/>
    <x v="15"/>
    <m/>
    <x v="1"/>
    <m/>
    <m/>
  </r>
  <r>
    <x v="0"/>
    <x v="0"/>
    <x v="42"/>
    <x v="663"/>
    <x v="3"/>
    <x v="13"/>
    <n v="208"/>
    <x v="0"/>
    <n v="0.01"/>
    <n v="1.66"/>
  </r>
  <r>
    <x v="0"/>
    <x v="0"/>
    <x v="237"/>
    <x v="664"/>
    <x v="1"/>
    <x v="15"/>
    <m/>
    <x v="1"/>
    <m/>
    <m/>
  </r>
  <r>
    <x v="0"/>
    <x v="0"/>
    <x v="237"/>
    <x v="665"/>
    <x v="1"/>
    <x v="15"/>
    <m/>
    <x v="1"/>
    <m/>
    <m/>
  </r>
  <r>
    <x v="0"/>
    <x v="0"/>
    <x v="237"/>
    <x v="666"/>
    <x v="1"/>
    <x v="15"/>
    <m/>
    <x v="1"/>
    <m/>
    <m/>
  </r>
  <r>
    <x v="0"/>
    <x v="0"/>
    <x v="237"/>
    <x v="667"/>
    <x v="1"/>
    <x v="15"/>
    <m/>
    <x v="1"/>
    <m/>
    <m/>
  </r>
  <r>
    <x v="0"/>
    <x v="0"/>
    <x v="140"/>
    <x v="668"/>
    <x v="1"/>
    <x v="21"/>
    <m/>
    <x v="1"/>
    <m/>
    <m/>
  </r>
  <r>
    <x v="0"/>
    <x v="0"/>
    <x v="140"/>
    <x v="669"/>
    <x v="1"/>
    <x v="21"/>
    <m/>
    <x v="1"/>
    <m/>
    <m/>
  </r>
  <r>
    <x v="0"/>
    <x v="0"/>
    <x v="140"/>
    <x v="670"/>
    <x v="1"/>
    <x v="21"/>
    <m/>
    <x v="1"/>
    <m/>
    <m/>
  </r>
  <r>
    <x v="0"/>
    <x v="0"/>
    <x v="140"/>
    <x v="671"/>
    <x v="1"/>
    <x v="21"/>
    <m/>
    <x v="1"/>
    <m/>
    <m/>
  </r>
  <r>
    <x v="0"/>
    <x v="0"/>
    <x v="140"/>
    <x v="672"/>
    <x v="1"/>
    <x v="21"/>
    <m/>
    <x v="1"/>
    <m/>
    <m/>
  </r>
  <r>
    <x v="0"/>
    <x v="0"/>
    <x v="140"/>
    <x v="673"/>
    <x v="1"/>
    <x v="21"/>
    <m/>
    <x v="1"/>
    <m/>
    <m/>
  </r>
  <r>
    <x v="0"/>
    <x v="0"/>
    <x v="140"/>
    <x v="674"/>
    <x v="1"/>
    <x v="21"/>
    <m/>
    <x v="1"/>
    <m/>
    <m/>
  </r>
  <r>
    <x v="0"/>
    <x v="0"/>
    <x v="237"/>
    <x v="675"/>
    <x v="1"/>
    <x v="15"/>
    <m/>
    <x v="1"/>
    <m/>
    <m/>
  </r>
  <r>
    <x v="0"/>
    <x v="0"/>
    <x v="140"/>
    <x v="676"/>
    <x v="1"/>
    <x v="21"/>
    <m/>
    <x v="1"/>
    <m/>
    <m/>
  </r>
  <r>
    <x v="0"/>
    <x v="0"/>
    <x v="237"/>
    <x v="677"/>
    <x v="1"/>
    <x v="15"/>
    <m/>
    <x v="1"/>
    <m/>
    <m/>
  </r>
  <r>
    <x v="0"/>
    <x v="0"/>
    <x v="140"/>
    <x v="678"/>
    <x v="1"/>
    <x v="21"/>
    <m/>
    <x v="1"/>
    <m/>
    <m/>
  </r>
  <r>
    <x v="0"/>
    <x v="0"/>
    <x v="147"/>
    <x v="679"/>
    <x v="1"/>
    <x v="15"/>
    <m/>
    <x v="1"/>
    <m/>
    <m/>
  </r>
  <r>
    <x v="0"/>
    <x v="0"/>
    <x v="140"/>
    <x v="680"/>
    <x v="1"/>
    <x v="21"/>
    <m/>
    <x v="1"/>
    <m/>
    <m/>
  </r>
  <r>
    <x v="0"/>
    <x v="0"/>
    <x v="147"/>
    <x v="681"/>
    <x v="1"/>
    <x v="15"/>
    <m/>
    <x v="1"/>
    <m/>
    <m/>
  </r>
  <r>
    <x v="0"/>
    <x v="0"/>
    <x v="238"/>
    <x v="682"/>
    <x v="1"/>
    <x v="3"/>
    <m/>
    <x v="1"/>
    <m/>
    <m/>
  </r>
  <r>
    <x v="0"/>
    <x v="0"/>
    <x v="39"/>
    <x v="683"/>
    <x v="3"/>
    <x v="13"/>
    <m/>
    <x v="0"/>
    <m/>
    <m/>
  </r>
  <r>
    <x v="0"/>
    <x v="0"/>
    <x v="39"/>
    <x v="684"/>
    <x v="3"/>
    <x v="13"/>
    <m/>
    <x v="0"/>
    <m/>
    <m/>
  </r>
  <r>
    <x v="0"/>
    <x v="0"/>
    <x v="39"/>
    <x v="685"/>
    <x v="3"/>
    <x v="13"/>
    <m/>
    <x v="0"/>
    <m/>
    <m/>
  </r>
  <r>
    <x v="0"/>
    <x v="0"/>
    <x v="39"/>
    <x v="686"/>
    <x v="3"/>
    <x v="13"/>
    <m/>
    <x v="0"/>
    <m/>
    <m/>
  </r>
  <r>
    <x v="0"/>
    <x v="0"/>
    <x v="39"/>
    <x v="687"/>
    <x v="3"/>
    <x v="13"/>
    <m/>
    <x v="0"/>
    <m/>
    <m/>
  </r>
  <r>
    <x v="0"/>
    <x v="0"/>
    <x v="39"/>
    <x v="688"/>
    <x v="3"/>
    <x v="13"/>
    <m/>
    <x v="0"/>
    <m/>
    <m/>
  </r>
  <r>
    <x v="0"/>
    <x v="0"/>
    <x v="140"/>
    <x v="689"/>
    <x v="1"/>
    <x v="21"/>
    <m/>
    <x v="1"/>
    <m/>
    <m/>
  </r>
  <r>
    <x v="0"/>
    <x v="0"/>
    <x v="39"/>
    <x v="690"/>
    <x v="3"/>
    <x v="13"/>
    <m/>
    <x v="0"/>
    <m/>
    <m/>
  </r>
  <r>
    <x v="0"/>
    <x v="0"/>
    <x v="239"/>
    <x v="691"/>
    <x v="3"/>
    <x v="6"/>
    <n v="2055"/>
    <x v="0"/>
    <n v="7.0000000000000007E-2"/>
    <n v="143.85"/>
  </r>
  <r>
    <x v="0"/>
    <x v="0"/>
    <x v="39"/>
    <x v="692"/>
    <x v="3"/>
    <x v="13"/>
    <m/>
    <x v="0"/>
    <m/>
    <m/>
  </r>
  <r>
    <x v="0"/>
    <x v="0"/>
    <x v="39"/>
    <x v="693"/>
    <x v="3"/>
    <x v="13"/>
    <m/>
    <x v="0"/>
    <m/>
    <m/>
  </r>
  <r>
    <x v="0"/>
    <x v="0"/>
    <x v="39"/>
    <x v="694"/>
    <x v="3"/>
    <x v="13"/>
    <m/>
    <x v="0"/>
    <m/>
    <m/>
  </r>
  <r>
    <x v="0"/>
    <x v="0"/>
    <x v="238"/>
    <x v="695"/>
    <x v="1"/>
    <x v="3"/>
    <m/>
    <x v="1"/>
    <m/>
    <m/>
  </r>
  <r>
    <x v="0"/>
    <x v="0"/>
    <x v="238"/>
    <x v="696"/>
    <x v="1"/>
    <x v="3"/>
    <m/>
    <x v="1"/>
    <m/>
    <m/>
  </r>
  <r>
    <x v="0"/>
    <x v="0"/>
    <x v="38"/>
    <x v="697"/>
    <x v="3"/>
    <x v="13"/>
    <m/>
    <x v="0"/>
    <m/>
    <m/>
  </r>
  <r>
    <x v="0"/>
    <x v="0"/>
    <x v="141"/>
    <x v="698"/>
    <x v="1"/>
    <x v="21"/>
    <m/>
    <x v="1"/>
    <m/>
    <m/>
  </r>
  <r>
    <x v="0"/>
    <x v="0"/>
    <x v="141"/>
    <x v="699"/>
    <x v="1"/>
    <x v="21"/>
    <m/>
    <x v="1"/>
    <m/>
    <m/>
  </r>
  <r>
    <x v="0"/>
    <x v="0"/>
    <x v="141"/>
    <x v="700"/>
    <x v="1"/>
    <x v="21"/>
    <m/>
    <x v="1"/>
    <m/>
    <m/>
  </r>
  <r>
    <x v="0"/>
    <x v="0"/>
    <x v="238"/>
    <x v="701"/>
    <x v="1"/>
    <x v="3"/>
    <m/>
    <x v="1"/>
    <m/>
    <m/>
  </r>
  <r>
    <x v="0"/>
    <x v="0"/>
    <x v="238"/>
    <x v="702"/>
    <x v="1"/>
    <x v="3"/>
    <m/>
    <x v="1"/>
    <m/>
    <m/>
  </r>
  <r>
    <x v="0"/>
    <x v="0"/>
    <x v="240"/>
    <x v="703"/>
    <x v="1"/>
    <x v="15"/>
    <n v="40"/>
    <x v="1"/>
    <n v="13.25"/>
    <n v="530"/>
  </r>
  <r>
    <x v="0"/>
    <x v="0"/>
    <x v="169"/>
    <x v="704"/>
    <x v="1"/>
    <x v="15"/>
    <n v="144.1"/>
    <x v="1"/>
    <n v="11.85"/>
    <n v="1707.59"/>
  </r>
  <r>
    <x v="0"/>
    <x v="0"/>
    <x v="171"/>
    <x v="705"/>
    <x v="1"/>
    <x v="15"/>
    <n v="30.3"/>
    <x v="1"/>
    <n v="4.5"/>
    <n v="136.35"/>
  </r>
  <r>
    <x v="0"/>
    <x v="0"/>
    <x v="241"/>
    <x v="706"/>
    <x v="1"/>
    <x v="15"/>
    <n v="24.35"/>
    <x v="1"/>
    <n v="16.2"/>
    <n v="394.47"/>
  </r>
  <r>
    <x v="0"/>
    <x v="0"/>
    <x v="180"/>
    <x v="707"/>
    <x v="1"/>
    <x v="15"/>
    <n v="47.2"/>
    <x v="1"/>
    <n v="5.0999999999999996"/>
    <n v="240.72"/>
  </r>
  <r>
    <x v="0"/>
    <x v="0"/>
    <x v="141"/>
    <x v="708"/>
    <x v="1"/>
    <x v="21"/>
    <m/>
    <x v="1"/>
    <m/>
    <m/>
  </r>
  <r>
    <x v="0"/>
    <x v="0"/>
    <x v="141"/>
    <x v="709"/>
    <x v="1"/>
    <x v="21"/>
    <m/>
    <x v="1"/>
    <m/>
    <m/>
  </r>
  <r>
    <x v="0"/>
    <x v="0"/>
    <x v="238"/>
    <x v="710"/>
    <x v="1"/>
    <x v="3"/>
    <m/>
    <x v="1"/>
    <m/>
    <m/>
  </r>
  <r>
    <x v="0"/>
    <x v="0"/>
    <x v="238"/>
    <x v="711"/>
    <x v="1"/>
    <x v="3"/>
    <m/>
    <x v="1"/>
    <m/>
    <m/>
  </r>
  <r>
    <x v="0"/>
    <x v="0"/>
    <x v="220"/>
    <x v="712"/>
    <x v="1"/>
    <x v="16"/>
    <m/>
    <x v="1"/>
    <m/>
    <m/>
  </r>
  <r>
    <x v="0"/>
    <x v="0"/>
    <x v="142"/>
    <x v="713"/>
    <x v="1"/>
    <x v="21"/>
    <m/>
    <x v="1"/>
    <m/>
    <m/>
  </r>
  <r>
    <x v="0"/>
    <x v="0"/>
    <x v="142"/>
    <x v="714"/>
    <x v="1"/>
    <x v="21"/>
    <m/>
    <x v="1"/>
    <m/>
    <m/>
  </r>
  <r>
    <x v="0"/>
    <x v="0"/>
    <x v="142"/>
    <x v="715"/>
    <x v="1"/>
    <x v="21"/>
    <m/>
    <x v="1"/>
    <m/>
    <m/>
  </r>
  <r>
    <x v="0"/>
    <x v="0"/>
    <x v="202"/>
    <x v="716"/>
    <x v="1"/>
    <x v="21"/>
    <m/>
    <x v="1"/>
    <m/>
    <m/>
  </r>
  <r>
    <x v="0"/>
    <x v="0"/>
    <x v="22"/>
    <x v="717"/>
    <x v="3"/>
    <x v="11"/>
    <m/>
    <x v="0"/>
    <m/>
    <m/>
  </r>
  <r>
    <x v="0"/>
    <x v="0"/>
    <x v="22"/>
    <x v="718"/>
    <x v="3"/>
    <x v="11"/>
    <m/>
    <x v="0"/>
    <m/>
    <m/>
  </r>
  <r>
    <x v="0"/>
    <x v="0"/>
    <x v="21"/>
    <x v="719"/>
    <x v="3"/>
    <x v="11"/>
    <m/>
    <x v="0"/>
    <m/>
    <m/>
  </r>
  <r>
    <x v="0"/>
    <x v="0"/>
    <x v="21"/>
    <x v="720"/>
    <x v="3"/>
    <x v="11"/>
    <m/>
    <x v="0"/>
    <m/>
    <m/>
  </r>
  <r>
    <x v="0"/>
    <x v="0"/>
    <x v="220"/>
    <x v="721"/>
    <x v="1"/>
    <x v="16"/>
    <m/>
    <x v="1"/>
    <m/>
    <m/>
  </r>
  <r>
    <x v="0"/>
    <x v="0"/>
    <x v="20"/>
    <x v="722"/>
    <x v="3"/>
    <x v="11"/>
    <m/>
    <x v="0"/>
    <m/>
    <m/>
  </r>
  <r>
    <x v="0"/>
    <x v="0"/>
    <x v="242"/>
    <x v="723"/>
    <x v="4"/>
    <x v="8"/>
    <n v="11"/>
    <x v="0"/>
    <n v="72.05"/>
    <n v="792.6"/>
  </r>
  <r>
    <x v="0"/>
    <x v="0"/>
    <x v="220"/>
    <x v="724"/>
    <x v="1"/>
    <x v="16"/>
    <m/>
    <x v="1"/>
    <m/>
    <m/>
  </r>
  <r>
    <x v="0"/>
    <x v="0"/>
    <x v="220"/>
    <x v="725"/>
    <x v="1"/>
    <x v="16"/>
    <m/>
    <x v="1"/>
    <m/>
    <m/>
  </r>
  <r>
    <x v="0"/>
    <x v="0"/>
    <x v="4"/>
    <x v="726"/>
    <x v="1"/>
    <x v="4"/>
    <n v="1000"/>
    <x v="2"/>
    <n v="2.9"/>
    <n v="2900"/>
  </r>
  <r>
    <x v="0"/>
    <x v="0"/>
    <x v="238"/>
    <x v="727"/>
    <x v="1"/>
    <x v="3"/>
    <n v="263.55"/>
    <x v="1"/>
    <n v="1.03"/>
    <n v="270.67"/>
  </r>
  <r>
    <x v="0"/>
    <x v="0"/>
    <x v="220"/>
    <x v="728"/>
    <x v="1"/>
    <x v="16"/>
    <m/>
    <x v="1"/>
    <m/>
    <m/>
  </r>
  <r>
    <x v="0"/>
    <x v="0"/>
    <x v="220"/>
    <x v="729"/>
    <x v="1"/>
    <x v="16"/>
    <m/>
    <x v="1"/>
    <m/>
    <m/>
  </r>
  <r>
    <x v="0"/>
    <x v="0"/>
    <x v="220"/>
    <x v="730"/>
    <x v="1"/>
    <x v="16"/>
    <m/>
    <x v="1"/>
    <m/>
    <m/>
  </r>
  <r>
    <x v="0"/>
    <x v="0"/>
    <x v="2"/>
    <x v="731"/>
    <x v="1"/>
    <x v="2"/>
    <m/>
    <x v="1"/>
    <m/>
    <m/>
  </r>
  <r>
    <x v="0"/>
    <x v="0"/>
    <x v="243"/>
    <x v="732"/>
    <x v="3"/>
    <x v="6"/>
    <n v="50"/>
    <x v="0"/>
    <n v="7.0000000000000007E-2"/>
    <n v="3.5"/>
  </r>
  <r>
    <x v="0"/>
    <x v="0"/>
    <x v="244"/>
    <x v="733"/>
    <x v="3"/>
    <x v="6"/>
    <n v="3085"/>
    <x v="0"/>
    <n v="7.0000000000000007E-2"/>
    <n v="215.95"/>
  </r>
  <r>
    <x v="0"/>
    <x v="0"/>
    <x v="2"/>
    <x v="734"/>
    <x v="1"/>
    <x v="2"/>
    <m/>
    <x v="1"/>
    <m/>
    <m/>
  </r>
  <r>
    <x v="0"/>
    <x v="0"/>
    <x v="242"/>
    <x v="735"/>
    <x v="4"/>
    <x v="8"/>
    <n v="12"/>
    <x v="0"/>
    <n v="66.05"/>
    <n v="792.6"/>
  </r>
  <r>
    <x v="0"/>
    <x v="0"/>
    <x v="2"/>
    <x v="736"/>
    <x v="1"/>
    <x v="2"/>
    <m/>
    <x v="1"/>
    <m/>
    <m/>
  </r>
  <r>
    <x v="0"/>
    <x v="0"/>
    <x v="184"/>
    <x v="737"/>
    <x v="4"/>
    <x v="7"/>
    <n v="9"/>
    <x v="0"/>
    <n v="26.42"/>
    <n v="237.78"/>
  </r>
  <r>
    <x v="0"/>
    <x v="0"/>
    <x v="2"/>
    <x v="738"/>
    <x v="1"/>
    <x v="2"/>
    <m/>
    <x v="1"/>
    <m/>
    <m/>
  </r>
  <r>
    <x v="0"/>
    <x v="0"/>
    <x v="2"/>
    <x v="739"/>
    <x v="1"/>
    <x v="2"/>
    <m/>
    <x v="1"/>
    <m/>
    <m/>
  </r>
  <r>
    <x v="0"/>
    <x v="0"/>
    <x v="2"/>
    <x v="740"/>
    <x v="1"/>
    <x v="2"/>
    <m/>
    <x v="1"/>
    <m/>
    <m/>
  </r>
  <r>
    <x v="0"/>
    <x v="0"/>
    <x v="151"/>
    <x v="741"/>
    <x v="1"/>
    <x v="4"/>
    <n v="12"/>
    <x v="2"/>
    <n v="24"/>
    <n v="288"/>
  </r>
  <r>
    <x v="0"/>
    <x v="0"/>
    <x v="2"/>
    <x v="742"/>
    <x v="1"/>
    <x v="2"/>
    <m/>
    <x v="1"/>
    <m/>
    <m/>
  </r>
  <r>
    <x v="0"/>
    <x v="0"/>
    <x v="150"/>
    <x v="743"/>
    <x v="1"/>
    <x v="4"/>
    <m/>
    <x v="2"/>
    <m/>
    <m/>
  </r>
  <r>
    <x v="0"/>
    <x v="0"/>
    <x v="150"/>
    <x v="744"/>
    <x v="1"/>
    <x v="4"/>
    <m/>
    <x v="2"/>
    <m/>
    <m/>
  </r>
  <r>
    <x v="0"/>
    <x v="0"/>
    <x v="2"/>
    <x v="745"/>
    <x v="1"/>
    <x v="2"/>
    <m/>
    <x v="1"/>
    <m/>
    <m/>
  </r>
  <r>
    <x v="0"/>
    <x v="0"/>
    <x v="2"/>
    <x v="746"/>
    <x v="1"/>
    <x v="2"/>
    <m/>
    <x v="1"/>
    <m/>
    <m/>
  </r>
  <r>
    <x v="0"/>
    <x v="0"/>
    <x v="1"/>
    <x v="747"/>
    <x v="1"/>
    <x v="1"/>
    <m/>
    <x v="1"/>
    <m/>
    <m/>
  </r>
  <r>
    <x v="0"/>
    <x v="0"/>
    <x v="1"/>
    <x v="748"/>
    <x v="1"/>
    <x v="1"/>
    <m/>
    <x v="1"/>
    <m/>
    <m/>
  </r>
  <r>
    <x v="0"/>
    <x v="0"/>
    <x v="1"/>
    <x v="749"/>
    <x v="1"/>
    <x v="1"/>
    <m/>
    <x v="1"/>
    <m/>
    <m/>
  </r>
  <r>
    <x v="0"/>
    <x v="0"/>
    <x v="1"/>
    <x v="750"/>
    <x v="1"/>
    <x v="1"/>
    <m/>
    <x v="1"/>
    <m/>
    <m/>
  </r>
  <r>
    <x v="0"/>
    <x v="0"/>
    <x v="1"/>
    <x v="751"/>
    <x v="1"/>
    <x v="1"/>
    <m/>
    <x v="1"/>
    <m/>
    <m/>
  </r>
  <r>
    <x v="0"/>
    <x v="0"/>
    <x v="1"/>
    <x v="752"/>
    <x v="1"/>
    <x v="1"/>
    <m/>
    <x v="1"/>
    <m/>
    <m/>
  </r>
  <r>
    <x v="0"/>
    <x v="0"/>
    <x v="1"/>
    <x v="753"/>
    <x v="1"/>
    <x v="1"/>
    <m/>
    <x v="1"/>
    <m/>
    <m/>
  </r>
  <r>
    <x v="0"/>
    <x v="0"/>
    <x v="1"/>
    <x v="754"/>
    <x v="1"/>
    <x v="1"/>
    <m/>
    <x v="1"/>
    <m/>
    <m/>
  </r>
  <r>
    <x v="0"/>
    <x v="0"/>
    <x v="1"/>
    <x v="755"/>
    <x v="1"/>
    <x v="1"/>
    <m/>
    <x v="1"/>
    <m/>
    <m/>
  </r>
  <r>
    <x v="0"/>
    <x v="0"/>
    <x v="1"/>
    <x v="756"/>
    <x v="1"/>
    <x v="1"/>
    <m/>
    <x v="1"/>
    <m/>
    <m/>
  </r>
  <r>
    <x v="1"/>
    <x v="0"/>
    <x v="201"/>
    <x v="757"/>
    <x v="1"/>
    <x v="21"/>
    <n v="54.662019999999998"/>
    <x v="1"/>
    <n v="96"/>
    <n v="5247.55"/>
  </r>
  <r>
    <x v="1"/>
    <x v="0"/>
    <x v="203"/>
    <x v="758"/>
    <x v="1"/>
    <x v="21"/>
    <n v="12.110049999999999"/>
    <x v="1"/>
    <n v="2.99"/>
    <n v="36.21"/>
  </r>
  <r>
    <x v="1"/>
    <x v="0"/>
    <x v="203"/>
    <x v="759"/>
    <x v="1"/>
    <x v="21"/>
    <n v="84.840500000000006"/>
    <x v="1"/>
    <n v="2.99"/>
    <n v="253.92"/>
  </r>
  <r>
    <x v="1"/>
    <x v="0"/>
    <x v="204"/>
    <x v="760"/>
    <x v="1"/>
    <x v="21"/>
    <n v="14.3706"/>
    <x v="1"/>
    <n v="2.99"/>
    <n v="42.96"/>
  </r>
  <r>
    <x v="1"/>
    <x v="0"/>
    <x v="204"/>
    <x v="761"/>
    <x v="1"/>
    <x v="21"/>
    <n v="131.9365"/>
    <x v="1"/>
    <n v="2.99"/>
    <n v="394.43"/>
  </r>
  <r>
    <x v="1"/>
    <x v="0"/>
    <x v="205"/>
    <x v="762"/>
    <x v="3"/>
    <x v="11"/>
    <n v="38"/>
    <x v="0"/>
    <n v="0.68"/>
    <n v="25.99"/>
  </r>
  <r>
    <x v="1"/>
    <x v="0"/>
    <x v="22"/>
    <x v="763"/>
    <x v="3"/>
    <x v="11"/>
    <n v="7146"/>
    <x v="0"/>
    <n v="1.1200000000000001"/>
    <n v="8010.67"/>
  </r>
  <r>
    <x v="1"/>
    <x v="0"/>
    <x v="21"/>
    <x v="764"/>
    <x v="3"/>
    <x v="11"/>
    <n v="833"/>
    <x v="0"/>
    <n v="1.1200000000000001"/>
    <n v="933.79"/>
  </r>
  <r>
    <x v="1"/>
    <x v="0"/>
    <x v="21"/>
    <x v="765"/>
    <x v="3"/>
    <x v="11"/>
    <n v="37"/>
    <x v="0"/>
    <n v="1.1200000000000001"/>
    <n v="41.48"/>
  </r>
  <r>
    <x v="1"/>
    <x v="0"/>
    <x v="20"/>
    <x v="766"/>
    <x v="3"/>
    <x v="11"/>
    <n v="2943"/>
    <x v="0"/>
    <n v="0.68"/>
    <n v="2013.01"/>
  </r>
  <r>
    <x v="1"/>
    <x v="0"/>
    <x v="19"/>
    <x v="767"/>
    <x v="3"/>
    <x v="11"/>
    <n v="120"/>
    <x v="0"/>
    <n v="3.16"/>
    <n v="379.68"/>
  </r>
  <r>
    <x v="1"/>
    <x v="0"/>
    <x v="19"/>
    <x v="768"/>
    <x v="3"/>
    <x v="11"/>
    <n v="200"/>
    <x v="0"/>
    <n v="3.16"/>
    <n v="632.79999999999995"/>
  </r>
  <r>
    <x v="1"/>
    <x v="0"/>
    <x v="206"/>
    <x v="769"/>
    <x v="3"/>
    <x v="11"/>
    <n v="739"/>
    <x v="0"/>
    <n v="3.81"/>
    <n v="2817.07"/>
  </r>
  <r>
    <x v="1"/>
    <x v="0"/>
    <x v="18"/>
    <x v="770"/>
    <x v="3"/>
    <x v="11"/>
    <n v="2600"/>
    <x v="0"/>
    <n v="4"/>
    <n v="10400"/>
  </r>
  <r>
    <x v="1"/>
    <x v="0"/>
    <x v="18"/>
    <x v="771"/>
    <x v="3"/>
    <x v="11"/>
    <n v="7035"/>
    <x v="0"/>
    <n v="3.98"/>
    <n v="28027.14"/>
  </r>
  <r>
    <x v="1"/>
    <x v="0"/>
    <x v="18"/>
    <x v="772"/>
    <x v="3"/>
    <x v="11"/>
    <n v="5598"/>
    <x v="0"/>
    <n v="4"/>
    <n v="22392"/>
  </r>
  <r>
    <x v="1"/>
    <x v="0"/>
    <x v="18"/>
    <x v="773"/>
    <x v="3"/>
    <x v="11"/>
    <n v="6500"/>
    <x v="0"/>
    <n v="4"/>
    <n v="26000"/>
  </r>
  <r>
    <x v="1"/>
    <x v="0"/>
    <x v="207"/>
    <x v="774"/>
    <x v="3"/>
    <x v="11"/>
    <n v="200"/>
    <x v="0"/>
    <n v="3.16"/>
    <n v="632.79999999999995"/>
  </r>
  <r>
    <x v="1"/>
    <x v="0"/>
    <x v="207"/>
    <x v="775"/>
    <x v="3"/>
    <x v="11"/>
    <n v="3600"/>
    <x v="0"/>
    <n v="3.16"/>
    <n v="11390.4"/>
  </r>
  <r>
    <x v="1"/>
    <x v="0"/>
    <x v="208"/>
    <x v="776"/>
    <x v="3"/>
    <x v="11"/>
    <n v="4000"/>
    <x v="0"/>
    <n v="0.19"/>
    <n v="752"/>
  </r>
  <r>
    <x v="1"/>
    <x v="0"/>
    <x v="208"/>
    <x v="777"/>
    <x v="3"/>
    <x v="11"/>
    <n v="6360"/>
    <x v="0"/>
    <n v="0.19"/>
    <n v="1195.68"/>
  </r>
  <r>
    <x v="1"/>
    <x v="0"/>
    <x v="208"/>
    <x v="778"/>
    <x v="3"/>
    <x v="11"/>
    <n v="4000"/>
    <x v="0"/>
    <n v="0.19"/>
    <n v="752"/>
  </r>
  <r>
    <x v="1"/>
    <x v="0"/>
    <x v="208"/>
    <x v="779"/>
    <x v="3"/>
    <x v="11"/>
    <n v="14527"/>
    <x v="0"/>
    <n v="0.19"/>
    <n v="2731.08"/>
  </r>
  <r>
    <x v="1"/>
    <x v="0"/>
    <x v="209"/>
    <x v="780"/>
    <x v="3"/>
    <x v="11"/>
    <n v="221.46042"/>
    <x v="0"/>
    <n v="0.88"/>
    <n v="194.95"/>
  </r>
  <r>
    <x v="1"/>
    <x v="0"/>
    <x v="17"/>
    <x v="781"/>
    <x v="3"/>
    <x v="11"/>
    <n v="905.02919999999995"/>
    <x v="0"/>
    <n v="1.89"/>
    <n v="1712.31"/>
  </r>
  <r>
    <x v="1"/>
    <x v="0"/>
    <x v="17"/>
    <x v="782"/>
    <x v="3"/>
    <x v="11"/>
    <n v="300"/>
    <x v="0"/>
    <n v="1.89"/>
    <n v="567.59"/>
  </r>
  <r>
    <x v="1"/>
    <x v="0"/>
    <x v="16"/>
    <x v="783"/>
    <x v="4"/>
    <x v="9"/>
    <n v="23"/>
    <x v="0"/>
    <n v="38.54"/>
    <n v="886.41"/>
  </r>
  <r>
    <x v="1"/>
    <x v="0"/>
    <x v="210"/>
    <x v="784"/>
    <x v="4"/>
    <x v="8"/>
    <n v="36"/>
    <x v="0"/>
    <n v="74.86"/>
    <n v="2694.84"/>
  </r>
  <r>
    <x v="1"/>
    <x v="0"/>
    <x v="211"/>
    <x v="785"/>
    <x v="4"/>
    <x v="7"/>
    <n v="5"/>
    <x v="0"/>
    <n v="79.260000000000005"/>
    <n v="396.3"/>
  </r>
  <r>
    <x v="1"/>
    <x v="0"/>
    <x v="211"/>
    <x v="786"/>
    <x v="4"/>
    <x v="7"/>
    <n v="83"/>
    <x v="0"/>
    <n v="78.31"/>
    <n v="6499.32"/>
  </r>
  <r>
    <x v="1"/>
    <x v="0"/>
    <x v="161"/>
    <x v="787"/>
    <x v="3"/>
    <x v="17"/>
    <n v="17500"/>
    <x v="0"/>
    <n v="0.35"/>
    <n v="6125"/>
  </r>
  <r>
    <x v="1"/>
    <x v="0"/>
    <x v="162"/>
    <x v="788"/>
    <x v="3"/>
    <x v="17"/>
    <n v="10500"/>
    <x v="0"/>
    <n v="0.35"/>
    <n v="3675"/>
  </r>
  <r>
    <x v="1"/>
    <x v="0"/>
    <x v="162"/>
    <x v="789"/>
    <x v="3"/>
    <x v="17"/>
    <n v="10383"/>
    <x v="0"/>
    <n v="0.35"/>
    <n v="3634.05"/>
  </r>
  <r>
    <x v="1"/>
    <x v="0"/>
    <x v="162"/>
    <x v="790"/>
    <x v="3"/>
    <x v="17"/>
    <n v="10500"/>
    <x v="0"/>
    <n v="0.35"/>
    <n v="3675"/>
  </r>
  <r>
    <x v="1"/>
    <x v="0"/>
    <x v="163"/>
    <x v="791"/>
    <x v="1"/>
    <x v="15"/>
    <n v="42.35"/>
    <x v="1"/>
    <n v="16.329999999999998"/>
    <n v="691.58"/>
  </r>
  <r>
    <x v="1"/>
    <x v="0"/>
    <x v="171"/>
    <x v="792"/>
    <x v="1"/>
    <x v="15"/>
    <n v="11.09"/>
    <x v="1"/>
    <n v="4.5"/>
    <n v="49.91"/>
  </r>
  <r>
    <x v="1"/>
    <x v="0"/>
    <x v="180"/>
    <x v="793"/>
    <x v="1"/>
    <x v="15"/>
    <n v="40.24"/>
    <x v="1"/>
    <n v="5.0999999999999996"/>
    <n v="205.22"/>
  </r>
  <r>
    <x v="1"/>
    <x v="0"/>
    <x v="182"/>
    <x v="794"/>
    <x v="1"/>
    <x v="15"/>
    <n v="100"/>
    <x v="1"/>
    <n v="16.2"/>
    <n v="1620"/>
  </r>
  <r>
    <x v="1"/>
    <x v="0"/>
    <x v="212"/>
    <x v="795"/>
    <x v="1"/>
    <x v="15"/>
    <n v="96.94"/>
    <x v="1"/>
    <n v="5.6"/>
    <n v="542.86"/>
  </r>
  <r>
    <x v="1"/>
    <x v="0"/>
    <x v="212"/>
    <x v="796"/>
    <x v="1"/>
    <x v="15"/>
    <n v="81.599999999999994"/>
    <x v="1"/>
    <n v="5.6"/>
    <n v="456.96"/>
  </r>
  <r>
    <x v="1"/>
    <x v="0"/>
    <x v="213"/>
    <x v="797"/>
    <x v="1"/>
    <x v="15"/>
    <n v="40"/>
    <x v="1"/>
    <n v="13.65"/>
    <n v="546"/>
  </r>
  <r>
    <x v="1"/>
    <x v="0"/>
    <x v="46"/>
    <x v="798"/>
    <x v="3"/>
    <x v="13"/>
    <m/>
    <x v="0"/>
    <m/>
    <m/>
  </r>
  <r>
    <x v="1"/>
    <x v="0"/>
    <x v="155"/>
    <x v="799"/>
    <x v="3"/>
    <x v="13"/>
    <m/>
    <x v="0"/>
    <m/>
    <m/>
  </r>
  <r>
    <x v="1"/>
    <x v="0"/>
    <x v="155"/>
    <x v="800"/>
    <x v="3"/>
    <x v="13"/>
    <m/>
    <x v="0"/>
    <m/>
    <m/>
  </r>
  <r>
    <x v="1"/>
    <x v="0"/>
    <x v="155"/>
    <x v="801"/>
    <x v="3"/>
    <x v="13"/>
    <n v="48750"/>
    <x v="0"/>
    <n v="0.01"/>
    <n v="390"/>
  </r>
  <r>
    <x v="1"/>
    <x v="0"/>
    <x v="44"/>
    <x v="802"/>
    <x v="3"/>
    <x v="13"/>
    <n v="15000"/>
    <x v="0"/>
    <n v="0.01"/>
    <n v="120"/>
  </r>
  <r>
    <x v="1"/>
    <x v="0"/>
    <x v="44"/>
    <x v="803"/>
    <x v="3"/>
    <x v="13"/>
    <n v="65000"/>
    <x v="0"/>
    <n v="0.01"/>
    <n v="520"/>
  </r>
  <r>
    <x v="1"/>
    <x v="0"/>
    <x v="183"/>
    <x v="804"/>
    <x v="1"/>
    <x v="15"/>
    <n v="255.95"/>
    <x v="1"/>
    <n v="14.4"/>
    <n v="3685.68"/>
  </r>
  <r>
    <x v="1"/>
    <x v="0"/>
    <x v="44"/>
    <x v="805"/>
    <x v="3"/>
    <x v="13"/>
    <n v="55250"/>
    <x v="0"/>
    <n v="0.01"/>
    <n v="442"/>
  </r>
  <r>
    <x v="1"/>
    <x v="0"/>
    <x v="44"/>
    <x v="806"/>
    <x v="3"/>
    <x v="13"/>
    <n v="32500"/>
    <x v="0"/>
    <n v="0.01"/>
    <n v="260"/>
  </r>
  <r>
    <x v="1"/>
    <x v="0"/>
    <x v="44"/>
    <x v="807"/>
    <x v="3"/>
    <x v="13"/>
    <n v="48750"/>
    <x v="0"/>
    <n v="0.01"/>
    <n v="390"/>
  </r>
  <r>
    <x v="1"/>
    <x v="0"/>
    <x v="44"/>
    <x v="808"/>
    <x v="3"/>
    <x v="13"/>
    <n v="16250"/>
    <x v="0"/>
    <n v="0.01"/>
    <n v="130"/>
  </r>
  <r>
    <x v="1"/>
    <x v="0"/>
    <x v="43"/>
    <x v="809"/>
    <x v="3"/>
    <x v="13"/>
    <n v="16250"/>
    <x v="0"/>
    <n v="0.01"/>
    <n v="130"/>
  </r>
  <r>
    <x v="1"/>
    <x v="0"/>
    <x v="43"/>
    <x v="810"/>
    <x v="3"/>
    <x v="13"/>
    <n v="40950"/>
    <x v="0"/>
    <n v="0.01"/>
    <n v="327.60000000000002"/>
  </r>
  <r>
    <x v="1"/>
    <x v="0"/>
    <x v="43"/>
    <x v="811"/>
    <x v="3"/>
    <x v="13"/>
    <n v="10400"/>
    <x v="0"/>
    <n v="0.01"/>
    <n v="83.2"/>
  </r>
  <r>
    <x v="1"/>
    <x v="0"/>
    <x v="42"/>
    <x v="812"/>
    <x v="3"/>
    <x v="13"/>
    <n v="97500"/>
    <x v="0"/>
    <n v="0.01"/>
    <n v="780"/>
  </r>
  <r>
    <x v="1"/>
    <x v="0"/>
    <x v="42"/>
    <x v="813"/>
    <x v="3"/>
    <x v="13"/>
    <n v="16250"/>
    <x v="0"/>
    <n v="0.01"/>
    <n v="130"/>
  </r>
  <r>
    <x v="1"/>
    <x v="0"/>
    <x v="42"/>
    <x v="814"/>
    <x v="3"/>
    <x v="13"/>
    <n v="308750"/>
    <x v="0"/>
    <n v="0.01"/>
    <n v="2470"/>
  </r>
  <r>
    <x v="1"/>
    <x v="0"/>
    <x v="42"/>
    <x v="815"/>
    <x v="3"/>
    <x v="13"/>
    <n v="178750"/>
    <x v="0"/>
    <n v="0.01"/>
    <n v="1430"/>
  </r>
  <r>
    <x v="1"/>
    <x v="0"/>
    <x v="42"/>
    <x v="816"/>
    <x v="3"/>
    <x v="13"/>
    <n v="48750"/>
    <x v="0"/>
    <n v="0.01"/>
    <n v="390"/>
  </r>
  <r>
    <x v="1"/>
    <x v="0"/>
    <x v="61"/>
    <x v="817"/>
    <x v="3"/>
    <x v="13"/>
    <m/>
    <x v="0"/>
    <m/>
    <m/>
  </r>
  <r>
    <x v="1"/>
    <x v="0"/>
    <x v="45"/>
    <x v="818"/>
    <x v="3"/>
    <x v="13"/>
    <n v="103350"/>
    <x v="0"/>
    <n v="0.01"/>
    <n v="826.8"/>
  </r>
  <r>
    <x v="1"/>
    <x v="0"/>
    <x v="45"/>
    <x v="819"/>
    <x v="3"/>
    <x v="13"/>
    <n v="65000"/>
    <x v="0"/>
    <n v="0.01"/>
    <n v="520"/>
  </r>
  <r>
    <x v="1"/>
    <x v="0"/>
    <x v="154"/>
    <x v="820"/>
    <x v="3"/>
    <x v="13"/>
    <m/>
    <x v="0"/>
    <m/>
    <m/>
  </r>
  <r>
    <x v="1"/>
    <x v="0"/>
    <x v="154"/>
    <x v="821"/>
    <x v="3"/>
    <x v="13"/>
    <m/>
    <x v="0"/>
    <m/>
    <m/>
  </r>
  <r>
    <x v="1"/>
    <x v="0"/>
    <x v="176"/>
    <x v="822"/>
    <x v="3"/>
    <x v="13"/>
    <m/>
    <x v="0"/>
    <m/>
    <m/>
  </r>
  <r>
    <x v="1"/>
    <x v="0"/>
    <x v="176"/>
    <x v="823"/>
    <x v="3"/>
    <x v="13"/>
    <m/>
    <x v="0"/>
    <m/>
    <m/>
  </r>
  <r>
    <x v="1"/>
    <x v="0"/>
    <x v="176"/>
    <x v="824"/>
    <x v="3"/>
    <x v="13"/>
    <m/>
    <x v="0"/>
    <m/>
    <m/>
  </r>
  <r>
    <x v="1"/>
    <x v="0"/>
    <x v="176"/>
    <x v="825"/>
    <x v="3"/>
    <x v="13"/>
    <m/>
    <x v="0"/>
    <m/>
    <m/>
  </r>
  <r>
    <x v="1"/>
    <x v="0"/>
    <x v="176"/>
    <x v="826"/>
    <x v="3"/>
    <x v="13"/>
    <m/>
    <x v="0"/>
    <m/>
    <m/>
  </r>
  <r>
    <x v="1"/>
    <x v="0"/>
    <x v="176"/>
    <x v="827"/>
    <x v="3"/>
    <x v="13"/>
    <m/>
    <x v="0"/>
    <m/>
    <m/>
  </r>
  <r>
    <x v="1"/>
    <x v="0"/>
    <x v="176"/>
    <x v="828"/>
    <x v="3"/>
    <x v="13"/>
    <m/>
    <x v="0"/>
    <m/>
    <m/>
  </r>
  <r>
    <x v="1"/>
    <x v="0"/>
    <x v="176"/>
    <x v="829"/>
    <x v="3"/>
    <x v="13"/>
    <m/>
    <x v="0"/>
    <m/>
    <m/>
  </r>
  <r>
    <x v="1"/>
    <x v="0"/>
    <x v="176"/>
    <x v="830"/>
    <x v="3"/>
    <x v="13"/>
    <m/>
    <x v="0"/>
    <m/>
    <m/>
  </r>
  <r>
    <x v="1"/>
    <x v="0"/>
    <x v="177"/>
    <x v="831"/>
    <x v="3"/>
    <x v="13"/>
    <m/>
    <x v="0"/>
    <m/>
    <m/>
  </r>
  <r>
    <x v="1"/>
    <x v="0"/>
    <x v="153"/>
    <x v="832"/>
    <x v="3"/>
    <x v="13"/>
    <m/>
    <x v="0"/>
    <m/>
    <m/>
  </r>
  <r>
    <x v="1"/>
    <x v="0"/>
    <x v="153"/>
    <x v="833"/>
    <x v="3"/>
    <x v="13"/>
    <m/>
    <x v="0"/>
    <m/>
    <m/>
  </r>
  <r>
    <x v="1"/>
    <x v="0"/>
    <x v="153"/>
    <x v="834"/>
    <x v="3"/>
    <x v="13"/>
    <m/>
    <x v="0"/>
    <m/>
    <m/>
  </r>
  <r>
    <x v="1"/>
    <x v="0"/>
    <x v="153"/>
    <x v="835"/>
    <x v="3"/>
    <x v="13"/>
    <m/>
    <x v="0"/>
    <m/>
    <m/>
  </r>
  <r>
    <x v="1"/>
    <x v="0"/>
    <x v="153"/>
    <x v="836"/>
    <x v="3"/>
    <x v="13"/>
    <m/>
    <x v="0"/>
    <m/>
    <m/>
  </r>
  <r>
    <x v="1"/>
    <x v="0"/>
    <x v="153"/>
    <x v="837"/>
    <x v="3"/>
    <x v="13"/>
    <m/>
    <x v="0"/>
    <m/>
    <m/>
  </r>
  <r>
    <x v="1"/>
    <x v="0"/>
    <x v="152"/>
    <x v="838"/>
    <x v="3"/>
    <x v="13"/>
    <m/>
    <x v="0"/>
    <m/>
    <m/>
  </r>
  <r>
    <x v="1"/>
    <x v="0"/>
    <x v="44"/>
    <x v="839"/>
    <x v="3"/>
    <x v="13"/>
    <m/>
    <x v="0"/>
    <m/>
    <m/>
  </r>
  <r>
    <x v="1"/>
    <x v="0"/>
    <x v="44"/>
    <x v="840"/>
    <x v="3"/>
    <x v="13"/>
    <m/>
    <x v="0"/>
    <m/>
    <m/>
  </r>
  <r>
    <x v="1"/>
    <x v="0"/>
    <x v="44"/>
    <x v="841"/>
    <x v="3"/>
    <x v="13"/>
    <n v="65000"/>
    <x v="0"/>
    <n v="0.01"/>
    <n v="520"/>
  </r>
  <r>
    <x v="1"/>
    <x v="0"/>
    <x v="44"/>
    <x v="842"/>
    <x v="3"/>
    <x v="13"/>
    <n v="32500"/>
    <x v="0"/>
    <n v="0.01"/>
    <n v="260"/>
  </r>
  <r>
    <x v="1"/>
    <x v="0"/>
    <x v="42"/>
    <x v="843"/>
    <x v="3"/>
    <x v="13"/>
    <m/>
    <x v="0"/>
    <m/>
    <m/>
  </r>
  <r>
    <x v="1"/>
    <x v="0"/>
    <x v="42"/>
    <x v="844"/>
    <x v="3"/>
    <x v="13"/>
    <n v="32500"/>
    <x v="0"/>
    <n v="0.01"/>
    <n v="260"/>
  </r>
  <r>
    <x v="1"/>
    <x v="0"/>
    <x v="245"/>
    <x v="845"/>
    <x v="5"/>
    <x v="12"/>
    <n v="4.0779943000000003"/>
    <x v="2"/>
    <n v="3.59"/>
    <n v="14.64"/>
  </r>
  <r>
    <x v="1"/>
    <x v="0"/>
    <x v="246"/>
    <x v="846"/>
    <x v="5"/>
    <x v="12"/>
    <n v="4.071618"/>
    <x v="2"/>
    <n v="3.77"/>
    <n v="15.35"/>
  </r>
  <r>
    <x v="1"/>
    <x v="0"/>
    <x v="247"/>
    <x v="847"/>
    <x v="5"/>
    <x v="12"/>
    <n v="4.074592"/>
    <x v="2"/>
    <n v="4.29"/>
    <n v="17.48"/>
  </r>
  <r>
    <x v="1"/>
    <x v="0"/>
    <x v="214"/>
    <x v="848"/>
    <x v="1"/>
    <x v="15"/>
    <n v="50.34"/>
    <x v="1"/>
    <n v="11.44"/>
    <n v="575.89"/>
  </r>
  <r>
    <x v="1"/>
    <x v="0"/>
    <x v="192"/>
    <x v="849"/>
    <x v="5"/>
    <x v="12"/>
    <n v="4.0782829999999999"/>
    <x v="2"/>
    <n v="3.96"/>
    <n v="16.149999999999999"/>
  </r>
  <r>
    <x v="1"/>
    <x v="0"/>
    <x v="141"/>
    <x v="850"/>
    <x v="1"/>
    <x v="21"/>
    <n v="23.495203"/>
    <x v="1"/>
    <n v="21.89"/>
    <n v="514.30999999999995"/>
  </r>
  <r>
    <x v="1"/>
    <x v="0"/>
    <x v="143"/>
    <x v="851"/>
    <x v="3"/>
    <x v="20"/>
    <n v="581269"/>
    <x v="0"/>
    <n v="0.01"/>
    <n v="5812.69"/>
  </r>
  <r>
    <x v="1"/>
    <x v="0"/>
    <x v="166"/>
    <x v="852"/>
    <x v="1"/>
    <x v="15"/>
    <n v="32.771785999999999"/>
    <x v="1"/>
    <n v="2.41"/>
    <n v="78.98"/>
  </r>
  <r>
    <x v="1"/>
    <x v="0"/>
    <x v="144"/>
    <x v="853"/>
    <x v="1"/>
    <x v="15"/>
    <n v="34.566665999999998"/>
    <x v="1"/>
    <n v="4.5"/>
    <n v="155.55000000000001"/>
  </r>
  <r>
    <x v="1"/>
    <x v="0"/>
    <x v="145"/>
    <x v="854"/>
    <x v="1"/>
    <x v="15"/>
    <n v="54.024895000000001"/>
    <x v="1"/>
    <n v="12.05"/>
    <n v="651"/>
  </r>
  <r>
    <x v="1"/>
    <x v="0"/>
    <x v="241"/>
    <x v="855"/>
    <x v="1"/>
    <x v="15"/>
    <n v="22.835186"/>
    <x v="1"/>
    <n v="16.2"/>
    <n v="369.93"/>
  </r>
  <r>
    <x v="1"/>
    <x v="0"/>
    <x v="181"/>
    <x v="856"/>
    <x v="1"/>
    <x v="15"/>
    <n v="156.03555"/>
    <x v="1"/>
    <n v="4.5"/>
    <n v="702.16"/>
  </r>
  <r>
    <x v="1"/>
    <x v="0"/>
    <x v="213"/>
    <x v="857"/>
    <x v="1"/>
    <x v="15"/>
    <n v="8.1347989999999992"/>
    <x v="1"/>
    <n v="13.65"/>
    <n v="111.04"/>
  </r>
  <r>
    <x v="1"/>
    <x v="0"/>
    <x v="146"/>
    <x v="858"/>
    <x v="1"/>
    <x v="15"/>
    <n v="93.274690000000007"/>
    <x v="1"/>
    <n v="16.2"/>
    <n v="1511.05"/>
  </r>
  <r>
    <x v="1"/>
    <x v="0"/>
    <x v="147"/>
    <x v="859"/>
    <x v="1"/>
    <x v="15"/>
    <n v="183.6661"/>
    <x v="1"/>
    <n v="11.8"/>
    <n v="2167.2600000000002"/>
  </r>
  <r>
    <x v="1"/>
    <x v="0"/>
    <x v="148"/>
    <x v="860"/>
    <x v="1"/>
    <x v="15"/>
    <n v="30.635185"/>
    <x v="1"/>
    <n v="16.2"/>
    <n v="496.29"/>
  </r>
  <r>
    <x v="1"/>
    <x v="0"/>
    <x v="149"/>
    <x v="861"/>
    <x v="1"/>
    <x v="4"/>
    <n v="237.69667000000001"/>
    <x v="2"/>
    <n v="12"/>
    <n v="2852.36"/>
  </r>
  <r>
    <x v="1"/>
    <x v="0"/>
    <x v="150"/>
    <x v="862"/>
    <x v="1"/>
    <x v="4"/>
    <n v="448.64909999999998"/>
    <x v="2"/>
    <n v="3.42"/>
    <n v="1534.38"/>
  </r>
  <r>
    <x v="1"/>
    <x v="0"/>
    <x v="151"/>
    <x v="863"/>
    <x v="1"/>
    <x v="4"/>
    <n v="38.534999999999997"/>
    <x v="2"/>
    <n v="24"/>
    <n v="924.84"/>
  </r>
  <r>
    <x v="1"/>
    <x v="0"/>
    <x v="38"/>
    <x v="864"/>
    <x v="3"/>
    <x v="13"/>
    <n v="4680"/>
    <x v="0"/>
    <n v="0.01"/>
    <n v="46.8"/>
  </r>
  <r>
    <x v="1"/>
    <x v="0"/>
    <x v="202"/>
    <x v="865"/>
    <x v="1"/>
    <x v="21"/>
    <m/>
    <x v="1"/>
    <m/>
    <m/>
  </r>
  <r>
    <x v="1"/>
    <x v="0"/>
    <x v="42"/>
    <x v="866"/>
    <x v="3"/>
    <x v="13"/>
    <n v="259937"/>
    <x v="0"/>
    <n v="0.01"/>
    <n v="2599.37"/>
  </r>
  <r>
    <x v="1"/>
    <x v="0"/>
    <x v="42"/>
    <x v="867"/>
    <x v="3"/>
    <x v="13"/>
    <n v="275852"/>
    <x v="0"/>
    <n v="0.01"/>
    <n v="2758.52"/>
  </r>
  <r>
    <x v="1"/>
    <x v="0"/>
    <x v="140"/>
    <x v="868"/>
    <x v="1"/>
    <x v="21"/>
    <m/>
    <x v="1"/>
    <m/>
    <m/>
  </r>
  <r>
    <x v="1"/>
    <x v="0"/>
    <x v="140"/>
    <x v="869"/>
    <x v="1"/>
    <x v="21"/>
    <m/>
    <x v="1"/>
    <m/>
    <m/>
  </r>
  <r>
    <x v="1"/>
    <x v="0"/>
    <x v="140"/>
    <x v="870"/>
    <x v="1"/>
    <x v="21"/>
    <m/>
    <x v="1"/>
    <m/>
    <m/>
  </r>
  <r>
    <x v="1"/>
    <x v="0"/>
    <x v="140"/>
    <x v="871"/>
    <x v="1"/>
    <x v="21"/>
    <m/>
    <x v="1"/>
    <m/>
    <m/>
  </r>
  <r>
    <x v="1"/>
    <x v="0"/>
    <x v="140"/>
    <x v="872"/>
    <x v="1"/>
    <x v="21"/>
    <m/>
    <x v="1"/>
    <m/>
    <m/>
  </r>
  <r>
    <x v="1"/>
    <x v="0"/>
    <x v="140"/>
    <x v="873"/>
    <x v="1"/>
    <x v="21"/>
    <m/>
    <x v="1"/>
    <m/>
    <m/>
  </r>
  <r>
    <x v="1"/>
    <x v="0"/>
    <x v="140"/>
    <x v="874"/>
    <x v="1"/>
    <x v="21"/>
    <m/>
    <x v="1"/>
    <m/>
    <m/>
  </r>
  <r>
    <x v="1"/>
    <x v="0"/>
    <x v="140"/>
    <x v="875"/>
    <x v="1"/>
    <x v="21"/>
    <m/>
    <x v="1"/>
    <m/>
    <m/>
  </r>
  <r>
    <x v="1"/>
    <x v="0"/>
    <x v="140"/>
    <x v="876"/>
    <x v="1"/>
    <x v="21"/>
    <m/>
    <x v="1"/>
    <m/>
    <m/>
  </r>
  <r>
    <x v="1"/>
    <x v="0"/>
    <x v="140"/>
    <x v="877"/>
    <x v="1"/>
    <x v="21"/>
    <m/>
    <x v="1"/>
    <m/>
    <m/>
  </r>
  <r>
    <x v="1"/>
    <x v="0"/>
    <x v="140"/>
    <x v="878"/>
    <x v="1"/>
    <x v="21"/>
    <m/>
    <x v="1"/>
    <m/>
    <m/>
  </r>
  <r>
    <x v="1"/>
    <x v="0"/>
    <x v="140"/>
    <x v="879"/>
    <x v="1"/>
    <x v="21"/>
    <m/>
    <x v="1"/>
    <m/>
    <m/>
  </r>
  <r>
    <x v="1"/>
    <x v="0"/>
    <x v="140"/>
    <x v="880"/>
    <x v="1"/>
    <x v="21"/>
    <m/>
    <x v="1"/>
    <m/>
    <m/>
  </r>
  <r>
    <x v="1"/>
    <x v="0"/>
    <x v="140"/>
    <x v="881"/>
    <x v="1"/>
    <x v="21"/>
    <m/>
    <x v="1"/>
    <m/>
    <m/>
  </r>
  <r>
    <x v="1"/>
    <x v="0"/>
    <x v="140"/>
    <x v="882"/>
    <x v="1"/>
    <x v="21"/>
    <n v="132"/>
    <x v="1"/>
    <n v="31.25"/>
    <n v="4125"/>
  </r>
  <r>
    <x v="1"/>
    <x v="0"/>
    <x v="141"/>
    <x v="883"/>
    <x v="1"/>
    <x v="21"/>
    <m/>
    <x v="1"/>
    <m/>
    <m/>
  </r>
  <r>
    <x v="1"/>
    <x v="0"/>
    <x v="141"/>
    <x v="884"/>
    <x v="1"/>
    <x v="21"/>
    <m/>
    <x v="1"/>
    <m/>
    <m/>
  </r>
  <r>
    <x v="1"/>
    <x v="0"/>
    <x v="141"/>
    <x v="885"/>
    <x v="1"/>
    <x v="21"/>
    <m/>
    <x v="1"/>
    <m/>
    <m/>
  </r>
  <r>
    <x v="1"/>
    <x v="0"/>
    <x v="141"/>
    <x v="886"/>
    <x v="1"/>
    <x v="21"/>
    <m/>
    <x v="1"/>
    <m/>
    <m/>
  </r>
  <r>
    <x v="1"/>
    <x v="0"/>
    <x v="141"/>
    <x v="887"/>
    <x v="1"/>
    <x v="21"/>
    <m/>
    <x v="1"/>
    <m/>
    <m/>
  </r>
  <r>
    <x v="1"/>
    <x v="0"/>
    <x v="142"/>
    <x v="888"/>
    <x v="1"/>
    <x v="21"/>
    <m/>
    <x v="1"/>
    <m/>
    <m/>
  </r>
  <r>
    <x v="1"/>
    <x v="0"/>
    <x v="142"/>
    <x v="889"/>
    <x v="1"/>
    <x v="21"/>
    <m/>
    <x v="1"/>
    <m/>
    <m/>
  </r>
  <r>
    <x v="1"/>
    <x v="0"/>
    <x v="142"/>
    <x v="890"/>
    <x v="1"/>
    <x v="21"/>
    <m/>
    <x v="1"/>
    <m/>
    <m/>
  </r>
  <r>
    <x v="1"/>
    <x v="0"/>
    <x v="142"/>
    <x v="891"/>
    <x v="1"/>
    <x v="21"/>
    <n v="30.35"/>
    <x v="1"/>
    <n v="65"/>
    <n v="1972.75"/>
  </r>
  <r>
    <x v="1"/>
    <x v="0"/>
    <x v="44"/>
    <x v="892"/>
    <x v="3"/>
    <x v="13"/>
    <n v="422768"/>
    <x v="0"/>
    <n v="0.01"/>
    <n v="4227.68"/>
  </r>
  <r>
    <x v="1"/>
    <x v="0"/>
    <x v="242"/>
    <x v="893"/>
    <x v="4"/>
    <x v="8"/>
    <n v="11"/>
    <x v="0"/>
    <n v="72.05"/>
    <n v="792.6"/>
  </r>
  <r>
    <x v="1"/>
    <x v="0"/>
    <x v="242"/>
    <x v="894"/>
    <x v="4"/>
    <x v="8"/>
    <n v="12"/>
    <x v="0"/>
    <n v="66.05"/>
    <n v="792.6"/>
  </r>
  <r>
    <x v="1"/>
    <x v="0"/>
    <x v="184"/>
    <x v="895"/>
    <x v="4"/>
    <x v="7"/>
    <n v="9"/>
    <x v="0"/>
    <n v="26.42"/>
    <n v="237.78"/>
  </r>
  <r>
    <x v="1"/>
    <x v="0"/>
    <x v="5"/>
    <x v="896"/>
    <x v="2"/>
    <x v="5"/>
    <n v="2"/>
    <x v="0"/>
    <n v="0"/>
    <n v="0"/>
  </r>
  <r>
    <x v="1"/>
    <x v="0"/>
    <x v="156"/>
    <x v="897"/>
    <x v="2"/>
    <x v="5"/>
    <n v="1"/>
    <x v="0"/>
    <n v="0"/>
    <n v="0"/>
  </r>
  <r>
    <x v="1"/>
    <x v="0"/>
    <x v="157"/>
    <x v="898"/>
    <x v="2"/>
    <x v="5"/>
    <n v="3"/>
    <x v="0"/>
    <n v="0"/>
    <n v="0"/>
  </r>
  <r>
    <x v="1"/>
    <x v="0"/>
    <x v="158"/>
    <x v="899"/>
    <x v="2"/>
    <x v="5"/>
    <n v="2"/>
    <x v="0"/>
    <n v="0"/>
    <n v="0"/>
  </r>
  <r>
    <x v="1"/>
    <x v="0"/>
    <x v="22"/>
    <x v="900"/>
    <x v="3"/>
    <x v="11"/>
    <m/>
    <x v="0"/>
    <m/>
    <m/>
  </r>
  <r>
    <x v="1"/>
    <x v="0"/>
    <x v="22"/>
    <x v="901"/>
    <x v="3"/>
    <x v="11"/>
    <m/>
    <x v="0"/>
    <m/>
    <m/>
  </r>
  <r>
    <x v="1"/>
    <x v="0"/>
    <x v="21"/>
    <x v="902"/>
    <x v="3"/>
    <x v="11"/>
    <m/>
    <x v="0"/>
    <m/>
    <m/>
  </r>
  <r>
    <x v="1"/>
    <x v="0"/>
    <x v="21"/>
    <x v="903"/>
    <x v="3"/>
    <x v="11"/>
    <m/>
    <x v="0"/>
    <m/>
    <m/>
  </r>
  <r>
    <x v="1"/>
    <x v="0"/>
    <x v="20"/>
    <x v="904"/>
    <x v="3"/>
    <x v="11"/>
    <m/>
    <x v="0"/>
    <m/>
    <m/>
  </r>
  <r>
    <x v="1"/>
    <x v="0"/>
    <x v="18"/>
    <x v="905"/>
    <x v="3"/>
    <x v="11"/>
    <m/>
    <x v="0"/>
    <m/>
    <m/>
  </r>
  <r>
    <x v="1"/>
    <x v="0"/>
    <x v="18"/>
    <x v="906"/>
    <x v="3"/>
    <x v="11"/>
    <m/>
    <x v="0"/>
    <m/>
    <m/>
  </r>
  <r>
    <x v="1"/>
    <x v="0"/>
    <x v="159"/>
    <x v="907"/>
    <x v="3"/>
    <x v="11"/>
    <m/>
    <x v="0"/>
    <m/>
    <m/>
  </r>
  <r>
    <x v="1"/>
    <x v="0"/>
    <x v="160"/>
    <x v="908"/>
    <x v="3"/>
    <x v="11"/>
    <m/>
    <x v="0"/>
    <m/>
    <m/>
  </r>
  <r>
    <x v="1"/>
    <x v="0"/>
    <x v="160"/>
    <x v="909"/>
    <x v="3"/>
    <x v="11"/>
    <m/>
    <x v="0"/>
    <m/>
    <m/>
  </r>
  <r>
    <x v="1"/>
    <x v="0"/>
    <x v="160"/>
    <x v="910"/>
    <x v="3"/>
    <x v="11"/>
    <m/>
    <x v="0"/>
    <m/>
    <m/>
  </r>
  <r>
    <x v="1"/>
    <x v="0"/>
    <x v="160"/>
    <x v="911"/>
    <x v="3"/>
    <x v="11"/>
    <m/>
    <x v="0"/>
    <m/>
    <m/>
  </r>
  <r>
    <x v="1"/>
    <x v="0"/>
    <x v="160"/>
    <x v="912"/>
    <x v="3"/>
    <x v="11"/>
    <m/>
    <x v="0"/>
    <m/>
    <m/>
  </r>
  <r>
    <x v="1"/>
    <x v="0"/>
    <x v="160"/>
    <x v="913"/>
    <x v="3"/>
    <x v="11"/>
    <m/>
    <x v="0"/>
    <m/>
    <m/>
  </r>
  <r>
    <x v="1"/>
    <x v="0"/>
    <x v="160"/>
    <x v="914"/>
    <x v="3"/>
    <x v="11"/>
    <m/>
    <x v="0"/>
    <m/>
    <m/>
  </r>
  <r>
    <x v="1"/>
    <x v="0"/>
    <x v="161"/>
    <x v="915"/>
    <x v="3"/>
    <x v="17"/>
    <m/>
    <x v="0"/>
    <m/>
    <m/>
  </r>
  <r>
    <x v="1"/>
    <x v="0"/>
    <x v="161"/>
    <x v="916"/>
    <x v="3"/>
    <x v="17"/>
    <m/>
    <x v="0"/>
    <m/>
    <m/>
  </r>
  <r>
    <x v="1"/>
    <x v="0"/>
    <x v="162"/>
    <x v="917"/>
    <x v="3"/>
    <x v="17"/>
    <m/>
    <x v="0"/>
    <m/>
    <m/>
  </r>
  <r>
    <x v="1"/>
    <x v="0"/>
    <x v="162"/>
    <x v="918"/>
    <x v="3"/>
    <x v="17"/>
    <m/>
    <x v="0"/>
    <m/>
    <m/>
  </r>
  <r>
    <x v="1"/>
    <x v="0"/>
    <x v="162"/>
    <x v="919"/>
    <x v="3"/>
    <x v="17"/>
    <m/>
    <x v="0"/>
    <m/>
    <m/>
  </r>
  <r>
    <x v="1"/>
    <x v="0"/>
    <x v="162"/>
    <x v="920"/>
    <x v="3"/>
    <x v="17"/>
    <m/>
    <x v="0"/>
    <m/>
    <m/>
  </r>
  <r>
    <x v="1"/>
    <x v="0"/>
    <x v="162"/>
    <x v="921"/>
    <x v="3"/>
    <x v="17"/>
    <m/>
    <x v="0"/>
    <m/>
    <m/>
  </r>
  <r>
    <x v="1"/>
    <x v="0"/>
    <x v="162"/>
    <x v="922"/>
    <x v="3"/>
    <x v="17"/>
    <m/>
    <x v="0"/>
    <m/>
    <m/>
  </r>
  <r>
    <x v="1"/>
    <x v="0"/>
    <x v="162"/>
    <x v="923"/>
    <x v="3"/>
    <x v="17"/>
    <m/>
    <x v="0"/>
    <m/>
    <m/>
  </r>
  <r>
    <x v="1"/>
    <x v="0"/>
    <x v="215"/>
    <x v="924"/>
    <x v="1"/>
    <x v="15"/>
    <n v="22.94"/>
    <x v="1"/>
    <n v="16.2"/>
    <n v="371.63"/>
  </r>
  <r>
    <x v="1"/>
    <x v="0"/>
    <x v="216"/>
    <x v="925"/>
    <x v="1"/>
    <x v="15"/>
    <n v="44.3"/>
    <x v="1"/>
    <n v="13.65"/>
    <n v="604.69000000000005"/>
  </r>
  <r>
    <x v="1"/>
    <x v="0"/>
    <x v="14"/>
    <x v="926"/>
    <x v="4"/>
    <x v="10"/>
    <n v="41"/>
    <x v="0"/>
    <n v="42.21"/>
    <n v="1730.61"/>
  </r>
  <r>
    <x v="1"/>
    <x v="0"/>
    <x v="219"/>
    <x v="927"/>
    <x v="4"/>
    <x v="9"/>
    <n v="22"/>
    <x v="0"/>
    <n v="42.21"/>
    <n v="928.62"/>
  </r>
  <r>
    <x v="1"/>
    <x v="0"/>
    <x v="219"/>
    <x v="928"/>
    <x v="4"/>
    <x v="9"/>
    <n v="1"/>
    <x v="0"/>
    <n v="42.21"/>
    <n v="42.21"/>
  </r>
  <r>
    <x v="1"/>
    <x v="0"/>
    <x v="238"/>
    <x v="929"/>
    <x v="1"/>
    <x v="3"/>
    <n v="160.25"/>
    <x v="1"/>
    <n v="1.03"/>
    <n v="164.58"/>
  </r>
  <r>
    <x v="1"/>
    <x v="0"/>
    <x v="220"/>
    <x v="930"/>
    <x v="1"/>
    <x v="16"/>
    <n v="32.722349999999999"/>
    <x v="1"/>
    <n v="8.86"/>
    <n v="289.92"/>
  </r>
  <r>
    <x v="1"/>
    <x v="0"/>
    <x v="2"/>
    <x v="931"/>
    <x v="1"/>
    <x v="2"/>
    <n v="1250"/>
    <x v="1"/>
    <n v="2.9"/>
    <n v="3625"/>
  </r>
  <r>
    <x v="1"/>
    <x v="0"/>
    <x v="4"/>
    <x v="932"/>
    <x v="1"/>
    <x v="4"/>
    <n v="4982"/>
    <x v="2"/>
    <n v="2.9"/>
    <n v="14447.8"/>
  </r>
  <r>
    <x v="1"/>
    <x v="0"/>
    <x v="3"/>
    <x v="933"/>
    <x v="1"/>
    <x v="3"/>
    <n v="89.4"/>
    <x v="1"/>
    <n v="1.1599999999999999"/>
    <n v="103.44"/>
  </r>
  <r>
    <x v="1"/>
    <x v="0"/>
    <x v="221"/>
    <x v="934"/>
    <x v="1"/>
    <x v="3"/>
    <n v="52.55"/>
    <x v="1"/>
    <n v="22.68"/>
    <n v="1191.78"/>
  </r>
  <r>
    <x v="1"/>
    <x v="0"/>
    <x v="224"/>
    <x v="935"/>
    <x v="3"/>
    <x v="6"/>
    <n v="5907"/>
    <x v="0"/>
    <n v="7.0000000000000007E-2"/>
    <n v="413.49"/>
  </r>
  <r>
    <x v="1"/>
    <x v="0"/>
    <x v="225"/>
    <x v="936"/>
    <x v="3"/>
    <x v="6"/>
    <n v="974"/>
    <x v="0"/>
    <n v="7.0000000000000007E-2"/>
    <n v="68.180000000000007"/>
  </r>
  <r>
    <x v="1"/>
    <x v="0"/>
    <x v="226"/>
    <x v="937"/>
    <x v="3"/>
    <x v="6"/>
    <n v="1379"/>
    <x v="0"/>
    <n v="0.09"/>
    <n v="127.83"/>
  </r>
  <r>
    <x v="1"/>
    <x v="0"/>
    <x v="227"/>
    <x v="938"/>
    <x v="3"/>
    <x v="6"/>
    <n v="1703"/>
    <x v="0"/>
    <n v="0.09"/>
    <n v="157.88999999999999"/>
  </r>
  <r>
    <x v="1"/>
    <x v="0"/>
    <x v="228"/>
    <x v="939"/>
    <x v="3"/>
    <x v="6"/>
    <n v="750"/>
    <x v="0"/>
    <n v="0.23"/>
    <n v="172.5"/>
  </r>
  <r>
    <x v="1"/>
    <x v="0"/>
    <x v="229"/>
    <x v="940"/>
    <x v="3"/>
    <x v="6"/>
    <n v="150"/>
    <x v="0"/>
    <n v="0.23"/>
    <n v="34.5"/>
  </r>
  <r>
    <x v="1"/>
    <x v="0"/>
    <x v="239"/>
    <x v="941"/>
    <x v="3"/>
    <x v="6"/>
    <n v="2055"/>
    <x v="0"/>
    <n v="7.0000000000000007E-2"/>
    <n v="143.85"/>
  </r>
  <r>
    <x v="1"/>
    <x v="0"/>
    <x v="243"/>
    <x v="942"/>
    <x v="3"/>
    <x v="6"/>
    <n v="50"/>
    <x v="0"/>
    <n v="7.0000000000000007E-2"/>
    <n v="3.5"/>
  </r>
  <r>
    <x v="1"/>
    <x v="0"/>
    <x v="244"/>
    <x v="943"/>
    <x v="3"/>
    <x v="6"/>
    <n v="3085"/>
    <x v="0"/>
    <n v="7.0000000000000007E-2"/>
    <n v="215.95"/>
  </r>
  <r>
    <x v="1"/>
    <x v="0"/>
    <x v="6"/>
    <x v="944"/>
    <x v="3"/>
    <x v="6"/>
    <n v="2221"/>
    <x v="0"/>
    <n v="7.0000000000000007E-2"/>
    <n v="155.47"/>
  </r>
  <r>
    <x v="1"/>
    <x v="0"/>
    <x v="235"/>
    <x v="945"/>
    <x v="3"/>
    <x v="6"/>
    <n v="120"/>
    <x v="0"/>
    <n v="7.0000000000000007E-2"/>
    <n v="8.4"/>
  </r>
  <r>
    <x v="1"/>
    <x v="0"/>
    <x v="234"/>
    <x v="946"/>
    <x v="3"/>
    <x v="6"/>
    <n v="2842"/>
    <x v="0"/>
    <n v="7.0000000000000007E-2"/>
    <n v="198.94"/>
  </r>
  <r>
    <x v="1"/>
    <x v="0"/>
    <x v="233"/>
    <x v="947"/>
    <x v="3"/>
    <x v="6"/>
    <n v="120"/>
    <x v="0"/>
    <n v="0.85"/>
    <n v="102"/>
  </r>
  <r>
    <x v="1"/>
    <x v="0"/>
    <x v="232"/>
    <x v="948"/>
    <x v="3"/>
    <x v="6"/>
    <n v="3924"/>
    <x v="0"/>
    <n v="7.0000000000000007E-2"/>
    <n v="274.68"/>
  </r>
  <r>
    <x v="1"/>
    <x v="0"/>
    <x v="231"/>
    <x v="949"/>
    <x v="3"/>
    <x v="6"/>
    <n v="4792"/>
    <x v="0"/>
    <n v="7.0000000000000007E-2"/>
    <n v="335.44"/>
  </r>
  <r>
    <x v="1"/>
    <x v="0"/>
    <x v="230"/>
    <x v="950"/>
    <x v="3"/>
    <x v="6"/>
    <n v="5123"/>
    <x v="0"/>
    <n v="7.0000000000000007E-2"/>
    <n v="358.61"/>
  </r>
  <r>
    <x v="1"/>
    <x v="0"/>
    <x v="7"/>
    <x v="951"/>
    <x v="3"/>
    <x v="6"/>
    <n v="1808"/>
    <x v="0"/>
    <n v="7.0000000000000007E-2"/>
    <n v="126.56"/>
  </r>
  <r>
    <x v="1"/>
    <x v="0"/>
    <x v="26"/>
    <x v="952"/>
    <x v="3"/>
    <x v="6"/>
    <n v="120"/>
    <x v="0"/>
    <n v="0.85"/>
    <n v="102"/>
  </r>
  <r>
    <x v="1"/>
    <x v="0"/>
    <x v="27"/>
    <x v="953"/>
    <x v="3"/>
    <x v="6"/>
    <n v="550"/>
    <x v="0"/>
    <n v="0.1"/>
    <n v="52.96"/>
  </r>
  <r>
    <x v="1"/>
    <x v="0"/>
    <x v="28"/>
    <x v="954"/>
    <x v="3"/>
    <x v="6"/>
    <n v="500"/>
    <x v="0"/>
    <n v="0.1"/>
    <n v="48.15"/>
  </r>
  <r>
    <x v="1"/>
    <x v="0"/>
    <x v="29"/>
    <x v="955"/>
    <x v="3"/>
    <x v="6"/>
    <n v="744"/>
    <x v="0"/>
    <n v="7.0000000000000007E-2"/>
    <n v="52.08"/>
  </r>
  <r>
    <x v="1"/>
    <x v="0"/>
    <x v="30"/>
    <x v="956"/>
    <x v="3"/>
    <x v="6"/>
    <n v="1229"/>
    <x v="0"/>
    <n v="7.0000000000000007E-2"/>
    <n v="86.03"/>
  </r>
  <r>
    <x v="1"/>
    <x v="0"/>
    <x v="31"/>
    <x v="957"/>
    <x v="3"/>
    <x v="6"/>
    <n v="626"/>
    <x v="0"/>
    <n v="7.0000000000000007E-2"/>
    <n v="43.82"/>
  </r>
  <r>
    <x v="1"/>
    <x v="0"/>
    <x v="32"/>
    <x v="958"/>
    <x v="3"/>
    <x v="6"/>
    <n v="500"/>
    <x v="0"/>
    <n v="0.38"/>
    <n v="190"/>
  </r>
  <r>
    <x v="1"/>
    <x v="0"/>
    <x v="33"/>
    <x v="959"/>
    <x v="3"/>
    <x v="6"/>
    <n v="2328"/>
    <x v="0"/>
    <n v="0.09"/>
    <n v="215.8"/>
  </r>
  <r>
    <x v="1"/>
    <x v="0"/>
    <x v="34"/>
    <x v="960"/>
    <x v="3"/>
    <x v="6"/>
    <n v="643"/>
    <x v="0"/>
    <n v="0.09"/>
    <n v="59.61"/>
  </r>
  <r>
    <x v="1"/>
    <x v="0"/>
    <x v="35"/>
    <x v="961"/>
    <x v="3"/>
    <x v="6"/>
    <n v="3000"/>
    <x v="0"/>
    <n v="0.09"/>
    <n v="278.10000000000002"/>
  </r>
  <r>
    <x v="1"/>
    <x v="0"/>
    <x v="36"/>
    <x v="962"/>
    <x v="3"/>
    <x v="6"/>
    <n v="425"/>
    <x v="0"/>
    <n v="7.0000000000000007E-2"/>
    <n v="29.75"/>
  </r>
  <r>
    <x v="1"/>
    <x v="0"/>
    <x v="37"/>
    <x v="963"/>
    <x v="3"/>
    <x v="6"/>
    <n v="500"/>
    <x v="0"/>
    <n v="7.0000000000000007E-2"/>
    <n v="35"/>
  </r>
  <r>
    <x v="1"/>
    <x v="0"/>
    <x v="38"/>
    <x v="964"/>
    <x v="3"/>
    <x v="13"/>
    <n v="16250"/>
    <x v="0"/>
    <n v="0.01"/>
    <n v="130"/>
  </r>
  <r>
    <x v="1"/>
    <x v="0"/>
    <x v="39"/>
    <x v="965"/>
    <x v="3"/>
    <x v="13"/>
    <n v="11050"/>
    <x v="0"/>
    <n v="0.01"/>
    <n v="88.4"/>
  </r>
  <r>
    <x v="1"/>
    <x v="0"/>
    <x v="39"/>
    <x v="966"/>
    <x v="3"/>
    <x v="13"/>
    <n v="11050"/>
    <x v="0"/>
    <n v="0.01"/>
    <n v="88.4"/>
  </r>
  <r>
    <x v="1"/>
    <x v="0"/>
    <x v="40"/>
    <x v="967"/>
    <x v="3"/>
    <x v="13"/>
    <n v="65000"/>
    <x v="0"/>
    <n v="0.01"/>
    <n v="520"/>
  </r>
  <r>
    <x v="1"/>
    <x v="0"/>
    <x v="40"/>
    <x v="968"/>
    <x v="3"/>
    <x v="13"/>
    <n v="35750"/>
    <x v="0"/>
    <n v="0.01"/>
    <n v="286"/>
  </r>
  <r>
    <x v="1"/>
    <x v="0"/>
    <x v="40"/>
    <x v="969"/>
    <x v="3"/>
    <x v="13"/>
    <n v="609050"/>
    <x v="0"/>
    <n v="0.01"/>
    <n v="4872.3999999999996"/>
  </r>
  <r>
    <x v="1"/>
    <x v="0"/>
    <x v="40"/>
    <x v="970"/>
    <x v="3"/>
    <x v="13"/>
    <n v="81250"/>
    <x v="0"/>
    <n v="0.01"/>
    <n v="650"/>
  </r>
  <r>
    <x v="1"/>
    <x v="0"/>
    <x v="41"/>
    <x v="971"/>
    <x v="3"/>
    <x v="13"/>
    <n v="1950"/>
    <x v="0"/>
    <n v="0.01"/>
    <n v="15.6"/>
  </r>
  <r>
    <x v="1"/>
    <x v="0"/>
    <x v="41"/>
    <x v="972"/>
    <x v="3"/>
    <x v="13"/>
    <n v="9750"/>
    <x v="0"/>
    <n v="0.01"/>
    <n v="78"/>
  </r>
  <r>
    <x v="1"/>
    <x v="0"/>
    <x v="42"/>
    <x v="973"/>
    <x v="3"/>
    <x v="13"/>
    <n v="65000"/>
    <x v="0"/>
    <n v="0.01"/>
    <n v="520"/>
  </r>
  <r>
    <x v="1"/>
    <x v="0"/>
    <x v="44"/>
    <x v="974"/>
    <x v="3"/>
    <x v="13"/>
    <n v="308750"/>
    <x v="0"/>
    <n v="0.01"/>
    <n v="2470"/>
  </r>
  <r>
    <x v="1"/>
    <x v="0"/>
    <x v="152"/>
    <x v="975"/>
    <x v="3"/>
    <x v="13"/>
    <n v="16250"/>
    <x v="0"/>
    <n v="0.01"/>
    <n v="130"/>
  </r>
  <r>
    <x v="1"/>
    <x v="0"/>
    <x v="152"/>
    <x v="976"/>
    <x v="3"/>
    <x v="13"/>
    <n v="18850"/>
    <x v="0"/>
    <n v="0.01"/>
    <n v="150.80000000000001"/>
  </r>
  <r>
    <x v="1"/>
    <x v="0"/>
    <x v="153"/>
    <x v="977"/>
    <x v="3"/>
    <x v="13"/>
    <n v="16250"/>
    <x v="0"/>
    <n v="0.01"/>
    <n v="130"/>
  </r>
  <r>
    <x v="1"/>
    <x v="0"/>
    <x v="153"/>
    <x v="978"/>
    <x v="3"/>
    <x v="13"/>
    <n v="2572"/>
    <x v="0"/>
    <n v="0.01"/>
    <n v="20.58"/>
  </r>
  <r>
    <x v="1"/>
    <x v="1"/>
    <x v="8"/>
    <x v="979"/>
    <x v="4"/>
    <x v="7"/>
    <n v="71"/>
    <x v="0"/>
    <n v="78.260000000000005"/>
    <n v="5556.46"/>
  </r>
  <r>
    <x v="1"/>
    <x v="1"/>
    <x v="8"/>
    <x v="980"/>
    <x v="4"/>
    <x v="7"/>
    <n v="153"/>
    <x v="0"/>
    <n v="78.260000000000005"/>
    <n v="11973.78"/>
  </r>
  <r>
    <x v="1"/>
    <x v="1"/>
    <x v="8"/>
    <x v="981"/>
    <x v="4"/>
    <x v="7"/>
    <n v="4"/>
    <x v="0"/>
    <n v="78.260000000000005"/>
    <n v="313.04000000000002"/>
  </r>
  <r>
    <x v="1"/>
    <x v="1"/>
    <x v="8"/>
    <x v="982"/>
    <x v="4"/>
    <x v="7"/>
    <n v="34"/>
    <x v="0"/>
    <n v="78.260000000000005"/>
    <n v="2660.84"/>
  </r>
  <r>
    <x v="1"/>
    <x v="0"/>
    <x v="162"/>
    <x v="983"/>
    <x v="3"/>
    <x v="17"/>
    <m/>
    <x v="0"/>
    <m/>
    <m/>
  </r>
  <r>
    <x v="1"/>
    <x v="0"/>
    <x v="162"/>
    <x v="984"/>
    <x v="3"/>
    <x v="17"/>
    <m/>
    <x v="0"/>
    <m/>
    <m/>
  </r>
  <r>
    <x v="1"/>
    <x v="0"/>
    <x v="162"/>
    <x v="985"/>
    <x v="3"/>
    <x v="17"/>
    <m/>
    <x v="0"/>
    <m/>
    <m/>
  </r>
  <r>
    <x v="1"/>
    <x v="0"/>
    <x v="162"/>
    <x v="986"/>
    <x v="3"/>
    <x v="17"/>
    <m/>
    <x v="0"/>
    <m/>
    <m/>
  </r>
  <r>
    <x v="1"/>
    <x v="0"/>
    <x v="163"/>
    <x v="987"/>
    <x v="1"/>
    <x v="15"/>
    <m/>
    <x v="1"/>
    <m/>
    <m/>
  </r>
  <r>
    <x v="1"/>
    <x v="0"/>
    <x v="164"/>
    <x v="988"/>
    <x v="1"/>
    <x v="15"/>
    <m/>
    <x v="1"/>
    <m/>
    <m/>
  </r>
  <r>
    <x v="1"/>
    <x v="0"/>
    <x v="164"/>
    <x v="989"/>
    <x v="1"/>
    <x v="15"/>
    <m/>
    <x v="1"/>
    <m/>
    <m/>
  </r>
  <r>
    <x v="1"/>
    <x v="0"/>
    <x v="202"/>
    <x v="990"/>
    <x v="1"/>
    <x v="21"/>
    <n v="65.903499999999994"/>
    <x v="1"/>
    <n v="3.44"/>
    <n v="226.71"/>
  </r>
  <r>
    <x v="1"/>
    <x v="0"/>
    <x v="164"/>
    <x v="991"/>
    <x v="1"/>
    <x v="15"/>
    <m/>
    <x v="1"/>
    <m/>
    <m/>
  </r>
  <r>
    <x v="1"/>
    <x v="0"/>
    <x v="164"/>
    <x v="992"/>
    <x v="1"/>
    <x v="15"/>
    <m/>
    <x v="1"/>
    <m/>
    <m/>
  </r>
  <r>
    <x v="1"/>
    <x v="0"/>
    <x v="164"/>
    <x v="993"/>
    <x v="1"/>
    <x v="15"/>
    <m/>
    <x v="1"/>
    <m/>
    <m/>
  </r>
  <r>
    <x v="1"/>
    <x v="0"/>
    <x v="164"/>
    <x v="994"/>
    <x v="1"/>
    <x v="15"/>
    <m/>
    <x v="1"/>
    <m/>
    <m/>
  </r>
  <r>
    <x v="1"/>
    <x v="0"/>
    <x v="164"/>
    <x v="995"/>
    <x v="1"/>
    <x v="15"/>
    <m/>
    <x v="1"/>
    <m/>
    <m/>
  </r>
  <r>
    <x v="1"/>
    <x v="0"/>
    <x v="164"/>
    <x v="996"/>
    <x v="1"/>
    <x v="15"/>
    <m/>
    <x v="1"/>
    <m/>
    <m/>
  </r>
  <r>
    <x v="1"/>
    <x v="0"/>
    <x v="164"/>
    <x v="997"/>
    <x v="1"/>
    <x v="15"/>
    <m/>
    <x v="1"/>
    <m/>
    <m/>
  </r>
  <r>
    <x v="1"/>
    <x v="0"/>
    <x v="164"/>
    <x v="998"/>
    <x v="1"/>
    <x v="15"/>
    <m/>
    <x v="1"/>
    <m/>
    <m/>
  </r>
  <r>
    <x v="1"/>
    <x v="0"/>
    <x v="164"/>
    <x v="999"/>
    <x v="1"/>
    <x v="15"/>
    <m/>
    <x v="1"/>
    <m/>
    <m/>
  </r>
  <r>
    <x v="1"/>
    <x v="0"/>
    <x v="165"/>
    <x v="1000"/>
    <x v="1"/>
    <x v="15"/>
    <m/>
    <x v="1"/>
    <m/>
    <m/>
  </r>
  <r>
    <x v="1"/>
    <x v="0"/>
    <x v="166"/>
    <x v="1001"/>
    <x v="1"/>
    <x v="15"/>
    <m/>
    <x v="1"/>
    <m/>
    <m/>
  </r>
  <r>
    <x v="1"/>
    <x v="0"/>
    <x v="166"/>
    <x v="1002"/>
    <x v="1"/>
    <x v="15"/>
    <m/>
    <x v="1"/>
    <m/>
    <m/>
  </r>
  <r>
    <x v="1"/>
    <x v="0"/>
    <x v="173"/>
    <x v="1003"/>
    <x v="1"/>
    <x v="15"/>
    <n v="50.35"/>
    <x v="1"/>
    <n v="0"/>
    <n v="0"/>
  </r>
  <r>
    <x v="1"/>
    <x v="0"/>
    <x v="153"/>
    <x v="1004"/>
    <x v="3"/>
    <x v="13"/>
    <n v="117950"/>
    <x v="0"/>
    <n v="0.01"/>
    <n v="943.6"/>
  </r>
  <r>
    <x v="1"/>
    <x v="0"/>
    <x v="177"/>
    <x v="1005"/>
    <x v="3"/>
    <x v="13"/>
    <n v="26000"/>
    <x v="0"/>
    <n v="0.01"/>
    <n v="208"/>
  </r>
  <r>
    <x v="1"/>
    <x v="0"/>
    <x v="176"/>
    <x v="1006"/>
    <x v="3"/>
    <x v="13"/>
    <n v="11050"/>
    <x v="0"/>
    <n v="0.01"/>
    <n v="88.4"/>
  </r>
  <r>
    <x v="1"/>
    <x v="0"/>
    <x v="167"/>
    <x v="1007"/>
    <x v="1"/>
    <x v="15"/>
    <m/>
    <x v="1"/>
    <m/>
    <m/>
  </r>
  <r>
    <x v="1"/>
    <x v="0"/>
    <x v="167"/>
    <x v="1008"/>
    <x v="1"/>
    <x v="15"/>
    <n v="18.600000000000001"/>
    <x v="1"/>
    <n v="15.8"/>
    <n v="293.88"/>
  </r>
  <r>
    <x v="1"/>
    <x v="0"/>
    <x v="176"/>
    <x v="1009"/>
    <x v="3"/>
    <x v="13"/>
    <n v="14200"/>
    <x v="0"/>
    <n v="0.01"/>
    <n v="113.6"/>
  </r>
  <r>
    <x v="1"/>
    <x v="0"/>
    <x v="175"/>
    <x v="1010"/>
    <x v="3"/>
    <x v="13"/>
    <n v="1300"/>
    <x v="0"/>
    <n v="0.01"/>
    <n v="10.4"/>
  </r>
  <r>
    <x v="1"/>
    <x v="0"/>
    <x v="174"/>
    <x v="1011"/>
    <x v="3"/>
    <x v="13"/>
    <n v="61750"/>
    <x v="0"/>
    <n v="0.01"/>
    <n v="494"/>
  </r>
  <r>
    <x v="1"/>
    <x v="0"/>
    <x v="45"/>
    <x v="1012"/>
    <x v="3"/>
    <x v="13"/>
    <n v="34016"/>
    <x v="0"/>
    <n v="0.01"/>
    <n v="272.13"/>
  </r>
  <r>
    <x v="1"/>
    <x v="0"/>
    <x v="45"/>
    <x v="1013"/>
    <x v="3"/>
    <x v="13"/>
    <n v="184610"/>
    <x v="0"/>
    <n v="0.01"/>
    <n v="1476.88"/>
  </r>
  <r>
    <x v="1"/>
    <x v="0"/>
    <x v="168"/>
    <x v="1014"/>
    <x v="1"/>
    <x v="15"/>
    <n v="41.25"/>
    <x v="1"/>
    <n v="25.6"/>
    <n v="1056"/>
  </r>
  <r>
    <x v="1"/>
    <x v="0"/>
    <x v="45"/>
    <x v="1015"/>
    <x v="3"/>
    <x v="13"/>
    <n v="32500"/>
    <x v="0"/>
    <n v="0.01"/>
    <n v="260"/>
  </r>
  <r>
    <x v="1"/>
    <x v="0"/>
    <x v="45"/>
    <x v="1016"/>
    <x v="3"/>
    <x v="13"/>
    <n v="32500"/>
    <x v="0"/>
    <n v="0.01"/>
    <n v="260"/>
  </r>
  <r>
    <x v="1"/>
    <x v="0"/>
    <x v="45"/>
    <x v="1017"/>
    <x v="3"/>
    <x v="13"/>
    <n v="32500"/>
    <x v="0"/>
    <n v="0.01"/>
    <n v="260"/>
  </r>
  <r>
    <x v="1"/>
    <x v="0"/>
    <x v="47"/>
    <x v="1018"/>
    <x v="3"/>
    <x v="13"/>
    <n v="11700"/>
    <x v="0"/>
    <n v="0.01"/>
    <n v="93.6"/>
  </r>
  <r>
    <x v="1"/>
    <x v="0"/>
    <x v="107"/>
    <x v="1019"/>
    <x v="3"/>
    <x v="13"/>
    <n v="500"/>
    <x v="0"/>
    <n v="0.01"/>
    <n v="4"/>
  </r>
  <r>
    <x v="1"/>
    <x v="0"/>
    <x v="107"/>
    <x v="1020"/>
    <x v="3"/>
    <x v="13"/>
    <n v="16900"/>
    <x v="0"/>
    <n v="0.01"/>
    <n v="135.19999999999999"/>
  </r>
  <r>
    <x v="1"/>
    <x v="0"/>
    <x v="107"/>
    <x v="1021"/>
    <x v="3"/>
    <x v="13"/>
    <n v="29900"/>
    <x v="0"/>
    <n v="0.01"/>
    <n v="239.2"/>
  </r>
  <r>
    <x v="1"/>
    <x v="0"/>
    <x v="106"/>
    <x v="1022"/>
    <x v="3"/>
    <x v="13"/>
    <n v="2600"/>
    <x v="0"/>
    <n v="0.01"/>
    <n v="20.8"/>
  </r>
  <r>
    <x v="1"/>
    <x v="0"/>
    <x v="106"/>
    <x v="1023"/>
    <x v="3"/>
    <x v="13"/>
    <n v="48750"/>
    <x v="0"/>
    <n v="0.01"/>
    <n v="390"/>
  </r>
  <r>
    <x v="1"/>
    <x v="0"/>
    <x v="106"/>
    <x v="1024"/>
    <x v="3"/>
    <x v="13"/>
    <n v="16250"/>
    <x v="0"/>
    <n v="0.01"/>
    <n v="130"/>
  </r>
  <r>
    <x v="1"/>
    <x v="0"/>
    <x v="48"/>
    <x v="1025"/>
    <x v="3"/>
    <x v="13"/>
    <n v="650"/>
    <x v="0"/>
    <n v="0.01"/>
    <n v="5.2"/>
  </r>
  <r>
    <x v="1"/>
    <x v="0"/>
    <x v="169"/>
    <x v="1026"/>
    <x v="1"/>
    <x v="15"/>
    <m/>
    <x v="1"/>
    <m/>
    <m/>
  </r>
  <r>
    <x v="1"/>
    <x v="0"/>
    <x v="48"/>
    <x v="1027"/>
    <x v="3"/>
    <x v="13"/>
    <n v="55900"/>
    <x v="0"/>
    <n v="0.01"/>
    <n v="447.2"/>
  </r>
  <r>
    <x v="1"/>
    <x v="0"/>
    <x v="49"/>
    <x v="1028"/>
    <x v="3"/>
    <x v="13"/>
    <n v="500"/>
    <x v="0"/>
    <n v="0.01"/>
    <n v="4"/>
  </r>
  <r>
    <x v="1"/>
    <x v="0"/>
    <x v="49"/>
    <x v="1029"/>
    <x v="3"/>
    <x v="13"/>
    <n v="11050"/>
    <x v="0"/>
    <n v="0.01"/>
    <n v="88.4"/>
  </r>
  <r>
    <x v="1"/>
    <x v="0"/>
    <x v="169"/>
    <x v="1030"/>
    <x v="1"/>
    <x v="15"/>
    <m/>
    <x v="1"/>
    <m/>
    <m/>
  </r>
  <r>
    <x v="1"/>
    <x v="0"/>
    <x v="49"/>
    <x v="1031"/>
    <x v="3"/>
    <x v="13"/>
    <n v="9100"/>
    <x v="0"/>
    <n v="0.01"/>
    <n v="72.8"/>
  </r>
  <r>
    <x v="1"/>
    <x v="0"/>
    <x v="49"/>
    <x v="1032"/>
    <x v="3"/>
    <x v="13"/>
    <n v="19500"/>
    <x v="0"/>
    <n v="0.01"/>
    <n v="156"/>
  </r>
  <r>
    <x v="1"/>
    <x v="0"/>
    <x v="50"/>
    <x v="1033"/>
    <x v="3"/>
    <x v="13"/>
    <n v="650"/>
    <x v="0"/>
    <n v="0.01"/>
    <n v="5.2"/>
  </r>
  <r>
    <x v="1"/>
    <x v="0"/>
    <x v="169"/>
    <x v="1034"/>
    <x v="1"/>
    <x v="15"/>
    <m/>
    <x v="1"/>
    <m/>
    <m/>
  </r>
  <r>
    <x v="1"/>
    <x v="0"/>
    <x v="170"/>
    <x v="1035"/>
    <x v="1"/>
    <x v="15"/>
    <m/>
    <x v="1"/>
    <m/>
    <m/>
  </r>
  <r>
    <x v="1"/>
    <x v="0"/>
    <x v="170"/>
    <x v="1036"/>
    <x v="1"/>
    <x v="15"/>
    <m/>
    <x v="1"/>
    <m/>
    <m/>
  </r>
  <r>
    <x v="1"/>
    <x v="0"/>
    <x v="170"/>
    <x v="1037"/>
    <x v="1"/>
    <x v="15"/>
    <m/>
    <x v="1"/>
    <m/>
    <m/>
  </r>
  <r>
    <x v="1"/>
    <x v="0"/>
    <x v="171"/>
    <x v="1038"/>
    <x v="1"/>
    <x v="15"/>
    <m/>
    <x v="1"/>
    <m/>
    <m/>
  </r>
  <r>
    <x v="1"/>
    <x v="0"/>
    <x v="172"/>
    <x v="1039"/>
    <x v="1"/>
    <x v="15"/>
    <m/>
    <x v="1"/>
    <m/>
    <m/>
  </r>
  <r>
    <x v="1"/>
    <x v="0"/>
    <x v="178"/>
    <x v="1040"/>
    <x v="1"/>
    <x v="15"/>
    <m/>
    <x v="1"/>
    <m/>
    <m/>
  </r>
  <r>
    <x v="1"/>
    <x v="0"/>
    <x v="179"/>
    <x v="1041"/>
    <x v="1"/>
    <x v="15"/>
    <m/>
    <x v="1"/>
    <m/>
    <m/>
  </r>
  <r>
    <x v="1"/>
    <x v="0"/>
    <x v="145"/>
    <x v="1042"/>
    <x v="1"/>
    <x v="15"/>
    <m/>
    <x v="1"/>
    <m/>
    <m/>
  </r>
  <r>
    <x v="1"/>
    <x v="0"/>
    <x v="50"/>
    <x v="1043"/>
    <x v="3"/>
    <x v="13"/>
    <n v="56550"/>
    <x v="0"/>
    <n v="0.01"/>
    <n v="452.4"/>
  </r>
  <r>
    <x v="1"/>
    <x v="0"/>
    <x v="51"/>
    <x v="1044"/>
    <x v="3"/>
    <x v="13"/>
    <n v="500"/>
    <x v="0"/>
    <n v="0.01"/>
    <n v="4"/>
  </r>
  <r>
    <x v="1"/>
    <x v="0"/>
    <x v="145"/>
    <x v="1045"/>
    <x v="1"/>
    <x v="15"/>
    <m/>
    <x v="1"/>
    <m/>
    <m/>
  </r>
  <r>
    <x v="1"/>
    <x v="0"/>
    <x v="51"/>
    <x v="1046"/>
    <x v="3"/>
    <x v="13"/>
    <n v="13000"/>
    <x v="0"/>
    <n v="0.01"/>
    <n v="104"/>
  </r>
  <r>
    <x v="1"/>
    <x v="0"/>
    <x v="51"/>
    <x v="1047"/>
    <x v="3"/>
    <x v="13"/>
    <n v="22760"/>
    <x v="0"/>
    <n v="0.01"/>
    <n v="182.08"/>
  </r>
  <r>
    <x v="1"/>
    <x v="0"/>
    <x v="52"/>
    <x v="1048"/>
    <x v="3"/>
    <x v="13"/>
    <n v="500"/>
    <x v="0"/>
    <n v="0.01"/>
    <n v="4"/>
  </r>
  <r>
    <x v="1"/>
    <x v="0"/>
    <x v="52"/>
    <x v="1049"/>
    <x v="3"/>
    <x v="13"/>
    <n v="10400"/>
    <x v="0"/>
    <n v="0.01"/>
    <n v="83.2"/>
  </r>
  <r>
    <x v="1"/>
    <x v="0"/>
    <x v="52"/>
    <x v="1050"/>
    <x v="3"/>
    <x v="13"/>
    <n v="32500"/>
    <x v="0"/>
    <n v="0.01"/>
    <n v="260"/>
  </r>
  <r>
    <x v="1"/>
    <x v="0"/>
    <x v="145"/>
    <x v="1051"/>
    <x v="1"/>
    <x v="15"/>
    <m/>
    <x v="1"/>
    <m/>
    <m/>
  </r>
  <r>
    <x v="1"/>
    <x v="0"/>
    <x v="53"/>
    <x v="1052"/>
    <x v="3"/>
    <x v="13"/>
    <n v="16250"/>
    <x v="0"/>
    <n v="0.01"/>
    <n v="130"/>
  </r>
  <r>
    <x v="1"/>
    <x v="0"/>
    <x v="145"/>
    <x v="1053"/>
    <x v="1"/>
    <x v="15"/>
    <m/>
    <x v="1"/>
    <m/>
    <m/>
  </r>
  <r>
    <x v="1"/>
    <x v="0"/>
    <x v="145"/>
    <x v="1054"/>
    <x v="1"/>
    <x v="15"/>
    <m/>
    <x v="1"/>
    <m/>
    <m/>
  </r>
  <r>
    <x v="1"/>
    <x v="0"/>
    <x v="145"/>
    <x v="1055"/>
    <x v="1"/>
    <x v="15"/>
    <m/>
    <x v="1"/>
    <m/>
    <m/>
  </r>
  <r>
    <x v="1"/>
    <x v="0"/>
    <x v="180"/>
    <x v="1056"/>
    <x v="1"/>
    <x v="15"/>
    <m/>
    <x v="1"/>
    <m/>
    <m/>
  </r>
  <r>
    <x v="1"/>
    <x v="0"/>
    <x v="181"/>
    <x v="1057"/>
    <x v="1"/>
    <x v="15"/>
    <m/>
    <x v="1"/>
    <m/>
    <m/>
  </r>
  <r>
    <x v="1"/>
    <x v="0"/>
    <x v="181"/>
    <x v="1058"/>
    <x v="1"/>
    <x v="15"/>
    <m/>
    <x v="1"/>
    <m/>
    <m/>
  </r>
  <r>
    <x v="1"/>
    <x v="0"/>
    <x v="182"/>
    <x v="1059"/>
    <x v="1"/>
    <x v="15"/>
    <m/>
    <x v="1"/>
    <m/>
    <m/>
  </r>
  <r>
    <x v="1"/>
    <x v="0"/>
    <x v="183"/>
    <x v="1060"/>
    <x v="1"/>
    <x v="15"/>
    <m/>
    <x v="1"/>
    <m/>
    <m/>
  </r>
  <r>
    <x v="1"/>
    <x v="0"/>
    <x v="183"/>
    <x v="1061"/>
    <x v="1"/>
    <x v="15"/>
    <n v="223.1"/>
    <x v="1"/>
    <n v="14.4"/>
    <n v="3212.64"/>
  </r>
  <r>
    <x v="1"/>
    <x v="0"/>
    <x v="214"/>
    <x v="1062"/>
    <x v="1"/>
    <x v="15"/>
    <m/>
    <x v="1"/>
    <m/>
    <m/>
  </r>
  <r>
    <x v="1"/>
    <x v="0"/>
    <x v="214"/>
    <x v="1063"/>
    <x v="1"/>
    <x v="15"/>
    <m/>
    <x v="1"/>
    <m/>
    <m/>
  </r>
  <r>
    <x v="1"/>
    <x v="0"/>
    <x v="214"/>
    <x v="1064"/>
    <x v="1"/>
    <x v="15"/>
    <m/>
    <x v="1"/>
    <m/>
    <m/>
  </r>
  <r>
    <x v="1"/>
    <x v="0"/>
    <x v="214"/>
    <x v="1065"/>
    <x v="1"/>
    <x v="15"/>
    <m/>
    <x v="1"/>
    <m/>
    <m/>
  </r>
  <r>
    <x v="1"/>
    <x v="0"/>
    <x v="236"/>
    <x v="1066"/>
    <x v="1"/>
    <x v="15"/>
    <m/>
    <x v="1"/>
    <m/>
    <m/>
  </r>
  <r>
    <x v="1"/>
    <x v="0"/>
    <x v="236"/>
    <x v="1067"/>
    <x v="1"/>
    <x v="15"/>
    <m/>
    <x v="1"/>
    <m/>
    <m/>
  </r>
  <r>
    <x v="1"/>
    <x v="0"/>
    <x v="236"/>
    <x v="1068"/>
    <x v="1"/>
    <x v="15"/>
    <n v="120.85"/>
    <x v="1"/>
    <n v="12.8"/>
    <n v="1546.88"/>
  </r>
  <r>
    <x v="1"/>
    <x v="0"/>
    <x v="53"/>
    <x v="1069"/>
    <x v="3"/>
    <x v="13"/>
    <n v="13650"/>
    <x v="0"/>
    <n v="0.01"/>
    <n v="109.2"/>
  </r>
  <r>
    <x v="1"/>
    <x v="0"/>
    <x v="54"/>
    <x v="1070"/>
    <x v="3"/>
    <x v="13"/>
    <n v="11050"/>
    <x v="0"/>
    <n v="0.01"/>
    <n v="88.4"/>
  </r>
  <r>
    <x v="1"/>
    <x v="0"/>
    <x v="54"/>
    <x v="1071"/>
    <x v="3"/>
    <x v="13"/>
    <n v="13650"/>
    <x v="0"/>
    <n v="0.01"/>
    <n v="109.2"/>
  </r>
  <r>
    <x v="1"/>
    <x v="0"/>
    <x v="237"/>
    <x v="1072"/>
    <x v="1"/>
    <x v="15"/>
    <m/>
    <x v="1"/>
    <m/>
    <m/>
  </r>
  <r>
    <x v="1"/>
    <x v="0"/>
    <x v="237"/>
    <x v="1073"/>
    <x v="1"/>
    <x v="15"/>
    <m/>
    <x v="1"/>
    <m/>
    <m/>
  </r>
  <r>
    <x v="1"/>
    <x v="0"/>
    <x v="55"/>
    <x v="1074"/>
    <x v="3"/>
    <x v="13"/>
    <n v="50050"/>
    <x v="0"/>
    <n v="0.01"/>
    <n v="400.4"/>
  </r>
  <r>
    <x v="1"/>
    <x v="0"/>
    <x v="55"/>
    <x v="1075"/>
    <x v="3"/>
    <x v="13"/>
    <n v="77350"/>
    <x v="0"/>
    <n v="0.01"/>
    <n v="618.79999999999995"/>
  </r>
  <r>
    <x v="1"/>
    <x v="0"/>
    <x v="60"/>
    <x v="1076"/>
    <x v="3"/>
    <x v="13"/>
    <n v="2600"/>
    <x v="0"/>
    <n v="0.01"/>
    <n v="20.8"/>
  </r>
  <r>
    <x v="1"/>
    <x v="0"/>
    <x v="237"/>
    <x v="1077"/>
    <x v="1"/>
    <x v="15"/>
    <m/>
    <x v="1"/>
    <m/>
    <m/>
  </r>
  <r>
    <x v="1"/>
    <x v="0"/>
    <x v="237"/>
    <x v="1078"/>
    <x v="1"/>
    <x v="15"/>
    <m/>
    <x v="1"/>
    <m/>
    <m/>
  </r>
  <r>
    <x v="1"/>
    <x v="0"/>
    <x v="60"/>
    <x v="1079"/>
    <x v="3"/>
    <x v="13"/>
    <n v="65000"/>
    <x v="0"/>
    <n v="0.01"/>
    <n v="520"/>
  </r>
  <r>
    <x v="1"/>
    <x v="0"/>
    <x v="60"/>
    <x v="1080"/>
    <x v="3"/>
    <x v="13"/>
    <n v="16250"/>
    <x v="0"/>
    <n v="0.01"/>
    <n v="130"/>
  </r>
  <r>
    <x v="1"/>
    <x v="0"/>
    <x v="61"/>
    <x v="1081"/>
    <x v="3"/>
    <x v="13"/>
    <n v="10400"/>
    <x v="0"/>
    <n v="0.01"/>
    <n v="83.2"/>
  </r>
  <r>
    <x v="1"/>
    <x v="0"/>
    <x v="61"/>
    <x v="1082"/>
    <x v="3"/>
    <x v="13"/>
    <n v="159250"/>
    <x v="0"/>
    <n v="0.01"/>
    <n v="1274"/>
  </r>
  <r>
    <x v="1"/>
    <x v="0"/>
    <x v="237"/>
    <x v="1083"/>
    <x v="1"/>
    <x v="15"/>
    <m/>
    <x v="1"/>
    <m/>
    <m/>
  </r>
  <r>
    <x v="1"/>
    <x v="0"/>
    <x v="61"/>
    <x v="1084"/>
    <x v="3"/>
    <x v="13"/>
    <n v="650"/>
    <x v="0"/>
    <n v="0.01"/>
    <n v="5.2"/>
  </r>
  <r>
    <x v="1"/>
    <x v="0"/>
    <x v="237"/>
    <x v="1085"/>
    <x v="1"/>
    <x v="15"/>
    <m/>
    <x v="1"/>
    <m/>
    <m/>
  </r>
  <r>
    <x v="1"/>
    <x v="0"/>
    <x v="237"/>
    <x v="1086"/>
    <x v="1"/>
    <x v="15"/>
    <m/>
    <x v="1"/>
    <m/>
    <m/>
  </r>
  <r>
    <x v="1"/>
    <x v="0"/>
    <x v="165"/>
    <x v="1087"/>
    <x v="1"/>
    <x v="15"/>
    <n v="40"/>
    <x v="1"/>
    <n v="16.5"/>
    <n v="660"/>
  </r>
  <r>
    <x v="1"/>
    <x v="0"/>
    <x v="76"/>
    <x v="1088"/>
    <x v="3"/>
    <x v="13"/>
    <n v="72150"/>
    <x v="0"/>
    <n v="0.01"/>
    <n v="577.20000000000005"/>
  </r>
  <r>
    <x v="1"/>
    <x v="0"/>
    <x v="76"/>
    <x v="1089"/>
    <x v="3"/>
    <x v="13"/>
    <n v="50700"/>
    <x v="0"/>
    <n v="0.01"/>
    <n v="405.6"/>
  </r>
  <r>
    <x v="1"/>
    <x v="0"/>
    <x v="165"/>
    <x v="1090"/>
    <x v="1"/>
    <x v="15"/>
    <n v="103.85"/>
    <x v="1"/>
    <n v="16.5"/>
    <n v="1713.53"/>
  </r>
  <r>
    <x v="1"/>
    <x v="0"/>
    <x v="84"/>
    <x v="1091"/>
    <x v="3"/>
    <x v="13"/>
    <n v="16250"/>
    <x v="0"/>
    <n v="0.01"/>
    <n v="130"/>
  </r>
  <r>
    <x v="1"/>
    <x v="0"/>
    <x v="167"/>
    <x v="1092"/>
    <x v="1"/>
    <x v="15"/>
    <n v="382.2"/>
    <x v="1"/>
    <n v="15.8"/>
    <n v="6038.76"/>
  </r>
  <r>
    <x v="1"/>
    <x v="0"/>
    <x v="84"/>
    <x v="1093"/>
    <x v="3"/>
    <x v="13"/>
    <n v="84128"/>
    <x v="0"/>
    <n v="0.01"/>
    <n v="673.02"/>
  </r>
  <r>
    <x v="1"/>
    <x v="0"/>
    <x v="87"/>
    <x v="1094"/>
    <x v="3"/>
    <x v="13"/>
    <n v="16250"/>
    <x v="0"/>
    <n v="0.01"/>
    <n v="130"/>
  </r>
  <r>
    <x v="1"/>
    <x v="0"/>
    <x v="240"/>
    <x v="1095"/>
    <x v="1"/>
    <x v="15"/>
    <n v="40"/>
    <x v="1"/>
    <n v="13.25"/>
    <n v="530"/>
  </r>
  <r>
    <x v="1"/>
    <x v="0"/>
    <x v="87"/>
    <x v="1096"/>
    <x v="3"/>
    <x v="13"/>
    <n v="83852"/>
    <x v="0"/>
    <n v="0.01"/>
    <n v="670.82"/>
  </r>
  <r>
    <x v="1"/>
    <x v="0"/>
    <x v="70"/>
    <x v="1097"/>
    <x v="3"/>
    <x v="17"/>
    <m/>
    <x v="0"/>
    <m/>
    <m/>
  </r>
  <r>
    <x v="1"/>
    <x v="0"/>
    <x v="70"/>
    <x v="1098"/>
    <x v="3"/>
    <x v="17"/>
    <m/>
    <x v="0"/>
    <m/>
    <m/>
  </r>
  <r>
    <x v="1"/>
    <x v="0"/>
    <x v="240"/>
    <x v="1099"/>
    <x v="1"/>
    <x v="15"/>
    <n v="80"/>
    <x v="1"/>
    <n v="13.25"/>
    <n v="1060"/>
  </r>
  <r>
    <x v="1"/>
    <x v="0"/>
    <x v="64"/>
    <x v="1100"/>
    <x v="3"/>
    <x v="17"/>
    <m/>
    <x v="0"/>
    <m/>
    <m/>
  </r>
  <r>
    <x v="1"/>
    <x v="0"/>
    <x v="169"/>
    <x v="1101"/>
    <x v="1"/>
    <x v="15"/>
    <n v="133.19999999999999"/>
    <x v="1"/>
    <n v="11.85"/>
    <n v="1578.42"/>
  </r>
  <r>
    <x v="1"/>
    <x v="0"/>
    <x v="237"/>
    <x v="1102"/>
    <x v="1"/>
    <x v="15"/>
    <m/>
    <x v="1"/>
    <m/>
    <m/>
  </r>
  <r>
    <x v="1"/>
    <x v="0"/>
    <x v="74"/>
    <x v="1103"/>
    <x v="3"/>
    <x v="17"/>
    <n v="60613"/>
    <x v="0"/>
    <n v="0.35"/>
    <n v="21214.55"/>
  </r>
  <r>
    <x v="1"/>
    <x v="0"/>
    <x v="237"/>
    <x v="1104"/>
    <x v="1"/>
    <x v="15"/>
    <m/>
    <x v="1"/>
    <m/>
    <m/>
  </r>
  <r>
    <x v="1"/>
    <x v="0"/>
    <x v="237"/>
    <x v="1105"/>
    <x v="1"/>
    <x v="15"/>
    <m/>
    <x v="1"/>
    <m/>
    <m/>
  </r>
  <r>
    <x v="1"/>
    <x v="0"/>
    <x v="237"/>
    <x v="1106"/>
    <x v="1"/>
    <x v="15"/>
    <m/>
    <x v="1"/>
    <m/>
    <m/>
  </r>
  <r>
    <x v="1"/>
    <x v="0"/>
    <x v="147"/>
    <x v="1107"/>
    <x v="1"/>
    <x v="15"/>
    <m/>
    <x v="1"/>
    <m/>
    <m/>
  </r>
  <r>
    <x v="1"/>
    <x v="0"/>
    <x v="147"/>
    <x v="1108"/>
    <x v="1"/>
    <x v="15"/>
    <m/>
    <x v="1"/>
    <m/>
    <m/>
  </r>
  <r>
    <x v="1"/>
    <x v="0"/>
    <x v="147"/>
    <x v="1109"/>
    <x v="1"/>
    <x v="15"/>
    <m/>
    <x v="1"/>
    <m/>
    <m/>
  </r>
  <r>
    <x v="1"/>
    <x v="0"/>
    <x v="238"/>
    <x v="1110"/>
    <x v="1"/>
    <x v="3"/>
    <m/>
    <x v="1"/>
    <m/>
    <m/>
  </r>
  <r>
    <x v="1"/>
    <x v="0"/>
    <x v="238"/>
    <x v="1111"/>
    <x v="1"/>
    <x v="3"/>
    <m/>
    <x v="1"/>
    <m/>
    <m/>
  </r>
  <r>
    <x v="1"/>
    <x v="0"/>
    <x v="238"/>
    <x v="1112"/>
    <x v="1"/>
    <x v="3"/>
    <m/>
    <x v="1"/>
    <m/>
    <m/>
  </r>
  <r>
    <x v="1"/>
    <x v="0"/>
    <x v="238"/>
    <x v="1113"/>
    <x v="1"/>
    <x v="3"/>
    <m/>
    <x v="1"/>
    <m/>
    <m/>
  </r>
  <r>
    <x v="1"/>
    <x v="0"/>
    <x v="238"/>
    <x v="1114"/>
    <x v="1"/>
    <x v="3"/>
    <m/>
    <x v="1"/>
    <m/>
    <m/>
  </r>
  <r>
    <x v="1"/>
    <x v="0"/>
    <x v="238"/>
    <x v="1115"/>
    <x v="1"/>
    <x v="3"/>
    <m/>
    <x v="1"/>
    <m/>
    <m/>
  </r>
  <r>
    <x v="1"/>
    <x v="0"/>
    <x v="238"/>
    <x v="1116"/>
    <x v="1"/>
    <x v="3"/>
    <m/>
    <x v="1"/>
    <m/>
    <m/>
  </r>
  <r>
    <x v="1"/>
    <x v="0"/>
    <x v="220"/>
    <x v="1117"/>
    <x v="1"/>
    <x v="16"/>
    <m/>
    <x v="1"/>
    <m/>
    <m/>
  </r>
  <r>
    <x v="1"/>
    <x v="0"/>
    <x v="220"/>
    <x v="1118"/>
    <x v="1"/>
    <x v="16"/>
    <m/>
    <x v="1"/>
    <m/>
    <m/>
  </r>
  <r>
    <x v="1"/>
    <x v="0"/>
    <x v="220"/>
    <x v="1119"/>
    <x v="1"/>
    <x v="16"/>
    <m/>
    <x v="1"/>
    <m/>
    <m/>
  </r>
  <r>
    <x v="1"/>
    <x v="0"/>
    <x v="220"/>
    <x v="1120"/>
    <x v="1"/>
    <x v="16"/>
    <m/>
    <x v="1"/>
    <m/>
    <m/>
  </r>
  <r>
    <x v="1"/>
    <x v="0"/>
    <x v="220"/>
    <x v="1121"/>
    <x v="1"/>
    <x v="16"/>
    <m/>
    <x v="1"/>
    <m/>
    <m/>
  </r>
  <r>
    <x v="1"/>
    <x v="0"/>
    <x v="220"/>
    <x v="1122"/>
    <x v="1"/>
    <x v="16"/>
    <m/>
    <x v="1"/>
    <m/>
    <m/>
  </r>
  <r>
    <x v="1"/>
    <x v="0"/>
    <x v="220"/>
    <x v="1123"/>
    <x v="1"/>
    <x v="16"/>
    <m/>
    <x v="1"/>
    <m/>
    <m/>
  </r>
  <r>
    <x v="1"/>
    <x v="0"/>
    <x v="2"/>
    <x v="1124"/>
    <x v="1"/>
    <x v="2"/>
    <m/>
    <x v="1"/>
    <m/>
    <m/>
  </r>
  <r>
    <x v="1"/>
    <x v="0"/>
    <x v="2"/>
    <x v="1125"/>
    <x v="1"/>
    <x v="2"/>
    <m/>
    <x v="1"/>
    <m/>
    <m/>
  </r>
  <r>
    <x v="1"/>
    <x v="0"/>
    <x v="2"/>
    <x v="1126"/>
    <x v="1"/>
    <x v="2"/>
    <m/>
    <x v="1"/>
    <m/>
    <m/>
  </r>
  <r>
    <x v="1"/>
    <x v="0"/>
    <x v="2"/>
    <x v="1127"/>
    <x v="1"/>
    <x v="2"/>
    <m/>
    <x v="1"/>
    <m/>
    <m/>
  </r>
  <r>
    <x v="1"/>
    <x v="0"/>
    <x v="2"/>
    <x v="1128"/>
    <x v="1"/>
    <x v="2"/>
    <m/>
    <x v="1"/>
    <m/>
    <m/>
  </r>
  <r>
    <x v="1"/>
    <x v="0"/>
    <x v="2"/>
    <x v="1129"/>
    <x v="1"/>
    <x v="2"/>
    <m/>
    <x v="1"/>
    <m/>
    <m/>
  </r>
  <r>
    <x v="1"/>
    <x v="0"/>
    <x v="64"/>
    <x v="1130"/>
    <x v="3"/>
    <x v="17"/>
    <m/>
    <x v="0"/>
    <m/>
    <m/>
  </r>
  <r>
    <x v="1"/>
    <x v="0"/>
    <x v="73"/>
    <x v="1131"/>
    <x v="3"/>
    <x v="17"/>
    <n v="1820"/>
    <x v="0"/>
    <n v="0.35"/>
    <n v="637"/>
  </r>
  <r>
    <x v="1"/>
    <x v="0"/>
    <x v="2"/>
    <x v="1132"/>
    <x v="1"/>
    <x v="2"/>
    <m/>
    <x v="1"/>
    <m/>
    <m/>
  </r>
  <r>
    <x v="1"/>
    <x v="0"/>
    <x v="2"/>
    <x v="1133"/>
    <x v="1"/>
    <x v="2"/>
    <m/>
    <x v="1"/>
    <m/>
    <m/>
  </r>
  <r>
    <x v="1"/>
    <x v="0"/>
    <x v="2"/>
    <x v="1134"/>
    <x v="1"/>
    <x v="2"/>
    <m/>
    <x v="1"/>
    <m/>
    <m/>
  </r>
  <r>
    <x v="1"/>
    <x v="0"/>
    <x v="73"/>
    <x v="1135"/>
    <x v="3"/>
    <x v="17"/>
    <n v="6770"/>
    <x v="0"/>
    <n v="0.35"/>
    <n v="2369.5"/>
  </r>
  <r>
    <x v="1"/>
    <x v="0"/>
    <x v="117"/>
    <x v="1136"/>
    <x v="3"/>
    <x v="17"/>
    <n v="21262"/>
    <x v="0"/>
    <n v="0.35"/>
    <n v="7441.7"/>
  </r>
  <r>
    <x v="1"/>
    <x v="0"/>
    <x v="2"/>
    <x v="1137"/>
    <x v="1"/>
    <x v="2"/>
    <m/>
    <x v="1"/>
    <m/>
    <m/>
  </r>
  <r>
    <x v="1"/>
    <x v="0"/>
    <x v="2"/>
    <x v="1138"/>
    <x v="1"/>
    <x v="2"/>
    <m/>
    <x v="1"/>
    <m/>
    <m/>
  </r>
  <r>
    <x v="1"/>
    <x v="0"/>
    <x v="2"/>
    <x v="1139"/>
    <x v="1"/>
    <x v="2"/>
    <m/>
    <x v="1"/>
    <m/>
    <m/>
  </r>
  <r>
    <x v="1"/>
    <x v="0"/>
    <x v="117"/>
    <x v="1140"/>
    <x v="3"/>
    <x v="17"/>
    <n v="25430"/>
    <x v="0"/>
    <n v="0.35"/>
    <n v="8900.5"/>
  </r>
  <r>
    <x v="1"/>
    <x v="0"/>
    <x v="2"/>
    <x v="1141"/>
    <x v="1"/>
    <x v="2"/>
    <m/>
    <x v="1"/>
    <m/>
    <m/>
  </r>
  <r>
    <x v="1"/>
    <x v="0"/>
    <x v="2"/>
    <x v="1142"/>
    <x v="1"/>
    <x v="2"/>
    <m/>
    <x v="1"/>
    <m/>
    <m/>
  </r>
  <r>
    <x v="1"/>
    <x v="0"/>
    <x v="2"/>
    <x v="1143"/>
    <x v="1"/>
    <x v="2"/>
    <m/>
    <x v="1"/>
    <m/>
    <m/>
  </r>
  <r>
    <x v="1"/>
    <x v="0"/>
    <x v="4"/>
    <x v="1144"/>
    <x v="1"/>
    <x v="4"/>
    <m/>
    <x v="2"/>
    <m/>
    <m/>
  </r>
  <r>
    <x v="1"/>
    <x v="0"/>
    <x v="71"/>
    <x v="1145"/>
    <x v="3"/>
    <x v="17"/>
    <n v="1784"/>
    <x v="0"/>
    <n v="0.35"/>
    <n v="624.4"/>
  </r>
  <r>
    <x v="1"/>
    <x v="0"/>
    <x v="70"/>
    <x v="1146"/>
    <x v="3"/>
    <x v="17"/>
    <n v="10994"/>
    <x v="0"/>
    <n v="0.35"/>
    <n v="3847.9"/>
  </r>
  <r>
    <x v="1"/>
    <x v="0"/>
    <x v="64"/>
    <x v="1147"/>
    <x v="3"/>
    <x v="17"/>
    <m/>
    <x v="0"/>
    <m/>
    <m/>
  </r>
  <r>
    <x v="1"/>
    <x v="0"/>
    <x v="64"/>
    <x v="1148"/>
    <x v="3"/>
    <x v="17"/>
    <m/>
    <x v="0"/>
    <m/>
    <m/>
  </r>
  <r>
    <x v="1"/>
    <x v="0"/>
    <x v="77"/>
    <x v="1149"/>
    <x v="3"/>
    <x v="16"/>
    <m/>
    <x v="0"/>
    <m/>
    <m/>
  </r>
  <r>
    <x v="1"/>
    <x v="0"/>
    <x v="77"/>
    <x v="1150"/>
    <x v="3"/>
    <x v="16"/>
    <m/>
    <x v="0"/>
    <m/>
    <m/>
  </r>
  <r>
    <x v="1"/>
    <x v="0"/>
    <x v="77"/>
    <x v="1151"/>
    <x v="3"/>
    <x v="16"/>
    <m/>
    <x v="0"/>
    <m/>
    <m/>
  </r>
  <r>
    <x v="1"/>
    <x v="0"/>
    <x v="80"/>
    <x v="1152"/>
    <x v="3"/>
    <x v="17"/>
    <m/>
    <x v="0"/>
    <m/>
    <m/>
  </r>
  <r>
    <x v="1"/>
    <x v="0"/>
    <x v="81"/>
    <x v="1153"/>
    <x v="3"/>
    <x v="17"/>
    <m/>
    <x v="0"/>
    <m/>
    <m/>
  </r>
  <r>
    <x v="1"/>
    <x v="0"/>
    <x v="92"/>
    <x v="1154"/>
    <x v="3"/>
    <x v="16"/>
    <n v="-1131.1212"/>
    <x v="0"/>
    <n v="0"/>
    <n v="0"/>
  </r>
  <r>
    <x v="1"/>
    <x v="0"/>
    <x v="91"/>
    <x v="1155"/>
    <x v="3"/>
    <x v="16"/>
    <n v="32.260249999999999"/>
    <x v="0"/>
    <n v="0"/>
    <n v="0"/>
  </r>
  <r>
    <x v="1"/>
    <x v="0"/>
    <x v="75"/>
    <x v="1156"/>
    <x v="2"/>
    <x v="5"/>
    <n v="1"/>
    <x v="0"/>
    <n v="2829"/>
    <n v="2829"/>
  </r>
  <r>
    <x v="1"/>
    <x v="0"/>
    <x v="81"/>
    <x v="1157"/>
    <x v="3"/>
    <x v="17"/>
    <m/>
    <x v="0"/>
    <m/>
    <m/>
  </r>
  <r>
    <x v="1"/>
    <x v="0"/>
    <x v="74"/>
    <x v="1158"/>
    <x v="3"/>
    <x v="17"/>
    <m/>
    <x v="0"/>
    <m/>
    <m/>
  </r>
  <r>
    <x v="1"/>
    <x v="0"/>
    <x v="46"/>
    <x v="1159"/>
    <x v="3"/>
    <x v="13"/>
    <m/>
    <x v="0"/>
    <m/>
    <m/>
  </r>
  <r>
    <x v="1"/>
    <x v="0"/>
    <x v="111"/>
    <x v="1160"/>
    <x v="4"/>
    <x v="18"/>
    <n v="6"/>
    <x v="0"/>
    <n v="79.260000000000005"/>
    <n v="475.56"/>
  </r>
  <r>
    <x v="1"/>
    <x v="0"/>
    <x v="4"/>
    <x v="1161"/>
    <x v="1"/>
    <x v="4"/>
    <m/>
    <x v="2"/>
    <m/>
    <m/>
  </r>
  <r>
    <x v="1"/>
    <x v="0"/>
    <x v="4"/>
    <x v="1162"/>
    <x v="1"/>
    <x v="4"/>
    <m/>
    <x v="2"/>
    <m/>
    <m/>
  </r>
  <r>
    <x v="1"/>
    <x v="0"/>
    <x v="4"/>
    <x v="1163"/>
    <x v="1"/>
    <x v="4"/>
    <m/>
    <x v="2"/>
    <m/>
    <m/>
  </r>
  <r>
    <x v="1"/>
    <x v="0"/>
    <x v="111"/>
    <x v="1164"/>
    <x v="4"/>
    <x v="18"/>
    <n v="35"/>
    <x v="0"/>
    <n v="77"/>
    <n v="2694.84"/>
  </r>
  <r>
    <x v="1"/>
    <x v="0"/>
    <x v="4"/>
    <x v="1165"/>
    <x v="1"/>
    <x v="4"/>
    <m/>
    <x v="2"/>
    <m/>
    <m/>
  </r>
  <r>
    <x v="1"/>
    <x v="0"/>
    <x v="4"/>
    <x v="1166"/>
    <x v="1"/>
    <x v="4"/>
    <m/>
    <x v="2"/>
    <m/>
    <m/>
  </r>
  <r>
    <x v="1"/>
    <x v="0"/>
    <x v="82"/>
    <x v="1167"/>
    <x v="3"/>
    <x v="17"/>
    <m/>
    <x v="0"/>
    <m/>
    <m/>
  </r>
  <r>
    <x v="1"/>
    <x v="0"/>
    <x v="4"/>
    <x v="1168"/>
    <x v="1"/>
    <x v="4"/>
    <m/>
    <x v="2"/>
    <m/>
    <m/>
  </r>
  <r>
    <x v="1"/>
    <x v="0"/>
    <x v="83"/>
    <x v="1169"/>
    <x v="3"/>
    <x v="17"/>
    <m/>
    <x v="0"/>
    <m/>
    <m/>
  </r>
  <r>
    <x v="1"/>
    <x v="0"/>
    <x v="110"/>
    <x v="1170"/>
    <x v="3"/>
    <x v="11"/>
    <n v="700"/>
    <x v="0"/>
    <n v="3.16"/>
    <n v="2214.8000000000002"/>
  </r>
  <r>
    <x v="1"/>
    <x v="0"/>
    <x v="109"/>
    <x v="1171"/>
    <x v="3"/>
    <x v="14"/>
    <n v="20000"/>
    <x v="0"/>
    <n v="0"/>
    <n v="0"/>
  </r>
  <r>
    <x v="1"/>
    <x v="0"/>
    <x v="108"/>
    <x v="1172"/>
    <x v="6"/>
    <x v="14"/>
    <n v="2100"/>
    <x v="0"/>
    <n v="0"/>
    <n v="0"/>
  </r>
  <r>
    <x v="1"/>
    <x v="0"/>
    <x v="56"/>
    <x v="1173"/>
    <x v="3"/>
    <x v="14"/>
    <n v="64400"/>
    <x v="0"/>
    <n v="0"/>
    <n v="0"/>
  </r>
  <r>
    <x v="1"/>
    <x v="0"/>
    <x v="77"/>
    <x v="1174"/>
    <x v="3"/>
    <x v="16"/>
    <m/>
    <x v="0"/>
    <m/>
    <m/>
  </r>
  <r>
    <x v="1"/>
    <x v="0"/>
    <x v="77"/>
    <x v="1175"/>
    <x v="3"/>
    <x v="16"/>
    <m/>
    <x v="0"/>
    <m/>
    <m/>
  </r>
  <r>
    <x v="1"/>
    <x v="0"/>
    <x v="77"/>
    <x v="1176"/>
    <x v="3"/>
    <x v="16"/>
    <m/>
    <x v="0"/>
    <m/>
    <m/>
  </r>
  <r>
    <x v="1"/>
    <x v="0"/>
    <x v="83"/>
    <x v="1177"/>
    <x v="3"/>
    <x v="17"/>
    <m/>
    <x v="0"/>
    <m/>
    <m/>
  </r>
  <r>
    <x v="1"/>
    <x v="0"/>
    <x v="85"/>
    <x v="1178"/>
    <x v="3"/>
    <x v="17"/>
    <m/>
    <x v="0"/>
    <m/>
    <m/>
  </r>
  <r>
    <x v="1"/>
    <x v="0"/>
    <x v="79"/>
    <x v="1179"/>
    <x v="3"/>
    <x v="17"/>
    <m/>
    <x v="0"/>
    <m/>
    <m/>
  </r>
  <r>
    <x v="1"/>
    <x v="0"/>
    <x v="77"/>
    <x v="1180"/>
    <x v="3"/>
    <x v="16"/>
    <m/>
    <x v="0"/>
    <m/>
    <m/>
  </r>
  <r>
    <x v="1"/>
    <x v="0"/>
    <x v="77"/>
    <x v="1181"/>
    <x v="3"/>
    <x v="16"/>
    <m/>
    <x v="0"/>
    <m/>
    <m/>
  </r>
  <r>
    <x v="1"/>
    <x v="0"/>
    <x v="77"/>
    <x v="1182"/>
    <x v="3"/>
    <x v="16"/>
    <m/>
    <x v="0"/>
    <m/>
    <m/>
  </r>
  <r>
    <x v="1"/>
    <x v="0"/>
    <x v="85"/>
    <x v="1183"/>
    <x v="3"/>
    <x v="17"/>
    <m/>
    <x v="0"/>
    <m/>
    <m/>
  </r>
  <r>
    <x v="1"/>
    <x v="0"/>
    <x v="86"/>
    <x v="1184"/>
    <x v="3"/>
    <x v="17"/>
    <m/>
    <x v="0"/>
    <m/>
    <m/>
  </r>
  <r>
    <x v="1"/>
    <x v="0"/>
    <x v="88"/>
    <x v="1185"/>
    <x v="3"/>
    <x v="17"/>
    <m/>
    <x v="0"/>
    <m/>
    <m/>
  </r>
  <r>
    <x v="1"/>
    <x v="0"/>
    <x v="88"/>
    <x v="1186"/>
    <x v="3"/>
    <x v="17"/>
    <m/>
    <x v="0"/>
    <m/>
    <m/>
  </r>
  <r>
    <x v="1"/>
    <x v="0"/>
    <x v="4"/>
    <x v="1187"/>
    <x v="1"/>
    <x v="4"/>
    <m/>
    <x v="2"/>
    <m/>
    <m/>
  </r>
  <r>
    <x v="1"/>
    <x v="0"/>
    <x v="4"/>
    <x v="1188"/>
    <x v="1"/>
    <x v="4"/>
    <m/>
    <x v="2"/>
    <m/>
    <m/>
  </r>
  <r>
    <x v="1"/>
    <x v="0"/>
    <x v="89"/>
    <x v="1189"/>
    <x v="3"/>
    <x v="17"/>
    <m/>
    <x v="0"/>
    <m/>
    <m/>
  </r>
  <r>
    <x v="1"/>
    <x v="0"/>
    <x v="3"/>
    <x v="1190"/>
    <x v="1"/>
    <x v="3"/>
    <m/>
    <x v="1"/>
    <m/>
    <m/>
  </r>
  <r>
    <x v="1"/>
    <x v="0"/>
    <x v="98"/>
    <x v="1191"/>
    <x v="0"/>
    <x v="0"/>
    <n v="50"/>
    <x v="0"/>
    <n v="6"/>
    <n v="300"/>
  </r>
  <r>
    <x v="1"/>
    <x v="0"/>
    <x v="99"/>
    <x v="1192"/>
    <x v="0"/>
    <x v="0"/>
    <n v="94"/>
    <x v="0"/>
    <n v="1.75"/>
    <n v="164.5"/>
  </r>
  <r>
    <x v="1"/>
    <x v="0"/>
    <x v="100"/>
    <x v="1193"/>
    <x v="0"/>
    <x v="0"/>
    <m/>
    <x v="0"/>
    <m/>
    <m/>
  </r>
  <r>
    <x v="1"/>
    <x v="0"/>
    <x v="101"/>
    <x v="1194"/>
    <x v="0"/>
    <x v="0"/>
    <m/>
    <x v="0"/>
    <m/>
    <m/>
  </r>
  <r>
    <x v="1"/>
    <x v="0"/>
    <x v="102"/>
    <x v="1195"/>
    <x v="0"/>
    <x v="0"/>
    <n v="566"/>
    <x v="0"/>
    <n v="6"/>
    <n v="3396"/>
  </r>
  <r>
    <x v="1"/>
    <x v="0"/>
    <x v="93"/>
    <x v="1196"/>
    <x v="3"/>
    <x v="13"/>
    <n v="190"/>
    <x v="0"/>
    <n v="0.01"/>
    <n v="1.52"/>
  </r>
  <r>
    <x v="1"/>
    <x v="0"/>
    <x v="94"/>
    <x v="1197"/>
    <x v="3"/>
    <x v="13"/>
    <n v="16250"/>
    <x v="0"/>
    <n v="0.01"/>
    <n v="130"/>
  </r>
  <r>
    <x v="1"/>
    <x v="0"/>
    <x v="94"/>
    <x v="1198"/>
    <x v="3"/>
    <x v="13"/>
    <n v="40950"/>
    <x v="0"/>
    <n v="0.01"/>
    <n v="327.60000000000002"/>
  </r>
  <r>
    <x v="1"/>
    <x v="0"/>
    <x v="77"/>
    <x v="1199"/>
    <x v="3"/>
    <x v="16"/>
    <m/>
    <x v="0"/>
    <m/>
    <m/>
  </r>
  <r>
    <x v="1"/>
    <x v="0"/>
    <x v="77"/>
    <x v="1200"/>
    <x v="3"/>
    <x v="16"/>
    <m/>
    <x v="0"/>
    <m/>
    <m/>
  </r>
  <r>
    <x v="1"/>
    <x v="0"/>
    <x v="90"/>
    <x v="1201"/>
    <x v="3"/>
    <x v="13"/>
    <n v="16900"/>
    <x v="0"/>
    <n v="0.01"/>
    <n v="135.19999999999999"/>
  </r>
  <r>
    <x v="1"/>
    <x v="1"/>
    <x v="24"/>
    <x v="1202"/>
    <x v="4"/>
    <x v="9"/>
    <n v="48"/>
    <x v="0"/>
    <n v="42.21"/>
    <n v="2026.08"/>
  </r>
  <r>
    <x v="1"/>
    <x v="0"/>
    <x v="13"/>
    <x v="1203"/>
    <x v="4"/>
    <x v="9"/>
    <n v="96"/>
    <x v="0"/>
    <n v="42.21"/>
    <n v="4052.16"/>
  </r>
  <r>
    <x v="1"/>
    <x v="0"/>
    <x v="57"/>
    <x v="1204"/>
    <x v="1"/>
    <x v="15"/>
    <m/>
    <x v="1"/>
    <m/>
    <m/>
  </r>
  <r>
    <x v="1"/>
    <x v="0"/>
    <x v="3"/>
    <x v="1205"/>
    <x v="1"/>
    <x v="3"/>
    <m/>
    <x v="1"/>
    <m/>
    <m/>
  </r>
  <r>
    <x v="1"/>
    <x v="0"/>
    <x v="3"/>
    <x v="1206"/>
    <x v="1"/>
    <x v="3"/>
    <m/>
    <x v="1"/>
    <m/>
    <m/>
  </r>
  <r>
    <x v="1"/>
    <x v="0"/>
    <x v="13"/>
    <x v="1207"/>
    <x v="4"/>
    <x v="9"/>
    <n v="3"/>
    <x v="0"/>
    <n v="28.14"/>
    <n v="84.42"/>
  </r>
  <r>
    <x v="1"/>
    <x v="0"/>
    <x v="0"/>
    <x v="1208"/>
    <x v="0"/>
    <x v="0"/>
    <m/>
    <x v="0"/>
    <m/>
    <m/>
  </r>
  <r>
    <x v="1"/>
    <x v="0"/>
    <x v="70"/>
    <x v="1209"/>
    <x v="3"/>
    <x v="17"/>
    <n v="50"/>
    <x v="0"/>
    <n v="0.35"/>
    <n v="17.5"/>
  </r>
  <r>
    <x v="1"/>
    <x v="0"/>
    <x v="3"/>
    <x v="1210"/>
    <x v="1"/>
    <x v="3"/>
    <m/>
    <x v="1"/>
    <m/>
    <m/>
  </r>
  <r>
    <x v="1"/>
    <x v="0"/>
    <x v="116"/>
    <x v="1211"/>
    <x v="3"/>
    <x v="17"/>
    <n v="22904"/>
    <x v="0"/>
    <n v="0.34"/>
    <n v="7817.14"/>
  </r>
  <r>
    <x v="1"/>
    <x v="0"/>
    <x v="116"/>
    <x v="1212"/>
    <x v="3"/>
    <x v="17"/>
    <n v="11189"/>
    <x v="0"/>
    <n v="0.34"/>
    <n v="3818.81"/>
  </r>
  <r>
    <x v="1"/>
    <x v="0"/>
    <x v="115"/>
    <x v="1213"/>
    <x v="3"/>
    <x v="17"/>
    <n v="40"/>
    <x v="0"/>
    <n v="0.34"/>
    <n v="13.65"/>
  </r>
  <r>
    <x v="1"/>
    <x v="0"/>
    <x v="114"/>
    <x v="1214"/>
    <x v="4"/>
    <x v="8"/>
    <n v="41"/>
    <x v="0"/>
    <n v="79.260000000000005"/>
    <n v="3249.66"/>
  </r>
  <r>
    <x v="1"/>
    <x v="0"/>
    <x v="114"/>
    <x v="1215"/>
    <x v="4"/>
    <x v="8"/>
    <n v="7"/>
    <x v="0"/>
    <n v="79.260000000000005"/>
    <n v="554.82000000000005"/>
  </r>
  <r>
    <x v="1"/>
    <x v="0"/>
    <x v="90"/>
    <x v="1216"/>
    <x v="3"/>
    <x v="13"/>
    <n v="650"/>
    <x v="0"/>
    <n v="0.01"/>
    <n v="5.2"/>
  </r>
  <r>
    <x v="1"/>
    <x v="0"/>
    <x v="64"/>
    <x v="1217"/>
    <x v="3"/>
    <x v="17"/>
    <m/>
    <x v="0"/>
    <m/>
    <m/>
  </r>
  <r>
    <x v="1"/>
    <x v="0"/>
    <x v="103"/>
    <x v="1218"/>
    <x v="0"/>
    <x v="0"/>
    <n v="8000"/>
    <x v="0"/>
    <n v="0.25"/>
    <n v="2000"/>
  </r>
  <r>
    <x v="1"/>
    <x v="1"/>
    <x v="25"/>
    <x v="1219"/>
    <x v="5"/>
    <x v="12"/>
    <n v="199.99950000000001"/>
    <x v="2"/>
    <n v="5.24"/>
    <n v="1048.94"/>
  </r>
  <r>
    <x v="1"/>
    <x v="0"/>
    <x v="3"/>
    <x v="1220"/>
    <x v="1"/>
    <x v="3"/>
    <m/>
    <x v="1"/>
    <m/>
    <m/>
  </r>
  <r>
    <x v="1"/>
    <x v="0"/>
    <x v="1"/>
    <x v="1221"/>
    <x v="1"/>
    <x v="1"/>
    <m/>
    <x v="1"/>
    <m/>
    <m/>
  </r>
  <r>
    <x v="1"/>
    <x v="0"/>
    <x v="1"/>
    <x v="1222"/>
    <x v="1"/>
    <x v="1"/>
    <m/>
    <x v="1"/>
    <m/>
    <m/>
  </r>
  <r>
    <x v="1"/>
    <x v="0"/>
    <x v="114"/>
    <x v="1223"/>
    <x v="4"/>
    <x v="8"/>
    <n v="23"/>
    <x v="0"/>
    <n v="79.260000000000005"/>
    <n v="1822.98"/>
  </r>
  <r>
    <x v="1"/>
    <x v="0"/>
    <x v="1"/>
    <x v="1224"/>
    <x v="1"/>
    <x v="1"/>
    <m/>
    <x v="1"/>
    <m/>
    <m/>
  </r>
  <r>
    <x v="1"/>
    <x v="0"/>
    <x v="104"/>
    <x v="1225"/>
    <x v="0"/>
    <x v="0"/>
    <n v="1080"/>
    <x v="0"/>
    <n v="1.2"/>
    <n v="1296"/>
  </r>
  <r>
    <x v="1"/>
    <x v="0"/>
    <x v="62"/>
    <x v="1226"/>
    <x v="0"/>
    <x v="0"/>
    <n v="106"/>
    <x v="0"/>
    <n v="0"/>
    <n v="0"/>
  </r>
  <r>
    <x v="1"/>
    <x v="0"/>
    <x v="11"/>
    <x v="1227"/>
    <x v="4"/>
    <x v="7"/>
    <n v="6"/>
    <x v="0"/>
    <n v="52.17"/>
    <n v="313.04000000000002"/>
  </r>
  <r>
    <x v="1"/>
    <x v="0"/>
    <x v="63"/>
    <x v="1228"/>
    <x v="3"/>
    <x v="16"/>
    <n v="45"/>
    <x v="3"/>
    <n v="0"/>
    <n v="0"/>
  </r>
  <r>
    <x v="1"/>
    <x v="0"/>
    <x v="65"/>
    <x v="1229"/>
    <x v="3"/>
    <x v="16"/>
    <n v="57.851936000000002"/>
    <x v="3"/>
    <n v="0"/>
    <n v="0"/>
  </r>
  <r>
    <x v="1"/>
    <x v="0"/>
    <x v="66"/>
    <x v="1230"/>
    <x v="3"/>
    <x v="16"/>
    <n v="36"/>
    <x v="0"/>
    <n v="0"/>
    <n v="0"/>
  </r>
  <r>
    <x v="1"/>
    <x v="0"/>
    <x v="78"/>
    <x v="1231"/>
    <x v="5"/>
    <x v="12"/>
    <n v="38.35"/>
    <x v="2"/>
    <n v="0"/>
    <n v="0"/>
  </r>
  <r>
    <x v="1"/>
    <x v="0"/>
    <x v="64"/>
    <x v="1232"/>
    <x v="3"/>
    <x v="17"/>
    <m/>
    <x v="0"/>
    <m/>
    <m/>
  </r>
  <r>
    <x v="1"/>
    <x v="0"/>
    <x v="44"/>
    <x v="1233"/>
    <x v="3"/>
    <x v="13"/>
    <n v="228866"/>
    <x v="0"/>
    <n v="0.01"/>
    <n v="2288.66"/>
  </r>
  <r>
    <x v="1"/>
    <x v="0"/>
    <x v="105"/>
    <x v="1234"/>
    <x v="0"/>
    <x v="0"/>
    <n v="2627"/>
    <x v="0"/>
    <n v="1.2"/>
    <n v="3152.4"/>
  </r>
  <r>
    <x v="1"/>
    <x v="0"/>
    <x v="64"/>
    <x v="1235"/>
    <x v="3"/>
    <x v="17"/>
    <m/>
    <x v="0"/>
    <m/>
    <m/>
  </r>
  <r>
    <x v="1"/>
    <x v="0"/>
    <x v="152"/>
    <x v="1236"/>
    <x v="3"/>
    <x v="13"/>
    <n v="39650"/>
    <x v="0"/>
    <n v="0.01"/>
    <n v="396.5"/>
  </r>
  <r>
    <x v="1"/>
    <x v="0"/>
    <x v="94"/>
    <x v="1237"/>
    <x v="3"/>
    <x v="13"/>
    <n v="11050"/>
    <x v="0"/>
    <n v="0.01"/>
    <n v="88.4"/>
  </r>
  <r>
    <x v="1"/>
    <x v="0"/>
    <x v="152"/>
    <x v="1238"/>
    <x v="3"/>
    <x v="13"/>
    <n v="21544"/>
    <x v="0"/>
    <n v="0.01"/>
    <n v="215.44"/>
  </r>
  <r>
    <x v="1"/>
    <x v="0"/>
    <x v="153"/>
    <x v="1239"/>
    <x v="3"/>
    <x v="13"/>
    <n v="45168"/>
    <x v="0"/>
    <n v="0.01"/>
    <n v="451.68"/>
  </r>
  <r>
    <x v="1"/>
    <x v="0"/>
    <x v="95"/>
    <x v="1240"/>
    <x v="3"/>
    <x v="13"/>
    <n v="70200"/>
    <x v="0"/>
    <n v="0.01"/>
    <n v="561.6"/>
  </r>
  <r>
    <x v="1"/>
    <x v="0"/>
    <x v="96"/>
    <x v="1241"/>
    <x v="3"/>
    <x v="13"/>
    <n v="3250"/>
    <x v="0"/>
    <n v="0.01"/>
    <n v="26"/>
  </r>
  <r>
    <x v="1"/>
    <x v="0"/>
    <x v="97"/>
    <x v="1242"/>
    <x v="3"/>
    <x v="13"/>
    <n v="10400"/>
    <x v="0"/>
    <n v="0.01"/>
    <n v="83.2"/>
  </r>
  <r>
    <x v="1"/>
    <x v="0"/>
    <x v="97"/>
    <x v="1243"/>
    <x v="3"/>
    <x v="13"/>
    <n v="165000"/>
    <x v="0"/>
    <n v="0.01"/>
    <n v="1320"/>
  </r>
  <r>
    <x v="1"/>
    <x v="0"/>
    <x v="97"/>
    <x v="1244"/>
    <x v="3"/>
    <x v="13"/>
    <n v="16250"/>
    <x v="0"/>
    <n v="0.01"/>
    <n v="130"/>
  </r>
  <r>
    <x v="1"/>
    <x v="0"/>
    <x v="97"/>
    <x v="1245"/>
    <x v="3"/>
    <x v="13"/>
    <n v="16250"/>
    <x v="0"/>
    <n v="0.01"/>
    <n v="130"/>
  </r>
  <r>
    <x v="1"/>
    <x v="0"/>
    <x v="97"/>
    <x v="1246"/>
    <x v="3"/>
    <x v="13"/>
    <n v="16250"/>
    <x v="0"/>
    <n v="0.01"/>
    <n v="130"/>
  </r>
  <r>
    <x v="1"/>
    <x v="0"/>
    <x v="97"/>
    <x v="1247"/>
    <x v="3"/>
    <x v="13"/>
    <n v="81250"/>
    <x v="0"/>
    <n v="0.01"/>
    <n v="650"/>
  </r>
  <r>
    <x v="1"/>
    <x v="0"/>
    <x v="68"/>
    <x v="1248"/>
    <x v="3"/>
    <x v="13"/>
    <n v="16250"/>
    <x v="0"/>
    <n v="0.01"/>
    <n v="130"/>
  </r>
  <r>
    <x v="1"/>
    <x v="0"/>
    <x v="139"/>
    <x v="1249"/>
    <x v="0"/>
    <x v="0"/>
    <n v="1"/>
    <x v="0"/>
    <n v="68"/>
    <n v="68"/>
  </r>
  <r>
    <x v="1"/>
    <x v="0"/>
    <x v="138"/>
    <x v="1250"/>
    <x v="0"/>
    <x v="0"/>
    <n v="500"/>
    <x v="0"/>
    <n v="1.5"/>
    <n v="750"/>
  </r>
  <r>
    <x v="1"/>
    <x v="0"/>
    <x v="137"/>
    <x v="1251"/>
    <x v="0"/>
    <x v="0"/>
    <n v="1999"/>
    <x v="0"/>
    <n v="0.7"/>
    <n v="1399.3"/>
  </r>
  <r>
    <x v="1"/>
    <x v="0"/>
    <x v="1"/>
    <x v="1252"/>
    <x v="1"/>
    <x v="1"/>
    <m/>
    <x v="1"/>
    <m/>
    <m/>
  </r>
  <r>
    <x v="1"/>
    <x v="0"/>
    <x v="1"/>
    <x v="1253"/>
    <x v="1"/>
    <x v="1"/>
    <m/>
    <x v="1"/>
    <m/>
    <m/>
  </r>
  <r>
    <x v="1"/>
    <x v="0"/>
    <x v="1"/>
    <x v="1254"/>
    <x v="1"/>
    <x v="1"/>
    <m/>
    <x v="1"/>
    <m/>
    <m/>
  </r>
  <r>
    <x v="1"/>
    <x v="0"/>
    <x v="1"/>
    <x v="1255"/>
    <x v="1"/>
    <x v="1"/>
    <m/>
    <x v="1"/>
    <m/>
    <m/>
  </r>
  <r>
    <x v="1"/>
    <x v="0"/>
    <x v="1"/>
    <x v="1256"/>
    <x v="1"/>
    <x v="1"/>
    <m/>
    <x v="1"/>
    <m/>
    <m/>
  </r>
  <r>
    <x v="1"/>
    <x v="0"/>
    <x v="136"/>
    <x v="1257"/>
    <x v="0"/>
    <x v="0"/>
    <n v="14"/>
    <x v="0"/>
    <n v="19.45"/>
    <n v="272.3"/>
  </r>
  <r>
    <x v="1"/>
    <x v="0"/>
    <x v="135"/>
    <x v="1258"/>
    <x v="2"/>
    <x v="5"/>
    <n v="5"/>
    <x v="0"/>
    <n v="83.16"/>
    <n v="415.8"/>
  </r>
  <r>
    <x v="1"/>
    <x v="0"/>
    <x v="134"/>
    <x v="1259"/>
    <x v="2"/>
    <x v="5"/>
    <n v="5"/>
    <x v="0"/>
    <n v="79.41"/>
    <n v="397.05"/>
  </r>
  <r>
    <x v="1"/>
    <x v="0"/>
    <x v="72"/>
    <x v="1260"/>
    <x v="2"/>
    <x v="5"/>
    <n v="5"/>
    <x v="0"/>
    <n v="55.75"/>
    <n v="278.75"/>
  </r>
  <r>
    <x v="1"/>
    <x v="0"/>
    <x v="1"/>
    <x v="1261"/>
    <x v="1"/>
    <x v="1"/>
    <m/>
    <x v="1"/>
    <m/>
    <m/>
  </r>
  <r>
    <x v="1"/>
    <x v="0"/>
    <x v="12"/>
    <x v="1262"/>
    <x v="4"/>
    <x v="9"/>
    <n v="91"/>
    <x v="0"/>
    <n v="41.28"/>
    <n v="3756.69"/>
  </r>
  <r>
    <x v="1"/>
    <x v="0"/>
    <x v="133"/>
    <x v="1263"/>
    <x v="3"/>
    <x v="14"/>
    <n v="3600"/>
    <x v="0"/>
    <n v="0"/>
    <n v="0"/>
  </r>
  <r>
    <x v="1"/>
    <x v="0"/>
    <x v="132"/>
    <x v="1264"/>
    <x v="3"/>
    <x v="14"/>
    <n v="950"/>
    <x v="0"/>
    <n v="0"/>
    <n v="0"/>
  </r>
  <r>
    <x v="1"/>
    <x v="0"/>
    <x v="131"/>
    <x v="1265"/>
    <x v="3"/>
    <x v="14"/>
    <n v="3600"/>
    <x v="0"/>
    <n v="0"/>
    <n v="0"/>
  </r>
  <r>
    <x v="1"/>
    <x v="0"/>
    <x v="130"/>
    <x v="1266"/>
    <x v="3"/>
    <x v="14"/>
    <n v="800"/>
    <x v="0"/>
    <n v="0"/>
    <n v="0"/>
  </r>
  <r>
    <x v="1"/>
    <x v="0"/>
    <x v="129"/>
    <x v="1267"/>
    <x v="3"/>
    <x v="14"/>
    <n v="24500"/>
    <x v="0"/>
    <n v="0"/>
    <n v="0"/>
  </r>
  <r>
    <x v="1"/>
    <x v="0"/>
    <x v="128"/>
    <x v="1268"/>
    <x v="3"/>
    <x v="14"/>
    <n v="3600"/>
    <x v="0"/>
    <n v="0"/>
    <n v="0"/>
  </r>
  <r>
    <x v="1"/>
    <x v="0"/>
    <x v="127"/>
    <x v="1269"/>
    <x v="3"/>
    <x v="14"/>
    <n v="950"/>
    <x v="0"/>
    <n v="0"/>
    <n v="0"/>
  </r>
  <r>
    <x v="1"/>
    <x v="0"/>
    <x v="68"/>
    <x v="1270"/>
    <x v="3"/>
    <x v="13"/>
    <n v="341250"/>
    <x v="0"/>
    <n v="0.01"/>
    <n v="2730"/>
  </r>
  <r>
    <x v="1"/>
    <x v="0"/>
    <x v="68"/>
    <x v="1271"/>
    <x v="3"/>
    <x v="13"/>
    <n v="48750"/>
    <x v="0"/>
    <n v="0.01"/>
    <n v="390"/>
  </r>
  <r>
    <x v="1"/>
    <x v="0"/>
    <x v="68"/>
    <x v="1272"/>
    <x v="3"/>
    <x v="13"/>
    <n v="48750"/>
    <x v="0"/>
    <n v="0.01"/>
    <n v="390"/>
  </r>
  <r>
    <x v="1"/>
    <x v="0"/>
    <x v="68"/>
    <x v="1273"/>
    <x v="3"/>
    <x v="13"/>
    <n v="48750"/>
    <x v="0"/>
    <n v="0.01"/>
    <n v="390"/>
  </r>
  <r>
    <x v="1"/>
    <x v="0"/>
    <x v="68"/>
    <x v="1274"/>
    <x v="3"/>
    <x v="13"/>
    <n v="32500"/>
    <x v="0"/>
    <n v="0.01"/>
    <n v="260"/>
  </r>
  <r>
    <x v="1"/>
    <x v="0"/>
    <x v="68"/>
    <x v="1275"/>
    <x v="3"/>
    <x v="13"/>
    <n v="6772"/>
    <x v="0"/>
    <n v="0.01"/>
    <n v="54.18"/>
  </r>
  <r>
    <x v="1"/>
    <x v="0"/>
    <x v="67"/>
    <x v="1276"/>
    <x v="3"/>
    <x v="13"/>
    <n v="25350"/>
    <x v="0"/>
    <n v="0.01"/>
    <n v="202.8"/>
  </r>
  <r>
    <x v="1"/>
    <x v="0"/>
    <x v="1"/>
    <x v="1277"/>
    <x v="1"/>
    <x v="1"/>
    <m/>
    <x v="1"/>
    <m/>
    <m/>
  </r>
  <r>
    <x v="1"/>
    <x v="0"/>
    <x v="1"/>
    <x v="1278"/>
    <x v="1"/>
    <x v="1"/>
    <m/>
    <x v="1"/>
    <m/>
    <m/>
  </r>
  <r>
    <x v="1"/>
    <x v="0"/>
    <x v="90"/>
    <x v="1279"/>
    <x v="3"/>
    <x v="13"/>
    <m/>
    <x v="0"/>
    <m/>
    <m/>
  </r>
  <r>
    <x v="1"/>
    <x v="0"/>
    <x v="90"/>
    <x v="1280"/>
    <x v="3"/>
    <x v="13"/>
    <m/>
    <x v="0"/>
    <m/>
    <m/>
  </r>
  <r>
    <x v="1"/>
    <x v="0"/>
    <x v="90"/>
    <x v="1281"/>
    <x v="3"/>
    <x v="13"/>
    <n v="40"/>
    <x v="0"/>
    <n v="0.01"/>
    <n v="0.32"/>
  </r>
  <r>
    <x v="1"/>
    <x v="0"/>
    <x v="90"/>
    <x v="1282"/>
    <x v="3"/>
    <x v="13"/>
    <n v="122"/>
    <x v="0"/>
    <n v="0.01"/>
    <n v="0.98"/>
  </r>
  <r>
    <x v="1"/>
    <x v="0"/>
    <x v="90"/>
    <x v="1283"/>
    <x v="3"/>
    <x v="13"/>
    <n v="32500"/>
    <x v="0"/>
    <n v="0.01"/>
    <n v="260"/>
  </r>
  <r>
    <x v="1"/>
    <x v="0"/>
    <x v="87"/>
    <x v="1284"/>
    <x v="3"/>
    <x v="13"/>
    <n v="48750"/>
    <x v="0"/>
    <n v="0.01"/>
    <n v="390"/>
  </r>
  <r>
    <x v="1"/>
    <x v="0"/>
    <x v="1"/>
    <x v="1285"/>
    <x v="1"/>
    <x v="1"/>
    <m/>
    <x v="1"/>
    <m/>
    <m/>
  </r>
  <r>
    <x v="1"/>
    <x v="0"/>
    <x v="1"/>
    <x v="1286"/>
    <x v="1"/>
    <x v="1"/>
    <m/>
    <x v="1"/>
    <m/>
    <m/>
  </r>
  <r>
    <x v="1"/>
    <x v="0"/>
    <x v="1"/>
    <x v="1287"/>
    <x v="1"/>
    <x v="1"/>
    <m/>
    <x v="1"/>
    <m/>
    <m/>
  </r>
  <r>
    <x v="1"/>
    <x v="0"/>
    <x v="87"/>
    <x v="1288"/>
    <x v="3"/>
    <x v="13"/>
    <n v="16250"/>
    <x v="0"/>
    <n v="0.01"/>
    <n v="130"/>
  </r>
  <r>
    <x v="1"/>
    <x v="0"/>
    <x v="1"/>
    <x v="1289"/>
    <x v="1"/>
    <x v="1"/>
    <m/>
    <x v="1"/>
    <m/>
    <m/>
  </r>
  <r>
    <x v="1"/>
    <x v="0"/>
    <x v="87"/>
    <x v="1290"/>
    <x v="3"/>
    <x v="13"/>
    <n v="163420"/>
    <x v="0"/>
    <n v="0.01"/>
    <n v="1307.3599999999999"/>
  </r>
  <r>
    <x v="1"/>
    <x v="0"/>
    <x v="87"/>
    <x v="1291"/>
    <x v="3"/>
    <x v="13"/>
    <n v="17550"/>
    <x v="0"/>
    <n v="0.01"/>
    <n v="140.4"/>
  </r>
  <r>
    <x v="1"/>
    <x v="0"/>
    <x v="84"/>
    <x v="1292"/>
    <x v="3"/>
    <x v="13"/>
    <m/>
    <x v="0"/>
    <m/>
    <m/>
  </r>
  <r>
    <x v="1"/>
    <x v="0"/>
    <x v="76"/>
    <x v="1293"/>
    <x v="3"/>
    <x v="13"/>
    <m/>
    <x v="0"/>
    <m/>
    <m/>
  </r>
  <r>
    <x v="1"/>
    <x v="0"/>
    <x v="1"/>
    <x v="1294"/>
    <x v="1"/>
    <x v="1"/>
    <m/>
    <x v="1"/>
    <m/>
    <m/>
  </r>
  <r>
    <x v="1"/>
    <x v="0"/>
    <x v="217"/>
    <x v="1295"/>
    <x v="1"/>
    <x v="15"/>
    <n v="28.13"/>
    <x v="1"/>
    <n v="12.3"/>
    <n v="346"/>
  </r>
  <r>
    <x v="1"/>
    <x v="0"/>
    <x v="218"/>
    <x v="1296"/>
    <x v="1"/>
    <x v="15"/>
    <n v="1.55"/>
    <x v="1"/>
    <n v="17.84"/>
    <n v="27.65"/>
  </r>
  <r>
    <x v="1"/>
    <x v="0"/>
    <x v="218"/>
    <x v="1297"/>
    <x v="1"/>
    <x v="15"/>
    <n v="133.85"/>
    <x v="1"/>
    <n v="17.84"/>
    <n v="2387.88"/>
  </r>
  <r>
    <x v="1"/>
    <x v="0"/>
    <x v="1"/>
    <x v="1298"/>
    <x v="1"/>
    <x v="1"/>
    <m/>
    <x v="1"/>
    <m/>
    <m/>
  </r>
  <r>
    <x v="1"/>
    <x v="0"/>
    <x v="93"/>
    <x v="1299"/>
    <x v="3"/>
    <x v="13"/>
    <m/>
    <x v="0"/>
    <m/>
    <m/>
  </r>
  <r>
    <x v="1"/>
    <x v="0"/>
    <x v="95"/>
    <x v="1300"/>
    <x v="3"/>
    <x v="13"/>
    <m/>
    <x v="0"/>
    <m/>
    <m/>
  </r>
  <r>
    <x v="1"/>
    <x v="0"/>
    <x v="97"/>
    <x v="1301"/>
    <x v="3"/>
    <x v="13"/>
    <n v="664"/>
    <x v="0"/>
    <n v="0.01"/>
    <n v="5.31"/>
  </r>
  <r>
    <x v="1"/>
    <x v="0"/>
    <x v="97"/>
    <x v="1302"/>
    <x v="3"/>
    <x v="13"/>
    <n v="32500"/>
    <x v="0"/>
    <n v="0.01"/>
    <n v="260"/>
  </r>
  <r>
    <x v="1"/>
    <x v="0"/>
    <x v="1"/>
    <x v="1303"/>
    <x v="1"/>
    <x v="1"/>
    <m/>
    <x v="1"/>
    <m/>
    <m/>
  </r>
  <r>
    <x v="1"/>
    <x v="0"/>
    <x v="150"/>
    <x v="1304"/>
    <x v="1"/>
    <x v="4"/>
    <m/>
    <x v="2"/>
    <m/>
    <m/>
  </r>
  <r>
    <x v="1"/>
    <x v="0"/>
    <x v="150"/>
    <x v="1305"/>
    <x v="1"/>
    <x v="4"/>
    <m/>
    <x v="2"/>
    <m/>
    <m/>
  </r>
  <r>
    <x v="1"/>
    <x v="0"/>
    <x v="68"/>
    <x v="1306"/>
    <x v="3"/>
    <x v="13"/>
    <m/>
    <x v="0"/>
    <m/>
    <m/>
  </r>
  <r>
    <x v="1"/>
    <x v="0"/>
    <x v="151"/>
    <x v="1307"/>
    <x v="1"/>
    <x v="4"/>
    <n v="12"/>
    <x v="2"/>
    <n v="24"/>
    <n v="288"/>
  </r>
  <r>
    <x v="1"/>
    <x v="0"/>
    <x v="38"/>
    <x v="1308"/>
    <x v="3"/>
    <x v="13"/>
    <m/>
    <x v="0"/>
    <m/>
    <m/>
  </r>
  <r>
    <x v="1"/>
    <x v="0"/>
    <x v="39"/>
    <x v="1309"/>
    <x v="3"/>
    <x v="13"/>
    <m/>
    <x v="0"/>
    <m/>
    <m/>
  </r>
  <r>
    <x v="1"/>
    <x v="0"/>
    <x v="39"/>
    <x v="1310"/>
    <x v="3"/>
    <x v="13"/>
    <m/>
    <x v="0"/>
    <m/>
    <m/>
  </r>
  <r>
    <x v="1"/>
    <x v="0"/>
    <x v="68"/>
    <x v="1311"/>
    <x v="3"/>
    <x v="13"/>
    <m/>
    <x v="0"/>
    <m/>
    <m/>
  </r>
  <r>
    <x v="1"/>
    <x v="0"/>
    <x v="68"/>
    <x v="1312"/>
    <x v="3"/>
    <x v="13"/>
    <n v="32500"/>
    <x v="0"/>
    <n v="0.01"/>
    <n v="260"/>
  </r>
  <r>
    <x v="1"/>
    <x v="0"/>
    <x v="68"/>
    <x v="1313"/>
    <x v="3"/>
    <x v="13"/>
    <n v="97500"/>
    <x v="0"/>
    <n v="0.01"/>
    <n v="780"/>
  </r>
  <r>
    <x v="1"/>
    <x v="0"/>
    <x v="64"/>
    <x v="1314"/>
    <x v="3"/>
    <x v="17"/>
    <m/>
    <x v="0"/>
    <m/>
    <m/>
  </r>
  <r>
    <x v="1"/>
    <x v="0"/>
    <x v="59"/>
    <x v="1315"/>
    <x v="1"/>
    <x v="15"/>
    <m/>
    <x v="1"/>
    <m/>
    <m/>
  </r>
  <r>
    <x v="1"/>
    <x v="0"/>
    <x v="39"/>
    <x v="1316"/>
    <x v="3"/>
    <x v="13"/>
    <m/>
    <x v="0"/>
    <m/>
    <m/>
  </r>
  <r>
    <x v="1"/>
    <x v="0"/>
    <x v="39"/>
    <x v="1317"/>
    <x v="3"/>
    <x v="13"/>
    <m/>
    <x v="0"/>
    <m/>
    <m/>
  </r>
  <r>
    <x v="1"/>
    <x v="0"/>
    <x v="39"/>
    <x v="1318"/>
    <x v="3"/>
    <x v="13"/>
    <m/>
    <x v="0"/>
    <m/>
    <m/>
  </r>
  <r>
    <x v="1"/>
    <x v="0"/>
    <x v="58"/>
    <x v="1319"/>
    <x v="1"/>
    <x v="14"/>
    <m/>
    <x v="2"/>
    <m/>
    <m/>
  </r>
  <r>
    <x v="1"/>
    <x v="0"/>
    <x v="57"/>
    <x v="1320"/>
    <x v="1"/>
    <x v="15"/>
    <m/>
    <x v="1"/>
    <m/>
    <m/>
  </r>
  <r>
    <x v="1"/>
    <x v="0"/>
    <x v="57"/>
    <x v="1321"/>
    <x v="1"/>
    <x v="15"/>
    <m/>
    <x v="1"/>
    <m/>
    <m/>
  </r>
  <r>
    <x v="1"/>
    <x v="0"/>
    <x v="97"/>
    <x v="1322"/>
    <x v="3"/>
    <x v="13"/>
    <n v="205149"/>
    <x v="0"/>
    <n v="0.01"/>
    <n v="2051.4899999999998"/>
  </r>
  <r>
    <x v="1"/>
    <x v="0"/>
    <x v="97"/>
    <x v="1323"/>
    <x v="3"/>
    <x v="13"/>
    <n v="395188"/>
    <x v="0"/>
    <n v="0.01"/>
    <n v="3951.88"/>
  </r>
  <r>
    <x v="1"/>
    <x v="0"/>
    <x v="97"/>
    <x v="1324"/>
    <x v="3"/>
    <x v="13"/>
    <n v="130696"/>
    <x v="0"/>
    <n v="0.01"/>
    <n v="1306.96"/>
  </r>
  <r>
    <x v="1"/>
    <x v="0"/>
    <x v="68"/>
    <x v="1325"/>
    <x v="3"/>
    <x v="13"/>
    <n v="652928"/>
    <x v="0"/>
    <n v="0.01"/>
    <n v="6529.28"/>
  </r>
  <r>
    <x v="1"/>
    <x v="0"/>
    <x v="68"/>
    <x v="1326"/>
    <x v="3"/>
    <x v="13"/>
    <n v="131818"/>
    <x v="0"/>
    <n v="0.01"/>
    <n v="1318.18"/>
  </r>
  <r>
    <x v="1"/>
    <x v="0"/>
    <x v="68"/>
    <x v="1327"/>
    <x v="3"/>
    <x v="13"/>
    <n v="92677"/>
    <x v="0"/>
    <n v="0.01"/>
    <n v="926.77"/>
  </r>
  <r>
    <x v="1"/>
    <x v="0"/>
    <x v="155"/>
    <x v="1328"/>
    <x v="3"/>
    <x v="13"/>
    <n v="147691"/>
    <x v="0"/>
    <n v="0.01"/>
    <n v="1476.91"/>
  </r>
  <r>
    <x v="1"/>
    <x v="0"/>
    <x v="155"/>
    <x v="1329"/>
    <x v="3"/>
    <x v="13"/>
    <n v="160147"/>
    <x v="0"/>
    <n v="0.01"/>
    <n v="1601.47"/>
  </r>
  <r>
    <x v="1"/>
    <x v="0"/>
    <x v="155"/>
    <x v="1330"/>
    <x v="3"/>
    <x v="13"/>
    <n v="481000"/>
    <x v="0"/>
    <n v="0.01"/>
    <n v="4810"/>
  </r>
  <r>
    <x v="1"/>
    <x v="0"/>
    <x v="39"/>
    <x v="1331"/>
    <x v="3"/>
    <x v="13"/>
    <m/>
    <x v="0"/>
    <m/>
    <m/>
  </r>
  <r>
    <x v="1"/>
    <x v="0"/>
    <x v="155"/>
    <x v="1332"/>
    <x v="3"/>
    <x v="13"/>
    <n v="55645"/>
    <x v="0"/>
    <n v="0.01"/>
    <n v="556.45000000000005"/>
  </r>
  <r>
    <x v="1"/>
    <x v="0"/>
    <x v="155"/>
    <x v="1333"/>
    <x v="3"/>
    <x v="13"/>
    <n v="55634"/>
    <x v="0"/>
    <n v="0.01"/>
    <n v="556.34"/>
  </r>
  <r>
    <x v="1"/>
    <x v="0"/>
    <x v="39"/>
    <x v="1334"/>
    <x v="3"/>
    <x v="13"/>
    <m/>
    <x v="0"/>
    <m/>
    <m/>
  </r>
  <r>
    <x v="1"/>
    <x v="0"/>
    <x v="39"/>
    <x v="1335"/>
    <x v="3"/>
    <x v="13"/>
    <m/>
    <x v="0"/>
    <m/>
    <m/>
  </r>
  <r>
    <x v="1"/>
    <x v="0"/>
    <x v="39"/>
    <x v="1336"/>
    <x v="3"/>
    <x v="13"/>
    <m/>
    <x v="0"/>
    <m/>
    <m/>
  </r>
  <r>
    <x v="1"/>
    <x v="0"/>
    <x v="57"/>
    <x v="1337"/>
    <x v="1"/>
    <x v="15"/>
    <m/>
    <x v="1"/>
    <m/>
    <m/>
  </r>
  <r>
    <x v="1"/>
    <x v="0"/>
    <x v="39"/>
    <x v="1338"/>
    <x v="3"/>
    <x v="13"/>
    <m/>
    <x v="0"/>
    <m/>
    <m/>
  </r>
  <r>
    <x v="1"/>
    <x v="0"/>
    <x v="42"/>
    <x v="1339"/>
    <x v="3"/>
    <x v="13"/>
    <n v="208"/>
    <x v="0"/>
    <n v="0.01"/>
    <n v="1.66"/>
  </r>
  <r>
    <x v="1"/>
    <x v="0"/>
    <x v="57"/>
    <x v="1340"/>
    <x v="1"/>
    <x v="15"/>
    <m/>
    <x v="1"/>
    <m/>
    <m/>
  </r>
  <r>
    <x v="1"/>
    <x v="0"/>
    <x v="57"/>
    <x v="1341"/>
    <x v="1"/>
    <x v="15"/>
    <m/>
    <x v="1"/>
    <m/>
    <m/>
  </r>
  <r>
    <x v="1"/>
    <x v="0"/>
    <x v="42"/>
    <x v="1342"/>
    <x v="3"/>
    <x v="13"/>
    <n v="84430"/>
    <x v="0"/>
    <n v="0.01"/>
    <n v="675.44"/>
  </r>
  <r>
    <x v="1"/>
    <x v="0"/>
    <x v="68"/>
    <x v="1343"/>
    <x v="3"/>
    <x v="13"/>
    <n v="78291"/>
    <x v="0"/>
    <n v="0.01"/>
    <n v="782.91"/>
  </r>
  <r>
    <x v="1"/>
    <x v="0"/>
    <x v="68"/>
    <x v="1344"/>
    <x v="3"/>
    <x v="13"/>
    <n v="236364"/>
    <x v="0"/>
    <n v="0.01"/>
    <n v="2363.64"/>
  </r>
  <r>
    <x v="1"/>
    <x v="0"/>
    <x v="68"/>
    <x v="1345"/>
    <x v="3"/>
    <x v="13"/>
    <n v="16489"/>
    <x v="0"/>
    <n v="0.01"/>
    <n v="164.89"/>
  </r>
  <r>
    <x v="1"/>
    <x v="0"/>
    <x v="68"/>
    <x v="1346"/>
    <x v="3"/>
    <x v="13"/>
    <n v="26693"/>
    <x v="0"/>
    <n v="0.01"/>
    <n v="266.93"/>
  </r>
  <r>
    <x v="1"/>
    <x v="0"/>
    <x v="42"/>
    <x v="1347"/>
    <x v="3"/>
    <x v="13"/>
    <n v="97500"/>
    <x v="0"/>
    <n v="0.01"/>
    <n v="780"/>
  </r>
  <r>
    <x v="1"/>
    <x v="1"/>
    <x v="24"/>
    <x v="1348"/>
    <x v="4"/>
    <x v="9"/>
    <n v="192"/>
    <x v="0"/>
    <n v="42.21"/>
    <n v="8104.32"/>
  </r>
  <r>
    <x v="1"/>
    <x v="0"/>
    <x v="42"/>
    <x v="1349"/>
    <x v="3"/>
    <x v="13"/>
    <n v="292500"/>
    <x v="0"/>
    <n v="0.01"/>
    <n v="2340.0100000000002"/>
  </r>
  <r>
    <x v="1"/>
    <x v="0"/>
    <x v="1"/>
    <x v="1350"/>
    <x v="1"/>
    <x v="1"/>
    <n v="6559.8"/>
    <x v="1"/>
    <n v="0.43"/>
    <n v="2831.87"/>
  </r>
  <r>
    <x v="1"/>
    <x v="0"/>
    <x v="1"/>
    <x v="1351"/>
    <x v="1"/>
    <x v="1"/>
    <n v="28300"/>
    <x v="1"/>
    <n v="0.43"/>
    <n v="12217.11"/>
  </r>
  <r>
    <x v="1"/>
    <x v="0"/>
    <x v="45"/>
    <x v="1352"/>
    <x v="3"/>
    <x v="13"/>
    <n v="15246"/>
    <x v="0"/>
    <n v="0.01"/>
    <n v="152.46"/>
  </r>
  <r>
    <x v="1"/>
    <x v="0"/>
    <x v="222"/>
    <x v="1353"/>
    <x v="2"/>
    <x v="5"/>
    <n v="150"/>
    <x v="0"/>
    <n v="5.81"/>
    <n v="871.5"/>
  </r>
  <r>
    <x v="1"/>
    <x v="0"/>
    <x v="223"/>
    <x v="1354"/>
    <x v="3"/>
    <x v="6"/>
    <n v="2015"/>
    <x v="0"/>
    <n v="7.0000000000000007E-2"/>
    <n v="141.05000000000001"/>
  </r>
  <r>
    <x v="1"/>
    <x v="0"/>
    <x v="42"/>
    <x v="1355"/>
    <x v="3"/>
    <x v="13"/>
    <n v="70346"/>
    <x v="0"/>
    <n v="0.01"/>
    <n v="703.46"/>
  </r>
  <r>
    <x v="1"/>
    <x v="0"/>
    <x v="42"/>
    <x v="1356"/>
    <x v="3"/>
    <x v="13"/>
    <n v="91429"/>
    <x v="0"/>
    <n v="0.01"/>
    <n v="914.29"/>
  </r>
  <r>
    <x v="1"/>
    <x v="0"/>
    <x v="42"/>
    <x v="1357"/>
    <x v="3"/>
    <x v="13"/>
    <n v="104171"/>
    <x v="0"/>
    <n v="0.01"/>
    <n v="1041.71"/>
  </r>
  <r>
    <x v="1"/>
    <x v="0"/>
    <x v="68"/>
    <x v="1358"/>
    <x v="3"/>
    <x v="13"/>
    <n v="32500"/>
    <x v="0"/>
    <n v="0.01"/>
    <n v="260"/>
  </r>
  <r>
    <x v="1"/>
    <x v="0"/>
    <x v="47"/>
    <x v="1359"/>
    <x v="3"/>
    <x v="13"/>
    <n v="11050"/>
    <x v="0"/>
    <n v="0.01"/>
    <n v="88.4"/>
  </r>
  <r>
    <x v="1"/>
    <x v="1"/>
    <x v="10"/>
    <x v="1360"/>
    <x v="4"/>
    <x v="9"/>
    <n v="32"/>
    <x v="0"/>
    <n v="42.21"/>
    <n v="1350.72"/>
  </r>
  <r>
    <x v="1"/>
    <x v="1"/>
    <x v="10"/>
    <x v="1361"/>
    <x v="4"/>
    <x v="9"/>
    <n v="92"/>
    <x v="0"/>
    <n v="42.21"/>
    <n v="3883.32"/>
  </r>
  <r>
    <x v="1"/>
    <x v="1"/>
    <x v="11"/>
    <x v="1362"/>
    <x v="4"/>
    <x v="7"/>
    <n v="16"/>
    <x v="0"/>
    <n v="78.260000000000005"/>
    <n v="1252.1600000000001"/>
  </r>
  <r>
    <x v="1"/>
    <x v="1"/>
    <x v="11"/>
    <x v="1363"/>
    <x v="4"/>
    <x v="7"/>
    <n v="14"/>
    <x v="0"/>
    <n v="78.260000000000005"/>
    <n v="1095.6400000000001"/>
  </r>
  <r>
    <x v="1"/>
    <x v="1"/>
    <x v="12"/>
    <x v="1364"/>
    <x v="4"/>
    <x v="9"/>
    <n v="96"/>
    <x v="0"/>
    <n v="42.21"/>
    <n v="4052.16"/>
  </r>
  <r>
    <x v="1"/>
    <x v="0"/>
    <x v="126"/>
    <x v="1365"/>
    <x v="3"/>
    <x v="14"/>
    <n v="1425"/>
    <x v="0"/>
    <n v="0"/>
    <n v="0"/>
  </r>
  <r>
    <x v="1"/>
    <x v="0"/>
    <x v="125"/>
    <x v="1366"/>
    <x v="3"/>
    <x v="14"/>
    <n v="780"/>
    <x v="0"/>
    <n v="0"/>
    <n v="0"/>
  </r>
  <r>
    <x v="1"/>
    <x v="0"/>
    <x v="89"/>
    <x v="1367"/>
    <x v="3"/>
    <x v="17"/>
    <n v="4"/>
    <x v="0"/>
    <n v="0.35"/>
    <n v="1.4"/>
  </r>
  <r>
    <x v="1"/>
    <x v="0"/>
    <x v="89"/>
    <x v="1368"/>
    <x v="3"/>
    <x v="17"/>
    <n v="1630"/>
    <x v="0"/>
    <n v="0.35"/>
    <n v="570.5"/>
  </r>
  <r>
    <x v="1"/>
    <x v="0"/>
    <x v="88"/>
    <x v="1369"/>
    <x v="3"/>
    <x v="17"/>
    <n v="19533"/>
    <x v="0"/>
    <n v="0.19"/>
    <n v="3613.61"/>
  </r>
  <r>
    <x v="1"/>
    <x v="0"/>
    <x v="86"/>
    <x v="1370"/>
    <x v="3"/>
    <x v="17"/>
    <n v="19382"/>
    <x v="0"/>
    <n v="0.19"/>
    <n v="3585.67"/>
  </r>
  <r>
    <x v="1"/>
    <x v="0"/>
    <x v="85"/>
    <x v="1371"/>
    <x v="3"/>
    <x v="17"/>
    <n v="20930"/>
    <x v="0"/>
    <n v="0.19"/>
    <n v="3872.05"/>
  </r>
  <r>
    <x v="1"/>
    <x v="0"/>
    <x v="83"/>
    <x v="1372"/>
    <x v="3"/>
    <x v="17"/>
    <n v="24701"/>
    <x v="0"/>
    <n v="0.19"/>
    <n v="4569.68"/>
  </r>
  <r>
    <x v="1"/>
    <x v="0"/>
    <x v="124"/>
    <x v="1373"/>
    <x v="3"/>
    <x v="17"/>
    <n v="8494"/>
    <x v="0"/>
    <n v="0.19"/>
    <n v="1571.39"/>
  </r>
  <r>
    <x v="1"/>
    <x v="0"/>
    <x v="82"/>
    <x v="1374"/>
    <x v="3"/>
    <x v="17"/>
    <n v="23402"/>
    <x v="0"/>
    <n v="0.19"/>
    <n v="4329.37"/>
  </r>
  <r>
    <x v="1"/>
    <x v="0"/>
    <x v="81"/>
    <x v="1375"/>
    <x v="3"/>
    <x v="17"/>
    <n v="17674"/>
    <x v="0"/>
    <n v="0.19"/>
    <n v="3269.69"/>
  </r>
  <r>
    <x v="1"/>
    <x v="0"/>
    <x v="80"/>
    <x v="1376"/>
    <x v="3"/>
    <x v="17"/>
    <n v="150"/>
    <x v="0"/>
    <n v="0.19"/>
    <n v="27.75"/>
  </r>
  <r>
    <x v="1"/>
    <x v="0"/>
    <x v="123"/>
    <x v="1377"/>
    <x v="3"/>
    <x v="17"/>
    <n v="3980"/>
    <x v="0"/>
    <n v="0.19"/>
    <n v="736.3"/>
  </r>
  <r>
    <x v="1"/>
    <x v="0"/>
    <x v="122"/>
    <x v="1378"/>
    <x v="3"/>
    <x v="17"/>
    <n v="6620"/>
    <x v="0"/>
    <n v="0.35"/>
    <n v="2317"/>
  </r>
  <r>
    <x v="1"/>
    <x v="0"/>
    <x v="122"/>
    <x v="1379"/>
    <x v="3"/>
    <x v="17"/>
    <n v="2460"/>
    <x v="0"/>
    <n v="0.35"/>
    <n v="861"/>
  </r>
  <r>
    <x v="1"/>
    <x v="1"/>
    <x v="13"/>
    <x v="1380"/>
    <x v="4"/>
    <x v="9"/>
    <n v="96"/>
    <x v="0"/>
    <n v="42.21"/>
    <n v="4052.16"/>
  </r>
  <r>
    <x v="1"/>
    <x v="1"/>
    <x v="13"/>
    <x v="1381"/>
    <x v="4"/>
    <x v="9"/>
    <n v="60"/>
    <x v="0"/>
    <n v="42.21"/>
    <n v="2532.6"/>
  </r>
  <r>
    <x v="1"/>
    <x v="1"/>
    <x v="13"/>
    <x v="1382"/>
    <x v="4"/>
    <x v="9"/>
    <n v="324"/>
    <x v="0"/>
    <n v="42.21"/>
    <n v="13676.04"/>
  </r>
  <r>
    <x v="1"/>
    <x v="1"/>
    <x v="13"/>
    <x v="1383"/>
    <x v="4"/>
    <x v="9"/>
    <n v="307"/>
    <x v="0"/>
    <n v="42.21"/>
    <n v="12958.47"/>
  </r>
  <r>
    <x v="1"/>
    <x v="1"/>
    <x v="7"/>
    <x v="1384"/>
    <x v="3"/>
    <x v="6"/>
    <n v="100"/>
    <x v="0"/>
    <n v="7.0000000000000007E-2"/>
    <n v="7"/>
  </r>
  <r>
    <x v="1"/>
    <x v="1"/>
    <x v="14"/>
    <x v="1385"/>
    <x v="4"/>
    <x v="10"/>
    <n v="69"/>
    <x v="0"/>
    <n v="42.21"/>
    <n v="2912.49"/>
  </r>
  <r>
    <x v="1"/>
    <x v="1"/>
    <x v="14"/>
    <x v="1386"/>
    <x v="4"/>
    <x v="10"/>
    <n v="27"/>
    <x v="0"/>
    <n v="42.21"/>
    <n v="1139.67"/>
  </r>
  <r>
    <x v="1"/>
    <x v="1"/>
    <x v="14"/>
    <x v="1387"/>
    <x v="4"/>
    <x v="10"/>
    <n v="481"/>
    <x v="0"/>
    <n v="42.21"/>
    <n v="20303.009999999998"/>
  </r>
  <r>
    <x v="1"/>
    <x v="1"/>
    <x v="14"/>
    <x v="1388"/>
    <x v="4"/>
    <x v="10"/>
    <n v="506"/>
    <x v="0"/>
    <n v="42.21"/>
    <n v="21358.26"/>
  </r>
  <r>
    <x v="1"/>
    <x v="1"/>
    <x v="14"/>
    <x v="1389"/>
    <x v="4"/>
    <x v="10"/>
    <n v="97"/>
    <x v="0"/>
    <n v="42.21"/>
    <n v="4094.37"/>
  </r>
  <r>
    <x v="1"/>
    <x v="1"/>
    <x v="14"/>
    <x v="1390"/>
    <x v="4"/>
    <x v="10"/>
    <n v="140"/>
    <x v="0"/>
    <n v="42.21"/>
    <n v="5909.4"/>
  </r>
  <r>
    <x v="1"/>
    <x v="1"/>
    <x v="14"/>
    <x v="1391"/>
    <x v="4"/>
    <x v="10"/>
    <n v="20"/>
    <x v="0"/>
    <n v="42.21"/>
    <n v="844.2"/>
  </r>
  <r>
    <x v="1"/>
    <x v="1"/>
    <x v="15"/>
    <x v="1392"/>
    <x v="4"/>
    <x v="9"/>
    <n v="96"/>
    <x v="0"/>
    <n v="42.21"/>
    <n v="4052.16"/>
  </r>
  <r>
    <x v="1"/>
    <x v="1"/>
    <x v="15"/>
    <x v="1393"/>
    <x v="4"/>
    <x v="9"/>
    <n v="96"/>
    <x v="0"/>
    <n v="42.21"/>
    <n v="4052.16"/>
  </r>
  <r>
    <x v="1"/>
    <x v="1"/>
    <x v="15"/>
    <x v="1394"/>
    <x v="4"/>
    <x v="9"/>
    <n v="191"/>
    <x v="0"/>
    <n v="42.21"/>
    <n v="8062.11"/>
  </r>
  <r>
    <x v="1"/>
    <x v="0"/>
    <x v="15"/>
    <x v="1395"/>
    <x v="4"/>
    <x v="9"/>
    <n v="96"/>
    <x v="0"/>
    <n v="42.21"/>
    <n v="4052.16"/>
  </r>
  <r>
    <x v="1"/>
    <x v="1"/>
    <x v="15"/>
    <x v="1396"/>
    <x v="4"/>
    <x v="9"/>
    <n v="184"/>
    <x v="0"/>
    <n v="42.21"/>
    <n v="7766.64"/>
  </r>
  <r>
    <x v="1"/>
    <x v="1"/>
    <x v="15"/>
    <x v="1397"/>
    <x v="4"/>
    <x v="9"/>
    <n v="246"/>
    <x v="0"/>
    <n v="42.21"/>
    <n v="10383.66"/>
  </r>
  <r>
    <x v="1"/>
    <x v="1"/>
    <x v="15"/>
    <x v="1398"/>
    <x v="4"/>
    <x v="9"/>
    <n v="186"/>
    <x v="0"/>
    <n v="42.21"/>
    <n v="7851.06"/>
  </r>
  <r>
    <x v="1"/>
    <x v="0"/>
    <x v="79"/>
    <x v="1399"/>
    <x v="3"/>
    <x v="17"/>
    <n v="40"/>
    <x v="0"/>
    <n v="0.19"/>
    <n v="7.4"/>
  </r>
  <r>
    <x v="1"/>
    <x v="1"/>
    <x v="15"/>
    <x v="1400"/>
    <x v="4"/>
    <x v="9"/>
    <n v="5"/>
    <x v="0"/>
    <n v="42.21"/>
    <n v="211.05"/>
  </r>
  <r>
    <x v="1"/>
    <x v="1"/>
    <x v="16"/>
    <x v="1401"/>
    <x v="4"/>
    <x v="9"/>
    <n v="184"/>
    <x v="0"/>
    <n v="42.21"/>
    <n v="7766.64"/>
  </r>
  <r>
    <x v="1"/>
    <x v="1"/>
    <x v="16"/>
    <x v="1402"/>
    <x v="4"/>
    <x v="9"/>
    <n v="104"/>
    <x v="0"/>
    <n v="42.21"/>
    <n v="4389.84"/>
  </r>
  <r>
    <x v="1"/>
    <x v="1"/>
    <x v="16"/>
    <x v="1403"/>
    <x v="4"/>
    <x v="9"/>
    <n v="191"/>
    <x v="0"/>
    <n v="42.21"/>
    <n v="8062.11"/>
  </r>
  <r>
    <x v="1"/>
    <x v="1"/>
    <x v="16"/>
    <x v="1404"/>
    <x v="4"/>
    <x v="9"/>
    <n v="192"/>
    <x v="0"/>
    <n v="42.21"/>
    <n v="8104.32"/>
  </r>
  <r>
    <x v="1"/>
    <x v="1"/>
    <x v="16"/>
    <x v="1405"/>
    <x v="4"/>
    <x v="9"/>
    <n v="62"/>
    <x v="0"/>
    <n v="42.21"/>
    <n v="2617.02"/>
  </r>
  <r>
    <x v="1"/>
    <x v="1"/>
    <x v="16"/>
    <x v="1406"/>
    <x v="4"/>
    <x v="9"/>
    <n v="58"/>
    <x v="0"/>
    <n v="42.21"/>
    <n v="2448.1799999999998"/>
  </r>
  <r>
    <x v="1"/>
    <x v="1"/>
    <x v="16"/>
    <x v="1407"/>
    <x v="4"/>
    <x v="9"/>
    <n v="73"/>
    <x v="0"/>
    <n v="42.21"/>
    <n v="3081.33"/>
  </r>
  <r>
    <x v="1"/>
    <x v="0"/>
    <x v="16"/>
    <x v="1408"/>
    <x v="4"/>
    <x v="9"/>
    <n v="96"/>
    <x v="0"/>
    <n v="42.21"/>
    <n v="4052.16"/>
  </r>
  <r>
    <x v="1"/>
    <x v="1"/>
    <x v="16"/>
    <x v="1409"/>
    <x v="4"/>
    <x v="9"/>
    <n v="64"/>
    <x v="0"/>
    <n v="42.21"/>
    <n v="2701.44"/>
  </r>
  <r>
    <x v="1"/>
    <x v="1"/>
    <x v="16"/>
    <x v="1410"/>
    <x v="4"/>
    <x v="9"/>
    <n v="95"/>
    <x v="0"/>
    <n v="42.21"/>
    <n v="4009.95"/>
  </r>
  <r>
    <x v="1"/>
    <x v="1"/>
    <x v="17"/>
    <x v="1411"/>
    <x v="3"/>
    <x v="11"/>
    <n v="300"/>
    <x v="0"/>
    <n v="1.89"/>
    <n v="567.6"/>
  </r>
  <r>
    <x v="1"/>
    <x v="1"/>
    <x v="18"/>
    <x v="1412"/>
    <x v="3"/>
    <x v="11"/>
    <n v="250"/>
    <x v="0"/>
    <n v="3.16"/>
    <n v="791"/>
  </r>
  <r>
    <x v="1"/>
    <x v="1"/>
    <x v="19"/>
    <x v="1413"/>
    <x v="3"/>
    <x v="11"/>
    <n v="80"/>
    <x v="0"/>
    <n v="3.16"/>
    <n v="253.12"/>
  </r>
  <r>
    <x v="1"/>
    <x v="1"/>
    <x v="20"/>
    <x v="1414"/>
    <x v="3"/>
    <x v="11"/>
    <n v="100"/>
    <x v="0"/>
    <n v="0.68"/>
    <n v="68.400000000000006"/>
  </r>
  <r>
    <x v="1"/>
    <x v="1"/>
    <x v="21"/>
    <x v="1415"/>
    <x v="3"/>
    <x v="11"/>
    <n v="1000"/>
    <x v="0"/>
    <n v="1.1200000000000001"/>
    <n v="1121"/>
  </r>
  <r>
    <x v="1"/>
    <x v="1"/>
    <x v="22"/>
    <x v="1416"/>
    <x v="3"/>
    <x v="11"/>
    <n v="1500"/>
    <x v="0"/>
    <n v="1.1200000000000001"/>
    <n v="1682.29"/>
  </r>
  <r>
    <x v="1"/>
    <x v="1"/>
    <x v="23"/>
    <x v="1417"/>
    <x v="4"/>
    <x v="10"/>
    <n v="37"/>
    <x v="0"/>
    <n v="42.21"/>
    <n v="1561.77"/>
  </r>
  <r>
    <x v="1"/>
    <x v="1"/>
    <x v="23"/>
    <x v="1418"/>
    <x v="4"/>
    <x v="10"/>
    <n v="573"/>
    <x v="0"/>
    <n v="42.21"/>
    <n v="24186.33"/>
  </r>
  <r>
    <x v="1"/>
    <x v="1"/>
    <x v="23"/>
    <x v="1419"/>
    <x v="4"/>
    <x v="10"/>
    <n v="192"/>
    <x v="0"/>
    <n v="42.21"/>
    <n v="8104.32"/>
  </r>
  <r>
    <x v="1"/>
    <x v="1"/>
    <x v="23"/>
    <x v="1420"/>
    <x v="4"/>
    <x v="10"/>
    <n v="174"/>
    <x v="0"/>
    <n v="42.21"/>
    <n v="7344.54"/>
  </r>
  <r>
    <x v="1"/>
    <x v="1"/>
    <x v="23"/>
    <x v="1421"/>
    <x v="4"/>
    <x v="10"/>
    <n v="17"/>
    <x v="0"/>
    <n v="42.21"/>
    <n v="717.57"/>
  </r>
  <r>
    <x v="1"/>
    <x v="1"/>
    <x v="23"/>
    <x v="1422"/>
    <x v="4"/>
    <x v="10"/>
    <n v="96"/>
    <x v="0"/>
    <n v="42.21"/>
    <n v="4052.16"/>
  </r>
  <r>
    <x v="1"/>
    <x v="0"/>
    <x v="46"/>
    <x v="1423"/>
    <x v="3"/>
    <x v="13"/>
    <n v="42900"/>
    <x v="0"/>
    <n v="0.01"/>
    <n v="343.2"/>
  </r>
  <r>
    <x v="1"/>
    <x v="0"/>
    <x v="46"/>
    <x v="1424"/>
    <x v="3"/>
    <x v="13"/>
    <n v="32500"/>
    <x v="0"/>
    <n v="0.01"/>
    <n v="260"/>
  </r>
  <r>
    <x v="1"/>
    <x v="0"/>
    <x v="46"/>
    <x v="1425"/>
    <x v="3"/>
    <x v="13"/>
    <n v="506"/>
    <x v="0"/>
    <n v="0.01"/>
    <n v="4.05"/>
  </r>
  <r>
    <x v="1"/>
    <x v="0"/>
    <x v="45"/>
    <x v="1426"/>
    <x v="3"/>
    <x v="13"/>
    <n v="312650"/>
    <x v="0"/>
    <n v="0.01"/>
    <n v="2501.19"/>
  </r>
  <r>
    <x v="1"/>
    <x v="0"/>
    <x v="61"/>
    <x v="1427"/>
    <x v="3"/>
    <x v="13"/>
    <m/>
    <x v="0"/>
    <m/>
    <m/>
  </r>
  <r>
    <x v="1"/>
    <x v="0"/>
    <x v="154"/>
    <x v="1428"/>
    <x v="3"/>
    <x v="13"/>
    <n v="88647"/>
    <x v="0"/>
    <n v="0.01"/>
    <n v="886.47"/>
  </r>
  <r>
    <x v="1"/>
    <x v="0"/>
    <x v="154"/>
    <x v="1429"/>
    <x v="3"/>
    <x v="13"/>
    <n v="66959"/>
    <x v="0"/>
    <n v="0.01"/>
    <n v="669.59"/>
  </r>
  <r>
    <x v="1"/>
    <x v="0"/>
    <x v="175"/>
    <x v="1430"/>
    <x v="3"/>
    <x v="13"/>
    <n v="49563"/>
    <x v="0"/>
    <n v="0.01"/>
    <n v="495.63"/>
  </r>
  <r>
    <x v="1"/>
    <x v="0"/>
    <x v="45"/>
    <x v="1431"/>
    <x v="3"/>
    <x v="13"/>
    <n v="456094"/>
    <x v="0"/>
    <n v="0.01"/>
    <n v="4560.9399999999996"/>
  </r>
  <r>
    <x v="1"/>
    <x v="0"/>
    <x v="45"/>
    <x v="1432"/>
    <x v="3"/>
    <x v="13"/>
    <n v="13416"/>
    <x v="0"/>
    <n v="0.01"/>
    <n v="134.16"/>
  </r>
  <r>
    <x v="1"/>
    <x v="0"/>
    <x v="45"/>
    <x v="1433"/>
    <x v="3"/>
    <x v="13"/>
    <n v="243119"/>
    <x v="0"/>
    <n v="0.01"/>
    <n v="2431.19"/>
  </r>
  <r>
    <x v="1"/>
    <x v="0"/>
    <x v="96"/>
    <x v="1434"/>
    <x v="3"/>
    <x v="13"/>
    <n v="26058"/>
    <x v="0"/>
    <n v="0.01"/>
    <n v="260.58"/>
  </r>
  <r>
    <x v="1"/>
    <x v="0"/>
    <x v="95"/>
    <x v="1435"/>
    <x v="3"/>
    <x v="13"/>
    <n v="82669"/>
    <x v="0"/>
    <n v="0.01"/>
    <n v="826.69"/>
  </r>
  <r>
    <x v="1"/>
    <x v="0"/>
    <x v="93"/>
    <x v="1436"/>
    <x v="3"/>
    <x v="13"/>
    <n v="25659"/>
    <x v="0"/>
    <n v="0.01"/>
    <n v="256.58999999999997"/>
  </r>
  <r>
    <x v="1"/>
    <x v="0"/>
    <x v="76"/>
    <x v="1437"/>
    <x v="3"/>
    <x v="13"/>
    <n v="17491"/>
    <x v="0"/>
    <n v="0.01"/>
    <n v="174.91"/>
  </r>
  <r>
    <x v="1"/>
    <x v="0"/>
    <x v="84"/>
    <x v="1438"/>
    <x v="3"/>
    <x v="13"/>
    <n v="66959"/>
    <x v="0"/>
    <n v="0.01"/>
    <n v="669.59"/>
  </r>
  <r>
    <x v="1"/>
    <x v="0"/>
    <x v="87"/>
    <x v="1439"/>
    <x v="3"/>
    <x v="13"/>
    <n v="13211"/>
    <x v="0"/>
    <n v="0.01"/>
    <n v="132.11000000000001"/>
  </r>
  <r>
    <x v="1"/>
    <x v="0"/>
    <x v="87"/>
    <x v="1440"/>
    <x v="3"/>
    <x v="13"/>
    <n v="202299"/>
    <x v="0"/>
    <n v="0.01"/>
    <n v="2022.99"/>
  </r>
  <r>
    <x v="1"/>
    <x v="0"/>
    <x v="87"/>
    <x v="1441"/>
    <x v="3"/>
    <x v="13"/>
    <n v="381356"/>
    <x v="0"/>
    <n v="0.01"/>
    <n v="3813.56"/>
  </r>
  <r>
    <x v="1"/>
    <x v="0"/>
    <x v="87"/>
    <x v="1442"/>
    <x v="3"/>
    <x v="13"/>
    <n v="117642"/>
    <x v="0"/>
    <n v="0.01"/>
    <n v="1176.42"/>
  </r>
  <r>
    <x v="1"/>
    <x v="0"/>
    <x v="90"/>
    <x v="1443"/>
    <x v="3"/>
    <x v="13"/>
    <n v="82851"/>
    <x v="0"/>
    <n v="0.01"/>
    <n v="828.51"/>
  </r>
  <r>
    <x v="1"/>
    <x v="0"/>
    <x v="90"/>
    <x v="1444"/>
    <x v="3"/>
    <x v="13"/>
    <n v="4856"/>
    <x v="0"/>
    <n v="0.01"/>
    <n v="48.56"/>
  </r>
  <r>
    <x v="1"/>
    <x v="0"/>
    <x v="90"/>
    <x v="1445"/>
    <x v="3"/>
    <x v="13"/>
    <n v="209572"/>
    <x v="0"/>
    <n v="0.01"/>
    <n v="2095.7199999999998"/>
  </r>
  <r>
    <x v="1"/>
    <x v="0"/>
    <x v="121"/>
    <x v="1446"/>
    <x v="3"/>
    <x v="20"/>
    <n v="273265"/>
    <x v="0"/>
    <n v="0.02"/>
    <n v="5465.3"/>
  </r>
  <r>
    <x v="1"/>
    <x v="0"/>
    <x v="121"/>
    <x v="1447"/>
    <x v="3"/>
    <x v="20"/>
    <n v="1398159"/>
    <x v="0"/>
    <n v="0.02"/>
    <n v="27963.18"/>
  </r>
  <r>
    <x v="1"/>
    <x v="0"/>
    <x v="61"/>
    <x v="1448"/>
    <x v="3"/>
    <x v="13"/>
    <m/>
    <x v="0"/>
    <m/>
    <m/>
  </r>
  <r>
    <x v="1"/>
    <x v="0"/>
    <x v="61"/>
    <x v="1449"/>
    <x v="3"/>
    <x v="13"/>
    <m/>
    <x v="0"/>
    <m/>
    <m/>
  </r>
  <r>
    <x v="1"/>
    <x v="0"/>
    <x v="61"/>
    <x v="1450"/>
    <x v="3"/>
    <x v="13"/>
    <m/>
    <x v="0"/>
    <m/>
    <m/>
  </r>
  <r>
    <x v="1"/>
    <x v="0"/>
    <x v="61"/>
    <x v="1451"/>
    <x v="3"/>
    <x v="13"/>
    <m/>
    <x v="0"/>
    <m/>
    <m/>
  </r>
  <r>
    <x v="1"/>
    <x v="0"/>
    <x v="61"/>
    <x v="1452"/>
    <x v="3"/>
    <x v="13"/>
    <m/>
    <x v="0"/>
    <m/>
    <m/>
  </r>
  <r>
    <x v="1"/>
    <x v="0"/>
    <x v="55"/>
    <x v="1453"/>
    <x v="3"/>
    <x v="13"/>
    <m/>
    <x v="0"/>
    <m/>
    <m/>
  </r>
  <r>
    <x v="1"/>
    <x v="0"/>
    <x v="54"/>
    <x v="1454"/>
    <x v="3"/>
    <x v="13"/>
    <m/>
    <x v="0"/>
    <m/>
    <m/>
  </r>
  <r>
    <x v="1"/>
    <x v="0"/>
    <x v="54"/>
    <x v="1455"/>
    <x v="3"/>
    <x v="13"/>
    <m/>
    <x v="0"/>
    <m/>
    <m/>
  </r>
  <r>
    <x v="1"/>
    <x v="0"/>
    <x v="54"/>
    <x v="1456"/>
    <x v="3"/>
    <x v="13"/>
    <m/>
    <x v="0"/>
    <m/>
    <m/>
  </r>
  <r>
    <x v="1"/>
    <x v="0"/>
    <x v="54"/>
    <x v="1457"/>
    <x v="3"/>
    <x v="13"/>
    <m/>
    <x v="0"/>
    <m/>
    <m/>
  </r>
  <r>
    <x v="1"/>
    <x v="0"/>
    <x v="54"/>
    <x v="1458"/>
    <x v="3"/>
    <x v="13"/>
    <m/>
    <x v="0"/>
    <m/>
    <m/>
  </r>
  <r>
    <x v="1"/>
    <x v="0"/>
    <x v="54"/>
    <x v="1459"/>
    <x v="3"/>
    <x v="13"/>
    <m/>
    <x v="0"/>
    <m/>
    <m/>
  </r>
  <r>
    <x v="1"/>
    <x v="0"/>
    <x v="54"/>
    <x v="1460"/>
    <x v="3"/>
    <x v="13"/>
    <m/>
    <x v="0"/>
    <m/>
    <m/>
  </r>
  <r>
    <x v="1"/>
    <x v="0"/>
    <x v="54"/>
    <x v="1461"/>
    <x v="3"/>
    <x v="13"/>
    <m/>
    <x v="0"/>
    <m/>
    <m/>
  </r>
  <r>
    <x v="1"/>
    <x v="0"/>
    <x v="54"/>
    <x v="1462"/>
    <x v="3"/>
    <x v="13"/>
    <m/>
    <x v="0"/>
    <m/>
    <m/>
  </r>
  <r>
    <x v="1"/>
    <x v="0"/>
    <x v="53"/>
    <x v="1463"/>
    <x v="3"/>
    <x v="13"/>
    <m/>
    <x v="0"/>
    <m/>
    <m/>
  </r>
  <r>
    <x v="1"/>
    <x v="0"/>
    <x v="47"/>
    <x v="1464"/>
    <x v="3"/>
    <x v="13"/>
    <m/>
    <x v="0"/>
    <m/>
    <m/>
  </r>
  <r>
    <x v="1"/>
    <x v="0"/>
    <x v="47"/>
    <x v="1465"/>
    <x v="3"/>
    <x v="13"/>
    <m/>
    <x v="0"/>
    <m/>
    <m/>
  </r>
  <r>
    <x v="1"/>
    <x v="0"/>
    <x v="79"/>
    <x v="1466"/>
    <x v="3"/>
    <x v="17"/>
    <n v="3570"/>
    <x v="0"/>
    <n v="0.19"/>
    <n v="660.45"/>
  </r>
  <r>
    <x v="1"/>
    <x v="0"/>
    <x v="121"/>
    <x v="1467"/>
    <x v="3"/>
    <x v="20"/>
    <n v="528000"/>
    <x v="0"/>
    <n v="0.01"/>
    <n v="7744"/>
  </r>
  <r>
    <x v="1"/>
    <x v="0"/>
    <x v="47"/>
    <x v="1468"/>
    <x v="3"/>
    <x v="13"/>
    <m/>
    <x v="0"/>
    <m/>
    <m/>
  </r>
  <r>
    <x v="1"/>
    <x v="0"/>
    <x v="47"/>
    <x v="1469"/>
    <x v="3"/>
    <x v="13"/>
    <m/>
    <x v="0"/>
    <m/>
    <m/>
  </r>
  <r>
    <x v="1"/>
    <x v="0"/>
    <x v="47"/>
    <x v="1470"/>
    <x v="3"/>
    <x v="13"/>
    <m/>
    <x v="0"/>
    <m/>
    <m/>
  </r>
  <r>
    <x v="1"/>
    <x v="0"/>
    <x v="121"/>
    <x v="1471"/>
    <x v="3"/>
    <x v="20"/>
    <n v="29600"/>
    <x v="0"/>
    <n v="0.01"/>
    <n v="414.4"/>
  </r>
  <r>
    <x v="1"/>
    <x v="0"/>
    <x v="121"/>
    <x v="1472"/>
    <x v="3"/>
    <x v="20"/>
    <n v="552100"/>
    <x v="0"/>
    <n v="0.01"/>
    <n v="8081.4"/>
  </r>
  <r>
    <x v="1"/>
    <x v="0"/>
    <x v="77"/>
    <x v="1473"/>
    <x v="3"/>
    <x v="16"/>
    <n v="15273"/>
    <x v="0"/>
    <n v="0.05"/>
    <n v="759.07"/>
  </r>
  <r>
    <x v="1"/>
    <x v="0"/>
    <x v="47"/>
    <x v="1474"/>
    <x v="3"/>
    <x v="13"/>
    <m/>
    <x v="0"/>
    <m/>
    <m/>
  </r>
  <r>
    <x v="1"/>
    <x v="0"/>
    <x v="47"/>
    <x v="1475"/>
    <x v="3"/>
    <x v="13"/>
    <m/>
    <x v="0"/>
    <m/>
    <m/>
  </r>
  <r>
    <x v="1"/>
    <x v="0"/>
    <x v="47"/>
    <x v="1476"/>
    <x v="3"/>
    <x v="13"/>
    <m/>
    <x v="0"/>
    <m/>
    <m/>
  </r>
  <r>
    <x v="1"/>
    <x v="0"/>
    <x v="47"/>
    <x v="1477"/>
    <x v="3"/>
    <x v="13"/>
    <m/>
    <x v="0"/>
    <m/>
    <m/>
  </r>
  <r>
    <x v="1"/>
    <x v="0"/>
    <x v="47"/>
    <x v="1478"/>
    <x v="3"/>
    <x v="13"/>
    <m/>
    <x v="0"/>
    <m/>
    <m/>
  </r>
  <r>
    <x v="1"/>
    <x v="0"/>
    <x v="47"/>
    <x v="1479"/>
    <x v="3"/>
    <x v="13"/>
    <m/>
    <x v="0"/>
    <m/>
    <m/>
  </r>
  <r>
    <x v="1"/>
    <x v="0"/>
    <x v="64"/>
    <x v="1480"/>
    <x v="3"/>
    <x v="17"/>
    <n v="2450"/>
    <x v="0"/>
    <n v="0.35"/>
    <n v="857.5"/>
  </r>
  <r>
    <x v="1"/>
    <x v="0"/>
    <x v="64"/>
    <x v="1481"/>
    <x v="3"/>
    <x v="17"/>
    <n v="35350"/>
    <x v="0"/>
    <n v="0.35"/>
    <n v="12372.5"/>
  </r>
  <r>
    <x v="1"/>
    <x v="0"/>
    <x v="113"/>
    <x v="1482"/>
    <x v="4"/>
    <x v="9"/>
    <n v="34"/>
    <x v="0"/>
    <n v="42.21"/>
    <n v="1435.14"/>
  </r>
  <r>
    <x v="1"/>
    <x v="0"/>
    <x v="77"/>
    <x v="1483"/>
    <x v="3"/>
    <x v="16"/>
    <n v="97450"/>
    <x v="0"/>
    <n v="0.05"/>
    <n v="4843.2700000000004"/>
  </r>
  <r>
    <x v="1"/>
    <x v="0"/>
    <x v="10"/>
    <x v="1484"/>
    <x v="4"/>
    <x v="9"/>
    <n v="16"/>
    <x v="0"/>
    <n v="42.21"/>
    <n v="675.36"/>
  </r>
  <r>
    <x v="1"/>
    <x v="0"/>
    <x v="10"/>
    <x v="1485"/>
    <x v="4"/>
    <x v="9"/>
    <n v="80"/>
    <x v="0"/>
    <n v="33.24"/>
    <n v="2659.23"/>
  </r>
  <r>
    <x v="1"/>
    <x v="0"/>
    <x v="112"/>
    <x v="1486"/>
    <x v="4"/>
    <x v="19"/>
    <n v="413"/>
    <x v="0"/>
    <n v="42.21"/>
    <n v="17432.73"/>
  </r>
  <r>
    <x v="1"/>
    <x v="0"/>
    <x v="120"/>
    <x v="1487"/>
    <x v="3"/>
    <x v="11"/>
    <n v="462.57499999999999"/>
    <x v="0"/>
    <n v="0.56000000000000005"/>
    <n v="260.2"/>
  </r>
  <r>
    <x v="1"/>
    <x v="0"/>
    <x v="74"/>
    <x v="1488"/>
    <x v="3"/>
    <x v="17"/>
    <m/>
    <x v="0"/>
    <m/>
    <m/>
  </r>
  <r>
    <x v="1"/>
    <x v="0"/>
    <x v="73"/>
    <x v="1489"/>
    <x v="3"/>
    <x v="17"/>
    <m/>
    <x v="0"/>
    <m/>
    <m/>
  </r>
  <r>
    <x v="1"/>
    <x v="0"/>
    <x v="119"/>
    <x v="1490"/>
    <x v="3"/>
    <x v="16"/>
    <n v="6"/>
    <x v="3"/>
    <n v="13.29"/>
    <n v="79.72"/>
  </r>
  <r>
    <x v="1"/>
    <x v="0"/>
    <x v="8"/>
    <x v="1491"/>
    <x v="4"/>
    <x v="7"/>
    <n v="96"/>
    <x v="0"/>
    <n v="78.260000000000005"/>
    <n v="7512.96"/>
  </r>
  <r>
    <x v="1"/>
    <x v="0"/>
    <x v="8"/>
    <x v="1492"/>
    <x v="4"/>
    <x v="7"/>
    <n v="34"/>
    <x v="0"/>
    <n v="69.05"/>
    <n v="2347.8000000000002"/>
  </r>
  <r>
    <x v="1"/>
    <x v="0"/>
    <x v="69"/>
    <x v="1493"/>
    <x v="6"/>
    <x v="5"/>
    <n v="480"/>
    <x v="0"/>
    <n v="0"/>
    <n v="0"/>
  </r>
  <r>
    <x v="1"/>
    <x v="0"/>
    <x v="118"/>
    <x v="1494"/>
    <x v="3"/>
    <x v="16"/>
    <n v="30"/>
    <x v="3"/>
    <n v="0"/>
    <n v="0"/>
  </r>
  <r>
    <x v="1"/>
    <x v="0"/>
    <x v="73"/>
    <x v="1495"/>
    <x v="3"/>
    <x v="17"/>
    <m/>
    <x v="0"/>
    <m/>
    <m/>
  </r>
  <r>
    <x v="1"/>
    <x v="0"/>
    <x v="71"/>
    <x v="1496"/>
    <x v="3"/>
    <x v="17"/>
    <m/>
    <x v="0"/>
    <m/>
    <m/>
  </r>
  <r>
    <x v="1"/>
    <x v="0"/>
    <x v="184"/>
    <x v="1497"/>
    <x v="4"/>
    <x v="7"/>
    <n v="34"/>
    <x v="0"/>
    <n v="76.930000000000007"/>
    <n v="2615.58"/>
  </r>
  <r>
    <x v="1"/>
    <x v="0"/>
    <x v="161"/>
    <x v="1498"/>
    <x v="3"/>
    <x v="17"/>
    <n v="6300"/>
    <x v="0"/>
    <n v="0.35"/>
    <n v="2205"/>
  </r>
  <r>
    <x v="1"/>
    <x v="0"/>
    <x v="248"/>
    <x v="1499"/>
    <x v="5"/>
    <x v="12"/>
    <n v="2.5249999999999999"/>
    <x v="2"/>
    <n v="3.1"/>
    <n v="7.83"/>
  </r>
  <r>
    <x v="1"/>
    <x v="0"/>
    <x v="185"/>
    <x v="1500"/>
    <x v="5"/>
    <x v="12"/>
    <n v="38.35"/>
    <x v="2"/>
    <n v="4.7300000000000004"/>
    <n v="181.38"/>
  </r>
  <r>
    <x v="1"/>
    <x v="0"/>
    <x v="186"/>
    <x v="1501"/>
    <x v="5"/>
    <x v="12"/>
    <n v="55"/>
    <x v="2"/>
    <n v="0"/>
    <n v="0"/>
  </r>
  <r>
    <x v="1"/>
    <x v="0"/>
    <x v="187"/>
    <x v="1502"/>
    <x v="5"/>
    <x v="12"/>
    <n v="156"/>
    <x v="2"/>
    <n v="5.24"/>
    <n v="818.17"/>
  </r>
  <r>
    <x v="1"/>
    <x v="0"/>
    <x v="249"/>
    <x v="1503"/>
    <x v="5"/>
    <x v="12"/>
    <n v="2.5249999999999999"/>
    <x v="2"/>
    <n v="3.12"/>
    <n v="7.88"/>
  </r>
  <r>
    <x v="1"/>
    <x v="0"/>
    <x v="188"/>
    <x v="1504"/>
    <x v="5"/>
    <x v="12"/>
    <n v="89"/>
    <x v="2"/>
    <n v="4.33"/>
    <n v="385.55"/>
  </r>
  <r>
    <x v="1"/>
    <x v="0"/>
    <x v="189"/>
    <x v="1505"/>
    <x v="5"/>
    <x v="12"/>
    <n v="45"/>
    <x v="2"/>
    <n v="2.69"/>
    <n v="121.05"/>
  </r>
  <r>
    <x v="1"/>
    <x v="0"/>
    <x v="250"/>
    <x v="1506"/>
    <x v="5"/>
    <x v="12"/>
    <n v="2.5249999999999999"/>
    <x v="2"/>
    <n v="3.89"/>
    <n v="9.83"/>
  </r>
  <r>
    <x v="1"/>
    <x v="0"/>
    <x v="251"/>
    <x v="1507"/>
    <x v="5"/>
    <x v="12"/>
    <n v="340"/>
    <x v="2"/>
    <n v="24"/>
    <n v="8160"/>
  </r>
  <r>
    <x v="1"/>
    <x v="0"/>
    <x v="190"/>
    <x v="1508"/>
    <x v="5"/>
    <x v="12"/>
    <n v="30"/>
    <x v="2"/>
    <n v="3.09"/>
    <n v="92.63"/>
  </r>
  <r>
    <x v="1"/>
    <x v="0"/>
    <x v="191"/>
    <x v="1509"/>
    <x v="5"/>
    <x v="12"/>
    <n v="4.8680000000000003"/>
    <x v="2"/>
    <n v="2.17"/>
    <n v="10.58"/>
  </r>
  <r>
    <x v="1"/>
    <x v="0"/>
    <x v="192"/>
    <x v="1510"/>
    <x v="5"/>
    <x v="12"/>
    <n v="1.05"/>
    <x v="2"/>
    <n v="3.96"/>
    <n v="4.16"/>
  </r>
  <r>
    <x v="1"/>
    <x v="0"/>
    <x v="252"/>
    <x v="1511"/>
    <x v="5"/>
    <x v="12"/>
    <n v="2.5249999999999999"/>
    <x v="2"/>
    <n v="3.45"/>
    <n v="8.7100000000000009"/>
  </r>
  <r>
    <x v="1"/>
    <x v="0"/>
    <x v="253"/>
    <x v="1512"/>
    <x v="1"/>
    <x v="12"/>
    <n v="0.96"/>
    <x v="2"/>
    <n v="24"/>
    <n v="23.04"/>
  </r>
  <r>
    <x v="1"/>
    <x v="0"/>
    <x v="254"/>
    <x v="1513"/>
    <x v="1"/>
    <x v="12"/>
    <n v="0.104"/>
    <x v="2"/>
    <n v="24.04"/>
    <n v="2.5"/>
  </r>
  <r>
    <x v="1"/>
    <x v="0"/>
    <x v="24"/>
    <x v="1514"/>
    <x v="4"/>
    <x v="9"/>
    <n v="101"/>
    <x v="0"/>
    <n v="41.79"/>
    <n v="4221"/>
  </r>
  <r>
    <x v="1"/>
    <x v="0"/>
    <x v="23"/>
    <x v="1515"/>
    <x v="4"/>
    <x v="10"/>
    <n v="8"/>
    <x v="0"/>
    <n v="42.21"/>
    <n v="337.68"/>
  </r>
  <r>
    <x v="1"/>
    <x v="0"/>
    <x v="193"/>
    <x v="1516"/>
    <x v="3"/>
    <x v="6"/>
    <n v="100"/>
    <x v="0"/>
    <n v="0.45"/>
    <n v="45"/>
  </r>
  <r>
    <x v="1"/>
    <x v="0"/>
    <x v="194"/>
    <x v="1517"/>
    <x v="3"/>
    <x v="6"/>
    <n v="100"/>
    <x v="0"/>
    <n v="0.45"/>
    <n v="45"/>
  </r>
  <r>
    <x v="1"/>
    <x v="0"/>
    <x v="195"/>
    <x v="1518"/>
    <x v="1"/>
    <x v="22"/>
    <n v="4"/>
    <x v="2"/>
    <n v="48"/>
    <n v="192"/>
  </r>
  <r>
    <x v="1"/>
    <x v="0"/>
    <x v="196"/>
    <x v="1519"/>
    <x v="1"/>
    <x v="22"/>
    <n v="55"/>
    <x v="2"/>
    <n v="7.65"/>
    <n v="420.75"/>
  </r>
  <r>
    <x v="1"/>
    <x v="0"/>
    <x v="197"/>
    <x v="1520"/>
    <x v="1"/>
    <x v="22"/>
    <n v="55"/>
    <x v="2"/>
    <n v="6.65"/>
    <n v="365.75"/>
  </r>
  <r>
    <x v="1"/>
    <x v="0"/>
    <x v="197"/>
    <x v="1521"/>
    <x v="1"/>
    <x v="22"/>
    <n v="110"/>
    <x v="2"/>
    <n v="6.65"/>
    <n v="731.5"/>
  </r>
  <r>
    <x v="1"/>
    <x v="0"/>
    <x v="141"/>
    <x v="1522"/>
    <x v="1"/>
    <x v="21"/>
    <n v="55"/>
    <x v="1"/>
    <n v="21.89"/>
    <n v="1203.95"/>
  </r>
  <r>
    <x v="1"/>
    <x v="0"/>
    <x v="141"/>
    <x v="1523"/>
    <x v="1"/>
    <x v="21"/>
    <n v="232.85"/>
    <x v="1"/>
    <n v="21.89"/>
    <n v="5097.09"/>
  </r>
  <r>
    <x v="1"/>
    <x v="0"/>
    <x v="198"/>
    <x v="1524"/>
    <x v="1"/>
    <x v="21"/>
    <n v="122.84005000000001"/>
    <x v="1"/>
    <n v="4.7"/>
    <n v="577.30999999999995"/>
  </r>
  <r>
    <x v="1"/>
    <x v="0"/>
    <x v="199"/>
    <x v="1525"/>
    <x v="1"/>
    <x v="21"/>
    <n v="56.707023999999997"/>
    <x v="1"/>
    <n v="96.5"/>
    <n v="5472.23"/>
  </r>
  <r>
    <x v="1"/>
    <x v="0"/>
    <x v="200"/>
    <x v="1526"/>
    <x v="1"/>
    <x v="21"/>
    <n v="43.982025"/>
    <x v="1"/>
    <n v="95"/>
    <n v="4178.29"/>
  </r>
  <r>
    <x v="2"/>
    <x v="0"/>
    <x v="89"/>
    <x v="1527"/>
    <x v="3"/>
    <x v="17"/>
    <m/>
    <x v="0"/>
    <m/>
    <m/>
  </r>
  <r>
    <x v="2"/>
    <x v="0"/>
    <x v="207"/>
    <x v="1528"/>
    <x v="3"/>
    <x v="11"/>
    <n v="200"/>
    <x v="0"/>
    <n v="3.16"/>
    <n v="632.79999999999995"/>
  </r>
  <r>
    <x v="2"/>
    <x v="0"/>
    <x v="207"/>
    <x v="1529"/>
    <x v="3"/>
    <x v="11"/>
    <n v="3600"/>
    <x v="0"/>
    <n v="3.16"/>
    <n v="11390.4"/>
  </r>
  <r>
    <x v="2"/>
    <x v="0"/>
    <x v="208"/>
    <x v="1530"/>
    <x v="3"/>
    <x v="11"/>
    <n v="10770"/>
    <x v="0"/>
    <n v="0.25"/>
    <n v="2655.26"/>
  </r>
  <r>
    <x v="2"/>
    <x v="0"/>
    <x v="209"/>
    <x v="1531"/>
    <x v="3"/>
    <x v="11"/>
    <n v="17438.386999999999"/>
    <x v="0"/>
    <n v="0.88"/>
    <n v="15345.85"/>
  </r>
  <r>
    <x v="2"/>
    <x v="0"/>
    <x v="17"/>
    <x v="1532"/>
    <x v="3"/>
    <x v="11"/>
    <n v="799.99959999999999"/>
    <x v="0"/>
    <n v="1.89"/>
    <n v="1513.59"/>
  </r>
  <r>
    <x v="2"/>
    <x v="0"/>
    <x v="17"/>
    <x v="1533"/>
    <x v="3"/>
    <x v="11"/>
    <n v="300"/>
    <x v="0"/>
    <n v="1.89"/>
    <n v="567.59"/>
  </r>
  <r>
    <x v="2"/>
    <x v="0"/>
    <x v="16"/>
    <x v="1534"/>
    <x v="4"/>
    <x v="9"/>
    <n v="7"/>
    <x v="0"/>
    <n v="30.15"/>
    <n v="211.05"/>
  </r>
  <r>
    <x v="2"/>
    <x v="0"/>
    <x v="210"/>
    <x v="1535"/>
    <x v="4"/>
    <x v="8"/>
    <n v="36"/>
    <x v="0"/>
    <n v="74.86"/>
    <n v="2694.84"/>
  </r>
  <r>
    <x v="2"/>
    <x v="0"/>
    <x v="211"/>
    <x v="1536"/>
    <x v="4"/>
    <x v="7"/>
    <n v="5"/>
    <x v="0"/>
    <n v="79.260000000000005"/>
    <n v="396.3"/>
  </r>
  <r>
    <x v="2"/>
    <x v="0"/>
    <x v="211"/>
    <x v="1537"/>
    <x v="4"/>
    <x v="7"/>
    <n v="83"/>
    <x v="0"/>
    <n v="78.31"/>
    <n v="6499.32"/>
  </r>
  <r>
    <x v="2"/>
    <x v="0"/>
    <x v="161"/>
    <x v="1538"/>
    <x v="3"/>
    <x v="17"/>
    <n v="17500"/>
    <x v="0"/>
    <n v="0.35"/>
    <n v="6125"/>
  </r>
  <r>
    <x v="2"/>
    <x v="0"/>
    <x v="161"/>
    <x v="1539"/>
    <x v="3"/>
    <x v="17"/>
    <n v="6300"/>
    <x v="0"/>
    <n v="0.35"/>
    <n v="2205"/>
  </r>
  <r>
    <x v="2"/>
    <x v="0"/>
    <x v="162"/>
    <x v="1540"/>
    <x v="3"/>
    <x v="17"/>
    <n v="10500"/>
    <x v="0"/>
    <n v="0.35"/>
    <n v="3675"/>
  </r>
  <r>
    <x v="2"/>
    <x v="0"/>
    <x v="162"/>
    <x v="1541"/>
    <x v="3"/>
    <x v="17"/>
    <n v="10383"/>
    <x v="0"/>
    <n v="0.35"/>
    <n v="3634.05"/>
  </r>
  <r>
    <x v="2"/>
    <x v="0"/>
    <x v="162"/>
    <x v="1542"/>
    <x v="3"/>
    <x v="17"/>
    <n v="10500"/>
    <x v="0"/>
    <n v="0.35"/>
    <n v="3675"/>
  </r>
  <r>
    <x v="2"/>
    <x v="0"/>
    <x v="163"/>
    <x v="1543"/>
    <x v="1"/>
    <x v="15"/>
    <n v="42.35"/>
    <x v="1"/>
    <n v="16.329999999999998"/>
    <n v="691.58"/>
  </r>
  <r>
    <x v="2"/>
    <x v="0"/>
    <x v="240"/>
    <x v="1544"/>
    <x v="1"/>
    <x v="15"/>
    <n v="80"/>
    <x v="1"/>
    <n v="13.25"/>
    <n v="1060"/>
  </r>
  <r>
    <x v="2"/>
    <x v="0"/>
    <x v="169"/>
    <x v="1545"/>
    <x v="1"/>
    <x v="15"/>
    <n v="111.5"/>
    <x v="1"/>
    <n v="11.85"/>
    <n v="1321.28"/>
  </r>
  <r>
    <x v="2"/>
    <x v="0"/>
    <x v="171"/>
    <x v="1546"/>
    <x v="1"/>
    <x v="15"/>
    <n v="1.54"/>
    <x v="1"/>
    <n v="4.5"/>
    <n v="6.93"/>
  </r>
  <r>
    <x v="2"/>
    <x v="0"/>
    <x v="171"/>
    <x v="1547"/>
    <x v="1"/>
    <x v="15"/>
    <n v="102.6"/>
    <x v="1"/>
    <n v="4.5"/>
    <n v="461.7"/>
  </r>
  <r>
    <x v="2"/>
    <x v="0"/>
    <x v="145"/>
    <x v="1548"/>
    <x v="1"/>
    <x v="15"/>
    <n v="101.7"/>
    <x v="1"/>
    <n v="12.05"/>
    <n v="1225.48"/>
  </r>
  <r>
    <x v="2"/>
    <x v="0"/>
    <x v="180"/>
    <x v="1549"/>
    <x v="1"/>
    <x v="15"/>
    <n v="36.25"/>
    <x v="1"/>
    <n v="5.0999999999999996"/>
    <n v="184.88"/>
  </r>
  <r>
    <x v="2"/>
    <x v="0"/>
    <x v="182"/>
    <x v="1550"/>
    <x v="1"/>
    <x v="15"/>
    <n v="100"/>
    <x v="1"/>
    <n v="16.2"/>
    <n v="1620"/>
  </r>
  <r>
    <x v="2"/>
    <x v="0"/>
    <x v="182"/>
    <x v="1551"/>
    <x v="1"/>
    <x v="15"/>
    <n v="100"/>
    <x v="1"/>
    <n v="16.2"/>
    <n v="1620"/>
  </r>
  <r>
    <x v="2"/>
    <x v="0"/>
    <x v="212"/>
    <x v="1552"/>
    <x v="1"/>
    <x v="15"/>
    <n v="96.94"/>
    <x v="1"/>
    <n v="5.6"/>
    <n v="542.86"/>
  </r>
  <r>
    <x v="2"/>
    <x v="0"/>
    <x v="212"/>
    <x v="1553"/>
    <x v="1"/>
    <x v="15"/>
    <n v="81.599999999999994"/>
    <x v="1"/>
    <n v="5.6"/>
    <n v="456.96"/>
  </r>
  <r>
    <x v="2"/>
    <x v="0"/>
    <x v="213"/>
    <x v="1554"/>
    <x v="1"/>
    <x v="15"/>
    <n v="34.799999999999997"/>
    <x v="1"/>
    <n v="13.65"/>
    <n v="475.02"/>
  </r>
  <r>
    <x v="2"/>
    <x v="0"/>
    <x v="183"/>
    <x v="1555"/>
    <x v="1"/>
    <x v="15"/>
    <n v="255.95"/>
    <x v="1"/>
    <n v="14.4"/>
    <n v="3685.68"/>
  </r>
  <r>
    <x v="2"/>
    <x v="0"/>
    <x v="214"/>
    <x v="1556"/>
    <x v="1"/>
    <x v="15"/>
    <n v="36.17"/>
    <x v="1"/>
    <n v="11.44"/>
    <n v="413.78"/>
  </r>
  <r>
    <x v="2"/>
    <x v="0"/>
    <x v="60"/>
    <x v="1557"/>
    <x v="3"/>
    <x v="13"/>
    <n v="65000"/>
    <x v="0"/>
    <n v="0.01"/>
    <n v="520"/>
  </r>
  <r>
    <x v="2"/>
    <x v="0"/>
    <x v="215"/>
    <x v="1558"/>
    <x v="1"/>
    <x v="15"/>
    <n v="22.94"/>
    <x v="1"/>
    <n v="16.2"/>
    <n v="371.63"/>
  </r>
  <r>
    <x v="2"/>
    <x v="0"/>
    <x v="216"/>
    <x v="1559"/>
    <x v="1"/>
    <x v="15"/>
    <n v="44.3"/>
    <x v="1"/>
    <n v="13.65"/>
    <n v="604.69000000000005"/>
  </r>
  <r>
    <x v="2"/>
    <x v="0"/>
    <x v="217"/>
    <x v="1560"/>
    <x v="1"/>
    <x v="15"/>
    <n v="40"/>
    <x v="1"/>
    <n v="12.3"/>
    <n v="492"/>
  </r>
  <r>
    <x v="2"/>
    <x v="0"/>
    <x v="218"/>
    <x v="1561"/>
    <x v="1"/>
    <x v="15"/>
    <n v="67.349999999999994"/>
    <x v="1"/>
    <n v="17.84"/>
    <n v="1201.52"/>
  </r>
  <r>
    <x v="2"/>
    <x v="0"/>
    <x v="14"/>
    <x v="1562"/>
    <x v="4"/>
    <x v="10"/>
    <n v="41"/>
    <x v="0"/>
    <n v="42.21"/>
    <n v="1730.61"/>
  </r>
  <r>
    <x v="2"/>
    <x v="0"/>
    <x v="219"/>
    <x v="1563"/>
    <x v="4"/>
    <x v="9"/>
    <n v="1"/>
    <x v="0"/>
    <n v="42.21"/>
    <n v="42.21"/>
  </r>
  <r>
    <x v="2"/>
    <x v="0"/>
    <x v="238"/>
    <x v="1564"/>
    <x v="1"/>
    <x v="3"/>
    <n v="211.85"/>
    <x v="1"/>
    <n v="1.03"/>
    <n v="217.57"/>
  </r>
  <r>
    <x v="2"/>
    <x v="0"/>
    <x v="220"/>
    <x v="1565"/>
    <x v="1"/>
    <x v="16"/>
    <n v="23.137250000000002"/>
    <x v="1"/>
    <n v="8.86"/>
    <n v="205"/>
  </r>
  <r>
    <x v="2"/>
    <x v="0"/>
    <x v="220"/>
    <x v="1566"/>
    <x v="1"/>
    <x v="16"/>
    <n v="40"/>
    <x v="1"/>
    <n v="8.86"/>
    <n v="354.4"/>
  </r>
  <r>
    <x v="2"/>
    <x v="0"/>
    <x v="2"/>
    <x v="1567"/>
    <x v="1"/>
    <x v="2"/>
    <n v="50"/>
    <x v="1"/>
    <n v="2.9"/>
    <n v="145"/>
  </r>
  <r>
    <x v="2"/>
    <x v="0"/>
    <x v="255"/>
    <x v="1568"/>
    <x v="1"/>
    <x v="2"/>
    <n v="2000"/>
    <x v="1"/>
    <n v="2.9"/>
    <n v="5800"/>
  </r>
  <r>
    <x v="2"/>
    <x v="0"/>
    <x v="4"/>
    <x v="1569"/>
    <x v="1"/>
    <x v="4"/>
    <n v="1652"/>
    <x v="2"/>
    <n v="2.9"/>
    <n v="4790.8"/>
  </r>
  <r>
    <x v="2"/>
    <x v="0"/>
    <x v="3"/>
    <x v="1570"/>
    <x v="1"/>
    <x v="3"/>
    <n v="80"/>
    <x v="1"/>
    <n v="1.1599999999999999"/>
    <n v="92.56"/>
  </r>
  <r>
    <x v="2"/>
    <x v="0"/>
    <x v="3"/>
    <x v="1571"/>
    <x v="1"/>
    <x v="3"/>
    <n v="71.8"/>
    <x v="1"/>
    <n v="1.1599999999999999"/>
    <n v="83.07"/>
  </r>
  <r>
    <x v="2"/>
    <x v="0"/>
    <x v="221"/>
    <x v="1572"/>
    <x v="1"/>
    <x v="3"/>
    <n v="52.55"/>
    <x v="1"/>
    <n v="22.68"/>
    <n v="1191.78"/>
  </r>
  <r>
    <x v="2"/>
    <x v="0"/>
    <x v="224"/>
    <x v="1573"/>
    <x v="3"/>
    <x v="6"/>
    <n v="5907"/>
    <x v="0"/>
    <n v="7.0000000000000007E-2"/>
    <n v="413.49"/>
  </r>
  <r>
    <x v="2"/>
    <x v="0"/>
    <x v="225"/>
    <x v="1574"/>
    <x v="3"/>
    <x v="6"/>
    <n v="1777"/>
    <x v="0"/>
    <n v="7.0000000000000007E-2"/>
    <n v="124.39"/>
  </r>
  <r>
    <x v="2"/>
    <x v="0"/>
    <x v="226"/>
    <x v="1575"/>
    <x v="3"/>
    <x v="6"/>
    <n v="871"/>
    <x v="0"/>
    <n v="0.09"/>
    <n v="80.739999999999995"/>
  </r>
  <r>
    <x v="2"/>
    <x v="0"/>
    <x v="227"/>
    <x v="1576"/>
    <x v="3"/>
    <x v="6"/>
    <n v="1703"/>
    <x v="0"/>
    <n v="0.09"/>
    <n v="157.88999999999999"/>
  </r>
  <r>
    <x v="2"/>
    <x v="0"/>
    <x v="228"/>
    <x v="1577"/>
    <x v="3"/>
    <x v="6"/>
    <n v="750"/>
    <x v="0"/>
    <n v="0.23"/>
    <n v="172.5"/>
  </r>
  <r>
    <x v="2"/>
    <x v="0"/>
    <x v="229"/>
    <x v="1578"/>
    <x v="3"/>
    <x v="6"/>
    <n v="150"/>
    <x v="0"/>
    <n v="0.23"/>
    <n v="34.5"/>
  </r>
  <r>
    <x v="2"/>
    <x v="0"/>
    <x v="239"/>
    <x v="1579"/>
    <x v="3"/>
    <x v="6"/>
    <n v="2055"/>
    <x v="0"/>
    <n v="7.0000000000000007E-2"/>
    <n v="143.85"/>
  </r>
  <r>
    <x v="2"/>
    <x v="0"/>
    <x v="243"/>
    <x v="1580"/>
    <x v="3"/>
    <x v="6"/>
    <n v="50"/>
    <x v="0"/>
    <n v="7.0000000000000007E-2"/>
    <n v="3.5"/>
  </r>
  <r>
    <x v="2"/>
    <x v="0"/>
    <x v="244"/>
    <x v="1581"/>
    <x v="3"/>
    <x v="6"/>
    <n v="3085"/>
    <x v="0"/>
    <n v="7.0000000000000007E-2"/>
    <n v="215.95"/>
  </r>
  <r>
    <x v="2"/>
    <x v="0"/>
    <x v="6"/>
    <x v="1582"/>
    <x v="3"/>
    <x v="6"/>
    <n v="2221"/>
    <x v="0"/>
    <n v="7.0000000000000007E-2"/>
    <n v="155.47"/>
  </r>
  <r>
    <x v="2"/>
    <x v="0"/>
    <x v="235"/>
    <x v="1583"/>
    <x v="3"/>
    <x v="6"/>
    <n v="120"/>
    <x v="0"/>
    <n v="7.0000000000000007E-2"/>
    <n v="8.4"/>
  </r>
  <r>
    <x v="2"/>
    <x v="0"/>
    <x v="256"/>
    <x v="1584"/>
    <x v="3"/>
    <x v="6"/>
    <n v="1000"/>
    <x v="0"/>
    <n v="1.1299999999999999"/>
    <n v="1132"/>
  </r>
  <r>
    <x v="2"/>
    <x v="0"/>
    <x v="234"/>
    <x v="1585"/>
    <x v="3"/>
    <x v="6"/>
    <n v="2842"/>
    <x v="0"/>
    <n v="7.0000000000000007E-2"/>
    <n v="198.94"/>
  </r>
  <r>
    <x v="2"/>
    <x v="0"/>
    <x v="233"/>
    <x v="1586"/>
    <x v="3"/>
    <x v="6"/>
    <n v="120"/>
    <x v="0"/>
    <n v="0.85"/>
    <n v="102"/>
  </r>
  <r>
    <x v="2"/>
    <x v="0"/>
    <x v="232"/>
    <x v="1587"/>
    <x v="3"/>
    <x v="6"/>
    <n v="3924"/>
    <x v="0"/>
    <n v="7.0000000000000007E-2"/>
    <n v="274.68"/>
  </r>
  <r>
    <x v="2"/>
    <x v="0"/>
    <x v="231"/>
    <x v="1588"/>
    <x v="3"/>
    <x v="6"/>
    <n v="4792"/>
    <x v="0"/>
    <n v="7.0000000000000007E-2"/>
    <n v="335.44"/>
  </r>
  <r>
    <x v="2"/>
    <x v="0"/>
    <x v="60"/>
    <x v="1589"/>
    <x v="3"/>
    <x v="13"/>
    <n v="2600"/>
    <x v="0"/>
    <n v="0.01"/>
    <n v="20.8"/>
  </r>
  <r>
    <x v="2"/>
    <x v="0"/>
    <x v="55"/>
    <x v="1590"/>
    <x v="3"/>
    <x v="13"/>
    <n v="77350"/>
    <x v="0"/>
    <n v="0.01"/>
    <n v="618.79999999999995"/>
  </r>
  <r>
    <x v="2"/>
    <x v="0"/>
    <x v="230"/>
    <x v="1591"/>
    <x v="3"/>
    <x v="6"/>
    <n v="5123"/>
    <x v="0"/>
    <n v="7.0000000000000007E-2"/>
    <n v="358.61"/>
  </r>
  <r>
    <x v="2"/>
    <x v="0"/>
    <x v="7"/>
    <x v="1592"/>
    <x v="3"/>
    <x v="6"/>
    <n v="1808"/>
    <x v="0"/>
    <n v="7.0000000000000007E-2"/>
    <n v="126.56"/>
  </r>
  <r>
    <x v="2"/>
    <x v="0"/>
    <x v="26"/>
    <x v="1593"/>
    <x v="3"/>
    <x v="6"/>
    <n v="120"/>
    <x v="0"/>
    <n v="0.85"/>
    <n v="102"/>
  </r>
  <r>
    <x v="2"/>
    <x v="0"/>
    <x v="257"/>
    <x v="1594"/>
    <x v="3"/>
    <x v="6"/>
    <n v="200"/>
    <x v="0"/>
    <n v="0.1"/>
    <n v="19.260000000000002"/>
  </r>
  <r>
    <x v="2"/>
    <x v="0"/>
    <x v="55"/>
    <x v="1595"/>
    <x v="3"/>
    <x v="13"/>
    <n v="50050"/>
    <x v="0"/>
    <n v="0.01"/>
    <n v="400.4"/>
  </r>
  <r>
    <x v="2"/>
    <x v="0"/>
    <x v="27"/>
    <x v="1596"/>
    <x v="3"/>
    <x v="6"/>
    <n v="550"/>
    <x v="0"/>
    <n v="0.1"/>
    <n v="52.96"/>
  </r>
  <r>
    <x v="2"/>
    <x v="0"/>
    <x v="28"/>
    <x v="1597"/>
    <x v="3"/>
    <x v="6"/>
    <n v="700"/>
    <x v="0"/>
    <n v="0.1"/>
    <n v="67.41"/>
  </r>
  <r>
    <x v="2"/>
    <x v="0"/>
    <x v="29"/>
    <x v="1598"/>
    <x v="3"/>
    <x v="6"/>
    <n v="744"/>
    <x v="0"/>
    <n v="7.0000000000000007E-2"/>
    <n v="52.08"/>
  </r>
  <r>
    <x v="2"/>
    <x v="0"/>
    <x v="54"/>
    <x v="1599"/>
    <x v="3"/>
    <x v="13"/>
    <n v="13650"/>
    <x v="0"/>
    <n v="0.01"/>
    <n v="109.2"/>
  </r>
  <r>
    <x v="2"/>
    <x v="0"/>
    <x v="54"/>
    <x v="1600"/>
    <x v="3"/>
    <x v="13"/>
    <n v="11050"/>
    <x v="0"/>
    <n v="0.01"/>
    <n v="88.4"/>
  </r>
  <r>
    <x v="2"/>
    <x v="0"/>
    <x v="53"/>
    <x v="1601"/>
    <x v="3"/>
    <x v="13"/>
    <n v="13650"/>
    <x v="0"/>
    <n v="0.01"/>
    <n v="109.2"/>
  </r>
  <r>
    <x v="2"/>
    <x v="0"/>
    <x v="53"/>
    <x v="1602"/>
    <x v="3"/>
    <x v="13"/>
    <n v="16250"/>
    <x v="0"/>
    <n v="0.01"/>
    <n v="130"/>
  </r>
  <r>
    <x v="2"/>
    <x v="0"/>
    <x v="52"/>
    <x v="1603"/>
    <x v="3"/>
    <x v="13"/>
    <n v="32500"/>
    <x v="0"/>
    <n v="0.01"/>
    <n v="260"/>
  </r>
  <r>
    <x v="2"/>
    <x v="0"/>
    <x v="52"/>
    <x v="1604"/>
    <x v="3"/>
    <x v="13"/>
    <n v="10400"/>
    <x v="0"/>
    <n v="0.01"/>
    <n v="83.2"/>
  </r>
  <r>
    <x v="2"/>
    <x v="0"/>
    <x v="52"/>
    <x v="1605"/>
    <x v="3"/>
    <x v="13"/>
    <n v="500"/>
    <x v="0"/>
    <n v="0.01"/>
    <n v="4"/>
  </r>
  <r>
    <x v="2"/>
    <x v="0"/>
    <x v="51"/>
    <x v="1606"/>
    <x v="3"/>
    <x v="13"/>
    <n v="22760"/>
    <x v="0"/>
    <n v="0.01"/>
    <n v="182.08"/>
  </r>
  <r>
    <x v="2"/>
    <x v="0"/>
    <x v="51"/>
    <x v="1607"/>
    <x v="3"/>
    <x v="13"/>
    <n v="13000"/>
    <x v="0"/>
    <n v="0.01"/>
    <n v="104"/>
  </r>
  <r>
    <x v="2"/>
    <x v="0"/>
    <x v="51"/>
    <x v="1608"/>
    <x v="3"/>
    <x v="13"/>
    <n v="500"/>
    <x v="0"/>
    <n v="0.01"/>
    <n v="4"/>
  </r>
  <r>
    <x v="2"/>
    <x v="0"/>
    <x v="50"/>
    <x v="1609"/>
    <x v="3"/>
    <x v="13"/>
    <n v="56550"/>
    <x v="0"/>
    <n v="0.01"/>
    <n v="452.4"/>
  </r>
  <r>
    <x v="2"/>
    <x v="0"/>
    <x v="50"/>
    <x v="1610"/>
    <x v="3"/>
    <x v="13"/>
    <n v="650"/>
    <x v="0"/>
    <n v="0.01"/>
    <n v="5.2"/>
  </r>
  <r>
    <x v="2"/>
    <x v="0"/>
    <x v="49"/>
    <x v="1611"/>
    <x v="3"/>
    <x v="13"/>
    <n v="19500"/>
    <x v="0"/>
    <n v="0.01"/>
    <n v="156"/>
  </r>
  <r>
    <x v="2"/>
    <x v="0"/>
    <x v="49"/>
    <x v="1612"/>
    <x v="3"/>
    <x v="13"/>
    <n v="9100"/>
    <x v="0"/>
    <n v="0.01"/>
    <n v="72.8"/>
  </r>
  <r>
    <x v="2"/>
    <x v="0"/>
    <x v="49"/>
    <x v="1613"/>
    <x v="3"/>
    <x v="13"/>
    <n v="11050"/>
    <x v="0"/>
    <n v="0.01"/>
    <n v="88.4"/>
  </r>
  <r>
    <x v="2"/>
    <x v="0"/>
    <x v="49"/>
    <x v="1614"/>
    <x v="3"/>
    <x v="13"/>
    <n v="500"/>
    <x v="0"/>
    <n v="0.01"/>
    <n v="4"/>
  </r>
  <r>
    <x v="2"/>
    <x v="0"/>
    <x v="48"/>
    <x v="1615"/>
    <x v="3"/>
    <x v="13"/>
    <n v="55900"/>
    <x v="0"/>
    <n v="0.01"/>
    <n v="447.2"/>
  </r>
  <r>
    <x v="2"/>
    <x v="0"/>
    <x v="48"/>
    <x v="1616"/>
    <x v="3"/>
    <x v="13"/>
    <n v="650"/>
    <x v="0"/>
    <n v="0.01"/>
    <n v="5.2"/>
  </r>
  <r>
    <x v="2"/>
    <x v="0"/>
    <x v="106"/>
    <x v="1617"/>
    <x v="3"/>
    <x v="13"/>
    <n v="16250"/>
    <x v="0"/>
    <n v="0.01"/>
    <n v="130"/>
  </r>
  <r>
    <x v="2"/>
    <x v="0"/>
    <x v="106"/>
    <x v="1618"/>
    <x v="3"/>
    <x v="13"/>
    <n v="48750"/>
    <x v="0"/>
    <n v="0.01"/>
    <n v="390"/>
  </r>
  <r>
    <x v="2"/>
    <x v="0"/>
    <x v="106"/>
    <x v="1619"/>
    <x v="3"/>
    <x v="13"/>
    <n v="2600"/>
    <x v="0"/>
    <n v="0.01"/>
    <n v="20.8"/>
  </r>
  <r>
    <x v="2"/>
    <x v="0"/>
    <x v="107"/>
    <x v="1620"/>
    <x v="3"/>
    <x v="13"/>
    <n v="29900"/>
    <x v="0"/>
    <n v="0.01"/>
    <n v="239.2"/>
  </r>
  <r>
    <x v="2"/>
    <x v="0"/>
    <x v="107"/>
    <x v="1621"/>
    <x v="3"/>
    <x v="13"/>
    <n v="16900"/>
    <x v="0"/>
    <n v="0.01"/>
    <n v="135.19999999999999"/>
  </r>
  <r>
    <x v="2"/>
    <x v="0"/>
    <x v="45"/>
    <x v="1622"/>
    <x v="3"/>
    <x v="13"/>
    <n v="32500"/>
    <x v="0"/>
    <n v="0.01"/>
    <n v="260"/>
  </r>
  <r>
    <x v="2"/>
    <x v="0"/>
    <x v="45"/>
    <x v="1623"/>
    <x v="3"/>
    <x v="13"/>
    <n v="32500"/>
    <x v="0"/>
    <n v="0.01"/>
    <n v="260"/>
  </r>
  <r>
    <x v="2"/>
    <x v="0"/>
    <x v="45"/>
    <x v="1624"/>
    <x v="3"/>
    <x v="13"/>
    <n v="170926"/>
    <x v="0"/>
    <n v="0.01"/>
    <n v="1367.41"/>
  </r>
  <r>
    <x v="2"/>
    <x v="0"/>
    <x v="45"/>
    <x v="1625"/>
    <x v="3"/>
    <x v="13"/>
    <n v="34016"/>
    <x v="0"/>
    <n v="0.01"/>
    <n v="272.13"/>
  </r>
  <r>
    <x v="2"/>
    <x v="0"/>
    <x v="174"/>
    <x v="1626"/>
    <x v="3"/>
    <x v="13"/>
    <n v="61750"/>
    <x v="0"/>
    <n v="0.01"/>
    <n v="494"/>
  </r>
  <r>
    <x v="2"/>
    <x v="0"/>
    <x v="175"/>
    <x v="1627"/>
    <x v="3"/>
    <x v="13"/>
    <n v="1300"/>
    <x v="0"/>
    <n v="0.01"/>
    <n v="10.4"/>
  </r>
  <r>
    <x v="2"/>
    <x v="0"/>
    <x v="176"/>
    <x v="1628"/>
    <x v="3"/>
    <x v="13"/>
    <n v="14200"/>
    <x v="0"/>
    <n v="0.01"/>
    <n v="113.6"/>
  </r>
  <r>
    <x v="2"/>
    <x v="0"/>
    <x v="176"/>
    <x v="1629"/>
    <x v="3"/>
    <x v="13"/>
    <n v="11050"/>
    <x v="0"/>
    <n v="0.01"/>
    <n v="88.4"/>
  </r>
  <r>
    <x v="2"/>
    <x v="0"/>
    <x v="177"/>
    <x v="1630"/>
    <x v="3"/>
    <x v="13"/>
    <n v="26000"/>
    <x v="0"/>
    <n v="0.01"/>
    <n v="208"/>
  </r>
  <r>
    <x v="2"/>
    <x v="0"/>
    <x v="153"/>
    <x v="1631"/>
    <x v="3"/>
    <x v="13"/>
    <n v="117950"/>
    <x v="0"/>
    <n v="0.01"/>
    <n v="943.6"/>
  </r>
  <r>
    <x v="2"/>
    <x v="0"/>
    <x v="153"/>
    <x v="1632"/>
    <x v="3"/>
    <x v="13"/>
    <n v="2474"/>
    <x v="0"/>
    <n v="0.01"/>
    <n v="19.8"/>
  </r>
  <r>
    <x v="2"/>
    <x v="0"/>
    <x v="153"/>
    <x v="1633"/>
    <x v="3"/>
    <x v="13"/>
    <n v="16250"/>
    <x v="0"/>
    <n v="0.01"/>
    <n v="130"/>
  </r>
  <r>
    <x v="2"/>
    <x v="0"/>
    <x v="152"/>
    <x v="1634"/>
    <x v="3"/>
    <x v="13"/>
    <n v="16690"/>
    <x v="0"/>
    <n v="0.01"/>
    <n v="133.52000000000001"/>
  </r>
  <r>
    <x v="2"/>
    <x v="0"/>
    <x v="152"/>
    <x v="1635"/>
    <x v="3"/>
    <x v="13"/>
    <n v="16250"/>
    <x v="0"/>
    <n v="0.01"/>
    <n v="130"/>
  </r>
  <r>
    <x v="2"/>
    <x v="0"/>
    <x v="44"/>
    <x v="1636"/>
    <x v="3"/>
    <x v="13"/>
    <n v="308750"/>
    <x v="0"/>
    <n v="0.01"/>
    <n v="2470"/>
  </r>
  <r>
    <x v="2"/>
    <x v="0"/>
    <x v="44"/>
    <x v="1637"/>
    <x v="3"/>
    <x v="13"/>
    <n v="15000"/>
    <x v="0"/>
    <n v="0.01"/>
    <n v="120"/>
  </r>
  <r>
    <x v="2"/>
    <x v="0"/>
    <x v="44"/>
    <x v="1638"/>
    <x v="3"/>
    <x v="13"/>
    <n v="65000"/>
    <x v="0"/>
    <n v="0.01"/>
    <n v="520"/>
  </r>
  <r>
    <x v="2"/>
    <x v="0"/>
    <x v="42"/>
    <x v="1639"/>
    <x v="3"/>
    <x v="13"/>
    <n v="65000"/>
    <x v="0"/>
    <n v="0.01"/>
    <n v="520"/>
  </r>
  <r>
    <x v="2"/>
    <x v="0"/>
    <x v="41"/>
    <x v="1640"/>
    <x v="3"/>
    <x v="13"/>
    <n v="9750"/>
    <x v="0"/>
    <n v="0.01"/>
    <n v="78"/>
  </r>
  <r>
    <x v="2"/>
    <x v="0"/>
    <x v="41"/>
    <x v="1641"/>
    <x v="3"/>
    <x v="13"/>
    <n v="1950"/>
    <x v="0"/>
    <n v="0.01"/>
    <n v="15.6"/>
  </r>
  <r>
    <x v="2"/>
    <x v="0"/>
    <x v="40"/>
    <x v="1642"/>
    <x v="3"/>
    <x v="13"/>
    <n v="81250"/>
    <x v="0"/>
    <n v="0.01"/>
    <n v="650"/>
  </r>
  <r>
    <x v="2"/>
    <x v="0"/>
    <x v="40"/>
    <x v="1643"/>
    <x v="3"/>
    <x v="13"/>
    <n v="609050"/>
    <x v="0"/>
    <n v="0.01"/>
    <n v="4872.3999999999996"/>
  </r>
  <r>
    <x v="2"/>
    <x v="0"/>
    <x v="40"/>
    <x v="1644"/>
    <x v="3"/>
    <x v="13"/>
    <n v="35750"/>
    <x v="0"/>
    <n v="0.01"/>
    <n v="286"/>
  </r>
  <r>
    <x v="2"/>
    <x v="0"/>
    <x v="40"/>
    <x v="1645"/>
    <x v="3"/>
    <x v="13"/>
    <n v="65000"/>
    <x v="0"/>
    <n v="0.01"/>
    <n v="520"/>
  </r>
  <r>
    <x v="2"/>
    <x v="0"/>
    <x v="39"/>
    <x v="1646"/>
    <x v="3"/>
    <x v="13"/>
    <n v="11050"/>
    <x v="0"/>
    <n v="0.01"/>
    <n v="88.4"/>
  </r>
  <r>
    <x v="2"/>
    <x v="0"/>
    <x v="39"/>
    <x v="1647"/>
    <x v="3"/>
    <x v="13"/>
    <n v="11050"/>
    <x v="0"/>
    <n v="0.01"/>
    <n v="88.4"/>
  </r>
  <r>
    <x v="2"/>
    <x v="0"/>
    <x v="38"/>
    <x v="1648"/>
    <x v="3"/>
    <x v="13"/>
    <n v="16250"/>
    <x v="0"/>
    <n v="0.01"/>
    <n v="130"/>
  </r>
  <r>
    <x v="2"/>
    <x v="0"/>
    <x v="37"/>
    <x v="1649"/>
    <x v="3"/>
    <x v="6"/>
    <n v="500"/>
    <x v="0"/>
    <n v="7.0000000000000007E-2"/>
    <n v="35"/>
  </r>
  <r>
    <x v="2"/>
    <x v="0"/>
    <x v="36"/>
    <x v="1650"/>
    <x v="3"/>
    <x v="6"/>
    <n v="425"/>
    <x v="0"/>
    <n v="7.0000000000000007E-2"/>
    <n v="29.75"/>
  </r>
  <r>
    <x v="2"/>
    <x v="0"/>
    <x v="35"/>
    <x v="1651"/>
    <x v="3"/>
    <x v="6"/>
    <n v="3000"/>
    <x v="0"/>
    <n v="0.09"/>
    <n v="278.10000000000002"/>
  </r>
  <r>
    <x v="2"/>
    <x v="0"/>
    <x v="34"/>
    <x v="1652"/>
    <x v="3"/>
    <x v="6"/>
    <n v="254"/>
    <x v="0"/>
    <n v="0.09"/>
    <n v="23.55"/>
  </r>
  <r>
    <x v="2"/>
    <x v="0"/>
    <x v="33"/>
    <x v="1653"/>
    <x v="3"/>
    <x v="6"/>
    <n v="2328"/>
    <x v="0"/>
    <n v="0.09"/>
    <n v="215.8"/>
  </r>
  <r>
    <x v="2"/>
    <x v="0"/>
    <x v="32"/>
    <x v="1654"/>
    <x v="3"/>
    <x v="6"/>
    <n v="500"/>
    <x v="0"/>
    <n v="0.38"/>
    <n v="190"/>
  </r>
  <r>
    <x v="2"/>
    <x v="0"/>
    <x v="31"/>
    <x v="1655"/>
    <x v="3"/>
    <x v="6"/>
    <n v="626"/>
    <x v="0"/>
    <n v="7.0000000000000007E-2"/>
    <n v="43.82"/>
  </r>
  <r>
    <x v="2"/>
    <x v="0"/>
    <x v="30"/>
    <x v="1656"/>
    <x v="3"/>
    <x v="6"/>
    <n v="741"/>
    <x v="0"/>
    <n v="7.0000000000000007E-2"/>
    <n v="51.87"/>
  </r>
  <r>
    <x v="2"/>
    <x v="0"/>
    <x v="25"/>
    <x v="1657"/>
    <x v="5"/>
    <x v="12"/>
    <m/>
    <x v="2"/>
    <m/>
    <m/>
  </r>
  <r>
    <x v="2"/>
    <x v="0"/>
    <x v="186"/>
    <x v="1658"/>
    <x v="5"/>
    <x v="12"/>
    <m/>
    <x v="2"/>
    <m/>
    <m/>
  </r>
  <r>
    <x v="2"/>
    <x v="0"/>
    <x v="189"/>
    <x v="1659"/>
    <x v="5"/>
    <x v="12"/>
    <m/>
    <x v="2"/>
    <m/>
    <m/>
  </r>
  <r>
    <x v="2"/>
    <x v="0"/>
    <x v="190"/>
    <x v="1660"/>
    <x v="5"/>
    <x v="12"/>
    <m/>
    <x v="2"/>
    <m/>
    <m/>
  </r>
  <r>
    <x v="2"/>
    <x v="0"/>
    <x v="192"/>
    <x v="1661"/>
    <x v="5"/>
    <x v="12"/>
    <m/>
    <x v="2"/>
    <m/>
    <m/>
  </r>
  <r>
    <x v="2"/>
    <x v="0"/>
    <x v="140"/>
    <x v="1662"/>
    <x v="1"/>
    <x v="21"/>
    <m/>
    <x v="1"/>
    <m/>
    <m/>
  </r>
  <r>
    <x v="2"/>
    <x v="0"/>
    <x v="140"/>
    <x v="1663"/>
    <x v="1"/>
    <x v="21"/>
    <m/>
    <x v="1"/>
    <m/>
    <m/>
  </r>
  <r>
    <x v="2"/>
    <x v="0"/>
    <x v="140"/>
    <x v="1664"/>
    <x v="1"/>
    <x v="21"/>
    <m/>
    <x v="1"/>
    <m/>
    <m/>
  </r>
  <r>
    <x v="2"/>
    <x v="0"/>
    <x v="140"/>
    <x v="1665"/>
    <x v="1"/>
    <x v="21"/>
    <m/>
    <x v="1"/>
    <m/>
    <m/>
  </r>
  <r>
    <x v="2"/>
    <x v="0"/>
    <x v="140"/>
    <x v="1666"/>
    <x v="1"/>
    <x v="21"/>
    <m/>
    <x v="1"/>
    <m/>
    <m/>
  </r>
  <r>
    <x v="2"/>
    <x v="0"/>
    <x v="140"/>
    <x v="1667"/>
    <x v="1"/>
    <x v="21"/>
    <m/>
    <x v="1"/>
    <m/>
    <m/>
  </r>
  <r>
    <x v="2"/>
    <x v="0"/>
    <x v="140"/>
    <x v="1668"/>
    <x v="1"/>
    <x v="21"/>
    <m/>
    <x v="1"/>
    <m/>
    <m/>
  </r>
  <r>
    <x v="2"/>
    <x v="0"/>
    <x v="140"/>
    <x v="1669"/>
    <x v="1"/>
    <x v="21"/>
    <m/>
    <x v="1"/>
    <m/>
    <m/>
  </r>
  <r>
    <x v="2"/>
    <x v="0"/>
    <x v="140"/>
    <x v="1670"/>
    <x v="1"/>
    <x v="21"/>
    <m/>
    <x v="1"/>
    <m/>
    <m/>
  </r>
  <r>
    <x v="2"/>
    <x v="0"/>
    <x v="140"/>
    <x v="1671"/>
    <x v="1"/>
    <x v="21"/>
    <m/>
    <x v="1"/>
    <m/>
    <m/>
  </r>
  <r>
    <x v="2"/>
    <x v="0"/>
    <x v="140"/>
    <x v="1672"/>
    <x v="1"/>
    <x v="21"/>
    <m/>
    <x v="1"/>
    <m/>
    <m/>
  </r>
  <r>
    <x v="2"/>
    <x v="0"/>
    <x v="140"/>
    <x v="1673"/>
    <x v="1"/>
    <x v="21"/>
    <m/>
    <x v="1"/>
    <m/>
    <m/>
  </r>
  <r>
    <x v="2"/>
    <x v="0"/>
    <x v="140"/>
    <x v="1674"/>
    <x v="1"/>
    <x v="21"/>
    <m/>
    <x v="1"/>
    <m/>
    <m/>
  </r>
  <r>
    <x v="2"/>
    <x v="0"/>
    <x v="140"/>
    <x v="1675"/>
    <x v="1"/>
    <x v="21"/>
    <m/>
    <x v="1"/>
    <m/>
    <m/>
  </r>
  <r>
    <x v="2"/>
    <x v="0"/>
    <x v="140"/>
    <x v="1676"/>
    <x v="1"/>
    <x v="21"/>
    <n v="48.65"/>
    <x v="1"/>
    <n v="31.25"/>
    <n v="1520.31"/>
  </r>
  <r>
    <x v="2"/>
    <x v="0"/>
    <x v="140"/>
    <x v="1677"/>
    <x v="1"/>
    <x v="21"/>
    <n v="220"/>
    <x v="1"/>
    <n v="31.25"/>
    <n v="6875"/>
  </r>
  <r>
    <x v="2"/>
    <x v="0"/>
    <x v="141"/>
    <x v="1678"/>
    <x v="1"/>
    <x v="21"/>
    <m/>
    <x v="1"/>
    <m/>
    <m/>
  </r>
  <r>
    <x v="2"/>
    <x v="0"/>
    <x v="141"/>
    <x v="1679"/>
    <x v="1"/>
    <x v="21"/>
    <m/>
    <x v="1"/>
    <m/>
    <m/>
  </r>
  <r>
    <x v="2"/>
    <x v="0"/>
    <x v="141"/>
    <x v="1680"/>
    <x v="1"/>
    <x v="21"/>
    <m/>
    <x v="1"/>
    <m/>
    <m/>
  </r>
  <r>
    <x v="2"/>
    <x v="0"/>
    <x v="141"/>
    <x v="1681"/>
    <x v="1"/>
    <x v="21"/>
    <m/>
    <x v="1"/>
    <m/>
    <m/>
  </r>
  <r>
    <x v="2"/>
    <x v="0"/>
    <x v="141"/>
    <x v="1682"/>
    <x v="1"/>
    <x v="21"/>
    <m/>
    <x v="1"/>
    <m/>
    <m/>
  </r>
  <r>
    <x v="2"/>
    <x v="0"/>
    <x v="142"/>
    <x v="1683"/>
    <x v="1"/>
    <x v="21"/>
    <m/>
    <x v="1"/>
    <m/>
    <m/>
  </r>
  <r>
    <x v="2"/>
    <x v="0"/>
    <x v="142"/>
    <x v="1684"/>
    <x v="1"/>
    <x v="21"/>
    <m/>
    <x v="1"/>
    <m/>
    <m/>
  </r>
  <r>
    <x v="2"/>
    <x v="0"/>
    <x v="142"/>
    <x v="1685"/>
    <x v="1"/>
    <x v="21"/>
    <m/>
    <x v="1"/>
    <m/>
    <m/>
  </r>
  <r>
    <x v="2"/>
    <x v="0"/>
    <x v="142"/>
    <x v="1686"/>
    <x v="1"/>
    <x v="21"/>
    <n v="8.15"/>
    <x v="1"/>
    <n v="65"/>
    <n v="529.75"/>
  </r>
  <r>
    <x v="2"/>
    <x v="0"/>
    <x v="142"/>
    <x v="1687"/>
    <x v="1"/>
    <x v="21"/>
    <n v="80"/>
    <x v="1"/>
    <n v="65"/>
    <n v="5200"/>
  </r>
  <r>
    <x v="2"/>
    <x v="0"/>
    <x v="202"/>
    <x v="1688"/>
    <x v="1"/>
    <x v="21"/>
    <m/>
    <x v="1"/>
    <m/>
    <m/>
  </r>
  <r>
    <x v="2"/>
    <x v="0"/>
    <x v="242"/>
    <x v="1689"/>
    <x v="4"/>
    <x v="8"/>
    <n v="11"/>
    <x v="0"/>
    <n v="72.05"/>
    <n v="792.6"/>
  </r>
  <r>
    <x v="2"/>
    <x v="0"/>
    <x v="22"/>
    <x v="1690"/>
    <x v="3"/>
    <x v="11"/>
    <m/>
    <x v="0"/>
    <m/>
    <m/>
  </r>
  <r>
    <x v="2"/>
    <x v="0"/>
    <x v="22"/>
    <x v="1691"/>
    <x v="3"/>
    <x v="11"/>
    <m/>
    <x v="0"/>
    <m/>
    <m/>
  </r>
  <r>
    <x v="2"/>
    <x v="0"/>
    <x v="5"/>
    <x v="1692"/>
    <x v="2"/>
    <x v="5"/>
    <n v="2"/>
    <x v="0"/>
    <n v="0"/>
    <n v="0"/>
  </r>
  <r>
    <x v="2"/>
    <x v="0"/>
    <x v="21"/>
    <x v="1693"/>
    <x v="3"/>
    <x v="11"/>
    <m/>
    <x v="0"/>
    <m/>
    <m/>
  </r>
  <r>
    <x v="2"/>
    <x v="0"/>
    <x v="21"/>
    <x v="1694"/>
    <x v="3"/>
    <x v="11"/>
    <m/>
    <x v="0"/>
    <m/>
    <m/>
  </r>
  <r>
    <x v="2"/>
    <x v="0"/>
    <x v="156"/>
    <x v="1695"/>
    <x v="2"/>
    <x v="5"/>
    <n v="1"/>
    <x v="0"/>
    <n v="0"/>
    <n v="0"/>
  </r>
  <r>
    <x v="2"/>
    <x v="0"/>
    <x v="21"/>
    <x v="1696"/>
    <x v="3"/>
    <x v="11"/>
    <m/>
    <x v="0"/>
    <m/>
    <m/>
  </r>
  <r>
    <x v="2"/>
    <x v="0"/>
    <x v="20"/>
    <x v="1697"/>
    <x v="3"/>
    <x v="11"/>
    <m/>
    <x v="0"/>
    <m/>
    <m/>
  </r>
  <r>
    <x v="2"/>
    <x v="0"/>
    <x v="157"/>
    <x v="1698"/>
    <x v="2"/>
    <x v="5"/>
    <n v="3"/>
    <x v="0"/>
    <n v="0"/>
    <n v="0"/>
  </r>
  <r>
    <x v="2"/>
    <x v="0"/>
    <x v="158"/>
    <x v="1699"/>
    <x v="2"/>
    <x v="5"/>
    <n v="2"/>
    <x v="0"/>
    <n v="0"/>
    <n v="0"/>
  </r>
  <r>
    <x v="2"/>
    <x v="0"/>
    <x v="18"/>
    <x v="1700"/>
    <x v="3"/>
    <x v="11"/>
    <m/>
    <x v="0"/>
    <m/>
    <m/>
  </r>
  <r>
    <x v="2"/>
    <x v="0"/>
    <x v="18"/>
    <x v="1701"/>
    <x v="3"/>
    <x v="11"/>
    <m/>
    <x v="0"/>
    <m/>
    <m/>
  </r>
  <r>
    <x v="2"/>
    <x v="0"/>
    <x v="208"/>
    <x v="1702"/>
    <x v="3"/>
    <x v="11"/>
    <m/>
    <x v="0"/>
    <m/>
    <m/>
  </r>
  <r>
    <x v="2"/>
    <x v="0"/>
    <x v="208"/>
    <x v="1703"/>
    <x v="3"/>
    <x v="11"/>
    <m/>
    <x v="0"/>
    <m/>
    <m/>
  </r>
  <r>
    <x v="2"/>
    <x v="0"/>
    <x v="208"/>
    <x v="1704"/>
    <x v="3"/>
    <x v="11"/>
    <m/>
    <x v="0"/>
    <m/>
    <m/>
  </r>
  <r>
    <x v="2"/>
    <x v="0"/>
    <x v="208"/>
    <x v="1705"/>
    <x v="3"/>
    <x v="11"/>
    <m/>
    <x v="0"/>
    <m/>
    <m/>
  </r>
  <r>
    <x v="2"/>
    <x v="0"/>
    <x v="208"/>
    <x v="1706"/>
    <x v="3"/>
    <x v="11"/>
    <m/>
    <x v="0"/>
    <m/>
    <m/>
  </r>
  <r>
    <x v="2"/>
    <x v="0"/>
    <x v="159"/>
    <x v="1707"/>
    <x v="3"/>
    <x v="11"/>
    <m/>
    <x v="0"/>
    <m/>
    <m/>
  </r>
  <r>
    <x v="2"/>
    <x v="0"/>
    <x v="160"/>
    <x v="1708"/>
    <x v="3"/>
    <x v="11"/>
    <m/>
    <x v="0"/>
    <m/>
    <m/>
  </r>
  <r>
    <x v="2"/>
    <x v="0"/>
    <x v="160"/>
    <x v="1709"/>
    <x v="3"/>
    <x v="11"/>
    <m/>
    <x v="0"/>
    <m/>
    <m/>
  </r>
  <r>
    <x v="2"/>
    <x v="0"/>
    <x v="160"/>
    <x v="1710"/>
    <x v="3"/>
    <x v="11"/>
    <m/>
    <x v="0"/>
    <m/>
    <m/>
  </r>
  <r>
    <x v="2"/>
    <x v="0"/>
    <x v="160"/>
    <x v="1711"/>
    <x v="3"/>
    <x v="11"/>
    <m/>
    <x v="0"/>
    <m/>
    <m/>
  </r>
  <r>
    <x v="2"/>
    <x v="0"/>
    <x v="160"/>
    <x v="1712"/>
    <x v="3"/>
    <x v="11"/>
    <m/>
    <x v="0"/>
    <m/>
    <m/>
  </r>
  <r>
    <x v="2"/>
    <x v="0"/>
    <x v="160"/>
    <x v="1713"/>
    <x v="3"/>
    <x v="11"/>
    <m/>
    <x v="0"/>
    <m/>
    <m/>
  </r>
  <r>
    <x v="2"/>
    <x v="0"/>
    <x v="160"/>
    <x v="1714"/>
    <x v="3"/>
    <x v="11"/>
    <m/>
    <x v="0"/>
    <m/>
    <m/>
  </r>
  <r>
    <x v="2"/>
    <x v="0"/>
    <x v="161"/>
    <x v="1715"/>
    <x v="3"/>
    <x v="17"/>
    <m/>
    <x v="0"/>
    <m/>
    <m/>
  </r>
  <r>
    <x v="2"/>
    <x v="0"/>
    <x v="161"/>
    <x v="1716"/>
    <x v="3"/>
    <x v="17"/>
    <m/>
    <x v="0"/>
    <m/>
    <m/>
  </r>
  <r>
    <x v="2"/>
    <x v="0"/>
    <x v="162"/>
    <x v="1717"/>
    <x v="3"/>
    <x v="17"/>
    <m/>
    <x v="0"/>
    <m/>
    <m/>
  </r>
  <r>
    <x v="2"/>
    <x v="0"/>
    <x v="162"/>
    <x v="1718"/>
    <x v="3"/>
    <x v="17"/>
    <m/>
    <x v="0"/>
    <m/>
    <m/>
  </r>
  <r>
    <x v="2"/>
    <x v="0"/>
    <x v="162"/>
    <x v="1719"/>
    <x v="3"/>
    <x v="17"/>
    <m/>
    <x v="0"/>
    <m/>
    <m/>
  </r>
  <r>
    <x v="2"/>
    <x v="0"/>
    <x v="162"/>
    <x v="1720"/>
    <x v="3"/>
    <x v="17"/>
    <m/>
    <x v="0"/>
    <m/>
    <m/>
  </r>
  <r>
    <x v="2"/>
    <x v="0"/>
    <x v="162"/>
    <x v="1721"/>
    <x v="3"/>
    <x v="17"/>
    <m/>
    <x v="0"/>
    <m/>
    <m/>
  </r>
  <r>
    <x v="2"/>
    <x v="0"/>
    <x v="162"/>
    <x v="1722"/>
    <x v="3"/>
    <x v="17"/>
    <m/>
    <x v="0"/>
    <m/>
    <m/>
  </r>
  <r>
    <x v="2"/>
    <x v="0"/>
    <x v="162"/>
    <x v="1723"/>
    <x v="3"/>
    <x v="17"/>
    <m/>
    <x v="0"/>
    <m/>
    <m/>
  </r>
  <r>
    <x v="2"/>
    <x v="0"/>
    <x v="162"/>
    <x v="1724"/>
    <x v="3"/>
    <x v="17"/>
    <m/>
    <x v="0"/>
    <m/>
    <m/>
  </r>
  <r>
    <x v="2"/>
    <x v="0"/>
    <x v="162"/>
    <x v="1725"/>
    <x v="3"/>
    <x v="17"/>
    <m/>
    <x v="0"/>
    <m/>
    <m/>
  </r>
  <r>
    <x v="2"/>
    <x v="0"/>
    <x v="162"/>
    <x v="1726"/>
    <x v="3"/>
    <x v="17"/>
    <m/>
    <x v="0"/>
    <m/>
    <m/>
  </r>
  <r>
    <x v="2"/>
    <x v="0"/>
    <x v="162"/>
    <x v="1727"/>
    <x v="3"/>
    <x v="17"/>
    <m/>
    <x v="0"/>
    <m/>
    <m/>
  </r>
  <r>
    <x v="2"/>
    <x v="0"/>
    <x v="163"/>
    <x v="1728"/>
    <x v="1"/>
    <x v="15"/>
    <m/>
    <x v="1"/>
    <m/>
    <m/>
  </r>
  <r>
    <x v="2"/>
    <x v="0"/>
    <x v="164"/>
    <x v="1729"/>
    <x v="1"/>
    <x v="15"/>
    <m/>
    <x v="1"/>
    <m/>
    <m/>
  </r>
  <r>
    <x v="2"/>
    <x v="0"/>
    <x v="164"/>
    <x v="1730"/>
    <x v="1"/>
    <x v="15"/>
    <m/>
    <x v="1"/>
    <m/>
    <m/>
  </r>
  <r>
    <x v="2"/>
    <x v="0"/>
    <x v="164"/>
    <x v="1731"/>
    <x v="1"/>
    <x v="15"/>
    <m/>
    <x v="1"/>
    <m/>
    <m/>
  </r>
  <r>
    <x v="2"/>
    <x v="0"/>
    <x v="164"/>
    <x v="1732"/>
    <x v="1"/>
    <x v="15"/>
    <m/>
    <x v="1"/>
    <m/>
    <m/>
  </r>
  <r>
    <x v="2"/>
    <x v="0"/>
    <x v="164"/>
    <x v="1733"/>
    <x v="1"/>
    <x v="15"/>
    <m/>
    <x v="1"/>
    <m/>
    <m/>
  </r>
  <r>
    <x v="2"/>
    <x v="0"/>
    <x v="164"/>
    <x v="1734"/>
    <x v="1"/>
    <x v="15"/>
    <m/>
    <x v="1"/>
    <m/>
    <m/>
  </r>
  <r>
    <x v="2"/>
    <x v="0"/>
    <x v="164"/>
    <x v="1735"/>
    <x v="1"/>
    <x v="15"/>
    <m/>
    <x v="1"/>
    <m/>
    <m/>
  </r>
  <r>
    <x v="2"/>
    <x v="0"/>
    <x v="164"/>
    <x v="1736"/>
    <x v="1"/>
    <x v="15"/>
    <m/>
    <x v="1"/>
    <m/>
    <m/>
  </r>
  <r>
    <x v="2"/>
    <x v="0"/>
    <x v="164"/>
    <x v="1737"/>
    <x v="1"/>
    <x v="15"/>
    <m/>
    <x v="1"/>
    <m/>
    <m/>
  </r>
  <r>
    <x v="2"/>
    <x v="0"/>
    <x v="204"/>
    <x v="1738"/>
    <x v="1"/>
    <x v="21"/>
    <n v="131.9365"/>
    <x v="1"/>
    <n v="2.99"/>
    <n v="394.43"/>
  </r>
  <r>
    <x v="2"/>
    <x v="0"/>
    <x v="164"/>
    <x v="1739"/>
    <x v="1"/>
    <x v="15"/>
    <m/>
    <x v="1"/>
    <m/>
    <m/>
  </r>
  <r>
    <x v="2"/>
    <x v="0"/>
    <x v="164"/>
    <x v="1740"/>
    <x v="1"/>
    <x v="15"/>
    <m/>
    <x v="1"/>
    <m/>
    <m/>
  </r>
  <r>
    <x v="2"/>
    <x v="0"/>
    <x v="165"/>
    <x v="1741"/>
    <x v="1"/>
    <x v="15"/>
    <m/>
    <x v="1"/>
    <m/>
    <m/>
  </r>
  <r>
    <x v="2"/>
    <x v="0"/>
    <x v="166"/>
    <x v="1742"/>
    <x v="1"/>
    <x v="15"/>
    <m/>
    <x v="1"/>
    <m/>
    <m/>
  </r>
  <r>
    <x v="2"/>
    <x v="0"/>
    <x v="166"/>
    <x v="1743"/>
    <x v="1"/>
    <x v="15"/>
    <m/>
    <x v="1"/>
    <m/>
    <m/>
  </r>
  <r>
    <x v="2"/>
    <x v="0"/>
    <x v="173"/>
    <x v="1744"/>
    <x v="1"/>
    <x v="15"/>
    <n v="50.35"/>
    <x v="1"/>
    <n v="0"/>
    <n v="0"/>
  </r>
  <r>
    <x v="2"/>
    <x v="0"/>
    <x v="167"/>
    <x v="1745"/>
    <x v="1"/>
    <x v="15"/>
    <m/>
    <x v="1"/>
    <m/>
    <m/>
  </r>
  <r>
    <x v="2"/>
    <x v="0"/>
    <x v="168"/>
    <x v="1746"/>
    <x v="1"/>
    <x v="15"/>
    <n v="41.25"/>
    <x v="1"/>
    <n v="25.6"/>
    <n v="1056"/>
  </r>
  <r>
    <x v="2"/>
    <x v="0"/>
    <x v="169"/>
    <x v="1747"/>
    <x v="1"/>
    <x v="15"/>
    <m/>
    <x v="1"/>
    <m/>
    <m/>
  </r>
  <r>
    <x v="2"/>
    <x v="0"/>
    <x v="169"/>
    <x v="1748"/>
    <x v="1"/>
    <x v="15"/>
    <m/>
    <x v="1"/>
    <m/>
    <m/>
  </r>
  <r>
    <x v="2"/>
    <x v="0"/>
    <x v="169"/>
    <x v="1749"/>
    <x v="1"/>
    <x v="15"/>
    <m/>
    <x v="1"/>
    <m/>
    <m/>
  </r>
  <r>
    <x v="2"/>
    <x v="0"/>
    <x v="170"/>
    <x v="1750"/>
    <x v="1"/>
    <x v="15"/>
    <m/>
    <x v="1"/>
    <m/>
    <m/>
  </r>
  <r>
    <x v="2"/>
    <x v="0"/>
    <x v="170"/>
    <x v="1751"/>
    <x v="1"/>
    <x v="15"/>
    <m/>
    <x v="1"/>
    <m/>
    <m/>
  </r>
  <r>
    <x v="2"/>
    <x v="0"/>
    <x v="170"/>
    <x v="1752"/>
    <x v="1"/>
    <x v="15"/>
    <m/>
    <x v="1"/>
    <m/>
    <m/>
  </r>
  <r>
    <x v="2"/>
    <x v="0"/>
    <x v="171"/>
    <x v="1753"/>
    <x v="1"/>
    <x v="15"/>
    <m/>
    <x v="1"/>
    <m/>
    <m/>
  </r>
  <r>
    <x v="2"/>
    <x v="0"/>
    <x v="172"/>
    <x v="1754"/>
    <x v="1"/>
    <x v="15"/>
    <m/>
    <x v="1"/>
    <m/>
    <m/>
  </r>
  <r>
    <x v="2"/>
    <x v="0"/>
    <x v="178"/>
    <x v="1755"/>
    <x v="1"/>
    <x v="15"/>
    <m/>
    <x v="1"/>
    <m/>
    <m/>
  </r>
  <r>
    <x v="2"/>
    <x v="0"/>
    <x v="179"/>
    <x v="1756"/>
    <x v="1"/>
    <x v="15"/>
    <m/>
    <x v="1"/>
    <m/>
    <m/>
  </r>
  <r>
    <x v="2"/>
    <x v="0"/>
    <x v="145"/>
    <x v="1757"/>
    <x v="1"/>
    <x v="15"/>
    <m/>
    <x v="1"/>
    <m/>
    <m/>
  </r>
  <r>
    <x v="2"/>
    <x v="0"/>
    <x v="145"/>
    <x v="1758"/>
    <x v="1"/>
    <x v="15"/>
    <m/>
    <x v="1"/>
    <m/>
    <m/>
  </r>
  <r>
    <x v="2"/>
    <x v="0"/>
    <x v="145"/>
    <x v="1759"/>
    <x v="1"/>
    <x v="15"/>
    <m/>
    <x v="1"/>
    <m/>
    <m/>
  </r>
  <r>
    <x v="2"/>
    <x v="0"/>
    <x v="145"/>
    <x v="1760"/>
    <x v="1"/>
    <x v="15"/>
    <m/>
    <x v="1"/>
    <m/>
    <m/>
  </r>
  <r>
    <x v="2"/>
    <x v="0"/>
    <x v="145"/>
    <x v="1761"/>
    <x v="1"/>
    <x v="15"/>
    <m/>
    <x v="1"/>
    <m/>
    <m/>
  </r>
  <r>
    <x v="2"/>
    <x v="0"/>
    <x v="145"/>
    <x v="1762"/>
    <x v="1"/>
    <x v="15"/>
    <m/>
    <x v="1"/>
    <m/>
    <m/>
  </r>
  <r>
    <x v="2"/>
    <x v="0"/>
    <x v="180"/>
    <x v="1763"/>
    <x v="1"/>
    <x v="15"/>
    <m/>
    <x v="1"/>
    <m/>
    <m/>
  </r>
  <r>
    <x v="2"/>
    <x v="0"/>
    <x v="181"/>
    <x v="1764"/>
    <x v="1"/>
    <x v="15"/>
    <m/>
    <x v="1"/>
    <m/>
    <m/>
  </r>
  <r>
    <x v="2"/>
    <x v="0"/>
    <x v="181"/>
    <x v="1765"/>
    <x v="1"/>
    <x v="15"/>
    <m/>
    <x v="1"/>
    <m/>
    <m/>
  </r>
  <r>
    <x v="2"/>
    <x v="0"/>
    <x v="87"/>
    <x v="1766"/>
    <x v="3"/>
    <x v="13"/>
    <n v="104693"/>
    <x v="0"/>
    <n v="0.01"/>
    <n v="1046.93"/>
  </r>
  <r>
    <x v="2"/>
    <x v="0"/>
    <x v="68"/>
    <x v="1767"/>
    <x v="3"/>
    <x v="13"/>
    <n v="65291"/>
    <x v="0"/>
    <n v="0.01"/>
    <n v="652.91"/>
  </r>
  <r>
    <x v="2"/>
    <x v="0"/>
    <x v="68"/>
    <x v="1768"/>
    <x v="3"/>
    <x v="13"/>
    <n v="197876"/>
    <x v="0"/>
    <n v="0.01"/>
    <n v="1978.76"/>
  </r>
  <r>
    <x v="2"/>
    <x v="0"/>
    <x v="68"/>
    <x v="1769"/>
    <x v="3"/>
    <x v="13"/>
    <n v="16489"/>
    <x v="0"/>
    <n v="0.01"/>
    <n v="164.89"/>
  </r>
  <r>
    <x v="2"/>
    <x v="0"/>
    <x v="68"/>
    <x v="1770"/>
    <x v="3"/>
    <x v="13"/>
    <n v="26693"/>
    <x v="0"/>
    <n v="0.01"/>
    <n v="266.93"/>
  </r>
  <r>
    <x v="2"/>
    <x v="0"/>
    <x v="42"/>
    <x v="1771"/>
    <x v="3"/>
    <x v="13"/>
    <n v="69554"/>
    <x v="0"/>
    <n v="0.01"/>
    <n v="695.54"/>
  </r>
  <r>
    <x v="2"/>
    <x v="0"/>
    <x v="42"/>
    <x v="1772"/>
    <x v="3"/>
    <x v="13"/>
    <n v="104171"/>
    <x v="0"/>
    <n v="0.01"/>
    <n v="1041.71"/>
  </r>
  <r>
    <x v="2"/>
    <x v="0"/>
    <x v="182"/>
    <x v="1773"/>
    <x v="1"/>
    <x v="15"/>
    <m/>
    <x v="1"/>
    <m/>
    <m/>
  </r>
  <r>
    <x v="2"/>
    <x v="0"/>
    <x v="213"/>
    <x v="1774"/>
    <x v="1"/>
    <x v="15"/>
    <m/>
    <x v="1"/>
    <m/>
    <m/>
  </r>
  <r>
    <x v="2"/>
    <x v="0"/>
    <x v="183"/>
    <x v="1775"/>
    <x v="1"/>
    <x v="15"/>
    <m/>
    <x v="1"/>
    <m/>
    <m/>
  </r>
  <r>
    <x v="2"/>
    <x v="0"/>
    <x v="183"/>
    <x v="1776"/>
    <x v="1"/>
    <x v="15"/>
    <n v="223.1"/>
    <x v="1"/>
    <n v="14.4"/>
    <n v="3212.64"/>
  </r>
  <r>
    <x v="2"/>
    <x v="0"/>
    <x v="214"/>
    <x v="1777"/>
    <x v="1"/>
    <x v="15"/>
    <m/>
    <x v="1"/>
    <m/>
    <m/>
  </r>
  <r>
    <x v="2"/>
    <x v="0"/>
    <x v="214"/>
    <x v="1778"/>
    <x v="1"/>
    <x v="15"/>
    <m/>
    <x v="1"/>
    <m/>
    <m/>
  </r>
  <r>
    <x v="2"/>
    <x v="0"/>
    <x v="214"/>
    <x v="1779"/>
    <x v="1"/>
    <x v="15"/>
    <m/>
    <x v="1"/>
    <m/>
    <m/>
  </r>
  <r>
    <x v="2"/>
    <x v="0"/>
    <x v="214"/>
    <x v="1780"/>
    <x v="1"/>
    <x v="15"/>
    <m/>
    <x v="1"/>
    <m/>
    <m/>
  </r>
  <r>
    <x v="2"/>
    <x v="0"/>
    <x v="236"/>
    <x v="1781"/>
    <x v="1"/>
    <x v="15"/>
    <m/>
    <x v="1"/>
    <m/>
    <m/>
  </r>
  <r>
    <x v="2"/>
    <x v="0"/>
    <x v="236"/>
    <x v="1782"/>
    <x v="1"/>
    <x v="15"/>
    <m/>
    <x v="1"/>
    <m/>
    <m/>
  </r>
  <r>
    <x v="2"/>
    <x v="0"/>
    <x v="236"/>
    <x v="1783"/>
    <x v="1"/>
    <x v="15"/>
    <n v="120.85"/>
    <x v="1"/>
    <n v="12.8"/>
    <n v="1546.88"/>
  </r>
  <r>
    <x v="2"/>
    <x v="0"/>
    <x v="237"/>
    <x v="1784"/>
    <x v="1"/>
    <x v="15"/>
    <m/>
    <x v="1"/>
    <m/>
    <m/>
  </r>
  <r>
    <x v="2"/>
    <x v="0"/>
    <x v="237"/>
    <x v="1785"/>
    <x v="1"/>
    <x v="15"/>
    <m/>
    <x v="1"/>
    <m/>
    <m/>
  </r>
  <r>
    <x v="2"/>
    <x v="0"/>
    <x v="237"/>
    <x v="1786"/>
    <x v="1"/>
    <x v="15"/>
    <m/>
    <x v="1"/>
    <m/>
    <m/>
  </r>
  <r>
    <x v="2"/>
    <x v="0"/>
    <x v="237"/>
    <x v="1787"/>
    <x v="1"/>
    <x v="15"/>
    <m/>
    <x v="1"/>
    <m/>
    <m/>
  </r>
  <r>
    <x v="2"/>
    <x v="0"/>
    <x v="237"/>
    <x v="1788"/>
    <x v="1"/>
    <x v="15"/>
    <m/>
    <x v="1"/>
    <m/>
    <m/>
  </r>
  <r>
    <x v="2"/>
    <x v="0"/>
    <x v="237"/>
    <x v="1789"/>
    <x v="1"/>
    <x v="15"/>
    <m/>
    <x v="1"/>
    <m/>
    <m/>
  </r>
  <r>
    <x v="2"/>
    <x v="0"/>
    <x v="237"/>
    <x v="1790"/>
    <x v="1"/>
    <x v="15"/>
    <m/>
    <x v="1"/>
    <m/>
    <m/>
  </r>
  <r>
    <x v="2"/>
    <x v="0"/>
    <x v="237"/>
    <x v="1791"/>
    <x v="1"/>
    <x v="15"/>
    <m/>
    <x v="1"/>
    <m/>
    <m/>
  </r>
  <r>
    <x v="2"/>
    <x v="0"/>
    <x v="237"/>
    <x v="1792"/>
    <x v="1"/>
    <x v="15"/>
    <m/>
    <x v="1"/>
    <m/>
    <m/>
  </r>
  <r>
    <x v="2"/>
    <x v="0"/>
    <x v="237"/>
    <x v="1793"/>
    <x v="1"/>
    <x v="15"/>
    <m/>
    <x v="1"/>
    <m/>
    <m/>
  </r>
  <r>
    <x v="2"/>
    <x v="0"/>
    <x v="165"/>
    <x v="1794"/>
    <x v="1"/>
    <x v="15"/>
    <n v="40"/>
    <x v="1"/>
    <n v="16.5"/>
    <n v="660"/>
  </r>
  <r>
    <x v="2"/>
    <x v="0"/>
    <x v="165"/>
    <x v="1795"/>
    <x v="1"/>
    <x v="15"/>
    <n v="63.4"/>
    <x v="1"/>
    <n v="16.5"/>
    <n v="1046.0999999999999"/>
  </r>
  <r>
    <x v="2"/>
    <x v="0"/>
    <x v="166"/>
    <x v="1796"/>
    <x v="1"/>
    <x v="15"/>
    <n v="44.65"/>
    <x v="1"/>
    <n v="2.41"/>
    <n v="107.5"/>
  </r>
  <r>
    <x v="2"/>
    <x v="0"/>
    <x v="167"/>
    <x v="1797"/>
    <x v="1"/>
    <x v="15"/>
    <n v="382.2"/>
    <x v="1"/>
    <n v="15.8"/>
    <n v="6038.76"/>
  </r>
  <r>
    <x v="2"/>
    <x v="0"/>
    <x v="240"/>
    <x v="1798"/>
    <x v="1"/>
    <x v="15"/>
    <n v="40"/>
    <x v="1"/>
    <n v="13.25"/>
    <n v="530"/>
  </r>
  <r>
    <x v="2"/>
    <x v="0"/>
    <x v="237"/>
    <x v="1799"/>
    <x v="1"/>
    <x v="15"/>
    <m/>
    <x v="1"/>
    <m/>
    <m/>
  </r>
  <r>
    <x v="2"/>
    <x v="0"/>
    <x v="147"/>
    <x v="1800"/>
    <x v="1"/>
    <x v="15"/>
    <m/>
    <x v="1"/>
    <m/>
    <m/>
  </r>
  <r>
    <x v="2"/>
    <x v="0"/>
    <x v="147"/>
    <x v="1801"/>
    <x v="1"/>
    <x v="15"/>
    <m/>
    <x v="1"/>
    <m/>
    <m/>
  </r>
  <r>
    <x v="2"/>
    <x v="0"/>
    <x v="147"/>
    <x v="1802"/>
    <x v="1"/>
    <x v="15"/>
    <m/>
    <x v="1"/>
    <m/>
    <m/>
  </r>
  <r>
    <x v="2"/>
    <x v="0"/>
    <x v="218"/>
    <x v="1803"/>
    <x v="1"/>
    <x v="15"/>
    <m/>
    <x v="1"/>
    <m/>
    <m/>
  </r>
  <r>
    <x v="2"/>
    <x v="0"/>
    <x v="238"/>
    <x v="1804"/>
    <x v="1"/>
    <x v="3"/>
    <m/>
    <x v="1"/>
    <m/>
    <m/>
  </r>
  <r>
    <x v="2"/>
    <x v="0"/>
    <x v="238"/>
    <x v="1805"/>
    <x v="1"/>
    <x v="3"/>
    <m/>
    <x v="1"/>
    <m/>
    <m/>
  </r>
  <r>
    <x v="2"/>
    <x v="0"/>
    <x v="238"/>
    <x v="1806"/>
    <x v="1"/>
    <x v="3"/>
    <m/>
    <x v="1"/>
    <m/>
    <m/>
  </r>
  <r>
    <x v="2"/>
    <x v="0"/>
    <x v="238"/>
    <x v="1807"/>
    <x v="1"/>
    <x v="3"/>
    <m/>
    <x v="1"/>
    <m/>
    <m/>
  </r>
  <r>
    <x v="2"/>
    <x v="0"/>
    <x v="238"/>
    <x v="1808"/>
    <x v="1"/>
    <x v="3"/>
    <m/>
    <x v="1"/>
    <m/>
    <m/>
  </r>
  <r>
    <x v="2"/>
    <x v="0"/>
    <x v="238"/>
    <x v="1809"/>
    <x v="1"/>
    <x v="3"/>
    <m/>
    <x v="1"/>
    <m/>
    <m/>
  </r>
  <r>
    <x v="2"/>
    <x v="0"/>
    <x v="238"/>
    <x v="1810"/>
    <x v="1"/>
    <x v="3"/>
    <m/>
    <x v="1"/>
    <m/>
    <m/>
  </r>
  <r>
    <x v="2"/>
    <x v="0"/>
    <x v="220"/>
    <x v="1811"/>
    <x v="1"/>
    <x v="16"/>
    <m/>
    <x v="1"/>
    <m/>
    <m/>
  </r>
  <r>
    <x v="2"/>
    <x v="0"/>
    <x v="220"/>
    <x v="1812"/>
    <x v="1"/>
    <x v="16"/>
    <m/>
    <x v="1"/>
    <m/>
    <m/>
  </r>
  <r>
    <x v="2"/>
    <x v="0"/>
    <x v="220"/>
    <x v="1813"/>
    <x v="1"/>
    <x v="16"/>
    <m/>
    <x v="1"/>
    <m/>
    <m/>
  </r>
  <r>
    <x v="2"/>
    <x v="0"/>
    <x v="220"/>
    <x v="1814"/>
    <x v="1"/>
    <x v="16"/>
    <m/>
    <x v="1"/>
    <m/>
    <m/>
  </r>
  <r>
    <x v="2"/>
    <x v="0"/>
    <x v="220"/>
    <x v="1815"/>
    <x v="1"/>
    <x v="16"/>
    <m/>
    <x v="1"/>
    <m/>
    <m/>
  </r>
  <r>
    <x v="2"/>
    <x v="0"/>
    <x v="220"/>
    <x v="1816"/>
    <x v="1"/>
    <x v="16"/>
    <m/>
    <x v="1"/>
    <m/>
    <m/>
  </r>
  <r>
    <x v="2"/>
    <x v="0"/>
    <x v="220"/>
    <x v="1817"/>
    <x v="1"/>
    <x v="16"/>
    <m/>
    <x v="1"/>
    <m/>
    <m/>
  </r>
  <r>
    <x v="2"/>
    <x v="0"/>
    <x v="2"/>
    <x v="1818"/>
    <x v="1"/>
    <x v="2"/>
    <m/>
    <x v="1"/>
    <m/>
    <m/>
  </r>
  <r>
    <x v="2"/>
    <x v="0"/>
    <x v="2"/>
    <x v="1819"/>
    <x v="1"/>
    <x v="2"/>
    <m/>
    <x v="1"/>
    <m/>
    <m/>
  </r>
  <r>
    <x v="2"/>
    <x v="0"/>
    <x v="2"/>
    <x v="1820"/>
    <x v="1"/>
    <x v="2"/>
    <m/>
    <x v="1"/>
    <m/>
    <m/>
  </r>
  <r>
    <x v="2"/>
    <x v="0"/>
    <x v="2"/>
    <x v="1821"/>
    <x v="1"/>
    <x v="2"/>
    <m/>
    <x v="1"/>
    <m/>
    <m/>
  </r>
  <r>
    <x v="2"/>
    <x v="0"/>
    <x v="2"/>
    <x v="1822"/>
    <x v="1"/>
    <x v="2"/>
    <m/>
    <x v="1"/>
    <m/>
    <m/>
  </r>
  <r>
    <x v="2"/>
    <x v="0"/>
    <x v="2"/>
    <x v="1823"/>
    <x v="1"/>
    <x v="2"/>
    <m/>
    <x v="1"/>
    <m/>
    <m/>
  </r>
  <r>
    <x v="2"/>
    <x v="0"/>
    <x v="2"/>
    <x v="1824"/>
    <x v="1"/>
    <x v="2"/>
    <m/>
    <x v="1"/>
    <m/>
    <m/>
  </r>
  <r>
    <x v="2"/>
    <x v="0"/>
    <x v="2"/>
    <x v="1825"/>
    <x v="1"/>
    <x v="2"/>
    <m/>
    <x v="1"/>
    <m/>
    <m/>
  </r>
  <r>
    <x v="2"/>
    <x v="0"/>
    <x v="2"/>
    <x v="1826"/>
    <x v="1"/>
    <x v="2"/>
    <m/>
    <x v="1"/>
    <m/>
    <m/>
  </r>
  <r>
    <x v="2"/>
    <x v="0"/>
    <x v="2"/>
    <x v="1827"/>
    <x v="1"/>
    <x v="2"/>
    <m/>
    <x v="1"/>
    <m/>
    <m/>
  </r>
  <r>
    <x v="2"/>
    <x v="0"/>
    <x v="2"/>
    <x v="1828"/>
    <x v="1"/>
    <x v="2"/>
    <m/>
    <x v="1"/>
    <m/>
    <m/>
  </r>
  <r>
    <x v="2"/>
    <x v="0"/>
    <x v="2"/>
    <x v="1829"/>
    <x v="1"/>
    <x v="2"/>
    <m/>
    <x v="1"/>
    <m/>
    <m/>
  </r>
  <r>
    <x v="2"/>
    <x v="0"/>
    <x v="18"/>
    <x v="1830"/>
    <x v="3"/>
    <x v="11"/>
    <n v="6500"/>
    <x v="0"/>
    <n v="4"/>
    <n v="26000"/>
  </r>
  <r>
    <x v="2"/>
    <x v="0"/>
    <x v="18"/>
    <x v="1831"/>
    <x v="3"/>
    <x v="11"/>
    <n v="5598"/>
    <x v="0"/>
    <n v="4"/>
    <n v="22392"/>
  </r>
  <r>
    <x v="2"/>
    <x v="0"/>
    <x v="2"/>
    <x v="1832"/>
    <x v="1"/>
    <x v="2"/>
    <m/>
    <x v="1"/>
    <m/>
    <m/>
  </r>
  <r>
    <x v="2"/>
    <x v="0"/>
    <x v="18"/>
    <x v="1833"/>
    <x v="3"/>
    <x v="11"/>
    <n v="6920"/>
    <x v="0"/>
    <n v="4"/>
    <n v="27663.279999999999"/>
  </r>
  <r>
    <x v="2"/>
    <x v="0"/>
    <x v="18"/>
    <x v="1834"/>
    <x v="3"/>
    <x v="11"/>
    <n v="2600"/>
    <x v="0"/>
    <n v="4"/>
    <n v="10400"/>
  </r>
  <r>
    <x v="2"/>
    <x v="0"/>
    <x v="206"/>
    <x v="1835"/>
    <x v="3"/>
    <x v="11"/>
    <n v="660"/>
    <x v="0"/>
    <n v="3.81"/>
    <n v="2515.92"/>
  </r>
  <r>
    <x v="2"/>
    <x v="0"/>
    <x v="2"/>
    <x v="1836"/>
    <x v="1"/>
    <x v="2"/>
    <m/>
    <x v="1"/>
    <m/>
    <m/>
  </r>
  <r>
    <x v="2"/>
    <x v="0"/>
    <x v="2"/>
    <x v="1837"/>
    <x v="1"/>
    <x v="2"/>
    <m/>
    <x v="1"/>
    <m/>
    <m/>
  </r>
  <r>
    <x v="2"/>
    <x v="0"/>
    <x v="4"/>
    <x v="1838"/>
    <x v="1"/>
    <x v="4"/>
    <m/>
    <x v="2"/>
    <m/>
    <m/>
  </r>
  <r>
    <x v="2"/>
    <x v="0"/>
    <x v="4"/>
    <x v="1839"/>
    <x v="1"/>
    <x v="4"/>
    <m/>
    <x v="2"/>
    <m/>
    <m/>
  </r>
  <r>
    <x v="2"/>
    <x v="0"/>
    <x v="4"/>
    <x v="1840"/>
    <x v="1"/>
    <x v="4"/>
    <m/>
    <x v="2"/>
    <m/>
    <m/>
  </r>
  <r>
    <x v="2"/>
    <x v="0"/>
    <x v="19"/>
    <x v="1841"/>
    <x v="3"/>
    <x v="11"/>
    <n v="200"/>
    <x v="0"/>
    <n v="3.16"/>
    <n v="632.79999999999995"/>
  </r>
  <r>
    <x v="2"/>
    <x v="0"/>
    <x v="19"/>
    <x v="1842"/>
    <x v="3"/>
    <x v="11"/>
    <n v="120"/>
    <x v="0"/>
    <n v="3.16"/>
    <n v="379.68"/>
  </r>
  <r>
    <x v="2"/>
    <x v="0"/>
    <x v="20"/>
    <x v="1843"/>
    <x v="3"/>
    <x v="11"/>
    <n v="2143"/>
    <x v="0"/>
    <n v="0.68"/>
    <n v="1465.81"/>
  </r>
  <r>
    <x v="2"/>
    <x v="0"/>
    <x v="21"/>
    <x v="1844"/>
    <x v="3"/>
    <x v="11"/>
    <n v="318"/>
    <x v="0"/>
    <n v="1.1200000000000001"/>
    <n v="356.48"/>
  </r>
  <r>
    <x v="2"/>
    <x v="0"/>
    <x v="22"/>
    <x v="1845"/>
    <x v="3"/>
    <x v="11"/>
    <n v="4068"/>
    <x v="0"/>
    <n v="1.1200000000000001"/>
    <n v="4560.2299999999996"/>
  </r>
  <r>
    <x v="2"/>
    <x v="0"/>
    <x v="204"/>
    <x v="1846"/>
    <x v="1"/>
    <x v="21"/>
    <n v="13.425599999999999"/>
    <x v="1"/>
    <n v="2.99"/>
    <n v="40.14"/>
  </r>
  <r>
    <x v="2"/>
    <x v="0"/>
    <x v="203"/>
    <x v="1847"/>
    <x v="1"/>
    <x v="21"/>
    <n v="84.840500000000006"/>
    <x v="1"/>
    <n v="2.99"/>
    <n v="253.92"/>
  </r>
  <r>
    <x v="2"/>
    <x v="0"/>
    <x v="203"/>
    <x v="1848"/>
    <x v="1"/>
    <x v="21"/>
    <n v="11.517300000000001"/>
    <x v="1"/>
    <n v="2.99"/>
    <n v="34.44"/>
  </r>
  <r>
    <x v="2"/>
    <x v="0"/>
    <x v="201"/>
    <x v="1849"/>
    <x v="1"/>
    <x v="21"/>
    <n v="54.662019999999998"/>
    <x v="1"/>
    <n v="96"/>
    <n v="5247.55"/>
  </r>
  <r>
    <x v="2"/>
    <x v="0"/>
    <x v="200"/>
    <x v="1850"/>
    <x v="1"/>
    <x v="21"/>
    <n v="43.982025"/>
    <x v="1"/>
    <n v="95"/>
    <n v="4178.29"/>
  </r>
  <r>
    <x v="2"/>
    <x v="0"/>
    <x v="199"/>
    <x v="1851"/>
    <x v="1"/>
    <x v="21"/>
    <n v="56.707023999999997"/>
    <x v="1"/>
    <n v="96.5"/>
    <n v="5472.23"/>
  </r>
  <r>
    <x v="2"/>
    <x v="0"/>
    <x v="198"/>
    <x v="1852"/>
    <x v="1"/>
    <x v="21"/>
    <n v="122.70005"/>
    <x v="1"/>
    <n v="4.7"/>
    <n v="576.65"/>
  </r>
  <r>
    <x v="2"/>
    <x v="0"/>
    <x v="141"/>
    <x v="1853"/>
    <x v="1"/>
    <x v="21"/>
    <n v="232.85"/>
    <x v="1"/>
    <n v="21.89"/>
    <n v="5097.09"/>
  </r>
  <r>
    <x v="2"/>
    <x v="0"/>
    <x v="141"/>
    <x v="1854"/>
    <x v="1"/>
    <x v="21"/>
    <n v="38.549999999999997"/>
    <x v="1"/>
    <n v="21.89"/>
    <n v="843.86"/>
  </r>
  <r>
    <x v="2"/>
    <x v="0"/>
    <x v="197"/>
    <x v="1855"/>
    <x v="1"/>
    <x v="22"/>
    <n v="110"/>
    <x v="2"/>
    <n v="6.65"/>
    <n v="731.5"/>
  </r>
  <r>
    <x v="2"/>
    <x v="0"/>
    <x v="197"/>
    <x v="1856"/>
    <x v="1"/>
    <x v="22"/>
    <n v="55"/>
    <x v="2"/>
    <n v="6.65"/>
    <n v="365.75"/>
  </r>
  <r>
    <x v="2"/>
    <x v="0"/>
    <x v="196"/>
    <x v="1857"/>
    <x v="1"/>
    <x v="22"/>
    <n v="55"/>
    <x v="2"/>
    <n v="7.65"/>
    <n v="420.75"/>
  </r>
  <r>
    <x v="2"/>
    <x v="0"/>
    <x v="194"/>
    <x v="1858"/>
    <x v="3"/>
    <x v="6"/>
    <n v="100"/>
    <x v="0"/>
    <n v="0.45"/>
    <n v="45"/>
  </r>
  <r>
    <x v="2"/>
    <x v="0"/>
    <x v="193"/>
    <x v="1859"/>
    <x v="3"/>
    <x v="6"/>
    <n v="100"/>
    <x v="0"/>
    <n v="0.45"/>
    <n v="45"/>
  </r>
  <r>
    <x v="2"/>
    <x v="0"/>
    <x v="24"/>
    <x v="1860"/>
    <x v="4"/>
    <x v="9"/>
    <n v="96"/>
    <x v="0"/>
    <n v="41.77"/>
    <n v="4009.95"/>
  </r>
  <r>
    <x v="2"/>
    <x v="0"/>
    <x v="192"/>
    <x v="1861"/>
    <x v="5"/>
    <x v="12"/>
    <n v="2.35"/>
    <x v="2"/>
    <n v="3.96"/>
    <n v="9.31"/>
  </r>
  <r>
    <x v="2"/>
    <x v="0"/>
    <x v="192"/>
    <x v="1862"/>
    <x v="5"/>
    <x v="12"/>
    <n v="2.4500000000000002"/>
    <x v="2"/>
    <n v="3.96"/>
    <n v="9.7100000000000009"/>
  </r>
  <r>
    <x v="2"/>
    <x v="0"/>
    <x v="191"/>
    <x v="1863"/>
    <x v="5"/>
    <x v="12"/>
    <n v="8"/>
    <x v="2"/>
    <n v="2.17"/>
    <n v="17.38"/>
  </r>
  <r>
    <x v="2"/>
    <x v="0"/>
    <x v="4"/>
    <x v="1864"/>
    <x v="1"/>
    <x v="4"/>
    <m/>
    <x v="2"/>
    <m/>
    <m/>
  </r>
  <r>
    <x v="2"/>
    <x v="0"/>
    <x v="4"/>
    <x v="1865"/>
    <x v="1"/>
    <x v="4"/>
    <m/>
    <x v="2"/>
    <m/>
    <m/>
  </r>
  <r>
    <x v="2"/>
    <x v="0"/>
    <x v="4"/>
    <x v="1866"/>
    <x v="1"/>
    <x v="4"/>
    <m/>
    <x v="2"/>
    <m/>
    <m/>
  </r>
  <r>
    <x v="2"/>
    <x v="0"/>
    <x v="4"/>
    <x v="1867"/>
    <x v="1"/>
    <x v="4"/>
    <m/>
    <x v="2"/>
    <m/>
    <m/>
  </r>
  <r>
    <x v="2"/>
    <x v="0"/>
    <x v="4"/>
    <x v="1868"/>
    <x v="1"/>
    <x v="4"/>
    <m/>
    <x v="2"/>
    <m/>
    <m/>
  </r>
  <r>
    <x v="2"/>
    <x v="0"/>
    <x v="4"/>
    <x v="1869"/>
    <x v="1"/>
    <x v="4"/>
    <m/>
    <x v="2"/>
    <m/>
    <m/>
  </r>
  <r>
    <x v="2"/>
    <x v="0"/>
    <x v="3"/>
    <x v="1870"/>
    <x v="1"/>
    <x v="3"/>
    <m/>
    <x v="1"/>
    <m/>
    <m/>
  </r>
  <r>
    <x v="2"/>
    <x v="0"/>
    <x v="3"/>
    <x v="1871"/>
    <x v="1"/>
    <x v="3"/>
    <m/>
    <x v="1"/>
    <m/>
    <m/>
  </r>
  <r>
    <x v="2"/>
    <x v="0"/>
    <x v="3"/>
    <x v="1872"/>
    <x v="1"/>
    <x v="3"/>
    <m/>
    <x v="1"/>
    <m/>
    <m/>
  </r>
  <r>
    <x v="2"/>
    <x v="0"/>
    <x v="190"/>
    <x v="1873"/>
    <x v="5"/>
    <x v="12"/>
    <n v="30"/>
    <x v="2"/>
    <n v="3.09"/>
    <n v="92.63"/>
  </r>
  <r>
    <x v="2"/>
    <x v="0"/>
    <x v="3"/>
    <x v="1874"/>
    <x v="1"/>
    <x v="3"/>
    <m/>
    <x v="1"/>
    <m/>
    <m/>
  </r>
  <r>
    <x v="2"/>
    <x v="0"/>
    <x v="247"/>
    <x v="1875"/>
    <x v="5"/>
    <x v="12"/>
    <n v="2.35"/>
    <x v="2"/>
    <n v="4.29"/>
    <n v="10.08"/>
  </r>
  <r>
    <x v="2"/>
    <x v="0"/>
    <x v="247"/>
    <x v="1876"/>
    <x v="5"/>
    <x v="12"/>
    <n v="2.4500000000000002"/>
    <x v="2"/>
    <n v="4.29"/>
    <n v="10.51"/>
  </r>
  <r>
    <x v="2"/>
    <x v="0"/>
    <x v="3"/>
    <x v="1877"/>
    <x v="1"/>
    <x v="3"/>
    <m/>
    <x v="1"/>
    <m/>
    <m/>
  </r>
  <r>
    <x v="2"/>
    <x v="0"/>
    <x v="1"/>
    <x v="1878"/>
    <x v="1"/>
    <x v="1"/>
    <m/>
    <x v="1"/>
    <m/>
    <m/>
  </r>
  <r>
    <x v="2"/>
    <x v="1"/>
    <x v="8"/>
    <x v="1879"/>
    <x v="4"/>
    <x v="7"/>
    <n v="71"/>
    <x v="0"/>
    <n v="78.260000000000005"/>
    <n v="5556.46"/>
  </r>
  <r>
    <x v="2"/>
    <x v="1"/>
    <x v="8"/>
    <x v="1880"/>
    <x v="4"/>
    <x v="7"/>
    <n v="153"/>
    <x v="0"/>
    <n v="78.260000000000005"/>
    <n v="11973.78"/>
  </r>
  <r>
    <x v="2"/>
    <x v="1"/>
    <x v="8"/>
    <x v="1881"/>
    <x v="4"/>
    <x v="7"/>
    <n v="4"/>
    <x v="0"/>
    <n v="78.260000000000005"/>
    <n v="313.04000000000002"/>
  </r>
  <r>
    <x v="2"/>
    <x v="1"/>
    <x v="8"/>
    <x v="1882"/>
    <x v="4"/>
    <x v="7"/>
    <n v="34"/>
    <x v="0"/>
    <n v="78.260000000000005"/>
    <n v="2660.84"/>
  </r>
  <r>
    <x v="2"/>
    <x v="1"/>
    <x v="10"/>
    <x v="1883"/>
    <x v="4"/>
    <x v="9"/>
    <n v="32"/>
    <x v="0"/>
    <n v="42.21"/>
    <n v="1350.72"/>
  </r>
  <r>
    <x v="2"/>
    <x v="1"/>
    <x v="10"/>
    <x v="1884"/>
    <x v="4"/>
    <x v="9"/>
    <n v="92"/>
    <x v="0"/>
    <n v="42.21"/>
    <n v="3883.32"/>
  </r>
  <r>
    <x v="2"/>
    <x v="1"/>
    <x v="11"/>
    <x v="1885"/>
    <x v="4"/>
    <x v="7"/>
    <n v="16"/>
    <x v="0"/>
    <n v="78.260000000000005"/>
    <n v="1252.1600000000001"/>
  </r>
  <r>
    <x v="2"/>
    <x v="1"/>
    <x v="11"/>
    <x v="1886"/>
    <x v="4"/>
    <x v="7"/>
    <n v="14"/>
    <x v="0"/>
    <n v="78.260000000000005"/>
    <n v="1095.6400000000001"/>
  </r>
  <r>
    <x v="2"/>
    <x v="1"/>
    <x v="114"/>
    <x v="1887"/>
    <x v="4"/>
    <x v="8"/>
    <n v="86"/>
    <x v="0"/>
    <n v="79.260000000000005"/>
    <n v="6816.36"/>
  </r>
  <r>
    <x v="2"/>
    <x v="1"/>
    <x v="114"/>
    <x v="1888"/>
    <x v="4"/>
    <x v="8"/>
    <n v="90"/>
    <x v="0"/>
    <n v="79.260000000000005"/>
    <n v="7133.4"/>
  </r>
  <r>
    <x v="2"/>
    <x v="1"/>
    <x v="114"/>
    <x v="1889"/>
    <x v="4"/>
    <x v="8"/>
    <n v="143"/>
    <x v="0"/>
    <n v="79.260000000000005"/>
    <n v="11334.18"/>
  </r>
  <r>
    <x v="2"/>
    <x v="1"/>
    <x v="114"/>
    <x v="1890"/>
    <x v="4"/>
    <x v="8"/>
    <n v="161"/>
    <x v="0"/>
    <n v="79.260000000000005"/>
    <n v="12760.86"/>
  </r>
  <r>
    <x v="2"/>
    <x v="1"/>
    <x v="114"/>
    <x v="1891"/>
    <x v="4"/>
    <x v="8"/>
    <n v="96"/>
    <x v="0"/>
    <n v="79.260000000000005"/>
    <n v="7608.96"/>
  </r>
  <r>
    <x v="2"/>
    <x v="1"/>
    <x v="114"/>
    <x v="1892"/>
    <x v="4"/>
    <x v="8"/>
    <n v="201"/>
    <x v="0"/>
    <n v="79.260000000000005"/>
    <n v="15931.26"/>
  </r>
  <r>
    <x v="2"/>
    <x v="1"/>
    <x v="114"/>
    <x v="1893"/>
    <x v="4"/>
    <x v="8"/>
    <n v="220"/>
    <x v="0"/>
    <n v="79.260000000000005"/>
    <n v="17437.2"/>
  </r>
  <r>
    <x v="2"/>
    <x v="1"/>
    <x v="114"/>
    <x v="1894"/>
    <x v="4"/>
    <x v="8"/>
    <n v="258"/>
    <x v="0"/>
    <n v="79.260000000000005"/>
    <n v="20449.080000000002"/>
  </r>
  <r>
    <x v="2"/>
    <x v="1"/>
    <x v="114"/>
    <x v="1895"/>
    <x v="4"/>
    <x v="8"/>
    <n v="89"/>
    <x v="0"/>
    <n v="79.260000000000005"/>
    <n v="7054.14"/>
  </r>
  <r>
    <x v="2"/>
    <x v="1"/>
    <x v="12"/>
    <x v="1896"/>
    <x v="4"/>
    <x v="9"/>
    <n v="96"/>
    <x v="0"/>
    <n v="42.21"/>
    <n v="4052.16"/>
  </r>
  <r>
    <x v="2"/>
    <x v="1"/>
    <x v="13"/>
    <x v="1897"/>
    <x v="4"/>
    <x v="9"/>
    <n v="19"/>
    <x v="0"/>
    <n v="42.21"/>
    <n v="801.99"/>
  </r>
  <r>
    <x v="2"/>
    <x v="1"/>
    <x v="13"/>
    <x v="1898"/>
    <x v="4"/>
    <x v="9"/>
    <n v="60"/>
    <x v="0"/>
    <n v="42.21"/>
    <n v="2532.6"/>
  </r>
  <r>
    <x v="2"/>
    <x v="1"/>
    <x v="13"/>
    <x v="1899"/>
    <x v="4"/>
    <x v="9"/>
    <n v="324"/>
    <x v="0"/>
    <n v="42.21"/>
    <n v="13676.04"/>
  </r>
  <r>
    <x v="2"/>
    <x v="1"/>
    <x v="13"/>
    <x v="1900"/>
    <x v="4"/>
    <x v="9"/>
    <n v="288"/>
    <x v="0"/>
    <n v="42.21"/>
    <n v="12156.48"/>
  </r>
  <r>
    <x v="2"/>
    <x v="1"/>
    <x v="14"/>
    <x v="1901"/>
    <x v="4"/>
    <x v="10"/>
    <n v="69"/>
    <x v="0"/>
    <n v="42.21"/>
    <n v="2912.49"/>
  </r>
  <r>
    <x v="2"/>
    <x v="1"/>
    <x v="14"/>
    <x v="1902"/>
    <x v="4"/>
    <x v="10"/>
    <n v="27"/>
    <x v="0"/>
    <n v="42.21"/>
    <n v="1139.67"/>
  </r>
  <r>
    <x v="2"/>
    <x v="1"/>
    <x v="14"/>
    <x v="1903"/>
    <x v="4"/>
    <x v="10"/>
    <n v="481"/>
    <x v="0"/>
    <n v="42.21"/>
    <n v="20303.009999999998"/>
  </r>
  <r>
    <x v="2"/>
    <x v="1"/>
    <x v="14"/>
    <x v="1904"/>
    <x v="4"/>
    <x v="10"/>
    <n v="474"/>
    <x v="0"/>
    <n v="42.21"/>
    <n v="20007.54"/>
  </r>
  <r>
    <x v="2"/>
    <x v="1"/>
    <x v="14"/>
    <x v="1905"/>
    <x v="4"/>
    <x v="10"/>
    <n v="97"/>
    <x v="0"/>
    <n v="42.21"/>
    <n v="4094.37"/>
  </r>
  <r>
    <x v="2"/>
    <x v="1"/>
    <x v="14"/>
    <x v="1906"/>
    <x v="4"/>
    <x v="10"/>
    <n v="140"/>
    <x v="0"/>
    <n v="42.21"/>
    <n v="5909.4"/>
  </r>
  <r>
    <x v="2"/>
    <x v="1"/>
    <x v="14"/>
    <x v="1907"/>
    <x v="4"/>
    <x v="10"/>
    <n v="20"/>
    <x v="0"/>
    <n v="42.21"/>
    <n v="844.2"/>
  </r>
  <r>
    <x v="2"/>
    <x v="1"/>
    <x v="15"/>
    <x v="1908"/>
    <x v="4"/>
    <x v="9"/>
    <n v="96"/>
    <x v="0"/>
    <n v="42.21"/>
    <n v="4052.16"/>
  </r>
  <r>
    <x v="2"/>
    <x v="1"/>
    <x v="15"/>
    <x v="1909"/>
    <x v="4"/>
    <x v="9"/>
    <n v="96"/>
    <x v="0"/>
    <n v="42.21"/>
    <n v="4052.16"/>
  </r>
  <r>
    <x v="2"/>
    <x v="1"/>
    <x v="15"/>
    <x v="1910"/>
    <x v="4"/>
    <x v="9"/>
    <n v="95"/>
    <x v="0"/>
    <n v="42.21"/>
    <n v="4009.95"/>
  </r>
  <r>
    <x v="2"/>
    <x v="0"/>
    <x v="15"/>
    <x v="1911"/>
    <x v="4"/>
    <x v="9"/>
    <n v="96"/>
    <x v="0"/>
    <n v="42.21"/>
    <n v="4052.16"/>
  </r>
  <r>
    <x v="2"/>
    <x v="1"/>
    <x v="15"/>
    <x v="1912"/>
    <x v="4"/>
    <x v="9"/>
    <n v="184"/>
    <x v="0"/>
    <n v="42.21"/>
    <n v="7766.64"/>
  </r>
  <r>
    <x v="2"/>
    <x v="1"/>
    <x v="15"/>
    <x v="1913"/>
    <x v="4"/>
    <x v="9"/>
    <n v="246"/>
    <x v="0"/>
    <n v="42.21"/>
    <n v="10383.66"/>
  </r>
  <r>
    <x v="2"/>
    <x v="1"/>
    <x v="15"/>
    <x v="1914"/>
    <x v="4"/>
    <x v="9"/>
    <n v="186"/>
    <x v="0"/>
    <n v="42.21"/>
    <n v="7851.06"/>
  </r>
  <r>
    <x v="2"/>
    <x v="1"/>
    <x v="15"/>
    <x v="1915"/>
    <x v="4"/>
    <x v="9"/>
    <n v="5"/>
    <x v="0"/>
    <n v="42.21"/>
    <n v="211.05"/>
  </r>
  <r>
    <x v="2"/>
    <x v="1"/>
    <x v="16"/>
    <x v="1916"/>
    <x v="4"/>
    <x v="9"/>
    <n v="88"/>
    <x v="0"/>
    <n v="42.21"/>
    <n v="3714.48"/>
  </r>
  <r>
    <x v="2"/>
    <x v="1"/>
    <x v="16"/>
    <x v="1917"/>
    <x v="4"/>
    <x v="9"/>
    <n v="104"/>
    <x v="0"/>
    <n v="42.21"/>
    <n v="4389.84"/>
  </r>
  <r>
    <x v="2"/>
    <x v="1"/>
    <x v="16"/>
    <x v="1918"/>
    <x v="4"/>
    <x v="9"/>
    <n v="191"/>
    <x v="0"/>
    <n v="42.21"/>
    <n v="8062.11"/>
  </r>
  <r>
    <x v="2"/>
    <x v="1"/>
    <x v="16"/>
    <x v="1919"/>
    <x v="4"/>
    <x v="9"/>
    <n v="192"/>
    <x v="0"/>
    <n v="42.21"/>
    <n v="8104.32"/>
  </r>
  <r>
    <x v="2"/>
    <x v="1"/>
    <x v="16"/>
    <x v="1920"/>
    <x v="4"/>
    <x v="9"/>
    <n v="62"/>
    <x v="0"/>
    <n v="42.21"/>
    <n v="2617.02"/>
  </r>
  <r>
    <x v="2"/>
    <x v="1"/>
    <x v="16"/>
    <x v="1921"/>
    <x v="4"/>
    <x v="9"/>
    <n v="58"/>
    <x v="0"/>
    <n v="42.21"/>
    <n v="2448.1799999999998"/>
  </r>
  <r>
    <x v="2"/>
    <x v="1"/>
    <x v="16"/>
    <x v="1922"/>
    <x v="4"/>
    <x v="9"/>
    <n v="73"/>
    <x v="0"/>
    <n v="42.21"/>
    <n v="3081.33"/>
  </r>
  <r>
    <x v="2"/>
    <x v="0"/>
    <x v="16"/>
    <x v="1923"/>
    <x v="4"/>
    <x v="9"/>
    <n v="96"/>
    <x v="0"/>
    <n v="42.21"/>
    <n v="4052.16"/>
  </r>
  <r>
    <x v="2"/>
    <x v="1"/>
    <x v="16"/>
    <x v="1924"/>
    <x v="4"/>
    <x v="9"/>
    <n v="64"/>
    <x v="0"/>
    <n v="42.21"/>
    <n v="2701.44"/>
  </r>
  <r>
    <x v="2"/>
    <x v="1"/>
    <x v="16"/>
    <x v="1925"/>
    <x v="4"/>
    <x v="9"/>
    <n v="95"/>
    <x v="0"/>
    <n v="42.21"/>
    <n v="4009.95"/>
  </r>
  <r>
    <x v="2"/>
    <x v="1"/>
    <x v="19"/>
    <x v="1926"/>
    <x v="3"/>
    <x v="11"/>
    <n v="10"/>
    <x v="0"/>
    <n v="3.16"/>
    <n v="31.64"/>
  </r>
  <r>
    <x v="2"/>
    <x v="1"/>
    <x v="21"/>
    <x v="1927"/>
    <x v="3"/>
    <x v="11"/>
    <n v="10"/>
    <x v="0"/>
    <n v="1.1200000000000001"/>
    <n v="11.21"/>
  </r>
  <r>
    <x v="2"/>
    <x v="1"/>
    <x v="22"/>
    <x v="1928"/>
    <x v="3"/>
    <x v="11"/>
    <n v="10"/>
    <x v="0"/>
    <n v="1.2"/>
    <n v="12"/>
  </r>
  <r>
    <x v="2"/>
    <x v="1"/>
    <x v="23"/>
    <x v="1929"/>
    <x v="4"/>
    <x v="10"/>
    <n v="5"/>
    <x v="0"/>
    <n v="42.21"/>
    <n v="211.05"/>
  </r>
  <r>
    <x v="2"/>
    <x v="1"/>
    <x v="23"/>
    <x v="1930"/>
    <x v="4"/>
    <x v="10"/>
    <n v="573"/>
    <x v="0"/>
    <n v="42.21"/>
    <n v="24186.33"/>
  </r>
  <r>
    <x v="2"/>
    <x v="1"/>
    <x v="23"/>
    <x v="1931"/>
    <x v="4"/>
    <x v="10"/>
    <n v="192"/>
    <x v="0"/>
    <n v="42.21"/>
    <n v="8104.32"/>
  </r>
  <r>
    <x v="2"/>
    <x v="1"/>
    <x v="23"/>
    <x v="1932"/>
    <x v="4"/>
    <x v="10"/>
    <n v="174"/>
    <x v="0"/>
    <n v="42.21"/>
    <n v="7344.54"/>
  </r>
  <r>
    <x v="2"/>
    <x v="1"/>
    <x v="23"/>
    <x v="1933"/>
    <x v="4"/>
    <x v="10"/>
    <n v="17"/>
    <x v="0"/>
    <n v="42.21"/>
    <n v="717.57"/>
  </r>
  <r>
    <x v="2"/>
    <x v="1"/>
    <x v="23"/>
    <x v="1934"/>
    <x v="4"/>
    <x v="10"/>
    <n v="96"/>
    <x v="0"/>
    <n v="42.21"/>
    <n v="4052.16"/>
  </r>
  <r>
    <x v="2"/>
    <x v="1"/>
    <x v="24"/>
    <x v="1935"/>
    <x v="4"/>
    <x v="9"/>
    <n v="192"/>
    <x v="0"/>
    <n v="42.21"/>
    <n v="8104.32"/>
  </r>
  <r>
    <x v="2"/>
    <x v="1"/>
    <x v="24"/>
    <x v="1936"/>
    <x v="4"/>
    <x v="9"/>
    <n v="48"/>
    <x v="0"/>
    <n v="42.21"/>
    <n v="2026.08"/>
  </r>
  <r>
    <x v="2"/>
    <x v="0"/>
    <x v="1"/>
    <x v="1937"/>
    <x v="1"/>
    <x v="1"/>
    <m/>
    <x v="1"/>
    <m/>
    <m/>
  </r>
  <r>
    <x v="2"/>
    <x v="0"/>
    <x v="1"/>
    <x v="1938"/>
    <x v="1"/>
    <x v="1"/>
    <m/>
    <x v="1"/>
    <m/>
    <m/>
  </r>
  <r>
    <x v="2"/>
    <x v="0"/>
    <x v="1"/>
    <x v="1939"/>
    <x v="1"/>
    <x v="1"/>
    <m/>
    <x v="1"/>
    <m/>
    <m/>
  </r>
  <r>
    <x v="2"/>
    <x v="0"/>
    <x v="1"/>
    <x v="1940"/>
    <x v="1"/>
    <x v="1"/>
    <m/>
    <x v="1"/>
    <m/>
    <m/>
  </r>
  <r>
    <x v="2"/>
    <x v="0"/>
    <x v="1"/>
    <x v="1941"/>
    <x v="1"/>
    <x v="1"/>
    <m/>
    <x v="1"/>
    <m/>
    <m/>
  </r>
  <r>
    <x v="2"/>
    <x v="0"/>
    <x v="1"/>
    <x v="1942"/>
    <x v="1"/>
    <x v="1"/>
    <m/>
    <x v="1"/>
    <m/>
    <m/>
  </r>
  <r>
    <x v="2"/>
    <x v="0"/>
    <x v="1"/>
    <x v="1943"/>
    <x v="1"/>
    <x v="1"/>
    <m/>
    <x v="1"/>
    <m/>
    <m/>
  </r>
  <r>
    <x v="2"/>
    <x v="0"/>
    <x v="1"/>
    <x v="1944"/>
    <x v="1"/>
    <x v="1"/>
    <m/>
    <x v="1"/>
    <m/>
    <m/>
  </r>
  <r>
    <x v="2"/>
    <x v="0"/>
    <x v="1"/>
    <x v="1945"/>
    <x v="1"/>
    <x v="1"/>
    <m/>
    <x v="1"/>
    <m/>
    <m/>
  </r>
  <r>
    <x v="2"/>
    <x v="0"/>
    <x v="1"/>
    <x v="1946"/>
    <x v="1"/>
    <x v="1"/>
    <m/>
    <x v="1"/>
    <m/>
    <m/>
  </r>
  <r>
    <x v="2"/>
    <x v="0"/>
    <x v="1"/>
    <x v="1947"/>
    <x v="1"/>
    <x v="1"/>
    <m/>
    <x v="1"/>
    <m/>
    <m/>
  </r>
  <r>
    <x v="2"/>
    <x v="0"/>
    <x v="1"/>
    <x v="1948"/>
    <x v="1"/>
    <x v="1"/>
    <m/>
    <x v="1"/>
    <m/>
    <m/>
  </r>
  <r>
    <x v="2"/>
    <x v="0"/>
    <x v="1"/>
    <x v="1949"/>
    <x v="1"/>
    <x v="1"/>
    <m/>
    <x v="1"/>
    <m/>
    <m/>
  </r>
  <r>
    <x v="2"/>
    <x v="0"/>
    <x v="1"/>
    <x v="1950"/>
    <x v="1"/>
    <x v="1"/>
    <m/>
    <x v="1"/>
    <m/>
    <m/>
  </r>
  <r>
    <x v="2"/>
    <x v="0"/>
    <x v="147"/>
    <x v="1951"/>
    <x v="1"/>
    <x v="15"/>
    <n v="127.05"/>
    <x v="1"/>
    <n v="11.8"/>
    <n v="1499.19"/>
  </r>
  <r>
    <x v="2"/>
    <x v="0"/>
    <x v="217"/>
    <x v="1952"/>
    <x v="1"/>
    <x v="15"/>
    <n v="28.13"/>
    <x v="1"/>
    <n v="12.3"/>
    <n v="346"/>
  </r>
  <r>
    <x v="2"/>
    <x v="0"/>
    <x v="1"/>
    <x v="1953"/>
    <x v="1"/>
    <x v="1"/>
    <m/>
    <x v="1"/>
    <m/>
    <m/>
  </r>
  <r>
    <x v="2"/>
    <x v="0"/>
    <x v="1"/>
    <x v="1954"/>
    <x v="1"/>
    <x v="1"/>
    <m/>
    <x v="1"/>
    <m/>
    <m/>
  </r>
  <r>
    <x v="2"/>
    <x v="0"/>
    <x v="1"/>
    <x v="1955"/>
    <x v="1"/>
    <x v="1"/>
    <m/>
    <x v="1"/>
    <m/>
    <m/>
  </r>
  <r>
    <x v="2"/>
    <x v="0"/>
    <x v="150"/>
    <x v="1956"/>
    <x v="1"/>
    <x v="4"/>
    <m/>
    <x v="2"/>
    <m/>
    <m/>
  </r>
  <r>
    <x v="2"/>
    <x v="0"/>
    <x v="150"/>
    <x v="1957"/>
    <x v="1"/>
    <x v="4"/>
    <m/>
    <x v="2"/>
    <m/>
    <m/>
  </r>
  <r>
    <x v="2"/>
    <x v="0"/>
    <x v="150"/>
    <x v="1958"/>
    <x v="1"/>
    <x v="4"/>
    <n v="3943"/>
    <x v="2"/>
    <n v="3.2"/>
    <n v="12599.94"/>
  </r>
  <r>
    <x v="2"/>
    <x v="0"/>
    <x v="151"/>
    <x v="1959"/>
    <x v="1"/>
    <x v="4"/>
    <m/>
    <x v="2"/>
    <m/>
    <m/>
  </r>
  <r>
    <x v="2"/>
    <x v="0"/>
    <x v="38"/>
    <x v="1960"/>
    <x v="3"/>
    <x v="13"/>
    <m/>
    <x v="0"/>
    <m/>
    <m/>
  </r>
  <r>
    <x v="2"/>
    <x v="0"/>
    <x v="39"/>
    <x v="1961"/>
    <x v="3"/>
    <x v="13"/>
    <m/>
    <x v="0"/>
    <m/>
    <m/>
  </r>
  <r>
    <x v="2"/>
    <x v="0"/>
    <x v="39"/>
    <x v="1962"/>
    <x v="3"/>
    <x v="13"/>
    <m/>
    <x v="0"/>
    <m/>
    <m/>
  </r>
  <r>
    <x v="2"/>
    <x v="0"/>
    <x v="39"/>
    <x v="1963"/>
    <x v="3"/>
    <x v="13"/>
    <m/>
    <x v="0"/>
    <m/>
    <m/>
  </r>
  <r>
    <x v="2"/>
    <x v="0"/>
    <x v="39"/>
    <x v="1964"/>
    <x v="3"/>
    <x v="13"/>
    <m/>
    <x v="0"/>
    <m/>
    <m/>
  </r>
  <r>
    <x v="2"/>
    <x v="0"/>
    <x v="39"/>
    <x v="1965"/>
    <x v="3"/>
    <x v="13"/>
    <m/>
    <x v="0"/>
    <m/>
    <m/>
  </r>
  <r>
    <x v="2"/>
    <x v="0"/>
    <x v="39"/>
    <x v="1966"/>
    <x v="3"/>
    <x v="13"/>
    <m/>
    <x v="0"/>
    <m/>
    <m/>
  </r>
  <r>
    <x v="2"/>
    <x v="0"/>
    <x v="39"/>
    <x v="1967"/>
    <x v="3"/>
    <x v="13"/>
    <m/>
    <x v="0"/>
    <m/>
    <m/>
  </r>
  <r>
    <x v="2"/>
    <x v="0"/>
    <x v="39"/>
    <x v="1968"/>
    <x v="3"/>
    <x v="13"/>
    <m/>
    <x v="0"/>
    <m/>
    <m/>
  </r>
  <r>
    <x v="2"/>
    <x v="0"/>
    <x v="39"/>
    <x v="1969"/>
    <x v="3"/>
    <x v="13"/>
    <m/>
    <x v="0"/>
    <m/>
    <m/>
  </r>
  <r>
    <x v="2"/>
    <x v="0"/>
    <x v="39"/>
    <x v="1970"/>
    <x v="3"/>
    <x v="13"/>
    <m/>
    <x v="0"/>
    <m/>
    <m/>
  </r>
  <r>
    <x v="2"/>
    <x v="0"/>
    <x v="42"/>
    <x v="1971"/>
    <x v="3"/>
    <x v="13"/>
    <n v="208"/>
    <x v="0"/>
    <n v="0.01"/>
    <n v="1.66"/>
  </r>
  <r>
    <x v="2"/>
    <x v="0"/>
    <x v="1"/>
    <x v="1972"/>
    <x v="1"/>
    <x v="1"/>
    <n v="6300"/>
    <x v="1"/>
    <n v="0.43"/>
    <n v="2719.71"/>
  </r>
  <r>
    <x v="2"/>
    <x v="0"/>
    <x v="1"/>
    <x v="1973"/>
    <x v="1"/>
    <x v="1"/>
    <n v="8300"/>
    <x v="1"/>
    <n v="0.43"/>
    <n v="3583.11"/>
  </r>
  <r>
    <x v="2"/>
    <x v="0"/>
    <x v="222"/>
    <x v="1974"/>
    <x v="2"/>
    <x v="5"/>
    <n v="150"/>
    <x v="0"/>
    <n v="5.81"/>
    <n v="871.5"/>
  </r>
  <r>
    <x v="2"/>
    <x v="0"/>
    <x v="223"/>
    <x v="1975"/>
    <x v="3"/>
    <x v="6"/>
    <n v="2015"/>
    <x v="0"/>
    <n v="7.0000000000000007E-2"/>
    <n v="141.05000000000001"/>
  </r>
  <r>
    <x v="2"/>
    <x v="0"/>
    <x v="42"/>
    <x v="1976"/>
    <x v="3"/>
    <x v="13"/>
    <n v="84430"/>
    <x v="0"/>
    <n v="0.01"/>
    <n v="675.44"/>
  </r>
  <r>
    <x v="2"/>
    <x v="0"/>
    <x v="42"/>
    <x v="1977"/>
    <x v="3"/>
    <x v="13"/>
    <n v="97500"/>
    <x v="0"/>
    <n v="0.01"/>
    <n v="780"/>
  </r>
  <r>
    <x v="2"/>
    <x v="0"/>
    <x v="42"/>
    <x v="1978"/>
    <x v="3"/>
    <x v="13"/>
    <n v="276250"/>
    <x v="0"/>
    <n v="0.01"/>
    <n v="2210.0100000000002"/>
  </r>
  <r>
    <x v="2"/>
    <x v="0"/>
    <x v="42"/>
    <x v="1979"/>
    <x v="3"/>
    <x v="13"/>
    <n v="32500"/>
    <x v="0"/>
    <n v="0.01"/>
    <n v="260"/>
  </r>
  <r>
    <x v="2"/>
    <x v="0"/>
    <x v="42"/>
    <x v="1980"/>
    <x v="3"/>
    <x v="13"/>
    <n v="81250"/>
    <x v="0"/>
    <n v="0.01"/>
    <n v="650"/>
  </r>
  <r>
    <x v="2"/>
    <x v="0"/>
    <x v="42"/>
    <x v="1981"/>
    <x v="3"/>
    <x v="13"/>
    <m/>
    <x v="0"/>
    <m/>
    <m/>
  </r>
  <r>
    <x v="2"/>
    <x v="0"/>
    <x v="44"/>
    <x v="1982"/>
    <x v="3"/>
    <x v="13"/>
    <n v="32500"/>
    <x v="0"/>
    <n v="0.01"/>
    <n v="260"/>
  </r>
  <r>
    <x v="2"/>
    <x v="0"/>
    <x v="44"/>
    <x v="1983"/>
    <x v="3"/>
    <x v="13"/>
    <n v="65000"/>
    <x v="0"/>
    <n v="0.01"/>
    <n v="520"/>
  </r>
  <r>
    <x v="2"/>
    <x v="0"/>
    <x v="44"/>
    <x v="1984"/>
    <x v="3"/>
    <x v="13"/>
    <m/>
    <x v="0"/>
    <m/>
    <m/>
  </r>
  <r>
    <x v="2"/>
    <x v="0"/>
    <x v="44"/>
    <x v="1985"/>
    <x v="3"/>
    <x v="13"/>
    <m/>
    <x v="0"/>
    <m/>
    <m/>
  </r>
  <r>
    <x v="2"/>
    <x v="0"/>
    <x v="152"/>
    <x v="1986"/>
    <x v="3"/>
    <x v="13"/>
    <m/>
    <x v="0"/>
    <m/>
    <m/>
  </r>
  <r>
    <x v="2"/>
    <x v="0"/>
    <x v="153"/>
    <x v="1987"/>
    <x v="3"/>
    <x v="13"/>
    <m/>
    <x v="0"/>
    <m/>
    <m/>
  </r>
  <r>
    <x v="2"/>
    <x v="0"/>
    <x v="153"/>
    <x v="1988"/>
    <x v="3"/>
    <x v="13"/>
    <m/>
    <x v="0"/>
    <m/>
    <m/>
  </r>
  <r>
    <x v="2"/>
    <x v="0"/>
    <x v="153"/>
    <x v="1989"/>
    <x v="3"/>
    <x v="13"/>
    <m/>
    <x v="0"/>
    <m/>
    <m/>
  </r>
  <r>
    <x v="2"/>
    <x v="0"/>
    <x v="153"/>
    <x v="1990"/>
    <x v="3"/>
    <x v="13"/>
    <m/>
    <x v="0"/>
    <m/>
    <m/>
  </r>
  <r>
    <x v="2"/>
    <x v="0"/>
    <x v="153"/>
    <x v="1991"/>
    <x v="3"/>
    <x v="13"/>
    <m/>
    <x v="0"/>
    <m/>
    <m/>
  </r>
  <r>
    <x v="2"/>
    <x v="0"/>
    <x v="153"/>
    <x v="1992"/>
    <x v="3"/>
    <x v="13"/>
    <m/>
    <x v="0"/>
    <m/>
    <m/>
  </r>
  <r>
    <x v="2"/>
    <x v="0"/>
    <x v="177"/>
    <x v="1993"/>
    <x v="3"/>
    <x v="13"/>
    <m/>
    <x v="0"/>
    <m/>
    <m/>
  </r>
  <r>
    <x v="2"/>
    <x v="0"/>
    <x v="176"/>
    <x v="1994"/>
    <x v="3"/>
    <x v="13"/>
    <m/>
    <x v="0"/>
    <m/>
    <m/>
  </r>
  <r>
    <x v="2"/>
    <x v="0"/>
    <x v="176"/>
    <x v="1995"/>
    <x v="3"/>
    <x v="13"/>
    <m/>
    <x v="0"/>
    <m/>
    <m/>
  </r>
  <r>
    <x v="2"/>
    <x v="0"/>
    <x v="176"/>
    <x v="1996"/>
    <x v="3"/>
    <x v="13"/>
    <m/>
    <x v="0"/>
    <m/>
    <m/>
  </r>
  <r>
    <x v="2"/>
    <x v="0"/>
    <x v="176"/>
    <x v="1997"/>
    <x v="3"/>
    <x v="13"/>
    <m/>
    <x v="0"/>
    <m/>
    <m/>
  </r>
  <r>
    <x v="2"/>
    <x v="0"/>
    <x v="176"/>
    <x v="1998"/>
    <x v="3"/>
    <x v="13"/>
    <m/>
    <x v="0"/>
    <m/>
    <m/>
  </r>
  <r>
    <x v="2"/>
    <x v="0"/>
    <x v="176"/>
    <x v="1999"/>
    <x v="3"/>
    <x v="13"/>
    <m/>
    <x v="0"/>
    <m/>
    <m/>
  </r>
  <r>
    <x v="2"/>
    <x v="0"/>
    <x v="176"/>
    <x v="2000"/>
    <x v="3"/>
    <x v="13"/>
    <m/>
    <x v="0"/>
    <m/>
    <m/>
  </r>
  <r>
    <x v="2"/>
    <x v="0"/>
    <x v="176"/>
    <x v="2001"/>
    <x v="3"/>
    <x v="13"/>
    <m/>
    <x v="0"/>
    <m/>
    <m/>
  </r>
  <r>
    <x v="2"/>
    <x v="0"/>
    <x v="176"/>
    <x v="2002"/>
    <x v="3"/>
    <x v="13"/>
    <m/>
    <x v="0"/>
    <m/>
    <m/>
  </r>
  <r>
    <x v="2"/>
    <x v="0"/>
    <x v="154"/>
    <x v="2003"/>
    <x v="3"/>
    <x v="13"/>
    <m/>
    <x v="0"/>
    <m/>
    <m/>
  </r>
  <r>
    <x v="2"/>
    <x v="0"/>
    <x v="154"/>
    <x v="2004"/>
    <x v="3"/>
    <x v="13"/>
    <m/>
    <x v="0"/>
    <m/>
    <m/>
  </r>
  <r>
    <x v="2"/>
    <x v="0"/>
    <x v="45"/>
    <x v="2005"/>
    <x v="3"/>
    <x v="13"/>
    <n v="3448"/>
    <x v="0"/>
    <n v="0.01"/>
    <n v="27.58"/>
  </r>
  <r>
    <x v="2"/>
    <x v="0"/>
    <x v="45"/>
    <x v="2006"/>
    <x v="3"/>
    <x v="13"/>
    <n v="65000"/>
    <x v="0"/>
    <n v="0.01"/>
    <n v="520"/>
  </r>
  <r>
    <x v="2"/>
    <x v="0"/>
    <x v="45"/>
    <x v="2007"/>
    <x v="3"/>
    <x v="13"/>
    <n v="103350"/>
    <x v="0"/>
    <n v="0.01"/>
    <n v="826.8"/>
  </r>
  <r>
    <x v="2"/>
    <x v="0"/>
    <x v="121"/>
    <x v="2008"/>
    <x v="3"/>
    <x v="20"/>
    <m/>
    <x v="0"/>
    <m/>
    <m/>
  </r>
  <r>
    <x v="2"/>
    <x v="0"/>
    <x v="42"/>
    <x v="2009"/>
    <x v="3"/>
    <x v="13"/>
    <n v="48750"/>
    <x v="0"/>
    <n v="0.01"/>
    <n v="390"/>
  </r>
  <r>
    <x v="2"/>
    <x v="0"/>
    <x v="42"/>
    <x v="2010"/>
    <x v="3"/>
    <x v="13"/>
    <n v="308750"/>
    <x v="0"/>
    <n v="0.01"/>
    <n v="2470"/>
  </r>
  <r>
    <x v="2"/>
    <x v="0"/>
    <x v="42"/>
    <x v="2011"/>
    <x v="3"/>
    <x v="13"/>
    <n v="16250"/>
    <x v="0"/>
    <n v="0.01"/>
    <n v="130"/>
  </r>
  <r>
    <x v="2"/>
    <x v="0"/>
    <x v="42"/>
    <x v="2012"/>
    <x v="3"/>
    <x v="13"/>
    <n v="97500"/>
    <x v="0"/>
    <n v="0.01"/>
    <n v="780"/>
  </r>
  <r>
    <x v="2"/>
    <x v="0"/>
    <x v="43"/>
    <x v="2013"/>
    <x v="3"/>
    <x v="13"/>
    <n v="10400"/>
    <x v="0"/>
    <n v="0.01"/>
    <n v="83.2"/>
  </r>
  <r>
    <x v="2"/>
    <x v="0"/>
    <x v="43"/>
    <x v="2014"/>
    <x v="3"/>
    <x v="13"/>
    <n v="40950"/>
    <x v="0"/>
    <n v="0.01"/>
    <n v="327.60000000000002"/>
  </r>
  <r>
    <x v="2"/>
    <x v="0"/>
    <x v="43"/>
    <x v="2015"/>
    <x v="3"/>
    <x v="13"/>
    <n v="16250"/>
    <x v="0"/>
    <n v="0.01"/>
    <n v="130"/>
  </r>
  <r>
    <x v="2"/>
    <x v="0"/>
    <x v="44"/>
    <x v="2016"/>
    <x v="3"/>
    <x v="13"/>
    <n v="16250"/>
    <x v="0"/>
    <n v="0.01"/>
    <n v="130"/>
  </r>
  <r>
    <x v="2"/>
    <x v="0"/>
    <x v="44"/>
    <x v="2017"/>
    <x v="3"/>
    <x v="13"/>
    <n v="48750"/>
    <x v="0"/>
    <n v="0.01"/>
    <n v="390"/>
  </r>
  <r>
    <x v="2"/>
    <x v="0"/>
    <x v="44"/>
    <x v="2018"/>
    <x v="3"/>
    <x v="13"/>
    <n v="32500"/>
    <x v="0"/>
    <n v="0.01"/>
    <n v="260"/>
  </r>
  <r>
    <x v="2"/>
    <x v="0"/>
    <x v="44"/>
    <x v="2019"/>
    <x v="3"/>
    <x v="13"/>
    <n v="55250"/>
    <x v="0"/>
    <n v="0.01"/>
    <n v="442"/>
  </r>
  <r>
    <x v="2"/>
    <x v="0"/>
    <x v="155"/>
    <x v="2020"/>
    <x v="3"/>
    <x v="13"/>
    <n v="48750"/>
    <x v="0"/>
    <n v="0.01"/>
    <n v="390"/>
  </r>
  <r>
    <x v="2"/>
    <x v="0"/>
    <x v="155"/>
    <x v="2021"/>
    <x v="3"/>
    <x v="13"/>
    <m/>
    <x v="0"/>
    <m/>
    <m/>
  </r>
  <r>
    <x v="2"/>
    <x v="0"/>
    <x v="155"/>
    <x v="2022"/>
    <x v="3"/>
    <x v="13"/>
    <m/>
    <x v="0"/>
    <m/>
    <m/>
  </r>
  <r>
    <x v="2"/>
    <x v="0"/>
    <x v="46"/>
    <x v="2023"/>
    <x v="3"/>
    <x v="13"/>
    <m/>
    <x v="0"/>
    <m/>
    <m/>
  </r>
  <r>
    <x v="2"/>
    <x v="0"/>
    <x v="46"/>
    <x v="2024"/>
    <x v="3"/>
    <x v="13"/>
    <m/>
    <x v="0"/>
    <m/>
    <m/>
  </r>
  <r>
    <x v="2"/>
    <x v="0"/>
    <x v="47"/>
    <x v="2025"/>
    <x v="3"/>
    <x v="13"/>
    <m/>
    <x v="0"/>
    <m/>
    <m/>
  </r>
  <r>
    <x v="2"/>
    <x v="0"/>
    <x v="47"/>
    <x v="2026"/>
    <x v="3"/>
    <x v="13"/>
    <m/>
    <x v="0"/>
    <m/>
    <m/>
  </r>
  <r>
    <x v="2"/>
    <x v="0"/>
    <x v="47"/>
    <x v="2027"/>
    <x v="3"/>
    <x v="13"/>
    <m/>
    <x v="0"/>
    <m/>
    <m/>
  </r>
  <r>
    <x v="2"/>
    <x v="0"/>
    <x v="47"/>
    <x v="2028"/>
    <x v="3"/>
    <x v="13"/>
    <m/>
    <x v="0"/>
    <m/>
    <m/>
  </r>
  <r>
    <x v="2"/>
    <x v="0"/>
    <x v="47"/>
    <x v="2029"/>
    <x v="3"/>
    <x v="13"/>
    <m/>
    <x v="0"/>
    <m/>
    <m/>
  </r>
  <r>
    <x v="2"/>
    <x v="0"/>
    <x v="47"/>
    <x v="2030"/>
    <x v="3"/>
    <x v="13"/>
    <m/>
    <x v="0"/>
    <m/>
    <m/>
  </r>
  <r>
    <x v="2"/>
    <x v="0"/>
    <x v="47"/>
    <x v="2031"/>
    <x v="3"/>
    <x v="13"/>
    <m/>
    <x v="0"/>
    <m/>
    <m/>
  </r>
  <r>
    <x v="2"/>
    <x v="0"/>
    <x v="47"/>
    <x v="2032"/>
    <x v="3"/>
    <x v="13"/>
    <m/>
    <x v="0"/>
    <m/>
    <m/>
  </r>
  <r>
    <x v="2"/>
    <x v="0"/>
    <x v="47"/>
    <x v="2033"/>
    <x v="3"/>
    <x v="13"/>
    <m/>
    <x v="0"/>
    <m/>
    <m/>
  </r>
  <r>
    <x v="2"/>
    <x v="0"/>
    <x v="189"/>
    <x v="2034"/>
    <x v="5"/>
    <x v="12"/>
    <n v="10"/>
    <x v="2"/>
    <n v="2.69"/>
    <n v="26.9"/>
  </r>
  <r>
    <x v="2"/>
    <x v="0"/>
    <x v="47"/>
    <x v="2035"/>
    <x v="3"/>
    <x v="13"/>
    <m/>
    <x v="0"/>
    <m/>
    <m/>
  </r>
  <r>
    <x v="2"/>
    <x v="0"/>
    <x v="188"/>
    <x v="2036"/>
    <x v="5"/>
    <x v="12"/>
    <n v="89"/>
    <x v="2"/>
    <n v="4.33"/>
    <n v="385.55"/>
  </r>
  <r>
    <x v="2"/>
    <x v="0"/>
    <x v="47"/>
    <x v="2037"/>
    <x v="3"/>
    <x v="13"/>
    <m/>
    <x v="0"/>
    <m/>
    <m/>
  </r>
  <r>
    <x v="2"/>
    <x v="0"/>
    <x v="53"/>
    <x v="2038"/>
    <x v="3"/>
    <x v="13"/>
    <m/>
    <x v="0"/>
    <m/>
    <m/>
  </r>
  <r>
    <x v="2"/>
    <x v="0"/>
    <x v="54"/>
    <x v="2039"/>
    <x v="3"/>
    <x v="13"/>
    <m/>
    <x v="0"/>
    <m/>
    <m/>
  </r>
  <r>
    <x v="2"/>
    <x v="0"/>
    <x v="54"/>
    <x v="2040"/>
    <x v="3"/>
    <x v="13"/>
    <m/>
    <x v="0"/>
    <m/>
    <m/>
  </r>
  <r>
    <x v="2"/>
    <x v="0"/>
    <x v="54"/>
    <x v="2041"/>
    <x v="3"/>
    <x v="13"/>
    <m/>
    <x v="0"/>
    <m/>
    <m/>
  </r>
  <r>
    <x v="2"/>
    <x v="0"/>
    <x v="54"/>
    <x v="2042"/>
    <x v="3"/>
    <x v="13"/>
    <m/>
    <x v="0"/>
    <m/>
    <m/>
  </r>
  <r>
    <x v="2"/>
    <x v="0"/>
    <x v="54"/>
    <x v="2043"/>
    <x v="3"/>
    <x v="13"/>
    <m/>
    <x v="0"/>
    <m/>
    <m/>
  </r>
  <r>
    <x v="2"/>
    <x v="0"/>
    <x v="54"/>
    <x v="2044"/>
    <x v="3"/>
    <x v="13"/>
    <m/>
    <x v="0"/>
    <m/>
    <m/>
  </r>
  <r>
    <x v="2"/>
    <x v="0"/>
    <x v="54"/>
    <x v="2045"/>
    <x v="3"/>
    <x v="13"/>
    <m/>
    <x v="0"/>
    <m/>
    <m/>
  </r>
  <r>
    <x v="2"/>
    <x v="0"/>
    <x v="54"/>
    <x v="2046"/>
    <x v="3"/>
    <x v="13"/>
    <m/>
    <x v="0"/>
    <m/>
    <m/>
  </r>
  <r>
    <x v="2"/>
    <x v="0"/>
    <x v="54"/>
    <x v="2047"/>
    <x v="3"/>
    <x v="13"/>
    <m/>
    <x v="0"/>
    <m/>
    <m/>
  </r>
  <r>
    <x v="2"/>
    <x v="0"/>
    <x v="246"/>
    <x v="2048"/>
    <x v="5"/>
    <x v="12"/>
    <n v="2.35"/>
    <x v="2"/>
    <n v="3.77"/>
    <n v="8.85"/>
  </r>
  <r>
    <x v="2"/>
    <x v="0"/>
    <x v="55"/>
    <x v="2049"/>
    <x v="3"/>
    <x v="13"/>
    <m/>
    <x v="0"/>
    <m/>
    <m/>
  </r>
  <r>
    <x v="2"/>
    <x v="0"/>
    <x v="246"/>
    <x v="2050"/>
    <x v="5"/>
    <x v="12"/>
    <n v="2.4500000000000002"/>
    <x v="2"/>
    <n v="3.77"/>
    <n v="9.23"/>
  </r>
  <r>
    <x v="2"/>
    <x v="0"/>
    <x v="187"/>
    <x v="2051"/>
    <x v="5"/>
    <x v="12"/>
    <n v="156"/>
    <x v="2"/>
    <n v="5.24"/>
    <n v="818.17"/>
  </r>
  <r>
    <x v="2"/>
    <x v="0"/>
    <x v="186"/>
    <x v="2052"/>
    <x v="5"/>
    <x v="12"/>
    <n v="55"/>
    <x v="2"/>
    <n v="0"/>
    <n v="0"/>
  </r>
  <r>
    <x v="2"/>
    <x v="0"/>
    <x v="61"/>
    <x v="2053"/>
    <x v="3"/>
    <x v="13"/>
    <m/>
    <x v="0"/>
    <m/>
    <m/>
  </r>
  <r>
    <x v="2"/>
    <x v="0"/>
    <x v="185"/>
    <x v="2054"/>
    <x v="5"/>
    <x v="12"/>
    <n v="38.35"/>
    <x v="2"/>
    <n v="4.7300000000000004"/>
    <n v="181.38"/>
  </r>
  <r>
    <x v="2"/>
    <x v="0"/>
    <x v="61"/>
    <x v="2055"/>
    <x v="3"/>
    <x v="13"/>
    <m/>
    <x v="0"/>
    <m/>
    <m/>
  </r>
  <r>
    <x v="2"/>
    <x v="0"/>
    <x v="245"/>
    <x v="2056"/>
    <x v="5"/>
    <x v="12"/>
    <n v="2.35"/>
    <x v="2"/>
    <n v="3.59"/>
    <n v="8.44"/>
  </r>
  <r>
    <x v="2"/>
    <x v="0"/>
    <x v="61"/>
    <x v="2057"/>
    <x v="3"/>
    <x v="13"/>
    <m/>
    <x v="0"/>
    <m/>
    <m/>
  </r>
  <r>
    <x v="2"/>
    <x v="0"/>
    <x v="245"/>
    <x v="2058"/>
    <x v="5"/>
    <x v="12"/>
    <n v="2.4500000000000002"/>
    <x v="2"/>
    <n v="3.59"/>
    <n v="8.8000000000000007"/>
  </r>
  <r>
    <x v="2"/>
    <x v="0"/>
    <x v="184"/>
    <x v="2059"/>
    <x v="4"/>
    <x v="7"/>
    <n v="34"/>
    <x v="0"/>
    <n v="76.930000000000007"/>
    <n v="2615.58"/>
  </r>
  <r>
    <x v="2"/>
    <x v="0"/>
    <x v="184"/>
    <x v="2060"/>
    <x v="4"/>
    <x v="7"/>
    <n v="9"/>
    <x v="0"/>
    <n v="26.42"/>
    <n v="237.78"/>
  </r>
  <r>
    <x v="2"/>
    <x v="0"/>
    <x v="242"/>
    <x v="2061"/>
    <x v="4"/>
    <x v="8"/>
    <n v="12"/>
    <x v="0"/>
    <n v="66.05"/>
    <n v="792.6"/>
  </r>
  <r>
    <x v="2"/>
    <x v="0"/>
    <x v="61"/>
    <x v="2062"/>
    <x v="3"/>
    <x v="13"/>
    <m/>
    <x v="0"/>
    <m/>
    <m/>
  </r>
  <r>
    <x v="2"/>
    <x v="0"/>
    <x v="45"/>
    <x v="2063"/>
    <x v="3"/>
    <x v="13"/>
    <n v="32500"/>
    <x v="0"/>
    <n v="0.01"/>
    <n v="260"/>
  </r>
  <r>
    <x v="2"/>
    <x v="0"/>
    <x v="45"/>
    <x v="2064"/>
    <x v="3"/>
    <x v="13"/>
    <n v="280150"/>
    <x v="0"/>
    <n v="0.01"/>
    <n v="2241.19"/>
  </r>
  <r>
    <x v="2"/>
    <x v="0"/>
    <x v="46"/>
    <x v="2065"/>
    <x v="3"/>
    <x v="13"/>
    <n v="506"/>
    <x v="0"/>
    <n v="0.01"/>
    <n v="4.05"/>
  </r>
  <r>
    <x v="2"/>
    <x v="0"/>
    <x v="46"/>
    <x v="2066"/>
    <x v="3"/>
    <x v="13"/>
    <n v="32500"/>
    <x v="0"/>
    <n v="0.01"/>
    <n v="260"/>
  </r>
  <r>
    <x v="2"/>
    <x v="0"/>
    <x v="46"/>
    <x v="2067"/>
    <x v="3"/>
    <x v="13"/>
    <n v="42900"/>
    <x v="0"/>
    <n v="0.01"/>
    <n v="343.2"/>
  </r>
  <r>
    <x v="2"/>
    <x v="0"/>
    <x v="47"/>
    <x v="2068"/>
    <x v="3"/>
    <x v="13"/>
    <n v="11050"/>
    <x v="0"/>
    <n v="0.01"/>
    <n v="88.4"/>
  </r>
  <r>
    <x v="2"/>
    <x v="0"/>
    <x v="47"/>
    <x v="2069"/>
    <x v="3"/>
    <x v="13"/>
    <n v="11700"/>
    <x v="0"/>
    <n v="0.01"/>
    <n v="93.6"/>
  </r>
  <r>
    <x v="2"/>
    <x v="0"/>
    <x v="107"/>
    <x v="2070"/>
    <x v="3"/>
    <x v="13"/>
    <n v="500"/>
    <x v="0"/>
    <n v="0.01"/>
    <n v="4"/>
  </r>
  <r>
    <x v="2"/>
    <x v="0"/>
    <x v="61"/>
    <x v="2071"/>
    <x v="3"/>
    <x v="13"/>
    <m/>
    <x v="0"/>
    <m/>
    <m/>
  </r>
  <r>
    <x v="2"/>
    <x v="0"/>
    <x v="61"/>
    <x v="2072"/>
    <x v="3"/>
    <x v="13"/>
    <m/>
    <x v="0"/>
    <m/>
    <m/>
  </r>
  <r>
    <x v="2"/>
    <x v="0"/>
    <x v="61"/>
    <x v="2073"/>
    <x v="3"/>
    <x v="13"/>
    <m/>
    <x v="0"/>
    <m/>
    <m/>
  </r>
  <r>
    <x v="2"/>
    <x v="0"/>
    <x v="68"/>
    <x v="2074"/>
    <x v="3"/>
    <x v="13"/>
    <n v="32500"/>
    <x v="0"/>
    <n v="0.01"/>
    <n v="260"/>
  </r>
  <r>
    <x v="2"/>
    <x v="0"/>
    <x v="68"/>
    <x v="2075"/>
    <x v="3"/>
    <x v="13"/>
    <n v="97500"/>
    <x v="0"/>
    <n v="0.01"/>
    <n v="780"/>
  </r>
  <r>
    <x v="2"/>
    <x v="0"/>
    <x v="68"/>
    <x v="2076"/>
    <x v="3"/>
    <x v="13"/>
    <n v="32500"/>
    <x v="0"/>
    <n v="0.01"/>
    <n v="260"/>
  </r>
  <r>
    <x v="2"/>
    <x v="0"/>
    <x v="68"/>
    <x v="2077"/>
    <x v="3"/>
    <x v="13"/>
    <m/>
    <x v="0"/>
    <m/>
    <m/>
  </r>
  <r>
    <x v="2"/>
    <x v="0"/>
    <x v="68"/>
    <x v="2078"/>
    <x v="3"/>
    <x v="13"/>
    <m/>
    <x v="0"/>
    <m/>
    <m/>
  </r>
  <r>
    <x v="2"/>
    <x v="0"/>
    <x v="97"/>
    <x v="2079"/>
    <x v="3"/>
    <x v="13"/>
    <n v="32500"/>
    <x v="0"/>
    <n v="0.01"/>
    <n v="260"/>
  </r>
  <r>
    <x v="2"/>
    <x v="0"/>
    <x v="97"/>
    <x v="2080"/>
    <x v="3"/>
    <x v="13"/>
    <n v="664"/>
    <x v="0"/>
    <n v="0.01"/>
    <n v="5.31"/>
  </r>
  <r>
    <x v="2"/>
    <x v="0"/>
    <x v="95"/>
    <x v="2081"/>
    <x v="3"/>
    <x v="13"/>
    <m/>
    <x v="0"/>
    <m/>
    <m/>
  </r>
  <r>
    <x v="2"/>
    <x v="0"/>
    <x v="93"/>
    <x v="2082"/>
    <x v="3"/>
    <x v="13"/>
    <m/>
    <x v="0"/>
    <m/>
    <m/>
  </r>
  <r>
    <x v="2"/>
    <x v="0"/>
    <x v="76"/>
    <x v="2083"/>
    <x v="3"/>
    <x v="13"/>
    <m/>
    <x v="0"/>
    <m/>
    <m/>
  </r>
  <r>
    <x v="2"/>
    <x v="0"/>
    <x v="84"/>
    <x v="2084"/>
    <x v="3"/>
    <x v="13"/>
    <m/>
    <x v="0"/>
    <m/>
    <m/>
  </r>
  <r>
    <x v="2"/>
    <x v="0"/>
    <x v="87"/>
    <x v="2085"/>
    <x v="3"/>
    <x v="13"/>
    <n v="17550"/>
    <x v="0"/>
    <n v="0.01"/>
    <n v="140.4"/>
  </r>
  <r>
    <x v="2"/>
    <x v="0"/>
    <x v="87"/>
    <x v="2086"/>
    <x v="3"/>
    <x v="13"/>
    <n v="16250"/>
    <x v="0"/>
    <n v="0.01"/>
    <n v="130"/>
  </r>
  <r>
    <x v="2"/>
    <x v="0"/>
    <x v="87"/>
    <x v="2087"/>
    <x v="3"/>
    <x v="13"/>
    <n v="48750"/>
    <x v="0"/>
    <n v="0.01"/>
    <n v="390"/>
  </r>
  <r>
    <x v="2"/>
    <x v="0"/>
    <x v="90"/>
    <x v="2088"/>
    <x v="3"/>
    <x v="13"/>
    <n v="32500"/>
    <x v="0"/>
    <n v="0.01"/>
    <n v="260"/>
  </r>
  <r>
    <x v="2"/>
    <x v="0"/>
    <x v="61"/>
    <x v="2089"/>
    <x v="3"/>
    <x v="13"/>
    <n v="10400"/>
    <x v="0"/>
    <n v="0.01"/>
    <n v="83.2"/>
  </r>
  <r>
    <x v="2"/>
    <x v="0"/>
    <x v="61"/>
    <x v="2090"/>
    <x v="3"/>
    <x v="13"/>
    <n v="159250"/>
    <x v="0"/>
    <n v="0.01"/>
    <n v="1274"/>
  </r>
  <r>
    <x v="2"/>
    <x v="0"/>
    <x v="61"/>
    <x v="2091"/>
    <x v="3"/>
    <x v="13"/>
    <n v="650"/>
    <x v="0"/>
    <n v="0.01"/>
    <n v="5.2"/>
  </r>
  <r>
    <x v="2"/>
    <x v="0"/>
    <x v="67"/>
    <x v="2092"/>
    <x v="3"/>
    <x v="13"/>
    <n v="25350"/>
    <x v="0"/>
    <n v="0.01"/>
    <n v="202.8"/>
  </r>
  <r>
    <x v="2"/>
    <x v="0"/>
    <x v="68"/>
    <x v="2093"/>
    <x v="3"/>
    <x v="13"/>
    <n v="6772"/>
    <x v="0"/>
    <n v="0.01"/>
    <n v="54.18"/>
  </r>
  <r>
    <x v="2"/>
    <x v="0"/>
    <x v="68"/>
    <x v="2094"/>
    <x v="3"/>
    <x v="13"/>
    <n v="32500"/>
    <x v="0"/>
    <n v="0.01"/>
    <n v="260"/>
  </r>
  <r>
    <x v="2"/>
    <x v="0"/>
    <x v="68"/>
    <x v="2095"/>
    <x v="3"/>
    <x v="13"/>
    <n v="48750"/>
    <x v="0"/>
    <n v="0.01"/>
    <n v="390"/>
  </r>
  <r>
    <x v="2"/>
    <x v="0"/>
    <x v="68"/>
    <x v="2096"/>
    <x v="3"/>
    <x v="13"/>
    <n v="48750"/>
    <x v="0"/>
    <n v="0.01"/>
    <n v="390"/>
  </r>
  <r>
    <x v="2"/>
    <x v="0"/>
    <x v="68"/>
    <x v="2097"/>
    <x v="3"/>
    <x v="13"/>
    <n v="48750"/>
    <x v="0"/>
    <n v="0.01"/>
    <n v="390"/>
  </r>
  <r>
    <x v="2"/>
    <x v="0"/>
    <x v="68"/>
    <x v="2098"/>
    <x v="3"/>
    <x v="13"/>
    <n v="341250"/>
    <x v="0"/>
    <n v="0.01"/>
    <n v="2730"/>
  </r>
  <r>
    <x v="2"/>
    <x v="0"/>
    <x v="68"/>
    <x v="2099"/>
    <x v="3"/>
    <x v="13"/>
    <n v="16250"/>
    <x v="0"/>
    <n v="0.01"/>
    <n v="130"/>
  </r>
  <r>
    <x v="2"/>
    <x v="0"/>
    <x v="97"/>
    <x v="2100"/>
    <x v="3"/>
    <x v="13"/>
    <n v="81250"/>
    <x v="0"/>
    <n v="0.01"/>
    <n v="650"/>
  </r>
  <r>
    <x v="2"/>
    <x v="0"/>
    <x v="97"/>
    <x v="2101"/>
    <x v="3"/>
    <x v="13"/>
    <n v="16250"/>
    <x v="0"/>
    <n v="0.01"/>
    <n v="130"/>
  </r>
  <r>
    <x v="2"/>
    <x v="0"/>
    <x v="97"/>
    <x v="2102"/>
    <x v="3"/>
    <x v="13"/>
    <n v="16250"/>
    <x v="0"/>
    <n v="0.01"/>
    <n v="130"/>
  </r>
  <r>
    <x v="2"/>
    <x v="0"/>
    <x v="97"/>
    <x v="2103"/>
    <x v="3"/>
    <x v="13"/>
    <n v="16250"/>
    <x v="0"/>
    <n v="0.01"/>
    <n v="130"/>
  </r>
  <r>
    <x v="2"/>
    <x v="0"/>
    <x v="97"/>
    <x v="2104"/>
    <x v="3"/>
    <x v="13"/>
    <n v="10400"/>
    <x v="0"/>
    <n v="0.01"/>
    <n v="83.2"/>
  </r>
  <r>
    <x v="2"/>
    <x v="0"/>
    <x v="97"/>
    <x v="2105"/>
    <x v="3"/>
    <x v="13"/>
    <n v="254150"/>
    <x v="0"/>
    <n v="0.01"/>
    <n v="2033.2"/>
  </r>
  <r>
    <x v="2"/>
    <x v="0"/>
    <x v="96"/>
    <x v="2106"/>
    <x v="3"/>
    <x v="13"/>
    <n v="3250"/>
    <x v="0"/>
    <n v="0.01"/>
    <n v="26"/>
  </r>
  <r>
    <x v="2"/>
    <x v="0"/>
    <x v="96"/>
    <x v="2107"/>
    <x v="3"/>
    <x v="13"/>
    <n v="32500"/>
    <x v="0"/>
    <n v="0.01"/>
    <n v="260"/>
  </r>
  <r>
    <x v="2"/>
    <x v="0"/>
    <x v="90"/>
    <x v="2108"/>
    <x v="3"/>
    <x v="13"/>
    <n v="122"/>
    <x v="0"/>
    <n v="0.01"/>
    <n v="0.98"/>
  </r>
  <r>
    <x v="2"/>
    <x v="0"/>
    <x v="90"/>
    <x v="2109"/>
    <x v="3"/>
    <x v="13"/>
    <m/>
    <x v="0"/>
    <m/>
    <m/>
  </r>
  <r>
    <x v="2"/>
    <x v="0"/>
    <x v="90"/>
    <x v="2110"/>
    <x v="3"/>
    <x v="13"/>
    <m/>
    <x v="0"/>
    <m/>
    <m/>
  </r>
  <r>
    <x v="2"/>
    <x v="0"/>
    <x v="69"/>
    <x v="2111"/>
    <x v="6"/>
    <x v="5"/>
    <n v="480"/>
    <x v="0"/>
    <n v="0"/>
    <n v="0"/>
  </r>
  <r>
    <x v="2"/>
    <x v="0"/>
    <x v="102"/>
    <x v="2112"/>
    <x v="0"/>
    <x v="0"/>
    <n v="566"/>
    <x v="0"/>
    <n v="6"/>
    <n v="3396"/>
  </r>
  <r>
    <x v="2"/>
    <x v="0"/>
    <x v="101"/>
    <x v="2113"/>
    <x v="0"/>
    <x v="0"/>
    <m/>
    <x v="0"/>
    <m/>
    <m/>
  </r>
  <r>
    <x v="2"/>
    <x v="0"/>
    <x v="100"/>
    <x v="2114"/>
    <x v="0"/>
    <x v="0"/>
    <m/>
    <x v="0"/>
    <m/>
    <m/>
  </r>
  <r>
    <x v="2"/>
    <x v="0"/>
    <x v="139"/>
    <x v="2115"/>
    <x v="0"/>
    <x v="0"/>
    <n v="247"/>
    <x v="0"/>
    <n v="68"/>
    <n v="16796"/>
  </r>
  <r>
    <x v="2"/>
    <x v="0"/>
    <x v="99"/>
    <x v="2116"/>
    <x v="0"/>
    <x v="0"/>
    <n v="84"/>
    <x v="0"/>
    <n v="1.75"/>
    <n v="147"/>
  </r>
  <r>
    <x v="2"/>
    <x v="0"/>
    <x v="98"/>
    <x v="2117"/>
    <x v="0"/>
    <x v="0"/>
    <n v="50"/>
    <x v="0"/>
    <n v="6"/>
    <n v="300"/>
  </r>
  <r>
    <x v="2"/>
    <x v="0"/>
    <x v="89"/>
    <x v="2118"/>
    <x v="3"/>
    <x v="17"/>
    <m/>
    <x v="0"/>
    <m/>
    <m/>
  </r>
  <r>
    <x v="2"/>
    <x v="0"/>
    <x v="88"/>
    <x v="2119"/>
    <x v="3"/>
    <x v="17"/>
    <m/>
    <x v="0"/>
    <m/>
    <m/>
  </r>
  <r>
    <x v="2"/>
    <x v="0"/>
    <x v="88"/>
    <x v="2120"/>
    <x v="3"/>
    <x v="17"/>
    <m/>
    <x v="0"/>
    <m/>
    <m/>
  </r>
  <r>
    <x v="2"/>
    <x v="0"/>
    <x v="86"/>
    <x v="2121"/>
    <x v="3"/>
    <x v="17"/>
    <m/>
    <x v="0"/>
    <m/>
    <m/>
  </r>
  <r>
    <x v="2"/>
    <x v="0"/>
    <x v="85"/>
    <x v="2122"/>
    <x v="3"/>
    <x v="17"/>
    <m/>
    <x v="0"/>
    <m/>
    <m/>
  </r>
  <r>
    <x v="2"/>
    <x v="0"/>
    <x v="85"/>
    <x v="2123"/>
    <x v="3"/>
    <x v="17"/>
    <m/>
    <x v="0"/>
    <m/>
    <m/>
  </r>
  <r>
    <x v="2"/>
    <x v="0"/>
    <x v="83"/>
    <x v="2124"/>
    <x v="3"/>
    <x v="17"/>
    <m/>
    <x v="0"/>
    <m/>
    <m/>
  </r>
  <r>
    <x v="2"/>
    <x v="0"/>
    <x v="83"/>
    <x v="2125"/>
    <x v="3"/>
    <x v="17"/>
    <m/>
    <x v="0"/>
    <m/>
    <m/>
  </r>
  <r>
    <x v="2"/>
    <x v="0"/>
    <x v="82"/>
    <x v="2126"/>
    <x v="3"/>
    <x v="17"/>
    <m/>
    <x v="0"/>
    <m/>
    <m/>
  </r>
  <r>
    <x v="2"/>
    <x v="0"/>
    <x v="81"/>
    <x v="2127"/>
    <x v="3"/>
    <x v="17"/>
    <m/>
    <x v="0"/>
    <m/>
    <m/>
  </r>
  <r>
    <x v="2"/>
    <x v="0"/>
    <x v="81"/>
    <x v="2128"/>
    <x v="3"/>
    <x v="17"/>
    <m/>
    <x v="0"/>
    <m/>
    <m/>
  </r>
  <r>
    <x v="2"/>
    <x v="0"/>
    <x v="80"/>
    <x v="2129"/>
    <x v="3"/>
    <x v="17"/>
    <m/>
    <x v="0"/>
    <m/>
    <m/>
  </r>
  <r>
    <x v="2"/>
    <x v="0"/>
    <x v="79"/>
    <x v="2130"/>
    <x v="3"/>
    <x v="17"/>
    <m/>
    <x v="0"/>
    <m/>
    <m/>
  </r>
  <r>
    <x v="2"/>
    <x v="0"/>
    <x v="79"/>
    <x v="2131"/>
    <x v="3"/>
    <x v="17"/>
    <m/>
    <x v="0"/>
    <m/>
    <m/>
  </r>
  <r>
    <x v="2"/>
    <x v="0"/>
    <x v="90"/>
    <x v="2132"/>
    <x v="3"/>
    <x v="13"/>
    <n v="650"/>
    <x v="0"/>
    <n v="0.01"/>
    <n v="5.2"/>
  </r>
  <r>
    <x v="2"/>
    <x v="0"/>
    <x v="90"/>
    <x v="2133"/>
    <x v="3"/>
    <x v="13"/>
    <n v="16900"/>
    <x v="0"/>
    <n v="0.01"/>
    <n v="135.19999999999999"/>
  </r>
  <r>
    <x v="2"/>
    <x v="0"/>
    <x v="13"/>
    <x v="2134"/>
    <x v="4"/>
    <x v="9"/>
    <n v="96"/>
    <x v="0"/>
    <n v="42.21"/>
    <n v="4052.16"/>
  </r>
  <r>
    <x v="2"/>
    <x v="0"/>
    <x v="13"/>
    <x v="2135"/>
    <x v="4"/>
    <x v="9"/>
    <n v="3"/>
    <x v="0"/>
    <n v="28.14"/>
    <n v="84.42"/>
  </r>
  <r>
    <x v="2"/>
    <x v="0"/>
    <x v="103"/>
    <x v="2136"/>
    <x v="0"/>
    <x v="0"/>
    <n v="5150"/>
    <x v="0"/>
    <n v="0.25"/>
    <n v="1287.5"/>
  </r>
  <r>
    <x v="2"/>
    <x v="0"/>
    <x v="77"/>
    <x v="2137"/>
    <x v="3"/>
    <x v="16"/>
    <m/>
    <x v="0"/>
    <m/>
    <m/>
  </r>
  <r>
    <x v="2"/>
    <x v="0"/>
    <x v="77"/>
    <x v="2138"/>
    <x v="3"/>
    <x v="16"/>
    <m/>
    <x v="0"/>
    <m/>
    <m/>
  </r>
  <r>
    <x v="2"/>
    <x v="0"/>
    <x v="77"/>
    <x v="2139"/>
    <x v="3"/>
    <x v="16"/>
    <m/>
    <x v="0"/>
    <m/>
    <m/>
  </r>
  <r>
    <x v="2"/>
    <x v="0"/>
    <x v="77"/>
    <x v="2140"/>
    <x v="3"/>
    <x v="16"/>
    <m/>
    <x v="0"/>
    <m/>
    <m/>
  </r>
  <r>
    <x v="2"/>
    <x v="0"/>
    <x v="77"/>
    <x v="2141"/>
    <x v="3"/>
    <x v="16"/>
    <m/>
    <x v="0"/>
    <m/>
    <m/>
  </r>
  <r>
    <x v="2"/>
    <x v="0"/>
    <x v="77"/>
    <x v="2142"/>
    <x v="3"/>
    <x v="16"/>
    <m/>
    <x v="0"/>
    <m/>
    <m/>
  </r>
  <r>
    <x v="2"/>
    <x v="0"/>
    <x v="77"/>
    <x v="2143"/>
    <x v="3"/>
    <x v="16"/>
    <m/>
    <x v="0"/>
    <m/>
    <m/>
  </r>
  <r>
    <x v="2"/>
    <x v="0"/>
    <x v="77"/>
    <x v="2144"/>
    <x v="3"/>
    <x v="16"/>
    <m/>
    <x v="0"/>
    <m/>
    <m/>
  </r>
  <r>
    <x v="2"/>
    <x v="0"/>
    <x v="77"/>
    <x v="2145"/>
    <x v="3"/>
    <x v="16"/>
    <m/>
    <x v="0"/>
    <m/>
    <m/>
  </r>
  <r>
    <x v="2"/>
    <x v="0"/>
    <x v="77"/>
    <x v="2146"/>
    <x v="3"/>
    <x v="16"/>
    <m/>
    <x v="0"/>
    <m/>
    <m/>
  </r>
  <r>
    <x v="2"/>
    <x v="0"/>
    <x v="77"/>
    <x v="2147"/>
    <x v="3"/>
    <x v="16"/>
    <m/>
    <x v="0"/>
    <m/>
    <m/>
  </r>
  <r>
    <x v="2"/>
    <x v="0"/>
    <x v="77"/>
    <x v="2148"/>
    <x v="3"/>
    <x v="16"/>
    <m/>
    <x v="0"/>
    <m/>
    <m/>
  </r>
  <r>
    <x v="2"/>
    <x v="0"/>
    <x v="92"/>
    <x v="2149"/>
    <x v="3"/>
    <x v="16"/>
    <n v="-1229.1212"/>
    <x v="0"/>
    <n v="0"/>
    <n v="0"/>
  </r>
  <r>
    <x v="2"/>
    <x v="0"/>
    <x v="91"/>
    <x v="2150"/>
    <x v="3"/>
    <x v="16"/>
    <n v="54.749831999999998"/>
    <x v="0"/>
    <n v="0"/>
    <n v="0"/>
  </r>
  <r>
    <x v="2"/>
    <x v="0"/>
    <x v="75"/>
    <x v="2151"/>
    <x v="2"/>
    <x v="5"/>
    <n v="1"/>
    <x v="0"/>
    <n v="2829"/>
    <n v="2829"/>
  </r>
  <r>
    <x v="2"/>
    <x v="0"/>
    <x v="74"/>
    <x v="2152"/>
    <x v="3"/>
    <x v="17"/>
    <m/>
    <x v="0"/>
    <m/>
    <m/>
  </r>
  <r>
    <x v="2"/>
    <x v="0"/>
    <x v="74"/>
    <x v="2153"/>
    <x v="3"/>
    <x v="17"/>
    <m/>
    <x v="0"/>
    <m/>
    <m/>
  </r>
  <r>
    <x v="2"/>
    <x v="0"/>
    <x v="73"/>
    <x v="2154"/>
    <x v="3"/>
    <x v="17"/>
    <m/>
    <x v="0"/>
    <m/>
    <m/>
  </r>
  <r>
    <x v="2"/>
    <x v="0"/>
    <x v="73"/>
    <x v="2155"/>
    <x v="3"/>
    <x v="17"/>
    <m/>
    <x v="0"/>
    <m/>
    <m/>
  </r>
  <r>
    <x v="2"/>
    <x v="0"/>
    <x v="73"/>
    <x v="2156"/>
    <x v="3"/>
    <x v="17"/>
    <m/>
    <x v="0"/>
    <m/>
    <m/>
  </r>
  <r>
    <x v="2"/>
    <x v="0"/>
    <x v="71"/>
    <x v="2157"/>
    <x v="3"/>
    <x v="17"/>
    <m/>
    <x v="0"/>
    <m/>
    <m/>
  </r>
  <r>
    <x v="2"/>
    <x v="0"/>
    <x v="71"/>
    <x v="2158"/>
    <x v="3"/>
    <x v="17"/>
    <m/>
    <x v="0"/>
    <m/>
    <m/>
  </r>
  <r>
    <x v="2"/>
    <x v="0"/>
    <x v="70"/>
    <x v="2159"/>
    <x v="3"/>
    <x v="17"/>
    <m/>
    <x v="0"/>
    <m/>
    <m/>
  </r>
  <r>
    <x v="2"/>
    <x v="0"/>
    <x v="70"/>
    <x v="2160"/>
    <x v="3"/>
    <x v="17"/>
    <m/>
    <x v="0"/>
    <m/>
    <m/>
  </r>
  <r>
    <x v="2"/>
    <x v="0"/>
    <x v="70"/>
    <x v="2161"/>
    <x v="3"/>
    <x v="17"/>
    <m/>
    <x v="0"/>
    <m/>
    <m/>
  </r>
  <r>
    <x v="2"/>
    <x v="0"/>
    <x v="64"/>
    <x v="2162"/>
    <x v="3"/>
    <x v="17"/>
    <m/>
    <x v="0"/>
    <m/>
    <m/>
  </r>
  <r>
    <x v="2"/>
    <x v="0"/>
    <x v="64"/>
    <x v="2163"/>
    <x v="3"/>
    <x v="17"/>
    <m/>
    <x v="0"/>
    <m/>
    <m/>
  </r>
  <r>
    <x v="2"/>
    <x v="0"/>
    <x v="64"/>
    <x v="2164"/>
    <x v="3"/>
    <x v="17"/>
    <m/>
    <x v="0"/>
    <m/>
    <m/>
  </r>
  <r>
    <x v="2"/>
    <x v="0"/>
    <x v="64"/>
    <x v="2165"/>
    <x v="3"/>
    <x v="17"/>
    <m/>
    <x v="0"/>
    <m/>
    <m/>
  </r>
  <r>
    <x v="2"/>
    <x v="0"/>
    <x v="64"/>
    <x v="2166"/>
    <x v="3"/>
    <x v="17"/>
    <m/>
    <x v="0"/>
    <m/>
    <m/>
  </r>
  <r>
    <x v="2"/>
    <x v="0"/>
    <x v="64"/>
    <x v="2167"/>
    <x v="3"/>
    <x v="17"/>
    <m/>
    <x v="0"/>
    <m/>
    <m/>
  </r>
  <r>
    <x v="2"/>
    <x v="0"/>
    <x v="64"/>
    <x v="2168"/>
    <x v="3"/>
    <x v="17"/>
    <m/>
    <x v="0"/>
    <m/>
    <m/>
  </r>
  <r>
    <x v="2"/>
    <x v="0"/>
    <x v="64"/>
    <x v="2169"/>
    <x v="3"/>
    <x v="17"/>
    <m/>
    <x v="0"/>
    <m/>
    <m/>
  </r>
  <r>
    <x v="2"/>
    <x v="0"/>
    <x v="59"/>
    <x v="2170"/>
    <x v="1"/>
    <x v="15"/>
    <m/>
    <x v="1"/>
    <m/>
    <m/>
  </r>
  <r>
    <x v="2"/>
    <x v="0"/>
    <x v="58"/>
    <x v="2171"/>
    <x v="1"/>
    <x v="14"/>
    <m/>
    <x v="2"/>
    <m/>
    <m/>
  </r>
  <r>
    <x v="2"/>
    <x v="0"/>
    <x v="57"/>
    <x v="2172"/>
    <x v="1"/>
    <x v="15"/>
    <m/>
    <x v="1"/>
    <m/>
    <m/>
  </r>
  <r>
    <x v="2"/>
    <x v="0"/>
    <x v="57"/>
    <x v="2173"/>
    <x v="1"/>
    <x v="15"/>
    <m/>
    <x v="1"/>
    <m/>
    <m/>
  </r>
  <r>
    <x v="2"/>
    <x v="0"/>
    <x v="57"/>
    <x v="2174"/>
    <x v="1"/>
    <x v="15"/>
    <m/>
    <x v="1"/>
    <m/>
    <m/>
  </r>
  <r>
    <x v="2"/>
    <x v="0"/>
    <x v="57"/>
    <x v="2175"/>
    <x v="1"/>
    <x v="15"/>
    <m/>
    <x v="1"/>
    <m/>
    <m/>
  </r>
  <r>
    <x v="2"/>
    <x v="0"/>
    <x v="57"/>
    <x v="2176"/>
    <x v="1"/>
    <x v="15"/>
    <m/>
    <x v="1"/>
    <m/>
    <m/>
  </r>
  <r>
    <x v="2"/>
    <x v="0"/>
    <x v="57"/>
    <x v="2177"/>
    <x v="1"/>
    <x v="15"/>
    <m/>
    <x v="1"/>
    <m/>
    <m/>
  </r>
  <r>
    <x v="2"/>
    <x v="0"/>
    <x v="0"/>
    <x v="2178"/>
    <x v="0"/>
    <x v="0"/>
    <m/>
    <x v="0"/>
    <m/>
    <m/>
  </r>
  <r>
    <x v="2"/>
    <x v="0"/>
    <x v="62"/>
    <x v="2179"/>
    <x v="0"/>
    <x v="0"/>
    <n v="106"/>
    <x v="0"/>
    <n v="0"/>
    <n v="0"/>
  </r>
  <r>
    <x v="2"/>
    <x v="0"/>
    <x v="108"/>
    <x v="2180"/>
    <x v="6"/>
    <x v="14"/>
    <n v="2100"/>
    <x v="0"/>
    <n v="0"/>
    <n v="0"/>
  </r>
  <r>
    <x v="2"/>
    <x v="0"/>
    <x v="63"/>
    <x v="2181"/>
    <x v="3"/>
    <x v="16"/>
    <n v="45"/>
    <x v="3"/>
    <n v="0"/>
    <n v="0"/>
  </r>
  <r>
    <x v="2"/>
    <x v="0"/>
    <x v="65"/>
    <x v="2182"/>
    <x v="3"/>
    <x v="16"/>
    <n v="55.466625000000001"/>
    <x v="3"/>
    <n v="0"/>
    <n v="0"/>
  </r>
  <r>
    <x v="2"/>
    <x v="0"/>
    <x v="66"/>
    <x v="2183"/>
    <x v="3"/>
    <x v="16"/>
    <n v="36"/>
    <x v="0"/>
    <n v="0"/>
    <n v="0"/>
  </r>
  <r>
    <x v="2"/>
    <x v="0"/>
    <x v="78"/>
    <x v="2184"/>
    <x v="5"/>
    <x v="12"/>
    <n v="38.35"/>
    <x v="2"/>
    <n v="0"/>
    <n v="0"/>
  </r>
  <r>
    <x v="2"/>
    <x v="0"/>
    <x v="110"/>
    <x v="2185"/>
    <x v="3"/>
    <x v="11"/>
    <n v="700"/>
    <x v="0"/>
    <n v="3.16"/>
    <n v="2214.8000000000002"/>
  </r>
  <r>
    <x v="2"/>
    <x v="0"/>
    <x v="8"/>
    <x v="2186"/>
    <x v="4"/>
    <x v="7"/>
    <n v="28"/>
    <x v="0"/>
    <n v="67.08"/>
    <n v="1878.24"/>
  </r>
  <r>
    <x v="2"/>
    <x v="0"/>
    <x v="9"/>
    <x v="2187"/>
    <x v="4"/>
    <x v="8"/>
    <n v="32"/>
    <x v="0"/>
    <n v="136.96"/>
    <n v="4382.5600000000004"/>
  </r>
  <r>
    <x v="2"/>
    <x v="0"/>
    <x v="9"/>
    <x v="2188"/>
    <x v="4"/>
    <x v="8"/>
    <n v="270"/>
    <x v="0"/>
    <n v="77.680000000000007"/>
    <n v="20973.68"/>
  </r>
  <r>
    <x v="2"/>
    <x v="0"/>
    <x v="9"/>
    <x v="2189"/>
    <x v="4"/>
    <x v="8"/>
    <n v="82"/>
    <x v="0"/>
    <n v="78.260000000000005"/>
    <n v="6417.32"/>
  </r>
  <r>
    <x v="2"/>
    <x v="0"/>
    <x v="10"/>
    <x v="2190"/>
    <x v="4"/>
    <x v="9"/>
    <n v="76"/>
    <x v="0"/>
    <n v="32.770000000000003"/>
    <n v="2490.39"/>
  </r>
  <r>
    <x v="2"/>
    <x v="0"/>
    <x v="113"/>
    <x v="2191"/>
    <x v="4"/>
    <x v="9"/>
    <n v="34"/>
    <x v="0"/>
    <n v="42.21"/>
    <n v="1435.14"/>
  </r>
  <r>
    <x v="2"/>
    <x v="0"/>
    <x v="64"/>
    <x v="2192"/>
    <x v="3"/>
    <x v="17"/>
    <n v="35350"/>
    <x v="0"/>
    <n v="0.35"/>
    <n v="12372.5"/>
  </r>
  <r>
    <x v="2"/>
    <x v="0"/>
    <x v="11"/>
    <x v="2193"/>
    <x v="4"/>
    <x v="7"/>
    <n v="96"/>
    <x v="0"/>
    <n v="78.260000000000005"/>
    <n v="7512.96"/>
  </r>
  <r>
    <x v="2"/>
    <x v="0"/>
    <x v="11"/>
    <x v="2194"/>
    <x v="4"/>
    <x v="7"/>
    <n v="17"/>
    <x v="0"/>
    <n v="78.260000000000005"/>
    <n v="1330.42"/>
  </r>
  <r>
    <x v="2"/>
    <x v="0"/>
    <x v="114"/>
    <x v="2195"/>
    <x v="4"/>
    <x v="8"/>
    <n v="19"/>
    <x v="0"/>
    <n v="75.09"/>
    <n v="1426.68"/>
  </r>
  <r>
    <x v="2"/>
    <x v="0"/>
    <x v="114"/>
    <x v="2196"/>
    <x v="4"/>
    <x v="8"/>
    <n v="218"/>
    <x v="0"/>
    <n v="79.260000000000005"/>
    <n v="17278.68"/>
  </r>
  <r>
    <x v="2"/>
    <x v="0"/>
    <x v="114"/>
    <x v="2197"/>
    <x v="4"/>
    <x v="8"/>
    <n v="184"/>
    <x v="0"/>
    <n v="79.260000000000005"/>
    <n v="14583.84"/>
  </r>
  <r>
    <x v="2"/>
    <x v="0"/>
    <x v="114"/>
    <x v="2198"/>
    <x v="4"/>
    <x v="8"/>
    <n v="8"/>
    <x v="0"/>
    <n v="79.260000000000005"/>
    <n v="634.08000000000004"/>
  </r>
  <r>
    <x v="2"/>
    <x v="0"/>
    <x v="114"/>
    <x v="2199"/>
    <x v="4"/>
    <x v="8"/>
    <n v="96"/>
    <x v="0"/>
    <n v="79.260000000000005"/>
    <n v="7608.96"/>
  </r>
  <r>
    <x v="2"/>
    <x v="0"/>
    <x v="114"/>
    <x v="2200"/>
    <x v="4"/>
    <x v="8"/>
    <n v="48"/>
    <x v="0"/>
    <n v="79.260000000000005"/>
    <n v="3804.48"/>
  </r>
  <r>
    <x v="2"/>
    <x v="0"/>
    <x v="115"/>
    <x v="2201"/>
    <x v="3"/>
    <x v="17"/>
    <n v="40"/>
    <x v="0"/>
    <n v="0.34"/>
    <n v="13.65"/>
  </r>
  <r>
    <x v="2"/>
    <x v="0"/>
    <x v="116"/>
    <x v="2202"/>
    <x v="3"/>
    <x v="17"/>
    <n v="11189"/>
    <x v="0"/>
    <n v="0.34"/>
    <n v="3818.81"/>
  </r>
  <r>
    <x v="2"/>
    <x v="0"/>
    <x v="116"/>
    <x v="2203"/>
    <x v="3"/>
    <x v="17"/>
    <n v="22904"/>
    <x v="0"/>
    <n v="0.34"/>
    <n v="7817.14"/>
  </r>
  <r>
    <x v="2"/>
    <x v="0"/>
    <x v="70"/>
    <x v="2204"/>
    <x v="3"/>
    <x v="17"/>
    <n v="10994"/>
    <x v="0"/>
    <n v="0.35"/>
    <n v="3847.9"/>
  </r>
  <r>
    <x v="2"/>
    <x v="0"/>
    <x v="117"/>
    <x v="2205"/>
    <x v="3"/>
    <x v="17"/>
    <n v="25430"/>
    <x v="0"/>
    <n v="0.35"/>
    <n v="8900.5"/>
  </r>
  <r>
    <x v="2"/>
    <x v="0"/>
    <x v="117"/>
    <x v="2206"/>
    <x v="3"/>
    <x v="17"/>
    <n v="17764"/>
    <x v="0"/>
    <n v="0.35"/>
    <n v="6217.4"/>
  </r>
  <r>
    <x v="2"/>
    <x v="0"/>
    <x v="73"/>
    <x v="2207"/>
    <x v="3"/>
    <x v="17"/>
    <n v="3572"/>
    <x v="0"/>
    <n v="0.35"/>
    <n v="1250.2"/>
  </r>
  <r>
    <x v="2"/>
    <x v="0"/>
    <x v="74"/>
    <x v="2208"/>
    <x v="3"/>
    <x v="17"/>
    <n v="43132"/>
    <x v="0"/>
    <n v="0.35"/>
    <n v="15096.2"/>
  </r>
  <r>
    <x v="2"/>
    <x v="0"/>
    <x v="118"/>
    <x v="2209"/>
    <x v="3"/>
    <x v="16"/>
    <n v="30"/>
    <x v="3"/>
    <n v="0"/>
    <n v="0"/>
  </r>
  <r>
    <x v="2"/>
    <x v="0"/>
    <x v="119"/>
    <x v="2210"/>
    <x v="3"/>
    <x v="16"/>
    <n v="6"/>
    <x v="3"/>
    <n v="13.29"/>
    <n v="79.72"/>
  </r>
  <r>
    <x v="2"/>
    <x v="0"/>
    <x v="120"/>
    <x v="2211"/>
    <x v="3"/>
    <x v="11"/>
    <n v="144.53334000000001"/>
    <x v="0"/>
    <n v="0.56000000000000005"/>
    <n v="81.3"/>
  </r>
  <r>
    <x v="2"/>
    <x v="0"/>
    <x v="77"/>
    <x v="2212"/>
    <x v="3"/>
    <x v="16"/>
    <n v="91012"/>
    <x v="0"/>
    <n v="0.05"/>
    <n v="4523.3"/>
  </r>
  <r>
    <x v="2"/>
    <x v="0"/>
    <x v="121"/>
    <x v="2213"/>
    <x v="3"/>
    <x v="20"/>
    <n v="352000"/>
    <x v="0"/>
    <n v="0.02"/>
    <n v="5280"/>
  </r>
  <r>
    <x v="2"/>
    <x v="0"/>
    <x v="79"/>
    <x v="2214"/>
    <x v="3"/>
    <x v="17"/>
    <n v="10800"/>
    <x v="0"/>
    <n v="0.19"/>
    <n v="1998"/>
  </r>
  <r>
    <x v="2"/>
    <x v="0"/>
    <x v="79"/>
    <x v="2215"/>
    <x v="3"/>
    <x v="17"/>
    <n v="40"/>
    <x v="0"/>
    <n v="0.19"/>
    <n v="7.4"/>
  </r>
  <r>
    <x v="2"/>
    <x v="0"/>
    <x v="122"/>
    <x v="2216"/>
    <x v="3"/>
    <x v="17"/>
    <n v="2460"/>
    <x v="0"/>
    <n v="0.35"/>
    <n v="861"/>
  </r>
  <r>
    <x v="2"/>
    <x v="0"/>
    <x v="122"/>
    <x v="2217"/>
    <x v="3"/>
    <x v="17"/>
    <n v="6620"/>
    <x v="0"/>
    <n v="0.35"/>
    <n v="2317"/>
  </r>
  <r>
    <x v="2"/>
    <x v="0"/>
    <x v="123"/>
    <x v="2218"/>
    <x v="3"/>
    <x v="17"/>
    <n v="3980"/>
    <x v="0"/>
    <n v="0.19"/>
    <n v="736.3"/>
  </r>
  <r>
    <x v="2"/>
    <x v="0"/>
    <x v="80"/>
    <x v="2219"/>
    <x v="3"/>
    <x v="17"/>
    <n v="150"/>
    <x v="0"/>
    <n v="0.19"/>
    <n v="27.75"/>
  </r>
  <r>
    <x v="2"/>
    <x v="0"/>
    <x v="81"/>
    <x v="2220"/>
    <x v="3"/>
    <x v="17"/>
    <n v="17674"/>
    <x v="0"/>
    <n v="0.19"/>
    <n v="3269.69"/>
  </r>
  <r>
    <x v="2"/>
    <x v="0"/>
    <x v="82"/>
    <x v="2221"/>
    <x v="3"/>
    <x v="17"/>
    <n v="23402"/>
    <x v="0"/>
    <n v="0.19"/>
    <n v="4329.37"/>
  </r>
  <r>
    <x v="2"/>
    <x v="0"/>
    <x v="124"/>
    <x v="2222"/>
    <x v="3"/>
    <x v="17"/>
    <n v="8494"/>
    <x v="0"/>
    <n v="0.19"/>
    <n v="1571.39"/>
  </r>
  <r>
    <x v="2"/>
    <x v="0"/>
    <x v="83"/>
    <x v="2223"/>
    <x v="3"/>
    <x v="17"/>
    <n v="24701"/>
    <x v="0"/>
    <n v="0.19"/>
    <n v="4569.68"/>
  </r>
  <r>
    <x v="2"/>
    <x v="0"/>
    <x v="85"/>
    <x v="2224"/>
    <x v="3"/>
    <x v="17"/>
    <n v="20930"/>
    <x v="0"/>
    <n v="0.19"/>
    <n v="3872.05"/>
  </r>
  <r>
    <x v="2"/>
    <x v="0"/>
    <x v="86"/>
    <x v="2225"/>
    <x v="3"/>
    <x v="17"/>
    <n v="19382"/>
    <x v="0"/>
    <n v="0.19"/>
    <n v="3585.67"/>
  </r>
  <r>
    <x v="2"/>
    <x v="0"/>
    <x v="88"/>
    <x v="2226"/>
    <x v="3"/>
    <x v="17"/>
    <n v="19533"/>
    <x v="0"/>
    <n v="0.19"/>
    <n v="3613.61"/>
  </r>
  <r>
    <x v="2"/>
    <x v="0"/>
    <x v="89"/>
    <x v="2227"/>
    <x v="3"/>
    <x v="17"/>
    <n v="1630"/>
    <x v="0"/>
    <n v="0.35"/>
    <n v="570.5"/>
  </r>
  <r>
    <x v="2"/>
    <x v="0"/>
    <x v="125"/>
    <x v="2228"/>
    <x v="3"/>
    <x v="14"/>
    <n v="780"/>
    <x v="0"/>
    <n v="0"/>
    <n v="0"/>
  </r>
  <r>
    <x v="2"/>
    <x v="0"/>
    <x v="126"/>
    <x v="2229"/>
    <x v="3"/>
    <x v="14"/>
    <n v="1425"/>
    <x v="0"/>
    <n v="0"/>
    <n v="0"/>
  </r>
  <r>
    <x v="2"/>
    <x v="0"/>
    <x v="127"/>
    <x v="2230"/>
    <x v="3"/>
    <x v="14"/>
    <n v="950"/>
    <x v="0"/>
    <n v="0"/>
    <n v="0"/>
  </r>
  <r>
    <x v="2"/>
    <x v="0"/>
    <x v="128"/>
    <x v="2231"/>
    <x v="3"/>
    <x v="14"/>
    <n v="3600"/>
    <x v="0"/>
    <n v="0"/>
    <n v="0"/>
  </r>
  <r>
    <x v="2"/>
    <x v="0"/>
    <x v="129"/>
    <x v="2232"/>
    <x v="3"/>
    <x v="14"/>
    <n v="24500"/>
    <x v="0"/>
    <n v="0"/>
    <n v="0"/>
  </r>
  <r>
    <x v="2"/>
    <x v="0"/>
    <x v="130"/>
    <x v="2233"/>
    <x v="3"/>
    <x v="14"/>
    <n v="800"/>
    <x v="0"/>
    <n v="0"/>
    <n v="0"/>
  </r>
  <r>
    <x v="2"/>
    <x v="0"/>
    <x v="131"/>
    <x v="2234"/>
    <x v="3"/>
    <x v="14"/>
    <n v="3600"/>
    <x v="0"/>
    <n v="0"/>
    <n v="0"/>
  </r>
  <r>
    <x v="2"/>
    <x v="0"/>
    <x v="132"/>
    <x v="2235"/>
    <x v="3"/>
    <x v="14"/>
    <n v="950"/>
    <x v="0"/>
    <n v="0"/>
    <n v="0"/>
  </r>
  <r>
    <x v="2"/>
    <x v="0"/>
    <x v="133"/>
    <x v="2236"/>
    <x v="3"/>
    <x v="14"/>
    <n v="3600"/>
    <x v="0"/>
    <n v="0"/>
    <n v="0"/>
  </r>
  <r>
    <x v="2"/>
    <x v="0"/>
    <x v="12"/>
    <x v="2237"/>
    <x v="4"/>
    <x v="9"/>
    <n v="91"/>
    <x v="0"/>
    <n v="41.28"/>
    <n v="3756.69"/>
  </r>
  <r>
    <x v="2"/>
    <x v="0"/>
    <x v="72"/>
    <x v="2238"/>
    <x v="2"/>
    <x v="5"/>
    <n v="5"/>
    <x v="0"/>
    <n v="55.75"/>
    <n v="278.75"/>
  </r>
  <r>
    <x v="2"/>
    <x v="0"/>
    <x v="134"/>
    <x v="2239"/>
    <x v="2"/>
    <x v="5"/>
    <n v="5"/>
    <x v="0"/>
    <n v="79.41"/>
    <n v="397.05"/>
  </r>
  <r>
    <x v="2"/>
    <x v="0"/>
    <x v="135"/>
    <x v="2240"/>
    <x v="2"/>
    <x v="5"/>
    <n v="5"/>
    <x v="0"/>
    <n v="83.16"/>
    <n v="415.8"/>
  </r>
  <r>
    <x v="2"/>
    <x v="0"/>
    <x v="136"/>
    <x v="2241"/>
    <x v="0"/>
    <x v="0"/>
    <n v="40"/>
    <x v="0"/>
    <n v="19.45"/>
    <n v="778"/>
  </r>
  <r>
    <x v="2"/>
    <x v="0"/>
    <x v="137"/>
    <x v="2242"/>
    <x v="0"/>
    <x v="0"/>
    <n v="300"/>
    <x v="0"/>
    <n v="0.7"/>
    <n v="210"/>
  </r>
  <r>
    <x v="2"/>
    <x v="0"/>
    <x v="138"/>
    <x v="2243"/>
    <x v="0"/>
    <x v="0"/>
    <n v="360"/>
    <x v="0"/>
    <n v="1.5"/>
    <n v="540"/>
  </r>
  <r>
    <x v="2"/>
    <x v="0"/>
    <x v="105"/>
    <x v="2244"/>
    <x v="0"/>
    <x v="0"/>
    <n v="1440"/>
    <x v="0"/>
    <n v="1.2"/>
    <n v="1728"/>
  </r>
  <r>
    <x v="2"/>
    <x v="0"/>
    <x v="104"/>
    <x v="2245"/>
    <x v="0"/>
    <x v="0"/>
    <n v="440"/>
    <x v="0"/>
    <n v="1.2"/>
    <n v="528"/>
  </r>
  <r>
    <x v="2"/>
    <x v="0"/>
    <x v="87"/>
    <x v="2246"/>
    <x v="3"/>
    <x v="13"/>
    <n v="83852"/>
    <x v="0"/>
    <n v="0.01"/>
    <n v="670.82"/>
  </r>
  <r>
    <x v="2"/>
    <x v="0"/>
    <x v="87"/>
    <x v="2247"/>
    <x v="3"/>
    <x v="13"/>
    <n v="16250"/>
    <x v="0"/>
    <n v="0.01"/>
    <n v="130"/>
  </r>
  <r>
    <x v="2"/>
    <x v="0"/>
    <x v="84"/>
    <x v="2248"/>
    <x v="3"/>
    <x v="13"/>
    <n v="84128"/>
    <x v="0"/>
    <n v="0.01"/>
    <n v="673.02"/>
  </r>
  <r>
    <x v="2"/>
    <x v="0"/>
    <x v="84"/>
    <x v="2249"/>
    <x v="3"/>
    <x v="13"/>
    <n v="16250"/>
    <x v="0"/>
    <n v="0.01"/>
    <n v="130"/>
  </r>
  <r>
    <x v="2"/>
    <x v="0"/>
    <x v="76"/>
    <x v="2250"/>
    <x v="3"/>
    <x v="13"/>
    <n v="40090"/>
    <x v="0"/>
    <n v="0.01"/>
    <n v="320.72000000000003"/>
  </r>
  <r>
    <x v="2"/>
    <x v="0"/>
    <x v="76"/>
    <x v="2251"/>
    <x v="3"/>
    <x v="13"/>
    <n v="65000"/>
    <x v="0"/>
    <n v="0.01"/>
    <n v="520"/>
  </r>
  <r>
    <x v="2"/>
    <x v="0"/>
    <x v="93"/>
    <x v="2252"/>
    <x v="3"/>
    <x v="13"/>
    <n v="97500"/>
    <x v="0"/>
    <n v="0.01"/>
    <n v="780"/>
  </r>
  <r>
    <x v="2"/>
    <x v="0"/>
    <x v="93"/>
    <x v="2253"/>
    <x v="3"/>
    <x v="13"/>
    <n v="190"/>
    <x v="0"/>
    <n v="0.01"/>
    <n v="1.52"/>
  </r>
  <r>
    <x v="2"/>
    <x v="0"/>
    <x v="94"/>
    <x v="2254"/>
    <x v="3"/>
    <x v="13"/>
    <n v="16250"/>
    <x v="0"/>
    <n v="0.01"/>
    <n v="130"/>
  </r>
  <r>
    <x v="2"/>
    <x v="0"/>
    <x v="94"/>
    <x v="2255"/>
    <x v="3"/>
    <x v="13"/>
    <n v="40950"/>
    <x v="0"/>
    <n v="0.01"/>
    <n v="327.60000000000002"/>
  </r>
  <r>
    <x v="2"/>
    <x v="0"/>
    <x v="94"/>
    <x v="2256"/>
    <x v="3"/>
    <x v="13"/>
    <n v="11050"/>
    <x v="0"/>
    <n v="0.01"/>
    <n v="88.4"/>
  </r>
  <r>
    <x v="2"/>
    <x v="0"/>
    <x v="95"/>
    <x v="2257"/>
    <x v="3"/>
    <x v="13"/>
    <n v="70200"/>
    <x v="0"/>
    <n v="0.01"/>
    <n v="561.6"/>
  </r>
  <r>
    <x v="2"/>
    <x v="0"/>
    <x v="60"/>
    <x v="2258"/>
    <x v="3"/>
    <x v="13"/>
    <n v="16250"/>
    <x v="0"/>
    <n v="0.01"/>
    <n v="130"/>
  </r>
  <r>
    <x v="2"/>
    <x v="0"/>
    <x v="121"/>
    <x v="2259"/>
    <x v="3"/>
    <x v="20"/>
    <n v="693838"/>
    <x v="0"/>
    <n v="0.01"/>
    <n v="6938.38"/>
  </r>
  <r>
    <x v="2"/>
    <x v="0"/>
    <x v="121"/>
    <x v="2260"/>
    <x v="3"/>
    <x v="20"/>
    <n v="1146025"/>
    <x v="0"/>
    <n v="0.02"/>
    <n v="22920.5"/>
  </r>
  <r>
    <x v="2"/>
    <x v="0"/>
    <x v="121"/>
    <x v="2261"/>
    <x v="3"/>
    <x v="20"/>
    <n v="158765"/>
    <x v="0"/>
    <n v="0.02"/>
    <n v="3175.3"/>
  </r>
  <r>
    <x v="2"/>
    <x v="0"/>
    <x v="90"/>
    <x v="2262"/>
    <x v="3"/>
    <x v="13"/>
    <n v="195709"/>
    <x v="0"/>
    <n v="0.01"/>
    <n v="1957.09"/>
  </r>
  <r>
    <x v="2"/>
    <x v="0"/>
    <x v="90"/>
    <x v="2263"/>
    <x v="3"/>
    <x v="13"/>
    <n v="4856"/>
    <x v="0"/>
    <n v="0.01"/>
    <n v="48.56"/>
  </r>
  <r>
    <x v="2"/>
    <x v="0"/>
    <x v="90"/>
    <x v="2264"/>
    <x v="3"/>
    <x v="13"/>
    <n v="82851"/>
    <x v="0"/>
    <n v="0.01"/>
    <n v="828.51"/>
  </r>
  <r>
    <x v="2"/>
    <x v="0"/>
    <x v="87"/>
    <x v="2265"/>
    <x v="3"/>
    <x v="13"/>
    <n v="94215"/>
    <x v="0"/>
    <n v="0.01"/>
    <n v="942.15"/>
  </r>
  <r>
    <x v="2"/>
    <x v="0"/>
    <x v="87"/>
    <x v="2266"/>
    <x v="3"/>
    <x v="13"/>
    <n v="379628"/>
    <x v="0"/>
    <n v="0.01"/>
    <n v="3796.28"/>
  </r>
  <r>
    <x v="2"/>
    <x v="0"/>
    <x v="87"/>
    <x v="2267"/>
    <x v="3"/>
    <x v="13"/>
    <n v="164851"/>
    <x v="0"/>
    <n v="0.01"/>
    <n v="1648.51"/>
  </r>
  <r>
    <x v="2"/>
    <x v="0"/>
    <x v="87"/>
    <x v="2268"/>
    <x v="3"/>
    <x v="13"/>
    <n v="13211"/>
    <x v="0"/>
    <n v="0.01"/>
    <n v="132.11000000000001"/>
  </r>
  <r>
    <x v="2"/>
    <x v="0"/>
    <x v="84"/>
    <x v="2269"/>
    <x v="3"/>
    <x v="13"/>
    <n v="66959"/>
    <x v="0"/>
    <n v="0.01"/>
    <n v="669.59"/>
  </r>
  <r>
    <x v="2"/>
    <x v="0"/>
    <x v="76"/>
    <x v="2270"/>
    <x v="3"/>
    <x v="13"/>
    <n v="17491"/>
    <x v="0"/>
    <n v="0.01"/>
    <n v="174.91"/>
  </r>
  <r>
    <x v="2"/>
    <x v="0"/>
    <x v="93"/>
    <x v="2271"/>
    <x v="3"/>
    <x v="13"/>
    <n v="6419"/>
    <x v="0"/>
    <n v="0.01"/>
    <n v="64.19"/>
  </r>
  <r>
    <x v="2"/>
    <x v="0"/>
    <x v="95"/>
    <x v="2272"/>
    <x v="3"/>
    <x v="13"/>
    <n v="82669"/>
    <x v="0"/>
    <n v="0.01"/>
    <n v="826.69"/>
  </r>
  <r>
    <x v="2"/>
    <x v="0"/>
    <x v="97"/>
    <x v="2273"/>
    <x v="3"/>
    <x v="13"/>
    <n v="120978"/>
    <x v="0"/>
    <n v="0.01"/>
    <n v="1209.78"/>
  </r>
  <r>
    <x v="2"/>
    <x v="0"/>
    <x v="97"/>
    <x v="2274"/>
    <x v="3"/>
    <x v="13"/>
    <n v="395188"/>
    <x v="0"/>
    <n v="0.01"/>
    <n v="3951.88"/>
  </r>
  <r>
    <x v="2"/>
    <x v="0"/>
    <x v="97"/>
    <x v="2275"/>
    <x v="3"/>
    <x v="13"/>
    <n v="130696"/>
    <x v="0"/>
    <n v="0.01"/>
    <n v="1306.96"/>
  </r>
  <r>
    <x v="2"/>
    <x v="0"/>
    <x v="68"/>
    <x v="2276"/>
    <x v="3"/>
    <x v="13"/>
    <n v="652928"/>
    <x v="0"/>
    <n v="0.01"/>
    <n v="6529.28"/>
  </r>
  <r>
    <x v="2"/>
    <x v="0"/>
    <x v="68"/>
    <x v="2277"/>
    <x v="3"/>
    <x v="13"/>
    <n v="121391"/>
    <x v="0"/>
    <n v="0.01"/>
    <n v="1213.9100000000001"/>
  </r>
  <r>
    <x v="2"/>
    <x v="0"/>
    <x v="68"/>
    <x v="2278"/>
    <x v="3"/>
    <x v="13"/>
    <n v="80047"/>
    <x v="0"/>
    <n v="0.01"/>
    <n v="800.47"/>
  </r>
  <r>
    <x v="2"/>
    <x v="0"/>
    <x v="155"/>
    <x v="2279"/>
    <x v="3"/>
    <x v="13"/>
    <n v="147691"/>
    <x v="0"/>
    <n v="0.01"/>
    <n v="1476.91"/>
  </r>
  <r>
    <x v="2"/>
    <x v="0"/>
    <x v="155"/>
    <x v="2280"/>
    <x v="3"/>
    <x v="13"/>
    <n v="158587"/>
    <x v="0"/>
    <n v="0.01"/>
    <n v="1585.87"/>
  </r>
  <r>
    <x v="2"/>
    <x v="0"/>
    <x v="155"/>
    <x v="2281"/>
    <x v="3"/>
    <x v="13"/>
    <n v="481000"/>
    <x v="0"/>
    <n v="0.01"/>
    <n v="4810"/>
  </r>
  <r>
    <x v="2"/>
    <x v="0"/>
    <x v="155"/>
    <x v="2282"/>
    <x v="3"/>
    <x v="13"/>
    <n v="55645"/>
    <x v="0"/>
    <n v="0.01"/>
    <n v="556.45000000000005"/>
  </r>
  <r>
    <x v="2"/>
    <x v="0"/>
    <x v="155"/>
    <x v="2283"/>
    <x v="3"/>
    <x v="13"/>
    <n v="43343"/>
    <x v="0"/>
    <n v="0.01"/>
    <n v="433.43"/>
  </r>
  <r>
    <x v="2"/>
    <x v="0"/>
    <x v="45"/>
    <x v="2284"/>
    <x v="3"/>
    <x v="13"/>
    <n v="230119"/>
    <x v="0"/>
    <n v="0.01"/>
    <n v="2301.19"/>
  </r>
  <r>
    <x v="2"/>
    <x v="0"/>
    <x v="45"/>
    <x v="2285"/>
    <x v="3"/>
    <x v="13"/>
    <n v="13416"/>
    <x v="0"/>
    <n v="0.01"/>
    <n v="134.16"/>
  </r>
  <r>
    <x v="2"/>
    <x v="0"/>
    <x v="45"/>
    <x v="2286"/>
    <x v="3"/>
    <x v="13"/>
    <n v="443094"/>
    <x v="0"/>
    <n v="0.01"/>
    <n v="4430.9399999999996"/>
  </r>
  <r>
    <x v="2"/>
    <x v="0"/>
    <x v="175"/>
    <x v="2287"/>
    <x v="3"/>
    <x v="13"/>
    <n v="35771"/>
    <x v="0"/>
    <n v="0.01"/>
    <n v="357.71"/>
  </r>
  <r>
    <x v="2"/>
    <x v="0"/>
    <x v="154"/>
    <x v="2288"/>
    <x v="3"/>
    <x v="13"/>
    <n v="66959"/>
    <x v="0"/>
    <n v="0.01"/>
    <n v="669.59"/>
  </r>
  <r>
    <x v="2"/>
    <x v="0"/>
    <x v="154"/>
    <x v="2289"/>
    <x v="3"/>
    <x v="13"/>
    <n v="88647"/>
    <x v="0"/>
    <n v="0.01"/>
    <n v="886.47"/>
  </r>
  <r>
    <x v="2"/>
    <x v="0"/>
    <x v="153"/>
    <x v="2290"/>
    <x v="3"/>
    <x v="13"/>
    <n v="45168"/>
    <x v="0"/>
    <n v="0.01"/>
    <n v="451.68"/>
  </r>
  <r>
    <x v="2"/>
    <x v="0"/>
    <x v="152"/>
    <x v="2291"/>
    <x v="3"/>
    <x v="13"/>
    <n v="21544"/>
    <x v="0"/>
    <n v="0.01"/>
    <n v="215.44"/>
  </r>
  <r>
    <x v="2"/>
    <x v="0"/>
    <x v="152"/>
    <x v="2292"/>
    <x v="3"/>
    <x v="13"/>
    <n v="26650"/>
    <x v="0"/>
    <n v="0.01"/>
    <n v="266.5"/>
  </r>
  <r>
    <x v="2"/>
    <x v="0"/>
    <x v="44"/>
    <x v="2293"/>
    <x v="3"/>
    <x v="13"/>
    <n v="228866"/>
    <x v="0"/>
    <n v="0.01"/>
    <n v="2288.66"/>
  </r>
  <r>
    <x v="2"/>
    <x v="0"/>
    <x v="44"/>
    <x v="2294"/>
    <x v="3"/>
    <x v="13"/>
    <n v="408917"/>
    <x v="0"/>
    <n v="0.01"/>
    <n v="4089.17"/>
  </r>
  <r>
    <x v="2"/>
    <x v="0"/>
    <x v="42"/>
    <x v="2295"/>
    <x v="3"/>
    <x v="13"/>
    <n v="254231"/>
    <x v="0"/>
    <n v="0.01"/>
    <n v="2542.31"/>
  </r>
  <r>
    <x v="2"/>
    <x v="0"/>
    <x v="42"/>
    <x v="2296"/>
    <x v="3"/>
    <x v="13"/>
    <n v="259937"/>
    <x v="0"/>
    <n v="0.01"/>
    <n v="2599.37"/>
  </r>
  <r>
    <x v="2"/>
    <x v="0"/>
    <x v="42"/>
    <x v="2297"/>
    <x v="3"/>
    <x v="13"/>
    <n v="130370"/>
    <x v="0"/>
    <n v="0.01"/>
    <n v="1303.7"/>
  </r>
  <r>
    <x v="2"/>
    <x v="0"/>
    <x v="38"/>
    <x v="2298"/>
    <x v="3"/>
    <x v="13"/>
    <n v="4680"/>
    <x v="0"/>
    <n v="0.01"/>
    <n v="46.8"/>
  </r>
  <r>
    <x v="2"/>
    <x v="0"/>
    <x v="151"/>
    <x v="2299"/>
    <x v="1"/>
    <x v="4"/>
    <n v="38.534999999999997"/>
    <x v="2"/>
    <n v="24"/>
    <n v="924.84"/>
  </r>
  <r>
    <x v="2"/>
    <x v="0"/>
    <x v="150"/>
    <x v="2300"/>
    <x v="1"/>
    <x v="4"/>
    <n v="170.64912000000001"/>
    <x v="2"/>
    <n v="3.42"/>
    <n v="583.62"/>
  </r>
  <r>
    <x v="2"/>
    <x v="0"/>
    <x v="149"/>
    <x v="2301"/>
    <x v="1"/>
    <x v="4"/>
    <n v="237.69667000000001"/>
    <x v="2"/>
    <n v="12"/>
    <n v="2852.36"/>
  </r>
  <r>
    <x v="2"/>
    <x v="0"/>
    <x v="148"/>
    <x v="2302"/>
    <x v="1"/>
    <x v="15"/>
    <n v="30.635185"/>
    <x v="1"/>
    <n v="16.2"/>
    <n v="496.29"/>
  </r>
  <r>
    <x v="2"/>
    <x v="0"/>
    <x v="146"/>
    <x v="2303"/>
    <x v="1"/>
    <x v="15"/>
    <n v="93.274690000000007"/>
    <x v="1"/>
    <n v="16.2"/>
    <n v="1511.05"/>
  </r>
  <r>
    <x v="2"/>
    <x v="0"/>
    <x v="181"/>
    <x v="2304"/>
    <x v="1"/>
    <x v="15"/>
    <n v="141.79555999999999"/>
    <x v="1"/>
    <n v="4.5"/>
    <n v="638.08000000000004"/>
  </r>
  <r>
    <x v="2"/>
    <x v="0"/>
    <x v="241"/>
    <x v="2305"/>
    <x v="1"/>
    <x v="15"/>
    <n v="22.835186"/>
    <x v="1"/>
    <n v="16.2"/>
    <n v="369.93"/>
  </r>
  <r>
    <x v="2"/>
    <x v="0"/>
    <x v="145"/>
    <x v="2306"/>
    <x v="1"/>
    <x v="15"/>
    <n v="39.975104999999999"/>
    <x v="1"/>
    <n v="12.05"/>
    <n v="481.7"/>
  </r>
  <r>
    <x v="2"/>
    <x v="0"/>
    <x v="144"/>
    <x v="2307"/>
    <x v="1"/>
    <x v="15"/>
    <n v="34.566665999999998"/>
    <x v="1"/>
    <n v="4.5"/>
    <n v="155.55000000000001"/>
  </r>
  <r>
    <x v="2"/>
    <x v="0"/>
    <x v="166"/>
    <x v="2308"/>
    <x v="1"/>
    <x v="15"/>
    <n v="30.174274"/>
    <x v="1"/>
    <n v="2.41"/>
    <n v="72.72"/>
  </r>
  <r>
    <x v="2"/>
    <x v="0"/>
    <x v="143"/>
    <x v="2309"/>
    <x v="3"/>
    <x v="20"/>
    <n v="537678"/>
    <x v="0"/>
    <n v="0.01"/>
    <n v="5376.78"/>
  </r>
  <r>
    <x v="2"/>
    <x v="0"/>
    <x v="202"/>
    <x v="2310"/>
    <x v="1"/>
    <x v="21"/>
    <n v="65.008719999999997"/>
    <x v="1"/>
    <n v="3.44"/>
    <n v="223.63"/>
  </r>
  <r>
    <x v="3"/>
    <x v="0"/>
    <x v="238"/>
    <x v="2311"/>
    <x v="1"/>
    <x v="3"/>
    <m/>
    <x v="1"/>
    <m/>
    <m/>
  </r>
  <r>
    <x v="3"/>
    <x v="0"/>
    <x v="238"/>
    <x v="2312"/>
    <x v="1"/>
    <x v="3"/>
    <m/>
    <x v="1"/>
    <m/>
    <m/>
  </r>
  <r>
    <x v="3"/>
    <x v="0"/>
    <x v="220"/>
    <x v="2313"/>
    <x v="1"/>
    <x v="16"/>
    <m/>
    <x v="1"/>
    <m/>
    <m/>
  </r>
  <r>
    <x v="3"/>
    <x v="0"/>
    <x v="220"/>
    <x v="2314"/>
    <x v="1"/>
    <x v="16"/>
    <m/>
    <x v="1"/>
    <m/>
    <m/>
  </r>
  <r>
    <x v="3"/>
    <x v="0"/>
    <x v="220"/>
    <x v="2315"/>
    <x v="1"/>
    <x v="16"/>
    <m/>
    <x v="1"/>
    <m/>
    <m/>
  </r>
  <r>
    <x v="3"/>
    <x v="0"/>
    <x v="220"/>
    <x v="2316"/>
    <x v="1"/>
    <x v="16"/>
    <m/>
    <x v="1"/>
    <m/>
    <m/>
  </r>
  <r>
    <x v="3"/>
    <x v="0"/>
    <x v="220"/>
    <x v="2317"/>
    <x v="1"/>
    <x v="16"/>
    <m/>
    <x v="1"/>
    <m/>
    <m/>
  </r>
  <r>
    <x v="3"/>
    <x v="0"/>
    <x v="220"/>
    <x v="2318"/>
    <x v="1"/>
    <x v="16"/>
    <m/>
    <x v="1"/>
    <m/>
    <m/>
  </r>
  <r>
    <x v="3"/>
    <x v="0"/>
    <x v="220"/>
    <x v="2319"/>
    <x v="1"/>
    <x v="16"/>
    <m/>
    <x v="1"/>
    <m/>
    <m/>
  </r>
  <r>
    <x v="3"/>
    <x v="0"/>
    <x v="220"/>
    <x v="2320"/>
    <x v="1"/>
    <x v="16"/>
    <m/>
    <x v="1"/>
    <m/>
    <m/>
  </r>
  <r>
    <x v="3"/>
    <x v="0"/>
    <x v="2"/>
    <x v="2321"/>
    <x v="1"/>
    <x v="2"/>
    <m/>
    <x v="1"/>
    <m/>
    <m/>
  </r>
  <r>
    <x v="3"/>
    <x v="0"/>
    <x v="2"/>
    <x v="2322"/>
    <x v="1"/>
    <x v="2"/>
    <m/>
    <x v="1"/>
    <m/>
    <m/>
  </r>
  <r>
    <x v="3"/>
    <x v="0"/>
    <x v="2"/>
    <x v="2323"/>
    <x v="1"/>
    <x v="2"/>
    <m/>
    <x v="1"/>
    <m/>
    <m/>
  </r>
  <r>
    <x v="3"/>
    <x v="0"/>
    <x v="2"/>
    <x v="2324"/>
    <x v="1"/>
    <x v="2"/>
    <m/>
    <x v="1"/>
    <m/>
    <m/>
  </r>
  <r>
    <x v="3"/>
    <x v="0"/>
    <x v="2"/>
    <x v="2325"/>
    <x v="1"/>
    <x v="2"/>
    <m/>
    <x v="1"/>
    <m/>
    <m/>
  </r>
  <r>
    <x v="3"/>
    <x v="0"/>
    <x v="2"/>
    <x v="2326"/>
    <x v="1"/>
    <x v="2"/>
    <m/>
    <x v="1"/>
    <m/>
    <m/>
  </r>
  <r>
    <x v="3"/>
    <x v="0"/>
    <x v="169"/>
    <x v="2327"/>
    <x v="1"/>
    <x v="15"/>
    <m/>
    <x v="1"/>
    <m/>
    <m/>
  </r>
  <r>
    <x v="3"/>
    <x v="0"/>
    <x v="169"/>
    <x v="2328"/>
    <x v="1"/>
    <x v="15"/>
    <m/>
    <x v="1"/>
    <m/>
    <m/>
  </r>
  <r>
    <x v="3"/>
    <x v="0"/>
    <x v="169"/>
    <x v="2329"/>
    <x v="1"/>
    <x v="15"/>
    <m/>
    <x v="1"/>
    <m/>
    <m/>
  </r>
  <r>
    <x v="3"/>
    <x v="0"/>
    <x v="170"/>
    <x v="2330"/>
    <x v="1"/>
    <x v="15"/>
    <m/>
    <x v="1"/>
    <m/>
    <m/>
  </r>
  <r>
    <x v="3"/>
    <x v="0"/>
    <x v="170"/>
    <x v="2331"/>
    <x v="1"/>
    <x v="15"/>
    <m/>
    <x v="1"/>
    <m/>
    <m/>
  </r>
  <r>
    <x v="3"/>
    <x v="0"/>
    <x v="170"/>
    <x v="2332"/>
    <x v="1"/>
    <x v="15"/>
    <m/>
    <x v="1"/>
    <m/>
    <m/>
  </r>
  <r>
    <x v="3"/>
    <x v="0"/>
    <x v="171"/>
    <x v="2333"/>
    <x v="1"/>
    <x v="15"/>
    <m/>
    <x v="1"/>
    <m/>
    <m/>
  </r>
  <r>
    <x v="3"/>
    <x v="1"/>
    <x v="24"/>
    <x v="2334"/>
    <x v="4"/>
    <x v="9"/>
    <n v="48"/>
    <x v="0"/>
    <n v="42.21"/>
    <n v="2026.08"/>
  </r>
  <r>
    <x v="3"/>
    <x v="1"/>
    <x v="24"/>
    <x v="2335"/>
    <x v="4"/>
    <x v="9"/>
    <n v="192"/>
    <x v="0"/>
    <n v="42.21"/>
    <n v="8104.32"/>
  </r>
  <r>
    <x v="3"/>
    <x v="1"/>
    <x v="23"/>
    <x v="2336"/>
    <x v="4"/>
    <x v="10"/>
    <n v="96"/>
    <x v="0"/>
    <n v="42.21"/>
    <n v="4052.16"/>
  </r>
  <r>
    <x v="3"/>
    <x v="1"/>
    <x v="23"/>
    <x v="2337"/>
    <x v="4"/>
    <x v="10"/>
    <n v="17"/>
    <x v="0"/>
    <n v="42.21"/>
    <n v="717.57"/>
  </r>
  <r>
    <x v="3"/>
    <x v="1"/>
    <x v="23"/>
    <x v="2338"/>
    <x v="4"/>
    <x v="10"/>
    <n v="174"/>
    <x v="0"/>
    <n v="42.21"/>
    <n v="7344.54"/>
  </r>
  <r>
    <x v="3"/>
    <x v="1"/>
    <x v="23"/>
    <x v="2339"/>
    <x v="4"/>
    <x v="10"/>
    <n v="192"/>
    <x v="0"/>
    <n v="42.21"/>
    <n v="8104.32"/>
  </r>
  <r>
    <x v="3"/>
    <x v="1"/>
    <x v="23"/>
    <x v="2340"/>
    <x v="4"/>
    <x v="10"/>
    <n v="557"/>
    <x v="0"/>
    <n v="42.21"/>
    <n v="23510.97"/>
  </r>
  <r>
    <x v="3"/>
    <x v="1"/>
    <x v="23"/>
    <x v="2341"/>
    <x v="4"/>
    <x v="10"/>
    <n v="5"/>
    <x v="0"/>
    <n v="42.21"/>
    <n v="211.05"/>
  </r>
  <r>
    <x v="3"/>
    <x v="1"/>
    <x v="22"/>
    <x v="2342"/>
    <x v="3"/>
    <x v="11"/>
    <n v="10"/>
    <x v="0"/>
    <n v="1.2"/>
    <n v="12"/>
  </r>
  <r>
    <x v="3"/>
    <x v="1"/>
    <x v="21"/>
    <x v="2343"/>
    <x v="3"/>
    <x v="11"/>
    <n v="10"/>
    <x v="0"/>
    <n v="1.1200000000000001"/>
    <n v="11.21"/>
  </r>
  <r>
    <x v="3"/>
    <x v="1"/>
    <x v="19"/>
    <x v="2344"/>
    <x v="3"/>
    <x v="11"/>
    <n v="10"/>
    <x v="0"/>
    <n v="3.16"/>
    <n v="31.64"/>
  </r>
  <r>
    <x v="3"/>
    <x v="1"/>
    <x v="16"/>
    <x v="2345"/>
    <x v="4"/>
    <x v="9"/>
    <n v="95"/>
    <x v="0"/>
    <n v="42.21"/>
    <n v="4009.95"/>
  </r>
  <r>
    <x v="3"/>
    <x v="1"/>
    <x v="16"/>
    <x v="2346"/>
    <x v="4"/>
    <x v="9"/>
    <n v="64"/>
    <x v="0"/>
    <n v="42.21"/>
    <n v="2701.44"/>
  </r>
  <r>
    <x v="3"/>
    <x v="0"/>
    <x v="16"/>
    <x v="2347"/>
    <x v="4"/>
    <x v="9"/>
    <n v="96"/>
    <x v="0"/>
    <n v="42.21"/>
    <n v="4052.16"/>
  </r>
  <r>
    <x v="3"/>
    <x v="1"/>
    <x v="16"/>
    <x v="2348"/>
    <x v="4"/>
    <x v="9"/>
    <n v="41"/>
    <x v="0"/>
    <n v="42.21"/>
    <n v="1730.61"/>
  </r>
  <r>
    <x v="3"/>
    <x v="1"/>
    <x v="16"/>
    <x v="2349"/>
    <x v="4"/>
    <x v="9"/>
    <n v="58"/>
    <x v="0"/>
    <n v="42.21"/>
    <n v="2448.1799999999998"/>
  </r>
  <r>
    <x v="3"/>
    <x v="1"/>
    <x v="16"/>
    <x v="2350"/>
    <x v="4"/>
    <x v="9"/>
    <n v="62"/>
    <x v="0"/>
    <n v="42.21"/>
    <n v="2617.02"/>
  </r>
  <r>
    <x v="3"/>
    <x v="1"/>
    <x v="16"/>
    <x v="2351"/>
    <x v="4"/>
    <x v="9"/>
    <n v="192"/>
    <x v="0"/>
    <n v="42.21"/>
    <n v="8104.32"/>
  </r>
  <r>
    <x v="3"/>
    <x v="1"/>
    <x v="16"/>
    <x v="2352"/>
    <x v="4"/>
    <x v="9"/>
    <n v="191"/>
    <x v="0"/>
    <n v="42.21"/>
    <n v="8062.11"/>
  </r>
  <r>
    <x v="3"/>
    <x v="1"/>
    <x v="16"/>
    <x v="2353"/>
    <x v="4"/>
    <x v="9"/>
    <n v="104"/>
    <x v="0"/>
    <n v="42.21"/>
    <n v="4389.84"/>
  </r>
  <r>
    <x v="3"/>
    <x v="1"/>
    <x v="16"/>
    <x v="2354"/>
    <x v="4"/>
    <x v="9"/>
    <n v="88"/>
    <x v="0"/>
    <n v="42.21"/>
    <n v="3714.48"/>
  </r>
  <r>
    <x v="3"/>
    <x v="1"/>
    <x v="15"/>
    <x v="2355"/>
    <x v="4"/>
    <x v="9"/>
    <n v="5"/>
    <x v="0"/>
    <n v="42.21"/>
    <n v="211.05"/>
  </r>
  <r>
    <x v="3"/>
    <x v="1"/>
    <x v="15"/>
    <x v="2356"/>
    <x v="4"/>
    <x v="9"/>
    <n v="186"/>
    <x v="0"/>
    <n v="42.21"/>
    <n v="7851.06"/>
  </r>
  <r>
    <x v="3"/>
    <x v="1"/>
    <x v="15"/>
    <x v="2357"/>
    <x v="4"/>
    <x v="9"/>
    <n v="246"/>
    <x v="0"/>
    <n v="42.21"/>
    <n v="10383.66"/>
  </r>
  <r>
    <x v="3"/>
    <x v="1"/>
    <x v="15"/>
    <x v="2358"/>
    <x v="4"/>
    <x v="9"/>
    <n v="184"/>
    <x v="0"/>
    <n v="42.21"/>
    <n v="7766.64"/>
  </r>
  <r>
    <x v="3"/>
    <x v="0"/>
    <x v="15"/>
    <x v="2359"/>
    <x v="4"/>
    <x v="9"/>
    <n v="96"/>
    <x v="0"/>
    <n v="42.21"/>
    <n v="4052.16"/>
  </r>
  <r>
    <x v="3"/>
    <x v="1"/>
    <x v="15"/>
    <x v="2360"/>
    <x v="4"/>
    <x v="9"/>
    <n v="95"/>
    <x v="0"/>
    <n v="42.21"/>
    <n v="4009.95"/>
  </r>
  <r>
    <x v="3"/>
    <x v="1"/>
    <x v="15"/>
    <x v="2361"/>
    <x v="4"/>
    <x v="9"/>
    <n v="96"/>
    <x v="0"/>
    <n v="42.21"/>
    <n v="4052.16"/>
  </r>
  <r>
    <x v="3"/>
    <x v="1"/>
    <x v="15"/>
    <x v="2362"/>
    <x v="4"/>
    <x v="9"/>
    <n v="96"/>
    <x v="0"/>
    <n v="42.21"/>
    <n v="4052.16"/>
  </r>
  <r>
    <x v="3"/>
    <x v="1"/>
    <x v="14"/>
    <x v="2363"/>
    <x v="4"/>
    <x v="10"/>
    <n v="20"/>
    <x v="0"/>
    <n v="42.21"/>
    <n v="844.2"/>
  </r>
  <r>
    <x v="3"/>
    <x v="1"/>
    <x v="14"/>
    <x v="2364"/>
    <x v="4"/>
    <x v="10"/>
    <n v="140"/>
    <x v="0"/>
    <n v="42.21"/>
    <n v="5909.4"/>
  </r>
  <r>
    <x v="3"/>
    <x v="1"/>
    <x v="14"/>
    <x v="2365"/>
    <x v="4"/>
    <x v="10"/>
    <n v="97"/>
    <x v="0"/>
    <n v="42.21"/>
    <n v="4094.37"/>
  </r>
  <r>
    <x v="3"/>
    <x v="1"/>
    <x v="14"/>
    <x v="2366"/>
    <x v="4"/>
    <x v="10"/>
    <n v="474"/>
    <x v="0"/>
    <n v="42.21"/>
    <n v="20007.54"/>
  </r>
  <r>
    <x v="3"/>
    <x v="1"/>
    <x v="14"/>
    <x v="2367"/>
    <x v="4"/>
    <x v="10"/>
    <n v="481"/>
    <x v="0"/>
    <n v="42.21"/>
    <n v="20303.009999999998"/>
  </r>
  <r>
    <x v="3"/>
    <x v="1"/>
    <x v="14"/>
    <x v="2368"/>
    <x v="4"/>
    <x v="10"/>
    <n v="27"/>
    <x v="0"/>
    <n v="42.21"/>
    <n v="1139.67"/>
  </r>
  <r>
    <x v="3"/>
    <x v="1"/>
    <x v="14"/>
    <x v="2369"/>
    <x v="4"/>
    <x v="10"/>
    <n v="69"/>
    <x v="0"/>
    <n v="42.21"/>
    <n v="2912.49"/>
  </r>
  <r>
    <x v="3"/>
    <x v="1"/>
    <x v="13"/>
    <x v="2370"/>
    <x v="4"/>
    <x v="9"/>
    <n v="288"/>
    <x v="0"/>
    <n v="42.21"/>
    <n v="12156.48"/>
  </r>
  <r>
    <x v="3"/>
    <x v="1"/>
    <x v="13"/>
    <x v="2371"/>
    <x v="4"/>
    <x v="9"/>
    <n v="324"/>
    <x v="0"/>
    <n v="42.21"/>
    <n v="13676.04"/>
  </r>
  <r>
    <x v="3"/>
    <x v="1"/>
    <x v="13"/>
    <x v="2372"/>
    <x v="4"/>
    <x v="9"/>
    <n v="60"/>
    <x v="0"/>
    <n v="42.21"/>
    <n v="2532.6"/>
  </r>
  <r>
    <x v="3"/>
    <x v="1"/>
    <x v="13"/>
    <x v="2373"/>
    <x v="4"/>
    <x v="9"/>
    <n v="3"/>
    <x v="0"/>
    <n v="42.21"/>
    <n v="126.63"/>
  </r>
  <r>
    <x v="3"/>
    <x v="1"/>
    <x v="12"/>
    <x v="2374"/>
    <x v="4"/>
    <x v="9"/>
    <n v="96"/>
    <x v="0"/>
    <n v="42.21"/>
    <n v="4052.16"/>
  </r>
  <r>
    <x v="3"/>
    <x v="1"/>
    <x v="114"/>
    <x v="2375"/>
    <x v="4"/>
    <x v="8"/>
    <n v="41"/>
    <x v="0"/>
    <n v="79.260000000000005"/>
    <n v="3249.66"/>
  </r>
  <r>
    <x v="3"/>
    <x v="1"/>
    <x v="114"/>
    <x v="2376"/>
    <x v="4"/>
    <x v="8"/>
    <n v="151"/>
    <x v="0"/>
    <n v="79.260000000000005"/>
    <n v="11968.26"/>
  </r>
  <r>
    <x v="3"/>
    <x v="1"/>
    <x v="114"/>
    <x v="2377"/>
    <x v="4"/>
    <x v="8"/>
    <n v="87"/>
    <x v="0"/>
    <n v="79.260000000000005"/>
    <n v="6895.62"/>
  </r>
  <r>
    <x v="3"/>
    <x v="1"/>
    <x v="114"/>
    <x v="2378"/>
    <x v="4"/>
    <x v="8"/>
    <n v="9"/>
    <x v="0"/>
    <n v="79.260000000000005"/>
    <n v="713.34"/>
  </r>
  <r>
    <x v="3"/>
    <x v="1"/>
    <x v="114"/>
    <x v="2379"/>
    <x v="4"/>
    <x v="8"/>
    <n v="96"/>
    <x v="0"/>
    <n v="79.260000000000005"/>
    <n v="7608.96"/>
  </r>
  <r>
    <x v="3"/>
    <x v="1"/>
    <x v="114"/>
    <x v="2380"/>
    <x v="4"/>
    <x v="8"/>
    <n v="96"/>
    <x v="0"/>
    <n v="79.260000000000005"/>
    <n v="7608.96"/>
  </r>
  <r>
    <x v="3"/>
    <x v="1"/>
    <x v="114"/>
    <x v="2381"/>
    <x v="4"/>
    <x v="8"/>
    <n v="112"/>
    <x v="0"/>
    <n v="79.260000000000005"/>
    <n v="8877.1200000000008"/>
  </r>
  <r>
    <x v="3"/>
    <x v="1"/>
    <x v="114"/>
    <x v="2382"/>
    <x v="4"/>
    <x v="8"/>
    <n v="90"/>
    <x v="0"/>
    <n v="79.260000000000005"/>
    <n v="7133.4"/>
  </r>
  <r>
    <x v="3"/>
    <x v="1"/>
    <x v="114"/>
    <x v="2383"/>
    <x v="4"/>
    <x v="8"/>
    <n v="86"/>
    <x v="0"/>
    <n v="79.260000000000005"/>
    <n v="6816.36"/>
  </r>
  <r>
    <x v="3"/>
    <x v="1"/>
    <x v="11"/>
    <x v="2384"/>
    <x v="4"/>
    <x v="7"/>
    <n v="14"/>
    <x v="0"/>
    <n v="78.260000000000005"/>
    <n v="1095.6400000000001"/>
  </r>
  <r>
    <x v="3"/>
    <x v="1"/>
    <x v="11"/>
    <x v="2385"/>
    <x v="4"/>
    <x v="7"/>
    <n v="4"/>
    <x v="0"/>
    <n v="78.260000000000005"/>
    <n v="313.04000000000002"/>
  </r>
  <r>
    <x v="3"/>
    <x v="1"/>
    <x v="10"/>
    <x v="2386"/>
    <x v="4"/>
    <x v="9"/>
    <n v="92"/>
    <x v="0"/>
    <n v="42.21"/>
    <n v="3883.32"/>
  </r>
  <r>
    <x v="3"/>
    <x v="1"/>
    <x v="10"/>
    <x v="2387"/>
    <x v="4"/>
    <x v="9"/>
    <n v="32"/>
    <x v="0"/>
    <n v="42.21"/>
    <n v="1350.72"/>
  </r>
  <r>
    <x v="3"/>
    <x v="1"/>
    <x v="8"/>
    <x v="2388"/>
    <x v="4"/>
    <x v="7"/>
    <n v="34"/>
    <x v="0"/>
    <n v="78.260000000000005"/>
    <n v="2660.84"/>
  </r>
  <r>
    <x v="3"/>
    <x v="1"/>
    <x v="8"/>
    <x v="2389"/>
    <x v="4"/>
    <x v="7"/>
    <n v="4"/>
    <x v="0"/>
    <n v="78.260000000000005"/>
    <n v="313.04000000000002"/>
  </r>
  <r>
    <x v="3"/>
    <x v="1"/>
    <x v="8"/>
    <x v="2390"/>
    <x v="4"/>
    <x v="7"/>
    <n v="153"/>
    <x v="0"/>
    <n v="78.260000000000005"/>
    <n v="11973.78"/>
  </r>
  <r>
    <x v="3"/>
    <x v="1"/>
    <x v="8"/>
    <x v="2391"/>
    <x v="4"/>
    <x v="7"/>
    <n v="53"/>
    <x v="0"/>
    <n v="78.260000000000005"/>
    <n v="4147.78"/>
  </r>
  <r>
    <x v="3"/>
    <x v="0"/>
    <x v="180"/>
    <x v="2392"/>
    <x v="1"/>
    <x v="15"/>
    <n v="100.02"/>
    <x v="1"/>
    <n v="5.0999999999999996"/>
    <n v="510.1"/>
  </r>
  <r>
    <x v="3"/>
    <x v="0"/>
    <x v="258"/>
    <x v="2393"/>
    <x v="1"/>
    <x v="15"/>
    <n v="80"/>
    <x v="1"/>
    <n v="14.8"/>
    <n v="1184"/>
  </r>
  <r>
    <x v="3"/>
    <x v="0"/>
    <x v="182"/>
    <x v="2394"/>
    <x v="1"/>
    <x v="15"/>
    <n v="11.25"/>
    <x v="1"/>
    <n v="16.2"/>
    <n v="182.25"/>
  </r>
  <r>
    <x v="3"/>
    <x v="0"/>
    <x v="182"/>
    <x v="2395"/>
    <x v="1"/>
    <x v="15"/>
    <n v="100"/>
    <x v="1"/>
    <n v="16.2"/>
    <n v="1620"/>
  </r>
  <r>
    <x v="3"/>
    <x v="0"/>
    <x v="212"/>
    <x v="2396"/>
    <x v="1"/>
    <x v="15"/>
    <n v="96.94"/>
    <x v="1"/>
    <n v="5.6"/>
    <n v="542.86"/>
  </r>
  <r>
    <x v="3"/>
    <x v="0"/>
    <x v="212"/>
    <x v="2397"/>
    <x v="1"/>
    <x v="15"/>
    <n v="81.599999999999994"/>
    <x v="1"/>
    <n v="5.6"/>
    <n v="456.96"/>
  </r>
  <r>
    <x v="3"/>
    <x v="0"/>
    <x v="213"/>
    <x v="2398"/>
    <x v="1"/>
    <x v="15"/>
    <n v="34.799999999999997"/>
    <x v="1"/>
    <n v="13.65"/>
    <n v="475.02"/>
  </r>
  <r>
    <x v="3"/>
    <x v="0"/>
    <x v="213"/>
    <x v="2399"/>
    <x v="1"/>
    <x v="15"/>
    <n v="80"/>
    <x v="1"/>
    <n v="13.65"/>
    <n v="1091.99"/>
  </r>
  <r>
    <x v="3"/>
    <x v="0"/>
    <x v="183"/>
    <x v="2400"/>
    <x v="1"/>
    <x v="15"/>
    <n v="255.95"/>
    <x v="1"/>
    <n v="14.4"/>
    <n v="3685.68"/>
  </r>
  <r>
    <x v="3"/>
    <x v="0"/>
    <x v="214"/>
    <x v="2401"/>
    <x v="1"/>
    <x v="15"/>
    <n v="36.17"/>
    <x v="1"/>
    <n v="11.44"/>
    <n v="413.78"/>
  </r>
  <r>
    <x v="3"/>
    <x v="0"/>
    <x v="214"/>
    <x v="2402"/>
    <x v="1"/>
    <x v="15"/>
    <n v="79.84"/>
    <x v="1"/>
    <n v="11.44"/>
    <n v="913.37"/>
  </r>
  <r>
    <x v="3"/>
    <x v="0"/>
    <x v="215"/>
    <x v="2403"/>
    <x v="1"/>
    <x v="15"/>
    <n v="22.94"/>
    <x v="1"/>
    <n v="16.2"/>
    <n v="371.63"/>
  </r>
  <r>
    <x v="3"/>
    <x v="0"/>
    <x v="216"/>
    <x v="2404"/>
    <x v="1"/>
    <x v="15"/>
    <n v="44.3"/>
    <x v="1"/>
    <n v="13.65"/>
    <n v="604.69000000000005"/>
  </r>
  <r>
    <x v="3"/>
    <x v="0"/>
    <x v="147"/>
    <x v="2405"/>
    <x v="1"/>
    <x v="15"/>
    <n v="80"/>
    <x v="1"/>
    <n v="11.8"/>
    <n v="944"/>
  </r>
  <r>
    <x v="3"/>
    <x v="0"/>
    <x v="147"/>
    <x v="2406"/>
    <x v="1"/>
    <x v="15"/>
    <n v="186.05"/>
    <x v="1"/>
    <n v="11.8"/>
    <n v="2195.39"/>
  </r>
  <r>
    <x v="3"/>
    <x v="0"/>
    <x v="217"/>
    <x v="2407"/>
    <x v="1"/>
    <x v="15"/>
    <n v="22.55"/>
    <x v="1"/>
    <n v="12.3"/>
    <n v="277.37"/>
  </r>
  <r>
    <x v="3"/>
    <x v="0"/>
    <x v="217"/>
    <x v="2408"/>
    <x v="1"/>
    <x v="15"/>
    <n v="40"/>
    <x v="1"/>
    <n v="12.3"/>
    <n v="492"/>
  </r>
  <r>
    <x v="3"/>
    <x v="0"/>
    <x v="172"/>
    <x v="2409"/>
    <x v="1"/>
    <x v="15"/>
    <m/>
    <x v="1"/>
    <m/>
    <m/>
  </r>
  <r>
    <x v="3"/>
    <x v="0"/>
    <x v="178"/>
    <x v="2410"/>
    <x v="1"/>
    <x v="15"/>
    <m/>
    <x v="1"/>
    <m/>
    <m/>
  </r>
  <r>
    <x v="3"/>
    <x v="0"/>
    <x v="179"/>
    <x v="2411"/>
    <x v="1"/>
    <x v="15"/>
    <m/>
    <x v="1"/>
    <m/>
    <m/>
  </r>
  <r>
    <x v="3"/>
    <x v="0"/>
    <x v="145"/>
    <x v="2412"/>
    <x v="1"/>
    <x v="15"/>
    <m/>
    <x v="1"/>
    <m/>
    <m/>
  </r>
  <r>
    <x v="3"/>
    <x v="0"/>
    <x v="145"/>
    <x v="2413"/>
    <x v="1"/>
    <x v="15"/>
    <m/>
    <x v="1"/>
    <m/>
    <m/>
  </r>
  <r>
    <x v="3"/>
    <x v="0"/>
    <x v="145"/>
    <x v="2414"/>
    <x v="1"/>
    <x v="15"/>
    <m/>
    <x v="1"/>
    <m/>
    <m/>
  </r>
  <r>
    <x v="3"/>
    <x v="0"/>
    <x v="145"/>
    <x v="2415"/>
    <x v="1"/>
    <x v="15"/>
    <m/>
    <x v="1"/>
    <m/>
    <m/>
  </r>
  <r>
    <x v="3"/>
    <x v="0"/>
    <x v="145"/>
    <x v="2416"/>
    <x v="1"/>
    <x v="15"/>
    <m/>
    <x v="1"/>
    <m/>
    <m/>
  </r>
  <r>
    <x v="3"/>
    <x v="0"/>
    <x v="42"/>
    <x v="2417"/>
    <x v="3"/>
    <x v="13"/>
    <n v="104171"/>
    <x v="0"/>
    <n v="0.01"/>
    <n v="1041.71"/>
  </r>
  <r>
    <x v="3"/>
    <x v="0"/>
    <x v="42"/>
    <x v="2418"/>
    <x v="3"/>
    <x v="13"/>
    <n v="69554"/>
    <x v="0"/>
    <n v="0.01"/>
    <n v="695.54"/>
  </r>
  <r>
    <x v="3"/>
    <x v="0"/>
    <x v="68"/>
    <x v="2419"/>
    <x v="3"/>
    <x v="13"/>
    <n v="26693"/>
    <x v="0"/>
    <n v="0.01"/>
    <n v="266.93"/>
  </r>
  <r>
    <x v="3"/>
    <x v="0"/>
    <x v="68"/>
    <x v="2420"/>
    <x v="3"/>
    <x v="13"/>
    <n v="16489"/>
    <x v="0"/>
    <n v="0.01"/>
    <n v="164.89"/>
  </r>
  <r>
    <x v="3"/>
    <x v="0"/>
    <x v="68"/>
    <x v="2421"/>
    <x v="3"/>
    <x v="13"/>
    <n v="197876"/>
    <x v="0"/>
    <n v="0.01"/>
    <n v="1978.76"/>
  </r>
  <r>
    <x v="3"/>
    <x v="0"/>
    <x v="68"/>
    <x v="2422"/>
    <x v="3"/>
    <x v="13"/>
    <n v="65291"/>
    <x v="0"/>
    <n v="0.01"/>
    <n v="652.91"/>
  </r>
  <r>
    <x v="3"/>
    <x v="0"/>
    <x v="87"/>
    <x v="2423"/>
    <x v="3"/>
    <x v="13"/>
    <n v="104693"/>
    <x v="0"/>
    <n v="0.01"/>
    <n v="1046.93"/>
  </r>
  <r>
    <x v="3"/>
    <x v="0"/>
    <x v="196"/>
    <x v="2424"/>
    <x v="1"/>
    <x v="22"/>
    <n v="55"/>
    <x v="2"/>
    <n v="7.65"/>
    <n v="420.75"/>
  </r>
  <r>
    <x v="3"/>
    <x v="0"/>
    <x v="197"/>
    <x v="2425"/>
    <x v="1"/>
    <x v="22"/>
    <n v="55"/>
    <x v="2"/>
    <n v="6.65"/>
    <n v="365.75"/>
  </r>
  <r>
    <x v="3"/>
    <x v="0"/>
    <x v="197"/>
    <x v="2426"/>
    <x v="1"/>
    <x v="22"/>
    <n v="110"/>
    <x v="2"/>
    <n v="6.65"/>
    <n v="731.5"/>
  </r>
  <r>
    <x v="3"/>
    <x v="0"/>
    <x v="198"/>
    <x v="2427"/>
    <x v="1"/>
    <x v="21"/>
    <n v="122.6472"/>
    <x v="1"/>
    <n v="4.7"/>
    <n v="576.4"/>
  </r>
  <r>
    <x v="3"/>
    <x v="0"/>
    <x v="199"/>
    <x v="2428"/>
    <x v="1"/>
    <x v="21"/>
    <n v="56.707023999999997"/>
    <x v="1"/>
    <n v="96.5"/>
    <n v="5472.23"/>
  </r>
  <r>
    <x v="3"/>
    <x v="0"/>
    <x v="200"/>
    <x v="2429"/>
    <x v="1"/>
    <x v="21"/>
    <n v="43.982025"/>
    <x v="1"/>
    <n v="95"/>
    <n v="4178.29"/>
  </r>
  <r>
    <x v="3"/>
    <x v="0"/>
    <x v="201"/>
    <x v="2430"/>
    <x v="1"/>
    <x v="21"/>
    <n v="54.662019999999998"/>
    <x v="1"/>
    <n v="96"/>
    <n v="5247.55"/>
  </r>
  <r>
    <x v="3"/>
    <x v="0"/>
    <x v="203"/>
    <x v="2431"/>
    <x v="1"/>
    <x v="21"/>
    <n v="10.5192"/>
    <x v="1"/>
    <n v="2.99"/>
    <n v="31.45"/>
  </r>
  <r>
    <x v="3"/>
    <x v="0"/>
    <x v="203"/>
    <x v="2432"/>
    <x v="1"/>
    <x v="21"/>
    <n v="84.840500000000006"/>
    <x v="1"/>
    <n v="2.99"/>
    <n v="253.92"/>
  </r>
  <r>
    <x v="3"/>
    <x v="0"/>
    <x v="204"/>
    <x v="2433"/>
    <x v="1"/>
    <x v="21"/>
    <n v="13.0596"/>
    <x v="1"/>
    <n v="2.99"/>
    <n v="39.04"/>
  </r>
  <r>
    <x v="3"/>
    <x v="0"/>
    <x v="204"/>
    <x v="2434"/>
    <x v="1"/>
    <x v="21"/>
    <n v="131.9365"/>
    <x v="1"/>
    <n v="2.99"/>
    <n v="394.43"/>
  </r>
  <r>
    <x v="3"/>
    <x v="0"/>
    <x v="22"/>
    <x v="2435"/>
    <x v="3"/>
    <x v="11"/>
    <n v="2453"/>
    <x v="0"/>
    <n v="1.1200000000000001"/>
    <n v="2749.81"/>
  </r>
  <r>
    <x v="3"/>
    <x v="0"/>
    <x v="21"/>
    <x v="2436"/>
    <x v="3"/>
    <x v="11"/>
    <n v="47"/>
    <x v="0"/>
    <n v="1.1200000000000001"/>
    <n v="52.69"/>
  </r>
  <r>
    <x v="3"/>
    <x v="0"/>
    <x v="20"/>
    <x v="2437"/>
    <x v="3"/>
    <x v="11"/>
    <n v="550"/>
    <x v="0"/>
    <n v="0.68"/>
    <n v="376.2"/>
  </r>
  <r>
    <x v="3"/>
    <x v="0"/>
    <x v="19"/>
    <x v="2438"/>
    <x v="3"/>
    <x v="11"/>
    <n v="120"/>
    <x v="0"/>
    <n v="3.16"/>
    <n v="379.68"/>
  </r>
  <r>
    <x v="3"/>
    <x v="0"/>
    <x v="19"/>
    <x v="2439"/>
    <x v="3"/>
    <x v="11"/>
    <n v="200"/>
    <x v="0"/>
    <n v="3.16"/>
    <n v="632.79999999999995"/>
  </r>
  <r>
    <x v="3"/>
    <x v="0"/>
    <x v="206"/>
    <x v="2440"/>
    <x v="3"/>
    <x v="11"/>
    <n v="660"/>
    <x v="0"/>
    <n v="3.81"/>
    <n v="2515.92"/>
  </r>
  <r>
    <x v="3"/>
    <x v="0"/>
    <x v="18"/>
    <x v="2441"/>
    <x v="3"/>
    <x v="11"/>
    <n v="2600"/>
    <x v="0"/>
    <n v="4"/>
    <n v="10400"/>
  </r>
  <r>
    <x v="3"/>
    <x v="0"/>
    <x v="18"/>
    <x v="2442"/>
    <x v="3"/>
    <x v="11"/>
    <n v="6900"/>
    <x v="0"/>
    <n v="4"/>
    <n v="27600"/>
  </r>
  <r>
    <x v="3"/>
    <x v="0"/>
    <x v="77"/>
    <x v="2443"/>
    <x v="3"/>
    <x v="16"/>
    <n v="282"/>
    <x v="0"/>
    <n v="0.05"/>
    <n v="14.02"/>
  </r>
  <r>
    <x v="3"/>
    <x v="0"/>
    <x v="0"/>
    <x v="2444"/>
    <x v="0"/>
    <x v="0"/>
    <m/>
    <x v="0"/>
    <m/>
    <m/>
  </r>
  <r>
    <x v="3"/>
    <x v="0"/>
    <x v="57"/>
    <x v="2445"/>
    <x v="1"/>
    <x v="15"/>
    <m/>
    <x v="1"/>
    <m/>
    <m/>
  </r>
  <r>
    <x v="3"/>
    <x v="0"/>
    <x v="57"/>
    <x v="2446"/>
    <x v="1"/>
    <x v="15"/>
    <m/>
    <x v="1"/>
    <m/>
    <m/>
  </r>
  <r>
    <x v="3"/>
    <x v="0"/>
    <x v="57"/>
    <x v="2447"/>
    <x v="1"/>
    <x v="15"/>
    <m/>
    <x v="1"/>
    <m/>
    <m/>
  </r>
  <r>
    <x v="3"/>
    <x v="0"/>
    <x v="57"/>
    <x v="2448"/>
    <x v="1"/>
    <x v="15"/>
    <m/>
    <x v="1"/>
    <m/>
    <m/>
  </r>
  <r>
    <x v="3"/>
    <x v="0"/>
    <x v="57"/>
    <x v="2449"/>
    <x v="1"/>
    <x v="15"/>
    <m/>
    <x v="1"/>
    <m/>
    <m/>
  </r>
  <r>
    <x v="3"/>
    <x v="0"/>
    <x v="57"/>
    <x v="2450"/>
    <x v="1"/>
    <x v="15"/>
    <m/>
    <x v="1"/>
    <m/>
    <m/>
  </r>
  <r>
    <x v="3"/>
    <x v="0"/>
    <x v="58"/>
    <x v="2451"/>
    <x v="1"/>
    <x v="14"/>
    <m/>
    <x v="2"/>
    <m/>
    <m/>
  </r>
  <r>
    <x v="3"/>
    <x v="0"/>
    <x v="59"/>
    <x v="2452"/>
    <x v="1"/>
    <x v="15"/>
    <m/>
    <x v="1"/>
    <m/>
    <m/>
  </r>
  <r>
    <x v="3"/>
    <x v="0"/>
    <x v="64"/>
    <x v="2453"/>
    <x v="3"/>
    <x v="17"/>
    <m/>
    <x v="0"/>
    <m/>
    <m/>
  </r>
  <r>
    <x v="3"/>
    <x v="0"/>
    <x v="64"/>
    <x v="2454"/>
    <x v="3"/>
    <x v="17"/>
    <m/>
    <x v="0"/>
    <m/>
    <m/>
  </r>
  <r>
    <x v="3"/>
    <x v="0"/>
    <x v="64"/>
    <x v="2455"/>
    <x v="3"/>
    <x v="17"/>
    <m/>
    <x v="0"/>
    <m/>
    <m/>
  </r>
  <r>
    <x v="3"/>
    <x v="0"/>
    <x v="64"/>
    <x v="2456"/>
    <x v="3"/>
    <x v="17"/>
    <m/>
    <x v="0"/>
    <m/>
    <m/>
  </r>
  <r>
    <x v="3"/>
    <x v="0"/>
    <x v="64"/>
    <x v="2457"/>
    <x v="3"/>
    <x v="17"/>
    <m/>
    <x v="0"/>
    <m/>
    <m/>
  </r>
  <r>
    <x v="3"/>
    <x v="0"/>
    <x v="64"/>
    <x v="2458"/>
    <x v="3"/>
    <x v="17"/>
    <m/>
    <x v="0"/>
    <m/>
    <m/>
  </r>
  <r>
    <x v="3"/>
    <x v="0"/>
    <x v="64"/>
    <x v="2459"/>
    <x v="3"/>
    <x v="17"/>
    <m/>
    <x v="0"/>
    <m/>
    <m/>
  </r>
  <r>
    <x v="3"/>
    <x v="0"/>
    <x v="64"/>
    <x v="2460"/>
    <x v="3"/>
    <x v="17"/>
    <m/>
    <x v="0"/>
    <m/>
    <m/>
  </r>
  <r>
    <x v="3"/>
    <x v="0"/>
    <x v="70"/>
    <x v="2461"/>
    <x v="3"/>
    <x v="17"/>
    <m/>
    <x v="0"/>
    <m/>
    <m/>
  </r>
  <r>
    <x v="3"/>
    <x v="0"/>
    <x v="70"/>
    <x v="2462"/>
    <x v="3"/>
    <x v="17"/>
    <m/>
    <x v="0"/>
    <m/>
    <m/>
  </r>
  <r>
    <x v="3"/>
    <x v="0"/>
    <x v="70"/>
    <x v="2463"/>
    <x v="3"/>
    <x v="17"/>
    <m/>
    <x v="0"/>
    <m/>
    <m/>
  </r>
  <r>
    <x v="3"/>
    <x v="0"/>
    <x v="71"/>
    <x v="2464"/>
    <x v="3"/>
    <x v="17"/>
    <m/>
    <x v="0"/>
    <m/>
    <m/>
  </r>
  <r>
    <x v="3"/>
    <x v="0"/>
    <x v="71"/>
    <x v="2465"/>
    <x v="3"/>
    <x v="17"/>
    <m/>
    <x v="0"/>
    <m/>
    <m/>
  </r>
  <r>
    <x v="3"/>
    <x v="0"/>
    <x v="73"/>
    <x v="2466"/>
    <x v="3"/>
    <x v="17"/>
    <m/>
    <x v="0"/>
    <m/>
    <m/>
  </r>
  <r>
    <x v="3"/>
    <x v="0"/>
    <x v="73"/>
    <x v="2467"/>
    <x v="3"/>
    <x v="17"/>
    <m/>
    <x v="0"/>
    <m/>
    <m/>
  </r>
  <r>
    <x v="3"/>
    <x v="0"/>
    <x v="73"/>
    <x v="2468"/>
    <x v="3"/>
    <x v="17"/>
    <m/>
    <x v="0"/>
    <m/>
    <m/>
  </r>
  <r>
    <x v="3"/>
    <x v="0"/>
    <x v="74"/>
    <x v="2469"/>
    <x v="3"/>
    <x v="17"/>
    <m/>
    <x v="0"/>
    <m/>
    <m/>
  </r>
  <r>
    <x v="3"/>
    <x v="0"/>
    <x v="74"/>
    <x v="2470"/>
    <x v="3"/>
    <x v="17"/>
    <m/>
    <x v="0"/>
    <m/>
    <m/>
  </r>
  <r>
    <x v="3"/>
    <x v="0"/>
    <x v="75"/>
    <x v="2471"/>
    <x v="2"/>
    <x v="5"/>
    <n v="1"/>
    <x v="0"/>
    <n v="2829"/>
    <n v="2829"/>
  </r>
  <r>
    <x v="3"/>
    <x v="0"/>
    <x v="207"/>
    <x v="2472"/>
    <x v="3"/>
    <x v="11"/>
    <n v="200"/>
    <x v="0"/>
    <n v="3.16"/>
    <n v="632.79999999999995"/>
  </r>
  <r>
    <x v="3"/>
    <x v="0"/>
    <x v="207"/>
    <x v="2473"/>
    <x v="3"/>
    <x v="11"/>
    <n v="3600"/>
    <x v="0"/>
    <n v="3.16"/>
    <n v="11390.4"/>
  </r>
  <r>
    <x v="3"/>
    <x v="0"/>
    <x v="208"/>
    <x v="2474"/>
    <x v="3"/>
    <x v="11"/>
    <n v="9151"/>
    <x v="0"/>
    <n v="0.25"/>
    <n v="2278.6"/>
  </r>
  <r>
    <x v="3"/>
    <x v="0"/>
    <x v="209"/>
    <x v="2475"/>
    <x v="3"/>
    <x v="11"/>
    <n v="17217.805"/>
    <x v="0"/>
    <n v="0.88"/>
    <n v="15151.73"/>
  </r>
  <r>
    <x v="3"/>
    <x v="0"/>
    <x v="17"/>
    <x v="2476"/>
    <x v="3"/>
    <x v="11"/>
    <n v="726.99959999999999"/>
    <x v="0"/>
    <n v="1.89"/>
    <n v="1375.47"/>
  </r>
  <r>
    <x v="3"/>
    <x v="0"/>
    <x v="17"/>
    <x v="2477"/>
    <x v="3"/>
    <x v="11"/>
    <n v="300"/>
    <x v="0"/>
    <n v="1.89"/>
    <n v="567.59"/>
  </r>
  <r>
    <x v="3"/>
    <x v="0"/>
    <x v="259"/>
    <x v="2478"/>
    <x v="3"/>
    <x v="11"/>
    <n v="4083"/>
    <x v="0"/>
    <n v="3.16"/>
    <n v="12918.62"/>
  </r>
  <r>
    <x v="3"/>
    <x v="0"/>
    <x v="210"/>
    <x v="2479"/>
    <x v="4"/>
    <x v="8"/>
    <n v="35"/>
    <x v="0"/>
    <n v="77"/>
    <n v="2694.84"/>
  </r>
  <r>
    <x v="3"/>
    <x v="0"/>
    <x v="211"/>
    <x v="2480"/>
    <x v="4"/>
    <x v="7"/>
    <n v="5"/>
    <x v="0"/>
    <n v="79.260000000000005"/>
    <n v="396.3"/>
  </r>
  <r>
    <x v="3"/>
    <x v="0"/>
    <x v="211"/>
    <x v="2481"/>
    <x v="4"/>
    <x v="7"/>
    <n v="83"/>
    <x v="0"/>
    <n v="78.31"/>
    <n v="6499.32"/>
  </r>
  <r>
    <x v="3"/>
    <x v="0"/>
    <x v="161"/>
    <x v="2482"/>
    <x v="3"/>
    <x v="17"/>
    <n v="17500"/>
    <x v="0"/>
    <n v="0.35"/>
    <n v="6125"/>
  </r>
  <r>
    <x v="3"/>
    <x v="0"/>
    <x v="161"/>
    <x v="2483"/>
    <x v="3"/>
    <x v="17"/>
    <n v="6300"/>
    <x v="0"/>
    <n v="0.35"/>
    <n v="2205"/>
  </r>
  <r>
    <x v="3"/>
    <x v="0"/>
    <x v="162"/>
    <x v="2484"/>
    <x v="3"/>
    <x v="17"/>
    <n v="10500"/>
    <x v="0"/>
    <n v="0.35"/>
    <n v="3675"/>
  </r>
  <r>
    <x v="3"/>
    <x v="0"/>
    <x v="162"/>
    <x v="2485"/>
    <x v="3"/>
    <x v="17"/>
    <n v="10383"/>
    <x v="0"/>
    <n v="0.35"/>
    <n v="3634.05"/>
  </r>
  <r>
    <x v="3"/>
    <x v="0"/>
    <x v="162"/>
    <x v="2486"/>
    <x v="3"/>
    <x v="17"/>
    <n v="10500"/>
    <x v="0"/>
    <n v="0.35"/>
    <n v="3675"/>
  </r>
  <r>
    <x v="3"/>
    <x v="0"/>
    <x v="163"/>
    <x v="2487"/>
    <x v="1"/>
    <x v="15"/>
    <n v="42.35"/>
    <x v="1"/>
    <n v="16.329999999999998"/>
    <n v="691.58"/>
  </r>
  <r>
    <x v="3"/>
    <x v="0"/>
    <x v="91"/>
    <x v="2488"/>
    <x v="3"/>
    <x v="16"/>
    <n v="88.926919999999996"/>
    <x v="0"/>
    <n v="0"/>
    <n v="0"/>
  </r>
  <r>
    <x v="3"/>
    <x v="0"/>
    <x v="92"/>
    <x v="2489"/>
    <x v="3"/>
    <x v="16"/>
    <n v="-1372.1212"/>
    <x v="0"/>
    <n v="0"/>
    <n v="0"/>
  </r>
  <r>
    <x v="3"/>
    <x v="0"/>
    <x v="77"/>
    <x v="2490"/>
    <x v="3"/>
    <x v="16"/>
    <m/>
    <x v="0"/>
    <m/>
    <m/>
  </r>
  <r>
    <x v="3"/>
    <x v="0"/>
    <x v="77"/>
    <x v="2491"/>
    <x v="3"/>
    <x v="16"/>
    <m/>
    <x v="0"/>
    <m/>
    <m/>
  </r>
  <r>
    <x v="3"/>
    <x v="0"/>
    <x v="77"/>
    <x v="2492"/>
    <x v="3"/>
    <x v="16"/>
    <m/>
    <x v="0"/>
    <m/>
    <m/>
  </r>
  <r>
    <x v="3"/>
    <x v="0"/>
    <x v="165"/>
    <x v="2493"/>
    <x v="1"/>
    <x v="15"/>
    <n v="40"/>
    <x v="1"/>
    <n v="16.5"/>
    <n v="660"/>
  </r>
  <r>
    <x v="3"/>
    <x v="0"/>
    <x v="165"/>
    <x v="2494"/>
    <x v="1"/>
    <x v="15"/>
    <n v="10.25"/>
    <x v="1"/>
    <n v="16.5"/>
    <n v="169.13"/>
  </r>
  <r>
    <x v="3"/>
    <x v="0"/>
    <x v="165"/>
    <x v="2495"/>
    <x v="1"/>
    <x v="15"/>
    <n v="280"/>
    <x v="1"/>
    <n v="16.5"/>
    <n v="4620"/>
  </r>
  <r>
    <x v="3"/>
    <x v="0"/>
    <x v="166"/>
    <x v="2496"/>
    <x v="1"/>
    <x v="15"/>
    <n v="44.65"/>
    <x v="1"/>
    <n v="2.41"/>
    <n v="107.5"/>
  </r>
  <r>
    <x v="3"/>
    <x v="0"/>
    <x v="77"/>
    <x v="2497"/>
    <x v="3"/>
    <x v="16"/>
    <m/>
    <x v="0"/>
    <m/>
    <m/>
  </r>
  <r>
    <x v="3"/>
    <x v="0"/>
    <x v="77"/>
    <x v="2498"/>
    <x v="3"/>
    <x v="16"/>
    <m/>
    <x v="0"/>
    <m/>
    <m/>
  </r>
  <r>
    <x v="3"/>
    <x v="0"/>
    <x v="104"/>
    <x v="2499"/>
    <x v="0"/>
    <x v="0"/>
    <n v="440"/>
    <x v="0"/>
    <n v="1.2"/>
    <n v="528"/>
  </r>
  <r>
    <x v="3"/>
    <x v="0"/>
    <x v="103"/>
    <x v="2500"/>
    <x v="0"/>
    <x v="0"/>
    <n v="5150"/>
    <x v="0"/>
    <n v="0.25"/>
    <n v="1287.5"/>
  </r>
  <r>
    <x v="3"/>
    <x v="0"/>
    <x v="13"/>
    <x v="2501"/>
    <x v="4"/>
    <x v="9"/>
    <n v="2"/>
    <x v="0"/>
    <n v="42.21"/>
    <n v="84.42"/>
  </r>
  <r>
    <x v="3"/>
    <x v="0"/>
    <x v="13"/>
    <x v="2502"/>
    <x v="4"/>
    <x v="9"/>
    <n v="70"/>
    <x v="0"/>
    <n v="42.21"/>
    <n v="2954.7"/>
  </r>
  <r>
    <x v="3"/>
    <x v="0"/>
    <x v="90"/>
    <x v="2503"/>
    <x v="3"/>
    <x v="13"/>
    <n v="16900"/>
    <x v="0"/>
    <n v="0.01"/>
    <n v="135.19999999999999"/>
  </r>
  <r>
    <x v="3"/>
    <x v="0"/>
    <x v="77"/>
    <x v="2504"/>
    <x v="3"/>
    <x v="16"/>
    <m/>
    <x v="0"/>
    <m/>
    <m/>
  </r>
  <r>
    <x v="3"/>
    <x v="0"/>
    <x v="77"/>
    <x v="2505"/>
    <x v="3"/>
    <x v="16"/>
    <m/>
    <x v="0"/>
    <m/>
    <m/>
  </r>
  <r>
    <x v="3"/>
    <x v="0"/>
    <x v="77"/>
    <x v="2506"/>
    <x v="3"/>
    <x v="16"/>
    <m/>
    <x v="0"/>
    <m/>
    <m/>
  </r>
  <r>
    <x v="3"/>
    <x v="0"/>
    <x v="77"/>
    <x v="2507"/>
    <x v="3"/>
    <x v="16"/>
    <m/>
    <x v="0"/>
    <m/>
    <m/>
  </r>
  <r>
    <x v="3"/>
    <x v="0"/>
    <x v="121"/>
    <x v="2508"/>
    <x v="3"/>
    <x v="20"/>
    <m/>
    <x v="0"/>
    <m/>
    <m/>
  </r>
  <r>
    <x v="3"/>
    <x v="0"/>
    <x v="79"/>
    <x v="2509"/>
    <x v="3"/>
    <x v="17"/>
    <m/>
    <x v="0"/>
    <m/>
    <m/>
  </r>
  <r>
    <x v="3"/>
    <x v="0"/>
    <x v="79"/>
    <x v="2510"/>
    <x v="3"/>
    <x v="17"/>
    <m/>
    <x v="0"/>
    <m/>
    <m/>
  </r>
  <r>
    <x v="3"/>
    <x v="0"/>
    <x v="79"/>
    <x v="2511"/>
    <x v="3"/>
    <x v="17"/>
    <m/>
    <x v="0"/>
    <m/>
    <m/>
  </r>
  <r>
    <x v="3"/>
    <x v="0"/>
    <x v="80"/>
    <x v="2512"/>
    <x v="3"/>
    <x v="17"/>
    <m/>
    <x v="0"/>
    <m/>
    <m/>
  </r>
  <r>
    <x v="3"/>
    <x v="0"/>
    <x v="81"/>
    <x v="2513"/>
    <x v="3"/>
    <x v="17"/>
    <m/>
    <x v="0"/>
    <m/>
    <m/>
  </r>
  <r>
    <x v="3"/>
    <x v="0"/>
    <x v="81"/>
    <x v="2514"/>
    <x v="3"/>
    <x v="17"/>
    <m/>
    <x v="0"/>
    <m/>
    <m/>
  </r>
  <r>
    <x v="3"/>
    <x v="0"/>
    <x v="82"/>
    <x v="2515"/>
    <x v="3"/>
    <x v="17"/>
    <m/>
    <x v="0"/>
    <m/>
    <m/>
  </r>
  <r>
    <x v="3"/>
    <x v="0"/>
    <x v="83"/>
    <x v="2516"/>
    <x v="3"/>
    <x v="17"/>
    <m/>
    <x v="0"/>
    <m/>
    <m/>
  </r>
  <r>
    <x v="3"/>
    <x v="0"/>
    <x v="83"/>
    <x v="2517"/>
    <x v="3"/>
    <x v="17"/>
    <m/>
    <x v="0"/>
    <m/>
    <m/>
  </r>
  <r>
    <x v="3"/>
    <x v="0"/>
    <x v="85"/>
    <x v="2518"/>
    <x v="3"/>
    <x v="17"/>
    <m/>
    <x v="0"/>
    <m/>
    <m/>
  </r>
  <r>
    <x v="3"/>
    <x v="0"/>
    <x v="85"/>
    <x v="2519"/>
    <x v="3"/>
    <x v="17"/>
    <m/>
    <x v="0"/>
    <m/>
    <m/>
  </r>
  <r>
    <x v="3"/>
    <x v="0"/>
    <x v="86"/>
    <x v="2520"/>
    <x v="3"/>
    <x v="17"/>
    <m/>
    <x v="0"/>
    <m/>
    <m/>
  </r>
  <r>
    <x v="3"/>
    <x v="0"/>
    <x v="88"/>
    <x v="2521"/>
    <x v="3"/>
    <x v="17"/>
    <m/>
    <x v="0"/>
    <m/>
    <m/>
  </r>
  <r>
    <x v="3"/>
    <x v="0"/>
    <x v="88"/>
    <x v="2522"/>
    <x v="3"/>
    <x v="17"/>
    <m/>
    <x v="0"/>
    <m/>
    <m/>
  </r>
  <r>
    <x v="3"/>
    <x v="0"/>
    <x v="89"/>
    <x v="2523"/>
    <x v="3"/>
    <x v="17"/>
    <m/>
    <x v="0"/>
    <m/>
    <m/>
  </r>
  <r>
    <x v="3"/>
    <x v="0"/>
    <x v="89"/>
    <x v="2524"/>
    <x v="3"/>
    <x v="17"/>
    <m/>
    <x v="0"/>
    <m/>
    <m/>
  </r>
  <r>
    <x v="3"/>
    <x v="0"/>
    <x v="98"/>
    <x v="2525"/>
    <x v="0"/>
    <x v="0"/>
    <n v="50"/>
    <x v="0"/>
    <n v="6"/>
    <n v="300"/>
  </r>
  <r>
    <x v="3"/>
    <x v="0"/>
    <x v="99"/>
    <x v="2526"/>
    <x v="0"/>
    <x v="0"/>
    <n v="24"/>
    <x v="0"/>
    <n v="1.75"/>
    <n v="42"/>
  </r>
  <r>
    <x v="3"/>
    <x v="0"/>
    <x v="137"/>
    <x v="2527"/>
    <x v="0"/>
    <x v="0"/>
    <m/>
    <x v="0"/>
    <m/>
    <m/>
  </r>
  <r>
    <x v="3"/>
    <x v="0"/>
    <x v="139"/>
    <x v="2528"/>
    <x v="0"/>
    <x v="0"/>
    <n v="200"/>
    <x v="0"/>
    <n v="68"/>
    <n v="13600"/>
  </r>
  <r>
    <x v="3"/>
    <x v="0"/>
    <x v="100"/>
    <x v="2529"/>
    <x v="0"/>
    <x v="0"/>
    <m/>
    <x v="0"/>
    <m/>
    <m/>
  </r>
  <r>
    <x v="3"/>
    <x v="0"/>
    <x v="101"/>
    <x v="2530"/>
    <x v="0"/>
    <x v="0"/>
    <m/>
    <x v="0"/>
    <m/>
    <m/>
  </r>
  <r>
    <x v="3"/>
    <x v="0"/>
    <x v="102"/>
    <x v="2531"/>
    <x v="0"/>
    <x v="0"/>
    <n v="566"/>
    <x v="0"/>
    <n v="6"/>
    <n v="3396"/>
  </r>
  <r>
    <x v="3"/>
    <x v="0"/>
    <x v="93"/>
    <x v="2532"/>
    <x v="3"/>
    <x v="13"/>
    <n v="190"/>
    <x v="0"/>
    <n v="0.01"/>
    <n v="1.52"/>
  </r>
  <r>
    <x v="3"/>
    <x v="0"/>
    <x v="94"/>
    <x v="2533"/>
    <x v="3"/>
    <x v="13"/>
    <n v="16250"/>
    <x v="0"/>
    <n v="0.01"/>
    <n v="130"/>
  </r>
  <r>
    <x v="3"/>
    <x v="0"/>
    <x v="167"/>
    <x v="2534"/>
    <x v="1"/>
    <x v="15"/>
    <n v="376.4"/>
    <x v="1"/>
    <n v="15.8"/>
    <n v="5947.12"/>
  </r>
  <r>
    <x v="3"/>
    <x v="0"/>
    <x v="94"/>
    <x v="2535"/>
    <x v="3"/>
    <x v="13"/>
    <n v="40950"/>
    <x v="0"/>
    <n v="0.01"/>
    <n v="327.60000000000002"/>
  </r>
  <r>
    <x v="3"/>
    <x v="0"/>
    <x v="94"/>
    <x v="2536"/>
    <x v="3"/>
    <x v="13"/>
    <n v="11050"/>
    <x v="0"/>
    <n v="0.01"/>
    <n v="88.4"/>
  </r>
  <r>
    <x v="3"/>
    <x v="0"/>
    <x v="240"/>
    <x v="2537"/>
    <x v="1"/>
    <x v="15"/>
    <n v="40"/>
    <x v="1"/>
    <n v="13.25"/>
    <n v="530"/>
  </r>
  <r>
    <x v="3"/>
    <x v="0"/>
    <x v="95"/>
    <x v="2538"/>
    <x v="3"/>
    <x v="13"/>
    <n v="70200"/>
    <x v="0"/>
    <n v="0.01"/>
    <n v="561.6"/>
  </r>
  <r>
    <x v="3"/>
    <x v="0"/>
    <x v="96"/>
    <x v="2539"/>
    <x v="3"/>
    <x v="13"/>
    <n v="32500"/>
    <x v="0"/>
    <n v="0.01"/>
    <n v="260"/>
  </r>
  <r>
    <x v="3"/>
    <x v="0"/>
    <x v="96"/>
    <x v="2540"/>
    <x v="3"/>
    <x v="13"/>
    <n v="3250"/>
    <x v="0"/>
    <n v="0.01"/>
    <n v="26"/>
  </r>
  <r>
    <x v="3"/>
    <x v="0"/>
    <x v="97"/>
    <x v="2541"/>
    <x v="3"/>
    <x v="13"/>
    <n v="243750"/>
    <x v="0"/>
    <n v="0.01"/>
    <n v="1950"/>
  </r>
  <r>
    <x v="3"/>
    <x v="0"/>
    <x v="97"/>
    <x v="2542"/>
    <x v="3"/>
    <x v="13"/>
    <n v="960"/>
    <x v="0"/>
    <n v="0.01"/>
    <n v="7.68"/>
  </r>
  <r>
    <x v="3"/>
    <x v="0"/>
    <x v="97"/>
    <x v="2543"/>
    <x v="3"/>
    <x v="13"/>
    <n v="16250"/>
    <x v="0"/>
    <n v="0.01"/>
    <n v="130"/>
  </r>
  <r>
    <x v="3"/>
    <x v="0"/>
    <x v="97"/>
    <x v="2544"/>
    <x v="3"/>
    <x v="13"/>
    <n v="16250"/>
    <x v="0"/>
    <n v="0.01"/>
    <n v="130"/>
  </r>
  <r>
    <x v="3"/>
    <x v="0"/>
    <x v="97"/>
    <x v="2545"/>
    <x v="3"/>
    <x v="13"/>
    <n v="16250"/>
    <x v="0"/>
    <n v="0.01"/>
    <n v="130"/>
  </r>
  <r>
    <x v="3"/>
    <x v="0"/>
    <x v="97"/>
    <x v="2546"/>
    <x v="3"/>
    <x v="13"/>
    <n v="81250"/>
    <x v="0"/>
    <n v="0.01"/>
    <n v="650"/>
  </r>
  <r>
    <x v="3"/>
    <x v="0"/>
    <x v="68"/>
    <x v="2547"/>
    <x v="3"/>
    <x v="13"/>
    <n v="16250"/>
    <x v="0"/>
    <n v="0.01"/>
    <n v="130"/>
  </r>
  <r>
    <x v="3"/>
    <x v="0"/>
    <x v="68"/>
    <x v="2548"/>
    <x v="3"/>
    <x v="13"/>
    <n v="341250"/>
    <x v="0"/>
    <n v="0.01"/>
    <n v="2730"/>
  </r>
  <r>
    <x v="3"/>
    <x v="0"/>
    <x v="68"/>
    <x v="2549"/>
    <x v="3"/>
    <x v="13"/>
    <n v="48750"/>
    <x v="0"/>
    <n v="0.01"/>
    <n v="390"/>
  </r>
  <r>
    <x v="3"/>
    <x v="0"/>
    <x v="68"/>
    <x v="2550"/>
    <x v="3"/>
    <x v="13"/>
    <n v="48750"/>
    <x v="0"/>
    <n v="0.01"/>
    <n v="390"/>
  </r>
  <r>
    <x v="3"/>
    <x v="0"/>
    <x v="68"/>
    <x v="2551"/>
    <x v="3"/>
    <x v="13"/>
    <n v="48750"/>
    <x v="0"/>
    <n v="0.01"/>
    <n v="390"/>
  </r>
  <r>
    <x v="3"/>
    <x v="0"/>
    <x v="68"/>
    <x v="2552"/>
    <x v="3"/>
    <x v="13"/>
    <n v="32500"/>
    <x v="0"/>
    <n v="0.01"/>
    <n v="260"/>
  </r>
  <r>
    <x v="3"/>
    <x v="0"/>
    <x v="68"/>
    <x v="2553"/>
    <x v="3"/>
    <x v="13"/>
    <n v="4172"/>
    <x v="0"/>
    <n v="0.01"/>
    <n v="33.380000000000003"/>
  </r>
  <r>
    <x v="3"/>
    <x v="0"/>
    <x v="90"/>
    <x v="2554"/>
    <x v="3"/>
    <x v="13"/>
    <m/>
    <x v="0"/>
    <m/>
    <m/>
  </r>
  <r>
    <x v="3"/>
    <x v="0"/>
    <x v="90"/>
    <x v="2555"/>
    <x v="3"/>
    <x v="13"/>
    <m/>
    <x v="0"/>
    <m/>
    <m/>
  </r>
  <r>
    <x v="3"/>
    <x v="0"/>
    <x v="90"/>
    <x v="2556"/>
    <x v="3"/>
    <x v="13"/>
    <n v="122"/>
    <x v="0"/>
    <n v="0.01"/>
    <n v="0.98"/>
  </r>
  <r>
    <x v="3"/>
    <x v="0"/>
    <x v="90"/>
    <x v="2557"/>
    <x v="3"/>
    <x v="13"/>
    <n v="32500"/>
    <x v="0"/>
    <n v="0.01"/>
    <n v="260"/>
  </r>
  <r>
    <x v="3"/>
    <x v="0"/>
    <x v="87"/>
    <x v="2558"/>
    <x v="3"/>
    <x v="13"/>
    <n v="48750"/>
    <x v="0"/>
    <n v="0.01"/>
    <n v="390"/>
  </r>
  <r>
    <x v="3"/>
    <x v="0"/>
    <x v="87"/>
    <x v="2559"/>
    <x v="3"/>
    <x v="13"/>
    <n v="16250"/>
    <x v="0"/>
    <n v="0.01"/>
    <n v="130"/>
  </r>
  <r>
    <x v="3"/>
    <x v="0"/>
    <x v="87"/>
    <x v="2560"/>
    <x v="3"/>
    <x v="13"/>
    <n v="17550"/>
    <x v="0"/>
    <n v="0.01"/>
    <n v="140.4"/>
  </r>
  <r>
    <x v="3"/>
    <x v="0"/>
    <x v="84"/>
    <x v="2561"/>
    <x v="3"/>
    <x v="13"/>
    <m/>
    <x v="0"/>
    <m/>
    <m/>
  </r>
  <r>
    <x v="3"/>
    <x v="0"/>
    <x v="76"/>
    <x v="2562"/>
    <x v="3"/>
    <x v="13"/>
    <m/>
    <x v="0"/>
    <m/>
    <m/>
  </r>
  <r>
    <x v="3"/>
    <x v="0"/>
    <x v="93"/>
    <x v="2563"/>
    <x v="3"/>
    <x v="13"/>
    <m/>
    <x v="0"/>
    <m/>
    <m/>
  </r>
  <r>
    <x v="3"/>
    <x v="0"/>
    <x v="95"/>
    <x v="2564"/>
    <x v="3"/>
    <x v="13"/>
    <m/>
    <x v="0"/>
    <m/>
    <m/>
  </r>
  <r>
    <x v="3"/>
    <x v="0"/>
    <x v="97"/>
    <x v="2565"/>
    <x v="3"/>
    <x v="13"/>
    <n v="664"/>
    <x v="0"/>
    <n v="0.01"/>
    <n v="5.31"/>
  </r>
  <r>
    <x v="3"/>
    <x v="0"/>
    <x v="97"/>
    <x v="2566"/>
    <x v="3"/>
    <x v="13"/>
    <n v="32500"/>
    <x v="0"/>
    <n v="0.01"/>
    <n v="260"/>
  </r>
  <r>
    <x v="3"/>
    <x v="0"/>
    <x v="68"/>
    <x v="2567"/>
    <x v="3"/>
    <x v="13"/>
    <m/>
    <x v="0"/>
    <m/>
    <m/>
  </r>
  <r>
    <x v="3"/>
    <x v="0"/>
    <x v="68"/>
    <x v="2568"/>
    <x v="3"/>
    <x v="13"/>
    <m/>
    <x v="0"/>
    <m/>
    <m/>
  </r>
  <r>
    <x v="3"/>
    <x v="0"/>
    <x v="68"/>
    <x v="2569"/>
    <x v="3"/>
    <x v="13"/>
    <n v="32500"/>
    <x v="0"/>
    <n v="0.01"/>
    <n v="260"/>
  </r>
  <r>
    <x v="3"/>
    <x v="0"/>
    <x v="68"/>
    <x v="2570"/>
    <x v="3"/>
    <x v="13"/>
    <n v="97500"/>
    <x v="0"/>
    <n v="0.01"/>
    <n v="780"/>
  </r>
  <r>
    <x v="3"/>
    <x v="0"/>
    <x v="68"/>
    <x v="2571"/>
    <x v="3"/>
    <x v="13"/>
    <n v="32500"/>
    <x v="0"/>
    <n v="0.01"/>
    <n v="260"/>
  </r>
  <r>
    <x v="3"/>
    <x v="0"/>
    <x v="46"/>
    <x v="2572"/>
    <x v="3"/>
    <x v="13"/>
    <n v="32500"/>
    <x v="0"/>
    <n v="0.01"/>
    <n v="260"/>
  </r>
  <r>
    <x v="3"/>
    <x v="0"/>
    <x v="46"/>
    <x v="2573"/>
    <x v="3"/>
    <x v="13"/>
    <n v="13000"/>
    <x v="0"/>
    <n v="0.01"/>
    <n v="104"/>
  </r>
  <r>
    <x v="3"/>
    <x v="0"/>
    <x v="155"/>
    <x v="2574"/>
    <x v="3"/>
    <x v="13"/>
    <n v="65000"/>
    <x v="0"/>
    <n v="0.01"/>
    <n v="520"/>
  </r>
  <r>
    <x v="3"/>
    <x v="0"/>
    <x v="77"/>
    <x v="2575"/>
    <x v="3"/>
    <x v="16"/>
    <m/>
    <x v="0"/>
    <m/>
    <m/>
  </r>
  <r>
    <x v="3"/>
    <x v="0"/>
    <x v="61"/>
    <x v="2576"/>
    <x v="3"/>
    <x v="13"/>
    <m/>
    <x v="0"/>
    <m/>
    <m/>
  </r>
  <r>
    <x v="3"/>
    <x v="0"/>
    <x v="61"/>
    <x v="2577"/>
    <x v="3"/>
    <x v="13"/>
    <m/>
    <x v="0"/>
    <m/>
    <m/>
  </r>
  <r>
    <x v="3"/>
    <x v="0"/>
    <x v="61"/>
    <x v="2578"/>
    <x v="3"/>
    <x v="13"/>
    <m/>
    <x v="0"/>
    <m/>
    <m/>
  </r>
  <r>
    <x v="3"/>
    <x v="0"/>
    <x v="61"/>
    <x v="2579"/>
    <x v="3"/>
    <x v="13"/>
    <m/>
    <x v="0"/>
    <m/>
    <m/>
  </r>
  <r>
    <x v="3"/>
    <x v="0"/>
    <x v="61"/>
    <x v="2580"/>
    <x v="3"/>
    <x v="13"/>
    <m/>
    <x v="0"/>
    <m/>
    <m/>
  </r>
  <r>
    <x v="3"/>
    <x v="0"/>
    <x v="61"/>
    <x v="2581"/>
    <x v="3"/>
    <x v="13"/>
    <m/>
    <x v="0"/>
    <m/>
    <m/>
  </r>
  <r>
    <x v="3"/>
    <x v="0"/>
    <x v="61"/>
    <x v="2582"/>
    <x v="3"/>
    <x v="13"/>
    <m/>
    <x v="0"/>
    <m/>
    <m/>
  </r>
  <r>
    <x v="3"/>
    <x v="0"/>
    <x v="55"/>
    <x v="2583"/>
    <x v="3"/>
    <x v="13"/>
    <m/>
    <x v="0"/>
    <m/>
    <m/>
  </r>
  <r>
    <x v="3"/>
    <x v="0"/>
    <x v="54"/>
    <x v="2584"/>
    <x v="3"/>
    <x v="13"/>
    <m/>
    <x v="0"/>
    <m/>
    <m/>
  </r>
  <r>
    <x v="3"/>
    <x v="0"/>
    <x v="54"/>
    <x v="2585"/>
    <x v="3"/>
    <x v="13"/>
    <m/>
    <x v="0"/>
    <m/>
    <m/>
  </r>
  <r>
    <x v="3"/>
    <x v="0"/>
    <x v="54"/>
    <x v="2586"/>
    <x v="3"/>
    <x v="13"/>
    <m/>
    <x v="0"/>
    <m/>
    <m/>
  </r>
  <r>
    <x v="3"/>
    <x v="0"/>
    <x v="54"/>
    <x v="2587"/>
    <x v="3"/>
    <x v="13"/>
    <m/>
    <x v="0"/>
    <m/>
    <m/>
  </r>
  <r>
    <x v="3"/>
    <x v="0"/>
    <x v="54"/>
    <x v="2588"/>
    <x v="3"/>
    <x v="13"/>
    <m/>
    <x v="0"/>
    <m/>
    <m/>
  </r>
  <r>
    <x v="3"/>
    <x v="0"/>
    <x v="54"/>
    <x v="2589"/>
    <x v="3"/>
    <x v="13"/>
    <m/>
    <x v="0"/>
    <m/>
    <m/>
  </r>
  <r>
    <x v="3"/>
    <x v="0"/>
    <x v="54"/>
    <x v="2590"/>
    <x v="3"/>
    <x v="13"/>
    <m/>
    <x v="0"/>
    <m/>
    <m/>
  </r>
  <r>
    <x v="3"/>
    <x v="0"/>
    <x v="54"/>
    <x v="2591"/>
    <x v="3"/>
    <x v="13"/>
    <m/>
    <x v="0"/>
    <m/>
    <m/>
  </r>
  <r>
    <x v="3"/>
    <x v="0"/>
    <x v="54"/>
    <x v="2592"/>
    <x v="3"/>
    <x v="13"/>
    <m/>
    <x v="0"/>
    <m/>
    <m/>
  </r>
  <r>
    <x v="3"/>
    <x v="0"/>
    <x v="53"/>
    <x v="2593"/>
    <x v="3"/>
    <x v="13"/>
    <m/>
    <x v="0"/>
    <m/>
    <m/>
  </r>
  <r>
    <x v="3"/>
    <x v="0"/>
    <x v="47"/>
    <x v="2594"/>
    <x v="3"/>
    <x v="13"/>
    <m/>
    <x v="0"/>
    <m/>
    <m/>
  </r>
  <r>
    <x v="3"/>
    <x v="0"/>
    <x v="47"/>
    <x v="2595"/>
    <x v="3"/>
    <x v="13"/>
    <m/>
    <x v="0"/>
    <m/>
    <m/>
  </r>
  <r>
    <x v="3"/>
    <x v="0"/>
    <x v="47"/>
    <x v="2596"/>
    <x v="3"/>
    <x v="13"/>
    <m/>
    <x v="0"/>
    <m/>
    <m/>
  </r>
  <r>
    <x v="3"/>
    <x v="0"/>
    <x v="47"/>
    <x v="2597"/>
    <x v="3"/>
    <x v="13"/>
    <m/>
    <x v="0"/>
    <m/>
    <m/>
  </r>
  <r>
    <x v="3"/>
    <x v="0"/>
    <x v="47"/>
    <x v="2598"/>
    <x v="3"/>
    <x v="13"/>
    <m/>
    <x v="0"/>
    <m/>
    <m/>
  </r>
  <r>
    <x v="3"/>
    <x v="0"/>
    <x v="47"/>
    <x v="2599"/>
    <x v="3"/>
    <x v="13"/>
    <m/>
    <x v="0"/>
    <m/>
    <m/>
  </r>
  <r>
    <x v="3"/>
    <x v="0"/>
    <x v="47"/>
    <x v="2600"/>
    <x v="3"/>
    <x v="13"/>
    <m/>
    <x v="0"/>
    <m/>
    <m/>
  </r>
  <r>
    <x v="3"/>
    <x v="0"/>
    <x v="47"/>
    <x v="2601"/>
    <x v="3"/>
    <x v="13"/>
    <m/>
    <x v="0"/>
    <m/>
    <m/>
  </r>
  <r>
    <x v="3"/>
    <x v="0"/>
    <x v="47"/>
    <x v="2602"/>
    <x v="3"/>
    <x v="13"/>
    <m/>
    <x v="0"/>
    <m/>
    <m/>
  </r>
  <r>
    <x v="3"/>
    <x v="0"/>
    <x v="47"/>
    <x v="2603"/>
    <x v="3"/>
    <x v="13"/>
    <m/>
    <x v="0"/>
    <m/>
    <m/>
  </r>
  <r>
    <x v="3"/>
    <x v="0"/>
    <x v="47"/>
    <x v="2604"/>
    <x v="3"/>
    <x v="13"/>
    <m/>
    <x v="0"/>
    <m/>
    <m/>
  </r>
  <r>
    <x v="3"/>
    <x v="0"/>
    <x v="46"/>
    <x v="2605"/>
    <x v="3"/>
    <x v="13"/>
    <m/>
    <x v="0"/>
    <m/>
    <m/>
  </r>
  <r>
    <x v="3"/>
    <x v="0"/>
    <x v="46"/>
    <x v="2606"/>
    <x v="3"/>
    <x v="13"/>
    <m/>
    <x v="0"/>
    <m/>
    <m/>
  </r>
  <r>
    <x v="3"/>
    <x v="0"/>
    <x v="46"/>
    <x v="2607"/>
    <x v="3"/>
    <x v="13"/>
    <m/>
    <x v="0"/>
    <m/>
    <m/>
  </r>
  <r>
    <x v="3"/>
    <x v="0"/>
    <x v="155"/>
    <x v="2608"/>
    <x v="3"/>
    <x v="13"/>
    <m/>
    <x v="0"/>
    <m/>
    <m/>
  </r>
  <r>
    <x v="3"/>
    <x v="0"/>
    <x v="155"/>
    <x v="2609"/>
    <x v="3"/>
    <x v="13"/>
    <m/>
    <x v="0"/>
    <m/>
    <m/>
  </r>
  <r>
    <x v="3"/>
    <x v="0"/>
    <x v="152"/>
    <x v="2610"/>
    <x v="3"/>
    <x v="13"/>
    <n v="16250"/>
    <x v="0"/>
    <n v="0.01"/>
    <n v="130"/>
  </r>
  <r>
    <x v="3"/>
    <x v="0"/>
    <x v="232"/>
    <x v="2611"/>
    <x v="3"/>
    <x v="6"/>
    <n v="3924"/>
    <x v="0"/>
    <n v="7.0000000000000007E-2"/>
    <n v="274.68"/>
  </r>
  <r>
    <x v="3"/>
    <x v="0"/>
    <x v="231"/>
    <x v="2612"/>
    <x v="3"/>
    <x v="6"/>
    <n v="4792"/>
    <x v="0"/>
    <n v="7.0000000000000007E-2"/>
    <n v="335.44"/>
  </r>
  <r>
    <x v="3"/>
    <x v="0"/>
    <x v="230"/>
    <x v="2613"/>
    <x v="3"/>
    <x v="6"/>
    <n v="4916"/>
    <x v="0"/>
    <n v="7.0000000000000007E-2"/>
    <n v="344.12"/>
  </r>
  <r>
    <x v="3"/>
    <x v="0"/>
    <x v="7"/>
    <x v="2614"/>
    <x v="3"/>
    <x v="6"/>
    <n v="1808"/>
    <x v="0"/>
    <n v="7.0000000000000007E-2"/>
    <n v="126.56"/>
  </r>
  <r>
    <x v="3"/>
    <x v="0"/>
    <x v="26"/>
    <x v="2615"/>
    <x v="3"/>
    <x v="6"/>
    <n v="120"/>
    <x v="0"/>
    <n v="0.85"/>
    <n v="102"/>
  </r>
  <r>
    <x v="3"/>
    <x v="0"/>
    <x v="257"/>
    <x v="2616"/>
    <x v="3"/>
    <x v="6"/>
    <n v="200"/>
    <x v="0"/>
    <n v="0.1"/>
    <n v="19.260000000000002"/>
  </r>
  <r>
    <x v="3"/>
    <x v="0"/>
    <x v="27"/>
    <x v="2617"/>
    <x v="3"/>
    <x v="6"/>
    <n v="550"/>
    <x v="0"/>
    <n v="0.1"/>
    <n v="52.96"/>
  </r>
  <r>
    <x v="3"/>
    <x v="0"/>
    <x v="28"/>
    <x v="2618"/>
    <x v="3"/>
    <x v="6"/>
    <n v="700"/>
    <x v="0"/>
    <n v="0.1"/>
    <n v="67.41"/>
  </r>
  <r>
    <x v="3"/>
    <x v="0"/>
    <x v="29"/>
    <x v="2619"/>
    <x v="3"/>
    <x v="6"/>
    <n v="744"/>
    <x v="0"/>
    <n v="7.0000000000000007E-2"/>
    <n v="52.08"/>
  </r>
  <r>
    <x v="3"/>
    <x v="0"/>
    <x v="30"/>
    <x v="2620"/>
    <x v="3"/>
    <x v="6"/>
    <n v="1588"/>
    <x v="0"/>
    <n v="7.0000000000000007E-2"/>
    <n v="111.16"/>
  </r>
  <r>
    <x v="3"/>
    <x v="0"/>
    <x v="2"/>
    <x v="2621"/>
    <x v="1"/>
    <x v="2"/>
    <m/>
    <x v="1"/>
    <m/>
    <m/>
  </r>
  <r>
    <x v="3"/>
    <x v="0"/>
    <x v="2"/>
    <x v="2622"/>
    <x v="1"/>
    <x v="2"/>
    <m/>
    <x v="1"/>
    <m/>
    <m/>
  </r>
  <r>
    <x v="3"/>
    <x v="0"/>
    <x v="218"/>
    <x v="2623"/>
    <x v="1"/>
    <x v="15"/>
    <n v="282.64999999999998"/>
    <x v="1"/>
    <n v="17.84"/>
    <n v="5042.47"/>
  </r>
  <r>
    <x v="3"/>
    <x v="0"/>
    <x v="14"/>
    <x v="2624"/>
    <x v="4"/>
    <x v="10"/>
    <n v="31"/>
    <x v="0"/>
    <n v="42.21"/>
    <n v="1308.51"/>
  </r>
  <r>
    <x v="3"/>
    <x v="0"/>
    <x v="219"/>
    <x v="2625"/>
    <x v="4"/>
    <x v="9"/>
    <n v="96"/>
    <x v="0"/>
    <n v="42.21"/>
    <n v="4052.16"/>
  </r>
  <r>
    <x v="3"/>
    <x v="0"/>
    <x v="219"/>
    <x v="2626"/>
    <x v="4"/>
    <x v="9"/>
    <n v="14"/>
    <x v="0"/>
    <n v="36.18"/>
    <n v="506.52"/>
  </r>
  <r>
    <x v="3"/>
    <x v="0"/>
    <x v="238"/>
    <x v="2627"/>
    <x v="1"/>
    <x v="3"/>
    <n v="22"/>
    <x v="1"/>
    <n v="1.03"/>
    <n v="22.59"/>
  </r>
  <r>
    <x v="3"/>
    <x v="0"/>
    <x v="185"/>
    <x v="2628"/>
    <x v="5"/>
    <x v="12"/>
    <n v="38.35"/>
    <x v="2"/>
    <n v="4.7300000000000004"/>
    <n v="181.38"/>
  </r>
  <r>
    <x v="3"/>
    <x v="0"/>
    <x v="220"/>
    <x v="2629"/>
    <x v="1"/>
    <x v="16"/>
    <n v="35.6"/>
    <x v="1"/>
    <n v="8.86"/>
    <n v="315.42"/>
  </r>
  <r>
    <x v="3"/>
    <x v="0"/>
    <x v="245"/>
    <x v="2630"/>
    <x v="5"/>
    <x v="12"/>
    <n v="2.35"/>
    <x v="2"/>
    <n v="3.59"/>
    <n v="8.44"/>
  </r>
  <r>
    <x v="3"/>
    <x v="0"/>
    <x v="2"/>
    <x v="2631"/>
    <x v="1"/>
    <x v="2"/>
    <n v="150"/>
    <x v="1"/>
    <n v="2.9"/>
    <n v="435"/>
  </r>
  <r>
    <x v="3"/>
    <x v="0"/>
    <x v="255"/>
    <x v="2632"/>
    <x v="1"/>
    <x v="2"/>
    <n v="550"/>
    <x v="1"/>
    <n v="2.9"/>
    <n v="1595"/>
  </r>
  <r>
    <x v="3"/>
    <x v="0"/>
    <x v="4"/>
    <x v="2633"/>
    <x v="1"/>
    <x v="4"/>
    <n v="1097"/>
    <x v="2"/>
    <n v="2.9"/>
    <n v="3181.3"/>
  </r>
  <r>
    <x v="3"/>
    <x v="0"/>
    <x v="3"/>
    <x v="2634"/>
    <x v="1"/>
    <x v="3"/>
    <n v="80"/>
    <x v="1"/>
    <n v="1.1599999999999999"/>
    <n v="92.56"/>
  </r>
  <r>
    <x v="3"/>
    <x v="0"/>
    <x v="248"/>
    <x v="2635"/>
    <x v="5"/>
    <x v="12"/>
    <n v="372.45"/>
    <x v="2"/>
    <n v="3.1"/>
    <n v="1155.53"/>
  </r>
  <r>
    <x v="3"/>
    <x v="0"/>
    <x v="3"/>
    <x v="2636"/>
    <x v="1"/>
    <x v="3"/>
    <n v="7.75"/>
    <x v="1"/>
    <n v="1.1599999999999999"/>
    <n v="8.9700000000000006"/>
  </r>
  <r>
    <x v="3"/>
    <x v="0"/>
    <x v="221"/>
    <x v="2637"/>
    <x v="1"/>
    <x v="3"/>
    <n v="52.55"/>
    <x v="1"/>
    <n v="22.68"/>
    <n v="1191.78"/>
  </r>
  <r>
    <x v="3"/>
    <x v="0"/>
    <x v="1"/>
    <x v="2638"/>
    <x v="1"/>
    <x v="1"/>
    <n v="2500"/>
    <x v="1"/>
    <n v="0.43"/>
    <n v="1079.25"/>
  </r>
  <r>
    <x v="3"/>
    <x v="0"/>
    <x v="1"/>
    <x v="2639"/>
    <x v="1"/>
    <x v="1"/>
    <n v="2500"/>
    <x v="1"/>
    <n v="0.43"/>
    <n v="1079.25"/>
  </r>
  <r>
    <x v="3"/>
    <x v="0"/>
    <x v="1"/>
    <x v="2640"/>
    <x v="1"/>
    <x v="1"/>
    <n v="22500"/>
    <x v="1"/>
    <n v="0.43"/>
    <n v="9713.25"/>
  </r>
  <r>
    <x v="3"/>
    <x v="0"/>
    <x v="225"/>
    <x v="2641"/>
    <x v="3"/>
    <x v="6"/>
    <n v="1318"/>
    <x v="0"/>
    <n v="7.0000000000000007E-2"/>
    <n v="92.26"/>
  </r>
  <r>
    <x v="3"/>
    <x v="0"/>
    <x v="226"/>
    <x v="2642"/>
    <x v="3"/>
    <x v="6"/>
    <n v="871"/>
    <x v="0"/>
    <n v="0.09"/>
    <n v="80.739999999999995"/>
  </r>
  <r>
    <x v="3"/>
    <x v="0"/>
    <x v="227"/>
    <x v="2643"/>
    <x v="3"/>
    <x v="6"/>
    <n v="1196"/>
    <x v="0"/>
    <n v="0.09"/>
    <n v="110.89"/>
  </r>
  <r>
    <x v="3"/>
    <x v="0"/>
    <x v="228"/>
    <x v="2644"/>
    <x v="3"/>
    <x v="6"/>
    <n v="750"/>
    <x v="0"/>
    <n v="0.23"/>
    <n v="172.5"/>
  </r>
  <r>
    <x v="3"/>
    <x v="0"/>
    <x v="229"/>
    <x v="2645"/>
    <x v="3"/>
    <x v="6"/>
    <n v="150"/>
    <x v="0"/>
    <n v="0.23"/>
    <n v="34.5"/>
  </r>
  <r>
    <x v="3"/>
    <x v="0"/>
    <x v="239"/>
    <x v="2646"/>
    <x v="3"/>
    <x v="6"/>
    <n v="2055"/>
    <x v="0"/>
    <n v="7.0000000000000007E-2"/>
    <n v="143.85"/>
  </r>
  <r>
    <x v="3"/>
    <x v="0"/>
    <x v="243"/>
    <x v="2647"/>
    <x v="3"/>
    <x v="6"/>
    <n v="50"/>
    <x v="0"/>
    <n v="7.0000000000000007E-2"/>
    <n v="3.5"/>
  </r>
  <r>
    <x v="3"/>
    <x v="0"/>
    <x v="244"/>
    <x v="2648"/>
    <x v="3"/>
    <x v="6"/>
    <n v="3085"/>
    <x v="0"/>
    <n v="7.0000000000000007E-2"/>
    <n v="215.95"/>
  </r>
  <r>
    <x v="3"/>
    <x v="0"/>
    <x v="6"/>
    <x v="2649"/>
    <x v="3"/>
    <x v="6"/>
    <n v="2221"/>
    <x v="0"/>
    <n v="7.0000000000000007E-2"/>
    <n v="155.47"/>
  </r>
  <r>
    <x v="3"/>
    <x v="0"/>
    <x v="235"/>
    <x v="2650"/>
    <x v="3"/>
    <x v="6"/>
    <n v="120"/>
    <x v="0"/>
    <n v="7.0000000000000007E-2"/>
    <n v="8.4"/>
  </r>
  <r>
    <x v="3"/>
    <x v="0"/>
    <x v="256"/>
    <x v="2651"/>
    <x v="3"/>
    <x v="6"/>
    <n v="1000"/>
    <x v="0"/>
    <n v="1.1299999999999999"/>
    <n v="1132"/>
  </r>
  <r>
    <x v="3"/>
    <x v="0"/>
    <x v="145"/>
    <x v="2652"/>
    <x v="1"/>
    <x v="15"/>
    <m/>
    <x v="1"/>
    <m/>
    <m/>
  </r>
  <r>
    <x v="3"/>
    <x v="0"/>
    <x v="180"/>
    <x v="2653"/>
    <x v="1"/>
    <x v="15"/>
    <m/>
    <x v="1"/>
    <m/>
    <m/>
  </r>
  <r>
    <x v="3"/>
    <x v="0"/>
    <x v="181"/>
    <x v="2654"/>
    <x v="1"/>
    <x v="15"/>
    <m/>
    <x v="1"/>
    <m/>
    <m/>
  </r>
  <r>
    <x v="3"/>
    <x v="0"/>
    <x v="181"/>
    <x v="2655"/>
    <x v="1"/>
    <x v="15"/>
    <m/>
    <x v="1"/>
    <m/>
    <m/>
  </r>
  <r>
    <x v="3"/>
    <x v="0"/>
    <x v="182"/>
    <x v="2656"/>
    <x v="1"/>
    <x v="15"/>
    <m/>
    <x v="1"/>
    <m/>
    <m/>
  </r>
  <r>
    <x v="3"/>
    <x v="0"/>
    <x v="183"/>
    <x v="2657"/>
    <x v="1"/>
    <x v="15"/>
    <m/>
    <x v="1"/>
    <m/>
    <m/>
  </r>
  <r>
    <x v="3"/>
    <x v="0"/>
    <x v="183"/>
    <x v="2658"/>
    <x v="1"/>
    <x v="15"/>
    <n v="223.1"/>
    <x v="1"/>
    <n v="14.4"/>
    <n v="3212.64"/>
  </r>
  <r>
    <x v="3"/>
    <x v="0"/>
    <x v="214"/>
    <x v="2659"/>
    <x v="1"/>
    <x v="15"/>
    <m/>
    <x v="1"/>
    <m/>
    <m/>
  </r>
  <r>
    <x v="3"/>
    <x v="0"/>
    <x v="214"/>
    <x v="2660"/>
    <x v="1"/>
    <x v="15"/>
    <m/>
    <x v="1"/>
    <m/>
    <m/>
  </r>
  <r>
    <x v="3"/>
    <x v="0"/>
    <x v="214"/>
    <x v="2661"/>
    <x v="1"/>
    <x v="15"/>
    <m/>
    <x v="1"/>
    <m/>
    <m/>
  </r>
  <r>
    <x v="3"/>
    <x v="0"/>
    <x v="214"/>
    <x v="2662"/>
    <x v="1"/>
    <x v="15"/>
    <m/>
    <x v="1"/>
    <m/>
    <m/>
  </r>
  <r>
    <x v="3"/>
    <x v="0"/>
    <x v="236"/>
    <x v="2663"/>
    <x v="1"/>
    <x v="15"/>
    <m/>
    <x v="1"/>
    <m/>
    <m/>
  </r>
  <r>
    <x v="3"/>
    <x v="0"/>
    <x v="236"/>
    <x v="2664"/>
    <x v="1"/>
    <x v="15"/>
    <m/>
    <x v="1"/>
    <m/>
    <m/>
  </r>
  <r>
    <x v="3"/>
    <x v="0"/>
    <x v="236"/>
    <x v="2665"/>
    <x v="1"/>
    <x v="15"/>
    <n v="120.85"/>
    <x v="1"/>
    <n v="12.8"/>
    <n v="1546.88"/>
  </r>
  <r>
    <x v="3"/>
    <x v="0"/>
    <x v="237"/>
    <x v="2666"/>
    <x v="1"/>
    <x v="15"/>
    <m/>
    <x v="1"/>
    <m/>
    <m/>
  </r>
  <r>
    <x v="3"/>
    <x v="0"/>
    <x v="237"/>
    <x v="2667"/>
    <x v="1"/>
    <x v="15"/>
    <m/>
    <x v="1"/>
    <m/>
    <m/>
  </r>
  <r>
    <x v="3"/>
    <x v="0"/>
    <x v="237"/>
    <x v="2668"/>
    <x v="1"/>
    <x v="15"/>
    <m/>
    <x v="1"/>
    <m/>
    <m/>
  </r>
  <r>
    <x v="3"/>
    <x v="0"/>
    <x v="237"/>
    <x v="2669"/>
    <x v="1"/>
    <x v="15"/>
    <m/>
    <x v="1"/>
    <m/>
    <m/>
  </r>
  <r>
    <x v="3"/>
    <x v="0"/>
    <x v="237"/>
    <x v="2670"/>
    <x v="1"/>
    <x v="15"/>
    <m/>
    <x v="1"/>
    <m/>
    <m/>
  </r>
  <r>
    <x v="3"/>
    <x v="0"/>
    <x v="237"/>
    <x v="2671"/>
    <x v="1"/>
    <x v="15"/>
    <m/>
    <x v="1"/>
    <m/>
    <m/>
  </r>
  <r>
    <x v="3"/>
    <x v="0"/>
    <x v="237"/>
    <x v="2672"/>
    <x v="1"/>
    <x v="15"/>
    <m/>
    <x v="1"/>
    <m/>
    <m/>
  </r>
  <r>
    <x v="3"/>
    <x v="0"/>
    <x v="237"/>
    <x v="2673"/>
    <x v="1"/>
    <x v="15"/>
    <m/>
    <x v="1"/>
    <m/>
    <m/>
  </r>
  <r>
    <x v="3"/>
    <x v="0"/>
    <x v="237"/>
    <x v="2674"/>
    <x v="1"/>
    <x v="15"/>
    <m/>
    <x v="1"/>
    <m/>
    <m/>
  </r>
  <r>
    <x v="3"/>
    <x v="0"/>
    <x v="237"/>
    <x v="2675"/>
    <x v="1"/>
    <x v="15"/>
    <m/>
    <x v="1"/>
    <m/>
    <m/>
  </r>
  <r>
    <x v="3"/>
    <x v="0"/>
    <x v="237"/>
    <x v="2676"/>
    <x v="1"/>
    <x v="15"/>
    <m/>
    <x v="1"/>
    <m/>
    <m/>
  </r>
  <r>
    <x v="3"/>
    <x v="0"/>
    <x v="147"/>
    <x v="2677"/>
    <x v="1"/>
    <x v="15"/>
    <m/>
    <x v="1"/>
    <m/>
    <m/>
  </r>
  <r>
    <x v="3"/>
    <x v="0"/>
    <x v="147"/>
    <x v="2678"/>
    <x v="1"/>
    <x v="15"/>
    <m/>
    <x v="1"/>
    <m/>
    <m/>
  </r>
  <r>
    <x v="3"/>
    <x v="0"/>
    <x v="147"/>
    <x v="2679"/>
    <x v="1"/>
    <x v="15"/>
    <m/>
    <x v="1"/>
    <m/>
    <m/>
  </r>
  <r>
    <x v="3"/>
    <x v="0"/>
    <x v="218"/>
    <x v="2680"/>
    <x v="1"/>
    <x v="15"/>
    <m/>
    <x v="1"/>
    <m/>
    <m/>
  </r>
  <r>
    <x v="3"/>
    <x v="0"/>
    <x v="77"/>
    <x v="2681"/>
    <x v="3"/>
    <x v="16"/>
    <m/>
    <x v="0"/>
    <m/>
    <m/>
  </r>
  <r>
    <x v="3"/>
    <x v="0"/>
    <x v="240"/>
    <x v="2682"/>
    <x v="1"/>
    <x v="15"/>
    <n v="80"/>
    <x v="1"/>
    <n v="13.25"/>
    <n v="1060"/>
  </r>
  <r>
    <x v="3"/>
    <x v="0"/>
    <x v="169"/>
    <x v="2683"/>
    <x v="1"/>
    <x v="15"/>
    <n v="83.7"/>
    <x v="1"/>
    <n v="11.85"/>
    <n v="991.85"/>
  </r>
  <r>
    <x v="3"/>
    <x v="0"/>
    <x v="171"/>
    <x v="2684"/>
    <x v="1"/>
    <x v="15"/>
    <n v="94.09"/>
    <x v="1"/>
    <n v="4.5"/>
    <n v="423.4"/>
  </r>
  <r>
    <x v="3"/>
    <x v="0"/>
    <x v="144"/>
    <x v="2685"/>
    <x v="1"/>
    <x v="15"/>
    <n v="80"/>
    <x v="1"/>
    <n v="4.5"/>
    <n v="360"/>
  </r>
  <r>
    <x v="3"/>
    <x v="0"/>
    <x v="145"/>
    <x v="2686"/>
    <x v="1"/>
    <x v="15"/>
    <n v="101.7"/>
    <x v="1"/>
    <n v="12.05"/>
    <n v="1225.48"/>
  </r>
  <r>
    <x v="3"/>
    <x v="0"/>
    <x v="180"/>
    <x v="2687"/>
    <x v="1"/>
    <x v="15"/>
    <n v="25.15"/>
    <x v="1"/>
    <n v="5.0999999999999996"/>
    <n v="128.26"/>
  </r>
  <r>
    <x v="3"/>
    <x v="0"/>
    <x v="248"/>
    <x v="2688"/>
    <x v="5"/>
    <x v="12"/>
    <m/>
    <x v="2"/>
    <m/>
    <m/>
  </r>
  <r>
    <x v="3"/>
    <x v="0"/>
    <x v="249"/>
    <x v="2689"/>
    <x v="5"/>
    <x v="12"/>
    <m/>
    <x v="2"/>
    <m/>
    <m/>
  </r>
  <r>
    <x v="3"/>
    <x v="0"/>
    <x v="250"/>
    <x v="2690"/>
    <x v="5"/>
    <x v="12"/>
    <m/>
    <x v="2"/>
    <m/>
    <m/>
  </r>
  <r>
    <x v="3"/>
    <x v="0"/>
    <x v="191"/>
    <x v="2691"/>
    <x v="5"/>
    <x v="12"/>
    <m/>
    <x v="2"/>
    <m/>
    <m/>
  </r>
  <r>
    <x v="3"/>
    <x v="0"/>
    <x v="238"/>
    <x v="2692"/>
    <x v="1"/>
    <x v="3"/>
    <m/>
    <x v="1"/>
    <m/>
    <m/>
  </r>
  <r>
    <x v="3"/>
    <x v="0"/>
    <x v="191"/>
    <x v="2693"/>
    <x v="5"/>
    <x v="12"/>
    <m/>
    <x v="2"/>
    <m/>
    <m/>
  </r>
  <r>
    <x v="3"/>
    <x v="0"/>
    <x v="191"/>
    <x v="2694"/>
    <x v="5"/>
    <x v="12"/>
    <m/>
    <x v="2"/>
    <m/>
    <m/>
  </r>
  <r>
    <x v="3"/>
    <x v="0"/>
    <x v="44"/>
    <x v="2695"/>
    <x v="3"/>
    <x v="13"/>
    <n v="15000"/>
    <x v="0"/>
    <n v="0.01"/>
    <n v="120"/>
  </r>
  <r>
    <x v="3"/>
    <x v="0"/>
    <x v="44"/>
    <x v="2696"/>
    <x v="3"/>
    <x v="13"/>
    <n v="65000"/>
    <x v="0"/>
    <n v="0.01"/>
    <n v="520"/>
  </r>
  <r>
    <x v="3"/>
    <x v="0"/>
    <x v="44"/>
    <x v="2697"/>
    <x v="3"/>
    <x v="13"/>
    <n v="55250"/>
    <x v="0"/>
    <n v="0.01"/>
    <n v="442"/>
  </r>
  <r>
    <x v="3"/>
    <x v="0"/>
    <x v="44"/>
    <x v="2698"/>
    <x v="3"/>
    <x v="13"/>
    <n v="32500"/>
    <x v="0"/>
    <n v="0.01"/>
    <n v="260"/>
  </r>
  <r>
    <x v="3"/>
    <x v="0"/>
    <x v="31"/>
    <x v="2699"/>
    <x v="3"/>
    <x v="6"/>
    <n v="626"/>
    <x v="0"/>
    <n v="7.0000000000000007E-2"/>
    <n v="43.82"/>
  </r>
  <r>
    <x v="3"/>
    <x v="0"/>
    <x v="32"/>
    <x v="2700"/>
    <x v="3"/>
    <x v="6"/>
    <n v="500"/>
    <x v="0"/>
    <n v="0.38"/>
    <n v="190"/>
  </r>
  <r>
    <x v="3"/>
    <x v="0"/>
    <x v="44"/>
    <x v="2701"/>
    <x v="3"/>
    <x v="13"/>
    <n v="48750"/>
    <x v="0"/>
    <n v="0.01"/>
    <n v="390"/>
  </r>
  <r>
    <x v="3"/>
    <x v="0"/>
    <x v="44"/>
    <x v="2702"/>
    <x v="3"/>
    <x v="13"/>
    <n v="16250"/>
    <x v="0"/>
    <n v="0.01"/>
    <n v="130"/>
  </r>
  <r>
    <x v="3"/>
    <x v="0"/>
    <x v="33"/>
    <x v="2703"/>
    <x v="3"/>
    <x v="6"/>
    <n v="2328"/>
    <x v="0"/>
    <n v="0.09"/>
    <n v="215.8"/>
  </r>
  <r>
    <x v="3"/>
    <x v="0"/>
    <x v="34"/>
    <x v="2704"/>
    <x v="3"/>
    <x v="6"/>
    <n v="416"/>
    <x v="0"/>
    <n v="0.09"/>
    <n v="38.57"/>
  </r>
  <r>
    <x v="3"/>
    <x v="0"/>
    <x v="43"/>
    <x v="2705"/>
    <x v="3"/>
    <x v="13"/>
    <n v="16250"/>
    <x v="0"/>
    <n v="0.01"/>
    <n v="130"/>
  </r>
  <r>
    <x v="3"/>
    <x v="0"/>
    <x v="43"/>
    <x v="2706"/>
    <x v="3"/>
    <x v="13"/>
    <n v="40950"/>
    <x v="0"/>
    <n v="0.01"/>
    <n v="327.60000000000002"/>
  </r>
  <r>
    <x v="3"/>
    <x v="0"/>
    <x v="43"/>
    <x v="2707"/>
    <x v="3"/>
    <x v="13"/>
    <n v="10400"/>
    <x v="0"/>
    <n v="0.01"/>
    <n v="83.2"/>
  </r>
  <r>
    <x v="3"/>
    <x v="0"/>
    <x v="42"/>
    <x v="2708"/>
    <x v="3"/>
    <x v="13"/>
    <n v="97500"/>
    <x v="0"/>
    <n v="0.01"/>
    <n v="780"/>
  </r>
  <r>
    <x v="3"/>
    <x v="0"/>
    <x v="42"/>
    <x v="2709"/>
    <x v="3"/>
    <x v="13"/>
    <n v="16250"/>
    <x v="0"/>
    <n v="0.01"/>
    <n v="130"/>
  </r>
  <r>
    <x v="3"/>
    <x v="0"/>
    <x v="42"/>
    <x v="2710"/>
    <x v="3"/>
    <x v="13"/>
    <n v="308750"/>
    <x v="0"/>
    <n v="0.01"/>
    <n v="2470"/>
  </r>
  <r>
    <x v="3"/>
    <x v="0"/>
    <x v="42"/>
    <x v="2711"/>
    <x v="3"/>
    <x v="13"/>
    <n v="48750"/>
    <x v="0"/>
    <n v="0.01"/>
    <n v="390"/>
  </r>
  <r>
    <x v="3"/>
    <x v="0"/>
    <x v="77"/>
    <x v="2712"/>
    <x v="3"/>
    <x v="16"/>
    <m/>
    <x v="0"/>
    <m/>
    <m/>
  </r>
  <r>
    <x v="3"/>
    <x v="0"/>
    <x v="155"/>
    <x v="2713"/>
    <x v="3"/>
    <x v="13"/>
    <n v="16250"/>
    <x v="0"/>
    <n v="0.01"/>
    <n v="130"/>
  </r>
  <r>
    <x v="3"/>
    <x v="0"/>
    <x v="45"/>
    <x v="2714"/>
    <x v="3"/>
    <x v="13"/>
    <n v="103350"/>
    <x v="0"/>
    <n v="0.01"/>
    <n v="826.8"/>
  </r>
  <r>
    <x v="3"/>
    <x v="0"/>
    <x v="45"/>
    <x v="2715"/>
    <x v="3"/>
    <x v="13"/>
    <n v="65000"/>
    <x v="0"/>
    <n v="0.01"/>
    <n v="520"/>
  </r>
  <r>
    <x v="3"/>
    <x v="0"/>
    <x v="45"/>
    <x v="2716"/>
    <x v="3"/>
    <x v="13"/>
    <n v="3448"/>
    <x v="0"/>
    <n v="0.01"/>
    <n v="27.58"/>
  </r>
  <r>
    <x v="3"/>
    <x v="0"/>
    <x v="154"/>
    <x v="2717"/>
    <x v="3"/>
    <x v="13"/>
    <m/>
    <x v="0"/>
    <m/>
    <m/>
  </r>
  <r>
    <x v="3"/>
    <x v="0"/>
    <x v="154"/>
    <x v="2718"/>
    <x v="3"/>
    <x v="13"/>
    <m/>
    <x v="0"/>
    <m/>
    <m/>
  </r>
  <r>
    <x v="3"/>
    <x v="0"/>
    <x v="176"/>
    <x v="2719"/>
    <x v="3"/>
    <x v="13"/>
    <m/>
    <x v="0"/>
    <m/>
    <m/>
  </r>
  <r>
    <x v="3"/>
    <x v="0"/>
    <x v="176"/>
    <x v="2720"/>
    <x v="3"/>
    <x v="13"/>
    <m/>
    <x v="0"/>
    <m/>
    <m/>
  </r>
  <r>
    <x v="3"/>
    <x v="0"/>
    <x v="176"/>
    <x v="2721"/>
    <x v="3"/>
    <x v="13"/>
    <m/>
    <x v="0"/>
    <m/>
    <m/>
  </r>
  <r>
    <x v="3"/>
    <x v="0"/>
    <x v="176"/>
    <x v="2722"/>
    <x v="3"/>
    <x v="13"/>
    <m/>
    <x v="0"/>
    <m/>
    <m/>
  </r>
  <r>
    <x v="3"/>
    <x v="0"/>
    <x v="176"/>
    <x v="2723"/>
    <x v="3"/>
    <x v="13"/>
    <m/>
    <x v="0"/>
    <m/>
    <m/>
  </r>
  <r>
    <x v="3"/>
    <x v="0"/>
    <x v="176"/>
    <x v="2724"/>
    <x v="3"/>
    <x v="13"/>
    <m/>
    <x v="0"/>
    <m/>
    <m/>
  </r>
  <r>
    <x v="3"/>
    <x v="0"/>
    <x v="176"/>
    <x v="2725"/>
    <x v="3"/>
    <x v="13"/>
    <m/>
    <x v="0"/>
    <m/>
    <m/>
  </r>
  <r>
    <x v="3"/>
    <x v="0"/>
    <x v="176"/>
    <x v="2726"/>
    <x v="3"/>
    <x v="13"/>
    <m/>
    <x v="0"/>
    <m/>
    <m/>
  </r>
  <r>
    <x v="3"/>
    <x v="0"/>
    <x v="176"/>
    <x v="2727"/>
    <x v="3"/>
    <x v="13"/>
    <m/>
    <x v="0"/>
    <m/>
    <m/>
  </r>
  <r>
    <x v="3"/>
    <x v="0"/>
    <x v="177"/>
    <x v="2728"/>
    <x v="3"/>
    <x v="13"/>
    <m/>
    <x v="0"/>
    <m/>
    <m/>
  </r>
  <r>
    <x v="3"/>
    <x v="0"/>
    <x v="153"/>
    <x v="2729"/>
    <x v="3"/>
    <x v="13"/>
    <m/>
    <x v="0"/>
    <m/>
    <m/>
  </r>
  <r>
    <x v="3"/>
    <x v="0"/>
    <x v="153"/>
    <x v="2730"/>
    <x v="3"/>
    <x v="13"/>
    <m/>
    <x v="0"/>
    <m/>
    <m/>
  </r>
  <r>
    <x v="3"/>
    <x v="0"/>
    <x v="153"/>
    <x v="2731"/>
    <x v="3"/>
    <x v="13"/>
    <m/>
    <x v="0"/>
    <m/>
    <m/>
  </r>
  <r>
    <x v="3"/>
    <x v="0"/>
    <x v="153"/>
    <x v="2732"/>
    <x v="3"/>
    <x v="13"/>
    <m/>
    <x v="0"/>
    <m/>
    <m/>
  </r>
  <r>
    <x v="3"/>
    <x v="0"/>
    <x v="153"/>
    <x v="2733"/>
    <x v="3"/>
    <x v="13"/>
    <m/>
    <x v="0"/>
    <m/>
    <m/>
  </r>
  <r>
    <x v="3"/>
    <x v="0"/>
    <x v="153"/>
    <x v="2734"/>
    <x v="3"/>
    <x v="13"/>
    <m/>
    <x v="0"/>
    <m/>
    <m/>
  </r>
  <r>
    <x v="3"/>
    <x v="0"/>
    <x v="152"/>
    <x v="2735"/>
    <x v="3"/>
    <x v="13"/>
    <m/>
    <x v="0"/>
    <m/>
    <m/>
  </r>
  <r>
    <x v="3"/>
    <x v="0"/>
    <x v="44"/>
    <x v="2736"/>
    <x v="3"/>
    <x v="13"/>
    <m/>
    <x v="0"/>
    <m/>
    <m/>
  </r>
  <r>
    <x v="3"/>
    <x v="0"/>
    <x v="44"/>
    <x v="2737"/>
    <x v="3"/>
    <x v="13"/>
    <m/>
    <x v="0"/>
    <m/>
    <m/>
  </r>
  <r>
    <x v="3"/>
    <x v="0"/>
    <x v="44"/>
    <x v="2738"/>
    <x v="3"/>
    <x v="13"/>
    <n v="65000"/>
    <x v="0"/>
    <n v="0.01"/>
    <n v="520"/>
  </r>
  <r>
    <x v="3"/>
    <x v="0"/>
    <x v="44"/>
    <x v="2739"/>
    <x v="3"/>
    <x v="13"/>
    <n v="32500"/>
    <x v="0"/>
    <n v="0.01"/>
    <n v="260"/>
  </r>
  <r>
    <x v="3"/>
    <x v="0"/>
    <x v="42"/>
    <x v="2740"/>
    <x v="3"/>
    <x v="13"/>
    <m/>
    <x v="0"/>
    <m/>
    <m/>
  </r>
  <r>
    <x v="3"/>
    <x v="0"/>
    <x v="224"/>
    <x v="2741"/>
    <x v="3"/>
    <x v="6"/>
    <n v="5907"/>
    <x v="0"/>
    <n v="7.0000000000000007E-2"/>
    <n v="413.49"/>
  </r>
  <r>
    <x v="3"/>
    <x v="0"/>
    <x v="223"/>
    <x v="2742"/>
    <x v="3"/>
    <x v="6"/>
    <n v="2015"/>
    <x v="0"/>
    <n v="7.0000000000000007E-2"/>
    <n v="141.05000000000001"/>
  </r>
  <r>
    <x v="3"/>
    <x v="0"/>
    <x v="222"/>
    <x v="2743"/>
    <x v="2"/>
    <x v="5"/>
    <n v="150"/>
    <x v="0"/>
    <n v="5.81"/>
    <n v="871.5"/>
  </r>
  <r>
    <x v="3"/>
    <x v="0"/>
    <x v="151"/>
    <x v="2744"/>
    <x v="1"/>
    <x v="4"/>
    <n v="478"/>
    <x v="2"/>
    <n v="24"/>
    <n v="11472"/>
  </r>
  <r>
    <x v="3"/>
    <x v="0"/>
    <x v="42"/>
    <x v="2745"/>
    <x v="3"/>
    <x v="13"/>
    <n v="81250"/>
    <x v="0"/>
    <n v="0.01"/>
    <n v="650"/>
  </r>
  <r>
    <x v="3"/>
    <x v="0"/>
    <x v="42"/>
    <x v="2746"/>
    <x v="3"/>
    <x v="13"/>
    <n v="32500"/>
    <x v="0"/>
    <n v="0.01"/>
    <n v="260"/>
  </r>
  <r>
    <x v="3"/>
    <x v="0"/>
    <x v="42"/>
    <x v="2747"/>
    <x v="3"/>
    <x v="13"/>
    <n v="276250"/>
    <x v="0"/>
    <n v="0.01"/>
    <n v="2210.0100000000002"/>
  </r>
  <r>
    <x v="3"/>
    <x v="0"/>
    <x v="42"/>
    <x v="2748"/>
    <x v="3"/>
    <x v="13"/>
    <n v="97500"/>
    <x v="0"/>
    <n v="0.01"/>
    <n v="780"/>
  </r>
  <r>
    <x v="3"/>
    <x v="0"/>
    <x v="42"/>
    <x v="2749"/>
    <x v="3"/>
    <x v="13"/>
    <n v="84430"/>
    <x v="0"/>
    <n v="0.01"/>
    <n v="675.44"/>
  </r>
  <r>
    <x v="3"/>
    <x v="0"/>
    <x v="42"/>
    <x v="2750"/>
    <x v="3"/>
    <x v="13"/>
    <n v="208"/>
    <x v="0"/>
    <n v="0.01"/>
    <n v="1.66"/>
  </r>
  <r>
    <x v="3"/>
    <x v="0"/>
    <x v="39"/>
    <x v="2751"/>
    <x v="3"/>
    <x v="13"/>
    <m/>
    <x v="0"/>
    <m/>
    <m/>
  </r>
  <r>
    <x v="3"/>
    <x v="0"/>
    <x v="39"/>
    <x v="2752"/>
    <x v="3"/>
    <x v="13"/>
    <m/>
    <x v="0"/>
    <m/>
    <m/>
  </r>
  <r>
    <x v="3"/>
    <x v="0"/>
    <x v="39"/>
    <x v="2753"/>
    <x v="3"/>
    <x v="13"/>
    <m/>
    <x v="0"/>
    <m/>
    <m/>
  </r>
  <r>
    <x v="3"/>
    <x v="0"/>
    <x v="39"/>
    <x v="2754"/>
    <x v="3"/>
    <x v="13"/>
    <m/>
    <x v="0"/>
    <m/>
    <m/>
  </r>
  <r>
    <x v="3"/>
    <x v="0"/>
    <x v="39"/>
    <x v="2755"/>
    <x v="3"/>
    <x v="13"/>
    <m/>
    <x v="0"/>
    <m/>
    <m/>
  </r>
  <r>
    <x v="3"/>
    <x v="0"/>
    <x v="39"/>
    <x v="2756"/>
    <x v="3"/>
    <x v="13"/>
    <m/>
    <x v="0"/>
    <m/>
    <m/>
  </r>
  <r>
    <x v="3"/>
    <x v="0"/>
    <x v="39"/>
    <x v="2757"/>
    <x v="3"/>
    <x v="13"/>
    <m/>
    <x v="0"/>
    <m/>
    <m/>
  </r>
  <r>
    <x v="3"/>
    <x v="0"/>
    <x v="39"/>
    <x v="2758"/>
    <x v="3"/>
    <x v="13"/>
    <m/>
    <x v="0"/>
    <m/>
    <m/>
  </r>
  <r>
    <x v="3"/>
    <x v="0"/>
    <x v="39"/>
    <x v="2759"/>
    <x v="3"/>
    <x v="13"/>
    <m/>
    <x v="0"/>
    <m/>
    <m/>
  </r>
  <r>
    <x v="3"/>
    <x v="0"/>
    <x v="39"/>
    <x v="2760"/>
    <x v="3"/>
    <x v="13"/>
    <m/>
    <x v="0"/>
    <m/>
    <m/>
  </r>
  <r>
    <x v="3"/>
    <x v="0"/>
    <x v="38"/>
    <x v="2761"/>
    <x v="3"/>
    <x v="13"/>
    <m/>
    <x v="0"/>
    <m/>
    <m/>
  </r>
  <r>
    <x v="3"/>
    <x v="0"/>
    <x v="151"/>
    <x v="2762"/>
    <x v="1"/>
    <x v="4"/>
    <m/>
    <x v="2"/>
    <m/>
    <m/>
  </r>
  <r>
    <x v="3"/>
    <x v="0"/>
    <x v="151"/>
    <x v="2763"/>
    <x v="1"/>
    <x v="4"/>
    <m/>
    <x v="2"/>
    <m/>
    <m/>
  </r>
  <r>
    <x v="3"/>
    <x v="0"/>
    <x v="218"/>
    <x v="2764"/>
    <x v="1"/>
    <x v="15"/>
    <n v="40"/>
    <x v="1"/>
    <n v="17.84"/>
    <n v="713.6"/>
  </r>
  <r>
    <x v="3"/>
    <x v="0"/>
    <x v="150"/>
    <x v="2765"/>
    <x v="1"/>
    <x v="4"/>
    <m/>
    <x v="2"/>
    <m/>
    <m/>
  </r>
  <r>
    <x v="3"/>
    <x v="0"/>
    <x v="150"/>
    <x v="2766"/>
    <x v="1"/>
    <x v="4"/>
    <m/>
    <x v="2"/>
    <m/>
    <m/>
  </r>
  <r>
    <x v="3"/>
    <x v="0"/>
    <x v="1"/>
    <x v="2767"/>
    <x v="1"/>
    <x v="1"/>
    <m/>
    <x v="1"/>
    <m/>
    <m/>
  </r>
  <r>
    <x v="3"/>
    <x v="0"/>
    <x v="1"/>
    <x v="2768"/>
    <x v="1"/>
    <x v="1"/>
    <m/>
    <x v="1"/>
    <m/>
    <m/>
  </r>
  <r>
    <x v="3"/>
    <x v="0"/>
    <x v="1"/>
    <x v="2769"/>
    <x v="1"/>
    <x v="1"/>
    <m/>
    <x v="1"/>
    <m/>
    <m/>
  </r>
  <r>
    <x v="3"/>
    <x v="0"/>
    <x v="1"/>
    <x v="2770"/>
    <x v="1"/>
    <x v="1"/>
    <m/>
    <x v="1"/>
    <m/>
    <m/>
  </r>
  <r>
    <x v="3"/>
    <x v="0"/>
    <x v="1"/>
    <x v="2771"/>
    <x v="1"/>
    <x v="1"/>
    <m/>
    <x v="1"/>
    <m/>
    <m/>
  </r>
  <r>
    <x v="3"/>
    <x v="0"/>
    <x v="1"/>
    <x v="2772"/>
    <x v="1"/>
    <x v="1"/>
    <m/>
    <x v="1"/>
    <m/>
    <m/>
  </r>
  <r>
    <x v="3"/>
    <x v="0"/>
    <x v="1"/>
    <x v="2773"/>
    <x v="1"/>
    <x v="1"/>
    <m/>
    <x v="1"/>
    <m/>
    <m/>
  </r>
  <r>
    <x v="3"/>
    <x v="0"/>
    <x v="1"/>
    <x v="2774"/>
    <x v="1"/>
    <x v="1"/>
    <m/>
    <x v="1"/>
    <m/>
    <m/>
  </r>
  <r>
    <x v="3"/>
    <x v="0"/>
    <x v="1"/>
    <x v="2775"/>
    <x v="1"/>
    <x v="1"/>
    <m/>
    <x v="1"/>
    <m/>
    <m/>
  </r>
  <r>
    <x v="3"/>
    <x v="0"/>
    <x v="1"/>
    <x v="2776"/>
    <x v="1"/>
    <x v="1"/>
    <m/>
    <x v="1"/>
    <m/>
    <m/>
  </r>
  <r>
    <x v="3"/>
    <x v="0"/>
    <x v="1"/>
    <x v="2777"/>
    <x v="1"/>
    <x v="1"/>
    <m/>
    <x v="1"/>
    <m/>
    <m/>
  </r>
  <r>
    <x v="3"/>
    <x v="0"/>
    <x v="1"/>
    <x v="2778"/>
    <x v="1"/>
    <x v="1"/>
    <m/>
    <x v="1"/>
    <m/>
    <m/>
  </r>
  <r>
    <x v="3"/>
    <x v="0"/>
    <x v="1"/>
    <x v="2779"/>
    <x v="1"/>
    <x v="1"/>
    <m/>
    <x v="1"/>
    <m/>
    <m/>
  </r>
  <r>
    <x v="3"/>
    <x v="0"/>
    <x v="1"/>
    <x v="2780"/>
    <x v="1"/>
    <x v="1"/>
    <m/>
    <x v="1"/>
    <m/>
    <m/>
  </r>
  <r>
    <x v="3"/>
    <x v="0"/>
    <x v="1"/>
    <x v="2781"/>
    <x v="1"/>
    <x v="1"/>
    <m/>
    <x v="1"/>
    <m/>
    <m/>
  </r>
  <r>
    <x v="3"/>
    <x v="0"/>
    <x v="1"/>
    <x v="2782"/>
    <x v="1"/>
    <x v="1"/>
    <m/>
    <x v="1"/>
    <m/>
    <m/>
  </r>
  <r>
    <x v="3"/>
    <x v="0"/>
    <x v="1"/>
    <x v="2783"/>
    <x v="1"/>
    <x v="1"/>
    <m/>
    <x v="1"/>
    <m/>
    <m/>
  </r>
  <r>
    <x v="3"/>
    <x v="0"/>
    <x v="1"/>
    <x v="2784"/>
    <x v="1"/>
    <x v="1"/>
    <m/>
    <x v="1"/>
    <m/>
    <m/>
  </r>
  <r>
    <x v="3"/>
    <x v="0"/>
    <x v="3"/>
    <x v="2785"/>
    <x v="1"/>
    <x v="3"/>
    <m/>
    <x v="1"/>
    <m/>
    <m/>
  </r>
  <r>
    <x v="3"/>
    <x v="0"/>
    <x v="3"/>
    <x v="2786"/>
    <x v="1"/>
    <x v="3"/>
    <m/>
    <x v="1"/>
    <m/>
    <m/>
  </r>
  <r>
    <x v="3"/>
    <x v="0"/>
    <x v="3"/>
    <x v="2787"/>
    <x v="1"/>
    <x v="3"/>
    <m/>
    <x v="1"/>
    <m/>
    <m/>
  </r>
  <r>
    <x v="3"/>
    <x v="0"/>
    <x v="3"/>
    <x v="2788"/>
    <x v="1"/>
    <x v="3"/>
    <m/>
    <x v="1"/>
    <m/>
    <m/>
  </r>
  <r>
    <x v="3"/>
    <x v="0"/>
    <x v="3"/>
    <x v="2789"/>
    <x v="1"/>
    <x v="3"/>
    <m/>
    <x v="1"/>
    <m/>
    <m/>
  </r>
  <r>
    <x v="3"/>
    <x v="0"/>
    <x v="191"/>
    <x v="2790"/>
    <x v="5"/>
    <x v="12"/>
    <m/>
    <x v="2"/>
    <m/>
    <m/>
  </r>
  <r>
    <x v="3"/>
    <x v="0"/>
    <x v="252"/>
    <x v="2791"/>
    <x v="5"/>
    <x v="12"/>
    <m/>
    <x v="2"/>
    <m/>
    <m/>
  </r>
  <r>
    <x v="3"/>
    <x v="0"/>
    <x v="140"/>
    <x v="2792"/>
    <x v="1"/>
    <x v="21"/>
    <m/>
    <x v="1"/>
    <m/>
    <m/>
  </r>
  <r>
    <x v="3"/>
    <x v="0"/>
    <x v="140"/>
    <x v="2793"/>
    <x v="1"/>
    <x v="21"/>
    <m/>
    <x v="1"/>
    <m/>
    <m/>
  </r>
  <r>
    <x v="3"/>
    <x v="0"/>
    <x v="140"/>
    <x v="2794"/>
    <x v="1"/>
    <x v="21"/>
    <m/>
    <x v="1"/>
    <m/>
    <m/>
  </r>
  <r>
    <x v="3"/>
    <x v="0"/>
    <x v="140"/>
    <x v="2795"/>
    <x v="1"/>
    <x v="21"/>
    <m/>
    <x v="1"/>
    <m/>
    <m/>
  </r>
  <r>
    <x v="3"/>
    <x v="0"/>
    <x v="186"/>
    <x v="2796"/>
    <x v="5"/>
    <x v="12"/>
    <n v="55"/>
    <x v="2"/>
    <n v="0"/>
    <n v="0"/>
  </r>
  <r>
    <x v="3"/>
    <x v="0"/>
    <x v="187"/>
    <x v="2797"/>
    <x v="5"/>
    <x v="12"/>
    <n v="156"/>
    <x v="2"/>
    <n v="5.24"/>
    <n v="818.17"/>
  </r>
  <r>
    <x v="3"/>
    <x v="0"/>
    <x v="246"/>
    <x v="2798"/>
    <x v="5"/>
    <x v="12"/>
    <n v="2.4500000000000002"/>
    <x v="2"/>
    <n v="3.77"/>
    <n v="9.23"/>
  </r>
  <r>
    <x v="3"/>
    <x v="0"/>
    <x v="246"/>
    <x v="2799"/>
    <x v="5"/>
    <x v="12"/>
    <n v="2.35"/>
    <x v="2"/>
    <n v="3.77"/>
    <n v="8.85"/>
  </r>
  <r>
    <x v="3"/>
    <x v="0"/>
    <x v="52"/>
    <x v="2800"/>
    <x v="3"/>
    <x v="13"/>
    <n v="10400"/>
    <x v="0"/>
    <n v="0.01"/>
    <n v="83.2"/>
  </r>
  <r>
    <x v="3"/>
    <x v="0"/>
    <x v="249"/>
    <x v="2801"/>
    <x v="5"/>
    <x v="12"/>
    <n v="372.45"/>
    <x v="2"/>
    <n v="3.12"/>
    <n v="1162.53"/>
  </r>
  <r>
    <x v="3"/>
    <x v="0"/>
    <x v="189"/>
    <x v="2802"/>
    <x v="5"/>
    <x v="12"/>
    <n v="10"/>
    <x v="2"/>
    <n v="2.69"/>
    <n v="26.9"/>
  </r>
  <r>
    <x v="3"/>
    <x v="0"/>
    <x v="189"/>
    <x v="2803"/>
    <x v="5"/>
    <x v="12"/>
    <n v="2"/>
    <x v="2"/>
    <n v="2.69"/>
    <n v="5.38"/>
  </r>
  <r>
    <x v="3"/>
    <x v="0"/>
    <x v="247"/>
    <x v="2804"/>
    <x v="5"/>
    <x v="12"/>
    <n v="2.4500000000000002"/>
    <x v="2"/>
    <n v="4.29"/>
    <n v="10.51"/>
  </r>
  <r>
    <x v="3"/>
    <x v="0"/>
    <x v="52"/>
    <x v="2805"/>
    <x v="3"/>
    <x v="13"/>
    <n v="500"/>
    <x v="0"/>
    <n v="0.01"/>
    <n v="4"/>
  </r>
  <r>
    <x v="3"/>
    <x v="0"/>
    <x v="51"/>
    <x v="2806"/>
    <x v="3"/>
    <x v="13"/>
    <n v="22760"/>
    <x v="0"/>
    <n v="0.01"/>
    <n v="182.08"/>
  </r>
  <r>
    <x v="3"/>
    <x v="0"/>
    <x v="51"/>
    <x v="2807"/>
    <x v="3"/>
    <x v="13"/>
    <n v="13000"/>
    <x v="0"/>
    <n v="0.01"/>
    <n v="104"/>
  </r>
  <r>
    <x v="3"/>
    <x v="0"/>
    <x v="51"/>
    <x v="2808"/>
    <x v="3"/>
    <x v="13"/>
    <n v="500"/>
    <x v="0"/>
    <n v="0.01"/>
    <n v="4"/>
  </r>
  <r>
    <x v="3"/>
    <x v="0"/>
    <x v="50"/>
    <x v="2809"/>
    <x v="3"/>
    <x v="13"/>
    <n v="56550"/>
    <x v="0"/>
    <n v="0.01"/>
    <n v="452.4"/>
  </r>
  <r>
    <x v="3"/>
    <x v="0"/>
    <x v="247"/>
    <x v="2810"/>
    <x v="5"/>
    <x v="12"/>
    <n v="2.35"/>
    <x v="2"/>
    <n v="4.29"/>
    <n v="10.08"/>
  </r>
  <r>
    <x v="3"/>
    <x v="0"/>
    <x v="250"/>
    <x v="2811"/>
    <x v="5"/>
    <x v="12"/>
    <n v="372.45"/>
    <x v="2"/>
    <n v="3.89"/>
    <n v="1449.95"/>
  </r>
  <r>
    <x v="3"/>
    <x v="0"/>
    <x v="190"/>
    <x v="2812"/>
    <x v="5"/>
    <x v="12"/>
    <n v="30"/>
    <x v="2"/>
    <n v="3.09"/>
    <n v="92.63"/>
  </r>
  <r>
    <x v="3"/>
    <x v="0"/>
    <x v="191"/>
    <x v="2813"/>
    <x v="5"/>
    <x v="12"/>
    <n v="250"/>
    <x v="2"/>
    <n v="2.17"/>
    <n v="543.1"/>
  </r>
  <r>
    <x v="3"/>
    <x v="0"/>
    <x v="50"/>
    <x v="2814"/>
    <x v="3"/>
    <x v="13"/>
    <n v="650"/>
    <x v="0"/>
    <n v="0.01"/>
    <n v="5.2"/>
  </r>
  <r>
    <x v="3"/>
    <x v="0"/>
    <x v="191"/>
    <x v="2815"/>
    <x v="5"/>
    <x v="12"/>
    <n v="250"/>
    <x v="2"/>
    <n v="2.17"/>
    <n v="543.1"/>
  </r>
  <r>
    <x v="3"/>
    <x v="0"/>
    <x v="140"/>
    <x v="2816"/>
    <x v="1"/>
    <x v="21"/>
    <m/>
    <x v="1"/>
    <m/>
    <m/>
  </r>
  <r>
    <x v="3"/>
    <x v="0"/>
    <x v="192"/>
    <x v="2817"/>
    <x v="5"/>
    <x v="12"/>
    <n v="2.4500000000000002"/>
    <x v="2"/>
    <n v="3.96"/>
    <n v="9.7100000000000009"/>
  </r>
  <r>
    <x v="3"/>
    <x v="0"/>
    <x v="192"/>
    <x v="2818"/>
    <x v="5"/>
    <x v="12"/>
    <n v="2.35"/>
    <x v="2"/>
    <n v="3.96"/>
    <n v="9.31"/>
  </r>
  <r>
    <x v="3"/>
    <x v="0"/>
    <x v="49"/>
    <x v="2819"/>
    <x v="3"/>
    <x v="13"/>
    <n v="19500"/>
    <x v="0"/>
    <n v="0.01"/>
    <n v="156"/>
  </r>
  <r>
    <x v="3"/>
    <x v="0"/>
    <x v="49"/>
    <x v="2820"/>
    <x v="3"/>
    <x v="13"/>
    <n v="9100"/>
    <x v="0"/>
    <n v="0.01"/>
    <n v="72.8"/>
  </r>
  <r>
    <x v="3"/>
    <x v="0"/>
    <x v="49"/>
    <x v="2821"/>
    <x v="3"/>
    <x v="13"/>
    <n v="11050"/>
    <x v="0"/>
    <n v="0.01"/>
    <n v="88.4"/>
  </r>
  <r>
    <x v="3"/>
    <x v="0"/>
    <x v="49"/>
    <x v="2822"/>
    <x v="3"/>
    <x v="13"/>
    <n v="500"/>
    <x v="0"/>
    <n v="0.01"/>
    <n v="4"/>
  </r>
  <r>
    <x v="3"/>
    <x v="0"/>
    <x v="252"/>
    <x v="2823"/>
    <x v="5"/>
    <x v="12"/>
    <n v="372.45"/>
    <x v="2"/>
    <n v="3.45"/>
    <n v="1284.73"/>
  </r>
  <r>
    <x v="3"/>
    <x v="0"/>
    <x v="254"/>
    <x v="2824"/>
    <x v="1"/>
    <x v="12"/>
    <n v="0.13800000000000001"/>
    <x v="2"/>
    <n v="7.68"/>
    <n v="1.06"/>
  </r>
  <r>
    <x v="3"/>
    <x v="0"/>
    <x v="254"/>
    <x v="2825"/>
    <x v="1"/>
    <x v="12"/>
    <n v="0.5"/>
    <x v="2"/>
    <n v="7.66"/>
    <n v="3.83"/>
  </r>
  <r>
    <x v="3"/>
    <x v="0"/>
    <x v="24"/>
    <x v="2826"/>
    <x v="4"/>
    <x v="9"/>
    <n v="96"/>
    <x v="0"/>
    <n v="41.77"/>
    <n v="4009.95"/>
  </r>
  <r>
    <x v="3"/>
    <x v="0"/>
    <x v="193"/>
    <x v="2827"/>
    <x v="3"/>
    <x v="6"/>
    <n v="100"/>
    <x v="0"/>
    <n v="0.45"/>
    <n v="45"/>
  </r>
  <r>
    <x v="3"/>
    <x v="0"/>
    <x v="194"/>
    <x v="2828"/>
    <x v="3"/>
    <x v="6"/>
    <n v="100"/>
    <x v="0"/>
    <n v="0.45"/>
    <n v="45"/>
  </r>
  <r>
    <x v="3"/>
    <x v="0"/>
    <x v="48"/>
    <x v="2829"/>
    <x v="3"/>
    <x v="13"/>
    <n v="55900"/>
    <x v="0"/>
    <n v="0.01"/>
    <n v="447.2"/>
  </r>
  <r>
    <x v="3"/>
    <x v="0"/>
    <x v="48"/>
    <x v="2830"/>
    <x v="3"/>
    <x v="13"/>
    <n v="650"/>
    <x v="0"/>
    <n v="0.01"/>
    <n v="5.2"/>
  </r>
  <r>
    <x v="3"/>
    <x v="0"/>
    <x v="106"/>
    <x v="2831"/>
    <x v="3"/>
    <x v="13"/>
    <n v="16250"/>
    <x v="0"/>
    <n v="0.01"/>
    <n v="130"/>
  </r>
  <r>
    <x v="3"/>
    <x v="0"/>
    <x v="106"/>
    <x v="2832"/>
    <x v="3"/>
    <x v="13"/>
    <n v="48750"/>
    <x v="0"/>
    <n v="0.01"/>
    <n v="390"/>
  </r>
  <r>
    <x v="3"/>
    <x v="0"/>
    <x v="106"/>
    <x v="2833"/>
    <x v="3"/>
    <x v="13"/>
    <n v="2600"/>
    <x v="0"/>
    <n v="0.01"/>
    <n v="20.8"/>
  </r>
  <r>
    <x v="3"/>
    <x v="0"/>
    <x v="107"/>
    <x v="2834"/>
    <x v="3"/>
    <x v="13"/>
    <n v="29900"/>
    <x v="0"/>
    <n v="0.01"/>
    <n v="239.2"/>
  </r>
  <r>
    <x v="3"/>
    <x v="0"/>
    <x v="107"/>
    <x v="2835"/>
    <x v="3"/>
    <x v="13"/>
    <n v="16900"/>
    <x v="0"/>
    <n v="0.01"/>
    <n v="135.19999999999999"/>
  </r>
  <r>
    <x v="3"/>
    <x v="0"/>
    <x v="107"/>
    <x v="2836"/>
    <x v="3"/>
    <x v="13"/>
    <n v="500"/>
    <x v="0"/>
    <n v="0.01"/>
    <n v="4"/>
  </r>
  <r>
    <x v="3"/>
    <x v="0"/>
    <x v="47"/>
    <x v="2837"/>
    <x v="3"/>
    <x v="13"/>
    <n v="11700"/>
    <x v="0"/>
    <n v="0.01"/>
    <n v="93.6"/>
  </r>
  <r>
    <x v="3"/>
    <x v="0"/>
    <x v="47"/>
    <x v="2838"/>
    <x v="3"/>
    <x v="13"/>
    <n v="11050"/>
    <x v="0"/>
    <n v="0.01"/>
    <n v="88.4"/>
  </r>
  <r>
    <x v="3"/>
    <x v="0"/>
    <x v="45"/>
    <x v="2839"/>
    <x v="3"/>
    <x v="13"/>
    <n v="280150"/>
    <x v="0"/>
    <n v="0.01"/>
    <n v="2241.19"/>
  </r>
  <r>
    <x v="3"/>
    <x v="0"/>
    <x v="45"/>
    <x v="2840"/>
    <x v="3"/>
    <x v="13"/>
    <n v="32500"/>
    <x v="0"/>
    <n v="0.01"/>
    <n v="260"/>
  </r>
  <r>
    <x v="3"/>
    <x v="0"/>
    <x v="45"/>
    <x v="2841"/>
    <x v="3"/>
    <x v="13"/>
    <n v="32500"/>
    <x v="0"/>
    <n v="0.01"/>
    <n v="260"/>
  </r>
  <r>
    <x v="3"/>
    <x v="0"/>
    <x v="77"/>
    <x v="2842"/>
    <x v="3"/>
    <x v="16"/>
    <n v="41032.5"/>
    <x v="0"/>
    <n v="0.02"/>
    <n v="820.65"/>
  </r>
  <r>
    <x v="3"/>
    <x v="0"/>
    <x v="121"/>
    <x v="2843"/>
    <x v="3"/>
    <x v="20"/>
    <n v="160296.5"/>
    <x v="0"/>
    <n v="0.02"/>
    <n v="3205.93"/>
  </r>
  <r>
    <x v="3"/>
    <x v="0"/>
    <x v="121"/>
    <x v="2844"/>
    <x v="3"/>
    <x v="20"/>
    <n v="693838"/>
    <x v="0"/>
    <n v="0.01"/>
    <n v="6938.38"/>
  </r>
  <r>
    <x v="3"/>
    <x v="0"/>
    <x v="121"/>
    <x v="2845"/>
    <x v="3"/>
    <x v="20"/>
    <n v="858985.5"/>
    <x v="0"/>
    <n v="0.02"/>
    <n v="17179.71"/>
  </r>
  <r>
    <x v="3"/>
    <x v="0"/>
    <x v="121"/>
    <x v="2846"/>
    <x v="3"/>
    <x v="20"/>
    <n v="158765"/>
    <x v="0"/>
    <n v="0.02"/>
    <n v="3175.3"/>
  </r>
  <r>
    <x v="3"/>
    <x v="0"/>
    <x v="90"/>
    <x v="2847"/>
    <x v="3"/>
    <x v="13"/>
    <n v="106882"/>
    <x v="0"/>
    <n v="0.01"/>
    <n v="1068.82"/>
  </r>
  <r>
    <x v="3"/>
    <x v="0"/>
    <x v="90"/>
    <x v="2848"/>
    <x v="3"/>
    <x v="13"/>
    <n v="4856"/>
    <x v="0"/>
    <n v="0.01"/>
    <n v="48.56"/>
  </r>
  <r>
    <x v="3"/>
    <x v="0"/>
    <x v="90"/>
    <x v="2849"/>
    <x v="3"/>
    <x v="13"/>
    <n v="82851"/>
    <x v="0"/>
    <n v="0.01"/>
    <n v="828.51"/>
  </r>
  <r>
    <x v="3"/>
    <x v="0"/>
    <x v="87"/>
    <x v="2850"/>
    <x v="3"/>
    <x v="13"/>
    <n v="91642"/>
    <x v="0"/>
    <n v="0.01"/>
    <n v="916.42"/>
  </r>
  <r>
    <x v="3"/>
    <x v="0"/>
    <x v="87"/>
    <x v="2851"/>
    <x v="3"/>
    <x v="13"/>
    <n v="379628"/>
    <x v="0"/>
    <n v="0.01"/>
    <n v="3796.28"/>
  </r>
  <r>
    <x v="3"/>
    <x v="0"/>
    <x v="87"/>
    <x v="2852"/>
    <x v="3"/>
    <x v="13"/>
    <n v="154451"/>
    <x v="0"/>
    <n v="0.01"/>
    <n v="1544.51"/>
  </r>
  <r>
    <x v="3"/>
    <x v="0"/>
    <x v="87"/>
    <x v="2853"/>
    <x v="3"/>
    <x v="13"/>
    <n v="13211"/>
    <x v="0"/>
    <n v="0.01"/>
    <n v="132.11000000000001"/>
  </r>
  <r>
    <x v="3"/>
    <x v="0"/>
    <x v="84"/>
    <x v="2854"/>
    <x v="3"/>
    <x v="13"/>
    <n v="52117"/>
    <x v="0"/>
    <n v="0.01"/>
    <n v="521.16999999999996"/>
  </r>
  <r>
    <x v="3"/>
    <x v="0"/>
    <x v="76"/>
    <x v="2855"/>
    <x v="3"/>
    <x v="13"/>
    <n v="17491"/>
    <x v="0"/>
    <n v="0.01"/>
    <n v="174.91"/>
  </r>
  <r>
    <x v="3"/>
    <x v="0"/>
    <x v="93"/>
    <x v="2856"/>
    <x v="3"/>
    <x v="13"/>
    <n v="10221"/>
    <x v="0"/>
    <n v="0.01"/>
    <n v="102.21"/>
  </r>
  <r>
    <x v="3"/>
    <x v="0"/>
    <x v="93"/>
    <x v="2857"/>
    <x v="3"/>
    <x v="13"/>
    <n v="6419"/>
    <x v="0"/>
    <n v="0.01"/>
    <n v="64.19"/>
  </r>
  <r>
    <x v="3"/>
    <x v="0"/>
    <x v="95"/>
    <x v="2858"/>
    <x v="3"/>
    <x v="13"/>
    <n v="82669"/>
    <x v="0"/>
    <n v="0.01"/>
    <n v="826.69"/>
  </r>
  <r>
    <x v="3"/>
    <x v="0"/>
    <x v="97"/>
    <x v="2859"/>
    <x v="3"/>
    <x v="13"/>
    <n v="120978"/>
    <x v="0"/>
    <n v="0.01"/>
    <n v="1209.78"/>
  </r>
  <r>
    <x v="3"/>
    <x v="0"/>
    <x v="97"/>
    <x v="2860"/>
    <x v="3"/>
    <x v="13"/>
    <n v="328628"/>
    <x v="0"/>
    <n v="0.01"/>
    <n v="3286.28"/>
  </r>
  <r>
    <x v="3"/>
    <x v="0"/>
    <x v="97"/>
    <x v="2861"/>
    <x v="3"/>
    <x v="13"/>
    <n v="130696"/>
    <x v="0"/>
    <n v="0.01"/>
    <n v="1306.96"/>
  </r>
  <r>
    <x v="3"/>
    <x v="0"/>
    <x v="68"/>
    <x v="2862"/>
    <x v="3"/>
    <x v="13"/>
    <n v="642528"/>
    <x v="0"/>
    <n v="0.01"/>
    <n v="6425.28"/>
  </r>
  <r>
    <x v="3"/>
    <x v="0"/>
    <x v="68"/>
    <x v="2863"/>
    <x v="3"/>
    <x v="13"/>
    <n v="121391"/>
    <x v="0"/>
    <n v="0.01"/>
    <n v="1213.9100000000001"/>
  </r>
  <r>
    <x v="3"/>
    <x v="0"/>
    <x v="68"/>
    <x v="2864"/>
    <x v="3"/>
    <x v="13"/>
    <n v="80047"/>
    <x v="0"/>
    <n v="0.01"/>
    <n v="800.47"/>
  </r>
  <r>
    <x v="3"/>
    <x v="0"/>
    <x v="155"/>
    <x v="2865"/>
    <x v="3"/>
    <x v="13"/>
    <n v="143458"/>
    <x v="0"/>
    <n v="0.01"/>
    <n v="1434.58"/>
  </r>
  <r>
    <x v="3"/>
    <x v="0"/>
    <x v="155"/>
    <x v="2866"/>
    <x v="3"/>
    <x v="13"/>
    <n v="113403"/>
    <x v="0"/>
    <n v="0.01"/>
    <n v="1134.03"/>
  </r>
  <r>
    <x v="3"/>
    <x v="0"/>
    <x v="155"/>
    <x v="2867"/>
    <x v="3"/>
    <x v="13"/>
    <n v="481000"/>
    <x v="0"/>
    <n v="0.01"/>
    <n v="4810"/>
  </r>
  <r>
    <x v="3"/>
    <x v="0"/>
    <x v="155"/>
    <x v="2868"/>
    <x v="3"/>
    <x v="13"/>
    <n v="43343"/>
    <x v="0"/>
    <n v="0.01"/>
    <n v="433.43"/>
  </r>
  <r>
    <x v="3"/>
    <x v="0"/>
    <x v="45"/>
    <x v="2869"/>
    <x v="3"/>
    <x v="13"/>
    <n v="230119"/>
    <x v="0"/>
    <n v="0.01"/>
    <n v="2301.19"/>
  </r>
  <r>
    <x v="3"/>
    <x v="0"/>
    <x v="45"/>
    <x v="2870"/>
    <x v="3"/>
    <x v="13"/>
    <n v="13416"/>
    <x v="0"/>
    <n v="0.01"/>
    <n v="134.16"/>
  </r>
  <r>
    <x v="3"/>
    <x v="0"/>
    <x v="45"/>
    <x v="2871"/>
    <x v="3"/>
    <x v="13"/>
    <n v="432174"/>
    <x v="0"/>
    <n v="0.01"/>
    <n v="4321.74"/>
  </r>
  <r>
    <x v="3"/>
    <x v="0"/>
    <x v="175"/>
    <x v="2872"/>
    <x v="3"/>
    <x v="13"/>
    <n v="35771"/>
    <x v="0"/>
    <n v="0.01"/>
    <n v="357.71"/>
  </r>
  <r>
    <x v="3"/>
    <x v="0"/>
    <x v="154"/>
    <x v="2873"/>
    <x v="3"/>
    <x v="13"/>
    <n v="52399"/>
    <x v="0"/>
    <n v="0.01"/>
    <n v="523.99"/>
  </r>
  <r>
    <x v="3"/>
    <x v="0"/>
    <x v="154"/>
    <x v="2874"/>
    <x v="3"/>
    <x v="13"/>
    <n v="88647"/>
    <x v="0"/>
    <n v="0.01"/>
    <n v="886.47"/>
  </r>
  <r>
    <x v="3"/>
    <x v="0"/>
    <x v="153"/>
    <x v="2875"/>
    <x v="3"/>
    <x v="13"/>
    <n v="36848"/>
    <x v="0"/>
    <n v="0.01"/>
    <n v="368.48"/>
  </r>
  <r>
    <x v="3"/>
    <x v="0"/>
    <x v="152"/>
    <x v="2876"/>
    <x v="3"/>
    <x v="13"/>
    <n v="21544"/>
    <x v="0"/>
    <n v="0.01"/>
    <n v="215.44"/>
  </r>
  <r>
    <x v="3"/>
    <x v="0"/>
    <x v="152"/>
    <x v="2877"/>
    <x v="3"/>
    <x v="13"/>
    <n v="26650"/>
    <x v="0"/>
    <n v="0.01"/>
    <n v="266.5"/>
  </r>
  <r>
    <x v="3"/>
    <x v="0"/>
    <x v="44"/>
    <x v="2878"/>
    <x v="3"/>
    <x v="13"/>
    <n v="238928"/>
    <x v="0"/>
    <n v="0.01"/>
    <n v="2389.2800000000002"/>
  </r>
  <r>
    <x v="3"/>
    <x v="0"/>
    <x v="44"/>
    <x v="2879"/>
    <x v="3"/>
    <x v="13"/>
    <n v="228866"/>
    <x v="0"/>
    <n v="0.01"/>
    <n v="2288.66"/>
  </r>
  <r>
    <x v="3"/>
    <x v="0"/>
    <x v="44"/>
    <x v="2880"/>
    <x v="3"/>
    <x v="13"/>
    <n v="334549"/>
    <x v="0"/>
    <n v="0.01"/>
    <n v="3345.49"/>
  </r>
  <r>
    <x v="3"/>
    <x v="0"/>
    <x v="42"/>
    <x v="2881"/>
    <x v="3"/>
    <x v="13"/>
    <n v="241231"/>
    <x v="0"/>
    <n v="0.01"/>
    <n v="2412.31"/>
  </r>
  <r>
    <x v="3"/>
    <x v="0"/>
    <x v="42"/>
    <x v="2882"/>
    <x v="3"/>
    <x v="13"/>
    <n v="259937"/>
    <x v="0"/>
    <n v="0.01"/>
    <n v="2599.37"/>
  </r>
  <r>
    <x v="3"/>
    <x v="0"/>
    <x v="42"/>
    <x v="2883"/>
    <x v="3"/>
    <x v="13"/>
    <n v="130370"/>
    <x v="0"/>
    <n v="0.01"/>
    <n v="1303.7"/>
  </r>
  <r>
    <x v="3"/>
    <x v="0"/>
    <x v="38"/>
    <x v="2884"/>
    <x v="3"/>
    <x v="13"/>
    <n v="4680"/>
    <x v="0"/>
    <n v="0.01"/>
    <n v="46.8"/>
  </r>
  <r>
    <x v="3"/>
    <x v="0"/>
    <x v="150"/>
    <x v="2885"/>
    <x v="1"/>
    <x v="4"/>
    <n v="2943.5962"/>
    <x v="2"/>
    <n v="3.12"/>
    <n v="9184.02"/>
  </r>
  <r>
    <x v="3"/>
    <x v="0"/>
    <x v="149"/>
    <x v="2886"/>
    <x v="1"/>
    <x v="4"/>
    <n v="237.69667000000001"/>
    <x v="2"/>
    <n v="12"/>
    <n v="2852.36"/>
  </r>
  <r>
    <x v="3"/>
    <x v="0"/>
    <x v="148"/>
    <x v="2887"/>
    <x v="1"/>
    <x v="15"/>
    <n v="30.635185"/>
    <x v="1"/>
    <n v="16.2"/>
    <n v="496.29"/>
  </r>
  <r>
    <x v="3"/>
    <x v="0"/>
    <x v="146"/>
    <x v="2888"/>
    <x v="1"/>
    <x v="15"/>
    <n v="93.274690000000007"/>
    <x v="1"/>
    <n v="16.2"/>
    <n v="1511.05"/>
  </r>
  <r>
    <x v="3"/>
    <x v="0"/>
    <x v="181"/>
    <x v="2889"/>
    <x v="1"/>
    <x v="15"/>
    <n v="141.79555999999999"/>
    <x v="1"/>
    <n v="4.5"/>
    <n v="638.08000000000004"/>
  </r>
  <r>
    <x v="3"/>
    <x v="0"/>
    <x v="241"/>
    <x v="2890"/>
    <x v="1"/>
    <x v="15"/>
    <n v="22.835186"/>
    <x v="1"/>
    <n v="16.2"/>
    <n v="369.93"/>
  </r>
  <r>
    <x v="3"/>
    <x v="0"/>
    <x v="145"/>
    <x v="2891"/>
    <x v="1"/>
    <x v="15"/>
    <n v="39.975104999999999"/>
    <x v="1"/>
    <n v="12.05"/>
    <n v="481.7"/>
  </r>
  <r>
    <x v="3"/>
    <x v="0"/>
    <x v="144"/>
    <x v="2892"/>
    <x v="1"/>
    <x v="15"/>
    <n v="34.566665999999998"/>
    <x v="1"/>
    <n v="4.5"/>
    <n v="155.55000000000001"/>
  </r>
  <r>
    <x v="3"/>
    <x v="0"/>
    <x v="166"/>
    <x v="2893"/>
    <x v="1"/>
    <x v="15"/>
    <n v="20.186722"/>
    <x v="1"/>
    <n v="2.41"/>
    <n v="48.65"/>
  </r>
  <r>
    <x v="3"/>
    <x v="0"/>
    <x v="143"/>
    <x v="2894"/>
    <x v="3"/>
    <x v="20"/>
    <n v="417166"/>
    <x v="0"/>
    <n v="0.01"/>
    <n v="4171.66"/>
  </r>
  <r>
    <x v="3"/>
    <x v="0"/>
    <x v="202"/>
    <x v="2895"/>
    <x v="1"/>
    <x v="21"/>
    <n v="64.607560000000007"/>
    <x v="1"/>
    <n v="3.44"/>
    <n v="222.25"/>
  </r>
  <r>
    <x v="3"/>
    <x v="0"/>
    <x v="251"/>
    <x v="2896"/>
    <x v="5"/>
    <x v="12"/>
    <n v="83.734740000000002"/>
    <x v="2"/>
    <n v="4.26"/>
    <n v="356.71"/>
  </r>
  <r>
    <x v="3"/>
    <x v="0"/>
    <x v="162"/>
    <x v="2897"/>
    <x v="3"/>
    <x v="17"/>
    <m/>
    <x v="0"/>
    <m/>
    <m/>
  </r>
  <r>
    <x v="3"/>
    <x v="0"/>
    <x v="162"/>
    <x v="2898"/>
    <x v="3"/>
    <x v="17"/>
    <m/>
    <x v="0"/>
    <m/>
    <m/>
  </r>
  <r>
    <x v="3"/>
    <x v="0"/>
    <x v="162"/>
    <x v="2899"/>
    <x v="3"/>
    <x v="17"/>
    <m/>
    <x v="0"/>
    <m/>
    <m/>
  </r>
  <r>
    <x v="3"/>
    <x v="0"/>
    <x v="161"/>
    <x v="2900"/>
    <x v="3"/>
    <x v="17"/>
    <m/>
    <x v="0"/>
    <m/>
    <m/>
  </r>
  <r>
    <x v="3"/>
    <x v="0"/>
    <x v="161"/>
    <x v="2901"/>
    <x v="3"/>
    <x v="17"/>
    <m/>
    <x v="0"/>
    <m/>
    <m/>
  </r>
  <r>
    <x v="3"/>
    <x v="0"/>
    <x v="160"/>
    <x v="2902"/>
    <x v="3"/>
    <x v="11"/>
    <m/>
    <x v="0"/>
    <m/>
    <m/>
  </r>
  <r>
    <x v="3"/>
    <x v="0"/>
    <x v="160"/>
    <x v="2903"/>
    <x v="3"/>
    <x v="11"/>
    <m/>
    <x v="0"/>
    <m/>
    <m/>
  </r>
  <r>
    <x v="3"/>
    <x v="0"/>
    <x v="160"/>
    <x v="2904"/>
    <x v="3"/>
    <x v="11"/>
    <m/>
    <x v="0"/>
    <m/>
    <m/>
  </r>
  <r>
    <x v="3"/>
    <x v="0"/>
    <x v="160"/>
    <x v="2905"/>
    <x v="3"/>
    <x v="11"/>
    <m/>
    <x v="0"/>
    <m/>
    <m/>
  </r>
  <r>
    <x v="3"/>
    <x v="0"/>
    <x v="160"/>
    <x v="2906"/>
    <x v="3"/>
    <x v="11"/>
    <m/>
    <x v="0"/>
    <m/>
    <m/>
  </r>
  <r>
    <x v="3"/>
    <x v="0"/>
    <x v="160"/>
    <x v="2907"/>
    <x v="3"/>
    <x v="11"/>
    <m/>
    <x v="0"/>
    <m/>
    <m/>
  </r>
  <r>
    <x v="3"/>
    <x v="0"/>
    <x v="160"/>
    <x v="2908"/>
    <x v="3"/>
    <x v="11"/>
    <m/>
    <x v="0"/>
    <m/>
    <m/>
  </r>
  <r>
    <x v="3"/>
    <x v="0"/>
    <x v="158"/>
    <x v="2909"/>
    <x v="2"/>
    <x v="5"/>
    <n v="2"/>
    <x v="0"/>
    <n v="0"/>
    <n v="0"/>
  </r>
  <r>
    <x v="3"/>
    <x v="0"/>
    <x v="159"/>
    <x v="2910"/>
    <x v="3"/>
    <x v="11"/>
    <m/>
    <x v="0"/>
    <m/>
    <m/>
  </r>
  <r>
    <x v="3"/>
    <x v="0"/>
    <x v="157"/>
    <x v="2911"/>
    <x v="2"/>
    <x v="5"/>
    <n v="3"/>
    <x v="0"/>
    <n v="0"/>
    <n v="0"/>
  </r>
  <r>
    <x v="3"/>
    <x v="0"/>
    <x v="208"/>
    <x v="2912"/>
    <x v="3"/>
    <x v="11"/>
    <m/>
    <x v="0"/>
    <m/>
    <m/>
  </r>
  <r>
    <x v="3"/>
    <x v="0"/>
    <x v="208"/>
    <x v="2913"/>
    <x v="3"/>
    <x v="11"/>
    <m/>
    <x v="0"/>
    <m/>
    <m/>
  </r>
  <r>
    <x v="3"/>
    <x v="0"/>
    <x v="208"/>
    <x v="2914"/>
    <x v="3"/>
    <x v="11"/>
    <m/>
    <x v="0"/>
    <m/>
    <m/>
  </r>
  <r>
    <x v="3"/>
    <x v="0"/>
    <x v="208"/>
    <x v="2915"/>
    <x v="3"/>
    <x v="11"/>
    <m/>
    <x v="0"/>
    <m/>
    <m/>
  </r>
  <r>
    <x v="3"/>
    <x v="0"/>
    <x v="208"/>
    <x v="2916"/>
    <x v="3"/>
    <x v="11"/>
    <m/>
    <x v="0"/>
    <m/>
    <m/>
  </r>
  <r>
    <x v="3"/>
    <x v="0"/>
    <x v="156"/>
    <x v="2917"/>
    <x v="2"/>
    <x v="5"/>
    <n v="1"/>
    <x v="0"/>
    <n v="0"/>
    <n v="0"/>
  </r>
  <r>
    <x v="3"/>
    <x v="0"/>
    <x v="5"/>
    <x v="2918"/>
    <x v="2"/>
    <x v="5"/>
    <n v="2"/>
    <x v="0"/>
    <n v="0"/>
    <n v="0"/>
  </r>
  <r>
    <x v="3"/>
    <x v="0"/>
    <x v="18"/>
    <x v="2919"/>
    <x v="3"/>
    <x v="11"/>
    <m/>
    <x v="0"/>
    <m/>
    <m/>
  </r>
  <r>
    <x v="3"/>
    <x v="0"/>
    <x v="141"/>
    <x v="2920"/>
    <x v="1"/>
    <x v="21"/>
    <n v="232.85"/>
    <x v="1"/>
    <n v="21.89"/>
    <n v="5097.09"/>
  </r>
  <r>
    <x v="3"/>
    <x v="0"/>
    <x v="18"/>
    <x v="2921"/>
    <x v="3"/>
    <x v="11"/>
    <m/>
    <x v="0"/>
    <m/>
    <m/>
  </r>
  <r>
    <x v="3"/>
    <x v="0"/>
    <x v="20"/>
    <x v="2922"/>
    <x v="3"/>
    <x v="11"/>
    <m/>
    <x v="0"/>
    <m/>
    <m/>
  </r>
  <r>
    <x v="3"/>
    <x v="0"/>
    <x v="21"/>
    <x v="2923"/>
    <x v="3"/>
    <x v="11"/>
    <m/>
    <x v="0"/>
    <m/>
    <m/>
  </r>
  <r>
    <x v="3"/>
    <x v="0"/>
    <x v="21"/>
    <x v="2924"/>
    <x v="3"/>
    <x v="11"/>
    <m/>
    <x v="0"/>
    <m/>
    <m/>
  </r>
  <r>
    <x v="3"/>
    <x v="0"/>
    <x v="21"/>
    <x v="2925"/>
    <x v="3"/>
    <x v="11"/>
    <m/>
    <x v="0"/>
    <m/>
    <m/>
  </r>
  <r>
    <x v="3"/>
    <x v="0"/>
    <x v="22"/>
    <x v="2926"/>
    <x v="3"/>
    <x v="11"/>
    <m/>
    <x v="0"/>
    <m/>
    <m/>
  </r>
  <r>
    <x v="3"/>
    <x v="0"/>
    <x v="22"/>
    <x v="2927"/>
    <x v="3"/>
    <x v="11"/>
    <m/>
    <x v="0"/>
    <m/>
    <m/>
  </r>
  <r>
    <x v="3"/>
    <x v="0"/>
    <x v="202"/>
    <x v="2928"/>
    <x v="1"/>
    <x v="21"/>
    <m/>
    <x v="1"/>
    <m/>
    <m/>
  </r>
  <r>
    <x v="3"/>
    <x v="0"/>
    <x v="142"/>
    <x v="2929"/>
    <x v="1"/>
    <x v="21"/>
    <n v="40"/>
    <x v="1"/>
    <n v="65"/>
    <n v="2600"/>
  </r>
  <r>
    <x v="3"/>
    <x v="0"/>
    <x v="142"/>
    <x v="2930"/>
    <x v="1"/>
    <x v="21"/>
    <n v="59.1"/>
    <x v="1"/>
    <n v="65"/>
    <n v="3841.5"/>
  </r>
  <r>
    <x v="3"/>
    <x v="0"/>
    <x v="142"/>
    <x v="2931"/>
    <x v="1"/>
    <x v="21"/>
    <m/>
    <x v="1"/>
    <m/>
    <m/>
  </r>
  <r>
    <x v="3"/>
    <x v="0"/>
    <x v="142"/>
    <x v="2932"/>
    <x v="1"/>
    <x v="21"/>
    <m/>
    <x v="1"/>
    <m/>
    <m/>
  </r>
  <r>
    <x v="3"/>
    <x v="0"/>
    <x v="142"/>
    <x v="2933"/>
    <x v="1"/>
    <x v="21"/>
    <m/>
    <x v="1"/>
    <m/>
    <m/>
  </r>
  <r>
    <x v="3"/>
    <x v="0"/>
    <x v="142"/>
    <x v="2934"/>
    <x v="1"/>
    <x v="21"/>
    <m/>
    <x v="1"/>
    <m/>
    <m/>
  </r>
  <r>
    <x v="3"/>
    <x v="0"/>
    <x v="141"/>
    <x v="2935"/>
    <x v="1"/>
    <x v="21"/>
    <m/>
    <x v="1"/>
    <m/>
    <m/>
  </r>
  <r>
    <x v="3"/>
    <x v="0"/>
    <x v="141"/>
    <x v="2936"/>
    <x v="1"/>
    <x v="21"/>
    <m/>
    <x v="1"/>
    <m/>
    <m/>
  </r>
  <r>
    <x v="3"/>
    <x v="0"/>
    <x v="141"/>
    <x v="2937"/>
    <x v="1"/>
    <x v="21"/>
    <m/>
    <x v="1"/>
    <m/>
    <m/>
  </r>
  <r>
    <x v="3"/>
    <x v="0"/>
    <x v="141"/>
    <x v="2938"/>
    <x v="1"/>
    <x v="21"/>
    <m/>
    <x v="1"/>
    <m/>
    <m/>
  </r>
  <r>
    <x v="3"/>
    <x v="0"/>
    <x v="141"/>
    <x v="2939"/>
    <x v="1"/>
    <x v="21"/>
    <m/>
    <x v="1"/>
    <m/>
    <m/>
  </r>
  <r>
    <x v="3"/>
    <x v="0"/>
    <x v="141"/>
    <x v="2940"/>
    <x v="1"/>
    <x v="21"/>
    <m/>
    <x v="1"/>
    <m/>
    <m/>
  </r>
  <r>
    <x v="3"/>
    <x v="0"/>
    <x v="140"/>
    <x v="2941"/>
    <x v="1"/>
    <x v="21"/>
    <n v="157.44999999999999"/>
    <x v="1"/>
    <n v="31.25"/>
    <n v="4920.3100000000004"/>
  </r>
  <r>
    <x v="3"/>
    <x v="0"/>
    <x v="140"/>
    <x v="2942"/>
    <x v="1"/>
    <x v="21"/>
    <n v="176"/>
    <x v="1"/>
    <n v="31.25"/>
    <n v="5500"/>
  </r>
  <r>
    <x v="3"/>
    <x v="0"/>
    <x v="140"/>
    <x v="2943"/>
    <x v="1"/>
    <x v="21"/>
    <m/>
    <x v="1"/>
    <m/>
    <m/>
  </r>
  <r>
    <x v="3"/>
    <x v="0"/>
    <x v="140"/>
    <x v="2944"/>
    <x v="1"/>
    <x v="21"/>
    <m/>
    <x v="1"/>
    <m/>
    <m/>
  </r>
  <r>
    <x v="3"/>
    <x v="0"/>
    <x v="140"/>
    <x v="2945"/>
    <x v="1"/>
    <x v="21"/>
    <m/>
    <x v="1"/>
    <m/>
    <m/>
  </r>
  <r>
    <x v="3"/>
    <x v="0"/>
    <x v="140"/>
    <x v="2946"/>
    <x v="1"/>
    <x v="21"/>
    <m/>
    <x v="1"/>
    <m/>
    <m/>
  </r>
  <r>
    <x v="3"/>
    <x v="0"/>
    <x v="140"/>
    <x v="2947"/>
    <x v="1"/>
    <x v="21"/>
    <m/>
    <x v="1"/>
    <m/>
    <m/>
  </r>
  <r>
    <x v="3"/>
    <x v="0"/>
    <x v="140"/>
    <x v="2948"/>
    <x v="1"/>
    <x v="21"/>
    <m/>
    <x v="1"/>
    <m/>
    <m/>
  </r>
  <r>
    <x v="3"/>
    <x v="0"/>
    <x v="140"/>
    <x v="2949"/>
    <x v="1"/>
    <x v="21"/>
    <m/>
    <x v="1"/>
    <m/>
    <m/>
  </r>
  <r>
    <x v="3"/>
    <x v="0"/>
    <x v="140"/>
    <x v="2950"/>
    <x v="1"/>
    <x v="21"/>
    <m/>
    <x v="1"/>
    <m/>
    <m/>
  </r>
  <r>
    <x v="3"/>
    <x v="0"/>
    <x v="140"/>
    <x v="2951"/>
    <x v="1"/>
    <x v="21"/>
    <m/>
    <x v="1"/>
    <m/>
    <m/>
  </r>
  <r>
    <x v="3"/>
    <x v="0"/>
    <x v="140"/>
    <x v="2952"/>
    <x v="1"/>
    <x v="21"/>
    <m/>
    <x v="1"/>
    <m/>
    <m/>
  </r>
  <r>
    <x v="3"/>
    <x v="0"/>
    <x v="4"/>
    <x v="2953"/>
    <x v="1"/>
    <x v="4"/>
    <m/>
    <x v="2"/>
    <m/>
    <m/>
  </r>
  <r>
    <x v="3"/>
    <x v="0"/>
    <x v="35"/>
    <x v="2954"/>
    <x v="3"/>
    <x v="6"/>
    <n v="3000"/>
    <x v="0"/>
    <n v="0.09"/>
    <n v="278.10000000000002"/>
  </r>
  <r>
    <x v="3"/>
    <x v="0"/>
    <x v="36"/>
    <x v="2955"/>
    <x v="3"/>
    <x v="6"/>
    <n v="425"/>
    <x v="0"/>
    <n v="7.0000000000000007E-2"/>
    <n v="29.75"/>
  </r>
  <r>
    <x v="3"/>
    <x v="0"/>
    <x v="37"/>
    <x v="2956"/>
    <x v="3"/>
    <x v="6"/>
    <n v="500"/>
    <x v="0"/>
    <n v="7.0000000000000007E-2"/>
    <n v="35"/>
  </r>
  <r>
    <x v="3"/>
    <x v="0"/>
    <x v="38"/>
    <x v="2957"/>
    <x v="3"/>
    <x v="13"/>
    <n v="16250"/>
    <x v="0"/>
    <n v="0.01"/>
    <n v="130"/>
  </r>
  <r>
    <x v="3"/>
    <x v="0"/>
    <x v="39"/>
    <x v="2958"/>
    <x v="3"/>
    <x v="13"/>
    <n v="11050"/>
    <x v="0"/>
    <n v="0.01"/>
    <n v="88.4"/>
  </r>
  <r>
    <x v="3"/>
    <x v="0"/>
    <x v="39"/>
    <x v="2959"/>
    <x v="3"/>
    <x v="13"/>
    <n v="11050"/>
    <x v="0"/>
    <n v="0.01"/>
    <n v="88.4"/>
  </r>
  <r>
    <x v="3"/>
    <x v="0"/>
    <x v="40"/>
    <x v="2960"/>
    <x v="3"/>
    <x v="13"/>
    <n v="65000"/>
    <x v="0"/>
    <n v="0.01"/>
    <n v="520"/>
  </r>
  <r>
    <x v="3"/>
    <x v="0"/>
    <x v="40"/>
    <x v="2961"/>
    <x v="3"/>
    <x v="13"/>
    <n v="35750"/>
    <x v="0"/>
    <n v="0.01"/>
    <n v="286"/>
  </r>
  <r>
    <x v="3"/>
    <x v="0"/>
    <x v="40"/>
    <x v="2962"/>
    <x v="3"/>
    <x v="13"/>
    <n v="609050"/>
    <x v="0"/>
    <n v="0.01"/>
    <n v="4872.3999999999996"/>
  </r>
  <r>
    <x v="3"/>
    <x v="0"/>
    <x v="40"/>
    <x v="2963"/>
    <x v="3"/>
    <x v="13"/>
    <n v="81250"/>
    <x v="0"/>
    <n v="0.01"/>
    <n v="650"/>
  </r>
  <r>
    <x v="3"/>
    <x v="0"/>
    <x v="41"/>
    <x v="2964"/>
    <x v="3"/>
    <x v="13"/>
    <n v="1950"/>
    <x v="0"/>
    <n v="0.01"/>
    <n v="15.6"/>
  </r>
  <r>
    <x v="3"/>
    <x v="0"/>
    <x v="41"/>
    <x v="2965"/>
    <x v="3"/>
    <x v="13"/>
    <n v="9750"/>
    <x v="0"/>
    <n v="0.01"/>
    <n v="78"/>
  </r>
  <r>
    <x v="3"/>
    <x v="0"/>
    <x v="42"/>
    <x v="2966"/>
    <x v="3"/>
    <x v="13"/>
    <n v="65000"/>
    <x v="0"/>
    <n v="0.01"/>
    <n v="520"/>
  </r>
  <r>
    <x v="3"/>
    <x v="0"/>
    <x v="152"/>
    <x v="2967"/>
    <x v="3"/>
    <x v="13"/>
    <n v="16690"/>
    <x v="0"/>
    <n v="0.01"/>
    <n v="133.52000000000001"/>
  </r>
  <r>
    <x v="3"/>
    <x v="0"/>
    <x v="153"/>
    <x v="2968"/>
    <x v="3"/>
    <x v="13"/>
    <n v="16250"/>
    <x v="0"/>
    <n v="0.01"/>
    <n v="130"/>
  </r>
  <r>
    <x v="3"/>
    <x v="0"/>
    <x v="153"/>
    <x v="2969"/>
    <x v="3"/>
    <x v="13"/>
    <n v="2474"/>
    <x v="0"/>
    <n v="0.01"/>
    <n v="19.8"/>
  </r>
  <r>
    <x v="3"/>
    <x v="0"/>
    <x v="153"/>
    <x v="2970"/>
    <x v="3"/>
    <x v="13"/>
    <n v="117950"/>
    <x v="0"/>
    <n v="0.01"/>
    <n v="943.6"/>
  </r>
  <r>
    <x v="3"/>
    <x v="0"/>
    <x v="177"/>
    <x v="2971"/>
    <x v="3"/>
    <x v="13"/>
    <n v="26000"/>
    <x v="0"/>
    <n v="0.01"/>
    <n v="208"/>
  </r>
  <r>
    <x v="3"/>
    <x v="0"/>
    <x v="242"/>
    <x v="2972"/>
    <x v="4"/>
    <x v="8"/>
    <n v="11"/>
    <x v="0"/>
    <n v="72.05"/>
    <n v="792.6"/>
  </r>
  <r>
    <x v="3"/>
    <x v="0"/>
    <x v="4"/>
    <x v="2973"/>
    <x v="1"/>
    <x v="4"/>
    <m/>
    <x v="2"/>
    <m/>
    <m/>
  </r>
  <r>
    <x v="3"/>
    <x v="0"/>
    <x v="4"/>
    <x v="2974"/>
    <x v="1"/>
    <x v="4"/>
    <m/>
    <x v="2"/>
    <m/>
    <m/>
  </r>
  <r>
    <x v="3"/>
    <x v="0"/>
    <x v="4"/>
    <x v="2975"/>
    <x v="1"/>
    <x v="4"/>
    <m/>
    <x v="2"/>
    <m/>
    <m/>
  </r>
  <r>
    <x v="3"/>
    <x v="0"/>
    <x v="242"/>
    <x v="2976"/>
    <x v="4"/>
    <x v="8"/>
    <n v="12"/>
    <x v="0"/>
    <n v="66.05"/>
    <n v="792.6"/>
  </r>
  <r>
    <x v="3"/>
    <x v="0"/>
    <x v="184"/>
    <x v="2977"/>
    <x v="4"/>
    <x v="7"/>
    <n v="3"/>
    <x v="0"/>
    <n v="79.260000000000005"/>
    <n v="237.78"/>
  </r>
  <r>
    <x v="3"/>
    <x v="0"/>
    <x v="184"/>
    <x v="2978"/>
    <x v="4"/>
    <x v="7"/>
    <n v="34"/>
    <x v="0"/>
    <n v="76.930000000000007"/>
    <n v="2615.58"/>
  </r>
  <r>
    <x v="3"/>
    <x v="0"/>
    <x v="4"/>
    <x v="2979"/>
    <x v="1"/>
    <x v="4"/>
    <m/>
    <x v="2"/>
    <m/>
    <m/>
  </r>
  <r>
    <x v="3"/>
    <x v="0"/>
    <x v="176"/>
    <x v="2980"/>
    <x v="3"/>
    <x v="13"/>
    <n v="11050"/>
    <x v="0"/>
    <n v="0.01"/>
    <n v="88.4"/>
  </r>
  <r>
    <x v="3"/>
    <x v="0"/>
    <x v="176"/>
    <x v="2981"/>
    <x v="3"/>
    <x v="13"/>
    <n v="14200"/>
    <x v="0"/>
    <n v="0.01"/>
    <n v="113.6"/>
  </r>
  <r>
    <x v="3"/>
    <x v="0"/>
    <x v="175"/>
    <x v="2982"/>
    <x v="3"/>
    <x v="13"/>
    <n v="1300"/>
    <x v="0"/>
    <n v="0.01"/>
    <n v="10.4"/>
  </r>
  <r>
    <x v="3"/>
    <x v="0"/>
    <x v="174"/>
    <x v="2983"/>
    <x v="3"/>
    <x v="13"/>
    <n v="61750"/>
    <x v="0"/>
    <n v="0.01"/>
    <n v="494"/>
  </r>
  <r>
    <x v="3"/>
    <x v="0"/>
    <x v="4"/>
    <x v="2984"/>
    <x v="1"/>
    <x v="4"/>
    <m/>
    <x v="2"/>
    <m/>
    <m/>
  </r>
  <r>
    <x v="3"/>
    <x v="0"/>
    <x v="45"/>
    <x v="2985"/>
    <x v="3"/>
    <x v="13"/>
    <n v="34016"/>
    <x v="0"/>
    <n v="0.01"/>
    <n v="272.13"/>
  </r>
  <r>
    <x v="3"/>
    <x v="0"/>
    <x v="45"/>
    <x v="2986"/>
    <x v="3"/>
    <x v="13"/>
    <n v="168360"/>
    <x v="0"/>
    <n v="0.01"/>
    <n v="1346.88"/>
  </r>
  <r>
    <x v="3"/>
    <x v="0"/>
    <x v="4"/>
    <x v="2987"/>
    <x v="1"/>
    <x v="4"/>
    <m/>
    <x v="2"/>
    <m/>
    <m/>
  </r>
  <r>
    <x v="3"/>
    <x v="0"/>
    <x v="245"/>
    <x v="2988"/>
    <x v="5"/>
    <x v="12"/>
    <n v="2.4500000000000002"/>
    <x v="2"/>
    <n v="3.59"/>
    <n v="8.8000000000000007"/>
  </r>
  <r>
    <x v="3"/>
    <x v="0"/>
    <x v="4"/>
    <x v="2989"/>
    <x v="1"/>
    <x v="4"/>
    <m/>
    <x v="2"/>
    <m/>
    <m/>
  </r>
  <r>
    <x v="3"/>
    <x v="0"/>
    <x v="4"/>
    <x v="2990"/>
    <x v="1"/>
    <x v="4"/>
    <m/>
    <x v="2"/>
    <m/>
    <m/>
  </r>
  <r>
    <x v="3"/>
    <x v="0"/>
    <x v="2"/>
    <x v="2991"/>
    <x v="1"/>
    <x v="2"/>
    <m/>
    <x v="1"/>
    <m/>
    <m/>
  </r>
  <r>
    <x v="3"/>
    <x v="0"/>
    <x v="2"/>
    <x v="2992"/>
    <x v="1"/>
    <x v="2"/>
    <m/>
    <x v="1"/>
    <m/>
    <m/>
  </r>
  <r>
    <x v="3"/>
    <x v="0"/>
    <x v="2"/>
    <x v="2993"/>
    <x v="1"/>
    <x v="2"/>
    <m/>
    <x v="1"/>
    <m/>
    <m/>
  </r>
  <r>
    <x v="3"/>
    <x v="0"/>
    <x v="2"/>
    <x v="2994"/>
    <x v="1"/>
    <x v="2"/>
    <m/>
    <x v="1"/>
    <m/>
    <m/>
  </r>
  <r>
    <x v="3"/>
    <x v="0"/>
    <x v="2"/>
    <x v="2995"/>
    <x v="1"/>
    <x v="2"/>
    <m/>
    <x v="1"/>
    <m/>
    <m/>
  </r>
  <r>
    <x v="3"/>
    <x v="0"/>
    <x v="2"/>
    <x v="2996"/>
    <x v="1"/>
    <x v="2"/>
    <m/>
    <x v="1"/>
    <m/>
    <m/>
  </r>
  <r>
    <x v="3"/>
    <x v="0"/>
    <x v="233"/>
    <x v="2997"/>
    <x v="3"/>
    <x v="6"/>
    <n v="120"/>
    <x v="0"/>
    <n v="0.85"/>
    <n v="102"/>
  </r>
  <r>
    <x v="3"/>
    <x v="0"/>
    <x v="234"/>
    <x v="2998"/>
    <x v="3"/>
    <x v="6"/>
    <n v="2842"/>
    <x v="0"/>
    <n v="7.0000000000000007E-2"/>
    <n v="198.94"/>
  </r>
  <r>
    <x v="3"/>
    <x v="0"/>
    <x v="78"/>
    <x v="2999"/>
    <x v="5"/>
    <x v="12"/>
    <n v="38.35"/>
    <x v="2"/>
    <n v="0"/>
    <n v="0"/>
  </r>
  <r>
    <x v="3"/>
    <x v="0"/>
    <x v="173"/>
    <x v="3000"/>
    <x v="1"/>
    <x v="15"/>
    <n v="50.35"/>
    <x v="1"/>
    <n v="0"/>
    <n v="0"/>
  </r>
  <r>
    <x v="3"/>
    <x v="0"/>
    <x v="69"/>
    <x v="3001"/>
    <x v="6"/>
    <x v="5"/>
    <n v="480"/>
    <x v="0"/>
    <n v="0"/>
    <n v="0"/>
  </r>
  <r>
    <x v="3"/>
    <x v="0"/>
    <x v="52"/>
    <x v="3002"/>
    <x v="3"/>
    <x v="13"/>
    <n v="32500"/>
    <x v="0"/>
    <n v="0.01"/>
    <n v="260"/>
  </r>
  <r>
    <x v="3"/>
    <x v="0"/>
    <x v="53"/>
    <x v="3003"/>
    <x v="3"/>
    <x v="13"/>
    <n v="16250"/>
    <x v="0"/>
    <n v="0.01"/>
    <n v="130"/>
  </r>
  <r>
    <x v="3"/>
    <x v="0"/>
    <x v="66"/>
    <x v="3004"/>
    <x v="3"/>
    <x v="16"/>
    <n v="40"/>
    <x v="0"/>
    <n v="0"/>
    <n v="0"/>
  </r>
  <r>
    <x v="3"/>
    <x v="0"/>
    <x v="65"/>
    <x v="3005"/>
    <x v="3"/>
    <x v="16"/>
    <n v="51.781936999999999"/>
    <x v="3"/>
    <n v="0"/>
    <n v="0"/>
  </r>
  <r>
    <x v="3"/>
    <x v="0"/>
    <x v="63"/>
    <x v="3006"/>
    <x v="3"/>
    <x v="16"/>
    <n v="45"/>
    <x v="3"/>
    <n v="0"/>
    <n v="0"/>
  </r>
  <r>
    <x v="3"/>
    <x v="0"/>
    <x v="62"/>
    <x v="3007"/>
    <x v="0"/>
    <x v="0"/>
    <n v="106"/>
    <x v="0"/>
    <n v="0"/>
    <n v="0"/>
  </r>
  <r>
    <x v="3"/>
    <x v="0"/>
    <x v="53"/>
    <x v="3008"/>
    <x v="3"/>
    <x v="13"/>
    <n v="13650"/>
    <x v="0"/>
    <n v="0.01"/>
    <n v="109.2"/>
  </r>
  <r>
    <x v="3"/>
    <x v="0"/>
    <x v="54"/>
    <x v="3009"/>
    <x v="3"/>
    <x v="13"/>
    <n v="11050"/>
    <x v="0"/>
    <n v="0.01"/>
    <n v="88.4"/>
  </r>
  <r>
    <x v="3"/>
    <x v="0"/>
    <x v="54"/>
    <x v="3010"/>
    <x v="3"/>
    <x v="13"/>
    <n v="13650"/>
    <x v="0"/>
    <n v="0.01"/>
    <n v="109.2"/>
  </r>
  <r>
    <x v="3"/>
    <x v="0"/>
    <x v="55"/>
    <x v="3011"/>
    <x v="3"/>
    <x v="13"/>
    <n v="50050"/>
    <x v="0"/>
    <n v="0.01"/>
    <n v="400.4"/>
  </r>
  <r>
    <x v="3"/>
    <x v="0"/>
    <x v="55"/>
    <x v="3012"/>
    <x v="3"/>
    <x v="13"/>
    <n v="77350"/>
    <x v="0"/>
    <n v="0.01"/>
    <n v="618.79999999999995"/>
  </r>
  <r>
    <x v="3"/>
    <x v="0"/>
    <x v="60"/>
    <x v="3013"/>
    <x v="3"/>
    <x v="13"/>
    <n v="2600"/>
    <x v="0"/>
    <n v="0.01"/>
    <n v="20.8"/>
  </r>
  <r>
    <x v="3"/>
    <x v="0"/>
    <x v="60"/>
    <x v="3014"/>
    <x v="3"/>
    <x v="13"/>
    <n v="65000"/>
    <x v="0"/>
    <n v="0.01"/>
    <n v="520"/>
  </r>
  <r>
    <x v="3"/>
    <x v="0"/>
    <x v="60"/>
    <x v="3015"/>
    <x v="3"/>
    <x v="13"/>
    <n v="16250"/>
    <x v="0"/>
    <n v="0.01"/>
    <n v="130"/>
  </r>
  <r>
    <x v="3"/>
    <x v="0"/>
    <x v="61"/>
    <x v="3016"/>
    <x v="3"/>
    <x v="13"/>
    <n v="10400"/>
    <x v="0"/>
    <n v="0.01"/>
    <n v="83.2"/>
  </r>
  <r>
    <x v="3"/>
    <x v="0"/>
    <x v="61"/>
    <x v="3017"/>
    <x v="3"/>
    <x v="13"/>
    <n v="159250"/>
    <x v="0"/>
    <n v="0.01"/>
    <n v="1274"/>
  </r>
  <r>
    <x v="3"/>
    <x v="0"/>
    <x v="61"/>
    <x v="3018"/>
    <x v="3"/>
    <x v="13"/>
    <n v="650"/>
    <x v="0"/>
    <n v="0.01"/>
    <n v="5.2"/>
  </r>
  <r>
    <x v="3"/>
    <x v="0"/>
    <x v="67"/>
    <x v="3019"/>
    <x v="3"/>
    <x v="13"/>
    <n v="25350"/>
    <x v="0"/>
    <n v="0.01"/>
    <n v="202.8"/>
  </r>
  <r>
    <x v="3"/>
    <x v="0"/>
    <x v="93"/>
    <x v="3020"/>
    <x v="3"/>
    <x v="13"/>
    <n v="341250"/>
    <x v="0"/>
    <n v="0.01"/>
    <n v="2730"/>
  </r>
  <r>
    <x v="3"/>
    <x v="0"/>
    <x v="93"/>
    <x v="3021"/>
    <x v="3"/>
    <x v="13"/>
    <n v="16250"/>
    <x v="0"/>
    <n v="0.01"/>
    <n v="130"/>
  </r>
  <r>
    <x v="3"/>
    <x v="0"/>
    <x v="76"/>
    <x v="3022"/>
    <x v="3"/>
    <x v="13"/>
    <n v="65000"/>
    <x v="0"/>
    <n v="0.01"/>
    <n v="520"/>
  </r>
  <r>
    <x v="3"/>
    <x v="0"/>
    <x v="76"/>
    <x v="3023"/>
    <x v="3"/>
    <x v="13"/>
    <n v="40090"/>
    <x v="0"/>
    <n v="0.01"/>
    <n v="320.72000000000003"/>
  </r>
  <r>
    <x v="3"/>
    <x v="0"/>
    <x v="84"/>
    <x v="3024"/>
    <x v="3"/>
    <x v="13"/>
    <n v="16250"/>
    <x v="0"/>
    <n v="0.01"/>
    <n v="130"/>
  </r>
  <r>
    <x v="3"/>
    <x v="0"/>
    <x v="84"/>
    <x v="3025"/>
    <x v="3"/>
    <x v="13"/>
    <n v="84128"/>
    <x v="0"/>
    <n v="0.01"/>
    <n v="673.02"/>
  </r>
  <r>
    <x v="3"/>
    <x v="0"/>
    <x v="87"/>
    <x v="3026"/>
    <x v="3"/>
    <x v="13"/>
    <n v="16250"/>
    <x v="0"/>
    <n v="0.01"/>
    <n v="130"/>
  </r>
  <r>
    <x v="3"/>
    <x v="0"/>
    <x v="87"/>
    <x v="3027"/>
    <x v="3"/>
    <x v="13"/>
    <n v="83852"/>
    <x v="0"/>
    <n v="0.01"/>
    <n v="670.82"/>
  </r>
  <r>
    <x v="3"/>
    <x v="0"/>
    <x v="90"/>
    <x v="3028"/>
    <x v="3"/>
    <x v="13"/>
    <n v="650"/>
    <x v="0"/>
    <n v="0.01"/>
    <n v="5.2"/>
  </r>
  <r>
    <x v="3"/>
    <x v="0"/>
    <x v="105"/>
    <x v="3029"/>
    <x v="0"/>
    <x v="0"/>
    <n v="1440"/>
    <x v="0"/>
    <n v="1.2"/>
    <n v="1728"/>
  </r>
  <r>
    <x v="3"/>
    <x v="0"/>
    <x v="138"/>
    <x v="3030"/>
    <x v="0"/>
    <x v="0"/>
    <n v="360"/>
    <x v="0"/>
    <n v="1.5"/>
    <n v="540"/>
  </r>
  <r>
    <x v="3"/>
    <x v="0"/>
    <x v="136"/>
    <x v="3031"/>
    <x v="0"/>
    <x v="0"/>
    <n v="40"/>
    <x v="0"/>
    <n v="19.45"/>
    <n v="778"/>
  </r>
  <r>
    <x v="3"/>
    <x v="0"/>
    <x v="135"/>
    <x v="3032"/>
    <x v="2"/>
    <x v="5"/>
    <n v="5"/>
    <x v="0"/>
    <n v="83.16"/>
    <n v="415.8"/>
  </r>
  <r>
    <x v="3"/>
    <x v="0"/>
    <x v="134"/>
    <x v="3033"/>
    <x v="2"/>
    <x v="5"/>
    <n v="5"/>
    <x v="0"/>
    <n v="79.41"/>
    <n v="397.05"/>
  </r>
  <r>
    <x v="3"/>
    <x v="0"/>
    <x v="72"/>
    <x v="3034"/>
    <x v="2"/>
    <x v="5"/>
    <n v="5"/>
    <x v="0"/>
    <n v="55.75"/>
    <n v="278.75"/>
  </r>
  <r>
    <x v="3"/>
    <x v="0"/>
    <x v="12"/>
    <x v="3035"/>
    <x v="4"/>
    <x v="9"/>
    <n v="91"/>
    <x v="0"/>
    <n v="41.28"/>
    <n v="3756.69"/>
  </r>
  <r>
    <x v="3"/>
    <x v="0"/>
    <x v="133"/>
    <x v="3036"/>
    <x v="3"/>
    <x v="14"/>
    <n v="3600"/>
    <x v="0"/>
    <n v="0"/>
    <n v="0"/>
  </r>
  <r>
    <x v="3"/>
    <x v="0"/>
    <x v="132"/>
    <x v="3037"/>
    <x v="3"/>
    <x v="14"/>
    <n v="950"/>
    <x v="0"/>
    <n v="0"/>
    <n v="0"/>
  </r>
  <r>
    <x v="3"/>
    <x v="0"/>
    <x v="131"/>
    <x v="3038"/>
    <x v="3"/>
    <x v="14"/>
    <n v="3600"/>
    <x v="0"/>
    <n v="0"/>
    <n v="0"/>
  </r>
  <r>
    <x v="3"/>
    <x v="0"/>
    <x v="130"/>
    <x v="3039"/>
    <x v="3"/>
    <x v="14"/>
    <n v="800"/>
    <x v="0"/>
    <n v="0"/>
    <n v="0"/>
  </r>
  <r>
    <x v="3"/>
    <x v="0"/>
    <x v="129"/>
    <x v="3040"/>
    <x v="3"/>
    <x v="14"/>
    <n v="24500"/>
    <x v="0"/>
    <n v="0"/>
    <n v="0"/>
  </r>
  <r>
    <x v="3"/>
    <x v="0"/>
    <x v="128"/>
    <x v="3041"/>
    <x v="3"/>
    <x v="14"/>
    <n v="3600"/>
    <x v="0"/>
    <n v="0"/>
    <n v="0"/>
  </r>
  <r>
    <x v="3"/>
    <x v="0"/>
    <x v="127"/>
    <x v="3042"/>
    <x v="3"/>
    <x v="14"/>
    <n v="950"/>
    <x v="0"/>
    <n v="0"/>
    <n v="0"/>
  </r>
  <r>
    <x v="3"/>
    <x v="0"/>
    <x v="126"/>
    <x v="3043"/>
    <x v="3"/>
    <x v="14"/>
    <n v="1425"/>
    <x v="0"/>
    <n v="0"/>
    <n v="0"/>
  </r>
  <r>
    <x v="3"/>
    <x v="0"/>
    <x v="125"/>
    <x v="3044"/>
    <x v="3"/>
    <x v="14"/>
    <n v="780"/>
    <x v="0"/>
    <n v="0"/>
    <n v="0"/>
  </r>
  <r>
    <x v="3"/>
    <x v="0"/>
    <x v="89"/>
    <x v="3045"/>
    <x v="3"/>
    <x v="17"/>
    <n v="1630"/>
    <x v="0"/>
    <n v="0.35"/>
    <n v="570.5"/>
  </r>
  <r>
    <x v="3"/>
    <x v="0"/>
    <x v="88"/>
    <x v="3046"/>
    <x v="3"/>
    <x v="17"/>
    <n v="19533"/>
    <x v="0"/>
    <n v="0.19"/>
    <n v="3613.61"/>
  </r>
  <r>
    <x v="3"/>
    <x v="0"/>
    <x v="86"/>
    <x v="3047"/>
    <x v="3"/>
    <x v="17"/>
    <n v="19382"/>
    <x v="0"/>
    <n v="0.19"/>
    <n v="3585.67"/>
  </r>
  <r>
    <x v="3"/>
    <x v="0"/>
    <x v="85"/>
    <x v="3048"/>
    <x v="3"/>
    <x v="17"/>
    <n v="20930"/>
    <x v="0"/>
    <n v="0.19"/>
    <n v="3872.05"/>
  </r>
  <r>
    <x v="3"/>
    <x v="0"/>
    <x v="83"/>
    <x v="3049"/>
    <x v="3"/>
    <x v="17"/>
    <n v="24701"/>
    <x v="0"/>
    <n v="0.19"/>
    <n v="4569.68"/>
  </r>
  <r>
    <x v="3"/>
    <x v="0"/>
    <x v="124"/>
    <x v="3050"/>
    <x v="3"/>
    <x v="17"/>
    <n v="8494"/>
    <x v="0"/>
    <n v="0.19"/>
    <n v="1571.39"/>
  </r>
  <r>
    <x v="3"/>
    <x v="0"/>
    <x v="82"/>
    <x v="3051"/>
    <x v="3"/>
    <x v="17"/>
    <n v="21720"/>
    <x v="0"/>
    <n v="0.19"/>
    <n v="4018.2"/>
  </r>
  <r>
    <x v="3"/>
    <x v="0"/>
    <x v="81"/>
    <x v="3052"/>
    <x v="3"/>
    <x v="17"/>
    <n v="17674"/>
    <x v="0"/>
    <n v="0.19"/>
    <n v="3269.69"/>
  </r>
  <r>
    <x v="3"/>
    <x v="0"/>
    <x v="80"/>
    <x v="3053"/>
    <x v="3"/>
    <x v="17"/>
    <n v="150"/>
    <x v="0"/>
    <n v="0.19"/>
    <n v="27.75"/>
  </r>
  <r>
    <x v="3"/>
    <x v="0"/>
    <x v="123"/>
    <x v="3054"/>
    <x v="3"/>
    <x v="17"/>
    <n v="3980"/>
    <x v="0"/>
    <n v="0.19"/>
    <n v="736.3"/>
  </r>
  <r>
    <x v="3"/>
    <x v="0"/>
    <x v="122"/>
    <x v="3055"/>
    <x v="3"/>
    <x v="17"/>
    <n v="6620"/>
    <x v="0"/>
    <n v="0.35"/>
    <n v="2317"/>
  </r>
  <r>
    <x v="3"/>
    <x v="0"/>
    <x v="122"/>
    <x v="3056"/>
    <x v="3"/>
    <x v="17"/>
    <n v="2460"/>
    <x v="0"/>
    <n v="0.35"/>
    <n v="861"/>
  </r>
  <r>
    <x v="3"/>
    <x v="0"/>
    <x v="79"/>
    <x v="3057"/>
    <x v="3"/>
    <x v="17"/>
    <n v="360"/>
    <x v="0"/>
    <n v="0.19"/>
    <n v="66.599999999999994"/>
  </r>
  <r>
    <x v="3"/>
    <x v="0"/>
    <x v="79"/>
    <x v="3058"/>
    <x v="3"/>
    <x v="17"/>
    <n v="39600"/>
    <x v="0"/>
    <n v="0.19"/>
    <n v="7326"/>
  </r>
  <r>
    <x v="3"/>
    <x v="0"/>
    <x v="120"/>
    <x v="3059"/>
    <x v="3"/>
    <x v="11"/>
    <n v="1683.2"/>
    <x v="0"/>
    <n v="0.56000000000000005"/>
    <n v="946.8"/>
  </r>
  <r>
    <x v="3"/>
    <x v="0"/>
    <x v="119"/>
    <x v="3060"/>
    <x v="3"/>
    <x v="16"/>
    <n v="6"/>
    <x v="3"/>
    <n v="13.29"/>
    <n v="79.72"/>
  </r>
  <r>
    <x v="3"/>
    <x v="0"/>
    <x v="118"/>
    <x v="3061"/>
    <x v="3"/>
    <x v="16"/>
    <n v="30"/>
    <x v="3"/>
    <n v="0"/>
    <n v="0"/>
  </r>
  <r>
    <x v="3"/>
    <x v="0"/>
    <x v="74"/>
    <x v="3062"/>
    <x v="3"/>
    <x v="17"/>
    <n v="40952"/>
    <x v="0"/>
    <n v="0.35"/>
    <n v="14333.2"/>
  </r>
  <r>
    <x v="3"/>
    <x v="0"/>
    <x v="73"/>
    <x v="3063"/>
    <x v="3"/>
    <x v="17"/>
    <n v="3572"/>
    <x v="0"/>
    <n v="0.35"/>
    <n v="1250.2"/>
  </r>
  <r>
    <x v="3"/>
    <x v="0"/>
    <x v="117"/>
    <x v="3064"/>
    <x v="3"/>
    <x v="17"/>
    <n v="106"/>
    <x v="0"/>
    <n v="0.35"/>
    <n v="37.1"/>
  </r>
  <r>
    <x v="3"/>
    <x v="0"/>
    <x v="117"/>
    <x v="3065"/>
    <x v="3"/>
    <x v="17"/>
    <n v="25030"/>
    <x v="0"/>
    <n v="0.35"/>
    <n v="8760.5"/>
  </r>
  <r>
    <x v="3"/>
    <x v="0"/>
    <x v="70"/>
    <x v="3066"/>
    <x v="3"/>
    <x v="17"/>
    <n v="7822"/>
    <x v="0"/>
    <n v="0.35"/>
    <n v="2737.7"/>
  </r>
  <r>
    <x v="3"/>
    <x v="0"/>
    <x v="116"/>
    <x v="3067"/>
    <x v="3"/>
    <x v="17"/>
    <n v="22904"/>
    <x v="0"/>
    <n v="0.34"/>
    <n v="7817.14"/>
  </r>
  <r>
    <x v="3"/>
    <x v="0"/>
    <x v="116"/>
    <x v="3068"/>
    <x v="3"/>
    <x v="17"/>
    <n v="11189"/>
    <x v="0"/>
    <n v="0.34"/>
    <n v="3818.81"/>
  </r>
  <r>
    <x v="3"/>
    <x v="0"/>
    <x v="115"/>
    <x v="3069"/>
    <x v="3"/>
    <x v="17"/>
    <n v="40"/>
    <x v="0"/>
    <n v="0.34"/>
    <n v="13.65"/>
  </r>
  <r>
    <x v="3"/>
    <x v="0"/>
    <x v="114"/>
    <x v="3070"/>
    <x v="4"/>
    <x v="8"/>
    <n v="206"/>
    <x v="0"/>
    <n v="79.260000000000005"/>
    <n v="16327.56"/>
  </r>
  <r>
    <x v="3"/>
    <x v="0"/>
    <x v="114"/>
    <x v="3071"/>
    <x v="4"/>
    <x v="8"/>
    <n v="69"/>
    <x v="0"/>
    <n v="76.959999999999994"/>
    <n v="5310.42"/>
  </r>
  <r>
    <x v="3"/>
    <x v="0"/>
    <x v="260"/>
    <x v="3072"/>
    <x v="4"/>
    <x v="7"/>
    <n v="142"/>
    <x v="0"/>
    <n v="78.260000000000005"/>
    <n v="11112.92"/>
  </r>
  <r>
    <x v="3"/>
    <x v="0"/>
    <x v="260"/>
    <x v="3073"/>
    <x v="4"/>
    <x v="7"/>
    <n v="188"/>
    <x v="0"/>
    <n v="78.260000000000005"/>
    <n v="14712.88"/>
  </r>
  <r>
    <x v="3"/>
    <x v="0"/>
    <x v="11"/>
    <x v="3074"/>
    <x v="4"/>
    <x v="7"/>
    <n v="5"/>
    <x v="0"/>
    <n v="78.260000000000005"/>
    <n v="391.3"/>
  </r>
  <r>
    <x v="3"/>
    <x v="0"/>
    <x v="11"/>
    <x v="3075"/>
    <x v="4"/>
    <x v="7"/>
    <n v="48"/>
    <x v="0"/>
    <n v="78.260000000000005"/>
    <n v="3756.48"/>
  </r>
  <r>
    <x v="3"/>
    <x v="0"/>
    <x v="11"/>
    <x v="3076"/>
    <x v="4"/>
    <x v="7"/>
    <n v="29"/>
    <x v="0"/>
    <n v="78.260000000000005"/>
    <n v="2269.54"/>
  </r>
  <r>
    <x v="3"/>
    <x v="0"/>
    <x v="64"/>
    <x v="3077"/>
    <x v="3"/>
    <x v="17"/>
    <n v="35350"/>
    <x v="0"/>
    <n v="0.35"/>
    <n v="12372.5"/>
  </r>
  <r>
    <x v="3"/>
    <x v="0"/>
    <x v="113"/>
    <x v="3078"/>
    <x v="4"/>
    <x v="9"/>
    <n v="34"/>
    <x v="0"/>
    <n v="42.21"/>
    <n v="1435.14"/>
  </r>
  <r>
    <x v="3"/>
    <x v="0"/>
    <x v="10"/>
    <x v="3079"/>
    <x v="4"/>
    <x v="9"/>
    <n v="34"/>
    <x v="0"/>
    <n v="42.21"/>
    <n v="1435.14"/>
  </r>
  <r>
    <x v="3"/>
    <x v="0"/>
    <x v="112"/>
    <x v="3080"/>
    <x v="4"/>
    <x v="19"/>
    <n v="96"/>
    <x v="0"/>
    <n v="42.21"/>
    <n v="4052.16"/>
  </r>
  <r>
    <x v="3"/>
    <x v="0"/>
    <x v="112"/>
    <x v="3081"/>
    <x v="4"/>
    <x v="19"/>
    <n v="48"/>
    <x v="0"/>
    <n v="42.21"/>
    <n v="2026.08"/>
  </r>
  <r>
    <x v="3"/>
    <x v="0"/>
    <x v="9"/>
    <x v="3082"/>
    <x v="4"/>
    <x v="8"/>
    <n v="82"/>
    <x v="0"/>
    <n v="78.260000000000005"/>
    <n v="6417.32"/>
  </r>
  <r>
    <x v="3"/>
    <x v="0"/>
    <x v="9"/>
    <x v="3083"/>
    <x v="4"/>
    <x v="8"/>
    <n v="222"/>
    <x v="0"/>
    <n v="77.56"/>
    <n v="17217.2"/>
  </r>
  <r>
    <x v="3"/>
    <x v="0"/>
    <x v="9"/>
    <x v="3084"/>
    <x v="4"/>
    <x v="8"/>
    <n v="32"/>
    <x v="0"/>
    <n v="78.260000000000005"/>
    <n v="2504.3200000000002"/>
  </r>
  <r>
    <x v="3"/>
    <x v="0"/>
    <x v="8"/>
    <x v="3085"/>
    <x v="4"/>
    <x v="7"/>
    <n v="144"/>
    <x v="0"/>
    <n v="78.260000000000005"/>
    <n v="11269.44"/>
  </r>
  <r>
    <x v="3"/>
    <x v="0"/>
    <x v="8"/>
    <x v="3086"/>
    <x v="4"/>
    <x v="7"/>
    <n v="26"/>
    <x v="0"/>
    <n v="72.239999999999995"/>
    <n v="1878.24"/>
  </r>
  <r>
    <x v="3"/>
    <x v="0"/>
    <x v="162"/>
    <x v="3087"/>
    <x v="3"/>
    <x v="17"/>
    <m/>
    <x v="0"/>
    <m/>
    <m/>
  </r>
  <r>
    <x v="3"/>
    <x v="0"/>
    <x v="45"/>
    <x v="3088"/>
    <x v="3"/>
    <x v="13"/>
    <n v="32500"/>
    <x v="0"/>
    <n v="0.01"/>
    <n v="260"/>
  </r>
  <r>
    <x v="3"/>
    <x v="0"/>
    <x v="110"/>
    <x v="3089"/>
    <x v="3"/>
    <x v="11"/>
    <n v="700"/>
    <x v="0"/>
    <n v="3.16"/>
    <n v="2214.8000000000002"/>
  </r>
  <r>
    <x v="3"/>
    <x v="0"/>
    <x v="108"/>
    <x v="3090"/>
    <x v="6"/>
    <x v="14"/>
    <n v="2100"/>
    <x v="0"/>
    <n v="0"/>
    <n v="0"/>
  </r>
  <r>
    <x v="3"/>
    <x v="0"/>
    <x v="2"/>
    <x v="3091"/>
    <x v="1"/>
    <x v="2"/>
    <m/>
    <x v="1"/>
    <m/>
    <m/>
  </r>
  <r>
    <x v="3"/>
    <x v="0"/>
    <x v="162"/>
    <x v="3092"/>
    <x v="3"/>
    <x v="17"/>
    <m/>
    <x v="0"/>
    <m/>
    <m/>
  </r>
  <r>
    <x v="3"/>
    <x v="0"/>
    <x v="162"/>
    <x v="3093"/>
    <x v="3"/>
    <x v="17"/>
    <m/>
    <x v="0"/>
    <m/>
    <m/>
  </r>
  <r>
    <x v="3"/>
    <x v="0"/>
    <x v="162"/>
    <x v="3094"/>
    <x v="3"/>
    <x v="17"/>
    <m/>
    <x v="0"/>
    <m/>
    <m/>
  </r>
  <r>
    <x v="3"/>
    <x v="0"/>
    <x v="162"/>
    <x v="3095"/>
    <x v="3"/>
    <x v="17"/>
    <m/>
    <x v="0"/>
    <m/>
    <m/>
  </r>
  <r>
    <x v="3"/>
    <x v="0"/>
    <x v="162"/>
    <x v="3096"/>
    <x v="3"/>
    <x v="17"/>
    <m/>
    <x v="0"/>
    <m/>
    <m/>
  </r>
  <r>
    <x v="3"/>
    <x v="0"/>
    <x v="162"/>
    <x v="3097"/>
    <x v="3"/>
    <x v="17"/>
    <m/>
    <x v="0"/>
    <m/>
    <m/>
  </r>
  <r>
    <x v="3"/>
    <x v="0"/>
    <x v="162"/>
    <x v="3098"/>
    <x v="3"/>
    <x v="17"/>
    <m/>
    <x v="0"/>
    <m/>
    <m/>
  </r>
  <r>
    <x v="3"/>
    <x v="0"/>
    <x v="163"/>
    <x v="3099"/>
    <x v="1"/>
    <x v="15"/>
    <m/>
    <x v="1"/>
    <m/>
    <m/>
  </r>
  <r>
    <x v="3"/>
    <x v="0"/>
    <x v="164"/>
    <x v="3100"/>
    <x v="1"/>
    <x v="15"/>
    <m/>
    <x v="1"/>
    <m/>
    <m/>
  </r>
  <r>
    <x v="3"/>
    <x v="0"/>
    <x v="164"/>
    <x v="3101"/>
    <x v="1"/>
    <x v="15"/>
    <m/>
    <x v="1"/>
    <m/>
    <m/>
  </r>
  <r>
    <x v="3"/>
    <x v="0"/>
    <x v="164"/>
    <x v="3102"/>
    <x v="1"/>
    <x v="15"/>
    <m/>
    <x v="1"/>
    <m/>
    <m/>
  </r>
  <r>
    <x v="3"/>
    <x v="0"/>
    <x v="164"/>
    <x v="3103"/>
    <x v="1"/>
    <x v="15"/>
    <m/>
    <x v="1"/>
    <m/>
    <m/>
  </r>
  <r>
    <x v="3"/>
    <x v="0"/>
    <x v="164"/>
    <x v="3104"/>
    <x v="1"/>
    <x v="15"/>
    <m/>
    <x v="1"/>
    <m/>
    <m/>
  </r>
  <r>
    <x v="3"/>
    <x v="0"/>
    <x v="164"/>
    <x v="3105"/>
    <x v="1"/>
    <x v="15"/>
    <m/>
    <x v="1"/>
    <m/>
    <m/>
  </r>
  <r>
    <x v="3"/>
    <x v="0"/>
    <x v="164"/>
    <x v="3106"/>
    <x v="1"/>
    <x v="15"/>
    <m/>
    <x v="1"/>
    <m/>
    <m/>
  </r>
  <r>
    <x v="3"/>
    <x v="0"/>
    <x v="164"/>
    <x v="3107"/>
    <x v="1"/>
    <x v="15"/>
    <m/>
    <x v="1"/>
    <m/>
    <m/>
  </r>
  <r>
    <x v="3"/>
    <x v="0"/>
    <x v="164"/>
    <x v="3108"/>
    <x v="1"/>
    <x v="15"/>
    <m/>
    <x v="1"/>
    <m/>
    <m/>
  </r>
  <r>
    <x v="3"/>
    <x v="0"/>
    <x v="164"/>
    <x v="3109"/>
    <x v="1"/>
    <x v="15"/>
    <m/>
    <x v="1"/>
    <m/>
    <m/>
  </r>
  <r>
    <x v="3"/>
    <x v="0"/>
    <x v="164"/>
    <x v="3110"/>
    <x v="1"/>
    <x v="15"/>
    <m/>
    <x v="1"/>
    <m/>
    <m/>
  </r>
  <r>
    <x v="3"/>
    <x v="0"/>
    <x v="165"/>
    <x v="3111"/>
    <x v="1"/>
    <x v="15"/>
    <m/>
    <x v="1"/>
    <m/>
    <m/>
  </r>
  <r>
    <x v="3"/>
    <x v="0"/>
    <x v="166"/>
    <x v="3112"/>
    <x v="1"/>
    <x v="15"/>
    <m/>
    <x v="1"/>
    <m/>
    <m/>
  </r>
  <r>
    <x v="3"/>
    <x v="0"/>
    <x v="166"/>
    <x v="3113"/>
    <x v="1"/>
    <x v="15"/>
    <m/>
    <x v="1"/>
    <m/>
    <m/>
  </r>
  <r>
    <x v="3"/>
    <x v="0"/>
    <x v="238"/>
    <x v="3114"/>
    <x v="1"/>
    <x v="3"/>
    <m/>
    <x v="1"/>
    <m/>
    <m/>
  </r>
  <r>
    <x v="3"/>
    <x v="0"/>
    <x v="238"/>
    <x v="3115"/>
    <x v="1"/>
    <x v="3"/>
    <m/>
    <x v="1"/>
    <m/>
    <m/>
  </r>
  <r>
    <x v="3"/>
    <x v="0"/>
    <x v="167"/>
    <x v="3116"/>
    <x v="1"/>
    <x v="15"/>
    <m/>
    <x v="1"/>
    <m/>
    <m/>
  </r>
  <r>
    <x v="3"/>
    <x v="0"/>
    <x v="168"/>
    <x v="3117"/>
    <x v="1"/>
    <x v="15"/>
    <n v="41.25"/>
    <x v="1"/>
    <n v="25.6"/>
    <n v="1056"/>
  </r>
  <r>
    <x v="3"/>
    <x v="0"/>
    <x v="238"/>
    <x v="3118"/>
    <x v="1"/>
    <x v="3"/>
    <m/>
    <x v="1"/>
    <m/>
    <m/>
  </r>
  <r>
    <x v="3"/>
    <x v="0"/>
    <x v="238"/>
    <x v="3119"/>
    <x v="1"/>
    <x v="3"/>
    <m/>
    <x v="1"/>
    <m/>
    <m/>
  </r>
  <r>
    <x v="3"/>
    <x v="0"/>
    <x v="150"/>
    <x v="3120"/>
    <x v="1"/>
    <x v="4"/>
    <m/>
    <x v="2"/>
    <m/>
    <m/>
  </r>
  <r>
    <x v="3"/>
    <x v="0"/>
    <x v="18"/>
    <x v="3121"/>
    <x v="3"/>
    <x v="11"/>
    <n v="5598"/>
    <x v="0"/>
    <n v="4"/>
    <n v="22392"/>
  </r>
  <r>
    <x v="3"/>
    <x v="0"/>
    <x v="18"/>
    <x v="3122"/>
    <x v="3"/>
    <x v="11"/>
    <n v="6500"/>
    <x v="0"/>
    <n v="4"/>
    <n v="26000"/>
  </r>
  <r>
    <x v="4"/>
    <x v="0"/>
    <x v="191"/>
    <x v="3123"/>
    <x v="5"/>
    <x v="12"/>
    <n v="1100"/>
    <x v="2"/>
    <n v="2.17"/>
    <n v="2389.64"/>
  </r>
  <r>
    <x v="4"/>
    <x v="0"/>
    <x v="135"/>
    <x v="3124"/>
    <x v="2"/>
    <x v="5"/>
    <n v="5"/>
    <x v="0"/>
    <n v="83.16"/>
    <n v="415.8"/>
  </r>
  <r>
    <x v="4"/>
    <x v="0"/>
    <x v="134"/>
    <x v="3125"/>
    <x v="2"/>
    <x v="5"/>
    <n v="5"/>
    <x v="0"/>
    <n v="79.41"/>
    <n v="397.05"/>
  </r>
  <r>
    <x v="4"/>
    <x v="0"/>
    <x v="72"/>
    <x v="3126"/>
    <x v="2"/>
    <x v="5"/>
    <n v="5"/>
    <x v="0"/>
    <n v="55.75"/>
    <n v="278.75"/>
  </r>
  <r>
    <x v="4"/>
    <x v="0"/>
    <x v="12"/>
    <x v="3127"/>
    <x v="4"/>
    <x v="9"/>
    <n v="91"/>
    <x v="0"/>
    <n v="41.28"/>
    <n v="3756.69"/>
  </r>
  <r>
    <x v="4"/>
    <x v="0"/>
    <x v="133"/>
    <x v="3128"/>
    <x v="3"/>
    <x v="14"/>
    <n v="3600"/>
    <x v="0"/>
    <n v="0"/>
    <n v="0"/>
  </r>
  <r>
    <x v="4"/>
    <x v="0"/>
    <x v="132"/>
    <x v="3129"/>
    <x v="3"/>
    <x v="14"/>
    <n v="950"/>
    <x v="0"/>
    <n v="0"/>
    <n v="0"/>
  </r>
  <r>
    <x v="4"/>
    <x v="0"/>
    <x v="131"/>
    <x v="3130"/>
    <x v="3"/>
    <x v="14"/>
    <n v="3600"/>
    <x v="0"/>
    <n v="0"/>
    <n v="0"/>
  </r>
  <r>
    <x v="4"/>
    <x v="0"/>
    <x v="130"/>
    <x v="3131"/>
    <x v="3"/>
    <x v="14"/>
    <n v="800"/>
    <x v="0"/>
    <n v="0"/>
    <n v="0"/>
  </r>
  <r>
    <x v="4"/>
    <x v="0"/>
    <x v="129"/>
    <x v="3132"/>
    <x v="3"/>
    <x v="14"/>
    <n v="24500"/>
    <x v="0"/>
    <n v="0"/>
    <n v="0"/>
  </r>
  <r>
    <x v="4"/>
    <x v="0"/>
    <x v="128"/>
    <x v="3133"/>
    <x v="3"/>
    <x v="14"/>
    <n v="3600"/>
    <x v="0"/>
    <n v="0"/>
    <n v="0"/>
  </r>
  <r>
    <x v="4"/>
    <x v="0"/>
    <x v="127"/>
    <x v="3134"/>
    <x v="3"/>
    <x v="14"/>
    <n v="950"/>
    <x v="0"/>
    <n v="0"/>
    <n v="0"/>
  </r>
  <r>
    <x v="4"/>
    <x v="0"/>
    <x v="126"/>
    <x v="3135"/>
    <x v="3"/>
    <x v="14"/>
    <n v="1425"/>
    <x v="0"/>
    <n v="0"/>
    <n v="0"/>
  </r>
  <r>
    <x v="4"/>
    <x v="0"/>
    <x v="125"/>
    <x v="3136"/>
    <x v="3"/>
    <x v="14"/>
    <n v="780"/>
    <x v="0"/>
    <n v="0"/>
    <n v="0"/>
  </r>
  <r>
    <x v="4"/>
    <x v="0"/>
    <x v="124"/>
    <x v="3137"/>
    <x v="3"/>
    <x v="17"/>
    <n v="8494"/>
    <x v="0"/>
    <n v="0.19"/>
    <n v="1571.39"/>
  </r>
  <r>
    <x v="4"/>
    <x v="0"/>
    <x v="82"/>
    <x v="3138"/>
    <x v="3"/>
    <x v="17"/>
    <n v="21720"/>
    <x v="0"/>
    <n v="0.19"/>
    <n v="4018.2"/>
  </r>
  <r>
    <x v="4"/>
    <x v="0"/>
    <x v="81"/>
    <x v="3139"/>
    <x v="3"/>
    <x v="17"/>
    <n v="17674"/>
    <x v="0"/>
    <n v="0.19"/>
    <n v="3269.69"/>
  </r>
  <r>
    <x v="4"/>
    <x v="0"/>
    <x v="80"/>
    <x v="3140"/>
    <x v="3"/>
    <x v="17"/>
    <n v="150"/>
    <x v="0"/>
    <n v="0.19"/>
    <n v="27.75"/>
  </r>
  <r>
    <x v="4"/>
    <x v="0"/>
    <x v="123"/>
    <x v="3141"/>
    <x v="3"/>
    <x v="17"/>
    <n v="3980"/>
    <x v="0"/>
    <n v="0.19"/>
    <n v="736.3"/>
  </r>
  <r>
    <x v="4"/>
    <x v="0"/>
    <x v="122"/>
    <x v="3142"/>
    <x v="3"/>
    <x v="17"/>
    <n v="50"/>
    <x v="0"/>
    <n v="0.35"/>
    <n v="17.5"/>
  </r>
  <r>
    <x v="4"/>
    <x v="0"/>
    <x v="122"/>
    <x v="3143"/>
    <x v="3"/>
    <x v="17"/>
    <n v="252"/>
    <x v="0"/>
    <n v="0.35"/>
    <n v="88.2"/>
  </r>
  <r>
    <x v="4"/>
    <x v="0"/>
    <x v="70"/>
    <x v="3144"/>
    <x v="3"/>
    <x v="17"/>
    <n v="38850"/>
    <x v="0"/>
    <n v="0.35"/>
    <n v="13597.5"/>
  </r>
  <r>
    <x v="4"/>
    <x v="0"/>
    <x v="0"/>
    <x v="3145"/>
    <x v="0"/>
    <x v="0"/>
    <m/>
    <x v="0"/>
    <m/>
    <m/>
  </r>
  <r>
    <x v="4"/>
    <x v="0"/>
    <x v="57"/>
    <x v="3146"/>
    <x v="1"/>
    <x v="15"/>
    <m/>
    <x v="1"/>
    <m/>
    <m/>
  </r>
  <r>
    <x v="4"/>
    <x v="0"/>
    <x v="57"/>
    <x v="3147"/>
    <x v="1"/>
    <x v="15"/>
    <m/>
    <x v="1"/>
    <m/>
    <m/>
  </r>
  <r>
    <x v="4"/>
    <x v="0"/>
    <x v="57"/>
    <x v="3148"/>
    <x v="1"/>
    <x v="15"/>
    <m/>
    <x v="1"/>
    <m/>
    <m/>
  </r>
  <r>
    <x v="4"/>
    <x v="0"/>
    <x v="57"/>
    <x v="3149"/>
    <x v="1"/>
    <x v="15"/>
    <m/>
    <x v="1"/>
    <m/>
    <m/>
  </r>
  <r>
    <x v="4"/>
    <x v="0"/>
    <x v="57"/>
    <x v="3150"/>
    <x v="1"/>
    <x v="15"/>
    <m/>
    <x v="1"/>
    <m/>
    <m/>
  </r>
  <r>
    <x v="4"/>
    <x v="0"/>
    <x v="57"/>
    <x v="3151"/>
    <x v="1"/>
    <x v="15"/>
    <m/>
    <x v="1"/>
    <m/>
    <m/>
  </r>
  <r>
    <x v="4"/>
    <x v="0"/>
    <x v="58"/>
    <x v="3152"/>
    <x v="1"/>
    <x v="14"/>
    <m/>
    <x v="2"/>
    <m/>
    <m/>
  </r>
  <r>
    <x v="4"/>
    <x v="0"/>
    <x v="59"/>
    <x v="3153"/>
    <x v="1"/>
    <x v="15"/>
    <m/>
    <x v="1"/>
    <m/>
    <m/>
  </r>
  <r>
    <x v="4"/>
    <x v="0"/>
    <x v="64"/>
    <x v="3154"/>
    <x v="3"/>
    <x v="17"/>
    <m/>
    <x v="0"/>
    <m/>
    <m/>
  </r>
  <r>
    <x v="4"/>
    <x v="0"/>
    <x v="64"/>
    <x v="3155"/>
    <x v="3"/>
    <x v="17"/>
    <m/>
    <x v="0"/>
    <m/>
    <m/>
  </r>
  <r>
    <x v="4"/>
    <x v="0"/>
    <x v="64"/>
    <x v="3156"/>
    <x v="3"/>
    <x v="17"/>
    <m/>
    <x v="0"/>
    <m/>
    <m/>
  </r>
  <r>
    <x v="4"/>
    <x v="0"/>
    <x v="64"/>
    <x v="3157"/>
    <x v="3"/>
    <x v="17"/>
    <m/>
    <x v="0"/>
    <m/>
    <m/>
  </r>
  <r>
    <x v="4"/>
    <x v="0"/>
    <x v="64"/>
    <x v="3158"/>
    <x v="3"/>
    <x v="17"/>
    <m/>
    <x v="0"/>
    <m/>
    <m/>
  </r>
  <r>
    <x v="4"/>
    <x v="0"/>
    <x v="64"/>
    <x v="3159"/>
    <x v="3"/>
    <x v="17"/>
    <m/>
    <x v="0"/>
    <m/>
    <m/>
  </r>
  <r>
    <x v="4"/>
    <x v="0"/>
    <x v="64"/>
    <x v="3160"/>
    <x v="3"/>
    <x v="17"/>
    <m/>
    <x v="0"/>
    <m/>
    <m/>
  </r>
  <r>
    <x v="4"/>
    <x v="0"/>
    <x v="64"/>
    <x v="3161"/>
    <x v="3"/>
    <x v="17"/>
    <m/>
    <x v="0"/>
    <m/>
    <m/>
  </r>
  <r>
    <x v="4"/>
    <x v="0"/>
    <x v="70"/>
    <x v="3162"/>
    <x v="3"/>
    <x v="17"/>
    <m/>
    <x v="0"/>
    <m/>
    <m/>
  </r>
  <r>
    <x v="4"/>
    <x v="0"/>
    <x v="79"/>
    <x v="3163"/>
    <x v="3"/>
    <x v="17"/>
    <n v="360"/>
    <x v="0"/>
    <n v="0.19"/>
    <n v="66.599999999999994"/>
  </r>
  <r>
    <x v="4"/>
    <x v="0"/>
    <x v="79"/>
    <x v="3164"/>
    <x v="3"/>
    <x v="17"/>
    <n v="8448"/>
    <x v="0"/>
    <n v="0.19"/>
    <n v="1562.88"/>
  </r>
  <r>
    <x v="4"/>
    <x v="0"/>
    <x v="79"/>
    <x v="3165"/>
    <x v="3"/>
    <x v="17"/>
    <n v="33870"/>
    <x v="0"/>
    <n v="0.19"/>
    <n v="6265.95"/>
  </r>
  <r>
    <x v="4"/>
    <x v="0"/>
    <x v="121"/>
    <x v="3166"/>
    <x v="3"/>
    <x v="20"/>
    <n v="1029800"/>
    <x v="0"/>
    <n v="0.02"/>
    <n v="16476.8"/>
  </r>
  <r>
    <x v="4"/>
    <x v="0"/>
    <x v="121"/>
    <x v="3167"/>
    <x v="3"/>
    <x v="20"/>
    <n v="176000"/>
    <x v="0"/>
    <n v="0.02"/>
    <n v="2816"/>
  </r>
  <r>
    <x v="4"/>
    <x v="0"/>
    <x v="121"/>
    <x v="3168"/>
    <x v="3"/>
    <x v="20"/>
    <n v="176000"/>
    <x v="0"/>
    <n v="0.02"/>
    <n v="2816"/>
  </r>
  <r>
    <x v="4"/>
    <x v="0"/>
    <x v="120"/>
    <x v="3169"/>
    <x v="3"/>
    <x v="11"/>
    <n v="536.15800000000002"/>
    <x v="0"/>
    <n v="0.56000000000000005"/>
    <n v="301.58999999999997"/>
  </r>
  <r>
    <x v="4"/>
    <x v="0"/>
    <x v="119"/>
    <x v="3170"/>
    <x v="3"/>
    <x v="16"/>
    <n v="6"/>
    <x v="3"/>
    <n v="13.29"/>
    <n v="79.72"/>
  </r>
  <r>
    <x v="4"/>
    <x v="0"/>
    <x v="118"/>
    <x v="3171"/>
    <x v="3"/>
    <x v="16"/>
    <n v="30"/>
    <x v="3"/>
    <n v="0"/>
    <n v="0"/>
  </r>
  <r>
    <x v="4"/>
    <x v="0"/>
    <x v="74"/>
    <x v="3172"/>
    <x v="3"/>
    <x v="17"/>
    <n v="32152"/>
    <x v="0"/>
    <n v="0.35"/>
    <n v="11253.2"/>
  </r>
  <r>
    <x v="4"/>
    <x v="0"/>
    <x v="73"/>
    <x v="3173"/>
    <x v="3"/>
    <x v="17"/>
    <n v="350"/>
    <x v="0"/>
    <n v="0.35"/>
    <n v="122.5"/>
  </r>
  <r>
    <x v="4"/>
    <x v="0"/>
    <x v="73"/>
    <x v="3174"/>
    <x v="3"/>
    <x v="17"/>
    <n v="21700"/>
    <x v="0"/>
    <n v="0.35"/>
    <n v="7595"/>
  </r>
  <r>
    <x v="4"/>
    <x v="0"/>
    <x v="117"/>
    <x v="3175"/>
    <x v="3"/>
    <x v="17"/>
    <n v="60"/>
    <x v="0"/>
    <n v="0.35"/>
    <n v="21"/>
  </r>
  <r>
    <x v="4"/>
    <x v="0"/>
    <x v="70"/>
    <x v="3176"/>
    <x v="3"/>
    <x v="17"/>
    <n v="7822"/>
    <x v="0"/>
    <n v="0.35"/>
    <n v="2737.7"/>
  </r>
  <r>
    <x v="4"/>
    <x v="0"/>
    <x v="83"/>
    <x v="3177"/>
    <x v="3"/>
    <x v="17"/>
    <n v="24701"/>
    <x v="0"/>
    <n v="0.19"/>
    <n v="4569.68"/>
  </r>
  <r>
    <x v="4"/>
    <x v="0"/>
    <x v="85"/>
    <x v="3178"/>
    <x v="3"/>
    <x v="17"/>
    <n v="20930"/>
    <x v="0"/>
    <n v="0.19"/>
    <n v="3872.05"/>
  </r>
  <r>
    <x v="4"/>
    <x v="0"/>
    <x v="86"/>
    <x v="3179"/>
    <x v="3"/>
    <x v="17"/>
    <n v="19382"/>
    <x v="0"/>
    <n v="0.19"/>
    <n v="3585.67"/>
  </r>
  <r>
    <x v="4"/>
    <x v="0"/>
    <x v="88"/>
    <x v="3180"/>
    <x v="3"/>
    <x v="17"/>
    <n v="19533"/>
    <x v="0"/>
    <n v="0.19"/>
    <n v="3613.61"/>
  </r>
  <r>
    <x v="4"/>
    <x v="0"/>
    <x v="89"/>
    <x v="3181"/>
    <x v="3"/>
    <x v="17"/>
    <n v="300"/>
    <x v="0"/>
    <n v="0.35"/>
    <n v="105"/>
  </r>
  <r>
    <x v="4"/>
    <x v="0"/>
    <x v="116"/>
    <x v="3182"/>
    <x v="3"/>
    <x v="17"/>
    <n v="22904"/>
    <x v="0"/>
    <n v="0.34"/>
    <n v="7817.14"/>
  </r>
  <r>
    <x v="4"/>
    <x v="0"/>
    <x v="70"/>
    <x v="3183"/>
    <x v="3"/>
    <x v="17"/>
    <m/>
    <x v="0"/>
    <m/>
    <m/>
  </r>
  <r>
    <x v="4"/>
    <x v="0"/>
    <x v="70"/>
    <x v="3184"/>
    <x v="3"/>
    <x v="17"/>
    <m/>
    <x v="0"/>
    <m/>
    <m/>
  </r>
  <r>
    <x v="4"/>
    <x v="0"/>
    <x v="71"/>
    <x v="3185"/>
    <x v="3"/>
    <x v="17"/>
    <m/>
    <x v="0"/>
    <m/>
    <m/>
  </r>
  <r>
    <x v="4"/>
    <x v="0"/>
    <x v="71"/>
    <x v="3186"/>
    <x v="3"/>
    <x v="17"/>
    <m/>
    <x v="0"/>
    <m/>
    <m/>
  </r>
  <r>
    <x v="4"/>
    <x v="0"/>
    <x v="117"/>
    <x v="3187"/>
    <x v="3"/>
    <x v="17"/>
    <m/>
    <x v="0"/>
    <m/>
    <m/>
  </r>
  <r>
    <x v="4"/>
    <x v="0"/>
    <x v="116"/>
    <x v="3188"/>
    <x v="3"/>
    <x v="17"/>
    <n v="11189"/>
    <x v="0"/>
    <n v="0.34"/>
    <n v="3818.81"/>
  </r>
  <r>
    <x v="4"/>
    <x v="0"/>
    <x v="115"/>
    <x v="3189"/>
    <x v="3"/>
    <x v="17"/>
    <n v="40"/>
    <x v="0"/>
    <n v="0.34"/>
    <n v="13.65"/>
  </r>
  <r>
    <x v="4"/>
    <x v="0"/>
    <x v="114"/>
    <x v="3190"/>
    <x v="4"/>
    <x v="8"/>
    <n v="24"/>
    <x v="0"/>
    <n v="79.260000000000005"/>
    <n v="1902.24"/>
  </r>
  <r>
    <x v="4"/>
    <x v="0"/>
    <x v="73"/>
    <x v="3191"/>
    <x v="3"/>
    <x v="17"/>
    <m/>
    <x v="0"/>
    <m/>
    <m/>
  </r>
  <r>
    <x v="4"/>
    <x v="0"/>
    <x v="73"/>
    <x v="3192"/>
    <x v="3"/>
    <x v="17"/>
    <m/>
    <x v="0"/>
    <m/>
    <m/>
  </r>
  <r>
    <x v="4"/>
    <x v="0"/>
    <x v="73"/>
    <x v="3193"/>
    <x v="3"/>
    <x v="17"/>
    <m/>
    <x v="0"/>
    <m/>
    <m/>
  </r>
  <r>
    <x v="4"/>
    <x v="0"/>
    <x v="260"/>
    <x v="3194"/>
    <x v="4"/>
    <x v="7"/>
    <n v="180"/>
    <x v="0"/>
    <n v="78.260000000000005"/>
    <n v="14086.8"/>
  </r>
  <r>
    <x v="4"/>
    <x v="0"/>
    <x v="74"/>
    <x v="3195"/>
    <x v="3"/>
    <x v="17"/>
    <m/>
    <x v="0"/>
    <m/>
    <m/>
  </r>
  <r>
    <x v="4"/>
    <x v="0"/>
    <x v="74"/>
    <x v="3196"/>
    <x v="3"/>
    <x v="17"/>
    <m/>
    <x v="0"/>
    <m/>
    <m/>
  </r>
  <r>
    <x v="4"/>
    <x v="0"/>
    <x v="75"/>
    <x v="3197"/>
    <x v="2"/>
    <x v="5"/>
    <n v="1"/>
    <x v="0"/>
    <n v="2829"/>
    <n v="2829"/>
  </r>
  <r>
    <x v="4"/>
    <x v="0"/>
    <x v="11"/>
    <x v="3198"/>
    <x v="4"/>
    <x v="7"/>
    <n v="19"/>
    <x v="0"/>
    <n v="78.260000000000005"/>
    <n v="1486.94"/>
  </r>
  <r>
    <x v="4"/>
    <x v="0"/>
    <x v="77"/>
    <x v="3199"/>
    <x v="3"/>
    <x v="16"/>
    <m/>
    <x v="0"/>
    <m/>
    <m/>
  </r>
  <r>
    <x v="4"/>
    <x v="0"/>
    <x v="77"/>
    <x v="3200"/>
    <x v="3"/>
    <x v="16"/>
    <m/>
    <x v="0"/>
    <m/>
    <m/>
  </r>
  <r>
    <x v="4"/>
    <x v="0"/>
    <x v="77"/>
    <x v="3201"/>
    <x v="3"/>
    <x v="16"/>
    <m/>
    <x v="0"/>
    <m/>
    <m/>
  </r>
  <r>
    <x v="4"/>
    <x v="0"/>
    <x v="77"/>
    <x v="3202"/>
    <x v="3"/>
    <x v="16"/>
    <m/>
    <x v="0"/>
    <m/>
    <m/>
  </r>
  <r>
    <x v="4"/>
    <x v="0"/>
    <x v="77"/>
    <x v="3203"/>
    <x v="3"/>
    <x v="16"/>
    <m/>
    <x v="0"/>
    <m/>
    <m/>
  </r>
  <r>
    <x v="4"/>
    <x v="0"/>
    <x v="77"/>
    <x v="3204"/>
    <x v="3"/>
    <x v="16"/>
    <m/>
    <x v="0"/>
    <m/>
    <m/>
  </r>
  <r>
    <x v="4"/>
    <x v="0"/>
    <x v="77"/>
    <x v="3205"/>
    <x v="3"/>
    <x v="16"/>
    <m/>
    <x v="0"/>
    <m/>
    <m/>
  </r>
  <r>
    <x v="4"/>
    <x v="0"/>
    <x v="77"/>
    <x v="3206"/>
    <x v="3"/>
    <x v="16"/>
    <m/>
    <x v="0"/>
    <m/>
    <m/>
  </r>
  <r>
    <x v="4"/>
    <x v="0"/>
    <x v="77"/>
    <x v="3207"/>
    <x v="3"/>
    <x v="16"/>
    <m/>
    <x v="0"/>
    <m/>
    <m/>
  </r>
  <r>
    <x v="4"/>
    <x v="0"/>
    <x v="77"/>
    <x v="3208"/>
    <x v="3"/>
    <x v="16"/>
    <m/>
    <x v="0"/>
    <m/>
    <m/>
  </r>
  <r>
    <x v="4"/>
    <x v="0"/>
    <x v="77"/>
    <x v="3209"/>
    <x v="3"/>
    <x v="16"/>
    <m/>
    <x v="0"/>
    <m/>
    <m/>
  </r>
  <r>
    <x v="4"/>
    <x v="0"/>
    <x v="77"/>
    <x v="3210"/>
    <x v="3"/>
    <x v="16"/>
    <m/>
    <x v="0"/>
    <m/>
    <m/>
  </r>
  <r>
    <x v="4"/>
    <x v="0"/>
    <x v="77"/>
    <x v="3211"/>
    <x v="3"/>
    <x v="16"/>
    <m/>
    <x v="0"/>
    <m/>
    <m/>
  </r>
  <r>
    <x v="4"/>
    <x v="0"/>
    <x v="121"/>
    <x v="3212"/>
    <x v="3"/>
    <x v="20"/>
    <m/>
    <x v="0"/>
    <m/>
    <m/>
  </r>
  <r>
    <x v="4"/>
    <x v="0"/>
    <x v="79"/>
    <x v="3213"/>
    <x v="3"/>
    <x v="17"/>
    <m/>
    <x v="0"/>
    <m/>
    <m/>
  </r>
  <r>
    <x v="4"/>
    <x v="0"/>
    <x v="79"/>
    <x v="3214"/>
    <x v="3"/>
    <x v="17"/>
    <m/>
    <x v="0"/>
    <m/>
    <m/>
  </r>
  <r>
    <x v="4"/>
    <x v="0"/>
    <x v="79"/>
    <x v="3215"/>
    <x v="3"/>
    <x v="17"/>
    <m/>
    <x v="0"/>
    <m/>
    <m/>
  </r>
  <r>
    <x v="4"/>
    <x v="0"/>
    <x v="122"/>
    <x v="3216"/>
    <x v="3"/>
    <x v="17"/>
    <m/>
    <x v="0"/>
    <m/>
    <m/>
  </r>
  <r>
    <x v="4"/>
    <x v="0"/>
    <x v="91"/>
    <x v="3217"/>
    <x v="3"/>
    <x v="16"/>
    <n v="20.885249999999999"/>
    <x v="0"/>
    <n v="0"/>
    <n v="0"/>
  </r>
  <r>
    <x v="4"/>
    <x v="0"/>
    <x v="80"/>
    <x v="3218"/>
    <x v="3"/>
    <x v="17"/>
    <m/>
    <x v="0"/>
    <m/>
    <m/>
  </r>
  <r>
    <x v="4"/>
    <x v="0"/>
    <x v="92"/>
    <x v="3219"/>
    <x v="3"/>
    <x v="16"/>
    <n v="-1654.1212"/>
    <x v="0"/>
    <n v="0"/>
    <n v="0"/>
  </r>
  <r>
    <x v="4"/>
    <x v="0"/>
    <x v="81"/>
    <x v="3220"/>
    <x v="3"/>
    <x v="17"/>
    <m/>
    <x v="0"/>
    <m/>
    <m/>
  </r>
  <r>
    <x v="4"/>
    <x v="0"/>
    <x v="81"/>
    <x v="3221"/>
    <x v="3"/>
    <x v="17"/>
    <m/>
    <x v="0"/>
    <m/>
    <m/>
  </r>
  <r>
    <x v="4"/>
    <x v="0"/>
    <x v="64"/>
    <x v="3222"/>
    <x v="3"/>
    <x v="17"/>
    <n v="35350"/>
    <x v="0"/>
    <n v="0.35"/>
    <n v="12372.5"/>
  </r>
  <r>
    <x v="4"/>
    <x v="0"/>
    <x v="82"/>
    <x v="3223"/>
    <x v="3"/>
    <x v="17"/>
    <m/>
    <x v="0"/>
    <m/>
    <m/>
  </r>
  <r>
    <x v="4"/>
    <x v="0"/>
    <x v="113"/>
    <x v="3224"/>
    <x v="4"/>
    <x v="9"/>
    <n v="34"/>
    <x v="0"/>
    <n v="42.21"/>
    <n v="1435.14"/>
  </r>
  <r>
    <x v="4"/>
    <x v="0"/>
    <x v="83"/>
    <x v="3225"/>
    <x v="3"/>
    <x v="17"/>
    <m/>
    <x v="0"/>
    <m/>
    <m/>
  </r>
  <r>
    <x v="4"/>
    <x v="0"/>
    <x v="83"/>
    <x v="3226"/>
    <x v="3"/>
    <x v="17"/>
    <m/>
    <x v="0"/>
    <m/>
    <m/>
  </r>
  <r>
    <x v="4"/>
    <x v="0"/>
    <x v="85"/>
    <x v="3227"/>
    <x v="3"/>
    <x v="17"/>
    <m/>
    <x v="0"/>
    <m/>
    <m/>
  </r>
  <r>
    <x v="4"/>
    <x v="0"/>
    <x v="85"/>
    <x v="3228"/>
    <x v="3"/>
    <x v="17"/>
    <m/>
    <x v="0"/>
    <m/>
    <m/>
  </r>
  <r>
    <x v="4"/>
    <x v="0"/>
    <x v="86"/>
    <x v="3229"/>
    <x v="3"/>
    <x v="17"/>
    <m/>
    <x v="0"/>
    <m/>
    <m/>
  </r>
  <r>
    <x v="4"/>
    <x v="0"/>
    <x v="88"/>
    <x v="3230"/>
    <x v="3"/>
    <x v="17"/>
    <m/>
    <x v="0"/>
    <m/>
    <m/>
  </r>
  <r>
    <x v="4"/>
    <x v="0"/>
    <x v="88"/>
    <x v="3231"/>
    <x v="3"/>
    <x v="17"/>
    <m/>
    <x v="0"/>
    <m/>
    <m/>
  </r>
  <r>
    <x v="4"/>
    <x v="0"/>
    <x v="90"/>
    <x v="3232"/>
    <x v="3"/>
    <x v="13"/>
    <n v="16900"/>
    <x v="0"/>
    <n v="0.01"/>
    <n v="135.19999999999999"/>
  </r>
  <r>
    <x v="4"/>
    <x v="0"/>
    <x v="90"/>
    <x v="3233"/>
    <x v="3"/>
    <x v="13"/>
    <n v="650"/>
    <x v="0"/>
    <n v="0.01"/>
    <n v="5.2"/>
  </r>
  <r>
    <x v="4"/>
    <x v="0"/>
    <x v="87"/>
    <x v="3234"/>
    <x v="3"/>
    <x v="13"/>
    <n v="83852"/>
    <x v="0"/>
    <n v="0.01"/>
    <n v="670.82"/>
  </r>
  <r>
    <x v="4"/>
    <x v="0"/>
    <x v="87"/>
    <x v="3235"/>
    <x v="3"/>
    <x v="13"/>
    <n v="16250"/>
    <x v="0"/>
    <n v="0.01"/>
    <n v="130"/>
  </r>
  <r>
    <x v="4"/>
    <x v="0"/>
    <x v="84"/>
    <x v="3236"/>
    <x v="3"/>
    <x v="13"/>
    <n v="259350"/>
    <x v="0"/>
    <n v="0.01"/>
    <n v="2074.8000000000002"/>
  </r>
  <r>
    <x v="4"/>
    <x v="0"/>
    <x v="84"/>
    <x v="3237"/>
    <x v="3"/>
    <x v="13"/>
    <n v="84128"/>
    <x v="0"/>
    <n v="0.01"/>
    <n v="673.02"/>
  </r>
  <r>
    <x v="4"/>
    <x v="0"/>
    <x v="84"/>
    <x v="3238"/>
    <x v="3"/>
    <x v="13"/>
    <n v="16250"/>
    <x v="0"/>
    <n v="0.01"/>
    <n v="130"/>
  </r>
  <r>
    <x v="4"/>
    <x v="0"/>
    <x v="76"/>
    <x v="3239"/>
    <x v="3"/>
    <x v="13"/>
    <n v="162500"/>
    <x v="0"/>
    <n v="0.01"/>
    <n v="1300"/>
  </r>
  <r>
    <x v="4"/>
    <x v="0"/>
    <x v="76"/>
    <x v="3240"/>
    <x v="3"/>
    <x v="13"/>
    <n v="34450"/>
    <x v="0"/>
    <n v="0.01"/>
    <n v="275.60000000000002"/>
  </r>
  <r>
    <x v="4"/>
    <x v="0"/>
    <x v="76"/>
    <x v="3241"/>
    <x v="3"/>
    <x v="13"/>
    <n v="65000"/>
    <x v="0"/>
    <n v="0.01"/>
    <n v="520"/>
  </r>
  <r>
    <x v="4"/>
    <x v="0"/>
    <x v="93"/>
    <x v="3242"/>
    <x v="3"/>
    <x v="13"/>
    <n v="260000"/>
    <x v="0"/>
    <n v="0.01"/>
    <n v="2080"/>
  </r>
  <r>
    <x v="4"/>
    <x v="0"/>
    <x v="93"/>
    <x v="3243"/>
    <x v="3"/>
    <x v="13"/>
    <n v="224"/>
    <x v="0"/>
    <n v="0.01"/>
    <n v="1.79"/>
  </r>
  <r>
    <x v="4"/>
    <x v="0"/>
    <x v="93"/>
    <x v="3244"/>
    <x v="3"/>
    <x v="13"/>
    <n v="190"/>
    <x v="0"/>
    <n v="0.01"/>
    <n v="1.52"/>
  </r>
  <r>
    <x v="4"/>
    <x v="0"/>
    <x v="89"/>
    <x v="3245"/>
    <x v="3"/>
    <x v="17"/>
    <m/>
    <x v="0"/>
    <m/>
    <m/>
  </r>
  <r>
    <x v="4"/>
    <x v="0"/>
    <x v="89"/>
    <x v="3246"/>
    <x v="3"/>
    <x v="17"/>
    <m/>
    <x v="0"/>
    <m/>
    <m/>
  </r>
  <r>
    <x v="4"/>
    <x v="0"/>
    <x v="136"/>
    <x v="3247"/>
    <x v="0"/>
    <x v="0"/>
    <m/>
    <x v="0"/>
    <m/>
    <m/>
  </r>
  <r>
    <x v="4"/>
    <x v="0"/>
    <x v="98"/>
    <x v="3248"/>
    <x v="0"/>
    <x v="0"/>
    <n v="50"/>
    <x v="0"/>
    <n v="6"/>
    <n v="300"/>
  </r>
  <r>
    <x v="4"/>
    <x v="0"/>
    <x v="99"/>
    <x v="3249"/>
    <x v="0"/>
    <x v="0"/>
    <n v="24"/>
    <x v="0"/>
    <n v="1.75"/>
    <n v="42"/>
  </r>
  <r>
    <x v="4"/>
    <x v="0"/>
    <x v="137"/>
    <x v="3250"/>
    <x v="0"/>
    <x v="0"/>
    <m/>
    <x v="0"/>
    <m/>
    <m/>
  </r>
  <r>
    <x v="4"/>
    <x v="0"/>
    <x v="139"/>
    <x v="3251"/>
    <x v="0"/>
    <x v="0"/>
    <n v="39"/>
    <x v="0"/>
    <n v="68"/>
    <n v="2652"/>
  </r>
  <r>
    <x v="4"/>
    <x v="0"/>
    <x v="100"/>
    <x v="3252"/>
    <x v="0"/>
    <x v="0"/>
    <m/>
    <x v="0"/>
    <m/>
    <m/>
  </r>
  <r>
    <x v="4"/>
    <x v="0"/>
    <x v="101"/>
    <x v="3253"/>
    <x v="0"/>
    <x v="0"/>
    <m/>
    <x v="0"/>
    <m/>
    <m/>
  </r>
  <r>
    <x v="4"/>
    <x v="0"/>
    <x v="102"/>
    <x v="3254"/>
    <x v="0"/>
    <x v="0"/>
    <n v="566"/>
    <x v="0"/>
    <n v="6"/>
    <n v="3396"/>
  </r>
  <r>
    <x v="4"/>
    <x v="0"/>
    <x v="90"/>
    <x v="3255"/>
    <x v="3"/>
    <x v="13"/>
    <m/>
    <x v="0"/>
    <m/>
    <m/>
  </r>
  <r>
    <x v="4"/>
    <x v="0"/>
    <x v="90"/>
    <x v="3256"/>
    <x v="3"/>
    <x v="13"/>
    <m/>
    <x v="0"/>
    <m/>
    <m/>
  </r>
  <r>
    <x v="4"/>
    <x v="0"/>
    <x v="90"/>
    <x v="3257"/>
    <x v="3"/>
    <x v="13"/>
    <n v="122"/>
    <x v="0"/>
    <n v="0.01"/>
    <n v="0.98"/>
  </r>
  <r>
    <x v="4"/>
    <x v="0"/>
    <x v="87"/>
    <x v="3258"/>
    <x v="3"/>
    <x v="13"/>
    <n v="16250"/>
    <x v="0"/>
    <n v="0.01"/>
    <n v="130"/>
  </r>
  <r>
    <x v="4"/>
    <x v="0"/>
    <x v="87"/>
    <x v="3259"/>
    <x v="3"/>
    <x v="13"/>
    <n v="17550"/>
    <x v="0"/>
    <n v="0.01"/>
    <n v="140.4"/>
  </r>
  <r>
    <x v="4"/>
    <x v="0"/>
    <x v="84"/>
    <x v="3260"/>
    <x v="3"/>
    <x v="13"/>
    <m/>
    <x v="0"/>
    <m/>
    <m/>
  </r>
  <r>
    <x v="4"/>
    <x v="0"/>
    <x v="76"/>
    <x v="3261"/>
    <x v="3"/>
    <x v="13"/>
    <m/>
    <x v="0"/>
    <m/>
    <m/>
  </r>
  <r>
    <x v="4"/>
    <x v="0"/>
    <x v="93"/>
    <x v="3262"/>
    <x v="3"/>
    <x v="13"/>
    <m/>
    <x v="0"/>
    <m/>
    <m/>
  </r>
  <r>
    <x v="4"/>
    <x v="0"/>
    <x v="93"/>
    <x v="3263"/>
    <x v="3"/>
    <x v="13"/>
    <m/>
    <x v="0"/>
    <m/>
    <m/>
  </r>
  <r>
    <x v="4"/>
    <x v="0"/>
    <x v="60"/>
    <x v="3264"/>
    <x v="3"/>
    <x v="13"/>
    <n v="46770"/>
    <x v="0"/>
    <n v="0.01"/>
    <n v="374.16"/>
  </r>
  <r>
    <x v="4"/>
    <x v="0"/>
    <x v="60"/>
    <x v="3265"/>
    <x v="3"/>
    <x v="13"/>
    <n v="2600"/>
    <x v="0"/>
    <n v="0.01"/>
    <n v="20.8"/>
  </r>
  <r>
    <x v="4"/>
    <x v="0"/>
    <x v="55"/>
    <x v="3266"/>
    <x v="3"/>
    <x v="13"/>
    <n v="77350"/>
    <x v="0"/>
    <n v="0.01"/>
    <n v="618.79999999999995"/>
  </r>
  <r>
    <x v="4"/>
    <x v="0"/>
    <x v="55"/>
    <x v="3267"/>
    <x v="3"/>
    <x v="13"/>
    <n v="50050"/>
    <x v="0"/>
    <n v="0.01"/>
    <n v="400.4"/>
  </r>
  <r>
    <x v="4"/>
    <x v="0"/>
    <x v="54"/>
    <x v="3268"/>
    <x v="3"/>
    <x v="13"/>
    <n v="13650"/>
    <x v="0"/>
    <n v="0.01"/>
    <n v="109.2"/>
  </r>
  <r>
    <x v="4"/>
    <x v="0"/>
    <x v="54"/>
    <x v="3269"/>
    <x v="3"/>
    <x v="13"/>
    <n v="11050"/>
    <x v="0"/>
    <n v="0.01"/>
    <n v="88.4"/>
  </r>
  <r>
    <x v="4"/>
    <x v="0"/>
    <x v="53"/>
    <x v="3270"/>
    <x v="3"/>
    <x v="13"/>
    <n v="65000"/>
    <x v="0"/>
    <n v="0.01"/>
    <n v="520"/>
  </r>
  <r>
    <x v="4"/>
    <x v="0"/>
    <x v="53"/>
    <x v="3271"/>
    <x v="3"/>
    <x v="13"/>
    <n v="13650"/>
    <x v="0"/>
    <n v="0.01"/>
    <n v="109.2"/>
  </r>
  <r>
    <x v="4"/>
    <x v="0"/>
    <x v="53"/>
    <x v="3272"/>
    <x v="3"/>
    <x v="13"/>
    <n v="16250"/>
    <x v="0"/>
    <n v="0.01"/>
    <n v="130"/>
  </r>
  <r>
    <x v="4"/>
    <x v="0"/>
    <x v="52"/>
    <x v="3273"/>
    <x v="3"/>
    <x v="13"/>
    <n v="30550"/>
    <x v="0"/>
    <n v="0.01"/>
    <n v="244.4"/>
  </r>
  <r>
    <x v="4"/>
    <x v="0"/>
    <x v="52"/>
    <x v="3274"/>
    <x v="3"/>
    <x v="13"/>
    <n v="7150"/>
    <x v="0"/>
    <n v="0.01"/>
    <n v="57.2"/>
  </r>
  <r>
    <x v="4"/>
    <x v="0"/>
    <x v="94"/>
    <x v="3275"/>
    <x v="3"/>
    <x v="13"/>
    <m/>
    <x v="0"/>
    <m/>
    <m/>
  </r>
  <r>
    <x v="4"/>
    <x v="0"/>
    <x v="95"/>
    <x v="3276"/>
    <x v="3"/>
    <x v="13"/>
    <m/>
    <x v="0"/>
    <m/>
    <m/>
  </r>
  <r>
    <x v="4"/>
    <x v="0"/>
    <x v="97"/>
    <x v="3277"/>
    <x v="3"/>
    <x v="13"/>
    <n v="664"/>
    <x v="0"/>
    <n v="0.01"/>
    <n v="5.31"/>
  </r>
  <r>
    <x v="4"/>
    <x v="0"/>
    <x v="97"/>
    <x v="3278"/>
    <x v="3"/>
    <x v="13"/>
    <n v="32500"/>
    <x v="0"/>
    <n v="0.01"/>
    <n v="260"/>
  </r>
  <r>
    <x v="4"/>
    <x v="0"/>
    <x v="68"/>
    <x v="3279"/>
    <x v="3"/>
    <x v="13"/>
    <m/>
    <x v="0"/>
    <m/>
    <m/>
  </r>
  <r>
    <x v="4"/>
    <x v="0"/>
    <x v="68"/>
    <x v="3280"/>
    <x v="3"/>
    <x v="13"/>
    <m/>
    <x v="0"/>
    <m/>
    <m/>
  </r>
  <r>
    <x v="4"/>
    <x v="0"/>
    <x v="68"/>
    <x v="3281"/>
    <x v="3"/>
    <x v="13"/>
    <n v="32500"/>
    <x v="0"/>
    <n v="0.01"/>
    <n v="260"/>
  </r>
  <r>
    <x v="4"/>
    <x v="0"/>
    <x v="68"/>
    <x v="3282"/>
    <x v="3"/>
    <x v="13"/>
    <n v="97500"/>
    <x v="0"/>
    <n v="0.01"/>
    <n v="780"/>
  </r>
  <r>
    <x v="4"/>
    <x v="0"/>
    <x v="68"/>
    <x v="3283"/>
    <x v="3"/>
    <x v="13"/>
    <n v="32500"/>
    <x v="0"/>
    <n v="0.01"/>
    <n v="260"/>
  </r>
  <r>
    <x v="4"/>
    <x v="0"/>
    <x v="61"/>
    <x v="3284"/>
    <x v="3"/>
    <x v="13"/>
    <m/>
    <x v="0"/>
    <m/>
    <m/>
  </r>
  <r>
    <x v="4"/>
    <x v="0"/>
    <x v="61"/>
    <x v="3285"/>
    <x v="3"/>
    <x v="13"/>
    <m/>
    <x v="0"/>
    <m/>
    <m/>
  </r>
  <r>
    <x v="4"/>
    <x v="0"/>
    <x v="61"/>
    <x v="3286"/>
    <x v="3"/>
    <x v="13"/>
    <m/>
    <x v="0"/>
    <m/>
    <m/>
  </r>
  <r>
    <x v="4"/>
    <x v="0"/>
    <x v="61"/>
    <x v="3287"/>
    <x v="3"/>
    <x v="13"/>
    <m/>
    <x v="0"/>
    <m/>
    <m/>
  </r>
  <r>
    <x v="4"/>
    <x v="0"/>
    <x v="61"/>
    <x v="3288"/>
    <x v="3"/>
    <x v="13"/>
    <m/>
    <x v="0"/>
    <m/>
    <m/>
  </r>
  <r>
    <x v="4"/>
    <x v="0"/>
    <x v="61"/>
    <x v="3289"/>
    <x v="3"/>
    <x v="13"/>
    <m/>
    <x v="0"/>
    <m/>
    <m/>
  </r>
  <r>
    <x v="4"/>
    <x v="0"/>
    <x v="61"/>
    <x v="3290"/>
    <x v="3"/>
    <x v="13"/>
    <m/>
    <x v="0"/>
    <m/>
    <m/>
  </r>
  <r>
    <x v="4"/>
    <x v="0"/>
    <x v="60"/>
    <x v="3291"/>
    <x v="3"/>
    <x v="13"/>
    <m/>
    <x v="0"/>
    <m/>
    <m/>
  </r>
  <r>
    <x v="4"/>
    <x v="0"/>
    <x v="55"/>
    <x v="3292"/>
    <x v="3"/>
    <x v="13"/>
    <m/>
    <x v="0"/>
    <m/>
    <m/>
  </r>
  <r>
    <x v="4"/>
    <x v="0"/>
    <x v="54"/>
    <x v="3293"/>
    <x v="3"/>
    <x v="13"/>
    <m/>
    <x v="0"/>
    <m/>
    <m/>
  </r>
  <r>
    <x v="4"/>
    <x v="0"/>
    <x v="54"/>
    <x v="3294"/>
    <x v="3"/>
    <x v="13"/>
    <m/>
    <x v="0"/>
    <m/>
    <m/>
  </r>
  <r>
    <x v="4"/>
    <x v="0"/>
    <x v="54"/>
    <x v="3295"/>
    <x v="3"/>
    <x v="13"/>
    <m/>
    <x v="0"/>
    <m/>
    <m/>
  </r>
  <r>
    <x v="4"/>
    <x v="0"/>
    <x v="54"/>
    <x v="3296"/>
    <x v="3"/>
    <x v="13"/>
    <m/>
    <x v="0"/>
    <m/>
    <m/>
  </r>
  <r>
    <x v="4"/>
    <x v="0"/>
    <x v="54"/>
    <x v="3297"/>
    <x v="3"/>
    <x v="13"/>
    <m/>
    <x v="0"/>
    <m/>
    <m/>
  </r>
  <r>
    <x v="4"/>
    <x v="0"/>
    <x v="54"/>
    <x v="3298"/>
    <x v="3"/>
    <x v="13"/>
    <m/>
    <x v="0"/>
    <m/>
    <m/>
  </r>
  <r>
    <x v="4"/>
    <x v="0"/>
    <x v="54"/>
    <x v="3299"/>
    <x v="3"/>
    <x v="13"/>
    <m/>
    <x v="0"/>
    <m/>
    <m/>
  </r>
  <r>
    <x v="4"/>
    <x v="0"/>
    <x v="54"/>
    <x v="3300"/>
    <x v="3"/>
    <x v="13"/>
    <m/>
    <x v="0"/>
    <m/>
    <m/>
  </r>
  <r>
    <x v="4"/>
    <x v="0"/>
    <x v="54"/>
    <x v="3301"/>
    <x v="3"/>
    <x v="13"/>
    <m/>
    <x v="0"/>
    <m/>
    <m/>
  </r>
  <r>
    <x v="4"/>
    <x v="0"/>
    <x v="53"/>
    <x v="3302"/>
    <x v="3"/>
    <x v="13"/>
    <m/>
    <x v="0"/>
    <m/>
    <m/>
  </r>
  <r>
    <x v="4"/>
    <x v="0"/>
    <x v="46"/>
    <x v="3303"/>
    <x v="3"/>
    <x v="13"/>
    <n v="32500"/>
    <x v="0"/>
    <n v="0.01"/>
    <n v="260"/>
  </r>
  <r>
    <x v="4"/>
    <x v="0"/>
    <x v="46"/>
    <x v="3304"/>
    <x v="3"/>
    <x v="13"/>
    <n v="13000"/>
    <x v="0"/>
    <n v="0.01"/>
    <n v="104"/>
  </r>
  <r>
    <x v="4"/>
    <x v="0"/>
    <x v="155"/>
    <x v="3305"/>
    <x v="3"/>
    <x v="13"/>
    <n v="32500"/>
    <x v="0"/>
    <n v="0.01"/>
    <n v="260"/>
  </r>
  <r>
    <x v="4"/>
    <x v="0"/>
    <x v="45"/>
    <x v="3306"/>
    <x v="3"/>
    <x v="13"/>
    <n v="280150"/>
    <x v="0"/>
    <n v="0.01"/>
    <n v="2241.19"/>
  </r>
  <r>
    <x v="4"/>
    <x v="0"/>
    <x v="45"/>
    <x v="3307"/>
    <x v="3"/>
    <x v="13"/>
    <n v="16250"/>
    <x v="0"/>
    <n v="0.01"/>
    <n v="130"/>
  </r>
  <r>
    <x v="4"/>
    <x v="0"/>
    <x v="45"/>
    <x v="3308"/>
    <x v="3"/>
    <x v="13"/>
    <n v="32500"/>
    <x v="0"/>
    <n v="0.01"/>
    <n v="260"/>
  </r>
  <r>
    <x v="4"/>
    <x v="0"/>
    <x v="45"/>
    <x v="3309"/>
    <x v="3"/>
    <x v="13"/>
    <n v="32500"/>
    <x v="0"/>
    <n v="0.01"/>
    <n v="260"/>
  </r>
  <r>
    <x v="4"/>
    <x v="0"/>
    <x v="45"/>
    <x v="3310"/>
    <x v="3"/>
    <x v="13"/>
    <n v="152110"/>
    <x v="0"/>
    <n v="0.01"/>
    <n v="1216.8800000000001"/>
  </r>
  <r>
    <x v="4"/>
    <x v="0"/>
    <x v="45"/>
    <x v="3311"/>
    <x v="3"/>
    <x v="13"/>
    <n v="34016"/>
    <x v="0"/>
    <n v="0.01"/>
    <n v="272.13"/>
  </r>
  <r>
    <x v="4"/>
    <x v="0"/>
    <x v="174"/>
    <x v="3312"/>
    <x v="3"/>
    <x v="13"/>
    <n v="61750"/>
    <x v="0"/>
    <n v="0.01"/>
    <n v="494"/>
  </r>
  <r>
    <x v="4"/>
    <x v="0"/>
    <x v="175"/>
    <x v="3313"/>
    <x v="3"/>
    <x v="13"/>
    <n v="1300"/>
    <x v="0"/>
    <n v="0.01"/>
    <n v="10.4"/>
  </r>
  <r>
    <x v="4"/>
    <x v="0"/>
    <x v="176"/>
    <x v="3314"/>
    <x v="3"/>
    <x v="13"/>
    <n v="14200"/>
    <x v="0"/>
    <n v="0.01"/>
    <n v="113.6"/>
  </r>
  <r>
    <x v="4"/>
    <x v="0"/>
    <x v="176"/>
    <x v="3315"/>
    <x v="3"/>
    <x v="13"/>
    <n v="11050"/>
    <x v="0"/>
    <n v="0.01"/>
    <n v="88.4"/>
  </r>
  <r>
    <x v="4"/>
    <x v="0"/>
    <x v="106"/>
    <x v="3316"/>
    <x v="3"/>
    <x v="13"/>
    <m/>
    <x v="0"/>
    <m/>
    <m/>
  </r>
  <r>
    <x v="4"/>
    <x v="0"/>
    <x v="47"/>
    <x v="3317"/>
    <x v="3"/>
    <x v="13"/>
    <m/>
    <x v="0"/>
    <m/>
    <m/>
  </r>
  <r>
    <x v="4"/>
    <x v="0"/>
    <x v="47"/>
    <x v="3318"/>
    <x v="3"/>
    <x v="13"/>
    <m/>
    <x v="0"/>
    <m/>
    <m/>
  </r>
  <r>
    <x v="4"/>
    <x v="0"/>
    <x v="47"/>
    <x v="3319"/>
    <x v="3"/>
    <x v="13"/>
    <m/>
    <x v="0"/>
    <m/>
    <m/>
  </r>
  <r>
    <x v="4"/>
    <x v="0"/>
    <x v="47"/>
    <x v="3320"/>
    <x v="3"/>
    <x v="13"/>
    <m/>
    <x v="0"/>
    <m/>
    <m/>
  </r>
  <r>
    <x v="4"/>
    <x v="0"/>
    <x v="47"/>
    <x v="3321"/>
    <x v="3"/>
    <x v="13"/>
    <m/>
    <x v="0"/>
    <m/>
    <m/>
  </r>
  <r>
    <x v="4"/>
    <x v="0"/>
    <x v="47"/>
    <x v="3322"/>
    <x v="3"/>
    <x v="13"/>
    <m/>
    <x v="0"/>
    <m/>
    <m/>
  </r>
  <r>
    <x v="4"/>
    <x v="0"/>
    <x v="47"/>
    <x v="3323"/>
    <x v="3"/>
    <x v="13"/>
    <m/>
    <x v="0"/>
    <m/>
    <m/>
  </r>
  <r>
    <x v="4"/>
    <x v="0"/>
    <x v="47"/>
    <x v="3324"/>
    <x v="3"/>
    <x v="13"/>
    <m/>
    <x v="0"/>
    <m/>
    <m/>
  </r>
  <r>
    <x v="4"/>
    <x v="0"/>
    <x v="47"/>
    <x v="3325"/>
    <x v="3"/>
    <x v="13"/>
    <m/>
    <x v="0"/>
    <m/>
    <m/>
  </r>
  <r>
    <x v="4"/>
    <x v="0"/>
    <x v="47"/>
    <x v="3326"/>
    <x v="3"/>
    <x v="13"/>
    <m/>
    <x v="0"/>
    <m/>
    <m/>
  </r>
  <r>
    <x v="4"/>
    <x v="0"/>
    <x v="47"/>
    <x v="3327"/>
    <x v="3"/>
    <x v="13"/>
    <m/>
    <x v="0"/>
    <m/>
    <m/>
  </r>
  <r>
    <x v="4"/>
    <x v="0"/>
    <x v="46"/>
    <x v="3328"/>
    <x v="3"/>
    <x v="13"/>
    <m/>
    <x v="0"/>
    <m/>
    <m/>
  </r>
  <r>
    <x v="4"/>
    <x v="0"/>
    <x v="46"/>
    <x v="3329"/>
    <x v="3"/>
    <x v="13"/>
    <m/>
    <x v="0"/>
    <m/>
    <m/>
  </r>
  <r>
    <x v="4"/>
    <x v="0"/>
    <x v="46"/>
    <x v="3330"/>
    <x v="3"/>
    <x v="13"/>
    <m/>
    <x v="0"/>
    <m/>
    <m/>
  </r>
  <r>
    <x v="4"/>
    <x v="0"/>
    <x v="155"/>
    <x v="3331"/>
    <x v="3"/>
    <x v="13"/>
    <m/>
    <x v="0"/>
    <m/>
    <m/>
  </r>
  <r>
    <x v="4"/>
    <x v="0"/>
    <x v="155"/>
    <x v="3332"/>
    <x v="3"/>
    <x v="13"/>
    <m/>
    <x v="0"/>
    <m/>
    <m/>
  </r>
  <r>
    <x v="4"/>
    <x v="0"/>
    <x v="45"/>
    <x v="3333"/>
    <x v="3"/>
    <x v="13"/>
    <n v="103350"/>
    <x v="0"/>
    <n v="0.01"/>
    <n v="826.8"/>
  </r>
  <r>
    <x v="4"/>
    <x v="0"/>
    <x v="45"/>
    <x v="3334"/>
    <x v="3"/>
    <x v="13"/>
    <n v="65000"/>
    <x v="0"/>
    <n v="0.01"/>
    <n v="520"/>
  </r>
  <r>
    <x v="4"/>
    <x v="0"/>
    <x v="45"/>
    <x v="3335"/>
    <x v="3"/>
    <x v="13"/>
    <n v="3448"/>
    <x v="0"/>
    <n v="0.01"/>
    <n v="27.58"/>
  </r>
  <r>
    <x v="4"/>
    <x v="0"/>
    <x v="154"/>
    <x v="3336"/>
    <x v="3"/>
    <x v="13"/>
    <m/>
    <x v="0"/>
    <m/>
    <m/>
  </r>
  <r>
    <x v="4"/>
    <x v="0"/>
    <x v="154"/>
    <x v="3337"/>
    <x v="3"/>
    <x v="13"/>
    <m/>
    <x v="0"/>
    <m/>
    <m/>
  </r>
  <r>
    <x v="4"/>
    <x v="0"/>
    <x v="176"/>
    <x v="3338"/>
    <x v="3"/>
    <x v="13"/>
    <m/>
    <x v="0"/>
    <m/>
    <m/>
  </r>
  <r>
    <x v="4"/>
    <x v="0"/>
    <x v="176"/>
    <x v="3339"/>
    <x v="3"/>
    <x v="13"/>
    <m/>
    <x v="0"/>
    <m/>
    <m/>
  </r>
  <r>
    <x v="4"/>
    <x v="0"/>
    <x v="176"/>
    <x v="3340"/>
    <x v="3"/>
    <x v="13"/>
    <m/>
    <x v="0"/>
    <m/>
    <m/>
  </r>
  <r>
    <x v="4"/>
    <x v="0"/>
    <x v="176"/>
    <x v="3341"/>
    <x v="3"/>
    <x v="13"/>
    <m/>
    <x v="0"/>
    <m/>
    <m/>
  </r>
  <r>
    <x v="4"/>
    <x v="0"/>
    <x v="42"/>
    <x v="3342"/>
    <x v="3"/>
    <x v="13"/>
    <n v="97500"/>
    <x v="0"/>
    <n v="0.01"/>
    <n v="780"/>
  </r>
  <r>
    <x v="4"/>
    <x v="0"/>
    <x v="42"/>
    <x v="3343"/>
    <x v="3"/>
    <x v="13"/>
    <n v="16250"/>
    <x v="0"/>
    <n v="0.01"/>
    <n v="130"/>
  </r>
  <r>
    <x v="4"/>
    <x v="0"/>
    <x v="42"/>
    <x v="3344"/>
    <x v="3"/>
    <x v="13"/>
    <n v="308750"/>
    <x v="0"/>
    <n v="0.01"/>
    <n v="2470"/>
  </r>
  <r>
    <x v="4"/>
    <x v="0"/>
    <x v="42"/>
    <x v="3345"/>
    <x v="3"/>
    <x v="13"/>
    <n v="48750"/>
    <x v="0"/>
    <n v="0.01"/>
    <n v="390"/>
  </r>
  <r>
    <x v="4"/>
    <x v="0"/>
    <x v="42"/>
    <x v="3346"/>
    <x v="3"/>
    <x v="13"/>
    <n v="65000"/>
    <x v="0"/>
    <n v="0.01"/>
    <n v="520"/>
  </r>
  <r>
    <x v="4"/>
    <x v="0"/>
    <x v="41"/>
    <x v="3347"/>
    <x v="3"/>
    <x v="13"/>
    <n v="9750"/>
    <x v="0"/>
    <n v="0.01"/>
    <n v="78"/>
  </r>
  <r>
    <x v="4"/>
    <x v="0"/>
    <x v="41"/>
    <x v="3348"/>
    <x v="3"/>
    <x v="13"/>
    <n v="1950"/>
    <x v="0"/>
    <n v="0.01"/>
    <n v="15.6"/>
  </r>
  <r>
    <x v="4"/>
    <x v="0"/>
    <x v="40"/>
    <x v="3349"/>
    <x v="3"/>
    <x v="13"/>
    <n v="81250"/>
    <x v="0"/>
    <n v="0.01"/>
    <n v="650"/>
  </r>
  <r>
    <x v="4"/>
    <x v="0"/>
    <x v="40"/>
    <x v="3350"/>
    <x v="3"/>
    <x v="13"/>
    <n v="609050"/>
    <x v="0"/>
    <n v="0.01"/>
    <n v="4872.3999999999996"/>
  </r>
  <r>
    <x v="4"/>
    <x v="0"/>
    <x v="40"/>
    <x v="3351"/>
    <x v="3"/>
    <x v="13"/>
    <n v="35750"/>
    <x v="0"/>
    <n v="0.01"/>
    <n v="286"/>
  </r>
  <r>
    <x v="4"/>
    <x v="0"/>
    <x v="40"/>
    <x v="3352"/>
    <x v="3"/>
    <x v="13"/>
    <n v="65000"/>
    <x v="0"/>
    <n v="0.01"/>
    <n v="520"/>
  </r>
  <r>
    <x v="4"/>
    <x v="0"/>
    <x v="39"/>
    <x v="3353"/>
    <x v="3"/>
    <x v="13"/>
    <n v="11050"/>
    <x v="0"/>
    <n v="0.01"/>
    <n v="88.4"/>
  </r>
  <r>
    <x v="4"/>
    <x v="0"/>
    <x v="39"/>
    <x v="3354"/>
    <x v="3"/>
    <x v="13"/>
    <n v="11050"/>
    <x v="0"/>
    <n v="0.01"/>
    <n v="88.4"/>
  </r>
  <r>
    <x v="4"/>
    <x v="0"/>
    <x v="176"/>
    <x v="3355"/>
    <x v="3"/>
    <x v="13"/>
    <m/>
    <x v="0"/>
    <m/>
    <m/>
  </r>
  <r>
    <x v="4"/>
    <x v="0"/>
    <x v="176"/>
    <x v="3356"/>
    <x v="3"/>
    <x v="13"/>
    <m/>
    <x v="0"/>
    <m/>
    <m/>
  </r>
  <r>
    <x v="4"/>
    <x v="0"/>
    <x v="176"/>
    <x v="3357"/>
    <x v="3"/>
    <x v="13"/>
    <m/>
    <x v="0"/>
    <m/>
    <m/>
  </r>
  <r>
    <x v="4"/>
    <x v="0"/>
    <x v="176"/>
    <x v="3358"/>
    <x v="3"/>
    <x v="13"/>
    <m/>
    <x v="0"/>
    <m/>
    <m/>
  </r>
  <r>
    <x v="4"/>
    <x v="0"/>
    <x v="176"/>
    <x v="3359"/>
    <x v="3"/>
    <x v="13"/>
    <m/>
    <x v="0"/>
    <m/>
    <m/>
  </r>
  <r>
    <x v="4"/>
    <x v="0"/>
    <x v="177"/>
    <x v="3360"/>
    <x v="3"/>
    <x v="13"/>
    <m/>
    <x v="0"/>
    <m/>
    <m/>
  </r>
  <r>
    <x v="4"/>
    <x v="0"/>
    <x v="153"/>
    <x v="3361"/>
    <x v="3"/>
    <x v="13"/>
    <m/>
    <x v="0"/>
    <m/>
    <m/>
  </r>
  <r>
    <x v="4"/>
    <x v="0"/>
    <x v="153"/>
    <x v="3362"/>
    <x v="3"/>
    <x v="13"/>
    <m/>
    <x v="0"/>
    <m/>
    <m/>
  </r>
  <r>
    <x v="4"/>
    <x v="0"/>
    <x v="153"/>
    <x v="3363"/>
    <x v="3"/>
    <x v="13"/>
    <m/>
    <x v="0"/>
    <m/>
    <m/>
  </r>
  <r>
    <x v="4"/>
    <x v="0"/>
    <x v="153"/>
    <x v="3364"/>
    <x v="3"/>
    <x v="13"/>
    <m/>
    <x v="0"/>
    <m/>
    <m/>
  </r>
  <r>
    <x v="4"/>
    <x v="0"/>
    <x v="153"/>
    <x v="3365"/>
    <x v="3"/>
    <x v="13"/>
    <m/>
    <x v="0"/>
    <m/>
    <m/>
  </r>
  <r>
    <x v="4"/>
    <x v="0"/>
    <x v="153"/>
    <x v="3366"/>
    <x v="3"/>
    <x v="13"/>
    <m/>
    <x v="0"/>
    <m/>
    <m/>
  </r>
  <r>
    <x v="4"/>
    <x v="0"/>
    <x v="152"/>
    <x v="3367"/>
    <x v="3"/>
    <x v="13"/>
    <m/>
    <x v="0"/>
    <m/>
    <m/>
  </r>
  <r>
    <x v="4"/>
    <x v="0"/>
    <x v="44"/>
    <x v="3368"/>
    <x v="3"/>
    <x v="13"/>
    <m/>
    <x v="0"/>
    <m/>
    <m/>
  </r>
  <r>
    <x v="4"/>
    <x v="0"/>
    <x v="44"/>
    <x v="3369"/>
    <x v="3"/>
    <x v="13"/>
    <m/>
    <x v="0"/>
    <m/>
    <m/>
  </r>
  <r>
    <x v="4"/>
    <x v="0"/>
    <x v="44"/>
    <x v="3370"/>
    <x v="3"/>
    <x v="13"/>
    <n v="65000"/>
    <x v="0"/>
    <n v="0.01"/>
    <n v="520"/>
  </r>
  <r>
    <x v="4"/>
    <x v="0"/>
    <x v="44"/>
    <x v="3371"/>
    <x v="3"/>
    <x v="13"/>
    <n v="32500"/>
    <x v="0"/>
    <n v="0.01"/>
    <n v="260"/>
  </r>
  <r>
    <x v="4"/>
    <x v="0"/>
    <x v="43"/>
    <x v="3372"/>
    <x v="3"/>
    <x v="13"/>
    <m/>
    <x v="0"/>
    <m/>
    <m/>
  </r>
  <r>
    <x v="4"/>
    <x v="0"/>
    <x v="42"/>
    <x v="3373"/>
    <x v="3"/>
    <x v="13"/>
    <m/>
    <x v="0"/>
    <m/>
    <m/>
  </r>
  <r>
    <x v="4"/>
    <x v="0"/>
    <x v="42"/>
    <x v="3374"/>
    <x v="3"/>
    <x v="13"/>
    <n v="81250"/>
    <x v="0"/>
    <n v="0.01"/>
    <n v="650"/>
  </r>
  <r>
    <x v="4"/>
    <x v="0"/>
    <x v="42"/>
    <x v="3375"/>
    <x v="3"/>
    <x v="13"/>
    <n v="32500"/>
    <x v="0"/>
    <n v="0.01"/>
    <n v="260"/>
  </r>
  <r>
    <x v="4"/>
    <x v="0"/>
    <x v="42"/>
    <x v="3376"/>
    <x v="3"/>
    <x v="13"/>
    <n v="276250"/>
    <x v="0"/>
    <n v="0.01"/>
    <n v="2210.0100000000002"/>
  </r>
  <r>
    <x v="4"/>
    <x v="0"/>
    <x v="42"/>
    <x v="3377"/>
    <x v="3"/>
    <x v="13"/>
    <n v="97500"/>
    <x v="0"/>
    <n v="0.01"/>
    <n v="780"/>
  </r>
  <r>
    <x v="4"/>
    <x v="0"/>
    <x v="42"/>
    <x v="3378"/>
    <x v="3"/>
    <x v="13"/>
    <n v="84430"/>
    <x v="0"/>
    <n v="0.01"/>
    <n v="675.44"/>
  </r>
  <r>
    <x v="4"/>
    <x v="0"/>
    <x v="42"/>
    <x v="3379"/>
    <x v="3"/>
    <x v="13"/>
    <n v="208"/>
    <x v="0"/>
    <n v="0.01"/>
    <n v="1.66"/>
  </r>
  <r>
    <x v="4"/>
    <x v="0"/>
    <x v="39"/>
    <x v="3380"/>
    <x v="3"/>
    <x v="13"/>
    <m/>
    <x v="0"/>
    <m/>
    <m/>
  </r>
  <r>
    <x v="4"/>
    <x v="0"/>
    <x v="39"/>
    <x v="3381"/>
    <x v="3"/>
    <x v="13"/>
    <m/>
    <x v="0"/>
    <m/>
    <m/>
  </r>
  <r>
    <x v="4"/>
    <x v="0"/>
    <x v="39"/>
    <x v="3382"/>
    <x v="3"/>
    <x v="13"/>
    <m/>
    <x v="0"/>
    <m/>
    <m/>
  </r>
  <r>
    <x v="4"/>
    <x v="0"/>
    <x v="39"/>
    <x v="3383"/>
    <x v="3"/>
    <x v="13"/>
    <m/>
    <x v="0"/>
    <m/>
    <m/>
  </r>
  <r>
    <x v="4"/>
    <x v="0"/>
    <x v="39"/>
    <x v="3384"/>
    <x v="3"/>
    <x v="13"/>
    <m/>
    <x v="0"/>
    <m/>
    <m/>
  </r>
  <r>
    <x v="4"/>
    <x v="0"/>
    <x v="39"/>
    <x v="3385"/>
    <x v="3"/>
    <x v="13"/>
    <m/>
    <x v="0"/>
    <m/>
    <m/>
  </r>
  <r>
    <x v="4"/>
    <x v="0"/>
    <x v="39"/>
    <x v="3386"/>
    <x v="3"/>
    <x v="13"/>
    <m/>
    <x v="0"/>
    <m/>
    <m/>
  </r>
  <r>
    <x v="4"/>
    <x v="0"/>
    <x v="1"/>
    <x v="3387"/>
    <x v="1"/>
    <x v="1"/>
    <n v="2500"/>
    <x v="1"/>
    <n v="0.43"/>
    <n v="1079.25"/>
  </r>
  <r>
    <x v="4"/>
    <x v="0"/>
    <x v="221"/>
    <x v="3388"/>
    <x v="1"/>
    <x v="3"/>
    <n v="45.8"/>
    <x v="1"/>
    <n v="22.68"/>
    <n v="1038.7"/>
  </r>
  <r>
    <x v="4"/>
    <x v="0"/>
    <x v="39"/>
    <x v="3389"/>
    <x v="3"/>
    <x v="13"/>
    <m/>
    <x v="0"/>
    <m/>
    <m/>
  </r>
  <r>
    <x v="4"/>
    <x v="0"/>
    <x v="39"/>
    <x v="3390"/>
    <x v="3"/>
    <x v="13"/>
    <m/>
    <x v="0"/>
    <m/>
    <m/>
  </r>
  <r>
    <x v="4"/>
    <x v="0"/>
    <x v="39"/>
    <x v="3391"/>
    <x v="3"/>
    <x v="13"/>
    <m/>
    <x v="0"/>
    <m/>
    <m/>
  </r>
  <r>
    <x v="4"/>
    <x v="0"/>
    <x v="38"/>
    <x v="3392"/>
    <x v="3"/>
    <x v="13"/>
    <m/>
    <x v="0"/>
    <m/>
    <m/>
  </r>
  <r>
    <x v="4"/>
    <x v="0"/>
    <x v="151"/>
    <x v="3393"/>
    <x v="1"/>
    <x v="4"/>
    <m/>
    <x v="2"/>
    <m/>
    <m/>
  </r>
  <r>
    <x v="4"/>
    <x v="0"/>
    <x v="151"/>
    <x v="3394"/>
    <x v="1"/>
    <x v="4"/>
    <m/>
    <x v="2"/>
    <m/>
    <m/>
  </r>
  <r>
    <x v="4"/>
    <x v="0"/>
    <x v="150"/>
    <x v="3395"/>
    <x v="1"/>
    <x v="4"/>
    <m/>
    <x v="2"/>
    <m/>
    <m/>
  </r>
  <r>
    <x v="4"/>
    <x v="0"/>
    <x v="150"/>
    <x v="3396"/>
    <x v="1"/>
    <x v="4"/>
    <m/>
    <x v="2"/>
    <m/>
    <m/>
  </r>
  <r>
    <x v="4"/>
    <x v="0"/>
    <x v="150"/>
    <x v="3397"/>
    <x v="1"/>
    <x v="4"/>
    <m/>
    <x v="2"/>
    <m/>
    <m/>
  </r>
  <r>
    <x v="4"/>
    <x v="0"/>
    <x v="1"/>
    <x v="3398"/>
    <x v="1"/>
    <x v="1"/>
    <m/>
    <x v="1"/>
    <m/>
    <m/>
  </r>
  <r>
    <x v="4"/>
    <x v="0"/>
    <x v="1"/>
    <x v="3399"/>
    <x v="1"/>
    <x v="1"/>
    <m/>
    <x v="1"/>
    <m/>
    <m/>
  </r>
  <r>
    <x v="4"/>
    <x v="0"/>
    <x v="1"/>
    <x v="3400"/>
    <x v="1"/>
    <x v="1"/>
    <m/>
    <x v="1"/>
    <m/>
    <m/>
  </r>
  <r>
    <x v="4"/>
    <x v="0"/>
    <x v="1"/>
    <x v="3401"/>
    <x v="1"/>
    <x v="1"/>
    <m/>
    <x v="1"/>
    <m/>
    <m/>
  </r>
  <r>
    <x v="4"/>
    <x v="0"/>
    <x v="1"/>
    <x v="3402"/>
    <x v="1"/>
    <x v="1"/>
    <m/>
    <x v="1"/>
    <m/>
    <m/>
  </r>
  <r>
    <x v="4"/>
    <x v="0"/>
    <x v="1"/>
    <x v="3403"/>
    <x v="1"/>
    <x v="1"/>
    <m/>
    <x v="1"/>
    <m/>
    <m/>
  </r>
  <r>
    <x v="4"/>
    <x v="0"/>
    <x v="1"/>
    <x v="3404"/>
    <x v="1"/>
    <x v="1"/>
    <m/>
    <x v="1"/>
    <m/>
    <m/>
  </r>
  <r>
    <x v="4"/>
    <x v="0"/>
    <x v="1"/>
    <x v="3405"/>
    <x v="1"/>
    <x v="1"/>
    <m/>
    <x v="1"/>
    <m/>
    <m/>
  </r>
  <r>
    <x v="4"/>
    <x v="0"/>
    <x v="1"/>
    <x v="3406"/>
    <x v="1"/>
    <x v="1"/>
    <m/>
    <x v="1"/>
    <m/>
    <m/>
  </r>
  <r>
    <x v="4"/>
    <x v="0"/>
    <x v="1"/>
    <x v="3407"/>
    <x v="1"/>
    <x v="1"/>
    <m/>
    <x v="1"/>
    <m/>
    <m/>
  </r>
  <r>
    <x v="4"/>
    <x v="0"/>
    <x v="1"/>
    <x v="3408"/>
    <x v="1"/>
    <x v="1"/>
    <m/>
    <x v="1"/>
    <m/>
    <m/>
  </r>
  <r>
    <x v="4"/>
    <x v="0"/>
    <x v="1"/>
    <x v="3409"/>
    <x v="1"/>
    <x v="1"/>
    <m/>
    <x v="1"/>
    <m/>
    <m/>
  </r>
  <r>
    <x v="4"/>
    <x v="0"/>
    <x v="1"/>
    <x v="3410"/>
    <x v="1"/>
    <x v="1"/>
    <m/>
    <x v="1"/>
    <m/>
    <m/>
  </r>
  <r>
    <x v="4"/>
    <x v="0"/>
    <x v="1"/>
    <x v="3411"/>
    <x v="1"/>
    <x v="1"/>
    <m/>
    <x v="1"/>
    <m/>
    <m/>
  </r>
  <r>
    <x v="4"/>
    <x v="0"/>
    <x v="1"/>
    <x v="3412"/>
    <x v="1"/>
    <x v="1"/>
    <m/>
    <x v="1"/>
    <m/>
    <m/>
  </r>
  <r>
    <x v="4"/>
    <x v="0"/>
    <x v="1"/>
    <x v="3413"/>
    <x v="1"/>
    <x v="1"/>
    <m/>
    <x v="1"/>
    <m/>
    <m/>
  </r>
  <r>
    <x v="4"/>
    <x v="0"/>
    <x v="1"/>
    <x v="3414"/>
    <x v="1"/>
    <x v="1"/>
    <m/>
    <x v="1"/>
    <m/>
    <m/>
  </r>
  <r>
    <x v="4"/>
    <x v="0"/>
    <x v="1"/>
    <x v="3415"/>
    <x v="1"/>
    <x v="1"/>
    <m/>
    <x v="1"/>
    <m/>
    <m/>
  </r>
  <r>
    <x v="4"/>
    <x v="0"/>
    <x v="1"/>
    <x v="3416"/>
    <x v="1"/>
    <x v="1"/>
    <m/>
    <x v="1"/>
    <m/>
    <m/>
  </r>
  <r>
    <x v="4"/>
    <x v="0"/>
    <x v="147"/>
    <x v="3417"/>
    <x v="1"/>
    <x v="15"/>
    <n v="46.2"/>
    <x v="1"/>
    <n v="11.8"/>
    <n v="545.16"/>
  </r>
  <r>
    <x v="4"/>
    <x v="0"/>
    <x v="3"/>
    <x v="3418"/>
    <x v="1"/>
    <x v="3"/>
    <m/>
    <x v="1"/>
    <m/>
    <m/>
  </r>
  <r>
    <x v="4"/>
    <x v="0"/>
    <x v="3"/>
    <x v="3419"/>
    <x v="1"/>
    <x v="3"/>
    <m/>
    <x v="1"/>
    <m/>
    <m/>
  </r>
  <r>
    <x v="4"/>
    <x v="0"/>
    <x v="3"/>
    <x v="3420"/>
    <x v="1"/>
    <x v="3"/>
    <m/>
    <x v="1"/>
    <m/>
    <m/>
  </r>
  <r>
    <x v="4"/>
    <x v="0"/>
    <x v="3"/>
    <x v="3421"/>
    <x v="1"/>
    <x v="3"/>
    <m/>
    <x v="1"/>
    <m/>
    <m/>
  </r>
  <r>
    <x v="4"/>
    <x v="0"/>
    <x v="3"/>
    <x v="3422"/>
    <x v="1"/>
    <x v="3"/>
    <m/>
    <x v="1"/>
    <m/>
    <m/>
  </r>
  <r>
    <x v="4"/>
    <x v="0"/>
    <x v="3"/>
    <x v="3423"/>
    <x v="1"/>
    <x v="3"/>
    <m/>
    <x v="1"/>
    <m/>
    <m/>
  </r>
  <r>
    <x v="4"/>
    <x v="0"/>
    <x v="3"/>
    <x v="3424"/>
    <x v="1"/>
    <x v="3"/>
    <m/>
    <x v="1"/>
    <m/>
    <m/>
  </r>
  <r>
    <x v="4"/>
    <x v="0"/>
    <x v="4"/>
    <x v="3425"/>
    <x v="1"/>
    <x v="4"/>
    <m/>
    <x v="2"/>
    <m/>
    <m/>
  </r>
  <r>
    <x v="4"/>
    <x v="0"/>
    <x v="4"/>
    <x v="3426"/>
    <x v="1"/>
    <x v="4"/>
    <m/>
    <x v="2"/>
    <m/>
    <m/>
  </r>
  <r>
    <x v="4"/>
    <x v="0"/>
    <x v="4"/>
    <x v="3427"/>
    <x v="1"/>
    <x v="4"/>
    <m/>
    <x v="2"/>
    <m/>
    <m/>
  </r>
  <r>
    <x v="4"/>
    <x v="0"/>
    <x v="4"/>
    <x v="3428"/>
    <x v="1"/>
    <x v="4"/>
    <m/>
    <x v="2"/>
    <m/>
    <m/>
  </r>
  <r>
    <x v="4"/>
    <x v="0"/>
    <x v="4"/>
    <x v="3429"/>
    <x v="1"/>
    <x v="4"/>
    <m/>
    <x v="2"/>
    <m/>
    <m/>
  </r>
  <r>
    <x v="4"/>
    <x v="0"/>
    <x v="4"/>
    <x v="3430"/>
    <x v="1"/>
    <x v="4"/>
    <m/>
    <x v="2"/>
    <m/>
    <m/>
  </r>
  <r>
    <x v="4"/>
    <x v="0"/>
    <x v="4"/>
    <x v="3431"/>
    <x v="1"/>
    <x v="4"/>
    <m/>
    <x v="2"/>
    <m/>
    <m/>
  </r>
  <r>
    <x v="4"/>
    <x v="0"/>
    <x v="4"/>
    <x v="3432"/>
    <x v="1"/>
    <x v="4"/>
    <m/>
    <x v="2"/>
    <m/>
    <m/>
  </r>
  <r>
    <x v="4"/>
    <x v="0"/>
    <x v="4"/>
    <x v="3433"/>
    <x v="1"/>
    <x v="4"/>
    <m/>
    <x v="2"/>
    <m/>
    <m/>
  </r>
  <r>
    <x v="4"/>
    <x v="0"/>
    <x v="4"/>
    <x v="3434"/>
    <x v="1"/>
    <x v="4"/>
    <m/>
    <x v="2"/>
    <m/>
    <m/>
  </r>
  <r>
    <x v="4"/>
    <x v="0"/>
    <x v="255"/>
    <x v="3435"/>
    <x v="1"/>
    <x v="2"/>
    <m/>
    <x v="1"/>
    <m/>
    <m/>
  </r>
  <r>
    <x v="4"/>
    <x v="0"/>
    <x v="2"/>
    <x v="3436"/>
    <x v="1"/>
    <x v="2"/>
    <m/>
    <x v="1"/>
    <m/>
    <m/>
  </r>
  <r>
    <x v="4"/>
    <x v="0"/>
    <x v="2"/>
    <x v="3437"/>
    <x v="1"/>
    <x v="2"/>
    <m/>
    <x v="1"/>
    <m/>
    <m/>
  </r>
  <r>
    <x v="4"/>
    <x v="0"/>
    <x v="2"/>
    <x v="3438"/>
    <x v="1"/>
    <x v="2"/>
    <m/>
    <x v="1"/>
    <m/>
    <m/>
  </r>
  <r>
    <x v="4"/>
    <x v="0"/>
    <x v="2"/>
    <x v="3439"/>
    <x v="1"/>
    <x v="2"/>
    <m/>
    <x v="1"/>
    <m/>
    <m/>
  </r>
  <r>
    <x v="4"/>
    <x v="0"/>
    <x v="2"/>
    <x v="3440"/>
    <x v="1"/>
    <x v="2"/>
    <m/>
    <x v="1"/>
    <m/>
    <m/>
  </r>
  <r>
    <x v="4"/>
    <x v="0"/>
    <x v="2"/>
    <x v="3441"/>
    <x v="1"/>
    <x v="2"/>
    <m/>
    <x v="1"/>
    <m/>
    <m/>
  </r>
  <r>
    <x v="4"/>
    <x v="0"/>
    <x v="2"/>
    <x v="3442"/>
    <x v="1"/>
    <x v="2"/>
    <m/>
    <x v="1"/>
    <m/>
    <m/>
  </r>
  <r>
    <x v="4"/>
    <x v="0"/>
    <x v="2"/>
    <x v="3443"/>
    <x v="1"/>
    <x v="2"/>
    <m/>
    <x v="1"/>
    <m/>
    <m/>
  </r>
  <r>
    <x v="4"/>
    <x v="0"/>
    <x v="2"/>
    <x v="3444"/>
    <x v="1"/>
    <x v="2"/>
    <m/>
    <x v="1"/>
    <m/>
    <m/>
  </r>
  <r>
    <x v="4"/>
    <x v="0"/>
    <x v="2"/>
    <x v="3445"/>
    <x v="1"/>
    <x v="2"/>
    <m/>
    <x v="1"/>
    <m/>
    <m/>
  </r>
  <r>
    <x v="4"/>
    <x v="0"/>
    <x v="2"/>
    <x v="3446"/>
    <x v="1"/>
    <x v="2"/>
    <m/>
    <x v="1"/>
    <m/>
    <m/>
  </r>
  <r>
    <x v="4"/>
    <x v="0"/>
    <x v="2"/>
    <x v="3447"/>
    <x v="1"/>
    <x v="2"/>
    <m/>
    <x v="1"/>
    <m/>
    <m/>
  </r>
  <r>
    <x v="4"/>
    <x v="0"/>
    <x v="2"/>
    <x v="3448"/>
    <x v="1"/>
    <x v="2"/>
    <m/>
    <x v="1"/>
    <m/>
    <m/>
  </r>
  <r>
    <x v="4"/>
    <x v="0"/>
    <x v="2"/>
    <x v="3449"/>
    <x v="1"/>
    <x v="2"/>
    <m/>
    <x v="1"/>
    <m/>
    <m/>
  </r>
  <r>
    <x v="4"/>
    <x v="0"/>
    <x v="2"/>
    <x v="3450"/>
    <x v="1"/>
    <x v="2"/>
    <m/>
    <x v="1"/>
    <m/>
    <m/>
  </r>
  <r>
    <x v="4"/>
    <x v="0"/>
    <x v="220"/>
    <x v="3451"/>
    <x v="1"/>
    <x v="16"/>
    <m/>
    <x v="1"/>
    <m/>
    <m/>
  </r>
  <r>
    <x v="4"/>
    <x v="0"/>
    <x v="220"/>
    <x v="3452"/>
    <x v="1"/>
    <x v="16"/>
    <m/>
    <x v="1"/>
    <m/>
    <m/>
  </r>
  <r>
    <x v="4"/>
    <x v="0"/>
    <x v="220"/>
    <x v="3453"/>
    <x v="1"/>
    <x v="16"/>
    <m/>
    <x v="1"/>
    <m/>
    <m/>
  </r>
  <r>
    <x v="4"/>
    <x v="0"/>
    <x v="220"/>
    <x v="3454"/>
    <x v="1"/>
    <x v="16"/>
    <m/>
    <x v="1"/>
    <m/>
    <m/>
  </r>
  <r>
    <x v="4"/>
    <x v="0"/>
    <x v="220"/>
    <x v="3455"/>
    <x v="1"/>
    <x v="16"/>
    <m/>
    <x v="1"/>
    <m/>
    <m/>
  </r>
  <r>
    <x v="4"/>
    <x v="0"/>
    <x v="220"/>
    <x v="3456"/>
    <x v="1"/>
    <x v="16"/>
    <m/>
    <x v="1"/>
    <m/>
    <m/>
  </r>
  <r>
    <x v="4"/>
    <x v="0"/>
    <x v="220"/>
    <x v="3457"/>
    <x v="1"/>
    <x v="16"/>
    <m/>
    <x v="1"/>
    <m/>
    <m/>
  </r>
  <r>
    <x v="4"/>
    <x v="0"/>
    <x v="220"/>
    <x v="3458"/>
    <x v="1"/>
    <x v="16"/>
    <m/>
    <x v="1"/>
    <m/>
    <m/>
  </r>
  <r>
    <x v="4"/>
    <x v="0"/>
    <x v="238"/>
    <x v="3459"/>
    <x v="1"/>
    <x v="3"/>
    <m/>
    <x v="1"/>
    <m/>
    <m/>
  </r>
  <r>
    <x v="4"/>
    <x v="0"/>
    <x v="238"/>
    <x v="3460"/>
    <x v="1"/>
    <x v="3"/>
    <m/>
    <x v="1"/>
    <m/>
    <m/>
  </r>
  <r>
    <x v="4"/>
    <x v="0"/>
    <x v="238"/>
    <x v="3461"/>
    <x v="1"/>
    <x v="3"/>
    <m/>
    <x v="1"/>
    <m/>
    <m/>
  </r>
  <r>
    <x v="4"/>
    <x v="0"/>
    <x v="238"/>
    <x v="3462"/>
    <x v="1"/>
    <x v="3"/>
    <m/>
    <x v="1"/>
    <m/>
    <m/>
  </r>
  <r>
    <x v="4"/>
    <x v="0"/>
    <x v="238"/>
    <x v="3463"/>
    <x v="1"/>
    <x v="3"/>
    <m/>
    <x v="1"/>
    <m/>
    <m/>
  </r>
  <r>
    <x v="4"/>
    <x v="0"/>
    <x v="238"/>
    <x v="3464"/>
    <x v="1"/>
    <x v="3"/>
    <m/>
    <x v="1"/>
    <m/>
    <m/>
  </r>
  <r>
    <x v="4"/>
    <x v="0"/>
    <x v="238"/>
    <x v="3465"/>
    <x v="1"/>
    <x v="3"/>
    <m/>
    <x v="1"/>
    <m/>
    <m/>
  </r>
  <r>
    <x v="4"/>
    <x v="0"/>
    <x v="238"/>
    <x v="3466"/>
    <x v="1"/>
    <x v="3"/>
    <m/>
    <x v="1"/>
    <m/>
    <m/>
  </r>
  <r>
    <x v="4"/>
    <x v="0"/>
    <x v="218"/>
    <x v="3467"/>
    <x v="1"/>
    <x v="15"/>
    <m/>
    <x v="1"/>
    <m/>
    <m/>
  </r>
  <r>
    <x v="4"/>
    <x v="0"/>
    <x v="217"/>
    <x v="3468"/>
    <x v="1"/>
    <x v="15"/>
    <m/>
    <x v="1"/>
    <m/>
    <m/>
  </r>
  <r>
    <x v="4"/>
    <x v="0"/>
    <x v="147"/>
    <x v="3469"/>
    <x v="1"/>
    <x v="15"/>
    <m/>
    <x v="1"/>
    <m/>
    <m/>
  </r>
  <r>
    <x v="4"/>
    <x v="0"/>
    <x v="147"/>
    <x v="3470"/>
    <x v="1"/>
    <x v="15"/>
    <m/>
    <x v="1"/>
    <m/>
    <m/>
  </r>
  <r>
    <x v="4"/>
    <x v="0"/>
    <x v="147"/>
    <x v="3471"/>
    <x v="1"/>
    <x v="15"/>
    <m/>
    <x v="1"/>
    <m/>
    <m/>
  </r>
  <r>
    <x v="4"/>
    <x v="0"/>
    <x v="237"/>
    <x v="3472"/>
    <x v="1"/>
    <x v="15"/>
    <m/>
    <x v="1"/>
    <m/>
    <m/>
  </r>
  <r>
    <x v="4"/>
    <x v="0"/>
    <x v="237"/>
    <x v="3473"/>
    <x v="1"/>
    <x v="15"/>
    <m/>
    <x v="1"/>
    <m/>
    <m/>
  </r>
  <r>
    <x v="4"/>
    <x v="0"/>
    <x v="166"/>
    <x v="3474"/>
    <x v="1"/>
    <x v="15"/>
    <n v="19.53"/>
    <x v="1"/>
    <n v="2.41"/>
    <n v="47.02"/>
  </r>
  <r>
    <x v="4"/>
    <x v="0"/>
    <x v="166"/>
    <x v="3475"/>
    <x v="1"/>
    <x v="15"/>
    <n v="44.65"/>
    <x v="1"/>
    <n v="2.41"/>
    <n v="107.5"/>
  </r>
  <r>
    <x v="4"/>
    <x v="0"/>
    <x v="237"/>
    <x v="3476"/>
    <x v="1"/>
    <x v="15"/>
    <m/>
    <x v="1"/>
    <m/>
    <m/>
  </r>
  <r>
    <x v="4"/>
    <x v="0"/>
    <x v="237"/>
    <x v="3477"/>
    <x v="1"/>
    <x v="15"/>
    <m/>
    <x v="1"/>
    <m/>
    <m/>
  </r>
  <r>
    <x v="4"/>
    <x v="0"/>
    <x v="237"/>
    <x v="3478"/>
    <x v="1"/>
    <x v="15"/>
    <m/>
    <x v="1"/>
    <m/>
    <m/>
  </r>
  <r>
    <x v="4"/>
    <x v="0"/>
    <x v="237"/>
    <x v="3479"/>
    <x v="1"/>
    <x v="15"/>
    <m/>
    <x v="1"/>
    <m/>
    <m/>
  </r>
  <r>
    <x v="4"/>
    <x v="0"/>
    <x v="237"/>
    <x v="3480"/>
    <x v="1"/>
    <x v="15"/>
    <m/>
    <x v="1"/>
    <m/>
    <m/>
  </r>
  <r>
    <x v="4"/>
    <x v="0"/>
    <x v="237"/>
    <x v="3481"/>
    <x v="1"/>
    <x v="15"/>
    <m/>
    <x v="1"/>
    <m/>
    <m/>
  </r>
  <r>
    <x v="4"/>
    <x v="0"/>
    <x v="237"/>
    <x v="3482"/>
    <x v="1"/>
    <x v="15"/>
    <m/>
    <x v="1"/>
    <m/>
    <m/>
  </r>
  <r>
    <x v="4"/>
    <x v="0"/>
    <x v="237"/>
    <x v="3483"/>
    <x v="1"/>
    <x v="15"/>
    <m/>
    <x v="1"/>
    <m/>
    <m/>
  </r>
  <r>
    <x v="4"/>
    <x v="0"/>
    <x v="237"/>
    <x v="3484"/>
    <x v="1"/>
    <x v="15"/>
    <m/>
    <x v="1"/>
    <m/>
    <m/>
  </r>
  <r>
    <x v="4"/>
    <x v="0"/>
    <x v="236"/>
    <x v="3485"/>
    <x v="1"/>
    <x v="15"/>
    <n v="120.85"/>
    <x v="1"/>
    <n v="12.8"/>
    <n v="1546.88"/>
  </r>
  <r>
    <x v="4"/>
    <x v="0"/>
    <x v="236"/>
    <x v="3486"/>
    <x v="1"/>
    <x v="15"/>
    <m/>
    <x v="1"/>
    <m/>
    <m/>
  </r>
  <r>
    <x v="4"/>
    <x v="0"/>
    <x v="236"/>
    <x v="3487"/>
    <x v="1"/>
    <x v="15"/>
    <m/>
    <x v="1"/>
    <m/>
    <m/>
  </r>
  <r>
    <x v="4"/>
    <x v="0"/>
    <x v="214"/>
    <x v="3488"/>
    <x v="1"/>
    <x v="15"/>
    <m/>
    <x v="1"/>
    <m/>
    <m/>
  </r>
  <r>
    <x v="4"/>
    <x v="0"/>
    <x v="214"/>
    <x v="3489"/>
    <x v="1"/>
    <x v="15"/>
    <m/>
    <x v="1"/>
    <m/>
    <m/>
  </r>
  <r>
    <x v="4"/>
    <x v="0"/>
    <x v="214"/>
    <x v="3490"/>
    <x v="1"/>
    <x v="15"/>
    <m/>
    <x v="1"/>
    <m/>
    <m/>
  </r>
  <r>
    <x v="4"/>
    <x v="0"/>
    <x v="214"/>
    <x v="3491"/>
    <x v="1"/>
    <x v="15"/>
    <m/>
    <x v="1"/>
    <m/>
    <m/>
  </r>
  <r>
    <x v="4"/>
    <x v="0"/>
    <x v="183"/>
    <x v="3492"/>
    <x v="1"/>
    <x v="15"/>
    <n v="223.1"/>
    <x v="1"/>
    <n v="14.4"/>
    <n v="3212.64"/>
  </r>
  <r>
    <x v="4"/>
    <x v="0"/>
    <x v="183"/>
    <x v="3493"/>
    <x v="1"/>
    <x v="15"/>
    <m/>
    <x v="1"/>
    <m/>
    <m/>
  </r>
  <r>
    <x v="4"/>
    <x v="0"/>
    <x v="182"/>
    <x v="3494"/>
    <x v="1"/>
    <x v="15"/>
    <m/>
    <x v="1"/>
    <m/>
    <m/>
  </r>
  <r>
    <x v="4"/>
    <x v="0"/>
    <x v="182"/>
    <x v="3495"/>
    <x v="1"/>
    <x v="15"/>
    <m/>
    <x v="1"/>
    <m/>
    <m/>
  </r>
  <r>
    <x v="4"/>
    <x v="0"/>
    <x v="182"/>
    <x v="3496"/>
    <x v="1"/>
    <x v="15"/>
    <m/>
    <x v="1"/>
    <m/>
    <m/>
  </r>
  <r>
    <x v="4"/>
    <x v="0"/>
    <x v="181"/>
    <x v="3497"/>
    <x v="1"/>
    <x v="15"/>
    <m/>
    <x v="1"/>
    <m/>
    <m/>
  </r>
  <r>
    <x v="4"/>
    <x v="0"/>
    <x v="181"/>
    <x v="3498"/>
    <x v="1"/>
    <x v="15"/>
    <m/>
    <x v="1"/>
    <m/>
    <m/>
  </r>
  <r>
    <x v="4"/>
    <x v="0"/>
    <x v="180"/>
    <x v="3499"/>
    <x v="1"/>
    <x v="15"/>
    <m/>
    <x v="1"/>
    <m/>
    <m/>
  </r>
  <r>
    <x v="4"/>
    <x v="0"/>
    <x v="180"/>
    <x v="3500"/>
    <x v="1"/>
    <x v="15"/>
    <m/>
    <x v="1"/>
    <m/>
    <m/>
  </r>
  <r>
    <x v="4"/>
    <x v="0"/>
    <x v="145"/>
    <x v="3501"/>
    <x v="1"/>
    <x v="15"/>
    <m/>
    <x v="1"/>
    <m/>
    <m/>
  </r>
  <r>
    <x v="4"/>
    <x v="0"/>
    <x v="145"/>
    <x v="3502"/>
    <x v="1"/>
    <x v="15"/>
    <m/>
    <x v="1"/>
    <m/>
    <m/>
  </r>
  <r>
    <x v="4"/>
    <x v="0"/>
    <x v="145"/>
    <x v="3503"/>
    <x v="1"/>
    <x v="15"/>
    <m/>
    <x v="1"/>
    <m/>
    <m/>
  </r>
  <r>
    <x v="4"/>
    <x v="0"/>
    <x v="145"/>
    <x v="3504"/>
    <x v="1"/>
    <x v="15"/>
    <m/>
    <x v="1"/>
    <m/>
    <m/>
  </r>
  <r>
    <x v="4"/>
    <x v="0"/>
    <x v="145"/>
    <x v="3505"/>
    <x v="1"/>
    <x v="15"/>
    <m/>
    <x v="1"/>
    <m/>
    <m/>
  </r>
  <r>
    <x v="4"/>
    <x v="0"/>
    <x v="145"/>
    <x v="3506"/>
    <x v="1"/>
    <x v="15"/>
    <m/>
    <x v="1"/>
    <m/>
    <m/>
  </r>
  <r>
    <x v="4"/>
    <x v="0"/>
    <x v="179"/>
    <x v="3507"/>
    <x v="1"/>
    <x v="15"/>
    <m/>
    <x v="1"/>
    <m/>
    <m/>
  </r>
  <r>
    <x v="4"/>
    <x v="0"/>
    <x v="178"/>
    <x v="3508"/>
    <x v="1"/>
    <x v="15"/>
    <m/>
    <x v="1"/>
    <m/>
    <m/>
  </r>
  <r>
    <x v="4"/>
    <x v="0"/>
    <x v="172"/>
    <x v="3509"/>
    <x v="1"/>
    <x v="15"/>
    <m/>
    <x v="1"/>
    <m/>
    <m/>
  </r>
  <r>
    <x v="4"/>
    <x v="0"/>
    <x v="171"/>
    <x v="3510"/>
    <x v="1"/>
    <x v="15"/>
    <m/>
    <x v="1"/>
    <m/>
    <m/>
  </r>
  <r>
    <x v="4"/>
    <x v="0"/>
    <x v="170"/>
    <x v="3511"/>
    <x v="1"/>
    <x v="15"/>
    <m/>
    <x v="1"/>
    <m/>
    <m/>
  </r>
  <r>
    <x v="4"/>
    <x v="0"/>
    <x v="170"/>
    <x v="3512"/>
    <x v="1"/>
    <x v="15"/>
    <m/>
    <x v="1"/>
    <m/>
    <m/>
  </r>
  <r>
    <x v="4"/>
    <x v="0"/>
    <x v="170"/>
    <x v="3513"/>
    <x v="1"/>
    <x v="15"/>
    <m/>
    <x v="1"/>
    <m/>
    <m/>
  </r>
  <r>
    <x v="4"/>
    <x v="0"/>
    <x v="169"/>
    <x v="3514"/>
    <x v="1"/>
    <x v="15"/>
    <m/>
    <x v="1"/>
    <m/>
    <m/>
  </r>
  <r>
    <x v="4"/>
    <x v="0"/>
    <x v="169"/>
    <x v="3515"/>
    <x v="1"/>
    <x v="15"/>
    <m/>
    <x v="1"/>
    <m/>
    <m/>
  </r>
  <r>
    <x v="4"/>
    <x v="0"/>
    <x v="169"/>
    <x v="3516"/>
    <x v="1"/>
    <x v="15"/>
    <m/>
    <x v="1"/>
    <m/>
    <m/>
  </r>
  <r>
    <x v="4"/>
    <x v="0"/>
    <x v="168"/>
    <x v="3517"/>
    <x v="1"/>
    <x v="15"/>
    <n v="12"/>
    <x v="1"/>
    <n v="25.6"/>
    <n v="307.2"/>
  </r>
  <r>
    <x v="4"/>
    <x v="0"/>
    <x v="167"/>
    <x v="3518"/>
    <x v="1"/>
    <x v="15"/>
    <m/>
    <x v="1"/>
    <m/>
    <m/>
  </r>
  <r>
    <x v="4"/>
    <x v="0"/>
    <x v="87"/>
    <x v="3519"/>
    <x v="3"/>
    <x v="13"/>
    <n v="37082"/>
    <x v="0"/>
    <n v="0.01"/>
    <n v="370.82"/>
  </r>
  <r>
    <x v="4"/>
    <x v="0"/>
    <x v="87"/>
    <x v="3520"/>
    <x v="3"/>
    <x v="13"/>
    <n v="104693"/>
    <x v="0"/>
    <n v="0.01"/>
    <n v="1046.93"/>
  </r>
  <r>
    <x v="4"/>
    <x v="0"/>
    <x v="68"/>
    <x v="3521"/>
    <x v="3"/>
    <x v="13"/>
    <n v="65291"/>
    <x v="0"/>
    <n v="0.01"/>
    <n v="652.91"/>
  </r>
  <r>
    <x v="4"/>
    <x v="0"/>
    <x v="68"/>
    <x v="3522"/>
    <x v="3"/>
    <x v="13"/>
    <n v="197876"/>
    <x v="0"/>
    <n v="0.01"/>
    <n v="1978.76"/>
  </r>
  <r>
    <x v="4"/>
    <x v="0"/>
    <x v="68"/>
    <x v="3523"/>
    <x v="3"/>
    <x v="13"/>
    <n v="16489"/>
    <x v="0"/>
    <n v="0.01"/>
    <n v="164.89"/>
  </r>
  <r>
    <x v="4"/>
    <x v="0"/>
    <x v="68"/>
    <x v="3524"/>
    <x v="3"/>
    <x v="13"/>
    <n v="26693"/>
    <x v="0"/>
    <n v="0.01"/>
    <n v="266.93"/>
  </r>
  <r>
    <x v="4"/>
    <x v="0"/>
    <x v="42"/>
    <x v="3525"/>
    <x v="3"/>
    <x v="13"/>
    <n v="69554"/>
    <x v="0"/>
    <n v="0.01"/>
    <n v="695.54"/>
  </r>
  <r>
    <x v="4"/>
    <x v="0"/>
    <x v="42"/>
    <x v="3526"/>
    <x v="3"/>
    <x v="13"/>
    <n v="104171"/>
    <x v="0"/>
    <n v="0.01"/>
    <n v="1041.71"/>
  </r>
  <r>
    <x v="4"/>
    <x v="1"/>
    <x v="8"/>
    <x v="3527"/>
    <x v="4"/>
    <x v="7"/>
    <n v="34"/>
    <x v="0"/>
    <n v="78.260000000000005"/>
    <n v="2660.84"/>
  </r>
  <r>
    <x v="4"/>
    <x v="0"/>
    <x v="112"/>
    <x v="3528"/>
    <x v="4"/>
    <x v="19"/>
    <n v="370"/>
    <x v="0"/>
    <n v="42.21"/>
    <n v="15617.7"/>
  </r>
  <r>
    <x v="4"/>
    <x v="0"/>
    <x v="112"/>
    <x v="3529"/>
    <x v="4"/>
    <x v="19"/>
    <n v="192"/>
    <x v="0"/>
    <n v="42.21"/>
    <n v="8104.32"/>
  </r>
  <r>
    <x v="4"/>
    <x v="0"/>
    <x v="112"/>
    <x v="3530"/>
    <x v="4"/>
    <x v="19"/>
    <n v="766"/>
    <x v="0"/>
    <n v="42.21"/>
    <n v="32332.86"/>
  </r>
  <r>
    <x v="4"/>
    <x v="0"/>
    <x v="112"/>
    <x v="3531"/>
    <x v="4"/>
    <x v="19"/>
    <n v="2"/>
    <x v="0"/>
    <n v="42.21"/>
    <n v="84.42"/>
  </r>
  <r>
    <x v="4"/>
    <x v="0"/>
    <x v="112"/>
    <x v="3532"/>
    <x v="4"/>
    <x v="19"/>
    <n v="1"/>
    <x v="0"/>
    <n v="42.21"/>
    <n v="42.21"/>
  </r>
  <r>
    <x v="4"/>
    <x v="0"/>
    <x v="112"/>
    <x v="3533"/>
    <x v="4"/>
    <x v="19"/>
    <n v="12"/>
    <x v="0"/>
    <n v="42.21"/>
    <n v="506.52"/>
  </r>
  <r>
    <x v="4"/>
    <x v="1"/>
    <x v="10"/>
    <x v="3534"/>
    <x v="4"/>
    <x v="9"/>
    <n v="32"/>
    <x v="0"/>
    <n v="42.21"/>
    <n v="1350.72"/>
  </r>
  <r>
    <x v="4"/>
    <x v="1"/>
    <x v="10"/>
    <x v="3535"/>
    <x v="4"/>
    <x v="9"/>
    <n v="92"/>
    <x v="0"/>
    <n v="42.21"/>
    <n v="3883.32"/>
  </r>
  <r>
    <x v="4"/>
    <x v="1"/>
    <x v="11"/>
    <x v="3536"/>
    <x v="4"/>
    <x v="7"/>
    <n v="4"/>
    <x v="0"/>
    <n v="78.260000000000005"/>
    <n v="313.04000000000002"/>
  </r>
  <r>
    <x v="4"/>
    <x v="1"/>
    <x v="11"/>
    <x v="3537"/>
    <x v="4"/>
    <x v="7"/>
    <n v="14"/>
    <x v="0"/>
    <n v="78.260000000000005"/>
    <n v="1095.6400000000001"/>
  </r>
  <r>
    <x v="4"/>
    <x v="1"/>
    <x v="114"/>
    <x v="3538"/>
    <x v="4"/>
    <x v="8"/>
    <n v="48"/>
    <x v="0"/>
    <n v="79.260000000000005"/>
    <n v="3804.48"/>
  </r>
  <r>
    <x v="4"/>
    <x v="1"/>
    <x v="114"/>
    <x v="3539"/>
    <x v="4"/>
    <x v="8"/>
    <n v="9"/>
    <x v="0"/>
    <n v="79.260000000000005"/>
    <n v="713.34"/>
  </r>
  <r>
    <x v="4"/>
    <x v="1"/>
    <x v="114"/>
    <x v="3540"/>
    <x v="4"/>
    <x v="8"/>
    <n v="39"/>
    <x v="0"/>
    <n v="79.260000000000005"/>
    <n v="3091.14"/>
  </r>
  <r>
    <x v="4"/>
    <x v="1"/>
    <x v="12"/>
    <x v="3541"/>
    <x v="4"/>
    <x v="9"/>
    <n v="96"/>
    <x v="0"/>
    <n v="42.21"/>
    <n v="4052.16"/>
  </r>
  <r>
    <x v="4"/>
    <x v="1"/>
    <x v="13"/>
    <x v="3542"/>
    <x v="4"/>
    <x v="9"/>
    <n v="3"/>
    <x v="0"/>
    <n v="42.21"/>
    <n v="126.63"/>
  </r>
  <r>
    <x v="4"/>
    <x v="1"/>
    <x v="13"/>
    <x v="3543"/>
    <x v="4"/>
    <x v="9"/>
    <n v="60"/>
    <x v="0"/>
    <n v="42.21"/>
    <n v="2532.6"/>
  </r>
  <r>
    <x v="4"/>
    <x v="1"/>
    <x v="13"/>
    <x v="3544"/>
    <x v="4"/>
    <x v="9"/>
    <n v="324"/>
    <x v="0"/>
    <n v="42.21"/>
    <n v="13676.04"/>
  </r>
  <r>
    <x v="4"/>
    <x v="1"/>
    <x v="13"/>
    <x v="3545"/>
    <x v="4"/>
    <x v="9"/>
    <n v="288"/>
    <x v="0"/>
    <n v="42.21"/>
    <n v="12156.48"/>
  </r>
  <r>
    <x v="4"/>
    <x v="1"/>
    <x v="14"/>
    <x v="3546"/>
    <x v="4"/>
    <x v="10"/>
    <n v="69"/>
    <x v="0"/>
    <n v="42.21"/>
    <n v="2912.49"/>
  </r>
  <r>
    <x v="4"/>
    <x v="1"/>
    <x v="14"/>
    <x v="3547"/>
    <x v="4"/>
    <x v="10"/>
    <n v="27"/>
    <x v="0"/>
    <n v="42.21"/>
    <n v="1139.67"/>
  </r>
  <r>
    <x v="4"/>
    <x v="1"/>
    <x v="14"/>
    <x v="3548"/>
    <x v="4"/>
    <x v="10"/>
    <n v="481"/>
    <x v="0"/>
    <n v="42.21"/>
    <n v="20303.009999999998"/>
  </r>
  <r>
    <x v="4"/>
    <x v="1"/>
    <x v="14"/>
    <x v="3549"/>
    <x v="4"/>
    <x v="10"/>
    <n v="474"/>
    <x v="0"/>
    <n v="42.21"/>
    <n v="20007.54"/>
  </r>
  <r>
    <x v="4"/>
    <x v="1"/>
    <x v="14"/>
    <x v="3550"/>
    <x v="4"/>
    <x v="10"/>
    <n v="97"/>
    <x v="0"/>
    <n v="42.21"/>
    <n v="4094.37"/>
  </r>
  <r>
    <x v="4"/>
    <x v="1"/>
    <x v="14"/>
    <x v="3551"/>
    <x v="4"/>
    <x v="10"/>
    <n v="140"/>
    <x v="0"/>
    <n v="42.21"/>
    <n v="5909.4"/>
  </r>
  <r>
    <x v="4"/>
    <x v="1"/>
    <x v="14"/>
    <x v="3552"/>
    <x v="4"/>
    <x v="10"/>
    <n v="20"/>
    <x v="0"/>
    <n v="42.21"/>
    <n v="844.2"/>
  </r>
  <r>
    <x v="4"/>
    <x v="1"/>
    <x v="15"/>
    <x v="3553"/>
    <x v="4"/>
    <x v="9"/>
    <n v="96"/>
    <x v="0"/>
    <n v="42.21"/>
    <n v="4052.16"/>
  </r>
  <r>
    <x v="4"/>
    <x v="1"/>
    <x v="15"/>
    <x v="3554"/>
    <x v="4"/>
    <x v="9"/>
    <n v="96"/>
    <x v="0"/>
    <n v="42.21"/>
    <n v="4052.16"/>
  </r>
  <r>
    <x v="4"/>
    <x v="1"/>
    <x v="15"/>
    <x v="3555"/>
    <x v="4"/>
    <x v="9"/>
    <n v="95"/>
    <x v="0"/>
    <n v="42.21"/>
    <n v="4009.95"/>
  </r>
  <r>
    <x v="4"/>
    <x v="0"/>
    <x v="15"/>
    <x v="3556"/>
    <x v="4"/>
    <x v="9"/>
    <n v="96"/>
    <x v="0"/>
    <n v="42.21"/>
    <n v="4052.16"/>
  </r>
  <r>
    <x v="4"/>
    <x v="1"/>
    <x v="15"/>
    <x v="3557"/>
    <x v="4"/>
    <x v="9"/>
    <n v="184"/>
    <x v="0"/>
    <n v="42.21"/>
    <n v="7766.64"/>
  </r>
  <r>
    <x v="4"/>
    <x v="1"/>
    <x v="15"/>
    <x v="3558"/>
    <x v="4"/>
    <x v="9"/>
    <n v="246"/>
    <x v="0"/>
    <n v="42.21"/>
    <n v="10383.66"/>
  </r>
  <r>
    <x v="4"/>
    <x v="1"/>
    <x v="15"/>
    <x v="3559"/>
    <x v="4"/>
    <x v="9"/>
    <n v="186"/>
    <x v="0"/>
    <n v="42.21"/>
    <n v="7851.06"/>
  </r>
  <r>
    <x v="4"/>
    <x v="1"/>
    <x v="15"/>
    <x v="3560"/>
    <x v="4"/>
    <x v="9"/>
    <n v="5"/>
    <x v="0"/>
    <n v="42.21"/>
    <n v="211.05"/>
  </r>
  <r>
    <x v="4"/>
    <x v="1"/>
    <x v="16"/>
    <x v="3561"/>
    <x v="4"/>
    <x v="9"/>
    <n v="88"/>
    <x v="0"/>
    <n v="42.21"/>
    <n v="3714.48"/>
  </r>
  <r>
    <x v="4"/>
    <x v="1"/>
    <x v="16"/>
    <x v="3562"/>
    <x v="4"/>
    <x v="9"/>
    <n v="104"/>
    <x v="0"/>
    <n v="42.21"/>
    <n v="4389.84"/>
  </r>
  <r>
    <x v="4"/>
    <x v="1"/>
    <x v="16"/>
    <x v="3563"/>
    <x v="4"/>
    <x v="9"/>
    <n v="191"/>
    <x v="0"/>
    <n v="42.21"/>
    <n v="8062.11"/>
  </r>
  <r>
    <x v="4"/>
    <x v="1"/>
    <x v="16"/>
    <x v="3564"/>
    <x v="4"/>
    <x v="9"/>
    <n v="192"/>
    <x v="0"/>
    <n v="42.21"/>
    <n v="8104.32"/>
  </r>
  <r>
    <x v="4"/>
    <x v="1"/>
    <x v="16"/>
    <x v="3565"/>
    <x v="4"/>
    <x v="9"/>
    <n v="62"/>
    <x v="0"/>
    <n v="42.21"/>
    <n v="2617.02"/>
  </r>
  <r>
    <x v="4"/>
    <x v="1"/>
    <x v="16"/>
    <x v="3566"/>
    <x v="4"/>
    <x v="9"/>
    <n v="58"/>
    <x v="0"/>
    <n v="42.21"/>
    <n v="2448.1799999999998"/>
  </r>
  <r>
    <x v="4"/>
    <x v="1"/>
    <x v="16"/>
    <x v="3567"/>
    <x v="4"/>
    <x v="9"/>
    <n v="41"/>
    <x v="0"/>
    <n v="42.21"/>
    <n v="1730.61"/>
  </r>
  <r>
    <x v="4"/>
    <x v="0"/>
    <x v="16"/>
    <x v="3568"/>
    <x v="4"/>
    <x v="9"/>
    <n v="96"/>
    <x v="0"/>
    <n v="42.21"/>
    <n v="4052.16"/>
  </r>
  <r>
    <x v="4"/>
    <x v="1"/>
    <x v="16"/>
    <x v="3569"/>
    <x v="4"/>
    <x v="9"/>
    <n v="64"/>
    <x v="0"/>
    <n v="42.21"/>
    <n v="2701.44"/>
  </r>
  <r>
    <x v="4"/>
    <x v="1"/>
    <x v="16"/>
    <x v="3570"/>
    <x v="4"/>
    <x v="9"/>
    <n v="95"/>
    <x v="0"/>
    <n v="42.21"/>
    <n v="4009.95"/>
  </r>
  <r>
    <x v="4"/>
    <x v="1"/>
    <x v="19"/>
    <x v="3571"/>
    <x v="3"/>
    <x v="11"/>
    <n v="10"/>
    <x v="0"/>
    <n v="3.16"/>
    <n v="31.64"/>
  </r>
  <r>
    <x v="4"/>
    <x v="1"/>
    <x v="21"/>
    <x v="3572"/>
    <x v="3"/>
    <x v="11"/>
    <n v="10"/>
    <x v="0"/>
    <n v="1.1200000000000001"/>
    <n v="11.21"/>
  </r>
  <r>
    <x v="4"/>
    <x v="1"/>
    <x v="22"/>
    <x v="3573"/>
    <x v="3"/>
    <x v="11"/>
    <n v="10"/>
    <x v="0"/>
    <n v="1.2"/>
    <n v="12"/>
  </r>
  <r>
    <x v="4"/>
    <x v="1"/>
    <x v="23"/>
    <x v="3574"/>
    <x v="4"/>
    <x v="10"/>
    <n v="5"/>
    <x v="0"/>
    <n v="42.21"/>
    <n v="211.05"/>
  </r>
  <r>
    <x v="4"/>
    <x v="1"/>
    <x v="23"/>
    <x v="3575"/>
    <x v="4"/>
    <x v="10"/>
    <n v="557"/>
    <x v="0"/>
    <n v="42.21"/>
    <n v="23510.97"/>
  </r>
  <r>
    <x v="4"/>
    <x v="1"/>
    <x v="23"/>
    <x v="3576"/>
    <x v="4"/>
    <x v="10"/>
    <n v="192"/>
    <x v="0"/>
    <n v="42.21"/>
    <n v="8104.32"/>
  </r>
  <r>
    <x v="4"/>
    <x v="1"/>
    <x v="23"/>
    <x v="3577"/>
    <x v="4"/>
    <x v="10"/>
    <n v="174"/>
    <x v="0"/>
    <n v="42.21"/>
    <n v="7344.54"/>
  </r>
  <r>
    <x v="4"/>
    <x v="1"/>
    <x v="23"/>
    <x v="3578"/>
    <x v="4"/>
    <x v="10"/>
    <n v="17"/>
    <x v="0"/>
    <n v="42.21"/>
    <n v="717.57"/>
  </r>
  <r>
    <x v="4"/>
    <x v="1"/>
    <x v="23"/>
    <x v="3579"/>
    <x v="4"/>
    <x v="10"/>
    <n v="96"/>
    <x v="0"/>
    <n v="42.21"/>
    <n v="4052.16"/>
  </r>
  <r>
    <x v="4"/>
    <x v="1"/>
    <x v="24"/>
    <x v="3580"/>
    <x v="4"/>
    <x v="9"/>
    <n v="48"/>
    <x v="0"/>
    <n v="42.21"/>
    <n v="2026.08"/>
  </r>
  <r>
    <x v="4"/>
    <x v="0"/>
    <x v="21"/>
    <x v="3581"/>
    <x v="3"/>
    <x v="11"/>
    <m/>
    <x v="0"/>
    <m/>
    <m/>
  </r>
  <r>
    <x v="4"/>
    <x v="0"/>
    <x v="77"/>
    <x v="3582"/>
    <x v="3"/>
    <x v="16"/>
    <n v="192000"/>
    <x v="0"/>
    <n v="0.01"/>
    <n v="1920"/>
  </r>
  <r>
    <x v="4"/>
    <x v="0"/>
    <x v="77"/>
    <x v="3583"/>
    <x v="3"/>
    <x v="16"/>
    <n v="217815"/>
    <x v="0"/>
    <n v="0.01"/>
    <n v="2178.15"/>
  </r>
  <r>
    <x v="4"/>
    <x v="0"/>
    <x v="77"/>
    <x v="3584"/>
    <x v="3"/>
    <x v="16"/>
    <n v="22395"/>
    <x v="0"/>
    <n v="0.01"/>
    <n v="223.95"/>
  </r>
  <r>
    <x v="4"/>
    <x v="0"/>
    <x v="121"/>
    <x v="3585"/>
    <x v="3"/>
    <x v="20"/>
    <n v="3029453.5"/>
    <x v="0"/>
    <n v="0.02"/>
    <n v="60589.07"/>
  </r>
  <r>
    <x v="4"/>
    <x v="0"/>
    <x v="121"/>
    <x v="3586"/>
    <x v="3"/>
    <x v="20"/>
    <n v="158765"/>
    <x v="0"/>
    <n v="0.02"/>
    <n v="3175.3"/>
  </r>
  <r>
    <x v="4"/>
    <x v="0"/>
    <x v="90"/>
    <x v="3587"/>
    <x v="3"/>
    <x v="13"/>
    <n v="19999"/>
    <x v="0"/>
    <n v="0.01"/>
    <n v="199.99"/>
  </r>
  <r>
    <x v="4"/>
    <x v="0"/>
    <x v="90"/>
    <x v="3588"/>
    <x v="3"/>
    <x v="13"/>
    <n v="4856"/>
    <x v="0"/>
    <n v="0.01"/>
    <n v="48.56"/>
  </r>
  <r>
    <x v="4"/>
    <x v="0"/>
    <x v="90"/>
    <x v="3589"/>
    <x v="3"/>
    <x v="13"/>
    <n v="72379"/>
    <x v="0"/>
    <n v="0.01"/>
    <n v="723.79"/>
  </r>
  <r>
    <x v="4"/>
    <x v="0"/>
    <x v="87"/>
    <x v="3590"/>
    <x v="3"/>
    <x v="13"/>
    <n v="65642"/>
    <x v="0"/>
    <n v="0.01"/>
    <n v="656.42"/>
  </r>
  <r>
    <x v="4"/>
    <x v="0"/>
    <x v="87"/>
    <x v="3591"/>
    <x v="3"/>
    <x v="13"/>
    <n v="366628"/>
    <x v="0"/>
    <n v="0.01"/>
    <n v="3666.28"/>
  </r>
  <r>
    <x v="4"/>
    <x v="0"/>
    <x v="87"/>
    <x v="3592"/>
    <x v="3"/>
    <x v="13"/>
    <n v="154451"/>
    <x v="0"/>
    <n v="0.01"/>
    <n v="1544.51"/>
  </r>
  <r>
    <x v="4"/>
    <x v="0"/>
    <x v="87"/>
    <x v="3593"/>
    <x v="3"/>
    <x v="13"/>
    <n v="13211"/>
    <x v="0"/>
    <n v="0.01"/>
    <n v="132.11000000000001"/>
  </r>
  <r>
    <x v="4"/>
    <x v="0"/>
    <x v="84"/>
    <x v="3594"/>
    <x v="3"/>
    <x v="13"/>
    <n v="52117"/>
    <x v="0"/>
    <n v="0.01"/>
    <n v="521.16999999999996"/>
  </r>
  <r>
    <x v="4"/>
    <x v="0"/>
    <x v="76"/>
    <x v="3595"/>
    <x v="3"/>
    <x v="13"/>
    <n v="9003"/>
    <x v="0"/>
    <n v="0.01"/>
    <n v="90.03"/>
  </r>
  <r>
    <x v="4"/>
    <x v="0"/>
    <x v="93"/>
    <x v="3596"/>
    <x v="3"/>
    <x v="13"/>
    <n v="94602"/>
    <x v="0"/>
    <n v="0.01"/>
    <n v="946.02"/>
  </r>
  <r>
    <x v="4"/>
    <x v="0"/>
    <x v="93"/>
    <x v="3597"/>
    <x v="3"/>
    <x v="13"/>
    <n v="10221"/>
    <x v="0"/>
    <n v="0.01"/>
    <n v="102.21"/>
  </r>
  <r>
    <x v="4"/>
    <x v="0"/>
    <x v="94"/>
    <x v="3598"/>
    <x v="3"/>
    <x v="13"/>
    <n v="24843"/>
    <x v="0"/>
    <n v="0.01"/>
    <n v="248.43"/>
  </r>
  <r>
    <x v="4"/>
    <x v="0"/>
    <x v="95"/>
    <x v="3599"/>
    <x v="3"/>
    <x v="13"/>
    <n v="82669"/>
    <x v="0"/>
    <n v="0.01"/>
    <n v="826.69"/>
  </r>
  <r>
    <x v="4"/>
    <x v="0"/>
    <x v="97"/>
    <x v="3600"/>
    <x v="3"/>
    <x v="13"/>
    <n v="120978"/>
    <x v="0"/>
    <n v="0.01"/>
    <n v="1209.78"/>
  </r>
  <r>
    <x v="4"/>
    <x v="0"/>
    <x v="97"/>
    <x v="3601"/>
    <x v="3"/>
    <x v="13"/>
    <n v="263628"/>
    <x v="0"/>
    <n v="0.01"/>
    <n v="2636.28"/>
  </r>
  <r>
    <x v="4"/>
    <x v="0"/>
    <x v="68"/>
    <x v="3602"/>
    <x v="3"/>
    <x v="13"/>
    <n v="642528"/>
    <x v="0"/>
    <n v="0.01"/>
    <n v="6425.28"/>
  </r>
  <r>
    <x v="4"/>
    <x v="0"/>
    <x v="68"/>
    <x v="3603"/>
    <x v="3"/>
    <x v="13"/>
    <n v="121391"/>
    <x v="0"/>
    <n v="0.01"/>
    <n v="1213.9100000000001"/>
  </r>
  <r>
    <x v="4"/>
    <x v="0"/>
    <x v="68"/>
    <x v="3604"/>
    <x v="3"/>
    <x v="13"/>
    <n v="80047"/>
    <x v="0"/>
    <n v="0.01"/>
    <n v="800.47"/>
  </r>
  <r>
    <x v="4"/>
    <x v="0"/>
    <x v="52"/>
    <x v="3605"/>
    <x v="3"/>
    <x v="13"/>
    <n v="23358"/>
    <x v="0"/>
    <n v="0.01"/>
    <n v="233.58"/>
  </r>
  <r>
    <x v="4"/>
    <x v="0"/>
    <x v="51"/>
    <x v="3606"/>
    <x v="3"/>
    <x v="13"/>
    <n v="5158"/>
    <x v="0"/>
    <n v="0.01"/>
    <n v="51.58"/>
  </r>
  <r>
    <x v="4"/>
    <x v="0"/>
    <x v="107"/>
    <x v="3607"/>
    <x v="3"/>
    <x v="13"/>
    <n v="16038"/>
    <x v="0"/>
    <n v="0.01"/>
    <n v="160.38"/>
  </r>
  <r>
    <x v="4"/>
    <x v="0"/>
    <x v="155"/>
    <x v="3608"/>
    <x v="3"/>
    <x v="13"/>
    <n v="107003"/>
    <x v="0"/>
    <n v="0.01"/>
    <n v="1070.03"/>
  </r>
  <r>
    <x v="4"/>
    <x v="0"/>
    <x v="155"/>
    <x v="3609"/>
    <x v="3"/>
    <x v="13"/>
    <n v="87819"/>
    <x v="0"/>
    <n v="0.01"/>
    <n v="878.19"/>
  </r>
  <r>
    <x v="4"/>
    <x v="0"/>
    <x v="155"/>
    <x v="3610"/>
    <x v="3"/>
    <x v="13"/>
    <n v="481000"/>
    <x v="0"/>
    <n v="0.01"/>
    <n v="4810"/>
  </r>
  <r>
    <x v="4"/>
    <x v="0"/>
    <x v="155"/>
    <x v="3611"/>
    <x v="3"/>
    <x v="13"/>
    <n v="30343"/>
    <x v="0"/>
    <n v="0.01"/>
    <n v="303.43"/>
  </r>
  <r>
    <x v="4"/>
    <x v="0"/>
    <x v="45"/>
    <x v="3612"/>
    <x v="3"/>
    <x v="13"/>
    <n v="230119"/>
    <x v="0"/>
    <n v="0.01"/>
    <n v="2301.19"/>
  </r>
  <r>
    <x v="4"/>
    <x v="0"/>
    <x v="45"/>
    <x v="3613"/>
    <x v="3"/>
    <x v="13"/>
    <n v="13416"/>
    <x v="0"/>
    <n v="0.01"/>
    <n v="134.16"/>
  </r>
  <r>
    <x v="4"/>
    <x v="0"/>
    <x v="45"/>
    <x v="3614"/>
    <x v="3"/>
    <x v="13"/>
    <n v="432174"/>
    <x v="0"/>
    <n v="0.01"/>
    <n v="4321.74"/>
  </r>
  <r>
    <x v="4"/>
    <x v="0"/>
    <x v="175"/>
    <x v="3615"/>
    <x v="3"/>
    <x v="13"/>
    <n v="195000"/>
    <x v="0"/>
    <n v="0.01"/>
    <n v="1950"/>
  </r>
  <r>
    <x v="4"/>
    <x v="0"/>
    <x v="175"/>
    <x v="3616"/>
    <x v="3"/>
    <x v="13"/>
    <n v="27099"/>
    <x v="0"/>
    <n v="0.01"/>
    <n v="270.99"/>
  </r>
  <r>
    <x v="4"/>
    <x v="0"/>
    <x v="154"/>
    <x v="3617"/>
    <x v="3"/>
    <x v="13"/>
    <n v="205399"/>
    <x v="0"/>
    <n v="0.01"/>
    <n v="2053.9899999999998"/>
  </r>
  <r>
    <x v="4"/>
    <x v="0"/>
    <x v="154"/>
    <x v="3618"/>
    <x v="3"/>
    <x v="13"/>
    <n v="52399"/>
    <x v="0"/>
    <n v="0.01"/>
    <n v="523.99"/>
  </r>
  <r>
    <x v="4"/>
    <x v="0"/>
    <x v="154"/>
    <x v="3619"/>
    <x v="3"/>
    <x v="13"/>
    <n v="88647"/>
    <x v="0"/>
    <n v="0.01"/>
    <n v="886.47"/>
  </r>
  <r>
    <x v="4"/>
    <x v="0"/>
    <x v="153"/>
    <x v="3620"/>
    <x v="3"/>
    <x v="13"/>
    <n v="200720"/>
    <x v="0"/>
    <n v="0.01"/>
    <n v="2007.2"/>
  </r>
  <r>
    <x v="4"/>
    <x v="0"/>
    <x v="153"/>
    <x v="3621"/>
    <x v="3"/>
    <x v="13"/>
    <n v="36848"/>
    <x v="0"/>
    <n v="0.01"/>
    <n v="368.48"/>
  </r>
  <r>
    <x v="4"/>
    <x v="0"/>
    <x v="152"/>
    <x v="3622"/>
    <x v="3"/>
    <x v="13"/>
    <n v="19458"/>
    <x v="0"/>
    <n v="0.01"/>
    <n v="194.58"/>
  </r>
  <r>
    <x v="4"/>
    <x v="0"/>
    <x v="152"/>
    <x v="3623"/>
    <x v="3"/>
    <x v="13"/>
    <n v="26650"/>
    <x v="0"/>
    <n v="0.01"/>
    <n v="266.5"/>
  </r>
  <r>
    <x v="4"/>
    <x v="0"/>
    <x v="44"/>
    <x v="3624"/>
    <x v="3"/>
    <x v="13"/>
    <n v="232206"/>
    <x v="0"/>
    <n v="0.01"/>
    <n v="2322.06"/>
  </r>
  <r>
    <x v="4"/>
    <x v="0"/>
    <x v="44"/>
    <x v="3625"/>
    <x v="3"/>
    <x v="13"/>
    <n v="228866"/>
    <x v="0"/>
    <n v="0.01"/>
    <n v="2288.66"/>
  </r>
  <r>
    <x v="4"/>
    <x v="0"/>
    <x v="44"/>
    <x v="3626"/>
    <x v="3"/>
    <x v="13"/>
    <n v="218843"/>
    <x v="0"/>
    <n v="0.01"/>
    <n v="2188.4299999999998"/>
  </r>
  <r>
    <x v="4"/>
    <x v="0"/>
    <x v="43"/>
    <x v="3627"/>
    <x v="3"/>
    <x v="13"/>
    <n v="25488"/>
    <x v="0"/>
    <n v="0.01"/>
    <n v="254.88"/>
  </r>
  <r>
    <x v="4"/>
    <x v="0"/>
    <x v="42"/>
    <x v="3628"/>
    <x v="3"/>
    <x v="13"/>
    <n v="228231"/>
    <x v="0"/>
    <n v="0.01"/>
    <n v="2282.31"/>
  </r>
  <r>
    <x v="4"/>
    <x v="0"/>
    <x v="42"/>
    <x v="3629"/>
    <x v="3"/>
    <x v="13"/>
    <n v="246937"/>
    <x v="0"/>
    <n v="0.01"/>
    <n v="2469.37"/>
  </r>
  <r>
    <x v="4"/>
    <x v="0"/>
    <x v="42"/>
    <x v="3630"/>
    <x v="3"/>
    <x v="13"/>
    <n v="130370"/>
    <x v="0"/>
    <n v="0.01"/>
    <n v="1303.7"/>
  </r>
  <r>
    <x v="4"/>
    <x v="0"/>
    <x v="38"/>
    <x v="3631"/>
    <x v="3"/>
    <x v="13"/>
    <n v="4680"/>
    <x v="0"/>
    <n v="0.01"/>
    <n v="46.8"/>
  </r>
  <r>
    <x v="4"/>
    <x v="0"/>
    <x v="150"/>
    <x v="3632"/>
    <x v="1"/>
    <x v="4"/>
    <n v="1413.8422"/>
    <x v="2"/>
    <n v="2.85"/>
    <n v="4029.45"/>
  </r>
  <r>
    <x v="4"/>
    <x v="0"/>
    <x v="149"/>
    <x v="3633"/>
    <x v="1"/>
    <x v="4"/>
    <n v="237.69667000000001"/>
    <x v="2"/>
    <n v="12"/>
    <n v="2852.36"/>
  </r>
  <r>
    <x v="4"/>
    <x v="0"/>
    <x v="146"/>
    <x v="3634"/>
    <x v="1"/>
    <x v="15"/>
    <n v="89.474689999999995"/>
    <x v="1"/>
    <n v="16.2"/>
    <n v="1449.49"/>
  </r>
  <r>
    <x v="4"/>
    <x v="0"/>
    <x v="241"/>
    <x v="3635"/>
    <x v="1"/>
    <x v="15"/>
    <n v="19.035184999999998"/>
    <x v="1"/>
    <n v="16.2"/>
    <n v="308.37"/>
  </r>
  <r>
    <x v="4"/>
    <x v="0"/>
    <x v="144"/>
    <x v="3636"/>
    <x v="1"/>
    <x v="15"/>
    <n v="19.215554999999998"/>
    <x v="1"/>
    <n v="4.5"/>
    <n v="86.47"/>
  </r>
  <r>
    <x v="4"/>
    <x v="0"/>
    <x v="143"/>
    <x v="3637"/>
    <x v="3"/>
    <x v="20"/>
    <n v="149453"/>
    <x v="0"/>
    <n v="0.01"/>
    <n v="1494.53"/>
  </r>
  <r>
    <x v="4"/>
    <x v="0"/>
    <x v="166"/>
    <x v="3638"/>
    <x v="1"/>
    <x v="15"/>
    <m/>
    <x v="1"/>
    <m/>
    <m/>
  </r>
  <r>
    <x v="4"/>
    <x v="0"/>
    <x v="261"/>
    <x v="3639"/>
    <x v="5"/>
    <x v="12"/>
    <m/>
    <x v="2"/>
    <m/>
    <m/>
  </r>
  <r>
    <x v="4"/>
    <x v="0"/>
    <x v="251"/>
    <x v="3640"/>
    <x v="5"/>
    <x v="12"/>
    <m/>
    <x v="2"/>
    <m/>
    <m/>
  </r>
  <r>
    <x v="4"/>
    <x v="0"/>
    <x v="251"/>
    <x v="3641"/>
    <x v="5"/>
    <x v="12"/>
    <m/>
    <x v="2"/>
    <m/>
    <m/>
  </r>
  <r>
    <x v="4"/>
    <x v="0"/>
    <x v="251"/>
    <x v="3642"/>
    <x v="5"/>
    <x v="12"/>
    <m/>
    <x v="2"/>
    <m/>
    <m/>
  </r>
  <r>
    <x v="4"/>
    <x v="0"/>
    <x v="254"/>
    <x v="3643"/>
    <x v="1"/>
    <x v="12"/>
    <m/>
    <x v="2"/>
    <m/>
    <m/>
  </r>
  <r>
    <x v="4"/>
    <x v="0"/>
    <x v="140"/>
    <x v="3644"/>
    <x v="1"/>
    <x v="21"/>
    <m/>
    <x v="1"/>
    <m/>
    <m/>
  </r>
  <r>
    <x v="4"/>
    <x v="0"/>
    <x v="140"/>
    <x v="3645"/>
    <x v="1"/>
    <x v="21"/>
    <m/>
    <x v="1"/>
    <m/>
    <m/>
  </r>
  <r>
    <x v="4"/>
    <x v="0"/>
    <x v="140"/>
    <x v="3646"/>
    <x v="1"/>
    <x v="21"/>
    <m/>
    <x v="1"/>
    <m/>
    <m/>
  </r>
  <r>
    <x v="4"/>
    <x v="0"/>
    <x v="140"/>
    <x v="3647"/>
    <x v="1"/>
    <x v="21"/>
    <m/>
    <x v="1"/>
    <m/>
    <m/>
  </r>
  <r>
    <x v="4"/>
    <x v="0"/>
    <x v="140"/>
    <x v="3648"/>
    <x v="1"/>
    <x v="21"/>
    <m/>
    <x v="1"/>
    <m/>
    <m/>
  </r>
  <r>
    <x v="4"/>
    <x v="0"/>
    <x v="140"/>
    <x v="3649"/>
    <x v="1"/>
    <x v="21"/>
    <m/>
    <x v="1"/>
    <m/>
    <m/>
  </r>
  <r>
    <x v="4"/>
    <x v="0"/>
    <x v="140"/>
    <x v="3650"/>
    <x v="1"/>
    <x v="21"/>
    <m/>
    <x v="1"/>
    <m/>
    <m/>
  </r>
  <r>
    <x v="4"/>
    <x v="0"/>
    <x v="140"/>
    <x v="3651"/>
    <x v="1"/>
    <x v="21"/>
    <m/>
    <x v="1"/>
    <m/>
    <m/>
  </r>
  <r>
    <x v="4"/>
    <x v="0"/>
    <x v="140"/>
    <x v="3652"/>
    <x v="1"/>
    <x v="21"/>
    <m/>
    <x v="1"/>
    <m/>
    <m/>
  </r>
  <r>
    <x v="4"/>
    <x v="0"/>
    <x v="140"/>
    <x v="3653"/>
    <x v="1"/>
    <x v="21"/>
    <m/>
    <x v="1"/>
    <m/>
    <m/>
  </r>
  <r>
    <x v="4"/>
    <x v="0"/>
    <x v="140"/>
    <x v="3654"/>
    <x v="1"/>
    <x v="21"/>
    <m/>
    <x v="1"/>
    <m/>
    <m/>
  </r>
  <r>
    <x v="4"/>
    <x v="0"/>
    <x v="140"/>
    <x v="3655"/>
    <x v="1"/>
    <x v="21"/>
    <m/>
    <x v="1"/>
    <m/>
    <m/>
  </r>
  <r>
    <x v="4"/>
    <x v="0"/>
    <x v="140"/>
    <x v="3656"/>
    <x v="1"/>
    <x v="21"/>
    <m/>
    <x v="1"/>
    <m/>
    <m/>
  </r>
  <r>
    <x v="4"/>
    <x v="0"/>
    <x v="140"/>
    <x v="3657"/>
    <x v="1"/>
    <x v="21"/>
    <m/>
    <x v="1"/>
    <m/>
    <m/>
  </r>
  <r>
    <x v="4"/>
    <x v="0"/>
    <x v="140"/>
    <x v="3658"/>
    <x v="1"/>
    <x v="21"/>
    <m/>
    <x v="1"/>
    <m/>
    <m/>
  </r>
  <r>
    <x v="4"/>
    <x v="0"/>
    <x v="140"/>
    <x v="3659"/>
    <x v="1"/>
    <x v="21"/>
    <n v="132"/>
    <x v="1"/>
    <n v="31.25"/>
    <n v="4125"/>
  </r>
  <r>
    <x v="4"/>
    <x v="0"/>
    <x v="140"/>
    <x v="3660"/>
    <x v="1"/>
    <x v="21"/>
    <n v="72.099999999999994"/>
    <x v="1"/>
    <n v="31.25"/>
    <n v="2253.13"/>
  </r>
  <r>
    <x v="4"/>
    <x v="0"/>
    <x v="140"/>
    <x v="3661"/>
    <x v="1"/>
    <x v="21"/>
    <n v="132"/>
    <x v="1"/>
    <n v="31.25"/>
    <n v="4125"/>
  </r>
  <r>
    <x v="4"/>
    <x v="0"/>
    <x v="141"/>
    <x v="3662"/>
    <x v="1"/>
    <x v="21"/>
    <m/>
    <x v="1"/>
    <m/>
    <m/>
  </r>
  <r>
    <x v="4"/>
    <x v="0"/>
    <x v="141"/>
    <x v="3663"/>
    <x v="1"/>
    <x v="21"/>
    <m/>
    <x v="1"/>
    <m/>
    <m/>
  </r>
  <r>
    <x v="4"/>
    <x v="0"/>
    <x v="141"/>
    <x v="3664"/>
    <x v="1"/>
    <x v="21"/>
    <m/>
    <x v="1"/>
    <m/>
    <m/>
  </r>
  <r>
    <x v="4"/>
    <x v="0"/>
    <x v="141"/>
    <x v="3665"/>
    <x v="1"/>
    <x v="21"/>
    <m/>
    <x v="1"/>
    <m/>
    <m/>
  </r>
  <r>
    <x v="4"/>
    <x v="0"/>
    <x v="141"/>
    <x v="3666"/>
    <x v="1"/>
    <x v="21"/>
    <m/>
    <x v="1"/>
    <m/>
    <m/>
  </r>
  <r>
    <x v="4"/>
    <x v="0"/>
    <x v="141"/>
    <x v="3667"/>
    <x v="1"/>
    <x v="21"/>
    <m/>
    <x v="1"/>
    <m/>
    <m/>
  </r>
  <r>
    <x v="4"/>
    <x v="0"/>
    <x v="142"/>
    <x v="3668"/>
    <x v="1"/>
    <x v="21"/>
    <m/>
    <x v="1"/>
    <m/>
    <m/>
  </r>
  <r>
    <x v="4"/>
    <x v="0"/>
    <x v="142"/>
    <x v="3669"/>
    <x v="1"/>
    <x v="21"/>
    <m/>
    <x v="1"/>
    <m/>
    <m/>
  </r>
  <r>
    <x v="4"/>
    <x v="0"/>
    <x v="142"/>
    <x v="3670"/>
    <x v="1"/>
    <x v="21"/>
    <m/>
    <x v="1"/>
    <m/>
    <m/>
  </r>
  <r>
    <x v="4"/>
    <x v="0"/>
    <x v="142"/>
    <x v="3671"/>
    <x v="1"/>
    <x v="21"/>
    <m/>
    <x v="1"/>
    <m/>
    <m/>
  </r>
  <r>
    <x v="4"/>
    <x v="0"/>
    <x v="142"/>
    <x v="3672"/>
    <x v="1"/>
    <x v="21"/>
    <n v="25.7"/>
    <x v="1"/>
    <n v="65"/>
    <n v="1670.5"/>
  </r>
  <r>
    <x v="4"/>
    <x v="0"/>
    <x v="142"/>
    <x v="3673"/>
    <x v="1"/>
    <x v="21"/>
    <n v="40"/>
    <x v="1"/>
    <n v="65"/>
    <n v="2600"/>
  </r>
  <r>
    <x v="4"/>
    <x v="0"/>
    <x v="142"/>
    <x v="3674"/>
    <x v="1"/>
    <x v="21"/>
    <n v="40"/>
    <x v="1"/>
    <n v="65"/>
    <n v="2600"/>
  </r>
  <r>
    <x v="4"/>
    <x v="0"/>
    <x v="202"/>
    <x v="3675"/>
    <x v="1"/>
    <x v="21"/>
    <m/>
    <x v="1"/>
    <m/>
    <m/>
  </r>
  <r>
    <x v="4"/>
    <x v="0"/>
    <x v="205"/>
    <x v="3676"/>
    <x v="3"/>
    <x v="11"/>
    <n v="18"/>
    <x v="0"/>
    <n v="0.68"/>
    <n v="12.31"/>
  </r>
  <r>
    <x v="4"/>
    <x v="0"/>
    <x v="22"/>
    <x v="3677"/>
    <x v="3"/>
    <x v="11"/>
    <m/>
    <x v="0"/>
    <m/>
    <m/>
  </r>
  <r>
    <x v="4"/>
    <x v="0"/>
    <x v="22"/>
    <x v="3678"/>
    <x v="3"/>
    <x v="11"/>
    <m/>
    <x v="0"/>
    <m/>
    <m/>
  </r>
  <r>
    <x v="4"/>
    <x v="0"/>
    <x v="22"/>
    <x v="3679"/>
    <x v="3"/>
    <x v="11"/>
    <m/>
    <x v="0"/>
    <m/>
    <m/>
  </r>
  <r>
    <x v="4"/>
    <x v="0"/>
    <x v="21"/>
    <x v="3680"/>
    <x v="3"/>
    <x v="11"/>
    <m/>
    <x v="0"/>
    <m/>
    <m/>
  </r>
  <r>
    <x v="4"/>
    <x v="0"/>
    <x v="21"/>
    <x v="3681"/>
    <x v="3"/>
    <x v="11"/>
    <m/>
    <x v="0"/>
    <m/>
    <m/>
  </r>
  <r>
    <x v="4"/>
    <x v="0"/>
    <x v="20"/>
    <x v="3682"/>
    <x v="3"/>
    <x v="11"/>
    <m/>
    <x v="0"/>
    <m/>
    <m/>
  </r>
  <r>
    <x v="4"/>
    <x v="0"/>
    <x v="5"/>
    <x v="3683"/>
    <x v="2"/>
    <x v="5"/>
    <n v="2"/>
    <x v="0"/>
    <n v="0"/>
    <n v="0"/>
  </r>
  <r>
    <x v="4"/>
    <x v="0"/>
    <x v="156"/>
    <x v="3684"/>
    <x v="2"/>
    <x v="5"/>
    <n v="1"/>
    <x v="0"/>
    <n v="0"/>
    <n v="0"/>
  </r>
  <r>
    <x v="4"/>
    <x v="0"/>
    <x v="157"/>
    <x v="3685"/>
    <x v="2"/>
    <x v="5"/>
    <n v="3"/>
    <x v="0"/>
    <n v="0"/>
    <n v="0"/>
  </r>
  <r>
    <x v="4"/>
    <x v="0"/>
    <x v="158"/>
    <x v="3686"/>
    <x v="2"/>
    <x v="5"/>
    <n v="2"/>
    <x v="0"/>
    <n v="0"/>
    <n v="0"/>
  </r>
  <r>
    <x v="4"/>
    <x v="0"/>
    <x v="18"/>
    <x v="3687"/>
    <x v="3"/>
    <x v="11"/>
    <m/>
    <x v="0"/>
    <m/>
    <m/>
  </r>
  <r>
    <x v="4"/>
    <x v="0"/>
    <x v="18"/>
    <x v="3688"/>
    <x v="3"/>
    <x v="11"/>
    <m/>
    <x v="0"/>
    <m/>
    <m/>
  </r>
  <r>
    <x v="4"/>
    <x v="0"/>
    <x v="208"/>
    <x v="3689"/>
    <x v="3"/>
    <x v="11"/>
    <m/>
    <x v="0"/>
    <m/>
    <m/>
  </r>
  <r>
    <x v="4"/>
    <x v="0"/>
    <x v="208"/>
    <x v="3690"/>
    <x v="3"/>
    <x v="11"/>
    <m/>
    <x v="0"/>
    <m/>
    <m/>
  </r>
  <r>
    <x v="4"/>
    <x v="0"/>
    <x v="208"/>
    <x v="3691"/>
    <x v="3"/>
    <x v="11"/>
    <m/>
    <x v="0"/>
    <m/>
    <m/>
  </r>
  <r>
    <x v="4"/>
    <x v="0"/>
    <x v="208"/>
    <x v="3692"/>
    <x v="3"/>
    <x v="11"/>
    <m/>
    <x v="0"/>
    <m/>
    <m/>
  </r>
  <r>
    <x v="4"/>
    <x v="0"/>
    <x v="208"/>
    <x v="3693"/>
    <x v="3"/>
    <x v="11"/>
    <m/>
    <x v="0"/>
    <m/>
    <m/>
  </r>
  <r>
    <x v="4"/>
    <x v="0"/>
    <x v="159"/>
    <x v="3694"/>
    <x v="3"/>
    <x v="11"/>
    <m/>
    <x v="0"/>
    <m/>
    <m/>
  </r>
  <r>
    <x v="4"/>
    <x v="0"/>
    <x v="160"/>
    <x v="3695"/>
    <x v="3"/>
    <x v="11"/>
    <m/>
    <x v="0"/>
    <m/>
    <m/>
  </r>
  <r>
    <x v="4"/>
    <x v="0"/>
    <x v="160"/>
    <x v="3696"/>
    <x v="3"/>
    <x v="11"/>
    <m/>
    <x v="0"/>
    <m/>
    <m/>
  </r>
  <r>
    <x v="4"/>
    <x v="0"/>
    <x v="160"/>
    <x v="3697"/>
    <x v="3"/>
    <x v="11"/>
    <m/>
    <x v="0"/>
    <m/>
    <m/>
  </r>
  <r>
    <x v="4"/>
    <x v="0"/>
    <x v="160"/>
    <x v="3698"/>
    <x v="3"/>
    <x v="11"/>
    <m/>
    <x v="0"/>
    <m/>
    <m/>
  </r>
  <r>
    <x v="4"/>
    <x v="0"/>
    <x v="160"/>
    <x v="3699"/>
    <x v="3"/>
    <x v="11"/>
    <m/>
    <x v="0"/>
    <m/>
    <m/>
  </r>
  <r>
    <x v="4"/>
    <x v="0"/>
    <x v="160"/>
    <x v="3700"/>
    <x v="3"/>
    <x v="11"/>
    <m/>
    <x v="0"/>
    <m/>
    <m/>
  </r>
  <r>
    <x v="4"/>
    <x v="0"/>
    <x v="160"/>
    <x v="3701"/>
    <x v="3"/>
    <x v="11"/>
    <m/>
    <x v="0"/>
    <m/>
    <m/>
  </r>
  <r>
    <x v="4"/>
    <x v="0"/>
    <x v="161"/>
    <x v="3702"/>
    <x v="3"/>
    <x v="17"/>
    <m/>
    <x v="0"/>
    <m/>
    <m/>
  </r>
  <r>
    <x v="4"/>
    <x v="0"/>
    <x v="161"/>
    <x v="3703"/>
    <x v="3"/>
    <x v="17"/>
    <m/>
    <x v="0"/>
    <m/>
    <m/>
  </r>
  <r>
    <x v="4"/>
    <x v="0"/>
    <x v="162"/>
    <x v="3704"/>
    <x v="3"/>
    <x v="17"/>
    <m/>
    <x v="0"/>
    <m/>
    <m/>
  </r>
  <r>
    <x v="4"/>
    <x v="0"/>
    <x v="162"/>
    <x v="3705"/>
    <x v="3"/>
    <x v="17"/>
    <m/>
    <x v="0"/>
    <m/>
    <m/>
  </r>
  <r>
    <x v="4"/>
    <x v="0"/>
    <x v="162"/>
    <x v="3706"/>
    <x v="3"/>
    <x v="17"/>
    <m/>
    <x v="0"/>
    <m/>
    <m/>
  </r>
  <r>
    <x v="4"/>
    <x v="0"/>
    <x v="162"/>
    <x v="3707"/>
    <x v="3"/>
    <x v="17"/>
    <m/>
    <x v="0"/>
    <m/>
    <m/>
  </r>
  <r>
    <x v="4"/>
    <x v="0"/>
    <x v="162"/>
    <x v="3708"/>
    <x v="3"/>
    <x v="17"/>
    <m/>
    <x v="0"/>
    <m/>
    <m/>
  </r>
  <r>
    <x v="4"/>
    <x v="0"/>
    <x v="162"/>
    <x v="3709"/>
    <x v="3"/>
    <x v="17"/>
    <m/>
    <x v="0"/>
    <m/>
    <m/>
  </r>
  <r>
    <x v="4"/>
    <x v="0"/>
    <x v="162"/>
    <x v="3710"/>
    <x v="3"/>
    <x v="17"/>
    <m/>
    <x v="0"/>
    <m/>
    <m/>
  </r>
  <r>
    <x v="4"/>
    <x v="0"/>
    <x v="162"/>
    <x v="3711"/>
    <x v="3"/>
    <x v="17"/>
    <m/>
    <x v="0"/>
    <m/>
    <m/>
  </r>
  <r>
    <x v="4"/>
    <x v="0"/>
    <x v="162"/>
    <x v="3712"/>
    <x v="3"/>
    <x v="17"/>
    <m/>
    <x v="0"/>
    <m/>
    <m/>
  </r>
  <r>
    <x v="4"/>
    <x v="0"/>
    <x v="162"/>
    <x v="3713"/>
    <x v="3"/>
    <x v="17"/>
    <m/>
    <x v="0"/>
    <m/>
    <m/>
  </r>
  <r>
    <x v="4"/>
    <x v="0"/>
    <x v="162"/>
    <x v="3714"/>
    <x v="3"/>
    <x v="17"/>
    <m/>
    <x v="0"/>
    <m/>
    <m/>
  </r>
  <r>
    <x v="4"/>
    <x v="0"/>
    <x v="163"/>
    <x v="3715"/>
    <x v="1"/>
    <x v="15"/>
    <m/>
    <x v="1"/>
    <m/>
    <m/>
  </r>
  <r>
    <x v="4"/>
    <x v="0"/>
    <x v="164"/>
    <x v="3716"/>
    <x v="1"/>
    <x v="15"/>
    <m/>
    <x v="1"/>
    <m/>
    <m/>
  </r>
  <r>
    <x v="4"/>
    <x v="0"/>
    <x v="164"/>
    <x v="3717"/>
    <x v="1"/>
    <x v="15"/>
    <m/>
    <x v="1"/>
    <m/>
    <m/>
  </r>
  <r>
    <x v="4"/>
    <x v="0"/>
    <x v="164"/>
    <x v="3718"/>
    <x v="1"/>
    <x v="15"/>
    <m/>
    <x v="1"/>
    <m/>
    <m/>
  </r>
  <r>
    <x v="4"/>
    <x v="0"/>
    <x v="164"/>
    <x v="3719"/>
    <x v="1"/>
    <x v="15"/>
    <m/>
    <x v="1"/>
    <m/>
    <m/>
  </r>
  <r>
    <x v="4"/>
    <x v="0"/>
    <x v="164"/>
    <x v="3720"/>
    <x v="1"/>
    <x v="15"/>
    <m/>
    <x v="1"/>
    <m/>
    <m/>
  </r>
  <r>
    <x v="4"/>
    <x v="0"/>
    <x v="164"/>
    <x v="3721"/>
    <x v="1"/>
    <x v="15"/>
    <m/>
    <x v="1"/>
    <m/>
    <m/>
  </r>
  <r>
    <x v="4"/>
    <x v="0"/>
    <x v="164"/>
    <x v="3722"/>
    <x v="1"/>
    <x v="15"/>
    <m/>
    <x v="1"/>
    <m/>
    <m/>
  </r>
  <r>
    <x v="4"/>
    <x v="0"/>
    <x v="164"/>
    <x v="3723"/>
    <x v="1"/>
    <x v="15"/>
    <m/>
    <x v="1"/>
    <m/>
    <m/>
  </r>
  <r>
    <x v="4"/>
    <x v="0"/>
    <x v="164"/>
    <x v="3724"/>
    <x v="1"/>
    <x v="15"/>
    <m/>
    <x v="1"/>
    <m/>
    <m/>
  </r>
  <r>
    <x v="4"/>
    <x v="0"/>
    <x v="164"/>
    <x v="3725"/>
    <x v="1"/>
    <x v="15"/>
    <m/>
    <x v="1"/>
    <m/>
    <m/>
  </r>
  <r>
    <x v="4"/>
    <x v="0"/>
    <x v="164"/>
    <x v="3726"/>
    <x v="1"/>
    <x v="15"/>
    <m/>
    <x v="1"/>
    <m/>
    <m/>
  </r>
  <r>
    <x v="4"/>
    <x v="0"/>
    <x v="165"/>
    <x v="3727"/>
    <x v="1"/>
    <x v="15"/>
    <m/>
    <x v="1"/>
    <m/>
    <m/>
  </r>
  <r>
    <x v="4"/>
    <x v="0"/>
    <x v="165"/>
    <x v="3728"/>
    <x v="1"/>
    <x v="15"/>
    <m/>
    <x v="1"/>
    <m/>
    <m/>
  </r>
  <r>
    <x v="4"/>
    <x v="0"/>
    <x v="165"/>
    <x v="3729"/>
    <x v="1"/>
    <x v="15"/>
    <m/>
    <x v="1"/>
    <m/>
    <m/>
  </r>
  <r>
    <x v="4"/>
    <x v="0"/>
    <x v="21"/>
    <x v="3730"/>
    <x v="3"/>
    <x v="11"/>
    <n v="65"/>
    <x v="0"/>
    <n v="1.1200000000000001"/>
    <n v="72.86"/>
  </r>
  <r>
    <x v="4"/>
    <x v="0"/>
    <x v="108"/>
    <x v="3731"/>
    <x v="6"/>
    <x v="14"/>
    <n v="2100"/>
    <x v="0"/>
    <n v="0"/>
    <n v="0"/>
  </r>
  <r>
    <x v="4"/>
    <x v="0"/>
    <x v="110"/>
    <x v="3732"/>
    <x v="3"/>
    <x v="11"/>
    <n v="700"/>
    <x v="0"/>
    <n v="3.16"/>
    <n v="2214.8000000000002"/>
  </r>
  <r>
    <x v="4"/>
    <x v="0"/>
    <x v="111"/>
    <x v="3733"/>
    <x v="4"/>
    <x v="18"/>
    <n v="4"/>
    <x v="0"/>
    <n v="79.260000000000005"/>
    <n v="317.04000000000002"/>
  </r>
  <r>
    <x v="4"/>
    <x v="0"/>
    <x v="9"/>
    <x v="3734"/>
    <x v="4"/>
    <x v="8"/>
    <n v="144"/>
    <x v="0"/>
    <n v="78.260000000000005"/>
    <n v="11269.44"/>
  </r>
  <r>
    <x v="4"/>
    <x v="0"/>
    <x v="9"/>
    <x v="3735"/>
    <x v="4"/>
    <x v="8"/>
    <n v="37"/>
    <x v="0"/>
    <n v="76.14"/>
    <n v="2817.36"/>
  </r>
  <r>
    <x v="4"/>
    <x v="0"/>
    <x v="112"/>
    <x v="3736"/>
    <x v="4"/>
    <x v="19"/>
    <n v="520"/>
    <x v="0"/>
    <n v="42.13"/>
    <n v="21906.99"/>
  </r>
  <r>
    <x v="4"/>
    <x v="0"/>
    <x v="112"/>
    <x v="3737"/>
    <x v="4"/>
    <x v="19"/>
    <n v="416"/>
    <x v="0"/>
    <n v="42.21"/>
    <n v="17559.36"/>
  </r>
  <r>
    <x v="4"/>
    <x v="0"/>
    <x v="112"/>
    <x v="3738"/>
    <x v="4"/>
    <x v="19"/>
    <n v="352"/>
    <x v="0"/>
    <n v="42.21"/>
    <n v="14857.92"/>
  </r>
  <r>
    <x v="4"/>
    <x v="0"/>
    <x v="10"/>
    <x v="3739"/>
    <x v="4"/>
    <x v="9"/>
    <n v="40"/>
    <x v="0"/>
    <n v="42.21"/>
    <n v="1688.4"/>
  </r>
  <r>
    <x v="4"/>
    <x v="0"/>
    <x v="10"/>
    <x v="3740"/>
    <x v="4"/>
    <x v="9"/>
    <n v="549"/>
    <x v="0"/>
    <n v="41.98"/>
    <n v="23046.66"/>
  </r>
  <r>
    <x v="4"/>
    <x v="0"/>
    <x v="10"/>
    <x v="3741"/>
    <x v="4"/>
    <x v="9"/>
    <n v="56"/>
    <x v="0"/>
    <n v="45.98"/>
    <n v="2574.81"/>
  </r>
  <r>
    <x v="4"/>
    <x v="0"/>
    <x v="10"/>
    <x v="3742"/>
    <x v="4"/>
    <x v="9"/>
    <n v="240"/>
    <x v="0"/>
    <n v="42.21"/>
    <n v="10130.4"/>
  </r>
  <r>
    <x v="4"/>
    <x v="0"/>
    <x v="10"/>
    <x v="3743"/>
    <x v="4"/>
    <x v="9"/>
    <n v="12"/>
    <x v="0"/>
    <n v="42.21"/>
    <n v="506.52"/>
  </r>
  <r>
    <x v="4"/>
    <x v="0"/>
    <x v="166"/>
    <x v="3744"/>
    <x v="1"/>
    <x v="15"/>
    <m/>
    <x v="1"/>
    <m/>
    <m/>
  </r>
  <r>
    <x v="4"/>
    <x v="0"/>
    <x v="166"/>
    <x v="3745"/>
    <x v="1"/>
    <x v="15"/>
    <m/>
    <x v="1"/>
    <m/>
    <m/>
  </r>
  <r>
    <x v="4"/>
    <x v="0"/>
    <x v="78"/>
    <x v="3746"/>
    <x v="5"/>
    <x v="12"/>
    <n v="38.35"/>
    <x v="2"/>
    <n v="0"/>
    <n v="0"/>
  </r>
  <r>
    <x v="4"/>
    <x v="0"/>
    <x v="173"/>
    <x v="3747"/>
    <x v="1"/>
    <x v="15"/>
    <n v="50.35"/>
    <x v="1"/>
    <n v="0"/>
    <n v="0"/>
  </r>
  <r>
    <x v="4"/>
    <x v="0"/>
    <x v="69"/>
    <x v="3748"/>
    <x v="6"/>
    <x v="5"/>
    <n v="480"/>
    <x v="0"/>
    <n v="0"/>
    <n v="0"/>
  </r>
  <r>
    <x v="4"/>
    <x v="0"/>
    <x v="66"/>
    <x v="3749"/>
    <x v="3"/>
    <x v="16"/>
    <n v="40"/>
    <x v="0"/>
    <n v="0"/>
    <n v="0"/>
  </r>
  <r>
    <x v="4"/>
    <x v="0"/>
    <x v="65"/>
    <x v="3750"/>
    <x v="3"/>
    <x v="16"/>
    <n v="43.200687000000002"/>
    <x v="3"/>
    <n v="0"/>
    <n v="0"/>
  </r>
  <r>
    <x v="4"/>
    <x v="0"/>
    <x v="63"/>
    <x v="3751"/>
    <x v="3"/>
    <x v="16"/>
    <n v="45"/>
    <x v="3"/>
    <n v="0"/>
    <n v="0"/>
  </r>
  <r>
    <x v="4"/>
    <x v="0"/>
    <x v="62"/>
    <x v="3752"/>
    <x v="0"/>
    <x v="0"/>
    <n v="106"/>
    <x v="0"/>
    <n v="0"/>
    <n v="0"/>
  </r>
  <r>
    <x v="4"/>
    <x v="0"/>
    <x v="242"/>
    <x v="3753"/>
    <x v="4"/>
    <x v="8"/>
    <n v="11"/>
    <x v="0"/>
    <n v="72.05"/>
    <n v="792.6"/>
  </r>
  <r>
    <x v="4"/>
    <x v="0"/>
    <x v="242"/>
    <x v="3754"/>
    <x v="4"/>
    <x v="8"/>
    <n v="12"/>
    <x v="0"/>
    <n v="66.05"/>
    <n v="792.6"/>
  </r>
  <r>
    <x v="4"/>
    <x v="0"/>
    <x v="184"/>
    <x v="3755"/>
    <x v="4"/>
    <x v="7"/>
    <n v="3"/>
    <x v="0"/>
    <n v="79.260000000000005"/>
    <n v="237.78"/>
  </r>
  <r>
    <x v="4"/>
    <x v="0"/>
    <x v="184"/>
    <x v="3756"/>
    <x v="4"/>
    <x v="7"/>
    <n v="34"/>
    <x v="0"/>
    <n v="76.930000000000007"/>
    <n v="2615.58"/>
  </r>
  <r>
    <x v="4"/>
    <x v="0"/>
    <x v="245"/>
    <x v="3757"/>
    <x v="5"/>
    <x v="12"/>
    <n v="2.4500000000000002"/>
    <x v="2"/>
    <n v="3.59"/>
    <n v="8.8000000000000007"/>
  </r>
  <r>
    <x v="4"/>
    <x v="0"/>
    <x v="245"/>
    <x v="3758"/>
    <x v="5"/>
    <x v="12"/>
    <n v="2.35"/>
    <x v="2"/>
    <n v="3.59"/>
    <n v="8.44"/>
  </r>
  <r>
    <x v="4"/>
    <x v="0"/>
    <x v="248"/>
    <x v="3759"/>
    <x v="5"/>
    <x v="12"/>
    <n v="1.175"/>
    <x v="2"/>
    <n v="3.11"/>
    <n v="3.65"/>
  </r>
  <r>
    <x v="4"/>
    <x v="0"/>
    <x v="248"/>
    <x v="3760"/>
    <x v="5"/>
    <x v="12"/>
    <n v="3.875"/>
    <x v="2"/>
    <n v="3.1"/>
    <n v="12.02"/>
  </r>
  <r>
    <x v="4"/>
    <x v="0"/>
    <x v="185"/>
    <x v="3761"/>
    <x v="5"/>
    <x v="12"/>
    <n v="38.35"/>
    <x v="2"/>
    <n v="4.7300000000000004"/>
    <n v="181.38"/>
  </r>
  <r>
    <x v="4"/>
    <x v="0"/>
    <x v="186"/>
    <x v="3762"/>
    <x v="5"/>
    <x v="12"/>
    <n v="55"/>
    <x v="2"/>
    <n v="0"/>
    <n v="0"/>
  </r>
  <r>
    <x v="4"/>
    <x v="0"/>
    <x v="187"/>
    <x v="3763"/>
    <x v="5"/>
    <x v="12"/>
    <n v="156"/>
    <x v="2"/>
    <n v="5.24"/>
    <n v="818.17"/>
  </r>
  <r>
    <x v="4"/>
    <x v="0"/>
    <x v="246"/>
    <x v="3764"/>
    <x v="5"/>
    <x v="12"/>
    <n v="2.4500000000000002"/>
    <x v="2"/>
    <n v="3.77"/>
    <n v="9.23"/>
  </r>
  <r>
    <x v="4"/>
    <x v="0"/>
    <x v="246"/>
    <x v="3765"/>
    <x v="5"/>
    <x v="12"/>
    <n v="2.35"/>
    <x v="2"/>
    <n v="3.77"/>
    <n v="8.85"/>
  </r>
  <r>
    <x v="4"/>
    <x v="0"/>
    <x v="249"/>
    <x v="3766"/>
    <x v="5"/>
    <x v="12"/>
    <n v="1.175"/>
    <x v="2"/>
    <n v="3.12"/>
    <n v="3.67"/>
  </r>
  <r>
    <x v="4"/>
    <x v="0"/>
    <x v="249"/>
    <x v="3767"/>
    <x v="5"/>
    <x v="12"/>
    <n v="3.875"/>
    <x v="2"/>
    <n v="3.12"/>
    <n v="12.1"/>
  </r>
  <r>
    <x v="4"/>
    <x v="0"/>
    <x v="189"/>
    <x v="3768"/>
    <x v="5"/>
    <x v="12"/>
    <n v="10"/>
    <x v="2"/>
    <n v="2.69"/>
    <n v="26.9"/>
  </r>
  <r>
    <x v="4"/>
    <x v="0"/>
    <x v="189"/>
    <x v="3769"/>
    <x v="5"/>
    <x v="12"/>
    <n v="2"/>
    <x v="2"/>
    <n v="2.69"/>
    <n v="5.38"/>
  </r>
  <r>
    <x v="4"/>
    <x v="0"/>
    <x v="247"/>
    <x v="3770"/>
    <x v="5"/>
    <x v="12"/>
    <n v="2.4500000000000002"/>
    <x v="2"/>
    <n v="4.29"/>
    <n v="10.51"/>
  </r>
  <r>
    <x v="4"/>
    <x v="0"/>
    <x v="247"/>
    <x v="3771"/>
    <x v="5"/>
    <x v="12"/>
    <n v="2.35"/>
    <x v="2"/>
    <n v="4.29"/>
    <n v="10.08"/>
  </r>
  <r>
    <x v="4"/>
    <x v="0"/>
    <x v="250"/>
    <x v="3772"/>
    <x v="5"/>
    <x v="12"/>
    <n v="1.175"/>
    <x v="2"/>
    <n v="3.89"/>
    <n v="4.57"/>
  </r>
  <r>
    <x v="4"/>
    <x v="0"/>
    <x v="250"/>
    <x v="3773"/>
    <x v="5"/>
    <x v="12"/>
    <n v="3.875"/>
    <x v="2"/>
    <n v="3.89"/>
    <n v="15.09"/>
  </r>
  <r>
    <x v="4"/>
    <x v="0"/>
    <x v="261"/>
    <x v="3774"/>
    <x v="5"/>
    <x v="12"/>
    <n v="100"/>
    <x v="2"/>
    <n v="0.22"/>
    <n v="21.62"/>
  </r>
  <r>
    <x v="4"/>
    <x v="0"/>
    <x v="190"/>
    <x v="3775"/>
    <x v="5"/>
    <x v="12"/>
    <n v="30"/>
    <x v="2"/>
    <n v="3.09"/>
    <n v="92.63"/>
  </r>
  <r>
    <x v="4"/>
    <x v="0"/>
    <x v="192"/>
    <x v="3776"/>
    <x v="5"/>
    <x v="12"/>
    <n v="2.4500000000000002"/>
    <x v="2"/>
    <n v="3.96"/>
    <n v="9.7100000000000009"/>
  </r>
  <r>
    <x v="4"/>
    <x v="0"/>
    <x v="192"/>
    <x v="3777"/>
    <x v="5"/>
    <x v="12"/>
    <n v="2.35"/>
    <x v="2"/>
    <n v="3.96"/>
    <n v="9.31"/>
  </r>
  <r>
    <x v="4"/>
    <x v="0"/>
    <x v="252"/>
    <x v="3778"/>
    <x v="5"/>
    <x v="12"/>
    <n v="1.175"/>
    <x v="2"/>
    <n v="3.45"/>
    <n v="4.05"/>
  </r>
  <r>
    <x v="4"/>
    <x v="0"/>
    <x v="252"/>
    <x v="3779"/>
    <x v="5"/>
    <x v="12"/>
    <n v="3.875"/>
    <x v="2"/>
    <n v="3.45"/>
    <n v="13.37"/>
  </r>
  <r>
    <x v="4"/>
    <x v="0"/>
    <x v="254"/>
    <x v="3780"/>
    <x v="1"/>
    <x v="12"/>
    <n v="0.13800000000000001"/>
    <x v="2"/>
    <n v="7.68"/>
    <n v="1.06"/>
  </r>
  <r>
    <x v="4"/>
    <x v="0"/>
    <x v="254"/>
    <x v="3781"/>
    <x v="1"/>
    <x v="12"/>
    <n v="0.5"/>
    <x v="2"/>
    <n v="7.66"/>
    <n v="3.83"/>
  </r>
  <r>
    <x v="4"/>
    <x v="0"/>
    <x v="254"/>
    <x v="3782"/>
    <x v="1"/>
    <x v="12"/>
    <n v="1"/>
    <x v="2"/>
    <n v="7.67"/>
    <n v="7.67"/>
  </r>
  <r>
    <x v="4"/>
    <x v="0"/>
    <x v="24"/>
    <x v="3783"/>
    <x v="4"/>
    <x v="9"/>
    <n v="55"/>
    <x v="0"/>
    <n v="42.21"/>
    <n v="2321.5500000000002"/>
  </r>
  <r>
    <x v="4"/>
    <x v="0"/>
    <x v="193"/>
    <x v="3784"/>
    <x v="3"/>
    <x v="6"/>
    <n v="100"/>
    <x v="0"/>
    <n v="0.45"/>
    <n v="45"/>
  </r>
  <r>
    <x v="4"/>
    <x v="0"/>
    <x v="194"/>
    <x v="3785"/>
    <x v="3"/>
    <x v="6"/>
    <n v="100"/>
    <x v="0"/>
    <n v="0.45"/>
    <n v="45"/>
  </r>
  <r>
    <x v="4"/>
    <x v="0"/>
    <x v="196"/>
    <x v="3786"/>
    <x v="1"/>
    <x v="22"/>
    <n v="55"/>
    <x v="2"/>
    <n v="7.65"/>
    <n v="420.75"/>
  </r>
  <r>
    <x v="4"/>
    <x v="0"/>
    <x v="197"/>
    <x v="3787"/>
    <x v="1"/>
    <x v="22"/>
    <n v="55"/>
    <x v="2"/>
    <n v="6.65"/>
    <n v="365.75"/>
  </r>
  <r>
    <x v="4"/>
    <x v="0"/>
    <x v="197"/>
    <x v="3788"/>
    <x v="1"/>
    <x v="22"/>
    <n v="110"/>
    <x v="2"/>
    <n v="6.65"/>
    <n v="731.5"/>
  </r>
  <r>
    <x v="4"/>
    <x v="0"/>
    <x v="141"/>
    <x v="3789"/>
    <x v="1"/>
    <x v="21"/>
    <n v="185.3"/>
    <x v="1"/>
    <n v="21.89"/>
    <n v="4056.22"/>
  </r>
  <r>
    <x v="4"/>
    <x v="0"/>
    <x v="141"/>
    <x v="3790"/>
    <x v="1"/>
    <x v="21"/>
    <n v="110"/>
    <x v="1"/>
    <n v="21.89"/>
    <n v="2407.91"/>
  </r>
  <r>
    <x v="4"/>
    <x v="0"/>
    <x v="198"/>
    <x v="3791"/>
    <x v="1"/>
    <x v="21"/>
    <n v="121.85595000000001"/>
    <x v="1"/>
    <n v="4.7"/>
    <n v="572.67999999999995"/>
  </r>
  <r>
    <x v="4"/>
    <x v="0"/>
    <x v="199"/>
    <x v="3792"/>
    <x v="1"/>
    <x v="21"/>
    <n v="56.707023999999997"/>
    <x v="1"/>
    <n v="96.5"/>
    <n v="5472.23"/>
  </r>
  <r>
    <x v="4"/>
    <x v="0"/>
    <x v="200"/>
    <x v="3793"/>
    <x v="1"/>
    <x v="21"/>
    <n v="41.542023"/>
    <x v="1"/>
    <n v="95"/>
    <n v="3946.49"/>
  </r>
  <r>
    <x v="4"/>
    <x v="0"/>
    <x v="201"/>
    <x v="3794"/>
    <x v="1"/>
    <x v="21"/>
    <n v="54.207023999999997"/>
    <x v="1"/>
    <n v="96"/>
    <n v="5203.87"/>
  </r>
  <r>
    <x v="4"/>
    <x v="0"/>
    <x v="202"/>
    <x v="3795"/>
    <x v="1"/>
    <x v="21"/>
    <n v="61.043500000000002"/>
    <x v="1"/>
    <n v="3.44"/>
    <n v="209.99"/>
  </r>
  <r>
    <x v="4"/>
    <x v="0"/>
    <x v="203"/>
    <x v="3796"/>
    <x v="1"/>
    <x v="21"/>
    <n v="2.9834999999999998"/>
    <x v="1"/>
    <n v="2.99"/>
    <n v="8.92"/>
  </r>
  <r>
    <x v="4"/>
    <x v="0"/>
    <x v="203"/>
    <x v="3797"/>
    <x v="1"/>
    <x v="21"/>
    <n v="84.840500000000006"/>
    <x v="1"/>
    <n v="2.99"/>
    <n v="253.92"/>
  </r>
  <r>
    <x v="4"/>
    <x v="0"/>
    <x v="204"/>
    <x v="3798"/>
    <x v="1"/>
    <x v="21"/>
    <n v="12.5871"/>
    <x v="1"/>
    <n v="2.99"/>
    <n v="37.630000000000003"/>
  </r>
  <r>
    <x v="4"/>
    <x v="0"/>
    <x v="204"/>
    <x v="3799"/>
    <x v="1"/>
    <x v="21"/>
    <n v="131.9365"/>
    <x v="1"/>
    <n v="2.99"/>
    <n v="394.43"/>
  </r>
  <r>
    <x v="4"/>
    <x v="0"/>
    <x v="20"/>
    <x v="3800"/>
    <x v="3"/>
    <x v="11"/>
    <n v="7826"/>
    <x v="0"/>
    <n v="0.68"/>
    <n v="5352.98"/>
  </r>
  <r>
    <x v="4"/>
    <x v="0"/>
    <x v="19"/>
    <x v="3801"/>
    <x v="3"/>
    <x v="11"/>
    <n v="120"/>
    <x v="0"/>
    <n v="3.16"/>
    <n v="379.68"/>
  </r>
  <r>
    <x v="4"/>
    <x v="0"/>
    <x v="19"/>
    <x v="3802"/>
    <x v="3"/>
    <x v="11"/>
    <n v="200"/>
    <x v="0"/>
    <n v="3.16"/>
    <n v="632.79999999999995"/>
  </r>
  <r>
    <x v="4"/>
    <x v="0"/>
    <x v="206"/>
    <x v="3803"/>
    <x v="3"/>
    <x v="11"/>
    <n v="660"/>
    <x v="0"/>
    <n v="3.81"/>
    <n v="2515.92"/>
  </r>
  <r>
    <x v="4"/>
    <x v="0"/>
    <x v="18"/>
    <x v="3804"/>
    <x v="3"/>
    <x v="11"/>
    <n v="2600"/>
    <x v="0"/>
    <n v="4"/>
    <n v="10400"/>
  </r>
  <r>
    <x v="4"/>
    <x v="0"/>
    <x v="18"/>
    <x v="3805"/>
    <x v="3"/>
    <x v="11"/>
    <n v="6900"/>
    <x v="0"/>
    <n v="4"/>
    <n v="27600"/>
  </r>
  <r>
    <x v="4"/>
    <x v="0"/>
    <x v="18"/>
    <x v="3806"/>
    <x v="3"/>
    <x v="11"/>
    <n v="5598"/>
    <x v="0"/>
    <n v="4"/>
    <n v="22392"/>
  </r>
  <r>
    <x v="4"/>
    <x v="0"/>
    <x v="18"/>
    <x v="3807"/>
    <x v="3"/>
    <x v="11"/>
    <n v="6500"/>
    <x v="0"/>
    <n v="4"/>
    <n v="26000"/>
  </r>
  <r>
    <x v="4"/>
    <x v="0"/>
    <x v="207"/>
    <x v="3808"/>
    <x v="3"/>
    <x v="11"/>
    <n v="200"/>
    <x v="0"/>
    <n v="3.16"/>
    <n v="632.79999999999995"/>
  </r>
  <r>
    <x v="4"/>
    <x v="0"/>
    <x v="207"/>
    <x v="3809"/>
    <x v="3"/>
    <x v="11"/>
    <n v="3600"/>
    <x v="0"/>
    <n v="3.16"/>
    <n v="11390.4"/>
  </r>
  <r>
    <x v="4"/>
    <x v="0"/>
    <x v="208"/>
    <x v="3810"/>
    <x v="3"/>
    <x v="11"/>
    <n v="6533"/>
    <x v="0"/>
    <n v="0.25"/>
    <n v="1626.72"/>
  </r>
  <r>
    <x v="4"/>
    <x v="0"/>
    <x v="209"/>
    <x v="3811"/>
    <x v="3"/>
    <x v="11"/>
    <n v="16650.877"/>
    <x v="0"/>
    <n v="0.88"/>
    <n v="14652.84"/>
  </r>
  <r>
    <x v="4"/>
    <x v="0"/>
    <x v="17"/>
    <x v="3812"/>
    <x v="3"/>
    <x v="11"/>
    <n v="607.99959999999999"/>
    <x v="0"/>
    <n v="1.89"/>
    <n v="1150.33"/>
  </r>
  <r>
    <x v="4"/>
    <x v="0"/>
    <x v="17"/>
    <x v="3813"/>
    <x v="3"/>
    <x v="11"/>
    <n v="300"/>
    <x v="0"/>
    <n v="1.89"/>
    <n v="567.59"/>
  </r>
  <r>
    <x v="4"/>
    <x v="0"/>
    <x v="259"/>
    <x v="3814"/>
    <x v="3"/>
    <x v="11"/>
    <n v="1080"/>
    <x v="0"/>
    <n v="3.16"/>
    <n v="3417.13"/>
  </r>
  <r>
    <x v="4"/>
    <x v="0"/>
    <x v="210"/>
    <x v="3815"/>
    <x v="4"/>
    <x v="8"/>
    <n v="35"/>
    <x v="0"/>
    <n v="77"/>
    <n v="2694.84"/>
  </r>
  <r>
    <x v="4"/>
    <x v="0"/>
    <x v="211"/>
    <x v="3816"/>
    <x v="4"/>
    <x v="7"/>
    <n v="5"/>
    <x v="0"/>
    <n v="79.260000000000005"/>
    <n v="396.3"/>
  </r>
  <r>
    <x v="4"/>
    <x v="0"/>
    <x v="211"/>
    <x v="3817"/>
    <x v="4"/>
    <x v="7"/>
    <n v="83"/>
    <x v="0"/>
    <n v="78.31"/>
    <n v="6499.32"/>
  </r>
  <r>
    <x v="4"/>
    <x v="0"/>
    <x v="161"/>
    <x v="3818"/>
    <x v="3"/>
    <x v="17"/>
    <n v="17500"/>
    <x v="0"/>
    <n v="0.35"/>
    <n v="6125"/>
  </r>
  <r>
    <x v="4"/>
    <x v="0"/>
    <x v="161"/>
    <x v="3819"/>
    <x v="3"/>
    <x v="17"/>
    <n v="6300"/>
    <x v="0"/>
    <n v="0.35"/>
    <n v="2205"/>
  </r>
  <r>
    <x v="4"/>
    <x v="0"/>
    <x v="162"/>
    <x v="3820"/>
    <x v="3"/>
    <x v="17"/>
    <n v="10500"/>
    <x v="0"/>
    <n v="0.35"/>
    <n v="3675"/>
  </r>
  <r>
    <x v="4"/>
    <x v="0"/>
    <x v="162"/>
    <x v="3821"/>
    <x v="3"/>
    <x v="17"/>
    <n v="10383"/>
    <x v="0"/>
    <n v="0.35"/>
    <n v="3634.05"/>
  </r>
  <r>
    <x v="4"/>
    <x v="0"/>
    <x v="162"/>
    <x v="3822"/>
    <x v="3"/>
    <x v="17"/>
    <n v="10500"/>
    <x v="0"/>
    <n v="0.35"/>
    <n v="3675"/>
  </r>
  <r>
    <x v="4"/>
    <x v="0"/>
    <x v="163"/>
    <x v="3823"/>
    <x v="1"/>
    <x v="15"/>
    <n v="42.35"/>
    <x v="1"/>
    <n v="16.329999999999998"/>
    <n v="691.58"/>
  </r>
  <r>
    <x v="4"/>
    <x v="0"/>
    <x v="165"/>
    <x v="3824"/>
    <x v="1"/>
    <x v="15"/>
    <n v="245.45"/>
    <x v="1"/>
    <n v="16.5"/>
    <n v="4049.93"/>
  </r>
  <r>
    <x v="4"/>
    <x v="0"/>
    <x v="167"/>
    <x v="3825"/>
    <x v="1"/>
    <x v="15"/>
    <n v="376.4"/>
    <x v="1"/>
    <n v="15.8"/>
    <n v="5947.12"/>
  </r>
  <r>
    <x v="4"/>
    <x v="0"/>
    <x v="240"/>
    <x v="3826"/>
    <x v="1"/>
    <x v="15"/>
    <n v="40"/>
    <x v="1"/>
    <n v="13.25"/>
    <n v="530"/>
  </r>
  <r>
    <x v="4"/>
    <x v="0"/>
    <x v="240"/>
    <x v="3827"/>
    <x v="1"/>
    <x v="15"/>
    <n v="80"/>
    <x v="1"/>
    <n v="13.25"/>
    <n v="1060"/>
  </r>
  <r>
    <x v="4"/>
    <x v="0"/>
    <x v="169"/>
    <x v="3828"/>
    <x v="1"/>
    <x v="15"/>
    <n v="51.55"/>
    <x v="1"/>
    <n v="11.85"/>
    <n v="610.87"/>
  </r>
  <r>
    <x v="4"/>
    <x v="0"/>
    <x v="169"/>
    <x v="3829"/>
    <x v="1"/>
    <x v="15"/>
    <n v="80.7"/>
    <x v="1"/>
    <n v="11.85"/>
    <n v="956.32"/>
  </r>
  <r>
    <x v="4"/>
    <x v="0"/>
    <x v="171"/>
    <x v="3830"/>
    <x v="1"/>
    <x v="15"/>
    <n v="22.3"/>
    <x v="1"/>
    <n v="4.5"/>
    <n v="100.35"/>
  </r>
  <r>
    <x v="4"/>
    <x v="0"/>
    <x v="171"/>
    <x v="3831"/>
    <x v="1"/>
    <x v="15"/>
    <n v="102.6"/>
    <x v="1"/>
    <n v="4.5"/>
    <n v="461.7"/>
  </r>
  <r>
    <x v="4"/>
    <x v="0"/>
    <x v="144"/>
    <x v="3832"/>
    <x v="1"/>
    <x v="15"/>
    <n v="80"/>
    <x v="1"/>
    <n v="4.5"/>
    <n v="360"/>
  </r>
  <r>
    <x v="4"/>
    <x v="0"/>
    <x v="145"/>
    <x v="3833"/>
    <x v="1"/>
    <x v="15"/>
    <n v="18.95"/>
    <x v="1"/>
    <n v="12.05"/>
    <n v="228.35"/>
  </r>
  <r>
    <x v="4"/>
    <x v="0"/>
    <x v="145"/>
    <x v="3834"/>
    <x v="1"/>
    <x v="15"/>
    <n v="101.7"/>
    <x v="1"/>
    <n v="12.05"/>
    <n v="1225.48"/>
  </r>
  <r>
    <x v="4"/>
    <x v="0"/>
    <x v="180"/>
    <x v="3835"/>
    <x v="1"/>
    <x v="15"/>
    <n v="72.569999999999993"/>
    <x v="1"/>
    <n v="5.0999999999999996"/>
    <n v="370.11"/>
  </r>
  <r>
    <x v="4"/>
    <x v="0"/>
    <x v="258"/>
    <x v="3836"/>
    <x v="1"/>
    <x v="15"/>
    <n v="80"/>
    <x v="1"/>
    <n v="14.8"/>
    <n v="1184"/>
  </r>
  <r>
    <x v="4"/>
    <x v="0"/>
    <x v="181"/>
    <x v="3837"/>
    <x v="1"/>
    <x v="15"/>
    <n v="134.66"/>
    <x v="1"/>
    <n v="4.5"/>
    <n v="605.97"/>
  </r>
  <r>
    <x v="4"/>
    <x v="0"/>
    <x v="182"/>
    <x v="3838"/>
    <x v="1"/>
    <x v="15"/>
    <n v="1.35"/>
    <x v="1"/>
    <n v="16.2"/>
    <n v="21.87"/>
  </r>
  <r>
    <x v="4"/>
    <x v="0"/>
    <x v="212"/>
    <x v="3839"/>
    <x v="1"/>
    <x v="15"/>
    <n v="96.94"/>
    <x v="1"/>
    <n v="5.6"/>
    <n v="542.86"/>
  </r>
  <r>
    <x v="4"/>
    <x v="0"/>
    <x v="212"/>
    <x v="3840"/>
    <x v="1"/>
    <x v="15"/>
    <n v="81.599999999999994"/>
    <x v="1"/>
    <n v="5.6"/>
    <n v="456.96"/>
  </r>
  <r>
    <x v="4"/>
    <x v="0"/>
    <x v="213"/>
    <x v="3841"/>
    <x v="1"/>
    <x v="15"/>
    <n v="30.05"/>
    <x v="1"/>
    <n v="13.65"/>
    <n v="410.18"/>
  </r>
  <r>
    <x v="4"/>
    <x v="0"/>
    <x v="213"/>
    <x v="3842"/>
    <x v="1"/>
    <x v="15"/>
    <n v="80"/>
    <x v="1"/>
    <n v="13.65"/>
    <n v="1091.99"/>
  </r>
  <r>
    <x v="4"/>
    <x v="0"/>
    <x v="183"/>
    <x v="3843"/>
    <x v="1"/>
    <x v="15"/>
    <n v="255.95"/>
    <x v="1"/>
    <n v="14.4"/>
    <n v="3685.68"/>
  </r>
  <r>
    <x v="4"/>
    <x v="0"/>
    <x v="214"/>
    <x v="3844"/>
    <x v="1"/>
    <x v="15"/>
    <n v="29.17"/>
    <x v="1"/>
    <n v="11.44"/>
    <n v="333.7"/>
  </r>
  <r>
    <x v="4"/>
    <x v="0"/>
    <x v="214"/>
    <x v="3845"/>
    <x v="1"/>
    <x v="15"/>
    <n v="79.84"/>
    <x v="1"/>
    <n v="11.44"/>
    <n v="913.37"/>
  </r>
  <r>
    <x v="4"/>
    <x v="0"/>
    <x v="215"/>
    <x v="3846"/>
    <x v="1"/>
    <x v="15"/>
    <n v="19.14"/>
    <x v="1"/>
    <n v="16.2"/>
    <n v="310.07"/>
  </r>
  <r>
    <x v="4"/>
    <x v="0"/>
    <x v="216"/>
    <x v="3847"/>
    <x v="1"/>
    <x v="15"/>
    <n v="44.3"/>
    <x v="1"/>
    <n v="13.65"/>
    <n v="604.69000000000005"/>
  </r>
  <r>
    <x v="4"/>
    <x v="0"/>
    <x v="147"/>
    <x v="3848"/>
    <x v="1"/>
    <x v="15"/>
    <n v="120"/>
    <x v="1"/>
    <n v="11.8"/>
    <n v="1416"/>
  </r>
  <r>
    <x v="4"/>
    <x v="0"/>
    <x v="147"/>
    <x v="3849"/>
    <x v="1"/>
    <x v="15"/>
    <n v="120"/>
    <x v="1"/>
    <n v="11.8"/>
    <n v="1416"/>
  </r>
  <r>
    <x v="4"/>
    <x v="0"/>
    <x v="217"/>
    <x v="3850"/>
    <x v="1"/>
    <x v="15"/>
    <n v="36.6"/>
    <x v="1"/>
    <n v="12.3"/>
    <n v="450.18"/>
  </r>
  <r>
    <x v="4"/>
    <x v="0"/>
    <x v="148"/>
    <x v="3851"/>
    <x v="1"/>
    <x v="15"/>
    <n v="29.874500000000001"/>
    <x v="1"/>
    <n v="16.2"/>
    <n v="483.97"/>
  </r>
  <r>
    <x v="4"/>
    <x v="0"/>
    <x v="218"/>
    <x v="3852"/>
    <x v="1"/>
    <x v="15"/>
    <n v="40"/>
    <x v="1"/>
    <n v="17.84"/>
    <n v="713.6"/>
  </r>
  <r>
    <x v="4"/>
    <x v="0"/>
    <x v="218"/>
    <x v="3853"/>
    <x v="1"/>
    <x v="15"/>
    <n v="201"/>
    <x v="1"/>
    <n v="17.84"/>
    <n v="3585.83"/>
  </r>
  <r>
    <x v="4"/>
    <x v="0"/>
    <x v="14"/>
    <x v="3854"/>
    <x v="4"/>
    <x v="10"/>
    <n v="31"/>
    <x v="0"/>
    <n v="42.21"/>
    <n v="1308.51"/>
  </r>
  <r>
    <x v="4"/>
    <x v="0"/>
    <x v="219"/>
    <x v="3855"/>
    <x v="4"/>
    <x v="9"/>
    <n v="16"/>
    <x v="0"/>
    <n v="42.21"/>
    <n v="675.36"/>
  </r>
  <r>
    <x v="4"/>
    <x v="0"/>
    <x v="219"/>
    <x v="3856"/>
    <x v="4"/>
    <x v="9"/>
    <n v="14"/>
    <x v="0"/>
    <n v="36.18"/>
    <n v="506.52"/>
  </r>
  <r>
    <x v="4"/>
    <x v="0"/>
    <x v="262"/>
    <x v="3857"/>
    <x v="1"/>
    <x v="3"/>
    <n v="50"/>
    <x v="1"/>
    <n v="7.25"/>
    <n v="362.5"/>
  </r>
  <r>
    <x v="4"/>
    <x v="0"/>
    <x v="238"/>
    <x v="3858"/>
    <x v="1"/>
    <x v="3"/>
    <n v="55.8"/>
    <x v="1"/>
    <n v="1.03"/>
    <n v="57.31"/>
  </r>
  <r>
    <x v="4"/>
    <x v="0"/>
    <x v="238"/>
    <x v="3859"/>
    <x v="1"/>
    <x v="3"/>
    <n v="1668.1"/>
    <x v="1"/>
    <n v="1.03"/>
    <n v="1713.14"/>
  </r>
  <r>
    <x v="4"/>
    <x v="0"/>
    <x v="220"/>
    <x v="3860"/>
    <x v="1"/>
    <x v="16"/>
    <n v="26.6"/>
    <x v="1"/>
    <n v="8.86"/>
    <n v="235.68"/>
  </r>
  <r>
    <x v="4"/>
    <x v="0"/>
    <x v="220"/>
    <x v="3861"/>
    <x v="1"/>
    <x v="16"/>
    <n v="40"/>
    <x v="1"/>
    <n v="8.86"/>
    <n v="354.4"/>
  </r>
  <r>
    <x v="4"/>
    <x v="0"/>
    <x v="263"/>
    <x v="3862"/>
    <x v="5"/>
    <x v="12"/>
    <n v="17"/>
    <x v="0"/>
    <n v="1.06"/>
    <n v="18.07"/>
  </r>
  <r>
    <x v="4"/>
    <x v="0"/>
    <x v="2"/>
    <x v="3863"/>
    <x v="1"/>
    <x v="2"/>
    <n v="150"/>
    <x v="1"/>
    <n v="2.9"/>
    <n v="435"/>
  </r>
  <r>
    <x v="4"/>
    <x v="0"/>
    <x v="255"/>
    <x v="3864"/>
    <x v="1"/>
    <x v="2"/>
    <n v="3400"/>
    <x v="1"/>
    <n v="2.9"/>
    <n v="9860"/>
  </r>
  <r>
    <x v="4"/>
    <x v="0"/>
    <x v="4"/>
    <x v="3865"/>
    <x v="1"/>
    <x v="4"/>
    <n v="3374.11"/>
    <x v="2"/>
    <n v="3.25"/>
    <n v="10965.86"/>
  </r>
  <r>
    <x v="4"/>
    <x v="0"/>
    <x v="3"/>
    <x v="3866"/>
    <x v="1"/>
    <x v="3"/>
    <n v="100"/>
    <x v="1"/>
    <n v="1.1599999999999999"/>
    <n v="115.7"/>
  </r>
  <r>
    <x v="4"/>
    <x v="0"/>
    <x v="3"/>
    <x v="3867"/>
    <x v="1"/>
    <x v="3"/>
    <n v="402.95"/>
    <x v="1"/>
    <n v="1.1599999999999999"/>
    <n v="466.21"/>
  </r>
  <r>
    <x v="4"/>
    <x v="0"/>
    <x v="1"/>
    <x v="3868"/>
    <x v="1"/>
    <x v="1"/>
    <n v="6145.8"/>
    <x v="1"/>
    <n v="0.43"/>
    <n v="2653.14"/>
  </r>
  <r>
    <x v="4"/>
    <x v="0"/>
    <x v="1"/>
    <x v="3869"/>
    <x v="1"/>
    <x v="1"/>
    <n v="28039.9"/>
    <x v="1"/>
    <n v="0.43"/>
    <n v="12104.82"/>
  </r>
  <r>
    <x v="4"/>
    <x v="0"/>
    <x v="151"/>
    <x v="3870"/>
    <x v="1"/>
    <x v="4"/>
    <n v="1.079"/>
    <x v="2"/>
    <n v="24"/>
    <n v="25.9"/>
  </r>
  <r>
    <x v="4"/>
    <x v="0"/>
    <x v="222"/>
    <x v="3871"/>
    <x v="2"/>
    <x v="5"/>
    <n v="150"/>
    <x v="0"/>
    <n v="5.81"/>
    <n v="871.5"/>
  </r>
  <r>
    <x v="4"/>
    <x v="0"/>
    <x v="223"/>
    <x v="3872"/>
    <x v="3"/>
    <x v="6"/>
    <n v="2015"/>
    <x v="0"/>
    <n v="7.0000000000000007E-2"/>
    <n v="141.05000000000001"/>
  </r>
  <r>
    <x v="4"/>
    <x v="0"/>
    <x v="224"/>
    <x v="3873"/>
    <x v="3"/>
    <x v="6"/>
    <n v="5907"/>
    <x v="0"/>
    <n v="7.0000000000000007E-2"/>
    <n v="413.49"/>
  </r>
  <r>
    <x v="4"/>
    <x v="0"/>
    <x v="225"/>
    <x v="3874"/>
    <x v="3"/>
    <x v="6"/>
    <n v="270"/>
    <x v="0"/>
    <n v="7.0000000000000007E-2"/>
    <n v="18.899999999999999"/>
  </r>
  <r>
    <x v="4"/>
    <x v="0"/>
    <x v="226"/>
    <x v="3875"/>
    <x v="3"/>
    <x v="6"/>
    <n v="353"/>
    <x v="0"/>
    <n v="0.09"/>
    <n v="32.72"/>
  </r>
  <r>
    <x v="4"/>
    <x v="0"/>
    <x v="227"/>
    <x v="3876"/>
    <x v="3"/>
    <x v="6"/>
    <n v="1196"/>
    <x v="0"/>
    <n v="0.09"/>
    <n v="110.89"/>
  </r>
  <r>
    <x v="4"/>
    <x v="0"/>
    <x v="228"/>
    <x v="3877"/>
    <x v="3"/>
    <x v="6"/>
    <n v="750"/>
    <x v="0"/>
    <n v="0.23"/>
    <n v="172.5"/>
  </r>
  <r>
    <x v="4"/>
    <x v="0"/>
    <x v="229"/>
    <x v="3878"/>
    <x v="3"/>
    <x v="6"/>
    <n v="150"/>
    <x v="0"/>
    <n v="0.23"/>
    <n v="34.5"/>
  </r>
  <r>
    <x v="4"/>
    <x v="0"/>
    <x v="239"/>
    <x v="3879"/>
    <x v="3"/>
    <x v="6"/>
    <n v="2055"/>
    <x v="0"/>
    <n v="7.0000000000000007E-2"/>
    <n v="143.85"/>
  </r>
  <r>
    <x v="4"/>
    <x v="0"/>
    <x v="243"/>
    <x v="3880"/>
    <x v="3"/>
    <x v="6"/>
    <n v="50"/>
    <x v="0"/>
    <n v="7.0000000000000007E-2"/>
    <n v="3.5"/>
  </r>
  <r>
    <x v="4"/>
    <x v="0"/>
    <x v="244"/>
    <x v="3881"/>
    <x v="3"/>
    <x v="6"/>
    <n v="3085"/>
    <x v="0"/>
    <n v="7.0000000000000007E-2"/>
    <n v="215.95"/>
  </r>
  <r>
    <x v="4"/>
    <x v="0"/>
    <x v="6"/>
    <x v="3882"/>
    <x v="3"/>
    <x v="6"/>
    <n v="2221"/>
    <x v="0"/>
    <n v="7.0000000000000007E-2"/>
    <n v="155.47"/>
  </r>
  <r>
    <x v="4"/>
    <x v="0"/>
    <x v="235"/>
    <x v="3883"/>
    <x v="3"/>
    <x v="6"/>
    <n v="120"/>
    <x v="0"/>
    <n v="7.0000000000000007E-2"/>
    <n v="8.4"/>
  </r>
  <r>
    <x v="4"/>
    <x v="0"/>
    <x v="256"/>
    <x v="3884"/>
    <x v="3"/>
    <x v="6"/>
    <n v="1000"/>
    <x v="0"/>
    <n v="1.1299999999999999"/>
    <n v="1132"/>
  </r>
  <r>
    <x v="4"/>
    <x v="0"/>
    <x v="234"/>
    <x v="3885"/>
    <x v="3"/>
    <x v="6"/>
    <n v="2842"/>
    <x v="0"/>
    <n v="7.0000000000000007E-2"/>
    <n v="198.94"/>
  </r>
  <r>
    <x v="4"/>
    <x v="0"/>
    <x v="233"/>
    <x v="3886"/>
    <x v="3"/>
    <x v="6"/>
    <n v="120"/>
    <x v="0"/>
    <n v="0.85"/>
    <n v="102"/>
  </r>
  <r>
    <x v="4"/>
    <x v="0"/>
    <x v="232"/>
    <x v="3887"/>
    <x v="3"/>
    <x v="6"/>
    <n v="3924"/>
    <x v="0"/>
    <n v="7.0000000000000007E-2"/>
    <n v="274.68"/>
  </r>
  <r>
    <x v="4"/>
    <x v="0"/>
    <x v="231"/>
    <x v="3888"/>
    <x v="3"/>
    <x v="6"/>
    <n v="4792"/>
    <x v="0"/>
    <n v="7.0000000000000007E-2"/>
    <n v="335.44"/>
  </r>
  <r>
    <x v="4"/>
    <x v="0"/>
    <x v="230"/>
    <x v="3889"/>
    <x v="3"/>
    <x v="6"/>
    <n v="4916"/>
    <x v="0"/>
    <n v="7.0000000000000007E-2"/>
    <n v="344.12"/>
  </r>
  <r>
    <x v="4"/>
    <x v="0"/>
    <x v="7"/>
    <x v="3890"/>
    <x v="3"/>
    <x v="6"/>
    <n v="1808"/>
    <x v="0"/>
    <n v="7.0000000000000007E-2"/>
    <n v="126.56"/>
  </r>
  <r>
    <x v="4"/>
    <x v="0"/>
    <x v="26"/>
    <x v="3891"/>
    <x v="3"/>
    <x v="6"/>
    <n v="120"/>
    <x v="0"/>
    <n v="0.85"/>
    <n v="102"/>
  </r>
  <r>
    <x v="4"/>
    <x v="0"/>
    <x v="257"/>
    <x v="3892"/>
    <x v="3"/>
    <x v="6"/>
    <n v="200"/>
    <x v="0"/>
    <n v="0.1"/>
    <n v="19.260000000000002"/>
  </r>
  <r>
    <x v="4"/>
    <x v="0"/>
    <x v="27"/>
    <x v="3893"/>
    <x v="3"/>
    <x v="6"/>
    <n v="550"/>
    <x v="0"/>
    <n v="0.1"/>
    <n v="52.96"/>
  </r>
  <r>
    <x v="4"/>
    <x v="0"/>
    <x v="28"/>
    <x v="3894"/>
    <x v="3"/>
    <x v="6"/>
    <n v="700"/>
    <x v="0"/>
    <n v="0.1"/>
    <n v="67.41"/>
  </r>
  <r>
    <x v="4"/>
    <x v="0"/>
    <x v="29"/>
    <x v="3895"/>
    <x v="3"/>
    <x v="6"/>
    <n v="744"/>
    <x v="0"/>
    <n v="7.0000000000000007E-2"/>
    <n v="52.08"/>
  </r>
  <r>
    <x v="4"/>
    <x v="0"/>
    <x v="30"/>
    <x v="3896"/>
    <x v="3"/>
    <x v="6"/>
    <n v="718"/>
    <x v="0"/>
    <n v="7.0000000000000007E-2"/>
    <n v="50.26"/>
  </r>
  <r>
    <x v="4"/>
    <x v="0"/>
    <x v="31"/>
    <x v="3897"/>
    <x v="3"/>
    <x v="6"/>
    <n v="626"/>
    <x v="0"/>
    <n v="7.0000000000000007E-2"/>
    <n v="43.82"/>
  </r>
  <r>
    <x v="4"/>
    <x v="0"/>
    <x v="32"/>
    <x v="3898"/>
    <x v="3"/>
    <x v="6"/>
    <n v="500"/>
    <x v="0"/>
    <n v="0.38"/>
    <n v="190"/>
  </r>
  <r>
    <x v="4"/>
    <x v="0"/>
    <x v="33"/>
    <x v="3899"/>
    <x v="3"/>
    <x v="6"/>
    <n v="1173"/>
    <x v="0"/>
    <n v="0.09"/>
    <n v="108.73"/>
  </r>
  <r>
    <x v="4"/>
    <x v="0"/>
    <x v="34"/>
    <x v="3900"/>
    <x v="3"/>
    <x v="6"/>
    <n v="2393"/>
    <x v="0"/>
    <n v="0.09"/>
    <n v="221.84"/>
  </r>
  <r>
    <x v="4"/>
    <x v="0"/>
    <x v="35"/>
    <x v="3901"/>
    <x v="3"/>
    <x v="6"/>
    <n v="3000"/>
    <x v="0"/>
    <n v="0.09"/>
    <n v="278.10000000000002"/>
  </r>
  <r>
    <x v="4"/>
    <x v="0"/>
    <x v="36"/>
    <x v="3902"/>
    <x v="3"/>
    <x v="6"/>
    <n v="243"/>
    <x v="0"/>
    <n v="7.0000000000000007E-2"/>
    <n v="17.010000000000002"/>
  </r>
  <r>
    <x v="4"/>
    <x v="0"/>
    <x v="37"/>
    <x v="3903"/>
    <x v="3"/>
    <x v="6"/>
    <n v="500"/>
    <x v="0"/>
    <n v="7.0000000000000007E-2"/>
    <n v="35"/>
  </r>
  <r>
    <x v="4"/>
    <x v="0"/>
    <x v="38"/>
    <x v="3904"/>
    <x v="3"/>
    <x v="13"/>
    <n v="16250"/>
    <x v="0"/>
    <n v="0.01"/>
    <n v="130"/>
  </r>
  <r>
    <x v="4"/>
    <x v="0"/>
    <x v="38"/>
    <x v="3905"/>
    <x v="3"/>
    <x v="13"/>
    <n v="65000"/>
    <x v="0"/>
    <n v="0.01"/>
    <n v="520"/>
  </r>
  <r>
    <x v="4"/>
    <x v="0"/>
    <x v="43"/>
    <x v="3906"/>
    <x v="3"/>
    <x v="13"/>
    <n v="2874"/>
    <x v="0"/>
    <n v="0.01"/>
    <n v="22.99"/>
  </r>
  <r>
    <x v="4"/>
    <x v="0"/>
    <x v="44"/>
    <x v="3907"/>
    <x v="3"/>
    <x v="13"/>
    <n v="16250"/>
    <x v="0"/>
    <n v="0.01"/>
    <n v="130"/>
  </r>
  <r>
    <x v="4"/>
    <x v="0"/>
    <x v="44"/>
    <x v="3908"/>
    <x v="3"/>
    <x v="13"/>
    <n v="48750"/>
    <x v="0"/>
    <n v="0.01"/>
    <n v="390"/>
  </r>
  <r>
    <x v="4"/>
    <x v="0"/>
    <x v="44"/>
    <x v="3909"/>
    <x v="3"/>
    <x v="13"/>
    <n v="32500"/>
    <x v="0"/>
    <n v="0.01"/>
    <n v="260"/>
  </r>
  <r>
    <x v="4"/>
    <x v="0"/>
    <x v="44"/>
    <x v="3910"/>
    <x v="3"/>
    <x v="13"/>
    <n v="55250"/>
    <x v="0"/>
    <n v="0.01"/>
    <n v="442"/>
  </r>
  <r>
    <x v="4"/>
    <x v="0"/>
    <x v="44"/>
    <x v="3911"/>
    <x v="3"/>
    <x v="13"/>
    <n v="65000"/>
    <x v="0"/>
    <n v="0.01"/>
    <n v="520"/>
  </r>
  <r>
    <x v="4"/>
    <x v="0"/>
    <x v="44"/>
    <x v="3912"/>
    <x v="3"/>
    <x v="13"/>
    <n v="15000"/>
    <x v="0"/>
    <n v="0.01"/>
    <n v="120"/>
  </r>
  <r>
    <x v="4"/>
    <x v="0"/>
    <x v="152"/>
    <x v="3913"/>
    <x v="3"/>
    <x v="13"/>
    <n v="16250"/>
    <x v="0"/>
    <n v="0.01"/>
    <n v="130"/>
  </r>
  <r>
    <x v="4"/>
    <x v="0"/>
    <x v="152"/>
    <x v="3914"/>
    <x v="3"/>
    <x v="13"/>
    <n v="650"/>
    <x v="0"/>
    <n v="0.01"/>
    <n v="5.2"/>
  </r>
  <r>
    <x v="4"/>
    <x v="0"/>
    <x v="152"/>
    <x v="3915"/>
    <x v="3"/>
    <x v="13"/>
    <n v="195000"/>
    <x v="0"/>
    <n v="0.01"/>
    <n v="1560"/>
  </r>
  <r>
    <x v="4"/>
    <x v="0"/>
    <x v="153"/>
    <x v="3916"/>
    <x v="3"/>
    <x v="13"/>
    <n v="16250"/>
    <x v="0"/>
    <n v="0.01"/>
    <n v="130"/>
  </r>
  <r>
    <x v="4"/>
    <x v="0"/>
    <x v="153"/>
    <x v="3917"/>
    <x v="3"/>
    <x v="13"/>
    <n v="2474"/>
    <x v="0"/>
    <n v="0.01"/>
    <n v="19.8"/>
  </r>
  <r>
    <x v="4"/>
    <x v="0"/>
    <x v="153"/>
    <x v="3918"/>
    <x v="3"/>
    <x v="13"/>
    <n v="117950"/>
    <x v="0"/>
    <n v="0.01"/>
    <n v="943.6"/>
  </r>
  <r>
    <x v="4"/>
    <x v="0"/>
    <x v="177"/>
    <x v="3919"/>
    <x v="3"/>
    <x v="13"/>
    <n v="26000"/>
    <x v="0"/>
    <n v="0.01"/>
    <n v="208"/>
  </r>
  <r>
    <x v="4"/>
    <x v="0"/>
    <x v="177"/>
    <x v="3920"/>
    <x v="3"/>
    <x v="13"/>
    <n v="48750"/>
    <x v="0"/>
    <n v="0.01"/>
    <n v="390"/>
  </r>
  <r>
    <x v="4"/>
    <x v="0"/>
    <x v="46"/>
    <x v="3921"/>
    <x v="3"/>
    <x v="13"/>
    <n v="48750"/>
    <x v="0"/>
    <n v="0.01"/>
    <n v="390"/>
  </r>
  <r>
    <x v="4"/>
    <x v="0"/>
    <x v="47"/>
    <x v="3922"/>
    <x v="3"/>
    <x v="13"/>
    <n v="11050"/>
    <x v="0"/>
    <n v="0.01"/>
    <n v="88.4"/>
  </r>
  <r>
    <x v="4"/>
    <x v="0"/>
    <x v="47"/>
    <x v="3923"/>
    <x v="3"/>
    <x v="13"/>
    <n v="11700"/>
    <x v="0"/>
    <n v="0.01"/>
    <n v="93.6"/>
  </r>
  <r>
    <x v="4"/>
    <x v="0"/>
    <x v="107"/>
    <x v="3924"/>
    <x v="3"/>
    <x v="13"/>
    <n v="500"/>
    <x v="0"/>
    <n v="0.01"/>
    <n v="4"/>
  </r>
  <r>
    <x v="4"/>
    <x v="0"/>
    <x v="107"/>
    <x v="3925"/>
    <x v="3"/>
    <x v="13"/>
    <n v="12350"/>
    <x v="0"/>
    <n v="0.01"/>
    <n v="98.8"/>
  </r>
  <r>
    <x v="4"/>
    <x v="0"/>
    <x v="107"/>
    <x v="3926"/>
    <x v="3"/>
    <x v="13"/>
    <n v="29900"/>
    <x v="0"/>
    <n v="0.01"/>
    <n v="239.2"/>
  </r>
  <r>
    <x v="4"/>
    <x v="0"/>
    <x v="106"/>
    <x v="3927"/>
    <x v="3"/>
    <x v="13"/>
    <n v="2600"/>
    <x v="0"/>
    <n v="0.01"/>
    <n v="20.8"/>
  </r>
  <r>
    <x v="4"/>
    <x v="0"/>
    <x v="106"/>
    <x v="3928"/>
    <x v="3"/>
    <x v="13"/>
    <n v="30520"/>
    <x v="0"/>
    <n v="0.01"/>
    <n v="244.16"/>
  </r>
  <r>
    <x v="4"/>
    <x v="0"/>
    <x v="48"/>
    <x v="3929"/>
    <x v="3"/>
    <x v="13"/>
    <n v="650"/>
    <x v="0"/>
    <n v="0.01"/>
    <n v="5.2"/>
  </r>
  <r>
    <x v="4"/>
    <x v="0"/>
    <x v="48"/>
    <x v="3930"/>
    <x v="3"/>
    <x v="13"/>
    <n v="55900"/>
    <x v="0"/>
    <n v="0.01"/>
    <n v="447.2"/>
  </r>
  <r>
    <x v="4"/>
    <x v="0"/>
    <x v="49"/>
    <x v="3931"/>
    <x v="3"/>
    <x v="13"/>
    <n v="500"/>
    <x v="0"/>
    <n v="0.01"/>
    <n v="4"/>
  </r>
  <r>
    <x v="4"/>
    <x v="0"/>
    <x v="49"/>
    <x v="3932"/>
    <x v="3"/>
    <x v="13"/>
    <n v="11050"/>
    <x v="0"/>
    <n v="0.01"/>
    <n v="88.4"/>
  </r>
  <r>
    <x v="4"/>
    <x v="0"/>
    <x v="49"/>
    <x v="3933"/>
    <x v="3"/>
    <x v="13"/>
    <n v="2548"/>
    <x v="0"/>
    <n v="0.01"/>
    <n v="20.38"/>
  </r>
  <r>
    <x v="4"/>
    <x v="0"/>
    <x v="49"/>
    <x v="3934"/>
    <x v="3"/>
    <x v="13"/>
    <n v="19500"/>
    <x v="0"/>
    <n v="0.01"/>
    <n v="156"/>
  </r>
  <r>
    <x v="4"/>
    <x v="0"/>
    <x v="49"/>
    <x v="3935"/>
    <x v="3"/>
    <x v="13"/>
    <n v="26000"/>
    <x v="0"/>
    <n v="0.01"/>
    <n v="208"/>
  </r>
  <r>
    <x v="4"/>
    <x v="0"/>
    <x v="50"/>
    <x v="3936"/>
    <x v="3"/>
    <x v="13"/>
    <n v="650"/>
    <x v="0"/>
    <n v="0.01"/>
    <n v="5.2"/>
  </r>
  <r>
    <x v="4"/>
    <x v="0"/>
    <x v="50"/>
    <x v="3937"/>
    <x v="3"/>
    <x v="13"/>
    <n v="56550"/>
    <x v="0"/>
    <n v="0.01"/>
    <n v="452.4"/>
  </r>
  <r>
    <x v="4"/>
    <x v="0"/>
    <x v="51"/>
    <x v="3938"/>
    <x v="3"/>
    <x v="13"/>
    <n v="500"/>
    <x v="0"/>
    <n v="0.01"/>
    <n v="4"/>
  </r>
  <r>
    <x v="4"/>
    <x v="0"/>
    <x v="51"/>
    <x v="3939"/>
    <x v="3"/>
    <x v="13"/>
    <n v="22760"/>
    <x v="0"/>
    <n v="0.01"/>
    <n v="182.08"/>
  </r>
  <r>
    <x v="4"/>
    <x v="0"/>
    <x v="52"/>
    <x v="3940"/>
    <x v="3"/>
    <x v="13"/>
    <n v="500"/>
    <x v="0"/>
    <n v="0.01"/>
    <n v="4"/>
  </r>
  <r>
    <x v="4"/>
    <x v="0"/>
    <x v="61"/>
    <x v="3941"/>
    <x v="3"/>
    <x v="13"/>
    <n v="10400"/>
    <x v="0"/>
    <n v="0.01"/>
    <n v="83.2"/>
  </r>
  <r>
    <x v="4"/>
    <x v="0"/>
    <x v="61"/>
    <x v="3942"/>
    <x v="3"/>
    <x v="13"/>
    <n v="159250"/>
    <x v="0"/>
    <n v="0.01"/>
    <n v="1274"/>
  </r>
  <r>
    <x v="4"/>
    <x v="0"/>
    <x v="61"/>
    <x v="3943"/>
    <x v="3"/>
    <x v="13"/>
    <n v="650"/>
    <x v="0"/>
    <n v="0.01"/>
    <n v="5.2"/>
  </r>
  <r>
    <x v="4"/>
    <x v="0"/>
    <x v="67"/>
    <x v="3944"/>
    <x v="3"/>
    <x v="13"/>
    <n v="25350"/>
    <x v="0"/>
    <n v="0.01"/>
    <n v="202.8"/>
  </r>
  <r>
    <x v="4"/>
    <x v="0"/>
    <x v="68"/>
    <x v="3945"/>
    <x v="3"/>
    <x v="13"/>
    <n v="4172"/>
    <x v="0"/>
    <n v="0.01"/>
    <n v="33.380000000000003"/>
  </r>
  <r>
    <x v="4"/>
    <x v="0"/>
    <x v="68"/>
    <x v="3946"/>
    <x v="3"/>
    <x v="13"/>
    <n v="32500"/>
    <x v="0"/>
    <n v="0.01"/>
    <n v="260"/>
  </r>
  <r>
    <x v="4"/>
    <x v="0"/>
    <x v="68"/>
    <x v="3947"/>
    <x v="3"/>
    <x v="13"/>
    <n v="48750"/>
    <x v="0"/>
    <n v="0.01"/>
    <n v="390"/>
  </r>
  <r>
    <x v="4"/>
    <x v="0"/>
    <x v="68"/>
    <x v="3948"/>
    <x v="3"/>
    <x v="13"/>
    <n v="48750"/>
    <x v="0"/>
    <n v="0.01"/>
    <n v="390"/>
  </r>
  <r>
    <x v="4"/>
    <x v="0"/>
    <x v="68"/>
    <x v="3949"/>
    <x v="3"/>
    <x v="13"/>
    <n v="48750"/>
    <x v="0"/>
    <n v="0.01"/>
    <n v="390"/>
  </r>
  <r>
    <x v="4"/>
    <x v="0"/>
    <x v="68"/>
    <x v="3950"/>
    <x v="3"/>
    <x v="13"/>
    <n v="308750"/>
    <x v="0"/>
    <n v="0.01"/>
    <n v="2470"/>
  </r>
  <r>
    <x v="4"/>
    <x v="0"/>
    <x v="68"/>
    <x v="3951"/>
    <x v="3"/>
    <x v="13"/>
    <n v="16250"/>
    <x v="0"/>
    <n v="0.01"/>
    <n v="130"/>
  </r>
  <r>
    <x v="4"/>
    <x v="0"/>
    <x v="97"/>
    <x v="3952"/>
    <x v="3"/>
    <x v="13"/>
    <n v="81250"/>
    <x v="0"/>
    <n v="0.01"/>
    <n v="650"/>
  </r>
  <r>
    <x v="4"/>
    <x v="0"/>
    <x v="97"/>
    <x v="3953"/>
    <x v="3"/>
    <x v="13"/>
    <n v="16250"/>
    <x v="0"/>
    <n v="0.01"/>
    <n v="130"/>
  </r>
  <r>
    <x v="4"/>
    <x v="0"/>
    <x v="97"/>
    <x v="3954"/>
    <x v="3"/>
    <x v="13"/>
    <n v="132050"/>
    <x v="0"/>
    <n v="0.01"/>
    <n v="1056.4000000000001"/>
  </r>
  <r>
    <x v="4"/>
    <x v="0"/>
    <x v="97"/>
    <x v="3955"/>
    <x v="3"/>
    <x v="13"/>
    <n v="3160"/>
    <x v="0"/>
    <n v="0.01"/>
    <n v="25.28"/>
  </r>
  <r>
    <x v="4"/>
    <x v="0"/>
    <x v="97"/>
    <x v="3956"/>
    <x v="3"/>
    <x v="13"/>
    <n v="3966"/>
    <x v="0"/>
    <n v="0.01"/>
    <n v="31.73"/>
  </r>
  <r>
    <x v="4"/>
    <x v="0"/>
    <x v="97"/>
    <x v="3957"/>
    <x v="3"/>
    <x v="13"/>
    <n v="960"/>
    <x v="0"/>
    <n v="0.01"/>
    <n v="7.68"/>
  </r>
  <r>
    <x v="4"/>
    <x v="0"/>
    <x v="97"/>
    <x v="3958"/>
    <x v="3"/>
    <x v="13"/>
    <n v="227500"/>
    <x v="0"/>
    <n v="0.01"/>
    <n v="1820"/>
  </r>
  <r>
    <x v="4"/>
    <x v="0"/>
    <x v="96"/>
    <x v="3959"/>
    <x v="3"/>
    <x v="13"/>
    <n v="3250"/>
    <x v="0"/>
    <n v="0.01"/>
    <n v="26"/>
  </r>
  <r>
    <x v="4"/>
    <x v="0"/>
    <x v="96"/>
    <x v="3960"/>
    <x v="3"/>
    <x v="13"/>
    <n v="32500"/>
    <x v="0"/>
    <n v="0.01"/>
    <n v="260"/>
  </r>
  <r>
    <x v="4"/>
    <x v="0"/>
    <x v="95"/>
    <x v="3961"/>
    <x v="3"/>
    <x v="13"/>
    <n v="70200"/>
    <x v="0"/>
    <n v="0.01"/>
    <n v="561.6"/>
  </r>
  <r>
    <x v="4"/>
    <x v="0"/>
    <x v="94"/>
    <x v="3962"/>
    <x v="3"/>
    <x v="13"/>
    <n v="4330"/>
    <x v="0"/>
    <n v="0.01"/>
    <n v="34.64"/>
  </r>
  <r>
    <x v="4"/>
    <x v="0"/>
    <x v="90"/>
    <x v="3963"/>
    <x v="3"/>
    <x v="13"/>
    <n v="431600"/>
    <x v="0"/>
    <n v="0.01"/>
    <n v="3452.8"/>
  </r>
  <r>
    <x v="4"/>
    <x v="0"/>
    <x v="13"/>
    <x v="3964"/>
    <x v="4"/>
    <x v="9"/>
    <n v="14"/>
    <x v="0"/>
    <n v="42.21"/>
    <n v="590.94000000000005"/>
  </r>
  <r>
    <x v="4"/>
    <x v="0"/>
    <x v="13"/>
    <x v="3965"/>
    <x v="4"/>
    <x v="9"/>
    <n v="2"/>
    <x v="0"/>
    <n v="42.21"/>
    <n v="84.42"/>
  </r>
  <r>
    <x v="4"/>
    <x v="0"/>
    <x v="103"/>
    <x v="3966"/>
    <x v="0"/>
    <x v="0"/>
    <n v="3500"/>
    <x v="0"/>
    <n v="0.25"/>
    <n v="875"/>
  </r>
  <r>
    <x v="4"/>
    <x v="0"/>
    <x v="104"/>
    <x v="3967"/>
    <x v="0"/>
    <x v="0"/>
    <n v="320"/>
    <x v="0"/>
    <n v="1.2"/>
    <n v="384"/>
  </r>
  <r>
    <x v="4"/>
    <x v="0"/>
    <x v="105"/>
    <x v="3968"/>
    <x v="0"/>
    <x v="0"/>
    <n v="1440"/>
    <x v="0"/>
    <n v="1.2"/>
    <n v="1728"/>
  </r>
  <r>
    <x v="4"/>
    <x v="0"/>
    <x v="138"/>
    <x v="3969"/>
    <x v="0"/>
    <x v="0"/>
    <n v="360"/>
    <x v="0"/>
    <n v="1.5"/>
    <n v="540"/>
  </r>
  <r>
    <x v="5"/>
    <x v="0"/>
    <x v="166"/>
    <x v="3970"/>
    <x v="1"/>
    <x v="15"/>
    <m/>
    <x v="1"/>
    <m/>
    <m/>
  </r>
  <r>
    <x v="5"/>
    <x v="0"/>
    <x v="61"/>
    <x v="3971"/>
    <x v="3"/>
    <x v="13"/>
    <m/>
    <x v="0"/>
    <m/>
    <m/>
  </r>
  <r>
    <x v="5"/>
    <x v="0"/>
    <x v="61"/>
    <x v="3972"/>
    <x v="3"/>
    <x v="13"/>
    <m/>
    <x v="0"/>
    <m/>
    <m/>
  </r>
  <r>
    <x v="5"/>
    <x v="0"/>
    <x v="61"/>
    <x v="3973"/>
    <x v="3"/>
    <x v="13"/>
    <m/>
    <x v="0"/>
    <m/>
    <m/>
  </r>
  <r>
    <x v="5"/>
    <x v="0"/>
    <x v="61"/>
    <x v="3974"/>
    <x v="3"/>
    <x v="13"/>
    <m/>
    <x v="0"/>
    <m/>
    <m/>
  </r>
  <r>
    <x v="5"/>
    <x v="0"/>
    <x v="61"/>
    <x v="3975"/>
    <x v="3"/>
    <x v="13"/>
    <m/>
    <x v="0"/>
    <m/>
    <m/>
  </r>
  <r>
    <x v="5"/>
    <x v="0"/>
    <x v="61"/>
    <x v="3976"/>
    <x v="3"/>
    <x v="13"/>
    <m/>
    <x v="0"/>
    <m/>
    <m/>
  </r>
  <r>
    <x v="5"/>
    <x v="0"/>
    <x v="60"/>
    <x v="3977"/>
    <x v="3"/>
    <x v="13"/>
    <m/>
    <x v="0"/>
    <m/>
    <m/>
  </r>
  <r>
    <x v="5"/>
    <x v="0"/>
    <x v="55"/>
    <x v="3978"/>
    <x v="3"/>
    <x v="13"/>
    <m/>
    <x v="0"/>
    <m/>
    <m/>
  </r>
  <r>
    <x v="5"/>
    <x v="0"/>
    <x v="54"/>
    <x v="3979"/>
    <x v="3"/>
    <x v="13"/>
    <m/>
    <x v="0"/>
    <m/>
    <m/>
  </r>
  <r>
    <x v="5"/>
    <x v="0"/>
    <x v="54"/>
    <x v="3980"/>
    <x v="3"/>
    <x v="13"/>
    <m/>
    <x v="0"/>
    <m/>
    <m/>
  </r>
  <r>
    <x v="5"/>
    <x v="0"/>
    <x v="54"/>
    <x v="3981"/>
    <x v="3"/>
    <x v="13"/>
    <m/>
    <x v="0"/>
    <m/>
    <m/>
  </r>
  <r>
    <x v="5"/>
    <x v="0"/>
    <x v="54"/>
    <x v="3982"/>
    <x v="3"/>
    <x v="13"/>
    <m/>
    <x v="0"/>
    <m/>
    <m/>
  </r>
  <r>
    <x v="5"/>
    <x v="0"/>
    <x v="54"/>
    <x v="3983"/>
    <x v="3"/>
    <x v="13"/>
    <m/>
    <x v="0"/>
    <m/>
    <m/>
  </r>
  <r>
    <x v="5"/>
    <x v="0"/>
    <x v="54"/>
    <x v="3984"/>
    <x v="3"/>
    <x v="13"/>
    <m/>
    <x v="0"/>
    <m/>
    <m/>
  </r>
  <r>
    <x v="5"/>
    <x v="0"/>
    <x v="54"/>
    <x v="3985"/>
    <x v="3"/>
    <x v="13"/>
    <m/>
    <x v="0"/>
    <m/>
    <m/>
  </r>
  <r>
    <x v="5"/>
    <x v="0"/>
    <x v="54"/>
    <x v="3986"/>
    <x v="3"/>
    <x v="13"/>
    <m/>
    <x v="0"/>
    <m/>
    <m/>
  </r>
  <r>
    <x v="5"/>
    <x v="0"/>
    <x v="54"/>
    <x v="3987"/>
    <x v="3"/>
    <x v="13"/>
    <m/>
    <x v="0"/>
    <m/>
    <m/>
  </r>
  <r>
    <x v="5"/>
    <x v="0"/>
    <x v="53"/>
    <x v="3988"/>
    <x v="3"/>
    <x v="13"/>
    <m/>
    <x v="0"/>
    <m/>
    <m/>
  </r>
  <r>
    <x v="5"/>
    <x v="0"/>
    <x v="46"/>
    <x v="3989"/>
    <x v="3"/>
    <x v="13"/>
    <n v="13000"/>
    <x v="0"/>
    <n v="0.01"/>
    <n v="104"/>
  </r>
  <r>
    <x v="5"/>
    <x v="0"/>
    <x v="155"/>
    <x v="3990"/>
    <x v="3"/>
    <x v="13"/>
    <n v="32500"/>
    <x v="0"/>
    <n v="0.01"/>
    <n v="260"/>
  </r>
  <r>
    <x v="5"/>
    <x v="0"/>
    <x v="45"/>
    <x v="3991"/>
    <x v="3"/>
    <x v="13"/>
    <n v="265850"/>
    <x v="0"/>
    <n v="0.01"/>
    <n v="2126.79"/>
  </r>
  <r>
    <x v="5"/>
    <x v="0"/>
    <x v="45"/>
    <x v="3992"/>
    <x v="3"/>
    <x v="13"/>
    <n v="16250"/>
    <x v="0"/>
    <n v="0.01"/>
    <n v="130"/>
  </r>
  <r>
    <x v="5"/>
    <x v="0"/>
    <x v="45"/>
    <x v="3993"/>
    <x v="3"/>
    <x v="13"/>
    <n v="32500"/>
    <x v="0"/>
    <n v="0.01"/>
    <n v="260"/>
  </r>
  <r>
    <x v="5"/>
    <x v="0"/>
    <x v="45"/>
    <x v="3994"/>
    <x v="3"/>
    <x v="13"/>
    <n v="32500"/>
    <x v="0"/>
    <n v="0.01"/>
    <n v="260"/>
  </r>
  <r>
    <x v="5"/>
    <x v="0"/>
    <x v="45"/>
    <x v="3995"/>
    <x v="3"/>
    <x v="13"/>
    <n v="135860"/>
    <x v="0"/>
    <n v="0.01"/>
    <n v="1086.8800000000001"/>
  </r>
  <r>
    <x v="5"/>
    <x v="0"/>
    <x v="45"/>
    <x v="3996"/>
    <x v="3"/>
    <x v="13"/>
    <n v="17766"/>
    <x v="0"/>
    <n v="0.01"/>
    <n v="142.13"/>
  </r>
  <r>
    <x v="5"/>
    <x v="0"/>
    <x v="174"/>
    <x v="3997"/>
    <x v="3"/>
    <x v="13"/>
    <n v="61750"/>
    <x v="0"/>
    <n v="0.01"/>
    <n v="494"/>
  </r>
  <r>
    <x v="5"/>
    <x v="0"/>
    <x v="176"/>
    <x v="3998"/>
    <x v="3"/>
    <x v="13"/>
    <n v="14200"/>
    <x v="0"/>
    <n v="0.01"/>
    <n v="113.6"/>
  </r>
  <r>
    <x v="5"/>
    <x v="0"/>
    <x v="176"/>
    <x v="3999"/>
    <x v="3"/>
    <x v="13"/>
    <n v="11050"/>
    <x v="0"/>
    <n v="0.01"/>
    <n v="88.4"/>
  </r>
  <r>
    <x v="5"/>
    <x v="0"/>
    <x v="177"/>
    <x v="4000"/>
    <x v="3"/>
    <x v="13"/>
    <n v="48750"/>
    <x v="0"/>
    <n v="0.01"/>
    <n v="390"/>
  </r>
  <r>
    <x v="5"/>
    <x v="0"/>
    <x v="177"/>
    <x v="4001"/>
    <x v="3"/>
    <x v="13"/>
    <n v="26000"/>
    <x v="0"/>
    <n v="0.01"/>
    <n v="208"/>
  </r>
  <r>
    <x v="5"/>
    <x v="0"/>
    <x v="153"/>
    <x v="4002"/>
    <x v="3"/>
    <x v="13"/>
    <n v="117950"/>
    <x v="0"/>
    <n v="0.01"/>
    <n v="943.6"/>
  </r>
  <r>
    <x v="5"/>
    <x v="0"/>
    <x v="106"/>
    <x v="4003"/>
    <x v="3"/>
    <x v="13"/>
    <m/>
    <x v="0"/>
    <m/>
    <m/>
  </r>
  <r>
    <x v="5"/>
    <x v="0"/>
    <x v="242"/>
    <x v="4004"/>
    <x v="4"/>
    <x v="8"/>
    <n v="10"/>
    <x v="0"/>
    <n v="79.260000000000005"/>
    <n v="792.6"/>
  </r>
  <r>
    <x v="5"/>
    <x v="0"/>
    <x v="242"/>
    <x v="4005"/>
    <x v="4"/>
    <x v="8"/>
    <n v="11"/>
    <x v="0"/>
    <n v="72.05"/>
    <n v="792.6"/>
  </r>
  <r>
    <x v="5"/>
    <x v="0"/>
    <x v="184"/>
    <x v="4006"/>
    <x v="4"/>
    <x v="7"/>
    <n v="3"/>
    <x v="0"/>
    <n v="79.260000000000005"/>
    <n v="237.78"/>
  </r>
  <r>
    <x v="5"/>
    <x v="0"/>
    <x v="184"/>
    <x v="4007"/>
    <x v="4"/>
    <x v="7"/>
    <n v="34"/>
    <x v="0"/>
    <n v="76.930000000000007"/>
    <n v="2615.58"/>
  </r>
  <r>
    <x v="5"/>
    <x v="0"/>
    <x v="245"/>
    <x v="4008"/>
    <x v="5"/>
    <x v="12"/>
    <n v="2.4500000000000002"/>
    <x v="2"/>
    <n v="3.59"/>
    <n v="8.8000000000000007"/>
  </r>
  <r>
    <x v="5"/>
    <x v="0"/>
    <x v="245"/>
    <x v="4009"/>
    <x v="5"/>
    <x v="12"/>
    <n v="2.35"/>
    <x v="2"/>
    <n v="3.59"/>
    <n v="8.44"/>
  </r>
  <r>
    <x v="5"/>
    <x v="0"/>
    <x v="248"/>
    <x v="4010"/>
    <x v="5"/>
    <x v="12"/>
    <n v="1.175"/>
    <x v="2"/>
    <n v="3.11"/>
    <n v="3.65"/>
  </r>
  <r>
    <x v="5"/>
    <x v="0"/>
    <x v="248"/>
    <x v="4011"/>
    <x v="5"/>
    <x v="12"/>
    <n v="3.875"/>
    <x v="2"/>
    <n v="3.1"/>
    <n v="12.02"/>
  </r>
  <r>
    <x v="5"/>
    <x v="0"/>
    <x v="248"/>
    <x v="4012"/>
    <x v="5"/>
    <x v="12"/>
    <n v="7.05"/>
    <x v="2"/>
    <n v="3.1"/>
    <n v="21.87"/>
  </r>
  <r>
    <x v="5"/>
    <x v="0"/>
    <x v="185"/>
    <x v="4013"/>
    <x v="5"/>
    <x v="12"/>
    <n v="38.35"/>
    <x v="2"/>
    <n v="4.7300000000000004"/>
    <n v="181.38"/>
  </r>
  <r>
    <x v="5"/>
    <x v="0"/>
    <x v="186"/>
    <x v="4014"/>
    <x v="5"/>
    <x v="12"/>
    <n v="55"/>
    <x v="2"/>
    <n v="0"/>
    <n v="0"/>
  </r>
  <r>
    <x v="5"/>
    <x v="0"/>
    <x v="187"/>
    <x v="4015"/>
    <x v="5"/>
    <x v="12"/>
    <n v="156"/>
    <x v="2"/>
    <n v="5.24"/>
    <n v="818.17"/>
  </r>
  <r>
    <x v="5"/>
    <x v="0"/>
    <x v="246"/>
    <x v="4016"/>
    <x v="5"/>
    <x v="12"/>
    <n v="2.4500000000000002"/>
    <x v="2"/>
    <n v="3.77"/>
    <n v="9.23"/>
  </r>
  <r>
    <x v="5"/>
    <x v="0"/>
    <x v="246"/>
    <x v="4017"/>
    <x v="5"/>
    <x v="12"/>
    <n v="2.35"/>
    <x v="2"/>
    <n v="3.77"/>
    <n v="8.85"/>
  </r>
  <r>
    <x v="5"/>
    <x v="0"/>
    <x v="249"/>
    <x v="4018"/>
    <x v="5"/>
    <x v="12"/>
    <n v="1.175"/>
    <x v="2"/>
    <n v="3.12"/>
    <n v="3.67"/>
  </r>
  <r>
    <x v="5"/>
    <x v="0"/>
    <x v="249"/>
    <x v="4019"/>
    <x v="5"/>
    <x v="12"/>
    <n v="3.875"/>
    <x v="2"/>
    <n v="3.12"/>
    <n v="12.1"/>
  </r>
  <r>
    <x v="5"/>
    <x v="0"/>
    <x v="249"/>
    <x v="4020"/>
    <x v="5"/>
    <x v="12"/>
    <n v="4.05"/>
    <x v="2"/>
    <n v="3.12"/>
    <n v="12.64"/>
  </r>
  <r>
    <x v="5"/>
    <x v="0"/>
    <x v="189"/>
    <x v="4021"/>
    <x v="5"/>
    <x v="12"/>
    <n v="10"/>
    <x v="2"/>
    <n v="2.69"/>
    <n v="26.9"/>
  </r>
  <r>
    <x v="5"/>
    <x v="0"/>
    <x v="264"/>
    <x v="4022"/>
    <x v="5"/>
    <x v="12"/>
    <n v="25.29"/>
    <x v="2"/>
    <n v="2.7"/>
    <n v="68.22"/>
  </r>
  <r>
    <x v="5"/>
    <x v="0"/>
    <x v="247"/>
    <x v="4023"/>
    <x v="5"/>
    <x v="12"/>
    <n v="2.4500000000000002"/>
    <x v="2"/>
    <n v="4.29"/>
    <n v="10.51"/>
  </r>
  <r>
    <x v="5"/>
    <x v="0"/>
    <x v="144"/>
    <x v="4024"/>
    <x v="1"/>
    <x v="15"/>
    <n v="19.215554999999998"/>
    <x v="1"/>
    <n v="4.5"/>
    <n v="86.47"/>
  </r>
  <r>
    <x v="5"/>
    <x v="0"/>
    <x v="241"/>
    <x v="4025"/>
    <x v="1"/>
    <x v="15"/>
    <n v="19.035184999999998"/>
    <x v="1"/>
    <n v="16.2"/>
    <n v="308.37"/>
  </r>
  <r>
    <x v="5"/>
    <x v="0"/>
    <x v="181"/>
    <x v="4026"/>
    <x v="1"/>
    <x v="15"/>
    <n v="90.115555000000001"/>
    <x v="1"/>
    <n v="4.5"/>
    <n v="405.52"/>
  </r>
  <r>
    <x v="5"/>
    <x v="0"/>
    <x v="146"/>
    <x v="4027"/>
    <x v="1"/>
    <x v="15"/>
    <n v="89.474689999999995"/>
    <x v="1"/>
    <n v="16.2"/>
    <n v="1449.49"/>
  </r>
  <r>
    <x v="5"/>
    <x v="0"/>
    <x v="247"/>
    <x v="4028"/>
    <x v="5"/>
    <x v="12"/>
    <n v="2.35"/>
    <x v="2"/>
    <n v="4.29"/>
    <n v="10.08"/>
  </r>
  <r>
    <x v="5"/>
    <x v="0"/>
    <x v="149"/>
    <x v="4029"/>
    <x v="1"/>
    <x v="4"/>
    <n v="237.69667000000001"/>
    <x v="2"/>
    <n v="12"/>
    <n v="2852.36"/>
  </r>
  <r>
    <x v="5"/>
    <x v="0"/>
    <x v="250"/>
    <x v="4030"/>
    <x v="5"/>
    <x v="12"/>
    <n v="1.175"/>
    <x v="2"/>
    <n v="3.89"/>
    <n v="4.57"/>
  </r>
  <r>
    <x v="5"/>
    <x v="0"/>
    <x v="38"/>
    <x v="4031"/>
    <x v="3"/>
    <x v="13"/>
    <n v="4680"/>
    <x v="0"/>
    <n v="0.01"/>
    <n v="46.8"/>
  </r>
  <r>
    <x v="5"/>
    <x v="0"/>
    <x v="250"/>
    <x v="4032"/>
    <x v="5"/>
    <x v="12"/>
    <n v="3.875"/>
    <x v="2"/>
    <n v="3.89"/>
    <n v="15.09"/>
  </r>
  <r>
    <x v="5"/>
    <x v="0"/>
    <x v="250"/>
    <x v="4033"/>
    <x v="5"/>
    <x v="12"/>
    <n v="7.05"/>
    <x v="2"/>
    <n v="3.89"/>
    <n v="27.45"/>
  </r>
  <r>
    <x v="5"/>
    <x v="0"/>
    <x v="265"/>
    <x v="4034"/>
    <x v="5"/>
    <x v="12"/>
    <n v="25.29"/>
    <x v="2"/>
    <n v="3"/>
    <n v="75.930000000000007"/>
  </r>
  <r>
    <x v="5"/>
    <x v="0"/>
    <x v="42"/>
    <x v="4035"/>
    <x v="3"/>
    <x v="13"/>
    <n v="110090"/>
    <x v="0"/>
    <n v="0.01"/>
    <n v="1100.9000000000001"/>
  </r>
  <r>
    <x v="5"/>
    <x v="0"/>
    <x v="42"/>
    <x v="4036"/>
    <x v="3"/>
    <x v="13"/>
    <n v="204297"/>
    <x v="0"/>
    <n v="0.01"/>
    <n v="2042.97"/>
  </r>
  <r>
    <x v="5"/>
    <x v="0"/>
    <x v="42"/>
    <x v="4037"/>
    <x v="3"/>
    <x v="13"/>
    <n v="215231"/>
    <x v="0"/>
    <n v="0.01"/>
    <n v="2152.31"/>
  </r>
  <r>
    <x v="5"/>
    <x v="0"/>
    <x v="43"/>
    <x v="4038"/>
    <x v="3"/>
    <x v="13"/>
    <n v="25488"/>
    <x v="0"/>
    <n v="0.01"/>
    <n v="254.88"/>
  </r>
  <r>
    <x v="5"/>
    <x v="0"/>
    <x v="44"/>
    <x v="4039"/>
    <x v="3"/>
    <x v="13"/>
    <n v="176650"/>
    <x v="0"/>
    <n v="0.01"/>
    <n v="1766.5"/>
  </r>
  <r>
    <x v="5"/>
    <x v="0"/>
    <x v="44"/>
    <x v="4040"/>
    <x v="3"/>
    <x v="13"/>
    <n v="228866"/>
    <x v="0"/>
    <n v="0.01"/>
    <n v="2288.66"/>
  </r>
  <r>
    <x v="5"/>
    <x v="0"/>
    <x v="44"/>
    <x v="4041"/>
    <x v="3"/>
    <x v="13"/>
    <n v="231686"/>
    <x v="0"/>
    <n v="0.01"/>
    <n v="2316.86"/>
  </r>
  <r>
    <x v="5"/>
    <x v="0"/>
    <x v="152"/>
    <x v="4042"/>
    <x v="3"/>
    <x v="13"/>
    <n v="26650"/>
    <x v="0"/>
    <n v="0.01"/>
    <n v="266.5"/>
  </r>
  <r>
    <x v="5"/>
    <x v="0"/>
    <x v="152"/>
    <x v="4043"/>
    <x v="3"/>
    <x v="13"/>
    <n v="19458"/>
    <x v="0"/>
    <n v="0.01"/>
    <n v="194.58"/>
  </r>
  <r>
    <x v="5"/>
    <x v="0"/>
    <x v="153"/>
    <x v="4044"/>
    <x v="3"/>
    <x v="13"/>
    <n v="35288"/>
    <x v="0"/>
    <n v="0.01"/>
    <n v="352.88"/>
  </r>
  <r>
    <x v="5"/>
    <x v="0"/>
    <x v="153"/>
    <x v="4045"/>
    <x v="3"/>
    <x v="13"/>
    <n v="145080"/>
    <x v="0"/>
    <n v="0.01"/>
    <n v="1450.8"/>
  </r>
  <r>
    <x v="5"/>
    <x v="0"/>
    <x v="154"/>
    <x v="4046"/>
    <x v="3"/>
    <x v="13"/>
    <n v="80370"/>
    <x v="0"/>
    <n v="0.01"/>
    <n v="803.7"/>
  </r>
  <r>
    <x v="5"/>
    <x v="0"/>
    <x v="154"/>
    <x v="4047"/>
    <x v="3"/>
    <x v="13"/>
    <n v="52399"/>
    <x v="0"/>
    <n v="0.01"/>
    <n v="523.99"/>
  </r>
  <r>
    <x v="5"/>
    <x v="0"/>
    <x v="154"/>
    <x v="4048"/>
    <x v="3"/>
    <x v="13"/>
    <n v="164685"/>
    <x v="0"/>
    <n v="0.01"/>
    <n v="1646.85"/>
  </r>
  <r>
    <x v="5"/>
    <x v="0"/>
    <x v="175"/>
    <x v="4049"/>
    <x v="3"/>
    <x v="13"/>
    <n v="27099"/>
    <x v="0"/>
    <n v="0.01"/>
    <n v="270.99"/>
  </r>
  <r>
    <x v="5"/>
    <x v="0"/>
    <x v="175"/>
    <x v="4050"/>
    <x v="3"/>
    <x v="13"/>
    <n v="167589"/>
    <x v="0"/>
    <n v="0.01"/>
    <n v="1675.89"/>
  </r>
  <r>
    <x v="5"/>
    <x v="0"/>
    <x v="45"/>
    <x v="4051"/>
    <x v="3"/>
    <x v="13"/>
    <n v="404683"/>
    <x v="0"/>
    <n v="0.01"/>
    <n v="4046.83"/>
  </r>
  <r>
    <x v="5"/>
    <x v="0"/>
    <x v="45"/>
    <x v="4052"/>
    <x v="3"/>
    <x v="13"/>
    <n v="13416"/>
    <x v="0"/>
    <n v="0.01"/>
    <n v="134.16"/>
  </r>
  <r>
    <x v="5"/>
    <x v="0"/>
    <x v="45"/>
    <x v="4053"/>
    <x v="3"/>
    <x v="13"/>
    <n v="227519"/>
    <x v="0"/>
    <n v="0.01"/>
    <n v="2275.19"/>
  </r>
  <r>
    <x v="5"/>
    <x v="0"/>
    <x v="261"/>
    <x v="4054"/>
    <x v="5"/>
    <x v="12"/>
    <n v="100"/>
    <x v="2"/>
    <n v="0.22"/>
    <n v="21.62"/>
  </r>
  <r>
    <x v="5"/>
    <x v="0"/>
    <x v="190"/>
    <x v="4055"/>
    <x v="5"/>
    <x v="12"/>
    <n v="30"/>
    <x v="2"/>
    <n v="3.09"/>
    <n v="92.63"/>
  </r>
  <r>
    <x v="5"/>
    <x v="0"/>
    <x v="191"/>
    <x v="4056"/>
    <x v="5"/>
    <x v="12"/>
    <n v="100"/>
    <x v="2"/>
    <n v="2.17"/>
    <n v="217.24"/>
  </r>
  <r>
    <x v="5"/>
    <x v="0"/>
    <x v="191"/>
    <x v="4057"/>
    <x v="5"/>
    <x v="12"/>
    <n v="7"/>
    <x v="2"/>
    <n v="2.17"/>
    <n v="15.21"/>
  </r>
  <r>
    <x v="5"/>
    <x v="0"/>
    <x v="192"/>
    <x v="4058"/>
    <x v="5"/>
    <x v="12"/>
    <n v="2.4500000000000002"/>
    <x v="2"/>
    <n v="3.96"/>
    <n v="9.7100000000000009"/>
  </r>
  <r>
    <x v="5"/>
    <x v="0"/>
    <x v="192"/>
    <x v="4059"/>
    <x v="5"/>
    <x v="12"/>
    <n v="2.35"/>
    <x v="2"/>
    <n v="3.96"/>
    <n v="9.31"/>
  </r>
  <r>
    <x v="5"/>
    <x v="0"/>
    <x v="155"/>
    <x v="4060"/>
    <x v="3"/>
    <x v="13"/>
    <n v="21503"/>
    <x v="0"/>
    <n v="0.01"/>
    <n v="215.03"/>
  </r>
  <r>
    <x v="5"/>
    <x v="0"/>
    <x v="252"/>
    <x v="4061"/>
    <x v="5"/>
    <x v="12"/>
    <n v="1.175"/>
    <x v="2"/>
    <n v="3.45"/>
    <n v="4.05"/>
  </r>
  <r>
    <x v="5"/>
    <x v="0"/>
    <x v="155"/>
    <x v="4062"/>
    <x v="3"/>
    <x v="13"/>
    <n v="481000"/>
    <x v="0"/>
    <n v="0.01"/>
    <n v="4810"/>
  </r>
  <r>
    <x v="5"/>
    <x v="0"/>
    <x v="252"/>
    <x v="4063"/>
    <x v="5"/>
    <x v="12"/>
    <n v="3.875"/>
    <x v="2"/>
    <n v="3.45"/>
    <n v="13.37"/>
  </r>
  <r>
    <x v="5"/>
    <x v="0"/>
    <x v="252"/>
    <x v="4064"/>
    <x v="5"/>
    <x v="12"/>
    <n v="4.05"/>
    <x v="2"/>
    <n v="3.45"/>
    <n v="13.97"/>
  </r>
  <r>
    <x v="5"/>
    <x v="0"/>
    <x v="155"/>
    <x v="4065"/>
    <x v="3"/>
    <x v="13"/>
    <n v="74547"/>
    <x v="0"/>
    <n v="0.01"/>
    <n v="745.47"/>
  </r>
  <r>
    <x v="5"/>
    <x v="0"/>
    <x v="155"/>
    <x v="4066"/>
    <x v="3"/>
    <x v="13"/>
    <n v="74663"/>
    <x v="0"/>
    <n v="0.01"/>
    <n v="746.63"/>
  </r>
  <r>
    <x v="5"/>
    <x v="0"/>
    <x v="107"/>
    <x v="4067"/>
    <x v="3"/>
    <x v="13"/>
    <n v="16038"/>
    <x v="0"/>
    <n v="0.01"/>
    <n v="160.38"/>
  </r>
  <r>
    <x v="5"/>
    <x v="0"/>
    <x v="51"/>
    <x v="4068"/>
    <x v="3"/>
    <x v="13"/>
    <n v="5158"/>
    <x v="0"/>
    <n v="0.01"/>
    <n v="51.58"/>
  </r>
  <r>
    <x v="5"/>
    <x v="0"/>
    <x v="52"/>
    <x v="4069"/>
    <x v="3"/>
    <x v="13"/>
    <n v="23358"/>
    <x v="0"/>
    <n v="0.01"/>
    <n v="233.58"/>
  </r>
  <r>
    <x v="5"/>
    <x v="0"/>
    <x v="68"/>
    <x v="4070"/>
    <x v="3"/>
    <x v="13"/>
    <n v="65487"/>
    <x v="0"/>
    <n v="0.01"/>
    <n v="654.87"/>
  </r>
  <r>
    <x v="5"/>
    <x v="0"/>
    <x v="68"/>
    <x v="4071"/>
    <x v="3"/>
    <x v="13"/>
    <n v="105591"/>
    <x v="0"/>
    <n v="0.01"/>
    <n v="1055.9100000000001"/>
  </r>
  <r>
    <x v="5"/>
    <x v="0"/>
    <x v="68"/>
    <x v="4072"/>
    <x v="3"/>
    <x v="13"/>
    <n v="629205"/>
    <x v="0"/>
    <n v="0.01"/>
    <n v="6292.05"/>
  </r>
  <r>
    <x v="5"/>
    <x v="0"/>
    <x v="97"/>
    <x v="4073"/>
    <x v="3"/>
    <x v="13"/>
    <n v="41344"/>
    <x v="0"/>
    <n v="0.01"/>
    <n v="413.44"/>
  </r>
  <r>
    <x v="5"/>
    <x v="0"/>
    <x v="97"/>
    <x v="4074"/>
    <x v="3"/>
    <x v="13"/>
    <n v="244908"/>
    <x v="0"/>
    <n v="0.01"/>
    <n v="2449.08"/>
  </r>
  <r>
    <x v="5"/>
    <x v="0"/>
    <x v="97"/>
    <x v="4075"/>
    <x v="3"/>
    <x v="13"/>
    <n v="108978"/>
    <x v="0"/>
    <n v="0.01"/>
    <n v="1089.78"/>
  </r>
  <r>
    <x v="5"/>
    <x v="0"/>
    <x v="95"/>
    <x v="4076"/>
    <x v="3"/>
    <x v="13"/>
    <n v="69995"/>
    <x v="0"/>
    <n v="0.01"/>
    <n v="699.95"/>
  </r>
  <r>
    <x v="5"/>
    <x v="0"/>
    <x v="94"/>
    <x v="4077"/>
    <x v="3"/>
    <x v="13"/>
    <n v="24843"/>
    <x v="0"/>
    <n v="0.01"/>
    <n v="248.43"/>
  </r>
  <r>
    <x v="5"/>
    <x v="0"/>
    <x v="24"/>
    <x v="4078"/>
    <x v="4"/>
    <x v="9"/>
    <n v="42"/>
    <x v="0"/>
    <n v="42.21"/>
    <n v="1772.82"/>
  </r>
  <r>
    <x v="5"/>
    <x v="0"/>
    <x v="93"/>
    <x v="4079"/>
    <x v="3"/>
    <x v="13"/>
    <n v="10221"/>
    <x v="0"/>
    <n v="0.01"/>
    <n v="102.21"/>
  </r>
  <r>
    <x v="5"/>
    <x v="0"/>
    <x v="23"/>
    <x v="4080"/>
    <x v="4"/>
    <x v="10"/>
    <n v="66"/>
    <x v="0"/>
    <n v="40.93"/>
    <n v="2701.44"/>
  </r>
  <r>
    <x v="5"/>
    <x v="0"/>
    <x v="93"/>
    <x v="4081"/>
    <x v="3"/>
    <x v="13"/>
    <n v="94602"/>
    <x v="0"/>
    <n v="0.01"/>
    <n v="946.02"/>
  </r>
  <r>
    <x v="5"/>
    <x v="0"/>
    <x v="193"/>
    <x v="4082"/>
    <x v="3"/>
    <x v="6"/>
    <n v="100"/>
    <x v="0"/>
    <n v="0.45"/>
    <n v="45"/>
  </r>
  <r>
    <x v="5"/>
    <x v="0"/>
    <x v="194"/>
    <x v="4083"/>
    <x v="3"/>
    <x v="6"/>
    <n v="100"/>
    <x v="0"/>
    <n v="0.45"/>
    <n v="45"/>
  </r>
  <r>
    <x v="5"/>
    <x v="0"/>
    <x v="196"/>
    <x v="4084"/>
    <x v="1"/>
    <x v="22"/>
    <n v="55"/>
    <x v="2"/>
    <n v="7.65"/>
    <n v="420.75"/>
  </r>
  <r>
    <x v="5"/>
    <x v="0"/>
    <x v="84"/>
    <x v="4085"/>
    <x v="3"/>
    <x v="13"/>
    <n v="52117"/>
    <x v="0"/>
    <n v="0.01"/>
    <n v="521.16999999999996"/>
  </r>
  <r>
    <x v="5"/>
    <x v="0"/>
    <x v="84"/>
    <x v="4086"/>
    <x v="3"/>
    <x v="13"/>
    <n v="149086"/>
    <x v="0"/>
    <n v="0.01"/>
    <n v="1490.86"/>
  </r>
  <r>
    <x v="5"/>
    <x v="0"/>
    <x v="87"/>
    <x v="4087"/>
    <x v="3"/>
    <x v="13"/>
    <n v="13211"/>
    <x v="0"/>
    <n v="0.01"/>
    <n v="132.11000000000001"/>
  </r>
  <r>
    <x v="5"/>
    <x v="0"/>
    <x v="87"/>
    <x v="4088"/>
    <x v="3"/>
    <x v="13"/>
    <n v="139271"/>
    <x v="0"/>
    <n v="0.01"/>
    <n v="1392.71"/>
  </r>
  <r>
    <x v="5"/>
    <x v="0"/>
    <x v="87"/>
    <x v="4089"/>
    <x v="3"/>
    <x v="13"/>
    <n v="347618"/>
    <x v="0"/>
    <n v="0.01"/>
    <n v="3476.18"/>
  </r>
  <r>
    <x v="5"/>
    <x v="0"/>
    <x v="197"/>
    <x v="4090"/>
    <x v="1"/>
    <x v="22"/>
    <n v="55"/>
    <x v="2"/>
    <n v="6.65"/>
    <n v="365.75"/>
  </r>
  <r>
    <x v="5"/>
    <x v="0"/>
    <x v="197"/>
    <x v="4091"/>
    <x v="1"/>
    <x v="22"/>
    <n v="110"/>
    <x v="2"/>
    <n v="6.65"/>
    <n v="731.5"/>
  </r>
  <r>
    <x v="5"/>
    <x v="0"/>
    <x v="141"/>
    <x v="4092"/>
    <x v="1"/>
    <x v="21"/>
    <n v="122.75"/>
    <x v="1"/>
    <n v="21.89"/>
    <n v="2687"/>
  </r>
  <r>
    <x v="5"/>
    <x v="0"/>
    <x v="141"/>
    <x v="4093"/>
    <x v="1"/>
    <x v="21"/>
    <n v="110"/>
    <x v="1"/>
    <n v="21.89"/>
    <n v="2407.91"/>
  </r>
  <r>
    <x v="5"/>
    <x v="0"/>
    <x v="87"/>
    <x v="4094"/>
    <x v="3"/>
    <x v="13"/>
    <n v="39642"/>
    <x v="0"/>
    <n v="0.01"/>
    <n v="396.42"/>
  </r>
  <r>
    <x v="5"/>
    <x v="0"/>
    <x v="198"/>
    <x v="4095"/>
    <x v="1"/>
    <x v="21"/>
    <n v="121.35595000000001"/>
    <x v="1"/>
    <n v="4.7"/>
    <n v="570.33000000000004"/>
  </r>
  <r>
    <x v="5"/>
    <x v="0"/>
    <x v="199"/>
    <x v="4096"/>
    <x v="1"/>
    <x v="21"/>
    <n v="56.707023999999997"/>
    <x v="1"/>
    <n v="96.5"/>
    <n v="5472.23"/>
  </r>
  <r>
    <x v="5"/>
    <x v="0"/>
    <x v="90"/>
    <x v="4097"/>
    <x v="3"/>
    <x v="13"/>
    <n v="72379"/>
    <x v="0"/>
    <n v="0.01"/>
    <n v="723.79"/>
  </r>
  <r>
    <x v="5"/>
    <x v="0"/>
    <x v="200"/>
    <x v="4098"/>
    <x v="1"/>
    <x v="21"/>
    <n v="41.542023"/>
    <x v="1"/>
    <n v="95"/>
    <n v="3946.49"/>
  </r>
  <r>
    <x v="5"/>
    <x v="0"/>
    <x v="90"/>
    <x v="4099"/>
    <x v="3"/>
    <x v="13"/>
    <n v="19999"/>
    <x v="0"/>
    <n v="0.01"/>
    <n v="199.99"/>
  </r>
  <r>
    <x v="5"/>
    <x v="0"/>
    <x v="121"/>
    <x v="4100"/>
    <x v="3"/>
    <x v="20"/>
    <n v="158765"/>
    <x v="0"/>
    <n v="0.02"/>
    <n v="3175.3"/>
  </r>
  <r>
    <x v="5"/>
    <x v="0"/>
    <x v="121"/>
    <x v="4101"/>
    <x v="3"/>
    <x v="20"/>
    <n v="777664"/>
    <x v="0"/>
    <n v="0.02"/>
    <n v="15553.28"/>
  </r>
  <r>
    <x v="5"/>
    <x v="0"/>
    <x v="201"/>
    <x v="4102"/>
    <x v="1"/>
    <x v="21"/>
    <n v="54.207023999999997"/>
    <x v="1"/>
    <n v="96"/>
    <n v="5203.87"/>
  </r>
  <r>
    <x v="5"/>
    <x v="0"/>
    <x v="121"/>
    <x v="4103"/>
    <x v="3"/>
    <x v="20"/>
    <n v="2162493.5"/>
    <x v="0"/>
    <n v="0.02"/>
    <n v="43249.87"/>
  </r>
  <r>
    <x v="5"/>
    <x v="0"/>
    <x v="202"/>
    <x v="4104"/>
    <x v="1"/>
    <x v="21"/>
    <n v="57.74785"/>
    <x v="1"/>
    <n v="3.44"/>
    <n v="198.65"/>
  </r>
  <r>
    <x v="5"/>
    <x v="0"/>
    <x v="203"/>
    <x v="4105"/>
    <x v="1"/>
    <x v="21"/>
    <n v="82.039450000000002"/>
    <x v="1"/>
    <n v="2.99"/>
    <n v="245.55"/>
  </r>
  <r>
    <x v="5"/>
    <x v="0"/>
    <x v="77"/>
    <x v="4106"/>
    <x v="3"/>
    <x v="16"/>
    <n v="191452"/>
    <x v="0"/>
    <n v="0.01"/>
    <n v="1914.52"/>
  </r>
  <r>
    <x v="5"/>
    <x v="0"/>
    <x v="204"/>
    <x v="4107"/>
    <x v="1"/>
    <x v="21"/>
    <n v="9.2278000000000002"/>
    <x v="1"/>
    <n v="2.99"/>
    <n v="27.59"/>
  </r>
  <r>
    <x v="5"/>
    <x v="0"/>
    <x v="204"/>
    <x v="4108"/>
    <x v="1"/>
    <x v="21"/>
    <n v="131.9365"/>
    <x v="1"/>
    <n v="2.99"/>
    <n v="394.43"/>
  </r>
  <r>
    <x v="5"/>
    <x v="0"/>
    <x v="22"/>
    <x v="4109"/>
    <x v="3"/>
    <x v="11"/>
    <n v="16"/>
    <x v="0"/>
    <n v="1.2"/>
    <n v="19.2"/>
  </r>
  <r>
    <x v="5"/>
    <x v="0"/>
    <x v="20"/>
    <x v="4110"/>
    <x v="3"/>
    <x v="11"/>
    <n v="6150"/>
    <x v="0"/>
    <n v="0.68"/>
    <n v="4206.6000000000004"/>
  </r>
  <r>
    <x v="5"/>
    <x v="0"/>
    <x v="19"/>
    <x v="4111"/>
    <x v="3"/>
    <x v="11"/>
    <n v="120"/>
    <x v="0"/>
    <n v="3.16"/>
    <n v="379.68"/>
  </r>
  <r>
    <x v="5"/>
    <x v="0"/>
    <x v="19"/>
    <x v="4112"/>
    <x v="3"/>
    <x v="11"/>
    <n v="200"/>
    <x v="0"/>
    <n v="3.16"/>
    <n v="632.79999999999995"/>
  </r>
  <r>
    <x v="5"/>
    <x v="0"/>
    <x v="206"/>
    <x v="4113"/>
    <x v="3"/>
    <x v="11"/>
    <n v="660"/>
    <x v="0"/>
    <n v="3.81"/>
    <n v="2515.92"/>
  </r>
  <r>
    <x v="5"/>
    <x v="0"/>
    <x v="18"/>
    <x v="4114"/>
    <x v="3"/>
    <x v="11"/>
    <n v="2600"/>
    <x v="0"/>
    <n v="4"/>
    <n v="10400"/>
  </r>
  <r>
    <x v="5"/>
    <x v="0"/>
    <x v="18"/>
    <x v="4115"/>
    <x v="3"/>
    <x v="11"/>
    <n v="6900"/>
    <x v="0"/>
    <n v="4"/>
    <n v="27600"/>
  </r>
  <r>
    <x v="5"/>
    <x v="0"/>
    <x v="18"/>
    <x v="4116"/>
    <x v="3"/>
    <x v="11"/>
    <n v="5598"/>
    <x v="0"/>
    <n v="4"/>
    <n v="22392"/>
  </r>
  <r>
    <x v="5"/>
    <x v="0"/>
    <x v="18"/>
    <x v="4117"/>
    <x v="3"/>
    <x v="11"/>
    <n v="6500"/>
    <x v="0"/>
    <n v="4"/>
    <n v="26000"/>
  </r>
  <r>
    <x v="5"/>
    <x v="0"/>
    <x v="207"/>
    <x v="4118"/>
    <x v="3"/>
    <x v="11"/>
    <n v="200"/>
    <x v="0"/>
    <n v="3.16"/>
    <n v="632.79999999999995"/>
  </r>
  <r>
    <x v="5"/>
    <x v="0"/>
    <x v="207"/>
    <x v="4119"/>
    <x v="3"/>
    <x v="11"/>
    <n v="3600"/>
    <x v="0"/>
    <n v="3.16"/>
    <n v="11390.4"/>
  </r>
  <r>
    <x v="5"/>
    <x v="0"/>
    <x v="208"/>
    <x v="4120"/>
    <x v="3"/>
    <x v="11"/>
    <n v="32"/>
    <x v="0"/>
    <n v="0.25"/>
    <n v="7.97"/>
  </r>
  <r>
    <x v="5"/>
    <x v="0"/>
    <x v="209"/>
    <x v="4121"/>
    <x v="3"/>
    <x v="11"/>
    <n v="16110.208000000001"/>
    <x v="0"/>
    <n v="0.88"/>
    <n v="14177.05"/>
  </r>
  <r>
    <x v="5"/>
    <x v="0"/>
    <x v="17"/>
    <x v="4122"/>
    <x v="3"/>
    <x v="11"/>
    <n v="607.99959999999999"/>
    <x v="0"/>
    <n v="1.89"/>
    <n v="1150.33"/>
  </r>
  <r>
    <x v="5"/>
    <x v="0"/>
    <x v="17"/>
    <x v="4123"/>
    <x v="3"/>
    <x v="11"/>
    <n v="300"/>
    <x v="0"/>
    <n v="1.89"/>
    <n v="567.59"/>
  </r>
  <r>
    <x v="5"/>
    <x v="0"/>
    <x v="259"/>
    <x v="4124"/>
    <x v="3"/>
    <x v="11"/>
    <n v="180"/>
    <x v="0"/>
    <n v="3.16"/>
    <n v="569.53"/>
  </r>
  <r>
    <x v="5"/>
    <x v="0"/>
    <x v="210"/>
    <x v="4125"/>
    <x v="4"/>
    <x v="8"/>
    <n v="35"/>
    <x v="0"/>
    <n v="77"/>
    <n v="2694.84"/>
  </r>
  <r>
    <x v="5"/>
    <x v="0"/>
    <x v="211"/>
    <x v="4126"/>
    <x v="4"/>
    <x v="7"/>
    <n v="5"/>
    <x v="0"/>
    <n v="79.260000000000005"/>
    <n v="396.3"/>
  </r>
  <r>
    <x v="5"/>
    <x v="0"/>
    <x v="211"/>
    <x v="4127"/>
    <x v="4"/>
    <x v="7"/>
    <n v="83"/>
    <x v="0"/>
    <n v="78.31"/>
    <n v="6499.32"/>
  </r>
  <r>
    <x v="5"/>
    <x v="0"/>
    <x v="161"/>
    <x v="4128"/>
    <x v="3"/>
    <x v="17"/>
    <n v="17500"/>
    <x v="0"/>
    <n v="0.35"/>
    <n v="6125"/>
  </r>
  <r>
    <x v="5"/>
    <x v="0"/>
    <x v="161"/>
    <x v="4129"/>
    <x v="3"/>
    <x v="17"/>
    <n v="6300"/>
    <x v="0"/>
    <n v="0.35"/>
    <n v="2205"/>
  </r>
  <r>
    <x v="5"/>
    <x v="0"/>
    <x v="162"/>
    <x v="4130"/>
    <x v="3"/>
    <x v="17"/>
    <n v="10500"/>
    <x v="0"/>
    <n v="0.35"/>
    <n v="3675"/>
  </r>
  <r>
    <x v="5"/>
    <x v="0"/>
    <x v="78"/>
    <x v="4131"/>
    <x v="5"/>
    <x v="12"/>
    <n v="38.35"/>
    <x v="2"/>
    <n v="0"/>
    <n v="0"/>
  </r>
  <r>
    <x v="5"/>
    <x v="0"/>
    <x v="173"/>
    <x v="4132"/>
    <x v="1"/>
    <x v="15"/>
    <n v="50.35"/>
    <x v="1"/>
    <n v="0"/>
    <n v="0"/>
  </r>
  <r>
    <x v="5"/>
    <x v="0"/>
    <x v="162"/>
    <x v="4133"/>
    <x v="3"/>
    <x v="17"/>
    <n v="10383"/>
    <x v="0"/>
    <n v="0.35"/>
    <n v="3634.05"/>
  </r>
  <r>
    <x v="5"/>
    <x v="0"/>
    <x v="162"/>
    <x v="4134"/>
    <x v="3"/>
    <x v="17"/>
    <n v="10500"/>
    <x v="0"/>
    <n v="0.35"/>
    <n v="3675"/>
  </r>
  <r>
    <x v="5"/>
    <x v="0"/>
    <x v="163"/>
    <x v="4135"/>
    <x v="1"/>
    <x v="15"/>
    <n v="42.35"/>
    <x v="1"/>
    <n v="16.329999999999998"/>
    <n v="691.58"/>
  </r>
  <r>
    <x v="5"/>
    <x v="0"/>
    <x v="240"/>
    <x v="4136"/>
    <x v="1"/>
    <x v="15"/>
    <n v="40"/>
    <x v="1"/>
    <n v="13.25"/>
    <n v="530"/>
  </r>
  <r>
    <x v="5"/>
    <x v="0"/>
    <x v="240"/>
    <x v="4137"/>
    <x v="1"/>
    <x v="15"/>
    <n v="80"/>
    <x v="1"/>
    <n v="13.25"/>
    <n v="1060"/>
  </r>
  <r>
    <x v="5"/>
    <x v="0"/>
    <x v="169"/>
    <x v="4138"/>
    <x v="1"/>
    <x v="15"/>
    <n v="40.35"/>
    <x v="1"/>
    <n v="11.85"/>
    <n v="478.15"/>
  </r>
  <r>
    <x v="5"/>
    <x v="0"/>
    <x v="169"/>
    <x v="4139"/>
    <x v="1"/>
    <x v="15"/>
    <n v="55.45"/>
    <x v="1"/>
    <n v="11.85"/>
    <n v="657.11"/>
  </r>
  <r>
    <x v="5"/>
    <x v="0"/>
    <x v="171"/>
    <x v="4140"/>
    <x v="1"/>
    <x v="15"/>
    <n v="0.92"/>
    <x v="1"/>
    <n v="4.5"/>
    <n v="4.1399999999999997"/>
  </r>
  <r>
    <x v="5"/>
    <x v="0"/>
    <x v="171"/>
    <x v="4141"/>
    <x v="1"/>
    <x v="15"/>
    <n v="90.75"/>
    <x v="1"/>
    <n v="4.5"/>
    <n v="408.38"/>
  </r>
  <r>
    <x v="5"/>
    <x v="0"/>
    <x v="144"/>
    <x v="4142"/>
    <x v="1"/>
    <x v="15"/>
    <n v="80"/>
    <x v="1"/>
    <n v="4.5"/>
    <n v="360"/>
  </r>
  <r>
    <x v="5"/>
    <x v="0"/>
    <x v="145"/>
    <x v="4143"/>
    <x v="1"/>
    <x v="15"/>
    <n v="82.65"/>
    <x v="1"/>
    <n v="12.05"/>
    <n v="995.93"/>
  </r>
  <r>
    <x v="5"/>
    <x v="0"/>
    <x v="180"/>
    <x v="4144"/>
    <x v="1"/>
    <x v="15"/>
    <n v="72.569999999999993"/>
    <x v="1"/>
    <n v="5.0999999999999996"/>
    <n v="370.11"/>
  </r>
  <r>
    <x v="5"/>
    <x v="0"/>
    <x v="258"/>
    <x v="4145"/>
    <x v="1"/>
    <x v="15"/>
    <n v="80"/>
    <x v="1"/>
    <n v="14.8"/>
    <n v="1184"/>
  </r>
  <r>
    <x v="5"/>
    <x v="0"/>
    <x v="69"/>
    <x v="4146"/>
    <x v="6"/>
    <x v="5"/>
    <n v="480"/>
    <x v="0"/>
    <n v="0"/>
    <n v="0"/>
  </r>
  <r>
    <x v="5"/>
    <x v="0"/>
    <x v="66"/>
    <x v="4147"/>
    <x v="3"/>
    <x v="16"/>
    <n v="44"/>
    <x v="0"/>
    <n v="0"/>
    <n v="0"/>
  </r>
  <r>
    <x v="5"/>
    <x v="0"/>
    <x v="65"/>
    <x v="4148"/>
    <x v="3"/>
    <x v="16"/>
    <n v="37.984122999999997"/>
    <x v="3"/>
    <n v="0"/>
    <n v="0"/>
  </r>
  <r>
    <x v="5"/>
    <x v="0"/>
    <x v="63"/>
    <x v="4149"/>
    <x v="3"/>
    <x v="16"/>
    <n v="45"/>
    <x v="3"/>
    <n v="0"/>
    <n v="0"/>
  </r>
  <r>
    <x v="5"/>
    <x v="0"/>
    <x v="62"/>
    <x v="4150"/>
    <x v="0"/>
    <x v="0"/>
    <n v="106"/>
    <x v="0"/>
    <n v="0"/>
    <n v="0"/>
  </r>
  <r>
    <x v="5"/>
    <x v="0"/>
    <x v="182"/>
    <x v="4151"/>
    <x v="1"/>
    <x v="15"/>
    <n v="1.35"/>
    <x v="1"/>
    <n v="16.2"/>
    <n v="21.87"/>
  </r>
  <r>
    <x v="5"/>
    <x v="0"/>
    <x v="182"/>
    <x v="4152"/>
    <x v="1"/>
    <x v="15"/>
    <n v="35"/>
    <x v="1"/>
    <n v="16.2"/>
    <n v="567"/>
  </r>
  <r>
    <x v="5"/>
    <x v="0"/>
    <x v="212"/>
    <x v="4153"/>
    <x v="1"/>
    <x v="15"/>
    <n v="96.94"/>
    <x v="1"/>
    <n v="5.6"/>
    <n v="542.86"/>
  </r>
  <r>
    <x v="5"/>
    <x v="0"/>
    <x v="212"/>
    <x v="4154"/>
    <x v="1"/>
    <x v="15"/>
    <n v="81.599999999999994"/>
    <x v="1"/>
    <n v="5.6"/>
    <n v="456.96"/>
  </r>
  <r>
    <x v="5"/>
    <x v="0"/>
    <x v="213"/>
    <x v="4155"/>
    <x v="1"/>
    <x v="15"/>
    <n v="76.69"/>
    <x v="1"/>
    <n v="13.65"/>
    <n v="1046.81"/>
  </r>
  <r>
    <x v="5"/>
    <x v="0"/>
    <x v="183"/>
    <x v="4156"/>
    <x v="1"/>
    <x v="15"/>
    <n v="255.95"/>
    <x v="1"/>
    <n v="14.4"/>
    <n v="3685.68"/>
  </r>
  <r>
    <x v="5"/>
    <x v="0"/>
    <x v="214"/>
    <x v="4157"/>
    <x v="1"/>
    <x v="15"/>
    <n v="59.69"/>
    <x v="1"/>
    <n v="11.44"/>
    <n v="682.85"/>
  </r>
  <r>
    <x v="5"/>
    <x v="0"/>
    <x v="215"/>
    <x v="4158"/>
    <x v="1"/>
    <x v="15"/>
    <n v="19.14"/>
    <x v="1"/>
    <n v="16.2"/>
    <n v="310.07"/>
  </r>
  <r>
    <x v="5"/>
    <x v="0"/>
    <x v="216"/>
    <x v="4159"/>
    <x v="1"/>
    <x v="15"/>
    <n v="44.3"/>
    <x v="1"/>
    <n v="13.65"/>
    <n v="604.69000000000005"/>
  </r>
  <r>
    <x v="5"/>
    <x v="0"/>
    <x v="147"/>
    <x v="4160"/>
    <x v="1"/>
    <x v="15"/>
    <n v="120"/>
    <x v="1"/>
    <n v="11.8"/>
    <n v="1416"/>
  </r>
  <r>
    <x v="5"/>
    <x v="0"/>
    <x v="147"/>
    <x v="4161"/>
    <x v="1"/>
    <x v="15"/>
    <n v="40"/>
    <x v="1"/>
    <n v="11.8"/>
    <n v="472"/>
  </r>
  <r>
    <x v="5"/>
    <x v="0"/>
    <x v="217"/>
    <x v="4162"/>
    <x v="1"/>
    <x v="15"/>
    <n v="36.6"/>
    <x v="1"/>
    <n v="12.3"/>
    <n v="450.18"/>
  </r>
  <r>
    <x v="5"/>
    <x v="0"/>
    <x v="148"/>
    <x v="4163"/>
    <x v="1"/>
    <x v="15"/>
    <n v="29.874500000000001"/>
    <x v="1"/>
    <n v="16.2"/>
    <n v="483.97"/>
  </r>
  <r>
    <x v="5"/>
    <x v="0"/>
    <x v="218"/>
    <x v="4164"/>
    <x v="1"/>
    <x v="15"/>
    <n v="108.95"/>
    <x v="1"/>
    <n v="17.84"/>
    <n v="1943.66"/>
  </r>
  <r>
    <x v="5"/>
    <x v="0"/>
    <x v="15"/>
    <x v="4165"/>
    <x v="4"/>
    <x v="9"/>
    <n v="107"/>
    <x v="0"/>
    <n v="39.450000000000003"/>
    <n v="4221"/>
  </r>
  <r>
    <x v="5"/>
    <x v="0"/>
    <x v="14"/>
    <x v="4166"/>
    <x v="4"/>
    <x v="10"/>
    <n v="31"/>
    <x v="0"/>
    <n v="42.21"/>
    <n v="1308.51"/>
  </r>
  <r>
    <x v="5"/>
    <x v="0"/>
    <x v="14"/>
    <x v="4167"/>
    <x v="4"/>
    <x v="10"/>
    <n v="79"/>
    <x v="0"/>
    <n v="40.61"/>
    <n v="3207.96"/>
  </r>
  <r>
    <x v="5"/>
    <x v="0"/>
    <x v="219"/>
    <x v="4168"/>
    <x v="4"/>
    <x v="9"/>
    <n v="16"/>
    <x v="0"/>
    <n v="42.21"/>
    <n v="675.36"/>
  </r>
  <r>
    <x v="5"/>
    <x v="0"/>
    <x v="219"/>
    <x v="4169"/>
    <x v="4"/>
    <x v="9"/>
    <n v="14"/>
    <x v="0"/>
    <n v="36.18"/>
    <n v="506.52"/>
  </r>
  <r>
    <x v="5"/>
    <x v="0"/>
    <x v="262"/>
    <x v="4170"/>
    <x v="1"/>
    <x v="3"/>
    <n v="50"/>
    <x v="1"/>
    <n v="7.25"/>
    <n v="362.5"/>
  </r>
  <r>
    <x v="5"/>
    <x v="0"/>
    <x v="238"/>
    <x v="4171"/>
    <x v="1"/>
    <x v="3"/>
    <n v="12.8"/>
    <x v="1"/>
    <n v="1.03"/>
    <n v="13.15"/>
  </r>
  <r>
    <x v="5"/>
    <x v="0"/>
    <x v="238"/>
    <x v="4172"/>
    <x v="1"/>
    <x v="3"/>
    <n v="1435.4"/>
    <x v="1"/>
    <n v="1.03"/>
    <n v="1474.16"/>
  </r>
  <r>
    <x v="5"/>
    <x v="0"/>
    <x v="220"/>
    <x v="4173"/>
    <x v="1"/>
    <x v="16"/>
    <n v="15.8"/>
    <x v="1"/>
    <n v="8.86"/>
    <n v="139.99"/>
  </r>
  <r>
    <x v="5"/>
    <x v="0"/>
    <x v="220"/>
    <x v="4174"/>
    <x v="1"/>
    <x v="16"/>
    <n v="31.9"/>
    <x v="1"/>
    <n v="8.86"/>
    <n v="282.63"/>
  </r>
  <r>
    <x v="5"/>
    <x v="0"/>
    <x v="255"/>
    <x v="4175"/>
    <x v="1"/>
    <x v="2"/>
    <n v="1100"/>
    <x v="1"/>
    <n v="2.9"/>
    <n v="3190"/>
  </r>
  <r>
    <x v="5"/>
    <x v="0"/>
    <x v="4"/>
    <x v="4176"/>
    <x v="1"/>
    <x v="4"/>
    <n v="3276.27"/>
    <x v="2"/>
    <n v="3.25"/>
    <n v="10647.88"/>
  </r>
  <r>
    <x v="5"/>
    <x v="0"/>
    <x v="3"/>
    <x v="4177"/>
    <x v="1"/>
    <x v="3"/>
    <n v="100"/>
    <x v="1"/>
    <n v="1.1599999999999999"/>
    <n v="115.7"/>
  </r>
  <r>
    <x v="5"/>
    <x v="0"/>
    <x v="3"/>
    <x v="4178"/>
    <x v="1"/>
    <x v="3"/>
    <n v="327.75"/>
    <x v="1"/>
    <n v="1.1599999999999999"/>
    <n v="379.21"/>
  </r>
  <r>
    <x v="5"/>
    <x v="0"/>
    <x v="47"/>
    <x v="4179"/>
    <x v="3"/>
    <x v="13"/>
    <m/>
    <x v="0"/>
    <m/>
    <m/>
  </r>
  <r>
    <x v="5"/>
    <x v="0"/>
    <x v="47"/>
    <x v="4180"/>
    <x v="3"/>
    <x v="13"/>
    <m/>
    <x v="0"/>
    <m/>
    <m/>
  </r>
  <r>
    <x v="5"/>
    <x v="0"/>
    <x v="47"/>
    <x v="4181"/>
    <x v="3"/>
    <x v="13"/>
    <m/>
    <x v="0"/>
    <m/>
    <m/>
  </r>
  <r>
    <x v="5"/>
    <x v="0"/>
    <x v="47"/>
    <x v="4182"/>
    <x v="3"/>
    <x v="13"/>
    <m/>
    <x v="0"/>
    <m/>
    <m/>
  </r>
  <r>
    <x v="5"/>
    <x v="0"/>
    <x v="47"/>
    <x v="4183"/>
    <x v="3"/>
    <x v="13"/>
    <m/>
    <x v="0"/>
    <m/>
    <m/>
  </r>
  <r>
    <x v="5"/>
    <x v="0"/>
    <x v="47"/>
    <x v="4184"/>
    <x v="3"/>
    <x v="13"/>
    <m/>
    <x v="0"/>
    <m/>
    <m/>
  </r>
  <r>
    <x v="5"/>
    <x v="0"/>
    <x v="47"/>
    <x v="4185"/>
    <x v="3"/>
    <x v="13"/>
    <m/>
    <x v="0"/>
    <m/>
    <m/>
  </r>
  <r>
    <x v="5"/>
    <x v="0"/>
    <x v="47"/>
    <x v="4186"/>
    <x v="3"/>
    <x v="13"/>
    <m/>
    <x v="0"/>
    <m/>
    <m/>
  </r>
  <r>
    <x v="5"/>
    <x v="0"/>
    <x v="221"/>
    <x v="4187"/>
    <x v="1"/>
    <x v="3"/>
    <n v="45.8"/>
    <x v="1"/>
    <n v="22.68"/>
    <n v="1038.7"/>
  </r>
  <r>
    <x v="5"/>
    <x v="0"/>
    <x v="1"/>
    <x v="4188"/>
    <x v="1"/>
    <x v="1"/>
    <n v="280"/>
    <x v="1"/>
    <n v="0.43"/>
    <n v="120.88"/>
  </r>
  <r>
    <x v="5"/>
    <x v="0"/>
    <x v="47"/>
    <x v="4189"/>
    <x v="3"/>
    <x v="13"/>
    <m/>
    <x v="0"/>
    <m/>
    <m/>
  </r>
  <r>
    <x v="5"/>
    <x v="0"/>
    <x v="1"/>
    <x v="4190"/>
    <x v="1"/>
    <x v="1"/>
    <n v="539.9"/>
    <x v="1"/>
    <n v="0.43"/>
    <n v="233.07"/>
  </r>
  <r>
    <x v="5"/>
    <x v="0"/>
    <x v="1"/>
    <x v="4191"/>
    <x v="1"/>
    <x v="1"/>
    <n v="18800"/>
    <x v="1"/>
    <n v="0.43"/>
    <n v="8115.96"/>
  </r>
  <r>
    <x v="5"/>
    <x v="0"/>
    <x v="150"/>
    <x v="4192"/>
    <x v="1"/>
    <x v="4"/>
    <n v="0.84199999999999997"/>
    <x v="2"/>
    <n v="2.85"/>
    <n v="2.4"/>
  </r>
  <r>
    <x v="5"/>
    <x v="0"/>
    <x v="151"/>
    <x v="4193"/>
    <x v="1"/>
    <x v="4"/>
    <n v="1.079"/>
    <x v="2"/>
    <n v="24"/>
    <n v="25.9"/>
  </r>
  <r>
    <x v="5"/>
    <x v="0"/>
    <x v="151"/>
    <x v="4194"/>
    <x v="1"/>
    <x v="4"/>
    <n v="209"/>
    <x v="2"/>
    <n v="24"/>
    <n v="5016"/>
  </r>
  <r>
    <x v="5"/>
    <x v="0"/>
    <x v="223"/>
    <x v="4195"/>
    <x v="3"/>
    <x v="6"/>
    <n v="2015"/>
    <x v="0"/>
    <n v="7.0000000000000007E-2"/>
    <n v="141.05000000000001"/>
  </r>
  <r>
    <x v="5"/>
    <x v="0"/>
    <x v="224"/>
    <x v="4196"/>
    <x v="3"/>
    <x v="6"/>
    <n v="5907"/>
    <x v="0"/>
    <n v="7.0000000000000007E-2"/>
    <n v="413.49"/>
  </r>
  <r>
    <x v="5"/>
    <x v="0"/>
    <x v="47"/>
    <x v="4197"/>
    <x v="3"/>
    <x v="13"/>
    <m/>
    <x v="0"/>
    <m/>
    <m/>
  </r>
  <r>
    <x v="5"/>
    <x v="0"/>
    <x v="47"/>
    <x v="4198"/>
    <x v="3"/>
    <x v="13"/>
    <m/>
    <x v="0"/>
    <m/>
    <m/>
  </r>
  <r>
    <x v="5"/>
    <x v="0"/>
    <x v="46"/>
    <x v="4199"/>
    <x v="3"/>
    <x v="13"/>
    <m/>
    <x v="0"/>
    <m/>
    <m/>
  </r>
  <r>
    <x v="5"/>
    <x v="0"/>
    <x v="46"/>
    <x v="4200"/>
    <x v="3"/>
    <x v="13"/>
    <m/>
    <x v="0"/>
    <m/>
    <m/>
  </r>
  <r>
    <x v="5"/>
    <x v="0"/>
    <x v="46"/>
    <x v="4201"/>
    <x v="3"/>
    <x v="13"/>
    <m/>
    <x v="0"/>
    <m/>
    <m/>
  </r>
  <r>
    <x v="5"/>
    <x v="0"/>
    <x v="155"/>
    <x v="4202"/>
    <x v="3"/>
    <x v="13"/>
    <m/>
    <x v="0"/>
    <m/>
    <m/>
  </r>
  <r>
    <x v="5"/>
    <x v="0"/>
    <x v="155"/>
    <x v="4203"/>
    <x v="3"/>
    <x v="13"/>
    <m/>
    <x v="0"/>
    <m/>
    <m/>
  </r>
  <r>
    <x v="5"/>
    <x v="0"/>
    <x v="225"/>
    <x v="4204"/>
    <x v="3"/>
    <x v="6"/>
    <n v="3041"/>
    <x v="0"/>
    <n v="7.0000000000000007E-2"/>
    <n v="212.87"/>
  </r>
  <r>
    <x v="5"/>
    <x v="0"/>
    <x v="45"/>
    <x v="4205"/>
    <x v="3"/>
    <x v="13"/>
    <n v="87100"/>
    <x v="0"/>
    <n v="0.01"/>
    <n v="696.8"/>
  </r>
  <r>
    <x v="5"/>
    <x v="0"/>
    <x v="226"/>
    <x v="4206"/>
    <x v="3"/>
    <x v="6"/>
    <n v="338"/>
    <x v="0"/>
    <n v="0.09"/>
    <n v="31.33"/>
  </r>
  <r>
    <x v="5"/>
    <x v="0"/>
    <x v="227"/>
    <x v="4207"/>
    <x v="3"/>
    <x v="6"/>
    <n v="634"/>
    <x v="0"/>
    <n v="0.09"/>
    <n v="58.79"/>
  </r>
  <r>
    <x v="5"/>
    <x v="0"/>
    <x v="228"/>
    <x v="4208"/>
    <x v="3"/>
    <x v="6"/>
    <n v="750"/>
    <x v="0"/>
    <n v="0.23"/>
    <n v="172.5"/>
  </r>
  <r>
    <x v="5"/>
    <x v="0"/>
    <x v="229"/>
    <x v="4209"/>
    <x v="3"/>
    <x v="6"/>
    <n v="150"/>
    <x v="0"/>
    <n v="0.23"/>
    <n v="34.5"/>
  </r>
  <r>
    <x v="5"/>
    <x v="0"/>
    <x v="239"/>
    <x v="4210"/>
    <x v="3"/>
    <x v="6"/>
    <n v="2055"/>
    <x v="0"/>
    <n v="7.0000000000000007E-2"/>
    <n v="143.85"/>
  </r>
  <r>
    <x v="5"/>
    <x v="0"/>
    <x v="243"/>
    <x v="4211"/>
    <x v="3"/>
    <x v="6"/>
    <n v="50"/>
    <x v="0"/>
    <n v="7.0000000000000007E-2"/>
    <n v="3.5"/>
  </r>
  <r>
    <x v="5"/>
    <x v="0"/>
    <x v="45"/>
    <x v="4212"/>
    <x v="3"/>
    <x v="13"/>
    <n v="65000"/>
    <x v="0"/>
    <n v="0.01"/>
    <n v="520"/>
  </r>
  <r>
    <x v="5"/>
    <x v="0"/>
    <x v="244"/>
    <x v="4213"/>
    <x v="3"/>
    <x v="6"/>
    <n v="2788"/>
    <x v="0"/>
    <n v="7.0000000000000007E-2"/>
    <n v="195.16"/>
  </r>
  <r>
    <x v="5"/>
    <x v="0"/>
    <x v="6"/>
    <x v="4214"/>
    <x v="3"/>
    <x v="6"/>
    <n v="1925"/>
    <x v="0"/>
    <n v="7.0000000000000007E-2"/>
    <n v="134.75"/>
  </r>
  <r>
    <x v="5"/>
    <x v="0"/>
    <x v="235"/>
    <x v="4215"/>
    <x v="3"/>
    <x v="6"/>
    <n v="120"/>
    <x v="0"/>
    <n v="7.0000000000000007E-2"/>
    <n v="8.4"/>
  </r>
  <r>
    <x v="5"/>
    <x v="0"/>
    <x v="45"/>
    <x v="4216"/>
    <x v="3"/>
    <x v="13"/>
    <n v="3448"/>
    <x v="0"/>
    <n v="0.01"/>
    <n v="27.58"/>
  </r>
  <r>
    <x v="5"/>
    <x v="0"/>
    <x v="256"/>
    <x v="4217"/>
    <x v="3"/>
    <x v="6"/>
    <n v="1000"/>
    <x v="0"/>
    <n v="1.1299999999999999"/>
    <n v="1132"/>
  </r>
  <r>
    <x v="5"/>
    <x v="0"/>
    <x v="234"/>
    <x v="4218"/>
    <x v="3"/>
    <x v="6"/>
    <n v="2596"/>
    <x v="0"/>
    <n v="7.0000000000000007E-2"/>
    <n v="181.72"/>
  </r>
  <r>
    <x v="5"/>
    <x v="0"/>
    <x v="233"/>
    <x v="4219"/>
    <x v="3"/>
    <x v="6"/>
    <n v="120"/>
    <x v="0"/>
    <n v="0.85"/>
    <n v="102"/>
  </r>
  <r>
    <x v="5"/>
    <x v="0"/>
    <x v="232"/>
    <x v="4220"/>
    <x v="3"/>
    <x v="6"/>
    <n v="3622"/>
    <x v="0"/>
    <n v="7.0000000000000007E-2"/>
    <n v="253.54"/>
  </r>
  <r>
    <x v="5"/>
    <x v="0"/>
    <x v="231"/>
    <x v="4221"/>
    <x v="3"/>
    <x v="6"/>
    <n v="4988"/>
    <x v="0"/>
    <n v="7.0000000000000007E-2"/>
    <n v="349.16"/>
  </r>
  <r>
    <x v="5"/>
    <x v="0"/>
    <x v="175"/>
    <x v="4222"/>
    <x v="3"/>
    <x v="13"/>
    <m/>
    <x v="0"/>
    <m/>
    <m/>
  </r>
  <r>
    <x v="5"/>
    <x v="0"/>
    <x v="230"/>
    <x v="4223"/>
    <x v="3"/>
    <x v="6"/>
    <n v="4916"/>
    <x v="0"/>
    <n v="7.0000000000000007E-2"/>
    <n v="344.12"/>
  </r>
  <r>
    <x v="5"/>
    <x v="0"/>
    <x v="7"/>
    <x v="4224"/>
    <x v="3"/>
    <x v="6"/>
    <n v="1272"/>
    <x v="0"/>
    <n v="7.0000000000000007E-2"/>
    <n v="89.04"/>
  </r>
  <r>
    <x v="5"/>
    <x v="0"/>
    <x v="154"/>
    <x v="4225"/>
    <x v="3"/>
    <x v="13"/>
    <m/>
    <x v="0"/>
    <m/>
    <m/>
  </r>
  <r>
    <x v="5"/>
    <x v="0"/>
    <x v="154"/>
    <x v="4226"/>
    <x v="3"/>
    <x v="13"/>
    <m/>
    <x v="0"/>
    <m/>
    <m/>
  </r>
  <r>
    <x v="5"/>
    <x v="0"/>
    <x v="26"/>
    <x v="4227"/>
    <x v="3"/>
    <x v="6"/>
    <n v="120"/>
    <x v="0"/>
    <n v="0.85"/>
    <n v="102"/>
  </r>
  <r>
    <x v="5"/>
    <x v="0"/>
    <x v="176"/>
    <x v="4228"/>
    <x v="3"/>
    <x v="13"/>
    <m/>
    <x v="0"/>
    <m/>
    <m/>
  </r>
  <r>
    <x v="5"/>
    <x v="0"/>
    <x v="176"/>
    <x v="4229"/>
    <x v="3"/>
    <x v="13"/>
    <m/>
    <x v="0"/>
    <m/>
    <m/>
  </r>
  <r>
    <x v="5"/>
    <x v="0"/>
    <x v="257"/>
    <x v="4230"/>
    <x v="3"/>
    <x v="6"/>
    <n v="200"/>
    <x v="0"/>
    <n v="0.1"/>
    <n v="19.260000000000002"/>
  </r>
  <r>
    <x v="5"/>
    <x v="0"/>
    <x v="176"/>
    <x v="4231"/>
    <x v="3"/>
    <x v="13"/>
    <m/>
    <x v="0"/>
    <m/>
    <m/>
  </r>
  <r>
    <x v="5"/>
    <x v="0"/>
    <x v="176"/>
    <x v="4232"/>
    <x v="3"/>
    <x v="13"/>
    <m/>
    <x v="0"/>
    <m/>
    <m/>
  </r>
  <r>
    <x v="5"/>
    <x v="0"/>
    <x v="176"/>
    <x v="4233"/>
    <x v="3"/>
    <x v="13"/>
    <m/>
    <x v="0"/>
    <m/>
    <m/>
  </r>
  <r>
    <x v="5"/>
    <x v="0"/>
    <x v="176"/>
    <x v="4234"/>
    <x v="3"/>
    <x v="13"/>
    <m/>
    <x v="0"/>
    <m/>
    <m/>
  </r>
  <r>
    <x v="5"/>
    <x v="0"/>
    <x v="176"/>
    <x v="4235"/>
    <x v="3"/>
    <x v="13"/>
    <m/>
    <x v="0"/>
    <m/>
    <m/>
  </r>
  <r>
    <x v="5"/>
    <x v="0"/>
    <x v="176"/>
    <x v="4236"/>
    <x v="3"/>
    <x v="13"/>
    <m/>
    <x v="0"/>
    <m/>
    <m/>
  </r>
  <r>
    <x v="5"/>
    <x v="0"/>
    <x v="176"/>
    <x v="4237"/>
    <x v="3"/>
    <x v="13"/>
    <m/>
    <x v="0"/>
    <m/>
    <m/>
  </r>
  <r>
    <x v="5"/>
    <x v="0"/>
    <x v="177"/>
    <x v="4238"/>
    <x v="3"/>
    <x v="13"/>
    <m/>
    <x v="0"/>
    <m/>
    <m/>
  </r>
  <r>
    <x v="5"/>
    <x v="0"/>
    <x v="27"/>
    <x v="4239"/>
    <x v="3"/>
    <x v="6"/>
    <n v="550"/>
    <x v="0"/>
    <n v="0.1"/>
    <n v="52.96"/>
  </r>
  <r>
    <x v="5"/>
    <x v="0"/>
    <x v="42"/>
    <x v="4240"/>
    <x v="3"/>
    <x v="13"/>
    <n v="48750"/>
    <x v="0"/>
    <n v="0.01"/>
    <n v="390"/>
  </r>
  <r>
    <x v="5"/>
    <x v="0"/>
    <x v="42"/>
    <x v="4241"/>
    <x v="3"/>
    <x v="13"/>
    <n v="65000"/>
    <x v="0"/>
    <n v="0.01"/>
    <n v="520"/>
  </r>
  <r>
    <x v="5"/>
    <x v="0"/>
    <x v="41"/>
    <x v="4242"/>
    <x v="3"/>
    <x v="13"/>
    <n v="9750"/>
    <x v="0"/>
    <n v="0.01"/>
    <n v="78"/>
  </r>
  <r>
    <x v="5"/>
    <x v="0"/>
    <x v="41"/>
    <x v="4243"/>
    <x v="3"/>
    <x v="13"/>
    <n v="1950"/>
    <x v="0"/>
    <n v="0.01"/>
    <n v="15.6"/>
  </r>
  <r>
    <x v="5"/>
    <x v="0"/>
    <x v="28"/>
    <x v="4244"/>
    <x v="3"/>
    <x v="6"/>
    <n v="700"/>
    <x v="0"/>
    <n v="0.1"/>
    <n v="67.41"/>
  </r>
  <r>
    <x v="5"/>
    <x v="0"/>
    <x v="29"/>
    <x v="4245"/>
    <x v="3"/>
    <x v="6"/>
    <n v="744"/>
    <x v="0"/>
    <n v="7.0000000000000007E-2"/>
    <n v="52.08"/>
  </r>
  <r>
    <x v="5"/>
    <x v="0"/>
    <x v="266"/>
    <x v="4246"/>
    <x v="3"/>
    <x v="6"/>
    <n v="9500"/>
    <x v="0"/>
    <n v="0.09"/>
    <n v="880.65"/>
  </r>
  <r>
    <x v="5"/>
    <x v="0"/>
    <x v="40"/>
    <x v="4247"/>
    <x v="3"/>
    <x v="13"/>
    <n v="81250"/>
    <x v="0"/>
    <n v="0.01"/>
    <n v="650"/>
  </r>
  <r>
    <x v="5"/>
    <x v="0"/>
    <x v="40"/>
    <x v="4248"/>
    <x v="3"/>
    <x v="13"/>
    <n v="609050"/>
    <x v="0"/>
    <n v="0.01"/>
    <n v="4872.3999999999996"/>
  </r>
  <r>
    <x v="5"/>
    <x v="0"/>
    <x v="40"/>
    <x v="4249"/>
    <x v="3"/>
    <x v="13"/>
    <n v="35750"/>
    <x v="0"/>
    <n v="0.01"/>
    <n v="286"/>
  </r>
  <r>
    <x v="5"/>
    <x v="0"/>
    <x v="40"/>
    <x v="4250"/>
    <x v="3"/>
    <x v="13"/>
    <n v="65000"/>
    <x v="0"/>
    <n v="0.01"/>
    <n v="520"/>
  </r>
  <r>
    <x v="5"/>
    <x v="0"/>
    <x v="39"/>
    <x v="4251"/>
    <x v="3"/>
    <x v="13"/>
    <n v="11050"/>
    <x v="0"/>
    <n v="0.01"/>
    <n v="88.4"/>
  </r>
  <r>
    <x v="5"/>
    <x v="0"/>
    <x v="39"/>
    <x v="4252"/>
    <x v="3"/>
    <x v="13"/>
    <n v="11050"/>
    <x v="0"/>
    <n v="0.01"/>
    <n v="88.4"/>
  </r>
  <r>
    <x v="5"/>
    <x v="0"/>
    <x v="38"/>
    <x v="4253"/>
    <x v="3"/>
    <x v="13"/>
    <n v="65000"/>
    <x v="0"/>
    <n v="0.01"/>
    <n v="520"/>
  </r>
  <r>
    <x v="5"/>
    <x v="0"/>
    <x v="38"/>
    <x v="4254"/>
    <x v="3"/>
    <x v="13"/>
    <n v="16250"/>
    <x v="0"/>
    <n v="0.01"/>
    <n v="130"/>
  </r>
  <r>
    <x v="5"/>
    <x v="0"/>
    <x v="37"/>
    <x v="4255"/>
    <x v="3"/>
    <x v="6"/>
    <n v="500"/>
    <x v="0"/>
    <n v="7.0000000000000007E-2"/>
    <n v="35"/>
  </r>
  <r>
    <x v="5"/>
    <x v="0"/>
    <x v="36"/>
    <x v="4256"/>
    <x v="3"/>
    <x v="6"/>
    <n v="243"/>
    <x v="0"/>
    <n v="7.0000000000000007E-2"/>
    <n v="17.010000000000002"/>
  </r>
  <r>
    <x v="5"/>
    <x v="0"/>
    <x v="153"/>
    <x v="4257"/>
    <x v="3"/>
    <x v="13"/>
    <m/>
    <x v="0"/>
    <m/>
    <m/>
  </r>
  <r>
    <x v="5"/>
    <x v="0"/>
    <x v="153"/>
    <x v="4258"/>
    <x v="3"/>
    <x v="13"/>
    <m/>
    <x v="0"/>
    <m/>
    <m/>
  </r>
  <r>
    <x v="5"/>
    <x v="0"/>
    <x v="153"/>
    <x v="4259"/>
    <x v="3"/>
    <x v="13"/>
    <m/>
    <x v="0"/>
    <m/>
    <m/>
  </r>
  <r>
    <x v="5"/>
    <x v="0"/>
    <x v="153"/>
    <x v="4260"/>
    <x v="3"/>
    <x v="13"/>
    <m/>
    <x v="0"/>
    <m/>
    <m/>
  </r>
  <r>
    <x v="5"/>
    <x v="0"/>
    <x v="153"/>
    <x v="4261"/>
    <x v="3"/>
    <x v="13"/>
    <m/>
    <x v="0"/>
    <m/>
    <m/>
  </r>
  <r>
    <x v="5"/>
    <x v="0"/>
    <x v="153"/>
    <x v="4262"/>
    <x v="3"/>
    <x v="13"/>
    <m/>
    <x v="0"/>
    <m/>
    <m/>
  </r>
  <r>
    <x v="5"/>
    <x v="0"/>
    <x v="152"/>
    <x v="4263"/>
    <x v="3"/>
    <x v="13"/>
    <m/>
    <x v="0"/>
    <m/>
    <m/>
  </r>
  <r>
    <x v="5"/>
    <x v="0"/>
    <x v="44"/>
    <x v="4264"/>
    <x v="3"/>
    <x v="13"/>
    <m/>
    <x v="0"/>
    <m/>
    <m/>
  </r>
  <r>
    <x v="5"/>
    <x v="0"/>
    <x v="44"/>
    <x v="4265"/>
    <x v="3"/>
    <x v="13"/>
    <m/>
    <x v="0"/>
    <m/>
    <m/>
  </r>
  <r>
    <x v="5"/>
    <x v="0"/>
    <x v="44"/>
    <x v="4266"/>
    <x v="3"/>
    <x v="13"/>
    <n v="65000"/>
    <x v="0"/>
    <n v="0.01"/>
    <n v="520"/>
  </r>
  <r>
    <x v="5"/>
    <x v="0"/>
    <x v="30"/>
    <x v="4267"/>
    <x v="3"/>
    <x v="6"/>
    <n v="523"/>
    <x v="0"/>
    <n v="7.0000000000000007E-2"/>
    <n v="36.61"/>
  </r>
  <r>
    <x v="5"/>
    <x v="0"/>
    <x v="31"/>
    <x v="4268"/>
    <x v="3"/>
    <x v="6"/>
    <n v="626"/>
    <x v="0"/>
    <n v="7.0000000000000007E-2"/>
    <n v="43.82"/>
  </r>
  <r>
    <x v="5"/>
    <x v="0"/>
    <x v="32"/>
    <x v="4269"/>
    <x v="3"/>
    <x v="6"/>
    <n v="500"/>
    <x v="0"/>
    <n v="0.38"/>
    <n v="190"/>
  </r>
  <r>
    <x v="5"/>
    <x v="0"/>
    <x v="33"/>
    <x v="4270"/>
    <x v="3"/>
    <x v="6"/>
    <n v="1173"/>
    <x v="0"/>
    <n v="0.09"/>
    <n v="108.73"/>
  </r>
  <r>
    <x v="5"/>
    <x v="0"/>
    <x v="34"/>
    <x v="4271"/>
    <x v="3"/>
    <x v="6"/>
    <n v="2393"/>
    <x v="0"/>
    <n v="0.09"/>
    <n v="221.84"/>
  </r>
  <r>
    <x v="5"/>
    <x v="0"/>
    <x v="35"/>
    <x v="4272"/>
    <x v="3"/>
    <x v="6"/>
    <n v="3000"/>
    <x v="0"/>
    <n v="0.09"/>
    <n v="278.10000000000002"/>
  </r>
  <r>
    <x v="5"/>
    <x v="0"/>
    <x v="42"/>
    <x v="4273"/>
    <x v="3"/>
    <x v="13"/>
    <n v="308750"/>
    <x v="0"/>
    <n v="0.01"/>
    <n v="2470"/>
  </r>
  <r>
    <x v="5"/>
    <x v="0"/>
    <x v="42"/>
    <x v="4274"/>
    <x v="3"/>
    <x v="13"/>
    <n v="16250"/>
    <x v="0"/>
    <n v="0.01"/>
    <n v="130"/>
  </r>
  <r>
    <x v="5"/>
    <x v="0"/>
    <x v="42"/>
    <x v="4275"/>
    <x v="3"/>
    <x v="13"/>
    <n v="97500"/>
    <x v="0"/>
    <n v="0.01"/>
    <n v="780"/>
  </r>
  <r>
    <x v="5"/>
    <x v="0"/>
    <x v="43"/>
    <x v="4276"/>
    <x v="3"/>
    <x v="13"/>
    <n v="2874"/>
    <x v="0"/>
    <n v="0.01"/>
    <n v="22.99"/>
  </r>
  <r>
    <x v="5"/>
    <x v="0"/>
    <x v="44"/>
    <x v="4277"/>
    <x v="3"/>
    <x v="13"/>
    <n v="16250"/>
    <x v="0"/>
    <n v="0.01"/>
    <n v="130"/>
  </r>
  <r>
    <x v="5"/>
    <x v="0"/>
    <x v="44"/>
    <x v="4278"/>
    <x v="3"/>
    <x v="13"/>
    <n v="48750"/>
    <x v="0"/>
    <n v="0.01"/>
    <n v="390"/>
  </r>
  <r>
    <x v="5"/>
    <x v="0"/>
    <x v="44"/>
    <x v="4279"/>
    <x v="3"/>
    <x v="13"/>
    <n v="32500"/>
    <x v="0"/>
    <n v="0.01"/>
    <n v="260"/>
  </r>
  <r>
    <x v="5"/>
    <x v="0"/>
    <x v="44"/>
    <x v="4280"/>
    <x v="3"/>
    <x v="13"/>
    <n v="39000"/>
    <x v="0"/>
    <n v="0.01"/>
    <n v="312"/>
  </r>
  <r>
    <x v="5"/>
    <x v="0"/>
    <x v="44"/>
    <x v="4281"/>
    <x v="3"/>
    <x v="13"/>
    <n v="65000"/>
    <x v="0"/>
    <n v="0.01"/>
    <n v="520"/>
  </r>
  <r>
    <x v="5"/>
    <x v="0"/>
    <x v="44"/>
    <x v="4282"/>
    <x v="3"/>
    <x v="13"/>
    <n v="15000"/>
    <x v="0"/>
    <n v="0.01"/>
    <n v="120"/>
  </r>
  <r>
    <x v="5"/>
    <x v="0"/>
    <x v="152"/>
    <x v="4283"/>
    <x v="3"/>
    <x v="13"/>
    <n v="16250"/>
    <x v="0"/>
    <n v="0.01"/>
    <n v="130"/>
  </r>
  <r>
    <x v="5"/>
    <x v="0"/>
    <x v="152"/>
    <x v="4284"/>
    <x v="3"/>
    <x v="13"/>
    <n v="650"/>
    <x v="0"/>
    <n v="0.01"/>
    <n v="5.2"/>
  </r>
  <r>
    <x v="5"/>
    <x v="0"/>
    <x v="152"/>
    <x v="4285"/>
    <x v="3"/>
    <x v="13"/>
    <n v="150800"/>
    <x v="0"/>
    <n v="0.01"/>
    <n v="1206.4000000000001"/>
  </r>
  <r>
    <x v="5"/>
    <x v="0"/>
    <x v="153"/>
    <x v="4286"/>
    <x v="3"/>
    <x v="13"/>
    <n v="16250"/>
    <x v="0"/>
    <n v="0.01"/>
    <n v="130"/>
  </r>
  <r>
    <x v="5"/>
    <x v="0"/>
    <x v="153"/>
    <x v="4287"/>
    <x v="3"/>
    <x v="13"/>
    <n v="2474"/>
    <x v="0"/>
    <n v="0.01"/>
    <n v="19.8"/>
  </r>
  <r>
    <x v="5"/>
    <x v="0"/>
    <x v="46"/>
    <x v="4288"/>
    <x v="3"/>
    <x v="13"/>
    <n v="32500"/>
    <x v="0"/>
    <n v="0.01"/>
    <n v="260"/>
  </r>
  <r>
    <x v="5"/>
    <x v="0"/>
    <x v="46"/>
    <x v="4289"/>
    <x v="3"/>
    <x v="13"/>
    <n v="48750"/>
    <x v="0"/>
    <n v="0.01"/>
    <n v="390"/>
  </r>
  <r>
    <x v="5"/>
    <x v="0"/>
    <x v="47"/>
    <x v="4290"/>
    <x v="3"/>
    <x v="13"/>
    <n v="11050"/>
    <x v="0"/>
    <n v="0.01"/>
    <n v="88.4"/>
  </r>
  <r>
    <x v="5"/>
    <x v="0"/>
    <x v="47"/>
    <x v="4291"/>
    <x v="3"/>
    <x v="13"/>
    <n v="11700"/>
    <x v="0"/>
    <n v="0.01"/>
    <n v="93.6"/>
  </r>
  <r>
    <x v="5"/>
    <x v="0"/>
    <x v="107"/>
    <x v="4292"/>
    <x v="3"/>
    <x v="13"/>
    <n v="500"/>
    <x v="0"/>
    <n v="0.01"/>
    <n v="4"/>
  </r>
  <r>
    <x v="5"/>
    <x v="0"/>
    <x v="107"/>
    <x v="4293"/>
    <x v="3"/>
    <x v="13"/>
    <n v="12350"/>
    <x v="0"/>
    <n v="0.01"/>
    <n v="98.8"/>
  </r>
  <r>
    <x v="5"/>
    <x v="0"/>
    <x v="107"/>
    <x v="4294"/>
    <x v="3"/>
    <x v="13"/>
    <n v="29900"/>
    <x v="0"/>
    <n v="0.01"/>
    <n v="239.2"/>
  </r>
  <r>
    <x v="5"/>
    <x v="0"/>
    <x v="44"/>
    <x v="4295"/>
    <x v="3"/>
    <x v="13"/>
    <n v="32500"/>
    <x v="0"/>
    <n v="0.01"/>
    <n v="260"/>
  </r>
  <r>
    <x v="5"/>
    <x v="0"/>
    <x v="43"/>
    <x v="4296"/>
    <x v="3"/>
    <x v="13"/>
    <m/>
    <x v="0"/>
    <m/>
    <m/>
  </r>
  <r>
    <x v="5"/>
    <x v="0"/>
    <x v="42"/>
    <x v="4297"/>
    <x v="3"/>
    <x v="13"/>
    <m/>
    <x v="0"/>
    <m/>
    <m/>
  </r>
  <r>
    <x v="5"/>
    <x v="0"/>
    <x v="42"/>
    <x v="4298"/>
    <x v="3"/>
    <x v="13"/>
    <n v="81250"/>
    <x v="0"/>
    <n v="0.01"/>
    <n v="650"/>
  </r>
  <r>
    <x v="5"/>
    <x v="0"/>
    <x v="42"/>
    <x v="4299"/>
    <x v="3"/>
    <x v="13"/>
    <n v="32500"/>
    <x v="0"/>
    <n v="0.01"/>
    <n v="260"/>
  </r>
  <r>
    <x v="5"/>
    <x v="0"/>
    <x v="42"/>
    <x v="4300"/>
    <x v="3"/>
    <x v="13"/>
    <n v="276250"/>
    <x v="0"/>
    <n v="0.01"/>
    <n v="2210.0100000000002"/>
  </r>
  <r>
    <x v="5"/>
    <x v="0"/>
    <x v="42"/>
    <x v="4301"/>
    <x v="3"/>
    <x v="13"/>
    <n v="97500"/>
    <x v="0"/>
    <n v="0.01"/>
    <n v="780"/>
  </r>
  <r>
    <x v="5"/>
    <x v="0"/>
    <x v="42"/>
    <x v="4302"/>
    <x v="3"/>
    <x v="13"/>
    <n v="208"/>
    <x v="0"/>
    <n v="0.01"/>
    <n v="1.66"/>
  </r>
  <r>
    <x v="5"/>
    <x v="0"/>
    <x v="39"/>
    <x v="4303"/>
    <x v="3"/>
    <x v="13"/>
    <m/>
    <x v="0"/>
    <m/>
    <m/>
  </r>
  <r>
    <x v="5"/>
    <x v="0"/>
    <x v="39"/>
    <x v="4304"/>
    <x v="3"/>
    <x v="13"/>
    <m/>
    <x v="0"/>
    <m/>
    <m/>
  </r>
  <r>
    <x v="5"/>
    <x v="0"/>
    <x v="39"/>
    <x v="4305"/>
    <x v="3"/>
    <x v="13"/>
    <m/>
    <x v="0"/>
    <m/>
    <m/>
  </r>
  <r>
    <x v="5"/>
    <x v="0"/>
    <x v="106"/>
    <x v="4306"/>
    <x v="3"/>
    <x v="13"/>
    <n v="2600"/>
    <x v="0"/>
    <n v="0.01"/>
    <n v="20.8"/>
  </r>
  <r>
    <x v="5"/>
    <x v="0"/>
    <x v="106"/>
    <x v="4307"/>
    <x v="3"/>
    <x v="13"/>
    <n v="30520"/>
    <x v="0"/>
    <n v="0.01"/>
    <n v="244.16"/>
  </r>
  <r>
    <x v="5"/>
    <x v="0"/>
    <x v="48"/>
    <x v="4308"/>
    <x v="3"/>
    <x v="13"/>
    <n v="650"/>
    <x v="0"/>
    <n v="0.01"/>
    <n v="5.2"/>
  </r>
  <r>
    <x v="5"/>
    <x v="0"/>
    <x v="48"/>
    <x v="4309"/>
    <x v="3"/>
    <x v="13"/>
    <n v="55900"/>
    <x v="0"/>
    <n v="0.01"/>
    <n v="447.2"/>
  </r>
  <r>
    <x v="5"/>
    <x v="0"/>
    <x v="49"/>
    <x v="4310"/>
    <x v="3"/>
    <x v="13"/>
    <n v="500"/>
    <x v="0"/>
    <n v="0.01"/>
    <n v="4"/>
  </r>
  <r>
    <x v="5"/>
    <x v="0"/>
    <x v="49"/>
    <x v="4311"/>
    <x v="3"/>
    <x v="13"/>
    <n v="11050"/>
    <x v="0"/>
    <n v="0.01"/>
    <n v="88.4"/>
  </r>
  <r>
    <x v="5"/>
    <x v="0"/>
    <x v="39"/>
    <x v="4312"/>
    <x v="3"/>
    <x v="13"/>
    <m/>
    <x v="0"/>
    <m/>
    <m/>
  </r>
  <r>
    <x v="5"/>
    <x v="0"/>
    <x v="39"/>
    <x v="4313"/>
    <x v="3"/>
    <x v="13"/>
    <m/>
    <x v="0"/>
    <m/>
    <m/>
  </r>
  <r>
    <x v="5"/>
    <x v="0"/>
    <x v="39"/>
    <x v="4314"/>
    <x v="3"/>
    <x v="13"/>
    <m/>
    <x v="0"/>
    <m/>
    <m/>
  </r>
  <r>
    <x v="5"/>
    <x v="0"/>
    <x v="39"/>
    <x v="4315"/>
    <x v="3"/>
    <x v="13"/>
    <m/>
    <x v="0"/>
    <m/>
    <m/>
  </r>
  <r>
    <x v="5"/>
    <x v="0"/>
    <x v="39"/>
    <x v="4316"/>
    <x v="3"/>
    <x v="13"/>
    <m/>
    <x v="0"/>
    <m/>
    <m/>
  </r>
  <r>
    <x v="5"/>
    <x v="0"/>
    <x v="39"/>
    <x v="4317"/>
    <x v="3"/>
    <x v="13"/>
    <m/>
    <x v="0"/>
    <m/>
    <m/>
  </r>
  <r>
    <x v="5"/>
    <x v="0"/>
    <x v="39"/>
    <x v="4318"/>
    <x v="3"/>
    <x v="13"/>
    <m/>
    <x v="0"/>
    <m/>
    <m/>
  </r>
  <r>
    <x v="5"/>
    <x v="0"/>
    <x v="38"/>
    <x v="4319"/>
    <x v="3"/>
    <x v="13"/>
    <m/>
    <x v="0"/>
    <m/>
    <m/>
  </r>
  <r>
    <x v="5"/>
    <x v="0"/>
    <x v="49"/>
    <x v="4320"/>
    <x v="3"/>
    <x v="13"/>
    <n v="2548"/>
    <x v="0"/>
    <n v="0.01"/>
    <n v="20.38"/>
  </r>
  <r>
    <x v="5"/>
    <x v="0"/>
    <x v="54"/>
    <x v="4321"/>
    <x v="3"/>
    <x v="13"/>
    <n v="11050"/>
    <x v="0"/>
    <n v="0.01"/>
    <n v="88.4"/>
  </r>
  <r>
    <x v="5"/>
    <x v="0"/>
    <x v="54"/>
    <x v="4322"/>
    <x v="3"/>
    <x v="13"/>
    <n v="13650"/>
    <x v="0"/>
    <n v="0.01"/>
    <n v="109.2"/>
  </r>
  <r>
    <x v="5"/>
    <x v="0"/>
    <x v="55"/>
    <x v="4323"/>
    <x v="3"/>
    <x v="13"/>
    <n v="48750"/>
    <x v="0"/>
    <n v="0.01"/>
    <n v="390"/>
  </r>
  <r>
    <x v="5"/>
    <x v="0"/>
    <x v="55"/>
    <x v="4324"/>
    <x v="3"/>
    <x v="13"/>
    <n v="67600"/>
    <x v="0"/>
    <n v="0.01"/>
    <n v="540.79999999999995"/>
  </r>
  <r>
    <x v="5"/>
    <x v="0"/>
    <x v="60"/>
    <x v="4325"/>
    <x v="3"/>
    <x v="13"/>
    <n v="2600"/>
    <x v="0"/>
    <n v="0.01"/>
    <n v="20.8"/>
  </r>
  <r>
    <x v="5"/>
    <x v="0"/>
    <x v="60"/>
    <x v="4326"/>
    <x v="3"/>
    <x v="13"/>
    <n v="46770"/>
    <x v="0"/>
    <n v="0.01"/>
    <n v="374.16"/>
  </r>
  <r>
    <x v="5"/>
    <x v="0"/>
    <x v="61"/>
    <x v="4327"/>
    <x v="3"/>
    <x v="13"/>
    <n v="10400"/>
    <x v="0"/>
    <n v="0.01"/>
    <n v="83.2"/>
  </r>
  <r>
    <x v="5"/>
    <x v="0"/>
    <x v="61"/>
    <x v="4328"/>
    <x v="3"/>
    <x v="13"/>
    <n v="159250"/>
    <x v="0"/>
    <n v="0.01"/>
    <n v="1274"/>
  </r>
  <r>
    <x v="5"/>
    <x v="0"/>
    <x v="61"/>
    <x v="4329"/>
    <x v="3"/>
    <x v="13"/>
    <n v="650"/>
    <x v="0"/>
    <n v="0.01"/>
    <n v="5.2"/>
  </r>
  <r>
    <x v="5"/>
    <x v="0"/>
    <x v="67"/>
    <x v="4330"/>
    <x v="3"/>
    <x v="13"/>
    <n v="25350"/>
    <x v="0"/>
    <n v="0.01"/>
    <n v="202.8"/>
  </r>
  <r>
    <x v="5"/>
    <x v="0"/>
    <x v="151"/>
    <x v="4331"/>
    <x v="1"/>
    <x v="4"/>
    <m/>
    <x v="2"/>
    <m/>
    <m/>
  </r>
  <r>
    <x v="5"/>
    <x v="0"/>
    <x v="68"/>
    <x v="4332"/>
    <x v="3"/>
    <x v="13"/>
    <n v="4172"/>
    <x v="0"/>
    <n v="0.01"/>
    <n v="33.380000000000003"/>
  </r>
  <r>
    <x v="5"/>
    <x v="0"/>
    <x v="151"/>
    <x v="4333"/>
    <x v="1"/>
    <x v="4"/>
    <m/>
    <x v="2"/>
    <m/>
    <m/>
  </r>
  <r>
    <x v="5"/>
    <x v="0"/>
    <x v="150"/>
    <x v="4334"/>
    <x v="1"/>
    <x v="4"/>
    <m/>
    <x v="2"/>
    <m/>
    <m/>
  </r>
  <r>
    <x v="5"/>
    <x v="0"/>
    <x v="150"/>
    <x v="4335"/>
    <x v="1"/>
    <x v="4"/>
    <m/>
    <x v="2"/>
    <m/>
    <m/>
  </r>
  <r>
    <x v="5"/>
    <x v="0"/>
    <x v="150"/>
    <x v="4336"/>
    <x v="1"/>
    <x v="4"/>
    <m/>
    <x v="2"/>
    <m/>
    <m/>
  </r>
  <r>
    <x v="5"/>
    <x v="0"/>
    <x v="68"/>
    <x v="4337"/>
    <x v="3"/>
    <x v="13"/>
    <n v="32500"/>
    <x v="0"/>
    <n v="0.01"/>
    <n v="260"/>
  </r>
  <r>
    <x v="5"/>
    <x v="0"/>
    <x v="68"/>
    <x v="4338"/>
    <x v="3"/>
    <x v="13"/>
    <n v="48750"/>
    <x v="0"/>
    <n v="0.01"/>
    <n v="390"/>
  </r>
  <r>
    <x v="5"/>
    <x v="0"/>
    <x v="68"/>
    <x v="4339"/>
    <x v="3"/>
    <x v="13"/>
    <n v="41600"/>
    <x v="0"/>
    <n v="0.01"/>
    <n v="332.8"/>
  </r>
  <r>
    <x v="5"/>
    <x v="0"/>
    <x v="1"/>
    <x v="4340"/>
    <x v="1"/>
    <x v="1"/>
    <m/>
    <x v="1"/>
    <m/>
    <m/>
  </r>
  <r>
    <x v="5"/>
    <x v="0"/>
    <x v="1"/>
    <x v="4341"/>
    <x v="1"/>
    <x v="1"/>
    <m/>
    <x v="1"/>
    <m/>
    <m/>
  </r>
  <r>
    <x v="5"/>
    <x v="0"/>
    <x v="1"/>
    <x v="4342"/>
    <x v="1"/>
    <x v="1"/>
    <m/>
    <x v="1"/>
    <m/>
    <m/>
  </r>
  <r>
    <x v="5"/>
    <x v="0"/>
    <x v="68"/>
    <x v="4343"/>
    <x v="3"/>
    <x v="13"/>
    <n v="48750"/>
    <x v="0"/>
    <n v="0.01"/>
    <n v="390"/>
  </r>
  <r>
    <x v="5"/>
    <x v="0"/>
    <x v="1"/>
    <x v="4344"/>
    <x v="1"/>
    <x v="1"/>
    <m/>
    <x v="1"/>
    <m/>
    <m/>
  </r>
  <r>
    <x v="5"/>
    <x v="0"/>
    <x v="1"/>
    <x v="4345"/>
    <x v="1"/>
    <x v="1"/>
    <m/>
    <x v="1"/>
    <m/>
    <m/>
  </r>
  <r>
    <x v="5"/>
    <x v="0"/>
    <x v="1"/>
    <x v="4346"/>
    <x v="1"/>
    <x v="1"/>
    <m/>
    <x v="1"/>
    <m/>
    <m/>
  </r>
  <r>
    <x v="5"/>
    <x v="0"/>
    <x v="68"/>
    <x v="4347"/>
    <x v="3"/>
    <x v="13"/>
    <n v="303550"/>
    <x v="0"/>
    <n v="0.01"/>
    <n v="2428.4"/>
  </r>
  <r>
    <x v="5"/>
    <x v="0"/>
    <x v="68"/>
    <x v="4348"/>
    <x v="3"/>
    <x v="13"/>
    <n v="16250"/>
    <x v="0"/>
    <n v="0.01"/>
    <n v="130"/>
  </r>
  <r>
    <x v="5"/>
    <x v="0"/>
    <x v="97"/>
    <x v="4349"/>
    <x v="3"/>
    <x v="13"/>
    <n v="16250"/>
    <x v="0"/>
    <n v="0.01"/>
    <n v="130"/>
  </r>
  <r>
    <x v="5"/>
    <x v="0"/>
    <x v="97"/>
    <x v="4350"/>
    <x v="3"/>
    <x v="13"/>
    <n v="132050"/>
    <x v="0"/>
    <n v="0.01"/>
    <n v="1056.4000000000001"/>
  </r>
  <r>
    <x v="5"/>
    <x v="0"/>
    <x v="1"/>
    <x v="4351"/>
    <x v="1"/>
    <x v="1"/>
    <m/>
    <x v="1"/>
    <m/>
    <m/>
  </r>
  <r>
    <x v="5"/>
    <x v="0"/>
    <x v="1"/>
    <x v="4352"/>
    <x v="1"/>
    <x v="1"/>
    <m/>
    <x v="1"/>
    <m/>
    <m/>
  </r>
  <r>
    <x v="5"/>
    <x v="0"/>
    <x v="97"/>
    <x v="4353"/>
    <x v="3"/>
    <x v="13"/>
    <n v="3160"/>
    <x v="0"/>
    <n v="0.01"/>
    <n v="25.28"/>
  </r>
  <r>
    <x v="5"/>
    <x v="0"/>
    <x v="1"/>
    <x v="4354"/>
    <x v="1"/>
    <x v="1"/>
    <m/>
    <x v="1"/>
    <m/>
    <m/>
  </r>
  <r>
    <x v="5"/>
    <x v="0"/>
    <x v="1"/>
    <x v="4355"/>
    <x v="1"/>
    <x v="1"/>
    <m/>
    <x v="1"/>
    <m/>
    <m/>
  </r>
  <r>
    <x v="5"/>
    <x v="0"/>
    <x v="1"/>
    <x v="4356"/>
    <x v="1"/>
    <x v="1"/>
    <m/>
    <x v="1"/>
    <m/>
    <m/>
  </r>
  <r>
    <x v="5"/>
    <x v="0"/>
    <x v="1"/>
    <x v="4357"/>
    <x v="1"/>
    <x v="1"/>
    <m/>
    <x v="1"/>
    <m/>
    <m/>
  </r>
  <r>
    <x v="5"/>
    <x v="0"/>
    <x v="1"/>
    <x v="4358"/>
    <x v="1"/>
    <x v="1"/>
    <m/>
    <x v="1"/>
    <m/>
    <m/>
  </r>
  <r>
    <x v="5"/>
    <x v="0"/>
    <x v="1"/>
    <x v="4359"/>
    <x v="1"/>
    <x v="1"/>
    <m/>
    <x v="1"/>
    <m/>
    <m/>
  </r>
  <r>
    <x v="5"/>
    <x v="0"/>
    <x v="1"/>
    <x v="4360"/>
    <x v="1"/>
    <x v="1"/>
    <m/>
    <x v="1"/>
    <m/>
    <m/>
  </r>
  <r>
    <x v="5"/>
    <x v="0"/>
    <x v="1"/>
    <x v="4361"/>
    <x v="1"/>
    <x v="1"/>
    <m/>
    <x v="1"/>
    <m/>
    <m/>
  </r>
  <r>
    <x v="5"/>
    <x v="0"/>
    <x v="1"/>
    <x v="4362"/>
    <x v="1"/>
    <x v="1"/>
    <m/>
    <x v="1"/>
    <m/>
    <m/>
  </r>
  <r>
    <x v="5"/>
    <x v="0"/>
    <x v="1"/>
    <x v="4363"/>
    <x v="1"/>
    <x v="1"/>
    <m/>
    <x v="1"/>
    <m/>
    <m/>
  </r>
  <r>
    <x v="5"/>
    <x v="0"/>
    <x v="1"/>
    <x v="4364"/>
    <x v="1"/>
    <x v="1"/>
    <m/>
    <x v="1"/>
    <m/>
    <m/>
  </r>
  <r>
    <x v="5"/>
    <x v="0"/>
    <x v="1"/>
    <x v="4365"/>
    <x v="1"/>
    <x v="1"/>
    <m/>
    <x v="1"/>
    <m/>
    <m/>
  </r>
  <r>
    <x v="5"/>
    <x v="0"/>
    <x v="97"/>
    <x v="4366"/>
    <x v="3"/>
    <x v="13"/>
    <n v="3966"/>
    <x v="0"/>
    <n v="0.01"/>
    <n v="31.73"/>
  </r>
  <r>
    <x v="5"/>
    <x v="0"/>
    <x v="3"/>
    <x v="4367"/>
    <x v="1"/>
    <x v="3"/>
    <m/>
    <x v="1"/>
    <m/>
    <m/>
  </r>
  <r>
    <x v="5"/>
    <x v="0"/>
    <x v="3"/>
    <x v="4368"/>
    <x v="1"/>
    <x v="3"/>
    <m/>
    <x v="1"/>
    <m/>
    <m/>
  </r>
  <r>
    <x v="5"/>
    <x v="0"/>
    <x v="3"/>
    <x v="4369"/>
    <x v="1"/>
    <x v="3"/>
    <m/>
    <x v="1"/>
    <m/>
    <m/>
  </r>
  <r>
    <x v="5"/>
    <x v="0"/>
    <x v="3"/>
    <x v="4370"/>
    <x v="1"/>
    <x v="3"/>
    <m/>
    <x v="1"/>
    <m/>
    <m/>
  </r>
  <r>
    <x v="5"/>
    <x v="0"/>
    <x v="3"/>
    <x v="4371"/>
    <x v="1"/>
    <x v="3"/>
    <m/>
    <x v="1"/>
    <m/>
    <m/>
  </r>
  <r>
    <x v="5"/>
    <x v="0"/>
    <x v="147"/>
    <x v="4372"/>
    <x v="1"/>
    <x v="15"/>
    <n v="13.45"/>
    <x v="1"/>
    <n v="11.8"/>
    <n v="158.71"/>
  </r>
  <r>
    <x v="5"/>
    <x v="0"/>
    <x v="97"/>
    <x v="4373"/>
    <x v="3"/>
    <x v="13"/>
    <n v="960"/>
    <x v="0"/>
    <n v="0.01"/>
    <n v="7.68"/>
  </r>
  <r>
    <x v="5"/>
    <x v="0"/>
    <x v="3"/>
    <x v="4374"/>
    <x v="1"/>
    <x v="3"/>
    <m/>
    <x v="1"/>
    <m/>
    <m/>
  </r>
  <r>
    <x v="5"/>
    <x v="0"/>
    <x v="84"/>
    <x v="4375"/>
    <x v="3"/>
    <x v="13"/>
    <n v="84128"/>
    <x v="0"/>
    <n v="0.01"/>
    <n v="673.02"/>
  </r>
  <r>
    <x v="5"/>
    <x v="0"/>
    <x v="87"/>
    <x v="4376"/>
    <x v="3"/>
    <x v="13"/>
    <n v="67602"/>
    <x v="0"/>
    <n v="0.01"/>
    <n v="540.82000000000005"/>
  </r>
  <r>
    <x v="5"/>
    <x v="0"/>
    <x v="90"/>
    <x v="4377"/>
    <x v="3"/>
    <x v="13"/>
    <n v="650"/>
    <x v="0"/>
    <n v="0.01"/>
    <n v="5.2"/>
  </r>
  <r>
    <x v="5"/>
    <x v="0"/>
    <x v="90"/>
    <x v="4378"/>
    <x v="3"/>
    <x v="13"/>
    <n v="16900"/>
    <x v="0"/>
    <n v="0.01"/>
    <n v="135.19999999999999"/>
  </r>
  <r>
    <x v="5"/>
    <x v="0"/>
    <x v="3"/>
    <x v="4379"/>
    <x v="1"/>
    <x v="3"/>
    <m/>
    <x v="1"/>
    <m/>
    <m/>
  </r>
  <r>
    <x v="5"/>
    <x v="0"/>
    <x v="90"/>
    <x v="4380"/>
    <x v="3"/>
    <x v="13"/>
    <n v="294240"/>
    <x v="0"/>
    <n v="0.01"/>
    <n v="2353.92"/>
  </r>
  <r>
    <x v="5"/>
    <x v="0"/>
    <x v="4"/>
    <x v="4381"/>
    <x v="1"/>
    <x v="4"/>
    <m/>
    <x v="2"/>
    <m/>
    <m/>
  </r>
  <r>
    <x v="5"/>
    <x v="0"/>
    <x v="4"/>
    <x v="4382"/>
    <x v="1"/>
    <x v="4"/>
    <m/>
    <x v="2"/>
    <m/>
    <m/>
  </r>
  <r>
    <x v="5"/>
    <x v="0"/>
    <x v="13"/>
    <x v="4383"/>
    <x v="4"/>
    <x v="9"/>
    <n v="2"/>
    <x v="0"/>
    <n v="42.21"/>
    <n v="84.42"/>
  </r>
  <r>
    <x v="5"/>
    <x v="0"/>
    <x v="4"/>
    <x v="4384"/>
    <x v="1"/>
    <x v="4"/>
    <m/>
    <x v="2"/>
    <m/>
    <m/>
  </r>
  <r>
    <x v="5"/>
    <x v="0"/>
    <x v="13"/>
    <x v="4385"/>
    <x v="4"/>
    <x v="9"/>
    <n v="288"/>
    <x v="0"/>
    <n v="42.5"/>
    <n v="12240.9"/>
  </r>
  <r>
    <x v="5"/>
    <x v="0"/>
    <x v="103"/>
    <x v="4386"/>
    <x v="0"/>
    <x v="0"/>
    <n v="3500"/>
    <x v="0"/>
    <n v="0.25"/>
    <n v="875"/>
  </r>
  <r>
    <x v="5"/>
    <x v="0"/>
    <x v="4"/>
    <x v="4387"/>
    <x v="1"/>
    <x v="4"/>
    <m/>
    <x v="2"/>
    <m/>
    <m/>
  </r>
  <r>
    <x v="5"/>
    <x v="0"/>
    <x v="4"/>
    <x v="4388"/>
    <x v="1"/>
    <x v="4"/>
    <m/>
    <x v="2"/>
    <m/>
    <m/>
  </r>
  <r>
    <x v="5"/>
    <x v="0"/>
    <x v="104"/>
    <x v="4389"/>
    <x v="0"/>
    <x v="0"/>
    <n v="160"/>
    <x v="0"/>
    <n v="1.2"/>
    <n v="192"/>
  </r>
  <r>
    <x v="5"/>
    <x v="0"/>
    <x v="4"/>
    <x v="4390"/>
    <x v="1"/>
    <x v="4"/>
    <m/>
    <x v="2"/>
    <m/>
    <m/>
  </r>
  <r>
    <x v="5"/>
    <x v="0"/>
    <x v="4"/>
    <x v="4391"/>
    <x v="1"/>
    <x v="4"/>
    <m/>
    <x v="2"/>
    <m/>
    <m/>
  </r>
  <r>
    <x v="5"/>
    <x v="0"/>
    <x v="105"/>
    <x v="4392"/>
    <x v="0"/>
    <x v="0"/>
    <n v="1400"/>
    <x v="0"/>
    <n v="1.2"/>
    <n v="1680"/>
  </r>
  <r>
    <x v="5"/>
    <x v="0"/>
    <x v="4"/>
    <x v="4393"/>
    <x v="1"/>
    <x v="4"/>
    <m/>
    <x v="2"/>
    <m/>
    <m/>
  </r>
  <r>
    <x v="5"/>
    <x v="0"/>
    <x v="138"/>
    <x v="4394"/>
    <x v="0"/>
    <x v="0"/>
    <n v="360"/>
    <x v="0"/>
    <n v="1.5"/>
    <n v="540"/>
  </r>
  <r>
    <x v="5"/>
    <x v="0"/>
    <x v="4"/>
    <x v="4395"/>
    <x v="1"/>
    <x v="4"/>
    <m/>
    <x v="2"/>
    <m/>
    <m/>
  </r>
  <r>
    <x v="5"/>
    <x v="0"/>
    <x v="4"/>
    <x v="4396"/>
    <x v="1"/>
    <x v="4"/>
    <m/>
    <x v="2"/>
    <m/>
    <m/>
  </r>
  <r>
    <x v="5"/>
    <x v="0"/>
    <x v="135"/>
    <x v="4397"/>
    <x v="2"/>
    <x v="5"/>
    <n v="5"/>
    <x v="0"/>
    <n v="83.16"/>
    <n v="415.8"/>
  </r>
  <r>
    <x v="5"/>
    <x v="0"/>
    <x v="267"/>
    <x v="4398"/>
    <x v="1"/>
    <x v="4"/>
    <n v="6806"/>
    <x v="2"/>
    <n v="2.85"/>
    <n v="19397.07"/>
  </r>
  <r>
    <x v="5"/>
    <x v="0"/>
    <x v="255"/>
    <x v="4399"/>
    <x v="1"/>
    <x v="2"/>
    <m/>
    <x v="1"/>
    <m/>
    <m/>
  </r>
  <r>
    <x v="5"/>
    <x v="0"/>
    <x v="134"/>
    <x v="4400"/>
    <x v="2"/>
    <x v="5"/>
    <n v="5"/>
    <x v="0"/>
    <n v="79.41"/>
    <n v="397.05"/>
  </r>
  <r>
    <x v="5"/>
    <x v="0"/>
    <x v="72"/>
    <x v="4401"/>
    <x v="2"/>
    <x v="5"/>
    <n v="5"/>
    <x v="0"/>
    <n v="55.75"/>
    <n v="278.75"/>
  </r>
  <r>
    <x v="5"/>
    <x v="0"/>
    <x v="12"/>
    <x v="4402"/>
    <x v="4"/>
    <x v="9"/>
    <n v="91"/>
    <x v="0"/>
    <n v="41.28"/>
    <n v="3756.69"/>
  </r>
  <r>
    <x v="5"/>
    <x v="0"/>
    <x v="89"/>
    <x v="4403"/>
    <x v="3"/>
    <x v="17"/>
    <n v="300"/>
    <x v="0"/>
    <n v="0.35"/>
    <n v="105"/>
  </r>
  <r>
    <x v="5"/>
    <x v="0"/>
    <x v="124"/>
    <x v="4404"/>
    <x v="3"/>
    <x v="17"/>
    <n v="6062"/>
    <x v="0"/>
    <n v="0.19"/>
    <n v="1121.47"/>
  </r>
  <r>
    <x v="5"/>
    <x v="0"/>
    <x v="82"/>
    <x v="4405"/>
    <x v="3"/>
    <x v="17"/>
    <n v="21720"/>
    <x v="0"/>
    <n v="0.19"/>
    <n v="4018.2"/>
  </r>
  <r>
    <x v="5"/>
    <x v="0"/>
    <x v="81"/>
    <x v="4406"/>
    <x v="3"/>
    <x v="17"/>
    <n v="13336"/>
    <x v="0"/>
    <n v="0.19"/>
    <n v="2467.16"/>
  </r>
  <r>
    <x v="5"/>
    <x v="0"/>
    <x v="80"/>
    <x v="4407"/>
    <x v="3"/>
    <x v="17"/>
    <n v="150"/>
    <x v="0"/>
    <n v="0.19"/>
    <n v="27.75"/>
  </r>
  <r>
    <x v="5"/>
    <x v="0"/>
    <x v="123"/>
    <x v="4408"/>
    <x v="3"/>
    <x v="17"/>
    <n v="3980"/>
    <x v="0"/>
    <n v="0.19"/>
    <n v="736.3"/>
  </r>
  <r>
    <x v="5"/>
    <x v="0"/>
    <x v="122"/>
    <x v="4409"/>
    <x v="3"/>
    <x v="17"/>
    <n v="50"/>
    <x v="0"/>
    <n v="0.35"/>
    <n v="17.5"/>
  </r>
  <r>
    <x v="5"/>
    <x v="0"/>
    <x v="79"/>
    <x v="4410"/>
    <x v="3"/>
    <x v="17"/>
    <n v="360"/>
    <x v="0"/>
    <n v="0.19"/>
    <n v="66.599999999999994"/>
  </r>
  <r>
    <x v="5"/>
    <x v="0"/>
    <x v="79"/>
    <x v="4411"/>
    <x v="3"/>
    <x v="17"/>
    <n v="8448"/>
    <x v="0"/>
    <n v="0.19"/>
    <n v="1562.88"/>
  </r>
  <r>
    <x v="5"/>
    <x v="0"/>
    <x v="79"/>
    <x v="4412"/>
    <x v="3"/>
    <x v="17"/>
    <n v="33870"/>
    <x v="0"/>
    <n v="0.19"/>
    <n v="6265.95"/>
  </r>
  <r>
    <x v="5"/>
    <x v="0"/>
    <x v="121"/>
    <x v="4413"/>
    <x v="3"/>
    <x v="20"/>
    <n v="176000"/>
    <x v="0"/>
    <n v="0.02"/>
    <n v="2816"/>
  </r>
  <r>
    <x v="5"/>
    <x v="0"/>
    <x v="2"/>
    <x v="4414"/>
    <x v="1"/>
    <x v="2"/>
    <m/>
    <x v="1"/>
    <m/>
    <m/>
  </r>
  <r>
    <x v="5"/>
    <x v="0"/>
    <x v="2"/>
    <x v="4415"/>
    <x v="1"/>
    <x v="2"/>
    <m/>
    <x v="1"/>
    <m/>
    <m/>
  </r>
  <r>
    <x v="5"/>
    <x v="0"/>
    <x v="121"/>
    <x v="4416"/>
    <x v="3"/>
    <x v="20"/>
    <n v="176000"/>
    <x v="0"/>
    <n v="0.02"/>
    <n v="2816"/>
  </r>
  <r>
    <x v="5"/>
    <x v="0"/>
    <x v="77"/>
    <x v="4417"/>
    <x v="3"/>
    <x v="16"/>
    <n v="256276"/>
    <x v="0"/>
    <n v="0.01"/>
    <n v="2050.1999999999998"/>
  </r>
  <r>
    <x v="5"/>
    <x v="0"/>
    <x v="2"/>
    <x v="4418"/>
    <x v="1"/>
    <x v="2"/>
    <m/>
    <x v="1"/>
    <m/>
    <m/>
  </r>
  <r>
    <x v="5"/>
    <x v="0"/>
    <x v="120"/>
    <x v="4419"/>
    <x v="3"/>
    <x v="11"/>
    <n v="40.166668000000001"/>
    <x v="0"/>
    <n v="0.56000000000000005"/>
    <n v="22.59"/>
  </r>
  <r>
    <x v="5"/>
    <x v="0"/>
    <x v="120"/>
    <x v="4420"/>
    <x v="3"/>
    <x v="11"/>
    <n v="1944"/>
    <x v="0"/>
    <n v="0.56000000000000005"/>
    <n v="1093.5"/>
  </r>
  <r>
    <x v="5"/>
    <x v="0"/>
    <x v="2"/>
    <x v="4421"/>
    <x v="1"/>
    <x v="2"/>
    <m/>
    <x v="1"/>
    <m/>
    <m/>
  </r>
  <r>
    <x v="5"/>
    <x v="0"/>
    <x v="2"/>
    <x v="4422"/>
    <x v="1"/>
    <x v="2"/>
    <m/>
    <x v="1"/>
    <m/>
    <m/>
  </r>
  <r>
    <x v="5"/>
    <x v="0"/>
    <x v="2"/>
    <x v="4423"/>
    <x v="1"/>
    <x v="2"/>
    <m/>
    <x v="1"/>
    <m/>
    <m/>
  </r>
  <r>
    <x v="5"/>
    <x v="0"/>
    <x v="119"/>
    <x v="4424"/>
    <x v="3"/>
    <x v="16"/>
    <n v="6"/>
    <x v="3"/>
    <n v="13.29"/>
    <n v="79.72"/>
  </r>
  <r>
    <x v="5"/>
    <x v="0"/>
    <x v="118"/>
    <x v="4425"/>
    <x v="3"/>
    <x v="16"/>
    <n v="30"/>
    <x v="3"/>
    <n v="0"/>
    <n v="0"/>
  </r>
  <r>
    <x v="5"/>
    <x v="0"/>
    <x v="2"/>
    <x v="4426"/>
    <x v="1"/>
    <x v="2"/>
    <m/>
    <x v="1"/>
    <m/>
    <m/>
  </r>
  <r>
    <x v="5"/>
    <x v="0"/>
    <x v="2"/>
    <x v="4427"/>
    <x v="1"/>
    <x v="2"/>
    <m/>
    <x v="1"/>
    <m/>
    <m/>
  </r>
  <r>
    <x v="5"/>
    <x v="0"/>
    <x v="2"/>
    <x v="4428"/>
    <x v="1"/>
    <x v="2"/>
    <m/>
    <x v="1"/>
    <m/>
    <m/>
  </r>
  <r>
    <x v="5"/>
    <x v="0"/>
    <x v="2"/>
    <x v="4429"/>
    <x v="1"/>
    <x v="2"/>
    <m/>
    <x v="1"/>
    <m/>
    <m/>
  </r>
  <r>
    <x v="5"/>
    <x v="0"/>
    <x v="2"/>
    <x v="4430"/>
    <x v="1"/>
    <x v="2"/>
    <m/>
    <x v="1"/>
    <m/>
    <m/>
  </r>
  <r>
    <x v="5"/>
    <x v="0"/>
    <x v="2"/>
    <x v="4431"/>
    <x v="1"/>
    <x v="2"/>
    <m/>
    <x v="1"/>
    <m/>
    <m/>
  </r>
  <r>
    <x v="5"/>
    <x v="0"/>
    <x v="2"/>
    <x v="4432"/>
    <x v="1"/>
    <x v="2"/>
    <m/>
    <x v="1"/>
    <m/>
    <m/>
  </r>
  <r>
    <x v="5"/>
    <x v="0"/>
    <x v="2"/>
    <x v="4433"/>
    <x v="1"/>
    <x v="2"/>
    <m/>
    <x v="1"/>
    <m/>
    <m/>
  </r>
  <r>
    <x v="5"/>
    <x v="0"/>
    <x v="2"/>
    <x v="4434"/>
    <x v="1"/>
    <x v="2"/>
    <m/>
    <x v="1"/>
    <m/>
    <m/>
  </r>
  <r>
    <x v="5"/>
    <x v="0"/>
    <x v="2"/>
    <x v="4435"/>
    <x v="1"/>
    <x v="2"/>
    <m/>
    <x v="1"/>
    <m/>
    <m/>
  </r>
  <r>
    <x v="5"/>
    <x v="0"/>
    <x v="220"/>
    <x v="4436"/>
    <x v="1"/>
    <x v="16"/>
    <m/>
    <x v="1"/>
    <m/>
    <m/>
  </r>
  <r>
    <x v="5"/>
    <x v="0"/>
    <x v="220"/>
    <x v="4437"/>
    <x v="1"/>
    <x v="16"/>
    <m/>
    <x v="1"/>
    <m/>
    <m/>
  </r>
  <r>
    <x v="5"/>
    <x v="0"/>
    <x v="220"/>
    <x v="4438"/>
    <x v="1"/>
    <x v="16"/>
    <m/>
    <x v="1"/>
    <m/>
    <m/>
  </r>
  <r>
    <x v="5"/>
    <x v="0"/>
    <x v="220"/>
    <x v="4439"/>
    <x v="1"/>
    <x v="16"/>
    <m/>
    <x v="1"/>
    <m/>
    <m/>
  </r>
  <r>
    <x v="5"/>
    <x v="0"/>
    <x v="220"/>
    <x v="4440"/>
    <x v="1"/>
    <x v="16"/>
    <m/>
    <x v="1"/>
    <m/>
    <m/>
  </r>
  <r>
    <x v="5"/>
    <x v="0"/>
    <x v="220"/>
    <x v="4441"/>
    <x v="1"/>
    <x v="16"/>
    <m/>
    <x v="1"/>
    <m/>
    <m/>
  </r>
  <r>
    <x v="5"/>
    <x v="0"/>
    <x v="220"/>
    <x v="4442"/>
    <x v="1"/>
    <x v="16"/>
    <m/>
    <x v="1"/>
    <m/>
    <m/>
  </r>
  <r>
    <x v="5"/>
    <x v="0"/>
    <x v="220"/>
    <x v="4443"/>
    <x v="1"/>
    <x v="16"/>
    <m/>
    <x v="1"/>
    <m/>
    <m/>
  </r>
  <r>
    <x v="5"/>
    <x v="0"/>
    <x v="238"/>
    <x v="4444"/>
    <x v="1"/>
    <x v="3"/>
    <m/>
    <x v="1"/>
    <m/>
    <m/>
  </r>
  <r>
    <x v="5"/>
    <x v="0"/>
    <x v="238"/>
    <x v="4445"/>
    <x v="1"/>
    <x v="3"/>
    <m/>
    <x v="1"/>
    <m/>
    <m/>
  </r>
  <r>
    <x v="5"/>
    <x v="0"/>
    <x v="238"/>
    <x v="4446"/>
    <x v="1"/>
    <x v="3"/>
    <m/>
    <x v="1"/>
    <m/>
    <m/>
  </r>
  <r>
    <x v="5"/>
    <x v="0"/>
    <x v="238"/>
    <x v="4447"/>
    <x v="1"/>
    <x v="3"/>
    <m/>
    <x v="1"/>
    <m/>
    <m/>
  </r>
  <r>
    <x v="5"/>
    <x v="0"/>
    <x v="238"/>
    <x v="4448"/>
    <x v="1"/>
    <x v="3"/>
    <m/>
    <x v="1"/>
    <m/>
    <m/>
  </r>
  <r>
    <x v="5"/>
    <x v="0"/>
    <x v="238"/>
    <x v="4449"/>
    <x v="1"/>
    <x v="3"/>
    <m/>
    <x v="1"/>
    <m/>
    <m/>
  </r>
  <r>
    <x v="5"/>
    <x v="0"/>
    <x v="238"/>
    <x v="4450"/>
    <x v="1"/>
    <x v="3"/>
    <m/>
    <x v="1"/>
    <m/>
    <m/>
  </r>
  <r>
    <x v="5"/>
    <x v="0"/>
    <x v="238"/>
    <x v="4451"/>
    <x v="1"/>
    <x v="3"/>
    <m/>
    <x v="1"/>
    <m/>
    <m/>
  </r>
  <r>
    <x v="5"/>
    <x v="0"/>
    <x v="218"/>
    <x v="4452"/>
    <x v="1"/>
    <x v="15"/>
    <m/>
    <x v="1"/>
    <m/>
    <m/>
  </r>
  <r>
    <x v="5"/>
    <x v="0"/>
    <x v="74"/>
    <x v="4453"/>
    <x v="3"/>
    <x v="17"/>
    <n v="2064"/>
    <x v="0"/>
    <n v="0.35"/>
    <n v="722.4"/>
  </r>
  <r>
    <x v="5"/>
    <x v="0"/>
    <x v="73"/>
    <x v="4454"/>
    <x v="3"/>
    <x v="17"/>
    <n v="17260"/>
    <x v="0"/>
    <n v="0.35"/>
    <n v="6041"/>
  </r>
  <r>
    <x v="5"/>
    <x v="0"/>
    <x v="117"/>
    <x v="4455"/>
    <x v="3"/>
    <x v="17"/>
    <n v="96"/>
    <x v="0"/>
    <n v="0.35"/>
    <n v="33.6"/>
  </r>
  <r>
    <x v="5"/>
    <x v="0"/>
    <x v="218"/>
    <x v="4456"/>
    <x v="1"/>
    <x v="15"/>
    <m/>
    <x v="1"/>
    <m/>
    <m/>
  </r>
  <r>
    <x v="5"/>
    <x v="0"/>
    <x v="70"/>
    <x v="4457"/>
    <x v="3"/>
    <x v="17"/>
    <n v="35518"/>
    <x v="0"/>
    <n v="0.35"/>
    <n v="12431.3"/>
  </r>
  <r>
    <x v="5"/>
    <x v="0"/>
    <x v="116"/>
    <x v="4458"/>
    <x v="3"/>
    <x v="17"/>
    <n v="22904"/>
    <x v="0"/>
    <n v="0.34"/>
    <n v="7817.14"/>
  </r>
  <r>
    <x v="5"/>
    <x v="0"/>
    <x v="116"/>
    <x v="4459"/>
    <x v="3"/>
    <x v="17"/>
    <n v="11189"/>
    <x v="0"/>
    <n v="0.34"/>
    <n v="3818.81"/>
  </r>
  <r>
    <x v="5"/>
    <x v="0"/>
    <x v="115"/>
    <x v="4460"/>
    <x v="3"/>
    <x v="17"/>
    <n v="40"/>
    <x v="0"/>
    <n v="0.34"/>
    <n v="13.65"/>
  </r>
  <r>
    <x v="5"/>
    <x v="0"/>
    <x v="217"/>
    <x v="4461"/>
    <x v="1"/>
    <x v="15"/>
    <m/>
    <x v="1"/>
    <m/>
    <m/>
  </r>
  <r>
    <x v="5"/>
    <x v="0"/>
    <x v="114"/>
    <x v="4462"/>
    <x v="4"/>
    <x v="8"/>
    <n v="48"/>
    <x v="0"/>
    <n v="79.260000000000005"/>
    <n v="3804.48"/>
  </r>
  <r>
    <x v="5"/>
    <x v="0"/>
    <x v="114"/>
    <x v="4463"/>
    <x v="4"/>
    <x v="8"/>
    <n v="66"/>
    <x v="0"/>
    <n v="76.86"/>
    <n v="5072.6400000000003"/>
  </r>
  <r>
    <x v="5"/>
    <x v="0"/>
    <x v="114"/>
    <x v="4464"/>
    <x v="4"/>
    <x v="8"/>
    <n v="13"/>
    <x v="0"/>
    <n v="79.260000000000005"/>
    <n v="1030.3800000000001"/>
  </r>
  <r>
    <x v="5"/>
    <x v="0"/>
    <x v="147"/>
    <x v="4465"/>
    <x v="1"/>
    <x v="15"/>
    <m/>
    <x v="1"/>
    <m/>
    <m/>
  </r>
  <r>
    <x v="5"/>
    <x v="0"/>
    <x v="114"/>
    <x v="4466"/>
    <x v="4"/>
    <x v="8"/>
    <n v="467"/>
    <x v="0"/>
    <n v="79.260000000000005"/>
    <n v="37014.42"/>
  </r>
  <r>
    <x v="5"/>
    <x v="0"/>
    <x v="114"/>
    <x v="4467"/>
    <x v="4"/>
    <x v="8"/>
    <n v="121"/>
    <x v="0"/>
    <n v="79.260000000000005"/>
    <n v="9590.4599999999991"/>
  </r>
  <r>
    <x v="5"/>
    <x v="0"/>
    <x v="260"/>
    <x v="4468"/>
    <x v="4"/>
    <x v="7"/>
    <n v="180"/>
    <x v="0"/>
    <n v="78.260000000000005"/>
    <n v="14086.8"/>
  </r>
  <r>
    <x v="5"/>
    <x v="0"/>
    <x v="11"/>
    <x v="4469"/>
    <x v="4"/>
    <x v="7"/>
    <n v="48"/>
    <x v="0"/>
    <n v="78.260000000000005"/>
    <n v="3756.48"/>
  </r>
  <r>
    <x v="5"/>
    <x v="0"/>
    <x v="11"/>
    <x v="4470"/>
    <x v="4"/>
    <x v="7"/>
    <n v="6"/>
    <x v="0"/>
    <n v="78.260000000000005"/>
    <n v="469.56"/>
  </r>
  <r>
    <x v="5"/>
    <x v="0"/>
    <x v="147"/>
    <x v="4471"/>
    <x v="1"/>
    <x v="15"/>
    <m/>
    <x v="1"/>
    <m/>
    <m/>
  </r>
  <r>
    <x v="5"/>
    <x v="0"/>
    <x v="11"/>
    <x v="4472"/>
    <x v="4"/>
    <x v="7"/>
    <n v="114"/>
    <x v="0"/>
    <n v="78.260000000000005"/>
    <n v="8921.64"/>
  </r>
  <r>
    <x v="5"/>
    <x v="0"/>
    <x v="64"/>
    <x v="4473"/>
    <x v="3"/>
    <x v="17"/>
    <n v="35350"/>
    <x v="0"/>
    <n v="0.35"/>
    <n v="12372.5"/>
  </r>
  <r>
    <x v="5"/>
    <x v="0"/>
    <x v="113"/>
    <x v="4474"/>
    <x v="4"/>
    <x v="9"/>
    <n v="34"/>
    <x v="0"/>
    <n v="42.21"/>
    <n v="1435.14"/>
  </r>
  <r>
    <x v="5"/>
    <x v="0"/>
    <x v="147"/>
    <x v="4475"/>
    <x v="1"/>
    <x v="15"/>
    <m/>
    <x v="1"/>
    <m/>
    <m/>
  </r>
  <r>
    <x v="5"/>
    <x v="0"/>
    <x v="237"/>
    <x v="4476"/>
    <x v="1"/>
    <x v="15"/>
    <m/>
    <x v="1"/>
    <m/>
    <m/>
  </r>
  <r>
    <x v="5"/>
    <x v="0"/>
    <x v="10"/>
    <x v="4477"/>
    <x v="4"/>
    <x v="9"/>
    <n v="44"/>
    <x v="0"/>
    <n v="42.21"/>
    <n v="1857.24"/>
  </r>
  <r>
    <x v="5"/>
    <x v="0"/>
    <x v="10"/>
    <x v="4478"/>
    <x v="4"/>
    <x v="9"/>
    <n v="114"/>
    <x v="0"/>
    <n v="42.21"/>
    <n v="4811.9399999999996"/>
  </r>
  <r>
    <x v="5"/>
    <x v="0"/>
    <x v="237"/>
    <x v="4479"/>
    <x v="1"/>
    <x v="15"/>
    <m/>
    <x v="1"/>
    <m/>
    <m/>
  </r>
  <r>
    <x v="5"/>
    <x v="0"/>
    <x v="237"/>
    <x v="4480"/>
    <x v="1"/>
    <x v="15"/>
    <m/>
    <x v="1"/>
    <m/>
    <m/>
  </r>
  <r>
    <x v="5"/>
    <x v="0"/>
    <x v="112"/>
    <x v="4481"/>
    <x v="4"/>
    <x v="19"/>
    <n v="23"/>
    <x v="0"/>
    <n v="42.21"/>
    <n v="970.83"/>
  </r>
  <r>
    <x v="5"/>
    <x v="0"/>
    <x v="9"/>
    <x v="4482"/>
    <x v="4"/>
    <x v="8"/>
    <n v="36"/>
    <x v="0"/>
    <n v="78.260000000000005"/>
    <n v="2817.36"/>
  </r>
  <r>
    <x v="5"/>
    <x v="0"/>
    <x v="9"/>
    <x v="4483"/>
    <x v="4"/>
    <x v="8"/>
    <n v="50"/>
    <x v="0"/>
    <n v="78.260000000000005"/>
    <n v="3913"/>
  </r>
  <r>
    <x v="5"/>
    <x v="0"/>
    <x v="237"/>
    <x v="4484"/>
    <x v="1"/>
    <x v="15"/>
    <m/>
    <x v="1"/>
    <m/>
    <m/>
  </r>
  <r>
    <x v="5"/>
    <x v="0"/>
    <x v="9"/>
    <x v="4485"/>
    <x v="4"/>
    <x v="8"/>
    <n v="134"/>
    <x v="0"/>
    <n v="78.260000000000005"/>
    <n v="10486.84"/>
  </r>
  <r>
    <x v="5"/>
    <x v="0"/>
    <x v="9"/>
    <x v="4486"/>
    <x v="4"/>
    <x v="8"/>
    <n v="36"/>
    <x v="0"/>
    <n v="78.260000000000005"/>
    <n v="2817.36"/>
  </r>
  <r>
    <x v="5"/>
    <x v="0"/>
    <x v="237"/>
    <x v="4487"/>
    <x v="1"/>
    <x v="15"/>
    <m/>
    <x v="1"/>
    <m/>
    <m/>
  </r>
  <r>
    <x v="5"/>
    <x v="0"/>
    <x v="237"/>
    <x v="4488"/>
    <x v="1"/>
    <x v="15"/>
    <m/>
    <x v="1"/>
    <m/>
    <m/>
  </r>
  <r>
    <x v="5"/>
    <x v="0"/>
    <x v="237"/>
    <x v="4489"/>
    <x v="1"/>
    <x v="15"/>
    <m/>
    <x v="1"/>
    <m/>
    <m/>
  </r>
  <r>
    <x v="5"/>
    <x v="0"/>
    <x v="8"/>
    <x v="4490"/>
    <x v="4"/>
    <x v="7"/>
    <n v="267"/>
    <x v="0"/>
    <n v="78.260000000000005"/>
    <n v="20895.419999999998"/>
  </r>
  <r>
    <x v="5"/>
    <x v="0"/>
    <x v="8"/>
    <x v="4491"/>
    <x v="4"/>
    <x v="7"/>
    <n v="390"/>
    <x v="0"/>
    <n v="78.260000000000005"/>
    <n v="30521.4"/>
  </r>
  <r>
    <x v="5"/>
    <x v="0"/>
    <x v="8"/>
    <x v="4492"/>
    <x v="4"/>
    <x v="7"/>
    <n v="198"/>
    <x v="0"/>
    <n v="78.260000000000005"/>
    <n v="15495.48"/>
  </r>
  <r>
    <x v="5"/>
    <x v="0"/>
    <x v="8"/>
    <x v="4493"/>
    <x v="4"/>
    <x v="7"/>
    <n v="51"/>
    <x v="0"/>
    <n v="78.260000000000005"/>
    <n v="3991.26"/>
  </r>
  <r>
    <x v="5"/>
    <x v="1"/>
    <x v="24"/>
    <x v="4494"/>
    <x v="4"/>
    <x v="9"/>
    <n v="48"/>
    <x v="0"/>
    <n v="42.21"/>
    <n v="2026.08"/>
  </r>
  <r>
    <x v="5"/>
    <x v="1"/>
    <x v="23"/>
    <x v="4495"/>
    <x v="4"/>
    <x v="10"/>
    <n v="96"/>
    <x v="0"/>
    <n v="42.21"/>
    <n v="4052.16"/>
  </r>
  <r>
    <x v="5"/>
    <x v="1"/>
    <x v="23"/>
    <x v="4496"/>
    <x v="4"/>
    <x v="10"/>
    <n v="17"/>
    <x v="0"/>
    <n v="42.21"/>
    <n v="717.57"/>
  </r>
  <r>
    <x v="5"/>
    <x v="1"/>
    <x v="23"/>
    <x v="4497"/>
    <x v="4"/>
    <x v="10"/>
    <n v="174"/>
    <x v="0"/>
    <n v="42.21"/>
    <n v="7344.54"/>
  </r>
  <r>
    <x v="5"/>
    <x v="1"/>
    <x v="23"/>
    <x v="4498"/>
    <x v="4"/>
    <x v="10"/>
    <n v="192"/>
    <x v="0"/>
    <n v="42.21"/>
    <n v="8104.32"/>
  </r>
  <r>
    <x v="5"/>
    <x v="1"/>
    <x v="23"/>
    <x v="4499"/>
    <x v="4"/>
    <x v="10"/>
    <n v="557"/>
    <x v="0"/>
    <n v="42.21"/>
    <n v="23510.97"/>
  </r>
  <r>
    <x v="5"/>
    <x v="1"/>
    <x v="23"/>
    <x v="4500"/>
    <x v="4"/>
    <x v="10"/>
    <n v="5"/>
    <x v="0"/>
    <n v="42.21"/>
    <n v="211.05"/>
  </r>
  <r>
    <x v="5"/>
    <x v="1"/>
    <x v="22"/>
    <x v="4501"/>
    <x v="3"/>
    <x v="11"/>
    <n v="10"/>
    <x v="0"/>
    <n v="1.2"/>
    <n v="12"/>
  </r>
  <r>
    <x v="5"/>
    <x v="1"/>
    <x v="21"/>
    <x v="4502"/>
    <x v="3"/>
    <x v="11"/>
    <n v="10"/>
    <x v="0"/>
    <n v="1.1200000000000001"/>
    <n v="11.21"/>
  </r>
  <r>
    <x v="5"/>
    <x v="1"/>
    <x v="19"/>
    <x v="4503"/>
    <x v="3"/>
    <x v="11"/>
    <n v="10"/>
    <x v="0"/>
    <n v="3.16"/>
    <n v="31.64"/>
  </r>
  <r>
    <x v="5"/>
    <x v="1"/>
    <x v="16"/>
    <x v="4504"/>
    <x v="4"/>
    <x v="9"/>
    <n v="95"/>
    <x v="0"/>
    <n v="42.21"/>
    <n v="4009.95"/>
  </r>
  <r>
    <x v="5"/>
    <x v="1"/>
    <x v="16"/>
    <x v="4505"/>
    <x v="4"/>
    <x v="9"/>
    <n v="160"/>
    <x v="0"/>
    <n v="42.21"/>
    <n v="6753.6"/>
  </r>
  <r>
    <x v="5"/>
    <x v="1"/>
    <x v="16"/>
    <x v="4506"/>
    <x v="4"/>
    <x v="9"/>
    <n v="41"/>
    <x v="0"/>
    <n v="42.21"/>
    <n v="1730.61"/>
  </r>
  <r>
    <x v="5"/>
    <x v="1"/>
    <x v="16"/>
    <x v="4507"/>
    <x v="4"/>
    <x v="9"/>
    <n v="58"/>
    <x v="0"/>
    <n v="42.21"/>
    <n v="2448.1799999999998"/>
  </r>
  <r>
    <x v="5"/>
    <x v="1"/>
    <x v="16"/>
    <x v="4508"/>
    <x v="4"/>
    <x v="9"/>
    <n v="62"/>
    <x v="0"/>
    <n v="42.21"/>
    <n v="2617.02"/>
  </r>
  <r>
    <x v="5"/>
    <x v="1"/>
    <x v="16"/>
    <x v="4509"/>
    <x v="4"/>
    <x v="9"/>
    <n v="192"/>
    <x v="0"/>
    <n v="42.21"/>
    <n v="8104.32"/>
  </r>
  <r>
    <x v="5"/>
    <x v="1"/>
    <x v="16"/>
    <x v="4510"/>
    <x v="4"/>
    <x v="9"/>
    <n v="191"/>
    <x v="0"/>
    <n v="42.21"/>
    <n v="8062.11"/>
  </r>
  <r>
    <x v="5"/>
    <x v="1"/>
    <x v="16"/>
    <x v="4511"/>
    <x v="4"/>
    <x v="9"/>
    <n v="104"/>
    <x v="0"/>
    <n v="42.21"/>
    <n v="4389.84"/>
  </r>
  <r>
    <x v="5"/>
    <x v="1"/>
    <x v="16"/>
    <x v="4512"/>
    <x v="4"/>
    <x v="9"/>
    <n v="88"/>
    <x v="0"/>
    <n v="42.21"/>
    <n v="3714.48"/>
  </r>
  <r>
    <x v="5"/>
    <x v="1"/>
    <x v="15"/>
    <x v="4513"/>
    <x v="4"/>
    <x v="9"/>
    <n v="5"/>
    <x v="0"/>
    <n v="42.21"/>
    <n v="211.05"/>
  </r>
  <r>
    <x v="5"/>
    <x v="1"/>
    <x v="15"/>
    <x v="4514"/>
    <x v="4"/>
    <x v="9"/>
    <n v="186"/>
    <x v="0"/>
    <n v="42.21"/>
    <n v="7851.06"/>
  </r>
  <r>
    <x v="5"/>
    <x v="1"/>
    <x v="15"/>
    <x v="4515"/>
    <x v="4"/>
    <x v="9"/>
    <n v="246"/>
    <x v="0"/>
    <n v="42.21"/>
    <n v="10383.66"/>
  </r>
  <r>
    <x v="5"/>
    <x v="1"/>
    <x v="15"/>
    <x v="4516"/>
    <x v="4"/>
    <x v="9"/>
    <n v="280"/>
    <x v="0"/>
    <n v="42.21"/>
    <n v="11818.8"/>
  </r>
  <r>
    <x v="5"/>
    <x v="1"/>
    <x v="15"/>
    <x v="4517"/>
    <x v="4"/>
    <x v="9"/>
    <n v="95"/>
    <x v="0"/>
    <n v="42.21"/>
    <n v="4009.95"/>
  </r>
  <r>
    <x v="5"/>
    <x v="1"/>
    <x v="15"/>
    <x v="4518"/>
    <x v="4"/>
    <x v="9"/>
    <n v="96"/>
    <x v="0"/>
    <n v="42.21"/>
    <n v="4052.16"/>
  </r>
  <r>
    <x v="5"/>
    <x v="1"/>
    <x v="15"/>
    <x v="4519"/>
    <x v="4"/>
    <x v="9"/>
    <n v="96"/>
    <x v="0"/>
    <n v="42.21"/>
    <n v="4052.16"/>
  </r>
  <r>
    <x v="5"/>
    <x v="1"/>
    <x v="14"/>
    <x v="4520"/>
    <x v="4"/>
    <x v="10"/>
    <n v="20"/>
    <x v="0"/>
    <n v="42.21"/>
    <n v="844.2"/>
  </r>
  <r>
    <x v="5"/>
    <x v="1"/>
    <x v="14"/>
    <x v="4521"/>
    <x v="4"/>
    <x v="10"/>
    <n v="140"/>
    <x v="0"/>
    <n v="42.21"/>
    <n v="5909.4"/>
  </r>
  <r>
    <x v="5"/>
    <x v="1"/>
    <x v="14"/>
    <x v="4522"/>
    <x v="4"/>
    <x v="10"/>
    <n v="97"/>
    <x v="0"/>
    <n v="42.21"/>
    <n v="4094.37"/>
  </r>
  <r>
    <x v="5"/>
    <x v="1"/>
    <x v="14"/>
    <x v="4523"/>
    <x v="4"/>
    <x v="10"/>
    <n v="474"/>
    <x v="0"/>
    <n v="42.21"/>
    <n v="20007.54"/>
  </r>
  <r>
    <x v="5"/>
    <x v="1"/>
    <x v="14"/>
    <x v="4524"/>
    <x v="4"/>
    <x v="10"/>
    <n v="481"/>
    <x v="0"/>
    <n v="42.21"/>
    <n v="20303.009999999998"/>
  </r>
  <r>
    <x v="5"/>
    <x v="1"/>
    <x v="14"/>
    <x v="4525"/>
    <x v="4"/>
    <x v="10"/>
    <n v="27"/>
    <x v="0"/>
    <n v="42.21"/>
    <n v="1139.67"/>
  </r>
  <r>
    <x v="5"/>
    <x v="1"/>
    <x v="14"/>
    <x v="4526"/>
    <x v="4"/>
    <x v="10"/>
    <n v="69"/>
    <x v="0"/>
    <n v="42.21"/>
    <n v="2912.49"/>
  </r>
  <r>
    <x v="5"/>
    <x v="1"/>
    <x v="13"/>
    <x v="4527"/>
    <x v="4"/>
    <x v="9"/>
    <n v="288"/>
    <x v="0"/>
    <n v="42.21"/>
    <n v="12156.48"/>
  </r>
  <r>
    <x v="5"/>
    <x v="1"/>
    <x v="13"/>
    <x v="4528"/>
    <x v="4"/>
    <x v="9"/>
    <n v="324"/>
    <x v="0"/>
    <n v="42.21"/>
    <n v="13676.04"/>
  </r>
  <r>
    <x v="5"/>
    <x v="1"/>
    <x v="13"/>
    <x v="4529"/>
    <x v="4"/>
    <x v="9"/>
    <n v="60"/>
    <x v="0"/>
    <n v="42.21"/>
    <n v="2532.6"/>
  </r>
  <r>
    <x v="5"/>
    <x v="1"/>
    <x v="13"/>
    <x v="4530"/>
    <x v="4"/>
    <x v="9"/>
    <n v="3"/>
    <x v="0"/>
    <n v="42.21"/>
    <n v="126.63"/>
  </r>
  <r>
    <x v="5"/>
    <x v="1"/>
    <x v="12"/>
    <x v="4531"/>
    <x v="4"/>
    <x v="9"/>
    <n v="96"/>
    <x v="0"/>
    <n v="42.21"/>
    <n v="4052.16"/>
  </r>
  <r>
    <x v="5"/>
    <x v="1"/>
    <x v="114"/>
    <x v="4532"/>
    <x v="4"/>
    <x v="8"/>
    <n v="48"/>
    <x v="0"/>
    <n v="79.260000000000005"/>
    <n v="3804.48"/>
  </r>
  <r>
    <x v="5"/>
    <x v="1"/>
    <x v="11"/>
    <x v="4533"/>
    <x v="4"/>
    <x v="7"/>
    <n v="14"/>
    <x v="0"/>
    <n v="78.260000000000005"/>
    <n v="1095.6400000000001"/>
  </r>
  <r>
    <x v="5"/>
    <x v="1"/>
    <x v="11"/>
    <x v="4534"/>
    <x v="4"/>
    <x v="7"/>
    <n v="4"/>
    <x v="0"/>
    <n v="78.260000000000005"/>
    <n v="313.04000000000002"/>
  </r>
  <r>
    <x v="5"/>
    <x v="1"/>
    <x v="11"/>
    <x v="4535"/>
    <x v="4"/>
    <x v="7"/>
    <n v="192"/>
    <x v="0"/>
    <n v="78.260000000000005"/>
    <n v="15025.92"/>
  </r>
  <r>
    <x v="5"/>
    <x v="1"/>
    <x v="10"/>
    <x v="4536"/>
    <x v="4"/>
    <x v="9"/>
    <n v="28"/>
    <x v="0"/>
    <n v="42.21"/>
    <n v="1181.8800000000001"/>
  </r>
  <r>
    <x v="5"/>
    <x v="1"/>
    <x v="112"/>
    <x v="4537"/>
    <x v="4"/>
    <x v="19"/>
    <n v="12"/>
    <x v="0"/>
    <n v="42.21"/>
    <n v="506.52"/>
  </r>
  <r>
    <x v="5"/>
    <x v="1"/>
    <x v="112"/>
    <x v="4538"/>
    <x v="4"/>
    <x v="19"/>
    <n v="2"/>
    <x v="0"/>
    <n v="42.21"/>
    <n v="84.42"/>
  </r>
  <r>
    <x v="5"/>
    <x v="1"/>
    <x v="112"/>
    <x v="4539"/>
    <x v="4"/>
    <x v="19"/>
    <n v="2"/>
    <x v="0"/>
    <n v="42.21"/>
    <n v="84.42"/>
  </r>
  <r>
    <x v="5"/>
    <x v="1"/>
    <x v="112"/>
    <x v="4540"/>
    <x v="4"/>
    <x v="19"/>
    <n v="766"/>
    <x v="0"/>
    <n v="42.21"/>
    <n v="32332.86"/>
  </r>
  <r>
    <x v="5"/>
    <x v="1"/>
    <x v="112"/>
    <x v="4541"/>
    <x v="4"/>
    <x v="19"/>
    <n v="192"/>
    <x v="0"/>
    <n v="42.21"/>
    <n v="8104.32"/>
  </r>
  <r>
    <x v="5"/>
    <x v="1"/>
    <x v="112"/>
    <x v="4542"/>
    <x v="4"/>
    <x v="19"/>
    <n v="274"/>
    <x v="0"/>
    <n v="42.21"/>
    <n v="11565.54"/>
  </r>
  <r>
    <x v="5"/>
    <x v="1"/>
    <x v="8"/>
    <x v="4543"/>
    <x v="4"/>
    <x v="7"/>
    <n v="34"/>
    <x v="0"/>
    <n v="78.260000000000005"/>
    <n v="2660.84"/>
  </r>
  <r>
    <x v="5"/>
    <x v="0"/>
    <x v="167"/>
    <x v="4544"/>
    <x v="1"/>
    <x v="15"/>
    <n v="376.4"/>
    <x v="1"/>
    <n v="15.8"/>
    <n v="5947.12"/>
  </r>
  <r>
    <x v="5"/>
    <x v="0"/>
    <x v="166"/>
    <x v="4545"/>
    <x v="1"/>
    <x v="15"/>
    <n v="12.28"/>
    <x v="1"/>
    <n v="2.41"/>
    <n v="29.57"/>
  </r>
  <r>
    <x v="5"/>
    <x v="0"/>
    <x v="166"/>
    <x v="4546"/>
    <x v="1"/>
    <x v="15"/>
    <n v="44.65"/>
    <x v="1"/>
    <n v="2.41"/>
    <n v="107.5"/>
  </r>
  <r>
    <x v="5"/>
    <x v="0"/>
    <x v="165"/>
    <x v="4547"/>
    <x v="1"/>
    <x v="15"/>
    <n v="178.8"/>
    <x v="1"/>
    <n v="16.5"/>
    <n v="2950.2"/>
  </r>
  <r>
    <x v="5"/>
    <x v="0"/>
    <x v="237"/>
    <x v="4548"/>
    <x v="1"/>
    <x v="15"/>
    <m/>
    <x v="1"/>
    <m/>
    <m/>
  </r>
  <r>
    <x v="5"/>
    <x v="0"/>
    <x v="237"/>
    <x v="4549"/>
    <x v="1"/>
    <x v="15"/>
    <m/>
    <x v="1"/>
    <m/>
    <m/>
  </r>
  <r>
    <x v="5"/>
    <x v="0"/>
    <x v="237"/>
    <x v="4550"/>
    <x v="1"/>
    <x v="15"/>
    <m/>
    <x v="1"/>
    <m/>
    <m/>
  </r>
  <r>
    <x v="5"/>
    <x v="0"/>
    <x v="237"/>
    <x v="4551"/>
    <x v="1"/>
    <x v="15"/>
    <m/>
    <x v="1"/>
    <m/>
    <m/>
  </r>
  <r>
    <x v="5"/>
    <x v="0"/>
    <x v="236"/>
    <x v="4552"/>
    <x v="1"/>
    <x v="15"/>
    <n v="120.85"/>
    <x v="1"/>
    <n v="12.8"/>
    <n v="1546.88"/>
  </r>
  <r>
    <x v="5"/>
    <x v="0"/>
    <x v="236"/>
    <x v="4553"/>
    <x v="1"/>
    <x v="15"/>
    <m/>
    <x v="1"/>
    <m/>
    <m/>
  </r>
  <r>
    <x v="5"/>
    <x v="0"/>
    <x v="236"/>
    <x v="4554"/>
    <x v="1"/>
    <x v="15"/>
    <m/>
    <x v="1"/>
    <m/>
    <m/>
  </r>
  <r>
    <x v="5"/>
    <x v="0"/>
    <x v="214"/>
    <x v="4555"/>
    <x v="1"/>
    <x v="15"/>
    <m/>
    <x v="1"/>
    <m/>
    <m/>
  </r>
  <r>
    <x v="5"/>
    <x v="0"/>
    <x v="214"/>
    <x v="4556"/>
    <x v="1"/>
    <x v="15"/>
    <m/>
    <x v="1"/>
    <m/>
    <m/>
  </r>
  <r>
    <x v="5"/>
    <x v="0"/>
    <x v="214"/>
    <x v="4557"/>
    <x v="1"/>
    <x v="15"/>
    <m/>
    <x v="1"/>
    <m/>
    <m/>
  </r>
  <r>
    <x v="5"/>
    <x v="0"/>
    <x v="214"/>
    <x v="4558"/>
    <x v="1"/>
    <x v="15"/>
    <m/>
    <x v="1"/>
    <m/>
    <m/>
  </r>
  <r>
    <x v="5"/>
    <x v="0"/>
    <x v="214"/>
    <x v="4559"/>
    <x v="1"/>
    <x v="15"/>
    <m/>
    <x v="1"/>
    <m/>
    <m/>
  </r>
  <r>
    <x v="5"/>
    <x v="0"/>
    <x v="183"/>
    <x v="4560"/>
    <x v="1"/>
    <x v="15"/>
    <n v="223.1"/>
    <x v="1"/>
    <n v="14.4"/>
    <n v="3212.64"/>
  </r>
  <r>
    <x v="5"/>
    <x v="0"/>
    <x v="183"/>
    <x v="4561"/>
    <x v="1"/>
    <x v="15"/>
    <m/>
    <x v="1"/>
    <m/>
    <m/>
  </r>
  <r>
    <x v="5"/>
    <x v="0"/>
    <x v="213"/>
    <x v="4562"/>
    <x v="1"/>
    <x v="15"/>
    <m/>
    <x v="1"/>
    <m/>
    <m/>
  </r>
  <r>
    <x v="5"/>
    <x v="0"/>
    <x v="182"/>
    <x v="4563"/>
    <x v="1"/>
    <x v="15"/>
    <m/>
    <x v="1"/>
    <m/>
    <m/>
  </r>
  <r>
    <x v="5"/>
    <x v="0"/>
    <x v="182"/>
    <x v="4564"/>
    <x v="1"/>
    <x v="15"/>
    <m/>
    <x v="1"/>
    <m/>
    <m/>
  </r>
  <r>
    <x v="5"/>
    <x v="0"/>
    <x v="182"/>
    <x v="4565"/>
    <x v="1"/>
    <x v="15"/>
    <m/>
    <x v="1"/>
    <m/>
    <m/>
  </r>
  <r>
    <x v="5"/>
    <x v="0"/>
    <x v="181"/>
    <x v="4566"/>
    <x v="1"/>
    <x v="15"/>
    <m/>
    <x v="1"/>
    <m/>
    <m/>
  </r>
  <r>
    <x v="5"/>
    <x v="0"/>
    <x v="181"/>
    <x v="4567"/>
    <x v="1"/>
    <x v="15"/>
    <m/>
    <x v="1"/>
    <m/>
    <m/>
  </r>
  <r>
    <x v="5"/>
    <x v="0"/>
    <x v="180"/>
    <x v="4568"/>
    <x v="1"/>
    <x v="15"/>
    <m/>
    <x v="1"/>
    <m/>
    <m/>
  </r>
  <r>
    <x v="5"/>
    <x v="0"/>
    <x v="180"/>
    <x v="4569"/>
    <x v="1"/>
    <x v="15"/>
    <m/>
    <x v="1"/>
    <m/>
    <m/>
  </r>
  <r>
    <x v="5"/>
    <x v="0"/>
    <x v="145"/>
    <x v="4570"/>
    <x v="1"/>
    <x v="15"/>
    <m/>
    <x v="1"/>
    <m/>
    <m/>
  </r>
  <r>
    <x v="5"/>
    <x v="0"/>
    <x v="145"/>
    <x v="4571"/>
    <x v="1"/>
    <x v="15"/>
    <m/>
    <x v="1"/>
    <m/>
    <m/>
  </r>
  <r>
    <x v="5"/>
    <x v="0"/>
    <x v="145"/>
    <x v="4572"/>
    <x v="1"/>
    <x v="15"/>
    <m/>
    <x v="1"/>
    <m/>
    <m/>
  </r>
  <r>
    <x v="5"/>
    <x v="0"/>
    <x v="145"/>
    <x v="4573"/>
    <x v="1"/>
    <x v="15"/>
    <m/>
    <x v="1"/>
    <m/>
    <m/>
  </r>
  <r>
    <x v="5"/>
    <x v="0"/>
    <x v="145"/>
    <x v="4574"/>
    <x v="1"/>
    <x v="15"/>
    <m/>
    <x v="1"/>
    <m/>
    <m/>
  </r>
  <r>
    <x v="5"/>
    <x v="0"/>
    <x v="145"/>
    <x v="4575"/>
    <x v="1"/>
    <x v="15"/>
    <m/>
    <x v="1"/>
    <m/>
    <m/>
  </r>
  <r>
    <x v="5"/>
    <x v="0"/>
    <x v="179"/>
    <x v="4576"/>
    <x v="1"/>
    <x v="15"/>
    <m/>
    <x v="1"/>
    <m/>
    <m/>
  </r>
  <r>
    <x v="5"/>
    <x v="0"/>
    <x v="178"/>
    <x v="4577"/>
    <x v="1"/>
    <x v="15"/>
    <m/>
    <x v="1"/>
    <m/>
    <m/>
  </r>
  <r>
    <x v="5"/>
    <x v="0"/>
    <x v="42"/>
    <x v="4578"/>
    <x v="3"/>
    <x v="13"/>
    <n v="104171"/>
    <x v="0"/>
    <n v="0.01"/>
    <n v="1041.71"/>
  </r>
  <r>
    <x v="5"/>
    <x v="0"/>
    <x v="42"/>
    <x v="4579"/>
    <x v="3"/>
    <x v="13"/>
    <n v="67221"/>
    <x v="0"/>
    <n v="0.01"/>
    <n v="672.21"/>
  </r>
  <r>
    <x v="5"/>
    <x v="0"/>
    <x v="42"/>
    <x v="4580"/>
    <x v="3"/>
    <x v="13"/>
    <n v="65941"/>
    <x v="0"/>
    <n v="0.01"/>
    <n v="659.41"/>
  </r>
  <r>
    <x v="5"/>
    <x v="0"/>
    <x v="68"/>
    <x v="4581"/>
    <x v="3"/>
    <x v="13"/>
    <n v="26693"/>
    <x v="0"/>
    <n v="0.01"/>
    <n v="266.93"/>
  </r>
  <r>
    <x v="5"/>
    <x v="0"/>
    <x v="68"/>
    <x v="4582"/>
    <x v="3"/>
    <x v="13"/>
    <n v="16489"/>
    <x v="0"/>
    <n v="0.01"/>
    <n v="164.89"/>
  </r>
  <r>
    <x v="5"/>
    <x v="0"/>
    <x v="68"/>
    <x v="4583"/>
    <x v="3"/>
    <x v="13"/>
    <n v="197876"/>
    <x v="0"/>
    <n v="0.01"/>
    <n v="1978.76"/>
  </r>
  <r>
    <x v="5"/>
    <x v="0"/>
    <x v="68"/>
    <x v="4584"/>
    <x v="3"/>
    <x v="13"/>
    <n v="52291"/>
    <x v="0"/>
    <n v="0.01"/>
    <n v="522.91"/>
  </r>
  <r>
    <x v="5"/>
    <x v="0"/>
    <x v="87"/>
    <x v="4585"/>
    <x v="3"/>
    <x v="13"/>
    <n v="104693"/>
    <x v="0"/>
    <n v="0.01"/>
    <n v="1046.93"/>
  </r>
  <r>
    <x v="5"/>
    <x v="0"/>
    <x v="172"/>
    <x v="4586"/>
    <x v="1"/>
    <x v="15"/>
    <m/>
    <x v="1"/>
    <m/>
    <m/>
  </r>
  <r>
    <x v="5"/>
    <x v="0"/>
    <x v="171"/>
    <x v="4587"/>
    <x v="1"/>
    <x v="15"/>
    <m/>
    <x v="1"/>
    <m/>
    <m/>
  </r>
  <r>
    <x v="5"/>
    <x v="0"/>
    <x v="170"/>
    <x v="4588"/>
    <x v="1"/>
    <x v="15"/>
    <m/>
    <x v="1"/>
    <m/>
    <m/>
  </r>
  <r>
    <x v="5"/>
    <x v="0"/>
    <x v="170"/>
    <x v="4589"/>
    <x v="1"/>
    <x v="15"/>
    <m/>
    <x v="1"/>
    <m/>
    <m/>
  </r>
  <r>
    <x v="5"/>
    <x v="0"/>
    <x v="170"/>
    <x v="4590"/>
    <x v="1"/>
    <x v="15"/>
    <m/>
    <x v="1"/>
    <m/>
    <m/>
  </r>
  <r>
    <x v="5"/>
    <x v="0"/>
    <x v="169"/>
    <x v="4591"/>
    <x v="1"/>
    <x v="15"/>
    <m/>
    <x v="1"/>
    <m/>
    <m/>
  </r>
  <r>
    <x v="5"/>
    <x v="0"/>
    <x v="169"/>
    <x v="4592"/>
    <x v="1"/>
    <x v="15"/>
    <m/>
    <x v="1"/>
    <m/>
    <m/>
  </r>
  <r>
    <x v="5"/>
    <x v="0"/>
    <x v="169"/>
    <x v="4593"/>
    <x v="1"/>
    <x v="15"/>
    <m/>
    <x v="1"/>
    <m/>
    <m/>
  </r>
  <r>
    <x v="5"/>
    <x v="0"/>
    <x v="168"/>
    <x v="4594"/>
    <x v="1"/>
    <x v="15"/>
    <n v="12"/>
    <x v="1"/>
    <n v="25.6"/>
    <n v="307.2"/>
  </r>
  <r>
    <x v="5"/>
    <x v="0"/>
    <x v="167"/>
    <x v="4595"/>
    <x v="1"/>
    <x v="15"/>
    <m/>
    <x v="1"/>
    <m/>
    <m/>
  </r>
  <r>
    <x v="5"/>
    <x v="0"/>
    <x v="166"/>
    <x v="4596"/>
    <x v="1"/>
    <x v="15"/>
    <m/>
    <x v="1"/>
    <m/>
    <m/>
  </r>
  <r>
    <x v="5"/>
    <x v="0"/>
    <x v="166"/>
    <x v="4597"/>
    <x v="1"/>
    <x v="15"/>
    <m/>
    <x v="1"/>
    <m/>
    <m/>
  </r>
  <r>
    <x v="5"/>
    <x v="0"/>
    <x v="61"/>
    <x v="4598"/>
    <x v="3"/>
    <x v="13"/>
    <m/>
    <x v="0"/>
    <m/>
    <m/>
  </r>
  <r>
    <x v="5"/>
    <x v="0"/>
    <x v="165"/>
    <x v="4599"/>
    <x v="1"/>
    <x v="15"/>
    <m/>
    <x v="1"/>
    <m/>
    <m/>
  </r>
  <r>
    <x v="5"/>
    <x v="0"/>
    <x v="165"/>
    <x v="4600"/>
    <x v="1"/>
    <x v="15"/>
    <m/>
    <x v="1"/>
    <m/>
    <m/>
  </r>
  <r>
    <x v="5"/>
    <x v="0"/>
    <x v="165"/>
    <x v="4601"/>
    <x v="1"/>
    <x v="15"/>
    <m/>
    <x v="1"/>
    <m/>
    <m/>
  </r>
  <r>
    <x v="5"/>
    <x v="0"/>
    <x v="164"/>
    <x v="4602"/>
    <x v="1"/>
    <x v="15"/>
    <m/>
    <x v="1"/>
    <m/>
    <m/>
  </r>
  <r>
    <x v="5"/>
    <x v="0"/>
    <x v="164"/>
    <x v="4603"/>
    <x v="1"/>
    <x v="15"/>
    <m/>
    <x v="1"/>
    <m/>
    <m/>
  </r>
  <r>
    <x v="5"/>
    <x v="0"/>
    <x v="164"/>
    <x v="4604"/>
    <x v="1"/>
    <x v="15"/>
    <m/>
    <x v="1"/>
    <m/>
    <m/>
  </r>
  <r>
    <x v="5"/>
    <x v="0"/>
    <x v="164"/>
    <x v="4605"/>
    <x v="1"/>
    <x v="15"/>
    <m/>
    <x v="1"/>
    <m/>
    <m/>
  </r>
  <r>
    <x v="5"/>
    <x v="0"/>
    <x v="164"/>
    <x v="4606"/>
    <x v="1"/>
    <x v="15"/>
    <m/>
    <x v="1"/>
    <m/>
    <m/>
  </r>
  <r>
    <x v="5"/>
    <x v="0"/>
    <x v="164"/>
    <x v="4607"/>
    <x v="1"/>
    <x v="15"/>
    <m/>
    <x v="1"/>
    <m/>
    <m/>
  </r>
  <r>
    <x v="5"/>
    <x v="0"/>
    <x v="164"/>
    <x v="4608"/>
    <x v="1"/>
    <x v="15"/>
    <m/>
    <x v="1"/>
    <m/>
    <m/>
  </r>
  <r>
    <x v="5"/>
    <x v="0"/>
    <x v="164"/>
    <x v="4609"/>
    <x v="1"/>
    <x v="15"/>
    <m/>
    <x v="1"/>
    <m/>
    <m/>
  </r>
  <r>
    <x v="5"/>
    <x v="0"/>
    <x v="164"/>
    <x v="4610"/>
    <x v="1"/>
    <x v="15"/>
    <m/>
    <x v="1"/>
    <m/>
    <m/>
  </r>
  <r>
    <x v="5"/>
    <x v="0"/>
    <x v="164"/>
    <x v="4611"/>
    <x v="1"/>
    <x v="15"/>
    <m/>
    <x v="1"/>
    <m/>
    <m/>
  </r>
  <r>
    <x v="5"/>
    <x v="0"/>
    <x v="164"/>
    <x v="4612"/>
    <x v="1"/>
    <x v="15"/>
    <m/>
    <x v="1"/>
    <m/>
    <m/>
  </r>
  <r>
    <x v="5"/>
    <x v="0"/>
    <x v="163"/>
    <x v="4613"/>
    <x v="1"/>
    <x v="15"/>
    <m/>
    <x v="1"/>
    <m/>
    <m/>
  </r>
  <r>
    <x v="5"/>
    <x v="0"/>
    <x v="162"/>
    <x v="4614"/>
    <x v="3"/>
    <x v="17"/>
    <m/>
    <x v="0"/>
    <m/>
    <m/>
  </r>
  <r>
    <x v="5"/>
    <x v="0"/>
    <x v="162"/>
    <x v="4615"/>
    <x v="3"/>
    <x v="17"/>
    <m/>
    <x v="0"/>
    <m/>
    <m/>
  </r>
  <r>
    <x v="5"/>
    <x v="0"/>
    <x v="162"/>
    <x v="4616"/>
    <x v="3"/>
    <x v="17"/>
    <m/>
    <x v="0"/>
    <m/>
    <m/>
  </r>
  <r>
    <x v="5"/>
    <x v="0"/>
    <x v="162"/>
    <x v="4617"/>
    <x v="3"/>
    <x v="17"/>
    <m/>
    <x v="0"/>
    <m/>
    <m/>
  </r>
  <r>
    <x v="5"/>
    <x v="0"/>
    <x v="162"/>
    <x v="4618"/>
    <x v="3"/>
    <x v="17"/>
    <m/>
    <x v="0"/>
    <m/>
    <m/>
  </r>
  <r>
    <x v="5"/>
    <x v="0"/>
    <x v="162"/>
    <x v="4619"/>
    <x v="3"/>
    <x v="17"/>
    <m/>
    <x v="0"/>
    <m/>
    <m/>
  </r>
  <r>
    <x v="5"/>
    <x v="0"/>
    <x v="162"/>
    <x v="4620"/>
    <x v="3"/>
    <x v="17"/>
    <m/>
    <x v="0"/>
    <m/>
    <m/>
  </r>
  <r>
    <x v="5"/>
    <x v="0"/>
    <x v="162"/>
    <x v="4621"/>
    <x v="3"/>
    <x v="17"/>
    <m/>
    <x v="0"/>
    <m/>
    <m/>
  </r>
  <r>
    <x v="5"/>
    <x v="0"/>
    <x v="162"/>
    <x v="4622"/>
    <x v="3"/>
    <x v="17"/>
    <m/>
    <x v="0"/>
    <m/>
    <m/>
  </r>
  <r>
    <x v="5"/>
    <x v="0"/>
    <x v="162"/>
    <x v="4623"/>
    <x v="3"/>
    <x v="17"/>
    <m/>
    <x v="0"/>
    <m/>
    <m/>
  </r>
  <r>
    <x v="5"/>
    <x v="0"/>
    <x v="162"/>
    <x v="4624"/>
    <x v="3"/>
    <x v="17"/>
    <m/>
    <x v="0"/>
    <m/>
    <m/>
  </r>
  <r>
    <x v="5"/>
    <x v="0"/>
    <x v="161"/>
    <x v="4625"/>
    <x v="3"/>
    <x v="17"/>
    <m/>
    <x v="0"/>
    <m/>
    <m/>
  </r>
  <r>
    <x v="5"/>
    <x v="0"/>
    <x v="161"/>
    <x v="4626"/>
    <x v="3"/>
    <x v="17"/>
    <m/>
    <x v="0"/>
    <m/>
    <m/>
  </r>
  <r>
    <x v="5"/>
    <x v="0"/>
    <x v="143"/>
    <x v="4627"/>
    <x v="3"/>
    <x v="20"/>
    <m/>
    <x v="0"/>
    <m/>
    <m/>
  </r>
  <r>
    <x v="5"/>
    <x v="0"/>
    <x v="160"/>
    <x v="4628"/>
    <x v="3"/>
    <x v="11"/>
    <m/>
    <x v="0"/>
    <m/>
    <m/>
  </r>
  <r>
    <x v="5"/>
    <x v="0"/>
    <x v="160"/>
    <x v="4629"/>
    <x v="3"/>
    <x v="11"/>
    <m/>
    <x v="0"/>
    <m/>
    <m/>
  </r>
  <r>
    <x v="5"/>
    <x v="0"/>
    <x v="160"/>
    <x v="4630"/>
    <x v="3"/>
    <x v="11"/>
    <m/>
    <x v="0"/>
    <m/>
    <m/>
  </r>
  <r>
    <x v="5"/>
    <x v="0"/>
    <x v="160"/>
    <x v="4631"/>
    <x v="3"/>
    <x v="11"/>
    <m/>
    <x v="0"/>
    <m/>
    <m/>
  </r>
  <r>
    <x v="5"/>
    <x v="0"/>
    <x v="160"/>
    <x v="4632"/>
    <x v="3"/>
    <x v="11"/>
    <m/>
    <x v="0"/>
    <m/>
    <m/>
  </r>
  <r>
    <x v="5"/>
    <x v="0"/>
    <x v="160"/>
    <x v="4633"/>
    <x v="3"/>
    <x v="11"/>
    <m/>
    <x v="0"/>
    <m/>
    <m/>
  </r>
  <r>
    <x v="5"/>
    <x v="0"/>
    <x v="160"/>
    <x v="4634"/>
    <x v="3"/>
    <x v="11"/>
    <m/>
    <x v="0"/>
    <m/>
    <m/>
  </r>
  <r>
    <x v="5"/>
    <x v="0"/>
    <x v="159"/>
    <x v="4635"/>
    <x v="3"/>
    <x v="11"/>
    <m/>
    <x v="0"/>
    <m/>
    <m/>
  </r>
  <r>
    <x v="5"/>
    <x v="0"/>
    <x v="208"/>
    <x v="4636"/>
    <x v="3"/>
    <x v="11"/>
    <m/>
    <x v="0"/>
    <m/>
    <m/>
  </r>
  <r>
    <x v="5"/>
    <x v="0"/>
    <x v="208"/>
    <x v="4637"/>
    <x v="3"/>
    <x v="11"/>
    <m/>
    <x v="0"/>
    <m/>
    <m/>
  </r>
  <r>
    <x v="5"/>
    <x v="0"/>
    <x v="208"/>
    <x v="4638"/>
    <x v="3"/>
    <x v="11"/>
    <m/>
    <x v="0"/>
    <m/>
    <m/>
  </r>
  <r>
    <x v="5"/>
    <x v="0"/>
    <x v="208"/>
    <x v="4639"/>
    <x v="3"/>
    <x v="11"/>
    <m/>
    <x v="0"/>
    <m/>
    <m/>
  </r>
  <r>
    <x v="5"/>
    <x v="0"/>
    <x v="208"/>
    <x v="4640"/>
    <x v="3"/>
    <x v="11"/>
    <m/>
    <x v="0"/>
    <m/>
    <m/>
  </r>
  <r>
    <x v="5"/>
    <x v="0"/>
    <x v="18"/>
    <x v="4641"/>
    <x v="3"/>
    <x v="11"/>
    <m/>
    <x v="0"/>
    <m/>
    <m/>
  </r>
  <r>
    <x v="5"/>
    <x v="0"/>
    <x v="18"/>
    <x v="4642"/>
    <x v="3"/>
    <x v="11"/>
    <m/>
    <x v="0"/>
    <m/>
    <m/>
  </r>
  <r>
    <x v="5"/>
    <x v="0"/>
    <x v="158"/>
    <x v="4643"/>
    <x v="2"/>
    <x v="5"/>
    <n v="2"/>
    <x v="0"/>
    <n v="0"/>
    <n v="0"/>
  </r>
  <r>
    <x v="5"/>
    <x v="0"/>
    <x v="157"/>
    <x v="4644"/>
    <x v="2"/>
    <x v="5"/>
    <n v="3"/>
    <x v="0"/>
    <n v="0"/>
    <n v="0"/>
  </r>
  <r>
    <x v="5"/>
    <x v="0"/>
    <x v="156"/>
    <x v="4645"/>
    <x v="2"/>
    <x v="5"/>
    <n v="1"/>
    <x v="0"/>
    <n v="0"/>
    <n v="0"/>
  </r>
  <r>
    <x v="5"/>
    <x v="0"/>
    <x v="20"/>
    <x v="4646"/>
    <x v="3"/>
    <x v="11"/>
    <m/>
    <x v="0"/>
    <m/>
    <m/>
  </r>
  <r>
    <x v="5"/>
    <x v="0"/>
    <x v="21"/>
    <x v="4647"/>
    <x v="3"/>
    <x v="11"/>
    <m/>
    <x v="0"/>
    <m/>
    <m/>
  </r>
  <r>
    <x v="5"/>
    <x v="0"/>
    <x v="21"/>
    <x v="4648"/>
    <x v="3"/>
    <x v="11"/>
    <m/>
    <x v="0"/>
    <m/>
    <m/>
  </r>
  <r>
    <x v="5"/>
    <x v="0"/>
    <x v="21"/>
    <x v="4649"/>
    <x v="3"/>
    <x v="11"/>
    <m/>
    <x v="0"/>
    <m/>
    <m/>
  </r>
  <r>
    <x v="5"/>
    <x v="0"/>
    <x v="21"/>
    <x v="4650"/>
    <x v="3"/>
    <x v="11"/>
    <m/>
    <x v="0"/>
    <m/>
    <m/>
  </r>
  <r>
    <x v="5"/>
    <x v="0"/>
    <x v="21"/>
    <x v="4651"/>
    <x v="3"/>
    <x v="11"/>
    <m/>
    <x v="0"/>
    <m/>
    <m/>
  </r>
  <r>
    <x v="5"/>
    <x v="0"/>
    <x v="5"/>
    <x v="4652"/>
    <x v="2"/>
    <x v="5"/>
    <n v="2"/>
    <x v="0"/>
    <n v="0"/>
    <n v="0"/>
  </r>
  <r>
    <x v="5"/>
    <x v="0"/>
    <x v="22"/>
    <x v="4653"/>
    <x v="3"/>
    <x v="11"/>
    <m/>
    <x v="0"/>
    <m/>
    <m/>
  </r>
  <r>
    <x v="5"/>
    <x v="0"/>
    <x v="22"/>
    <x v="4654"/>
    <x v="3"/>
    <x v="11"/>
    <m/>
    <x v="0"/>
    <m/>
    <m/>
  </r>
  <r>
    <x v="5"/>
    <x v="0"/>
    <x v="22"/>
    <x v="4655"/>
    <x v="3"/>
    <x v="11"/>
    <m/>
    <x v="0"/>
    <m/>
    <m/>
  </r>
  <r>
    <x v="5"/>
    <x v="0"/>
    <x v="22"/>
    <x v="4656"/>
    <x v="3"/>
    <x v="11"/>
    <m/>
    <x v="0"/>
    <m/>
    <m/>
  </r>
  <r>
    <x v="5"/>
    <x v="0"/>
    <x v="22"/>
    <x v="4657"/>
    <x v="3"/>
    <x v="11"/>
    <m/>
    <x v="0"/>
    <m/>
    <m/>
  </r>
  <r>
    <x v="5"/>
    <x v="0"/>
    <x v="203"/>
    <x v="4658"/>
    <x v="1"/>
    <x v="21"/>
    <m/>
    <x v="1"/>
    <m/>
    <m/>
  </r>
  <r>
    <x v="5"/>
    <x v="0"/>
    <x v="202"/>
    <x v="4659"/>
    <x v="1"/>
    <x v="21"/>
    <m/>
    <x v="1"/>
    <m/>
    <m/>
  </r>
  <r>
    <x v="5"/>
    <x v="0"/>
    <x v="142"/>
    <x v="4660"/>
    <x v="1"/>
    <x v="21"/>
    <n v="40"/>
    <x v="1"/>
    <n v="65"/>
    <n v="2600"/>
  </r>
  <r>
    <x v="5"/>
    <x v="0"/>
    <x v="142"/>
    <x v="4661"/>
    <x v="1"/>
    <x v="21"/>
    <n v="28.8"/>
    <x v="1"/>
    <n v="65"/>
    <n v="1872"/>
  </r>
  <r>
    <x v="5"/>
    <x v="0"/>
    <x v="142"/>
    <x v="4662"/>
    <x v="1"/>
    <x v="21"/>
    <m/>
    <x v="1"/>
    <m/>
    <m/>
  </r>
  <r>
    <x v="5"/>
    <x v="0"/>
    <x v="142"/>
    <x v="4663"/>
    <x v="1"/>
    <x v="21"/>
    <m/>
    <x v="1"/>
    <m/>
    <m/>
  </r>
  <r>
    <x v="5"/>
    <x v="0"/>
    <x v="142"/>
    <x v="4664"/>
    <x v="1"/>
    <x v="21"/>
    <m/>
    <x v="1"/>
    <m/>
    <m/>
  </r>
  <r>
    <x v="5"/>
    <x v="0"/>
    <x v="142"/>
    <x v="4665"/>
    <x v="1"/>
    <x v="21"/>
    <m/>
    <x v="1"/>
    <m/>
    <m/>
  </r>
  <r>
    <x v="5"/>
    <x v="0"/>
    <x v="142"/>
    <x v="4666"/>
    <x v="1"/>
    <x v="21"/>
    <m/>
    <x v="1"/>
    <m/>
    <m/>
  </r>
  <r>
    <x v="5"/>
    <x v="0"/>
    <x v="141"/>
    <x v="4667"/>
    <x v="1"/>
    <x v="21"/>
    <m/>
    <x v="1"/>
    <m/>
    <m/>
  </r>
  <r>
    <x v="5"/>
    <x v="0"/>
    <x v="141"/>
    <x v="4668"/>
    <x v="1"/>
    <x v="21"/>
    <m/>
    <x v="1"/>
    <m/>
    <m/>
  </r>
  <r>
    <x v="5"/>
    <x v="0"/>
    <x v="141"/>
    <x v="4669"/>
    <x v="1"/>
    <x v="21"/>
    <m/>
    <x v="1"/>
    <m/>
    <m/>
  </r>
  <r>
    <x v="5"/>
    <x v="0"/>
    <x v="141"/>
    <x v="4670"/>
    <x v="1"/>
    <x v="21"/>
    <m/>
    <x v="1"/>
    <m/>
    <m/>
  </r>
  <r>
    <x v="5"/>
    <x v="0"/>
    <x v="141"/>
    <x v="4671"/>
    <x v="1"/>
    <x v="21"/>
    <m/>
    <x v="1"/>
    <m/>
    <m/>
  </r>
  <r>
    <x v="5"/>
    <x v="0"/>
    <x v="141"/>
    <x v="4672"/>
    <x v="1"/>
    <x v="21"/>
    <m/>
    <x v="1"/>
    <m/>
    <m/>
  </r>
  <r>
    <x v="5"/>
    <x v="0"/>
    <x v="140"/>
    <x v="4673"/>
    <x v="1"/>
    <x v="21"/>
    <n v="47.4"/>
    <x v="1"/>
    <n v="31.25"/>
    <n v="1481.25"/>
  </r>
  <r>
    <x v="5"/>
    <x v="0"/>
    <x v="140"/>
    <x v="4674"/>
    <x v="1"/>
    <x v="21"/>
    <n v="44"/>
    <x v="1"/>
    <n v="31.25"/>
    <n v="1375"/>
  </r>
  <r>
    <x v="5"/>
    <x v="0"/>
    <x v="140"/>
    <x v="4675"/>
    <x v="1"/>
    <x v="21"/>
    <n v="88"/>
    <x v="1"/>
    <n v="31.25"/>
    <n v="2750"/>
  </r>
  <r>
    <x v="5"/>
    <x v="0"/>
    <x v="140"/>
    <x v="4676"/>
    <x v="1"/>
    <x v="21"/>
    <m/>
    <x v="1"/>
    <m/>
    <m/>
  </r>
  <r>
    <x v="5"/>
    <x v="0"/>
    <x v="140"/>
    <x v="4677"/>
    <x v="1"/>
    <x v="21"/>
    <m/>
    <x v="1"/>
    <m/>
    <m/>
  </r>
  <r>
    <x v="5"/>
    <x v="0"/>
    <x v="140"/>
    <x v="4678"/>
    <x v="1"/>
    <x v="21"/>
    <m/>
    <x v="1"/>
    <m/>
    <m/>
  </r>
  <r>
    <x v="5"/>
    <x v="0"/>
    <x v="140"/>
    <x v="4679"/>
    <x v="1"/>
    <x v="21"/>
    <m/>
    <x v="1"/>
    <m/>
    <m/>
  </r>
  <r>
    <x v="5"/>
    <x v="0"/>
    <x v="140"/>
    <x v="4680"/>
    <x v="1"/>
    <x v="21"/>
    <m/>
    <x v="1"/>
    <m/>
    <m/>
  </r>
  <r>
    <x v="5"/>
    <x v="0"/>
    <x v="140"/>
    <x v="4681"/>
    <x v="1"/>
    <x v="21"/>
    <m/>
    <x v="1"/>
    <m/>
    <m/>
  </r>
  <r>
    <x v="5"/>
    <x v="0"/>
    <x v="140"/>
    <x v="4682"/>
    <x v="1"/>
    <x v="21"/>
    <m/>
    <x v="1"/>
    <m/>
    <m/>
  </r>
  <r>
    <x v="5"/>
    <x v="0"/>
    <x v="140"/>
    <x v="4683"/>
    <x v="1"/>
    <x v="21"/>
    <m/>
    <x v="1"/>
    <m/>
    <m/>
  </r>
  <r>
    <x v="5"/>
    <x v="0"/>
    <x v="140"/>
    <x v="4684"/>
    <x v="1"/>
    <x v="21"/>
    <m/>
    <x v="1"/>
    <m/>
    <m/>
  </r>
  <r>
    <x v="5"/>
    <x v="0"/>
    <x v="140"/>
    <x v="4685"/>
    <x v="1"/>
    <x v="21"/>
    <m/>
    <x v="1"/>
    <m/>
    <m/>
  </r>
  <r>
    <x v="5"/>
    <x v="0"/>
    <x v="140"/>
    <x v="4686"/>
    <x v="1"/>
    <x v="21"/>
    <m/>
    <x v="1"/>
    <m/>
    <m/>
  </r>
  <r>
    <x v="5"/>
    <x v="0"/>
    <x v="140"/>
    <x v="4687"/>
    <x v="1"/>
    <x v="21"/>
    <m/>
    <x v="1"/>
    <m/>
    <m/>
  </r>
  <r>
    <x v="5"/>
    <x v="0"/>
    <x v="140"/>
    <x v="4688"/>
    <x v="1"/>
    <x v="21"/>
    <m/>
    <x v="1"/>
    <m/>
    <m/>
  </r>
  <r>
    <x v="5"/>
    <x v="0"/>
    <x v="140"/>
    <x v="4689"/>
    <x v="1"/>
    <x v="21"/>
    <m/>
    <x v="1"/>
    <m/>
    <m/>
  </r>
  <r>
    <x v="5"/>
    <x v="0"/>
    <x v="140"/>
    <x v="4690"/>
    <x v="1"/>
    <x v="21"/>
    <m/>
    <x v="1"/>
    <m/>
    <m/>
  </r>
  <r>
    <x v="5"/>
    <x v="0"/>
    <x v="251"/>
    <x v="4691"/>
    <x v="5"/>
    <x v="12"/>
    <m/>
    <x v="2"/>
    <m/>
    <m/>
  </r>
  <r>
    <x v="5"/>
    <x v="0"/>
    <x v="251"/>
    <x v="4692"/>
    <x v="5"/>
    <x v="12"/>
    <m/>
    <x v="2"/>
    <m/>
    <m/>
  </r>
  <r>
    <x v="5"/>
    <x v="0"/>
    <x v="251"/>
    <x v="4693"/>
    <x v="5"/>
    <x v="12"/>
    <m/>
    <x v="2"/>
    <m/>
    <m/>
  </r>
  <r>
    <x v="5"/>
    <x v="0"/>
    <x v="189"/>
    <x v="4694"/>
    <x v="5"/>
    <x v="12"/>
    <m/>
    <x v="2"/>
    <m/>
    <m/>
  </r>
  <r>
    <x v="5"/>
    <x v="0"/>
    <x v="108"/>
    <x v="4695"/>
    <x v="6"/>
    <x v="14"/>
    <m/>
    <x v="0"/>
    <m/>
    <m/>
  </r>
  <r>
    <x v="5"/>
    <x v="0"/>
    <x v="0"/>
    <x v="4696"/>
    <x v="0"/>
    <x v="0"/>
    <m/>
    <x v="0"/>
    <m/>
    <m/>
  </r>
  <r>
    <x v="5"/>
    <x v="0"/>
    <x v="57"/>
    <x v="4697"/>
    <x v="1"/>
    <x v="15"/>
    <m/>
    <x v="1"/>
    <m/>
    <m/>
  </r>
  <r>
    <x v="5"/>
    <x v="0"/>
    <x v="57"/>
    <x v="4698"/>
    <x v="1"/>
    <x v="15"/>
    <m/>
    <x v="1"/>
    <m/>
    <m/>
  </r>
  <r>
    <x v="5"/>
    <x v="0"/>
    <x v="57"/>
    <x v="4699"/>
    <x v="1"/>
    <x v="15"/>
    <m/>
    <x v="1"/>
    <m/>
    <m/>
  </r>
  <r>
    <x v="5"/>
    <x v="0"/>
    <x v="57"/>
    <x v="4700"/>
    <x v="1"/>
    <x v="15"/>
    <m/>
    <x v="1"/>
    <m/>
    <m/>
  </r>
  <r>
    <x v="5"/>
    <x v="0"/>
    <x v="57"/>
    <x v="4701"/>
    <x v="1"/>
    <x v="15"/>
    <m/>
    <x v="1"/>
    <m/>
    <m/>
  </r>
  <r>
    <x v="5"/>
    <x v="0"/>
    <x v="57"/>
    <x v="4702"/>
    <x v="1"/>
    <x v="15"/>
    <m/>
    <x v="1"/>
    <m/>
    <m/>
  </r>
  <r>
    <x v="5"/>
    <x v="0"/>
    <x v="58"/>
    <x v="4703"/>
    <x v="1"/>
    <x v="14"/>
    <m/>
    <x v="2"/>
    <m/>
    <m/>
  </r>
  <r>
    <x v="5"/>
    <x v="0"/>
    <x v="59"/>
    <x v="4704"/>
    <x v="1"/>
    <x v="15"/>
    <m/>
    <x v="1"/>
    <m/>
    <m/>
  </r>
  <r>
    <x v="5"/>
    <x v="0"/>
    <x v="112"/>
    <x v="4705"/>
    <x v="4"/>
    <x v="19"/>
    <m/>
    <x v="0"/>
    <m/>
    <m/>
  </r>
  <r>
    <x v="5"/>
    <x v="0"/>
    <x v="64"/>
    <x v="4706"/>
    <x v="3"/>
    <x v="17"/>
    <m/>
    <x v="0"/>
    <m/>
    <m/>
  </r>
  <r>
    <x v="5"/>
    <x v="0"/>
    <x v="64"/>
    <x v="4707"/>
    <x v="3"/>
    <x v="17"/>
    <m/>
    <x v="0"/>
    <m/>
    <m/>
  </r>
  <r>
    <x v="5"/>
    <x v="0"/>
    <x v="64"/>
    <x v="4708"/>
    <x v="3"/>
    <x v="17"/>
    <m/>
    <x v="0"/>
    <m/>
    <m/>
  </r>
  <r>
    <x v="5"/>
    <x v="0"/>
    <x v="64"/>
    <x v="4709"/>
    <x v="3"/>
    <x v="17"/>
    <m/>
    <x v="0"/>
    <m/>
    <m/>
  </r>
  <r>
    <x v="5"/>
    <x v="0"/>
    <x v="64"/>
    <x v="4710"/>
    <x v="3"/>
    <x v="17"/>
    <m/>
    <x v="0"/>
    <m/>
    <m/>
  </r>
  <r>
    <x v="5"/>
    <x v="0"/>
    <x v="64"/>
    <x v="4711"/>
    <x v="3"/>
    <x v="17"/>
    <m/>
    <x v="0"/>
    <m/>
    <m/>
  </r>
  <r>
    <x v="5"/>
    <x v="0"/>
    <x v="64"/>
    <x v="4712"/>
    <x v="3"/>
    <x v="17"/>
    <m/>
    <x v="0"/>
    <m/>
    <m/>
  </r>
  <r>
    <x v="5"/>
    <x v="0"/>
    <x v="64"/>
    <x v="4713"/>
    <x v="3"/>
    <x v="17"/>
    <m/>
    <x v="0"/>
    <m/>
    <m/>
  </r>
  <r>
    <x v="5"/>
    <x v="0"/>
    <x v="83"/>
    <x v="4714"/>
    <x v="3"/>
    <x v="17"/>
    <n v="22235"/>
    <x v="0"/>
    <n v="0.19"/>
    <n v="4113.4799999999996"/>
  </r>
  <r>
    <x v="5"/>
    <x v="0"/>
    <x v="85"/>
    <x v="4715"/>
    <x v="3"/>
    <x v="17"/>
    <n v="18935"/>
    <x v="0"/>
    <n v="0.19"/>
    <n v="3502.97"/>
  </r>
  <r>
    <x v="5"/>
    <x v="0"/>
    <x v="86"/>
    <x v="4716"/>
    <x v="3"/>
    <x v="17"/>
    <n v="16964"/>
    <x v="0"/>
    <n v="0.19"/>
    <n v="3138.34"/>
  </r>
  <r>
    <x v="5"/>
    <x v="0"/>
    <x v="88"/>
    <x v="4717"/>
    <x v="3"/>
    <x v="17"/>
    <n v="17107"/>
    <x v="0"/>
    <n v="0.19"/>
    <n v="3164.8"/>
  </r>
  <r>
    <x v="5"/>
    <x v="0"/>
    <x v="70"/>
    <x v="4718"/>
    <x v="3"/>
    <x v="17"/>
    <m/>
    <x v="0"/>
    <m/>
    <m/>
  </r>
  <r>
    <x v="5"/>
    <x v="0"/>
    <x v="70"/>
    <x v="4719"/>
    <x v="3"/>
    <x v="17"/>
    <m/>
    <x v="0"/>
    <m/>
    <m/>
  </r>
  <r>
    <x v="5"/>
    <x v="0"/>
    <x v="70"/>
    <x v="4720"/>
    <x v="3"/>
    <x v="17"/>
    <m/>
    <x v="0"/>
    <m/>
    <m/>
  </r>
  <r>
    <x v="5"/>
    <x v="0"/>
    <x v="70"/>
    <x v="4721"/>
    <x v="3"/>
    <x v="17"/>
    <m/>
    <x v="0"/>
    <m/>
    <m/>
  </r>
  <r>
    <x v="5"/>
    <x v="0"/>
    <x v="71"/>
    <x v="4722"/>
    <x v="3"/>
    <x v="17"/>
    <m/>
    <x v="0"/>
    <m/>
    <m/>
  </r>
  <r>
    <x v="5"/>
    <x v="0"/>
    <x v="71"/>
    <x v="4723"/>
    <x v="3"/>
    <x v="17"/>
    <m/>
    <x v="0"/>
    <m/>
    <m/>
  </r>
  <r>
    <x v="5"/>
    <x v="0"/>
    <x v="117"/>
    <x v="4724"/>
    <x v="3"/>
    <x v="17"/>
    <m/>
    <x v="0"/>
    <m/>
    <m/>
  </r>
  <r>
    <x v="5"/>
    <x v="0"/>
    <x v="73"/>
    <x v="4725"/>
    <x v="3"/>
    <x v="17"/>
    <m/>
    <x v="0"/>
    <m/>
    <m/>
  </r>
  <r>
    <x v="5"/>
    <x v="0"/>
    <x v="73"/>
    <x v="4726"/>
    <x v="3"/>
    <x v="17"/>
    <m/>
    <x v="0"/>
    <m/>
    <m/>
  </r>
  <r>
    <x v="5"/>
    <x v="0"/>
    <x v="73"/>
    <x v="4727"/>
    <x v="3"/>
    <x v="17"/>
    <m/>
    <x v="0"/>
    <m/>
    <m/>
  </r>
  <r>
    <x v="5"/>
    <x v="0"/>
    <x v="73"/>
    <x v="4728"/>
    <x v="3"/>
    <x v="17"/>
    <m/>
    <x v="0"/>
    <m/>
    <m/>
  </r>
  <r>
    <x v="5"/>
    <x v="0"/>
    <x v="74"/>
    <x v="4729"/>
    <x v="3"/>
    <x v="17"/>
    <m/>
    <x v="0"/>
    <m/>
    <m/>
  </r>
  <r>
    <x v="5"/>
    <x v="0"/>
    <x v="74"/>
    <x v="4730"/>
    <x v="3"/>
    <x v="17"/>
    <m/>
    <x v="0"/>
    <m/>
    <m/>
  </r>
  <r>
    <x v="5"/>
    <x v="0"/>
    <x v="75"/>
    <x v="4731"/>
    <x v="2"/>
    <x v="5"/>
    <n v="1"/>
    <x v="0"/>
    <n v="2829"/>
    <n v="2829"/>
  </r>
  <r>
    <x v="5"/>
    <x v="0"/>
    <x v="77"/>
    <x v="4732"/>
    <x v="3"/>
    <x v="16"/>
    <m/>
    <x v="0"/>
    <m/>
    <m/>
  </r>
  <r>
    <x v="5"/>
    <x v="0"/>
    <x v="77"/>
    <x v="4733"/>
    <x v="3"/>
    <x v="16"/>
    <m/>
    <x v="0"/>
    <m/>
    <m/>
  </r>
  <r>
    <x v="5"/>
    <x v="0"/>
    <x v="77"/>
    <x v="4734"/>
    <x v="3"/>
    <x v="16"/>
    <m/>
    <x v="0"/>
    <m/>
    <m/>
  </r>
  <r>
    <x v="5"/>
    <x v="0"/>
    <x v="77"/>
    <x v="4735"/>
    <x v="3"/>
    <x v="16"/>
    <m/>
    <x v="0"/>
    <m/>
    <m/>
  </r>
  <r>
    <x v="5"/>
    <x v="0"/>
    <x v="77"/>
    <x v="4736"/>
    <x v="3"/>
    <x v="16"/>
    <m/>
    <x v="0"/>
    <m/>
    <m/>
  </r>
  <r>
    <x v="5"/>
    <x v="0"/>
    <x v="77"/>
    <x v="4737"/>
    <x v="3"/>
    <x v="16"/>
    <m/>
    <x v="0"/>
    <m/>
    <m/>
  </r>
  <r>
    <x v="5"/>
    <x v="0"/>
    <x v="77"/>
    <x v="4738"/>
    <x v="3"/>
    <x v="16"/>
    <m/>
    <x v="0"/>
    <m/>
    <m/>
  </r>
  <r>
    <x v="5"/>
    <x v="0"/>
    <x v="77"/>
    <x v="4739"/>
    <x v="3"/>
    <x v="16"/>
    <m/>
    <x v="0"/>
    <m/>
    <m/>
  </r>
  <r>
    <x v="5"/>
    <x v="0"/>
    <x v="77"/>
    <x v="4740"/>
    <x v="3"/>
    <x v="16"/>
    <m/>
    <x v="0"/>
    <m/>
    <m/>
  </r>
  <r>
    <x v="5"/>
    <x v="0"/>
    <x v="77"/>
    <x v="4741"/>
    <x v="3"/>
    <x v="16"/>
    <m/>
    <x v="0"/>
    <m/>
    <m/>
  </r>
  <r>
    <x v="5"/>
    <x v="0"/>
    <x v="77"/>
    <x v="4742"/>
    <x v="3"/>
    <x v="16"/>
    <m/>
    <x v="0"/>
    <m/>
    <m/>
  </r>
  <r>
    <x v="5"/>
    <x v="0"/>
    <x v="77"/>
    <x v="4743"/>
    <x v="3"/>
    <x v="16"/>
    <m/>
    <x v="0"/>
    <m/>
    <m/>
  </r>
  <r>
    <x v="5"/>
    <x v="0"/>
    <x v="77"/>
    <x v="4744"/>
    <x v="3"/>
    <x v="16"/>
    <m/>
    <x v="0"/>
    <m/>
    <m/>
  </r>
  <r>
    <x v="5"/>
    <x v="0"/>
    <x v="77"/>
    <x v="4745"/>
    <x v="3"/>
    <x v="16"/>
    <m/>
    <x v="0"/>
    <m/>
    <m/>
  </r>
  <r>
    <x v="5"/>
    <x v="0"/>
    <x v="121"/>
    <x v="4746"/>
    <x v="3"/>
    <x v="20"/>
    <m/>
    <x v="0"/>
    <m/>
    <m/>
  </r>
  <r>
    <x v="5"/>
    <x v="0"/>
    <x v="79"/>
    <x v="4747"/>
    <x v="3"/>
    <x v="17"/>
    <m/>
    <x v="0"/>
    <m/>
    <m/>
  </r>
  <r>
    <x v="5"/>
    <x v="0"/>
    <x v="79"/>
    <x v="4748"/>
    <x v="3"/>
    <x v="17"/>
    <m/>
    <x v="0"/>
    <m/>
    <m/>
  </r>
  <r>
    <x v="5"/>
    <x v="0"/>
    <x v="79"/>
    <x v="4749"/>
    <x v="3"/>
    <x v="17"/>
    <m/>
    <x v="0"/>
    <m/>
    <m/>
  </r>
  <r>
    <x v="5"/>
    <x v="0"/>
    <x v="122"/>
    <x v="4750"/>
    <x v="3"/>
    <x v="17"/>
    <m/>
    <x v="0"/>
    <m/>
    <m/>
  </r>
  <r>
    <x v="5"/>
    <x v="0"/>
    <x v="122"/>
    <x v="4751"/>
    <x v="3"/>
    <x v="17"/>
    <m/>
    <x v="0"/>
    <m/>
    <m/>
  </r>
  <r>
    <x v="5"/>
    <x v="0"/>
    <x v="91"/>
    <x v="4752"/>
    <x v="3"/>
    <x v="16"/>
    <n v="1.9998332999999999"/>
    <x v="0"/>
    <n v="0"/>
    <n v="0"/>
  </r>
  <r>
    <x v="5"/>
    <x v="0"/>
    <x v="80"/>
    <x v="4753"/>
    <x v="3"/>
    <x v="17"/>
    <m/>
    <x v="0"/>
    <m/>
    <m/>
  </r>
  <r>
    <x v="5"/>
    <x v="0"/>
    <x v="92"/>
    <x v="4754"/>
    <x v="3"/>
    <x v="16"/>
    <n v="-1849.1212"/>
    <x v="0"/>
    <n v="0"/>
    <n v="0"/>
  </r>
  <r>
    <x v="5"/>
    <x v="0"/>
    <x v="81"/>
    <x v="4755"/>
    <x v="3"/>
    <x v="17"/>
    <m/>
    <x v="0"/>
    <m/>
    <m/>
  </r>
  <r>
    <x v="5"/>
    <x v="0"/>
    <x v="81"/>
    <x v="4756"/>
    <x v="3"/>
    <x v="17"/>
    <m/>
    <x v="0"/>
    <m/>
    <m/>
  </r>
  <r>
    <x v="5"/>
    <x v="0"/>
    <x v="82"/>
    <x v="4757"/>
    <x v="3"/>
    <x v="17"/>
    <m/>
    <x v="0"/>
    <m/>
    <m/>
  </r>
  <r>
    <x v="5"/>
    <x v="0"/>
    <x v="83"/>
    <x v="4758"/>
    <x v="3"/>
    <x v="17"/>
    <m/>
    <x v="0"/>
    <m/>
    <m/>
  </r>
  <r>
    <x v="5"/>
    <x v="0"/>
    <x v="83"/>
    <x v="4759"/>
    <x v="3"/>
    <x v="17"/>
    <m/>
    <x v="0"/>
    <m/>
    <m/>
  </r>
  <r>
    <x v="5"/>
    <x v="0"/>
    <x v="85"/>
    <x v="4760"/>
    <x v="3"/>
    <x v="17"/>
    <m/>
    <x v="0"/>
    <m/>
    <m/>
  </r>
  <r>
    <x v="5"/>
    <x v="0"/>
    <x v="85"/>
    <x v="4761"/>
    <x v="3"/>
    <x v="17"/>
    <m/>
    <x v="0"/>
    <m/>
    <m/>
  </r>
  <r>
    <x v="5"/>
    <x v="0"/>
    <x v="86"/>
    <x v="4762"/>
    <x v="3"/>
    <x v="17"/>
    <m/>
    <x v="0"/>
    <m/>
    <m/>
  </r>
  <r>
    <x v="5"/>
    <x v="0"/>
    <x v="84"/>
    <x v="4763"/>
    <x v="3"/>
    <x v="13"/>
    <n v="16250"/>
    <x v="0"/>
    <n v="0.01"/>
    <n v="130"/>
  </r>
  <r>
    <x v="5"/>
    <x v="0"/>
    <x v="76"/>
    <x v="4764"/>
    <x v="3"/>
    <x v="13"/>
    <n v="127220"/>
    <x v="0"/>
    <n v="0.01"/>
    <n v="1017.76"/>
  </r>
  <r>
    <x v="5"/>
    <x v="0"/>
    <x v="76"/>
    <x v="4765"/>
    <x v="3"/>
    <x v="13"/>
    <n v="34450"/>
    <x v="0"/>
    <n v="0.01"/>
    <n v="275.60000000000002"/>
  </r>
  <r>
    <x v="5"/>
    <x v="0"/>
    <x v="76"/>
    <x v="4766"/>
    <x v="3"/>
    <x v="13"/>
    <n v="2804"/>
    <x v="0"/>
    <n v="0.01"/>
    <n v="22.43"/>
  </r>
  <r>
    <x v="5"/>
    <x v="0"/>
    <x v="76"/>
    <x v="4767"/>
    <x v="3"/>
    <x v="13"/>
    <n v="65000"/>
    <x v="0"/>
    <n v="0.01"/>
    <n v="520"/>
  </r>
  <r>
    <x v="5"/>
    <x v="0"/>
    <x v="93"/>
    <x v="4768"/>
    <x v="3"/>
    <x v="13"/>
    <n v="260000"/>
    <x v="0"/>
    <n v="0.01"/>
    <n v="2080"/>
  </r>
  <r>
    <x v="5"/>
    <x v="0"/>
    <x v="93"/>
    <x v="4769"/>
    <x v="3"/>
    <x v="13"/>
    <n v="224"/>
    <x v="0"/>
    <n v="0.01"/>
    <n v="1.79"/>
  </r>
  <r>
    <x v="5"/>
    <x v="0"/>
    <x v="93"/>
    <x v="4770"/>
    <x v="3"/>
    <x v="13"/>
    <n v="190"/>
    <x v="0"/>
    <n v="0.01"/>
    <n v="1.52"/>
  </r>
  <r>
    <x v="5"/>
    <x v="0"/>
    <x v="94"/>
    <x v="4771"/>
    <x v="3"/>
    <x v="13"/>
    <n v="4330"/>
    <x v="0"/>
    <n v="0.01"/>
    <n v="34.64"/>
  </r>
  <r>
    <x v="5"/>
    <x v="0"/>
    <x v="95"/>
    <x v="4772"/>
    <x v="3"/>
    <x v="13"/>
    <n v="70200"/>
    <x v="0"/>
    <n v="0.01"/>
    <n v="561.6"/>
  </r>
  <r>
    <x v="5"/>
    <x v="0"/>
    <x v="96"/>
    <x v="4773"/>
    <x v="3"/>
    <x v="13"/>
    <n v="32500"/>
    <x v="0"/>
    <n v="0.01"/>
    <n v="260"/>
  </r>
  <r>
    <x v="5"/>
    <x v="0"/>
    <x v="96"/>
    <x v="4774"/>
    <x v="3"/>
    <x v="13"/>
    <n v="3250"/>
    <x v="0"/>
    <n v="0.01"/>
    <n v="26"/>
  </r>
  <r>
    <x v="5"/>
    <x v="0"/>
    <x v="97"/>
    <x v="4775"/>
    <x v="3"/>
    <x v="13"/>
    <n v="227500"/>
    <x v="0"/>
    <n v="0.01"/>
    <n v="1820"/>
  </r>
  <r>
    <x v="5"/>
    <x v="0"/>
    <x v="88"/>
    <x v="4776"/>
    <x v="3"/>
    <x v="17"/>
    <m/>
    <x v="0"/>
    <m/>
    <m/>
  </r>
  <r>
    <x v="5"/>
    <x v="0"/>
    <x v="88"/>
    <x v="4777"/>
    <x v="3"/>
    <x v="17"/>
    <m/>
    <x v="0"/>
    <m/>
    <m/>
  </r>
  <r>
    <x v="5"/>
    <x v="0"/>
    <x v="89"/>
    <x v="4778"/>
    <x v="3"/>
    <x v="17"/>
    <m/>
    <x v="0"/>
    <m/>
    <m/>
  </r>
  <r>
    <x v="5"/>
    <x v="0"/>
    <x v="89"/>
    <x v="4779"/>
    <x v="3"/>
    <x v="17"/>
    <m/>
    <x v="0"/>
    <m/>
    <m/>
  </r>
  <r>
    <x v="5"/>
    <x v="0"/>
    <x v="136"/>
    <x v="4780"/>
    <x v="0"/>
    <x v="0"/>
    <m/>
    <x v="0"/>
    <m/>
    <m/>
  </r>
  <r>
    <x v="5"/>
    <x v="0"/>
    <x v="98"/>
    <x v="4781"/>
    <x v="0"/>
    <x v="0"/>
    <n v="50"/>
    <x v="0"/>
    <n v="6"/>
    <n v="300"/>
  </r>
  <r>
    <x v="5"/>
    <x v="0"/>
    <x v="99"/>
    <x v="4782"/>
    <x v="0"/>
    <x v="0"/>
    <n v="24"/>
    <x v="0"/>
    <n v="1.75"/>
    <n v="42"/>
  </r>
  <r>
    <x v="5"/>
    <x v="0"/>
    <x v="137"/>
    <x v="4783"/>
    <x v="0"/>
    <x v="0"/>
    <m/>
    <x v="0"/>
    <m/>
    <m/>
  </r>
  <r>
    <x v="5"/>
    <x v="0"/>
    <x v="139"/>
    <x v="4784"/>
    <x v="0"/>
    <x v="0"/>
    <n v="29"/>
    <x v="0"/>
    <n v="68"/>
    <n v="1972"/>
  </r>
  <r>
    <x v="5"/>
    <x v="0"/>
    <x v="100"/>
    <x v="4785"/>
    <x v="0"/>
    <x v="0"/>
    <m/>
    <x v="0"/>
    <m/>
    <m/>
  </r>
  <r>
    <x v="5"/>
    <x v="0"/>
    <x v="101"/>
    <x v="4786"/>
    <x v="0"/>
    <x v="0"/>
    <m/>
    <x v="0"/>
    <m/>
    <m/>
  </r>
  <r>
    <x v="5"/>
    <x v="0"/>
    <x v="102"/>
    <x v="4787"/>
    <x v="0"/>
    <x v="0"/>
    <n v="566"/>
    <x v="0"/>
    <n v="6"/>
    <n v="3396"/>
  </r>
  <r>
    <x v="5"/>
    <x v="0"/>
    <x v="90"/>
    <x v="4788"/>
    <x v="3"/>
    <x v="13"/>
    <m/>
    <x v="0"/>
    <m/>
    <m/>
  </r>
  <r>
    <x v="5"/>
    <x v="0"/>
    <x v="90"/>
    <x v="4789"/>
    <x v="3"/>
    <x v="13"/>
    <m/>
    <x v="0"/>
    <m/>
    <m/>
  </r>
  <r>
    <x v="5"/>
    <x v="0"/>
    <x v="90"/>
    <x v="4790"/>
    <x v="3"/>
    <x v="13"/>
    <m/>
    <x v="0"/>
    <m/>
    <m/>
  </r>
  <r>
    <x v="5"/>
    <x v="0"/>
    <x v="90"/>
    <x v="4791"/>
    <x v="3"/>
    <x v="13"/>
    <n v="122"/>
    <x v="0"/>
    <n v="0.01"/>
    <n v="0.98"/>
  </r>
  <r>
    <x v="5"/>
    <x v="0"/>
    <x v="87"/>
    <x v="4792"/>
    <x v="3"/>
    <x v="13"/>
    <n v="32500"/>
    <x v="0"/>
    <n v="0.01"/>
    <n v="260"/>
  </r>
  <r>
    <x v="5"/>
    <x v="0"/>
    <x v="87"/>
    <x v="4793"/>
    <x v="3"/>
    <x v="13"/>
    <n v="16250"/>
    <x v="0"/>
    <n v="0.01"/>
    <n v="130"/>
  </r>
  <r>
    <x v="5"/>
    <x v="0"/>
    <x v="87"/>
    <x v="4794"/>
    <x v="3"/>
    <x v="13"/>
    <n v="1300"/>
    <x v="0"/>
    <n v="0.01"/>
    <n v="10.4"/>
  </r>
  <r>
    <x v="5"/>
    <x v="0"/>
    <x v="84"/>
    <x v="4795"/>
    <x v="3"/>
    <x v="13"/>
    <m/>
    <x v="0"/>
    <m/>
    <m/>
  </r>
  <r>
    <x v="5"/>
    <x v="0"/>
    <x v="76"/>
    <x v="4796"/>
    <x v="3"/>
    <x v="13"/>
    <m/>
    <x v="0"/>
    <m/>
    <m/>
  </r>
  <r>
    <x v="5"/>
    <x v="0"/>
    <x v="93"/>
    <x v="4797"/>
    <x v="3"/>
    <x v="13"/>
    <m/>
    <x v="0"/>
    <m/>
    <m/>
  </r>
  <r>
    <x v="5"/>
    <x v="0"/>
    <x v="93"/>
    <x v="4798"/>
    <x v="3"/>
    <x v="13"/>
    <m/>
    <x v="0"/>
    <m/>
    <m/>
  </r>
  <r>
    <x v="5"/>
    <x v="0"/>
    <x v="94"/>
    <x v="4799"/>
    <x v="3"/>
    <x v="13"/>
    <m/>
    <x v="0"/>
    <m/>
    <m/>
  </r>
  <r>
    <x v="5"/>
    <x v="0"/>
    <x v="95"/>
    <x v="4800"/>
    <x v="3"/>
    <x v="13"/>
    <m/>
    <x v="0"/>
    <m/>
    <m/>
  </r>
  <r>
    <x v="5"/>
    <x v="0"/>
    <x v="53"/>
    <x v="4801"/>
    <x v="3"/>
    <x v="13"/>
    <n v="65000"/>
    <x v="0"/>
    <n v="0.01"/>
    <n v="520"/>
  </r>
  <r>
    <x v="5"/>
    <x v="0"/>
    <x v="53"/>
    <x v="4802"/>
    <x v="3"/>
    <x v="13"/>
    <n v="13650"/>
    <x v="0"/>
    <n v="0.01"/>
    <n v="109.2"/>
  </r>
  <r>
    <x v="5"/>
    <x v="0"/>
    <x v="53"/>
    <x v="4803"/>
    <x v="3"/>
    <x v="13"/>
    <n v="16250"/>
    <x v="0"/>
    <n v="0.01"/>
    <n v="130"/>
  </r>
  <r>
    <x v="5"/>
    <x v="0"/>
    <x v="52"/>
    <x v="4804"/>
    <x v="3"/>
    <x v="13"/>
    <n v="30550"/>
    <x v="0"/>
    <n v="0.01"/>
    <n v="244.4"/>
  </r>
  <r>
    <x v="5"/>
    <x v="0"/>
    <x v="52"/>
    <x v="4805"/>
    <x v="3"/>
    <x v="13"/>
    <n v="7150"/>
    <x v="0"/>
    <n v="0.01"/>
    <n v="57.2"/>
  </r>
  <r>
    <x v="5"/>
    <x v="0"/>
    <x v="52"/>
    <x v="4806"/>
    <x v="3"/>
    <x v="13"/>
    <n v="500"/>
    <x v="0"/>
    <n v="0.01"/>
    <n v="4"/>
  </r>
  <r>
    <x v="5"/>
    <x v="0"/>
    <x v="51"/>
    <x v="4807"/>
    <x v="3"/>
    <x v="13"/>
    <n v="22760"/>
    <x v="0"/>
    <n v="0.01"/>
    <n v="182.08"/>
  </r>
  <r>
    <x v="5"/>
    <x v="0"/>
    <x v="51"/>
    <x v="4808"/>
    <x v="3"/>
    <x v="13"/>
    <n v="500"/>
    <x v="0"/>
    <n v="0.01"/>
    <n v="4"/>
  </r>
  <r>
    <x v="5"/>
    <x v="0"/>
    <x v="50"/>
    <x v="4809"/>
    <x v="3"/>
    <x v="13"/>
    <n v="56550"/>
    <x v="0"/>
    <n v="0.01"/>
    <n v="452.4"/>
  </r>
  <r>
    <x v="5"/>
    <x v="0"/>
    <x v="50"/>
    <x v="4810"/>
    <x v="3"/>
    <x v="13"/>
    <n v="650"/>
    <x v="0"/>
    <n v="0.01"/>
    <n v="5.2"/>
  </r>
  <r>
    <x v="5"/>
    <x v="0"/>
    <x v="49"/>
    <x v="4811"/>
    <x v="3"/>
    <x v="13"/>
    <n v="26000"/>
    <x v="0"/>
    <n v="0.01"/>
    <n v="208"/>
  </r>
  <r>
    <x v="5"/>
    <x v="0"/>
    <x v="49"/>
    <x v="4812"/>
    <x v="3"/>
    <x v="13"/>
    <n v="19500"/>
    <x v="0"/>
    <n v="0.01"/>
    <n v="156"/>
  </r>
  <r>
    <x v="5"/>
    <x v="0"/>
    <x v="97"/>
    <x v="4813"/>
    <x v="3"/>
    <x v="13"/>
    <n v="664"/>
    <x v="0"/>
    <n v="0.01"/>
    <n v="5.31"/>
  </r>
  <r>
    <x v="5"/>
    <x v="0"/>
    <x v="97"/>
    <x v="4814"/>
    <x v="3"/>
    <x v="13"/>
    <n v="32500"/>
    <x v="0"/>
    <n v="0.01"/>
    <n v="260"/>
  </r>
  <r>
    <x v="5"/>
    <x v="0"/>
    <x v="68"/>
    <x v="4815"/>
    <x v="3"/>
    <x v="13"/>
    <m/>
    <x v="0"/>
    <m/>
    <m/>
  </r>
  <r>
    <x v="5"/>
    <x v="0"/>
    <x v="68"/>
    <x v="4816"/>
    <x v="3"/>
    <x v="13"/>
    <m/>
    <x v="0"/>
    <m/>
    <m/>
  </r>
  <r>
    <x v="5"/>
    <x v="0"/>
    <x v="68"/>
    <x v="4817"/>
    <x v="3"/>
    <x v="13"/>
    <n v="32500"/>
    <x v="0"/>
    <n v="0.01"/>
    <n v="260"/>
  </r>
  <r>
    <x v="5"/>
    <x v="0"/>
    <x v="68"/>
    <x v="4818"/>
    <x v="3"/>
    <x v="13"/>
    <n v="81250"/>
    <x v="0"/>
    <n v="0.01"/>
    <n v="650"/>
  </r>
  <r>
    <x v="5"/>
    <x v="0"/>
    <x v="68"/>
    <x v="4819"/>
    <x v="3"/>
    <x v="13"/>
    <n v="32500"/>
    <x v="0"/>
    <n v="0.01"/>
    <n v="260"/>
  </r>
  <r>
    <x v="6"/>
    <x v="0"/>
    <x v="164"/>
    <x v="4820"/>
    <x v="1"/>
    <x v="15"/>
    <m/>
    <x v="1"/>
    <m/>
    <m/>
  </r>
  <r>
    <x v="6"/>
    <x v="0"/>
    <x v="166"/>
    <x v="4821"/>
    <x v="1"/>
    <x v="15"/>
    <m/>
    <x v="1"/>
    <m/>
    <m/>
  </r>
  <r>
    <x v="6"/>
    <x v="0"/>
    <x v="241"/>
    <x v="4822"/>
    <x v="1"/>
    <x v="15"/>
    <n v="5.5964"/>
    <x v="1"/>
    <n v="16.2"/>
    <n v="90.66"/>
  </r>
  <r>
    <x v="6"/>
    <x v="0"/>
    <x v="3"/>
    <x v="4823"/>
    <x v="1"/>
    <x v="3"/>
    <n v="100"/>
    <x v="1"/>
    <n v="1.1599999999999999"/>
    <n v="115.7"/>
  </r>
  <r>
    <x v="6"/>
    <x v="0"/>
    <x v="221"/>
    <x v="4824"/>
    <x v="1"/>
    <x v="3"/>
    <n v="38.65"/>
    <x v="1"/>
    <n v="22.68"/>
    <n v="876.55"/>
  </r>
  <r>
    <x v="6"/>
    <x v="0"/>
    <x v="164"/>
    <x v="4825"/>
    <x v="1"/>
    <x v="15"/>
    <m/>
    <x v="1"/>
    <m/>
    <m/>
  </r>
  <r>
    <x v="6"/>
    <x v="0"/>
    <x v="1"/>
    <x v="4826"/>
    <x v="1"/>
    <x v="1"/>
    <n v="539.9"/>
    <x v="1"/>
    <n v="0.43"/>
    <n v="233.07"/>
  </r>
  <r>
    <x v="6"/>
    <x v="0"/>
    <x v="1"/>
    <x v="4827"/>
    <x v="1"/>
    <x v="1"/>
    <n v="6500"/>
    <x v="1"/>
    <n v="0.43"/>
    <n v="2806.05"/>
  </r>
  <r>
    <x v="6"/>
    <x v="0"/>
    <x v="1"/>
    <x v="4828"/>
    <x v="1"/>
    <x v="1"/>
    <n v="25000"/>
    <x v="1"/>
    <n v="0.43"/>
    <n v="10792.5"/>
  </r>
  <r>
    <x v="6"/>
    <x v="0"/>
    <x v="164"/>
    <x v="4829"/>
    <x v="1"/>
    <x v="15"/>
    <m/>
    <x v="1"/>
    <m/>
    <m/>
  </r>
  <r>
    <x v="6"/>
    <x v="0"/>
    <x v="145"/>
    <x v="4830"/>
    <x v="1"/>
    <x v="15"/>
    <n v="28.95"/>
    <x v="1"/>
    <n v="12.05"/>
    <n v="348.85"/>
  </r>
  <r>
    <x v="6"/>
    <x v="0"/>
    <x v="144"/>
    <x v="4831"/>
    <x v="1"/>
    <x v="15"/>
    <n v="71.688500000000005"/>
    <x v="1"/>
    <n v="4.5"/>
    <n v="322.60000000000002"/>
  </r>
  <r>
    <x v="6"/>
    <x v="0"/>
    <x v="171"/>
    <x v="4832"/>
    <x v="1"/>
    <x v="15"/>
    <n v="31.15"/>
    <x v="1"/>
    <n v="4.5"/>
    <n v="140.18"/>
  </r>
  <r>
    <x v="6"/>
    <x v="0"/>
    <x v="171"/>
    <x v="4833"/>
    <x v="1"/>
    <x v="15"/>
    <n v="0.92"/>
    <x v="1"/>
    <n v="4.5"/>
    <n v="4.1399999999999997"/>
  </r>
  <r>
    <x v="6"/>
    <x v="0"/>
    <x v="169"/>
    <x v="4834"/>
    <x v="1"/>
    <x v="15"/>
    <n v="44.8"/>
    <x v="1"/>
    <n v="11.85"/>
    <n v="530.9"/>
  </r>
  <r>
    <x v="6"/>
    <x v="0"/>
    <x v="169"/>
    <x v="4835"/>
    <x v="1"/>
    <x v="15"/>
    <n v="40.35"/>
    <x v="1"/>
    <n v="11.85"/>
    <n v="478.15"/>
  </r>
  <r>
    <x v="6"/>
    <x v="0"/>
    <x v="240"/>
    <x v="4836"/>
    <x v="1"/>
    <x v="15"/>
    <n v="80"/>
    <x v="1"/>
    <n v="13.25"/>
    <n v="1060"/>
  </r>
  <r>
    <x v="6"/>
    <x v="0"/>
    <x v="240"/>
    <x v="4837"/>
    <x v="1"/>
    <x v="15"/>
    <n v="40"/>
    <x v="1"/>
    <n v="13.25"/>
    <n v="530"/>
  </r>
  <r>
    <x v="6"/>
    <x v="0"/>
    <x v="168"/>
    <x v="4838"/>
    <x v="1"/>
    <x v="15"/>
    <n v="30"/>
    <x v="1"/>
    <n v="25.6"/>
    <n v="768"/>
  </r>
  <r>
    <x v="6"/>
    <x v="0"/>
    <x v="167"/>
    <x v="4839"/>
    <x v="1"/>
    <x v="15"/>
    <n v="369.7"/>
    <x v="1"/>
    <n v="15.8"/>
    <n v="5841.26"/>
  </r>
  <r>
    <x v="6"/>
    <x v="0"/>
    <x v="166"/>
    <x v="4840"/>
    <x v="1"/>
    <x v="15"/>
    <n v="41.05"/>
    <x v="1"/>
    <n v="2.41"/>
    <n v="98.83"/>
  </r>
  <r>
    <x v="6"/>
    <x v="0"/>
    <x v="165"/>
    <x v="4841"/>
    <x v="1"/>
    <x v="15"/>
    <n v="133.69999999999999"/>
    <x v="1"/>
    <n v="16.5"/>
    <n v="2206.0500000000002"/>
  </r>
  <r>
    <x v="6"/>
    <x v="0"/>
    <x v="163"/>
    <x v="4842"/>
    <x v="1"/>
    <x v="15"/>
    <n v="42.35"/>
    <x v="1"/>
    <n v="16.329999999999998"/>
    <n v="691.58"/>
  </r>
  <r>
    <x v="6"/>
    <x v="0"/>
    <x v="224"/>
    <x v="4843"/>
    <x v="3"/>
    <x v="6"/>
    <n v="5907"/>
    <x v="0"/>
    <n v="7.0000000000000007E-2"/>
    <n v="413.49"/>
  </r>
  <r>
    <x v="6"/>
    <x v="0"/>
    <x v="225"/>
    <x v="4844"/>
    <x v="3"/>
    <x v="6"/>
    <n v="2766"/>
    <x v="0"/>
    <n v="7.0000000000000007E-2"/>
    <n v="193.62"/>
  </r>
  <r>
    <x v="6"/>
    <x v="0"/>
    <x v="162"/>
    <x v="4845"/>
    <x v="3"/>
    <x v="17"/>
    <n v="10500"/>
    <x v="0"/>
    <n v="0.35"/>
    <n v="3675"/>
  </r>
  <r>
    <x v="6"/>
    <x v="0"/>
    <x v="162"/>
    <x v="4846"/>
    <x v="3"/>
    <x v="17"/>
    <n v="10383"/>
    <x v="0"/>
    <n v="0.35"/>
    <n v="3634.05"/>
  </r>
  <r>
    <x v="6"/>
    <x v="0"/>
    <x v="162"/>
    <x v="4847"/>
    <x v="3"/>
    <x v="17"/>
    <n v="10500"/>
    <x v="0"/>
    <n v="0.35"/>
    <n v="3675"/>
  </r>
  <r>
    <x v="6"/>
    <x v="0"/>
    <x v="164"/>
    <x v="4848"/>
    <x v="1"/>
    <x v="15"/>
    <m/>
    <x v="1"/>
    <m/>
    <m/>
  </r>
  <r>
    <x v="6"/>
    <x v="0"/>
    <x v="226"/>
    <x v="4849"/>
    <x v="3"/>
    <x v="6"/>
    <n v="4039"/>
    <x v="0"/>
    <n v="0.09"/>
    <n v="374.41"/>
  </r>
  <r>
    <x v="6"/>
    <x v="0"/>
    <x v="161"/>
    <x v="4850"/>
    <x v="3"/>
    <x v="17"/>
    <n v="6300"/>
    <x v="0"/>
    <n v="0.35"/>
    <n v="2205"/>
  </r>
  <r>
    <x v="6"/>
    <x v="0"/>
    <x v="164"/>
    <x v="4851"/>
    <x v="1"/>
    <x v="15"/>
    <m/>
    <x v="1"/>
    <m/>
    <m/>
  </r>
  <r>
    <x v="6"/>
    <x v="0"/>
    <x v="161"/>
    <x v="4852"/>
    <x v="3"/>
    <x v="17"/>
    <n v="17500"/>
    <x v="0"/>
    <n v="0.35"/>
    <n v="6125"/>
  </r>
  <r>
    <x v="6"/>
    <x v="0"/>
    <x v="164"/>
    <x v="4853"/>
    <x v="1"/>
    <x v="15"/>
    <m/>
    <x v="1"/>
    <m/>
    <m/>
  </r>
  <r>
    <x v="6"/>
    <x v="0"/>
    <x v="211"/>
    <x v="4854"/>
    <x v="4"/>
    <x v="7"/>
    <n v="5"/>
    <x v="0"/>
    <n v="79.260000000000005"/>
    <n v="396.3"/>
  </r>
  <r>
    <x v="6"/>
    <x v="0"/>
    <x v="164"/>
    <x v="4855"/>
    <x v="1"/>
    <x v="15"/>
    <m/>
    <x v="1"/>
    <m/>
    <m/>
  </r>
  <r>
    <x v="6"/>
    <x v="0"/>
    <x v="210"/>
    <x v="4856"/>
    <x v="4"/>
    <x v="8"/>
    <n v="35"/>
    <x v="0"/>
    <n v="77"/>
    <n v="2694.84"/>
  </r>
  <r>
    <x v="6"/>
    <x v="0"/>
    <x v="227"/>
    <x v="4857"/>
    <x v="3"/>
    <x v="6"/>
    <n v="3589"/>
    <x v="0"/>
    <n v="0.09"/>
    <n v="332.72"/>
  </r>
  <r>
    <x v="6"/>
    <x v="0"/>
    <x v="16"/>
    <x v="4858"/>
    <x v="4"/>
    <x v="9"/>
    <n v="232"/>
    <x v="0"/>
    <n v="40.75"/>
    <n v="9455.0400000000009"/>
  </r>
  <r>
    <x v="6"/>
    <x v="0"/>
    <x v="259"/>
    <x v="4859"/>
    <x v="3"/>
    <x v="11"/>
    <n v="180"/>
    <x v="0"/>
    <n v="3.16"/>
    <n v="569.53"/>
  </r>
  <r>
    <x v="6"/>
    <x v="0"/>
    <x v="228"/>
    <x v="4860"/>
    <x v="3"/>
    <x v="6"/>
    <n v="750"/>
    <x v="0"/>
    <n v="0.23"/>
    <n v="172.5"/>
  </r>
  <r>
    <x v="6"/>
    <x v="0"/>
    <x v="229"/>
    <x v="4861"/>
    <x v="3"/>
    <x v="6"/>
    <n v="150"/>
    <x v="0"/>
    <n v="0.23"/>
    <n v="34.5"/>
  </r>
  <r>
    <x v="6"/>
    <x v="0"/>
    <x v="239"/>
    <x v="4862"/>
    <x v="3"/>
    <x v="6"/>
    <n v="2055"/>
    <x v="0"/>
    <n v="7.0000000000000007E-2"/>
    <n v="143.85"/>
  </r>
  <r>
    <x v="6"/>
    <x v="0"/>
    <x v="243"/>
    <x v="4863"/>
    <x v="3"/>
    <x v="6"/>
    <n v="50"/>
    <x v="0"/>
    <n v="7.0000000000000007E-2"/>
    <n v="3.5"/>
  </r>
  <r>
    <x v="6"/>
    <x v="0"/>
    <x v="17"/>
    <x v="4864"/>
    <x v="3"/>
    <x v="11"/>
    <n v="300"/>
    <x v="0"/>
    <n v="1.89"/>
    <n v="567.59"/>
  </r>
  <r>
    <x v="6"/>
    <x v="0"/>
    <x v="164"/>
    <x v="4865"/>
    <x v="1"/>
    <x v="15"/>
    <m/>
    <x v="1"/>
    <m/>
    <m/>
  </r>
  <r>
    <x v="6"/>
    <x v="0"/>
    <x v="163"/>
    <x v="4866"/>
    <x v="1"/>
    <x v="15"/>
    <m/>
    <x v="1"/>
    <m/>
    <m/>
  </r>
  <r>
    <x v="6"/>
    <x v="0"/>
    <x v="268"/>
    <x v="4867"/>
    <x v="3"/>
    <x v="6"/>
    <n v="2000"/>
    <x v="0"/>
    <n v="0.09"/>
    <n v="185.4"/>
  </r>
  <r>
    <x v="6"/>
    <x v="0"/>
    <x v="162"/>
    <x v="4868"/>
    <x v="3"/>
    <x v="17"/>
    <m/>
    <x v="0"/>
    <m/>
    <m/>
  </r>
  <r>
    <x v="6"/>
    <x v="0"/>
    <x v="162"/>
    <x v="4869"/>
    <x v="3"/>
    <x v="17"/>
    <m/>
    <x v="0"/>
    <m/>
    <m/>
  </r>
  <r>
    <x v="6"/>
    <x v="0"/>
    <x v="158"/>
    <x v="4870"/>
    <x v="2"/>
    <x v="5"/>
    <n v="2"/>
    <x v="0"/>
    <n v="0"/>
    <n v="0"/>
  </r>
  <r>
    <x v="6"/>
    <x v="0"/>
    <x v="162"/>
    <x v="4871"/>
    <x v="3"/>
    <x v="17"/>
    <m/>
    <x v="0"/>
    <m/>
    <m/>
  </r>
  <r>
    <x v="6"/>
    <x v="0"/>
    <x v="157"/>
    <x v="4872"/>
    <x v="2"/>
    <x v="5"/>
    <n v="3"/>
    <x v="0"/>
    <n v="0"/>
    <n v="0"/>
  </r>
  <r>
    <x v="6"/>
    <x v="0"/>
    <x v="162"/>
    <x v="4873"/>
    <x v="3"/>
    <x v="17"/>
    <m/>
    <x v="0"/>
    <m/>
    <m/>
  </r>
  <r>
    <x v="6"/>
    <x v="0"/>
    <x v="162"/>
    <x v="4874"/>
    <x v="3"/>
    <x v="17"/>
    <m/>
    <x v="0"/>
    <m/>
    <m/>
  </r>
  <r>
    <x v="6"/>
    <x v="0"/>
    <x v="244"/>
    <x v="4875"/>
    <x v="3"/>
    <x v="6"/>
    <n v="2489"/>
    <x v="0"/>
    <n v="7.0000000000000007E-2"/>
    <n v="174.23"/>
  </r>
  <r>
    <x v="6"/>
    <x v="0"/>
    <x v="6"/>
    <x v="4876"/>
    <x v="3"/>
    <x v="6"/>
    <n v="1925"/>
    <x v="0"/>
    <n v="7.0000000000000007E-2"/>
    <n v="134.75"/>
  </r>
  <r>
    <x v="6"/>
    <x v="0"/>
    <x v="17"/>
    <x v="4877"/>
    <x v="3"/>
    <x v="11"/>
    <n v="607.99959999999999"/>
    <x v="0"/>
    <n v="1.89"/>
    <n v="1150.33"/>
  </r>
  <r>
    <x v="6"/>
    <x v="0"/>
    <x v="209"/>
    <x v="4878"/>
    <x v="3"/>
    <x v="11"/>
    <n v="15668.579"/>
    <x v="0"/>
    <n v="0.88"/>
    <n v="13788.42"/>
  </r>
  <r>
    <x v="6"/>
    <x v="0"/>
    <x v="235"/>
    <x v="4879"/>
    <x v="3"/>
    <x v="6"/>
    <n v="120"/>
    <x v="0"/>
    <n v="7.0000000000000007E-2"/>
    <n v="8.4"/>
  </r>
  <r>
    <x v="6"/>
    <x v="0"/>
    <x v="176"/>
    <x v="4880"/>
    <x v="3"/>
    <x v="13"/>
    <n v="11050"/>
    <x v="0"/>
    <n v="0.01"/>
    <n v="88.4"/>
  </r>
  <r>
    <x v="6"/>
    <x v="0"/>
    <x v="176"/>
    <x v="4881"/>
    <x v="3"/>
    <x v="13"/>
    <n v="14200"/>
    <x v="0"/>
    <n v="0.01"/>
    <n v="113.6"/>
  </r>
  <r>
    <x v="6"/>
    <x v="0"/>
    <x v="174"/>
    <x v="4882"/>
    <x v="3"/>
    <x v="13"/>
    <n v="61750"/>
    <x v="0"/>
    <n v="0.01"/>
    <n v="494"/>
  </r>
  <r>
    <x v="6"/>
    <x v="0"/>
    <x v="269"/>
    <x v="4883"/>
    <x v="3"/>
    <x v="13"/>
    <n v="78000"/>
    <x v="0"/>
    <n v="0.01"/>
    <n v="624"/>
  </r>
  <r>
    <x v="6"/>
    <x v="0"/>
    <x v="45"/>
    <x v="4884"/>
    <x v="3"/>
    <x v="13"/>
    <n v="7366"/>
    <x v="0"/>
    <n v="0.01"/>
    <n v="58.93"/>
  </r>
  <r>
    <x v="6"/>
    <x v="0"/>
    <x v="107"/>
    <x v="4885"/>
    <x v="3"/>
    <x v="13"/>
    <n v="4394"/>
    <x v="0"/>
    <n v="0.01"/>
    <n v="35.15"/>
  </r>
  <r>
    <x v="6"/>
    <x v="0"/>
    <x v="107"/>
    <x v="4886"/>
    <x v="3"/>
    <x v="13"/>
    <n v="29900"/>
    <x v="0"/>
    <n v="0.01"/>
    <n v="239.2"/>
  </r>
  <r>
    <x v="6"/>
    <x v="0"/>
    <x v="107"/>
    <x v="4887"/>
    <x v="3"/>
    <x v="13"/>
    <n v="21450"/>
    <x v="0"/>
    <n v="0.01"/>
    <n v="171.6"/>
  </r>
  <r>
    <x v="6"/>
    <x v="0"/>
    <x v="270"/>
    <x v="4888"/>
    <x v="3"/>
    <x v="13"/>
    <n v="31050"/>
    <x v="0"/>
    <n v="0.01"/>
    <n v="248.4"/>
  </r>
  <r>
    <x v="6"/>
    <x v="0"/>
    <x v="106"/>
    <x v="4889"/>
    <x v="3"/>
    <x v="13"/>
    <n v="2600"/>
    <x v="0"/>
    <n v="0.01"/>
    <n v="20.8"/>
  </r>
  <r>
    <x v="6"/>
    <x v="0"/>
    <x v="106"/>
    <x v="4890"/>
    <x v="3"/>
    <x v="13"/>
    <n v="68250"/>
    <x v="0"/>
    <n v="0.01"/>
    <n v="546"/>
  </r>
  <r>
    <x v="6"/>
    <x v="0"/>
    <x v="48"/>
    <x v="4891"/>
    <x v="3"/>
    <x v="13"/>
    <n v="650"/>
    <x v="0"/>
    <n v="0.01"/>
    <n v="5.2"/>
  </r>
  <r>
    <x v="6"/>
    <x v="0"/>
    <x v="48"/>
    <x v="4892"/>
    <x v="3"/>
    <x v="13"/>
    <n v="55900"/>
    <x v="0"/>
    <n v="0.01"/>
    <n v="447.2"/>
  </r>
  <r>
    <x v="6"/>
    <x v="0"/>
    <x v="49"/>
    <x v="4893"/>
    <x v="3"/>
    <x v="13"/>
    <n v="500"/>
    <x v="0"/>
    <n v="0.01"/>
    <n v="4"/>
  </r>
  <r>
    <x v="6"/>
    <x v="0"/>
    <x v="49"/>
    <x v="4894"/>
    <x v="3"/>
    <x v="13"/>
    <n v="11050"/>
    <x v="0"/>
    <n v="0.01"/>
    <n v="88.4"/>
  </r>
  <r>
    <x v="6"/>
    <x v="0"/>
    <x v="208"/>
    <x v="4895"/>
    <x v="3"/>
    <x v="11"/>
    <n v="2437"/>
    <x v="0"/>
    <n v="0.25"/>
    <n v="606.80999999999995"/>
  </r>
  <r>
    <x v="6"/>
    <x v="0"/>
    <x v="207"/>
    <x v="4896"/>
    <x v="3"/>
    <x v="11"/>
    <n v="3600"/>
    <x v="0"/>
    <n v="3.16"/>
    <n v="11390.4"/>
  </r>
  <r>
    <x v="6"/>
    <x v="0"/>
    <x v="162"/>
    <x v="4897"/>
    <x v="3"/>
    <x v="17"/>
    <m/>
    <x v="0"/>
    <m/>
    <m/>
  </r>
  <r>
    <x v="6"/>
    <x v="0"/>
    <x v="49"/>
    <x v="4898"/>
    <x v="3"/>
    <x v="13"/>
    <n v="1384"/>
    <x v="0"/>
    <n v="0.01"/>
    <n v="11.07"/>
  </r>
  <r>
    <x v="6"/>
    <x v="0"/>
    <x v="207"/>
    <x v="4899"/>
    <x v="3"/>
    <x v="11"/>
    <n v="200"/>
    <x v="0"/>
    <n v="3.16"/>
    <n v="632.79999999999995"/>
  </r>
  <r>
    <x v="6"/>
    <x v="0"/>
    <x v="162"/>
    <x v="4900"/>
    <x v="3"/>
    <x v="17"/>
    <m/>
    <x v="0"/>
    <m/>
    <m/>
  </r>
  <r>
    <x v="6"/>
    <x v="0"/>
    <x v="49"/>
    <x v="4901"/>
    <x v="3"/>
    <x v="13"/>
    <n v="26000"/>
    <x v="0"/>
    <n v="0.01"/>
    <n v="208"/>
  </r>
  <r>
    <x v="6"/>
    <x v="0"/>
    <x v="18"/>
    <x v="4902"/>
    <x v="3"/>
    <x v="11"/>
    <n v="6500"/>
    <x v="0"/>
    <n v="4"/>
    <n v="26000"/>
  </r>
  <r>
    <x v="6"/>
    <x v="0"/>
    <x v="18"/>
    <x v="4903"/>
    <x v="3"/>
    <x v="11"/>
    <n v="5598"/>
    <x v="0"/>
    <n v="4"/>
    <n v="22392"/>
  </r>
  <r>
    <x v="6"/>
    <x v="0"/>
    <x v="49"/>
    <x v="4904"/>
    <x v="3"/>
    <x v="13"/>
    <n v="20150"/>
    <x v="0"/>
    <n v="0.01"/>
    <n v="161.19999999999999"/>
  </r>
  <r>
    <x v="6"/>
    <x v="0"/>
    <x v="141"/>
    <x v="4905"/>
    <x v="1"/>
    <x v="21"/>
    <m/>
    <x v="1"/>
    <m/>
    <m/>
  </r>
  <r>
    <x v="6"/>
    <x v="0"/>
    <x v="50"/>
    <x v="4906"/>
    <x v="3"/>
    <x v="13"/>
    <n v="650"/>
    <x v="0"/>
    <n v="0.01"/>
    <n v="5.2"/>
  </r>
  <r>
    <x v="6"/>
    <x v="0"/>
    <x v="18"/>
    <x v="4907"/>
    <x v="3"/>
    <x v="11"/>
    <n v="6900"/>
    <x v="0"/>
    <n v="4"/>
    <n v="27600"/>
  </r>
  <r>
    <x v="6"/>
    <x v="0"/>
    <x v="18"/>
    <x v="4908"/>
    <x v="3"/>
    <x v="11"/>
    <n v="2600"/>
    <x v="0"/>
    <n v="4"/>
    <n v="10400"/>
  </r>
  <r>
    <x v="6"/>
    <x v="0"/>
    <x v="162"/>
    <x v="4909"/>
    <x v="3"/>
    <x v="17"/>
    <m/>
    <x v="0"/>
    <m/>
    <m/>
  </r>
  <r>
    <x v="6"/>
    <x v="0"/>
    <x v="162"/>
    <x v="4910"/>
    <x v="3"/>
    <x v="17"/>
    <m/>
    <x v="0"/>
    <m/>
    <m/>
  </r>
  <r>
    <x v="6"/>
    <x v="0"/>
    <x v="206"/>
    <x v="4911"/>
    <x v="3"/>
    <x v="11"/>
    <n v="660"/>
    <x v="0"/>
    <n v="3.81"/>
    <n v="2515.92"/>
  </r>
  <r>
    <x v="6"/>
    <x v="0"/>
    <x v="162"/>
    <x v="4912"/>
    <x v="3"/>
    <x v="17"/>
    <m/>
    <x v="0"/>
    <m/>
    <m/>
  </r>
  <r>
    <x v="6"/>
    <x v="0"/>
    <x v="162"/>
    <x v="4913"/>
    <x v="3"/>
    <x v="17"/>
    <m/>
    <x v="0"/>
    <m/>
    <m/>
  </r>
  <r>
    <x v="6"/>
    <x v="0"/>
    <x v="161"/>
    <x v="4914"/>
    <x v="3"/>
    <x v="17"/>
    <m/>
    <x v="0"/>
    <m/>
    <m/>
  </r>
  <r>
    <x v="6"/>
    <x v="0"/>
    <x v="58"/>
    <x v="4915"/>
    <x v="1"/>
    <x v="14"/>
    <m/>
    <x v="2"/>
    <m/>
    <m/>
  </r>
  <r>
    <x v="6"/>
    <x v="0"/>
    <x v="156"/>
    <x v="4916"/>
    <x v="2"/>
    <x v="5"/>
    <n v="1"/>
    <x v="0"/>
    <n v="0"/>
    <n v="0"/>
  </r>
  <r>
    <x v="6"/>
    <x v="0"/>
    <x v="50"/>
    <x v="4917"/>
    <x v="3"/>
    <x v="13"/>
    <n v="56550"/>
    <x v="0"/>
    <n v="0.01"/>
    <n v="452.4"/>
  </r>
  <r>
    <x v="6"/>
    <x v="0"/>
    <x v="271"/>
    <x v="4918"/>
    <x v="3"/>
    <x v="13"/>
    <n v="81250"/>
    <x v="0"/>
    <n v="0.01"/>
    <n v="650"/>
  </r>
  <r>
    <x v="6"/>
    <x v="0"/>
    <x v="51"/>
    <x v="4919"/>
    <x v="3"/>
    <x v="13"/>
    <n v="500"/>
    <x v="0"/>
    <n v="0.01"/>
    <n v="4"/>
  </r>
  <r>
    <x v="6"/>
    <x v="0"/>
    <x v="51"/>
    <x v="4920"/>
    <x v="3"/>
    <x v="13"/>
    <n v="5850"/>
    <x v="0"/>
    <n v="0.01"/>
    <n v="46.8"/>
  </r>
  <r>
    <x v="6"/>
    <x v="0"/>
    <x v="52"/>
    <x v="4921"/>
    <x v="3"/>
    <x v="13"/>
    <n v="500"/>
    <x v="0"/>
    <n v="0.01"/>
    <n v="4"/>
  </r>
  <r>
    <x v="6"/>
    <x v="0"/>
    <x v="52"/>
    <x v="4922"/>
    <x v="3"/>
    <x v="13"/>
    <n v="18200"/>
    <x v="0"/>
    <n v="0.01"/>
    <n v="145.6"/>
  </r>
  <r>
    <x v="6"/>
    <x v="0"/>
    <x v="52"/>
    <x v="4923"/>
    <x v="3"/>
    <x v="13"/>
    <n v="23400"/>
    <x v="0"/>
    <n v="0.01"/>
    <n v="187.2"/>
  </r>
  <r>
    <x v="6"/>
    <x v="0"/>
    <x v="53"/>
    <x v="4924"/>
    <x v="3"/>
    <x v="13"/>
    <n v="16250"/>
    <x v="0"/>
    <n v="0.01"/>
    <n v="130"/>
  </r>
  <r>
    <x v="6"/>
    <x v="0"/>
    <x v="5"/>
    <x v="4925"/>
    <x v="2"/>
    <x v="5"/>
    <n v="2"/>
    <x v="0"/>
    <n v="0"/>
    <n v="0"/>
  </r>
  <r>
    <x v="6"/>
    <x v="0"/>
    <x v="161"/>
    <x v="4926"/>
    <x v="3"/>
    <x v="17"/>
    <m/>
    <x v="0"/>
    <m/>
    <m/>
  </r>
  <r>
    <x v="6"/>
    <x v="0"/>
    <x v="140"/>
    <x v="4927"/>
    <x v="1"/>
    <x v="21"/>
    <n v="176"/>
    <x v="1"/>
    <n v="31.25"/>
    <n v="5500"/>
  </r>
  <r>
    <x v="6"/>
    <x v="0"/>
    <x v="19"/>
    <x v="4928"/>
    <x v="3"/>
    <x v="11"/>
    <n v="200"/>
    <x v="0"/>
    <n v="3.16"/>
    <n v="632.79999999999995"/>
  </r>
  <r>
    <x v="6"/>
    <x v="0"/>
    <x v="19"/>
    <x v="4929"/>
    <x v="3"/>
    <x v="11"/>
    <n v="120"/>
    <x v="0"/>
    <n v="3.16"/>
    <n v="379.68"/>
  </r>
  <r>
    <x v="6"/>
    <x v="0"/>
    <x v="20"/>
    <x v="4930"/>
    <x v="3"/>
    <x v="11"/>
    <n v="1274"/>
    <x v="0"/>
    <n v="0.68"/>
    <n v="871.41"/>
  </r>
  <r>
    <x v="6"/>
    <x v="0"/>
    <x v="22"/>
    <x v="4931"/>
    <x v="3"/>
    <x v="11"/>
    <n v="830"/>
    <x v="0"/>
    <n v="1.2"/>
    <n v="996"/>
  </r>
  <r>
    <x v="6"/>
    <x v="0"/>
    <x v="22"/>
    <x v="4932"/>
    <x v="3"/>
    <x v="11"/>
    <n v="1879"/>
    <x v="0"/>
    <n v="1.2"/>
    <n v="2254.8000000000002"/>
  </r>
  <r>
    <x v="6"/>
    <x v="0"/>
    <x v="53"/>
    <x v="4933"/>
    <x v="3"/>
    <x v="13"/>
    <n v="13650"/>
    <x v="0"/>
    <n v="0.01"/>
    <n v="109.2"/>
  </r>
  <r>
    <x v="6"/>
    <x v="0"/>
    <x v="53"/>
    <x v="4934"/>
    <x v="3"/>
    <x v="13"/>
    <n v="65000"/>
    <x v="0"/>
    <n v="0.01"/>
    <n v="520"/>
  </r>
  <r>
    <x v="6"/>
    <x v="0"/>
    <x v="68"/>
    <x v="4935"/>
    <x v="3"/>
    <x v="13"/>
    <n v="48750"/>
    <x v="0"/>
    <n v="0.01"/>
    <n v="390"/>
  </r>
  <r>
    <x v="6"/>
    <x v="0"/>
    <x v="68"/>
    <x v="4936"/>
    <x v="3"/>
    <x v="13"/>
    <n v="41600"/>
    <x v="0"/>
    <n v="0.01"/>
    <n v="332.8"/>
  </r>
  <r>
    <x v="6"/>
    <x v="0"/>
    <x v="68"/>
    <x v="4937"/>
    <x v="3"/>
    <x v="13"/>
    <n v="48750"/>
    <x v="0"/>
    <n v="0.01"/>
    <n v="390"/>
  </r>
  <r>
    <x v="6"/>
    <x v="0"/>
    <x v="68"/>
    <x v="4938"/>
    <x v="3"/>
    <x v="13"/>
    <n v="16250"/>
    <x v="0"/>
    <n v="0.01"/>
    <n v="130"/>
  </r>
  <r>
    <x v="6"/>
    <x v="0"/>
    <x v="97"/>
    <x v="4939"/>
    <x v="3"/>
    <x v="13"/>
    <n v="16250"/>
    <x v="0"/>
    <n v="0.01"/>
    <n v="130"/>
  </r>
  <r>
    <x v="6"/>
    <x v="0"/>
    <x v="97"/>
    <x v="4940"/>
    <x v="3"/>
    <x v="13"/>
    <n v="117100"/>
    <x v="0"/>
    <n v="0.01"/>
    <n v="936.8"/>
  </r>
  <r>
    <x v="6"/>
    <x v="0"/>
    <x v="97"/>
    <x v="4941"/>
    <x v="3"/>
    <x v="13"/>
    <n v="3160"/>
    <x v="0"/>
    <n v="0.01"/>
    <n v="25.28"/>
  </r>
  <r>
    <x v="6"/>
    <x v="0"/>
    <x v="205"/>
    <x v="4942"/>
    <x v="3"/>
    <x v="11"/>
    <n v="775"/>
    <x v="0"/>
    <n v="0.68"/>
    <n v="530.1"/>
  </r>
  <r>
    <x v="6"/>
    <x v="0"/>
    <x v="204"/>
    <x v="4943"/>
    <x v="1"/>
    <x v="21"/>
    <n v="130.51665"/>
    <x v="1"/>
    <n v="2.99"/>
    <n v="390.18"/>
  </r>
  <r>
    <x v="6"/>
    <x v="0"/>
    <x v="97"/>
    <x v="4944"/>
    <x v="3"/>
    <x v="13"/>
    <n v="3966"/>
    <x v="0"/>
    <n v="0.01"/>
    <n v="31.73"/>
  </r>
  <r>
    <x v="6"/>
    <x v="0"/>
    <x v="204"/>
    <x v="4945"/>
    <x v="1"/>
    <x v="21"/>
    <n v="6.9049500000000004"/>
    <x v="1"/>
    <n v="2.99"/>
    <n v="20.64"/>
  </r>
  <r>
    <x v="6"/>
    <x v="0"/>
    <x v="97"/>
    <x v="4946"/>
    <x v="3"/>
    <x v="13"/>
    <n v="960"/>
    <x v="0"/>
    <n v="0.01"/>
    <n v="7.68"/>
  </r>
  <r>
    <x v="6"/>
    <x v="0"/>
    <x v="97"/>
    <x v="4947"/>
    <x v="3"/>
    <x v="13"/>
    <n v="227500"/>
    <x v="0"/>
    <n v="0.01"/>
    <n v="1820"/>
  </r>
  <r>
    <x v="6"/>
    <x v="0"/>
    <x v="272"/>
    <x v="4948"/>
    <x v="3"/>
    <x v="13"/>
    <n v="76700"/>
    <x v="0"/>
    <n v="0.01"/>
    <n v="613.6"/>
  </r>
  <r>
    <x v="6"/>
    <x v="0"/>
    <x v="203"/>
    <x v="4949"/>
    <x v="1"/>
    <x v="21"/>
    <n v="76.402850000000001"/>
    <x v="1"/>
    <n v="2.99"/>
    <n v="228.7"/>
  </r>
  <r>
    <x v="6"/>
    <x v="0"/>
    <x v="96"/>
    <x v="4950"/>
    <x v="3"/>
    <x v="13"/>
    <n v="3250"/>
    <x v="0"/>
    <n v="0.01"/>
    <n v="26"/>
  </r>
  <r>
    <x v="6"/>
    <x v="0"/>
    <x v="54"/>
    <x v="4951"/>
    <x v="3"/>
    <x v="13"/>
    <m/>
    <x v="0"/>
    <m/>
    <m/>
  </r>
  <r>
    <x v="6"/>
    <x v="0"/>
    <x v="96"/>
    <x v="4952"/>
    <x v="3"/>
    <x v="13"/>
    <n v="32500"/>
    <x v="0"/>
    <n v="0.01"/>
    <n v="260"/>
  </r>
  <r>
    <x v="6"/>
    <x v="0"/>
    <x v="54"/>
    <x v="4953"/>
    <x v="3"/>
    <x v="13"/>
    <m/>
    <x v="0"/>
    <m/>
    <m/>
  </r>
  <r>
    <x v="6"/>
    <x v="0"/>
    <x v="54"/>
    <x v="4954"/>
    <x v="3"/>
    <x v="13"/>
    <m/>
    <x v="0"/>
    <m/>
    <m/>
  </r>
  <r>
    <x v="6"/>
    <x v="0"/>
    <x v="54"/>
    <x v="4955"/>
    <x v="3"/>
    <x v="13"/>
    <m/>
    <x v="0"/>
    <m/>
    <m/>
  </r>
  <r>
    <x v="6"/>
    <x v="0"/>
    <x v="95"/>
    <x v="4956"/>
    <x v="3"/>
    <x v="13"/>
    <n v="70200"/>
    <x v="0"/>
    <n v="0.01"/>
    <n v="561.6"/>
  </r>
  <r>
    <x v="6"/>
    <x v="0"/>
    <x v="273"/>
    <x v="4957"/>
    <x v="3"/>
    <x v="13"/>
    <n v="31050"/>
    <x v="0"/>
    <n v="0.01"/>
    <n v="248.4"/>
  </r>
  <r>
    <x v="6"/>
    <x v="0"/>
    <x v="94"/>
    <x v="4958"/>
    <x v="3"/>
    <x v="13"/>
    <n v="4330"/>
    <x v="0"/>
    <n v="0.01"/>
    <n v="34.64"/>
  </r>
  <r>
    <x v="6"/>
    <x v="0"/>
    <x v="94"/>
    <x v="4959"/>
    <x v="3"/>
    <x v="13"/>
    <n v="48750"/>
    <x v="0"/>
    <n v="0.01"/>
    <n v="390"/>
  </r>
  <r>
    <x v="6"/>
    <x v="0"/>
    <x v="54"/>
    <x v="4960"/>
    <x v="3"/>
    <x v="13"/>
    <m/>
    <x v="0"/>
    <m/>
    <m/>
  </r>
  <r>
    <x v="6"/>
    <x v="0"/>
    <x v="54"/>
    <x v="4961"/>
    <x v="3"/>
    <x v="13"/>
    <m/>
    <x v="0"/>
    <m/>
    <m/>
  </r>
  <r>
    <x v="6"/>
    <x v="0"/>
    <x v="94"/>
    <x v="4962"/>
    <x v="3"/>
    <x v="13"/>
    <n v="16250"/>
    <x v="0"/>
    <n v="0.01"/>
    <n v="130"/>
  </r>
  <r>
    <x v="6"/>
    <x v="0"/>
    <x v="54"/>
    <x v="4963"/>
    <x v="3"/>
    <x v="13"/>
    <m/>
    <x v="0"/>
    <m/>
    <m/>
  </r>
  <r>
    <x v="6"/>
    <x v="0"/>
    <x v="107"/>
    <x v="4964"/>
    <x v="3"/>
    <x v="13"/>
    <n v="500"/>
    <x v="0"/>
    <n v="0.01"/>
    <n v="4"/>
  </r>
  <r>
    <x v="6"/>
    <x v="0"/>
    <x v="13"/>
    <x v="4965"/>
    <x v="4"/>
    <x v="9"/>
    <n v="98"/>
    <x v="0"/>
    <n v="40.49"/>
    <n v="3967.74"/>
  </r>
  <r>
    <x v="6"/>
    <x v="0"/>
    <x v="47"/>
    <x v="4966"/>
    <x v="3"/>
    <x v="13"/>
    <n v="11700"/>
    <x v="0"/>
    <n v="0.01"/>
    <n v="93.6"/>
  </r>
  <r>
    <x v="6"/>
    <x v="0"/>
    <x v="47"/>
    <x v="4967"/>
    <x v="3"/>
    <x v="13"/>
    <n v="11050"/>
    <x v="0"/>
    <n v="0.01"/>
    <n v="88.4"/>
  </r>
  <r>
    <x v="6"/>
    <x v="0"/>
    <x v="46"/>
    <x v="4968"/>
    <x v="3"/>
    <x v="13"/>
    <n v="48750"/>
    <x v="0"/>
    <n v="0.01"/>
    <n v="390"/>
  </r>
  <r>
    <x v="6"/>
    <x v="0"/>
    <x v="46"/>
    <x v="4969"/>
    <x v="3"/>
    <x v="13"/>
    <n v="32500"/>
    <x v="0"/>
    <n v="0.01"/>
    <n v="260"/>
  </r>
  <r>
    <x v="6"/>
    <x v="0"/>
    <x v="46"/>
    <x v="4970"/>
    <x v="3"/>
    <x v="13"/>
    <n v="5200"/>
    <x v="0"/>
    <n v="0.01"/>
    <n v="41.6"/>
  </r>
  <r>
    <x v="6"/>
    <x v="0"/>
    <x v="155"/>
    <x v="4971"/>
    <x v="3"/>
    <x v="13"/>
    <n v="32500"/>
    <x v="0"/>
    <n v="0.01"/>
    <n v="260"/>
  </r>
  <r>
    <x v="6"/>
    <x v="0"/>
    <x v="45"/>
    <x v="4972"/>
    <x v="3"/>
    <x v="13"/>
    <n v="265850"/>
    <x v="0"/>
    <n v="0.01"/>
    <n v="2126.79"/>
  </r>
  <r>
    <x v="6"/>
    <x v="0"/>
    <x v="45"/>
    <x v="4973"/>
    <x v="3"/>
    <x v="13"/>
    <n v="16250"/>
    <x v="0"/>
    <n v="0.01"/>
    <n v="130"/>
  </r>
  <r>
    <x v="6"/>
    <x v="0"/>
    <x v="45"/>
    <x v="4974"/>
    <x v="3"/>
    <x v="13"/>
    <n v="32500"/>
    <x v="0"/>
    <n v="0.01"/>
    <n v="260"/>
  </r>
  <r>
    <x v="6"/>
    <x v="0"/>
    <x v="45"/>
    <x v="4975"/>
    <x v="3"/>
    <x v="13"/>
    <n v="32500"/>
    <x v="0"/>
    <n v="0.01"/>
    <n v="260"/>
  </r>
  <r>
    <x v="6"/>
    <x v="0"/>
    <x v="45"/>
    <x v="4976"/>
    <x v="3"/>
    <x v="13"/>
    <n v="135860"/>
    <x v="0"/>
    <n v="0.01"/>
    <n v="1086.8800000000001"/>
  </r>
  <r>
    <x v="6"/>
    <x v="0"/>
    <x v="54"/>
    <x v="4977"/>
    <x v="3"/>
    <x v="13"/>
    <m/>
    <x v="0"/>
    <m/>
    <m/>
  </r>
  <r>
    <x v="6"/>
    <x v="0"/>
    <x v="53"/>
    <x v="4978"/>
    <x v="3"/>
    <x v="13"/>
    <m/>
    <x v="0"/>
    <m/>
    <m/>
  </r>
  <r>
    <x v="6"/>
    <x v="0"/>
    <x v="103"/>
    <x v="4979"/>
    <x v="0"/>
    <x v="0"/>
    <n v="3500"/>
    <x v="0"/>
    <n v="0.25"/>
    <n v="875"/>
  </r>
  <r>
    <x v="6"/>
    <x v="0"/>
    <x v="104"/>
    <x v="4980"/>
    <x v="0"/>
    <x v="0"/>
    <n v="160"/>
    <x v="0"/>
    <n v="1.2"/>
    <n v="192"/>
  </r>
  <r>
    <x v="6"/>
    <x v="0"/>
    <x v="52"/>
    <x v="4981"/>
    <x v="3"/>
    <x v="13"/>
    <m/>
    <x v="0"/>
    <m/>
    <m/>
  </r>
  <r>
    <x v="6"/>
    <x v="0"/>
    <x v="105"/>
    <x v="4982"/>
    <x v="0"/>
    <x v="0"/>
    <n v="1240"/>
    <x v="0"/>
    <n v="1.2"/>
    <n v="1488"/>
  </r>
  <r>
    <x v="6"/>
    <x v="0"/>
    <x v="49"/>
    <x v="4983"/>
    <x v="3"/>
    <x v="13"/>
    <m/>
    <x v="0"/>
    <m/>
    <m/>
  </r>
  <r>
    <x v="6"/>
    <x v="0"/>
    <x v="106"/>
    <x v="4984"/>
    <x v="3"/>
    <x v="13"/>
    <m/>
    <x v="0"/>
    <m/>
    <m/>
  </r>
  <r>
    <x v="6"/>
    <x v="0"/>
    <x v="138"/>
    <x v="4985"/>
    <x v="0"/>
    <x v="0"/>
    <n v="360"/>
    <x v="0"/>
    <n v="1.5"/>
    <n v="540"/>
  </r>
  <r>
    <x v="6"/>
    <x v="0"/>
    <x v="47"/>
    <x v="4986"/>
    <x v="3"/>
    <x v="13"/>
    <m/>
    <x v="0"/>
    <m/>
    <m/>
  </r>
  <r>
    <x v="6"/>
    <x v="0"/>
    <x v="135"/>
    <x v="4987"/>
    <x v="2"/>
    <x v="5"/>
    <n v="5"/>
    <x v="0"/>
    <n v="83.16"/>
    <n v="415.8"/>
  </r>
  <r>
    <x v="6"/>
    <x v="0"/>
    <x v="134"/>
    <x v="4988"/>
    <x v="2"/>
    <x v="5"/>
    <n v="5"/>
    <x v="0"/>
    <n v="79.41"/>
    <n v="397.05"/>
  </r>
  <r>
    <x v="6"/>
    <x v="0"/>
    <x v="47"/>
    <x v="4989"/>
    <x v="3"/>
    <x v="13"/>
    <m/>
    <x v="0"/>
    <m/>
    <m/>
  </r>
  <r>
    <x v="6"/>
    <x v="0"/>
    <x v="47"/>
    <x v="4990"/>
    <x v="3"/>
    <x v="13"/>
    <m/>
    <x v="0"/>
    <m/>
    <m/>
  </r>
  <r>
    <x v="6"/>
    <x v="0"/>
    <x v="72"/>
    <x v="4991"/>
    <x v="2"/>
    <x v="5"/>
    <n v="5"/>
    <x v="0"/>
    <n v="55.75"/>
    <n v="278.75"/>
  </r>
  <r>
    <x v="6"/>
    <x v="0"/>
    <x v="47"/>
    <x v="4992"/>
    <x v="3"/>
    <x v="13"/>
    <m/>
    <x v="0"/>
    <m/>
    <m/>
  </r>
  <r>
    <x v="6"/>
    <x v="0"/>
    <x v="47"/>
    <x v="4993"/>
    <x v="3"/>
    <x v="13"/>
    <m/>
    <x v="0"/>
    <m/>
    <m/>
  </r>
  <r>
    <x v="6"/>
    <x v="0"/>
    <x v="12"/>
    <x v="4994"/>
    <x v="4"/>
    <x v="9"/>
    <n v="90"/>
    <x v="0"/>
    <n v="41.74"/>
    <n v="3756.69"/>
  </r>
  <r>
    <x v="6"/>
    <x v="0"/>
    <x v="47"/>
    <x v="4995"/>
    <x v="3"/>
    <x v="13"/>
    <m/>
    <x v="0"/>
    <m/>
    <m/>
  </r>
  <r>
    <x v="6"/>
    <x v="0"/>
    <x v="89"/>
    <x v="4996"/>
    <x v="3"/>
    <x v="17"/>
    <n v="50"/>
    <x v="0"/>
    <n v="0.35"/>
    <n v="17.5"/>
  </r>
  <r>
    <x v="6"/>
    <x v="0"/>
    <x v="47"/>
    <x v="4997"/>
    <x v="3"/>
    <x v="13"/>
    <m/>
    <x v="0"/>
    <m/>
    <m/>
  </r>
  <r>
    <x v="6"/>
    <x v="0"/>
    <x v="47"/>
    <x v="4998"/>
    <x v="3"/>
    <x v="13"/>
    <m/>
    <x v="0"/>
    <m/>
    <m/>
  </r>
  <r>
    <x v="6"/>
    <x v="0"/>
    <x v="88"/>
    <x v="4999"/>
    <x v="3"/>
    <x v="17"/>
    <n v="14715"/>
    <x v="0"/>
    <n v="0.19"/>
    <n v="2722.28"/>
  </r>
  <r>
    <x v="6"/>
    <x v="0"/>
    <x v="47"/>
    <x v="5000"/>
    <x v="3"/>
    <x v="13"/>
    <m/>
    <x v="0"/>
    <m/>
    <m/>
  </r>
  <r>
    <x v="6"/>
    <x v="0"/>
    <x v="86"/>
    <x v="5001"/>
    <x v="3"/>
    <x v="17"/>
    <n v="16964"/>
    <x v="0"/>
    <n v="0.19"/>
    <n v="3138.34"/>
  </r>
  <r>
    <x v="6"/>
    <x v="0"/>
    <x v="85"/>
    <x v="5002"/>
    <x v="3"/>
    <x v="17"/>
    <n v="16469"/>
    <x v="0"/>
    <n v="0.19"/>
    <n v="3046.76"/>
  </r>
  <r>
    <x v="6"/>
    <x v="0"/>
    <x v="83"/>
    <x v="5003"/>
    <x v="3"/>
    <x v="17"/>
    <n v="19695"/>
    <x v="0"/>
    <n v="0.19"/>
    <n v="3643.57"/>
  </r>
  <r>
    <x v="6"/>
    <x v="0"/>
    <x v="124"/>
    <x v="5004"/>
    <x v="3"/>
    <x v="17"/>
    <n v="6062"/>
    <x v="0"/>
    <n v="0.19"/>
    <n v="1121.47"/>
  </r>
  <r>
    <x v="6"/>
    <x v="0"/>
    <x v="122"/>
    <x v="5005"/>
    <x v="3"/>
    <x v="17"/>
    <n v="50"/>
    <x v="0"/>
    <n v="0.35"/>
    <n v="17.5"/>
  </r>
  <r>
    <x v="6"/>
    <x v="0"/>
    <x v="122"/>
    <x v="5006"/>
    <x v="3"/>
    <x v="17"/>
    <n v="10738"/>
    <x v="0"/>
    <n v="0.35"/>
    <n v="3758.3"/>
  </r>
  <r>
    <x v="6"/>
    <x v="0"/>
    <x v="79"/>
    <x v="5007"/>
    <x v="3"/>
    <x v="17"/>
    <n v="8448"/>
    <x v="0"/>
    <n v="0.19"/>
    <n v="1562.88"/>
  </r>
  <r>
    <x v="6"/>
    <x v="0"/>
    <x v="79"/>
    <x v="5008"/>
    <x v="3"/>
    <x v="17"/>
    <n v="24806"/>
    <x v="0"/>
    <n v="0.19"/>
    <n v="4589.1099999999997"/>
  </r>
  <r>
    <x v="6"/>
    <x v="0"/>
    <x v="121"/>
    <x v="5009"/>
    <x v="3"/>
    <x v="20"/>
    <n v="176000"/>
    <x v="0"/>
    <n v="0.02"/>
    <n v="2816"/>
  </r>
  <r>
    <x v="6"/>
    <x v="0"/>
    <x v="121"/>
    <x v="5010"/>
    <x v="3"/>
    <x v="20"/>
    <n v="176000"/>
    <x v="0"/>
    <n v="0.02"/>
    <n v="2816"/>
  </r>
  <r>
    <x v="6"/>
    <x v="0"/>
    <x v="120"/>
    <x v="5011"/>
    <x v="3"/>
    <x v="11"/>
    <n v="1349.9166"/>
    <x v="0"/>
    <n v="0.56000000000000005"/>
    <n v="759.33"/>
  </r>
  <r>
    <x v="6"/>
    <x v="0"/>
    <x v="119"/>
    <x v="5012"/>
    <x v="3"/>
    <x v="16"/>
    <n v="6"/>
    <x v="3"/>
    <n v="13.29"/>
    <n v="79.72"/>
  </r>
  <r>
    <x v="6"/>
    <x v="0"/>
    <x v="118"/>
    <x v="5013"/>
    <x v="3"/>
    <x v="16"/>
    <n v="30"/>
    <x v="3"/>
    <n v="0"/>
    <n v="0"/>
  </r>
  <r>
    <x v="6"/>
    <x v="0"/>
    <x v="74"/>
    <x v="5014"/>
    <x v="3"/>
    <x v="17"/>
    <n v="50"/>
    <x v="0"/>
    <n v="0.35"/>
    <n v="17.5"/>
  </r>
  <r>
    <x v="6"/>
    <x v="0"/>
    <x v="73"/>
    <x v="5015"/>
    <x v="3"/>
    <x v="17"/>
    <n v="9345"/>
    <x v="0"/>
    <n v="0.35"/>
    <n v="3270.75"/>
  </r>
  <r>
    <x v="6"/>
    <x v="0"/>
    <x v="117"/>
    <x v="5016"/>
    <x v="3"/>
    <x v="17"/>
    <n v="500"/>
    <x v="0"/>
    <n v="0.35"/>
    <n v="175"/>
  </r>
  <r>
    <x v="6"/>
    <x v="0"/>
    <x v="47"/>
    <x v="5017"/>
    <x v="3"/>
    <x v="13"/>
    <m/>
    <x v="0"/>
    <m/>
    <m/>
  </r>
  <r>
    <x v="6"/>
    <x v="0"/>
    <x v="47"/>
    <x v="5018"/>
    <x v="3"/>
    <x v="13"/>
    <m/>
    <x v="0"/>
    <m/>
    <m/>
  </r>
  <r>
    <x v="6"/>
    <x v="0"/>
    <x v="274"/>
    <x v="5019"/>
    <x v="3"/>
    <x v="17"/>
    <n v="10200"/>
    <x v="0"/>
    <n v="0.35"/>
    <n v="3570"/>
  </r>
  <r>
    <x v="6"/>
    <x v="0"/>
    <x v="70"/>
    <x v="5020"/>
    <x v="3"/>
    <x v="17"/>
    <n v="23064"/>
    <x v="0"/>
    <n v="0.35"/>
    <n v="8072.4"/>
  </r>
  <r>
    <x v="6"/>
    <x v="0"/>
    <x v="275"/>
    <x v="5021"/>
    <x v="3"/>
    <x v="17"/>
    <n v="2550"/>
    <x v="0"/>
    <n v="0.35"/>
    <n v="892.5"/>
  </r>
  <r>
    <x v="6"/>
    <x v="0"/>
    <x v="116"/>
    <x v="5022"/>
    <x v="3"/>
    <x v="17"/>
    <n v="22904"/>
    <x v="0"/>
    <n v="0.34"/>
    <n v="7817.14"/>
  </r>
  <r>
    <x v="6"/>
    <x v="0"/>
    <x v="116"/>
    <x v="5023"/>
    <x v="3"/>
    <x v="17"/>
    <n v="11189"/>
    <x v="0"/>
    <n v="0.34"/>
    <n v="3818.81"/>
  </r>
  <r>
    <x v="6"/>
    <x v="0"/>
    <x v="115"/>
    <x v="5024"/>
    <x v="3"/>
    <x v="17"/>
    <n v="40"/>
    <x v="0"/>
    <n v="0.34"/>
    <n v="13.65"/>
  </r>
  <r>
    <x v="6"/>
    <x v="0"/>
    <x v="46"/>
    <x v="5025"/>
    <x v="3"/>
    <x v="13"/>
    <m/>
    <x v="0"/>
    <m/>
    <m/>
  </r>
  <r>
    <x v="6"/>
    <x v="0"/>
    <x v="46"/>
    <x v="5026"/>
    <x v="3"/>
    <x v="13"/>
    <m/>
    <x v="0"/>
    <m/>
    <m/>
  </r>
  <r>
    <x v="6"/>
    <x v="0"/>
    <x v="46"/>
    <x v="5027"/>
    <x v="3"/>
    <x v="13"/>
    <m/>
    <x v="0"/>
    <m/>
    <m/>
  </r>
  <r>
    <x v="6"/>
    <x v="0"/>
    <x v="114"/>
    <x v="5028"/>
    <x v="4"/>
    <x v="8"/>
    <n v="8"/>
    <x v="0"/>
    <n v="79.260000000000005"/>
    <n v="634.08000000000004"/>
  </r>
  <r>
    <x v="6"/>
    <x v="0"/>
    <x v="155"/>
    <x v="5029"/>
    <x v="3"/>
    <x v="13"/>
    <m/>
    <x v="0"/>
    <m/>
    <m/>
  </r>
  <r>
    <x v="6"/>
    <x v="0"/>
    <x v="155"/>
    <x v="5030"/>
    <x v="3"/>
    <x v="13"/>
    <m/>
    <x v="0"/>
    <m/>
    <m/>
  </r>
  <r>
    <x v="6"/>
    <x v="0"/>
    <x v="25"/>
    <x v="5031"/>
    <x v="5"/>
    <x v="12"/>
    <n v="94.759544000000005"/>
    <x v="2"/>
    <n v="5.24"/>
    <n v="496.54"/>
  </r>
  <r>
    <x v="6"/>
    <x v="0"/>
    <x v="190"/>
    <x v="5032"/>
    <x v="5"/>
    <x v="12"/>
    <n v="94.608410000000006"/>
    <x v="2"/>
    <n v="3.09"/>
    <n v="292.33999999999997"/>
  </r>
  <r>
    <x v="6"/>
    <x v="0"/>
    <x v="191"/>
    <x v="5033"/>
    <x v="5"/>
    <x v="12"/>
    <n v="504.38247999999999"/>
    <x v="2"/>
    <n v="2.17"/>
    <n v="1094.51"/>
  </r>
  <r>
    <x v="6"/>
    <x v="0"/>
    <x v="192"/>
    <x v="5034"/>
    <x v="5"/>
    <x v="12"/>
    <n v="94.755049999999997"/>
    <x v="2"/>
    <n v="3.96"/>
    <n v="375.23"/>
  </r>
  <r>
    <x v="6"/>
    <x v="0"/>
    <x v="276"/>
    <x v="5035"/>
    <x v="5"/>
    <x v="12"/>
    <n v="32.392242000000003"/>
    <x v="2"/>
    <n v="2.3199999999999998"/>
    <n v="75.150000000000006"/>
  </r>
  <r>
    <x v="6"/>
    <x v="0"/>
    <x v="277"/>
    <x v="5036"/>
    <x v="5"/>
    <x v="12"/>
    <n v="32.392242000000003"/>
    <x v="2"/>
    <n v="2.3199999999999998"/>
    <n v="75.150000000000006"/>
  </r>
  <r>
    <x v="6"/>
    <x v="0"/>
    <x v="278"/>
    <x v="5037"/>
    <x v="5"/>
    <x v="12"/>
    <n v="32.392242000000003"/>
    <x v="2"/>
    <n v="2.3199999999999998"/>
    <n v="75.150000000000006"/>
  </r>
  <r>
    <x v="6"/>
    <x v="0"/>
    <x v="279"/>
    <x v="5038"/>
    <x v="5"/>
    <x v="12"/>
    <n v="32.392242000000003"/>
    <x v="2"/>
    <n v="2.3199999999999998"/>
    <n v="75.150000000000006"/>
  </r>
  <r>
    <x v="6"/>
    <x v="0"/>
    <x v="143"/>
    <x v="5039"/>
    <x v="3"/>
    <x v="20"/>
    <n v="23442"/>
    <x v="0"/>
    <n v="0.01"/>
    <n v="234.42"/>
  </r>
  <r>
    <x v="6"/>
    <x v="0"/>
    <x v="144"/>
    <x v="5040"/>
    <x v="1"/>
    <x v="15"/>
    <n v="11.215555"/>
    <x v="1"/>
    <n v="4.5"/>
    <n v="50.47"/>
  </r>
  <r>
    <x v="6"/>
    <x v="0"/>
    <x v="181"/>
    <x v="5041"/>
    <x v="1"/>
    <x v="15"/>
    <n v="39.664444000000003"/>
    <x v="1"/>
    <n v="4.5"/>
    <n v="178.49"/>
  </r>
  <r>
    <x v="6"/>
    <x v="0"/>
    <x v="148"/>
    <x v="5042"/>
    <x v="1"/>
    <x v="15"/>
    <n v="27.196297000000001"/>
    <x v="1"/>
    <n v="16.2"/>
    <n v="440.58"/>
  </r>
  <r>
    <x v="6"/>
    <x v="0"/>
    <x v="149"/>
    <x v="5043"/>
    <x v="1"/>
    <x v="4"/>
    <n v="237.69667000000001"/>
    <x v="2"/>
    <n v="12"/>
    <n v="2852.36"/>
  </r>
  <r>
    <x v="6"/>
    <x v="0"/>
    <x v="3"/>
    <x v="5044"/>
    <x v="1"/>
    <x v="3"/>
    <n v="221.31035"/>
    <x v="1"/>
    <n v="1.1599999999999999"/>
    <n v="256.72000000000003"/>
  </r>
  <r>
    <x v="6"/>
    <x v="0"/>
    <x v="38"/>
    <x v="5045"/>
    <x v="3"/>
    <x v="13"/>
    <n v="4680"/>
    <x v="0"/>
    <n v="0.01"/>
    <n v="46.8"/>
  </r>
  <r>
    <x v="6"/>
    <x v="0"/>
    <x v="42"/>
    <x v="5046"/>
    <x v="3"/>
    <x v="13"/>
    <n v="108410"/>
    <x v="0"/>
    <n v="0.01"/>
    <n v="1084.0999999999999"/>
  </r>
  <r>
    <x v="6"/>
    <x v="0"/>
    <x v="42"/>
    <x v="5047"/>
    <x v="3"/>
    <x v="13"/>
    <n v="196643"/>
    <x v="0"/>
    <n v="0.01"/>
    <n v="1966.43"/>
  </r>
  <r>
    <x v="6"/>
    <x v="0"/>
    <x v="42"/>
    <x v="5048"/>
    <x v="3"/>
    <x v="13"/>
    <n v="208991"/>
    <x v="0"/>
    <n v="0.01"/>
    <n v="2089.91"/>
  </r>
  <r>
    <x v="6"/>
    <x v="0"/>
    <x v="43"/>
    <x v="5049"/>
    <x v="3"/>
    <x v="13"/>
    <n v="10749"/>
    <x v="0"/>
    <n v="0.01"/>
    <n v="107.49"/>
  </r>
  <r>
    <x v="6"/>
    <x v="0"/>
    <x v="44"/>
    <x v="5050"/>
    <x v="3"/>
    <x v="13"/>
    <n v="161570"/>
    <x v="0"/>
    <n v="0.01"/>
    <n v="1615.7"/>
  </r>
  <r>
    <x v="6"/>
    <x v="0"/>
    <x v="44"/>
    <x v="5051"/>
    <x v="3"/>
    <x v="13"/>
    <n v="228866"/>
    <x v="0"/>
    <n v="0.01"/>
    <n v="2288.66"/>
  </r>
  <r>
    <x v="6"/>
    <x v="0"/>
    <x v="44"/>
    <x v="5052"/>
    <x v="3"/>
    <x v="13"/>
    <n v="219206"/>
    <x v="0"/>
    <n v="0.01"/>
    <n v="2192.06"/>
  </r>
  <r>
    <x v="6"/>
    <x v="0"/>
    <x v="152"/>
    <x v="5053"/>
    <x v="3"/>
    <x v="13"/>
    <n v="26650"/>
    <x v="0"/>
    <n v="0.01"/>
    <n v="266.5"/>
  </r>
  <r>
    <x v="6"/>
    <x v="0"/>
    <x v="152"/>
    <x v="5054"/>
    <x v="3"/>
    <x v="13"/>
    <n v="15074"/>
    <x v="0"/>
    <n v="0.01"/>
    <n v="150.74"/>
  </r>
  <r>
    <x v="6"/>
    <x v="0"/>
    <x v="152"/>
    <x v="5055"/>
    <x v="3"/>
    <x v="13"/>
    <n v="80374"/>
    <x v="0"/>
    <n v="0.01"/>
    <n v="803.74"/>
  </r>
  <r>
    <x v="6"/>
    <x v="0"/>
    <x v="153"/>
    <x v="5056"/>
    <x v="3"/>
    <x v="13"/>
    <n v="30088"/>
    <x v="0"/>
    <n v="0.01"/>
    <n v="300.88"/>
  </r>
  <r>
    <x v="6"/>
    <x v="0"/>
    <x v="153"/>
    <x v="5057"/>
    <x v="3"/>
    <x v="13"/>
    <n v="119080"/>
    <x v="0"/>
    <n v="0.01"/>
    <n v="1190.8"/>
  </r>
  <r>
    <x v="6"/>
    <x v="0"/>
    <x v="114"/>
    <x v="5058"/>
    <x v="4"/>
    <x v="8"/>
    <n v="25"/>
    <x v="0"/>
    <n v="79.260000000000005"/>
    <n v="1981.5"/>
  </r>
  <r>
    <x v="6"/>
    <x v="0"/>
    <x v="11"/>
    <x v="5059"/>
    <x v="4"/>
    <x v="7"/>
    <n v="10"/>
    <x v="0"/>
    <n v="78.260000000000005"/>
    <n v="782.6"/>
  </r>
  <r>
    <x v="6"/>
    <x v="0"/>
    <x v="64"/>
    <x v="5060"/>
    <x v="3"/>
    <x v="17"/>
    <n v="35350"/>
    <x v="0"/>
    <n v="0.35"/>
    <n v="12372.5"/>
  </r>
  <r>
    <x v="6"/>
    <x v="0"/>
    <x v="154"/>
    <x v="5061"/>
    <x v="3"/>
    <x v="13"/>
    <n v="67370"/>
    <x v="0"/>
    <n v="0.01"/>
    <n v="673.7"/>
  </r>
  <r>
    <x v="6"/>
    <x v="0"/>
    <x v="113"/>
    <x v="5062"/>
    <x v="4"/>
    <x v="9"/>
    <n v="34"/>
    <x v="0"/>
    <n v="42.21"/>
    <n v="1435.14"/>
  </r>
  <r>
    <x v="6"/>
    <x v="0"/>
    <x v="280"/>
    <x v="5063"/>
    <x v="4"/>
    <x v="9"/>
    <n v="144"/>
    <x v="0"/>
    <n v="42.21"/>
    <n v="6078.24"/>
  </r>
  <r>
    <x v="6"/>
    <x v="0"/>
    <x v="10"/>
    <x v="5064"/>
    <x v="4"/>
    <x v="9"/>
    <n v="36"/>
    <x v="0"/>
    <n v="42.21"/>
    <n v="1519.56"/>
  </r>
  <r>
    <x v="6"/>
    <x v="0"/>
    <x v="112"/>
    <x v="5065"/>
    <x v="4"/>
    <x v="19"/>
    <n v="96"/>
    <x v="0"/>
    <n v="42.21"/>
    <n v="4052.16"/>
  </r>
  <r>
    <x v="6"/>
    <x v="0"/>
    <x v="154"/>
    <x v="5066"/>
    <x v="3"/>
    <x v="13"/>
    <n v="52399"/>
    <x v="0"/>
    <n v="0.01"/>
    <n v="523.99"/>
  </r>
  <r>
    <x v="6"/>
    <x v="0"/>
    <x v="112"/>
    <x v="5067"/>
    <x v="4"/>
    <x v="19"/>
    <n v="240"/>
    <x v="0"/>
    <n v="42.21"/>
    <n v="10130.4"/>
  </r>
  <r>
    <x v="6"/>
    <x v="0"/>
    <x v="154"/>
    <x v="5068"/>
    <x v="3"/>
    <x v="13"/>
    <n v="119341"/>
    <x v="0"/>
    <n v="0.01"/>
    <n v="1193.4100000000001"/>
  </r>
  <r>
    <x v="6"/>
    <x v="0"/>
    <x v="9"/>
    <x v="5069"/>
    <x v="4"/>
    <x v="8"/>
    <n v="96"/>
    <x v="0"/>
    <n v="78.260000000000005"/>
    <n v="7512.96"/>
  </r>
  <r>
    <x v="6"/>
    <x v="0"/>
    <x v="175"/>
    <x v="5070"/>
    <x v="3"/>
    <x v="13"/>
    <n v="27099"/>
    <x v="0"/>
    <n v="0.01"/>
    <n v="270.99"/>
  </r>
  <r>
    <x v="6"/>
    <x v="0"/>
    <x v="9"/>
    <x v="5071"/>
    <x v="4"/>
    <x v="8"/>
    <n v="74"/>
    <x v="0"/>
    <n v="78.260000000000005"/>
    <n v="5791.24"/>
  </r>
  <r>
    <x v="6"/>
    <x v="0"/>
    <x v="9"/>
    <x v="5072"/>
    <x v="4"/>
    <x v="8"/>
    <n v="190"/>
    <x v="0"/>
    <n v="78.260000000000005"/>
    <n v="14869.4"/>
  </r>
  <r>
    <x v="6"/>
    <x v="0"/>
    <x v="9"/>
    <x v="5073"/>
    <x v="4"/>
    <x v="8"/>
    <n v="100"/>
    <x v="0"/>
    <n v="78.260000000000005"/>
    <n v="7826"/>
  </r>
  <r>
    <x v="6"/>
    <x v="0"/>
    <x v="9"/>
    <x v="5074"/>
    <x v="4"/>
    <x v="8"/>
    <n v="327"/>
    <x v="0"/>
    <n v="78.260000000000005"/>
    <n v="25591.02"/>
  </r>
  <r>
    <x v="6"/>
    <x v="0"/>
    <x v="175"/>
    <x v="5075"/>
    <x v="3"/>
    <x v="13"/>
    <n v="129982"/>
    <x v="0"/>
    <n v="0.01"/>
    <n v="1299.82"/>
  </r>
  <r>
    <x v="6"/>
    <x v="0"/>
    <x v="45"/>
    <x v="5076"/>
    <x v="3"/>
    <x v="13"/>
    <n v="404683"/>
    <x v="0"/>
    <n v="0.01"/>
    <n v="4046.83"/>
  </r>
  <r>
    <x v="6"/>
    <x v="0"/>
    <x v="8"/>
    <x v="5077"/>
    <x v="4"/>
    <x v="7"/>
    <n v="2"/>
    <x v="0"/>
    <n v="78.260000000000005"/>
    <n v="156.52000000000001"/>
  </r>
  <r>
    <x v="6"/>
    <x v="0"/>
    <x v="8"/>
    <x v="5078"/>
    <x v="4"/>
    <x v="7"/>
    <n v="84"/>
    <x v="0"/>
    <n v="78.260000000000005"/>
    <n v="6573.84"/>
  </r>
  <r>
    <x v="6"/>
    <x v="0"/>
    <x v="45"/>
    <x v="5079"/>
    <x v="3"/>
    <x v="13"/>
    <n v="13416"/>
    <x v="0"/>
    <n v="0.01"/>
    <n v="134.16"/>
  </r>
  <r>
    <x v="6"/>
    <x v="0"/>
    <x v="45"/>
    <x v="5080"/>
    <x v="3"/>
    <x v="13"/>
    <n v="219719"/>
    <x v="0"/>
    <n v="0.01"/>
    <n v="2197.19"/>
  </r>
  <r>
    <x v="6"/>
    <x v="0"/>
    <x v="8"/>
    <x v="5081"/>
    <x v="4"/>
    <x v="7"/>
    <n v="3"/>
    <x v="0"/>
    <n v="78.260000000000005"/>
    <n v="234.78"/>
  </r>
  <r>
    <x v="6"/>
    <x v="0"/>
    <x v="8"/>
    <x v="5082"/>
    <x v="4"/>
    <x v="7"/>
    <n v="96"/>
    <x v="0"/>
    <n v="78.260000000000005"/>
    <n v="7512.96"/>
  </r>
  <r>
    <x v="6"/>
    <x v="0"/>
    <x v="8"/>
    <x v="5083"/>
    <x v="4"/>
    <x v="7"/>
    <n v="249"/>
    <x v="0"/>
    <n v="78.260000000000005"/>
    <n v="19486.740000000002"/>
  </r>
  <r>
    <x v="6"/>
    <x v="0"/>
    <x v="155"/>
    <x v="5084"/>
    <x v="3"/>
    <x v="13"/>
    <n v="18439"/>
    <x v="0"/>
    <n v="0.01"/>
    <n v="184.39"/>
  </r>
  <r>
    <x v="6"/>
    <x v="0"/>
    <x v="8"/>
    <x v="5085"/>
    <x v="4"/>
    <x v="7"/>
    <n v="33"/>
    <x v="0"/>
    <n v="78.260000000000005"/>
    <n v="2582.58"/>
  </r>
  <r>
    <x v="6"/>
    <x v="0"/>
    <x v="8"/>
    <x v="5086"/>
    <x v="4"/>
    <x v="7"/>
    <n v="397"/>
    <x v="0"/>
    <n v="75.89"/>
    <n v="30130.1"/>
  </r>
  <r>
    <x v="6"/>
    <x v="0"/>
    <x v="155"/>
    <x v="5087"/>
    <x v="3"/>
    <x v="13"/>
    <n v="481000"/>
    <x v="0"/>
    <n v="0.01"/>
    <n v="4810"/>
  </r>
  <r>
    <x v="6"/>
    <x v="0"/>
    <x v="155"/>
    <x v="5088"/>
    <x v="3"/>
    <x v="13"/>
    <n v="62547"/>
    <x v="0"/>
    <n v="0.01"/>
    <n v="625.47"/>
  </r>
  <r>
    <x v="6"/>
    <x v="0"/>
    <x v="155"/>
    <x v="5089"/>
    <x v="3"/>
    <x v="13"/>
    <n v="68003"/>
    <x v="0"/>
    <n v="0.01"/>
    <n v="680.03"/>
  </r>
  <r>
    <x v="6"/>
    <x v="0"/>
    <x v="107"/>
    <x v="5090"/>
    <x v="3"/>
    <x v="13"/>
    <n v="6158"/>
    <x v="0"/>
    <n v="0.01"/>
    <n v="61.58"/>
  </r>
  <r>
    <x v="6"/>
    <x v="0"/>
    <x v="106"/>
    <x v="5091"/>
    <x v="3"/>
    <x v="13"/>
    <n v="10749"/>
    <x v="0"/>
    <n v="0.01"/>
    <n v="107.49"/>
  </r>
  <r>
    <x v="6"/>
    <x v="0"/>
    <x v="51"/>
    <x v="5092"/>
    <x v="3"/>
    <x v="13"/>
    <n v="5158"/>
    <x v="0"/>
    <n v="0.01"/>
    <n v="51.58"/>
  </r>
  <r>
    <x v="6"/>
    <x v="0"/>
    <x v="51"/>
    <x v="5093"/>
    <x v="3"/>
    <x v="13"/>
    <n v="11843"/>
    <x v="0"/>
    <n v="0.01"/>
    <n v="118.43"/>
  </r>
  <r>
    <x v="6"/>
    <x v="0"/>
    <x v="52"/>
    <x v="5094"/>
    <x v="3"/>
    <x v="13"/>
    <n v="23358"/>
    <x v="0"/>
    <n v="0.01"/>
    <n v="233.58"/>
  </r>
  <r>
    <x v="6"/>
    <x v="0"/>
    <x v="60"/>
    <x v="5095"/>
    <x v="3"/>
    <x v="13"/>
    <n v="24269"/>
    <x v="0"/>
    <n v="0.01"/>
    <n v="242.69"/>
  </r>
  <r>
    <x v="6"/>
    <x v="0"/>
    <x v="68"/>
    <x v="5096"/>
    <x v="3"/>
    <x v="13"/>
    <n v="65487"/>
    <x v="0"/>
    <n v="0.01"/>
    <n v="654.87"/>
  </r>
  <r>
    <x v="6"/>
    <x v="0"/>
    <x v="68"/>
    <x v="5097"/>
    <x v="3"/>
    <x v="13"/>
    <n v="235186"/>
    <x v="0"/>
    <n v="0.01"/>
    <n v="2351.86"/>
  </r>
  <r>
    <x v="6"/>
    <x v="0"/>
    <x v="68"/>
    <x v="5098"/>
    <x v="3"/>
    <x v="13"/>
    <n v="105591"/>
    <x v="0"/>
    <n v="0.01"/>
    <n v="1055.9100000000001"/>
  </r>
  <r>
    <x v="6"/>
    <x v="0"/>
    <x v="68"/>
    <x v="5099"/>
    <x v="3"/>
    <x v="13"/>
    <n v="629205"/>
    <x v="0"/>
    <n v="0.01"/>
    <n v="6292.05"/>
  </r>
  <r>
    <x v="6"/>
    <x v="0"/>
    <x v="97"/>
    <x v="5100"/>
    <x v="3"/>
    <x v="13"/>
    <n v="41344"/>
    <x v="0"/>
    <n v="0.01"/>
    <n v="413.44"/>
  </r>
  <r>
    <x v="6"/>
    <x v="0"/>
    <x v="8"/>
    <x v="5101"/>
    <x v="4"/>
    <x v="7"/>
    <n v="105"/>
    <x v="0"/>
    <n v="78.260000000000005"/>
    <n v="8217.2999999999993"/>
  </r>
  <r>
    <x v="6"/>
    <x v="0"/>
    <x v="97"/>
    <x v="5102"/>
    <x v="3"/>
    <x v="13"/>
    <n v="232156"/>
    <x v="0"/>
    <n v="0.01"/>
    <n v="2321.56"/>
  </r>
  <r>
    <x v="6"/>
    <x v="0"/>
    <x v="97"/>
    <x v="5103"/>
    <x v="3"/>
    <x v="13"/>
    <n v="108978"/>
    <x v="0"/>
    <n v="0.01"/>
    <n v="1089.78"/>
  </r>
  <r>
    <x v="6"/>
    <x v="0"/>
    <x v="95"/>
    <x v="5104"/>
    <x v="3"/>
    <x v="13"/>
    <n v="69995"/>
    <x v="0"/>
    <n v="0.01"/>
    <n v="699.95"/>
  </r>
  <r>
    <x v="6"/>
    <x v="0"/>
    <x v="94"/>
    <x v="5105"/>
    <x v="3"/>
    <x v="13"/>
    <n v="9189"/>
    <x v="0"/>
    <n v="0.01"/>
    <n v="91.89"/>
  </r>
  <r>
    <x v="6"/>
    <x v="0"/>
    <x v="93"/>
    <x v="5106"/>
    <x v="3"/>
    <x v="13"/>
    <n v="10221"/>
    <x v="0"/>
    <n v="0.01"/>
    <n v="102.21"/>
  </r>
  <r>
    <x v="6"/>
    <x v="0"/>
    <x v="93"/>
    <x v="5107"/>
    <x v="3"/>
    <x v="13"/>
    <n v="94602"/>
    <x v="0"/>
    <n v="0.01"/>
    <n v="946.02"/>
  </r>
  <r>
    <x v="6"/>
    <x v="0"/>
    <x v="93"/>
    <x v="5108"/>
    <x v="3"/>
    <x v="13"/>
    <n v="148198"/>
    <x v="0"/>
    <n v="0.01"/>
    <n v="1481.98"/>
  </r>
  <r>
    <x v="6"/>
    <x v="0"/>
    <x v="76"/>
    <x v="5109"/>
    <x v="3"/>
    <x v="13"/>
    <n v="15110"/>
    <x v="0"/>
    <n v="0.01"/>
    <n v="151.1"/>
  </r>
  <r>
    <x v="6"/>
    <x v="0"/>
    <x v="84"/>
    <x v="5110"/>
    <x v="3"/>
    <x v="13"/>
    <n v="52117"/>
    <x v="0"/>
    <n v="0.01"/>
    <n v="521.16999999999996"/>
  </r>
  <r>
    <x v="6"/>
    <x v="0"/>
    <x v="8"/>
    <x v="5111"/>
    <x v="4"/>
    <x v="7"/>
    <n v="498"/>
    <x v="0"/>
    <n v="77.47"/>
    <n v="38582.18"/>
  </r>
  <r>
    <x v="6"/>
    <x v="0"/>
    <x v="111"/>
    <x v="5112"/>
    <x v="4"/>
    <x v="18"/>
    <n v="21"/>
    <x v="0"/>
    <n v="79.260000000000005"/>
    <n v="1664.46"/>
  </r>
  <r>
    <x v="6"/>
    <x v="0"/>
    <x v="87"/>
    <x v="5113"/>
    <x v="3"/>
    <x v="13"/>
    <n v="13211"/>
    <x v="0"/>
    <n v="0.01"/>
    <n v="132.11000000000001"/>
  </r>
  <r>
    <x v="6"/>
    <x v="0"/>
    <x v="111"/>
    <x v="5114"/>
    <x v="4"/>
    <x v="18"/>
    <n v="24"/>
    <x v="0"/>
    <n v="79.260000000000005"/>
    <n v="1902.24"/>
  </r>
  <r>
    <x v="6"/>
    <x v="0"/>
    <x v="202"/>
    <x v="5115"/>
    <x v="1"/>
    <x v="21"/>
    <n v="50.93685"/>
    <x v="1"/>
    <n v="3.44"/>
    <n v="175.22"/>
  </r>
  <r>
    <x v="6"/>
    <x v="0"/>
    <x v="201"/>
    <x v="5116"/>
    <x v="1"/>
    <x v="21"/>
    <n v="52.594524"/>
    <x v="1"/>
    <n v="96"/>
    <n v="5049.07"/>
  </r>
  <r>
    <x v="6"/>
    <x v="0"/>
    <x v="141"/>
    <x v="5117"/>
    <x v="1"/>
    <x v="21"/>
    <n v="104.4"/>
    <x v="1"/>
    <n v="21.89"/>
    <n v="2285.3200000000002"/>
  </r>
  <r>
    <x v="6"/>
    <x v="0"/>
    <x v="160"/>
    <x v="5118"/>
    <x v="3"/>
    <x v="11"/>
    <m/>
    <x v="0"/>
    <m/>
    <m/>
  </r>
  <r>
    <x v="6"/>
    <x v="0"/>
    <x v="160"/>
    <x v="5119"/>
    <x v="3"/>
    <x v="11"/>
    <m/>
    <x v="0"/>
    <m/>
    <m/>
  </r>
  <r>
    <x v="6"/>
    <x v="0"/>
    <x v="160"/>
    <x v="5120"/>
    <x v="3"/>
    <x v="11"/>
    <m/>
    <x v="0"/>
    <m/>
    <m/>
  </r>
  <r>
    <x v="6"/>
    <x v="0"/>
    <x v="200"/>
    <x v="5121"/>
    <x v="1"/>
    <x v="21"/>
    <n v="32.941223000000001"/>
    <x v="1"/>
    <n v="95"/>
    <n v="3129.42"/>
  </r>
  <r>
    <x v="6"/>
    <x v="0"/>
    <x v="199"/>
    <x v="5122"/>
    <x v="1"/>
    <x v="21"/>
    <n v="56.707023999999997"/>
    <x v="1"/>
    <n v="96.5"/>
    <n v="5472.23"/>
  </r>
  <r>
    <x v="6"/>
    <x v="0"/>
    <x v="198"/>
    <x v="5123"/>
    <x v="1"/>
    <x v="21"/>
    <n v="120.2861"/>
    <x v="1"/>
    <n v="4.7"/>
    <n v="565.30999999999995"/>
  </r>
  <r>
    <x v="6"/>
    <x v="0"/>
    <x v="141"/>
    <x v="5124"/>
    <x v="1"/>
    <x v="21"/>
    <n v="110"/>
    <x v="1"/>
    <n v="21.89"/>
    <n v="2407.91"/>
  </r>
  <r>
    <x v="6"/>
    <x v="0"/>
    <x v="197"/>
    <x v="5125"/>
    <x v="1"/>
    <x v="22"/>
    <n v="110"/>
    <x v="2"/>
    <n v="6.65"/>
    <n v="731.5"/>
  </r>
  <r>
    <x v="6"/>
    <x v="0"/>
    <x v="160"/>
    <x v="5126"/>
    <x v="3"/>
    <x v="11"/>
    <m/>
    <x v="0"/>
    <m/>
    <m/>
  </r>
  <r>
    <x v="6"/>
    <x v="0"/>
    <x v="160"/>
    <x v="5127"/>
    <x v="3"/>
    <x v="11"/>
    <m/>
    <x v="0"/>
    <m/>
    <m/>
  </r>
  <r>
    <x v="6"/>
    <x v="0"/>
    <x v="34"/>
    <x v="5128"/>
    <x v="3"/>
    <x v="6"/>
    <n v="6225"/>
    <x v="0"/>
    <n v="0.09"/>
    <n v="577.07000000000005"/>
  </r>
  <r>
    <x v="6"/>
    <x v="0"/>
    <x v="35"/>
    <x v="5129"/>
    <x v="3"/>
    <x v="6"/>
    <n v="3000"/>
    <x v="0"/>
    <n v="0.09"/>
    <n v="278.10000000000002"/>
  </r>
  <r>
    <x v="6"/>
    <x v="0"/>
    <x v="7"/>
    <x v="5130"/>
    <x v="3"/>
    <x v="6"/>
    <n v="1272"/>
    <x v="0"/>
    <n v="7.0000000000000007E-2"/>
    <n v="89.04"/>
  </r>
  <r>
    <x v="6"/>
    <x v="0"/>
    <x v="26"/>
    <x v="5131"/>
    <x v="3"/>
    <x v="6"/>
    <n v="120"/>
    <x v="0"/>
    <n v="0.85"/>
    <n v="102"/>
  </r>
  <r>
    <x v="6"/>
    <x v="0"/>
    <x v="36"/>
    <x v="5132"/>
    <x v="3"/>
    <x v="6"/>
    <n v="669"/>
    <x v="0"/>
    <n v="7.0000000000000007E-2"/>
    <n v="46.83"/>
  </r>
  <r>
    <x v="6"/>
    <x v="0"/>
    <x v="256"/>
    <x v="5133"/>
    <x v="3"/>
    <x v="6"/>
    <n v="1000"/>
    <x v="0"/>
    <n v="1.1299999999999999"/>
    <n v="1132"/>
  </r>
  <r>
    <x v="6"/>
    <x v="0"/>
    <x v="257"/>
    <x v="5134"/>
    <x v="3"/>
    <x v="6"/>
    <n v="200"/>
    <x v="0"/>
    <n v="0.1"/>
    <n v="19.260000000000002"/>
  </r>
  <r>
    <x v="6"/>
    <x v="0"/>
    <x v="87"/>
    <x v="5135"/>
    <x v="3"/>
    <x v="13"/>
    <n v="126271"/>
    <x v="0"/>
    <n v="0.01"/>
    <n v="1262.71"/>
  </r>
  <r>
    <x v="6"/>
    <x v="0"/>
    <x v="87"/>
    <x v="5136"/>
    <x v="3"/>
    <x v="13"/>
    <n v="321618"/>
    <x v="0"/>
    <n v="0.01"/>
    <n v="3216.18"/>
  </r>
  <r>
    <x v="6"/>
    <x v="0"/>
    <x v="87"/>
    <x v="5137"/>
    <x v="3"/>
    <x v="13"/>
    <n v="39642"/>
    <x v="0"/>
    <n v="0.01"/>
    <n v="396.42"/>
  </r>
  <r>
    <x v="6"/>
    <x v="0"/>
    <x v="90"/>
    <x v="5138"/>
    <x v="3"/>
    <x v="13"/>
    <n v="72379"/>
    <x v="0"/>
    <n v="0.01"/>
    <n v="723.79"/>
  </r>
  <r>
    <x v="6"/>
    <x v="0"/>
    <x v="90"/>
    <x v="5139"/>
    <x v="3"/>
    <x v="13"/>
    <n v="19999"/>
    <x v="0"/>
    <n v="0.01"/>
    <n v="199.99"/>
  </r>
  <r>
    <x v="6"/>
    <x v="0"/>
    <x v="90"/>
    <x v="5140"/>
    <x v="3"/>
    <x v="13"/>
    <n v="148506"/>
    <x v="0"/>
    <n v="0.01"/>
    <n v="1485.06"/>
  </r>
  <r>
    <x v="6"/>
    <x v="0"/>
    <x v="59"/>
    <x v="5141"/>
    <x v="1"/>
    <x v="15"/>
    <m/>
    <x v="1"/>
    <m/>
    <m/>
  </r>
  <r>
    <x v="6"/>
    <x v="0"/>
    <x v="121"/>
    <x v="5142"/>
    <x v="3"/>
    <x v="20"/>
    <n v="17965"/>
    <x v="0"/>
    <n v="0.02"/>
    <n v="359.3"/>
  </r>
  <r>
    <x v="6"/>
    <x v="0"/>
    <x v="112"/>
    <x v="5143"/>
    <x v="4"/>
    <x v="19"/>
    <m/>
    <x v="0"/>
    <m/>
    <m/>
  </r>
  <r>
    <x v="6"/>
    <x v="0"/>
    <x v="121"/>
    <x v="5144"/>
    <x v="3"/>
    <x v="20"/>
    <n v="777664"/>
    <x v="0"/>
    <n v="0.02"/>
    <n v="15553.28"/>
  </r>
  <r>
    <x v="6"/>
    <x v="0"/>
    <x v="121"/>
    <x v="5145"/>
    <x v="3"/>
    <x v="20"/>
    <n v="1571332"/>
    <x v="0"/>
    <n v="0.02"/>
    <n v="31426.639999999999"/>
  </r>
  <r>
    <x v="6"/>
    <x v="0"/>
    <x v="77"/>
    <x v="5146"/>
    <x v="3"/>
    <x v="16"/>
    <n v="180969"/>
    <x v="0"/>
    <n v="0.01"/>
    <n v="1809.69"/>
  </r>
  <r>
    <x v="6"/>
    <x v="0"/>
    <x v="77"/>
    <x v="5147"/>
    <x v="3"/>
    <x v="16"/>
    <n v="189247"/>
    <x v="0"/>
    <n v="0.01"/>
    <n v="1892.47"/>
  </r>
  <r>
    <x v="6"/>
    <x v="0"/>
    <x v="37"/>
    <x v="5148"/>
    <x v="3"/>
    <x v="6"/>
    <n v="500"/>
    <x v="0"/>
    <n v="7.0000000000000007E-2"/>
    <n v="35"/>
  </r>
  <r>
    <x v="6"/>
    <x v="0"/>
    <x v="64"/>
    <x v="5149"/>
    <x v="3"/>
    <x v="17"/>
    <m/>
    <x v="0"/>
    <m/>
    <m/>
  </r>
  <r>
    <x v="6"/>
    <x v="0"/>
    <x v="234"/>
    <x v="5150"/>
    <x v="3"/>
    <x v="6"/>
    <n v="2294"/>
    <x v="0"/>
    <n v="7.0000000000000007E-2"/>
    <n v="160.58000000000001"/>
  </r>
  <r>
    <x v="6"/>
    <x v="0"/>
    <x v="177"/>
    <x v="5151"/>
    <x v="3"/>
    <x v="13"/>
    <n v="26000"/>
    <x v="0"/>
    <n v="0.01"/>
    <n v="208"/>
  </r>
  <r>
    <x v="6"/>
    <x v="0"/>
    <x v="27"/>
    <x v="5152"/>
    <x v="3"/>
    <x v="6"/>
    <n v="550"/>
    <x v="0"/>
    <n v="0.1"/>
    <n v="52.96"/>
  </r>
  <r>
    <x v="6"/>
    <x v="0"/>
    <x v="28"/>
    <x v="5153"/>
    <x v="3"/>
    <x v="6"/>
    <n v="700"/>
    <x v="0"/>
    <n v="0.1"/>
    <n v="67.41"/>
  </r>
  <r>
    <x v="6"/>
    <x v="0"/>
    <x v="29"/>
    <x v="5154"/>
    <x v="3"/>
    <x v="6"/>
    <n v="744"/>
    <x v="0"/>
    <n v="7.0000000000000007E-2"/>
    <n v="52.08"/>
  </r>
  <r>
    <x v="6"/>
    <x v="0"/>
    <x v="266"/>
    <x v="5155"/>
    <x v="3"/>
    <x v="6"/>
    <n v="9500"/>
    <x v="0"/>
    <n v="0.09"/>
    <n v="880.65"/>
  </r>
  <r>
    <x v="6"/>
    <x v="0"/>
    <x v="38"/>
    <x v="5156"/>
    <x v="3"/>
    <x v="13"/>
    <n v="16250"/>
    <x v="0"/>
    <n v="0.01"/>
    <n v="130"/>
  </r>
  <r>
    <x v="6"/>
    <x v="0"/>
    <x v="38"/>
    <x v="5157"/>
    <x v="3"/>
    <x v="13"/>
    <n v="65000"/>
    <x v="0"/>
    <n v="0.01"/>
    <n v="520"/>
  </r>
  <r>
    <x v="6"/>
    <x v="0"/>
    <x v="30"/>
    <x v="5158"/>
    <x v="3"/>
    <x v="6"/>
    <n v="4533"/>
    <x v="0"/>
    <n v="7.0000000000000007E-2"/>
    <n v="317.31"/>
  </r>
  <r>
    <x v="6"/>
    <x v="0"/>
    <x v="177"/>
    <x v="5159"/>
    <x v="3"/>
    <x v="13"/>
    <n v="48750"/>
    <x v="0"/>
    <n v="0.01"/>
    <n v="390"/>
  </r>
  <r>
    <x v="6"/>
    <x v="0"/>
    <x v="39"/>
    <x v="5160"/>
    <x v="3"/>
    <x v="13"/>
    <n v="11050"/>
    <x v="0"/>
    <n v="0.01"/>
    <n v="88.4"/>
  </r>
  <r>
    <x v="6"/>
    <x v="0"/>
    <x v="238"/>
    <x v="5161"/>
    <x v="1"/>
    <x v="3"/>
    <m/>
    <x v="1"/>
    <m/>
    <m/>
  </r>
  <r>
    <x v="6"/>
    <x v="0"/>
    <x v="238"/>
    <x v="5162"/>
    <x v="1"/>
    <x v="3"/>
    <m/>
    <x v="1"/>
    <m/>
    <m/>
  </r>
  <r>
    <x v="6"/>
    <x v="0"/>
    <x v="238"/>
    <x v="5163"/>
    <x v="1"/>
    <x v="3"/>
    <m/>
    <x v="1"/>
    <m/>
    <m/>
  </r>
  <r>
    <x v="6"/>
    <x v="0"/>
    <x v="238"/>
    <x v="5164"/>
    <x v="1"/>
    <x v="3"/>
    <m/>
    <x v="1"/>
    <m/>
    <m/>
  </r>
  <r>
    <x v="6"/>
    <x v="0"/>
    <x v="238"/>
    <x v="5165"/>
    <x v="1"/>
    <x v="3"/>
    <m/>
    <x v="1"/>
    <m/>
    <m/>
  </r>
  <r>
    <x v="6"/>
    <x v="0"/>
    <x v="238"/>
    <x v="5166"/>
    <x v="1"/>
    <x v="3"/>
    <m/>
    <x v="1"/>
    <m/>
    <m/>
  </r>
  <r>
    <x v="6"/>
    <x v="0"/>
    <x v="238"/>
    <x v="5167"/>
    <x v="1"/>
    <x v="3"/>
    <m/>
    <x v="1"/>
    <m/>
    <m/>
  </r>
  <r>
    <x v="6"/>
    <x v="0"/>
    <x v="218"/>
    <x v="5168"/>
    <x v="1"/>
    <x v="15"/>
    <m/>
    <x v="1"/>
    <m/>
    <m/>
  </r>
  <r>
    <x v="6"/>
    <x v="0"/>
    <x v="218"/>
    <x v="5169"/>
    <x v="1"/>
    <x v="15"/>
    <m/>
    <x v="1"/>
    <m/>
    <m/>
  </r>
  <r>
    <x v="6"/>
    <x v="0"/>
    <x v="217"/>
    <x v="5170"/>
    <x v="1"/>
    <x v="15"/>
    <m/>
    <x v="1"/>
    <m/>
    <m/>
  </r>
  <r>
    <x v="6"/>
    <x v="0"/>
    <x v="64"/>
    <x v="5171"/>
    <x v="3"/>
    <x v="17"/>
    <m/>
    <x v="0"/>
    <m/>
    <m/>
  </r>
  <r>
    <x v="6"/>
    <x v="0"/>
    <x v="147"/>
    <x v="5172"/>
    <x v="1"/>
    <x v="15"/>
    <m/>
    <x v="1"/>
    <m/>
    <m/>
  </r>
  <r>
    <x v="6"/>
    <x v="0"/>
    <x v="147"/>
    <x v="5173"/>
    <x v="1"/>
    <x v="15"/>
    <m/>
    <x v="1"/>
    <m/>
    <m/>
  </r>
  <r>
    <x v="6"/>
    <x v="0"/>
    <x v="140"/>
    <x v="5174"/>
    <x v="1"/>
    <x v="21"/>
    <n v="44.3"/>
    <x v="1"/>
    <n v="31.25"/>
    <n v="1384.38"/>
  </r>
  <r>
    <x v="6"/>
    <x v="0"/>
    <x v="140"/>
    <x v="5175"/>
    <x v="1"/>
    <x v="21"/>
    <n v="44"/>
    <x v="1"/>
    <n v="31.25"/>
    <n v="1375"/>
  </r>
  <r>
    <x v="6"/>
    <x v="0"/>
    <x v="147"/>
    <x v="5176"/>
    <x v="1"/>
    <x v="15"/>
    <m/>
    <x v="1"/>
    <m/>
    <m/>
  </r>
  <r>
    <x v="6"/>
    <x v="0"/>
    <x v="237"/>
    <x v="5177"/>
    <x v="1"/>
    <x v="15"/>
    <m/>
    <x v="1"/>
    <m/>
    <m/>
  </r>
  <r>
    <x v="6"/>
    <x v="0"/>
    <x v="237"/>
    <x v="5178"/>
    <x v="1"/>
    <x v="15"/>
    <m/>
    <x v="1"/>
    <m/>
    <m/>
  </r>
  <r>
    <x v="6"/>
    <x v="0"/>
    <x v="39"/>
    <x v="5179"/>
    <x v="3"/>
    <x v="13"/>
    <n v="11050"/>
    <x v="0"/>
    <n v="0.01"/>
    <n v="88.4"/>
  </r>
  <r>
    <x v="6"/>
    <x v="0"/>
    <x v="237"/>
    <x v="5180"/>
    <x v="1"/>
    <x v="15"/>
    <m/>
    <x v="1"/>
    <m/>
    <m/>
  </r>
  <r>
    <x v="6"/>
    <x v="0"/>
    <x v="237"/>
    <x v="5181"/>
    <x v="1"/>
    <x v="15"/>
    <m/>
    <x v="1"/>
    <m/>
    <m/>
  </r>
  <r>
    <x v="6"/>
    <x v="0"/>
    <x v="237"/>
    <x v="5182"/>
    <x v="1"/>
    <x v="15"/>
    <m/>
    <x v="1"/>
    <m/>
    <m/>
  </r>
  <r>
    <x v="6"/>
    <x v="0"/>
    <x v="237"/>
    <x v="5183"/>
    <x v="1"/>
    <x v="15"/>
    <m/>
    <x v="1"/>
    <m/>
    <m/>
  </r>
  <r>
    <x v="6"/>
    <x v="0"/>
    <x v="140"/>
    <x v="5184"/>
    <x v="1"/>
    <x v="21"/>
    <n v="16.45"/>
    <x v="1"/>
    <n v="31.25"/>
    <n v="514.05999999999995"/>
  </r>
  <r>
    <x v="6"/>
    <x v="0"/>
    <x v="64"/>
    <x v="5185"/>
    <x v="3"/>
    <x v="17"/>
    <m/>
    <x v="0"/>
    <m/>
    <m/>
  </r>
  <r>
    <x v="6"/>
    <x v="0"/>
    <x v="64"/>
    <x v="5186"/>
    <x v="3"/>
    <x v="17"/>
    <m/>
    <x v="0"/>
    <m/>
    <m/>
  </r>
  <r>
    <x v="6"/>
    <x v="0"/>
    <x v="64"/>
    <x v="5187"/>
    <x v="3"/>
    <x v="17"/>
    <m/>
    <x v="0"/>
    <m/>
    <m/>
  </r>
  <r>
    <x v="6"/>
    <x v="0"/>
    <x v="237"/>
    <x v="5188"/>
    <x v="1"/>
    <x v="15"/>
    <m/>
    <x v="1"/>
    <m/>
    <m/>
  </r>
  <r>
    <x v="6"/>
    <x v="0"/>
    <x v="237"/>
    <x v="5189"/>
    <x v="1"/>
    <x v="15"/>
    <m/>
    <x v="1"/>
    <m/>
    <m/>
  </r>
  <r>
    <x v="6"/>
    <x v="0"/>
    <x v="237"/>
    <x v="5190"/>
    <x v="1"/>
    <x v="15"/>
    <m/>
    <x v="1"/>
    <m/>
    <m/>
  </r>
  <r>
    <x v="6"/>
    <x v="0"/>
    <x v="237"/>
    <x v="5191"/>
    <x v="1"/>
    <x v="15"/>
    <m/>
    <x v="1"/>
    <m/>
    <m/>
  </r>
  <r>
    <x v="6"/>
    <x v="0"/>
    <x v="140"/>
    <x v="5192"/>
    <x v="1"/>
    <x v="21"/>
    <m/>
    <x v="1"/>
    <m/>
    <m/>
  </r>
  <r>
    <x v="6"/>
    <x v="0"/>
    <x v="237"/>
    <x v="5193"/>
    <x v="1"/>
    <x v="15"/>
    <m/>
    <x v="1"/>
    <m/>
    <m/>
  </r>
  <r>
    <x v="6"/>
    <x v="0"/>
    <x v="64"/>
    <x v="5194"/>
    <x v="3"/>
    <x v="17"/>
    <m/>
    <x v="0"/>
    <m/>
    <m/>
  </r>
  <r>
    <x v="6"/>
    <x v="0"/>
    <x v="64"/>
    <x v="5195"/>
    <x v="3"/>
    <x v="17"/>
    <m/>
    <x v="0"/>
    <m/>
    <m/>
  </r>
  <r>
    <x v="6"/>
    <x v="0"/>
    <x v="31"/>
    <x v="5196"/>
    <x v="3"/>
    <x v="6"/>
    <n v="626"/>
    <x v="0"/>
    <n v="7.0000000000000007E-2"/>
    <n v="43.82"/>
  </r>
  <r>
    <x v="6"/>
    <x v="0"/>
    <x v="160"/>
    <x v="5197"/>
    <x v="3"/>
    <x v="11"/>
    <m/>
    <x v="0"/>
    <m/>
    <m/>
  </r>
  <r>
    <x v="6"/>
    <x v="0"/>
    <x v="236"/>
    <x v="5198"/>
    <x v="1"/>
    <x v="15"/>
    <n v="120.85"/>
    <x v="1"/>
    <n v="12.8"/>
    <n v="1546.88"/>
  </r>
  <r>
    <x v="6"/>
    <x v="0"/>
    <x v="64"/>
    <x v="5199"/>
    <x v="3"/>
    <x v="17"/>
    <m/>
    <x v="0"/>
    <m/>
    <m/>
  </r>
  <r>
    <x v="6"/>
    <x v="0"/>
    <x v="140"/>
    <x v="5200"/>
    <x v="1"/>
    <x v="21"/>
    <m/>
    <x v="1"/>
    <m/>
    <m/>
  </r>
  <r>
    <x v="6"/>
    <x v="0"/>
    <x v="140"/>
    <x v="5201"/>
    <x v="1"/>
    <x v="21"/>
    <m/>
    <x v="1"/>
    <m/>
    <m/>
  </r>
  <r>
    <x v="6"/>
    <x v="0"/>
    <x v="160"/>
    <x v="5202"/>
    <x v="3"/>
    <x v="11"/>
    <m/>
    <x v="0"/>
    <m/>
    <m/>
  </r>
  <r>
    <x v="6"/>
    <x v="0"/>
    <x v="140"/>
    <x v="5203"/>
    <x v="1"/>
    <x v="21"/>
    <m/>
    <x v="1"/>
    <m/>
    <m/>
  </r>
  <r>
    <x v="6"/>
    <x v="0"/>
    <x v="140"/>
    <x v="5204"/>
    <x v="1"/>
    <x v="21"/>
    <m/>
    <x v="1"/>
    <m/>
    <m/>
  </r>
  <r>
    <x v="6"/>
    <x v="0"/>
    <x v="281"/>
    <x v="5205"/>
    <x v="3"/>
    <x v="17"/>
    <n v="9900"/>
    <x v="0"/>
    <n v="0.35"/>
    <n v="3465"/>
  </r>
  <r>
    <x v="6"/>
    <x v="0"/>
    <x v="120"/>
    <x v="5206"/>
    <x v="3"/>
    <x v="11"/>
    <m/>
    <x v="0"/>
    <m/>
    <m/>
  </r>
  <r>
    <x v="6"/>
    <x v="0"/>
    <x v="123"/>
    <x v="5207"/>
    <x v="3"/>
    <x v="17"/>
    <n v="3980"/>
    <x v="0"/>
    <n v="0.19"/>
    <n v="736.3"/>
  </r>
  <r>
    <x v="6"/>
    <x v="0"/>
    <x v="140"/>
    <x v="5208"/>
    <x v="1"/>
    <x v="21"/>
    <m/>
    <x v="1"/>
    <m/>
    <m/>
  </r>
  <r>
    <x v="6"/>
    <x v="0"/>
    <x v="77"/>
    <x v="5209"/>
    <x v="3"/>
    <x v="16"/>
    <m/>
    <x v="0"/>
    <m/>
    <m/>
  </r>
  <r>
    <x v="6"/>
    <x v="0"/>
    <x v="77"/>
    <x v="5210"/>
    <x v="3"/>
    <x v="16"/>
    <m/>
    <x v="0"/>
    <m/>
    <m/>
  </r>
  <r>
    <x v="6"/>
    <x v="0"/>
    <x v="140"/>
    <x v="5211"/>
    <x v="1"/>
    <x v="21"/>
    <m/>
    <x v="1"/>
    <m/>
    <m/>
  </r>
  <r>
    <x v="6"/>
    <x v="0"/>
    <x v="77"/>
    <x v="5212"/>
    <x v="3"/>
    <x v="16"/>
    <m/>
    <x v="0"/>
    <m/>
    <m/>
  </r>
  <r>
    <x v="6"/>
    <x v="0"/>
    <x v="140"/>
    <x v="5213"/>
    <x v="1"/>
    <x v="21"/>
    <m/>
    <x v="1"/>
    <m/>
    <m/>
  </r>
  <r>
    <x v="6"/>
    <x v="0"/>
    <x v="140"/>
    <x v="5214"/>
    <x v="1"/>
    <x v="21"/>
    <m/>
    <x v="1"/>
    <m/>
    <m/>
  </r>
  <r>
    <x v="6"/>
    <x v="0"/>
    <x v="140"/>
    <x v="5215"/>
    <x v="1"/>
    <x v="21"/>
    <m/>
    <x v="1"/>
    <m/>
    <m/>
  </r>
  <r>
    <x v="6"/>
    <x v="0"/>
    <x v="80"/>
    <x v="5216"/>
    <x v="3"/>
    <x v="17"/>
    <n v="150"/>
    <x v="0"/>
    <n v="0.19"/>
    <n v="27.75"/>
  </r>
  <r>
    <x v="6"/>
    <x v="0"/>
    <x v="140"/>
    <x v="5217"/>
    <x v="1"/>
    <x v="21"/>
    <m/>
    <x v="1"/>
    <m/>
    <m/>
  </r>
  <r>
    <x v="6"/>
    <x v="0"/>
    <x v="77"/>
    <x v="5218"/>
    <x v="3"/>
    <x v="16"/>
    <m/>
    <x v="0"/>
    <m/>
    <m/>
  </r>
  <r>
    <x v="6"/>
    <x v="0"/>
    <x v="81"/>
    <x v="5219"/>
    <x v="3"/>
    <x v="17"/>
    <n v="13336"/>
    <x v="0"/>
    <n v="0.19"/>
    <n v="2467.16"/>
  </r>
  <r>
    <x v="6"/>
    <x v="0"/>
    <x v="77"/>
    <x v="5220"/>
    <x v="3"/>
    <x v="16"/>
    <m/>
    <x v="0"/>
    <m/>
    <m/>
  </r>
  <r>
    <x v="6"/>
    <x v="0"/>
    <x v="82"/>
    <x v="5221"/>
    <x v="3"/>
    <x v="17"/>
    <n v="20700"/>
    <x v="0"/>
    <n v="0.19"/>
    <n v="3829.5"/>
  </r>
  <r>
    <x v="6"/>
    <x v="0"/>
    <x v="140"/>
    <x v="5222"/>
    <x v="1"/>
    <x v="21"/>
    <m/>
    <x v="1"/>
    <m/>
    <m/>
  </r>
  <r>
    <x v="6"/>
    <x v="0"/>
    <x v="77"/>
    <x v="5223"/>
    <x v="3"/>
    <x v="16"/>
    <m/>
    <x v="0"/>
    <m/>
    <m/>
  </r>
  <r>
    <x v="6"/>
    <x v="0"/>
    <x v="70"/>
    <x v="5224"/>
    <x v="3"/>
    <x v="17"/>
    <m/>
    <x v="0"/>
    <m/>
    <m/>
  </r>
  <r>
    <x v="6"/>
    <x v="0"/>
    <x v="70"/>
    <x v="5225"/>
    <x v="3"/>
    <x v="17"/>
    <m/>
    <x v="0"/>
    <m/>
    <m/>
  </r>
  <r>
    <x v="6"/>
    <x v="0"/>
    <x v="70"/>
    <x v="5226"/>
    <x v="3"/>
    <x v="17"/>
    <m/>
    <x v="0"/>
    <m/>
    <m/>
  </r>
  <r>
    <x v="6"/>
    <x v="0"/>
    <x v="70"/>
    <x v="5227"/>
    <x v="3"/>
    <x v="17"/>
    <m/>
    <x v="0"/>
    <m/>
    <m/>
  </r>
  <r>
    <x v="6"/>
    <x v="0"/>
    <x v="77"/>
    <x v="5228"/>
    <x v="3"/>
    <x v="16"/>
    <m/>
    <x v="0"/>
    <m/>
    <m/>
  </r>
  <r>
    <x v="6"/>
    <x v="0"/>
    <x v="140"/>
    <x v="5229"/>
    <x v="1"/>
    <x v="21"/>
    <m/>
    <x v="1"/>
    <m/>
    <m/>
  </r>
  <r>
    <x v="6"/>
    <x v="0"/>
    <x v="71"/>
    <x v="5230"/>
    <x v="3"/>
    <x v="17"/>
    <m/>
    <x v="0"/>
    <m/>
    <m/>
  </r>
  <r>
    <x v="6"/>
    <x v="0"/>
    <x v="77"/>
    <x v="5231"/>
    <x v="3"/>
    <x v="16"/>
    <m/>
    <x v="0"/>
    <m/>
    <m/>
  </r>
  <r>
    <x v="6"/>
    <x v="0"/>
    <x v="251"/>
    <x v="5232"/>
    <x v="5"/>
    <x v="12"/>
    <m/>
    <x v="2"/>
    <m/>
    <m/>
  </r>
  <r>
    <x v="6"/>
    <x v="0"/>
    <x v="77"/>
    <x v="5233"/>
    <x v="3"/>
    <x v="16"/>
    <m/>
    <x v="0"/>
    <m/>
    <m/>
  </r>
  <r>
    <x v="6"/>
    <x v="0"/>
    <x v="236"/>
    <x v="5234"/>
    <x v="1"/>
    <x v="15"/>
    <m/>
    <x v="1"/>
    <m/>
    <m/>
  </r>
  <r>
    <x v="6"/>
    <x v="0"/>
    <x v="236"/>
    <x v="5235"/>
    <x v="1"/>
    <x v="15"/>
    <m/>
    <x v="1"/>
    <m/>
    <m/>
  </r>
  <r>
    <x v="6"/>
    <x v="0"/>
    <x v="214"/>
    <x v="5236"/>
    <x v="1"/>
    <x v="15"/>
    <m/>
    <x v="1"/>
    <m/>
    <m/>
  </r>
  <r>
    <x v="6"/>
    <x v="0"/>
    <x v="214"/>
    <x v="5237"/>
    <x v="1"/>
    <x v="15"/>
    <m/>
    <x v="1"/>
    <m/>
    <m/>
  </r>
  <r>
    <x v="6"/>
    <x v="0"/>
    <x v="214"/>
    <x v="5238"/>
    <x v="1"/>
    <x v="15"/>
    <m/>
    <x v="1"/>
    <m/>
    <m/>
  </r>
  <r>
    <x v="6"/>
    <x v="0"/>
    <x v="214"/>
    <x v="5239"/>
    <x v="1"/>
    <x v="15"/>
    <m/>
    <x v="1"/>
    <m/>
    <m/>
  </r>
  <r>
    <x v="6"/>
    <x v="1"/>
    <x v="24"/>
    <x v="5240"/>
    <x v="4"/>
    <x v="9"/>
    <n v="48"/>
    <x v="0"/>
    <n v="42.21"/>
    <n v="2026.08"/>
  </r>
  <r>
    <x v="6"/>
    <x v="1"/>
    <x v="23"/>
    <x v="5241"/>
    <x v="4"/>
    <x v="10"/>
    <n v="96"/>
    <x v="0"/>
    <n v="42.21"/>
    <n v="4052.16"/>
  </r>
  <r>
    <x v="6"/>
    <x v="1"/>
    <x v="23"/>
    <x v="5242"/>
    <x v="4"/>
    <x v="10"/>
    <n v="17"/>
    <x v="0"/>
    <n v="42.21"/>
    <n v="717.57"/>
  </r>
  <r>
    <x v="6"/>
    <x v="1"/>
    <x v="23"/>
    <x v="5243"/>
    <x v="4"/>
    <x v="10"/>
    <n v="174"/>
    <x v="0"/>
    <n v="42.21"/>
    <n v="7344.54"/>
  </r>
  <r>
    <x v="6"/>
    <x v="1"/>
    <x v="23"/>
    <x v="5244"/>
    <x v="4"/>
    <x v="10"/>
    <n v="192"/>
    <x v="0"/>
    <n v="42.21"/>
    <n v="8104.32"/>
  </r>
  <r>
    <x v="6"/>
    <x v="1"/>
    <x v="23"/>
    <x v="5245"/>
    <x v="4"/>
    <x v="10"/>
    <n v="557"/>
    <x v="0"/>
    <n v="42.21"/>
    <n v="23510.97"/>
  </r>
  <r>
    <x v="6"/>
    <x v="1"/>
    <x v="23"/>
    <x v="5246"/>
    <x v="4"/>
    <x v="10"/>
    <n v="5"/>
    <x v="0"/>
    <n v="42.21"/>
    <n v="211.05"/>
  </r>
  <r>
    <x v="6"/>
    <x v="0"/>
    <x v="77"/>
    <x v="5247"/>
    <x v="3"/>
    <x v="16"/>
    <m/>
    <x v="0"/>
    <m/>
    <m/>
  </r>
  <r>
    <x v="6"/>
    <x v="1"/>
    <x v="22"/>
    <x v="5248"/>
    <x v="3"/>
    <x v="11"/>
    <n v="10"/>
    <x v="0"/>
    <n v="1.2"/>
    <n v="12"/>
  </r>
  <r>
    <x v="6"/>
    <x v="0"/>
    <x v="251"/>
    <x v="5249"/>
    <x v="5"/>
    <x v="12"/>
    <m/>
    <x v="2"/>
    <m/>
    <m/>
  </r>
  <r>
    <x v="6"/>
    <x v="1"/>
    <x v="21"/>
    <x v="5250"/>
    <x v="3"/>
    <x v="11"/>
    <n v="10"/>
    <x v="0"/>
    <n v="1.1200000000000001"/>
    <n v="11.21"/>
  </r>
  <r>
    <x v="6"/>
    <x v="0"/>
    <x v="77"/>
    <x v="5251"/>
    <x v="3"/>
    <x v="16"/>
    <m/>
    <x v="0"/>
    <m/>
    <m/>
  </r>
  <r>
    <x v="6"/>
    <x v="0"/>
    <x v="77"/>
    <x v="5252"/>
    <x v="3"/>
    <x v="16"/>
    <m/>
    <x v="0"/>
    <m/>
    <m/>
  </r>
  <r>
    <x v="6"/>
    <x v="0"/>
    <x v="251"/>
    <x v="5253"/>
    <x v="5"/>
    <x v="12"/>
    <m/>
    <x v="2"/>
    <m/>
    <m/>
  </r>
  <r>
    <x v="6"/>
    <x v="1"/>
    <x v="19"/>
    <x v="5254"/>
    <x v="3"/>
    <x v="11"/>
    <n v="10"/>
    <x v="0"/>
    <n v="3.16"/>
    <n v="31.64"/>
  </r>
  <r>
    <x v="6"/>
    <x v="1"/>
    <x v="16"/>
    <x v="5255"/>
    <x v="4"/>
    <x v="9"/>
    <n v="95"/>
    <x v="0"/>
    <n v="42.21"/>
    <n v="4009.95"/>
  </r>
  <r>
    <x v="6"/>
    <x v="0"/>
    <x v="282"/>
    <x v="5256"/>
    <x v="5"/>
    <x v="12"/>
    <m/>
    <x v="2"/>
    <m/>
    <m/>
  </r>
  <r>
    <x v="6"/>
    <x v="0"/>
    <x v="71"/>
    <x v="5257"/>
    <x v="3"/>
    <x v="17"/>
    <m/>
    <x v="0"/>
    <m/>
    <m/>
  </r>
  <r>
    <x v="6"/>
    <x v="0"/>
    <x v="117"/>
    <x v="5258"/>
    <x v="3"/>
    <x v="17"/>
    <m/>
    <x v="0"/>
    <m/>
    <m/>
  </r>
  <r>
    <x v="6"/>
    <x v="0"/>
    <x v="117"/>
    <x v="5259"/>
    <x v="3"/>
    <x v="17"/>
    <m/>
    <x v="0"/>
    <m/>
    <m/>
  </r>
  <r>
    <x v="6"/>
    <x v="0"/>
    <x v="73"/>
    <x v="5260"/>
    <x v="3"/>
    <x v="17"/>
    <m/>
    <x v="0"/>
    <m/>
    <m/>
  </r>
  <r>
    <x v="6"/>
    <x v="0"/>
    <x v="186"/>
    <x v="5261"/>
    <x v="5"/>
    <x v="12"/>
    <n v="94675"/>
    <x v="2"/>
    <n v="0"/>
    <n v="0"/>
  </r>
  <r>
    <x v="6"/>
    <x v="0"/>
    <x v="73"/>
    <x v="5262"/>
    <x v="3"/>
    <x v="17"/>
    <m/>
    <x v="0"/>
    <m/>
    <m/>
  </r>
  <r>
    <x v="6"/>
    <x v="0"/>
    <x v="55"/>
    <x v="5263"/>
    <x v="3"/>
    <x v="13"/>
    <m/>
    <x v="0"/>
    <m/>
    <m/>
  </r>
  <r>
    <x v="6"/>
    <x v="0"/>
    <x v="197"/>
    <x v="5264"/>
    <x v="1"/>
    <x v="22"/>
    <n v="55"/>
    <x v="2"/>
    <n v="6.65"/>
    <n v="365.75"/>
  </r>
  <r>
    <x v="6"/>
    <x v="0"/>
    <x v="196"/>
    <x v="5265"/>
    <x v="1"/>
    <x v="22"/>
    <n v="55"/>
    <x v="2"/>
    <n v="7.65"/>
    <n v="420.75"/>
  </r>
  <r>
    <x v="6"/>
    <x v="0"/>
    <x v="194"/>
    <x v="5266"/>
    <x v="3"/>
    <x v="6"/>
    <n v="100"/>
    <x v="0"/>
    <n v="0.45"/>
    <n v="45"/>
  </r>
  <r>
    <x v="6"/>
    <x v="0"/>
    <x v="193"/>
    <x v="5267"/>
    <x v="3"/>
    <x v="6"/>
    <n v="100"/>
    <x v="0"/>
    <n v="0.45"/>
    <n v="45"/>
  </r>
  <r>
    <x v="6"/>
    <x v="0"/>
    <x v="23"/>
    <x v="5268"/>
    <x v="4"/>
    <x v="10"/>
    <n v="65"/>
    <x v="0"/>
    <n v="41.56"/>
    <n v="2701.44"/>
  </r>
  <r>
    <x v="6"/>
    <x v="0"/>
    <x v="60"/>
    <x v="5269"/>
    <x v="3"/>
    <x v="13"/>
    <m/>
    <x v="0"/>
    <m/>
    <m/>
  </r>
  <r>
    <x v="6"/>
    <x v="0"/>
    <x v="61"/>
    <x v="5270"/>
    <x v="3"/>
    <x v="13"/>
    <m/>
    <x v="0"/>
    <m/>
    <m/>
  </r>
  <r>
    <x v="6"/>
    <x v="0"/>
    <x v="61"/>
    <x v="5271"/>
    <x v="3"/>
    <x v="13"/>
    <m/>
    <x v="0"/>
    <m/>
    <m/>
  </r>
  <r>
    <x v="6"/>
    <x v="0"/>
    <x v="24"/>
    <x v="5272"/>
    <x v="4"/>
    <x v="9"/>
    <n v="115"/>
    <x v="0"/>
    <n v="42.21"/>
    <n v="4854.1499999999996"/>
  </r>
  <r>
    <x v="6"/>
    <x v="0"/>
    <x v="24"/>
    <x v="5273"/>
    <x v="4"/>
    <x v="9"/>
    <n v="42"/>
    <x v="0"/>
    <n v="42.21"/>
    <n v="1772.82"/>
  </r>
  <r>
    <x v="6"/>
    <x v="0"/>
    <x v="254"/>
    <x v="5274"/>
    <x v="1"/>
    <x v="12"/>
    <n v="1"/>
    <x v="2"/>
    <n v="7.67"/>
    <n v="7.67"/>
  </r>
  <r>
    <x v="6"/>
    <x v="0"/>
    <x v="253"/>
    <x v="5275"/>
    <x v="1"/>
    <x v="12"/>
    <n v="0.17299999999999999"/>
    <x v="2"/>
    <n v="23.99"/>
    <n v="4.1500000000000004"/>
  </r>
  <r>
    <x v="6"/>
    <x v="1"/>
    <x v="16"/>
    <x v="5276"/>
    <x v="4"/>
    <x v="9"/>
    <n v="160"/>
    <x v="0"/>
    <n v="42.21"/>
    <n v="6753.6"/>
  </r>
  <r>
    <x v="6"/>
    <x v="1"/>
    <x v="16"/>
    <x v="5277"/>
    <x v="4"/>
    <x v="9"/>
    <n v="41"/>
    <x v="0"/>
    <n v="42.21"/>
    <n v="1730.61"/>
  </r>
  <r>
    <x v="6"/>
    <x v="1"/>
    <x v="16"/>
    <x v="5278"/>
    <x v="4"/>
    <x v="9"/>
    <n v="58"/>
    <x v="0"/>
    <n v="42.21"/>
    <n v="2448.1799999999998"/>
  </r>
  <r>
    <x v="6"/>
    <x v="1"/>
    <x v="16"/>
    <x v="5279"/>
    <x v="4"/>
    <x v="9"/>
    <n v="62"/>
    <x v="0"/>
    <n v="42.21"/>
    <n v="2617.02"/>
  </r>
  <r>
    <x v="6"/>
    <x v="0"/>
    <x v="252"/>
    <x v="5280"/>
    <x v="5"/>
    <x v="12"/>
    <n v="4.05"/>
    <x v="2"/>
    <n v="3.45"/>
    <n v="13.97"/>
  </r>
  <r>
    <x v="6"/>
    <x v="0"/>
    <x v="252"/>
    <x v="5281"/>
    <x v="5"/>
    <x v="12"/>
    <n v="3.875"/>
    <x v="2"/>
    <n v="3.45"/>
    <n v="13.37"/>
  </r>
  <r>
    <x v="6"/>
    <x v="0"/>
    <x v="252"/>
    <x v="5282"/>
    <x v="5"/>
    <x v="12"/>
    <n v="1.175"/>
    <x v="2"/>
    <n v="3.45"/>
    <n v="4.05"/>
  </r>
  <r>
    <x v="6"/>
    <x v="0"/>
    <x v="192"/>
    <x v="5283"/>
    <x v="5"/>
    <x v="12"/>
    <n v="117"/>
    <x v="2"/>
    <n v="3.96"/>
    <n v="463.72"/>
  </r>
  <r>
    <x v="6"/>
    <x v="0"/>
    <x v="192"/>
    <x v="5284"/>
    <x v="5"/>
    <x v="12"/>
    <n v="2.35"/>
    <x v="2"/>
    <n v="3.96"/>
    <n v="9.31"/>
  </r>
  <r>
    <x v="6"/>
    <x v="0"/>
    <x v="192"/>
    <x v="5285"/>
    <x v="5"/>
    <x v="12"/>
    <n v="2.4500000000000002"/>
    <x v="2"/>
    <n v="3.96"/>
    <n v="9.7100000000000009"/>
  </r>
  <r>
    <x v="6"/>
    <x v="0"/>
    <x v="191"/>
    <x v="5286"/>
    <x v="5"/>
    <x v="12"/>
    <n v="100"/>
    <x v="2"/>
    <n v="2.17"/>
    <n v="217.24"/>
  </r>
  <r>
    <x v="6"/>
    <x v="0"/>
    <x v="190"/>
    <x v="5287"/>
    <x v="5"/>
    <x v="12"/>
    <n v="30"/>
    <x v="2"/>
    <n v="3.09"/>
    <n v="92.63"/>
  </r>
  <r>
    <x v="6"/>
    <x v="0"/>
    <x v="251"/>
    <x v="5288"/>
    <x v="5"/>
    <x v="12"/>
    <n v="249.04"/>
    <x v="2"/>
    <n v="4.26"/>
    <n v="1061.1600000000001"/>
  </r>
  <r>
    <x v="6"/>
    <x v="0"/>
    <x v="261"/>
    <x v="5289"/>
    <x v="5"/>
    <x v="12"/>
    <n v="100"/>
    <x v="2"/>
    <n v="0.22"/>
    <n v="21.62"/>
  </r>
  <r>
    <x v="6"/>
    <x v="0"/>
    <x v="78"/>
    <x v="5290"/>
    <x v="5"/>
    <x v="12"/>
    <n v="38.35"/>
    <x v="2"/>
    <n v="0"/>
    <n v="0"/>
  </r>
  <r>
    <x v="6"/>
    <x v="0"/>
    <x v="265"/>
    <x v="5291"/>
    <x v="5"/>
    <x v="12"/>
    <n v="25.29"/>
    <x v="2"/>
    <n v="3"/>
    <n v="75.930000000000007"/>
  </r>
  <r>
    <x v="6"/>
    <x v="0"/>
    <x v="250"/>
    <x v="5292"/>
    <x v="5"/>
    <x v="12"/>
    <n v="7.05"/>
    <x v="2"/>
    <n v="3.89"/>
    <n v="27.45"/>
  </r>
  <r>
    <x v="6"/>
    <x v="1"/>
    <x v="16"/>
    <x v="5293"/>
    <x v="4"/>
    <x v="9"/>
    <n v="192"/>
    <x v="0"/>
    <n v="42.21"/>
    <n v="8104.32"/>
  </r>
  <r>
    <x v="6"/>
    <x v="1"/>
    <x v="16"/>
    <x v="5294"/>
    <x v="4"/>
    <x v="9"/>
    <n v="191"/>
    <x v="0"/>
    <n v="42.21"/>
    <n v="8062.11"/>
  </r>
  <r>
    <x v="6"/>
    <x v="0"/>
    <x v="173"/>
    <x v="5295"/>
    <x v="1"/>
    <x v="15"/>
    <n v="50.35"/>
    <x v="1"/>
    <n v="0"/>
    <n v="0"/>
  </r>
  <r>
    <x v="6"/>
    <x v="0"/>
    <x v="69"/>
    <x v="5296"/>
    <x v="6"/>
    <x v="5"/>
    <n v="480"/>
    <x v="0"/>
    <n v="0"/>
    <n v="0"/>
  </r>
  <r>
    <x v="6"/>
    <x v="0"/>
    <x v="66"/>
    <x v="5297"/>
    <x v="3"/>
    <x v="16"/>
    <n v="44"/>
    <x v="0"/>
    <n v="0"/>
    <n v="0"/>
  </r>
  <r>
    <x v="6"/>
    <x v="0"/>
    <x v="65"/>
    <x v="5298"/>
    <x v="3"/>
    <x v="16"/>
    <n v="33.107250000000001"/>
    <x v="3"/>
    <n v="0"/>
    <n v="0"/>
  </r>
  <r>
    <x v="6"/>
    <x v="0"/>
    <x v="250"/>
    <x v="5299"/>
    <x v="5"/>
    <x v="12"/>
    <n v="3.875"/>
    <x v="2"/>
    <n v="3.89"/>
    <n v="15.09"/>
  </r>
  <r>
    <x v="6"/>
    <x v="0"/>
    <x v="63"/>
    <x v="5300"/>
    <x v="3"/>
    <x v="16"/>
    <n v="45"/>
    <x v="3"/>
    <n v="0"/>
    <n v="0"/>
  </r>
  <r>
    <x v="6"/>
    <x v="0"/>
    <x v="62"/>
    <x v="5301"/>
    <x v="0"/>
    <x v="0"/>
    <n v="106"/>
    <x v="0"/>
    <n v="0"/>
    <n v="0"/>
  </r>
  <r>
    <x v="6"/>
    <x v="1"/>
    <x v="16"/>
    <x v="5302"/>
    <x v="4"/>
    <x v="9"/>
    <n v="104"/>
    <x v="0"/>
    <n v="42.21"/>
    <n v="4389.84"/>
  </r>
  <r>
    <x v="6"/>
    <x v="1"/>
    <x v="16"/>
    <x v="5303"/>
    <x v="4"/>
    <x v="9"/>
    <n v="88"/>
    <x v="0"/>
    <n v="42.21"/>
    <n v="3714.48"/>
  </r>
  <r>
    <x v="6"/>
    <x v="1"/>
    <x v="15"/>
    <x v="5304"/>
    <x v="4"/>
    <x v="9"/>
    <n v="5"/>
    <x v="0"/>
    <n v="42.21"/>
    <n v="211.05"/>
  </r>
  <r>
    <x v="6"/>
    <x v="1"/>
    <x v="15"/>
    <x v="5305"/>
    <x v="4"/>
    <x v="9"/>
    <n v="186"/>
    <x v="0"/>
    <n v="42.21"/>
    <n v="7851.06"/>
  </r>
  <r>
    <x v="6"/>
    <x v="1"/>
    <x v="15"/>
    <x v="5306"/>
    <x v="4"/>
    <x v="9"/>
    <n v="246"/>
    <x v="0"/>
    <n v="42.21"/>
    <n v="10383.66"/>
  </r>
  <r>
    <x v="6"/>
    <x v="1"/>
    <x v="15"/>
    <x v="5307"/>
    <x v="4"/>
    <x v="9"/>
    <n v="280"/>
    <x v="0"/>
    <n v="42.21"/>
    <n v="11818.8"/>
  </r>
  <r>
    <x v="6"/>
    <x v="1"/>
    <x v="15"/>
    <x v="5308"/>
    <x v="4"/>
    <x v="9"/>
    <n v="95"/>
    <x v="0"/>
    <n v="42.21"/>
    <n v="4009.95"/>
  </r>
  <r>
    <x v="6"/>
    <x v="1"/>
    <x v="15"/>
    <x v="5309"/>
    <x v="4"/>
    <x v="9"/>
    <n v="96"/>
    <x v="0"/>
    <n v="42.21"/>
    <n v="4052.16"/>
  </r>
  <r>
    <x v="6"/>
    <x v="1"/>
    <x v="15"/>
    <x v="5310"/>
    <x v="4"/>
    <x v="9"/>
    <n v="96"/>
    <x v="0"/>
    <n v="42.21"/>
    <n v="4052.16"/>
  </r>
  <r>
    <x v="6"/>
    <x v="0"/>
    <x v="77"/>
    <x v="5311"/>
    <x v="3"/>
    <x v="16"/>
    <m/>
    <x v="0"/>
    <m/>
    <m/>
  </r>
  <r>
    <x v="6"/>
    <x v="0"/>
    <x v="77"/>
    <x v="5312"/>
    <x v="3"/>
    <x v="16"/>
    <m/>
    <x v="0"/>
    <m/>
    <m/>
  </r>
  <r>
    <x v="6"/>
    <x v="0"/>
    <x v="121"/>
    <x v="5313"/>
    <x v="3"/>
    <x v="20"/>
    <m/>
    <x v="0"/>
    <m/>
    <m/>
  </r>
  <r>
    <x v="6"/>
    <x v="1"/>
    <x v="14"/>
    <x v="5314"/>
    <x v="4"/>
    <x v="10"/>
    <n v="20"/>
    <x v="0"/>
    <n v="42.21"/>
    <n v="844.2"/>
  </r>
  <r>
    <x v="6"/>
    <x v="0"/>
    <x v="91"/>
    <x v="5315"/>
    <x v="3"/>
    <x v="16"/>
    <n v="15.437333000000001"/>
    <x v="0"/>
    <n v="0"/>
    <n v="0"/>
  </r>
  <r>
    <x v="6"/>
    <x v="1"/>
    <x v="14"/>
    <x v="5316"/>
    <x v="4"/>
    <x v="10"/>
    <n v="140"/>
    <x v="0"/>
    <n v="42.21"/>
    <n v="5909.4"/>
  </r>
  <r>
    <x v="6"/>
    <x v="0"/>
    <x v="92"/>
    <x v="5317"/>
    <x v="3"/>
    <x v="16"/>
    <n v="-2023.1212"/>
    <x v="0"/>
    <n v="0"/>
    <n v="0"/>
  </r>
  <r>
    <x v="6"/>
    <x v="0"/>
    <x v="79"/>
    <x v="5318"/>
    <x v="3"/>
    <x v="17"/>
    <m/>
    <x v="0"/>
    <m/>
    <m/>
  </r>
  <r>
    <x v="6"/>
    <x v="1"/>
    <x v="14"/>
    <x v="5319"/>
    <x v="4"/>
    <x v="10"/>
    <n v="97"/>
    <x v="0"/>
    <n v="42.21"/>
    <n v="4094.37"/>
  </r>
  <r>
    <x v="6"/>
    <x v="1"/>
    <x v="14"/>
    <x v="5320"/>
    <x v="4"/>
    <x v="10"/>
    <n v="474"/>
    <x v="0"/>
    <n v="42.21"/>
    <n v="20007.54"/>
  </r>
  <r>
    <x v="6"/>
    <x v="1"/>
    <x v="14"/>
    <x v="5321"/>
    <x v="4"/>
    <x v="10"/>
    <n v="481"/>
    <x v="0"/>
    <n v="42.21"/>
    <n v="20303.009999999998"/>
  </r>
  <r>
    <x v="6"/>
    <x v="1"/>
    <x v="14"/>
    <x v="5322"/>
    <x v="4"/>
    <x v="10"/>
    <n v="27"/>
    <x v="0"/>
    <n v="42.21"/>
    <n v="1139.67"/>
  </r>
  <r>
    <x v="6"/>
    <x v="1"/>
    <x v="14"/>
    <x v="5323"/>
    <x v="4"/>
    <x v="10"/>
    <n v="69"/>
    <x v="0"/>
    <n v="42.21"/>
    <n v="2912.49"/>
  </r>
  <r>
    <x v="6"/>
    <x v="1"/>
    <x v="13"/>
    <x v="5324"/>
    <x v="4"/>
    <x v="9"/>
    <n v="288"/>
    <x v="0"/>
    <n v="42.21"/>
    <n v="12156.48"/>
  </r>
  <r>
    <x v="6"/>
    <x v="1"/>
    <x v="13"/>
    <x v="5325"/>
    <x v="4"/>
    <x v="9"/>
    <n v="324"/>
    <x v="0"/>
    <n v="42.21"/>
    <n v="13676.04"/>
  </r>
  <r>
    <x v="6"/>
    <x v="1"/>
    <x v="13"/>
    <x v="5326"/>
    <x v="4"/>
    <x v="9"/>
    <n v="60"/>
    <x v="0"/>
    <n v="42.21"/>
    <n v="2532.6"/>
  </r>
  <r>
    <x v="6"/>
    <x v="1"/>
    <x v="13"/>
    <x v="5327"/>
    <x v="4"/>
    <x v="9"/>
    <n v="3"/>
    <x v="0"/>
    <n v="42.21"/>
    <n v="126.63"/>
  </r>
  <r>
    <x v="6"/>
    <x v="0"/>
    <x v="79"/>
    <x v="5328"/>
    <x v="3"/>
    <x v="17"/>
    <m/>
    <x v="0"/>
    <m/>
    <m/>
  </r>
  <r>
    <x v="6"/>
    <x v="1"/>
    <x v="12"/>
    <x v="5329"/>
    <x v="4"/>
    <x v="9"/>
    <n v="96"/>
    <x v="0"/>
    <n v="42.21"/>
    <n v="4052.16"/>
  </r>
  <r>
    <x v="6"/>
    <x v="0"/>
    <x v="79"/>
    <x v="5330"/>
    <x v="3"/>
    <x v="17"/>
    <m/>
    <x v="0"/>
    <m/>
    <m/>
  </r>
  <r>
    <x v="6"/>
    <x v="1"/>
    <x v="114"/>
    <x v="5331"/>
    <x v="4"/>
    <x v="8"/>
    <n v="48"/>
    <x v="0"/>
    <n v="79.260000000000005"/>
    <n v="3804.48"/>
  </r>
  <r>
    <x v="6"/>
    <x v="0"/>
    <x v="79"/>
    <x v="5332"/>
    <x v="3"/>
    <x v="17"/>
    <m/>
    <x v="0"/>
    <m/>
    <m/>
  </r>
  <r>
    <x v="6"/>
    <x v="0"/>
    <x v="122"/>
    <x v="5333"/>
    <x v="3"/>
    <x v="17"/>
    <m/>
    <x v="0"/>
    <m/>
    <m/>
  </r>
  <r>
    <x v="6"/>
    <x v="0"/>
    <x v="250"/>
    <x v="5334"/>
    <x v="5"/>
    <x v="12"/>
    <n v="1.175"/>
    <x v="2"/>
    <n v="3.89"/>
    <n v="4.57"/>
  </r>
  <r>
    <x v="6"/>
    <x v="0"/>
    <x v="122"/>
    <x v="5335"/>
    <x v="3"/>
    <x v="17"/>
    <m/>
    <x v="0"/>
    <m/>
    <m/>
  </r>
  <r>
    <x v="6"/>
    <x v="1"/>
    <x v="11"/>
    <x v="5336"/>
    <x v="4"/>
    <x v="7"/>
    <n v="14"/>
    <x v="0"/>
    <n v="78.260000000000005"/>
    <n v="1095.6400000000001"/>
  </r>
  <r>
    <x v="6"/>
    <x v="1"/>
    <x v="11"/>
    <x v="5337"/>
    <x v="4"/>
    <x v="7"/>
    <n v="4"/>
    <x v="0"/>
    <n v="78.260000000000005"/>
    <n v="313.04000000000002"/>
  </r>
  <r>
    <x v="6"/>
    <x v="1"/>
    <x v="11"/>
    <x v="5338"/>
    <x v="4"/>
    <x v="7"/>
    <n v="48"/>
    <x v="0"/>
    <n v="78.260000000000005"/>
    <n v="3756.48"/>
  </r>
  <r>
    <x v="6"/>
    <x v="0"/>
    <x v="247"/>
    <x v="5339"/>
    <x v="5"/>
    <x v="12"/>
    <n v="117"/>
    <x v="2"/>
    <n v="4.29"/>
    <n v="502.02"/>
  </r>
  <r>
    <x v="6"/>
    <x v="0"/>
    <x v="246"/>
    <x v="5340"/>
    <x v="5"/>
    <x v="12"/>
    <n v="117"/>
    <x v="2"/>
    <n v="3.77"/>
    <n v="440.7"/>
  </r>
  <r>
    <x v="6"/>
    <x v="0"/>
    <x v="246"/>
    <x v="5341"/>
    <x v="5"/>
    <x v="12"/>
    <n v="2.35"/>
    <x v="2"/>
    <n v="3.77"/>
    <n v="8.85"/>
  </r>
  <r>
    <x v="6"/>
    <x v="1"/>
    <x v="10"/>
    <x v="5342"/>
    <x v="4"/>
    <x v="9"/>
    <n v="28"/>
    <x v="0"/>
    <n v="42.21"/>
    <n v="1181.8800000000001"/>
  </r>
  <r>
    <x v="6"/>
    <x v="0"/>
    <x v="246"/>
    <x v="5343"/>
    <x v="5"/>
    <x v="12"/>
    <n v="2.4500000000000002"/>
    <x v="2"/>
    <n v="3.77"/>
    <n v="9.23"/>
  </r>
  <r>
    <x v="6"/>
    <x v="0"/>
    <x v="187"/>
    <x v="5344"/>
    <x v="5"/>
    <x v="12"/>
    <n v="156"/>
    <x v="2"/>
    <n v="5.24"/>
    <n v="818.17"/>
  </r>
  <r>
    <x v="6"/>
    <x v="0"/>
    <x v="186"/>
    <x v="5345"/>
    <x v="5"/>
    <x v="12"/>
    <n v="55"/>
    <x v="2"/>
    <n v="0"/>
    <n v="0"/>
  </r>
  <r>
    <x v="6"/>
    <x v="0"/>
    <x v="185"/>
    <x v="5346"/>
    <x v="5"/>
    <x v="12"/>
    <n v="38.35"/>
    <x v="2"/>
    <n v="4.7300000000000004"/>
    <n v="181.38"/>
  </r>
  <r>
    <x v="6"/>
    <x v="0"/>
    <x v="248"/>
    <x v="5347"/>
    <x v="5"/>
    <x v="12"/>
    <n v="7.05"/>
    <x v="2"/>
    <n v="3.1"/>
    <n v="21.87"/>
  </r>
  <r>
    <x v="6"/>
    <x v="0"/>
    <x v="248"/>
    <x v="5348"/>
    <x v="5"/>
    <x v="12"/>
    <n v="3.875"/>
    <x v="2"/>
    <n v="3.1"/>
    <n v="12.02"/>
  </r>
  <r>
    <x v="6"/>
    <x v="0"/>
    <x v="248"/>
    <x v="5349"/>
    <x v="5"/>
    <x v="12"/>
    <n v="1.175"/>
    <x v="2"/>
    <n v="3.11"/>
    <n v="3.65"/>
  </r>
  <r>
    <x v="6"/>
    <x v="0"/>
    <x v="245"/>
    <x v="5350"/>
    <x v="5"/>
    <x v="12"/>
    <n v="117"/>
    <x v="2"/>
    <n v="3.59"/>
    <n v="420.31"/>
  </r>
  <r>
    <x v="6"/>
    <x v="0"/>
    <x v="245"/>
    <x v="5351"/>
    <x v="5"/>
    <x v="12"/>
    <n v="2.35"/>
    <x v="2"/>
    <n v="3.59"/>
    <n v="8.44"/>
  </r>
  <r>
    <x v="6"/>
    <x v="1"/>
    <x v="8"/>
    <x v="5352"/>
    <x v="4"/>
    <x v="7"/>
    <n v="34"/>
    <x v="0"/>
    <n v="78.260000000000005"/>
    <n v="2660.84"/>
  </r>
  <r>
    <x v="6"/>
    <x v="0"/>
    <x v="73"/>
    <x v="5353"/>
    <x v="3"/>
    <x v="17"/>
    <m/>
    <x v="0"/>
    <m/>
    <m/>
  </r>
  <r>
    <x v="6"/>
    <x v="0"/>
    <x v="73"/>
    <x v="5354"/>
    <x v="3"/>
    <x v="17"/>
    <m/>
    <x v="0"/>
    <m/>
    <m/>
  </r>
  <r>
    <x v="6"/>
    <x v="0"/>
    <x v="74"/>
    <x v="5355"/>
    <x v="3"/>
    <x v="17"/>
    <m/>
    <x v="0"/>
    <m/>
    <m/>
  </r>
  <r>
    <x v="6"/>
    <x v="0"/>
    <x v="74"/>
    <x v="5356"/>
    <x v="3"/>
    <x v="17"/>
    <m/>
    <x v="0"/>
    <m/>
    <m/>
  </r>
  <r>
    <x v="6"/>
    <x v="0"/>
    <x v="75"/>
    <x v="5357"/>
    <x v="2"/>
    <x v="5"/>
    <n v="1"/>
    <x v="0"/>
    <n v="2829"/>
    <n v="2829"/>
  </r>
  <r>
    <x v="6"/>
    <x v="0"/>
    <x v="140"/>
    <x v="5358"/>
    <x v="1"/>
    <x v="21"/>
    <m/>
    <x v="1"/>
    <m/>
    <m/>
  </r>
  <r>
    <x v="6"/>
    <x v="0"/>
    <x v="140"/>
    <x v="5359"/>
    <x v="1"/>
    <x v="21"/>
    <m/>
    <x v="1"/>
    <m/>
    <m/>
  </r>
  <r>
    <x v="6"/>
    <x v="0"/>
    <x v="245"/>
    <x v="5360"/>
    <x v="5"/>
    <x v="12"/>
    <n v="2.4500000000000002"/>
    <x v="2"/>
    <n v="3.59"/>
    <n v="8.8000000000000007"/>
  </r>
  <r>
    <x v="6"/>
    <x v="0"/>
    <x v="184"/>
    <x v="5361"/>
    <x v="4"/>
    <x v="7"/>
    <n v="34"/>
    <x v="0"/>
    <n v="76.930000000000007"/>
    <n v="2615.58"/>
  </r>
  <r>
    <x v="6"/>
    <x v="0"/>
    <x v="184"/>
    <x v="5362"/>
    <x v="4"/>
    <x v="7"/>
    <n v="3"/>
    <x v="0"/>
    <n v="79.260000000000005"/>
    <n v="237.78"/>
  </r>
  <r>
    <x v="6"/>
    <x v="0"/>
    <x v="242"/>
    <x v="5363"/>
    <x v="4"/>
    <x v="8"/>
    <n v="11"/>
    <x v="0"/>
    <n v="72.05"/>
    <n v="792.6"/>
  </r>
  <r>
    <x v="6"/>
    <x v="0"/>
    <x v="242"/>
    <x v="5364"/>
    <x v="4"/>
    <x v="8"/>
    <n v="10"/>
    <x v="0"/>
    <n v="79.260000000000005"/>
    <n v="792.6"/>
  </r>
  <r>
    <x v="6"/>
    <x v="0"/>
    <x v="45"/>
    <x v="5365"/>
    <x v="3"/>
    <x v="13"/>
    <n v="87100"/>
    <x v="0"/>
    <n v="0.01"/>
    <n v="696.8"/>
  </r>
  <r>
    <x v="6"/>
    <x v="0"/>
    <x v="45"/>
    <x v="5366"/>
    <x v="3"/>
    <x v="13"/>
    <n v="65000"/>
    <x v="0"/>
    <n v="0.01"/>
    <n v="520"/>
  </r>
  <r>
    <x v="6"/>
    <x v="0"/>
    <x v="45"/>
    <x v="5367"/>
    <x v="3"/>
    <x v="13"/>
    <n v="3448"/>
    <x v="0"/>
    <n v="0.01"/>
    <n v="27.58"/>
  </r>
  <r>
    <x v="6"/>
    <x v="0"/>
    <x v="153"/>
    <x v="5368"/>
    <x v="3"/>
    <x v="13"/>
    <n v="2474"/>
    <x v="0"/>
    <n v="0.01"/>
    <n v="19.8"/>
  </r>
  <r>
    <x v="6"/>
    <x v="0"/>
    <x v="153"/>
    <x v="5369"/>
    <x v="3"/>
    <x v="13"/>
    <n v="16250"/>
    <x v="0"/>
    <n v="0.01"/>
    <n v="130"/>
  </r>
  <r>
    <x v="6"/>
    <x v="0"/>
    <x v="152"/>
    <x v="5370"/>
    <x v="3"/>
    <x v="13"/>
    <n v="650"/>
    <x v="0"/>
    <n v="0.01"/>
    <n v="5.2"/>
  </r>
  <r>
    <x v="6"/>
    <x v="0"/>
    <x v="152"/>
    <x v="5371"/>
    <x v="3"/>
    <x v="13"/>
    <n v="16250"/>
    <x v="0"/>
    <n v="0.01"/>
    <n v="130"/>
  </r>
  <r>
    <x v="6"/>
    <x v="0"/>
    <x v="44"/>
    <x v="5372"/>
    <x v="3"/>
    <x v="13"/>
    <n v="15000"/>
    <x v="0"/>
    <n v="0.01"/>
    <n v="120"/>
  </r>
  <r>
    <x v="6"/>
    <x v="0"/>
    <x v="44"/>
    <x v="5373"/>
    <x v="3"/>
    <x v="13"/>
    <n v="65000"/>
    <x v="0"/>
    <n v="0.01"/>
    <n v="520"/>
  </r>
  <r>
    <x v="6"/>
    <x v="0"/>
    <x v="44"/>
    <x v="5374"/>
    <x v="3"/>
    <x v="13"/>
    <n v="39000"/>
    <x v="0"/>
    <n v="0.01"/>
    <n v="312"/>
  </r>
  <r>
    <x v="6"/>
    <x v="0"/>
    <x v="44"/>
    <x v="5375"/>
    <x v="3"/>
    <x v="13"/>
    <n v="32500"/>
    <x v="0"/>
    <n v="0.01"/>
    <n v="260"/>
  </r>
  <r>
    <x v="6"/>
    <x v="0"/>
    <x v="44"/>
    <x v="5376"/>
    <x v="3"/>
    <x v="13"/>
    <n v="48750"/>
    <x v="0"/>
    <n v="0.01"/>
    <n v="390"/>
  </r>
  <r>
    <x v="6"/>
    <x v="0"/>
    <x v="44"/>
    <x v="5377"/>
    <x v="3"/>
    <x v="13"/>
    <n v="16250"/>
    <x v="0"/>
    <n v="0.01"/>
    <n v="130"/>
  </r>
  <r>
    <x v="6"/>
    <x v="0"/>
    <x v="43"/>
    <x v="5378"/>
    <x v="3"/>
    <x v="13"/>
    <n v="61750"/>
    <x v="0"/>
    <n v="0.01"/>
    <n v="494"/>
  </r>
  <r>
    <x v="6"/>
    <x v="0"/>
    <x v="43"/>
    <x v="5379"/>
    <x v="3"/>
    <x v="13"/>
    <n v="2874"/>
    <x v="0"/>
    <n v="0.01"/>
    <n v="22.99"/>
  </r>
  <r>
    <x v="6"/>
    <x v="0"/>
    <x v="283"/>
    <x v="5380"/>
    <x v="3"/>
    <x v="13"/>
    <n v="31700"/>
    <x v="0"/>
    <n v="0.01"/>
    <n v="253.6"/>
  </r>
  <r>
    <x v="6"/>
    <x v="0"/>
    <x v="42"/>
    <x v="5381"/>
    <x v="3"/>
    <x v="13"/>
    <n v="97500"/>
    <x v="0"/>
    <n v="0.01"/>
    <n v="780"/>
  </r>
  <r>
    <x v="6"/>
    <x v="0"/>
    <x v="42"/>
    <x v="5382"/>
    <x v="3"/>
    <x v="13"/>
    <n v="16250"/>
    <x v="0"/>
    <n v="0.01"/>
    <n v="130"/>
  </r>
  <r>
    <x v="6"/>
    <x v="0"/>
    <x v="42"/>
    <x v="5383"/>
    <x v="3"/>
    <x v="13"/>
    <n v="308750"/>
    <x v="0"/>
    <n v="0.01"/>
    <n v="2470"/>
  </r>
  <r>
    <x v="6"/>
    <x v="0"/>
    <x v="42"/>
    <x v="5384"/>
    <x v="3"/>
    <x v="13"/>
    <n v="48750"/>
    <x v="0"/>
    <n v="0.01"/>
    <n v="390"/>
  </r>
  <r>
    <x v="6"/>
    <x v="0"/>
    <x v="175"/>
    <x v="5385"/>
    <x v="3"/>
    <x v="13"/>
    <m/>
    <x v="0"/>
    <m/>
    <m/>
  </r>
  <r>
    <x v="6"/>
    <x v="0"/>
    <x v="154"/>
    <x v="5386"/>
    <x v="3"/>
    <x v="13"/>
    <m/>
    <x v="0"/>
    <m/>
    <m/>
  </r>
  <r>
    <x v="6"/>
    <x v="0"/>
    <x v="154"/>
    <x v="5387"/>
    <x v="3"/>
    <x v="13"/>
    <m/>
    <x v="0"/>
    <m/>
    <m/>
  </r>
  <r>
    <x v="6"/>
    <x v="0"/>
    <x v="176"/>
    <x v="5388"/>
    <x v="3"/>
    <x v="13"/>
    <m/>
    <x v="0"/>
    <m/>
    <m/>
  </r>
  <r>
    <x v="6"/>
    <x v="0"/>
    <x v="176"/>
    <x v="5389"/>
    <x v="3"/>
    <x v="13"/>
    <m/>
    <x v="0"/>
    <m/>
    <m/>
  </r>
  <r>
    <x v="6"/>
    <x v="0"/>
    <x v="176"/>
    <x v="5390"/>
    <x v="3"/>
    <x v="13"/>
    <m/>
    <x v="0"/>
    <m/>
    <m/>
  </r>
  <r>
    <x v="6"/>
    <x v="0"/>
    <x v="176"/>
    <x v="5391"/>
    <x v="3"/>
    <x v="13"/>
    <m/>
    <x v="0"/>
    <m/>
    <m/>
  </r>
  <r>
    <x v="6"/>
    <x v="0"/>
    <x v="176"/>
    <x v="5392"/>
    <x v="3"/>
    <x v="13"/>
    <m/>
    <x v="0"/>
    <m/>
    <m/>
  </r>
  <r>
    <x v="6"/>
    <x v="0"/>
    <x v="80"/>
    <x v="5393"/>
    <x v="3"/>
    <x v="17"/>
    <m/>
    <x v="0"/>
    <m/>
    <m/>
  </r>
  <r>
    <x v="6"/>
    <x v="0"/>
    <x v="176"/>
    <x v="5394"/>
    <x v="3"/>
    <x v="13"/>
    <m/>
    <x v="0"/>
    <m/>
    <m/>
  </r>
  <r>
    <x v="6"/>
    <x v="0"/>
    <x v="176"/>
    <x v="5395"/>
    <x v="3"/>
    <x v="13"/>
    <m/>
    <x v="0"/>
    <m/>
    <m/>
  </r>
  <r>
    <x v="6"/>
    <x v="0"/>
    <x v="176"/>
    <x v="5396"/>
    <x v="3"/>
    <x v="13"/>
    <m/>
    <x v="0"/>
    <m/>
    <m/>
  </r>
  <r>
    <x v="6"/>
    <x v="0"/>
    <x v="176"/>
    <x v="5397"/>
    <x v="3"/>
    <x v="13"/>
    <m/>
    <x v="0"/>
    <m/>
    <m/>
  </r>
  <r>
    <x v="6"/>
    <x v="0"/>
    <x v="177"/>
    <x v="5398"/>
    <x v="3"/>
    <x v="13"/>
    <m/>
    <x v="0"/>
    <m/>
    <m/>
  </r>
  <r>
    <x v="6"/>
    <x v="0"/>
    <x v="153"/>
    <x v="5399"/>
    <x v="3"/>
    <x v="13"/>
    <m/>
    <x v="0"/>
    <m/>
    <m/>
  </r>
  <r>
    <x v="6"/>
    <x v="0"/>
    <x v="153"/>
    <x v="5400"/>
    <x v="3"/>
    <x v="13"/>
    <m/>
    <x v="0"/>
    <m/>
    <m/>
  </r>
  <r>
    <x v="6"/>
    <x v="0"/>
    <x v="153"/>
    <x v="5401"/>
    <x v="3"/>
    <x v="13"/>
    <m/>
    <x v="0"/>
    <m/>
    <m/>
  </r>
  <r>
    <x v="6"/>
    <x v="0"/>
    <x v="153"/>
    <x v="5402"/>
    <x v="3"/>
    <x v="13"/>
    <m/>
    <x v="0"/>
    <m/>
    <m/>
  </r>
  <r>
    <x v="6"/>
    <x v="0"/>
    <x v="153"/>
    <x v="5403"/>
    <x v="3"/>
    <x v="13"/>
    <m/>
    <x v="0"/>
    <m/>
    <m/>
  </r>
  <r>
    <x v="6"/>
    <x v="0"/>
    <x v="153"/>
    <x v="5404"/>
    <x v="3"/>
    <x v="13"/>
    <m/>
    <x v="0"/>
    <m/>
    <m/>
  </r>
  <r>
    <x v="6"/>
    <x v="0"/>
    <x v="152"/>
    <x v="5405"/>
    <x v="3"/>
    <x v="13"/>
    <m/>
    <x v="0"/>
    <m/>
    <m/>
  </r>
  <r>
    <x v="6"/>
    <x v="0"/>
    <x v="44"/>
    <x v="5406"/>
    <x v="3"/>
    <x v="13"/>
    <m/>
    <x v="0"/>
    <m/>
    <m/>
  </r>
  <r>
    <x v="6"/>
    <x v="0"/>
    <x v="44"/>
    <x v="5407"/>
    <x v="3"/>
    <x v="13"/>
    <m/>
    <x v="0"/>
    <m/>
    <m/>
  </r>
  <r>
    <x v="6"/>
    <x v="0"/>
    <x v="81"/>
    <x v="5408"/>
    <x v="3"/>
    <x v="17"/>
    <m/>
    <x v="0"/>
    <m/>
    <m/>
  </r>
  <r>
    <x v="6"/>
    <x v="0"/>
    <x v="44"/>
    <x v="5409"/>
    <x v="3"/>
    <x v="13"/>
    <n v="65000"/>
    <x v="0"/>
    <n v="0.01"/>
    <n v="520"/>
  </r>
  <r>
    <x v="6"/>
    <x v="0"/>
    <x v="44"/>
    <x v="5410"/>
    <x v="3"/>
    <x v="13"/>
    <n v="32500"/>
    <x v="0"/>
    <n v="0.01"/>
    <n v="260"/>
  </r>
  <r>
    <x v="6"/>
    <x v="0"/>
    <x v="43"/>
    <x v="5411"/>
    <x v="3"/>
    <x v="13"/>
    <m/>
    <x v="0"/>
    <m/>
    <m/>
  </r>
  <r>
    <x v="6"/>
    <x v="0"/>
    <x v="42"/>
    <x v="5412"/>
    <x v="3"/>
    <x v="13"/>
    <m/>
    <x v="0"/>
    <m/>
    <m/>
  </r>
  <r>
    <x v="6"/>
    <x v="0"/>
    <x v="42"/>
    <x v="5413"/>
    <x v="3"/>
    <x v="13"/>
    <n v="81250"/>
    <x v="0"/>
    <n v="0.01"/>
    <n v="650"/>
  </r>
  <r>
    <x v="6"/>
    <x v="0"/>
    <x v="42"/>
    <x v="5414"/>
    <x v="3"/>
    <x v="13"/>
    <n v="32500"/>
    <x v="0"/>
    <n v="0.01"/>
    <n v="260"/>
  </r>
  <r>
    <x v="6"/>
    <x v="0"/>
    <x v="42"/>
    <x v="5415"/>
    <x v="3"/>
    <x v="13"/>
    <n v="276250"/>
    <x v="0"/>
    <n v="0.01"/>
    <n v="2210.0100000000002"/>
  </r>
  <r>
    <x v="6"/>
    <x v="0"/>
    <x v="42"/>
    <x v="5416"/>
    <x v="3"/>
    <x v="13"/>
    <n v="97500"/>
    <x v="0"/>
    <n v="0.01"/>
    <n v="780"/>
  </r>
  <r>
    <x v="6"/>
    <x v="0"/>
    <x v="223"/>
    <x v="5417"/>
    <x v="3"/>
    <x v="6"/>
    <n v="2015"/>
    <x v="0"/>
    <n v="7.0000000000000007E-2"/>
    <n v="141.05000000000001"/>
  </r>
  <r>
    <x v="6"/>
    <x v="0"/>
    <x v="150"/>
    <x v="5418"/>
    <x v="1"/>
    <x v="4"/>
    <n v="0.84199999999999997"/>
    <x v="2"/>
    <n v="2.85"/>
    <n v="2.4"/>
  </r>
  <r>
    <x v="6"/>
    <x v="0"/>
    <x v="54"/>
    <x v="5419"/>
    <x v="3"/>
    <x v="13"/>
    <m/>
    <x v="0"/>
    <m/>
    <m/>
  </r>
  <r>
    <x v="6"/>
    <x v="0"/>
    <x v="42"/>
    <x v="5420"/>
    <x v="3"/>
    <x v="13"/>
    <n v="208"/>
    <x v="0"/>
    <n v="0.01"/>
    <n v="1.66"/>
  </r>
  <r>
    <x v="6"/>
    <x v="0"/>
    <x v="39"/>
    <x v="5421"/>
    <x v="3"/>
    <x v="13"/>
    <m/>
    <x v="0"/>
    <m/>
    <m/>
  </r>
  <r>
    <x v="6"/>
    <x v="0"/>
    <x v="39"/>
    <x v="5422"/>
    <x v="3"/>
    <x v="13"/>
    <m/>
    <x v="0"/>
    <m/>
    <m/>
  </r>
  <r>
    <x v="6"/>
    <x v="0"/>
    <x v="39"/>
    <x v="5423"/>
    <x v="3"/>
    <x v="13"/>
    <m/>
    <x v="0"/>
    <m/>
    <m/>
  </r>
  <r>
    <x v="6"/>
    <x v="0"/>
    <x v="81"/>
    <x v="5424"/>
    <x v="3"/>
    <x v="17"/>
    <m/>
    <x v="0"/>
    <m/>
    <m/>
  </r>
  <r>
    <x v="6"/>
    <x v="0"/>
    <x v="39"/>
    <x v="5425"/>
    <x v="3"/>
    <x v="13"/>
    <m/>
    <x v="0"/>
    <m/>
    <m/>
  </r>
  <r>
    <x v="6"/>
    <x v="0"/>
    <x v="39"/>
    <x v="5426"/>
    <x v="3"/>
    <x v="13"/>
    <m/>
    <x v="0"/>
    <m/>
    <m/>
  </r>
  <r>
    <x v="6"/>
    <x v="0"/>
    <x v="39"/>
    <x v="5427"/>
    <x v="3"/>
    <x v="13"/>
    <m/>
    <x v="0"/>
    <m/>
    <m/>
  </r>
  <r>
    <x v="6"/>
    <x v="0"/>
    <x v="39"/>
    <x v="5428"/>
    <x v="3"/>
    <x v="13"/>
    <m/>
    <x v="0"/>
    <m/>
    <m/>
  </r>
  <r>
    <x v="6"/>
    <x v="0"/>
    <x v="39"/>
    <x v="5429"/>
    <x v="3"/>
    <x v="13"/>
    <m/>
    <x v="0"/>
    <m/>
    <m/>
  </r>
  <r>
    <x v="6"/>
    <x v="0"/>
    <x v="39"/>
    <x v="5430"/>
    <x v="3"/>
    <x v="13"/>
    <m/>
    <x v="0"/>
    <m/>
    <m/>
  </r>
  <r>
    <x v="6"/>
    <x v="0"/>
    <x v="39"/>
    <x v="5431"/>
    <x v="3"/>
    <x v="13"/>
    <m/>
    <x v="0"/>
    <m/>
    <m/>
  </r>
  <r>
    <x v="6"/>
    <x v="0"/>
    <x v="284"/>
    <x v="5432"/>
    <x v="3"/>
    <x v="13"/>
    <n v="81250"/>
    <x v="0"/>
    <n v="0.01"/>
    <n v="650"/>
  </r>
  <r>
    <x v="6"/>
    <x v="0"/>
    <x v="38"/>
    <x v="5433"/>
    <x v="3"/>
    <x v="13"/>
    <m/>
    <x v="0"/>
    <m/>
    <m/>
  </r>
  <r>
    <x v="6"/>
    <x v="0"/>
    <x v="151"/>
    <x v="5434"/>
    <x v="1"/>
    <x v="4"/>
    <n v="112"/>
    <x v="2"/>
    <n v="24"/>
    <n v="2688"/>
  </r>
  <r>
    <x v="6"/>
    <x v="0"/>
    <x v="151"/>
    <x v="5435"/>
    <x v="1"/>
    <x v="4"/>
    <m/>
    <x v="2"/>
    <m/>
    <m/>
  </r>
  <r>
    <x v="6"/>
    <x v="0"/>
    <x v="151"/>
    <x v="5436"/>
    <x v="1"/>
    <x v="4"/>
    <m/>
    <x v="2"/>
    <m/>
    <m/>
  </r>
  <r>
    <x v="6"/>
    <x v="0"/>
    <x v="151"/>
    <x v="5437"/>
    <x v="1"/>
    <x v="4"/>
    <m/>
    <x v="2"/>
    <m/>
    <m/>
  </r>
  <r>
    <x v="6"/>
    <x v="0"/>
    <x v="151"/>
    <x v="5438"/>
    <x v="1"/>
    <x v="4"/>
    <m/>
    <x v="2"/>
    <m/>
    <m/>
  </r>
  <r>
    <x v="6"/>
    <x v="0"/>
    <x v="238"/>
    <x v="5439"/>
    <x v="1"/>
    <x v="3"/>
    <n v="12.8"/>
    <x v="1"/>
    <n v="1.03"/>
    <n v="13.15"/>
  </r>
  <r>
    <x v="6"/>
    <x v="0"/>
    <x v="159"/>
    <x v="5440"/>
    <x v="3"/>
    <x v="11"/>
    <m/>
    <x v="0"/>
    <m/>
    <m/>
  </r>
  <r>
    <x v="6"/>
    <x v="0"/>
    <x v="90"/>
    <x v="5441"/>
    <x v="3"/>
    <x v="13"/>
    <n v="16900"/>
    <x v="0"/>
    <n v="0.01"/>
    <n v="135.19999999999999"/>
  </r>
  <r>
    <x v="6"/>
    <x v="0"/>
    <x v="90"/>
    <x v="5442"/>
    <x v="3"/>
    <x v="13"/>
    <n v="650"/>
    <x v="0"/>
    <n v="0.01"/>
    <n v="5.2"/>
  </r>
  <r>
    <x v="6"/>
    <x v="0"/>
    <x v="87"/>
    <x v="5443"/>
    <x v="3"/>
    <x v="13"/>
    <n v="51372"/>
    <x v="0"/>
    <n v="0.01"/>
    <n v="410.98"/>
  </r>
  <r>
    <x v="6"/>
    <x v="0"/>
    <x v="208"/>
    <x v="5444"/>
    <x v="3"/>
    <x v="11"/>
    <m/>
    <x v="0"/>
    <m/>
    <m/>
  </r>
  <r>
    <x v="6"/>
    <x v="0"/>
    <x v="84"/>
    <x v="5445"/>
    <x v="3"/>
    <x v="13"/>
    <n v="128700"/>
    <x v="0"/>
    <n v="0.01"/>
    <n v="1029.5999999999999"/>
  </r>
  <r>
    <x v="6"/>
    <x v="0"/>
    <x v="150"/>
    <x v="5446"/>
    <x v="1"/>
    <x v="4"/>
    <m/>
    <x v="2"/>
    <m/>
    <m/>
  </r>
  <r>
    <x v="6"/>
    <x v="0"/>
    <x v="150"/>
    <x v="5447"/>
    <x v="1"/>
    <x v="4"/>
    <m/>
    <x v="2"/>
    <m/>
    <m/>
  </r>
  <r>
    <x v="6"/>
    <x v="0"/>
    <x v="150"/>
    <x v="5448"/>
    <x v="1"/>
    <x v="4"/>
    <m/>
    <x v="2"/>
    <m/>
    <m/>
  </r>
  <r>
    <x v="6"/>
    <x v="0"/>
    <x v="1"/>
    <x v="5449"/>
    <x v="1"/>
    <x v="1"/>
    <m/>
    <x v="1"/>
    <m/>
    <m/>
  </r>
  <r>
    <x v="6"/>
    <x v="0"/>
    <x v="1"/>
    <x v="5450"/>
    <x v="1"/>
    <x v="1"/>
    <m/>
    <x v="1"/>
    <m/>
    <m/>
  </r>
  <r>
    <x v="6"/>
    <x v="0"/>
    <x v="1"/>
    <x v="5451"/>
    <x v="1"/>
    <x v="1"/>
    <m/>
    <x v="1"/>
    <m/>
    <m/>
  </r>
  <r>
    <x v="6"/>
    <x v="0"/>
    <x v="1"/>
    <x v="5452"/>
    <x v="1"/>
    <x v="1"/>
    <m/>
    <x v="1"/>
    <m/>
    <m/>
  </r>
  <r>
    <x v="6"/>
    <x v="0"/>
    <x v="1"/>
    <x v="5453"/>
    <x v="1"/>
    <x v="1"/>
    <m/>
    <x v="1"/>
    <m/>
    <m/>
  </r>
  <r>
    <x v="6"/>
    <x v="0"/>
    <x v="1"/>
    <x v="5454"/>
    <x v="1"/>
    <x v="1"/>
    <m/>
    <x v="1"/>
    <m/>
    <m/>
  </r>
  <r>
    <x v="6"/>
    <x v="0"/>
    <x v="1"/>
    <x v="5455"/>
    <x v="1"/>
    <x v="1"/>
    <m/>
    <x v="1"/>
    <m/>
    <m/>
  </r>
  <r>
    <x v="6"/>
    <x v="0"/>
    <x v="1"/>
    <x v="5456"/>
    <x v="1"/>
    <x v="1"/>
    <m/>
    <x v="1"/>
    <m/>
    <m/>
  </r>
  <r>
    <x v="6"/>
    <x v="0"/>
    <x v="1"/>
    <x v="5457"/>
    <x v="1"/>
    <x v="1"/>
    <m/>
    <x v="1"/>
    <m/>
    <m/>
  </r>
  <r>
    <x v="6"/>
    <x v="0"/>
    <x v="1"/>
    <x v="5458"/>
    <x v="1"/>
    <x v="1"/>
    <m/>
    <x v="1"/>
    <m/>
    <m/>
  </r>
  <r>
    <x v="6"/>
    <x v="0"/>
    <x v="1"/>
    <x v="5459"/>
    <x v="1"/>
    <x v="1"/>
    <m/>
    <x v="1"/>
    <m/>
    <m/>
  </r>
  <r>
    <x v="6"/>
    <x v="0"/>
    <x v="1"/>
    <x v="5460"/>
    <x v="1"/>
    <x v="1"/>
    <m/>
    <x v="1"/>
    <m/>
    <m/>
  </r>
  <r>
    <x v="6"/>
    <x v="0"/>
    <x v="1"/>
    <x v="5461"/>
    <x v="1"/>
    <x v="1"/>
    <m/>
    <x v="1"/>
    <m/>
    <m/>
  </r>
  <r>
    <x v="6"/>
    <x v="0"/>
    <x v="1"/>
    <x v="5462"/>
    <x v="1"/>
    <x v="1"/>
    <m/>
    <x v="1"/>
    <m/>
    <m/>
  </r>
  <r>
    <x v="6"/>
    <x v="0"/>
    <x v="1"/>
    <x v="5463"/>
    <x v="1"/>
    <x v="1"/>
    <m/>
    <x v="1"/>
    <m/>
    <m/>
  </r>
  <r>
    <x v="6"/>
    <x v="0"/>
    <x v="1"/>
    <x v="5464"/>
    <x v="1"/>
    <x v="1"/>
    <m/>
    <x v="1"/>
    <m/>
    <m/>
  </r>
  <r>
    <x v="6"/>
    <x v="0"/>
    <x v="1"/>
    <x v="5465"/>
    <x v="1"/>
    <x v="1"/>
    <m/>
    <x v="1"/>
    <m/>
    <m/>
  </r>
  <r>
    <x v="6"/>
    <x v="0"/>
    <x v="84"/>
    <x v="5466"/>
    <x v="3"/>
    <x v="13"/>
    <n v="69178"/>
    <x v="0"/>
    <n v="0.01"/>
    <n v="553.41999999999996"/>
  </r>
  <r>
    <x v="6"/>
    <x v="0"/>
    <x v="1"/>
    <x v="5467"/>
    <x v="1"/>
    <x v="1"/>
    <m/>
    <x v="1"/>
    <m/>
    <m/>
  </r>
  <r>
    <x v="6"/>
    <x v="0"/>
    <x v="1"/>
    <x v="5468"/>
    <x v="1"/>
    <x v="1"/>
    <m/>
    <x v="1"/>
    <m/>
    <m/>
  </r>
  <r>
    <x v="6"/>
    <x v="0"/>
    <x v="1"/>
    <x v="5469"/>
    <x v="1"/>
    <x v="1"/>
    <m/>
    <x v="1"/>
    <m/>
    <m/>
  </r>
  <r>
    <x v="6"/>
    <x v="0"/>
    <x v="208"/>
    <x v="5470"/>
    <x v="3"/>
    <x v="11"/>
    <m/>
    <x v="0"/>
    <m/>
    <m/>
  </r>
  <r>
    <x v="6"/>
    <x v="0"/>
    <x v="1"/>
    <x v="5471"/>
    <x v="1"/>
    <x v="1"/>
    <m/>
    <x v="1"/>
    <m/>
    <m/>
  </r>
  <r>
    <x v="6"/>
    <x v="0"/>
    <x v="3"/>
    <x v="5472"/>
    <x v="1"/>
    <x v="3"/>
    <m/>
    <x v="1"/>
    <m/>
    <m/>
  </r>
  <r>
    <x v="6"/>
    <x v="0"/>
    <x v="3"/>
    <x v="5473"/>
    <x v="1"/>
    <x v="3"/>
    <m/>
    <x v="1"/>
    <m/>
    <m/>
  </r>
  <r>
    <x v="6"/>
    <x v="0"/>
    <x v="3"/>
    <x v="5474"/>
    <x v="1"/>
    <x v="3"/>
    <m/>
    <x v="1"/>
    <m/>
    <m/>
  </r>
  <r>
    <x v="6"/>
    <x v="0"/>
    <x v="208"/>
    <x v="5475"/>
    <x v="3"/>
    <x v="11"/>
    <m/>
    <x v="0"/>
    <m/>
    <m/>
  </r>
  <r>
    <x v="6"/>
    <x v="0"/>
    <x v="3"/>
    <x v="5476"/>
    <x v="1"/>
    <x v="3"/>
    <m/>
    <x v="1"/>
    <m/>
    <m/>
  </r>
  <r>
    <x v="6"/>
    <x v="0"/>
    <x v="3"/>
    <x v="5477"/>
    <x v="1"/>
    <x v="3"/>
    <m/>
    <x v="1"/>
    <m/>
    <m/>
  </r>
  <r>
    <x v="6"/>
    <x v="0"/>
    <x v="233"/>
    <x v="5478"/>
    <x v="3"/>
    <x v="6"/>
    <n v="120"/>
    <x v="0"/>
    <n v="0.85"/>
    <n v="102"/>
  </r>
  <r>
    <x v="6"/>
    <x v="0"/>
    <x v="84"/>
    <x v="5479"/>
    <x v="3"/>
    <x v="13"/>
    <n v="16250"/>
    <x v="0"/>
    <n v="0.01"/>
    <n v="130"/>
  </r>
  <r>
    <x v="6"/>
    <x v="0"/>
    <x v="208"/>
    <x v="5480"/>
    <x v="3"/>
    <x v="11"/>
    <m/>
    <x v="0"/>
    <m/>
    <m/>
  </r>
  <r>
    <x v="6"/>
    <x v="0"/>
    <x v="76"/>
    <x v="5481"/>
    <x v="3"/>
    <x v="13"/>
    <n v="123970"/>
    <x v="0"/>
    <n v="0.01"/>
    <n v="991.76"/>
  </r>
  <r>
    <x v="6"/>
    <x v="0"/>
    <x v="76"/>
    <x v="5482"/>
    <x v="3"/>
    <x v="13"/>
    <n v="2804"/>
    <x v="0"/>
    <n v="0.01"/>
    <n v="22.43"/>
  </r>
  <r>
    <x v="6"/>
    <x v="0"/>
    <x v="208"/>
    <x v="5483"/>
    <x v="3"/>
    <x v="11"/>
    <m/>
    <x v="0"/>
    <m/>
    <m/>
  </r>
  <r>
    <x v="6"/>
    <x v="0"/>
    <x v="3"/>
    <x v="5484"/>
    <x v="1"/>
    <x v="3"/>
    <m/>
    <x v="1"/>
    <m/>
    <m/>
  </r>
  <r>
    <x v="6"/>
    <x v="0"/>
    <x v="208"/>
    <x v="5485"/>
    <x v="3"/>
    <x v="11"/>
    <m/>
    <x v="0"/>
    <m/>
    <m/>
  </r>
  <r>
    <x v="6"/>
    <x v="0"/>
    <x v="3"/>
    <x v="5486"/>
    <x v="1"/>
    <x v="3"/>
    <m/>
    <x v="1"/>
    <m/>
    <m/>
  </r>
  <r>
    <x v="6"/>
    <x v="0"/>
    <x v="4"/>
    <x v="5487"/>
    <x v="1"/>
    <x v="4"/>
    <m/>
    <x v="2"/>
    <m/>
    <m/>
  </r>
  <r>
    <x v="6"/>
    <x v="0"/>
    <x v="18"/>
    <x v="5488"/>
    <x v="3"/>
    <x v="11"/>
    <m/>
    <x v="0"/>
    <m/>
    <m/>
  </r>
  <r>
    <x v="6"/>
    <x v="0"/>
    <x v="4"/>
    <x v="5489"/>
    <x v="1"/>
    <x v="4"/>
    <m/>
    <x v="2"/>
    <m/>
    <m/>
  </r>
  <r>
    <x v="6"/>
    <x v="0"/>
    <x v="40"/>
    <x v="5490"/>
    <x v="3"/>
    <x v="13"/>
    <n v="65000"/>
    <x v="0"/>
    <n v="0.01"/>
    <n v="520"/>
  </r>
  <r>
    <x v="6"/>
    <x v="0"/>
    <x v="76"/>
    <x v="5491"/>
    <x v="3"/>
    <x v="13"/>
    <n v="32500"/>
    <x v="0"/>
    <n v="0.01"/>
    <n v="260"/>
  </r>
  <r>
    <x v="6"/>
    <x v="0"/>
    <x v="4"/>
    <x v="5492"/>
    <x v="1"/>
    <x v="4"/>
    <m/>
    <x v="2"/>
    <m/>
    <m/>
  </r>
  <r>
    <x v="6"/>
    <x v="0"/>
    <x v="4"/>
    <x v="5493"/>
    <x v="1"/>
    <x v="4"/>
    <m/>
    <x v="2"/>
    <m/>
    <m/>
  </r>
  <r>
    <x v="6"/>
    <x v="0"/>
    <x v="4"/>
    <x v="5494"/>
    <x v="1"/>
    <x v="4"/>
    <m/>
    <x v="2"/>
    <m/>
    <m/>
  </r>
  <r>
    <x v="6"/>
    <x v="0"/>
    <x v="4"/>
    <x v="5495"/>
    <x v="1"/>
    <x v="4"/>
    <m/>
    <x v="2"/>
    <m/>
    <m/>
  </r>
  <r>
    <x v="6"/>
    <x v="0"/>
    <x v="4"/>
    <x v="5496"/>
    <x v="1"/>
    <x v="4"/>
    <m/>
    <x v="2"/>
    <m/>
    <m/>
  </r>
  <r>
    <x v="6"/>
    <x v="0"/>
    <x v="4"/>
    <x v="5497"/>
    <x v="1"/>
    <x v="4"/>
    <m/>
    <x v="2"/>
    <m/>
    <m/>
  </r>
  <r>
    <x v="6"/>
    <x v="0"/>
    <x v="4"/>
    <x v="5498"/>
    <x v="1"/>
    <x v="4"/>
    <m/>
    <x v="2"/>
    <m/>
    <m/>
  </r>
  <r>
    <x v="6"/>
    <x v="0"/>
    <x v="4"/>
    <x v="5499"/>
    <x v="1"/>
    <x v="4"/>
    <m/>
    <x v="2"/>
    <m/>
    <m/>
  </r>
  <r>
    <x v="6"/>
    <x v="0"/>
    <x v="18"/>
    <x v="5500"/>
    <x v="3"/>
    <x v="11"/>
    <m/>
    <x v="0"/>
    <m/>
    <m/>
  </r>
  <r>
    <x v="6"/>
    <x v="0"/>
    <x v="4"/>
    <x v="5501"/>
    <x v="1"/>
    <x v="4"/>
    <m/>
    <x v="2"/>
    <m/>
    <m/>
  </r>
  <r>
    <x v="6"/>
    <x v="0"/>
    <x v="20"/>
    <x v="5502"/>
    <x v="3"/>
    <x v="11"/>
    <m/>
    <x v="0"/>
    <m/>
    <m/>
  </r>
  <r>
    <x v="6"/>
    <x v="0"/>
    <x v="267"/>
    <x v="5503"/>
    <x v="1"/>
    <x v="4"/>
    <n v="5875"/>
    <x v="2"/>
    <n v="2.85"/>
    <n v="16743.72"/>
  </r>
  <r>
    <x v="6"/>
    <x v="0"/>
    <x v="255"/>
    <x v="5504"/>
    <x v="1"/>
    <x v="2"/>
    <m/>
    <x v="1"/>
    <m/>
    <m/>
  </r>
  <r>
    <x v="6"/>
    <x v="0"/>
    <x v="2"/>
    <x v="5505"/>
    <x v="1"/>
    <x v="2"/>
    <m/>
    <x v="1"/>
    <m/>
    <m/>
  </r>
  <r>
    <x v="6"/>
    <x v="0"/>
    <x v="2"/>
    <x v="5506"/>
    <x v="1"/>
    <x v="2"/>
    <m/>
    <x v="1"/>
    <m/>
    <m/>
  </r>
  <r>
    <x v="6"/>
    <x v="0"/>
    <x v="2"/>
    <x v="5507"/>
    <x v="1"/>
    <x v="2"/>
    <m/>
    <x v="1"/>
    <m/>
    <m/>
  </r>
  <r>
    <x v="6"/>
    <x v="0"/>
    <x v="2"/>
    <x v="5508"/>
    <x v="1"/>
    <x v="2"/>
    <m/>
    <x v="1"/>
    <m/>
    <m/>
  </r>
  <r>
    <x v="6"/>
    <x v="0"/>
    <x v="2"/>
    <x v="5509"/>
    <x v="1"/>
    <x v="2"/>
    <m/>
    <x v="1"/>
    <m/>
    <m/>
  </r>
  <r>
    <x v="6"/>
    <x v="0"/>
    <x v="2"/>
    <x v="5510"/>
    <x v="1"/>
    <x v="2"/>
    <m/>
    <x v="1"/>
    <m/>
    <m/>
  </r>
  <r>
    <x v="6"/>
    <x v="0"/>
    <x v="2"/>
    <x v="5511"/>
    <x v="1"/>
    <x v="2"/>
    <m/>
    <x v="1"/>
    <m/>
    <m/>
  </r>
  <r>
    <x v="6"/>
    <x v="0"/>
    <x v="2"/>
    <x v="5512"/>
    <x v="1"/>
    <x v="2"/>
    <m/>
    <x v="1"/>
    <m/>
    <m/>
  </r>
  <r>
    <x v="6"/>
    <x v="0"/>
    <x v="2"/>
    <x v="5513"/>
    <x v="1"/>
    <x v="2"/>
    <m/>
    <x v="1"/>
    <m/>
    <m/>
  </r>
  <r>
    <x v="6"/>
    <x v="0"/>
    <x v="2"/>
    <x v="5514"/>
    <x v="1"/>
    <x v="2"/>
    <m/>
    <x v="1"/>
    <m/>
    <m/>
  </r>
  <r>
    <x v="6"/>
    <x v="0"/>
    <x v="2"/>
    <x v="5515"/>
    <x v="1"/>
    <x v="2"/>
    <m/>
    <x v="1"/>
    <m/>
    <m/>
  </r>
  <r>
    <x v="6"/>
    <x v="0"/>
    <x v="2"/>
    <x v="5516"/>
    <x v="1"/>
    <x v="2"/>
    <m/>
    <x v="1"/>
    <m/>
    <m/>
  </r>
  <r>
    <x v="6"/>
    <x v="0"/>
    <x v="2"/>
    <x v="5517"/>
    <x v="1"/>
    <x v="2"/>
    <m/>
    <x v="1"/>
    <m/>
    <m/>
  </r>
  <r>
    <x v="6"/>
    <x v="0"/>
    <x v="2"/>
    <x v="5518"/>
    <x v="1"/>
    <x v="2"/>
    <m/>
    <x v="1"/>
    <m/>
    <m/>
  </r>
  <r>
    <x v="6"/>
    <x v="0"/>
    <x v="2"/>
    <x v="5519"/>
    <x v="1"/>
    <x v="2"/>
    <m/>
    <x v="1"/>
    <m/>
    <m/>
  </r>
  <r>
    <x v="6"/>
    <x v="0"/>
    <x v="2"/>
    <x v="5520"/>
    <x v="1"/>
    <x v="2"/>
    <m/>
    <x v="1"/>
    <m/>
    <m/>
  </r>
  <r>
    <x v="6"/>
    <x v="0"/>
    <x v="220"/>
    <x v="5521"/>
    <x v="1"/>
    <x v="16"/>
    <m/>
    <x v="1"/>
    <m/>
    <m/>
  </r>
  <r>
    <x v="6"/>
    <x v="0"/>
    <x v="220"/>
    <x v="5522"/>
    <x v="1"/>
    <x v="16"/>
    <m/>
    <x v="1"/>
    <m/>
    <m/>
  </r>
  <r>
    <x v="6"/>
    <x v="0"/>
    <x v="220"/>
    <x v="5523"/>
    <x v="1"/>
    <x v="16"/>
    <m/>
    <x v="1"/>
    <m/>
    <m/>
  </r>
  <r>
    <x v="6"/>
    <x v="0"/>
    <x v="220"/>
    <x v="5524"/>
    <x v="1"/>
    <x v="16"/>
    <m/>
    <x v="1"/>
    <m/>
    <m/>
  </r>
  <r>
    <x v="6"/>
    <x v="0"/>
    <x v="220"/>
    <x v="5525"/>
    <x v="1"/>
    <x v="16"/>
    <m/>
    <x v="1"/>
    <m/>
    <m/>
  </r>
  <r>
    <x v="6"/>
    <x v="0"/>
    <x v="220"/>
    <x v="5526"/>
    <x v="1"/>
    <x v="16"/>
    <m/>
    <x v="1"/>
    <m/>
    <m/>
  </r>
  <r>
    <x v="6"/>
    <x v="0"/>
    <x v="220"/>
    <x v="5527"/>
    <x v="1"/>
    <x v="16"/>
    <m/>
    <x v="1"/>
    <m/>
    <m/>
  </r>
  <r>
    <x v="6"/>
    <x v="0"/>
    <x v="220"/>
    <x v="5528"/>
    <x v="1"/>
    <x v="16"/>
    <m/>
    <x v="1"/>
    <m/>
    <m/>
  </r>
  <r>
    <x v="6"/>
    <x v="0"/>
    <x v="220"/>
    <x v="5529"/>
    <x v="1"/>
    <x v="16"/>
    <m/>
    <x v="1"/>
    <m/>
    <m/>
  </r>
  <r>
    <x v="6"/>
    <x v="0"/>
    <x v="258"/>
    <x v="5530"/>
    <x v="1"/>
    <x v="15"/>
    <n v="80"/>
    <x v="1"/>
    <n v="14.8"/>
    <n v="1184"/>
  </r>
  <r>
    <x v="6"/>
    <x v="0"/>
    <x v="21"/>
    <x v="5531"/>
    <x v="3"/>
    <x v="11"/>
    <m/>
    <x v="0"/>
    <m/>
    <m/>
  </r>
  <r>
    <x v="6"/>
    <x v="0"/>
    <x v="180"/>
    <x v="5532"/>
    <x v="1"/>
    <x v="15"/>
    <n v="66.680000000000007"/>
    <x v="1"/>
    <n v="5.0999999999999996"/>
    <n v="340.07"/>
  </r>
  <r>
    <x v="6"/>
    <x v="0"/>
    <x v="42"/>
    <x v="5533"/>
    <x v="3"/>
    <x v="13"/>
    <n v="65000"/>
    <x v="0"/>
    <n v="0.01"/>
    <n v="520"/>
  </r>
  <r>
    <x v="6"/>
    <x v="0"/>
    <x v="180"/>
    <x v="5534"/>
    <x v="1"/>
    <x v="15"/>
    <n v="62.03"/>
    <x v="1"/>
    <n v="5.0999999999999996"/>
    <n v="316.35000000000002"/>
  </r>
  <r>
    <x v="6"/>
    <x v="0"/>
    <x v="21"/>
    <x v="5535"/>
    <x v="3"/>
    <x v="11"/>
    <m/>
    <x v="0"/>
    <m/>
    <m/>
  </r>
  <r>
    <x v="6"/>
    <x v="0"/>
    <x v="238"/>
    <x v="5536"/>
    <x v="1"/>
    <x v="3"/>
    <m/>
    <x v="1"/>
    <m/>
    <m/>
  </r>
  <r>
    <x v="6"/>
    <x v="0"/>
    <x v="21"/>
    <x v="5537"/>
    <x v="3"/>
    <x v="11"/>
    <m/>
    <x v="0"/>
    <m/>
    <m/>
  </r>
  <r>
    <x v="6"/>
    <x v="0"/>
    <x v="93"/>
    <x v="5538"/>
    <x v="3"/>
    <x v="13"/>
    <n v="224"/>
    <x v="0"/>
    <n v="0.01"/>
    <n v="1.79"/>
  </r>
  <r>
    <x v="6"/>
    <x v="0"/>
    <x v="93"/>
    <x v="5539"/>
    <x v="3"/>
    <x v="13"/>
    <n v="190"/>
    <x v="0"/>
    <n v="0.01"/>
    <n v="1.52"/>
  </r>
  <r>
    <x v="6"/>
    <x v="0"/>
    <x v="82"/>
    <x v="5540"/>
    <x v="3"/>
    <x v="17"/>
    <m/>
    <x v="0"/>
    <m/>
    <m/>
  </r>
  <r>
    <x v="6"/>
    <x v="0"/>
    <x v="21"/>
    <x v="5541"/>
    <x v="3"/>
    <x v="11"/>
    <m/>
    <x v="0"/>
    <m/>
    <m/>
  </r>
  <r>
    <x v="6"/>
    <x v="0"/>
    <x v="21"/>
    <x v="5542"/>
    <x v="3"/>
    <x v="11"/>
    <m/>
    <x v="0"/>
    <m/>
    <m/>
  </r>
  <r>
    <x v="6"/>
    <x v="0"/>
    <x v="22"/>
    <x v="5543"/>
    <x v="3"/>
    <x v="11"/>
    <m/>
    <x v="0"/>
    <m/>
    <m/>
  </r>
  <r>
    <x v="6"/>
    <x v="0"/>
    <x v="232"/>
    <x v="5544"/>
    <x v="3"/>
    <x v="6"/>
    <n v="3317"/>
    <x v="0"/>
    <n v="7.0000000000000007E-2"/>
    <n v="232.19"/>
  </r>
  <r>
    <x v="6"/>
    <x v="0"/>
    <x v="22"/>
    <x v="5545"/>
    <x v="3"/>
    <x v="11"/>
    <m/>
    <x v="0"/>
    <m/>
    <m/>
  </r>
  <r>
    <x v="6"/>
    <x v="0"/>
    <x v="22"/>
    <x v="5546"/>
    <x v="3"/>
    <x v="11"/>
    <m/>
    <x v="0"/>
    <m/>
    <m/>
  </r>
  <r>
    <x v="6"/>
    <x v="0"/>
    <x v="40"/>
    <x v="5547"/>
    <x v="3"/>
    <x v="13"/>
    <n v="35750"/>
    <x v="0"/>
    <n v="0.01"/>
    <n v="286"/>
  </r>
  <r>
    <x v="6"/>
    <x v="0"/>
    <x v="22"/>
    <x v="5548"/>
    <x v="3"/>
    <x v="11"/>
    <m/>
    <x v="0"/>
    <m/>
    <m/>
  </r>
  <r>
    <x v="6"/>
    <x v="0"/>
    <x v="22"/>
    <x v="5549"/>
    <x v="3"/>
    <x v="11"/>
    <m/>
    <x v="0"/>
    <m/>
    <m/>
  </r>
  <r>
    <x v="6"/>
    <x v="0"/>
    <x v="203"/>
    <x v="5550"/>
    <x v="1"/>
    <x v="21"/>
    <m/>
    <x v="1"/>
    <m/>
    <m/>
  </r>
  <r>
    <x v="6"/>
    <x v="0"/>
    <x v="83"/>
    <x v="5551"/>
    <x v="3"/>
    <x v="17"/>
    <m/>
    <x v="0"/>
    <m/>
    <m/>
  </r>
  <r>
    <x v="6"/>
    <x v="0"/>
    <x v="83"/>
    <x v="5552"/>
    <x v="3"/>
    <x v="17"/>
    <m/>
    <x v="0"/>
    <m/>
    <m/>
  </r>
  <r>
    <x v="6"/>
    <x v="0"/>
    <x v="202"/>
    <x v="5553"/>
    <x v="1"/>
    <x v="21"/>
    <m/>
    <x v="1"/>
    <m/>
    <m/>
  </r>
  <r>
    <x v="6"/>
    <x v="0"/>
    <x v="85"/>
    <x v="5554"/>
    <x v="3"/>
    <x v="17"/>
    <m/>
    <x v="0"/>
    <m/>
    <m/>
  </r>
  <r>
    <x v="6"/>
    <x v="0"/>
    <x v="85"/>
    <x v="5555"/>
    <x v="3"/>
    <x v="17"/>
    <m/>
    <x v="0"/>
    <m/>
    <m/>
  </r>
  <r>
    <x v="6"/>
    <x v="0"/>
    <x v="86"/>
    <x v="5556"/>
    <x v="3"/>
    <x v="17"/>
    <m/>
    <x v="0"/>
    <m/>
    <m/>
  </r>
  <r>
    <x v="6"/>
    <x v="0"/>
    <x v="88"/>
    <x v="5557"/>
    <x v="3"/>
    <x v="17"/>
    <m/>
    <x v="0"/>
    <m/>
    <m/>
  </r>
  <r>
    <x v="6"/>
    <x v="0"/>
    <x v="88"/>
    <x v="5558"/>
    <x v="3"/>
    <x v="17"/>
    <m/>
    <x v="0"/>
    <m/>
    <m/>
  </r>
  <r>
    <x v="6"/>
    <x v="0"/>
    <x v="89"/>
    <x v="5559"/>
    <x v="3"/>
    <x v="17"/>
    <m/>
    <x v="0"/>
    <m/>
    <m/>
  </r>
  <r>
    <x v="6"/>
    <x v="0"/>
    <x v="89"/>
    <x v="5560"/>
    <x v="3"/>
    <x v="17"/>
    <m/>
    <x v="0"/>
    <m/>
    <m/>
  </r>
  <r>
    <x v="6"/>
    <x v="0"/>
    <x v="89"/>
    <x v="5561"/>
    <x v="3"/>
    <x v="17"/>
    <m/>
    <x v="0"/>
    <m/>
    <m/>
  </r>
  <r>
    <x v="6"/>
    <x v="0"/>
    <x v="136"/>
    <x v="5562"/>
    <x v="0"/>
    <x v="0"/>
    <m/>
    <x v="0"/>
    <m/>
    <m/>
  </r>
  <r>
    <x v="6"/>
    <x v="0"/>
    <x v="98"/>
    <x v="5563"/>
    <x v="0"/>
    <x v="0"/>
    <n v="50"/>
    <x v="0"/>
    <n v="6"/>
    <n v="300"/>
  </r>
  <r>
    <x v="6"/>
    <x v="0"/>
    <x v="99"/>
    <x v="5564"/>
    <x v="0"/>
    <x v="0"/>
    <n v="24"/>
    <x v="0"/>
    <n v="1.75"/>
    <n v="42"/>
  </r>
  <r>
    <x v="6"/>
    <x v="0"/>
    <x v="137"/>
    <x v="5565"/>
    <x v="0"/>
    <x v="0"/>
    <m/>
    <x v="0"/>
    <m/>
    <m/>
  </r>
  <r>
    <x v="6"/>
    <x v="0"/>
    <x v="139"/>
    <x v="5566"/>
    <x v="0"/>
    <x v="0"/>
    <n v="20"/>
    <x v="0"/>
    <n v="68"/>
    <n v="1360"/>
  </r>
  <r>
    <x v="6"/>
    <x v="0"/>
    <x v="100"/>
    <x v="5567"/>
    <x v="0"/>
    <x v="0"/>
    <m/>
    <x v="0"/>
    <m/>
    <m/>
  </r>
  <r>
    <x v="6"/>
    <x v="0"/>
    <x v="101"/>
    <x v="5568"/>
    <x v="0"/>
    <x v="0"/>
    <m/>
    <x v="0"/>
    <m/>
    <m/>
  </r>
  <r>
    <x v="6"/>
    <x v="0"/>
    <x v="102"/>
    <x v="5569"/>
    <x v="0"/>
    <x v="0"/>
    <n v="566"/>
    <x v="0"/>
    <n v="6"/>
    <n v="3396"/>
  </r>
  <r>
    <x v="6"/>
    <x v="0"/>
    <x v="90"/>
    <x v="5570"/>
    <x v="3"/>
    <x v="13"/>
    <m/>
    <x v="0"/>
    <m/>
    <m/>
  </r>
  <r>
    <x v="6"/>
    <x v="0"/>
    <x v="90"/>
    <x v="5571"/>
    <x v="3"/>
    <x v="13"/>
    <m/>
    <x v="0"/>
    <m/>
    <m/>
  </r>
  <r>
    <x v="6"/>
    <x v="0"/>
    <x v="90"/>
    <x v="5572"/>
    <x v="3"/>
    <x v="13"/>
    <m/>
    <x v="0"/>
    <m/>
    <m/>
  </r>
  <r>
    <x v="6"/>
    <x v="0"/>
    <x v="90"/>
    <x v="5573"/>
    <x v="3"/>
    <x v="13"/>
    <n v="122"/>
    <x v="0"/>
    <n v="0.01"/>
    <n v="0.98"/>
  </r>
  <r>
    <x v="6"/>
    <x v="0"/>
    <x v="87"/>
    <x v="5574"/>
    <x v="3"/>
    <x v="13"/>
    <n v="32500"/>
    <x v="0"/>
    <n v="0.01"/>
    <n v="260"/>
  </r>
  <r>
    <x v="6"/>
    <x v="0"/>
    <x v="87"/>
    <x v="5575"/>
    <x v="3"/>
    <x v="13"/>
    <n v="16250"/>
    <x v="0"/>
    <n v="0.01"/>
    <n v="130"/>
  </r>
  <r>
    <x v="6"/>
    <x v="0"/>
    <x v="87"/>
    <x v="5576"/>
    <x v="3"/>
    <x v="13"/>
    <n v="1300"/>
    <x v="0"/>
    <n v="0.01"/>
    <n v="10.4"/>
  </r>
  <r>
    <x v="6"/>
    <x v="0"/>
    <x v="84"/>
    <x v="5577"/>
    <x v="3"/>
    <x v="13"/>
    <m/>
    <x v="0"/>
    <m/>
    <m/>
  </r>
  <r>
    <x v="6"/>
    <x v="0"/>
    <x v="76"/>
    <x v="5578"/>
    <x v="3"/>
    <x v="13"/>
    <m/>
    <x v="0"/>
    <m/>
    <m/>
  </r>
  <r>
    <x v="6"/>
    <x v="0"/>
    <x v="93"/>
    <x v="5579"/>
    <x v="3"/>
    <x v="13"/>
    <m/>
    <x v="0"/>
    <m/>
    <m/>
  </r>
  <r>
    <x v="6"/>
    <x v="0"/>
    <x v="68"/>
    <x v="5580"/>
    <x v="3"/>
    <x v="13"/>
    <n v="32500"/>
    <x v="0"/>
    <n v="0.01"/>
    <n v="260"/>
  </r>
  <r>
    <x v="6"/>
    <x v="0"/>
    <x v="68"/>
    <x v="5581"/>
    <x v="3"/>
    <x v="13"/>
    <n v="4172"/>
    <x v="0"/>
    <n v="0.01"/>
    <n v="33.380000000000003"/>
  </r>
  <r>
    <x v="6"/>
    <x v="0"/>
    <x v="67"/>
    <x v="5582"/>
    <x v="3"/>
    <x v="13"/>
    <n v="25350"/>
    <x v="0"/>
    <n v="0.01"/>
    <n v="202.8"/>
  </r>
  <r>
    <x v="6"/>
    <x v="0"/>
    <x v="61"/>
    <x v="5583"/>
    <x v="3"/>
    <x v="13"/>
    <n v="650"/>
    <x v="0"/>
    <n v="0.01"/>
    <n v="5.2"/>
  </r>
  <r>
    <x v="6"/>
    <x v="0"/>
    <x v="61"/>
    <x v="5584"/>
    <x v="3"/>
    <x v="13"/>
    <n v="159250"/>
    <x v="0"/>
    <n v="0.01"/>
    <n v="1274"/>
  </r>
  <r>
    <x v="6"/>
    <x v="0"/>
    <x v="61"/>
    <x v="5585"/>
    <x v="3"/>
    <x v="13"/>
    <n v="10400"/>
    <x v="0"/>
    <n v="0.01"/>
    <n v="83.2"/>
  </r>
  <r>
    <x v="6"/>
    <x v="0"/>
    <x v="142"/>
    <x v="5586"/>
    <x v="1"/>
    <x v="21"/>
    <n v="40"/>
    <x v="1"/>
    <n v="65"/>
    <n v="2600"/>
  </r>
  <r>
    <x v="6"/>
    <x v="0"/>
    <x v="231"/>
    <x v="5587"/>
    <x v="3"/>
    <x v="6"/>
    <n v="4988"/>
    <x v="0"/>
    <n v="7.0000000000000007E-2"/>
    <n v="349.16"/>
  </r>
  <r>
    <x v="6"/>
    <x v="0"/>
    <x v="60"/>
    <x v="5588"/>
    <x v="3"/>
    <x v="13"/>
    <n v="16250"/>
    <x v="0"/>
    <n v="0.01"/>
    <n v="130"/>
  </r>
  <r>
    <x v="6"/>
    <x v="0"/>
    <x v="40"/>
    <x v="5589"/>
    <x v="3"/>
    <x v="13"/>
    <n v="609050"/>
    <x v="0"/>
    <n v="0.01"/>
    <n v="4872.3999999999996"/>
  </r>
  <r>
    <x v="6"/>
    <x v="0"/>
    <x v="230"/>
    <x v="5590"/>
    <x v="3"/>
    <x v="6"/>
    <n v="4794"/>
    <x v="0"/>
    <n v="7.0000000000000007E-2"/>
    <n v="335.58"/>
  </r>
  <r>
    <x v="6"/>
    <x v="0"/>
    <x v="40"/>
    <x v="5591"/>
    <x v="3"/>
    <x v="13"/>
    <n v="81250"/>
    <x v="0"/>
    <n v="0.01"/>
    <n v="650"/>
  </r>
  <r>
    <x v="6"/>
    <x v="0"/>
    <x v="41"/>
    <x v="5592"/>
    <x v="3"/>
    <x v="13"/>
    <n v="1950"/>
    <x v="0"/>
    <n v="0.01"/>
    <n v="15.6"/>
  </r>
  <r>
    <x v="6"/>
    <x v="0"/>
    <x v="41"/>
    <x v="5593"/>
    <x v="3"/>
    <x v="13"/>
    <n v="9750"/>
    <x v="0"/>
    <n v="0.01"/>
    <n v="78"/>
  </r>
  <r>
    <x v="6"/>
    <x v="0"/>
    <x v="32"/>
    <x v="5594"/>
    <x v="3"/>
    <x v="6"/>
    <n v="500"/>
    <x v="0"/>
    <n v="0.38"/>
    <n v="190"/>
  </r>
  <r>
    <x v="6"/>
    <x v="0"/>
    <x v="153"/>
    <x v="5595"/>
    <x v="3"/>
    <x v="13"/>
    <n v="93530"/>
    <x v="0"/>
    <n v="0.01"/>
    <n v="748.24"/>
  </r>
  <r>
    <x v="6"/>
    <x v="0"/>
    <x v="285"/>
    <x v="5596"/>
    <x v="3"/>
    <x v="6"/>
    <n v="125"/>
    <x v="0"/>
    <n v="0.09"/>
    <n v="11.59"/>
  </r>
  <r>
    <x v="6"/>
    <x v="0"/>
    <x v="33"/>
    <x v="5597"/>
    <x v="3"/>
    <x v="6"/>
    <n v="1526"/>
    <x v="0"/>
    <n v="0.09"/>
    <n v="141.46"/>
  </r>
  <r>
    <x v="6"/>
    <x v="0"/>
    <x v="142"/>
    <x v="5598"/>
    <x v="1"/>
    <x v="21"/>
    <n v="40"/>
    <x v="1"/>
    <n v="65"/>
    <n v="2600"/>
  </r>
  <r>
    <x v="6"/>
    <x v="0"/>
    <x v="142"/>
    <x v="5599"/>
    <x v="1"/>
    <x v="21"/>
    <n v="17.7"/>
    <x v="1"/>
    <n v="65"/>
    <n v="1150.5"/>
  </r>
  <r>
    <x v="6"/>
    <x v="0"/>
    <x v="142"/>
    <x v="5600"/>
    <x v="1"/>
    <x v="21"/>
    <m/>
    <x v="1"/>
    <m/>
    <m/>
  </r>
  <r>
    <x v="6"/>
    <x v="0"/>
    <x v="142"/>
    <x v="5601"/>
    <x v="1"/>
    <x v="21"/>
    <m/>
    <x v="1"/>
    <m/>
    <m/>
  </r>
  <r>
    <x v="6"/>
    <x v="0"/>
    <x v="142"/>
    <x v="5602"/>
    <x v="1"/>
    <x v="21"/>
    <m/>
    <x v="1"/>
    <m/>
    <m/>
  </r>
  <r>
    <x v="6"/>
    <x v="0"/>
    <x v="142"/>
    <x v="5603"/>
    <x v="1"/>
    <x v="21"/>
    <m/>
    <x v="1"/>
    <m/>
    <m/>
  </r>
  <r>
    <x v="6"/>
    <x v="0"/>
    <x v="142"/>
    <x v="5604"/>
    <x v="1"/>
    <x v="21"/>
    <m/>
    <x v="1"/>
    <m/>
    <m/>
  </r>
  <r>
    <x v="6"/>
    <x v="0"/>
    <x v="141"/>
    <x v="5605"/>
    <x v="1"/>
    <x v="21"/>
    <m/>
    <x v="1"/>
    <m/>
    <m/>
  </r>
  <r>
    <x v="6"/>
    <x v="0"/>
    <x v="141"/>
    <x v="5606"/>
    <x v="1"/>
    <x v="21"/>
    <m/>
    <x v="1"/>
    <m/>
    <m/>
  </r>
  <r>
    <x v="6"/>
    <x v="0"/>
    <x v="141"/>
    <x v="5607"/>
    <x v="1"/>
    <x v="21"/>
    <m/>
    <x v="1"/>
    <m/>
    <m/>
  </r>
  <r>
    <x v="6"/>
    <x v="0"/>
    <x v="108"/>
    <x v="5608"/>
    <x v="6"/>
    <x v="14"/>
    <m/>
    <x v="0"/>
    <m/>
    <m/>
  </r>
  <r>
    <x v="6"/>
    <x v="0"/>
    <x v="0"/>
    <x v="5609"/>
    <x v="0"/>
    <x v="0"/>
    <m/>
    <x v="0"/>
    <m/>
    <m/>
  </r>
  <r>
    <x v="6"/>
    <x v="0"/>
    <x v="214"/>
    <x v="5610"/>
    <x v="1"/>
    <x v="15"/>
    <m/>
    <x v="1"/>
    <m/>
    <m/>
  </r>
  <r>
    <x v="6"/>
    <x v="0"/>
    <x v="60"/>
    <x v="5611"/>
    <x v="3"/>
    <x v="13"/>
    <n v="48750"/>
    <x v="0"/>
    <n v="0.01"/>
    <n v="390"/>
  </r>
  <r>
    <x v="6"/>
    <x v="0"/>
    <x v="60"/>
    <x v="5612"/>
    <x v="3"/>
    <x v="13"/>
    <n v="2600"/>
    <x v="0"/>
    <n v="0.01"/>
    <n v="20.8"/>
  </r>
  <r>
    <x v="6"/>
    <x v="0"/>
    <x v="57"/>
    <x v="5613"/>
    <x v="1"/>
    <x v="15"/>
    <m/>
    <x v="1"/>
    <m/>
    <m/>
  </r>
  <r>
    <x v="6"/>
    <x v="0"/>
    <x v="183"/>
    <x v="5614"/>
    <x v="1"/>
    <x v="15"/>
    <n v="223.1"/>
    <x v="1"/>
    <n v="14.4"/>
    <n v="3212.64"/>
  </r>
  <r>
    <x v="6"/>
    <x v="0"/>
    <x v="183"/>
    <x v="5615"/>
    <x v="1"/>
    <x v="15"/>
    <m/>
    <x v="1"/>
    <m/>
    <m/>
  </r>
  <r>
    <x v="6"/>
    <x v="0"/>
    <x v="213"/>
    <x v="5616"/>
    <x v="1"/>
    <x v="15"/>
    <m/>
    <x v="1"/>
    <m/>
    <m/>
  </r>
  <r>
    <x v="6"/>
    <x v="0"/>
    <x v="182"/>
    <x v="5617"/>
    <x v="1"/>
    <x v="15"/>
    <m/>
    <x v="1"/>
    <m/>
    <m/>
  </r>
  <r>
    <x v="6"/>
    <x v="0"/>
    <x v="286"/>
    <x v="5618"/>
    <x v="3"/>
    <x v="13"/>
    <n v="32350"/>
    <x v="0"/>
    <n v="0.01"/>
    <n v="258.8"/>
  </r>
  <r>
    <x v="6"/>
    <x v="0"/>
    <x v="182"/>
    <x v="5619"/>
    <x v="1"/>
    <x v="15"/>
    <m/>
    <x v="1"/>
    <m/>
    <m/>
  </r>
  <r>
    <x v="6"/>
    <x v="0"/>
    <x v="182"/>
    <x v="5620"/>
    <x v="1"/>
    <x v="15"/>
    <m/>
    <x v="1"/>
    <m/>
    <m/>
  </r>
  <r>
    <x v="6"/>
    <x v="0"/>
    <x v="182"/>
    <x v="5621"/>
    <x v="1"/>
    <x v="15"/>
    <m/>
    <x v="1"/>
    <m/>
    <m/>
  </r>
  <r>
    <x v="6"/>
    <x v="0"/>
    <x v="182"/>
    <x v="5622"/>
    <x v="1"/>
    <x v="15"/>
    <m/>
    <x v="1"/>
    <m/>
    <m/>
  </r>
  <r>
    <x v="6"/>
    <x v="0"/>
    <x v="181"/>
    <x v="5623"/>
    <x v="1"/>
    <x v="15"/>
    <m/>
    <x v="1"/>
    <m/>
    <m/>
  </r>
  <r>
    <x v="6"/>
    <x v="0"/>
    <x v="181"/>
    <x v="5624"/>
    <x v="1"/>
    <x v="15"/>
    <m/>
    <x v="1"/>
    <m/>
    <m/>
  </r>
  <r>
    <x v="6"/>
    <x v="0"/>
    <x v="211"/>
    <x v="5625"/>
    <x v="4"/>
    <x v="7"/>
    <n v="83"/>
    <x v="0"/>
    <n v="78.31"/>
    <n v="6499.32"/>
  </r>
  <r>
    <x v="6"/>
    <x v="0"/>
    <x v="180"/>
    <x v="5626"/>
    <x v="1"/>
    <x v="15"/>
    <m/>
    <x v="1"/>
    <m/>
    <m/>
  </r>
  <r>
    <x v="6"/>
    <x v="0"/>
    <x v="180"/>
    <x v="5627"/>
    <x v="1"/>
    <x v="15"/>
    <m/>
    <x v="1"/>
    <m/>
    <m/>
  </r>
  <r>
    <x v="6"/>
    <x v="0"/>
    <x v="55"/>
    <x v="5628"/>
    <x v="3"/>
    <x v="13"/>
    <n v="67600"/>
    <x v="0"/>
    <n v="0.01"/>
    <n v="540.79999999999995"/>
  </r>
  <r>
    <x v="6"/>
    <x v="0"/>
    <x v="55"/>
    <x v="5629"/>
    <x v="3"/>
    <x v="13"/>
    <n v="48750"/>
    <x v="0"/>
    <n v="0.01"/>
    <n v="390"/>
  </r>
  <r>
    <x v="6"/>
    <x v="0"/>
    <x v="145"/>
    <x v="5630"/>
    <x v="1"/>
    <x v="15"/>
    <m/>
    <x v="1"/>
    <m/>
    <m/>
  </r>
  <r>
    <x v="6"/>
    <x v="0"/>
    <x v="145"/>
    <x v="5631"/>
    <x v="1"/>
    <x v="15"/>
    <m/>
    <x v="1"/>
    <m/>
    <m/>
  </r>
  <r>
    <x v="6"/>
    <x v="0"/>
    <x v="145"/>
    <x v="5632"/>
    <x v="1"/>
    <x v="15"/>
    <m/>
    <x v="1"/>
    <m/>
    <m/>
  </r>
  <r>
    <x v="6"/>
    <x v="0"/>
    <x v="57"/>
    <x v="5633"/>
    <x v="1"/>
    <x v="15"/>
    <m/>
    <x v="1"/>
    <m/>
    <m/>
  </r>
  <r>
    <x v="6"/>
    <x v="0"/>
    <x v="57"/>
    <x v="5634"/>
    <x v="1"/>
    <x v="15"/>
    <m/>
    <x v="1"/>
    <m/>
    <m/>
  </r>
  <r>
    <x v="6"/>
    <x v="0"/>
    <x v="57"/>
    <x v="5635"/>
    <x v="1"/>
    <x v="15"/>
    <m/>
    <x v="1"/>
    <m/>
    <m/>
  </r>
  <r>
    <x v="6"/>
    <x v="0"/>
    <x v="57"/>
    <x v="5636"/>
    <x v="1"/>
    <x v="15"/>
    <m/>
    <x v="1"/>
    <m/>
    <m/>
  </r>
  <r>
    <x v="6"/>
    <x v="0"/>
    <x v="57"/>
    <x v="5637"/>
    <x v="1"/>
    <x v="15"/>
    <m/>
    <x v="1"/>
    <m/>
    <m/>
  </r>
  <r>
    <x v="6"/>
    <x v="0"/>
    <x v="141"/>
    <x v="5638"/>
    <x v="1"/>
    <x v="21"/>
    <m/>
    <x v="1"/>
    <m/>
    <m/>
  </r>
  <r>
    <x v="6"/>
    <x v="0"/>
    <x v="247"/>
    <x v="5639"/>
    <x v="5"/>
    <x v="12"/>
    <n v="2.35"/>
    <x v="2"/>
    <n v="4.29"/>
    <n v="10.08"/>
  </r>
  <r>
    <x v="6"/>
    <x v="0"/>
    <x v="247"/>
    <x v="5640"/>
    <x v="5"/>
    <x v="12"/>
    <n v="2.4500000000000002"/>
    <x v="2"/>
    <n v="4.29"/>
    <n v="10.51"/>
  </r>
  <r>
    <x v="6"/>
    <x v="0"/>
    <x v="264"/>
    <x v="5641"/>
    <x v="5"/>
    <x v="12"/>
    <n v="25.29"/>
    <x v="2"/>
    <n v="2.7"/>
    <n v="68.22"/>
  </r>
  <r>
    <x v="6"/>
    <x v="0"/>
    <x v="189"/>
    <x v="5642"/>
    <x v="5"/>
    <x v="12"/>
    <n v="250"/>
    <x v="2"/>
    <n v="2.69"/>
    <n v="672.5"/>
  </r>
  <r>
    <x v="6"/>
    <x v="0"/>
    <x v="249"/>
    <x v="5643"/>
    <x v="5"/>
    <x v="12"/>
    <n v="4.05"/>
    <x v="2"/>
    <n v="3.12"/>
    <n v="12.64"/>
  </r>
  <r>
    <x v="6"/>
    <x v="0"/>
    <x v="249"/>
    <x v="5644"/>
    <x v="5"/>
    <x v="12"/>
    <n v="3.875"/>
    <x v="2"/>
    <n v="3.12"/>
    <n v="12.1"/>
  </r>
  <r>
    <x v="6"/>
    <x v="0"/>
    <x v="54"/>
    <x v="5645"/>
    <x v="3"/>
    <x v="13"/>
    <n v="13650"/>
    <x v="0"/>
    <n v="0.01"/>
    <n v="109.2"/>
  </r>
  <r>
    <x v="6"/>
    <x v="0"/>
    <x v="54"/>
    <x v="5646"/>
    <x v="3"/>
    <x v="13"/>
    <n v="11050"/>
    <x v="0"/>
    <n v="0.01"/>
    <n v="88.4"/>
  </r>
  <r>
    <x v="6"/>
    <x v="0"/>
    <x v="249"/>
    <x v="5647"/>
    <x v="5"/>
    <x v="12"/>
    <n v="1.175"/>
    <x v="2"/>
    <n v="3.12"/>
    <n v="3.67"/>
  </r>
  <r>
    <x v="6"/>
    <x v="0"/>
    <x v="141"/>
    <x v="5648"/>
    <x v="1"/>
    <x v="21"/>
    <m/>
    <x v="1"/>
    <m/>
    <m/>
  </r>
  <r>
    <x v="6"/>
    <x v="0"/>
    <x v="255"/>
    <x v="5649"/>
    <x v="1"/>
    <x v="2"/>
    <n v="4550.8"/>
    <x v="1"/>
    <n v="2.9"/>
    <n v="13197.32"/>
  </r>
  <r>
    <x v="6"/>
    <x v="0"/>
    <x v="255"/>
    <x v="5650"/>
    <x v="1"/>
    <x v="2"/>
    <n v="50.75"/>
    <x v="1"/>
    <n v="2.9"/>
    <n v="147.18"/>
  </r>
  <r>
    <x v="6"/>
    <x v="0"/>
    <x v="2"/>
    <x v="5651"/>
    <x v="1"/>
    <x v="2"/>
    <n v="2500"/>
    <x v="1"/>
    <n v="2.9"/>
    <n v="7250"/>
  </r>
  <r>
    <x v="6"/>
    <x v="0"/>
    <x v="220"/>
    <x v="5652"/>
    <x v="1"/>
    <x v="16"/>
    <n v="20.12595"/>
    <x v="1"/>
    <n v="8.86"/>
    <n v="178.32"/>
  </r>
  <r>
    <x v="6"/>
    <x v="0"/>
    <x v="238"/>
    <x v="5653"/>
    <x v="1"/>
    <x v="3"/>
    <n v="1451.55"/>
    <x v="1"/>
    <n v="1.03"/>
    <n v="1490.74"/>
  </r>
  <r>
    <x v="6"/>
    <x v="0"/>
    <x v="93"/>
    <x v="5654"/>
    <x v="3"/>
    <x v="13"/>
    <m/>
    <x v="0"/>
    <m/>
    <m/>
  </r>
  <r>
    <x v="6"/>
    <x v="0"/>
    <x v="262"/>
    <x v="5655"/>
    <x v="1"/>
    <x v="3"/>
    <n v="48.313099999999999"/>
    <x v="1"/>
    <n v="7.25"/>
    <n v="350.27"/>
  </r>
  <r>
    <x v="6"/>
    <x v="0"/>
    <x v="219"/>
    <x v="5656"/>
    <x v="4"/>
    <x v="9"/>
    <n v="25"/>
    <x v="0"/>
    <n v="38.83"/>
    <n v="970.83"/>
  </r>
  <r>
    <x v="6"/>
    <x v="0"/>
    <x v="219"/>
    <x v="5657"/>
    <x v="4"/>
    <x v="9"/>
    <n v="14"/>
    <x v="0"/>
    <n v="36.18"/>
    <n v="506.52"/>
  </r>
  <r>
    <x v="6"/>
    <x v="0"/>
    <x v="14"/>
    <x v="5658"/>
    <x v="4"/>
    <x v="10"/>
    <n v="79"/>
    <x v="0"/>
    <n v="40.61"/>
    <n v="3207.96"/>
  </r>
  <r>
    <x v="6"/>
    <x v="0"/>
    <x v="14"/>
    <x v="5659"/>
    <x v="4"/>
    <x v="10"/>
    <n v="31"/>
    <x v="0"/>
    <n v="42.21"/>
    <n v="1308.51"/>
  </r>
  <r>
    <x v="6"/>
    <x v="0"/>
    <x v="15"/>
    <x v="5660"/>
    <x v="4"/>
    <x v="9"/>
    <n v="96"/>
    <x v="0"/>
    <n v="93.65"/>
    <n v="8990.73"/>
  </r>
  <r>
    <x v="6"/>
    <x v="0"/>
    <x v="4"/>
    <x v="5661"/>
    <x v="1"/>
    <x v="4"/>
    <n v="3790.77"/>
    <x v="2"/>
    <n v="3.25"/>
    <n v="12320"/>
  </r>
  <r>
    <x v="6"/>
    <x v="0"/>
    <x v="94"/>
    <x v="5662"/>
    <x v="3"/>
    <x v="13"/>
    <m/>
    <x v="0"/>
    <m/>
    <m/>
  </r>
  <r>
    <x v="6"/>
    <x v="0"/>
    <x v="95"/>
    <x v="5663"/>
    <x v="3"/>
    <x v="13"/>
    <m/>
    <x v="0"/>
    <m/>
    <m/>
  </r>
  <r>
    <x v="6"/>
    <x v="0"/>
    <x v="97"/>
    <x v="5664"/>
    <x v="3"/>
    <x v="13"/>
    <n v="664"/>
    <x v="0"/>
    <n v="0.01"/>
    <n v="5.31"/>
  </r>
  <r>
    <x v="6"/>
    <x v="0"/>
    <x v="97"/>
    <x v="5665"/>
    <x v="3"/>
    <x v="13"/>
    <n v="32500"/>
    <x v="0"/>
    <n v="0.01"/>
    <n v="260"/>
  </r>
  <r>
    <x v="6"/>
    <x v="0"/>
    <x v="15"/>
    <x v="5666"/>
    <x v="4"/>
    <x v="9"/>
    <n v="102"/>
    <x v="0"/>
    <n v="41.38"/>
    <n v="4221"/>
  </r>
  <r>
    <x v="6"/>
    <x v="0"/>
    <x v="68"/>
    <x v="5667"/>
    <x v="3"/>
    <x v="13"/>
    <m/>
    <x v="0"/>
    <m/>
    <m/>
  </r>
  <r>
    <x v="6"/>
    <x v="0"/>
    <x v="68"/>
    <x v="5668"/>
    <x v="3"/>
    <x v="13"/>
    <m/>
    <x v="0"/>
    <m/>
    <m/>
  </r>
  <r>
    <x v="6"/>
    <x v="0"/>
    <x v="218"/>
    <x v="5669"/>
    <x v="1"/>
    <x v="15"/>
    <n v="25.8"/>
    <x v="1"/>
    <n v="17.84"/>
    <n v="460.27"/>
  </r>
  <r>
    <x v="6"/>
    <x v="0"/>
    <x v="218"/>
    <x v="5670"/>
    <x v="1"/>
    <x v="15"/>
    <n v="80"/>
    <x v="1"/>
    <n v="17.84"/>
    <n v="1427.19"/>
  </r>
  <r>
    <x v="6"/>
    <x v="0"/>
    <x v="217"/>
    <x v="5671"/>
    <x v="1"/>
    <x v="15"/>
    <n v="40"/>
    <x v="1"/>
    <n v="12.3"/>
    <n v="492"/>
  </r>
  <r>
    <x v="6"/>
    <x v="0"/>
    <x v="217"/>
    <x v="5672"/>
    <x v="1"/>
    <x v="15"/>
    <n v="31.95"/>
    <x v="1"/>
    <n v="12.3"/>
    <n v="392.99"/>
  </r>
  <r>
    <x v="6"/>
    <x v="0"/>
    <x v="147"/>
    <x v="5673"/>
    <x v="1"/>
    <x v="15"/>
    <n v="40"/>
    <x v="1"/>
    <n v="11.8"/>
    <n v="472"/>
  </r>
  <r>
    <x v="6"/>
    <x v="0"/>
    <x v="147"/>
    <x v="5674"/>
    <x v="1"/>
    <x v="15"/>
    <n v="50.15"/>
    <x v="1"/>
    <n v="11.8"/>
    <n v="591.77"/>
  </r>
  <r>
    <x v="6"/>
    <x v="0"/>
    <x v="145"/>
    <x v="5675"/>
    <x v="1"/>
    <x v="15"/>
    <m/>
    <x v="1"/>
    <m/>
    <m/>
  </r>
  <r>
    <x v="6"/>
    <x v="0"/>
    <x v="145"/>
    <x v="5676"/>
    <x v="1"/>
    <x v="15"/>
    <m/>
    <x v="1"/>
    <m/>
    <m/>
  </r>
  <r>
    <x v="6"/>
    <x v="0"/>
    <x v="145"/>
    <x v="5677"/>
    <x v="1"/>
    <x v="15"/>
    <m/>
    <x v="1"/>
    <m/>
    <m/>
  </r>
  <r>
    <x v="6"/>
    <x v="0"/>
    <x v="179"/>
    <x v="5678"/>
    <x v="1"/>
    <x v="15"/>
    <m/>
    <x v="1"/>
    <m/>
    <m/>
  </r>
  <r>
    <x v="6"/>
    <x v="0"/>
    <x v="178"/>
    <x v="5679"/>
    <x v="1"/>
    <x v="15"/>
    <m/>
    <x v="1"/>
    <m/>
    <m/>
  </r>
  <r>
    <x v="6"/>
    <x v="0"/>
    <x v="172"/>
    <x v="5680"/>
    <x v="1"/>
    <x v="15"/>
    <m/>
    <x v="1"/>
    <m/>
    <m/>
  </r>
  <r>
    <x v="6"/>
    <x v="0"/>
    <x v="171"/>
    <x v="5681"/>
    <x v="1"/>
    <x v="15"/>
    <m/>
    <x v="1"/>
    <m/>
    <m/>
  </r>
  <r>
    <x v="6"/>
    <x v="0"/>
    <x v="170"/>
    <x v="5682"/>
    <x v="1"/>
    <x v="15"/>
    <m/>
    <x v="1"/>
    <m/>
    <m/>
  </r>
  <r>
    <x v="6"/>
    <x v="0"/>
    <x v="42"/>
    <x v="5683"/>
    <x v="3"/>
    <x v="13"/>
    <n v="104171"/>
    <x v="0"/>
    <n v="0.01"/>
    <n v="1041.71"/>
  </r>
  <r>
    <x v="6"/>
    <x v="0"/>
    <x v="42"/>
    <x v="5684"/>
    <x v="3"/>
    <x v="13"/>
    <n v="67221"/>
    <x v="0"/>
    <n v="0.01"/>
    <n v="672.21"/>
  </r>
  <r>
    <x v="6"/>
    <x v="0"/>
    <x v="42"/>
    <x v="5685"/>
    <x v="3"/>
    <x v="13"/>
    <n v="65941"/>
    <x v="0"/>
    <n v="0.01"/>
    <n v="659.41"/>
  </r>
  <r>
    <x v="6"/>
    <x v="0"/>
    <x v="68"/>
    <x v="5686"/>
    <x v="3"/>
    <x v="13"/>
    <n v="26693"/>
    <x v="0"/>
    <n v="0.01"/>
    <n v="266.93"/>
  </r>
  <r>
    <x v="6"/>
    <x v="0"/>
    <x v="68"/>
    <x v="5687"/>
    <x v="3"/>
    <x v="13"/>
    <n v="16489"/>
    <x v="0"/>
    <n v="0.01"/>
    <n v="164.89"/>
  </r>
  <r>
    <x v="6"/>
    <x v="0"/>
    <x v="68"/>
    <x v="5688"/>
    <x v="3"/>
    <x v="13"/>
    <n v="197876"/>
    <x v="0"/>
    <n v="0.01"/>
    <n v="1978.76"/>
  </r>
  <r>
    <x v="6"/>
    <x v="0"/>
    <x v="68"/>
    <x v="5689"/>
    <x v="3"/>
    <x v="13"/>
    <n v="52291"/>
    <x v="0"/>
    <n v="0.01"/>
    <n v="522.91"/>
  </r>
  <r>
    <x v="6"/>
    <x v="0"/>
    <x v="87"/>
    <x v="5690"/>
    <x v="3"/>
    <x v="13"/>
    <n v="102613"/>
    <x v="0"/>
    <n v="0.01"/>
    <n v="1026.1300000000001"/>
  </r>
  <r>
    <x v="6"/>
    <x v="0"/>
    <x v="68"/>
    <x v="5691"/>
    <x v="3"/>
    <x v="13"/>
    <n v="23400"/>
    <x v="0"/>
    <n v="0.01"/>
    <n v="187.2"/>
  </r>
  <r>
    <x v="6"/>
    <x v="0"/>
    <x v="147"/>
    <x v="5692"/>
    <x v="1"/>
    <x v="15"/>
    <n v="0.95"/>
    <x v="1"/>
    <n v="11.8"/>
    <n v="11.21"/>
  </r>
  <r>
    <x v="6"/>
    <x v="0"/>
    <x v="216"/>
    <x v="5693"/>
    <x v="1"/>
    <x v="15"/>
    <n v="44.3"/>
    <x v="1"/>
    <n v="13.65"/>
    <n v="604.69000000000005"/>
  </r>
  <r>
    <x v="6"/>
    <x v="0"/>
    <x v="215"/>
    <x v="5694"/>
    <x v="1"/>
    <x v="15"/>
    <n v="5.7514000000000003"/>
    <x v="1"/>
    <n v="16.2"/>
    <n v="93.17"/>
  </r>
  <r>
    <x v="6"/>
    <x v="0"/>
    <x v="214"/>
    <x v="5695"/>
    <x v="1"/>
    <x v="15"/>
    <n v="10.32"/>
    <x v="1"/>
    <n v="11.44"/>
    <n v="118.06"/>
  </r>
  <r>
    <x v="6"/>
    <x v="0"/>
    <x v="68"/>
    <x v="5696"/>
    <x v="3"/>
    <x v="13"/>
    <n v="81250"/>
    <x v="0"/>
    <n v="0.01"/>
    <n v="650"/>
  </r>
  <r>
    <x v="6"/>
    <x v="0"/>
    <x v="146"/>
    <x v="5697"/>
    <x v="1"/>
    <x v="15"/>
    <n v="75.3"/>
    <x v="1"/>
    <n v="16.2"/>
    <n v="1219.8599999999999"/>
  </r>
  <r>
    <x v="6"/>
    <x v="0"/>
    <x v="183"/>
    <x v="5698"/>
    <x v="1"/>
    <x v="15"/>
    <n v="255.95"/>
    <x v="1"/>
    <n v="14.4"/>
    <n v="3685.68"/>
  </r>
  <r>
    <x v="6"/>
    <x v="0"/>
    <x v="68"/>
    <x v="5699"/>
    <x v="3"/>
    <x v="13"/>
    <n v="32500"/>
    <x v="0"/>
    <n v="0.01"/>
    <n v="260"/>
  </r>
  <r>
    <x v="6"/>
    <x v="0"/>
    <x v="61"/>
    <x v="5700"/>
    <x v="3"/>
    <x v="13"/>
    <m/>
    <x v="0"/>
    <m/>
    <m/>
  </r>
  <r>
    <x v="6"/>
    <x v="0"/>
    <x v="213"/>
    <x v="5701"/>
    <x v="1"/>
    <x v="15"/>
    <n v="43.49"/>
    <x v="1"/>
    <n v="13.65"/>
    <n v="593.63"/>
  </r>
  <r>
    <x v="6"/>
    <x v="0"/>
    <x v="61"/>
    <x v="5702"/>
    <x v="3"/>
    <x v="13"/>
    <m/>
    <x v="0"/>
    <m/>
    <m/>
  </r>
  <r>
    <x v="6"/>
    <x v="0"/>
    <x v="61"/>
    <x v="5703"/>
    <x v="3"/>
    <x v="13"/>
    <m/>
    <x v="0"/>
    <m/>
    <m/>
  </r>
  <r>
    <x v="6"/>
    <x v="0"/>
    <x v="61"/>
    <x v="5704"/>
    <x v="3"/>
    <x v="13"/>
    <m/>
    <x v="0"/>
    <m/>
    <m/>
  </r>
  <r>
    <x v="6"/>
    <x v="0"/>
    <x v="61"/>
    <x v="5705"/>
    <x v="3"/>
    <x v="13"/>
    <m/>
    <x v="0"/>
    <m/>
    <m/>
  </r>
  <r>
    <x v="6"/>
    <x v="0"/>
    <x v="212"/>
    <x v="5706"/>
    <x v="1"/>
    <x v="15"/>
    <n v="81.599999999999994"/>
    <x v="1"/>
    <n v="5.6"/>
    <n v="456.96"/>
  </r>
  <r>
    <x v="6"/>
    <x v="0"/>
    <x v="166"/>
    <x v="5707"/>
    <x v="1"/>
    <x v="15"/>
    <m/>
    <x v="1"/>
    <m/>
    <m/>
  </r>
  <r>
    <x v="6"/>
    <x v="0"/>
    <x v="170"/>
    <x v="5708"/>
    <x v="1"/>
    <x v="15"/>
    <m/>
    <x v="1"/>
    <m/>
    <m/>
  </r>
  <r>
    <x v="6"/>
    <x v="0"/>
    <x v="170"/>
    <x v="5709"/>
    <x v="1"/>
    <x v="15"/>
    <m/>
    <x v="1"/>
    <m/>
    <m/>
  </r>
  <r>
    <x v="6"/>
    <x v="0"/>
    <x v="165"/>
    <x v="5710"/>
    <x v="1"/>
    <x v="15"/>
    <m/>
    <x v="1"/>
    <m/>
    <m/>
  </r>
  <r>
    <x v="6"/>
    <x v="0"/>
    <x v="169"/>
    <x v="5711"/>
    <x v="1"/>
    <x v="15"/>
    <m/>
    <x v="1"/>
    <m/>
    <m/>
  </r>
  <r>
    <x v="6"/>
    <x v="0"/>
    <x v="165"/>
    <x v="5712"/>
    <x v="1"/>
    <x v="15"/>
    <m/>
    <x v="1"/>
    <m/>
    <m/>
  </r>
  <r>
    <x v="6"/>
    <x v="0"/>
    <x v="165"/>
    <x v="5713"/>
    <x v="1"/>
    <x v="15"/>
    <m/>
    <x v="1"/>
    <m/>
    <m/>
  </r>
  <r>
    <x v="6"/>
    <x v="0"/>
    <x v="164"/>
    <x v="5714"/>
    <x v="1"/>
    <x v="15"/>
    <m/>
    <x v="1"/>
    <m/>
    <m/>
  </r>
  <r>
    <x v="6"/>
    <x v="0"/>
    <x v="212"/>
    <x v="5715"/>
    <x v="1"/>
    <x v="15"/>
    <n v="96.94"/>
    <x v="1"/>
    <n v="5.6"/>
    <n v="542.86"/>
  </r>
  <r>
    <x v="6"/>
    <x v="0"/>
    <x v="182"/>
    <x v="5716"/>
    <x v="1"/>
    <x v="15"/>
    <n v="700"/>
    <x v="1"/>
    <n v="16.2"/>
    <n v="11340"/>
  </r>
  <r>
    <x v="6"/>
    <x v="0"/>
    <x v="182"/>
    <x v="5717"/>
    <x v="1"/>
    <x v="15"/>
    <n v="447.95"/>
    <x v="1"/>
    <n v="16.2"/>
    <n v="7256.79"/>
  </r>
  <r>
    <x v="6"/>
    <x v="0"/>
    <x v="169"/>
    <x v="5718"/>
    <x v="1"/>
    <x v="15"/>
    <m/>
    <x v="1"/>
    <m/>
    <m/>
  </r>
  <r>
    <x v="6"/>
    <x v="0"/>
    <x v="169"/>
    <x v="5719"/>
    <x v="1"/>
    <x v="15"/>
    <m/>
    <x v="1"/>
    <m/>
    <m/>
  </r>
  <r>
    <x v="6"/>
    <x v="0"/>
    <x v="168"/>
    <x v="5720"/>
    <x v="1"/>
    <x v="15"/>
    <n v="0.5"/>
    <x v="1"/>
    <n v="25.6"/>
    <n v="12.8"/>
  </r>
  <r>
    <x v="6"/>
    <x v="0"/>
    <x v="167"/>
    <x v="5721"/>
    <x v="1"/>
    <x v="15"/>
    <m/>
    <x v="1"/>
    <m/>
    <m/>
  </r>
  <r>
    <x v="6"/>
    <x v="0"/>
    <x v="166"/>
    <x v="5722"/>
    <x v="1"/>
    <x v="15"/>
    <m/>
    <x v="1"/>
    <m/>
    <m/>
  </r>
  <r>
    <x v="6"/>
    <x v="0"/>
    <x v="164"/>
    <x v="5723"/>
    <x v="1"/>
    <x v="15"/>
    <m/>
    <x v="1"/>
    <m/>
    <m/>
  </r>
  <r>
    <x v="6"/>
    <x v="0"/>
    <x v="166"/>
    <x v="5724"/>
    <x v="1"/>
    <x v="15"/>
    <m/>
    <x v="1"/>
    <m/>
    <m/>
  </r>
  <r>
    <x v="6"/>
    <x v="0"/>
    <x v="164"/>
    <x v="5725"/>
    <x v="1"/>
    <x v="15"/>
    <m/>
    <x v="1"/>
    <m/>
    <m/>
  </r>
  <r>
    <x v="7"/>
    <x v="0"/>
    <x v="209"/>
    <x v="5726"/>
    <x v="3"/>
    <x v="11"/>
    <n v="15232.356"/>
    <x v="0"/>
    <n v="0.88"/>
    <n v="13404.54"/>
  </r>
  <r>
    <x v="7"/>
    <x v="0"/>
    <x v="203"/>
    <x v="5727"/>
    <x v="1"/>
    <x v="21"/>
    <m/>
    <x v="1"/>
    <m/>
    <m/>
  </r>
  <r>
    <x v="7"/>
    <x v="0"/>
    <x v="251"/>
    <x v="5728"/>
    <x v="5"/>
    <x v="12"/>
    <m/>
    <x v="2"/>
    <m/>
    <m/>
  </r>
  <r>
    <x v="7"/>
    <x v="0"/>
    <x v="251"/>
    <x v="5729"/>
    <x v="5"/>
    <x v="12"/>
    <m/>
    <x v="2"/>
    <m/>
    <m/>
  </r>
  <r>
    <x v="7"/>
    <x v="0"/>
    <x v="251"/>
    <x v="5730"/>
    <x v="5"/>
    <x v="12"/>
    <m/>
    <x v="2"/>
    <m/>
    <m/>
  </r>
  <r>
    <x v="7"/>
    <x v="0"/>
    <x v="162"/>
    <x v="5731"/>
    <x v="3"/>
    <x v="17"/>
    <m/>
    <x v="0"/>
    <m/>
    <m/>
  </r>
  <r>
    <x v="7"/>
    <x v="0"/>
    <x v="78"/>
    <x v="5732"/>
    <x v="5"/>
    <x v="12"/>
    <n v="38.35"/>
    <x v="2"/>
    <n v="0"/>
    <n v="0"/>
  </r>
  <r>
    <x v="7"/>
    <x v="0"/>
    <x v="140"/>
    <x v="5733"/>
    <x v="1"/>
    <x v="21"/>
    <m/>
    <x v="1"/>
    <m/>
    <m/>
  </r>
  <r>
    <x v="7"/>
    <x v="0"/>
    <x v="140"/>
    <x v="5734"/>
    <x v="1"/>
    <x v="21"/>
    <m/>
    <x v="1"/>
    <m/>
    <m/>
  </r>
  <r>
    <x v="7"/>
    <x v="0"/>
    <x v="140"/>
    <x v="5735"/>
    <x v="1"/>
    <x v="21"/>
    <m/>
    <x v="1"/>
    <m/>
    <m/>
  </r>
  <r>
    <x v="7"/>
    <x v="0"/>
    <x v="140"/>
    <x v="5736"/>
    <x v="1"/>
    <x v="21"/>
    <m/>
    <x v="1"/>
    <m/>
    <m/>
  </r>
  <r>
    <x v="7"/>
    <x v="0"/>
    <x v="140"/>
    <x v="5737"/>
    <x v="1"/>
    <x v="21"/>
    <m/>
    <x v="1"/>
    <m/>
    <m/>
  </r>
  <r>
    <x v="7"/>
    <x v="0"/>
    <x v="140"/>
    <x v="5738"/>
    <x v="1"/>
    <x v="21"/>
    <m/>
    <x v="1"/>
    <m/>
    <m/>
  </r>
  <r>
    <x v="7"/>
    <x v="0"/>
    <x v="140"/>
    <x v="5739"/>
    <x v="1"/>
    <x v="21"/>
    <m/>
    <x v="1"/>
    <m/>
    <m/>
  </r>
  <r>
    <x v="7"/>
    <x v="0"/>
    <x v="140"/>
    <x v="5740"/>
    <x v="1"/>
    <x v="21"/>
    <m/>
    <x v="1"/>
    <m/>
    <m/>
  </r>
  <r>
    <x v="7"/>
    <x v="0"/>
    <x v="140"/>
    <x v="5741"/>
    <x v="1"/>
    <x v="21"/>
    <m/>
    <x v="1"/>
    <m/>
    <m/>
  </r>
  <r>
    <x v="7"/>
    <x v="0"/>
    <x v="140"/>
    <x v="5742"/>
    <x v="1"/>
    <x v="21"/>
    <m/>
    <x v="1"/>
    <m/>
    <m/>
  </r>
  <r>
    <x v="7"/>
    <x v="0"/>
    <x v="140"/>
    <x v="5743"/>
    <x v="1"/>
    <x v="21"/>
    <m/>
    <x v="1"/>
    <m/>
    <m/>
  </r>
  <r>
    <x v="7"/>
    <x v="0"/>
    <x v="140"/>
    <x v="5744"/>
    <x v="1"/>
    <x v="21"/>
    <m/>
    <x v="1"/>
    <m/>
    <m/>
  </r>
  <r>
    <x v="7"/>
    <x v="0"/>
    <x v="140"/>
    <x v="5745"/>
    <x v="1"/>
    <x v="21"/>
    <m/>
    <x v="1"/>
    <m/>
    <m/>
  </r>
  <r>
    <x v="7"/>
    <x v="0"/>
    <x v="140"/>
    <x v="5746"/>
    <x v="1"/>
    <x v="21"/>
    <m/>
    <x v="1"/>
    <m/>
    <m/>
  </r>
  <r>
    <x v="7"/>
    <x v="0"/>
    <x v="140"/>
    <x v="5747"/>
    <x v="1"/>
    <x v="21"/>
    <m/>
    <x v="1"/>
    <m/>
    <m/>
  </r>
  <r>
    <x v="7"/>
    <x v="0"/>
    <x v="140"/>
    <x v="5748"/>
    <x v="1"/>
    <x v="21"/>
    <m/>
    <x v="1"/>
    <m/>
    <m/>
  </r>
  <r>
    <x v="7"/>
    <x v="0"/>
    <x v="140"/>
    <x v="5749"/>
    <x v="1"/>
    <x v="21"/>
    <m/>
    <x v="1"/>
    <m/>
    <m/>
  </r>
  <r>
    <x v="7"/>
    <x v="0"/>
    <x v="140"/>
    <x v="5750"/>
    <x v="1"/>
    <x v="21"/>
    <n v="44.3"/>
    <x v="1"/>
    <n v="31.25"/>
    <n v="1384.38"/>
  </r>
  <r>
    <x v="7"/>
    <x v="0"/>
    <x v="140"/>
    <x v="5751"/>
    <x v="1"/>
    <x v="21"/>
    <n v="132"/>
    <x v="1"/>
    <n v="31.25"/>
    <n v="4125"/>
  </r>
  <r>
    <x v="7"/>
    <x v="0"/>
    <x v="140"/>
    <x v="5752"/>
    <x v="1"/>
    <x v="21"/>
    <n v="132"/>
    <x v="1"/>
    <n v="31.25"/>
    <n v="4125"/>
  </r>
  <r>
    <x v="7"/>
    <x v="0"/>
    <x v="141"/>
    <x v="5753"/>
    <x v="1"/>
    <x v="21"/>
    <m/>
    <x v="1"/>
    <m/>
    <m/>
  </r>
  <r>
    <x v="7"/>
    <x v="0"/>
    <x v="141"/>
    <x v="5754"/>
    <x v="1"/>
    <x v="21"/>
    <m/>
    <x v="1"/>
    <m/>
    <m/>
  </r>
  <r>
    <x v="7"/>
    <x v="0"/>
    <x v="141"/>
    <x v="5755"/>
    <x v="1"/>
    <x v="21"/>
    <m/>
    <x v="1"/>
    <m/>
    <m/>
  </r>
  <r>
    <x v="7"/>
    <x v="0"/>
    <x v="141"/>
    <x v="5756"/>
    <x v="1"/>
    <x v="21"/>
    <m/>
    <x v="1"/>
    <m/>
    <m/>
  </r>
  <r>
    <x v="7"/>
    <x v="0"/>
    <x v="141"/>
    <x v="5757"/>
    <x v="1"/>
    <x v="21"/>
    <m/>
    <x v="1"/>
    <m/>
    <m/>
  </r>
  <r>
    <x v="7"/>
    <x v="0"/>
    <x v="141"/>
    <x v="5758"/>
    <x v="1"/>
    <x v="21"/>
    <m/>
    <x v="1"/>
    <m/>
    <m/>
  </r>
  <r>
    <x v="7"/>
    <x v="0"/>
    <x v="142"/>
    <x v="5759"/>
    <x v="1"/>
    <x v="21"/>
    <m/>
    <x v="1"/>
    <m/>
    <m/>
  </r>
  <r>
    <x v="7"/>
    <x v="0"/>
    <x v="142"/>
    <x v="5760"/>
    <x v="1"/>
    <x v="21"/>
    <m/>
    <x v="1"/>
    <m/>
    <m/>
  </r>
  <r>
    <x v="7"/>
    <x v="0"/>
    <x v="142"/>
    <x v="5761"/>
    <x v="1"/>
    <x v="21"/>
    <m/>
    <x v="1"/>
    <m/>
    <m/>
  </r>
  <r>
    <x v="7"/>
    <x v="0"/>
    <x v="142"/>
    <x v="5762"/>
    <x v="1"/>
    <x v="21"/>
    <m/>
    <x v="1"/>
    <m/>
    <m/>
  </r>
  <r>
    <x v="7"/>
    <x v="0"/>
    <x v="142"/>
    <x v="5763"/>
    <x v="1"/>
    <x v="21"/>
    <m/>
    <x v="1"/>
    <m/>
    <m/>
  </r>
  <r>
    <x v="7"/>
    <x v="0"/>
    <x v="142"/>
    <x v="5764"/>
    <x v="1"/>
    <x v="21"/>
    <m/>
    <x v="1"/>
    <m/>
    <m/>
  </r>
  <r>
    <x v="7"/>
    <x v="0"/>
    <x v="142"/>
    <x v="5765"/>
    <x v="1"/>
    <x v="21"/>
    <n v="29.3"/>
    <x v="1"/>
    <n v="65"/>
    <n v="1904.5"/>
  </r>
  <r>
    <x v="7"/>
    <x v="0"/>
    <x v="142"/>
    <x v="5766"/>
    <x v="1"/>
    <x v="21"/>
    <n v="40"/>
    <x v="1"/>
    <n v="65"/>
    <n v="2600"/>
  </r>
  <r>
    <x v="7"/>
    <x v="0"/>
    <x v="142"/>
    <x v="5767"/>
    <x v="1"/>
    <x v="21"/>
    <n v="40"/>
    <x v="1"/>
    <n v="65"/>
    <n v="2600"/>
  </r>
  <r>
    <x v="7"/>
    <x v="0"/>
    <x v="202"/>
    <x v="5768"/>
    <x v="1"/>
    <x v="21"/>
    <m/>
    <x v="1"/>
    <m/>
    <m/>
  </r>
  <r>
    <x v="7"/>
    <x v="0"/>
    <x v="191"/>
    <x v="5769"/>
    <x v="5"/>
    <x v="12"/>
    <n v="100"/>
    <x v="2"/>
    <n v="2.17"/>
    <n v="217.24"/>
  </r>
  <r>
    <x v="7"/>
    <x v="0"/>
    <x v="191"/>
    <x v="5770"/>
    <x v="5"/>
    <x v="12"/>
    <n v="75"/>
    <x v="2"/>
    <n v="2.17"/>
    <n v="162.93"/>
  </r>
  <r>
    <x v="7"/>
    <x v="0"/>
    <x v="192"/>
    <x v="5771"/>
    <x v="5"/>
    <x v="12"/>
    <n v="2.4500000000000002"/>
    <x v="2"/>
    <n v="3.96"/>
    <n v="9.7100000000000009"/>
  </r>
  <r>
    <x v="7"/>
    <x v="0"/>
    <x v="192"/>
    <x v="5772"/>
    <x v="5"/>
    <x v="12"/>
    <n v="2.35"/>
    <x v="2"/>
    <n v="3.96"/>
    <n v="9.31"/>
  </r>
  <r>
    <x v="7"/>
    <x v="0"/>
    <x v="22"/>
    <x v="5773"/>
    <x v="3"/>
    <x v="11"/>
    <m/>
    <x v="0"/>
    <m/>
    <m/>
  </r>
  <r>
    <x v="7"/>
    <x v="0"/>
    <x v="22"/>
    <x v="5774"/>
    <x v="3"/>
    <x v="11"/>
    <m/>
    <x v="0"/>
    <m/>
    <m/>
  </r>
  <r>
    <x v="7"/>
    <x v="0"/>
    <x v="22"/>
    <x v="5775"/>
    <x v="3"/>
    <x v="11"/>
    <m/>
    <x v="0"/>
    <m/>
    <m/>
  </r>
  <r>
    <x v="7"/>
    <x v="0"/>
    <x v="22"/>
    <x v="5776"/>
    <x v="3"/>
    <x v="11"/>
    <m/>
    <x v="0"/>
    <m/>
    <m/>
  </r>
  <r>
    <x v="7"/>
    <x v="0"/>
    <x v="22"/>
    <x v="5777"/>
    <x v="3"/>
    <x v="11"/>
    <m/>
    <x v="0"/>
    <m/>
    <m/>
  </r>
  <r>
    <x v="7"/>
    <x v="0"/>
    <x v="22"/>
    <x v="5778"/>
    <x v="3"/>
    <x v="11"/>
    <m/>
    <x v="0"/>
    <m/>
    <m/>
  </r>
  <r>
    <x v="7"/>
    <x v="0"/>
    <x v="22"/>
    <x v="5779"/>
    <x v="3"/>
    <x v="11"/>
    <m/>
    <x v="0"/>
    <m/>
    <m/>
  </r>
  <r>
    <x v="7"/>
    <x v="0"/>
    <x v="21"/>
    <x v="5780"/>
    <x v="3"/>
    <x v="11"/>
    <m/>
    <x v="0"/>
    <m/>
    <m/>
  </r>
  <r>
    <x v="7"/>
    <x v="0"/>
    <x v="21"/>
    <x v="5781"/>
    <x v="3"/>
    <x v="11"/>
    <m/>
    <x v="0"/>
    <m/>
    <m/>
  </r>
  <r>
    <x v="7"/>
    <x v="0"/>
    <x v="21"/>
    <x v="5782"/>
    <x v="3"/>
    <x v="11"/>
    <m/>
    <x v="0"/>
    <m/>
    <m/>
  </r>
  <r>
    <x v="7"/>
    <x v="0"/>
    <x v="21"/>
    <x v="5783"/>
    <x v="3"/>
    <x v="11"/>
    <m/>
    <x v="0"/>
    <m/>
    <m/>
  </r>
  <r>
    <x v="7"/>
    <x v="0"/>
    <x v="21"/>
    <x v="5784"/>
    <x v="3"/>
    <x v="11"/>
    <m/>
    <x v="0"/>
    <m/>
    <m/>
  </r>
  <r>
    <x v="7"/>
    <x v="0"/>
    <x v="21"/>
    <x v="5785"/>
    <x v="3"/>
    <x v="11"/>
    <n v="87"/>
    <x v="0"/>
    <n v="1.1200000000000001"/>
    <n v="97.53"/>
  </r>
  <r>
    <x v="7"/>
    <x v="0"/>
    <x v="20"/>
    <x v="5786"/>
    <x v="3"/>
    <x v="11"/>
    <m/>
    <x v="0"/>
    <m/>
    <m/>
  </r>
  <r>
    <x v="7"/>
    <x v="0"/>
    <x v="18"/>
    <x v="5787"/>
    <x v="3"/>
    <x v="11"/>
    <m/>
    <x v="0"/>
    <m/>
    <m/>
  </r>
  <r>
    <x v="7"/>
    <x v="0"/>
    <x v="18"/>
    <x v="5788"/>
    <x v="3"/>
    <x v="11"/>
    <m/>
    <x v="0"/>
    <m/>
    <m/>
  </r>
  <r>
    <x v="7"/>
    <x v="0"/>
    <x v="208"/>
    <x v="5789"/>
    <x v="3"/>
    <x v="11"/>
    <m/>
    <x v="0"/>
    <m/>
    <m/>
  </r>
  <r>
    <x v="7"/>
    <x v="0"/>
    <x v="208"/>
    <x v="5790"/>
    <x v="3"/>
    <x v="11"/>
    <m/>
    <x v="0"/>
    <m/>
    <m/>
  </r>
  <r>
    <x v="7"/>
    <x v="0"/>
    <x v="208"/>
    <x v="5791"/>
    <x v="3"/>
    <x v="11"/>
    <m/>
    <x v="0"/>
    <m/>
    <m/>
  </r>
  <r>
    <x v="7"/>
    <x v="0"/>
    <x v="208"/>
    <x v="5792"/>
    <x v="3"/>
    <x v="11"/>
    <m/>
    <x v="0"/>
    <m/>
    <m/>
  </r>
  <r>
    <x v="7"/>
    <x v="0"/>
    <x v="208"/>
    <x v="5793"/>
    <x v="3"/>
    <x v="11"/>
    <m/>
    <x v="0"/>
    <m/>
    <m/>
  </r>
  <r>
    <x v="7"/>
    <x v="0"/>
    <x v="208"/>
    <x v="5794"/>
    <x v="3"/>
    <x v="11"/>
    <m/>
    <x v="0"/>
    <m/>
    <m/>
  </r>
  <r>
    <x v="7"/>
    <x v="0"/>
    <x v="159"/>
    <x v="5795"/>
    <x v="3"/>
    <x v="11"/>
    <m/>
    <x v="0"/>
    <m/>
    <m/>
  </r>
  <r>
    <x v="7"/>
    <x v="0"/>
    <x v="160"/>
    <x v="5796"/>
    <x v="3"/>
    <x v="11"/>
    <m/>
    <x v="0"/>
    <m/>
    <m/>
  </r>
  <r>
    <x v="7"/>
    <x v="0"/>
    <x v="160"/>
    <x v="5797"/>
    <x v="3"/>
    <x v="11"/>
    <m/>
    <x v="0"/>
    <m/>
    <m/>
  </r>
  <r>
    <x v="7"/>
    <x v="0"/>
    <x v="160"/>
    <x v="5798"/>
    <x v="3"/>
    <x v="11"/>
    <m/>
    <x v="0"/>
    <m/>
    <m/>
  </r>
  <r>
    <x v="7"/>
    <x v="0"/>
    <x v="160"/>
    <x v="5799"/>
    <x v="3"/>
    <x v="11"/>
    <m/>
    <x v="0"/>
    <m/>
    <m/>
  </r>
  <r>
    <x v="7"/>
    <x v="0"/>
    <x v="160"/>
    <x v="5800"/>
    <x v="3"/>
    <x v="11"/>
    <m/>
    <x v="0"/>
    <m/>
    <m/>
  </r>
  <r>
    <x v="7"/>
    <x v="0"/>
    <x v="160"/>
    <x v="5801"/>
    <x v="3"/>
    <x v="11"/>
    <m/>
    <x v="0"/>
    <m/>
    <m/>
  </r>
  <r>
    <x v="7"/>
    <x v="0"/>
    <x v="160"/>
    <x v="5802"/>
    <x v="3"/>
    <x v="11"/>
    <m/>
    <x v="0"/>
    <m/>
    <m/>
  </r>
  <r>
    <x v="7"/>
    <x v="0"/>
    <x v="143"/>
    <x v="5803"/>
    <x v="3"/>
    <x v="20"/>
    <m/>
    <x v="0"/>
    <m/>
    <m/>
  </r>
  <r>
    <x v="7"/>
    <x v="0"/>
    <x v="161"/>
    <x v="5804"/>
    <x v="3"/>
    <x v="17"/>
    <m/>
    <x v="0"/>
    <m/>
    <m/>
  </r>
  <r>
    <x v="7"/>
    <x v="0"/>
    <x v="161"/>
    <x v="5805"/>
    <x v="3"/>
    <x v="17"/>
    <m/>
    <x v="0"/>
    <m/>
    <m/>
  </r>
  <r>
    <x v="7"/>
    <x v="0"/>
    <x v="162"/>
    <x v="5806"/>
    <x v="3"/>
    <x v="17"/>
    <m/>
    <x v="0"/>
    <m/>
    <m/>
  </r>
  <r>
    <x v="7"/>
    <x v="0"/>
    <x v="162"/>
    <x v="5807"/>
    <x v="3"/>
    <x v="17"/>
    <m/>
    <x v="0"/>
    <m/>
    <m/>
  </r>
  <r>
    <x v="7"/>
    <x v="0"/>
    <x v="162"/>
    <x v="5808"/>
    <x v="3"/>
    <x v="17"/>
    <m/>
    <x v="0"/>
    <m/>
    <m/>
  </r>
  <r>
    <x v="7"/>
    <x v="0"/>
    <x v="162"/>
    <x v="5809"/>
    <x v="3"/>
    <x v="17"/>
    <m/>
    <x v="0"/>
    <m/>
    <m/>
  </r>
  <r>
    <x v="7"/>
    <x v="0"/>
    <x v="162"/>
    <x v="5810"/>
    <x v="3"/>
    <x v="17"/>
    <m/>
    <x v="0"/>
    <m/>
    <m/>
  </r>
  <r>
    <x v="7"/>
    <x v="0"/>
    <x v="162"/>
    <x v="5811"/>
    <x v="3"/>
    <x v="17"/>
    <m/>
    <x v="0"/>
    <m/>
    <m/>
  </r>
  <r>
    <x v="7"/>
    <x v="0"/>
    <x v="162"/>
    <x v="5812"/>
    <x v="3"/>
    <x v="17"/>
    <m/>
    <x v="0"/>
    <m/>
    <m/>
  </r>
  <r>
    <x v="7"/>
    <x v="0"/>
    <x v="162"/>
    <x v="5813"/>
    <x v="3"/>
    <x v="17"/>
    <m/>
    <x v="0"/>
    <m/>
    <m/>
  </r>
  <r>
    <x v="7"/>
    <x v="0"/>
    <x v="162"/>
    <x v="5814"/>
    <x v="3"/>
    <x v="17"/>
    <m/>
    <x v="0"/>
    <m/>
    <m/>
  </r>
  <r>
    <x v="7"/>
    <x v="0"/>
    <x v="162"/>
    <x v="5815"/>
    <x v="3"/>
    <x v="17"/>
    <m/>
    <x v="0"/>
    <m/>
    <m/>
  </r>
  <r>
    <x v="7"/>
    <x v="0"/>
    <x v="163"/>
    <x v="5816"/>
    <x v="1"/>
    <x v="15"/>
    <m/>
    <x v="1"/>
    <m/>
    <m/>
  </r>
  <r>
    <x v="7"/>
    <x v="0"/>
    <x v="164"/>
    <x v="5817"/>
    <x v="1"/>
    <x v="15"/>
    <m/>
    <x v="1"/>
    <m/>
    <m/>
  </r>
  <r>
    <x v="7"/>
    <x v="0"/>
    <x v="164"/>
    <x v="5818"/>
    <x v="1"/>
    <x v="15"/>
    <m/>
    <x v="1"/>
    <m/>
    <m/>
  </r>
  <r>
    <x v="7"/>
    <x v="0"/>
    <x v="164"/>
    <x v="5819"/>
    <x v="1"/>
    <x v="15"/>
    <m/>
    <x v="1"/>
    <m/>
    <m/>
  </r>
  <r>
    <x v="7"/>
    <x v="0"/>
    <x v="164"/>
    <x v="5820"/>
    <x v="1"/>
    <x v="15"/>
    <m/>
    <x v="1"/>
    <m/>
    <m/>
  </r>
  <r>
    <x v="7"/>
    <x v="0"/>
    <x v="164"/>
    <x v="5821"/>
    <x v="1"/>
    <x v="15"/>
    <m/>
    <x v="1"/>
    <m/>
    <m/>
  </r>
  <r>
    <x v="7"/>
    <x v="0"/>
    <x v="164"/>
    <x v="5822"/>
    <x v="1"/>
    <x v="15"/>
    <m/>
    <x v="1"/>
    <m/>
    <m/>
  </r>
  <r>
    <x v="7"/>
    <x v="0"/>
    <x v="164"/>
    <x v="5823"/>
    <x v="1"/>
    <x v="15"/>
    <m/>
    <x v="1"/>
    <m/>
    <m/>
  </r>
  <r>
    <x v="7"/>
    <x v="0"/>
    <x v="164"/>
    <x v="5824"/>
    <x v="1"/>
    <x v="15"/>
    <m/>
    <x v="1"/>
    <m/>
    <m/>
  </r>
  <r>
    <x v="7"/>
    <x v="0"/>
    <x v="164"/>
    <x v="5825"/>
    <x v="1"/>
    <x v="15"/>
    <m/>
    <x v="1"/>
    <m/>
    <m/>
  </r>
  <r>
    <x v="7"/>
    <x v="0"/>
    <x v="164"/>
    <x v="5826"/>
    <x v="1"/>
    <x v="15"/>
    <m/>
    <x v="1"/>
    <m/>
    <m/>
  </r>
  <r>
    <x v="7"/>
    <x v="0"/>
    <x v="164"/>
    <x v="5827"/>
    <x v="1"/>
    <x v="15"/>
    <m/>
    <x v="1"/>
    <m/>
    <m/>
  </r>
  <r>
    <x v="7"/>
    <x v="0"/>
    <x v="165"/>
    <x v="5828"/>
    <x v="1"/>
    <x v="15"/>
    <m/>
    <x v="1"/>
    <m/>
    <m/>
  </r>
  <r>
    <x v="7"/>
    <x v="0"/>
    <x v="165"/>
    <x v="5829"/>
    <x v="1"/>
    <x v="15"/>
    <m/>
    <x v="1"/>
    <m/>
    <m/>
  </r>
  <r>
    <x v="7"/>
    <x v="0"/>
    <x v="165"/>
    <x v="5830"/>
    <x v="1"/>
    <x v="15"/>
    <m/>
    <x v="1"/>
    <m/>
    <m/>
  </r>
  <r>
    <x v="7"/>
    <x v="0"/>
    <x v="5"/>
    <x v="5831"/>
    <x v="2"/>
    <x v="5"/>
    <n v="2"/>
    <x v="0"/>
    <n v="0"/>
    <n v="0"/>
  </r>
  <r>
    <x v="7"/>
    <x v="0"/>
    <x v="166"/>
    <x v="5832"/>
    <x v="1"/>
    <x v="15"/>
    <m/>
    <x v="1"/>
    <m/>
    <m/>
  </r>
  <r>
    <x v="7"/>
    <x v="0"/>
    <x v="166"/>
    <x v="5833"/>
    <x v="1"/>
    <x v="15"/>
    <m/>
    <x v="1"/>
    <m/>
    <m/>
  </r>
  <r>
    <x v="7"/>
    <x v="0"/>
    <x v="166"/>
    <x v="5834"/>
    <x v="1"/>
    <x v="15"/>
    <m/>
    <x v="1"/>
    <m/>
    <m/>
  </r>
  <r>
    <x v="7"/>
    <x v="0"/>
    <x v="156"/>
    <x v="5835"/>
    <x v="2"/>
    <x v="5"/>
    <n v="1"/>
    <x v="0"/>
    <n v="0"/>
    <n v="0"/>
  </r>
  <r>
    <x v="7"/>
    <x v="0"/>
    <x v="166"/>
    <x v="5836"/>
    <x v="1"/>
    <x v="15"/>
    <m/>
    <x v="1"/>
    <m/>
    <m/>
  </r>
  <r>
    <x v="7"/>
    <x v="0"/>
    <x v="157"/>
    <x v="5837"/>
    <x v="2"/>
    <x v="5"/>
    <n v="3"/>
    <x v="0"/>
    <n v="0"/>
    <n v="0"/>
  </r>
  <r>
    <x v="7"/>
    <x v="0"/>
    <x v="158"/>
    <x v="5838"/>
    <x v="2"/>
    <x v="5"/>
    <n v="2"/>
    <x v="0"/>
    <n v="0"/>
    <n v="0"/>
  </r>
  <r>
    <x v="7"/>
    <x v="0"/>
    <x v="167"/>
    <x v="5839"/>
    <x v="1"/>
    <x v="15"/>
    <m/>
    <x v="1"/>
    <m/>
    <m/>
  </r>
  <r>
    <x v="7"/>
    <x v="0"/>
    <x v="168"/>
    <x v="5840"/>
    <x v="1"/>
    <x v="15"/>
    <n v="0.5"/>
    <x v="1"/>
    <n v="25.6"/>
    <n v="12.8"/>
  </r>
  <r>
    <x v="7"/>
    <x v="0"/>
    <x v="169"/>
    <x v="5841"/>
    <x v="1"/>
    <x v="15"/>
    <m/>
    <x v="1"/>
    <m/>
    <m/>
  </r>
  <r>
    <x v="7"/>
    <x v="0"/>
    <x v="169"/>
    <x v="5842"/>
    <x v="1"/>
    <x v="15"/>
    <m/>
    <x v="1"/>
    <m/>
    <m/>
  </r>
  <r>
    <x v="7"/>
    <x v="0"/>
    <x v="169"/>
    <x v="5843"/>
    <x v="1"/>
    <x v="15"/>
    <m/>
    <x v="1"/>
    <m/>
    <m/>
  </r>
  <r>
    <x v="7"/>
    <x v="0"/>
    <x v="170"/>
    <x v="5844"/>
    <x v="1"/>
    <x v="15"/>
    <m/>
    <x v="1"/>
    <m/>
    <m/>
  </r>
  <r>
    <x v="7"/>
    <x v="0"/>
    <x v="170"/>
    <x v="5845"/>
    <x v="1"/>
    <x v="15"/>
    <m/>
    <x v="1"/>
    <m/>
    <m/>
  </r>
  <r>
    <x v="7"/>
    <x v="0"/>
    <x v="170"/>
    <x v="5846"/>
    <x v="1"/>
    <x v="15"/>
    <m/>
    <x v="1"/>
    <m/>
    <m/>
  </r>
  <r>
    <x v="7"/>
    <x v="0"/>
    <x v="171"/>
    <x v="5847"/>
    <x v="1"/>
    <x v="15"/>
    <m/>
    <x v="1"/>
    <m/>
    <m/>
  </r>
  <r>
    <x v="7"/>
    <x v="0"/>
    <x v="172"/>
    <x v="5848"/>
    <x v="1"/>
    <x v="15"/>
    <m/>
    <x v="1"/>
    <m/>
    <m/>
  </r>
  <r>
    <x v="7"/>
    <x v="0"/>
    <x v="178"/>
    <x v="5849"/>
    <x v="1"/>
    <x v="15"/>
    <m/>
    <x v="1"/>
    <m/>
    <m/>
  </r>
  <r>
    <x v="7"/>
    <x v="0"/>
    <x v="179"/>
    <x v="5850"/>
    <x v="1"/>
    <x v="15"/>
    <m/>
    <x v="1"/>
    <m/>
    <m/>
  </r>
  <r>
    <x v="7"/>
    <x v="0"/>
    <x v="145"/>
    <x v="5851"/>
    <x v="1"/>
    <x v="15"/>
    <m/>
    <x v="1"/>
    <m/>
    <m/>
  </r>
  <r>
    <x v="7"/>
    <x v="0"/>
    <x v="145"/>
    <x v="5852"/>
    <x v="1"/>
    <x v="15"/>
    <m/>
    <x v="1"/>
    <m/>
    <m/>
  </r>
  <r>
    <x v="7"/>
    <x v="0"/>
    <x v="145"/>
    <x v="5853"/>
    <x v="1"/>
    <x v="15"/>
    <m/>
    <x v="1"/>
    <m/>
    <m/>
  </r>
  <r>
    <x v="7"/>
    <x v="0"/>
    <x v="145"/>
    <x v="5854"/>
    <x v="1"/>
    <x v="15"/>
    <m/>
    <x v="1"/>
    <m/>
    <m/>
  </r>
  <r>
    <x v="7"/>
    <x v="0"/>
    <x v="145"/>
    <x v="5855"/>
    <x v="1"/>
    <x v="15"/>
    <m/>
    <x v="1"/>
    <m/>
    <m/>
  </r>
  <r>
    <x v="7"/>
    <x v="0"/>
    <x v="145"/>
    <x v="5856"/>
    <x v="1"/>
    <x v="15"/>
    <m/>
    <x v="1"/>
    <m/>
    <m/>
  </r>
  <r>
    <x v="7"/>
    <x v="0"/>
    <x v="180"/>
    <x v="5857"/>
    <x v="1"/>
    <x v="15"/>
    <m/>
    <x v="1"/>
    <m/>
    <m/>
  </r>
  <r>
    <x v="7"/>
    <x v="0"/>
    <x v="180"/>
    <x v="5858"/>
    <x v="1"/>
    <x v="15"/>
    <m/>
    <x v="1"/>
    <m/>
    <m/>
  </r>
  <r>
    <x v="7"/>
    <x v="0"/>
    <x v="181"/>
    <x v="5859"/>
    <x v="1"/>
    <x v="15"/>
    <m/>
    <x v="1"/>
    <m/>
    <m/>
  </r>
  <r>
    <x v="7"/>
    <x v="0"/>
    <x v="181"/>
    <x v="5860"/>
    <x v="1"/>
    <x v="15"/>
    <m/>
    <x v="1"/>
    <m/>
    <m/>
  </r>
  <r>
    <x v="7"/>
    <x v="0"/>
    <x v="182"/>
    <x v="5861"/>
    <x v="1"/>
    <x v="15"/>
    <m/>
    <x v="1"/>
    <m/>
    <m/>
  </r>
  <r>
    <x v="7"/>
    <x v="0"/>
    <x v="163"/>
    <x v="5862"/>
    <x v="1"/>
    <x v="15"/>
    <n v="42.35"/>
    <x v="1"/>
    <n v="16.329999999999998"/>
    <n v="691.58"/>
  </r>
  <r>
    <x v="7"/>
    <x v="0"/>
    <x v="163"/>
    <x v="5863"/>
    <x v="1"/>
    <x v="15"/>
    <n v="86.3"/>
    <x v="1"/>
    <n v="16.329999999999998"/>
    <n v="1409.28"/>
  </r>
  <r>
    <x v="7"/>
    <x v="0"/>
    <x v="165"/>
    <x v="5864"/>
    <x v="1"/>
    <x v="15"/>
    <n v="85.75"/>
    <x v="1"/>
    <n v="16.5"/>
    <n v="1414.88"/>
  </r>
  <r>
    <x v="7"/>
    <x v="0"/>
    <x v="242"/>
    <x v="5865"/>
    <x v="4"/>
    <x v="8"/>
    <n v="10"/>
    <x v="0"/>
    <n v="79.260000000000005"/>
    <n v="792.6"/>
  </r>
  <r>
    <x v="7"/>
    <x v="0"/>
    <x v="242"/>
    <x v="5866"/>
    <x v="4"/>
    <x v="8"/>
    <n v="11"/>
    <x v="0"/>
    <n v="72.05"/>
    <n v="792.6"/>
  </r>
  <r>
    <x v="7"/>
    <x v="0"/>
    <x v="184"/>
    <x v="5867"/>
    <x v="4"/>
    <x v="7"/>
    <n v="3"/>
    <x v="0"/>
    <n v="79.260000000000005"/>
    <n v="237.78"/>
  </r>
  <r>
    <x v="7"/>
    <x v="0"/>
    <x v="184"/>
    <x v="5868"/>
    <x v="4"/>
    <x v="7"/>
    <n v="34"/>
    <x v="0"/>
    <n v="76.930000000000007"/>
    <n v="2615.58"/>
  </r>
  <r>
    <x v="7"/>
    <x v="0"/>
    <x v="245"/>
    <x v="5869"/>
    <x v="5"/>
    <x v="12"/>
    <n v="2.4500000000000002"/>
    <x v="2"/>
    <n v="3.59"/>
    <n v="8.8000000000000007"/>
  </r>
  <r>
    <x v="7"/>
    <x v="0"/>
    <x v="245"/>
    <x v="5870"/>
    <x v="5"/>
    <x v="12"/>
    <n v="2.35"/>
    <x v="2"/>
    <n v="3.59"/>
    <n v="8.44"/>
  </r>
  <r>
    <x v="7"/>
    <x v="0"/>
    <x v="248"/>
    <x v="5871"/>
    <x v="5"/>
    <x v="12"/>
    <n v="1.175"/>
    <x v="2"/>
    <n v="3.11"/>
    <n v="3.65"/>
  </r>
  <r>
    <x v="7"/>
    <x v="0"/>
    <x v="248"/>
    <x v="5872"/>
    <x v="5"/>
    <x v="12"/>
    <n v="3.875"/>
    <x v="2"/>
    <n v="3.1"/>
    <n v="12.02"/>
  </r>
  <r>
    <x v="7"/>
    <x v="0"/>
    <x v="248"/>
    <x v="5873"/>
    <x v="5"/>
    <x v="12"/>
    <n v="7.05"/>
    <x v="2"/>
    <n v="3.1"/>
    <n v="21.87"/>
  </r>
  <r>
    <x v="7"/>
    <x v="0"/>
    <x v="248"/>
    <x v="5874"/>
    <x v="5"/>
    <x v="12"/>
    <n v="225"/>
    <x v="2"/>
    <n v="3.1"/>
    <n v="698.06"/>
  </r>
  <r>
    <x v="7"/>
    <x v="0"/>
    <x v="87"/>
    <x v="5875"/>
    <x v="3"/>
    <x v="13"/>
    <n v="75034"/>
    <x v="0"/>
    <n v="0.01"/>
    <n v="750.34"/>
  </r>
  <r>
    <x v="7"/>
    <x v="0"/>
    <x v="68"/>
    <x v="5876"/>
    <x v="3"/>
    <x v="13"/>
    <n v="39291"/>
    <x v="0"/>
    <n v="0.01"/>
    <n v="392.91"/>
  </r>
  <r>
    <x v="7"/>
    <x v="0"/>
    <x v="68"/>
    <x v="5877"/>
    <x v="3"/>
    <x v="13"/>
    <n v="197876"/>
    <x v="0"/>
    <n v="0.01"/>
    <n v="1978.76"/>
  </r>
  <r>
    <x v="7"/>
    <x v="0"/>
    <x v="68"/>
    <x v="5878"/>
    <x v="3"/>
    <x v="13"/>
    <n v="16489"/>
    <x v="0"/>
    <n v="0.01"/>
    <n v="164.89"/>
  </r>
  <r>
    <x v="7"/>
    <x v="0"/>
    <x v="68"/>
    <x v="5879"/>
    <x v="3"/>
    <x v="13"/>
    <n v="26693"/>
    <x v="0"/>
    <n v="0.01"/>
    <n v="266.93"/>
  </r>
  <r>
    <x v="7"/>
    <x v="0"/>
    <x v="42"/>
    <x v="5880"/>
    <x v="3"/>
    <x v="13"/>
    <n v="208614"/>
    <x v="0"/>
    <n v="0.01"/>
    <n v="2086.14"/>
  </r>
  <r>
    <x v="7"/>
    <x v="0"/>
    <x v="42"/>
    <x v="5881"/>
    <x v="3"/>
    <x v="13"/>
    <n v="65941"/>
    <x v="0"/>
    <n v="0.01"/>
    <n v="659.41"/>
  </r>
  <r>
    <x v="7"/>
    <x v="0"/>
    <x v="42"/>
    <x v="5882"/>
    <x v="3"/>
    <x v="13"/>
    <n v="67221"/>
    <x v="0"/>
    <n v="0.01"/>
    <n v="672.21"/>
  </r>
  <r>
    <x v="7"/>
    <x v="0"/>
    <x v="42"/>
    <x v="5883"/>
    <x v="3"/>
    <x v="13"/>
    <n v="104171"/>
    <x v="0"/>
    <n v="0.01"/>
    <n v="1041.71"/>
  </r>
  <r>
    <x v="7"/>
    <x v="0"/>
    <x v="185"/>
    <x v="5884"/>
    <x v="5"/>
    <x v="12"/>
    <n v="38.35"/>
    <x v="2"/>
    <n v="4.7300000000000004"/>
    <n v="181.38"/>
  </r>
  <r>
    <x v="7"/>
    <x v="0"/>
    <x v="186"/>
    <x v="5885"/>
    <x v="5"/>
    <x v="12"/>
    <n v="55"/>
    <x v="2"/>
    <n v="0"/>
    <n v="0"/>
  </r>
  <r>
    <x v="7"/>
    <x v="0"/>
    <x v="187"/>
    <x v="5886"/>
    <x v="5"/>
    <x v="12"/>
    <n v="156"/>
    <x v="2"/>
    <n v="5.24"/>
    <n v="818.17"/>
  </r>
  <r>
    <x v="7"/>
    <x v="0"/>
    <x v="246"/>
    <x v="5887"/>
    <x v="5"/>
    <x v="12"/>
    <n v="2.4500000000000002"/>
    <x v="2"/>
    <n v="3.77"/>
    <n v="9.23"/>
  </r>
  <r>
    <x v="7"/>
    <x v="0"/>
    <x v="246"/>
    <x v="5888"/>
    <x v="5"/>
    <x v="12"/>
    <n v="2.35"/>
    <x v="2"/>
    <n v="3.77"/>
    <n v="8.85"/>
  </r>
  <r>
    <x v="7"/>
    <x v="0"/>
    <x v="249"/>
    <x v="5889"/>
    <x v="5"/>
    <x v="12"/>
    <n v="1.175"/>
    <x v="2"/>
    <n v="3.12"/>
    <n v="3.67"/>
  </r>
  <r>
    <x v="7"/>
    <x v="0"/>
    <x v="249"/>
    <x v="5890"/>
    <x v="5"/>
    <x v="12"/>
    <n v="3.875"/>
    <x v="2"/>
    <n v="3.12"/>
    <n v="12.1"/>
  </r>
  <r>
    <x v="7"/>
    <x v="0"/>
    <x v="249"/>
    <x v="5891"/>
    <x v="5"/>
    <x v="12"/>
    <n v="4.05"/>
    <x v="2"/>
    <n v="3.12"/>
    <n v="12.64"/>
  </r>
  <r>
    <x v="7"/>
    <x v="0"/>
    <x v="249"/>
    <x v="5892"/>
    <x v="5"/>
    <x v="12"/>
    <n v="225"/>
    <x v="2"/>
    <n v="3.12"/>
    <n v="702.29"/>
  </r>
  <r>
    <x v="7"/>
    <x v="0"/>
    <x v="189"/>
    <x v="5893"/>
    <x v="5"/>
    <x v="12"/>
    <n v="250"/>
    <x v="2"/>
    <n v="2.69"/>
    <n v="672.5"/>
  </r>
  <r>
    <x v="7"/>
    <x v="0"/>
    <x v="264"/>
    <x v="5894"/>
    <x v="5"/>
    <x v="12"/>
    <n v="25.29"/>
    <x v="2"/>
    <n v="2.7"/>
    <n v="68.22"/>
  </r>
  <r>
    <x v="7"/>
    <x v="0"/>
    <x v="247"/>
    <x v="5895"/>
    <x v="5"/>
    <x v="12"/>
    <n v="2.4500000000000002"/>
    <x v="2"/>
    <n v="4.29"/>
    <n v="10.51"/>
  </r>
  <r>
    <x v="7"/>
    <x v="0"/>
    <x v="247"/>
    <x v="5896"/>
    <x v="5"/>
    <x v="12"/>
    <n v="2.35"/>
    <x v="2"/>
    <n v="4.29"/>
    <n v="10.08"/>
  </r>
  <r>
    <x v="7"/>
    <x v="0"/>
    <x v="250"/>
    <x v="5897"/>
    <x v="5"/>
    <x v="12"/>
    <n v="1.175"/>
    <x v="2"/>
    <n v="3.89"/>
    <n v="4.57"/>
  </r>
  <r>
    <x v="7"/>
    <x v="0"/>
    <x v="250"/>
    <x v="5898"/>
    <x v="5"/>
    <x v="12"/>
    <n v="3.875"/>
    <x v="2"/>
    <n v="3.89"/>
    <n v="15.09"/>
  </r>
  <r>
    <x v="7"/>
    <x v="0"/>
    <x v="250"/>
    <x v="5899"/>
    <x v="5"/>
    <x v="12"/>
    <n v="7.05"/>
    <x v="2"/>
    <n v="3.89"/>
    <n v="27.45"/>
  </r>
  <r>
    <x v="7"/>
    <x v="0"/>
    <x v="250"/>
    <x v="5900"/>
    <x v="5"/>
    <x v="12"/>
    <n v="225"/>
    <x v="2"/>
    <n v="3.89"/>
    <n v="875.92"/>
  </r>
  <r>
    <x v="7"/>
    <x v="0"/>
    <x v="265"/>
    <x v="5901"/>
    <x v="5"/>
    <x v="12"/>
    <n v="25.29"/>
    <x v="2"/>
    <n v="3"/>
    <n v="75.930000000000007"/>
  </r>
  <r>
    <x v="7"/>
    <x v="0"/>
    <x v="261"/>
    <x v="5902"/>
    <x v="5"/>
    <x v="12"/>
    <n v="100"/>
    <x v="2"/>
    <n v="0.22"/>
    <n v="21.62"/>
  </r>
  <r>
    <x v="7"/>
    <x v="0"/>
    <x v="251"/>
    <x v="5903"/>
    <x v="5"/>
    <x v="12"/>
    <n v="249.04"/>
    <x v="2"/>
    <n v="4.26"/>
    <n v="1061.1600000000001"/>
  </r>
  <r>
    <x v="7"/>
    <x v="0"/>
    <x v="190"/>
    <x v="5904"/>
    <x v="5"/>
    <x v="12"/>
    <n v="30"/>
    <x v="2"/>
    <n v="3.09"/>
    <n v="92.63"/>
  </r>
  <r>
    <x v="7"/>
    <x v="0"/>
    <x v="252"/>
    <x v="5905"/>
    <x v="5"/>
    <x v="12"/>
    <n v="1.175"/>
    <x v="2"/>
    <n v="3.45"/>
    <n v="4.05"/>
  </r>
  <r>
    <x v="7"/>
    <x v="0"/>
    <x v="252"/>
    <x v="5906"/>
    <x v="5"/>
    <x v="12"/>
    <n v="3.875"/>
    <x v="2"/>
    <n v="3.45"/>
    <n v="13.37"/>
  </r>
  <r>
    <x v="7"/>
    <x v="0"/>
    <x v="252"/>
    <x v="5907"/>
    <x v="5"/>
    <x v="12"/>
    <n v="4.05"/>
    <x v="2"/>
    <n v="3.45"/>
    <n v="13.97"/>
  </r>
  <r>
    <x v="7"/>
    <x v="0"/>
    <x v="252"/>
    <x v="5908"/>
    <x v="5"/>
    <x v="12"/>
    <n v="225"/>
    <x v="2"/>
    <n v="3.45"/>
    <n v="776.12"/>
  </r>
  <r>
    <x v="7"/>
    <x v="0"/>
    <x v="253"/>
    <x v="5909"/>
    <x v="1"/>
    <x v="12"/>
    <n v="0.17299999999999999"/>
    <x v="2"/>
    <n v="23.99"/>
    <n v="4.1500000000000004"/>
  </r>
  <r>
    <x v="7"/>
    <x v="0"/>
    <x v="254"/>
    <x v="5910"/>
    <x v="1"/>
    <x v="12"/>
    <n v="1"/>
    <x v="2"/>
    <n v="7.67"/>
    <n v="7.67"/>
  </r>
  <r>
    <x v="7"/>
    <x v="0"/>
    <x v="254"/>
    <x v="5911"/>
    <x v="1"/>
    <x v="12"/>
    <n v="1"/>
    <x v="2"/>
    <n v="7.67"/>
    <n v="7.67"/>
  </r>
  <r>
    <x v="7"/>
    <x v="0"/>
    <x v="24"/>
    <x v="5912"/>
    <x v="4"/>
    <x v="9"/>
    <n v="42"/>
    <x v="0"/>
    <n v="42.21"/>
    <n v="1772.82"/>
  </r>
  <r>
    <x v="7"/>
    <x v="0"/>
    <x v="24"/>
    <x v="5913"/>
    <x v="4"/>
    <x v="9"/>
    <n v="79"/>
    <x v="0"/>
    <n v="42.21"/>
    <n v="3334.59"/>
  </r>
  <r>
    <x v="7"/>
    <x v="0"/>
    <x v="193"/>
    <x v="5914"/>
    <x v="3"/>
    <x v="6"/>
    <n v="100"/>
    <x v="0"/>
    <n v="0.45"/>
    <n v="45"/>
  </r>
  <r>
    <x v="7"/>
    <x v="0"/>
    <x v="194"/>
    <x v="5915"/>
    <x v="3"/>
    <x v="6"/>
    <n v="100"/>
    <x v="0"/>
    <n v="0.45"/>
    <n v="45"/>
  </r>
  <r>
    <x v="7"/>
    <x v="0"/>
    <x v="196"/>
    <x v="5916"/>
    <x v="1"/>
    <x v="22"/>
    <n v="55"/>
    <x v="2"/>
    <n v="7.65"/>
    <n v="420.75"/>
  </r>
  <r>
    <x v="7"/>
    <x v="0"/>
    <x v="197"/>
    <x v="5917"/>
    <x v="1"/>
    <x v="22"/>
    <n v="55"/>
    <x v="2"/>
    <n v="6.65"/>
    <n v="365.75"/>
  </r>
  <r>
    <x v="7"/>
    <x v="0"/>
    <x v="197"/>
    <x v="5918"/>
    <x v="1"/>
    <x v="22"/>
    <n v="110"/>
    <x v="2"/>
    <n v="6.65"/>
    <n v="731.5"/>
  </r>
  <r>
    <x v="7"/>
    <x v="0"/>
    <x v="141"/>
    <x v="5919"/>
    <x v="1"/>
    <x v="21"/>
    <n v="57.35"/>
    <x v="1"/>
    <n v="21.89"/>
    <n v="1255.3900000000001"/>
  </r>
  <r>
    <x v="7"/>
    <x v="0"/>
    <x v="141"/>
    <x v="5920"/>
    <x v="1"/>
    <x v="21"/>
    <n v="110"/>
    <x v="1"/>
    <n v="21.89"/>
    <n v="2407.91"/>
  </r>
  <r>
    <x v="7"/>
    <x v="0"/>
    <x v="198"/>
    <x v="5921"/>
    <x v="1"/>
    <x v="21"/>
    <n v="119.88849999999999"/>
    <x v="1"/>
    <n v="4.7"/>
    <n v="563.44000000000005"/>
  </r>
  <r>
    <x v="7"/>
    <x v="0"/>
    <x v="199"/>
    <x v="5922"/>
    <x v="1"/>
    <x v="21"/>
    <n v="56.707023999999997"/>
    <x v="1"/>
    <n v="96.5"/>
    <n v="5472.23"/>
  </r>
  <r>
    <x v="7"/>
    <x v="0"/>
    <x v="200"/>
    <x v="5923"/>
    <x v="1"/>
    <x v="21"/>
    <n v="32.941223000000001"/>
    <x v="1"/>
    <n v="95"/>
    <n v="3129.42"/>
  </r>
  <r>
    <x v="7"/>
    <x v="0"/>
    <x v="201"/>
    <x v="5924"/>
    <x v="1"/>
    <x v="21"/>
    <n v="52.594524"/>
    <x v="1"/>
    <n v="96"/>
    <n v="5049.07"/>
  </r>
  <r>
    <x v="7"/>
    <x v="0"/>
    <x v="202"/>
    <x v="5925"/>
    <x v="1"/>
    <x v="21"/>
    <n v="48.786850000000001"/>
    <x v="1"/>
    <n v="3.44"/>
    <n v="167.83"/>
  </r>
  <r>
    <x v="7"/>
    <x v="0"/>
    <x v="202"/>
    <x v="5926"/>
    <x v="1"/>
    <x v="21"/>
    <n v="88"/>
    <x v="1"/>
    <n v="3.44"/>
    <n v="302.7"/>
  </r>
  <r>
    <x v="7"/>
    <x v="0"/>
    <x v="254"/>
    <x v="5927"/>
    <x v="1"/>
    <x v="12"/>
    <n v="0.86310299999999995"/>
    <x v="2"/>
    <n v="7.67"/>
    <n v="6.62"/>
  </r>
  <r>
    <x v="7"/>
    <x v="0"/>
    <x v="203"/>
    <x v="5928"/>
    <x v="1"/>
    <x v="21"/>
    <n v="73.252099999999999"/>
    <x v="1"/>
    <n v="2.99"/>
    <n v="219.28"/>
  </r>
  <r>
    <x v="7"/>
    <x v="0"/>
    <x v="204"/>
    <x v="5929"/>
    <x v="1"/>
    <x v="21"/>
    <n v="6.4324500000000002"/>
    <x v="1"/>
    <n v="2.99"/>
    <n v="19.23"/>
  </r>
  <r>
    <x v="7"/>
    <x v="0"/>
    <x v="204"/>
    <x v="5930"/>
    <x v="1"/>
    <x v="21"/>
    <n v="130.51665"/>
    <x v="1"/>
    <n v="2.99"/>
    <n v="390.18"/>
  </r>
  <r>
    <x v="7"/>
    <x v="0"/>
    <x v="205"/>
    <x v="5931"/>
    <x v="3"/>
    <x v="11"/>
    <n v="775"/>
    <x v="0"/>
    <n v="0.68"/>
    <n v="530.1"/>
  </r>
  <r>
    <x v="7"/>
    <x v="0"/>
    <x v="22"/>
    <x v="5932"/>
    <x v="3"/>
    <x v="11"/>
    <n v="4601"/>
    <x v="0"/>
    <n v="1.2"/>
    <n v="5521.2"/>
  </r>
  <r>
    <x v="7"/>
    <x v="0"/>
    <x v="22"/>
    <x v="5933"/>
    <x v="3"/>
    <x v="11"/>
    <n v="148"/>
    <x v="0"/>
    <n v="1.2"/>
    <n v="177.6"/>
  </r>
  <r>
    <x v="7"/>
    <x v="0"/>
    <x v="20"/>
    <x v="5934"/>
    <x v="3"/>
    <x v="11"/>
    <n v="1274"/>
    <x v="0"/>
    <n v="0.68"/>
    <n v="871.41"/>
  </r>
  <r>
    <x v="7"/>
    <x v="0"/>
    <x v="20"/>
    <x v="5935"/>
    <x v="3"/>
    <x v="11"/>
    <n v="2739"/>
    <x v="0"/>
    <n v="0.68"/>
    <n v="1873.48"/>
  </r>
  <r>
    <x v="7"/>
    <x v="0"/>
    <x v="19"/>
    <x v="5936"/>
    <x v="3"/>
    <x v="11"/>
    <n v="120"/>
    <x v="0"/>
    <n v="3.16"/>
    <n v="379.68"/>
  </r>
  <r>
    <x v="7"/>
    <x v="0"/>
    <x v="19"/>
    <x v="5937"/>
    <x v="3"/>
    <x v="11"/>
    <n v="200"/>
    <x v="0"/>
    <n v="3.16"/>
    <n v="632.79999999999995"/>
  </r>
  <r>
    <x v="7"/>
    <x v="0"/>
    <x v="206"/>
    <x v="5938"/>
    <x v="3"/>
    <x v="11"/>
    <n v="660"/>
    <x v="0"/>
    <n v="3.81"/>
    <n v="2515.92"/>
  </r>
  <r>
    <x v="7"/>
    <x v="0"/>
    <x v="18"/>
    <x v="5939"/>
    <x v="3"/>
    <x v="11"/>
    <n v="2600"/>
    <x v="0"/>
    <n v="4"/>
    <n v="10400"/>
  </r>
  <r>
    <x v="7"/>
    <x v="0"/>
    <x v="18"/>
    <x v="5940"/>
    <x v="3"/>
    <x v="11"/>
    <n v="6900"/>
    <x v="0"/>
    <n v="4"/>
    <n v="27600"/>
  </r>
  <r>
    <x v="7"/>
    <x v="0"/>
    <x v="18"/>
    <x v="5941"/>
    <x v="3"/>
    <x v="11"/>
    <n v="5598"/>
    <x v="0"/>
    <n v="4"/>
    <n v="22392"/>
  </r>
  <r>
    <x v="7"/>
    <x v="0"/>
    <x v="18"/>
    <x v="5942"/>
    <x v="3"/>
    <x v="11"/>
    <n v="6500"/>
    <x v="0"/>
    <n v="4"/>
    <n v="26000"/>
  </r>
  <r>
    <x v="7"/>
    <x v="0"/>
    <x v="207"/>
    <x v="5943"/>
    <x v="3"/>
    <x v="11"/>
    <n v="200"/>
    <x v="0"/>
    <n v="3.16"/>
    <n v="632.79999999999995"/>
  </r>
  <r>
    <x v="7"/>
    <x v="0"/>
    <x v="207"/>
    <x v="5944"/>
    <x v="3"/>
    <x v="11"/>
    <n v="3600"/>
    <x v="0"/>
    <n v="3.16"/>
    <n v="11390.4"/>
  </r>
  <r>
    <x v="7"/>
    <x v="0"/>
    <x v="208"/>
    <x v="5945"/>
    <x v="3"/>
    <x v="11"/>
    <n v="661"/>
    <x v="0"/>
    <n v="0.25"/>
    <n v="164.59"/>
  </r>
  <r>
    <x v="7"/>
    <x v="0"/>
    <x v="208"/>
    <x v="5946"/>
    <x v="3"/>
    <x v="11"/>
    <n v="6300"/>
    <x v="0"/>
    <n v="0.25"/>
    <n v="1568.7"/>
  </r>
  <r>
    <x v="7"/>
    <x v="0"/>
    <x v="17"/>
    <x v="5947"/>
    <x v="3"/>
    <x v="11"/>
    <n v="607.99959999999999"/>
    <x v="0"/>
    <n v="1.89"/>
    <n v="1150.33"/>
  </r>
  <r>
    <x v="7"/>
    <x v="1"/>
    <x v="8"/>
    <x v="5948"/>
    <x v="4"/>
    <x v="7"/>
    <n v="34"/>
    <x v="0"/>
    <n v="78.260000000000005"/>
    <n v="2660.84"/>
  </r>
  <r>
    <x v="7"/>
    <x v="1"/>
    <x v="10"/>
    <x v="5949"/>
    <x v="4"/>
    <x v="9"/>
    <n v="28"/>
    <x v="0"/>
    <n v="42.21"/>
    <n v="1181.8800000000001"/>
  </r>
  <r>
    <x v="7"/>
    <x v="0"/>
    <x v="280"/>
    <x v="5950"/>
    <x v="4"/>
    <x v="9"/>
    <n v="353"/>
    <x v="0"/>
    <n v="42.21"/>
    <n v="14900.13"/>
  </r>
  <r>
    <x v="7"/>
    <x v="0"/>
    <x v="280"/>
    <x v="5951"/>
    <x v="4"/>
    <x v="9"/>
    <n v="31"/>
    <x v="0"/>
    <n v="42.21"/>
    <n v="1308.51"/>
  </r>
  <r>
    <x v="7"/>
    <x v="1"/>
    <x v="11"/>
    <x v="5952"/>
    <x v="4"/>
    <x v="7"/>
    <n v="4"/>
    <x v="0"/>
    <n v="78.260000000000005"/>
    <n v="313.04000000000002"/>
  </r>
  <r>
    <x v="7"/>
    <x v="1"/>
    <x v="11"/>
    <x v="5953"/>
    <x v="4"/>
    <x v="7"/>
    <n v="14"/>
    <x v="0"/>
    <n v="78.260000000000005"/>
    <n v="1095.6400000000001"/>
  </r>
  <r>
    <x v="7"/>
    <x v="1"/>
    <x v="114"/>
    <x v="5954"/>
    <x v="4"/>
    <x v="8"/>
    <n v="48"/>
    <x v="0"/>
    <n v="79.260000000000005"/>
    <n v="3804.48"/>
  </r>
  <r>
    <x v="7"/>
    <x v="1"/>
    <x v="12"/>
    <x v="5955"/>
    <x v="4"/>
    <x v="9"/>
    <n v="96"/>
    <x v="0"/>
    <n v="42.21"/>
    <n v="4052.16"/>
  </r>
  <r>
    <x v="7"/>
    <x v="1"/>
    <x v="13"/>
    <x v="5956"/>
    <x v="4"/>
    <x v="9"/>
    <n v="3"/>
    <x v="0"/>
    <n v="42.21"/>
    <n v="126.63"/>
  </r>
  <r>
    <x v="7"/>
    <x v="1"/>
    <x v="13"/>
    <x v="5957"/>
    <x v="4"/>
    <x v="9"/>
    <n v="60"/>
    <x v="0"/>
    <n v="42.21"/>
    <n v="2532.6"/>
  </r>
  <r>
    <x v="7"/>
    <x v="1"/>
    <x v="13"/>
    <x v="5958"/>
    <x v="4"/>
    <x v="9"/>
    <n v="324"/>
    <x v="0"/>
    <n v="42.21"/>
    <n v="13676.04"/>
  </r>
  <r>
    <x v="7"/>
    <x v="1"/>
    <x v="13"/>
    <x v="5959"/>
    <x v="4"/>
    <x v="9"/>
    <n v="288"/>
    <x v="0"/>
    <n v="42.21"/>
    <n v="12156.48"/>
  </r>
  <r>
    <x v="7"/>
    <x v="1"/>
    <x v="14"/>
    <x v="5960"/>
    <x v="4"/>
    <x v="10"/>
    <n v="69"/>
    <x v="0"/>
    <n v="42.21"/>
    <n v="2912.49"/>
  </r>
  <r>
    <x v="7"/>
    <x v="1"/>
    <x v="14"/>
    <x v="5961"/>
    <x v="4"/>
    <x v="10"/>
    <n v="27"/>
    <x v="0"/>
    <n v="42.21"/>
    <n v="1139.67"/>
  </r>
  <r>
    <x v="7"/>
    <x v="1"/>
    <x v="14"/>
    <x v="5962"/>
    <x v="4"/>
    <x v="10"/>
    <n v="481"/>
    <x v="0"/>
    <n v="42.21"/>
    <n v="20303.009999999998"/>
  </r>
  <r>
    <x v="7"/>
    <x v="1"/>
    <x v="14"/>
    <x v="5963"/>
    <x v="4"/>
    <x v="10"/>
    <n v="474"/>
    <x v="0"/>
    <n v="42.21"/>
    <n v="20007.54"/>
  </r>
  <r>
    <x v="7"/>
    <x v="1"/>
    <x v="14"/>
    <x v="5964"/>
    <x v="4"/>
    <x v="10"/>
    <n v="97"/>
    <x v="0"/>
    <n v="42.21"/>
    <n v="4094.37"/>
  </r>
  <r>
    <x v="7"/>
    <x v="1"/>
    <x v="14"/>
    <x v="5965"/>
    <x v="4"/>
    <x v="10"/>
    <n v="140"/>
    <x v="0"/>
    <n v="42.21"/>
    <n v="5909.4"/>
  </r>
  <r>
    <x v="7"/>
    <x v="1"/>
    <x v="14"/>
    <x v="5966"/>
    <x v="4"/>
    <x v="10"/>
    <n v="20"/>
    <x v="0"/>
    <n v="42.21"/>
    <n v="844.2"/>
  </r>
  <r>
    <x v="7"/>
    <x v="1"/>
    <x v="15"/>
    <x v="5967"/>
    <x v="4"/>
    <x v="9"/>
    <n v="96"/>
    <x v="0"/>
    <n v="42.21"/>
    <n v="4052.16"/>
  </r>
  <r>
    <x v="7"/>
    <x v="1"/>
    <x v="15"/>
    <x v="5968"/>
    <x v="4"/>
    <x v="9"/>
    <n v="96"/>
    <x v="0"/>
    <n v="42.21"/>
    <n v="4052.16"/>
  </r>
  <r>
    <x v="7"/>
    <x v="1"/>
    <x v="15"/>
    <x v="5969"/>
    <x v="4"/>
    <x v="9"/>
    <n v="95"/>
    <x v="0"/>
    <n v="42.21"/>
    <n v="4009.95"/>
  </r>
  <r>
    <x v="7"/>
    <x v="1"/>
    <x v="15"/>
    <x v="5970"/>
    <x v="4"/>
    <x v="9"/>
    <n v="280"/>
    <x v="0"/>
    <n v="42.21"/>
    <n v="11818.8"/>
  </r>
  <r>
    <x v="7"/>
    <x v="1"/>
    <x v="15"/>
    <x v="5971"/>
    <x v="4"/>
    <x v="9"/>
    <n v="246"/>
    <x v="0"/>
    <n v="42.21"/>
    <n v="10383.66"/>
  </r>
  <r>
    <x v="7"/>
    <x v="1"/>
    <x v="15"/>
    <x v="5972"/>
    <x v="4"/>
    <x v="9"/>
    <n v="186"/>
    <x v="0"/>
    <n v="42.21"/>
    <n v="7851.06"/>
  </r>
  <r>
    <x v="7"/>
    <x v="1"/>
    <x v="15"/>
    <x v="5973"/>
    <x v="4"/>
    <x v="9"/>
    <n v="5"/>
    <x v="0"/>
    <n v="42.21"/>
    <n v="211.05"/>
  </r>
  <r>
    <x v="7"/>
    <x v="1"/>
    <x v="16"/>
    <x v="5974"/>
    <x v="4"/>
    <x v="9"/>
    <n v="88"/>
    <x v="0"/>
    <n v="42.21"/>
    <n v="3714.48"/>
  </r>
  <r>
    <x v="7"/>
    <x v="1"/>
    <x v="16"/>
    <x v="5975"/>
    <x v="4"/>
    <x v="9"/>
    <n v="104"/>
    <x v="0"/>
    <n v="42.21"/>
    <n v="4389.84"/>
  </r>
  <r>
    <x v="7"/>
    <x v="1"/>
    <x v="16"/>
    <x v="5976"/>
    <x v="4"/>
    <x v="9"/>
    <n v="191"/>
    <x v="0"/>
    <n v="42.21"/>
    <n v="8062.11"/>
  </r>
  <r>
    <x v="7"/>
    <x v="1"/>
    <x v="16"/>
    <x v="5977"/>
    <x v="4"/>
    <x v="9"/>
    <n v="192"/>
    <x v="0"/>
    <n v="42.21"/>
    <n v="8104.32"/>
  </r>
  <r>
    <x v="7"/>
    <x v="1"/>
    <x v="16"/>
    <x v="5978"/>
    <x v="4"/>
    <x v="9"/>
    <n v="62"/>
    <x v="0"/>
    <n v="42.21"/>
    <n v="2617.02"/>
  </r>
  <r>
    <x v="7"/>
    <x v="1"/>
    <x v="16"/>
    <x v="5979"/>
    <x v="4"/>
    <x v="9"/>
    <n v="58"/>
    <x v="0"/>
    <n v="42.21"/>
    <n v="2448.1799999999998"/>
  </r>
  <r>
    <x v="7"/>
    <x v="1"/>
    <x v="16"/>
    <x v="5980"/>
    <x v="4"/>
    <x v="9"/>
    <n v="41"/>
    <x v="0"/>
    <n v="42.21"/>
    <n v="1730.61"/>
  </r>
  <r>
    <x v="7"/>
    <x v="1"/>
    <x v="16"/>
    <x v="5981"/>
    <x v="4"/>
    <x v="9"/>
    <n v="160"/>
    <x v="0"/>
    <n v="42.21"/>
    <n v="6753.6"/>
  </r>
  <r>
    <x v="7"/>
    <x v="1"/>
    <x v="16"/>
    <x v="5982"/>
    <x v="4"/>
    <x v="9"/>
    <n v="95"/>
    <x v="0"/>
    <n v="42.21"/>
    <n v="4009.95"/>
  </r>
  <r>
    <x v="7"/>
    <x v="1"/>
    <x v="19"/>
    <x v="5983"/>
    <x v="3"/>
    <x v="11"/>
    <n v="10"/>
    <x v="0"/>
    <n v="3.16"/>
    <n v="31.64"/>
  </r>
  <r>
    <x v="7"/>
    <x v="1"/>
    <x v="21"/>
    <x v="5984"/>
    <x v="3"/>
    <x v="11"/>
    <n v="10"/>
    <x v="0"/>
    <n v="1.1200000000000001"/>
    <n v="11.21"/>
  </r>
  <r>
    <x v="7"/>
    <x v="1"/>
    <x v="22"/>
    <x v="5985"/>
    <x v="3"/>
    <x v="11"/>
    <n v="10"/>
    <x v="0"/>
    <n v="1.2"/>
    <n v="12"/>
  </r>
  <r>
    <x v="7"/>
    <x v="1"/>
    <x v="23"/>
    <x v="5986"/>
    <x v="4"/>
    <x v="10"/>
    <n v="5"/>
    <x v="0"/>
    <n v="42.21"/>
    <n v="211.05"/>
  </r>
  <r>
    <x v="7"/>
    <x v="1"/>
    <x v="23"/>
    <x v="5987"/>
    <x v="4"/>
    <x v="10"/>
    <n v="557"/>
    <x v="0"/>
    <n v="42.21"/>
    <n v="23510.97"/>
  </r>
  <r>
    <x v="7"/>
    <x v="1"/>
    <x v="23"/>
    <x v="5988"/>
    <x v="4"/>
    <x v="10"/>
    <n v="192"/>
    <x v="0"/>
    <n v="42.21"/>
    <n v="8104.32"/>
  </r>
  <r>
    <x v="7"/>
    <x v="1"/>
    <x v="23"/>
    <x v="5989"/>
    <x v="4"/>
    <x v="10"/>
    <n v="174"/>
    <x v="0"/>
    <n v="42.21"/>
    <n v="7344.54"/>
  </r>
  <r>
    <x v="7"/>
    <x v="1"/>
    <x v="23"/>
    <x v="5990"/>
    <x v="4"/>
    <x v="10"/>
    <n v="17"/>
    <x v="0"/>
    <n v="42.21"/>
    <n v="717.57"/>
  </r>
  <r>
    <x v="7"/>
    <x v="1"/>
    <x v="23"/>
    <x v="5991"/>
    <x v="4"/>
    <x v="10"/>
    <n v="96"/>
    <x v="0"/>
    <n v="42.21"/>
    <n v="4052.16"/>
  </r>
  <r>
    <x v="7"/>
    <x v="1"/>
    <x v="24"/>
    <x v="5992"/>
    <x v="4"/>
    <x v="9"/>
    <n v="32"/>
    <x v="0"/>
    <n v="42.21"/>
    <n v="1350.72"/>
  </r>
  <r>
    <x v="7"/>
    <x v="0"/>
    <x v="17"/>
    <x v="5993"/>
    <x v="3"/>
    <x v="11"/>
    <n v="300"/>
    <x v="0"/>
    <n v="1.89"/>
    <n v="567.59"/>
  </r>
  <r>
    <x v="7"/>
    <x v="0"/>
    <x v="259"/>
    <x v="5994"/>
    <x v="3"/>
    <x v="11"/>
    <n v="180"/>
    <x v="0"/>
    <n v="3.16"/>
    <n v="569.53"/>
  </r>
  <r>
    <x v="7"/>
    <x v="0"/>
    <x v="16"/>
    <x v="5995"/>
    <x v="4"/>
    <x v="9"/>
    <n v="118"/>
    <x v="0"/>
    <n v="40.06"/>
    <n v="4727.5200000000004"/>
  </r>
  <r>
    <x v="7"/>
    <x v="0"/>
    <x v="210"/>
    <x v="5996"/>
    <x v="4"/>
    <x v="8"/>
    <n v="35"/>
    <x v="0"/>
    <n v="77"/>
    <n v="2694.84"/>
  </r>
  <r>
    <x v="7"/>
    <x v="0"/>
    <x v="211"/>
    <x v="5997"/>
    <x v="4"/>
    <x v="7"/>
    <n v="5"/>
    <x v="0"/>
    <n v="79.260000000000005"/>
    <n v="396.3"/>
  </r>
  <r>
    <x v="7"/>
    <x v="0"/>
    <x v="211"/>
    <x v="5998"/>
    <x v="4"/>
    <x v="7"/>
    <n v="83"/>
    <x v="0"/>
    <n v="78.31"/>
    <n v="6499.32"/>
  </r>
  <r>
    <x v="7"/>
    <x v="0"/>
    <x v="161"/>
    <x v="5999"/>
    <x v="3"/>
    <x v="17"/>
    <n v="17500"/>
    <x v="0"/>
    <n v="0.35"/>
    <n v="6125"/>
  </r>
  <r>
    <x v="7"/>
    <x v="0"/>
    <x v="161"/>
    <x v="6000"/>
    <x v="3"/>
    <x v="17"/>
    <n v="6300"/>
    <x v="0"/>
    <n v="0.35"/>
    <n v="2205"/>
  </r>
  <r>
    <x v="7"/>
    <x v="0"/>
    <x v="162"/>
    <x v="6001"/>
    <x v="3"/>
    <x v="17"/>
    <n v="10500"/>
    <x v="0"/>
    <n v="0.35"/>
    <n v="3675"/>
  </r>
  <r>
    <x v="7"/>
    <x v="0"/>
    <x v="162"/>
    <x v="6002"/>
    <x v="3"/>
    <x v="17"/>
    <n v="10383"/>
    <x v="0"/>
    <n v="0.35"/>
    <n v="3634.05"/>
  </r>
  <r>
    <x v="7"/>
    <x v="0"/>
    <x v="162"/>
    <x v="6003"/>
    <x v="3"/>
    <x v="17"/>
    <n v="10500"/>
    <x v="0"/>
    <n v="0.35"/>
    <n v="3675"/>
  </r>
  <r>
    <x v="7"/>
    <x v="0"/>
    <x v="165"/>
    <x v="6004"/>
    <x v="1"/>
    <x v="15"/>
    <n v="134.6"/>
    <x v="1"/>
    <n v="16.5"/>
    <n v="2220.9499999999998"/>
  </r>
  <r>
    <x v="7"/>
    <x v="0"/>
    <x v="166"/>
    <x v="6005"/>
    <x v="1"/>
    <x v="15"/>
    <n v="24.65"/>
    <x v="1"/>
    <n v="2.41"/>
    <n v="59.35"/>
  </r>
  <r>
    <x v="7"/>
    <x v="0"/>
    <x v="166"/>
    <x v="6006"/>
    <x v="1"/>
    <x v="15"/>
    <n v="133.94999999999999"/>
    <x v="1"/>
    <n v="2.41"/>
    <n v="322.5"/>
  </r>
  <r>
    <x v="7"/>
    <x v="0"/>
    <x v="167"/>
    <x v="6007"/>
    <x v="1"/>
    <x v="15"/>
    <n v="369.7"/>
    <x v="1"/>
    <n v="15.8"/>
    <n v="5841.26"/>
  </r>
  <r>
    <x v="7"/>
    <x v="0"/>
    <x v="168"/>
    <x v="6008"/>
    <x v="1"/>
    <x v="15"/>
    <n v="30"/>
    <x v="1"/>
    <n v="25.6"/>
    <n v="768"/>
  </r>
  <r>
    <x v="7"/>
    <x v="0"/>
    <x v="240"/>
    <x v="6009"/>
    <x v="1"/>
    <x v="15"/>
    <n v="40"/>
    <x v="1"/>
    <n v="13.25"/>
    <n v="530"/>
  </r>
  <r>
    <x v="7"/>
    <x v="0"/>
    <x v="240"/>
    <x v="6010"/>
    <x v="1"/>
    <x v="15"/>
    <n v="80"/>
    <x v="1"/>
    <n v="13.25"/>
    <n v="1060"/>
  </r>
  <r>
    <x v="7"/>
    <x v="0"/>
    <x v="169"/>
    <x v="6011"/>
    <x v="1"/>
    <x v="15"/>
    <n v="15.85"/>
    <x v="1"/>
    <n v="11.85"/>
    <n v="187.82"/>
  </r>
  <r>
    <x v="7"/>
    <x v="0"/>
    <x v="169"/>
    <x v="6012"/>
    <x v="1"/>
    <x v="15"/>
    <n v="40.35"/>
    <x v="1"/>
    <n v="11.85"/>
    <n v="478.17"/>
  </r>
  <r>
    <x v="7"/>
    <x v="0"/>
    <x v="169"/>
    <x v="6013"/>
    <x v="1"/>
    <x v="15"/>
    <n v="80.7"/>
    <x v="1"/>
    <n v="11.85"/>
    <n v="956.32"/>
  </r>
  <r>
    <x v="7"/>
    <x v="0"/>
    <x v="171"/>
    <x v="6014"/>
    <x v="1"/>
    <x v="15"/>
    <n v="0.92"/>
    <x v="1"/>
    <n v="4.5"/>
    <n v="4.1399999999999997"/>
  </r>
  <r>
    <x v="7"/>
    <x v="0"/>
    <x v="171"/>
    <x v="6015"/>
    <x v="1"/>
    <x v="15"/>
    <n v="1.4903"/>
    <x v="1"/>
    <n v="4.5"/>
    <n v="6.71"/>
  </r>
  <r>
    <x v="7"/>
    <x v="0"/>
    <x v="171"/>
    <x v="6016"/>
    <x v="1"/>
    <x v="15"/>
    <n v="102.6"/>
    <x v="1"/>
    <n v="4.5"/>
    <n v="461.7"/>
  </r>
  <r>
    <x v="7"/>
    <x v="0"/>
    <x v="144"/>
    <x v="6017"/>
    <x v="1"/>
    <x v="15"/>
    <n v="63.688499999999998"/>
    <x v="1"/>
    <n v="4.5"/>
    <n v="286.60000000000002"/>
  </r>
  <r>
    <x v="7"/>
    <x v="0"/>
    <x v="145"/>
    <x v="6018"/>
    <x v="1"/>
    <x v="15"/>
    <n v="14.2"/>
    <x v="1"/>
    <n v="12.05"/>
    <n v="171.11"/>
  </r>
  <r>
    <x v="7"/>
    <x v="0"/>
    <x v="145"/>
    <x v="6019"/>
    <x v="1"/>
    <x v="15"/>
    <n v="101.7"/>
    <x v="1"/>
    <n v="12.05"/>
    <n v="1225.48"/>
  </r>
  <r>
    <x v="7"/>
    <x v="0"/>
    <x v="241"/>
    <x v="6020"/>
    <x v="1"/>
    <x v="15"/>
    <n v="5.5964"/>
    <x v="1"/>
    <n v="16.2"/>
    <n v="90.66"/>
  </r>
  <r>
    <x v="7"/>
    <x v="0"/>
    <x v="241"/>
    <x v="6021"/>
    <x v="1"/>
    <x v="15"/>
    <n v="40"/>
    <x v="1"/>
    <n v="16.2"/>
    <n v="648"/>
  </r>
  <r>
    <x v="7"/>
    <x v="0"/>
    <x v="180"/>
    <x v="6022"/>
    <x v="1"/>
    <x v="15"/>
    <n v="45.12"/>
    <x v="1"/>
    <n v="5.0999999999999996"/>
    <n v="230.11"/>
  </r>
  <r>
    <x v="7"/>
    <x v="0"/>
    <x v="180"/>
    <x v="6023"/>
    <x v="1"/>
    <x v="15"/>
    <n v="66.680000000000007"/>
    <x v="1"/>
    <n v="5.0999999999999996"/>
    <n v="340.07"/>
  </r>
  <r>
    <x v="7"/>
    <x v="0"/>
    <x v="258"/>
    <x v="6024"/>
    <x v="1"/>
    <x v="15"/>
    <n v="80"/>
    <x v="1"/>
    <n v="14.8"/>
    <n v="1184"/>
  </r>
  <r>
    <x v="7"/>
    <x v="0"/>
    <x v="212"/>
    <x v="6025"/>
    <x v="1"/>
    <x v="15"/>
    <n v="96.94"/>
    <x v="1"/>
    <n v="5.6"/>
    <n v="542.86"/>
  </r>
  <r>
    <x v="7"/>
    <x v="0"/>
    <x v="212"/>
    <x v="6026"/>
    <x v="1"/>
    <x v="15"/>
    <n v="81.599999999999994"/>
    <x v="1"/>
    <n v="5.6"/>
    <n v="456.96"/>
  </r>
  <r>
    <x v="7"/>
    <x v="0"/>
    <x v="213"/>
    <x v="6027"/>
    <x v="1"/>
    <x v="15"/>
    <n v="43.49"/>
    <x v="1"/>
    <n v="13.65"/>
    <n v="593.63"/>
  </r>
  <r>
    <x v="7"/>
    <x v="0"/>
    <x v="213"/>
    <x v="6028"/>
    <x v="1"/>
    <x v="15"/>
    <n v="75.25"/>
    <x v="1"/>
    <n v="13.65"/>
    <n v="1027.1500000000001"/>
  </r>
  <r>
    <x v="7"/>
    <x v="0"/>
    <x v="183"/>
    <x v="6029"/>
    <x v="1"/>
    <x v="15"/>
    <n v="255.95"/>
    <x v="1"/>
    <n v="14.4"/>
    <n v="3685.68"/>
  </r>
  <r>
    <x v="7"/>
    <x v="0"/>
    <x v="146"/>
    <x v="6030"/>
    <x v="1"/>
    <x v="15"/>
    <n v="75.3"/>
    <x v="1"/>
    <n v="16.2"/>
    <n v="1219.8599999999999"/>
  </r>
  <r>
    <x v="7"/>
    <x v="0"/>
    <x v="214"/>
    <x v="6031"/>
    <x v="1"/>
    <x v="15"/>
    <n v="10.32"/>
    <x v="1"/>
    <n v="11.44"/>
    <n v="118.06"/>
  </r>
  <r>
    <x v="7"/>
    <x v="0"/>
    <x v="214"/>
    <x v="6032"/>
    <x v="1"/>
    <x v="15"/>
    <n v="112.76"/>
    <x v="1"/>
    <n v="11.44"/>
    <n v="1289.98"/>
  </r>
  <r>
    <x v="7"/>
    <x v="0"/>
    <x v="215"/>
    <x v="6033"/>
    <x v="1"/>
    <x v="15"/>
    <n v="5.7514000000000003"/>
    <x v="1"/>
    <n v="16.2"/>
    <n v="93.17"/>
  </r>
  <r>
    <x v="7"/>
    <x v="0"/>
    <x v="215"/>
    <x v="6034"/>
    <x v="1"/>
    <x v="15"/>
    <n v="40"/>
    <x v="1"/>
    <n v="16.2"/>
    <n v="648"/>
  </r>
  <r>
    <x v="7"/>
    <x v="0"/>
    <x v="216"/>
    <x v="6035"/>
    <x v="1"/>
    <x v="15"/>
    <n v="44.3"/>
    <x v="1"/>
    <n v="13.65"/>
    <n v="604.69000000000005"/>
  </r>
  <r>
    <x v="7"/>
    <x v="0"/>
    <x v="147"/>
    <x v="6036"/>
    <x v="1"/>
    <x v="15"/>
    <n v="0.95"/>
    <x v="1"/>
    <n v="11.8"/>
    <n v="11.21"/>
  </r>
  <r>
    <x v="7"/>
    <x v="0"/>
    <x v="147"/>
    <x v="6037"/>
    <x v="1"/>
    <x v="15"/>
    <n v="40"/>
    <x v="1"/>
    <n v="11.8"/>
    <n v="472"/>
  </r>
  <r>
    <x v="7"/>
    <x v="0"/>
    <x v="147"/>
    <x v="6038"/>
    <x v="1"/>
    <x v="15"/>
    <n v="2.2999999999999998"/>
    <x v="1"/>
    <n v="11.8"/>
    <n v="27.14"/>
  </r>
  <r>
    <x v="7"/>
    <x v="0"/>
    <x v="147"/>
    <x v="6039"/>
    <x v="1"/>
    <x v="15"/>
    <n v="207.85"/>
    <x v="1"/>
    <n v="11.8"/>
    <n v="2452.63"/>
  </r>
  <r>
    <x v="7"/>
    <x v="0"/>
    <x v="217"/>
    <x v="6040"/>
    <x v="1"/>
    <x v="15"/>
    <n v="23.494499999999999"/>
    <x v="1"/>
    <n v="12.3"/>
    <n v="288.98"/>
  </r>
  <r>
    <x v="7"/>
    <x v="0"/>
    <x v="217"/>
    <x v="6041"/>
    <x v="1"/>
    <x v="15"/>
    <n v="40"/>
    <x v="1"/>
    <n v="12.3"/>
    <n v="492"/>
  </r>
  <r>
    <x v="7"/>
    <x v="0"/>
    <x v="218"/>
    <x v="6042"/>
    <x v="1"/>
    <x v="15"/>
    <n v="55.25"/>
    <x v="1"/>
    <n v="17.84"/>
    <n v="985.65"/>
  </r>
  <r>
    <x v="7"/>
    <x v="0"/>
    <x v="218"/>
    <x v="6043"/>
    <x v="1"/>
    <x v="15"/>
    <n v="0.4"/>
    <x v="1"/>
    <n v="17.850000000000001"/>
    <n v="7.14"/>
  </r>
  <r>
    <x v="7"/>
    <x v="0"/>
    <x v="218"/>
    <x v="6044"/>
    <x v="1"/>
    <x v="15"/>
    <n v="176.1"/>
    <x v="1"/>
    <n v="17.84"/>
    <n v="3141.62"/>
  </r>
  <r>
    <x v="7"/>
    <x v="0"/>
    <x v="15"/>
    <x v="6045"/>
    <x v="4"/>
    <x v="9"/>
    <n v="6"/>
    <x v="0"/>
    <n v="28.14"/>
    <n v="168.84"/>
  </r>
  <r>
    <x v="7"/>
    <x v="0"/>
    <x v="15"/>
    <x v="6046"/>
    <x v="4"/>
    <x v="9"/>
    <n v="96"/>
    <x v="0"/>
    <n v="91.89"/>
    <n v="8821.89"/>
  </r>
  <r>
    <x v="7"/>
    <x v="0"/>
    <x v="14"/>
    <x v="6047"/>
    <x v="4"/>
    <x v="10"/>
    <n v="31"/>
    <x v="0"/>
    <n v="42.21"/>
    <n v="1308.51"/>
  </r>
  <r>
    <x v="7"/>
    <x v="0"/>
    <x v="14"/>
    <x v="6048"/>
    <x v="4"/>
    <x v="10"/>
    <n v="47"/>
    <x v="0"/>
    <n v="39.520000000000003"/>
    <n v="1857.24"/>
  </r>
  <r>
    <x v="7"/>
    <x v="0"/>
    <x v="219"/>
    <x v="6049"/>
    <x v="4"/>
    <x v="9"/>
    <n v="5"/>
    <x v="0"/>
    <n v="25.33"/>
    <n v="126.63"/>
  </r>
  <r>
    <x v="7"/>
    <x v="0"/>
    <x v="262"/>
    <x v="6050"/>
    <x v="1"/>
    <x v="3"/>
    <n v="48.313099999999999"/>
    <x v="1"/>
    <n v="7.25"/>
    <n v="350.27"/>
  </r>
  <r>
    <x v="7"/>
    <x v="0"/>
    <x v="238"/>
    <x v="6051"/>
    <x v="1"/>
    <x v="3"/>
    <n v="12.8"/>
    <x v="1"/>
    <n v="1.03"/>
    <n v="13.15"/>
  </r>
  <r>
    <x v="7"/>
    <x v="0"/>
    <x v="238"/>
    <x v="6052"/>
    <x v="1"/>
    <x v="3"/>
    <n v="1189.4000000000001"/>
    <x v="1"/>
    <n v="1.03"/>
    <n v="1221.51"/>
  </r>
  <r>
    <x v="7"/>
    <x v="0"/>
    <x v="220"/>
    <x v="6053"/>
    <x v="1"/>
    <x v="16"/>
    <n v="80"/>
    <x v="1"/>
    <n v="8.86"/>
    <n v="708.84"/>
  </r>
  <r>
    <x v="7"/>
    <x v="0"/>
    <x v="2"/>
    <x v="6054"/>
    <x v="1"/>
    <x v="2"/>
    <n v="2500"/>
    <x v="1"/>
    <n v="2.9"/>
    <n v="7250"/>
  </r>
  <r>
    <x v="7"/>
    <x v="0"/>
    <x v="255"/>
    <x v="6055"/>
    <x v="1"/>
    <x v="2"/>
    <n v="50.75"/>
    <x v="1"/>
    <n v="2.9"/>
    <n v="147.18"/>
  </r>
  <r>
    <x v="7"/>
    <x v="0"/>
    <x v="255"/>
    <x v="6056"/>
    <x v="1"/>
    <x v="2"/>
    <n v="3250"/>
    <x v="1"/>
    <n v="2.9"/>
    <n v="9425"/>
  </r>
  <r>
    <x v="7"/>
    <x v="0"/>
    <x v="4"/>
    <x v="6057"/>
    <x v="1"/>
    <x v="4"/>
    <n v="173.77"/>
    <x v="2"/>
    <n v="3.25"/>
    <n v="564.75"/>
  </r>
  <r>
    <x v="7"/>
    <x v="0"/>
    <x v="221"/>
    <x v="6058"/>
    <x v="1"/>
    <x v="3"/>
    <n v="34.9"/>
    <x v="1"/>
    <n v="22.68"/>
    <n v="791.5"/>
  </r>
  <r>
    <x v="7"/>
    <x v="0"/>
    <x v="1"/>
    <x v="6059"/>
    <x v="1"/>
    <x v="1"/>
    <n v="539.9"/>
    <x v="1"/>
    <n v="0.43"/>
    <n v="233.07"/>
  </r>
  <r>
    <x v="7"/>
    <x v="0"/>
    <x v="1"/>
    <x v="6060"/>
    <x v="1"/>
    <x v="1"/>
    <n v="6500"/>
    <x v="1"/>
    <n v="0.43"/>
    <n v="2806.05"/>
  </r>
  <r>
    <x v="7"/>
    <x v="0"/>
    <x v="1"/>
    <x v="6061"/>
    <x v="1"/>
    <x v="1"/>
    <n v="42500"/>
    <x v="1"/>
    <n v="0.43"/>
    <n v="18347.25"/>
  </r>
  <r>
    <x v="7"/>
    <x v="0"/>
    <x v="224"/>
    <x v="6062"/>
    <x v="3"/>
    <x v="6"/>
    <n v="5907"/>
    <x v="0"/>
    <n v="7.0000000000000007E-2"/>
    <n v="413.49"/>
  </r>
  <r>
    <x v="7"/>
    <x v="0"/>
    <x v="225"/>
    <x v="6063"/>
    <x v="3"/>
    <x v="6"/>
    <n v="2921"/>
    <x v="0"/>
    <n v="7.0000000000000007E-2"/>
    <n v="204.47"/>
  </r>
  <r>
    <x v="7"/>
    <x v="0"/>
    <x v="226"/>
    <x v="6064"/>
    <x v="3"/>
    <x v="6"/>
    <n v="3294"/>
    <x v="0"/>
    <n v="0.09"/>
    <n v="305.35000000000002"/>
  </r>
  <r>
    <x v="7"/>
    <x v="0"/>
    <x v="227"/>
    <x v="6065"/>
    <x v="3"/>
    <x v="6"/>
    <n v="3589"/>
    <x v="0"/>
    <n v="0.09"/>
    <n v="332.72"/>
  </r>
  <r>
    <x v="7"/>
    <x v="0"/>
    <x v="228"/>
    <x v="6066"/>
    <x v="3"/>
    <x v="6"/>
    <n v="750"/>
    <x v="0"/>
    <n v="0.23"/>
    <n v="172.5"/>
  </r>
  <r>
    <x v="7"/>
    <x v="0"/>
    <x v="229"/>
    <x v="6067"/>
    <x v="3"/>
    <x v="6"/>
    <n v="150"/>
    <x v="0"/>
    <n v="0.23"/>
    <n v="34.5"/>
  </r>
  <r>
    <x v="7"/>
    <x v="0"/>
    <x v="239"/>
    <x v="6068"/>
    <x v="3"/>
    <x v="6"/>
    <n v="2055"/>
    <x v="0"/>
    <n v="7.0000000000000007E-2"/>
    <n v="143.85"/>
  </r>
  <r>
    <x v="7"/>
    <x v="0"/>
    <x v="243"/>
    <x v="6069"/>
    <x v="3"/>
    <x v="6"/>
    <n v="50"/>
    <x v="0"/>
    <n v="7.0000000000000007E-2"/>
    <n v="3.5"/>
  </r>
  <r>
    <x v="7"/>
    <x v="0"/>
    <x v="268"/>
    <x v="6070"/>
    <x v="3"/>
    <x v="6"/>
    <n v="2000"/>
    <x v="0"/>
    <n v="0.09"/>
    <n v="185.4"/>
  </r>
  <r>
    <x v="7"/>
    <x v="0"/>
    <x v="244"/>
    <x v="6071"/>
    <x v="3"/>
    <x v="6"/>
    <n v="2489"/>
    <x v="0"/>
    <n v="7.0000000000000007E-2"/>
    <n v="174.23"/>
  </r>
  <r>
    <x v="7"/>
    <x v="0"/>
    <x v="6"/>
    <x v="6072"/>
    <x v="3"/>
    <x v="6"/>
    <n v="1925"/>
    <x v="0"/>
    <n v="7.0000000000000007E-2"/>
    <n v="134.75"/>
  </r>
  <r>
    <x v="7"/>
    <x v="0"/>
    <x v="235"/>
    <x v="6073"/>
    <x v="3"/>
    <x v="6"/>
    <n v="120"/>
    <x v="0"/>
    <n v="7.0000000000000007E-2"/>
    <n v="8.4"/>
  </r>
  <r>
    <x v="7"/>
    <x v="0"/>
    <x v="256"/>
    <x v="6074"/>
    <x v="3"/>
    <x v="6"/>
    <n v="1000"/>
    <x v="0"/>
    <n v="1.1299999999999999"/>
    <n v="1132"/>
  </r>
  <r>
    <x v="7"/>
    <x v="0"/>
    <x v="234"/>
    <x v="6075"/>
    <x v="3"/>
    <x v="6"/>
    <n v="2294"/>
    <x v="0"/>
    <n v="7.0000000000000007E-2"/>
    <n v="160.58000000000001"/>
  </r>
  <r>
    <x v="7"/>
    <x v="0"/>
    <x v="233"/>
    <x v="6076"/>
    <x v="3"/>
    <x v="6"/>
    <n v="120"/>
    <x v="0"/>
    <n v="0.85"/>
    <n v="102"/>
  </r>
  <r>
    <x v="7"/>
    <x v="0"/>
    <x v="232"/>
    <x v="6077"/>
    <x v="3"/>
    <x v="6"/>
    <n v="3317"/>
    <x v="0"/>
    <n v="7.0000000000000007E-2"/>
    <n v="232.19"/>
  </r>
  <r>
    <x v="7"/>
    <x v="0"/>
    <x v="231"/>
    <x v="6078"/>
    <x v="3"/>
    <x v="6"/>
    <n v="4988"/>
    <x v="0"/>
    <n v="7.0000000000000007E-2"/>
    <n v="349.16"/>
  </r>
  <r>
    <x v="7"/>
    <x v="0"/>
    <x v="230"/>
    <x v="6079"/>
    <x v="3"/>
    <x v="6"/>
    <n v="4794"/>
    <x v="0"/>
    <n v="7.0000000000000007E-2"/>
    <n v="335.58"/>
  </r>
  <r>
    <x v="7"/>
    <x v="0"/>
    <x v="7"/>
    <x v="6080"/>
    <x v="3"/>
    <x v="6"/>
    <n v="1272"/>
    <x v="0"/>
    <n v="7.0000000000000007E-2"/>
    <n v="89.04"/>
  </r>
  <r>
    <x v="7"/>
    <x v="0"/>
    <x v="26"/>
    <x v="6081"/>
    <x v="3"/>
    <x v="6"/>
    <n v="120"/>
    <x v="0"/>
    <n v="0.85"/>
    <n v="102"/>
  </r>
  <r>
    <x v="7"/>
    <x v="0"/>
    <x v="257"/>
    <x v="6082"/>
    <x v="3"/>
    <x v="6"/>
    <n v="200"/>
    <x v="0"/>
    <n v="0.1"/>
    <n v="19.260000000000002"/>
  </r>
  <r>
    <x v="7"/>
    <x v="0"/>
    <x v="27"/>
    <x v="6083"/>
    <x v="3"/>
    <x v="6"/>
    <n v="550"/>
    <x v="0"/>
    <n v="0.1"/>
    <n v="52.96"/>
  </r>
  <r>
    <x v="7"/>
    <x v="0"/>
    <x v="28"/>
    <x v="6084"/>
    <x v="3"/>
    <x v="6"/>
    <n v="700"/>
    <x v="0"/>
    <n v="0.1"/>
    <n v="67.41"/>
  </r>
  <r>
    <x v="7"/>
    <x v="0"/>
    <x v="29"/>
    <x v="6085"/>
    <x v="3"/>
    <x v="6"/>
    <n v="744"/>
    <x v="0"/>
    <n v="7.0000000000000007E-2"/>
    <n v="52.08"/>
  </r>
  <r>
    <x v="7"/>
    <x v="0"/>
    <x v="266"/>
    <x v="6086"/>
    <x v="3"/>
    <x v="6"/>
    <n v="9500"/>
    <x v="0"/>
    <n v="0.09"/>
    <n v="880.65"/>
  </r>
  <r>
    <x v="7"/>
    <x v="0"/>
    <x v="30"/>
    <x v="6087"/>
    <x v="3"/>
    <x v="6"/>
    <n v="2981"/>
    <x v="0"/>
    <n v="7.0000000000000007E-2"/>
    <n v="208.67"/>
  </r>
  <r>
    <x v="7"/>
    <x v="0"/>
    <x v="31"/>
    <x v="6088"/>
    <x v="3"/>
    <x v="6"/>
    <n v="626"/>
    <x v="0"/>
    <n v="7.0000000000000007E-2"/>
    <n v="43.82"/>
  </r>
  <r>
    <x v="7"/>
    <x v="0"/>
    <x v="32"/>
    <x v="6089"/>
    <x v="3"/>
    <x v="6"/>
    <n v="500"/>
    <x v="0"/>
    <n v="0.38"/>
    <n v="190"/>
  </r>
  <r>
    <x v="7"/>
    <x v="0"/>
    <x v="33"/>
    <x v="6090"/>
    <x v="3"/>
    <x v="6"/>
    <n v="397"/>
    <x v="0"/>
    <n v="0.09"/>
    <n v="36.799999999999997"/>
  </r>
  <r>
    <x v="7"/>
    <x v="0"/>
    <x v="34"/>
    <x v="6091"/>
    <x v="3"/>
    <x v="6"/>
    <n v="4182"/>
    <x v="0"/>
    <n v="0.09"/>
    <n v="387.68"/>
  </r>
  <r>
    <x v="7"/>
    <x v="0"/>
    <x v="35"/>
    <x v="6092"/>
    <x v="3"/>
    <x v="6"/>
    <n v="3000"/>
    <x v="0"/>
    <n v="0.09"/>
    <n v="278.10000000000002"/>
  </r>
  <r>
    <x v="7"/>
    <x v="0"/>
    <x v="36"/>
    <x v="6093"/>
    <x v="3"/>
    <x v="6"/>
    <n v="669"/>
    <x v="0"/>
    <n v="7.0000000000000007E-2"/>
    <n v="46.83"/>
  </r>
  <r>
    <x v="7"/>
    <x v="0"/>
    <x v="37"/>
    <x v="6094"/>
    <x v="3"/>
    <x v="6"/>
    <n v="500"/>
    <x v="0"/>
    <n v="7.0000000000000007E-2"/>
    <n v="35"/>
  </r>
  <r>
    <x v="7"/>
    <x v="0"/>
    <x v="38"/>
    <x v="6095"/>
    <x v="3"/>
    <x v="13"/>
    <n v="16250"/>
    <x v="0"/>
    <n v="0.01"/>
    <n v="130"/>
  </r>
  <r>
    <x v="7"/>
    <x v="0"/>
    <x v="38"/>
    <x v="6096"/>
    <x v="3"/>
    <x v="13"/>
    <n v="65000"/>
    <x v="0"/>
    <n v="0.01"/>
    <n v="520"/>
  </r>
  <r>
    <x v="7"/>
    <x v="0"/>
    <x v="39"/>
    <x v="6097"/>
    <x v="3"/>
    <x v="13"/>
    <n v="11050"/>
    <x v="0"/>
    <n v="0.01"/>
    <n v="88.4"/>
  </r>
  <r>
    <x v="7"/>
    <x v="0"/>
    <x v="39"/>
    <x v="6098"/>
    <x v="3"/>
    <x v="13"/>
    <n v="11050"/>
    <x v="0"/>
    <n v="0.01"/>
    <n v="88.4"/>
  </r>
  <r>
    <x v="7"/>
    <x v="0"/>
    <x v="40"/>
    <x v="6099"/>
    <x v="3"/>
    <x v="13"/>
    <n v="65000"/>
    <x v="0"/>
    <n v="0.01"/>
    <n v="520"/>
  </r>
  <r>
    <x v="7"/>
    <x v="0"/>
    <x v="40"/>
    <x v="6100"/>
    <x v="3"/>
    <x v="13"/>
    <n v="35750"/>
    <x v="0"/>
    <n v="0.01"/>
    <n v="286"/>
  </r>
  <r>
    <x v="7"/>
    <x v="0"/>
    <x v="40"/>
    <x v="6101"/>
    <x v="3"/>
    <x v="13"/>
    <n v="609050"/>
    <x v="0"/>
    <n v="0.01"/>
    <n v="4872.3999999999996"/>
  </r>
  <r>
    <x v="7"/>
    <x v="0"/>
    <x v="40"/>
    <x v="6102"/>
    <x v="3"/>
    <x v="13"/>
    <n v="81250"/>
    <x v="0"/>
    <n v="0.01"/>
    <n v="650"/>
  </r>
  <r>
    <x v="7"/>
    <x v="0"/>
    <x v="41"/>
    <x v="6103"/>
    <x v="3"/>
    <x v="13"/>
    <n v="1950"/>
    <x v="0"/>
    <n v="0.01"/>
    <n v="15.6"/>
  </r>
  <r>
    <x v="7"/>
    <x v="0"/>
    <x v="41"/>
    <x v="6104"/>
    <x v="3"/>
    <x v="13"/>
    <n v="9750"/>
    <x v="0"/>
    <n v="0.01"/>
    <n v="78"/>
  </r>
  <r>
    <x v="7"/>
    <x v="0"/>
    <x v="42"/>
    <x v="6105"/>
    <x v="3"/>
    <x v="13"/>
    <n v="65000"/>
    <x v="0"/>
    <n v="0.01"/>
    <n v="520"/>
  </r>
  <r>
    <x v="7"/>
    <x v="0"/>
    <x v="177"/>
    <x v="6106"/>
    <x v="3"/>
    <x v="13"/>
    <n v="26000"/>
    <x v="0"/>
    <n v="0.01"/>
    <n v="208"/>
  </r>
  <r>
    <x v="7"/>
    <x v="0"/>
    <x v="177"/>
    <x v="6107"/>
    <x v="3"/>
    <x v="13"/>
    <n v="48750"/>
    <x v="0"/>
    <n v="0.01"/>
    <n v="390"/>
  </r>
  <r>
    <x v="7"/>
    <x v="0"/>
    <x v="176"/>
    <x v="6108"/>
    <x v="3"/>
    <x v="13"/>
    <n v="11050"/>
    <x v="0"/>
    <n v="0.01"/>
    <n v="88.4"/>
  </r>
  <r>
    <x v="7"/>
    <x v="0"/>
    <x v="176"/>
    <x v="6109"/>
    <x v="3"/>
    <x v="13"/>
    <n v="14200"/>
    <x v="0"/>
    <n v="0.01"/>
    <n v="113.6"/>
  </r>
  <r>
    <x v="7"/>
    <x v="0"/>
    <x v="174"/>
    <x v="6110"/>
    <x v="3"/>
    <x v="13"/>
    <n v="61750"/>
    <x v="0"/>
    <n v="0.01"/>
    <n v="494"/>
  </r>
  <r>
    <x v="7"/>
    <x v="0"/>
    <x v="269"/>
    <x v="6111"/>
    <x v="3"/>
    <x v="13"/>
    <n v="78000"/>
    <x v="0"/>
    <n v="0.01"/>
    <n v="624"/>
  </r>
  <r>
    <x v="7"/>
    <x v="0"/>
    <x v="45"/>
    <x v="6112"/>
    <x v="3"/>
    <x v="13"/>
    <n v="1516"/>
    <x v="0"/>
    <n v="0.01"/>
    <n v="12.13"/>
  </r>
  <r>
    <x v="7"/>
    <x v="0"/>
    <x v="47"/>
    <x v="6113"/>
    <x v="3"/>
    <x v="13"/>
    <n v="11700"/>
    <x v="0"/>
    <n v="0.01"/>
    <n v="93.6"/>
  </r>
  <r>
    <x v="7"/>
    <x v="0"/>
    <x v="107"/>
    <x v="6114"/>
    <x v="3"/>
    <x v="13"/>
    <n v="500"/>
    <x v="0"/>
    <n v="0.01"/>
    <n v="4"/>
  </r>
  <r>
    <x v="7"/>
    <x v="0"/>
    <x v="107"/>
    <x v="6115"/>
    <x v="3"/>
    <x v="13"/>
    <n v="4394"/>
    <x v="0"/>
    <n v="0.01"/>
    <n v="35.15"/>
  </r>
  <r>
    <x v="7"/>
    <x v="0"/>
    <x v="107"/>
    <x v="6116"/>
    <x v="3"/>
    <x v="13"/>
    <n v="29900"/>
    <x v="0"/>
    <n v="0.01"/>
    <n v="239.2"/>
  </r>
  <r>
    <x v="7"/>
    <x v="0"/>
    <x v="107"/>
    <x v="6117"/>
    <x v="3"/>
    <x v="13"/>
    <n v="21450"/>
    <x v="0"/>
    <n v="0.01"/>
    <n v="171.6"/>
  </r>
  <r>
    <x v="7"/>
    <x v="0"/>
    <x v="270"/>
    <x v="6118"/>
    <x v="3"/>
    <x v="13"/>
    <n v="17400"/>
    <x v="0"/>
    <n v="0.01"/>
    <n v="139.19999999999999"/>
  </r>
  <r>
    <x v="7"/>
    <x v="0"/>
    <x v="106"/>
    <x v="6119"/>
    <x v="3"/>
    <x v="13"/>
    <n v="2600"/>
    <x v="0"/>
    <n v="0.01"/>
    <n v="20.8"/>
  </r>
  <r>
    <x v="7"/>
    <x v="0"/>
    <x v="106"/>
    <x v="6120"/>
    <x v="3"/>
    <x v="13"/>
    <n v="64350"/>
    <x v="0"/>
    <n v="0.01"/>
    <n v="514.79999999999995"/>
  </r>
  <r>
    <x v="7"/>
    <x v="0"/>
    <x v="48"/>
    <x v="6121"/>
    <x v="3"/>
    <x v="13"/>
    <n v="650"/>
    <x v="0"/>
    <n v="0.01"/>
    <n v="5.2"/>
  </r>
  <r>
    <x v="7"/>
    <x v="0"/>
    <x v="48"/>
    <x v="6122"/>
    <x v="3"/>
    <x v="13"/>
    <n v="55900"/>
    <x v="0"/>
    <n v="0.01"/>
    <n v="447.2"/>
  </r>
  <r>
    <x v="7"/>
    <x v="0"/>
    <x v="49"/>
    <x v="6123"/>
    <x v="3"/>
    <x v="13"/>
    <n v="500"/>
    <x v="0"/>
    <n v="0.01"/>
    <n v="4"/>
  </r>
  <r>
    <x v="7"/>
    <x v="0"/>
    <x v="49"/>
    <x v="6124"/>
    <x v="3"/>
    <x v="13"/>
    <n v="11050"/>
    <x v="0"/>
    <n v="0.01"/>
    <n v="88.4"/>
  </r>
  <r>
    <x v="7"/>
    <x v="0"/>
    <x v="49"/>
    <x v="6125"/>
    <x v="3"/>
    <x v="13"/>
    <n v="1384"/>
    <x v="0"/>
    <n v="0.01"/>
    <n v="11.07"/>
  </r>
  <r>
    <x v="7"/>
    <x v="0"/>
    <x v="49"/>
    <x v="6126"/>
    <x v="3"/>
    <x v="13"/>
    <n v="26000"/>
    <x v="0"/>
    <n v="0.01"/>
    <n v="208"/>
  </r>
  <r>
    <x v="7"/>
    <x v="0"/>
    <x v="49"/>
    <x v="6127"/>
    <x v="3"/>
    <x v="13"/>
    <n v="20150"/>
    <x v="0"/>
    <n v="0.01"/>
    <n v="161.19999999999999"/>
  </r>
  <r>
    <x v="7"/>
    <x v="0"/>
    <x v="50"/>
    <x v="6128"/>
    <x v="3"/>
    <x v="13"/>
    <n v="650"/>
    <x v="0"/>
    <n v="0.01"/>
    <n v="5.2"/>
  </r>
  <r>
    <x v="7"/>
    <x v="0"/>
    <x v="50"/>
    <x v="6129"/>
    <x v="3"/>
    <x v="13"/>
    <n v="56550"/>
    <x v="0"/>
    <n v="0.01"/>
    <n v="452.4"/>
  </r>
  <r>
    <x v="7"/>
    <x v="0"/>
    <x v="271"/>
    <x v="6130"/>
    <x v="3"/>
    <x v="13"/>
    <n v="81250"/>
    <x v="0"/>
    <n v="0.01"/>
    <n v="650"/>
  </r>
  <r>
    <x v="7"/>
    <x v="0"/>
    <x v="51"/>
    <x v="6131"/>
    <x v="3"/>
    <x v="13"/>
    <n v="500"/>
    <x v="0"/>
    <n v="0.01"/>
    <n v="4"/>
  </r>
  <r>
    <x v="7"/>
    <x v="0"/>
    <x v="51"/>
    <x v="6132"/>
    <x v="3"/>
    <x v="13"/>
    <n v="5850"/>
    <x v="0"/>
    <n v="0.01"/>
    <n v="46.8"/>
  </r>
  <r>
    <x v="7"/>
    <x v="0"/>
    <x v="52"/>
    <x v="6133"/>
    <x v="3"/>
    <x v="13"/>
    <n v="500"/>
    <x v="0"/>
    <n v="0.01"/>
    <n v="4"/>
  </r>
  <r>
    <x v="7"/>
    <x v="0"/>
    <x v="52"/>
    <x v="6134"/>
    <x v="3"/>
    <x v="13"/>
    <n v="18200"/>
    <x v="0"/>
    <n v="0.01"/>
    <n v="145.6"/>
  </r>
  <r>
    <x v="7"/>
    <x v="0"/>
    <x v="52"/>
    <x v="6135"/>
    <x v="3"/>
    <x v="13"/>
    <n v="23400"/>
    <x v="0"/>
    <n v="0.01"/>
    <n v="187.2"/>
  </r>
  <r>
    <x v="7"/>
    <x v="0"/>
    <x v="53"/>
    <x v="6136"/>
    <x v="3"/>
    <x v="13"/>
    <n v="16250"/>
    <x v="0"/>
    <n v="0.01"/>
    <n v="130"/>
  </r>
  <r>
    <x v="7"/>
    <x v="0"/>
    <x v="53"/>
    <x v="6137"/>
    <x v="3"/>
    <x v="13"/>
    <n v="13650"/>
    <x v="0"/>
    <n v="0.01"/>
    <n v="109.2"/>
  </r>
  <r>
    <x v="7"/>
    <x v="0"/>
    <x v="53"/>
    <x v="6138"/>
    <x v="3"/>
    <x v="13"/>
    <n v="65000"/>
    <x v="0"/>
    <n v="0.01"/>
    <n v="520"/>
  </r>
  <r>
    <x v="7"/>
    <x v="0"/>
    <x v="68"/>
    <x v="6139"/>
    <x v="3"/>
    <x v="13"/>
    <n v="4172"/>
    <x v="0"/>
    <n v="0.01"/>
    <n v="33.380000000000003"/>
  </r>
  <r>
    <x v="7"/>
    <x v="0"/>
    <x v="68"/>
    <x v="6140"/>
    <x v="3"/>
    <x v="13"/>
    <n v="32500"/>
    <x v="0"/>
    <n v="0.01"/>
    <n v="260"/>
  </r>
  <r>
    <x v="7"/>
    <x v="0"/>
    <x v="68"/>
    <x v="6141"/>
    <x v="3"/>
    <x v="13"/>
    <n v="48750"/>
    <x v="0"/>
    <n v="0.01"/>
    <n v="390"/>
  </r>
  <r>
    <x v="7"/>
    <x v="0"/>
    <x v="68"/>
    <x v="6142"/>
    <x v="3"/>
    <x v="13"/>
    <n v="32500"/>
    <x v="0"/>
    <n v="0.01"/>
    <n v="260"/>
  </r>
  <r>
    <x v="7"/>
    <x v="0"/>
    <x v="68"/>
    <x v="6143"/>
    <x v="3"/>
    <x v="13"/>
    <n v="48750"/>
    <x v="0"/>
    <n v="0.01"/>
    <n v="390"/>
  </r>
  <r>
    <x v="7"/>
    <x v="0"/>
    <x v="68"/>
    <x v="6144"/>
    <x v="3"/>
    <x v="13"/>
    <n v="16250"/>
    <x v="0"/>
    <n v="0.01"/>
    <n v="130"/>
  </r>
  <r>
    <x v="7"/>
    <x v="0"/>
    <x v="97"/>
    <x v="6145"/>
    <x v="3"/>
    <x v="13"/>
    <n v="16250"/>
    <x v="0"/>
    <n v="0.01"/>
    <n v="130"/>
  </r>
  <r>
    <x v="7"/>
    <x v="0"/>
    <x v="97"/>
    <x v="6146"/>
    <x v="3"/>
    <x v="13"/>
    <n v="99550"/>
    <x v="0"/>
    <n v="0.01"/>
    <n v="796.4"/>
  </r>
  <r>
    <x v="7"/>
    <x v="0"/>
    <x v="97"/>
    <x v="6147"/>
    <x v="3"/>
    <x v="13"/>
    <n v="3160"/>
    <x v="0"/>
    <n v="0.01"/>
    <n v="25.28"/>
  </r>
  <r>
    <x v="7"/>
    <x v="0"/>
    <x v="97"/>
    <x v="6148"/>
    <x v="3"/>
    <x v="13"/>
    <n v="3966"/>
    <x v="0"/>
    <n v="0.01"/>
    <n v="31.73"/>
  </r>
  <r>
    <x v="7"/>
    <x v="0"/>
    <x v="97"/>
    <x v="6149"/>
    <x v="3"/>
    <x v="13"/>
    <n v="960"/>
    <x v="0"/>
    <n v="0.01"/>
    <n v="7.68"/>
  </r>
  <r>
    <x v="7"/>
    <x v="0"/>
    <x v="97"/>
    <x v="6150"/>
    <x v="3"/>
    <x v="13"/>
    <n v="211250"/>
    <x v="0"/>
    <n v="0.01"/>
    <n v="1690"/>
  </r>
  <r>
    <x v="7"/>
    <x v="0"/>
    <x v="272"/>
    <x v="6151"/>
    <x v="3"/>
    <x v="13"/>
    <n v="76700"/>
    <x v="0"/>
    <n v="0.01"/>
    <n v="613.6"/>
  </r>
  <r>
    <x v="7"/>
    <x v="0"/>
    <x v="96"/>
    <x v="6152"/>
    <x v="3"/>
    <x v="13"/>
    <n v="3250"/>
    <x v="0"/>
    <n v="0.01"/>
    <n v="26"/>
  </r>
  <r>
    <x v="7"/>
    <x v="0"/>
    <x v="96"/>
    <x v="6153"/>
    <x v="3"/>
    <x v="13"/>
    <n v="32500"/>
    <x v="0"/>
    <n v="0.01"/>
    <n v="260"/>
  </r>
  <r>
    <x v="7"/>
    <x v="0"/>
    <x v="95"/>
    <x v="6154"/>
    <x v="3"/>
    <x v="13"/>
    <n v="70200"/>
    <x v="0"/>
    <n v="0.01"/>
    <n v="561.6"/>
  </r>
  <r>
    <x v="7"/>
    <x v="0"/>
    <x v="273"/>
    <x v="6155"/>
    <x v="3"/>
    <x v="13"/>
    <n v="17400"/>
    <x v="0"/>
    <n v="0.01"/>
    <n v="139.19999999999999"/>
  </r>
  <r>
    <x v="7"/>
    <x v="0"/>
    <x v="94"/>
    <x v="6156"/>
    <x v="3"/>
    <x v="13"/>
    <n v="4330"/>
    <x v="0"/>
    <n v="0.01"/>
    <n v="34.64"/>
  </r>
  <r>
    <x v="7"/>
    <x v="0"/>
    <x v="94"/>
    <x v="6157"/>
    <x v="3"/>
    <x v="13"/>
    <n v="48750"/>
    <x v="0"/>
    <n v="0.01"/>
    <n v="390"/>
  </r>
  <r>
    <x v="7"/>
    <x v="0"/>
    <x v="94"/>
    <x v="6158"/>
    <x v="3"/>
    <x v="13"/>
    <n v="10400"/>
    <x v="0"/>
    <n v="0.01"/>
    <n v="83.2"/>
  </r>
  <r>
    <x v="7"/>
    <x v="0"/>
    <x v="93"/>
    <x v="6159"/>
    <x v="3"/>
    <x v="13"/>
    <n v="190"/>
    <x v="0"/>
    <n v="0.01"/>
    <n v="1.52"/>
  </r>
  <r>
    <x v="7"/>
    <x v="0"/>
    <x v="93"/>
    <x v="6160"/>
    <x v="3"/>
    <x v="13"/>
    <n v="224"/>
    <x v="0"/>
    <n v="0.01"/>
    <n v="1.79"/>
  </r>
  <r>
    <x v="7"/>
    <x v="0"/>
    <x v="103"/>
    <x v="6161"/>
    <x v="0"/>
    <x v="0"/>
    <n v="3500"/>
    <x v="0"/>
    <n v="0.25"/>
    <n v="875"/>
  </r>
  <r>
    <x v="7"/>
    <x v="0"/>
    <x v="104"/>
    <x v="6162"/>
    <x v="0"/>
    <x v="0"/>
    <n v="160"/>
    <x v="0"/>
    <n v="1.2"/>
    <n v="192"/>
  </r>
  <r>
    <x v="7"/>
    <x v="0"/>
    <x v="105"/>
    <x v="6163"/>
    <x v="0"/>
    <x v="0"/>
    <n v="1240"/>
    <x v="0"/>
    <n v="1.2"/>
    <n v="1488"/>
  </r>
  <r>
    <x v="7"/>
    <x v="0"/>
    <x v="138"/>
    <x v="6164"/>
    <x v="0"/>
    <x v="0"/>
    <n v="360"/>
    <x v="0"/>
    <n v="1.5"/>
    <n v="540"/>
  </r>
  <r>
    <x v="7"/>
    <x v="0"/>
    <x v="287"/>
    <x v="6165"/>
    <x v="0"/>
    <x v="0"/>
    <n v="73"/>
    <x v="0"/>
    <n v="19.45"/>
    <n v="1419.85"/>
  </r>
  <r>
    <x v="7"/>
    <x v="0"/>
    <x v="135"/>
    <x v="6166"/>
    <x v="2"/>
    <x v="5"/>
    <n v="5"/>
    <x v="0"/>
    <n v="83.16"/>
    <n v="415.8"/>
  </r>
  <r>
    <x v="7"/>
    <x v="0"/>
    <x v="134"/>
    <x v="6167"/>
    <x v="2"/>
    <x v="5"/>
    <n v="5"/>
    <x v="0"/>
    <n v="79.41"/>
    <n v="397.05"/>
  </r>
  <r>
    <x v="7"/>
    <x v="0"/>
    <x v="72"/>
    <x v="6168"/>
    <x v="2"/>
    <x v="5"/>
    <n v="5"/>
    <x v="0"/>
    <n v="55.75"/>
    <n v="278.75"/>
  </r>
  <r>
    <x v="7"/>
    <x v="0"/>
    <x v="12"/>
    <x v="6169"/>
    <x v="4"/>
    <x v="9"/>
    <n v="90"/>
    <x v="0"/>
    <n v="41.74"/>
    <n v="3756.69"/>
  </r>
  <r>
    <x v="7"/>
    <x v="0"/>
    <x v="89"/>
    <x v="6170"/>
    <x v="3"/>
    <x v="17"/>
    <n v="50"/>
    <x v="0"/>
    <n v="0.35"/>
    <n v="17.5"/>
  </r>
  <r>
    <x v="7"/>
    <x v="0"/>
    <x v="88"/>
    <x v="6171"/>
    <x v="3"/>
    <x v="17"/>
    <n v="14715"/>
    <x v="0"/>
    <n v="0.19"/>
    <n v="2722.28"/>
  </r>
  <r>
    <x v="7"/>
    <x v="0"/>
    <x v="86"/>
    <x v="6172"/>
    <x v="3"/>
    <x v="17"/>
    <n v="16964"/>
    <x v="0"/>
    <n v="0.19"/>
    <n v="3138.34"/>
  </r>
  <r>
    <x v="7"/>
    <x v="0"/>
    <x v="85"/>
    <x v="6173"/>
    <x v="3"/>
    <x v="17"/>
    <n v="16469"/>
    <x v="0"/>
    <n v="0.19"/>
    <n v="3046.76"/>
  </r>
  <r>
    <x v="7"/>
    <x v="0"/>
    <x v="123"/>
    <x v="6174"/>
    <x v="3"/>
    <x v="17"/>
    <n v="3980"/>
    <x v="0"/>
    <n v="0.19"/>
    <n v="736.3"/>
  </r>
  <r>
    <x v="7"/>
    <x v="0"/>
    <x v="281"/>
    <x v="6175"/>
    <x v="3"/>
    <x v="17"/>
    <n v="3094"/>
    <x v="0"/>
    <n v="0.35"/>
    <n v="1082.9000000000001"/>
  </r>
  <r>
    <x v="7"/>
    <x v="0"/>
    <x v="122"/>
    <x v="6176"/>
    <x v="3"/>
    <x v="17"/>
    <n v="50"/>
    <x v="0"/>
    <n v="0.35"/>
    <n v="17.5"/>
  </r>
  <r>
    <x v="7"/>
    <x v="0"/>
    <x v="122"/>
    <x v="6177"/>
    <x v="3"/>
    <x v="17"/>
    <n v="1656"/>
    <x v="0"/>
    <n v="0.35"/>
    <n v="579.6"/>
  </r>
  <r>
    <x v="7"/>
    <x v="0"/>
    <x v="79"/>
    <x v="6178"/>
    <x v="3"/>
    <x v="17"/>
    <n v="8448"/>
    <x v="0"/>
    <n v="0.19"/>
    <n v="1562.88"/>
  </r>
  <r>
    <x v="7"/>
    <x v="0"/>
    <x v="79"/>
    <x v="6179"/>
    <x v="3"/>
    <x v="17"/>
    <n v="8300"/>
    <x v="0"/>
    <n v="0.19"/>
    <n v="1535.5"/>
  </r>
  <r>
    <x v="7"/>
    <x v="0"/>
    <x v="121"/>
    <x v="6180"/>
    <x v="3"/>
    <x v="20"/>
    <n v="176000"/>
    <x v="0"/>
    <n v="0.02"/>
    <n v="2816"/>
  </r>
  <r>
    <x v="7"/>
    <x v="0"/>
    <x v="121"/>
    <x v="6181"/>
    <x v="3"/>
    <x v="20"/>
    <n v="176000"/>
    <x v="0"/>
    <n v="0.02"/>
    <n v="2816"/>
  </r>
  <r>
    <x v="7"/>
    <x v="0"/>
    <x v="120"/>
    <x v="6182"/>
    <x v="3"/>
    <x v="11"/>
    <n v="713.625"/>
    <x v="0"/>
    <n v="0.56000000000000005"/>
    <n v="401.41"/>
  </r>
  <r>
    <x v="7"/>
    <x v="0"/>
    <x v="120"/>
    <x v="6183"/>
    <x v="3"/>
    <x v="11"/>
    <n v="1944"/>
    <x v="0"/>
    <n v="0.56000000000000005"/>
    <n v="1093.5"/>
  </r>
  <r>
    <x v="7"/>
    <x v="0"/>
    <x v="74"/>
    <x v="6184"/>
    <x v="3"/>
    <x v="17"/>
    <n v="50"/>
    <x v="0"/>
    <n v="0.35"/>
    <n v="17.5"/>
  </r>
  <r>
    <x v="7"/>
    <x v="0"/>
    <x v="74"/>
    <x v="6185"/>
    <x v="3"/>
    <x v="17"/>
    <n v="1244"/>
    <x v="0"/>
    <n v="0.35"/>
    <n v="435.4"/>
  </r>
  <r>
    <x v="7"/>
    <x v="0"/>
    <x v="74"/>
    <x v="6186"/>
    <x v="3"/>
    <x v="17"/>
    <n v="8400"/>
    <x v="0"/>
    <n v="0.35"/>
    <n v="2940"/>
  </r>
  <r>
    <x v="7"/>
    <x v="0"/>
    <x v="74"/>
    <x v="6187"/>
    <x v="3"/>
    <x v="17"/>
    <n v="1466"/>
    <x v="0"/>
    <n v="0.35"/>
    <n v="513.1"/>
  </r>
  <r>
    <x v="7"/>
    <x v="0"/>
    <x v="74"/>
    <x v="6188"/>
    <x v="3"/>
    <x v="17"/>
    <n v="30"/>
    <x v="0"/>
    <n v="0.35"/>
    <n v="10.5"/>
  </r>
  <r>
    <x v="7"/>
    <x v="0"/>
    <x v="73"/>
    <x v="6189"/>
    <x v="3"/>
    <x v="17"/>
    <n v="4815"/>
    <x v="0"/>
    <n v="0.35"/>
    <n v="1685.25"/>
  </r>
  <r>
    <x v="7"/>
    <x v="0"/>
    <x v="117"/>
    <x v="6190"/>
    <x v="3"/>
    <x v="17"/>
    <n v="7708"/>
    <x v="0"/>
    <n v="0.35"/>
    <n v="2697.8"/>
  </r>
  <r>
    <x v="7"/>
    <x v="0"/>
    <x v="117"/>
    <x v="6191"/>
    <x v="3"/>
    <x v="17"/>
    <n v="33600"/>
    <x v="0"/>
    <n v="0.35"/>
    <n v="11760"/>
  </r>
  <r>
    <x v="7"/>
    <x v="0"/>
    <x v="117"/>
    <x v="6192"/>
    <x v="3"/>
    <x v="17"/>
    <n v="3850"/>
    <x v="0"/>
    <n v="0.35"/>
    <n v="1347.5"/>
  </r>
  <r>
    <x v="7"/>
    <x v="0"/>
    <x v="274"/>
    <x v="6193"/>
    <x v="3"/>
    <x v="17"/>
    <n v="10200"/>
    <x v="0"/>
    <n v="0.35"/>
    <n v="3570"/>
  </r>
  <r>
    <x v="7"/>
    <x v="0"/>
    <x v="275"/>
    <x v="6194"/>
    <x v="3"/>
    <x v="17"/>
    <n v="2550"/>
    <x v="0"/>
    <n v="0.35"/>
    <n v="892.5"/>
  </r>
  <r>
    <x v="7"/>
    <x v="0"/>
    <x v="116"/>
    <x v="6195"/>
    <x v="3"/>
    <x v="17"/>
    <n v="22904"/>
    <x v="0"/>
    <n v="0.34"/>
    <n v="7817.14"/>
  </r>
  <r>
    <x v="7"/>
    <x v="0"/>
    <x v="116"/>
    <x v="6196"/>
    <x v="3"/>
    <x v="17"/>
    <n v="11189"/>
    <x v="0"/>
    <n v="0.34"/>
    <n v="3818.81"/>
  </r>
  <r>
    <x v="7"/>
    <x v="0"/>
    <x v="115"/>
    <x v="6197"/>
    <x v="3"/>
    <x v="17"/>
    <n v="40"/>
    <x v="0"/>
    <n v="0.34"/>
    <n v="13.65"/>
  </r>
  <r>
    <x v="7"/>
    <x v="0"/>
    <x v="114"/>
    <x v="6198"/>
    <x v="4"/>
    <x v="8"/>
    <n v="1"/>
    <x v="0"/>
    <n v="79.260000000000005"/>
    <n v="79.260000000000005"/>
  </r>
  <r>
    <x v="7"/>
    <x v="0"/>
    <x v="114"/>
    <x v="6199"/>
    <x v="4"/>
    <x v="8"/>
    <n v="16"/>
    <x v="0"/>
    <n v="79.260000000000005"/>
    <n v="1268.1600000000001"/>
  </r>
  <r>
    <x v="7"/>
    <x v="0"/>
    <x v="114"/>
    <x v="6200"/>
    <x v="4"/>
    <x v="8"/>
    <n v="48"/>
    <x v="0"/>
    <n v="79.260000000000005"/>
    <n v="3804.48"/>
  </r>
  <r>
    <x v="7"/>
    <x v="0"/>
    <x v="114"/>
    <x v="6201"/>
    <x v="4"/>
    <x v="8"/>
    <n v="48"/>
    <x v="0"/>
    <n v="79.260000000000005"/>
    <n v="3804.48"/>
  </r>
  <r>
    <x v="7"/>
    <x v="0"/>
    <x v="114"/>
    <x v="6202"/>
    <x v="4"/>
    <x v="8"/>
    <n v="11"/>
    <x v="0"/>
    <n v="79.260000000000005"/>
    <n v="871.86"/>
  </r>
  <r>
    <x v="7"/>
    <x v="0"/>
    <x v="11"/>
    <x v="6203"/>
    <x v="4"/>
    <x v="7"/>
    <n v="40"/>
    <x v="0"/>
    <n v="78.260000000000005"/>
    <n v="3130.4"/>
  </r>
  <r>
    <x v="7"/>
    <x v="0"/>
    <x v="11"/>
    <x v="6204"/>
    <x v="4"/>
    <x v="7"/>
    <n v="8"/>
    <x v="0"/>
    <n v="78.260000000000005"/>
    <n v="626.08000000000004"/>
  </r>
  <r>
    <x v="7"/>
    <x v="0"/>
    <x v="64"/>
    <x v="6205"/>
    <x v="3"/>
    <x v="17"/>
    <n v="35350"/>
    <x v="0"/>
    <n v="0.35"/>
    <n v="12372.5"/>
  </r>
  <r>
    <x v="7"/>
    <x v="0"/>
    <x v="113"/>
    <x v="6206"/>
    <x v="4"/>
    <x v="9"/>
    <n v="34"/>
    <x v="0"/>
    <n v="42.21"/>
    <n v="1435.14"/>
  </r>
  <r>
    <x v="7"/>
    <x v="0"/>
    <x v="280"/>
    <x v="6207"/>
    <x v="4"/>
    <x v="9"/>
    <n v="96"/>
    <x v="0"/>
    <n v="44.41"/>
    <n v="4263.21"/>
  </r>
  <r>
    <x v="7"/>
    <x v="0"/>
    <x v="10"/>
    <x v="6208"/>
    <x v="4"/>
    <x v="9"/>
    <n v="288"/>
    <x v="0"/>
    <n v="47.93"/>
    <n v="13802.67"/>
  </r>
  <r>
    <x v="7"/>
    <x v="0"/>
    <x v="10"/>
    <x v="6209"/>
    <x v="4"/>
    <x v="9"/>
    <n v="121"/>
    <x v="0"/>
    <n v="42.21"/>
    <n v="5107.41"/>
  </r>
  <r>
    <x v="7"/>
    <x v="0"/>
    <x v="112"/>
    <x v="6210"/>
    <x v="4"/>
    <x v="19"/>
    <n v="447"/>
    <x v="0"/>
    <n v="50.24"/>
    <n v="22455.72"/>
  </r>
  <r>
    <x v="7"/>
    <x v="0"/>
    <x v="112"/>
    <x v="6211"/>
    <x v="4"/>
    <x v="19"/>
    <n v="118"/>
    <x v="0"/>
    <n v="42.21"/>
    <n v="4980.78"/>
  </r>
  <r>
    <x v="7"/>
    <x v="0"/>
    <x v="9"/>
    <x v="6212"/>
    <x v="4"/>
    <x v="8"/>
    <n v="23"/>
    <x v="0"/>
    <n v="78.260000000000005"/>
    <n v="1799.98"/>
  </r>
  <r>
    <x v="7"/>
    <x v="0"/>
    <x v="9"/>
    <x v="6213"/>
    <x v="4"/>
    <x v="8"/>
    <n v="191"/>
    <x v="0"/>
    <n v="78.260000000000005"/>
    <n v="14947.66"/>
  </r>
  <r>
    <x v="7"/>
    <x v="0"/>
    <x v="9"/>
    <x v="6214"/>
    <x v="4"/>
    <x v="8"/>
    <n v="2"/>
    <x v="0"/>
    <n v="78.260000000000005"/>
    <n v="156.52000000000001"/>
  </r>
  <r>
    <x v="7"/>
    <x v="0"/>
    <x v="8"/>
    <x v="6215"/>
    <x v="4"/>
    <x v="7"/>
    <n v="61"/>
    <x v="0"/>
    <n v="62.86"/>
    <n v="3834.74"/>
  </r>
  <r>
    <x v="7"/>
    <x v="0"/>
    <x v="8"/>
    <x v="6216"/>
    <x v="4"/>
    <x v="7"/>
    <n v="35"/>
    <x v="0"/>
    <n v="78.260000000000005"/>
    <n v="2739.1"/>
  </r>
  <r>
    <x v="7"/>
    <x v="0"/>
    <x v="8"/>
    <x v="6217"/>
    <x v="4"/>
    <x v="7"/>
    <n v="256"/>
    <x v="0"/>
    <n v="78.260000000000005"/>
    <n v="20034.560000000001"/>
  </r>
  <r>
    <x v="7"/>
    <x v="0"/>
    <x v="77"/>
    <x v="6218"/>
    <x v="3"/>
    <x v="16"/>
    <n v="189247"/>
    <x v="0"/>
    <n v="0.01"/>
    <n v="1892.47"/>
  </r>
  <r>
    <x v="7"/>
    <x v="0"/>
    <x v="77"/>
    <x v="6219"/>
    <x v="3"/>
    <x v="16"/>
    <n v="158688"/>
    <x v="0"/>
    <n v="0.01"/>
    <n v="1586.88"/>
  </r>
  <r>
    <x v="7"/>
    <x v="0"/>
    <x v="121"/>
    <x v="6220"/>
    <x v="3"/>
    <x v="20"/>
    <n v="825290.5"/>
    <x v="0"/>
    <n v="0.02"/>
    <n v="16505.810000000001"/>
  </r>
  <r>
    <x v="7"/>
    <x v="0"/>
    <x v="121"/>
    <x v="6221"/>
    <x v="3"/>
    <x v="20"/>
    <n v="777664"/>
    <x v="0"/>
    <n v="0.02"/>
    <n v="15553.28"/>
  </r>
  <r>
    <x v="7"/>
    <x v="0"/>
    <x v="121"/>
    <x v="6222"/>
    <x v="3"/>
    <x v="20"/>
    <n v="17965"/>
    <x v="0"/>
    <n v="0.02"/>
    <n v="359.3"/>
  </r>
  <r>
    <x v="7"/>
    <x v="0"/>
    <x v="90"/>
    <x v="6223"/>
    <x v="3"/>
    <x v="13"/>
    <n v="118346"/>
    <x v="0"/>
    <n v="0.01"/>
    <n v="1183.46"/>
  </r>
  <r>
    <x v="7"/>
    <x v="0"/>
    <x v="90"/>
    <x v="6224"/>
    <x v="3"/>
    <x v="13"/>
    <n v="11679"/>
    <x v="0"/>
    <n v="0.01"/>
    <n v="116.79"/>
  </r>
  <r>
    <x v="7"/>
    <x v="0"/>
    <x v="90"/>
    <x v="6225"/>
    <x v="3"/>
    <x v="13"/>
    <n v="72379"/>
    <x v="0"/>
    <n v="0.01"/>
    <n v="723.79"/>
  </r>
  <r>
    <x v="7"/>
    <x v="0"/>
    <x v="87"/>
    <x v="6226"/>
    <x v="3"/>
    <x v="13"/>
    <n v="27029"/>
    <x v="0"/>
    <n v="0.01"/>
    <n v="270.29000000000002"/>
  </r>
  <r>
    <x v="7"/>
    <x v="0"/>
    <x v="87"/>
    <x v="6227"/>
    <x v="3"/>
    <x v="13"/>
    <n v="282618"/>
    <x v="0"/>
    <n v="0.01"/>
    <n v="2826.18"/>
  </r>
  <r>
    <x v="7"/>
    <x v="0"/>
    <x v="87"/>
    <x v="6228"/>
    <x v="3"/>
    <x v="13"/>
    <n v="117951"/>
    <x v="0"/>
    <n v="0.01"/>
    <n v="1179.51"/>
  </r>
  <r>
    <x v="7"/>
    <x v="0"/>
    <x v="87"/>
    <x v="6229"/>
    <x v="3"/>
    <x v="13"/>
    <n v="13211"/>
    <x v="0"/>
    <n v="0.01"/>
    <n v="132.11000000000001"/>
  </r>
  <r>
    <x v="7"/>
    <x v="0"/>
    <x v="84"/>
    <x v="6230"/>
    <x v="3"/>
    <x v="13"/>
    <n v="52117"/>
    <x v="0"/>
    <n v="0.01"/>
    <n v="521.16999999999996"/>
  </r>
  <r>
    <x v="7"/>
    <x v="0"/>
    <x v="76"/>
    <x v="6231"/>
    <x v="3"/>
    <x v="13"/>
    <n v="15110"/>
    <x v="0"/>
    <n v="0.01"/>
    <n v="151.1"/>
  </r>
  <r>
    <x v="7"/>
    <x v="0"/>
    <x v="93"/>
    <x v="6232"/>
    <x v="3"/>
    <x v="13"/>
    <n v="55557"/>
    <x v="0"/>
    <n v="0.01"/>
    <n v="555.57000000000005"/>
  </r>
  <r>
    <x v="7"/>
    <x v="0"/>
    <x v="93"/>
    <x v="6233"/>
    <x v="3"/>
    <x v="13"/>
    <n v="94602"/>
    <x v="0"/>
    <n v="0.01"/>
    <n v="946.02"/>
  </r>
  <r>
    <x v="7"/>
    <x v="0"/>
    <x v="93"/>
    <x v="6234"/>
    <x v="3"/>
    <x v="13"/>
    <n v="10221"/>
    <x v="0"/>
    <n v="0.01"/>
    <n v="102.21"/>
  </r>
  <r>
    <x v="7"/>
    <x v="0"/>
    <x v="95"/>
    <x v="6235"/>
    <x v="3"/>
    <x v="13"/>
    <n v="69995"/>
    <x v="0"/>
    <n v="0.01"/>
    <n v="699.95"/>
  </r>
  <r>
    <x v="7"/>
    <x v="0"/>
    <x v="97"/>
    <x v="6236"/>
    <x v="3"/>
    <x v="13"/>
    <n v="108978"/>
    <x v="0"/>
    <n v="0.01"/>
    <n v="1089.78"/>
  </r>
  <r>
    <x v="7"/>
    <x v="0"/>
    <x v="97"/>
    <x v="6237"/>
    <x v="3"/>
    <x v="13"/>
    <n v="220716"/>
    <x v="0"/>
    <n v="0.01"/>
    <n v="2207.16"/>
  </r>
  <r>
    <x v="7"/>
    <x v="0"/>
    <x v="97"/>
    <x v="6238"/>
    <x v="3"/>
    <x v="13"/>
    <n v="41344"/>
    <x v="0"/>
    <n v="0.01"/>
    <n v="413.44"/>
  </r>
  <r>
    <x v="7"/>
    <x v="0"/>
    <x v="68"/>
    <x v="6239"/>
    <x v="3"/>
    <x v="13"/>
    <n v="603784"/>
    <x v="0"/>
    <n v="0.01"/>
    <n v="6037.84"/>
  </r>
  <r>
    <x v="7"/>
    <x v="0"/>
    <x v="68"/>
    <x v="6240"/>
    <x v="3"/>
    <x v="13"/>
    <n v="105591"/>
    <x v="0"/>
    <n v="0.01"/>
    <n v="1055.9100000000001"/>
  </r>
  <r>
    <x v="7"/>
    <x v="0"/>
    <x v="68"/>
    <x v="6241"/>
    <x v="3"/>
    <x v="13"/>
    <n v="235186"/>
    <x v="0"/>
    <n v="0.01"/>
    <n v="2351.86"/>
  </r>
  <r>
    <x v="7"/>
    <x v="0"/>
    <x v="68"/>
    <x v="6242"/>
    <x v="3"/>
    <x v="13"/>
    <n v="52487"/>
    <x v="0"/>
    <n v="0.01"/>
    <n v="524.87"/>
  </r>
  <r>
    <x v="7"/>
    <x v="0"/>
    <x v="60"/>
    <x v="6243"/>
    <x v="3"/>
    <x v="13"/>
    <n v="21669"/>
    <x v="0"/>
    <n v="0.01"/>
    <n v="216.69"/>
  </r>
  <r>
    <x v="7"/>
    <x v="0"/>
    <x v="52"/>
    <x v="6244"/>
    <x v="3"/>
    <x v="13"/>
    <n v="23358"/>
    <x v="0"/>
    <n v="0.01"/>
    <n v="233.58"/>
  </r>
  <r>
    <x v="7"/>
    <x v="0"/>
    <x v="51"/>
    <x v="6245"/>
    <x v="3"/>
    <x v="13"/>
    <n v="11843"/>
    <x v="0"/>
    <n v="0.01"/>
    <n v="118.43"/>
  </r>
  <r>
    <x v="7"/>
    <x v="0"/>
    <x v="51"/>
    <x v="6246"/>
    <x v="3"/>
    <x v="13"/>
    <n v="5158"/>
    <x v="0"/>
    <n v="0.01"/>
    <n v="51.58"/>
  </r>
  <r>
    <x v="7"/>
    <x v="0"/>
    <x v="107"/>
    <x v="6247"/>
    <x v="3"/>
    <x v="13"/>
    <n v="6158"/>
    <x v="0"/>
    <n v="0.01"/>
    <n v="61.58"/>
  </r>
  <r>
    <x v="7"/>
    <x v="0"/>
    <x v="155"/>
    <x v="6248"/>
    <x v="3"/>
    <x v="13"/>
    <n v="55003"/>
    <x v="0"/>
    <n v="0.01"/>
    <n v="550.03"/>
  </r>
  <r>
    <x v="7"/>
    <x v="0"/>
    <x v="155"/>
    <x v="6249"/>
    <x v="3"/>
    <x v="13"/>
    <n v="43456"/>
    <x v="0"/>
    <n v="0.01"/>
    <n v="434.56"/>
  </r>
  <r>
    <x v="7"/>
    <x v="0"/>
    <x v="155"/>
    <x v="6250"/>
    <x v="3"/>
    <x v="13"/>
    <n v="481000"/>
    <x v="0"/>
    <n v="0.01"/>
    <n v="4810"/>
  </r>
  <r>
    <x v="7"/>
    <x v="0"/>
    <x v="155"/>
    <x v="6251"/>
    <x v="3"/>
    <x v="13"/>
    <n v="17343"/>
    <x v="0"/>
    <n v="0.01"/>
    <n v="173.43"/>
  </r>
  <r>
    <x v="7"/>
    <x v="0"/>
    <x v="45"/>
    <x v="6252"/>
    <x v="3"/>
    <x v="13"/>
    <n v="207759"/>
    <x v="0"/>
    <n v="0.01"/>
    <n v="2077.59"/>
  </r>
  <r>
    <x v="7"/>
    <x v="0"/>
    <x v="45"/>
    <x v="6253"/>
    <x v="3"/>
    <x v="13"/>
    <n v="13416"/>
    <x v="0"/>
    <n v="0.01"/>
    <n v="134.16"/>
  </r>
  <r>
    <x v="7"/>
    <x v="0"/>
    <x v="45"/>
    <x v="6254"/>
    <x v="3"/>
    <x v="13"/>
    <n v="13272"/>
    <x v="0"/>
    <n v="0.01"/>
    <n v="132.72"/>
  </r>
  <r>
    <x v="7"/>
    <x v="0"/>
    <x v="175"/>
    <x v="6255"/>
    <x v="3"/>
    <x v="13"/>
    <n v="109163"/>
    <x v="0"/>
    <n v="0.01"/>
    <n v="1091.6300000000001"/>
  </r>
  <r>
    <x v="7"/>
    <x v="0"/>
    <x v="175"/>
    <x v="6256"/>
    <x v="3"/>
    <x v="13"/>
    <n v="27099"/>
    <x v="0"/>
    <n v="0.01"/>
    <n v="270.99"/>
  </r>
  <r>
    <x v="7"/>
    <x v="0"/>
    <x v="154"/>
    <x v="6257"/>
    <x v="3"/>
    <x v="13"/>
    <n v="119341"/>
    <x v="0"/>
    <n v="0.01"/>
    <n v="1193.4100000000001"/>
  </r>
  <r>
    <x v="7"/>
    <x v="0"/>
    <x v="154"/>
    <x v="6258"/>
    <x v="3"/>
    <x v="13"/>
    <n v="52399"/>
    <x v="0"/>
    <n v="0.01"/>
    <n v="523.99"/>
  </r>
  <r>
    <x v="7"/>
    <x v="0"/>
    <x v="154"/>
    <x v="6259"/>
    <x v="3"/>
    <x v="13"/>
    <n v="67370"/>
    <x v="0"/>
    <n v="0.01"/>
    <n v="673.7"/>
  </r>
  <r>
    <x v="7"/>
    <x v="0"/>
    <x v="153"/>
    <x v="6260"/>
    <x v="3"/>
    <x v="13"/>
    <n v="119080"/>
    <x v="0"/>
    <n v="0.01"/>
    <n v="1190.8"/>
  </r>
  <r>
    <x v="7"/>
    <x v="0"/>
    <x v="153"/>
    <x v="6261"/>
    <x v="3"/>
    <x v="13"/>
    <n v="30088"/>
    <x v="0"/>
    <n v="0.01"/>
    <n v="300.88"/>
  </r>
  <r>
    <x v="7"/>
    <x v="0"/>
    <x v="152"/>
    <x v="6262"/>
    <x v="3"/>
    <x v="13"/>
    <n v="60184"/>
    <x v="0"/>
    <n v="0.01"/>
    <n v="601.84"/>
  </r>
  <r>
    <x v="7"/>
    <x v="0"/>
    <x v="152"/>
    <x v="6263"/>
    <x v="3"/>
    <x v="13"/>
    <n v="15074"/>
    <x v="0"/>
    <n v="0.01"/>
    <n v="150.74"/>
  </r>
  <r>
    <x v="7"/>
    <x v="0"/>
    <x v="152"/>
    <x v="6264"/>
    <x v="3"/>
    <x v="13"/>
    <n v="26650"/>
    <x v="0"/>
    <n v="0.01"/>
    <n v="266.5"/>
  </r>
  <r>
    <x v="7"/>
    <x v="0"/>
    <x v="44"/>
    <x v="6265"/>
    <x v="3"/>
    <x v="13"/>
    <n v="206206"/>
    <x v="0"/>
    <n v="0.01"/>
    <n v="2062.06"/>
  </r>
  <r>
    <x v="7"/>
    <x v="0"/>
    <x v="44"/>
    <x v="6266"/>
    <x v="3"/>
    <x v="13"/>
    <n v="228866"/>
    <x v="0"/>
    <n v="0.01"/>
    <n v="2288.66"/>
  </r>
  <r>
    <x v="7"/>
    <x v="0"/>
    <x v="44"/>
    <x v="6267"/>
    <x v="3"/>
    <x v="13"/>
    <n v="134134"/>
    <x v="0"/>
    <n v="0.01"/>
    <n v="1341.34"/>
  </r>
  <r>
    <x v="7"/>
    <x v="0"/>
    <x v="42"/>
    <x v="6268"/>
    <x v="3"/>
    <x v="13"/>
    <n v="65059"/>
    <x v="0"/>
    <n v="0.01"/>
    <n v="650.59"/>
  </r>
  <r>
    <x v="7"/>
    <x v="0"/>
    <x v="42"/>
    <x v="6269"/>
    <x v="3"/>
    <x v="13"/>
    <n v="194565"/>
    <x v="0"/>
    <n v="0.01"/>
    <n v="1945.65"/>
  </r>
  <r>
    <x v="7"/>
    <x v="0"/>
    <x v="42"/>
    <x v="6270"/>
    <x v="3"/>
    <x v="13"/>
    <n v="196643"/>
    <x v="0"/>
    <n v="0.01"/>
    <n v="1966.43"/>
  </r>
  <r>
    <x v="7"/>
    <x v="0"/>
    <x v="42"/>
    <x v="6271"/>
    <x v="3"/>
    <x v="13"/>
    <n v="97090"/>
    <x v="0"/>
    <n v="0.01"/>
    <n v="970.9"/>
  </r>
  <r>
    <x v="7"/>
    <x v="0"/>
    <x v="38"/>
    <x v="6272"/>
    <x v="3"/>
    <x v="13"/>
    <n v="4680"/>
    <x v="0"/>
    <n v="0.01"/>
    <n v="46.8"/>
  </r>
  <r>
    <x v="7"/>
    <x v="0"/>
    <x v="3"/>
    <x v="6273"/>
    <x v="1"/>
    <x v="3"/>
    <n v="118.27585999999999"/>
    <x v="1"/>
    <n v="1.1599999999999999"/>
    <n v="137.19999999999999"/>
  </r>
  <r>
    <x v="7"/>
    <x v="0"/>
    <x v="149"/>
    <x v="6274"/>
    <x v="1"/>
    <x v="4"/>
    <n v="237.69667000000001"/>
    <x v="2"/>
    <n v="12"/>
    <n v="2852.36"/>
  </r>
  <r>
    <x v="7"/>
    <x v="0"/>
    <x v="148"/>
    <x v="6275"/>
    <x v="1"/>
    <x v="15"/>
    <n v="27.196297000000001"/>
    <x v="1"/>
    <n v="16.2"/>
    <n v="440.58"/>
  </r>
  <r>
    <x v="7"/>
    <x v="0"/>
    <x v="181"/>
    <x v="6276"/>
    <x v="1"/>
    <x v="15"/>
    <n v="122.49554999999999"/>
    <x v="1"/>
    <n v="4.5"/>
    <n v="551.23"/>
  </r>
  <r>
    <x v="7"/>
    <x v="0"/>
    <x v="181"/>
    <x v="6277"/>
    <x v="1"/>
    <x v="15"/>
    <n v="39.664444000000003"/>
    <x v="1"/>
    <n v="4.5"/>
    <n v="178.49"/>
  </r>
  <r>
    <x v="7"/>
    <x v="0"/>
    <x v="144"/>
    <x v="6278"/>
    <x v="1"/>
    <x v="15"/>
    <n v="11.215555"/>
    <x v="1"/>
    <n v="4.5"/>
    <n v="50.47"/>
  </r>
  <r>
    <x v="7"/>
    <x v="0"/>
    <x v="279"/>
    <x v="6279"/>
    <x v="5"/>
    <x v="12"/>
    <n v="32.392242000000003"/>
    <x v="2"/>
    <n v="2.3199999999999998"/>
    <n v="75.150000000000006"/>
  </r>
  <r>
    <x v="7"/>
    <x v="0"/>
    <x v="278"/>
    <x v="6280"/>
    <x v="5"/>
    <x v="12"/>
    <n v="32.392242000000003"/>
    <x v="2"/>
    <n v="2.3199999999999998"/>
    <n v="75.150000000000006"/>
  </r>
  <r>
    <x v="7"/>
    <x v="0"/>
    <x v="277"/>
    <x v="6281"/>
    <x v="5"/>
    <x v="12"/>
    <n v="32.392242000000003"/>
    <x v="2"/>
    <n v="2.3199999999999998"/>
    <n v="75.150000000000006"/>
  </r>
  <r>
    <x v="7"/>
    <x v="0"/>
    <x v="276"/>
    <x v="6282"/>
    <x v="5"/>
    <x v="12"/>
    <n v="32.392242000000003"/>
    <x v="2"/>
    <n v="2.3199999999999998"/>
    <n v="75.150000000000006"/>
  </r>
  <r>
    <x v="7"/>
    <x v="0"/>
    <x v="191"/>
    <x v="6283"/>
    <x v="5"/>
    <x v="12"/>
    <n v="504.38247999999999"/>
    <x v="2"/>
    <n v="2.17"/>
    <n v="1094.51"/>
  </r>
  <r>
    <x v="7"/>
    <x v="0"/>
    <x v="288"/>
    <x v="6284"/>
    <x v="5"/>
    <x v="12"/>
    <n v="11.2165"/>
    <x v="2"/>
    <n v="0"/>
    <n v="0"/>
  </r>
  <r>
    <x v="7"/>
    <x v="0"/>
    <x v="173"/>
    <x v="6285"/>
    <x v="1"/>
    <x v="15"/>
    <n v="50.35"/>
    <x v="1"/>
    <n v="0"/>
    <n v="0"/>
  </r>
  <r>
    <x v="7"/>
    <x v="0"/>
    <x v="69"/>
    <x v="6286"/>
    <x v="6"/>
    <x v="5"/>
    <n v="480"/>
    <x v="0"/>
    <n v="0"/>
    <n v="0"/>
  </r>
  <r>
    <x v="7"/>
    <x v="0"/>
    <x v="66"/>
    <x v="6287"/>
    <x v="3"/>
    <x v="16"/>
    <n v="52"/>
    <x v="0"/>
    <n v="0"/>
    <n v="0"/>
  </r>
  <r>
    <x v="7"/>
    <x v="0"/>
    <x v="65"/>
    <x v="6288"/>
    <x v="3"/>
    <x v="16"/>
    <n v="68.335059999999999"/>
    <x v="3"/>
    <n v="0"/>
    <n v="0"/>
  </r>
  <r>
    <x v="7"/>
    <x v="0"/>
    <x v="63"/>
    <x v="6289"/>
    <x v="3"/>
    <x v="16"/>
    <n v="45"/>
    <x v="3"/>
    <n v="0"/>
    <n v="0"/>
  </r>
  <r>
    <x v="7"/>
    <x v="0"/>
    <x v="62"/>
    <x v="6290"/>
    <x v="0"/>
    <x v="0"/>
    <n v="106"/>
    <x v="0"/>
    <n v="0"/>
    <n v="0"/>
  </r>
  <r>
    <x v="7"/>
    <x v="0"/>
    <x v="70"/>
    <x v="6291"/>
    <x v="3"/>
    <x v="17"/>
    <n v="23064"/>
    <x v="0"/>
    <n v="0.35"/>
    <n v="8072.4"/>
  </r>
  <r>
    <x v="7"/>
    <x v="0"/>
    <x v="108"/>
    <x v="6292"/>
    <x v="6"/>
    <x v="14"/>
    <m/>
    <x v="0"/>
    <m/>
    <m/>
  </r>
  <r>
    <x v="7"/>
    <x v="0"/>
    <x v="0"/>
    <x v="6293"/>
    <x v="0"/>
    <x v="0"/>
    <m/>
    <x v="0"/>
    <m/>
    <m/>
  </r>
  <r>
    <x v="7"/>
    <x v="0"/>
    <x v="57"/>
    <x v="6294"/>
    <x v="1"/>
    <x v="15"/>
    <m/>
    <x v="1"/>
    <m/>
    <m/>
  </r>
  <r>
    <x v="7"/>
    <x v="0"/>
    <x v="57"/>
    <x v="6295"/>
    <x v="1"/>
    <x v="15"/>
    <m/>
    <x v="1"/>
    <m/>
    <m/>
  </r>
  <r>
    <x v="7"/>
    <x v="0"/>
    <x v="57"/>
    <x v="6296"/>
    <x v="1"/>
    <x v="15"/>
    <m/>
    <x v="1"/>
    <m/>
    <m/>
  </r>
  <r>
    <x v="7"/>
    <x v="0"/>
    <x v="57"/>
    <x v="6297"/>
    <x v="1"/>
    <x v="15"/>
    <m/>
    <x v="1"/>
    <m/>
    <m/>
  </r>
  <r>
    <x v="7"/>
    <x v="0"/>
    <x v="57"/>
    <x v="6298"/>
    <x v="1"/>
    <x v="15"/>
    <m/>
    <x v="1"/>
    <m/>
    <m/>
  </r>
  <r>
    <x v="7"/>
    <x v="0"/>
    <x v="57"/>
    <x v="6299"/>
    <x v="1"/>
    <x v="15"/>
    <m/>
    <x v="1"/>
    <m/>
    <m/>
  </r>
  <r>
    <x v="7"/>
    <x v="0"/>
    <x v="58"/>
    <x v="6300"/>
    <x v="1"/>
    <x v="14"/>
    <m/>
    <x v="2"/>
    <m/>
    <m/>
  </r>
  <r>
    <x v="7"/>
    <x v="0"/>
    <x v="59"/>
    <x v="6301"/>
    <x v="1"/>
    <x v="15"/>
    <m/>
    <x v="1"/>
    <m/>
    <m/>
  </r>
  <r>
    <x v="7"/>
    <x v="0"/>
    <x v="112"/>
    <x v="6302"/>
    <x v="4"/>
    <x v="19"/>
    <m/>
    <x v="0"/>
    <m/>
    <m/>
  </r>
  <r>
    <x v="7"/>
    <x v="0"/>
    <x v="64"/>
    <x v="6303"/>
    <x v="3"/>
    <x v="17"/>
    <m/>
    <x v="0"/>
    <m/>
    <m/>
  </r>
  <r>
    <x v="7"/>
    <x v="0"/>
    <x v="64"/>
    <x v="6304"/>
    <x v="3"/>
    <x v="17"/>
    <m/>
    <x v="0"/>
    <m/>
    <m/>
  </r>
  <r>
    <x v="7"/>
    <x v="0"/>
    <x v="64"/>
    <x v="6305"/>
    <x v="3"/>
    <x v="17"/>
    <m/>
    <x v="0"/>
    <m/>
    <m/>
  </r>
  <r>
    <x v="7"/>
    <x v="0"/>
    <x v="64"/>
    <x v="6306"/>
    <x v="3"/>
    <x v="17"/>
    <m/>
    <x v="0"/>
    <m/>
    <m/>
  </r>
  <r>
    <x v="7"/>
    <x v="0"/>
    <x v="64"/>
    <x v="6307"/>
    <x v="3"/>
    <x v="17"/>
    <m/>
    <x v="0"/>
    <m/>
    <m/>
  </r>
  <r>
    <x v="7"/>
    <x v="0"/>
    <x v="64"/>
    <x v="6308"/>
    <x v="3"/>
    <x v="17"/>
    <m/>
    <x v="0"/>
    <m/>
    <m/>
  </r>
  <r>
    <x v="7"/>
    <x v="0"/>
    <x v="64"/>
    <x v="6309"/>
    <x v="3"/>
    <x v="17"/>
    <m/>
    <x v="0"/>
    <m/>
    <m/>
  </r>
  <r>
    <x v="7"/>
    <x v="0"/>
    <x v="64"/>
    <x v="6310"/>
    <x v="3"/>
    <x v="17"/>
    <m/>
    <x v="0"/>
    <m/>
    <m/>
  </r>
  <r>
    <x v="7"/>
    <x v="0"/>
    <x v="70"/>
    <x v="6311"/>
    <x v="3"/>
    <x v="17"/>
    <m/>
    <x v="0"/>
    <m/>
    <m/>
  </r>
  <r>
    <x v="7"/>
    <x v="0"/>
    <x v="70"/>
    <x v="6312"/>
    <x v="3"/>
    <x v="17"/>
    <m/>
    <x v="0"/>
    <m/>
    <m/>
  </r>
  <r>
    <x v="7"/>
    <x v="0"/>
    <x v="70"/>
    <x v="6313"/>
    <x v="3"/>
    <x v="17"/>
    <m/>
    <x v="0"/>
    <m/>
    <m/>
  </r>
  <r>
    <x v="7"/>
    <x v="0"/>
    <x v="70"/>
    <x v="6314"/>
    <x v="3"/>
    <x v="17"/>
    <m/>
    <x v="0"/>
    <m/>
    <m/>
  </r>
  <r>
    <x v="7"/>
    <x v="0"/>
    <x v="80"/>
    <x v="6315"/>
    <x v="3"/>
    <x v="17"/>
    <n v="150"/>
    <x v="0"/>
    <n v="0.19"/>
    <n v="27.75"/>
  </r>
  <r>
    <x v="7"/>
    <x v="0"/>
    <x v="81"/>
    <x v="6316"/>
    <x v="3"/>
    <x v="17"/>
    <n v="13336"/>
    <x v="0"/>
    <n v="0.19"/>
    <n v="2467.16"/>
  </r>
  <r>
    <x v="7"/>
    <x v="0"/>
    <x v="82"/>
    <x v="6317"/>
    <x v="3"/>
    <x v="17"/>
    <n v="20700"/>
    <x v="0"/>
    <n v="0.19"/>
    <n v="3829.5"/>
  </r>
  <r>
    <x v="7"/>
    <x v="0"/>
    <x v="124"/>
    <x v="6318"/>
    <x v="3"/>
    <x v="17"/>
    <n v="6062"/>
    <x v="0"/>
    <n v="0.19"/>
    <n v="1121.47"/>
  </r>
  <r>
    <x v="7"/>
    <x v="0"/>
    <x v="83"/>
    <x v="6319"/>
    <x v="3"/>
    <x v="17"/>
    <n v="19695"/>
    <x v="0"/>
    <n v="0.19"/>
    <n v="3643.57"/>
  </r>
  <r>
    <x v="7"/>
    <x v="0"/>
    <x v="71"/>
    <x v="6320"/>
    <x v="3"/>
    <x v="17"/>
    <m/>
    <x v="0"/>
    <m/>
    <m/>
  </r>
  <r>
    <x v="7"/>
    <x v="0"/>
    <x v="71"/>
    <x v="6321"/>
    <x v="3"/>
    <x v="17"/>
    <m/>
    <x v="0"/>
    <m/>
    <m/>
  </r>
  <r>
    <x v="7"/>
    <x v="0"/>
    <x v="117"/>
    <x v="6322"/>
    <x v="3"/>
    <x v="17"/>
    <m/>
    <x v="0"/>
    <m/>
    <m/>
  </r>
  <r>
    <x v="7"/>
    <x v="0"/>
    <x v="117"/>
    <x v="6323"/>
    <x v="3"/>
    <x v="17"/>
    <m/>
    <x v="0"/>
    <m/>
    <m/>
  </r>
  <r>
    <x v="7"/>
    <x v="0"/>
    <x v="117"/>
    <x v="6324"/>
    <x v="3"/>
    <x v="17"/>
    <m/>
    <x v="0"/>
    <m/>
    <m/>
  </r>
  <r>
    <x v="7"/>
    <x v="0"/>
    <x v="117"/>
    <x v="6325"/>
    <x v="3"/>
    <x v="17"/>
    <m/>
    <x v="0"/>
    <m/>
    <m/>
  </r>
  <r>
    <x v="7"/>
    <x v="0"/>
    <x v="73"/>
    <x v="6326"/>
    <x v="3"/>
    <x v="17"/>
    <m/>
    <x v="0"/>
    <m/>
    <m/>
  </r>
  <r>
    <x v="7"/>
    <x v="0"/>
    <x v="73"/>
    <x v="6327"/>
    <x v="3"/>
    <x v="17"/>
    <m/>
    <x v="0"/>
    <m/>
    <m/>
  </r>
  <r>
    <x v="7"/>
    <x v="0"/>
    <x v="73"/>
    <x v="6328"/>
    <x v="3"/>
    <x v="17"/>
    <m/>
    <x v="0"/>
    <m/>
    <m/>
  </r>
  <r>
    <x v="7"/>
    <x v="0"/>
    <x v="73"/>
    <x v="6329"/>
    <x v="3"/>
    <x v="17"/>
    <m/>
    <x v="0"/>
    <m/>
    <m/>
  </r>
  <r>
    <x v="7"/>
    <x v="0"/>
    <x v="74"/>
    <x v="6330"/>
    <x v="3"/>
    <x v="17"/>
    <m/>
    <x v="0"/>
    <m/>
    <m/>
  </r>
  <r>
    <x v="7"/>
    <x v="0"/>
    <x v="74"/>
    <x v="6331"/>
    <x v="3"/>
    <x v="17"/>
    <m/>
    <x v="0"/>
    <m/>
    <m/>
  </r>
  <r>
    <x v="7"/>
    <x v="0"/>
    <x v="75"/>
    <x v="6332"/>
    <x v="2"/>
    <x v="5"/>
    <n v="1"/>
    <x v="0"/>
    <n v="2829"/>
    <n v="2829"/>
  </r>
  <r>
    <x v="7"/>
    <x v="0"/>
    <x v="118"/>
    <x v="6333"/>
    <x v="3"/>
    <x v="16"/>
    <m/>
    <x v="3"/>
    <m/>
    <m/>
  </r>
  <r>
    <x v="7"/>
    <x v="0"/>
    <x v="119"/>
    <x v="6334"/>
    <x v="3"/>
    <x v="16"/>
    <m/>
    <x v="3"/>
    <m/>
    <m/>
  </r>
  <r>
    <x v="7"/>
    <x v="0"/>
    <x v="120"/>
    <x v="6335"/>
    <x v="3"/>
    <x v="11"/>
    <m/>
    <x v="0"/>
    <m/>
    <m/>
  </r>
  <r>
    <x v="7"/>
    <x v="0"/>
    <x v="77"/>
    <x v="6336"/>
    <x v="3"/>
    <x v="16"/>
    <m/>
    <x v="0"/>
    <m/>
    <m/>
  </r>
  <r>
    <x v="7"/>
    <x v="0"/>
    <x v="77"/>
    <x v="6337"/>
    <x v="3"/>
    <x v="16"/>
    <m/>
    <x v="0"/>
    <m/>
    <m/>
  </r>
  <r>
    <x v="7"/>
    <x v="0"/>
    <x v="77"/>
    <x v="6338"/>
    <x v="3"/>
    <x v="16"/>
    <m/>
    <x v="0"/>
    <m/>
    <m/>
  </r>
  <r>
    <x v="7"/>
    <x v="0"/>
    <x v="77"/>
    <x v="6339"/>
    <x v="3"/>
    <x v="16"/>
    <m/>
    <x v="0"/>
    <m/>
    <m/>
  </r>
  <r>
    <x v="7"/>
    <x v="0"/>
    <x v="77"/>
    <x v="6340"/>
    <x v="3"/>
    <x v="16"/>
    <m/>
    <x v="0"/>
    <m/>
    <m/>
  </r>
  <r>
    <x v="7"/>
    <x v="0"/>
    <x v="77"/>
    <x v="6341"/>
    <x v="3"/>
    <x v="16"/>
    <m/>
    <x v="0"/>
    <m/>
    <m/>
  </r>
  <r>
    <x v="7"/>
    <x v="0"/>
    <x v="77"/>
    <x v="6342"/>
    <x v="3"/>
    <x v="16"/>
    <m/>
    <x v="0"/>
    <m/>
    <m/>
  </r>
  <r>
    <x v="7"/>
    <x v="0"/>
    <x v="77"/>
    <x v="6343"/>
    <x v="3"/>
    <x v="16"/>
    <m/>
    <x v="0"/>
    <m/>
    <m/>
  </r>
  <r>
    <x v="7"/>
    <x v="0"/>
    <x v="77"/>
    <x v="6344"/>
    <x v="3"/>
    <x v="16"/>
    <m/>
    <x v="0"/>
    <m/>
    <m/>
  </r>
  <r>
    <x v="7"/>
    <x v="0"/>
    <x v="77"/>
    <x v="6345"/>
    <x v="3"/>
    <x v="16"/>
    <m/>
    <x v="0"/>
    <m/>
    <m/>
  </r>
  <r>
    <x v="7"/>
    <x v="0"/>
    <x v="77"/>
    <x v="6346"/>
    <x v="3"/>
    <x v="16"/>
    <m/>
    <x v="0"/>
    <m/>
    <m/>
  </r>
  <r>
    <x v="7"/>
    <x v="0"/>
    <x v="77"/>
    <x v="6347"/>
    <x v="3"/>
    <x v="16"/>
    <m/>
    <x v="0"/>
    <m/>
    <m/>
  </r>
  <r>
    <x v="7"/>
    <x v="0"/>
    <x v="77"/>
    <x v="6348"/>
    <x v="3"/>
    <x v="16"/>
    <m/>
    <x v="0"/>
    <m/>
    <m/>
  </r>
  <r>
    <x v="7"/>
    <x v="0"/>
    <x v="77"/>
    <x v="6349"/>
    <x v="3"/>
    <x v="16"/>
    <m/>
    <x v="0"/>
    <m/>
    <m/>
  </r>
  <r>
    <x v="7"/>
    <x v="0"/>
    <x v="121"/>
    <x v="6350"/>
    <x v="3"/>
    <x v="20"/>
    <m/>
    <x v="0"/>
    <m/>
    <m/>
  </r>
  <r>
    <x v="7"/>
    <x v="0"/>
    <x v="79"/>
    <x v="6351"/>
    <x v="3"/>
    <x v="17"/>
    <m/>
    <x v="0"/>
    <m/>
    <m/>
  </r>
  <r>
    <x v="7"/>
    <x v="0"/>
    <x v="79"/>
    <x v="6352"/>
    <x v="3"/>
    <x v="17"/>
    <m/>
    <x v="0"/>
    <m/>
    <m/>
  </r>
  <r>
    <x v="7"/>
    <x v="0"/>
    <x v="79"/>
    <x v="6353"/>
    <x v="3"/>
    <x v="17"/>
    <m/>
    <x v="0"/>
    <m/>
    <m/>
  </r>
  <r>
    <x v="7"/>
    <x v="0"/>
    <x v="79"/>
    <x v="6354"/>
    <x v="3"/>
    <x v="17"/>
    <m/>
    <x v="0"/>
    <m/>
    <m/>
  </r>
  <r>
    <x v="7"/>
    <x v="0"/>
    <x v="91"/>
    <x v="6355"/>
    <x v="3"/>
    <x v="16"/>
    <n v="192.36440999999999"/>
    <x v="0"/>
    <n v="0"/>
    <n v="0"/>
  </r>
  <r>
    <x v="7"/>
    <x v="0"/>
    <x v="122"/>
    <x v="6356"/>
    <x v="3"/>
    <x v="17"/>
    <m/>
    <x v="0"/>
    <m/>
    <m/>
  </r>
  <r>
    <x v="7"/>
    <x v="0"/>
    <x v="122"/>
    <x v="6357"/>
    <x v="3"/>
    <x v="17"/>
    <m/>
    <x v="0"/>
    <m/>
    <m/>
  </r>
  <r>
    <x v="7"/>
    <x v="0"/>
    <x v="92"/>
    <x v="6358"/>
    <x v="3"/>
    <x v="16"/>
    <n v="-2187.1212999999998"/>
    <x v="0"/>
    <n v="0"/>
    <n v="0"/>
  </r>
  <r>
    <x v="7"/>
    <x v="0"/>
    <x v="80"/>
    <x v="6359"/>
    <x v="3"/>
    <x v="17"/>
    <m/>
    <x v="0"/>
    <m/>
    <m/>
  </r>
  <r>
    <x v="7"/>
    <x v="0"/>
    <x v="81"/>
    <x v="6360"/>
    <x v="3"/>
    <x v="17"/>
    <m/>
    <x v="0"/>
    <m/>
    <m/>
  </r>
  <r>
    <x v="7"/>
    <x v="0"/>
    <x v="81"/>
    <x v="6361"/>
    <x v="3"/>
    <x v="17"/>
    <m/>
    <x v="0"/>
    <m/>
    <m/>
  </r>
  <r>
    <x v="7"/>
    <x v="0"/>
    <x v="82"/>
    <x v="6362"/>
    <x v="3"/>
    <x v="17"/>
    <m/>
    <x v="0"/>
    <m/>
    <m/>
  </r>
  <r>
    <x v="7"/>
    <x v="0"/>
    <x v="13"/>
    <x v="6363"/>
    <x v="4"/>
    <x v="9"/>
    <n v="42"/>
    <x v="0"/>
    <n v="38.19"/>
    <n v="1603.98"/>
  </r>
  <r>
    <x v="7"/>
    <x v="0"/>
    <x v="284"/>
    <x v="6364"/>
    <x v="3"/>
    <x v="13"/>
    <n v="81250"/>
    <x v="0"/>
    <n v="0.01"/>
    <n v="650"/>
  </r>
  <r>
    <x v="7"/>
    <x v="0"/>
    <x v="90"/>
    <x v="6365"/>
    <x v="3"/>
    <x v="13"/>
    <n v="195000"/>
    <x v="0"/>
    <n v="0.01"/>
    <n v="1560"/>
  </r>
  <r>
    <x v="7"/>
    <x v="0"/>
    <x v="90"/>
    <x v="6366"/>
    <x v="3"/>
    <x v="13"/>
    <n v="2600"/>
    <x v="0"/>
    <n v="0.01"/>
    <n v="20.8"/>
  </r>
  <r>
    <x v="7"/>
    <x v="0"/>
    <x v="90"/>
    <x v="6367"/>
    <x v="3"/>
    <x v="13"/>
    <n v="650"/>
    <x v="0"/>
    <n v="0.01"/>
    <n v="5.2"/>
  </r>
  <r>
    <x v="7"/>
    <x v="0"/>
    <x v="87"/>
    <x v="6368"/>
    <x v="3"/>
    <x v="13"/>
    <n v="51372"/>
    <x v="0"/>
    <n v="0.01"/>
    <n v="410.98"/>
  </r>
  <r>
    <x v="7"/>
    <x v="0"/>
    <x v="84"/>
    <x v="6369"/>
    <x v="3"/>
    <x v="13"/>
    <n v="128700"/>
    <x v="0"/>
    <n v="0.01"/>
    <n v="1029.5999999999999"/>
  </r>
  <r>
    <x v="7"/>
    <x v="0"/>
    <x v="84"/>
    <x v="6370"/>
    <x v="3"/>
    <x v="13"/>
    <n v="69178"/>
    <x v="0"/>
    <n v="0.01"/>
    <n v="553.41999999999996"/>
  </r>
  <r>
    <x v="7"/>
    <x v="0"/>
    <x v="84"/>
    <x v="6371"/>
    <x v="3"/>
    <x v="13"/>
    <n v="16250"/>
    <x v="0"/>
    <n v="0.01"/>
    <n v="130"/>
  </r>
  <r>
    <x v="7"/>
    <x v="0"/>
    <x v="76"/>
    <x v="6372"/>
    <x v="3"/>
    <x v="13"/>
    <n v="93840"/>
    <x v="0"/>
    <n v="0.01"/>
    <n v="750.72"/>
  </r>
  <r>
    <x v="7"/>
    <x v="0"/>
    <x v="76"/>
    <x v="6373"/>
    <x v="3"/>
    <x v="13"/>
    <n v="2804"/>
    <x v="0"/>
    <n v="0.01"/>
    <n v="22.43"/>
  </r>
  <r>
    <x v="7"/>
    <x v="0"/>
    <x v="76"/>
    <x v="6374"/>
    <x v="3"/>
    <x v="13"/>
    <n v="32500"/>
    <x v="0"/>
    <n v="0.01"/>
    <n v="260"/>
  </r>
  <r>
    <x v="7"/>
    <x v="0"/>
    <x v="83"/>
    <x v="6375"/>
    <x v="3"/>
    <x v="17"/>
    <m/>
    <x v="0"/>
    <m/>
    <m/>
  </r>
  <r>
    <x v="7"/>
    <x v="0"/>
    <x v="83"/>
    <x v="6376"/>
    <x v="3"/>
    <x v="17"/>
    <m/>
    <x v="0"/>
    <m/>
    <m/>
  </r>
  <r>
    <x v="7"/>
    <x v="0"/>
    <x v="85"/>
    <x v="6377"/>
    <x v="3"/>
    <x v="17"/>
    <m/>
    <x v="0"/>
    <m/>
    <m/>
  </r>
  <r>
    <x v="7"/>
    <x v="0"/>
    <x v="85"/>
    <x v="6378"/>
    <x v="3"/>
    <x v="17"/>
    <m/>
    <x v="0"/>
    <m/>
    <m/>
  </r>
  <r>
    <x v="7"/>
    <x v="0"/>
    <x v="86"/>
    <x v="6379"/>
    <x v="3"/>
    <x v="17"/>
    <m/>
    <x v="0"/>
    <m/>
    <m/>
  </r>
  <r>
    <x v="7"/>
    <x v="0"/>
    <x v="88"/>
    <x v="6380"/>
    <x v="3"/>
    <x v="17"/>
    <m/>
    <x v="0"/>
    <m/>
    <m/>
  </r>
  <r>
    <x v="7"/>
    <x v="0"/>
    <x v="88"/>
    <x v="6381"/>
    <x v="3"/>
    <x v="17"/>
    <m/>
    <x v="0"/>
    <m/>
    <m/>
  </r>
  <r>
    <x v="7"/>
    <x v="0"/>
    <x v="89"/>
    <x v="6382"/>
    <x v="3"/>
    <x v="17"/>
    <m/>
    <x v="0"/>
    <m/>
    <m/>
  </r>
  <r>
    <x v="7"/>
    <x v="0"/>
    <x v="89"/>
    <x v="6383"/>
    <x v="3"/>
    <x v="17"/>
    <m/>
    <x v="0"/>
    <m/>
    <m/>
  </r>
  <r>
    <x v="7"/>
    <x v="0"/>
    <x v="89"/>
    <x v="6384"/>
    <x v="3"/>
    <x v="17"/>
    <m/>
    <x v="0"/>
    <m/>
    <m/>
  </r>
  <r>
    <x v="7"/>
    <x v="0"/>
    <x v="136"/>
    <x v="6385"/>
    <x v="0"/>
    <x v="0"/>
    <m/>
    <x v="0"/>
    <m/>
    <m/>
  </r>
  <r>
    <x v="7"/>
    <x v="0"/>
    <x v="98"/>
    <x v="6386"/>
    <x v="0"/>
    <x v="0"/>
    <n v="50"/>
    <x v="0"/>
    <n v="6"/>
    <n v="300"/>
  </r>
  <r>
    <x v="7"/>
    <x v="0"/>
    <x v="99"/>
    <x v="6387"/>
    <x v="0"/>
    <x v="0"/>
    <n v="24"/>
    <x v="0"/>
    <n v="1.75"/>
    <n v="42"/>
  </r>
  <r>
    <x v="7"/>
    <x v="0"/>
    <x v="137"/>
    <x v="6388"/>
    <x v="0"/>
    <x v="0"/>
    <m/>
    <x v="0"/>
    <m/>
    <m/>
  </r>
  <r>
    <x v="7"/>
    <x v="0"/>
    <x v="289"/>
    <x v="6389"/>
    <x v="0"/>
    <x v="0"/>
    <n v="500"/>
    <x v="0"/>
    <n v="19.45"/>
    <n v="9725"/>
  </r>
  <r>
    <x v="7"/>
    <x v="0"/>
    <x v="290"/>
    <x v="6390"/>
    <x v="0"/>
    <x v="0"/>
    <n v="230"/>
    <x v="0"/>
    <n v="19.45"/>
    <n v="4473.5"/>
  </r>
  <r>
    <x v="7"/>
    <x v="0"/>
    <x v="139"/>
    <x v="6391"/>
    <x v="0"/>
    <x v="0"/>
    <n v="20"/>
    <x v="0"/>
    <n v="68"/>
    <n v="1360"/>
  </r>
  <r>
    <x v="7"/>
    <x v="0"/>
    <x v="100"/>
    <x v="6392"/>
    <x v="0"/>
    <x v="0"/>
    <m/>
    <x v="0"/>
    <m/>
    <m/>
  </r>
  <r>
    <x v="7"/>
    <x v="0"/>
    <x v="101"/>
    <x v="6393"/>
    <x v="0"/>
    <x v="0"/>
    <m/>
    <x v="0"/>
    <m/>
    <m/>
  </r>
  <r>
    <x v="7"/>
    <x v="0"/>
    <x v="102"/>
    <x v="6394"/>
    <x v="0"/>
    <x v="0"/>
    <n v="566"/>
    <x v="0"/>
    <n v="6"/>
    <n v="3396"/>
  </r>
  <r>
    <x v="7"/>
    <x v="0"/>
    <x v="90"/>
    <x v="6395"/>
    <x v="3"/>
    <x v="13"/>
    <m/>
    <x v="0"/>
    <m/>
    <m/>
  </r>
  <r>
    <x v="7"/>
    <x v="0"/>
    <x v="90"/>
    <x v="6396"/>
    <x v="3"/>
    <x v="13"/>
    <m/>
    <x v="0"/>
    <m/>
    <m/>
  </r>
  <r>
    <x v="7"/>
    <x v="0"/>
    <x v="90"/>
    <x v="6397"/>
    <x v="3"/>
    <x v="13"/>
    <m/>
    <x v="0"/>
    <m/>
    <m/>
  </r>
  <r>
    <x v="7"/>
    <x v="0"/>
    <x v="90"/>
    <x v="6398"/>
    <x v="3"/>
    <x v="13"/>
    <n v="122"/>
    <x v="0"/>
    <n v="0.01"/>
    <n v="0.98"/>
  </r>
  <r>
    <x v="7"/>
    <x v="0"/>
    <x v="87"/>
    <x v="6399"/>
    <x v="3"/>
    <x v="13"/>
    <n v="32500"/>
    <x v="0"/>
    <n v="0.01"/>
    <n v="260"/>
  </r>
  <r>
    <x v="7"/>
    <x v="0"/>
    <x v="87"/>
    <x v="6400"/>
    <x v="3"/>
    <x v="13"/>
    <n v="16250"/>
    <x v="0"/>
    <n v="0.01"/>
    <n v="130"/>
  </r>
  <r>
    <x v="7"/>
    <x v="0"/>
    <x v="87"/>
    <x v="6401"/>
    <x v="3"/>
    <x v="13"/>
    <n v="1300"/>
    <x v="0"/>
    <n v="0.01"/>
    <n v="10.4"/>
  </r>
  <r>
    <x v="7"/>
    <x v="0"/>
    <x v="84"/>
    <x v="6402"/>
    <x v="3"/>
    <x v="13"/>
    <m/>
    <x v="0"/>
    <m/>
    <m/>
  </r>
  <r>
    <x v="7"/>
    <x v="0"/>
    <x v="76"/>
    <x v="6403"/>
    <x v="3"/>
    <x v="13"/>
    <m/>
    <x v="0"/>
    <m/>
    <m/>
  </r>
  <r>
    <x v="7"/>
    <x v="0"/>
    <x v="93"/>
    <x v="6404"/>
    <x v="3"/>
    <x v="13"/>
    <m/>
    <x v="0"/>
    <m/>
    <m/>
  </r>
  <r>
    <x v="7"/>
    <x v="0"/>
    <x v="67"/>
    <x v="6405"/>
    <x v="3"/>
    <x v="13"/>
    <n v="25350"/>
    <x v="0"/>
    <n v="0.01"/>
    <n v="202.8"/>
  </r>
  <r>
    <x v="7"/>
    <x v="0"/>
    <x v="61"/>
    <x v="6406"/>
    <x v="3"/>
    <x v="13"/>
    <n v="650"/>
    <x v="0"/>
    <n v="0.01"/>
    <n v="5.2"/>
  </r>
  <r>
    <x v="7"/>
    <x v="0"/>
    <x v="61"/>
    <x v="6407"/>
    <x v="3"/>
    <x v="13"/>
    <n v="159250"/>
    <x v="0"/>
    <n v="0.01"/>
    <n v="1274"/>
  </r>
  <r>
    <x v="7"/>
    <x v="0"/>
    <x v="61"/>
    <x v="6408"/>
    <x v="3"/>
    <x v="13"/>
    <n v="10400"/>
    <x v="0"/>
    <n v="0.01"/>
    <n v="83.2"/>
  </r>
  <r>
    <x v="7"/>
    <x v="0"/>
    <x v="60"/>
    <x v="6409"/>
    <x v="3"/>
    <x v="13"/>
    <n v="16250"/>
    <x v="0"/>
    <n v="0.01"/>
    <n v="130"/>
  </r>
  <r>
    <x v="7"/>
    <x v="0"/>
    <x v="60"/>
    <x v="6410"/>
    <x v="3"/>
    <x v="13"/>
    <n v="32500"/>
    <x v="0"/>
    <n v="0.01"/>
    <n v="260"/>
  </r>
  <r>
    <x v="7"/>
    <x v="0"/>
    <x v="60"/>
    <x v="6411"/>
    <x v="3"/>
    <x v="13"/>
    <n v="2600"/>
    <x v="0"/>
    <n v="0.01"/>
    <n v="20.8"/>
  </r>
  <r>
    <x v="7"/>
    <x v="0"/>
    <x v="286"/>
    <x v="6412"/>
    <x v="3"/>
    <x v="13"/>
    <n v="18700"/>
    <x v="0"/>
    <n v="0.01"/>
    <n v="149.6"/>
  </r>
  <r>
    <x v="7"/>
    <x v="0"/>
    <x v="55"/>
    <x v="6413"/>
    <x v="3"/>
    <x v="13"/>
    <n v="67600"/>
    <x v="0"/>
    <n v="0.01"/>
    <n v="540.79999999999995"/>
  </r>
  <r>
    <x v="7"/>
    <x v="0"/>
    <x v="55"/>
    <x v="6414"/>
    <x v="3"/>
    <x v="13"/>
    <n v="48750"/>
    <x v="0"/>
    <n v="0.01"/>
    <n v="390"/>
  </r>
  <r>
    <x v="7"/>
    <x v="0"/>
    <x v="54"/>
    <x v="6415"/>
    <x v="3"/>
    <x v="13"/>
    <n v="13650"/>
    <x v="0"/>
    <n v="0.01"/>
    <n v="109.2"/>
  </r>
  <r>
    <x v="7"/>
    <x v="0"/>
    <x v="54"/>
    <x v="6416"/>
    <x v="3"/>
    <x v="13"/>
    <n v="11050"/>
    <x v="0"/>
    <n v="0.01"/>
    <n v="88.4"/>
  </r>
  <r>
    <x v="7"/>
    <x v="0"/>
    <x v="93"/>
    <x v="6417"/>
    <x v="3"/>
    <x v="13"/>
    <m/>
    <x v="0"/>
    <m/>
    <m/>
  </r>
  <r>
    <x v="7"/>
    <x v="0"/>
    <x v="94"/>
    <x v="6418"/>
    <x v="3"/>
    <x v="13"/>
    <m/>
    <x v="0"/>
    <m/>
    <m/>
  </r>
  <r>
    <x v="7"/>
    <x v="0"/>
    <x v="94"/>
    <x v="6419"/>
    <x v="3"/>
    <x v="13"/>
    <m/>
    <x v="0"/>
    <m/>
    <m/>
  </r>
  <r>
    <x v="7"/>
    <x v="0"/>
    <x v="95"/>
    <x v="6420"/>
    <x v="3"/>
    <x v="13"/>
    <m/>
    <x v="0"/>
    <m/>
    <m/>
  </r>
  <r>
    <x v="7"/>
    <x v="0"/>
    <x v="97"/>
    <x v="6421"/>
    <x v="3"/>
    <x v="13"/>
    <n v="664"/>
    <x v="0"/>
    <n v="0.01"/>
    <n v="5.31"/>
  </r>
  <r>
    <x v="7"/>
    <x v="0"/>
    <x v="97"/>
    <x v="6422"/>
    <x v="3"/>
    <x v="13"/>
    <n v="32500"/>
    <x v="0"/>
    <n v="0.01"/>
    <n v="260"/>
  </r>
  <r>
    <x v="7"/>
    <x v="0"/>
    <x v="68"/>
    <x v="6423"/>
    <x v="3"/>
    <x v="13"/>
    <m/>
    <x v="0"/>
    <m/>
    <m/>
  </r>
  <r>
    <x v="7"/>
    <x v="0"/>
    <x v="68"/>
    <x v="6424"/>
    <x v="3"/>
    <x v="13"/>
    <m/>
    <x v="0"/>
    <m/>
    <m/>
  </r>
  <r>
    <x v="7"/>
    <x v="0"/>
    <x v="68"/>
    <x v="6425"/>
    <x v="3"/>
    <x v="13"/>
    <n v="16590"/>
    <x v="0"/>
    <n v="0.01"/>
    <n v="132.72"/>
  </r>
  <r>
    <x v="7"/>
    <x v="0"/>
    <x v="68"/>
    <x v="6426"/>
    <x v="3"/>
    <x v="13"/>
    <n v="81250"/>
    <x v="0"/>
    <n v="0.01"/>
    <n v="650"/>
  </r>
  <r>
    <x v="7"/>
    <x v="0"/>
    <x v="68"/>
    <x v="6427"/>
    <x v="3"/>
    <x v="13"/>
    <n v="32500"/>
    <x v="0"/>
    <n v="0.01"/>
    <n v="260"/>
  </r>
  <r>
    <x v="7"/>
    <x v="0"/>
    <x v="61"/>
    <x v="6428"/>
    <x v="3"/>
    <x v="13"/>
    <m/>
    <x v="0"/>
    <m/>
    <m/>
  </r>
  <r>
    <x v="7"/>
    <x v="0"/>
    <x v="61"/>
    <x v="6429"/>
    <x v="3"/>
    <x v="13"/>
    <m/>
    <x v="0"/>
    <m/>
    <m/>
  </r>
  <r>
    <x v="7"/>
    <x v="0"/>
    <x v="61"/>
    <x v="6430"/>
    <x v="3"/>
    <x v="13"/>
    <m/>
    <x v="0"/>
    <m/>
    <m/>
  </r>
  <r>
    <x v="7"/>
    <x v="0"/>
    <x v="61"/>
    <x v="6431"/>
    <x v="3"/>
    <x v="13"/>
    <m/>
    <x v="0"/>
    <m/>
    <m/>
  </r>
  <r>
    <x v="7"/>
    <x v="0"/>
    <x v="61"/>
    <x v="6432"/>
    <x v="3"/>
    <x v="13"/>
    <m/>
    <x v="0"/>
    <m/>
    <m/>
  </r>
  <r>
    <x v="7"/>
    <x v="0"/>
    <x v="61"/>
    <x v="6433"/>
    <x v="3"/>
    <x v="13"/>
    <m/>
    <x v="0"/>
    <m/>
    <m/>
  </r>
  <r>
    <x v="7"/>
    <x v="0"/>
    <x v="61"/>
    <x v="6434"/>
    <x v="3"/>
    <x v="13"/>
    <m/>
    <x v="0"/>
    <m/>
    <m/>
  </r>
  <r>
    <x v="7"/>
    <x v="0"/>
    <x v="60"/>
    <x v="6435"/>
    <x v="3"/>
    <x v="13"/>
    <m/>
    <x v="0"/>
    <m/>
    <m/>
  </r>
  <r>
    <x v="7"/>
    <x v="0"/>
    <x v="55"/>
    <x v="6436"/>
    <x v="3"/>
    <x v="13"/>
    <m/>
    <x v="0"/>
    <m/>
    <m/>
  </r>
  <r>
    <x v="7"/>
    <x v="0"/>
    <x v="54"/>
    <x v="6437"/>
    <x v="3"/>
    <x v="13"/>
    <m/>
    <x v="0"/>
    <m/>
    <m/>
  </r>
  <r>
    <x v="7"/>
    <x v="0"/>
    <x v="54"/>
    <x v="6438"/>
    <x v="3"/>
    <x v="13"/>
    <m/>
    <x v="0"/>
    <m/>
    <m/>
  </r>
  <r>
    <x v="7"/>
    <x v="0"/>
    <x v="54"/>
    <x v="6439"/>
    <x v="3"/>
    <x v="13"/>
    <m/>
    <x v="0"/>
    <m/>
    <m/>
  </r>
  <r>
    <x v="7"/>
    <x v="0"/>
    <x v="54"/>
    <x v="6440"/>
    <x v="3"/>
    <x v="13"/>
    <m/>
    <x v="0"/>
    <m/>
    <m/>
  </r>
  <r>
    <x v="7"/>
    <x v="0"/>
    <x v="54"/>
    <x v="6441"/>
    <x v="3"/>
    <x v="13"/>
    <m/>
    <x v="0"/>
    <m/>
    <m/>
  </r>
  <r>
    <x v="7"/>
    <x v="0"/>
    <x v="47"/>
    <x v="6442"/>
    <x v="3"/>
    <x v="13"/>
    <n v="11050"/>
    <x v="0"/>
    <n v="0.01"/>
    <n v="88.4"/>
  </r>
  <r>
    <x v="7"/>
    <x v="0"/>
    <x v="46"/>
    <x v="6443"/>
    <x v="3"/>
    <x v="13"/>
    <n v="48750"/>
    <x v="0"/>
    <n v="0.01"/>
    <n v="390"/>
  </r>
  <r>
    <x v="7"/>
    <x v="0"/>
    <x v="46"/>
    <x v="6444"/>
    <x v="3"/>
    <x v="13"/>
    <n v="32500"/>
    <x v="0"/>
    <n v="0.01"/>
    <n v="260"/>
  </r>
  <r>
    <x v="7"/>
    <x v="0"/>
    <x v="46"/>
    <x v="6445"/>
    <x v="3"/>
    <x v="13"/>
    <n v="5200"/>
    <x v="0"/>
    <n v="0.01"/>
    <n v="41.6"/>
  </r>
  <r>
    <x v="7"/>
    <x v="0"/>
    <x v="155"/>
    <x v="6446"/>
    <x v="3"/>
    <x v="13"/>
    <n v="32500"/>
    <x v="0"/>
    <n v="0.01"/>
    <n v="260"/>
  </r>
  <r>
    <x v="7"/>
    <x v="0"/>
    <x v="45"/>
    <x v="6447"/>
    <x v="3"/>
    <x v="13"/>
    <n v="263900"/>
    <x v="0"/>
    <n v="0.01"/>
    <n v="2111.19"/>
  </r>
  <r>
    <x v="7"/>
    <x v="0"/>
    <x v="45"/>
    <x v="6448"/>
    <x v="3"/>
    <x v="13"/>
    <n v="16250"/>
    <x v="0"/>
    <n v="0.01"/>
    <n v="130"/>
  </r>
  <r>
    <x v="7"/>
    <x v="0"/>
    <x v="45"/>
    <x v="6449"/>
    <x v="3"/>
    <x v="13"/>
    <n v="473470"/>
    <x v="0"/>
    <n v="0.01"/>
    <n v="3787.76"/>
  </r>
  <r>
    <x v="7"/>
    <x v="0"/>
    <x v="45"/>
    <x v="6450"/>
    <x v="3"/>
    <x v="13"/>
    <n v="32500"/>
    <x v="0"/>
    <n v="0.01"/>
    <n v="260"/>
  </r>
  <r>
    <x v="7"/>
    <x v="0"/>
    <x v="45"/>
    <x v="6451"/>
    <x v="3"/>
    <x v="13"/>
    <n v="135860"/>
    <x v="0"/>
    <n v="0.01"/>
    <n v="1086.8800000000001"/>
  </r>
  <r>
    <x v="7"/>
    <x v="0"/>
    <x v="54"/>
    <x v="6452"/>
    <x v="3"/>
    <x v="13"/>
    <m/>
    <x v="0"/>
    <m/>
    <m/>
  </r>
  <r>
    <x v="7"/>
    <x v="0"/>
    <x v="54"/>
    <x v="6453"/>
    <x v="3"/>
    <x v="13"/>
    <m/>
    <x v="0"/>
    <m/>
    <m/>
  </r>
  <r>
    <x v="7"/>
    <x v="0"/>
    <x v="53"/>
    <x v="6454"/>
    <x v="3"/>
    <x v="13"/>
    <m/>
    <x v="0"/>
    <m/>
    <m/>
  </r>
  <r>
    <x v="7"/>
    <x v="0"/>
    <x v="52"/>
    <x v="6455"/>
    <x v="3"/>
    <x v="13"/>
    <m/>
    <x v="0"/>
    <m/>
    <m/>
  </r>
  <r>
    <x v="7"/>
    <x v="0"/>
    <x v="49"/>
    <x v="6456"/>
    <x v="3"/>
    <x v="13"/>
    <m/>
    <x v="0"/>
    <m/>
    <m/>
  </r>
  <r>
    <x v="7"/>
    <x v="0"/>
    <x v="106"/>
    <x v="6457"/>
    <x v="3"/>
    <x v="13"/>
    <m/>
    <x v="0"/>
    <m/>
    <m/>
  </r>
  <r>
    <x v="7"/>
    <x v="0"/>
    <x v="106"/>
    <x v="6458"/>
    <x v="3"/>
    <x v="13"/>
    <m/>
    <x v="0"/>
    <m/>
    <m/>
  </r>
  <r>
    <x v="7"/>
    <x v="0"/>
    <x v="47"/>
    <x v="6459"/>
    <x v="3"/>
    <x v="13"/>
    <m/>
    <x v="0"/>
    <m/>
    <m/>
  </r>
  <r>
    <x v="7"/>
    <x v="0"/>
    <x v="47"/>
    <x v="6460"/>
    <x v="3"/>
    <x v="13"/>
    <m/>
    <x v="0"/>
    <m/>
    <m/>
  </r>
  <r>
    <x v="7"/>
    <x v="0"/>
    <x v="47"/>
    <x v="6461"/>
    <x v="3"/>
    <x v="13"/>
    <m/>
    <x v="0"/>
    <m/>
    <m/>
  </r>
  <r>
    <x v="7"/>
    <x v="0"/>
    <x v="47"/>
    <x v="6462"/>
    <x v="3"/>
    <x v="13"/>
    <m/>
    <x v="0"/>
    <m/>
    <m/>
  </r>
  <r>
    <x v="7"/>
    <x v="0"/>
    <x v="47"/>
    <x v="6463"/>
    <x v="3"/>
    <x v="13"/>
    <m/>
    <x v="0"/>
    <m/>
    <m/>
  </r>
  <r>
    <x v="7"/>
    <x v="0"/>
    <x v="47"/>
    <x v="6464"/>
    <x v="3"/>
    <x v="13"/>
    <m/>
    <x v="0"/>
    <m/>
    <m/>
  </r>
  <r>
    <x v="7"/>
    <x v="0"/>
    <x v="47"/>
    <x v="6465"/>
    <x v="3"/>
    <x v="13"/>
    <m/>
    <x v="0"/>
    <m/>
    <m/>
  </r>
  <r>
    <x v="7"/>
    <x v="0"/>
    <x v="47"/>
    <x v="6466"/>
    <x v="3"/>
    <x v="13"/>
    <m/>
    <x v="0"/>
    <m/>
    <m/>
  </r>
  <r>
    <x v="7"/>
    <x v="0"/>
    <x v="47"/>
    <x v="6467"/>
    <x v="3"/>
    <x v="13"/>
    <m/>
    <x v="0"/>
    <m/>
    <m/>
  </r>
  <r>
    <x v="7"/>
    <x v="0"/>
    <x v="47"/>
    <x v="6468"/>
    <x v="3"/>
    <x v="13"/>
    <m/>
    <x v="0"/>
    <m/>
    <m/>
  </r>
  <r>
    <x v="7"/>
    <x v="0"/>
    <x v="47"/>
    <x v="6469"/>
    <x v="3"/>
    <x v="13"/>
    <m/>
    <x v="0"/>
    <m/>
    <m/>
  </r>
  <r>
    <x v="7"/>
    <x v="0"/>
    <x v="46"/>
    <x v="6470"/>
    <x v="3"/>
    <x v="13"/>
    <m/>
    <x v="0"/>
    <m/>
    <m/>
  </r>
  <r>
    <x v="7"/>
    <x v="0"/>
    <x v="46"/>
    <x v="6471"/>
    <x v="3"/>
    <x v="13"/>
    <m/>
    <x v="0"/>
    <m/>
    <m/>
  </r>
  <r>
    <x v="7"/>
    <x v="0"/>
    <x v="46"/>
    <x v="6472"/>
    <x v="3"/>
    <x v="13"/>
    <m/>
    <x v="0"/>
    <m/>
    <m/>
  </r>
  <r>
    <x v="7"/>
    <x v="0"/>
    <x v="155"/>
    <x v="6473"/>
    <x v="3"/>
    <x v="13"/>
    <m/>
    <x v="0"/>
    <m/>
    <m/>
  </r>
  <r>
    <x v="7"/>
    <x v="0"/>
    <x v="155"/>
    <x v="6474"/>
    <x v="3"/>
    <x v="13"/>
    <m/>
    <x v="0"/>
    <m/>
    <m/>
  </r>
  <r>
    <x v="7"/>
    <x v="0"/>
    <x v="45"/>
    <x v="6475"/>
    <x v="3"/>
    <x v="13"/>
    <n v="74750"/>
    <x v="0"/>
    <n v="0.01"/>
    <n v="598"/>
  </r>
  <r>
    <x v="7"/>
    <x v="0"/>
    <x v="45"/>
    <x v="6476"/>
    <x v="3"/>
    <x v="13"/>
    <n v="65000"/>
    <x v="0"/>
    <n v="0.01"/>
    <n v="520"/>
  </r>
  <r>
    <x v="7"/>
    <x v="0"/>
    <x v="45"/>
    <x v="6477"/>
    <x v="3"/>
    <x v="13"/>
    <n v="3448"/>
    <x v="0"/>
    <n v="0.01"/>
    <n v="27.58"/>
  </r>
  <r>
    <x v="7"/>
    <x v="0"/>
    <x v="153"/>
    <x v="6478"/>
    <x v="3"/>
    <x v="13"/>
    <n v="93530"/>
    <x v="0"/>
    <n v="0.01"/>
    <n v="748.24"/>
  </r>
  <r>
    <x v="7"/>
    <x v="0"/>
    <x v="153"/>
    <x v="6479"/>
    <x v="3"/>
    <x v="13"/>
    <n v="2474"/>
    <x v="0"/>
    <n v="0.01"/>
    <n v="19.8"/>
  </r>
  <r>
    <x v="7"/>
    <x v="0"/>
    <x v="153"/>
    <x v="6480"/>
    <x v="3"/>
    <x v="13"/>
    <n v="16250"/>
    <x v="0"/>
    <n v="0.01"/>
    <n v="130"/>
  </r>
  <r>
    <x v="7"/>
    <x v="0"/>
    <x v="152"/>
    <x v="6481"/>
    <x v="3"/>
    <x v="13"/>
    <n v="650"/>
    <x v="0"/>
    <n v="0.01"/>
    <n v="5.2"/>
  </r>
  <r>
    <x v="7"/>
    <x v="0"/>
    <x v="152"/>
    <x v="6482"/>
    <x v="3"/>
    <x v="13"/>
    <n v="16250"/>
    <x v="0"/>
    <n v="0.01"/>
    <n v="130"/>
  </r>
  <r>
    <x v="7"/>
    <x v="0"/>
    <x v="44"/>
    <x v="6483"/>
    <x v="3"/>
    <x v="13"/>
    <n v="15000"/>
    <x v="0"/>
    <n v="0.01"/>
    <n v="120"/>
  </r>
  <r>
    <x v="7"/>
    <x v="0"/>
    <x v="44"/>
    <x v="6484"/>
    <x v="3"/>
    <x v="13"/>
    <n v="65000"/>
    <x v="0"/>
    <n v="0.01"/>
    <n v="520"/>
  </r>
  <r>
    <x v="7"/>
    <x v="0"/>
    <x v="44"/>
    <x v="6485"/>
    <x v="3"/>
    <x v="13"/>
    <n v="39000"/>
    <x v="0"/>
    <n v="0.01"/>
    <n v="312"/>
  </r>
  <r>
    <x v="7"/>
    <x v="0"/>
    <x v="44"/>
    <x v="6486"/>
    <x v="3"/>
    <x v="13"/>
    <n v="32500"/>
    <x v="0"/>
    <n v="0.01"/>
    <n v="260"/>
  </r>
  <r>
    <x v="7"/>
    <x v="0"/>
    <x v="44"/>
    <x v="6487"/>
    <x v="3"/>
    <x v="13"/>
    <n v="48750"/>
    <x v="0"/>
    <n v="0.01"/>
    <n v="390"/>
  </r>
  <r>
    <x v="7"/>
    <x v="0"/>
    <x v="44"/>
    <x v="6488"/>
    <x v="3"/>
    <x v="13"/>
    <n v="16250"/>
    <x v="0"/>
    <n v="0.01"/>
    <n v="130"/>
  </r>
  <r>
    <x v="7"/>
    <x v="0"/>
    <x v="43"/>
    <x v="6489"/>
    <x v="3"/>
    <x v="13"/>
    <n v="45500"/>
    <x v="0"/>
    <n v="0.01"/>
    <n v="364"/>
  </r>
  <r>
    <x v="7"/>
    <x v="0"/>
    <x v="43"/>
    <x v="6490"/>
    <x v="3"/>
    <x v="13"/>
    <n v="2874"/>
    <x v="0"/>
    <n v="0.01"/>
    <n v="22.99"/>
  </r>
  <r>
    <x v="7"/>
    <x v="0"/>
    <x v="43"/>
    <x v="6491"/>
    <x v="3"/>
    <x v="13"/>
    <n v="12350"/>
    <x v="0"/>
    <n v="0.01"/>
    <n v="98.8"/>
  </r>
  <r>
    <x v="7"/>
    <x v="0"/>
    <x v="283"/>
    <x v="6492"/>
    <x v="3"/>
    <x v="13"/>
    <n v="18700"/>
    <x v="0"/>
    <n v="0.01"/>
    <n v="149.6"/>
  </r>
  <r>
    <x v="7"/>
    <x v="0"/>
    <x v="42"/>
    <x v="6493"/>
    <x v="3"/>
    <x v="13"/>
    <n v="16250"/>
    <x v="0"/>
    <n v="0.01"/>
    <n v="130"/>
  </r>
  <r>
    <x v="7"/>
    <x v="0"/>
    <x v="42"/>
    <x v="6494"/>
    <x v="3"/>
    <x v="13"/>
    <n v="292500"/>
    <x v="0"/>
    <n v="0.01"/>
    <n v="2340"/>
  </r>
  <r>
    <x v="7"/>
    <x v="0"/>
    <x v="42"/>
    <x v="6495"/>
    <x v="3"/>
    <x v="13"/>
    <n v="48750"/>
    <x v="0"/>
    <n v="0.01"/>
    <n v="390"/>
  </r>
  <r>
    <x v="7"/>
    <x v="0"/>
    <x v="175"/>
    <x v="6496"/>
    <x v="3"/>
    <x v="13"/>
    <m/>
    <x v="0"/>
    <m/>
    <m/>
  </r>
  <r>
    <x v="7"/>
    <x v="0"/>
    <x v="154"/>
    <x v="6497"/>
    <x v="3"/>
    <x v="13"/>
    <m/>
    <x v="0"/>
    <m/>
    <m/>
  </r>
  <r>
    <x v="7"/>
    <x v="0"/>
    <x v="154"/>
    <x v="6498"/>
    <x v="3"/>
    <x v="13"/>
    <m/>
    <x v="0"/>
    <m/>
    <m/>
  </r>
  <r>
    <x v="7"/>
    <x v="0"/>
    <x v="176"/>
    <x v="6499"/>
    <x v="3"/>
    <x v="13"/>
    <m/>
    <x v="0"/>
    <m/>
    <m/>
  </r>
  <r>
    <x v="7"/>
    <x v="0"/>
    <x v="176"/>
    <x v="6500"/>
    <x v="3"/>
    <x v="13"/>
    <m/>
    <x v="0"/>
    <m/>
    <m/>
  </r>
  <r>
    <x v="7"/>
    <x v="0"/>
    <x v="176"/>
    <x v="6501"/>
    <x v="3"/>
    <x v="13"/>
    <m/>
    <x v="0"/>
    <m/>
    <m/>
  </r>
  <r>
    <x v="7"/>
    <x v="0"/>
    <x v="176"/>
    <x v="6502"/>
    <x v="3"/>
    <x v="13"/>
    <m/>
    <x v="0"/>
    <m/>
    <m/>
  </r>
  <r>
    <x v="7"/>
    <x v="0"/>
    <x v="176"/>
    <x v="6503"/>
    <x v="3"/>
    <x v="13"/>
    <m/>
    <x v="0"/>
    <m/>
    <m/>
  </r>
  <r>
    <x v="7"/>
    <x v="0"/>
    <x v="176"/>
    <x v="6504"/>
    <x v="3"/>
    <x v="13"/>
    <m/>
    <x v="0"/>
    <m/>
    <m/>
  </r>
  <r>
    <x v="7"/>
    <x v="0"/>
    <x v="176"/>
    <x v="6505"/>
    <x v="3"/>
    <x v="13"/>
    <m/>
    <x v="0"/>
    <m/>
    <m/>
  </r>
  <r>
    <x v="7"/>
    <x v="0"/>
    <x v="176"/>
    <x v="6506"/>
    <x v="3"/>
    <x v="13"/>
    <m/>
    <x v="0"/>
    <m/>
    <m/>
  </r>
  <r>
    <x v="7"/>
    <x v="0"/>
    <x v="176"/>
    <x v="6507"/>
    <x v="3"/>
    <x v="13"/>
    <m/>
    <x v="0"/>
    <m/>
    <m/>
  </r>
  <r>
    <x v="7"/>
    <x v="0"/>
    <x v="177"/>
    <x v="6508"/>
    <x v="3"/>
    <x v="13"/>
    <m/>
    <x v="0"/>
    <m/>
    <m/>
  </r>
  <r>
    <x v="7"/>
    <x v="0"/>
    <x v="153"/>
    <x v="6509"/>
    <x v="3"/>
    <x v="13"/>
    <m/>
    <x v="0"/>
    <m/>
    <m/>
  </r>
  <r>
    <x v="7"/>
    <x v="0"/>
    <x v="153"/>
    <x v="6510"/>
    <x v="3"/>
    <x v="13"/>
    <m/>
    <x v="0"/>
    <m/>
    <m/>
  </r>
  <r>
    <x v="7"/>
    <x v="0"/>
    <x v="153"/>
    <x v="6511"/>
    <x v="3"/>
    <x v="13"/>
    <m/>
    <x v="0"/>
    <m/>
    <m/>
  </r>
  <r>
    <x v="7"/>
    <x v="0"/>
    <x v="153"/>
    <x v="6512"/>
    <x v="3"/>
    <x v="13"/>
    <m/>
    <x v="0"/>
    <m/>
    <m/>
  </r>
  <r>
    <x v="7"/>
    <x v="0"/>
    <x v="153"/>
    <x v="6513"/>
    <x v="3"/>
    <x v="13"/>
    <m/>
    <x v="0"/>
    <m/>
    <m/>
  </r>
  <r>
    <x v="7"/>
    <x v="0"/>
    <x v="153"/>
    <x v="6514"/>
    <x v="3"/>
    <x v="13"/>
    <m/>
    <x v="0"/>
    <m/>
    <m/>
  </r>
  <r>
    <x v="7"/>
    <x v="0"/>
    <x v="152"/>
    <x v="6515"/>
    <x v="3"/>
    <x v="13"/>
    <m/>
    <x v="0"/>
    <m/>
    <m/>
  </r>
  <r>
    <x v="7"/>
    <x v="0"/>
    <x v="44"/>
    <x v="6516"/>
    <x v="3"/>
    <x v="13"/>
    <m/>
    <x v="0"/>
    <m/>
    <m/>
  </r>
  <r>
    <x v="7"/>
    <x v="0"/>
    <x v="44"/>
    <x v="6517"/>
    <x v="3"/>
    <x v="13"/>
    <m/>
    <x v="0"/>
    <m/>
    <m/>
  </r>
  <r>
    <x v="7"/>
    <x v="0"/>
    <x v="44"/>
    <x v="6518"/>
    <x v="3"/>
    <x v="13"/>
    <n v="65000"/>
    <x v="0"/>
    <n v="0.01"/>
    <n v="520"/>
  </r>
  <r>
    <x v="7"/>
    <x v="0"/>
    <x v="44"/>
    <x v="6519"/>
    <x v="3"/>
    <x v="13"/>
    <n v="32500"/>
    <x v="0"/>
    <n v="0.01"/>
    <n v="260"/>
  </r>
  <r>
    <x v="7"/>
    <x v="0"/>
    <x v="43"/>
    <x v="6520"/>
    <x v="3"/>
    <x v="13"/>
    <m/>
    <x v="0"/>
    <m/>
    <m/>
  </r>
  <r>
    <x v="7"/>
    <x v="0"/>
    <x v="42"/>
    <x v="6521"/>
    <x v="3"/>
    <x v="13"/>
    <m/>
    <x v="0"/>
    <m/>
    <m/>
  </r>
  <r>
    <x v="7"/>
    <x v="0"/>
    <x v="42"/>
    <x v="6522"/>
    <x v="3"/>
    <x v="13"/>
    <n v="81250"/>
    <x v="0"/>
    <n v="0.01"/>
    <n v="650"/>
  </r>
  <r>
    <x v="7"/>
    <x v="0"/>
    <x v="42"/>
    <x v="6523"/>
    <x v="3"/>
    <x v="13"/>
    <n v="32500"/>
    <x v="0"/>
    <n v="0.01"/>
    <n v="260"/>
  </r>
  <r>
    <x v="7"/>
    <x v="0"/>
    <x v="42"/>
    <x v="6524"/>
    <x v="3"/>
    <x v="13"/>
    <n v="97500"/>
    <x v="0"/>
    <n v="0.01"/>
    <n v="780"/>
  </r>
  <r>
    <x v="7"/>
    <x v="0"/>
    <x v="223"/>
    <x v="6525"/>
    <x v="3"/>
    <x v="6"/>
    <n v="2015"/>
    <x v="0"/>
    <n v="7.0000000000000007E-2"/>
    <n v="141.05000000000001"/>
  </r>
  <r>
    <x v="7"/>
    <x v="0"/>
    <x v="150"/>
    <x v="6526"/>
    <x v="1"/>
    <x v="4"/>
    <n v="0.84199999999999997"/>
    <x v="2"/>
    <n v="2.85"/>
    <n v="2.4"/>
  </r>
  <r>
    <x v="7"/>
    <x v="0"/>
    <x v="54"/>
    <x v="6527"/>
    <x v="3"/>
    <x v="13"/>
    <m/>
    <x v="0"/>
    <m/>
    <m/>
  </r>
  <r>
    <x v="7"/>
    <x v="0"/>
    <x v="42"/>
    <x v="6528"/>
    <x v="3"/>
    <x v="13"/>
    <n v="208"/>
    <x v="0"/>
    <n v="0.01"/>
    <n v="1.66"/>
  </r>
  <r>
    <x v="7"/>
    <x v="0"/>
    <x v="39"/>
    <x v="6529"/>
    <x v="3"/>
    <x v="13"/>
    <m/>
    <x v="0"/>
    <m/>
    <m/>
  </r>
  <r>
    <x v="7"/>
    <x v="0"/>
    <x v="39"/>
    <x v="6530"/>
    <x v="3"/>
    <x v="13"/>
    <m/>
    <x v="0"/>
    <m/>
    <m/>
  </r>
  <r>
    <x v="7"/>
    <x v="0"/>
    <x v="39"/>
    <x v="6531"/>
    <x v="3"/>
    <x v="13"/>
    <m/>
    <x v="0"/>
    <m/>
    <m/>
  </r>
  <r>
    <x v="7"/>
    <x v="0"/>
    <x v="39"/>
    <x v="6532"/>
    <x v="3"/>
    <x v="13"/>
    <m/>
    <x v="0"/>
    <m/>
    <m/>
  </r>
  <r>
    <x v="7"/>
    <x v="0"/>
    <x v="39"/>
    <x v="6533"/>
    <x v="3"/>
    <x v="13"/>
    <m/>
    <x v="0"/>
    <m/>
    <m/>
  </r>
  <r>
    <x v="7"/>
    <x v="0"/>
    <x v="39"/>
    <x v="6534"/>
    <x v="3"/>
    <x v="13"/>
    <m/>
    <x v="0"/>
    <m/>
    <m/>
  </r>
  <r>
    <x v="7"/>
    <x v="0"/>
    <x v="39"/>
    <x v="6535"/>
    <x v="3"/>
    <x v="13"/>
    <m/>
    <x v="0"/>
    <m/>
    <m/>
  </r>
  <r>
    <x v="7"/>
    <x v="0"/>
    <x v="39"/>
    <x v="6536"/>
    <x v="3"/>
    <x v="13"/>
    <m/>
    <x v="0"/>
    <m/>
    <m/>
  </r>
  <r>
    <x v="7"/>
    <x v="0"/>
    <x v="39"/>
    <x v="6537"/>
    <x v="3"/>
    <x v="13"/>
    <m/>
    <x v="0"/>
    <m/>
    <m/>
  </r>
  <r>
    <x v="7"/>
    <x v="0"/>
    <x v="39"/>
    <x v="6538"/>
    <x v="3"/>
    <x v="13"/>
    <m/>
    <x v="0"/>
    <m/>
    <m/>
  </r>
  <r>
    <x v="7"/>
    <x v="0"/>
    <x v="38"/>
    <x v="6539"/>
    <x v="3"/>
    <x v="13"/>
    <m/>
    <x v="0"/>
    <m/>
    <m/>
  </r>
  <r>
    <x v="7"/>
    <x v="0"/>
    <x v="285"/>
    <x v="6540"/>
    <x v="3"/>
    <x v="6"/>
    <n v="-22"/>
    <x v="0"/>
    <n v="0.09"/>
    <n v="-2.0299999999999998"/>
  </r>
  <r>
    <x v="7"/>
    <x v="0"/>
    <x v="151"/>
    <x v="6541"/>
    <x v="1"/>
    <x v="4"/>
    <n v="8"/>
    <x v="2"/>
    <n v="24"/>
    <n v="192"/>
  </r>
  <r>
    <x v="7"/>
    <x v="0"/>
    <x v="151"/>
    <x v="6542"/>
    <x v="1"/>
    <x v="4"/>
    <m/>
    <x v="2"/>
    <m/>
    <m/>
  </r>
  <r>
    <x v="7"/>
    <x v="0"/>
    <x v="151"/>
    <x v="6543"/>
    <x v="1"/>
    <x v="4"/>
    <m/>
    <x v="2"/>
    <m/>
    <m/>
  </r>
  <r>
    <x v="7"/>
    <x v="0"/>
    <x v="151"/>
    <x v="6544"/>
    <x v="1"/>
    <x v="4"/>
    <m/>
    <x v="2"/>
    <m/>
    <m/>
  </r>
  <r>
    <x v="7"/>
    <x v="0"/>
    <x v="151"/>
    <x v="6545"/>
    <x v="1"/>
    <x v="4"/>
    <m/>
    <x v="2"/>
    <m/>
    <m/>
  </r>
  <r>
    <x v="7"/>
    <x v="0"/>
    <x v="220"/>
    <x v="6546"/>
    <x v="1"/>
    <x v="16"/>
    <n v="9.4259500000000003"/>
    <x v="1"/>
    <n v="8.86"/>
    <n v="83.51"/>
  </r>
  <r>
    <x v="7"/>
    <x v="0"/>
    <x v="54"/>
    <x v="6547"/>
    <x v="3"/>
    <x v="13"/>
    <m/>
    <x v="0"/>
    <m/>
    <m/>
  </r>
  <r>
    <x v="7"/>
    <x v="0"/>
    <x v="150"/>
    <x v="6548"/>
    <x v="1"/>
    <x v="4"/>
    <m/>
    <x v="2"/>
    <m/>
    <m/>
  </r>
  <r>
    <x v="7"/>
    <x v="0"/>
    <x v="150"/>
    <x v="6549"/>
    <x v="1"/>
    <x v="4"/>
    <m/>
    <x v="2"/>
    <m/>
    <m/>
  </r>
  <r>
    <x v="7"/>
    <x v="0"/>
    <x v="150"/>
    <x v="6550"/>
    <x v="1"/>
    <x v="4"/>
    <m/>
    <x v="2"/>
    <m/>
    <m/>
  </r>
  <r>
    <x v="7"/>
    <x v="0"/>
    <x v="1"/>
    <x v="6551"/>
    <x v="1"/>
    <x v="1"/>
    <m/>
    <x v="1"/>
    <m/>
    <m/>
  </r>
  <r>
    <x v="7"/>
    <x v="0"/>
    <x v="1"/>
    <x v="6552"/>
    <x v="1"/>
    <x v="1"/>
    <m/>
    <x v="1"/>
    <m/>
    <m/>
  </r>
  <r>
    <x v="7"/>
    <x v="0"/>
    <x v="1"/>
    <x v="6553"/>
    <x v="1"/>
    <x v="1"/>
    <m/>
    <x v="1"/>
    <m/>
    <m/>
  </r>
  <r>
    <x v="7"/>
    <x v="0"/>
    <x v="1"/>
    <x v="6554"/>
    <x v="1"/>
    <x v="1"/>
    <m/>
    <x v="1"/>
    <m/>
    <m/>
  </r>
  <r>
    <x v="7"/>
    <x v="0"/>
    <x v="1"/>
    <x v="6555"/>
    <x v="1"/>
    <x v="1"/>
    <m/>
    <x v="1"/>
    <m/>
    <m/>
  </r>
  <r>
    <x v="7"/>
    <x v="0"/>
    <x v="1"/>
    <x v="6556"/>
    <x v="1"/>
    <x v="1"/>
    <m/>
    <x v="1"/>
    <m/>
    <m/>
  </r>
  <r>
    <x v="7"/>
    <x v="0"/>
    <x v="1"/>
    <x v="6557"/>
    <x v="1"/>
    <x v="1"/>
    <m/>
    <x v="1"/>
    <m/>
    <m/>
  </r>
  <r>
    <x v="7"/>
    <x v="0"/>
    <x v="1"/>
    <x v="6558"/>
    <x v="1"/>
    <x v="1"/>
    <m/>
    <x v="1"/>
    <m/>
    <m/>
  </r>
  <r>
    <x v="7"/>
    <x v="0"/>
    <x v="1"/>
    <x v="6559"/>
    <x v="1"/>
    <x v="1"/>
    <m/>
    <x v="1"/>
    <m/>
    <m/>
  </r>
  <r>
    <x v="7"/>
    <x v="0"/>
    <x v="1"/>
    <x v="6560"/>
    <x v="1"/>
    <x v="1"/>
    <m/>
    <x v="1"/>
    <m/>
    <m/>
  </r>
  <r>
    <x v="7"/>
    <x v="0"/>
    <x v="1"/>
    <x v="6561"/>
    <x v="1"/>
    <x v="1"/>
    <m/>
    <x v="1"/>
    <m/>
    <m/>
  </r>
  <r>
    <x v="7"/>
    <x v="0"/>
    <x v="1"/>
    <x v="6562"/>
    <x v="1"/>
    <x v="1"/>
    <m/>
    <x v="1"/>
    <m/>
    <m/>
  </r>
  <r>
    <x v="7"/>
    <x v="0"/>
    <x v="1"/>
    <x v="6563"/>
    <x v="1"/>
    <x v="1"/>
    <m/>
    <x v="1"/>
    <m/>
    <m/>
  </r>
  <r>
    <x v="7"/>
    <x v="0"/>
    <x v="1"/>
    <x v="6564"/>
    <x v="1"/>
    <x v="1"/>
    <m/>
    <x v="1"/>
    <m/>
    <m/>
  </r>
  <r>
    <x v="7"/>
    <x v="0"/>
    <x v="1"/>
    <x v="6565"/>
    <x v="1"/>
    <x v="1"/>
    <m/>
    <x v="1"/>
    <m/>
    <m/>
  </r>
  <r>
    <x v="7"/>
    <x v="0"/>
    <x v="1"/>
    <x v="6566"/>
    <x v="1"/>
    <x v="1"/>
    <m/>
    <x v="1"/>
    <m/>
    <m/>
  </r>
  <r>
    <x v="7"/>
    <x v="0"/>
    <x v="1"/>
    <x v="6567"/>
    <x v="1"/>
    <x v="1"/>
    <m/>
    <x v="1"/>
    <m/>
    <m/>
  </r>
  <r>
    <x v="7"/>
    <x v="0"/>
    <x v="1"/>
    <x v="6568"/>
    <x v="1"/>
    <x v="1"/>
    <m/>
    <x v="1"/>
    <m/>
    <m/>
  </r>
  <r>
    <x v="7"/>
    <x v="0"/>
    <x v="1"/>
    <x v="6569"/>
    <x v="1"/>
    <x v="1"/>
    <m/>
    <x v="1"/>
    <m/>
    <m/>
  </r>
  <r>
    <x v="7"/>
    <x v="0"/>
    <x v="1"/>
    <x v="6570"/>
    <x v="1"/>
    <x v="1"/>
    <m/>
    <x v="1"/>
    <m/>
    <m/>
  </r>
  <r>
    <x v="7"/>
    <x v="0"/>
    <x v="1"/>
    <x v="6571"/>
    <x v="1"/>
    <x v="1"/>
    <m/>
    <x v="1"/>
    <m/>
    <m/>
  </r>
  <r>
    <x v="7"/>
    <x v="0"/>
    <x v="1"/>
    <x v="6572"/>
    <x v="1"/>
    <x v="1"/>
    <m/>
    <x v="1"/>
    <m/>
    <m/>
  </r>
  <r>
    <x v="7"/>
    <x v="0"/>
    <x v="3"/>
    <x v="6573"/>
    <x v="1"/>
    <x v="3"/>
    <m/>
    <x v="1"/>
    <m/>
    <m/>
  </r>
  <r>
    <x v="7"/>
    <x v="0"/>
    <x v="3"/>
    <x v="6574"/>
    <x v="1"/>
    <x v="3"/>
    <m/>
    <x v="1"/>
    <m/>
    <m/>
  </r>
  <r>
    <x v="7"/>
    <x v="0"/>
    <x v="3"/>
    <x v="6575"/>
    <x v="1"/>
    <x v="3"/>
    <m/>
    <x v="1"/>
    <m/>
    <m/>
  </r>
  <r>
    <x v="7"/>
    <x v="0"/>
    <x v="3"/>
    <x v="6576"/>
    <x v="1"/>
    <x v="3"/>
    <m/>
    <x v="1"/>
    <m/>
    <m/>
  </r>
  <r>
    <x v="7"/>
    <x v="0"/>
    <x v="3"/>
    <x v="6577"/>
    <x v="1"/>
    <x v="3"/>
    <m/>
    <x v="1"/>
    <m/>
    <m/>
  </r>
  <r>
    <x v="7"/>
    <x v="0"/>
    <x v="3"/>
    <x v="6578"/>
    <x v="1"/>
    <x v="3"/>
    <m/>
    <x v="1"/>
    <m/>
    <m/>
  </r>
  <r>
    <x v="7"/>
    <x v="0"/>
    <x v="3"/>
    <x v="6579"/>
    <x v="1"/>
    <x v="3"/>
    <m/>
    <x v="1"/>
    <m/>
    <m/>
  </r>
  <r>
    <x v="7"/>
    <x v="0"/>
    <x v="3"/>
    <x v="6580"/>
    <x v="1"/>
    <x v="3"/>
    <m/>
    <x v="1"/>
    <m/>
    <m/>
  </r>
  <r>
    <x v="7"/>
    <x v="0"/>
    <x v="4"/>
    <x v="6581"/>
    <x v="1"/>
    <x v="4"/>
    <m/>
    <x v="2"/>
    <m/>
    <m/>
  </r>
  <r>
    <x v="7"/>
    <x v="0"/>
    <x v="4"/>
    <x v="6582"/>
    <x v="1"/>
    <x v="4"/>
    <m/>
    <x v="2"/>
    <m/>
    <m/>
  </r>
  <r>
    <x v="7"/>
    <x v="0"/>
    <x v="4"/>
    <x v="6583"/>
    <x v="1"/>
    <x v="4"/>
    <m/>
    <x v="2"/>
    <m/>
    <m/>
  </r>
  <r>
    <x v="7"/>
    <x v="0"/>
    <x v="4"/>
    <x v="6584"/>
    <x v="1"/>
    <x v="4"/>
    <m/>
    <x v="2"/>
    <m/>
    <m/>
  </r>
  <r>
    <x v="7"/>
    <x v="0"/>
    <x v="4"/>
    <x v="6585"/>
    <x v="1"/>
    <x v="4"/>
    <m/>
    <x v="2"/>
    <m/>
    <m/>
  </r>
  <r>
    <x v="7"/>
    <x v="0"/>
    <x v="4"/>
    <x v="6586"/>
    <x v="1"/>
    <x v="4"/>
    <m/>
    <x v="2"/>
    <m/>
    <m/>
  </r>
  <r>
    <x v="7"/>
    <x v="0"/>
    <x v="4"/>
    <x v="6587"/>
    <x v="1"/>
    <x v="4"/>
    <m/>
    <x v="2"/>
    <m/>
    <m/>
  </r>
  <r>
    <x v="7"/>
    <x v="0"/>
    <x v="4"/>
    <x v="6588"/>
    <x v="1"/>
    <x v="4"/>
    <m/>
    <x v="2"/>
    <m/>
    <m/>
  </r>
  <r>
    <x v="7"/>
    <x v="0"/>
    <x v="4"/>
    <x v="6589"/>
    <x v="1"/>
    <x v="4"/>
    <m/>
    <x v="2"/>
    <m/>
    <m/>
  </r>
  <r>
    <x v="7"/>
    <x v="0"/>
    <x v="4"/>
    <x v="6590"/>
    <x v="1"/>
    <x v="4"/>
    <m/>
    <x v="2"/>
    <m/>
    <m/>
  </r>
  <r>
    <x v="7"/>
    <x v="0"/>
    <x v="4"/>
    <x v="6591"/>
    <x v="1"/>
    <x v="4"/>
    <m/>
    <x v="2"/>
    <m/>
    <m/>
  </r>
  <r>
    <x v="7"/>
    <x v="0"/>
    <x v="267"/>
    <x v="6592"/>
    <x v="1"/>
    <x v="4"/>
    <n v="5112.45"/>
    <x v="2"/>
    <n v="2.85"/>
    <n v="14570.45"/>
  </r>
  <r>
    <x v="7"/>
    <x v="0"/>
    <x v="255"/>
    <x v="6593"/>
    <x v="1"/>
    <x v="2"/>
    <m/>
    <x v="1"/>
    <m/>
    <m/>
  </r>
  <r>
    <x v="7"/>
    <x v="0"/>
    <x v="2"/>
    <x v="6594"/>
    <x v="1"/>
    <x v="2"/>
    <m/>
    <x v="1"/>
    <m/>
    <m/>
  </r>
  <r>
    <x v="7"/>
    <x v="0"/>
    <x v="2"/>
    <x v="6595"/>
    <x v="1"/>
    <x v="2"/>
    <m/>
    <x v="1"/>
    <m/>
    <m/>
  </r>
  <r>
    <x v="7"/>
    <x v="0"/>
    <x v="2"/>
    <x v="6596"/>
    <x v="1"/>
    <x v="2"/>
    <m/>
    <x v="1"/>
    <m/>
    <m/>
  </r>
  <r>
    <x v="7"/>
    <x v="0"/>
    <x v="2"/>
    <x v="6597"/>
    <x v="1"/>
    <x v="2"/>
    <m/>
    <x v="1"/>
    <m/>
    <m/>
  </r>
  <r>
    <x v="7"/>
    <x v="0"/>
    <x v="2"/>
    <x v="6598"/>
    <x v="1"/>
    <x v="2"/>
    <m/>
    <x v="1"/>
    <m/>
    <m/>
  </r>
  <r>
    <x v="7"/>
    <x v="0"/>
    <x v="2"/>
    <x v="6599"/>
    <x v="1"/>
    <x v="2"/>
    <m/>
    <x v="1"/>
    <m/>
    <m/>
  </r>
  <r>
    <x v="7"/>
    <x v="0"/>
    <x v="2"/>
    <x v="6600"/>
    <x v="1"/>
    <x v="2"/>
    <m/>
    <x v="1"/>
    <m/>
    <m/>
  </r>
  <r>
    <x v="7"/>
    <x v="0"/>
    <x v="2"/>
    <x v="6601"/>
    <x v="1"/>
    <x v="2"/>
    <m/>
    <x v="1"/>
    <m/>
    <m/>
  </r>
  <r>
    <x v="7"/>
    <x v="0"/>
    <x v="2"/>
    <x v="6602"/>
    <x v="1"/>
    <x v="2"/>
    <m/>
    <x v="1"/>
    <m/>
    <m/>
  </r>
  <r>
    <x v="7"/>
    <x v="0"/>
    <x v="2"/>
    <x v="6603"/>
    <x v="1"/>
    <x v="2"/>
    <m/>
    <x v="1"/>
    <m/>
    <m/>
  </r>
  <r>
    <x v="7"/>
    <x v="0"/>
    <x v="2"/>
    <x v="6604"/>
    <x v="1"/>
    <x v="2"/>
    <m/>
    <x v="1"/>
    <m/>
    <m/>
  </r>
  <r>
    <x v="7"/>
    <x v="0"/>
    <x v="2"/>
    <x v="6605"/>
    <x v="1"/>
    <x v="2"/>
    <m/>
    <x v="1"/>
    <m/>
    <m/>
  </r>
  <r>
    <x v="7"/>
    <x v="0"/>
    <x v="2"/>
    <x v="6606"/>
    <x v="1"/>
    <x v="2"/>
    <m/>
    <x v="1"/>
    <m/>
    <m/>
  </r>
  <r>
    <x v="7"/>
    <x v="0"/>
    <x v="2"/>
    <x v="6607"/>
    <x v="1"/>
    <x v="2"/>
    <m/>
    <x v="1"/>
    <m/>
    <m/>
  </r>
  <r>
    <x v="7"/>
    <x v="0"/>
    <x v="2"/>
    <x v="6608"/>
    <x v="1"/>
    <x v="2"/>
    <m/>
    <x v="1"/>
    <m/>
    <m/>
  </r>
  <r>
    <x v="7"/>
    <x v="0"/>
    <x v="2"/>
    <x v="6609"/>
    <x v="1"/>
    <x v="2"/>
    <m/>
    <x v="1"/>
    <m/>
    <m/>
  </r>
  <r>
    <x v="7"/>
    <x v="0"/>
    <x v="220"/>
    <x v="6610"/>
    <x v="1"/>
    <x v="16"/>
    <m/>
    <x v="1"/>
    <m/>
    <m/>
  </r>
  <r>
    <x v="7"/>
    <x v="0"/>
    <x v="220"/>
    <x v="6611"/>
    <x v="1"/>
    <x v="16"/>
    <m/>
    <x v="1"/>
    <m/>
    <m/>
  </r>
  <r>
    <x v="7"/>
    <x v="0"/>
    <x v="220"/>
    <x v="6612"/>
    <x v="1"/>
    <x v="16"/>
    <m/>
    <x v="1"/>
    <m/>
    <m/>
  </r>
  <r>
    <x v="7"/>
    <x v="0"/>
    <x v="220"/>
    <x v="6613"/>
    <x v="1"/>
    <x v="16"/>
    <m/>
    <x v="1"/>
    <m/>
    <m/>
  </r>
  <r>
    <x v="7"/>
    <x v="0"/>
    <x v="220"/>
    <x v="6614"/>
    <x v="1"/>
    <x v="16"/>
    <m/>
    <x v="1"/>
    <m/>
    <m/>
  </r>
  <r>
    <x v="7"/>
    <x v="0"/>
    <x v="220"/>
    <x v="6615"/>
    <x v="1"/>
    <x v="16"/>
    <m/>
    <x v="1"/>
    <m/>
    <m/>
  </r>
  <r>
    <x v="7"/>
    <x v="0"/>
    <x v="220"/>
    <x v="6616"/>
    <x v="1"/>
    <x v="16"/>
    <m/>
    <x v="1"/>
    <m/>
    <m/>
  </r>
  <r>
    <x v="7"/>
    <x v="0"/>
    <x v="220"/>
    <x v="6617"/>
    <x v="1"/>
    <x v="16"/>
    <m/>
    <x v="1"/>
    <m/>
    <m/>
  </r>
  <r>
    <x v="7"/>
    <x v="0"/>
    <x v="220"/>
    <x v="6618"/>
    <x v="1"/>
    <x v="16"/>
    <m/>
    <x v="1"/>
    <m/>
    <m/>
  </r>
  <r>
    <x v="7"/>
    <x v="0"/>
    <x v="182"/>
    <x v="6619"/>
    <x v="1"/>
    <x v="15"/>
    <n v="700"/>
    <x v="1"/>
    <n v="16.2"/>
    <n v="11340"/>
  </r>
  <r>
    <x v="7"/>
    <x v="0"/>
    <x v="182"/>
    <x v="6620"/>
    <x v="1"/>
    <x v="15"/>
    <n v="347.95"/>
    <x v="1"/>
    <n v="16.2"/>
    <n v="5636.79"/>
  </r>
  <r>
    <x v="7"/>
    <x v="0"/>
    <x v="238"/>
    <x v="6621"/>
    <x v="1"/>
    <x v="3"/>
    <m/>
    <x v="1"/>
    <m/>
    <m/>
  </r>
  <r>
    <x v="7"/>
    <x v="0"/>
    <x v="238"/>
    <x v="6622"/>
    <x v="1"/>
    <x v="3"/>
    <m/>
    <x v="1"/>
    <m/>
    <m/>
  </r>
  <r>
    <x v="7"/>
    <x v="0"/>
    <x v="238"/>
    <x v="6623"/>
    <x v="1"/>
    <x v="3"/>
    <m/>
    <x v="1"/>
    <m/>
    <m/>
  </r>
  <r>
    <x v="7"/>
    <x v="0"/>
    <x v="238"/>
    <x v="6624"/>
    <x v="1"/>
    <x v="3"/>
    <m/>
    <x v="1"/>
    <m/>
    <m/>
  </r>
  <r>
    <x v="7"/>
    <x v="0"/>
    <x v="238"/>
    <x v="6625"/>
    <x v="1"/>
    <x v="3"/>
    <m/>
    <x v="1"/>
    <m/>
    <m/>
  </r>
  <r>
    <x v="7"/>
    <x v="0"/>
    <x v="238"/>
    <x v="6626"/>
    <x v="1"/>
    <x v="3"/>
    <m/>
    <x v="1"/>
    <m/>
    <m/>
  </r>
  <r>
    <x v="7"/>
    <x v="0"/>
    <x v="238"/>
    <x v="6627"/>
    <x v="1"/>
    <x v="3"/>
    <m/>
    <x v="1"/>
    <m/>
    <m/>
  </r>
  <r>
    <x v="7"/>
    <x v="0"/>
    <x v="238"/>
    <x v="6628"/>
    <x v="1"/>
    <x v="3"/>
    <m/>
    <x v="1"/>
    <m/>
    <m/>
  </r>
  <r>
    <x v="7"/>
    <x v="0"/>
    <x v="218"/>
    <x v="6629"/>
    <x v="1"/>
    <x v="15"/>
    <m/>
    <x v="1"/>
    <m/>
    <m/>
  </r>
  <r>
    <x v="7"/>
    <x v="0"/>
    <x v="218"/>
    <x v="6630"/>
    <x v="1"/>
    <x v="15"/>
    <m/>
    <x v="1"/>
    <m/>
    <m/>
  </r>
  <r>
    <x v="7"/>
    <x v="0"/>
    <x v="217"/>
    <x v="6631"/>
    <x v="1"/>
    <x v="15"/>
    <m/>
    <x v="1"/>
    <m/>
    <m/>
  </r>
  <r>
    <x v="7"/>
    <x v="0"/>
    <x v="147"/>
    <x v="6632"/>
    <x v="1"/>
    <x v="15"/>
    <m/>
    <x v="1"/>
    <m/>
    <m/>
  </r>
  <r>
    <x v="7"/>
    <x v="0"/>
    <x v="147"/>
    <x v="6633"/>
    <x v="1"/>
    <x v="15"/>
    <m/>
    <x v="1"/>
    <m/>
    <m/>
  </r>
  <r>
    <x v="7"/>
    <x v="0"/>
    <x v="147"/>
    <x v="6634"/>
    <x v="1"/>
    <x v="15"/>
    <m/>
    <x v="1"/>
    <m/>
    <m/>
  </r>
  <r>
    <x v="7"/>
    <x v="0"/>
    <x v="237"/>
    <x v="6635"/>
    <x v="1"/>
    <x v="15"/>
    <m/>
    <x v="1"/>
    <m/>
    <m/>
  </r>
  <r>
    <x v="7"/>
    <x v="0"/>
    <x v="237"/>
    <x v="6636"/>
    <x v="1"/>
    <x v="15"/>
    <m/>
    <x v="1"/>
    <m/>
    <m/>
  </r>
  <r>
    <x v="7"/>
    <x v="0"/>
    <x v="237"/>
    <x v="6637"/>
    <x v="1"/>
    <x v="15"/>
    <m/>
    <x v="1"/>
    <m/>
    <m/>
  </r>
  <r>
    <x v="7"/>
    <x v="0"/>
    <x v="237"/>
    <x v="6638"/>
    <x v="1"/>
    <x v="15"/>
    <m/>
    <x v="1"/>
    <m/>
    <m/>
  </r>
  <r>
    <x v="7"/>
    <x v="0"/>
    <x v="237"/>
    <x v="6639"/>
    <x v="1"/>
    <x v="15"/>
    <m/>
    <x v="1"/>
    <m/>
    <m/>
  </r>
  <r>
    <x v="7"/>
    <x v="0"/>
    <x v="237"/>
    <x v="6640"/>
    <x v="1"/>
    <x v="15"/>
    <m/>
    <x v="1"/>
    <m/>
    <m/>
  </r>
  <r>
    <x v="7"/>
    <x v="0"/>
    <x v="237"/>
    <x v="6641"/>
    <x v="1"/>
    <x v="15"/>
    <m/>
    <x v="1"/>
    <m/>
    <m/>
  </r>
  <r>
    <x v="7"/>
    <x v="0"/>
    <x v="237"/>
    <x v="6642"/>
    <x v="1"/>
    <x v="15"/>
    <m/>
    <x v="1"/>
    <m/>
    <m/>
  </r>
  <r>
    <x v="7"/>
    <x v="0"/>
    <x v="237"/>
    <x v="6643"/>
    <x v="1"/>
    <x v="15"/>
    <m/>
    <x v="1"/>
    <m/>
    <m/>
  </r>
  <r>
    <x v="7"/>
    <x v="0"/>
    <x v="237"/>
    <x v="6644"/>
    <x v="1"/>
    <x v="15"/>
    <m/>
    <x v="1"/>
    <m/>
    <m/>
  </r>
  <r>
    <x v="7"/>
    <x v="0"/>
    <x v="237"/>
    <x v="6645"/>
    <x v="1"/>
    <x v="15"/>
    <m/>
    <x v="1"/>
    <m/>
    <m/>
  </r>
  <r>
    <x v="7"/>
    <x v="0"/>
    <x v="236"/>
    <x v="6646"/>
    <x v="1"/>
    <x v="15"/>
    <n v="120.85"/>
    <x v="1"/>
    <n v="12.8"/>
    <n v="1546.88"/>
  </r>
  <r>
    <x v="7"/>
    <x v="0"/>
    <x v="236"/>
    <x v="6647"/>
    <x v="1"/>
    <x v="15"/>
    <m/>
    <x v="1"/>
    <m/>
    <m/>
  </r>
  <r>
    <x v="7"/>
    <x v="0"/>
    <x v="236"/>
    <x v="6648"/>
    <x v="1"/>
    <x v="15"/>
    <m/>
    <x v="1"/>
    <m/>
    <m/>
  </r>
  <r>
    <x v="7"/>
    <x v="0"/>
    <x v="214"/>
    <x v="6649"/>
    <x v="1"/>
    <x v="15"/>
    <m/>
    <x v="1"/>
    <m/>
    <m/>
  </r>
  <r>
    <x v="7"/>
    <x v="0"/>
    <x v="214"/>
    <x v="6650"/>
    <x v="1"/>
    <x v="15"/>
    <m/>
    <x v="1"/>
    <m/>
    <m/>
  </r>
  <r>
    <x v="7"/>
    <x v="0"/>
    <x v="214"/>
    <x v="6651"/>
    <x v="1"/>
    <x v="15"/>
    <m/>
    <x v="1"/>
    <m/>
    <m/>
  </r>
  <r>
    <x v="7"/>
    <x v="0"/>
    <x v="214"/>
    <x v="6652"/>
    <x v="1"/>
    <x v="15"/>
    <m/>
    <x v="1"/>
    <m/>
    <m/>
  </r>
  <r>
    <x v="7"/>
    <x v="0"/>
    <x v="214"/>
    <x v="6653"/>
    <x v="1"/>
    <x v="15"/>
    <m/>
    <x v="1"/>
    <m/>
    <m/>
  </r>
  <r>
    <x v="7"/>
    <x v="0"/>
    <x v="183"/>
    <x v="6654"/>
    <x v="1"/>
    <x v="15"/>
    <n v="223.1"/>
    <x v="1"/>
    <n v="14.4"/>
    <n v="3212.64"/>
  </r>
  <r>
    <x v="7"/>
    <x v="0"/>
    <x v="183"/>
    <x v="6655"/>
    <x v="1"/>
    <x v="15"/>
    <m/>
    <x v="1"/>
    <m/>
    <m/>
  </r>
  <r>
    <x v="7"/>
    <x v="0"/>
    <x v="213"/>
    <x v="6656"/>
    <x v="1"/>
    <x v="15"/>
    <m/>
    <x v="1"/>
    <m/>
    <m/>
  </r>
  <r>
    <x v="7"/>
    <x v="0"/>
    <x v="182"/>
    <x v="6657"/>
    <x v="1"/>
    <x v="15"/>
    <m/>
    <x v="1"/>
    <m/>
    <m/>
  </r>
  <r>
    <x v="7"/>
    <x v="0"/>
    <x v="182"/>
    <x v="6658"/>
    <x v="1"/>
    <x v="15"/>
    <m/>
    <x v="1"/>
    <m/>
    <m/>
  </r>
  <r>
    <x v="7"/>
    <x v="0"/>
    <x v="182"/>
    <x v="6659"/>
    <x v="1"/>
    <x v="15"/>
    <m/>
    <x v="1"/>
    <m/>
    <m/>
  </r>
  <r>
    <x v="7"/>
    <x v="0"/>
    <x v="182"/>
    <x v="6660"/>
    <x v="1"/>
    <x v="15"/>
    <m/>
    <x v="1"/>
    <m/>
    <m/>
  </r>
  <r>
    <x v="8"/>
    <x v="0"/>
    <x v="60"/>
    <x v="6661"/>
    <x v="3"/>
    <x v="13"/>
    <n v="16250"/>
    <x v="0"/>
    <n v="0.01"/>
    <n v="130"/>
  </r>
  <r>
    <x v="8"/>
    <x v="0"/>
    <x v="60"/>
    <x v="6662"/>
    <x v="3"/>
    <x v="13"/>
    <n v="32500"/>
    <x v="0"/>
    <n v="0.01"/>
    <n v="260"/>
  </r>
  <r>
    <x v="8"/>
    <x v="0"/>
    <x v="60"/>
    <x v="6663"/>
    <x v="3"/>
    <x v="13"/>
    <n v="2600"/>
    <x v="0"/>
    <n v="0.01"/>
    <n v="20.8"/>
  </r>
  <r>
    <x v="8"/>
    <x v="0"/>
    <x v="286"/>
    <x v="6664"/>
    <x v="3"/>
    <x v="13"/>
    <n v="18700"/>
    <x v="0"/>
    <n v="0.01"/>
    <n v="149.6"/>
  </r>
  <r>
    <x v="8"/>
    <x v="0"/>
    <x v="55"/>
    <x v="6665"/>
    <x v="3"/>
    <x v="13"/>
    <n v="67600"/>
    <x v="0"/>
    <n v="0.01"/>
    <n v="540.79999999999995"/>
  </r>
  <r>
    <x v="8"/>
    <x v="0"/>
    <x v="55"/>
    <x v="6666"/>
    <x v="3"/>
    <x v="13"/>
    <n v="48750"/>
    <x v="0"/>
    <n v="0.01"/>
    <n v="390"/>
  </r>
  <r>
    <x v="8"/>
    <x v="0"/>
    <x v="54"/>
    <x v="6667"/>
    <x v="3"/>
    <x v="13"/>
    <n v="13650"/>
    <x v="0"/>
    <n v="0.01"/>
    <n v="109.2"/>
  </r>
  <r>
    <x v="8"/>
    <x v="0"/>
    <x v="54"/>
    <x v="6668"/>
    <x v="3"/>
    <x v="13"/>
    <n v="11050"/>
    <x v="0"/>
    <n v="0.01"/>
    <n v="88.4"/>
  </r>
  <r>
    <x v="8"/>
    <x v="0"/>
    <x v="53"/>
    <x v="6669"/>
    <x v="3"/>
    <x v="13"/>
    <n v="65000"/>
    <x v="0"/>
    <n v="0.01"/>
    <n v="520"/>
  </r>
  <r>
    <x v="8"/>
    <x v="0"/>
    <x v="53"/>
    <x v="6670"/>
    <x v="3"/>
    <x v="13"/>
    <n v="13650"/>
    <x v="0"/>
    <n v="0.01"/>
    <n v="109.2"/>
  </r>
  <r>
    <x v="8"/>
    <x v="0"/>
    <x v="53"/>
    <x v="6671"/>
    <x v="3"/>
    <x v="13"/>
    <n v="16250"/>
    <x v="0"/>
    <n v="0.01"/>
    <n v="130"/>
  </r>
  <r>
    <x v="8"/>
    <x v="0"/>
    <x v="52"/>
    <x v="6672"/>
    <x v="3"/>
    <x v="13"/>
    <n v="23400"/>
    <x v="0"/>
    <n v="0.01"/>
    <n v="187.2"/>
  </r>
  <r>
    <x v="8"/>
    <x v="0"/>
    <x v="52"/>
    <x v="6673"/>
    <x v="3"/>
    <x v="13"/>
    <n v="18200"/>
    <x v="0"/>
    <n v="0.01"/>
    <n v="145.6"/>
  </r>
  <r>
    <x v="8"/>
    <x v="0"/>
    <x v="52"/>
    <x v="6674"/>
    <x v="3"/>
    <x v="13"/>
    <n v="500"/>
    <x v="0"/>
    <n v="0.01"/>
    <n v="4"/>
  </r>
  <r>
    <x v="8"/>
    <x v="0"/>
    <x v="51"/>
    <x v="6675"/>
    <x v="3"/>
    <x v="13"/>
    <n v="5850"/>
    <x v="0"/>
    <n v="0.01"/>
    <n v="46.8"/>
  </r>
  <r>
    <x v="8"/>
    <x v="0"/>
    <x v="51"/>
    <x v="6676"/>
    <x v="3"/>
    <x v="13"/>
    <n v="500"/>
    <x v="0"/>
    <n v="0.01"/>
    <n v="4"/>
  </r>
  <r>
    <x v="8"/>
    <x v="0"/>
    <x v="271"/>
    <x v="6677"/>
    <x v="3"/>
    <x v="13"/>
    <n v="81250"/>
    <x v="0"/>
    <n v="0.01"/>
    <n v="650"/>
  </r>
  <r>
    <x v="8"/>
    <x v="0"/>
    <x v="50"/>
    <x v="6678"/>
    <x v="3"/>
    <x v="13"/>
    <n v="56550"/>
    <x v="0"/>
    <n v="0.01"/>
    <n v="452.4"/>
  </r>
  <r>
    <x v="8"/>
    <x v="0"/>
    <x v="50"/>
    <x v="6679"/>
    <x v="3"/>
    <x v="13"/>
    <n v="650"/>
    <x v="0"/>
    <n v="0.01"/>
    <n v="5.2"/>
  </r>
  <r>
    <x v="8"/>
    <x v="0"/>
    <x v="49"/>
    <x v="6680"/>
    <x v="3"/>
    <x v="13"/>
    <n v="20150"/>
    <x v="0"/>
    <n v="0.01"/>
    <n v="161.19999999999999"/>
  </r>
  <r>
    <x v="8"/>
    <x v="0"/>
    <x v="49"/>
    <x v="6681"/>
    <x v="3"/>
    <x v="13"/>
    <n v="26000"/>
    <x v="0"/>
    <n v="0.01"/>
    <n v="208"/>
  </r>
  <r>
    <x v="8"/>
    <x v="0"/>
    <x v="49"/>
    <x v="6682"/>
    <x v="3"/>
    <x v="13"/>
    <n v="1384"/>
    <x v="0"/>
    <n v="0.01"/>
    <n v="11.07"/>
  </r>
  <r>
    <x v="8"/>
    <x v="0"/>
    <x v="49"/>
    <x v="6683"/>
    <x v="3"/>
    <x v="13"/>
    <n v="11050"/>
    <x v="0"/>
    <n v="0.01"/>
    <n v="88.4"/>
  </r>
  <r>
    <x v="8"/>
    <x v="0"/>
    <x v="49"/>
    <x v="6684"/>
    <x v="3"/>
    <x v="13"/>
    <n v="500"/>
    <x v="0"/>
    <n v="0.01"/>
    <n v="4"/>
  </r>
  <r>
    <x v="8"/>
    <x v="0"/>
    <x v="48"/>
    <x v="6685"/>
    <x v="3"/>
    <x v="13"/>
    <n v="55900"/>
    <x v="0"/>
    <n v="0.01"/>
    <n v="447.2"/>
  </r>
  <r>
    <x v="8"/>
    <x v="0"/>
    <x v="48"/>
    <x v="6686"/>
    <x v="3"/>
    <x v="13"/>
    <n v="650"/>
    <x v="0"/>
    <n v="0.01"/>
    <n v="5.2"/>
  </r>
  <r>
    <x v="8"/>
    <x v="0"/>
    <x v="106"/>
    <x v="6687"/>
    <x v="3"/>
    <x v="13"/>
    <n v="64350"/>
    <x v="0"/>
    <n v="0.01"/>
    <n v="514.79999999999995"/>
  </r>
  <r>
    <x v="8"/>
    <x v="0"/>
    <x v="106"/>
    <x v="6688"/>
    <x v="3"/>
    <x v="13"/>
    <n v="2600"/>
    <x v="0"/>
    <n v="0.01"/>
    <n v="20.8"/>
  </r>
  <r>
    <x v="8"/>
    <x v="0"/>
    <x v="270"/>
    <x v="6689"/>
    <x v="3"/>
    <x v="13"/>
    <n v="17400"/>
    <x v="0"/>
    <n v="0.01"/>
    <n v="139.19999999999999"/>
  </r>
  <r>
    <x v="8"/>
    <x v="0"/>
    <x v="46"/>
    <x v="6690"/>
    <x v="3"/>
    <x v="13"/>
    <n v="48750"/>
    <x v="0"/>
    <n v="0.01"/>
    <n v="390"/>
  </r>
  <r>
    <x v="8"/>
    <x v="0"/>
    <x v="46"/>
    <x v="6691"/>
    <x v="3"/>
    <x v="13"/>
    <n v="32500"/>
    <x v="0"/>
    <n v="0.01"/>
    <n v="260"/>
  </r>
  <r>
    <x v="8"/>
    <x v="0"/>
    <x v="46"/>
    <x v="6692"/>
    <x v="3"/>
    <x v="13"/>
    <n v="5200"/>
    <x v="0"/>
    <n v="0.01"/>
    <n v="41.6"/>
  </r>
  <r>
    <x v="8"/>
    <x v="0"/>
    <x v="155"/>
    <x v="6693"/>
    <x v="3"/>
    <x v="13"/>
    <n v="32500"/>
    <x v="0"/>
    <n v="0.01"/>
    <n v="260"/>
  </r>
  <r>
    <x v="8"/>
    <x v="0"/>
    <x v="45"/>
    <x v="6694"/>
    <x v="3"/>
    <x v="13"/>
    <n v="247650"/>
    <x v="0"/>
    <n v="0.01"/>
    <n v="1981.19"/>
  </r>
  <r>
    <x v="8"/>
    <x v="0"/>
    <x v="44"/>
    <x v="6695"/>
    <x v="3"/>
    <x v="13"/>
    <n v="15000"/>
    <x v="0"/>
    <n v="0.01"/>
    <n v="120"/>
  </r>
  <r>
    <x v="8"/>
    <x v="0"/>
    <x v="44"/>
    <x v="6696"/>
    <x v="3"/>
    <x v="13"/>
    <n v="65000"/>
    <x v="0"/>
    <n v="0.01"/>
    <n v="520"/>
  </r>
  <r>
    <x v="8"/>
    <x v="0"/>
    <x v="44"/>
    <x v="6697"/>
    <x v="3"/>
    <x v="13"/>
    <n v="39000"/>
    <x v="0"/>
    <n v="0.01"/>
    <n v="312"/>
  </r>
  <r>
    <x v="8"/>
    <x v="0"/>
    <x v="44"/>
    <x v="6698"/>
    <x v="3"/>
    <x v="13"/>
    <n v="32500"/>
    <x v="0"/>
    <n v="0.01"/>
    <n v="260"/>
  </r>
  <r>
    <x v="8"/>
    <x v="0"/>
    <x v="44"/>
    <x v="6699"/>
    <x v="3"/>
    <x v="13"/>
    <n v="48750"/>
    <x v="0"/>
    <n v="0.01"/>
    <n v="390"/>
  </r>
  <r>
    <x v="8"/>
    <x v="0"/>
    <x v="44"/>
    <x v="6700"/>
    <x v="3"/>
    <x v="13"/>
    <n v="16250"/>
    <x v="0"/>
    <n v="0.01"/>
    <n v="130"/>
  </r>
  <r>
    <x v="8"/>
    <x v="0"/>
    <x v="43"/>
    <x v="6701"/>
    <x v="3"/>
    <x v="13"/>
    <n v="45500"/>
    <x v="0"/>
    <n v="0.01"/>
    <n v="364"/>
  </r>
  <r>
    <x v="8"/>
    <x v="0"/>
    <x v="43"/>
    <x v="6702"/>
    <x v="3"/>
    <x v="13"/>
    <n v="2874"/>
    <x v="0"/>
    <n v="0.01"/>
    <n v="22.99"/>
  </r>
  <r>
    <x v="8"/>
    <x v="0"/>
    <x v="43"/>
    <x v="6703"/>
    <x v="3"/>
    <x v="13"/>
    <n v="12350"/>
    <x v="0"/>
    <n v="0.01"/>
    <n v="98.8"/>
  </r>
  <r>
    <x v="8"/>
    <x v="0"/>
    <x v="283"/>
    <x v="6704"/>
    <x v="3"/>
    <x v="13"/>
    <n v="18700"/>
    <x v="0"/>
    <n v="0.01"/>
    <n v="149.6"/>
  </r>
  <r>
    <x v="8"/>
    <x v="0"/>
    <x v="42"/>
    <x v="6705"/>
    <x v="3"/>
    <x v="13"/>
    <n v="16250"/>
    <x v="0"/>
    <n v="0.01"/>
    <n v="130"/>
  </r>
  <r>
    <x v="8"/>
    <x v="0"/>
    <x v="42"/>
    <x v="6706"/>
    <x v="3"/>
    <x v="13"/>
    <n v="292500"/>
    <x v="0"/>
    <n v="0.01"/>
    <n v="2340"/>
  </r>
  <r>
    <x v="8"/>
    <x v="0"/>
    <x v="42"/>
    <x v="6707"/>
    <x v="3"/>
    <x v="13"/>
    <n v="48750"/>
    <x v="0"/>
    <n v="0.01"/>
    <n v="390"/>
  </r>
  <r>
    <x v="8"/>
    <x v="0"/>
    <x v="42"/>
    <x v="6708"/>
    <x v="3"/>
    <x v="13"/>
    <n v="65000"/>
    <x v="0"/>
    <n v="0.01"/>
    <n v="520"/>
  </r>
  <r>
    <x v="8"/>
    <x v="0"/>
    <x v="41"/>
    <x v="6709"/>
    <x v="3"/>
    <x v="13"/>
    <n v="9750"/>
    <x v="0"/>
    <n v="0.01"/>
    <n v="78"/>
  </r>
  <r>
    <x v="8"/>
    <x v="0"/>
    <x v="41"/>
    <x v="6710"/>
    <x v="3"/>
    <x v="13"/>
    <n v="1950"/>
    <x v="0"/>
    <n v="0.01"/>
    <n v="15.6"/>
  </r>
  <r>
    <x v="8"/>
    <x v="0"/>
    <x v="40"/>
    <x v="6711"/>
    <x v="3"/>
    <x v="13"/>
    <n v="81250"/>
    <x v="0"/>
    <n v="0.01"/>
    <n v="650"/>
  </r>
  <r>
    <x v="8"/>
    <x v="0"/>
    <x v="40"/>
    <x v="6712"/>
    <x v="3"/>
    <x v="13"/>
    <n v="609050"/>
    <x v="0"/>
    <n v="0.01"/>
    <n v="4872.3999999999996"/>
  </r>
  <r>
    <x v="8"/>
    <x v="0"/>
    <x v="40"/>
    <x v="6713"/>
    <x v="3"/>
    <x v="13"/>
    <n v="35750"/>
    <x v="0"/>
    <n v="0.01"/>
    <n v="286"/>
  </r>
  <r>
    <x v="8"/>
    <x v="0"/>
    <x v="40"/>
    <x v="6714"/>
    <x v="3"/>
    <x v="13"/>
    <n v="65000"/>
    <x v="0"/>
    <n v="0.01"/>
    <n v="520"/>
  </r>
  <r>
    <x v="8"/>
    <x v="0"/>
    <x v="39"/>
    <x v="6715"/>
    <x v="3"/>
    <x v="13"/>
    <n v="11050"/>
    <x v="0"/>
    <n v="0.01"/>
    <n v="88.4"/>
  </r>
  <r>
    <x v="8"/>
    <x v="0"/>
    <x v="39"/>
    <x v="6716"/>
    <x v="3"/>
    <x v="13"/>
    <n v="11050"/>
    <x v="0"/>
    <n v="0.01"/>
    <n v="88.4"/>
  </r>
  <r>
    <x v="8"/>
    <x v="0"/>
    <x v="38"/>
    <x v="6717"/>
    <x v="3"/>
    <x v="13"/>
    <n v="65000"/>
    <x v="0"/>
    <n v="0.01"/>
    <n v="520"/>
  </r>
  <r>
    <x v="8"/>
    <x v="0"/>
    <x v="38"/>
    <x v="6718"/>
    <x v="3"/>
    <x v="13"/>
    <n v="16250"/>
    <x v="0"/>
    <n v="0.01"/>
    <n v="130"/>
  </r>
  <r>
    <x v="8"/>
    <x v="0"/>
    <x v="37"/>
    <x v="6719"/>
    <x v="3"/>
    <x v="6"/>
    <n v="500"/>
    <x v="0"/>
    <n v="7.0000000000000007E-2"/>
    <n v="35"/>
  </r>
  <r>
    <x v="8"/>
    <x v="0"/>
    <x v="36"/>
    <x v="6720"/>
    <x v="3"/>
    <x v="6"/>
    <n v="669"/>
    <x v="0"/>
    <n v="7.0000000000000007E-2"/>
    <n v="46.83"/>
  </r>
  <r>
    <x v="8"/>
    <x v="0"/>
    <x v="257"/>
    <x v="6721"/>
    <x v="3"/>
    <x v="6"/>
    <n v="200"/>
    <x v="0"/>
    <n v="0.1"/>
    <n v="19.260000000000002"/>
  </r>
  <r>
    <x v="8"/>
    <x v="0"/>
    <x v="26"/>
    <x v="6722"/>
    <x v="3"/>
    <x v="6"/>
    <n v="120"/>
    <x v="0"/>
    <n v="0.85"/>
    <n v="102"/>
  </r>
  <r>
    <x v="8"/>
    <x v="0"/>
    <x v="7"/>
    <x v="6723"/>
    <x v="3"/>
    <x v="6"/>
    <n v="1272"/>
    <x v="0"/>
    <n v="7.0000000000000007E-2"/>
    <n v="89.04"/>
  </r>
  <r>
    <x v="8"/>
    <x v="0"/>
    <x v="230"/>
    <x v="6724"/>
    <x v="3"/>
    <x v="6"/>
    <n v="4794"/>
    <x v="0"/>
    <n v="7.0000000000000007E-2"/>
    <n v="335.58"/>
  </r>
  <r>
    <x v="8"/>
    <x v="0"/>
    <x v="231"/>
    <x v="6725"/>
    <x v="3"/>
    <x v="6"/>
    <n v="4988"/>
    <x v="0"/>
    <n v="7.0000000000000007E-2"/>
    <n v="349.16"/>
  </r>
  <r>
    <x v="8"/>
    <x v="0"/>
    <x v="232"/>
    <x v="6726"/>
    <x v="3"/>
    <x v="6"/>
    <n v="3317"/>
    <x v="0"/>
    <n v="7.0000000000000007E-2"/>
    <n v="232.19"/>
  </r>
  <r>
    <x v="8"/>
    <x v="0"/>
    <x v="233"/>
    <x v="6727"/>
    <x v="3"/>
    <x v="6"/>
    <n v="120"/>
    <x v="0"/>
    <n v="0.85"/>
    <n v="102"/>
  </r>
  <r>
    <x v="8"/>
    <x v="0"/>
    <x v="234"/>
    <x v="6728"/>
    <x v="3"/>
    <x v="6"/>
    <n v="2294"/>
    <x v="0"/>
    <n v="7.0000000000000007E-2"/>
    <n v="160.58000000000001"/>
  </r>
  <r>
    <x v="8"/>
    <x v="0"/>
    <x v="256"/>
    <x v="6729"/>
    <x v="3"/>
    <x v="6"/>
    <n v="1000"/>
    <x v="0"/>
    <n v="1.1299999999999999"/>
    <n v="1132"/>
  </r>
  <r>
    <x v="8"/>
    <x v="0"/>
    <x v="235"/>
    <x v="6730"/>
    <x v="3"/>
    <x v="6"/>
    <n v="120"/>
    <x v="0"/>
    <n v="7.0000000000000007E-2"/>
    <n v="8.4"/>
  </r>
  <r>
    <x v="8"/>
    <x v="0"/>
    <x v="6"/>
    <x v="6731"/>
    <x v="3"/>
    <x v="6"/>
    <n v="1925"/>
    <x v="0"/>
    <n v="7.0000000000000007E-2"/>
    <n v="134.75"/>
  </r>
  <r>
    <x v="8"/>
    <x v="0"/>
    <x v="244"/>
    <x v="6732"/>
    <x v="3"/>
    <x v="6"/>
    <n v="2489"/>
    <x v="0"/>
    <n v="7.0000000000000007E-2"/>
    <n v="174.23"/>
  </r>
  <r>
    <x v="8"/>
    <x v="0"/>
    <x v="268"/>
    <x v="6733"/>
    <x v="3"/>
    <x v="6"/>
    <n v="2000"/>
    <x v="0"/>
    <n v="0.09"/>
    <n v="185.4"/>
  </r>
  <r>
    <x v="8"/>
    <x v="0"/>
    <x v="243"/>
    <x v="6734"/>
    <x v="3"/>
    <x v="6"/>
    <n v="50"/>
    <x v="0"/>
    <n v="7.0000000000000007E-2"/>
    <n v="3.5"/>
  </r>
  <r>
    <x v="8"/>
    <x v="0"/>
    <x v="239"/>
    <x v="6735"/>
    <x v="3"/>
    <x v="6"/>
    <n v="2055"/>
    <x v="0"/>
    <n v="7.0000000000000007E-2"/>
    <n v="143.85"/>
  </r>
  <r>
    <x v="8"/>
    <x v="0"/>
    <x v="229"/>
    <x v="6736"/>
    <x v="3"/>
    <x v="6"/>
    <n v="150"/>
    <x v="0"/>
    <n v="0.23"/>
    <n v="34.5"/>
  </r>
  <r>
    <x v="8"/>
    <x v="0"/>
    <x v="228"/>
    <x v="6737"/>
    <x v="3"/>
    <x v="6"/>
    <n v="750"/>
    <x v="0"/>
    <n v="0.23"/>
    <n v="172.5"/>
  </r>
  <r>
    <x v="8"/>
    <x v="0"/>
    <x v="227"/>
    <x v="6738"/>
    <x v="3"/>
    <x v="6"/>
    <n v="3084"/>
    <x v="0"/>
    <n v="0.09"/>
    <n v="285.91000000000003"/>
  </r>
  <r>
    <x v="8"/>
    <x v="0"/>
    <x v="226"/>
    <x v="6739"/>
    <x v="3"/>
    <x v="6"/>
    <n v="2061"/>
    <x v="0"/>
    <n v="0.09"/>
    <n v="191.05"/>
  </r>
  <r>
    <x v="8"/>
    <x v="0"/>
    <x v="225"/>
    <x v="6740"/>
    <x v="3"/>
    <x v="6"/>
    <n v="1312"/>
    <x v="0"/>
    <n v="7.0000000000000007E-2"/>
    <n v="91.84"/>
  </r>
  <r>
    <x v="8"/>
    <x v="0"/>
    <x v="140"/>
    <x v="6741"/>
    <x v="1"/>
    <x v="21"/>
    <m/>
    <x v="1"/>
    <m/>
    <m/>
  </r>
  <r>
    <x v="8"/>
    <x v="0"/>
    <x v="224"/>
    <x v="6742"/>
    <x v="3"/>
    <x v="6"/>
    <n v="5907"/>
    <x v="0"/>
    <n v="7.0000000000000007E-2"/>
    <n v="413.49"/>
  </r>
  <r>
    <x v="8"/>
    <x v="0"/>
    <x v="223"/>
    <x v="6743"/>
    <x v="3"/>
    <x v="6"/>
    <n v="2015"/>
    <x v="0"/>
    <n v="7.0000000000000007E-2"/>
    <n v="141.05000000000001"/>
  </r>
  <r>
    <x v="8"/>
    <x v="0"/>
    <x v="150"/>
    <x v="6744"/>
    <x v="1"/>
    <x v="4"/>
    <n v="0.84199999999999997"/>
    <x v="2"/>
    <n v="2.85"/>
    <n v="2.4"/>
  </r>
  <r>
    <x v="8"/>
    <x v="0"/>
    <x v="1"/>
    <x v="6745"/>
    <x v="1"/>
    <x v="1"/>
    <n v="25000"/>
    <x v="1"/>
    <n v="0.43"/>
    <n v="10792.5"/>
  </r>
  <r>
    <x v="8"/>
    <x v="0"/>
    <x v="1"/>
    <x v="6746"/>
    <x v="1"/>
    <x v="1"/>
    <n v="1500"/>
    <x v="1"/>
    <n v="0.43"/>
    <n v="647.54999999999995"/>
  </r>
  <r>
    <x v="8"/>
    <x v="0"/>
    <x v="1"/>
    <x v="6747"/>
    <x v="1"/>
    <x v="1"/>
    <n v="539.9"/>
    <x v="1"/>
    <n v="0.43"/>
    <n v="233.07"/>
  </r>
  <r>
    <x v="8"/>
    <x v="0"/>
    <x v="221"/>
    <x v="6748"/>
    <x v="1"/>
    <x v="3"/>
    <n v="34.9"/>
    <x v="1"/>
    <n v="22.68"/>
    <n v="791.5"/>
  </r>
  <r>
    <x v="8"/>
    <x v="0"/>
    <x v="3"/>
    <x v="6749"/>
    <x v="1"/>
    <x v="3"/>
    <n v="185.9"/>
    <x v="1"/>
    <n v="1.1599999999999999"/>
    <n v="215.09"/>
  </r>
  <r>
    <x v="8"/>
    <x v="0"/>
    <x v="3"/>
    <x v="6750"/>
    <x v="1"/>
    <x v="3"/>
    <n v="80.984999999999999"/>
    <x v="1"/>
    <n v="1.1599999999999999"/>
    <n v="93.7"/>
  </r>
  <r>
    <x v="8"/>
    <x v="0"/>
    <x v="4"/>
    <x v="6751"/>
    <x v="1"/>
    <x v="4"/>
    <n v="3380"/>
    <x v="2"/>
    <n v="3.25"/>
    <n v="10985"/>
  </r>
  <r>
    <x v="8"/>
    <x v="0"/>
    <x v="255"/>
    <x v="6752"/>
    <x v="1"/>
    <x v="2"/>
    <n v="2000"/>
    <x v="1"/>
    <n v="2.9"/>
    <n v="5800"/>
  </r>
  <r>
    <x v="8"/>
    <x v="0"/>
    <x v="255"/>
    <x v="6753"/>
    <x v="1"/>
    <x v="2"/>
    <n v="50.75"/>
    <x v="1"/>
    <n v="2.9"/>
    <n v="147.18"/>
  </r>
  <r>
    <x v="8"/>
    <x v="0"/>
    <x v="2"/>
    <x v="6754"/>
    <x v="1"/>
    <x v="2"/>
    <n v="2500"/>
    <x v="1"/>
    <n v="2.9"/>
    <n v="7250"/>
  </r>
  <r>
    <x v="8"/>
    <x v="0"/>
    <x v="263"/>
    <x v="6755"/>
    <x v="5"/>
    <x v="12"/>
    <n v="17"/>
    <x v="0"/>
    <n v="1.06"/>
    <n v="18.07"/>
  </r>
  <r>
    <x v="8"/>
    <x v="0"/>
    <x v="263"/>
    <x v="6756"/>
    <x v="5"/>
    <x v="12"/>
    <n v="17"/>
    <x v="0"/>
    <n v="1.06"/>
    <n v="18.07"/>
  </r>
  <r>
    <x v="8"/>
    <x v="0"/>
    <x v="220"/>
    <x v="6757"/>
    <x v="1"/>
    <x v="16"/>
    <n v="73.2"/>
    <x v="1"/>
    <n v="8.86"/>
    <n v="648.6"/>
  </r>
  <r>
    <x v="8"/>
    <x v="0"/>
    <x v="220"/>
    <x v="6758"/>
    <x v="1"/>
    <x v="16"/>
    <n v="5.8259499999999997"/>
    <x v="1"/>
    <n v="8.86"/>
    <n v="51.62"/>
  </r>
  <r>
    <x v="8"/>
    <x v="0"/>
    <x v="238"/>
    <x v="6759"/>
    <x v="1"/>
    <x v="3"/>
    <n v="1054.0999999999999"/>
    <x v="1"/>
    <n v="1.03"/>
    <n v="1082.56"/>
  </r>
  <r>
    <x v="8"/>
    <x v="0"/>
    <x v="238"/>
    <x v="6760"/>
    <x v="1"/>
    <x v="3"/>
    <n v="12.8"/>
    <x v="1"/>
    <n v="1.03"/>
    <n v="13.15"/>
  </r>
  <r>
    <x v="8"/>
    <x v="0"/>
    <x v="262"/>
    <x v="6761"/>
    <x v="1"/>
    <x v="3"/>
    <n v="48.313099999999999"/>
    <x v="1"/>
    <n v="7.25"/>
    <n v="350.27"/>
  </r>
  <r>
    <x v="8"/>
    <x v="0"/>
    <x v="219"/>
    <x v="6762"/>
    <x v="4"/>
    <x v="9"/>
    <n v="5"/>
    <x v="0"/>
    <n v="25.33"/>
    <n v="126.63"/>
  </r>
  <r>
    <x v="8"/>
    <x v="0"/>
    <x v="14"/>
    <x v="6763"/>
    <x v="4"/>
    <x v="10"/>
    <n v="47"/>
    <x v="0"/>
    <n v="39.520000000000003"/>
    <n v="1857.24"/>
  </r>
  <r>
    <x v="8"/>
    <x v="0"/>
    <x v="14"/>
    <x v="6764"/>
    <x v="4"/>
    <x v="10"/>
    <n v="31"/>
    <x v="0"/>
    <n v="42.21"/>
    <n v="1308.51"/>
  </r>
  <r>
    <x v="8"/>
    <x v="0"/>
    <x v="15"/>
    <x v="6765"/>
    <x v="4"/>
    <x v="9"/>
    <n v="96"/>
    <x v="0"/>
    <n v="84.86"/>
    <n v="8146.53"/>
  </r>
  <r>
    <x v="8"/>
    <x v="0"/>
    <x v="245"/>
    <x v="6766"/>
    <x v="5"/>
    <x v="12"/>
    <m/>
    <x v="2"/>
    <m/>
    <m/>
  </r>
  <r>
    <x v="8"/>
    <x v="0"/>
    <x v="15"/>
    <x v="6767"/>
    <x v="4"/>
    <x v="9"/>
    <n v="6"/>
    <x v="0"/>
    <n v="28.14"/>
    <n v="168.84"/>
  </r>
  <r>
    <x v="8"/>
    <x v="0"/>
    <x v="246"/>
    <x v="6768"/>
    <x v="5"/>
    <x v="12"/>
    <m/>
    <x v="2"/>
    <m/>
    <m/>
  </r>
  <r>
    <x v="8"/>
    <x v="0"/>
    <x v="291"/>
    <x v="6769"/>
    <x v="5"/>
    <x v="12"/>
    <n v="38"/>
    <x v="2"/>
    <n v="0"/>
    <n v="0"/>
  </r>
  <r>
    <x v="8"/>
    <x v="0"/>
    <x v="247"/>
    <x v="6770"/>
    <x v="5"/>
    <x v="12"/>
    <m/>
    <x v="2"/>
    <m/>
    <m/>
  </r>
  <r>
    <x v="8"/>
    <x v="0"/>
    <x v="251"/>
    <x v="6771"/>
    <x v="5"/>
    <x v="12"/>
    <m/>
    <x v="2"/>
    <m/>
    <m/>
  </r>
  <r>
    <x v="8"/>
    <x v="0"/>
    <x v="251"/>
    <x v="6772"/>
    <x v="5"/>
    <x v="12"/>
    <m/>
    <x v="2"/>
    <m/>
    <m/>
  </r>
  <r>
    <x v="8"/>
    <x v="0"/>
    <x v="251"/>
    <x v="6773"/>
    <x v="5"/>
    <x v="12"/>
    <m/>
    <x v="2"/>
    <m/>
    <m/>
  </r>
  <r>
    <x v="8"/>
    <x v="0"/>
    <x v="191"/>
    <x v="6774"/>
    <x v="5"/>
    <x v="12"/>
    <m/>
    <x v="2"/>
    <m/>
    <m/>
  </r>
  <r>
    <x v="8"/>
    <x v="0"/>
    <x v="191"/>
    <x v="6775"/>
    <x v="5"/>
    <x v="12"/>
    <m/>
    <x v="2"/>
    <m/>
    <m/>
  </r>
  <r>
    <x v="8"/>
    <x v="0"/>
    <x v="192"/>
    <x v="6776"/>
    <x v="5"/>
    <x v="12"/>
    <m/>
    <x v="2"/>
    <m/>
    <m/>
  </r>
  <r>
    <x v="8"/>
    <x v="0"/>
    <x v="140"/>
    <x v="6777"/>
    <x v="1"/>
    <x v="21"/>
    <m/>
    <x v="1"/>
    <m/>
    <m/>
  </r>
  <r>
    <x v="8"/>
    <x v="0"/>
    <x v="140"/>
    <x v="6778"/>
    <x v="1"/>
    <x v="21"/>
    <m/>
    <x v="1"/>
    <m/>
    <m/>
  </r>
  <r>
    <x v="8"/>
    <x v="0"/>
    <x v="140"/>
    <x v="6779"/>
    <x v="1"/>
    <x v="21"/>
    <m/>
    <x v="1"/>
    <m/>
    <m/>
  </r>
  <r>
    <x v="8"/>
    <x v="0"/>
    <x v="140"/>
    <x v="6780"/>
    <x v="1"/>
    <x v="21"/>
    <m/>
    <x v="1"/>
    <m/>
    <m/>
  </r>
  <r>
    <x v="8"/>
    <x v="0"/>
    <x v="186"/>
    <x v="6781"/>
    <x v="5"/>
    <x v="12"/>
    <n v="55"/>
    <x v="2"/>
    <n v="0"/>
    <n v="0"/>
  </r>
  <r>
    <x v="8"/>
    <x v="0"/>
    <x v="187"/>
    <x v="6782"/>
    <x v="5"/>
    <x v="12"/>
    <n v="156"/>
    <x v="2"/>
    <n v="5.24"/>
    <n v="818.17"/>
  </r>
  <r>
    <x v="8"/>
    <x v="0"/>
    <x v="246"/>
    <x v="6783"/>
    <x v="5"/>
    <x v="12"/>
    <n v="2.4500000000000002"/>
    <x v="2"/>
    <n v="3.77"/>
    <n v="9.23"/>
  </r>
  <r>
    <x v="8"/>
    <x v="0"/>
    <x v="246"/>
    <x v="6784"/>
    <x v="5"/>
    <x v="12"/>
    <n v="2.35"/>
    <x v="2"/>
    <n v="3.77"/>
    <n v="8.85"/>
  </r>
  <r>
    <x v="8"/>
    <x v="0"/>
    <x v="249"/>
    <x v="6785"/>
    <x v="5"/>
    <x v="12"/>
    <n v="1.175"/>
    <x v="2"/>
    <n v="3.12"/>
    <n v="3.67"/>
  </r>
  <r>
    <x v="8"/>
    <x v="0"/>
    <x v="140"/>
    <x v="6786"/>
    <x v="1"/>
    <x v="21"/>
    <m/>
    <x v="1"/>
    <m/>
    <m/>
  </r>
  <r>
    <x v="8"/>
    <x v="0"/>
    <x v="140"/>
    <x v="6787"/>
    <x v="1"/>
    <x v="21"/>
    <m/>
    <x v="1"/>
    <m/>
    <m/>
  </r>
  <r>
    <x v="8"/>
    <x v="0"/>
    <x v="140"/>
    <x v="6788"/>
    <x v="1"/>
    <x v="21"/>
    <m/>
    <x v="1"/>
    <m/>
    <m/>
  </r>
  <r>
    <x v="8"/>
    <x v="0"/>
    <x v="140"/>
    <x v="6789"/>
    <x v="1"/>
    <x v="21"/>
    <m/>
    <x v="1"/>
    <m/>
    <m/>
  </r>
  <r>
    <x v="8"/>
    <x v="0"/>
    <x v="140"/>
    <x v="6790"/>
    <x v="1"/>
    <x v="21"/>
    <m/>
    <x v="1"/>
    <m/>
    <m/>
  </r>
  <r>
    <x v="8"/>
    <x v="0"/>
    <x v="140"/>
    <x v="6791"/>
    <x v="1"/>
    <x v="21"/>
    <m/>
    <x v="1"/>
    <m/>
    <m/>
  </r>
  <r>
    <x v="8"/>
    <x v="0"/>
    <x v="140"/>
    <x v="6792"/>
    <x v="1"/>
    <x v="21"/>
    <m/>
    <x v="1"/>
    <m/>
    <m/>
  </r>
  <r>
    <x v="8"/>
    <x v="0"/>
    <x v="140"/>
    <x v="6793"/>
    <x v="1"/>
    <x v="21"/>
    <m/>
    <x v="1"/>
    <m/>
    <m/>
  </r>
  <r>
    <x v="8"/>
    <x v="0"/>
    <x v="140"/>
    <x v="6794"/>
    <x v="1"/>
    <x v="21"/>
    <m/>
    <x v="1"/>
    <m/>
    <m/>
  </r>
  <r>
    <x v="8"/>
    <x v="0"/>
    <x v="140"/>
    <x v="6795"/>
    <x v="1"/>
    <x v="21"/>
    <m/>
    <x v="1"/>
    <m/>
    <m/>
  </r>
  <r>
    <x v="8"/>
    <x v="0"/>
    <x v="140"/>
    <x v="6796"/>
    <x v="1"/>
    <x v="21"/>
    <m/>
    <x v="1"/>
    <m/>
    <m/>
  </r>
  <r>
    <x v="8"/>
    <x v="0"/>
    <x v="140"/>
    <x v="6797"/>
    <x v="1"/>
    <x v="21"/>
    <n v="81.900000000000006"/>
    <x v="1"/>
    <n v="31.25"/>
    <n v="2559.38"/>
  </r>
  <r>
    <x v="8"/>
    <x v="0"/>
    <x v="140"/>
    <x v="6798"/>
    <x v="1"/>
    <x v="21"/>
    <n v="132"/>
    <x v="1"/>
    <n v="31.25"/>
    <n v="4125"/>
  </r>
  <r>
    <x v="8"/>
    <x v="0"/>
    <x v="141"/>
    <x v="6799"/>
    <x v="1"/>
    <x v="21"/>
    <m/>
    <x v="1"/>
    <m/>
    <m/>
  </r>
  <r>
    <x v="8"/>
    <x v="0"/>
    <x v="141"/>
    <x v="6800"/>
    <x v="1"/>
    <x v="21"/>
    <m/>
    <x v="1"/>
    <m/>
    <m/>
  </r>
  <r>
    <x v="8"/>
    <x v="0"/>
    <x v="141"/>
    <x v="6801"/>
    <x v="1"/>
    <x v="21"/>
    <m/>
    <x v="1"/>
    <m/>
    <m/>
  </r>
  <r>
    <x v="8"/>
    <x v="0"/>
    <x v="141"/>
    <x v="6802"/>
    <x v="1"/>
    <x v="21"/>
    <m/>
    <x v="1"/>
    <m/>
    <m/>
  </r>
  <r>
    <x v="8"/>
    <x v="0"/>
    <x v="141"/>
    <x v="6803"/>
    <x v="1"/>
    <x v="21"/>
    <m/>
    <x v="1"/>
    <m/>
    <m/>
  </r>
  <r>
    <x v="8"/>
    <x v="0"/>
    <x v="141"/>
    <x v="6804"/>
    <x v="1"/>
    <x v="21"/>
    <m/>
    <x v="1"/>
    <m/>
    <m/>
  </r>
  <r>
    <x v="8"/>
    <x v="0"/>
    <x v="142"/>
    <x v="6805"/>
    <x v="1"/>
    <x v="21"/>
    <m/>
    <x v="1"/>
    <m/>
    <m/>
  </r>
  <r>
    <x v="8"/>
    <x v="0"/>
    <x v="142"/>
    <x v="6806"/>
    <x v="1"/>
    <x v="21"/>
    <m/>
    <x v="1"/>
    <m/>
    <m/>
  </r>
  <r>
    <x v="8"/>
    <x v="0"/>
    <x v="142"/>
    <x v="6807"/>
    <x v="1"/>
    <x v="21"/>
    <m/>
    <x v="1"/>
    <m/>
    <m/>
  </r>
  <r>
    <x v="8"/>
    <x v="0"/>
    <x v="142"/>
    <x v="6808"/>
    <x v="1"/>
    <x v="21"/>
    <m/>
    <x v="1"/>
    <m/>
    <m/>
  </r>
  <r>
    <x v="8"/>
    <x v="0"/>
    <x v="142"/>
    <x v="6809"/>
    <x v="1"/>
    <x v="21"/>
    <m/>
    <x v="1"/>
    <m/>
    <m/>
  </r>
  <r>
    <x v="8"/>
    <x v="0"/>
    <x v="142"/>
    <x v="6810"/>
    <x v="1"/>
    <x v="21"/>
    <m/>
    <x v="1"/>
    <m/>
    <m/>
  </r>
  <r>
    <x v="8"/>
    <x v="0"/>
    <x v="142"/>
    <x v="6811"/>
    <x v="1"/>
    <x v="21"/>
    <n v="40"/>
    <x v="1"/>
    <n v="65"/>
    <n v="2600"/>
  </r>
  <r>
    <x v="8"/>
    <x v="0"/>
    <x v="142"/>
    <x v="6812"/>
    <x v="1"/>
    <x v="21"/>
    <n v="40"/>
    <x v="1"/>
    <n v="65"/>
    <n v="2600"/>
  </r>
  <r>
    <x v="8"/>
    <x v="0"/>
    <x v="202"/>
    <x v="6813"/>
    <x v="1"/>
    <x v="21"/>
    <m/>
    <x v="1"/>
    <m/>
    <m/>
  </r>
  <r>
    <x v="8"/>
    <x v="0"/>
    <x v="203"/>
    <x v="6814"/>
    <x v="1"/>
    <x v="21"/>
    <m/>
    <x v="1"/>
    <m/>
    <m/>
  </r>
  <r>
    <x v="8"/>
    <x v="0"/>
    <x v="22"/>
    <x v="6815"/>
    <x v="3"/>
    <x v="11"/>
    <m/>
    <x v="0"/>
    <m/>
    <m/>
  </r>
  <r>
    <x v="8"/>
    <x v="0"/>
    <x v="22"/>
    <x v="6816"/>
    <x v="3"/>
    <x v="11"/>
    <m/>
    <x v="0"/>
    <m/>
    <m/>
  </r>
  <r>
    <x v="8"/>
    <x v="0"/>
    <x v="22"/>
    <x v="6817"/>
    <x v="3"/>
    <x v="11"/>
    <m/>
    <x v="0"/>
    <m/>
    <m/>
  </r>
  <r>
    <x v="8"/>
    <x v="0"/>
    <x v="22"/>
    <x v="6818"/>
    <x v="3"/>
    <x v="11"/>
    <m/>
    <x v="0"/>
    <m/>
    <m/>
  </r>
  <r>
    <x v="8"/>
    <x v="0"/>
    <x v="22"/>
    <x v="6819"/>
    <x v="3"/>
    <x v="11"/>
    <m/>
    <x v="0"/>
    <m/>
    <m/>
  </r>
  <r>
    <x v="8"/>
    <x v="0"/>
    <x v="22"/>
    <x v="6820"/>
    <x v="3"/>
    <x v="11"/>
    <m/>
    <x v="0"/>
    <m/>
    <m/>
  </r>
  <r>
    <x v="8"/>
    <x v="0"/>
    <x v="22"/>
    <x v="6821"/>
    <x v="3"/>
    <x v="11"/>
    <m/>
    <x v="0"/>
    <m/>
    <m/>
  </r>
  <r>
    <x v="8"/>
    <x v="0"/>
    <x v="22"/>
    <x v="6822"/>
    <x v="3"/>
    <x v="11"/>
    <m/>
    <x v="0"/>
    <m/>
    <m/>
  </r>
  <r>
    <x v="8"/>
    <x v="0"/>
    <x v="21"/>
    <x v="6823"/>
    <x v="3"/>
    <x v="11"/>
    <m/>
    <x v="0"/>
    <m/>
    <m/>
  </r>
  <r>
    <x v="8"/>
    <x v="0"/>
    <x v="21"/>
    <x v="6824"/>
    <x v="3"/>
    <x v="11"/>
    <m/>
    <x v="0"/>
    <m/>
    <m/>
  </r>
  <r>
    <x v="8"/>
    <x v="0"/>
    <x v="21"/>
    <x v="6825"/>
    <x v="3"/>
    <x v="11"/>
    <m/>
    <x v="0"/>
    <m/>
    <m/>
  </r>
  <r>
    <x v="8"/>
    <x v="0"/>
    <x v="21"/>
    <x v="6826"/>
    <x v="3"/>
    <x v="11"/>
    <m/>
    <x v="0"/>
    <m/>
    <m/>
  </r>
  <r>
    <x v="8"/>
    <x v="0"/>
    <x v="21"/>
    <x v="6827"/>
    <x v="3"/>
    <x v="11"/>
    <m/>
    <x v="0"/>
    <m/>
    <m/>
  </r>
  <r>
    <x v="8"/>
    <x v="0"/>
    <x v="20"/>
    <x v="6828"/>
    <x v="3"/>
    <x v="11"/>
    <m/>
    <x v="0"/>
    <m/>
    <m/>
  </r>
  <r>
    <x v="8"/>
    <x v="0"/>
    <x v="18"/>
    <x v="6829"/>
    <x v="3"/>
    <x v="11"/>
    <m/>
    <x v="0"/>
    <m/>
    <m/>
  </r>
  <r>
    <x v="8"/>
    <x v="0"/>
    <x v="18"/>
    <x v="6830"/>
    <x v="3"/>
    <x v="11"/>
    <m/>
    <x v="0"/>
    <m/>
    <m/>
  </r>
  <r>
    <x v="8"/>
    <x v="0"/>
    <x v="208"/>
    <x v="6831"/>
    <x v="3"/>
    <x v="11"/>
    <m/>
    <x v="0"/>
    <m/>
    <m/>
  </r>
  <r>
    <x v="8"/>
    <x v="0"/>
    <x v="208"/>
    <x v="6832"/>
    <x v="3"/>
    <x v="11"/>
    <m/>
    <x v="0"/>
    <m/>
    <m/>
  </r>
  <r>
    <x v="8"/>
    <x v="0"/>
    <x v="208"/>
    <x v="6833"/>
    <x v="3"/>
    <x v="11"/>
    <m/>
    <x v="0"/>
    <m/>
    <m/>
  </r>
  <r>
    <x v="8"/>
    <x v="0"/>
    <x v="208"/>
    <x v="6834"/>
    <x v="3"/>
    <x v="11"/>
    <m/>
    <x v="0"/>
    <m/>
    <m/>
  </r>
  <r>
    <x v="8"/>
    <x v="0"/>
    <x v="140"/>
    <x v="6835"/>
    <x v="1"/>
    <x v="21"/>
    <n v="0.3"/>
    <x v="1"/>
    <n v="31.27"/>
    <n v="9.3800000000000008"/>
  </r>
  <r>
    <x v="8"/>
    <x v="0"/>
    <x v="208"/>
    <x v="6836"/>
    <x v="3"/>
    <x v="11"/>
    <m/>
    <x v="0"/>
    <m/>
    <m/>
  </r>
  <r>
    <x v="8"/>
    <x v="0"/>
    <x v="208"/>
    <x v="6837"/>
    <x v="3"/>
    <x v="11"/>
    <m/>
    <x v="0"/>
    <m/>
    <m/>
  </r>
  <r>
    <x v="8"/>
    <x v="0"/>
    <x v="208"/>
    <x v="6838"/>
    <x v="3"/>
    <x v="11"/>
    <m/>
    <x v="0"/>
    <m/>
    <m/>
  </r>
  <r>
    <x v="8"/>
    <x v="0"/>
    <x v="159"/>
    <x v="6839"/>
    <x v="3"/>
    <x v="11"/>
    <m/>
    <x v="0"/>
    <m/>
    <m/>
  </r>
  <r>
    <x v="8"/>
    <x v="0"/>
    <x v="5"/>
    <x v="6840"/>
    <x v="2"/>
    <x v="5"/>
    <n v="2"/>
    <x v="0"/>
    <n v="0"/>
    <n v="0"/>
  </r>
  <r>
    <x v="8"/>
    <x v="0"/>
    <x v="160"/>
    <x v="6841"/>
    <x v="3"/>
    <x v="11"/>
    <m/>
    <x v="0"/>
    <m/>
    <m/>
  </r>
  <r>
    <x v="8"/>
    <x v="0"/>
    <x v="160"/>
    <x v="6842"/>
    <x v="3"/>
    <x v="11"/>
    <m/>
    <x v="0"/>
    <m/>
    <m/>
  </r>
  <r>
    <x v="8"/>
    <x v="0"/>
    <x v="160"/>
    <x v="6843"/>
    <x v="3"/>
    <x v="11"/>
    <m/>
    <x v="0"/>
    <m/>
    <m/>
  </r>
  <r>
    <x v="8"/>
    <x v="0"/>
    <x v="160"/>
    <x v="6844"/>
    <x v="3"/>
    <x v="11"/>
    <m/>
    <x v="0"/>
    <m/>
    <m/>
  </r>
  <r>
    <x v="8"/>
    <x v="0"/>
    <x v="160"/>
    <x v="6845"/>
    <x v="3"/>
    <x v="11"/>
    <m/>
    <x v="0"/>
    <m/>
    <m/>
  </r>
  <r>
    <x v="8"/>
    <x v="0"/>
    <x v="160"/>
    <x v="6846"/>
    <x v="3"/>
    <x v="11"/>
    <m/>
    <x v="0"/>
    <m/>
    <m/>
  </r>
  <r>
    <x v="8"/>
    <x v="0"/>
    <x v="160"/>
    <x v="6847"/>
    <x v="3"/>
    <x v="11"/>
    <m/>
    <x v="0"/>
    <m/>
    <m/>
  </r>
  <r>
    <x v="8"/>
    <x v="0"/>
    <x v="156"/>
    <x v="6848"/>
    <x v="2"/>
    <x v="5"/>
    <n v="1"/>
    <x v="0"/>
    <n v="0"/>
    <n v="0"/>
  </r>
  <r>
    <x v="8"/>
    <x v="0"/>
    <x v="157"/>
    <x v="6849"/>
    <x v="2"/>
    <x v="5"/>
    <n v="3"/>
    <x v="0"/>
    <n v="0"/>
    <n v="0"/>
  </r>
  <r>
    <x v="8"/>
    <x v="0"/>
    <x v="158"/>
    <x v="6850"/>
    <x v="2"/>
    <x v="5"/>
    <n v="2"/>
    <x v="0"/>
    <n v="0"/>
    <n v="0"/>
  </r>
  <r>
    <x v="8"/>
    <x v="0"/>
    <x v="143"/>
    <x v="6851"/>
    <x v="3"/>
    <x v="20"/>
    <m/>
    <x v="0"/>
    <m/>
    <m/>
  </r>
  <r>
    <x v="8"/>
    <x v="0"/>
    <x v="161"/>
    <x v="6852"/>
    <x v="3"/>
    <x v="17"/>
    <m/>
    <x v="0"/>
    <m/>
    <m/>
  </r>
  <r>
    <x v="8"/>
    <x v="0"/>
    <x v="161"/>
    <x v="6853"/>
    <x v="3"/>
    <x v="17"/>
    <m/>
    <x v="0"/>
    <m/>
    <m/>
  </r>
  <r>
    <x v="8"/>
    <x v="0"/>
    <x v="162"/>
    <x v="6854"/>
    <x v="3"/>
    <x v="17"/>
    <m/>
    <x v="0"/>
    <m/>
    <m/>
  </r>
  <r>
    <x v="8"/>
    <x v="0"/>
    <x v="162"/>
    <x v="6855"/>
    <x v="3"/>
    <x v="17"/>
    <m/>
    <x v="0"/>
    <m/>
    <m/>
  </r>
  <r>
    <x v="8"/>
    <x v="0"/>
    <x v="162"/>
    <x v="6856"/>
    <x v="3"/>
    <x v="17"/>
    <m/>
    <x v="0"/>
    <m/>
    <m/>
  </r>
  <r>
    <x v="8"/>
    <x v="0"/>
    <x v="162"/>
    <x v="6857"/>
    <x v="3"/>
    <x v="17"/>
    <m/>
    <x v="0"/>
    <m/>
    <m/>
  </r>
  <r>
    <x v="8"/>
    <x v="0"/>
    <x v="162"/>
    <x v="6858"/>
    <x v="3"/>
    <x v="17"/>
    <m/>
    <x v="0"/>
    <m/>
    <m/>
  </r>
  <r>
    <x v="8"/>
    <x v="0"/>
    <x v="162"/>
    <x v="6859"/>
    <x v="3"/>
    <x v="17"/>
    <m/>
    <x v="0"/>
    <m/>
    <m/>
  </r>
  <r>
    <x v="8"/>
    <x v="0"/>
    <x v="162"/>
    <x v="6860"/>
    <x v="3"/>
    <x v="17"/>
    <m/>
    <x v="0"/>
    <m/>
    <m/>
  </r>
  <r>
    <x v="8"/>
    <x v="0"/>
    <x v="162"/>
    <x v="6861"/>
    <x v="3"/>
    <x v="17"/>
    <m/>
    <x v="0"/>
    <m/>
    <m/>
  </r>
  <r>
    <x v="8"/>
    <x v="0"/>
    <x v="162"/>
    <x v="6862"/>
    <x v="3"/>
    <x v="17"/>
    <m/>
    <x v="0"/>
    <m/>
    <m/>
  </r>
  <r>
    <x v="8"/>
    <x v="0"/>
    <x v="162"/>
    <x v="6863"/>
    <x v="3"/>
    <x v="17"/>
    <m/>
    <x v="0"/>
    <m/>
    <m/>
  </r>
  <r>
    <x v="8"/>
    <x v="0"/>
    <x v="162"/>
    <x v="6864"/>
    <x v="3"/>
    <x v="17"/>
    <m/>
    <x v="0"/>
    <m/>
    <m/>
  </r>
  <r>
    <x v="8"/>
    <x v="0"/>
    <x v="163"/>
    <x v="6865"/>
    <x v="1"/>
    <x v="15"/>
    <m/>
    <x v="1"/>
    <m/>
    <m/>
  </r>
  <r>
    <x v="8"/>
    <x v="0"/>
    <x v="164"/>
    <x v="6866"/>
    <x v="1"/>
    <x v="15"/>
    <m/>
    <x v="1"/>
    <m/>
    <m/>
  </r>
  <r>
    <x v="8"/>
    <x v="0"/>
    <x v="164"/>
    <x v="6867"/>
    <x v="1"/>
    <x v="15"/>
    <m/>
    <x v="1"/>
    <m/>
    <m/>
  </r>
  <r>
    <x v="8"/>
    <x v="0"/>
    <x v="164"/>
    <x v="6868"/>
    <x v="1"/>
    <x v="15"/>
    <m/>
    <x v="1"/>
    <m/>
    <m/>
  </r>
  <r>
    <x v="8"/>
    <x v="0"/>
    <x v="164"/>
    <x v="6869"/>
    <x v="1"/>
    <x v="15"/>
    <m/>
    <x v="1"/>
    <m/>
    <m/>
  </r>
  <r>
    <x v="8"/>
    <x v="0"/>
    <x v="164"/>
    <x v="6870"/>
    <x v="1"/>
    <x v="15"/>
    <m/>
    <x v="1"/>
    <m/>
    <m/>
  </r>
  <r>
    <x v="8"/>
    <x v="0"/>
    <x v="164"/>
    <x v="6871"/>
    <x v="1"/>
    <x v="15"/>
    <m/>
    <x v="1"/>
    <m/>
    <m/>
  </r>
  <r>
    <x v="8"/>
    <x v="0"/>
    <x v="164"/>
    <x v="6872"/>
    <x v="1"/>
    <x v="15"/>
    <m/>
    <x v="1"/>
    <m/>
    <m/>
  </r>
  <r>
    <x v="8"/>
    <x v="0"/>
    <x v="164"/>
    <x v="6873"/>
    <x v="1"/>
    <x v="15"/>
    <m/>
    <x v="1"/>
    <m/>
    <m/>
  </r>
  <r>
    <x v="8"/>
    <x v="0"/>
    <x v="164"/>
    <x v="6874"/>
    <x v="1"/>
    <x v="15"/>
    <m/>
    <x v="1"/>
    <m/>
    <m/>
  </r>
  <r>
    <x v="8"/>
    <x v="0"/>
    <x v="164"/>
    <x v="6875"/>
    <x v="1"/>
    <x v="15"/>
    <m/>
    <x v="1"/>
    <m/>
    <m/>
  </r>
  <r>
    <x v="8"/>
    <x v="0"/>
    <x v="167"/>
    <x v="6876"/>
    <x v="1"/>
    <x v="15"/>
    <m/>
    <x v="1"/>
    <m/>
    <m/>
  </r>
  <r>
    <x v="8"/>
    <x v="0"/>
    <x v="166"/>
    <x v="6877"/>
    <x v="1"/>
    <x v="15"/>
    <m/>
    <x v="1"/>
    <m/>
    <m/>
  </r>
  <r>
    <x v="8"/>
    <x v="0"/>
    <x v="166"/>
    <x v="6878"/>
    <x v="1"/>
    <x v="15"/>
    <m/>
    <x v="1"/>
    <m/>
    <m/>
  </r>
  <r>
    <x v="8"/>
    <x v="0"/>
    <x v="166"/>
    <x v="6879"/>
    <x v="1"/>
    <x v="15"/>
    <m/>
    <x v="1"/>
    <m/>
    <m/>
  </r>
  <r>
    <x v="8"/>
    <x v="0"/>
    <x v="166"/>
    <x v="6880"/>
    <x v="1"/>
    <x v="15"/>
    <m/>
    <x v="1"/>
    <m/>
    <m/>
  </r>
  <r>
    <x v="8"/>
    <x v="0"/>
    <x v="165"/>
    <x v="6881"/>
    <x v="1"/>
    <x v="15"/>
    <m/>
    <x v="1"/>
    <m/>
    <m/>
  </r>
  <r>
    <x v="8"/>
    <x v="0"/>
    <x v="76"/>
    <x v="6882"/>
    <x v="3"/>
    <x v="13"/>
    <n v="63131"/>
    <x v="0"/>
    <n v="0.01"/>
    <n v="631.30999999999995"/>
  </r>
  <r>
    <x v="8"/>
    <x v="0"/>
    <x v="76"/>
    <x v="6883"/>
    <x v="3"/>
    <x v="13"/>
    <n v="16153"/>
    <x v="0"/>
    <n v="0.01"/>
    <n v="161.53"/>
  </r>
  <r>
    <x v="8"/>
    <x v="0"/>
    <x v="93"/>
    <x v="6884"/>
    <x v="3"/>
    <x v="13"/>
    <n v="55557"/>
    <x v="0"/>
    <n v="0.01"/>
    <n v="555.57000000000005"/>
  </r>
  <r>
    <x v="8"/>
    <x v="0"/>
    <x v="93"/>
    <x v="6885"/>
    <x v="3"/>
    <x v="13"/>
    <n v="94602"/>
    <x v="0"/>
    <n v="0.01"/>
    <n v="946.02"/>
  </r>
  <r>
    <x v="8"/>
    <x v="0"/>
    <x v="93"/>
    <x v="6886"/>
    <x v="3"/>
    <x v="13"/>
    <n v="10221"/>
    <x v="0"/>
    <n v="0.01"/>
    <n v="102.21"/>
  </r>
  <r>
    <x v="8"/>
    <x v="0"/>
    <x v="95"/>
    <x v="6887"/>
    <x v="3"/>
    <x v="13"/>
    <n v="69995"/>
    <x v="0"/>
    <n v="0.01"/>
    <n v="699.95"/>
  </r>
  <r>
    <x v="8"/>
    <x v="0"/>
    <x v="97"/>
    <x v="6888"/>
    <x v="3"/>
    <x v="13"/>
    <n v="108978"/>
    <x v="0"/>
    <n v="0.01"/>
    <n v="1089.78"/>
  </r>
  <r>
    <x v="8"/>
    <x v="0"/>
    <x v="97"/>
    <x v="6889"/>
    <x v="3"/>
    <x v="13"/>
    <n v="208034"/>
    <x v="0"/>
    <n v="0.01"/>
    <n v="2080.34"/>
  </r>
  <r>
    <x v="8"/>
    <x v="0"/>
    <x v="97"/>
    <x v="6890"/>
    <x v="3"/>
    <x v="13"/>
    <n v="63472"/>
    <x v="0"/>
    <n v="0.01"/>
    <n v="634.72"/>
  </r>
  <r>
    <x v="8"/>
    <x v="0"/>
    <x v="97"/>
    <x v="6891"/>
    <x v="3"/>
    <x v="13"/>
    <n v="41344"/>
    <x v="0"/>
    <n v="0.01"/>
    <n v="413.44"/>
  </r>
  <r>
    <x v="8"/>
    <x v="0"/>
    <x v="68"/>
    <x v="6892"/>
    <x v="3"/>
    <x v="13"/>
    <n v="589224"/>
    <x v="0"/>
    <n v="0.01"/>
    <n v="5892.24"/>
  </r>
  <r>
    <x v="8"/>
    <x v="0"/>
    <x v="68"/>
    <x v="6893"/>
    <x v="3"/>
    <x v="13"/>
    <n v="105591"/>
    <x v="0"/>
    <n v="0.01"/>
    <n v="1055.9100000000001"/>
  </r>
  <r>
    <x v="8"/>
    <x v="0"/>
    <x v="68"/>
    <x v="6894"/>
    <x v="3"/>
    <x v="13"/>
    <n v="235186"/>
    <x v="0"/>
    <n v="0.01"/>
    <n v="2351.86"/>
  </r>
  <r>
    <x v="8"/>
    <x v="0"/>
    <x v="68"/>
    <x v="6895"/>
    <x v="3"/>
    <x v="13"/>
    <n v="52487"/>
    <x v="0"/>
    <n v="0.01"/>
    <n v="524.87"/>
  </r>
  <r>
    <x v="8"/>
    <x v="0"/>
    <x v="60"/>
    <x v="6896"/>
    <x v="3"/>
    <x v="13"/>
    <n v="21669"/>
    <x v="0"/>
    <n v="0.01"/>
    <n v="216.69"/>
  </r>
  <r>
    <x v="8"/>
    <x v="0"/>
    <x v="52"/>
    <x v="6897"/>
    <x v="3"/>
    <x v="13"/>
    <n v="23358"/>
    <x v="0"/>
    <n v="0.01"/>
    <n v="233.58"/>
  </r>
  <r>
    <x v="8"/>
    <x v="0"/>
    <x v="51"/>
    <x v="6898"/>
    <x v="3"/>
    <x v="13"/>
    <n v="11843"/>
    <x v="0"/>
    <n v="0.01"/>
    <n v="118.43"/>
  </r>
  <r>
    <x v="8"/>
    <x v="0"/>
    <x v="51"/>
    <x v="6899"/>
    <x v="3"/>
    <x v="13"/>
    <n v="5158"/>
    <x v="0"/>
    <n v="0.01"/>
    <n v="51.58"/>
  </r>
  <r>
    <x v="8"/>
    <x v="0"/>
    <x v="107"/>
    <x v="6900"/>
    <x v="3"/>
    <x v="13"/>
    <n v="6158"/>
    <x v="0"/>
    <n v="0.01"/>
    <n v="61.58"/>
  </r>
  <r>
    <x v="8"/>
    <x v="0"/>
    <x v="155"/>
    <x v="6901"/>
    <x v="3"/>
    <x v="13"/>
    <n v="41483"/>
    <x v="0"/>
    <n v="0.01"/>
    <n v="414.83"/>
  </r>
  <r>
    <x v="8"/>
    <x v="0"/>
    <x v="155"/>
    <x v="6902"/>
    <x v="3"/>
    <x v="13"/>
    <n v="41267"/>
    <x v="0"/>
    <n v="0.01"/>
    <n v="412.67"/>
  </r>
  <r>
    <x v="8"/>
    <x v="0"/>
    <x v="155"/>
    <x v="6903"/>
    <x v="3"/>
    <x v="13"/>
    <n v="468000"/>
    <x v="0"/>
    <n v="0.01"/>
    <n v="4680"/>
  </r>
  <r>
    <x v="8"/>
    <x v="0"/>
    <x v="155"/>
    <x v="6904"/>
    <x v="3"/>
    <x v="13"/>
    <n v="5922"/>
    <x v="0"/>
    <n v="0.01"/>
    <n v="59.22"/>
  </r>
  <r>
    <x v="8"/>
    <x v="0"/>
    <x v="45"/>
    <x v="6905"/>
    <x v="3"/>
    <x v="13"/>
    <n v="178890"/>
    <x v="0"/>
    <n v="0.01"/>
    <n v="1788.9"/>
  </r>
  <r>
    <x v="8"/>
    <x v="0"/>
    <x v="45"/>
    <x v="6906"/>
    <x v="3"/>
    <x v="13"/>
    <n v="13416"/>
    <x v="0"/>
    <n v="0.01"/>
    <n v="134.16"/>
  </r>
  <r>
    <x v="8"/>
    <x v="0"/>
    <x v="45"/>
    <x v="6907"/>
    <x v="3"/>
    <x v="13"/>
    <n v="13272"/>
    <x v="0"/>
    <n v="0.01"/>
    <n v="132.72"/>
  </r>
  <r>
    <x v="8"/>
    <x v="0"/>
    <x v="175"/>
    <x v="6908"/>
    <x v="3"/>
    <x v="13"/>
    <n v="73856"/>
    <x v="0"/>
    <n v="0.01"/>
    <n v="738.56"/>
  </r>
  <r>
    <x v="8"/>
    <x v="0"/>
    <x v="175"/>
    <x v="6909"/>
    <x v="3"/>
    <x v="13"/>
    <n v="27099"/>
    <x v="0"/>
    <n v="0.01"/>
    <n v="270.99"/>
  </r>
  <r>
    <x v="8"/>
    <x v="0"/>
    <x v="154"/>
    <x v="6910"/>
    <x v="3"/>
    <x v="13"/>
    <n v="115228"/>
    <x v="0"/>
    <n v="0.01"/>
    <n v="1152.28"/>
  </r>
  <r>
    <x v="8"/>
    <x v="0"/>
    <x v="154"/>
    <x v="6911"/>
    <x v="3"/>
    <x v="13"/>
    <n v="52399"/>
    <x v="0"/>
    <n v="0.01"/>
    <n v="523.99"/>
  </r>
  <r>
    <x v="8"/>
    <x v="0"/>
    <x v="154"/>
    <x v="6912"/>
    <x v="3"/>
    <x v="13"/>
    <n v="56970"/>
    <x v="0"/>
    <n v="0.01"/>
    <n v="569.70000000000005"/>
  </r>
  <r>
    <x v="8"/>
    <x v="0"/>
    <x v="153"/>
    <x v="6913"/>
    <x v="3"/>
    <x v="13"/>
    <n v="104744"/>
    <x v="0"/>
    <n v="0.01"/>
    <n v="1047.44"/>
  </r>
  <r>
    <x v="8"/>
    <x v="0"/>
    <x v="153"/>
    <x v="6914"/>
    <x v="3"/>
    <x v="13"/>
    <n v="30088"/>
    <x v="0"/>
    <n v="0.01"/>
    <n v="300.88"/>
  </r>
  <r>
    <x v="8"/>
    <x v="0"/>
    <x v="152"/>
    <x v="6915"/>
    <x v="3"/>
    <x v="13"/>
    <n v="14068"/>
    <x v="0"/>
    <n v="0.01"/>
    <n v="140.68"/>
  </r>
  <r>
    <x v="8"/>
    <x v="0"/>
    <x v="152"/>
    <x v="6916"/>
    <x v="3"/>
    <x v="13"/>
    <n v="26650"/>
    <x v="0"/>
    <n v="0.01"/>
    <n v="266.5"/>
  </r>
  <r>
    <x v="8"/>
    <x v="0"/>
    <x v="44"/>
    <x v="6917"/>
    <x v="3"/>
    <x v="13"/>
    <n v="206206"/>
    <x v="0"/>
    <n v="0.01"/>
    <n v="2062.06"/>
  </r>
  <r>
    <x v="8"/>
    <x v="0"/>
    <x v="44"/>
    <x v="6918"/>
    <x v="3"/>
    <x v="13"/>
    <n v="228866"/>
    <x v="0"/>
    <n v="0.01"/>
    <n v="2288.66"/>
  </r>
  <r>
    <x v="8"/>
    <x v="0"/>
    <x v="44"/>
    <x v="6919"/>
    <x v="3"/>
    <x v="13"/>
    <n v="81614"/>
    <x v="0"/>
    <n v="0.01"/>
    <n v="816.14"/>
  </r>
  <r>
    <x v="8"/>
    <x v="0"/>
    <x v="42"/>
    <x v="6920"/>
    <x v="3"/>
    <x v="13"/>
    <n v="65059"/>
    <x v="0"/>
    <n v="0.01"/>
    <n v="650.59"/>
  </r>
  <r>
    <x v="8"/>
    <x v="0"/>
    <x v="42"/>
    <x v="6921"/>
    <x v="3"/>
    <x v="13"/>
    <n v="162434"/>
    <x v="0"/>
    <n v="0.01"/>
    <n v="1624.34"/>
  </r>
  <r>
    <x v="8"/>
    <x v="0"/>
    <x v="42"/>
    <x v="6922"/>
    <x v="3"/>
    <x v="13"/>
    <n v="196643"/>
    <x v="0"/>
    <n v="0.01"/>
    <n v="1966.43"/>
  </r>
  <r>
    <x v="8"/>
    <x v="0"/>
    <x v="42"/>
    <x v="6923"/>
    <x v="3"/>
    <x v="13"/>
    <n v="97090"/>
    <x v="0"/>
    <n v="0.01"/>
    <n v="970.9"/>
  </r>
  <r>
    <x v="8"/>
    <x v="0"/>
    <x v="38"/>
    <x v="6924"/>
    <x v="3"/>
    <x v="13"/>
    <n v="4680"/>
    <x v="0"/>
    <n v="0.01"/>
    <n v="46.8"/>
  </r>
  <r>
    <x v="8"/>
    <x v="0"/>
    <x v="149"/>
    <x v="6925"/>
    <x v="1"/>
    <x v="4"/>
    <n v="237.69667000000001"/>
    <x v="2"/>
    <n v="12"/>
    <n v="2852.36"/>
  </r>
  <r>
    <x v="8"/>
    <x v="0"/>
    <x v="148"/>
    <x v="6926"/>
    <x v="1"/>
    <x v="15"/>
    <n v="27.196297000000001"/>
    <x v="1"/>
    <n v="16.2"/>
    <n v="440.58"/>
  </r>
  <r>
    <x v="8"/>
    <x v="0"/>
    <x v="181"/>
    <x v="6927"/>
    <x v="1"/>
    <x v="15"/>
    <n v="104.71554999999999"/>
    <x v="1"/>
    <n v="4.5"/>
    <n v="471.22"/>
  </r>
  <r>
    <x v="8"/>
    <x v="0"/>
    <x v="181"/>
    <x v="6928"/>
    <x v="1"/>
    <x v="15"/>
    <n v="36.115555000000001"/>
    <x v="1"/>
    <n v="4.5"/>
    <n v="162.52000000000001"/>
  </r>
  <r>
    <x v="8"/>
    <x v="0"/>
    <x v="144"/>
    <x v="6929"/>
    <x v="1"/>
    <x v="15"/>
    <n v="11.215555"/>
    <x v="1"/>
    <n v="4.5"/>
    <n v="50.47"/>
  </r>
  <r>
    <x v="8"/>
    <x v="0"/>
    <x v="166"/>
    <x v="6930"/>
    <x v="1"/>
    <x v="15"/>
    <n v="20.995851999999999"/>
    <x v="1"/>
    <n v="2.41"/>
    <n v="50.6"/>
  </r>
  <r>
    <x v="8"/>
    <x v="0"/>
    <x v="198"/>
    <x v="6931"/>
    <x v="1"/>
    <x v="21"/>
    <n v="119.665955"/>
    <x v="1"/>
    <n v="4.7"/>
    <n v="562.42999999999995"/>
  </r>
  <r>
    <x v="8"/>
    <x v="0"/>
    <x v="279"/>
    <x v="6932"/>
    <x v="5"/>
    <x v="12"/>
    <n v="32.392242000000003"/>
    <x v="2"/>
    <n v="2.3199999999999998"/>
    <n v="75.150000000000006"/>
  </r>
  <r>
    <x v="8"/>
    <x v="0"/>
    <x v="278"/>
    <x v="6933"/>
    <x v="5"/>
    <x v="12"/>
    <n v="32.392242000000003"/>
    <x v="2"/>
    <n v="2.3199999999999998"/>
    <n v="75.150000000000006"/>
  </r>
  <r>
    <x v="8"/>
    <x v="0"/>
    <x v="277"/>
    <x v="6934"/>
    <x v="5"/>
    <x v="12"/>
    <n v="32.392242000000003"/>
    <x v="2"/>
    <n v="2.3199999999999998"/>
    <n v="75.150000000000006"/>
  </r>
  <r>
    <x v="8"/>
    <x v="0"/>
    <x v="276"/>
    <x v="6935"/>
    <x v="5"/>
    <x v="12"/>
    <n v="32.392242000000003"/>
    <x v="2"/>
    <n v="2.3199999999999998"/>
    <n v="75.150000000000006"/>
  </r>
  <r>
    <x v="8"/>
    <x v="0"/>
    <x v="252"/>
    <x v="6936"/>
    <x v="5"/>
    <x v="12"/>
    <n v="16.771014999999998"/>
    <x v="2"/>
    <n v="3.45"/>
    <n v="57.86"/>
  </r>
  <r>
    <x v="8"/>
    <x v="0"/>
    <x v="191"/>
    <x v="6937"/>
    <x v="5"/>
    <x v="12"/>
    <n v="504.38247999999999"/>
    <x v="2"/>
    <n v="2.17"/>
    <n v="1094.51"/>
  </r>
  <r>
    <x v="8"/>
    <x v="0"/>
    <x v="250"/>
    <x v="6938"/>
    <x v="5"/>
    <x v="12"/>
    <n v="16.789204000000002"/>
    <x v="2"/>
    <n v="3.89"/>
    <n v="65.31"/>
  </r>
  <r>
    <x v="8"/>
    <x v="0"/>
    <x v="249"/>
    <x v="6939"/>
    <x v="5"/>
    <x v="12"/>
    <n v="16.782050999999999"/>
    <x v="2"/>
    <n v="3.12"/>
    <n v="52.36"/>
  </r>
  <r>
    <x v="8"/>
    <x v="0"/>
    <x v="248"/>
    <x v="6940"/>
    <x v="5"/>
    <x v="12"/>
    <n v="16.787095999999998"/>
    <x v="2"/>
    <n v="3.1"/>
    <n v="52.04"/>
  </r>
  <r>
    <x v="8"/>
    <x v="0"/>
    <x v="288"/>
    <x v="6941"/>
    <x v="5"/>
    <x v="12"/>
    <n v="11.2165"/>
    <x v="2"/>
    <n v="0"/>
    <n v="0"/>
  </r>
  <r>
    <x v="8"/>
    <x v="0"/>
    <x v="78"/>
    <x v="6942"/>
    <x v="5"/>
    <x v="12"/>
    <n v="38.35"/>
    <x v="2"/>
    <n v="0"/>
    <n v="0"/>
  </r>
  <r>
    <x v="8"/>
    <x v="0"/>
    <x v="173"/>
    <x v="6943"/>
    <x v="1"/>
    <x v="15"/>
    <n v="50.35"/>
    <x v="1"/>
    <n v="0"/>
    <n v="0"/>
  </r>
  <r>
    <x v="8"/>
    <x v="0"/>
    <x v="173"/>
    <x v="6944"/>
    <x v="1"/>
    <x v="15"/>
    <n v="255"/>
    <x v="1"/>
    <n v="0"/>
    <n v="0"/>
  </r>
  <r>
    <x v="8"/>
    <x v="0"/>
    <x v="69"/>
    <x v="6945"/>
    <x v="6"/>
    <x v="5"/>
    <n v="480"/>
    <x v="0"/>
    <n v="0"/>
    <n v="0"/>
  </r>
  <r>
    <x v="8"/>
    <x v="0"/>
    <x v="66"/>
    <x v="6946"/>
    <x v="3"/>
    <x v="16"/>
    <n v="52"/>
    <x v="0"/>
    <n v="0"/>
    <n v="0"/>
  </r>
  <r>
    <x v="8"/>
    <x v="0"/>
    <x v="65"/>
    <x v="6947"/>
    <x v="3"/>
    <x v="16"/>
    <n v="65.096940000000004"/>
    <x v="3"/>
    <n v="0"/>
    <n v="0"/>
  </r>
  <r>
    <x v="8"/>
    <x v="0"/>
    <x v="63"/>
    <x v="6948"/>
    <x v="3"/>
    <x v="16"/>
    <n v="45"/>
    <x v="3"/>
    <n v="0"/>
    <n v="0"/>
  </r>
  <r>
    <x v="8"/>
    <x v="0"/>
    <x v="62"/>
    <x v="6949"/>
    <x v="0"/>
    <x v="0"/>
    <n v="106"/>
    <x v="0"/>
    <n v="0"/>
    <n v="0"/>
  </r>
  <r>
    <x v="8"/>
    <x v="0"/>
    <x v="247"/>
    <x v="6950"/>
    <x v="5"/>
    <x v="12"/>
    <n v="2.4500000000000002"/>
    <x v="2"/>
    <n v="4.29"/>
    <n v="10.51"/>
  </r>
  <r>
    <x v="8"/>
    <x v="0"/>
    <x v="264"/>
    <x v="6951"/>
    <x v="5"/>
    <x v="12"/>
    <n v="25.29"/>
    <x v="2"/>
    <n v="2.7"/>
    <n v="68.22"/>
  </r>
  <r>
    <x v="8"/>
    <x v="0"/>
    <x v="189"/>
    <x v="6952"/>
    <x v="5"/>
    <x v="12"/>
    <n v="2.7759999999999998"/>
    <x v="2"/>
    <n v="2.69"/>
    <n v="7.47"/>
  </r>
  <r>
    <x v="8"/>
    <x v="0"/>
    <x v="189"/>
    <x v="6953"/>
    <x v="5"/>
    <x v="12"/>
    <n v="6.47"/>
    <x v="2"/>
    <n v="2.69"/>
    <n v="17.399999999999999"/>
  </r>
  <r>
    <x v="8"/>
    <x v="0"/>
    <x v="189"/>
    <x v="6954"/>
    <x v="5"/>
    <x v="12"/>
    <n v="237.33"/>
    <x v="2"/>
    <n v="2.69"/>
    <n v="638.41999999999996"/>
  </r>
  <r>
    <x v="8"/>
    <x v="0"/>
    <x v="249"/>
    <x v="6955"/>
    <x v="5"/>
    <x v="12"/>
    <n v="77.099999999999994"/>
    <x v="2"/>
    <n v="3.12"/>
    <n v="240.65"/>
  </r>
  <r>
    <x v="8"/>
    <x v="0"/>
    <x v="249"/>
    <x v="6956"/>
    <x v="5"/>
    <x v="12"/>
    <n v="4.05"/>
    <x v="2"/>
    <n v="3.12"/>
    <n v="12.64"/>
  </r>
  <r>
    <x v="8"/>
    <x v="0"/>
    <x v="249"/>
    <x v="6957"/>
    <x v="5"/>
    <x v="12"/>
    <n v="3.875"/>
    <x v="2"/>
    <n v="3.12"/>
    <n v="12.1"/>
  </r>
  <r>
    <x v="8"/>
    <x v="0"/>
    <x v="185"/>
    <x v="6958"/>
    <x v="5"/>
    <x v="12"/>
    <n v="38.35"/>
    <x v="2"/>
    <n v="4.7300000000000004"/>
    <n v="181.38"/>
  </r>
  <r>
    <x v="8"/>
    <x v="0"/>
    <x v="248"/>
    <x v="6959"/>
    <x v="5"/>
    <x v="12"/>
    <n v="77.099999999999994"/>
    <x v="2"/>
    <n v="3.1"/>
    <n v="239.2"/>
  </r>
  <r>
    <x v="8"/>
    <x v="0"/>
    <x v="248"/>
    <x v="6960"/>
    <x v="5"/>
    <x v="12"/>
    <n v="7.05"/>
    <x v="2"/>
    <n v="3.1"/>
    <n v="21.87"/>
  </r>
  <r>
    <x v="8"/>
    <x v="0"/>
    <x v="248"/>
    <x v="6961"/>
    <x v="5"/>
    <x v="12"/>
    <n v="3.875"/>
    <x v="2"/>
    <n v="3.1"/>
    <n v="12.02"/>
  </r>
  <r>
    <x v="8"/>
    <x v="0"/>
    <x v="248"/>
    <x v="6962"/>
    <x v="5"/>
    <x v="12"/>
    <n v="1.175"/>
    <x v="2"/>
    <n v="3.11"/>
    <n v="3.65"/>
  </r>
  <r>
    <x v="8"/>
    <x v="0"/>
    <x v="245"/>
    <x v="6963"/>
    <x v="5"/>
    <x v="12"/>
    <n v="2.35"/>
    <x v="2"/>
    <n v="3.59"/>
    <n v="8.44"/>
  </r>
  <r>
    <x v="8"/>
    <x v="0"/>
    <x v="245"/>
    <x v="6964"/>
    <x v="5"/>
    <x v="12"/>
    <n v="2.4500000000000002"/>
    <x v="2"/>
    <n v="3.59"/>
    <n v="8.8000000000000007"/>
  </r>
  <r>
    <x v="8"/>
    <x v="0"/>
    <x v="184"/>
    <x v="6965"/>
    <x v="4"/>
    <x v="7"/>
    <n v="34"/>
    <x v="0"/>
    <n v="76.930000000000007"/>
    <n v="2615.58"/>
  </r>
  <r>
    <x v="8"/>
    <x v="0"/>
    <x v="184"/>
    <x v="6966"/>
    <x v="4"/>
    <x v="7"/>
    <n v="3"/>
    <x v="0"/>
    <n v="79.260000000000005"/>
    <n v="237.78"/>
  </r>
  <r>
    <x v="8"/>
    <x v="0"/>
    <x v="242"/>
    <x v="6967"/>
    <x v="4"/>
    <x v="8"/>
    <n v="11"/>
    <x v="0"/>
    <n v="72.05"/>
    <n v="792.6"/>
  </r>
  <r>
    <x v="8"/>
    <x v="0"/>
    <x v="242"/>
    <x v="6968"/>
    <x v="4"/>
    <x v="8"/>
    <n v="10"/>
    <x v="0"/>
    <n v="79.260000000000005"/>
    <n v="792.6"/>
  </r>
  <r>
    <x v="8"/>
    <x v="0"/>
    <x v="165"/>
    <x v="6969"/>
    <x v="1"/>
    <x v="15"/>
    <m/>
    <x v="1"/>
    <m/>
    <m/>
  </r>
  <r>
    <x v="8"/>
    <x v="0"/>
    <x v="165"/>
    <x v="6970"/>
    <x v="1"/>
    <x v="15"/>
    <m/>
    <x v="1"/>
    <m/>
    <m/>
  </r>
  <r>
    <x v="8"/>
    <x v="0"/>
    <x v="218"/>
    <x v="6971"/>
    <x v="1"/>
    <x v="15"/>
    <n v="115.1"/>
    <x v="1"/>
    <n v="17.84"/>
    <n v="2053.38"/>
  </r>
  <r>
    <x v="8"/>
    <x v="0"/>
    <x v="218"/>
    <x v="6972"/>
    <x v="1"/>
    <x v="15"/>
    <n v="0.4"/>
    <x v="1"/>
    <n v="17.850000000000001"/>
    <n v="7.14"/>
  </r>
  <r>
    <x v="8"/>
    <x v="0"/>
    <x v="218"/>
    <x v="6973"/>
    <x v="1"/>
    <x v="15"/>
    <n v="40"/>
    <x v="1"/>
    <n v="17.84"/>
    <n v="713.59"/>
  </r>
  <r>
    <x v="8"/>
    <x v="0"/>
    <x v="217"/>
    <x v="6974"/>
    <x v="1"/>
    <x v="15"/>
    <n v="40"/>
    <x v="1"/>
    <n v="12.3"/>
    <n v="492"/>
  </r>
  <r>
    <x v="8"/>
    <x v="0"/>
    <x v="217"/>
    <x v="6975"/>
    <x v="1"/>
    <x v="15"/>
    <n v="23.494499999999999"/>
    <x v="1"/>
    <n v="12.3"/>
    <n v="288.98"/>
  </r>
  <r>
    <x v="8"/>
    <x v="0"/>
    <x v="147"/>
    <x v="6976"/>
    <x v="1"/>
    <x v="15"/>
    <n v="147.25"/>
    <x v="1"/>
    <n v="11.8"/>
    <n v="1737.55"/>
  </r>
  <r>
    <x v="8"/>
    <x v="0"/>
    <x v="216"/>
    <x v="6977"/>
    <x v="1"/>
    <x v="15"/>
    <n v="44.3"/>
    <x v="1"/>
    <n v="13.65"/>
    <n v="604.69000000000005"/>
  </r>
  <r>
    <x v="8"/>
    <x v="0"/>
    <x v="215"/>
    <x v="6978"/>
    <x v="1"/>
    <x v="15"/>
    <n v="40"/>
    <x v="1"/>
    <n v="16.2"/>
    <n v="648"/>
  </r>
  <r>
    <x v="8"/>
    <x v="0"/>
    <x v="215"/>
    <x v="6979"/>
    <x v="1"/>
    <x v="15"/>
    <n v="5.7514000000000003"/>
    <x v="1"/>
    <n v="16.2"/>
    <n v="93.17"/>
  </r>
  <r>
    <x v="8"/>
    <x v="0"/>
    <x v="214"/>
    <x v="6980"/>
    <x v="1"/>
    <x v="15"/>
    <n v="91.41"/>
    <x v="1"/>
    <n v="11.44"/>
    <n v="1045.74"/>
  </r>
  <r>
    <x v="8"/>
    <x v="0"/>
    <x v="214"/>
    <x v="6981"/>
    <x v="1"/>
    <x v="15"/>
    <n v="10.32"/>
    <x v="1"/>
    <n v="11.44"/>
    <n v="118.06"/>
  </r>
  <r>
    <x v="8"/>
    <x v="0"/>
    <x v="146"/>
    <x v="6982"/>
    <x v="1"/>
    <x v="15"/>
    <n v="75.3"/>
    <x v="1"/>
    <n v="16.2"/>
    <n v="1219.8599999999999"/>
  </r>
  <r>
    <x v="8"/>
    <x v="0"/>
    <x v="183"/>
    <x v="6983"/>
    <x v="1"/>
    <x v="15"/>
    <n v="255.95"/>
    <x v="1"/>
    <n v="14.4"/>
    <n v="3685.68"/>
  </r>
  <r>
    <x v="8"/>
    <x v="0"/>
    <x v="213"/>
    <x v="6984"/>
    <x v="1"/>
    <x v="15"/>
    <n v="61.018500000000003"/>
    <x v="1"/>
    <n v="13.65"/>
    <n v="832.89"/>
  </r>
  <r>
    <x v="8"/>
    <x v="0"/>
    <x v="213"/>
    <x v="6985"/>
    <x v="1"/>
    <x v="15"/>
    <n v="43.49"/>
    <x v="1"/>
    <n v="13.65"/>
    <n v="593.63"/>
  </r>
  <r>
    <x v="8"/>
    <x v="0"/>
    <x v="212"/>
    <x v="6986"/>
    <x v="1"/>
    <x v="15"/>
    <n v="81.599999999999994"/>
    <x v="1"/>
    <n v="5.6"/>
    <n v="456.96"/>
  </r>
  <r>
    <x v="8"/>
    <x v="0"/>
    <x v="212"/>
    <x v="6987"/>
    <x v="1"/>
    <x v="15"/>
    <n v="96.94"/>
    <x v="1"/>
    <n v="5.6"/>
    <n v="542.86"/>
  </r>
  <r>
    <x v="8"/>
    <x v="0"/>
    <x v="182"/>
    <x v="6988"/>
    <x v="1"/>
    <x v="15"/>
    <n v="700"/>
    <x v="1"/>
    <n v="16.2"/>
    <n v="11340"/>
  </r>
  <r>
    <x v="8"/>
    <x v="0"/>
    <x v="182"/>
    <x v="6989"/>
    <x v="1"/>
    <x v="15"/>
    <n v="347.95"/>
    <x v="1"/>
    <n v="16.2"/>
    <n v="5636.79"/>
  </r>
  <r>
    <x v="8"/>
    <x v="0"/>
    <x v="258"/>
    <x v="6990"/>
    <x v="1"/>
    <x v="15"/>
    <n v="80"/>
    <x v="1"/>
    <n v="14.8"/>
    <n v="1184"/>
  </r>
  <r>
    <x v="8"/>
    <x v="0"/>
    <x v="180"/>
    <x v="6991"/>
    <x v="1"/>
    <x v="15"/>
    <n v="200.04"/>
    <x v="1"/>
    <n v="5.0999999999999996"/>
    <n v="1020.2"/>
  </r>
  <r>
    <x v="8"/>
    <x v="0"/>
    <x v="180"/>
    <x v="6992"/>
    <x v="1"/>
    <x v="15"/>
    <n v="66.680000000000007"/>
    <x v="1"/>
    <n v="5.0999999999999996"/>
    <n v="340.07"/>
  </r>
  <r>
    <x v="8"/>
    <x v="0"/>
    <x v="180"/>
    <x v="6993"/>
    <x v="1"/>
    <x v="15"/>
    <n v="45.12"/>
    <x v="1"/>
    <n v="5.0999999999999996"/>
    <n v="230.11"/>
  </r>
  <r>
    <x v="8"/>
    <x v="0"/>
    <x v="241"/>
    <x v="6994"/>
    <x v="1"/>
    <x v="15"/>
    <n v="40"/>
    <x v="1"/>
    <n v="16.2"/>
    <n v="648"/>
  </r>
  <r>
    <x v="8"/>
    <x v="0"/>
    <x v="241"/>
    <x v="6995"/>
    <x v="1"/>
    <x v="15"/>
    <n v="5.5964"/>
    <x v="1"/>
    <n v="16.2"/>
    <n v="90.66"/>
  </r>
  <r>
    <x v="8"/>
    <x v="0"/>
    <x v="145"/>
    <x v="6996"/>
    <x v="1"/>
    <x v="15"/>
    <n v="101.7"/>
    <x v="1"/>
    <n v="12.05"/>
    <n v="1225.48"/>
  </r>
  <r>
    <x v="8"/>
    <x v="0"/>
    <x v="144"/>
    <x v="6997"/>
    <x v="1"/>
    <x v="15"/>
    <n v="63.688499999999998"/>
    <x v="1"/>
    <n v="4.5"/>
    <n v="286.60000000000002"/>
  </r>
  <r>
    <x v="8"/>
    <x v="0"/>
    <x v="171"/>
    <x v="6998"/>
    <x v="1"/>
    <x v="15"/>
    <n v="90.5"/>
    <x v="1"/>
    <n v="4.5"/>
    <n v="407.25"/>
  </r>
  <r>
    <x v="8"/>
    <x v="0"/>
    <x v="171"/>
    <x v="6999"/>
    <x v="1"/>
    <x v="15"/>
    <n v="0.92"/>
    <x v="1"/>
    <n v="4.5"/>
    <n v="4.1399999999999997"/>
  </r>
  <r>
    <x v="8"/>
    <x v="0"/>
    <x v="240"/>
    <x v="7000"/>
    <x v="1"/>
    <x v="15"/>
    <n v="80"/>
    <x v="1"/>
    <n v="13.25"/>
    <n v="1060"/>
  </r>
  <r>
    <x v="8"/>
    <x v="0"/>
    <x v="240"/>
    <x v="7001"/>
    <x v="1"/>
    <x v="15"/>
    <n v="40"/>
    <x v="1"/>
    <n v="13.25"/>
    <n v="530"/>
  </r>
  <r>
    <x v="8"/>
    <x v="0"/>
    <x v="168"/>
    <x v="7002"/>
    <x v="1"/>
    <x v="15"/>
    <n v="30"/>
    <x v="1"/>
    <n v="25.6"/>
    <n v="768"/>
  </r>
  <r>
    <x v="8"/>
    <x v="0"/>
    <x v="167"/>
    <x v="7003"/>
    <x v="1"/>
    <x v="15"/>
    <n v="369.7"/>
    <x v="1"/>
    <n v="15.8"/>
    <n v="5841.26"/>
  </r>
  <r>
    <x v="8"/>
    <x v="0"/>
    <x v="166"/>
    <x v="7004"/>
    <x v="1"/>
    <x v="15"/>
    <n v="133.94999999999999"/>
    <x v="1"/>
    <n v="2.41"/>
    <n v="322.5"/>
  </r>
  <r>
    <x v="8"/>
    <x v="0"/>
    <x v="165"/>
    <x v="7005"/>
    <x v="1"/>
    <x v="15"/>
    <n v="121.3"/>
    <x v="1"/>
    <n v="16.5"/>
    <n v="2001.51"/>
  </r>
  <r>
    <x v="8"/>
    <x v="0"/>
    <x v="165"/>
    <x v="7006"/>
    <x v="1"/>
    <x v="15"/>
    <n v="63.3"/>
    <x v="1"/>
    <n v="16.5"/>
    <n v="1044.45"/>
  </r>
  <r>
    <x v="8"/>
    <x v="0"/>
    <x v="163"/>
    <x v="7007"/>
    <x v="1"/>
    <x v="15"/>
    <n v="86.3"/>
    <x v="1"/>
    <n v="16.329999999999998"/>
    <n v="1409.28"/>
  </r>
  <r>
    <x v="8"/>
    <x v="0"/>
    <x v="163"/>
    <x v="7008"/>
    <x v="1"/>
    <x v="15"/>
    <n v="42.35"/>
    <x v="1"/>
    <n v="16.329999999999998"/>
    <n v="691.58"/>
  </r>
  <r>
    <x v="8"/>
    <x v="0"/>
    <x v="162"/>
    <x v="7009"/>
    <x v="3"/>
    <x v="17"/>
    <n v="10500"/>
    <x v="0"/>
    <n v="0.35"/>
    <n v="3675"/>
  </r>
  <r>
    <x v="8"/>
    <x v="0"/>
    <x v="162"/>
    <x v="7010"/>
    <x v="3"/>
    <x v="17"/>
    <n v="10383"/>
    <x v="0"/>
    <n v="0.35"/>
    <n v="3634.05"/>
  </r>
  <r>
    <x v="8"/>
    <x v="0"/>
    <x v="162"/>
    <x v="7011"/>
    <x v="3"/>
    <x v="17"/>
    <n v="10500"/>
    <x v="0"/>
    <n v="0.35"/>
    <n v="3675"/>
  </r>
  <r>
    <x v="8"/>
    <x v="0"/>
    <x v="161"/>
    <x v="7012"/>
    <x v="3"/>
    <x v="17"/>
    <n v="6300"/>
    <x v="0"/>
    <n v="0.35"/>
    <n v="2205"/>
  </r>
  <r>
    <x v="8"/>
    <x v="0"/>
    <x v="161"/>
    <x v="7013"/>
    <x v="3"/>
    <x v="17"/>
    <n v="17500"/>
    <x v="0"/>
    <n v="0.35"/>
    <n v="6125"/>
  </r>
  <r>
    <x v="8"/>
    <x v="0"/>
    <x v="211"/>
    <x v="7014"/>
    <x v="4"/>
    <x v="7"/>
    <n v="41"/>
    <x v="0"/>
    <n v="77.33"/>
    <n v="3170.4"/>
  </r>
  <r>
    <x v="8"/>
    <x v="0"/>
    <x v="211"/>
    <x v="7015"/>
    <x v="4"/>
    <x v="7"/>
    <n v="5"/>
    <x v="0"/>
    <n v="79.260000000000005"/>
    <n v="396.3"/>
  </r>
  <r>
    <x v="8"/>
    <x v="0"/>
    <x v="210"/>
    <x v="7016"/>
    <x v="4"/>
    <x v="8"/>
    <n v="35"/>
    <x v="0"/>
    <n v="77"/>
    <n v="2694.84"/>
  </r>
  <r>
    <x v="8"/>
    <x v="0"/>
    <x v="16"/>
    <x v="7017"/>
    <x v="4"/>
    <x v="9"/>
    <n v="118"/>
    <x v="0"/>
    <n v="40.06"/>
    <n v="4727.5200000000004"/>
  </r>
  <r>
    <x v="8"/>
    <x v="0"/>
    <x v="259"/>
    <x v="7018"/>
    <x v="3"/>
    <x v="11"/>
    <n v="180"/>
    <x v="0"/>
    <n v="3.16"/>
    <n v="569.53"/>
  </r>
  <r>
    <x v="8"/>
    <x v="0"/>
    <x v="17"/>
    <x v="7019"/>
    <x v="3"/>
    <x v="11"/>
    <n v="300"/>
    <x v="0"/>
    <n v="1.89"/>
    <n v="567.59"/>
  </r>
  <r>
    <x v="8"/>
    <x v="0"/>
    <x v="17"/>
    <x v="7020"/>
    <x v="3"/>
    <x v="11"/>
    <n v="607.99959999999999"/>
    <x v="0"/>
    <n v="1.89"/>
    <n v="1150.33"/>
  </r>
  <r>
    <x v="8"/>
    <x v="0"/>
    <x v="209"/>
    <x v="7021"/>
    <x v="3"/>
    <x v="11"/>
    <n v="14913.231"/>
    <x v="0"/>
    <n v="0.88"/>
    <n v="13123.71"/>
  </r>
  <r>
    <x v="8"/>
    <x v="0"/>
    <x v="207"/>
    <x v="7022"/>
    <x v="3"/>
    <x v="11"/>
    <n v="3600"/>
    <x v="0"/>
    <n v="3.16"/>
    <n v="11390.4"/>
  </r>
  <r>
    <x v="8"/>
    <x v="0"/>
    <x v="207"/>
    <x v="7023"/>
    <x v="3"/>
    <x v="11"/>
    <n v="200"/>
    <x v="0"/>
    <n v="3.16"/>
    <n v="632.79999999999995"/>
  </r>
  <r>
    <x v="8"/>
    <x v="0"/>
    <x v="18"/>
    <x v="7024"/>
    <x v="3"/>
    <x v="11"/>
    <n v="6500"/>
    <x v="0"/>
    <n v="4"/>
    <n v="26000"/>
  </r>
  <r>
    <x v="8"/>
    <x v="0"/>
    <x v="18"/>
    <x v="7025"/>
    <x v="3"/>
    <x v="11"/>
    <n v="5598"/>
    <x v="0"/>
    <n v="4"/>
    <n v="22392"/>
  </r>
  <r>
    <x v="8"/>
    <x v="0"/>
    <x v="18"/>
    <x v="7026"/>
    <x v="3"/>
    <x v="11"/>
    <n v="6900"/>
    <x v="0"/>
    <n v="4"/>
    <n v="27600"/>
  </r>
  <r>
    <x v="8"/>
    <x v="0"/>
    <x v="18"/>
    <x v="7027"/>
    <x v="3"/>
    <x v="11"/>
    <n v="2600"/>
    <x v="0"/>
    <n v="4"/>
    <n v="10400"/>
  </r>
  <r>
    <x v="8"/>
    <x v="0"/>
    <x v="206"/>
    <x v="7028"/>
    <x v="3"/>
    <x v="11"/>
    <n v="660"/>
    <x v="0"/>
    <n v="3.81"/>
    <n v="2515.92"/>
  </r>
  <r>
    <x v="8"/>
    <x v="0"/>
    <x v="19"/>
    <x v="7029"/>
    <x v="3"/>
    <x v="11"/>
    <n v="200"/>
    <x v="0"/>
    <n v="3.16"/>
    <n v="632.79999999999995"/>
  </r>
  <r>
    <x v="8"/>
    <x v="0"/>
    <x v="19"/>
    <x v="7030"/>
    <x v="3"/>
    <x v="11"/>
    <n v="120"/>
    <x v="0"/>
    <n v="3.16"/>
    <n v="379.68"/>
  </r>
  <r>
    <x v="8"/>
    <x v="0"/>
    <x v="20"/>
    <x v="7031"/>
    <x v="3"/>
    <x v="11"/>
    <n v="2739"/>
    <x v="0"/>
    <n v="0.68"/>
    <n v="1873.48"/>
  </r>
  <r>
    <x v="8"/>
    <x v="0"/>
    <x v="20"/>
    <x v="7032"/>
    <x v="3"/>
    <x v="11"/>
    <n v="1274"/>
    <x v="0"/>
    <n v="0.68"/>
    <n v="871.41"/>
  </r>
  <r>
    <x v="8"/>
    <x v="0"/>
    <x v="22"/>
    <x v="7033"/>
    <x v="3"/>
    <x v="11"/>
    <n v="148"/>
    <x v="0"/>
    <n v="1.2"/>
    <n v="177.6"/>
  </r>
  <r>
    <x v="8"/>
    <x v="0"/>
    <x v="205"/>
    <x v="7034"/>
    <x v="3"/>
    <x v="11"/>
    <n v="775"/>
    <x v="0"/>
    <n v="0.68"/>
    <n v="530.1"/>
  </r>
  <r>
    <x v="8"/>
    <x v="0"/>
    <x v="204"/>
    <x v="7035"/>
    <x v="1"/>
    <x v="21"/>
    <n v="129.80714"/>
    <x v="1"/>
    <n v="2.99"/>
    <n v="388.06"/>
  </r>
  <r>
    <x v="8"/>
    <x v="0"/>
    <x v="204"/>
    <x v="7036"/>
    <x v="1"/>
    <x v="21"/>
    <n v="5.7239500000000003"/>
    <x v="1"/>
    <n v="2.99"/>
    <n v="17.11"/>
  </r>
  <r>
    <x v="8"/>
    <x v="0"/>
    <x v="203"/>
    <x v="7037"/>
    <x v="1"/>
    <x v="21"/>
    <n v="72.3626"/>
    <x v="1"/>
    <n v="2.99"/>
    <n v="216.62"/>
  </r>
  <r>
    <x v="8"/>
    <x v="0"/>
    <x v="202"/>
    <x v="7038"/>
    <x v="1"/>
    <x v="21"/>
    <n v="88"/>
    <x v="1"/>
    <n v="3.44"/>
    <n v="302.7"/>
  </r>
  <r>
    <x v="8"/>
    <x v="0"/>
    <x v="202"/>
    <x v="7039"/>
    <x v="1"/>
    <x v="21"/>
    <n v="47.366849999999999"/>
    <x v="1"/>
    <n v="3.44"/>
    <n v="162.94"/>
  </r>
  <r>
    <x v="8"/>
    <x v="0"/>
    <x v="201"/>
    <x v="7040"/>
    <x v="1"/>
    <x v="21"/>
    <n v="52.594524"/>
    <x v="1"/>
    <n v="96"/>
    <n v="5049.07"/>
  </r>
  <r>
    <x v="8"/>
    <x v="0"/>
    <x v="200"/>
    <x v="7041"/>
    <x v="1"/>
    <x v="21"/>
    <n v="32.941223000000001"/>
    <x v="1"/>
    <n v="95"/>
    <n v="3129.42"/>
  </r>
  <r>
    <x v="8"/>
    <x v="0"/>
    <x v="199"/>
    <x v="7042"/>
    <x v="1"/>
    <x v="21"/>
    <n v="56.707023999999997"/>
    <x v="1"/>
    <n v="96.5"/>
    <n v="5472.23"/>
  </r>
  <r>
    <x v="8"/>
    <x v="0"/>
    <x v="142"/>
    <x v="7043"/>
    <x v="1"/>
    <x v="21"/>
    <n v="7.15"/>
    <x v="1"/>
    <n v="65"/>
    <n v="464.75"/>
  </r>
  <r>
    <x v="8"/>
    <x v="0"/>
    <x v="141"/>
    <x v="7044"/>
    <x v="1"/>
    <x v="21"/>
    <n v="110"/>
    <x v="1"/>
    <n v="21.89"/>
    <n v="2407.91"/>
  </r>
  <r>
    <x v="8"/>
    <x v="0"/>
    <x v="141"/>
    <x v="7045"/>
    <x v="1"/>
    <x v="21"/>
    <n v="25.95"/>
    <x v="1"/>
    <n v="21.89"/>
    <n v="568.04999999999995"/>
  </r>
  <r>
    <x v="8"/>
    <x v="0"/>
    <x v="254"/>
    <x v="7046"/>
    <x v="1"/>
    <x v="12"/>
    <n v="0.86310299999999995"/>
    <x v="2"/>
    <n v="7.67"/>
    <n v="6.62"/>
  </r>
  <r>
    <x v="8"/>
    <x v="0"/>
    <x v="197"/>
    <x v="7047"/>
    <x v="1"/>
    <x v="22"/>
    <n v="110"/>
    <x v="2"/>
    <n v="6.65"/>
    <n v="731.5"/>
  </r>
  <r>
    <x v="8"/>
    <x v="0"/>
    <x v="197"/>
    <x v="7048"/>
    <x v="1"/>
    <x v="22"/>
    <n v="55"/>
    <x v="2"/>
    <n v="6.65"/>
    <n v="365.75"/>
  </r>
  <r>
    <x v="8"/>
    <x v="0"/>
    <x v="196"/>
    <x v="7049"/>
    <x v="1"/>
    <x v="22"/>
    <n v="55"/>
    <x v="2"/>
    <n v="7.65"/>
    <n v="420.75"/>
  </r>
  <r>
    <x v="8"/>
    <x v="0"/>
    <x v="194"/>
    <x v="7050"/>
    <x v="3"/>
    <x v="6"/>
    <n v="100"/>
    <x v="0"/>
    <n v="0.45"/>
    <n v="45"/>
  </r>
  <r>
    <x v="8"/>
    <x v="0"/>
    <x v="193"/>
    <x v="7051"/>
    <x v="3"/>
    <x v="6"/>
    <n v="100"/>
    <x v="0"/>
    <n v="0.45"/>
    <n v="45"/>
  </r>
  <r>
    <x v="8"/>
    <x v="0"/>
    <x v="254"/>
    <x v="7052"/>
    <x v="1"/>
    <x v="12"/>
    <n v="1"/>
    <x v="2"/>
    <n v="7.67"/>
    <n v="7.67"/>
  </r>
  <r>
    <x v="8"/>
    <x v="0"/>
    <x v="254"/>
    <x v="7053"/>
    <x v="1"/>
    <x v="12"/>
    <n v="1"/>
    <x v="2"/>
    <n v="7.67"/>
    <n v="7.67"/>
  </r>
  <r>
    <x v="8"/>
    <x v="0"/>
    <x v="253"/>
    <x v="7054"/>
    <x v="1"/>
    <x v="12"/>
    <n v="0.17299999999999999"/>
    <x v="2"/>
    <n v="23.99"/>
    <n v="4.1500000000000004"/>
  </r>
  <r>
    <x v="8"/>
    <x v="0"/>
    <x v="252"/>
    <x v="7055"/>
    <x v="5"/>
    <x v="12"/>
    <n v="77.099999999999994"/>
    <x v="2"/>
    <n v="3.45"/>
    <n v="265.95"/>
  </r>
  <r>
    <x v="8"/>
    <x v="0"/>
    <x v="252"/>
    <x v="7056"/>
    <x v="5"/>
    <x v="12"/>
    <n v="4.05"/>
    <x v="2"/>
    <n v="3.45"/>
    <n v="13.97"/>
  </r>
  <r>
    <x v="8"/>
    <x v="0"/>
    <x v="252"/>
    <x v="7057"/>
    <x v="5"/>
    <x v="12"/>
    <n v="3.875"/>
    <x v="2"/>
    <n v="3.45"/>
    <n v="13.37"/>
  </r>
  <r>
    <x v="8"/>
    <x v="0"/>
    <x v="252"/>
    <x v="7058"/>
    <x v="5"/>
    <x v="12"/>
    <n v="1.175"/>
    <x v="2"/>
    <n v="3.45"/>
    <n v="4.05"/>
  </r>
  <r>
    <x v="8"/>
    <x v="0"/>
    <x v="192"/>
    <x v="7059"/>
    <x v="5"/>
    <x v="12"/>
    <n v="2.35"/>
    <x v="2"/>
    <n v="3.96"/>
    <n v="9.31"/>
  </r>
  <r>
    <x v="8"/>
    <x v="0"/>
    <x v="192"/>
    <x v="7060"/>
    <x v="5"/>
    <x v="12"/>
    <n v="2.4500000000000002"/>
    <x v="2"/>
    <n v="3.96"/>
    <n v="9.7100000000000009"/>
  </r>
  <r>
    <x v="8"/>
    <x v="0"/>
    <x v="191"/>
    <x v="7061"/>
    <x v="5"/>
    <x v="12"/>
    <n v="6.226"/>
    <x v="2"/>
    <n v="2.17"/>
    <n v="13.53"/>
  </r>
  <r>
    <x v="8"/>
    <x v="0"/>
    <x v="191"/>
    <x v="7062"/>
    <x v="5"/>
    <x v="12"/>
    <n v="75"/>
    <x v="2"/>
    <n v="2.17"/>
    <n v="162.93"/>
  </r>
  <r>
    <x v="8"/>
    <x v="0"/>
    <x v="191"/>
    <x v="7063"/>
    <x v="5"/>
    <x v="12"/>
    <n v="100"/>
    <x v="2"/>
    <n v="2.17"/>
    <n v="217.24"/>
  </r>
  <r>
    <x v="8"/>
    <x v="0"/>
    <x v="190"/>
    <x v="7064"/>
    <x v="5"/>
    <x v="12"/>
    <n v="30"/>
    <x v="2"/>
    <n v="3.09"/>
    <n v="92.63"/>
  </r>
  <r>
    <x v="8"/>
    <x v="0"/>
    <x v="251"/>
    <x v="7065"/>
    <x v="5"/>
    <x v="12"/>
    <n v="249.04"/>
    <x v="2"/>
    <n v="4.26"/>
    <n v="1061.1600000000001"/>
  </r>
  <r>
    <x v="8"/>
    <x v="0"/>
    <x v="261"/>
    <x v="7066"/>
    <x v="5"/>
    <x v="12"/>
    <n v="100"/>
    <x v="2"/>
    <n v="0.22"/>
    <n v="21.62"/>
  </r>
  <r>
    <x v="8"/>
    <x v="0"/>
    <x v="265"/>
    <x v="7067"/>
    <x v="5"/>
    <x v="12"/>
    <n v="25.29"/>
    <x v="2"/>
    <n v="3"/>
    <n v="75.930000000000007"/>
  </r>
  <r>
    <x v="8"/>
    <x v="0"/>
    <x v="250"/>
    <x v="7068"/>
    <x v="5"/>
    <x v="12"/>
    <n v="77.099999999999994"/>
    <x v="2"/>
    <n v="3.89"/>
    <n v="300.14999999999998"/>
  </r>
  <r>
    <x v="8"/>
    <x v="0"/>
    <x v="250"/>
    <x v="7069"/>
    <x v="5"/>
    <x v="12"/>
    <n v="7.05"/>
    <x v="2"/>
    <n v="3.89"/>
    <n v="27.45"/>
  </r>
  <r>
    <x v="8"/>
    <x v="0"/>
    <x v="250"/>
    <x v="7070"/>
    <x v="5"/>
    <x v="12"/>
    <n v="3.875"/>
    <x v="2"/>
    <n v="3.89"/>
    <n v="15.09"/>
  </r>
  <r>
    <x v="8"/>
    <x v="0"/>
    <x v="250"/>
    <x v="7071"/>
    <x v="5"/>
    <x v="12"/>
    <n v="1.175"/>
    <x v="2"/>
    <n v="3.89"/>
    <n v="4.57"/>
  </r>
  <r>
    <x v="8"/>
    <x v="0"/>
    <x v="247"/>
    <x v="7072"/>
    <x v="5"/>
    <x v="12"/>
    <n v="2.35"/>
    <x v="2"/>
    <n v="4.29"/>
    <n v="10.08"/>
  </r>
  <r>
    <x v="8"/>
    <x v="0"/>
    <x v="108"/>
    <x v="7073"/>
    <x v="6"/>
    <x v="14"/>
    <m/>
    <x v="0"/>
    <m/>
    <m/>
  </r>
  <r>
    <x v="8"/>
    <x v="0"/>
    <x v="0"/>
    <x v="7074"/>
    <x v="0"/>
    <x v="0"/>
    <m/>
    <x v="0"/>
    <m/>
    <m/>
  </r>
  <r>
    <x v="8"/>
    <x v="0"/>
    <x v="57"/>
    <x v="7075"/>
    <x v="1"/>
    <x v="15"/>
    <m/>
    <x v="1"/>
    <m/>
    <m/>
  </r>
  <r>
    <x v="8"/>
    <x v="0"/>
    <x v="57"/>
    <x v="7076"/>
    <x v="1"/>
    <x v="15"/>
    <m/>
    <x v="1"/>
    <m/>
    <m/>
  </r>
  <r>
    <x v="8"/>
    <x v="0"/>
    <x v="57"/>
    <x v="7077"/>
    <x v="1"/>
    <x v="15"/>
    <m/>
    <x v="1"/>
    <m/>
    <m/>
  </r>
  <r>
    <x v="8"/>
    <x v="0"/>
    <x v="57"/>
    <x v="7078"/>
    <x v="1"/>
    <x v="15"/>
    <m/>
    <x v="1"/>
    <m/>
    <m/>
  </r>
  <r>
    <x v="8"/>
    <x v="0"/>
    <x v="57"/>
    <x v="7079"/>
    <x v="1"/>
    <x v="15"/>
    <m/>
    <x v="1"/>
    <m/>
    <m/>
  </r>
  <r>
    <x v="8"/>
    <x v="0"/>
    <x v="57"/>
    <x v="7080"/>
    <x v="1"/>
    <x v="15"/>
    <m/>
    <x v="1"/>
    <m/>
    <m/>
  </r>
  <r>
    <x v="8"/>
    <x v="0"/>
    <x v="58"/>
    <x v="7081"/>
    <x v="1"/>
    <x v="14"/>
    <m/>
    <x v="2"/>
    <m/>
    <m/>
  </r>
  <r>
    <x v="8"/>
    <x v="0"/>
    <x v="59"/>
    <x v="7082"/>
    <x v="1"/>
    <x v="15"/>
    <m/>
    <x v="1"/>
    <m/>
    <m/>
  </r>
  <r>
    <x v="8"/>
    <x v="0"/>
    <x v="9"/>
    <x v="7083"/>
    <x v="4"/>
    <x v="8"/>
    <n v="1"/>
    <x v="0"/>
    <n v="0"/>
    <n v="0"/>
  </r>
  <r>
    <x v="8"/>
    <x v="0"/>
    <x v="112"/>
    <x v="7084"/>
    <x v="4"/>
    <x v="19"/>
    <n v="-12"/>
    <x v="0"/>
    <n v="0"/>
    <n v="0"/>
  </r>
  <r>
    <x v="8"/>
    <x v="0"/>
    <x v="112"/>
    <x v="7085"/>
    <x v="4"/>
    <x v="19"/>
    <m/>
    <x v="0"/>
    <m/>
    <m/>
  </r>
  <r>
    <x v="8"/>
    <x v="0"/>
    <x v="120"/>
    <x v="7086"/>
    <x v="3"/>
    <x v="11"/>
    <n v="1944"/>
    <x v="0"/>
    <n v="0.56000000000000005"/>
    <n v="1093.5"/>
  </r>
  <r>
    <x v="8"/>
    <x v="0"/>
    <x v="120"/>
    <x v="7087"/>
    <x v="3"/>
    <x v="11"/>
    <n v="281.875"/>
    <x v="0"/>
    <n v="0.56000000000000005"/>
    <n v="158.55000000000001"/>
  </r>
  <r>
    <x v="8"/>
    <x v="0"/>
    <x v="64"/>
    <x v="7088"/>
    <x v="3"/>
    <x v="17"/>
    <m/>
    <x v="0"/>
    <m/>
    <m/>
  </r>
  <r>
    <x v="8"/>
    <x v="0"/>
    <x v="64"/>
    <x v="7089"/>
    <x v="3"/>
    <x v="17"/>
    <m/>
    <x v="0"/>
    <m/>
    <m/>
  </r>
  <r>
    <x v="8"/>
    <x v="0"/>
    <x v="64"/>
    <x v="7090"/>
    <x v="3"/>
    <x v="17"/>
    <m/>
    <x v="0"/>
    <m/>
    <m/>
  </r>
  <r>
    <x v="8"/>
    <x v="0"/>
    <x v="64"/>
    <x v="7091"/>
    <x v="3"/>
    <x v="17"/>
    <m/>
    <x v="0"/>
    <m/>
    <m/>
  </r>
  <r>
    <x v="8"/>
    <x v="0"/>
    <x v="64"/>
    <x v="7092"/>
    <x v="3"/>
    <x v="17"/>
    <m/>
    <x v="0"/>
    <m/>
    <m/>
  </r>
  <r>
    <x v="8"/>
    <x v="0"/>
    <x v="64"/>
    <x v="7093"/>
    <x v="3"/>
    <x v="17"/>
    <m/>
    <x v="0"/>
    <m/>
    <m/>
  </r>
  <r>
    <x v="8"/>
    <x v="0"/>
    <x v="64"/>
    <x v="7094"/>
    <x v="3"/>
    <x v="17"/>
    <m/>
    <x v="0"/>
    <m/>
    <m/>
  </r>
  <r>
    <x v="8"/>
    <x v="0"/>
    <x v="64"/>
    <x v="7095"/>
    <x v="3"/>
    <x v="17"/>
    <m/>
    <x v="0"/>
    <m/>
    <m/>
  </r>
  <r>
    <x v="8"/>
    <x v="0"/>
    <x v="70"/>
    <x v="7096"/>
    <x v="3"/>
    <x v="17"/>
    <m/>
    <x v="0"/>
    <m/>
    <m/>
  </r>
  <r>
    <x v="8"/>
    <x v="0"/>
    <x v="70"/>
    <x v="7097"/>
    <x v="3"/>
    <x v="17"/>
    <m/>
    <x v="0"/>
    <m/>
    <m/>
  </r>
  <r>
    <x v="8"/>
    <x v="0"/>
    <x v="70"/>
    <x v="7098"/>
    <x v="3"/>
    <x v="17"/>
    <m/>
    <x v="0"/>
    <m/>
    <m/>
  </r>
  <r>
    <x v="8"/>
    <x v="0"/>
    <x v="70"/>
    <x v="7099"/>
    <x v="3"/>
    <x v="17"/>
    <m/>
    <x v="0"/>
    <m/>
    <m/>
  </r>
  <r>
    <x v="8"/>
    <x v="0"/>
    <x v="71"/>
    <x v="7100"/>
    <x v="3"/>
    <x v="17"/>
    <m/>
    <x v="0"/>
    <m/>
    <m/>
  </r>
  <r>
    <x v="8"/>
    <x v="0"/>
    <x v="71"/>
    <x v="7101"/>
    <x v="3"/>
    <x v="17"/>
    <m/>
    <x v="0"/>
    <m/>
    <m/>
  </r>
  <r>
    <x v="8"/>
    <x v="0"/>
    <x v="117"/>
    <x v="7102"/>
    <x v="3"/>
    <x v="17"/>
    <m/>
    <x v="0"/>
    <m/>
    <m/>
  </r>
  <r>
    <x v="8"/>
    <x v="0"/>
    <x v="117"/>
    <x v="7103"/>
    <x v="3"/>
    <x v="17"/>
    <m/>
    <x v="0"/>
    <m/>
    <m/>
  </r>
  <r>
    <x v="8"/>
    <x v="0"/>
    <x v="117"/>
    <x v="7104"/>
    <x v="3"/>
    <x v="17"/>
    <m/>
    <x v="0"/>
    <m/>
    <m/>
  </r>
  <r>
    <x v="8"/>
    <x v="0"/>
    <x v="117"/>
    <x v="7105"/>
    <x v="3"/>
    <x v="17"/>
    <m/>
    <x v="0"/>
    <m/>
    <m/>
  </r>
  <r>
    <x v="8"/>
    <x v="0"/>
    <x v="73"/>
    <x v="7106"/>
    <x v="3"/>
    <x v="17"/>
    <m/>
    <x v="0"/>
    <m/>
    <m/>
  </r>
  <r>
    <x v="8"/>
    <x v="0"/>
    <x v="73"/>
    <x v="7107"/>
    <x v="3"/>
    <x v="17"/>
    <m/>
    <x v="0"/>
    <m/>
    <m/>
  </r>
  <r>
    <x v="8"/>
    <x v="0"/>
    <x v="73"/>
    <x v="7108"/>
    <x v="3"/>
    <x v="17"/>
    <m/>
    <x v="0"/>
    <m/>
    <m/>
  </r>
  <r>
    <x v="8"/>
    <x v="0"/>
    <x v="73"/>
    <x v="7109"/>
    <x v="3"/>
    <x v="17"/>
    <m/>
    <x v="0"/>
    <m/>
    <m/>
  </r>
  <r>
    <x v="8"/>
    <x v="0"/>
    <x v="74"/>
    <x v="7110"/>
    <x v="3"/>
    <x v="17"/>
    <m/>
    <x v="0"/>
    <m/>
    <m/>
  </r>
  <r>
    <x v="8"/>
    <x v="0"/>
    <x v="74"/>
    <x v="7111"/>
    <x v="3"/>
    <x v="17"/>
    <m/>
    <x v="0"/>
    <m/>
    <m/>
  </r>
  <r>
    <x v="8"/>
    <x v="0"/>
    <x v="75"/>
    <x v="7112"/>
    <x v="2"/>
    <x v="5"/>
    <n v="1"/>
    <x v="0"/>
    <n v="2829"/>
    <n v="2829"/>
  </r>
  <r>
    <x v="8"/>
    <x v="0"/>
    <x v="118"/>
    <x v="7113"/>
    <x v="3"/>
    <x v="16"/>
    <m/>
    <x v="3"/>
    <m/>
    <m/>
  </r>
  <r>
    <x v="8"/>
    <x v="0"/>
    <x v="91"/>
    <x v="7114"/>
    <x v="3"/>
    <x v="16"/>
    <n v="155.42690999999999"/>
    <x v="0"/>
    <n v="0"/>
    <n v="0"/>
  </r>
  <r>
    <x v="8"/>
    <x v="0"/>
    <x v="119"/>
    <x v="7115"/>
    <x v="3"/>
    <x v="16"/>
    <m/>
    <x v="3"/>
    <m/>
    <m/>
  </r>
  <r>
    <x v="8"/>
    <x v="0"/>
    <x v="92"/>
    <x v="7116"/>
    <x v="3"/>
    <x v="16"/>
    <n v="-2316.1212999999998"/>
    <x v="0"/>
    <n v="0"/>
    <n v="0"/>
  </r>
  <r>
    <x v="8"/>
    <x v="0"/>
    <x v="120"/>
    <x v="7117"/>
    <x v="3"/>
    <x v="11"/>
    <m/>
    <x v="0"/>
    <m/>
    <m/>
  </r>
  <r>
    <x v="8"/>
    <x v="0"/>
    <x v="77"/>
    <x v="7118"/>
    <x v="3"/>
    <x v="16"/>
    <m/>
    <x v="0"/>
    <m/>
    <m/>
  </r>
  <r>
    <x v="8"/>
    <x v="0"/>
    <x v="77"/>
    <x v="7119"/>
    <x v="3"/>
    <x v="16"/>
    <m/>
    <x v="0"/>
    <m/>
    <m/>
  </r>
  <r>
    <x v="8"/>
    <x v="0"/>
    <x v="77"/>
    <x v="7120"/>
    <x v="3"/>
    <x v="16"/>
    <m/>
    <x v="0"/>
    <m/>
    <m/>
  </r>
  <r>
    <x v="8"/>
    <x v="0"/>
    <x v="77"/>
    <x v="7121"/>
    <x v="3"/>
    <x v="16"/>
    <m/>
    <x v="0"/>
    <m/>
    <m/>
  </r>
  <r>
    <x v="8"/>
    <x v="0"/>
    <x v="77"/>
    <x v="7122"/>
    <x v="3"/>
    <x v="16"/>
    <m/>
    <x v="0"/>
    <m/>
    <m/>
  </r>
  <r>
    <x v="8"/>
    <x v="0"/>
    <x v="77"/>
    <x v="7123"/>
    <x v="3"/>
    <x v="16"/>
    <m/>
    <x v="0"/>
    <m/>
    <m/>
  </r>
  <r>
    <x v="8"/>
    <x v="0"/>
    <x v="77"/>
    <x v="7124"/>
    <x v="3"/>
    <x v="16"/>
    <m/>
    <x v="0"/>
    <m/>
    <m/>
  </r>
  <r>
    <x v="8"/>
    <x v="0"/>
    <x v="77"/>
    <x v="7125"/>
    <x v="3"/>
    <x v="16"/>
    <m/>
    <x v="0"/>
    <m/>
    <m/>
  </r>
  <r>
    <x v="8"/>
    <x v="0"/>
    <x v="77"/>
    <x v="7126"/>
    <x v="3"/>
    <x v="16"/>
    <m/>
    <x v="0"/>
    <m/>
    <m/>
  </r>
  <r>
    <x v="8"/>
    <x v="0"/>
    <x v="103"/>
    <x v="7127"/>
    <x v="0"/>
    <x v="0"/>
    <n v="3500"/>
    <x v="0"/>
    <n v="0.25"/>
    <n v="875"/>
  </r>
  <r>
    <x v="8"/>
    <x v="0"/>
    <x v="13"/>
    <x v="7128"/>
    <x v="4"/>
    <x v="9"/>
    <n v="27"/>
    <x v="0"/>
    <n v="35.96"/>
    <n v="970.83"/>
  </r>
  <r>
    <x v="8"/>
    <x v="0"/>
    <x v="284"/>
    <x v="7129"/>
    <x v="3"/>
    <x v="13"/>
    <n v="81250"/>
    <x v="0"/>
    <n v="0.01"/>
    <n v="650"/>
  </r>
  <r>
    <x v="8"/>
    <x v="0"/>
    <x v="90"/>
    <x v="7130"/>
    <x v="3"/>
    <x v="13"/>
    <n v="173550"/>
    <x v="0"/>
    <n v="0.01"/>
    <n v="1388.4"/>
  </r>
  <r>
    <x v="8"/>
    <x v="0"/>
    <x v="77"/>
    <x v="7131"/>
    <x v="3"/>
    <x v="16"/>
    <m/>
    <x v="0"/>
    <m/>
    <m/>
  </r>
  <r>
    <x v="8"/>
    <x v="0"/>
    <x v="77"/>
    <x v="7132"/>
    <x v="3"/>
    <x v="16"/>
    <m/>
    <x v="0"/>
    <m/>
    <m/>
  </r>
  <r>
    <x v="8"/>
    <x v="0"/>
    <x v="77"/>
    <x v="7133"/>
    <x v="3"/>
    <x v="16"/>
    <m/>
    <x v="0"/>
    <m/>
    <m/>
  </r>
  <r>
    <x v="8"/>
    <x v="0"/>
    <x v="77"/>
    <x v="7134"/>
    <x v="3"/>
    <x v="16"/>
    <m/>
    <x v="0"/>
    <m/>
    <m/>
  </r>
  <r>
    <x v="8"/>
    <x v="0"/>
    <x v="77"/>
    <x v="7135"/>
    <x v="3"/>
    <x v="16"/>
    <m/>
    <x v="0"/>
    <m/>
    <m/>
  </r>
  <r>
    <x v="8"/>
    <x v="0"/>
    <x v="121"/>
    <x v="7136"/>
    <x v="3"/>
    <x v="20"/>
    <m/>
    <x v="0"/>
    <m/>
    <m/>
  </r>
  <r>
    <x v="8"/>
    <x v="0"/>
    <x v="121"/>
    <x v="7137"/>
    <x v="3"/>
    <x v="20"/>
    <m/>
    <x v="0"/>
    <m/>
    <m/>
  </r>
  <r>
    <x v="8"/>
    <x v="0"/>
    <x v="79"/>
    <x v="7138"/>
    <x v="3"/>
    <x v="17"/>
    <m/>
    <x v="0"/>
    <m/>
    <m/>
  </r>
  <r>
    <x v="8"/>
    <x v="0"/>
    <x v="79"/>
    <x v="7139"/>
    <x v="3"/>
    <x v="17"/>
    <m/>
    <x v="0"/>
    <m/>
    <m/>
  </r>
  <r>
    <x v="8"/>
    <x v="0"/>
    <x v="79"/>
    <x v="7140"/>
    <x v="3"/>
    <x v="17"/>
    <m/>
    <x v="0"/>
    <m/>
    <m/>
  </r>
  <r>
    <x v="8"/>
    <x v="0"/>
    <x v="79"/>
    <x v="7141"/>
    <x v="3"/>
    <x v="17"/>
    <m/>
    <x v="0"/>
    <m/>
    <m/>
  </r>
  <r>
    <x v="8"/>
    <x v="0"/>
    <x v="122"/>
    <x v="7142"/>
    <x v="3"/>
    <x v="17"/>
    <m/>
    <x v="0"/>
    <m/>
    <m/>
  </r>
  <r>
    <x v="8"/>
    <x v="0"/>
    <x v="122"/>
    <x v="7143"/>
    <x v="3"/>
    <x v="17"/>
    <m/>
    <x v="0"/>
    <m/>
    <m/>
  </r>
  <r>
    <x v="8"/>
    <x v="0"/>
    <x v="80"/>
    <x v="7144"/>
    <x v="3"/>
    <x v="17"/>
    <m/>
    <x v="0"/>
    <m/>
    <m/>
  </r>
  <r>
    <x v="8"/>
    <x v="0"/>
    <x v="81"/>
    <x v="7145"/>
    <x v="3"/>
    <x v="17"/>
    <m/>
    <x v="0"/>
    <m/>
    <m/>
  </r>
  <r>
    <x v="8"/>
    <x v="0"/>
    <x v="81"/>
    <x v="7146"/>
    <x v="3"/>
    <x v="17"/>
    <m/>
    <x v="0"/>
    <m/>
    <m/>
  </r>
  <r>
    <x v="8"/>
    <x v="0"/>
    <x v="82"/>
    <x v="7147"/>
    <x v="3"/>
    <x v="17"/>
    <m/>
    <x v="0"/>
    <m/>
    <m/>
  </r>
  <r>
    <x v="8"/>
    <x v="0"/>
    <x v="83"/>
    <x v="7148"/>
    <x v="3"/>
    <x v="17"/>
    <m/>
    <x v="0"/>
    <m/>
    <m/>
  </r>
  <r>
    <x v="8"/>
    <x v="0"/>
    <x v="83"/>
    <x v="7149"/>
    <x v="3"/>
    <x v="17"/>
    <m/>
    <x v="0"/>
    <m/>
    <m/>
  </r>
  <r>
    <x v="8"/>
    <x v="0"/>
    <x v="85"/>
    <x v="7150"/>
    <x v="3"/>
    <x v="17"/>
    <m/>
    <x v="0"/>
    <m/>
    <m/>
  </r>
  <r>
    <x v="8"/>
    <x v="0"/>
    <x v="85"/>
    <x v="7151"/>
    <x v="3"/>
    <x v="17"/>
    <m/>
    <x v="0"/>
    <m/>
    <m/>
  </r>
  <r>
    <x v="8"/>
    <x v="0"/>
    <x v="86"/>
    <x v="7152"/>
    <x v="3"/>
    <x v="17"/>
    <m/>
    <x v="0"/>
    <m/>
    <m/>
  </r>
  <r>
    <x v="8"/>
    <x v="0"/>
    <x v="88"/>
    <x v="7153"/>
    <x v="3"/>
    <x v="17"/>
    <m/>
    <x v="0"/>
    <m/>
    <m/>
  </r>
  <r>
    <x v="8"/>
    <x v="0"/>
    <x v="88"/>
    <x v="7154"/>
    <x v="3"/>
    <x v="17"/>
    <m/>
    <x v="0"/>
    <m/>
    <m/>
  </r>
  <r>
    <x v="8"/>
    <x v="0"/>
    <x v="89"/>
    <x v="7155"/>
    <x v="3"/>
    <x v="17"/>
    <m/>
    <x v="0"/>
    <m/>
    <m/>
  </r>
  <r>
    <x v="8"/>
    <x v="0"/>
    <x v="89"/>
    <x v="7156"/>
    <x v="3"/>
    <x v="17"/>
    <m/>
    <x v="0"/>
    <m/>
    <m/>
  </r>
  <r>
    <x v="8"/>
    <x v="0"/>
    <x v="89"/>
    <x v="7157"/>
    <x v="3"/>
    <x v="17"/>
    <m/>
    <x v="0"/>
    <m/>
    <m/>
  </r>
  <r>
    <x v="8"/>
    <x v="0"/>
    <x v="136"/>
    <x v="7158"/>
    <x v="0"/>
    <x v="0"/>
    <m/>
    <x v="0"/>
    <m/>
    <m/>
  </r>
  <r>
    <x v="8"/>
    <x v="0"/>
    <x v="98"/>
    <x v="7159"/>
    <x v="0"/>
    <x v="0"/>
    <n v="50"/>
    <x v="0"/>
    <n v="6"/>
    <n v="300"/>
  </r>
  <r>
    <x v="8"/>
    <x v="0"/>
    <x v="99"/>
    <x v="7160"/>
    <x v="0"/>
    <x v="0"/>
    <n v="24"/>
    <x v="0"/>
    <n v="1.75"/>
    <n v="42"/>
  </r>
  <r>
    <x v="8"/>
    <x v="0"/>
    <x v="137"/>
    <x v="7161"/>
    <x v="0"/>
    <x v="0"/>
    <m/>
    <x v="0"/>
    <m/>
    <m/>
  </r>
  <r>
    <x v="8"/>
    <x v="0"/>
    <x v="289"/>
    <x v="7162"/>
    <x v="0"/>
    <x v="0"/>
    <n v="455"/>
    <x v="0"/>
    <n v="19.45"/>
    <n v="8849.75"/>
  </r>
  <r>
    <x v="8"/>
    <x v="0"/>
    <x v="290"/>
    <x v="7163"/>
    <x v="0"/>
    <x v="0"/>
    <n v="230"/>
    <x v="0"/>
    <n v="19.45"/>
    <n v="4473.5"/>
  </r>
  <r>
    <x v="8"/>
    <x v="0"/>
    <x v="139"/>
    <x v="7164"/>
    <x v="0"/>
    <x v="0"/>
    <n v="20"/>
    <x v="0"/>
    <n v="68"/>
    <n v="1360"/>
  </r>
  <r>
    <x v="8"/>
    <x v="0"/>
    <x v="100"/>
    <x v="7165"/>
    <x v="0"/>
    <x v="0"/>
    <m/>
    <x v="0"/>
    <m/>
    <m/>
  </r>
  <r>
    <x v="8"/>
    <x v="0"/>
    <x v="101"/>
    <x v="7166"/>
    <x v="0"/>
    <x v="0"/>
    <m/>
    <x v="0"/>
    <m/>
    <m/>
  </r>
  <r>
    <x v="8"/>
    <x v="0"/>
    <x v="102"/>
    <x v="7167"/>
    <x v="0"/>
    <x v="0"/>
    <n v="566"/>
    <x v="0"/>
    <n v="6"/>
    <n v="3396"/>
  </r>
  <r>
    <x v="8"/>
    <x v="0"/>
    <x v="84"/>
    <x v="7168"/>
    <x v="3"/>
    <x v="13"/>
    <n v="16250"/>
    <x v="0"/>
    <n v="0.01"/>
    <n v="130"/>
  </r>
  <r>
    <x v="8"/>
    <x v="0"/>
    <x v="76"/>
    <x v="7169"/>
    <x v="3"/>
    <x v="13"/>
    <n v="2638"/>
    <x v="0"/>
    <n v="0.01"/>
    <n v="21.1"/>
  </r>
  <r>
    <x v="8"/>
    <x v="0"/>
    <x v="76"/>
    <x v="7170"/>
    <x v="3"/>
    <x v="13"/>
    <n v="2804"/>
    <x v="0"/>
    <n v="0.01"/>
    <n v="22.43"/>
  </r>
  <r>
    <x v="8"/>
    <x v="0"/>
    <x v="93"/>
    <x v="7171"/>
    <x v="3"/>
    <x v="13"/>
    <n v="224"/>
    <x v="0"/>
    <n v="0.01"/>
    <n v="1.79"/>
  </r>
  <r>
    <x v="8"/>
    <x v="0"/>
    <x v="93"/>
    <x v="7172"/>
    <x v="3"/>
    <x v="13"/>
    <n v="190"/>
    <x v="0"/>
    <n v="0.01"/>
    <n v="1.52"/>
  </r>
  <r>
    <x v="8"/>
    <x v="0"/>
    <x v="94"/>
    <x v="7173"/>
    <x v="3"/>
    <x v="13"/>
    <n v="10400"/>
    <x v="0"/>
    <n v="0.01"/>
    <n v="83.2"/>
  </r>
  <r>
    <x v="8"/>
    <x v="0"/>
    <x v="94"/>
    <x v="7174"/>
    <x v="3"/>
    <x v="13"/>
    <n v="48750"/>
    <x v="0"/>
    <n v="0.01"/>
    <n v="390"/>
  </r>
  <r>
    <x v="8"/>
    <x v="0"/>
    <x v="94"/>
    <x v="7175"/>
    <x v="3"/>
    <x v="13"/>
    <n v="4330"/>
    <x v="0"/>
    <n v="0.01"/>
    <n v="34.64"/>
  </r>
  <r>
    <x v="8"/>
    <x v="0"/>
    <x v="273"/>
    <x v="7176"/>
    <x v="3"/>
    <x v="13"/>
    <n v="17400"/>
    <x v="0"/>
    <n v="0.01"/>
    <n v="139.19999999999999"/>
  </r>
  <r>
    <x v="8"/>
    <x v="0"/>
    <x v="95"/>
    <x v="7177"/>
    <x v="3"/>
    <x v="13"/>
    <n v="70200"/>
    <x v="0"/>
    <n v="0.01"/>
    <n v="561.6"/>
  </r>
  <r>
    <x v="8"/>
    <x v="0"/>
    <x v="96"/>
    <x v="7178"/>
    <x v="3"/>
    <x v="13"/>
    <n v="32500"/>
    <x v="0"/>
    <n v="0.01"/>
    <n v="260"/>
  </r>
  <r>
    <x v="8"/>
    <x v="0"/>
    <x v="96"/>
    <x v="7179"/>
    <x v="3"/>
    <x v="13"/>
    <n v="3250"/>
    <x v="0"/>
    <n v="0.01"/>
    <n v="26"/>
  </r>
  <r>
    <x v="8"/>
    <x v="0"/>
    <x v="272"/>
    <x v="7180"/>
    <x v="3"/>
    <x v="13"/>
    <n v="76700"/>
    <x v="0"/>
    <n v="0.01"/>
    <n v="613.6"/>
  </r>
  <r>
    <x v="8"/>
    <x v="0"/>
    <x v="97"/>
    <x v="7181"/>
    <x v="3"/>
    <x v="13"/>
    <n v="183300"/>
    <x v="0"/>
    <n v="0.01"/>
    <n v="1466.4"/>
  </r>
  <r>
    <x v="8"/>
    <x v="0"/>
    <x v="97"/>
    <x v="7182"/>
    <x v="3"/>
    <x v="13"/>
    <n v="960"/>
    <x v="0"/>
    <n v="0.01"/>
    <n v="7.68"/>
  </r>
  <r>
    <x v="8"/>
    <x v="0"/>
    <x v="97"/>
    <x v="7183"/>
    <x v="3"/>
    <x v="13"/>
    <n v="3966"/>
    <x v="0"/>
    <n v="0.01"/>
    <n v="31.73"/>
  </r>
  <r>
    <x v="8"/>
    <x v="0"/>
    <x v="97"/>
    <x v="7184"/>
    <x v="3"/>
    <x v="13"/>
    <n v="3160"/>
    <x v="0"/>
    <n v="0.01"/>
    <n v="25.28"/>
  </r>
  <r>
    <x v="8"/>
    <x v="0"/>
    <x v="97"/>
    <x v="7185"/>
    <x v="3"/>
    <x v="13"/>
    <n v="16250"/>
    <x v="0"/>
    <n v="0.01"/>
    <n v="130"/>
  </r>
  <r>
    <x v="8"/>
    <x v="0"/>
    <x v="68"/>
    <x v="7186"/>
    <x v="3"/>
    <x v="13"/>
    <n v="16250"/>
    <x v="0"/>
    <n v="0.01"/>
    <n v="130"/>
  </r>
  <r>
    <x v="8"/>
    <x v="0"/>
    <x v="68"/>
    <x v="7187"/>
    <x v="3"/>
    <x v="13"/>
    <n v="48750"/>
    <x v="0"/>
    <n v="0.01"/>
    <n v="390"/>
  </r>
  <r>
    <x v="8"/>
    <x v="0"/>
    <x v="68"/>
    <x v="7188"/>
    <x v="3"/>
    <x v="13"/>
    <n v="25350"/>
    <x v="0"/>
    <n v="0.01"/>
    <n v="202.8"/>
  </r>
  <r>
    <x v="8"/>
    <x v="0"/>
    <x v="68"/>
    <x v="7189"/>
    <x v="3"/>
    <x v="13"/>
    <n v="48750"/>
    <x v="0"/>
    <n v="0.01"/>
    <n v="390"/>
  </r>
  <r>
    <x v="8"/>
    <x v="0"/>
    <x v="90"/>
    <x v="7190"/>
    <x v="3"/>
    <x v="13"/>
    <m/>
    <x v="0"/>
    <m/>
    <m/>
  </r>
  <r>
    <x v="8"/>
    <x v="0"/>
    <x v="90"/>
    <x v="7191"/>
    <x v="3"/>
    <x v="13"/>
    <m/>
    <x v="0"/>
    <m/>
    <m/>
  </r>
  <r>
    <x v="8"/>
    <x v="0"/>
    <x v="90"/>
    <x v="7192"/>
    <x v="3"/>
    <x v="13"/>
    <m/>
    <x v="0"/>
    <m/>
    <m/>
  </r>
  <r>
    <x v="8"/>
    <x v="0"/>
    <x v="90"/>
    <x v="7193"/>
    <x v="3"/>
    <x v="13"/>
    <n v="122"/>
    <x v="0"/>
    <n v="0.01"/>
    <n v="0.98"/>
  </r>
  <r>
    <x v="8"/>
    <x v="0"/>
    <x v="87"/>
    <x v="7194"/>
    <x v="3"/>
    <x v="13"/>
    <n v="18850"/>
    <x v="0"/>
    <n v="0.01"/>
    <n v="150.80000000000001"/>
  </r>
  <r>
    <x v="8"/>
    <x v="0"/>
    <x v="87"/>
    <x v="7195"/>
    <x v="3"/>
    <x v="13"/>
    <n v="16250"/>
    <x v="0"/>
    <n v="0.01"/>
    <n v="130"/>
  </r>
  <r>
    <x v="8"/>
    <x v="0"/>
    <x v="87"/>
    <x v="7196"/>
    <x v="3"/>
    <x v="13"/>
    <n v="1300"/>
    <x v="0"/>
    <n v="0.01"/>
    <n v="10.4"/>
  </r>
  <r>
    <x v="8"/>
    <x v="0"/>
    <x v="84"/>
    <x v="7197"/>
    <x v="3"/>
    <x v="13"/>
    <m/>
    <x v="0"/>
    <m/>
    <m/>
  </r>
  <r>
    <x v="8"/>
    <x v="0"/>
    <x v="76"/>
    <x v="7198"/>
    <x v="3"/>
    <x v="13"/>
    <m/>
    <x v="0"/>
    <m/>
    <m/>
  </r>
  <r>
    <x v="8"/>
    <x v="0"/>
    <x v="93"/>
    <x v="7199"/>
    <x v="3"/>
    <x v="13"/>
    <m/>
    <x v="0"/>
    <m/>
    <m/>
  </r>
  <r>
    <x v="8"/>
    <x v="0"/>
    <x v="93"/>
    <x v="7200"/>
    <x v="3"/>
    <x v="13"/>
    <m/>
    <x v="0"/>
    <m/>
    <m/>
  </r>
  <r>
    <x v="8"/>
    <x v="0"/>
    <x v="94"/>
    <x v="7201"/>
    <x v="3"/>
    <x v="13"/>
    <m/>
    <x v="0"/>
    <m/>
    <m/>
  </r>
  <r>
    <x v="8"/>
    <x v="0"/>
    <x v="94"/>
    <x v="7202"/>
    <x v="3"/>
    <x v="13"/>
    <m/>
    <x v="0"/>
    <m/>
    <m/>
  </r>
  <r>
    <x v="8"/>
    <x v="0"/>
    <x v="95"/>
    <x v="7203"/>
    <x v="3"/>
    <x v="13"/>
    <m/>
    <x v="0"/>
    <m/>
    <m/>
  </r>
  <r>
    <x v="8"/>
    <x v="0"/>
    <x v="97"/>
    <x v="7204"/>
    <x v="3"/>
    <x v="13"/>
    <n v="664"/>
    <x v="0"/>
    <n v="0.01"/>
    <n v="5.31"/>
  </r>
  <r>
    <x v="8"/>
    <x v="0"/>
    <x v="97"/>
    <x v="7205"/>
    <x v="3"/>
    <x v="13"/>
    <n v="32500"/>
    <x v="0"/>
    <n v="0.01"/>
    <n v="260"/>
  </r>
  <r>
    <x v="8"/>
    <x v="0"/>
    <x v="68"/>
    <x v="7206"/>
    <x v="3"/>
    <x v="13"/>
    <m/>
    <x v="0"/>
    <m/>
    <m/>
  </r>
  <r>
    <x v="8"/>
    <x v="0"/>
    <x v="68"/>
    <x v="7207"/>
    <x v="3"/>
    <x v="13"/>
    <m/>
    <x v="0"/>
    <m/>
    <m/>
  </r>
  <r>
    <x v="8"/>
    <x v="0"/>
    <x v="68"/>
    <x v="7208"/>
    <x v="3"/>
    <x v="13"/>
    <n v="16590"/>
    <x v="0"/>
    <n v="0.01"/>
    <n v="132.72"/>
  </r>
  <r>
    <x v="8"/>
    <x v="0"/>
    <x v="107"/>
    <x v="7209"/>
    <x v="3"/>
    <x v="13"/>
    <n v="21450"/>
    <x v="0"/>
    <n v="0.01"/>
    <n v="171.6"/>
  </r>
  <r>
    <x v="8"/>
    <x v="0"/>
    <x v="107"/>
    <x v="7210"/>
    <x v="3"/>
    <x v="13"/>
    <n v="29900"/>
    <x v="0"/>
    <n v="0.01"/>
    <n v="239.2"/>
  </r>
  <r>
    <x v="8"/>
    <x v="0"/>
    <x v="107"/>
    <x v="7211"/>
    <x v="3"/>
    <x v="13"/>
    <n v="4394"/>
    <x v="0"/>
    <n v="0.01"/>
    <n v="35.15"/>
  </r>
  <r>
    <x v="8"/>
    <x v="0"/>
    <x v="107"/>
    <x v="7212"/>
    <x v="3"/>
    <x v="13"/>
    <n v="500"/>
    <x v="0"/>
    <n v="0.01"/>
    <n v="4"/>
  </r>
  <r>
    <x v="8"/>
    <x v="0"/>
    <x v="47"/>
    <x v="7213"/>
    <x v="3"/>
    <x v="13"/>
    <n v="11700"/>
    <x v="0"/>
    <n v="0.01"/>
    <n v="93.6"/>
  </r>
  <r>
    <x v="8"/>
    <x v="0"/>
    <x v="47"/>
    <x v="7214"/>
    <x v="3"/>
    <x v="13"/>
    <n v="11050"/>
    <x v="0"/>
    <n v="0.01"/>
    <n v="88.4"/>
  </r>
  <r>
    <x v="8"/>
    <x v="0"/>
    <x v="68"/>
    <x v="7215"/>
    <x v="3"/>
    <x v="13"/>
    <n v="81250"/>
    <x v="0"/>
    <n v="0.01"/>
    <n v="650"/>
  </r>
  <r>
    <x v="8"/>
    <x v="0"/>
    <x v="68"/>
    <x v="7216"/>
    <x v="3"/>
    <x v="13"/>
    <n v="32500"/>
    <x v="0"/>
    <n v="0.01"/>
    <n v="260"/>
  </r>
  <r>
    <x v="8"/>
    <x v="0"/>
    <x v="61"/>
    <x v="7217"/>
    <x v="3"/>
    <x v="13"/>
    <m/>
    <x v="0"/>
    <m/>
    <m/>
  </r>
  <r>
    <x v="8"/>
    <x v="0"/>
    <x v="61"/>
    <x v="7218"/>
    <x v="3"/>
    <x v="13"/>
    <m/>
    <x v="0"/>
    <m/>
    <m/>
  </r>
  <r>
    <x v="8"/>
    <x v="0"/>
    <x v="61"/>
    <x v="7219"/>
    <x v="3"/>
    <x v="13"/>
    <m/>
    <x v="0"/>
    <m/>
    <m/>
  </r>
  <r>
    <x v="8"/>
    <x v="0"/>
    <x v="61"/>
    <x v="7220"/>
    <x v="3"/>
    <x v="13"/>
    <m/>
    <x v="0"/>
    <m/>
    <m/>
  </r>
  <r>
    <x v="8"/>
    <x v="0"/>
    <x v="61"/>
    <x v="7221"/>
    <x v="3"/>
    <x v="13"/>
    <m/>
    <x v="0"/>
    <m/>
    <m/>
  </r>
  <r>
    <x v="8"/>
    <x v="0"/>
    <x v="61"/>
    <x v="7222"/>
    <x v="3"/>
    <x v="13"/>
    <m/>
    <x v="0"/>
    <m/>
    <m/>
  </r>
  <r>
    <x v="8"/>
    <x v="0"/>
    <x v="61"/>
    <x v="7223"/>
    <x v="3"/>
    <x v="13"/>
    <m/>
    <x v="0"/>
    <m/>
    <m/>
  </r>
  <r>
    <x v="8"/>
    <x v="0"/>
    <x v="60"/>
    <x v="7224"/>
    <x v="3"/>
    <x v="13"/>
    <m/>
    <x v="0"/>
    <m/>
    <m/>
  </r>
  <r>
    <x v="8"/>
    <x v="0"/>
    <x v="55"/>
    <x v="7225"/>
    <x v="3"/>
    <x v="13"/>
    <m/>
    <x v="0"/>
    <m/>
    <m/>
  </r>
  <r>
    <x v="8"/>
    <x v="0"/>
    <x v="54"/>
    <x v="7226"/>
    <x v="3"/>
    <x v="13"/>
    <m/>
    <x v="0"/>
    <m/>
    <m/>
  </r>
  <r>
    <x v="8"/>
    <x v="0"/>
    <x v="54"/>
    <x v="7227"/>
    <x v="3"/>
    <x v="13"/>
    <m/>
    <x v="0"/>
    <m/>
    <m/>
  </r>
  <r>
    <x v="8"/>
    <x v="0"/>
    <x v="54"/>
    <x v="7228"/>
    <x v="3"/>
    <x v="13"/>
    <m/>
    <x v="0"/>
    <m/>
    <m/>
  </r>
  <r>
    <x v="8"/>
    <x v="0"/>
    <x v="54"/>
    <x v="7229"/>
    <x v="3"/>
    <x v="13"/>
    <m/>
    <x v="0"/>
    <m/>
    <m/>
  </r>
  <r>
    <x v="8"/>
    <x v="0"/>
    <x v="54"/>
    <x v="7230"/>
    <x v="3"/>
    <x v="13"/>
    <m/>
    <x v="0"/>
    <m/>
    <m/>
  </r>
  <r>
    <x v="8"/>
    <x v="0"/>
    <x v="54"/>
    <x v="7231"/>
    <x v="3"/>
    <x v="13"/>
    <m/>
    <x v="0"/>
    <m/>
    <m/>
  </r>
  <r>
    <x v="8"/>
    <x v="0"/>
    <x v="54"/>
    <x v="7232"/>
    <x v="3"/>
    <x v="13"/>
    <m/>
    <x v="0"/>
    <m/>
    <m/>
  </r>
  <r>
    <x v="8"/>
    <x v="0"/>
    <x v="54"/>
    <x v="7233"/>
    <x v="3"/>
    <x v="13"/>
    <m/>
    <x v="0"/>
    <m/>
    <m/>
  </r>
  <r>
    <x v="8"/>
    <x v="0"/>
    <x v="54"/>
    <x v="7234"/>
    <x v="3"/>
    <x v="13"/>
    <m/>
    <x v="0"/>
    <m/>
    <m/>
  </r>
  <r>
    <x v="8"/>
    <x v="0"/>
    <x v="53"/>
    <x v="7235"/>
    <x v="3"/>
    <x v="13"/>
    <m/>
    <x v="0"/>
    <m/>
    <m/>
  </r>
  <r>
    <x v="8"/>
    <x v="0"/>
    <x v="52"/>
    <x v="7236"/>
    <x v="3"/>
    <x v="13"/>
    <m/>
    <x v="0"/>
    <m/>
    <m/>
  </r>
  <r>
    <x v="8"/>
    <x v="0"/>
    <x v="49"/>
    <x v="7237"/>
    <x v="3"/>
    <x v="13"/>
    <m/>
    <x v="0"/>
    <m/>
    <m/>
  </r>
  <r>
    <x v="8"/>
    <x v="0"/>
    <x v="106"/>
    <x v="7238"/>
    <x v="3"/>
    <x v="13"/>
    <m/>
    <x v="0"/>
    <m/>
    <m/>
  </r>
  <r>
    <x v="8"/>
    <x v="0"/>
    <x v="106"/>
    <x v="7239"/>
    <x v="3"/>
    <x v="13"/>
    <m/>
    <x v="0"/>
    <m/>
    <m/>
  </r>
  <r>
    <x v="8"/>
    <x v="0"/>
    <x v="45"/>
    <x v="7240"/>
    <x v="3"/>
    <x v="13"/>
    <n v="16250"/>
    <x v="0"/>
    <n v="0.01"/>
    <n v="130"/>
  </r>
  <r>
    <x v="8"/>
    <x v="0"/>
    <x v="45"/>
    <x v="7241"/>
    <x v="3"/>
    <x v="13"/>
    <n v="473470"/>
    <x v="0"/>
    <n v="0.01"/>
    <n v="3787.76"/>
  </r>
  <r>
    <x v="8"/>
    <x v="0"/>
    <x v="45"/>
    <x v="7242"/>
    <x v="3"/>
    <x v="13"/>
    <n v="32500"/>
    <x v="0"/>
    <n v="0.01"/>
    <n v="260"/>
  </r>
  <r>
    <x v="8"/>
    <x v="0"/>
    <x v="45"/>
    <x v="7243"/>
    <x v="3"/>
    <x v="13"/>
    <n v="135860"/>
    <x v="0"/>
    <n v="0.01"/>
    <n v="1086.8800000000001"/>
  </r>
  <r>
    <x v="8"/>
    <x v="0"/>
    <x v="45"/>
    <x v="7244"/>
    <x v="3"/>
    <x v="13"/>
    <n v="1516"/>
    <x v="0"/>
    <n v="0.01"/>
    <n v="12.13"/>
  </r>
  <r>
    <x v="8"/>
    <x v="0"/>
    <x v="269"/>
    <x v="7245"/>
    <x v="3"/>
    <x v="13"/>
    <n v="78000"/>
    <x v="0"/>
    <n v="0.01"/>
    <n v="624"/>
  </r>
  <r>
    <x v="8"/>
    <x v="0"/>
    <x v="174"/>
    <x v="7246"/>
    <x v="3"/>
    <x v="13"/>
    <n v="61750"/>
    <x v="0"/>
    <n v="0.01"/>
    <n v="494"/>
  </r>
  <r>
    <x v="8"/>
    <x v="0"/>
    <x v="176"/>
    <x v="7247"/>
    <x v="3"/>
    <x v="13"/>
    <n v="14200"/>
    <x v="0"/>
    <n v="0.01"/>
    <n v="113.6"/>
  </r>
  <r>
    <x v="8"/>
    <x v="0"/>
    <x v="176"/>
    <x v="7248"/>
    <x v="3"/>
    <x v="13"/>
    <n v="11050"/>
    <x v="0"/>
    <n v="0.01"/>
    <n v="88.4"/>
  </r>
  <r>
    <x v="8"/>
    <x v="0"/>
    <x v="177"/>
    <x v="7249"/>
    <x v="3"/>
    <x v="13"/>
    <n v="48750"/>
    <x v="0"/>
    <n v="0.01"/>
    <n v="390"/>
  </r>
  <r>
    <x v="8"/>
    <x v="0"/>
    <x v="177"/>
    <x v="7250"/>
    <x v="3"/>
    <x v="13"/>
    <n v="26000"/>
    <x v="0"/>
    <n v="0.01"/>
    <n v="208"/>
  </r>
  <r>
    <x v="8"/>
    <x v="0"/>
    <x v="153"/>
    <x v="7251"/>
    <x v="3"/>
    <x v="13"/>
    <n v="93530"/>
    <x v="0"/>
    <n v="0.01"/>
    <n v="748.24"/>
  </r>
  <r>
    <x v="8"/>
    <x v="0"/>
    <x v="153"/>
    <x v="7252"/>
    <x v="3"/>
    <x v="13"/>
    <n v="2474"/>
    <x v="0"/>
    <n v="0.01"/>
    <n v="19.8"/>
  </r>
  <r>
    <x v="8"/>
    <x v="0"/>
    <x v="153"/>
    <x v="7253"/>
    <x v="3"/>
    <x v="13"/>
    <n v="16250"/>
    <x v="0"/>
    <n v="0.01"/>
    <n v="130"/>
  </r>
  <r>
    <x v="8"/>
    <x v="0"/>
    <x v="152"/>
    <x v="7254"/>
    <x v="3"/>
    <x v="13"/>
    <n v="32500"/>
    <x v="0"/>
    <n v="0.01"/>
    <n v="260"/>
  </r>
  <r>
    <x v="8"/>
    <x v="0"/>
    <x v="152"/>
    <x v="7255"/>
    <x v="3"/>
    <x v="13"/>
    <n v="650"/>
    <x v="0"/>
    <n v="0.01"/>
    <n v="5.2"/>
  </r>
  <r>
    <x v="8"/>
    <x v="0"/>
    <x v="152"/>
    <x v="7256"/>
    <x v="3"/>
    <x v="13"/>
    <n v="16250"/>
    <x v="0"/>
    <n v="0.01"/>
    <n v="130"/>
  </r>
  <r>
    <x v="8"/>
    <x v="0"/>
    <x v="47"/>
    <x v="7257"/>
    <x v="3"/>
    <x v="13"/>
    <m/>
    <x v="0"/>
    <m/>
    <m/>
  </r>
  <r>
    <x v="8"/>
    <x v="0"/>
    <x v="47"/>
    <x v="7258"/>
    <x v="3"/>
    <x v="13"/>
    <m/>
    <x v="0"/>
    <m/>
    <m/>
  </r>
  <r>
    <x v="8"/>
    <x v="0"/>
    <x v="47"/>
    <x v="7259"/>
    <x v="3"/>
    <x v="13"/>
    <m/>
    <x v="0"/>
    <m/>
    <m/>
  </r>
  <r>
    <x v="8"/>
    <x v="0"/>
    <x v="47"/>
    <x v="7260"/>
    <x v="3"/>
    <x v="13"/>
    <m/>
    <x v="0"/>
    <m/>
    <m/>
  </r>
  <r>
    <x v="8"/>
    <x v="0"/>
    <x v="47"/>
    <x v="7261"/>
    <x v="3"/>
    <x v="13"/>
    <m/>
    <x v="0"/>
    <m/>
    <m/>
  </r>
  <r>
    <x v="8"/>
    <x v="0"/>
    <x v="47"/>
    <x v="7262"/>
    <x v="3"/>
    <x v="13"/>
    <m/>
    <x v="0"/>
    <m/>
    <m/>
  </r>
  <r>
    <x v="8"/>
    <x v="0"/>
    <x v="47"/>
    <x v="7263"/>
    <x v="3"/>
    <x v="13"/>
    <m/>
    <x v="0"/>
    <m/>
    <m/>
  </r>
  <r>
    <x v="8"/>
    <x v="0"/>
    <x v="47"/>
    <x v="7264"/>
    <x v="3"/>
    <x v="13"/>
    <m/>
    <x v="0"/>
    <m/>
    <m/>
  </r>
  <r>
    <x v="8"/>
    <x v="0"/>
    <x v="47"/>
    <x v="7265"/>
    <x v="3"/>
    <x v="13"/>
    <m/>
    <x v="0"/>
    <m/>
    <m/>
  </r>
  <r>
    <x v="8"/>
    <x v="0"/>
    <x v="47"/>
    <x v="7266"/>
    <x v="3"/>
    <x v="13"/>
    <m/>
    <x v="0"/>
    <m/>
    <m/>
  </r>
  <r>
    <x v="8"/>
    <x v="0"/>
    <x v="46"/>
    <x v="7267"/>
    <x v="3"/>
    <x v="13"/>
    <m/>
    <x v="0"/>
    <m/>
    <m/>
  </r>
  <r>
    <x v="8"/>
    <x v="0"/>
    <x v="46"/>
    <x v="7268"/>
    <x v="3"/>
    <x v="13"/>
    <m/>
    <x v="0"/>
    <m/>
    <m/>
  </r>
  <r>
    <x v="8"/>
    <x v="0"/>
    <x v="46"/>
    <x v="7269"/>
    <x v="3"/>
    <x v="13"/>
    <m/>
    <x v="0"/>
    <m/>
    <m/>
  </r>
  <r>
    <x v="8"/>
    <x v="0"/>
    <x v="155"/>
    <x v="7270"/>
    <x v="3"/>
    <x v="13"/>
    <m/>
    <x v="0"/>
    <m/>
    <m/>
  </r>
  <r>
    <x v="8"/>
    <x v="0"/>
    <x v="155"/>
    <x v="7271"/>
    <x v="3"/>
    <x v="13"/>
    <m/>
    <x v="0"/>
    <m/>
    <m/>
  </r>
  <r>
    <x v="8"/>
    <x v="0"/>
    <x v="45"/>
    <x v="7272"/>
    <x v="3"/>
    <x v="13"/>
    <n v="70850"/>
    <x v="0"/>
    <n v="0.01"/>
    <n v="566.79999999999995"/>
  </r>
  <r>
    <x v="8"/>
    <x v="0"/>
    <x v="45"/>
    <x v="7273"/>
    <x v="3"/>
    <x v="13"/>
    <n v="3448"/>
    <x v="0"/>
    <n v="0.01"/>
    <n v="27.58"/>
  </r>
  <r>
    <x v="8"/>
    <x v="0"/>
    <x v="175"/>
    <x v="7274"/>
    <x v="3"/>
    <x v="13"/>
    <m/>
    <x v="0"/>
    <m/>
    <m/>
  </r>
  <r>
    <x v="8"/>
    <x v="0"/>
    <x v="154"/>
    <x v="7275"/>
    <x v="3"/>
    <x v="13"/>
    <m/>
    <x v="0"/>
    <m/>
    <m/>
  </r>
  <r>
    <x v="8"/>
    <x v="0"/>
    <x v="154"/>
    <x v="7276"/>
    <x v="3"/>
    <x v="13"/>
    <m/>
    <x v="0"/>
    <m/>
    <m/>
  </r>
  <r>
    <x v="8"/>
    <x v="0"/>
    <x v="176"/>
    <x v="7277"/>
    <x v="3"/>
    <x v="13"/>
    <m/>
    <x v="0"/>
    <m/>
    <m/>
  </r>
  <r>
    <x v="8"/>
    <x v="0"/>
    <x v="176"/>
    <x v="7278"/>
    <x v="3"/>
    <x v="13"/>
    <m/>
    <x v="0"/>
    <m/>
    <m/>
  </r>
  <r>
    <x v="8"/>
    <x v="0"/>
    <x v="176"/>
    <x v="7279"/>
    <x v="3"/>
    <x v="13"/>
    <m/>
    <x v="0"/>
    <m/>
    <m/>
  </r>
  <r>
    <x v="8"/>
    <x v="0"/>
    <x v="176"/>
    <x v="7280"/>
    <x v="3"/>
    <x v="13"/>
    <m/>
    <x v="0"/>
    <m/>
    <m/>
  </r>
  <r>
    <x v="8"/>
    <x v="0"/>
    <x v="176"/>
    <x v="7281"/>
    <x v="3"/>
    <x v="13"/>
    <m/>
    <x v="0"/>
    <m/>
    <m/>
  </r>
  <r>
    <x v="8"/>
    <x v="0"/>
    <x v="176"/>
    <x v="7282"/>
    <x v="3"/>
    <x v="13"/>
    <m/>
    <x v="0"/>
    <m/>
    <m/>
  </r>
  <r>
    <x v="8"/>
    <x v="0"/>
    <x v="176"/>
    <x v="7283"/>
    <x v="3"/>
    <x v="13"/>
    <m/>
    <x v="0"/>
    <m/>
    <m/>
  </r>
  <r>
    <x v="8"/>
    <x v="0"/>
    <x v="176"/>
    <x v="7284"/>
    <x v="3"/>
    <x v="13"/>
    <m/>
    <x v="0"/>
    <m/>
    <m/>
  </r>
  <r>
    <x v="8"/>
    <x v="0"/>
    <x v="176"/>
    <x v="7285"/>
    <x v="3"/>
    <x v="13"/>
    <m/>
    <x v="0"/>
    <m/>
    <m/>
  </r>
  <r>
    <x v="8"/>
    <x v="0"/>
    <x v="177"/>
    <x v="7286"/>
    <x v="3"/>
    <x v="13"/>
    <m/>
    <x v="0"/>
    <m/>
    <m/>
  </r>
  <r>
    <x v="8"/>
    <x v="0"/>
    <x v="153"/>
    <x v="7287"/>
    <x v="3"/>
    <x v="13"/>
    <m/>
    <x v="0"/>
    <m/>
    <m/>
  </r>
  <r>
    <x v="8"/>
    <x v="0"/>
    <x v="153"/>
    <x v="7288"/>
    <x v="3"/>
    <x v="13"/>
    <m/>
    <x v="0"/>
    <m/>
    <m/>
  </r>
  <r>
    <x v="8"/>
    <x v="0"/>
    <x v="153"/>
    <x v="7289"/>
    <x v="3"/>
    <x v="13"/>
    <m/>
    <x v="0"/>
    <m/>
    <m/>
  </r>
  <r>
    <x v="8"/>
    <x v="0"/>
    <x v="153"/>
    <x v="7290"/>
    <x v="3"/>
    <x v="13"/>
    <m/>
    <x v="0"/>
    <m/>
    <m/>
  </r>
  <r>
    <x v="8"/>
    <x v="0"/>
    <x v="153"/>
    <x v="7291"/>
    <x v="3"/>
    <x v="13"/>
    <m/>
    <x v="0"/>
    <m/>
    <m/>
  </r>
  <r>
    <x v="8"/>
    <x v="0"/>
    <x v="153"/>
    <x v="7292"/>
    <x v="3"/>
    <x v="13"/>
    <m/>
    <x v="0"/>
    <m/>
    <m/>
  </r>
  <r>
    <x v="8"/>
    <x v="0"/>
    <x v="152"/>
    <x v="7293"/>
    <x v="3"/>
    <x v="13"/>
    <m/>
    <x v="0"/>
    <m/>
    <m/>
  </r>
  <r>
    <x v="8"/>
    <x v="0"/>
    <x v="35"/>
    <x v="7294"/>
    <x v="3"/>
    <x v="6"/>
    <n v="3000"/>
    <x v="0"/>
    <n v="0.09"/>
    <n v="278.10000000000002"/>
  </r>
  <r>
    <x v="8"/>
    <x v="0"/>
    <x v="34"/>
    <x v="7295"/>
    <x v="3"/>
    <x v="6"/>
    <n v="4182"/>
    <x v="0"/>
    <n v="0.09"/>
    <n v="387.68"/>
  </r>
  <r>
    <x v="8"/>
    <x v="0"/>
    <x v="33"/>
    <x v="7296"/>
    <x v="3"/>
    <x v="6"/>
    <n v="397"/>
    <x v="0"/>
    <n v="0.09"/>
    <n v="36.799999999999997"/>
  </r>
  <r>
    <x v="8"/>
    <x v="0"/>
    <x v="285"/>
    <x v="7297"/>
    <x v="3"/>
    <x v="6"/>
    <n v="1000"/>
    <x v="0"/>
    <n v="0.09"/>
    <n v="92.71"/>
  </r>
  <r>
    <x v="8"/>
    <x v="0"/>
    <x v="32"/>
    <x v="7298"/>
    <x v="3"/>
    <x v="6"/>
    <n v="500"/>
    <x v="0"/>
    <n v="0.38"/>
    <n v="190"/>
  </r>
  <r>
    <x v="8"/>
    <x v="0"/>
    <x v="31"/>
    <x v="7299"/>
    <x v="3"/>
    <x v="6"/>
    <n v="626"/>
    <x v="0"/>
    <n v="7.0000000000000007E-2"/>
    <n v="43.82"/>
  </r>
  <r>
    <x v="8"/>
    <x v="0"/>
    <x v="30"/>
    <x v="7300"/>
    <x v="3"/>
    <x v="6"/>
    <n v="1147"/>
    <x v="0"/>
    <n v="7.0000000000000007E-2"/>
    <n v="80.290000000000006"/>
  </r>
  <r>
    <x v="8"/>
    <x v="0"/>
    <x v="266"/>
    <x v="7301"/>
    <x v="3"/>
    <x v="6"/>
    <n v="9500"/>
    <x v="0"/>
    <n v="0.09"/>
    <n v="880.65"/>
  </r>
  <r>
    <x v="8"/>
    <x v="0"/>
    <x v="29"/>
    <x v="7302"/>
    <x v="3"/>
    <x v="6"/>
    <n v="744"/>
    <x v="0"/>
    <n v="7.0000000000000007E-2"/>
    <n v="52.08"/>
  </r>
  <r>
    <x v="8"/>
    <x v="0"/>
    <x v="28"/>
    <x v="7303"/>
    <x v="3"/>
    <x v="6"/>
    <n v="700"/>
    <x v="0"/>
    <n v="0.1"/>
    <n v="67.41"/>
  </r>
  <r>
    <x v="8"/>
    <x v="0"/>
    <x v="27"/>
    <x v="7304"/>
    <x v="3"/>
    <x v="6"/>
    <n v="550"/>
    <x v="0"/>
    <n v="0.1"/>
    <n v="52.96"/>
  </r>
  <r>
    <x v="8"/>
    <x v="0"/>
    <x v="44"/>
    <x v="7305"/>
    <x v="3"/>
    <x v="13"/>
    <m/>
    <x v="0"/>
    <m/>
    <m/>
  </r>
  <r>
    <x v="8"/>
    <x v="0"/>
    <x v="44"/>
    <x v="7306"/>
    <x v="3"/>
    <x v="13"/>
    <m/>
    <x v="0"/>
    <m/>
    <m/>
  </r>
  <r>
    <x v="8"/>
    <x v="0"/>
    <x v="44"/>
    <x v="7307"/>
    <x v="3"/>
    <x v="13"/>
    <n v="65000"/>
    <x v="0"/>
    <n v="0.01"/>
    <n v="520"/>
  </r>
  <r>
    <x v="8"/>
    <x v="0"/>
    <x v="44"/>
    <x v="7308"/>
    <x v="3"/>
    <x v="13"/>
    <n v="32500"/>
    <x v="0"/>
    <n v="0.01"/>
    <n v="260"/>
  </r>
  <r>
    <x v="8"/>
    <x v="0"/>
    <x v="43"/>
    <x v="7309"/>
    <x v="3"/>
    <x v="13"/>
    <m/>
    <x v="0"/>
    <m/>
    <m/>
  </r>
  <r>
    <x v="8"/>
    <x v="0"/>
    <x v="42"/>
    <x v="7310"/>
    <x v="3"/>
    <x v="13"/>
    <m/>
    <x v="0"/>
    <m/>
    <m/>
  </r>
  <r>
    <x v="8"/>
    <x v="0"/>
    <x v="42"/>
    <x v="7311"/>
    <x v="3"/>
    <x v="13"/>
    <n v="81250"/>
    <x v="0"/>
    <n v="0.01"/>
    <n v="650"/>
  </r>
  <r>
    <x v="8"/>
    <x v="0"/>
    <x v="42"/>
    <x v="7312"/>
    <x v="3"/>
    <x v="13"/>
    <n v="97500"/>
    <x v="0"/>
    <n v="0.01"/>
    <n v="780"/>
  </r>
  <r>
    <x v="8"/>
    <x v="0"/>
    <x v="42"/>
    <x v="7313"/>
    <x v="3"/>
    <x v="13"/>
    <n v="208"/>
    <x v="0"/>
    <n v="0.01"/>
    <n v="1.66"/>
  </r>
  <r>
    <x v="8"/>
    <x v="0"/>
    <x v="39"/>
    <x v="7314"/>
    <x v="3"/>
    <x v="13"/>
    <m/>
    <x v="0"/>
    <m/>
    <m/>
  </r>
  <r>
    <x v="8"/>
    <x v="0"/>
    <x v="39"/>
    <x v="7315"/>
    <x v="3"/>
    <x v="13"/>
    <m/>
    <x v="0"/>
    <m/>
    <m/>
  </r>
  <r>
    <x v="8"/>
    <x v="0"/>
    <x v="39"/>
    <x v="7316"/>
    <x v="3"/>
    <x v="13"/>
    <m/>
    <x v="0"/>
    <m/>
    <m/>
  </r>
  <r>
    <x v="8"/>
    <x v="0"/>
    <x v="39"/>
    <x v="7317"/>
    <x v="3"/>
    <x v="13"/>
    <m/>
    <x v="0"/>
    <m/>
    <m/>
  </r>
  <r>
    <x v="8"/>
    <x v="0"/>
    <x v="39"/>
    <x v="7318"/>
    <x v="3"/>
    <x v="13"/>
    <m/>
    <x v="0"/>
    <m/>
    <m/>
  </r>
  <r>
    <x v="8"/>
    <x v="0"/>
    <x v="39"/>
    <x v="7319"/>
    <x v="3"/>
    <x v="13"/>
    <m/>
    <x v="0"/>
    <m/>
    <m/>
  </r>
  <r>
    <x v="8"/>
    <x v="0"/>
    <x v="39"/>
    <x v="7320"/>
    <x v="3"/>
    <x v="13"/>
    <m/>
    <x v="0"/>
    <m/>
    <m/>
  </r>
  <r>
    <x v="8"/>
    <x v="0"/>
    <x v="39"/>
    <x v="7321"/>
    <x v="3"/>
    <x v="13"/>
    <m/>
    <x v="0"/>
    <m/>
    <m/>
  </r>
  <r>
    <x v="8"/>
    <x v="0"/>
    <x v="39"/>
    <x v="7322"/>
    <x v="3"/>
    <x v="13"/>
    <m/>
    <x v="0"/>
    <m/>
    <m/>
  </r>
  <r>
    <x v="8"/>
    <x v="0"/>
    <x v="39"/>
    <x v="7323"/>
    <x v="3"/>
    <x v="13"/>
    <m/>
    <x v="0"/>
    <m/>
    <m/>
  </r>
  <r>
    <x v="8"/>
    <x v="0"/>
    <x v="38"/>
    <x v="7324"/>
    <x v="3"/>
    <x v="13"/>
    <m/>
    <x v="0"/>
    <m/>
    <m/>
  </r>
  <r>
    <x v="8"/>
    <x v="0"/>
    <x v="47"/>
    <x v="7325"/>
    <x v="3"/>
    <x v="13"/>
    <m/>
    <x v="0"/>
    <m/>
    <m/>
  </r>
  <r>
    <x v="8"/>
    <x v="0"/>
    <x v="151"/>
    <x v="7326"/>
    <x v="1"/>
    <x v="4"/>
    <n v="8"/>
    <x v="2"/>
    <n v="24"/>
    <n v="192"/>
  </r>
  <r>
    <x v="8"/>
    <x v="0"/>
    <x v="151"/>
    <x v="7327"/>
    <x v="1"/>
    <x v="4"/>
    <m/>
    <x v="2"/>
    <m/>
    <m/>
  </r>
  <r>
    <x v="8"/>
    <x v="0"/>
    <x v="151"/>
    <x v="7328"/>
    <x v="1"/>
    <x v="4"/>
    <m/>
    <x v="2"/>
    <m/>
    <m/>
  </r>
  <r>
    <x v="8"/>
    <x v="0"/>
    <x v="151"/>
    <x v="7329"/>
    <x v="1"/>
    <x v="4"/>
    <m/>
    <x v="2"/>
    <m/>
    <m/>
  </r>
  <r>
    <x v="8"/>
    <x v="0"/>
    <x v="151"/>
    <x v="7330"/>
    <x v="1"/>
    <x v="4"/>
    <m/>
    <x v="2"/>
    <m/>
    <m/>
  </r>
  <r>
    <x v="8"/>
    <x v="0"/>
    <x v="150"/>
    <x v="7331"/>
    <x v="1"/>
    <x v="4"/>
    <m/>
    <x v="2"/>
    <m/>
    <m/>
  </r>
  <r>
    <x v="8"/>
    <x v="0"/>
    <x v="150"/>
    <x v="7332"/>
    <x v="1"/>
    <x v="4"/>
    <m/>
    <x v="2"/>
    <m/>
    <m/>
  </r>
  <r>
    <x v="8"/>
    <x v="0"/>
    <x v="150"/>
    <x v="7333"/>
    <x v="1"/>
    <x v="4"/>
    <m/>
    <x v="2"/>
    <m/>
    <m/>
  </r>
  <r>
    <x v="8"/>
    <x v="0"/>
    <x v="1"/>
    <x v="7334"/>
    <x v="1"/>
    <x v="1"/>
    <m/>
    <x v="1"/>
    <m/>
    <m/>
  </r>
  <r>
    <x v="8"/>
    <x v="0"/>
    <x v="1"/>
    <x v="7335"/>
    <x v="1"/>
    <x v="1"/>
    <m/>
    <x v="1"/>
    <m/>
    <m/>
  </r>
  <r>
    <x v="8"/>
    <x v="0"/>
    <x v="1"/>
    <x v="7336"/>
    <x v="1"/>
    <x v="1"/>
    <m/>
    <x v="1"/>
    <m/>
    <m/>
  </r>
  <r>
    <x v="8"/>
    <x v="0"/>
    <x v="1"/>
    <x v="7337"/>
    <x v="1"/>
    <x v="1"/>
    <m/>
    <x v="1"/>
    <m/>
    <m/>
  </r>
  <r>
    <x v="8"/>
    <x v="0"/>
    <x v="1"/>
    <x v="7338"/>
    <x v="1"/>
    <x v="1"/>
    <m/>
    <x v="1"/>
    <m/>
    <m/>
  </r>
  <r>
    <x v="8"/>
    <x v="0"/>
    <x v="1"/>
    <x v="7339"/>
    <x v="1"/>
    <x v="1"/>
    <m/>
    <x v="1"/>
    <m/>
    <m/>
  </r>
  <r>
    <x v="8"/>
    <x v="0"/>
    <x v="1"/>
    <x v="7340"/>
    <x v="1"/>
    <x v="1"/>
    <m/>
    <x v="1"/>
    <m/>
    <m/>
  </r>
  <r>
    <x v="8"/>
    <x v="0"/>
    <x v="1"/>
    <x v="7341"/>
    <x v="1"/>
    <x v="1"/>
    <m/>
    <x v="1"/>
    <m/>
    <m/>
  </r>
  <r>
    <x v="8"/>
    <x v="0"/>
    <x v="1"/>
    <x v="7342"/>
    <x v="1"/>
    <x v="1"/>
    <m/>
    <x v="1"/>
    <m/>
    <m/>
  </r>
  <r>
    <x v="8"/>
    <x v="0"/>
    <x v="1"/>
    <x v="7343"/>
    <x v="1"/>
    <x v="1"/>
    <m/>
    <x v="1"/>
    <m/>
    <m/>
  </r>
  <r>
    <x v="8"/>
    <x v="0"/>
    <x v="1"/>
    <x v="7344"/>
    <x v="1"/>
    <x v="1"/>
    <m/>
    <x v="1"/>
    <m/>
    <m/>
  </r>
  <r>
    <x v="8"/>
    <x v="0"/>
    <x v="1"/>
    <x v="7345"/>
    <x v="1"/>
    <x v="1"/>
    <m/>
    <x v="1"/>
    <m/>
    <m/>
  </r>
  <r>
    <x v="8"/>
    <x v="0"/>
    <x v="1"/>
    <x v="7346"/>
    <x v="1"/>
    <x v="1"/>
    <m/>
    <x v="1"/>
    <m/>
    <m/>
  </r>
  <r>
    <x v="8"/>
    <x v="0"/>
    <x v="1"/>
    <x v="7347"/>
    <x v="1"/>
    <x v="1"/>
    <m/>
    <x v="1"/>
    <m/>
    <m/>
  </r>
  <r>
    <x v="8"/>
    <x v="0"/>
    <x v="1"/>
    <x v="7348"/>
    <x v="1"/>
    <x v="1"/>
    <m/>
    <x v="1"/>
    <m/>
    <m/>
  </r>
  <r>
    <x v="8"/>
    <x v="0"/>
    <x v="1"/>
    <x v="7349"/>
    <x v="1"/>
    <x v="1"/>
    <m/>
    <x v="1"/>
    <m/>
    <m/>
  </r>
  <r>
    <x v="8"/>
    <x v="0"/>
    <x v="1"/>
    <x v="7350"/>
    <x v="1"/>
    <x v="1"/>
    <m/>
    <x v="1"/>
    <m/>
    <m/>
  </r>
  <r>
    <x v="8"/>
    <x v="0"/>
    <x v="1"/>
    <x v="7351"/>
    <x v="1"/>
    <x v="1"/>
    <m/>
    <x v="1"/>
    <m/>
    <m/>
  </r>
  <r>
    <x v="8"/>
    <x v="0"/>
    <x v="1"/>
    <x v="7352"/>
    <x v="1"/>
    <x v="1"/>
    <m/>
    <x v="1"/>
    <m/>
    <m/>
  </r>
  <r>
    <x v="8"/>
    <x v="0"/>
    <x v="1"/>
    <x v="7353"/>
    <x v="1"/>
    <x v="1"/>
    <m/>
    <x v="1"/>
    <m/>
    <m/>
  </r>
  <r>
    <x v="8"/>
    <x v="0"/>
    <x v="1"/>
    <x v="7354"/>
    <x v="1"/>
    <x v="1"/>
    <m/>
    <x v="1"/>
    <m/>
    <m/>
  </r>
  <r>
    <x v="8"/>
    <x v="0"/>
    <x v="1"/>
    <x v="7355"/>
    <x v="1"/>
    <x v="1"/>
    <m/>
    <x v="1"/>
    <m/>
    <m/>
  </r>
  <r>
    <x v="8"/>
    <x v="0"/>
    <x v="3"/>
    <x v="7356"/>
    <x v="1"/>
    <x v="3"/>
    <m/>
    <x v="1"/>
    <m/>
    <m/>
  </r>
  <r>
    <x v="8"/>
    <x v="0"/>
    <x v="3"/>
    <x v="7357"/>
    <x v="1"/>
    <x v="3"/>
    <m/>
    <x v="1"/>
    <m/>
    <m/>
  </r>
  <r>
    <x v="8"/>
    <x v="0"/>
    <x v="3"/>
    <x v="7358"/>
    <x v="1"/>
    <x v="3"/>
    <m/>
    <x v="1"/>
    <m/>
    <m/>
  </r>
  <r>
    <x v="8"/>
    <x v="0"/>
    <x v="3"/>
    <x v="7359"/>
    <x v="1"/>
    <x v="3"/>
    <m/>
    <x v="1"/>
    <m/>
    <m/>
  </r>
  <r>
    <x v="8"/>
    <x v="0"/>
    <x v="3"/>
    <x v="7360"/>
    <x v="1"/>
    <x v="3"/>
    <m/>
    <x v="1"/>
    <m/>
    <m/>
  </r>
  <r>
    <x v="8"/>
    <x v="0"/>
    <x v="3"/>
    <x v="7361"/>
    <x v="1"/>
    <x v="3"/>
    <m/>
    <x v="1"/>
    <m/>
    <m/>
  </r>
  <r>
    <x v="8"/>
    <x v="0"/>
    <x v="3"/>
    <x v="7362"/>
    <x v="1"/>
    <x v="3"/>
    <m/>
    <x v="1"/>
    <m/>
    <m/>
  </r>
  <r>
    <x v="8"/>
    <x v="0"/>
    <x v="3"/>
    <x v="7363"/>
    <x v="1"/>
    <x v="3"/>
    <m/>
    <x v="1"/>
    <m/>
    <m/>
  </r>
  <r>
    <x v="8"/>
    <x v="0"/>
    <x v="4"/>
    <x v="7364"/>
    <x v="1"/>
    <x v="4"/>
    <m/>
    <x v="2"/>
    <m/>
    <m/>
  </r>
  <r>
    <x v="8"/>
    <x v="0"/>
    <x v="4"/>
    <x v="7365"/>
    <x v="1"/>
    <x v="4"/>
    <m/>
    <x v="2"/>
    <m/>
    <m/>
  </r>
  <r>
    <x v="8"/>
    <x v="0"/>
    <x v="4"/>
    <x v="7366"/>
    <x v="1"/>
    <x v="4"/>
    <m/>
    <x v="2"/>
    <m/>
    <m/>
  </r>
  <r>
    <x v="8"/>
    <x v="0"/>
    <x v="4"/>
    <x v="7367"/>
    <x v="1"/>
    <x v="4"/>
    <m/>
    <x v="2"/>
    <m/>
    <m/>
  </r>
  <r>
    <x v="8"/>
    <x v="0"/>
    <x v="4"/>
    <x v="7368"/>
    <x v="1"/>
    <x v="4"/>
    <m/>
    <x v="2"/>
    <m/>
    <m/>
  </r>
  <r>
    <x v="8"/>
    <x v="0"/>
    <x v="4"/>
    <x v="7369"/>
    <x v="1"/>
    <x v="4"/>
    <m/>
    <x v="2"/>
    <m/>
    <m/>
  </r>
  <r>
    <x v="8"/>
    <x v="0"/>
    <x v="147"/>
    <x v="7370"/>
    <x v="1"/>
    <x v="15"/>
    <n v="40"/>
    <x v="1"/>
    <n v="11.8"/>
    <n v="472"/>
  </r>
  <r>
    <x v="8"/>
    <x v="0"/>
    <x v="147"/>
    <x v="7371"/>
    <x v="1"/>
    <x v="15"/>
    <n v="0.95"/>
    <x v="1"/>
    <n v="11.8"/>
    <n v="11.21"/>
  </r>
  <r>
    <x v="8"/>
    <x v="0"/>
    <x v="267"/>
    <x v="7372"/>
    <x v="1"/>
    <x v="4"/>
    <n v="4562.4844000000003"/>
    <x v="2"/>
    <n v="2.85"/>
    <n v="13003.08"/>
  </r>
  <r>
    <x v="8"/>
    <x v="0"/>
    <x v="4"/>
    <x v="7373"/>
    <x v="1"/>
    <x v="4"/>
    <m/>
    <x v="2"/>
    <m/>
    <m/>
  </r>
  <r>
    <x v="8"/>
    <x v="0"/>
    <x v="4"/>
    <x v="7374"/>
    <x v="1"/>
    <x v="4"/>
    <m/>
    <x v="2"/>
    <m/>
    <m/>
  </r>
  <r>
    <x v="8"/>
    <x v="0"/>
    <x v="4"/>
    <x v="7375"/>
    <x v="1"/>
    <x v="4"/>
    <m/>
    <x v="2"/>
    <m/>
    <m/>
  </r>
  <r>
    <x v="8"/>
    <x v="0"/>
    <x v="4"/>
    <x v="7376"/>
    <x v="1"/>
    <x v="4"/>
    <m/>
    <x v="2"/>
    <m/>
    <m/>
  </r>
  <r>
    <x v="8"/>
    <x v="0"/>
    <x v="4"/>
    <x v="7377"/>
    <x v="1"/>
    <x v="4"/>
    <m/>
    <x v="2"/>
    <m/>
    <m/>
  </r>
  <r>
    <x v="8"/>
    <x v="0"/>
    <x v="4"/>
    <x v="7378"/>
    <x v="1"/>
    <x v="4"/>
    <m/>
    <x v="2"/>
    <m/>
    <m/>
  </r>
  <r>
    <x v="8"/>
    <x v="0"/>
    <x v="255"/>
    <x v="7379"/>
    <x v="1"/>
    <x v="2"/>
    <m/>
    <x v="1"/>
    <m/>
    <m/>
  </r>
  <r>
    <x v="8"/>
    <x v="0"/>
    <x v="2"/>
    <x v="7380"/>
    <x v="1"/>
    <x v="2"/>
    <m/>
    <x v="1"/>
    <m/>
    <m/>
  </r>
  <r>
    <x v="8"/>
    <x v="0"/>
    <x v="2"/>
    <x v="7381"/>
    <x v="1"/>
    <x v="2"/>
    <m/>
    <x v="1"/>
    <m/>
    <m/>
  </r>
  <r>
    <x v="8"/>
    <x v="0"/>
    <x v="2"/>
    <x v="7382"/>
    <x v="1"/>
    <x v="2"/>
    <m/>
    <x v="1"/>
    <m/>
    <m/>
  </r>
  <r>
    <x v="8"/>
    <x v="0"/>
    <x v="2"/>
    <x v="7383"/>
    <x v="1"/>
    <x v="2"/>
    <m/>
    <x v="1"/>
    <m/>
    <m/>
  </r>
  <r>
    <x v="8"/>
    <x v="0"/>
    <x v="2"/>
    <x v="7384"/>
    <x v="1"/>
    <x v="2"/>
    <m/>
    <x v="1"/>
    <m/>
    <m/>
  </r>
  <r>
    <x v="8"/>
    <x v="0"/>
    <x v="2"/>
    <x v="7385"/>
    <x v="1"/>
    <x v="2"/>
    <m/>
    <x v="1"/>
    <m/>
    <m/>
  </r>
  <r>
    <x v="8"/>
    <x v="0"/>
    <x v="2"/>
    <x v="7386"/>
    <x v="1"/>
    <x v="2"/>
    <m/>
    <x v="1"/>
    <m/>
    <m/>
  </r>
  <r>
    <x v="8"/>
    <x v="0"/>
    <x v="2"/>
    <x v="7387"/>
    <x v="1"/>
    <x v="2"/>
    <m/>
    <x v="1"/>
    <m/>
    <m/>
  </r>
  <r>
    <x v="8"/>
    <x v="0"/>
    <x v="2"/>
    <x v="7388"/>
    <x v="1"/>
    <x v="2"/>
    <m/>
    <x v="1"/>
    <m/>
    <m/>
  </r>
  <r>
    <x v="8"/>
    <x v="0"/>
    <x v="2"/>
    <x v="7389"/>
    <x v="1"/>
    <x v="2"/>
    <m/>
    <x v="1"/>
    <m/>
    <m/>
  </r>
  <r>
    <x v="8"/>
    <x v="0"/>
    <x v="2"/>
    <x v="7390"/>
    <x v="1"/>
    <x v="2"/>
    <m/>
    <x v="1"/>
    <m/>
    <m/>
  </r>
  <r>
    <x v="8"/>
    <x v="0"/>
    <x v="2"/>
    <x v="7391"/>
    <x v="1"/>
    <x v="2"/>
    <m/>
    <x v="1"/>
    <m/>
    <m/>
  </r>
  <r>
    <x v="8"/>
    <x v="0"/>
    <x v="2"/>
    <x v="7392"/>
    <x v="1"/>
    <x v="2"/>
    <m/>
    <x v="1"/>
    <m/>
    <m/>
  </r>
  <r>
    <x v="8"/>
    <x v="0"/>
    <x v="2"/>
    <x v="7393"/>
    <x v="1"/>
    <x v="2"/>
    <m/>
    <x v="1"/>
    <m/>
    <m/>
  </r>
  <r>
    <x v="8"/>
    <x v="0"/>
    <x v="2"/>
    <x v="7394"/>
    <x v="1"/>
    <x v="2"/>
    <m/>
    <x v="1"/>
    <m/>
    <m/>
  </r>
  <r>
    <x v="8"/>
    <x v="0"/>
    <x v="2"/>
    <x v="7395"/>
    <x v="1"/>
    <x v="2"/>
    <m/>
    <x v="1"/>
    <m/>
    <m/>
  </r>
  <r>
    <x v="8"/>
    <x v="0"/>
    <x v="220"/>
    <x v="7396"/>
    <x v="1"/>
    <x v="16"/>
    <m/>
    <x v="1"/>
    <m/>
    <m/>
  </r>
  <r>
    <x v="8"/>
    <x v="0"/>
    <x v="220"/>
    <x v="7397"/>
    <x v="1"/>
    <x v="16"/>
    <m/>
    <x v="1"/>
    <m/>
    <m/>
  </r>
  <r>
    <x v="8"/>
    <x v="0"/>
    <x v="220"/>
    <x v="7398"/>
    <x v="1"/>
    <x v="16"/>
    <m/>
    <x v="1"/>
    <m/>
    <m/>
  </r>
  <r>
    <x v="8"/>
    <x v="0"/>
    <x v="220"/>
    <x v="7399"/>
    <x v="1"/>
    <x v="16"/>
    <m/>
    <x v="1"/>
    <m/>
    <m/>
  </r>
  <r>
    <x v="8"/>
    <x v="0"/>
    <x v="220"/>
    <x v="7400"/>
    <x v="1"/>
    <x v="16"/>
    <m/>
    <x v="1"/>
    <m/>
    <m/>
  </r>
  <r>
    <x v="8"/>
    <x v="0"/>
    <x v="220"/>
    <x v="7401"/>
    <x v="1"/>
    <x v="16"/>
    <m/>
    <x v="1"/>
    <m/>
    <m/>
  </r>
  <r>
    <x v="8"/>
    <x v="0"/>
    <x v="220"/>
    <x v="7402"/>
    <x v="1"/>
    <x v="16"/>
    <m/>
    <x v="1"/>
    <m/>
    <m/>
  </r>
  <r>
    <x v="8"/>
    <x v="0"/>
    <x v="220"/>
    <x v="7403"/>
    <x v="1"/>
    <x v="16"/>
    <m/>
    <x v="1"/>
    <m/>
    <m/>
  </r>
  <r>
    <x v="8"/>
    <x v="0"/>
    <x v="220"/>
    <x v="7404"/>
    <x v="1"/>
    <x v="16"/>
    <m/>
    <x v="1"/>
    <m/>
    <m/>
  </r>
  <r>
    <x v="8"/>
    <x v="0"/>
    <x v="238"/>
    <x v="7405"/>
    <x v="1"/>
    <x v="3"/>
    <m/>
    <x v="1"/>
    <m/>
    <m/>
  </r>
  <r>
    <x v="8"/>
    <x v="0"/>
    <x v="238"/>
    <x v="7406"/>
    <x v="1"/>
    <x v="3"/>
    <m/>
    <x v="1"/>
    <m/>
    <m/>
  </r>
  <r>
    <x v="8"/>
    <x v="0"/>
    <x v="238"/>
    <x v="7407"/>
    <x v="1"/>
    <x v="3"/>
    <m/>
    <x v="1"/>
    <m/>
    <m/>
  </r>
  <r>
    <x v="8"/>
    <x v="0"/>
    <x v="238"/>
    <x v="7408"/>
    <x v="1"/>
    <x v="3"/>
    <m/>
    <x v="1"/>
    <m/>
    <m/>
  </r>
  <r>
    <x v="8"/>
    <x v="0"/>
    <x v="238"/>
    <x v="7409"/>
    <x v="1"/>
    <x v="3"/>
    <m/>
    <x v="1"/>
    <m/>
    <m/>
  </r>
  <r>
    <x v="8"/>
    <x v="0"/>
    <x v="238"/>
    <x v="7410"/>
    <x v="1"/>
    <x v="3"/>
    <m/>
    <x v="1"/>
    <m/>
    <m/>
  </r>
  <r>
    <x v="8"/>
    <x v="0"/>
    <x v="238"/>
    <x v="7411"/>
    <x v="1"/>
    <x v="3"/>
    <m/>
    <x v="1"/>
    <m/>
    <m/>
  </r>
  <r>
    <x v="8"/>
    <x v="0"/>
    <x v="238"/>
    <x v="7412"/>
    <x v="1"/>
    <x v="3"/>
    <m/>
    <x v="1"/>
    <m/>
    <m/>
  </r>
  <r>
    <x v="8"/>
    <x v="0"/>
    <x v="218"/>
    <x v="7413"/>
    <x v="1"/>
    <x v="15"/>
    <m/>
    <x v="1"/>
    <m/>
    <m/>
  </r>
  <r>
    <x v="8"/>
    <x v="0"/>
    <x v="218"/>
    <x v="7414"/>
    <x v="1"/>
    <x v="15"/>
    <m/>
    <x v="1"/>
    <m/>
    <m/>
  </r>
  <r>
    <x v="8"/>
    <x v="0"/>
    <x v="217"/>
    <x v="7415"/>
    <x v="1"/>
    <x v="15"/>
    <m/>
    <x v="1"/>
    <m/>
    <m/>
  </r>
  <r>
    <x v="8"/>
    <x v="0"/>
    <x v="147"/>
    <x v="7416"/>
    <x v="1"/>
    <x v="15"/>
    <m/>
    <x v="1"/>
    <m/>
    <m/>
  </r>
  <r>
    <x v="8"/>
    <x v="0"/>
    <x v="147"/>
    <x v="7417"/>
    <x v="1"/>
    <x v="15"/>
    <m/>
    <x v="1"/>
    <m/>
    <m/>
  </r>
  <r>
    <x v="8"/>
    <x v="0"/>
    <x v="147"/>
    <x v="7418"/>
    <x v="1"/>
    <x v="15"/>
    <m/>
    <x v="1"/>
    <m/>
    <m/>
  </r>
  <r>
    <x v="8"/>
    <x v="0"/>
    <x v="147"/>
    <x v="7419"/>
    <x v="1"/>
    <x v="15"/>
    <m/>
    <x v="1"/>
    <m/>
    <m/>
  </r>
  <r>
    <x v="8"/>
    <x v="0"/>
    <x v="237"/>
    <x v="7420"/>
    <x v="1"/>
    <x v="15"/>
    <m/>
    <x v="1"/>
    <m/>
    <m/>
  </r>
  <r>
    <x v="8"/>
    <x v="0"/>
    <x v="237"/>
    <x v="7421"/>
    <x v="1"/>
    <x v="15"/>
    <m/>
    <x v="1"/>
    <m/>
    <m/>
  </r>
  <r>
    <x v="8"/>
    <x v="0"/>
    <x v="237"/>
    <x v="7422"/>
    <x v="1"/>
    <x v="15"/>
    <m/>
    <x v="1"/>
    <m/>
    <m/>
  </r>
  <r>
    <x v="8"/>
    <x v="0"/>
    <x v="169"/>
    <x v="7423"/>
    <x v="1"/>
    <x v="15"/>
    <n v="77.150000000000006"/>
    <x v="1"/>
    <n v="11.85"/>
    <n v="914.25"/>
  </r>
  <r>
    <x v="8"/>
    <x v="0"/>
    <x v="169"/>
    <x v="7424"/>
    <x v="1"/>
    <x v="15"/>
    <n v="40.35"/>
    <x v="1"/>
    <n v="11.85"/>
    <n v="478.17"/>
  </r>
  <r>
    <x v="8"/>
    <x v="0"/>
    <x v="237"/>
    <x v="7425"/>
    <x v="1"/>
    <x v="15"/>
    <m/>
    <x v="1"/>
    <m/>
    <m/>
  </r>
  <r>
    <x v="8"/>
    <x v="0"/>
    <x v="237"/>
    <x v="7426"/>
    <x v="1"/>
    <x v="15"/>
    <m/>
    <x v="1"/>
    <m/>
    <m/>
  </r>
  <r>
    <x v="8"/>
    <x v="0"/>
    <x v="237"/>
    <x v="7427"/>
    <x v="1"/>
    <x v="15"/>
    <m/>
    <x v="1"/>
    <m/>
    <m/>
  </r>
  <r>
    <x v="8"/>
    <x v="0"/>
    <x v="237"/>
    <x v="7428"/>
    <x v="1"/>
    <x v="15"/>
    <m/>
    <x v="1"/>
    <m/>
    <m/>
  </r>
  <r>
    <x v="8"/>
    <x v="0"/>
    <x v="237"/>
    <x v="7429"/>
    <x v="1"/>
    <x v="15"/>
    <m/>
    <x v="1"/>
    <m/>
    <m/>
  </r>
  <r>
    <x v="8"/>
    <x v="0"/>
    <x v="237"/>
    <x v="7430"/>
    <x v="1"/>
    <x v="15"/>
    <m/>
    <x v="1"/>
    <m/>
    <m/>
  </r>
  <r>
    <x v="8"/>
    <x v="0"/>
    <x v="237"/>
    <x v="7431"/>
    <x v="1"/>
    <x v="15"/>
    <m/>
    <x v="1"/>
    <m/>
    <m/>
  </r>
  <r>
    <x v="8"/>
    <x v="0"/>
    <x v="237"/>
    <x v="7432"/>
    <x v="1"/>
    <x v="15"/>
    <m/>
    <x v="1"/>
    <m/>
    <m/>
  </r>
  <r>
    <x v="8"/>
    <x v="0"/>
    <x v="236"/>
    <x v="7433"/>
    <x v="1"/>
    <x v="15"/>
    <n v="120.85"/>
    <x v="1"/>
    <n v="12.8"/>
    <n v="1546.88"/>
  </r>
  <r>
    <x v="8"/>
    <x v="0"/>
    <x v="236"/>
    <x v="7434"/>
    <x v="1"/>
    <x v="15"/>
    <m/>
    <x v="1"/>
    <m/>
    <m/>
  </r>
  <r>
    <x v="8"/>
    <x v="0"/>
    <x v="236"/>
    <x v="7435"/>
    <x v="1"/>
    <x v="15"/>
    <m/>
    <x v="1"/>
    <m/>
    <m/>
  </r>
  <r>
    <x v="8"/>
    <x v="0"/>
    <x v="214"/>
    <x v="7436"/>
    <x v="1"/>
    <x v="15"/>
    <m/>
    <x v="1"/>
    <m/>
    <m/>
  </r>
  <r>
    <x v="8"/>
    <x v="0"/>
    <x v="214"/>
    <x v="7437"/>
    <x v="1"/>
    <x v="15"/>
    <m/>
    <x v="1"/>
    <m/>
    <m/>
  </r>
  <r>
    <x v="8"/>
    <x v="0"/>
    <x v="214"/>
    <x v="7438"/>
    <x v="1"/>
    <x v="15"/>
    <m/>
    <x v="1"/>
    <m/>
    <m/>
  </r>
  <r>
    <x v="8"/>
    <x v="0"/>
    <x v="214"/>
    <x v="7439"/>
    <x v="1"/>
    <x v="15"/>
    <m/>
    <x v="1"/>
    <m/>
    <m/>
  </r>
  <r>
    <x v="8"/>
    <x v="0"/>
    <x v="214"/>
    <x v="7440"/>
    <x v="1"/>
    <x v="15"/>
    <m/>
    <x v="1"/>
    <m/>
    <m/>
  </r>
  <r>
    <x v="8"/>
    <x v="0"/>
    <x v="183"/>
    <x v="7441"/>
    <x v="1"/>
    <x v="15"/>
    <n v="223.1"/>
    <x v="1"/>
    <n v="14.4"/>
    <n v="3212.64"/>
  </r>
  <r>
    <x v="8"/>
    <x v="0"/>
    <x v="183"/>
    <x v="7442"/>
    <x v="1"/>
    <x v="15"/>
    <m/>
    <x v="1"/>
    <m/>
    <m/>
  </r>
  <r>
    <x v="8"/>
    <x v="0"/>
    <x v="213"/>
    <x v="7443"/>
    <x v="1"/>
    <x v="15"/>
    <m/>
    <x v="1"/>
    <m/>
    <m/>
  </r>
  <r>
    <x v="8"/>
    <x v="0"/>
    <x v="182"/>
    <x v="7444"/>
    <x v="1"/>
    <x v="15"/>
    <m/>
    <x v="1"/>
    <m/>
    <m/>
  </r>
  <r>
    <x v="8"/>
    <x v="0"/>
    <x v="182"/>
    <x v="7445"/>
    <x v="1"/>
    <x v="15"/>
    <m/>
    <x v="1"/>
    <m/>
    <m/>
  </r>
  <r>
    <x v="8"/>
    <x v="0"/>
    <x v="182"/>
    <x v="7446"/>
    <x v="1"/>
    <x v="15"/>
    <m/>
    <x v="1"/>
    <m/>
    <m/>
  </r>
  <r>
    <x v="8"/>
    <x v="0"/>
    <x v="182"/>
    <x v="7447"/>
    <x v="1"/>
    <x v="15"/>
    <m/>
    <x v="1"/>
    <m/>
    <m/>
  </r>
  <r>
    <x v="8"/>
    <x v="0"/>
    <x v="182"/>
    <x v="7448"/>
    <x v="1"/>
    <x v="15"/>
    <m/>
    <x v="1"/>
    <m/>
    <m/>
  </r>
  <r>
    <x v="8"/>
    <x v="0"/>
    <x v="181"/>
    <x v="7449"/>
    <x v="1"/>
    <x v="15"/>
    <m/>
    <x v="1"/>
    <m/>
    <m/>
  </r>
  <r>
    <x v="8"/>
    <x v="0"/>
    <x v="181"/>
    <x v="7450"/>
    <x v="1"/>
    <x v="15"/>
    <m/>
    <x v="1"/>
    <m/>
    <m/>
  </r>
  <r>
    <x v="8"/>
    <x v="1"/>
    <x v="16"/>
    <x v="7451"/>
    <x v="4"/>
    <x v="9"/>
    <n v="58"/>
    <x v="0"/>
    <n v="42.21"/>
    <n v="2448.1799999999998"/>
  </r>
  <r>
    <x v="8"/>
    <x v="0"/>
    <x v="180"/>
    <x v="7452"/>
    <x v="1"/>
    <x v="15"/>
    <m/>
    <x v="1"/>
    <m/>
    <m/>
  </r>
  <r>
    <x v="8"/>
    <x v="1"/>
    <x v="16"/>
    <x v="7453"/>
    <x v="4"/>
    <x v="9"/>
    <n v="62"/>
    <x v="0"/>
    <n v="42.21"/>
    <n v="2617.02"/>
  </r>
  <r>
    <x v="8"/>
    <x v="1"/>
    <x v="16"/>
    <x v="7454"/>
    <x v="4"/>
    <x v="9"/>
    <n v="192"/>
    <x v="0"/>
    <n v="42.21"/>
    <n v="8104.32"/>
  </r>
  <r>
    <x v="8"/>
    <x v="1"/>
    <x v="16"/>
    <x v="7455"/>
    <x v="4"/>
    <x v="9"/>
    <n v="191"/>
    <x v="0"/>
    <n v="42.21"/>
    <n v="8062.11"/>
  </r>
  <r>
    <x v="8"/>
    <x v="1"/>
    <x v="16"/>
    <x v="7456"/>
    <x v="4"/>
    <x v="9"/>
    <n v="104"/>
    <x v="0"/>
    <n v="42.21"/>
    <n v="4389.84"/>
  </r>
  <r>
    <x v="8"/>
    <x v="1"/>
    <x v="16"/>
    <x v="7457"/>
    <x v="4"/>
    <x v="9"/>
    <n v="88"/>
    <x v="0"/>
    <n v="42.21"/>
    <n v="3714.48"/>
  </r>
  <r>
    <x v="8"/>
    <x v="1"/>
    <x v="15"/>
    <x v="7458"/>
    <x v="4"/>
    <x v="9"/>
    <n v="5"/>
    <x v="0"/>
    <n v="42.21"/>
    <n v="211.05"/>
  </r>
  <r>
    <x v="8"/>
    <x v="1"/>
    <x v="15"/>
    <x v="7459"/>
    <x v="4"/>
    <x v="9"/>
    <n v="186"/>
    <x v="0"/>
    <n v="42.21"/>
    <n v="7851.06"/>
  </r>
  <r>
    <x v="8"/>
    <x v="1"/>
    <x v="15"/>
    <x v="7460"/>
    <x v="4"/>
    <x v="9"/>
    <n v="246"/>
    <x v="0"/>
    <n v="42.21"/>
    <n v="10383.66"/>
  </r>
  <r>
    <x v="8"/>
    <x v="1"/>
    <x v="15"/>
    <x v="7461"/>
    <x v="4"/>
    <x v="9"/>
    <n v="280"/>
    <x v="0"/>
    <n v="42.21"/>
    <n v="11818.8"/>
  </r>
  <r>
    <x v="8"/>
    <x v="1"/>
    <x v="15"/>
    <x v="7462"/>
    <x v="4"/>
    <x v="9"/>
    <n v="95"/>
    <x v="0"/>
    <n v="42.21"/>
    <n v="4009.95"/>
  </r>
  <r>
    <x v="8"/>
    <x v="1"/>
    <x v="15"/>
    <x v="7463"/>
    <x v="4"/>
    <x v="9"/>
    <n v="96"/>
    <x v="0"/>
    <n v="42.21"/>
    <n v="4052.16"/>
  </r>
  <r>
    <x v="8"/>
    <x v="1"/>
    <x v="14"/>
    <x v="7464"/>
    <x v="4"/>
    <x v="10"/>
    <n v="20"/>
    <x v="0"/>
    <n v="42.21"/>
    <n v="844.2"/>
  </r>
  <r>
    <x v="8"/>
    <x v="1"/>
    <x v="14"/>
    <x v="7465"/>
    <x v="4"/>
    <x v="10"/>
    <n v="140"/>
    <x v="0"/>
    <n v="42.21"/>
    <n v="5909.4"/>
  </r>
  <r>
    <x v="8"/>
    <x v="1"/>
    <x v="14"/>
    <x v="7466"/>
    <x v="4"/>
    <x v="10"/>
    <n v="97"/>
    <x v="0"/>
    <n v="42.21"/>
    <n v="4094.37"/>
  </r>
  <r>
    <x v="8"/>
    <x v="1"/>
    <x v="14"/>
    <x v="7467"/>
    <x v="4"/>
    <x v="10"/>
    <n v="426"/>
    <x v="0"/>
    <n v="42.21"/>
    <n v="17981.46"/>
  </r>
  <r>
    <x v="8"/>
    <x v="1"/>
    <x v="14"/>
    <x v="7468"/>
    <x v="4"/>
    <x v="10"/>
    <n v="481"/>
    <x v="0"/>
    <n v="42.21"/>
    <n v="20303.009999999998"/>
  </r>
  <r>
    <x v="8"/>
    <x v="1"/>
    <x v="14"/>
    <x v="7469"/>
    <x v="4"/>
    <x v="10"/>
    <n v="27"/>
    <x v="0"/>
    <n v="42.21"/>
    <n v="1139.67"/>
  </r>
  <r>
    <x v="8"/>
    <x v="1"/>
    <x v="14"/>
    <x v="7470"/>
    <x v="4"/>
    <x v="10"/>
    <n v="69"/>
    <x v="0"/>
    <n v="42.21"/>
    <n v="2912.49"/>
  </r>
  <r>
    <x v="8"/>
    <x v="1"/>
    <x v="13"/>
    <x v="7471"/>
    <x v="4"/>
    <x v="9"/>
    <n v="288"/>
    <x v="0"/>
    <n v="42.21"/>
    <n v="12156.48"/>
  </r>
  <r>
    <x v="8"/>
    <x v="1"/>
    <x v="13"/>
    <x v="7472"/>
    <x v="4"/>
    <x v="9"/>
    <n v="228"/>
    <x v="0"/>
    <n v="42.21"/>
    <n v="9623.8799999999992"/>
  </r>
  <r>
    <x v="8"/>
    <x v="1"/>
    <x v="13"/>
    <x v="7473"/>
    <x v="4"/>
    <x v="9"/>
    <n v="60"/>
    <x v="0"/>
    <n v="42.21"/>
    <n v="2532.6"/>
  </r>
  <r>
    <x v="8"/>
    <x v="1"/>
    <x v="13"/>
    <x v="7474"/>
    <x v="4"/>
    <x v="9"/>
    <n v="3"/>
    <x v="0"/>
    <n v="42.21"/>
    <n v="126.63"/>
  </r>
  <r>
    <x v="8"/>
    <x v="1"/>
    <x v="12"/>
    <x v="7475"/>
    <x v="4"/>
    <x v="9"/>
    <n v="96"/>
    <x v="0"/>
    <n v="42.21"/>
    <n v="4052.16"/>
  </r>
  <r>
    <x v="8"/>
    <x v="0"/>
    <x v="180"/>
    <x v="7476"/>
    <x v="1"/>
    <x v="15"/>
    <m/>
    <x v="1"/>
    <m/>
    <m/>
  </r>
  <r>
    <x v="8"/>
    <x v="0"/>
    <x v="145"/>
    <x v="7477"/>
    <x v="1"/>
    <x v="15"/>
    <m/>
    <x v="1"/>
    <m/>
    <m/>
  </r>
  <r>
    <x v="8"/>
    <x v="0"/>
    <x v="145"/>
    <x v="7478"/>
    <x v="1"/>
    <x v="15"/>
    <m/>
    <x v="1"/>
    <m/>
    <m/>
  </r>
  <r>
    <x v="8"/>
    <x v="0"/>
    <x v="145"/>
    <x v="7479"/>
    <x v="1"/>
    <x v="15"/>
    <m/>
    <x v="1"/>
    <m/>
    <m/>
  </r>
  <r>
    <x v="8"/>
    <x v="0"/>
    <x v="145"/>
    <x v="7480"/>
    <x v="1"/>
    <x v="15"/>
    <m/>
    <x v="1"/>
    <m/>
    <m/>
  </r>
  <r>
    <x v="8"/>
    <x v="0"/>
    <x v="145"/>
    <x v="7481"/>
    <x v="1"/>
    <x v="15"/>
    <m/>
    <x v="1"/>
    <m/>
    <m/>
  </r>
  <r>
    <x v="8"/>
    <x v="0"/>
    <x v="145"/>
    <x v="7482"/>
    <x v="1"/>
    <x v="15"/>
    <m/>
    <x v="1"/>
    <m/>
    <m/>
  </r>
  <r>
    <x v="8"/>
    <x v="0"/>
    <x v="145"/>
    <x v="7483"/>
    <x v="1"/>
    <x v="15"/>
    <m/>
    <x v="1"/>
    <m/>
    <m/>
  </r>
  <r>
    <x v="8"/>
    <x v="0"/>
    <x v="179"/>
    <x v="7484"/>
    <x v="1"/>
    <x v="15"/>
    <m/>
    <x v="1"/>
    <m/>
    <m/>
  </r>
  <r>
    <x v="8"/>
    <x v="0"/>
    <x v="178"/>
    <x v="7485"/>
    <x v="1"/>
    <x v="15"/>
    <m/>
    <x v="1"/>
    <m/>
    <m/>
  </r>
  <r>
    <x v="8"/>
    <x v="0"/>
    <x v="172"/>
    <x v="7486"/>
    <x v="1"/>
    <x v="15"/>
    <m/>
    <x v="1"/>
    <m/>
    <m/>
  </r>
  <r>
    <x v="8"/>
    <x v="0"/>
    <x v="171"/>
    <x v="7487"/>
    <x v="1"/>
    <x v="15"/>
    <m/>
    <x v="1"/>
    <m/>
    <m/>
  </r>
  <r>
    <x v="8"/>
    <x v="0"/>
    <x v="171"/>
    <x v="7488"/>
    <x v="1"/>
    <x v="15"/>
    <m/>
    <x v="1"/>
    <m/>
    <m/>
  </r>
  <r>
    <x v="8"/>
    <x v="0"/>
    <x v="170"/>
    <x v="7489"/>
    <x v="1"/>
    <x v="15"/>
    <m/>
    <x v="1"/>
    <m/>
    <m/>
  </r>
  <r>
    <x v="8"/>
    <x v="1"/>
    <x v="114"/>
    <x v="7490"/>
    <x v="4"/>
    <x v="8"/>
    <n v="48"/>
    <x v="0"/>
    <n v="79.260000000000005"/>
    <n v="3804.48"/>
  </r>
  <r>
    <x v="8"/>
    <x v="0"/>
    <x v="114"/>
    <x v="7491"/>
    <x v="4"/>
    <x v="8"/>
    <n v="96"/>
    <x v="0"/>
    <n v="79.260000000000005"/>
    <n v="7608.96"/>
  </r>
  <r>
    <x v="8"/>
    <x v="1"/>
    <x v="11"/>
    <x v="7492"/>
    <x v="4"/>
    <x v="7"/>
    <n v="14"/>
    <x v="0"/>
    <n v="78.260000000000005"/>
    <n v="1095.6400000000001"/>
  </r>
  <r>
    <x v="8"/>
    <x v="1"/>
    <x v="11"/>
    <x v="7493"/>
    <x v="4"/>
    <x v="7"/>
    <n v="4"/>
    <x v="0"/>
    <n v="78.260000000000005"/>
    <n v="313.04000000000002"/>
  </r>
  <r>
    <x v="8"/>
    <x v="0"/>
    <x v="11"/>
    <x v="7494"/>
    <x v="4"/>
    <x v="7"/>
    <n v="42"/>
    <x v="0"/>
    <n v="78.260000000000005"/>
    <n v="3286.92"/>
  </r>
  <r>
    <x v="8"/>
    <x v="0"/>
    <x v="11"/>
    <x v="7495"/>
    <x v="4"/>
    <x v="7"/>
    <n v="113"/>
    <x v="0"/>
    <n v="78.260000000000005"/>
    <n v="8843.3799999999992"/>
  </r>
  <r>
    <x v="8"/>
    <x v="0"/>
    <x v="11"/>
    <x v="7496"/>
    <x v="4"/>
    <x v="7"/>
    <n v="110"/>
    <x v="0"/>
    <n v="78.260000000000005"/>
    <n v="8608.6"/>
  </r>
  <r>
    <x v="8"/>
    <x v="0"/>
    <x v="170"/>
    <x v="7497"/>
    <x v="1"/>
    <x v="15"/>
    <m/>
    <x v="1"/>
    <m/>
    <m/>
  </r>
  <r>
    <x v="8"/>
    <x v="0"/>
    <x v="170"/>
    <x v="7498"/>
    <x v="1"/>
    <x v="15"/>
    <m/>
    <x v="1"/>
    <m/>
    <m/>
  </r>
  <r>
    <x v="8"/>
    <x v="0"/>
    <x v="169"/>
    <x v="7499"/>
    <x v="1"/>
    <x v="15"/>
    <m/>
    <x v="1"/>
    <m/>
    <m/>
  </r>
  <r>
    <x v="8"/>
    <x v="0"/>
    <x v="169"/>
    <x v="7500"/>
    <x v="1"/>
    <x v="15"/>
    <m/>
    <x v="1"/>
    <m/>
    <m/>
  </r>
  <r>
    <x v="8"/>
    <x v="0"/>
    <x v="11"/>
    <x v="7501"/>
    <x v="4"/>
    <x v="7"/>
    <n v="148"/>
    <x v="0"/>
    <n v="78.260000000000005"/>
    <n v="11582.48"/>
  </r>
  <r>
    <x v="8"/>
    <x v="0"/>
    <x v="11"/>
    <x v="7502"/>
    <x v="4"/>
    <x v="7"/>
    <n v="139"/>
    <x v="0"/>
    <n v="78.260000000000005"/>
    <n v="10878.14"/>
  </r>
  <r>
    <x v="8"/>
    <x v="0"/>
    <x v="11"/>
    <x v="7503"/>
    <x v="4"/>
    <x v="7"/>
    <n v="203"/>
    <x v="0"/>
    <n v="76.72"/>
    <n v="15573.74"/>
  </r>
  <r>
    <x v="8"/>
    <x v="0"/>
    <x v="280"/>
    <x v="7504"/>
    <x v="4"/>
    <x v="9"/>
    <n v="31"/>
    <x v="0"/>
    <n v="42.21"/>
    <n v="1308.51"/>
  </r>
  <r>
    <x v="8"/>
    <x v="0"/>
    <x v="169"/>
    <x v="7505"/>
    <x v="1"/>
    <x v="15"/>
    <m/>
    <x v="1"/>
    <m/>
    <m/>
  </r>
  <r>
    <x v="8"/>
    <x v="0"/>
    <x v="280"/>
    <x v="7506"/>
    <x v="4"/>
    <x v="9"/>
    <n v="353"/>
    <x v="0"/>
    <n v="42.21"/>
    <n v="14900.13"/>
  </r>
  <r>
    <x v="8"/>
    <x v="1"/>
    <x v="10"/>
    <x v="7507"/>
    <x v="4"/>
    <x v="9"/>
    <n v="28"/>
    <x v="0"/>
    <n v="42.21"/>
    <n v="1181.8800000000001"/>
  </r>
  <r>
    <x v="8"/>
    <x v="1"/>
    <x v="8"/>
    <x v="7508"/>
    <x v="4"/>
    <x v="7"/>
    <n v="34"/>
    <x v="0"/>
    <n v="78.260000000000005"/>
    <n v="2660.84"/>
  </r>
  <r>
    <x v="8"/>
    <x v="0"/>
    <x v="8"/>
    <x v="7509"/>
    <x v="4"/>
    <x v="7"/>
    <n v="21"/>
    <x v="0"/>
    <n v="78.260000000000005"/>
    <n v="1643.46"/>
  </r>
  <r>
    <x v="8"/>
    <x v="0"/>
    <x v="169"/>
    <x v="7510"/>
    <x v="1"/>
    <x v="15"/>
    <m/>
    <x v="1"/>
    <m/>
    <m/>
  </r>
  <r>
    <x v="8"/>
    <x v="0"/>
    <x v="8"/>
    <x v="7511"/>
    <x v="4"/>
    <x v="7"/>
    <n v="149"/>
    <x v="0"/>
    <n v="78.260000000000005"/>
    <n v="11660.74"/>
  </r>
  <r>
    <x v="8"/>
    <x v="0"/>
    <x v="8"/>
    <x v="7512"/>
    <x v="4"/>
    <x v="7"/>
    <n v="22"/>
    <x v="0"/>
    <n v="78.260000000000005"/>
    <n v="1721.72"/>
  </r>
  <r>
    <x v="8"/>
    <x v="0"/>
    <x v="164"/>
    <x v="7513"/>
    <x v="1"/>
    <x v="15"/>
    <m/>
    <x v="1"/>
    <m/>
    <m/>
  </r>
  <r>
    <x v="8"/>
    <x v="0"/>
    <x v="77"/>
    <x v="7514"/>
    <x v="3"/>
    <x v="16"/>
    <n v="189247"/>
    <x v="0"/>
    <n v="0.01"/>
    <n v="1892.47"/>
  </r>
  <r>
    <x v="8"/>
    <x v="0"/>
    <x v="77"/>
    <x v="7515"/>
    <x v="3"/>
    <x v="16"/>
    <n v="133819"/>
    <x v="0"/>
    <n v="0.01"/>
    <n v="1338.19"/>
  </r>
  <r>
    <x v="8"/>
    <x v="0"/>
    <x v="121"/>
    <x v="7516"/>
    <x v="3"/>
    <x v="20"/>
    <n v="3389362.5"/>
    <x v="0"/>
    <n v="0.02"/>
    <n v="67787.25"/>
  </r>
  <r>
    <x v="8"/>
    <x v="0"/>
    <x v="121"/>
    <x v="7517"/>
    <x v="3"/>
    <x v="20"/>
    <n v="430240.5"/>
    <x v="0"/>
    <n v="0.02"/>
    <n v="8604.81"/>
  </r>
  <r>
    <x v="8"/>
    <x v="0"/>
    <x v="121"/>
    <x v="7518"/>
    <x v="3"/>
    <x v="20"/>
    <n v="777664"/>
    <x v="0"/>
    <n v="0.02"/>
    <n v="15553.28"/>
  </r>
  <r>
    <x v="8"/>
    <x v="0"/>
    <x v="90"/>
    <x v="7519"/>
    <x v="3"/>
    <x v="13"/>
    <n v="68066"/>
    <x v="0"/>
    <n v="0.01"/>
    <n v="680.66"/>
  </r>
  <r>
    <x v="8"/>
    <x v="0"/>
    <x v="90"/>
    <x v="7520"/>
    <x v="3"/>
    <x v="13"/>
    <n v="11679"/>
    <x v="0"/>
    <n v="0.01"/>
    <n v="116.79"/>
  </r>
  <r>
    <x v="8"/>
    <x v="0"/>
    <x v="90"/>
    <x v="7521"/>
    <x v="3"/>
    <x v="13"/>
    <n v="72379"/>
    <x v="0"/>
    <n v="0.01"/>
    <n v="723.79"/>
  </r>
  <r>
    <x v="8"/>
    <x v="0"/>
    <x v="87"/>
    <x v="7522"/>
    <x v="3"/>
    <x v="13"/>
    <n v="27029"/>
    <x v="0"/>
    <n v="0.01"/>
    <n v="270.29000000000002"/>
  </r>
  <r>
    <x v="8"/>
    <x v="0"/>
    <x v="87"/>
    <x v="7523"/>
    <x v="3"/>
    <x v="13"/>
    <n v="256618"/>
    <x v="0"/>
    <n v="0.01"/>
    <n v="2566.1799999999998"/>
  </r>
  <r>
    <x v="8"/>
    <x v="0"/>
    <x v="87"/>
    <x v="7524"/>
    <x v="3"/>
    <x v="13"/>
    <n v="95591"/>
    <x v="0"/>
    <n v="0.01"/>
    <n v="955.91"/>
  </r>
  <r>
    <x v="8"/>
    <x v="1"/>
    <x v="24"/>
    <x v="7525"/>
    <x v="4"/>
    <x v="9"/>
    <n v="32"/>
    <x v="0"/>
    <n v="42.21"/>
    <n v="1350.72"/>
  </r>
  <r>
    <x v="8"/>
    <x v="1"/>
    <x v="23"/>
    <x v="7526"/>
    <x v="4"/>
    <x v="10"/>
    <n v="17"/>
    <x v="0"/>
    <n v="42.21"/>
    <n v="717.57"/>
  </r>
  <r>
    <x v="8"/>
    <x v="1"/>
    <x v="23"/>
    <x v="7527"/>
    <x v="4"/>
    <x v="10"/>
    <n v="126"/>
    <x v="0"/>
    <n v="42.21"/>
    <n v="5318.46"/>
  </r>
  <r>
    <x v="8"/>
    <x v="1"/>
    <x v="23"/>
    <x v="7528"/>
    <x v="4"/>
    <x v="10"/>
    <n v="192"/>
    <x v="0"/>
    <n v="42.21"/>
    <n v="8104.32"/>
  </r>
  <r>
    <x v="8"/>
    <x v="1"/>
    <x v="23"/>
    <x v="7529"/>
    <x v="4"/>
    <x v="10"/>
    <n v="557"/>
    <x v="0"/>
    <n v="42.21"/>
    <n v="23510.97"/>
  </r>
  <r>
    <x v="8"/>
    <x v="1"/>
    <x v="23"/>
    <x v="7530"/>
    <x v="4"/>
    <x v="10"/>
    <n v="5"/>
    <x v="0"/>
    <n v="42.21"/>
    <n v="211.05"/>
  </r>
  <r>
    <x v="8"/>
    <x v="1"/>
    <x v="22"/>
    <x v="7531"/>
    <x v="3"/>
    <x v="11"/>
    <n v="10"/>
    <x v="0"/>
    <n v="1.2"/>
    <n v="12"/>
  </r>
  <r>
    <x v="8"/>
    <x v="1"/>
    <x v="21"/>
    <x v="7532"/>
    <x v="3"/>
    <x v="11"/>
    <n v="10"/>
    <x v="0"/>
    <n v="1.1200000000000001"/>
    <n v="11.21"/>
  </r>
  <r>
    <x v="8"/>
    <x v="1"/>
    <x v="19"/>
    <x v="7533"/>
    <x v="3"/>
    <x v="11"/>
    <n v="10"/>
    <x v="0"/>
    <n v="3.16"/>
    <n v="31.64"/>
  </r>
  <r>
    <x v="8"/>
    <x v="1"/>
    <x v="16"/>
    <x v="7534"/>
    <x v="4"/>
    <x v="9"/>
    <n v="95"/>
    <x v="0"/>
    <n v="42.21"/>
    <n v="4009.95"/>
  </r>
  <r>
    <x v="8"/>
    <x v="1"/>
    <x v="16"/>
    <x v="7535"/>
    <x v="4"/>
    <x v="9"/>
    <n v="160"/>
    <x v="0"/>
    <n v="42.21"/>
    <n v="6753.6"/>
  </r>
  <r>
    <x v="8"/>
    <x v="0"/>
    <x v="42"/>
    <x v="7536"/>
    <x v="3"/>
    <x v="13"/>
    <n v="104171"/>
    <x v="0"/>
    <n v="0.01"/>
    <n v="1041.71"/>
  </r>
  <r>
    <x v="8"/>
    <x v="0"/>
    <x v="42"/>
    <x v="7537"/>
    <x v="3"/>
    <x v="13"/>
    <n v="67221"/>
    <x v="0"/>
    <n v="0.01"/>
    <n v="672.21"/>
  </r>
  <r>
    <x v="8"/>
    <x v="0"/>
    <x v="42"/>
    <x v="7538"/>
    <x v="3"/>
    <x v="13"/>
    <n v="65941"/>
    <x v="0"/>
    <n v="0.01"/>
    <n v="659.41"/>
  </r>
  <r>
    <x v="8"/>
    <x v="0"/>
    <x v="42"/>
    <x v="7539"/>
    <x v="3"/>
    <x v="13"/>
    <n v="208614"/>
    <x v="0"/>
    <n v="0.01"/>
    <n v="2086.14"/>
  </r>
  <r>
    <x v="8"/>
    <x v="0"/>
    <x v="208"/>
    <x v="7540"/>
    <x v="3"/>
    <x v="11"/>
    <n v="1098"/>
    <x v="0"/>
    <n v="0.25"/>
    <n v="273.39999999999998"/>
  </r>
  <r>
    <x v="8"/>
    <x v="0"/>
    <x v="168"/>
    <x v="7541"/>
    <x v="1"/>
    <x v="15"/>
    <n v="0.5"/>
    <x v="1"/>
    <n v="25.6"/>
    <n v="12.8"/>
  </r>
  <r>
    <x v="8"/>
    <x v="0"/>
    <x v="42"/>
    <x v="7542"/>
    <x v="3"/>
    <x v="13"/>
    <n v="13101"/>
    <x v="0"/>
    <n v="0.01"/>
    <n v="131.01"/>
  </r>
  <r>
    <x v="8"/>
    <x v="0"/>
    <x v="45"/>
    <x v="7543"/>
    <x v="3"/>
    <x v="13"/>
    <n v="51765"/>
    <x v="0"/>
    <n v="0.01"/>
    <n v="517.65"/>
  </r>
  <r>
    <x v="8"/>
    <x v="0"/>
    <x v="68"/>
    <x v="7544"/>
    <x v="3"/>
    <x v="13"/>
    <n v="26693"/>
    <x v="0"/>
    <n v="0.01"/>
    <n v="266.93"/>
  </r>
  <r>
    <x v="8"/>
    <x v="0"/>
    <x v="68"/>
    <x v="7545"/>
    <x v="3"/>
    <x v="13"/>
    <n v="16489"/>
    <x v="0"/>
    <n v="0.01"/>
    <n v="164.89"/>
  </r>
  <r>
    <x v="8"/>
    <x v="0"/>
    <x v="68"/>
    <x v="7546"/>
    <x v="3"/>
    <x v="13"/>
    <n v="184876"/>
    <x v="0"/>
    <n v="0.01"/>
    <n v="1848.76"/>
  </r>
  <r>
    <x v="8"/>
    <x v="0"/>
    <x v="68"/>
    <x v="7547"/>
    <x v="3"/>
    <x v="13"/>
    <n v="27809"/>
    <x v="0"/>
    <n v="0.01"/>
    <n v="278.08999999999997"/>
  </r>
  <r>
    <x v="8"/>
    <x v="0"/>
    <x v="87"/>
    <x v="7548"/>
    <x v="3"/>
    <x v="13"/>
    <n v="52693"/>
    <x v="0"/>
    <n v="0.01"/>
    <n v="526.92999999999995"/>
  </r>
  <r>
    <x v="8"/>
    <x v="0"/>
    <x v="87"/>
    <x v="7549"/>
    <x v="3"/>
    <x v="13"/>
    <n v="13211"/>
    <x v="0"/>
    <n v="0.01"/>
    <n v="132.11000000000001"/>
  </r>
  <r>
    <x v="8"/>
    <x v="0"/>
    <x v="84"/>
    <x v="7550"/>
    <x v="3"/>
    <x v="13"/>
    <n v="52117"/>
    <x v="0"/>
    <n v="0.01"/>
    <n v="521.16999999999996"/>
  </r>
  <r>
    <x v="8"/>
    <x v="1"/>
    <x v="16"/>
    <x v="7551"/>
    <x v="4"/>
    <x v="9"/>
    <n v="41"/>
    <x v="0"/>
    <n v="42.21"/>
    <n v="1730.61"/>
  </r>
  <r>
    <x v="8"/>
    <x v="0"/>
    <x v="8"/>
    <x v="7552"/>
    <x v="4"/>
    <x v="7"/>
    <n v="41"/>
    <x v="0"/>
    <n v="78.260000000000005"/>
    <n v="3208.66"/>
  </r>
  <r>
    <x v="8"/>
    <x v="0"/>
    <x v="8"/>
    <x v="7553"/>
    <x v="4"/>
    <x v="7"/>
    <n v="96"/>
    <x v="0"/>
    <n v="76.63"/>
    <n v="7356.44"/>
  </r>
  <r>
    <x v="8"/>
    <x v="0"/>
    <x v="8"/>
    <x v="7554"/>
    <x v="4"/>
    <x v="7"/>
    <n v="128"/>
    <x v="0"/>
    <n v="78.260000000000005"/>
    <n v="10017.280000000001"/>
  </r>
  <r>
    <x v="8"/>
    <x v="0"/>
    <x v="8"/>
    <x v="7555"/>
    <x v="4"/>
    <x v="7"/>
    <n v="64"/>
    <x v="0"/>
    <n v="78.260000000000005"/>
    <n v="5008.6400000000003"/>
  </r>
  <r>
    <x v="8"/>
    <x v="0"/>
    <x v="8"/>
    <x v="7556"/>
    <x v="4"/>
    <x v="7"/>
    <n v="13"/>
    <x v="0"/>
    <n v="6.02"/>
    <n v="78.260000000000005"/>
  </r>
  <r>
    <x v="8"/>
    <x v="0"/>
    <x v="9"/>
    <x v="7557"/>
    <x v="4"/>
    <x v="8"/>
    <n v="144"/>
    <x v="0"/>
    <n v="78.260000000000005"/>
    <n v="11269.44"/>
  </r>
  <r>
    <x v="8"/>
    <x v="0"/>
    <x v="9"/>
    <x v="7558"/>
    <x v="4"/>
    <x v="8"/>
    <n v="96"/>
    <x v="0"/>
    <n v="78.260000000000005"/>
    <n v="7512.96"/>
  </r>
  <r>
    <x v="8"/>
    <x v="0"/>
    <x v="9"/>
    <x v="7559"/>
    <x v="4"/>
    <x v="8"/>
    <n v="48"/>
    <x v="0"/>
    <n v="78.260000000000005"/>
    <n v="3756.48"/>
  </r>
  <r>
    <x v="8"/>
    <x v="0"/>
    <x v="9"/>
    <x v="7560"/>
    <x v="4"/>
    <x v="8"/>
    <n v="48"/>
    <x v="0"/>
    <n v="78.260000000000005"/>
    <n v="3756.48"/>
  </r>
  <r>
    <x v="8"/>
    <x v="0"/>
    <x v="10"/>
    <x v="7561"/>
    <x v="4"/>
    <x v="9"/>
    <n v="192"/>
    <x v="0"/>
    <n v="42.65"/>
    <n v="8188.74"/>
  </r>
  <r>
    <x v="8"/>
    <x v="0"/>
    <x v="280"/>
    <x v="7562"/>
    <x v="4"/>
    <x v="9"/>
    <n v="96"/>
    <x v="0"/>
    <n v="44.41"/>
    <n v="4263.21"/>
  </r>
  <r>
    <x v="8"/>
    <x v="0"/>
    <x v="113"/>
    <x v="7563"/>
    <x v="4"/>
    <x v="9"/>
    <n v="34"/>
    <x v="0"/>
    <n v="42.21"/>
    <n v="1435.14"/>
  </r>
  <r>
    <x v="8"/>
    <x v="0"/>
    <x v="64"/>
    <x v="7564"/>
    <x v="3"/>
    <x v="17"/>
    <n v="35350"/>
    <x v="0"/>
    <n v="0.35"/>
    <n v="12372.5"/>
  </r>
  <r>
    <x v="8"/>
    <x v="0"/>
    <x v="11"/>
    <x v="7565"/>
    <x v="4"/>
    <x v="7"/>
    <n v="288"/>
    <x v="0"/>
    <n v="78.260000000000005"/>
    <n v="22538.880000000001"/>
  </r>
  <r>
    <x v="8"/>
    <x v="0"/>
    <x v="11"/>
    <x v="7566"/>
    <x v="4"/>
    <x v="7"/>
    <n v="29"/>
    <x v="0"/>
    <n v="78.260000000000005"/>
    <n v="2269.54"/>
  </r>
  <r>
    <x v="8"/>
    <x v="0"/>
    <x v="11"/>
    <x v="7567"/>
    <x v="4"/>
    <x v="7"/>
    <n v="48"/>
    <x v="0"/>
    <n v="78.260000000000005"/>
    <n v="3756.48"/>
  </r>
  <r>
    <x v="8"/>
    <x v="0"/>
    <x v="11"/>
    <x v="7568"/>
    <x v="4"/>
    <x v="7"/>
    <n v="240"/>
    <x v="0"/>
    <n v="78.260000000000005"/>
    <n v="18782.400000000001"/>
  </r>
  <r>
    <x v="8"/>
    <x v="0"/>
    <x v="11"/>
    <x v="7569"/>
    <x v="4"/>
    <x v="7"/>
    <n v="152"/>
    <x v="0"/>
    <n v="77.75"/>
    <n v="11817.26"/>
  </r>
  <r>
    <x v="8"/>
    <x v="0"/>
    <x v="11"/>
    <x v="7570"/>
    <x v="4"/>
    <x v="7"/>
    <n v="90"/>
    <x v="0"/>
    <n v="78.260000000000005"/>
    <n v="7043.4"/>
  </r>
  <r>
    <x v="8"/>
    <x v="0"/>
    <x v="114"/>
    <x v="7571"/>
    <x v="4"/>
    <x v="8"/>
    <n v="88"/>
    <x v="0"/>
    <n v="77.459999999999994"/>
    <n v="6816.36"/>
  </r>
  <r>
    <x v="8"/>
    <x v="0"/>
    <x v="140"/>
    <x v="7572"/>
    <x v="1"/>
    <x v="21"/>
    <m/>
    <x v="1"/>
    <m/>
    <m/>
  </r>
  <r>
    <x v="8"/>
    <x v="0"/>
    <x v="114"/>
    <x v="7573"/>
    <x v="4"/>
    <x v="8"/>
    <n v="103"/>
    <x v="0"/>
    <n v="79.260000000000005"/>
    <n v="8163.78"/>
  </r>
  <r>
    <x v="8"/>
    <x v="0"/>
    <x v="114"/>
    <x v="7574"/>
    <x v="4"/>
    <x v="8"/>
    <n v="15"/>
    <x v="0"/>
    <n v="79.260000000000005"/>
    <n v="1188.9000000000001"/>
  </r>
  <r>
    <x v="8"/>
    <x v="0"/>
    <x v="114"/>
    <x v="7575"/>
    <x v="4"/>
    <x v="8"/>
    <n v="66"/>
    <x v="0"/>
    <n v="74.459999999999994"/>
    <n v="4914.12"/>
  </r>
  <r>
    <x v="8"/>
    <x v="0"/>
    <x v="114"/>
    <x v="7576"/>
    <x v="4"/>
    <x v="8"/>
    <n v="64"/>
    <x v="0"/>
    <n v="79.260000000000005"/>
    <n v="5072.6400000000003"/>
  </r>
  <r>
    <x v="8"/>
    <x v="0"/>
    <x v="114"/>
    <x v="7577"/>
    <x v="4"/>
    <x v="8"/>
    <n v="32"/>
    <x v="0"/>
    <n v="79.260000000000005"/>
    <n v="2536.3200000000002"/>
  </r>
  <r>
    <x v="8"/>
    <x v="0"/>
    <x v="115"/>
    <x v="7578"/>
    <x v="3"/>
    <x v="17"/>
    <n v="40"/>
    <x v="0"/>
    <n v="0.34"/>
    <n v="13.65"/>
  </r>
  <r>
    <x v="8"/>
    <x v="0"/>
    <x v="116"/>
    <x v="7579"/>
    <x v="3"/>
    <x v="17"/>
    <n v="11189"/>
    <x v="0"/>
    <n v="0.34"/>
    <n v="3818.81"/>
  </r>
  <r>
    <x v="8"/>
    <x v="0"/>
    <x v="116"/>
    <x v="7580"/>
    <x v="3"/>
    <x v="17"/>
    <n v="22904"/>
    <x v="0"/>
    <n v="0.34"/>
    <n v="7817.14"/>
  </r>
  <r>
    <x v="8"/>
    <x v="0"/>
    <x v="275"/>
    <x v="7581"/>
    <x v="3"/>
    <x v="17"/>
    <n v="2550"/>
    <x v="0"/>
    <n v="0.35"/>
    <n v="892.5"/>
  </r>
  <r>
    <x v="8"/>
    <x v="0"/>
    <x v="70"/>
    <x v="7582"/>
    <x v="3"/>
    <x v="17"/>
    <n v="19904"/>
    <x v="0"/>
    <n v="0.35"/>
    <n v="6966.4"/>
  </r>
  <r>
    <x v="8"/>
    <x v="0"/>
    <x v="274"/>
    <x v="7583"/>
    <x v="3"/>
    <x v="17"/>
    <n v="10200"/>
    <x v="0"/>
    <n v="0.35"/>
    <n v="3570"/>
  </r>
  <r>
    <x v="8"/>
    <x v="0"/>
    <x v="117"/>
    <x v="7584"/>
    <x v="3"/>
    <x v="17"/>
    <n v="972"/>
    <x v="0"/>
    <n v="0.35"/>
    <n v="340.2"/>
  </r>
  <r>
    <x v="8"/>
    <x v="0"/>
    <x v="117"/>
    <x v="7585"/>
    <x v="3"/>
    <x v="17"/>
    <n v="25156"/>
    <x v="0"/>
    <n v="0.35"/>
    <n v="8804.6"/>
  </r>
  <r>
    <x v="8"/>
    <x v="0"/>
    <x v="117"/>
    <x v="7586"/>
    <x v="3"/>
    <x v="17"/>
    <n v="7708"/>
    <x v="0"/>
    <n v="0.35"/>
    <n v="2697.8"/>
  </r>
  <r>
    <x v="8"/>
    <x v="0"/>
    <x v="73"/>
    <x v="7587"/>
    <x v="3"/>
    <x v="17"/>
    <n v="1189"/>
    <x v="0"/>
    <n v="0.35"/>
    <n v="416.15"/>
  </r>
  <r>
    <x v="8"/>
    <x v="0"/>
    <x v="74"/>
    <x v="7588"/>
    <x v="3"/>
    <x v="17"/>
    <n v="30"/>
    <x v="0"/>
    <n v="0.35"/>
    <n v="10.5"/>
  </r>
  <r>
    <x v="8"/>
    <x v="0"/>
    <x v="74"/>
    <x v="7589"/>
    <x v="3"/>
    <x v="17"/>
    <n v="558"/>
    <x v="0"/>
    <n v="0.35"/>
    <n v="195.3"/>
  </r>
  <r>
    <x v="8"/>
    <x v="0"/>
    <x v="74"/>
    <x v="7590"/>
    <x v="3"/>
    <x v="17"/>
    <n v="450"/>
    <x v="0"/>
    <n v="0.35"/>
    <n v="157.5"/>
  </r>
  <r>
    <x v="8"/>
    <x v="0"/>
    <x v="74"/>
    <x v="7591"/>
    <x v="3"/>
    <x v="17"/>
    <n v="80"/>
    <x v="0"/>
    <n v="0.35"/>
    <n v="28"/>
  </r>
  <r>
    <x v="8"/>
    <x v="0"/>
    <x v="74"/>
    <x v="7592"/>
    <x v="3"/>
    <x v="17"/>
    <n v="50"/>
    <x v="0"/>
    <n v="0.35"/>
    <n v="17.5"/>
  </r>
  <r>
    <x v="8"/>
    <x v="0"/>
    <x v="121"/>
    <x v="7593"/>
    <x v="3"/>
    <x v="20"/>
    <n v="176000"/>
    <x v="0"/>
    <n v="0.02"/>
    <n v="2816"/>
  </r>
  <r>
    <x v="8"/>
    <x v="0"/>
    <x v="121"/>
    <x v="7594"/>
    <x v="3"/>
    <x v="20"/>
    <n v="176000"/>
    <x v="0"/>
    <n v="0.02"/>
    <n v="2816"/>
  </r>
  <r>
    <x v="8"/>
    <x v="0"/>
    <x v="79"/>
    <x v="7595"/>
    <x v="3"/>
    <x v="17"/>
    <n v="8300"/>
    <x v="0"/>
    <n v="0.19"/>
    <n v="1535.5"/>
  </r>
  <r>
    <x v="8"/>
    <x v="0"/>
    <x v="79"/>
    <x v="7596"/>
    <x v="3"/>
    <x v="17"/>
    <n v="8448"/>
    <x v="0"/>
    <n v="0.19"/>
    <n v="1562.88"/>
  </r>
  <r>
    <x v="8"/>
    <x v="0"/>
    <x v="122"/>
    <x v="7597"/>
    <x v="3"/>
    <x v="17"/>
    <n v="1656"/>
    <x v="0"/>
    <n v="0.35"/>
    <n v="579.6"/>
  </r>
  <r>
    <x v="8"/>
    <x v="0"/>
    <x v="122"/>
    <x v="7598"/>
    <x v="3"/>
    <x v="17"/>
    <n v="50"/>
    <x v="0"/>
    <n v="0.35"/>
    <n v="17.5"/>
  </r>
  <r>
    <x v="8"/>
    <x v="0"/>
    <x v="281"/>
    <x v="7599"/>
    <x v="3"/>
    <x v="17"/>
    <n v="3094"/>
    <x v="0"/>
    <n v="0.35"/>
    <n v="1082.9000000000001"/>
  </r>
  <r>
    <x v="8"/>
    <x v="0"/>
    <x v="123"/>
    <x v="7600"/>
    <x v="3"/>
    <x v="17"/>
    <n v="3980"/>
    <x v="0"/>
    <n v="0.19"/>
    <n v="736.3"/>
  </r>
  <r>
    <x v="8"/>
    <x v="0"/>
    <x v="80"/>
    <x v="7601"/>
    <x v="3"/>
    <x v="17"/>
    <n v="150"/>
    <x v="0"/>
    <n v="0.19"/>
    <n v="27.75"/>
  </r>
  <r>
    <x v="8"/>
    <x v="0"/>
    <x v="81"/>
    <x v="7602"/>
    <x v="3"/>
    <x v="17"/>
    <n v="13336"/>
    <x v="0"/>
    <n v="0.19"/>
    <n v="2467.16"/>
  </r>
  <r>
    <x v="8"/>
    <x v="0"/>
    <x v="82"/>
    <x v="7603"/>
    <x v="3"/>
    <x v="17"/>
    <n v="20700"/>
    <x v="0"/>
    <n v="0.19"/>
    <n v="3829.5"/>
  </r>
  <r>
    <x v="8"/>
    <x v="0"/>
    <x v="124"/>
    <x v="7604"/>
    <x v="3"/>
    <x v="17"/>
    <n v="6062"/>
    <x v="0"/>
    <n v="0.19"/>
    <n v="1121.47"/>
  </r>
  <r>
    <x v="8"/>
    <x v="0"/>
    <x v="83"/>
    <x v="7605"/>
    <x v="3"/>
    <x v="17"/>
    <n v="19695"/>
    <x v="0"/>
    <n v="0.19"/>
    <n v="3643.57"/>
  </r>
  <r>
    <x v="8"/>
    <x v="0"/>
    <x v="85"/>
    <x v="7606"/>
    <x v="3"/>
    <x v="17"/>
    <n v="16469"/>
    <x v="0"/>
    <n v="0.19"/>
    <n v="3046.76"/>
  </r>
  <r>
    <x v="8"/>
    <x v="0"/>
    <x v="86"/>
    <x v="7607"/>
    <x v="3"/>
    <x v="17"/>
    <n v="16964"/>
    <x v="0"/>
    <n v="0.19"/>
    <n v="3138.34"/>
  </r>
  <r>
    <x v="8"/>
    <x v="0"/>
    <x v="88"/>
    <x v="7608"/>
    <x v="3"/>
    <x v="17"/>
    <n v="14715"/>
    <x v="0"/>
    <n v="0.19"/>
    <n v="2722.28"/>
  </r>
  <r>
    <x v="8"/>
    <x v="0"/>
    <x v="89"/>
    <x v="7609"/>
    <x v="3"/>
    <x v="17"/>
    <n v="50"/>
    <x v="0"/>
    <n v="0.35"/>
    <n v="17.5"/>
  </r>
  <r>
    <x v="8"/>
    <x v="0"/>
    <x v="12"/>
    <x v="7610"/>
    <x v="4"/>
    <x v="9"/>
    <n v="90"/>
    <x v="0"/>
    <n v="41.74"/>
    <n v="3756.69"/>
  </r>
  <r>
    <x v="8"/>
    <x v="0"/>
    <x v="72"/>
    <x v="7611"/>
    <x v="2"/>
    <x v="5"/>
    <n v="5"/>
    <x v="0"/>
    <n v="55.75"/>
    <n v="278.75"/>
  </r>
  <r>
    <x v="8"/>
    <x v="0"/>
    <x v="134"/>
    <x v="7612"/>
    <x v="2"/>
    <x v="5"/>
    <n v="5"/>
    <x v="0"/>
    <n v="79.41"/>
    <n v="397.05"/>
  </r>
  <r>
    <x v="8"/>
    <x v="0"/>
    <x v="135"/>
    <x v="7613"/>
    <x v="2"/>
    <x v="5"/>
    <n v="5"/>
    <x v="0"/>
    <n v="83.16"/>
    <n v="415.8"/>
  </r>
  <r>
    <x v="8"/>
    <x v="0"/>
    <x v="287"/>
    <x v="7614"/>
    <x v="0"/>
    <x v="0"/>
    <n v="73"/>
    <x v="0"/>
    <n v="19.45"/>
    <n v="1419.85"/>
  </r>
  <r>
    <x v="8"/>
    <x v="0"/>
    <x v="138"/>
    <x v="7615"/>
    <x v="0"/>
    <x v="0"/>
    <n v="360"/>
    <x v="0"/>
    <n v="1.5"/>
    <n v="540"/>
  </r>
  <r>
    <x v="8"/>
    <x v="0"/>
    <x v="105"/>
    <x v="7616"/>
    <x v="0"/>
    <x v="0"/>
    <n v="1040"/>
    <x v="0"/>
    <n v="1.2"/>
    <n v="1248"/>
  </r>
  <r>
    <x v="8"/>
    <x v="0"/>
    <x v="104"/>
    <x v="7617"/>
    <x v="0"/>
    <x v="0"/>
    <n v="60"/>
    <x v="0"/>
    <n v="1.2"/>
    <n v="72"/>
  </r>
  <r>
    <x v="8"/>
    <x v="0"/>
    <x v="90"/>
    <x v="7618"/>
    <x v="3"/>
    <x v="13"/>
    <n v="2600"/>
    <x v="0"/>
    <n v="0.01"/>
    <n v="20.8"/>
  </r>
  <r>
    <x v="8"/>
    <x v="0"/>
    <x v="90"/>
    <x v="7619"/>
    <x v="3"/>
    <x v="13"/>
    <n v="650"/>
    <x v="0"/>
    <n v="0.01"/>
    <n v="5.2"/>
  </r>
  <r>
    <x v="8"/>
    <x v="0"/>
    <x v="87"/>
    <x v="7620"/>
    <x v="3"/>
    <x v="13"/>
    <n v="51372"/>
    <x v="0"/>
    <n v="0.01"/>
    <n v="410.98"/>
  </r>
  <r>
    <x v="8"/>
    <x v="0"/>
    <x v="84"/>
    <x v="7621"/>
    <x v="3"/>
    <x v="13"/>
    <n v="110780"/>
    <x v="0"/>
    <n v="0.01"/>
    <n v="886.24"/>
  </r>
  <r>
    <x v="8"/>
    <x v="0"/>
    <x v="84"/>
    <x v="7622"/>
    <x v="3"/>
    <x v="13"/>
    <n v="69178"/>
    <x v="0"/>
    <n v="0.01"/>
    <n v="553.41999999999996"/>
  </r>
  <r>
    <x v="8"/>
    <x v="0"/>
    <x v="68"/>
    <x v="7623"/>
    <x v="3"/>
    <x v="13"/>
    <n v="32500"/>
    <x v="0"/>
    <n v="0.01"/>
    <n v="260"/>
  </r>
  <r>
    <x v="8"/>
    <x v="0"/>
    <x v="68"/>
    <x v="7624"/>
    <x v="3"/>
    <x v="13"/>
    <n v="4172"/>
    <x v="0"/>
    <n v="0.01"/>
    <n v="33.380000000000003"/>
  </r>
  <r>
    <x v="8"/>
    <x v="0"/>
    <x v="67"/>
    <x v="7625"/>
    <x v="3"/>
    <x v="13"/>
    <n v="25350"/>
    <x v="0"/>
    <n v="0.01"/>
    <n v="202.8"/>
  </r>
  <r>
    <x v="8"/>
    <x v="0"/>
    <x v="61"/>
    <x v="7626"/>
    <x v="3"/>
    <x v="13"/>
    <n v="650"/>
    <x v="0"/>
    <n v="0.01"/>
    <n v="5.2"/>
  </r>
  <r>
    <x v="8"/>
    <x v="0"/>
    <x v="61"/>
    <x v="7627"/>
    <x v="3"/>
    <x v="13"/>
    <n v="159250"/>
    <x v="0"/>
    <n v="0.01"/>
    <n v="1274"/>
  </r>
  <r>
    <x v="8"/>
    <x v="0"/>
    <x v="61"/>
    <x v="7628"/>
    <x v="3"/>
    <x v="13"/>
    <n v="10400"/>
    <x v="0"/>
    <n v="0.01"/>
    <n v="83.2"/>
  </r>
  <r>
    <x v="9"/>
    <x v="1"/>
    <x v="15"/>
    <x v="7629"/>
    <x v="4"/>
    <x v="9"/>
    <n v="186"/>
    <x v="0"/>
    <n v="42.21"/>
    <n v="7851.06"/>
  </r>
  <r>
    <x v="9"/>
    <x v="1"/>
    <x v="15"/>
    <x v="7630"/>
    <x v="4"/>
    <x v="9"/>
    <n v="248"/>
    <x v="0"/>
    <n v="42.21"/>
    <n v="10468.08"/>
  </r>
  <r>
    <x v="9"/>
    <x v="1"/>
    <x v="15"/>
    <x v="7631"/>
    <x v="4"/>
    <x v="9"/>
    <n v="95"/>
    <x v="0"/>
    <n v="42.21"/>
    <n v="4009.95"/>
  </r>
  <r>
    <x v="9"/>
    <x v="1"/>
    <x v="15"/>
    <x v="7632"/>
    <x v="4"/>
    <x v="9"/>
    <n v="96"/>
    <x v="0"/>
    <n v="42.21"/>
    <n v="4052.16"/>
  </r>
  <r>
    <x v="9"/>
    <x v="1"/>
    <x v="14"/>
    <x v="7633"/>
    <x v="4"/>
    <x v="10"/>
    <n v="20"/>
    <x v="0"/>
    <n v="42.21"/>
    <n v="844.2"/>
  </r>
  <r>
    <x v="9"/>
    <x v="1"/>
    <x v="14"/>
    <x v="7634"/>
    <x v="4"/>
    <x v="10"/>
    <n v="140"/>
    <x v="0"/>
    <n v="42.21"/>
    <n v="5909.4"/>
  </r>
  <r>
    <x v="9"/>
    <x v="1"/>
    <x v="14"/>
    <x v="7635"/>
    <x v="4"/>
    <x v="10"/>
    <n v="97"/>
    <x v="0"/>
    <n v="42.21"/>
    <n v="4094.37"/>
  </r>
  <r>
    <x v="9"/>
    <x v="1"/>
    <x v="14"/>
    <x v="7636"/>
    <x v="4"/>
    <x v="10"/>
    <n v="426"/>
    <x v="0"/>
    <n v="42.21"/>
    <n v="17981.46"/>
  </r>
  <r>
    <x v="9"/>
    <x v="1"/>
    <x v="14"/>
    <x v="7637"/>
    <x v="4"/>
    <x v="10"/>
    <n v="481"/>
    <x v="0"/>
    <n v="42.21"/>
    <n v="20303.009999999998"/>
  </r>
  <r>
    <x v="9"/>
    <x v="1"/>
    <x v="14"/>
    <x v="7638"/>
    <x v="4"/>
    <x v="10"/>
    <n v="27"/>
    <x v="0"/>
    <n v="42.21"/>
    <n v="1139.67"/>
  </r>
  <r>
    <x v="9"/>
    <x v="1"/>
    <x v="14"/>
    <x v="7639"/>
    <x v="4"/>
    <x v="10"/>
    <n v="69"/>
    <x v="0"/>
    <n v="42.21"/>
    <n v="2912.49"/>
  </r>
  <r>
    <x v="9"/>
    <x v="1"/>
    <x v="13"/>
    <x v="7640"/>
    <x v="4"/>
    <x v="9"/>
    <n v="216"/>
    <x v="0"/>
    <n v="42.21"/>
    <n v="9117.36"/>
  </r>
  <r>
    <x v="9"/>
    <x v="1"/>
    <x v="13"/>
    <x v="7641"/>
    <x v="4"/>
    <x v="9"/>
    <n v="228"/>
    <x v="0"/>
    <n v="42.21"/>
    <n v="9623.8799999999992"/>
  </r>
  <r>
    <x v="9"/>
    <x v="1"/>
    <x v="13"/>
    <x v="7642"/>
    <x v="4"/>
    <x v="9"/>
    <n v="60"/>
    <x v="0"/>
    <n v="42.21"/>
    <n v="2532.6"/>
  </r>
  <r>
    <x v="9"/>
    <x v="1"/>
    <x v="13"/>
    <x v="7643"/>
    <x v="4"/>
    <x v="9"/>
    <n v="3"/>
    <x v="0"/>
    <n v="42.21"/>
    <n v="126.63"/>
  </r>
  <r>
    <x v="9"/>
    <x v="1"/>
    <x v="12"/>
    <x v="7644"/>
    <x v="4"/>
    <x v="9"/>
    <n v="96"/>
    <x v="0"/>
    <n v="42.21"/>
    <n v="4052.16"/>
  </r>
  <r>
    <x v="9"/>
    <x v="1"/>
    <x v="114"/>
    <x v="7645"/>
    <x v="4"/>
    <x v="8"/>
    <n v="1"/>
    <x v="0"/>
    <n v="79.260000000000005"/>
    <n v="79.260000000000005"/>
  </r>
  <r>
    <x v="9"/>
    <x v="0"/>
    <x v="114"/>
    <x v="7646"/>
    <x v="4"/>
    <x v="8"/>
    <n v="96"/>
    <x v="0"/>
    <n v="79.260000000000005"/>
    <n v="7608.96"/>
  </r>
  <r>
    <x v="9"/>
    <x v="1"/>
    <x v="11"/>
    <x v="7647"/>
    <x v="4"/>
    <x v="7"/>
    <n v="14"/>
    <x v="0"/>
    <n v="78.260000000000005"/>
    <n v="1095.6400000000001"/>
  </r>
  <r>
    <x v="9"/>
    <x v="1"/>
    <x v="11"/>
    <x v="7648"/>
    <x v="4"/>
    <x v="7"/>
    <n v="4"/>
    <x v="0"/>
    <n v="78.260000000000005"/>
    <n v="313.04000000000002"/>
  </r>
  <r>
    <x v="9"/>
    <x v="1"/>
    <x v="11"/>
    <x v="7649"/>
    <x v="4"/>
    <x v="7"/>
    <n v="42"/>
    <x v="0"/>
    <n v="78.260000000000005"/>
    <n v="3286.92"/>
  </r>
  <r>
    <x v="9"/>
    <x v="1"/>
    <x v="11"/>
    <x v="7650"/>
    <x v="4"/>
    <x v="7"/>
    <n v="113"/>
    <x v="0"/>
    <n v="78.260000000000005"/>
    <n v="8843.3799999999992"/>
  </r>
  <r>
    <x v="9"/>
    <x v="1"/>
    <x v="11"/>
    <x v="7651"/>
    <x v="4"/>
    <x v="7"/>
    <n v="110"/>
    <x v="0"/>
    <n v="78.260000000000005"/>
    <n v="8608.6"/>
  </r>
  <r>
    <x v="9"/>
    <x v="1"/>
    <x v="11"/>
    <x v="7652"/>
    <x v="4"/>
    <x v="7"/>
    <n v="100"/>
    <x v="0"/>
    <n v="78.260000000000005"/>
    <n v="7826"/>
  </r>
  <r>
    <x v="9"/>
    <x v="1"/>
    <x v="11"/>
    <x v="7653"/>
    <x v="4"/>
    <x v="7"/>
    <n v="91"/>
    <x v="0"/>
    <n v="78.260000000000005"/>
    <n v="7121.66"/>
  </r>
  <r>
    <x v="9"/>
    <x v="1"/>
    <x v="11"/>
    <x v="7654"/>
    <x v="4"/>
    <x v="7"/>
    <n v="199"/>
    <x v="0"/>
    <n v="78.260000000000005"/>
    <n v="15573.74"/>
  </r>
  <r>
    <x v="9"/>
    <x v="1"/>
    <x v="11"/>
    <x v="7655"/>
    <x v="4"/>
    <x v="7"/>
    <n v="65"/>
    <x v="0"/>
    <n v="78.260000000000005"/>
    <n v="5086.8999999999996"/>
  </r>
  <r>
    <x v="9"/>
    <x v="1"/>
    <x v="280"/>
    <x v="7656"/>
    <x v="4"/>
    <x v="9"/>
    <n v="31"/>
    <x v="0"/>
    <n v="42.21"/>
    <n v="1308.51"/>
  </r>
  <r>
    <x v="9"/>
    <x v="1"/>
    <x v="280"/>
    <x v="7657"/>
    <x v="4"/>
    <x v="9"/>
    <n v="257"/>
    <x v="0"/>
    <n v="42.21"/>
    <n v="10847.97"/>
  </r>
  <r>
    <x v="9"/>
    <x v="0"/>
    <x v="280"/>
    <x v="7658"/>
    <x v="4"/>
    <x v="9"/>
    <n v="96"/>
    <x v="0"/>
    <n v="42.21"/>
    <n v="4052.16"/>
  </r>
  <r>
    <x v="9"/>
    <x v="1"/>
    <x v="10"/>
    <x v="7659"/>
    <x v="4"/>
    <x v="9"/>
    <n v="1"/>
    <x v="0"/>
    <n v="42.21"/>
    <n v="42.21"/>
  </r>
  <r>
    <x v="9"/>
    <x v="1"/>
    <x v="8"/>
    <x v="7660"/>
    <x v="4"/>
    <x v="7"/>
    <n v="34"/>
    <x v="0"/>
    <n v="78.260000000000005"/>
    <n v="2660.84"/>
  </r>
  <r>
    <x v="9"/>
    <x v="1"/>
    <x v="8"/>
    <x v="7661"/>
    <x v="4"/>
    <x v="7"/>
    <n v="12"/>
    <x v="0"/>
    <n v="78.260000000000005"/>
    <n v="939.12"/>
  </r>
  <r>
    <x v="9"/>
    <x v="1"/>
    <x v="8"/>
    <x v="7662"/>
    <x v="4"/>
    <x v="7"/>
    <n v="21"/>
    <x v="0"/>
    <n v="78.260000000000005"/>
    <n v="1643.46"/>
  </r>
  <r>
    <x v="9"/>
    <x v="1"/>
    <x v="8"/>
    <x v="7663"/>
    <x v="4"/>
    <x v="7"/>
    <n v="149"/>
    <x v="0"/>
    <n v="78.260000000000005"/>
    <n v="11660.74"/>
  </r>
  <r>
    <x v="9"/>
    <x v="1"/>
    <x v="8"/>
    <x v="7664"/>
    <x v="4"/>
    <x v="7"/>
    <n v="22"/>
    <x v="0"/>
    <n v="78.260000000000005"/>
    <n v="1721.72"/>
  </r>
  <r>
    <x v="9"/>
    <x v="1"/>
    <x v="8"/>
    <x v="7665"/>
    <x v="4"/>
    <x v="7"/>
    <n v="96"/>
    <x v="0"/>
    <n v="78.260000000000005"/>
    <n v="7512.96"/>
  </r>
  <r>
    <x v="9"/>
    <x v="1"/>
    <x v="8"/>
    <x v="7666"/>
    <x v="4"/>
    <x v="7"/>
    <n v="64"/>
    <x v="0"/>
    <n v="78.260000000000005"/>
    <n v="5008.6400000000003"/>
  </r>
  <r>
    <x v="9"/>
    <x v="1"/>
    <x v="8"/>
    <x v="7667"/>
    <x v="4"/>
    <x v="7"/>
    <n v="20"/>
    <x v="0"/>
    <n v="78.260000000000005"/>
    <n v="1565.2"/>
  </r>
  <r>
    <x v="9"/>
    <x v="0"/>
    <x v="42"/>
    <x v="7668"/>
    <x v="3"/>
    <x v="13"/>
    <n v="104171"/>
    <x v="0"/>
    <n v="0.01"/>
    <n v="1041.71"/>
  </r>
  <r>
    <x v="9"/>
    <x v="0"/>
    <x v="42"/>
    <x v="7669"/>
    <x v="3"/>
    <x v="13"/>
    <n v="67221"/>
    <x v="0"/>
    <n v="0.01"/>
    <n v="672.21"/>
  </r>
  <r>
    <x v="9"/>
    <x v="0"/>
    <x v="42"/>
    <x v="7670"/>
    <x v="3"/>
    <x v="13"/>
    <n v="65941"/>
    <x v="0"/>
    <n v="0.01"/>
    <n v="659.41"/>
  </r>
  <r>
    <x v="9"/>
    <x v="0"/>
    <x v="42"/>
    <x v="7671"/>
    <x v="3"/>
    <x v="13"/>
    <n v="208614"/>
    <x v="0"/>
    <n v="0.01"/>
    <n v="2086.14"/>
  </r>
  <r>
    <x v="9"/>
    <x v="0"/>
    <x v="42"/>
    <x v="7672"/>
    <x v="3"/>
    <x v="13"/>
    <n v="13101"/>
    <x v="0"/>
    <n v="0.01"/>
    <n v="131.01"/>
  </r>
  <r>
    <x v="9"/>
    <x v="0"/>
    <x v="45"/>
    <x v="7673"/>
    <x v="3"/>
    <x v="13"/>
    <n v="51765"/>
    <x v="0"/>
    <n v="0.01"/>
    <n v="517.65"/>
  </r>
  <r>
    <x v="9"/>
    <x v="0"/>
    <x v="68"/>
    <x v="7674"/>
    <x v="3"/>
    <x v="13"/>
    <n v="26693"/>
    <x v="0"/>
    <n v="0.01"/>
    <n v="266.93"/>
  </r>
  <r>
    <x v="9"/>
    <x v="0"/>
    <x v="68"/>
    <x v="7675"/>
    <x v="3"/>
    <x v="13"/>
    <n v="16489"/>
    <x v="0"/>
    <n v="0.01"/>
    <n v="164.89"/>
  </r>
  <r>
    <x v="9"/>
    <x v="0"/>
    <x v="68"/>
    <x v="7676"/>
    <x v="3"/>
    <x v="13"/>
    <n v="184876"/>
    <x v="0"/>
    <n v="0.01"/>
    <n v="1848.76"/>
  </r>
  <r>
    <x v="9"/>
    <x v="0"/>
    <x v="68"/>
    <x v="7677"/>
    <x v="3"/>
    <x v="13"/>
    <n v="27809"/>
    <x v="0"/>
    <n v="0.01"/>
    <n v="278.08999999999997"/>
  </r>
  <r>
    <x v="9"/>
    <x v="0"/>
    <x v="87"/>
    <x v="7678"/>
    <x v="3"/>
    <x v="13"/>
    <n v="52693"/>
    <x v="0"/>
    <n v="0.01"/>
    <n v="526.92999999999995"/>
  </r>
  <r>
    <x v="9"/>
    <x v="0"/>
    <x v="267"/>
    <x v="7679"/>
    <x v="1"/>
    <x v="4"/>
    <n v="4056.3789999999999"/>
    <x v="2"/>
    <n v="2.85"/>
    <n v="11560.68"/>
  </r>
  <r>
    <x v="9"/>
    <x v="0"/>
    <x v="39"/>
    <x v="7680"/>
    <x v="3"/>
    <x v="13"/>
    <m/>
    <x v="0"/>
    <m/>
    <m/>
  </r>
  <r>
    <x v="9"/>
    <x v="0"/>
    <x v="39"/>
    <x v="7681"/>
    <x v="3"/>
    <x v="13"/>
    <m/>
    <x v="0"/>
    <m/>
    <m/>
  </r>
  <r>
    <x v="9"/>
    <x v="0"/>
    <x v="39"/>
    <x v="7682"/>
    <x v="3"/>
    <x v="13"/>
    <m/>
    <x v="0"/>
    <m/>
    <m/>
  </r>
  <r>
    <x v="9"/>
    <x v="0"/>
    <x v="39"/>
    <x v="7683"/>
    <x v="3"/>
    <x v="13"/>
    <m/>
    <x v="0"/>
    <m/>
    <m/>
  </r>
  <r>
    <x v="9"/>
    <x v="0"/>
    <x v="39"/>
    <x v="7684"/>
    <x v="3"/>
    <x v="13"/>
    <m/>
    <x v="0"/>
    <m/>
    <m/>
  </r>
  <r>
    <x v="9"/>
    <x v="0"/>
    <x v="39"/>
    <x v="7685"/>
    <x v="3"/>
    <x v="13"/>
    <m/>
    <x v="0"/>
    <m/>
    <m/>
  </r>
  <r>
    <x v="9"/>
    <x v="0"/>
    <x v="42"/>
    <x v="7686"/>
    <x v="3"/>
    <x v="13"/>
    <n v="208"/>
    <x v="0"/>
    <n v="0.01"/>
    <n v="1.66"/>
  </r>
  <r>
    <x v="9"/>
    <x v="0"/>
    <x v="42"/>
    <x v="7687"/>
    <x v="3"/>
    <x v="13"/>
    <n v="97500"/>
    <x v="0"/>
    <n v="0.01"/>
    <n v="780"/>
  </r>
  <r>
    <x v="9"/>
    <x v="0"/>
    <x v="42"/>
    <x v="7688"/>
    <x v="3"/>
    <x v="13"/>
    <n v="81250"/>
    <x v="0"/>
    <n v="0.01"/>
    <n v="650"/>
  </r>
  <r>
    <x v="9"/>
    <x v="0"/>
    <x v="42"/>
    <x v="7689"/>
    <x v="3"/>
    <x v="13"/>
    <m/>
    <x v="0"/>
    <m/>
    <m/>
  </r>
  <r>
    <x v="9"/>
    <x v="0"/>
    <x v="229"/>
    <x v="7690"/>
    <x v="3"/>
    <x v="6"/>
    <n v="150"/>
    <x v="0"/>
    <n v="0.23"/>
    <n v="34.5"/>
  </r>
  <r>
    <x v="9"/>
    <x v="0"/>
    <x v="239"/>
    <x v="7691"/>
    <x v="3"/>
    <x v="6"/>
    <n v="2055"/>
    <x v="0"/>
    <n v="7.0000000000000007E-2"/>
    <n v="143.85"/>
  </r>
  <r>
    <x v="9"/>
    <x v="0"/>
    <x v="243"/>
    <x v="7692"/>
    <x v="3"/>
    <x v="6"/>
    <n v="50"/>
    <x v="0"/>
    <n v="7.0000000000000007E-2"/>
    <n v="3.5"/>
  </r>
  <r>
    <x v="9"/>
    <x v="0"/>
    <x v="268"/>
    <x v="7693"/>
    <x v="3"/>
    <x v="6"/>
    <n v="2000"/>
    <x v="0"/>
    <n v="0.09"/>
    <n v="185.4"/>
  </r>
  <r>
    <x v="9"/>
    <x v="0"/>
    <x v="244"/>
    <x v="7694"/>
    <x v="3"/>
    <x v="6"/>
    <n v="2489"/>
    <x v="0"/>
    <n v="7.0000000000000007E-2"/>
    <n v="174.23"/>
  </r>
  <r>
    <x v="9"/>
    <x v="0"/>
    <x v="6"/>
    <x v="7695"/>
    <x v="3"/>
    <x v="6"/>
    <n v="1925"/>
    <x v="0"/>
    <n v="7.0000000000000007E-2"/>
    <n v="134.75"/>
  </r>
  <r>
    <x v="9"/>
    <x v="0"/>
    <x v="235"/>
    <x v="7696"/>
    <x v="3"/>
    <x v="6"/>
    <n v="120"/>
    <x v="0"/>
    <n v="7.0000000000000007E-2"/>
    <n v="8.4"/>
  </r>
  <r>
    <x v="9"/>
    <x v="0"/>
    <x v="256"/>
    <x v="7697"/>
    <x v="3"/>
    <x v="6"/>
    <n v="1000"/>
    <x v="0"/>
    <n v="1.1299999999999999"/>
    <n v="1132"/>
  </r>
  <r>
    <x v="9"/>
    <x v="0"/>
    <x v="38"/>
    <x v="7698"/>
    <x v="3"/>
    <x v="13"/>
    <n v="350"/>
    <x v="0"/>
    <n v="0.01"/>
    <n v="2.8"/>
  </r>
  <r>
    <x v="9"/>
    <x v="0"/>
    <x v="43"/>
    <x v="7699"/>
    <x v="3"/>
    <x v="13"/>
    <m/>
    <x v="0"/>
    <m/>
    <m/>
  </r>
  <r>
    <x v="9"/>
    <x v="0"/>
    <x v="44"/>
    <x v="7700"/>
    <x v="3"/>
    <x v="13"/>
    <n v="32500"/>
    <x v="0"/>
    <n v="0.01"/>
    <n v="260"/>
  </r>
  <r>
    <x v="9"/>
    <x v="0"/>
    <x v="44"/>
    <x v="7701"/>
    <x v="3"/>
    <x v="13"/>
    <n v="65000"/>
    <x v="0"/>
    <n v="0.01"/>
    <n v="520"/>
  </r>
  <r>
    <x v="9"/>
    <x v="0"/>
    <x v="44"/>
    <x v="7702"/>
    <x v="3"/>
    <x v="13"/>
    <m/>
    <x v="0"/>
    <m/>
    <m/>
  </r>
  <r>
    <x v="9"/>
    <x v="0"/>
    <x v="44"/>
    <x v="7703"/>
    <x v="3"/>
    <x v="13"/>
    <m/>
    <x v="0"/>
    <m/>
    <m/>
  </r>
  <r>
    <x v="9"/>
    <x v="0"/>
    <x v="152"/>
    <x v="7704"/>
    <x v="3"/>
    <x v="13"/>
    <m/>
    <x v="0"/>
    <m/>
    <m/>
  </r>
  <r>
    <x v="9"/>
    <x v="0"/>
    <x v="153"/>
    <x v="7705"/>
    <x v="3"/>
    <x v="13"/>
    <m/>
    <x v="0"/>
    <m/>
    <m/>
  </r>
  <r>
    <x v="9"/>
    <x v="0"/>
    <x v="153"/>
    <x v="7706"/>
    <x v="3"/>
    <x v="13"/>
    <m/>
    <x v="0"/>
    <m/>
    <m/>
  </r>
  <r>
    <x v="9"/>
    <x v="0"/>
    <x v="153"/>
    <x v="7707"/>
    <x v="3"/>
    <x v="13"/>
    <m/>
    <x v="0"/>
    <m/>
    <m/>
  </r>
  <r>
    <x v="9"/>
    <x v="0"/>
    <x v="153"/>
    <x v="7708"/>
    <x v="3"/>
    <x v="13"/>
    <m/>
    <x v="0"/>
    <m/>
    <m/>
  </r>
  <r>
    <x v="9"/>
    <x v="0"/>
    <x v="153"/>
    <x v="7709"/>
    <x v="3"/>
    <x v="13"/>
    <m/>
    <x v="0"/>
    <m/>
    <m/>
  </r>
  <r>
    <x v="9"/>
    <x v="0"/>
    <x v="153"/>
    <x v="7710"/>
    <x v="3"/>
    <x v="13"/>
    <m/>
    <x v="0"/>
    <m/>
    <m/>
  </r>
  <r>
    <x v="9"/>
    <x v="0"/>
    <x v="177"/>
    <x v="7711"/>
    <x v="3"/>
    <x v="13"/>
    <m/>
    <x v="0"/>
    <m/>
    <m/>
  </r>
  <r>
    <x v="9"/>
    <x v="0"/>
    <x v="176"/>
    <x v="7712"/>
    <x v="3"/>
    <x v="13"/>
    <m/>
    <x v="0"/>
    <m/>
    <m/>
  </r>
  <r>
    <x v="9"/>
    <x v="0"/>
    <x v="176"/>
    <x v="7713"/>
    <x v="3"/>
    <x v="13"/>
    <m/>
    <x v="0"/>
    <m/>
    <m/>
  </r>
  <r>
    <x v="9"/>
    <x v="0"/>
    <x v="176"/>
    <x v="7714"/>
    <x v="3"/>
    <x v="13"/>
    <m/>
    <x v="0"/>
    <m/>
    <m/>
  </r>
  <r>
    <x v="9"/>
    <x v="0"/>
    <x v="176"/>
    <x v="7715"/>
    <x v="3"/>
    <x v="13"/>
    <m/>
    <x v="0"/>
    <m/>
    <m/>
  </r>
  <r>
    <x v="9"/>
    <x v="0"/>
    <x v="176"/>
    <x v="7716"/>
    <x v="3"/>
    <x v="13"/>
    <m/>
    <x v="0"/>
    <m/>
    <m/>
  </r>
  <r>
    <x v="9"/>
    <x v="0"/>
    <x v="176"/>
    <x v="7717"/>
    <x v="3"/>
    <x v="13"/>
    <m/>
    <x v="0"/>
    <m/>
    <m/>
  </r>
  <r>
    <x v="9"/>
    <x v="0"/>
    <x v="176"/>
    <x v="7718"/>
    <x v="3"/>
    <x v="13"/>
    <m/>
    <x v="0"/>
    <m/>
    <m/>
  </r>
  <r>
    <x v="9"/>
    <x v="0"/>
    <x v="176"/>
    <x v="7719"/>
    <x v="3"/>
    <x v="13"/>
    <m/>
    <x v="0"/>
    <m/>
    <m/>
  </r>
  <r>
    <x v="9"/>
    <x v="0"/>
    <x v="176"/>
    <x v="7720"/>
    <x v="3"/>
    <x v="13"/>
    <m/>
    <x v="0"/>
    <m/>
    <m/>
  </r>
  <r>
    <x v="9"/>
    <x v="0"/>
    <x v="154"/>
    <x v="7721"/>
    <x v="3"/>
    <x v="13"/>
    <m/>
    <x v="0"/>
    <m/>
    <m/>
  </r>
  <r>
    <x v="9"/>
    <x v="0"/>
    <x v="154"/>
    <x v="7722"/>
    <x v="3"/>
    <x v="13"/>
    <m/>
    <x v="0"/>
    <m/>
    <m/>
  </r>
  <r>
    <x v="9"/>
    <x v="0"/>
    <x v="175"/>
    <x v="7723"/>
    <x v="3"/>
    <x v="13"/>
    <m/>
    <x v="0"/>
    <m/>
    <m/>
  </r>
  <r>
    <x v="9"/>
    <x v="0"/>
    <x v="45"/>
    <x v="7724"/>
    <x v="3"/>
    <x v="13"/>
    <n v="3448"/>
    <x v="0"/>
    <n v="0.01"/>
    <n v="27.58"/>
  </r>
  <r>
    <x v="9"/>
    <x v="0"/>
    <x v="45"/>
    <x v="7725"/>
    <x v="3"/>
    <x v="13"/>
    <n v="70850"/>
    <x v="0"/>
    <n v="0.01"/>
    <n v="566.79999999999995"/>
  </r>
  <r>
    <x v="9"/>
    <x v="0"/>
    <x v="283"/>
    <x v="7726"/>
    <x v="3"/>
    <x v="13"/>
    <n v="18700"/>
    <x v="0"/>
    <n v="0.01"/>
    <n v="149.6"/>
  </r>
  <r>
    <x v="9"/>
    <x v="0"/>
    <x v="43"/>
    <x v="7727"/>
    <x v="3"/>
    <x v="13"/>
    <n v="2874"/>
    <x v="0"/>
    <n v="0.01"/>
    <n v="22.99"/>
  </r>
  <r>
    <x v="9"/>
    <x v="0"/>
    <x v="43"/>
    <x v="7728"/>
    <x v="3"/>
    <x v="13"/>
    <n v="45500"/>
    <x v="0"/>
    <n v="0.01"/>
    <n v="364"/>
  </r>
  <r>
    <x v="9"/>
    <x v="0"/>
    <x v="44"/>
    <x v="7729"/>
    <x v="3"/>
    <x v="13"/>
    <n v="16250"/>
    <x v="0"/>
    <n v="0.01"/>
    <n v="130"/>
  </r>
  <r>
    <x v="9"/>
    <x v="0"/>
    <x v="44"/>
    <x v="7730"/>
    <x v="3"/>
    <x v="13"/>
    <n v="48750"/>
    <x v="0"/>
    <n v="0.01"/>
    <n v="390"/>
  </r>
  <r>
    <x v="9"/>
    <x v="0"/>
    <x v="44"/>
    <x v="7731"/>
    <x v="3"/>
    <x v="13"/>
    <n v="32500"/>
    <x v="0"/>
    <n v="0.01"/>
    <n v="260"/>
  </r>
  <r>
    <x v="9"/>
    <x v="0"/>
    <x v="44"/>
    <x v="7732"/>
    <x v="3"/>
    <x v="13"/>
    <n v="39000"/>
    <x v="0"/>
    <n v="0.01"/>
    <n v="312"/>
  </r>
  <r>
    <x v="9"/>
    <x v="0"/>
    <x v="44"/>
    <x v="7733"/>
    <x v="3"/>
    <x v="13"/>
    <n v="65000"/>
    <x v="0"/>
    <n v="0.01"/>
    <n v="520"/>
  </r>
  <r>
    <x v="9"/>
    <x v="0"/>
    <x v="44"/>
    <x v="7734"/>
    <x v="3"/>
    <x v="13"/>
    <n v="15000"/>
    <x v="0"/>
    <n v="0.01"/>
    <n v="120"/>
  </r>
  <r>
    <x v="9"/>
    <x v="0"/>
    <x v="152"/>
    <x v="7735"/>
    <x v="3"/>
    <x v="13"/>
    <n v="16250"/>
    <x v="0"/>
    <n v="0.01"/>
    <n v="130"/>
  </r>
  <r>
    <x v="9"/>
    <x v="0"/>
    <x v="152"/>
    <x v="7736"/>
    <x v="3"/>
    <x v="13"/>
    <n v="650"/>
    <x v="0"/>
    <n v="0.01"/>
    <n v="5.2"/>
  </r>
  <r>
    <x v="9"/>
    <x v="0"/>
    <x v="152"/>
    <x v="7737"/>
    <x v="3"/>
    <x v="13"/>
    <n v="32500"/>
    <x v="0"/>
    <n v="0.01"/>
    <n v="260"/>
  </r>
  <r>
    <x v="9"/>
    <x v="0"/>
    <x v="153"/>
    <x v="7738"/>
    <x v="3"/>
    <x v="13"/>
    <n v="16250"/>
    <x v="0"/>
    <n v="0.01"/>
    <n v="130"/>
  </r>
  <r>
    <x v="9"/>
    <x v="0"/>
    <x v="153"/>
    <x v="7739"/>
    <x v="3"/>
    <x v="13"/>
    <n v="2474"/>
    <x v="0"/>
    <n v="0.01"/>
    <n v="19.8"/>
  </r>
  <r>
    <x v="9"/>
    <x v="0"/>
    <x v="153"/>
    <x v="7740"/>
    <x v="3"/>
    <x v="13"/>
    <n v="93530"/>
    <x v="0"/>
    <n v="0.01"/>
    <n v="748.24"/>
  </r>
  <r>
    <x v="9"/>
    <x v="0"/>
    <x v="177"/>
    <x v="7741"/>
    <x v="3"/>
    <x v="13"/>
    <n v="1300"/>
    <x v="0"/>
    <n v="0.01"/>
    <n v="10.4"/>
  </r>
  <r>
    <x v="9"/>
    <x v="0"/>
    <x v="177"/>
    <x v="7742"/>
    <x v="3"/>
    <x v="13"/>
    <n v="250"/>
    <x v="0"/>
    <n v="0.01"/>
    <n v="2"/>
  </r>
  <r>
    <x v="9"/>
    <x v="0"/>
    <x v="155"/>
    <x v="7743"/>
    <x v="3"/>
    <x v="13"/>
    <m/>
    <x v="0"/>
    <m/>
    <m/>
  </r>
  <r>
    <x v="9"/>
    <x v="0"/>
    <x v="155"/>
    <x v="7744"/>
    <x v="3"/>
    <x v="13"/>
    <m/>
    <x v="0"/>
    <m/>
    <m/>
  </r>
  <r>
    <x v="9"/>
    <x v="0"/>
    <x v="46"/>
    <x v="7745"/>
    <x v="3"/>
    <x v="13"/>
    <m/>
    <x v="0"/>
    <m/>
    <m/>
  </r>
  <r>
    <x v="9"/>
    <x v="0"/>
    <x v="46"/>
    <x v="7746"/>
    <x v="3"/>
    <x v="13"/>
    <m/>
    <x v="0"/>
    <m/>
    <m/>
  </r>
  <r>
    <x v="9"/>
    <x v="0"/>
    <x v="46"/>
    <x v="7747"/>
    <x v="3"/>
    <x v="13"/>
    <m/>
    <x v="0"/>
    <m/>
    <m/>
  </r>
  <r>
    <x v="9"/>
    <x v="0"/>
    <x v="46"/>
    <x v="7748"/>
    <x v="3"/>
    <x v="13"/>
    <m/>
    <x v="0"/>
    <m/>
    <m/>
  </r>
  <r>
    <x v="9"/>
    <x v="0"/>
    <x v="47"/>
    <x v="7749"/>
    <x v="3"/>
    <x v="13"/>
    <m/>
    <x v="0"/>
    <m/>
    <m/>
  </r>
  <r>
    <x v="9"/>
    <x v="0"/>
    <x v="47"/>
    <x v="7750"/>
    <x v="3"/>
    <x v="13"/>
    <m/>
    <x v="0"/>
    <m/>
    <m/>
  </r>
  <r>
    <x v="9"/>
    <x v="0"/>
    <x v="47"/>
    <x v="7751"/>
    <x v="3"/>
    <x v="13"/>
    <m/>
    <x v="0"/>
    <m/>
    <m/>
  </r>
  <r>
    <x v="9"/>
    <x v="0"/>
    <x v="47"/>
    <x v="7752"/>
    <x v="3"/>
    <x v="13"/>
    <m/>
    <x v="0"/>
    <m/>
    <m/>
  </r>
  <r>
    <x v="9"/>
    <x v="0"/>
    <x v="47"/>
    <x v="7753"/>
    <x v="3"/>
    <x v="13"/>
    <m/>
    <x v="0"/>
    <m/>
    <m/>
  </r>
  <r>
    <x v="9"/>
    <x v="0"/>
    <x v="47"/>
    <x v="7754"/>
    <x v="3"/>
    <x v="13"/>
    <m/>
    <x v="0"/>
    <m/>
    <m/>
  </r>
  <r>
    <x v="9"/>
    <x v="0"/>
    <x v="47"/>
    <x v="7755"/>
    <x v="3"/>
    <x v="13"/>
    <m/>
    <x v="0"/>
    <m/>
    <m/>
  </r>
  <r>
    <x v="9"/>
    <x v="0"/>
    <x v="47"/>
    <x v="7756"/>
    <x v="3"/>
    <x v="13"/>
    <m/>
    <x v="0"/>
    <m/>
    <m/>
  </r>
  <r>
    <x v="9"/>
    <x v="0"/>
    <x v="47"/>
    <x v="7757"/>
    <x v="3"/>
    <x v="13"/>
    <m/>
    <x v="0"/>
    <m/>
    <m/>
  </r>
  <r>
    <x v="9"/>
    <x v="0"/>
    <x v="47"/>
    <x v="7758"/>
    <x v="3"/>
    <x v="13"/>
    <m/>
    <x v="0"/>
    <m/>
    <m/>
  </r>
  <r>
    <x v="9"/>
    <x v="0"/>
    <x v="47"/>
    <x v="7759"/>
    <x v="3"/>
    <x v="13"/>
    <m/>
    <x v="0"/>
    <m/>
    <m/>
  </r>
  <r>
    <x v="9"/>
    <x v="0"/>
    <x v="106"/>
    <x v="7760"/>
    <x v="3"/>
    <x v="13"/>
    <m/>
    <x v="0"/>
    <m/>
    <m/>
  </r>
  <r>
    <x v="9"/>
    <x v="0"/>
    <x v="106"/>
    <x v="7761"/>
    <x v="3"/>
    <x v="13"/>
    <m/>
    <x v="0"/>
    <m/>
    <m/>
  </r>
  <r>
    <x v="9"/>
    <x v="0"/>
    <x v="49"/>
    <x v="7762"/>
    <x v="3"/>
    <x v="13"/>
    <m/>
    <x v="0"/>
    <m/>
    <m/>
  </r>
  <r>
    <x v="9"/>
    <x v="0"/>
    <x v="52"/>
    <x v="7763"/>
    <x v="3"/>
    <x v="13"/>
    <m/>
    <x v="0"/>
    <m/>
    <m/>
  </r>
  <r>
    <x v="9"/>
    <x v="0"/>
    <x v="53"/>
    <x v="7764"/>
    <x v="3"/>
    <x v="13"/>
    <m/>
    <x v="0"/>
    <m/>
    <m/>
  </r>
  <r>
    <x v="9"/>
    <x v="0"/>
    <x v="53"/>
    <x v="7765"/>
    <x v="3"/>
    <x v="13"/>
    <m/>
    <x v="0"/>
    <m/>
    <m/>
  </r>
  <r>
    <x v="9"/>
    <x v="0"/>
    <x v="53"/>
    <x v="7766"/>
    <x v="3"/>
    <x v="13"/>
    <m/>
    <x v="0"/>
    <m/>
    <m/>
  </r>
  <r>
    <x v="9"/>
    <x v="0"/>
    <x v="54"/>
    <x v="7767"/>
    <x v="3"/>
    <x v="13"/>
    <m/>
    <x v="0"/>
    <m/>
    <m/>
  </r>
  <r>
    <x v="9"/>
    <x v="0"/>
    <x v="54"/>
    <x v="7768"/>
    <x v="3"/>
    <x v="13"/>
    <m/>
    <x v="0"/>
    <m/>
    <m/>
  </r>
  <r>
    <x v="9"/>
    <x v="0"/>
    <x v="54"/>
    <x v="7769"/>
    <x v="3"/>
    <x v="13"/>
    <m/>
    <x v="0"/>
    <m/>
    <m/>
  </r>
  <r>
    <x v="9"/>
    <x v="0"/>
    <x v="54"/>
    <x v="7770"/>
    <x v="3"/>
    <x v="13"/>
    <m/>
    <x v="0"/>
    <m/>
    <m/>
  </r>
  <r>
    <x v="9"/>
    <x v="0"/>
    <x v="54"/>
    <x v="7771"/>
    <x v="3"/>
    <x v="13"/>
    <m/>
    <x v="0"/>
    <m/>
    <m/>
  </r>
  <r>
    <x v="9"/>
    <x v="0"/>
    <x v="54"/>
    <x v="7772"/>
    <x v="3"/>
    <x v="13"/>
    <m/>
    <x v="0"/>
    <m/>
    <m/>
  </r>
  <r>
    <x v="9"/>
    <x v="0"/>
    <x v="54"/>
    <x v="7773"/>
    <x v="3"/>
    <x v="13"/>
    <m/>
    <x v="0"/>
    <m/>
    <m/>
  </r>
  <r>
    <x v="9"/>
    <x v="0"/>
    <x v="54"/>
    <x v="7774"/>
    <x v="3"/>
    <x v="13"/>
    <m/>
    <x v="0"/>
    <m/>
    <m/>
  </r>
  <r>
    <x v="9"/>
    <x v="0"/>
    <x v="54"/>
    <x v="7775"/>
    <x v="3"/>
    <x v="13"/>
    <m/>
    <x v="0"/>
    <m/>
    <m/>
  </r>
  <r>
    <x v="9"/>
    <x v="0"/>
    <x v="55"/>
    <x v="7776"/>
    <x v="3"/>
    <x v="13"/>
    <m/>
    <x v="0"/>
    <m/>
    <m/>
  </r>
  <r>
    <x v="9"/>
    <x v="0"/>
    <x v="60"/>
    <x v="7777"/>
    <x v="3"/>
    <x v="13"/>
    <m/>
    <x v="0"/>
    <m/>
    <m/>
  </r>
  <r>
    <x v="9"/>
    <x v="0"/>
    <x v="46"/>
    <x v="7778"/>
    <x v="3"/>
    <x v="13"/>
    <n v="2288"/>
    <x v="0"/>
    <n v="0.01"/>
    <n v="18.3"/>
  </r>
  <r>
    <x v="9"/>
    <x v="0"/>
    <x v="47"/>
    <x v="7779"/>
    <x v="3"/>
    <x v="13"/>
    <n v="11050"/>
    <x v="0"/>
    <n v="0.01"/>
    <n v="88.4"/>
  </r>
  <r>
    <x v="9"/>
    <x v="0"/>
    <x v="47"/>
    <x v="7780"/>
    <x v="3"/>
    <x v="13"/>
    <n v="11700"/>
    <x v="0"/>
    <n v="0.01"/>
    <n v="93.6"/>
  </r>
  <r>
    <x v="9"/>
    <x v="0"/>
    <x v="107"/>
    <x v="7781"/>
    <x v="3"/>
    <x v="13"/>
    <n v="500"/>
    <x v="0"/>
    <n v="0.01"/>
    <n v="4"/>
  </r>
  <r>
    <x v="9"/>
    <x v="0"/>
    <x v="107"/>
    <x v="7782"/>
    <x v="3"/>
    <x v="13"/>
    <n v="4394"/>
    <x v="0"/>
    <n v="0.01"/>
    <n v="35.15"/>
  </r>
  <r>
    <x v="9"/>
    <x v="0"/>
    <x v="107"/>
    <x v="7783"/>
    <x v="3"/>
    <x v="13"/>
    <n v="29900"/>
    <x v="0"/>
    <n v="0.01"/>
    <n v="239.2"/>
  </r>
  <r>
    <x v="9"/>
    <x v="0"/>
    <x v="107"/>
    <x v="7784"/>
    <x v="3"/>
    <x v="13"/>
    <n v="21450"/>
    <x v="0"/>
    <n v="0.01"/>
    <n v="171.6"/>
  </r>
  <r>
    <x v="9"/>
    <x v="0"/>
    <x v="270"/>
    <x v="7785"/>
    <x v="3"/>
    <x v="13"/>
    <n v="17400"/>
    <x v="0"/>
    <n v="0.01"/>
    <n v="139.19999999999999"/>
  </r>
  <r>
    <x v="9"/>
    <x v="0"/>
    <x v="106"/>
    <x v="7786"/>
    <x v="3"/>
    <x v="13"/>
    <n v="2600"/>
    <x v="0"/>
    <n v="0.01"/>
    <n v="20.8"/>
  </r>
  <r>
    <x v="9"/>
    <x v="0"/>
    <x v="61"/>
    <x v="7787"/>
    <x v="3"/>
    <x v="13"/>
    <m/>
    <x v="0"/>
    <m/>
    <m/>
  </r>
  <r>
    <x v="9"/>
    <x v="0"/>
    <x v="61"/>
    <x v="7788"/>
    <x v="3"/>
    <x v="13"/>
    <m/>
    <x v="0"/>
    <m/>
    <m/>
  </r>
  <r>
    <x v="9"/>
    <x v="0"/>
    <x v="61"/>
    <x v="7789"/>
    <x v="3"/>
    <x v="13"/>
    <m/>
    <x v="0"/>
    <m/>
    <m/>
  </r>
  <r>
    <x v="9"/>
    <x v="0"/>
    <x v="61"/>
    <x v="7790"/>
    <x v="3"/>
    <x v="13"/>
    <m/>
    <x v="0"/>
    <m/>
    <m/>
  </r>
  <r>
    <x v="9"/>
    <x v="0"/>
    <x v="61"/>
    <x v="7791"/>
    <x v="3"/>
    <x v="13"/>
    <m/>
    <x v="0"/>
    <m/>
    <m/>
  </r>
  <r>
    <x v="9"/>
    <x v="0"/>
    <x v="61"/>
    <x v="7792"/>
    <x v="3"/>
    <x v="13"/>
    <m/>
    <x v="0"/>
    <m/>
    <m/>
  </r>
  <r>
    <x v="9"/>
    <x v="0"/>
    <x v="61"/>
    <x v="7793"/>
    <x v="3"/>
    <x v="13"/>
    <m/>
    <x v="0"/>
    <m/>
    <m/>
  </r>
  <r>
    <x v="9"/>
    <x v="0"/>
    <x v="68"/>
    <x v="7794"/>
    <x v="3"/>
    <x v="13"/>
    <n v="32500"/>
    <x v="0"/>
    <n v="0.01"/>
    <n v="260"/>
  </r>
  <r>
    <x v="9"/>
    <x v="0"/>
    <x v="68"/>
    <x v="7795"/>
    <x v="3"/>
    <x v="13"/>
    <n v="81250"/>
    <x v="0"/>
    <n v="0.01"/>
    <n v="650"/>
  </r>
  <r>
    <x v="9"/>
    <x v="0"/>
    <x v="68"/>
    <x v="7796"/>
    <x v="3"/>
    <x v="13"/>
    <n v="16590"/>
    <x v="0"/>
    <n v="0.01"/>
    <n v="132.72"/>
  </r>
  <r>
    <x v="9"/>
    <x v="0"/>
    <x v="68"/>
    <x v="7797"/>
    <x v="3"/>
    <x v="13"/>
    <m/>
    <x v="0"/>
    <m/>
    <m/>
  </r>
  <r>
    <x v="9"/>
    <x v="0"/>
    <x v="68"/>
    <x v="7798"/>
    <x v="3"/>
    <x v="13"/>
    <m/>
    <x v="0"/>
    <m/>
    <m/>
  </r>
  <r>
    <x v="9"/>
    <x v="0"/>
    <x v="97"/>
    <x v="7799"/>
    <x v="3"/>
    <x v="13"/>
    <n v="32500"/>
    <x v="0"/>
    <n v="0.01"/>
    <n v="260"/>
  </r>
  <r>
    <x v="9"/>
    <x v="0"/>
    <x v="97"/>
    <x v="7800"/>
    <x v="3"/>
    <x v="13"/>
    <n v="664"/>
    <x v="0"/>
    <n v="0.01"/>
    <n v="5.31"/>
  </r>
  <r>
    <x v="9"/>
    <x v="0"/>
    <x v="95"/>
    <x v="7801"/>
    <x v="3"/>
    <x v="13"/>
    <m/>
    <x v="0"/>
    <m/>
    <m/>
  </r>
  <r>
    <x v="9"/>
    <x v="0"/>
    <x v="94"/>
    <x v="7802"/>
    <x v="3"/>
    <x v="13"/>
    <m/>
    <x v="0"/>
    <m/>
    <m/>
  </r>
  <r>
    <x v="9"/>
    <x v="0"/>
    <x v="94"/>
    <x v="7803"/>
    <x v="3"/>
    <x v="13"/>
    <m/>
    <x v="0"/>
    <m/>
    <m/>
  </r>
  <r>
    <x v="9"/>
    <x v="0"/>
    <x v="93"/>
    <x v="7804"/>
    <x v="3"/>
    <x v="13"/>
    <m/>
    <x v="0"/>
    <m/>
    <m/>
  </r>
  <r>
    <x v="9"/>
    <x v="0"/>
    <x v="93"/>
    <x v="7805"/>
    <x v="3"/>
    <x v="13"/>
    <m/>
    <x v="0"/>
    <m/>
    <m/>
  </r>
  <r>
    <x v="9"/>
    <x v="0"/>
    <x v="93"/>
    <x v="7806"/>
    <x v="3"/>
    <x v="13"/>
    <m/>
    <x v="0"/>
    <m/>
    <m/>
  </r>
  <r>
    <x v="9"/>
    <x v="0"/>
    <x v="93"/>
    <x v="7807"/>
    <x v="3"/>
    <x v="13"/>
    <m/>
    <x v="0"/>
    <m/>
    <m/>
  </r>
  <r>
    <x v="9"/>
    <x v="0"/>
    <x v="76"/>
    <x v="7808"/>
    <x v="3"/>
    <x v="13"/>
    <m/>
    <x v="0"/>
    <m/>
    <m/>
  </r>
  <r>
    <x v="9"/>
    <x v="0"/>
    <x v="84"/>
    <x v="7809"/>
    <x v="3"/>
    <x v="13"/>
    <m/>
    <x v="0"/>
    <m/>
    <m/>
  </r>
  <r>
    <x v="9"/>
    <x v="0"/>
    <x v="60"/>
    <x v="7810"/>
    <x v="3"/>
    <x v="13"/>
    <n v="32500"/>
    <x v="0"/>
    <n v="0.01"/>
    <n v="260"/>
  </r>
  <r>
    <x v="9"/>
    <x v="0"/>
    <x v="60"/>
    <x v="7811"/>
    <x v="3"/>
    <x v="13"/>
    <n v="16250"/>
    <x v="0"/>
    <n v="0.01"/>
    <n v="130"/>
  </r>
  <r>
    <x v="9"/>
    <x v="0"/>
    <x v="61"/>
    <x v="7812"/>
    <x v="3"/>
    <x v="13"/>
    <n v="10400"/>
    <x v="0"/>
    <n v="0.01"/>
    <n v="83.2"/>
  </r>
  <r>
    <x v="9"/>
    <x v="0"/>
    <x v="61"/>
    <x v="7813"/>
    <x v="3"/>
    <x v="13"/>
    <n v="159250"/>
    <x v="0"/>
    <n v="0.01"/>
    <n v="1274"/>
  </r>
  <r>
    <x v="9"/>
    <x v="0"/>
    <x v="61"/>
    <x v="7814"/>
    <x v="3"/>
    <x v="13"/>
    <n v="650"/>
    <x v="0"/>
    <n v="0.01"/>
    <n v="5.2"/>
  </r>
  <r>
    <x v="9"/>
    <x v="0"/>
    <x v="67"/>
    <x v="7815"/>
    <x v="3"/>
    <x v="13"/>
    <n v="25350"/>
    <x v="0"/>
    <n v="0.01"/>
    <n v="202.8"/>
  </r>
  <r>
    <x v="9"/>
    <x v="0"/>
    <x v="68"/>
    <x v="7816"/>
    <x v="3"/>
    <x v="13"/>
    <n v="4172"/>
    <x v="0"/>
    <n v="0.01"/>
    <n v="33.380000000000003"/>
  </r>
  <r>
    <x v="9"/>
    <x v="0"/>
    <x v="68"/>
    <x v="7817"/>
    <x v="3"/>
    <x v="13"/>
    <n v="32500"/>
    <x v="0"/>
    <n v="0.01"/>
    <n v="260"/>
  </r>
  <r>
    <x v="9"/>
    <x v="0"/>
    <x v="68"/>
    <x v="7818"/>
    <x v="3"/>
    <x v="13"/>
    <n v="48750"/>
    <x v="0"/>
    <n v="0.01"/>
    <n v="390"/>
  </r>
  <r>
    <x v="9"/>
    <x v="0"/>
    <x v="68"/>
    <x v="7819"/>
    <x v="3"/>
    <x v="13"/>
    <n v="25350"/>
    <x v="0"/>
    <n v="0.01"/>
    <n v="202.8"/>
  </r>
  <r>
    <x v="9"/>
    <x v="0"/>
    <x v="68"/>
    <x v="7820"/>
    <x v="3"/>
    <x v="13"/>
    <n v="48750"/>
    <x v="0"/>
    <n v="0.01"/>
    <n v="390"/>
  </r>
  <r>
    <x v="9"/>
    <x v="0"/>
    <x v="68"/>
    <x v="7821"/>
    <x v="3"/>
    <x v="13"/>
    <n v="16250"/>
    <x v="0"/>
    <n v="0.01"/>
    <n v="130"/>
  </r>
  <r>
    <x v="9"/>
    <x v="0"/>
    <x v="97"/>
    <x v="7822"/>
    <x v="3"/>
    <x v="13"/>
    <n v="16250"/>
    <x v="0"/>
    <n v="0.01"/>
    <n v="130"/>
  </r>
  <r>
    <x v="9"/>
    <x v="0"/>
    <x v="97"/>
    <x v="7823"/>
    <x v="3"/>
    <x v="13"/>
    <n v="3160"/>
    <x v="0"/>
    <n v="0.01"/>
    <n v="25.28"/>
  </r>
  <r>
    <x v="9"/>
    <x v="0"/>
    <x v="97"/>
    <x v="7824"/>
    <x v="3"/>
    <x v="13"/>
    <n v="3966"/>
    <x v="0"/>
    <n v="0.01"/>
    <n v="31.73"/>
  </r>
  <r>
    <x v="9"/>
    <x v="0"/>
    <x v="97"/>
    <x v="7825"/>
    <x v="3"/>
    <x v="13"/>
    <n v="960"/>
    <x v="0"/>
    <n v="0.01"/>
    <n v="7.68"/>
  </r>
  <r>
    <x v="9"/>
    <x v="0"/>
    <x v="97"/>
    <x v="7826"/>
    <x v="3"/>
    <x v="13"/>
    <n v="181350"/>
    <x v="0"/>
    <n v="0.01"/>
    <n v="1450.8"/>
  </r>
  <r>
    <x v="9"/>
    <x v="0"/>
    <x v="87"/>
    <x v="7827"/>
    <x v="3"/>
    <x v="13"/>
    <n v="1300"/>
    <x v="0"/>
    <n v="0.01"/>
    <n v="10.4"/>
  </r>
  <r>
    <x v="9"/>
    <x v="0"/>
    <x v="87"/>
    <x v="7828"/>
    <x v="3"/>
    <x v="13"/>
    <n v="16250"/>
    <x v="0"/>
    <n v="0.01"/>
    <n v="130"/>
  </r>
  <r>
    <x v="9"/>
    <x v="0"/>
    <x v="87"/>
    <x v="7829"/>
    <x v="3"/>
    <x v="13"/>
    <n v="18850"/>
    <x v="0"/>
    <n v="0.01"/>
    <n v="150.80000000000001"/>
  </r>
  <r>
    <x v="9"/>
    <x v="0"/>
    <x v="90"/>
    <x v="7830"/>
    <x v="3"/>
    <x v="13"/>
    <n v="122"/>
    <x v="0"/>
    <n v="0.01"/>
    <n v="0.98"/>
  </r>
  <r>
    <x v="9"/>
    <x v="0"/>
    <x v="90"/>
    <x v="7831"/>
    <x v="3"/>
    <x v="13"/>
    <m/>
    <x v="0"/>
    <m/>
    <m/>
  </r>
  <r>
    <x v="9"/>
    <x v="0"/>
    <x v="90"/>
    <x v="7832"/>
    <x v="3"/>
    <x v="13"/>
    <m/>
    <x v="0"/>
    <m/>
    <m/>
  </r>
  <r>
    <x v="9"/>
    <x v="0"/>
    <x v="90"/>
    <x v="7833"/>
    <x v="3"/>
    <x v="13"/>
    <m/>
    <x v="0"/>
    <m/>
    <m/>
  </r>
  <r>
    <x v="9"/>
    <x v="0"/>
    <x v="102"/>
    <x v="7834"/>
    <x v="0"/>
    <x v="0"/>
    <n v="566"/>
    <x v="0"/>
    <n v="6"/>
    <n v="3396"/>
  </r>
  <r>
    <x v="9"/>
    <x v="0"/>
    <x v="101"/>
    <x v="7835"/>
    <x v="0"/>
    <x v="0"/>
    <m/>
    <x v="0"/>
    <m/>
    <m/>
  </r>
  <r>
    <x v="9"/>
    <x v="0"/>
    <x v="100"/>
    <x v="7836"/>
    <x v="0"/>
    <x v="0"/>
    <m/>
    <x v="0"/>
    <m/>
    <m/>
  </r>
  <r>
    <x v="9"/>
    <x v="0"/>
    <x v="139"/>
    <x v="7837"/>
    <x v="0"/>
    <x v="0"/>
    <n v="20"/>
    <x v="0"/>
    <n v="68"/>
    <n v="1360"/>
  </r>
  <r>
    <x v="9"/>
    <x v="0"/>
    <x v="290"/>
    <x v="7838"/>
    <x v="0"/>
    <x v="0"/>
    <n v="230"/>
    <x v="0"/>
    <n v="19.45"/>
    <n v="4473.5"/>
  </r>
  <r>
    <x v="9"/>
    <x v="0"/>
    <x v="289"/>
    <x v="7839"/>
    <x v="0"/>
    <x v="0"/>
    <n v="230"/>
    <x v="0"/>
    <n v="19.45"/>
    <n v="4473.5"/>
  </r>
  <r>
    <x v="9"/>
    <x v="0"/>
    <x v="137"/>
    <x v="7840"/>
    <x v="0"/>
    <x v="0"/>
    <m/>
    <x v="0"/>
    <m/>
    <m/>
  </r>
  <r>
    <x v="9"/>
    <x v="0"/>
    <x v="98"/>
    <x v="7841"/>
    <x v="0"/>
    <x v="0"/>
    <n v="50"/>
    <x v="0"/>
    <n v="6"/>
    <n v="300"/>
  </r>
  <r>
    <x v="9"/>
    <x v="0"/>
    <x v="136"/>
    <x v="7842"/>
    <x v="0"/>
    <x v="0"/>
    <m/>
    <x v="0"/>
    <m/>
    <m/>
  </r>
  <r>
    <x v="9"/>
    <x v="0"/>
    <x v="89"/>
    <x v="7843"/>
    <x v="3"/>
    <x v="17"/>
    <m/>
    <x v="0"/>
    <m/>
    <m/>
  </r>
  <r>
    <x v="9"/>
    <x v="0"/>
    <x v="89"/>
    <x v="7844"/>
    <x v="3"/>
    <x v="17"/>
    <m/>
    <x v="0"/>
    <m/>
    <m/>
  </r>
  <r>
    <x v="9"/>
    <x v="0"/>
    <x v="89"/>
    <x v="7845"/>
    <x v="3"/>
    <x v="17"/>
    <m/>
    <x v="0"/>
    <m/>
    <m/>
  </r>
  <r>
    <x v="9"/>
    <x v="0"/>
    <x v="88"/>
    <x v="7846"/>
    <x v="3"/>
    <x v="17"/>
    <m/>
    <x v="0"/>
    <m/>
    <m/>
  </r>
  <r>
    <x v="9"/>
    <x v="0"/>
    <x v="88"/>
    <x v="7847"/>
    <x v="3"/>
    <x v="17"/>
    <m/>
    <x v="0"/>
    <m/>
    <m/>
  </r>
  <r>
    <x v="9"/>
    <x v="0"/>
    <x v="86"/>
    <x v="7848"/>
    <x v="3"/>
    <x v="17"/>
    <m/>
    <x v="0"/>
    <m/>
    <m/>
  </r>
  <r>
    <x v="9"/>
    <x v="0"/>
    <x v="85"/>
    <x v="7849"/>
    <x v="3"/>
    <x v="17"/>
    <m/>
    <x v="0"/>
    <m/>
    <m/>
  </r>
  <r>
    <x v="9"/>
    <x v="0"/>
    <x v="85"/>
    <x v="7850"/>
    <x v="3"/>
    <x v="17"/>
    <m/>
    <x v="0"/>
    <m/>
    <m/>
  </r>
  <r>
    <x v="9"/>
    <x v="0"/>
    <x v="83"/>
    <x v="7851"/>
    <x v="3"/>
    <x v="17"/>
    <m/>
    <x v="0"/>
    <m/>
    <m/>
  </r>
  <r>
    <x v="9"/>
    <x v="0"/>
    <x v="83"/>
    <x v="7852"/>
    <x v="3"/>
    <x v="17"/>
    <m/>
    <x v="0"/>
    <m/>
    <m/>
  </r>
  <r>
    <x v="9"/>
    <x v="0"/>
    <x v="82"/>
    <x v="7853"/>
    <x v="3"/>
    <x v="17"/>
    <m/>
    <x v="0"/>
    <m/>
    <m/>
  </r>
  <r>
    <x v="9"/>
    <x v="0"/>
    <x v="81"/>
    <x v="7854"/>
    <x v="3"/>
    <x v="17"/>
    <m/>
    <x v="0"/>
    <m/>
    <m/>
  </r>
  <r>
    <x v="9"/>
    <x v="0"/>
    <x v="81"/>
    <x v="7855"/>
    <x v="3"/>
    <x v="17"/>
    <m/>
    <x v="0"/>
    <m/>
    <m/>
  </r>
  <r>
    <x v="9"/>
    <x v="0"/>
    <x v="80"/>
    <x v="7856"/>
    <x v="3"/>
    <x v="17"/>
    <m/>
    <x v="0"/>
    <m/>
    <m/>
  </r>
  <r>
    <x v="9"/>
    <x v="0"/>
    <x v="84"/>
    <x v="7857"/>
    <x v="3"/>
    <x v="13"/>
    <n v="69178"/>
    <x v="0"/>
    <n v="0.01"/>
    <n v="553.41999999999996"/>
  </r>
  <r>
    <x v="9"/>
    <x v="0"/>
    <x v="84"/>
    <x v="7858"/>
    <x v="3"/>
    <x v="13"/>
    <n v="75030"/>
    <x v="0"/>
    <n v="0.01"/>
    <n v="600.24"/>
  </r>
  <r>
    <x v="9"/>
    <x v="0"/>
    <x v="87"/>
    <x v="7859"/>
    <x v="3"/>
    <x v="13"/>
    <n v="50326"/>
    <x v="0"/>
    <n v="0.01"/>
    <n v="402.61"/>
  </r>
  <r>
    <x v="9"/>
    <x v="0"/>
    <x v="90"/>
    <x v="7860"/>
    <x v="3"/>
    <x v="13"/>
    <n v="650"/>
    <x v="0"/>
    <n v="0.01"/>
    <n v="5.2"/>
  </r>
  <r>
    <x v="9"/>
    <x v="0"/>
    <x v="90"/>
    <x v="7861"/>
    <x v="3"/>
    <x v="13"/>
    <n v="2600"/>
    <x v="0"/>
    <n v="0.01"/>
    <n v="20.8"/>
  </r>
  <r>
    <x v="9"/>
    <x v="0"/>
    <x v="284"/>
    <x v="7862"/>
    <x v="3"/>
    <x v="13"/>
    <n v="81250"/>
    <x v="0"/>
    <n v="0.01"/>
    <n v="650"/>
  </r>
  <r>
    <x v="9"/>
    <x v="0"/>
    <x v="13"/>
    <x v="7863"/>
    <x v="4"/>
    <x v="9"/>
    <n v="24"/>
    <x v="0"/>
    <n v="40.450000000000003"/>
    <n v="970.83"/>
  </r>
  <r>
    <x v="9"/>
    <x v="0"/>
    <x v="103"/>
    <x v="7864"/>
    <x v="0"/>
    <x v="0"/>
    <n v="3500"/>
    <x v="0"/>
    <n v="0.25"/>
    <n v="875"/>
  </r>
  <r>
    <x v="9"/>
    <x v="0"/>
    <x v="104"/>
    <x v="7865"/>
    <x v="0"/>
    <x v="0"/>
    <n v="60"/>
    <x v="0"/>
    <n v="1.2"/>
    <n v="72"/>
  </r>
  <r>
    <x v="9"/>
    <x v="0"/>
    <x v="122"/>
    <x v="7866"/>
    <x v="3"/>
    <x v="17"/>
    <m/>
    <x v="0"/>
    <m/>
    <m/>
  </r>
  <r>
    <x v="9"/>
    <x v="0"/>
    <x v="122"/>
    <x v="7867"/>
    <x v="3"/>
    <x v="17"/>
    <m/>
    <x v="0"/>
    <m/>
    <m/>
  </r>
  <r>
    <x v="9"/>
    <x v="0"/>
    <x v="79"/>
    <x v="7868"/>
    <x v="3"/>
    <x v="17"/>
    <m/>
    <x v="0"/>
    <m/>
    <m/>
  </r>
  <r>
    <x v="9"/>
    <x v="0"/>
    <x v="79"/>
    <x v="7869"/>
    <x v="3"/>
    <x v="17"/>
    <m/>
    <x v="0"/>
    <m/>
    <m/>
  </r>
  <r>
    <x v="9"/>
    <x v="0"/>
    <x v="79"/>
    <x v="7870"/>
    <x v="3"/>
    <x v="17"/>
    <m/>
    <x v="0"/>
    <m/>
    <m/>
  </r>
  <r>
    <x v="9"/>
    <x v="0"/>
    <x v="79"/>
    <x v="7871"/>
    <x v="3"/>
    <x v="17"/>
    <m/>
    <x v="0"/>
    <m/>
    <m/>
  </r>
  <r>
    <x v="9"/>
    <x v="0"/>
    <x v="79"/>
    <x v="7872"/>
    <x v="3"/>
    <x v="17"/>
    <m/>
    <x v="0"/>
    <m/>
    <m/>
  </r>
  <r>
    <x v="9"/>
    <x v="0"/>
    <x v="79"/>
    <x v="7873"/>
    <x v="3"/>
    <x v="17"/>
    <m/>
    <x v="0"/>
    <m/>
    <m/>
  </r>
  <r>
    <x v="9"/>
    <x v="0"/>
    <x v="79"/>
    <x v="7874"/>
    <x v="3"/>
    <x v="17"/>
    <m/>
    <x v="0"/>
    <m/>
    <m/>
  </r>
  <r>
    <x v="9"/>
    <x v="0"/>
    <x v="121"/>
    <x v="7875"/>
    <x v="3"/>
    <x v="20"/>
    <m/>
    <x v="0"/>
    <m/>
    <m/>
  </r>
  <r>
    <x v="9"/>
    <x v="0"/>
    <x v="121"/>
    <x v="7876"/>
    <x v="3"/>
    <x v="20"/>
    <m/>
    <x v="0"/>
    <m/>
    <m/>
  </r>
  <r>
    <x v="9"/>
    <x v="0"/>
    <x v="92"/>
    <x v="7877"/>
    <x v="3"/>
    <x v="16"/>
    <n v="-2421.1212999999998"/>
    <x v="0"/>
    <n v="0"/>
    <n v="0"/>
  </r>
  <r>
    <x v="9"/>
    <x v="0"/>
    <x v="77"/>
    <x v="7878"/>
    <x v="3"/>
    <x v="16"/>
    <m/>
    <x v="0"/>
    <m/>
    <m/>
  </r>
  <r>
    <x v="9"/>
    <x v="0"/>
    <x v="77"/>
    <x v="7879"/>
    <x v="3"/>
    <x v="16"/>
    <m/>
    <x v="0"/>
    <m/>
    <m/>
  </r>
  <r>
    <x v="9"/>
    <x v="0"/>
    <x v="77"/>
    <x v="7880"/>
    <x v="3"/>
    <x v="16"/>
    <m/>
    <x v="0"/>
    <m/>
    <m/>
  </r>
  <r>
    <x v="9"/>
    <x v="0"/>
    <x v="77"/>
    <x v="7881"/>
    <x v="3"/>
    <x v="16"/>
    <m/>
    <x v="0"/>
    <m/>
    <m/>
  </r>
  <r>
    <x v="9"/>
    <x v="0"/>
    <x v="77"/>
    <x v="7882"/>
    <x v="3"/>
    <x v="16"/>
    <m/>
    <x v="0"/>
    <m/>
    <m/>
  </r>
  <r>
    <x v="9"/>
    <x v="0"/>
    <x v="77"/>
    <x v="7883"/>
    <x v="3"/>
    <x v="16"/>
    <m/>
    <x v="0"/>
    <m/>
    <m/>
  </r>
  <r>
    <x v="9"/>
    <x v="0"/>
    <x v="77"/>
    <x v="7884"/>
    <x v="3"/>
    <x v="16"/>
    <m/>
    <x v="0"/>
    <m/>
    <m/>
  </r>
  <r>
    <x v="9"/>
    <x v="0"/>
    <x v="77"/>
    <x v="7885"/>
    <x v="3"/>
    <x v="16"/>
    <m/>
    <x v="0"/>
    <m/>
    <m/>
  </r>
  <r>
    <x v="9"/>
    <x v="0"/>
    <x v="77"/>
    <x v="7886"/>
    <x v="3"/>
    <x v="16"/>
    <m/>
    <x v="0"/>
    <m/>
    <m/>
  </r>
  <r>
    <x v="9"/>
    <x v="0"/>
    <x v="77"/>
    <x v="7887"/>
    <x v="3"/>
    <x v="16"/>
    <m/>
    <x v="0"/>
    <m/>
    <m/>
  </r>
  <r>
    <x v="9"/>
    <x v="0"/>
    <x v="77"/>
    <x v="7888"/>
    <x v="3"/>
    <x v="16"/>
    <m/>
    <x v="0"/>
    <m/>
    <m/>
  </r>
  <r>
    <x v="9"/>
    <x v="0"/>
    <x v="77"/>
    <x v="7889"/>
    <x v="3"/>
    <x v="16"/>
    <m/>
    <x v="0"/>
    <m/>
    <m/>
  </r>
  <r>
    <x v="9"/>
    <x v="0"/>
    <x v="77"/>
    <x v="7890"/>
    <x v="3"/>
    <x v="16"/>
    <m/>
    <x v="0"/>
    <m/>
    <m/>
  </r>
  <r>
    <x v="9"/>
    <x v="0"/>
    <x v="77"/>
    <x v="7891"/>
    <x v="3"/>
    <x v="16"/>
    <m/>
    <x v="0"/>
    <m/>
    <m/>
  </r>
  <r>
    <x v="9"/>
    <x v="0"/>
    <x v="91"/>
    <x v="7892"/>
    <x v="3"/>
    <x v="16"/>
    <n v="159.58315999999999"/>
    <x v="0"/>
    <n v="0"/>
    <n v="0"/>
  </r>
  <r>
    <x v="9"/>
    <x v="0"/>
    <x v="120"/>
    <x v="7893"/>
    <x v="3"/>
    <x v="11"/>
    <m/>
    <x v="0"/>
    <m/>
    <m/>
  </r>
  <r>
    <x v="9"/>
    <x v="0"/>
    <x v="120"/>
    <x v="7894"/>
    <x v="3"/>
    <x v="11"/>
    <m/>
    <x v="0"/>
    <m/>
    <m/>
  </r>
  <r>
    <x v="9"/>
    <x v="0"/>
    <x v="119"/>
    <x v="7895"/>
    <x v="3"/>
    <x v="16"/>
    <m/>
    <x v="3"/>
    <m/>
    <m/>
  </r>
  <r>
    <x v="9"/>
    <x v="0"/>
    <x v="118"/>
    <x v="7896"/>
    <x v="3"/>
    <x v="16"/>
    <m/>
    <x v="3"/>
    <m/>
    <m/>
  </r>
  <r>
    <x v="9"/>
    <x v="0"/>
    <x v="75"/>
    <x v="7897"/>
    <x v="2"/>
    <x v="5"/>
    <n v="1"/>
    <x v="0"/>
    <n v="2829"/>
    <n v="2829"/>
  </r>
  <r>
    <x v="9"/>
    <x v="0"/>
    <x v="74"/>
    <x v="7898"/>
    <x v="3"/>
    <x v="17"/>
    <m/>
    <x v="0"/>
    <m/>
    <m/>
  </r>
  <r>
    <x v="9"/>
    <x v="0"/>
    <x v="74"/>
    <x v="7899"/>
    <x v="3"/>
    <x v="17"/>
    <m/>
    <x v="0"/>
    <m/>
    <m/>
  </r>
  <r>
    <x v="9"/>
    <x v="0"/>
    <x v="73"/>
    <x v="7900"/>
    <x v="3"/>
    <x v="17"/>
    <m/>
    <x v="0"/>
    <m/>
    <m/>
  </r>
  <r>
    <x v="9"/>
    <x v="0"/>
    <x v="73"/>
    <x v="7901"/>
    <x v="3"/>
    <x v="17"/>
    <m/>
    <x v="0"/>
    <m/>
    <m/>
  </r>
  <r>
    <x v="9"/>
    <x v="0"/>
    <x v="73"/>
    <x v="7902"/>
    <x v="3"/>
    <x v="17"/>
    <m/>
    <x v="0"/>
    <m/>
    <m/>
  </r>
  <r>
    <x v="9"/>
    <x v="0"/>
    <x v="73"/>
    <x v="7903"/>
    <x v="3"/>
    <x v="17"/>
    <m/>
    <x v="0"/>
    <m/>
    <m/>
  </r>
  <r>
    <x v="9"/>
    <x v="0"/>
    <x v="117"/>
    <x v="7904"/>
    <x v="3"/>
    <x v="17"/>
    <m/>
    <x v="0"/>
    <m/>
    <m/>
  </r>
  <r>
    <x v="9"/>
    <x v="0"/>
    <x v="117"/>
    <x v="7905"/>
    <x v="3"/>
    <x v="17"/>
    <m/>
    <x v="0"/>
    <m/>
    <m/>
  </r>
  <r>
    <x v="9"/>
    <x v="0"/>
    <x v="117"/>
    <x v="7906"/>
    <x v="3"/>
    <x v="17"/>
    <m/>
    <x v="0"/>
    <m/>
    <m/>
  </r>
  <r>
    <x v="9"/>
    <x v="0"/>
    <x v="117"/>
    <x v="7907"/>
    <x v="3"/>
    <x v="17"/>
    <m/>
    <x v="0"/>
    <m/>
    <m/>
  </r>
  <r>
    <x v="9"/>
    <x v="0"/>
    <x v="71"/>
    <x v="7908"/>
    <x v="3"/>
    <x v="17"/>
    <m/>
    <x v="0"/>
    <m/>
    <m/>
  </r>
  <r>
    <x v="9"/>
    <x v="0"/>
    <x v="71"/>
    <x v="7909"/>
    <x v="3"/>
    <x v="17"/>
    <m/>
    <x v="0"/>
    <m/>
    <m/>
  </r>
  <r>
    <x v="9"/>
    <x v="0"/>
    <x v="70"/>
    <x v="7910"/>
    <x v="3"/>
    <x v="17"/>
    <m/>
    <x v="0"/>
    <m/>
    <m/>
  </r>
  <r>
    <x v="9"/>
    <x v="0"/>
    <x v="70"/>
    <x v="7911"/>
    <x v="3"/>
    <x v="17"/>
    <m/>
    <x v="0"/>
    <m/>
    <m/>
  </r>
  <r>
    <x v="9"/>
    <x v="0"/>
    <x v="70"/>
    <x v="7912"/>
    <x v="3"/>
    <x v="17"/>
    <m/>
    <x v="0"/>
    <m/>
    <m/>
  </r>
  <r>
    <x v="9"/>
    <x v="0"/>
    <x v="70"/>
    <x v="7913"/>
    <x v="3"/>
    <x v="17"/>
    <m/>
    <x v="0"/>
    <m/>
    <m/>
  </r>
  <r>
    <x v="9"/>
    <x v="0"/>
    <x v="122"/>
    <x v="7914"/>
    <x v="3"/>
    <x v="17"/>
    <n v="50"/>
    <x v="0"/>
    <n v="0.35"/>
    <n v="17.5"/>
  </r>
  <r>
    <x v="9"/>
    <x v="0"/>
    <x v="122"/>
    <x v="7915"/>
    <x v="3"/>
    <x v="17"/>
    <n v="784"/>
    <x v="0"/>
    <n v="0.35"/>
    <n v="274.39999999999998"/>
  </r>
  <r>
    <x v="9"/>
    <x v="0"/>
    <x v="121"/>
    <x v="7916"/>
    <x v="3"/>
    <x v="20"/>
    <n v="176000"/>
    <x v="0"/>
    <n v="0.02"/>
    <n v="2816"/>
  </r>
  <r>
    <x v="9"/>
    <x v="0"/>
    <x v="121"/>
    <x v="7917"/>
    <x v="3"/>
    <x v="20"/>
    <n v="176000"/>
    <x v="0"/>
    <n v="0.02"/>
    <n v="2816"/>
  </r>
  <r>
    <x v="9"/>
    <x v="0"/>
    <x v="74"/>
    <x v="7918"/>
    <x v="3"/>
    <x v="17"/>
    <n v="50"/>
    <x v="0"/>
    <n v="0.35"/>
    <n v="17.5"/>
  </r>
  <r>
    <x v="9"/>
    <x v="0"/>
    <x v="64"/>
    <x v="7919"/>
    <x v="3"/>
    <x v="17"/>
    <m/>
    <x v="0"/>
    <m/>
    <m/>
  </r>
  <r>
    <x v="9"/>
    <x v="0"/>
    <x v="64"/>
    <x v="7920"/>
    <x v="3"/>
    <x v="17"/>
    <m/>
    <x v="0"/>
    <m/>
    <m/>
  </r>
  <r>
    <x v="9"/>
    <x v="0"/>
    <x v="64"/>
    <x v="7921"/>
    <x v="3"/>
    <x v="17"/>
    <m/>
    <x v="0"/>
    <m/>
    <m/>
  </r>
  <r>
    <x v="9"/>
    <x v="0"/>
    <x v="64"/>
    <x v="7922"/>
    <x v="3"/>
    <x v="17"/>
    <m/>
    <x v="0"/>
    <m/>
    <m/>
  </r>
  <r>
    <x v="9"/>
    <x v="0"/>
    <x v="64"/>
    <x v="7923"/>
    <x v="3"/>
    <x v="17"/>
    <m/>
    <x v="0"/>
    <m/>
    <m/>
  </r>
  <r>
    <x v="9"/>
    <x v="0"/>
    <x v="64"/>
    <x v="7924"/>
    <x v="3"/>
    <x v="17"/>
    <m/>
    <x v="0"/>
    <m/>
    <m/>
  </r>
  <r>
    <x v="9"/>
    <x v="0"/>
    <x v="64"/>
    <x v="7925"/>
    <x v="3"/>
    <x v="17"/>
    <m/>
    <x v="0"/>
    <m/>
    <m/>
  </r>
  <r>
    <x v="9"/>
    <x v="0"/>
    <x v="64"/>
    <x v="7926"/>
    <x v="3"/>
    <x v="17"/>
    <m/>
    <x v="0"/>
    <m/>
    <m/>
  </r>
  <r>
    <x v="9"/>
    <x v="0"/>
    <x v="112"/>
    <x v="7927"/>
    <x v="4"/>
    <x v="19"/>
    <m/>
    <x v="0"/>
    <m/>
    <m/>
  </r>
  <r>
    <x v="9"/>
    <x v="0"/>
    <x v="59"/>
    <x v="7928"/>
    <x v="1"/>
    <x v="15"/>
    <m/>
    <x v="1"/>
    <m/>
    <m/>
  </r>
  <r>
    <x v="9"/>
    <x v="0"/>
    <x v="58"/>
    <x v="7929"/>
    <x v="1"/>
    <x v="14"/>
    <m/>
    <x v="2"/>
    <m/>
    <m/>
  </r>
  <r>
    <x v="9"/>
    <x v="0"/>
    <x v="57"/>
    <x v="7930"/>
    <x v="1"/>
    <x v="15"/>
    <m/>
    <x v="1"/>
    <m/>
    <m/>
  </r>
  <r>
    <x v="9"/>
    <x v="0"/>
    <x v="57"/>
    <x v="7931"/>
    <x v="1"/>
    <x v="15"/>
    <m/>
    <x v="1"/>
    <m/>
    <m/>
  </r>
  <r>
    <x v="9"/>
    <x v="0"/>
    <x v="57"/>
    <x v="7932"/>
    <x v="1"/>
    <x v="15"/>
    <m/>
    <x v="1"/>
    <m/>
    <m/>
  </r>
  <r>
    <x v="9"/>
    <x v="0"/>
    <x v="57"/>
    <x v="7933"/>
    <x v="1"/>
    <x v="15"/>
    <m/>
    <x v="1"/>
    <m/>
    <m/>
  </r>
  <r>
    <x v="9"/>
    <x v="0"/>
    <x v="57"/>
    <x v="7934"/>
    <x v="1"/>
    <x v="15"/>
    <m/>
    <x v="1"/>
    <m/>
    <m/>
  </r>
  <r>
    <x v="9"/>
    <x v="0"/>
    <x v="57"/>
    <x v="7935"/>
    <x v="1"/>
    <x v="15"/>
    <m/>
    <x v="1"/>
    <m/>
    <m/>
  </r>
  <r>
    <x v="9"/>
    <x v="0"/>
    <x v="0"/>
    <x v="7936"/>
    <x v="0"/>
    <x v="0"/>
    <m/>
    <x v="0"/>
    <m/>
    <m/>
  </r>
  <r>
    <x v="9"/>
    <x v="0"/>
    <x v="108"/>
    <x v="7937"/>
    <x v="6"/>
    <x v="14"/>
    <m/>
    <x v="0"/>
    <m/>
    <m/>
  </r>
  <r>
    <x v="9"/>
    <x v="0"/>
    <x v="115"/>
    <x v="7938"/>
    <x v="3"/>
    <x v="17"/>
    <n v="40"/>
    <x v="0"/>
    <n v="0.34"/>
    <n v="13.65"/>
  </r>
  <r>
    <x v="9"/>
    <x v="0"/>
    <x v="242"/>
    <x v="7939"/>
    <x v="4"/>
    <x v="8"/>
    <n v="10"/>
    <x v="0"/>
    <n v="79.260000000000005"/>
    <n v="792.6"/>
  </r>
  <r>
    <x v="9"/>
    <x v="0"/>
    <x v="242"/>
    <x v="7940"/>
    <x v="4"/>
    <x v="8"/>
    <n v="11"/>
    <x v="0"/>
    <n v="72.05"/>
    <n v="792.6"/>
  </r>
  <r>
    <x v="9"/>
    <x v="0"/>
    <x v="184"/>
    <x v="7941"/>
    <x v="4"/>
    <x v="7"/>
    <n v="3"/>
    <x v="0"/>
    <n v="79.260000000000005"/>
    <n v="237.78"/>
  </r>
  <r>
    <x v="9"/>
    <x v="0"/>
    <x v="184"/>
    <x v="7942"/>
    <x v="4"/>
    <x v="7"/>
    <n v="34"/>
    <x v="0"/>
    <n v="76.930000000000007"/>
    <n v="2615.58"/>
  </r>
  <r>
    <x v="9"/>
    <x v="0"/>
    <x v="245"/>
    <x v="7943"/>
    <x v="5"/>
    <x v="12"/>
    <n v="2.4500000000000002"/>
    <x v="2"/>
    <n v="3.59"/>
    <n v="8.8000000000000007"/>
  </r>
  <r>
    <x v="9"/>
    <x v="0"/>
    <x v="245"/>
    <x v="7944"/>
    <x v="5"/>
    <x v="12"/>
    <n v="2.35"/>
    <x v="2"/>
    <n v="3.59"/>
    <n v="8.44"/>
  </r>
  <r>
    <x v="9"/>
    <x v="0"/>
    <x v="248"/>
    <x v="7945"/>
    <x v="5"/>
    <x v="12"/>
    <n v="1.175"/>
    <x v="2"/>
    <n v="3.11"/>
    <n v="3.65"/>
  </r>
  <r>
    <x v="9"/>
    <x v="0"/>
    <x v="248"/>
    <x v="7946"/>
    <x v="5"/>
    <x v="12"/>
    <n v="3.875"/>
    <x v="2"/>
    <n v="3.1"/>
    <n v="12.02"/>
  </r>
  <r>
    <x v="9"/>
    <x v="0"/>
    <x v="248"/>
    <x v="7947"/>
    <x v="5"/>
    <x v="12"/>
    <n v="7.05"/>
    <x v="2"/>
    <n v="3.1"/>
    <n v="21.87"/>
  </r>
  <r>
    <x v="9"/>
    <x v="0"/>
    <x v="185"/>
    <x v="7948"/>
    <x v="5"/>
    <x v="12"/>
    <n v="38.35"/>
    <x v="2"/>
    <n v="4.7300000000000004"/>
    <n v="181.38"/>
  </r>
  <r>
    <x v="9"/>
    <x v="0"/>
    <x v="186"/>
    <x v="7949"/>
    <x v="5"/>
    <x v="12"/>
    <n v="55"/>
    <x v="2"/>
    <n v="0"/>
    <n v="0"/>
  </r>
  <r>
    <x v="9"/>
    <x v="0"/>
    <x v="187"/>
    <x v="7950"/>
    <x v="5"/>
    <x v="12"/>
    <n v="156"/>
    <x v="2"/>
    <n v="5.24"/>
    <n v="818.17"/>
  </r>
  <r>
    <x v="9"/>
    <x v="0"/>
    <x v="246"/>
    <x v="7951"/>
    <x v="5"/>
    <x v="12"/>
    <n v="2.4500000000000002"/>
    <x v="2"/>
    <n v="3.77"/>
    <n v="9.23"/>
  </r>
  <r>
    <x v="9"/>
    <x v="0"/>
    <x v="246"/>
    <x v="7952"/>
    <x v="5"/>
    <x v="12"/>
    <n v="2.35"/>
    <x v="2"/>
    <n v="3.77"/>
    <n v="8.85"/>
  </r>
  <r>
    <x v="9"/>
    <x v="0"/>
    <x v="189"/>
    <x v="7953"/>
    <x v="5"/>
    <x v="12"/>
    <n v="2.7759999999999998"/>
    <x v="2"/>
    <n v="2.69"/>
    <n v="7.47"/>
  </r>
  <r>
    <x v="9"/>
    <x v="0"/>
    <x v="189"/>
    <x v="7954"/>
    <x v="5"/>
    <x v="12"/>
    <n v="1"/>
    <x v="2"/>
    <n v="2.69"/>
    <n v="2.69"/>
  </r>
  <r>
    <x v="9"/>
    <x v="0"/>
    <x v="189"/>
    <x v="7955"/>
    <x v="5"/>
    <x v="12"/>
    <n v="10.08"/>
    <x v="2"/>
    <n v="2.69"/>
    <n v="27.12"/>
  </r>
  <r>
    <x v="9"/>
    <x v="0"/>
    <x v="189"/>
    <x v="7956"/>
    <x v="5"/>
    <x v="12"/>
    <n v="10.08"/>
    <x v="2"/>
    <n v="2.69"/>
    <n v="27.12"/>
  </r>
  <r>
    <x v="9"/>
    <x v="0"/>
    <x v="189"/>
    <x v="7957"/>
    <x v="5"/>
    <x v="12"/>
    <n v="500"/>
    <x v="2"/>
    <n v="2.69"/>
    <n v="1345"/>
  </r>
  <r>
    <x v="9"/>
    <x v="0"/>
    <x v="264"/>
    <x v="7958"/>
    <x v="5"/>
    <x v="12"/>
    <n v="25.29"/>
    <x v="2"/>
    <n v="2.7"/>
    <n v="68.22"/>
  </r>
  <r>
    <x v="9"/>
    <x v="0"/>
    <x v="264"/>
    <x v="7959"/>
    <x v="5"/>
    <x v="12"/>
    <n v="100"/>
    <x v="2"/>
    <n v="2.7"/>
    <n v="269.74"/>
  </r>
  <r>
    <x v="9"/>
    <x v="0"/>
    <x v="247"/>
    <x v="7960"/>
    <x v="5"/>
    <x v="12"/>
    <n v="2.4500000000000002"/>
    <x v="2"/>
    <n v="4.29"/>
    <n v="10.51"/>
  </r>
  <r>
    <x v="9"/>
    <x v="0"/>
    <x v="247"/>
    <x v="7961"/>
    <x v="5"/>
    <x v="12"/>
    <n v="2.35"/>
    <x v="2"/>
    <n v="4.29"/>
    <n v="10.08"/>
  </r>
  <r>
    <x v="9"/>
    <x v="0"/>
    <x v="247"/>
    <x v="7962"/>
    <x v="5"/>
    <x v="12"/>
    <n v="100"/>
    <x v="2"/>
    <n v="4.29"/>
    <n v="429.08"/>
  </r>
  <r>
    <x v="9"/>
    <x v="0"/>
    <x v="250"/>
    <x v="7963"/>
    <x v="5"/>
    <x v="12"/>
    <n v="1.175"/>
    <x v="2"/>
    <n v="3.89"/>
    <n v="4.57"/>
  </r>
  <r>
    <x v="9"/>
    <x v="0"/>
    <x v="250"/>
    <x v="7964"/>
    <x v="5"/>
    <x v="12"/>
    <n v="3.875"/>
    <x v="2"/>
    <n v="3.89"/>
    <n v="15.09"/>
  </r>
  <r>
    <x v="9"/>
    <x v="0"/>
    <x v="250"/>
    <x v="7965"/>
    <x v="5"/>
    <x v="12"/>
    <n v="7.05"/>
    <x v="2"/>
    <n v="3.89"/>
    <n v="27.45"/>
  </r>
  <r>
    <x v="9"/>
    <x v="0"/>
    <x v="265"/>
    <x v="7966"/>
    <x v="5"/>
    <x v="12"/>
    <n v="25.29"/>
    <x v="2"/>
    <n v="3"/>
    <n v="75.930000000000007"/>
  </r>
  <r>
    <x v="9"/>
    <x v="0"/>
    <x v="265"/>
    <x v="7967"/>
    <x v="5"/>
    <x v="12"/>
    <n v="100"/>
    <x v="2"/>
    <n v="3"/>
    <n v="300.23"/>
  </r>
  <r>
    <x v="9"/>
    <x v="0"/>
    <x v="261"/>
    <x v="7968"/>
    <x v="5"/>
    <x v="12"/>
    <n v="100"/>
    <x v="2"/>
    <n v="0.22"/>
    <n v="21.62"/>
  </r>
  <r>
    <x v="9"/>
    <x v="0"/>
    <x v="251"/>
    <x v="7969"/>
    <x v="5"/>
    <x v="12"/>
    <n v="249.04"/>
    <x v="2"/>
    <n v="4.26"/>
    <n v="1061.1600000000001"/>
  </r>
  <r>
    <x v="9"/>
    <x v="0"/>
    <x v="251"/>
    <x v="7970"/>
    <x v="5"/>
    <x v="12"/>
    <n v="801.79"/>
    <x v="2"/>
    <n v="4.26"/>
    <n v="3416.43"/>
  </r>
  <r>
    <x v="9"/>
    <x v="0"/>
    <x v="190"/>
    <x v="7971"/>
    <x v="5"/>
    <x v="12"/>
    <n v="30"/>
    <x v="2"/>
    <n v="3.09"/>
    <n v="92.63"/>
  </r>
  <r>
    <x v="9"/>
    <x v="0"/>
    <x v="191"/>
    <x v="7972"/>
    <x v="5"/>
    <x v="12"/>
    <n v="100"/>
    <x v="2"/>
    <n v="2.17"/>
    <n v="217.24"/>
  </r>
  <r>
    <x v="9"/>
    <x v="0"/>
    <x v="191"/>
    <x v="7973"/>
    <x v="5"/>
    <x v="12"/>
    <n v="75"/>
    <x v="2"/>
    <n v="2.17"/>
    <n v="162.93"/>
  </r>
  <r>
    <x v="9"/>
    <x v="0"/>
    <x v="191"/>
    <x v="7974"/>
    <x v="5"/>
    <x v="12"/>
    <n v="6.226"/>
    <x v="2"/>
    <n v="2.17"/>
    <n v="13.53"/>
  </r>
  <r>
    <x v="9"/>
    <x v="0"/>
    <x v="191"/>
    <x v="7975"/>
    <x v="5"/>
    <x v="12"/>
    <n v="6.2060000000000004"/>
    <x v="2"/>
    <n v="2.17"/>
    <n v="13.48"/>
  </r>
  <r>
    <x v="9"/>
    <x v="0"/>
    <x v="192"/>
    <x v="7976"/>
    <x v="5"/>
    <x v="12"/>
    <n v="2.4500000000000002"/>
    <x v="2"/>
    <n v="3.96"/>
    <n v="9.7100000000000009"/>
  </r>
  <r>
    <x v="9"/>
    <x v="0"/>
    <x v="192"/>
    <x v="7977"/>
    <x v="5"/>
    <x v="12"/>
    <n v="2.35"/>
    <x v="2"/>
    <n v="3.96"/>
    <n v="9.31"/>
  </r>
  <r>
    <x v="9"/>
    <x v="0"/>
    <x v="252"/>
    <x v="7978"/>
    <x v="5"/>
    <x v="12"/>
    <n v="1.175"/>
    <x v="2"/>
    <n v="3.45"/>
    <n v="4.05"/>
  </r>
  <r>
    <x v="9"/>
    <x v="0"/>
    <x v="252"/>
    <x v="7979"/>
    <x v="5"/>
    <x v="12"/>
    <n v="3.875"/>
    <x v="2"/>
    <n v="3.45"/>
    <n v="13.37"/>
  </r>
  <r>
    <x v="9"/>
    <x v="0"/>
    <x v="252"/>
    <x v="7980"/>
    <x v="5"/>
    <x v="12"/>
    <n v="4.05"/>
    <x v="2"/>
    <n v="3.45"/>
    <n v="13.97"/>
  </r>
  <r>
    <x v="9"/>
    <x v="0"/>
    <x v="253"/>
    <x v="7981"/>
    <x v="1"/>
    <x v="12"/>
    <n v="0.17299999999999999"/>
    <x v="2"/>
    <n v="23.99"/>
    <n v="4.1500000000000004"/>
  </r>
  <r>
    <x v="9"/>
    <x v="0"/>
    <x v="254"/>
    <x v="7982"/>
    <x v="1"/>
    <x v="12"/>
    <n v="1"/>
    <x v="2"/>
    <n v="7.67"/>
    <n v="7.67"/>
  </r>
  <r>
    <x v="9"/>
    <x v="0"/>
    <x v="254"/>
    <x v="7983"/>
    <x v="1"/>
    <x v="12"/>
    <n v="1"/>
    <x v="2"/>
    <n v="7.67"/>
    <n v="7.67"/>
  </r>
  <r>
    <x v="9"/>
    <x v="0"/>
    <x v="193"/>
    <x v="7984"/>
    <x v="3"/>
    <x v="6"/>
    <n v="100"/>
    <x v="0"/>
    <n v="0.45"/>
    <n v="45"/>
  </r>
  <r>
    <x v="9"/>
    <x v="0"/>
    <x v="194"/>
    <x v="7985"/>
    <x v="3"/>
    <x v="6"/>
    <n v="100"/>
    <x v="0"/>
    <n v="0.45"/>
    <n v="45"/>
  </r>
  <r>
    <x v="9"/>
    <x v="0"/>
    <x v="196"/>
    <x v="7986"/>
    <x v="1"/>
    <x v="22"/>
    <n v="55"/>
    <x v="2"/>
    <n v="7.65"/>
    <n v="420.75"/>
  </r>
  <r>
    <x v="9"/>
    <x v="0"/>
    <x v="197"/>
    <x v="7987"/>
    <x v="1"/>
    <x v="22"/>
    <n v="55"/>
    <x v="2"/>
    <n v="6.65"/>
    <n v="365.75"/>
  </r>
  <r>
    <x v="9"/>
    <x v="0"/>
    <x v="197"/>
    <x v="7988"/>
    <x v="1"/>
    <x v="22"/>
    <n v="110"/>
    <x v="2"/>
    <n v="6.65"/>
    <n v="731.5"/>
  </r>
  <r>
    <x v="9"/>
    <x v="0"/>
    <x v="254"/>
    <x v="7989"/>
    <x v="1"/>
    <x v="12"/>
    <n v="0.86310299999999995"/>
    <x v="2"/>
    <n v="7.67"/>
    <n v="6.62"/>
  </r>
  <r>
    <x v="9"/>
    <x v="0"/>
    <x v="254"/>
    <x v="7990"/>
    <x v="1"/>
    <x v="12"/>
    <n v="0.13707572000000001"/>
    <x v="2"/>
    <n v="7.66"/>
    <n v="1.05"/>
  </r>
  <r>
    <x v="9"/>
    <x v="0"/>
    <x v="141"/>
    <x v="7991"/>
    <x v="1"/>
    <x v="21"/>
    <n v="110"/>
    <x v="1"/>
    <n v="21.89"/>
    <n v="2407.91"/>
  </r>
  <r>
    <x v="9"/>
    <x v="0"/>
    <x v="142"/>
    <x v="7992"/>
    <x v="1"/>
    <x v="21"/>
    <n v="6.4"/>
    <x v="1"/>
    <n v="65"/>
    <n v="416"/>
  </r>
  <r>
    <x v="9"/>
    <x v="0"/>
    <x v="198"/>
    <x v="7993"/>
    <x v="1"/>
    <x v="21"/>
    <n v="119.18344999999999"/>
    <x v="1"/>
    <n v="4.7"/>
    <n v="560.12"/>
  </r>
  <r>
    <x v="9"/>
    <x v="0"/>
    <x v="199"/>
    <x v="7994"/>
    <x v="1"/>
    <x v="21"/>
    <n v="56.707023999999997"/>
    <x v="1"/>
    <n v="96.5"/>
    <n v="5472.23"/>
  </r>
  <r>
    <x v="9"/>
    <x v="0"/>
    <x v="200"/>
    <x v="7995"/>
    <x v="1"/>
    <x v="21"/>
    <n v="32.941223000000001"/>
    <x v="1"/>
    <n v="95"/>
    <n v="3129.42"/>
  </r>
  <r>
    <x v="9"/>
    <x v="0"/>
    <x v="201"/>
    <x v="7996"/>
    <x v="1"/>
    <x v="21"/>
    <n v="52.594524"/>
    <x v="1"/>
    <n v="96"/>
    <n v="5049.07"/>
  </r>
  <r>
    <x v="9"/>
    <x v="0"/>
    <x v="202"/>
    <x v="7997"/>
    <x v="1"/>
    <x v="21"/>
    <n v="88"/>
    <x v="1"/>
    <n v="3.44"/>
    <n v="302.7"/>
  </r>
  <r>
    <x v="9"/>
    <x v="0"/>
    <x v="204"/>
    <x v="7998"/>
    <x v="1"/>
    <x v="21"/>
    <n v="5.7239500000000003"/>
    <x v="1"/>
    <n v="2.99"/>
    <n v="17.11"/>
  </r>
  <r>
    <x v="9"/>
    <x v="0"/>
    <x v="204"/>
    <x v="7999"/>
    <x v="1"/>
    <x v="21"/>
    <n v="120.89964999999999"/>
    <x v="1"/>
    <n v="2.99"/>
    <n v="361.43"/>
  </r>
  <r>
    <x v="9"/>
    <x v="0"/>
    <x v="205"/>
    <x v="8000"/>
    <x v="3"/>
    <x v="11"/>
    <n v="775"/>
    <x v="0"/>
    <n v="0.68"/>
    <n v="530.1"/>
  </r>
  <r>
    <x v="9"/>
    <x v="0"/>
    <x v="22"/>
    <x v="8001"/>
    <x v="3"/>
    <x v="11"/>
    <n v="176"/>
    <x v="0"/>
    <n v="1.2"/>
    <n v="211.2"/>
  </r>
  <r>
    <x v="9"/>
    <x v="0"/>
    <x v="20"/>
    <x v="8002"/>
    <x v="3"/>
    <x v="11"/>
    <n v="1227"/>
    <x v="0"/>
    <n v="0.68"/>
    <n v="839.26"/>
  </r>
  <r>
    <x v="9"/>
    <x v="0"/>
    <x v="20"/>
    <x v="8003"/>
    <x v="3"/>
    <x v="11"/>
    <n v="900"/>
    <x v="0"/>
    <n v="0.68"/>
    <n v="615.6"/>
  </r>
  <r>
    <x v="9"/>
    <x v="0"/>
    <x v="19"/>
    <x v="8004"/>
    <x v="3"/>
    <x v="11"/>
    <n v="120"/>
    <x v="0"/>
    <n v="3.16"/>
    <n v="379.68"/>
  </r>
  <r>
    <x v="9"/>
    <x v="0"/>
    <x v="19"/>
    <x v="8005"/>
    <x v="3"/>
    <x v="11"/>
    <n v="200"/>
    <x v="0"/>
    <n v="3.16"/>
    <n v="632.79999999999995"/>
  </r>
  <r>
    <x v="9"/>
    <x v="0"/>
    <x v="206"/>
    <x v="8006"/>
    <x v="3"/>
    <x v="11"/>
    <n v="660"/>
    <x v="0"/>
    <n v="3.81"/>
    <n v="2515.92"/>
  </r>
  <r>
    <x v="9"/>
    <x v="0"/>
    <x v="206"/>
    <x v="8007"/>
    <x v="3"/>
    <x v="11"/>
    <n v="12000"/>
    <x v="0"/>
    <n v="3.81"/>
    <n v="45744"/>
  </r>
  <r>
    <x v="9"/>
    <x v="0"/>
    <x v="206"/>
    <x v="8008"/>
    <x v="3"/>
    <x v="11"/>
    <n v="120"/>
    <x v="0"/>
    <n v="3.81"/>
    <n v="457.44"/>
  </r>
  <r>
    <x v="9"/>
    <x v="0"/>
    <x v="18"/>
    <x v="8009"/>
    <x v="3"/>
    <x v="11"/>
    <n v="2600"/>
    <x v="0"/>
    <n v="4"/>
    <n v="10400"/>
  </r>
  <r>
    <x v="9"/>
    <x v="0"/>
    <x v="18"/>
    <x v="8010"/>
    <x v="3"/>
    <x v="11"/>
    <n v="6900"/>
    <x v="0"/>
    <n v="4"/>
    <n v="27600"/>
  </r>
  <r>
    <x v="9"/>
    <x v="0"/>
    <x v="18"/>
    <x v="8011"/>
    <x v="3"/>
    <x v="11"/>
    <n v="5598"/>
    <x v="0"/>
    <n v="4"/>
    <n v="22392"/>
  </r>
  <r>
    <x v="9"/>
    <x v="0"/>
    <x v="18"/>
    <x v="8012"/>
    <x v="3"/>
    <x v="11"/>
    <n v="6500"/>
    <x v="0"/>
    <n v="4"/>
    <n v="26000"/>
  </r>
  <r>
    <x v="9"/>
    <x v="0"/>
    <x v="207"/>
    <x v="8013"/>
    <x v="3"/>
    <x v="11"/>
    <n v="200"/>
    <x v="0"/>
    <n v="3.16"/>
    <n v="632.79999999999995"/>
  </r>
  <r>
    <x v="9"/>
    <x v="0"/>
    <x v="207"/>
    <x v="8014"/>
    <x v="3"/>
    <x v="11"/>
    <n v="3600"/>
    <x v="0"/>
    <n v="3.16"/>
    <n v="11390.4"/>
  </r>
  <r>
    <x v="9"/>
    <x v="0"/>
    <x v="208"/>
    <x v="8015"/>
    <x v="3"/>
    <x v="11"/>
    <n v="39"/>
    <x v="0"/>
    <n v="0.25"/>
    <n v="9.7100000000000009"/>
  </r>
  <r>
    <x v="9"/>
    <x v="0"/>
    <x v="159"/>
    <x v="8016"/>
    <x v="3"/>
    <x v="11"/>
    <n v="1200"/>
    <x v="0"/>
    <n v="1.1200000000000001"/>
    <n v="1345.2"/>
  </r>
  <r>
    <x v="9"/>
    <x v="0"/>
    <x v="209"/>
    <x v="8017"/>
    <x v="3"/>
    <x v="11"/>
    <n v="14648.16"/>
    <x v="0"/>
    <n v="0.88"/>
    <n v="12890.45"/>
  </r>
  <r>
    <x v="9"/>
    <x v="0"/>
    <x v="17"/>
    <x v="8018"/>
    <x v="3"/>
    <x v="11"/>
    <n v="607.99959999999999"/>
    <x v="0"/>
    <n v="1.89"/>
    <n v="1150.33"/>
  </r>
  <r>
    <x v="9"/>
    <x v="0"/>
    <x v="17"/>
    <x v="8019"/>
    <x v="3"/>
    <x v="11"/>
    <n v="300"/>
    <x v="0"/>
    <n v="1.89"/>
    <n v="567.59"/>
  </r>
  <r>
    <x v="9"/>
    <x v="0"/>
    <x v="259"/>
    <x v="8020"/>
    <x v="3"/>
    <x v="11"/>
    <n v="180"/>
    <x v="0"/>
    <n v="3.16"/>
    <n v="569.53"/>
  </r>
  <r>
    <x v="9"/>
    <x v="0"/>
    <x v="16"/>
    <x v="8021"/>
    <x v="4"/>
    <x v="9"/>
    <n v="116"/>
    <x v="0"/>
    <n v="40.75"/>
    <n v="4727.5200000000004"/>
  </r>
  <r>
    <x v="9"/>
    <x v="0"/>
    <x v="210"/>
    <x v="8022"/>
    <x v="4"/>
    <x v="8"/>
    <n v="35"/>
    <x v="0"/>
    <n v="77"/>
    <n v="2694.84"/>
  </r>
  <r>
    <x v="9"/>
    <x v="0"/>
    <x v="210"/>
    <x v="8023"/>
    <x v="4"/>
    <x v="8"/>
    <n v="48"/>
    <x v="0"/>
    <n v="79.260000000000005"/>
    <n v="3804.48"/>
  </r>
  <r>
    <x v="9"/>
    <x v="0"/>
    <x v="210"/>
    <x v="8024"/>
    <x v="4"/>
    <x v="8"/>
    <n v="37"/>
    <x v="0"/>
    <n v="79.260000000000005"/>
    <n v="2932.62"/>
  </r>
  <r>
    <x v="9"/>
    <x v="0"/>
    <x v="210"/>
    <x v="8025"/>
    <x v="4"/>
    <x v="8"/>
    <n v="15"/>
    <x v="0"/>
    <n v="79.260000000000005"/>
    <n v="1188.9000000000001"/>
  </r>
  <r>
    <x v="9"/>
    <x v="0"/>
    <x v="210"/>
    <x v="8026"/>
    <x v="4"/>
    <x v="8"/>
    <n v="81"/>
    <x v="0"/>
    <n v="79.260000000000005"/>
    <n v="6420.06"/>
  </r>
  <r>
    <x v="9"/>
    <x v="0"/>
    <x v="211"/>
    <x v="8027"/>
    <x v="4"/>
    <x v="7"/>
    <n v="5"/>
    <x v="0"/>
    <n v="79.260000000000005"/>
    <n v="396.3"/>
  </r>
  <r>
    <x v="9"/>
    <x v="0"/>
    <x v="211"/>
    <x v="8028"/>
    <x v="4"/>
    <x v="7"/>
    <n v="35"/>
    <x v="0"/>
    <n v="77"/>
    <n v="2694.84"/>
  </r>
  <r>
    <x v="9"/>
    <x v="0"/>
    <x v="161"/>
    <x v="8029"/>
    <x v="3"/>
    <x v="17"/>
    <n v="4800"/>
    <x v="0"/>
    <n v="0.35"/>
    <n v="1680"/>
  </r>
  <r>
    <x v="9"/>
    <x v="0"/>
    <x v="161"/>
    <x v="8030"/>
    <x v="3"/>
    <x v="17"/>
    <n v="6300"/>
    <x v="0"/>
    <n v="0.35"/>
    <n v="2205"/>
  </r>
  <r>
    <x v="9"/>
    <x v="0"/>
    <x v="162"/>
    <x v="8031"/>
    <x v="3"/>
    <x v="17"/>
    <n v="10500"/>
    <x v="0"/>
    <n v="0.35"/>
    <n v="3675"/>
  </r>
  <r>
    <x v="9"/>
    <x v="0"/>
    <x v="162"/>
    <x v="8032"/>
    <x v="3"/>
    <x v="17"/>
    <n v="10383"/>
    <x v="0"/>
    <n v="0.35"/>
    <n v="3634.05"/>
  </r>
  <r>
    <x v="9"/>
    <x v="0"/>
    <x v="162"/>
    <x v="8033"/>
    <x v="3"/>
    <x v="17"/>
    <n v="10500"/>
    <x v="0"/>
    <n v="0.35"/>
    <n v="3675"/>
  </r>
  <r>
    <x v="9"/>
    <x v="0"/>
    <x v="163"/>
    <x v="8034"/>
    <x v="1"/>
    <x v="15"/>
    <n v="42.35"/>
    <x v="1"/>
    <n v="16.329999999999998"/>
    <n v="691.58"/>
  </r>
  <r>
    <x v="9"/>
    <x v="0"/>
    <x v="163"/>
    <x v="8035"/>
    <x v="1"/>
    <x v="15"/>
    <n v="7.65"/>
    <x v="1"/>
    <n v="16.329999999999998"/>
    <n v="124.92"/>
  </r>
  <r>
    <x v="9"/>
    <x v="0"/>
    <x v="165"/>
    <x v="8036"/>
    <x v="1"/>
    <x v="15"/>
    <n v="54.4"/>
    <x v="1"/>
    <n v="16.5"/>
    <n v="897.6"/>
  </r>
  <r>
    <x v="9"/>
    <x v="0"/>
    <x v="165"/>
    <x v="8037"/>
    <x v="1"/>
    <x v="15"/>
    <n v="121.3"/>
    <x v="1"/>
    <n v="16.5"/>
    <n v="2001.51"/>
  </r>
  <r>
    <x v="9"/>
    <x v="0"/>
    <x v="167"/>
    <x v="8038"/>
    <x v="1"/>
    <x v="15"/>
    <n v="369.7"/>
    <x v="1"/>
    <n v="15.8"/>
    <n v="5841.26"/>
  </r>
  <r>
    <x v="9"/>
    <x v="0"/>
    <x v="167"/>
    <x v="8039"/>
    <x v="1"/>
    <x v="15"/>
    <n v="4.5999999999999996"/>
    <x v="1"/>
    <n v="15.8"/>
    <n v="72.680000000000007"/>
  </r>
  <r>
    <x v="9"/>
    <x v="0"/>
    <x v="168"/>
    <x v="8040"/>
    <x v="1"/>
    <x v="15"/>
    <n v="30"/>
    <x v="1"/>
    <n v="25.6"/>
    <n v="768"/>
  </r>
  <r>
    <x v="9"/>
    <x v="0"/>
    <x v="240"/>
    <x v="8041"/>
    <x v="1"/>
    <x v="15"/>
    <n v="40"/>
    <x v="1"/>
    <n v="13.25"/>
    <n v="530"/>
  </r>
  <r>
    <x v="9"/>
    <x v="0"/>
    <x v="240"/>
    <x v="8042"/>
    <x v="1"/>
    <x v="15"/>
    <n v="80"/>
    <x v="1"/>
    <n v="13.25"/>
    <n v="1060"/>
  </r>
  <r>
    <x v="9"/>
    <x v="0"/>
    <x v="169"/>
    <x v="8043"/>
    <x v="1"/>
    <x v="15"/>
    <n v="40.35"/>
    <x v="1"/>
    <n v="11.85"/>
    <n v="478.17"/>
  </r>
  <r>
    <x v="9"/>
    <x v="0"/>
    <x v="169"/>
    <x v="8044"/>
    <x v="1"/>
    <x v="15"/>
    <n v="77.150000000000006"/>
    <x v="1"/>
    <n v="11.85"/>
    <n v="914.25"/>
  </r>
  <r>
    <x v="9"/>
    <x v="0"/>
    <x v="171"/>
    <x v="8045"/>
    <x v="1"/>
    <x v="15"/>
    <n v="0.92"/>
    <x v="1"/>
    <n v="4.5"/>
    <n v="4.1399999999999997"/>
  </r>
  <r>
    <x v="9"/>
    <x v="0"/>
    <x v="171"/>
    <x v="8046"/>
    <x v="1"/>
    <x v="15"/>
    <n v="51.3"/>
    <x v="1"/>
    <n v="4.5"/>
    <n v="230.85"/>
  </r>
  <r>
    <x v="9"/>
    <x v="0"/>
    <x v="144"/>
    <x v="8047"/>
    <x v="1"/>
    <x v="15"/>
    <n v="7.21"/>
    <x v="1"/>
    <n v="4.5"/>
    <n v="32.450000000000003"/>
  </r>
  <r>
    <x v="9"/>
    <x v="0"/>
    <x v="144"/>
    <x v="8048"/>
    <x v="1"/>
    <x v="15"/>
    <n v="63.688499999999998"/>
    <x v="1"/>
    <n v="4.5"/>
    <n v="286.60000000000002"/>
  </r>
  <r>
    <x v="9"/>
    <x v="0"/>
    <x v="145"/>
    <x v="8049"/>
    <x v="1"/>
    <x v="15"/>
    <n v="85.25"/>
    <x v="1"/>
    <n v="12.05"/>
    <n v="1027.26"/>
  </r>
  <r>
    <x v="9"/>
    <x v="0"/>
    <x v="145"/>
    <x v="8050"/>
    <x v="1"/>
    <x v="15"/>
    <n v="67.8"/>
    <x v="1"/>
    <n v="12.05"/>
    <n v="817"/>
  </r>
  <r>
    <x v="9"/>
    <x v="0"/>
    <x v="241"/>
    <x v="8051"/>
    <x v="1"/>
    <x v="15"/>
    <n v="5.5964"/>
    <x v="1"/>
    <n v="16.2"/>
    <n v="90.66"/>
  </r>
  <r>
    <x v="9"/>
    <x v="0"/>
    <x v="241"/>
    <x v="8052"/>
    <x v="1"/>
    <x v="15"/>
    <n v="40"/>
    <x v="1"/>
    <n v="16.2"/>
    <n v="648"/>
  </r>
  <r>
    <x v="9"/>
    <x v="0"/>
    <x v="180"/>
    <x v="8053"/>
    <x v="1"/>
    <x v="15"/>
    <n v="35.82"/>
    <x v="1"/>
    <n v="5.0999999999999996"/>
    <n v="182.68"/>
  </r>
  <r>
    <x v="9"/>
    <x v="0"/>
    <x v="180"/>
    <x v="8054"/>
    <x v="1"/>
    <x v="15"/>
    <n v="66.680000000000007"/>
    <x v="1"/>
    <n v="5.0999999999999996"/>
    <n v="340.07"/>
  </r>
  <r>
    <x v="9"/>
    <x v="0"/>
    <x v="180"/>
    <x v="8055"/>
    <x v="1"/>
    <x v="15"/>
    <n v="190.74"/>
    <x v="1"/>
    <n v="5.0999999999999996"/>
    <n v="972.77"/>
  </r>
  <r>
    <x v="9"/>
    <x v="0"/>
    <x v="258"/>
    <x v="8056"/>
    <x v="1"/>
    <x v="15"/>
    <n v="80"/>
    <x v="1"/>
    <n v="14.8"/>
    <n v="1184"/>
  </r>
  <r>
    <x v="9"/>
    <x v="0"/>
    <x v="182"/>
    <x v="8057"/>
    <x v="1"/>
    <x v="15"/>
    <n v="199.45"/>
    <x v="1"/>
    <n v="16.2"/>
    <n v="3231.09"/>
  </r>
  <r>
    <x v="9"/>
    <x v="0"/>
    <x v="182"/>
    <x v="8058"/>
    <x v="1"/>
    <x v="15"/>
    <n v="700"/>
    <x v="1"/>
    <n v="16.2"/>
    <n v="11340"/>
  </r>
  <r>
    <x v="9"/>
    <x v="0"/>
    <x v="212"/>
    <x v="8059"/>
    <x v="1"/>
    <x v="15"/>
    <n v="96.94"/>
    <x v="1"/>
    <n v="5.6"/>
    <n v="542.86"/>
  </r>
  <r>
    <x v="9"/>
    <x v="0"/>
    <x v="212"/>
    <x v="8060"/>
    <x v="1"/>
    <x v="15"/>
    <n v="81.599999999999994"/>
    <x v="1"/>
    <n v="5.6"/>
    <n v="456.96"/>
  </r>
  <r>
    <x v="9"/>
    <x v="0"/>
    <x v="213"/>
    <x v="8061"/>
    <x v="1"/>
    <x v="15"/>
    <n v="43.49"/>
    <x v="1"/>
    <n v="13.65"/>
    <n v="593.63"/>
  </r>
  <r>
    <x v="9"/>
    <x v="0"/>
    <x v="213"/>
    <x v="8062"/>
    <x v="1"/>
    <x v="15"/>
    <n v="51.518500000000003"/>
    <x v="1"/>
    <n v="13.65"/>
    <n v="703.22"/>
  </r>
  <r>
    <x v="9"/>
    <x v="0"/>
    <x v="183"/>
    <x v="8063"/>
    <x v="1"/>
    <x v="15"/>
    <n v="255.95"/>
    <x v="1"/>
    <n v="14.4"/>
    <n v="3685.68"/>
  </r>
  <r>
    <x v="9"/>
    <x v="0"/>
    <x v="146"/>
    <x v="8064"/>
    <x v="1"/>
    <x v="15"/>
    <n v="75.3"/>
    <x v="1"/>
    <n v="16.2"/>
    <n v="1219.8599999999999"/>
  </r>
  <r>
    <x v="9"/>
    <x v="0"/>
    <x v="214"/>
    <x v="8065"/>
    <x v="1"/>
    <x v="15"/>
    <n v="76.94"/>
    <x v="1"/>
    <n v="11.44"/>
    <n v="880.2"/>
  </r>
  <r>
    <x v="9"/>
    <x v="0"/>
    <x v="215"/>
    <x v="8066"/>
    <x v="1"/>
    <x v="15"/>
    <n v="5.7514000000000003"/>
    <x v="1"/>
    <n v="16.2"/>
    <n v="93.17"/>
  </r>
  <r>
    <x v="9"/>
    <x v="0"/>
    <x v="215"/>
    <x v="8067"/>
    <x v="1"/>
    <x v="15"/>
    <n v="40"/>
    <x v="1"/>
    <n v="16.2"/>
    <n v="648"/>
  </r>
  <r>
    <x v="9"/>
    <x v="0"/>
    <x v="216"/>
    <x v="8068"/>
    <x v="1"/>
    <x v="15"/>
    <n v="44.3"/>
    <x v="1"/>
    <n v="13.65"/>
    <n v="604.69000000000005"/>
  </r>
  <r>
    <x v="9"/>
    <x v="0"/>
    <x v="216"/>
    <x v="8069"/>
    <x v="1"/>
    <x v="15"/>
    <n v="120"/>
    <x v="1"/>
    <n v="13.65"/>
    <n v="1638"/>
  </r>
  <r>
    <x v="9"/>
    <x v="0"/>
    <x v="147"/>
    <x v="8070"/>
    <x v="1"/>
    <x v="15"/>
    <n v="0.95"/>
    <x v="1"/>
    <n v="11.8"/>
    <n v="11.21"/>
  </r>
  <r>
    <x v="9"/>
    <x v="0"/>
    <x v="147"/>
    <x v="8071"/>
    <x v="1"/>
    <x v="15"/>
    <n v="40"/>
    <x v="1"/>
    <n v="11.8"/>
    <n v="472"/>
  </r>
  <r>
    <x v="9"/>
    <x v="0"/>
    <x v="147"/>
    <x v="8072"/>
    <x v="1"/>
    <x v="15"/>
    <n v="126.4"/>
    <x v="1"/>
    <n v="11.8"/>
    <n v="1491.52"/>
  </r>
  <r>
    <x v="9"/>
    <x v="0"/>
    <x v="217"/>
    <x v="8073"/>
    <x v="1"/>
    <x v="15"/>
    <n v="14.1945"/>
    <x v="1"/>
    <n v="12.3"/>
    <n v="174.59"/>
  </r>
  <r>
    <x v="9"/>
    <x v="0"/>
    <x v="217"/>
    <x v="8074"/>
    <x v="1"/>
    <x v="15"/>
    <n v="40"/>
    <x v="1"/>
    <n v="12.3"/>
    <n v="492"/>
  </r>
  <r>
    <x v="9"/>
    <x v="0"/>
    <x v="148"/>
    <x v="8075"/>
    <x v="1"/>
    <x v="15"/>
    <n v="9.9525000000000006"/>
    <x v="1"/>
    <n v="16.2"/>
    <n v="161.22999999999999"/>
  </r>
  <r>
    <x v="9"/>
    <x v="0"/>
    <x v="218"/>
    <x v="8076"/>
    <x v="1"/>
    <x v="15"/>
    <n v="40"/>
    <x v="1"/>
    <n v="17.84"/>
    <n v="713.59"/>
  </r>
  <r>
    <x v="9"/>
    <x v="0"/>
    <x v="218"/>
    <x v="8077"/>
    <x v="1"/>
    <x v="15"/>
    <n v="0.4"/>
    <x v="1"/>
    <n v="17.850000000000001"/>
    <n v="7.14"/>
  </r>
  <r>
    <x v="9"/>
    <x v="0"/>
    <x v="218"/>
    <x v="8078"/>
    <x v="1"/>
    <x v="15"/>
    <n v="98.55"/>
    <x v="1"/>
    <n v="17.84"/>
    <n v="1758.13"/>
  </r>
  <r>
    <x v="9"/>
    <x v="0"/>
    <x v="15"/>
    <x v="8079"/>
    <x v="4"/>
    <x v="9"/>
    <n v="3"/>
    <x v="0"/>
    <n v="42.21"/>
    <n v="126.63"/>
  </r>
  <r>
    <x v="9"/>
    <x v="0"/>
    <x v="15"/>
    <x v="8080"/>
    <x v="4"/>
    <x v="9"/>
    <n v="96"/>
    <x v="0"/>
    <n v="84.86"/>
    <n v="8146.53"/>
  </r>
  <r>
    <x v="9"/>
    <x v="0"/>
    <x v="14"/>
    <x v="8081"/>
    <x v="4"/>
    <x v="10"/>
    <n v="31"/>
    <x v="0"/>
    <n v="42.21"/>
    <n v="1308.51"/>
  </r>
  <r>
    <x v="9"/>
    <x v="0"/>
    <x v="14"/>
    <x v="8082"/>
    <x v="4"/>
    <x v="10"/>
    <n v="31"/>
    <x v="0"/>
    <n v="38.130000000000003"/>
    <n v="1181.8800000000001"/>
  </r>
  <r>
    <x v="9"/>
    <x v="0"/>
    <x v="219"/>
    <x v="8083"/>
    <x v="4"/>
    <x v="9"/>
    <n v="5"/>
    <x v="0"/>
    <n v="25.33"/>
    <n v="126.63"/>
  </r>
  <r>
    <x v="9"/>
    <x v="0"/>
    <x v="219"/>
    <x v="8084"/>
    <x v="4"/>
    <x v="9"/>
    <n v="169"/>
    <x v="0"/>
    <n v="42.21"/>
    <n v="7133.49"/>
  </r>
  <r>
    <x v="9"/>
    <x v="0"/>
    <x v="262"/>
    <x v="8085"/>
    <x v="1"/>
    <x v="3"/>
    <n v="48.313099999999999"/>
    <x v="1"/>
    <n v="7.25"/>
    <n v="350.27"/>
  </r>
  <r>
    <x v="9"/>
    <x v="0"/>
    <x v="238"/>
    <x v="8086"/>
    <x v="1"/>
    <x v="3"/>
    <n v="870"/>
    <x v="1"/>
    <n v="1.03"/>
    <n v="893.49"/>
  </r>
  <r>
    <x v="9"/>
    <x v="0"/>
    <x v="220"/>
    <x v="8087"/>
    <x v="1"/>
    <x v="16"/>
    <n v="63.419800000000002"/>
    <x v="1"/>
    <n v="8.86"/>
    <n v="561.94000000000005"/>
  </r>
  <r>
    <x v="9"/>
    <x v="0"/>
    <x v="263"/>
    <x v="8088"/>
    <x v="5"/>
    <x v="12"/>
    <n v="17"/>
    <x v="0"/>
    <n v="1.06"/>
    <n v="18.07"/>
  </r>
  <r>
    <x v="9"/>
    <x v="0"/>
    <x v="255"/>
    <x v="8089"/>
    <x v="1"/>
    <x v="2"/>
    <n v="50.75"/>
    <x v="1"/>
    <n v="2.9"/>
    <n v="147.18"/>
  </r>
  <r>
    <x v="9"/>
    <x v="0"/>
    <x v="255"/>
    <x v="8090"/>
    <x v="1"/>
    <x v="2"/>
    <n v="950"/>
    <x v="1"/>
    <n v="2.9"/>
    <n v="2755"/>
  </r>
  <r>
    <x v="9"/>
    <x v="0"/>
    <x v="4"/>
    <x v="8091"/>
    <x v="1"/>
    <x v="4"/>
    <n v="185"/>
    <x v="2"/>
    <n v="3.25"/>
    <n v="601.25"/>
  </r>
  <r>
    <x v="9"/>
    <x v="0"/>
    <x v="3"/>
    <x v="8092"/>
    <x v="1"/>
    <x v="3"/>
    <n v="80.984999999999999"/>
    <x v="1"/>
    <n v="1.1599999999999999"/>
    <n v="93.7"/>
  </r>
  <r>
    <x v="9"/>
    <x v="0"/>
    <x v="3"/>
    <x v="8093"/>
    <x v="1"/>
    <x v="3"/>
    <n v="101.9"/>
    <x v="1"/>
    <n v="1.1599999999999999"/>
    <n v="117.9"/>
  </r>
  <r>
    <x v="9"/>
    <x v="0"/>
    <x v="221"/>
    <x v="8094"/>
    <x v="1"/>
    <x v="3"/>
    <n v="33"/>
    <x v="1"/>
    <n v="22.68"/>
    <n v="748.41"/>
  </r>
  <r>
    <x v="9"/>
    <x v="0"/>
    <x v="1"/>
    <x v="8095"/>
    <x v="1"/>
    <x v="1"/>
    <n v="539.9"/>
    <x v="1"/>
    <n v="0.43"/>
    <n v="233.07"/>
  </r>
  <r>
    <x v="9"/>
    <x v="0"/>
    <x v="1"/>
    <x v="8096"/>
    <x v="1"/>
    <x v="1"/>
    <n v="1500"/>
    <x v="1"/>
    <n v="0.43"/>
    <n v="647.54999999999995"/>
  </r>
  <r>
    <x v="9"/>
    <x v="0"/>
    <x v="1"/>
    <x v="8097"/>
    <x v="1"/>
    <x v="1"/>
    <n v="2880.8"/>
    <x v="1"/>
    <n v="0.43"/>
    <n v="1243.6400000000001"/>
  </r>
  <r>
    <x v="9"/>
    <x v="0"/>
    <x v="150"/>
    <x v="8098"/>
    <x v="1"/>
    <x v="4"/>
    <n v="0.84199999999999997"/>
    <x v="2"/>
    <n v="2.85"/>
    <n v="2.4"/>
  </r>
  <r>
    <x v="9"/>
    <x v="0"/>
    <x v="151"/>
    <x v="8099"/>
    <x v="1"/>
    <x v="4"/>
    <n v="65.94"/>
    <x v="2"/>
    <n v="24"/>
    <n v="1582.56"/>
  </r>
  <r>
    <x v="9"/>
    <x v="0"/>
    <x v="223"/>
    <x v="8100"/>
    <x v="3"/>
    <x v="6"/>
    <n v="480"/>
    <x v="0"/>
    <n v="7.0000000000000007E-2"/>
    <n v="33.6"/>
  </r>
  <r>
    <x v="9"/>
    <x v="0"/>
    <x v="224"/>
    <x v="8101"/>
    <x v="3"/>
    <x v="6"/>
    <n v="5907"/>
    <x v="0"/>
    <n v="7.0000000000000007E-2"/>
    <n v="413.49"/>
  </r>
  <r>
    <x v="9"/>
    <x v="0"/>
    <x v="225"/>
    <x v="8102"/>
    <x v="3"/>
    <x v="6"/>
    <n v="6312"/>
    <x v="0"/>
    <n v="7.0000000000000007E-2"/>
    <n v="441.84"/>
  </r>
  <r>
    <x v="9"/>
    <x v="0"/>
    <x v="226"/>
    <x v="8103"/>
    <x v="3"/>
    <x v="6"/>
    <n v="1986"/>
    <x v="0"/>
    <n v="0.09"/>
    <n v="184.1"/>
  </r>
  <r>
    <x v="9"/>
    <x v="0"/>
    <x v="227"/>
    <x v="8104"/>
    <x v="3"/>
    <x v="6"/>
    <n v="2048"/>
    <x v="0"/>
    <n v="0.09"/>
    <n v="189.87"/>
  </r>
  <r>
    <x v="9"/>
    <x v="0"/>
    <x v="228"/>
    <x v="8105"/>
    <x v="3"/>
    <x v="6"/>
    <n v="750"/>
    <x v="0"/>
    <n v="0.23"/>
    <n v="172.5"/>
  </r>
  <r>
    <x v="9"/>
    <x v="0"/>
    <x v="234"/>
    <x v="8106"/>
    <x v="3"/>
    <x v="6"/>
    <n v="2294"/>
    <x v="0"/>
    <n v="7.0000000000000007E-2"/>
    <n v="160.58000000000001"/>
  </r>
  <r>
    <x v="9"/>
    <x v="0"/>
    <x v="233"/>
    <x v="8107"/>
    <x v="3"/>
    <x v="6"/>
    <n v="120"/>
    <x v="0"/>
    <n v="0.85"/>
    <n v="102"/>
  </r>
  <r>
    <x v="9"/>
    <x v="0"/>
    <x v="232"/>
    <x v="8108"/>
    <x v="3"/>
    <x v="6"/>
    <n v="3317"/>
    <x v="0"/>
    <n v="7.0000000000000007E-2"/>
    <n v="232.19"/>
  </r>
  <r>
    <x v="9"/>
    <x v="0"/>
    <x v="231"/>
    <x v="8109"/>
    <x v="3"/>
    <x v="6"/>
    <n v="4988"/>
    <x v="0"/>
    <n v="7.0000000000000007E-2"/>
    <n v="349.16"/>
  </r>
  <r>
    <x v="9"/>
    <x v="0"/>
    <x v="230"/>
    <x v="8110"/>
    <x v="3"/>
    <x v="6"/>
    <n v="4577"/>
    <x v="0"/>
    <n v="7.0000000000000007E-2"/>
    <n v="320.39"/>
  </r>
  <r>
    <x v="9"/>
    <x v="0"/>
    <x v="7"/>
    <x v="8111"/>
    <x v="3"/>
    <x v="6"/>
    <n v="1272"/>
    <x v="0"/>
    <n v="7.0000000000000007E-2"/>
    <n v="89.04"/>
  </r>
  <r>
    <x v="9"/>
    <x v="0"/>
    <x v="26"/>
    <x v="8112"/>
    <x v="3"/>
    <x v="6"/>
    <n v="120"/>
    <x v="0"/>
    <n v="0.85"/>
    <n v="102"/>
  </r>
  <r>
    <x v="9"/>
    <x v="0"/>
    <x v="257"/>
    <x v="8113"/>
    <x v="3"/>
    <x v="6"/>
    <n v="200"/>
    <x v="0"/>
    <n v="0.1"/>
    <n v="19.260000000000002"/>
  </r>
  <r>
    <x v="9"/>
    <x v="0"/>
    <x v="27"/>
    <x v="8114"/>
    <x v="3"/>
    <x v="6"/>
    <n v="550"/>
    <x v="0"/>
    <n v="0.1"/>
    <n v="52.96"/>
  </r>
  <r>
    <x v="9"/>
    <x v="0"/>
    <x v="28"/>
    <x v="8115"/>
    <x v="3"/>
    <x v="6"/>
    <n v="700"/>
    <x v="0"/>
    <n v="0.1"/>
    <n v="67.41"/>
  </r>
  <r>
    <x v="9"/>
    <x v="0"/>
    <x v="29"/>
    <x v="8116"/>
    <x v="3"/>
    <x v="6"/>
    <n v="744"/>
    <x v="0"/>
    <n v="7.0000000000000007E-2"/>
    <n v="52.08"/>
  </r>
  <r>
    <x v="9"/>
    <x v="0"/>
    <x v="266"/>
    <x v="8117"/>
    <x v="3"/>
    <x v="6"/>
    <n v="9500"/>
    <x v="0"/>
    <n v="0.09"/>
    <n v="880.65"/>
  </r>
  <r>
    <x v="9"/>
    <x v="0"/>
    <x v="30"/>
    <x v="8118"/>
    <x v="3"/>
    <x v="6"/>
    <n v="966"/>
    <x v="0"/>
    <n v="7.0000000000000007E-2"/>
    <n v="67.62"/>
  </r>
  <r>
    <x v="9"/>
    <x v="0"/>
    <x v="31"/>
    <x v="8119"/>
    <x v="3"/>
    <x v="6"/>
    <n v="626"/>
    <x v="0"/>
    <n v="7.0000000000000007E-2"/>
    <n v="43.82"/>
  </r>
  <r>
    <x v="9"/>
    <x v="0"/>
    <x v="32"/>
    <x v="8120"/>
    <x v="3"/>
    <x v="6"/>
    <n v="500"/>
    <x v="0"/>
    <n v="0.38"/>
    <n v="190"/>
  </r>
  <r>
    <x v="9"/>
    <x v="0"/>
    <x v="285"/>
    <x v="8121"/>
    <x v="3"/>
    <x v="6"/>
    <n v="1000"/>
    <x v="0"/>
    <n v="0.09"/>
    <n v="92.71"/>
  </r>
  <r>
    <x v="9"/>
    <x v="0"/>
    <x v="33"/>
    <x v="8122"/>
    <x v="3"/>
    <x v="6"/>
    <n v="193"/>
    <x v="0"/>
    <n v="0.09"/>
    <n v="17.89"/>
  </r>
  <r>
    <x v="9"/>
    <x v="0"/>
    <x v="34"/>
    <x v="8123"/>
    <x v="3"/>
    <x v="6"/>
    <n v="2764"/>
    <x v="0"/>
    <n v="0.09"/>
    <n v="256.23"/>
  </r>
  <r>
    <x v="9"/>
    <x v="0"/>
    <x v="35"/>
    <x v="8124"/>
    <x v="3"/>
    <x v="6"/>
    <n v="3000"/>
    <x v="0"/>
    <n v="0.09"/>
    <n v="278.10000000000002"/>
  </r>
  <r>
    <x v="9"/>
    <x v="0"/>
    <x v="36"/>
    <x v="8125"/>
    <x v="3"/>
    <x v="6"/>
    <n v="669"/>
    <x v="0"/>
    <n v="7.0000000000000007E-2"/>
    <n v="46.83"/>
  </r>
  <r>
    <x v="9"/>
    <x v="0"/>
    <x v="37"/>
    <x v="8126"/>
    <x v="3"/>
    <x v="6"/>
    <n v="500"/>
    <x v="0"/>
    <n v="7.0000000000000007E-2"/>
    <n v="35"/>
  </r>
  <r>
    <x v="9"/>
    <x v="0"/>
    <x v="39"/>
    <x v="8127"/>
    <x v="3"/>
    <x v="13"/>
    <n v="11050"/>
    <x v="0"/>
    <n v="0.01"/>
    <n v="88.4"/>
  </r>
  <r>
    <x v="9"/>
    <x v="0"/>
    <x v="39"/>
    <x v="8128"/>
    <x v="3"/>
    <x v="13"/>
    <n v="11050"/>
    <x v="0"/>
    <n v="0.01"/>
    <n v="88.4"/>
  </r>
  <r>
    <x v="9"/>
    <x v="0"/>
    <x v="40"/>
    <x v="8129"/>
    <x v="3"/>
    <x v="13"/>
    <n v="65000"/>
    <x v="0"/>
    <n v="0.01"/>
    <n v="520"/>
  </r>
  <r>
    <x v="9"/>
    <x v="0"/>
    <x v="40"/>
    <x v="8130"/>
    <x v="3"/>
    <x v="13"/>
    <n v="35750"/>
    <x v="0"/>
    <n v="0.01"/>
    <n v="286"/>
  </r>
  <r>
    <x v="9"/>
    <x v="0"/>
    <x v="40"/>
    <x v="8131"/>
    <x v="3"/>
    <x v="13"/>
    <n v="609050"/>
    <x v="0"/>
    <n v="0.01"/>
    <n v="4872.3999999999996"/>
  </r>
  <r>
    <x v="9"/>
    <x v="0"/>
    <x v="40"/>
    <x v="8132"/>
    <x v="3"/>
    <x v="13"/>
    <n v="81250"/>
    <x v="0"/>
    <n v="0.01"/>
    <n v="650"/>
  </r>
  <r>
    <x v="9"/>
    <x v="0"/>
    <x v="41"/>
    <x v="8133"/>
    <x v="3"/>
    <x v="13"/>
    <n v="1950"/>
    <x v="0"/>
    <n v="0.01"/>
    <n v="15.6"/>
  </r>
  <r>
    <x v="9"/>
    <x v="0"/>
    <x v="41"/>
    <x v="8134"/>
    <x v="3"/>
    <x v="13"/>
    <n v="9750"/>
    <x v="0"/>
    <n v="0.01"/>
    <n v="78"/>
  </r>
  <r>
    <x v="9"/>
    <x v="0"/>
    <x v="42"/>
    <x v="8135"/>
    <x v="3"/>
    <x v="13"/>
    <n v="65000"/>
    <x v="0"/>
    <n v="0.01"/>
    <n v="520"/>
  </r>
  <r>
    <x v="9"/>
    <x v="0"/>
    <x v="42"/>
    <x v="8136"/>
    <x v="3"/>
    <x v="13"/>
    <n v="48750"/>
    <x v="0"/>
    <n v="0.01"/>
    <n v="390"/>
  </r>
  <r>
    <x v="9"/>
    <x v="0"/>
    <x v="42"/>
    <x v="8137"/>
    <x v="3"/>
    <x v="13"/>
    <n v="292500"/>
    <x v="0"/>
    <n v="0.01"/>
    <n v="2340"/>
  </r>
  <r>
    <x v="9"/>
    <x v="0"/>
    <x v="42"/>
    <x v="8138"/>
    <x v="3"/>
    <x v="13"/>
    <n v="16250"/>
    <x v="0"/>
    <n v="0.01"/>
    <n v="130"/>
  </r>
  <r>
    <x v="9"/>
    <x v="0"/>
    <x v="176"/>
    <x v="8139"/>
    <x v="3"/>
    <x v="13"/>
    <n v="11050"/>
    <x v="0"/>
    <n v="0.01"/>
    <n v="88.4"/>
  </r>
  <r>
    <x v="9"/>
    <x v="0"/>
    <x v="176"/>
    <x v="8140"/>
    <x v="3"/>
    <x v="13"/>
    <n v="14200"/>
    <x v="0"/>
    <n v="0.01"/>
    <n v="113.6"/>
  </r>
  <r>
    <x v="9"/>
    <x v="0"/>
    <x v="174"/>
    <x v="8141"/>
    <x v="3"/>
    <x v="13"/>
    <n v="61750"/>
    <x v="0"/>
    <n v="0.01"/>
    <n v="494"/>
  </r>
  <r>
    <x v="9"/>
    <x v="0"/>
    <x v="269"/>
    <x v="8142"/>
    <x v="3"/>
    <x v="13"/>
    <n v="78000"/>
    <x v="0"/>
    <n v="0.01"/>
    <n v="624"/>
  </r>
  <r>
    <x v="9"/>
    <x v="0"/>
    <x v="45"/>
    <x v="8143"/>
    <x v="3"/>
    <x v="13"/>
    <n v="1516"/>
    <x v="0"/>
    <n v="0.01"/>
    <n v="12.13"/>
  </r>
  <r>
    <x v="9"/>
    <x v="0"/>
    <x v="45"/>
    <x v="8144"/>
    <x v="3"/>
    <x v="13"/>
    <n v="135860"/>
    <x v="0"/>
    <n v="0.01"/>
    <n v="1086.8800000000001"/>
  </r>
  <r>
    <x v="9"/>
    <x v="0"/>
    <x v="45"/>
    <x v="8145"/>
    <x v="3"/>
    <x v="13"/>
    <n v="32500"/>
    <x v="0"/>
    <n v="0.01"/>
    <n v="260"/>
  </r>
  <r>
    <x v="9"/>
    <x v="0"/>
    <x v="45"/>
    <x v="8146"/>
    <x v="3"/>
    <x v="13"/>
    <n v="473470"/>
    <x v="0"/>
    <n v="0.01"/>
    <n v="3787.76"/>
  </r>
  <r>
    <x v="9"/>
    <x v="0"/>
    <x v="45"/>
    <x v="8147"/>
    <x v="3"/>
    <x v="13"/>
    <n v="16250"/>
    <x v="0"/>
    <n v="0.01"/>
    <n v="130"/>
  </r>
  <r>
    <x v="9"/>
    <x v="0"/>
    <x v="45"/>
    <x v="8148"/>
    <x v="3"/>
    <x v="13"/>
    <n v="247650"/>
    <x v="0"/>
    <n v="0.01"/>
    <n v="1981.19"/>
  </r>
  <r>
    <x v="9"/>
    <x v="0"/>
    <x v="155"/>
    <x v="8149"/>
    <x v="3"/>
    <x v="13"/>
    <n v="32500"/>
    <x v="0"/>
    <n v="0.01"/>
    <n v="260"/>
  </r>
  <r>
    <x v="9"/>
    <x v="0"/>
    <x v="106"/>
    <x v="8150"/>
    <x v="3"/>
    <x v="13"/>
    <n v="61100"/>
    <x v="0"/>
    <n v="0.01"/>
    <n v="488.8"/>
  </r>
  <r>
    <x v="9"/>
    <x v="0"/>
    <x v="48"/>
    <x v="8151"/>
    <x v="3"/>
    <x v="13"/>
    <n v="650"/>
    <x v="0"/>
    <n v="0.01"/>
    <n v="5.2"/>
  </r>
  <r>
    <x v="9"/>
    <x v="0"/>
    <x v="48"/>
    <x v="8152"/>
    <x v="3"/>
    <x v="13"/>
    <n v="55900"/>
    <x v="0"/>
    <n v="0.01"/>
    <n v="447.2"/>
  </r>
  <r>
    <x v="9"/>
    <x v="0"/>
    <x v="49"/>
    <x v="8153"/>
    <x v="3"/>
    <x v="13"/>
    <n v="500"/>
    <x v="0"/>
    <n v="0.01"/>
    <n v="4"/>
  </r>
  <r>
    <x v="9"/>
    <x v="0"/>
    <x v="49"/>
    <x v="8154"/>
    <x v="3"/>
    <x v="13"/>
    <n v="11050"/>
    <x v="0"/>
    <n v="0.01"/>
    <n v="88.4"/>
  </r>
  <r>
    <x v="9"/>
    <x v="0"/>
    <x v="49"/>
    <x v="8155"/>
    <x v="3"/>
    <x v="13"/>
    <n v="1384"/>
    <x v="0"/>
    <n v="0.01"/>
    <n v="11.07"/>
  </r>
  <r>
    <x v="9"/>
    <x v="0"/>
    <x v="49"/>
    <x v="8156"/>
    <x v="3"/>
    <x v="13"/>
    <n v="26000"/>
    <x v="0"/>
    <n v="0.01"/>
    <n v="208"/>
  </r>
  <r>
    <x v="9"/>
    <x v="0"/>
    <x v="49"/>
    <x v="8157"/>
    <x v="3"/>
    <x v="13"/>
    <n v="20150"/>
    <x v="0"/>
    <n v="0.01"/>
    <n v="161.19999999999999"/>
  </r>
  <r>
    <x v="9"/>
    <x v="0"/>
    <x v="50"/>
    <x v="8158"/>
    <x v="3"/>
    <x v="13"/>
    <n v="650"/>
    <x v="0"/>
    <n v="0.01"/>
    <n v="5.2"/>
  </r>
  <r>
    <x v="9"/>
    <x v="0"/>
    <x v="50"/>
    <x v="8159"/>
    <x v="3"/>
    <x v="13"/>
    <n v="56550"/>
    <x v="0"/>
    <n v="0.01"/>
    <n v="452.4"/>
  </r>
  <r>
    <x v="9"/>
    <x v="0"/>
    <x v="271"/>
    <x v="8160"/>
    <x v="3"/>
    <x v="13"/>
    <n v="81250"/>
    <x v="0"/>
    <n v="0.01"/>
    <n v="650"/>
  </r>
  <r>
    <x v="9"/>
    <x v="0"/>
    <x v="51"/>
    <x v="8161"/>
    <x v="3"/>
    <x v="13"/>
    <n v="500"/>
    <x v="0"/>
    <n v="0.01"/>
    <n v="4"/>
  </r>
  <r>
    <x v="9"/>
    <x v="0"/>
    <x v="51"/>
    <x v="8162"/>
    <x v="3"/>
    <x v="13"/>
    <n v="5850"/>
    <x v="0"/>
    <n v="0.01"/>
    <n v="46.8"/>
  </r>
  <r>
    <x v="9"/>
    <x v="0"/>
    <x v="52"/>
    <x v="8163"/>
    <x v="3"/>
    <x v="13"/>
    <n v="500"/>
    <x v="0"/>
    <n v="0.01"/>
    <n v="4"/>
  </r>
  <r>
    <x v="9"/>
    <x v="0"/>
    <x v="52"/>
    <x v="8164"/>
    <x v="3"/>
    <x v="13"/>
    <n v="18200"/>
    <x v="0"/>
    <n v="0.01"/>
    <n v="145.6"/>
  </r>
  <r>
    <x v="9"/>
    <x v="0"/>
    <x v="52"/>
    <x v="8165"/>
    <x v="3"/>
    <x v="13"/>
    <n v="23400"/>
    <x v="0"/>
    <n v="0.01"/>
    <n v="187.2"/>
  </r>
  <r>
    <x v="9"/>
    <x v="0"/>
    <x v="54"/>
    <x v="8166"/>
    <x v="3"/>
    <x v="13"/>
    <n v="11050"/>
    <x v="0"/>
    <n v="0.01"/>
    <n v="88.4"/>
  </r>
  <r>
    <x v="9"/>
    <x v="0"/>
    <x v="54"/>
    <x v="8167"/>
    <x v="3"/>
    <x v="13"/>
    <n v="13650"/>
    <x v="0"/>
    <n v="0.01"/>
    <n v="109.2"/>
  </r>
  <r>
    <x v="9"/>
    <x v="0"/>
    <x v="55"/>
    <x v="8168"/>
    <x v="3"/>
    <x v="13"/>
    <n v="48750"/>
    <x v="0"/>
    <n v="0.01"/>
    <n v="390"/>
  </r>
  <r>
    <x v="9"/>
    <x v="0"/>
    <x v="55"/>
    <x v="8169"/>
    <x v="3"/>
    <x v="13"/>
    <n v="67600"/>
    <x v="0"/>
    <n v="0.01"/>
    <n v="540.79999999999995"/>
  </r>
  <r>
    <x v="9"/>
    <x v="0"/>
    <x v="286"/>
    <x v="8170"/>
    <x v="3"/>
    <x v="13"/>
    <n v="18700"/>
    <x v="0"/>
    <n v="0.01"/>
    <n v="149.6"/>
  </r>
  <r>
    <x v="9"/>
    <x v="0"/>
    <x v="60"/>
    <x v="8171"/>
    <x v="3"/>
    <x v="13"/>
    <n v="2600"/>
    <x v="0"/>
    <n v="0.01"/>
    <n v="20.8"/>
  </r>
  <r>
    <x v="9"/>
    <x v="0"/>
    <x v="272"/>
    <x v="8172"/>
    <x v="3"/>
    <x v="13"/>
    <n v="76700"/>
    <x v="0"/>
    <n v="0.01"/>
    <n v="613.6"/>
  </r>
  <r>
    <x v="9"/>
    <x v="0"/>
    <x v="96"/>
    <x v="8173"/>
    <x v="3"/>
    <x v="13"/>
    <n v="3250"/>
    <x v="0"/>
    <n v="0.01"/>
    <n v="26"/>
  </r>
  <r>
    <x v="9"/>
    <x v="0"/>
    <x v="96"/>
    <x v="8174"/>
    <x v="3"/>
    <x v="13"/>
    <n v="32500"/>
    <x v="0"/>
    <n v="0.01"/>
    <n v="260"/>
  </r>
  <r>
    <x v="9"/>
    <x v="0"/>
    <x v="95"/>
    <x v="8175"/>
    <x v="3"/>
    <x v="13"/>
    <n v="70200"/>
    <x v="0"/>
    <n v="0.01"/>
    <n v="561.6"/>
  </r>
  <r>
    <x v="9"/>
    <x v="0"/>
    <x v="273"/>
    <x v="8176"/>
    <x v="3"/>
    <x v="13"/>
    <n v="17400"/>
    <x v="0"/>
    <n v="0.01"/>
    <n v="139.19999999999999"/>
  </r>
  <r>
    <x v="9"/>
    <x v="0"/>
    <x v="94"/>
    <x v="8177"/>
    <x v="3"/>
    <x v="13"/>
    <n v="4330"/>
    <x v="0"/>
    <n v="0.01"/>
    <n v="34.64"/>
  </r>
  <r>
    <x v="9"/>
    <x v="0"/>
    <x v="94"/>
    <x v="8178"/>
    <x v="3"/>
    <x v="13"/>
    <n v="48750"/>
    <x v="0"/>
    <n v="0.01"/>
    <n v="390"/>
  </r>
  <r>
    <x v="9"/>
    <x v="0"/>
    <x v="94"/>
    <x v="8179"/>
    <x v="3"/>
    <x v="13"/>
    <n v="7800"/>
    <x v="0"/>
    <n v="0.01"/>
    <n v="62.4"/>
  </r>
  <r>
    <x v="9"/>
    <x v="0"/>
    <x v="93"/>
    <x v="8180"/>
    <x v="3"/>
    <x v="13"/>
    <n v="12350"/>
    <x v="0"/>
    <n v="0.01"/>
    <n v="98.8"/>
  </r>
  <r>
    <x v="9"/>
    <x v="0"/>
    <x v="93"/>
    <x v="8181"/>
    <x v="3"/>
    <x v="13"/>
    <n v="16250"/>
    <x v="0"/>
    <n v="0.01"/>
    <n v="130"/>
  </r>
  <r>
    <x v="9"/>
    <x v="0"/>
    <x v="76"/>
    <x v="8182"/>
    <x v="3"/>
    <x v="13"/>
    <n v="2804"/>
    <x v="0"/>
    <n v="0.01"/>
    <n v="22.43"/>
  </r>
  <r>
    <x v="9"/>
    <x v="0"/>
    <x v="76"/>
    <x v="8183"/>
    <x v="3"/>
    <x v="13"/>
    <n v="2638"/>
    <x v="0"/>
    <n v="0.01"/>
    <n v="21.1"/>
  </r>
  <r>
    <x v="9"/>
    <x v="0"/>
    <x v="84"/>
    <x v="8184"/>
    <x v="3"/>
    <x v="13"/>
    <n v="16250"/>
    <x v="0"/>
    <n v="0.01"/>
    <n v="130"/>
  </r>
  <r>
    <x v="9"/>
    <x v="0"/>
    <x v="105"/>
    <x v="8185"/>
    <x v="0"/>
    <x v="0"/>
    <n v="1040"/>
    <x v="0"/>
    <n v="1.2"/>
    <n v="1248"/>
  </r>
  <r>
    <x v="9"/>
    <x v="0"/>
    <x v="138"/>
    <x v="8186"/>
    <x v="0"/>
    <x v="0"/>
    <n v="360"/>
    <x v="0"/>
    <n v="1.5"/>
    <n v="540"/>
  </r>
  <r>
    <x v="9"/>
    <x v="0"/>
    <x v="287"/>
    <x v="8187"/>
    <x v="0"/>
    <x v="0"/>
    <n v="73"/>
    <x v="0"/>
    <n v="19.45"/>
    <n v="1419.85"/>
  </r>
  <r>
    <x v="9"/>
    <x v="0"/>
    <x v="135"/>
    <x v="8188"/>
    <x v="2"/>
    <x v="5"/>
    <n v="5"/>
    <x v="0"/>
    <n v="83.16"/>
    <n v="415.8"/>
  </r>
  <r>
    <x v="9"/>
    <x v="0"/>
    <x v="134"/>
    <x v="8189"/>
    <x v="2"/>
    <x v="5"/>
    <n v="5"/>
    <x v="0"/>
    <n v="79.41"/>
    <n v="397.05"/>
  </r>
  <r>
    <x v="9"/>
    <x v="0"/>
    <x v="72"/>
    <x v="8190"/>
    <x v="2"/>
    <x v="5"/>
    <n v="5"/>
    <x v="0"/>
    <n v="55.75"/>
    <n v="278.75"/>
  </r>
  <r>
    <x v="9"/>
    <x v="0"/>
    <x v="12"/>
    <x v="8191"/>
    <x v="4"/>
    <x v="9"/>
    <n v="89"/>
    <x v="0"/>
    <n v="42.21"/>
    <n v="3756.69"/>
  </r>
  <r>
    <x v="9"/>
    <x v="0"/>
    <x v="89"/>
    <x v="8192"/>
    <x v="3"/>
    <x v="17"/>
    <n v="50"/>
    <x v="0"/>
    <n v="0.35"/>
    <n v="17.5"/>
  </r>
  <r>
    <x v="9"/>
    <x v="0"/>
    <x v="89"/>
    <x v="8193"/>
    <x v="3"/>
    <x v="17"/>
    <n v="1400"/>
    <x v="0"/>
    <n v="0.35"/>
    <n v="490"/>
  </r>
  <r>
    <x v="9"/>
    <x v="0"/>
    <x v="88"/>
    <x v="8194"/>
    <x v="3"/>
    <x v="17"/>
    <n v="14715"/>
    <x v="0"/>
    <n v="0.19"/>
    <n v="2722.28"/>
  </r>
  <r>
    <x v="9"/>
    <x v="0"/>
    <x v="86"/>
    <x v="8195"/>
    <x v="3"/>
    <x v="17"/>
    <n v="16964"/>
    <x v="0"/>
    <n v="0.19"/>
    <n v="3138.34"/>
  </r>
  <r>
    <x v="9"/>
    <x v="0"/>
    <x v="85"/>
    <x v="8196"/>
    <x v="3"/>
    <x v="17"/>
    <n v="16469"/>
    <x v="0"/>
    <n v="0.19"/>
    <n v="3046.76"/>
  </r>
  <r>
    <x v="9"/>
    <x v="0"/>
    <x v="83"/>
    <x v="8197"/>
    <x v="3"/>
    <x v="17"/>
    <n v="19695"/>
    <x v="0"/>
    <n v="0.19"/>
    <n v="3643.57"/>
  </r>
  <r>
    <x v="9"/>
    <x v="0"/>
    <x v="124"/>
    <x v="8198"/>
    <x v="3"/>
    <x v="17"/>
    <n v="6062"/>
    <x v="0"/>
    <n v="0.19"/>
    <n v="1121.47"/>
  </r>
  <r>
    <x v="9"/>
    <x v="0"/>
    <x v="82"/>
    <x v="8199"/>
    <x v="3"/>
    <x v="17"/>
    <n v="18914"/>
    <x v="0"/>
    <n v="0.19"/>
    <n v="3499.09"/>
  </r>
  <r>
    <x v="9"/>
    <x v="0"/>
    <x v="81"/>
    <x v="8200"/>
    <x v="3"/>
    <x v="17"/>
    <n v="13336"/>
    <x v="0"/>
    <n v="0.19"/>
    <n v="2467.16"/>
  </r>
  <r>
    <x v="9"/>
    <x v="0"/>
    <x v="80"/>
    <x v="8201"/>
    <x v="3"/>
    <x v="17"/>
    <n v="150"/>
    <x v="0"/>
    <n v="0.19"/>
    <n v="27.75"/>
  </r>
  <r>
    <x v="9"/>
    <x v="0"/>
    <x v="123"/>
    <x v="8202"/>
    <x v="3"/>
    <x v="17"/>
    <n v="3980"/>
    <x v="0"/>
    <n v="0.19"/>
    <n v="736.3"/>
  </r>
  <r>
    <x v="9"/>
    <x v="0"/>
    <x v="281"/>
    <x v="8203"/>
    <x v="3"/>
    <x v="17"/>
    <n v="3094"/>
    <x v="0"/>
    <n v="0.35"/>
    <n v="1082.9000000000001"/>
  </r>
  <r>
    <x v="9"/>
    <x v="0"/>
    <x v="120"/>
    <x v="8204"/>
    <x v="3"/>
    <x v="11"/>
    <n v="1862.5"/>
    <x v="0"/>
    <n v="0.56000000000000005"/>
    <n v="1047.6600000000001"/>
  </r>
  <r>
    <x v="9"/>
    <x v="0"/>
    <x v="74"/>
    <x v="8205"/>
    <x v="3"/>
    <x v="17"/>
    <n v="80"/>
    <x v="0"/>
    <n v="0.35"/>
    <n v="28"/>
  </r>
  <r>
    <x v="9"/>
    <x v="0"/>
    <x v="74"/>
    <x v="8206"/>
    <x v="3"/>
    <x v="17"/>
    <n v="450"/>
    <x v="0"/>
    <n v="0.35"/>
    <n v="157.5"/>
  </r>
  <r>
    <x v="9"/>
    <x v="0"/>
    <x v="74"/>
    <x v="8207"/>
    <x v="3"/>
    <x v="17"/>
    <n v="558"/>
    <x v="0"/>
    <n v="0.35"/>
    <n v="195.3"/>
  </r>
  <r>
    <x v="9"/>
    <x v="0"/>
    <x v="74"/>
    <x v="8208"/>
    <x v="3"/>
    <x v="17"/>
    <n v="30"/>
    <x v="0"/>
    <n v="0.35"/>
    <n v="10.5"/>
  </r>
  <r>
    <x v="9"/>
    <x v="0"/>
    <x v="74"/>
    <x v="8209"/>
    <x v="3"/>
    <x v="17"/>
    <n v="6650"/>
    <x v="0"/>
    <n v="0.35"/>
    <n v="2327.5"/>
  </r>
  <r>
    <x v="9"/>
    <x v="0"/>
    <x v="73"/>
    <x v="8210"/>
    <x v="3"/>
    <x v="17"/>
    <n v="1189"/>
    <x v="0"/>
    <n v="0.35"/>
    <n v="416.15"/>
  </r>
  <r>
    <x v="9"/>
    <x v="0"/>
    <x v="117"/>
    <x v="8211"/>
    <x v="3"/>
    <x v="17"/>
    <n v="7708"/>
    <x v="0"/>
    <n v="0.35"/>
    <n v="2697.8"/>
  </r>
  <r>
    <x v="9"/>
    <x v="0"/>
    <x v="117"/>
    <x v="8212"/>
    <x v="3"/>
    <x v="17"/>
    <n v="24000"/>
    <x v="0"/>
    <n v="0.35"/>
    <n v="8400"/>
  </r>
  <r>
    <x v="9"/>
    <x v="0"/>
    <x v="117"/>
    <x v="8213"/>
    <x v="3"/>
    <x v="17"/>
    <n v="972"/>
    <x v="0"/>
    <n v="0.35"/>
    <n v="340.2"/>
  </r>
  <r>
    <x v="9"/>
    <x v="0"/>
    <x v="274"/>
    <x v="8214"/>
    <x v="3"/>
    <x v="17"/>
    <n v="10200"/>
    <x v="0"/>
    <n v="0.35"/>
    <n v="3570"/>
  </r>
  <r>
    <x v="9"/>
    <x v="0"/>
    <x v="71"/>
    <x v="8215"/>
    <x v="3"/>
    <x v="17"/>
    <n v="5600"/>
    <x v="0"/>
    <n v="0.35"/>
    <n v="1960"/>
  </r>
  <r>
    <x v="9"/>
    <x v="0"/>
    <x v="70"/>
    <x v="8216"/>
    <x v="3"/>
    <x v="17"/>
    <n v="13563"/>
    <x v="0"/>
    <n v="0.35"/>
    <n v="4747.05"/>
  </r>
  <r>
    <x v="9"/>
    <x v="0"/>
    <x v="275"/>
    <x v="8217"/>
    <x v="3"/>
    <x v="17"/>
    <n v="2550"/>
    <x v="0"/>
    <n v="0.35"/>
    <n v="892.5"/>
  </r>
  <r>
    <x v="9"/>
    <x v="0"/>
    <x v="116"/>
    <x v="8218"/>
    <x v="3"/>
    <x v="17"/>
    <n v="22904"/>
    <x v="0"/>
    <n v="0.34"/>
    <n v="7817.14"/>
  </r>
  <r>
    <x v="9"/>
    <x v="0"/>
    <x v="116"/>
    <x v="8219"/>
    <x v="3"/>
    <x v="17"/>
    <n v="11189"/>
    <x v="0"/>
    <n v="0.34"/>
    <n v="3818.81"/>
  </r>
  <r>
    <x v="9"/>
    <x v="0"/>
    <x v="114"/>
    <x v="8220"/>
    <x v="4"/>
    <x v="8"/>
    <n v="32"/>
    <x v="0"/>
    <n v="79.260000000000005"/>
    <n v="2536.3200000000002"/>
  </r>
  <r>
    <x v="9"/>
    <x v="0"/>
    <x v="114"/>
    <x v="8221"/>
    <x v="4"/>
    <x v="8"/>
    <n v="64"/>
    <x v="0"/>
    <n v="79.260000000000005"/>
    <n v="5072.6400000000003"/>
  </r>
  <r>
    <x v="9"/>
    <x v="0"/>
    <x v="114"/>
    <x v="8222"/>
    <x v="4"/>
    <x v="8"/>
    <n v="18"/>
    <x v="0"/>
    <n v="61.65"/>
    <n v="1109.6400000000001"/>
  </r>
  <r>
    <x v="9"/>
    <x v="0"/>
    <x v="114"/>
    <x v="8223"/>
    <x v="4"/>
    <x v="8"/>
    <n v="3"/>
    <x v="0"/>
    <n v="79.260000000000005"/>
    <n v="237.78"/>
  </r>
  <r>
    <x v="9"/>
    <x v="0"/>
    <x v="11"/>
    <x v="8224"/>
    <x v="4"/>
    <x v="7"/>
    <n v="90"/>
    <x v="0"/>
    <n v="78.260000000000005"/>
    <n v="7043.4"/>
  </r>
  <r>
    <x v="9"/>
    <x v="0"/>
    <x v="11"/>
    <x v="8225"/>
    <x v="4"/>
    <x v="7"/>
    <n v="152"/>
    <x v="0"/>
    <n v="77.75"/>
    <n v="11817.26"/>
  </r>
  <r>
    <x v="9"/>
    <x v="0"/>
    <x v="11"/>
    <x v="8226"/>
    <x v="4"/>
    <x v="7"/>
    <n v="108"/>
    <x v="0"/>
    <n v="78.260000000000005"/>
    <n v="8452.08"/>
  </r>
  <r>
    <x v="9"/>
    <x v="0"/>
    <x v="11"/>
    <x v="8227"/>
    <x v="4"/>
    <x v="7"/>
    <n v="48"/>
    <x v="0"/>
    <n v="78.260000000000005"/>
    <n v="3756.48"/>
  </r>
  <r>
    <x v="9"/>
    <x v="0"/>
    <x v="11"/>
    <x v="8228"/>
    <x v="4"/>
    <x v="7"/>
    <n v="29"/>
    <x v="0"/>
    <n v="78.260000000000005"/>
    <n v="2269.54"/>
  </r>
  <r>
    <x v="9"/>
    <x v="0"/>
    <x v="11"/>
    <x v="8229"/>
    <x v="4"/>
    <x v="7"/>
    <n v="48"/>
    <x v="0"/>
    <n v="78.260000000000005"/>
    <n v="3756.48"/>
  </r>
  <r>
    <x v="9"/>
    <x v="0"/>
    <x v="11"/>
    <x v="8230"/>
    <x v="4"/>
    <x v="7"/>
    <n v="13"/>
    <x v="0"/>
    <n v="72.239999999999995"/>
    <n v="939.12"/>
  </r>
  <r>
    <x v="9"/>
    <x v="0"/>
    <x v="64"/>
    <x v="8231"/>
    <x v="3"/>
    <x v="17"/>
    <n v="35350"/>
    <x v="0"/>
    <n v="0.35"/>
    <n v="12372.5"/>
  </r>
  <r>
    <x v="9"/>
    <x v="0"/>
    <x v="113"/>
    <x v="8232"/>
    <x v="4"/>
    <x v="9"/>
    <n v="34"/>
    <x v="0"/>
    <n v="42.21"/>
    <n v="1435.14"/>
  </r>
  <r>
    <x v="9"/>
    <x v="0"/>
    <x v="280"/>
    <x v="8233"/>
    <x v="4"/>
    <x v="9"/>
    <n v="48"/>
    <x v="0"/>
    <n v="46.61"/>
    <n v="2237.13"/>
  </r>
  <r>
    <x v="9"/>
    <x v="0"/>
    <x v="10"/>
    <x v="8234"/>
    <x v="4"/>
    <x v="9"/>
    <n v="2"/>
    <x v="0"/>
    <n v="42.21"/>
    <n v="84.42"/>
  </r>
  <r>
    <x v="9"/>
    <x v="0"/>
    <x v="10"/>
    <x v="8235"/>
    <x v="4"/>
    <x v="9"/>
    <n v="204"/>
    <x v="0"/>
    <n v="42.21"/>
    <n v="8610.84"/>
  </r>
  <r>
    <x v="9"/>
    <x v="0"/>
    <x v="112"/>
    <x v="8236"/>
    <x v="4"/>
    <x v="19"/>
    <n v="87"/>
    <x v="0"/>
    <n v="42.21"/>
    <n v="3672.27"/>
  </r>
  <r>
    <x v="9"/>
    <x v="0"/>
    <x v="112"/>
    <x v="8237"/>
    <x v="4"/>
    <x v="19"/>
    <n v="225"/>
    <x v="0"/>
    <n v="58.72"/>
    <n v="13211.73"/>
  </r>
  <r>
    <x v="9"/>
    <x v="0"/>
    <x v="112"/>
    <x v="8238"/>
    <x v="4"/>
    <x v="19"/>
    <n v="9"/>
    <x v="0"/>
    <n v="42.21"/>
    <n v="379.89"/>
  </r>
  <r>
    <x v="9"/>
    <x v="0"/>
    <x v="9"/>
    <x v="8239"/>
    <x v="4"/>
    <x v="8"/>
    <n v="48"/>
    <x v="0"/>
    <n v="78.260000000000005"/>
    <n v="3756.48"/>
  </r>
  <r>
    <x v="9"/>
    <x v="0"/>
    <x v="9"/>
    <x v="8240"/>
    <x v="4"/>
    <x v="8"/>
    <n v="14"/>
    <x v="0"/>
    <n v="78.260000000000005"/>
    <n v="1095.6400000000001"/>
  </r>
  <r>
    <x v="9"/>
    <x v="0"/>
    <x v="9"/>
    <x v="8241"/>
    <x v="4"/>
    <x v="8"/>
    <n v="48"/>
    <x v="0"/>
    <n v="78.260000000000005"/>
    <n v="3756.48"/>
  </r>
  <r>
    <x v="9"/>
    <x v="0"/>
    <x v="9"/>
    <x v="8242"/>
    <x v="4"/>
    <x v="8"/>
    <n v="57"/>
    <x v="0"/>
    <n v="78.260000000000005"/>
    <n v="4460.82"/>
  </r>
  <r>
    <x v="9"/>
    <x v="0"/>
    <x v="8"/>
    <x v="8243"/>
    <x v="4"/>
    <x v="7"/>
    <n v="48"/>
    <x v="0"/>
    <n v="78.260000000000005"/>
    <n v="3756.48"/>
  </r>
  <r>
    <x v="9"/>
    <x v="0"/>
    <x v="8"/>
    <x v="8244"/>
    <x v="4"/>
    <x v="7"/>
    <n v="96"/>
    <x v="0"/>
    <n v="78.260000000000005"/>
    <n v="7512.96"/>
  </r>
  <r>
    <x v="9"/>
    <x v="0"/>
    <x v="8"/>
    <x v="8245"/>
    <x v="4"/>
    <x v="7"/>
    <n v="48"/>
    <x v="0"/>
    <n v="75"/>
    <n v="3599.96"/>
  </r>
  <r>
    <x v="9"/>
    <x v="0"/>
    <x v="8"/>
    <x v="8246"/>
    <x v="4"/>
    <x v="7"/>
    <n v="58"/>
    <x v="0"/>
    <n v="78.260000000000005"/>
    <n v="4539.08"/>
  </r>
  <r>
    <x v="9"/>
    <x v="0"/>
    <x v="8"/>
    <x v="8247"/>
    <x v="4"/>
    <x v="7"/>
    <n v="8"/>
    <x v="0"/>
    <n v="78.260000000000005"/>
    <n v="626.08000000000004"/>
  </r>
  <r>
    <x v="9"/>
    <x v="0"/>
    <x v="8"/>
    <x v="8248"/>
    <x v="4"/>
    <x v="7"/>
    <n v="256"/>
    <x v="0"/>
    <n v="75.81"/>
    <n v="19408.48"/>
  </r>
  <r>
    <x v="9"/>
    <x v="0"/>
    <x v="8"/>
    <x v="8249"/>
    <x v="4"/>
    <x v="7"/>
    <n v="72"/>
    <x v="0"/>
    <n v="78.260000000000005"/>
    <n v="5634.72"/>
  </r>
  <r>
    <x v="9"/>
    <x v="0"/>
    <x v="140"/>
    <x v="8250"/>
    <x v="1"/>
    <x v="21"/>
    <m/>
    <x v="1"/>
    <m/>
    <m/>
  </r>
  <r>
    <x v="9"/>
    <x v="0"/>
    <x v="292"/>
    <x v="8251"/>
    <x v="5"/>
    <x v="12"/>
    <m/>
    <x v="2"/>
    <m/>
    <m/>
  </r>
  <r>
    <x v="9"/>
    <x v="0"/>
    <x v="292"/>
    <x v="8252"/>
    <x v="5"/>
    <x v="12"/>
    <m/>
    <x v="2"/>
    <m/>
    <m/>
  </r>
  <r>
    <x v="9"/>
    <x v="0"/>
    <x v="293"/>
    <x v="8253"/>
    <x v="5"/>
    <x v="12"/>
    <m/>
    <x v="2"/>
    <m/>
    <m/>
  </r>
  <r>
    <x v="9"/>
    <x v="0"/>
    <x v="293"/>
    <x v="8254"/>
    <x v="5"/>
    <x v="12"/>
    <m/>
    <x v="2"/>
    <m/>
    <m/>
  </r>
  <r>
    <x v="9"/>
    <x v="0"/>
    <x v="188"/>
    <x v="8255"/>
    <x v="5"/>
    <x v="12"/>
    <m/>
    <x v="2"/>
    <m/>
    <m/>
  </r>
  <r>
    <x v="9"/>
    <x v="0"/>
    <x v="188"/>
    <x v="8256"/>
    <x v="5"/>
    <x v="12"/>
    <m/>
    <x v="2"/>
    <m/>
    <m/>
  </r>
  <r>
    <x v="9"/>
    <x v="0"/>
    <x v="294"/>
    <x v="8257"/>
    <x v="5"/>
    <x v="12"/>
    <n v="79"/>
    <x v="2"/>
    <n v="0"/>
    <n v="0"/>
  </r>
  <r>
    <x v="9"/>
    <x v="0"/>
    <x v="295"/>
    <x v="8258"/>
    <x v="5"/>
    <x v="12"/>
    <m/>
    <x v="2"/>
    <m/>
    <m/>
  </r>
  <r>
    <x v="9"/>
    <x v="0"/>
    <x v="251"/>
    <x v="8259"/>
    <x v="5"/>
    <x v="12"/>
    <m/>
    <x v="2"/>
    <m/>
    <m/>
  </r>
  <r>
    <x v="9"/>
    <x v="0"/>
    <x v="251"/>
    <x v="8260"/>
    <x v="5"/>
    <x v="12"/>
    <m/>
    <x v="2"/>
    <m/>
    <m/>
  </r>
  <r>
    <x v="9"/>
    <x v="0"/>
    <x v="251"/>
    <x v="8261"/>
    <x v="5"/>
    <x v="12"/>
    <m/>
    <x v="2"/>
    <m/>
    <m/>
  </r>
  <r>
    <x v="9"/>
    <x v="0"/>
    <x v="254"/>
    <x v="8262"/>
    <x v="1"/>
    <x v="12"/>
    <m/>
    <x v="2"/>
    <m/>
    <m/>
  </r>
  <r>
    <x v="9"/>
    <x v="0"/>
    <x v="249"/>
    <x v="8263"/>
    <x v="5"/>
    <x v="12"/>
    <n v="1.175"/>
    <x v="2"/>
    <n v="3.12"/>
    <n v="3.67"/>
  </r>
  <r>
    <x v="9"/>
    <x v="0"/>
    <x v="249"/>
    <x v="8264"/>
    <x v="5"/>
    <x v="12"/>
    <n v="3.875"/>
    <x v="2"/>
    <n v="3.12"/>
    <n v="12.1"/>
  </r>
  <r>
    <x v="9"/>
    <x v="0"/>
    <x v="249"/>
    <x v="8265"/>
    <x v="5"/>
    <x v="12"/>
    <n v="4.05"/>
    <x v="2"/>
    <n v="3.12"/>
    <n v="12.64"/>
  </r>
  <r>
    <x v="9"/>
    <x v="0"/>
    <x v="189"/>
    <x v="8266"/>
    <x v="5"/>
    <x v="12"/>
    <n v="237.33"/>
    <x v="2"/>
    <n v="2.69"/>
    <n v="638.41999999999996"/>
  </r>
  <r>
    <x v="9"/>
    <x v="0"/>
    <x v="189"/>
    <x v="8267"/>
    <x v="5"/>
    <x v="12"/>
    <n v="6.47"/>
    <x v="2"/>
    <n v="2.69"/>
    <n v="17.399999999999999"/>
  </r>
  <r>
    <x v="9"/>
    <x v="0"/>
    <x v="140"/>
    <x v="8268"/>
    <x v="1"/>
    <x v="21"/>
    <m/>
    <x v="1"/>
    <m/>
    <m/>
  </r>
  <r>
    <x v="9"/>
    <x v="0"/>
    <x v="140"/>
    <x v="8269"/>
    <x v="1"/>
    <x v="21"/>
    <m/>
    <x v="1"/>
    <m/>
    <m/>
  </r>
  <r>
    <x v="9"/>
    <x v="0"/>
    <x v="140"/>
    <x v="8270"/>
    <x v="1"/>
    <x v="21"/>
    <m/>
    <x v="1"/>
    <m/>
    <m/>
  </r>
  <r>
    <x v="9"/>
    <x v="0"/>
    <x v="140"/>
    <x v="8271"/>
    <x v="1"/>
    <x v="21"/>
    <m/>
    <x v="1"/>
    <m/>
    <m/>
  </r>
  <r>
    <x v="9"/>
    <x v="0"/>
    <x v="140"/>
    <x v="8272"/>
    <x v="1"/>
    <x v="21"/>
    <m/>
    <x v="1"/>
    <m/>
    <m/>
  </r>
  <r>
    <x v="9"/>
    <x v="0"/>
    <x v="140"/>
    <x v="8273"/>
    <x v="1"/>
    <x v="21"/>
    <m/>
    <x v="1"/>
    <m/>
    <m/>
  </r>
  <r>
    <x v="9"/>
    <x v="0"/>
    <x v="140"/>
    <x v="8274"/>
    <x v="1"/>
    <x v="21"/>
    <m/>
    <x v="1"/>
    <m/>
    <m/>
  </r>
  <r>
    <x v="9"/>
    <x v="0"/>
    <x v="140"/>
    <x v="8275"/>
    <x v="1"/>
    <x v="21"/>
    <m/>
    <x v="1"/>
    <m/>
    <m/>
  </r>
  <r>
    <x v="9"/>
    <x v="0"/>
    <x v="140"/>
    <x v="8276"/>
    <x v="1"/>
    <x v="21"/>
    <m/>
    <x v="1"/>
    <m/>
    <m/>
  </r>
  <r>
    <x v="9"/>
    <x v="0"/>
    <x v="140"/>
    <x v="8277"/>
    <x v="1"/>
    <x v="21"/>
    <m/>
    <x v="1"/>
    <m/>
    <m/>
  </r>
  <r>
    <x v="9"/>
    <x v="0"/>
    <x v="140"/>
    <x v="8278"/>
    <x v="1"/>
    <x v="21"/>
    <m/>
    <x v="1"/>
    <m/>
    <m/>
  </r>
  <r>
    <x v="9"/>
    <x v="0"/>
    <x v="140"/>
    <x v="8279"/>
    <x v="1"/>
    <x v="21"/>
    <m/>
    <x v="1"/>
    <m/>
    <m/>
  </r>
  <r>
    <x v="9"/>
    <x v="0"/>
    <x v="140"/>
    <x v="8280"/>
    <x v="1"/>
    <x v="21"/>
    <m/>
    <x v="1"/>
    <m/>
    <m/>
  </r>
  <r>
    <x v="9"/>
    <x v="0"/>
    <x v="140"/>
    <x v="8281"/>
    <x v="1"/>
    <x v="21"/>
    <m/>
    <x v="1"/>
    <m/>
    <m/>
  </r>
  <r>
    <x v="9"/>
    <x v="0"/>
    <x v="140"/>
    <x v="8282"/>
    <x v="1"/>
    <x v="21"/>
    <m/>
    <x v="1"/>
    <m/>
    <m/>
  </r>
  <r>
    <x v="9"/>
    <x v="0"/>
    <x v="140"/>
    <x v="8283"/>
    <x v="1"/>
    <x v="21"/>
    <m/>
    <x v="1"/>
    <m/>
    <m/>
  </r>
  <r>
    <x v="9"/>
    <x v="0"/>
    <x v="140"/>
    <x v="8284"/>
    <x v="1"/>
    <x v="21"/>
    <n v="70.45"/>
    <x v="1"/>
    <n v="31.25"/>
    <n v="2201.56"/>
  </r>
  <r>
    <x v="9"/>
    <x v="0"/>
    <x v="140"/>
    <x v="8285"/>
    <x v="1"/>
    <x v="21"/>
    <n v="132"/>
    <x v="1"/>
    <n v="31.25"/>
    <n v="4125"/>
  </r>
  <r>
    <x v="9"/>
    <x v="0"/>
    <x v="141"/>
    <x v="8286"/>
    <x v="1"/>
    <x v="21"/>
    <m/>
    <x v="1"/>
    <m/>
    <m/>
  </r>
  <r>
    <x v="9"/>
    <x v="0"/>
    <x v="141"/>
    <x v="8287"/>
    <x v="1"/>
    <x v="21"/>
    <m/>
    <x v="1"/>
    <m/>
    <m/>
  </r>
  <r>
    <x v="9"/>
    <x v="0"/>
    <x v="141"/>
    <x v="8288"/>
    <x v="1"/>
    <x v="21"/>
    <m/>
    <x v="1"/>
    <m/>
    <m/>
  </r>
  <r>
    <x v="9"/>
    <x v="0"/>
    <x v="141"/>
    <x v="8289"/>
    <x v="1"/>
    <x v="21"/>
    <m/>
    <x v="1"/>
    <m/>
    <m/>
  </r>
  <r>
    <x v="9"/>
    <x v="0"/>
    <x v="141"/>
    <x v="8290"/>
    <x v="1"/>
    <x v="21"/>
    <m/>
    <x v="1"/>
    <m/>
    <m/>
  </r>
  <r>
    <x v="9"/>
    <x v="0"/>
    <x v="141"/>
    <x v="8291"/>
    <x v="1"/>
    <x v="21"/>
    <m/>
    <x v="1"/>
    <m/>
    <m/>
  </r>
  <r>
    <x v="9"/>
    <x v="0"/>
    <x v="142"/>
    <x v="8292"/>
    <x v="1"/>
    <x v="21"/>
    <m/>
    <x v="1"/>
    <m/>
    <m/>
  </r>
  <r>
    <x v="9"/>
    <x v="0"/>
    <x v="142"/>
    <x v="8293"/>
    <x v="1"/>
    <x v="21"/>
    <m/>
    <x v="1"/>
    <m/>
    <m/>
  </r>
  <r>
    <x v="9"/>
    <x v="0"/>
    <x v="142"/>
    <x v="8294"/>
    <x v="1"/>
    <x v="21"/>
    <m/>
    <x v="1"/>
    <m/>
    <m/>
  </r>
  <r>
    <x v="9"/>
    <x v="0"/>
    <x v="142"/>
    <x v="8295"/>
    <x v="1"/>
    <x v="21"/>
    <m/>
    <x v="1"/>
    <m/>
    <m/>
  </r>
  <r>
    <x v="9"/>
    <x v="0"/>
    <x v="142"/>
    <x v="8296"/>
    <x v="1"/>
    <x v="21"/>
    <m/>
    <x v="1"/>
    <m/>
    <m/>
  </r>
  <r>
    <x v="9"/>
    <x v="0"/>
    <x v="142"/>
    <x v="8297"/>
    <x v="1"/>
    <x v="21"/>
    <m/>
    <x v="1"/>
    <m/>
    <m/>
  </r>
  <r>
    <x v="9"/>
    <x v="0"/>
    <x v="142"/>
    <x v="8298"/>
    <x v="1"/>
    <x v="21"/>
    <n v="40"/>
    <x v="1"/>
    <n v="65"/>
    <n v="2600"/>
  </r>
  <r>
    <x v="9"/>
    <x v="0"/>
    <x v="142"/>
    <x v="8299"/>
    <x v="1"/>
    <x v="21"/>
    <n v="40"/>
    <x v="1"/>
    <n v="65"/>
    <n v="2600"/>
  </r>
  <r>
    <x v="9"/>
    <x v="0"/>
    <x v="202"/>
    <x v="8300"/>
    <x v="1"/>
    <x v="21"/>
    <m/>
    <x v="1"/>
    <m/>
    <m/>
  </r>
  <r>
    <x v="9"/>
    <x v="0"/>
    <x v="203"/>
    <x v="8301"/>
    <x v="1"/>
    <x v="21"/>
    <m/>
    <x v="1"/>
    <m/>
    <m/>
  </r>
  <r>
    <x v="9"/>
    <x v="0"/>
    <x v="22"/>
    <x v="8302"/>
    <x v="3"/>
    <x v="11"/>
    <m/>
    <x v="0"/>
    <m/>
    <m/>
  </r>
  <r>
    <x v="9"/>
    <x v="0"/>
    <x v="22"/>
    <x v="8303"/>
    <x v="3"/>
    <x v="11"/>
    <m/>
    <x v="0"/>
    <m/>
    <m/>
  </r>
  <r>
    <x v="9"/>
    <x v="0"/>
    <x v="22"/>
    <x v="8304"/>
    <x v="3"/>
    <x v="11"/>
    <m/>
    <x v="0"/>
    <m/>
    <m/>
  </r>
  <r>
    <x v="9"/>
    <x v="0"/>
    <x v="22"/>
    <x v="8305"/>
    <x v="3"/>
    <x v="11"/>
    <m/>
    <x v="0"/>
    <m/>
    <m/>
  </r>
  <r>
    <x v="9"/>
    <x v="0"/>
    <x v="22"/>
    <x v="8306"/>
    <x v="3"/>
    <x v="11"/>
    <m/>
    <x v="0"/>
    <m/>
    <m/>
  </r>
  <r>
    <x v="9"/>
    <x v="0"/>
    <x v="22"/>
    <x v="8307"/>
    <x v="3"/>
    <x v="11"/>
    <m/>
    <x v="0"/>
    <m/>
    <m/>
  </r>
  <r>
    <x v="9"/>
    <x v="0"/>
    <x v="22"/>
    <x v="8308"/>
    <x v="3"/>
    <x v="11"/>
    <m/>
    <x v="0"/>
    <m/>
    <m/>
  </r>
  <r>
    <x v="9"/>
    <x v="0"/>
    <x v="22"/>
    <x v="8309"/>
    <x v="3"/>
    <x v="11"/>
    <m/>
    <x v="0"/>
    <m/>
    <m/>
  </r>
  <r>
    <x v="9"/>
    <x v="0"/>
    <x v="21"/>
    <x v="8310"/>
    <x v="3"/>
    <x v="11"/>
    <m/>
    <x v="0"/>
    <m/>
    <m/>
  </r>
  <r>
    <x v="9"/>
    <x v="0"/>
    <x v="21"/>
    <x v="8311"/>
    <x v="3"/>
    <x v="11"/>
    <m/>
    <x v="0"/>
    <m/>
    <m/>
  </r>
  <r>
    <x v="9"/>
    <x v="0"/>
    <x v="21"/>
    <x v="8312"/>
    <x v="3"/>
    <x v="11"/>
    <m/>
    <x v="0"/>
    <m/>
    <m/>
  </r>
  <r>
    <x v="9"/>
    <x v="0"/>
    <x v="21"/>
    <x v="8313"/>
    <x v="3"/>
    <x v="11"/>
    <m/>
    <x v="0"/>
    <m/>
    <m/>
  </r>
  <r>
    <x v="9"/>
    <x v="0"/>
    <x v="21"/>
    <x v="8314"/>
    <x v="3"/>
    <x v="11"/>
    <m/>
    <x v="0"/>
    <m/>
    <m/>
  </r>
  <r>
    <x v="9"/>
    <x v="0"/>
    <x v="21"/>
    <x v="8315"/>
    <x v="3"/>
    <x v="11"/>
    <n v="533"/>
    <x v="0"/>
    <n v="1.1200000000000001"/>
    <n v="597.5"/>
  </r>
  <r>
    <x v="9"/>
    <x v="0"/>
    <x v="20"/>
    <x v="8316"/>
    <x v="3"/>
    <x v="11"/>
    <m/>
    <x v="0"/>
    <m/>
    <m/>
  </r>
  <r>
    <x v="9"/>
    <x v="0"/>
    <x v="18"/>
    <x v="8317"/>
    <x v="3"/>
    <x v="11"/>
    <m/>
    <x v="0"/>
    <m/>
    <m/>
  </r>
  <r>
    <x v="9"/>
    <x v="0"/>
    <x v="140"/>
    <x v="8318"/>
    <x v="1"/>
    <x v="21"/>
    <n v="0.3"/>
    <x v="1"/>
    <n v="31.27"/>
    <n v="9.3800000000000008"/>
  </r>
  <r>
    <x v="9"/>
    <x v="0"/>
    <x v="141"/>
    <x v="8319"/>
    <x v="1"/>
    <x v="21"/>
    <n v="23.1"/>
    <x v="1"/>
    <n v="21.89"/>
    <n v="505.66"/>
  </r>
  <r>
    <x v="9"/>
    <x v="0"/>
    <x v="5"/>
    <x v="8320"/>
    <x v="2"/>
    <x v="5"/>
    <n v="2"/>
    <x v="0"/>
    <n v="0"/>
    <n v="0"/>
  </r>
  <r>
    <x v="9"/>
    <x v="0"/>
    <x v="18"/>
    <x v="8321"/>
    <x v="3"/>
    <x v="11"/>
    <m/>
    <x v="0"/>
    <m/>
    <m/>
  </r>
  <r>
    <x v="9"/>
    <x v="0"/>
    <x v="156"/>
    <x v="8322"/>
    <x v="2"/>
    <x v="5"/>
    <n v="1"/>
    <x v="0"/>
    <n v="0"/>
    <n v="0"/>
  </r>
  <r>
    <x v="9"/>
    <x v="0"/>
    <x v="157"/>
    <x v="8323"/>
    <x v="2"/>
    <x v="5"/>
    <n v="3"/>
    <x v="0"/>
    <n v="0"/>
    <n v="0"/>
  </r>
  <r>
    <x v="9"/>
    <x v="0"/>
    <x v="208"/>
    <x v="8324"/>
    <x v="3"/>
    <x v="11"/>
    <m/>
    <x v="0"/>
    <m/>
    <m/>
  </r>
  <r>
    <x v="9"/>
    <x v="0"/>
    <x v="208"/>
    <x v="8325"/>
    <x v="3"/>
    <x v="11"/>
    <m/>
    <x v="0"/>
    <m/>
    <m/>
  </r>
  <r>
    <x v="9"/>
    <x v="0"/>
    <x v="208"/>
    <x v="8326"/>
    <x v="3"/>
    <x v="11"/>
    <m/>
    <x v="0"/>
    <m/>
    <m/>
  </r>
  <r>
    <x v="9"/>
    <x v="0"/>
    <x v="208"/>
    <x v="8327"/>
    <x v="3"/>
    <x v="11"/>
    <m/>
    <x v="0"/>
    <m/>
    <m/>
  </r>
  <r>
    <x v="9"/>
    <x v="0"/>
    <x v="208"/>
    <x v="8328"/>
    <x v="3"/>
    <x v="11"/>
    <m/>
    <x v="0"/>
    <m/>
    <m/>
  </r>
  <r>
    <x v="9"/>
    <x v="0"/>
    <x v="208"/>
    <x v="8329"/>
    <x v="3"/>
    <x v="11"/>
    <m/>
    <x v="0"/>
    <m/>
    <m/>
  </r>
  <r>
    <x v="9"/>
    <x v="0"/>
    <x v="208"/>
    <x v="8330"/>
    <x v="3"/>
    <x v="11"/>
    <m/>
    <x v="0"/>
    <m/>
    <m/>
  </r>
  <r>
    <x v="9"/>
    <x v="0"/>
    <x v="158"/>
    <x v="8331"/>
    <x v="2"/>
    <x v="5"/>
    <n v="2"/>
    <x v="0"/>
    <n v="0"/>
    <n v="0"/>
  </r>
  <r>
    <x v="9"/>
    <x v="0"/>
    <x v="159"/>
    <x v="8332"/>
    <x v="3"/>
    <x v="11"/>
    <m/>
    <x v="0"/>
    <m/>
    <m/>
  </r>
  <r>
    <x v="9"/>
    <x v="0"/>
    <x v="160"/>
    <x v="8333"/>
    <x v="3"/>
    <x v="11"/>
    <m/>
    <x v="0"/>
    <m/>
    <m/>
  </r>
  <r>
    <x v="9"/>
    <x v="0"/>
    <x v="160"/>
    <x v="8334"/>
    <x v="3"/>
    <x v="11"/>
    <m/>
    <x v="0"/>
    <m/>
    <m/>
  </r>
  <r>
    <x v="9"/>
    <x v="0"/>
    <x v="160"/>
    <x v="8335"/>
    <x v="3"/>
    <x v="11"/>
    <m/>
    <x v="0"/>
    <m/>
    <m/>
  </r>
  <r>
    <x v="9"/>
    <x v="0"/>
    <x v="160"/>
    <x v="8336"/>
    <x v="3"/>
    <x v="11"/>
    <m/>
    <x v="0"/>
    <m/>
    <m/>
  </r>
  <r>
    <x v="9"/>
    <x v="0"/>
    <x v="160"/>
    <x v="8337"/>
    <x v="3"/>
    <x v="11"/>
    <m/>
    <x v="0"/>
    <m/>
    <m/>
  </r>
  <r>
    <x v="9"/>
    <x v="0"/>
    <x v="160"/>
    <x v="8338"/>
    <x v="3"/>
    <x v="11"/>
    <m/>
    <x v="0"/>
    <m/>
    <m/>
  </r>
  <r>
    <x v="9"/>
    <x v="0"/>
    <x v="160"/>
    <x v="8339"/>
    <x v="3"/>
    <x v="11"/>
    <m/>
    <x v="0"/>
    <m/>
    <m/>
  </r>
  <r>
    <x v="9"/>
    <x v="0"/>
    <x v="143"/>
    <x v="8340"/>
    <x v="3"/>
    <x v="20"/>
    <m/>
    <x v="0"/>
    <m/>
    <m/>
  </r>
  <r>
    <x v="9"/>
    <x v="0"/>
    <x v="161"/>
    <x v="8341"/>
    <x v="3"/>
    <x v="17"/>
    <m/>
    <x v="0"/>
    <m/>
    <m/>
  </r>
  <r>
    <x v="9"/>
    <x v="0"/>
    <x v="161"/>
    <x v="8342"/>
    <x v="3"/>
    <x v="17"/>
    <m/>
    <x v="0"/>
    <m/>
    <m/>
  </r>
  <r>
    <x v="9"/>
    <x v="0"/>
    <x v="162"/>
    <x v="8343"/>
    <x v="3"/>
    <x v="17"/>
    <m/>
    <x v="0"/>
    <m/>
    <m/>
  </r>
  <r>
    <x v="9"/>
    <x v="0"/>
    <x v="162"/>
    <x v="8344"/>
    <x v="3"/>
    <x v="17"/>
    <m/>
    <x v="0"/>
    <m/>
    <m/>
  </r>
  <r>
    <x v="9"/>
    <x v="0"/>
    <x v="162"/>
    <x v="8345"/>
    <x v="3"/>
    <x v="17"/>
    <m/>
    <x v="0"/>
    <m/>
    <m/>
  </r>
  <r>
    <x v="9"/>
    <x v="0"/>
    <x v="162"/>
    <x v="8346"/>
    <x v="3"/>
    <x v="17"/>
    <m/>
    <x v="0"/>
    <m/>
    <m/>
  </r>
  <r>
    <x v="9"/>
    <x v="0"/>
    <x v="162"/>
    <x v="8347"/>
    <x v="3"/>
    <x v="17"/>
    <m/>
    <x v="0"/>
    <m/>
    <m/>
  </r>
  <r>
    <x v="9"/>
    <x v="0"/>
    <x v="162"/>
    <x v="8348"/>
    <x v="3"/>
    <x v="17"/>
    <m/>
    <x v="0"/>
    <m/>
    <m/>
  </r>
  <r>
    <x v="9"/>
    <x v="0"/>
    <x v="162"/>
    <x v="8349"/>
    <x v="3"/>
    <x v="17"/>
    <m/>
    <x v="0"/>
    <m/>
    <m/>
  </r>
  <r>
    <x v="9"/>
    <x v="0"/>
    <x v="162"/>
    <x v="8350"/>
    <x v="3"/>
    <x v="17"/>
    <m/>
    <x v="0"/>
    <m/>
    <m/>
  </r>
  <r>
    <x v="9"/>
    <x v="0"/>
    <x v="162"/>
    <x v="8351"/>
    <x v="3"/>
    <x v="17"/>
    <m/>
    <x v="0"/>
    <m/>
    <m/>
  </r>
  <r>
    <x v="9"/>
    <x v="0"/>
    <x v="162"/>
    <x v="8352"/>
    <x v="3"/>
    <x v="17"/>
    <m/>
    <x v="0"/>
    <m/>
    <m/>
  </r>
  <r>
    <x v="9"/>
    <x v="0"/>
    <x v="162"/>
    <x v="8353"/>
    <x v="3"/>
    <x v="17"/>
    <m/>
    <x v="0"/>
    <m/>
    <m/>
  </r>
  <r>
    <x v="9"/>
    <x v="0"/>
    <x v="163"/>
    <x v="8354"/>
    <x v="1"/>
    <x v="15"/>
    <m/>
    <x v="1"/>
    <m/>
    <m/>
  </r>
  <r>
    <x v="9"/>
    <x v="0"/>
    <x v="164"/>
    <x v="8355"/>
    <x v="1"/>
    <x v="15"/>
    <m/>
    <x v="1"/>
    <m/>
    <m/>
  </r>
  <r>
    <x v="9"/>
    <x v="0"/>
    <x v="164"/>
    <x v="8356"/>
    <x v="1"/>
    <x v="15"/>
    <m/>
    <x v="1"/>
    <m/>
    <m/>
  </r>
  <r>
    <x v="9"/>
    <x v="0"/>
    <x v="164"/>
    <x v="8357"/>
    <x v="1"/>
    <x v="15"/>
    <m/>
    <x v="1"/>
    <m/>
    <m/>
  </r>
  <r>
    <x v="9"/>
    <x v="0"/>
    <x v="164"/>
    <x v="8358"/>
    <x v="1"/>
    <x v="15"/>
    <m/>
    <x v="1"/>
    <m/>
    <m/>
  </r>
  <r>
    <x v="9"/>
    <x v="0"/>
    <x v="164"/>
    <x v="8359"/>
    <x v="1"/>
    <x v="15"/>
    <m/>
    <x v="1"/>
    <m/>
    <m/>
  </r>
  <r>
    <x v="9"/>
    <x v="0"/>
    <x v="164"/>
    <x v="8360"/>
    <x v="1"/>
    <x v="15"/>
    <m/>
    <x v="1"/>
    <m/>
    <m/>
  </r>
  <r>
    <x v="9"/>
    <x v="0"/>
    <x v="164"/>
    <x v="8361"/>
    <x v="1"/>
    <x v="15"/>
    <m/>
    <x v="1"/>
    <m/>
    <m/>
  </r>
  <r>
    <x v="9"/>
    <x v="0"/>
    <x v="164"/>
    <x v="8362"/>
    <x v="1"/>
    <x v="15"/>
    <m/>
    <x v="1"/>
    <m/>
    <m/>
  </r>
  <r>
    <x v="9"/>
    <x v="0"/>
    <x v="164"/>
    <x v="8363"/>
    <x v="1"/>
    <x v="15"/>
    <m/>
    <x v="1"/>
    <m/>
    <m/>
  </r>
  <r>
    <x v="9"/>
    <x v="0"/>
    <x v="164"/>
    <x v="8364"/>
    <x v="1"/>
    <x v="15"/>
    <m/>
    <x v="1"/>
    <m/>
    <m/>
  </r>
  <r>
    <x v="9"/>
    <x v="0"/>
    <x v="164"/>
    <x v="8365"/>
    <x v="1"/>
    <x v="15"/>
    <m/>
    <x v="1"/>
    <m/>
    <m/>
  </r>
  <r>
    <x v="9"/>
    <x v="0"/>
    <x v="165"/>
    <x v="8366"/>
    <x v="1"/>
    <x v="15"/>
    <m/>
    <x v="1"/>
    <m/>
    <m/>
  </r>
  <r>
    <x v="9"/>
    <x v="0"/>
    <x v="165"/>
    <x v="8367"/>
    <x v="1"/>
    <x v="15"/>
    <m/>
    <x v="1"/>
    <m/>
    <m/>
  </r>
  <r>
    <x v="9"/>
    <x v="0"/>
    <x v="165"/>
    <x v="8368"/>
    <x v="1"/>
    <x v="15"/>
    <m/>
    <x v="1"/>
    <m/>
    <m/>
  </r>
  <r>
    <x v="9"/>
    <x v="0"/>
    <x v="166"/>
    <x v="8369"/>
    <x v="1"/>
    <x v="15"/>
    <m/>
    <x v="1"/>
    <m/>
    <m/>
  </r>
  <r>
    <x v="9"/>
    <x v="0"/>
    <x v="166"/>
    <x v="8370"/>
    <x v="1"/>
    <x v="15"/>
    <m/>
    <x v="1"/>
    <m/>
    <m/>
  </r>
  <r>
    <x v="9"/>
    <x v="0"/>
    <x v="166"/>
    <x v="8371"/>
    <x v="1"/>
    <x v="15"/>
    <m/>
    <x v="1"/>
    <m/>
    <m/>
  </r>
  <r>
    <x v="9"/>
    <x v="0"/>
    <x v="166"/>
    <x v="8372"/>
    <x v="1"/>
    <x v="15"/>
    <m/>
    <x v="1"/>
    <m/>
    <m/>
  </r>
  <r>
    <x v="9"/>
    <x v="0"/>
    <x v="167"/>
    <x v="8373"/>
    <x v="1"/>
    <x v="15"/>
    <m/>
    <x v="1"/>
    <m/>
    <m/>
  </r>
  <r>
    <x v="9"/>
    <x v="0"/>
    <x v="168"/>
    <x v="8374"/>
    <x v="1"/>
    <x v="15"/>
    <n v="0.5"/>
    <x v="1"/>
    <n v="25.6"/>
    <n v="12.8"/>
  </r>
  <r>
    <x v="9"/>
    <x v="0"/>
    <x v="169"/>
    <x v="8375"/>
    <x v="1"/>
    <x v="15"/>
    <m/>
    <x v="1"/>
    <m/>
    <m/>
  </r>
  <r>
    <x v="9"/>
    <x v="0"/>
    <x v="169"/>
    <x v="8376"/>
    <x v="1"/>
    <x v="15"/>
    <m/>
    <x v="1"/>
    <m/>
    <m/>
  </r>
  <r>
    <x v="9"/>
    <x v="0"/>
    <x v="169"/>
    <x v="8377"/>
    <x v="1"/>
    <x v="15"/>
    <m/>
    <x v="1"/>
    <m/>
    <m/>
  </r>
  <r>
    <x v="9"/>
    <x v="0"/>
    <x v="169"/>
    <x v="8378"/>
    <x v="1"/>
    <x v="15"/>
    <m/>
    <x v="1"/>
    <m/>
    <m/>
  </r>
  <r>
    <x v="9"/>
    <x v="0"/>
    <x v="170"/>
    <x v="8379"/>
    <x v="1"/>
    <x v="15"/>
    <m/>
    <x v="1"/>
    <m/>
    <m/>
  </r>
  <r>
    <x v="9"/>
    <x v="0"/>
    <x v="170"/>
    <x v="8380"/>
    <x v="1"/>
    <x v="15"/>
    <m/>
    <x v="1"/>
    <m/>
    <m/>
  </r>
  <r>
    <x v="9"/>
    <x v="0"/>
    <x v="170"/>
    <x v="8381"/>
    <x v="1"/>
    <x v="15"/>
    <m/>
    <x v="1"/>
    <m/>
    <m/>
  </r>
  <r>
    <x v="9"/>
    <x v="0"/>
    <x v="171"/>
    <x v="8382"/>
    <x v="1"/>
    <x v="15"/>
    <m/>
    <x v="1"/>
    <m/>
    <m/>
  </r>
  <r>
    <x v="9"/>
    <x v="0"/>
    <x v="171"/>
    <x v="8383"/>
    <x v="1"/>
    <x v="15"/>
    <m/>
    <x v="1"/>
    <m/>
    <m/>
  </r>
  <r>
    <x v="9"/>
    <x v="0"/>
    <x v="172"/>
    <x v="8384"/>
    <x v="1"/>
    <x v="15"/>
    <m/>
    <x v="1"/>
    <m/>
    <m/>
  </r>
  <r>
    <x v="9"/>
    <x v="0"/>
    <x v="178"/>
    <x v="8385"/>
    <x v="1"/>
    <x v="15"/>
    <m/>
    <x v="1"/>
    <m/>
    <m/>
  </r>
  <r>
    <x v="9"/>
    <x v="0"/>
    <x v="179"/>
    <x v="8386"/>
    <x v="1"/>
    <x v="15"/>
    <m/>
    <x v="1"/>
    <m/>
    <m/>
  </r>
  <r>
    <x v="9"/>
    <x v="0"/>
    <x v="145"/>
    <x v="8387"/>
    <x v="1"/>
    <x v="15"/>
    <m/>
    <x v="1"/>
    <m/>
    <m/>
  </r>
  <r>
    <x v="9"/>
    <x v="0"/>
    <x v="145"/>
    <x v="8388"/>
    <x v="1"/>
    <x v="15"/>
    <m/>
    <x v="1"/>
    <m/>
    <m/>
  </r>
  <r>
    <x v="9"/>
    <x v="0"/>
    <x v="145"/>
    <x v="8389"/>
    <x v="1"/>
    <x v="15"/>
    <m/>
    <x v="1"/>
    <m/>
    <m/>
  </r>
  <r>
    <x v="9"/>
    <x v="0"/>
    <x v="145"/>
    <x v="8390"/>
    <x v="1"/>
    <x v="15"/>
    <m/>
    <x v="1"/>
    <m/>
    <m/>
  </r>
  <r>
    <x v="9"/>
    <x v="0"/>
    <x v="145"/>
    <x v="8391"/>
    <x v="1"/>
    <x v="15"/>
    <m/>
    <x v="1"/>
    <m/>
    <m/>
  </r>
  <r>
    <x v="9"/>
    <x v="0"/>
    <x v="145"/>
    <x v="8392"/>
    <x v="1"/>
    <x v="15"/>
    <m/>
    <x v="1"/>
    <m/>
    <m/>
  </r>
  <r>
    <x v="9"/>
    <x v="0"/>
    <x v="145"/>
    <x v="8393"/>
    <x v="1"/>
    <x v="15"/>
    <m/>
    <x v="1"/>
    <m/>
    <m/>
  </r>
  <r>
    <x v="9"/>
    <x v="0"/>
    <x v="180"/>
    <x v="8394"/>
    <x v="1"/>
    <x v="15"/>
    <m/>
    <x v="1"/>
    <m/>
    <m/>
  </r>
  <r>
    <x v="9"/>
    <x v="0"/>
    <x v="180"/>
    <x v="8395"/>
    <x v="1"/>
    <x v="15"/>
    <m/>
    <x v="1"/>
    <m/>
    <m/>
  </r>
  <r>
    <x v="9"/>
    <x v="0"/>
    <x v="181"/>
    <x v="8396"/>
    <x v="1"/>
    <x v="15"/>
    <m/>
    <x v="1"/>
    <m/>
    <m/>
  </r>
  <r>
    <x v="9"/>
    <x v="0"/>
    <x v="181"/>
    <x v="8397"/>
    <x v="1"/>
    <x v="15"/>
    <m/>
    <x v="1"/>
    <m/>
    <m/>
  </r>
  <r>
    <x v="9"/>
    <x v="0"/>
    <x v="182"/>
    <x v="8398"/>
    <x v="1"/>
    <x v="15"/>
    <m/>
    <x v="1"/>
    <m/>
    <m/>
  </r>
  <r>
    <x v="9"/>
    <x v="0"/>
    <x v="182"/>
    <x v="8399"/>
    <x v="1"/>
    <x v="15"/>
    <m/>
    <x v="1"/>
    <m/>
    <m/>
  </r>
  <r>
    <x v="9"/>
    <x v="0"/>
    <x v="182"/>
    <x v="8400"/>
    <x v="1"/>
    <x v="15"/>
    <m/>
    <x v="1"/>
    <m/>
    <m/>
  </r>
  <r>
    <x v="9"/>
    <x v="0"/>
    <x v="182"/>
    <x v="8401"/>
    <x v="1"/>
    <x v="15"/>
    <m/>
    <x v="1"/>
    <m/>
    <m/>
  </r>
  <r>
    <x v="9"/>
    <x v="0"/>
    <x v="182"/>
    <x v="8402"/>
    <x v="1"/>
    <x v="15"/>
    <m/>
    <x v="1"/>
    <m/>
    <m/>
  </r>
  <r>
    <x v="9"/>
    <x v="0"/>
    <x v="213"/>
    <x v="8403"/>
    <x v="1"/>
    <x v="15"/>
    <m/>
    <x v="1"/>
    <m/>
    <m/>
  </r>
  <r>
    <x v="9"/>
    <x v="0"/>
    <x v="183"/>
    <x v="8404"/>
    <x v="1"/>
    <x v="15"/>
    <m/>
    <x v="1"/>
    <m/>
    <m/>
  </r>
  <r>
    <x v="9"/>
    <x v="0"/>
    <x v="183"/>
    <x v="8405"/>
    <x v="1"/>
    <x v="15"/>
    <n v="223.1"/>
    <x v="1"/>
    <n v="14.4"/>
    <n v="3212.64"/>
  </r>
  <r>
    <x v="9"/>
    <x v="0"/>
    <x v="296"/>
    <x v="8406"/>
    <x v="1"/>
    <x v="15"/>
    <m/>
    <x v="1"/>
    <m/>
    <m/>
  </r>
  <r>
    <x v="9"/>
    <x v="0"/>
    <x v="214"/>
    <x v="8407"/>
    <x v="1"/>
    <x v="15"/>
    <m/>
    <x v="1"/>
    <m/>
    <m/>
  </r>
  <r>
    <x v="9"/>
    <x v="0"/>
    <x v="214"/>
    <x v="8408"/>
    <x v="1"/>
    <x v="15"/>
    <m/>
    <x v="1"/>
    <m/>
    <m/>
  </r>
  <r>
    <x v="9"/>
    <x v="0"/>
    <x v="214"/>
    <x v="8409"/>
    <x v="1"/>
    <x v="15"/>
    <m/>
    <x v="1"/>
    <m/>
    <m/>
  </r>
  <r>
    <x v="9"/>
    <x v="0"/>
    <x v="166"/>
    <x v="8410"/>
    <x v="1"/>
    <x v="15"/>
    <n v="1.15625"/>
    <x v="1"/>
    <n v="2.4"/>
    <n v="2.78"/>
  </r>
  <r>
    <x v="9"/>
    <x v="0"/>
    <x v="166"/>
    <x v="8411"/>
    <x v="1"/>
    <x v="15"/>
    <n v="125.6"/>
    <x v="1"/>
    <n v="2.41"/>
    <n v="302.39"/>
  </r>
  <r>
    <x v="9"/>
    <x v="0"/>
    <x v="214"/>
    <x v="8412"/>
    <x v="1"/>
    <x v="15"/>
    <m/>
    <x v="1"/>
    <m/>
    <m/>
  </r>
  <r>
    <x v="9"/>
    <x v="0"/>
    <x v="214"/>
    <x v="8413"/>
    <x v="1"/>
    <x v="15"/>
    <m/>
    <x v="1"/>
    <m/>
    <m/>
  </r>
  <r>
    <x v="9"/>
    <x v="0"/>
    <x v="236"/>
    <x v="8414"/>
    <x v="1"/>
    <x v="15"/>
    <m/>
    <x v="1"/>
    <m/>
    <m/>
  </r>
  <r>
    <x v="9"/>
    <x v="0"/>
    <x v="236"/>
    <x v="8415"/>
    <x v="1"/>
    <x v="15"/>
    <m/>
    <x v="1"/>
    <m/>
    <m/>
  </r>
  <r>
    <x v="9"/>
    <x v="0"/>
    <x v="236"/>
    <x v="8416"/>
    <x v="1"/>
    <x v="15"/>
    <n v="102.7"/>
    <x v="1"/>
    <n v="12.8"/>
    <n v="1314.56"/>
  </r>
  <r>
    <x v="9"/>
    <x v="0"/>
    <x v="237"/>
    <x v="8417"/>
    <x v="1"/>
    <x v="15"/>
    <m/>
    <x v="1"/>
    <m/>
    <m/>
  </r>
  <r>
    <x v="9"/>
    <x v="0"/>
    <x v="237"/>
    <x v="8418"/>
    <x v="1"/>
    <x v="15"/>
    <m/>
    <x v="1"/>
    <m/>
    <m/>
  </r>
  <r>
    <x v="9"/>
    <x v="0"/>
    <x v="237"/>
    <x v="8419"/>
    <x v="1"/>
    <x v="15"/>
    <m/>
    <x v="1"/>
    <m/>
    <m/>
  </r>
  <r>
    <x v="9"/>
    <x v="0"/>
    <x v="237"/>
    <x v="8420"/>
    <x v="1"/>
    <x v="15"/>
    <m/>
    <x v="1"/>
    <m/>
    <m/>
  </r>
  <r>
    <x v="9"/>
    <x v="0"/>
    <x v="237"/>
    <x v="8421"/>
    <x v="1"/>
    <x v="15"/>
    <m/>
    <x v="1"/>
    <m/>
    <m/>
  </r>
  <r>
    <x v="9"/>
    <x v="0"/>
    <x v="237"/>
    <x v="8422"/>
    <x v="1"/>
    <x v="15"/>
    <m/>
    <x v="1"/>
    <m/>
    <m/>
  </r>
  <r>
    <x v="9"/>
    <x v="0"/>
    <x v="237"/>
    <x v="8423"/>
    <x v="1"/>
    <x v="15"/>
    <m/>
    <x v="1"/>
    <m/>
    <m/>
  </r>
  <r>
    <x v="9"/>
    <x v="0"/>
    <x v="237"/>
    <x v="8424"/>
    <x v="1"/>
    <x v="15"/>
    <m/>
    <x v="1"/>
    <m/>
    <m/>
  </r>
  <r>
    <x v="9"/>
    <x v="0"/>
    <x v="237"/>
    <x v="8425"/>
    <x v="1"/>
    <x v="15"/>
    <m/>
    <x v="1"/>
    <m/>
    <m/>
  </r>
  <r>
    <x v="9"/>
    <x v="0"/>
    <x v="237"/>
    <x v="8426"/>
    <x v="1"/>
    <x v="15"/>
    <m/>
    <x v="1"/>
    <m/>
    <m/>
  </r>
  <r>
    <x v="9"/>
    <x v="0"/>
    <x v="237"/>
    <x v="8427"/>
    <x v="1"/>
    <x v="15"/>
    <m/>
    <x v="1"/>
    <m/>
    <m/>
  </r>
  <r>
    <x v="9"/>
    <x v="0"/>
    <x v="147"/>
    <x v="8428"/>
    <x v="1"/>
    <x v="15"/>
    <m/>
    <x v="1"/>
    <m/>
    <m/>
  </r>
  <r>
    <x v="9"/>
    <x v="0"/>
    <x v="147"/>
    <x v="8429"/>
    <x v="1"/>
    <x v="15"/>
    <m/>
    <x v="1"/>
    <m/>
    <m/>
  </r>
  <r>
    <x v="9"/>
    <x v="0"/>
    <x v="147"/>
    <x v="8430"/>
    <x v="1"/>
    <x v="15"/>
    <m/>
    <x v="1"/>
    <m/>
    <m/>
  </r>
  <r>
    <x v="9"/>
    <x v="0"/>
    <x v="147"/>
    <x v="8431"/>
    <x v="1"/>
    <x v="15"/>
    <m/>
    <x v="1"/>
    <m/>
    <m/>
  </r>
  <r>
    <x v="9"/>
    <x v="0"/>
    <x v="217"/>
    <x v="8432"/>
    <x v="1"/>
    <x v="15"/>
    <m/>
    <x v="1"/>
    <m/>
    <m/>
  </r>
  <r>
    <x v="9"/>
    <x v="0"/>
    <x v="218"/>
    <x v="8433"/>
    <x v="1"/>
    <x v="15"/>
    <m/>
    <x v="1"/>
    <m/>
    <m/>
  </r>
  <r>
    <x v="9"/>
    <x v="0"/>
    <x v="218"/>
    <x v="8434"/>
    <x v="1"/>
    <x v="15"/>
    <m/>
    <x v="1"/>
    <m/>
    <m/>
  </r>
  <r>
    <x v="9"/>
    <x v="0"/>
    <x v="238"/>
    <x v="8435"/>
    <x v="1"/>
    <x v="3"/>
    <m/>
    <x v="1"/>
    <m/>
    <m/>
  </r>
  <r>
    <x v="9"/>
    <x v="0"/>
    <x v="238"/>
    <x v="8436"/>
    <x v="1"/>
    <x v="3"/>
    <m/>
    <x v="1"/>
    <m/>
    <m/>
  </r>
  <r>
    <x v="9"/>
    <x v="0"/>
    <x v="238"/>
    <x v="8437"/>
    <x v="1"/>
    <x v="3"/>
    <m/>
    <x v="1"/>
    <m/>
    <m/>
  </r>
  <r>
    <x v="9"/>
    <x v="0"/>
    <x v="238"/>
    <x v="8438"/>
    <x v="1"/>
    <x v="3"/>
    <m/>
    <x v="1"/>
    <m/>
    <m/>
  </r>
  <r>
    <x v="9"/>
    <x v="0"/>
    <x v="238"/>
    <x v="8439"/>
    <x v="1"/>
    <x v="3"/>
    <m/>
    <x v="1"/>
    <m/>
    <m/>
  </r>
  <r>
    <x v="9"/>
    <x v="0"/>
    <x v="238"/>
    <x v="8440"/>
    <x v="1"/>
    <x v="3"/>
    <m/>
    <x v="1"/>
    <m/>
    <m/>
  </r>
  <r>
    <x v="9"/>
    <x v="0"/>
    <x v="238"/>
    <x v="8441"/>
    <x v="1"/>
    <x v="3"/>
    <m/>
    <x v="1"/>
    <m/>
    <m/>
  </r>
  <r>
    <x v="9"/>
    <x v="0"/>
    <x v="238"/>
    <x v="8442"/>
    <x v="1"/>
    <x v="3"/>
    <m/>
    <x v="1"/>
    <m/>
    <m/>
  </r>
  <r>
    <x v="9"/>
    <x v="0"/>
    <x v="238"/>
    <x v="8443"/>
    <x v="1"/>
    <x v="3"/>
    <m/>
    <x v="1"/>
    <m/>
    <m/>
  </r>
  <r>
    <x v="9"/>
    <x v="0"/>
    <x v="220"/>
    <x v="8444"/>
    <x v="1"/>
    <x v="16"/>
    <m/>
    <x v="1"/>
    <m/>
    <m/>
  </r>
  <r>
    <x v="9"/>
    <x v="0"/>
    <x v="220"/>
    <x v="8445"/>
    <x v="1"/>
    <x v="16"/>
    <m/>
    <x v="1"/>
    <m/>
    <m/>
  </r>
  <r>
    <x v="9"/>
    <x v="0"/>
    <x v="220"/>
    <x v="8446"/>
    <x v="1"/>
    <x v="16"/>
    <m/>
    <x v="1"/>
    <m/>
    <m/>
  </r>
  <r>
    <x v="9"/>
    <x v="0"/>
    <x v="220"/>
    <x v="8447"/>
    <x v="1"/>
    <x v="16"/>
    <m/>
    <x v="1"/>
    <m/>
    <m/>
  </r>
  <r>
    <x v="9"/>
    <x v="0"/>
    <x v="220"/>
    <x v="8448"/>
    <x v="1"/>
    <x v="16"/>
    <m/>
    <x v="1"/>
    <m/>
    <m/>
  </r>
  <r>
    <x v="9"/>
    <x v="0"/>
    <x v="220"/>
    <x v="8449"/>
    <x v="1"/>
    <x v="16"/>
    <m/>
    <x v="1"/>
    <m/>
    <m/>
  </r>
  <r>
    <x v="9"/>
    <x v="0"/>
    <x v="220"/>
    <x v="8450"/>
    <x v="1"/>
    <x v="16"/>
    <m/>
    <x v="1"/>
    <m/>
    <m/>
  </r>
  <r>
    <x v="9"/>
    <x v="0"/>
    <x v="220"/>
    <x v="8451"/>
    <x v="1"/>
    <x v="16"/>
    <m/>
    <x v="1"/>
    <m/>
    <m/>
  </r>
  <r>
    <x v="9"/>
    <x v="0"/>
    <x v="220"/>
    <x v="8452"/>
    <x v="1"/>
    <x v="16"/>
    <m/>
    <x v="1"/>
    <m/>
    <m/>
  </r>
  <r>
    <x v="9"/>
    <x v="0"/>
    <x v="220"/>
    <x v="8453"/>
    <x v="1"/>
    <x v="16"/>
    <m/>
    <x v="1"/>
    <m/>
    <m/>
  </r>
  <r>
    <x v="9"/>
    <x v="0"/>
    <x v="263"/>
    <x v="8454"/>
    <x v="5"/>
    <x v="12"/>
    <m/>
    <x v="0"/>
    <m/>
    <m/>
  </r>
  <r>
    <x v="9"/>
    <x v="0"/>
    <x v="2"/>
    <x v="8455"/>
    <x v="1"/>
    <x v="2"/>
    <m/>
    <x v="1"/>
    <m/>
    <m/>
  </r>
  <r>
    <x v="9"/>
    <x v="0"/>
    <x v="2"/>
    <x v="8456"/>
    <x v="1"/>
    <x v="2"/>
    <m/>
    <x v="1"/>
    <m/>
    <m/>
  </r>
  <r>
    <x v="9"/>
    <x v="0"/>
    <x v="2"/>
    <x v="8457"/>
    <x v="1"/>
    <x v="2"/>
    <m/>
    <x v="1"/>
    <m/>
    <m/>
  </r>
  <r>
    <x v="9"/>
    <x v="0"/>
    <x v="2"/>
    <x v="8458"/>
    <x v="1"/>
    <x v="2"/>
    <m/>
    <x v="1"/>
    <m/>
    <m/>
  </r>
  <r>
    <x v="9"/>
    <x v="0"/>
    <x v="2"/>
    <x v="8459"/>
    <x v="1"/>
    <x v="2"/>
    <m/>
    <x v="1"/>
    <m/>
    <m/>
  </r>
  <r>
    <x v="9"/>
    <x v="0"/>
    <x v="2"/>
    <x v="8460"/>
    <x v="1"/>
    <x v="2"/>
    <m/>
    <x v="1"/>
    <m/>
    <m/>
  </r>
  <r>
    <x v="9"/>
    <x v="0"/>
    <x v="214"/>
    <x v="8461"/>
    <x v="1"/>
    <x v="15"/>
    <n v="10.32"/>
    <x v="1"/>
    <n v="11.44"/>
    <n v="118.06"/>
  </r>
  <r>
    <x v="9"/>
    <x v="0"/>
    <x v="2"/>
    <x v="8462"/>
    <x v="1"/>
    <x v="2"/>
    <m/>
    <x v="1"/>
    <m/>
    <m/>
  </r>
  <r>
    <x v="9"/>
    <x v="0"/>
    <x v="2"/>
    <x v="8463"/>
    <x v="1"/>
    <x v="2"/>
    <m/>
    <x v="1"/>
    <m/>
    <m/>
  </r>
  <r>
    <x v="9"/>
    <x v="0"/>
    <x v="2"/>
    <x v="8464"/>
    <x v="1"/>
    <x v="2"/>
    <m/>
    <x v="1"/>
    <m/>
    <m/>
  </r>
  <r>
    <x v="9"/>
    <x v="0"/>
    <x v="2"/>
    <x v="8465"/>
    <x v="1"/>
    <x v="2"/>
    <m/>
    <x v="1"/>
    <m/>
    <m/>
  </r>
  <r>
    <x v="9"/>
    <x v="0"/>
    <x v="2"/>
    <x v="8466"/>
    <x v="1"/>
    <x v="2"/>
    <m/>
    <x v="1"/>
    <m/>
    <m/>
  </r>
  <r>
    <x v="9"/>
    <x v="0"/>
    <x v="2"/>
    <x v="8467"/>
    <x v="1"/>
    <x v="2"/>
    <m/>
    <x v="1"/>
    <m/>
    <m/>
  </r>
  <r>
    <x v="9"/>
    <x v="0"/>
    <x v="2"/>
    <x v="8468"/>
    <x v="1"/>
    <x v="2"/>
    <m/>
    <x v="1"/>
    <m/>
    <m/>
  </r>
  <r>
    <x v="9"/>
    <x v="0"/>
    <x v="2"/>
    <x v="8469"/>
    <x v="1"/>
    <x v="2"/>
    <m/>
    <x v="1"/>
    <m/>
    <m/>
  </r>
  <r>
    <x v="9"/>
    <x v="0"/>
    <x v="2"/>
    <x v="8470"/>
    <x v="1"/>
    <x v="2"/>
    <m/>
    <x v="1"/>
    <m/>
    <m/>
  </r>
  <r>
    <x v="9"/>
    <x v="0"/>
    <x v="2"/>
    <x v="8471"/>
    <x v="1"/>
    <x v="2"/>
    <m/>
    <x v="1"/>
    <m/>
    <m/>
  </r>
  <r>
    <x v="9"/>
    <x v="0"/>
    <x v="255"/>
    <x v="8472"/>
    <x v="1"/>
    <x v="2"/>
    <m/>
    <x v="1"/>
    <m/>
    <m/>
  </r>
  <r>
    <x v="9"/>
    <x v="0"/>
    <x v="4"/>
    <x v="8473"/>
    <x v="1"/>
    <x v="4"/>
    <m/>
    <x v="2"/>
    <m/>
    <m/>
  </r>
  <r>
    <x v="9"/>
    <x v="0"/>
    <x v="4"/>
    <x v="8474"/>
    <x v="1"/>
    <x v="4"/>
    <m/>
    <x v="2"/>
    <m/>
    <m/>
  </r>
  <r>
    <x v="9"/>
    <x v="0"/>
    <x v="4"/>
    <x v="8475"/>
    <x v="1"/>
    <x v="4"/>
    <m/>
    <x v="2"/>
    <m/>
    <m/>
  </r>
  <r>
    <x v="9"/>
    <x v="0"/>
    <x v="4"/>
    <x v="8476"/>
    <x v="1"/>
    <x v="4"/>
    <m/>
    <x v="2"/>
    <m/>
    <m/>
  </r>
  <r>
    <x v="9"/>
    <x v="0"/>
    <x v="4"/>
    <x v="8477"/>
    <x v="1"/>
    <x v="4"/>
    <m/>
    <x v="2"/>
    <m/>
    <m/>
  </r>
  <r>
    <x v="9"/>
    <x v="0"/>
    <x v="4"/>
    <x v="8478"/>
    <x v="1"/>
    <x v="4"/>
    <m/>
    <x v="2"/>
    <m/>
    <m/>
  </r>
  <r>
    <x v="9"/>
    <x v="0"/>
    <x v="4"/>
    <x v="8479"/>
    <x v="1"/>
    <x v="4"/>
    <m/>
    <x v="2"/>
    <m/>
    <m/>
  </r>
  <r>
    <x v="9"/>
    <x v="0"/>
    <x v="4"/>
    <x v="8480"/>
    <x v="1"/>
    <x v="4"/>
    <m/>
    <x v="2"/>
    <m/>
    <m/>
  </r>
  <r>
    <x v="9"/>
    <x v="0"/>
    <x v="4"/>
    <x v="8481"/>
    <x v="1"/>
    <x v="4"/>
    <m/>
    <x v="2"/>
    <m/>
    <m/>
  </r>
  <r>
    <x v="9"/>
    <x v="0"/>
    <x v="4"/>
    <x v="8482"/>
    <x v="1"/>
    <x v="4"/>
    <m/>
    <x v="2"/>
    <m/>
    <m/>
  </r>
  <r>
    <x v="9"/>
    <x v="0"/>
    <x v="4"/>
    <x v="8483"/>
    <x v="1"/>
    <x v="4"/>
    <m/>
    <x v="2"/>
    <m/>
    <m/>
  </r>
  <r>
    <x v="9"/>
    <x v="0"/>
    <x v="4"/>
    <x v="8484"/>
    <x v="1"/>
    <x v="4"/>
    <m/>
    <x v="2"/>
    <m/>
    <m/>
  </r>
  <r>
    <x v="9"/>
    <x v="0"/>
    <x v="3"/>
    <x v="8485"/>
    <x v="1"/>
    <x v="3"/>
    <m/>
    <x v="1"/>
    <m/>
    <m/>
  </r>
  <r>
    <x v="9"/>
    <x v="0"/>
    <x v="3"/>
    <x v="8486"/>
    <x v="1"/>
    <x v="3"/>
    <m/>
    <x v="1"/>
    <m/>
    <m/>
  </r>
  <r>
    <x v="9"/>
    <x v="0"/>
    <x v="3"/>
    <x v="8487"/>
    <x v="1"/>
    <x v="3"/>
    <m/>
    <x v="1"/>
    <m/>
    <m/>
  </r>
  <r>
    <x v="9"/>
    <x v="0"/>
    <x v="3"/>
    <x v="8488"/>
    <x v="1"/>
    <x v="3"/>
    <m/>
    <x v="1"/>
    <m/>
    <m/>
  </r>
  <r>
    <x v="9"/>
    <x v="0"/>
    <x v="3"/>
    <x v="8489"/>
    <x v="1"/>
    <x v="3"/>
    <m/>
    <x v="1"/>
    <m/>
    <m/>
  </r>
  <r>
    <x v="9"/>
    <x v="0"/>
    <x v="3"/>
    <x v="8490"/>
    <x v="1"/>
    <x v="3"/>
    <m/>
    <x v="1"/>
    <m/>
    <m/>
  </r>
  <r>
    <x v="9"/>
    <x v="0"/>
    <x v="3"/>
    <x v="8491"/>
    <x v="1"/>
    <x v="3"/>
    <m/>
    <x v="1"/>
    <m/>
    <m/>
  </r>
  <r>
    <x v="9"/>
    <x v="0"/>
    <x v="3"/>
    <x v="8492"/>
    <x v="1"/>
    <x v="3"/>
    <m/>
    <x v="1"/>
    <m/>
    <m/>
  </r>
  <r>
    <x v="9"/>
    <x v="0"/>
    <x v="1"/>
    <x v="8493"/>
    <x v="1"/>
    <x v="1"/>
    <m/>
    <x v="1"/>
    <m/>
    <m/>
  </r>
  <r>
    <x v="9"/>
    <x v="0"/>
    <x v="1"/>
    <x v="8494"/>
    <x v="1"/>
    <x v="1"/>
    <m/>
    <x v="1"/>
    <m/>
    <m/>
  </r>
  <r>
    <x v="9"/>
    <x v="0"/>
    <x v="1"/>
    <x v="8495"/>
    <x v="1"/>
    <x v="1"/>
    <m/>
    <x v="1"/>
    <m/>
    <m/>
  </r>
  <r>
    <x v="9"/>
    <x v="0"/>
    <x v="1"/>
    <x v="8496"/>
    <x v="1"/>
    <x v="1"/>
    <m/>
    <x v="1"/>
    <m/>
    <m/>
  </r>
  <r>
    <x v="9"/>
    <x v="0"/>
    <x v="1"/>
    <x v="8497"/>
    <x v="1"/>
    <x v="1"/>
    <m/>
    <x v="1"/>
    <m/>
    <m/>
  </r>
  <r>
    <x v="9"/>
    <x v="0"/>
    <x v="1"/>
    <x v="8498"/>
    <x v="1"/>
    <x v="1"/>
    <m/>
    <x v="1"/>
    <m/>
    <m/>
  </r>
  <r>
    <x v="9"/>
    <x v="0"/>
    <x v="1"/>
    <x v="8499"/>
    <x v="1"/>
    <x v="1"/>
    <m/>
    <x v="1"/>
    <m/>
    <m/>
  </r>
  <r>
    <x v="9"/>
    <x v="0"/>
    <x v="1"/>
    <x v="8500"/>
    <x v="1"/>
    <x v="1"/>
    <m/>
    <x v="1"/>
    <m/>
    <m/>
  </r>
  <r>
    <x v="9"/>
    <x v="0"/>
    <x v="1"/>
    <x v="8501"/>
    <x v="1"/>
    <x v="1"/>
    <m/>
    <x v="1"/>
    <m/>
    <m/>
  </r>
  <r>
    <x v="9"/>
    <x v="0"/>
    <x v="1"/>
    <x v="8502"/>
    <x v="1"/>
    <x v="1"/>
    <m/>
    <x v="1"/>
    <m/>
    <m/>
  </r>
  <r>
    <x v="9"/>
    <x v="0"/>
    <x v="1"/>
    <x v="8503"/>
    <x v="1"/>
    <x v="1"/>
    <m/>
    <x v="1"/>
    <m/>
    <m/>
  </r>
  <r>
    <x v="9"/>
    <x v="0"/>
    <x v="1"/>
    <x v="8504"/>
    <x v="1"/>
    <x v="1"/>
    <m/>
    <x v="1"/>
    <m/>
    <m/>
  </r>
  <r>
    <x v="9"/>
    <x v="0"/>
    <x v="1"/>
    <x v="8505"/>
    <x v="1"/>
    <x v="1"/>
    <m/>
    <x v="1"/>
    <m/>
    <m/>
  </r>
  <r>
    <x v="9"/>
    <x v="0"/>
    <x v="1"/>
    <x v="8506"/>
    <x v="1"/>
    <x v="1"/>
    <m/>
    <x v="1"/>
    <m/>
    <m/>
  </r>
  <r>
    <x v="9"/>
    <x v="0"/>
    <x v="1"/>
    <x v="8507"/>
    <x v="1"/>
    <x v="1"/>
    <m/>
    <x v="1"/>
    <m/>
    <m/>
  </r>
  <r>
    <x v="9"/>
    <x v="0"/>
    <x v="1"/>
    <x v="8508"/>
    <x v="1"/>
    <x v="1"/>
    <m/>
    <x v="1"/>
    <m/>
    <m/>
  </r>
  <r>
    <x v="9"/>
    <x v="0"/>
    <x v="1"/>
    <x v="8509"/>
    <x v="1"/>
    <x v="1"/>
    <m/>
    <x v="1"/>
    <m/>
    <m/>
  </r>
  <r>
    <x v="9"/>
    <x v="0"/>
    <x v="1"/>
    <x v="8510"/>
    <x v="1"/>
    <x v="1"/>
    <m/>
    <x v="1"/>
    <m/>
    <m/>
  </r>
  <r>
    <x v="9"/>
    <x v="0"/>
    <x v="1"/>
    <x v="8511"/>
    <x v="1"/>
    <x v="1"/>
    <m/>
    <x v="1"/>
    <m/>
    <m/>
  </r>
  <r>
    <x v="9"/>
    <x v="0"/>
    <x v="1"/>
    <x v="8512"/>
    <x v="1"/>
    <x v="1"/>
    <m/>
    <x v="1"/>
    <m/>
    <m/>
  </r>
  <r>
    <x v="9"/>
    <x v="0"/>
    <x v="1"/>
    <x v="8513"/>
    <x v="1"/>
    <x v="1"/>
    <m/>
    <x v="1"/>
    <m/>
    <m/>
  </r>
  <r>
    <x v="9"/>
    <x v="0"/>
    <x v="1"/>
    <x v="8514"/>
    <x v="1"/>
    <x v="1"/>
    <m/>
    <x v="1"/>
    <m/>
    <m/>
  </r>
  <r>
    <x v="9"/>
    <x v="0"/>
    <x v="150"/>
    <x v="8515"/>
    <x v="1"/>
    <x v="4"/>
    <m/>
    <x v="2"/>
    <m/>
    <m/>
  </r>
  <r>
    <x v="9"/>
    <x v="0"/>
    <x v="150"/>
    <x v="8516"/>
    <x v="1"/>
    <x v="4"/>
    <m/>
    <x v="2"/>
    <m/>
    <m/>
  </r>
  <r>
    <x v="9"/>
    <x v="0"/>
    <x v="150"/>
    <x v="8517"/>
    <x v="1"/>
    <x v="4"/>
    <m/>
    <x v="2"/>
    <m/>
    <m/>
  </r>
  <r>
    <x v="9"/>
    <x v="0"/>
    <x v="151"/>
    <x v="8518"/>
    <x v="1"/>
    <x v="4"/>
    <m/>
    <x v="2"/>
    <m/>
    <m/>
  </r>
  <r>
    <x v="9"/>
    <x v="0"/>
    <x v="151"/>
    <x v="8519"/>
    <x v="1"/>
    <x v="4"/>
    <m/>
    <x v="2"/>
    <m/>
    <m/>
  </r>
  <r>
    <x v="9"/>
    <x v="0"/>
    <x v="151"/>
    <x v="8520"/>
    <x v="1"/>
    <x v="4"/>
    <m/>
    <x v="2"/>
    <m/>
    <m/>
  </r>
  <r>
    <x v="9"/>
    <x v="0"/>
    <x v="151"/>
    <x v="8521"/>
    <x v="1"/>
    <x v="4"/>
    <m/>
    <x v="2"/>
    <m/>
    <m/>
  </r>
  <r>
    <x v="9"/>
    <x v="0"/>
    <x v="151"/>
    <x v="8522"/>
    <x v="1"/>
    <x v="4"/>
    <n v="8"/>
    <x v="2"/>
    <n v="24"/>
    <n v="192"/>
  </r>
  <r>
    <x v="9"/>
    <x v="0"/>
    <x v="2"/>
    <x v="8523"/>
    <x v="1"/>
    <x v="2"/>
    <n v="2500"/>
    <x v="1"/>
    <n v="2.9"/>
    <n v="7250"/>
  </r>
  <r>
    <x v="9"/>
    <x v="0"/>
    <x v="38"/>
    <x v="8524"/>
    <x v="3"/>
    <x v="13"/>
    <m/>
    <x v="0"/>
    <m/>
    <m/>
  </r>
  <r>
    <x v="9"/>
    <x v="0"/>
    <x v="38"/>
    <x v="8525"/>
    <x v="3"/>
    <x v="13"/>
    <m/>
    <x v="0"/>
    <m/>
    <m/>
  </r>
  <r>
    <x v="9"/>
    <x v="0"/>
    <x v="39"/>
    <x v="8526"/>
    <x v="3"/>
    <x v="13"/>
    <m/>
    <x v="0"/>
    <m/>
    <m/>
  </r>
  <r>
    <x v="9"/>
    <x v="0"/>
    <x v="39"/>
    <x v="8527"/>
    <x v="3"/>
    <x v="13"/>
    <m/>
    <x v="0"/>
    <m/>
    <m/>
  </r>
  <r>
    <x v="9"/>
    <x v="0"/>
    <x v="39"/>
    <x v="8528"/>
    <x v="3"/>
    <x v="13"/>
    <m/>
    <x v="0"/>
    <m/>
    <m/>
  </r>
  <r>
    <x v="9"/>
    <x v="0"/>
    <x v="39"/>
    <x v="8529"/>
    <x v="3"/>
    <x v="13"/>
    <m/>
    <x v="0"/>
    <m/>
    <m/>
  </r>
  <r>
    <x v="9"/>
    <x v="0"/>
    <x v="62"/>
    <x v="8530"/>
    <x v="0"/>
    <x v="0"/>
    <n v="106"/>
    <x v="0"/>
    <n v="0"/>
    <n v="0"/>
  </r>
  <r>
    <x v="9"/>
    <x v="0"/>
    <x v="63"/>
    <x v="8531"/>
    <x v="3"/>
    <x v="16"/>
    <n v="45"/>
    <x v="3"/>
    <n v="0"/>
    <n v="0"/>
  </r>
  <r>
    <x v="9"/>
    <x v="0"/>
    <x v="65"/>
    <x v="8532"/>
    <x v="3"/>
    <x v="16"/>
    <n v="62.371623999999997"/>
    <x v="3"/>
    <n v="0"/>
    <n v="0"/>
  </r>
  <r>
    <x v="9"/>
    <x v="0"/>
    <x v="66"/>
    <x v="8533"/>
    <x v="3"/>
    <x v="16"/>
    <n v="52"/>
    <x v="0"/>
    <n v="0"/>
    <n v="0"/>
  </r>
  <r>
    <x v="9"/>
    <x v="0"/>
    <x v="69"/>
    <x v="8534"/>
    <x v="6"/>
    <x v="5"/>
    <n v="480"/>
    <x v="0"/>
    <n v="0"/>
    <n v="0"/>
  </r>
  <r>
    <x v="9"/>
    <x v="0"/>
    <x v="173"/>
    <x v="8535"/>
    <x v="1"/>
    <x v="15"/>
    <n v="255"/>
    <x v="1"/>
    <n v="0"/>
    <n v="0"/>
  </r>
  <r>
    <x v="9"/>
    <x v="0"/>
    <x v="173"/>
    <x v="8536"/>
    <x v="1"/>
    <x v="15"/>
    <n v="50.35"/>
    <x v="1"/>
    <n v="0"/>
    <n v="0"/>
  </r>
  <r>
    <x v="9"/>
    <x v="0"/>
    <x v="78"/>
    <x v="8537"/>
    <x v="5"/>
    <x v="12"/>
    <n v="38.35"/>
    <x v="2"/>
    <n v="0"/>
    <n v="0"/>
  </r>
  <r>
    <x v="9"/>
    <x v="0"/>
    <x v="297"/>
    <x v="8538"/>
    <x v="5"/>
    <x v="12"/>
    <n v="79"/>
    <x v="2"/>
    <n v="0"/>
    <n v="0"/>
  </r>
  <r>
    <x v="9"/>
    <x v="0"/>
    <x v="298"/>
    <x v="8539"/>
    <x v="5"/>
    <x v="12"/>
    <n v="79"/>
    <x v="2"/>
    <n v="0"/>
    <n v="0"/>
  </r>
  <r>
    <x v="9"/>
    <x v="0"/>
    <x v="291"/>
    <x v="8540"/>
    <x v="5"/>
    <x v="12"/>
    <n v="38"/>
    <x v="2"/>
    <n v="0"/>
    <n v="0"/>
  </r>
  <r>
    <x v="9"/>
    <x v="0"/>
    <x v="288"/>
    <x v="8541"/>
    <x v="5"/>
    <x v="12"/>
    <n v="79"/>
    <x v="2"/>
    <n v="0"/>
    <n v="0"/>
  </r>
  <r>
    <x v="9"/>
    <x v="0"/>
    <x v="288"/>
    <x v="8542"/>
    <x v="5"/>
    <x v="12"/>
    <n v="11.2165"/>
    <x v="2"/>
    <n v="0"/>
    <n v="0"/>
  </r>
  <r>
    <x v="9"/>
    <x v="0"/>
    <x v="189"/>
    <x v="8543"/>
    <x v="5"/>
    <x v="12"/>
    <n v="112.79554"/>
    <x v="2"/>
    <n v="2.69"/>
    <n v="303.42"/>
  </r>
  <r>
    <x v="9"/>
    <x v="0"/>
    <x v="191"/>
    <x v="8544"/>
    <x v="5"/>
    <x v="12"/>
    <n v="504.38247999999999"/>
    <x v="2"/>
    <n v="2.17"/>
    <n v="1094.51"/>
  </r>
  <r>
    <x v="9"/>
    <x v="0"/>
    <x v="276"/>
    <x v="8545"/>
    <x v="5"/>
    <x v="12"/>
    <n v="32.392242000000003"/>
    <x v="2"/>
    <n v="2.3199999999999998"/>
    <n v="75.150000000000006"/>
  </r>
  <r>
    <x v="9"/>
    <x v="0"/>
    <x v="277"/>
    <x v="8546"/>
    <x v="5"/>
    <x v="12"/>
    <n v="32.392242000000003"/>
    <x v="2"/>
    <n v="2.3199999999999998"/>
    <n v="75.150000000000006"/>
  </r>
  <r>
    <x v="9"/>
    <x v="0"/>
    <x v="278"/>
    <x v="8547"/>
    <x v="5"/>
    <x v="12"/>
    <n v="32.392242000000003"/>
    <x v="2"/>
    <n v="2.3199999999999998"/>
    <n v="75.150000000000006"/>
  </r>
  <r>
    <x v="9"/>
    <x v="0"/>
    <x v="279"/>
    <x v="8548"/>
    <x v="5"/>
    <x v="12"/>
    <n v="32.392242000000003"/>
    <x v="2"/>
    <n v="2.3199999999999998"/>
    <n v="75.150000000000006"/>
  </r>
  <r>
    <x v="9"/>
    <x v="0"/>
    <x v="202"/>
    <x v="8549"/>
    <x v="1"/>
    <x v="21"/>
    <n v="31.284883000000001"/>
    <x v="1"/>
    <n v="3.44"/>
    <n v="107.62"/>
  </r>
  <r>
    <x v="9"/>
    <x v="0"/>
    <x v="203"/>
    <x v="8550"/>
    <x v="1"/>
    <x v="21"/>
    <n v="67.200670000000002"/>
    <x v="1"/>
    <n v="2.99"/>
    <n v="200.93"/>
  </r>
  <r>
    <x v="9"/>
    <x v="0"/>
    <x v="181"/>
    <x v="8551"/>
    <x v="1"/>
    <x v="15"/>
    <n v="36.115555000000001"/>
    <x v="1"/>
    <n v="4.5"/>
    <n v="162.52000000000001"/>
  </r>
  <r>
    <x v="9"/>
    <x v="0"/>
    <x v="181"/>
    <x v="8552"/>
    <x v="1"/>
    <x v="15"/>
    <n v="90.491110000000006"/>
    <x v="1"/>
    <n v="4.5"/>
    <n v="407.21"/>
  </r>
  <r>
    <x v="9"/>
    <x v="0"/>
    <x v="149"/>
    <x v="8553"/>
    <x v="1"/>
    <x v="4"/>
    <n v="237.69667000000001"/>
    <x v="2"/>
    <n v="12"/>
    <n v="2852.36"/>
  </r>
  <r>
    <x v="9"/>
    <x v="0"/>
    <x v="38"/>
    <x v="8554"/>
    <x v="3"/>
    <x v="13"/>
    <n v="11765"/>
    <x v="0"/>
    <n v="0.01"/>
    <n v="117.65"/>
  </r>
  <r>
    <x v="9"/>
    <x v="0"/>
    <x v="42"/>
    <x v="8555"/>
    <x v="3"/>
    <x v="13"/>
    <n v="97090"/>
    <x v="0"/>
    <n v="0.01"/>
    <n v="970.9"/>
  </r>
  <r>
    <x v="9"/>
    <x v="0"/>
    <x v="42"/>
    <x v="8556"/>
    <x v="3"/>
    <x v="13"/>
    <n v="196643"/>
    <x v="0"/>
    <n v="0.01"/>
    <n v="1966.43"/>
  </r>
  <r>
    <x v="9"/>
    <x v="0"/>
    <x v="42"/>
    <x v="8557"/>
    <x v="3"/>
    <x v="13"/>
    <n v="162434"/>
    <x v="0"/>
    <n v="0.01"/>
    <n v="1624.34"/>
  </r>
  <r>
    <x v="9"/>
    <x v="0"/>
    <x v="42"/>
    <x v="8558"/>
    <x v="3"/>
    <x v="13"/>
    <n v="65059"/>
    <x v="0"/>
    <n v="0.01"/>
    <n v="650.59"/>
  </r>
  <r>
    <x v="9"/>
    <x v="0"/>
    <x v="43"/>
    <x v="8559"/>
    <x v="3"/>
    <x v="13"/>
    <n v="7280"/>
    <x v="0"/>
    <n v="0.01"/>
    <n v="72.8"/>
  </r>
  <r>
    <x v="9"/>
    <x v="0"/>
    <x v="44"/>
    <x v="8560"/>
    <x v="3"/>
    <x v="13"/>
    <n v="76242"/>
    <x v="0"/>
    <n v="0.01"/>
    <n v="762.42"/>
  </r>
  <r>
    <x v="9"/>
    <x v="0"/>
    <x v="44"/>
    <x v="8561"/>
    <x v="3"/>
    <x v="13"/>
    <n v="228866"/>
    <x v="0"/>
    <n v="0.01"/>
    <n v="2288.66"/>
  </r>
  <r>
    <x v="9"/>
    <x v="0"/>
    <x v="44"/>
    <x v="8562"/>
    <x v="3"/>
    <x v="13"/>
    <n v="206206"/>
    <x v="0"/>
    <n v="0.01"/>
    <n v="2062.06"/>
  </r>
  <r>
    <x v="9"/>
    <x v="0"/>
    <x v="152"/>
    <x v="8563"/>
    <x v="3"/>
    <x v="13"/>
    <n v="26650"/>
    <x v="0"/>
    <n v="0.01"/>
    <n v="266.5"/>
  </r>
  <r>
    <x v="9"/>
    <x v="0"/>
    <x v="152"/>
    <x v="8564"/>
    <x v="3"/>
    <x v="13"/>
    <n v="11908"/>
    <x v="0"/>
    <n v="0.01"/>
    <n v="119.08"/>
  </r>
  <r>
    <x v="9"/>
    <x v="0"/>
    <x v="153"/>
    <x v="8565"/>
    <x v="3"/>
    <x v="13"/>
    <n v="30088"/>
    <x v="0"/>
    <n v="0.01"/>
    <n v="300.88"/>
  </r>
  <r>
    <x v="9"/>
    <x v="0"/>
    <x v="153"/>
    <x v="8566"/>
    <x v="3"/>
    <x v="13"/>
    <n v="75872"/>
    <x v="0"/>
    <n v="0.01"/>
    <n v="758.72"/>
  </r>
  <r>
    <x v="9"/>
    <x v="0"/>
    <x v="154"/>
    <x v="8567"/>
    <x v="3"/>
    <x v="13"/>
    <n v="30410"/>
    <x v="0"/>
    <n v="0.01"/>
    <n v="304.10000000000002"/>
  </r>
  <r>
    <x v="9"/>
    <x v="0"/>
    <x v="154"/>
    <x v="8568"/>
    <x v="3"/>
    <x v="13"/>
    <n v="52399"/>
    <x v="0"/>
    <n v="0.01"/>
    <n v="523.99"/>
  </r>
  <r>
    <x v="9"/>
    <x v="0"/>
    <x v="154"/>
    <x v="8569"/>
    <x v="3"/>
    <x v="13"/>
    <n v="114708"/>
    <x v="0"/>
    <n v="0.01"/>
    <n v="1147.08"/>
  </r>
  <r>
    <x v="9"/>
    <x v="0"/>
    <x v="175"/>
    <x v="8570"/>
    <x v="3"/>
    <x v="13"/>
    <n v="27099"/>
    <x v="0"/>
    <n v="0.01"/>
    <n v="270.99"/>
  </r>
  <r>
    <x v="9"/>
    <x v="0"/>
    <x v="175"/>
    <x v="8571"/>
    <x v="3"/>
    <x v="13"/>
    <n v="71696"/>
    <x v="0"/>
    <n v="0.01"/>
    <n v="716.96"/>
  </r>
  <r>
    <x v="9"/>
    <x v="0"/>
    <x v="45"/>
    <x v="8572"/>
    <x v="3"/>
    <x v="13"/>
    <n v="13272"/>
    <x v="0"/>
    <n v="0.01"/>
    <n v="132.72"/>
  </r>
  <r>
    <x v="9"/>
    <x v="0"/>
    <x v="45"/>
    <x v="8573"/>
    <x v="3"/>
    <x v="13"/>
    <n v="13416"/>
    <x v="0"/>
    <n v="0.01"/>
    <n v="134.16"/>
  </r>
  <r>
    <x v="9"/>
    <x v="0"/>
    <x v="45"/>
    <x v="8574"/>
    <x v="3"/>
    <x v="13"/>
    <n v="178890"/>
    <x v="0"/>
    <n v="0.01"/>
    <n v="1788.9"/>
  </r>
  <r>
    <x v="9"/>
    <x v="0"/>
    <x v="155"/>
    <x v="8575"/>
    <x v="3"/>
    <x v="13"/>
    <n v="5922"/>
    <x v="0"/>
    <n v="0.01"/>
    <n v="59.22"/>
  </r>
  <r>
    <x v="9"/>
    <x v="0"/>
    <x v="155"/>
    <x v="8576"/>
    <x v="3"/>
    <x v="13"/>
    <n v="468000"/>
    <x v="0"/>
    <n v="0.01"/>
    <n v="4680"/>
  </r>
  <r>
    <x v="9"/>
    <x v="0"/>
    <x v="155"/>
    <x v="8577"/>
    <x v="3"/>
    <x v="13"/>
    <n v="41267"/>
    <x v="0"/>
    <n v="0.01"/>
    <n v="412.67"/>
  </r>
  <r>
    <x v="9"/>
    <x v="0"/>
    <x v="155"/>
    <x v="8578"/>
    <x v="3"/>
    <x v="13"/>
    <n v="36111"/>
    <x v="0"/>
    <n v="0.01"/>
    <n v="361.11"/>
  </r>
  <r>
    <x v="9"/>
    <x v="0"/>
    <x v="46"/>
    <x v="8579"/>
    <x v="3"/>
    <x v="13"/>
    <n v="10730"/>
    <x v="0"/>
    <n v="0.01"/>
    <n v="107.3"/>
  </r>
  <r>
    <x v="9"/>
    <x v="0"/>
    <x v="107"/>
    <x v="8580"/>
    <x v="3"/>
    <x v="13"/>
    <n v="6158"/>
    <x v="0"/>
    <n v="0.01"/>
    <n v="61.58"/>
  </r>
  <r>
    <x v="9"/>
    <x v="0"/>
    <x v="51"/>
    <x v="8581"/>
    <x v="3"/>
    <x v="13"/>
    <n v="5158"/>
    <x v="0"/>
    <n v="0.01"/>
    <n v="51.58"/>
  </r>
  <r>
    <x v="9"/>
    <x v="0"/>
    <x v="51"/>
    <x v="8582"/>
    <x v="3"/>
    <x v="13"/>
    <n v="11843"/>
    <x v="0"/>
    <n v="0.01"/>
    <n v="118.43"/>
  </r>
  <r>
    <x v="9"/>
    <x v="0"/>
    <x v="52"/>
    <x v="8583"/>
    <x v="3"/>
    <x v="13"/>
    <n v="23358"/>
    <x v="0"/>
    <n v="0.01"/>
    <n v="233.58"/>
  </r>
  <r>
    <x v="9"/>
    <x v="0"/>
    <x v="53"/>
    <x v="8584"/>
    <x v="3"/>
    <x v="13"/>
    <n v="22582"/>
    <x v="0"/>
    <n v="0.01"/>
    <n v="225.82"/>
  </r>
  <r>
    <x v="9"/>
    <x v="0"/>
    <x v="60"/>
    <x v="8585"/>
    <x v="3"/>
    <x v="13"/>
    <n v="19069"/>
    <x v="0"/>
    <n v="0.01"/>
    <n v="190.69"/>
  </r>
  <r>
    <x v="9"/>
    <x v="0"/>
    <x v="68"/>
    <x v="8586"/>
    <x v="3"/>
    <x v="13"/>
    <n v="52487"/>
    <x v="0"/>
    <n v="0.01"/>
    <n v="524.87"/>
  </r>
  <r>
    <x v="9"/>
    <x v="0"/>
    <x v="68"/>
    <x v="8587"/>
    <x v="3"/>
    <x v="13"/>
    <n v="235186"/>
    <x v="0"/>
    <n v="0.01"/>
    <n v="2351.86"/>
  </r>
  <r>
    <x v="9"/>
    <x v="0"/>
    <x v="68"/>
    <x v="8588"/>
    <x v="3"/>
    <x v="13"/>
    <n v="105591"/>
    <x v="0"/>
    <n v="0.01"/>
    <n v="1055.9100000000001"/>
  </r>
  <r>
    <x v="9"/>
    <x v="0"/>
    <x v="68"/>
    <x v="8589"/>
    <x v="3"/>
    <x v="13"/>
    <n v="589224"/>
    <x v="0"/>
    <n v="0.01"/>
    <n v="5892.24"/>
  </r>
  <r>
    <x v="9"/>
    <x v="0"/>
    <x v="97"/>
    <x v="8590"/>
    <x v="3"/>
    <x v="13"/>
    <n v="41344"/>
    <x v="0"/>
    <n v="0.01"/>
    <n v="413.44"/>
  </r>
  <r>
    <x v="9"/>
    <x v="0"/>
    <x v="97"/>
    <x v="8591"/>
    <x v="3"/>
    <x v="13"/>
    <n v="61268"/>
    <x v="0"/>
    <n v="0.01"/>
    <n v="612.67999999999995"/>
  </r>
  <r>
    <x v="9"/>
    <x v="0"/>
    <x v="97"/>
    <x v="8592"/>
    <x v="3"/>
    <x v="13"/>
    <n v="208034"/>
    <x v="0"/>
    <n v="0.01"/>
    <n v="2080.34"/>
  </r>
  <r>
    <x v="9"/>
    <x v="0"/>
    <x v="97"/>
    <x v="8593"/>
    <x v="3"/>
    <x v="13"/>
    <n v="108978"/>
    <x v="0"/>
    <n v="0.01"/>
    <n v="1089.78"/>
  </r>
  <r>
    <x v="9"/>
    <x v="0"/>
    <x v="95"/>
    <x v="8594"/>
    <x v="3"/>
    <x v="13"/>
    <n v="69995"/>
    <x v="0"/>
    <n v="0.01"/>
    <n v="699.95"/>
  </r>
  <r>
    <x v="9"/>
    <x v="0"/>
    <x v="93"/>
    <x v="8595"/>
    <x v="3"/>
    <x v="13"/>
    <n v="94602"/>
    <x v="0"/>
    <n v="0.01"/>
    <n v="946.02"/>
  </r>
  <r>
    <x v="9"/>
    <x v="0"/>
    <x v="93"/>
    <x v="8596"/>
    <x v="3"/>
    <x v="13"/>
    <n v="52437"/>
    <x v="0"/>
    <n v="0.01"/>
    <n v="524.37"/>
  </r>
  <r>
    <x v="9"/>
    <x v="0"/>
    <x v="93"/>
    <x v="8597"/>
    <x v="3"/>
    <x v="13"/>
    <n v="61010"/>
    <x v="0"/>
    <n v="0.01"/>
    <n v="610.1"/>
  </r>
  <r>
    <x v="9"/>
    <x v="0"/>
    <x v="76"/>
    <x v="8598"/>
    <x v="3"/>
    <x v="13"/>
    <n v="13993"/>
    <x v="0"/>
    <n v="0.01"/>
    <n v="139.93"/>
  </r>
  <r>
    <x v="9"/>
    <x v="0"/>
    <x v="76"/>
    <x v="8599"/>
    <x v="3"/>
    <x v="13"/>
    <n v="63131"/>
    <x v="0"/>
    <n v="0.01"/>
    <n v="631.30999999999995"/>
  </r>
  <r>
    <x v="9"/>
    <x v="0"/>
    <x v="84"/>
    <x v="8600"/>
    <x v="3"/>
    <x v="13"/>
    <n v="52117"/>
    <x v="0"/>
    <n v="0.01"/>
    <n v="521.16999999999996"/>
  </r>
  <r>
    <x v="9"/>
    <x v="0"/>
    <x v="87"/>
    <x v="8601"/>
    <x v="3"/>
    <x v="13"/>
    <n v="13211"/>
    <x v="0"/>
    <n v="0.01"/>
    <n v="132.11000000000001"/>
  </r>
  <r>
    <x v="9"/>
    <x v="0"/>
    <x v="87"/>
    <x v="8602"/>
    <x v="3"/>
    <x v="13"/>
    <n v="94268"/>
    <x v="0"/>
    <n v="0.01"/>
    <n v="942.68"/>
  </r>
  <r>
    <x v="9"/>
    <x v="0"/>
    <x v="87"/>
    <x v="8603"/>
    <x v="3"/>
    <x v="13"/>
    <n v="256618"/>
    <x v="0"/>
    <n v="0.01"/>
    <n v="2566.1799999999998"/>
  </r>
  <r>
    <x v="9"/>
    <x v="0"/>
    <x v="87"/>
    <x v="8604"/>
    <x v="3"/>
    <x v="13"/>
    <n v="27029"/>
    <x v="0"/>
    <n v="0.01"/>
    <n v="270.29000000000002"/>
  </r>
  <r>
    <x v="9"/>
    <x v="0"/>
    <x v="90"/>
    <x v="8605"/>
    <x v="3"/>
    <x v="13"/>
    <n v="72379"/>
    <x v="0"/>
    <n v="0.01"/>
    <n v="723.79"/>
  </r>
  <r>
    <x v="9"/>
    <x v="0"/>
    <x v="90"/>
    <x v="8606"/>
    <x v="3"/>
    <x v="13"/>
    <n v="11679"/>
    <x v="0"/>
    <n v="0.01"/>
    <n v="116.79"/>
  </r>
  <r>
    <x v="9"/>
    <x v="0"/>
    <x v="90"/>
    <x v="8607"/>
    <x v="3"/>
    <x v="13"/>
    <n v="55141"/>
    <x v="0"/>
    <n v="0.01"/>
    <n v="551.41"/>
  </r>
  <r>
    <x v="9"/>
    <x v="0"/>
    <x v="90"/>
    <x v="8608"/>
    <x v="3"/>
    <x v="13"/>
    <n v="116702"/>
    <x v="0"/>
    <n v="0.01"/>
    <n v="1167.02"/>
  </r>
  <r>
    <x v="9"/>
    <x v="0"/>
    <x v="121"/>
    <x v="8609"/>
    <x v="3"/>
    <x v="20"/>
    <n v="777664"/>
    <x v="0"/>
    <n v="0.02"/>
    <n v="15553.28"/>
  </r>
  <r>
    <x v="9"/>
    <x v="0"/>
    <x v="121"/>
    <x v="8610"/>
    <x v="3"/>
    <x v="20"/>
    <n v="421600.5"/>
    <x v="0"/>
    <n v="0.02"/>
    <n v="8432.01"/>
  </r>
  <r>
    <x v="9"/>
    <x v="0"/>
    <x v="121"/>
    <x v="8611"/>
    <x v="3"/>
    <x v="20"/>
    <n v="2920271.5"/>
    <x v="0"/>
    <n v="0.02"/>
    <n v="58405.43"/>
  </r>
  <r>
    <x v="9"/>
    <x v="0"/>
    <x v="77"/>
    <x v="8612"/>
    <x v="3"/>
    <x v="16"/>
    <n v="117792"/>
    <x v="0"/>
    <n v="0.01"/>
    <n v="1177.92"/>
  </r>
  <r>
    <x v="9"/>
    <x v="0"/>
    <x v="77"/>
    <x v="8613"/>
    <x v="3"/>
    <x v="16"/>
    <n v="189247"/>
    <x v="0"/>
    <n v="0.01"/>
    <n v="1892.47"/>
  </r>
  <r>
    <x v="9"/>
    <x v="1"/>
    <x v="24"/>
    <x v="8614"/>
    <x v="4"/>
    <x v="9"/>
    <n v="8"/>
    <x v="0"/>
    <n v="42.21"/>
    <n v="337.68"/>
  </r>
  <r>
    <x v="9"/>
    <x v="1"/>
    <x v="23"/>
    <x v="8615"/>
    <x v="4"/>
    <x v="10"/>
    <n v="17"/>
    <x v="0"/>
    <n v="42.21"/>
    <n v="717.57"/>
  </r>
  <r>
    <x v="9"/>
    <x v="1"/>
    <x v="23"/>
    <x v="8616"/>
    <x v="4"/>
    <x v="10"/>
    <n v="126"/>
    <x v="0"/>
    <n v="42.21"/>
    <n v="5318.46"/>
  </r>
  <r>
    <x v="9"/>
    <x v="1"/>
    <x v="23"/>
    <x v="8617"/>
    <x v="4"/>
    <x v="10"/>
    <n v="192"/>
    <x v="0"/>
    <n v="42.21"/>
    <n v="8104.32"/>
  </r>
  <r>
    <x v="9"/>
    <x v="1"/>
    <x v="23"/>
    <x v="8618"/>
    <x v="4"/>
    <x v="10"/>
    <n v="541"/>
    <x v="0"/>
    <n v="42.21"/>
    <n v="22835.61"/>
  </r>
  <r>
    <x v="9"/>
    <x v="1"/>
    <x v="23"/>
    <x v="8619"/>
    <x v="4"/>
    <x v="10"/>
    <n v="5"/>
    <x v="0"/>
    <n v="42.21"/>
    <n v="211.05"/>
  </r>
  <r>
    <x v="9"/>
    <x v="1"/>
    <x v="22"/>
    <x v="8620"/>
    <x v="3"/>
    <x v="11"/>
    <n v="10"/>
    <x v="0"/>
    <n v="1.2"/>
    <n v="12"/>
  </r>
  <r>
    <x v="9"/>
    <x v="1"/>
    <x v="21"/>
    <x v="8621"/>
    <x v="3"/>
    <x v="11"/>
    <n v="10"/>
    <x v="0"/>
    <n v="1.1200000000000001"/>
    <n v="11.21"/>
  </r>
  <r>
    <x v="9"/>
    <x v="1"/>
    <x v="19"/>
    <x v="8622"/>
    <x v="3"/>
    <x v="11"/>
    <n v="10"/>
    <x v="0"/>
    <n v="3.16"/>
    <n v="31.64"/>
  </r>
  <r>
    <x v="9"/>
    <x v="1"/>
    <x v="16"/>
    <x v="8623"/>
    <x v="4"/>
    <x v="9"/>
    <n v="95"/>
    <x v="0"/>
    <n v="42.21"/>
    <n v="4009.95"/>
  </r>
  <r>
    <x v="9"/>
    <x v="1"/>
    <x v="16"/>
    <x v="8624"/>
    <x v="4"/>
    <x v="9"/>
    <n v="160"/>
    <x v="0"/>
    <n v="42.21"/>
    <n v="6753.6"/>
  </r>
  <r>
    <x v="9"/>
    <x v="1"/>
    <x v="16"/>
    <x v="8625"/>
    <x v="4"/>
    <x v="9"/>
    <n v="41"/>
    <x v="0"/>
    <n v="42.21"/>
    <n v="1730.61"/>
  </r>
  <r>
    <x v="9"/>
    <x v="1"/>
    <x v="16"/>
    <x v="8626"/>
    <x v="4"/>
    <x v="9"/>
    <n v="58"/>
    <x v="0"/>
    <n v="42.21"/>
    <n v="2448.1799999999998"/>
  </r>
  <r>
    <x v="9"/>
    <x v="1"/>
    <x v="16"/>
    <x v="8627"/>
    <x v="4"/>
    <x v="9"/>
    <n v="62"/>
    <x v="0"/>
    <n v="42.21"/>
    <n v="2617.02"/>
  </r>
  <r>
    <x v="9"/>
    <x v="1"/>
    <x v="16"/>
    <x v="8628"/>
    <x v="4"/>
    <x v="9"/>
    <n v="192"/>
    <x v="0"/>
    <n v="42.21"/>
    <n v="8104.32"/>
  </r>
  <r>
    <x v="9"/>
    <x v="1"/>
    <x v="16"/>
    <x v="8629"/>
    <x v="4"/>
    <x v="9"/>
    <n v="191"/>
    <x v="0"/>
    <n v="42.21"/>
    <n v="8062.11"/>
  </r>
  <r>
    <x v="9"/>
    <x v="1"/>
    <x v="16"/>
    <x v="8630"/>
    <x v="4"/>
    <x v="9"/>
    <n v="104"/>
    <x v="0"/>
    <n v="42.21"/>
    <n v="4389.84"/>
  </r>
  <r>
    <x v="9"/>
    <x v="1"/>
    <x v="16"/>
    <x v="8631"/>
    <x v="4"/>
    <x v="9"/>
    <n v="88"/>
    <x v="0"/>
    <n v="42.21"/>
    <n v="3714.48"/>
  </r>
  <r>
    <x v="9"/>
    <x v="1"/>
    <x v="15"/>
    <x v="8632"/>
    <x v="4"/>
    <x v="9"/>
    <n v="5"/>
    <x v="0"/>
    <n v="42.21"/>
    <n v="211.05"/>
  </r>
  <r>
    <x v="9"/>
    <x v="1"/>
    <x v="15"/>
    <x v="8633"/>
    <x v="4"/>
    <x v="9"/>
    <n v="246"/>
    <x v="0"/>
    <n v="42.21"/>
    <n v="10383.66"/>
  </r>
  <r>
    <x v="10"/>
    <x v="0"/>
    <x v="2"/>
    <x v="8634"/>
    <x v="1"/>
    <x v="2"/>
    <m/>
    <x v="1"/>
    <m/>
    <m/>
  </r>
  <r>
    <x v="10"/>
    <x v="0"/>
    <x v="2"/>
    <x v="8635"/>
    <x v="1"/>
    <x v="2"/>
    <m/>
    <x v="1"/>
    <m/>
    <m/>
  </r>
  <r>
    <x v="10"/>
    <x v="0"/>
    <x v="2"/>
    <x v="8636"/>
    <x v="1"/>
    <x v="2"/>
    <m/>
    <x v="1"/>
    <m/>
    <m/>
  </r>
  <r>
    <x v="10"/>
    <x v="0"/>
    <x v="2"/>
    <x v="8637"/>
    <x v="1"/>
    <x v="2"/>
    <m/>
    <x v="1"/>
    <m/>
    <m/>
  </r>
  <r>
    <x v="10"/>
    <x v="0"/>
    <x v="2"/>
    <x v="8638"/>
    <x v="1"/>
    <x v="2"/>
    <m/>
    <x v="1"/>
    <m/>
    <m/>
  </r>
  <r>
    <x v="10"/>
    <x v="0"/>
    <x v="2"/>
    <x v="8639"/>
    <x v="1"/>
    <x v="2"/>
    <m/>
    <x v="1"/>
    <m/>
    <m/>
  </r>
  <r>
    <x v="10"/>
    <x v="0"/>
    <x v="2"/>
    <x v="8640"/>
    <x v="1"/>
    <x v="2"/>
    <m/>
    <x v="1"/>
    <m/>
    <m/>
  </r>
  <r>
    <x v="10"/>
    <x v="0"/>
    <x v="2"/>
    <x v="8641"/>
    <x v="1"/>
    <x v="2"/>
    <m/>
    <x v="1"/>
    <m/>
    <m/>
  </r>
  <r>
    <x v="10"/>
    <x v="0"/>
    <x v="2"/>
    <x v="8642"/>
    <x v="1"/>
    <x v="2"/>
    <m/>
    <x v="1"/>
    <m/>
    <m/>
  </r>
  <r>
    <x v="10"/>
    <x v="0"/>
    <x v="2"/>
    <x v="8643"/>
    <x v="1"/>
    <x v="2"/>
    <m/>
    <x v="1"/>
    <m/>
    <m/>
  </r>
  <r>
    <x v="10"/>
    <x v="0"/>
    <x v="2"/>
    <x v="8644"/>
    <x v="1"/>
    <x v="2"/>
    <m/>
    <x v="1"/>
    <m/>
    <m/>
  </r>
  <r>
    <x v="10"/>
    <x v="0"/>
    <x v="2"/>
    <x v="8645"/>
    <x v="1"/>
    <x v="2"/>
    <m/>
    <x v="1"/>
    <m/>
    <m/>
  </r>
  <r>
    <x v="10"/>
    <x v="0"/>
    <x v="2"/>
    <x v="8646"/>
    <x v="1"/>
    <x v="2"/>
    <m/>
    <x v="1"/>
    <m/>
    <m/>
  </r>
  <r>
    <x v="10"/>
    <x v="0"/>
    <x v="2"/>
    <x v="8647"/>
    <x v="1"/>
    <x v="2"/>
    <m/>
    <x v="1"/>
    <m/>
    <m/>
  </r>
  <r>
    <x v="10"/>
    <x v="0"/>
    <x v="2"/>
    <x v="8648"/>
    <x v="1"/>
    <x v="2"/>
    <m/>
    <x v="1"/>
    <m/>
    <m/>
  </r>
  <r>
    <x v="10"/>
    <x v="0"/>
    <x v="2"/>
    <x v="8649"/>
    <x v="1"/>
    <x v="2"/>
    <m/>
    <x v="1"/>
    <m/>
    <m/>
  </r>
  <r>
    <x v="10"/>
    <x v="0"/>
    <x v="255"/>
    <x v="8650"/>
    <x v="1"/>
    <x v="2"/>
    <m/>
    <x v="1"/>
    <m/>
    <m/>
  </r>
  <r>
    <x v="10"/>
    <x v="0"/>
    <x v="216"/>
    <x v="8651"/>
    <x v="1"/>
    <x v="15"/>
    <n v="29.95"/>
    <x v="1"/>
    <n v="13.65"/>
    <n v="408.82"/>
  </r>
  <r>
    <x v="10"/>
    <x v="0"/>
    <x v="4"/>
    <x v="8652"/>
    <x v="1"/>
    <x v="4"/>
    <m/>
    <x v="2"/>
    <m/>
    <m/>
  </r>
  <r>
    <x v="10"/>
    <x v="0"/>
    <x v="4"/>
    <x v="8653"/>
    <x v="1"/>
    <x v="4"/>
    <m/>
    <x v="2"/>
    <m/>
    <m/>
  </r>
  <r>
    <x v="10"/>
    <x v="0"/>
    <x v="4"/>
    <x v="8654"/>
    <x v="1"/>
    <x v="4"/>
    <m/>
    <x v="2"/>
    <m/>
    <m/>
  </r>
  <r>
    <x v="10"/>
    <x v="0"/>
    <x v="4"/>
    <x v="8655"/>
    <x v="1"/>
    <x v="4"/>
    <m/>
    <x v="2"/>
    <m/>
    <m/>
  </r>
  <r>
    <x v="10"/>
    <x v="0"/>
    <x v="4"/>
    <x v="8656"/>
    <x v="1"/>
    <x v="4"/>
    <m/>
    <x v="2"/>
    <m/>
    <m/>
  </r>
  <r>
    <x v="10"/>
    <x v="0"/>
    <x v="4"/>
    <x v="8657"/>
    <x v="1"/>
    <x v="4"/>
    <m/>
    <x v="2"/>
    <m/>
    <m/>
  </r>
  <r>
    <x v="10"/>
    <x v="0"/>
    <x v="4"/>
    <x v="8658"/>
    <x v="1"/>
    <x v="4"/>
    <m/>
    <x v="2"/>
    <m/>
    <m/>
  </r>
  <r>
    <x v="10"/>
    <x v="0"/>
    <x v="4"/>
    <x v="8659"/>
    <x v="1"/>
    <x v="4"/>
    <m/>
    <x v="2"/>
    <m/>
    <m/>
  </r>
  <r>
    <x v="10"/>
    <x v="0"/>
    <x v="4"/>
    <x v="8660"/>
    <x v="1"/>
    <x v="4"/>
    <m/>
    <x v="2"/>
    <m/>
    <m/>
  </r>
  <r>
    <x v="10"/>
    <x v="0"/>
    <x v="4"/>
    <x v="8661"/>
    <x v="1"/>
    <x v="4"/>
    <m/>
    <x v="2"/>
    <m/>
    <m/>
  </r>
  <r>
    <x v="10"/>
    <x v="0"/>
    <x v="4"/>
    <x v="8662"/>
    <x v="1"/>
    <x v="4"/>
    <m/>
    <x v="2"/>
    <m/>
    <m/>
  </r>
  <r>
    <x v="10"/>
    <x v="0"/>
    <x v="4"/>
    <x v="8663"/>
    <x v="1"/>
    <x v="4"/>
    <m/>
    <x v="2"/>
    <m/>
    <m/>
  </r>
  <r>
    <x v="10"/>
    <x v="0"/>
    <x v="3"/>
    <x v="8664"/>
    <x v="1"/>
    <x v="3"/>
    <m/>
    <x v="1"/>
    <m/>
    <m/>
  </r>
  <r>
    <x v="10"/>
    <x v="0"/>
    <x v="3"/>
    <x v="8665"/>
    <x v="1"/>
    <x v="3"/>
    <m/>
    <x v="1"/>
    <m/>
    <m/>
  </r>
  <r>
    <x v="10"/>
    <x v="0"/>
    <x v="3"/>
    <x v="8666"/>
    <x v="1"/>
    <x v="3"/>
    <m/>
    <x v="1"/>
    <m/>
    <m/>
  </r>
  <r>
    <x v="10"/>
    <x v="0"/>
    <x v="3"/>
    <x v="8667"/>
    <x v="1"/>
    <x v="3"/>
    <m/>
    <x v="1"/>
    <m/>
    <m/>
  </r>
  <r>
    <x v="10"/>
    <x v="0"/>
    <x v="3"/>
    <x v="8668"/>
    <x v="1"/>
    <x v="3"/>
    <m/>
    <x v="1"/>
    <m/>
    <m/>
  </r>
  <r>
    <x v="10"/>
    <x v="0"/>
    <x v="3"/>
    <x v="8669"/>
    <x v="1"/>
    <x v="3"/>
    <m/>
    <x v="1"/>
    <m/>
    <m/>
  </r>
  <r>
    <x v="10"/>
    <x v="0"/>
    <x v="3"/>
    <x v="8670"/>
    <x v="1"/>
    <x v="3"/>
    <m/>
    <x v="1"/>
    <m/>
    <m/>
  </r>
  <r>
    <x v="10"/>
    <x v="0"/>
    <x v="3"/>
    <x v="8671"/>
    <x v="1"/>
    <x v="3"/>
    <m/>
    <x v="1"/>
    <m/>
    <m/>
  </r>
  <r>
    <x v="10"/>
    <x v="0"/>
    <x v="1"/>
    <x v="8672"/>
    <x v="1"/>
    <x v="1"/>
    <m/>
    <x v="1"/>
    <m/>
    <m/>
  </r>
  <r>
    <x v="10"/>
    <x v="0"/>
    <x v="1"/>
    <x v="8673"/>
    <x v="1"/>
    <x v="1"/>
    <m/>
    <x v="1"/>
    <m/>
    <m/>
  </r>
  <r>
    <x v="10"/>
    <x v="0"/>
    <x v="1"/>
    <x v="8674"/>
    <x v="1"/>
    <x v="1"/>
    <m/>
    <x v="1"/>
    <m/>
    <m/>
  </r>
  <r>
    <x v="10"/>
    <x v="0"/>
    <x v="1"/>
    <x v="8675"/>
    <x v="1"/>
    <x v="1"/>
    <m/>
    <x v="1"/>
    <m/>
    <m/>
  </r>
  <r>
    <x v="10"/>
    <x v="0"/>
    <x v="1"/>
    <x v="8676"/>
    <x v="1"/>
    <x v="1"/>
    <m/>
    <x v="1"/>
    <m/>
    <m/>
  </r>
  <r>
    <x v="10"/>
    <x v="0"/>
    <x v="1"/>
    <x v="8677"/>
    <x v="1"/>
    <x v="1"/>
    <m/>
    <x v="1"/>
    <m/>
    <m/>
  </r>
  <r>
    <x v="10"/>
    <x v="0"/>
    <x v="1"/>
    <x v="8678"/>
    <x v="1"/>
    <x v="1"/>
    <m/>
    <x v="1"/>
    <m/>
    <m/>
  </r>
  <r>
    <x v="10"/>
    <x v="0"/>
    <x v="1"/>
    <x v="8679"/>
    <x v="1"/>
    <x v="1"/>
    <m/>
    <x v="1"/>
    <m/>
    <m/>
  </r>
  <r>
    <x v="10"/>
    <x v="0"/>
    <x v="1"/>
    <x v="8680"/>
    <x v="1"/>
    <x v="1"/>
    <m/>
    <x v="1"/>
    <m/>
    <m/>
  </r>
  <r>
    <x v="10"/>
    <x v="0"/>
    <x v="1"/>
    <x v="8681"/>
    <x v="1"/>
    <x v="1"/>
    <m/>
    <x v="1"/>
    <m/>
    <m/>
  </r>
  <r>
    <x v="10"/>
    <x v="0"/>
    <x v="1"/>
    <x v="8682"/>
    <x v="1"/>
    <x v="1"/>
    <m/>
    <x v="1"/>
    <m/>
    <m/>
  </r>
  <r>
    <x v="10"/>
    <x v="0"/>
    <x v="1"/>
    <x v="8683"/>
    <x v="1"/>
    <x v="1"/>
    <m/>
    <x v="1"/>
    <m/>
    <m/>
  </r>
  <r>
    <x v="10"/>
    <x v="0"/>
    <x v="1"/>
    <x v="8684"/>
    <x v="1"/>
    <x v="1"/>
    <m/>
    <x v="1"/>
    <m/>
    <m/>
  </r>
  <r>
    <x v="10"/>
    <x v="0"/>
    <x v="1"/>
    <x v="8685"/>
    <x v="1"/>
    <x v="1"/>
    <m/>
    <x v="1"/>
    <m/>
    <m/>
  </r>
  <r>
    <x v="10"/>
    <x v="0"/>
    <x v="1"/>
    <x v="8686"/>
    <x v="1"/>
    <x v="1"/>
    <m/>
    <x v="1"/>
    <m/>
    <m/>
  </r>
  <r>
    <x v="10"/>
    <x v="0"/>
    <x v="1"/>
    <x v="8687"/>
    <x v="1"/>
    <x v="1"/>
    <m/>
    <x v="1"/>
    <m/>
    <m/>
  </r>
  <r>
    <x v="10"/>
    <x v="0"/>
    <x v="1"/>
    <x v="8688"/>
    <x v="1"/>
    <x v="1"/>
    <m/>
    <x v="1"/>
    <m/>
    <m/>
  </r>
  <r>
    <x v="10"/>
    <x v="0"/>
    <x v="1"/>
    <x v="8689"/>
    <x v="1"/>
    <x v="1"/>
    <m/>
    <x v="1"/>
    <m/>
    <m/>
  </r>
  <r>
    <x v="10"/>
    <x v="0"/>
    <x v="1"/>
    <x v="8690"/>
    <x v="1"/>
    <x v="1"/>
    <m/>
    <x v="1"/>
    <m/>
    <m/>
  </r>
  <r>
    <x v="10"/>
    <x v="0"/>
    <x v="1"/>
    <x v="8691"/>
    <x v="1"/>
    <x v="1"/>
    <m/>
    <x v="1"/>
    <m/>
    <m/>
  </r>
  <r>
    <x v="10"/>
    <x v="0"/>
    <x v="1"/>
    <x v="8692"/>
    <x v="1"/>
    <x v="1"/>
    <m/>
    <x v="1"/>
    <m/>
    <m/>
  </r>
  <r>
    <x v="10"/>
    <x v="0"/>
    <x v="1"/>
    <x v="8693"/>
    <x v="1"/>
    <x v="1"/>
    <m/>
    <x v="1"/>
    <m/>
    <m/>
  </r>
  <r>
    <x v="10"/>
    <x v="0"/>
    <x v="150"/>
    <x v="8694"/>
    <x v="1"/>
    <x v="4"/>
    <m/>
    <x v="2"/>
    <m/>
    <m/>
  </r>
  <r>
    <x v="10"/>
    <x v="0"/>
    <x v="150"/>
    <x v="8695"/>
    <x v="1"/>
    <x v="4"/>
    <m/>
    <x v="2"/>
    <m/>
    <m/>
  </r>
  <r>
    <x v="10"/>
    <x v="0"/>
    <x v="150"/>
    <x v="8696"/>
    <x v="1"/>
    <x v="4"/>
    <m/>
    <x v="2"/>
    <m/>
    <m/>
  </r>
  <r>
    <x v="10"/>
    <x v="0"/>
    <x v="151"/>
    <x v="8697"/>
    <x v="1"/>
    <x v="4"/>
    <m/>
    <x v="2"/>
    <m/>
    <m/>
  </r>
  <r>
    <x v="10"/>
    <x v="0"/>
    <x v="151"/>
    <x v="8698"/>
    <x v="1"/>
    <x v="4"/>
    <m/>
    <x v="2"/>
    <m/>
    <m/>
  </r>
  <r>
    <x v="10"/>
    <x v="0"/>
    <x v="151"/>
    <x v="8699"/>
    <x v="1"/>
    <x v="4"/>
    <m/>
    <x v="2"/>
    <m/>
    <m/>
  </r>
  <r>
    <x v="10"/>
    <x v="0"/>
    <x v="151"/>
    <x v="8700"/>
    <x v="1"/>
    <x v="4"/>
    <m/>
    <x v="2"/>
    <m/>
    <m/>
  </r>
  <r>
    <x v="10"/>
    <x v="0"/>
    <x v="151"/>
    <x v="8701"/>
    <x v="1"/>
    <x v="4"/>
    <n v="8"/>
    <x v="2"/>
    <n v="24"/>
    <n v="192"/>
  </r>
  <r>
    <x v="10"/>
    <x v="0"/>
    <x v="4"/>
    <x v="8702"/>
    <x v="1"/>
    <x v="4"/>
    <n v="20"/>
    <x v="2"/>
    <n v="3.25"/>
    <n v="65"/>
  </r>
  <r>
    <x v="10"/>
    <x v="0"/>
    <x v="38"/>
    <x v="8703"/>
    <x v="3"/>
    <x v="13"/>
    <m/>
    <x v="0"/>
    <m/>
    <m/>
  </r>
  <r>
    <x v="10"/>
    <x v="0"/>
    <x v="38"/>
    <x v="8704"/>
    <x v="3"/>
    <x v="13"/>
    <m/>
    <x v="0"/>
    <m/>
    <m/>
  </r>
  <r>
    <x v="10"/>
    <x v="0"/>
    <x v="39"/>
    <x v="8705"/>
    <x v="3"/>
    <x v="13"/>
    <m/>
    <x v="0"/>
    <m/>
    <m/>
  </r>
  <r>
    <x v="10"/>
    <x v="0"/>
    <x v="39"/>
    <x v="8706"/>
    <x v="3"/>
    <x v="13"/>
    <m/>
    <x v="0"/>
    <m/>
    <m/>
  </r>
  <r>
    <x v="10"/>
    <x v="0"/>
    <x v="39"/>
    <x v="8707"/>
    <x v="3"/>
    <x v="13"/>
    <m/>
    <x v="0"/>
    <m/>
    <m/>
  </r>
  <r>
    <x v="10"/>
    <x v="0"/>
    <x v="39"/>
    <x v="8708"/>
    <x v="3"/>
    <x v="13"/>
    <m/>
    <x v="0"/>
    <m/>
    <m/>
  </r>
  <r>
    <x v="10"/>
    <x v="0"/>
    <x v="39"/>
    <x v="8709"/>
    <x v="3"/>
    <x v="13"/>
    <m/>
    <x v="0"/>
    <m/>
    <m/>
  </r>
  <r>
    <x v="10"/>
    <x v="0"/>
    <x v="39"/>
    <x v="8710"/>
    <x v="3"/>
    <x v="13"/>
    <m/>
    <x v="0"/>
    <m/>
    <m/>
  </r>
  <r>
    <x v="10"/>
    <x v="0"/>
    <x v="39"/>
    <x v="8711"/>
    <x v="3"/>
    <x v="13"/>
    <m/>
    <x v="0"/>
    <m/>
    <m/>
  </r>
  <r>
    <x v="10"/>
    <x v="0"/>
    <x v="39"/>
    <x v="8712"/>
    <x v="3"/>
    <x v="13"/>
    <m/>
    <x v="0"/>
    <m/>
    <m/>
  </r>
  <r>
    <x v="10"/>
    <x v="0"/>
    <x v="39"/>
    <x v="8713"/>
    <x v="3"/>
    <x v="13"/>
    <m/>
    <x v="0"/>
    <m/>
    <m/>
  </r>
  <r>
    <x v="10"/>
    <x v="0"/>
    <x v="39"/>
    <x v="8714"/>
    <x v="3"/>
    <x v="13"/>
    <m/>
    <x v="0"/>
    <m/>
    <m/>
  </r>
  <r>
    <x v="10"/>
    <x v="0"/>
    <x v="42"/>
    <x v="8715"/>
    <x v="3"/>
    <x v="13"/>
    <n v="208"/>
    <x v="0"/>
    <n v="0.01"/>
    <n v="1.66"/>
  </r>
  <r>
    <x v="10"/>
    <x v="0"/>
    <x v="42"/>
    <x v="8716"/>
    <x v="3"/>
    <x v="13"/>
    <n v="97500"/>
    <x v="0"/>
    <n v="0.01"/>
    <n v="780"/>
  </r>
  <r>
    <x v="10"/>
    <x v="0"/>
    <x v="42"/>
    <x v="8717"/>
    <x v="3"/>
    <x v="13"/>
    <n v="81250"/>
    <x v="0"/>
    <n v="0.01"/>
    <n v="650"/>
  </r>
  <r>
    <x v="10"/>
    <x v="0"/>
    <x v="42"/>
    <x v="8718"/>
    <x v="3"/>
    <x v="13"/>
    <m/>
    <x v="0"/>
    <m/>
    <m/>
  </r>
  <r>
    <x v="10"/>
    <x v="0"/>
    <x v="43"/>
    <x v="8719"/>
    <x v="3"/>
    <x v="13"/>
    <m/>
    <x v="0"/>
    <m/>
    <m/>
  </r>
  <r>
    <x v="10"/>
    <x v="0"/>
    <x v="44"/>
    <x v="8720"/>
    <x v="3"/>
    <x v="13"/>
    <n v="32500"/>
    <x v="0"/>
    <n v="0.01"/>
    <n v="260"/>
  </r>
  <r>
    <x v="10"/>
    <x v="0"/>
    <x v="44"/>
    <x v="8721"/>
    <x v="3"/>
    <x v="13"/>
    <n v="65000"/>
    <x v="0"/>
    <n v="0.01"/>
    <n v="520"/>
  </r>
  <r>
    <x v="10"/>
    <x v="0"/>
    <x v="61"/>
    <x v="8722"/>
    <x v="3"/>
    <x v="13"/>
    <m/>
    <x v="0"/>
    <m/>
    <m/>
  </r>
  <r>
    <x v="10"/>
    <x v="0"/>
    <x v="234"/>
    <x v="8723"/>
    <x v="3"/>
    <x v="6"/>
    <n v="2294"/>
    <x v="0"/>
    <n v="7.0000000000000007E-2"/>
    <n v="160.58000000000001"/>
  </r>
  <r>
    <x v="10"/>
    <x v="0"/>
    <x v="233"/>
    <x v="8724"/>
    <x v="3"/>
    <x v="6"/>
    <n v="120"/>
    <x v="0"/>
    <n v="0.85"/>
    <n v="102"/>
  </r>
  <r>
    <x v="10"/>
    <x v="0"/>
    <x v="232"/>
    <x v="8725"/>
    <x v="3"/>
    <x v="6"/>
    <n v="3317"/>
    <x v="0"/>
    <n v="7.0000000000000007E-2"/>
    <n v="232.19"/>
  </r>
  <r>
    <x v="10"/>
    <x v="0"/>
    <x v="231"/>
    <x v="8726"/>
    <x v="3"/>
    <x v="6"/>
    <n v="4988"/>
    <x v="0"/>
    <n v="7.0000000000000007E-2"/>
    <n v="349.16"/>
  </r>
  <r>
    <x v="10"/>
    <x v="0"/>
    <x v="230"/>
    <x v="8727"/>
    <x v="3"/>
    <x v="6"/>
    <n v="4577"/>
    <x v="0"/>
    <n v="7.0000000000000007E-2"/>
    <n v="320.39"/>
  </r>
  <r>
    <x v="10"/>
    <x v="0"/>
    <x v="7"/>
    <x v="8728"/>
    <x v="3"/>
    <x v="6"/>
    <n v="1039"/>
    <x v="0"/>
    <n v="7.0000000000000007E-2"/>
    <n v="72.73"/>
  </r>
  <r>
    <x v="10"/>
    <x v="0"/>
    <x v="26"/>
    <x v="8729"/>
    <x v="3"/>
    <x v="6"/>
    <n v="120"/>
    <x v="0"/>
    <n v="0.85"/>
    <n v="102"/>
  </r>
  <r>
    <x v="10"/>
    <x v="0"/>
    <x v="257"/>
    <x v="8730"/>
    <x v="3"/>
    <x v="6"/>
    <n v="200"/>
    <x v="0"/>
    <n v="0.1"/>
    <n v="19.260000000000002"/>
  </r>
  <r>
    <x v="10"/>
    <x v="0"/>
    <x v="27"/>
    <x v="8731"/>
    <x v="3"/>
    <x v="6"/>
    <n v="550"/>
    <x v="0"/>
    <n v="0.1"/>
    <n v="52.96"/>
  </r>
  <r>
    <x v="10"/>
    <x v="0"/>
    <x v="28"/>
    <x v="8732"/>
    <x v="3"/>
    <x v="6"/>
    <n v="700"/>
    <x v="0"/>
    <n v="0.1"/>
    <n v="67.41"/>
  </r>
  <r>
    <x v="10"/>
    <x v="0"/>
    <x v="29"/>
    <x v="8733"/>
    <x v="3"/>
    <x v="6"/>
    <n v="744"/>
    <x v="0"/>
    <n v="7.0000000000000007E-2"/>
    <n v="52.08"/>
  </r>
  <r>
    <x v="10"/>
    <x v="0"/>
    <x v="44"/>
    <x v="8734"/>
    <x v="3"/>
    <x v="13"/>
    <m/>
    <x v="0"/>
    <m/>
    <m/>
  </r>
  <r>
    <x v="10"/>
    <x v="0"/>
    <x v="44"/>
    <x v="8735"/>
    <x v="3"/>
    <x v="13"/>
    <m/>
    <x v="0"/>
    <m/>
    <m/>
  </r>
  <r>
    <x v="10"/>
    <x v="0"/>
    <x v="152"/>
    <x v="8736"/>
    <x v="3"/>
    <x v="13"/>
    <m/>
    <x v="0"/>
    <m/>
    <m/>
  </r>
  <r>
    <x v="10"/>
    <x v="0"/>
    <x v="153"/>
    <x v="8737"/>
    <x v="3"/>
    <x v="13"/>
    <m/>
    <x v="0"/>
    <m/>
    <m/>
  </r>
  <r>
    <x v="10"/>
    <x v="0"/>
    <x v="153"/>
    <x v="8738"/>
    <x v="3"/>
    <x v="13"/>
    <m/>
    <x v="0"/>
    <m/>
    <m/>
  </r>
  <r>
    <x v="10"/>
    <x v="0"/>
    <x v="153"/>
    <x v="8739"/>
    <x v="3"/>
    <x v="13"/>
    <m/>
    <x v="0"/>
    <m/>
    <m/>
  </r>
  <r>
    <x v="10"/>
    <x v="0"/>
    <x v="153"/>
    <x v="8740"/>
    <x v="3"/>
    <x v="13"/>
    <m/>
    <x v="0"/>
    <m/>
    <m/>
  </r>
  <r>
    <x v="10"/>
    <x v="0"/>
    <x v="153"/>
    <x v="8741"/>
    <x v="3"/>
    <x v="13"/>
    <m/>
    <x v="0"/>
    <m/>
    <m/>
  </r>
  <r>
    <x v="10"/>
    <x v="0"/>
    <x v="153"/>
    <x v="8742"/>
    <x v="3"/>
    <x v="13"/>
    <m/>
    <x v="0"/>
    <m/>
    <m/>
  </r>
  <r>
    <x v="10"/>
    <x v="0"/>
    <x v="177"/>
    <x v="8743"/>
    <x v="3"/>
    <x v="13"/>
    <m/>
    <x v="0"/>
    <m/>
    <m/>
  </r>
  <r>
    <x v="10"/>
    <x v="0"/>
    <x v="176"/>
    <x v="8744"/>
    <x v="3"/>
    <x v="13"/>
    <m/>
    <x v="0"/>
    <m/>
    <m/>
  </r>
  <r>
    <x v="10"/>
    <x v="0"/>
    <x v="176"/>
    <x v="8745"/>
    <x v="3"/>
    <x v="13"/>
    <m/>
    <x v="0"/>
    <m/>
    <m/>
  </r>
  <r>
    <x v="10"/>
    <x v="0"/>
    <x v="176"/>
    <x v="8746"/>
    <x v="3"/>
    <x v="13"/>
    <m/>
    <x v="0"/>
    <m/>
    <m/>
  </r>
  <r>
    <x v="10"/>
    <x v="0"/>
    <x v="176"/>
    <x v="8747"/>
    <x v="3"/>
    <x v="13"/>
    <m/>
    <x v="0"/>
    <m/>
    <m/>
  </r>
  <r>
    <x v="10"/>
    <x v="0"/>
    <x v="176"/>
    <x v="8748"/>
    <x v="3"/>
    <x v="13"/>
    <m/>
    <x v="0"/>
    <m/>
    <m/>
  </r>
  <r>
    <x v="10"/>
    <x v="0"/>
    <x v="176"/>
    <x v="8749"/>
    <x v="3"/>
    <x v="13"/>
    <m/>
    <x v="0"/>
    <m/>
    <m/>
  </r>
  <r>
    <x v="10"/>
    <x v="0"/>
    <x v="176"/>
    <x v="8750"/>
    <x v="3"/>
    <x v="13"/>
    <m/>
    <x v="0"/>
    <m/>
    <m/>
  </r>
  <r>
    <x v="10"/>
    <x v="0"/>
    <x v="176"/>
    <x v="8751"/>
    <x v="3"/>
    <x v="13"/>
    <m/>
    <x v="0"/>
    <m/>
    <m/>
  </r>
  <r>
    <x v="10"/>
    <x v="0"/>
    <x v="176"/>
    <x v="8752"/>
    <x v="3"/>
    <x v="13"/>
    <m/>
    <x v="0"/>
    <m/>
    <m/>
  </r>
  <r>
    <x v="10"/>
    <x v="0"/>
    <x v="154"/>
    <x v="8753"/>
    <x v="3"/>
    <x v="13"/>
    <m/>
    <x v="0"/>
    <m/>
    <m/>
  </r>
  <r>
    <x v="10"/>
    <x v="0"/>
    <x v="154"/>
    <x v="8754"/>
    <x v="3"/>
    <x v="13"/>
    <m/>
    <x v="0"/>
    <m/>
    <m/>
  </r>
  <r>
    <x v="10"/>
    <x v="0"/>
    <x v="175"/>
    <x v="8755"/>
    <x v="3"/>
    <x v="13"/>
    <m/>
    <x v="0"/>
    <m/>
    <m/>
  </r>
  <r>
    <x v="10"/>
    <x v="0"/>
    <x v="45"/>
    <x v="8756"/>
    <x v="3"/>
    <x v="13"/>
    <n v="3448"/>
    <x v="0"/>
    <n v="0.01"/>
    <n v="27.58"/>
  </r>
  <r>
    <x v="10"/>
    <x v="0"/>
    <x v="45"/>
    <x v="8757"/>
    <x v="3"/>
    <x v="13"/>
    <n v="70850"/>
    <x v="0"/>
    <n v="0.01"/>
    <n v="566.79999999999995"/>
  </r>
  <r>
    <x v="10"/>
    <x v="0"/>
    <x v="155"/>
    <x v="8758"/>
    <x v="3"/>
    <x v="13"/>
    <m/>
    <x v="0"/>
    <m/>
    <m/>
  </r>
  <r>
    <x v="10"/>
    <x v="0"/>
    <x v="155"/>
    <x v="8759"/>
    <x v="3"/>
    <x v="13"/>
    <m/>
    <x v="0"/>
    <m/>
    <m/>
  </r>
  <r>
    <x v="10"/>
    <x v="0"/>
    <x v="46"/>
    <x v="8760"/>
    <x v="3"/>
    <x v="13"/>
    <m/>
    <x v="0"/>
    <m/>
    <m/>
  </r>
  <r>
    <x v="10"/>
    <x v="0"/>
    <x v="46"/>
    <x v="8761"/>
    <x v="3"/>
    <x v="13"/>
    <m/>
    <x v="0"/>
    <m/>
    <m/>
  </r>
  <r>
    <x v="10"/>
    <x v="0"/>
    <x v="46"/>
    <x v="8762"/>
    <x v="3"/>
    <x v="13"/>
    <m/>
    <x v="0"/>
    <m/>
    <m/>
  </r>
  <r>
    <x v="10"/>
    <x v="0"/>
    <x v="46"/>
    <x v="8763"/>
    <x v="3"/>
    <x v="13"/>
    <m/>
    <x v="0"/>
    <m/>
    <m/>
  </r>
  <r>
    <x v="10"/>
    <x v="0"/>
    <x v="79"/>
    <x v="8764"/>
    <x v="3"/>
    <x v="17"/>
    <m/>
    <x v="0"/>
    <m/>
    <m/>
  </r>
  <r>
    <x v="10"/>
    <x v="0"/>
    <x v="44"/>
    <x v="8765"/>
    <x v="3"/>
    <x v="13"/>
    <n v="48750"/>
    <x v="0"/>
    <n v="0.01"/>
    <n v="390"/>
  </r>
  <r>
    <x v="10"/>
    <x v="0"/>
    <x v="44"/>
    <x v="8766"/>
    <x v="3"/>
    <x v="13"/>
    <n v="32500"/>
    <x v="0"/>
    <n v="0.01"/>
    <n v="260"/>
  </r>
  <r>
    <x v="10"/>
    <x v="0"/>
    <x v="44"/>
    <x v="8767"/>
    <x v="3"/>
    <x v="13"/>
    <n v="39000"/>
    <x v="0"/>
    <n v="0.01"/>
    <n v="312"/>
  </r>
  <r>
    <x v="10"/>
    <x v="0"/>
    <x v="44"/>
    <x v="8768"/>
    <x v="3"/>
    <x v="13"/>
    <n v="65000"/>
    <x v="0"/>
    <n v="0.01"/>
    <n v="520"/>
  </r>
  <r>
    <x v="10"/>
    <x v="0"/>
    <x v="44"/>
    <x v="8769"/>
    <x v="3"/>
    <x v="13"/>
    <n v="15000"/>
    <x v="0"/>
    <n v="0.01"/>
    <n v="120"/>
  </r>
  <r>
    <x v="10"/>
    <x v="0"/>
    <x v="152"/>
    <x v="8770"/>
    <x v="3"/>
    <x v="13"/>
    <n v="16250"/>
    <x v="0"/>
    <n v="0.01"/>
    <n v="130"/>
  </r>
  <r>
    <x v="10"/>
    <x v="0"/>
    <x v="152"/>
    <x v="8771"/>
    <x v="3"/>
    <x v="13"/>
    <n v="650"/>
    <x v="0"/>
    <n v="0.01"/>
    <n v="5.2"/>
  </r>
  <r>
    <x v="10"/>
    <x v="0"/>
    <x v="152"/>
    <x v="8772"/>
    <x v="3"/>
    <x v="13"/>
    <n v="32500"/>
    <x v="0"/>
    <n v="0.01"/>
    <n v="260"/>
  </r>
  <r>
    <x v="10"/>
    <x v="0"/>
    <x v="153"/>
    <x v="8773"/>
    <x v="3"/>
    <x v="13"/>
    <n v="16250"/>
    <x v="0"/>
    <n v="0.01"/>
    <n v="130"/>
  </r>
  <r>
    <x v="10"/>
    <x v="0"/>
    <x v="153"/>
    <x v="8774"/>
    <x v="3"/>
    <x v="13"/>
    <n v="2474"/>
    <x v="0"/>
    <n v="0.01"/>
    <n v="19.8"/>
  </r>
  <r>
    <x v="10"/>
    <x v="0"/>
    <x v="153"/>
    <x v="8775"/>
    <x v="3"/>
    <x v="13"/>
    <n v="80530"/>
    <x v="0"/>
    <n v="0.01"/>
    <n v="644.24"/>
  </r>
  <r>
    <x v="10"/>
    <x v="0"/>
    <x v="177"/>
    <x v="8776"/>
    <x v="3"/>
    <x v="13"/>
    <n v="1300"/>
    <x v="0"/>
    <n v="0.01"/>
    <n v="10.4"/>
  </r>
  <r>
    <x v="10"/>
    <x v="0"/>
    <x v="177"/>
    <x v="8777"/>
    <x v="3"/>
    <x v="13"/>
    <n v="250"/>
    <x v="0"/>
    <n v="0.01"/>
    <n v="2"/>
  </r>
  <r>
    <x v="10"/>
    <x v="0"/>
    <x v="176"/>
    <x v="8778"/>
    <x v="3"/>
    <x v="13"/>
    <n v="11050"/>
    <x v="0"/>
    <n v="0.01"/>
    <n v="88.4"/>
  </r>
  <r>
    <x v="10"/>
    <x v="0"/>
    <x v="176"/>
    <x v="8779"/>
    <x v="3"/>
    <x v="13"/>
    <n v="14200"/>
    <x v="0"/>
    <n v="0.01"/>
    <n v="113.6"/>
  </r>
  <r>
    <x v="10"/>
    <x v="0"/>
    <x v="174"/>
    <x v="8780"/>
    <x v="3"/>
    <x v="13"/>
    <n v="61750"/>
    <x v="0"/>
    <n v="0.01"/>
    <n v="494"/>
  </r>
  <r>
    <x v="10"/>
    <x v="0"/>
    <x v="269"/>
    <x v="8781"/>
    <x v="3"/>
    <x v="13"/>
    <n v="78000"/>
    <x v="0"/>
    <n v="0.01"/>
    <n v="624"/>
  </r>
  <r>
    <x v="10"/>
    <x v="0"/>
    <x v="45"/>
    <x v="8782"/>
    <x v="3"/>
    <x v="13"/>
    <n v="1516"/>
    <x v="0"/>
    <n v="0.01"/>
    <n v="12.13"/>
  </r>
  <r>
    <x v="10"/>
    <x v="0"/>
    <x v="45"/>
    <x v="8783"/>
    <x v="3"/>
    <x v="13"/>
    <n v="135860"/>
    <x v="0"/>
    <n v="0.01"/>
    <n v="1086.8800000000001"/>
  </r>
  <r>
    <x v="10"/>
    <x v="0"/>
    <x v="47"/>
    <x v="8784"/>
    <x v="3"/>
    <x v="13"/>
    <m/>
    <x v="0"/>
    <m/>
    <m/>
  </r>
  <r>
    <x v="10"/>
    <x v="0"/>
    <x v="47"/>
    <x v="8785"/>
    <x v="3"/>
    <x v="13"/>
    <m/>
    <x v="0"/>
    <m/>
    <m/>
  </r>
  <r>
    <x v="10"/>
    <x v="0"/>
    <x v="47"/>
    <x v="8786"/>
    <x v="3"/>
    <x v="13"/>
    <m/>
    <x v="0"/>
    <m/>
    <m/>
  </r>
  <r>
    <x v="10"/>
    <x v="0"/>
    <x v="47"/>
    <x v="8787"/>
    <x v="3"/>
    <x v="13"/>
    <m/>
    <x v="0"/>
    <m/>
    <m/>
  </r>
  <r>
    <x v="10"/>
    <x v="0"/>
    <x v="47"/>
    <x v="8788"/>
    <x v="3"/>
    <x v="13"/>
    <m/>
    <x v="0"/>
    <m/>
    <m/>
  </r>
  <r>
    <x v="10"/>
    <x v="0"/>
    <x v="47"/>
    <x v="8789"/>
    <x v="3"/>
    <x v="13"/>
    <m/>
    <x v="0"/>
    <m/>
    <m/>
  </r>
  <r>
    <x v="10"/>
    <x v="0"/>
    <x v="47"/>
    <x v="8790"/>
    <x v="3"/>
    <x v="13"/>
    <m/>
    <x v="0"/>
    <m/>
    <m/>
  </r>
  <r>
    <x v="10"/>
    <x v="0"/>
    <x v="47"/>
    <x v="8791"/>
    <x v="3"/>
    <x v="13"/>
    <m/>
    <x v="0"/>
    <m/>
    <m/>
  </r>
  <r>
    <x v="10"/>
    <x v="0"/>
    <x v="47"/>
    <x v="8792"/>
    <x v="3"/>
    <x v="13"/>
    <m/>
    <x v="0"/>
    <m/>
    <m/>
  </r>
  <r>
    <x v="10"/>
    <x v="0"/>
    <x v="47"/>
    <x v="8793"/>
    <x v="3"/>
    <x v="13"/>
    <m/>
    <x v="0"/>
    <m/>
    <m/>
  </r>
  <r>
    <x v="10"/>
    <x v="0"/>
    <x v="47"/>
    <x v="8794"/>
    <x v="3"/>
    <x v="13"/>
    <m/>
    <x v="0"/>
    <m/>
    <m/>
  </r>
  <r>
    <x v="10"/>
    <x v="0"/>
    <x v="106"/>
    <x v="8795"/>
    <x v="3"/>
    <x v="13"/>
    <m/>
    <x v="0"/>
    <m/>
    <m/>
  </r>
  <r>
    <x v="10"/>
    <x v="0"/>
    <x v="106"/>
    <x v="8796"/>
    <x v="3"/>
    <x v="13"/>
    <m/>
    <x v="0"/>
    <m/>
    <m/>
  </r>
  <r>
    <x v="10"/>
    <x v="0"/>
    <x v="48"/>
    <x v="8797"/>
    <x v="3"/>
    <x v="13"/>
    <m/>
    <x v="0"/>
    <m/>
    <m/>
  </r>
  <r>
    <x v="10"/>
    <x v="0"/>
    <x v="49"/>
    <x v="8798"/>
    <x v="3"/>
    <x v="13"/>
    <m/>
    <x v="0"/>
    <m/>
    <m/>
  </r>
  <r>
    <x v="10"/>
    <x v="0"/>
    <x v="50"/>
    <x v="8799"/>
    <x v="3"/>
    <x v="13"/>
    <m/>
    <x v="0"/>
    <m/>
    <m/>
  </r>
  <r>
    <x v="10"/>
    <x v="0"/>
    <x v="52"/>
    <x v="8800"/>
    <x v="3"/>
    <x v="13"/>
    <m/>
    <x v="0"/>
    <m/>
    <m/>
  </r>
  <r>
    <x v="10"/>
    <x v="0"/>
    <x v="53"/>
    <x v="8801"/>
    <x v="3"/>
    <x v="13"/>
    <m/>
    <x v="0"/>
    <m/>
    <m/>
  </r>
  <r>
    <x v="10"/>
    <x v="0"/>
    <x v="53"/>
    <x v="8802"/>
    <x v="3"/>
    <x v="13"/>
    <m/>
    <x v="0"/>
    <m/>
    <m/>
  </r>
  <r>
    <x v="10"/>
    <x v="0"/>
    <x v="53"/>
    <x v="8803"/>
    <x v="3"/>
    <x v="13"/>
    <m/>
    <x v="0"/>
    <m/>
    <m/>
  </r>
  <r>
    <x v="10"/>
    <x v="0"/>
    <x v="54"/>
    <x v="8804"/>
    <x v="3"/>
    <x v="13"/>
    <m/>
    <x v="0"/>
    <m/>
    <m/>
  </r>
  <r>
    <x v="10"/>
    <x v="0"/>
    <x v="54"/>
    <x v="8805"/>
    <x v="3"/>
    <x v="13"/>
    <m/>
    <x v="0"/>
    <m/>
    <m/>
  </r>
  <r>
    <x v="10"/>
    <x v="0"/>
    <x v="54"/>
    <x v="8806"/>
    <x v="3"/>
    <x v="13"/>
    <m/>
    <x v="0"/>
    <m/>
    <m/>
  </r>
  <r>
    <x v="10"/>
    <x v="0"/>
    <x v="54"/>
    <x v="8807"/>
    <x v="3"/>
    <x v="13"/>
    <m/>
    <x v="0"/>
    <m/>
    <m/>
  </r>
  <r>
    <x v="10"/>
    <x v="0"/>
    <x v="54"/>
    <x v="8808"/>
    <x v="3"/>
    <x v="13"/>
    <m/>
    <x v="0"/>
    <m/>
    <m/>
  </r>
  <r>
    <x v="10"/>
    <x v="0"/>
    <x v="54"/>
    <x v="8809"/>
    <x v="3"/>
    <x v="13"/>
    <m/>
    <x v="0"/>
    <m/>
    <m/>
  </r>
  <r>
    <x v="10"/>
    <x v="0"/>
    <x v="54"/>
    <x v="8810"/>
    <x v="3"/>
    <x v="13"/>
    <m/>
    <x v="0"/>
    <m/>
    <m/>
  </r>
  <r>
    <x v="10"/>
    <x v="0"/>
    <x v="54"/>
    <x v="8811"/>
    <x v="3"/>
    <x v="13"/>
    <m/>
    <x v="0"/>
    <m/>
    <m/>
  </r>
  <r>
    <x v="10"/>
    <x v="0"/>
    <x v="54"/>
    <x v="8812"/>
    <x v="3"/>
    <x v="13"/>
    <m/>
    <x v="0"/>
    <m/>
    <m/>
  </r>
  <r>
    <x v="10"/>
    <x v="0"/>
    <x v="55"/>
    <x v="8813"/>
    <x v="3"/>
    <x v="13"/>
    <m/>
    <x v="0"/>
    <m/>
    <m/>
  </r>
  <r>
    <x v="10"/>
    <x v="0"/>
    <x v="60"/>
    <x v="8814"/>
    <x v="3"/>
    <x v="13"/>
    <m/>
    <x v="0"/>
    <m/>
    <m/>
  </r>
  <r>
    <x v="10"/>
    <x v="0"/>
    <x v="61"/>
    <x v="8815"/>
    <x v="3"/>
    <x v="13"/>
    <m/>
    <x v="0"/>
    <m/>
    <m/>
  </r>
  <r>
    <x v="10"/>
    <x v="0"/>
    <x v="61"/>
    <x v="8816"/>
    <x v="3"/>
    <x v="13"/>
    <m/>
    <x v="0"/>
    <m/>
    <m/>
  </r>
  <r>
    <x v="10"/>
    <x v="0"/>
    <x v="61"/>
    <x v="8817"/>
    <x v="3"/>
    <x v="13"/>
    <m/>
    <x v="0"/>
    <m/>
    <m/>
  </r>
  <r>
    <x v="10"/>
    <x v="0"/>
    <x v="61"/>
    <x v="8818"/>
    <x v="3"/>
    <x v="13"/>
    <m/>
    <x v="0"/>
    <m/>
    <m/>
  </r>
  <r>
    <x v="10"/>
    <x v="0"/>
    <x v="61"/>
    <x v="8819"/>
    <x v="3"/>
    <x v="13"/>
    <m/>
    <x v="0"/>
    <m/>
    <m/>
  </r>
  <r>
    <x v="10"/>
    <x v="0"/>
    <x v="46"/>
    <x v="8820"/>
    <x v="3"/>
    <x v="13"/>
    <n v="2288"/>
    <x v="0"/>
    <n v="0.01"/>
    <n v="18.3"/>
  </r>
  <r>
    <x v="10"/>
    <x v="0"/>
    <x v="47"/>
    <x v="8821"/>
    <x v="3"/>
    <x v="13"/>
    <n v="11050"/>
    <x v="0"/>
    <n v="0.01"/>
    <n v="88.4"/>
  </r>
  <r>
    <x v="10"/>
    <x v="0"/>
    <x v="47"/>
    <x v="8822"/>
    <x v="3"/>
    <x v="13"/>
    <n v="11700"/>
    <x v="0"/>
    <n v="0.01"/>
    <n v="93.6"/>
  </r>
  <r>
    <x v="10"/>
    <x v="0"/>
    <x v="107"/>
    <x v="8823"/>
    <x v="3"/>
    <x v="13"/>
    <n v="500"/>
    <x v="0"/>
    <n v="0.01"/>
    <n v="4"/>
  </r>
  <r>
    <x v="10"/>
    <x v="0"/>
    <x v="107"/>
    <x v="8824"/>
    <x v="3"/>
    <x v="13"/>
    <n v="4394"/>
    <x v="0"/>
    <n v="0.01"/>
    <n v="35.15"/>
  </r>
  <r>
    <x v="10"/>
    <x v="0"/>
    <x v="107"/>
    <x v="8825"/>
    <x v="3"/>
    <x v="13"/>
    <n v="29900"/>
    <x v="0"/>
    <n v="0.01"/>
    <n v="239.2"/>
  </r>
  <r>
    <x v="10"/>
    <x v="0"/>
    <x v="107"/>
    <x v="8826"/>
    <x v="3"/>
    <x v="13"/>
    <n v="21450"/>
    <x v="0"/>
    <n v="0.01"/>
    <n v="171.6"/>
  </r>
  <r>
    <x v="10"/>
    <x v="0"/>
    <x v="270"/>
    <x v="8827"/>
    <x v="3"/>
    <x v="13"/>
    <n v="17400"/>
    <x v="0"/>
    <n v="0.01"/>
    <n v="139.19999999999999"/>
  </r>
  <r>
    <x v="10"/>
    <x v="0"/>
    <x v="106"/>
    <x v="8828"/>
    <x v="3"/>
    <x v="13"/>
    <n v="2600"/>
    <x v="0"/>
    <n v="0.01"/>
    <n v="20.8"/>
  </r>
  <r>
    <x v="10"/>
    <x v="0"/>
    <x v="61"/>
    <x v="8829"/>
    <x v="3"/>
    <x v="13"/>
    <m/>
    <x v="0"/>
    <m/>
    <m/>
  </r>
  <r>
    <x v="10"/>
    <x v="0"/>
    <x v="68"/>
    <x v="8830"/>
    <x v="3"/>
    <x v="13"/>
    <n v="32500"/>
    <x v="0"/>
    <n v="0.01"/>
    <n v="260"/>
  </r>
  <r>
    <x v="10"/>
    <x v="0"/>
    <x v="68"/>
    <x v="8831"/>
    <x v="3"/>
    <x v="13"/>
    <n v="81250"/>
    <x v="0"/>
    <n v="0.01"/>
    <n v="650"/>
  </r>
  <r>
    <x v="10"/>
    <x v="0"/>
    <x v="68"/>
    <x v="8832"/>
    <x v="3"/>
    <x v="13"/>
    <n v="16590"/>
    <x v="0"/>
    <n v="0.01"/>
    <n v="132.72"/>
  </r>
  <r>
    <x v="10"/>
    <x v="0"/>
    <x v="68"/>
    <x v="8833"/>
    <x v="3"/>
    <x v="13"/>
    <m/>
    <x v="0"/>
    <m/>
    <m/>
  </r>
  <r>
    <x v="10"/>
    <x v="0"/>
    <x v="68"/>
    <x v="8834"/>
    <x v="3"/>
    <x v="13"/>
    <m/>
    <x v="0"/>
    <m/>
    <m/>
  </r>
  <r>
    <x v="10"/>
    <x v="0"/>
    <x v="97"/>
    <x v="8835"/>
    <x v="3"/>
    <x v="13"/>
    <n v="32500"/>
    <x v="0"/>
    <n v="0.01"/>
    <n v="260"/>
  </r>
  <r>
    <x v="10"/>
    <x v="0"/>
    <x v="97"/>
    <x v="8836"/>
    <x v="3"/>
    <x v="13"/>
    <n v="664"/>
    <x v="0"/>
    <n v="0.01"/>
    <n v="5.31"/>
  </r>
  <r>
    <x v="10"/>
    <x v="0"/>
    <x v="96"/>
    <x v="8837"/>
    <x v="3"/>
    <x v="13"/>
    <m/>
    <x v="0"/>
    <m/>
    <m/>
  </r>
  <r>
    <x v="10"/>
    <x v="0"/>
    <x v="95"/>
    <x v="8838"/>
    <x v="3"/>
    <x v="13"/>
    <m/>
    <x v="0"/>
    <m/>
    <m/>
  </r>
  <r>
    <x v="10"/>
    <x v="0"/>
    <x v="94"/>
    <x v="8839"/>
    <x v="3"/>
    <x v="13"/>
    <m/>
    <x v="0"/>
    <m/>
    <m/>
  </r>
  <r>
    <x v="10"/>
    <x v="0"/>
    <x v="94"/>
    <x v="8840"/>
    <x v="3"/>
    <x v="13"/>
    <m/>
    <x v="0"/>
    <m/>
    <m/>
  </r>
  <r>
    <x v="10"/>
    <x v="0"/>
    <x v="93"/>
    <x v="8841"/>
    <x v="3"/>
    <x v="13"/>
    <m/>
    <x v="0"/>
    <m/>
    <m/>
  </r>
  <r>
    <x v="10"/>
    <x v="0"/>
    <x v="93"/>
    <x v="8842"/>
    <x v="3"/>
    <x v="13"/>
    <m/>
    <x v="0"/>
    <m/>
    <m/>
  </r>
  <r>
    <x v="10"/>
    <x v="0"/>
    <x v="93"/>
    <x v="8843"/>
    <x v="3"/>
    <x v="13"/>
    <m/>
    <x v="0"/>
    <m/>
    <m/>
  </r>
  <r>
    <x v="10"/>
    <x v="0"/>
    <x v="93"/>
    <x v="8844"/>
    <x v="3"/>
    <x v="13"/>
    <m/>
    <x v="0"/>
    <m/>
    <m/>
  </r>
  <r>
    <x v="10"/>
    <x v="0"/>
    <x v="76"/>
    <x v="8845"/>
    <x v="3"/>
    <x v="13"/>
    <m/>
    <x v="0"/>
    <m/>
    <m/>
  </r>
  <r>
    <x v="10"/>
    <x v="0"/>
    <x v="84"/>
    <x v="8846"/>
    <x v="3"/>
    <x v="13"/>
    <m/>
    <x v="0"/>
    <m/>
    <m/>
  </r>
  <r>
    <x v="10"/>
    <x v="0"/>
    <x v="87"/>
    <x v="8847"/>
    <x v="3"/>
    <x v="13"/>
    <n v="1300"/>
    <x v="0"/>
    <n v="0.01"/>
    <n v="10.4"/>
  </r>
  <r>
    <x v="10"/>
    <x v="0"/>
    <x v="79"/>
    <x v="8848"/>
    <x v="3"/>
    <x v="17"/>
    <m/>
    <x v="0"/>
    <m/>
    <m/>
  </r>
  <r>
    <x v="10"/>
    <x v="0"/>
    <x v="61"/>
    <x v="8849"/>
    <x v="3"/>
    <x v="13"/>
    <n v="650"/>
    <x v="0"/>
    <n v="0.01"/>
    <n v="5.2"/>
  </r>
  <r>
    <x v="10"/>
    <x v="0"/>
    <x v="67"/>
    <x v="8850"/>
    <x v="3"/>
    <x v="13"/>
    <n v="25350"/>
    <x v="0"/>
    <n v="0.01"/>
    <n v="202.8"/>
  </r>
  <r>
    <x v="10"/>
    <x v="0"/>
    <x v="68"/>
    <x v="8851"/>
    <x v="3"/>
    <x v="13"/>
    <n v="4172"/>
    <x v="0"/>
    <n v="0.01"/>
    <n v="33.380000000000003"/>
  </r>
  <r>
    <x v="10"/>
    <x v="0"/>
    <x v="68"/>
    <x v="8852"/>
    <x v="3"/>
    <x v="13"/>
    <n v="32500"/>
    <x v="0"/>
    <n v="0.01"/>
    <n v="260"/>
  </r>
  <r>
    <x v="10"/>
    <x v="0"/>
    <x v="68"/>
    <x v="8853"/>
    <x v="3"/>
    <x v="13"/>
    <n v="48750"/>
    <x v="0"/>
    <n v="0.01"/>
    <n v="390"/>
  </r>
  <r>
    <x v="10"/>
    <x v="0"/>
    <x v="68"/>
    <x v="8854"/>
    <x v="3"/>
    <x v="13"/>
    <n v="25350"/>
    <x v="0"/>
    <n v="0.01"/>
    <n v="202.8"/>
  </r>
  <r>
    <x v="10"/>
    <x v="0"/>
    <x v="68"/>
    <x v="8855"/>
    <x v="3"/>
    <x v="13"/>
    <n v="48750"/>
    <x v="0"/>
    <n v="0.01"/>
    <n v="390"/>
  </r>
  <r>
    <x v="10"/>
    <x v="0"/>
    <x v="68"/>
    <x v="8856"/>
    <x v="3"/>
    <x v="13"/>
    <n v="706"/>
    <x v="0"/>
    <n v="0.01"/>
    <n v="5.65"/>
  </r>
  <r>
    <x v="10"/>
    <x v="0"/>
    <x v="97"/>
    <x v="8857"/>
    <x v="3"/>
    <x v="13"/>
    <n v="16250"/>
    <x v="0"/>
    <n v="0.01"/>
    <n v="130"/>
  </r>
  <r>
    <x v="10"/>
    <x v="0"/>
    <x v="97"/>
    <x v="8858"/>
    <x v="3"/>
    <x v="13"/>
    <n v="3160"/>
    <x v="0"/>
    <n v="0.01"/>
    <n v="25.28"/>
  </r>
  <r>
    <x v="10"/>
    <x v="0"/>
    <x v="97"/>
    <x v="8859"/>
    <x v="3"/>
    <x v="13"/>
    <n v="3966"/>
    <x v="0"/>
    <n v="0.01"/>
    <n v="31.73"/>
  </r>
  <r>
    <x v="10"/>
    <x v="0"/>
    <x v="97"/>
    <x v="8860"/>
    <x v="3"/>
    <x v="13"/>
    <n v="960"/>
    <x v="0"/>
    <n v="0.01"/>
    <n v="7.68"/>
  </r>
  <r>
    <x v="10"/>
    <x v="0"/>
    <x v="97"/>
    <x v="8861"/>
    <x v="3"/>
    <x v="13"/>
    <n v="181350"/>
    <x v="0"/>
    <n v="0.01"/>
    <n v="1450.8"/>
  </r>
  <r>
    <x v="10"/>
    <x v="0"/>
    <x v="272"/>
    <x v="8862"/>
    <x v="3"/>
    <x v="13"/>
    <n v="76700"/>
    <x v="0"/>
    <n v="0.01"/>
    <n v="613.6"/>
  </r>
  <r>
    <x v="10"/>
    <x v="0"/>
    <x v="96"/>
    <x v="8863"/>
    <x v="3"/>
    <x v="13"/>
    <n v="470"/>
    <x v="0"/>
    <n v="0.01"/>
    <n v="3.76"/>
  </r>
  <r>
    <x v="10"/>
    <x v="0"/>
    <x v="273"/>
    <x v="8864"/>
    <x v="3"/>
    <x v="13"/>
    <n v="17400"/>
    <x v="0"/>
    <n v="0.01"/>
    <n v="139.19999999999999"/>
  </r>
  <r>
    <x v="10"/>
    <x v="0"/>
    <x v="94"/>
    <x v="8865"/>
    <x v="3"/>
    <x v="13"/>
    <n v="4330"/>
    <x v="0"/>
    <n v="0.01"/>
    <n v="34.64"/>
  </r>
  <r>
    <x v="10"/>
    <x v="0"/>
    <x v="94"/>
    <x v="8866"/>
    <x v="3"/>
    <x v="13"/>
    <n v="48750"/>
    <x v="0"/>
    <n v="0.01"/>
    <n v="390"/>
  </r>
  <r>
    <x v="10"/>
    <x v="0"/>
    <x v="93"/>
    <x v="8867"/>
    <x v="3"/>
    <x v="13"/>
    <n v="12350"/>
    <x v="0"/>
    <n v="0.01"/>
    <n v="98.8"/>
  </r>
  <r>
    <x v="10"/>
    <x v="0"/>
    <x v="93"/>
    <x v="8868"/>
    <x v="3"/>
    <x v="13"/>
    <n v="16250"/>
    <x v="0"/>
    <n v="0.01"/>
    <n v="130"/>
  </r>
  <r>
    <x v="10"/>
    <x v="0"/>
    <x v="93"/>
    <x v="8869"/>
    <x v="3"/>
    <x v="13"/>
    <n v="617500"/>
    <x v="0"/>
    <n v="0.01"/>
    <n v="4940"/>
  </r>
  <r>
    <x v="10"/>
    <x v="0"/>
    <x v="76"/>
    <x v="8870"/>
    <x v="3"/>
    <x v="13"/>
    <n v="2804"/>
    <x v="0"/>
    <n v="0.01"/>
    <n v="22.43"/>
  </r>
  <r>
    <x v="10"/>
    <x v="0"/>
    <x v="76"/>
    <x v="8871"/>
    <x v="3"/>
    <x v="13"/>
    <n v="2638"/>
    <x v="0"/>
    <n v="0.01"/>
    <n v="21.1"/>
  </r>
  <r>
    <x v="10"/>
    <x v="0"/>
    <x v="87"/>
    <x v="8872"/>
    <x v="3"/>
    <x v="13"/>
    <n v="16250"/>
    <x v="0"/>
    <n v="0.01"/>
    <n v="130"/>
  </r>
  <r>
    <x v="10"/>
    <x v="0"/>
    <x v="87"/>
    <x v="8873"/>
    <x v="3"/>
    <x v="13"/>
    <n v="18850"/>
    <x v="0"/>
    <n v="0.01"/>
    <n v="150.80000000000001"/>
  </r>
  <r>
    <x v="10"/>
    <x v="0"/>
    <x v="90"/>
    <x v="8874"/>
    <x v="3"/>
    <x v="13"/>
    <n v="122"/>
    <x v="0"/>
    <n v="0.01"/>
    <n v="0.98"/>
  </r>
  <r>
    <x v="10"/>
    <x v="0"/>
    <x v="90"/>
    <x v="8875"/>
    <x v="3"/>
    <x v="13"/>
    <m/>
    <x v="0"/>
    <m/>
    <m/>
  </r>
  <r>
    <x v="10"/>
    <x v="0"/>
    <x v="90"/>
    <x v="8876"/>
    <x v="3"/>
    <x v="13"/>
    <m/>
    <x v="0"/>
    <m/>
    <m/>
  </r>
  <r>
    <x v="10"/>
    <x v="0"/>
    <x v="90"/>
    <x v="8877"/>
    <x v="3"/>
    <x v="13"/>
    <m/>
    <x v="0"/>
    <m/>
    <m/>
  </r>
  <r>
    <x v="10"/>
    <x v="0"/>
    <x v="102"/>
    <x v="8878"/>
    <x v="0"/>
    <x v="0"/>
    <n v="566"/>
    <x v="0"/>
    <n v="6"/>
    <n v="3396"/>
  </r>
  <r>
    <x v="10"/>
    <x v="0"/>
    <x v="101"/>
    <x v="8879"/>
    <x v="0"/>
    <x v="0"/>
    <m/>
    <x v="0"/>
    <m/>
    <m/>
  </r>
  <r>
    <x v="10"/>
    <x v="0"/>
    <x v="100"/>
    <x v="8880"/>
    <x v="0"/>
    <x v="0"/>
    <m/>
    <x v="0"/>
    <m/>
    <m/>
  </r>
  <r>
    <x v="10"/>
    <x v="0"/>
    <x v="104"/>
    <x v="8881"/>
    <x v="0"/>
    <x v="0"/>
    <m/>
    <x v="0"/>
    <m/>
    <m/>
  </r>
  <r>
    <x v="10"/>
    <x v="0"/>
    <x v="139"/>
    <x v="8882"/>
    <x v="0"/>
    <x v="0"/>
    <n v="19"/>
    <x v="0"/>
    <n v="68"/>
    <n v="1292"/>
  </r>
  <r>
    <x v="10"/>
    <x v="0"/>
    <x v="290"/>
    <x v="8883"/>
    <x v="0"/>
    <x v="0"/>
    <n v="230"/>
    <x v="0"/>
    <n v="19.45"/>
    <n v="4473.5"/>
  </r>
  <r>
    <x v="10"/>
    <x v="0"/>
    <x v="289"/>
    <x v="8884"/>
    <x v="0"/>
    <x v="0"/>
    <n v="180"/>
    <x v="0"/>
    <n v="19.45"/>
    <n v="3501"/>
  </r>
  <r>
    <x v="10"/>
    <x v="0"/>
    <x v="137"/>
    <x v="8885"/>
    <x v="0"/>
    <x v="0"/>
    <m/>
    <x v="0"/>
    <m/>
    <m/>
  </r>
  <r>
    <x v="10"/>
    <x v="0"/>
    <x v="98"/>
    <x v="8886"/>
    <x v="0"/>
    <x v="0"/>
    <n v="50"/>
    <x v="0"/>
    <n v="6"/>
    <n v="300"/>
  </r>
  <r>
    <x v="10"/>
    <x v="0"/>
    <x v="136"/>
    <x v="8887"/>
    <x v="0"/>
    <x v="0"/>
    <m/>
    <x v="0"/>
    <m/>
    <m/>
  </r>
  <r>
    <x v="10"/>
    <x v="0"/>
    <x v="89"/>
    <x v="8888"/>
    <x v="3"/>
    <x v="17"/>
    <m/>
    <x v="0"/>
    <m/>
    <m/>
  </r>
  <r>
    <x v="10"/>
    <x v="0"/>
    <x v="89"/>
    <x v="8889"/>
    <x v="3"/>
    <x v="17"/>
    <m/>
    <x v="0"/>
    <m/>
    <m/>
  </r>
  <r>
    <x v="10"/>
    <x v="0"/>
    <x v="89"/>
    <x v="8890"/>
    <x v="3"/>
    <x v="17"/>
    <m/>
    <x v="0"/>
    <m/>
    <m/>
  </r>
  <r>
    <x v="10"/>
    <x v="0"/>
    <x v="88"/>
    <x v="8891"/>
    <x v="3"/>
    <x v="17"/>
    <m/>
    <x v="0"/>
    <m/>
    <m/>
  </r>
  <r>
    <x v="10"/>
    <x v="0"/>
    <x v="88"/>
    <x v="8892"/>
    <x v="3"/>
    <x v="17"/>
    <m/>
    <x v="0"/>
    <m/>
    <m/>
  </r>
  <r>
    <x v="10"/>
    <x v="0"/>
    <x v="86"/>
    <x v="8893"/>
    <x v="3"/>
    <x v="17"/>
    <m/>
    <x v="0"/>
    <m/>
    <m/>
  </r>
  <r>
    <x v="10"/>
    <x v="0"/>
    <x v="85"/>
    <x v="8894"/>
    <x v="3"/>
    <x v="17"/>
    <m/>
    <x v="0"/>
    <m/>
    <m/>
  </r>
  <r>
    <x v="10"/>
    <x v="0"/>
    <x v="85"/>
    <x v="8895"/>
    <x v="3"/>
    <x v="17"/>
    <m/>
    <x v="0"/>
    <m/>
    <m/>
  </r>
  <r>
    <x v="10"/>
    <x v="0"/>
    <x v="83"/>
    <x v="8896"/>
    <x v="3"/>
    <x v="17"/>
    <m/>
    <x v="0"/>
    <m/>
    <m/>
  </r>
  <r>
    <x v="10"/>
    <x v="0"/>
    <x v="83"/>
    <x v="8897"/>
    <x v="3"/>
    <x v="17"/>
    <m/>
    <x v="0"/>
    <m/>
    <m/>
  </r>
  <r>
    <x v="10"/>
    <x v="0"/>
    <x v="82"/>
    <x v="8898"/>
    <x v="3"/>
    <x v="17"/>
    <m/>
    <x v="0"/>
    <m/>
    <m/>
  </r>
  <r>
    <x v="10"/>
    <x v="0"/>
    <x v="81"/>
    <x v="8899"/>
    <x v="3"/>
    <x v="17"/>
    <m/>
    <x v="0"/>
    <m/>
    <m/>
  </r>
  <r>
    <x v="10"/>
    <x v="0"/>
    <x v="81"/>
    <x v="8900"/>
    <x v="3"/>
    <x v="17"/>
    <m/>
    <x v="0"/>
    <m/>
    <m/>
  </r>
  <r>
    <x v="10"/>
    <x v="0"/>
    <x v="80"/>
    <x v="8901"/>
    <x v="3"/>
    <x v="17"/>
    <m/>
    <x v="0"/>
    <m/>
    <m/>
  </r>
  <r>
    <x v="10"/>
    <x v="0"/>
    <x v="122"/>
    <x v="8902"/>
    <x v="3"/>
    <x v="17"/>
    <m/>
    <x v="0"/>
    <m/>
    <m/>
  </r>
  <r>
    <x v="10"/>
    <x v="0"/>
    <x v="122"/>
    <x v="8903"/>
    <x v="3"/>
    <x v="17"/>
    <m/>
    <x v="0"/>
    <m/>
    <m/>
  </r>
  <r>
    <x v="10"/>
    <x v="0"/>
    <x v="122"/>
    <x v="8904"/>
    <x v="3"/>
    <x v="17"/>
    <m/>
    <x v="0"/>
    <m/>
    <m/>
  </r>
  <r>
    <x v="10"/>
    <x v="0"/>
    <x v="122"/>
    <x v="8905"/>
    <x v="3"/>
    <x v="17"/>
    <m/>
    <x v="0"/>
    <m/>
    <m/>
  </r>
  <r>
    <x v="10"/>
    <x v="0"/>
    <x v="79"/>
    <x v="8906"/>
    <x v="3"/>
    <x v="17"/>
    <m/>
    <x v="0"/>
    <m/>
    <m/>
  </r>
  <r>
    <x v="10"/>
    <x v="0"/>
    <x v="79"/>
    <x v="8907"/>
    <x v="3"/>
    <x v="17"/>
    <m/>
    <x v="0"/>
    <m/>
    <m/>
  </r>
  <r>
    <x v="10"/>
    <x v="0"/>
    <x v="87"/>
    <x v="8908"/>
    <x v="3"/>
    <x v="13"/>
    <n v="50326"/>
    <x v="0"/>
    <n v="0.01"/>
    <n v="402.61"/>
  </r>
  <r>
    <x v="10"/>
    <x v="0"/>
    <x v="90"/>
    <x v="8909"/>
    <x v="3"/>
    <x v="13"/>
    <n v="650"/>
    <x v="0"/>
    <n v="0.01"/>
    <n v="5.2"/>
  </r>
  <r>
    <x v="10"/>
    <x v="0"/>
    <x v="90"/>
    <x v="8910"/>
    <x v="3"/>
    <x v="13"/>
    <n v="2600"/>
    <x v="0"/>
    <n v="0.01"/>
    <n v="20.8"/>
  </r>
  <r>
    <x v="10"/>
    <x v="0"/>
    <x v="284"/>
    <x v="8911"/>
    <x v="3"/>
    <x v="13"/>
    <n v="81250"/>
    <x v="0"/>
    <n v="0.01"/>
    <n v="650"/>
  </r>
  <r>
    <x v="10"/>
    <x v="0"/>
    <x v="13"/>
    <x v="8912"/>
    <x v="4"/>
    <x v="9"/>
    <n v="18"/>
    <x v="0"/>
    <n v="39.869999999999997"/>
    <n v="717.57"/>
  </r>
  <r>
    <x v="10"/>
    <x v="0"/>
    <x v="13"/>
    <x v="8913"/>
    <x v="4"/>
    <x v="9"/>
    <n v="121"/>
    <x v="0"/>
    <n v="37.68"/>
    <n v="4558.68"/>
  </r>
  <r>
    <x v="10"/>
    <x v="0"/>
    <x v="103"/>
    <x v="8914"/>
    <x v="0"/>
    <x v="0"/>
    <n v="3500"/>
    <x v="0"/>
    <n v="0.25"/>
    <n v="875"/>
  </r>
  <r>
    <x v="10"/>
    <x v="0"/>
    <x v="79"/>
    <x v="8915"/>
    <x v="3"/>
    <x v="17"/>
    <m/>
    <x v="0"/>
    <m/>
    <m/>
  </r>
  <r>
    <x v="10"/>
    <x v="0"/>
    <x v="79"/>
    <x v="8916"/>
    <x v="3"/>
    <x v="17"/>
    <m/>
    <x v="0"/>
    <m/>
    <m/>
  </r>
  <r>
    <x v="10"/>
    <x v="0"/>
    <x v="79"/>
    <x v="8917"/>
    <x v="3"/>
    <x v="17"/>
    <m/>
    <x v="0"/>
    <m/>
    <m/>
  </r>
  <r>
    <x v="10"/>
    <x v="0"/>
    <x v="121"/>
    <x v="8918"/>
    <x v="3"/>
    <x v="20"/>
    <m/>
    <x v="0"/>
    <m/>
    <m/>
  </r>
  <r>
    <x v="10"/>
    <x v="0"/>
    <x v="121"/>
    <x v="8919"/>
    <x v="3"/>
    <x v="20"/>
    <m/>
    <x v="0"/>
    <m/>
    <m/>
  </r>
  <r>
    <x v="10"/>
    <x v="0"/>
    <x v="92"/>
    <x v="8920"/>
    <x v="3"/>
    <x v="16"/>
    <n v="-2553.1212999999998"/>
    <x v="0"/>
    <n v="0"/>
    <n v="0"/>
  </r>
  <r>
    <x v="10"/>
    <x v="0"/>
    <x v="77"/>
    <x v="8921"/>
    <x v="3"/>
    <x v="16"/>
    <m/>
    <x v="0"/>
    <m/>
    <m/>
  </r>
  <r>
    <x v="10"/>
    <x v="0"/>
    <x v="77"/>
    <x v="8922"/>
    <x v="3"/>
    <x v="16"/>
    <m/>
    <x v="0"/>
    <m/>
    <m/>
  </r>
  <r>
    <x v="10"/>
    <x v="0"/>
    <x v="77"/>
    <x v="8923"/>
    <x v="3"/>
    <x v="16"/>
    <m/>
    <x v="0"/>
    <m/>
    <m/>
  </r>
  <r>
    <x v="10"/>
    <x v="0"/>
    <x v="77"/>
    <x v="8924"/>
    <x v="3"/>
    <x v="16"/>
    <m/>
    <x v="0"/>
    <m/>
    <m/>
  </r>
  <r>
    <x v="10"/>
    <x v="0"/>
    <x v="77"/>
    <x v="8925"/>
    <x v="3"/>
    <x v="16"/>
    <m/>
    <x v="0"/>
    <m/>
    <m/>
  </r>
  <r>
    <x v="10"/>
    <x v="0"/>
    <x v="77"/>
    <x v="8926"/>
    <x v="3"/>
    <x v="16"/>
    <m/>
    <x v="0"/>
    <m/>
    <m/>
  </r>
  <r>
    <x v="10"/>
    <x v="0"/>
    <x v="77"/>
    <x v="8927"/>
    <x v="3"/>
    <x v="16"/>
    <m/>
    <x v="0"/>
    <m/>
    <m/>
  </r>
  <r>
    <x v="10"/>
    <x v="0"/>
    <x v="77"/>
    <x v="8928"/>
    <x v="3"/>
    <x v="16"/>
    <m/>
    <x v="0"/>
    <m/>
    <m/>
  </r>
  <r>
    <x v="10"/>
    <x v="0"/>
    <x v="77"/>
    <x v="8929"/>
    <x v="3"/>
    <x v="16"/>
    <m/>
    <x v="0"/>
    <m/>
    <m/>
  </r>
  <r>
    <x v="10"/>
    <x v="0"/>
    <x v="77"/>
    <x v="8930"/>
    <x v="3"/>
    <x v="16"/>
    <m/>
    <x v="0"/>
    <m/>
    <m/>
  </r>
  <r>
    <x v="10"/>
    <x v="0"/>
    <x v="77"/>
    <x v="8931"/>
    <x v="3"/>
    <x v="16"/>
    <m/>
    <x v="0"/>
    <m/>
    <m/>
  </r>
  <r>
    <x v="10"/>
    <x v="0"/>
    <x v="77"/>
    <x v="8932"/>
    <x v="3"/>
    <x v="16"/>
    <m/>
    <x v="0"/>
    <m/>
    <m/>
  </r>
  <r>
    <x v="10"/>
    <x v="0"/>
    <x v="77"/>
    <x v="8933"/>
    <x v="3"/>
    <x v="16"/>
    <m/>
    <x v="0"/>
    <m/>
    <m/>
  </r>
  <r>
    <x v="10"/>
    <x v="0"/>
    <x v="77"/>
    <x v="8934"/>
    <x v="3"/>
    <x v="16"/>
    <m/>
    <x v="0"/>
    <m/>
    <m/>
  </r>
  <r>
    <x v="10"/>
    <x v="0"/>
    <x v="91"/>
    <x v="8935"/>
    <x v="3"/>
    <x v="16"/>
    <n v="8.8414999999999999"/>
    <x v="0"/>
    <n v="0"/>
    <n v="0"/>
  </r>
  <r>
    <x v="10"/>
    <x v="0"/>
    <x v="120"/>
    <x v="8936"/>
    <x v="3"/>
    <x v="11"/>
    <m/>
    <x v="0"/>
    <m/>
    <m/>
  </r>
  <r>
    <x v="10"/>
    <x v="0"/>
    <x v="120"/>
    <x v="8937"/>
    <x v="3"/>
    <x v="11"/>
    <m/>
    <x v="0"/>
    <m/>
    <m/>
  </r>
  <r>
    <x v="10"/>
    <x v="0"/>
    <x v="119"/>
    <x v="8938"/>
    <x v="3"/>
    <x v="16"/>
    <m/>
    <x v="3"/>
    <m/>
    <m/>
  </r>
  <r>
    <x v="10"/>
    <x v="0"/>
    <x v="118"/>
    <x v="8939"/>
    <x v="3"/>
    <x v="16"/>
    <m/>
    <x v="3"/>
    <m/>
    <m/>
  </r>
  <r>
    <x v="10"/>
    <x v="0"/>
    <x v="75"/>
    <x v="8940"/>
    <x v="2"/>
    <x v="5"/>
    <n v="1"/>
    <x v="0"/>
    <n v="2829"/>
    <n v="2829"/>
  </r>
  <r>
    <x v="10"/>
    <x v="0"/>
    <x v="74"/>
    <x v="8941"/>
    <x v="3"/>
    <x v="17"/>
    <m/>
    <x v="0"/>
    <m/>
    <m/>
  </r>
  <r>
    <x v="10"/>
    <x v="0"/>
    <x v="213"/>
    <x v="8942"/>
    <x v="1"/>
    <x v="15"/>
    <n v="43.49"/>
    <x v="1"/>
    <n v="13.65"/>
    <n v="593.63"/>
  </r>
  <r>
    <x v="10"/>
    <x v="0"/>
    <x v="213"/>
    <x v="8943"/>
    <x v="1"/>
    <x v="15"/>
    <n v="46.768500000000003"/>
    <x v="1"/>
    <n v="13.65"/>
    <n v="638.38"/>
  </r>
  <r>
    <x v="10"/>
    <x v="0"/>
    <x v="183"/>
    <x v="8944"/>
    <x v="1"/>
    <x v="15"/>
    <n v="255.95"/>
    <x v="1"/>
    <n v="14.4"/>
    <n v="3685.68"/>
  </r>
  <r>
    <x v="10"/>
    <x v="0"/>
    <x v="146"/>
    <x v="8945"/>
    <x v="1"/>
    <x v="15"/>
    <n v="75.3"/>
    <x v="1"/>
    <n v="16.2"/>
    <n v="1219.8599999999999"/>
  </r>
  <r>
    <x v="10"/>
    <x v="0"/>
    <x v="214"/>
    <x v="8946"/>
    <x v="1"/>
    <x v="15"/>
    <n v="10.32"/>
    <x v="1"/>
    <n v="11.44"/>
    <n v="118.06"/>
  </r>
  <r>
    <x v="10"/>
    <x v="0"/>
    <x v="214"/>
    <x v="8947"/>
    <x v="1"/>
    <x v="15"/>
    <n v="69.94"/>
    <x v="1"/>
    <n v="11.44"/>
    <n v="800.12"/>
  </r>
  <r>
    <x v="10"/>
    <x v="0"/>
    <x v="215"/>
    <x v="8948"/>
    <x v="1"/>
    <x v="15"/>
    <n v="5.7514000000000003"/>
    <x v="1"/>
    <n v="16.2"/>
    <n v="93.17"/>
  </r>
  <r>
    <x v="10"/>
    <x v="0"/>
    <x v="216"/>
    <x v="8949"/>
    <x v="1"/>
    <x v="15"/>
    <n v="91.6"/>
    <x v="1"/>
    <n v="13.65"/>
    <n v="1250.3399999999999"/>
  </r>
  <r>
    <x v="10"/>
    <x v="0"/>
    <x v="147"/>
    <x v="8950"/>
    <x v="1"/>
    <x v="15"/>
    <n v="0.95"/>
    <x v="1"/>
    <n v="11.8"/>
    <n v="11.21"/>
  </r>
  <r>
    <x v="10"/>
    <x v="0"/>
    <x v="147"/>
    <x v="8951"/>
    <x v="1"/>
    <x v="15"/>
    <n v="40"/>
    <x v="1"/>
    <n v="11.8"/>
    <n v="472"/>
  </r>
  <r>
    <x v="10"/>
    <x v="0"/>
    <x v="147"/>
    <x v="8952"/>
    <x v="1"/>
    <x v="15"/>
    <n v="100.45"/>
    <x v="1"/>
    <n v="11.8"/>
    <n v="1185.31"/>
  </r>
  <r>
    <x v="10"/>
    <x v="0"/>
    <x v="217"/>
    <x v="8953"/>
    <x v="1"/>
    <x v="15"/>
    <n v="14.1945"/>
    <x v="1"/>
    <n v="12.3"/>
    <n v="174.59"/>
  </r>
  <r>
    <x v="10"/>
    <x v="0"/>
    <x v="217"/>
    <x v="8954"/>
    <x v="1"/>
    <x v="15"/>
    <n v="40"/>
    <x v="1"/>
    <n v="12.3"/>
    <n v="492"/>
  </r>
  <r>
    <x v="10"/>
    <x v="0"/>
    <x v="148"/>
    <x v="8955"/>
    <x v="1"/>
    <x v="15"/>
    <n v="9.9525000000000006"/>
    <x v="1"/>
    <n v="16.2"/>
    <n v="161.22999999999999"/>
  </r>
  <r>
    <x v="10"/>
    <x v="0"/>
    <x v="218"/>
    <x v="8956"/>
    <x v="1"/>
    <x v="15"/>
    <n v="40"/>
    <x v="1"/>
    <n v="17.84"/>
    <n v="713.59"/>
  </r>
  <r>
    <x v="10"/>
    <x v="0"/>
    <x v="218"/>
    <x v="8957"/>
    <x v="1"/>
    <x v="15"/>
    <n v="0.4"/>
    <x v="1"/>
    <n v="17.850000000000001"/>
    <n v="7.14"/>
  </r>
  <r>
    <x v="10"/>
    <x v="0"/>
    <x v="218"/>
    <x v="8958"/>
    <x v="1"/>
    <x v="15"/>
    <n v="67.7"/>
    <x v="1"/>
    <n v="17.84"/>
    <n v="1207.77"/>
  </r>
  <r>
    <x v="10"/>
    <x v="0"/>
    <x v="15"/>
    <x v="8959"/>
    <x v="4"/>
    <x v="9"/>
    <n v="96"/>
    <x v="0"/>
    <n v="84.42"/>
    <n v="8104.32"/>
  </r>
  <r>
    <x v="10"/>
    <x v="0"/>
    <x v="14"/>
    <x v="8960"/>
    <x v="4"/>
    <x v="10"/>
    <n v="31"/>
    <x v="0"/>
    <n v="42.21"/>
    <n v="1308.51"/>
  </r>
  <r>
    <x v="10"/>
    <x v="0"/>
    <x v="14"/>
    <x v="8961"/>
    <x v="4"/>
    <x v="10"/>
    <n v="31"/>
    <x v="0"/>
    <n v="38.130000000000003"/>
    <n v="1181.8800000000001"/>
  </r>
  <r>
    <x v="10"/>
    <x v="0"/>
    <x v="219"/>
    <x v="8962"/>
    <x v="4"/>
    <x v="9"/>
    <n v="5"/>
    <x v="0"/>
    <n v="25.33"/>
    <n v="126.63"/>
  </r>
  <r>
    <x v="10"/>
    <x v="0"/>
    <x v="219"/>
    <x v="8963"/>
    <x v="4"/>
    <x v="9"/>
    <n v="169"/>
    <x v="0"/>
    <n v="42.21"/>
    <n v="7133.49"/>
  </r>
  <r>
    <x v="10"/>
    <x v="0"/>
    <x v="262"/>
    <x v="8964"/>
    <x v="1"/>
    <x v="3"/>
    <n v="48.313099999999999"/>
    <x v="1"/>
    <n v="7.25"/>
    <n v="350.27"/>
  </r>
  <r>
    <x v="10"/>
    <x v="0"/>
    <x v="238"/>
    <x v="8965"/>
    <x v="1"/>
    <x v="3"/>
    <n v="771.6"/>
    <x v="1"/>
    <n v="1.03"/>
    <n v="792.43"/>
  </r>
  <r>
    <x v="10"/>
    <x v="0"/>
    <x v="220"/>
    <x v="8966"/>
    <x v="1"/>
    <x v="16"/>
    <n v="52.169800000000002"/>
    <x v="1"/>
    <n v="8.86"/>
    <n v="462.27"/>
  </r>
  <r>
    <x v="10"/>
    <x v="0"/>
    <x v="2"/>
    <x v="8967"/>
    <x v="1"/>
    <x v="2"/>
    <n v="2500"/>
    <x v="1"/>
    <n v="2.9"/>
    <n v="7250"/>
  </r>
  <r>
    <x v="10"/>
    <x v="0"/>
    <x v="255"/>
    <x v="8968"/>
    <x v="1"/>
    <x v="2"/>
    <n v="50.75"/>
    <x v="1"/>
    <n v="2.9"/>
    <n v="147.18"/>
  </r>
  <r>
    <x v="10"/>
    <x v="0"/>
    <x v="255"/>
    <x v="8969"/>
    <x v="1"/>
    <x v="2"/>
    <n v="2100"/>
    <x v="1"/>
    <n v="2.9"/>
    <n v="6090"/>
  </r>
  <r>
    <x v="10"/>
    <x v="0"/>
    <x v="3"/>
    <x v="8970"/>
    <x v="1"/>
    <x v="3"/>
    <n v="80.984999999999999"/>
    <x v="1"/>
    <n v="1.1599999999999999"/>
    <n v="93.7"/>
  </r>
  <r>
    <x v="10"/>
    <x v="0"/>
    <x v="3"/>
    <x v="8971"/>
    <x v="1"/>
    <x v="3"/>
    <n v="64.3"/>
    <x v="1"/>
    <n v="1.1599999999999999"/>
    <n v="74.400000000000006"/>
  </r>
  <r>
    <x v="10"/>
    <x v="0"/>
    <x v="3"/>
    <x v="8972"/>
    <x v="1"/>
    <x v="3"/>
    <n v="150"/>
    <x v="1"/>
    <n v="1.1599999999999999"/>
    <n v="173.56"/>
  </r>
  <r>
    <x v="10"/>
    <x v="0"/>
    <x v="221"/>
    <x v="8973"/>
    <x v="1"/>
    <x v="3"/>
    <n v="33"/>
    <x v="1"/>
    <n v="22.68"/>
    <n v="748.41"/>
  </r>
  <r>
    <x v="10"/>
    <x v="0"/>
    <x v="1"/>
    <x v="8974"/>
    <x v="1"/>
    <x v="1"/>
    <n v="539.9"/>
    <x v="1"/>
    <n v="0.43"/>
    <n v="233.07"/>
  </r>
  <r>
    <x v="10"/>
    <x v="0"/>
    <x v="1"/>
    <x v="8975"/>
    <x v="1"/>
    <x v="1"/>
    <n v="1500"/>
    <x v="1"/>
    <n v="0.43"/>
    <n v="647.54999999999995"/>
  </r>
  <r>
    <x v="10"/>
    <x v="0"/>
    <x v="1"/>
    <x v="8976"/>
    <x v="1"/>
    <x v="1"/>
    <n v="380.8"/>
    <x v="1"/>
    <n v="0.43"/>
    <n v="164.39"/>
  </r>
  <r>
    <x v="10"/>
    <x v="0"/>
    <x v="1"/>
    <x v="8977"/>
    <x v="1"/>
    <x v="1"/>
    <n v="22500"/>
    <x v="1"/>
    <n v="0.43"/>
    <n v="9713.25"/>
  </r>
  <r>
    <x v="10"/>
    <x v="0"/>
    <x v="150"/>
    <x v="8978"/>
    <x v="1"/>
    <x v="4"/>
    <n v="0.84199999999999997"/>
    <x v="2"/>
    <n v="2.85"/>
    <n v="2.4"/>
  </r>
  <r>
    <x v="10"/>
    <x v="0"/>
    <x v="151"/>
    <x v="8979"/>
    <x v="1"/>
    <x v="4"/>
    <n v="65.94"/>
    <x v="2"/>
    <n v="24"/>
    <n v="1582.56"/>
  </r>
  <r>
    <x v="10"/>
    <x v="0"/>
    <x v="223"/>
    <x v="8980"/>
    <x v="3"/>
    <x v="6"/>
    <n v="480"/>
    <x v="0"/>
    <n v="7.0000000000000007E-2"/>
    <n v="33.6"/>
  </r>
  <r>
    <x v="10"/>
    <x v="0"/>
    <x v="224"/>
    <x v="8981"/>
    <x v="3"/>
    <x v="6"/>
    <n v="5907"/>
    <x v="0"/>
    <n v="7.0000000000000007E-2"/>
    <n v="413.49"/>
  </r>
  <r>
    <x v="10"/>
    <x v="0"/>
    <x v="225"/>
    <x v="8982"/>
    <x v="3"/>
    <x v="6"/>
    <n v="4918"/>
    <x v="0"/>
    <n v="7.0000000000000007E-2"/>
    <n v="344.26"/>
  </r>
  <r>
    <x v="10"/>
    <x v="0"/>
    <x v="226"/>
    <x v="8983"/>
    <x v="3"/>
    <x v="6"/>
    <n v="1986"/>
    <x v="0"/>
    <n v="0.09"/>
    <n v="184.1"/>
  </r>
  <r>
    <x v="10"/>
    <x v="0"/>
    <x v="227"/>
    <x v="8984"/>
    <x v="3"/>
    <x v="6"/>
    <n v="1520"/>
    <x v="0"/>
    <n v="0.09"/>
    <n v="140.93"/>
  </r>
  <r>
    <x v="10"/>
    <x v="0"/>
    <x v="228"/>
    <x v="8985"/>
    <x v="3"/>
    <x v="6"/>
    <n v="750"/>
    <x v="0"/>
    <n v="0.23"/>
    <n v="172.5"/>
  </r>
  <r>
    <x v="10"/>
    <x v="0"/>
    <x v="229"/>
    <x v="8986"/>
    <x v="3"/>
    <x v="6"/>
    <n v="150"/>
    <x v="0"/>
    <n v="0.23"/>
    <n v="34.5"/>
  </r>
  <r>
    <x v="10"/>
    <x v="0"/>
    <x v="239"/>
    <x v="8987"/>
    <x v="3"/>
    <x v="6"/>
    <n v="2055"/>
    <x v="0"/>
    <n v="7.0000000000000007E-2"/>
    <n v="143.85"/>
  </r>
  <r>
    <x v="10"/>
    <x v="0"/>
    <x v="243"/>
    <x v="8988"/>
    <x v="3"/>
    <x v="6"/>
    <n v="50"/>
    <x v="0"/>
    <n v="7.0000000000000007E-2"/>
    <n v="3.5"/>
  </r>
  <r>
    <x v="10"/>
    <x v="0"/>
    <x v="268"/>
    <x v="8989"/>
    <x v="3"/>
    <x v="6"/>
    <n v="2000"/>
    <x v="0"/>
    <n v="0.09"/>
    <n v="185.4"/>
  </r>
  <r>
    <x v="10"/>
    <x v="0"/>
    <x v="244"/>
    <x v="8990"/>
    <x v="3"/>
    <x v="6"/>
    <n v="2256"/>
    <x v="0"/>
    <n v="7.0000000000000007E-2"/>
    <n v="157.91999999999999"/>
  </r>
  <r>
    <x v="10"/>
    <x v="0"/>
    <x v="6"/>
    <x v="8991"/>
    <x v="3"/>
    <x v="6"/>
    <n v="1925"/>
    <x v="0"/>
    <n v="7.0000000000000007E-2"/>
    <n v="134.75"/>
  </r>
  <r>
    <x v="10"/>
    <x v="0"/>
    <x v="235"/>
    <x v="8992"/>
    <x v="3"/>
    <x v="6"/>
    <n v="120"/>
    <x v="0"/>
    <n v="7.0000000000000007E-2"/>
    <n v="8.4"/>
  </r>
  <r>
    <x v="10"/>
    <x v="0"/>
    <x v="256"/>
    <x v="8993"/>
    <x v="3"/>
    <x v="6"/>
    <n v="1000"/>
    <x v="0"/>
    <n v="1.1299999999999999"/>
    <n v="1132"/>
  </r>
  <r>
    <x v="10"/>
    <x v="0"/>
    <x v="266"/>
    <x v="8994"/>
    <x v="3"/>
    <x v="6"/>
    <n v="9500"/>
    <x v="0"/>
    <n v="0.09"/>
    <n v="880.65"/>
  </r>
  <r>
    <x v="10"/>
    <x v="0"/>
    <x v="212"/>
    <x v="8995"/>
    <x v="1"/>
    <x v="15"/>
    <n v="81.599999999999994"/>
    <x v="1"/>
    <n v="5.6"/>
    <n v="456.96"/>
  </r>
  <r>
    <x v="10"/>
    <x v="0"/>
    <x v="30"/>
    <x v="8996"/>
    <x v="3"/>
    <x v="6"/>
    <n v="966"/>
    <x v="0"/>
    <n v="7.0000000000000007E-2"/>
    <n v="67.62"/>
  </r>
  <r>
    <x v="10"/>
    <x v="0"/>
    <x v="31"/>
    <x v="8997"/>
    <x v="3"/>
    <x v="6"/>
    <n v="626"/>
    <x v="0"/>
    <n v="7.0000000000000007E-2"/>
    <n v="43.82"/>
  </r>
  <r>
    <x v="10"/>
    <x v="0"/>
    <x v="32"/>
    <x v="8998"/>
    <x v="3"/>
    <x v="6"/>
    <n v="500"/>
    <x v="0"/>
    <n v="0.38"/>
    <n v="190"/>
  </r>
  <r>
    <x v="10"/>
    <x v="0"/>
    <x v="285"/>
    <x v="8999"/>
    <x v="3"/>
    <x v="6"/>
    <n v="1000"/>
    <x v="0"/>
    <n v="0.09"/>
    <n v="92.71"/>
  </r>
  <r>
    <x v="10"/>
    <x v="0"/>
    <x v="33"/>
    <x v="9000"/>
    <x v="3"/>
    <x v="6"/>
    <n v="122"/>
    <x v="0"/>
    <n v="0.09"/>
    <n v="11.31"/>
  </r>
  <r>
    <x v="10"/>
    <x v="0"/>
    <x v="34"/>
    <x v="9001"/>
    <x v="3"/>
    <x v="6"/>
    <n v="2764"/>
    <x v="0"/>
    <n v="0.09"/>
    <n v="256.23"/>
  </r>
  <r>
    <x v="10"/>
    <x v="0"/>
    <x v="35"/>
    <x v="9002"/>
    <x v="3"/>
    <x v="6"/>
    <n v="3000"/>
    <x v="0"/>
    <n v="0.09"/>
    <n v="278.10000000000002"/>
  </r>
  <r>
    <x v="10"/>
    <x v="0"/>
    <x v="36"/>
    <x v="9003"/>
    <x v="3"/>
    <x v="6"/>
    <n v="669"/>
    <x v="0"/>
    <n v="7.0000000000000007E-2"/>
    <n v="46.83"/>
  </r>
  <r>
    <x v="10"/>
    <x v="0"/>
    <x v="37"/>
    <x v="9004"/>
    <x v="3"/>
    <x v="6"/>
    <n v="500"/>
    <x v="0"/>
    <n v="7.0000000000000007E-2"/>
    <n v="35"/>
  </r>
  <r>
    <x v="10"/>
    <x v="0"/>
    <x v="38"/>
    <x v="9005"/>
    <x v="3"/>
    <x v="13"/>
    <n v="350"/>
    <x v="0"/>
    <n v="0.01"/>
    <n v="2.8"/>
  </r>
  <r>
    <x v="10"/>
    <x v="0"/>
    <x v="39"/>
    <x v="9006"/>
    <x v="3"/>
    <x v="13"/>
    <n v="11050"/>
    <x v="0"/>
    <n v="0.01"/>
    <n v="88.4"/>
  </r>
  <r>
    <x v="10"/>
    <x v="0"/>
    <x v="39"/>
    <x v="9007"/>
    <x v="3"/>
    <x v="13"/>
    <n v="11050"/>
    <x v="0"/>
    <n v="0.01"/>
    <n v="88.4"/>
  </r>
  <r>
    <x v="10"/>
    <x v="0"/>
    <x v="40"/>
    <x v="9008"/>
    <x v="3"/>
    <x v="13"/>
    <n v="65000"/>
    <x v="0"/>
    <n v="0.01"/>
    <n v="520"/>
  </r>
  <r>
    <x v="10"/>
    <x v="0"/>
    <x v="40"/>
    <x v="9009"/>
    <x v="3"/>
    <x v="13"/>
    <n v="35750"/>
    <x v="0"/>
    <n v="0.01"/>
    <n v="286"/>
  </r>
  <r>
    <x v="10"/>
    <x v="0"/>
    <x v="40"/>
    <x v="9010"/>
    <x v="3"/>
    <x v="13"/>
    <n v="609050"/>
    <x v="0"/>
    <n v="0.01"/>
    <n v="4872.3999999999996"/>
  </r>
  <r>
    <x v="10"/>
    <x v="0"/>
    <x v="40"/>
    <x v="9011"/>
    <x v="3"/>
    <x v="13"/>
    <n v="81250"/>
    <x v="0"/>
    <n v="0.01"/>
    <n v="650"/>
  </r>
  <r>
    <x v="10"/>
    <x v="0"/>
    <x v="41"/>
    <x v="9012"/>
    <x v="3"/>
    <x v="13"/>
    <n v="1950"/>
    <x v="0"/>
    <n v="0.01"/>
    <n v="15.6"/>
  </r>
  <r>
    <x v="10"/>
    <x v="0"/>
    <x v="41"/>
    <x v="9013"/>
    <x v="3"/>
    <x v="13"/>
    <n v="9750"/>
    <x v="0"/>
    <n v="0.01"/>
    <n v="78"/>
  </r>
  <r>
    <x v="10"/>
    <x v="0"/>
    <x v="42"/>
    <x v="9014"/>
    <x v="3"/>
    <x v="13"/>
    <n v="65000"/>
    <x v="0"/>
    <n v="0.01"/>
    <n v="520"/>
  </r>
  <r>
    <x v="10"/>
    <x v="0"/>
    <x v="42"/>
    <x v="9015"/>
    <x v="3"/>
    <x v="13"/>
    <n v="48750"/>
    <x v="0"/>
    <n v="0.01"/>
    <n v="390"/>
  </r>
  <r>
    <x v="10"/>
    <x v="0"/>
    <x v="42"/>
    <x v="9016"/>
    <x v="3"/>
    <x v="13"/>
    <n v="16250"/>
    <x v="0"/>
    <n v="0.01"/>
    <n v="130"/>
  </r>
  <r>
    <x v="10"/>
    <x v="0"/>
    <x v="283"/>
    <x v="9017"/>
    <x v="3"/>
    <x v="13"/>
    <n v="18700"/>
    <x v="0"/>
    <n v="0.01"/>
    <n v="149.6"/>
  </r>
  <r>
    <x v="10"/>
    <x v="0"/>
    <x v="43"/>
    <x v="9018"/>
    <x v="3"/>
    <x v="13"/>
    <n v="2874"/>
    <x v="0"/>
    <n v="0.01"/>
    <n v="22.99"/>
  </r>
  <r>
    <x v="10"/>
    <x v="0"/>
    <x v="43"/>
    <x v="9019"/>
    <x v="3"/>
    <x v="13"/>
    <n v="45500"/>
    <x v="0"/>
    <n v="0.01"/>
    <n v="364"/>
  </r>
  <r>
    <x v="10"/>
    <x v="0"/>
    <x v="44"/>
    <x v="9020"/>
    <x v="3"/>
    <x v="13"/>
    <n v="16250"/>
    <x v="0"/>
    <n v="0.01"/>
    <n v="130"/>
  </r>
  <r>
    <x v="10"/>
    <x v="0"/>
    <x v="45"/>
    <x v="9021"/>
    <x v="3"/>
    <x v="13"/>
    <n v="32500"/>
    <x v="0"/>
    <n v="0.01"/>
    <n v="260"/>
  </r>
  <r>
    <x v="10"/>
    <x v="0"/>
    <x v="45"/>
    <x v="9022"/>
    <x v="3"/>
    <x v="13"/>
    <n v="471520"/>
    <x v="0"/>
    <n v="0.01"/>
    <n v="3772.16"/>
  </r>
  <r>
    <x v="10"/>
    <x v="0"/>
    <x v="45"/>
    <x v="9023"/>
    <x v="3"/>
    <x v="13"/>
    <n v="16250"/>
    <x v="0"/>
    <n v="0.01"/>
    <n v="130"/>
  </r>
  <r>
    <x v="10"/>
    <x v="0"/>
    <x v="45"/>
    <x v="9024"/>
    <x v="3"/>
    <x v="13"/>
    <n v="215150"/>
    <x v="0"/>
    <n v="0.01"/>
    <n v="1721.19"/>
  </r>
  <r>
    <x v="10"/>
    <x v="0"/>
    <x v="155"/>
    <x v="9025"/>
    <x v="3"/>
    <x v="13"/>
    <n v="32500"/>
    <x v="0"/>
    <n v="0.01"/>
    <n v="260"/>
  </r>
  <r>
    <x v="10"/>
    <x v="0"/>
    <x v="48"/>
    <x v="9026"/>
    <x v="3"/>
    <x v="13"/>
    <n v="284"/>
    <x v="0"/>
    <n v="0.01"/>
    <n v="2.27"/>
  </r>
  <r>
    <x v="10"/>
    <x v="0"/>
    <x v="49"/>
    <x v="9027"/>
    <x v="3"/>
    <x v="13"/>
    <n v="500"/>
    <x v="0"/>
    <n v="0.01"/>
    <n v="4"/>
  </r>
  <r>
    <x v="10"/>
    <x v="0"/>
    <x v="49"/>
    <x v="9028"/>
    <x v="3"/>
    <x v="13"/>
    <n v="11050"/>
    <x v="0"/>
    <n v="0.01"/>
    <n v="88.4"/>
  </r>
  <r>
    <x v="10"/>
    <x v="0"/>
    <x v="49"/>
    <x v="9029"/>
    <x v="3"/>
    <x v="13"/>
    <n v="1384"/>
    <x v="0"/>
    <n v="0.01"/>
    <n v="11.07"/>
  </r>
  <r>
    <x v="10"/>
    <x v="0"/>
    <x v="49"/>
    <x v="9030"/>
    <x v="3"/>
    <x v="13"/>
    <n v="26000"/>
    <x v="0"/>
    <n v="0.01"/>
    <n v="208"/>
  </r>
  <r>
    <x v="10"/>
    <x v="0"/>
    <x v="49"/>
    <x v="9031"/>
    <x v="3"/>
    <x v="13"/>
    <n v="20150"/>
    <x v="0"/>
    <n v="0.01"/>
    <n v="161.19999999999999"/>
  </r>
  <r>
    <x v="10"/>
    <x v="0"/>
    <x v="50"/>
    <x v="9032"/>
    <x v="3"/>
    <x v="13"/>
    <n v="934"/>
    <x v="0"/>
    <n v="0.01"/>
    <n v="7.47"/>
  </r>
  <r>
    <x v="10"/>
    <x v="0"/>
    <x v="271"/>
    <x v="9033"/>
    <x v="3"/>
    <x v="13"/>
    <n v="81250"/>
    <x v="0"/>
    <n v="0.01"/>
    <n v="650"/>
  </r>
  <r>
    <x v="10"/>
    <x v="0"/>
    <x v="51"/>
    <x v="9034"/>
    <x v="3"/>
    <x v="13"/>
    <n v="500"/>
    <x v="0"/>
    <n v="0.01"/>
    <n v="4"/>
  </r>
  <r>
    <x v="10"/>
    <x v="0"/>
    <x v="51"/>
    <x v="9035"/>
    <x v="3"/>
    <x v="13"/>
    <n v="5850"/>
    <x v="0"/>
    <n v="0.01"/>
    <n v="46.8"/>
  </r>
  <r>
    <x v="10"/>
    <x v="0"/>
    <x v="52"/>
    <x v="9036"/>
    <x v="3"/>
    <x v="13"/>
    <n v="500"/>
    <x v="0"/>
    <n v="0.01"/>
    <n v="4"/>
  </r>
  <r>
    <x v="10"/>
    <x v="0"/>
    <x v="52"/>
    <x v="9037"/>
    <x v="3"/>
    <x v="13"/>
    <n v="18200"/>
    <x v="0"/>
    <n v="0.01"/>
    <n v="145.6"/>
  </r>
  <r>
    <x v="10"/>
    <x v="0"/>
    <x v="52"/>
    <x v="9038"/>
    <x v="3"/>
    <x v="13"/>
    <n v="23400"/>
    <x v="0"/>
    <n v="0.01"/>
    <n v="187.2"/>
  </r>
  <r>
    <x v="10"/>
    <x v="0"/>
    <x v="54"/>
    <x v="9039"/>
    <x v="3"/>
    <x v="13"/>
    <n v="11050"/>
    <x v="0"/>
    <n v="0.01"/>
    <n v="88.4"/>
  </r>
  <r>
    <x v="10"/>
    <x v="0"/>
    <x v="54"/>
    <x v="9040"/>
    <x v="3"/>
    <x v="13"/>
    <n v="13650"/>
    <x v="0"/>
    <n v="0.01"/>
    <n v="109.2"/>
  </r>
  <r>
    <x v="10"/>
    <x v="0"/>
    <x v="55"/>
    <x v="9041"/>
    <x v="3"/>
    <x v="13"/>
    <n v="48750"/>
    <x v="0"/>
    <n v="0.01"/>
    <n v="390"/>
  </r>
  <r>
    <x v="10"/>
    <x v="0"/>
    <x v="286"/>
    <x v="9042"/>
    <x v="3"/>
    <x v="13"/>
    <n v="18700"/>
    <x v="0"/>
    <n v="0.01"/>
    <n v="149.6"/>
  </r>
  <r>
    <x v="10"/>
    <x v="0"/>
    <x v="60"/>
    <x v="9043"/>
    <x v="3"/>
    <x v="13"/>
    <n v="2600"/>
    <x v="0"/>
    <n v="0.01"/>
    <n v="20.8"/>
  </r>
  <r>
    <x v="10"/>
    <x v="0"/>
    <x v="60"/>
    <x v="9044"/>
    <x v="3"/>
    <x v="13"/>
    <n v="22700"/>
    <x v="0"/>
    <n v="0.01"/>
    <n v="181.6"/>
  </r>
  <r>
    <x v="10"/>
    <x v="0"/>
    <x v="60"/>
    <x v="9045"/>
    <x v="3"/>
    <x v="13"/>
    <n v="32500"/>
    <x v="0"/>
    <n v="0.01"/>
    <n v="260"/>
  </r>
  <r>
    <x v="10"/>
    <x v="0"/>
    <x v="60"/>
    <x v="9046"/>
    <x v="3"/>
    <x v="13"/>
    <n v="16250"/>
    <x v="0"/>
    <n v="0.01"/>
    <n v="130"/>
  </r>
  <r>
    <x v="10"/>
    <x v="0"/>
    <x v="61"/>
    <x v="9047"/>
    <x v="3"/>
    <x v="13"/>
    <n v="10400"/>
    <x v="0"/>
    <n v="0.01"/>
    <n v="83.2"/>
  </r>
  <r>
    <x v="10"/>
    <x v="0"/>
    <x v="84"/>
    <x v="9048"/>
    <x v="3"/>
    <x v="13"/>
    <n v="16250"/>
    <x v="0"/>
    <n v="0.01"/>
    <n v="130"/>
  </r>
  <r>
    <x v="10"/>
    <x v="0"/>
    <x v="84"/>
    <x v="9049"/>
    <x v="3"/>
    <x v="13"/>
    <n v="69178"/>
    <x v="0"/>
    <n v="0.01"/>
    <n v="553.41999999999996"/>
  </r>
  <r>
    <x v="10"/>
    <x v="0"/>
    <x v="84"/>
    <x v="9050"/>
    <x v="3"/>
    <x v="13"/>
    <n v="55530"/>
    <x v="0"/>
    <n v="0.01"/>
    <n v="444.24"/>
  </r>
  <r>
    <x v="10"/>
    <x v="0"/>
    <x v="105"/>
    <x v="9051"/>
    <x v="0"/>
    <x v="0"/>
    <n v="1040"/>
    <x v="0"/>
    <n v="1.2"/>
    <n v="1248"/>
  </r>
  <r>
    <x v="10"/>
    <x v="0"/>
    <x v="138"/>
    <x v="9052"/>
    <x v="0"/>
    <x v="0"/>
    <n v="360"/>
    <x v="0"/>
    <n v="1.5"/>
    <n v="540"/>
  </r>
  <r>
    <x v="10"/>
    <x v="0"/>
    <x v="287"/>
    <x v="9053"/>
    <x v="0"/>
    <x v="0"/>
    <n v="73"/>
    <x v="0"/>
    <n v="19.45"/>
    <n v="1419.85"/>
  </r>
  <r>
    <x v="10"/>
    <x v="0"/>
    <x v="135"/>
    <x v="9054"/>
    <x v="2"/>
    <x v="5"/>
    <n v="5"/>
    <x v="0"/>
    <n v="83.16"/>
    <n v="415.8"/>
  </r>
  <r>
    <x v="10"/>
    <x v="0"/>
    <x v="134"/>
    <x v="9055"/>
    <x v="2"/>
    <x v="5"/>
    <n v="5"/>
    <x v="0"/>
    <n v="79.41"/>
    <n v="397.05"/>
  </r>
  <r>
    <x v="10"/>
    <x v="0"/>
    <x v="72"/>
    <x v="9056"/>
    <x v="2"/>
    <x v="5"/>
    <n v="5"/>
    <x v="0"/>
    <n v="55.75"/>
    <n v="278.75"/>
  </r>
  <r>
    <x v="10"/>
    <x v="0"/>
    <x v="12"/>
    <x v="9057"/>
    <x v="4"/>
    <x v="9"/>
    <n v="89"/>
    <x v="0"/>
    <n v="42.21"/>
    <n v="3756.69"/>
  </r>
  <r>
    <x v="10"/>
    <x v="0"/>
    <x v="89"/>
    <x v="9058"/>
    <x v="3"/>
    <x v="17"/>
    <n v="50"/>
    <x v="0"/>
    <n v="0.35"/>
    <n v="17.5"/>
  </r>
  <r>
    <x v="10"/>
    <x v="0"/>
    <x v="89"/>
    <x v="9059"/>
    <x v="3"/>
    <x v="17"/>
    <n v="1400"/>
    <x v="0"/>
    <n v="0.35"/>
    <n v="490"/>
  </r>
  <r>
    <x v="10"/>
    <x v="0"/>
    <x v="88"/>
    <x v="9060"/>
    <x v="3"/>
    <x v="17"/>
    <n v="12851"/>
    <x v="0"/>
    <n v="0.19"/>
    <n v="2377.44"/>
  </r>
  <r>
    <x v="10"/>
    <x v="0"/>
    <x v="86"/>
    <x v="9061"/>
    <x v="3"/>
    <x v="17"/>
    <n v="16964"/>
    <x v="0"/>
    <n v="0.19"/>
    <n v="3138.34"/>
  </r>
  <r>
    <x v="10"/>
    <x v="0"/>
    <x v="85"/>
    <x v="9062"/>
    <x v="3"/>
    <x v="17"/>
    <n v="16469"/>
    <x v="0"/>
    <n v="0.19"/>
    <n v="3046.76"/>
  </r>
  <r>
    <x v="10"/>
    <x v="0"/>
    <x v="83"/>
    <x v="9063"/>
    <x v="3"/>
    <x v="17"/>
    <n v="19695"/>
    <x v="0"/>
    <n v="0.19"/>
    <n v="3643.57"/>
  </r>
  <r>
    <x v="10"/>
    <x v="0"/>
    <x v="124"/>
    <x v="9064"/>
    <x v="3"/>
    <x v="17"/>
    <n v="6062"/>
    <x v="0"/>
    <n v="0.19"/>
    <n v="1121.47"/>
  </r>
  <r>
    <x v="10"/>
    <x v="0"/>
    <x v="82"/>
    <x v="9065"/>
    <x v="3"/>
    <x v="17"/>
    <n v="18914"/>
    <x v="0"/>
    <n v="0.19"/>
    <n v="3499.09"/>
  </r>
  <r>
    <x v="10"/>
    <x v="0"/>
    <x v="81"/>
    <x v="9066"/>
    <x v="3"/>
    <x v="17"/>
    <n v="11472"/>
    <x v="0"/>
    <n v="0.19"/>
    <n v="2122.3200000000002"/>
  </r>
  <r>
    <x v="10"/>
    <x v="0"/>
    <x v="80"/>
    <x v="9067"/>
    <x v="3"/>
    <x v="17"/>
    <n v="150"/>
    <x v="0"/>
    <n v="0.19"/>
    <n v="27.75"/>
  </r>
  <r>
    <x v="10"/>
    <x v="0"/>
    <x v="123"/>
    <x v="9068"/>
    <x v="3"/>
    <x v="17"/>
    <n v="3980"/>
    <x v="0"/>
    <n v="0.19"/>
    <n v="736.3"/>
  </r>
  <r>
    <x v="10"/>
    <x v="0"/>
    <x v="281"/>
    <x v="9069"/>
    <x v="3"/>
    <x v="17"/>
    <n v="3094"/>
    <x v="0"/>
    <n v="0.35"/>
    <n v="1082.9000000000001"/>
  </r>
  <r>
    <x v="10"/>
    <x v="0"/>
    <x v="120"/>
    <x v="9070"/>
    <x v="3"/>
    <x v="11"/>
    <n v="2940"/>
    <x v="0"/>
    <n v="0.56000000000000005"/>
    <n v="1653.75"/>
  </r>
  <r>
    <x v="10"/>
    <x v="0"/>
    <x v="74"/>
    <x v="9071"/>
    <x v="3"/>
    <x v="17"/>
    <n v="12600"/>
    <x v="0"/>
    <n v="0.35"/>
    <n v="4410"/>
  </r>
  <r>
    <x v="10"/>
    <x v="0"/>
    <x v="73"/>
    <x v="9072"/>
    <x v="3"/>
    <x v="17"/>
    <n v="1189"/>
    <x v="0"/>
    <n v="0.35"/>
    <n v="416.15"/>
  </r>
  <r>
    <x v="10"/>
    <x v="0"/>
    <x v="117"/>
    <x v="9073"/>
    <x v="3"/>
    <x v="17"/>
    <n v="7708"/>
    <x v="0"/>
    <n v="0.35"/>
    <n v="2697.8"/>
  </r>
  <r>
    <x v="10"/>
    <x v="0"/>
    <x v="117"/>
    <x v="9074"/>
    <x v="3"/>
    <x v="17"/>
    <n v="24000"/>
    <x v="0"/>
    <n v="0.35"/>
    <n v="8400"/>
  </r>
  <r>
    <x v="10"/>
    <x v="0"/>
    <x v="117"/>
    <x v="9075"/>
    <x v="3"/>
    <x v="17"/>
    <n v="972"/>
    <x v="0"/>
    <n v="0.35"/>
    <n v="340.2"/>
  </r>
  <r>
    <x v="10"/>
    <x v="0"/>
    <x v="117"/>
    <x v="9076"/>
    <x v="3"/>
    <x v="17"/>
    <n v="17500"/>
    <x v="0"/>
    <n v="0.35"/>
    <n v="6125"/>
  </r>
  <r>
    <x v="10"/>
    <x v="0"/>
    <x v="274"/>
    <x v="9077"/>
    <x v="3"/>
    <x v="17"/>
    <n v="10200"/>
    <x v="0"/>
    <n v="0.35"/>
    <n v="3570"/>
  </r>
  <r>
    <x v="10"/>
    <x v="0"/>
    <x v="71"/>
    <x v="9078"/>
    <x v="3"/>
    <x v="17"/>
    <n v="125"/>
    <x v="0"/>
    <n v="0.35"/>
    <n v="43.75"/>
  </r>
  <r>
    <x v="10"/>
    <x v="0"/>
    <x v="71"/>
    <x v="9079"/>
    <x v="3"/>
    <x v="17"/>
    <n v="37450"/>
    <x v="0"/>
    <n v="0.35"/>
    <n v="13107.5"/>
  </r>
  <r>
    <x v="10"/>
    <x v="0"/>
    <x v="71"/>
    <x v="9080"/>
    <x v="3"/>
    <x v="17"/>
    <n v="1658"/>
    <x v="0"/>
    <n v="0.35"/>
    <n v="580.29999999999995"/>
  </r>
  <r>
    <x v="10"/>
    <x v="0"/>
    <x v="71"/>
    <x v="9081"/>
    <x v="3"/>
    <x v="17"/>
    <n v="7950"/>
    <x v="0"/>
    <n v="0.35"/>
    <n v="2782.5"/>
  </r>
  <r>
    <x v="10"/>
    <x v="0"/>
    <x v="71"/>
    <x v="9082"/>
    <x v="3"/>
    <x v="17"/>
    <n v="2550"/>
    <x v="0"/>
    <n v="0.35"/>
    <n v="892.5"/>
  </r>
  <r>
    <x v="10"/>
    <x v="0"/>
    <x v="71"/>
    <x v="9083"/>
    <x v="3"/>
    <x v="17"/>
    <n v="5500"/>
    <x v="0"/>
    <n v="0.35"/>
    <n v="1925"/>
  </r>
  <r>
    <x v="10"/>
    <x v="0"/>
    <x v="70"/>
    <x v="9084"/>
    <x v="3"/>
    <x v="17"/>
    <n v="12282"/>
    <x v="0"/>
    <n v="0.35"/>
    <n v="4298.7"/>
  </r>
  <r>
    <x v="10"/>
    <x v="0"/>
    <x v="275"/>
    <x v="9085"/>
    <x v="3"/>
    <x v="17"/>
    <n v="2550"/>
    <x v="0"/>
    <n v="0.35"/>
    <n v="892.5"/>
  </r>
  <r>
    <x v="10"/>
    <x v="0"/>
    <x v="116"/>
    <x v="9086"/>
    <x v="3"/>
    <x v="17"/>
    <n v="22904"/>
    <x v="0"/>
    <n v="0.34"/>
    <n v="7817.14"/>
  </r>
  <r>
    <x v="10"/>
    <x v="0"/>
    <x v="116"/>
    <x v="9087"/>
    <x v="3"/>
    <x v="17"/>
    <n v="11189"/>
    <x v="0"/>
    <n v="0.34"/>
    <n v="3818.81"/>
  </r>
  <r>
    <x v="10"/>
    <x v="0"/>
    <x v="115"/>
    <x v="9088"/>
    <x v="3"/>
    <x v="17"/>
    <n v="40"/>
    <x v="0"/>
    <n v="0.34"/>
    <n v="13.65"/>
  </r>
  <r>
    <x v="10"/>
    <x v="0"/>
    <x v="114"/>
    <x v="9089"/>
    <x v="4"/>
    <x v="8"/>
    <n v="32"/>
    <x v="0"/>
    <n v="79.260000000000005"/>
    <n v="2536.3200000000002"/>
  </r>
  <r>
    <x v="10"/>
    <x v="0"/>
    <x v="114"/>
    <x v="9090"/>
    <x v="4"/>
    <x v="8"/>
    <n v="64"/>
    <x v="0"/>
    <n v="79.260000000000005"/>
    <n v="5072.6400000000003"/>
  </r>
  <r>
    <x v="10"/>
    <x v="0"/>
    <x v="114"/>
    <x v="9091"/>
    <x v="4"/>
    <x v="8"/>
    <n v="6"/>
    <x v="0"/>
    <n v="39.630000000000003"/>
    <n v="237.78"/>
  </r>
  <r>
    <x v="10"/>
    <x v="0"/>
    <x v="114"/>
    <x v="9092"/>
    <x v="4"/>
    <x v="8"/>
    <n v="199"/>
    <x v="0"/>
    <n v="79.260000000000005"/>
    <n v="15772.74"/>
  </r>
  <r>
    <x v="10"/>
    <x v="0"/>
    <x v="114"/>
    <x v="9093"/>
    <x v="4"/>
    <x v="8"/>
    <n v="89"/>
    <x v="0"/>
    <n v="79.260000000000005"/>
    <n v="7054.14"/>
  </r>
  <r>
    <x v="10"/>
    <x v="0"/>
    <x v="114"/>
    <x v="9094"/>
    <x v="4"/>
    <x v="8"/>
    <n v="114"/>
    <x v="0"/>
    <n v="73.7"/>
    <n v="8401.56"/>
  </r>
  <r>
    <x v="10"/>
    <x v="0"/>
    <x v="114"/>
    <x v="9095"/>
    <x v="4"/>
    <x v="8"/>
    <n v="48"/>
    <x v="0"/>
    <n v="79.260000000000005"/>
    <n v="3804.48"/>
  </r>
  <r>
    <x v="10"/>
    <x v="0"/>
    <x v="11"/>
    <x v="9096"/>
    <x v="4"/>
    <x v="7"/>
    <n v="56"/>
    <x v="0"/>
    <n v="76.86"/>
    <n v="4304.3"/>
  </r>
  <r>
    <x v="10"/>
    <x v="0"/>
    <x v="11"/>
    <x v="9097"/>
    <x v="4"/>
    <x v="7"/>
    <n v="96"/>
    <x v="0"/>
    <n v="78.260000000000005"/>
    <n v="7512.96"/>
  </r>
  <r>
    <x v="10"/>
    <x v="0"/>
    <x v="11"/>
    <x v="9098"/>
    <x v="4"/>
    <x v="7"/>
    <n v="48"/>
    <x v="0"/>
    <n v="78.260000000000005"/>
    <n v="3756.48"/>
  </r>
  <r>
    <x v="10"/>
    <x v="0"/>
    <x v="11"/>
    <x v="9099"/>
    <x v="4"/>
    <x v="7"/>
    <n v="29"/>
    <x v="0"/>
    <n v="78.260000000000005"/>
    <n v="2269.54"/>
  </r>
  <r>
    <x v="10"/>
    <x v="0"/>
    <x v="64"/>
    <x v="9100"/>
    <x v="3"/>
    <x v="17"/>
    <n v="35350"/>
    <x v="0"/>
    <n v="0.35"/>
    <n v="12372.5"/>
  </r>
  <r>
    <x v="10"/>
    <x v="0"/>
    <x v="113"/>
    <x v="9101"/>
    <x v="4"/>
    <x v="9"/>
    <n v="34"/>
    <x v="0"/>
    <n v="42.21"/>
    <n v="1435.14"/>
  </r>
  <r>
    <x v="10"/>
    <x v="0"/>
    <x v="280"/>
    <x v="9102"/>
    <x v="4"/>
    <x v="9"/>
    <n v="48"/>
    <x v="0"/>
    <n v="46.61"/>
    <n v="2237.13"/>
  </r>
  <r>
    <x v="10"/>
    <x v="0"/>
    <x v="10"/>
    <x v="9103"/>
    <x v="4"/>
    <x v="9"/>
    <n v="15"/>
    <x v="0"/>
    <n v="42.21"/>
    <n v="633.15"/>
  </r>
  <r>
    <x v="10"/>
    <x v="0"/>
    <x v="10"/>
    <x v="9104"/>
    <x v="4"/>
    <x v="9"/>
    <n v="2"/>
    <x v="0"/>
    <n v="42.21"/>
    <n v="84.42"/>
  </r>
  <r>
    <x v="10"/>
    <x v="0"/>
    <x v="8"/>
    <x v="9105"/>
    <x v="4"/>
    <x v="7"/>
    <n v="8"/>
    <x v="0"/>
    <n v="58.7"/>
    <n v="469.56"/>
  </r>
  <r>
    <x v="10"/>
    <x v="0"/>
    <x v="8"/>
    <x v="9106"/>
    <x v="4"/>
    <x v="7"/>
    <n v="10"/>
    <x v="0"/>
    <n v="78.260000000000005"/>
    <n v="782.6"/>
  </r>
  <r>
    <x v="10"/>
    <x v="0"/>
    <x v="8"/>
    <x v="9107"/>
    <x v="4"/>
    <x v="7"/>
    <n v="54"/>
    <x v="0"/>
    <n v="66.67"/>
    <n v="3599.96"/>
  </r>
  <r>
    <x v="10"/>
    <x v="0"/>
    <x v="8"/>
    <x v="9108"/>
    <x v="4"/>
    <x v="7"/>
    <n v="48"/>
    <x v="0"/>
    <n v="78.260000000000005"/>
    <n v="3756.48"/>
  </r>
  <r>
    <x v="10"/>
    <x v="0"/>
    <x v="8"/>
    <x v="9109"/>
    <x v="4"/>
    <x v="7"/>
    <n v="181"/>
    <x v="0"/>
    <n v="78.260000000000005"/>
    <n v="14165.06"/>
  </r>
  <r>
    <x v="10"/>
    <x v="0"/>
    <x v="8"/>
    <x v="9110"/>
    <x v="4"/>
    <x v="7"/>
    <n v="299"/>
    <x v="0"/>
    <n v="76.95"/>
    <n v="23008.44"/>
  </r>
  <r>
    <x v="10"/>
    <x v="0"/>
    <x v="74"/>
    <x v="9111"/>
    <x v="3"/>
    <x v="17"/>
    <m/>
    <x v="0"/>
    <m/>
    <m/>
  </r>
  <r>
    <x v="10"/>
    <x v="0"/>
    <x v="74"/>
    <x v="9112"/>
    <x v="3"/>
    <x v="17"/>
    <m/>
    <x v="0"/>
    <m/>
    <m/>
  </r>
  <r>
    <x v="10"/>
    <x v="0"/>
    <x v="74"/>
    <x v="9113"/>
    <x v="3"/>
    <x v="17"/>
    <m/>
    <x v="0"/>
    <m/>
    <m/>
  </r>
  <r>
    <x v="10"/>
    <x v="0"/>
    <x v="74"/>
    <x v="9114"/>
    <x v="3"/>
    <x v="17"/>
    <m/>
    <x v="0"/>
    <m/>
    <m/>
  </r>
  <r>
    <x v="10"/>
    <x v="0"/>
    <x v="74"/>
    <x v="9115"/>
    <x v="3"/>
    <x v="17"/>
    <m/>
    <x v="0"/>
    <m/>
    <m/>
  </r>
  <r>
    <x v="10"/>
    <x v="0"/>
    <x v="74"/>
    <x v="9116"/>
    <x v="3"/>
    <x v="17"/>
    <m/>
    <x v="0"/>
    <m/>
    <m/>
  </r>
  <r>
    <x v="10"/>
    <x v="0"/>
    <x v="74"/>
    <x v="9117"/>
    <x v="3"/>
    <x v="17"/>
    <m/>
    <x v="0"/>
    <m/>
    <m/>
  </r>
  <r>
    <x v="10"/>
    <x v="0"/>
    <x v="73"/>
    <x v="9118"/>
    <x v="3"/>
    <x v="17"/>
    <m/>
    <x v="0"/>
    <m/>
    <m/>
  </r>
  <r>
    <x v="10"/>
    <x v="0"/>
    <x v="73"/>
    <x v="9119"/>
    <x v="3"/>
    <x v="17"/>
    <m/>
    <x v="0"/>
    <m/>
    <m/>
  </r>
  <r>
    <x v="10"/>
    <x v="0"/>
    <x v="73"/>
    <x v="9120"/>
    <x v="3"/>
    <x v="17"/>
    <m/>
    <x v="0"/>
    <m/>
    <m/>
  </r>
  <r>
    <x v="10"/>
    <x v="0"/>
    <x v="73"/>
    <x v="9121"/>
    <x v="3"/>
    <x v="17"/>
    <m/>
    <x v="0"/>
    <m/>
    <m/>
  </r>
  <r>
    <x v="10"/>
    <x v="0"/>
    <x v="117"/>
    <x v="9122"/>
    <x v="3"/>
    <x v="17"/>
    <m/>
    <x v="0"/>
    <m/>
    <m/>
  </r>
  <r>
    <x v="10"/>
    <x v="0"/>
    <x v="117"/>
    <x v="9123"/>
    <x v="3"/>
    <x v="17"/>
    <m/>
    <x v="0"/>
    <m/>
    <m/>
  </r>
  <r>
    <x v="10"/>
    <x v="0"/>
    <x v="117"/>
    <x v="9124"/>
    <x v="3"/>
    <x v="17"/>
    <m/>
    <x v="0"/>
    <m/>
    <m/>
  </r>
  <r>
    <x v="10"/>
    <x v="0"/>
    <x v="117"/>
    <x v="9125"/>
    <x v="3"/>
    <x v="17"/>
    <m/>
    <x v="0"/>
    <m/>
    <m/>
  </r>
  <r>
    <x v="10"/>
    <x v="0"/>
    <x v="71"/>
    <x v="9126"/>
    <x v="3"/>
    <x v="17"/>
    <m/>
    <x v="0"/>
    <m/>
    <m/>
  </r>
  <r>
    <x v="10"/>
    <x v="0"/>
    <x v="71"/>
    <x v="9127"/>
    <x v="3"/>
    <x v="17"/>
    <m/>
    <x v="0"/>
    <m/>
    <m/>
  </r>
  <r>
    <x v="10"/>
    <x v="0"/>
    <x v="70"/>
    <x v="9128"/>
    <x v="3"/>
    <x v="17"/>
    <m/>
    <x v="0"/>
    <m/>
    <m/>
  </r>
  <r>
    <x v="10"/>
    <x v="0"/>
    <x v="70"/>
    <x v="9129"/>
    <x v="3"/>
    <x v="17"/>
    <m/>
    <x v="0"/>
    <m/>
    <m/>
  </r>
  <r>
    <x v="10"/>
    <x v="0"/>
    <x v="70"/>
    <x v="9130"/>
    <x v="3"/>
    <x v="17"/>
    <m/>
    <x v="0"/>
    <m/>
    <m/>
  </r>
  <r>
    <x v="10"/>
    <x v="0"/>
    <x v="70"/>
    <x v="9131"/>
    <x v="3"/>
    <x v="17"/>
    <m/>
    <x v="0"/>
    <m/>
    <m/>
  </r>
  <r>
    <x v="10"/>
    <x v="0"/>
    <x v="20"/>
    <x v="9132"/>
    <x v="3"/>
    <x v="11"/>
    <n v="343"/>
    <x v="0"/>
    <n v="0.68"/>
    <n v="234.61"/>
  </r>
  <r>
    <x v="10"/>
    <x v="0"/>
    <x v="79"/>
    <x v="9133"/>
    <x v="3"/>
    <x v="17"/>
    <n v="46000"/>
    <x v="0"/>
    <n v="0.19"/>
    <n v="8510"/>
  </r>
  <r>
    <x v="10"/>
    <x v="0"/>
    <x v="121"/>
    <x v="9134"/>
    <x v="3"/>
    <x v="20"/>
    <n v="176000"/>
    <x v="0"/>
    <n v="0.02"/>
    <n v="2816"/>
  </r>
  <r>
    <x v="10"/>
    <x v="0"/>
    <x v="121"/>
    <x v="9135"/>
    <x v="3"/>
    <x v="20"/>
    <n v="176000"/>
    <x v="0"/>
    <n v="0.02"/>
    <n v="2816"/>
  </r>
  <r>
    <x v="10"/>
    <x v="0"/>
    <x v="120"/>
    <x v="9136"/>
    <x v="3"/>
    <x v="11"/>
    <n v="1387.5333000000001"/>
    <x v="0"/>
    <n v="0.56000000000000005"/>
    <n v="780.49"/>
  </r>
  <r>
    <x v="10"/>
    <x v="0"/>
    <x v="74"/>
    <x v="9137"/>
    <x v="3"/>
    <x v="17"/>
    <n v="2468"/>
    <x v="0"/>
    <n v="0.35"/>
    <n v="863.8"/>
  </r>
  <r>
    <x v="10"/>
    <x v="0"/>
    <x v="64"/>
    <x v="9138"/>
    <x v="3"/>
    <x v="17"/>
    <m/>
    <x v="0"/>
    <m/>
    <m/>
  </r>
  <r>
    <x v="10"/>
    <x v="0"/>
    <x v="64"/>
    <x v="9139"/>
    <x v="3"/>
    <x v="17"/>
    <m/>
    <x v="0"/>
    <m/>
    <m/>
  </r>
  <r>
    <x v="10"/>
    <x v="0"/>
    <x v="64"/>
    <x v="9140"/>
    <x v="3"/>
    <x v="17"/>
    <m/>
    <x v="0"/>
    <m/>
    <m/>
  </r>
  <r>
    <x v="10"/>
    <x v="0"/>
    <x v="64"/>
    <x v="9141"/>
    <x v="3"/>
    <x v="17"/>
    <m/>
    <x v="0"/>
    <m/>
    <m/>
  </r>
  <r>
    <x v="10"/>
    <x v="0"/>
    <x v="208"/>
    <x v="9142"/>
    <x v="3"/>
    <x v="11"/>
    <m/>
    <x v="0"/>
    <m/>
    <m/>
  </r>
  <r>
    <x v="10"/>
    <x v="0"/>
    <x v="64"/>
    <x v="9143"/>
    <x v="3"/>
    <x v="17"/>
    <m/>
    <x v="0"/>
    <m/>
    <m/>
  </r>
  <r>
    <x v="10"/>
    <x v="0"/>
    <x v="64"/>
    <x v="9144"/>
    <x v="3"/>
    <x v="17"/>
    <m/>
    <x v="0"/>
    <m/>
    <m/>
  </r>
  <r>
    <x v="10"/>
    <x v="0"/>
    <x v="64"/>
    <x v="9145"/>
    <x v="3"/>
    <x v="17"/>
    <m/>
    <x v="0"/>
    <m/>
    <m/>
  </r>
  <r>
    <x v="10"/>
    <x v="0"/>
    <x v="64"/>
    <x v="9146"/>
    <x v="3"/>
    <x v="17"/>
    <m/>
    <x v="0"/>
    <m/>
    <m/>
  </r>
  <r>
    <x v="10"/>
    <x v="0"/>
    <x v="112"/>
    <x v="9147"/>
    <x v="4"/>
    <x v="19"/>
    <m/>
    <x v="0"/>
    <m/>
    <m/>
  </r>
  <r>
    <x v="10"/>
    <x v="0"/>
    <x v="59"/>
    <x v="9148"/>
    <x v="1"/>
    <x v="15"/>
    <m/>
    <x v="1"/>
    <m/>
    <m/>
  </r>
  <r>
    <x v="10"/>
    <x v="0"/>
    <x v="58"/>
    <x v="9149"/>
    <x v="1"/>
    <x v="14"/>
    <m/>
    <x v="2"/>
    <m/>
    <m/>
  </r>
  <r>
    <x v="10"/>
    <x v="0"/>
    <x v="57"/>
    <x v="9150"/>
    <x v="1"/>
    <x v="15"/>
    <m/>
    <x v="1"/>
    <m/>
    <m/>
  </r>
  <r>
    <x v="10"/>
    <x v="0"/>
    <x v="57"/>
    <x v="9151"/>
    <x v="1"/>
    <x v="15"/>
    <m/>
    <x v="1"/>
    <m/>
    <m/>
  </r>
  <r>
    <x v="10"/>
    <x v="0"/>
    <x v="57"/>
    <x v="9152"/>
    <x v="1"/>
    <x v="15"/>
    <m/>
    <x v="1"/>
    <m/>
    <m/>
  </r>
  <r>
    <x v="10"/>
    <x v="0"/>
    <x v="57"/>
    <x v="9153"/>
    <x v="1"/>
    <x v="15"/>
    <m/>
    <x v="1"/>
    <m/>
    <m/>
  </r>
  <r>
    <x v="10"/>
    <x v="0"/>
    <x v="57"/>
    <x v="9154"/>
    <x v="1"/>
    <x v="15"/>
    <m/>
    <x v="1"/>
    <m/>
    <m/>
  </r>
  <r>
    <x v="10"/>
    <x v="0"/>
    <x v="57"/>
    <x v="9155"/>
    <x v="1"/>
    <x v="15"/>
    <m/>
    <x v="1"/>
    <m/>
    <m/>
  </r>
  <r>
    <x v="10"/>
    <x v="0"/>
    <x v="0"/>
    <x v="9156"/>
    <x v="0"/>
    <x v="0"/>
    <m/>
    <x v="0"/>
    <m/>
    <m/>
  </r>
  <r>
    <x v="10"/>
    <x v="0"/>
    <x v="108"/>
    <x v="9157"/>
    <x v="6"/>
    <x v="14"/>
    <m/>
    <x v="0"/>
    <m/>
    <m/>
  </r>
  <r>
    <x v="10"/>
    <x v="0"/>
    <x v="20"/>
    <x v="9158"/>
    <x v="3"/>
    <x v="11"/>
    <n v="1196"/>
    <x v="0"/>
    <n v="0.68"/>
    <n v="818.06"/>
  </r>
  <r>
    <x v="10"/>
    <x v="0"/>
    <x v="22"/>
    <x v="9159"/>
    <x v="3"/>
    <x v="11"/>
    <n v="782"/>
    <x v="0"/>
    <n v="1.2"/>
    <n v="938.4"/>
  </r>
  <r>
    <x v="10"/>
    <x v="0"/>
    <x v="205"/>
    <x v="9160"/>
    <x v="3"/>
    <x v="11"/>
    <n v="775"/>
    <x v="0"/>
    <n v="0.68"/>
    <n v="530.1"/>
  </r>
  <r>
    <x v="10"/>
    <x v="0"/>
    <x v="299"/>
    <x v="9161"/>
    <x v="4"/>
    <x v="7"/>
    <n v="137"/>
    <x v="0"/>
    <n v="78.260000000000005"/>
    <n v="10721.62"/>
  </r>
  <r>
    <x v="10"/>
    <x v="0"/>
    <x v="299"/>
    <x v="9162"/>
    <x v="4"/>
    <x v="7"/>
    <n v="408"/>
    <x v="0"/>
    <n v="78.260000000000005"/>
    <n v="31930.080000000002"/>
  </r>
  <r>
    <x v="10"/>
    <x v="0"/>
    <x v="299"/>
    <x v="9163"/>
    <x v="4"/>
    <x v="7"/>
    <n v="211"/>
    <x v="0"/>
    <n v="78.260000000000005"/>
    <n v="16512.86"/>
  </r>
  <r>
    <x v="10"/>
    <x v="0"/>
    <x v="299"/>
    <x v="9164"/>
    <x v="4"/>
    <x v="7"/>
    <n v="95"/>
    <x v="0"/>
    <n v="78.260000000000005"/>
    <n v="7434.7"/>
  </r>
  <r>
    <x v="10"/>
    <x v="0"/>
    <x v="299"/>
    <x v="9165"/>
    <x v="4"/>
    <x v="7"/>
    <n v="60"/>
    <x v="0"/>
    <n v="78.260000000000005"/>
    <n v="4695.6000000000004"/>
  </r>
  <r>
    <x v="10"/>
    <x v="0"/>
    <x v="299"/>
    <x v="9166"/>
    <x v="4"/>
    <x v="7"/>
    <n v="106"/>
    <x v="0"/>
    <n v="78.260000000000005"/>
    <n v="8295.56"/>
  </r>
  <r>
    <x v="10"/>
    <x v="0"/>
    <x v="299"/>
    <x v="9167"/>
    <x v="4"/>
    <x v="7"/>
    <n v="254"/>
    <x v="0"/>
    <n v="78.260000000000005"/>
    <n v="19878.04"/>
  </r>
  <r>
    <x v="10"/>
    <x v="0"/>
    <x v="204"/>
    <x v="9168"/>
    <x v="1"/>
    <x v="21"/>
    <n v="120.14215"/>
    <x v="1"/>
    <n v="2.99"/>
    <n v="359.16"/>
  </r>
  <r>
    <x v="10"/>
    <x v="0"/>
    <x v="204"/>
    <x v="9169"/>
    <x v="1"/>
    <x v="21"/>
    <n v="5.7239500000000003"/>
    <x v="1"/>
    <n v="2.99"/>
    <n v="17.11"/>
  </r>
  <r>
    <x v="10"/>
    <x v="0"/>
    <x v="203"/>
    <x v="9170"/>
    <x v="1"/>
    <x v="21"/>
    <n v="59.349249999999998"/>
    <x v="1"/>
    <n v="2.99"/>
    <n v="177.71"/>
  </r>
  <r>
    <x v="10"/>
    <x v="0"/>
    <x v="240"/>
    <x v="9171"/>
    <x v="1"/>
    <x v="15"/>
    <n v="40"/>
    <x v="1"/>
    <n v="13.25"/>
    <n v="530"/>
  </r>
  <r>
    <x v="10"/>
    <x v="0"/>
    <x v="215"/>
    <x v="9172"/>
    <x v="1"/>
    <x v="15"/>
    <n v="40"/>
    <x v="1"/>
    <n v="16.2"/>
    <n v="648"/>
  </r>
  <r>
    <x v="10"/>
    <x v="0"/>
    <x v="167"/>
    <x v="9173"/>
    <x v="1"/>
    <x v="15"/>
    <n v="4.5999999999999996"/>
    <x v="1"/>
    <n v="15.8"/>
    <n v="72.680000000000007"/>
  </r>
  <r>
    <x v="10"/>
    <x v="0"/>
    <x v="167"/>
    <x v="9174"/>
    <x v="1"/>
    <x v="15"/>
    <n v="369.7"/>
    <x v="1"/>
    <n v="15.8"/>
    <n v="5841.26"/>
  </r>
  <r>
    <x v="10"/>
    <x v="0"/>
    <x v="166"/>
    <x v="9175"/>
    <x v="1"/>
    <x v="15"/>
    <n v="107.40049999999999"/>
    <x v="1"/>
    <n v="2.41"/>
    <n v="258.58"/>
  </r>
  <r>
    <x v="10"/>
    <x v="0"/>
    <x v="165"/>
    <x v="9176"/>
    <x v="1"/>
    <x v="15"/>
    <n v="111.05"/>
    <x v="1"/>
    <n v="16.5"/>
    <n v="1832.38"/>
  </r>
  <r>
    <x v="10"/>
    <x v="0"/>
    <x v="165"/>
    <x v="9177"/>
    <x v="1"/>
    <x v="15"/>
    <n v="40"/>
    <x v="1"/>
    <n v="16.5"/>
    <n v="660"/>
  </r>
  <r>
    <x v="10"/>
    <x v="0"/>
    <x v="163"/>
    <x v="9178"/>
    <x v="1"/>
    <x v="15"/>
    <n v="7.65"/>
    <x v="1"/>
    <n v="16.329999999999998"/>
    <n v="124.92"/>
  </r>
  <r>
    <x v="10"/>
    <x v="0"/>
    <x v="163"/>
    <x v="9179"/>
    <x v="1"/>
    <x v="15"/>
    <n v="42.35"/>
    <x v="1"/>
    <n v="16.329999999999998"/>
    <n v="691.58"/>
  </r>
  <r>
    <x v="10"/>
    <x v="0"/>
    <x v="202"/>
    <x v="9180"/>
    <x v="1"/>
    <x v="21"/>
    <n v="88"/>
    <x v="1"/>
    <n v="3.44"/>
    <n v="302.7"/>
  </r>
  <r>
    <x v="10"/>
    <x v="0"/>
    <x v="202"/>
    <x v="9181"/>
    <x v="1"/>
    <x v="21"/>
    <n v="12.320499999999999"/>
    <x v="1"/>
    <n v="3.44"/>
    <n v="42.38"/>
  </r>
  <r>
    <x v="10"/>
    <x v="0"/>
    <x v="201"/>
    <x v="9182"/>
    <x v="1"/>
    <x v="21"/>
    <n v="52.594524"/>
    <x v="1"/>
    <n v="96"/>
    <n v="5049.07"/>
  </r>
  <r>
    <x v="10"/>
    <x v="0"/>
    <x v="200"/>
    <x v="9183"/>
    <x v="1"/>
    <x v="21"/>
    <n v="32.941223000000001"/>
    <x v="1"/>
    <n v="95"/>
    <n v="3129.42"/>
  </r>
  <r>
    <x v="10"/>
    <x v="0"/>
    <x v="199"/>
    <x v="9184"/>
    <x v="1"/>
    <x v="21"/>
    <n v="56.707023999999997"/>
    <x v="1"/>
    <n v="96.5"/>
    <n v="5472.23"/>
  </r>
  <r>
    <x v="10"/>
    <x v="0"/>
    <x v="198"/>
    <x v="9185"/>
    <x v="1"/>
    <x v="21"/>
    <n v="118.15989999999999"/>
    <x v="1"/>
    <n v="4.7"/>
    <n v="555.30999999999995"/>
  </r>
  <r>
    <x v="10"/>
    <x v="0"/>
    <x v="141"/>
    <x v="9186"/>
    <x v="1"/>
    <x v="21"/>
    <n v="107.2"/>
    <x v="1"/>
    <n v="21.89"/>
    <n v="2346.62"/>
  </r>
  <r>
    <x v="10"/>
    <x v="0"/>
    <x v="140"/>
    <x v="9187"/>
    <x v="1"/>
    <x v="21"/>
    <n v="0.3"/>
    <x v="1"/>
    <n v="31.27"/>
    <n v="9.3800000000000008"/>
  </r>
  <r>
    <x v="10"/>
    <x v="0"/>
    <x v="254"/>
    <x v="9188"/>
    <x v="1"/>
    <x v="12"/>
    <n v="0.13707572000000001"/>
    <x v="2"/>
    <n v="7.66"/>
    <n v="1.05"/>
  </r>
  <r>
    <x v="10"/>
    <x v="0"/>
    <x v="254"/>
    <x v="9189"/>
    <x v="1"/>
    <x v="12"/>
    <n v="0.86310299999999995"/>
    <x v="2"/>
    <n v="7.67"/>
    <n v="6.62"/>
  </r>
  <r>
    <x v="10"/>
    <x v="0"/>
    <x v="197"/>
    <x v="9190"/>
    <x v="1"/>
    <x v="22"/>
    <n v="110"/>
    <x v="2"/>
    <n v="6.65"/>
    <n v="731.5"/>
  </r>
  <r>
    <x v="10"/>
    <x v="0"/>
    <x v="197"/>
    <x v="9191"/>
    <x v="1"/>
    <x v="22"/>
    <n v="55"/>
    <x v="2"/>
    <n v="6.65"/>
    <n v="365.75"/>
  </r>
  <r>
    <x v="10"/>
    <x v="0"/>
    <x v="196"/>
    <x v="9192"/>
    <x v="1"/>
    <x v="22"/>
    <n v="55"/>
    <x v="2"/>
    <n v="7.65"/>
    <n v="420.75"/>
  </r>
  <r>
    <x v="10"/>
    <x v="0"/>
    <x v="62"/>
    <x v="9193"/>
    <x v="0"/>
    <x v="0"/>
    <n v="106"/>
    <x v="0"/>
    <n v="0"/>
    <n v="0"/>
  </r>
  <r>
    <x v="10"/>
    <x v="0"/>
    <x v="63"/>
    <x v="9194"/>
    <x v="3"/>
    <x v="16"/>
    <n v="45"/>
    <x v="3"/>
    <n v="0"/>
    <n v="0"/>
  </r>
  <r>
    <x v="10"/>
    <x v="0"/>
    <x v="65"/>
    <x v="9195"/>
    <x v="3"/>
    <x v="16"/>
    <n v="58.809376"/>
    <x v="3"/>
    <n v="0"/>
    <n v="0"/>
  </r>
  <r>
    <x v="10"/>
    <x v="0"/>
    <x v="66"/>
    <x v="9196"/>
    <x v="3"/>
    <x v="16"/>
    <n v="52"/>
    <x v="0"/>
    <n v="0"/>
    <n v="0"/>
  </r>
  <r>
    <x v="10"/>
    <x v="0"/>
    <x v="69"/>
    <x v="9197"/>
    <x v="6"/>
    <x v="5"/>
    <n v="480"/>
    <x v="0"/>
    <n v="0"/>
    <n v="0"/>
  </r>
  <r>
    <x v="10"/>
    <x v="0"/>
    <x v="173"/>
    <x v="9198"/>
    <x v="1"/>
    <x v="15"/>
    <n v="214.95"/>
    <x v="1"/>
    <n v="0"/>
    <n v="0"/>
  </r>
  <r>
    <x v="10"/>
    <x v="0"/>
    <x v="173"/>
    <x v="9199"/>
    <x v="1"/>
    <x v="15"/>
    <n v="18.850000000000001"/>
    <x v="1"/>
    <n v="0"/>
    <n v="0"/>
  </r>
  <r>
    <x v="10"/>
    <x v="0"/>
    <x v="78"/>
    <x v="9200"/>
    <x v="5"/>
    <x v="12"/>
    <n v="38.35"/>
    <x v="2"/>
    <n v="0"/>
    <n v="0"/>
  </r>
  <r>
    <x v="10"/>
    <x v="0"/>
    <x v="297"/>
    <x v="9201"/>
    <x v="5"/>
    <x v="12"/>
    <n v="63.983499999999999"/>
    <x v="2"/>
    <n v="0"/>
    <n v="0"/>
  </r>
  <r>
    <x v="10"/>
    <x v="0"/>
    <x v="294"/>
    <x v="9202"/>
    <x v="5"/>
    <x v="12"/>
    <n v="63.983499999999999"/>
    <x v="2"/>
    <n v="0"/>
    <n v="0"/>
  </r>
  <r>
    <x v="10"/>
    <x v="0"/>
    <x v="291"/>
    <x v="9203"/>
    <x v="5"/>
    <x v="12"/>
    <n v="38"/>
    <x v="2"/>
    <n v="0"/>
    <n v="0"/>
  </r>
  <r>
    <x v="10"/>
    <x v="0"/>
    <x v="288"/>
    <x v="9204"/>
    <x v="5"/>
    <x v="12"/>
    <n v="63.983499999999999"/>
    <x v="2"/>
    <n v="0"/>
    <n v="0"/>
  </r>
  <r>
    <x v="10"/>
    <x v="0"/>
    <x v="288"/>
    <x v="9205"/>
    <x v="5"/>
    <x v="12"/>
    <n v="11.2165"/>
    <x v="2"/>
    <n v="0"/>
    <n v="0"/>
  </r>
  <r>
    <x v="10"/>
    <x v="0"/>
    <x v="254"/>
    <x v="9206"/>
    <x v="1"/>
    <x v="12"/>
    <n v="1"/>
    <x v="2"/>
    <n v="7.67"/>
    <n v="7.67"/>
  </r>
  <r>
    <x v="10"/>
    <x v="0"/>
    <x v="253"/>
    <x v="9207"/>
    <x v="1"/>
    <x v="12"/>
    <n v="0.17299999999999999"/>
    <x v="2"/>
    <n v="23.99"/>
    <n v="4.1500000000000004"/>
  </r>
  <r>
    <x v="10"/>
    <x v="0"/>
    <x v="252"/>
    <x v="9208"/>
    <x v="5"/>
    <x v="12"/>
    <n v="4.05"/>
    <x v="2"/>
    <n v="3.45"/>
    <n v="13.97"/>
  </r>
  <r>
    <x v="10"/>
    <x v="0"/>
    <x v="252"/>
    <x v="9209"/>
    <x v="5"/>
    <x v="12"/>
    <n v="3.875"/>
    <x v="2"/>
    <n v="3.45"/>
    <n v="13.37"/>
  </r>
  <r>
    <x v="10"/>
    <x v="0"/>
    <x v="252"/>
    <x v="9210"/>
    <x v="5"/>
    <x v="12"/>
    <n v="1.175"/>
    <x v="2"/>
    <n v="3.45"/>
    <n v="4.05"/>
  </r>
  <r>
    <x v="10"/>
    <x v="0"/>
    <x v="192"/>
    <x v="9211"/>
    <x v="5"/>
    <x v="12"/>
    <n v="2.35"/>
    <x v="2"/>
    <n v="3.96"/>
    <n v="9.31"/>
  </r>
  <r>
    <x v="10"/>
    <x v="0"/>
    <x v="192"/>
    <x v="9212"/>
    <x v="5"/>
    <x v="12"/>
    <n v="2.4500000000000002"/>
    <x v="2"/>
    <n v="3.96"/>
    <n v="9.7100000000000009"/>
  </r>
  <r>
    <x v="10"/>
    <x v="0"/>
    <x v="191"/>
    <x v="9213"/>
    <x v="5"/>
    <x v="12"/>
    <n v="0.96"/>
    <x v="2"/>
    <n v="2.1800000000000002"/>
    <n v="2.09"/>
  </r>
  <r>
    <x v="10"/>
    <x v="0"/>
    <x v="191"/>
    <x v="9214"/>
    <x v="5"/>
    <x v="12"/>
    <n v="4.5129999999999999"/>
    <x v="2"/>
    <n v="2.17"/>
    <n v="9.8000000000000007"/>
  </r>
  <r>
    <x v="10"/>
    <x v="0"/>
    <x v="191"/>
    <x v="9215"/>
    <x v="5"/>
    <x v="12"/>
    <n v="4.5129999999999999"/>
    <x v="2"/>
    <n v="2.17"/>
    <n v="9.8000000000000007"/>
  </r>
  <r>
    <x v="10"/>
    <x v="0"/>
    <x v="191"/>
    <x v="9216"/>
    <x v="5"/>
    <x v="12"/>
    <n v="0.96"/>
    <x v="2"/>
    <n v="2.1800000000000002"/>
    <n v="2.09"/>
  </r>
  <r>
    <x v="10"/>
    <x v="0"/>
    <x v="191"/>
    <x v="9217"/>
    <x v="5"/>
    <x v="12"/>
    <n v="500"/>
    <x v="2"/>
    <n v="2.17"/>
    <n v="1086.2"/>
  </r>
  <r>
    <x v="10"/>
    <x v="0"/>
    <x v="191"/>
    <x v="9218"/>
    <x v="5"/>
    <x v="12"/>
    <n v="6.2060000000000004"/>
    <x v="2"/>
    <n v="2.17"/>
    <n v="13.48"/>
  </r>
  <r>
    <x v="10"/>
    <x v="0"/>
    <x v="191"/>
    <x v="9219"/>
    <x v="5"/>
    <x v="12"/>
    <n v="6.226"/>
    <x v="2"/>
    <n v="2.17"/>
    <n v="13.53"/>
  </r>
  <r>
    <x v="10"/>
    <x v="0"/>
    <x v="191"/>
    <x v="9220"/>
    <x v="5"/>
    <x v="12"/>
    <n v="75"/>
    <x v="2"/>
    <n v="2.17"/>
    <n v="162.93"/>
  </r>
  <r>
    <x v="10"/>
    <x v="0"/>
    <x v="191"/>
    <x v="9221"/>
    <x v="5"/>
    <x v="12"/>
    <n v="3.8250000000000002"/>
    <x v="2"/>
    <n v="2.17"/>
    <n v="8.31"/>
  </r>
  <r>
    <x v="10"/>
    <x v="0"/>
    <x v="191"/>
    <x v="9222"/>
    <x v="5"/>
    <x v="12"/>
    <n v="100"/>
    <x v="2"/>
    <n v="2.17"/>
    <n v="217.24"/>
  </r>
  <r>
    <x v="10"/>
    <x v="0"/>
    <x v="190"/>
    <x v="9223"/>
    <x v="5"/>
    <x v="12"/>
    <n v="30"/>
    <x v="2"/>
    <n v="3.09"/>
    <n v="92.63"/>
  </r>
  <r>
    <x v="10"/>
    <x v="0"/>
    <x v="251"/>
    <x v="9224"/>
    <x v="5"/>
    <x v="12"/>
    <n v="801.79"/>
    <x v="2"/>
    <n v="4.26"/>
    <n v="3416.43"/>
  </r>
  <r>
    <x v="10"/>
    <x v="0"/>
    <x v="251"/>
    <x v="9225"/>
    <x v="5"/>
    <x v="12"/>
    <n v="249.04"/>
    <x v="2"/>
    <n v="4.26"/>
    <n v="1061.1600000000001"/>
  </r>
  <r>
    <x v="10"/>
    <x v="0"/>
    <x v="261"/>
    <x v="9226"/>
    <x v="5"/>
    <x v="12"/>
    <n v="100"/>
    <x v="2"/>
    <n v="0.22"/>
    <n v="21.62"/>
  </r>
  <r>
    <x v="10"/>
    <x v="0"/>
    <x v="265"/>
    <x v="9227"/>
    <x v="5"/>
    <x v="12"/>
    <n v="25.29"/>
    <x v="2"/>
    <n v="3"/>
    <n v="75.930000000000007"/>
  </r>
  <r>
    <x v="10"/>
    <x v="0"/>
    <x v="250"/>
    <x v="9228"/>
    <x v="5"/>
    <x v="12"/>
    <n v="7.05"/>
    <x v="2"/>
    <n v="3.89"/>
    <n v="27.45"/>
  </r>
  <r>
    <x v="10"/>
    <x v="0"/>
    <x v="264"/>
    <x v="9229"/>
    <x v="5"/>
    <x v="12"/>
    <n v="25.29"/>
    <x v="2"/>
    <n v="2.7"/>
    <n v="68.22"/>
  </r>
  <r>
    <x v="10"/>
    <x v="0"/>
    <x v="300"/>
    <x v="9230"/>
    <x v="5"/>
    <x v="12"/>
    <n v="465.27526999999998"/>
    <x v="2"/>
    <n v="3.59"/>
    <n v="1671.45"/>
  </r>
  <r>
    <x v="10"/>
    <x v="0"/>
    <x v="249"/>
    <x v="9231"/>
    <x v="5"/>
    <x v="12"/>
    <n v="4.05"/>
    <x v="2"/>
    <n v="3.12"/>
    <n v="12.64"/>
  </r>
  <r>
    <x v="10"/>
    <x v="0"/>
    <x v="249"/>
    <x v="9232"/>
    <x v="5"/>
    <x v="12"/>
    <n v="3.875"/>
    <x v="2"/>
    <n v="3.12"/>
    <n v="12.1"/>
  </r>
  <r>
    <x v="10"/>
    <x v="0"/>
    <x v="249"/>
    <x v="9233"/>
    <x v="5"/>
    <x v="12"/>
    <n v="1.175"/>
    <x v="2"/>
    <n v="3.12"/>
    <n v="3.67"/>
  </r>
  <r>
    <x v="10"/>
    <x v="0"/>
    <x v="246"/>
    <x v="9234"/>
    <x v="5"/>
    <x v="12"/>
    <n v="2.35"/>
    <x v="2"/>
    <n v="3.77"/>
    <n v="8.85"/>
  </r>
  <r>
    <x v="10"/>
    <x v="0"/>
    <x v="246"/>
    <x v="9235"/>
    <x v="5"/>
    <x v="12"/>
    <n v="2.4500000000000002"/>
    <x v="2"/>
    <n v="3.77"/>
    <n v="9.23"/>
  </r>
  <r>
    <x v="10"/>
    <x v="0"/>
    <x v="187"/>
    <x v="9236"/>
    <x v="5"/>
    <x v="12"/>
    <n v="156"/>
    <x v="2"/>
    <n v="5.24"/>
    <n v="818.17"/>
  </r>
  <r>
    <x v="10"/>
    <x v="0"/>
    <x v="186"/>
    <x v="9237"/>
    <x v="5"/>
    <x v="12"/>
    <n v="55"/>
    <x v="2"/>
    <n v="0"/>
    <n v="0"/>
  </r>
  <r>
    <x v="10"/>
    <x v="0"/>
    <x v="185"/>
    <x v="9238"/>
    <x v="5"/>
    <x v="12"/>
    <n v="38.35"/>
    <x v="2"/>
    <n v="4.7300000000000004"/>
    <n v="181.38"/>
  </r>
  <r>
    <x v="10"/>
    <x v="0"/>
    <x v="248"/>
    <x v="9239"/>
    <x v="5"/>
    <x v="12"/>
    <n v="7.05"/>
    <x v="2"/>
    <n v="3.1"/>
    <n v="21.87"/>
  </r>
  <r>
    <x v="10"/>
    <x v="0"/>
    <x v="248"/>
    <x v="9240"/>
    <x v="5"/>
    <x v="12"/>
    <n v="3.875"/>
    <x v="2"/>
    <n v="3.1"/>
    <n v="12.02"/>
  </r>
  <r>
    <x v="10"/>
    <x v="0"/>
    <x v="248"/>
    <x v="9241"/>
    <x v="5"/>
    <x v="12"/>
    <n v="1.175"/>
    <x v="2"/>
    <n v="3.11"/>
    <n v="3.65"/>
  </r>
  <r>
    <x v="10"/>
    <x v="0"/>
    <x v="245"/>
    <x v="9242"/>
    <x v="5"/>
    <x v="12"/>
    <n v="2.35"/>
    <x v="2"/>
    <n v="3.59"/>
    <n v="8.44"/>
  </r>
  <r>
    <x v="10"/>
    <x v="0"/>
    <x v="245"/>
    <x v="9243"/>
    <x v="5"/>
    <x v="12"/>
    <n v="2.4500000000000002"/>
    <x v="2"/>
    <n v="3.59"/>
    <n v="8.8000000000000007"/>
  </r>
  <r>
    <x v="10"/>
    <x v="0"/>
    <x v="184"/>
    <x v="9244"/>
    <x v="4"/>
    <x v="7"/>
    <n v="34"/>
    <x v="0"/>
    <n v="76.930000000000007"/>
    <n v="2615.58"/>
  </r>
  <r>
    <x v="10"/>
    <x v="0"/>
    <x v="184"/>
    <x v="9245"/>
    <x v="4"/>
    <x v="7"/>
    <n v="3"/>
    <x v="0"/>
    <n v="79.260000000000005"/>
    <n v="237.78"/>
  </r>
  <r>
    <x v="10"/>
    <x v="0"/>
    <x v="242"/>
    <x v="9246"/>
    <x v="4"/>
    <x v="8"/>
    <n v="11"/>
    <x v="0"/>
    <n v="72.05"/>
    <n v="792.6"/>
  </r>
  <r>
    <x v="10"/>
    <x v="0"/>
    <x v="242"/>
    <x v="9247"/>
    <x v="4"/>
    <x v="8"/>
    <n v="10"/>
    <x v="0"/>
    <n v="79.260000000000005"/>
    <n v="792.6"/>
  </r>
  <r>
    <x v="10"/>
    <x v="0"/>
    <x v="301"/>
    <x v="9248"/>
    <x v="5"/>
    <x v="12"/>
    <n v="465.48468000000003"/>
    <x v="2"/>
    <n v="3.59"/>
    <n v="1671.09"/>
  </r>
  <r>
    <x v="10"/>
    <x v="0"/>
    <x v="302"/>
    <x v="9249"/>
    <x v="5"/>
    <x v="12"/>
    <n v="465.6422"/>
    <x v="2"/>
    <n v="2.1800000000000002"/>
    <n v="1015.1"/>
  </r>
  <r>
    <x v="10"/>
    <x v="0"/>
    <x v="303"/>
    <x v="9250"/>
    <x v="5"/>
    <x v="12"/>
    <n v="465.48468000000003"/>
    <x v="2"/>
    <n v="3.59"/>
    <n v="1671.09"/>
  </r>
  <r>
    <x v="10"/>
    <x v="0"/>
    <x v="276"/>
    <x v="9251"/>
    <x v="5"/>
    <x v="12"/>
    <n v="32.392242000000003"/>
    <x v="2"/>
    <n v="2.3199999999999998"/>
    <n v="75.150000000000006"/>
  </r>
  <r>
    <x v="10"/>
    <x v="0"/>
    <x v="277"/>
    <x v="9252"/>
    <x v="5"/>
    <x v="12"/>
    <n v="32.392242000000003"/>
    <x v="2"/>
    <n v="2.3199999999999998"/>
    <n v="75.150000000000006"/>
  </r>
  <r>
    <x v="10"/>
    <x v="0"/>
    <x v="278"/>
    <x v="9253"/>
    <x v="5"/>
    <x v="12"/>
    <n v="32.392242000000003"/>
    <x v="2"/>
    <n v="2.3199999999999998"/>
    <n v="75.150000000000006"/>
  </r>
  <r>
    <x v="10"/>
    <x v="0"/>
    <x v="279"/>
    <x v="9254"/>
    <x v="5"/>
    <x v="12"/>
    <n v="32.392242000000003"/>
    <x v="2"/>
    <n v="2.3199999999999998"/>
    <n v="75.150000000000006"/>
  </r>
  <r>
    <x v="10"/>
    <x v="0"/>
    <x v="181"/>
    <x v="9255"/>
    <x v="1"/>
    <x v="15"/>
    <n v="90.491110000000006"/>
    <x v="1"/>
    <n v="4.5"/>
    <n v="407.21"/>
  </r>
  <r>
    <x v="10"/>
    <x v="0"/>
    <x v="38"/>
    <x v="9256"/>
    <x v="3"/>
    <x v="13"/>
    <n v="11765"/>
    <x v="0"/>
    <n v="0.01"/>
    <n v="117.65"/>
  </r>
  <r>
    <x v="10"/>
    <x v="0"/>
    <x v="42"/>
    <x v="9257"/>
    <x v="3"/>
    <x v="13"/>
    <n v="97090"/>
    <x v="0"/>
    <n v="0.01"/>
    <n v="970.9"/>
  </r>
  <r>
    <x v="10"/>
    <x v="0"/>
    <x v="42"/>
    <x v="9258"/>
    <x v="3"/>
    <x v="13"/>
    <n v="196643"/>
    <x v="0"/>
    <n v="0.01"/>
    <n v="1966.43"/>
  </r>
  <r>
    <x v="10"/>
    <x v="0"/>
    <x v="42"/>
    <x v="9259"/>
    <x v="3"/>
    <x v="13"/>
    <n v="208045"/>
    <x v="0"/>
    <n v="0.01"/>
    <n v="2080.4499999999998"/>
  </r>
  <r>
    <x v="10"/>
    <x v="0"/>
    <x v="42"/>
    <x v="9260"/>
    <x v="3"/>
    <x v="13"/>
    <n v="143194"/>
    <x v="0"/>
    <n v="0.01"/>
    <n v="1431.94"/>
  </r>
  <r>
    <x v="10"/>
    <x v="0"/>
    <x v="42"/>
    <x v="9261"/>
    <x v="3"/>
    <x v="13"/>
    <n v="65059"/>
    <x v="0"/>
    <n v="0.01"/>
    <n v="650.59"/>
  </r>
  <r>
    <x v="10"/>
    <x v="0"/>
    <x v="43"/>
    <x v="9262"/>
    <x v="3"/>
    <x v="13"/>
    <n v="6371"/>
    <x v="0"/>
    <n v="0.01"/>
    <n v="63.71"/>
  </r>
  <r>
    <x v="10"/>
    <x v="0"/>
    <x v="44"/>
    <x v="9263"/>
    <x v="3"/>
    <x v="13"/>
    <n v="76242"/>
    <x v="0"/>
    <n v="0.01"/>
    <n v="762.42"/>
  </r>
  <r>
    <x v="10"/>
    <x v="0"/>
    <x v="44"/>
    <x v="9264"/>
    <x v="3"/>
    <x v="13"/>
    <n v="228866"/>
    <x v="0"/>
    <n v="0.01"/>
    <n v="2288.66"/>
  </r>
  <r>
    <x v="10"/>
    <x v="0"/>
    <x v="44"/>
    <x v="9265"/>
    <x v="3"/>
    <x v="13"/>
    <n v="206206"/>
    <x v="0"/>
    <n v="0.01"/>
    <n v="2062.06"/>
  </r>
  <r>
    <x v="10"/>
    <x v="0"/>
    <x v="152"/>
    <x v="9266"/>
    <x v="3"/>
    <x v="13"/>
    <n v="26650"/>
    <x v="0"/>
    <n v="0.01"/>
    <n v="266.5"/>
  </r>
  <r>
    <x v="10"/>
    <x v="0"/>
    <x v="152"/>
    <x v="9267"/>
    <x v="3"/>
    <x v="13"/>
    <n v="11908"/>
    <x v="0"/>
    <n v="0.01"/>
    <n v="119.08"/>
  </r>
  <r>
    <x v="10"/>
    <x v="0"/>
    <x v="153"/>
    <x v="9268"/>
    <x v="3"/>
    <x v="13"/>
    <n v="30088"/>
    <x v="0"/>
    <n v="0.01"/>
    <n v="300.88"/>
  </r>
  <r>
    <x v="10"/>
    <x v="0"/>
    <x v="153"/>
    <x v="9269"/>
    <x v="3"/>
    <x v="13"/>
    <n v="71066"/>
    <x v="0"/>
    <n v="0.01"/>
    <n v="710.66"/>
  </r>
  <r>
    <x v="10"/>
    <x v="0"/>
    <x v="154"/>
    <x v="9270"/>
    <x v="3"/>
    <x v="13"/>
    <n v="30410"/>
    <x v="0"/>
    <n v="0.01"/>
    <n v="304.10000000000002"/>
  </r>
  <r>
    <x v="10"/>
    <x v="0"/>
    <x v="154"/>
    <x v="9271"/>
    <x v="3"/>
    <x v="13"/>
    <n v="52399"/>
    <x v="0"/>
    <n v="0.01"/>
    <n v="523.99"/>
  </r>
  <r>
    <x v="10"/>
    <x v="0"/>
    <x v="154"/>
    <x v="9272"/>
    <x v="3"/>
    <x v="13"/>
    <n v="99514"/>
    <x v="0"/>
    <n v="0.01"/>
    <n v="995.14"/>
  </r>
  <r>
    <x v="10"/>
    <x v="0"/>
    <x v="175"/>
    <x v="9273"/>
    <x v="3"/>
    <x v="13"/>
    <n v="27099"/>
    <x v="0"/>
    <n v="0.01"/>
    <n v="270.99"/>
  </r>
  <r>
    <x v="10"/>
    <x v="0"/>
    <x v="175"/>
    <x v="9274"/>
    <x v="3"/>
    <x v="13"/>
    <n v="71696"/>
    <x v="0"/>
    <n v="0.01"/>
    <n v="716.96"/>
  </r>
  <r>
    <x v="10"/>
    <x v="0"/>
    <x v="45"/>
    <x v="9275"/>
    <x v="3"/>
    <x v="13"/>
    <n v="13272"/>
    <x v="0"/>
    <n v="0.01"/>
    <n v="132.72"/>
  </r>
  <r>
    <x v="10"/>
    <x v="0"/>
    <x v="45"/>
    <x v="9276"/>
    <x v="3"/>
    <x v="13"/>
    <n v="13416"/>
    <x v="0"/>
    <n v="0.01"/>
    <n v="134.16"/>
  </r>
  <r>
    <x v="10"/>
    <x v="0"/>
    <x v="45"/>
    <x v="9277"/>
    <x v="3"/>
    <x v="13"/>
    <n v="178890"/>
    <x v="0"/>
    <n v="0.01"/>
    <n v="1788.9"/>
  </r>
  <r>
    <x v="10"/>
    <x v="0"/>
    <x v="155"/>
    <x v="9278"/>
    <x v="3"/>
    <x v="13"/>
    <n v="5922"/>
    <x v="0"/>
    <n v="0.01"/>
    <n v="59.22"/>
  </r>
  <r>
    <x v="10"/>
    <x v="0"/>
    <x v="155"/>
    <x v="9279"/>
    <x v="3"/>
    <x v="13"/>
    <n v="468000"/>
    <x v="0"/>
    <n v="0.01"/>
    <n v="4680"/>
  </r>
  <r>
    <x v="10"/>
    <x v="0"/>
    <x v="155"/>
    <x v="9280"/>
    <x v="3"/>
    <x v="13"/>
    <n v="41267"/>
    <x v="0"/>
    <n v="0.01"/>
    <n v="412.67"/>
  </r>
  <r>
    <x v="10"/>
    <x v="0"/>
    <x v="155"/>
    <x v="9281"/>
    <x v="3"/>
    <x v="13"/>
    <n v="36111"/>
    <x v="0"/>
    <n v="0.01"/>
    <n v="361.11"/>
  </r>
  <r>
    <x v="10"/>
    <x v="0"/>
    <x v="46"/>
    <x v="9282"/>
    <x v="3"/>
    <x v="13"/>
    <n v="10730"/>
    <x v="0"/>
    <n v="0.01"/>
    <n v="107.3"/>
  </r>
  <r>
    <x v="10"/>
    <x v="0"/>
    <x v="107"/>
    <x v="9283"/>
    <x v="3"/>
    <x v="13"/>
    <n v="6158"/>
    <x v="0"/>
    <n v="0.01"/>
    <n v="61.58"/>
  </r>
  <r>
    <x v="10"/>
    <x v="0"/>
    <x v="106"/>
    <x v="9284"/>
    <x v="3"/>
    <x v="13"/>
    <n v="47971"/>
    <x v="0"/>
    <n v="0.01"/>
    <n v="479.71"/>
  </r>
  <r>
    <x v="10"/>
    <x v="0"/>
    <x v="48"/>
    <x v="9285"/>
    <x v="3"/>
    <x v="13"/>
    <n v="41691"/>
    <x v="0"/>
    <n v="0.01"/>
    <n v="416.91"/>
  </r>
  <r>
    <x v="10"/>
    <x v="0"/>
    <x v="50"/>
    <x v="9286"/>
    <x v="3"/>
    <x v="13"/>
    <n v="43771"/>
    <x v="0"/>
    <n v="0.01"/>
    <n v="437.71"/>
  </r>
  <r>
    <x v="10"/>
    <x v="0"/>
    <x v="51"/>
    <x v="9287"/>
    <x v="3"/>
    <x v="13"/>
    <n v="5158"/>
    <x v="0"/>
    <n v="0.01"/>
    <n v="51.58"/>
  </r>
  <r>
    <x v="10"/>
    <x v="0"/>
    <x v="51"/>
    <x v="9288"/>
    <x v="3"/>
    <x v="13"/>
    <n v="11843"/>
    <x v="0"/>
    <n v="0.01"/>
    <n v="118.43"/>
  </r>
  <r>
    <x v="10"/>
    <x v="0"/>
    <x v="52"/>
    <x v="9289"/>
    <x v="3"/>
    <x v="13"/>
    <n v="23358"/>
    <x v="0"/>
    <n v="0.01"/>
    <n v="233.58"/>
  </r>
  <r>
    <x v="10"/>
    <x v="0"/>
    <x v="53"/>
    <x v="9290"/>
    <x v="3"/>
    <x v="13"/>
    <n v="22582"/>
    <x v="0"/>
    <n v="0.01"/>
    <n v="225.82"/>
  </r>
  <r>
    <x v="10"/>
    <x v="0"/>
    <x v="55"/>
    <x v="9291"/>
    <x v="3"/>
    <x v="13"/>
    <n v="48115"/>
    <x v="0"/>
    <n v="0.01"/>
    <n v="481.15"/>
  </r>
  <r>
    <x v="10"/>
    <x v="0"/>
    <x v="61"/>
    <x v="9292"/>
    <x v="3"/>
    <x v="13"/>
    <n v="65987"/>
    <x v="0"/>
    <n v="0.01"/>
    <n v="659.87"/>
  </r>
  <r>
    <x v="10"/>
    <x v="0"/>
    <x v="68"/>
    <x v="9293"/>
    <x v="3"/>
    <x v="13"/>
    <n v="52487"/>
    <x v="0"/>
    <n v="0.01"/>
    <n v="524.87"/>
  </r>
  <r>
    <x v="10"/>
    <x v="0"/>
    <x v="68"/>
    <x v="9294"/>
    <x v="3"/>
    <x v="13"/>
    <n v="214386"/>
    <x v="0"/>
    <n v="0.01"/>
    <n v="2143.86"/>
  </r>
  <r>
    <x v="10"/>
    <x v="0"/>
    <x v="68"/>
    <x v="9295"/>
    <x v="3"/>
    <x v="13"/>
    <n v="105591"/>
    <x v="0"/>
    <n v="0.01"/>
    <n v="1055.9100000000001"/>
  </r>
  <r>
    <x v="10"/>
    <x v="0"/>
    <x v="68"/>
    <x v="9296"/>
    <x v="3"/>
    <x v="13"/>
    <n v="577784"/>
    <x v="0"/>
    <n v="0.01"/>
    <n v="5777.84"/>
  </r>
  <r>
    <x v="10"/>
    <x v="0"/>
    <x v="97"/>
    <x v="9297"/>
    <x v="3"/>
    <x v="13"/>
    <n v="41344"/>
    <x v="0"/>
    <n v="0.01"/>
    <n v="413.44"/>
  </r>
  <r>
    <x v="10"/>
    <x v="0"/>
    <x v="97"/>
    <x v="9298"/>
    <x v="3"/>
    <x v="13"/>
    <n v="61268"/>
    <x v="0"/>
    <n v="0.01"/>
    <n v="612.67999999999995"/>
  </r>
  <r>
    <x v="10"/>
    <x v="0"/>
    <x v="97"/>
    <x v="9299"/>
    <x v="3"/>
    <x v="13"/>
    <n v="208034"/>
    <x v="0"/>
    <n v="0.01"/>
    <n v="2080.34"/>
  </r>
  <r>
    <x v="10"/>
    <x v="0"/>
    <x v="97"/>
    <x v="9300"/>
    <x v="3"/>
    <x v="13"/>
    <n v="108978"/>
    <x v="0"/>
    <n v="0.01"/>
    <n v="1089.78"/>
  </r>
  <r>
    <x v="10"/>
    <x v="0"/>
    <x v="96"/>
    <x v="9301"/>
    <x v="3"/>
    <x v="13"/>
    <n v="40131"/>
    <x v="0"/>
    <n v="0.01"/>
    <n v="401.31"/>
  </r>
  <r>
    <x v="10"/>
    <x v="0"/>
    <x v="95"/>
    <x v="9302"/>
    <x v="3"/>
    <x v="13"/>
    <n v="50195"/>
    <x v="0"/>
    <n v="0.01"/>
    <n v="501.95"/>
  </r>
  <r>
    <x v="10"/>
    <x v="0"/>
    <x v="95"/>
    <x v="9303"/>
    <x v="3"/>
    <x v="13"/>
    <n v="69995"/>
    <x v="0"/>
    <n v="0.01"/>
    <n v="699.95"/>
  </r>
  <r>
    <x v="10"/>
    <x v="0"/>
    <x v="94"/>
    <x v="9304"/>
    <x v="3"/>
    <x v="13"/>
    <n v="5331"/>
    <x v="0"/>
    <n v="0.01"/>
    <n v="53.31"/>
  </r>
  <r>
    <x v="10"/>
    <x v="0"/>
    <x v="93"/>
    <x v="9305"/>
    <x v="3"/>
    <x v="13"/>
    <n v="94602"/>
    <x v="0"/>
    <n v="0.01"/>
    <n v="946.02"/>
  </r>
  <r>
    <x v="10"/>
    <x v="0"/>
    <x v="93"/>
    <x v="9306"/>
    <x v="3"/>
    <x v="13"/>
    <n v="52437"/>
    <x v="0"/>
    <n v="0.01"/>
    <n v="524.37"/>
  </r>
  <r>
    <x v="10"/>
    <x v="0"/>
    <x v="93"/>
    <x v="9307"/>
    <x v="3"/>
    <x v="13"/>
    <n v="61010"/>
    <x v="0"/>
    <n v="0.01"/>
    <n v="610.1"/>
  </r>
  <r>
    <x v="10"/>
    <x v="0"/>
    <x v="76"/>
    <x v="9308"/>
    <x v="3"/>
    <x v="13"/>
    <n v="13993"/>
    <x v="0"/>
    <n v="0.01"/>
    <n v="139.93"/>
  </r>
  <r>
    <x v="10"/>
    <x v="0"/>
    <x v="76"/>
    <x v="9309"/>
    <x v="3"/>
    <x v="13"/>
    <n v="63131"/>
    <x v="0"/>
    <n v="0.01"/>
    <n v="631.30999999999995"/>
  </r>
  <r>
    <x v="10"/>
    <x v="0"/>
    <x v="84"/>
    <x v="9310"/>
    <x v="3"/>
    <x v="13"/>
    <n v="52117"/>
    <x v="0"/>
    <n v="0.01"/>
    <n v="521.16999999999996"/>
  </r>
  <r>
    <x v="10"/>
    <x v="0"/>
    <x v="87"/>
    <x v="9311"/>
    <x v="3"/>
    <x v="13"/>
    <n v="13211"/>
    <x v="0"/>
    <n v="0.01"/>
    <n v="132.11000000000001"/>
  </r>
  <r>
    <x v="10"/>
    <x v="0"/>
    <x v="87"/>
    <x v="9312"/>
    <x v="3"/>
    <x v="13"/>
    <n v="72993"/>
    <x v="0"/>
    <n v="0.01"/>
    <n v="729.93"/>
  </r>
  <r>
    <x v="10"/>
    <x v="0"/>
    <x v="87"/>
    <x v="9313"/>
    <x v="3"/>
    <x v="13"/>
    <n v="243618"/>
    <x v="0"/>
    <n v="0.01"/>
    <n v="2436.1799999999998"/>
  </r>
  <r>
    <x v="10"/>
    <x v="0"/>
    <x v="87"/>
    <x v="9314"/>
    <x v="3"/>
    <x v="13"/>
    <n v="27029"/>
    <x v="0"/>
    <n v="0.01"/>
    <n v="270.29000000000002"/>
  </r>
  <r>
    <x v="10"/>
    <x v="0"/>
    <x v="90"/>
    <x v="9315"/>
    <x v="3"/>
    <x v="13"/>
    <n v="72379"/>
    <x v="0"/>
    <n v="0.01"/>
    <n v="723.79"/>
  </r>
  <r>
    <x v="10"/>
    <x v="0"/>
    <x v="90"/>
    <x v="9316"/>
    <x v="3"/>
    <x v="13"/>
    <n v="11679"/>
    <x v="0"/>
    <n v="0.01"/>
    <n v="116.79"/>
  </r>
  <r>
    <x v="10"/>
    <x v="0"/>
    <x v="90"/>
    <x v="9317"/>
    <x v="3"/>
    <x v="13"/>
    <n v="52541"/>
    <x v="0"/>
    <n v="0.01"/>
    <n v="525.41"/>
  </r>
  <r>
    <x v="10"/>
    <x v="0"/>
    <x v="90"/>
    <x v="9318"/>
    <x v="3"/>
    <x v="13"/>
    <n v="104222"/>
    <x v="0"/>
    <n v="0.01"/>
    <n v="1042.22"/>
  </r>
  <r>
    <x v="10"/>
    <x v="0"/>
    <x v="121"/>
    <x v="9319"/>
    <x v="3"/>
    <x v="20"/>
    <n v="777664"/>
    <x v="0"/>
    <n v="0.02"/>
    <n v="15553.28"/>
  </r>
  <r>
    <x v="10"/>
    <x v="0"/>
    <x v="121"/>
    <x v="9320"/>
    <x v="3"/>
    <x v="20"/>
    <n v="421600.5"/>
    <x v="0"/>
    <n v="0.02"/>
    <n v="8432.01"/>
  </r>
  <r>
    <x v="10"/>
    <x v="0"/>
    <x v="121"/>
    <x v="9321"/>
    <x v="3"/>
    <x v="20"/>
    <n v="2420233"/>
    <x v="0"/>
    <n v="0.02"/>
    <n v="48404.66"/>
  </r>
  <r>
    <x v="10"/>
    <x v="0"/>
    <x v="77"/>
    <x v="9322"/>
    <x v="3"/>
    <x v="16"/>
    <n v="98145"/>
    <x v="0"/>
    <n v="0.01"/>
    <n v="981.45"/>
  </r>
  <r>
    <x v="10"/>
    <x v="0"/>
    <x v="77"/>
    <x v="9323"/>
    <x v="3"/>
    <x v="16"/>
    <n v="189247"/>
    <x v="0"/>
    <n v="0.01"/>
    <n v="1892.47"/>
  </r>
  <r>
    <x v="10"/>
    <x v="0"/>
    <x v="194"/>
    <x v="9324"/>
    <x v="3"/>
    <x v="6"/>
    <n v="100"/>
    <x v="0"/>
    <n v="0.45"/>
    <n v="45"/>
  </r>
  <r>
    <x v="10"/>
    <x v="0"/>
    <x v="193"/>
    <x v="9325"/>
    <x v="3"/>
    <x v="6"/>
    <n v="100"/>
    <x v="0"/>
    <n v="0.45"/>
    <n v="45"/>
  </r>
  <r>
    <x v="10"/>
    <x v="0"/>
    <x v="24"/>
    <x v="9326"/>
    <x v="4"/>
    <x v="9"/>
    <n v="185"/>
    <x v="0"/>
    <n v="40.840000000000003"/>
    <n v="7555.59"/>
  </r>
  <r>
    <x v="10"/>
    <x v="0"/>
    <x v="254"/>
    <x v="9327"/>
    <x v="1"/>
    <x v="12"/>
    <n v="1"/>
    <x v="2"/>
    <n v="7.67"/>
    <n v="7.67"/>
  </r>
  <r>
    <x v="10"/>
    <x v="0"/>
    <x v="267"/>
    <x v="9328"/>
    <x v="1"/>
    <x v="4"/>
    <n v="3093.6350000000002"/>
    <x v="2"/>
    <n v="2.85"/>
    <n v="8816.86"/>
  </r>
  <r>
    <x v="10"/>
    <x v="0"/>
    <x v="149"/>
    <x v="9329"/>
    <x v="1"/>
    <x v="4"/>
    <n v="229.01499999999999"/>
    <x v="2"/>
    <n v="12"/>
    <n v="2748.18"/>
  </r>
  <r>
    <x v="10"/>
    <x v="0"/>
    <x v="87"/>
    <x v="9330"/>
    <x v="3"/>
    <x v="13"/>
    <n v="47493"/>
    <x v="0"/>
    <n v="0.01"/>
    <n v="474.93"/>
  </r>
  <r>
    <x v="10"/>
    <x v="0"/>
    <x v="68"/>
    <x v="9331"/>
    <x v="3"/>
    <x v="13"/>
    <n v="27809"/>
    <x v="0"/>
    <n v="0.01"/>
    <n v="278.08999999999997"/>
  </r>
  <r>
    <x v="10"/>
    <x v="0"/>
    <x v="68"/>
    <x v="9332"/>
    <x v="3"/>
    <x v="13"/>
    <n v="184876"/>
    <x v="0"/>
    <n v="0.01"/>
    <n v="1848.76"/>
  </r>
  <r>
    <x v="10"/>
    <x v="0"/>
    <x v="68"/>
    <x v="9333"/>
    <x v="3"/>
    <x v="13"/>
    <n v="16489"/>
    <x v="0"/>
    <n v="0.01"/>
    <n v="164.89"/>
  </r>
  <r>
    <x v="10"/>
    <x v="0"/>
    <x v="68"/>
    <x v="9334"/>
    <x v="3"/>
    <x v="13"/>
    <n v="26693"/>
    <x v="0"/>
    <n v="0.01"/>
    <n v="266.93"/>
  </r>
  <r>
    <x v="10"/>
    <x v="0"/>
    <x v="45"/>
    <x v="9335"/>
    <x v="3"/>
    <x v="13"/>
    <n v="40371"/>
    <x v="0"/>
    <n v="0.01"/>
    <n v="403.71"/>
  </r>
  <r>
    <x v="10"/>
    <x v="0"/>
    <x v="42"/>
    <x v="9336"/>
    <x v="3"/>
    <x v="13"/>
    <n v="13101"/>
    <x v="0"/>
    <n v="0.01"/>
    <n v="131.01"/>
  </r>
  <r>
    <x v="10"/>
    <x v="0"/>
    <x v="42"/>
    <x v="9337"/>
    <x v="3"/>
    <x v="13"/>
    <n v="208614"/>
    <x v="0"/>
    <n v="0.01"/>
    <n v="2086.14"/>
  </r>
  <r>
    <x v="10"/>
    <x v="0"/>
    <x v="42"/>
    <x v="9338"/>
    <x v="3"/>
    <x v="13"/>
    <n v="65941"/>
    <x v="0"/>
    <n v="0.01"/>
    <n v="659.41"/>
  </r>
  <r>
    <x v="10"/>
    <x v="0"/>
    <x v="42"/>
    <x v="9339"/>
    <x v="3"/>
    <x v="13"/>
    <n v="67221"/>
    <x v="0"/>
    <n v="0.01"/>
    <n v="672.21"/>
  </r>
  <r>
    <x v="10"/>
    <x v="0"/>
    <x v="42"/>
    <x v="9340"/>
    <x v="3"/>
    <x v="13"/>
    <n v="104171"/>
    <x v="0"/>
    <n v="0.01"/>
    <n v="1041.71"/>
  </r>
  <r>
    <x v="10"/>
    <x v="1"/>
    <x v="24"/>
    <x v="9341"/>
    <x v="4"/>
    <x v="9"/>
    <n v="22"/>
    <x v="0"/>
    <n v="42.21"/>
    <n v="928.62"/>
  </r>
  <r>
    <x v="10"/>
    <x v="1"/>
    <x v="23"/>
    <x v="9342"/>
    <x v="4"/>
    <x v="10"/>
    <n v="110"/>
    <x v="0"/>
    <n v="42.21"/>
    <n v="4643.1000000000004"/>
  </r>
  <r>
    <x v="10"/>
    <x v="1"/>
    <x v="23"/>
    <x v="9343"/>
    <x v="4"/>
    <x v="10"/>
    <n v="126"/>
    <x v="0"/>
    <n v="42.21"/>
    <n v="5318.46"/>
  </r>
  <r>
    <x v="10"/>
    <x v="1"/>
    <x v="23"/>
    <x v="9344"/>
    <x v="4"/>
    <x v="10"/>
    <n v="191"/>
    <x v="0"/>
    <n v="42.21"/>
    <n v="8062.11"/>
  </r>
  <r>
    <x v="10"/>
    <x v="1"/>
    <x v="23"/>
    <x v="9345"/>
    <x v="4"/>
    <x v="10"/>
    <n v="540"/>
    <x v="0"/>
    <n v="42.21"/>
    <n v="22793.4"/>
  </r>
  <r>
    <x v="10"/>
    <x v="1"/>
    <x v="23"/>
    <x v="9346"/>
    <x v="4"/>
    <x v="10"/>
    <n v="14"/>
    <x v="0"/>
    <n v="42.21"/>
    <n v="590.94000000000005"/>
  </r>
  <r>
    <x v="10"/>
    <x v="1"/>
    <x v="16"/>
    <x v="9347"/>
    <x v="4"/>
    <x v="9"/>
    <n v="96"/>
    <x v="0"/>
    <n v="42.21"/>
    <n v="4052.16"/>
  </r>
  <r>
    <x v="10"/>
    <x v="1"/>
    <x v="16"/>
    <x v="9348"/>
    <x v="4"/>
    <x v="9"/>
    <n v="160"/>
    <x v="0"/>
    <n v="42.21"/>
    <n v="6753.6"/>
  </r>
  <r>
    <x v="10"/>
    <x v="1"/>
    <x v="16"/>
    <x v="9349"/>
    <x v="4"/>
    <x v="9"/>
    <n v="55"/>
    <x v="0"/>
    <n v="42.21"/>
    <n v="2321.5500000000002"/>
  </r>
  <r>
    <x v="10"/>
    <x v="1"/>
    <x v="16"/>
    <x v="9350"/>
    <x v="4"/>
    <x v="9"/>
    <n v="57"/>
    <x v="0"/>
    <n v="42.21"/>
    <n v="2405.9699999999998"/>
  </r>
  <r>
    <x v="10"/>
    <x v="1"/>
    <x v="16"/>
    <x v="9351"/>
    <x v="4"/>
    <x v="9"/>
    <n v="69"/>
    <x v="0"/>
    <n v="42.21"/>
    <n v="2912.49"/>
  </r>
  <r>
    <x v="10"/>
    <x v="1"/>
    <x v="16"/>
    <x v="9352"/>
    <x v="4"/>
    <x v="9"/>
    <n v="192"/>
    <x v="0"/>
    <n v="42.21"/>
    <n v="8104.32"/>
  </r>
  <r>
    <x v="10"/>
    <x v="1"/>
    <x v="16"/>
    <x v="9353"/>
    <x v="4"/>
    <x v="9"/>
    <n v="188"/>
    <x v="0"/>
    <n v="42.21"/>
    <n v="7935.48"/>
  </r>
  <r>
    <x v="10"/>
    <x v="1"/>
    <x v="16"/>
    <x v="9354"/>
    <x v="4"/>
    <x v="9"/>
    <n v="70"/>
    <x v="0"/>
    <n v="42.21"/>
    <n v="2954.7"/>
  </r>
  <r>
    <x v="10"/>
    <x v="1"/>
    <x v="16"/>
    <x v="9355"/>
    <x v="4"/>
    <x v="9"/>
    <n v="88"/>
    <x v="0"/>
    <n v="42.21"/>
    <n v="3714.48"/>
  </r>
  <r>
    <x v="10"/>
    <x v="1"/>
    <x v="15"/>
    <x v="9356"/>
    <x v="4"/>
    <x v="9"/>
    <n v="5"/>
    <x v="0"/>
    <n v="42.21"/>
    <n v="211.05"/>
  </r>
  <r>
    <x v="10"/>
    <x v="1"/>
    <x v="15"/>
    <x v="9357"/>
    <x v="4"/>
    <x v="9"/>
    <n v="153"/>
    <x v="0"/>
    <n v="42.21"/>
    <n v="6458.13"/>
  </r>
  <r>
    <x v="10"/>
    <x v="1"/>
    <x v="15"/>
    <x v="9358"/>
    <x v="4"/>
    <x v="9"/>
    <n v="246"/>
    <x v="0"/>
    <n v="42.21"/>
    <n v="10383.66"/>
  </r>
  <r>
    <x v="10"/>
    <x v="1"/>
    <x v="15"/>
    <x v="9359"/>
    <x v="4"/>
    <x v="9"/>
    <n v="279"/>
    <x v="0"/>
    <n v="42.21"/>
    <n v="11776.59"/>
  </r>
  <r>
    <x v="10"/>
    <x v="1"/>
    <x v="15"/>
    <x v="9360"/>
    <x v="4"/>
    <x v="9"/>
    <n v="94"/>
    <x v="0"/>
    <n v="42.21"/>
    <n v="3967.74"/>
  </r>
  <r>
    <x v="10"/>
    <x v="1"/>
    <x v="15"/>
    <x v="9361"/>
    <x v="4"/>
    <x v="9"/>
    <n v="96"/>
    <x v="0"/>
    <n v="42.21"/>
    <n v="4052.16"/>
  </r>
  <r>
    <x v="10"/>
    <x v="1"/>
    <x v="14"/>
    <x v="9362"/>
    <x v="4"/>
    <x v="10"/>
    <n v="19"/>
    <x v="0"/>
    <n v="42.21"/>
    <n v="801.99"/>
  </r>
  <r>
    <x v="10"/>
    <x v="1"/>
    <x v="14"/>
    <x v="9363"/>
    <x v="4"/>
    <x v="10"/>
    <n v="140"/>
    <x v="0"/>
    <n v="42.21"/>
    <n v="5909.4"/>
  </r>
  <r>
    <x v="10"/>
    <x v="1"/>
    <x v="14"/>
    <x v="9364"/>
    <x v="4"/>
    <x v="10"/>
    <n v="97"/>
    <x v="0"/>
    <n v="42.21"/>
    <n v="4094.37"/>
  </r>
  <r>
    <x v="10"/>
    <x v="1"/>
    <x v="14"/>
    <x v="9365"/>
    <x v="4"/>
    <x v="10"/>
    <n v="426"/>
    <x v="0"/>
    <n v="42.21"/>
    <n v="17981.46"/>
  </r>
  <r>
    <x v="10"/>
    <x v="1"/>
    <x v="14"/>
    <x v="9366"/>
    <x v="4"/>
    <x v="10"/>
    <n v="480"/>
    <x v="0"/>
    <n v="42.21"/>
    <n v="20260.8"/>
  </r>
  <r>
    <x v="10"/>
    <x v="1"/>
    <x v="14"/>
    <x v="9367"/>
    <x v="4"/>
    <x v="10"/>
    <n v="26"/>
    <x v="0"/>
    <n v="42.21"/>
    <n v="1097.46"/>
  </r>
  <r>
    <x v="10"/>
    <x v="1"/>
    <x v="14"/>
    <x v="9368"/>
    <x v="4"/>
    <x v="10"/>
    <n v="69"/>
    <x v="0"/>
    <n v="42.21"/>
    <n v="2912.49"/>
  </r>
  <r>
    <x v="10"/>
    <x v="1"/>
    <x v="13"/>
    <x v="9369"/>
    <x v="4"/>
    <x v="9"/>
    <n v="215"/>
    <x v="0"/>
    <n v="42.21"/>
    <n v="9075.15"/>
  </r>
  <r>
    <x v="10"/>
    <x v="1"/>
    <x v="13"/>
    <x v="9370"/>
    <x v="4"/>
    <x v="9"/>
    <n v="227"/>
    <x v="0"/>
    <n v="42.21"/>
    <n v="9581.67"/>
  </r>
  <r>
    <x v="10"/>
    <x v="1"/>
    <x v="13"/>
    <x v="9371"/>
    <x v="4"/>
    <x v="9"/>
    <n v="59"/>
    <x v="0"/>
    <n v="42.21"/>
    <n v="2490.39"/>
  </r>
  <r>
    <x v="10"/>
    <x v="1"/>
    <x v="13"/>
    <x v="9372"/>
    <x v="4"/>
    <x v="9"/>
    <n v="6"/>
    <x v="0"/>
    <n v="42.21"/>
    <n v="253.26"/>
  </r>
  <r>
    <x v="10"/>
    <x v="1"/>
    <x v="12"/>
    <x v="9373"/>
    <x v="4"/>
    <x v="9"/>
    <n v="94"/>
    <x v="0"/>
    <n v="42.21"/>
    <n v="3967.74"/>
  </r>
  <r>
    <x v="10"/>
    <x v="0"/>
    <x v="114"/>
    <x v="9374"/>
    <x v="4"/>
    <x v="8"/>
    <n v="96"/>
    <x v="0"/>
    <n v="79.260000000000005"/>
    <n v="7608.96"/>
  </r>
  <r>
    <x v="10"/>
    <x v="1"/>
    <x v="11"/>
    <x v="9375"/>
    <x v="4"/>
    <x v="7"/>
    <n v="12"/>
    <x v="0"/>
    <n v="78.260000000000005"/>
    <n v="939.12"/>
  </r>
  <r>
    <x v="10"/>
    <x v="1"/>
    <x v="11"/>
    <x v="9376"/>
    <x v="4"/>
    <x v="7"/>
    <n v="4"/>
    <x v="0"/>
    <n v="78.260000000000005"/>
    <n v="313.04000000000002"/>
  </r>
  <r>
    <x v="10"/>
    <x v="1"/>
    <x v="11"/>
    <x v="9377"/>
    <x v="4"/>
    <x v="7"/>
    <n v="42"/>
    <x v="0"/>
    <n v="78.260000000000005"/>
    <n v="3286.92"/>
  </r>
  <r>
    <x v="10"/>
    <x v="1"/>
    <x v="11"/>
    <x v="9378"/>
    <x v="4"/>
    <x v="7"/>
    <n v="113"/>
    <x v="0"/>
    <n v="78.260000000000005"/>
    <n v="8843.3799999999992"/>
  </r>
  <r>
    <x v="10"/>
    <x v="1"/>
    <x v="11"/>
    <x v="9379"/>
    <x v="4"/>
    <x v="7"/>
    <n v="110"/>
    <x v="0"/>
    <n v="78.260000000000005"/>
    <n v="8608.6"/>
  </r>
  <r>
    <x v="10"/>
    <x v="1"/>
    <x v="11"/>
    <x v="9380"/>
    <x v="4"/>
    <x v="7"/>
    <n v="100"/>
    <x v="0"/>
    <n v="78.260000000000005"/>
    <n v="7826"/>
  </r>
  <r>
    <x v="10"/>
    <x v="1"/>
    <x v="11"/>
    <x v="9381"/>
    <x v="4"/>
    <x v="7"/>
    <n v="43"/>
    <x v="0"/>
    <n v="78.260000000000005"/>
    <n v="3365.18"/>
  </r>
  <r>
    <x v="10"/>
    <x v="1"/>
    <x v="11"/>
    <x v="9382"/>
    <x v="4"/>
    <x v="7"/>
    <n v="199"/>
    <x v="0"/>
    <n v="78.260000000000005"/>
    <n v="15573.74"/>
  </r>
  <r>
    <x v="10"/>
    <x v="1"/>
    <x v="11"/>
    <x v="9383"/>
    <x v="4"/>
    <x v="7"/>
    <n v="65"/>
    <x v="0"/>
    <n v="78.260000000000005"/>
    <n v="5086.8999999999996"/>
  </r>
  <r>
    <x v="10"/>
    <x v="1"/>
    <x v="280"/>
    <x v="9384"/>
    <x v="4"/>
    <x v="9"/>
    <n v="31"/>
    <x v="0"/>
    <n v="42.21"/>
    <n v="1308.51"/>
  </r>
  <r>
    <x v="10"/>
    <x v="1"/>
    <x v="280"/>
    <x v="9385"/>
    <x v="4"/>
    <x v="9"/>
    <n v="257"/>
    <x v="0"/>
    <n v="42.21"/>
    <n v="10847.97"/>
  </r>
  <r>
    <x v="10"/>
    <x v="0"/>
    <x v="280"/>
    <x v="9386"/>
    <x v="4"/>
    <x v="9"/>
    <n v="96"/>
    <x v="0"/>
    <n v="42.21"/>
    <n v="4052.16"/>
  </r>
  <r>
    <x v="10"/>
    <x v="1"/>
    <x v="8"/>
    <x v="9387"/>
    <x v="4"/>
    <x v="7"/>
    <n v="17"/>
    <x v="0"/>
    <n v="78.260000000000005"/>
    <n v="1330.42"/>
  </r>
  <r>
    <x v="10"/>
    <x v="1"/>
    <x v="8"/>
    <x v="9388"/>
    <x v="4"/>
    <x v="7"/>
    <n v="21"/>
    <x v="0"/>
    <n v="78.260000000000005"/>
    <n v="1643.46"/>
  </r>
  <r>
    <x v="10"/>
    <x v="1"/>
    <x v="8"/>
    <x v="9389"/>
    <x v="4"/>
    <x v="7"/>
    <n v="149"/>
    <x v="0"/>
    <n v="78.260000000000005"/>
    <n v="11660.74"/>
  </r>
  <r>
    <x v="10"/>
    <x v="1"/>
    <x v="8"/>
    <x v="9390"/>
    <x v="4"/>
    <x v="7"/>
    <n v="22"/>
    <x v="0"/>
    <n v="78.260000000000005"/>
    <n v="1721.72"/>
  </r>
  <r>
    <x v="10"/>
    <x v="1"/>
    <x v="8"/>
    <x v="9391"/>
    <x v="4"/>
    <x v="7"/>
    <n v="96"/>
    <x v="0"/>
    <n v="78.260000000000005"/>
    <n v="7512.96"/>
  </r>
  <r>
    <x v="10"/>
    <x v="1"/>
    <x v="8"/>
    <x v="9392"/>
    <x v="4"/>
    <x v="7"/>
    <n v="16"/>
    <x v="0"/>
    <n v="78.260000000000005"/>
    <n v="1252.1600000000001"/>
  </r>
  <r>
    <x v="10"/>
    <x v="1"/>
    <x v="8"/>
    <x v="9393"/>
    <x v="4"/>
    <x v="7"/>
    <n v="32"/>
    <x v="0"/>
    <n v="78.260000000000005"/>
    <n v="2504.3200000000002"/>
  </r>
  <r>
    <x v="10"/>
    <x v="0"/>
    <x v="8"/>
    <x v="9394"/>
    <x v="4"/>
    <x v="7"/>
    <n v="48"/>
    <x v="0"/>
    <n v="78.260000000000005"/>
    <n v="3756.48"/>
  </r>
  <r>
    <x v="10"/>
    <x v="0"/>
    <x v="162"/>
    <x v="9395"/>
    <x v="3"/>
    <x v="17"/>
    <n v="10500"/>
    <x v="0"/>
    <n v="0.35"/>
    <n v="3675"/>
  </r>
  <r>
    <x v="10"/>
    <x v="0"/>
    <x v="162"/>
    <x v="9396"/>
    <x v="3"/>
    <x v="17"/>
    <n v="10383"/>
    <x v="0"/>
    <n v="0.35"/>
    <n v="3634.05"/>
  </r>
  <r>
    <x v="10"/>
    <x v="0"/>
    <x v="162"/>
    <x v="9397"/>
    <x v="3"/>
    <x v="17"/>
    <n v="10500"/>
    <x v="0"/>
    <n v="0.35"/>
    <n v="3675"/>
  </r>
  <r>
    <x v="10"/>
    <x v="0"/>
    <x v="161"/>
    <x v="9398"/>
    <x v="3"/>
    <x v="17"/>
    <n v="6300"/>
    <x v="0"/>
    <n v="0.35"/>
    <n v="2205"/>
  </r>
  <r>
    <x v="10"/>
    <x v="0"/>
    <x v="161"/>
    <x v="9399"/>
    <x v="3"/>
    <x v="17"/>
    <n v="4800"/>
    <x v="0"/>
    <n v="0.35"/>
    <n v="1680"/>
  </r>
  <r>
    <x v="10"/>
    <x v="0"/>
    <x v="211"/>
    <x v="9400"/>
    <x v="4"/>
    <x v="7"/>
    <n v="35"/>
    <x v="0"/>
    <n v="77"/>
    <n v="2694.84"/>
  </r>
  <r>
    <x v="10"/>
    <x v="0"/>
    <x v="211"/>
    <x v="9401"/>
    <x v="4"/>
    <x v="7"/>
    <n v="5"/>
    <x v="0"/>
    <n v="79.260000000000005"/>
    <n v="396.3"/>
  </r>
  <r>
    <x v="10"/>
    <x v="0"/>
    <x v="210"/>
    <x v="9402"/>
    <x v="4"/>
    <x v="8"/>
    <n v="35"/>
    <x v="0"/>
    <n v="77"/>
    <n v="2694.84"/>
  </r>
  <r>
    <x v="10"/>
    <x v="0"/>
    <x v="16"/>
    <x v="9403"/>
    <x v="4"/>
    <x v="9"/>
    <n v="116"/>
    <x v="0"/>
    <n v="40.75"/>
    <n v="4727.5200000000004"/>
  </r>
  <r>
    <x v="10"/>
    <x v="0"/>
    <x v="259"/>
    <x v="9404"/>
    <x v="3"/>
    <x v="11"/>
    <n v="180"/>
    <x v="0"/>
    <n v="3.16"/>
    <n v="569.53"/>
  </r>
  <r>
    <x v="10"/>
    <x v="0"/>
    <x v="17"/>
    <x v="9405"/>
    <x v="3"/>
    <x v="11"/>
    <n v="300"/>
    <x v="0"/>
    <n v="1.89"/>
    <n v="567.59"/>
  </r>
  <r>
    <x v="10"/>
    <x v="0"/>
    <x v="17"/>
    <x v="9406"/>
    <x v="3"/>
    <x v="11"/>
    <n v="535.63292999999999"/>
    <x v="0"/>
    <n v="1.89"/>
    <n v="1013.41"/>
  </r>
  <r>
    <x v="10"/>
    <x v="0"/>
    <x v="209"/>
    <x v="9407"/>
    <x v="3"/>
    <x v="11"/>
    <n v="14409.698"/>
    <x v="0"/>
    <n v="0.88"/>
    <n v="12680.6"/>
  </r>
  <r>
    <x v="10"/>
    <x v="0"/>
    <x v="159"/>
    <x v="9408"/>
    <x v="3"/>
    <x v="11"/>
    <n v="2000"/>
    <x v="0"/>
    <n v="1.1200000000000001"/>
    <n v="2242"/>
  </r>
  <r>
    <x v="10"/>
    <x v="0"/>
    <x v="159"/>
    <x v="9409"/>
    <x v="3"/>
    <x v="11"/>
    <n v="1000"/>
    <x v="0"/>
    <n v="1.1200000000000001"/>
    <n v="1121"/>
  </r>
  <r>
    <x v="10"/>
    <x v="0"/>
    <x v="159"/>
    <x v="9410"/>
    <x v="3"/>
    <x v="11"/>
    <n v="2000"/>
    <x v="0"/>
    <n v="1.1200000000000001"/>
    <n v="2242"/>
  </r>
  <r>
    <x v="10"/>
    <x v="0"/>
    <x v="159"/>
    <x v="9411"/>
    <x v="3"/>
    <x v="11"/>
    <n v="1200"/>
    <x v="0"/>
    <n v="1.1200000000000001"/>
    <n v="1345.2"/>
  </r>
  <r>
    <x v="10"/>
    <x v="0"/>
    <x v="208"/>
    <x v="9412"/>
    <x v="3"/>
    <x v="11"/>
    <n v="117"/>
    <x v="0"/>
    <n v="0.25"/>
    <n v="29.13"/>
  </r>
  <r>
    <x v="10"/>
    <x v="0"/>
    <x v="207"/>
    <x v="9413"/>
    <x v="3"/>
    <x v="11"/>
    <n v="3600"/>
    <x v="0"/>
    <n v="3.16"/>
    <n v="11390.4"/>
  </r>
  <r>
    <x v="10"/>
    <x v="0"/>
    <x v="207"/>
    <x v="9414"/>
    <x v="3"/>
    <x v="11"/>
    <n v="200"/>
    <x v="0"/>
    <n v="3.16"/>
    <n v="632.79999999999995"/>
  </r>
  <r>
    <x v="10"/>
    <x v="0"/>
    <x v="18"/>
    <x v="9415"/>
    <x v="3"/>
    <x v="11"/>
    <n v="6500"/>
    <x v="0"/>
    <n v="4"/>
    <n v="26000"/>
  </r>
  <r>
    <x v="10"/>
    <x v="0"/>
    <x v="18"/>
    <x v="9416"/>
    <x v="3"/>
    <x v="11"/>
    <n v="5598"/>
    <x v="0"/>
    <n v="4"/>
    <n v="22392"/>
  </r>
  <r>
    <x v="10"/>
    <x v="0"/>
    <x v="18"/>
    <x v="9417"/>
    <x v="3"/>
    <x v="11"/>
    <n v="6900"/>
    <x v="0"/>
    <n v="4"/>
    <n v="27600"/>
  </r>
  <r>
    <x v="10"/>
    <x v="0"/>
    <x v="18"/>
    <x v="9418"/>
    <x v="3"/>
    <x v="11"/>
    <n v="2600"/>
    <x v="0"/>
    <n v="4"/>
    <n v="10400"/>
  </r>
  <r>
    <x v="10"/>
    <x v="0"/>
    <x v="206"/>
    <x v="9419"/>
    <x v="3"/>
    <x v="11"/>
    <n v="10363"/>
    <x v="0"/>
    <n v="3.81"/>
    <n v="39503.760000000002"/>
  </r>
  <r>
    <x v="10"/>
    <x v="0"/>
    <x v="206"/>
    <x v="9420"/>
    <x v="3"/>
    <x v="11"/>
    <n v="360"/>
    <x v="0"/>
    <n v="3.81"/>
    <n v="1372.32"/>
  </r>
  <r>
    <x v="10"/>
    <x v="0"/>
    <x v="19"/>
    <x v="9421"/>
    <x v="3"/>
    <x v="11"/>
    <n v="200"/>
    <x v="0"/>
    <n v="3.16"/>
    <n v="632.79999999999995"/>
  </r>
  <r>
    <x v="10"/>
    <x v="0"/>
    <x v="19"/>
    <x v="9422"/>
    <x v="3"/>
    <x v="11"/>
    <n v="120"/>
    <x v="0"/>
    <n v="3.16"/>
    <n v="379.68"/>
  </r>
  <r>
    <x v="10"/>
    <x v="0"/>
    <x v="212"/>
    <x v="9423"/>
    <x v="1"/>
    <x v="15"/>
    <n v="96.94"/>
    <x v="1"/>
    <n v="5.6"/>
    <n v="542.86"/>
  </r>
  <r>
    <x v="10"/>
    <x v="0"/>
    <x v="182"/>
    <x v="9424"/>
    <x v="1"/>
    <x v="15"/>
    <n v="700"/>
    <x v="1"/>
    <n v="16.2"/>
    <n v="11340"/>
  </r>
  <r>
    <x v="10"/>
    <x v="0"/>
    <x v="182"/>
    <x v="9425"/>
    <x v="1"/>
    <x v="15"/>
    <n v="199.45"/>
    <x v="1"/>
    <n v="16.2"/>
    <n v="3231.09"/>
  </r>
  <r>
    <x v="10"/>
    <x v="0"/>
    <x v="181"/>
    <x v="9426"/>
    <x v="1"/>
    <x v="15"/>
    <n v="29.01"/>
    <x v="1"/>
    <n v="4.5"/>
    <n v="130.54"/>
  </r>
  <r>
    <x v="10"/>
    <x v="0"/>
    <x v="258"/>
    <x v="9427"/>
    <x v="1"/>
    <x v="15"/>
    <n v="80"/>
    <x v="1"/>
    <n v="14.8"/>
    <n v="1184"/>
  </r>
  <r>
    <x v="10"/>
    <x v="0"/>
    <x v="180"/>
    <x v="9428"/>
    <x v="1"/>
    <x v="15"/>
    <n v="120.7"/>
    <x v="1"/>
    <n v="5.0999999999999996"/>
    <n v="615.57000000000005"/>
  </r>
  <r>
    <x v="10"/>
    <x v="0"/>
    <x v="180"/>
    <x v="9429"/>
    <x v="1"/>
    <x v="15"/>
    <n v="66.680000000000007"/>
    <x v="1"/>
    <n v="5.0999999999999996"/>
    <n v="340.07"/>
  </r>
  <r>
    <x v="10"/>
    <x v="0"/>
    <x v="180"/>
    <x v="9430"/>
    <x v="1"/>
    <x v="15"/>
    <n v="35.82"/>
    <x v="1"/>
    <n v="5.0999999999999996"/>
    <n v="182.68"/>
  </r>
  <r>
    <x v="10"/>
    <x v="0"/>
    <x v="241"/>
    <x v="9431"/>
    <x v="1"/>
    <x v="15"/>
    <n v="40"/>
    <x v="1"/>
    <n v="16.2"/>
    <n v="648"/>
  </r>
  <r>
    <x v="10"/>
    <x v="0"/>
    <x v="241"/>
    <x v="9432"/>
    <x v="1"/>
    <x v="15"/>
    <n v="5.5964"/>
    <x v="1"/>
    <n v="16.2"/>
    <n v="90.66"/>
  </r>
  <r>
    <x v="10"/>
    <x v="0"/>
    <x v="145"/>
    <x v="9433"/>
    <x v="1"/>
    <x v="15"/>
    <n v="67.8"/>
    <x v="1"/>
    <n v="12.05"/>
    <n v="817"/>
  </r>
  <r>
    <x v="10"/>
    <x v="0"/>
    <x v="145"/>
    <x v="9434"/>
    <x v="1"/>
    <x v="15"/>
    <n v="51.05"/>
    <x v="1"/>
    <n v="12.05"/>
    <n v="615.15"/>
  </r>
  <r>
    <x v="10"/>
    <x v="0"/>
    <x v="144"/>
    <x v="9435"/>
    <x v="1"/>
    <x v="15"/>
    <n v="63.688499999999998"/>
    <x v="1"/>
    <n v="4.5"/>
    <n v="286.60000000000002"/>
  </r>
  <r>
    <x v="10"/>
    <x v="0"/>
    <x v="144"/>
    <x v="9436"/>
    <x v="1"/>
    <x v="15"/>
    <n v="7.21"/>
    <x v="1"/>
    <n v="4.5"/>
    <n v="32.450000000000003"/>
  </r>
  <r>
    <x v="10"/>
    <x v="0"/>
    <x v="171"/>
    <x v="9437"/>
    <x v="1"/>
    <x v="15"/>
    <n v="46.55"/>
    <x v="1"/>
    <n v="4.5"/>
    <n v="209.47"/>
  </r>
  <r>
    <x v="10"/>
    <x v="0"/>
    <x v="171"/>
    <x v="9438"/>
    <x v="1"/>
    <x v="15"/>
    <n v="0.92"/>
    <x v="1"/>
    <n v="4.5"/>
    <n v="4.1399999999999997"/>
  </r>
  <r>
    <x v="10"/>
    <x v="0"/>
    <x v="169"/>
    <x v="9439"/>
    <x v="1"/>
    <x v="15"/>
    <n v="67.45"/>
    <x v="1"/>
    <n v="11.85"/>
    <n v="799.3"/>
  </r>
  <r>
    <x v="10"/>
    <x v="0"/>
    <x v="169"/>
    <x v="9440"/>
    <x v="1"/>
    <x v="15"/>
    <n v="40.35"/>
    <x v="1"/>
    <n v="11.85"/>
    <n v="478.17"/>
  </r>
  <r>
    <x v="10"/>
    <x v="0"/>
    <x v="240"/>
    <x v="9441"/>
    <x v="1"/>
    <x v="15"/>
    <n v="80"/>
    <x v="1"/>
    <n v="13.25"/>
    <n v="1060"/>
  </r>
  <r>
    <x v="10"/>
    <x v="0"/>
    <x v="298"/>
    <x v="9442"/>
    <x v="5"/>
    <x v="12"/>
    <n v="63.983499999999999"/>
    <x v="2"/>
    <n v="0"/>
    <n v="0"/>
  </r>
  <r>
    <x v="10"/>
    <x v="0"/>
    <x v="251"/>
    <x v="9443"/>
    <x v="5"/>
    <x v="12"/>
    <m/>
    <x v="2"/>
    <m/>
    <m/>
  </r>
  <r>
    <x v="10"/>
    <x v="0"/>
    <x v="251"/>
    <x v="9444"/>
    <x v="5"/>
    <x v="12"/>
    <m/>
    <x v="2"/>
    <m/>
    <m/>
  </r>
  <r>
    <x v="10"/>
    <x v="0"/>
    <x v="251"/>
    <x v="9445"/>
    <x v="5"/>
    <x v="12"/>
    <m/>
    <x v="2"/>
    <m/>
    <m/>
  </r>
  <r>
    <x v="10"/>
    <x v="0"/>
    <x v="140"/>
    <x v="9446"/>
    <x v="1"/>
    <x v="21"/>
    <m/>
    <x v="1"/>
    <m/>
    <m/>
  </r>
  <r>
    <x v="10"/>
    <x v="0"/>
    <x v="140"/>
    <x v="9447"/>
    <x v="1"/>
    <x v="21"/>
    <m/>
    <x v="1"/>
    <m/>
    <m/>
  </r>
  <r>
    <x v="10"/>
    <x v="0"/>
    <x v="140"/>
    <x v="9448"/>
    <x v="1"/>
    <x v="21"/>
    <m/>
    <x v="1"/>
    <m/>
    <m/>
  </r>
  <r>
    <x v="10"/>
    <x v="0"/>
    <x v="140"/>
    <x v="9449"/>
    <x v="1"/>
    <x v="21"/>
    <m/>
    <x v="1"/>
    <m/>
    <m/>
  </r>
  <r>
    <x v="10"/>
    <x v="0"/>
    <x v="140"/>
    <x v="9450"/>
    <x v="1"/>
    <x v="21"/>
    <m/>
    <x v="1"/>
    <m/>
    <m/>
  </r>
  <r>
    <x v="10"/>
    <x v="0"/>
    <x v="140"/>
    <x v="9451"/>
    <x v="1"/>
    <x v="21"/>
    <m/>
    <x v="1"/>
    <m/>
    <m/>
  </r>
  <r>
    <x v="10"/>
    <x v="0"/>
    <x v="140"/>
    <x v="9452"/>
    <x v="1"/>
    <x v="21"/>
    <m/>
    <x v="1"/>
    <m/>
    <m/>
  </r>
  <r>
    <x v="10"/>
    <x v="0"/>
    <x v="140"/>
    <x v="9453"/>
    <x v="1"/>
    <x v="21"/>
    <m/>
    <x v="1"/>
    <m/>
    <m/>
  </r>
  <r>
    <x v="10"/>
    <x v="0"/>
    <x v="140"/>
    <x v="9454"/>
    <x v="1"/>
    <x v="21"/>
    <m/>
    <x v="1"/>
    <m/>
    <m/>
  </r>
  <r>
    <x v="10"/>
    <x v="0"/>
    <x v="140"/>
    <x v="9455"/>
    <x v="1"/>
    <x v="21"/>
    <m/>
    <x v="1"/>
    <m/>
    <m/>
  </r>
  <r>
    <x v="10"/>
    <x v="0"/>
    <x v="140"/>
    <x v="9456"/>
    <x v="1"/>
    <x v="21"/>
    <m/>
    <x v="1"/>
    <m/>
    <m/>
  </r>
  <r>
    <x v="10"/>
    <x v="0"/>
    <x v="140"/>
    <x v="9457"/>
    <x v="1"/>
    <x v="21"/>
    <m/>
    <x v="1"/>
    <m/>
    <m/>
  </r>
  <r>
    <x v="10"/>
    <x v="0"/>
    <x v="140"/>
    <x v="9458"/>
    <x v="1"/>
    <x v="21"/>
    <m/>
    <x v="1"/>
    <m/>
    <m/>
  </r>
  <r>
    <x v="10"/>
    <x v="0"/>
    <x v="140"/>
    <x v="9459"/>
    <x v="1"/>
    <x v="21"/>
    <m/>
    <x v="1"/>
    <m/>
    <m/>
  </r>
  <r>
    <x v="10"/>
    <x v="0"/>
    <x v="140"/>
    <x v="9460"/>
    <x v="1"/>
    <x v="21"/>
    <m/>
    <x v="1"/>
    <m/>
    <m/>
  </r>
  <r>
    <x v="10"/>
    <x v="0"/>
    <x v="140"/>
    <x v="9461"/>
    <x v="1"/>
    <x v="21"/>
    <m/>
    <x v="1"/>
    <m/>
    <m/>
  </r>
  <r>
    <x v="10"/>
    <x v="0"/>
    <x v="140"/>
    <x v="9462"/>
    <x v="1"/>
    <x v="21"/>
    <m/>
    <x v="1"/>
    <m/>
    <m/>
  </r>
  <r>
    <x v="10"/>
    <x v="0"/>
    <x v="247"/>
    <x v="9463"/>
    <x v="5"/>
    <x v="12"/>
    <n v="2.4500000000000002"/>
    <x v="2"/>
    <n v="4.29"/>
    <n v="10.51"/>
  </r>
  <r>
    <x v="10"/>
    <x v="0"/>
    <x v="247"/>
    <x v="9464"/>
    <x v="5"/>
    <x v="12"/>
    <n v="2.35"/>
    <x v="2"/>
    <n v="4.29"/>
    <n v="10.08"/>
  </r>
  <r>
    <x v="10"/>
    <x v="0"/>
    <x v="250"/>
    <x v="9465"/>
    <x v="5"/>
    <x v="12"/>
    <n v="1.175"/>
    <x v="2"/>
    <n v="3.89"/>
    <n v="4.57"/>
  </r>
  <r>
    <x v="10"/>
    <x v="0"/>
    <x v="250"/>
    <x v="9466"/>
    <x v="5"/>
    <x v="12"/>
    <n v="3.875"/>
    <x v="2"/>
    <n v="3.89"/>
    <n v="15.09"/>
  </r>
  <r>
    <x v="10"/>
    <x v="0"/>
    <x v="140"/>
    <x v="9467"/>
    <x v="1"/>
    <x v="21"/>
    <n v="46.2"/>
    <x v="1"/>
    <n v="31.25"/>
    <n v="1443.75"/>
  </r>
  <r>
    <x v="10"/>
    <x v="0"/>
    <x v="140"/>
    <x v="9468"/>
    <x v="1"/>
    <x v="21"/>
    <n v="118.3"/>
    <x v="1"/>
    <n v="31.25"/>
    <n v="3696.88"/>
  </r>
  <r>
    <x v="10"/>
    <x v="0"/>
    <x v="141"/>
    <x v="9469"/>
    <x v="1"/>
    <x v="21"/>
    <m/>
    <x v="1"/>
    <m/>
    <m/>
  </r>
  <r>
    <x v="10"/>
    <x v="0"/>
    <x v="141"/>
    <x v="9470"/>
    <x v="1"/>
    <x v="21"/>
    <m/>
    <x v="1"/>
    <m/>
    <m/>
  </r>
  <r>
    <x v="10"/>
    <x v="0"/>
    <x v="141"/>
    <x v="9471"/>
    <x v="1"/>
    <x v="21"/>
    <m/>
    <x v="1"/>
    <m/>
    <m/>
  </r>
  <r>
    <x v="10"/>
    <x v="0"/>
    <x v="141"/>
    <x v="9472"/>
    <x v="1"/>
    <x v="21"/>
    <m/>
    <x v="1"/>
    <m/>
    <m/>
  </r>
  <r>
    <x v="10"/>
    <x v="0"/>
    <x v="141"/>
    <x v="9473"/>
    <x v="1"/>
    <x v="21"/>
    <m/>
    <x v="1"/>
    <m/>
    <m/>
  </r>
  <r>
    <x v="10"/>
    <x v="0"/>
    <x v="141"/>
    <x v="9474"/>
    <x v="1"/>
    <x v="21"/>
    <m/>
    <x v="1"/>
    <m/>
    <m/>
  </r>
  <r>
    <x v="10"/>
    <x v="0"/>
    <x v="141"/>
    <x v="9475"/>
    <x v="1"/>
    <x v="21"/>
    <m/>
    <x v="1"/>
    <m/>
    <m/>
  </r>
  <r>
    <x v="10"/>
    <x v="0"/>
    <x v="142"/>
    <x v="9476"/>
    <x v="1"/>
    <x v="21"/>
    <m/>
    <x v="1"/>
    <m/>
    <m/>
  </r>
  <r>
    <x v="10"/>
    <x v="0"/>
    <x v="142"/>
    <x v="9477"/>
    <x v="1"/>
    <x v="21"/>
    <m/>
    <x v="1"/>
    <m/>
    <m/>
  </r>
  <r>
    <x v="10"/>
    <x v="0"/>
    <x v="142"/>
    <x v="9478"/>
    <x v="1"/>
    <x v="21"/>
    <m/>
    <x v="1"/>
    <m/>
    <m/>
  </r>
  <r>
    <x v="10"/>
    <x v="0"/>
    <x v="142"/>
    <x v="9479"/>
    <x v="1"/>
    <x v="21"/>
    <m/>
    <x v="1"/>
    <m/>
    <m/>
  </r>
  <r>
    <x v="10"/>
    <x v="0"/>
    <x v="142"/>
    <x v="9480"/>
    <x v="1"/>
    <x v="21"/>
    <m/>
    <x v="1"/>
    <m/>
    <m/>
  </r>
  <r>
    <x v="10"/>
    <x v="0"/>
    <x v="142"/>
    <x v="9481"/>
    <x v="1"/>
    <x v="21"/>
    <m/>
    <x v="1"/>
    <m/>
    <m/>
  </r>
  <r>
    <x v="10"/>
    <x v="0"/>
    <x v="142"/>
    <x v="9482"/>
    <x v="1"/>
    <x v="21"/>
    <m/>
    <x v="1"/>
    <m/>
    <m/>
  </r>
  <r>
    <x v="10"/>
    <x v="0"/>
    <x v="142"/>
    <x v="9483"/>
    <x v="1"/>
    <x v="21"/>
    <n v="34.799999999999997"/>
    <x v="1"/>
    <n v="65"/>
    <n v="2262"/>
  </r>
  <r>
    <x v="10"/>
    <x v="0"/>
    <x v="142"/>
    <x v="9484"/>
    <x v="1"/>
    <x v="21"/>
    <n v="40"/>
    <x v="1"/>
    <n v="65"/>
    <n v="2600"/>
  </r>
  <r>
    <x v="10"/>
    <x v="0"/>
    <x v="202"/>
    <x v="9485"/>
    <x v="1"/>
    <x v="21"/>
    <m/>
    <x v="1"/>
    <m/>
    <m/>
  </r>
  <r>
    <x v="10"/>
    <x v="0"/>
    <x v="203"/>
    <x v="9486"/>
    <x v="1"/>
    <x v="21"/>
    <m/>
    <x v="1"/>
    <m/>
    <m/>
  </r>
  <r>
    <x v="10"/>
    <x v="0"/>
    <x v="22"/>
    <x v="9487"/>
    <x v="3"/>
    <x v="11"/>
    <m/>
    <x v="0"/>
    <m/>
    <m/>
  </r>
  <r>
    <x v="10"/>
    <x v="0"/>
    <x v="22"/>
    <x v="9488"/>
    <x v="3"/>
    <x v="11"/>
    <m/>
    <x v="0"/>
    <m/>
    <m/>
  </r>
  <r>
    <x v="10"/>
    <x v="0"/>
    <x v="22"/>
    <x v="9489"/>
    <x v="3"/>
    <x v="11"/>
    <m/>
    <x v="0"/>
    <m/>
    <m/>
  </r>
  <r>
    <x v="10"/>
    <x v="0"/>
    <x v="22"/>
    <x v="9490"/>
    <x v="3"/>
    <x v="11"/>
    <m/>
    <x v="0"/>
    <m/>
    <m/>
  </r>
  <r>
    <x v="10"/>
    <x v="0"/>
    <x v="22"/>
    <x v="9491"/>
    <x v="3"/>
    <x v="11"/>
    <m/>
    <x v="0"/>
    <m/>
    <m/>
  </r>
  <r>
    <x v="10"/>
    <x v="0"/>
    <x v="22"/>
    <x v="9492"/>
    <x v="3"/>
    <x v="11"/>
    <m/>
    <x v="0"/>
    <m/>
    <m/>
  </r>
  <r>
    <x v="10"/>
    <x v="0"/>
    <x v="22"/>
    <x v="9493"/>
    <x v="3"/>
    <x v="11"/>
    <m/>
    <x v="0"/>
    <m/>
    <m/>
  </r>
  <r>
    <x v="10"/>
    <x v="0"/>
    <x v="22"/>
    <x v="9494"/>
    <x v="3"/>
    <x v="11"/>
    <m/>
    <x v="0"/>
    <m/>
    <m/>
  </r>
  <r>
    <x v="10"/>
    <x v="0"/>
    <x v="21"/>
    <x v="9495"/>
    <x v="3"/>
    <x v="11"/>
    <m/>
    <x v="0"/>
    <m/>
    <m/>
  </r>
  <r>
    <x v="10"/>
    <x v="0"/>
    <x v="21"/>
    <x v="9496"/>
    <x v="3"/>
    <x v="11"/>
    <m/>
    <x v="0"/>
    <m/>
    <m/>
  </r>
  <r>
    <x v="10"/>
    <x v="0"/>
    <x v="21"/>
    <x v="9497"/>
    <x v="3"/>
    <x v="11"/>
    <m/>
    <x v="0"/>
    <m/>
    <m/>
  </r>
  <r>
    <x v="10"/>
    <x v="0"/>
    <x v="21"/>
    <x v="9498"/>
    <x v="3"/>
    <x v="11"/>
    <m/>
    <x v="0"/>
    <m/>
    <m/>
  </r>
  <r>
    <x v="10"/>
    <x v="0"/>
    <x v="21"/>
    <x v="9499"/>
    <x v="3"/>
    <x v="11"/>
    <m/>
    <x v="0"/>
    <m/>
    <m/>
  </r>
  <r>
    <x v="10"/>
    <x v="0"/>
    <x v="21"/>
    <x v="9500"/>
    <x v="3"/>
    <x v="11"/>
    <n v="5"/>
    <x v="0"/>
    <n v="1.1200000000000001"/>
    <n v="5.61"/>
  </r>
  <r>
    <x v="10"/>
    <x v="0"/>
    <x v="20"/>
    <x v="9501"/>
    <x v="3"/>
    <x v="11"/>
    <m/>
    <x v="0"/>
    <m/>
    <m/>
  </r>
  <r>
    <x v="10"/>
    <x v="0"/>
    <x v="206"/>
    <x v="9502"/>
    <x v="3"/>
    <x v="11"/>
    <m/>
    <x v="0"/>
    <m/>
    <m/>
  </r>
  <r>
    <x v="10"/>
    <x v="0"/>
    <x v="18"/>
    <x v="9503"/>
    <x v="3"/>
    <x v="11"/>
    <m/>
    <x v="0"/>
    <m/>
    <m/>
  </r>
  <r>
    <x v="10"/>
    <x v="0"/>
    <x v="18"/>
    <x v="9504"/>
    <x v="3"/>
    <x v="11"/>
    <m/>
    <x v="0"/>
    <m/>
    <m/>
  </r>
  <r>
    <x v="10"/>
    <x v="0"/>
    <x v="208"/>
    <x v="9505"/>
    <x v="3"/>
    <x v="11"/>
    <m/>
    <x v="0"/>
    <m/>
    <m/>
  </r>
  <r>
    <x v="10"/>
    <x v="0"/>
    <x v="208"/>
    <x v="9506"/>
    <x v="3"/>
    <x v="11"/>
    <m/>
    <x v="0"/>
    <m/>
    <m/>
  </r>
  <r>
    <x v="10"/>
    <x v="0"/>
    <x v="208"/>
    <x v="9507"/>
    <x v="3"/>
    <x v="11"/>
    <m/>
    <x v="0"/>
    <m/>
    <m/>
  </r>
  <r>
    <x v="10"/>
    <x v="0"/>
    <x v="208"/>
    <x v="9508"/>
    <x v="3"/>
    <x v="11"/>
    <m/>
    <x v="0"/>
    <m/>
    <m/>
  </r>
  <r>
    <x v="10"/>
    <x v="0"/>
    <x v="208"/>
    <x v="9509"/>
    <x v="3"/>
    <x v="11"/>
    <m/>
    <x v="0"/>
    <m/>
    <m/>
  </r>
  <r>
    <x v="10"/>
    <x v="0"/>
    <x v="208"/>
    <x v="9510"/>
    <x v="3"/>
    <x v="11"/>
    <m/>
    <x v="0"/>
    <m/>
    <m/>
  </r>
  <r>
    <x v="10"/>
    <x v="0"/>
    <x v="5"/>
    <x v="9511"/>
    <x v="2"/>
    <x v="5"/>
    <n v="2"/>
    <x v="0"/>
    <n v="0"/>
    <n v="0"/>
  </r>
  <r>
    <x v="10"/>
    <x v="0"/>
    <x v="159"/>
    <x v="9512"/>
    <x v="3"/>
    <x v="11"/>
    <m/>
    <x v="0"/>
    <m/>
    <m/>
  </r>
  <r>
    <x v="10"/>
    <x v="0"/>
    <x v="156"/>
    <x v="9513"/>
    <x v="2"/>
    <x v="5"/>
    <n v="1"/>
    <x v="0"/>
    <n v="0"/>
    <n v="0"/>
  </r>
  <r>
    <x v="10"/>
    <x v="0"/>
    <x v="157"/>
    <x v="9514"/>
    <x v="2"/>
    <x v="5"/>
    <n v="3"/>
    <x v="0"/>
    <n v="0"/>
    <n v="0"/>
  </r>
  <r>
    <x v="10"/>
    <x v="0"/>
    <x v="158"/>
    <x v="9515"/>
    <x v="2"/>
    <x v="5"/>
    <n v="2"/>
    <x v="0"/>
    <n v="0"/>
    <n v="0"/>
  </r>
  <r>
    <x v="10"/>
    <x v="0"/>
    <x v="160"/>
    <x v="9516"/>
    <x v="3"/>
    <x v="11"/>
    <m/>
    <x v="0"/>
    <m/>
    <m/>
  </r>
  <r>
    <x v="10"/>
    <x v="0"/>
    <x v="160"/>
    <x v="9517"/>
    <x v="3"/>
    <x v="11"/>
    <m/>
    <x v="0"/>
    <m/>
    <m/>
  </r>
  <r>
    <x v="10"/>
    <x v="0"/>
    <x v="160"/>
    <x v="9518"/>
    <x v="3"/>
    <x v="11"/>
    <m/>
    <x v="0"/>
    <m/>
    <m/>
  </r>
  <r>
    <x v="10"/>
    <x v="0"/>
    <x v="160"/>
    <x v="9519"/>
    <x v="3"/>
    <x v="11"/>
    <m/>
    <x v="0"/>
    <m/>
    <m/>
  </r>
  <r>
    <x v="10"/>
    <x v="0"/>
    <x v="160"/>
    <x v="9520"/>
    <x v="3"/>
    <x v="11"/>
    <m/>
    <x v="0"/>
    <m/>
    <m/>
  </r>
  <r>
    <x v="10"/>
    <x v="0"/>
    <x v="160"/>
    <x v="9521"/>
    <x v="3"/>
    <x v="11"/>
    <m/>
    <x v="0"/>
    <m/>
    <m/>
  </r>
  <r>
    <x v="10"/>
    <x v="0"/>
    <x v="160"/>
    <x v="9522"/>
    <x v="3"/>
    <x v="11"/>
    <m/>
    <x v="0"/>
    <m/>
    <m/>
  </r>
  <r>
    <x v="10"/>
    <x v="0"/>
    <x v="143"/>
    <x v="9523"/>
    <x v="3"/>
    <x v="20"/>
    <m/>
    <x v="0"/>
    <m/>
    <m/>
  </r>
  <r>
    <x v="10"/>
    <x v="0"/>
    <x v="161"/>
    <x v="9524"/>
    <x v="3"/>
    <x v="17"/>
    <m/>
    <x v="0"/>
    <m/>
    <m/>
  </r>
  <r>
    <x v="10"/>
    <x v="0"/>
    <x v="161"/>
    <x v="9525"/>
    <x v="3"/>
    <x v="17"/>
    <m/>
    <x v="0"/>
    <m/>
    <m/>
  </r>
  <r>
    <x v="10"/>
    <x v="0"/>
    <x v="162"/>
    <x v="9526"/>
    <x v="3"/>
    <x v="17"/>
    <m/>
    <x v="0"/>
    <m/>
    <m/>
  </r>
  <r>
    <x v="10"/>
    <x v="0"/>
    <x v="162"/>
    <x v="9527"/>
    <x v="3"/>
    <x v="17"/>
    <m/>
    <x v="0"/>
    <m/>
    <m/>
  </r>
  <r>
    <x v="10"/>
    <x v="0"/>
    <x v="162"/>
    <x v="9528"/>
    <x v="3"/>
    <x v="17"/>
    <m/>
    <x v="0"/>
    <m/>
    <m/>
  </r>
  <r>
    <x v="10"/>
    <x v="0"/>
    <x v="162"/>
    <x v="9529"/>
    <x v="3"/>
    <x v="17"/>
    <m/>
    <x v="0"/>
    <m/>
    <m/>
  </r>
  <r>
    <x v="10"/>
    <x v="0"/>
    <x v="162"/>
    <x v="9530"/>
    <x v="3"/>
    <x v="17"/>
    <m/>
    <x v="0"/>
    <m/>
    <m/>
  </r>
  <r>
    <x v="10"/>
    <x v="0"/>
    <x v="162"/>
    <x v="9531"/>
    <x v="3"/>
    <x v="17"/>
    <m/>
    <x v="0"/>
    <m/>
    <m/>
  </r>
  <r>
    <x v="10"/>
    <x v="0"/>
    <x v="162"/>
    <x v="9532"/>
    <x v="3"/>
    <x v="17"/>
    <m/>
    <x v="0"/>
    <m/>
    <m/>
  </r>
  <r>
    <x v="10"/>
    <x v="0"/>
    <x v="162"/>
    <x v="9533"/>
    <x v="3"/>
    <x v="17"/>
    <m/>
    <x v="0"/>
    <m/>
    <m/>
  </r>
  <r>
    <x v="10"/>
    <x v="0"/>
    <x v="162"/>
    <x v="9534"/>
    <x v="3"/>
    <x v="17"/>
    <m/>
    <x v="0"/>
    <m/>
    <m/>
  </r>
  <r>
    <x v="10"/>
    <x v="0"/>
    <x v="162"/>
    <x v="9535"/>
    <x v="3"/>
    <x v="17"/>
    <m/>
    <x v="0"/>
    <m/>
    <m/>
  </r>
  <r>
    <x v="10"/>
    <x v="0"/>
    <x v="162"/>
    <x v="9536"/>
    <x v="3"/>
    <x v="17"/>
    <m/>
    <x v="0"/>
    <m/>
    <m/>
  </r>
  <r>
    <x v="10"/>
    <x v="0"/>
    <x v="163"/>
    <x v="9537"/>
    <x v="1"/>
    <x v="15"/>
    <m/>
    <x v="1"/>
    <m/>
    <m/>
  </r>
  <r>
    <x v="10"/>
    <x v="0"/>
    <x v="164"/>
    <x v="9538"/>
    <x v="1"/>
    <x v="15"/>
    <m/>
    <x v="1"/>
    <m/>
    <m/>
  </r>
  <r>
    <x v="10"/>
    <x v="0"/>
    <x v="164"/>
    <x v="9539"/>
    <x v="1"/>
    <x v="15"/>
    <m/>
    <x v="1"/>
    <m/>
    <m/>
  </r>
  <r>
    <x v="10"/>
    <x v="0"/>
    <x v="164"/>
    <x v="9540"/>
    <x v="1"/>
    <x v="15"/>
    <m/>
    <x v="1"/>
    <m/>
    <m/>
  </r>
  <r>
    <x v="10"/>
    <x v="0"/>
    <x v="164"/>
    <x v="9541"/>
    <x v="1"/>
    <x v="15"/>
    <m/>
    <x v="1"/>
    <m/>
    <m/>
  </r>
  <r>
    <x v="10"/>
    <x v="0"/>
    <x v="164"/>
    <x v="9542"/>
    <x v="1"/>
    <x v="15"/>
    <m/>
    <x v="1"/>
    <m/>
    <m/>
  </r>
  <r>
    <x v="10"/>
    <x v="0"/>
    <x v="164"/>
    <x v="9543"/>
    <x v="1"/>
    <x v="15"/>
    <m/>
    <x v="1"/>
    <m/>
    <m/>
  </r>
  <r>
    <x v="10"/>
    <x v="0"/>
    <x v="164"/>
    <x v="9544"/>
    <x v="1"/>
    <x v="15"/>
    <m/>
    <x v="1"/>
    <m/>
    <m/>
  </r>
  <r>
    <x v="10"/>
    <x v="0"/>
    <x v="164"/>
    <x v="9545"/>
    <x v="1"/>
    <x v="15"/>
    <m/>
    <x v="1"/>
    <m/>
    <m/>
  </r>
  <r>
    <x v="10"/>
    <x v="0"/>
    <x v="164"/>
    <x v="9546"/>
    <x v="1"/>
    <x v="15"/>
    <m/>
    <x v="1"/>
    <m/>
    <m/>
  </r>
  <r>
    <x v="10"/>
    <x v="0"/>
    <x v="164"/>
    <x v="9547"/>
    <x v="1"/>
    <x v="15"/>
    <m/>
    <x v="1"/>
    <m/>
    <m/>
  </r>
  <r>
    <x v="10"/>
    <x v="0"/>
    <x v="164"/>
    <x v="9548"/>
    <x v="1"/>
    <x v="15"/>
    <m/>
    <x v="1"/>
    <m/>
    <m/>
  </r>
  <r>
    <x v="10"/>
    <x v="0"/>
    <x v="165"/>
    <x v="9549"/>
    <x v="1"/>
    <x v="15"/>
    <m/>
    <x v="1"/>
    <m/>
    <m/>
  </r>
  <r>
    <x v="10"/>
    <x v="0"/>
    <x v="165"/>
    <x v="9550"/>
    <x v="1"/>
    <x v="15"/>
    <m/>
    <x v="1"/>
    <m/>
    <m/>
  </r>
  <r>
    <x v="10"/>
    <x v="0"/>
    <x v="165"/>
    <x v="9551"/>
    <x v="1"/>
    <x v="15"/>
    <m/>
    <x v="1"/>
    <m/>
    <m/>
  </r>
  <r>
    <x v="10"/>
    <x v="0"/>
    <x v="166"/>
    <x v="9552"/>
    <x v="1"/>
    <x v="15"/>
    <m/>
    <x v="1"/>
    <m/>
    <m/>
  </r>
  <r>
    <x v="10"/>
    <x v="0"/>
    <x v="166"/>
    <x v="9553"/>
    <x v="1"/>
    <x v="15"/>
    <m/>
    <x v="1"/>
    <m/>
    <m/>
  </r>
  <r>
    <x v="10"/>
    <x v="0"/>
    <x v="166"/>
    <x v="9554"/>
    <x v="1"/>
    <x v="15"/>
    <m/>
    <x v="1"/>
    <m/>
    <m/>
  </r>
  <r>
    <x v="10"/>
    <x v="0"/>
    <x v="166"/>
    <x v="9555"/>
    <x v="1"/>
    <x v="15"/>
    <m/>
    <x v="1"/>
    <m/>
    <m/>
  </r>
  <r>
    <x v="10"/>
    <x v="0"/>
    <x v="166"/>
    <x v="9556"/>
    <x v="1"/>
    <x v="15"/>
    <m/>
    <x v="1"/>
    <m/>
    <m/>
  </r>
  <r>
    <x v="10"/>
    <x v="0"/>
    <x v="167"/>
    <x v="9557"/>
    <x v="1"/>
    <x v="15"/>
    <m/>
    <x v="1"/>
    <m/>
    <m/>
  </r>
  <r>
    <x v="10"/>
    <x v="0"/>
    <x v="168"/>
    <x v="9558"/>
    <x v="1"/>
    <x v="15"/>
    <n v="0.5"/>
    <x v="1"/>
    <n v="25.6"/>
    <n v="12.8"/>
  </r>
  <r>
    <x v="10"/>
    <x v="0"/>
    <x v="169"/>
    <x v="9559"/>
    <x v="1"/>
    <x v="15"/>
    <m/>
    <x v="1"/>
    <m/>
    <m/>
  </r>
  <r>
    <x v="10"/>
    <x v="0"/>
    <x v="169"/>
    <x v="9560"/>
    <x v="1"/>
    <x v="15"/>
    <m/>
    <x v="1"/>
    <m/>
    <m/>
  </r>
  <r>
    <x v="10"/>
    <x v="0"/>
    <x v="169"/>
    <x v="9561"/>
    <x v="1"/>
    <x v="15"/>
    <m/>
    <x v="1"/>
    <m/>
    <m/>
  </r>
  <r>
    <x v="10"/>
    <x v="0"/>
    <x v="169"/>
    <x v="9562"/>
    <x v="1"/>
    <x v="15"/>
    <m/>
    <x v="1"/>
    <m/>
    <m/>
  </r>
  <r>
    <x v="10"/>
    <x v="0"/>
    <x v="170"/>
    <x v="9563"/>
    <x v="1"/>
    <x v="15"/>
    <m/>
    <x v="1"/>
    <m/>
    <m/>
  </r>
  <r>
    <x v="10"/>
    <x v="0"/>
    <x v="170"/>
    <x v="9564"/>
    <x v="1"/>
    <x v="15"/>
    <m/>
    <x v="1"/>
    <m/>
    <m/>
  </r>
  <r>
    <x v="10"/>
    <x v="0"/>
    <x v="170"/>
    <x v="9565"/>
    <x v="1"/>
    <x v="15"/>
    <m/>
    <x v="1"/>
    <m/>
    <m/>
  </r>
  <r>
    <x v="10"/>
    <x v="0"/>
    <x v="171"/>
    <x v="9566"/>
    <x v="1"/>
    <x v="15"/>
    <m/>
    <x v="1"/>
    <m/>
    <m/>
  </r>
  <r>
    <x v="10"/>
    <x v="0"/>
    <x v="171"/>
    <x v="9567"/>
    <x v="1"/>
    <x v="15"/>
    <m/>
    <x v="1"/>
    <m/>
    <m/>
  </r>
  <r>
    <x v="10"/>
    <x v="0"/>
    <x v="172"/>
    <x v="9568"/>
    <x v="1"/>
    <x v="15"/>
    <m/>
    <x v="1"/>
    <m/>
    <m/>
  </r>
  <r>
    <x v="10"/>
    <x v="0"/>
    <x v="178"/>
    <x v="9569"/>
    <x v="1"/>
    <x v="15"/>
    <m/>
    <x v="1"/>
    <m/>
    <m/>
  </r>
  <r>
    <x v="10"/>
    <x v="0"/>
    <x v="179"/>
    <x v="9570"/>
    <x v="1"/>
    <x v="15"/>
    <m/>
    <x v="1"/>
    <m/>
    <m/>
  </r>
  <r>
    <x v="10"/>
    <x v="0"/>
    <x v="145"/>
    <x v="9571"/>
    <x v="1"/>
    <x v="15"/>
    <m/>
    <x v="1"/>
    <m/>
    <m/>
  </r>
  <r>
    <x v="10"/>
    <x v="0"/>
    <x v="145"/>
    <x v="9572"/>
    <x v="1"/>
    <x v="15"/>
    <m/>
    <x v="1"/>
    <m/>
    <m/>
  </r>
  <r>
    <x v="10"/>
    <x v="0"/>
    <x v="145"/>
    <x v="9573"/>
    <x v="1"/>
    <x v="15"/>
    <m/>
    <x v="1"/>
    <m/>
    <m/>
  </r>
  <r>
    <x v="10"/>
    <x v="0"/>
    <x v="145"/>
    <x v="9574"/>
    <x v="1"/>
    <x v="15"/>
    <m/>
    <x v="1"/>
    <m/>
    <m/>
  </r>
  <r>
    <x v="10"/>
    <x v="0"/>
    <x v="145"/>
    <x v="9575"/>
    <x v="1"/>
    <x v="15"/>
    <m/>
    <x v="1"/>
    <m/>
    <m/>
  </r>
  <r>
    <x v="10"/>
    <x v="0"/>
    <x v="145"/>
    <x v="9576"/>
    <x v="1"/>
    <x v="15"/>
    <m/>
    <x v="1"/>
    <m/>
    <m/>
  </r>
  <r>
    <x v="10"/>
    <x v="0"/>
    <x v="145"/>
    <x v="9577"/>
    <x v="1"/>
    <x v="15"/>
    <m/>
    <x v="1"/>
    <m/>
    <m/>
  </r>
  <r>
    <x v="10"/>
    <x v="0"/>
    <x v="180"/>
    <x v="9578"/>
    <x v="1"/>
    <x v="15"/>
    <m/>
    <x v="1"/>
    <m/>
    <m/>
  </r>
  <r>
    <x v="10"/>
    <x v="0"/>
    <x v="180"/>
    <x v="9579"/>
    <x v="1"/>
    <x v="15"/>
    <m/>
    <x v="1"/>
    <m/>
    <m/>
  </r>
  <r>
    <x v="10"/>
    <x v="0"/>
    <x v="181"/>
    <x v="9580"/>
    <x v="1"/>
    <x v="15"/>
    <m/>
    <x v="1"/>
    <m/>
    <m/>
  </r>
  <r>
    <x v="10"/>
    <x v="0"/>
    <x v="181"/>
    <x v="9581"/>
    <x v="1"/>
    <x v="15"/>
    <m/>
    <x v="1"/>
    <m/>
    <m/>
  </r>
  <r>
    <x v="10"/>
    <x v="0"/>
    <x v="182"/>
    <x v="9582"/>
    <x v="1"/>
    <x v="15"/>
    <m/>
    <x v="1"/>
    <m/>
    <m/>
  </r>
  <r>
    <x v="10"/>
    <x v="0"/>
    <x v="182"/>
    <x v="9583"/>
    <x v="1"/>
    <x v="15"/>
    <m/>
    <x v="1"/>
    <m/>
    <m/>
  </r>
  <r>
    <x v="10"/>
    <x v="0"/>
    <x v="182"/>
    <x v="9584"/>
    <x v="1"/>
    <x v="15"/>
    <m/>
    <x v="1"/>
    <m/>
    <m/>
  </r>
  <r>
    <x v="10"/>
    <x v="0"/>
    <x v="182"/>
    <x v="9585"/>
    <x v="1"/>
    <x v="15"/>
    <m/>
    <x v="1"/>
    <m/>
    <m/>
  </r>
  <r>
    <x v="10"/>
    <x v="0"/>
    <x v="182"/>
    <x v="9586"/>
    <x v="1"/>
    <x v="15"/>
    <m/>
    <x v="1"/>
    <m/>
    <m/>
  </r>
  <r>
    <x v="10"/>
    <x v="0"/>
    <x v="213"/>
    <x v="9587"/>
    <x v="1"/>
    <x v="15"/>
    <m/>
    <x v="1"/>
    <m/>
    <m/>
  </r>
  <r>
    <x v="10"/>
    <x v="0"/>
    <x v="183"/>
    <x v="9588"/>
    <x v="1"/>
    <x v="15"/>
    <m/>
    <x v="1"/>
    <m/>
    <m/>
  </r>
  <r>
    <x v="10"/>
    <x v="0"/>
    <x v="183"/>
    <x v="9589"/>
    <x v="1"/>
    <x v="15"/>
    <n v="223.1"/>
    <x v="1"/>
    <n v="14.4"/>
    <n v="3212.64"/>
  </r>
  <r>
    <x v="10"/>
    <x v="0"/>
    <x v="296"/>
    <x v="9590"/>
    <x v="1"/>
    <x v="15"/>
    <m/>
    <x v="1"/>
    <m/>
    <m/>
  </r>
  <r>
    <x v="10"/>
    <x v="0"/>
    <x v="214"/>
    <x v="9591"/>
    <x v="1"/>
    <x v="15"/>
    <m/>
    <x v="1"/>
    <m/>
    <m/>
  </r>
  <r>
    <x v="10"/>
    <x v="0"/>
    <x v="214"/>
    <x v="9592"/>
    <x v="1"/>
    <x v="15"/>
    <m/>
    <x v="1"/>
    <m/>
    <m/>
  </r>
  <r>
    <x v="10"/>
    <x v="0"/>
    <x v="214"/>
    <x v="9593"/>
    <x v="1"/>
    <x v="15"/>
    <m/>
    <x v="1"/>
    <m/>
    <m/>
  </r>
  <r>
    <x v="10"/>
    <x v="0"/>
    <x v="214"/>
    <x v="9594"/>
    <x v="1"/>
    <x v="15"/>
    <m/>
    <x v="1"/>
    <m/>
    <m/>
  </r>
  <r>
    <x v="10"/>
    <x v="0"/>
    <x v="214"/>
    <x v="9595"/>
    <x v="1"/>
    <x v="15"/>
    <m/>
    <x v="1"/>
    <m/>
    <m/>
  </r>
  <r>
    <x v="10"/>
    <x v="0"/>
    <x v="236"/>
    <x v="9596"/>
    <x v="1"/>
    <x v="15"/>
    <m/>
    <x v="1"/>
    <m/>
    <m/>
  </r>
  <r>
    <x v="10"/>
    <x v="0"/>
    <x v="236"/>
    <x v="9597"/>
    <x v="1"/>
    <x v="15"/>
    <m/>
    <x v="1"/>
    <m/>
    <m/>
  </r>
  <r>
    <x v="10"/>
    <x v="0"/>
    <x v="236"/>
    <x v="9598"/>
    <x v="1"/>
    <x v="15"/>
    <n v="102.7"/>
    <x v="1"/>
    <n v="12.8"/>
    <n v="1314.56"/>
  </r>
  <r>
    <x v="10"/>
    <x v="0"/>
    <x v="168"/>
    <x v="9599"/>
    <x v="1"/>
    <x v="15"/>
    <n v="30"/>
    <x v="1"/>
    <n v="25.6"/>
    <n v="768"/>
  </r>
  <r>
    <x v="10"/>
    <x v="0"/>
    <x v="237"/>
    <x v="9600"/>
    <x v="1"/>
    <x v="15"/>
    <m/>
    <x v="1"/>
    <m/>
    <m/>
  </r>
  <r>
    <x v="10"/>
    <x v="0"/>
    <x v="237"/>
    <x v="9601"/>
    <x v="1"/>
    <x v="15"/>
    <m/>
    <x v="1"/>
    <m/>
    <m/>
  </r>
  <r>
    <x v="10"/>
    <x v="0"/>
    <x v="237"/>
    <x v="9602"/>
    <x v="1"/>
    <x v="15"/>
    <m/>
    <x v="1"/>
    <m/>
    <m/>
  </r>
  <r>
    <x v="10"/>
    <x v="0"/>
    <x v="237"/>
    <x v="9603"/>
    <x v="1"/>
    <x v="15"/>
    <m/>
    <x v="1"/>
    <m/>
    <m/>
  </r>
  <r>
    <x v="10"/>
    <x v="0"/>
    <x v="237"/>
    <x v="9604"/>
    <x v="1"/>
    <x v="15"/>
    <m/>
    <x v="1"/>
    <m/>
    <m/>
  </r>
  <r>
    <x v="10"/>
    <x v="0"/>
    <x v="237"/>
    <x v="9605"/>
    <x v="1"/>
    <x v="15"/>
    <m/>
    <x v="1"/>
    <m/>
    <m/>
  </r>
  <r>
    <x v="10"/>
    <x v="0"/>
    <x v="237"/>
    <x v="9606"/>
    <x v="1"/>
    <x v="15"/>
    <m/>
    <x v="1"/>
    <m/>
    <m/>
  </r>
  <r>
    <x v="10"/>
    <x v="0"/>
    <x v="237"/>
    <x v="9607"/>
    <x v="1"/>
    <x v="15"/>
    <m/>
    <x v="1"/>
    <m/>
    <m/>
  </r>
  <r>
    <x v="10"/>
    <x v="0"/>
    <x v="237"/>
    <x v="9608"/>
    <x v="1"/>
    <x v="15"/>
    <m/>
    <x v="1"/>
    <m/>
    <m/>
  </r>
  <r>
    <x v="10"/>
    <x v="0"/>
    <x v="237"/>
    <x v="9609"/>
    <x v="1"/>
    <x v="15"/>
    <m/>
    <x v="1"/>
    <m/>
    <m/>
  </r>
  <r>
    <x v="10"/>
    <x v="0"/>
    <x v="237"/>
    <x v="9610"/>
    <x v="1"/>
    <x v="15"/>
    <m/>
    <x v="1"/>
    <m/>
    <m/>
  </r>
  <r>
    <x v="10"/>
    <x v="0"/>
    <x v="147"/>
    <x v="9611"/>
    <x v="1"/>
    <x v="15"/>
    <m/>
    <x v="1"/>
    <m/>
    <m/>
  </r>
  <r>
    <x v="10"/>
    <x v="0"/>
    <x v="147"/>
    <x v="9612"/>
    <x v="1"/>
    <x v="15"/>
    <m/>
    <x v="1"/>
    <m/>
    <m/>
  </r>
  <r>
    <x v="10"/>
    <x v="0"/>
    <x v="147"/>
    <x v="9613"/>
    <x v="1"/>
    <x v="15"/>
    <m/>
    <x v="1"/>
    <m/>
    <m/>
  </r>
  <r>
    <x v="10"/>
    <x v="0"/>
    <x v="147"/>
    <x v="9614"/>
    <x v="1"/>
    <x v="15"/>
    <m/>
    <x v="1"/>
    <m/>
    <m/>
  </r>
  <r>
    <x v="10"/>
    <x v="0"/>
    <x v="217"/>
    <x v="9615"/>
    <x v="1"/>
    <x v="15"/>
    <m/>
    <x v="1"/>
    <m/>
    <m/>
  </r>
  <r>
    <x v="10"/>
    <x v="0"/>
    <x v="218"/>
    <x v="9616"/>
    <x v="1"/>
    <x v="15"/>
    <m/>
    <x v="1"/>
    <m/>
    <m/>
  </r>
  <r>
    <x v="10"/>
    <x v="0"/>
    <x v="218"/>
    <x v="9617"/>
    <x v="1"/>
    <x v="15"/>
    <m/>
    <x v="1"/>
    <m/>
    <m/>
  </r>
  <r>
    <x v="10"/>
    <x v="0"/>
    <x v="238"/>
    <x v="9618"/>
    <x v="1"/>
    <x v="3"/>
    <m/>
    <x v="1"/>
    <m/>
    <m/>
  </r>
  <r>
    <x v="10"/>
    <x v="0"/>
    <x v="238"/>
    <x v="9619"/>
    <x v="1"/>
    <x v="3"/>
    <m/>
    <x v="1"/>
    <m/>
    <m/>
  </r>
  <r>
    <x v="10"/>
    <x v="0"/>
    <x v="238"/>
    <x v="9620"/>
    <x v="1"/>
    <x v="3"/>
    <m/>
    <x v="1"/>
    <m/>
    <m/>
  </r>
  <r>
    <x v="10"/>
    <x v="0"/>
    <x v="238"/>
    <x v="9621"/>
    <x v="1"/>
    <x v="3"/>
    <m/>
    <x v="1"/>
    <m/>
    <m/>
  </r>
  <r>
    <x v="10"/>
    <x v="0"/>
    <x v="238"/>
    <x v="9622"/>
    <x v="1"/>
    <x v="3"/>
    <m/>
    <x v="1"/>
    <m/>
    <m/>
  </r>
  <r>
    <x v="10"/>
    <x v="0"/>
    <x v="238"/>
    <x v="9623"/>
    <x v="1"/>
    <x v="3"/>
    <m/>
    <x v="1"/>
    <m/>
    <m/>
  </r>
  <r>
    <x v="10"/>
    <x v="0"/>
    <x v="238"/>
    <x v="9624"/>
    <x v="1"/>
    <x v="3"/>
    <m/>
    <x v="1"/>
    <m/>
    <m/>
  </r>
  <r>
    <x v="10"/>
    <x v="0"/>
    <x v="238"/>
    <x v="9625"/>
    <x v="1"/>
    <x v="3"/>
    <m/>
    <x v="1"/>
    <m/>
    <m/>
  </r>
  <r>
    <x v="10"/>
    <x v="0"/>
    <x v="238"/>
    <x v="9626"/>
    <x v="1"/>
    <x v="3"/>
    <m/>
    <x v="1"/>
    <m/>
    <m/>
  </r>
  <r>
    <x v="10"/>
    <x v="0"/>
    <x v="220"/>
    <x v="9627"/>
    <x v="1"/>
    <x v="16"/>
    <m/>
    <x v="1"/>
    <m/>
    <m/>
  </r>
  <r>
    <x v="10"/>
    <x v="0"/>
    <x v="220"/>
    <x v="9628"/>
    <x v="1"/>
    <x v="16"/>
    <m/>
    <x v="1"/>
    <m/>
    <m/>
  </r>
  <r>
    <x v="10"/>
    <x v="0"/>
    <x v="220"/>
    <x v="9629"/>
    <x v="1"/>
    <x v="16"/>
    <m/>
    <x v="1"/>
    <m/>
    <m/>
  </r>
  <r>
    <x v="10"/>
    <x v="0"/>
    <x v="220"/>
    <x v="9630"/>
    <x v="1"/>
    <x v="16"/>
    <m/>
    <x v="1"/>
    <m/>
    <m/>
  </r>
  <r>
    <x v="10"/>
    <x v="0"/>
    <x v="220"/>
    <x v="9631"/>
    <x v="1"/>
    <x v="16"/>
    <m/>
    <x v="1"/>
    <m/>
    <m/>
  </r>
  <r>
    <x v="10"/>
    <x v="0"/>
    <x v="220"/>
    <x v="9632"/>
    <x v="1"/>
    <x v="16"/>
    <m/>
    <x v="1"/>
    <m/>
    <m/>
  </r>
  <r>
    <x v="10"/>
    <x v="0"/>
    <x v="220"/>
    <x v="9633"/>
    <x v="1"/>
    <x v="16"/>
    <m/>
    <x v="1"/>
    <m/>
    <m/>
  </r>
  <r>
    <x v="10"/>
    <x v="0"/>
    <x v="220"/>
    <x v="9634"/>
    <x v="1"/>
    <x v="16"/>
    <m/>
    <x v="1"/>
    <m/>
    <m/>
  </r>
  <r>
    <x v="10"/>
    <x v="0"/>
    <x v="220"/>
    <x v="9635"/>
    <x v="1"/>
    <x v="16"/>
    <m/>
    <x v="1"/>
    <m/>
    <m/>
  </r>
  <r>
    <x v="10"/>
    <x v="0"/>
    <x v="220"/>
    <x v="9636"/>
    <x v="1"/>
    <x v="16"/>
    <m/>
    <x v="1"/>
    <m/>
    <m/>
  </r>
  <r>
    <x v="11"/>
    <x v="0"/>
    <x v="44"/>
    <x v="9637"/>
    <x v="3"/>
    <x v="13"/>
    <n v="15000"/>
    <x v="0"/>
    <n v="0.01"/>
    <n v="120"/>
  </r>
  <r>
    <x v="11"/>
    <x v="1"/>
    <x v="8"/>
    <x v="9638"/>
    <x v="4"/>
    <x v="7"/>
    <n v="48"/>
    <x v="0"/>
    <n v="78.260000000000005"/>
    <n v="3756.48"/>
  </r>
  <r>
    <x v="11"/>
    <x v="1"/>
    <x v="8"/>
    <x v="9639"/>
    <x v="4"/>
    <x v="7"/>
    <n v="32"/>
    <x v="0"/>
    <n v="78.260000000000005"/>
    <n v="2504.3200000000002"/>
  </r>
  <r>
    <x v="11"/>
    <x v="1"/>
    <x v="8"/>
    <x v="9640"/>
    <x v="4"/>
    <x v="7"/>
    <n v="16"/>
    <x v="0"/>
    <n v="78.260000000000005"/>
    <n v="1252.1600000000001"/>
  </r>
  <r>
    <x v="11"/>
    <x v="1"/>
    <x v="8"/>
    <x v="9641"/>
    <x v="4"/>
    <x v="7"/>
    <n v="96"/>
    <x v="0"/>
    <n v="78.260000000000005"/>
    <n v="7512.96"/>
  </r>
  <r>
    <x v="11"/>
    <x v="1"/>
    <x v="8"/>
    <x v="9642"/>
    <x v="4"/>
    <x v="7"/>
    <n v="22"/>
    <x v="0"/>
    <n v="78.260000000000005"/>
    <n v="1721.72"/>
  </r>
  <r>
    <x v="11"/>
    <x v="1"/>
    <x v="8"/>
    <x v="9643"/>
    <x v="4"/>
    <x v="7"/>
    <n v="53"/>
    <x v="0"/>
    <n v="78.260000000000005"/>
    <n v="4147.78"/>
  </r>
  <r>
    <x v="11"/>
    <x v="1"/>
    <x v="8"/>
    <x v="9644"/>
    <x v="4"/>
    <x v="7"/>
    <n v="21"/>
    <x v="0"/>
    <n v="78.260000000000005"/>
    <n v="1643.46"/>
  </r>
  <r>
    <x v="11"/>
    <x v="1"/>
    <x v="8"/>
    <x v="9645"/>
    <x v="4"/>
    <x v="7"/>
    <n v="17"/>
    <x v="0"/>
    <n v="78.260000000000005"/>
    <n v="1330.42"/>
  </r>
  <r>
    <x v="11"/>
    <x v="0"/>
    <x v="280"/>
    <x v="9646"/>
    <x v="4"/>
    <x v="9"/>
    <n v="96"/>
    <x v="0"/>
    <n v="42.21"/>
    <n v="4052.16"/>
  </r>
  <r>
    <x v="11"/>
    <x v="1"/>
    <x v="280"/>
    <x v="9647"/>
    <x v="4"/>
    <x v="9"/>
    <n v="257"/>
    <x v="0"/>
    <n v="42.21"/>
    <n v="10847.97"/>
  </r>
  <r>
    <x v="11"/>
    <x v="1"/>
    <x v="280"/>
    <x v="9648"/>
    <x v="4"/>
    <x v="9"/>
    <n v="31"/>
    <x v="0"/>
    <n v="42.21"/>
    <n v="1308.51"/>
  </r>
  <r>
    <x v="11"/>
    <x v="1"/>
    <x v="11"/>
    <x v="9649"/>
    <x v="4"/>
    <x v="7"/>
    <n v="17"/>
    <x v="0"/>
    <n v="78.260000000000005"/>
    <n v="1330.42"/>
  </r>
  <r>
    <x v="11"/>
    <x v="1"/>
    <x v="11"/>
    <x v="9650"/>
    <x v="4"/>
    <x v="7"/>
    <n v="171"/>
    <x v="0"/>
    <n v="78.260000000000005"/>
    <n v="13382.46"/>
  </r>
  <r>
    <x v="11"/>
    <x v="1"/>
    <x v="11"/>
    <x v="9651"/>
    <x v="4"/>
    <x v="7"/>
    <n v="23"/>
    <x v="0"/>
    <n v="78.260000000000005"/>
    <n v="1799.98"/>
  </r>
  <r>
    <x v="11"/>
    <x v="1"/>
    <x v="11"/>
    <x v="9652"/>
    <x v="4"/>
    <x v="7"/>
    <n v="100"/>
    <x v="0"/>
    <n v="78.260000000000005"/>
    <n v="7826"/>
  </r>
  <r>
    <x v="11"/>
    <x v="1"/>
    <x v="11"/>
    <x v="9653"/>
    <x v="4"/>
    <x v="7"/>
    <n v="110"/>
    <x v="0"/>
    <n v="78.260000000000005"/>
    <n v="8608.6"/>
  </r>
  <r>
    <x v="11"/>
    <x v="1"/>
    <x v="11"/>
    <x v="9654"/>
    <x v="4"/>
    <x v="7"/>
    <n v="113"/>
    <x v="0"/>
    <n v="78.260000000000005"/>
    <n v="8843.3799999999992"/>
  </r>
  <r>
    <x v="11"/>
    <x v="1"/>
    <x v="11"/>
    <x v="9655"/>
    <x v="4"/>
    <x v="7"/>
    <n v="42"/>
    <x v="0"/>
    <n v="78.260000000000005"/>
    <n v="3286.92"/>
  </r>
  <r>
    <x v="11"/>
    <x v="1"/>
    <x v="11"/>
    <x v="9656"/>
    <x v="4"/>
    <x v="7"/>
    <n v="4"/>
    <x v="0"/>
    <n v="78.260000000000005"/>
    <n v="313.04000000000002"/>
  </r>
  <r>
    <x v="11"/>
    <x v="1"/>
    <x v="11"/>
    <x v="9657"/>
    <x v="4"/>
    <x v="7"/>
    <n v="12"/>
    <x v="0"/>
    <n v="78.260000000000005"/>
    <n v="939.12"/>
  </r>
  <r>
    <x v="11"/>
    <x v="1"/>
    <x v="114"/>
    <x v="9658"/>
    <x v="4"/>
    <x v="8"/>
    <n v="96"/>
    <x v="0"/>
    <n v="79.260000000000005"/>
    <n v="7608.96"/>
  </r>
  <r>
    <x v="11"/>
    <x v="1"/>
    <x v="12"/>
    <x v="9659"/>
    <x v="4"/>
    <x v="9"/>
    <n v="94"/>
    <x v="0"/>
    <n v="42.21"/>
    <n v="3967.74"/>
  </r>
  <r>
    <x v="11"/>
    <x v="1"/>
    <x v="13"/>
    <x v="9660"/>
    <x v="4"/>
    <x v="9"/>
    <n v="6"/>
    <x v="0"/>
    <n v="42.21"/>
    <n v="253.26"/>
  </r>
  <r>
    <x v="11"/>
    <x v="1"/>
    <x v="13"/>
    <x v="9661"/>
    <x v="4"/>
    <x v="9"/>
    <n v="59"/>
    <x v="0"/>
    <n v="42.21"/>
    <n v="2490.39"/>
  </r>
  <r>
    <x v="11"/>
    <x v="1"/>
    <x v="13"/>
    <x v="9662"/>
    <x v="4"/>
    <x v="9"/>
    <n v="227"/>
    <x v="0"/>
    <n v="42.21"/>
    <n v="9581.67"/>
  </r>
  <r>
    <x v="11"/>
    <x v="1"/>
    <x v="13"/>
    <x v="9663"/>
    <x v="4"/>
    <x v="9"/>
    <n v="215"/>
    <x v="0"/>
    <n v="42.21"/>
    <n v="9075.15"/>
  </r>
  <r>
    <x v="11"/>
    <x v="1"/>
    <x v="14"/>
    <x v="9664"/>
    <x v="4"/>
    <x v="10"/>
    <n v="69"/>
    <x v="0"/>
    <n v="42.21"/>
    <n v="2912.49"/>
  </r>
  <r>
    <x v="11"/>
    <x v="1"/>
    <x v="14"/>
    <x v="9665"/>
    <x v="4"/>
    <x v="10"/>
    <n v="26"/>
    <x v="0"/>
    <n v="42.21"/>
    <n v="1097.46"/>
  </r>
  <r>
    <x v="11"/>
    <x v="1"/>
    <x v="14"/>
    <x v="9666"/>
    <x v="4"/>
    <x v="10"/>
    <n v="480"/>
    <x v="0"/>
    <n v="42.21"/>
    <n v="20260.8"/>
  </r>
  <r>
    <x v="11"/>
    <x v="1"/>
    <x v="14"/>
    <x v="9667"/>
    <x v="4"/>
    <x v="10"/>
    <n v="426"/>
    <x v="0"/>
    <n v="42.21"/>
    <n v="17981.46"/>
  </r>
  <r>
    <x v="11"/>
    <x v="1"/>
    <x v="14"/>
    <x v="9668"/>
    <x v="4"/>
    <x v="10"/>
    <n v="97"/>
    <x v="0"/>
    <n v="42.21"/>
    <n v="4094.37"/>
  </r>
  <r>
    <x v="11"/>
    <x v="1"/>
    <x v="14"/>
    <x v="9669"/>
    <x v="4"/>
    <x v="10"/>
    <n v="140"/>
    <x v="0"/>
    <n v="42.21"/>
    <n v="5909.4"/>
  </r>
  <r>
    <x v="11"/>
    <x v="1"/>
    <x v="14"/>
    <x v="9670"/>
    <x v="4"/>
    <x v="10"/>
    <n v="19"/>
    <x v="0"/>
    <n v="42.21"/>
    <n v="801.99"/>
  </r>
  <r>
    <x v="11"/>
    <x v="1"/>
    <x v="15"/>
    <x v="9671"/>
    <x v="4"/>
    <x v="9"/>
    <n v="96"/>
    <x v="0"/>
    <n v="42.21"/>
    <n v="4052.16"/>
  </r>
  <r>
    <x v="11"/>
    <x v="1"/>
    <x v="15"/>
    <x v="9672"/>
    <x v="4"/>
    <x v="9"/>
    <n v="94"/>
    <x v="0"/>
    <n v="42.21"/>
    <n v="3967.74"/>
  </r>
  <r>
    <x v="11"/>
    <x v="1"/>
    <x v="15"/>
    <x v="9673"/>
    <x v="4"/>
    <x v="9"/>
    <n v="279"/>
    <x v="0"/>
    <n v="42.21"/>
    <n v="11776.59"/>
  </r>
  <r>
    <x v="11"/>
    <x v="1"/>
    <x v="15"/>
    <x v="9674"/>
    <x v="4"/>
    <x v="9"/>
    <n v="246"/>
    <x v="0"/>
    <n v="42.21"/>
    <n v="10383.66"/>
  </r>
  <r>
    <x v="11"/>
    <x v="1"/>
    <x v="15"/>
    <x v="9675"/>
    <x v="4"/>
    <x v="9"/>
    <n v="153"/>
    <x v="0"/>
    <n v="42.21"/>
    <n v="6458.13"/>
  </r>
  <r>
    <x v="11"/>
    <x v="1"/>
    <x v="15"/>
    <x v="9676"/>
    <x v="4"/>
    <x v="9"/>
    <n v="5"/>
    <x v="0"/>
    <n v="42.21"/>
    <n v="211.05"/>
  </r>
  <r>
    <x v="11"/>
    <x v="1"/>
    <x v="16"/>
    <x v="9677"/>
    <x v="4"/>
    <x v="9"/>
    <n v="88"/>
    <x v="0"/>
    <n v="42.21"/>
    <n v="3714.48"/>
  </r>
  <r>
    <x v="11"/>
    <x v="1"/>
    <x v="16"/>
    <x v="9678"/>
    <x v="4"/>
    <x v="9"/>
    <n v="70"/>
    <x v="0"/>
    <n v="42.21"/>
    <n v="2954.7"/>
  </r>
  <r>
    <x v="11"/>
    <x v="1"/>
    <x v="16"/>
    <x v="9679"/>
    <x v="4"/>
    <x v="9"/>
    <n v="188"/>
    <x v="0"/>
    <n v="42.21"/>
    <n v="7935.48"/>
  </r>
  <r>
    <x v="11"/>
    <x v="1"/>
    <x v="16"/>
    <x v="9680"/>
    <x v="4"/>
    <x v="9"/>
    <n v="192"/>
    <x v="0"/>
    <n v="42.21"/>
    <n v="8104.32"/>
  </r>
  <r>
    <x v="11"/>
    <x v="1"/>
    <x v="16"/>
    <x v="9681"/>
    <x v="4"/>
    <x v="9"/>
    <n v="69"/>
    <x v="0"/>
    <n v="42.21"/>
    <n v="2912.49"/>
  </r>
  <r>
    <x v="11"/>
    <x v="1"/>
    <x v="16"/>
    <x v="9682"/>
    <x v="4"/>
    <x v="9"/>
    <n v="57"/>
    <x v="0"/>
    <n v="42.21"/>
    <n v="2405.9699999999998"/>
  </r>
  <r>
    <x v="11"/>
    <x v="1"/>
    <x v="16"/>
    <x v="9683"/>
    <x v="4"/>
    <x v="9"/>
    <n v="55"/>
    <x v="0"/>
    <n v="42.21"/>
    <n v="2321.5500000000002"/>
  </r>
  <r>
    <x v="11"/>
    <x v="1"/>
    <x v="16"/>
    <x v="9684"/>
    <x v="4"/>
    <x v="9"/>
    <n v="160"/>
    <x v="0"/>
    <n v="42.21"/>
    <n v="6753.6"/>
  </r>
  <r>
    <x v="11"/>
    <x v="1"/>
    <x v="16"/>
    <x v="9685"/>
    <x v="4"/>
    <x v="9"/>
    <n v="96"/>
    <x v="0"/>
    <n v="42.21"/>
    <n v="4052.16"/>
  </r>
  <r>
    <x v="11"/>
    <x v="1"/>
    <x v="299"/>
    <x v="9686"/>
    <x v="4"/>
    <x v="7"/>
    <n v="10"/>
    <x v="0"/>
    <n v="78.260000000000005"/>
    <n v="782.6"/>
  </r>
  <r>
    <x v="11"/>
    <x v="1"/>
    <x v="299"/>
    <x v="9687"/>
    <x v="4"/>
    <x v="7"/>
    <n v="313"/>
    <x v="0"/>
    <n v="78.260000000000005"/>
    <n v="24495.38"/>
  </r>
  <r>
    <x v="11"/>
    <x v="1"/>
    <x v="299"/>
    <x v="9688"/>
    <x v="4"/>
    <x v="7"/>
    <n v="397"/>
    <x v="0"/>
    <n v="78.260000000000005"/>
    <n v="31069.22"/>
  </r>
  <r>
    <x v="11"/>
    <x v="1"/>
    <x v="299"/>
    <x v="9689"/>
    <x v="4"/>
    <x v="7"/>
    <n v="30"/>
    <x v="0"/>
    <n v="78.260000000000005"/>
    <n v="2347.8000000000002"/>
  </r>
  <r>
    <x v="11"/>
    <x v="1"/>
    <x v="299"/>
    <x v="9690"/>
    <x v="4"/>
    <x v="7"/>
    <n v="60"/>
    <x v="0"/>
    <n v="78.260000000000005"/>
    <n v="4695.6000000000004"/>
  </r>
  <r>
    <x v="11"/>
    <x v="1"/>
    <x v="23"/>
    <x v="9691"/>
    <x v="4"/>
    <x v="10"/>
    <n v="14"/>
    <x v="0"/>
    <n v="42.21"/>
    <n v="590.94000000000005"/>
  </r>
  <r>
    <x v="11"/>
    <x v="1"/>
    <x v="23"/>
    <x v="9692"/>
    <x v="4"/>
    <x v="10"/>
    <n v="444"/>
    <x v="0"/>
    <n v="42.21"/>
    <n v="18741.240000000002"/>
  </r>
  <r>
    <x v="11"/>
    <x v="1"/>
    <x v="23"/>
    <x v="9693"/>
    <x v="4"/>
    <x v="10"/>
    <n v="191"/>
    <x v="0"/>
    <n v="42.21"/>
    <n v="8062.11"/>
  </r>
  <r>
    <x v="11"/>
    <x v="1"/>
    <x v="23"/>
    <x v="9694"/>
    <x v="4"/>
    <x v="10"/>
    <n v="126"/>
    <x v="0"/>
    <n v="42.21"/>
    <n v="5318.46"/>
  </r>
  <r>
    <x v="11"/>
    <x v="1"/>
    <x v="23"/>
    <x v="9695"/>
    <x v="4"/>
    <x v="10"/>
    <n v="110"/>
    <x v="0"/>
    <n v="42.21"/>
    <n v="4643.1000000000004"/>
  </r>
  <r>
    <x v="11"/>
    <x v="1"/>
    <x v="24"/>
    <x v="9696"/>
    <x v="4"/>
    <x v="9"/>
    <n v="22"/>
    <x v="0"/>
    <n v="42.21"/>
    <n v="928.62"/>
  </r>
  <r>
    <x v="11"/>
    <x v="0"/>
    <x v="77"/>
    <x v="9697"/>
    <x v="3"/>
    <x v="16"/>
    <n v="189247"/>
    <x v="0"/>
    <n v="0.01"/>
    <n v="1892.47"/>
  </r>
  <r>
    <x v="11"/>
    <x v="0"/>
    <x v="77"/>
    <x v="9698"/>
    <x v="3"/>
    <x v="16"/>
    <n v="68945"/>
    <x v="0"/>
    <n v="0.01"/>
    <n v="689.45"/>
  </r>
  <r>
    <x v="11"/>
    <x v="0"/>
    <x v="121"/>
    <x v="9699"/>
    <x v="3"/>
    <x v="20"/>
    <n v="1793487.5"/>
    <x v="0"/>
    <n v="0.02"/>
    <n v="35869.75"/>
  </r>
  <r>
    <x v="11"/>
    <x v="0"/>
    <x v="121"/>
    <x v="9700"/>
    <x v="3"/>
    <x v="20"/>
    <n v="421600.5"/>
    <x v="0"/>
    <n v="0.02"/>
    <n v="8432.01"/>
  </r>
  <r>
    <x v="11"/>
    <x v="0"/>
    <x v="121"/>
    <x v="9701"/>
    <x v="3"/>
    <x v="20"/>
    <n v="777664"/>
    <x v="0"/>
    <n v="0.02"/>
    <n v="15553.28"/>
  </r>
  <r>
    <x v="11"/>
    <x v="0"/>
    <x v="79"/>
    <x v="9702"/>
    <x v="3"/>
    <x v="17"/>
    <n v="64944.74"/>
    <x v="0"/>
    <n v="0.19"/>
    <n v="12339.5"/>
  </r>
  <r>
    <x v="11"/>
    <x v="0"/>
    <x v="90"/>
    <x v="9703"/>
    <x v="3"/>
    <x v="13"/>
    <n v="99902"/>
    <x v="0"/>
    <n v="0.01"/>
    <n v="999.02"/>
  </r>
  <r>
    <x v="11"/>
    <x v="0"/>
    <x v="90"/>
    <x v="9704"/>
    <x v="3"/>
    <x v="13"/>
    <n v="52541"/>
    <x v="0"/>
    <n v="0.01"/>
    <n v="525.41"/>
  </r>
  <r>
    <x v="11"/>
    <x v="0"/>
    <x v="90"/>
    <x v="9705"/>
    <x v="3"/>
    <x v="13"/>
    <n v="11679"/>
    <x v="0"/>
    <n v="0.01"/>
    <n v="116.79"/>
  </r>
  <r>
    <x v="11"/>
    <x v="0"/>
    <x v="90"/>
    <x v="9706"/>
    <x v="3"/>
    <x v="13"/>
    <n v="72379"/>
    <x v="0"/>
    <n v="0.01"/>
    <n v="723.79"/>
  </r>
  <r>
    <x v="11"/>
    <x v="0"/>
    <x v="87"/>
    <x v="9707"/>
    <x v="3"/>
    <x v="13"/>
    <n v="27029"/>
    <x v="0"/>
    <n v="0.01"/>
    <n v="270.29000000000002"/>
  </r>
  <r>
    <x v="11"/>
    <x v="0"/>
    <x v="87"/>
    <x v="9708"/>
    <x v="3"/>
    <x v="13"/>
    <n v="243618"/>
    <x v="0"/>
    <n v="0.01"/>
    <n v="2436.1799999999998"/>
  </r>
  <r>
    <x v="11"/>
    <x v="0"/>
    <x v="87"/>
    <x v="9709"/>
    <x v="3"/>
    <x v="13"/>
    <n v="72993"/>
    <x v="0"/>
    <n v="0.01"/>
    <n v="729.93"/>
  </r>
  <r>
    <x v="11"/>
    <x v="0"/>
    <x v="87"/>
    <x v="9710"/>
    <x v="3"/>
    <x v="13"/>
    <n v="13211"/>
    <x v="0"/>
    <n v="0.01"/>
    <n v="132.11000000000001"/>
  </r>
  <r>
    <x v="11"/>
    <x v="0"/>
    <x v="84"/>
    <x v="9711"/>
    <x v="3"/>
    <x v="13"/>
    <n v="52117"/>
    <x v="0"/>
    <n v="0.01"/>
    <n v="521.16999999999996"/>
  </r>
  <r>
    <x v="11"/>
    <x v="0"/>
    <x v="76"/>
    <x v="9712"/>
    <x v="3"/>
    <x v="13"/>
    <n v="63131"/>
    <x v="0"/>
    <n v="0.01"/>
    <n v="631.30999999999995"/>
  </r>
  <r>
    <x v="11"/>
    <x v="0"/>
    <x v="76"/>
    <x v="9713"/>
    <x v="3"/>
    <x v="13"/>
    <n v="13993"/>
    <x v="0"/>
    <n v="0.01"/>
    <n v="139.93"/>
  </r>
  <r>
    <x v="11"/>
    <x v="0"/>
    <x v="93"/>
    <x v="9714"/>
    <x v="3"/>
    <x v="13"/>
    <n v="447663"/>
    <x v="0"/>
    <n v="0.01"/>
    <n v="4476.63"/>
  </r>
  <r>
    <x v="11"/>
    <x v="0"/>
    <x v="93"/>
    <x v="9715"/>
    <x v="3"/>
    <x v="13"/>
    <n v="61010"/>
    <x v="0"/>
    <n v="0.01"/>
    <n v="610.1"/>
  </r>
  <r>
    <x v="11"/>
    <x v="0"/>
    <x v="93"/>
    <x v="9716"/>
    <x v="3"/>
    <x v="13"/>
    <n v="52437"/>
    <x v="0"/>
    <n v="0.01"/>
    <n v="524.37"/>
  </r>
  <r>
    <x v="11"/>
    <x v="0"/>
    <x v="93"/>
    <x v="9717"/>
    <x v="3"/>
    <x v="13"/>
    <n v="94602"/>
    <x v="0"/>
    <n v="0.01"/>
    <n v="946.02"/>
  </r>
  <r>
    <x v="11"/>
    <x v="0"/>
    <x v="94"/>
    <x v="9718"/>
    <x v="3"/>
    <x v="13"/>
    <n v="5331"/>
    <x v="0"/>
    <n v="0.01"/>
    <n v="53.31"/>
  </r>
  <r>
    <x v="11"/>
    <x v="0"/>
    <x v="95"/>
    <x v="9719"/>
    <x v="3"/>
    <x v="13"/>
    <n v="69995"/>
    <x v="0"/>
    <n v="0.01"/>
    <n v="699.95"/>
  </r>
  <r>
    <x v="11"/>
    <x v="0"/>
    <x v="95"/>
    <x v="9720"/>
    <x v="3"/>
    <x v="13"/>
    <n v="50195"/>
    <x v="0"/>
    <n v="0.01"/>
    <n v="501.95"/>
  </r>
  <r>
    <x v="11"/>
    <x v="0"/>
    <x v="97"/>
    <x v="9721"/>
    <x v="3"/>
    <x v="13"/>
    <n v="108978"/>
    <x v="0"/>
    <n v="0.01"/>
    <n v="1089.78"/>
  </r>
  <r>
    <x v="11"/>
    <x v="0"/>
    <x v="97"/>
    <x v="9722"/>
    <x v="3"/>
    <x v="13"/>
    <n v="203714"/>
    <x v="0"/>
    <n v="0.01"/>
    <n v="2037.14"/>
  </r>
  <r>
    <x v="11"/>
    <x v="0"/>
    <x v="97"/>
    <x v="9723"/>
    <x v="3"/>
    <x v="13"/>
    <n v="61268"/>
    <x v="0"/>
    <n v="0.01"/>
    <n v="612.67999999999995"/>
  </r>
  <r>
    <x v="11"/>
    <x v="0"/>
    <x v="97"/>
    <x v="9724"/>
    <x v="3"/>
    <x v="13"/>
    <n v="41344"/>
    <x v="0"/>
    <n v="0.01"/>
    <n v="413.44"/>
  </r>
  <r>
    <x v="11"/>
    <x v="0"/>
    <x v="68"/>
    <x v="9725"/>
    <x v="3"/>
    <x v="13"/>
    <n v="577784"/>
    <x v="0"/>
    <n v="0.01"/>
    <n v="5777.84"/>
  </r>
  <r>
    <x v="11"/>
    <x v="0"/>
    <x v="68"/>
    <x v="9726"/>
    <x v="3"/>
    <x v="13"/>
    <n v="105591"/>
    <x v="0"/>
    <n v="0.01"/>
    <n v="1055.9100000000001"/>
  </r>
  <r>
    <x v="11"/>
    <x v="0"/>
    <x v="68"/>
    <x v="9727"/>
    <x v="3"/>
    <x v="13"/>
    <n v="214386"/>
    <x v="0"/>
    <n v="0.01"/>
    <n v="2143.86"/>
  </r>
  <r>
    <x v="11"/>
    <x v="0"/>
    <x v="68"/>
    <x v="9728"/>
    <x v="3"/>
    <x v="13"/>
    <n v="52487"/>
    <x v="0"/>
    <n v="0.01"/>
    <n v="524.87"/>
  </r>
  <r>
    <x v="11"/>
    <x v="0"/>
    <x v="55"/>
    <x v="9729"/>
    <x v="3"/>
    <x v="13"/>
    <n v="48115"/>
    <x v="0"/>
    <n v="0.01"/>
    <n v="481.15"/>
  </r>
  <r>
    <x v="11"/>
    <x v="0"/>
    <x v="53"/>
    <x v="9730"/>
    <x v="3"/>
    <x v="13"/>
    <n v="22582"/>
    <x v="0"/>
    <n v="0.01"/>
    <n v="225.82"/>
  </r>
  <r>
    <x v="11"/>
    <x v="0"/>
    <x v="52"/>
    <x v="9731"/>
    <x v="3"/>
    <x v="13"/>
    <n v="23358"/>
    <x v="0"/>
    <n v="0.01"/>
    <n v="233.58"/>
  </r>
  <r>
    <x v="11"/>
    <x v="0"/>
    <x v="51"/>
    <x v="9732"/>
    <x v="3"/>
    <x v="13"/>
    <n v="11843"/>
    <x v="0"/>
    <n v="0.01"/>
    <n v="118.43"/>
  </r>
  <r>
    <x v="11"/>
    <x v="0"/>
    <x v="51"/>
    <x v="9733"/>
    <x v="3"/>
    <x v="13"/>
    <n v="5158"/>
    <x v="0"/>
    <n v="0.01"/>
    <n v="51.58"/>
  </r>
  <r>
    <x v="11"/>
    <x v="0"/>
    <x v="106"/>
    <x v="9734"/>
    <x v="3"/>
    <x v="13"/>
    <n v="47971"/>
    <x v="0"/>
    <n v="0.01"/>
    <n v="479.71"/>
  </r>
  <r>
    <x v="11"/>
    <x v="0"/>
    <x v="107"/>
    <x v="9735"/>
    <x v="3"/>
    <x v="13"/>
    <n v="6158"/>
    <x v="0"/>
    <n v="0.01"/>
    <n v="61.58"/>
  </r>
  <r>
    <x v="11"/>
    <x v="0"/>
    <x v="46"/>
    <x v="9736"/>
    <x v="3"/>
    <x v="13"/>
    <n v="10730"/>
    <x v="0"/>
    <n v="0.01"/>
    <n v="107.3"/>
  </r>
  <r>
    <x v="11"/>
    <x v="0"/>
    <x v="155"/>
    <x v="9737"/>
    <x v="3"/>
    <x v="13"/>
    <n v="36111"/>
    <x v="0"/>
    <n v="0.01"/>
    <n v="361.11"/>
  </r>
  <r>
    <x v="11"/>
    <x v="0"/>
    <x v="155"/>
    <x v="9738"/>
    <x v="3"/>
    <x v="13"/>
    <n v="36947"/>
    <x v="0"/>
    <n v="0.01"/>
    <n v="369.47"/>
  </r>
  <r>
    <x v="11"/>
    <x v="0"/>
    <x v="155"/>
    <x v="9739"/>
    <x v="3"/>
    <x v="13"/>
    <n v="468000"/>
    <x v="0"/>
    <n v="0.01"/>
    <n v="4680"/>
  </r>
  <r>
    <x v="11"/>
    <x v="0"/>
    <x v="155"/>
    <x v="9740"/>
    <x v="3"/>
    <x v="13"/>
    <n v="5922"/>
    <x v="0"/>
    <n v="0.01"/>
    <n v="59.22"/>
  </r>
  <r>
    <x v="11"/>
    <x v="0"/>
    <x v="45"/>
    <x v="9741"/>
    <x v="3"/>
    <x v="13"/>
    <n v="178890"/>
    <x v="0"/>
    <n v="0.01"/>
    <n v="1788.9"/>
  </r>
  <r>
    <x v="11"/>
    <x v="0"/>
    <x v="45"/>
    <x v="9742"/>
    <x v="3"/>
    <x v="13"/>
    <n v="13416"/>
    <x v="0"/>
    <n v="0.01"/>
    <n v="134.16"/>
  </r>
  <r>
    <x v="11"/>
    <x v="0"/>
    <x v="45"/>
    <x v="9743"/>
    <x v="3"/>
    <x v="13"/>
    <n v="13272"/>
    <x v="0"/>
    <n v="0.01"/>
    <n v="132.72"/>
  </r>
  <r>
    <x v="11"/>
    <x v="0"/>
    <x v="175"/>
    <x v="9744"/>
    <x v="3"/>
    <x v="13"/>
    <n v="71696"/>
    <x v="0"/>
    <n v="0.01"/>
    <n v="716.96"/>
  </r>
  <r>
    <x v="11"/>
    <x v="0"/>
    <x v="175"/>
    <x v="9745"/>
    <x v="3"/>
    <x v="13"/>
    <n v="27099"/>
    <x v="0"/>
    <n v="0.01"/>
    <n v="270.99"/>
  </r>
  <r>
    <x v="11"/>
    <x v="0"/>
    <x v="154"/>
    <x v="9746"/>
    <x v="3"/>
    <x v="13"/>
    <n v="99514"/>
    <x v="0"/>
    <n v="0.01"/>
    <n v="995.14"/>
  </r>
  <r>
    <x v="11"/>
    <x v="0"/>
    <x v="154"/>
    <x v="9747"/>
    <x v="3"/>
    <x v="13"/>
    <n v="52399"/>
    <x v="0"/>
    <n v="0.01"/>
    <n v="523.99"/>
  </r>
  <r>
    <x v="11"/>
    <x v="0"/>
    <x v="154"/>
    <x v="9748"/>
    <x v="3"/>
    <x v="13"/>
    <n v="30410"/>
    <x v="0"/>
    <n v="0.01"/>
    <n v="304.10000000000002"/>
  </r>
  <r>
    <x v="11"/>
    <x v="0"/>
    <x v="153"/>
    <x v="9749"/>
    <x v="3"/>
    <x v="13"/>
    <n v="71066"/>
    <x v="0"/>
    <n v="0.01"/>
    <n v="710.66"/>
  </r>
  <r>
    <x v="11"/>
    <x v="0"/>
    <x v="153"/>
    <x v="9750"/>
    <x v="3"/>
    <x v="13"/>
    <n v="30088"/>
    <x v="0"/>
    <n v="0.01"/>
    <n v="300.88"/>
  </r>
  <r>
    <x v="11"/>
    <x v="0"/>
    <x v="152"/>
    <x v="9751"/>
    <x v="3"/>
    <x v="13"/>
    <n v="11908"/>
    <x v="0"/>
    <n v="0.01"/>
    <n v="119.08"/>
  </r>
  <r>
    <x v="11"/>
    <x v="0"/>
    <x v="152"/>
    <x v="9752"/>
    <x v="3"/>
    <x v="13"/>
    <n v="26650"/>
    <x v="0"/>
    <n v="0.01"/>
    <n v="266.5"/>
  </r>
  <r>
    <x v="11"/>
    <x v="0"/>
    <x v="44"/>
    <x v="9753"/>
    <x v="3"/>
    <x v="13"/>
    <n v="201886"/>
    <x v="0"/>
    <n v="0.01"/>
    <n v="2018.86"/>
  </r>
  <r>
    <x v="11"/>
    <x v="0"/>
    <x v="44"/>
    <x v="9754"/>
    <x v="3"/>
    <x v="13"/>
    <n v="228866"/>
    <x v="0"/>
    <n v="0.01"/>
    <n v="2288.66"/>
  </r>
  <r>
    <x v="11"/>
    <x v="0"/>
    <x v="44"/>
    <x v="9755"/>
    <x v="3"/>
    <x v="13"/>
    <n v="76242"/>
    <x v="0"/>
    <n v="0.01"/>
    <n v="762.42"/>
  </r>
  <r>
    <x v="11"/>
    <x v="0"/>
    <x v="43"/>
    <x v="9756"/>
    <x v="3"/>
    <x v="13"/>
    <n v="6371"/>
    <x v="0"/>
    <n v="0.01"/>
    <n v="63.71"/>
  </r>
  <r>
    <x v="11"/>
    <x v="0"/>
    <x v="42"/>
    <x v="9757"/>
    <x v="3"/>
    <x v="13"/>
    <n v="65059"/>
    <x v="0"/>
    <n v="0.01"/>
    <n v="650.59"/>
  </r>
  <r>
    <x v="11"/>
    <x v="0"/>
    <x v="42"/>
    <x v="9758"/>
    <x v="3"/>
    <x v="13"/>
    <n v="143194"/>
    <x v="0"/>
    <n v="0.01"/>
    <n v="1431.94"/>
  </r>
  <r>
    <x v="11"/>
    <x v="0"/>
    <x v="42"/>
    <x v="9759"/>
    <x v="3"/>
    <x v="13"/>
    <n v="208045"/>
    <x v="0"/>
    <n v="0.01"/>
    <n v="2080.4499999999998"/>
  </r>
  <r>
    <x v="11"/>
    <x v="0"/>
    <x v="42"/>
    <x v="9760"/>
    <x v="3"/>
    <x v="13"/>
    <n v="196643"/>
    <x v="0"/>
    <n v="0.01"/>
    <n v="1966.43"/>
  </r>
  <r>
    <x v="11"/>
    <x v="0"/>
    <x v="42"/>
    <x v="9761"/>
    <x v="3"/>
    <x v="13"/>
    <n v="97090"/>
    <x v="0"/>
    <n v="0.01"/>
    <n v="970.9"/>
  </r>
  <r>
    <x v="11"/>
    <x v="0"/>
    <x v="38"/>
    <x v="9762"/>
    <x v="3"/>
    <x v="13"/>
    <n v="11765"/>
    <x v="0"/>
    <n v="0.01"/>
    <n v="117.65"/>
  </r>
  <r>
    <x v="11"/>
    <x v="0"/>
    <x v="149"/>
    <x v="9763"/>
    <x v="1"/>
    <x v="4"/>
    <n v="214.99417"/>
    <x v="2"/>
    <n v="12"/>
    <n v="2579.9299999999998"/>
  </r>
  <r>
    <x v="11"/>
    <x v="0"/>
    <x v="181"/>
    <x v="9764"/>
    <x v="1"/>
    <x v="15"/>
    <n v="90.491110000000006"/>
    <x v="1"/>
    <n v="4.5"/>
    <n v="407.21"/>
  </r>
  <r>
    <x v="11"/>
    <x v="0"/>
    <x v="202"/>
    <x v="9765"/>
    <x v="1"/>
    <x v="21"/>
    <n v="69.901160000000004"/>
    <x v="1"/>
    <n v="3.44"/>
    <n v="240.46"/>
  </r>
  <r>
    <x v="11"/>
    <x v="0"/>
    <x v="279"/>
    <x v="9766"/>
    <x v="5"/>
    <x v="12"/>
    <n v="32.392242000000003"/>
    <x v="2"/>
    <n v="2.3199999999999998"/>
    <n v="75.150000000000006"/>
  </r>
  <r>
    <x v="11"/>
    <x v="0"/>
    <x v="278"/>
    <x v="9767"/>
    <x v="5"/>
    <x v="12"/>
    <n v="32.392242000000003"/>
    <x v="2"/>
    <n v="2.3199999999999998"/>
    <n v="75.150000000000006"/>
  </r>
  <r>
    <x v="11"/>
    <x v="0"/>
    <x v="277"/>
    <x v="9768"/>
    <x v="5"/>
    <x v="12"/>
    <n v="32.392242000000003"/>
    <x v="2"/>
    <n v="2.3199999999999998"/>
    <n v="75.150000000000006"/>
  </r>
  <r>
    <x v="11"/>
    <x v="0"/>
    <x v="276"/>
    <x v="9769"/>
    <x v="5"/>
    <x v="12"/>
    <n v="32.392242000000003"/>
    <x v="2"/>
    <n v="2.3199999999999998"/>
    <n v="75.150000000000006"/>
  </r>
  <r>
    <x v="11"/>
    <x v="0"/>
    <x v="191"/>
    <x v="9770"/>
    <x v="5"/>
    <x v="12"/>
    <n v="678.22580000000005"/>
    <x v="2"/>
    <n v="2.17"/>
    <n v="1471.75"/>
  </r>
  <r>
    <x v="11"/>
    <x v="0"/>
    <x v="251"/>
    <x v="9771"/>
    <x v="5"/>
    <x v="12"/>
    <n v="148.64084"/>
    <x v="2"/>
    <n v="4.26"/>
    <n v="633.21"/>
  </r>
  <r>
    <x v="11"/>
    <x v="0"/>
    <x v="303"/>
    <x v="9772"/>
    <x v="5"/>
    <x v="12"/>
    <n v="125.40947"/>
    <x v="2"/>
    <n v="3.59"/>
    <n v="450.22"/>
  </r>
  <r>
    <x v="11"/>
    <x v="0"/>
    <x v="302"/>
    <x v="9773"/>
    <x v="5"/>
    <x v="12"/>
    <n v="427.75686999999999"/>
    <x v="2"/>
    <n v="2.1800000000000002"/>
    <n v="932.51"/>
  </r>
  <r>
    <x v="11"/>
    <x v="0"/>
    <x v="300"/>
    <x v="9774"/>
    <x v="5"/>
    <x v="12"/>
    <n v="148.42339999999999"/>
    <x v="2"/>
    <n v="3.59"/>
    <n v="532.84"/>
  </r>
  <r>
    <x v="11"/>
    <x v="0"/>
    <x v="301"/>
    <x v="9775"/>
    <x v="5"/>
    <x v="12"/>
    <n v="155.42896999999999"/>
    <x v="2"/>
    <n v="3.59"/>
    <n v="557.99"/>
  </r>
  <r>
    <x v="11"/>
    <x v="0"/>
    <x v="69"/>
    <x v="9776"/>
    <x v="6"/>
    <x v="5"/>
    <n v="480"/>
    <x v="0"/>
    <n v="0"/>
    <n v="0"/>
  </r>
  <r>
    <x v="11"/>
    <x v="0"/>
    <x v="66"/>
    <x v="9777"/>
    <x v="3"/>
    <x v="16"/>
    <n v="52"/>
    <x v="0"/>
    <n v="0"/>
    <n v="0"/>
  </r>
  <r>
    <x v="11"/>
    <x v="0"/>
    <x v="65"/>
    <x v="9778"/>
    <x v="3"/>
    <x v="16"/>
    <n v="52.398809999999997"/>
    <x v="3"/>
    <n v="0"/>
    <n v="0"/>
  </r>
  <r>
    <x v="11"/>
    <x v="0"/>
    <x v="63"/>
    <x v="9779"/>
    <x v="3"/>
    <x v="16"/>
    <n v="45"/>
    <x v="3"/>
    <n v="0"/>
    <n v="0"/>
  </r>
  <r>
    <x v="11"/>
    <x v="0"/>
    <x v="291"/>
    <x v="9780"/>
    <x v="5"/>
    <x v="12"/>
    <n v="38"/>
    <x v="2"/>
    <n v="0"/>
    <n v="0"/>
  </r>
  <r>
    <x v="11"/>
    <x v="0"/>
    <x v="294"/>
    <x v="9781"/>
    <x v="5"/>
    <x v="12"/>
    <n v="63.983499999999999"/>
    <x v="2"/>
    <n v="0"/>
    <n v="0"/>
  </r>
  <r>
    <x v="11"/>
    <x v="0"/>
    <x v="298"/>
    <x v="9782"/>
    <x v="5"/>
    <x v="12"/>
    <n v="63.983499999999999"/>
    <x v="2"/>
    <n v="0"/>
    <n v="0"/>
  </r>
  <r>
    <x v="11"/>
    <x v="0"/>
    <x v="297"/>
    <x v="9783"/>
    <x v="5"/>
    <x v="12"/>
    <n v="63.983499999999999"/>
    <x v="2"/>
    <n v="0"/>
    <n v="0"/>
  </r>
  <r>
    <x v="11"/>
    <x v="0"/>
    <x v="78"/>
    <x v="9784"/>
    <x v="5"/>
    <x v="12"/>
    <n v="38.35"/>
    <x v="2"/>
    <n v="0"/>
    <n v="0"/>
  </r>
  <r>
    <x v="11"/>
    <x v="0"/>
    <x v="62"/>
    <x v="9785"/>
    <x v="0"/>
    <x v="0"/>
    <n v="106"/>
    <x v="0"/>
    <n v="0"/>
    <n v="0"/>
  </r>
  <r>
    <x v="11"/>
    <x v="0"/>
    <x v="288"/>
    <x v="9786"/>
    <x v="5"/>
    <x v="12"/>
    <n v="11.2165"/>
    <x v="2"/>
    <n v="0"/>
    <n v="0"/>
  </r>
  <r>
    <x v="11"/>
    <x v="0"/>
    <x v="288"/>
    <x v="9787"/>
    <x v="5"/>
    <x v="12"/>
    <n v="63.983499999999999"/>
    <x v="2"/>
    <n v="0"/>
    <n v="0"/>
  </r>
  <r>
    <x v="11"/>
    <x v="0"/>
    <x v="248"/>
    <x v="9788"/>
    <x v="5"/>
    <x v="12"/>
    <m/>
    <x v="2"/>
    <m/>
    <m/>
  </r>
  <r>
    <x v="11"/>
    <x v="0"/>
    <x v="249"/>
    <x v="9789"/>
    <x v="5"/>
    <x v="12"/>
    <m/>
    <x v="2"/>
    <m/>
    <m/>
  </r>
  <r>
    <x v="11"/>
    <x v="0"/>
    <x v="301"/>
    <x v="9790"/>
    <x v="5"/>
    <x v="12"/>
    <m/>
    <x v="2"/>
    <m/>
    <m/>
  </r>
  <r>
    <x v="11"/>
    <x v="0"/>
    <x v="300"/>
    <x v="9791"/>
    <x v="5"/>
    <x v="12"/>
    <m/>
    <x v="2"/>
    <m/>
    <m/>
  </r>
  <r>
    <x v="11"/>
    <x v="0"/>
    <x v="302"/>
    <x v="9792"/>
    <x v="5"/>
    <x v="12"/>
    <m/>
    <x v="2"/>
    <m/>
    <m/>
  </r>
  <r>
    <x v="11"/>
    <x v="0"/>
    <x v="250"/>
    <x v="9793"/>
    <x v="5"/>
    <x v="12"/>
    <m/>
    <x v="2"/>
    <m/>
    <m/>
  </r>
  <r>
    <x v="11"/>
    <x v="0"/>
    <x v="303"/>
    <x v="9794"/>
    <x v="5"/>
    <x v="12"/>
    <m/>
    <x v="2"/>
    <m/>
    <m/>
  </r>
  <r>
    <x v="11"/>
    <x v="0"/>
    <x v="303"/>
    <x v="9795"/>
    <x v="5"/>
    <x v="12"/>
    <m/>
    <x v="2"/>
    <m/>
    <m/>
  </r>
  <r>
    <x v="11"/>
    <x v="0"/>
    <x v="251"/>
    <x v="9796"/>
    <x v="5"/>
    <x v="12"/>
    <m/>
    <x v="2"/>
    <m/>
    <m/>
  </r>
  <r>
    <x v="11"/>
    <x v="0"/>
    <x v="251"/>
    <x v="9797"/>
    <x v="5"/>
    <x v="12"/>
    <m/>
    <x v="2"/>
    <m/>
    <m/>
  </r>
  <r>
    <x v="11"/>
    <x v="0"/>
    <x v="251"/>
    <x v="9798"/>
    <x v="5"/>
    <x v="12"/>
    <m/>
    <x v="2"/>
    <m/>
    <m/>
  </r>
  <r>
    <x v="11"/>
    <x v="0"/>
    <x v="191"/>
    <x v="9799"/>
    <x v="5"/>
    <x v="12"/>
    <m/>
    <x v="2"/>
    <m/>
    <m/>
  </r>
  <r>
    <x v="11"/>
    <x v="0"/>
    <x v="191"/>
    <x v="9800"/>
    <x v="5"/>
    <x v="12"/>
    <m/>
    <x v="2"/>
    <m/>
    <m/>
  </r>
  <r>
    <x v="11"/>
    <x v="0"/>
    <x v="191"/>
    <x v="9801"/>
    <x v="5"/>
    <x v="12"/>
    <m/>
    <x v="2"/>
    <m/>
    <m/>
  </r>
  <r>
    <x v="11"/>
    <x v="0"/>
    <x v="245"/>
    <x v="9802"/>
    <x v="5"/>
    <x v="12"/>
    <n v="2.4500000000000002"/>
    <x v="2"/>
    <n v="3.59"/>
    <n v="8.8000000000000007"/>
  </r>
  <r>
    <x v="11"/>
    <x v="0"/>
    <x v="245"/>
    <x v="9803"/>
    <x v="5"/>
    <x v="12"/>
    <n v="2.35"/>
    <x v="2"/>
    <n v="3.59"/>
    <n v="8.44"/>
  </r>
  <r>
    <x v="11"/>
    <x v="0"/>
    <x v="248"/>
    <x v="9804"/>
    <x v="5"/>
    <x v="12"/>
    <n v="1.175"/>
    <x v="2"/>
    <n v="3.11"/>
    <n v="3.65"/>
  </r>
  <r>
    <x v="11"/>
    <x v="0"/>
    <x v="252"/>
    <x v="9805"/>
    <x v="5"/>
    <x v="12"/>
    <m/>
    <x v="2"/>
    <m/>
    <m/>
  </r>
  <r>
    <x v="11"/>
    <x v="0"/>
    <x v="140"/>
    <x v="9806"/>
    <x v="1"/>
    <x v="21"/>
    <m/>
    <x v="1"/>
    <m/>
    <m/>
  </r>
  <r>
    <x v="11"/>
    <x v="0"/>
    <x v="140"/>
    <x v="9807"/>
    <x v="1"/>
    <x v="21"/>
    <m/>
    <x v="1"/>
    <m/>
    <m/>
  </r>
  <r>
    <x v="11"/>
    <x v="0"/>
    <x v="140"/>
    <x v="9808"/>
    <x v="1"/>
    <x v="21"/>
    <m/>
    <x v="1"/>
    <m/>
    <m/>
  </r>
  <r>
    <x v="11"/>
    <x v="0"/>
    <x v="140"/>
    <x v="9809"/>
    <x v="1"/>
    <x v="21"/>
    <m/>
    <x v="1"/>
    <m/>
    <m/>
  </r>
  <r>
    <x v="11"/>
    <x v="0"/>
    <x v="140"/>
    <x v="9810"/>
    <x v="1"/>
    <x v="21"/>
    <m/>
    <x v="1"/>
    <m/>
    <m/>
  </r>
  <r>
    <x v="11"/>
    <x v="0"/>
    <x v="140"/>
    <x v="9811"/>
    <x v="1"/>
    <x v="21"/>
    <m/>
    <x v="1"/>
    <m/>
    <m/>
  </r>
  <r>
    <x v="11"/>
    <x v="0"/>
    <x v="140"/>
    <x v="9812"/>
    <x v="1"/>
    <x v="21"/>
    <m/>
    <x v="1"/>
    <m/>
    <m/>
  </r>
  <r>
    <x v="11"/>
    <x v="0"/>
    <x v="140"/>
    <x v="9813"/>
    <x v="1"/>
    <x v="21"/>
    <m/>
    <x v="1"/>
    <m/>
    <m/>
  </r>
  <r>
    <x v="11"/>
    <x v="0"/>
    <x v="140"/>
    <x v="9814"/>
    <x v="1"/>
    <x v="21"/>
    <m/>
    <x v="1"/>
    <m/>
    <m/>
  </r>
  <r>
    <x v="11"/>
    <x v="0"/>
    <x v="140"/>
    <x v="9815"/>
    <x v="1"/>
    <x v="21"/>
    <m/>
    <x v="1"/>
    <m/>
    <m/>
  </r>
  <r>
    <x v="11"/>
    <x v="0"/>
    <x v="140"/>
    <x v="9816"/>
    <x v="1"/>
    <x v="21"/>
    <m/>
    <x v="1"/>
    <m/>
    <m/>
  </r>
  <r>
    <x v="11"/>
    <x v="0"/>
    <x v="140"/>
    <x v="9817"/>
    <x v="1"/>
    <x v="21"/>
    <m/>
    <x v="1"/>
    <m/>
    <m/>
  </r>
  <r>
    <x v="11"/>
    <x v="0"/>
    <x v="140"/>
    <x v="9818"/>
    <x v="1"/>
    <x v="21"/>
    <m/>
    <x v="1"/>
    <m/>
    <m/>
  </r>
  <r>
    <x v="11"/>
    <x v="0"/>
    <x v="140"/>
    <x v="9819"/>
    <x v="1"/>
    <x v="21"/>
    <m/>
    <x v="1"/>
    <m/>
    <m/>
  </r>
  <r>
    <x v="11"/>
    <x v="0"/>
    <x v="140"/>
    <x v="9820"/>
    <x v="1"/>
    <x v="21"/>
    <m/>
    <x v="1"/>
    <m/>
    <m/>
  </r>
  <r>
    <x v="11"/>
    <x v="0"/>
    <x v="140"/>
    <x v="9821"/>
    <x v="1"/>
    <x v="21"/>
    <m/>
    <x v="1"/>
    <m/>
    <m/>
  </r>
  <r>
    <x v="11"/>
    <x v="0"/>
    <x v="140"/>
    <x v="9822"/>
    <x v="1"/>
    <x v="21"/>
    <m/>
    <x v="1"/>
    <m/>
    <m/>
  </r>
  <r>
    <x v="11"/>
    <x v="0"/>
    <x v="140"/>
    <x v="9823"/>
    <x v="1"/>
    <x v="21"/>
    <n v="41.65"/>
    <x v="1"/>
    <n v="31.25"/>
    <n v="1301.56"/>
  </r>
  <r>
    <x v="11"/>
    <x v="0"/>
    <x v="140"/>
    <x v="9824"/>
    <x v="1"/>
    <x v="21"/>
    <n v="118.3"/>
    <x v="1"/>
    <n v="31.25"/>
    <n v="3696.88"/>
  </r>
  <r>
    <x v="11"/>
    <x v="0"/>
    <x v="141"/>
    <x v="9825"/>
    <x v="1"/>
    <x v="21"/>
    <m/>
    <x v="1"/>
    <m/>
    <m/>
  </r>
  <r>
    <x v="11"/>
    <x v="0"/>
    <x v="141"/>
    <x v="9826"/>
    <x v="1"/>
    <x v="21"/>
    <m/>
    <x v="1"/>
    <m/>
    <m/>
  </r>
  <r>
    <x v="11"/>
    <x v="0"/>
    <x v="141"/>
    <x v="9827"/>
    <x v="1"/>
    <x v="21"/>
    <m/>
    <x v="1"/>
    <m/>
    <m/>
  </r>
  <r>
    <x v="11"/>
    <x v="0"/>
    <x v="141"/>
    <x v="9828"/>
    <x v="1"/>
    <x v="21"/>
    <m/>
    <x v="1"/>
    <m/>
    <m/>
  </r>
  <r>
    <x v="11"/>
    <x v="0"/>
    <x v="141"/>
    <x v="9829"/>
    <x v="1"/>
    <x v="21"/>
    <m/>
    <x v="1"/>
    <m/>
    <m/>
  </r>
  <r>
    <x v="11"/>
    <x v="0"/>
    <x v="141"/>
    <x v="9830"/>
    <x v="1"/>
    <x v="21"/>
    <m/>
    <x v="1"/>
    <m/>
    <m/>
  </r>
  <r>
    <x v="11"/>
    <x v="0"/>
    <x v="141"/>
    <x v="9831"/>
    <x v="1"/>
    <x v="21"/>
    <m/>
    <x v="1"/>
    <m/>
    <m/>
  </r>
  <r>
    <x v="11"/>
    <x v="0"/>
    <x v="142"/>
    <x v="9832"/>
    <x v="1"/>
    <x v="21"/>
    <m/>
    <x v="1"/>
    <m/>
    <m/>
  </r>
  <r>
    <x v="11"/>
    <x v="0"/>
    <x v="142"/>
    <x v="9833"/>
    <x v="1"/>
    <x v="21"/>
    <m/>
    <x v="1"/>
    <m/>
    <m/>
  </r>
  <r>
    <x v="11"/>
    <x v="0"/>
    <x v="142"/>
    <x v="9834"/>
    <x v="1"/>
    <x v="21"/>
    <m/>
    <x v="1"/>
    <m/>
    <m/>
  </r>
  <r>
    <x v="11"/>
    <x v="0"/>
    <x v="142"/>
    <x v="9835"/>
    <x v="1"/>
    <x v="21"/>
    <m/>
    <x v="1"/>
    <m/>
    <m/>
  </r>
  <r>
    <x v="11"/>
    <x v="0"/>
    <x v="142"/>
    <x v="9836"/>
    <x v="1"/>
    <x v="21"/>
    <m/>
    <x v="1"/>
    <m/>
    <m/>
  </r>
  <r>
    <x v="11"/>
    <x v="0"/>
    <x v="142"/>
    <x v="9837"/>
    <x v="1"/>
    <x v="21"/>
    <m/>
    <x v="1"/>
    <m/>
    <m/>
  </r>
  <r>
    <x v="11"/>
    <x v="0"/>
    <x v="142"/>
    <x v="9838"/>
    <x v="1"/>
    <x v="21"/>
    <m/>
    <x v="1"/>
    <m/>
    <m/>
  </r>
  <r>
    <x v="11"/>
    <x v="0"/>
    <x v="142"/>
    <x v="9839"/>
    <x v="1"/>
    <x v="21"/>
    <n v="33.65"/>
    <x v="1"/>
    <n v="65"/>
    <n v="2187.25"/>
  </r>
  <r>
    <x v="11"/>
    <x v="0"/>
    <x v="142"/>
    <x v="9840"/>
    <x v="1"/>
    <x v="21"/>
    <n v="40"/>
    <x v="1"/>
    <n v="65"/>
    <n v="2600"/>
  </r>
  <r>
    <x v="11"/>
    <x v="0"/>
    <x v="202"/>
    <x v="9841"/>
    <x v="1"/>
    <x v="21"/>
    <m/>
    <x v="1"/>
    <m/>
    <m/>
  </r>
  <r>
    <x v="11"/>
    <x v="0"/>
    <x v="202"/>
    <x v="9842"/>
    <x v="1"/>
    <x v="21"/>
    <m/>
    <x v="1"/>
    <m/>
    <m/>
  </r>
  <r>
    <x v="11"/>
    <x v="0"/>
    <x v="203"/>
    <x v="9843"/>
    <x v="1"/>
    <x v="21"/>
    <m/>
    <x v="1"/>
    <m/>
    <m/>
  </r>
  <r>
    <x v="11"/>
    <x v="0"/>
    <x v="191"/>
    <x v="9844"/>
    <x v="5"/>
    <x v="12"/>
    <n v="498.66"/>
    <x v="2"/>
    <n v="2.17"/>
    <n v="1083.29"/>
  </r>
  <r>
    <x v="11"/>
    <x v="0"/>
    <x v="192"/>
    <x v="9845"/>
    <x v="5"/>
    <x v="12"/>
    <n v="2.4500000000000002"/>
    <x v="2"/>
    <n v="3.96"/>
    <n v="9.7100000000000009"/>
  </r>
  <r>
    <x v="11"/>
    <x v="0"/>
    <x v="192"/>
    <x v="9846"/>
    <x v="5"/>
    <x v="12"/>
    <n v="2.35"/>
    <x v="2"/>
    <n v="3.96"/>
    <n v="9.31"/>
  </r>
  <r>
    <x v="11"/>
    <x v="0"/>
    <x v="252"/>
    <x v="9847"/>
    <x v="5"/>
    <x v="12"/>
    <n v="1.175"/>
    <x v="2"/>
    <n v="3.45"/>
    <n v="4.05"/>
  </r>
  <r>
    <x v="11"/>
    <x v="0"/>
    <x v="252"/>
    <x v="9848"/>
    <x v="5"/>
    <x v="12"/>
    <n v="3.875"/>
    <x v="2"/>
    <n v="3.45"/>
    <n v="13.37"/>
  </r>
  <r>
    <x v="11"/>
    <x v="0"/>
    <x v="22"/>
    <x v="9849"/>
    <x v="3"/>
    <x v="11"/>
    <m/>
    <x v="0"/>
    <m/>
    <m/>
  </r>
  <r>
    <x v="11"/>
    <x v="0"/>
    <x v="22"/>
    <x v="9850"/>
    <x v="3"/>
    <x v="11"/>
    <m/>
    <x v="0"/>
    <m/>
    <m/>
  </r>
  <r>
    <x v="11"/>
    <x v="0"/>
    <x v="22"/>
    <x v="9851"/>
    <x v="3"/>
    <x v="11"/>
    <m/>
    <x v="0"/>
    <m/>
    <m/>
  </r>
  <r>
    <x v="11"/>
    <x v="0"/>
    <x v="22"/>
    <x v="9852"/>
    <x v="3"/>
    <x v="11"/>
    <m/>
    <x v="0"/>
    <m/>
    <m/>
  </r>
  <r>
    <x v="11"/>
    <x v="0"/>
    <x v="22"/>
    <x v="9853"/>
    <x v="3"/>
    <x v="11"/>
    <m/>
    <x v="0"/>
    <m/>
    <m/>
  </r>
  <r>
    <x v="11"/>
    <x v="0"/>
    <x v="22"/>
    <x v="9854"/>
    <x v="3"/>
    <x v="11"/>
    <m/>
    <x v="0"/>
    <m/>
    <m/>
  </r>
  <r>
    <x v="11"/>
    <x v="0"/>
    <x v="22"/>
    <x v="9855"/>
    <x v="3"/>
    <x v="11"/>
    <m/>
    <x v="0"/>
    <m/>
    <m/>
  </r>
  <r>
    <x v="11"/>
    <x v="0"/>
    <x v="22"/>
    <x v="9856"/>
    <x v="3"/>
    <x v="11"/>
    <m/>
    <x v="0"/>
    <m/>
    <m/>
  </r>
  <r>
    <x v="11"/>
    <x v="0"/>
    <x v="21"/>
    <x v="9857"/>
    <x v="3"/>
    <x v="11"/>
    <m/>
    <x v="0"/>
    <m/>
    <m/>
  </r>
  <r>
    <x v="11"/>
    <x v="0"/>
    <x v="21"/>
    <x v="9858"/>
    <x v="3"/>
    <x v="11"/>
    <m/>
    <x v="0"/>
    <m/>
    <m/>
  </r>
  <r>
    <x v="11"/>
    <x v="0"/>
    <x v="21"/>
    <x v="9859"/>
    <x v="3"/>
    <x v="11"/>
    <m/>
    <x v="0"/>
    <m/>
    <m/>
  </r>
  <r>
    <x v="11"/>
    <x v="0"/>
    <x v="21"/>
    <x v="9860"/>
    <x v="3"/>
    <x v="11"/>
    <m/>
    <x v="0"/>
    <m/>
    <m/>
  </r>
  <r>
    <x v="11"/>
    <x v="0"/>
    <x v="21"/>
    <x v="9861"/>
    <x v="3"/>
    <x v="11"/>
    <m/>
    <x v="0"/>
    <m/>
    <m/>
  </r>
  <r>
    <x v="11"/>
    <x v="0"/>
    <x v="21"/>
    <x v="9862"/>
    <x v="3"/>
    <x v="11"/>
    <n v="5"/>
    <x v="0"/>
    <n v="1.1200000000000001"/>
    <n v="5.61"/>
  </r>
  <r>
    <x v="11"/>
    <x v="0"/>
    <x v="20"/>
    <x v="9863"/>
    <x v="3"/>
    <x v="11"/>
    <m/>
    <x v="0"/>
    <m/>
    <m/>
  </r>
  <r>
    <x v="11"/>
    <x v="0"/>
    <x v="20"/>
    <x v="9864"/>
    <x v="3"/>
    <x v="11"/>
    <m/>
    <x v="0"/>
    <m/>
    <m/>
  </r>
  <r>
    <x v="11"/>
    <x v="0"/>
    <x v="206"/>
    <x v="9865"/>
    <x v="3"/>
    <x v="11"/>
    <m/>
    <x v="0"/>
    <m/>
    <m/>
  </r>
  <r>
    <x v="11"/>
    <x v="0"/>
    <x v="18"/>
    <x v="9866"/>
    <x v="3"/>
    <x v="11"/>
    <m/>
    <x v="0"/>
    <m/>
    <m/>
  </r>
  <r>
    <x v="11"/>
    <x v="0"/>
    <x v="18"/>
    <x v="9867"/>
    <x v="3"/>
    <x v="11"/>
    <m/>
    <x v="0"/>
    <m/>
    <m/>
  </r>
  <r>
    <x v="11"/>
    <x v="0"/>
    <x v="208"/>
    <x v="9868"/>
    <x v="3"/>
    <x v="11"/>
    <m/>
    <x v="0"/>
    <m/>
    <m/>
  </r>
  <r>
    <x v="11"/>
    <x v="0"/>
    <x v="208"/>
    <x v="9869"/>
    <x v="3"/>
    <x v="11"/>
    <m/>
    <x v="0"/>
    <m/>
    <m/>
  </r>
  <r>
    <x v="11"/>
    <x v="0"/>
    <x v="208"/>
    <x v="9870"/>
    <x v="3"/>
    <x v="11"/>
    <m/>
    <x v="0"/>
    <m/>
    <m/>
  </r>
  <r>
    <x v="11"/>
    <x v="0"/>
    <x v="208"/>
    <x v="9871"/>
    <x v="3"/>
    <x v="11"/>
    <m/>
    <x v="0"/>
    <m/>
    <m/>
  </r>
  <r>
    <x v="11"/>
    <x v="0"/>
    <x v="208"/>
    <x v="9872"/>
    <x v="3"/>
    <x v="11"/>
    <m/>
    <x v="0"/>
    <m/>
    <m/>
  </r>
  <r>
    <x v="11"/>
    <x v="0"/>
    <x v="208"/>
    <x v="9873"/>
    <x v="3"/>
    <x v="11"/>
    <m/>
    <x v="0"/>
    <m/>
    <m/>
  </r>
  <r>
    <x v="11"/>
    <x v="0"/>
    <x v="208"/>
    <x v="9874"/>
    <x v="3"/>
    <x v="11"/>
    <m/>
    <x v="0"/>
    <m/>
    <m/>
  </r>
  <r>
    <x v="11"/>
    <x v="0"/>
    <x v="159"/>
    <x v="9875"/>
    <x v="3"/>
    <x v="11"/>
    <m/>
    <x v="0"/>
    <m/>
    <m/>
  </r>
  <r>
    <x v="11"/>
    <x v="0"/>
    <x v="160"/>
    <x v="9876"/>
    <x v="3"/>
    <x v="11"/>
    <m/>
    <x v="0"/>
    <m/>
    <m/>
  </r>
  <r>
    <x v="11"/>
    <x v="0"/>
    <x v="160"/>
    <x v="9877"/>
    <x v="3"/>
    <x v="11"/>
    <m/>
    <x v="0"/>
    <m/>
    <m/>
  </r>
  <r>
    <x v="11"/>
    <x v="0"/>
    <x v="160"/>
    <x v="9878"/>
    <x v="3"/>
    <x v="11"/>
    <m/>
    <x v="0"/>
    <m/>
    <m/>
  </r>
  <r>
    <x v="11"/>
    <x v="0"/>
    <x v="160"/>
    <x v="9879"/>
    <x v="3"/>
    <x v="11"/>
    <m/>
    <x v="0"/>
    <m/>
    <m/>
  </r>
  <r>
    <x v="11"/>
    <x v="0"/>
    <x v="160"/>
    <x v="9880"/>
    <x v="3"/>
    <x v="11"/>
    <m/>
    <x v="0"/>
    <m/>
    <m/>
  </r>
  <r>
    <x v="11"/>
    <x v="0"/>
    <x v="160"/>
    <x v="9881"/>
    <x v="3"/>
    <x v="11"/>
    <m/>
    <x v="0"/>
    <m/>
    <m/>
  </r>
  <r>
    <x v="11"/>
    <x v="0"/>
    <x v="160"/>
    <x v="9882"/>
    <x v="3"/>
    <x v="11"/>
    <m/>
    <x v="0"/>
    <m/>
    <m/>
  </r>
  <r>
    <x v="11"/>
    <x v="0"/>
    <x v="259"/>
    <x v="9883"/>
    <x v="3"/>
    <x v="11"/>
    <m/>
    <x v="0"/>
    <m/>
    <m/>
  </r>
  <r>
    <x v="11"/>
    <x v="0"/>
    <x v="143"/>
    <x v="9884"/>
    <x v="3"/>
    <x v="20"/>
    <m/>
    <x v="0"/>
    <m/>
    <m/>
  </r>
  <r>
    <x v="11"/>
    <x v="0"/>
    <x v="179"/>
    <x v="9885"/>
    <x v="1"/>
    <x v="15"/>
    <m/>
    <x v="1"/>
    <m/>
    <m/>
  </r>
  <r>
    <x v="11"/>
    <x v="0"/>
    <x v="5"/>
    <x v="9886"/>
    <x v="2"/>
    <x v="5"/>
    <n v="2"/>
    <x v="0"/>
    <n v="0"/>
    <n v="0"/>
  </r>
  <r>
    <x v="11"/>
    <x v="0"/>
    <x v="156"/>
    <x v="9887"/>
    <x v="2"/>
    <x v="5"/>
    <n v="1"/>
    <x v="0"/>
    <n v="0"/>
    <n v="0"/>
  </r>
  <r>
    <x v="11"/>
    <x v="0"/>
    <x v="157"/>
    <x v="9888"/>
    <x v="2"/>
    <x v="5"/>
    <n v="3"/>
    <x v="0"/>
    <n v="0"/>
    <n v="0"/>
  </r>
  <r>
    <x v="11"/>
    <x v="0"/>
    <x v="161"/>
    <x v="9889"/>
    <x v="3"/>
    <x v="17"/>
    <m/>
    <x v="0"/>
    <m/>
    <m/>
  </r>
  <r>
    <x v="11"/>
    <x v="0"/>
    <x v="158"/>
    <x v="9890"/>
    <x v="2"/>
    <x v="5"/>
    <n v="2"/>
    <x v="0"/>
    <n v="0"/>
    <n v="0"/>
  </r>
  <r>
    <x v="11"/>
    <x v="0"/>
    <x v="173"/>
    <x v="9891"/>
    <x v="1"/>
    <x v="15"/>
    <m/>
    <x v="1"/>
    <n v="0"/>
    <n v="0"/>
  </r>
  <r>
    <x v="11"/>
    <x v="0"/>
    <x v="161"/>
    <x v="9892"/>
    <x v="3"/>
    <x v="17"/>
    <m/>
    <x v="0"/>
    <m/>
    <m/>
  </r>
  <r>
    <x v="11"/>
    <x v="0"/>
    <x v="162"/>
    <x v="9893"/>
    <x v="3"/>
    <x v="17"/>
    <m/>
    <x v="0"/>
    <m/>
    <m/>
  </r>
  <r>
    <x v="11"/>
    <x v="0"/>
    <x v="162"/>
    <x v="9894"/>
    <x v="3"/>
    <x v="17"/>
    <m/>
    <x v="0"/>
    <m/>
    <m/>
  </r>
  <r>
    <x v="11"/>
    <x v="0"/>
    <x v="162"/>
    <x v="9895"/>
    <x v="3"/>
    <x v="17"/>
    <m/>
    <x v="0"/>
    <m/>
    <m/>
  </r>
  <r>
    <x v="11"/>
    <x v="0"/>
    <x v="162"/>
    <x v="9896"/>
    <x v="3"/>
    <x v="17"/>
    <m/>
    <x v="0"/>
    <m/>
    <m/>
  </r>
  <r>
    <x v="11"/>
    <x v="0"/>
    <x v="162"/>
    <x v="9897"/>
    <x v="3"/>
    <x v="17"/>
    <m/>
    <x v="0"/>
    <m/>
    <m/>
  </r>
  <r>
    <x v="11"/>
    <x v="0"/>
    <x v="162"/>
    <x v="9898"/>
    <x v="3"/>
    <x v="17"/>
    <m/>
    <x v="0"/>
    <m/>
    <m/>
  </r>
  <r>
    <x v="11"/>
    <x v="0"/>
    <x v="162"/>
    <x v="9899"/>
    <x v="3"/>
    <x v="17"/>
    <m/>
    <x v="0"/>
    <m/>
    <m/>
  </r>
  <r>
    <x v="11"/>
    <x v="0"/>
    <x v="162"/>
    <x v="9900"/>
    <x v="3"/>
    <x v="17"/>
    <m/>
    <x v="0"/>
    <m/>
    <m/>
  </r>
  <r>
    <x v="11"/>
    <x v="0"/>
    <x v="162"/>
    <x v="9901"/>
    <x v="3"/>
    <x v="17"/>
    <m/>
    <x v="0"/>
    <m/>
    <m/>
  </r>
  <r>
    <x v="11"/>
    <x v="0"/>
    <x v="162"/>
    <x v="9902"/>
    <x v="3"/>
    <x v="17"/>
    <m/>
    <x v="0"/>
    <m/>
    <m/>
  </r>
  <r>
    <x v="11"/>
    <x v="0"/>
    <x v="162"/>
    <x v="9903"/>
    <x v="3"/>
    <x v="17"/>
    <m/>
    <x v="0"/>
    <m/>
    <m/>
  </r>
  <r>
    <x v="11"/>
    <x v="0"/>
    <x v="163"/>
    <x v="9904"/>
    <x v="1"/>
    <x v="15"/>
    <m/>
    <x v="1"/>
    <m/>
    <m/>
  </r>
  <r>
    <x v="11"/>
    <x v="0"/>
    <x v="164"/>
    <x v="9905"/>
    <x v="1"/>
    <x v="15"/>
    <m/>
    <x v="1"/>
    <m/>
    <m/>
  </r>
  <r>
    <x v="11"/>
    <x v="0"/>
    <x v="164"/>
    <x v="9906"/>
    <x v="1"/>
    <x v="15"/>
    <m/>
    <x v="1"/>
    <m/>
    <m/>
  </r>
  <r>
    <x v="11"/>
    <x v="0"/>
    <x v="164"/>
    <x v="9907"/>
    <x v="1"/>
    <x v="15"/>
    <m/>
    <x v="1"/>
    <m/>
    <m/>
  </r>
  <r>
    <x v="11"/>
    <x v="0"/>
    <x v="164"/>
    <x v="9908"/>
    <x v="1"/>
    <x v="15"/>
    <m/>
    <x v="1"/>
    <m/>
    <m/>
  </r>
  <r>
    <x v="11"/>
    <x v="0"/>
    <x v="164"/>
    <x v="9909"/>
    <x v="1"/>
    <x v="15"/>
    <m/>
    <x v="1"/>
    <m/>
    <m/>
  </r>
  <r>
    <x v="11"/>
    <x v="0"/>
    <x v="164"/>
    <x v="9910"/>
    <x v="1"/>
    <x v="15"/>
    <m/>
    <x v="1"/>
    <m/>
    <m/>
  </r>
  <r>
    <x v="11"/>
    <x v="0"/>
    <x v="164"/>
    <x v="9911"/>
    <x v="1"/>
    <x v="15"/>
    <m/>
    <x v="1"/>
    <m/>
    <m/>
  </r>
  <r>
    <x v="11"/>
    <x v="0"/>
    <x v="164"/>
    <x v="9912"/>
    <x v="1"/>
    <x v="15"/>
    <m/>
    <x v="1"/>
    <m/>
    <m/>
  </r>
  <r>
    <x v="11"/>
    <x v="0"/>
    <x v="164"/>
    <x v="9913"/>
    <x v="1"/>
    <x v="15"/>
    <m/>
    <x v="1"/>
    <m/>
    <m/>
  </r>
  <r>
    <x v="11"/>
    <x v="0"/>
    <x v="164"/>
    <x v="9914"/>
    <x v="1"/>
    <x v="15"/>
    <m/>
    <x v="1"/>
    <m/>
    <m/>
  </r>
  <r>
    <x v="11"/>
    <x v="0"/>
    <x v="164"/>
    <x v="9915"/>
    <x v="1"/>
    <x v="15"/>
    <m/>
    <x v="1"/>
    <m/>
    <m/>
  </r>
  <r>
    <x v="11"/>
    <x v="0"/>
    <x v="165"/>
    <x v="9916"/>
    <x v="1"/>
    <x v="15"/>
    <m/>
    <x v="1"/>
    <m/>
    <m/>
  </r>
  <r>
    <x v="11"/>
    <x v="0"/>
    <x v="165"/>
    <x v="9917"/>
    <x v="1"/>
    <x v="15"/>
    <m/>
    <x v="1"/>
    <m/>
    <m/>
  </r>
  <r>
    <x v="11"/>
    <x v="0"/>
    <x v="165"/>
    <x v="9918"/>
    <x v="1"/>
    <x v="15"/>
    <m/>
    <x v="1"/>
    <m/>
    <m/>
  </r>
  <r>
    <x v="11"/>
    <x v="0"/>
    <x v="166"/>
    <x v="9919"/>
    <x v="1"/>
    <x v="15"/>
    <m/>
    <x v="1"/>
    <m/>
    <m/>
  </r>
  <r>
    <x v="11"/>
    <x v="0"/>
    <x v="166"/>
    <x v="9920"/>
    <x v="1"/>
    <x v="15"/>
    <m/>
    <x v="1"/>
    <m/>
    <m/>
  </r>
  <r>
    <x v="11"/>
    <x v="0"/>
    <x v="166"/>
    <x v="9921"/>
    <x v="1"/>
    <x v="15"/>
    <m/>
    <x v="1"/>
    <m/>
    <m/>
  </r>
  <r>
    <x v="11"/>
    <x v="0"/>
    <x v="166"/>
    <x v="9922"/>
    <x v="1"/>
    <x v="15"/>
    <m/>
    <x v="1"/>
    <m/>
    <m/>
  </r>
  <r>
    <x v="11"/>
    <x v="0"/>
    <x v="166"/>
    <x v="9923"/>
    <x v="1"/>
    <x v="15"/>
    <m/>
    <x v="1"/>
    <m/>
    <m/>
  </r>
  <r>
    <x v="11"/>
    <x v="0"/>
    <x v="167"/>
    <x v="9924"/>
    <x v="1"/>
    <x v="15"/>
    <m/>
    <x v="1"/>
    <m/>
    <m/>
  </r>
  <r>
    <x v="11"/>
    <x v="0"/>
    <x v="168"/>
    <x v="9925"/>
    <x v="1"/>
    <x v="15"/>
    <n v="0.5"/>
    <x v="1"/>
    <n v="25.6"/>
    <n v="12.8"/>
  </r>
  <r>
    <x v="11"/>
    <x v="0"/>
    <x v="169"/>
    <x v="9926"/>
    <x v="1"/>
    <x v="15"/>
    <m/>
    <x v="1"/>
    <m/>
    <m/>
  </r>
  <r>
    <x v="11"/>
    <x v="0"/>
    <x v="169"/>
    <x v="9927"/>
    <x v="1"/>
    <x v="15"/>
    <m/>
    <x v="1"/>
    <m/>
    <m/>
  </r>
  <r>
    <x v="11"/>
    <x v="0"/>
    <x v="169"/>
    <x v="9928"/>
    <x v="1"/>
    <x v="15"/>
    <m/>
    <x v="1"/>
    <m/>
    <m/>
  </r>
  <r>
    <x v="11"/>
    <x v="0"/>
    <x v="169"/>
    <x v="9929"/>
    <x v="1"/>
    <x v="15"/>
    <m/>
    <x v="1"/>
    <m/>
    <m/>
  </r>
  <r>
    <x v="11"/>
    <x v="0"/>
    <x v="170"/>
    <x v="9930"/>
    <x v="1"/>
    <x v="15"/>
    <m/>
    <x v="1"/>
    <m/>
    <m/>
  </r>
  <r>
    <x v="11"/>
    <x v="0"/>
    <x v="170"/>
    <x v="9931"/>
    <x v="1"/>
    <x v="15"/>
    <m/>
    <x v="1"/>
    <m/>
    <m/>
  </r>
  <r>
    <x v="11"/>
    <x v="0"/>
    <x v="170"/>
    <x v="9932"/>
    <x v="1"/>
    <x v="15"/>
    <m/>
    <x v="1"/>
    <m/>
    <m/>
  </r>
  <r>
    <x v="11"/>
    <x v="0"/>
    <x v="171"/>
    <x v="9933"/>
    <x v="1"/>
    <x v="15"/>
    <m/>
    <x v="1"/>
    <m/>
    <m/>
  </r>
  <r>
    <x v="11"/>
    <x v="0"/>
    <x v="171"/>
    <x v="9934"/>
    <x v="1"/>
    <x v="15"/>
    <m/>
    <x v="1"/>
    <m/>
    <m/>
  </r>
  <r>
    <x v="11"/>
    <x v="0"/>
    <x v="172"/>
    <x v="9935"/>
    <x v="1"/>
    <x v="15"/>
    <m/>
    <x v="1"/>
    <m/>
    <m/>
  </r>
  <r>
    <x v="11"/>
    <x v="0"/>
    <x v="178"/>
    <x v="9936"/>
    <x v="1"/>
    <x v="15"/>
    <m/>
    <x v="1"/>
    <m/>
    <m/>
  </r>
  <r>
    <x v="11"/>
    <x v="0"/>
    <x v="145"/>
    <x v="9937"/>
    <x v="1"/>
    <x v="15"/>
    <m/>
    <x v="1"/>
    <m/>
    <m/>
  </r>
  <r>
    <x v="11"/>
    <x v="0"/>
    <x v="145"/>
    <x v="9938"/>
    <x v="1"/>
    <x v="15"/>
    <m/>
    <x v="1"/>
    <m/>
    <m/>
  </r>
  <r>
    <x v="11"/>
    <x v="0"/>
    <x v="145"/>
    <x v="9939"/>
    <x v="1"/>
    <x v="15"/>
    <m/>
    <x v="1"/>
    <m/>
    <m/>
  </r>
  <r>
    <x v="11"/>
    <x v="0"/>
    <x v="145"/>
    <x v="9940"/>
    <x v="1"/>
    <x v="15"/>
    <m/>
    <x v="1"/>
    <m/>
    <m/>
  </r>
  <r>
    <x v="11"/>
    <x v="0"/>
    <x v="145"/>
    <x v="9941"/>
    <x v="1"/>
    <x v="15"/>
    <m/>
    <x v="1"/>
    <m/>
    <m/>
  </r>
  <r>
    <x v="11"/>
    <x v="0"/>
    <x v="145"/>
    <x v="9942"/>
    <x v="1"/>
    <x v="15"/>
    <m/>
    <x v="1"/>
    <m/>
    <m/>
  </r>
  <r>
    <x v="11"/>
    <x v="0"/>
    <x v="145"/>
    <x v="9943"/>
    <x v="1"/>
    <x v="15"/>
    <m/>
    <x v="1"/>
    <m/>
    <m/>
  </r>
  <r>
    <x v="11"/>
    <x v="0"/>
    <x v="145"/>
    <x v="9944"/>
    <x v="1"/>
    <x v="15"/>
    <m/>
    <x v="1"/>
    <m/>
    <m/>
  </r>
  <r>
    <x v="11"/>
    <x v="0"/>
    <x v="180"/>
    <x v="9945"/>
    <x v="1"/>
    <x v="15"/>
    <m/>
    <x v="1"/>
    <m/>
    <m/>
  </r>
  <r>
    <x v="11"/>
    <x v="0"/>
    <x v="180"/>
    <x v="9946"/>
    <x v="1"/>
    <x v="15"/>
    <m/>
    <x v="1"/>
    <m/>
    <m/>
  </r>
  <r>
    <x v="11"/>
    <x v="0"/>
    <x v="181"/>
    <x v="9947"/>
    <x v="1"/>
    <x v="15"/>
    <m/>
    <x v="1"/>
    <m/>
    <m/>
  </r>
  <r>
    <x v="11"/>
    <x v="0"/>
    <x v="181"/>
    <x v="9948"/>
    <x v="1"/>
    <x v="15"/>
    <m/>
    <x v="1"/>
    <m/>
    <m/>
  </r>
  <r>
    <x v="11"/>
    <x v="0"/>
    <x v="182"/>
    <x v="9949"/>
    <x v="1"/>
    <x v="15"/>
    <m/>
    <x v="1"/>
    <m/>
    <m/>
  </r>
  <r>
    <x v="11"/>
    <x v="0"/>
    <x v="182"/>
    <x v="9950"/>
    <x v="1"/>
    <x v="15"/>
    <m/>
    <x v="1"/>
    <m/>
    <m/>
  </r>
  <r>
    <x v="11"/>
    <x v="0"/>
    <x v="182"/>
    <x v="9951"/>
    <x v="1"/>
    <x v="15"/>
    <m/>
    <x v="1"/>
    <m/>
    <m/>
  </r>
  <r>
    <x v="11"/>
    <x v="0"/>
    <x v="182"/>
    <x v="9952"/>
    <x v="1"/>
    <x v="15"/>
    <m/>
    <x v="1"/>
    <m/>
    <m/>
  </r>
  <r>
    <x v="11"/>
    <x v="0"/>
    <x v="182"/>
    <x v="9953"/>
    <x v="1"/>
    <x v="15"/>
    <m/>
    <x v="1"/>
    <m/>
    <m/>
  </r>
  <r>
    <x v="11"/>
    <x v="0"/>
    <x v="213"/>
    <x v="9954"/>
    <x v="1"/>
    <x v="15"/>
    <m/>
    <x v="1"/>
    <m/>
    <m/>
  </r>
  <r>
    <x v="11"/>
    <x v="0"/>
    <x v="183"/>
    <x v="9955"/>
    <x v="1"/>
    <x v="15"/>
    <m/>
    <x v="1"/>
    <m/>
    <m/>
  </r>
  <r>
    <x v="11"/>
    <x v="0"/>
    <x v="183"/>
    <x v="9956"/>
    <x v="1"/>
    <x v="15"/>
    <n v="223.1"/>
    <x v="1"/>
    <n v="14.4"/>
    <n v="3212.64"/>
  </r>
  <r>
    <x v="11"/>
    <x v="0"/>
    <x v="296"/>
    <x v="9957"/>
    <x v="1"/>
    <x v="15"/>
    <m/>
    <x v="1"/>
    <m/>
    <m/>
  </r>
  <r>
    <x v="11"/>
    <x v="0"/>
    <x v="214"/>
    <x v="9958"/>
    <x v="1"/>
    <x v="15"/>
    <m/>
    <x v="1"/>
    <m/>
    <m/>
  </r>
  <r>
    <x v="11"/>
    <x v="0"/>
    <x v="214"/>
    <x v="9959"/>
    <x v="1"/>
    <x v="15"/>
    <m/>
    <x v="1"/>
    <m/>
    <m/>
  </r>
  <r>
    <x v="11"/>
    <x v="0"/>
    <x v="214"/>
    <x v="9960"/>
    <x v="1"/>
    <x v="15"/>
    <m/>
    <x v="1"/>
    <m/>
    <m/>
  </r>
  <r>
    <x v="11"/>
    <x v="0"/>
    <x v="214"/>
    <x v="9961"/>
    <x v="1"/>
    <x v="15"/>
    <m/>
    <x v="1"/>
    <m/>
    <m/>
  </r>
  <r>
    <x v="11"/>
    <x v="0"/>
    <x v="214"/>
    <x v="9962"/>
    <x v="1"/>
    <x v="15"/>
    <m/>
    <x v="1"/>
    <m/>
    <m/>
  </r>
  <r>
    <x v="11"/>
    <x v="0"/>
    <x v="236"/>
    <x v="9963"/>
    <x v="1"/>
    <x v="15"/>
    <m/>
    <x v="1"/>
    <m/>
    <m/>
  </r>
  <r>
    <x v="11"/>
    <x v="0"/>
    <x v="236"/>
    <x v="9964"/>
    <x v="1"/>
    <x v="15"/>
    <m/>
    <x v="1"/>
    <m/>
    <m/>
  </r>
  <r>
    <x v="11"/>
    <x v="0"/>
    <x v="236"/>
    <x v="9965"/>
    <x v="1"/>
    <x v="15"/>
    <n v="102.7"/>
    <x v="1"/>
    <n v="12.8"/>
    <n v="1314.56"/>
  </r>
  <r>
    <x v="11"/>
    <x v="0"/>
    <x v="237"/>
    <x v="9966"/>
    <x v="1"/>
    <x v="15"/>
    <m/>
    <x v="1"/>
    <m/>
    <m/>
  </r>
  <r>
    <x v="11"/>
    <x v="0"/>
    <x v="237"/>
    <x v="9967"/>
    <x v="1"/>
    <x v="15"/>
    <m/>
    <x v="1"/>
    <m/>
    <m/>
  </r>
  <r>
    <x v="11"/>
    <x v="0"/>
    <x v="237"/>
    <x v="9968"/>
    <x v="1"/>
    <x v="15"/>
    <m/>
    <x v="1"/>
    <m/>
    <m/>
  </r>
  <r>
    <x v="11"/>
    <x v="0"/>
    <x v="237"/>
    <x v="9969"/>
    <x v="1"/>
    <x v="15"/>
    <m/>
    <x v="1"/>
    <m/>
    <m/>
  </r>
  <r>
    <x v="11"/>
    <x v="0"/>
    <x v="237"/>
    <x v="9970"/>
    <x v="1"/>
    <x v="15"/>
    <m/>
    <x v="1"/>
    <m/>
    <m/>
  </r>
  <r>
    <x v="11"/>
    <x v="0"/>
    <x v="237"/>
    <x v="9971"/>
    <x v="1"/>
    <x v="15"/>
    <m/>
    <x v="1"/>
    <m/>
    <m/>
  </r>
  <r>
    <x v="11"/>
    <x v="0"/>
    <x v="237"/>
    <x v="9972"/>
    <x v="1"/>
    <x v="15"/>
    <m/>
    <x v="1"/>
    <m/>
    <m/>
  </r>
  <r>
    <x v="11"/>
    <x v="0"/>
    <x v="237"/>
    <x v="9973"/>
    <x v="1"/>
    <x v="15"/>
    <m/>
    <x v="1"/>
    <m/>
    <m/>
  </r>
  <r>
    <x v="11"/>
    <x v="0"/>
    <x v="237"/>
    <x v="9974"/>
    <x v="1"/>
    <x v="15"/>
    <m/>
    <x v="1"/>
    <m/>
    <m/>
  </r>
  <r>
    <x v="11"/>
    <x v="0"/>
    <x v="237"/>
    <x v="9975"/>
    <x v="1"/>
    <x v="15"/>
    <m/>
    <x v="1"/>
    <m/>
    <m/>
  </r>
  <r>
    <x v="11"/>
    <x v="0"/>
    <x v="237"/>
    <x v="9976"/>
    <x v="1"/>
    <x v="15"/>
    <m/>
    <x v="1"/>
    <m/>
    <m/>
  </r>
  <r>
    <x v="11"/>
    <x v="0"/>
    <x v="147"/>
    <x v="9977"/>
    <x v="1"/>
    <x v="15"/>
    <m/>
    <x v="1"/>
    <m/>
    <m/>
  </r>
  <r>
    <x v="11"/>
    <x v="0"/>
    <x v="147"/>
    <x v="9978"/>
    <x v="1"/>
    <x v="15"/>
    <m/>
    <x v="1"/>
    <m/>
    <m/>
  </r>
  <r>
    <x v="11"/>
    <x v="0"/>
    <x v="147"/>
    <x v="9979"/>
    <x v="1"/>
    <x v="15"/>
    <m/>
    <x v="1"/>
    <m/>
    <m/>
  </r>
  <r>
    <x v="11"/>
    <x v="0"/>
    <x v="147"/>
    <x v="9980"/>
    <x v="1"/>
    <x v="15"/>
    <m/>
    <x v="1"/>
    <m/>
    <m/>
  </r>
  <r>
    <x v="11"/>
    <x v="0"/>
    <x v="217"/>
    <x v="9981"/>
    <x v="1"/>
    <x v="15"/>
    <m/>
    <x v="1"/>
    <m/>
    <m/>
  </r>
  <r>
    <x v="11"/>
    <x v="0"/>
    <x v="145"/>
    <x v="9982"/>
    <x v="1"/>
    <x v="15"/>
    <n v="56"/>
    <x v="1"/>
    <n v="12.05"/>
    <n v="674.81"/>
  </r>
  <r>
    <x v="11"/>
    <x v="0"/>
    <x v="218"/>
    <x v="9983"/>
    <x v="1"/>
    <x v="15"/>
    <m/>
    <x v="1"/>
    <m/>
    <m/>
  </r>
  <r>
    <x v="11"/>
    <x v="0"/>
    <x v="218"/>
    <x v="9984"/>
    <x v="1"/>
    <x v="15"/>
    <m/>
    <x v="1"/>
    <m/>
    <m/>
  </r>
  <r>
    <x v="11"/>
    <x v="0"/>
    <x v="238"/>
    <x v="9985"/>
    <x v="1"/>
    <x v="3"/>
    <m/>
    <x v="1"/>
    <m/>
    <m/>
  </r>
  <r>
    <x v="11"/>
    <x v="0"/>
    <x v="238"/>
    <x v="9986"/>
    <x v="1"/>
    <x v="3"/>
    <m/>
    <x v="1"/>
    <m/>
    <m/>
  </r>
  <r>
    <x v="11"/>
    <x v="0"/>
    <x v="238"/>
    <x v="9987"/>
    <x v="1"/>
    <x v="3"/>
    <m/>
    <x v="1"/>
    <m/>
    <m/>
  </r>
  <r>
    <x v="11"/>
    <x v="0"/>
    <x v="238"/>
    <x v="9988"/>
    <x v="1"/>
    <x v="3"/>
    <m/>
    <x v="1"/>
    <m/>
    <m/>
  </r>
  <r>
    <x v="11"/>
    <x v="0"/>
    <x v="238"/>
    <x v="9989"/>
    <x v="1"/>
    <x v="3"/>
    <m/>
    <x v="1"/>
    <m/>
    <m/>
  </r>
  <r>
    <x v="11"/>
    <x v="0"/>
    <x v="238"/>
    <x v="9990"/>
    <x v="1"/>
    <x v="3"/>
    <m/>
    <x v="1"/>
    <m/>
    <m/>
  </r>
  <r>
    <x v="11"/>
    <x v="0"/>
    <x v="238"/>
    <x v="9991"/>
    <x v="1"/>
    <x v="3"/>
    <m/>
    <x v="1"/>
    <m/>
    <m/>
  </r>
  <r>
    <x v="11"/>
    <x v="0"/>
    <x v="238"/>
    <x v="9992"/>
    <x v="1"/>
    <x v="3"/>
    <m/>
    <x v="1"/>
    <m/>
    <m/>
  </r>
  <r>
    <x v="11"/>
    <x v="0"/>
    <x v="238"/>
    <x v="9993"/>
    <x v="1"/>
    <x v="3"/>
    <m/>
    <x v="1"/>
    <m/>
    <m/>
  </r>
  <r>
    <x v="11"/>
    <x v="0"/>
    <x v="220"/>
    <x v="9994"/>
    <x v="1"/>
    <x v="16"/>
    <m/>
    <x v="1"/>
    <m/>
    <m/>
  </r>
  <r>
    <x v="11"/>
    <x v="0"/>
    <x v="220"/>
    <x v="9995"/>
    <x v="1"/>
    <x v="16"/>
    <m/>
    <x v="1"/>
    <m/>
    <m/>
  </r>
  <r>
    <x v="11"/>
    <x v="0"/>
    <x v="220"/>
    <x v="9996"/>
    <x v="1"/>
    <x v="16"/>
    <m/>
    <x v="1"/>
    <m/>
    <m/>
  </r>
  <r>
    <x v="11"/>
    <x v="0"/>
    <x v="220"/>
    <x v="9997"/>
    <x v="1"/>
    <x v="16"/>
    <m/>
    <x v="1"/>
    <m/>
    <m/>
  </r>
  <r>
    <x v="11"/>
    <x v="0"/>
    <x v="220"/>
    <x v="9998"/>
    <x v="1"/>
    <x v="16"/>
    <m/>
    <x v="1"/>
    <m/>
    <m/>
  </r>
  <r>
    <x v="11"/>
    <x v="0"/>
    <x v="220"/>
    <x v="9999"/>
    <x v="1"/>
    <x v="16"/>
    <m/>
    <x v="1"/>
    <m/>
    <m/>
  </r>
  <r>
    <x v="11"/>
    <x v="0"/>
    <x v="220"/>
    <x v="10000"/>
    <x v="1"/>
    <x v="16"/>
    <m/>
    <x v="1"/>
    <m/>
    <m/>
  </r>
  <r>
    <x v="11"/>
    <x v="0"/>
    <x v="220"/>
    <x v="10001"/>
    <x v="1"/>
    <x v="16"/>
    <m/>
    <x v="1"/>
    <m/>
    <m/>
  </r>
  <r>
    <x v="11"/>
    <x v="0"/>
    <x v="220"/>
    <x v="10002"/>
    <x v="1"/>
    <x v="16"/>
    <m/>
    <x v="1"/>
    <m/>
    <m/>
  </r>
  <r>
    <x v="11"/>
    <x v="0"/>
    <x v="220"/>
    <x v="10003"/>
    <x v="1"/>
    <x v="16"/>
    <m/>
    <x v="1"/>
    <m/>
    <m/>
  </r>
  <r>
    <x v="11"/>
    <x v="0"/>
    <x v="263"/>
    <x v="10004"/>
    <x v="5"/>
    <x v="12"/>
    <m/>
    <x v="0"/>
    <m/>
    <m/>
  </r>
  <r>
    <x v="11"/>
    <x v="0"/>
    <x v="263"/>
    <x v="10005"/>
    <x v="5"/>
    <x v="12"/>
    <m/>
    <x v="0"/>
    <m/>
    <m/>
  </r>
  <r>
    <x v="11"/>
    <x v="0"/>
    <x v="2"/>
    <x v="10006"/>
    <x v="1"/>
    <x v="2"/>
    <m/>
    <x v="1"/>
    <m/>
    <m/>
  </r>
  <r>
    <x v="11"/>
    <x v="0"/>
    <x v="2"/>
    <x v="10007"/>
    <x v="1"/>
    <x v="2"/>
    <m/>
    <x v="1"/>
    <m/>
    <m/>
  </r>
  <r>
    <x v="11"/>
    <x v="0"/>
    <x v="2"/>
    <x v="10008"/>
    <x v="1"/>
    <x v="2"/>
    <m/>
    <x v="1"/>
    <m/>
    <m/>
  </r>
  <r>
    <x v="11"/>
    <x v="0"/>
    <x v="2"/>
    <x v="10009"/>
    <x v="1"/>
    <x v="2"/>
    <m/>
    <x v="1"/>
    <m/>
    <m/>
  </r>
  <r>
    <x v="11"/>
    <x v="0"/>
    <x v="2"/>
    <x v="10010"/>
    <x v="1"/>
    <x v="2"/>
    <m/>
    <x v="1"/>
    <m/>
    <m/>
  </r>
  <r>
    <x v="11"/>
    <x v="0"/>
    <x v="2"/>
    <x v="10011"/>
    <x v="1"/>
    <x v="2"/>
    <m/>
    <x v="1"/>
    <m/>
    <m/>
  </r>
  <r>
    <x v="11"/>
    <x v="0"/>
    <x v="2"/>
    <x v="10012"/>
    <x v="1"/>
    <x v="2"/>
    <m/>
    <x v="1"/>
    <m/>
    <m/>
  </r>
  <r>
    <x v="11"/>
    <x v="0"/>
    <x v="2"/>
    <x v="10013"/>
    <x v="1"/>
    <x v="2"/>
    <m/>
    <x v="1"/>
    <m/>
    <m/>
  </r>
  <r>
    <x v="11"/>
    <x v="0"/>
    <x v="2"/>
    <x v="10014"/>
    <x v="1"/>
    <x v="2"/>
    <m/>
    <x v="1"/>
    <m/>
    <m/>
  </r>
  <r>
    <x v="11"/>
    <x v="0"/>
    <x v="2"/>
    <x v="10015"/>
    <x v="1"/>
    <x v="2"/>
    <m/>
    <x v="1"/>
    <m/>
    <m/>
  </r>
  <r>
    <x v="11"/>
    <x v="0"/>
    <x v="2"/>
    <x v="10016"/>
    <x v="1"/>
    <x v="2"/>
    <m/>
    <x v="1"/>
    <m/>
    <m/>
  </r>
  <r>
    <x v="11"/>
    <x v="0"/>
    <x v="2"/>
    <x v="10017"/>
    <x v="1"/>
    <x v="2"/>
    <m/>
    <x v="1"/>
    <m/>
    <m/>
  </r>
  <r>
    <x v="11"/>
    <x v="0"/>
    <x v="2"/>
    <x v="10018"/>
    <x v="1"/>
    <x v="2"/>
    <m/>
    <x v="1"/>
    <m/>
    <m/>
  </r>
  <r>
    <x v="11"/>
    <x v="0"/>
    <x v="2"/>
    <x v="10019"/>
    <x v="1"/>
    <x v="2"/>
    <m/>
    <x v="1"/>
    <m/>
    <m/>
  </r>
  <r>
    <x v="11"/>
    <x v="0"/>
    <x v="2"/>
    <x v="10020"/>
    <x v="1"/>
    <x v="2"/>
    <m/>
    <x v="1"/>
    <m/>
    <m/>
  </r>
  <r>
    <x v="11"/>
    <x v="0"/>
    <x v="2"/>
    <x v="10021"/>
    <x v="1"/>
    <x v="2"/>
    <m/>
    <x v="1"/>
    <m/>
    <m/>
  </r>
  <r>
    <x v="11"/>
    <x v="0"/>
    <x v="255"/>
    <x v="10022"/>
    <x v="1"/>
    <x v="2"/>
    <m/>
    <x v="1"/>
    <m/>
    <m/>
  </r>
  <r>
    <x v="11"/>
    <x v="0"/>
    <x v="4"/>
    <x v="10023"/>
    <x v="1"/>
    <x v="4"/>
    <m/>
    <x v="2"/>
    <m/>
    <m/>
  </r>
  <r>
    <x v="11"/>
    <x v="0"/>
    <x v="4"/>
    <x v="10024"/>
    <x v="1"/>
    <x v="4"/>
    <m/>
    <x v="2"/>
    <m/>
    <m/>
  </r>
  <r>
    <x v="11"/>
    <x v="0"/>
    <x v="4"/>
    <x v="10025"/>
    <x v="1"/>
    <x v="4"/>
    <m/>
    <x v="2"/>
    <m/>
    <m/>
  </r>
  <r>
    <x v="11"/>
    <x v="0"/>
    <x v="4"/>
    <x v="10026"/>
    <x v="1"/>
    <x v="4"/>
    <m/>
    <x v="2"/>
    <m/>
    <m/>
  </r>
  <r>
    <x v="11"/>
    <x v="0"/>
    <x v="4"/>
    <x v="10027"/>
    <x v="1"/>
    <x v="4"/>
    <m/>
    <x v="2"/>
    <m/>
    <m/>
  </r>
  <r>
    <x v="11"/>
    <x v="0"/>
    <x v="4"/>
    <x v="10028"/>
    <x v="1"/>
    <x v="4"/>
    <m/>
    <x v="2"/>
    <m/>
    <m/>
  </r>
  <r>
    <x v="11"/>
    <x v="0"/>
    <x v="4"/>
    <x v="10029"/>
    <x v="1"/>
    <x v="4"/>
    <m/>
    <x v="2"/>
    <m/>
    <m/>
  </r>
  <r>
    <x v="11"/>
    <x v="0"/>
    <x v="4"/>
    <x v="10030"/>
    <x v="1"/>
    <x v="4"/>
    <m/>
    <x v="2"/>
    <m/>
    <m/>
  </r>
  <r>
    <x v="11"/>
    <x v="0"/>
    <x v="4"/>
    <x v="10031"/>
    <x v="1"/>
    <x v="4"/>
    <m/>
    <x v="2"/>
    <m/>
    <m/>
  </r>
  <r>
    <x v="11"/>
    <x v="0"/>
    <x v="4"/>
    <x v="10032"/>
    <x v="1"/>
    <x v="4"/>
    <m/>
    <x v="2"/>
    <m/>
    <m/>
  </r>
  <r>
    <x v="11"/>
    <x v="0"/>
    <x v="4"/>
    <x v="10033"/>
    <x v="1"/>
    <x v="4"/>
    <m/>
    <x v="2"/>
    <m/>
    <m/>
  </r>
  <r>
    <x v="11"/>
    <x v="0"/>
    <x v="4"/>
    <x v="10034"/>
    <x v="1"/>
    <x v="4"/>
    <m/>
    <x v="2"/>
    <m/>
    <m/>
  </r>
  <r>
    <x v="11"/>
    <x v="0"/>
    <x v="3"/>
    <x v="10035"/>
    <x v="1"/>
    <x v="3"/>
    <m/>
    <x v="1"/>
    <m/>
    <m/>
  </r>
  <r>
    <x v="11"/>
    <x v="0"/>
    <x v="3"/>
    <x v="10036"/>
    <x v="1"/>
    <x v="3"/>
    <m/>
    <x v="1"/>
    <m/>
    <m/>
  </r>
  <r>
    <x v="11"/>
    <x v="0"/>
    <x v="3"/>
    <x v="10037"/>
    <x v="1"/>
    <x v="3"/>
    <m/>
    <x v="1"/>
    <m/>
    <m/>
  </r>
  <r>
    <x v="11"/>
    <x v="0"/>
    <x v="3"/>
    <x v="10038"/>
    <x v="1"/>
    <x v="3"/>
    <m/>
    <x v="1"/>
    <m/>
    <m/>
  </r>
  <r>
    <x v="11"/>
    <x v="0"/>
    <x v="3"/>
    <x v="10039"/>
    <x v="1"/>
    <x v="3"/>
    <m/>
    <x v="1"/>
    <m/>
    <m/>
  </r>
  <r>
    <x v="11"/>
    <x v="0"/>
    <x v="3"/>
    <x v="10040"/>
    <x v="1"/>
    <x v="3"/>
    <m/>
    <x v="1"/>
    <m/>
    <m/>
  </r>
  <r>
    <x v="11"/>
    <x v="0"/>
    <x v="3"/>
    <x v="10041"/>
    <x v="1"/>
    <x v="3"/>
    <m/>
    <x v="1"/>
    <m/>
    <m/>
  </r>
  <r>
    <x v="11"/>
    <x v="0"/>
    <x v="267"/>
    <x v="10042"/>
    <x v="1"/>
    <x v="4"/>
    <n v="1718.8209999999999"/>
    <x v="2"/>
    <n v="2.85"/>
    <n v="4898.6400000000003"/>
  </r>
  <r>
    <x v="11"/>
    <x v="0"/>
    <x v="218"/>
    <x v="10043"/>
    <x v="1"/>
    <x v="15"/>
    <n v="40"/>
    <x v="1"/>
    <n v="17.84"/>
    <n v="713.59"/>
  </r>
  <r>
    <x v="11"/>
    <x v="0"/>
    <x v="3"/>
    <x v="10044"/>
    <x v="1"/>
    <x v="3"/>
    <m/>
    <x v="1"/>
    <m/>
    <m/>
  </r>
  <r>
    <x v="11"/>
    <x v="0"/>
    <x v="1"/>
    <x v="10045"/>
    <x v="1"/>
    <x v="1"/>
    <m/>
    <x v="1"/>
    <m/>
    <m/>
  </r>
  <r>
    <x v="11"/>
    <x v="0"/>
    <x v="1"/>
    <x v="10046"/>
    <x v="1"/>
    <x v="1"/>
    <m/>
    <x v="1"/>
    <m/>
    <m/>
  </r>
  <r>
    <x v="11"/>
    <x v="0"/>
    <x v="1"/>
    <x v="10047"/>
    <x v="1"/>
    <x v="1"/>
    <m/>
    <x v="1"/>
    <m/>
    <m/>
  </r>
  <r>
    <x v="11"/>
    <x v="0"/>
    <x v="1"/>
    <x v="10048"/>
    <x v="1"/>
    <x v="1"/>
    <m/>
    <x v="1"/>
    <m/>
    <m/>
  </r>
  <r>
    <x v="11"/>
    <x v="0"/>
    <x v="1"/>
    <x v="10049"/>
    <x v="1"/>
    <x v="1"/>
    <m/>
    <x v="1"/>
    <m/>
    <m/>
  </r>
  <r>
    <x v="11"/>
    <x v="0"/>
    <x v="1"/>
    <x v="10050"/>
    <x v="1"/>
    <x v="1"/>
    <m/>
    <x v="1"/>
    <m/>
    <m/>
  </r>
  <r>
    <x v="11"/>
    <x v="0"/>
    <x v="1"/>
    <x v="10051"/>
    <x v="1"/>
    <x v="1"/>
    <m/>
    <x v="1"/>
    <m/>
    <m/>
  </r>
  <r>
    <x v="11"/>
    <x v="0"/>
    <x v="1"/>
    <x v="10052"/>
    <x v="1"/>
    <x v="1"/>
    <m/>
    <x v="1"/>
    <m/>
    <m/>
  </r>
  <r>
    <x v="11"/>
    <x v="0"/>
    <x v="1"/>
    <x v="10053"/>
    <x v="1"/>
    <x v="1"/>
    <m/>
    <x v="1"/>
    <m/>
    <m/>
  </r>
  <r>
    <x v="11"/>
    <x v="0"/>
    <x v="1"/>
    <x v="10054"/>
    <x v="1"/>
    <x v="1"/>
    <m/>
    <x v="1"/>
    <m/>
    <m/>
  </r>
  <r>
    <x v="11"/>
    <x v="0"/>
    <x v="1"/>
    <x v="10055"/>
    <x v="1"/>
    <x v="1"/>
    <m/>
    <x v="1"/>
    <m/>
    <m/>
  </r>
  <r>
    <x v="11"/>
    <x v="0"/>
    <x v="1"/>
    <x v="10056"/>
    <x v="1"/>
    <x v="1"/>
    <m/>
    <x v="1"/>
    <m/>
    <m/>
  </r>
  <r>
    <x v="11"/>
    <x v="0"/>
    <x v="1"/>
    <x v="10057"/>
    <x v="1"/>
    <x v="1"/>
    <m/>
    <x v="1"/>
    <m/>
    <m/>
  </r>
  <r>
    <x v="11"/>
    <x v="0"/>
    <x v="1"/>
    <x v="10058"/>
    <x v="1"/>
    <x v="1"/>
    <m/>
    <x v="1"/>
    <m/>
    <m/>
  </r>
  <r>
    <x v="11"/>
    <x v="0"/>
    <x v="1"/>
    <x v="10059"/>
    <x v="1"/>
    <x v="1"/>
    <m/>
    <x v="1"/>
    <m/>
    <m/>
  </r>
  <r>
    <x v="11"/>
    <x v="0"/>
    <x v="1"/>
    <x v="10060"/>
    <x v="1"/>
    <x v="1"/>
    <m/>
    <x v="1"/>
    <m/>
    <m/>
  </r>
  <r>
    <x v="11"/>
    <x v="0"/>
    <x v="1"/>
    <x v="10061"/>
    <x v="1"/>
    <x v="1"/>
    <m/>
    <x v="1"/>
    <m/>
    <m/>
  </r>
  <r>
    <x v="11"/>
    <x v="0"/>
    <x v="1"/>
    <x v="10062"/>
    <x v="1"/>
    <x v="1"/>
    <m/>
    <x v="1"/>
    <m/>
    <m/>
  </r>
  <r>
    <x v="11"/>
    <x v="0"/>
    <x v="1"/>
    <x v="10063"/>
    <x v="1"/>
    <x v="1"/>
    <m/>
    <x v="1"/>
    <m/>
    <m/>
  </r>
  <r>
    <x v="11"/>
    <x v="0"/>
    <x v="1"/>
    <x v="10064"/>
    <x v="1"/>
    <x v="1"/>
    <m/>
    <x v="1"/>
    <m/>
    <m/>
  </r>
  <r>
    <x v="11"/>
    <x v="0"/>
    <x v="1"/>
    <x v="10065"/>
    <x v="1"/>
    <x v="1"/>
    <m/>
    <x v="1"/>
    <m/>
    <m/>
  </r>
  <r>
    <x v="11"/>
    <x v="0"/>
    <x v="1"/>
    <x v="10066"/>
    <x v="1"/>
    <x v="1"/>
    <m/>
    <x v="1"/>
    <m/>
    <m/>
  </r>
  <r>
    <x v="11"/>
    <x v="0"/>
    <x v="150"/>
    <x v="10067"/>
    <x v="1"/>
    <x v="4"/>
    <m/>
    <x v="2"/>
    <m/>
    <m/>
  </r>
  <r>
    <x v="11"/>
    <x v="0"/>
    <x v="150"/>
    <x v="10068"/>
    <x v="1"/>
    <x v="4"/>
    <m/>
    <x v="2"/>
    <m/>
    <m/>
  </r>
  <r>
    <x v="11"/>
    <x v="0"/>
    <x v="150"/>
    <x v="10069"/>
    <x v="1"/>
    <x v="4"/>
    <m/>
    <x v="2"/>
    <m/>
    <m/>
  </r>
  <r>
    <x v="11"/>
    <x v="0"/>
    <x v="151"/>
    <x v="10070"/>
    <x v="1"/>
    <x v="4"/>
    <m/>
    <x v="2"/>
    <m/>
    <m/>
  </r>
  <r>
    <x v="11"/>
    <x v="0"/>
    <x v="151"/>
    <x v="10071"/>
    <x v="1"/>
    <x v="4"/>
    <m/>
    <x v="2"/>
    <m/>
    <m/>
  </r>
  <r>
    <x v="11"/>
    <x v="0"/>
    <x v="151"/>
    <x v="10072"/>
    <x v="1"/>
    <x v="4"/>
    <m/>
    <x v="2"/>
    <m/>
    <m/>
  </r>
  <r>
    <x v="11"/>
    <x v="0"/>
    <x v="151"/>
    <x v="10073"/>
    <x v="1"/>
    <x v="4"/>
    <m/>
    <x v="2"/>
    <m/>
    <m/>
  </r>
  <r>
    <x v="11"/>
    <x v="0"/>
    <x v="151"/>
    <x v="10074"/>
    <x v="1"/>
    <x v="4"/>
    <n v="8"/>
    <x v="2"/>
    <n v="24"/>
    <n v="192"/>
  </r>
  <r>
    <x v="11"/>
    <x v="0"/>
    <x v="38"/>
    <x v="10075"/>
    <x v="3"/>
    <x v="13"/>
    <m/>
    <x v="0"/>
    <m/>
    <m/>
  </r>
  <r>
    <x v="11"/>
    <x v="0"/>
    <x v="38"/>
    <x v="10076"/>
    <x v="3"/>
    <x v="13"/>
    <m/>
    <x v="0"/>
    <m/>
    <m/>
  </r>
  <r>
    <x v="11"/>
    <x v="0"/>
    <x v="39"/>
    <x v="10077"/>
    <x v="3"/>
    <x v="13"/>
    <m/>
    <x v="0"/>
    <m/>
    <m/>
  </r>
  <r>
    <x v="11"/>
    <x v="0"/>
    <x v="39"/>
    <x v="10078"/>
    <x v="3"/>
    <x v="13"/>
    <m/>
    <x v="0"/>
    <m/>
    <m/>
  </r>
  <r>
    <x v="11"/>
    <x v="0"/>
    <x v="39"/>
    <x v="10079"/>
    <x v="3"/>
    <x v="13"/>
    <m/>
    <x v="0"/>
    <m/>
    <m/>
  </r>
  <r>
    <x v="11"/>
    <x v="0"/>
    <x v="39"/>
    <x v="10080"/>
    <x v="3"/>
    <x v="13"/>
    <m/>
    <x v="0"/>
    <m/>
    <m/>
  </r>
  <r>
    <x v="11"/>
    <x v="0"/>
    <x v="39"/>
    <x v="10081"/>
    <x v="3"/>
    <x v="13"/>
    <m/>
    <x v="0"/>
    <m/>
    <m/>
  </r>
  <r>
    <x v="11"/>
    <x v="0"/>
    <x v="39"/>
    <x v="10082"/>
    <x v="3"/>
    <x v="13"/>
    <m/>
    <x v="0"/>
    <m/>
    <m/>
  </r>
  <r>
    <x v="11"/>
    <x v="0"/>
    <x v="39"/>
    <x v="10083"/>
    <x v="3"/>
    <x v="13"/>
    <m/>
    <x v="0"/>
    <m/>
    <m/>
  </r>
  <r>
    <x v="11"/>
    <x v="0"/>
    <x v="39"/>
    <x v="10084"/>
    <x v="3"/>
    <x v="13"/>
    <m/>
    <x v="0"/>
    <m/>
    <m/>
  </r>
  <r>
    <x v="11"/>
    <x v="0"/>
    <x v="39"/>
    <x v="10085"/>
    <x v="3"/>
    <x v="13"/>
    <m/>
    <x v="0"/>
    <m/>
    <m/>
  </r>
  <r>
    <x v="11"/>
    <x v="0"/>
    <x v="39"/>
    <x v="10086"/>
    <x v="3"/>
    <x v="13"/>
    <m/>
    <x v="0"/>
    <m/>
    <m/>
  </r>
  <r>
    <x v="11"/>
    <x v="0"/>
    <x v="42"/>
    <x v="10087"/>
    <x v="3"/>
    <x v="13"/>
    <n v="208"/>
    <x v="0"/>
    <n v="0.01"/>
    <n v="1.66"/>
  </r>
  <r>
    <x v="11"/>
    <x v="0"/>
    <x v="42"/>
    <x v="10088"/>
    <x v="3"/>
    <x v="13"/>
    <n v="97500"/>
    <x v="0"/>
    <n v="0.01"/>
    <n v="780"/>
  </r>
  <r>
    <x v="11"/>
    <x v="0"/>
    <x v="42"/>
    <x v="10089"/>
    <x v="3"/>
    <x v="13"/>
    <n v="81250"/>
    <x v="0"/>
    <n v="0.01"/>
    <n v="650"/>
  </r>
  <r>
    <x v="11"/>
    <x v="0"/>
    <x v="42"/>
    <x v="10090"/>
    <x v="3"/>
    <x v="13"/>
    <m/>
    <x v="0"/>
    <m/>
    <m/>
  </r>
  <r>
    <x v="11"/>
    <x v="0"/>
    <x v="43"/>
    <x v="10091"/>
    <x v="3"/>
    <x v="13"/>
    <m/>
    <x v="0"/>
    <m/>
    <m/>
  </r>
  <r>
    <x v="11"/>
    <x v="0"/>
    <x v="44"/>
    <x v="10092"/>
    <x v="3"/>
    <x v="13"/>
    <n v="32500"/>
    <x v="0"/>
    <n v="0.01"/>
    <n v="260"/>
  </r>
  <r>
    <x v="11"/>
    <x v="0"/>
    <x v="44"/>
    <x v="10093"/>
    <x v="3"/>
    <x v="13"/>
    <n v="65000"/>
    <x v="0"/>
    <n v="0.01"/>
    <n v="520"/>
  </r>
  <r>
    <x v="11"/>
    <x v="0"/>
    <x v="44"/>
    <x v="10094"/>
    <x v="3"/>
    <x v="13"/>
    <m/>
    <x v="0"/>
    <m/>
    <m/>
  </r>
  <r>
    <x v="11"/>
    <x v="0"/>
    <x v="44"/>
    <x v="10095"/>
    <x v="3"/>
    <x v="13"/>
    <m/>
    <x v="0"/>
    <m/>
    <m/>
  </r>
  <r>
    <x v="11"/>
    <x v="0"/>
    <x v="152"/>
    <x v="10096"/>
    <x v="3"/>
    <x v="13"/>
    <m/>
    <x v="0"/>
    <m/>
    <m/>
  </r>
  <r>
    <x v="11"/>
    <x v="0"/>
    <x v="266"/>
    <x v="10097"/>
    <x v="3"/>
    <x v="6"/>
    <n v="9500"/>
    <x v="0"/>
    <n v="0.09"/>
    <n v="880.65"/>
  </r>
  <r>
    <x v="11"/>
    <x v="0"/>
    <x v="30"/>
    <x v="10098"/>
    <x v="3"/>
    <x v="6"/>
    <n v="966"/>
    <x v="0"/>
    <n v="7.0000000000000007E-2"/>
    <n v="67.62"/>
  </r>
  <r>
    <x v="11"/>
    <x v="0"/>
    <x v="31"/>
    <x v="10099"/>
    <x v="3"/>
    <x v="6"/>
    <n v="626"/>
    <x v="0"/>
    <n v="7.0000000000000007E-2"/>
    <n v="43.82"/>
  </r>
  <r>
    <x v="11"/>
    <x v="0"/>
    <x v="32"/>
    <x v="10100"/>
    <x v="3"/>
    <x v="6"/>
    <n v="500"/>
    <x v="0"/>
    <n v="0.38"/>
    <n v="190"/>
  </r>
  <r>
    <x v="11"/>
    <x v="0"/>
    <x v="285"/>
    <x v="10101"/>
    <x v="3"/>
    <x v="6"/>
    <n v="1000"/>
    <x v="0"/>
    <n v="0.09"/>
    <n v="92.71"/>
  </r>
  <r>
    <x v="11"/>
    <x v="0"/>
    <x v="33"/>
    <x v="10102"/>
    <x v="3"/>
    <x v="6"/>
    <n v="122"/>
    <x v="0"/>
    <n v="0.09"/>
    <n v="11.31"/>
  </r>
  <r>
    <x v="11"/>
    <x v="0"/>
    <x v="34"/>
    <x v="10103"/>
    <x v="3"/>
    <x v="6"/>
    <n v="1991"/>
    <x v="0"/>
    <n v="0.09"/>
    <n v="184.57"/>
  </r>
  <r>
    <x v="11"/>
    <x v="0"/>
    <x v="35"/>
    <x v="10104"/>
    <x v="3"/>
    <x v="6"/>
    <n v="3000"/>
    <x v="0"/>
    <n v="0.09"/>
    <n v="278.10000000000002"/>
  </r>
  <r>
    <x v="11"/>
    <x v="0"/>
    <x v="36"/>
    <x v="10105"/>
    <x v="3"/>
    <x v="6"/>
    <n v="669"/>
    <x v="0"/>
    <n v="7.0000000000000007E-2"/>
    <n v="46.83"/>
  </r>
  <r>
    <x v="11"/>
    <x v="0"/>
    <x v="37"/>
    <x v="10106"/>
    <x v="3"/>
    <x v="6"/>
    <n v="500"/>
    <x v="0"/>
    <n v="7.0000000000000007E-2"/>
    <n v="35"/>
  </r>
  <r>
    <x v="11"/>
    <x v="0"/>
    <x v="38"/>
    <x v="10107"/>
    <x v="3"/>
    <x v="13"/>
    <n v="350"/>
    <x v="0"/>
    <n v="0.01"/>
    <n v="2.8"/>
  </r>
  <r>
    <x v="11"/>
    <x v="0"/>
    <x v="39"/>
    <x v="10108"/>
    <x v="3"/>
    <x v="13"/>
    <n v="11050"/>
    <x v="0"/>
    <n v="0.01"/>
    <n v="88.4"/>
  </r>
  <r>
    <x v="11"/>
    <x v="0"/>
    <x v="39"/>
    <x v="10109"/>
    <x v="3"/>
    <x v="13"/>
    <n v="11050"/>
    <x v="0"/>
    <n v="0.01"/>
    <n v="88.4"/>
  </r>
  <r>
    <x v="11"/>
    <x v="0"/>
    <x v="40"/>
    <x v="10110"/>
    <x v="3"/>
    <x v="13"/>
    <n v="65000"/>
    <x v="0"/>
    <n v="0.01"/>
    <n v="520"/>
  </r>
  <r>
    <x v="11"/>
    <x v="0"/>
    <x v="40"/>
    <x v="10111"/>
    <x v="3"/>
    <x v="13"/>
    <n v="35750"/>
    <x v="0"/>
    <n v="0.01"/>
    <n v="286"/>
  </r>
  <r>
    <x v="11"/>
    <x v="0"/>
    <x v="153"/>
    <x v="10112"/>
    <x v="3"/>
    <x v="13"/>
    <m/>
    <x v="0"/>
    <m/>
    <m/>
  </r>
  <r>
    <x v="11"/>
    <x v="0"/>
    <x v="153"/>
    <x v="10113"/>
    <x v="3"/>
    <x v="13"/>
    <m/>
    <x v="0"/>
    <m/>
    <m/>
  </r>
  <r>
    <x v="11"/>
    <x v="0"/>
    <x v="153"/>
    <x v="10114"/>
    <x v="3"/>
    <x v="13"/>
    <m/>
    <x v="0"/>
    <m/>
    <m/>
  </r>
  <r>
    <x v="11"/>
    <x v="0"/>
    <x v="153"/>
    <x v="10115"/>
    <x v="3"/>
    <x v="13"/>
    <m/>
    <x v="0"/>
    <m/>
    <m/>
  </r>
  <r>
    <x v="11"/>
    <x v="0"/>
    <x v="153"/>
    <x v="10116"/>
    <x v="3"/>
    <x v="13"/>
    <m/>
    <x v="0"/>
    <m/>
    <m/>
  </r>
  <r>
    <x v="11"/>
    <x v="0"/>
    <x v="153"/>
    <x v="10117"/>
    <x v="3"/>
    <x v="13"/>
    <m/>
    <x v="0"/>
    <m/>
    <m/>
  </r>
  <r>
    <x v="11"/>
    <x v="0"/>
    <x v="177"/>
    <x v="10118"/>
    <x v="3"/>
    <x v="13"/>
    <m/>
    <x v="0"/>
    <m/>
    <m/>
  </r>
  <r>
    <x v="11"/>
    <x v="0"/>
    <x v="176"/>
    <x v="10119"/>
    <x v="3"/>
    <x v="13"/>
    <m/>
    <x v="0"/>
    <m/>
    <m/>
  </r>
  <r>
    <x v="11"/>
    <x v="0"/>
    <x v="176"/>
    <x v="10120"/>
    <x v="3"/>
    <x v="13"/>
    <m/>
    <x v="0"/>
    <m/>
    <m/>
  </r>
  <r>
    <x v="11"/>
    <x v="0"/>
    <x v="176"/>
    <x v="10121"/>
    <x v="3"/>
    <x v="13"/>
    <m/>
    <x v="0"/>
    <m/>
    <m/>
  </r>
  <r>
    <x v="11"/>
    <x v="0"/>
    <x v="176"/>
    <x v="10122"/>
    <x v="3"/>
    <x v="13"/>
    <m/>
    <x v="0"/>
    <m/>
    <m/>
  </r>
  <r>
    <x v="11"/>
    <x v="0"/>
    <x v="176"/>
    <x v="10123"/>
    <x v="3"/>
    <x v="13"/>
    <m/>
    <x v="0"/>
    <m/>
    <m/>
  </r>
  <r>
    <x v="11"/>
    <x v="0"/>
    <x v="176"/>
    <x v="10124"/>
    <x v="3"/>
    <x v="13"/>
    <m/>
    <x v="0"/>
    <m/>
    <m/>
  </r>
  <r>
    <x v="11"/>
    <x v="0"/>
    <x v="176"/>
    <x v="10125"/>
    <x v="3"/>
    <x v="13"/>
    <m/>
    <x v="0"/>
    <m/>
    <m/>
  </r>
  <r>
    <x v="11"/>
    <x v="0"/>
    <x v="176"/>
    <x v="10126"/>
    <x v="3"/>
    <x v="13"/>
    <m/>
    <x v="0"/>
    <m/>
    <m/>
  </r>
  <r>
    <x v="11"/>
    <x v="0"/>
    <x v="176"/>
    <x v="10127"/>
    <x v="3"/>
    <x v="13"/>
    <m/>
    <x v="0"/>
    <m/>
    <m/>
  </r>
  <r>
    <x v="11"/>
    <x v="0"/>
    <x v="154"/>
    <x v="10128"/>
    <x v="3"/>
    <x v="13"/>
    <m/>
    <x v="0"/>
    <m/>
    <m/>
  </r>
  <r>
    <x v="11"/>
    <x v="0"/>
    <x v="154"/>
    <x v="10129"/>
    <x v="3"/>
    <x v="13"/>
    <m/>
    <x v="0"/>
    <m/>
    <m/>
  </r>
  <r>
    <x v="11"/>
    <x v="0"/>
    <x v="175"/>
    <x v="10130"/>
    <x v="3"/>
    <x v="13"/>
    <m/>
    <x v="0"/>
    <m/>
    <m/>
  </r>
  <r>
    <x v="11"/>
    <x v="0"/>
    <x v="45"/>
    <x v="10131"/>
    <x v="3"/>
    <x v="13"/>
    <n v="3448"/>
    <x v="0"/>
    <n v="0.01"/>
    <n v="27.58"/>
  </r>
  <r>
    <x v="11"/>
    <x v="0"/>
    <x v="45"/>
    <x v="10132"/>
    <x v="3"/>
    <x v="13"/>
    <n v="70850"/>
    <x v="0"/>
    <n v="0.01"/>
    <n v="566.79999999999995"/>
  </r>
  <r>
    <x v="11"/>
    <x v="0"/>
    <x v="155"/>
    <x v="10133"/>
    <x v="3"/>
    <x v="13"/>
    <m/>
    <x v="0"/>
    <m/>
    <m/>
  </r>
  <r>
    <x v="11"/>
    <x v="0"/>
    <x v="155"/>
    <x v="10134"/>
    <x v="3"/>
    <x v="13"/>
    <m/>
    <x v="0"/>
    <m/>
    <m/>
  </r>
  <r>
    <x v="11"/>
    <x v="0"/>
    <x v="46"/>
    <x v="10135"/>
    <x v="3"/>
    <x v="13"/>
    <m/>
    <x v="0"/>
    <m/>
    <m/>
  </r>
  <r>
    <x v="11"/>
    <x v="0"/>
    <x v="46"/>
    <x v="10136"/>
    <x v="3"/>
    <x v="13"/>
    <m/>
    <x v="0"/>
    <m/>
    <m/>
  </r>
  <r>
    <x v="11"/>
    <x v="0"/>
    <x v="46"/>
    <x v="10137"/>
    <x v="3"/>
    <x v="13"/>
    <m/>
    <x v="0"/>
    <m/>
    <m/>
  </r>
  <r>
    <x v="11"/>
    <x v="0"/>
    <x v="46"/>
    <x v="10138"/>
    <x v="3"/>
    <x v="13"/>
    <m/>
    <x v="0"/>
    <m/>
    <m/>
  </r>
  <r>
    <x v="11"/>
    <x v="0"/>
    <x v="47"/>
    <x v="10139"/>
    <x v="3"/>
    <x v="13"/>
    <m/>
    <x v="0"/>
    <m/>
    <m/>
  </r>
  <r>
    <x v="11"/>
    <x v="0"/>
    <x v="47"/>
    <x v="10140"/>
    <x v="3"/>
    <x v="13"/>
    <m/>
    <x v="0"/>
    <m/>
    <m/>
  </r>
  <r>
    <x v="11"/>
    <x v="0"/>
    <x v="47"/>
    <x v="10141"/>
    <x v="3"/>
    <x v="13"/>
    <m/>
    <x v="0"/>
    <m/>
    <m/>
  </r>
  <r>
    <x v="11"/>
    <x v="0"/>
    <x v="47"/>
    <x v="10142"/>
    <x v="3"/>
    <x v="13"/>
    <m/>
    <x v="0"/>
    <m/>
    <m/>
  </r>
  <r>
    <x v="11"/>
    <x v="0"/>
    <x v="47"/>
    <x v="10143"/>
    <x v="3"/>
    <x v="13"/>
    <m/>
    <x v="0"/>
    <m/>
    <m/>
  </r>
  <r>
    <x v="11"/>
    <x v="0"/>
    <x v="47"/>
    <x v="10144"/>
    <x v="3"/>
    <x v="13"/>
    <m/>
    <x v="0"/>
    <m/>
    <m/>
  </r>
  <r>
    <x v="11"/>
    <x v="0"/>
    <x v="47"/>
    <x v="10145"/>
    <x v="3"/>
    <x v="13"/>
    <m/>
    <x v="0"/>
    <m/>
    <m/>
  </r>
  <r>
    <x v="11"/>
    <x v="0"/>
    <x v="47"/>
    <x v="10146"/>
    <x v="3"/>
    <x v="13"/>
    <m/>
    <x v="0"/>
    <m/>
    <m/>
  </r>
  <r>
    <x v="11"/>
    <x v="0"/>
    <x v="47"/>
    <x v="10147"/>
    <x v="3"/>
    <x v="13"/>
    <m/>
    <x v="0"/>
    <m/>
    <m/>
  </r>
  <r>
    <x v="11"/>
    <x v="0"/>
    <x v="47"/>
    <x v="10148"/>
    <x v="3"/>
    <x v="13"/>
    <m/>
    <x v="0"/>
    <m/>
    <m/>
  </r>
  <r>
    <x v="11"/>
    <x v="0"/>
    <x v="47"/>
    <x v="10149"/>
    <x v="3"/>
    <x v="13"/>
    <m/>
    <x v="0"/>
    <m/>
    <m/>
  </r>
  <r>
    <x v="11"/>
    <x v="0"/>
    <x v="152"/>
    <x v="10150"/>
    <x v="3"/>
    <x v="13"/>
    <n v="650"/>
    <x v="0"/>
    <n v="0.01"/>
    <n v="5.2"/>
  </r>
  <r>
    <x v="11"/>
    <x v="0"/>
    <x v="152"/>
    <x v="10151"/>
    <x v="3"/>
    <x v="13"/>
    <n v="32500"/>
    <x v="0"/>
    <n v="0.01"/>
    <n v="260"/>
  </r>
  <r>
    <x v="11"/>
    <x v="0"/>
    <x v="153"/>
    <x v="10152"/>
    <x v="3"/>
    <x v="13"/>
    <n v="16250"/>
    <x v="0"/>
    <n v="0.01"/>
    <n v="130"/>
  </r>
  <r>
    <x v="11"/>
    <x v="0"/>
    <x v="153"/>
    <x v="10153"/>
    <x v="3"/>
    <x v="13"/>
    <n v="2474"/>
    <x v="0"/>
    <n v="0.01"/>
    <n v="19.8"/>
  </r>
  <r>
    <x v="11"/>
    <x v="0"/>
    <x v="153"/>
    <x v="10154"/>
    <x v="3"/>
    <x v="13"/>
    <n v="80530"/>
    <x v="0"/>
    <n v="0.01"/>
    <n v="644.24"/>
  </r>
  <r>
    <x v="11"/>
    <x v="0"/>
    <x v="177"/>
    <x v="10155"/>
    <x v="3"/>
    <x v="13"/>
    <n v="1300"/>
    <x v="0"/>
    <n v="0.01"/>
    <n v="10.4"/>
  </r>
  <r>
    <x v="11"/>
    <x v="0"/>
    <x v="177"/>
    <x v="10156"/>
    <x v="3"/>
    <x v="13"/>
    <n v="250"/>
    <x v="0"/>
    <n v="0.01"/>
    <n v="2"/>
  </r>
  <r>
    <x v="11"/>
    <x v="0"/>
    <x v="176"/>
    <x v="10157"/>
    <x v="3"/>
    <x v="13"/>
    <n v="11050"/>
    <x v="0"/>
    <n v="0.01"/>
    <n v="88.4"/>
  </r>
  <r>
    <x v="11"/>
    <x v="0"/>
    <x v="176"/>
    <x v="10158"/>
    <x v="3"/>
    <x v="13"/>
    <n v="14200"/>
    <x v="0"/>
    <n v="0.01"/>
    <n v="113.6"/>
  </r>
  <r>
    <x v="11"/>
    <x v="0"/>
    <x v="174"/>
    <x v="10159"/>
    <x v="3"/>
    <x v="13"/>
    <n v="61750"/>
    <x v="0"/>
    <n v="0.01"/>
    <n v="494"/>
  </r>
  <r>
    <x v="11"/>
    <x v="0"/>
    <x v="269"/>
    <x v="10160"/>
    <x v="3"/>
    <x v="13"/>
    <n v="78000"/>
    <x v="0"/>
    <n v="0.01"/>
    <n v="624"/>
  </r>
  <r>
    <x v="11"/>
    <x v="0"/>
    <x v="45"/>
    <x v="10161"/>
    <x v="3"/>
    <x v="13"/>
    <n v="1516"/>
    <x v="0"/>
    <n v="0.01"/>
    <n v="12.13"/>
  </r>
  <r>
    <x v="11"/>
    <x v="0"/>
    <x v="45"/>
    <x v="10162"/>
    <x v="3"/>
    <x v="13"/>
    <n v="135860"/>
    <x v="0"/>
    <n v="0.01"/>
    <n v="1086.8800000000001"/>
  </r>
  <r>
    <x v="11"/>
    <x v="0"/>
    <x v="45"/>
    <x v="10163"/>
    <x v="3"/>
    <x v="13"/>
    <n v="32500"/>
    <x v="0"/>
    <n v="0.01"/>
    <n v="260"/>
  </r>
  <r>
    <x v="11"/>
    <x v="0"/>
    <x v="45"/>
    <x v="10164"/>
    <x v="3"/>
    <x v="13"/>
    <n v="471520"/>
    <x v="0"/>
    <n v="0.01"/>
    <n v="3772.16"/>
  </r>
  <r>
    <x v="11"/>
    <x v="0"/>
    <x v="45"/>
    <x v="10165"/>
    <x v="3"/>
    <x v="13"/>
    <n v="16250"/>
    <x v="0"/>
    <n v="0.01"/>
    <n v="130"/>
  </r>
  <r>
    <x v="11"/>
    <x v="0"/>
    <x v="106"/>
    <x v="10166"/>
    <x v="3"/>
    <x v="13"/>
    <m/>
    <x v="0"/>
    <m/>
    <m/>
  </r>
  <r>
    <x v="11"/>
    <x v="0"/>
    <x v="106"/>
    <x v="10167"/>
    <x v="3"/>
    <x v="13"/>
    <m/>
    <x v="0"/>
    <m/>
    <m/>
  </r>
  <r>
    <x v="11"/>
    <x v="0"/>
    <x v="48"/>
    <x v="10168"/>
    <x v="3"/>
    <x v="13"/>
    <m/>
    <x v="0"/>
    <m/>
    <m/>
  </r>
  <r>
    <x v="11"/>
    <x v="0"/>
    <x v="48"/>
    <x v="10169"/>
    <x v="3"/>
    <x v="13"/>
    <m/>
    <x v="0"/>
    <m/>
    <m/>
  </r>
  <r>
    <x v="11"/>
    <x v="0"/>
    <x v="48"/>
    <x v="10170"/>
    <x v="3"/>
    <x v="13"/>
    <m/>
    <x v="0"/>
    <m/>
    <m/>
  </r>
  <r>
    <x v="11"/>
    <x v="0"/>
    <x v="49"/>
    <x v="10171"/>
    <x v="3"/>
    <x v="13"/>
    <m/>
    <x v="0"/>
    <m/>
    <m/>
  </r>
  <r>
    <x v="11"/>
    <x v="0"/>
    <x v="50"/>
    <x v="10172"/>
    <x v="3"/>
    <x v="13"/>
    <m/>
    <x v="0"/>
    <m/>
    <m/>
  </r>
  <r>
    <x v="11"/>
    <x v="0"/>
    <x v="50"/>
    <x v="10173"/>
    <x v="3"/>
    <x v="13"/>
    <m/>
    <x v="0"/>
    <m/>
    <m/>
  </r>
  <r>
    <x v="11"/>
    <x v="0"/>
    <x v="50"/>
    <x v="10174"/>
    <x v="3"/>
    <x v="13"/>
    <m/>
    <x v="0"/>
    <m/>
    <m/>
  </r>
  <r>
    <x v="11"/>
    <x v="0"/>
    <x v="52"/>
    <x v="10175"/>
    <x v="3"/>
    <x v="13"/>
    <m/>
    <x v="0"/>
    <m/>
    <m/>
  </r>
  <r>
    <x v="11"/>
    <x v="0"/>
    <x v="53"/>
    <x v="10176"/>
    <x v="3"/>
    <x v="13"/>
    <m/>
    <x v="0"/>
    <m/>
    <m/>
  </r>
  <r>
    <x v="11"/>
    <x v="0"/>
    <x v="53"/>
    <x v="10177"/>
    <x v="3"/>
    <x v="13"/>
    <m/>
    <x v="0"/>
    <m/>
    <m/>
  </r>
  <r>
    <x v="11"/>
    <x v="0"/>
    <x v="53"/>
    <x v="10178"/>
    <x v="3"/>
    <x v="13"/>
    <m/>
    <x v="0"/>
    <m/>
    <m/>
  </r>
  <r>
    <x v="11"/>
    <x v="0"/>
    <x v="54"/>
    <x v="10179"/>
    <x v="3"/>
    <x v="13"/>
    <m/>
    <x v="0"/>
    <m/>
    <m/>
  </r>
  <r>
    <x v="11"/>
    <x v="0"/>
    <x v="54"/>
    <x v="10180"/>
    <x v="3"/>
    <x v="13"/>
    <m/>
    <x v="0"/>
    <m/>
    <m/>
  </r>
  <r>
    <x v="11"/>
    <x v="0"/>
    <x v="54"/>
    <x v="10181"/>
    <x v="3"/>
    <x v="13"/>
    <m/>
    <x v="0"/>
    <m/>
    <m/>
  </r>
  <r>
    <x v="11"/>
    <x v="0"/>
    <x v="54"/>
    <x v="10182"/>
    <x v="3"/>
    <x v="13"/>
    <m/>
    <x v="0"/>
    <m/>
    <m/>
  </r>
  <r>
    <x v="11"/>
    <x v="0"/>
    <x v="54"/>
    <x v="10183"/>
    <x v="3"/>
    <x v="13"/>
    <m/>
    <x v="0"/>
    <m/>
    <m/>
  </r>
  <r>
    <x v="11"/>
    <x v="0"/>
    <x v="54"/>
    <x v="10184"/>
    <x v="3"/>
    <x v="13"/>
    <m/>
    <x v="0"/>
    <m/>
    <m/>
  </r>
  <r>
    <x v="11"/>
    <x v="0"/>
    <x v="54"/>
    <x v="10185"/>
    <x v="3"/>
    <x v="13"/>
    <m/>
    <x v="0"/>
    <m/>
    <m/>
  </r>
  <r>
    <x v="11"/>
    <x v="0"/>
    <x v="54"/>
    <x v="10186"/>
    <x v="3"/>
    <x v="13"/>
    <m/>
    <x v="0"/>
    <m/>
    <m/>
  </r>
  <r>
    <x v="11"/>
    <x v="0"/>
    <x v="54"/>
    <x v="10187"/>
    <x v="3"/>
    <x v="13"/>
    <m/>
    <x v="0"/>
    <m/>
    <m/>
  </r>
  <r>
    <x v="11"/>
    <x v="0"/>
    <x v="55"/>
    <x v="10188"/>
    <x v="3"/>
    <x v="13"/>
    <m/>
    <x v="0"/>
    <m/>
    <m/>
  </r>
  <r>
    <x v="11"/>
    <x v="0"/>
    <x v="60"/>
    <x v="10189"/>
    <x v="3"/>
    <x v="13"/>
    <m/>
    <x v="0"/>
    <m/>
    <m/>
  </r>
  <r>
    <x v="11"/>
    <x v="0"/>
    <x v="61"/>
    <x v="10190"/>
    <x v="3"/>
    <x v="13"/>
    <m/>
    <x v="0"/>
    <m/>
    <m/>
  </r>
  <r>
    <x v="11"/>
    <x v="0"/>
    <x v="61"/>
    <x v="10191"/>
    <x v="3"/>
    <x v="13"/>
    <m/>
    <x v="0"/>
    <m/>
    <m/>
  </r>
  <r>
    <x v="11"/>
    <x v="0"/>
    <x v="61"/>
    <x v="10192"/>
    <x v="3"/>
    <x v="13"/>
    <m/>
    <x v="0"/>
    <m/>
    <m/>
  </r>
  <r>
    <x v="11"/>
    <x v="0"/>
    <x v="61"/>
    <x v="10193"/>
    <x v="3"/>
    <x v="13"/>
    <m/>
    <x v="0"/>
    <m/>
    <m/>
  </r>
  <r>
    <x v="11"/>
    <x v="0"/>
    <x v="61"/>
    <x v="10194"/>
    <x v="3"/>
    <x v="13"/>
    <m/>
    <x v="0"/>
    <m/>
    <m/>
  </r>
  <r>
    <x v="11"/>
    <x v="0"/>
    <x v="61"/>
    <x v="10195"/>
    <x v="3"/>
    <x v="13"/>
    <m/>
    <x v="0"/>
    <m/>
    <m/>
  </r>
  <r>
    <x v="11"/>
    <x v="0"/>
    <x v="61"/>
    <x v="10196"/>
    <x v="3"/>
    <x v="13"/>
    <m/>
    <x v="0"/>
    <m/>
    <m/>
  </r>
  <r>
    <x v="11"/>
    <x v="0"/>
    <x v="61"/>
    <x v="10197"/>
    <x v="3"/>
    <x v="13"/>
    <m/>
    <x v="0"/>
    <m/>
    <m/>
  </r>
  <r>
    <x v="11"/>
    <x v="0"/>
    <x v="61"/>
    <x v="10198"/>
    <x v="3"/>
    <x v="13"/>
    <m/>
    <x v="0"/>
    <m/>
    <m/>
  </r>
  <r>
    <x v="11"/>
    <x v="0"/>
    <x v="61"/>
    <x v="10199"/>
    <x v="3"/>
    <x v="13"/>
    <m/>
    <x v="0"/>
    <m/>
    <m/>
  </r>
  <r>
    <x v="11"/>
    <x v="0"/>
    <x v="107"/>
    <x v="10200"/>
    <x v="3"/>
    <x v="13"/>
    <n v="4394"/>
    <x v="0"/>
    <n v="0.01"/>
    <n v="35.15"/>
  </r>
  <r>
    <x v="11"/>
    <x v="0"/>
    <x v="107"/>
    <x v="10201"/>
    <x v="3"/>
    <x v="13"/>
    <n v="29900"/>
    <x v="0"/>
    <n v="0.01"/>
    <n v="239.2"/>
  </r>
  <r>
    <x v="11"/>
    <x v="0"/>
    <x v="107"/>
    <x v="10202"/>
    <x v="3"/>
    <x v="13"/>
    <n v="21450"/>
    <x v="0"/>
    <n v="0.01"/>
    <n v="171.6"/>
  </r>
  <r>
    <x v="11"/>
    <x v="0"/>
    <x v="270"/>
    <x v="10203"/>
    <x v="3"/>
    <x v="13"/>
    <n v="17400"/>
    <x v="0"/>
    <n v="0.01"/>
    <n v="139.19999999999999"/>
  </r>
  <r>
    <x v="11"/>
    <x v="0"/>
    <x v="106"/>
    <x v="10204"/>
    <x v="3"/>
    <x v="13"/>
    <n v="2600"/>
    <x v="0"/>
    <n v="0.01"/>
    <n v="20.8"/>
  </r>
  <r>
    <x v="11"/>
    <x v="0"/>
    <x v="48"/>
    <x v="10205"/>
    <x v="3"/>
    <x v="13"/>
    <n v="4032"/>
    <x v="0"/>
    <n v="0.01"/>
    <n v="32.26"/>
  </r>
  <r>
    <x v="11"/>
    <x v="0"/>
    <x v="48"/>
    <x v="10206"/>
    <x v="3"/>
    <x v="13"/>
    <n v="65000"/>
    <x v="0"/>
    <n v="0.01"/>
    <n v="520"/>
  </r>
  <r>
    <x v="11"/>
    <x v="0"/>
    <x v="68"/>
    <x v="10207"/>
    <x v="3"/>
    <x v="13"/>
    <n v="32500"/>
    <x v="0"/>
    <n v="0.01"/>
    <n v="260"/>
  </r>
  <r>
    <x v="11"/>
    <x v="0"/>
    <x v="68"/>
    <x v="10208"/>
    <x v="3"/>
    <x v="13"/>
    <n v="81250"/>
    <x v="0"/>
    <n v="0.01"/>
    <n v="650"/>
  </r>
  <r>
    <x v="11"/>
    <x v="0"/>
    <x v="68"/>
    <x v="10209"/>
    <x v="3"/>
    <x v="13"/>
    <n v="16590"/>
    <x v="0"/>
    <n v="0.01"/>
    <n v="132.72"/>
  </r>
  <r>
    <x v="11"/>
    <x v="0"/>
    <x v="68"/>
    <x v="10210"/>
    <x v="3"/>
    <x v="13"/>
    <m/>
    <x v="0"/>
    <m/>
    <m/>
  </r>
  <r>
    <x v="11"/>
    <x v="0"/>
    <x v="68"/>
    <x v="10211"/>
    <x v="3"/>
    <x v="13"/>
    <m/>
    <x v="0"/>
    <m/>
    <m/>
  </r>
  <r>
    <x v="11"/>
    <x v="0"/>
    <x v="97"/>
    <x v="10212"/>
    <x v="3"/>
    <x v="13"/>
    <n v="32500"/>
    <x v="0"/>
    <n v="0.01"/>
    <n v="260"/>
  </r>
  <r>
    <x v="11"/>
    <x v="0"/>
    <x v="97"/>
    <x v="10213"/>
    <x v="3"/>
    <x v="13"/>
    <n v="664"/>
    <x v="0"/>
    <n v="0.01"/>
    <n v="5.31"/>
  </r>
  <r>
    <x v="11"/>
    <x v="0"/>
    <x v="96"/>
    <x v="10214"/>
    <x v="3"/>
    <x v="13"/>
    <m/>
    <x v="0"/>
    <m/>
    <m/>
  </r>
  <r>
    <x v="11"/>
    <x v="0"/>
    <x v="96"/>
    <x v="10215"/>
    <x v="3"/>
    <x v="13"/>
    <m/>
    <x v="0"/>
    <m/>
    <m/>
  </r>
  <r>
    <x v="11"/>
    <x v="0"/>
    <x v="96"/>
    <x v="10216"/>
    <x v="3"/>
    <x v="13"/>
    <m/>
    <x v="0"/>
    <m/>
    <m/>
  </r>
  <r>
    <x v="11"/>
    <x v="0"/>
    <x v="96"/>
    <x v="10217"/>
    <x v="3"/>
    <x v="13"/>
    <m/>
    <x v="0"/>
    <m/>
    <m/>
  </r>
  <r>
    <x v="11"/>
    <x v="0"/>
    <x v="95"/>
    <x v="10218"/>
    <x v="3"/>
    <x v="13"/>
    <m/>
    <x v="0"/>
    <m/>
    <m/>
  </r>
  <r>
    <x v="11"/>
    <x v="0"/>
    <x v="94"/>
    <x v="10219"/>
    <x v="3"/>
    <x v="13"/>
    <m/>
    <x v="0"/>
    <m/>
    <m/>
  </r>
  <r>
    <x v="11"/>
    <x v="0"/>
    <x v="94"/>
    <x v="10220"/>
    <x v="3"/>
    <x v="13"/>
    <m/>
    <x v="0"/>
    <m/>
    <m/>
  </r>
  <r>
    <x v="11"/>
    <x v="0"/>
    <x v="93"/>
    <x v="10221"/>
    <x v="3"/>
    <x v="13"/>
    <m/>
    <x v="0"/>
    <m/>
    <m/>
  </r>
  <r>
    <x v="11"/>
    <x v="0"/>
    <x v="93"/>
    <x v="10222"/>
    <x v="3"/>
    <x v="13"/>
    <m/>
    <x v="0"/>
    <m/>
    <m/>
  </r>
  <r>
    <x v="11"/>
    <x v="0"/>
    <x v="93"/>
    <x v="10223"/>
    <x v="3"/>
    <x v="13"/>
    <m/>
    <x v="0"/>
    <m/>
    <m/>
  </r>
  <r>
    <x v="11"/>
    <x v="0"/>
    <x v="93"/>
    <x v="10224"/>
    <x v="3"/>
    <x v="13"/>
    <m/>
    <x v="0"/>
    <m/>
    <m/>
  </r>
  <r>
    <x v="11"/>
    <x v="0"/>
    <x v="76"/>
    <x v="10225"/>
    <x v="3"/>
    <x v="13"/>
    <m/>
    <x v="0"/>
    <m/>
    <m/>
  </r>
  <r>
    <x v="11"/>
    <x v="0"/>
    <x v="84"/>
    <x v="10226"/>
    <x v="3"/>
    <x v="13"/>
    <m/>
    <x v="0"/>
    <m/>
    <m/>
  </r>
  <r>
    <x v="11"/>
    <x v="0"/>
    <x v="87"/>
    <x v="10227"/>
    <x v="3"/>
    <x v="13"/>
    <n v="1300"/>
    <x v="0"/>
    <n v="0.01"/>
    <n v="10.4"/>
  </r>
  <r>
    <x v="11"/>
    <x v="0"/>
    <x v="87"/>
    <x v="10228"/>
    <x v="3"/>
    <x v="13"/>
    <n v="16250"/>
    <x v="0"/>
    <n v="0.01"/>
    <n v="130"/>
  </r>
  <r>
    <x v="11"/>
    <x v="0"/>
    <x v="87"/>
    <x v="10229"/>
    <x v="3"/>
    <x v="13"/>
    <n v="18850"/>
    <x v="0"/>
    <n v="0.01"/>
    <n v="150.80000000000001"/>
  </r>
  <r>
    <x v="11"/>
    <x v="0"/>
    <x v="68"/>
    <x v="10230"/>
    <x v="3"/>
    <x v="13"/>
    <n v="48750"/>
    <x v="0"/>
    <n v="0.01"/>
    <n v="390"/>
  </r>
  <r>
    <x v="11"/>
    <x v="0"/>
    <x v="68"/>
    <x v="10231"/>
    <x v="3"/>
    <x v="13"/>
    <n v="25350"/>
    <x v="0"/>
    <n v="0.01"/>
    <n v="202.8"/>
  </r>
  <r>
    <x v="11"/>
    <x v="0"/>
    <x v="68"/>
    <x v="10232"/>
    <x v="3"/>
    <x v="13"/>
    <n v="48750"/>
    <x v="0"/>
    <n v="0.01"/>
    <n v="390"/>
  </r>
  <r>
    <x v="11"/>
    <x v="0"/>
    <x v="68"/>
    <x v="10233"/>
    <x v="3"/>
    <x v="13"/>
    <n v="706"/>
    <x v="0"/>
    <n v="0.01"/>
    <n v="5.65"/>
  </r>
  <r>
    <x v="11"/>
    <x v="0"/>
    <x v="97"/>
    <x v="10234"/>
    <x v="3"/>
    <x v="13"/>
    <n v="16250"/>
    <x v="0"/>
    <n v="0.01"/>
    <n v="130"/>
  </r>
  <r>
    <x v="11"/>
    <x v="0"/>
    <x v="97"/>
    <x v="10235"/>
    <x v="3"/>
    <x v="13"/>
    <n v="3160"/>
    <x v="0"/>
    <n v="0.01"/>
    <n v="25.28"/>
  </r>
  <r>
    <x v="11"/>
    <x v="0"/>
    <x v="97"/>
    <x v="10236"/>
    <x v="3"/>
    <x v="13"/>
    <n v="3966"/>
    <x v="0"/>
    <n v="0.01"/>
    <n v="31.73"/>
  </r>
  <r>
    <x v="11"/>
    <x v="0"/>
    <x v="97"/>
    <x v="10237"/>
    <x v="3"/>
    <x v="13"/>
    <n v="960"/>
    <x v="0"/>
    <n v="0.01"/>
    <n v="7.68"/>
  </r>
  <r>
    <x v="11"/>
    <x v="0"/>
    <x v="97"/>
    <x v="10238"/>
    <x v="3"/>
    <x v="13"/>
    <n v="181350"/>
    <x v="0"/>
    <n v="0.01"/>
    <n v="1450.8"/>
  </r>
  <r>
    <x v="11"/>
    <x v="0"/>
    <x v="272"/>
    <x v="10239"/>
    <x v="3"/>
    <x v="13"/>
    <n v="76700"/>
    <x v="0"/>
    <n v="0.01"/>
    <n v="613.6"/>
  </r>
  <r>
    <x v="11"/>
    <x v="0"/>
    <x v="96"/>
    <x v="10240"/>
    <x v="3"/>
    <x v="13"/>
    <n v="65000"/>
    <x v="0"/>
    <n v="0.01"/>
    <n v="520"/>
  </r>
  <r>
    <x v="11"/>
    <x v="0"/>
    <x v="96"/>
    <x v="10241"/>
    <x v="3"/>
    <x v="13"/>
    <n v="81250"/>
    <x v="0"/>
    <n v="0.01"/>
    <n v="650"/>
  </r>
  <r>
    <x v="11"/>
    <x v="0"/>
    <x v="273"/>
    <x v="10242"/>
    <x v="3"/>
    <x v="13"/>
    <n v="17400"/>
    <x v="0"/>
    <n v="0.01"/>
    <n v="139.19999999999999"/>
  </r>
  <r>
    <x v="11"/>
    <x v="0"/>
    <x v="94"/>
    <x v="10243"/>
    <x v="3"/>
    <x v="13"/>
    <n v="4330"/>
    <x v="0"/>
    <n v="0.01"/>
    <n v="34.64"/>
  </r>
  <r>
    <x v="11"/>
    <x v="0"/>
    <x v="94"/>
    <x v="10244"/>
    <x v="3"/>
    <x v="13"/>
    <n v="48750"/>
    <x v="0"/>
    <n v="0.01"/>
    <n v="390"/>
  </r>
  <r>
    <x v="11"/>
    <x v="0"/>
    <x v="93"/>
    <x v="10245"/>
    <x v="3"/>
    <x v="13"/>
    <n v="12350"/>
    <x v="0"/>
    <n v="0.01"/>
    <n v="98.8"/>
  </r>
  <r>
    <x v="11"/>
    <x v="0"/>
    <x v="93"/>
    <x v="10246"/>
    <x v="3"/>
    <x v="13"/>
    <n v="16250"/>
    <x v="0"/>
    <n v="0.01"/>
    <n v="130"/>
  </r>
  <r>
    <x v="11"/>
    <x v="0"/>
    <x v="76"/>
    <x v="10247"/>
    <x v="3"/>
    <x v="13"/>
    <n v="2804"/>
    <x v="0"/>
    <n v="0.01"/>
    <n v="22.43"/>
  </r>
  <r>
    <x v="11"/>
    <x v="0"/>
    <x v="76"/>
    <x v="10248"/>
    <x v="3"/>
    <x v="13"/>
    <n v="2638"/>
    <x v="0"/>
    <n v="0.01"/>
    <n v="21.1"/>
  </r>
  <r>
    <x v="11"/>
    <x v="0"/>
    <x v="84"/>
    <x v="10249"/>
    <x v="3"/>
    <x v="13"/>
    <n v="16250"/>
    <x v="0"/>
    <n v="0.01"/>
    <n v="130"/>
  </r>
  <r>
    <x v="11"/>
    <x v="0"/>
    <x v="84"/>
    <x v="10250"/>
    <x v="3"/>
    <x v="13"/>
    <n v="69178"/>
    <x v="0"/>
    <n v="0.01"/>
    <n v="553.41999999999996"/>
  </r>
  <r>
    <x v="11"/>
    <x v="0"/>
    <x v="84"/>
    <x v="10251"/>
    <x v="3"/>
    <x v="13"/>
    <n v="55530"/>
    <x v="0"/>
    <n v="0.01"/>
    <n v="444.24"/>
  </r>
  <r>
    <x v="11"/>
    <x v="0"/>
    <x v="87"/>
    <x v="10252"/>
    <x v="3"/>
    <x v="13"/>
    <n v="50326"/>
    <x v="0"/>
    <n v="0.01"/>
    <n v="402.61"/>
  </r>
  <r>
    <x v="11"/>
    <x v="0"/>
    <x v="90"/>
    <x v="10253"/>
    <x v="3"/>
    <x v="13"/>
    <n v="122"/>
    <x v="0"/>
    <n v="0.01"/>
    <n v="0.98"/>
  </r>
  <r>
    <x v="11"/>
    <x v="0"/>
    <x v="90"/>
    <x v="10254"/>
    <x v="3"/>
    <x v="13"/>
    <m/>
    <x v="0"/>
    <m/>
    <m/>
  </r>
  <r>
    <x v="11"/>
    <x v="0"/>
    <x v="90"/>
    <x v="10255"/>
    <x v="3"/>
    <x v="13"/>
    <m/>
    <x v="0"/>
    <m/>
    <m/>
  </r>
  <r>
    <x v="11"/>
    <x v="0"/>
    <x v="90"/>
    <x v="10256"/>
    <x v="3"/>
    <x v="13"/>
    <m/>
    <x v="0"/>
    <m/>
    <m/>
  </r>
  <r>
    <x v="11"/>
    <x v="0"/>
    <x v="102"/>
    <x v="10257"/>
    <x v="0"/>
    <x v="0"/>
    <n v="566"/>
    <x v="0"/>
    <n v="6"/>
    <n v="3396"/>
  </r>
  <r>
    <x v="11"/>
    <x v="0"/>
    <x v="101"/>
    <x v="10258"/>
    <x v="0"/>
    <x v="0"/>
    <m/>
    <x v="0"/>
    <m/>
    <m/>
  </r>
  <r>
    <x v="11"/>
    <x v="0"/>
    <x v="100"/>
    <x v="10259"/>
    <x v="0"/>
    <x v="0"/>
    <m/>
    <x v="0"/>
    <m/>
    <m/>
  </r>
  <r>
    <x v="11"/>
    <x v="0"/>
    <x v="104"/>
    <x v="10260"/>
    <x v="0"/>
    <x v="0"/>
    <m/>
    <x v="0"/>
    <m/>
    <m/>
  </r>
  <r>
    <x v="11"/>
    <x v="0"/>
    <x v="139"/>
    <x v="10261"/>
    <x v="0"/>
    <x v="0"/>
    <n v="19"/>
    <x v="0"/>
    <n v="68"/>
    <n v="1292"/>
  </r>
  <r>
    <x v="11"/>
    <x v="0"/>
    <x v="290"/>
    <x v="10262"/>
    <x v="0"/>
    <x v="0"/>
    <n v="230"/>
    <x v="0"/>
    <n v="19.45"/>
    <n v="4473.5"/>
  </r>
  <r>
    <x v="11"/>
    <x v="0"/>
    <x v="289"/>
    <x v="10263"/>
    <x v="0"/>
    <x v="0"/>
    <n v="80"/>
    <x v="0"/>
    <n v="19.45"/>
    <n v="1556"/>
  </r>
  <r>
    <x v="11"/>
    <x v="0"/>
    <x v="137"/>
    <x v="10264"/>
    <x v="0"/>
    <x v="0"/>
    <m/>
    <x v="0"/>
    <m/>
    <m/>
  </r>
  <r>
    <x v="11"/>
    <x v="0"/>
    <x v="98"/>
    <x v="10265"/>
    <x v="0"/>
    <x v="0"/>
    <n v="50"/>
    <x v="0"/>
    <n v="6"/>
    <n v="300"/>
  </r>
  <r>
    <x v="11"/>
    <x v="0"/>
    <x v="136"/>
    <x v="10266"/>
    <x v="0"/>
    <x v="0"/>
    <m/>
    <x v="0"/>
    <m/>
    <m/>
  </r>
  <r>
    <x v="11"/>
    <x v="0"/>
    <x v="89"/>
    <x v="10267"/>
    <x v="3"/>
    <x v="17"/>
    <m/>
    <x v="0"/>
    <m/>
    <m/>
  </r>
  <r>
    <x v="11"/>
    <x v="0"/>
    <x v="89"/>
    <x v="10268"/>
    <x v="3"/>
    <x v="17"/>
    <m/>
    <x v="0"/>
    <m/>
    <m/>
  </r>
  <r>
    <x v="11"/>
    <x v="0"/>
    <x v="89"/>
    <x v="10269"/>
    <x v="3"/>
    <x v="17"/>
    <m/>
    <x v="0"/>
    <m/>
    <m/>
  </r>
  <r>
    <x v="11"/>
    <x v="0"/>
    <x v="88"/>
    <x v="10270"/>
    <x v="3"/>
    <x v="17"/>
    <m/>
    <x v="0"/>
    <m/>
    <m/>
  </r>
  <r>
    <x v="11"/>
    <x v="0"/>
    <x v="88"/>
    <x v="10271"/>
    <x v="3"/>
    <x v="17"/>
    <m/>
    <x v="0"/>
    <m/>
    <m/>
  </r>
  <r>
    <x v="11"/>
    <x v="0"/>
    <x v="86"/>
    <x v="10272"/>
    <x v="3"/>
    <x v="17"/>
    <m/>
    <x v="0"/>
    <m/>
    <m/>
  </r>
  <r>
    <x v="11"/>
    <x v="0"/>
    <x v="85"/>
    <x v="10273"/>
    <x v="3"/>
    <x v="17"/>
    <m/>
    <x v="0"/>
    <m/>
    <m/>
  </r>
  <r>
    <x v="11"/>
    <x v="0"/>
    <x v="85"/>
    <x v="10274"/>
    <x v="3"/>
    <x v="17"/>
    <m/>
    <x v="0"/>
    <m/>
    <m/>
  </r>
  <r>
    <x v="11"/>
    <x v="0"/>
    <x v="83"/>
    <x v="10275"/>
    <x v="3"/>
    <x v="17"/>
    <m/>
    <x v="0"/>
    <m/>
    <m/>
  </r>
  <r>
    <x v="11"/>
    <x v="0"/>
    <x v="83"/>
    <x v="10276"/>
    <x v="3"/>
    <x v="17"/>
    <m/>
    <x v="0"/>
    <m/>
    <m/>
  </r>
  <r>
    <x v="11"/>
    <x v="0"/>
    <x v="82"/>
    <x v="10277"/>
    <x v="3"/>
    <x v="17"/>
    <m/>
    <x v="0"/>
    <m/>
    <m/>
  </r>
  <r>
    <x v="11"/>
    <x v="0"/>
    <x v="81"/>
    <x v="10278"/>
    <x v="3"/>
    <x v="17"/>
    <m/>
    <x v="0"/>
    <m/>
    <m/>
  </r>
  <r>
    <x v="11"/>
    <x v="0"/>
    <x v="81"/>
    <x v="10279"/>
    <x v="3"/>
    <x v="17"/>
    <m/>
    <x v="0"/>
    <m/>
    <m/>
  </r>
  <r>
    <x v="11"/>
    <x v="0"/>
    <x v="80"/>
    <x v="10280"/>
    <x v="3"/>
    <x v="17"/>
    <m/>
    <x v="0"/>
    <m/>
    <m/>
  </r>
  <r>
    <x v="11"/>
    <x v="0"/>
    <x v="122"/>
    <x v="10281"/>
    <x v="3"/>
    <x v="17"/>
    <m/>
    <x v="0"/>
    <m/>
    <m/>
  </r>
  <r>
    <x v="11"/>
    <x v="0"/>
    <x v="122"/>
    <x v="10282"/>
    <x v="3"/>
    <x v="17"/>
    <m/>
    <x v="0"/>
    <m/>
    <m/>
  </r>
  <r>
    <x v="11"/>
    <x v="0"/>
    <x v="122"/>
    <x v="10283"/>
    <x v="3"/>
    <x v="17"/>
    <m/>
    <x v="0"/>
    <m/>
    <m/>
  </r>
  <r>
    <x v="11"/>
    <x v="0"/>
    <x v="122"/>
    <x v="10284"/>
    <x v="3"/>
    <x v="17"/>
    <m/>
    <x v="0"/>
    <m/>
    <m/>
  </r>
  <r>
    <x v="11"/>
    <x v="0"/>
    <x v="79"/>
    <x v="10285"/>
    <x v="3"/>
    <x v="17"/>
    <m/>
    <x v="0"/>
    <m/>
    <m/>
  </r>
  <r>
    <x v="11"/>
    <x v="0"/>
    <x v="79"/>
    <x v="10286"/>
    <x v="3"/>
    <x v="17"/>
    <m/>
    <x v="0"/>
    <m/>
    <m/>
  </r>
  <r>
    <x v="11"/>
    <x v="0"/>
    <x v="79"/>
    <x v="10287"/>
    <x v="3"/>
    <x v="17"/>
    <m/>
    <x v="0"/>
    <m/>
    <m/>
  </r>
  <r>
    <x v="11"/>
    <x v="0"/>
    <x v="79"/>
    <x v="10288"/>
    <x v="3"/>
    <x v="17"/>
    <m/>
    <x v="0"/>
    <m/>
    <m/>
  </r>
  <r>
    <x v="11"/>
    <x v="0"/>
    <x v="79"/>
    <x v="10289"/>
    <x v="3"/>
    <x v="17"/>
    <m/>
    <x v="0"/>
    <m/>
    <m/>
  </r>
  <r>
    <x v="11"/>
    <x v="0"/>
    <x v="79"/>
    <x v="10290"/>
    <x v="3"/>
    <x v="17"/>
    <m/>
    <x v="0"/>
    <m/>
    <m/>
  </r>
  <r>
    <x v="11"/>
    <x v="0"/>
    <x v="79"/>
    <x v="10291"/>
    <x v="3"/>
    <x v="17"/>
    <m/>
    <x v="0"/>
    <m/>
    <m/>
  </r>
  <r>
    <x v="11"/>
    <x v="0"/>
    <x v="90"/>
    <x v="10292"/>
    <x v="3"/>
    <x v="13"/>
    <n v="650"/>
    <x v="0"/>
    <n v="0.01"/>
    <n v="5.2"/>
  </r>
  <r>
    <x v="11"/>
    <x v="0"/>
    <x v="90"/>
    <x v="10293"/>
    <x v="3"/>
    <x v="13"/>
    <n v="2600"/>
    <x v="0"/>
    <n v="0.01"/>
    <n v="20.8"/>
  </r>
  <r>
    <x v="11"/>
    <x v="0"/>
    <x v="284"/>
    <x v="10294"/>
    <x v="3"/>
    <x v="13"/>
    <n v="81250"/>
    <x v="0"/>
    <n v="0.01"/>
    <n v="650"/>
  </r>
  <r>
    <x v="11"/>
    <x v="0"/>
    <x v="13"/>
    <x v="10295"/>
    <x v="4"/>
    <x v="9"/>
    <n v="112"/>
    <x v="0"/>
    <n v="38.82"/>
    <n v="4347.63"/>
  </r>
  <r>
    <x v="11"/>
    <x v="0"/>
    <x v="103"/>
    <x v="10296"/>
    <x v="0"/>
    <x v="0"/>
    <n v="3500"/>
    <x v="0"/>
    <n v="0.25"/>
    <n v="875"/>
  </r>
  <r>
    <x v="11"/>
    <x v="0"/>
    <x v="105"/>
    <x v="10297"/>
    <x v="0"/>
    <x v="0"/>
    <n v="1040"/>
    <x v="0"/>
    <n v="1.2"/>
    <n v="1248"/>
  </r>
  <r>
    <x v="11"/>
    <x v="0"/>
    <x v="121"/>
    <x v="10298"/>
    <x v="3"/>
    <x v="20"/>
    <m/>
    <x v="0"/>
    <m/>
    <m/>
  </r>
  <r>
    <x v="11"/>
    <x v="0"/>
    <x v="121"/>
    <x v="10299"/>
    <x v="3"/>
    <x v="20"/>
    <m/>
    <x v="0"/>
    <m/>
    <m/>
  </r>
  <r>
    <x v="11"/>
    <x v="0"/>
    <x v="92"/>
    <x v="10300"/>
    <x v="3"/>
    <x v="16"/>
    <n v="-2781.1212999999998"/>
    <x v="0"/>
    <n v="0"/>
    <n v="0"/>
  </r>
  <r>
    <x v="11"/>
    <x v="0"/>
    <x v="91"/>
    <x v="10301"/>
    <x v="3"/>
    <x v="16"/>
    <n v="17.156084"/>
    <x v="0"/>
    <n v="0"/>
    <n v="0"/>
  </r>
  <r>
    <x v="11"/>
    <x v="0"/>
    <x v="77"/>
    <x v="10302"/>
    <x v="3"/>
    <x v="16"/>
    <m/>
    <x v="0"/>
    <m/>
    <m/>
  </r>
  <r>
    <x v="11"/>
    <x v="0"/>
    <x v="77"/>
    <x v="10303"/>
    <x v="3"/>
    <x v="16"/>
    <m/>
    <x v="0"/>
    <m/>
    <m/>
  </r>
  <r>
    <x v="11"/>
    <x v="0"/>
    <x v="77"/>
    <x v="10304"/>
    <x v="3"/>
    <x v="16"/>
    <m/>
    <x v="0"/>
    <m/>
    <m/>
  </r>
  <r>
    <x v="11"/>
    <x v="0"/>
    <x v="77"/>
    <x v="10305"/>
    <x v="3"/>
    <x v="16"/>
    <m/>
    <x v="0"/>
    <m/>
    <m/>
  </r>
  <r>
    <x v="11"/>
    <x v="0"/>
    <x v="77"/>
    <x v="10306"/>
    <x v="3"/>
    <x v="16"/>
    <m/>
    <x v="0"/>
    <m/>
    <m/>
  </r>
  <r>
    <x v="11"/>
    <x v="0"/>
    <x v="77"/>
    <x v="10307"/>
    <x v="3"/>
    <x v="16"/>
    <m/>
    <x v="0"/>
    <m/>
    <m/>
  </r>
  <r>
    <x v="11"/>
    <x v="0"/>
    <x v="77"/>
    <x v="10308"/>
    <x v="3"/>
    <x v="16"/>
    <m/>
    <x v="0"/>
    <m/>
    <m/>
  </r>
  <r>
    <x v="11"/>
    <x v="0"/>
    <x v="77"/>
    <x v="10309"/>
    <x v="3"/>
    <x v="16"/>
    <m/>
    <x v="0"/>
    <m/>
    <m/>
  </r>
  <r>
    <x v="11"/>
    <x v="0"/>
    <x v="77"/>
    <x v="10310"/>
    <x v="3"/>
    <x v="16"/>
    <m/>
    <x v="0"/>
    <m/>
    <m/>
  </r>
  <r>
    <x v="11"/>
    <x v="0"/>
    <x v="77"/>
    <x v="10311"/>
    <x v="3"/>
    <x v="16"/>
    <m/>
    <x v="0"/>
    <m/>
    <m/>
  </r>
  <r>
    <x v="11"/>
    <x v="0"/>
    <x v="77"/>
    <x v="10312"/>
    <x v="3"/>
    <x v="16"/>
    <m/>
    <x v="0"/>
    <m/>
    <m/>
  </r>
  <r>
    <x v="11"/>
    <x v="0"/>
    <x v="77"/>
    <x v="10313"/>
    <x v="3"/>
    <x v="16"/>
    <m/>
    <x v="0"/>
    <m/>
    <m/>
  </r>
  <r>
    <x v="11"/>
    <x v="0"/>
    <x v="77"/>
    <x v="10314"/>
    <x v="3"/>
    <x v="16"/>
    <m/>
    <x v="0"/>
    <m/>
    <m/>
  </r>
  <r>
    <x v="11"/>
    <x v="0"/>
    <x v="77"/>
    <x v="10315"/>
    <x v="3"/>
    <x v="16"/>
    <m/>
    <x v="0"/>
    <m/>
    <m/>
  </r>
  <r>
    <x v="11"/>
    <x v="0"/>
    <x v="120"/>
    <x v="10316"/>
    <x v="3"/>
    <x v="11"/>
    <m/>
    <x v="0"/>
    <m/>
    <m/>
  </r>
  <r>
    <x v="11"/>
    <x v="0"/>
    <x v="120"/>
    <x v="10317"/>
    <x v="3"/>
    <x v="11"/>
    <m/>
    <x v="0"/>
    <m/>
    <m/>
  </r>
  <r>
    <x v="11"/>
    <x v="0"/>
    <x v="119"/>
    <x v="10318"/>
    <x v="3"/>
    <x v="16"/>
    <m/>
    <x v="3"/>
    <m/>
    <m/>
  </r>
  <r>
    <x v="11"/>
    <x v="0"/>
    <x v="118"/>
    <x v="10319"/>
    <x v="3"/>
    <x v="16"/>
    <m/>
    <x v="3"/>
    <m/>
    <m/>
  </r>
  <r>
    <x v="11"/>
    <x v="0"/>
    <x v="75"/>
    <x v="10320"/>
    <x v="2"/>
    <x v="5"/>
    <n v="1"/>
    <x v="0"/>
    <n v="2829"/>
    <n v="2829"/>
  </r>
  <r>
    <x v="11"/>
    <x v="0"/>
    <x v="74"/>
    <x v="10321"/>
    <x v="3"/>
    <x v="17"/>
    <m/>
    <x v="0"/>
    <m/>
    <m/>
  </r>
  <r>
    <x v="11"/>
    <x v="0"/>
    <x v="74"/>
    <x v="10322"/>
    <x v="3"/>
    <x v="17"/>
    <m/>
    <x v="0"/>
    <m/>
    <m/>
  </r>
  <r>
    <x v="11"/>
    <x v="0"/>
    <x v="74"/>
    <x v="10323"/>
    <x v="3"/>
    <x v="17"/>
    <m/>
    <x v="0"/>
    <m/>
    <m/>
  </r>
  <r>
    <x v="11"/>
    <x v="0"/>
    <x v="74"/>
    <x v="10324"/>
    <x v="3"/>
    <x v="17"/>
    <m/>
    <x v="0"/>
    <m/>
    <m/>
  </r>
  <r>
    <x v="11"/>
    <x v="0"/>
    <x v="74"/>
    <x v="10325"/>
    <x v="3"/>
    <x v="17"/>
    <m/>
    <x v="0"/>
    <m/>
    <m/>
  </r>
  <r>
    <x v="11"/>
    <x v="0"/>
    <x v="74"/>
    <x v="10326"/>
    <x v="3"/>
    <x v="17"/>
    <m/>
    <x v="0"/>
    <m/>
    <m/>
  </r>
  <r>
    <x v="11"/>
    <x v="0"/>
    <x v="74"/>
    <x v="10327"/>
    <x v="3"/>
    <x v="17"/>
    <m/>
    <x v="0"/>
    <m/>
    <m/>
  </r>
  <r>
    <x v="11"/>
    <x v="0"/>
    <x v="74"/>
    <x v="10328"/>
    <x v="3"/>
    <x v="17"/>
    <m/>
    <x v="0"/>
    <m/>
    <m/>
  </r>
  <r>
    <x v="11"/>
    <x v="0"/>
    <x v="73"/>
    <x v="10329"/>
    <x v="3"/>
    <x v="17"/>
    <m/>
    <x v="0"/>
    <m/>
    <m/>
  </r>
  <r>
    <x v="11"/>
    <x v="0"/>
    <x v="73"/>
    <x v="10330"/>
    <x v="3"/>
    <x v="17"/>
    <m/>
    <x v="0"/>
    <m/>
    <m/>
  </r>
  <r>
    <x v="11"/>
    <x v="0"/>
    <x v="73"/>
    <x v="10331"/>
    <x v="3"/>
    <x v="17"/>
    <m/>
    <x v="0"/>
    <m/>
    <m/>
  </r>
  <r>
    <x v="11"/>
    <x v="0"/>
    <x v="73"/>
    <x v="10332"/>
    <x v="3"/>
    <x v="17"/>
    <m/>
    <x v="0"/>
    <m/>
    <m/>
  </r>
  <r>
    <x v="11"/>
    <x v="0"/>
    <x v="117"/>
    <x v="10333"/>
    <x v="3"/>
    <x v="17"/>
    <m/>
    <x v="0"/>
    <m/>
    <m/>
  </r>
  <r>
    <x v="11"/>
    <x v="0"/>
    <x v="117"/>
    <x v="10334"/>
    <x v="3"/>
    <x v="17"/>
    <m/>
    <x v="0"/>
    <m/>
    <m/>
  </r>
  <r>
    <x v="11"/>
    <x v="0"/>
    <x v="117"/>
    <x v="10335"/>
    <x v="3"/>
    <x v="17"/>
    <m/>
    <x v="0"/>
    <m/>
    <m/>
  </r>
  <r>
    <x v="11"/>
    <x v="0"/>
    <x v="117"/>
    <x v="10336"/>
    <x v="3"/>
    <x v="17"/>
    <m/>
    <x v="0"/>
    <m/>
    <m/>
  </r>
  <r>
    <x v="11"/>
    <x v="0"/>
    <x v="71"/>
    <x v="10337"/>
    <x v="3"/>
    <x v="17"/>
    <m/>
    <x v="0"/>
    <m/>
    <m/>
  </r>
  <r>
    <x v="11"/>
    <x v="0"/>
    <x v="71"/>
    <x v="10338"/>
    <x v="3"/>
    <x v="17"/>
    <m/>
    <x v="0"/>
    <m/>
    <m/>
  </r>
  <r>
    <x v="11"/>
    <x v="0"/>
    <x v="71"/>
    <x v="10339"/>
    <x v="3"/>
    <x v="17"/>
    <m/>
    <x v="0"/>
    <m/>
    <m/>
  </r>
  <r>
    <x v="11"/>
    <x v="0"/>
    <x v="71"/>
    <x v="10340"/>
    <x v="3"/>
    <x v="17"/>
    <m/>
    <x v="0"/>
    <m/>
    <m/>
  </r>
  <r>
    <x v="11"/>
    <x v="0"/>
    <x v="71"/>
    <x v="10341"/>
    <x v="3"/>
    <x v="17"/>
    <m/>
    <x v="0"/>
    <m/>
    <m/>
  </r>
  <r>
    <x v="11"/>
    <x v="0"/>
    <x v="71"/>
    <x v="10342"/>
    <x v="3"/>
    <x v="17"/>
    <m/>
    <x v="0"/>
    <m/>
    <m/>
  </r>
  <r>
    <x v="11"/>
    <x v="0"/>
    <x v="71"/>
    <x v="10343"/>
    <x v="3"/>
    <x v="17"/>
    <m/>
    <x v="0"/>
    <m/>
    <m/>
  </r>
  <r>
    <x v="11"/>
    <x v="0"/>
    <x v="70"/>
    <x v="10344"/>
    <x v="3"/>
    <x v="17"/>
    <m/>
    <x v="0"/>
    <m/>
    <m/>
  </r>
  <r>
    <x v="11"/>
    <x v="0"/>
    <x v="70"/>
    <x v="10345"/>
    <x v="3"/>
    <x v="17"/>
    <m/>
    <x v="0"/>
    <m/>
    <m/>
  </r>
  <r>
    <x v="11"/>
    <x v="0"/>
    <x v="70"/>
    <x v="10346"/>
    <x v="3"/>
    <x v="17"/>
    <m/>
    <x v="0"/>
    <m/>
    <m/>
  </r>
  <r>
    <x v="11"/>
    <x v="0"/>
    <x v="70"/>
    <x v="10347"/>
    <x v="3"/>
    <x v="17"/>
    <m/>
    <x v="0"/>
    <m/>
    <m/>
  </r>
  <r>
    <x v="11"/>
    <x v="0"/>
    <x v="79"/>
    <x v="10348"/>
    <x v="3"/>
    <x v="17"/>
    <n v="46000"/>
    <x v="0"/>
    <n v="0.19"/>
    <n v="8510"/>
  </r>
  <r>
    <x v="11"/>
    <x v="0"/>
    <x v="79"/>
    <x v="10349"/>
    <x v="3"/>
    <x v="17"/>
    <n v="716"/>
    <x v="0"/>
    <n v="0.19"/>
    <n v="132.46"/>
  </r>
  <r>
    <x v="11"/>
    <x v="0"/>
    <x v="121"/>
    <x v="10350"/>
    <x v="3"/>
    <x v="20"/>
    <n v="176000"/>
    <x v="0"/>
    <n v="0.02"/>
    <n v="2816"/>
  </r>
  <r>
    <x v="11"/>
    <x v="0"/>
    <x v="121"/>
    <x v="10351"/>
    <x v="3"/>
    <x v="20"/>
    <n v="176000"/>
    <x v="0"/>
    <n v="0.02"/>
    <n v="2816"/>
  </r>
  <r>
    <x v="11"/>
    <x v="0"/>
    <x v="120"/>
    <x v="10352"/>
    <x v="3"/>
    <x v="11"/>
    <n v="531.6"/>
    <x v="0"/>
    <n v="0.56000000000000005"/>
    <n v="299.02"/>
  </r>
  <r>
    <x v="11"/>
    <x v="0"/>
    <x v="120"/>
    <x v="10353"/>
    <x v="3"/>
    <x v="11"/>
    <n v="2940"/>
    <x v="0"/>
    <n v="0.56000000000000005"/>
    <n v="1653.75"/>
  </r>
  <r>
    <x v="11"/>
    <x v="0"/>
    <x v="64"/>
    <x v="10354"/>
    <x v="3"/>
    <x v="17"/>
    <m/>
    <x v="0"/>
    <m/>
    <m/>
  </r>
  <r>
    <x v="11"/>
    <x v="0"/>
    <x v="64"/>
    <x v="10355"/>
    <x v="3"/>
    <x v="17"/>
    <m/>
    <x v="0"/>
    <m/>
    <m/>
  </r>
  <r>
    <x v="11"/>
    <x v="0"/>
    <x v="64"/>
    <x v="10356"/>
    <x v="3"/>
    <x v="17"/>
    <m/>
    <x v="0"/>
    <m/>
    <m/>
  </r>
  <r>
    <x v="11"/>
    <x v="0"/>
    <x v="64"/>
    <x v="10357"/>
    <x v="3"/>
    <x v="17"/>
    <m/>
    <x v="0"/>
    <m/>
    <m/>
  </r>
  <r>
    <x v="11"/>
    <x v="0"/>
    <x v="64"/>
    <x v="10358"/>
    <x v="3"/>
    <x v="17"/>
    <m/>
    <x v="0"/>
    <m/>
    <m/>
  </r>
  <r>
    <x v="11"/>
    <x v="0"/>
    <x v="64"/>
    <x v="10359"/>
    <x v="3"/>
    <x v="17"/>
    <m/>
    <x v="0"/>
    <m/>
    <m/>
  </r>
  <r>
    <x v="11"/>
    <x v="0"/>
    <x v="64"/>
    <x v="10360"/>
    <x v="3"/>
    <x v="17"/>
    <m/>
    <x v="0"/>
    <m/>
    <m/>
  </r>
  <r>
    <x v="11"/>
    <x v="0"/>
    <x v="64"/>
    <x v="10361"/>
    <x v="3"/>
    <x v="17"/>
    <m/>
    <x v="0"/>
    <m/>
    <m/>
  </r>
  <r>
    <x v="11"/>
    <x v="0"/>
    <x v="112"/>
    <x v="10362"/>
    <x v="4"/>
    <x v="19"/>
    <m/>
    <x v="0"/>
    <m/>
    <m/>
  </r>
  <r>
    <x v="11"/>
    <x v="0"/>
    <x v="59"/>
    <x v="10363"/>
    <x v="1"/>
    <x v="15"/>
    <m/>
    <x v="1"/>
    <m/>
    <m/>
  </r>
  <r>
    <x v="11"/>
    <x v="0"/>
    <x v="58"/>
    <x v="10364"/>
    <x v="1"/>
    <x v="14"/>
    <m/>
    <x v="2"/>
    <m/>
    <m/>
  </r>
  <r>
    <x v="11"/>
    <x v="0"/>
    <x v="57"/>
    <x v="10365"/>
    <x v="1"/>
    <x v="15"/>
    <m/>
    <x v="1"/>
    <m/>
    <m/>
  </r>
  <r>
    <x v="11"/>
    <x v="0"/>
    <x v="57"/>
    <x v="10366"/>
    <x v="1"/>
    <x v="15"/>
    <m/>
    <x v="1"/>
    <m/>
    <m/>
  </r>
  <r>
    <x v="11"/>
    <x v="0"/>
    <x v="57"/>
    <x v="10367"/>
    <x v="1"/>
    <x v="15"/>
    <m/>
    <x v="1"/>
    <m/>
    <m/>
  </r>
  <r>
    <x v="11"/>
    <x v="0"/>
    <x v="57"/>
    <x v="10368"/>
    <x v="1"/>
    <x v="15"/>
    <m/>
    <x v="1"/>
    <m/>
    <m/>
  </r>
  <r>
    <x v="11"/>
    <x v="0"/>
    <x v="57"/>
    <x v="10369"/>
    <x v="1"/>
    <x v="15"/>
    <m/>
    <x v="1"/>
    <m/>
    <m/>
  </r>
  <r>
    <x v="11"/>
    <x v="0"/>
    <x v="57"/>
    <x v="10370"/>
    <x v="1"/>
    <x v="15"/>
    <m/>
    <x v="1"/>
    <m/>
    <m/>
  </r>
  <r>
    <x v="11"/>
    <x v="0"/>
    <x v="0"/>
    <x v="10371"/>
    <x v="0"/>
    <x v="0"/>
    <m/>
    <x v="0"/>
    <m/>
    <m/>
  </r>
  <r>
    <x v="11"/>
    <x v="0"/>
    <x v="108"/>
    <x v="10372"/>
    <x v="6"/>
    <x v="14"/>
    <m/>
    <x v="0"/>
    <m/>
    <m/>
  </r>
  <r>
    <x v="11"/>
    <x v="0"/>
    <x v="115"/>
    <x v="10373"/>
    <x v="3"/>
    <x v="17"/>
    <n v="40"/>
    <x v="0"/>
    <n v="0.34"/>
    <n v="13.65"/>
  </r>
  <r>
    <x v="11"/>
    <x v="0"/>
    <x v="2"/>
    <x v="10374"/>
    <x v="1"/>
    <x v="2"/>
    <n v="4000"/>
    <x v="1"/>
    <n v="2.9"/>
    <n v="11600"/>
  </r>
  <r>
    <x v="11"/>
    <x v="0"/>
    <x v="255"/>
    <x v="10375"/>
    <x v="1"/>
    <x v="2"/>
    <n v="50.75"/>
    <x v="1"/>
    <n v="2.9"/>
    <n v="147.18"/>
  </r>
  <r>
    <x v="11"/>
    <x v="0"/>
    <x v="255"/>
    <x v="10376"/>
    <x v="1"/>
    <x v="2"/>
    <n v="600"/>
    <x v="1"/>
    <n v="2.9"/>
    <n v="1740"/>
  </r>
  <r>
    <x v="11"/>
    <x v="0"/>
    <x v="255"/>
    <x v="10377"/>
    <x v="1"/>
    <x v="2"/>
    <n v="2000"/>
    <x v="1"/>
    <n v="2.9"/>
    <n v="5800"/>
  </r>
  <r>
    <x v="11"/>
    <x v="0"/>
    <x v="4"/>
    <x v="10378"/>
    <x v="1"/>
    <x v="4"/>
    <n v="20"/>
    <x v="2"/>
    <n v="3.25"/>
    <n v="65"/>
  </r>
  <r>
    <x v="11"/>
    <x v="0"/>
    <x v="3"/>
    <x v="10379"/>
    <x v="1"/>
    <x v="3"/>
    <n v="80.984999999999999"/>
    <x v="1"/>
    <n v="1.1599999999999999"/>
    <n v="93.7"/>
  </r>
  <r>
    <x v="11"/>
    <x v="0"/>
    <x v="3"/>
    <x v="10380"/>
    <x v="1"/>
    <x v="3"/>
    <n v="12.6"/>
    <x v="1"/>
    <n v="1.1599999999999999"/>
    <n v="14.58"/>
  </r>
  <r>
    <x v="11"/>
    <x v="0"/>
    <x v="3"/>
    <x v="10381"/>
    <x v="1"/>
    <x v="3"/>
    <n v="150"/>
    <x v="1"/>
    <n v="1.1599999999999999"/>
    <n v="173.56"/>
  </r>
  <r>
    <x v="11"/>
    <x v="0"/>
    <x v="221"/>
    <x v="10382"/>
    <x v="1"/>
    <x v="3"/>
    <n v="33"/>
    <x v="1"/>
    <n v="22.68"/>
    <n v="748.41"/>
  </r>
  <r>
    <x v="11"/>
    <x v="0"/>
    <x v="1"/>
    <x v="10383"/>
    <x v="1"/>
    <x v="1"/>
    <n v="539.9"/>
    <x v="1"/>
    <n v="0.43"/>
    <n v="233.07"/>
  </r>
  <r>
    <x v="11"/>
    <x v="0"/>
    <x v="1"/>
    <x v="10384"/>
    <x v="1"/>
    <x v="1"/>
    <n v="1500"/>
    <x v="1"/>
    <n v="0.43"/>
    <n v="647.54999999999995"/>
  </r>
  <r>
    <x v="11"/>
    <x v="0"/>
    <x v="1"/>
    <x v="10385"/>
    <x v="1"/>
    <x v="1"/>
    <n v="380.8"/>
    <x v="1"/>
    <n v="0.43"/>
    <n v="164.39"/>
  </r>
  <r>
    <x v="11"/>
    <x v="0"/>
    <x v="1"/>
    <x v="10386"/>
    <x v="1"/>
    <x v="1"/>
    <n v="2500"/>
    <x v="1"/>
    <n v="0.43"/>
    <n v="1079.25"/>
  </r>
  <r>
    <x v="11"/>
    <x v="0"/>
    <x v="1"/>
    <x v="10387"/>
    <x v="1"/>
    <x v="1"/>
    <n v="37500"/>
    <x v="1"/>
    <n v="0.43"/>
    <n v="16188.75"/>
  </r>
  <r>
    <x v="11"/>
    <x v="0"/>
    <x v="150"/>
    <x v="10388"/>
    <x v="1"/>
    <x v="4"/>
    <n v="0.84199999999999997"/>
    <x v="2"/>
    <n v="2.85"/>
    <n v="2.4"/>
  </r>
  <r>
    <x v="11"/>
    <x v="0"/>
    <x v="151"/>
    <x v="10389"/>
    <x v="1"/>
    <x v="4"/>
    <n v="65.94"/>
    <x v="2"/>
    <n v="24"/>
    <n v="1582.56"/>
  </r>
  <r>
    <x v="11"/>
    <x v="0"/>
    <x v="223"/>
    <x v="10390"/>
    <x v="3"/>
    <x v="6"/>
    <n v="480"/>
    <x v="0"/>
    <n v="7.0000000000000007E-2"/>
    <n v="33.6"/>
  </r>
  <r>
    <x v="11"/>
    <x v="0"/>
    <x v="224"/>
    <x v="10391"/>
    <x v="3"/>
    <x v="6"/>
    <n v="5907"/>
    <x v="0"/>
    <n v="7.0000000000000007E-2"/>
    <n v="413.49"/>
  </r>
  <r>
    <x v="11"/>
    <x v="0"/>
    <x v="225"/>
    <x v="10392"/>
    <x v="3"/>
    <x v="6"/>
    <n v="4918"/>
    <x v="0"/>
    <n v="7.0000000000000007E-2"/>
    <n v="344.26"/>
  </r>
  <r>
    <x v="11"/>
    <x v="0"/>
    <x v="226"/>
    <x v="10393"/>
    <x v="3"/>
    <x v="6"/>
    <n v="1986"/>
    <x v="0"/>
    <n v="0.09"/>
    <n v="184.1"/>
  </r>
  <r>
    <x v="11"/>
    <x v="0"/>
    <x v="227"/>
    <x v="10394"/>
    <x v="3"/>
    <x v="6"/>
    <n v="1520"/>
    <x v="0"/>
    <n v="0.09"/>
    <n v="140.93"/>
  </r>
  <r>
    <x v="11"/>
    <x v="0"/>
    <x v="228"/>
    <x v="10395"/>
    <x v="3"/>
    <x v="6"/>
    <n v="750"/>
    <x v="0"/>
    <n v="0.23"/>
    <n v="172.5"/>
  </r>
  <r>
    <x v="11"/>
    <x v="0"/>
    <x v="229"/>
    <x v="10396"/>
    <x v="3"/>
    <x v="6"/>
    <n v="150"/>
    <x v="0"/>
    <n v="0.23"/>
    <n v="34.5"/>
  </r>
  <r>
    <x v="11"/>
    <x v="0"/>
    <x v="239"/>
    <x v="10397"/>
    <x v="3"/>
    <x v="6"/>
    <n v="2055"/>
    <x v="0"/>
    <n v="7.0000000000000007E-2"/>
    <n v="143.85"/>
  </r>
  <r>
    <x v="11"/>
    <x v="0"/>
    <x v="243"/>
    <x v="10398"/>
    <x v="3"/>
    <x v="6"/>
    <n v="50"/>
    <x v="0"/>
    <n v="7.0000000000000007E-2"/>
    <n v="3.5"/>
  </r>
  <r>
    <x v="11"/>
    <x v="0"/>
    <x v="268"/>
    <x v="10399"/>
    <x v="3"/>
    <x v="6"/>
    <n v="2000"/>
    <x v="0"/>
    <n v="0.09"/>
    <n v="185.4"/>
  </r>
  <r>
    <x v="11"/>
    <x v="0"/>
    <x v="244"/>
    <x v="10400"/>
    <x v="3"/>
    <x v="6"/>
    <n v="2256"/>
    <x v="0"/>
    <n v="7.0000000000000007E-2"/>
    <n v="157.91999999999999"/>
  </r>
  <r>
    <x v="11"/>
    <x v="0"/>
    <x v="6"/>
    <x v="10401"/>
    <x v="3"/>
    <x v="6"/>
    <n v="1925"/>
    <x v="0"/>
    <n v="7.0000000000000007E-2"/>
    <n v="134.75"/>
  </r>
  <r>
    <x v="11"/>
    <x v="0"/>
    <x v="235"/>
    <x v="10402"/>
    <x v="3"/>
    <x v="6"/>
    <n v="120"/>
    <x v="0"/>
    <n v="7.0000000000000007E-2"/>
    <n v="8.4"/>
  </r>
  <r>
    <x v="11"/>
    <x v="0"/>
    <x v="256"/>
    <x v="10403"/>
    <x v="3"/>
    <x v="6"/>
    <n v="1000"/>
    <x v="0"/>
    <n v="1.1299999999999999"/>
    <n v="1132"/>
  </r>
  <r>
    <x v="11"/>
    <x v="0"/>
    <x v="304"/>
    <x v="10404"/>
    <x v="3"/>
    <x v="6"/>
    <n v="25"/>
    <x v="0"/>
    <n v="0.09"/>
    <n v="2.3199999999999998"/>
  </r>
  <r>
    <x v="11"/>
    <x v="0"/>
    <x v="234"/>
    <x v="10405"/>
    <x v="3"/>
    <x v="6"/>
    <n v="2294"/>
    <x v="0"/>
    <n v="7.0000000000000007E-2"/>
    <n v="160.58000000000001"/>
  </r>
  <r>
    <x v="11"/>
    <x v="0"/>
    <x v="233"/>
    <x v="10406"/>
    <x v="3"/>
    <x v="6"/>
    <n v="120"/>
    <x v="0"/>
    <n v="0.85"/>
    <n v="102"/>
  </r>
  <r>
    <x v="11"/>
    <x v="0"/>
    <x v="232"/>
    <x v="10407"/>
    <x v="3"/>
    <x v="6"/>
    <n v="3317"/>
    <x v="0"/>
    <n v="7.0000000000000007E-2"/>
    <n v="232.19"/>
  </r>
  <r>
    <x v="11"/>
    <x v="0"/>
    <x v="231"/>
    <x v="10408"/>
    <x v="3"/>
    <x v="6"/>
    <n v="4988"/>
    <x v="0"/>
    <n v="7.0000000000000007E-2"/>
    <n v="349.16"/>
  </r>
  <r>
    <x v="11"/>
    <x v="0"/>
    <x v="230"/>
    <x v="10409"/>
    <x v="3"/>
    <x v="6"/>
    <n v="4577"/>
    <x v="0"/>
    <n v="7.0000000000000007E-2"/>
    <n v="320.39"/>
  </r>
  <r>
    <x v="11"/>
    <x v="0"/>
    <x v="7"/>
    <x v="10410"/>
    <x v="3"/>
    <x v="6"/>
    <n v="1039"/>
    <x v="0"/>
    <n v="7.0000000000000007E-2"/>
    <n v="72.73"/>
  </r>
  <r>
    <x v="11"/>
    <x v="0"/>
    <x v="305"/>
    <x v="10411"/>
    <x v="3"/>
    <x v="6"/>
    <n v="200"/>
    <x v="0"/>
    <n v="0.09"/>
    <n v="18.54"/>
  </r>
  <r>
    <x v="11"/>
    <x v="0"/>
    <x v="26"/>
    <x v="10412"/>
    <x v="3"/>
    <x v="6"/>
    <n v="120"/>
    <x v="0"/>
    <n v="0.85"/>
    <n v="102"/>
  </r>
  <r>
    <x v="11"/>
    <x v="0"/>
    <x v="257"/>
    <x v="10413"/>
    <x v="3"/>
    <x v="6"/>
    <n v="200"/>
    <x v="0"/>
    <n v="0.1"/>
    <n v="19.260000000000002"/>
  </r>
  <r>
    <x v="11"/>
    <x v="0"/>
    <x v="27"/>
    <x v="10414"/>
    <x v="3"/>
    <x v="6"/>
    <n v="550"/>
    <x v="0"/>
    <n v="0.1"/>
    <n v="52.96"/>
  </r>
  <r>
    <x v="11"/>
    <x v="0"/>
    <x v="28"/>
    <x v="10415"/>
    <x v="3"/>
    <x v="6"/>
    <n v="700"/>
    <x v="0"/>
    <n v="0.1"/>
    <n v="67.41"/>
  </r>
  <r>
    <x v="11"/>
    <x v="0"/>
    <x v="29"/>
    <x v="10416"/>
    <x v="3"/>
    <x v="6"/>
    <n v="744"/>
    <x v="0"/>
    <n v="7.0000000000000007E-2"/>
    <n v="52.08"/>
  </r>
  <r>
    <x v="11"/>
    <x v="0"/>
    <x v="42"/>
    <x v="10417"/>
    <x v="3"/>
    <x v="13"/>
    <n v="104171"/>
    <x v="0"/>
    <n v="0.01"/>
    <n v="1041.71"/>
  </r>
  <r>
    <x v="11"/>
    <x v="0"/>
    <x v="42"/>
    <x v="10418"/>
    <x v="3"/>
    <x v="13"/>
    <n v="67221"/>
    <x v="0"/>
    <n v="0.01"/>
    <n v="672.21"/>
  </r>
  <r>
    <x v="11"/>
    <x v="0"/>
    <x v="42"/>
    <x v="10419"/>
    <x v="3"/>
    <x v="13"/>
    <n v="65941"/>
    <x v="0"/>
    <n v="0.01"/>
    <n v="659.41"/>
  </r>
  <r>
    <x v="11"/>
    <x v="0"/>
    <x v="42"/>
    <x v="10420"/>
    <x v="3"/>
    <x v="13"/>
    <n v="208614"/>
    <x v="0"/>
    <n v="0.01"/>
    <n v="2086.14"/>
  </r>
  <r>
    <x v="11"/>
    <x v="0"/>
    <x v="42"/>
    <x v="10421"/>
    <x v="3"/>
    <x v="13"/>
    <n v="13101"/>
    <x v="0"/>
    <n v="0.01"/>
    <n v="131.01"/>
  </r>
  <r>
    <x v="11"/>
    <x v="0"/>
    <x v="45"/>
    <x v="10422"/>
    <x v="3"/>
    <x v="13"/>
    <n v="40371"/>
    <x v="0"/>
    <n v="0.01"/>
    <n v="403.71"/>
  </r>
  <r>
    <x v="11"/>
    <x v="0"/>
    <x v="68"/>
    <x v="10423"/>
    <x v="3"/>
    <x v="13"/>
    <n v="26693"/>
    <x v="0"/>
    <n v="0.01"/>
    <n v="266.93"/>
  </r>
  <r>
    <x v="11"/>
    <x v="0"/>
    <x v="68"/>
    <x v="10424"/>
    <x v="3"/>
    <x v="13"/>
    <n v="16489"/>
    <x v="0"/>
    <n v="0.01"/>
    <n v="164.89"/>
  </r>
  <r>
    <x v="11"/>
    <x v="0"/>
    <x v="68"/>
    <x v="10425"/>
    <x v="3"/>
    <x v="13"/>
    <n v="184876"/>
    <x v="0"/>
    <n v="0.01"/>
    <n v="1848.76"/>
  </r>
  <r>
    <x v="11"/>
    <x v="0"/>
    <x v="68"/>
    <x v="10426"/>
    <x v="3"/>
    <x v="13"/>
    <n v="27809"/>
    <x v="0"/>
    <n v="0.01"/>
    <n v="278.08999999999997"/>
  </r>
  <r>
    <x v="11"/>
    <x v="0"/>
    <x v="87"/>
    <x v="10427"/>
    <x v="3"/>
    <x v="13"/>
    <n v="47493"/>
    <x v="0"/>
    <n v="0.01"/>
    <n v="474.93"/>
  </r>
  <r>
    <x v="11"/>
    <x v="0"/>
    <x v="306"/>
    <x v="10428"/>
    <x v="3"/>
    <x v="6"/>
    <n v="200"/>
    <x v="0"/>
    <n v="0.09"/>
    <n v="18.54"/>
  </r>
  <r>
    <x v="11"/>
    <x v="0"/>
    <x v="40"/>
    <x v="10429"/>
    <x v="3"/>
    <x v="13"/>
    <n v="609050"/>
    <x v="0"/>
    <n v="0.01"/>
    <n v="4872.3999999999996"/>
  </r>
  <r>
    <x v="11"/>
    <x v="0"/>
    <x v="40"/>
    <x v="10430"/>
    <x v="3"/>
    <x v="13"/>
    <n v="81250"/>
    <x v="0"/>
    <n v="0.01"/>
    <n v="650"/>
  </r>
  <r>
    <x v="11"/>
    <x v="0"/>
    <x v="41"/>
    <x v="10431"/>
    <x v="3"/>
    <x v="13"/>
    <n v="1950"/>
    <x v="0"/>
    <n v="0.01"/>
    <n v="15.6"/>
  </r>
  <r>
    <x v="11"/>
    <x v="0"/>
    <x v="41"/>
    <x v="10432"/>
    <x v="3"/>
    <x v="13"/>
    <n v="9750"/>
    <x v="0"/>
    <n v="0.01"/>
    <n v="78"/>
  </r>
  <r>
    <x v="11"/>
    <x v="0"/>
    <x v="42"/>
    <x v="10433"/>
    <x v="3"/>
    <x v="13"/>
    <n v="65000"/>
    <x v="0"/>
    <n v="0.01"/>
    <n v="520"/>
  </r>
  <r>
    <x v="11"/>
    <x v="0"/>
    <x v="42"/>
    <x v="10434"/>
    <x v="3"/>
    <x v="13"/>
    <n v="48750"/>
    <x v="0"/>
    <n v="0.01"/>
    <n v="390"/>
  </r>
  <r>
    <x v="11"/>
    <x v="0"/>
    <x v="42"/>
    <x v="10435"/>
    <x v="3"/>
    <x v="13"/>
    <n v="16250"/>
    <x v="0"/>
    <n v="0.01"/>
    <n v="130"/>
  </r>
  <r>
    <x v="11"/>
    <x v="0"/>
    <x v="283"/>
    <x v="10436"/>
    <x v="3"/>
    <x v="13"/>
    <n v="18700"/>
    <x v="0"/>
    <n v="0.01"/>
    <n v="149.6"/>
  </r>
  <r>
    <x v="11"/>
    <x v="0"/>
    <x v="43"/>
    <x v="10437"/>
    <x v="3"/>
    <x v="13"/>
    <n v="2874"/>
    <x v="0"/>
    <n v="0.01"/>
    <n v="22.99"/>
  </r>
  <r>
    <x v="11"/>
    <x v="0"/>
    <x v="43"/>
    <x v="10438"/>
    <x v="3"/>
    <x v="13"/>
    <n v="45500"/>
    <x v="0"/>
    <n v="0.01"/>
    <n v="364"/>
  </r>
  <r>
    <x v="11"/>
    <x v="0"/>
    <x v="44"/>
    <x v="10439"/>
    <x v="3"/>
    <x v="13"/>
    <n v="16250"/>
    <x v="0"/>
    <n v="0.01"/>
    <n v="130"/>
  </r>
  <r>
    <x v="11"/>
    <x v="0"/>
    <x v="44"/>
    <x v="10440"/>
    <x v="3"/>
    <x v="13"/>
    <n v="48750"/>
    <x v="0"/>
    <n v="0.01"/>
    <n v="390"/>
  </r>
  <r>
    <x v="11"/>
    <x v="0"/>
    <x v="44"/>
    <x v="10441"/>
    <x v="3"/>
    <x v="13"/>
    <n v="32500"/>
    <x v="0"/>
    <n v="0.01"/>
    <n v="260"/>
  </r>
  <r>
    <x v="11"/>
    <x v="0"/>
    <x v="44"/>
    <x v="10442"/>
    <x v="3"/>
    <x v="13"/>
    <n v="39000"/>
    <x v="0"/>
    <n v="0.01"/>
    <n v="312"/>
  </r>
  <r>
    <x v="11"/>
    <x v="0"/>
    <x v="44"/>
    <x v="10443"/>
    <x v="3"/>
    <x v="13"/>
    <n v="65000"/>
    <x v="0"/>
    <n v="0.01"/>
    <n v="520"/>
  </r>
  <r>
    <x v="11"/>
    <x v="0"/>
    <x v="152"/>
    <x v="10444"/>
    <x v="3"/>
    <x v="13"/>
    <n v="16250"/>
    <x v="0"/>
    <n v="0.01"/>
    <n v="130"/>
  </r>
  <r>
    <x v="11"/>
    <x v="0"/>
    <x v="45"/>
    <x v="10445"/>
    <x v="3"/>
    <x v="13"/>
    <n v="215150"/>
    <x v="0"/>
    <n v="0.01"/>
    <n v="1721.19"/>
  </r>
  <r>
    <x v="11"/>
    <x v="0"/>
    <x v="155"/>
    <x v="10446"/>
    <x v="3"/>
    <x v="13"/>
    <n v="32500"/>
    <x v="0"/>
    <n v="0.01"/>
    <n v="260"/>
  </r>
  <r>
    <x v="11"/>
    <x v="0"/>
    <x v="46"/>
    <x v="10447"/>
    <x v="3"/>
    <x v="13"/>
    <n v="2288"/>
    <x v="0"/>
    <n v="0.01"/>
    <n v="18.3"/>
  </r>
  <r>
    <x v="11"/>
    <x v="0"/>
    <x v="47"/>
    <x v="10448"/>
    <x v="3"/>
    <x v="13"/>
    <n v="11050"/>
    <x v="0"/>
    <n v="0.01"/>
    <n v="88.4"/>
  </r>
  <r>
    <x v="11"/>
    <x v="0"/>
    <x v="47"/>
    <x v="10449"/>
    <x v="3"/>
    <x v="13"/>
    <n v="11700"/>
    <x v="0"/>
    <n v="0.01"/>
    <n v="93.6"/>
  </r>
  <r>
    <x v="11"/>
    <x v="0"/>
    <x v="107"/>
    <x v="10450"/>
    <x v="3"/>
    <x v="13"/>
    <n v="500"/>
    <x v="0"/>
    <n v="0.01"/>
    <n v="4"/>
  </r>
  <r>
    <x v="11"/>
    <x v="0"/>
    <x v="48"/>
    <x v="10451"/>
    <x v="3"/>
    <x v="13"/>
    <n v="97500"/>
    <x v="0"/>
    <n v="0.01"/>
    <n v="780"/>
  </r>
  <r>
    <x v="11"/>
    <x v="0"/>
    <x v="49"/>
    <x v="10452"/>
    <x v="3"/>
    <x v="13"/>
    <n v="500"/>
    <x v="0"/>
    <n v="0.01"/>
    <n v="4"/>
  </r>
  <r>
    <x v="11"/>
    <x v="0"/>
    <x v="49"/>
    <x v="10453"/>
    <x v="3"/>
    <x v="13"/>
    <n v="11050"/>
    <x v="0"/>
    <n v="0.01"/>
    <n v="88.4"/>
  </r>
  <r>
    <x v="11"/>
    <x v="0"/>
    <x v="49"/>
    <x v="10454"/>
    <x v="3"/>
    <x v="13"/>
    <n v="1384"/>
    <x v="0"/>
    <n v="0.01"/>
    <n v="11.07"/>
  </r>
  <r>
    <x v="11"/>
    <x v="0"/>
    <x v="49"/>
    <x v="10455"/>
    <x v="3"/>
    <x v="13"/>
    <n v="26000"/>
    <x v="0"/>
    <n v="0.01"/>
    <n v="208"/>
  </r>
  <r>
    <x v="11"/>
    <x v="0"/>
    <x v="49"/>
    <x v="10456"/>
    <x v="3"/>
    <x v="13"/>
    <n v="20150"/>
    <x v="0"/>
    <n v="0.01"/>
    <n v="161.19999999999999"/>
  </r>
  <r>
    <x v="11"/>
    <x v="0"/>
    <x v="50"/>
    <x v="10457"/>
    <x v="3"/>
    <x v="13"/>
    <n v="4682"/>
    <x v="0"/>
    <n v="0.01"/>
    <n v="37.46"/>
  </r>
  <r>
    <x v="11"/>
    <x v="0"/>
    <x v="50"/>
    <x v="10458"/>
    <x v="3"/>
    <x v="13"/>
    <n v="65000"/>
    <x v="0"/>
    <n v="0.01"/>
    <n v="520"/>
  </r>
  <r>
    <x v="11"/>
    <x v="0"/>
    <x v="50"/>
    <x v="10459"/>
    <x v="3"/>
    <x v="13"/>
    <n v="97500"/>
    <x v="0"/>
    <n v="0.01"/>
    <n v="780"/>
  </r>
  <r>
    <x v="11"/>
    <x v="0"/>
    <x v="271"/>
    <x v="10460"/>
    <x v="3"/>
    <x v="13"/>
    <n v="81250"/>
    <x v="0"/>
    <n v="0.01"/>
    <n v="650"/>
  </r>
  <r>
    <x v="11"/>
    <x v="0"/>
    <x v="51"/>
    <x v="10461"/>
    <x v="3"/>
    <x v="13"/>
    <n v="500"/>
    <x v="0"/>
    <n v="0.01"/>
    <n v="4"/>
  </r>
  <r>
    <x v="11"/>
    <x v="0"/>
    <x v="51"/>
    <x v="10462"/>
    <x v="3"/>
    <x v="13"/>
    <n v="5850"/>
    <x v="0"/>
    <n v="0.01"/>
    <n v="46.8"/>
  </r>
  <r>
    <x v="11"/>
    <x v="0"/>
    <x v="52"/>
    <x v="10463"/>
    <x v="3"/>
    <x v="13"/>
    <n v="500"/>
    <x v="0"/>
    <n v="0.01"/>
    <n v="4"/>
  </r>
  <r>
    <x v="11"/>
    <x v="0"/>
    <x v="52"/>
    <x v="10464"/>
    <x v="3"/>
    <x v="13"/>
    <n v="18200"/>
    <x v="0"/>
    <n v="0.01"/>
    <n v="145.6"/>
  </r>
  <r>
    <x v="11"/>
    <x v="0"/>
    <x v="52"/>
    <x v="10465"/>
    <x v="3"/>
    <x v="13"/>
    <n v="23400"/>
    <x v="0"/>
    <n v="0.01"/>
    <n v="187.2"/>
  </r>
  <r>
    <x v="11"/>
    <x v="0"/>
    <x v="54"/>
    <x v="10466"/>
    <x v="3"/>
    <x v="13"/>
    <n v="11050"/>
    <x v="0"/>
    <n v="0.01"/>
    <n v="88.4"/>
  </r>
  <r>
    <x v="11"/>
    <x v="0"/>
    <x v="54"/>
    <x v="10467"/>
    <x v="3"/>
    <x v="13"/>
    <n v="13650"/>
    <x v="0"/>
    <n v="0.01"/>
    <n v="109.2"/>
  </r>
  <r>
    <x v="11"/>
    <x v="0"/>
    <x v="55"/>
    <x v="10468"/>
    <x v="3"/>
    <x v="13"/>
    <n v="48750"/>
    <x v="0"/>
    <n v="0.01"/>
    <n v="390"/>
  </r>
  <r>
    <x v="11"/>
    <x v="0"/>
    <x v="286"/>
    <x v="10469"/>
    <x v="3"/>
    <x v="13"/>
    <n v="18700"/>
    <x v="0"/>
    <n v="0.01"/>
    <n v="149.6"/>
  </r>
  <r>
    <x v="11"/>
    <x v="0"/>
    <x v="60"/>
    <x v="10470"/>
    <x v="3"/>
    <x v="13"/>
    <n v="2600"/>
    <x v="0"/>
    <n v="0.01"/>
    <n v="20.8"/>
  </r>
  <r>
    <x v="11"/>
    <x v="0"/>
    <x v="60"/>
    <x v="10471"/>
    <x v="3"/>
    <x v="13"/>
    <n v="22700"/>
    <x v="0"/>
    <n v="0.01"/>
    <n v="181.6"/>
  </r>
  <r>
    <x v="11"/>
    <x v="0"/>
    <x v="60"/>
    <x v="10472"/>
    <x v="3"/>
    <x v="13"/>
    <n v="32500"/>
    <x v="0"/>
    <n v="0.01"/>
    <n v="260"/>
  </r>
  <r>
    <x v="11"/>
    <x v="0"/>
    <x v="60"/>
    <x v="10473"/>
    <x v="3"/>
    <x v="13"/>
    <n v="16250"/>
    <x v="0"/>
    <n v="0.01"/>
    <n v="130"/>
  </r>
  <r>
    <x v="11"/>
    <x v="0"/>
    <x v="61"/>
    <x v="10474"/>
    <x v="3"/>
    <x v="13"/>
    <n v="59150"/>
    <x v="0"/>
    <n v="0.01"/>
    <n v="473.2"/>
  </r>
  <r>
    <x v="11"/>
    <x v="0"/>
    <x v="61"/>
    <x v="10475"/>
    <x v="3"/>
    <x v="13"/>
    <n v="178750"/>
    <x v="0"/>
    <n v="0.01"/>
    <n v="1430"/>
  </r>
  <r>
    <x v="11"/>
    <x v="0"/>
    <x v="67"/>
    <x v="10476"/>
    <x v="3"/>
    <x v="13"/>
    <n v="25350"/>
    <x v="0"/>
    <n v="0.01"/>
    <n v="202.8"/>
  </r>
  <r>
    <x v="11"/>
    <x v="0"/>
    <x v="68"/>
    <x v="10477"/>
    <x v="3"/>
    <x v="13"/>
    <n v="4172"/>
    <x v="0"/>
    <n v="0.01"/>
    <n v="33.380000000000003"/>
  </r>
  <r>
    <x v="11"/>
    <x v="0"/>
    <x v="68"/>
    <x v="10478"/>
    <x v="3"/>
    <x v="13"/>
    <n v="32500"/>
    <x v="0"/>
    <n v="0.01"/>
    <n v="260"/>
  </r>
  <r>
    <x v="11"/>
    <x v="0"/>
    <x v="138"/>
    <x v="10479"/>
    <x v="0"/>
    <x v="0"/>
    <n v="360"/>
    <x v="0"/>
    <n v="1.5"/>
    <n v="540"/>
  </r>
  <r>
    <x v="11"/>
    <x v="0"/>
    <x v="287"/>
    <x v="10480"/>
    <x v="0"/>
    <x v="0"/>
    <n v="73"/>
    <x v="0"/>
    <n v="19.45"/>
    <n v="1419.85"/>
  </r>
  <r>
    <x v="11"/>
    <x v="0"/>
    <x v="135"/>
    <x v="10481"/>
    <x v="2"/>
    <x v="5"/>
    <n v="5"/>
    <x v="0"/>
    <n v="83.16"/>
    <n v="415.8"/>
  </r>
  <r>
    <x v="11"/>
    <x v="0"/>
    <x v="134"/>
    <x v="10482"/>
    <x v="2"/>
    <x v="5"/>
    <n v="5"/>
    <x v="0"/>
    <n v="79.41"/>
    <n v="397.05"/>
  </r>
  <r>
    <x v="11"/>
    <x v="0"/>
    <x v="72"/>
    <x v="10483"/>
    <x v="2"/>
    <x v="5"/>
    <n v="5"/>
    <x v="0"/>
    <n v="55.75"/>
    <n v="278.75"/>
  </r>
  <r>
    <x v="11"/>
    <x v="0"/>
    <x v="12"/>
    <x v="10484"/>
    <x v="4"/>
    <x v="9"/>
    <n v="89"/>
    <x v="0"/>
    <n v="42.21"/>
    <n v="3756.69"/>
  </r>
  <r>
    <x v="11"/>
    <x v="0"/>
    <x v="89"/>
    <x v="10485"/>
    <x v="3"/>
    <x v="17"/>
    <n v="50"/>
    <x v="0"/>
    <n v="0.35"/>
    <n v="17.5"/>
  </r>
  <r>
    <x v="11"/>
    <x v="0"/>
    <x v="89"/>
    <x v="10486"/>
    <x v="3"/>
    <x v="17"/>
    <n v="1400"/>
    <x v="0"/>
    <n v="0.35"/>
    <n v="490"/>
  </r>
  <r>
    <x v="11"/>
    <x v="0"/>
    <x v="89"/>
    <x v="10487"/>
    <x v="3"/>
    <x v="17"/>
    <n v="4100"/>
    <x v="0"/>
    <n v="0.35"/>
    <n v="1435"/>
  </r>
  <r>
    <x v="11"/>
    <x v="0"/>
    <x v="89"/>
    <x v="10488"/>
    <x v="3"/>
    <x v="17"/>
    <n v="2000"/>
    <x v="0"/>
    <n v="0.35"/>
    <n v="700"/>
  </r>
  <r>
    <x v="11"/>
    <x v="0"/>
    <x v="88"/>
    <x v="10489"/>
    <x v="3"/>
    <x v="17"/>
    <n v="12851"/>
    <x v="0"/>
    <n v="0.19"/>
    <n v="2377.44"/>
  </r>
  <r>
    <x v="11"/>
    <x v="0"/>
    <x v="86"/>
    <x v="10490"/>
    <x v="3"/>
    <x v="17"/>
    <n v="16964"/>
    <x v="0"/>
    <n v="0.19"/>
    <n v="3138.34"/>
  </r>
  <r>
    <x v="11"/>
    <x v="0"/>
    <x v="85"/>
    <x v="10491"/>
    <x v="3"/>
    <x v="17"/>
    <n v="16469"/>
    <x v="0"/>
    <n v="0.19"/>
    <n v="3046.76"/>
  </r>
  <r>
    <x v="11"/>
    <x v="0"/>
    <x v="83"/>
    <x v="10492"/>
    <x v="3"/>
    <x v="17"/>
    <n v="19695"/>
    <x v="0"/>
    <n v="0.19"/>
    <n v="3643.57"/>
  </r>
  <r>
    <x v="11"/>
    <x v="0"/>
    <x v="124"/>
    <x v="10493"/>
    <x v="3"/>
    <x v="17"/>
    <n v="6062"/>
    <x v="0"/>
    <n v="0.19"/>
    <n v="1121.47"/>
  </r>
  <r>
    <x v="11"/>
    <x v="0"/>
    <x v="82"/>
    <x v="10494"/>
    <x v="3"/>
    <x v="17"/>
    <n v="18914"/>
    <x v="0"/>
    <n v="0.19"/>
    <n v="3499.09"/>
  </r>
  <r>
    <x v="11"/>
    <x v="0"/>
    <x v="81"/>
    <x v="10495"/>
    <x v="3"/>
    <x v="17"/>
    <n v="11472"/>
    <x v="0"/>
    <n v="0.19"/>
    <n v="2122.3200000000002"/>
  </r>
  <r>
    <x v="11"/>
    <x v="0"/>
    <x v="80"/>
    <x v="10496"/>
    <x v="3"/>
    <x v="17"/>
    <n v="150"/>
    <x v="0"/>
    <n v="0.19"/>
    <n v="27.75"/>
  </r>
  <r>
    <x v="11"/>
    <x v="0"/>
    <x v="123"/>
    <x v="10497"/>
    <x v="3"/>
    <x v="17"/>
    <n v="3980"/>
    <x v="0"/>
    <n v="0.19"/>
    <n v="736.3"/>
  </r>
  <r>
    <x v="11"/>
    <x v="0"/>
    <x v="281"/>
    <x v="10498"/>
    <x v="3"/>
    <x v="17"/>
    <n v="3094"/>
    <x v="0"/>
    <n v="0.35"/>
    <n v="1082.9000000000001"/>
  </r>
  <r>
    <x v="11"/>
    <x v="0"/>
    <x v="74"/>
    <x v="10499"/>
    <x v="3"/>
    <x v="17"/>
    <n v="2468"/>
    <x v="0"/>
    <n v="0.35"/>
    <n v="863.8"/>
  </r>
  <r>
    <x v="11"/>
    <x v="0"/>
    <x v="74"/>
    <x v="10500"/>
    <x v="3"/>
    <x v="17"/>
    <n v="12600"/>
    <x v="0"/>
    <n v="0.35"/>
    <n v="4410"/>
  </r>
  <r>
    <x v="11"/>
    <x v="0"/>
    <x v="73"/>
    <x v="10501"/>
    <x v="3"/>
    <x v="17"/>
    <n v="1189"/>
    <x v="0"/>
    <n v="0.35"/>
    <n v="416.15"/>
  </r>
  <r>
    <x v="11"/>
    <x v="0"/>
    <x v="8"/>
    <x v="10502"/>
    <x v="4"/>
    <x v="7"/>
    <n v="96"/>
    <x v="0"/>
    <n v="74.180000000000007"/>
    <n v="7121.66"/>
  </r>
  <r>
    <x v="11"/>
    <x v="0"/>
    <x v="8"/>
    <x v="10503"/>
    <x v="4"/>
    <x v="7"/>
    <n v="145"/>
    <x v="0"/>
    <n v="78.260000000000005"/>
    <n v="11347.7"/>
  </r>
  <r>
    <x v="11"/>
    <x v="0"/>
    <x v="8"/>
    <x v="10504"/>
    <x v="4"/>
    <x v="7"/>
    <n v="48"/>
    <x v="0"/>
    <n v="78.260000000000005"/>
    <n v="3756.48"/>
  </r>
  <r>
    <x v="11"/>
    <x v="0"/>
    <x v="8"/>
    <x v="10505"/>
    <x v="4"/>
    <x v="7"/>
    <n v="54"/>
    <x v="0"/>
    <n v="66.67"/>
    <n v="3599.96"/>
  </r>
  <r>
    <x v="11"/>
    <x v="0"/>
    <x v="8"/>
    <x v="10506"/>
    <x v="4"/>
    <x v="7"/>
    <n v="10"/>
    <x v="0"/>
    <n v="78.260000000000005"/>
    <n v="782.6"/>
  </r>
  <r>
    <x v="11"/>
    <x v="0"/>
    <x v="8"/>
    <x v="10507"/>
    <x v="4"/>
    <x v="7"/>
    <n v="6"/>
    <x v="0"/>
    <n v="78.260000000000005"/>
    <n v="469.56"/>
  </r>
  <r>
    <x v="11"/>
    <x v="0"/>
    <x v="112"/>
    <x v="10508"/>
    <x v="4"/>
    <x v="19"/>
    <n v="30"/>
    <x v="0"/>
    <n v="75.98"/>
    <n v="2279.34"/>
  </r>
  <r>
    <x v="11"/>
    <x v="0"/>
    <x v="112"/>
    <x v="10509"/>
    <x v="4"/>
    <x v="19"/>
    <n v="34"/>
    <x v="0"/>
    <n v="42.21"/>
    <n v="1435.14"/>
  </r>
  <r>
    <x v="11"/>
    <x v="0"/>
    <x v="10"/>
    <x v="10510"/>
    <x v="4"/>
    <x v="9"/>
    <n v="2"/>
    <x v="0"/>
    <n v="42.21"/>
    <n v="84.42"/>
  </r>
  <r>
    <x v="11"/>
    <x v="0"/>
    <x v="10"/>
    <x v="10511"/>
    <x v="4"/>
    <x v="9"/>
    <n v="6"/>
    <x v="0"/>
    <n v="42.21"/>
    <n v="253.26"/>
  </r>
  <r>
    <x v="11"/>
    <x v="0"/>
    <x v="280"/>
    <x v="10512"/>
    <x v="4"/>
    <x v="9"/>
    <n v="48"/>
    <x v="0"/>
    <n v="46.61"/>
    <n v="2237.13"/>
  </r>
  <r>
    <x v="11"/>
    <x v="0"/>
    <x v="113"/>
    <x v="10513"/>
    <x v="4"/>
    <x v="9"/>
    <n v="34"/>
    <x v="0"/>
    <n v="42.21"/>
    <n v="1435.14"/>
  </r>
  <r>
    <x v="11"/>
    <x v="0"/>
    <x v="64"/>
    <x v="10514"/>
    <x v="3"/>
    <x v="17"/>
    <n v="35350"/>
    <x v="0"/>
    <n v="0.35"/>
    <n v="12372.5"/>
  </r>
  <r>
    <x v="11"/>
    <x v="0"/>
    <x v="11"/>
    <x v="10515"/>
    <x v="4"/>
    <x v="7"/>
    <n v="29"/>
    <x v="0"/>
    <n v="78.260000000000005"/>
    <n v="2269.54"/>
  </r>
  <r>
    <x v="11"/>
    <x v="0"/>
    <x v="11"/>
    <x v="10516"/>
    <x v="4"/>
    <x v="7"/>
    <n v="1"/>
    <x v="0"/>
    <n v="78.260000000000005"/>
    <n v="78.260000000000005"/>
  </r>
  <r>
    <x v="11"/>
    <x v="0"/>
    <x v="307"/>
    <x v="10517"/>
    <x v="4"/>
    <x v="7"/>
    <n v="150"/>
    <x v="0"/>
    <n v="78.260000000000005"/>
    <n v="11739"/>
  </r>
  <r>
    <x v="11"/>
    <x v="0"/>
    <x v="114"/>
    <x v="10518"/>
    <x v="4"/>
    <x v="8"/>
    <n v="48"/>
    <x v="0"/>
    <n v="79.260000000000005"/>
    <n v="3804.48"/>
  </r>
  <r>
    <x v="11"/>
    <x v="0"/>
    <x v="114"/>
    <x v="10519"/>
    <x v="4"/>
    <x v="8"/>
    <n v="48"/>
    <x v="0"/>
    <n v="79.260000000000005"/>
    <n v="3804.48"/>
  </r>
  <r>
    <x v="11"/>
    <x v="0"/>
    <x v="114"/>
    <x v="10520"/>
    <x v="4"/>
    <x v="8"/>
    <n v="24"/>
    <x v="0"/>
    <n v="79.260000000000005"/>
    <n v="1902.24"/>
  </r>
  <r>
    <x v="11"/>
    <x v="0"/>
    <x v="114"/>
    <x v="10521"/>
    <x v="4"/>
    <x v="8"/>
    <n v="2"/>
    <x v="0"/>
    <n v="39.630000000000003"/>
    <n v="79.260000000000005"/>
  </r>
  <r>
    <x v="11"/>
    <x v="0"/>
    <x v="116"/>
    <x v="10522"/>
    <x v="3"/>
    <x v="17"/>
    <n v="11189"/>
    <x v="0"/>
    <n v="0.34"/>
    <n v="3818.81"/>
  </r>
  <r>
    <x v="11"/>
    <x v="0"/>
    <x v="116"/>
    <x v="10523"/>
    <x v="3"/>
    <x v="17"/>
    <n v="22904"/>
    <x v="0"/>
    <n v="0.34"/>
    <n v="7817.14"/>
  </r>
  <r>
    <x v="11"/>
    <x v="0"/>
    <x v="275"/>
    <x v="10524"/>
    <x v="3"/>
    <x v="17"/>
    <n v="2550"/>
    <x v="0"/>
    <n v="0.35"/>
    <n v="892.5"/>
  </r>
  <r>
    <x v="11"/>
    <x v="0"/>
    <x v="70"/>
    <x v="10525"/>
    <x v="3"/>
    <x v="17"/>
    <n v="12282"/>
    <x v="0"/>
    <n v="0.35"/>
    <n v="4298.7"/>
  </r>
  <r>
    <x v="11"/>
    <x v="0"/>
    <x v="71"/>
    <x v="10526"/>
    <x v="3"/>
    <x v="17"/>
    <n v="24282"/>
    <x v="0"/>
    <n v="0.35"/>
    <n v="8498.7000000000007"/>
  </r>
  <r>
    <x v="11"/>
    <x v="0"/>
    <x v="274"/>
    <x v="10527"/>
    <x v="3"/>
    <x v="17"/>
    <n v="10200"/>
    <x v="0"/>
    <n v="0.35"/>
    <n v="3570"/>
  </r>
  <r>
    <x v="11"/>
    <x v="0"/>
    <x v="117"/>
    <x v="10528"/>
    <x v="3"/>
    <x v="17"/>
    <n v="17500"/>
    <x v="0"/>
    <n v="0.35"/>
    <n v="6125"/>
  </r>
  <r>
    <x v="11"/>
    <x v="0"/>
    <x v="117"/>
    <x v="10529"/>
    <x v="3"/>
    <x v="17"/>
    <n v="65"/>
    <x v="0"/>
    <n v="0.35"/>
    <n v="22.75"/>
  </r>
  <r>
    <x v="11"/>
    <x v="0"/>
    <x v="117"/>
    <x v="10530"/>
    <x v="3"/>
    <x v="17"/>
    <n v="24000"/>
    <x v="0"/>
    <n v="0.35"/>
    <n v="8400"/>
  </r>
  <r>
    <x v="11"/>
    <x v="0"/>
    <x v="2"/>
    <x v="10531"/>
    <x v="1"/>
    <x v="2"/>
    <n v="2500"/>
    <x v="1"/>
    <n v="2.9"/>
    <n v="7250"/>
  </r>
  <r>
    <x v="11"/>
    <x v="0"/>
    <x v="263"/>
    <x v="10532"/>
    <x v="5"/>
    <x v="12"/>
    <n v="17"/>
    <x v="0"/>
    <n v="1.06"/>
    <n v="18.07"/>
  </r>
  <r>
    <x v="11"/>
    <x v="0"/>
    <x v="220"/>
    <x v="10533"/>
    <x v="1"/>
    <x v="16"/>
    <n v="40"/>
    <x v="1"/>
    <n v="8.86"/>
    <n v="354.44"/>
  </r>
  <r>
    <x v="11"/>
    <x v="0"/>
    <x v="238"/>
    <x v="10534"/>
    <x v="1"/>
    <x v="3"/>
    <n v="636.29999999999995"/>
    <x v="1"/>
    <n v="1.03"/>
    <n v="653.48"/>
  </r>
  <r>
    <x v="11"/>
    <x v="0"/>
    <x v="262"/>
    <x v="10535"/>
    <x v="1"/>
    <x v="3"/>
    <n v="48.313099999999999"/>
    <x v="1"/>
    <n v="7.25"/>
    <n v="350.27"/>
  </r>
  <r>
    <x v="11"/>
    <x v="0"/>
    <x v="219"/>
    <x v="10536"/>
    <x v="4"/>
    <x v="9"/>
    <n v="169"/>
    <x v="0"/>
    <n v="42.21"/>
    <n v="7133.49"/>
  </r>
  <r>
    <x v="11"/>
    <x v="0"/>
    <x v="219"/>
    <x v="10537"/>
    <x v="4"/>
    <x v="9"/>
    <n v="5"/>
    <x v="0"/>
    <n v="25.33"/>
    <n v="126.63"/>
  </r>
  <r>
    <x v="11"/>
    <x v="0"/>
    <x v="14"/>
    <x v="10538"/>
    <x v="4"/>
    <x v="10"/>
    <n v="13"/>
    <x v="0"/>
    <n v="38.96"/>
    <n v="506.52"/>
  </r>
  <r>
    <x v="11"/>
    <x v="0"/>
    <x v="14"/>
    <x v="10539"/>
    <x v="4"/>
    <x v="10"/>
    <n v="31"/>
    <x v="0"/>
    <n v="42.21"/>
    <n v="1308.51"/>
  </r>
  <r>
    <x v="11"/>
    <x v="0"/>
    <x v="15"/>
    <x v="10540"/>
    <x v="4"/>
    <x v="9"/>
    <n v="96"/>
    <x v="0"/>
    <n v="83.54"/>
    <n v="8019.9"/>
  </r>
  <r>
    <x v="11"/>
    <x v="0"/>
    <x v="218"/>
    <x v="10541"/>
    <x v="1"/>
    <x v="15"/>
    <n v="65.05"/>
    <x v="1"/>
    <n v="17.84"/>
    <n v="1160.49"/>
  </r>
  <r>
    <x v="11"/>
    <x v="0"/>
    <x v="218"/>
    <x v="10542"/>
    <x v="1"/>
    <x v="15"/>
    <n v="0.4"/>
    <x v="1"/>
    <n v="17.850000000000001"/>
    <n v="7.14"/>
  </r>
  <r>
    <x v="11"/>
    <x v="0"/>
    <x v="148"/>
    <x v="10543"/>
    <x v="1"/>
    <x v="15"/>
    <n v="9.9525000000000006"/>
    <x v="1"/>
    <n v="16.2"/>
    <n v="161.22999999999999"/>
  </r>
  <r>
    <x v="11"/>
    <x v="0"/>
    <x v="217"/>
    <x v="10544"/>
    <x v="1"/>
    <x v="15"/>
    <n v="40"/>
    <x v="1"/>
    <n v="12.3"/>
    <n v="492"/>
  </r>
  <r>
    <x v="11"/>
    <x v="0"/>
    <x v="217"/>
    <x v="10545"/>
    <x v="1"/>
    <x v="15"/>
    <n v="14.1945"/>
    <x v="1"/>
    <n v="12.3"/>
    <n v="174.59"/>
  </r>
  <r>
    <x v="11"/>
    <x v="0"/>
    <x v="147"/>
    <x v="10546"/>
    <x v="1"/>
    <x v="15"/>
    <n v="97.95"/>
    <x v="1"/>
    <n v="11.8"/>
    <n v="1155.81"/>
  </r>
  <r>
    <x v="11"/>
    <x v="0"/>
    <x v="147"/>
    <x v="10547"/>
    <x v="1"/>
    <x v="15"/>
    <n v="40"/>
    <x v="1"/>
    <n v="11.8"/>
    <n v="472"/>
  </r>
  <r>
    <x v="11"/>
    <x v="0"/>
    <x v="147"/>
    <x v="10548"/>
    <x v="1"/>
    <x v="15"/>
    <n v="0.95"/>
    <x v="1"/>
    <n v="11.8"/>
    <n v="11.21"/>
  </r>
  <r>
    <x v="11"/>
    <x v="0"/>
    <x v="216"/>
    <x v="10549"/>
    <x v="1"/>
    <x v="15"/>
    <n v="23.05"/>
    <x v="1"/>
    <n v="13.65"/>
    <n v="314.63"/>
  </r>
  <r>
    <x v="11"/>
    <x v="0"/>
    <x v="216"/>
    <x v="10550"/>
    <x v="1"/>
    <x v="15"/>
    <n v="29.95"/>
    <x v="1"/>
    <n v="13.65"/>
    <n v="408.82"/>
  </r>
  <r>
    <x v="11"/>
    <x v="0"/>
    <x v="215"/>
    <x v="10551"/>
    <x v="1"/>
    <x v="15"/>
    <n v="40"/>
    <x v="1"/>
    <n v="16.2"/>
    <n v="648"/>
  </r>
  <r>
    <x v="11"/>
    <x v="0"/>
    <x v="215"/>
    <x v="10552"/>
    <x v="1"/>
    <x v="15"/>
    <n v="5.7514000000000003"/>
    <x v="1"/>
    <n v="16.2"/>
    <n v="93.17"/>
  </r>
  <r>
    <x v="11"/>
    <x v="0"/>
    <x v="214"/>
    <x v="10553"/>
    <x v="1"/>
    <x v="15"/>
    <n v="69.94"/>
    <x v="1"/>
    <n v="11.44"/>
    <n v="800.12"/>
  </r>
  <r>
    <x v="11"/>
    <x v="0"/>
    <x v="214"/>
    <x v="10554"/>
    <x v="1"/>
    <x v="15"/>
    <n v="10.32"/>
    <x v="1"/>
    <n v="11.44"/>
    <n v="118.06"/>
  </r>
  <r>
    <x v="11"/>
    <x v="0"/>
    <x v="146"/>
    <x v="10555"/>
    <x v="1"/>
    <x v="15"/>
    <n v="75.3"/>
    <x v="1"/>
    <n v="16.2"/>
    <n v="1219.8599999999999"/>
  </r>
  <r>
    <x v="11"/>
    <x v="0"/>
    <x v="183"/>
    <x v="10556"/>
    <x v="1"/>
    <x v="15"/>
    <n v="255.95"/>
    <x v="1"/>
    <n v="14.4"/>
    <n v="3685.68"/>
  </r>
  <r>
    <x v="11"/>
    <x v="0"/>
    <x v="213"/>
    <x v="10557"/>
    <x v="1"/>
    <x v="15"/>
    <n v="46.768500000000003"/>
    <x v="1"/>
    <n v="13.65"/>
    <n v="638.38"/>
  </r>
  <r>
    <x v="11"/>
    <x v="0"/>
    <x v="213"/>
    <x v="10558"/>
    <x v="1"/>
    <x v="15"/>
    <n v="43.49"/>
    <x v="1"/>
    <n v="13.65"/>
    <n v="593.63"/>
  </r>
  <r>
    <x v="11"/>
    <x v="0"/>
    <x v="212"/>
    <x v="10559"/>
    <x v="1"/>
    <x v="15"/>
    <n v="81.599999999999994"/>
    <x v="1"/>
    <n v="5.6"/>
    <n v="456.96"/>
  </r>
  <r>
    <x v="11"/>
    <x v="0"/>
    <x v="212"/>
    <x v="10560"/>
    <x v="1"/>
    <x v="15"/>
    <n v="96.94"/>
    <x v="1"/>
    <n v="5.6"/>
    <n v="542.86"/>
  </r>
  <r>
    <x v="11"/>
    <x v="0"/>
    <x v="182"/>
    <x v="10561"/>
    <x v="1"/>
    <x v="15"/>
    <n v="700"/>
    <x v="1"/>
    <n v="16.2"/>
    <n v="11340"/>
  </r>
  <r>
    <x v="11"/>
    <x v="0"/>
    <x v="182"/>
    <x v="10562"/>
    <x v="1"/>
    <x v="15"/>
    <n v="199.45"/>
    <x v="1"/>
    <n v="16.2"/>
    <n v="3231.09"/>
  </r>
  <r>
    <x v="11"/>
    <x v="0"/>
    <x v="181"/>
    <x v="10563"/>
    <x v="1"/>
    <x v="15"/>
    <n v="29.01"/>
    <x v="1"/>
    <n v="4.5"/>
    <n v="130.54"/>
  </r>
  <r>
    <x v="11"/>
    <x v="0"/>
    <x v="258"/>
    <x v="10564"/>
    <x v="1"/>
    <x v="15"/>
    <n v="80"/>
    <x v="1"/>
    <n v="14.8"/>
    <n v="1184"/>
  </r>
  <r>
    <x v="11"/>
    <x v="0"/>
    <x v="180"/>
    <x v="10565"/>
    <x v="1"/>
    <x v="15"/>
    <n v="33.78"/>
    <x v="1"/>
    <n v="5.0999999999999996"/>
    <n v="172.28"/>
  </r>
  <r>
    <x v="11"/>
    <x v="0"/>
    <x v="180"/>
    <x v="10566"/>
    <x v="1"/>
    <x v="15"/>
    <n v="66.680000000000007"/>
    <x v="1"/>
    <n v="5.0999999999999996"/>
    <n v="340.07"/>
  </r>
  <r>
    <x v="11"/>
    <x v="0"/>
    <x v="180"/>
    <x v="10567"/>
    <x v="1"/>
    <x v="15"/>
    <n v="10.82"/>
    <x v="1"/>
    <n v="5.0999999999999996"/>
    <n v="55.18"/>
  </r>
  <r>
    <x v="11"/>
    <x v="0"/>
    <x v="241"/>
    <x v="10568"/>
    <x v="1"/>
    <x v="15"/>
    <n v="40"/>
    <x v="1"/>
    <n v="16.2"/>
    <n v="648"/>
  </r>
  <r>
    <x v="11"/>
    <x v="0"/>
    <x v="241"/>
    <x v="10569"/>
    <x v="1"/>
    <x v="15"/>
    <n v="5.5964"/>
    <x v="1"/>
    <n v="16.2"/>
    <n v="90.66"/>
  </r>
  <r>
    <x v="11"/>
    <x v="0"/>
    <x v="144"/>
    <x v="10570"/>
    <x v="1"/>
    <x v="15"/>
    <n v="63.688499999999998"/>
    <x v="1"/>
    <n v="4.5"/>
    <n v="286.60000000000002"/>
  </r>
  <r>
    <x v="11"/>
    <x v="0"/>
    <x v="144"/>
    <x v="10571"/>
    <x v="1"/>
    <x v="15"/>
    <n v="7.21"/>
    <x v="1"/>
    <n v="4.5"/>
    <n v="32.450000000000003"/>
  </r>
  <r>
    <x v="11"/>
    <x v="0"/>
    <x v="171"/>
    <x v="10572"/>
    <x v="1"/>
    <x v="15"/>
    <n v="46.55"/>
    <x v="1"/>
    <n v="4.5"/>
    <n v="209.47"/>
  </r>
  <r>
    <x v="11"/>
    <x v="0"/>
    <x v="171"/>
    <x v="10573"/>
    <x v="1"/>
    <x v="15"/>
    <n v="0.92"/>
    <x v="1"/>
    <n v="4.5"/>
    <n v="4.1399999999999997"/>
  </r>
  <r>
    <x v="11"/>
    <x v="0"/>
    <x v="169"/>
    <x v="10574"/>
    <x v="1"/>
    <x v="15"/>
    <n v="66.3"/>
    <x v="1"/>
    <n v="11.85"/>
    <n v="785.67"/>
  </r>
  <r>
    <x v="11"/>
    <x v="0"/>
    <x v="169"/>
    <x v="10575"/>
    <x v="1"/>
    <x v="15"/>
    <n v="40.35"/>
    <x v="1"/>
    <n v="11.85"/>
    <n v="478.17"/>
  </r>
  <r>
    <x v="11"/>
    <x v="0"/>
    <x v="240"/>
    <x v="10576"/>
    <x v="1"/>
    <x v="15"/>
    <n v="80"/>
    <x v="1"/>
    <n v="13.25"/>
    <n v="1060"/>
  </r>
  <r>
    <x v="11"/>
    <x v="0"/>
    <x v="240"/>
    <x v="10577"/>
    <x v="1"/>
    <x v="15"/>
    <n v="40"/>
    <x v="1"/>
    <n v="13.25"/>
    <n v="530"/>
  </r>
  <r>
    <x v="11"/>
    <x v="0"/>
    <x v="173"/>
    <x v="10578"/>
    <x v="1"/>
    <x v="15"/>
    <n v="118.25"/>
    <x v="1"/>
    <n v="0"/>
    <n v="0"/>
  </r>
  <r>
    <x v="11"/>
    <x v="0"/>
    <x v="168"/>
    <x v="10579"/>
    <x v="1"/>
    <x v="15"/>
    <n v="30"/>
    <x v="1"/>
    <n v="25.6"/>
    <n v="768"/>
  </r>
  <r>
    <x v="11"/>
    <x v="0"/>
    <x v="167"/>
    <x v="10580"/>
    <x v="1"/>
    <x v="15"/>
    <n v="4.5999999999999996"/>
    <x v="1"/>
    <n v="15.8"/>
    <n v="72.680000000000007"/>
  </r>
  <r>
    <x v="11"/>
    <x v="0"/>
    <x v="167"/>
    <x v="10581"/>
    <x v="1"/>
    <x v="15"/>
    <n v="369.7"/>
    <x v="1"/>
    <n v="15.8"/>
    <n v="5841.26"/>
  </r>
  <r>
    <x v="11"/>
    <x v="0"/>
    <x v="166"/>
    <x v="10582"/>
    <x v="1"/>
    <x v="15"/>
    <n v="77.827500000000001"/>
    <x v="1"/>
    <n v="2.41"/>
    <n v="187.38"/>
  </r>
  <r>
    <x v="11"/>
    <x v="0"/>
    <x v="165"/>
    <x v="10583"/>
    <x v="1"/>
    <x v="15"/>
    <n v="108.9"/>
    <x v="1"/>
    <n v="16.5"/>
    <n v="1796.9"/>
  </r>
  <r>
    <x v="11"/>
    <x v="0"/>
    <x v="165"/>
    <x v="10584"/>
    <x v="1"/>
    <x v="15"/>
    <n v="40"/>
    <x v="1"/>
    <n v="16.5"/>
    <n v="660"/>
  </r>
  <r>
    <x v="11"/>
    <x v="0"/>
    <x v="163"/>
    <x v="10585"/>
    <x v="1"/>
    <x v="15"/>
    <n v="7.65"/>
    <x v="1"/>
    <n v="16.329999999999998"/>
    <n v="124.92"/>
  </r>
  <r>
    <x v="11"/>
    <x v="0"/>
    <x v="163"/>
    <x v="10586"/>
    <x v="1"/>
    <x v="15"/>
    <n v="42.35"/>
    <x v="1"/>
    <n v="16.329999999999998"/>
    <n v="691.58"/>
  </r>
  <r>
    <x v="11"/>
    <x v="0"/>
    <x v="162"/>
    <x v="10587"/>
    <x v="3"/>
    <x v="17"/>
    <n v="10500"/>
    <x v="0"/>
    <n v="0.35"/>
    <n v="3675"/>
  </r>
  <r>
    <x v="11"/>
    <x v="0"/>
    <x v="162"/>
    <x v="10588"/>
    <x v="3"/>
    <x v="17"/>
    <n v="10383"/>
    <x v="0"/>
    <n v="0.35"/>
    <n v="3634.05"/>
  </r>
  <r>
    <x v="11"/>
    <x v="0"/>
    <x v="162"/>
    <x v="10589"/>
    <x v="3"/>
    <x v="17"/>
    <n v="10500"/>
    <x v="0"/>
    <n v="0.35"/>
    <n v="3675"/>
  </r>
  <r>
    <x v="11"/>
    <x v="0"/>
    <x v="161"/>
    <x v="10590"/>
    <x v="3"/>
    <x v="17"/>
    <n v="6300"/>
    <x v="0"/>
    <n v="0.35"/>
    <n v="2205"/>
  </r>
  <r>
    <x v="11"/>
    <x v="0"/>
    <x v="161"/>
    <x v="10591"/>
    <x v="3"/>
    <x v="17"/>
    <n v="4800"/>
    <x v="0"/>
    <n v="0.35"/>
    <n v="1680"/>
  </r>
  <r>
    <x v="11"/>
    <x v="0"/>
    <x v="211"/>
    <x v="10592"/>
    <x v="4"/>
    <x v="7"/>
    <n v="35"/>
    <x v="0"/>
    <n v="77"/>
    <n v="2694.84"/>
  </r>
  <r>
    <x v="11"/>
    <x v="0"/>
    <x v="211"/>
    <x v="10593"/>
    <x v="4"/>
    <x v="7"/>
    <n v="5"/>
    <x v="0"/>
    <n v="79.260000000000005"/>
    <n v="396.3"/>
  </r>
  <r>
    <x v="11"/>
    <x v="0"/>
    <x v="210"/>
    <x v="10594"/>
    <x v="4"/>
    <x v="8"/>
    <n v="34"/>
    <x v="0"/>
    <n v="79.260000000000005"/>
    <n v="2694.84"/>
  </r>
  <r>
    <x v="11"/>
    <x v="0"/>
    <x v="16"/>
    <x v="10595"/>
    <x v="4"/>
    <x v="9"/>
    <n v="48"/>
    <x v="0"/>
    <n v="42.21"/>
    <n v="2026.08"/>
  </r>
  <r>
    <x v="11"/>
    <x v="0"/>
    <x v="17"/>
    <x v="10596"/>
    <x v="3"/>
    <x v="11"/>
    <n v="300"/>
    <x v="0"/>
    <n v="1.89"/>
    <n v="567.59"/>
  </r>
  <r>
    <x v="11"/>
    <x v="0"/>
    <x v="17"/>
    <x v="10597"/>
    <x v="3"/>
    <x v="11"/>
    <n v="328.9"/>
    <x v="0"/>
    <n v="1.89"/>
    <n v="622.27"/>
  </r>
  <r>
    <x v="11"/>
    <x v="0"/>
    <x v="209"/>
    <x v="10598"/>
    <x v="3"/>
    <x v="11"/>
    <n v="14169.9"/>
    <x v="0"/>
    <n v="0.88"/>
    <n v="12469.58"/>
  </r>
  <r>
    <x v="11"/>
    <x v="0"/>
    <x v="159"/>
    <x v="10599"/>
    <x v="3"/>
    <x v="11"/>
    <n v="2000"/>
    <x v="0"/>
    <n v="1.1200000000000001"/>
    <n v="2242"/>
  </r>
  <r>
    <x v="11"/>
    <x v="0"/>
    <x v="159"/>
    <x v="10600"/>
    <x v="3"/>
    <x v="11"/>
    <n v="1000"/>
    <x v="0"/>
    <n v="1.1200000000000001"/>
    <n v="1121"/>
  </r>
  <r>
    <x v="11"/>
    <x v="0"/>
    <x v="159"/>
    <x v="10601"/>
    <x v="3"/>
    <x v="11"/>
    <n v="2000"/>
    <x v="0"/>
    <n v="1.1200000000000001"/>
    <n v="2242"/>
  </r>
  <r>
    <x v="11"/>
    <x v="0"/>
    <x v="159"/>
    <x v="10602"/>
    <x v="3"/>
    <x v="11"/>
    <n v="1200"/>
    <x v="0"/>
    <n v="1.1200000000000001"/>
    <n v="1345.2"/>
  </r>
  <r>
    <x v="11"/>
    <x v="0"/>
    <x v="208"/>
    <x v="10603"/>
    <x v="3"/>
    <x v="11"/>
    <n v="117"/>
    <x v="0"/>
    <n v="0.25"/>
    <n v="29.13"/>
  </r>
  <r>
    <x v="11"/>
    <x v="0"/>
    <x v="207"/>
    <x v="10604"/>
    <x v="3"/>
    <x v="11"/>
    <n v="3600"/>
    <x v="0"/>
    <n v="3.16"/>
    <n v="11390.4"/>
  </r>
  <r>
    <x v="11"/>
    <x v="0"/>
    <x v="207"/>
    <x v="10605"/>
    <x v="3"/>
    <x v="11"/>
    <n v="200"/>
    <x v="0"/>
    <n v="3.16"/>
    <n v="632.79999999999995"/>
  </r>
  <r>
    <x v="11"/>
    <x v="0"/>
    <x v="18"/>
    <x v="10606"/>
    <x v="3"/>
    <x v="11"/>
    <n v="6500"/>
    <x v="0"/>
    <n v="4"/>
    <n v="26000"/>
  </r>
  <r>
    <x v="11"/>
    <x v="0"/>
    <x v="18"/>
    <x v="10607"/>
    <x v="3"/>
    <x v="11"/>
    <n v="5598"/>
    <x v="0"/>
    <n v="4"/>
    <n v="22392"/>
  </r>
  <r>
    <x v="11"/>
    <x v="0"/>
    <x v="18"/>
    <x v="10608"/>
    <x v="3"/>
    <x v="11"/>
    <n v="6900"/>
    <x v="0"/>
    <n v="4"/>
    <n v="27600"/>
  </r>
  <r>
    <x v="11"/>
    <x v="0"/>
    <x v="18"/>
    <x v="10609"/>
    <x v="3"/>
    <x v="11"/>
    <n v="2400"/>
    <x v="0"/>
    <n v="4"/>
    <n v="9600"/>
  </r>
  <r>
    <x v="11"/>
    <x v="0"/>
    <x v="206"/>
    <x v="10610"/>
    <x v="3"/>
    <x v="11"/>
    <n v="5597"/>
    <x v="0"/>
    <n v="3.81"/>
    <n v="21335.759999999998"/>
  </r>
  <r>
    <x v="11"/>
    <x v="0"/>
    <x v="206"/>
    <x v="10611"/>
    <x v="3"/>
    <x v="11"/>
    <n v="60"/>
    <x v="0"/>
    <n v="3.81"/>
    <n v="228.72"/>
  </r>
  <r>
    <x v="11"/>
    <x v="0"/>
    <x v="19"/>
    <x v="10612"/>
    <x v="3"/>
    <x v="11"/>
    <n v="200"/>
    <x v="0"/>
    <n v="3.16"/>
    <n v="632.79999999999995"/>
  </r>
  <r>
    <x v="11"/>
    <x v="0"/>
    <x v="19"/>
    <x v="10613"/>
    <x v="3"/>
    <x v="11"/>
    <n v="120"/>
    <x v="0"/>
    <n v="3.16"/>
    <n v="379.68"/>
  </r>
  <r>
    <x v="11"/>
    <x v="0"/>
    <x v="20"/>
    <x v="10614"/>
    <x v="3"/>
    <x v="11"/>
    <n v="1196"/>
    <x v="0"/>
    <n v="0.68"/>
    <n v="818.06"/>
  </r>
  <r>
    <x v="11"/>
    <x v="0"/>
    <x v="20"/>
    <x v="10615"/>
    <x v="3"/>
    <x v="11"/>
    <n v="73"/>
    <x v="0"/>
    <n v="0.68"/>
    <n v="49.93"/>
  </r>
  <r>
    <x v="11"/>
    <x v="0"/>
    <x v="22"/>
    <x v="10616"/>
    <x v="3"/>
    <x v="11"/>
    <n v="782"/>
    <x v="0"/>
    <n v="1.2"/>
    <n v="938.4"/>
  </r>
  <r>
    <x v="11"/>
    <x v="0"/>
    <x v="205"/>
    <x v="10617"/>
    <x v="3"/>
    <x v="11"/>
    <n v="775"/>
    <x v="0"/>
    <n v="0.68"/>
    <n v="530.1"/>
  </r>
  <r>
    <x v="11"/>
    <x v="0"/>
    <x v="299"/>
    <x v="10618"/>
    <x v="4"/>
    <x v="7"/>
    <n v="123"/>
    <x v="0"/>
    <n v="78.260000000000005"/>
    <n v="9625.98"/>
  </r>
  <r>
    <x v="11"/>
    <x v="0"/>
    <x v="299"/>
    <x v="10619"/>
    <x v="4"/>
    <x v="7"/>
    <n v="477"/>
    <x v="0"/>
    <n v="78.260000000000005"/>
    <n v="37330.019999999997"/>
  </r>
  <r>
    <x v="11"/>
    <x v="0"/>
    <x v="299"/>
    <x v="10620"/>
    <x v="4"/>
    <x v="7"/>
    <n v="288"/>
    <x v="0"/>
    <n v="78.260000000000005"/>
    <n v="22538.880000000001"/>
  </r>
  <r>
    <x v="11"/>
    <x v="0"/>
    <x v="299"/>
    <x v="10621"/>
    <x v="4"/>
    <x v="7"/>
    <n v="42"/>
    <x v="0"/>
    <n v="78.260000000000005"/>
    <n v="3286.92"/>
  </r>
  <r>
    <x v="11"/>
    <x v="0"/>
    <x v="299"/>
    <x v="10622"/>
    <x v="4"/>
    <x v="7"/>
    <n v="90"/>
    <x v="0"/>
    <n v="78.260000000000005"/>
    <n v="7043.4"/>
  </r>
  <r>
    <x v="11"/>
    <x v="0"/>
    <x v="299"/>
    <x v="10623"/>
    <x v="4"/>
    <x v="7"/>
    <n v="30"/>
    <x v="0"/>
    <n v="78.260000000000005"/>
    <n v="2347.8000000000002"/>
  </r>
  <r>
    <x v="11"/>
    <x v="0"/>
    <x v="299"/>
    <x v="10624"/>
    <x v="4"/>
    <x v="7"/>
    <n v="30"/>
    <x v="0"/>
    <n v="78.260000000000005"/>
    <n v="2347.8000000000002"/>
  </r>
  <r>
    <x v="11"/>
    <x v="0"/>
    <x v="299"/>
    <x v="10625"/>
    <x v="4"/>
    <x v="7"/>
    <n v="30"/>
    <x v="0"/>
    <n v="78.260000000000005"/>
    <n v="2347.8000000000002"/>
  </r>
  <r>
    <x v="11"/>
    <x v="0"/>
    <x v="299"/>
    <x v="10626"/>
    <x v="4"/>
    <x v="7"/>
    <n v="85"/>
    <x v="0"/>
    <n v="78.260000000000005"/>
    <n v="6652.1"/>
  </r>
  <r>
    <x v="11"/>
    <x v="0"/>
    <x v="299"/>
    <x v="10627"/>
    <x v="4"/>
    <x v="7"/>
    <n v="5"/>
    <x v="0"/>
    <n v="78.260000000000005"/>
    <n v="391.3"/>
  </r>
  <r>
    <x v="11"/>
    <x v="0"/>
    <x v="299"/>
    <x v="10628"/>
    <x v="4"/>
    <x v="7"/>
    <n v="60"/>
    <x v="0"/>
    <n v="78.260000000000005"/>
    <n v="4695.6000000000004"/>
  </r>
  <r>
    <x v="11"/>
    <x v="0"/>
    <x v="299"/>
    <x v="10629"/>
    <x v="4"/>
    <x v="7"/>
    <n v="30"/>
    <x v="0"/>
    <n v="78.260000000000005"/>
    <n v="2347.8000000000002"/>
  </r>
  <r>
    <x v="11"/>
    <x v="0"/>
    <x v="254"/>
    <x v="10630"/>
    <x v="1"/>
    <x v="12"/>
    <n v="0.13707572000000001"/>
    <x v="2"/>
    <n v="7.66"/>
    <n v="1.05"/>
  </r>
  <r>
    <x v="11"/>
    <x v="0"/>
    <x v="254"/>
    <x v="10631"/>
    <x v="1"/>
    <x v="12"/>
    <n v="0.86310299999999995"/>
    <x v="2"/>
    <n v="7.67"/>
    <n v="6.62"/>
  </r>
  <r>
    <x v="11"/>
    <x v="0"/>
    <x v="204"/>
    <x v="10632"/>
    <x v="1"/>
    <x v="21"/>
    <n v="119.61964999999999"/>
    <x v="1"/>
    <n v="2.99"/>
    <n v="357.6"/>
  </r>
  <r>
    <x v="11"/>
    <x v="0"/>
    <x v="204"/>
    <x v="10633"/>
    <x v="1"/>
    <x v="21"/>
    <n v="5.7239500000000003"/>
    <x v="1"/>
    <n v="2.99"/>
    <n v="17.11"/>
  </r>
  <r>
    <x v="11"/>
    <x v="0"/>
    <x v="203"/>
    <x v="10634"/>
    <x v="1"/>
    <x v="21"/>
    <n v="45.723750000000003"/>
    <x v="1"/>
    <n v="3"/>
    <n v="136.97"/>
  </r>
  <r>
    <x v="11"/>
    <x v="0"/>
    <x v="201"/>
    <x v="10635"/>
    <x v="1"/>
    <x v="21"/>
    <n v="52.594524"/>
    <x v="1"/>
    <n v="96"/>
    <n v="5049.07"/>
  </r>
  <r>
    <x v="11"/>
    <x v="0"/>
    <x v="200"/>
    <x v="10636"/>
    <x v="1"/>
    <x v="21"/>
    <n v="32.941223000000001"/>
    <x v="1"/>
    <n v="95"/>
    <n v="3129.42"/>
  </r>
  <r>
    <x v="11"/>
    <x v="0"/>
    <x v="199"/>
    <x v="10637"/>
    <x v="1"/>
    <x v="21"/>
    <n v="56.707023999999997"/>
    <x v="1"/>
    <n v="96.5"/>
    <n v="5472.23"/>
  </r>
  <r>
    <x v="11"/>
    <x v="0"/>
    <x v="198"/>
    <x v="10638"/>
    <x v="1"/>
    <x v="21"/>
    <n v="117.05525"/>
    <x v="1"/>
    <n v="4.7"/>
    <n v="550.12"/>
  </r>
  <r>
    <x v="11"/>
    <x v="0"/>
    <x v="141"/>
    <x v="10639"/>
    <x v="1"/>
    <x v="21"/>
    <n v="105.65"/>
    <x v="1"/>
    <n v="21.89"/>
    <n v="2312.69"/>
  </r>
  <r>
    <x v="11"/>
    <x v="0"/>
    <x v="140"/>
    <x v="10640"/>
    <x v="1"/>
    <x v="21"/>
    <n v="0.3"/>
    <x v="1"/>
    <n v="31.27"/>
    <n v="9.3800000000000008"/>
  </r>
  <r>
    <x v="11"/>
    <x v="0"/>
    <x v="197"/>
    <x v="10641"/>
    <x v="1"/>
    <x v="22"/>
    <n v="110"/>
    <x v="2"/>
    <n v="6.65"/>
    <n v="731.5"/>
  </r>
  <r>
    <x v="11"/>
    <x v="0"/>
    <x v="197"/>
    <x v="10642"/>
    <x v="1"/>
    <x v="22"/>
    <n v="55"/>
    <x v="2"/>
    <n v="6.65"/>
    <n v="365.75"/>
  </r>
  <r>
    <x v="11"/>
    <x v="0"/>
    <x v="196"/>
    <x v="10643"/>
    <x v="1"/>
    <x v="22"/>
    <n v="55"/>
    <x v="2"/>
    <n v="7.65"/>
    <n v="420.75"/>
  </r>
  <r>
    <x v="11"/>
    <x v="0"/>
    <x v="194"/>
    <x v="10644"/>
    <x v="3"/>
    <x v="6"/>
    <n v="100"/>
    <x v="0"/>
    <n v="0.45"/>
    <n v="45"/>
  </r>
  <r>
    <x v="11"/>
    <x v="0"/>
    <x v="193"/>
    <x v="10645"/>
    <x v="3"/>
    <x v="6"/>
    <n v="100"/>
    <x v="0"/>
    <n v="0.45"/>
    <n v="45"/>
  </r>
  <r>
    <x v="11"/>
    <x v="0"/>
    <x v="24"/>
    <x v="10646"/>
    <x v="4"/>
    <x v="9"/>
    <n v="71"/>
    <x v="0"/>
    <n v="42.21"/>
    <n v="2996.91"/>
  </r>
  <r>
    <x v="11"/>
    <x v="0"/>
    <x v="254"/>
    <x v="10647"/>
    <x v="1"/>
    <x v="12"/>
    <n v="1"/>
    <x v="2"/>
    <n v="7.67"/>
    <n v="7.67"/>
  </r>
  <r>
    <x v="11"/>
    <x v="0"/>
    <x v="254"/>
    <x v="10648"/>
    <x v="1"/>
    <x v="12"/>
    <n v="1"/>
    <x v="2"/>
    <n v="7.67"/>
    <n v="7.67"/>
  </r>
  <r>
    <x v="11"/>
    <x v="0"/>
    <x v="253"/>
    <x v="10649"/>
    <x v="1"/>
    <x v="12"/>
    <n v="0.17299999999999999"/>
    <x v="2"/>
    <n v="23.99"/>
    <n v="4.1500000000000004"/>
  </r>
  <r>
    <x v="11"/>
    <x v="0"/>
    <x v="252"/>
    <x v="10650"/>
    <x v="5"/>
    <x v="12"/>
    <n v="4.05"/>
    <x v="2"/>
    <n v="3.45"/>
    <n v="13.97"/>
  </r>
  <r>
    <x v="11"/>
    <x v="0"/>
    <x v="191"/>
    <x v="10651"/>
    <x v="5"/>
    <x v="12"/>
    <n v="500"/>
    <x v="2"/>
    <n v="2.17"/>
    <n v="1086.2"/>
  </r>
  <r>
    <x v="11"/>
    <x v="0"/>
    <x v="191"/>
    <x v="10652"/>
    <x v="5"/>
    <x v="12"/>
    <n v="4.5129999999999999"/>
    <x v="2"/>
    <n v="2.17"/>
    <n v="9.8000000000000007"/>
  </r>
  <r>
    <x v="11"/>
    <x v="0"/>
    <x v="191"/>
    <x v="10653"/>
    <x v="5"/>
    <x v="12"/>
    <n v="0.96"/>
    <x v="2"/>
    <n v="2.1800000000000002"/>
    <n v="2.09"/>
  </r>
  <r>
    <x v="11"/>
    <x v="0"/>
    <x v="191"/>
    <x v="10654"/>
    <x v="5"/>
    <x v="12"/>
    <n v="0.96"/>
    <x v="2"/>
    <n v="2.1800000000000002"/>
    <n v="2.09"/>
  </r>
  <r>
    <x v="11"/>
    <x v="0"/>
    <x v="191"/>
    <x v="10655"/>
    <x v="5"/>
    <x v="12"/>
    <n v="4.5129999999999999"/>
    <x v="2"/>
    <n v="2.17"/>
    <n v="9.8000000000000007"/>
  </r>
  <r>
    <x v="11"/>
    <x v="0"/>
    <x v="191"/>
    <x v="10656"/>
    <x v="5"/>
    <x v="12"/>
    <n v="4.5129999999999999"/>
    <x v="2"/>
    <n v="2.17"/>
    <n v="9.8000000000000007"/>
  </r>
  <r>
    <x v="11"/>
    <x v="0"/>
    <x v="191"/>
    <x v="10657"/>
    <x v="5"/>
    <x v="12"/>
    <n v="0.96"/>
    <x v="2"/>
    <n v="2.1800000000000002"/>
    <n v="2.09"/>
  </r>
  <r>
    <x v="11"/>
    <x v="0"/>
    <x v="191"/>
    <x v="10658"/>
    <x v="5"/>
    <x v="12"/>
    <n v="6.2060000000000004"/>
    <x v="2"/>
    <n v="2.17"/>
    <n v="13.48"/>
  </r>
  <r>
    <x v="11"/>
    <x v="0"/>
    <x v="191"/>
    <x v="10659"/>
    <x v="5"/>
    <x v="12"/>
    <n v="6.226"/>
    <x v="2"/>
    <n v="2.17"/>
    <n v="13.53"/>
  </r>
  <r>
    <x v="11"/>
    <x v="0"/>
    <x v="191"/>
    <x v="10660"/>
    <x v="5"/>
    <x v="12"/>
    <n v="75"/>
    <x v="2"/>
    <n v="2.17"/>
    <n v="162.93"/>
  </r>
  <r>
    <x v="11"/>
    <x v="0"/>
    <x v="191"/>
    <x v="10661"/>
    <x v="5"/>
    <x v="12"/>
    <n v="3.8250000000000002"/>
    <x v="2"/>
    <n v="2.17"/>
    <n v="8.31"/>
  </r>
  <r>
    <x v="11"/>
    <x v="0"/>
    <x v="191"/>
    <x v="10662"/>
    <x v="5"/>
    <x v="12"/>
    <n v="500"/>
    <x v="2"/>
    <n v="2.17"/>
    <n v="1086.2"/>
  </r>
  <r>
    <x v="11"/>
    <x v="0"/>
    <x v="190"/>
    <x v="10663"/>
    <x v="5"/>
    <x v="12"/>
    <n v="30"/>
    <x v="2"/>
    <n v="3.09"/>
    <n v="92.63"/>
  </r>
  <r>
    <x v="11"/>
    <x v="0"/>
    <x v="251"/>
    <x v="10664"/>
    <x v="5"/>
    <x v="12"/>
    <n v="249.04"/>
    <x v="2"/>
    <n v="4.26"/>
    <n v="1061.1600000000001"/>
  </r>
  <r>
    <x v="11"/>
    <x v="0"/>
    <x v="261"/>
    <x v="10665"/>
    <x v="5"/>
    <x v="12"/>
    <n v="100"/>
    <x v="2"/>
    <n v="0.22"/>
    <n v="21.62"/>
  </r>
  <r>
    <x v="11"/>
    <x v="0"/>
    <x v="265"/>
    <x v="10666"/>
    <x v="5"/>
    <x v="12"/>
    <n v="25.29"/>
    <x v="2"/>
    <n v="3"/>
    <n v="75.930000000000007"/>
  </r>
  <r>
    <x v="11"/>
    <x v="0"/>
    <x v="250"/>
    <x v="10667"/>
    <x v="5"/>
    <x v="12"/>
    <n v="7.05"/>
    <x v="2"/>
    <n v="3.89"/>
    <n v="27.45"/>
  </r>
  <r>
    <x v="11"/>
    <x v="0"/>
    <x v="250"/>
    <x v="10668"/>
    <x v="5"/>
    <x v="12"/>
    <n v="3.875"/>
    <x v="2"/>
    <n v="3.89"/>
    <n v="15.09"/>
  </r>
  <r>
    <x v="11"/>
    <x v="0"/>
    <x v="250"/>
    <x v="10669"/>
    <x v="5"/>
    <x v="12"/>
    <n v="1.175"/>
    <x v="2"/>
    <n v="3.89"/>
    <n v="4.57"/>
  </r>
  <r>
    <x v="11"/>
    <x v="0"/>
    <x v="247"/>
    <x v="10670"/>
    <x v="5"/>
    <x v="12"/>
    <n v="2.35"/>
    <x v="2"/>
    <n v="4.29"/>
    <n v="10.08"/>
  </r>
  <r>
    <x v="11"/>
    <x v="0"/>
    <x v="247"/>
    <x v="10671"/>
    <x v="5"/>
    <x v="12"/>
    <n v="2.4500000000000002"/>
    <x v="2"/>
    <n v="4.29"/>
    <n v="10.51"/>
  </r>
  <r>
    <x v="11"/>
    <x v="0"/>
    <x v="302"/>
    <x v="10672"/>
    <x v="5"/>
    <x v="12"/>
    <n v="0.1"/>
    <x v="2"/>
    <n v="2.2000000000000002"/>
    <n v="0.22"/>
  </r>
  <r>
    <x v="11"/>
    <x v="0"/>
    <x v="264"/>
    <x v="10673"/>
    <x v="5"/>
    <x v="12"/>
    <n v="25.29"/>
    <x v="2"/>
    <n v="2.7"/>
    <n v="68.22"/>
  </r>
  <r>
    <x v="11"/>
    <x v="0"/>
    <x v="249"/>
    <x v="10674"/>
    <x v="5"/>
    <x v="12"/>
    <n v="4.05"/>
    <x v="2"/>
    <n v="3.12"/>
    <n v="12.64"/>
  </r>
  <r>
    <x v="11"/>
    <x v="0"/>
    <x v="249"/>
    <x v="10675"/>
    <x v="5"/>
    <x v="12"/>
    <n v="3.875"/>
    <x v="2"/>
    <n v="3.12"/>
    <n v="12.1"/>
  </r>
  <r>
    <x v="11"/>
    <x v="0"/>
    <x v="249"/>
    <x v="10676"/>
    <x v="5"/>
    <x v="12"/>
    <n v="1.175"/>
    <x v="2"/>
    <n v="3.12"/>
    <n v="3.67"/>
  </r>
  <r>
    <x v="11"/>
    <x v="0"/>
    <x v="246"/>
    <x v="10677"/>
    <x v="5"/>
    <x v="12"/>
    <n v="2.35"/>
    <x v="2"/>
    <n v="3.77"/>
    <n v="8.85"/>
  </r>
  <r>
    <x v="11"/>
    <x v="0"/>
    <x v="246"/>
    <x v="10678"/>
    <x v="5"/>
    <x v="12"/>
    <n v="2.4500000000000002"/>
    <x v="2"/>
    <n v="3.77"/>
    <n v="9.23"/>
  </r>
  <r>
    <x v="11"/>
    <x v="0"/>
    <x v="187"/>
    <x v="10679"/>
    <x v="5"/>
    <x v="12"/>
    <n v="156"/>
    <x v="2"/>
    <n v="5.24"/>
    <n v="818.17"/>
  </r>
  <r>
    <x v="11"/>
    <x v="0"/>
    <x v="186"/>
    <x v="10680"/>
    <x v="5"/>
    <x v="12"/>
    <n v="55"/>
    <x v="2"/>
    <n v="0"/>
    <n v="0"/>
  </r>
  <r>
    <x v="11"/>
    <x v="0"/>
    <x v="185"/>
    <x v="10681"/>
    <x v="5"/>
    <x v="12"/>
    <n v="38.35"/>
    <x v="2"/>
    <n v="4.7300000000000004"/>
    <n v="181.38"/>
  </r>
  <r>
    <x v="11"/>
    <x v="0"/>
    <x v="248"/>
    <x v="10682"/>
    <x v="5"/>
    <x v="12"/>
    <n v="7.05"/>
    <x v="2"/>
    <n v="3.1"/>
    <n v="21.87"/>
  </r>
  <r>
    <x v="11"/>
    <x v="0"/>
    <x v="248"/>
    <x v="10683"/>
    <x v="5"/>
    <x v="12"/>
    <n v="3.875"/>
    <x v="2"/>
    <n v="3.1"/>
    <n v="12.02"/>
  </r>
  <r>
    <x v="11"/>
    <x v="0"/>
    <x v="184"/>
    <x v="10684"/>
    <x v="4"/>
    <x v="7"/>
    <n v="34"/>
    <x v="0"/>
    <n v="76.930000000000007"/>
    <n v="2615.58"/>
  </r>
  <r>
    <x v="11"/>
    <x v="0"/>
    <x v="184"/>
    <x v="10685"/>
    <x v="4"/>
    <x v="7"/>
    <n v="3"/>
    <x v="0"/>
    <n v="79.260000000000005"/>
    <n v="237.78"/>
  </r>
  <r>
    <x v="11"/>
    <x v="0"/>
    <x v="242"/>
    <x v="10686"/>
    <x v="4"/>
    <x v="8"/>
    <n v="11"/>
    <x v="0"/>
    <n v="72.05"/>
    <n v="792.6"/>
  </r>
  <r>
    <x v="11"/>
    <x v="0"/>
    <x v="242"/>
    <x v="10687"/>
    <x v="4"/>
    <x v="8"/>
    <n v="10"/>
    <x v="0"/>
    <n v="79.260000000000005"/>
    <n v="792.6"/>
  </r>
  <r>
    <x v="11"/>
    <x v="0"/>
    <x v="117"/>
    <x v="10688"/>
    <x v="3"/>
    <x v="17"/>
    <n v="7708"/>
    <x v="0"/>
    <n v="0.35"/>
    <n v="2697.8"/>
  </r>
  <r>
    <x v="12"/>
    <x v="0"/>
    <x v="50"/>
    <x v="10689"/>
    <x v="3"/>
    <x v="13"/>
    <m/>
    <x v="0"/>
    <m/>
    <m/>
  </r>
  <r>
    <x v="12"/>
    <x v="0"/>
    <x v="50"/>
    <x v="10690"/>
    <x v="3"/>
    <x v="13"/>
    <m/>
    <x v="0"/>
    <m/>
    <m/>
  </r>
  <r>
    <x v="12"/>
    <x v="0"/>
    <x v="50"/>
    <x v="10691"/>
    <x v="3"/>
    <x v="13"/>
    <m/>
    <x v="0"/>
    <m/>
    <m/>
  </r>
  <r>
    <x v="12"/>
    <x v="0"/>
    <x v="50"/>
    <x v="10692"/>
    <x v="3"/>
    <x v="13"/>
    <m/>
    <x v="0"/>
    <m/>
    <m/>
  </r>
  <r>
    <x v="12"/>
    <x v="0"/>
    <x v="49"/>
    <x v="10693"/>
    <x v="3"/>
    <x v="13"/>
    <m/>
    <x v="0"/>
    <m/>
    <m/>
  </r>
  <r>
    <x v="12"/>
    <x v="0"/>
    <x v="48"/>
    <x v="10694"/>
    <x v="3"/>
    <x v="13"/>
    <m/>
    <x v="0"/>
    <m/>
    <m/>
  </r>
  <r>
    <x v="12"/>
    <x v="0"/>
    <x v="48"/>
    <x v="10695"/>
    <x v="3"/>
    <x v="13"/>
    <m/>
    <x v="0"/>
    <m/>
    <m/>
  </r>
  <r>
    <x v="12"/>
    <x v="0"/>
    <x v="48"/>
    <x v="10696"/>
    <x v="3"/>
    <x v="13"/>
    <m/>
    <x v="0"/>
    <m/>
    <m/>
  </r>
  <r>
    <x v="12"/>
    <x v="0"/>
    <x v="48"/>
    <x v="10697"/>
    <x v="3"/>
    <x v="13"/>
    <m/>
    <x v="0"/>
    <m/>
    <m/>
  </r>
  <r>
    <x v="12"/>
    <x v="0"/>
    <x v="106"/>
    <x v="10698"/>
    <x v="3"/>
    <x v="13"/>
    <m/>
    <x v="0"/>
    <m/>
    <m/>
  </r>
  <r>
    <x v="12"/>
    <x v="0"/>
    <x v="106"/>
    <x v="10699"/>
    <x v="3"/>
    <x v="13"/>
    <m/>
    <x v="0"/>
    <m/>
    <m/>
  </r>
  <r>
    <x v="12"/>
    <x v="0"/>
    <x v="47"/>
    <x v="10700"/>
    <x v="3"/>
    <x v="13"/>
    <m/>
    <x v="0"/>
    <m/>
    <m/>
  </r>
  <r>
    <x v="12"/>
    <x v="0"/>
    <x v="47"/>
    <x v="10701"/>
    <x v="3"/>
    <x v="13"/>
    <m/>
    <x v="0"/>
    <m/>
    <m/>
  </r>
  <r>
    <x v="12"/>
    <x v="0"/>
    <x v="47"/>
    <x v="10702"/>
    <x v="3"/>
    <x v="13"/>
    <m/>
    <x v="0"/>
    <m/>
    <m/>
  </r>
  <r>
    <x v="12"/>
    <x v="0"/>
    <x v="47"/>
    <x v="10703"/>
    <x v="3"/>
    <x v="13"/>
    <m/>
    <x v="0"/>
    <m/>
    <m/>
  </r>
  <r>
    <x v="12"/>
    <x v="0"/>
    <x v="47"/>
    <x v="10704"/>
    <x v="3"/>
    <x v="13"/>
    <m/>
    <x v="0"/>
    <m/>
    <m/>
  </r>
  <r>
    <x v="12"/>
    <x v="0"/>
    <x v="47"/>
    <x v="10705"/>
    <x v="3"/>
    <x v="13"/>
    <m/>
    <x v="0"/>
    <m/>
    <m/>
  </r>
  <r>
    <x v="12"/>
    <x v="0"/>
    <x v="47"/>
    <x v="10706"/>
    <x v="3"/>
    <x v="13"/>
    <m/>
    <x v="0"/>
    <m/>
    <m/>
  </r>
  <r>
    <x v="12"/>
    <x v="0"/>
    <x v="47"/>
    <x v="10707"/>
    <x v="3"/>
    <x v="13"/>
    <m/>
    <x v="0"/>
    <m/>
    <m/>
  </r>
  <r>
    <x v="12"/>
    <x v="0"/>
    <x v="47"/>
    <x v="10708"/>
    <x v="3"/>
    <x v="13"/>
    <m/>
    <x v="0"/>
    <m/>
    <m/>
  </r>
  <r>
    <x v="12"/>
    <x v="0"/>
    <x v="47"/>
    <x v="10709"/>
    <x v="3"/>
    <x v="13"/>
    <m/>
    <x v="0"/>
    <m/>
    <m/>
  </r>
  <r>
    <x v="12"/>
    <x v="0"/>
    <x v="47"/>
    <x v="10710"/>
    <x v="3"/>
    <x v="13"/>
    <m/>
    <x v="0"/>
    <m/>
    <m/>
  </r>
  <r>
    <x v="12"/>
    <x v="0"/>
    <x v="46"/>
    <x v="10711"/>
    <x v="3"/>
    <x v="13"/>
    <m/>
    <x v="0"/>
    <m/>
    <m/>
  </r>
  <r>
    <x v="12"/>
    <x v="0"/>
    <x v="46"/>
    <x v="10712"/>
    <x v="3"/>
    <x v="13"/>
    <m/>
    <x v="0"/>
    <m/>
    <m/>
  </r>
  <r>
    <x v="12"/>
    <x v="0"/>
    <x v="46"/>
    <x v="10713"/>
    <x v="3"/>
    <x v="13"/>
    <m/>
    <x v="0"/>
    <m/>
    <m/>
  </r>
  <r>
    <x v="12"/>
    <x v="0"/>
    <x v="46"/>
    <x v="10714"/>
    <x v="3"/>
    <x v="13"/>
    <m/>
    <x v="0"/>
    <m/>
    <m/>
  </r>
  <r>
    <x v="12"/>
    <x v="0"/>
    <x v="155"/>
    <x v="10715"/>
    <x v="3"/>
    <x v="13"/>
    <m/>
    <x v="0"/>
    <m/>
    <m/>
  </r>
  <r>
    <x v="12"/>
    <x v="0"/>
    <x v="155"/>
    <x v="10716"/>
    <x v="3"/>
    <x v="13"/>
    <m/>
    <x v="0"/>
    <m/>
    <m/>
  </r>
  <r>
    <x v="12"/>
    <x v="0"/>
    <x v="176"/>
    <x v="10717"/>
    <x v="3"/>
    <x v="13"/>
    <n v="11050"/>
    <x v="0"/>
    <n v="0.01"/>
    <n v="88.4"/>
  </r>
  <r>
    <x v="12"/>
    <x v="0"/>
    <x v="177"/>
    <x v="10718"/>
    <x v="3"/>
    <x v="13"/>
    <n v="250"/>
    <x v="0"/>
    <n v="0.01"/>
    <n v="2"/>
  </r>
  <r>
    <x v="12"/>
    <x v="0"/>
    <x v="177"/>
    <x v="10719"/>
    <x v="3"/>
    <x v="13"/>
    <n v="1300"/>
    <x v="0"/>
    <n v="0.01"/>
    <n v="10.4"/>
  </r>
  <r>
    <x v="12"/>
    <x v="0"/>
    <x v="153"/>
    <x v="10720"/>
    <x v="3"/>
    <x v="13"/>
    <n v="80530"/>
    <x v="0"/>
    <n v="0.01"/>
    <n v="644.24"/>
  </r>
  <r>
    <x v="12"/>
    <x v="0"/>
    <x v="153"/>
    <x v="10721"/>
    <x v="3"/>
    <x v="13"/>
    <n v="2474"/>
    <x v="0"/>
    <n v="0.01"/>
    <n v="19.8"/>
  </r>
  <r>
    <x v="12"/>
    <x v="0"/>
    <x v="153"/>
    <x v="10722"/>
    <x v="3"/>
    <x v="13"/>
    <n v="16250"/>
    <x v="0"/>
    <n v="0.01"/>
    <n v="130"/>
  </r>
  <r>
    <x v="12"/>
    <x v="0"/>
    <x v="152"/>
    <x v="10723"/>
    <x v="3"/>
    <x v="13"/>
    <n v="650"/>
    <x v="0"/>
    <n v="0.01"/>
    <n v="5.2"/>
  </r>
  <r>
    <x v="12"/>
    <x v="0"/>
    <x v="152"/>
    <x v="10724"/>
    <x v="3"/>
    <x v="13"/>
    <n v="16250"/>
    <x v="0"/>
    <n v="0.01"/>
    <n v="130"/>
  </r>
  <r>
    <x v="12"/>
    <x v="0"/>
    <x v="44"/>
    <x v="10725"/>
    <x v="3"/>
    <x v="13"/>
    <n v="15000"/>
    <x v="0"/>
    <n v="0.01"/>
    <n v="120"/>
  </r>
  <r>
    <x v="12"/>
    <x v="0"/>
    <x v="44"/>
    <x v="10726"/>
    <x v="3"/>
    <x v="13"/>
    <n v="65000"/>
    <x v="0"/>
    <n v="0.01"/>
    <n v="520"/>
  </r>
  <r>
    <x v="12"/>
    <x v="0"/>
    <x v="44"/>
    <x v="10727"/>
    <x v="3"/>
    <x v="13"/>
    <n v="39000"/>
    <x v="0"/>
    <n v="0.01"/>
    <n v="312"/>
  </r>
  <r>
    <x v="12"/>
    <x v="0"/>
    <x v="44"/>
    <x v="10728"/>
    <x v="3"/>
    <x v="13"/>
    <n v="32500"/>
    <x v="0"/>
    <n v="0.01"/>
    <n v="260"/>
  </r>
  <r>
    <x v="12"/>
    <x v="0"/>
    <x v="44"/>
    <x v="10729"/>
    <x v="3"/>
    <x v="13"/>
    <n v="48750"/>
    <x v="0"/>
    <n v="0.01"/>
    <n v="390"/>
  </r>
  <r>
    <x v="12"/>
    <x v="0"/>
    <x v="44"/>
    <x v="10730"/>
    <x v="3"/>
    <x v="13"/>
    <n v="16250"/>
    <x v="0"/>
    <n v="0.01"/>
    <n v="130"/>
  </r>
  <r>
    <x v="12"/>
    <x v="0"/>
    <x v="43"/>
    <x v="10731"/>
    <x v="3"/>
    <x v="13"/>
    <n v="32500"/>
    <x v="0"/>
    <n v="0.01"/>
    <n v="260"/>
  </r>
  <r>
    <x v="12"/>
    <x v="0"/>
    <x v="43"/>
    <x v="10732"/>
    <x v="3"/>
    <x v="13"/>
    <n v="2874"/>
    <x v="0"/>
    <n v="0.01"/>
    <n v="22.99"/>
  </r>
  <r>
    <x v="12"/>
    <x v="0"/>
    <x v="43"/>
    <x v="10733"/>
    <x v="3"/>
    <x v="13"/>
    <n v="144"/>
    <x v="0"/>
    <n v="0.01"/>
    <n v="1.1499999999999999"/>
  </r>
  <r>
    <x v="12"/>
    <x v="0"/>
    <x v="283"/>
    <x v="10734"/>
    <x v="3"/>
    <x v="13"/>
    <n v="18700"/>
    <x v="0"/>
    <n v="0.01"/>
    <n v="149.6"/>
  </r>
  <r>
    <x v="12"/>
    <x v="0"/>
    <x v="45"/>
    <x v="10735"/>
    <x v="3"/>
    <x v="13"/>
    <n v="70850"/>
    <x v="0"/>
    <n v="0.01"/>
    <n v="566.79999999999995"/>
  </r>
  <r>
    <x v="12"/>
    <x v="0"/>
    <x v="45"/>
    <x v="10736"/>
    <x v="3"/>
    <x v="13"/>
    <n v="3448"/>
    <x v="0"/>
    <n v="0.01"/>
    <n v="27.58"/>
  </r>
  <r>
    <x v="12"/>
    <x v="0"/>
    <x v="175"/>
    <x v="10737"/>
    <x v="3"/>
    <x v="13"/>
    <m/>
    <x v="0"/>
    <m/>
    <m/>
  </r>
  <r>
    <x v="12"/>
    <x v="0"/>
    <x v="154"/>
    <x v="10738"/>
    <x v="3"/>
    <x v="13"/>
    <m/>
    <x v="0"/>
    <m/>
    <m/>
  </r>
  <r>
    <x v="12"/>
    <x v="0"/>
    <x v="154"/>
    <x v="10739"/>
    <x v="3"/>
    <x v="13"/>
    <m/>
    <x v="0"/>
    <m/>
    <m/>
  </r>
  <r>
    <x v="12"/>
    <x v="0"/>
    <x v="176"/>
    <x v="10740"/>
    <x v="3"/>
    <x v="13"/>
    <m/>
    <x v="0"/>
    <m/>
    <m/>
  </r>
  <r>
    <x v="12"/>
    <x v="0"/>
    <x v="176"/>
    <x v="10741"/>
    <x v="3"/>
    <x v="13"/>
    <m/>
    <x v="0"/>
    <m/>
    <m/>
  </r>
  <r>
    <x v="12"/>
    <x v="0"/>
    <x v="176"/>
    <x v="10742"/>
    <x v="3"/>
    <x v="13"/>
    <m/>
    <x v="0"/>
    <m/>
    <m/>
  </r>
  <r>
    <x v="12"/>
    <x v="0"/>
    <x v="176"/>
    <x v="10743"/>
    <x v="3"/>
    <x v="13"/>
    <m/>
    <x v="0"/>
    <m/>
    <m/>
  </r>
  <r>
    <x v="12"/>
    <x v="0"/>
    <x v="176"/>
    <x v="10744"/>
    <x v="3"/>
    <x v="13"/>
    <m/>
    <x v="0"/>
    <m/>
    <m/>
  </r>
  <r>
    <x v="12"/>
    <x v="0"/>
    <x v="176"/>
    <x v="10745"/>
    <x v="3"/>
    <x v="13"/>
    <m/>
    <x v="0"/>
    <m/>
    <m/>
  </r>
  <r>
    <x v="12"/>
    <x v="0"/>
    <x v="176"/>
    <x v="10746"/>
    <x v="3"/>
    <x v="13"/>
    <m/>
    <x v="0"/>
    <m/>
    <m/>
  </r>
  <r>
    <x v="12"/>
    <x v="0"/>
    <x v="176"/>
    <x v="10747"/>
    <x v="3"/>
    <x v="13"/>
    <m/>
    <x v="0"/>
    <m/>
    <m/>
  </r>
  <r>
    <x v="12"/>
    <x v="0"/>
    <x v="176"/>
    <x v="10748"/>
    <x v="3"/>
    <x v="13"/>
    <m/>
    <x v="0"/>
    <m/>
    <m/>
  </r>
  <r>
    <x v="12"/>
    <x v="0"/>
    <x v="177"/>
    <x v="10749"/>
    <x v="3"/>
    <x v="13"/>
    <m/>
    <x v="0"/>
    <m/>
    <m/>
  </r>
  <r>
    <x v="12"/>
    <x v="0"/>
    <x v="153"/>
    <x v="10750"/>
    <x v="3"/>
    <x v="13"/>
    <m/>
    <x v="0"/>
    <m/>
    <m/>
  </r>
  <r>
    <x v="12"/>
    <x v="0"/>
    <x v="153"/>
    <x v="10751"/>
    <x v="3"/>
    <x v="13"/>
    <m/>
    <x v="0"/>
    <m/>
    <m/>
  </r>
  <r>
    <x v="12"/>
    <x v="0"/>
    <x v="153"/>
    <x v="10752"/>
    <x v="3"/>
    <x v="13"/>
    <m/>
    <x v="0"/>
    <m/>
    <m/>
  </r>
  <r>
    <x v="12"/>
    <x v="0"/>
    <x v="153"/>
    <x v="10753"/>
    <x v="3"/>
    <x v="13"/>
    <m/>
    <x v="0"/>
    <m/>
    <m/>
  </r>
  <r>
    <x v="12"/>
    <x v="0"/>
    <x v="153"/>
    <x v="10754"/>
    <x v="3"/>
    <x v="13"/>
    <m/>
    <x v="0"/>
    <m/>
    <m/>
  </r>
  <r>
    <x v="12"/>
    <x v="0"/>
    <x v="153"/>
    <x v="10755"/>
    <x v="3"/>
    <x v="13"/>
    <m/>
    <x v="0"/>
    <m/>
    <m/>
  </r>
  <r>
    <x v="12"/>
    <x v="0"/>
    <x v="152"/>
    <x v="10756"/>
    <x v="3"/>
    <x v="13"/>
    <m/>
    <x v="0"/>
    <m/>
    <m/>
  </r>
  <r>
    <x v="12"/>
    <x v="0"/>
    <x v="44"/>
    <x v="10757"/>
    <x v="3"/>
    <x v="13"/>
    <m/>
    <x v="0"/>
    <m/>
    <m/>
  </r>
  <r>
    <x v="12"/>
    <x v="0"/>
    <x v="44"/>
    <x v="10758"/>
    <x v="3"/>
    <x v="13"/>
    <m/>
    <x v="0"/>
    <m/>
    <m/>
  </r>
  <r>
    <x v="12"/>
    <x v="0"/>
    <x v="44"/>
    <x v="10759"/>
    <x v="3"/>
    <x v="13"/>
    <n v="65000"/>
    <x v="0"/>
    <n v="0.01"/>
    <n v="520"/>
  </r>
  <r>
    <x v="12"/>
    <x v="0"/>
    <x v="44"/>
    <x v="10760"/>
    <x v="3"/>
    <x v="13"/>
    <n v="32500"/>
    <x v="0"/>
    <n v="0.01"/>
    <n v="260"/>
  </r>
  <r>
    <x v="12"/>
    <x v="0"/>
    <x v="43"/>
    <x v="10761"/>
    <x v="3"/>
    <x v="13"/>
    <m/>
    <x v="0"/>
    <m/>
    <m/>
  </r>
  <r>
    <x v="12"/>
    <x v="0"/>
    <x v="234"/>
    <x v="10762"/>
    <x v="3"/>
    <x v="6"/>
    <n v="2294"/>
    <x v="0"/>
    <n v="7.0000000000000007E-2"/>
    <n v="160.58000000000001"/>
  </r>
  <r>
    <x v="12"/>
    <x v="0"/>
    <x v="304"/>
    <x v="10763"/>
    <x v="3"/>
    <x v="6"/>
    <n v="25"/>
    <x v="0"/>
    <n v="0.09"/>
    <n v="2.3199999999999998"/>
  </r>
  <r>
    <x v="12"/>
    <x v="0"/>
    <x v="256"/>
    <x v="10764"/>
    <x v="3"/>
    <x v="6"/>
    <n v="1000"/>
    <x v="0"/>
    <n v="1.1299999999999999"/>
    <n v="1132"/>
  </r>
  <r>
    <x v="12"/>
    <x v="0"/>
    <x v="235"/>
    <x v="10765"/>
    <x v="3"/>
    <x v="6"/>
    <n v="120"/>
    <x v="0"/>
    <n v="7.0000000000000007E-2"/>
    <n v="8.4"/>
  </r>
  <r>
    <x v="12"/>
    <x v="0"/>
    <x v="6"/>
    <x v="10766"/>
    <x v="3"/>
    <x v="6"/>
    <n v="1925"/>
    <x v="0"/>
    <n v="7.0000000000000007E-2"/>
    <n v="134.75"/>
  </r>
  <r>
    <x v="12"/>
    <x v="0"/>
    <x v="244"/>
    <x v="10767"/>
    <x v="3"/>
    <x v="6"/>
    <n v="2256"/>
    <x v="0"/>
    <n v="7.0000000000000007E-2"/>
    <n v="157.91999999999999"/>
  </r>
  <r>
    <x v="12"/>
    <x v="0"/>
    <x v="268"/>
    <x v="10768"/>
    <x v="3"/>
    <x v="6"/>
    <n v="2000"/>
    <x v="0"/>
    <n v="0.09"/>
    <n v="185.4"/>
  </r>
  <r>
    <x v="12"/>
    <x v="0"/>
    <x v="243"/>
    <x v="10769"/>
    <x v="3"/>
    <x v="6"/>
    <n v="50"/>
    <x v="0"/>
    <n v="7.0000000000000007E-2"/>
    <n v="3.5"/>
  </r>
  <r>
    <x v="12"/>
    <x v="0"/>
    <x v="85"/>
    <x v="10770"/>
    <x v="3"/>
    <x v="17"/>
    <m/>
    <x v="0"/>
    <m/>
    <m/>
  </r>
  <r>
    <x v="12"/>
    <x v="0"/>
    <x v="42"/>
    <x v="10771"/>
    <x v="3"/>
    <x v="13"/>
    <m/>
    <x v="0"/>
    <m/>
    <m/>
  </r>
  <r>
    <x v="12"/>
    <x v="0"/>
    <x v="42"/>
    <x v="10772"/>
    <x v="3"/>
    <x v="13"/>
    <n v="81250"/>
    <x v="0"/>
    <n v="0.01"/>
    <n v="650"/>
  </r>
  <r>
    <x v="12"/>
    <x v="0"/>
    <x v="42"/>
    <x v="10773"/>
    <x v="3"/>
    <x v="13"/>
    <n v="97500"/>
    <x v="0"/>
    <n v="0.01"/>
    <n v="780"/>
  </r>
  <r>
    <x v="12"/>
    <x v="0"/>
    <x v="42"/>
    <x v="10774"/>
    <x v="3"/>
    <x v="13"/>
    <n v="208"/>
    <x v="0"/>
    <n v="0.01"/>
    <n v="1.66"/>
  </r>
  <r>
    <x v="12"/>
    <x v="0"/>
    <x v="39"/>
    <x v="10775"/>
    <x v="3"/>
    <x v="13"/>
    <m/>
    <x v="0"/>
    <m/>
    <m/>
  </r>
  <r>
    <x v="12"/>
    <x v="0"/>
    <x v="39"/>
    <x v="10776"/>
    <x v="3"/>
    <x v="13"/>
    <m/>
    <x v="0"/>
    <m/>
    <m/>
  </r>
  <r>
    <x v="12"/>
    <x v="0"/>
    <x v="39"/>
    <x v="10777"/>
    <x v="3"/>
    <x v="13"/>
    <m/>
    <x v="0"/>
    <m/>
    <m/>
  </r>
  <r>
    <x v="12"/>
    <x v="0"/>
    <x v="39"/>
    <x v="10778"/>
    <x v="3"/>
    <x v="13"/>
    <m/>
    <x v="0"/>
    <m/>
    <m/>
  </r>
  <r>
    <x v="12"/>
    <x v="0"/>
    <x v="39"/>
    <x v="10779"/>
    <x v="3"/>
    <x v="13"/>
    <m/>
    <x v="0"/>
    <m/>
    <m/>
  </r>
  <r>
    <x v="12"/>
    <x v="0"/>
    <x v="39"/>
    <x v="10780"/>
    <x v="3"/>
    <x v="13"/>
    <m/>
    <x v="0"/>
    <m/>
    <m/>
  </r>
  <r>
    <x v="12"/>
    <x v="0"/>
    <x v="39"/>
    <x v="10781"/>
    <x v="3"/>
    <x v="13"/>
    <m/>
    <x v="0"/>
    <m/>
    <m/>
  </r>
  <r>
    <x v="12"/>
    <x v="0"/>
    <x v="39"/>
    <x v="10782"/>
    <x v="3"/>
    <x v="13"/>
    <m/>
    <x v="0"/>
    <m/>
    <m/>
  </r>
  <r>
    <x v="12"/>
    <x v="0"/>
    <x v="39"/>
    <x v="10783"/>
    <x v="3"/>
    <x v="13"/>
    <m/>
    <x v="0"/>
    <m/>
    <m/>
  </r>
  <r>
    <x v="12"/>
    <x v="0"/>
    <x v="39"/>
    <x v="10784"/>
    <x v="3"/>
    <x v="13"/>
    <m/>
    <x v="0"/>
    <m/>
    <m/>
  </r>
  <r>
    <x v="12"/>
    <x v="0"/>
    <x v="38"/>
    <x v="10785"/>
    <x v="3"/>
    <x v="13"/>
    <m/>
    <x v="0"/>
    <m/>
    <m/>
  </r>
  <r>
    <x v="12"/>
    <x v="0"/>
    <x v="38"/>
    <x v="10786"/>
    <x v="3"/>
    <x v="13"/>
    <m/>
    <x v="0"/>
    <m/>
    <m/>
  </r>
  <r>
    <x v="12"/>
    <x v="0"/>
    <x v="2"/>
    <x v="10787"/>
    <x v="1"/>
    <x v="2"/>
    <n v="2500"/>
    <x v="1"/>
    <n v="2.9"/>
    <n v="7250"/>
  </r>
  <r>
    <x v="12"/>
    <x v="0"/>
    <x v="151"/>
    <x v="10788"/>
    <x v="1"/>
    <x v="4"/>
    <n v="200"/>
    <x v="2"/>
    <n v="24"/>
    <n v="4800"/>
  </r>
  <r>
    <x v="12"/>
    <x v="0"/>
    <x v="151"/>
    <x v="10789"/>
    <x v="1"/>
    <x v="4"/>
    <m/>
    <x v="2"/>
    <m/>
    <m/>
  </r>
  <r>
    <x v="12"/>
    <x v="0"/>
    <x v="151"/>
    <x v="10790"/>
    <x v="1"/>
    <x v="4"/>
    <m/>
    <x v="2"/>
    <m/>
    <m/>
  </r>
  <r>
    <x v="12"/>
    <x v="0"/>
    <x v="151"/>
    <x v="10791"/>
    <x v="1"/>
    <x v="4"/>
    <m/>
    <x v="2"/>
    <m/>
    <m/>
  </r>
  <r>
    <x v="12"/>
    <x v="0"/>
    <x v="151"/>
    <x v="10792"/>
    <x v="1"/>
    <x v="4"/>
    <m/>
    <x v="2"/>
    <m/>
    <m/>
  </r>
  <r>
    <x v="12"/>
    <x v="0"/>
    <x v="151"/>
    <x v="10793"/>
    <x v="1"/>
    <x v="4"/>
    <m/>
    <x v="2"/>
    <m/>
    <m/>
  </r>
  <r>
    <x v="12"/>
    <x v="0"/>
    <x v="150"/>
    <x v="10794"/>
    <x v="1"/>
    <x v="4"/>
    <m/>
    <x v="2"/>
    <m/>
    <m/>
  </r>
  <r>
    <x v="12"/>
    <x v="0"/>
    <x v="150"/>
    <x v="10795"/>
    <x v="1"/>
    <x v="4"/>
    <m/>
    <x v="2"/>
    <m/>
    <m/>
  </r>
  <r>
    <x v="12"/>
    <x v="0"/>
    <x v="150"/>
    <x v="10796"/>
    <x v="1"/>
    <x v="4"/>
    <m/>
    <x v="2"/>
    <m/>
    <m/>
  </r>
  <r>
    <x v="12"/>
    <x v="0"/>
    <x v="291"/>
    <x v="10797"/>
    <x v="5"/>
    <x v="12"/>
    <n v="81375"/>
    <x v="2"/>
    <n v="0"/>
    <n v="0"/>
  </r>
  <r>
    <x v="12"/>
    <x v="0"/>
    <x v="248"/>
    <x v="10798"/>
    <x v="5"/>
    <x v="12"/>
    <m/>
    <x v="2"/>
    <m/>
    <m/>
  </r>
  <r>
    <x v="12"/>
    <x v="0"/>
    <x v="25"/>
    <x v="10799"/>
    <x v="5"/>
    <x v="12"/>
    <m/>
    <x v="2"/>
    <m/>
    <m/>
  </r>
  <r>
    <x v="12"/>
    <x v="0"/>
    <x v="186"/>
    <x v="10800"/>
    <x v="5"/>
    <x v="12"/>
    <m/>
    <x v="2"/>
    <m/>
    <m/>
  </r>
  <r>
    <x v="12"/>
    <x v="0"/>
    <x v="249"/>
    <x v="10801"/>
    <x v="5"/>
    <x v="12"/>
    <m/>
    <x v="2"/>
    <m/>
    <m/>
  </r>
  <r>
    <x v="12"/>
    <x v="0"/>
    <x v="301"/>
    <x v="10802"/>
    <x v="5"/>
    <x v="12"/>
    <m/>
    <x v="2"/>
    <m/>
    <m/>
  </r>
  <r>
    <x v="12"/>
    <x v="0"/>
    <x v="301"/>
    <x v="10803"/>
    <x v="5"/>
    <x v="12"/>
    <m/>
    <x v="2"/>
    <m/>
    <m/>
  </r>
  <r>
    <x v="12"/>
    <x v="0"/>
    <x v="300"/>
    <x v="10804"/>
    <x v="5"/>
    <x v="12"/>
    <m/>
    <x v="2"/>
    <m/>
    <m/>
  </r>
  <r>
    <x v="12"/>
    <x v="0"/>
    <x v="300"/>
    <x v="10805"/>
    <x v="5"/>
    <x v="12"/>
    <m/>
    <x v="2"/>
    <m/>
    <m/>
  </r>
  <r>
    <x v="12"/>
    <x v="0"/>
    <x v="302"/>
    <x v="10806"/>
    <x v="5"/>
    <x v="12"/>
    <m/>
    <x v="2"/>
    <m/>
    <m/>
  </r>
  <r>
    <x v="12"/>
    <x v="0"/>
    <x v="302"/>
    <x v="10807"/>
    <x v="5"/>
    <x v="12"/>
    <m/>
    <x v="2"/>
    <m/>
    <m/>
  </r>
  <r>
    <x v="12"/>
    <x v="0"/>
    <x v="302"/>
    <x v="10808"/>
    <x v="5"/>
    <x v="12"/>
    <m/>
    <x v="2"/>
    <m/>
    <m/>
  </r>
  <r>
    <x v="12"/>
    <x v="0"/>
    <x v="250"/>
    <x v="10809"/>
    <x v="5"/>
    <x v="12"/>
    <m/>
    <x v="2"/>
    <m/>
    <m/>
  </r>
  <r>
    <x v="12"/>
    <x v="0"/>
    <x v="303"/>
    <x v="10810"/>
    <x v="5"/>
    <x v="12"/>
    <m/>
    <x v="2"/>
    <m/>
    <m/>
  </r>
  <r>
    <x v="12"/>
    <x v="0"/>
    <x v="303"/>
    <x v="10811"/>
    <x v="5"/>
    <x v="12"/>
    <m/>
    <x v="2"/>
    <m/>
    <m/>
  </r>
  <r>
    <x v="12"/>
    <x v="0"/>
    <x v="303"/>
    <x v="10812"/>
    <x v="5"/>
    <x v="12"/>
    <m/>
    <x v="2"/>
    <m/>
    <m/>
  </r>
  <r>
    <x v="12"/>
    <x v="0"/>
    <x v="78"/>
    <x v="10813"/>
    <x v="5"/>
    <x v="12"/>
    <n v="81375"/>
    <x v="2"/>
    <n v="0"/>
    <n v="0"/>
  </r>
  <r>
    <x v="12"/>
    <x v="0"/>
    <x v="298"/>
    <x v="10814"/>
    <x v="5"/>
    <x v="12"/>
    <n v="41"/>
    <x v="2"/>
    <n v="0"/>
    <n v="0"/>
  </r>
  <r>
    <x v="12"/>
    <x v="0"/>
    <x v="251"/>
    <x v="10815"/>
    <x v="5"/>
    <x v="12"/>
    <m/>
    <x v="2"/>
    <m/>
    <m/>
  </r>
  <r>
    <x v="12"/>
    <x v="0"/>
    <x v="251"/>
    <x v="10816"/>
    <x v="5"/>
    <x v="12"/>
    <m/>
    <x v="2"/>
    <m/>
    <m/>
  </r>
  <r>
    <x v="12"/>
    <x v="0"/>
    <x v="251"/>
    <x v="10817"/>
    <x v="5"/>
    <x v="12"/>
    <m/>
    <x v="2"/>
    <m/>
    <m/>
  </r>
  <r>
    <x v="12"/>
    <x v="0"/>
    <x v="297"/>
    <x v="10818"/>
    <x v="5"/>
    <x v="12"/>
    <n v="41"/>
    <x v="2"/>
    <n v="0"/>
    <n v="0"/>
  </r>
  <r>
    <x v="12"/>
    <x v="0"/>
    <x v="190"/>
    <x v="10819"/>
    <x v="5"/>
    <x v="12"/>
    <m/>
    <x v="2"/>
    <m/>
    <m/>
  </r>
  <r>
    <x v="12"/>
    <x v="0"/>
    <x v="191"/>
    <x v="10820"/>
    <x v="5"/>
    <x v="12"/>
    <m/>
    <x v="2"/>
    <m/>
    <m/>
  </r>
  <r>
    <x v="12"/>
    <x v="0"/>
    <x v="191"/>
    <x v="10821"/>
    <x v="5"/>
    <x v="12"/>
    <m/>
    <x v="2"/>
    <m/>
    <m/>
  </r>
  <r>
    <x v="12"/>
    <x v="0"/>
    <x v="191"/>
    <x v="10822"/>
    <x v="5"/>
    <x v="12"/>
    <m/>
    <x v="2"/>
    <m/>
    <m/>
  </r>
  <r>
    <x v="12"/>
    <x v="0"/>
    <x v="191"/>
    <x v="10823"/>
    <x v="5"/>
    <x v="12"/>
    <m/>
    <x v="2"/>
    <m/>
    <m/>
  </r>
  <r>
    <x v="12"/>
    <x v="0"/>
    <x v="191"/>
    <x v="10824"/>
    <x v="5"/>
    <x v="12"/>
    <m/>
    <x v="2"/>
    <m/>
    <m/>
  </r>
  <r>
    <x v="12"/>
    <x v="0"/>
    <x v="191"/>
    <x v="10825"/>
    <x v="5"/>
    <x v="12"/>
    <m/>
    <x v="2"/>
    <m/>
    <m/>
  </r>
  <r>
    <x v="12"/>
    <x v="0"/>
    <x v="191"/>
    <x v="10826"/>
    <x v="5"/>
    <x v="12"/>
    <m/>
    <x v="2"/>
    <m/>
    <m/>
  </r>
  <r>
    <x v="12"/>
    <x v="0"/>
    <x v="192"/>
    <x v="10827"/>
    <x v="5"/>
    <x v="12"/>
    <m/>
    <x v="2"/>
    <m/>
    <m/>
  </r>
  <r>
    <x v="12"/>
    <x v="0"/>
    <x v="252"/>
    <x v="10828"/>
    <x v="5"/>
    <x v="12"/>
    <m/>
    <x v="2"/>
    <m/>
    <m/>
  </r>
  <r>
    <x v="12"/>
    <x v="0"/>
    <x v="140"/>
    <x v="10829"/>
    <x v="1"/>
    <x v="21"/>
    <m/>
    <x v="1"/>
    <m/>
    <m/>
  </r>
  <r>
    <x v="12"/>
    <x v="0"/>
    <x v="140"/>
    <x v="10830"/>
    <x v="1"/>
    <x v="21"/>
    <m/>
    <x v="1"/>
    <m/>
    <m/>
  </r>
  <r>
    <x v="12"/>
    <x v="0"/>
    <x v="140"/>
    <x v="10831"/>
    <x v="1"/>
    <x v="21"/>
    <m/>
    <x v="1"/>
    <m/>
    <m/>
  </r>
  <r>
    <x v="12"/>
    <x v="0"/>
    <x v="140"/>
    <x v="10832"/>
    <x v="1"/>
    <x v="21"/>
    <m/>
    <x v="1"/>
    <m/>
    <m/>
  </r>
  <r>
    <x v="12"/>
    <x v="0"/>
    <x v="140"/>
    <x v="10833"/>
    <x v="1"/>
    <x v="21"/>
    <m/>
    <x v="1"/>
    <m/>
    <m/>
  </r>
  <r>
    <x v="12"/>
    <x v="0"/>
    <x v="140"/>
    <x v="10834"/>
    <x v="1"/>
    <x v="21"/>
    <m/>
    <x v="1"/>
    <m/>
    <m/>
  </r>
  <r>
    <x v="12"/>
    <x v="0"/>
    <x v="140"/>
    <x v="10835"/>
    <x v="1"/>
    <x v="21"/>
    <m/>
    <x v="1"/>
    <m/>
    <m/>
  </r>
  <r>
    <x v="12"/>
    <x v="0"/>
    <x v="140"/>
    <x v="10836"/>
    <x v="1"/>
    <x v="21"/>
    <m/>
    <x v="1"/>
    <m/>
    <m/>
  </r>
  <r>
    <x v="12"/>
    <x v="0"/>
    <x v="140"/>
    <x v="10837"/>
    <x v="1"/>
    <x v="21"/>
    <m/>
    <x v="1"/>
    <m/>
    <m/>
  </r>
  <r>
    <x v="12"/>
    <x v="0"/>
    <x v="140"/>
    <x v="10838"/>
    <x v="1"/>
    <x v="21"/>
    <m/>
    <x v="1"/>
    <m/>
    <m/>
  </r>
  <r>
    <x v="12"/>
    <x v="0"/>
    <x v="140"/>
    <x v="10839"/>
    <x v="1"/>
    <x v="21"/>
    <m/>
    <x v="1"/>
    <m/>
    <m/>
  </r>
  <r>
    <x v="12"/>
    <x v="0"/>
    <x v="140"/>
    <x v="10840"/>
    <x v="1"/>
    <x v="21"/>
    <m/>
    <x v="1"/>
    <m/>
    <m/>
  </r>
  <r>
    <x v="12"/>
    <x v="0"/>
    <x v="140"/>
    <x v="10841"/>
    <x v="1"/>
    <x v="21"/>
    <m/>
    <x v="1"/>
    <m/>
    <m/>
  </r>
  <r>
    <x v="12"/>
    <x v="0"/>
    <x v="140"/>
    <x v="10842"/>
    <x v="1"/>
    <x v="21"/>
    <m/>
    <x v="1"/>
    <m/>
    <m/>
  </r>
  <r>
    <x v="12"/>
    <x v="0"/>
    <x v="140"/>
    <x v="10843"/>
    <x v="1"/>
    <x v="21"/>
    <m/>
    <x v="1"/>
    <m/>
    <m/>
  </r>
  <r>
    <x v="12"/>
    <x v="0"/>
    <x v="140"/>
    <x v="10844"/>
    <x v="1"/>
    <x v="21"/>
    <m/>
    <x v="1"/>
    <m/>
    <m/>
  </r>
  <r>
    <x v="12"/>
    <x v="0"/>
    <x v="140"/>
    <x v="10845"/>
    <x v="1"/>
    <x v="21"/>
    <m/>
    <x v="1"/>
    <m/>
    <m/>
  </r>
  <r>
    <x v="12"/>
    <x v="0"/>
    <x v="140"/>
    <x v="10846"/>
    <x v="1"/>
    <x v="21"/>
    <m/>
    <x v="1"/>
    <m/>
    <m/>
  </r>
  <r>
    <x v="12"/>
    <x v="0"/>
    <x v="140"/>
    <x v="10847"/>
    <x v="1"/>
    <x v="21"/>
    <n v="14.8"/>
    <x v="1"/>
    <n v="31.25"/>
    <n v="462.5"/>
  </r>
  <r>
    <x v="12"/>
    <x v="0"/>
    <x v="140"/>
    <x v="10848"/>
    <x v="1"/>
    <x v="21"/>
    <n v="88"/>
    <x v="1"/>
    <n v="31.25"/>
    <n v="2750"/>
  </r>
  <r>
    <x v="12"/>
    <x v="0"/>
    <x v="140"/>
    <x v="10849"/>
    <x v="1"/>
    <x v="21"/>
    <n v="176"/>
    <x v="1"/>
    <n v="31.25"/>
    <n v="5500.07"/>
  </r>
  <r>
    <x v="12"/>
    <x v="0"/>
    <x v="141"/>
    <x v="10850"/>
    <x v="1"/>
    <x v="21"/>
    <m/>
    <x v="1"/>
    <m/>
    <m/>
  </r>
  <r>
    <x v="12"/>
    <x v="0"/>
    <x v="141"/>
    <x v="10851"/>
    <x v="1"/>
    <x v="21"/>
    <m/>
    <x v="1"/>
    <m/>
    <m/>
  </r>
  <r>
    <x v="12"/>
    <x v="0"/>
    <x v="300"/>
    <x v="10852"/>
    <x v="5"/>
    <x v="12"/>
    <n v="52.679960000000001"/>
    <x v="2"/>
    <n v="3.59"/>
    <n v="189.25"/>
  </r>
  <r>
    <x v="12"/>
    <x v="0"/>
    <x v="189"/>
    <x v="10853"/>
    <x v="5"/>
    <x v="12"/>
    <n v="6.47"/>
    <x v="2"/>
    <n v="2.69"/>
    <n v="17.399999999999999"/>
  </r>
  <r>
    <x v="12"/>
    <x v="0"/>
    <x v="264"/>
    <x v="10854"/>
    <x v="5"/>
    <x v="12"/>
    <n v="25.29"/>
    <x v="2"/>
    <n v="2.7"/>
    <n v="68.22"/>
  </r>
  <r>
    <x v="12"/>
    <x v="0"/>
    <x v="250"/>
    <x v="10855"/>
    <x v="5"/>
    <x v="12"/>
    <n v="7.05"/>
    <x v="2"/>
    <n v="3.89"/>
    <n v="27.45"/>
  </r>
  <r>
    <x v="12"/>
    <x v="0"/>
    <x v="265"/>
    <x v="10856"/>
    <x v="5"/>
    <x v="12"/>
    <n v="25.29"/>
    <x v="2"/>
    <n v="3"/>
    <n v="75.930000000000007"/>
  </r>
  <r>
    <x v="12"/>
    <x v="0"/>
    <x v="141"/>
    <x v="10857"/>
    <x v="1"/>
    <x v="21"/>
    <m/>
    <x v="1"/>
    <m/>
    <m/>
  </r>
  <r>
    <x v="12"/>
    <x v="0"/>
    <x v="141"/>
    <x v="10858"/>
    <x v="1"/>
    <x v="21"/>
    <m/>
    <x v="1"/>
    <m/>
    <m/>
  </r>
  <r>
    <x v="12"/>
    <x v="0"/>
    <x v="141"/>
    <x v="10859"/>
    <x v="1"/>
    <x v="21"/>
    <m/>
    <x v="1"/>
    <m/>
    <m/>
  </r>
  <r>
    <x v="12"/>
    <x v="0"/>
    <x v="141"/>
    <x v="10860"/>
    <x v="1"/>
    <x v="21"/>
    <m/>
    <x v="1"/>
    <m/>
    <m/>
  </r>
  <r>
    <x v="12"/>
    <x v="0"/>
    <x v="141"/>
    <x v="10861"/>
    <x v="1"/>
    <x v="21"/>
    <m/>
    <x v="1"/>
    <m/>
    <m/>
  </r>
  <r>
    <x v="12"/>
    <x v="0"/>
    <x v="142"/>
    <x v="10862"/>
    <x v="1"/>
    <x v="21"/>
    <m/>
    <x v="1"/>
    <m/>
    <m/>
  </r>
  <r>
    <x v="12"/>
    <x v="0"/>
    <x v="142"/>
    <x v="10863"/>
    <x v="1"/>
    <x v="21"/>
    <m/>
    <x v="1"/>
    <m/>
    <m/>
  </r>
  <r>
    <x v="12"/>
    <x v="0"/>
    <x v="142"/>
    <x v="10864"/>
    <x v="1"/>
    <x v="21"/>
    <m/>
    <x v="1"/>
    <m/>
    <m/>
  </r>
  <r>
    <x v="12"/>
    <x v="0"/>
    <x v="142"/>
    <x v="10865"/>
    <x v="1"/>
    <x v="21"/>
    <m/>
    <x v="1"/>
    <m/>
    <m/>
  </r>
  <r>
    <x v="12"/>
    <x v="0"/>
    <x v="142"/>
    <x v="10866"/>
    <x v="1"/>
    <x v="21"/>
    <m/>
    <x v="1"/>
    <m/>
    <m/>
  </r>
  <r>
    <x v="12"/>
    <x v="0"/>
    <x v="142"/>
    <x v="10867"/>
    <x v="1"/>
    <x v="21"/>
    <m/>
    <x v="1"/>
    <m/>
    <m/>
  </r>
  <r>
    <x v="12"/>
    <x v="0"/>
    <x v="142"/>
    <x v="10868"/>
    <x v="1"/>
    <x v="21"/>
    <m/>
    <x v="1"/>
    <m/>
    <m/>
  </r>
  <r>
    <x v="12"/>
    <x v="0"/>
    <x v="142"/>
    <x v="10869"/>
    <x v="1"/>
    <x v="21"/>
    <n v="22.55"/>
    <x v="1"/>
    <n v="65"/>
    <n v="1465.75"/>
  </r>
  <r>
    <x v="12"/>
    <x v="0"/>
    <x v="142"/>
    <x v="10870"/>
    <x v="1"/>
    <x v="21"/>
    <n v="40"/>
    <x v="1"/>
    <n v="65"/>
    <n v="2600"/>
  </r>
  <r>
    <x v="12"/>
    <x v="0"/>
    <x v="142"/>
    <x v="10871"/>
    <x v="1"/>
    <x v="21"/>
    <n v="80"/>
    <x v="1"/>
    <n v="65"/>
    <n v="5200"/>
  </r>
  <r>
    <x v="12"/>
    <x v="0"/>
    <x v="202"/>
    <x v="10872"/>
    <x v="1"/>
    <x v="21"/>
    <m/>
    <x v="1"/>
    <m/>
    <m/>
  </r>
  <r>
    <x v="12"/>
    <x v="0"/>
    <x v="202"/>
    <x v="10873"/>
    <x v="1"/>
    <x v="21"/>
    <m/>
    <x v="1"/>
    <m/>
    <m/>
  </r>
  <r>
    <x v="12"/>
    <x v="0"/>
    <x v="203"/>
    <x v="10874"/>
    <x v="1"/>
    <x v="21"/>
    <m/>
    <x v="1"/>
    <m/>
    <m/>
  </r>
  <r>
    <x v="12"/>
    <x v="0"/>
    <x v="22"/>
    <x v="10875"/>
    <x v="3"/>
    <x v="11"/>
    <m/>
    <x v="0"/>
    <m/>
    <m/>
  </r>
  <r>
    <x v="12"/>
    <x v="0"/>
    <x v="22"/>
    <x v="10876"/>
    <x v="3"/>
    <x v="11"/>
    <m/>
    <x v="0"/>
    <m/>
    <m/>
  </r>
  <r>
    <x v="12"/>
    <x v="0"/>
    <x v="22"/>
    <x v="10877"/>
    <x v="3"/>
    <x v="11"/>
    <m/>
    <x v="0"/>
    <m/>
    <m/>
  </r>
  <r>
    <x v="12"/>
    <x v="0"/>
    <x v="22"/>
    <x v="10878"/>
    <x v="3"/>
    <x v="11"/>
    <m/>
    <x v="0"/>
    <m/>
    <m/>
  </r>
  <r>
    <x v="12"/>
    <x v="0"/>
    <x v="22"/>
    <x v="10879"/>
    <x v="3"/>
    <x v="11"/>
    <m/>
    <x v="0"/>
    <m/>
    <m/>
  </r>
  <r>
    <x v="12"/>
    <x v="0"/>
    <x v="22"/>
    <x v="10880"/>
    <x v="3"/>
    <x v="11"/>
    <m/>
    <x v="0"/>
    <m/>
    <m/>
  </r>
  <r>
    <x v="12"/>
    <x v="0"/>
    <x v="22"/>
    <x v="10881"/>
    <x v="3"/>
    <x v="11"/>
    <m/>
    <x v="0"/>
    <m/>
    <m/>
  </r>
  <r>
    <x v="12"/>
    <x v="0"/>
    <x v="22"/>
    <x v="10882"/>
    <x v="3"/>
    <x v="11"/>
    <m/>
    <x v="0"/>
    <m/>
    <m/>
  </r>
  <r>
    <x v="12"/>
    <x v="0"/>
    <x v="21"/>
    <x v="10883"/>
    <x v="3"/>
    <x v="11"/>
    <m/>
    <x v="0"/>
    <m/>
    <m/>
  </r>
  <r>
    <x v="12"/>
    <x v="0"/>
    <x v="21"/>
    <x v="10884"/>
    <x v="3"/>
    <x v="11"/>
    <m/>
    <x v="0"/>
    <m/>
    <m/>
  </r>
  <r>
    <x v="12"/>
    <x v="0"/>
    <x v="21"/>
    <x v="10885"/>
    <x v="3"/>
    <x v="11"/>
    <m/>
    <x v="0"/>
    <m/>
    <m/>
  </r>
  <r>
    <x v="12"/>
    <x v="0"/>
    <x v="21"/>
    <x v="10886"/>
    <x v="3"/>
    <x v="11"/>
    <m/>
    <x v="0"/>
    <m/>
    <m/>
  </r>
  <r>
    <x v="12"/>
    <x v="0"/>
    <x v="21"/>
    <x v="10887"/>
    <x v="3"/>
    <x v="11"/>
    <m/>
    <x v="0"/>
    <m/>
    <m/>
  </r>
  <r>
    <x v="12"/>
    <x v="0"/>
    <x v="21"/>
    <x v="10888"/>
    <x v="3"/>
    <x v="11"/>
    <n v="154"/>
    <x v="0"/>
    <n v="1.1200000000000001"/>
    <n v="172.64"/>
  </r>
  <r>
    <x v="12"/>
    <x v="0"/>
    <x v="20"/>
    <x v="10889"/>
    <x v="3"/>
    <x v="11"/>
    <m/>
    <x v="0"/>
    <m/>
    <m/>
  </r>
  <r>
    <x v="12"/>
    <x v="0"/>
    <x v="20"/>
    <x v="10890"/>
    <x v="3"/>
    <x v="11"/>
    <m/>
    <x v="0"/>
    <m/>
    <m/>
  </r>
  <r>
    <x v="12"/>
    <x v="0"/>
    <x v="20"/>
    <x v="10891"/>
    <x v="3"/>
    <x v="11"/>
    <m/>
    <x v="0"/>
    <m/>
    <m/>
  </r>
  <r>
    <x v="12"/>
    <x v="0"/>
    <x v="206"/>
    <x v="10892"/>
    <x v="3"/>
    <x v="11"/>
    <m/>
    <x v="0"/>
    <m/>
    <m/>
  </r>
  <r>
    <x v="12"/>
    <x v="0"/>
    <x v="18"/>
    <x v="10893"/>
    <x v="3"/>
    <x v="11"/>
    <m/>
    <x v="0"/>
    <m/>
    <m/>
  </r>
  <r>
    <x v="12"/>
    <x v="0"/>
    <x v="18"/>
    <x v="10894"/>
    <x v="3"/>
    <x v="11"/>
    <m/>
    <x v="0"/>
    <m/>
    <m/>
  </r>
  <r>
    <x v="12"/>
    <x v="0"/>
    <x v="208"/>
    <x v="10895"/>
    <x v="3"/>
    <x v="11"/>
    <m/>
    <x v="0"/>
    <m/>
    <m/>
  </r>
  <r>
    <x v="12"/>
    <x v="0"/>
    <x v="208"/>
    <x v="10896"/>
    <x v="3"/>
    <x v="11"/>
    <m/>
    <x v="0"/>
    <m/>
    <m/>
  </r>
  <r>
    <x v="12"/>
    <x v="0"/>
    <x v="208"/>
    <x v="10897"/>
    <x v="3"/>
    <x v="11"/>
    <m/>
    <x v="0"/>
    <m/>
    <m/>
  </r>
  <r>
    <x v="12"/>
    <x v="0"/>
    <x v="208"/>
    <x v="10898"/>
    <x v="3"/>
    <x v="11"/>
    <m/>
    <x v="0"/>
    <m/>
    <m/>
  </r>
  <r>
    <x v="12"/>
    <x v="0"/>
    <x v="208"/>
    <x v="10899"/>
    <x v="3"/>
    <x v="11"/>
    <m/>
    <x v="0"/>
    <m/>
    <m/>
  </r>
  <r>
    <x v="12"/>
    <x v="0"/>
    <x v="208"/>
    <x v="10900"/>
    <x v="3"/>
    <x v="11"/>
    <m/>
    <x v="0"/>
    <m/>
    <m/>
  </r>
  <r>
    <x v="12"/>
    <x v="0"/>
    <x v="208"/>
    <x v="10901"/>
    <x v="3"/>
    <x v="11"/>
    <m/>
    <x v="0"/>
    <m/>
    <m/>
  </r>
  <r>
    <x v="12"/>
    <x v="0"/>
    <x v="141"/>
    <x v="10902"/>
    <x v="1"/>
    <x v="21"/>
    <n v="86.7"/>
    <x v="1"/>
    <n v="21.89"/>
    <n v="1897.87"/>
  </r>
  <r>
    <x v="12"/>
    <x v="0"/>
    <x v="141"/>
    <x v="10903"/>
    <x v="1"/>
    <x v="21"/>
    <n v="165"/>
    <x v="1"/>
    <n v="21.89"/>
    <n v="3611.89"/>
  </r>
  <r>
    <x v="12"/>
    <x v="0"/>
    <x v="159"/>
    <x v="10904"/>
    <x v="3"/>
    <x v="11"/>
    <m/>
    <x v="0"/>
    <m/>
    <m/>
  </r>
  <r>
    <x v="12"/>
    <x v="0"/>
    <x v="5"/>
    <x v="10905"/>
    <x v="2"/>
    <x v="5"/>
    <n v="2"/>
    <x v="0"/>
    <n v="0"/>
    <n v="0"/>
  </r>
  <r>
    <x v="12"/>
    <x v="0"/>
    <x v="156"/>
    <x v="10906"/>
    <x v="2"/>
    <x v="5"/>
    <n v="1"/>
    <x v="0"/>
    <n v="0"/>
    <n v="0"/>
  </r>
  <r>
    <x v="12"/>
    <x v="0"/>
    <x v="157"/>
    <x v="10907"/>
    <x v="2"/>
    <x v="5"/>
    <n v="3"/>
    <x v="0"/>
    <n v="0"/>
    <n v="0"/>
  </r>
  <r>
    <x v="12"/>
    <x v="0"/>
    <x v="158"/>
    <x v="10908"/>
    <x v="2"/>
    <x v="5"/>
    <n v="2"/>
    <x v="0"/>
    <n v="0"/>
    <n v="0"/>
  </r>
  <r>
    <x v="12"/>
    <x v="0"/>
    <x v="173"/>
    <x v="10909"/>
    <x v="1"/>
    <x v="15"/>
    <m/>
    <x v="1"/>
    <n v="0"/>
    <n v="0"/>
  </r>
  <r>
    <x v="12"/>
    <x v="0"/>
    <x v="160"/>
    <x v="10910"/>
    <x v="3"/>
    <x v="11"/>
    <m/>
    <x v="0"/>
    <m/>
    <m/>
  </r>
  <r>
    <x v="12"/>
    <x v="0"/>
    <x v="160"/>
    <x v="10911"/>
    <x v="3"/>
    <x v="11"/>
    <m/>
    <x v="0"/>
    <m/>
    <m/>
  </r>
  <r>
    <x v="12"/>
    <x v="0"/>
    <x v="160"/>
    <x v="10912"/>
    <x v="3"/>
    <x v="11"/>
    <m/>
    <x v="0"/>
    <m/>
    <m/>
  </r>
  <r>
    <x v="12"/>
    <x v="0"/>
    <x v="160"/>
    <x v="10913"/>
    <x v="3"/>
    <x v="11"/>
    <m/>
    <x v="0"/>
    <m/>
    <m/>
  </r>
  <r>
    <x v="12"/>
    <x v="0"/>
    <x v="160"/>
    <x v="10914"/>
    <x v="3"/>
    <x v="11"/>
    <m/>
    <x v="0"/>
    <m/>
    <m/>
  </r>
  <r>
    <x v="12"/>
    <x v="0"/>
    <x v="160"/>
    <x v="10915"/>
    <x v="3"/>
    <x v="11"/>
    <m/>
    <x v="0"/>
    <m/>
    <m/>
  </r>
  <r>
    <x v="12"/>
    <x v="0"/>
    <x v="160"/>
    <x v="10916"/>
    <x v="3"/>
    <x v="11"/>
    <m/>
    <x v="0"/>
    <m/>
    <m/>
  </r>
  <r>
    <x v="12"/>
    <x v="0"/>
    <x v="259"/>
    <x v="10917"/>
    <x v="3"/>
    <x v="11"/>
    <m/>
    <x v="0"/>
    <m/>
    <m/>
  </r>
  <r>
    <x v="12"/>
    <x v="0"/>
    <x v="143"/>
    <x v="10918"/>
    <x v="3"/>
    <x v="20"/>
    <m/>
    <x v="0"/>
    <m/>
    <m/>
  </r>
  <r>
    <x v="12"/>
    <x v="0"/>
    <x v="161"/>
    <x v="10919"/>
    <x v="3"/>
    <x v="17"/>
    <m/>
    <x v="0"/>
    <m/>
    <m/>
  </r>
  <r>
    <x v="12"/>
    <x v="0"/>
    <x v="161"/>
    <x v="10920"/>
    <x v="3"/>
    <x v="17"/>
    <m/>
    <x v="0"/>
    <m/>
    <m/>
  </r>
  <r>
    <x v="12"/>
    <x v="0"/>
    <x v="162"/>
    <x v="10921"/>
    <x v="3"/>
    <x v="17"/>
    <m/>
    <x v="0"/>
    <m/>
    <m/>
  </r>
  <r>
    <x v="12"/>
    <x v="0"/>
    <x v="162"/>
    <x v="10922"/>
    <x v="3"/>
    <x v="17"/>
    <m/>
    <x v="0"/>
    <m/>
    <m/>
  </r>
  <r>
    <x v="12"/>
    <x v="0"/>
    <x v="162"/>
    <x v="10923"/>
    <x v="3"/>
    <x v="17"/>
    <m/>
    <x v="0"/>
    <m/>
    <m/>
  </r>
  <r>
    <x v="12"/>
    <x v="0"/>
    <x v="162"/>
    <x v="10924"/>
    <x v="3"/>
    <x v="17"/>
    <m/>
    <x v="0"/>
    <m/>
    <m/>
  </r>
  <r>
    <x v="12"/>
    <x v="0"/>
    <x v="162"/>
    <x v="10925"/>
    <x v="3"/>
    <x v="17"/>
    <m/>
    <x v="0"/>
    <m/>
    <m/>
  </r>
  <r>
    <x v="12"/>
    <x v="0"/>
    <x v="162"/>
    <x v="10926"/>
    <x v="3"/>
    <x v="17"/>
    <m/>
    <x v="0"/>
    <m/>
    <m/>
  </r>
  <r>
    <x v="12"/>
    <x v="0"/>
    <x v="162"/>
    <x v="10927"/>
    <x v="3"/>
    <x v="17"/>
    <m/>
    <x v="0"/>
    <m/>
    <m/>
  </r>
  <r>
    <x v="12"/>
    <x v="0"/>
    <x v="162"/>
    <x v="10928"/>
    <x v="3"/>
    <x v="17"/>
    <m/>
    <x v="0"/>
    <m/>
    <m/>
  </r>
  <r>
    <x v="12"/>
    <x v="0"/>
    <x v="162"/>
    <x v="10929"/>
    <x v="3"/>
    <x v="17"/>
    <m/>
    <x v="0"/>
    <m/>
    <m/>
  </r>
  <r>
    <x v="12"/>
    <x v="0"/>
    <x v="162"/>
    <x v="10930"/>
    <x v="3"/>
    <x v="17"/>
    <m/>
    <x v="0"/>
    <m/>
    <m/>
  </r>
  <r>
    <x v="12"/>
    <x v="0"/>
    <x v="162"/>
    <x v="10931"/>
    <x v="3"/>
    <x v="17"/>
    <m/>
    <x v="0"/>
    <m/>
    <m/>
  </r>
  <r>
    <x v="12"/>
    <x v="0"/>
    <x v="163"/>
    <x v="10932"/>
    <x v="1"/>
    <x v="15"/>
    <m/>
    <x v="1"/>
    <m/>
    <m/>
  </r>
  <r>
    <x v="12"/>
    <x v="0"/>
    <x v="164"/>
    <x v="10933"/>
    <x v="1"/>
    <x v="15"/>
    <m/>
    <x v="1"/>
    <m/>
    <m/>
  </r>
  <r>
    <x v="12"/>
    <x v="0"/>
    <x v="164"/>
    <x v="10934"/>
    <x v="1"/>
    <x v="15"/>
    <m/>
    <x v="1"/>
    <m/>
    <m/>
  </r>
  <r>
    <x v="12"/>
    <x v="0"/>
    <x v="164"/>
    <x v="10935"/>
    <x v="1"/>
    <x v="15"/>
    <m/>
    <x v="1"/>
    <m/>
    <m/>
  </r>
  <r>
    <x v="12"/>
    <x v="0"/>
    <x v="164"/>
    <x v="10936"/>
    <x v="1"/>
    <x v="15"/>
    <m/>
    <x v="1"/>
    <m/>
    <m/>
  </r>
  <r>
    <x v="12"/>
    <x v="0"/>
    <x v="164"/>
    <x v="10937"/>
    <x v="1"/>
    <x v="15"/>
    <m/>
    <x v="1"/>
    <m/>
    <m/>
  </r>
  <r>
    <x v="12"/>
    <x v="0"/>
    <x v="164"/>
    <x v="10938"/>
    <x v="1"/>
    <x v="15"/>
    <m/>
    <x v="1"/>
    <m/>
    <m/>
  </r>
  <r>
    <x v="12"/>
    <x v="0"/>
    <x v="164"/>
    <x v="10939"/>
    <x v="1"/>
    <x v="15"/>
    <m/>
    <x v="1"/>
    <m/>
    <m/>
  </r>
  <r>
    <x v="12"/>
    <x v="0"/>
    <x v="164"/>
    <x v="10940"/>
    <x v="1"/>
    <x v="15"/>
    <m/>
    <x v="1"/>
    <m/>
    <m/>
  </r>
  <r>
    <x v="12"/>
    <x v="0"/>
    <x v="164"/>
    <x v="10941"/>
    <x v="1"/>
    <x v="15"/>
    <m/>
    <x v="1"/>
    <m/>
    <m/>
  </r>
  <r>
    <x v="12"/>
    <x v="0"/>
    <x v="164"/>
    <x v="10942"/>
    <x v="1"/>
    <x v="15"/>
    <m/>
    <x v="1"/>
    <m/>
    <m/>
  </r>
  <r>
    <x v="12"/>
    <x v="0"/>
    <x v="164"/>
    <x v="10943"/>
    <x v="1"/>
    <x v="15"/>
    <m/>
    <x v="1"/>
    <m/>
    <m/>
  </r>
  <r>
    <x v="12"/>
    <x v="0"/>
    <x v="165"/>
    <x v="10944"/>
    <x v="1"/>
    <x v="15"/>
    <m/>
    <x v="1"/>
    <m/>
    <m/>
  </r>
  <r>
    <x v="12"/>
    <x v="0"/>
    <x v="165"/>
    <x v="10945"/>
    <x v="1"/>
    <x v="15"/>
    <m/>
    <x v="1"/>
    <m/>
    <m/>
  </r>
  <r>
    <x v="12"/>
    <x v="0"/>
    <x v="165"/>
    <x v="10946"/>
    <x v="1"/>
    <x v="15"/>
    <m/>
    <x v="1"/>
    <m/>
    <m/>
  </r>
  <r>
    <x v="12"/>
    <x v="0"/>
    <x v="166"/>
    <x v="10947"/>
    <x v="1"/>
    <x v="15"/>
    <m/>
    <x v="1"/>
    <m/>
    <m/>
  </r>
  <r>
    <x v="12"/>
    <x v="0"/>
    <x v="166"/>
    <x v="10948"/>
    <x v="1"/>
    <x v="15"/>
    <m/>
    <x v="1"/>
    <m/>
    <m/>
  </r>
  <r>
    <x v="12"/>
    <x v="0"/>
    <x v="166"/>
    <x v="10949"/>
    <x v="1"/>
    <x v="15"/>
    <m/>
    <x v="1"/>
    <m/>
    <m/>
  </r>
  <r>
    <x v="12"/>
    <x v="0"/>
    <x v="166"/>
    <x v="10950"/>
    <x v="1"/>
    <x v="15"/>
    <m/>
    <x v="1"/>
    <m/>
    <m/>
  </r>
  <r>
    <x v="12"/>
    <x v="0"/>
    <x v="166"/>
    <x v="10951"/>
    <x v="1"/>
    <x v="15"/>
    <m/>
    <x v="1"/>
    <m/>
    <m/>
  </r>
  <r>
    <x v="12"/>
    <x v="0"/>
    <x v="167"/>
    <x v="10952"/>
    <x v="1"/>
    <x v="15"/>
    <m/>
    <x v="1"/>
    <m/>
    <m/>
  </r>
  <r>
    <x v="12"/>
    <x v="0"/>
    <x v="167"/>
    <x v="10953"/>
    <x v="1"/>
    <x v="15"/>
    <m/>
    <x v="1"/>
    <m/>
    <m/>
  </r>
  <r>
    <x v="12"/>
    <x v="0"/>
    <x v="173"/>
    <x v="10954"/>
    <x v="1"/>
    <x v="15"/>
    <n v="85"/>
    <x v="1"/>
    <n v="0"/>
    <n v="0"/>
  </r>
  <r>
    <x v="12"/>
    <x v="0"/>
    <x v="169"/>
    <x v="10955"/>
    <x v="1"/>
    <x v="15"/>
    <m/>
    <x v="1"/>
    <m/>
    <m/>
  </r>
  <r>
    <x v="12"/>
    <x v="0"/>
    <x v="169"/>
    <x v="10956"/>
    <x v="1"/>
    <x v="15"/>
    <m/>
    <x v="1"/>
    <m/>
    <m/>
  </r>
  <r>
    <x v="12"/>
    <x v="0"/>
    <x v="169"/>
    <x v="10957"/>
    <x v="1"/>
    <x v="15"/>
    <m/>
    <x v="1"/>
    <m/>
    <m/>
  </r>
  <r>
    <x v="12"/>
    <x v="0"/>
    <x v="169"/>
    <x v="10958"/>
    <x v="1"/>
    <x v="15"/>
    <m/>
    <x v="1"/>
    <m/>
    <m/>
  </r>
  <r>
    <x v="12"/>
    <x v="0"/>
    <x v="170"/>
    <x v="10959"/>
    <x v="1"/>
    <x v="15"/>
    <m/>
    <x v="1"/>
    <m/>
    <m/>
  </r>
  <r>
    <x v="12"/>
    <x v="0"/>
    <x v="170"/>
    <x v="10960"/>
    <x v="1"/>
    <x v="15"/>
    <m/>
    <x v="1"/>
    <m/>
    <m/>
  </r>
  <r>
    <x v="12"/>
    <x v="0"/>
    <x v="170"/>
    <x v="10961"/>
    <x v="1"/>
    <x v="15"/>
    <m/>
    <x v="1"/>
    <m/>
    <m/>
  </r>
  <r>
    <x v="12"/>
    <x v="0"/>
    <x v="171"/>
    <x v="10962"/>
    <x v="1"/>
    <x v="15"/>
    <m/>
    <x v="1"/>
    <m/>
    <m/>
  </r>
  <r>
    <x v="12"/>
    <x v="0"/>
    <x v="171"/>
    <x v="10963"/>
    <x v="1"/>
    <x v="15"/>
    <m/>
    <x v="1"/>
    <m/>
    <m/>
  </r>
  <r>
    <x v="12"/>
    <x v="0"/>
    <x v="171"/>
    <x v="10964"/>
    <x v="1"/>
    <x v="15"/>
    <m/>
    <x v="1"/>
    <m/>
    <m/>
  </r>
  <r>
    <x v="12"/>
    <x v="0"/>
    <x v="172"/>
    <x v="10965"/>
    <x v="1"/>
    <x v="15"/>
    <m/>
    <x v="1"/>
    <m/>
    <m/>
  </r>
  <r>
    <x v="12"/>
    <x v="0"/>
    <x v="178"/>
    <x v="10966"/>
    <x v="1"/>
    <x v="15"/>
    <m/>
    <x v="1"/>
    <m/>
    <m/>
  </r>
  <r>
    <x v="12"/>
    <x v="0"/>
    <x v="179"/>
    <x v="10967"/>
    <x v="1"/>
    <x v="15"/>
    <m/>
    <x v="1"/>
    <m/>
    <m/>
  </r>
  <r>
    <x v="12"/>
    <x v="0"/>
    <x v="145"/>
    <x v="10968"/>
    <x v="1"/>
    <x v="15"/>
    <m/>
    <x v="1"/>
    <m/>
    <m/>
  </r>
  <r>
    <x v="12"/>
    <x v="0"/>
    <x v="145"/>
    <x v="10969"/>
    <x v="1"/>
    <x v="15"/>
    <m/>
    <x v="1"/>
    <m/>
    <m/>
  </r>
  <r>
    <x v="12"/>
    <x v="0"/>
    <x v="145"/>
    <x v="10970"/>
    <x v="1"/>
    <x v="15"/>
    <m/>
    <x v="1"/>
    <m/>
    <m/>
  </r>
  <r>
    <x v="12"/>
    <x v="0"/>
    <x v="145"/>
    <x v="10971"/>
    <x v="1"/>
    <x v="15"/>
    <m/>
    <x v="1"/>
    <m/>
    <m/>
  </r>
  <r>
    <x v="12"/>
    <x v="0"/>
    <x v="145"/>
    <x v="10972"/>
    <x v="1"/>
    <x v="15"/>
    <m/>
    <x v="1"/>
    <m/>
    <m/>
  </r>
  <r>
    <x v="12"/>
    <x v="0"/>
    <x v="145"/>
    <x v="10973"/>
    <x v="1"/>
    <x v="15"/>
    <m/>
    <x v="1"/>
    <m/>
    <m/>
  </r>
  <r>
    <x v="12"/>
    <x v="0"/>
    <x v="145"/>
    <x v="10974"/>
    <x v="1"/>
    <x v="15"/>
    <m/>
    <x v="1"/>
    <m/>
    <m/>
  </r>
  <r>
    <x v="12"/>
    <x v="0"/>
    <x v="145"/>
    <x v="10975"/>
    <x v="1"/>
    <x v="15"/>
    <m/>
    <x v="1"/>
    <m/>
    <m/>
  </r>
  <r>
    <x v="12"/>
    <x v="0"/>
    <x v="180"/>
    <x v="10976"/>
    <x v="1"/>
    <x v="15"/>
    <m/>
    <x v="1"/>
    <m/>
    <m/>
  </r>
  <r>
    <x v="12"/>
    <x v="0"/>
    <x v="180"/>
    <x v="10977"/>
    <x v="1"/>
    <x v="15"/>
    <m/>
    <x v="1"/>
    <m/>
    <m/>
  </r>
  <r>
    <x v="12"/>
    <x v="0"/>
    <x v="180"/>
    <x v="10978"/>
    <x v="1"/>
    <x v="15"/>
    <m/>
    <x v="1"/>
    <m/>
    <m/>
  </r>
  <r>
    <x v="12"/>
    <x v="0"/>
    <x v="181"/>
    <x v="10979"/>
    <x v="1"/>
    <x v="15"/>
    <m/>
    <x v="1"/>
    <m/>
    <m/>
  </r>
  <r>
    <x v="12"/>
    <x v="0"/>
    <x v="181"/>
    <x v="10980"/>
    <x v="1"/>
    <x v="15"/>
    <m/>
    <x v="1"/>
    <m/>
    <m/>
  </r>
  <r>
    <x v="12"/>
    <x v="0"/>
    <x v="182"/>
    <x v="10981"/>
    <x v="1"/>
    <x v="15"/>
    <m/>
    <x v="1"/>
    <m/>
    <m/>
  </r>
  <r>
    <x v="12"/>
    <x v="0"/>
    <x v="182"/>
    <x v="10982"/>
    <x v="1"/>
    <x v="15"/>
    <m/>
    <x v="1"/>
    <m/>
    <m/>
  </r>
  <r>
    <x v="12"/>
    <x v="0"/>
    <x v="182"/>
    <x v="10983"/>
    <x v="1"/>
    <x v="15"/>
    <m/>
    <x v="1"/>
    <m/>
    <m/>
  </r>
  <r>
    <x v="12"/>
    <x v="0"/>
    <x v="182"/>
    <x v="10984"/>
    <x v="1"/>
    <x v="15"/>
    <m/>
    <x v="1"/>
    <m/>
    <m/>
  </r>
  <r>
    <x v="12"/>
    <x v="0"/>
    <x v="182"/>
    <x v="10985"/>
    <x v="1"/>
    <x v="15"/>
    <m/>
    <x v="1"/>
    <m/>
    <m/>
  </r>
  <r>
    <x v="12"/>
    <x v="0"/>
    <x v="213"/>
    <x v="10986"/>
    <x v="1"/>
    <x v="15"/>
    <m/>
    <x v="1"/>
    <m/>
    <m/>
  </r>
  <r>
    <x v="12"/>
    <x v="0"/>
    <x v="183"/>
    <x v="10987"/>
    <x v="1"/>
    <x v="15"/>
    <m/>
    <x v="1"/>
    <m/>
    <m/>
  </r>
  <r>
    <x v="12"/>
    <x v="0"/>
    <x v="183"/>
    <x v="10988"/>
    <x v="1"/>
    <x v="15"/>
    <m/>
    <x v="1"/>
    <m/>
    <m/>
  </r>
  <r>
    <x v="12"/>
    <x v="0"/>
    <x v="296"/>
    <x v="10989"/>
    <x v="1"/>
    <x v="15"/>
    <m/>
    <x v="1"/>
    <m/>
    <m/>
  </r>
  <r>
    <x v="12"/>
    <x v="0"/>
    <x v="214"/>
    <x v="10990"/>
    <x v="1"/>
    <x v="15"/>
    <m/>
    <x v="1"/>
    <m/>
    <m/>
  </r>
  <r>
    <x v="12"/>
    <x v="0"/>
    <x v="214"/>
    <x v="10991"/>
    <x v="1"/>
    <x v="15"/>
    <m/>
    <x v="1"/>
    <m/>
    <m/>
  </r>
  <r>
    <x v="12"/>
    <x v="0"/>
    <x v="214"/>
    <x v="10992"/>
    <x v="1"/>
    <x v="15"/>
    <m/>
    <x v="1"/>
    <m/>
    <m/>
  </r>
  <r>
    <x v="12"/>
    <x v="0"/>
    <x v="214"/>
    <x v="10993"/>
    <x v="1"/>
    <x v="15"/>
    <m/>
    <x v="1"/>
    <m/>
    <m/>
  </r>
  <r>
    <x v="12"/>
    <x v="0"/>
    <x v="214"/>
    <x v="10994"/>
    <x v="1"/>
    <x v="15"/>
    <m/>
    <x v="1"/>
    <m/>
    <m/>
  </r>
  <r>
    <x v="12"/>
    <x v="0"/>
    <x v="214"/>
    <x v="10995"/>
    <x v="1"/>
    <x v="15"/>
    <m/>
    <x v="1"/>
    <m/>
    <m/>
  </r>
  <r>
    <x v="12"/>
    <x v="0"/>
    <x v="236"/>
    <x v="10996"/>
    <x v="1"/>
    <x v="15"/>
    <m/>
    <x v="1"/>
    <m/>
    <m/>
  </r>
  <r>
    <x v="12"/>
    <x v="0"/>
    <x v="236"/>
    <x v="10997"/>
    <x v="1"/>
    <x v="15"/>
    <m/>
    <x v="1"/>
    <m/>
    <m/>
  </r>
  <r>
    <x v="12"/>
    <x v="0"/>
    <x v="236"/>
    <x v="10998"/>
    <x v="1"/>
    <x v="15"/>
    <n v="102.7"/>
    <x v="1"/>
    <n v="12.8"/>
    <n v="1314.56"/>
  </r>
  <r>
    <x v="12"/>
    <x v="0"/>
    <x v="2"/>
    <x v="10999"/>
    <x v="1"/>
    <x v="2"/>
    <m/>
    <x v="1"/>
    <m/>
    <m/>
  </r>
  <r>
    <x v="12"/>
    <x v="0"/>
    <x v="216"/>
    <x v="11000"/>
    <x v="1"/>
    <x v="15"/>
    <m/>
    <x v="1"/>
    <m/>
    <m/>
  </r>
  <r>
    <x v="12"/>
    <x v="0"/>
    <x v="237"/>
    <x v="11001"/>
    <x v="1"/>
    <x v="15"/>
    <m/>
    <x v="1"/>
    <m/>
    <m/>
  </r>
  <r>
    <x v="12"/>
    <x v="0"/>
    <x v="237"/>
    <x v="11002"/>
    <x v="1"/>
    <x v="15"/>
    <m/>
    <x v="1"/>
    <m/>
    <m/>
  </r>
  <r>
    <x v="12"/>
    <x v="0"/>
    <x v="237"/>
    <x v="11003"/>
    <x v="1"/>
    <x v="15"/>
    <m/>
    <x v="1"/>
    <m/>
    <m/>
  </r>
  <r>
    <x v="12"/>
    <x v="0"/>
    <x v="237"/>
    <x v="11004"/>
    <x v="1"/>
    <x v="15"/>
    <m/>
    <x v="1"/>
    <m/>
    <m/>
  </r>
  <r>
    <x v="12"/>
    <x v="0"/>
    <x v="237"/>
    <x v="11005"/>
    <x v="1"/>
    <x v="15"/>
    <m/>
    <x v="1"/>
    <m/>
    <m/>
  </r>
  <r>
    <x v="12"/>
    <x v="0"/>
    <x v="237"/>
    <x v="11006"/>
    <x v="1"/>
    <x v="15"/>
    <m/>
    <x v="1"/>
    <m/>
    <m/>
  </r>
  <r>
    <x v="12"/>
    <x v="0"/>
    <x v="237"/>
    <x v="11007"/>
    <x v="1"/>
    <x v="15"/>
    <m/>
    <x v="1"/>
    <m/>
    <m/>
  </r>
  <r>
    <x v="12"/>
    <x v="0"/>
    <x v="237"/>
    <x v="11008"/>
    <x v="1"/>
    <x v="15"/>
    <m/>
    <x v="1"/>
    <m/>
    <m/>
  </r>
  <r>
    <x v="12"/>
    <x v="0"/>
    <x v="237"/>
    <x v="11009"/>
    <x v="1"/>
    <x v="15"/>
    <m/>
    <x v="1"/>
    <m/>
    <m/>
  </r>
  <r>
    <x v="12"/>
    <x v="0"/>
    <x v="237"/>
    <x v="11010"/>
    <x v="1"/>
    <x v="15"/>
    <m/>
    <x v="1"/>
    <m/>
    <m/>
  </r>
  <r>
    <x v="12"/>
    <x v="0"/>
    <x v="237"/>
    <x v="11011"/>
    <x v="1"/>
    <x v="15"/>
    <m/>
    <x v="1"/>
    <m/>
    <m/>
  </r>
  <r>
    <x v="12"/>
    <x v="0"/>
    <x v="147"/>
    <x v="11012"/>
    <x v="1"/>
    <x v="15"/>
    <m/>
    <x v="1"/>
    <m/>
    <m/>
  </r>
  <r>
    <x v="12"/>
    <x v="0"/>
    <x v="147"/>
    <x v="11013"/>
    <x v="1"/>
    <x v="15"/>
    <m/>
    <x v="1"/>
    <m/>
    <m/>
  </r>
  <r>
    <x v="12"/>
    <x v="0"/>
    <x v="147"/>
    <x v="11014"/>
    <x v="1"/>
    <x v="15"/>
    <m/>
    <x v="1"/>
    <m/>
    <m/>
  </r>
  <r>
    <x v="12"/>
    <x v="0"/>
    <x v="147"/>
    <x v="11015"/>
    <x v="1"/>
    <x v="15"/>
    <m/>
    <x v="1"/>
    <m/>
    <m/>
  </r>
  <r>
    <x v="12"/>
    <x v="0"/>
    <x v="147"/>
    <x v="11016"/>
    <x v="1"/>
    <x v="15"/>
    <m/>
    <x v="1"/>
    <m/>
    <m/>
  </r>
  <r>
    <x v="12"/>
    <x v="0"/>
    <x v="217"/>
    <x v="11017"/>
    <x v="1"/>
    <x v="15"/>
    <m/>
    <x v="1"/>
    <m/>
    <m/>
  </r>
  <r>
    <x v="12"/>
    <x v="0"/>
    <x v="218"/>
    <x v="11018"/>
    <x v="1"/>
    <x v="15"/>
    <m/>
    <x v="1"/>
    <m/>
    <m/>
  </r>
  <r>
    <x v="12"/>
    <x v="0"/>
    <x v="218"/>
    <x v="11019"/>
    <x v="1"/>
    <x v="15"/>
    <m/>
    <x v="1"/>
    <m/>
    <m/>
  </r>
  <r>
    <x v="12"/>
    <x v="0"/>
    <x v="218"/>
    <x v="11020"/>
    <x v="1"/>
    <x v="15"/>
    <m/>
    <x v="1"/>
    <m/>
    <m/>
  </r>
  <r>
    <x v="12"/>
    <x v="0"/>
    <x v="238"/>
    <x v="11021"/>
    <x v="1"/>
    <x v="3"/>
    <m/>
    <x v="1"/>
    <m/>
    <m/>
  </r>
  <r>
    <x v="12"/>
    <x v="0"/>
    <x v="238"/>
    <x v="11022"/>
    <x v="1"/>
    <x v="3"/>
    <m/>
    <x v="1"/>
    <m/>
    <m/>
  </r>
  <r>
    <x v="12"/>
    <x v="0"/>
    <x v="238"/>
    <x v="11023"/>
    <x v="1"/>
    <x v="3"/>
    <m/>
    <x v="1"/>
    <m/>
    <m/>
  </r>
  <r>
    <x v="12"/>
    <x v="0"/>
    <x v="238"/>
    <x v="11024"/>
    <x v="1"/>
    <x v="3"/>
    <m/>
    <x v="1"/>
    <m/>
    <m/>
  </r>
  <r>
    <x v="12"/>
    <x v="0"/>
    <x v="238"/>
    <x v="11025"/>
    <x v="1"/>
    <x v="3"/>
    <m/>
    <x v="1"/>
    <m/>
    <m/>
  </r>
  <r>
    <x v="12"/>
    <x v="0"/>
    <x v="238"/>
    <x v="11026"/>
    <x v="1"/>
    <x v="3"/>
    <m/>
    <x v="1"/>
    <m/>
    <m/>
  </r>
  <r>
    <x v="12"/>
    <x v="0"/>
    <x v="238"/>
    <x v="11027"/>
    <x v="1"/>
    <x v="3"/>
    <m/>
    <x v="1"/>
    <m/>
    <m/>
  </r>
  <r>
    <x v="12"/>
    <x v="0"/>
    <x v="238"/>
    <x v="11028"/>
    <x v="1"/>
    <x v="3"/>
    <m/>
    <x v="1"/>
    <m/>
    <m/>
  </r>
  <r>
    <x v="12"/>
    <x v="0"/>
    <x v="238"/>
    <x v="11029"/>
    <x v="1"/>
    <x v="3"/>
    <m/>
    <x v="1"/>
    <m/>
    <m/>
  </r>
  <r>
    <x v="12"/>
    <x v="0"/>
    <x v="220"/>
    <x v="11030"/>
    <x v="1"/>
    <x v="16"/>
    <m/>
    <x v="1"/>
    <m/>
    <m/>
  </r>
  <r>
    <x v="12"/>
    <x v="0"/>
    <x v="220"/>
    <x v="11031"/>
    <x v="1"/>
    <x v="16"/>
    <m/>
    <x v="1"/>
    <m/>
    <m/>
  </r>
  <r>
    <x v="12"/>
    <x v="0"/>
    <x v="220"/>
    <x v="11032"/>
    <x v="1"/>
    <x v="16"/>
    <m/>
    <x v="1"/>
    <m/>
    <m/>
  </r>
  <r>
    <x v="12"/>
    <x v="0"/>
    <x v="220"/>
    <x v="11033"/>
    <x v="1"/>
    <x v="16"/>
    <m/>
    <x v="1"/>
    <m/>
    <m/>
  </r>
  <r>
    <x v="12"/>
    <x v="0"/>
    <x v="220"/>
    <x v="11034"/>
    <x v="1"/>
    <x v="16"/>
    <m/>
    <x v="1"/>
    <m/>
    <m/>
  </r>
  <r>
    <x v="12"/>
    <x v="0"/>
    <x v="220"/>
    <x v="11035"/>
    <x v="1"/>
    <x v="16"/>
    <m/>
    <x v="1"/>
    <m/>
    <m/>
  </r>
  <r>
    <x v="12"/>
    <x v="0"/>
    <x v="220"/>
    <x v="11036"/>
    <x v="1"/>
    <x v="16"/>
    <m/>
    <x v="1"/>
    <m/>
    <m/>
  </r>
  <r>
    <x v="12"/>
    <x v="0"/>
    <x v="220"/>
    <x v="11037"/>
    <x v="1"/>
    <x v="16"/>
    <m/>
    <x v="1"/>
    <m/>
    <m/>
  </r>
  <r>
    <x v="12"/>
    <x v="0"/>
    <x v="220"/>
    <x v="11038"/>
    <x v="1"/>
    <x v="16"/>
    <m/>
    <x v="1"/>
    <m/>
    <m/>
  </r>
  <r>
    <x v="12"/>
    <x v="0"/>
    <x v="220"/>
    <x v="11039"/>
    <x v="1"/>
    <x v="16"/>
    <m/>
    <x v="1"/>
    <m/>
    <m/>
  </r>
  <r>
    <x v="12"/>
    <x v="0"/>
    <x v="263"/>
    <x v="11040"/>
    <x v="5"/>
    <x v="12"/>
    <m/>
    <x v="0"/>
    <m/>
    <m/>
  </r>
  <r>
    <x v="12"/>
    <x v="0"/>
    <x v="263"/>
    <x v="11041"/>
    <x v="5"/>
    <x v="12"/>
    <m/>
    <x v="0"/>
    <m/>
    <m/>
  </r>
  <r>
    <x v="12"/>
    <x v="0"/>
    <x v="2"/>
    <x v="11042"/>
    <x v="1"/>
    <x v="2"/>
    <m/>
    <x v="1"/>
    <m/>
    <m/>
  </r>
  <r>
    <x v="12"/>
    <x v="0"/>
    <x v="2"/>
    <x v="11043"/>
    <x v="1"/>
    <x v="2"/>
    <m/>
    <x v="1"/>
    <m/>
    <m/>
  </r>
  <r>
    <x v="12"/>
    <x v="0"/>
    <x v="2"/>
    <x v="11044"/>
    <x v="1"/>
    <x v="2"/>
    <m/>
    <x v="1"/>
    <m/>
    <m/>
  </r>
  <r>
    <x v="12"/>
    <x v="0"/>
    <x v="2"/>
    <x v="11045"/>
    <x v="1"/>
    <x v="2"/>
    <m/>
    <x v="1"/>
    <m/>
    <m/>
  </r>
  <r>
    <x v="12"/>
    <x v="0"/>
    <x v="2"/>
    <x v="11046"/>
    <x v="1"/>
    <x v="2"/>
    <m/>
    <x v="1"/>
    <m/>
    <m/>
  </r>
  <r>
    <x v="12"/>
    <x v="0"/>
    <x v="2"/>
    <x v="11047"/>
    <x v="1"/>
    <x v="2"/>
    <m/>
    <x v="1"/>
    <m/>
    <m/>
  </r>
  <r>
    <x v="12"/>
    <x v="0"/>
    <x v="2"/>
    <x v="11048"/>
    <x v="1"/>
    <x v="2"/>
    <m/>
    <x v="1"/>
    <m/>
    <m/>
  </r>
  <r>
    <x v="12"/>
    <x v="0"/>
    <x v="2"/>
    <x v="11049"/>
    <x v="1"/>
    <x v="2"/>
    <m/>
    <x v="1"/>
    <m/>
    <m/>
  </r>
  <r>
    <x v="12"/>
    <x v="0"/>
    <x v="2"/>
    <x v="11050"/>
    <x v="1"/>
    <x v="2"/>
    <m/>
    <x v="1"/>
    <m/>
    <m/>
  </r>
  <r>
    <x v="12"/>
    <x v="0"/>
    <x v="2"/>
    <x v="11051"/>
    <x v="1"/>
    <x v="2"/>
    <m/>
    <x v="1"/>
    <m/>
    <m/>
  </r>
  <r>
    <x v="12"/>
    <x v="0"/>
    <x v="2"/>
    <x v="11052"/>
    <x v="1"/>
    <x v="2"/>
    <m/>
    <x v="1"/>
    <m/>
    <m/>
  </r>
  <r>
    <x v="12"/>
    <x v="0"/>
    <x v="2"/>
    <x v="11053"/>
    <x v="1"/>
    <x v="2"/>
    <m/>
    <x v="1"/>
    <m/>
    <m/>
  </r>
  <r>
    <x v="12"/>
    <x v="0"/>
    <x v="2"/>
    <x v="11054"/>
    <x v="1"/>
    <x v="2"/>
    <m/>
    <x v="1"/>
    <m/>
    <m/>
  </r>
  <r>
    <x v="12"/>
    <x v="0"/>
    <x v="2"/>
    <x v="11055"/>
    <x v="1"/>
    <x v="2"/>
    <m/>
    <x v="1"/>
    <m/>
    <m/>
  </r>
  <r>
    <x v="12"/>
    <x v="0"/>
    <x v="215"/>
    <x v="11056"/>
    <x v="1"/>
    <x v="15"/>
    <n v="5.7514000000000003"/>
    <x v="1"/>
    <n v="16.2"/>
    <n v="93.17"/>
  </r>
  <r>
    <x v="12"/>
    <x v="0"/>
    <x v="2"/>
    <x v="11057"/>
    <x v="1"/>
    <x v="2"/>
    <m/>
    <x v="1"/>
    <m/>
    <m/>
  </r>
  <r>
    <x v="12"/>
    <x v="0"/>
    <x v="255"/>
    <x v="11058"/>
    <x v="1"/>
    <x v="2"/>
    <m/>
    <x v="1"/>
    <m/>
    <m/>
  </r>
  <r>
    <x v="12"/>
    <x v="0"/>
    <x v="255"/>
    <x v="11059"/>
    <x v="1"/>
    <x v="2"/>
    <m/>
    <x v="1"/>
    <m/>
    <m/>
  </r>
  <r>
    <x v="12"/>
    <x v="0"/>
    <x v="255"/>
    <x v="11060"/>
    <x v="1"/>
    <x v="2"/>
    <m/>
    <x v="1"/>
    <m/>
    <m/>
  </r>
  <r>
    <x v="12"/>
    <x v="0"/>
    <x v="4"/>
    <x v="11061"/>
    <x v="1"/>
    <x v="4"/>
    <m/>
    <x v="2"/>
    <m/>
    <m/>
  </r>
  <r>
    <x v="12"/>
    <x v="0"/>
    <x v="4"/>
    <x v="11062"/>
    <x v="1"/>
    <x v="4"/>
    <m/>
    <x v="2"/>
    <m/>
    <m/>
  </r>
  <r>
    <x v="12"/>
    <x v="0"/>
    <x v="4"/>
    <x v="11063"/>
    <x v="1"/>
    <x v="4"/>
    <m/>
    <x v="2"/>
    <m/>
    <m/>
  </r>
  <r>
    <x v="12"/>
    <x v="0"/>
    <x v="4"/>
    <x v="11064"/>
    <x v="1"/>
    <x v="4"/>
    <m/>
    <x v="2"/>
    <m/>
    <m/>
  </r>
  <r>
    <x v="12"/>
    <x v="0"/>
    <x v="4"/>
    <x v="11065"/>
    <x v="1"/>
    <x v="4"/>
    <m/>
    <x v="2"/>
    <m/>
    <m/>
  </r>
  <r>
    <x v="12"/>
    <x v="0"/>
    <x v="4"/>
    <x v="11066"/>
    <x v="1"/>
    <x v="4"/>
    <m/>
    <x v="2"/>
    <m/>
    <m/>
  </r>
  <r>
    <x v="12"/>
    <x v="0"/>
    <x v="4"/>
    <x v="11067"/>
    <x v="1"/>
    <x v="4"/>
    <m/>
    <x v="2"/>
    <m/>
    <m/>
  </r>
  <r>
    <x v="12"/>
    <x v="0"/>
    <x v="4"/>
    <x v="11068"/>
    <x v="1"/>
    <x v="4"/>
    <m/>
    <x v="2"/>
    <m/>
    <m/>
  </r>
  <r>
    <x v="12"/>
    <x v="0"/>
    <x v="4"/>
    <x v="11069"/>
    <x v="1"/>
    <x v="4"/>
    <m/>
    <x v="2"/>
    <m/>
    <m/>
  </r>
  <r>
    <x v="12"/>
    <x v="0"/>
    <x v="4"/>
    <x v="11070"/>
    <x v="1"/>
    <x v="4"/>
    <m/>
    <x v="2"/>
    <m/>
    <m/>
  </r>
  <r>
    <x v="12"/>
    <x v="0"/>
    <x v="4"/>
    <x v="11071"/>
    <x v="1"/>
    <x v="4"/>
    <m/>
    <x v="2"/>
    <m/>
    <m/>
  </r>
  <r>
    <x v="12"/>
    <x v="0"/>
    <x v="4"/>
    <x v="11072"/>
    <x v="1"/>
    <x v="4"/>
    <m/>
    <x v="2"/>
    <m/>
    <m/>
  </r>
  <r>
    <x v="12"/>
    <x v="0"/>
    <x v="4"/>
    <x v="11073"/>
    <x v="1"/>
    <x v="4"/>
    <m/>
    <x v="2"/>
    <m/>
    <m/>
  </r>
  <r>
    <x v="12"/>
    <x v="0"/>
    <x v="3"/>
    <x v="11074"/>
    <x v="1"/>
    <x v="3"/>
    <m/>
    <x v="1"/>
    <m/>
    <m/>
  </r>
  <r>
    <x v="12"/>
    <x v="0"/>
    <x v="3"/>
    <x v="11075"/>
    <x v="1"/>
    <x v="3"/>
    <m/>
    <x v="1"/>
    <m/>
    <m/>
  </r>
  <r>
    <x v="12"/>
    <x v="0"/>
    <x v="3"/>
    <x v="11076"/>
    <x v="1"/>
    <x v="3"/>
    <m/>
    <x v="1"/>
    <m/>
    <m/>
  </r>
  <r>
    <x v="12"/>
    <x v="0"/>
    <x v="3"/>
    <x v="11077"/>
    <x v="1"/>
    <x v="3"/>
    <m/>
    <x v="1"/>
    <m/>
    <m/>
  </r>
  <r>
    <x v="12"/>
    <x v="0"/>
    <x v="3"/>
    <x v="11078"/>
    <x v="1"/>
    <x v="3"/>
    <m/>
    <x v="1"/>
    <m/>
    <m/>
  </r>
  <r>
    <x v="12"/>
    <x v="0"/>
    <x v="3"/>
    <x v="11079"/>
    <x v="1"/>
    <x v="3"/>
    <m/>
    <x v="1"/>
    <m/>
    <m/>
  </r>
  <r>
    <x v="12"/>
    <x v="0"/>
    <x v="3"/>
    <x v="11080"/>
    <x v="1"/>
    <x v="3"/>
    <m/>
    <x v="1"/>
    <m/>
    <m/>
  </r>
  <r>
    <x v="12"/>
    <x v="0"/>
    <x v="3"/>
    <x v="11081"/>
    <x v="1"/>
    <x v="3"/>
    <m/>
    <x v="1"/>
    <m/>
    <m/>
  </r>
  <r>
    <x v="12"/>
    <x v="0"/>
    <x v="3"/>
    <x v="11082"/>
    <x v="1"/>
    <x v="3"/>
    <m/>
    <x v="1"/>
    <m/>
    <m/>
  </r>
  <r>
    <x v="12"/>
    <x v="0"/>
    <x v="1"/>
    <x v="11083"/>
    <x v="1"/>
    <x v="1"/>
    <m/>
    <x v="1"/>
    <m/>
    <m/>
  </r>
  <r>
    <x v="12"/>
    <x v="0"/>
    <x v="1"/>
    <x v="11084"/>
    <x v="1"/>
    <x v="1"/>
    <m/>
    <x v="1"/>
    <m/>
    <m/>
  </r>
  <r>
    <x v="12"/>
    <x v="0"/>
    <x v="1"/>
    <x v="11085"/>
    <x v="1"/>
    <x v="1"/>
    <m/>
    <x v="1"/>
    <m/>
    <m/>
  </r>
  <r>
    <x v="12"/>
    <x v="0"/>
    <x v="1"/>
    <x v="11086"/>
    <x v="1"/>
    <x v="1"/>
    <m/>
    <x v="1"/>
    <m/>
    <m/>
  </r>
  <r>
    <x v="12"/>
    <x v="0"/>
    <x v="1"/>
    <x v="11087"/>
    <x v="1"/>
    <x v="1"/>
    <m/>
    <x v="1"/>
    <m/>
    <m/>
  </r>
  <r>
    <x v="12"/>
    <x v="0"/>
    <x v="1"/>
    <x v="11088"/>
    <x v="1"/>
    <x v="1"/>
    <m/>
    <x v="1"/>
    <m/>
    <m/>
  </r>
  <r>
    <x v="12"/>
    <x v="0"/>
    <x v="1"/>
    <x v="11089"/>
    <x v="1"/>
    <x v="1"/>
    <m/>
    <x v="1"/>
    <m/>
    <m/>
  </r>
  <r>
    <x v="12"/>
    <x v="0"/>
    <x v="1"/>
    <x v="11090"/>
    <x v="1"/>
    <x v="1"/>
    <m/>
    <x v="1"/>
    <m/>
    <m/>
  </r>
  <r>
    <x v="12"/>
    <x v="0"/>
    <x v="1"/>
    <x v="11091"/>
    <x v="1"/>
    <x v="1"/>
    <m/>
    <x v="1"/>
    <m/>
    <m/>
  </r>
  <r>
    <x v="12"/>
    <x v="0"/>
    <x v="1"/>
    <x v="11092"/>
    <x v="1"/>
    <x v="1"/>
    <m/>
    <x v="1"/>
    <m/>
    <m/>
  </r>
  <r>
    <x v="12"/>
    <x v="0"/>
    <x v="1"/>
    <x v="11093"/>
    <x v="1"/>
    <x v="1"/>
    <m/>
    <x v="1"/>
    <m/>
    <m/>
  </r>
  <r>
    <x v="12"/>
    <x v="0"/>
    <x v="1"/>
    <x v="11094"/>
    <x v="1"/>
    <x v="1"/>
    <m/>
    <x v="1"/>
    <m/>
    <m/>
  </r>
  <r>
    <x v="12"/>
    <x v="0"/>
    <x v="1"/>
    <x v="11095"/>
    <x v="1"/>
    <x v="1"/>
    <m/>
    <x v="1"/>
    <m/>
    <m/>
  </r>
  <r>
    <x v="12"/>
    <x v="0"/>
    <x v="1"/>
    <x v="11096"/>
    <x v="1"/>
    <x v="1"/>
    <m/>
    <x v="1"/>
    <m/>
    <m/>
  </r>
  <r>
    <x v="12"/>
    <x v="0"/>
    <x v="1"/>
    <x v="11097"/>
    <x v="1"/>
    <x v="1"/>
    <m/>
    <x v="1"/>
    <m/>
    <m/>
  </r>
  <r>
    <x v="12"/>
    <x v="0"/>
    <x v="1"/>
    <x v="11098"/>
    <x v="1"/>
    <x v="1"/>
    <m/>
    <x v="1"/>
    <m/>
    <m/>
  </r>
  <r>
    <x v="12"/>
    <x v="0"/>
    <x v="1"/>
    <x v="11099"/>
    <x v="1"/>
    <x v="1"/>
    <m/>
    <x v="1"/>
    <m/>
    <m/>
  </r>
  <r>
    <x v="12"/>
    <x v="0"/>
    <x v="1"/>
    <x v="11100"/>
    <x v="1"/>
    <x v="1"/>
    <m/>
    <x v="1"/>
    <m/>
    <m/>
  </r>
  <r>
    <x v="12"/>
    <x v="0"/>
    <x v="1"/>
    <x v="11101"/>
    <x v="1"/>
    <x v="1"/>
    <m/>
    <x v="1"/>
    <m/>
    <m/>
  </r>
  <r>
    <x v="12"/>
    <x v="0"/>
    <x v="1"/>
    <x v="11102"/>
    <x v="1"/>
    <x v="1"/>
    <m/>
    <x v="1"/>
    <m/>
    <m/>
  </r>
  <r>
    <x v="12"/>
    <x v="0"/>
    <x v="1"/>
    <x v="11103"/>
    <x v="1"/>
    <x v="1"/>
    <m/>
    <x v="1"/>
    <m/>
    <m/>
  </r>
  <r>
    <x v="12"/>
    <x v="0"/>
    <x v="1"/>
    <x v="11104"/>
    <x v="1"/>
    <x v="1"/>
    <m/>
    <x v="1"/>
    <m/>
    <m/>
  </r>
  <r>
    <x v="12"/>
    <x v="0"/>
    <x v="1"/>
    <x v="11105"/>
    <x v="1"/>
    <x v="1"/>
    <m/>
    <x v="1"/>
    <m/>
    <m/>
  </r>
  <r>
    <x v="12"/>
    <x v="0"/>
    <x v="1"/>
    <x v="11106"/>
    <x v="1"/>
    <x v="1"/>
    <m/>
    <x v="1"/>
    <m/>
    <m/>
  </r>
  <r>
    <x v="12"/>
    <x v="0"/>
    <x v="1"/>
    <x v="11107"/>
    <x v="1"/>
    <x v="1"/>
    <m/>
    <x v="1"/>
    <m/>
    <m/>
  </r>
  <r>
    <x v="12"/>
    <x v="0"/>
    <x v="68"/>
    <x v="11108"/>
    <x v="3"/>
    <x v="13"/>
    <n v="16489"/>
    <x v="0"/>
    <n v="0.01"/>
    <n v="164.89"/>
  </r>
  <r>
    <x v="12"/>
    <x v="0"/>
    <x v="68"/>
    <x v="11109"/>
    <x v="3"/>
    <x v="13"/>
    <n v="26693"/>
    <x v="0"/>
    <n v="0.01"/>
    <n v="266.93"/>
  </r>
  <r>
    <x v="12"/>
    <x v="0"/>
    <x v="45"/>
    <x v="11110"/>
    <x v="3"/>
    <x v="13"/>
    <n v="40371"/>
    <x v="0"/>
    <n v="0.01"/>
    <n v="403.71"/>
  </r>
  <r>
    <x v="12"/>
    <x v="0"/>
    <x v="42"/>
    <x v="11111"/>
    <x v="3"/>
    <x v="13"/>
    <n v="13101"/>
    <x v="0"/>
    <n v="0.01"/>
    <n v="131.01"/>
  </r>
  <r>
    <x v="12"/>
    <x v="0"/>
    <x v="42"/>
    <x v="11112"/>
    <x v="3"/>
    <x v="13"/>
    <n v="208614"/>
    <x v="0"/>
    <n v="0.01"/>
    <n v="2086.14"/>
  </r>
  <r>
    <x v="12"/>
    <x v="0"/>
    <x v="42"/>
    <x v="11113"/>
    <x v="3"/>
    <x v="13"/>
    <n v="65941"/>
    <x v="0"/>
    <n v="0.01"/>
    <n v="659.41"/>
  </r>
  <r>
    <x v="12"/>
    <x v="0"/>
    <x v="42"/>
    <x v="11114"/>
    <x v="3"/>
    <x v="13"/>
    <n v="67221"/>
    <x v="0"/>
    <n v="0.01"/>
    <n v="672.21"/>
  </r>
  <r>
    <x v="12"/>
    <x v="0"/>
    <x v="42"/>
    <x v="11115"/>
    <x v="3"/>
    <x v="13"/>
    <n v="104171"/>
    <x v="0"/>
    <n v="0.01"/>
    <n v="1041.71"/>
  </r>
  <r>
    <x v="12"/>
    <x v="0"/>
    <x v="50"/>
    <x v="11116"/>
    <x v="3"/>
    <x v="13"/>
    <n v="97500"/>
    <x v="0"/>
    <n v="0.01"/>
    <n v="780"/>
  </r>
  <r>
    <x v="12"/>
    <x v="0"/>
    <x v="49"/>
    <x v="11117"/>
    <x v="3"/>
    <x v="13"/>
    <n v="20150"/>
    <x v="0"/>
    <n v="0.01"/>
    <n v="161.19999999999999"/>
  </r>
  <r>
    <x v="12"/>
    <x v="0"/>
    <x v="49"/>
    <x v="11118"/>
    <x v="3"/>
    <x v="13"/>
    <n v="26000"/>
    <x v="0"/>
    <n v="0.01"/>
    <n v="208"/>
  </r>
  <r>
    <x v="12"/>
    <x v="0"/>
    <x v="49"/>
    <x v="11119"/>
    <x v="3"/>
    <x v="13"/>
    <n v="1384"/>
    <x v="0"/>
    <n v="0.01"/>
    <n v="11.07"/>
  </r>
  <r>
    <x v="12"/>
    <x v="0"/>
    <x v="49"/>
    <x v="11120"/>
    <x v="3"/>
    <x v="13"/>
    <n v="11050"/>
    <x v="0"/>
    <n v="0.01"/>
    <n v="88.4"/>
  </r>
  <r>
    <x v="12"/>
    <x v="0"/>
    <x v="45"/>
    <x v="11121"/>
    <x v="3"/>
    <x v="13"/>
    <n v="215150"/>
    <x v="0"/>
    <n v="0.01"/>
    <n v="1721.19"/>
  </r>
  <r>
    <x v="12"/>
    <x v="0"/>
    <x v="45"/>
    <x v="11122"/>
    <x v="3"/>
    <x v="13"/>
    <n v="16250"/>
    <x v="0"/>
    <n v="0.01"/>
    <n v="130"/>
  </r>
  <r>
    <x v="12"/>
    <x v="0"/>
    <x v="45"/>
    <x v="11123"/>
    <x v="3"/>
    <x v="13"/>
    <n v="434290"/>
    <x v="0"/>
    <n v="0.01"/>
    <n v="3474.32"/>
  </r>
  <r>
    <x v="12"/>
    <x v="0"/>
    <x v="45"/>
    <x v="11124"/>
    <x v="3"/>
    <x v="13"/>
    <n v="32500"/>
    <x v="0"/>
    <n v="0.01"/>
    <n v="260"/>
  </r>
  <r>
    <x v="12"/>
    <x v="0"/>
    <x v="45"/>
    <x v="11125"/>
    <x v="3"/>
    <x v="13"/>
    <n v="135860"/>
    <x v="0"/>
    <n v="0.01"/>
    <n v="1086.8800000000001"/>
  </r>
  <r>
    <x v="12"/>
    <x v="0"/>
    <x v="45"/>
    <x v="11126"/>
    <x v="3"/>
    <x v="13"/>
    <n v="1516"/>
    <x v="0"/>
    <n v="0.01"/>
    <n v="12.13"/>
  </r>
  <r>
    <x v="12"/>
    <x v="0"/>
    <x v="269"/>
    <x v="11127"/>
    <x v="3"/>
    <x v="13"/>
    <n v="78000"/>
    <x v="0"/>
    <n v="0.01"/>
    <n v="624"/>
  </r>
  <r>
    <x v="12"/>
    <x v="0"/>
    <x v="185"/>
    <x v="11128"/>
    <x v="5"/>
    <x v="12"/>
    <n v="38.35"/>
    <x v="2"/>
    <n v="4.7300000000000004"/>
    <n v="181.38"/>
  </r>
  <r>
    <x v="12"/>
    <x v="0"/>
    <x v="248"/>
    <x v="11129"/>
    <x v="5"/>
    <x v="12"/>
    <n v="7.05"/>
    <x v="2"/>
    <n v="3.1"/>
    <n v="21.87"/>
  </r>
  <r>
    <x v="12"/>
    <x v="0"/>
    <x v="184"/>
    <x v="11130"/>
    <x v="4"/>
    <x v="7"/>
    <n v="34"/>
    <x v="0"/>
    <n v="76.930000000000007"/>
    <n v="2615.58"/>
  </r>
  <r>
    <x v="12"/>
    <x v="0"/>
    <x v="184"/>
    <x v="11131"/>
    <x v="4"/>
    <x v="7"/>
    <n v="3"/>
    <x v="0"/>
    <n v="79.260000000000005"/>
    <n v="237.78"/>
  </r>
  <r>
    <x v="12"/>
    <x v="0"/>
    <x v="242"/>
    <x v="11132"/>
    <x v="4"/>
    <x v="8"/>
    <n v="11"/>
    <x v="0"/>
    <n v="72.05"/>
    <n v="792.6"/>
  </r>
  <r>
    <x v="12"/>
    <x v="0"/>
    <x v="242"/>
    <x v="11133"/>
    <x v="4"/>
    <x v="8"/>
    <n v="10"/>
    <x v="0"/>
    <n v="79.260000000000005"/>
    <n v="792.6"/>
  </r>
  <r>
    <x v="12"/>
    <x v="0"/>
    <x v="108"/>
    <x v="11134"/>
    <x v="6"/>
    <x v="14"/>
    <m/>
    <x v="0"/>
    <m/>
    <m/>
  </r>
  <r>
    <x v="12"/>
    <x v="0"/>
    <x v="0"/>
    <x v="11135"/>
    <x v="0"/>
    <x v="0"/>
    <m/>
    <x v="0"/>
    <m/>
    <m/>
  </r>
  <r>
    <x v="12"/>
    <x v="0"/>
    <x v="57"/>
    <x v="11136"/>
    <x v="1"/>
    <x v="15"/>
    <m/>
    <x v="1"/>
    <m/>
    <m/>
  </r>
  <r>
    <x v="12"/>
    <x v="0"/>
    <x v="57"/>
    <x v="11137"/>
    <x v="1"/>
    <x v="15"/>
    <m/>
    <x v="1"/>
    <m/>
    <m/>
  </r>
  <r>
    <x v="12"/>
    <x v="0"/>
    <x v="57"/>
    <x v="11138"/>
    <x v="1"/>
    <x v="15"/>
    <m/>
    <x v="1"/>
    <m/>
    <m/>
  </r>
  <r>
    <x v="12"/>
    <x v="0"/>
    <x v="57"/>
    <x v="11139"/>
    <x v="1"/>
    <x v="15"/>
    <m/>
    <x v="1"/>
    <m/>
    <m/>
  </r>
  <r>
    <x v="12"/>
    <x v="0"/>
    <x v="57"/>
    <x v="11140"/>
    <x v="1"/>
    <x v="15"/>
    <m/>
    <x v="1"/>
    <m/>
    <m/>
  </r>
  <r>
    <x v="12"/>
    <x v="0"/>
    <x v="45"/>
    <x v="11141"/>
    <x v="3"/>
    <x v="13"/>
    <n v="178890"/>
    <x v="0"/>
    <n v="0.01"/>
    <n v="1788.9"/>
  </r>
  <r>
    <x v="12"/>
    <x v="0"/>
    <x v="155"/>
    <x v="11142"/>
    <x v="3"/>
    <x v="13"/>
    <n v="5922"/>
    <x v="0"/>
    <n v="0.01"/>
    <n v="59.22"/>
  </r>
  <r>
    <x v="12"/>
    <x v="0"/>
    <x v="155"/>
    <x v="11143"/>
    <x v="3"/>
    <x v="13"/>
    <n v="468000"/>
    <x v="0"/>
    <n v="0.01"/>
    <n v="4680"/>
  </r>
  <r>
    <x v="12"/>
    <x v="0"/>
    <x v="155"/>
    <x v="11144"/>
    <x v="3"/>
    <x v="13"/>
    <n v="36947"/>
    <x v="0"/>
    <n v="0.01"/>
    <n v="369.47"/>
  </r>
  <r>
    <x v="12"/>
    <x v="0"/>
    <x v="155"/>
    <x v="11145"/>
    <x v="3"/>
    <x v="13"/>
    <n v="30765"/>
    <x v="0"/>
    <n v="0.01"/>
    <n v="307.64999999999998"/>
  </r>
  <r>
    <x v="12"/>
    <x v="0"/>
    <x v="46"/>
    <x v="11146"/>
    <x v="3"/>
    <x v="13"/>
    <n v="10730"/>
    <x v="0"/>
    <n v="0.01"/>
    <n v="107.3"/>
  </r>
  <r>
    <x v="12"/>
    <x v="0"/>
    <x v="107"/>
    <x v="11147"/>
    <x v="3"/>
    <x v="13"/>
    <n v="6158"/>
    <x v="0"/>
    <n v="0.01"/>
    <n v="61.58"/>
  </r>
  <r>
    <x v="12"/>
    <x v="0"/>
    <x v="106"/>
    <x v="11148"/>
    <x v="3"/>
    <x v="13"/>
    <n v="31331"/>
    <x v="0"/>
    <n v="0.01"/>
    <n v="313.31"/>
  </r>
  <r>
    <x v="12"/>
    <x v="0"/>
    <x v="48"/>
    <x v="11149"/>
    <x v="3"/>
    <x v="13"/>
    <n v="25344"/>
    <x v="0"/>
    <n v="0.01"/>
    <n v="253.44"/>
  </r>
  <r>
    <x v="12"/>
    <x v="0"/>
    <x v="50"/>
    <x v="11150"/>
    <x v="3"/>
    <x v="13"/>
    <n v="13829"/>
    <x v="0"/>
    <n v="0.01"/>
    <n v="138.29"/>
  </r>
  <r>
    <x v="12"/>
    <x v="0"/>
    <x v="51"/>
    <x v="11151"/>
    <x v="3"/>
    <x v="13"/>
    <n v="5158"/>
    <x v="0"/>
    <n v="0.01"/>
    <n v="51.58"/>
  </r>
  <r>
    <x v="12"/>
    <x v="0"/>
    <x v="51"/>
    <x v="11152"/>
    <x v="3"/>
    <x v="13"/>
    <n v="11843"/>
    <x v="0"/>
    <n v="0.01"/>
    <n v="118.43"/>
  </r>
  <r>
    <x v="12"/>
    <x v="0"/>
    <x v="52"/>
    <x v="11153"/>
    <x v="3"/>
    <x v="13"/>
    <n v="23358"/>
    <x v="0"/>
    <n v="0.01"/>
    <n v="233.58"/>
  </r>
  <r>
    <x v="12"/>
    <x v="0"/>
    <x v="53"/>
    <x v="11154"/>
    <x v="3"/>
    <x v="13"/>
    <n v="22582"/>
    <x v="0"/>
    <n v="0.01"/>
    <n v="225.82"/>
  </r>
  <r>
    <x v="12"/>
    <x v="0"/>
    <x v="57"/>
    <x v="11155"/>
    <x v="1"/>
    <x v="15"/>
    <m/>
    <x v="1"/>
    <m/>
    <m/>
  </r>
  <r>
    <x v="12"/>
    <x v="0"/>
    <x v="58"/>
    <x v="11156"/>
    <x v="1"/>
    <x v="14"/>
    <m/>
    <x v="2"/>
    <m/>
    <m/>
  </r>
  <r>
    <x v="12"/>
    <x v="0"/>
    <x v="59"/>
    <x v="11157"/>
    <x v="1"/>
    <x v="15"/>
    <m/>
    <x v="1"/>
    <m/>
    <m/>
  </r>
  <r>
    <x v="12"/>
    <x v="0"/>
    <x v="112"/>
    <x v="11158"/>
    <x v="4"/>
    <x v="19"/>
    <n v="-4"/>
    <x v="0"/>
    <n v="0"/>
    <n v="0"/>
  </r>
  <r>
    <x v="12"/>
    <x v="0"/>
    <x v="112"/>
    <x v="11159"/>
    <x v="4"/>
    <x v="19"/>
    <m/>
    <x v="0"/>
    <m/>
    <m/>
  </r>
  <r>
    <x v="12"/>
    <x v="0"/>
    <x v="64"/>
    <x v="11160"/>
    <x v="3"/>
    <x v="17"/>
    <m/>
    <x v="0"/>
    <m/>
    <m/>
  </r>
  <r>
    <x v="12"/>
    <x v="0"/>
    <x v="64"/>
    <x v="11161"/>
    <x v="3"/>
    <x v="17"/>
    <m/>
    <x v="0"/>
    <m/>
    <m/>
  </r>
  <r>
    <x v="12"/>
    <x v="0"/>
    <x v="64"/>
    <x v="11162"/>
    <x v="3"/>
    <x v="17"/>
    <m/>
    <x v="0"/>
    <m/>
    <m/>
  </r>
  <r>
    <x v="12"/>
    <x v="0"/>
    <x v="64"/>
    <x v="11163"/>
    <x v="3"/>
    <x v="17"/>
    <m/>
    <x v="0"/>
    <m/>
    <m/>
  </r>
  <r>
    <x v="12"/>
    <x v="0"/>
    <x v="64"/>
    <x v="11164"/>
    <x v="3"/>
    <x v="17"/>
    <m/>
    <x v="0"/>
    <m/>
    <m/>
  </r>
  <r>
    <x v="12"/>
    <x v="0"/>
    <x v="64"/>
    <x v="11165"/>
    <x v="3"/>
    <x v="17"/>
    <m/>
    <x v="0"/>
    <m/>
    <m/>
  </r>
  <r>
    <x v="12"/>
    <x v="0"/>
    <x v="64"/>
    <x v="11166"/>
    <x v="3"/>
    <x v="17"/>
    <m/>
    <x v="0"/>
    <m/>
    <m/>
  </r>
  <r>
    <x v="12"/>
    <x v="0"/>
    <x v="64"/>
    <x v="11167"/>
    <x v="3"/>
    <x v="17"/>
    <m/>
    <x v="0"/>
    <m/>
    <m/>
  </r>
  <r>
    <x v="12"/>
    <x v="0"/>
    <x v="70"/>
    <x v="11168"/>
    <x v="3"/>
    <x v="17"/>
    <m/>
    <x v="0"/>
    <m/>
    <m/>
  </r>
  <r>
    <x v="12"/>
    <x v="0"/>
    <x v="70"/>
    <x v="11169"/>
    <x v="3"/>
    <x v="17"/>
    <m/>
    <x v="0"/>
    <m/>
    <m/>
  </r>
  <r>
    <x v="12"/>
    <x v="0"/>
    <x v="70"/>
    <x v="11170"/>
    <x v="3"/>
    <x v="17"/>
    <m/>
    <x v="0"/>
    <m/>
    <m/>
  </r>
  <r>
    <x v="12"/>
    <x v="0"/>
    <x v="70"/>
    <x v="11171"/>
    <x v="3"/>
    <x v="17"/>
    <m/>
    <x v="0"/>
    <m/>
    <m/>
  </r>
  <r>
    <x v="12"/>
    <x v="0"/>
    <x v="71"/>
    <x v="11172"/>
    <x v="3"/>
    <x v="17"/>
    <m/>
    <x v="0"/>
    <m/>
    <m/>
  </r>
  <r>
    <x v="12"/>
    <x v="0"/>
    <x v="71"/>
    <x v="11173"/>
    <x v="3"/>
    <x v="17"/>
    <m/>
    <x v="0"/>
    <m/>
    <m/>
  </r>
  <r>
    <x v="12"/>
    <x v="0"/>
    <x v="71"/>
    <x v="11174"/>
    <x v="3"/>
    <x v="17"/>
    <m/>
    <x v="0"/>
    <m/>
    <m/>
  </r>
  <r>
    <x v="12"/>
    <x v="0"/>
    <x v="71"/>
    <x v="11175"/>
    <x v="3"/>
    <x v="17"/>
    <m/>
    <x v="0"/>
    <m/>
    <m/>
  </r>
  <r>
    <x v="12"/>
    <x v="0"/>
    <x v="71"/>
    <x v="11176"/>
    <x v="3"/>
    <x v="17"/>
    <m/>
    <x v="0"/>
    <m/>
    <m/>
  </r>
  <r>
    <x v="12"/>
    <x v="0"/>
    <x v="71"/>
    <x v="11177"/>
    <x v="3"/>
    <x v="17"/>
    <m/>
    <x v="0"/>
    <m/>
    <m/>
  </r>
  <r>
    <x v="12"/>
    <x v="0"/>
    <x v="71"/>
    <x v="11178"/>
    <x v="3"/>
    <x v="17"/>
    <m/>
    <x v="0"/>
    <m/>
    <m/>
  </r>
  <r>
    <x v="12"/>
    <x v="0"/>
    <x v="117"/>
    <x v="11179"/>
    <x v="3"/>
    <x v="17"/>
    <m/>
    <x v="0"/>
    <m/>
    <m/>
  </r>
  <r>
    <x v="12"/>
    <x v="0"/>
    <x v="117"/>
    <x v="11180"/>
    <x v="3"/>
    <x v="17"/>
    <m/>
    <x v="0"/>
    <m/>
    <m/>
  </r>
  <r>
    <x v="12"/>
    <x v="0"/>
    <x v="117"/>
    <x v="11181"/>
    <x v="3"/>
    <x v="17"/>
    <m/>
    <x v="0"/>
    <m/>
    <m/>
  </r>
  <r>
    <x v="12"/>
    <x v="0"/>
    <x v="80"/>
    <x v="11182"/>
    <x v="3"/>
    <x v="17"/>
    <n v="150"/>
    <x v="0"/>
    <n v="0.19"/>
    <n v="27.75"/>
  </r>
  <r>
    <x v="12"/>
    <x v="0"/>
    <x v="81"/>
    <x v="11183"/>
    <x v="3"/>
    <x v="17"/>
    <n v="11472"/>
    <x v="0"/>
    <n v="0.19"/>
    <n v="2122.3200000000002"/>
  </r>
  <r>
    <x v="12"/>
    <x v="0"/>
    <x v="82"/>
    <x v="11184"/>
    <x v="3"/>
    <x v="17"/>
    <n v="18914"/>
    <x v="0"/>
    <n v="0.19"/>
    <n v="3499.09"/>
  </r>
  <r>
    <x v="12"/>
    <x v="0"/>
    <x v="124"/>
    <x v="11185"/>
    <x v="3"/>
    <x v="17"/>
    <n v="6062"/>
    <x v="0"/>
    <n v="0.19"/>
    <n v="1121.47"/>
  </r>
  <r>
    <x v="12"/>
    <x v="0"/>
    <x v="83"/>
    <x v="11186"/>
    <x v="3"/>
    <x v="17"/>
    <n v="19695"/>
    <x v="0"/>
    <n v="0.19"/>
    <n v="3643.57"/>
  </r>
  <r>
    <x v="12"/>
    <x v="0"/>
    <x v="85"/>
    <x v="11187"/>
    <x v="3"/>
    <x v="17"/>
    <n v="16469"/>
    <x v="0"/>
    <n v="0.19"/>
    <n v="3046.76"/>
  </r>
  <r>
    <x v="12"/>
    <x v="0"/>
    <x v="73"/>
    <x v="11188"/>
    <x v="3"/>
    <x v="17"/>
    <m/>
    <x v="0"/>
    <m/>
    <m/>
  </r>
  <r>
    <x v="12"/>
    <x v="0"/>
    <x v="73"/>
    <x v="11189"/>
    <x v="3"/>
    <x v="17"/>
    <m/>
    <x v="0"/>
    <m/>
    <m/>
  </r>
  <r>
    <x v="12"/>
    <x v="0"/>
    <x v="73"/>
    <x v="11190"/>
    <x v="3"/>
    <x v="17"/>
    <m/>
    <x v="0"/>
    <m/>
    <m/>
  </r>
  <r>
    <x v="12"/>
    <x v="0"/>
    <x v="73"/>
    <x v="11191"/>
    <x v="3"/>
    <x v="17"/>
    <m/>
    <x v="0"/>
    <m/>
    <m/>
  </r>
  <r>
    <x v="12"/>
    <x v="0"/>
    <x v="74"/>
    <x v="11192"/>
    <x v="3"/>
    <x v="17"/>
    <m/>
    <x v="0"/>
    <m/>
    <m/>
  </r>
  <r>
    <x v="12"/>
    <x v="0"/>
    <x v="74"/>
    <x v="11193"/>
    <x v="3"/>
    <x v="17"/>
    <m/>
    <x v="0"/>
    <m/>
    <m/>
  </r>
  <r>
    <x v="12"/>
    <x v="0"/>
    <x v="74"/>
    <x v="11194"/>
    <x v="3"/>
    <x v="17"/>
    <m/>
    <x v="0"/>
    <m/>
    <m/>
  </r>
  <r>
    <x v="12"/>
    <x v="0"/>
    <x v="74"/>
    <x v="11195"/>
    <x v="3"/>
    <x v="17"/>
    <m/>
    <x v="0"/>
    <m/>
    <m/>
  </r>
  <r>
    <x v="12"/>
    <x v="0"/>
    <x v="74"/>
    <x v="11196"/>
    <x v="3"/>
    <x v="17"/>
    <m/>
    <x v="0"/>
    <m/>
    <m/>
  </r>
  <r>
    <x v="12"/>
    <x v="0"/>
    <x v="74"/>
    <x v="11197"/>
    <x v="3"/>
    <x v="17"/>
    <m/>
    <x v="0"/>
    <m/>
    <m/>
  </r>
  <r>
    <x v="12"/>
    <x v="0"/>
    <x v="74"/>
    <x v="11198"/>
    <x v="3"/>
    <x v="17"/>
    <m/>
    <x v="0"/>
    <m/>
    <m/>
  </r>
  <r>
    <x v="12"/>
    <x v="0"/>
    <x v="74"/>
    <x v="11199"/>
    <x v="3"/>
    <x v="17"/>
    <m/>
    <x v="0"/>
    <m/>
    <m/>
  </r>
  <r>
    <x v="12"/>
    <x v="0"/>
    <x v="74"/>
    <x v="11200"/>
    <x v="3"/>
    <x v="17"/>
    <m/>
    <x v="0"/>
    <m/>
    <m/>
  </r>
  <r>
    <x v="12"/>
    <x v="0"/>
    <x v="55"/>
    <x v="11201"/>
    <x v="3"/>
    <x v="13"/>
    <n v="48115"/>
    <x v="0"/>
    <n v="0.01"/>
    <n v="481.15"/>
  </r>
  <r>
    <x v="12"/>
    <x v="0"/>
    <x v="60"/>
    <x v="11202"/>
    <x v="3"/>
    <x v="13"/>
    <n v="11269"/>
    <x v="0"/>
    <n v="0.01"/>
    <n v="112.69"/>
  </r>
  <r>
    <x v="12"/>
    <x v="1"/>
    <x v="8"/>
    <x v="11203"/>
    <x v="4"/>
    <x v="7"/>
    <n v="48"/>
    <x v="0"/>
    <n v="78.260000000000005"/>
    <n v="3756.48"/>
  </r>
  <r>
    <x v="12"/>
    <x v="1"/>
    <x v="8"/>
    <x v="11204"/>
    <x v="4"/>
    <x v="7"/>
    <n v="32"/>
    <x v="0"/>
    <n v="78.260000000000005"/>
    <n v="2504.3200000000002"/>
  </r>
  <r>
    <x v="12"/>
    <x v="1"/>
    <x v="8"/>
    <x v="11205"/>
    <x v="4"/>
    <x v="7"/>
    <n v="16"/>
    <x v="0"/>
    <n v="78.260000000000005"/>
    <n v="1252.1600000000001"/>
  </r>
  <r>
    <x v="12"/>
    <x v="1"/>
    <x v="8"/>
    <x v="11206"/>
    <x v="4"/>
    <x v="7"/>
    <n v="96"/>
    <x v="0"/>
    <n v="78.260000000000005"/>
    <n v="7512.96"/>
  </r>
  <r>
    <x v="12"/>
    <x v="1"/>
    <x v="8"/>
    <x v="11207"/>
    <x v="4"/>
    <x v="7"/>
    <n v="22"/>
    <x v="0"/>
    <n v="78.260000000000005"/>
    <n v="1721.72"/>
  </r>
  <r>
    <x v="12"/>
    <x v="1"/>
    <x v="8"/>
    <x v="11208"/>
    <x v="4"/>
    <x v="7"/>
    <n v="53"/>
    <x v="0"/>
    <n v="78.260000000000005"/>
    <n v="4147.78"/>
  </r>
  <r>
    <x v="12"/>
    <x v="1"/>
    <x v="8"/>
    <x v="11209"/>
    <x v="4"/>
    <x v="7"/>
    <n v="21"/>
    <x v="0"/>
    <n v="78.260000000000005"/>
    <n v="1643.46"/>
  </r>
  <r>
    <x v="12"/>
    <x v="1"/>
    <x v="8"/>
    <x v="11210"/>
    <x v="4"/>
    <x v="7"/>
    <n v="17"/>
    <x v="0"/>
    <n v="78.260000000000005"/>
    <n v="1330.42"/>
  </r>
  <r>
    <x v="12"/>
    <x v="0"/>
    <x v="280"/>
    <x v="11211"/>
    <x v="4"/>
    <x v="9"/>
    <n v="96"/>
    <x v="0"/>
    <n v="42.21"/>
    <n v="4052.16"/>
  </r>
  <r>
    <x v="12"/>
    <x v="1"/>
    <x v="280"/>
    <x v="11212"/>
    <x v="4"/>
    <x v="9"/>
    <n v="257"/>
    <x v="0"/>
    <n v="42.21"/>
    <n v="10847.97"/>
  </r>
  <r>
    <x v="12"/>
    <x v="1"/>
    <x v="280"/>
    <x v="11213"/>
    <x v="4"/>
    <x v="9"/>
    <n v="31"/>
    <x v="0"/>
    <n v="42.21"/>
    <n v="1308.51"/>
  </r>
  <r>
    <x v="12"/>
    <x v="1"/>
    <x v="11"/>
    <x v="11214"/>
    <x v="4"/>
    <x v="7"/>
    <n v="17"/>
    <x v="0"/>
    <n v="78.260000000000005"/>
    <n v="1330.42"/>
  </r>
  <r>
    <x v="12"/>
    <x v="1"/>
    <x v="11"/>
    <x v="11215"/>
    <x v="4"/>
    <x v="7"/>
    <n v="123"/>
    <x v="0"/>
    <n v="78.260000000000005"/>
    <n v="9625.98"/>
  </r>
  <r>
    <x v="12"/>
    <x v="1"/>
    <x v="11"/>
    <x v="11216"/>
    <x v="4"/>
    <x v="7"/>
    <n v="23"/>
    <x v="0"/>
    <n v="78.260000000000005"/>
    <n v="1799.98"/>
  </r>
  <r>
    <x v="12"/>
    <x v="1"/>
    <x v="11"/>
    <x v="11217"/>
    <x v="4"/>
    <x v="7"/>
    <n v="100"/>
    <x v="0"/>
    <n v="78.260000000000005"/>
    <n v="7826"/>
  </r>
  <r>
    <x v="12"/>
    <x v="1"/>
    <x v="11"/>
    <x v="11218"/>
    <x v="4"/>
    <x v="7"/>
    <n v="110"/>
    <x v="0"/>
    <n v="78.260000000000005"/>
    <n v="8608.6"/>
  </r>
  <r>
    <x v="12"/>
    <x v="1"/>
    <x v="11"/>
    <x v="11219"/>
    <x v="4"/>
    <x v="7"/>
    <n v="113"/>
    <x v="0"/>
    <n v="78.260000000000005"/>
    <n v="8843.3799999999992"/>
  </r>
  <r>
    <x v="12"/>
    <x v="1"/>
    <x v="11"/>
    <x v="11220"/>
    <x v="4"/>
    <x v="7"/>
    <n v="42"/>
    <x v="0"/>
    <n v="78.260000000000005"/>
    <n v="3286.92"/>
  </r>
  <r>
    <x v="12"/>
    <x v="1"/>
    <x v="11"/>
    <x v="11221"/>
    <x v="4"/>
    <x v="7"/>
    <n v="4"/>
    <x v="0"/>
    <n v="78.260000000000005"/>
    <n v="313.04000000000002"/>
  </r>
  <r>
    <x v="12"/>
    <x v="1"/>
    <x v="11"/>
    <x v="11222"/>
    <x v="4"/>
    <x v="7"/>
    <n v="12"/>
    <x v="0"/>
    <n v="78.260000000000005"/>
    <n v="939.12"/>
  </r>
  <r>
    <x v="12"/>
    <x v="1"/>
    <x v="12"/>
    <x v="11223"/>
    <x v="4"/>
    <x v="9"/>
    <n v="94"/>
    <x v="0"/>
    <n v="42.21"/>
    <n v="3967.74"/>
  </r>
  <r>
    <x v="12"/>
    <x v="1"/>
    <x v="13"/>
    <x v="11224"/>
    <x v="4"/>
    <x v="9"/>
    <n v="6"/>
    <x v="0"/>
    <n v="42.21"/>
    <n v="253.26"/>
  </r>
  <r>
    <x v="12"/>
    <x v="1"/>
    <x v="13"/>
    <x v="11225"/>
    <x v="4"/>
    <x v="9"/>
    <n v="59"/>
    <x v="0"/>
    <n v="42.21"/>
    <n v="2490.39"/>
  </r>
  <r>
    <x v="12"/>
    <x v="1"/>
    <x v="13"/>
    <x v="11226"/>
    <x v="4"/>
    <x v="9"/>
    <n v="227"/>
    <x v="0"/>
    <n v="42.21"/>
    <n v="9581.67"/>
  </r>
  <r>
    <x v="12"/>
    <x v="1"/>
    <x v="13"/>
    <x v="11227"/>
    <x v="4"/>
    <x v="9"/>
    <n v="215"/>
    <x v="0"/>
    <n v="42.21"/>
    <n v="9075.15"/>
  </r>
  <r>
    <x v="12"/>
    <x v="1"/>
    <x v="14"/>
    <x v="11228"/>
    <x v="4"/>
    <x v="10"/>
    <n v="69"/>
    <x v="0"/>
    <n v="42.21"/>
    <n v="2912.49"/>
  </r>
  <r>
    <x v="12"/>
    <x v="1"/>
    <x v="14"/>
    <x v="11229"/>
    <x v="4"/>
    <x v="10"/>
    <n v="26"/>
    <x v="0"/>
    <n v="42.21"/>
    <n v="1097.46"/>
  </r>
  <r>
    <x v="12"/>
    <x v="1"/>
    <x v="14"/>
    <x v="11230"/>
    <x v="4"/>
    <x v="10"/>
    <n v="480"/>
    <x v="0"/>
    <n v="42.21"/>
    <n v="20260.8"/>
  </r>
  <r>
    <x v="12"/>
    <x v="1"/>
    <x v="14"/>
    <x v="11231"/>
    <x v="4"/>
    <x v="10"/>
    <n v="426"/>
    <x v="0"/>
    <n v="42.21"/>
    <n v="17981.46"/>
  </r>
  <r>
    <x v="12"/>
    <x v="1"/>
    <x v="14"/>
    <x v="11232"/>
    <x v="4"/>
    <x v="10"/>
    <n v="97"/>
    <x v="0"/>
    <n v="42.21"/>
    <n v="4094.37"/>
  </r>
  <r>
    <x v="12"/>
    <x v="1"/>
    <x v="14"/>
    <x v="11233"/>
    <x v="4"/>
    <x v="10"/>
    <n v="140"/>
    <x v="0"/>
    <n v="42.21"/>
    <n v="5909.4"/>
  </r>
  <r>
    <x v="12"/>
    <x v="1"/>
    <x v="14"/>
    <x v="11234"/>
    <x v="4"/>
    <x v="10"/>
    <n v="19"/>
    <x v="0"/>
    <n v="42.21"/>
    <n v="801.99"/>
  </r>
  <r>
    <x v="12"/>
    <x v="1"/>
    <x v="15"/>
    <x v="11235"/>
    <x v="4"/>
    <x v="9"/>
    <n v="96"/>
    <x v="0"/>
    <n v="42.21"/>
    <n v="4052.16"/>
  </r>
  <r>
    <x v="12"/>
    <x v="1"/>
    <x v="15"/>
    <x v="11236"/>
    <x v="4"/>
    <x v="9"/>
    <n v="94"/>
    <x v="0"/>
    <n v="42.21"/>
    <n v="3967.74"/>
  </r>
  <r>
    <x v="12"/>
    <x v="1"/>
    <x v="15"/>
    <x v="11237"/>
    <x v="4"/>
    <x v="9"/>
    <n v="279"/>
    <x v="0"/>
    <n v="42.21"/>
    <n v="11776.59"/>
  </r>
  <r>
    <x v="12"/>
    <x v="1"/>
    <x v="15"/>
    <x v="11238"/>
    <x v="4"/>
    <x v="9"/>
    <n v="246"/>
    <x v="0"/>
    <n v="42.21"/>
    <n v="10383.66"/>
  </r>
  <r>
    <x v="12"/>
    <x v="1"/>
    <x v="15"/>
    <x v="11239"/>
    <x v="4"/>
    <x v="9"/>
    <n v="153"/>
    <x v="0"/>
    <n v="42.21"/>
    <n v="6458.13"/>
  </r>
  <r>
    <x v="12"/>
    <x v="1"/>
    <x v="15"/>
    <x v="11240"/>
    <x v="4"/>
    <x v="9"/>
    <n v="5"/>
    <x v="0"/>
    <n v="42.21"/>
    <n v="211.05"/>
  </r>
  <r>
    <x v="12"/>
    <x v="1"/>
    <x v="16"/>
    <x v="11241"/>
    <x v="4"/>
    <x v="9"/>
    <n v="88"/>
    <x v="0"/>
    <n v="42.21"/>
    <n v="3714.48"/>
  </r>
  <r>
    <x v="12"/>
    <x v="1"/>
    <x v="16"/>
    <x v="11242"/>
    <x v="4"/>
    <x v="9"/>
    <n v="70"/>
    <x v="0"/>
    <n v="42.21"/>
    <n v="2954.7"/>
  </r>
  <r>
    <x v="12"/>
    <x v="1"/>
    <x v="16"/>
    <x v="11243"/>
    <x v="4"/>
    <x v="9"/>
    <n v="188"/>
    <x v="0"/>
    <n v="42.21"/>
    <n v="7935.48"/>
  </r>
  <r>
    <x v="12"/>
    <x v="1"/>
    <x v="16"/>
    <x v="11244"/>
    <x v="4"/>
    <x v="9"/>
    <n v="192"/>
    <x v="0"/>
    <n v="42.21"/>
    <n v="8104.32"/>
  </r>
  <r>
    <x v="12"/>
    <x v="1"/>
    <x v="16"/>
    <x v="11245"/>
    <x v="4"/>
    <x v="9"/>
    <n v="69"/>
    <x v="0"/>
    <n v="42.21"/>
    <n v="2912.49"/>
  </r>
  <r>
    <x v="12"/>
    <x v="1"/>
    <x v="16"/>
    <x v="11246"/>
    <x v="4"/>
    <x v="9"/>
    <n v="57"/>
    <x v="0"/>
    <n v="42.21"/>
    <n v="2405.9699999999998"/>
  </r>
  <r>
    <x v="12"/>
    <x v="1"/>
    <x v="16"/>
    <x v="11247"/>
    <x v="4"/>
    <x v="9"/>
    <n v="55"/>
    <x v="0"/>
    <n v="42.21"/>
    <n v="2321.5500000000002"/>
  </r>
  <r>
    <x v="12"/>
    <x v="1"/>
    <x v="16"/>
    <x v="11248"/>
    <x v="4"/>
    <x v="9"/>
    <n v="160"/>
    <x v="0"/>
    <n v="42.21"/>
    <n v="6753.6"/>
  </r>
  <r>
    <x v="12"/>
    <x v="1"/>
    <x v="16"/>
    <x v="11249"/>
    <x v="4"/>
    <x v="9"/>
    <n v="96"/>
    <x v="0"/>
    <n v="42.21"/>
    <n v="4052.16"/>
  </r>
  <r>
    <x v="12"/>
    <x v="1"/>
    <x v="23"/>
    <x v="11250"/>
    <x v="4"/>
    <x v="10"/>
    <n v="14"/>
    <x v="0"/>
    <n v="42.21"/>
    <n v="590.94000000000005"/>
  </r>
  <r>
    <x v="12"/>
    <x v="1"/>
    <x v="23"/>
    <x v="11251"/>
    <x v="4"/>
    <x v="10"/>
    <n v="444"/>
    <x v="0"/>
    <n v="42.21"/>
    <n v="18741.240000000002"/>
  </r>
  <r>
    <x v="12"/>
    <x v="1"/>
    <x v="23"/>
    <x v="11252"/>
    <x v="4"/>
    <x v="10"/>
    <n v="191"/>
    <x v="0"/>
    <n v="42.21"/>
    <n v="8062.11"/>
  </r>
  <r>
    <x v="12"/>
    <x v="1"/>
    <x v="23"/>
    <x v="11253"/>
    <x v="4"/>
    <x v="10"/>
    <n v="126"/>
    <x v="0"/>
    <n v="42.21"/>
    <n v="5318.46"/>
  </r>
  <r>
    <x v="12"/>
    <x v="1"/>
    <x v="23"/>
    <x v="11254"/>
    <x v="4"/>
    <x v="10"/>
    <n v="110"/>
    <x v="0"/>
    <n v="42.21"/>
    <n v="4643.1000000000004"/>
  </r>
  <r>
    <x v="12"/>
    <x v="1"/>
    <x v="24"/>
    <x v="11255"/>
    <x v="4"/>
    <x v="9"/>
    <n v="22"/>
    <x v="0"/>
    <n v="42.21"/>
    <n v="928.62"/>
  </r>
  <r>
    <x v="12"/>
    <x v="0"/>
    <x v="174"/>
    <x v="11256"/>
    <x v="3"/>
    <x v="13"/>
    <n v="61750"/>
    <x v="0"/>
    <n v="0.01"/>
    <n v="494"/>
  </r>
  <r>
    <x v="12"/>
    <x v="0"/>
    <x v="176"/>
    <x v="11257"/>
    <x v="3"/>
    <x v="13"/>
    <n v="14200"/>
    <x v="0"/>
    <n v="0.01"/>
    <n v="113.6"/>
  </r>
  <r>
    <x v="12"/>
    <x v="0"/>
    <x v="42"/>
    <x v="11258"/>
    <x v="3"/>
    <x v="13"/>
    <n v="16250"/>
    <x v="0"/>
    <n v="0.01"/>
    <n v="130"/>
  </r>
  <r>
    <x v="12"/>
    <x v="0"/>
    <x v="42"/>
    <x v="11259"/>
    <x v="3"/>
    <x v="13"/>
    <n v="48750"/>
    <x v="0"/>
    <n v="0.01"/>
    <n v="390"/>
  </r>
  <r>
    <x v="12"/>
    <x v="0"/>
    <x v="45"/>
    <x v="11260"/>
    <x v="3"/>
    <x v="13"/>
    <n v="13272"/>
    <x v="0"/>
    <n v="0.01"/>
    <n v="132.72"/>
  </r>
  <r>
    <x v="12"/>
    <x v="0"/>
    <x v="175"/>
    <x v="11261"/>
    <x v="3"/>
    <x v="13"/>
    <n v="43936"/>
    <x v="0"/>
    <n v="0.01"/>
    <n v="439.36"/>
  </r>
  <r>
    <x v="12"/>
    <x v="0"/>
    <x v="175"/>
    <x v="11262"/>
    <x v="3"/>
    <x v="13"/>
    <n v="27099"/>
    <x v="0"/>
    <n v="0.01"/>
    <n v="270.99"/>
  </r>
  <r>
    <x v="12"/>
    <x v="0"/>
    <x v="154"/>
    <x v="11263"/>
    <x v="3"/>
    <x v="13"/>
    <n v="89810"/>
    <x v="0"/>
    <n v="0.01"/>
    <n v="898.1"/>
  </r>
  <r>
    <x v="12"/>
    <x v="0"/>
    <x v="154"/>
    <x v="11264"/>
    <x v="3"/>
    <x v="13"/>
    <n v="51879"/>
    <x v="0"/>
    <n v="0.01"/>
    <n v="518.79"/>
  </r>
  <r>
    <x v="12"/>
    <x v="0"/>
    <x v="154"/>
    <x v="11265"/>
    <x v="3"/>
    <x v="13"/>
    <n v="30410"/>
    <x v="0"/>
    <n v="0.01"/>
    <n v="304.10000000000002"/>
  </r>
  <r>
    <x v="12"/>
    <x v="0"/>
    <x v="153"/>
    <x v="11266"/>
    <x v="3"/>
    <x v="13"/>
    <n v="61285"/>
    <x v="0"/>
    <n v="0.01"/>
    <n v="612.85"/>
  </r>
  <r>
    <x v="12"/>
    <x v="0"/>
    <x v="153"/>
    <x v="11267"/>
    <x v="3"/>
    <x v="13"/>
    <n v="30088"/>
    <x v="0"/>
    <n v="0.01"/>
    <n v="300.88"/>
  </r>
  <r>
    <x v="12"/>
    <x v="0"/>
    <x v="152"/>
    <x v="11268"/>
    <x v="3"/>
    <x v="13"/>
    <n v="10206"/>
    <x v="0"/>
    <n v="0.01"/>
    <n v="102.06"/>
  </r>
  <r>
    <x v="12"/>
    <x v="0"/>
    <x v="152"/>
    <x v="11269"/>
    <x v="3"/>
    <x v="13"/>
    <n v="11908"/>
    <x v="0"/>
    <n v="0.01"/>
    <n v="119.08"/>
  </r>
  <r>
    <x v="12"/>
    <x v="0"/>
    <x v="152"/>
    <x v="11270"/>
    <x v="3"/>
    <x v="13"/>
    <n v="13650"/>
    <x v="0"/>
    <n v="0.01"/>
    <n v="136.5"/>
  </r>
  <r>
    <x v="12"/>
    <x v="0"/>
    <x v="44"/>
    <x v="11271"/>
    <x v="3"/>
    <x v="13"/>
    <n v="201886"/>
    <x v="0"/>
    <n v="0.01"/>
    <n v="2018.86"/>
  </r>
  <r>
    <x v="12"/>
    <x v="0"/>
    <x v="44"/>
    <x v="11272"/>
    <x v="3"/>
    <x v="13"/>
    <n v="219986"/>
    <x v="0"/>
    <n v="0.01"/>
    <n v="2199.86"/>
  </r>
  <r>
    <x v="12"/>
    <x v="0"/>
    <x v="44"/>
    <x v="11273"/>
    <x v="3"/>
    <x v="13"/>
    <n v="70936"/>
    <x v="0"/>
    <n v="0.01"/>
    <n v="709.36"/>
  </r>
  <r>
    <x v="12"/>
    <x v="0"/>
    <x v="42"/>
    <x v="11274"/>
    <x v="3"/>
    <x v="13"/>
    <n v="65059"/>
    <x v="0"/>
    <n v="0.01"/>
    <n v="650.59"/>
  </r>
  <r>
    <x v="12"/>
    <x v="0"/>
    <x v="42"/>
    <x v="11275"/>
    <x v="3"/>
    <x v="13"/>
    <n v="143194"/>
    <x v="0"/>
    <n v="0.01"/>
    <n v="1431.94"/>
  </r>
  <r>
    <x v="12"/>
    <x v="0"/>
    <x v="42"/>
    <x v="11276"/>
    <x v="3"/>
    <x v="13"/>
    <n v="208045"/>
    <x v="0"/>
    <n v="0.01"/>
    <n v="2080.4499999999998"/>
  </r>
  <r>
    <x v="12"/>
    <x v="0"/>
    <x v="42"/>
    <x v="11277"/>
    <x v="3"/>
    <x v="13"/>
    <n v="166483"/>
    <x v="0"/>
    <n v="0.01"/>
    <n v="1664.83"/>
  </r>
  <r>
    <x v="12"/>
    <x v="0"/>
    <x v="42"/>
    <x v="11278"/>
    <x v="3"/>
    <x v="13"/>
    <n v="97090"/>
    <x v="0"/>
    <n v="0.01"/>
    <n v="970.9"/>
  </r>
  <r>
    <x v="12"/>
    <x v="0"/>
    <x v="38"/>
    <x v="11279"/>
    <x v="3"/>
    <x v="13"/>
    <n v="11765"/>
    <x v="0"/>
    <n v="0.01"/>
    <n v="117.65"/>
  </r>
  <r>
    <x v="12"/>
    <x v="0"/>
    <x v="181"/>
    <x v="11280"/>
    <x v="1"/>
    <x v="15"/>
    <n v="11.295555"/>
    <x v="1"/>
    <n v="4.5"/>
    <n v="50.83"/>
  </r>
  <r>
    <x v="12"/>
    <x v="0"/>
    <x v="202"/>
    <x v="11281"/>
    <x v="1"/>
    <x v="21"/>
    <n v="58.625"/>
    <x v="1"/>
    <n v="3.44"/>
    <n v="201.67"/>
  </r>
  <r>
    <x v="12"/>
    <x v="0"/>
    <x v="198"/>
    <x v="11282"/>
    <x v="1"/>
    <x v="21"/>
    <n v="116.48936500000001"/>
    <x v="1"/>
    <n v="4.7"/>
    <n v="547.5"/>
  </r>
  <r>
    <x v="12"/>
    <x v="0"/>
    <x v="279"/>
    <x v="11283"/>
    <x v="5"/>
    <x v="12"/>
    <n v="32.392242000000003"/>
    <x v="2"/>
    <n v="2.3199999999999998"/>
    <n v="75.150000000000006"/>
  </r>
  <r>
    <x v="12"/>
    <x v="0"/>
    <x v="278"/>
    <x v="11284"/>
    <x v="5"/>
    <x v="12"/>
    <n v="32.392242000000003"/>
    <x v="2"/>
    <n v="2.3199999999999998"/>
    <n v="75.150000000000006"/>
  </r>
  <r>
    <x v="12"/>
    <x v="0"/>
    <x v="277"/>
    <x v="11285"/>
    <x v="5"/>
    <x v="12"/>
    <n v="32.392242000000003"/>
    <x v="2"/>
    <n v="2.3199999999999998"/>
    <n v="75.150000000000006"/>
  </r>
  <r>
    <x v="12"/>
    <x v="0"/>
    <x v="276"/>
    <x v="11286"/>
    <x v="5"/>
    <x v="12"/>
    <n v="32.392242000000003"/>
    <x v="2"/>
    <n v="2.3199999999999998"/>
    <n v="75.150000000000006"/>
  </r>
  <r>
    <x v="12"/>
    <x v="0"/>
    <x v="252"/>
    <x v="11287"/>
    <x v="5"/>
    <x v="12"/>
    <n v="81.35942"/>
    <x v="2"/>
    <n v="3.45"/>
    <n v="280.69"/>
  </r>
  <r>
    <x v="12"/>
    <x v="0"/>
    <x v="251"/>
    <x v="11288"/>
    <x v="5"/>
    <x v="12"/>
    <n v="148.64084"/>
    <x v="2"/>
    <n v="4.26"/>
    <n v="633.21"/>
  </r>
  <r>
    <x v="12"/>
    <x v="0"/>
    <x v="261"/>
    <x v="11289"/>
    <x v="5"/>
    <x v="12"/>
    <n v="7"/>
    <x v="2"/>
    <n v="0.22"/>
    <n v="1.54"/>
  </r>
  <r>
    <x v="12"/>
    <x v="0"/>
    <x v="185"/>
    <x v="11290"/>
    <x v="5"/>
    <x v="12"/>
    <n v="81.369979999999998"/>
    <x v="2"/>
    <n v="4.7300000000000004"/>
    <n v="384.88"/>
  </r>
  <r>
    <x v="12"/>
    <x v="0"/>
    <x v="63"/>
    <x v="11291"/>
    <x v="3"/>
    <x v="16"/>
    <n v="45"/>
    <x v="3"/>
    <n v="0"/>
    <n v="0"/>
  </r>
  <r>
    <x v="12"/>
    <x v="0"/>
    <x v="62"/>
    <x v="11292"/>
    <x v="0"/>
    <x v="0"/>
    <n v="106"/>
    <x v="0"/>
    <n v="0"/>
    <n v="0"/>
  </r>
  <r>
    <x v="12"/>
    <x v="0"/>
    <x v="9"/>
    <x v="11293"/>
    <x v="4"/>
    <x v="8"/>
    <n v="354"/>
    <x v="0"/>
    <n v="76.930000000000007"/>
    <n v="27234.48"/>
  </r>
  <r>
    <x v="12"/>
    <x v="0"/>
    <x v="9"/>
    <x v="11294"/>
    <x v="4"/>
    <x v="8"/>
    <n v="159"/>
    <x v="0"/>
    <n v="78.260000000000005"/>
    <n v="12443.34"/>
  </r>
  <r>
    <x v="12"/>
    <x v="0"/>
    <x v="121"/>
    <x v="11295"/>
    <x v="3"/>
    <x v="20"/>
    <n v="421600.5"/>
    <x v="0"/>
    <n v="0.02"/>
    <n v="8432.01"/>
  </r>
  <r>
    <x v="12"/>
    <x v="0"/>
    <x v="9"/>
    <x v="11296"/>
    <x v="4"/>
    <x v="8"/>
    <n v="73"/>
    <x v="0"/>
    <n v="78.260000000000005"/>
    <n v="5712.98"/>
  </r>
  <r>
    <x v="12"/>
    <x v="0"/>
    <x v="112"/>
    <x v="11297"/>
    <x v="4"/>
    <x v="19"/>
    <n v="42"/>
    <x v="0"/>
    <n v="32.159999999999997"/>
    <n v="1350.72"/>
  </r>
  <r>
    <x v="12"/>
    <x v="0"/>
    <x v="68"/>
    <x v="11298"/>
    <x v="3"/>
    <x v="13"/>
    <n v="52487"/>
    <x v="0"/>
    <n v="0.01"/>
    <n v="524.87"/>
  </r>
  <r>
    <x v="12"/>
    <x v="0"/>
    <x v="10"/>
    <x v="11299"/>
    <x v="4"/>
    <x v="9"/>
    <n v="9"/>
    <x v="0"/>
    <n v="32.83"/>
    <n v="295.47000000000003"/>
  </r>
  <r>
    <x v="12"/>
    <x v="0"/>
    <x v="10"/>
    <x v="11300"/>
    <x v="4"/>
    <x v="9"/>
    <n v="149"/>
    <x v="0"/>
    <n v="42.21"/>
    <n v="6289.29"/>
  </r>
  <r>
    <x v="12"/>
    <x v="0"/>
    <x v="121"/>
    <x v="11301"/>
    <x v="3"/>
    <x v="20"/>
    <n v="1179115.5"/>
    <x v="0"/>
    <n v="0.02"/>
    <n v="23582.31"/>
  </r>
  <r>
    <x v="12"/>
    <x v="0"/>
    <x v="10"/>
    <x v="11302"/>
    <x v="4"/>
    <x v="9"/>
    <n v="347"/>
    <x v="0"/>
    <n v="42.21"/>
    <n v="14646.87"/>
  </r>
  <r>
    <x v="12"/>
    <x v="0"/>
    <x v="10"/>
    <x v="11303"/>
    <x v="4"/>
    <x v="9"/>
    <n v="2"/>
    <x v="0"/>
    <n v="42.21"/>
    <n v="84.42"/>
  </r>
  <r>
    <x v="12"/>
    <x v="0"/>
    <x v="10"/>
    <x v="11304"/>
    <x v="4"/>
    <x v="9"/>
    <n v="6"/>
    <x v="0"/>
    <n v="42.21"/>
    <n v="253.26"/>
  </r>
  <r>
    <x v="12"/>
    <x v="0"/>
    <x v="280"/>
    <x v="11305"/>
    <x v="4"/>
    <x v="9"/>
    <n v="48"/>
    <x v="0"/>
    <n v="46.61"/>
    <n v="2237.13"/>
  </r>
  <r>
    <x v="12"/>
    <x v="0"/>
    <x v="113"/>
    <x v="11306"/>
    <x v="4"/>
    <x v="9"/>
    <n v="34"/>
    <x v="0"/>
    <n v="42.21"/>
    <n v="1435.14"/>
  </r>
  <r>
    <x v="12"/>
    <x v="0"/>
    <x v="64"/>
    <x v="11307"/>
    <x v="3"/>
    <x v="17"/>
    <n v="35350"/>
    <x v="0"/>
    <n v="0.35"/>
    <n v="12372.5"/>
  </r>
  <r>
    <x v="12"/>
    <x v="0"/>
    <x v="11"/>
    <x v="11308"/>
    <x v="4"/>
    <x v="7"/>
    <n v="52"/>
    <x v="0"/>
    <n v="78.260000000000005"/>
    <n v="4069.52"/>
  </r>
  <r>
    <x v="12"/>
    <x v="0"/>
    <x v="11"/>
    <x v="11309"/>
    <x v="4"/>
    <x v="7"/>
    <n v="144"/>
    <x v="0"/>
    <n v="75"/>
    <n v="10799.88"/>
  </r>
  <r>
    <x v="12"/>
    <x v="0"/>
    <x v="77"/>
    <x v="11310"/>
    <x v="3"/>
    <x v="16"/>
    <n v="47969"/>
    <x v="0"/>
    <n v="0.01"/>
    <n v="479.69"/>
  </r>
  <r>
    <x v="12"/>
    <x v="0"/>
    <x v="77"/>
    <x v="11311"/>
    <x v="3"/>
    <x v="16"/>
    <n v="189247"/>
    <x v="0"/>
    <n v="0.01"/>
    <n v="1892.47"/>
  </r>
  <r>
    <x v="12"/>
    <x v="0"/>
    <x v="114"/>
    <x v="11312"/>
    <x v="4"/>
    <x v="8"/>
    <n v="36"/>
    <x v="0"/>
    <n v="79.260000000000005"/>
    <n v="2853.36"/>
  </r>
  <r>
    <x v="12"/>
    <x v="0"/>
    <x v="114"/>
    <x v="11313"/>
    <x v="4"/>
    <x v="8"/>
    <n v="24"/>
    <x v="0"/>
    <n v="79.260000000000005"/>
    <n v="1902.24"/>
  </r>
  <r>
    <x v="12"/>
    <x v="0"/>
    <x v="114"/>
    <x v="11314"/>
    <x v="4"/>
    <x v="8"/>
    <n v="2"/>
    <x v="0"/>
    <n v="39.630000000000003"/>
    <n v="79.260000000000005"/>
  </r>
  <r>
    <x v="12"/>
    <x v="0"/>
    <x v="115"/>
    <x v="11315"/>
    <x v="3"/>
    <x v="17"/>
    <n v="40"/>
    <x v="0"/>
    <n v="0.34"/>
    <n v="13.65"/>
  </r>
  <r>
    <x v="12"/>
    <x v="0"/>
    <x v="116"/>
    <x v="11316"/>
    <x v="3"/>
    <x v="17"/>
    <n v="11189"/>
    <x v="0"/>
    <n v="0.34"/>
    <n v="3818.81"/>
  </r>
  <r>
    <x v="12"/>
    <x v="0"/>
    <x v="75"/>
    <x v="11317"/>
    <x v="2"/>
    <x v="5"/>
    <n v="1"/>
    <x v="0"/>
    <n v="2829"/>
    <n v="2829"/>
  </r>
  <r>
    <x v="12"/>
    <x v="0"/>
    <x v="118"/>
    <x v="11318"/>
    <x v="3"/>
    <x v="16"/>
    <m/>
    <x v="3"/>
    <m/>
    <m/>
  </r>
  <r>
    <x v="12"/>
    <x v="0"/>
    <x v="119"/>
    <x v="11319"/>
    <x v="3"/>
    <x v="16"/>
    <m/>
    <x v="3"/>
    <m/>
    <m/>
  </r>
  <r>
    <x v="12"/>
    <x v="0"/>
    <x v="120"/>
    <x v="11320"/>
    <x v="3"/>
    <x v="11"/>
    <m/>
    <x v="0"/>
    <m/>
    <m/>
  </r>
  <r>
    <x v="12"/>
    <x v="0"/>
    <x v="120"/>
    <x v="11321"/>
    <x v="3"/>
    <x v="11"/>
    <m/>
    <x v="0"/>
    <m/>
    <m/>
  </r>
  <r>
    <x v="12"/>
    <x v="0"/>
    <x v="120"/>
    <x v="11322"/>
    <x v="3"/>
    <x v="11"/>
    <m/>
    <x v="0"/>
    <m/>
    <m/>
  </r>
  <r>
    <x v="12"/>
    <x v="0"/>
    <x v="77"/>
    <x v="11323"/>
    <x v="3"/>
    <x v="16"/>
    <m/>
    <x v="0"/>
    <m/>
    <m/>
  </r>
  <r>
    <x v="12"/>
    <x v="0"/>
    <x v="77"/>
    <x v="11324"/>
    <x v="3"/>
    <x v="16"/>
    <m/>
    <x v="0"/>
    <m/>
    <m/>
  </r>
  <r>
    <x v="12"/>
    <x v="0"/>
    <x v="77"/>
    <x v="11325"/>
    <x v="3"/>
    <x v="16"/>
    <m/>
    <x v="0"/>
    <m/>
    <m/>
  </r>
  <r>
    <x v="12"/>
    <x v="0"/>
    <x v="77"/>
    <x v="11326"/>
    <x v="3"/>
    <x v="16"/>
    <m/>
    <x v="0"/>
    <m/>
    <m/>
  </r>
  <r>
    <x v="12"/>
    <x v="0"/>
    <x v="77"/>
    <x v="11327"/>
    <x v="3"/>
    <x v="16"/>
    <m/>
    <x v="0"/>
    <m/>
    <m/>
  </r>
  <r>
    <x v="12"/>
    <x v="0"/>
    <x v="77"/>
    <x v="11328"/>
    <x v="3"/>
    <x v="16"/>
    <m/>
    <x v="0"/>
    <m/>
    <m/>
  </r>
  <r>
    <x v="12"/>
    <x v="0"/>
    <x v="77"/>
    <x v="11329"/>
    <x v="3"/>
    <x v="16"/>
    <m/>
    <x v="0"/>
    <m/>
    <m/>
  </r>
  <r>
    <x v="12"/>
    <x v="0"/>
    <x v="77"/>
    <x v="11330"/>
    <x v="3"/>
    <x v="16"/>
    <m/>
    <x v="0"/>
    <m/>
    <m/>
  </r>
  <r>
    <x v="12"/>
    <x v="0"/>
    <x v="77"/>
    <x v="11331"/>
    <x v="3"/>
    <x v="16"/>
    <m/>
    <x v="0"/>
    <m/>
    <m/>
  </r>
  <r>
    <x v="12"/>
    <x v="0"/>
    <x v="77"/>
    <x v="11332"/>
    <x v="3"/>
    <x v="16"/>
    <m/>
    <x v="0"/>
    <m/>
    <m/>
  </r>
  <r>
    <x v="12"/>
    <x v="0"/>
    <x v="77"/>
    <x v="11333"/>
    <x v="3"/>
    <x v="16"/>
    <m/>
    <x v="0"/>
    <m/>
    <m/>
  </r>
  <r>
    <x v="12"/>
    <x v="0"/>
    <x v="77"/>
    <x v="11334"/>
    <x v="3"/>
    <x v="16"/>
    <m/>
    <x v="0"/>
    <m/>
    <m/>
  </r>
  <r>
    <x v="12"/>
    <x v="0"/>
    <x v="77"/>
    <x v="11335"/>
    <x v="3"/>
    <x v="16"/>
    <m/>
    <x v="0"/>
    <m/>
    <m/>
  </r>
  <r>
    <x v="12"/>
    <x v="0"/>
    <x v="77"/>
    <x v="11336"/>
    <x v="3"/>
    <x v="16"/>
    <m/>
    <x v="0"/>
    <m/>
    <m/>
  </r>
  <r>
    <x v="12"/>
    <x v="0"/>
    <x v="121"/>
    <x v="11337"/>
    <x v="3"/>
    <x v="20"/>
    <m/>
    <x v="0"/>
    <m/>
    <m/>
  </r>
  <r>
    <x v="12"/>
    <x v="0"/>
    <x v="121"/>
    <x v="11338"/>
    <x v="3"/>
    <x v="20"/>
    <m/>
    <x v="0"/>
    <m/>
    <m/>
  </r>
  <r>
    <x v="12"/>
    <x v="0"/>
    <x v="91"/>
    <x v="11339"/>
    <x v="3"/>
    <x v="16"/>
    <n v="12.02275"/>
    <x v="0"/>
    <n v="0"/>
    <n v="0"/>
  </r>
  <r>
    <x v="12"/>
    <x v="0"/>
    <x v="92"/>
    <x v="11340"/>
    <x v="3"/>
    <x v="16"/>
    <n v="-2938.1212999999998"/>
    <x v="0"/>
    <n v="0"/>
    <n v="0"/>
  </r>
  <r>
    <x v="12"/>
    <x v="0"/>
    <x v="79"/>
    <x v="11341"/>
    <x v="3"/>
    <x v="17"/>
    <m/>
    <x v="0"/>
    <m/>
    <m/>
  </r>
  <r>
    <x v="12"/>
    <x v="0"/>
    <x v="79"/>
    <x v="11342"/>
    <x v="3"/>
    <x v="17"/>
    <m/>
    <x v="0"/>
    <m/>
    <m/>
  </r>
  <r>
    <x v="12"/>
    <x v="0"/>
    <x v="79"/>
    <x v="11343"/>
    <x v="3"/>
    <x v="17"/>
    <m/>
    <x v="0"/>
    <m/>
    <m/>
  </r>
  <r>
    <x v="12"/>
    <x v="0"/>
    <x v="79"/>
    <x v="11344"/>
    <x v="3"/>
    <x v="17"/>
    <m/>
    <x v="0"/>
    <m/>
    <m/>
  </r>
  <r>
    <x v="12"/>
    <x v="0"/>
    <x v="79"/>
    <x v="11345"/>
    <x v="3"/>
    <x v="17"/>
    <m/>
    <x v="0"/>
    <m/>
    <m/>
  </r>
  <r>
    <x v="12"/>
    <x v="0"/>
    <x v="79"/>
    <x v="11346"/>
    <x v="3"/>
    <x v="17"/>
    <m/>
    <x v="0"/>
    <m/>
    <m/>
  </r>
  <r>
    <x v="12"/>
    <x v="0"/>
    <x v="79"/>
    <x v="11347"/>
    <x v="3"/>
    <x v="17"/>
    <m/>
    <x v="0"/>
    <m/>
    <m/>
  </r>
  <r>
    <x v="12"/>
    <x v="0"/>
    <x v="122"/>
    <x v="11348"/>
    <x v="3"/>
    <x v="17"/>
    <m/>
    <x v="0"/>
    <m/>
    <m/>
  </r>
  <r>
    <x v="12"/>
    <x v="0"/>
    <x v="122"/>
    <x v="11349"/>
    <x v="3"/>
    <x v="17"/>
    <m/>
    <x v="0"/>
    <m/>
    <m/>
  </r>
  <r>
    <x v="12"/>
    <x v="0"/>
    <x v="122"/>
    <x v="11350"/>
    <x v="3"/>
    <x v="17"/>
    <m/>
    <x v="0"/>
    <m/>
    <m/>
  </r>
  <r>
    <x v="12"/>
    <x v="0"/>
    <x v="122"/>
    <x v="11351"/>
    <x v="3"/>
    <x v="17"/>
    <m/>
    <x v="0"/>
    <m/>
    <m/>
  </r>
  <r>
    <x v="12"/>
    <x v="0"/>
    <x v="122"/>
    <x v="11352"/>
    <x v="3"/>
    <x v="17"/>
    <m/>
    <x v="0"/>
    <m/>
    <m/>
  </r>
  <r>
    <x v="12"/>
    <x v="0"/>
    <x v="80"/>
    <x v="11353"/>
    <x v="3"/>
    <x v="17"/>
    <m/>
    <x v="0"/>
    <m/>
    <m/>
  </r>
  <r>
    <x v="12"/>
    <x v="0"/>
    <x v="81"/>
    <x v="11354"/>
    <x v="3"/>
    <x v="17"/>
    <m/>
    <x v="0"/>
    <m/>
    <m/>
  </r>
  <r>
    <x v="12"/>
    <x v="0"/>
    <x v="81"/>
    <x v="11355"/>
    <x v="3"/>
    <x v="17"/>
    <m/>
    <x v="0"/>
    <m/>
    <m/>
  </r>
  <r>
    <x v="12"/>
    <x v="0"/>
    <x v="82"/>
    <x v="11356"/>
    <x v="3"/>
    <x v="17"/>
    <m/>
    <x v="0"/>
    <m/>
    <m/>
  </r>
  <r>
    <x v="12"/>
    <x v="0"/>
    <x v="83"/>
    <x v="11357"/>
    <x v="3"/>
    <x v="17"/>
    <m/>
    <x v="0"/>
    <m/>
    <m/>
  </r>
  <r>
    <x v="12"/>
    <x v="0"/>
    <x v="83"/>
    <x v="11358"/>
    <x v="3"/>
    <x v="17"/>
    <m/>
    <x v="0"/>
    <m/>
    <m/>
  </r>
  <r>
    <x v="12"/>
    <x v="0"/>
    <x v="105"/>
    <x v="11359"/>
    <x v="0"/>
    <x v="0"/>
    <n v="1040"/>
    <x v="0"/>
    <n v="1.2"/>
    <n v="1248"/>
  </r>
  <r>
    <x v="12"/>
    <x v="0"/>
    <x v="103"/>
    <x v="11360"/>
    <x v="0"/>
    <x v="0"/>
    <n v="3500"/>
    <x v="0"/>
    <n v="0.25"/>
    <n v="875"/>
  </r>
  <r>
    <x v="12"/>
    <x v="0"/>
    <x v="13"/>
    <x v="11361"/>
    <x v="4"/>
    <x v="9"/>
    <n v="48"/>
    <x v="0"/>
    <n v="34.299999999999997"/>
    <n v="1646.19"/>
  </r>
  <r>
    <x v="12"/>
    <x v="0"/>
    <x v="284"/>
    <x v="11362"/>
    <x v="3"/>
    <x v="13"/>
    <n v="81250"/>
    <x v="0"/>
    <n v="0.01"/>
    <n v="650"/>
  </r>
  <r>
    <x v="12"/>
    <x v="0"/>
    <x v="90"/>
    <x v="11363"/>
    <x v="3"/>
    <x v="13"/>
    <n v="2600"/>
    <x v="0"/>
    <n v="0.01"/>
    <n v="20.8"/>
  </r>
  <r>
    <x v="12"/>
    <x v="0"/>
    <x v="90"/>
    <x v="11364"/>
    <x v="3"/>
    <x v="13"/>
    <n v="650"/>
    <x v="0"/>
    <n v="0.01"/>
    <n v="5.2"/>
  </r>
  <r>
    <x v="12"/>
    <x v="0"/>
    <x v="87"/>
    <x v="11365"/>
    <x v="3"/>
    <x v="13"/>
    <n v="24326"/>
    <x v="0"/>
    <n v="0.01"/>
    <n v="194.61"/>
  </r>
  <r>
    <x v="12"/>
    <x v="0"/>
    <x v="84"/>
    <x v="11366"/>
    <x v="3"/>
    <x v="13"/>
    <n v="42750"/>
    <x v="0"/>
    <n v="0.01"/>
    <n v="342"/>
  </r>
  <r>
    <x v="12"/>
    <x v="0"/>
    <x v="84"/>
    <x v="11367"/>
    <x v="3"/>
    <x v="13"/>
    <n v="69178"/>
    <x v="0"/>
    <n v="0.01"/>
    <n v="553.41999999999996"/>
  </r>
  <r>
    <x v="12"/>
    <x v="0"/>
    <x v="84"/>
    <x v="11368"/>
    <x v="3"/>
    <x v="13"/>
    <n v="16250"/>
    <x v="0"/>
    <n v="0.01"/>
    <n v="130"/>
  </r>
  <r>
    <x v="12"/>
    <x v="0"/>
    <x v="76"/>
    <x v="11369"/>
    <x v="3"/>
    <x v="13"/>
    <n v="2638"/>
    <x v="0"/>
    <n v="0.01"/>
    <n v="21.1"/>
  </r>
  <r>
    <x v="12"/>
    <x v="0"/>
    <x v="76"/>
    <x v="11370"/>
    <x v="3"/>
    <x v="13"/>
    <n v="2804"/>
    <x v="0"/>
    <n v="0.01"/>
    <n v="22.43"/>
  </r>
  <r>
    <x v="12"/>
    <x v="0"/>
    <x v="76"/>
    <x v="11371"/>
    <x v="3"/>
    <x v="13"/>
    <n v="1650"/>
    <x v="0"/>
    <n v="0.01"/>
    <n v="13.2"/>
  </r>
  <r>
    <x v="12"/>
    <x v="0"/>
    <x v="93"/>
    <x v="11372"/>
    <x v="3"/>
    <x v="13"/>
    <n v="16250"/>
    <x v="0"/>
    <n v="0.01"/>
    <n v="130"/>
  </r>
  <r>
    <x v="12"/>
    <x v="0"/>
    <x v="85"/>
    <x v="11373"/>
    <x v="3"/>
    <x v="17"/>
    <m/>
    <x v="0"/>
    <m/>
    <m/>
  </r>
  <r>
    <x v="12"/>
    <x v="0"/>
    <x v="86"/>
    <x v="11374"/>
    <x v="3"/>
    <x v="17"/>
    <m/>
    <x v="0"/>
    <m/>
    <m/>
  </r>
  <r>
    <x v="12"/>
    <x v="0"/>
    <x v="88"/>
    <x v="11375"/>
    <x v="3"/>
    <x v="17"/>
    <m/>
    <x v="0"/>
    <m/>
    <m/>
  </r>
  <r>
    <x v="12"/>
    <x v="0"/>
    <x v="88"/>
    <x v="11376"/>
    <x v="3"/>
    <x v="17"/>
    <m/>
    <x v="0"/>
    <m/>
    <m/>
  </r>
  <r>
    <x v="12"/>
    <x v="0"/>
    <x v="89"/>
    <x v="11377"/>
    <x v="3"/>
    <x v="17"/>
    <m/>
    <x v="0"/>
    <m/>
    <m/>
  </r>
  <r>
    <x v="12"/>
    <x v="0"/>
    <x v="89"/>
    <x v="11378"/>
    <x v="3"/>
    <x v="17"/>
    <m/>
    <x v="0"/>
    <m/>
    <m/>
  </r>
  <r>
    <x v="12"/>
    <x v="0"/>
    <x v="89"/>
    <x v="11379"/>
    <x v="3"/>
    <x v="17"/>
    <m/>
    <x v="0"/>
    <m/>
    <m/>
  </r>
  <r>
    <x v="12"/>
    <x v="0"/>
    <x v="136"/>
    <x v="11380"/>
    <x v="0"/>
    <x v="0"/>
    <m/>
    <x v="0"/>
    <m/>
    <m/>
  </r>
  <r>
    <x v="12"/>
    <x v="0"/>
    <x v="98"/>
    <x v="11381"/>
    <x v="0"/>
    <x v="0"/>
    <n v="50"/>
    <x v="0"/>
    <n v="6"/>
    <n v="300"/>
  </r>
  <r>
    <x v="12"/>
    <x v="0"/>
    <x v="137"/>
    <x v="11382"/>
    <x v="0"/>
    <x v="0"/>
    <m/>
    <x v="0"/>
    <m/>
    <m/>
  </r>
  <r>
    <x v="12"/>
    <x v="0"/>
    <x v="289"/>
    <x v="11383"/>
    <x v="0"/>
    <x v="0"/>
    <n v="80"/>
    <x v="0"/>
    <n v="19.45"/>
    <n v="1556"/>
  </r>
  <r>
    <x v="12"/>
    <x v="0"/>
    <x v="290"/>
    <x v="11384"/>
    <x v="0"/>
    <x v="0"/>
    <n v="230"/>
    <x v="0"/>
    <n v="19.45"/>
    <n v="4473.5"/>
  </r>
  <r>
    <x v="12"/>
    <x v="0"/>
    <x v="139"/>
    <x v="11385"/>
    <x v="0"/>
    <x v="0"/>
    <n v="19"/>
    <x v="0"/>
    <n v="68"/>
    <n v="1292"/>
  </r>
  <r>
    <x v="12"/>
    <x v="0"/>
    <x v="104"/>
    <x v="11386"/>
    <x v="0"/>
    <x v="0"/>
    <m/>
    <x v="0"/>
    <m/>
    <m/>
  </r>
  <r>
    <x v="12"/>
    <x v="0"/>
    <x v="100"/>
    <x v="11387"/>
    <x v="0"/>
    <x v="0"/>
    <m/>
    <x v="0"/>
    <m/>
    <m/>
  </r>
  <r>
    <x v="12"/>
    <x v="0"/>
    <x v="101"/>
    <x v="11388"/>
    <x v="0"/>
    <x v="0"/>
    <m/>
    <x v="0"/>
    <m/>
    <m/>
  </r>
  <r>
    <x v="12"/>
    <x v="0"/>
    <x v="102"/>
    <x v="11389"/>
    <x v="0"/>
    <x v="0"/>
    <n v="566"/>
    <x v="0"/>
    <n v="6"/>
    <n v="3396"/>
  </r>
  <r>
    <x v="12"/>
    <x v="0"/>
    <x v="90"/>
    <x v="11390"/>
    <x v="3"/>
    <x v="13"/>
    <m/>
    <x v="0"/>
    <m/>
    <m/>
  </r>
  <r>
    <x v="12"/>
    <x v="0"/>
    <x v="90"/>
    <x v="11391"/>
    <x v="3"/>
    <x v="13"/>
    <m/>
    <x v="0"/>
    <m/>
    <m/>
  </r>
  <r>
    <x v="12"/>
    <x v="0"/>
    <x v="90"/>
    <x v="11392"/>
    <x v="3"/>
    <x v="13"/>
    <m/>
    <x v="0"/>
    <m/>
    <m/>
  </r>
  <r>
    <x v="12"/>
    <x v="0"/>
    <x v="90"/>
    <x v="11393"/>
    <x v="3"/>
    <x v="13"/>
    <n v="122"/>
    <x v="0"/>
    <n v="0.01"/>
    <n v="0.98"/>
  </r>
  <r>
    <x v="12"/>
    <x v="0"/>
    <x v="87"/>
    <x v="11394"/>
    <x v="3"/>
    <x v="13"/>
    <n v="18850"/>
    <x v="0"/>
    <n v="0.01"/>
    <n v="150.80000000000001"/>
  </r>
  <r>
    <x v="12"/>
    <x v="0"/>
    <x v="116"/>
    <x v="11395"/>
    <x v="3"/>
    <x v="17"/>
    <n v="22904"/>
    <x v="0"/>
    <n v="0.34"/>
    <n v="7817.14"/>
  </r>
  <r>
    <x v="12"/>
    <x v="0"/>
    <x v="288"/>
    <x v="11396"/>
    <x v="5"/>
    <x v="12"/>
    <n v="11.2165"/>
    <x v="2"/>
    <n v="0"/>
    <n v="0"/>
  </r>
  <r>
    <x v="12"/>
    <x v="0"/>
    <x v="288"/>
    <x v="11397"/>
    <x v="5"/>
    <x v="12"/>
    <n v="41"/>
    <x v="2"/>
    <n v="0"/>
    <n v="0"/>
  </r>
  <r>
    <x v="12"/>
    <x v="0"/>
    <x v="275"/>
    <x v="11398"/>
    <x v="3"/>
    <x v="17"/>
    <n v="2550"/>
    <x v="0"/>
    <n v="0.35"/>
    <n v="892.5"/>
  </r>
  <r>
    <x v="12"/>
    <x v="0"/>
    <x v="70"/>
    <x v="11399"/>
    <x v="3"/>
    <x v="17"/>
    <n v="10102"/>
    <x v="0"/>
    <n v="0.35"/>
    <n v="3535.7"/>
  </r>
  <r>
    <x v="12"/>
    <x v="0"/>
    <x v="71"/>
    <x v="11400"/>
    <x v="3"/>
    <x v="17"/>
    <n v="15400"/>
    <x v="0"/>
    <n v="0.35"/>
    <n v="5390"/>
  </r>
  <r>
    <x v="12"/>
    <x v="0"/>
    <x v="274"/>
    <x v="11401"/>
    <x v="3"/>
    <x v="17"/>
    <n v="10200"/>
    <x v="0"/>
    <n v="0.35"/>
    <n v="3570"/>
  </r>
  <r>
    <x v="12"/>
    <x v="0"/>
    <x v="117"/>
    <x v="11402"/>
    <x v="3"/>
    <x v="17"/>
    <n v="17500"/>
    <x v="0"/>
    <n v="0.35"/>
    <n v="6125"/>
  </r>
  <r>
    <x v="12"/>
    <x v="0"/>
    <x v="117"/>
    <x v="11403"/>
    <x v="3"/>
    <x v="17"/>
    <n v="65"/>
    <x v="0"/>
    <n v="0.35"/>
    <n v="22.75"/>
  </r>
  <r>
    <x v="12"/>
    <x v="0"/>
    <x v="117"/>
    <x v="11404"/>
    <x v="3"/>
    <x v="17"/>
    <n v="24000"/>
    <x v="0"/>
    <n v="0.35"/>
    <n v="8400"/>
  </r>
  <r>
    <x v="12"/>
    <x v="0"/>
    <x v="117"/>
    <x v="11405"/>
    <x v="3"/>
    <x v="17"/>
    <n v="4737"/>
    <x v="0"/>
    <n v="0.35"/>
    <n v="1657.95"/>
  </r>
  <r>
    <x v="12"/>
    <x v="0"/>
    <x v="68"/>
    <x v="11406"/>
    <x v="3"/>
    <x v="13"/>
    <n v="214386"/>
    <x v="0"/>
    <n v="0.01"/>
    <n v="2143.86"/>
  </r>
  <r>
    <x v="12"/>
    <x v="0"/>
    <x v="68"/>
    <x v="11407"/>
    <x v="3"/>
    <x v="13"/>
    <n v="105591"/>
    <x v="0"/>
    <n v="0.01"/>
    <n v="1055.9100000000001"/>
  </r>
  <r>
    <x v="12"/>
    <x v="0"/>
    <x v="68"/>
    <x v="11408"/>
    <x v="3"/>
    <x v="13"/>
    <n v="564784"/>
    <x v="0"/>
    <n v="0.01"/>
    <n v="5647.84"/>
  </r>
  <r>
    <x v="12"/>
    <x v="0"/>
    <x v="73"/>
    <x v="11409"/>
    <x v="3"/>
    <x v="17"/>
    <n v="11824"/>
    <x v="0"/>
    <n v="0.35"/>
    <n v="4138.3999999999996"/>
  </r>
  <r>
    <x v="12"/>
    <x v="0"/>
    <x v="97"/>
    <x v="11410"/>
    <x v="3"/>
    <x v="13"/>
    <n v="41344"/>
    <x v="0"/>
    <n v="0.01"/>
    <n v="413.44"/>
  </r>
  <r>
    <x v="12"/>
    <x v="0"/>
    <x v="97"/>
    <x v="11411"/>
    <x v="3"/>
    <x v="13"/>
    <n v="55442"/>
    <x v="0"/>
    <n v="0.01"/>
    <n v="554.41999999999996"/>
  </r>
  <r>
    <x v="12"/>
    <x v="0"/>
    <x v="291"/>
    <x v="11412"/>
    <x v="5"/>
    <x v="12"/>
    <n v="38"/>
    <x v="2"/>
    <n v="0"/>
    <n v="0"/>
  </r>
  <r>
    <x v="12"/>
    <x v="0"/>
    <x v="73"/>
    <x v="11413"/>
    <x v="3"/>
    <x v="17"/>
    <n v="1189"/>
    <x v="0"/>
    <n v="0.35"/>
    <n v="416.15"/>
  </r>
  <r>
    <x v="12"/>
    <x v="0"/>
    <x v="97"/>
    <x v="11414"/>
    <x v="3"/>
    <x v="13"/>
    <n v="203714"/>
    <x v="0"/>
    <n v="0.01"/>
    <n v="2037.14"/>
  </r>
  <r>
    <x v="12"/>
    <x v="0"/>
    <x v="97"/>
    <x v="11415"/>
    <x v="3"/>
    <x v="13"/>
    <n v="100618"/>
    <x v="0"/>
    <n v="0.01"/>
    <n v="1006.18"/>
  </r>
  <r>
    <x v="12"/>
    <x v="0"/>
    <x v="95"/>
    <x v="11416"/>
    <x v="3"/>
    <x v="13"/>
    <n v="50195"/>
    <x v="0"/>
    <n v="0.01"/>
    <n v="501.95"/>
  </r>
  <r>
    <x v="12"/>
    <x v="0"/>
    <x v="95"/>
    <x v="11417"/>
    <x v="3"/>
    <x v="13"/>
    <n v="69995"/>
    <x v="0"/>
    <n v="0.01"/>
    <n v="699.95"/>
  </r>
  <r>
    <x v="12"/>
    <x v="0"/>
    <x v="74"/>
    <x v="11418"/>
    <x v="3"/>
    <x v="17"/>
    <n v="9430"/>
    <x v="0"/>
    <n v="0.35"/>
    <n v="3300.5"/>
  </r>
  <r>
    <x v="12"/>
    <x v="0"/>
    <x v="93"/>
    <x v="11419"/>
    <x v="3"/>
    <x v="13"/>
    <n v="94602"/>
    <x v="0"/>
    <n v="0.01"/>
    <n v="946.02"/>
  </r>
  <r>
    <x v="12"/>
    <x v="0"/>
    <x v="120"/>
    <x v="11420"/>
    <x v="3"/>
    <x v="11"/>
    <n v="2883.9167000000002"/>
    <x v="0"/>
    <n v="0.56000000000000005"/>
    <n v="1622.2"/>
  </r>
  <r>
    <x v="12"/>
    <x v="0"/>
    <x v="93"/>
    <x v="11421"/>
    <x v="3"/>
    <x v="13"/>
    <n v="52437"/>
    <x v="0"/>
    <n v="0.01"/>
    <n v="524.37"/>
  </r>
  <r>
    <x v="12"/>
    <x v="0"/>
    <x v="93"/>
    <x v="11422"/>
    <x v="3"/>
    <x v="13"/>
    <n v="61010"/>
    <x v="0"/>
    <n v="0.01"/>
    <n v="610.1"/>
  </r>
  <r>
    <x v="12"/>
    <x v="0"/>
    <x v="294"/>
    <x v="11423"/>
    <x v="5"/>
    <x v="12"/>
    <n v="41"/>
    <x v="2"/>
    <n v="0"/>
    <n v="0"/>
  </r>
  <r>
    <x v="12"/>
    <x v="0"/>
    <x v="93"/>
    <x v="11424"/>
    <x v="3"/>
    <x v="13"/>
    <n v="386735"/>
    <x v="0"/>
    <n v="0.01"/>
    <n v="3867.35"/>
  </r>
  <r>
    <x v="12"/>
    <x v="0"/>
    <x v="8"/>
    <x v="11425"/>
    <x v="4"/>
    <x v="7"/>
    <n v="307"/>
    <x v="0"/>
    <n v="78.260000000000005"/>
    <n v="24025.82"/>
  </r>
  <r>
    <x v="12"/>
    <x v="0"/>
    <x v="76"/>
    <x v="11426"/>
    <x v="3"/>
    <x v="13"/>
    <n v="47011"/>
    <x v="0"/>
    <n v="0.01"/>
    <n v="470.11"/>
  </r>
  <r>
    <x v="12"/>
    <x v="0"/>
    <x v="84"/>
    <x v="11427"/>
    <x v="3"/>
    <x v="13"/>
    <n v="52117"/>
    <x v="0"/>
    <n v="0.01"/>
    <n v="521.16999999999996"/>
  </r>
  <r>
    <x v="12"/>
    <x v="0"/>
    <x v="8"/>
    <x v="11428"/>
    <x v="4"/>
    <x v="7"/>
    <n v="47"/>
    <x v="0"/>
    <n v="69.930000000000007"/>
    <n v="3286.92"/>
  </r>
  <r>
    <x v="12"/>
    <x v="0"/>
    <x v="121"/>
    <x v="11429"/>
    <x v="3"/>
    <x v="20"/>
    <n v="176000"/>
    <x v="0"/>
    <n v="0.02"/>
    <n v="2816"/>
  </r>
  <r>
    <x v="12"/>
    <x v="0"/>
    <x v="78"/>
    <x v="11430"/>
    <x v="5"/>
    <x v="12"/>
    <n v="38.35"/>
    <x v="2"/>
    <n v="0"/>
    <n v="0"/>
  </r>
  <r>
    <x v="12"/>
    <x v="0"/>
    <x v="69"/>
    <x v="11431"/>
    <x v="6"/>
    <x v="5"/>
    <n v="480"/>
    <x v="0"/>
    <n v="0"/>
    <n v="0"/>
  </r>
  <r>
    <x v="12"/>
    <x v="0"/>
    <x v="8"/>
    <x v="11432"/>
    <x v="4"/>
    <x v="7"/>
    <n v="48"/>
    <x v="0"/>
    <n v="78.260000000000005"/>
    <n v="3756.48"/>
  </r>
  <r>
    <x v="12"/>
    <x v="0"/>
    <x v="66"/>
    <x v="11433"/>
    <x v="3"/>
    <x v="16"/>
    <n v="52"/>
    <x v="0"/>
    <n v="0"/>
    <n v="0"/>
  </r>
  <r>
    <x v="12"/>
    <x v="0"/>
    <x v="8"/>
    <x v="11434"/>
    <x v="4"/>
    <x v="7"/>
    <n v="12"/>
    <x v="0"/>
    <n v="26.09"/>
    <n v="313.04000000000002"/>
  </r>
  <r>
    <x v="12"/>
    <x v="0"/>
    <x v="65"/>
    <x v="11435"/>
    <x v="3"/>
    <x v="16"/>
    <n v="47.954810000000002"/>
    <x v="3"/>
    <n v="0"/>
    <n v="0"/>
  </r>
  <r>
    <x v="12"/>
    <x v="0"/>
    <x v="121"/>
    <x v="11436"/>
    <x v="3"/>
    <x v="20"/>
    <n v="176000"/>
    <x v="0"/>
    <n v="0.02"/>
    <n v="2816"/>
  </r>
  <r>
    <x v="12"/>
    <x v="0"/>
    <x v="79"/>
    <x v="11437"/>
    <x v="3"/>
    <x v="17"/>
    <n v="50"/>
    <x v="0"/>
    <n v="0.19"/>
    <n v="9.25"/>
  </r>
  <r>
    <x v="12"/>
    <x v="0"/>
    <x v="79"/>
    <x v="11438"/>
    <x v="3"/>
    <x v="17"/>
    <n v="37074"/>
    <x v="0"/>
    <n v="0.19"/>
    <n v="6858.69"/>
  </r>
  <r>
    <x v="12"/>
    <x v="0"/>
    <x v="281"/>
    <x v="11439"/>
    <x v="3"/>
    <x v="17"/>
    <n v="3094"/>
    <x v="0"/>
    <n v="0.35"/>
    <n v="1082.9000000000001"/>
  </r>
  <r>
    <x v="12"/>
    <x v="0"/>
    <x v="123"/>
    <x v="11440"/>
    <x v="3"/>
    <x v="17"/>
    <n v="3980"/>
    <x v="0"/>
    <n v="0.19"/>
    <n v="736.3"/>
  </r>
  <r>
    <x v="12"/>
    <x v="0"/>
    <x v="86"/>
    <x v="11441"/>
    <x v="3"/>
    <x v="17"/>
    <n v="16964"/>
    <x v="0"/>
    <n v="0.19"/>
    <n v="3138.34"/>
  </r>
  <r>
    <x v="12"/>
    <x v="0"/>
    <x v="88"/>
    <x v="11442"/>
    <x v="3"/>
    <x v="17"/>
    <n v="12851"/>
    <x v="0"/>
    <n v="0.19"/>
    <n v="2377.44"/>
  </r>
  <r>
    <x v="12"/>
    <x v="0"/>
    <x v="89"/>
    <x v="11443"/>
    <x v="3"/>
    <x v="17"/>
    <n v="2000"/>
    <x v="0"/>
    <n v="0.35"/>
    <n v="700"/>
  </r>
  <r>
    <x v="12"/>
    <x v="0"/>
    <x v="89"/>
    <x v="11444"/>
    <x v="3"/>
    <x v="17"/>
    <n v="4100"/>
    <x v="0"/>
    <n v="0.35"/>
    <n v="1435"/>
  </r>
  <r>
    <x v="12"/>
    <x v="0"/>
    <x v="89"/>
    <x v="11445"/>
    <x v="3"/>
    <x v="17"/>
    <n v="1400"/>
    <x v="0"/>
    <n v="0.35"/>
    <n v="490"/>
  </r>
  <r>
    <x v="12"/>
    <x v="0"/>
    <x v="89"/>
    <x v="11446"/>
    <x v="3"/>
    <x v="17"/>
    <n v="50"/>
    <x v="0"/>
    <n v="0.35"/>
    <n v="17.5"/>
  </r>
  <r>
    <x v="12"/>
    <x v="0"/>
    <x v="12"/>
    <x v="11447"/>
    <x v="4"/>
    <x v="9"/>
    <n v="89"/>
    <x v="0"/>
    <n v="42.21"/>
    <n v="3756.69"/>
  </r>
  <r>
    <x v="12"/>
    <x v="0"/>
    <x v="72"/>
    <x v="11448"/>
    <x v="2"/>
    <x v="5"/>
    <n v="5"/>
    <x v="0"/>
    <n v="55.75"/>
    <n v="278.75"/>
  </r>
  <r>
    <x v="12"/>
    <x v="0"/>
    <x v="134"/>
    <x v="11449"/>
    <x v="2"/>
    <x v="5"/>
    <n v="5"/>
    <x v="0"/>
    <n v="79.41"/>
    <n v="397.05"/>
  </r>
  <r>
    <x v="12"/>
    <x v="0"/>
    <x v="135"/>
    <x v="11450"/>
    <x v="2"/>
    <x v="5"/>
    <n v="5"/>
    <x v="0"/>
    <n v="83.16"/>
    <n v="415.8"/>
  </r>
  <r>
    <x v="12"/>
    <x v="0"/>
    <x v="287"/>
    <x v="11451"/>
    <x v="0"/>
    <x v="0"/>
    <n v="73"/>
    <x v="0"/>
    <n v="19.45"/>
    <n v="1419.85"/>
  </r>
  <r>
    <x v="12"/>
    <x v="0"/>
    <x v="138"/>
    <x v="11452"/>
    <x v="0"/>
    <x v="0"/>
    <n v="360"/>
    <x v="0"/>
    <n v="1.5"/>
    <n v="540"/>
  </r>
  <r>
    <x v="12"/>
    <x v="0"/>
    <x v="93"/>
    <x v="11453"/>
    <x v="3"/>
    <x v="13"/>
    <n v="12350"/>
    <x v="0"/>
    <n v="0.01"/>
    <n v="98.8"/>
  </r>
  <r>
    <x v="12"/>
    <x v="0"/>
    <x v="94"/>
    <x v="11454"/>
    <x v="3"/>
    <x v="13"/>
    <n v="35100"/>
    <x v="0"/>
    <n v="0.01"/>
    <n v="280.8"/>
  </r>
  <r>
    <x v="12"/>
    <x v="0"/>
    <x v="94"/>
    <x v="11455"/>
    <x v="3"/>
    <x v="13"/>
    <n v="4330"/>
    <x v="0"/>
    <n v="0.01"/>
    <n v="34.64"/>
  </r>
  <r>
    <x v="12"/>
    <x v="0"/>
    <x v="273"/>
    <x v="11456"/>
    <x v="3"/>
    <x v="13"/>
    <n v="17400"/>
    <x v="0"/>
    <n v="0.01"/>
    <n v="139.19999999999999"/>
  </r>
  <r>
    <x v="12"/>
    <x v="0"/>
    <x v="96"/>
    <x v="11457"/>
    <x v="3"/>
    <x v="13"/>
    <n v="45500"/>
    <x v="0"/>
    <n v="0.01"/>
    <n v="364"/>
  </r>
  <r>
    <x v="12"/>
    <x v="0"/>
    <x v="96"/>
    <x v="11458"/>
    <x v="3"/>
    <x v="13"/>
    <n v="48750"/>
    <x v="0"/>
    <n v="0.01"/>
    <n v="390"/>
  </r>
  <r>
    <x v="12"/>
    <x v="0"/>
    <x v="272"/>
    <x v="11459"/>
    <x v="3"/>
    <x v="13"/>
    <n v="76700"/>
    <x v="0"/>
    <n v="0.01"/>
    <n v="613.6"/>
  </r>
  <r>
    <x v="12"/>
    <x v="0"/>
    <x v="97"/>
    <x v="11460"/>
    <x v="3"/>
    <x v="13"/>
    <n v="181350"/>
    <x v="0"/>
    <n v="0.01"/>
    <n v="1450.8"/>
  </r>
  <r>
    <x v="12"/>
    <x v="0"/>
    <x v="97"/>
    <x v="11461"/>
    <x v="3"/>
    <x v="13"/>
    <n v="960"/>
    <x v="0"/>
    <n v="0.01"/>
    <n v="7.68"/>
  </r>
  <r>
    <x v="12"/>
    <x v="0"/>
    <x v="97"/>
    <x v="11462"/>
    <x v="3"/>
    <x v="13"/>
    <n v="3966"/>
    <x v="0"/>
    <n v="0.01"/>
    <n v="31.73"/>
  </r>
  <r>
    <x v="12"/>
    <x v="0"/>
    <x v="97"/>
    <x v="11463"/>
    <x v="3"/>
    <x v="13"/>
    <n v="3160"/>
    <x v="0"/>
    <n v="0.01"/>
    <n v="25.28"/>
  </r>
  <r>
    <x v="12"/>
    <x v="0"/>
    <x v="54"/>
    <x v="11464"/>
    <x v="3"/>
    <x v="13"/>
    <n v="11050"/>
    <x v="0"/>
    <n v="0.01"/>
    <n v="88.4"/>
  </r>
  <r>
    <x v="12"/>
    <x v="0"/>
    <x v="52"/>
    <x v="11465"/>
    <x v="3"/>
    <x v="13"/>
    <n v="23400"/>
    <x v="0"/>
    <n v="0.01"/>
    <n v="187.2"/>
  </r>
  <r>
    <x v="12"/>
    <x v="0"/>
    <x v="52"/>
    <x v="11466"/>
    <x v="3"/>
    <x v="13"/>
    <n v="18200"/>
    <x v="0"/>
    <n v="0.01"/>
    <n v="145.6"/>
  </r>
  <r>
    <x v="12"/>
    <x v="0"/>
    <x v="52"/>
    <x v="11467"/>
    <x v="3"/>
    <x v="13"/>
    <n v="500"/>
    <x v="0"/>
    <n v="0.01"/>
    <n v="4"/>
  </r>
  <r>
    <x v="12"/>
    <x v="0"/>
    <x v="51"/>
    <x v="11468"/>
    <x v="3"/>
    <x v="13"/>
    <n v="5850"/>
    <x v="0"/>
    <n v="0.01"/>
    <n v="46.8"/>
  </r>
  <r>
    <x v="12"/>
    <x v="0"/>
    <x v="51"/>
    <x v="11469"/>
    <x v="3"/>
    <x v="13"/>
    <n v="500"/>
    <x v="0"/>
    <n v="0.01"/>
    <n v="4"/>
  </r>
  <r>
    <x v="12"/>
    <x v="0"/>
    <x v="42"/>
    <x v="11470"/>
    <x v="3"/>
    <x v="13"/>
    <n v="65000"/>
    <x v="0"/>
    <n v="0.01"/>
    <n v="520"/>
  </r>
  <r>
    <x v="12"/>
    <x v="0"/>
    <x v="41"/>
    <x v="11471"/>
    <x v="3"/>
    <x v="13"/>
    <n v="9750"/>
    <x v="0"/>
    <n v="0.01"/>
    <n v="78"/>
  </r>
  <r>
    <x v="12"/>
    <x v="0"/>
    <x v="41"/>
    <x v="11472"/>
    <x v="3"/>
    <x v="13"/>
    <n v="1950"/>
    <x v="0"/>
    <n v="0.01"/>
    <n v="15.6"/>
  </r>
  <r>
    <x v="12"/>
    <x v="0"/>
    <x v="40"/>
    <x v="11473"/>
    <x v="3"/>
    <x v="13"/>
    <n v="81250"/>
    <x v="0"/>
    <n v="0.01"/>
    <n v="650"/>
  </r>
  <r>
    <x v="12"/>
    <x v="0"/>
    <x v="40"/>
    <x v="11474"/>
    <x v="3"/>
    <x v="13"/>
    <n v="609050"/>
    <x v="0"/>
    <n v="0.01"/>
    <n v="4872.3999999999996"/>
  </r>
  <r>
    <x v="12"/>
    <x v="0"/>
    <x v="40"/>
    <x v="11475"/>
    <x v="3"/>
    <x v="13"/>
    <n v="35750"/>
    <x v="0"/>
    <n v="0.01"/>
    <n v="286"/>
  </r>
  <r>
    <x v="12"/>
    <x v="0"/>
    <x v="40"/>
    <x v="11476"/>
    <x v="3"/>
    <x v="13"/>
    <n v="65000"/>
    <x v="0"/>
    <n v="0.01"/>
    <n v="520"/>
  </r>
  <r>
    <x v="12"/>
    <x v="0"/>
    <x v="39"/>
    <x v="11477"/>
    <x v="3"/>
    <x v="13"/>
    <n v="11050"/>
    <x v="0"/>
    <n v="0.01"/>
    <n v="88.4"/>
  </r>
  <r>
    <x v="12"/>
    <x v="0"/>
    <x v="150"/>
    <x v="11478"/>
    <x v="1"/>
    <x v="4"/>
    <m/>
    <x v="2"/>
    <m/>
    <m/>
  </r>
  <r>
    <x v="12"/>
    <x v="0"/>
    <x v="39"/>
    <x v="11479"/>
    <x v="3"/>
    <x v="13"/>
    <n v="11050"/>
    <x v="0"/>
    <n v="0.01"/>
    <n v="88.4"/>
  </r>
  <r>
    <x v="12"/>
    <x v="0"/>
    <x v="38"/>
    <x v="11480"/>
    <x v="3"/>
    <x v="13"/>
    <n v="350"/>
    <x v="0"/>
    <n v="0.01"/>
    <n v="2.8"/>
  </r>
  <r>
    <x v="12"/>
    <x v="0"/>
    <x v="37"/>
    <x v="11481"/>
    <x v="3"/>
    <x v="6"/>
    <n v="500"/>
    <x v="0"/>
    <n v="7.0000000000000007E-2"/>
    <n v="35"/>
  </r>
  <r>
    <x v="12"/>
    <x v="0"/>
    <x v="36"/>
    <x v="11482"/>
    <x v="3"/>
    <x v="6"/>
    <n v="669"/>
    <x v="0"/>
    <n v="7.0000000000000007E-2"/>
    <n v="46.83"/>
  </r>
  <r>
    <x v="12"/>
    <x v="0"/>
    <x v="35"/>
    <x v="11483"/>
    <x v="3"/>
    <x v="6"/>
    <n v="3000"/>
    <x v="0"/>
    <n v="0.09"/>
    <n v="278.10000000000002"/>
  </r>
  <r>
    <x v="12"/>
    <x v="0"/>
    <x v="34"/>
    <x v="11484"/>
    <x v="3"/>
    <x v="6"/>
    <n v="3801"/>
    <x v="0"/>
    <n v="0.09"/>
    <n v="352.36"/>
  </r>
  <r>
    <x v="12"/>
    <x v="0"/>
    <x v="33"/>
    <x v="11485"/>
    <x v="3"/>
    <x v="6"/>
    <n v="1849"/>
    <x v="0"/>
    <n v="0.09"/>
    <n v="171.4"/>
  </r>
  <r>
    <x v="12"/>
    <x v="0"/>
    <x v="285"/>
    <x v="11486"/>
    <x v="3"/>
    <x v="6"/>
    <n v="1000"/>
    <x v="0"/>
    <n v="0.09"/>
    <n v="92.71"/>
  </r>
  <r>
    <x v="12"/>
    <x v="0"/>
    <x v="32"/>
    <x v="11487"/>
    <x v="3"/>
    <x v="6"/>
    <n v="500"/>
    <x v="0"/>
    <n v="0.38"/>
    <n v="190"/>
  </r>
  <r>
    <x v="12"/>
    <x v="0"/>
    <x v="31"/>
    <x v="11488"/>
    <x v="3"/>
    <x v="6"/>
    <n v="626"/>
    <x v="0"/>
    <n v="7.0000000000000007E-2"/>
    <n v="43.82"/>
  </r>
  <r>
    <x v="12"/>
    <x v="0"/>
    <x v="30"/>
    <x v="11489"/>
    <x v="3"/>
    <x v="6"/>
    <n v="2470"/>
    <x v="0"/>
    <n v="7.0000000000000007E-2"/>
    <n v="172.9"/>
  </r>
  <r>
    <x v="12"/>
    <x v="0"/>
    <x v="266"/>
    <x v="11490"/>
    <x v="3"/>
    <x v="6"/>
    <n v="9500"/>
    <x v="0"/>
    <n v="0.09"/>
    <n v="880.65"/>
  </r>
  <r>
    <x v="12"/>
    <x v="0"/>
    <x v="306"/>
    <x v="11491"/>
    <x v="3"/>
    <x v="6"/>
    <n v="200"/>
    <x v="0"/>
    <n v="0.09"/>
    <n v="18.54"/>
  </r>
  <r>
    <x v="12"/>
    <x v="0"/>
    <x v="29"/>
    <x v="11492"/>
    <x v="3"/>
    <x v="6"/>
    <n v="744"/>
    <x v="0"/>
    <n v="7.0000000000000007E-2"/>
    <n v="52.08"/>
  </r>
  <r>
    <x v="12"/>
    <x v="0"/>
    <x v="28"/>
    <x v="11493"/>
    <x v="3"/>
    <x v="6"/>
    <n v="700"/>
    <x v="0"/>
    <n v="0.1"/>
    <n v="67.41"/>
  </r>
  <r>
    <x v="12"/>
    <x v="0"/>
    <x v="27"/>
    <x v="11494"/>
    <x v="3"/>
    <x v="6"/>
    <n v="550"/>
    <x v="0"/>
    <n v="0.1"/>
    <n v="52.96"/>
  </r>
  <r>
    <x v="12"/>
    <x v="0"/>
    <x v="257"/>
    <x v="11495"/>
    <x v="3"/>
    <x v="6"/>
    <n v="200"/>
    <x v="0"/>
    <n v="0.1"/>
    <n v="19.260000000000002"/>
  </r>
  <r>
    <x v="12"/>
    <x v="0"/>
    <x v="26"/>
    <x v="11496"/>
    <x v="3"/>
    <x v="6"/>
    <n v="120"/>
    <x v="0"/>
    <n v="0.85"/>
    <n v="102"/>
  </r>
  <r>
    <x v="12"/>
    <x v="0"/>
    <x v="305"/>
    <x v="11497"/>
    <x v="3"/>
    <x v="6"/>
    <n v="200"/>
    <x v="0"/>
    <n v="0.09"/>
    <n v="18.54"/>
  </r>
  <r>
    <x v="12"/>
    <x v="0"/>
    <x v="7"/>
    <x v="11498"/>
    <x v="3"/>
    <x v="6"/>
    <n v="1039"/>
    <x v="0"/>
    <n v="7.0000000000000007E-2"/>
    <n v="72.73"/>
  </r>
  <r>
    <x v="12"/>
    <x v="0"/>
    <x v="230"/>
    <x v="11499"/>
    <x v="3"/>
    <x v="6"/>
    <n v="4577"/>
    <x v="0"/>
    <n v="7.0000000000000007E-2"/>
    <n v="320.39"/>
  </r>
  <r>
    <x v="12"/>
    <x v="0"/>
    <x v="231"/>
    <x v="11500"/>
    <x v="3"/>
    <x v="6"/>
    <n v="4988"/>
    <x v="0"/>
    <n v="7.0000000000000007E-2"/>
    <n v="349.16"/>
  </r>
  <r>
    <x v="12"/>
    <x v="0"/>
    <x v="232"/>
    <x v="11501"/>
    <x v="3"/>
    <x v="6"/>
    <n v="3317"/>
    <x v="0"/>
    <n v="7.0000000000000007E-2"/>
    <n v="232.19"/>
  </r>
  <r>
    <x v="12"/>
    <x v="0"/>
    <x v="233"/>
    <x v="11502"/>
    <x v="3"/>
    <x v="6"/>
    <n v="120"/>
    <x v="0"/>
    <n v="0.85"/>
    <n v="102"/>
  </r>
  <r>
    <x v="12"/>
    <x v="0"/>
    <x v="239"/>
    <x v="11503"/>
    <x v="3"/>
    <x v="6"/>
    <n v="2055"/>
    <x v="0"/>
    <n v="7.0000000000000007E-2"/>
    <n v="143.85"/>
  </r>
  <r>
    <x v="12"/>
    <x v="0"/>
    <x v="229"/>
    <x v="11504"/>
    <x v="3"/>
    <x v="6"/>
    <n v="150"/>
    <x v="0"/>
    <n v="0.23"/>
    <n v="34.5"/>
  </r>
  <r>
    <x v="12"/>
    <x v="0"/>
    <x v="228"/>
    <x v="11505"/>
    <x v="3"/>
    <x v="6"/>
    <n v="750"/>
    <x v="0"/>
    <n v="0.23"/>
    <n v="172.5"/>
  </r>
  <r>
    <x v="12"/>
    <x v="0"/>
    <x v="227"/>
    <x v="11506"/>
    <x v="3"/>
    <x v="6"/>
    <n v="3165"/>
    <x v="0"/>
    <n v="0.09"/>
    <n v="293.42"/>
  </r>
  <r>
    <x v="12"/>
    <x v="0"/>
    <x v="226"/>
    <x v="11507"/>
    <x v="3"/>
    <x v="6"/>
    <n v="965"/>
    <x v="0"/>
    <n v="0.09"/>
    <n v="89.45"/>
  </r>
  <r>
    <x v="12"/>
    <x v="0"/>
    <x v="225"/>
    <x v="11508"/>
    <x v="3"/>
    <x v="6"/>
    <n v="3874"/>
    <x v="0"/>
    <n v="7.0000000000000007E-2"/>
    <n v="271.18"/>
  </r>
  <r>
    <x v="12"/>
    <x v="0"/>
    <x v="224"/>
    <x v="11509"/>
    <x v="3"/>
    <x v="6"/>
    <n v="5907"/>
    <x v="0"/>
    <n v="7.0000000000000007E-2"/>
    <n v="413.49"/>
  </r>
  <r>
    <x v="12"/>
    <x v="0"/>
    <x v="223"/>
    <x v="11510"/>
    <x v="3"/>
    <x v="6"/>
    <n v="480"/>
    <x v="0"/>
    <n v="7.0000000000000007E-2"/>
    <n v="33.6"/>
  </r>
  <r>
    <x v="12"/>
    <x v="0"/>
    <x v="151"/>
    <x v="11511"/>
    <x v="1"/>
    <x v="4"/>
    <n v="65.94"/>
    <x v="2"/>
    <n v="24"/>
    <n v="1582.56"/>
  </r>
  <r>
    <x v="12"/>
    <x v="0"/>
    <x v="1"/>
    <x v="11512"/>
    <x v="1"/>
    <x v="1"/>
    <n v="15190.4"/>
    <x v="1"/>
    <n v="0.43"/>
    <n v="6557.7"/>
  </r>
  <r>
    <x v="12"/>
    <x v="0"/>
    <x v="1"/>
    <x v="11513"/>
    <x v="1"/>
    <x v="1"/>
    <n v="2500"/>
    <x v="1"/>
    <n v="0.43"/>
    <n v="1079.25"/>
  </r>
  <r>
    <x v="12"/>
    <x v="0"/>
    <x v="221"/>
    <x v="11514"/>
    <x v="1"/>
    <x v="3"/>
    <n v="29.25"/>
    <x v="1"/>
    <n v="22.68"/>
    <n v="663.36"/>
  </r>
  <r>
    <x v="12"/>
    <x v="0"/>
    <x v="3"/>
    <x v="11515"/>
    <x v="1"/>
    <x v="3"/>
    <n v="50"/>
    <x v="1"/>
    <n v="1.1599999999999999"/>
    <n v="57.85"/>
  </r>
  <r>
    <x v="12"/>
    <x v="0"/>
    <x v="3"/>
    <x v="11516"/>
    <x v="1"/>
    <x v="3"/>
    <n v="150"/>
    <x v="1"/>
    <n v="1.1599999999999999"/>
    <n v="173.56"/>
  </r>
  <r>
    <x v="12"/>
    <x v="0"/>
    <x v="3"/>
    <x v="11517"/>
    <x v="1"/>
    <x v="3"/>
    <n v="15.484999999999999"/>
    <x v="1"/>
    <n v="1.1599999999999999"/>
    <n v="17.920000000000002"/>
  </r>
  <r>
    <x v="12"/>
    <x v="0"/>
    <x v="255"/>
    <x v="11518"/>
    <x v="1"/>
    <x v="2"/>
    <n v="1550"/>
    <x v="1"/>
    <n v="2.9"/>
    <n v="4495"/>
  </r>
  <r>
    <x v="12"/>
    <x v="0"/>
    <x v="2"/>
    <x v="11519"/>
    <x v="1"/>
    <x v="2"/>
    <n v="4000"/>
    <x v="1"/>
    <n v="2.9"/>
    <n v="11600"/>
  </r>
  <r>
    <x v="12"/>
    <x v="0"/>
    <x v="263"/>
    <x v="11520"/>
    <x v="5"/>
    <x v="12"/>
    <n v="17"/>
    <x v="0"/>
    <n v="1.06"/>
    <n v="18.07"/>
  </r>
  <r>
    <x v="12"/>
    <x v="0"/>
    <x v="220"/>
    <x v="11521"/>
    <x v="1"/>
    <x v="16"/>
    <n v="40"/>
    <x v="1"/>
    <n v="8.86"/>
    <n v="354.46"/>
  </r>
  <r>
    <x v="12"/>
    <x v="0"/>
    <x v="220"/>
    <x v="11522"/>
    <x v="1"/>
    <x v="16"/>
    <n v="30.39"/>
    <x v="1"/>
    <n v="8.86"/>
    <n v="269.3"/>
  </r>
  <r>
    <x v="12"/>
    <x v="0"/>
    <x v="238"/>
    <x v="11523"/>
    <x v="1"/>
    <x v="3"/>
    <n v="435.25"/>
    <x v="1"/>
    <n v="1.03"/>
    <n v="447"/>
  </r>
  <r>
    <x v="12"/>
    <x v="0"/>
    <x v="262"/>
    <x v="11524"/>
    <x v="1"/>
    <x v="3"/>
    <n v="48.313099999999999"/>
    <x v="1"/>
    <n v="7.25"/>
    <n v="350.27"/>
  </r>
  <r>
    <x v="12"/>
    <x v="0"/>
    <x v="219"/>
    <x v="11525"/>
    <x v="4"/>
    <x v="9"/>
    <n v="169"/>
    <x v="0"/>
    <n v="42.21"/>
    <n v="7133.49"/>
  </r>
  <r>
    <x v="12"/>
    <x v="0"/>
    <x v="219"/>
    <x v="11526"/>
    <x v="4"/>
    <x v="9"/>
    <n v="5"/>
    <x v="0"/>
    <n v="25.33"/>
    <n v="126.63"/>
  </r>
  <r>
    <x v="12"/>
    <x v="0"/>
    <x v="14"/>
    <x v="11527"/>
    <x v="4"/>
    <x v="10"/>
    <n v="13"/>
    <x v="0"/>
    <n v="38.96"/>
    <n v="506.52"/>
  </r>
  <r>
    <x v="12"/>
    <x v="0"/>
    <x v="14"/>
    <x v="11528"/>
    <x v="4"/>
    <x v="10"/>
    <n v="31"/>
    <x v="0"/>
    <n v="42.21"/>
    <n v="1308.51"/>
  </r>
  <r>
    <x v="12"/>
    <x v="0"/>
    <x v="15"/>
    <x v="11529"/>
    <x v="4"/>
    <x v="9"/>
    <n v="80"/>
    <x v="0"/>
    <n v="90.75"/>
    <n v="7260.12"/>
  </r>
  <r>
    <x v="12"/>
    <x v="0"/>
    <x v="218"/>
    <x v="11530"/>
    <x v="1"/>
    <x v="15"/>
    <n v="15.25"/>
    <x v="1"/>
    <n v="17.84"/>
    <n v="272.06"/>
  </r>
  <r>
    <x v="12"/>
    <x v="0"/>
    <x v="218"/>
    <x v="11531"/>
    <x v="1"/>
    <x v="15"/>
    <n v="40"/>
    <x v="1"/>
    <n v="17.84"/>
    <n v="713.59"/>
  </r>
  <r>
    <x v="12"/>
    <x v="0"/>
    <x v="148"/>
    <x v="11532"/>
    <x v="1"/>
    <x v="15"/>
    <n v="9.9525000000000006"/>
    <x v="1"/>
    <n v="16.2"/>
    <n v="161.22999999999999"/>
  </r>
  <r>
    <x v="12"/>
    <x v="0"/>
    <x v="217"/>
    <x v="11533"/>
    <x v="1"/>
    <x v="15"/>
    <n v="40"/>
    <x v="1"/>
    <n v="12.3"/>
    <n v="492"/>
  </r>
  <r>
    <x v="12"/>
    <x v="0"/>
    <x v="217"/>
    <x v="11534"/>
    <x v="1"/>
    <x v="15"/>
    <n v="9.5444999999999993"/>
    <x v="1"/>
    <n v="12.3"/>
    <n v="117.4"/>
  </r>
  <r>
    <x v="12"/>
    <x v="0"/>
    <x v="147"/>
    <x v="11535"/>
    <x v="1"/>
    <x v="15"/>
    <n v="80"/>
    <x v="1"/>
    <n v="11.8"/>
    <n v="944"/>
  </r>
  <r>
    <x v="12"/>
    <x v="0"/>
    <x v="147"/>
    <x v="11536"/>
    <x v="1"/>
    <x v="15"/>
    <n v="7"/>
    <x v="1"/>
    <n v="11.8"/>
    <n v="82.6"/>
  </r>
  <r>
    <x v="12"/>
    <x v="0"/>
    <x v="216"/>
    <x v="11537"/>
    <x v="1"/>
    <x v="15"/>
    <n v="29.95"/>
    <x v="1"/>
    <n v="13.65"/>
    <n v="408.82"/>
  </r>
  <r>
    <x v="12"/>
    <x v="0"/>
    <x v="215"/>
    <x v="11538"/>
    <x v="1"/>
    <x v="15"/>
    <n v="40"/>
    <x v="1"/>
    <n v="16.2"/>
    <n v="648"/>
  </r>
  <r>
    <x v="12"/>
    <x v="0"/>
    <x v="214"/>
    <x v="11539"/>
    <x v="1"/>
    <x v="15"/>
    <n v="39.92"/>
    <x v="1"/>
    <n v="11.44"/>
    <n v="456.68"/>
  </r>
  <r>
    <x v="12"/>
    <x v="0"/>
    <x v="214"/>
    <x v="11540"/>
    <x v="1"/>
    <x v="15"/>
    <n v="39.92"/>
    <x v="1"/>
    <n v="11.44"/>
    <n v="456.69"/>
  </r>
  <r>
    <x v="12"/>
    <x v="0"/>
    <x v="214"/>
    <x v="11541"/>
    <x v="1"/>
    <x v="15"/>
    <n v="55.94"/>
    <x v="1"/>
    <n v="11.44"/>
    <n v="639.96"/>
  </r>
  <r>
    <x v="12"/>
    <x v="0"/>
    <x v="146"/>
    <x v="11542"/>
    <x v="1"/>
    <x v="15"/>
    <n v="75.3"/>
    <x v="1"/>
    <n v="16.2"/>
    <n v="1219.8599999999999"/>
  </r>
  <r>
    <x v="12"/>
    <x v="0"/>
    <x v="213"/>
    <x v="11543"/>
    <x v="1"/>
    <x v="15"/>
    <n v="40"/>
    <x v="1"/>
    <n v="13.65"/>
    <n v="545.99"/>
  </r>
  <r>
    <x v="12"/>
    <x v="0"/>
    <x v="213"/>
    <x v="11544"/>
    <x v="1"/>
    <x v="15"/>
    <n v="32.15"/>
    <x v="1"/>
    <n v="13.65"/>
    <n v="438.83"/>
  </r>
  <r>
    <x v="12"/>
    <x v="0"/>
    <x v="212"/>
    <x v="11545"/>
    <x v="1"/>
    <x v="15"/>
    <n v="81.599999999999994"/>
    <x v="1"/>
    <n v="5.6"/>
    <n v="456.96"/>
  </r>
  <r>
    <x v="12"/>
    <x v="0"/>
    <x v="212"/>
    <x v="11546"/>
    <x v="1"/>
    <x v="15"/>
    <n v="96.94"/>
    <x v="1"/>
    <n v="5.6"/>
    <n v="542.86"/>
  </r>
  <r>
    <x v="12"/>
    <x v="0"/>
    <x v="182"/>
    <x v="11547"/>
    <x v="1"/>
    <x v="15"/>
    <n v="700"/>
    <x v="1"/>
    <n v="16.2"/>
    <n v="11340"/>
  </r>
  <r>
    <x v="12"/>
    <x v="0"/>
    <x v="182"/>
    <x v="11548"/>
    <x v="1"/>
    <x v="15"/>
    <n v="125.2"/>
    <x v="1"/>
    <n v="16.2"/>
    <n v="2028.24"/>
  </r>
  <r>
    <x v="12"/>
    <x v="0"/>
    <x v="181"/>
    <x v="11549"/>
    <x v="1"/>
    <x v="15"/>
    <n v="43.2"/>
    <x v="1"/>
    <n v="4.5"/>
    <n v="194.4"/>
  </r>
  <r>
    <x v="12"/>
    <x v="0"/>
    <x v="181"/>
    <x v="11550"/>
    <x v="1"/>
    <x v="15"/>
    <n v="86.4"/>
    <x v="1"/>
    <n v="4.5"/>
    <n v="388.8"/>
  </r>
  <r>
    <x v="12"/>
    <x v="0"/>
    <x v="258"/>
    <x v="11551"/>
    <x v="1"/>
    <x v="15"/>
    <n v="80"/>
    <x v="1"/>
    <n v="14.8"/>
    <n v="1184"/>
  </r>
  <r>
    <x v="12"/>
    <x v="0"/>
    <x v="180"/>
    <x v="11552"/>
    <x v="1"/>
    <x v="15"/>
    <n v="5.94"/>
    <x v="1"/>
    <n v="5.0999999999999996"/>
    <n v="30.29"/>
  </r>
  <r>
    <x v="12"/>
    <x v="0"/>
    <x v="180"/>
    <x v="11553"/>
    <x v="1"/>
    <x v="15"/>
    <n v="66.680000000000007"/>
    <x v="1"/>
    <n v="5.0999999999999996"/>
    <n v="340.07"/>
  </r>
  <r>
    <x v="12"/>
    <x v="0"/>
    <x v="241"/>
    <x v="11554"/>
    <x v="1"/>
    <x v="15"/>
    <n v="40"/>
    <x v="1"/>
    <n v="16.2"/>
    <n v="648"/>
  </r>
  <r>
    <x v="12"/>
    <x v="0"/>
    <x v="241"/>
    <x v="11555"/>
    <x v="1"/>
    <x v="15"/>
    <n v="5.5964"/>
    <x v="1"/>
    <n v="16.2"/>
    <n v="90.66"/>
  </r>
  <r>
    <x v="12"/>
    <x v="0"/>
    <x v="145"/>
    <x v="11556"/>
    <x v="1"/>
    <x v="15"/>
    <n v="67.8"/>
    <x v="1"/>
    <n v="12.05"/>
    <n v="817.02"/>
  </r>
  <r>
    <x v="12"/>
    <x v="0"/>
    <x v="145"/>
    <x v="11557"/>
    <x v="1"/>
    <x v="15"/>
    <n v="21.3"/>
    <x v="1"/>
    <n v="12.05"/>
    <n v="256.68"/>
  </r>
  <r>
    <x v="12"/>
    <x v="0"/>
    <x v="144"/>
    <x v="11558"/>
    <x v="1"/>
    <x v="15"/>
    <n v="55.688499999999998"/>
    <x v="1"/>
    <n v="4.5"/>
    <n v="250.6"/>
  </r>
  <r>
    <x v="12"/>
    <x v="0"/>
    <x v="144"/>
    <x v="11559"/>
    <x v="1"/>
    <x v="15"/>
    <n v="7.21"/>
    <x v="1"/>
    <n v="4.5"/>
    <n v="32.450000000000003"/>
  </r>
  <r>
    <x v="12"/>
    <x v="0"/>
    <x v="171"/>
    <x v="11560"/>
    <x v="1"/>
    <x v="15"/>
    <n v="171"/>
    <x v="1"/>
    <n v="4.5"/>
    <n v="769.58"/>
  </r>
  <r>
    <x v="12"/>
    <x v="0"/>
    <x v="171"/>
    <x v="11561"/>
    <x v="1"/>
    <x v="15"/>
    <n v="14.7"/>
    <x v="1"/>
    <n v="4.5"/>
    <n v="66.150000000000006"/>
  </r>
  <r>
    <x v="12"/>
    <x v="0"/>
    <x v="169"/>
    <x v="11562"/>
    <x v="1"/>
    <x v="15"/>
    <n v="80.7"/>
    <x v="1"/>
    <n v="11.85"/>
    <n v="956.32"/>
  </r>
  <r>
    <x v="12"/>
    <x v="0"/>
    <x v="169"/>
    <x v="11563"/>
    <x v="1"/>
    <x v="15"/>
    <n v="55.65"/>
    <x v="1"/>
    <n v="11.85"/>
    <n v="659.47"/>
  </r>
  <r>
    <x v="12"/>
    <x v="0"/>
    <x v="169"/>
    <x v="11564"/>
    <x v="1"/>
    <x v="15"/>
    <n v="40.35"/>
    <x v="1"/>
    <n v="11.85"/>
    <n v="478.17"/>
  </r>
  <r>
    <x v="12"/>
    <x v="0"/>
    <x v="240"/>
    <x v="11565"/>
    <x v="1"/>
    <x v="15"/>
    <n v="80"/>
    <x v="1"/>
    <n v="13.25"/>
    <n v="1060"/>
  </r>
  <r>
    <x v="12"/>
    <x v="0"/>
    <x v="240"/>
    <x v="11566"/>
    <x v="1"/>
    <x v="15"/>
    <n v="40"/>
    <x v="1"/>
    <n v="13.25"/>
    <n v="530"/>
  </r>
  <r>
    <x v="12"/>
    <x v="0"/>
    <x v="168"/>
    <x v="11567"/>
    <x v="1"/>
    <x v="15"/>
    <n v="30"/>
    <x v="1"/>
    <n v="25.6"/>
    <n v="768"/>
  </r>
  <r>
    <x v="12"/>
    <x v="0"/>
    <x v="167"/>
    <x v="11568"/>
    <x v="1"/>
    <x v="15"/>
    <n v="4.5999999999999996"/>
    <x v="1"/>
    <n v="15.8"/>
    <n v="72.680000000000007"/>
  </r>
  <r>
    <x v="12"/>
    <x v="0"/>
    <x v="166"/>
    <x v="11569"/>
    <x v="1"/>
    <x v="15"/>
    <n v="133.94999999999999"/>
    <x v="1"/>
    <n v="2.41"/>
    <n v="322.48"/>
  </r>
  <r>
    <x v="12"/>
    <x v="0"/>
    <x v="166"/>
    <x v="11570"/>
    <x v="1"/>
    <x v="15"/>
    <n v="57.169499999999999"/>
    <x v="1"/>
    <n v="2.41"/>
    <n v="137.63999999999999"/>
  </r>
  <r>
    <x v="12"/>
    <x v="0"/>
    <x v="165"/>
    <x v="11571"/>
    <x v="1"/>
    <x v="15"/>
    <n v="80"/>
    <x v="1"/>
    <n v="16.5"/>
    <n v="1320.06"/>
  </r>
  <r>
    <x v="12"/>
    <x v="0"/>
    <x v="165"/>
    <x v="11572"/>
    <x v="1"/>
    <x v="15"/>
    <n v="34.65"/>
    <x v="1"/>
    <n v="16.5"/>
    <n v="571.73"/>
  </r>
  <r>
    <x v="12"/>
    <x v="0"/>
    <x v="163"/>
    <x v="11573"/>
    <x v="1"/>
    <x v="15"/>
    <n v="7.65"/>
    <x v="1"/>
    <n v="16.329999999999998"/>
    <n v="124.92"/>
  </r>
  <r>
    <x v="12"/>
    <x v="0"/>
    <x v="163"/>
    <x v="11574"/>
    <x v="1"/>
    <x v="15"/>
    <n v="42.35"/>
    <x v="1"/>
    <n v="16.329999999999998"/>
    <n v="691.58"/>
  </r>
  <r>
    <x v="12"/>
    <x v="0"/>
    <x v="162"/>
    <x v="11575"/>
    <x v="3"/>
    <x v="17"/>
    <n v="10500"/>
    <x v="0"/>
    <n v="0.35"/>
    <n v="3675"/>
  </r>
  <r>
    <x v="12"/>
    <x v="0"/>
    <x v="162"/>
    <x v="11576"/>
    <x v="3"/>
    <x v="17"/>
    <n v="10383"/>
    <x v="0"/>
    <n v="0.35"/>
    <n v="3634.05"/>
  </r>
  <r>
    <x v="12"/>
    <x v="0"/>
    <x v="162"/>
    <x v="11577"/>
    <x v="3"/>
    <x v="17"/>
    <n v="10500"/>
    <x v="0"/>
    <n v="0.35"/>
    <n v="3675"/>
  </r>
  <r>
    <x v="12"/>
    <x v="0"/>
    <x v="161"/>
    <x v="11578"/>
    <x v="3"/>
    <x v="17"/>
    <n v="6300"/>
    <x v="0"/>
    <n v="0.35"/>
    <n v="2205"/>
  </r>
  <r>
    <x v="12"/>
    <x v="0"/>
    <x v="161"/>
    <x v="11579"/>
    <x v="3"/>
    <x v="17"/>
    <n v="4800"/>
    <x v="0"/>
    <n v="0.35"/>
    <n v="1680"/>
  </r>
  <r>
    <x v="12"/>
    <x v="0"/>
    <x v="211"/>
    <x v="11580"/>
    <x v="4"/>
    <x v="7"/>
    <n v="35"/>
    <x v="0"/>
    <n v="77"/>
    <n v="2694.84"/>
  </r>
  <r>
    <x v="12"/>
    <x v="0"/>
    <x v="211"/>
    <x v="11581"/>
    <x v="4"/>
    <x v="7"/>
    <n v="5"/>
    <x v="0"/>
    <n v="79.260000000000005"/>
    <n v="396.3"/>
  </r>
  <r>
    <x v="12"/>
    <x v="0"/>
    <x v="210"/>
    <x v="11582"/>
    <x v="4"/>
    <x v="8"/>
    <n v="34"/>
    <x v="0"/>
    <n v="79.260000000000005"/>
    <n v="2694.84"/>
  </r>
  <r>
    <x v="12"/>
    <x v="0"/>
    <x v="16"/>
    <x v="11583"/>
    <x v="4"/>
    <x v="9"/>
    <n v="32"/>
    <x v="0"/>
    <n v="42.21"/>
    <n v="1350.72"/>
  </r>
  <r>
    <x v="12"/>
    <x v="0"/>
    <x v="17"/>
    <x v="11584"/>
    <x v="3"/>
    <x v="11"/>
    <n v="300"/>
    <x v="0"/>
    <n v="1.89"/>
    <n v="567.59"/>
  </r>
  <r>
    <x v="12"/>
    <x v="0"/>
    <x v="17"/>
    <x v="11585"/>
    <x v="3"/>
    <x v="11"/>
    <n v="280.43331999999998"/>
    <x v="0"/>
    <n v="1.89"/>
    <n v="530.57000000000005"/>
  </r>
  <r>
    <x v="12"/>
    <x v="0"/>
    <x v="209"/>
    <x v="11586"/>
    <x v="3"/>
    <x v="11"/>
    <n v="13848.145500000001"/>
    <x v="0"/>
    <n v="0.88"/>
    <n v="12186.44"/>
  </r>
  <r>
    <x v="12"/>
    <x v="0"/>
    <x v="267"/>
    <x v="11587"/>
    <x v="1"/>
    <x v="4"/>
    <n v="1055.2842000000001"/>
    <x v="2"/>
    <n v="2.85"/>
    <n v="3007.56"/>
  </r>
  <r>
    <x v="12"/>
    <x v="0"/>
    <x v="149"/>
    <x v="11588"/>
    <x v="1"/>
    <x v="4"/>
    <n v="211.54499999999999"/>
    <x v="2"/>
    <n v="12"/>
    <n v="2538.54"/>
  </r>
  <r>
    <x v="12"/>
    <x v="0"/>
    <x v="271"/>
    <x v="11589"/>
    <x v="3"/>
    <x v="13"/>
    <n v="81250"/>
    <x v="0"/>
    <n v="0.01"/>
    <n v="650"/>
  </r>
  <r>
    <x v="12"/>
    <x v="0"/>
    <x v="159"/>
    <x v="11590"/>
    <x v="3"/>
    <x v="11"/>
    <n v="2000"/>
    <x v="0"/>
    <n v="1.1200000000000001"/>
    <n v="2242"/>
  </r>
  <r>
    <x v="12"/>
    <x v="0"/>
    <x v="159"/>
    <x v="11591"/>
    <x v="3"/>
    <x v="11"/>
    <n v="1000"/>
    <x v="0"/>
    <n v="1.1200000000000001"/>
    <n v="1121"/>
  </r>
  <r>
    <x v="12"/>
    <x v="0"/>
    <x v="45"/>
    <x v="11592"/>
    <x v="3"/>
    <x v="13"/>
    <n v="13416"/>
    <x v="0"/>
    <n v="0.01"/>
    <n v="134.16"/>
  </r>
  <r>
    <x v="12"/>
    <x v="0"/>
    <x v="159"/>
    <x v="11593"/>
    <x v="3"/>
    <x v="11"/>
    <n v="2000"/>
    <x v="0"/>
    <n v="1.1200000000000001"/>
    <n v="2242"/>
  </r>
  <r>
    <x v="12"/>
    <x v="0"/>
    <x v="159"/>
    <x v="11594"/>
    <x v="3"/>
    <x v="11"/>
    <n v="1000"/>
    <x v="0"/>
    <n v="1.1200000000000001"/>
    <n v="1121"/>
  </r>
  <r>
    <x v="12"/>
    <x v="0"/>
    <x v="159"/>
    <x v="11595"/>
    <x v="3"/>
    <x v="11"/>
    <n v="2000"/>
    <x v="0"/>
    <n v="1.1200000000000001"/>
    <n v="2242"/>
  </r>
  <r>
    <x v="12"/>
    <x v="0"/>
    <x v="159"/>
    <x v="11596"/>
    <x v="3"/>
    <x v="11"/>
    <n v="1200"/>
    <x v="0"/>
    <n v="1.1200000000000001"/>
    <n v="1345.2"/>
  </r>
  <r>
    <x v="12"/>
    <x v="0"/>
    <x v="208"/>
    <x v="11597"/>
    <x v="3"/>
    <x v="11"/>
    <n v="1201"/>
    <x v="0"/>
    <n v="0.25"/>
    <n v="299.05"/>
  </r>
  <r>
    <x v="12"/>
    <x v="0"/>
    <x v="207"/>
    <x v="11598"/>
    <x v="3"/>
    <x v="11"/>
    <n v="3600"/>
    <x v="0"/>
    <n v="3.16"/>
    <n v="11390.4"/>
  </r>
  <r>
    <x v="12"/>
    <x v="0"/>
    <x v="207"/>
    <x v="11599"/>
    <x v="3"/>
    <x v="11"/>
    <n v="200"/>
    <x v="0"/>
    <n v="3.16"/>
    <n v="632.79999999999995"/>
  </r>
  <r>
    <x v="12"/>
    <x v="0"/>
    <x v="18"/>
    <x v="11600"/>
    <x v="3"/>
    <x v="11"/>
    <n v="6500"/>
    <x v="0"/>
    <n v="4"/>
    <n v="26000"/>
  </r>
  <r>
    <x v="12"/>
    <x v="0"/>
    <x v="18"/>
    <x v="11601"/>
    <x v="3"/>
    <x v="11"/>
    <n v="5598"/>
    <x v="0"/>
    <n v="4"/>
    <n v="22392"/>
  </r>
  <r>
    <x v="12"/>
    <x v="0"/>
    <x v="18"/>
    <x v="11602"/>
    <x v="3"/>
    <x v="11"/>
    <n v="6900"/>
    <x v="0"/>
    <n v="4"/>
    <n v="27600"/>
  </r>
  <r>
    <x v="12"/>
    <x v="0"/>
    <x v="18"/>
    <x v="11603"/>
    <x v="3"/>
    <x v="11"/>
    <n v="2400"/>
    <x v="0"/>
    <n v="4"/>
    <n v="9600"/>
  </r>
  <r>
    <x v="12"/>
    <x v="0"/>
    <x v="206"/>
    <x v="11604"/>
    <x v="3"/>
    <x v="11"/>
    <n v="4143"/>
    <x v="0"/>
    <n v="3.81"/>
    <n v="15793.12"/>
  </r>
  <r>
    <x v="12"/>
    <x v="0"/>
    <x v="206"/>
    <x v="11605"/>
    <x v="3"/>
    <x v="11"/>
    <n v="60"/>
    <x v="0"/>
    <n v="3.81"/>
    <n v="228.72"/>
  </r>
  <r>
    <x v="12"/>
    <x v="0"/>
    <x v="19"/>
    <x v="11606"/>
    <x v="3"/>
    <x v="11"/>
    <n v="200"/>
    <x v="0"/>
    <n v="3.16"/>
    <n v="632.79999999999995"/>
  </r>
  <r>
    <x v="12"/>
    <x v="0"/>
    <x v="19"/>
    <x v="11607"/>
    <x v="3"/>
    <x v="11"/>
    <n v="120"/>
    <x v="0"/>
    <n v="3.16"/>
    <n v="379.68"/>
  </r>
  <r>
    <x v="12"/>
    <x v="0"/>
    <x v="20"/>
    <x v="11608"/>
    <x v="3"/>
    <x v="11"/>
    <n v="1100"/>
    <x v="0"/>
    <n v="0.68"/>
    <n v="752.4"/>
  </r>
  <r>
    <x v="12"/>
    <x v="0"/>
    <x v="87"/>
    <x v="11609"/>
    <x v="3"/>
    <x v="13"/>
    <n v="13211"/>
    <x v="0"/>
    <n v="0.01"/>
    <n v="132.11000000000001"/>
  </r>
  <r>
    <x v="12"/>
    <x v="0"/>
    <x v="87"/>
    <x v="11610"/>
    <x v="3"/>
    <x v="13"/>
    <n v="72993"/>
    <x v="0"/>
    <n v="0.01"/>
    <n v="729.93"/>
  </r>
  <r>
    <x v="12"/>
    <x v="0"/>
    <x v="20"/>
    <x v="11611"/>
    <x v="3"/>
    <x v="11"/>
    <n v="1196"/>
    <x v="0"/>
    <n v="0.68"/>
    <n v="818.06"/>
  </r>
  <r>
    <x v="12"/>
    <x v="0"/>
    <x v="22"/>
    <x v="11612"/>
    <x v="3"/>
    <x v="11"/>
    <n v="117"/>
    <x v="0"/>
    <n v="1.2"/>
    <n v="140.4"/>
  </r>
  <r>
    <x v="12"/>
    <x v="0"/>
    <x v="87"/>
    <x v="11613"/>
    <x v="3"/>
    <x v="13"/>
    <n v="217945"/>
    <x v="0"/>
    <n v="0.01"/>
    <n v="2179.4499999999998"/>
  </r>
  <r>
    <x v="12"/>
    <x v="0"/>
    <x v="87"/>
    <x v="11614"/>
    <x v="3"/>
    <x v="13"/>
    <n v="27029"/>
    <x v="0"/>
    <n v="0.01"/>
    <n v="270.29000000000002"/>
  </r>
  <r>
    <x v="12"/>
    <x v="0"/>
    <x v="90"/>
    <x v="11615"/>
    <x v="3"/>
    <x v="13"/>
    <n v="72379"/>
    <x v="0"/>
    <n v="0.01"/>
    <n v="723.79"/>
  </r>
  <r>
    <x v="12"/>
    <x v="0"/>
    <x v="205"/>
    <x v="11616"/>
    <x v="3"/>
    <x v="11"/>
    <n v="775"/>
    <x v="0"/>
    <n v="0.68"/>
    <n v="530.1"/>
  </r>
  <r>
    <x v="12"/>
    <x v="0"/>
    <x v="299"/>
    <x v="11617"/>
    <x v="4"/>
    <x v="7"/>
    <n v="90"/>
    <x v="0"/>
    <n v="78.260000000000005"/>
    <n v="7043.4"/>
  </r>
  <r>
    <x v="12"/>
    <x v="0"/>
    <x v="299"/>
    <x v="11618"/>
    <x v="4"/>
    <x v="7"/>
    <n v="30"/>
    <x v="0"/>
    <n v="78.260000000000005"/>
    <n v="2347.8000000000002"/>
  </r>
  <r>
    <x v="12"/>
    <x v="0"/>
    <x v="299"/>
    <x v="11619"/>
    <x v="4"/>
    <x v="7"/>
    <n v="30"/>
    <x v="0"/>
    <n v="78.260000000000005"/>
    <n v="2347.8000000000002"/>
  </r>
  <r>
    <x v="12"/>
    <x v="0"/>
    <x v="299"/>
    <x v="11620"/>
    <x v="4"/>
    <x v="7"/>
    <n v="30"/>
    <x v="0"/>
    <n v="78.260000000000005"/>
    <n v="2347.8000000000002"/>
  </r>
  <r>
    <x v="12"/>
    <x v="0"/>
    <x v="204"/>
    <x v="11621"/>
    <x v="1"/>
    <x v="21"/>
    <n v="118.10035000000001"/>
    <x v="1"/>
    <n v="2.99"/>
    <n v="353.06"/>
  </r>
  <r>
    <x v="12"/>
    <x v="0"/>
    <x v="204"/>
    <x v="11622"/>
    <x v="1"/>
    <x v="21"/>
    <n v="5.7239500000000003"/>
    <x v="1"/>
    <n v="2.99"/>
    <n v="17.11"/>
  </r>
  <r>
    <x v="12"/>
    <x v="0"/>
    <x v="203"/>
    <x v="11623"/>
    <x v="1"/>
    <x v="21"/>
    <n v="39.94415"/>
    <x v="1"/>
    <n v="3"/>
    <n v="119.68"/>
  </r>
  <r>
    <x v="12"/>
    <x v="0"/>
    <x v="201"/>
    <x v="11624"/>
    <x v="1"/>
    <x v="21"/>
    <n v="52.594524"/>
    <x v="1"/>
    <n v="96"/>
    <n v="5049.07"/>
  </r>
  <r>
    <x v="12"/>
    <x v="0"/>
    <x v="200"/>
    <x v="11625"/>
    <x v="1"/>
    <x v="21"/>
    <n v="32.941223000000001"/>
    <x v="1"/>
    <n v="95"/>
    <n v="3129.42"/>
  </r>
  <r>
    <x v="12"/>
    <x v="0"/>
    <x v="199"/>
    <x v="11626"/>
    <x v="1"/>
    <x v="21"/>
    <n v="56.707023999999997"/>
    <x v="1"/>
    <n v="96.5"/>
    <n v="5472.23"/>
  </r>
  <r>
    <x v="12"/>
    <x v="0"/>
    <x v="90"/>
    <x v="11627"/>
    <x v="3"/>
    <x v="13"/>
    <n v="11679"/>
    <x v="0"/>
    <n v="0.01"/>
    <n v="116.79"/>
  </r>
  <r>
    <x v="12"/>
    <x v="0"/>
    <x v="90"/>
    <x v="11628"/>
    <x v="3"/>
    <x v="13"/>
    <n v="42183"/>
    <x v="0"/>
    <n v="0.01"/>
    <n v="421.83"/>
  </r>
  <r>
    <x v="12"/>
    <x v="0"/>
    <x v="197"/>
    <x v="11629"/>
    <x v="1"/>
    <x v="22"/>
    <n v="110"/>
    <x v="2"/>
    <n v="6.65"/>
    <n v="731.5"/>
  </r>
  <r>
    <x v="12"/>
    <x v="0"/>
    <x v="197"/>
    <x v="11630"/>
    <x v="1"/>
    <x v="22"/>
    <n v="55"/>
    <x v="2"/>
    <n v="6.65"/>
    <n v="365.75"/>
  </r>
  <r>
    <x v="12"/>
    <x v="0"/>
    <x v="196"/>
    <x v="11631"/>
    <x v="1"/>
    <x v="22"/>
    <n v="55"/>
    <x v="2"/>
    <n v="7.65"/>
    <n v="420.75"/>
  </r>
  <r>
    <x v="12"/>
    <x v="0"/>
    <x v="194"/>
    <x v="11632"/>
    <x v="3"/>
    <x v="6"/>
    <n v="100"/>
    <x v="0"/>
    <n v="0.45"/>
    <n v="45"/>
  </r>
  <r>
    <x v="12"/>
    <x v="0"/>
    <x v="193"/>
    <x v="11633"/>
    <x v="3"/>
    <x v="6"/>
    <n v="100"/>
    <x v="0"/>
    <n v="0.45"/>
    <n v="45"/>
  </r>
  <r>
    <x v="12"/>
    <x v="0"/>
    <x v="90"/>
    <x v="11634"/>
    <x v="3"/>
    <x v="13"/>
    <n v="85678"/>
    <x v="0"/>
    <n v="0.01"/>
    <n v="856.78"/>
  </r>
  <r>
    <x v="12"/>
    <x v="0"/>
    <x v="79"/>
    <x v="11635"/>
    <x v="3"/>
    <x v="17"/>
    <n v="64944.74"/>
    <x v="0"/>
    <n v="0.19"/>
    <n v="12339.5"/>
  </r>
  <r>
    <x v="12"/>
    <x v="0"/>
    <x v="121"/>
    <x v="11636"/>
    <x v="3"/>
    <x v="20"/>
    <n v="777664"/>
    <x v="0"/>
    <n v="0.02"/>
    <n v="15553.28"/>
  </r>
  <r>
    <x v="12"/>
    <x v="0"/>
    <x v="191"/>
    <x v="11637"/>
    <x v="5"/>
    <x v="12"/>
    <n v="216"/>
    <x v="2"/>
    <n v="2.17"/>
    <n v="469.24"/>
  </r>
  <r>
    <x v="12"/>
    <x v="0"/>
    <x v="191"/>
    <x v="11638"/>
    <x v="5"/>
    <x v="12"/>
    <n v="179"/>
    <x v="2"/>
    <n v="2.17"/>
    <n v="388.86"/>
  </r>
  <r>
    <x v="12"/>
    <x v="0"/>
    <x v="191"/>
    <x v="11639"/>
    <x v="5"/>
    <x v="12"/>
    <n v="250"/>
    <x v="2"/>
    <n v="2.17"/>
    <n v="543.1"/>
  </r>
  <r>
    <x v="12"/>
    <x v="0"/>
    <x v="190"/>
    <x v="11640"/>
    <x v="5"/>
    <x v="12"/>
    <n v="30"/>
    <x v="2"/>
    <n v="3.09"/>
    <n v="92.63"/>
  </r>
  <r>
    <x v="12"/>
    <x v="0"/>
    <x v="251"/>
    <x v="11641"/>
    <x v="5"/>
    <x v="12"/>
    <n v="249.04"/>
    <x v="2"/>
    <n v="4.26"/>
    <n v="1061.1600000000001"/>
  </r>
  <r>
    <x v="12"/>
    <x v="0"/>
    <x v="261"/>
    <x v="11642"/>
    <x v="5"/>
    <x v="12"/>
    <n v="100"/>
    <x v="2"/>
    <n v="0.22"/>
    <n v="21.62"/>
  </r>
  <r>
    <x v="12"/>
    <x v="0"/>
    <x v="301"/>
    <x v="11643"/>
    <x v="5"/>
    <x v="12"/>
    <n v="74.349999999999994"/>
    <x v="2"/>
    <n v="3.59"/>
    <n v="267.08999999999997"/>
  </r>
  <r>
    <x v="12"/>
    <x v="0"/>
    <x v="187"/>
    <x v="11644"/>
    <x v="5"/>
    <x v="12"/>
    <n v="156"/>
    <x v="2"/>
    <n v="5.24"/>
    <n v="818.17"/>
  </r>
  <r>
    <x v="12"/>
    <x v="0"/>
    <x v="186"/>
    <x v="11645"/>
    <x v="5"/>
    <x v="12"/>
    <n v="55"/>
    <x v="2"/>
    <n v="0"/>
    <n v="0"/>
  </r>
  <r>
    <x v="12"/>
    <x v="0"/>
    <x v="87"/>
    <x v="11646"/>
    <x v="3"/>
    <x v="13"/>
    <n v="47493"/>
    <x v="0"/>
    <n v="0.01"/>
    <n v="474.93"/>
  </r>
  <r>
    <x v="12"/>
    <x v="0"/>
    <x v="87"/>
    <x v="11647"/>
    <x v="3"/>
    <x v="13"/>
    <n v="1300"/>
    <x v="0"/>
    <n v="0.01"/>
    <n v="10.4"/>
  </r>
  <r>
    <x v="12"/>
    <x v="0"/>
    <x v="68"/>
    <x v="11648"/>
    <x v="3"/>
    <x v="13"/>
    <n v="27809"/>
    <x v="0"/>
    <n v="0.01"/>
    <n v="278.08999999999997"/>
  </r>
  <r>
    <x v="12"/>
    <x v="0"/>
    <x v="68"/>
    <x v="11649"/>
    <x v="3"/>
    <x v="13"/>
    <n v="171876"/>
    <x v="0"/>
    <n v="0.01"/>
    <n v="1718.76"/>
  </r>
  <r>
    <x v="12"/>
    <x v="0"/>
    <x v="84"/>
    <x v="11650"/>
    <x v="3"/>
    <x v="13"/>
    <m/>
    <x v="0"/>
    <m/>
    <m/>
  </r>
  <r>
    <x v="12"/>
    <x v="0"/>
    <x v="76"/>
    <x v="11651"/>
    <x v="3"/>
    <x v="13"/>
    <m/>
    <x v="0"/>
    <m/>
    <m/>
  </r>
  <r>
    <x v="12"/>
    <x v="0"/>
    <x v="93"/>
    <x v="11652"/>
    <x v="3"/>
    <x v="13"/>
    <m/>
    <x v="0"/>
    <m/>
    <m/>
  </r>
  <r>
    <x v="12"/>
    <x v="0"/>
    <x v="97"/>
    <x v="11653"/>
    <x v="3"/>
    <x v="13"/>
    <n v="16250"/>
    <x v="0"/>
    <n v="0.01"/>
    <n v="130"/>
  </r>
  <r>
    <x v="12"/>
    <x v="0"/>
    <x v="68"/>
    <x v="11654"/>
    <x v="3"/>
    <x v="13"/>
    <n v="706"/>
    <x v="0"/>
    <n v="0.01"/>
    <n v="5.65"/>
  </r>
  <r>
    <x v="12"/>
    <x v="0"/>
    <x v="68"/>
    <x v="11655"/>
    <x v="3"/>
    <x v="13"/>
    <n v="48750"/>
    <x v="0"/>
    <n v="0.01"/>
    <n v="390"/>
  </r>
  <r>
    <x v="12"/>
    <x v="0"/>
    <x v="68"/>
    <x v="11656"/>
    <x v="3"/>
    <x v="13"/>
    <n v="25350"/>
    <x v="0"/>
    <n v="0.01"/>
    <n v="202.8"/>
  </r>
  <r>
    <x v="12"/>
    <x v="0"/>
    <x v="68"/>
    <x v="11657"/>
    <x v="3"/>
    <x v="13"/>
    <n v="48750"/>
    <x v="0"/>
    <n v="0.01"/>
    <n v="390"/>
  </r>
  <r>
    <x v="12"/>
    <x v="0"/>
    <x v="68"/>
    <x v="11658"/>
    <x v="3"/>
    <x v="13"/>
    <n v="32500"/>
    <x v="0"/>
    <n v="0.01"/>
    <n v="260"/>
  </r>
  <r>
    <x v="12"/>
    <x v="0"/>
    <x v="68"/>
    <x v="11659"/>
    <x v="3"/>
    <x v="13"/>
    <n v="4172"/>
    <x v="0"/>
    <n v="0.01"/>
    <n v="33.380000000000003"/>
  </r>
  <r>
    <x v="12"/>
    <x v="0"/>
    <x v="67"/>
    <x v="11660"/>
    <x v="3"/>
    <x v="13"/>
    <n v="25350"/>
    <x v="0"/>
    <n v="0.01"/>
    <n v="202.8"/>
  </r>
  <r>
    <x v="12"/>
    <x v="0"/>
    <x v="61"/>
    <x v="11661"/>
    <x v="3"/>
    <x v="13"/>
    <n v="137150"/>
    <x v="0"/>
    <n v="0.01"/>
    <n v="1097.2"/>
  </r>
  <r>
    <x v="12"/>
    <x v="0"/>
    <x v="61"/>
    <x v="11662"/>
    <x v="3"/>
    <x v="13"/>
    <n v="48750"/>
    <x v="0"/>
    <n v="0.01"/>
    <n v="390"/>
  </r>
  <r>
    <x v="12"/>
    <x v="0"/>
    <x v="60"/>
    <x v="11663"/>
    <x v="3"/>
    <x v="13"/>
    <n v="5850"/>
    <x v="0"/>
    <n v="0.01"/>
    <n v="46.8"/>
  </r>
  <r>
    <x v="12"/>
    <x v="0"/>
    <x v="60"/>
    <x v="11664"/>
    <x v="3"/>
    <x v="13"/>
    <n v="32500"/>
    <x v="0"/>
    <n v="0.01"/>
    <n v="260"/>
  </r>
  <r>
    <x v="12"/>
    <x v="0"/>
    <x v="60"/>
    <x v="11665"/>
    <x v="3"/>
    <x v="13"/>
    <n v="2600"/>
    <x v="0"/>
    <n v="0.01"/>
    <n v="20.8"/>
  </r>
  <r>
    <x v="12"/>
    <x v="0"/>
    <x v="286"/>
    <x v="11666"/>
    <x v="3"/>
    <x v="13"/>
    <n v="18700"/>
    <x v="0"/>
    <n v="0.01"/>
    <n v="149.6"/>
  </r>
  <r>
    <x v="12"/>
    <x v="0"/>
    <x v="55"/>
    <x v="11667"/>
    <x v="3"/>
    <x v="13"/>
    <n v="48750"/>
    <x v="0"/>
    <n v="0.01"/>
    <n v="390"/>
  </r>
  <r>
    <x v="12"/>
    <x v="0"/>
    <x v="54"/>
    <x v="11668"/>
    <x v="3"/>
    <x v="13"/>
    <n v="13650"/>
    <x v="0"/>
    <n v="0.01"/>
    <n v="109.2"/>
  </r>
  <r>
    <x v="12"/>
    <x v="0"/>
    <x v="93"/>
    <x v="11669"/>
    <x v="3"/>
    <x v="13"/>
    <m/>
    <x v="0"/>
    <m/>
    <m/>
  </r>
  <r>
    <x v="12"/>
    <x v="0"/>
    <x v="93"/>
    <x v="11670"/>
    <x v="3"/>
    <x v="13"/>
    <m/>
    <x v="0"/>
    <m/>
    <m/>
  </r>
  <r>
    <x v="12"/>
    <x v="0"/>
    <x v="93"/>
    <x v="11671"/>
    <x v="3"/>
    <x v="13"/>
    <m/>
    <x v="0"/>
    <m/>
    <m/>
  </r>
  <r>
    <x v="12"/>
    <x v="0"/>
    <x v="94"/>
    <x v="11672"/>
    <x v="3"/>
    <x v="13"/>
    <m/>
    <x v="0"/>
    <m/>
    <m/>
  </r>
  <r>
    <x v="12"/>
    <x v="0"/>
    <x v="94"/>
    <x v="11673"/>
    <x v="3"/>
    <x v="13"/>
    <m/>
    <x v="0"/>
    <m/>
    <m/>
  </r>
  <r>
    <x v="12"/>
    <x v="0"/>
    <x v="94"/>
    <x v="11674"/>
    <x v="3"/>
    <x v="13"/>
    <m/>
    <x v="0"/>
    <m/>
    <m/>
  </r>
  <r>
    <x v="12"/>
    <x v="0"/>
    <x v="95"/>
    <x v="11675"/>
    <x v="3"/>
    <x v="13"/>
    <m/>
    <x v="0"/>
    <m/>
    <m/>
  </r>
  <r>
    <x v="12"/>
    <x v="0"/>
    <x v="96"/>
    <x v="11676"/>
    <x v="3"/>
    <x v="13"/>
    <m/>
    <x v="0"/>
    <m/>
    <m/>
  </r>
  <r>
    <x v="12"/>
    <x v="0"/>
    <x v="96"/>
    <x v="11677"/>
    <x v="3"/>
    <x v="13"/>
    <m/>
    <x v="0"/>
    <m/>
    <m/>
  </r>
  <r>
    <x v="12"/>
    <x v="0"/>
    <x v="96"/>
    <x v="11678"/>
    <x v="3"/>
    <x v="13"/>
    <m/>
    <x v="0"/>
    <m/>
    <m/>
  </r>
  <r>
    <x v="12"/>
    <x v="0"/>
    <x v="96"/>
    <x v="11679"/>
    <x v="3"/>
    <x v="13"/>
    <m/>
    <x v="0"/>
    <m/>
    <m/>
  </r>
  <r>
    <x v="12"/>
    <x v="0"/>
    <x v="97"/>
    <x v="11680"/>
    <x v="3"/>
    <x v="13"/>
    <n v="664"/>
    <x v="0"/>
    <n v="0.01"/>
    <n v="5.31"/>
  </r>
  <r>
    <x v="12"/>
    <x v="0"/>
    <x v="97"/>
    <x v="11681"/>
    <x v="3"/>
    <x v="13"/>
    <n v="32500"/>
    <x v="0"/>
    <n v="0.01"/>
    <n v="260"/>
  </r>
  <r>
    <x v="12"/>
    <x v="0"/>
    <x v="68"/>
    <x v="11682"/>
    <x v="3"/>
    <x v="13"/>
    <m/>
    <x v="0"/>
    <m/>
    <m/>
  </r>
  <r>
    <x v="12"/>
    <x v="0"/>
    <x v="68"/>
    <x v="11683"/>
    <x v="3"/>
    <x v="13"/>
    <m/>
    <x v="0"/>
    <m/>
    <m/>
  </r>
  <r>
    <x v="12"/>
    <x v="0"/>
    <x v="68"/>
    <x v="11684"/>
    <x v="3"/>
    <x v="13"/>
    <n v="16590"/>
    <x v="0"/>
    <n v="0.01"/>
    <n v="132.72"/>
  </r>
  <r>
    <x v="12"/>
    <x v="0"/>
    <x v="68"/>
    <x v="11685"/>
    <x v="3"/>
    <x v="13"/>
    <n v="81250"/>
    <x v="0"/>
    <n v="0.01"/>
    <n v="650"/>
  </r>
  <r>
    <x v="12"/>
    <x v="0"/>
    <x v="68"/>
    <x v="11686"/>
    <x v="3"/>
    <x v="13"/>
    <n v="27300"/>
    <x v="0"/>
    <n v="0.01"/>
    <n v="218.4"/>
  </r>
  <r>
    <x v="12"/>
    <x v="0"/>
    <x v="61"/>
    <x v="11687"/>
    <x v="3"/>
    <x v="13"/>
    <m/>
    <x v="0"/>
    <m/>
    <m/>
  </r>
  <r>
    <x v="12"/>
    <x v="0"/>
    <x v="61"/>
    <x v="11688"/>
    <x v="3"/>
    <x v="13"/>
    <m/>
    <x v="0"/>
    <m/>
    <m/>
  </r>
  <r>
    <x v="12"/>
    <x v="0"/>
    <x v="61"/>
    <x v="11689"/>
    <x v="3"/>
    <x v="13"/>
    <m/>
    <x v="0"/>
    <m/>
    <m/>
  </r>
  <r>
    <x v="12"/>
    <x v="0"/>
    <x v="61"/>
    <x v="11690"/>
    <x v="3"/>
    <x v="13"/>
    <m/>
    <x v="0"/>
    <m/>
    <m/>
  </r>
  <r>
    <x v="12"/>
    <x v="0"/>
    <x v="61"/>
    <x v="11691"/>
    <x v="3"/>
    <x v="13"/>
    <m/>
    <x v="0"/>
    <m/>
    <m/>
  </r>
  <r>
    <x v="12"/>
    <x v="0"/>
    <x v="61"/>
    <x v="11692"/>
    <x v="3"/>
    <x v="13"/>
    <m/>
    <x v="0"/>
    <m/>
    <m/>
  </r>
  <r>
    <x v="12"/>
    <x v="0"/>
    <x v="61"/>
    <x v="11693"/>
    <x v="3"/>
    <x v="13"/>
    <m/>
    <x v="0"/>
    <m/>
    <m/>
  </r>
  <r>
    <x v="12"/>
    <x v="0"/>
    <x v="61"/>
    <x v="11694"/>
    <x v="3"/>
    <x v="13"/>
    <m/>
    <x v="0"/>
    <m/>
    <m/>
  </r>
  <r>
    <x v="12"/>
    <x v="0"/>
    <x v="61"/>
    <x v="11695"/>
    <x v="3"/>
    <x v="13"/>
    <m/>
    <x v="0"/>
    <m/>
    <m/>
  </r>
  <r>
    <x v="12"/>
    <x v="0"/>
    <x v="61"/>
    <x v="11696"/>
    <x v="3"/>
    <x v="13"/>
    <m/>
    <x v="0"/>
    <m/>
    <m/>
  </r>
  <r>
    <x v="12"/>
    <x v="0"/>
    <x v="60"/>
    <x v="11697"/>
    <x v="3"/>
    <x v="13"/>
    <m/>
    <x v="0"/>
    <m/>
    <m/>
  </r>
  <r>
    <x v="12"/>
    <x v="0"/>
    <x v="55"/>
    <x v="11698"/>
    <x v="3"/>
    <x v="13"/>
    <m/>
    <x v="0"/>
    <m/>
    <m/>
  </r>
  <r>
    <x v="12"/>
    <x v="0"/>
    <x v="49"/>
    <x v="11699"/>
    <x v="3"/>
    <x v="13"/>
    <n v="500"/>
    <x v="0"/>
    <n v="0.01"/>
    <n v="4"/>
  </r>
  <r>
    <x v="12"/>
    <x v="0"/>
    <x v="48"/>
    <x v="11700"/>
    <x v="3"/>
    <x v="13"/>
    <n v="81250"/>
    <x v="0"/>
    <n v="0.01"/>
    <n v="650"/>
  </r>
  <r>
    <x v="12"/>
    <x v="0"/>
    <x v="106"/>
    <x v="11701"/>
    <x v="3"/>
    <x v="13"/>
    <n v="2600"/>
    <x v="0"/>
    <n v="0.01"/>
    <n v="20.8"/>
  </r>
  <r>
    <x v="12"/>
    <x v="0"/>
    <x v="270"/>
    <x v="11702"/>
    <x v="3"/>
    <x v="13"/>
    <n v="17400"/>
    <x v="0"/>
    <n v="0.01"/>
    <n v="139.19999999999999"/>
  </r>
  <r>
    <x v="12"/>
    <x v="0"/>
    <x v="107"/>
    <x v="11703"/>
    <x v="3"/>
    <x v="13"/>
    <n v="21450"/>
    <x v="0"/>
    <n v="0.01"/>
    <n v="171.6"/>
  </r>
  <r>
    <x v="12"/>
    <x v="0"/>
    <x v="107"/>
    <x v="11704"/>
    <x v="3"/>
    <x v="13"/>
    <n v="29900"/>
    <x v="0"/>
    <n v="0.01"/>
    <n v="239.2"/>
  </r>
  <r>
    <x v="12"/>
    <x v="0"/>
    <x v="107"/>
    <x v="11705"/>
    <x v="3"/>
    <x v="13"/>
    <n v="4394"/>
    <x v="0"/>
    <n v="0.01"/>
    <n v="35.15"/>
  </r>
  <r>
    <x v="12"/>
    <x v="0"/>
    <x v="107"/>
    <x v="11706"/>
    <x v="3"/>
    <x v="13"/>
    <n v="500"/>
    <x v="0"/>
    <n v="0.01"/>
    <n v="4"/>
  </r>
  <r>
    <x v="12"/>
    <x v="0"/>
    <x v="47"/>
    <x v="11707"/>
    <x v="3"/>
    <x v="13"/>
    <n v="11700"/>
    <x v="0"/>
    <n v="0.01"/>
    <n v="93.6"/>
  </r>
  <r>
    <x v="12"/>
    <x v="0"/>
    <x v="47"/>
    <x v="11708"/>
    <x v="3"/>
    <x v="13"/>
    <n v="11050"/>
    <x v="0"/>
    <n v="0.01"/>
    <n v="88.4"/>
  </r>
  <r>
    <x v="12"/>
    <x v="0"/>
    <x v="46"/>
    <x v="11709"/>
    <x v="3"/>
    <x v="13"/>
    <n v="2288"/>
    <x v="0"/>
    <n v="0.01"/>
    <n v="18.3"/>
  </r>
  <r>
    <x v="12"/>
    <x v="0"/>
    <x v="155"/>
    <x v="11710"/>
    <x v="3"/>
    <x v="13"/>
    <n v="21450"/>
    <x v="0"/>
    <n v="0.01"/>
    <n v="171.6"/>
  </r>
  <r>
    <x v="12"/>
    <x v="0"/>
    <x v="117"/>
    <x v="11711"/>
    <x v="3"/>
    <x v="17"/>
    <m/>
    <x v="0"/>
    <m/>
    <m/>
  </r>
  <r>
    <x v="12"/>
    <x v="0"/>
    <x v="54"/>
    <x v="11712"/>
    <x v="3"/>
    <x v="13"/>
    <m/>
    <x v="0"/>
    <m/>
    <m/>
  </r>
  <r>
    <x v="12"/>
    <x v="0"/>
    <x v="54"/>
    <x v="11713"/>
    <x v="3"/>
    <x v="13"/>
    <m/>
    <x v="0"/>
    <m/>
    <m/>
  </r>
  <r>
    <x v="12"/>
    <x v="0"/>
    <x v="54"/>
    <x v="11714"/>
    <x v="3"/>
    <x v="13"/>
    <m/>
    <x v="0"/>
    <m/>
    <m/>
  </r>
  <r>
    <x v="12"/>
    <x v="0"/>
    <x v="54"/>
    <x v="11715"/>
    <x v="3"/>
    <x v="13"/>
    <m/>
    <x v="0"/>
    <m/>
    <m/>
  </r>
  <r>
    <x v="12"/>
    <x v="0"/>
    <x v="54"/>
    <x v="11716"/>
    <x v="3"/>
    <x v="13"/>
    <m/>
    <x v="0"/>
    <m/>
    <m/>
  </r>
  <r>
    <x v="12"/>
    <x v="0"/>
    <x v="54"/>
    <x v="11717"/>
    <x v="3"/>
    <x v="13"/>
    <m/>
    <x v="0"/>
    <m/>
    <m/>
  </r>
  <r>
    <x v="12"/>
    <x v="0"/>
    <x v="54"/>
    <x v="11718"/>
    <x v="3"/>
    <x v="13"/>
    <m/>
    <x v="0"/>
    <m/>
    <m/>
  </r>
  <r>
    <x v="12"/>
    <x v="0"/>
    <x v="54"/>
    <x v="11719"/>
    <x v="3"/>
    <x v="13"/>
    <m/>
    <x v="0"/>
    <m/>
    <m/>
  </r>
  <r>
    <x v="12"/>
    <x v="0"/>
    <x v="54"/>
    <x v="11720"/>
    <x v="3"/>
    <x v="13"/>
    <m/>
    <x v="0"/>
    <m/>
    <m/>
  </r>
  <r>
    <x v="12"/>
    <x v="0"/>
    <x v="53"/>
    <x v="11721"/>
    <x v="3"/>
    <x v="13"/>
    <m/>
    <x v="0"/>
    <m/>
    <m/>
  </r>
  <r>
    <x v="12"/>
    <x v="0"/>
    <x v="53"/>
    <x v="11722"/>
    <x v="3"/>
    <x v="13"/>
    <m/>
    <x v="0"/>
    <m/>
    <m/>
  </r>
  <r>
    <x v="12"/>
    <x v="0"/>
    <x v="53"/>
    <x v="11723"/>
    <x v="3"/>
    <x v="13"/>
    <m/>
    <x v="0"/>
    <m/>
    <m/>
  </r>
  <r>
    <x v="12"/>
    <x v="0"/>
    <x v="52"/>
    <x v="11724"/>
    <x v="3"/>
    <x v="13"/>
    <m/>
    <x v="0"/>
    <m/>
    <m/>
  </r>
  <r>
    <x v="13"/>
    <x v="0"/>
    <x v="165"/>
    <x v="11725"/>
    <x v="1"/>
    <x v="15"/>
    <m/>
    <x v="1"/>
    <m/>
    <m/>
  </r>
  <r>
    <x v="13"/>
    <x v="0"/>
    <x v="288"/>
    <x v="11726"/>
    <x v="5"/>
    <x v="12"/>
    <n v="11.2165"/>
    <x v="2"/>
    <n v="0"/>
    <n v="0"/>
  </r>
  <r>
    <x v="13"/>
    <x v="0"/>
    <x v="2"/>
    <x v="11727"/>
    <x v="1"/>
    <x v="2"/>
    <m/>
    <x v="1"/>
    <m/>
    <m/>
  </r>
  <r>
    <x v="13"/>
    <x v="0"/>
    <x v="2"/>
    <x v="11728"/>
    <x v="1"/>
    <x v="2"/>
    <m/>
    <x v="1"/>
    <m/>
    <m/>
  </r>
  <r>
    <x v="13"/>
    <x v="0"/>
    <x v="2"/>
    <x v="11729"/>
    <x v="1"/>
    <x v="2"/>
    <m/>
    <x v="1"/>
    <m/>
    <m/>
  </r>
  <r>
    <x v="13"/>
    <x v="0"/>
    <x v="2"/>
    <x v="11730"/>
    <x v="1"/>
    <x v="2"/>
    <m/>
    <x v="1"/>
    <m/>
    <m/>
  </r>
  <r>
    <x v="13"/>
    <x v="0"/>
    <x v="2"/>
    <x v="11731"/>
    <x v="1"/>
    <x v="2"/>
    <m/>
    <x v="1"/>
    <m/>
    <m/>
  </r>
  <r>
    <x v="13"/>
    <x v="0"/>
    <x v="2"/>
    <x v="11732"/>
    <x v="1"/>
    <x v="2"/>
    <m/>
    <x v="1"/>
    <m/>
    <m/>
  </r>
  <r>
    <x v="13"/>
    <x v="0"/>
    <x v="2"/>
    <x v="11733"/>
    <x v="1"/>
    <x v="2"/>
    <m/>
    <x v="1"/>
    <m/>
    <m/>
  </r>
  <r>
    <x v="13"/>
    <x v="0"/>
    <x v="2"/>
    <x v="11734"/>
    <x v="1"/>
    <x v="2"/>
    <m/>
    <x v="1"/>
    <m/>
    <m/>
  </r>
  <r>
    <x v="13"/>
    <x v="0"/>
    <x v="2"/>
    <x v="11735"/>
    <x v="1"/>
    <x v="2"/>
    <m/>
    <x v="1"/>
    <m/>
    <m/>
  </r>
  <r>
    <x v="13"/>
    <x v="0"/>
    <x v="263"/>
    <x v="11736"/>
    <x v="5"/>
    <x v="12"/>
    <m/>
    <x v="0"/>
    <m/>
    <m/>
  </r>
  <r>
    <x v="13"/>
    <x v="0"/>
    <x v="263"/>
    <x v="11737"/>
    <x v="5"/>
    <x v="12"/>
    <m/>
    <x v="0"/>
    <m/>
    <m/>
  </r>
  <r>
    <x v="13"/>
    <x v="0"/>
    <x v="263"/>
    <x v="11738"/>
    <x v="5"/>
    <x v="12"/>
    <m/>
    <x v="0"/>
    <m/>
    <m/>
  </r>
  <r>
    <x v="13"/>
    <x v="0"/>
    <x v="77"/>
    <x v="11739"/>
    <x v="3"/>
    <x v="16"/>
    <n v="189247"/>
    <x v="0"/>
    <n v="0.01"/>
    <n v="1892.47"/>
  </r>
  <r>
    <x v="13"/>
    <x v="0"/>
    <x v="77"/>
    <x v="11740"/>
    <x v="3"/>
    <x v="16"/>
    <n v="40255"/>
    <x v="0"/>
    <n v="0.01"/>
    <n v="402.55"/>
  </r>
  <r>
    <x v="13"/>
    <x v="0"/>
    <x v="121"/>
    <x v="11741"/>
    <x v="3"/>
    <x v="20"/>
    <n v="678366.5"/>
    <x v="0"/>
    <n v="0.02"/>
    <n v="13567.33"/>
  </r>
  <r>
    <x v="13"/>
    <x v="0"/>
    <x v="121"/>
    <x v="11742"/>
    <x v="3"/>
    <x v="20"/>
    <n v="379790.5"/>
    <x v="0"/>
    <n v="0.02"/>
    <n v="7595.81"/>
  </r>
  <r>
    <x v="13"/>
    <x v="0"/>
    <x v="79"/>
    <x v="11743"/>
    <x v="3"/>
    <x v="17"/>
    <n v="64944.74"/>
    <x v="0"/>
    <n v="0.19"/>
    <n v="12339.5"/>
  </r>
  <r>
    <x v="13"/>
    <x v="0"/>
    <x v="90"/>
    <x v="11744"/>
    <x v="3"/>
    <x v="13"/>
    <n v="80478"/>
    <x v="0"/>
    <n v="0.01"/>
    <n v="804.78"/>
  </r>
  <r>
    <x v="13"/>
    <x v="0"/>
    <x v="90"/>
    <x v="11745"/>
    <x v="3"/>
    <x v="13"/>
    <n v="42183"/>
    <x v="0"/>
    <n v="0.01"/>
    <n v="421.83"/>
  </r>
  <r>
    <x v="13"/>
    <x v="0"/>
    <x v="90"/>
    <x v="11746"/>
    <x v="3"/>
    <x v="13"/>
    <n v="11679"/>
    <x v="0"/>
    <n v="0.01"/>
    <n v="116.79"/>
  </r>
  <r>
    <x v="13"/>
    <x v="0"/>
    <x v="90"/>
    <x v="11747"/>
    <x v="3"/>
    <x v="13"/>
    <n v="72379"/>
    <x v="0"/>
    <n v="0.01"/>
    <n v="723.79"/>
  </r>
  <r>
    <x v="13"/>
    <x v="0"/>
    <x v="87"/>
    <x v="11748"/>
    <x v="3"/>
    <x v="13"/>
    <n v="27029"/>
    <x v="0"/>
    <n v="0.01"/>
    <n v="270.29000000000002"/>
  </r>
  <r>
    <x v="13"/>
    <x v="0"/>
    <x v="87"/>
    <x v="11749"/>
    <x v="3"/>
    <x v="13"/>
    <n v="177516"/>
    <x v="0"/>
    <n v="0.01"/>
    <n v="1775.16"/>
  </r>
  <r>
    <x v="13"/>
    <x v="0"/>
    <x v="87"/>
    <x v="11750"/>
    <x v="3"/>
    <x v="13"/>
    <n v="72993"/>
    <x v="0"/>
    <n v="0.01"/>
    <n v="729.93"/>
  </r>
  <r>
    <x v="13"/>
    <x v="0"/>
    <x v="87"/>
    <x v="11751"/>
    <x v="3"/>
    <x v="13"/>
    <n v="13211"/>
    <x v="0"/>
    <n v="0.01"/>
    <n v="132.11000000000001"/>
  </r>
  <r>
    <x v="13"/>
    <x v="0"/>
    <x v="84"/>
    <x v="11752"/>
    <x v="3"/>
    <x v="13"/>
    <n v="52117"/>
    <x v="0"/>
    <n v="0.01"/>
    <n v="521.16999999999996"/>
  </r>
  <r>
    <x v="13"/>
    <x v="0"/>
    <x v="76"/>
    <x v="11753"/>
    <x v="3"/>
    <x v="13"/>
    <n v="47011"/>
    <x v="0"/>
    <n v="0.01"/>
    <n v="470.11"/>
  </r>
  <r>
    <x v="13"/>
    <x v="0"/>
    <x v="308"/>
    <x v="11754"/>
    <x v="3"/>
    <x v="13"/>
    <n v="72783"/>
    <x v="0"/>
    <n v="0.01"/>
    <n v="727.83"/>
  </r>
  <r>
    <x v="13"/>
    <x v="0"/>
    <x v="93"/>
    <x v="11755"/>
    <x v="3"/>
    <x v="13"/>
    <n v="274898"/>
    <x v="0"/>
    <n v="0.01"/>
    <n v="2748.98"/>
  </r>
  <r>
    <x v="13"/>
    <x v="0"/>
    <x v="93"/>
    <x v="11756"/>
    <x v="3"/>
    <x v="13"/>
    <n v="94602"/>
    <x v="0"/>
    <n v="0.01"/>
    <n v="946.02"/>
  </r>
  <r>
    <x v="13"/>
    <x v="0"/>
    <x v="95"/>
    <x v="11757"/>
    <x v="3"/>
    <x v="13"/>
    <n v="69995"/>
    <x v="0"/>
    <n v="0.01"/>
    <n v="699.95"/>
  </r>
  <r>
    <x v="13"/>
    <x v="0"/>
    <x v="95"/>
    <x v="11758"/>
    <x v="3"/>
    <x v="13"/>
    <n v="50195"/>
    <x v="0"/>
    <n v="0.01"/>
    <n v="501.95"/>
  </r>
  <r>
    <x v="13"/>
    <x v="0"/>
    <x v="97"/>
    <x v="11759"/>
    <x v="3"/>
    <x v="13"/>
    <n v="100618"/>
    <x v="0"/>
    <n v="0.01"/>
    <n v="1006.18"/>
  </r>
  <r>
    <x v="13"/>
    <x v="0"/>
    <x v="97"/>
    <x v="11760"/>
    <x v="3"/>
    <x v="13"/>
    <n v="203714"/>
    <x v="0"/>
    <n v="0.01"/>
    <n v="2037.14"/>
  </r>
  <r>
    <x v="13"/>
    <x v="0"/>
    <x v="97"/>
    <x v="11761"/>
    <x v="3"/>
    <x v="13"/>
    <n v="55442"/>
    <x v="0"/>
    <n v="0.01"/>
    <n v="554.41999999999996"/>
  </r>
  <r>
    <x v="13"/>
    <x v="0"/>
    <x v="97"/>
    <x v="11762"/>
    <x v="3"/>
    <x v="13"/>
    <n v="41344"/>
    <x v="0"/>
    <n v="0.01"/>
    <n v="413.44"/>
  </r>
  <r>
    <x v="13"/>
    <x v="0"/>
    <x v="68"/>
    <x v="11763"/>
    <x v="3"/>
    <x v="13"/>
    <n v="539291"/>
    <x v="0"/>
    <n v="0.01"/>
    <n v="5392.91"/>
  </r>
  <r>
    <x v="13"/>
    <x v="0"/>
    <x v="68"/>
    <x v="11764"/>
    <x v="3"/>
    <x v="13"/>
    <n v="105591"/>
    <x v="0"/>
    <n v="0.01"/>
    <n v="1055.9100000000001"/>
  </r>
  <r>
    <x v="13"/>
    <x v="0"/>
    <x v="68"/>
    <x v="11765"/>
    <x v="3"/>
    <x v="13"/>
    <n v="209186"/>
    <x v="0"/>
    <n v="0.01"/>
    <n v="2091.86"/>
  </r>
  <r>
    <x v="13"/>
    <x v="0"/>
    <x v="68"/>
    <x v="11766"/>
    <x v="3"/>
    <x v="13"/>
    <n v="52487"/>
    <x v="0"/>
    <n v="0.01"/>
    <n v="524.87"/>
  </r>
  <r>
    <x v="13"/>
    <x v="0"/>
    <x v="60"/>
    <x v="11767"/>
    <x v="3"/>
    <x v="13"/>
    <n v="11269"/>
    <x v="0"/>
    <n v="0.01"/>
    <n v="112.69"/>
  </r>
  <r>
    <x v="13"/>
    <x v="0"/>
    <x v="55"/>
    <x v="11768"/>
    <x v="3"/>
    <x v="13"/>
    <n v="48115"/>
    <x v="0"/>
    <n v="0.01"/>
    <n v="481.15"/>
  </r>
  <r>
    <x v="13"/>
    <x v="0"/>
    <x v="53"/>
    <x v="11769"/>
    <x v="3"/>
    <x v="13"/>
    <n v="22582"/>
    <x v="0"/>
    <n v="0.01"/>
    <n v="225.82"/>
  </r>
  <r>
    <x v="13"/>
    <x v="0"/>
    <x v="52"/>
    <x v="11770"/>
    <x v="3"/>
    <x v="13"/>
    <n v="23358"/>
    <x v="0"/>
    <n v="0.01"/>
    <n v="233.58"/>
  </r>
  <r>
    <x v="13"/>
    <x v="0"/>
    <x v="51"/>
    <x v="11771"/>
    <x v="3"/>
    <x v="13"/>
    <n v="11843"/>
    <x v="0"/>
    <n v="0.01"/>
    <n v="118.43"/>
  </r>
  <r>
    <x v="13"/>
    <x v="0"/>
    <x v="51"/>
    <x v="11772"/>
    <x v="3"/>
    <x v="13"/>
    <n v="5158"/>
    <x v="0"/>
    <n v="0.01"/>
    <n v="51.58"/>
  </r>
  <r>
    <x v="13"/>
    <x v="0"/>
    <x v="50"/>
    <x v="11773"/>
    <x v="3"/>
    <x v="13"/>
    <n v="13829"/>
    <x v="0"/>
    <n v="0.01"/>
    <n v="138.29"/>
  </r>
  <r>
    <x v="13"/>
    <x v="0"/>
    <x v="48"/>
    <x v="11774"/>
    <x v="3"/>
    <x v="13"/>
    <n v="25344"/>
    <x v="0"/>
    <n v="0.01"/>
    <n v="253.44"/>
  </r>
  <r>
    <x v="13"/>
    <x v="0"/>
    <x v="106"/>
    <x v="11775"/>
    <x v="3"/>
    <x v="13"/>
    <n v="31331"/>
    <x v="0"/>
    <n v="0.01"/>
    <n v="313.31"/>
  </r>
  <r>
    <x v="13"/>
    <x v="0"/>
    <x v="107"/>
    <x v="11776"/>
    <x v="3"/>
    <x v="13"/>
    <n v="6158"/>
    <x v="0"/>
    <n v="0.01"/>
    <n v="61.58"/>
  </r>
  <r>
    <x v="13"/>
    <x v="0"/>
    <x v="46"/>
    <x v="11777"/>
    <x v="3"/>
    <x v="13"/>
    <n v="10730"/>
    <x v="0"/>
    <n v="0.01"/>
    <n v="107.3"/>
  </r>
  <r>
    <x v="13"/>
    <x v="0"/>
    <x v="155"/>
    <x v="11778"/>
    <x v="3"/>
    <x v="13"/>
    <n v="30765"/>
    <x v="0"/>
    <n v="0.01"/>
    <n v="307.64999999999998"/>
  </r>
  <r>
    <x v="13"/>
    <x v="0"/>
    <x v="155"/>
    <x v="11779"/>
    <x v="3"/>
    <x v="13"/>
    <n v="36947"/>
    <x v="0"/>
    <n v="0.01"/>
    <n v="369.47"/>
  </r>
  <r>
    <x v="13"/>
    <x v="0"/>
    <x v="155"/>
    <x v="11780"/>
    <x v="3"/>
    <x v="13"/>
    <n v="468000"/>
    <x v="0"/>
    <n v="0.01"/>
    <n v="4680"/>
  </r>
  <r>
    <x v="13"/>
    <x v="0"/>
    <x v="155"/>
    <x v="11781"/>
    <x v="3"/>
    <x v="13"/>
    <n v="5922"/>
    <x v="0"/>
    <n v="0.01"/>
    <n v="59.22"/>
  </r>
  <r>
    <x v="13"/>
    <x v="0"/>
    <x v="45"/>
    <x v="11782"/>
    <x v="3"/>
    <x v="13"/>
    <n v="166242"/>
    <x v="0"/>
    <n v="0.01"/>
    <n v="1662.42"/>
  </r>
  <r>
    <x v="13"/>
    <x v="0"/>
    <x v="45"/>
    <x v="11783"/>
    <x v="3"/>
    <x v="13"/>
    <n v="13416"/>
    <x v="0"/>
    <n v="0.01"/>
    <n v="134.16"/>
  </r>
  <r>
    <x v="13"/>
    <x v="0"/>
    <x v="45"/>
    <x v="11784"/>
    <x v="3"/>
    <x v="13"/>
    <n v="332483"/>
    <x v="0"/>
    <n v="0.01"/>
    <n v="3324.83"/>
  </r>
  <r>
    <x v="13"/>
    <x v="0"/>
    <x v="45"/>
    <x v="11785"/>
    <x v="3"/>
    <x v="13"/>
    <n v="13272"/>
    <x v="0"/>
    <n v="0.01"/>
    <n v="132.72"/>
  </r>
  <r>
    <x v="13"/>
    <x v="0"/>
    <x v="175"/>
    <x v="11786"/>
    <x v="3"/>
    <x v="13"/>
    <n v="43936"/>
    <x v="0"/>
    <n v="0.01"/>
    <n v="439.36"/>
  </r>
  <r>
    <x v="13"/>
    <x v="0"/>
    <x v="175"/>
    <x v="11787"/>
    <x v="3"/>
    <x v="13"/>
    <n v="27099"/>
    <x v="0"/>
    <n v="0.01"/>
    <n v="270.99"/>
  </r>
  <r>
    <x v="13"/>
    <x v="0"/>
    <x v="154"/>
    <x v="11788"/>
    <x v="3"/>
    <x v="13"/>
    <n v="89810"/>
    <x v="0"/>
    <n v="0.01"/>
    <n v="898.1"/>
  </r>
  <r>
    <x v="13"/>
    <x v="0"/>
    <x v="154"/>
    <x v="11789"/>
    <x v="3"/>
    <x v="13"/>
    <n v="46679"/>
    <x v="0"/>
    <n v="0.01"/>
    <n v="466.79"/>
  </r>
  <r>
    <x v="13"/>
    <x v="0"/>
    <x v="154"/>
    <x v="11790"/>
    <x v="3"/>
    <x v="13"/>
    <n v="30410"/>
    <x v="0"/>
    <n v="0.01"/>
    <n v="304.10000000000002"/>
  </r>
  <r>
    <x v="13"/>
    <x v="0"/>
    <x v="153"/>
    <x v="11791"/>
    <x v="3"/>
    <x v="13"/>
    <n v="55842"/>
    <x v="0"/>
    <n v="0.01"/>
    <n v="558.41999999999996"/>
  </r>
  <r>
    <x v="13"/>
    <x v="0"/>
    <x v="153"/>
    <x v="11792"/>
    <x v="3"/>
    <x v="13"/>
    <n v="30088"/>
    <x v="0"/>
    <n v="0.01"/>
    <n v="300.88"/>
  </r>
  <r>
    <x v="13"/>
    <x v="0"/>
    <x v="152"/>
    <x v="11793"/>
    <x v="3"/>
    <x v="13"/>
    <n v="10206"/>
    <x v="0"/>
    <n v="0.01"/>
    <n v="102.06"/>
  </r>
  <r>
    <x v="13"/>
    <x v="0"/>
    <x v="152"/>
    <x v="11794"/>
    <x v="3"/>
    <x v="13"/>
    <n v="11908"/>
    <x v="0"/>
    <n v="0.01"/>
    <n v="119.08"/>
  </r>
  <r>
    <x v="13"/>
    <x v="0"/>
    <x v="152"/>
    <x v="11795"/>
    <x v="3"/>
    <x v="13"/>
    <n v="13650"/>
    <x v="0"/>
    <n v="0.01"/>
    <n v="136.5"/>
  </r>
  <r>
    <x v="13"/>
    <x v="0"/>
    <x v="44"/>
    <x v="11796"/>
    <x v="3"/>
    <x v="13"/>
    <n v="201886"/>
    <x v="0"/>
    <n v="0.01"/>
    <n v="2018.86"/>
  </r>
  <r>
    <x v="13"/>
    <x v="0"/>
    <x v="44"/>
    <x v="11797"/>
    <x v="3"/>
    <x v="13"/>
    <n v="219986"/>
    <x v="0"/>
    <n v="0.01"/>
    <n v="2199.86"/>
  </r>
  <r>
    <x v="13"/>
    <x v="0"/>
    <x v="44"/>
    <x v="11798"/>
    <x v="3"/>
    <x v="13"/>
    <n v="70936"/>
    <x v="0"/>
    <n v="0.01"/>
    <n v="709.36"/>
  </r>
  <r>
    <x v="13"/>
    <x v="0"/>
    <x v="42"/>
    <x v="11799"/>
    <x v="3"/>
    <x v="13"/>
    <n v="52059"/>
    <x v="0"/>
    <n v="0.01"/>
    <n v="520.59"/>
  </r>
  <r>
    <x v="13"/>
    <x v="0"/>
    <x v="42"/>
    <x v="11800"/>
    <x v="3"/>
    <x v="13"/>
    <n v="139034"/>
    <x v="0"/>
    <n v="0.01"/>
    <n v="1390.34"/>
  </r>
  <r>
    <x v="13"/>
    <x v="0"/>
    <x v="42"/>
    <x v="11801"/>
    <x v="3"/>
    <x v="13"/>
    <n v="205965"/>
    <x v="0"/>
    <n v="0.01"/>
    <n v="2059.65"/>
  </r>
  <r>
    <x v="13"/>
    <x v="0"/>
    <x v="42"/>
    <x v="11802"/>
    <x v="3"/>
    <x v="13"/>
    <n v="157774"/>
    <x v="0"/>
    <n v="0.01"/>
    <n v="1577.74"/>
  </r>
  <r>
    <x v="13"/>
    <x v="0"/>
    <x v="42"/>
    <x v="11803"/>
    <x v="3"/>
    <x v="13"/>
    <n v="97090"/>
    <x v="0"/>
    <n v="0.01"/>
    <n v="970.9"/>
  </r>
  <r>
    <x v="13"/>
    <x v="0"/>
    <x v="38"/>
    <x v="11804"/>
    <x v="3"/>
    <x v="13"/>
    <n v="11765"/>
    <x v="0"/>
    <n v="0.01"/>
    <n v="117.65"/>
  </r>
  <r>
    <x v="13"/>
    <x v="0"/>
    <x v="151"/>
    <x v="11805"/>
    <x v="1"/>
    <x v="4"/>
    <n v="108.97417"/>
    <x v="2"/>
    <n v="24"/>
    <n v="2615.38"/>
  </r>
  <r>
    <x v="13"/>
    <x v="0"/>
    <x v="4"/>
    <x v="11806"/>
    <x v="1"/>
    <x v="4"/>
    <n v="4060.6215999999999"/>
    <x v="2"/>
    <n v="3.25"/>
    <n v="13197.02"/>
  </r>
  <r>
    <x v="13"/>
    <x v="0"/>
    <x v="181"/>
    <x v="11807"/>
    <x v="1"/>
    <x v="15"/>
    <n v="11.295555"/>
    <x v="1"/>
    <n v="4.5"/>
    <n v="50.83"/>
  </r>
  <r>
    <x v="13"/>
    <x v="0"/>
    <x v="171"/>
    <x v="11808"/>
    <x v="1"/>
    <x v="15"/>
    <n v="138.66221999999999"/>
    <x v="1"/>
    <n v="4.5"/>
    <n v="623.98"/>
  </r>
  <r>
    <x v="13"/>
    <x v="0"/>
    <x v="309"/>
    <x v="11809"/>
    <x v="1"/>
    <x v="4"/>
    <n v="2864.5508"/>
    <x v="2"/>
    <n v="3.25"/>
    <n v="9309.7900000000009"/>
  </r>
  <r>
    <x v="13"/>
    <x v="0"/>
    <x v="202"/>
    <x v="11810"/>
    <x v="1"/>
    <x v="21"/>
    <n v="58.625"/>
    <x v="1"/>
    <n v="3.44"/>
    <n v="201.67"/>
  </r>
  <r>
    <x v="13"/>
    <x v="0"/>
    <x v="279"/>
    <x v="11811"/>
    <x v="5"/>
    <x v="12"/>
    <n v="32.392242000000003"/>
    <x v="2"/>
    <n v="2.3199999999999998"/>
    <n v="75.150000000000006"/>
  </r>
  <r>
    <x v="13"/>
    <x v="0"/>
    <x v="278"/>
    <x v="11812"/>
    <x v="5"/>
    <x v="12"/>
    <n v="32.392242000000003"/>
    <x v="2"/>
    <n v="2.3199999999999998"/>
    <n v="75.150000000000006"/>
  </r>
  <r>
    <x v="13"/>
    <x v="0"/>
    <x v="277"/>
    <x v="11813"/>
    <x v="5"/>
    <x v="12"/>
    <n v="32.392242000000003"/>
    <x v="2"/>
    <n v="2.3199999999999998"/>
    <n v="75.150000000000006"/>
  </r>
  <r>
    <x v="13"/>
    <x v="0"/>
    <x v="276"/>
    <x v="11814"/>
    <x v="5"/>
    <x v="12"/>
    <n v="32.392242000000003"/>
    <x v="2"/>
    <n v="2.3199999999999998"/>
    <n v="75.150000000000006"/>
  </r>
  <r>
    <x v="13"/>
    <x v="0"/>
    <x v="192"/>
    <x v="11815"/>
    <x v="5"/>
    <x v="12"/>
    <n v="67.181815999999998"/>
    <x v="2"/>
    <n v="3.96"/>
    <n v="266.04000000000002"/>
  </r>
  <r>
    <x v="13"/>
    <x v="0"/>
    <x v="261"/>
    <x v="11816"/>
    <x v="5"/>
    <x v="12"/>
    <n v="7"/>
    <x v="2"/>
    <n v="0.22"/>
    <n v="1.54"/>
  </r>
  <r>
    <x v="13"/>
    <x v="0"/>
    <x v="247"/>
    <x v="11817"/>
    <x v="5"/>
    <x v="12"/>
    <n v="67.137529999999998"/>
    <x v="2"/>
    <n v="4.29"/>
    <n v="288.02"/>
  </r>
  <r>
    <x v="13"/>
    <x v="0"/>
    <x v="246"/>
    <x v="11818"/>
    <x v="5"/>
    <x v="12"/>
    <n v="67.066315000000003"/>
    <x v="2"/>
    <n v="3.77"/>
    <n v="252.84"/>
  </r>
  <r>
    <x v="13"/>
    <x v="0"/>
    <x v="245"/>
    <x v="11819"/>
    <x v="5"/>
    <x v="12"/>
    <n v="67.169914000000006"/>
    <x v="2"/>
    <n v="3.59"/>
    <n v="241.14"/>
  </r>
  <r>
    <x v="13"/>
    <x v="0"/>
    <x v="149"/>
    <x v="11820"/>
    <x v="1"/>
    <x v="4"/>
    <n v="211.54499999999999"/>
    <x v="2"/>
    <n v="12"/>
    <n v="2538.54"/>
  </r>
  <r>
    <x v="13"/>
    <x v="0"/>
    <x v="87"/>
    <x v="11821"/>
    <x v="3"/>
    <x v="13"/>
    <n v="47493"/>
    <x v="0"/>
    <n v="0.01"/>
    <n v="474.93"/>
  </r>
  <r>
    <x v="13"/>
    <x v="0"/>
    <x v="68"/>
    <x v="11822"/>
    <x v="3"/>
    <x v="13"/>
    <n v="27809"/>
    <x v="0"/>
    <n v="0.01"/>
    <n v="278.08999999999997"/>
  </r>
  <r>
    <x v="13"/>
    <x v="0"/>
    <x v="68"/>
    <x v="11823"/>
    <x v="3"/>
    <x v="13"/>
    <n v="171876"/>
    <x v="0"/>
    <n v="0.01"/>
    <n v="1718.76"/>
  </r>
  <r>
    <x v="13"/>
    <x v="0"/>
    <x v="68"/>
    <x v="11824"/>
    <x v="3"/>
    <x v="13"/>
    <n v="16489"/>
    <x v="0"/>
    <n v="0.01"/>
    <n v="164.89"/>
  </r>
  <r>
    <x v="13"/>
    <x v="0"/>
    <x v="68"/>
    <x v="11825"/>
    <x v="3"/>
    <x v="13"/>
    <n v="26693"/>
    <x v="0"/>
    <n v="0.01"/>
    <n v="266.93"/>
  </r>
  <r>
    <x v="13"/>
    <x v="0"/>
    <x v="68"/>
    <x v="11826"/>
    <x v="3"/>
    <x v="13"/>
    <n v="13131"/>
    <x v="0"/>
    <n v="0.01"/>
    <n v="131.31"/>
  </r>
  <r>
    <x v="13"/>
    <x v="0"/>
    <x v="45"/>
    <x v="11827"/>
    <x v="3"/>
    <x v="13"/>
    <n v="40371"/>
    <x v="0"/>
    <n v="0.01"/>
    <n v="403.71"/>
  </r>
  <r>
    <x v="13"/>
    <x v="0"/>
    <x v="42"/>
    <x v="11828"/>
    <x v="3"/>
    <x v="13"/>
    <n v="13101"/>
    <x v="0"/>
    <n v="0.01"/>
    <n v="131.01"/>
  </r>
  <r>
    <x v="13"/>
    <x v="0"/>
    <x v="42"/>
    <x v="11829"/>
    <x v="3"/>
    <x v="13"/>
    <n v="196486"/>
    <x v="0"/>
    <n v="0.01"/>
    <n v="1964.86"/>
  </r>
  <r>
    <x v="13"/>
    <x v="0"/>
    <x v="42"/>
    <x v="11830"/>
    <x v="3"/>
    <x v="13"/>
    <n v="65941"/>
    <x v="0"/>
    <n v="0.01"/>
    <n v="659.41"/>
  </r>
  <r>
    <x v="13"/>
    <x v="0"/>
    <x v="42"/>
    <x v="11831"/>
    <x v="3"/>
    <x v="13"/>
    <n v="67221"/>
    <x v="0"/>
    <n v="0.01"/>
    <n v="672.21"/>
  </r>
  <r>
    <x v="13"/>
    <x v="0"/>
    <x v="42"/>
    <x v="11832"/>
    <x v="3"/>
    <x v="13"/>
    <n v="104171"/>
    <x v="0"/>
    <n v="0.01"/>
    <n v="1041.71"/>
  </r>
  <r>
    <x v="13"/>
    <x v="1"/>
    <x v="8"/>
    <x v="11833"/>
    <x v="4"/>
    <x v="7"/>
    <n v="48"/>
    <x v="0"/>
    <n v="78.260000000000005"/>
    <n v="3756.48"/>
  </r>
  <r>
    <x v="13"/>
    <x v="1"/>
    <x v="8"/>
    <x v="11834"/>
    <x v="4"/>
    <x v="7"/>
    <n v="17"/>
    <x v="0"/>
    <n v="78.260000000000005"/>
    <n v="1330.42"/>
  </r>
  <r>
    <x v="13"/>
    <x v="0"/>
    <x v="310"/>
    <x v="11835"/>
    <x v="4"/>
    <x v="19"/>
    <n v="192"/>
    <x v="0"/>
    <n v="42.21"/>
    <n v="8104.32"/>
  </r>
  <r>
    <x v="13"/>
    <x v="0"/>
    <x v="310"/>
    <x v="11836"/>
    <x v="4"/>
    <x v="19"/>
    <n v="90"/>
    <x v="0"/>
    <n v="42.21"/>
    <n v="3798.9"/>
  </r>
  <r>
    <x v="13"/>
    <x v="0"/>
    <x v="310"/>
    <x v="11837"/>
    <x v="4"/>
    <x v="19"/>
    <n v="732"/>
    <x v="0"/>
    <n v="42.21"/>
    <n v="30897.72"/>
  </r>
  <r>
    <x v="13"/>
    <x v="0"/>
    <x v="310"/>
    <x v="11838"/>
    <x v="4"/>
    <x v="19"/>
    <n v="138"/>
    <x v="0"/>
    <n v="42.21"/>
    <n v="5824.98"/>
  </r>
  <r>
    <x v="13"/>
    <x v="0"/>
    <x v="112"/>
    <x v="11839"/>
    <x v="4"/>
    <x v="19"/>
    <n v="96"/>
    <x v="0"/>
    <n v="42.21"/>
    <n v="4052.16"/>
  </r>
  <r>
    <x v="13"/>
    <x v="0"/>
    <x v="280"/>
    <x v="11840"/>
    <x v="4"/>
    <x v="9"/>
    <n v="96"/>
    <x v="0"/>
    <n v="42.21"/>
    <n v="4052.16"/>
  </r>
  <r>
    <x v="13"/>
    <x v="1"/>
    <x v="280"/>
    <x v="11841"/>
    <x v="4"/>
    <x v="9"/>
    <n v="257"/>
    <x v="0"/>
    <n v="42.21"/>
    <n v="10847.97"/>
  </r>
  <r>
    <x v="13"/>
    <x v="1"/>
    <x v="280"/>
    <x v="11842"/>
    <x v="4"/>
    <x v="9"/>
    <n v="31"/>
    <x v="0"/>
    <n v="42.21"/>
    <n v="1308.51"/>
  </r>
  <r>
    <x v="13"/>
    <x v="1"/>
    <x v="11"/>
    <x v="11843"/>
    <x v="4"/>
    <x v="7"/>
    <n v="17"/>
    <x v="0"/>
    <n v="78.260000000000005"/>
    <n v="1330.42"/>
  </r>
  <r>
    <x v="13"/>
    <x v="1"/>
    <x v="11"/>
    <x v="11844"/>
    <x v="4"/>
    <x v="7"/>
    <n v="123"/>
    <x v="0"/>
    <n v="78.260000000000005"/>
    <n v="9625.98"/>
  </r>
  <r>
    <x v="13"/>
    <x v="1"/>
    <x v="11"/>
    <x v="11845"/>
    <x v="4"/>
    <x v="7"/>
    <n v="23"/>
    <x v="0"/>
    <n v="78.260000000000005"/>
    <n v="1799.98"/>
  </r>
  <r>
    <x v="13"/>
    <x v="1"/>
    <x v="11"/>
    <x v="11846"/>
    <x v="4"/>
    <x v="7"/>
    <n v="73"/>
    <x v="0"/>
    <n v="78.260000000000005"/>
    <n v="5712.98"/>
  </r>
  <r>
    <x v="13"/>
    <x v="1"/>
    <x v="11"/>
    <x v="11847"/>
    <x v="4"/>
    <x v="7"/>
    <n v="89"/>
    <x v="0"/>
    <n v="78.260000000000005"/>
    <n v="6965.14"/>
  </r>
  <r>
    <x v="13"/>
    <x v="1"/>
    <x v="11"/>
    <x v="11848"/>
    <x v="4"/>
    <x v="7"/>
    <n v="29"/>
    <x v="0"/>
    <n v="78.260000000000005"/>
    <n v="2269.54"/>
  </r>
  <r>
    <x v="13"/>
    <x v="1"/>
    <x v="11"/>
    <x v="11849"/>
    <x v="4"/>
    <x v="7"/>
    <n v="42"/>
    <x v="0"/>
    <n v="78.260000000000005"/>
    <n v="3286.92"/>
  </r>
  <r>
    <x v="13"/>
    <x v="1"/>
    <x v="11"/>
    <x v="11850"/>
    <x v="4"/>
    <x v="7"/>
    <n v="4"/>
    <x v="0"/>
    <n v="78.260000000000005"/>
    <n v="313.04000000000002"/>
  </r>
  <r>
    <x v="13"/>
    <x v="1"/>
    <x v="11"/>
    <x v="11851"/>
    <x v="4"/>
    <x v="7"/>
    <n v="12"/>
    <x v="0"/>
    <n v="78.260000000000005"/>
    <n v="939.12"/>
  </r>
  <r>
    <x v="13"/>
    <x v="0"/>
    <x v="114"/>
    <x v="11852"/>
    <x v="4"/>
    <x v="8"/>
    <n v="192"/>
    <x v="0"/>
    <n v="79.260000000000005"/>
    <n v="15217.92"/>
  </r>
  <r>
    <x v="13"/>
    <x v="0"/>
    <x v="114"/>
    <x v="11853"/>
    <x v="4"/>
    <x v="8"/>
    <n v="192"/>
    <x v="0"/>
    <n v="79.260000000000005"/>
    <n v="15217.92"/>
  </r>
  <r>
    <x v="13"/>
    <x v="1"/>
    <x v="12"/>
    <x v="11854"/>
    <x v="4"/>
    <x v="9"/>
    <n v="94"/>
    <x v="0"/>
    <n v="42.21"/>
    <n v="3967.74"/>
  </r>
  <r>
    <x v="13"/>
    <x v="1"/>
    <x v="13"/>
    <x v="11855"/>
    <x v="4"/>
    <x v="9"/>
    <n v="6"/>
    <x v="0"/>
    <n v="42.21"/>
    <n v="253.26"/>
  </r>
  <r>
    <x v="13"/>
    <x v="1"/>
    <x v="13"/>
    <x v="11856"/>
    <x v="4"/>
    <x v="9"/>
    <n v="59"/>
    <x v="0"/>
    <n v="42.21"/>
    <n v="2490.39"/>
  </r>
  <r>
    <x v="13"/>
    <x v="1"/>
    <x v="13"/>
    <x v="11857"/>
    <x v="4"/>
    <x v="9"/>
    <n v="227"/>
    <x v="0"/>
    <n v="42.21"/>
    <n v="9581.67"/>
  </r>
  <r>
    <x v="13"/>
    <x v="1"/>
    <x v="13"/>
    <x v="11858"/>
    <x v="4"/>
    <x v="9"/>
    <n v="196"/>
    <x v="0"/>
    <n v="42.21"/>
    <n v="8273.16"/>
  </r>
  <r>
    <x v="13"/>
    <x v="1"/>
    <x v="14"/>
    <x v="11859"/>
    <x v="4"/>
    <x v="10"/>
    <n v="69"/>
    <x v="0"/>
    <n v="42.21"/>
    <n v="2912.49"/>
  </r>
  <r>
    <x v="13"/>
    <x v="1"/>
    <x v="14"/>
    <x v="11860"/>
    <x v="4"/>
    <x v="10"/>
    <n v="26"/>
    <x v="0"/>
    <n v="42.21"/>
    <n v="1097.46"/>
  </r>
  <r>
    <x v="13"/>
    <x v="1"/>
    <x v="14"/>
    <x v="11861"/>
    <x v="4"/>
    <x v="10"/>
    <n v="480"/>
    <x v="0"/>
    <n v="42.21"/>
    <n v="20260.8"/>
  </r>
  <r>
    <x v="13"/>
    <x v="1"/>
    <x v="14"/>
    <x v="11862"/>
    <x v="4"/>
    <x v="10"/>
    <n v="426"/>
    <x v="0"/>
    <n v="42.21"/>
    <n v="17981.46"/>
  </r>
  <r>
    <x v="13"/>
    <x v="1"/>
    <x v="14"/>
    <x v="11863"/>
    <x v="4"/>
    <x v="10"/>
    <n v="97"/>
    <x v="0"/>
    <n v="42.21"/>
    <n v="4094.37"/>
  </r>
  <r>
    <x v="13"/>
    <x v="1"/>
    <x v="14"/>
    <x v="11864"/>
    <x v="4"/>
    <x v="10"/>
    <n v="140"/>
    <x v="0"/>
    <n v="42.21"/>
    <n v="5909.4"/>
  </r>
  <r>
    <x v="13"/>
    <x v="1"/>
    <x v="14"/>
    <x v="11865"/>
    <x v="4"/>
    <x v="10"/>
    <n v="19"/>
    <x v="0"/>
    <n v="42.21"/>
    <n v="801.99"/>
  </r>
  <r>
    <x v="13"/>
    <x v="1"/>
    <x v="15"/>
    <x v="11866"/>
    <x v="4"/>
    <x v="9"/>
    <n v="96"/>
    <x v="0"/>
    <n v="42.21"/>
    <n v="4052.16"/>
  </r>
  <r>
    <x v="13"/>
    <x v="1"/>
    <x v="15"/>
    <x v="11867"/>
    <x v="4"/>
    <x v="9"/>
    <n v="94"/>
    <x v="0"/>
    <n v="42.21"/>
    <n v="3967.74"/>
  </r>
  <r>
    <x v="13"/>
    <x v="1"/>
    <x v="15"/>
    <x v="11868"/>
    <x v="4"/>
    <x v="9"/>
    <n v="274"/>
    <x v="0"/>
    <n v="42.21"/>
    <n v="11565.54"/>
  </r>
  <r>
    <x v="13"/>
    <x v="1"/>
    <x v="15"/>
    <x v="11869"/>
    <x v="4"/>
    <x v="9"/>
    <n v="246"/>
    <x v="0"/>
    <n v="42.21"/>
    <n v="10383.66"/>
  </r>
  <r>
    <x v="13"/>
    <x v="1"/>
    <x v="15"/>
    <x v="11870"/>
    <x v="4"/>
    <x v="9"/>
    <n v="153"/>
    <x v="0"/>
    <n v="42.21"/>
    <n v="6458.13"/>
  </r>
  <r>
    <x v="13"/>
    <x v="1"/>
    <x v="15"/>
    <x v="11871"/>
    <x v="4"/>
    <x v="9"/>
    <n v="5"/>
    <x v="0"/>
    <n v="42.21"/>
    <n v="211.05"/>
  </r>
  <r>
    <x v="13"/>
    <x v="0"/>
    <x v="311"/>
    <x v="11872"/>
    <x v="4"/>
    <x v="19"/>
    <n v="532"/>
    <x v="0"/>
    <n v="42.21"/>
    <n v="22455.72"/>
  </r>
  <r>
    <x v="13"/>
    <x v="0"/>
    <x v="311"/>
    <x v="11873"/>
    <x v="4"/>
    <x v="19"/>
    <n v="282"/>
    <x v="0"/>
    <n v="42.21"/>
    <n v="11903.22"/>
  </r>
  <r>
    <x v="13"/>
    <x v="0"/>
    <x v="311"/>
    <x v="11874"/>
    <x v="4"/>
    <x v="19"/>
    <n v="146"/>
    <x v="0"/>
    <n v="42.21"/>
    <n v="6162.66"/>
  </r>
  <r>
    <x v="13"/>
    <x v="1"/>
    <x v="16"/>
    <x v="11875"/>
    <x v="4"/>
    <x v="9"/>
    <n v="88"/>
    <x v="0"/>
    <n v="42.21"/>
    <n v="3714.48"/>
  </r>
  <r>
    <x v="13"/>
    <x v="1"/>
    <x v="16"/>
    <x v="11876"/>
    <x v="4"/>
    <x v="9"/>
    <n v="70"/>
    <x v="0"/>
    <n v="42.21"/>
    <n v="2954.7"/>
  </r>
  <r>
    <x v="13"/>
    <x v="1"/>
    <x v="16"/>
    <x v="11877"/>
    <x v="4"/>
    <x v="9"/>
    <n v="188"/>
    <x v="0"/>
    <n v="42.21"/>
    <n v="7935.48"/>
  </r>
  <r>
    <x v="13"/>
    <x v="1"/>
    <x v="16"/>
    <x v="11878"/>
    <x v="4"/>
    <x v="9"/>
    <n v="192"/>
    <x v="0"/>
    <n v="42.21"/>
    <n v="8104.32"/>
  </r>
  <r>
    <x v="13"/>
    <x v="1"/>
    <x v="16"/>
    <x v="11879"/>
    <x v="4"/>
    <x v="9"/>
    <n v="69"/>
    <x v="0"/>
    <n v="42.21"/>
    <n v="2912.49"/>
  </r>
  <r>
    <x v="13"/>
    <x v="1"/>
    <x v="16"/>
    <x v="11880"/>
    <x v="4"/>
    <x v="9"/>
    <n v="57"/>
    <x v="0"/>
    <n v="42.21"/>
    <n v="2405.9699999999998"/>
  </r>
  <r>
    <x v="13"/>
    <x v="1"/>
    <x v="16"/>
    <x v="11881"/>
    <x v="4"/>
    <x v="9"/>
    <n v="55"/>
    <x v="0"/>
    <n v="42.21"/>
    <n v="2321.5500000000002"/>
  </r>
  <r>
    <x v="13"/>
    <x v="1"/>
    <x v="16"/>
    <x v="11882"/>
    <x v="4"/>
    <x v="9"/>
    <n v="160"/>
    <x v="0"/>
    <n v="42.21"/>
    <n v="6753.6"/>
  </r>
  <r>
    <x v="13"/>
    <x v="1"/>
    <x v="16"/>
    <x v="11883"/>
    <x v="4"/>
    <x v="9"/>
    <n v="96"/>
    <x v="0"/>
    <n v="42.21"/>
    <n v="4052.16"/>
  </r>
  <r>
    <x v="13"/>
    <x v="1"/>
    <x v="23"/>
    <x v="11884"/>
    <x v="4"/>
    <x v="10"/>
    <n v="14"/>
    <x v="0"/>
    <n v="42.21"/>
    <n v="590.94000000000005"/>
  </r>
  <r>
    <x v="13"/>
    <x v="1"/>
    <x v="23"/>
    <x v="11885"/>
    <x v="4"/>
    <x v="10"/>
    <n v="444"/>
    <x v="0"/>
    <n v="42.21"/>
    <n v="18741.240000000002"/>
  </r>
  <r>
    <x v="13"/>
    <x v="1"/>
    <x v="23"/>
    <x v="11886"/>
    <x v="4"/>
    <x v="10"/>
    <n v="191"/>
    <x v="0"/>
    <n v="42.21"/>
    <n v="8062.11"/>
  </r>
  <r>
    <x v="13"/>
    <x v="1"/>
    <x v="23"/>
    <x v="11887"/>
    <x v="4"/>
    <x v="10"/>
    <n v="126"/>
    <x v="0"/>
    <n v="42.21"/>
    <n v="5318.46"/>
  </r>
  <r>
    <x v="13"/>
    <x v="1"/>
    <x v="23"/>
    <x v="11888"/>
    <x v="4"/>
    <x v="10"/>
    <n v="110"/>
    <x v="0"/>
    <n v="42.21"/>
    <n v="4643.1000000000004"/>
  </r>
  <r>
    <x v="13"/>
    <x v="1"/>
    <x v="24"/>
    <x v="11889"/>
    <x v="4"/>
    <x v="9"/>
    <n v="22"/>
    <x v="0"/>
    <n v="42.21"/>
    <n v="928.62"/>
  </r>
  <r>
    <x v="13"/>
    <x v="0"/>
    <x v="220"/>
    <x v="11890"/>
    <x v="1"/>
    <x v="16"/>
    <m/>
    <x v="1"/>
    <m/>
    <m/>
  </r>
  <r>
    <x v="13"/>
    <x v="0"/>
    <x v="220"/>
    <x v="11891"/>
    <x v="1"/>
    <x v="16"/>
    <m/>
    <x v="1"/>
    <m/>
    <m/>
  </r>
  <r>
    <x v="13"/>
    <x v="0"/>
    <x v="220"/>
    <x v="11892"/>
    <x v="1"/>
    <x v="16"/>
    <m/>
    <x v="1"/>
    <m/>
    <m/>
  </r>
  <r>
    <x v="13"/>
    <x v="0"/>
    <x v="220"/>
    <x v="11893"/>
    <x v="1"/>
    <x v="16"/>
    <m/>
    <x v="1"/>
    <m/>
    <m/>
  </r>
  <r>
    <x v="13"/>
    <x v="0"/>
    <x v="220"/>
    <x v="11894"/>
    <x v="1"/>
    <x v="16"/>
    <m/>
    <x v="1"/>
    <m/>
    <m/>
  </r>
  <r>
    <x v="13"/>
    <x v="0"/>
    <x v="220"/>
    <x v="11895"/>
    <x v="1"/>
    <x v="16"/>
    <m/>
    <x v="1"/>
    <m/>
    <m/>
  </r>
  <r>
    <x v="13"/>
    <x v="0"/>
    <x v="220"/>
    <x v="11896"/>
    <x v="1"/>
    <x v="16"/>
    <m/>
    <x v="1"/>
    <m/>
    <m/>
  </r>
  <r>
    <x v="13"/>
    <x v="0"/>
    <x v="220"/>
    <x v="11897"/>
    <x v="1"/>
    <x v="16"/>
    <m/>
    <x v="1"/>
    <m/>
    <m/>
  </r>
  <r>
    <x v="13"/>
    <x v="0"/>
    <x v="220"/>
    <x v="11898"/>
    <x v="1"/>
    <x v="16"/>
    <m/>
    <x v="1"/>
    <m/>
    <m/>
  </r>
  <r>
    <x v="13"/>
    <x v="0"/>
    <x v="220"/>
    <x v="11899"/>
    <x v="1"/>
    <x v="16"/>
    <m/>
    <x v="1"/>
    <m/>
    <m/>
  </r>
  <r>
    <x v="13"/>
    <x v="0"/>
    <x v="212"/>
    <x v="11900"/>
    <x v="1"/>
    <x v="15"/>
    <n v="96.94"/>
    <x v="1"/>
    <n v="5.6"/>
    <n v="542.86"/>
  </r>
  <r>
    <x v="13"/>
    <x v="0"/>
    <x v="238"/>
    <x v="11901"/>
    <x v="1"/>
    <x v="3"/>
    <m/>
    <x v="1"/>
    <m/>
    <m/>
  </r>
  <r>
    <x v="13"/>
    <x v="0"/>
    <x v="238"/>
    <x v="11902"/>
    <x v="1"/>
    <x v="3"/>
    <m/>
    <x v="1"/>
    <m/>
    <m/>
  </r>
  <r>
    <x v="13"/>
    <x v="0"/>
    <x v="238"/>
    <x v="11903"/>
    <x v="1"/>
    <x v="3"/>
    <m/>
    <x v="1"/>
    <m/>
    <m/>
  </r>
  <r>
    <x v="13"/>
    <x v="0"/>
    <x v="238"/>
    <x v="11904"/>
    <x v="1"/>
    <x v="3"/>
    <m/>
    <x v="1"/>
    <m/>
    <m/>
  </r>
  <r>
    <x v="13"/>
    <x v="0"/>
    <x v="238"/>
    <x v="11905"/>
    <x v="1"/>
    <x v="3"/>
    <m/>
    <x v="1"/>
    <m/>
    <m/>
  </r>
  <r>
    <x v="13"/>
    <x v="0"/>
    <x v="238"/>
    <x v="11906"/>
    <x v="1"/>
    <x v="3"/>
    <m/>
    <x v="1"/>
    <m/>
    <m/>
  </r>
  <r>
    <x v="13"/>
    <x v="0"/>
    <x v="238"/>
    <x v="11907"/>
    <x v="1"/>
    <x v="3"/>
    <m/>
    <x v="1"/>
    <m/>
    <m/>
  </r>
  <r>
    <x v="13"/>
    <x v="0"/>
    <x v="238"/>
    <x v="11908"/>
    <x v="1"/>
    <x v="3"/>
    <m/>
    <x v="1"/>
    <m/>
    <m/>
  </r>
  <r>
    <x v="13"/>
    <x v="0"/>
    <x v="238"/>
    <x v="11909"/>
    <x v="1"/>
    <x v="3"/>
    <m/>
    <x v="1"/>
    <m/>
    <m/>
  </r>
  <r>
    <x v="13"/>
    <x v="0"/>
    <x v="218"/>
    <x v="11910"/>
    <x v="1"/>
    <x v="15"/>
    <m/>
    <x v="1"/>
    <m/>
    <m/>
  </r>
  <r>
    <x v="13"/>
    <x v="0"/>
    <x v="218"/>
    <x v="11911"/>
    <x v="1"/>
    <x v="15"/>
    <m/>
    <x v="1"/>
    <m/>
    <m/>
  </r>
  <r>
    <x v="13"/>
    <x v="0"/>
    <x v="218"/>
    <x v="11912"/>
    <x v="1"/>
    <x v="15"/>
    <m/>
    <x v="1"/>
    <m/>
    <m/>
  </r>
  <r>
    <x v="13"/>
    <x v="0"/>
    <x v="218"/>
    <x v="11913"/>
    <x v="1"/>
    <x v="15"/>
    <m/>
    <x v="1"/>
    <m/>
    <m/>
  </r>
  <r>
    <x v="13"/>
    <x v="0"/>
    <x v="217"/>
    <x v="11914"/>
    <x v="1"/>
    <x v="15"/>
    <m/>
    <x v="1"/>
    <m/>
    <m/>
  </r>
  <r>
    <x v="13"/>
    <x v="0"/>
    <x v="217"/>
    <x v="11915"/>
    <x v="1"/>
    <x v="15"/>
    <m/>
    <x v="1"/>
    <m/>
    <m/>
  </r>
  <r>
    <x v="13"/>
    <x v="0"/>
    <x v="147"/>
    <x v="11916"/>
    <x v="1"/>
    <x v="15"/>
    <m/>
    <x v="1"/>
    <m/>
    <m/>
  </r>
  <r>
    <x v="13"/>
    <x v="0"/>
    <x v="147"/>
    <x v="11917"/>
    <x v="1"/>
    <x v="15"/>
    <m/>
    <x v="1"/>
    <m/>
    <m/>
  </r>
  <r>
    <x v="13"/>
    <x v="0"/>
    <x v="147"/>
    <x v="11918"/>
    <x v="1"/>
    <x v="15"/>
    <m/>
    <x v="1"/>
    <m/>
    <m/>
  </r>
  <r>
    <x v="13"/>
    <x v="0"/>
    <x v="147"/>
    <x v="11919"/>
    <x v="1"/>
    <x v="15"/>
    <m/>
    <x v="1"/>
    <m/>
    <m/>
  </r>
  <r>
    <x v="13"/>
    <x v="0"/>
    <x v="147"/>
    <x v="11920"/>
    <x v="1"/>
    <x v="15"/>
    <m/>
    <x v="1"/>
    <m/>
    <m/>
  </r>
  <r>
    <x v="13"/>
    <x v="0"/>
    <x v="147"/>
    <x v="11921"/>
    <x v="1"/>
    <x v="15"/>
    <m/>
    <x v="1"/>
    <m/>
    <m/>
  </r>
  <r>
    <x v="13"/>
    <x v="0"/>
    <x v="237"/>
    <x v="11922"/>
    <x v="1"/>
    <x v="15"/>
    <m/>
    <x v="1"/>
    <m/>
    <m/>
  </r>
  <r>
    <x v="13"/>
    <x v="0"/>
    <x v="237"/>
    <x v="11923"/>
    <x v="1"/>
    <x v="15"/>
    <m/>
    <x v="1"/>
    <m/>
    <m/>
  </r>
  <r>
    <x v="13"/>
    <x v="0"/>
    <x v="237"/>
    <x v="11924"/>
    <x v="1"/>
    <x v="15"/>
    <m/>
    <x v="1"/>
    <m/>
    <m/>
  </r>
  <r>
    <x v="13"/>
    <x v="0"/>
    <x v="237"/>
    <x v="11925"/>
    <x v="1"/>
    <x v="15"/>
    <m/>
    <x v="1"/>
    <m/>
    <m/>
  </r>
  <r>
    <x v="13"/>
    <x v="0"/>
    <x v="237"/>
    <x v="11926"/>
    <x v="1"/>
    <x v="15"/>
    <m/>
    <x v="1"/>
    <m/>
    <m/>
  </r>
  <r>
    <x v="13"/>
    <x v="0"/>
    <x v="237"/>
    <x v="11927"/>
    <x v="1"/>
    <x v="15"/>
    <m/>
    <x v="1"/>
    <m/>
    <m/>
  </r>
  <r>
    <x v="13"/>
    <x v="0"/>
    <x v="237"/>
    <x v="11928"/>
    <x v="1"/>
    <x v="15"/>
    <m/>
    <x v="1"/>
    <m/>
    <m/>
  </r>
  <r>
    <x v="13"/>
    <x v="0"/>
    <x v="237"/>
    <x v="11929"/>
    <x v="1"/>
    <x v="15"/>
    <m/>
    <x v="1"/>
    <m/>
    <m/>
  </r>
  <r>
    <x v="13"/>
    <x v="0"/>
    <x v="237"/>
    <x v="11930"/>
    <x v="1"/>
    <x v="15"/>
    <m/>
    <x v="1"/>
    <m/>
    <m/>
  </r>
  <r>
    <x v="13"/>
    <x v="0"/>
    <x v="237"/>
    <x v="11931"/>
    <x v="1"/>
    <x v="15"/>
    <m/>
    <x v="1"/>
    <m/>
    <m/>
  </r>
  <r>
    <x v="13"/>
    <x v="0"/>
    <x v="237"/>
    <x v="11932"/>
    <x v="1"/>
    <x v="15"/>
    <m/>
    <x v="1"/>
    <m/>
    <m/>
  </r>
  <r>
    <x v="13"/>
    <x v="0"/>
    <x v="216"/>
    <x v="11933"/>
    <x v="1"/>
    <x v="15"/>
    <m/>
    <x v="1"/>
    <m/>
    <m/>
  </r>
  <r>
    <x v="13"/>
    <x v="0"/>
    <x v="236"/>
    <x v="11934"/>
    <x v="1"/>
    <x v="15"/>
    <n v="102.7"/>
    <x v="1"/>
    <n v="12.8"/>
    <n v="1314.56"/>
  </r>
  <r>
    <x v="13"/>
    <x v="0"/>
    <x v="236"/>
    <x v="11935"/>
    <x v="1"/>
    <x v="15"/>
    <m/>
    <x v="1"/>
    <m/>
    <m/>
  </r>
  <r>
    <x v="13"/>
    <x v="0"/>
    <x v="236"/>
    <x v="11936"/>
    <x v="1"/>
    <x v="15"/>
    <m/>
    <x v="1"/>
    <m/>
    <m/>
  </r>
  <r>
    <x v="13"/>
    <x v="0"/>
    <x v="214"/>
    <x v="11937"/>
    <x v="1"/>
    <x v="15"/>
    <m/>
    <x v="1"/>
    <m/>
    <m/>
  </r>
  <r>
    <x v="13"/>
    <x v="0"/>
    <x v="214"/>
    <x v="11938"/>
    <x v="1"/>
    <x v="15"/>
    <m/>
    <x v="1"/>
    <m/>
    <m/>
  </r>
  <r>
    <x v="13"/>
    <x v="0"/>
    <x v="214"/>
    <x v="11939"/>
    <x v="1"/>
    <x v="15"/>
    <m/>
    <x v="1"/>
    <m/>
    <m/>
  </r>
  <r>
    <x v="13"/>
    <x v="0"/>
    <x v="214"/>
    <x v="11940"/>
    <x v="1"/>
    <x v="15"/>
    <m/>
    <x v="1"/>
    <m/>
    <m/>
  </r>
  <r>
    <x v="13"/>
    <x v="0"/>
    <x v="214"/>
    <x v="11941"/>
    <x v="1"/>
    <x v="15"/>
    <m/>
    <x v="1"/>
    <m/>
    <m/>
  </r>
  <r>
    <x v="13"/>
    <x v="0"/>
    <x v="214"/>
    <x v="11942"/>
    <x v="1"/>
    <x v="15"/>
    <m/>
    <x v="1"/>
    <m/>
    <m/>
  </r>
  <r>
    <x v="13"/>
    <x v="0"/>
    <x v="296"/>
    <x v="11943"/>
    <x v="1"/>
    <x v="15"/>
    <m/>
    <x v="1"/>
    <m/>
    <m/>
  </r>
  <r>
    <x v="13"/>
    <x v="0"/>
    <x v="183"/>
    <x v="11944"/>
    <x v="1"/>
    <x v="15"/>
    <m/>
    <x v="1"/>
    <m/>
    <m/>
  </r>
  <r>
    <x v="13"/>
    <x v="0"/>
    <x v="183"/>
    <x v="11945"/>
    <x v="1"/>
    <x v="15"/>
    <m/>
    <x v="1"/>
    <m/>
    <m/>
  </r>
  <r>
    <x v="13"/>
    <x v="0"/>
    <x v="213"/>
    <x v="11946"/>
    <x v="1"/>
    <x v="15"/>
    <m/>
    <x v="1"/>
    <m/>
    <m/>
  </r>
  <r>
    <x v="13"/>
    <x v="0"/>
    <x v="165"/>
    <x v="11947"/>
    <x v="1"/>
    <x v="15"/>
    <n v="120"/>
    <x v="1"/>
    <n v="16.5"/>
    <n v="1980.05"/>
  </r>
  <r>
    <x v="13"/>
    <x v="0"/>
    <x v="165"/>
    <x v="11948"/>
    <x v="1"/>
    <x v="15"/>
    <n v="80"/>
    <x v="1"/>
    <n v="16.5"/>
    <n v="1320.06"/>
  </r>
  <r>
    <x v="13"/>
    <x v="0"/>
    <x v="165"/>
    <x v="11949"/>
    <x v="1"/>
    <x v="15"/>
    <n v="14.7"/>
    <x v="1"/>
    <n v="16.5"/>
    <n v="242.55"/>
  </r>
  <r>
    <x v="13"/>
    <x v="0"/>
    <x v="182"/>
    <x v="11950"/>
    <x v="1"/>
    <x v="15"/>
    <m/>
    <x v="1"/>
    <m/>
    <m/>
  </r>
  <r>
    <x v="13"/>
    <x v="0"/>
    <x v="182"/>
    <x v="11951"/>
    <x v="1"/>
    <x v="15"/>
    <m/>
    <x v="1"/>
    <m/>
    <m/>
  </r>
  <r>
    <x v="13"/>
    <x v="0"/>
    <x v="182"/>
    <x v="11952"/>
    <x v="1"/>
    <x v="15"/>
    <m/>
    <x v="1"/>
    <m/>
    <m/>
  </r>
  <r>
    <x v="13"/>
    <x v="0"/>
    <x v="182"/>
    <x v="11953"/>
    <x v="1"/>
    <x v="15"/>
    <m/>
    <x v="1"/>
    <m/>
    <m/>
  </r>
  <r>
    <x v="13"/>
    <x v="0"/>
    <x v="182"/>
    <x v="11954"/>
    <x v="1"/>
    <x v="15"/>
    <m/>
    <x v="1"/>
    <m/>
    <m/>
  </r>
  <r>
    <x v="13"/>
    <x v="0"/>
    <x v="182"/>
    <x v="11955"/>
    <x v="1"/>
    <x v="15"/>
    <m/>
    <x v="1"/>
    <m/>
    <m/>
  </r>
  <r>
    <x v="13"/>
    <x v="0"/>
    <x v="181"/>
    <x v="11956"/>
    <x v="1"/>
    <x v="15"/>
    <m/>
    <x v="1"/>
    <m/>
    <m/>
  </r>
  <r>
    <x v="13"/>
    <x v="0"/>
    <x v="181"/>
    <x v="11957"/>
    <x v="1"/>
    <x v="15"/>
    <m/>
    <x v="1"/>
    <m/>
    <m/>
  </r>
  <r>
    <x v="13"/>
    <x v="0"/>
    <x v="180"/>
    <x v="11958"/>
    <x v="1"/>
    <x v="15"/>
    <m/>
    <x v="1"/>
    <m/>
    <m/>
  </r>
  <r>
    <x v="13"/>
    <x v="0"/>
    <x v="180"/>
    <x v="11959"/>
    <x v="1"/>
    <x v="15"/>
    <m/>
    <x v="1"/>
    <m/>
    <m/>
  </r>
  <r>
    <x v="13"/>
    <x v="0"/>
    <x v="180"/>
    <x v="11960"/>
    <x v="1"/>
    <x v="15"/>
    <m/>
    <x v="1"/>
    <m/>
    <m/>
  </r>
  <r>
    <x v="13"/>
    <x v="0"/>
    <x v="180"/>
    <x v="11961"/>
    <x v="1"/>
    <x v="15"/>
    <m/>
    <x v="1"/>
    <m/>
    <m/>
  </r>
  <r>
    <x v="13"/>
    <x v="0"/>
    <x v="145"/>
    <x v="11962"/>
    <x v="1"/>
    <x v="15"/>
    <m/>
    <x v="1"/>
    <m/>
    <m/>
  </r>
  <r>
    <x v="13"/>
    <x v="0"/>
    <x v="145"/>
    <x v="11963"/>
    <x v="1"/>
    <x v="15"/>
    <m/>
    <x v="1"/>
    <m/>
    <m/>
  </r>
  <r>
    <x v="13"/>
    <x v="0"/>
    <x v="145"/>
    <x v="11964"/>
    <x v="1"/>
    <x v="15"/>
    <m/>
    <x v="1"/>
    <m/>
    <m/>
  </r>
  <r>
    <x v="13"/>
    <x v="0"/>
    <x v="145"/>
    <x v="11965"/>
    <x v="1"/>
    <x v="15"/>
    <m/>
    <x v="1"/>
    <m/>
    <m/>
  </r>
  <r>
    <x v="13"/>
    <x v="0"/>
    <x v="145"/>
    <x v="11966"/>
    <x v="1"/>
    <x v="15"/>
    <m/>
    <x v="1"/>
    <m/>
    <m/>
  </r>
  <r>
    <x v="13"/>
    <x v="0"/>
    <x v="145"/>
    <x v="11967"/>
    <x v="1"/>
    <x v="15"/>
    <m/>
    <x v="1"/>
    <m/>
    <m/>
  </r>
  <r>
    <x v="13"/>
    <x v="0"/>
    <x v="145"/>
    <x v="11968"/>
    <x v="1"/>
    <x v="15"/>
    <m/>
    <x v="1"/>
    <m/>
    <m/>
  </r>
  <r>
    <x v="13"/>
    <x v="0"/>
    <x v="145"/>
    <x v="11969"/>
    <x v="1"/>
    <x v="15"/>
    <m/>
    <x v="1"/>
    <m/>
    <m/>
  </r>
  <r>
    <x v="13"/>
    <x v="0"/>
    <x v="179"/>
    <x v="11970"/>
    <x v="1"/>
    <x v="15"/>
    <m/>
    <x v="1"/>
    <m/>
    <m/>
  </r>
  <r>
    <x v="13"/>
    <x v="0"/>
    <x v="178"/>
    <x v="11971"/>
    <x v="1"/>
    <x v="15"/>
    <m/>
    <x v="1"/>
    <m/>
    <m/>
  </r>
  <r>
    <x v="13"/>
    <x v="0"/>
    <x v="172"/>
    <x v="11972"/>
    <x v="1"/>
    <x v="15"/>
    <m/>
    <x v="1"/>
    <m/>
    <m/>
  </r>
  <r>
    <x v="13"/>
    <x v="0"/>
    <x v="171"/>
    <x v="11973"/>
    <x v="1"/>
    <x v="15"/>
    <m/>
    <x v="1"/>
    <m/>
    <m/>
  </r>
  <r>
    <x v="13"/>
    <x v="0"/>
    <x v="171"/>
    <x v="11974"/>
    <x v="1"/>
    <x v="15"/>
    <m/>
    <x v="1"/>
    <m/>
    <m/>
  </r>
  <r>
    <x v="13"/>
    <x v="0"/>
    <x v="171"/>
    <x v="11975"/>
    <x v="1"/>
    <x v="15"/>
    <m/>
    <x v="1"/>
    <m/>
    <m/>
  </r>
  <r>
    <x v="13"/>
    <x v="0"/>
    <x v="171"/>
    <x v="11976"/>
    <x v="1"/>
    <x v="15"/>
    <m/>
    <x v="1"/>
    <m/>
    <m/>
  </r>
  <r>
    <x v="13"/>
    <x v="0"/>
    <x v="170"/>
    <x v="11977"/>
    <x v="1"/>
    <x v="15"/>
    <m/>
    <x v="1"/>
    <m/>
    <m/>
  </r>
  <r>
    <x v="13"/>
    <x v="0"/>
    <x v="170"/>
    <x v="11978"/>
    <x v="1"/>
    <x v="15"/>
    <m/>
    <x v="1"/>
    <m/>
    <m/>
  </r>
  <r>
    <x v="13"/>
    <x v="0"/>
    <x v="170"/>
    <x v="11979"/>
    <x v="1"/>
    <x v="15"/>
    <m/>
    <x v="1"/>
    <m/>
    <m/>
  </r>
  <r>
    <x v="13"/>
    <x v="0"/>
    <x v="169"/>
    <x v="11980"/>
    <x v="1"/>
    <x v="15"/>
    <m/>
    <x v="1"/>
    <m/>
    <m/>
  </r>
  <r>
    <x v="13"/>
    <x v="0"/>
    <x v="169"/>
    <x v="11981"/>
    <x v="1"/>
    <x v="15"/>
    <m/>
    <x v="1"/>
    <m/>
    <m/>
  </r>
  <r>
    <x v="13"/>
    <x v="0"/>
    <x v="169"/>
    <x v="11982"/>
    <x v="1"/>
    <x v="15"/>
    <m/>
    <x v="1"/>
    <m/>
    <m/>
  </r>
  <r>
    <x v="13"/>
    <x v="0"/>
    <x v="169"/>
    <x v="11983"/>
    <x v="1"/>
    <x v="15"/>
    <m/>
    <x v="1"/>
    <m/>
    <m/>
  </r>
  <r>
    <x v="13"/>
    <x v="0"/>
    <x v="167"/>
    <x v="11984"/>
    <x v="1"/>
    <x v="15"/>
    <m/>
    <x v="1"/>
    <m/>
    <m/>
  </r>
  <r>
    <x v="13"/>
    <x v="0"/>
    <x v="167"/>
    <x v="11985"/>
    <x v="1"/>
    <x v="15"/>
    <m/>
    <x v="1"/>
    <m/>
    <m/>
  </r>
  <r>
    <x v="13"/>
    <x v="0"/>
    <x v="166"/>
    <x v="11986"/>
    <x v="1"/>
    <x v="15"/>
    <m/>
    <x v="1"/>
    <m/>
    <m/>
  </r>
  <r>
    <x v="13"/>
    <x v="0"/>
    <x v="166"/>
    <x v="11987"/>
    <x v="1"/>
    <x v="15"/>
    <m/>
    <x v="1"/>
    <m/>
    <m/>
  </r>
  <r>
    <x v="13"/>
    <x v="0"/>
    <x v="166"/>
    <x v="11988"/>
    <x v="1"/>
    <x v="15"/>
    <m/>
    <x v="1"/>
    <m/>
    <m/>
  </r>
  <r>
    <x v="13"/>
    <x v="0"/>
    <x v="166"/>
    <x v="11989"/>
    <x v="1"/>
    <x v="15"/>
    <m/>
    <x v="1"/>
    <m/>
    <m/>
  </r>
  <r>
    <x v="13"/>
    <x v="0"/>
    <x v="166"/>
    <x v="11990"/>
    <x v="1"/>
    <x v="15"/>
    <m/>
    <x v="1"/>
    <m/>
    <m/>
  </r>
  <r>
    <x v="13"/>
    <x v="0"/>
    <x v="166"/>
    <x v="11991"/>
    <x v="1"/>
    <x v="15"/>
    <m/>
    <x v="1"/>
    <m/>
    <m/>
  </r>
  <r>
    <x v="13"/>
    <x v="0"/>
    <x v="173"/>
    <x v="11992"/>
    <x v="1"/>
    <x v="15"/>
    <m/>
    <x v="1"/>
    <n v="0"/>
    <n v="0"/>
  </r>
  <r>
    <x v="13"/>
    <x v="0"/>
    <x v="165"/>
    <x v="11993"/>
    <x v="1"/>
    <x v="15"/>
    <m/>
    <x v="1"/>
    <m/>
    <m/>
  </r>
  <r>
    <x v="13"/>
    <x v="0"/>
    <x v="288"/>
    <x v="11994"/>
    <x v="5"/>
    <x v="12"/>
    <n v="41"/>
    <x v="2"/>
    <n v="0"/>
    <n v="0"/>
  </r>
  <r>
    <x v="13"/>
    <x v="0"/>
    <x v="165"/>
    <x v="11995"/>
    <x v="1"/>
    <x v="15"/>
    <m/>
    <x v="1"/>
    <m/>
    <m/>
  </r>
  <r>
    <x v="13"/>
    <x v="0"/>
    <x v="164"/>
    <x v="11996"/>
    <x v="1"/>
    <x v="15"/>
    <m/>
    <x v="1"/>
    <m/>
    <m/>
  </r>
  <r>
    <x v="13"/>
    <x v="0"/>
    <x v="164"/>
    <x v="11997"/>
    <x v="1"/>
    <x v="15"/>
    <m/>
    <x v="1"/>
    <m/>
    <m/>
  </r>
  <r>
    <x v="13"/>
    <x v="0"/>
    <x v="164"/>
    <x v="11998"/>
    <x v="1"/>
    <x v="15"/>
    <m/>
    <x v="1"/>
    <m/>
    <m/>
  </r>
  <r>
    <x v="13"/>
    <x v="0"/>
    <x v="164"/>
    <x v="11999"/>
    <x v="1"/>
    <x v="15"/>
    <m/>
    <x v="1"/>
    <m/>
    <m/>
  </r>
  <r>
    <x v="13"/>
    <x v="0"/>
    <x v="164"/>
    <x v="12000"/>
    <x v="1"/>
    <x v="15"/>
    <m/>
    <x v="1"/>
    <m/>
    <m/>
  </r>
  <r>
    <x v="13"/>
    <x v="0"/>
    <x v="164"/>
    <x v="12001"/>
    <x v="1"/>
    <x v="15"/>
    <m/>
    <x v="1"/>
    <m/>
    <m/>
  </r>
  <r>
    <x v="13"/>
    <x v="0"/>
    <x v="164"/>
    <x v="12002"/>
    <x v="1"/>
    <x v="15"/>
    <m/>
    <x v="1"/>
    <m/>
    <m/>
  </r>
  <r>
    <x v="13"/>
    <x v="0"/>
    <x v="164"/>
    <x v="12003"/>
    <x v="1"/>
    <x v="15"/>
    <m/>
    <x v="1"/>
    <m/>
    <m/>
  </r>
  <r>
    <x v="13"/>
    <x v="0"/>
    <x v="164"/>
    <x v="12004"/>
    <x v="1"/>
    <x v="15"/>
    <m/>
    <x v="1"/>
    <m/>
    <m/>
  </r>
  <r>
    <x v="13"/>
    <x v="0"/>
    <x v="164"/>
    <x v="12005"/>
    <x v="1"/>
    <x v="15"/>
    <m/>
    <x v="1"/>
    <m/>
    <m/>
  </r>
  <r>
    <x v="13"/>
    <x v="0"/>
    <x v="164"/>
    <x v="12006"/>
    <x v="1"/>
    <x v="15"/>
    <m/>
    <x v="1"/>
    <m/>
    <m/>
  </r>
  <r>
    <x v="13"/>
    <x v="0"/>
    <x v="163"/>
    <x v="12007"/>
    <x v="1"/>
    <x v="15"/>
    <m/>
    <x v="1"/>
    <m/>
    <m/>
  </r>
  <r>
    <x v="13"/>
    <x v="0"/>
    <x v="162"/>
    <x v="12008"/>
    <x v="3"/>
    <x v="17"/>
    <m/>
    <x v="0"/>
    <m/>
    <m/>
  </r>
  <r>
    <x v="13"/>
    <x v="0"/>
    <x v="162"/>
    <x v="12009"/>
    <x v="3"/>
    <x v="17"/>
    <m/>
    <x v="0"/>
    <m/>
    <m/>
  </r>
  <r>
    <x v="13"/>
    <x v="0"/>
    <x v="162"/>
    <x v="12010"/>
    <x v="3"/>
    <x v="17"/>
    <m/>
    <x v="0"/>
    <m/>
    <m/>
  </r>
  <r>
    <x v="13"/>
    <x v="0"/>
    <x v="162"/>
    <x v="12011"/>
    <x v="3"/>
    <x v="17"/>
    <m/>
    <x v="0"/>
    <m/>
    <m/>
  </r>
  <r>
    <x v="13"/>
    <x v="0"/>
    <x v="162"/>
    <x v="12012"/>
    <x v="3"/>
    <x v="17"/>
    <m/>
    <x v="0"/>
    <m/>
    <m/>
  </r>
  <r>
    <x v="13"/>
    <x v="0"/>
    <x v="162"/>
    <x v="12013"/>
    <x v="3"/>
    <x v="17"/>
    <m/>
    <x v="0"/>
    <m/>
    <m/>
  </r>
  <r>
    <x v="13"/>
    <x v="0"/>
    <x v="162"/>
    <x v="12014"/>
    <x v="3"/>
    <x v="17"/>
    <m/>
    <x v="0"/>
    <m/>
    <m/>
  </r>
  <r>
    <x v="13"/>
    <x v="0"/>
    <x v="162"/>
    <x v="12015"/>
    <x v="3"/>
    <x v="17"/>
    <m/>
    <x v="0"/>
    <m/>
    <m/>
  </r>
  <r>
    <x v="13"/>
    <x v="0"/>
    <x v="162"/>
    <x v="12016"/>
    <x v="3"/>
    <x v="17"/>
    <m/>
    <x v="0"/>
    <m/>
    <m/>
  </r>
  <r>
    <x v="13"/>
    <x v="0"/>
    <x v="162"/>
    <x v="12017"/>
    <x v="3"/>
    <x v="17"/>
    <m/>
    <x v="0"/>
    <m/>
    <m/>
  </r>
  <r>
    <x v="13"/>
    <x v="0"/>
    <x v="162"/>
    <x v="12018"/>
    <x v="3"/>
    <x v="17"/>
    <m/>
    <x v="0"/>
    <m/>
    <m/>
  </r>
  <r>
    <x v="13"/>
    <x v="0"/>
    <x v="161"/>
    <x v="12019"/>
    <x v="3"/>
    <x v="17"/>
    <m/>
    <x v="0"/>
    <m/>
    <m/>
  </r>
  <r>
    <x v="13"/>
    <x v="0"/>
    <x v="161"/>
    <x v="12020"/>
    <x v="3"/>
    <x v="17"/>
    <m/>
    <x v="0"/>
    <m/>
    <m/>
  </r>
  <r>
    <x v="13"/>
    <x v="0"/>
    <x v="143"/>
    <x v="12021"/>
    <x v="3"/>
    <x v="20"/>
    <m/>
    <x v="0"/>
    <m/>
    <m/>
  </r>
  <r>
    <x v="13"/>
    <x v="0"/>
    <x v="259"/>
    <x v="12022"/>
    <x v="3"/>
    <x v="11"/>
    <m/>
    <x v="0"/>
    <m/>
    <m/>
  </r>
  <r>
    <x v="13"/>
    <x v="0"/>
    <x v="160"/>
    <x v="12023"/>
    <x v="3"/>
    <x v="11"/>
    <m/>
    <x v="0"/>
    <m/>
    <m/>
  </r>
  <r>
    <x v="13"/>
    <x v="0"/>
    <x v="160"/>
    <x v="12024"/>
    <x v="3"/>
    <x v="11"/>
    <m/>
    <x v="0"/>
    <m/>
    <m/>
  </r>
  <r>
    <x v="13"/>
    <x v="0"/>
    <x v="160"/>
    <x v="12025"/>
    <x v="3"/>
    <x v="11"/>
    <m/>
    <x v="0"/>
    <m/>
    <m/>
  </r>
  <r>
    <x v="13"/>
    <x v="0"/>
    <x v="160"/>
    <x v="12026"/>
    <x v="3"/>
    <x v="11"/>
    <m/>
    <x v="0"/>
    <m/>
    <m/>
  </r>
  <r>
    <x v="13"/>
    <x v="0"/>
    <x v="160"/>
    <x v="12027"/>
    <x v="3"/>
    <x v="11"/>
    <m/>
    <x v="0"/>
    <m/>
    <m/>
  </r>
  <r>
    <x v="13"/>
    <x v="0"/>
    <x v="160"/>
    <x v="12028"/>
    <x v="3"/>
    <x v="11"/>
    <m/>
    <x v="0"/>
    <m/>
    <m/>
  </r>
  <r>
    <x v="13"/>
    <x v="0"/>
    <x v="160"/>
    <x v="12029"/>
    <x v="3"/>
    <x v="11"/>
    <m/>
    <x v="0"/>
    <m/>
    <m/>
  </r>
  <r>
    <x v="13"/>
    <x v="0"/>
    <x v="159"/>
    <x v="12030"/>
    <x v="3"/>
    <x v="11"/>
    <m/>
    <x v="0"/>
    <m/>
    <m/>
  </r>
  <r>
    <x v="13"/>
    <x v="0"/>
    <x v="208"/>
    <x v="12031"/>
    <x v="3"/>
    <x v="11"/>
    <m/>
    <x v="0"/>
    <m/>
    <m/>
  </r>
  <r>
    <x v="13"/>
    <x v="0"/>
    <x v="208"/>
    <x v="12032"/>
    <x v="3"/>
    <x v="11"/>
    <m/>
    <x v="0"/>
    <m/>
    <m/>
  </r>
  <r>
    <x v="13"/>
    <x v="0"/>
    <x v="208"/>
    <x v="12033"/>
    <x v="3"/>
    <x v="11"/>
    <m/>
    <x v="0"/>
    <m/>
    <m/>
  </r>
  <r>
    <x v="13"/>
    <x v="0"/>
    <x v="208"/>
    <x v="12034"/>
    <x v="3"/>
    <x v="11"/>
    <m/>
    <x v="0"/>
    <m/>
    <m/>
  </r>
  <r>
    <x v="13"/>
    <x v="0"/>
    <x v="208"/>
    <x v="12035"/>
    <x v="3"/>
    <x v="11"/>
    <m/>
    <x v="0"/>
    <m/>
    <m/>
  </r>
  <r>
    <x v="13"/>
    <x v="0"/>
    <x v="208"/>
    <x v="12036"/>
    <x v="3"/>
    <x v="11"/>
    <m/>
    <x v="0"/>
    <m/>
    <m/>
  </r>
  <r>
    <x v="13"/>
    <x v="0"/>
    <x v="208"/>
    <x v="12037"/>
    <x v="3"/>
    <x v="11"/>
    <m/>
    <x v="0"/>
    <m/>
    <m/>
  </r>
  <r>
    <x v="13"/>
    <x v="0"/>
    <x v="208"/>
    <x v="12038"/>
    <x v="3"/>
    <x v="11"/>
    <m/>
    <x v="0"/>
    <m/>
    <m/>
  </r>
  <r>
    <x v="13"/>
    <x v="0"/>
    <x v="158"/>
    <x v="12039"/>
    <x v="2"/>
    <x v="5"/>
    <n v="2"/>
    <x v="0"/>
    <n v="0"/>
    <n v="0"/>
  </r>
  <r>
    <x v="13"/>
    <x v="0"/>
    <x v="157"/>
    <x v="12040"/>
    <x v="2"/>
    <x v="5"/>
    <n v="3"/>
    <x v="0"/>
    <n v="0"/>
    <n v="0"/>
  </r>
  <r>
    <x v="13"/>
    <x v="0"/>
    <x v="18"/>
    <x v="12041"/>
    <x v="3"/>
    <x v="11"/>
    <m/>
    <x v="0"/>
    <m/>
    <m/>
  </r>
  <r>
    <x v="13"/>
    <x v="0"/>
    <x v="156"/>
    <x v="12042"/>
    <x v="2"/>
    <x v="5"/>
    <n v="1"/>
    <x v="0"/>
    <n v="0"/>
    <n v="0"/>
  </r>
  <r>
    <x v="13"/>
    <x v="0"/>
    <x v="5"/>
    <x v="12043"/>
    <x v="2"/>
    <x v="5"/>
    <n v="2"/>
    <x v="0"/>
    <n v="0"/>
    <n v="0"/>
  </r>
  <r>
    <x v="13"/>
    <x v="0"/>
    <x v="141"/>
    <x v="12044"/>
    <x v="1"/>
    <x v="21"/>
    <n v="65.25"/>
    <x v="1"/>
    <n v="21.89"/>
    <n v="1428.33"/>
  </r>
  <r>
    <x v="13"/>
    <x v="0"/>
    <x v="18"/>
    <x v="12045"/>
    <x v="3"/>
    <x v="11"/>
    <m/>
    <x v="0"/>
    <m/>
    <m/>
  </r>
  <r>
    <x v="13"/>
    <x v="0"/>
    <x v="206"/>
    <x v="12046"/>
    <x v="3"/>
    <x v="11"/>
    <m/>
    <x v="0"/>
    <m/>
    <m/>
  </r>
  <r>
    <x v="13"/>
    <x v="0"/>
    <x v="20"/>
    <x v="12047"/>
    <x v="3"/>
    <x v="11"/>
    <m/>
    <x v="0"/>
    <m/>
    <m/>
  </r>
  <r>
    <x v="13"/>
    <x v="0"/>
    <x v="20"/>
    <x v="12048"/>
    <x v="3"/>
    <x v="11"/>
    <m/>
    <x v="0"/>
    <m/>
    <m/>
  </r>
  <r>
    <x v="13"/>
    <x v="0"/>
    <x v="20"/>
    <x v="12049"/>
    <x v="3"/>
    <x v="11"/>
    <m/>
    <x v="0"/>
    <m/>
    <m/>
  </r>
  <r>
    <x v="13"/>
    <x v="0"/>
    <x v="20"/>
    <x v="12050"/>
    <x v="3"/>
    <x v="11"/>
    <m/>
    <x v="0"/>
    <m/>
    <m/>
  </r>
  <r>
    <x v="13"/>
    <x v="0"/>
    <x v="20"/>
    <x v="12051"/>
    <x v="3"/>
    <x v="11"/>
    <m/>
    <x v="0"/>
    <m/>
    <m/>
  </r>
  <r>
    <x v="13"/>
    <x v="0"/>
    <x v="21"/>
    <x v="12052"/>
    <x v="3"/>
    <x v="11"/>
    <m/>
    <x v="0"/>
    <m/>
    <m/>
  </r>
  <r>
    <x v="13"/>
    <x v="0"/>
    <x v="21"/>
    <x v="12053"/>
    <x v="3"/>
    <x v="11"/>
    <m/>
    <x v="0"/>
    <m/>
    <m/>
  </r>
  <r>
    <x v="13"/>
    <x v="0"/>
    <x v="21"/>
    <x v="12054"/>
    <x v="3"/>
    <x v="11"/>
    <m/>
    <x v="0"/>
    <m/>
    <m/>
  </r>
  <r>
    <x v="13"/>
    <x v="0"/>
    <x v="21"/>
    <x v="12055"/>
    <x v="3"/>
    <x v="11"/>
    <m/>
    <x v="0"/>
    <m/>
    <m/>
  </r>
  <r>
    <x v="13"/>
    <x v="0"/>
    <x v="21"/>
    <x v="12056"/>
    <x v="3"/>
    <x v="11"/>
    <m/>
    <x v="0"/>
    <m/>
    <m/>
  </r>
  <r>
    <x v="13"/>
    <x v="0"/>
    <x v="22"/>
    <x v="12057"/>
    <x v="3"/>
    <x v="11"/>
    <m/>
    <x v="0"/>
    <m/>
    <m/>
  </r>
  <r>
    <x v="13"/>
    <x v="0"/>
    <x v="22"/>
    <x v="12058"/>
    <x v="3"/>
    <x v="11"/>
    <m/>
    <x v="0"/>
    <m/>
    <m/>
  </r>
  <r>
    <x v="13"/>
    <x v="0"/>
    <x v="22"/>
    <x v="12059"/>
    <x v="3"/>
    <x v="11"/>
    <m/>
    <x v="0"/>
    <m/>
    <m/>
  </r>
  <r>
    <x v="13"/>
    <x v="0"/>
    <x v="22"/>
    <x v="12060"/>
    <x v="3"/>
    <x v="11"/>
    <m/>
    <x v="0"/>
    <m/>
    <m/>
  </r>
  <r>
    <x v="13"/>
    <x v="0"/>
    <x v="22"/>
    <x v="12061"/>
    <x v="3"/>
    <x v="11"/>
    <m/>
    <x v="0"/>
    <m/>
    <m/>
  </r>
  <r>
    <x v="13"/>
    <x v="0"/>
    <x v="22"/>
    <x v="12062"/>
    <x v="3"/>
    <x v="11"/>
    <m/>
    <x v="0"/>
    <m/>
    <m/>
  </r>
  <r>
    <x v="13"/>
    <x v="0"/>
    <x v="22"/>
    <x v="12063"/>
    <x v="3"/>
    <x v="11"/>
    <m/>
    <x v="0"/>
    <m/>
    <m/>
  </r>
  <r>
    <x v="13"/>
    <x v="0"/>
    <x v="22"/>
    <x v="12064"/>
    <x v="3"/>
    <x v="11"/>
    <m/>
    <x v="0"/>
    <m/>
    <m/>
  </r>
  <r>
    <x v="13"/>
    <x v="0"/>
    <x v="203"/>
    <x v="12065"/>
    <x v="1"/>
    <x v="21"/>
    <m/>
    <x v="1"/>
    <m/>
    <m/>
  </r>
  <r>
    <x v="13"/>
    <x v="0"/>
    <x v="202"/>
    <x v="12066"/>
    <x v="1"/>
    <x v="21"/>
    <m/>
    <x v="1"/>
    <m/>
    <m/>
  </r>
  <r>
    <x v="13"/>
    <x v="0"/>
    <x v="202"/>
    <x v="12067"/>
    <x v="1"/>
    <x v="21"/>
    <m/>
    <x v="1"/>
    <m/>
    <m/>
  </r>
  <r>
    <x v="13"/>
    <x v="0"/>
    <x v="142"/>
    <x v="12068"/>
    <x v="1"/>
    <x v="21"/>
    <n v="80"/>
    <x v="1"/>
    <n v="65"/>
    <n v="5200"/>
  </r>
  <r>
    <x v="13"/>
    <x v="0"/>
    <x v="142"/>
    <x v="12069"/>
    <x v="1"/>
    <x v="21"/>
    <n v="40"/>
    <x v="1"/>
    <n v="65"/>
    <n v="2600"/>
  </r>
  <r>
    <x v="13"/>
    <x v="0"/>
    <x v="142"/>
    <x v="12070"/>
    <x v="1"/>
    <x v="21"/>
    <n v="11.45"/>
    <x v="1"/>
    <n v="65"/>
    <n v="744.25"/>
  </r>
  <r>
    <x v="13"/>
    <x v="0"/>
    <x v="142"/>
    <x v="12071"/>
    <x v="1"/>
    <x v="21"/>
    <m/>
    <x v="1"/>
    <m/>
    <m/>
  </r>
  <r>
    <x v="13"/>
    <x v="0"/>
    <x v="142"/>
    <x v="12072"/>
    <x v="1"/>
    <x v="21"/>
    <m/>
    <x v="1"/>
    <m/>
    <m/>
  </r>
  <r>
    <x v="13"/>
    <x v="0"/>
    <x v="142"/>
    <x v="12073"/>
    <x v="1"/>
    <x v="21"/>
    <m/>
    <x v="1"/>
    <m/>
    <m/>
  </r>
  <r>
    <x v="13"/>
    <x v="0"/>
    <x v="142"/>
    <x v="12074"/>
    <x v="1"/>
    <x v="21"/>
    <m/>
    <x v="1"/>
    <m/>
    <m/>
  </r>
  <r>
    <x v="13"/>
    <x v="0"/>
    <x v="142"/>
    <x v="12075"/>
    <x v="1"/>
    <x v="21"/>
    <m/>
    <x v="1"/>
    <m/>
    <m/>
  </r>
  <r>
    <x v="13"/>
    <x v="0"/>
    <x v="142"/>
    <x v="12076"/>
    <x v="1"/>
    <x v="21"/>
    <m/>
    <x v="1"/>
    <m/>
    <m/>
  </r>
  <r>
    <x v="13"/>
    <x v="0"/>
    <x v="142"/>
    <x v="12077"/>
    <x v="1"/>
    <x v="21"/>
    <m/>
    <x v="1"/>
    <m/>
    <m/>
  </r>
  <r>
    <x v="13"/>
    <x v="0"/>
    <x v="141"/>
    <x v="12078"/>
    <x v="1"/>
    <x v="21"/>
    <m/>
    <x v="1"/>
    <m/>
    <m/>
  </r>
  <r>
    <x v="13"/>
    <x v="0"/>
    <x v="141"/>
    <x v="12079"/>
    <x v="1"/>
    <x v="21"/>
    <m/>
    <x v="1"/>
    <m/>
    <m/>
  </r>
  <r>
    <x v="13"/>
    <x v="0"/>
    <x v="141"/>
    <x v="12080"/>
    <x v="1"/>
    <x v="21"/>
    <m/>
    <x v="1"/>
    <m/>
    <m/>
  </r>
  <r>
    <x v="13"/>
    <x v="0"/>
    <x v="141"/>
    <x v="12081"/>
    <x v="1"/>
    <x v="21"/>
    <m/>
    <x v="1"/>
    <m/>
    <m/>
  </r>
  <r>
    <x v="13"/>
    <x v="0"/>
    <x v="141"/>
    <x v="12082"/>
    <x v="1"/>
    <x v="21"/>
    <m/>
    <x v="1"/>
    <m/>
    <m/>
  </r>
  <r>
    <x v="13"/>
    <x v="0"/>
    <x v="141"/>
    <x v="12083"/>
    <x v="1"/>
    <x v="21"/>
    <m/>
    <x v="1"/>
    <m/>
    <m/>
  </r>
  <r>
    <x v="13"/>
    <x v="0"/>
    <x v="141"/>
    <x v="12084"/>
    <x v="1"/>
    <x v="21"/>
    <m/>
    <x v="1"/>
    <m/>
    <m/>
  </r>
  <r>
    <x v="13"/>
    <x v="0"/>
    <x v="140"/>
    <x v="12085"/>
    <x v="1"/>
    <x v="21"/>
    <n v="176"/>
    <x v="1"/>
    <n v="31.25"/>
    <n v="5500.07"/>
  </r>
  <r>
    <x v="13"/>
    <x v="0"/>
    <x v="140"/>
    <x v="12086"/>
    <x v="1"/>
    <x v="21"/>
    <n v="69.7"/>
    <x v="1"/>
    <n v="31.25"/>
    <n v="2178.13"/>
  </r>
  <r>
    <x v="13"/>
    <x v="0"/>
    <x v="140"/>
    <x v="12087"/>
    <x v="1"/>
    <x v="21"/>
    <m/>
    <x v="1"/>
    <m/>
    <m/>
  </r>
  <r>
    <x v="13"/>
    <x v="0"/>
    <x v="140"/>
    <x v="12088"/>
    <x v="1"/>
    <x v="21"/>
    <m/>
    <x v="1"/>
    <m/>
    <m/>
  </r>
  <r>
    <x v="13"/>
    <x v="0"/>
    <x v="140"/>
    <x v="12089"/>
    <x v="1"/>
    <x v="21"/>
    <m/>
    <x v="1"/>
    <m/>
    <m/>
  </r>
  <r>
    <x v="13"/>
    <x v="0"/>
    <x v="140"/>
    <x v="12090"/>
    <x v="1"/>
    <x v="21"/>
    <m/>
    <x v="1"/>
    <m/>
    <m/>
  </r>
  <r>
    <x v="13"/>
    <x v="0"/>
    <x v="140"/>
    <x v="12091"/>
    <x v="1"/>
    <x v="21"/>
    <m/>
    <x v="1"/>
    <m/>
    <m/>
  </r>
  <r>
    <x v="13"/>
    <x v="0"/>
    <x v="140"/>
    <x v="12092"/>
    <x v="1"/>
    <x v="21"/>
    <m/>
    <x v="1"/>
    <m/>
    <m/>
  </r>
  <r>
    <x v="13"/>
    <x v="0"/>
    <x v="140"/>
    <x v="12093"/>
    <x v="1"/>
    <x v="21"/>
    <m/>
    <x v="1"/>
    <m/>
    <m/>
  </r>
  <r>
    <x v="13"/>
    <x v="0"/>
    <x v="140"/>
    <x v="12094"/>
    <x v="1"/>
    <x v="21"/>
    <m/>
    <x v="1"/>
    <m/>
    <m/>
  </r>
  <r>
    <x v="13"/>
    <x v="0"/>
    <x v="140"/>
    <x v="12095"/>
    <x v="1"/>
    <x v="21"/>
    <m/>
    <x v="1"/>
    <m/>
    <m/>
  </r>
  <r>
    <x v="13"/>
    <x v="0"/>
    <x v="140"/>
    <x v="12096"/>
    <x v="1"/>
    <x v="21"/>
    <m/>
    <x v="1"/>
    <m/>
    <m/>
  </r>
  <r>
    <x v="13"/>
    <x v="0"/>
    <x v="140"/>
    <x v="12097"/>
    <x v="1"/>
    <x v="21"/>
    <m/>
    <x v="1"/>
    <m/>
    <m/>
  </r>
  <r>
    <x v="13"/>
    <x v="0"/>
    <x v="140"/>
    <x v="12098"/>
    <x v="1"/>
    <x v="21"/>
    <m/>
    <x v="1"/>
    <m/>
    <m/>
  </r>
  <r>
    <x v="13"/>
    <x v="0"/>
    <x v="140"/>
    <x v="12099"/>
    <x v="1"/>
    <x v="21"/>
    <m/>
    <x v="1"/>
    <m/>
    <m/>
  </r>
  <r>
    <x v="13"/>
    <x v="0"/>
    <x v="140"/>
    <x v="12100"/>
    <x v="1"/>
    <x v="21"/>
    <m/>
    <x v="1"/>
    <m/>
    <m/>
  </r>
  <r>
    <x v="13"/>
    <x v="0"/>
    <x v="140"/>
    <x v="12101"/>
    <x v="1"/>
    <x v="21"/>
    <m/>
    <x v="1"/>
    <m/>
    <m/>
  </r>
  <r>
    <x v="13"/>
    <x v="0"/>
    <x v="189"/>
    <x v="12102"/>
    <x v="5"/>
    <x v="12"/>
    <n v="6.47"/>
    <x v="2"/>
    <n v="2.69"/>
    <n v="17.399999999999999"/>
  </r>
  <r>
    <x v="13"/>
    <x v="0"/>
    <x v="300"/>
    <x v="12103"/>
    <x v="5"/>
    <x v="12"/>
    <n v="52.679960000000001"/>
    <x v="2"/>
    <n v="3.59"/>
    <n v="189.25"/>
  </r>
  <r>
    <x v="13"/>
    <x v="0"/>
    <x v="301"/>
    <x v="12104"/>
    <x v="5"/>
    <x v="12"/>
    <n v="74.349999999999994"/>
    <x v="2"/>
    <n v="3.59"/>
    <n v="267.08999999999997"/>
  </r>
  <r>
    <x v="13"/>
    <x v="0"/>
    <x v="187"/>
    <x v="12105"/>
    <x v="5"/>
    <x v="12"/>
    <n v="156"/>
    <x v="2"/>
    <n v="5.24"/>
    <n v="818.17"/>
  </r>
  <r>
    <x v="13"/>
    <x v="0"/>
    <x v="186"/>
    <x v="12106"/>
    <x v="5"/>
    <x v="12"/>
    <n v="55"/>
    <x v="2"/>
    <n v="0"/>
    <n v="0"/>
  </r>
  <r>
    <x v="13"/>
    <x v="0"/>
    <x v="140"/>
    <x v="12107"/>
    <x v="1"/>
    <x v="21"/>
    <m/>
    <x v="1"/>
    <m/>
    <m/>
  </r>
  <r>
    <x v="13"/>
    <x v="0"/>
    <x v="140"/>
    <x v="12108"/>
    <x v="1"/>
    <x v="21"/>
    <m/>
    <x v="1"/>
    <m/>
    <m/>
  </r>
  <r>
    <x v="13"/>
    <x v="0"/>
    <x v="140"/>
    <x v="12109"/>
    <x v="1"/>
    <x v="21"/>
    <m/>
    <x v="1"/>
    <m/>
    <m/>
  </r>
  <r>
    <x v="13"/>
    <x v="0"/>
    <x v="140"/>
    <x v="12110"/>
    <x v="1"/>
    <x v="21"/>
    <m/>
    <x v="1"/>
    <m/>
    <m/>
  </r>
  <r>
    <x v="13"/>
    <x v="0"/>
    <x v="254"/>
    <x v="12111"/>
    <x v="1"/>
    <x v="12"/>
    <m/>
    <x v="2"/>
    <m/>
    <m/>
  </r>
  <r>
    <x v="13"/>
    <x v="0"/>
    <x v="252"/>
    <x v="12112"/>
    <x v="5"/>
    <x v="12"/>
    <m/>
    <x v="2"/>
    <m/>
    <m/>
  </r>
  <r>
    <x v="13"/>
    <x v="0"/>
    <x v="192"/>
    <x v="12113"/>
    <x v="5"/>
    <x v="12"/>
    <m/>
    <x v="2"/>
    <m/>
    <m/>
  </r>
  <r>
    <x v="13"/>
    <x v="0"/>
    <x v="191"/>
    <x v="12114"/>
    <x v="5"/>
    <x v="12"/>
    <m/>
    <x v="2"/>
    <m/>
    <m/>
  </r>
  <r>
    <x v="13"/>
    <x v="0"/>
    <x v="191"/>
    <x v="12115"/>
    <x v="5"/>
    <x v="12"/>
    <m/>
    <x v="2"/>
    <m/>
    <m/>
  </r>
  <r>
    <x v="13"/>
    <x v="0"/>
    <x v="191"/>
    <x v="12116"/>
    <x v="5"/>
    <x v="12"/>
    <m/>
    <x v="2"/>
    <m/>
    <m/>
  </r>
  <r>
    <x v="13"/>
    <x v="0"/>
    <x v="191"/>
    <x v="12117"/>
    <x v="5"/>
    <x v="12"/>
    <m/>
    <x v="2"/>
    <m/>
    <m/>
  </r>
  <r>
    <x v="13"/>
    <x v="0"/>
    <x v="191"/>
    <x v="12118"/>
    <x v="5"/>
    <x v="12"/>
    <m/>
    <x v="2"/>
    <m/>
    <m/>
  </r>
  <r>
    <x v="13"/>
    <x v="0"/>
    <x v="191"/>
    <x v="12119"/>
    <x v="5"/>
    <x v="12"/>
    <m/>
    <x v="2"/>
    <m/>
    <m/>
  </r>
  <r>
    <x v="13"/>
    <x v="0"/>
    <x v="191"/>
    <x v="12120"/>
    <x v="5"/>
    <x v="12"/>
    <m/>
    <x v="2"/>
    <m/>
    <m/>
  </r>
  <r>
    <x v="13"/>
    <x v="0"/>
    <x v="190"/>
    <x v="12121"/>
    <x v="5"/>
    <x v="12"/>
    <m/>
    <x v="2"/>
    <m/>
    <m/>
  </r>
  <r>
    <x v="13"/>
    <x v="0"/>
    <x v="251"/>
    <x v="12122"/>
    <x v="5"/>
    <x v="12"/>
    <m/>
    <x v="2"/>
    <m/>
    <m/>
  </r>
  <r>
    <x v="13"/>
    <x v="0"/>
    <x v="251"/>
    <x v="12123"/>
    <x v="5"/>
    <x v="12"/>
    <m/>
    <x v="2"/>
    <m/>
    <m/>
  </r>
  <r>
    <x v="13"/>
    <x v="0"/>
    <x v="251"/>
    <x v="12124"/>
    <x v="5"/>
    <x v="12"/>
    <m/>
    <x v="2"/>
    <m/>
    <m/>
  </r>
  <r>
    <x v="13"/>
    <x v="0"/>
    <x v="303"/>
    <x v="12125"/>
    <x v="5"/>
    <x v="12"/>
    <m/>
    <x v="2"/>
    <m/>
    <m/>
  </r>
  <r>
    <x v="13"/>
    <x v="0"/>
    <x v="303"/>
    <x v="12126"/>
    <x v="5"/>
    <x v="12"/>
    <m/>
    <x v="2"/>
    <m/>
    <m/>
  </r>
  <r>
    <x v="13"/>
    <x v="0"/>
    <x v="303"/>
    <x v="12127"/>
    <x v="5"/>
    <x v="12"/>
    <m/>
    <x v="2"/>
    <m/>
    <m/>
  </r>
  <r>
    <x v="13"/>
    <x v="0"/>
    <x v="250"/>
    <x v="12128"/>
    <x v="5"/>
    <x v="12"/>
    <m/>
    <x v="2"/>
    <m/>
    <m/>
  </r>
  <r>
    <x v="13"/>
    <x v="0"/>
    <x v="302"/>
    <x v="12129"/>
    <x v="5"/>
    <x v="12"/>
    <m/>
    <x v="2"/>
    <m/>
    <m/>
  </r>
  <r>
    <x v="13"/>
    <x v="0"/>
    <x v="302"/>
    <x v="12130"/>
    <x v="5"/>
    <x v="12"/>
    <m/>
    <x v="2"/>
    <m/>
    <m/>
  </r>
  <r>
    <x v="13"/>
    <x v="0"/>
    <x v="302"/>
    <x v="12131"/>
    <x v="5"/>
    <x v="12"/>
    <m/>
    <x v="2"/>
    <m/>
    <m/>
  </r>
  <r>
    <x v="13"/>
    <x v="0"/>
    <x v="294"/>
    <x v="12132"/>
    <x v="5"/>
    <x v="12"/>
    <n v="41"/>
    <x v="2"/>
    <n v="0"/>
    <n v="0"/>
  </r>
  <r>
    <x v="13"/>
    <x v="0"/>
    <x v="291"/>
    <x v="12133"/>
    <x v="5"/>
    <x v="12"/>
    <n v="38"/>
    <x v="2"/>
    <n v="0"/>
    <n v="0"/>
  </r>
  <r>
    <x v="13"/>
    <x v="0"/>
    <x v="189"/>
    <x v="12134"/>
    <x v="5"/>
    <x v="12"/>
    <m/>
    <x v="2"/>
    <m/>
    <m/>
  </r>
  <r>
    <x v="13"/>
    <x v="0"/>
    <x v="300"/>
    <x v="12135"/>
    <x v="5"/>
    <x v="12"/>
    <m/>
    <x v="2"/>
    <m/>
    <m/>
  </r>
  <r>
    <x v="13"/>
    <x v="0"/>
    <x v="300"/>
    <x v="12136"/>
    <x v="5"/>
    <x v="12"/>
    <m/>
    <x v="2"/>
    <m/>
    <m/>
  </r>
  <r>
    <x v="13"/>
    <x v="0"/>
    <x v="301"/>
    <x v="12137"/>
    <x v="5"/>
    <x v="12"/>
    <m/>
    <x v="2"/>
    <m/>
    <m/>
  </r>
  <r>
    <x v="13"/>
    <x v="0"/>
    <x v="301"/>
    <x v="12138"/>
    <x v="5"/>
    <x v="12"/>
    <m/>
    <x v="2"/>
    <m/>
    <m/>
  </r>
  <r>
    <x v="13"/>
    <x v="0"/>
    <x v="249"/>
    <x v="12139"/>
    <x v="5"/>
    <x v="12"/>
    <m/>
    <x v="2"/>
    <m/>
    <m/>
  </r>
  <r>
    <x v="13"/>
    <x v="0"/>
    <x v="78"/>
    <x v="12140"/>
    <x v="5"/>
    <x v="12"/>
    <m/>
    <x v="2"/>
    <n v="0"/>
    <n v="0"/>
  </r>
  <r>
    <x v="13"/>
    <x v="0"/>
    <x v="186"/>
    <x v="12141"/>
    <x v="5"/>
    <x v="12"/>
    <m/>
    <x v="2"/>
    <m/>
    <m/>
  </r>
  <r>
    <x v="13"/>
    <x v="0"/>
    <x v="25"/>
    <x v="12142"/>
    <x v="5"/>
    <x v="12"/>
    <m/>
    <x v="2"/>
    <m/>
    <m/>
  </r>
  <r>
    <x v="13"/>
    <x v="0"/>
    <x v="248"/>
    <x v="12143"/>
    <x v="5"/>
    <x v="12"/>
    <m/>
    <x v="2"/>
    <m/>
    <m/>
  </r>
  <r>
    <x v="13"/>
    <x v="0"/>
    <x v="116"/>
    <x v="12144"/>
    <x v="3"/>
    <x v="17"/>
    <n v="22904"/>
    <x v="0"/>
    <n v="0.34"/>
    <n v="7817.14"/>
  </r>
  <r>
    <x v="13"/>
    <x v="0"/>
    <x v="108"/>
    <x v="12145"/>
    <x v="6"/>
    <x v="14"/>
    <m/>
    <x v="0"/>
    <m/>
    <m/>
  </r>
  <r>
    <x v="13"/>
    <x v="0"/>
    <x v="0"/>
    <x v="12146"/>
    <x v="0"/>
    <x v="0"/>
    <m/>
    <x v="0"/>
    <m/>
    <m/>
  </r>
  <r>
    <x v="13"/>
    <x v="0"/>
    <x v="57"/>
    <x v="12147"/>
    <x v="1"/>
    <x v="15"/>
    <m/>
    <x v="1"/>
    <m/>
    <m/>
  </r>
  <r>
    <x v="13"/>
    <x v="0"/>
    <x v="57"/>
    <x v="12148"/>
    <x v="1"/>
    <x v="15"/>
    <m/>
    <x v="1"/>
    <m/>
    <m/>
  </r>
  <r>
    <x v="13"/>
    <x v="0"/>
    <x v="57"/>
    <x v="12149"/>
    <x v="1"/>
    <x v="15"/>
    <m/>
    <x v="1"/>
    <m/>
    <m/>
  </r>
  <r>
    <x v="13"/>
    <x v="0"/>
    <x v="57"/>
    <x v="12150"/>
    <x v="1"/>
    <x v="15"/>
    <m/>
    <x v="1"/>
    <m/>
    <m/>
  </r>
  <r>
    <x v="13"/>
    <x v="0"/>
    <x v="57"/>
    <x v="12151"/>
    <x v="1"/>
    <x v="15"/>
    <m/>
    <x v="1"/>
    <m/>
    <m/>
  </r>
  <r>
    <x v="13"/>
    <x v="0"/>
    <x v="57"/>
    <x v="12152"/>
    <x v="1"/>
    <x v="15"/>
    <m/>
    <x v="1"/>
    <m/>
    <m/>
  </r>
  <r>
    <x v="13"/>
    <x v="0"/>
    <x v="58"/>
    <x v="12153"/>
    <x v="1"/>
    <x v="14"/>
    <m/>
    <x v="2"/>
    <m/>
    <m/>
  </r>
  <r>
    <x v="13"/>
    <x v="0"/>
    <x v="59"/>
    <x v="12154"/>
    <x v="1"/>
    <x v="15"/>
    <m/>
    <x v="1"/>
    <m/>
    <m/>
  </r>
  <r>
    <x v="13"/>
    <x v="0"/>
    <x v="112"/>
    <x v="12155"/>
    <x v="4"/>
    <x v="19"/>
    <m/>
    <x v="0"/>
    <m/>
    <m/>
  </r>
  <r>
    <x v="13"/>
    <x v="0"/>
    <x v="64"/>
    <x v="12156"/>
    <x v="3"/>
    <x v="17"/>
    <m/>
    <x v="0"/>
    <m/>
    <m/>
  </r>
  <r>
    <x v="13"/>
    <x v="0"/>
    <x v="64"/>
    <x v="12157"/>
    <x v="3"/>
    <x v="17"/>
    <m/>
    <x v="0"/>
    <m/>
    <m/>
  </r>
  <r>
    <x v="13"/>
    <x v="0"/>
    <x v="64"/>
    <x v="12158"/>
    <x v="3"/>
    <x v="17"/>
    <m/>
    <x v="0"/>
    <m/>
    <m/>
  </r>
  <r>
    <x v="13"/>
    <x v="0"/>
    <x v="64"/>
    <x v="12159"/>
    <x v="3"/>
    <x v="17"/>
    <m/>
    <x v="0"/>
    <m/>
    <m/>
  </r>
  <r>
    <x v="13"/>
    <x v="0"/>
    <x v="64"/>
    <x v="12160"/>
    <x v="3"/>
    <x v="17"/>
    <m/>
    <x v="0"/>
    <m/>
    <m/>
  </r>
  <r>
    <x v="13"/>
    <x v="0"/>
    <x v="64"/>
    <x v="12161"/>
    <x v="3"/>
    <x v="17"/>
    <m/>
    <x v="0"/>
    <m/>
    <m/>
  </r>
  <r>
    <x v="13"/>
    <x v="0"/>
    <x v="64"/>
    <x v="12162"/>
    <x v="3"/>
    <x v="17"/>
    <m/>
    <x v="0"/>
    <m/>
    <m/>
  </r>
  <r>
    <x v="13"/>
    <x v="0"/>
    <x v="64"/>
    <x v="12163"/>
    <x v="3"/>
    <x v="17"/>
    <m/>
    <x v="0"/>
    <m/>
    <m/>
  </r>
  <r>
    <x v="13"/>
    <x v="0"/>
    <x v="120"/>
    <x v="12164"/>
    <x v="3"/>
    <x v="11"/>
    <n v="2459.2082999999998"/>
    <x v="0"/>
    <n v="0.56000000000000005"/>
    <n v="1383.3"/>
  </r>
  <r>
    <x v="13"/>
    <x v="0"/>
    <x v="312"/>
    <x v="12165"/>
    <x v="3"/>
    <x v="20"/>
    <n v="1324080"/>
    <x v="0"/>
    <n v="0.02"/>
    <n v="21185.279999999999"/>
  </r>
  <r>
    <x v="13"/>
    <x v="0"/>
    <x v="121"/>
    <x v="12166"/>
    <x v="3"/>
    <x v="20"/>
    <n v="4400000"/>
    <x v="0"/>
    <n v="0.02"/>
    <n v="70399.990000000005"/>
  </r>
  <r>
    <x v="13"/>
    <x v="0"/>
    <x v="313"/>
    <x v="12167"/>
    <x v="3"/>
    <x v="17"/>
    <n v="6340"/>
    <x v="0"/>
    <n v="0.19"/>
    <n v="1172.9000000000001"/>
  </r>
  <r>
    <x v="13"/>
    <x v="0"/>
    <x v="70"/>
    <x v="12168"/>
    <x v="3"/>
    <x v="17"/>
    <m/>
    <x v="0"/>
    <m/>
    <m/>
  </r>
  <r>
    <x v="13"/>
    <x v="0"/>
    <x v="70"/>
    <x v="12169"/>
    <x v="3"/>
    <x v="17"/>
    <m/>
    <x v="0"/>
    <m/>
    <m/>
  </r>
  <r>
    <x v="13"/>
    <x v="0"/>
    <x v="70"/>
    <x v="12170"/>
    <x v="3"/>
    <x v="17"/>
    <m/>
    <x v="0"/>
    <m/>
    <m/>
  </r>
  <r>
    <x v="13"/>
    <x v="0"/>
    <x v="70"/>
    <x v="12171"/>
    <x v="3"/>
    <x v="17"/>
    <m/>
    <x v="0"/>
    <m/>
    <m/>
  </r>
  <r>
    <x v="13"/>
    <x v="0"/>
    <x v="71"/>
    <x v="12172"/>
    <x v="3"/>
    <x v="17"/>
    <m/>
    <x v="0"/>
    <m/>
    <m/>
  </r>
  <r>
    <x v="13"/>
    <x v="0"/>
    <x v="71"/>
    <x v="12173"/>
    <x v="3"/>
    <x v="17"/>
    <m/>
    <x v="0"/>
    <m/>
    <m/>
  </r>
  <r>
    <x v="13"/>
    <x v="0"/>
    <x v="71"/>
    <x v="12174"/>
    <x v="3"/>
    <x v="17"/>
    <m/>
    <x v="0"/>
    <m/>
    <m/>
  </r>
  <r>
    <x v="13"/>
    <x v="0"/>
    <x v="71"/>
    <x v="12175"/>
    <x v="3"/>
    <x v="17"/>
    <m/>
    <x v="0"/>
    <m/>
    <m/>
  </r>
  <r>
    <x v="13"/>
    <x v="0"/>
    <x v="71"/>
    <x v="12176"/>
    <x v="3"/>
    <x v="17"/>
    <m/>
    <x v="0"/>
    <m/>
    <m/>
  </r>
  <r>
    <x v="13"/>
    <x v="0"/>
    <x v="71"/>
    <x v="12177"/>
    <x v="3"/>
    <x v="17"/>
    <m/>
    <x v="0"/>
    <m/>
    <m/>
  </r>
  <r>
    <x v="13"/>
    <x v="0"/>
    <x v="71"/>
    <x v="12178"/>
    <x v="3"/>
    <x v="17"/>
    <m/>
    <x v="0"/>
    <m/>
    <m/>
  </r>
  <r>
    <x v="13"/>
    <x v="0"/>
    <x v="117"/>
    <x v="12179"/>
    <x v="3"/>
    <x v="17"/>
    <m/>
    <x v="0"/>
    <m/>
    <m/>
  </r>
  <r>
    <x v="13"/>
    <x v="0"/>
    <x v="117"/>
    <x v="12180"/>
    <x v="3"/>
    <x v="17"/>
    <m/>
    <x v="0"/>
    <m/>
    <m/>
  </r>
  <r>
    <x v="13"/>
    <x v="0"/>
    <x v="117"/>
    <x v="12181"/>
    <x v="3"/>
    <x v="17"/>
    <m/>
    <x v="0"/>
    <m/>
    <m/>
  </r>
  <r>
    <x v="13"/>
    <x v="0"/>
    <x v="117"/>
    <x v="12182"/>
    <x v="3"/>
    <x v="17"/>
    <m/>
    <x v="0"/>
    <m/>
    <m/>
  </r>
  <r>
    <x v="13"/>
    <x v="0"/>
    <x v="73"/>
    <x v="12183"/>
    <x v="3"/>
    <x v="17"/>
    <m/>
    <x v="0"/>
    <m/>
    <m/>
  </r>
  <r>
    <x v="13"/>
    <x v="0"/>
    <x v="73"/>
    <x v="12184"/>
    <x v="3"/>
    <x v="17"/>
    <m/>
    <x v="0"/>
    <m/>
    <m/>
  </r>
  <r>
    <x v="13"/>
    <x v="0"/>
    <x v="73"/>
    <x v="12185"/>
    <x v="3"/>
    <x v="17"/>
    <m/>
    <x v="0"/>
    <m/>
    <m/>
  </r>
  <r>
    <x v="13"/>
    <x v="0"/>
    <x v="73"/>
    <x v="12186"/>
    <x v="3"/>
    <x v="17"/>
    <m/>
    <x v="0"/>
    <m/>
    <m/>
  </r>
  <r>
    <x v="13"/>
    <x v="0"/>
    <x v="74"/>
    <x v="12187"/>
    <x v="3"/>
    <x v="17"/>
    <m/>
    <x v="0"/>
    <m/>
    <m/>
  </r>
  <r>
    <x v="13"/>
    <x v="0"/>
    <x v="74"/>
    <x v="12188"/>
    <x v="3"/>
    <x v="17"/>
    <m/>
    <x v="0"/>
    <m/>
    <m/>
  </r>
  <r>
    <x v="13"/>
    <x v="0"/>
    <x v="74"/>
    <x v="12189"/>
    <x v="3"/>
    <x v="17"/>
    <m/>
    <x v="0"/>
    <m/>
    <m/>
  </r>
  <r>
    <x v="13"/>
    <x v="0"/>
    <x v="74"/>
    <x v="12190"/>
    <x v="3"/>
    <x v="17"/>
    <m/>
    <x v="0"/>
    <m/>
    <m/>
  </r>
  <r>
    <x v="13"/>
    <x v="0"/>
    <x v="74"/>
    <x v="12191"/>
    <x v="3"/>
    <x v="17"/>
    <m/>
    <x v="0"/>
    <m/>
    <m/>
  </r>
  <r>
    <x v="13"/>
    <x v="0"/>
    <x v="74"/>
    <x v="12192"/>
    <x v="3"/>
    <x v="17"/>
    <m/>
    <x v="0"/>
    <m/>
    <m/>
  </r>
  <r>
    <x v="13"/>
    <x v="0"/>
    <x v="74"/>
    <x v="12193"/>
    <x v="3"/>
    <x v="17"/>
    <m/>
    <x v="0"/>
    <m/>
    <m/>
  </r>
  <r>
    <x v="13"/>
    <x v="0"/>
    <x v="74"/>
    <x v="12194"/>
    <x v="3"/>
    <x v="17"/>
    <m/>
    <x v="0"/>
    <m/>
    <m/>
  </r>
  <r>
    <x v="13"/>
    <x v="0"/>
    <x v="74"/>
    <x v="12195"/>
    <x v="3"/>
    <x v="17"/>
    <m/>
    <x v="0"/>
    <m/>
    <m/>
  </r>
  <r>
    <x v="13"/>
    <x v="0"/>
    <x v="75"/>
    <x v="12196"/>
    <x v="2"/>
    <x v="5"/>
    <n v="1"/>
    <x v="0"/>
    <n v="2829"/>
    <n v="2829"/>
  </r>
  <r>
    <x v="13"/>
    <x v="0"/>
    <x v="118"/>
    <x v="12197"/>
    <x v="3"/>
    <x v="16"/>
    <m/>
    <x v="3"/>
    <m/>
    <m/>
  </r>
  <r>
    <x v="13"/>
    <x v="0"/>
    <x v="119"/>
    <x v="12198"/>
    <x v="3"/>
    <x v="16"/>
    <m/>
    <x v="3"/>
    <m/>
    <m/>
  </r>
  <r>
    <x v="13"/>
    <x v="0"/>
    <x v="120"/>
    <x v="12199"/>
    <x v="3"/>
    <x v="11"/>
    <m/>
    <x v="0"/>
    <m/>
    <m/>
  </r>
  <r>
    <x v="13"/>
    <x v="0"/>
    <x v="120"/>
    <x v="12200"/>
    <x v="3"/>
    <x v="11"/>
    <m/>
    <x v="0"/>
    <m/>
    <m/>
  </r>
  <r>
    <x v="13"/>
    <x v="0"/>
    <x v="120"/>
    <x v="12201"/>
    <x v="3"/>
    <x v="11"/>
    <m/>
    <x v="0"/>
    <m/>
    <m/>
  </r>
  <r>
    <x v="13"/>
    <x v="0"/>
    <x v="91"/>
    <x v="12202"/>
    <x v="3"/>
    <x v="16"/>
    <n v="82.845664999999997"/>
    <x v="0"/>
    <n v="0"/>
    <n v="0"/>
  </r>
  <r>
    <x v="13"/>
    <x v="0"/>
    <x v="92"/>
    <x v="12203"/>
    <x v="3"/>
    <x v="16"/>
    <n v="-3061.1212999999998"/>
    <x v="0"/>
    <n v="0"/>
    <n v="0"/>
  </r>
  <r>
    <x v="13"/>
    <x v="0"/>
    <x v="77"/>
    <x v="12204"/>
    <x v="3"/>
    <x v="16"/>
    <m/>
    <x v="0"/>
    <m/>
    <m/>
  </r>
  <r>
    <x v="13"/>
    <x v="0"/>
    <x v="77"/>
    <x v="12205"/>
    <x v="3"/>
    <x v="16"/>
    <m/>
    <x v="0"/>
    <m/>
    <m/>
  </r>
  <r>
    <x v="13"/>
    <x v="0"/>
    <x v="77"/>
    <x v="12206"/>
    <x v="3"/>
    <x v="16"/>
    <m/>
    <x v="0"/>
    <m/>
    <m/>
  </r>
  <r>
    <x v="13"/>
    <x v="0"/>
    <x v="77"/>
    <x v="12207"/>
    <x v="3"/>
    <x v="16"/>
    <m/>
    <x v="0"/>
    <m/>
    <m/>
  </r>
  <r>
    <x v="13"/>
    <x v="0"/>
    <x v="77"/>
    <x v="12208"/>
    <x v="3"/>
    <x v="16"/>
    <m/>
    <x v="0"/>
    <m/>
    <m/>
  </r>
  <r>
    <x v="13"/>
    <x v="0"/>
    <x v="77"/>
    <x v="12209"/>
    <x v="3"/>
    <x v="16"/>
    <m/>
    <x v="0"/>
    <m/>
    <m/>
  </r>
  <r>
    <x v="13"/>
    <x v="0"/>
    <x v="77"/>
    <x v="12210"/>
    <x v="3"/>
    <x v="16"/>
    <m/>
    <x v="0"/>
    <m/>
    <m/>
  </r>
  <r>
    <x v="13"/>
    <x v="0"/>
    <x v="77"/>
    <x v="12211"/>
    <x v="3"/>
    <x v="16"/>
    <m/>
    <x v="0"/>
    <m/>
    <m/>
  </r>
  <r>
    <x v="13"/>
    <x v="0"/>
    <x v="77"/>
    <x v="12212"/>
    <x v="3"/>
    <x v="16"/>
    <m/>
    <x v="0"/>
    <m/>
    <m/>
  </r>
  <r>
    <x v="13"/>
    <x v="0"/>
    <x v="77"/>
    <x v="12213"/>
    <x v="3"/>
    <x v="16"/>
    <m/>
    <x v="0"/>
    <m/>
    <m/>
  </r>
  <r>
    <x v="13"/>
    <x v="0"/>
    <x v="77"/>
    <x v="12214"/>
    <x v="3"/>
    <x v="16"/>
    <m/>
    <x v="0"/>
    <m/>
    <m/>
  </r>
  <r>
    <x v="13"/>
    <x v="0"/>
    <x v="77"/>
    <x v="12215"/>
    <x v="3"/>
    <x v="16"/>
    <m/>
    <x v="0"/>
    <m/>
    <m/>
  </r>
  <r>
    <x v="13"/>
    <x v="0"/>
    <x v="77"/>
    <x v="12216"/>
    <x v="3"/>
    <x v="16"/>
    <m/>
    <x v="0"/>
    <m/>
    <m/>
  </r>
  <r>
    <x v="13"/>
    <x v="0"/>
    <x v="77"/>
    <x v="12217"/>
    <x v="3"/>
    <x v="16"/>
    <m/>
    <x v="0"/>
    <m/>
    <m/>
  </r>
  <r>
    <x v="13"/>
    <x v="0"/>
    <x v="121"/>
    <x v="12218"/>
    <x v="3"/>
    <x v="20"/>
    <m/>
    <x v="0"/>
    <m/>
    <m/>
  </r>
  <r>
    <x v="13"/>
    <x v="0"/>
    <x v="121"/>
    <x v="12219"/>
    <x v="3"/>
    <x v="20"/>
    <m/>
    <x v="0"/>
    <m/>
    <m/>
  </r>
  <r>
    <x v="13"/>
    <x v="0"/>
    <x v="121"/>
    <x v="12220"/>
    <x v="3"/>
    <x v="20"/>
    <m/>
    <x v="0"/>
    <m/>
    <m/>
  </r>
  <r>
    <x v="13"/>
    <x v="0"/>
    <x v="121"/>
    <x v="12221"/>
    <x v="3"/>
    <x v="20"/>
    <m/>
    <x v="0"/>
    <m/>
    <m/>
  </r>
  <r>
    <x v="13"/>
    <x v="0"/>
    <x v="121"/>
    <x v="12222"/>
    <x v="3"/>
    <x v="20"/>
    <m/>
    <x v="0"/>
    <m/>
    <m/>
  </r>
  <r>
    <x v="13"/>
    <x v="0"/>
    <x v="314"/>
    <x v="12223"/>
    <x v="3"/>
    <x v="17"/>
    <m/>
    <x v="0"/>
    <m/>
    <m/>
  </r>
  <r>
    <x v="13"/>
    <x v="0"/>
    <x v="103"/>
    <x v="12224"/>
    <x v="0"/>
    <x v="0"/>
    <n v="3500"/>
    <x v="0"/>
    <n v="0.25"/>
    <n v="875"/>
  </r>
  <r>
    <x v="13"/>
    <x v="0"/>
    <x v="13"/>
    <x v="12225"/>
    <x v="4"/>
    <x v="9"/>
    <n v="11"/>
    <x v="0"/>
    <n v="42.21"/>
    <n v="464.31"/>
  </r>
  <r>
    <x v="13"/>
    <x v="0"/>
    <x v="284"/>
    <x v="12226"/>
    <x v="3"/>
    <x v="13"/>
    <n v="81250"/>
    <x v="0"/>
    <n v="0.01"/>
    <n v="650"/>
  </r>
  <r>
    <x v="13"/>
    <x v="0"/>
    <x v="90"/>
    <x v="12227"/>
    <x v="3"/>
    <x v="13"/>
    <n v="2600"/>
    <x v="0"/>
    <n v="0.01"/>
    <n v="20.8"/>
  </r>
  <r>
    <x v="13"/>
    <x v="0"/>
    <x v="79"/>
    <x v="12228"/>
    <x v="3"/>
    <x v="17"/>
    <m/>
    <x v="0"/>
    <m/>
    <m/>
  </r>
  <r>
    <x v="13"/>
    <x v="0"/>
    <x v="79"/>
    <x v="12229"/>
    <x v="3"/>
    <x v="17"/>
    <m/>
    <x v="0"/>
    <m/>
    <m/>
  </r>
  <r>
    <x v="13"/>
    <x v="0"/>
    <x v="79"/>
    <x v="12230"/>
    <x v="3"/>
    <x v="17"/>
    <m/>
    <x v="0"/>
    <m/>
    <m/>
  </r>
  <r>
    <x v="13"/>
    <x v="0"/>
    <x v="79"/>
    <x v="12231"/>
    <x v="3"/>
    <x v="17"/>
    <m/>
    <x v="0"/>
    <m/>
    <m/>
  </r>
  <r>
    <x v="13"/>
    <x v="0"/>
    <x v="79"/>
    <x v="12232"/>
    <x v="3"/>
    <x v="17"/>
    <m/>
    <x v="0"/>
    <m/>
    <m/>
  </r>
  <r>
    <x v="13"/>
    <x v="0"/>
    <x v="79"/>
    <x v="12233"/>
    <x v="3"/>
    <x v="17"/>
    <m/>
    <x v="0"/>
    <m/>
    <m/>
  </r>
  <r>
    <x v="13"/>
    <x v="0"/>
    <x v="79"/>
    <x v="12234"/>
    <x v="3"/>
    <x v="17"/>
    <m/>
    <x v="0"/>
    <m/>
    <m/>
  </r>
  <r>
    <x v="13"/>
    <x v="0"/>
    <x v="122"/>
    <x v="12235"/>
    <x v="3"/>
    <x v="17"/>
    <m/>
    <x v="0"/>
    <m/>
    <m/>
  </r>
  <r>
    <x v="13"/>
    <x v="0"/>
    <x v="122"/>
    <x v="12236"/>
    <x v="3"/>
    <x v="17"/>
    <m/>
    <x v="0"/>
    <m/>
    <m/>
  </r>
  <r>
    <x v="13"/>
    <x v="0"/>
    <x v="122"/>
    <x v="12237"/>
    <x v="3"/>
    <x v="17"/>
    <m/>
    <x v="0"/>
    <m/>
    <m/>
  </r>
  <r>
    <x v="13"/>
    <x v="0"/>
    <x v="122"/>
    <x v="12238"/>
    <x v="3"/>
    <x v="17"/>
    <m/>
    <x v="0"/>
    <m/>
    <m/>
  </r>
  <r>
    <x v="13"/>
    <x v="0"/>
    <x v="122"/>
    <x v="12239"/>
    <x v="3"/>
    <x v="17"/>
    <m/>
    <x v="0"/>
    <m/>
    <m/>
  </r>
  <r>
    <x v="13"/>
    <x v="0"/>
    <x v="80"/>
    <x v="12240"/>
    <x v="3"/>
    <x v="17"/>
    <m/>
    <x v="0"/>
    <m/>
    <m/>
  </r>
  <r>
    <x v="13"/>
    <x v="0"/>
    <x v="81"/>
    <x v="12241"/>
    <x v="3"/>
    <x v="17"/>
    <m/>
    <x v="0"/>
    <m/>
    <m/>
  </r>
  <r>
    <x v="13"/>
    <x v="0"/>
    <x v="81"/>
    <x v="12242"/>
    <x v="3"/>
    <x v="17"/>
    <m/>
    <x v="0"/>
    <m/>
    <m/>
  </r>
  <r>
    <x v="13"/>
    <x v="0"/>
    <x v="82"/>
    <x v="12243"/>
    <x v="3"/>
    <x v="17"/>
    <m/>
    <x v="0"/>
    <m/>
    <m/>
  </r>
  <r>
    <x v="13"/>
    <x v="0"/>
    <x v="83"/>
    <x v="12244"/>
    <x v="3"/>
    <x v="17"/>
    <m/>
    <x v="0"/>
    <m/>
    <m/>
  </r>
  <r>
    <x v="13"/>
    <x v="0"/>
    <x v="83"/>
    <x v="12245"/>
    <x v="3"/>
    <x v="17"/>
    <m/>
    <x v="0"/>
    <m/>
    <m/>
  </r>
  <r>
    <x v="13"/>
    <x v="0"/>
    <x v="85"/>
    <x v="12246"/>
    <x v="3"/>
    <x v="17"/>
    <m/>
    <x v="0"/>
    <m/>
    <m/>
  </r>
  <r>
    <x v="13"/>
    <x v="0"/>
    <x v="85"/>
    <x v="12247"/>
    <x v="3"/>
    <x v="17"/>
    <m/>
    <x v="0"/>
    <m/>
    <m/>
  </r>
  <r>
    <x v="13"/>
    <x v="0"/>
    <x v="86"/>
    <x v="12248"/>
    <x v="3"/>
    <x v="17"/>
    <m/>
    <x v="0"/>
    <m/>
    <m/>
  </r>
  <r>
    <x v="13"/>
    <x v="0"/>
    <x v="88"/>
    <x v="12249"/>
    <x v="3"/>
    <x v="17"/>
    <m/>
    <x v="0"/>
    <m/>
    <m/>
  </r>
  <r>
    <x v="13"/>
    <x v="0"/>
    <x v="88"/>
    <x v="12250"/>
    <x v="3"/>
    <x v="17"/>
    <m/>
    <x v="0"/>
    <m/>
    <m/>
  </r>
  <r>
    <x v="13"/>
    <x v="0"/>
    <x v="89"/>
    <x v="12251"/>
    <x v="3"/>
    <x v="17"/>
    <m/>
    <x v="0"/>
    <m/>
    <m/>
  </r>
  <r>
    <x v="13"/>
    <x v="0"/>
    <x v="89"/>
    <x v="12252"/>
    <x v="3"/>
    <x v="17"/>
    <m/>
    <x v="0"/>
    <m/>
    <m/>
  </r>
  <r>
    <x v="13"/>
    <x v="0"/>
    <x v="89"/>
    <x v="12253"/>
    <x v="3"/>
    <x v="17"/>
    <m/>
    <x v="0"/>
    <m/>
    <m/>
  </r>
  <r>
    <x v="13"/>
    <x v="0"/>
    <x v="136"/>
    <x v="12254"/>
    <x v="0"/>
    <x v="0"/>
    <m/>
    <x v="0"/>
    <m/>
    <m/>
  </r>
  <r>
    <x v="13"/>
    <x v="0"/>
    <x v="98"/>
    <x v="12255"/>
    <x v="0"/>
    <x v="0"/>
    <n v="50"/>
    <x v="0"/>
    <n v="6"/>
    <n v="300"/>
  </r>
  <r>
    <x v="13"/>
    <x v="0"/>
    <x v="137"/>
    <x v="12256"/>
    <x v="0"/>
    <x v="0"/>
    <m/>
    <x v="0"/>
    <m/>
    <m/>
  </r>
  <r>
    <x v="13"/>
    <x v="0"/>
    <x v="289"/>
    <x v="12257"/>
    <x v="0"/>
    <x v="0"/>
    <n v="80"/>
    <x v="0"/>
    <n v="19.45"/>
    <n v="1556"/>
  </r>
  <r>
    <x v="13"/>
    <x v="0"/>
    <x v="290"/>
    <x v="12258"/>
    <x v="0"/>
    <x v="0"/>
    <n v="230"/>
    <x v="0"/>
    <n v="19.45"/>
    <n v="4473.5"/>
  </r>
  <r>
    <x v="13"/>
    <x v="0"/>
    <x v="139"/>
    <x v="12259"/>
    <x v="0"/>
    <x v="0"/>
    <n v="19"/>
    <x v="0"/>
    <n v="68"/>
    <n v="1292"/>
  </r>
  <r>
    <x v="13"/>
    <x v="0"/>
    <x v="104"/>
    <x v="12260"/>
    <x v="0"/>
    <x v="0"/>
    <m/>
    <x v="0"/>
    <m/>
    <m/>
  </r>
  <r>
    <x v="13"/>
    <x v="0"/>
    <x v="100"/>
    <x v="12261"/>
    <x v="0"/>
    <x v="0"/>
    <m/>
    <x v="0"/>
    <m/>
    <m/>
  </r>
  <r>
    <x v="13"/>
    <x v="0"/>
    <x v="101"/>
    <x v="12262"/>
    <x v="0"/>
    <x v="0"/>
    <m/>
    <x v="0"/>
    <m/>
    <m/>
  </r>
  <r>
    <x v="13"/>
    <x v="0"/>
    <x v="102"/>
    <x v="12263"/>
    <x v="0"/>
    <x v="0"/>
    <n v="566"/>
    <x v="0"/>
    <n v="6"/>
    <n v="3396"/>
  </r>
  <r>
    <x v="13"/>
    <x v="0"/>
    <x v="90"/>
    <x v="12264"/>
    <x v="3"/>
    <x v="13"/>
    <m/>
    <x v="0"/>
    <m/>
    <m/>
  </r>
  <r>
    <x v="13"/>
    <x v="0"/>
    <x v="69"/>
    <x v="12265"/>
    <x v="6"/>
    <x v="5"/>
    <n v="480"/>
    <x v="0"/>
    <n v="0"/>
    <n v="0"/>
  </r>
  <r>
    <x v="13"/>
    <x v="0"/>
    <x v="308"/>
    <x v="12266"/>
    <x v="3"/>
    <x v="13"/>
    <n v="2311"/>
    <x v="0"/>
    <n v="0.01"/>
    <n v="18.489999999999998"/>
  </r>
  <r>
    <x v="13"/>
    <x v="0"/>
    <x v="315"/>
    <x v="12267"/>
    <x v="3"/>
    <x v="13"/>
    <n v="66850"/>
    <x v="0"/>
    <n v="0.01"/>
    <n v="534.79999999999995"/>
  </r>
  <r>
    <x v="13"/>
    <x v="0"/>
    <x v="93"/>
    <x v="12268"/>
    <x v="3"/>
    <x v="13"/>
    <n v="16250"/>
    <x v="0"/>
    <n v="0.01"/>
    <n v="130"/>
  </r>
  <r>
    <x v="13"/>
    <x v="0"/>
    <x v="93"/>
    <x v="12269"/>
    <x v="3"/>
    <x v="13"/>
    <n v="75400"/>
    <x v="0"/>
    <n v="0.01"/>
    <n v="603.20000000000005"/>
  </r>
  <r>
    <x v="13"/>
    <x v="0"/>
    <x v="93"/>
    <x v="12270"/>
    <x v="3"/>
    <x v="13"/>
    <n v="65000"/>
    <x v="0"/>
    <n v="0.01"/>
    <n v="520"/>
  </r>
  <r>
    <x v="13"/>
    <x v="0"/>
    <x v="93"/>
    <x v="12271"/>
    <x v="3"/>
    <x v="13"/>
    <n v="12350"/>
    <x v="0"/>
    <n v="0.01"/>
    <n v="98.8"/>
  </r>
  <r>
    <x v="13"/>
    <x v="0"/>
    <x v="94"/>
    <x v="12272"/>
    <x v="3"/>
    <x v="13"/>
    <n v="35100"/>
    <x v="0"/>
    <n v="0.01"/>
    <n v="280.8"/>
  </r>
  <r>
    <x v="13"/>
    <x v="0"/>
    <x v="94"/>
    <x v="12273"/>
    <x v="3"/>
    <x v="13"/>
    <n v="4330"/>
    <x v="0"/>
    <n v="0.01"/>
    <n v="34.64"/>
  </r>
  <r>
    <x v="13"/>
    <x v="0"/>
    <x v="273"/>
    <x v="12274"/>
    <x v="3"/>
    <x v="13"/>
    <n v="17400"/>
    <x v="0"/>
    <n v="0.01"/>
    <n v="139.19999999999999"/>
  </r>
  <r>
    <x v="13"/>
    <x v="0"/>
    <x v="96"/>
    <x v="12275"/>
    <x v="3"/>
    <x v="13"/>
    <n v="45500"/>
    <x v="0"/>
    <n v="0.01"/>
    <n v="364"/>
  </r>
  <r>
    <x v="13"/>
    <x v="0"/>
    <x v="96"/>
    <x v="12276"/>
    <x v="3"/>
    <x v="13"/>
    <n v="48750"/>
    <x v="0"/>
    <n v="0.01"/>
    <n v="390"/>
  </r>
  <r>
    <x v="13"/>
    <x v="0"/>
    <x v="272"/>
    <x v="12277"/>
    <x v="3"/>
    <x v="13"/>
    <n v="76700"/>
    <x v="0"/>
    <n v="0.01"/>
    <n v="613.6"/>
  </r>
  <r>
    <x v="13"/>
    <x v="0"/>
    <x v="97"/>
    <x v="12278"/>
    <x v="3"/>
    <x v="13"/>
    <n v="181350"/>
    <x v="0"/>
    <n v="0.01"/>
    <n v="1450.8"/>
  </r>
  <r>
    <x v="13"/>
    <x v="0"/>
    <x v="97"/>
    <x v="12279"/>
    <x v="3"/>
    <x v="13"/>
    <n v="960"/>
    <x v="0"/>
    <n v="0.01"/>
    <n v="7.68"/>
  </r>
  <r>
    <x v="13"/>
    <x v="0"/>
    <x v="97"/>
    <x v="12280"/>
    <x v="3"/>
    <x v="13"/>
    <n v="3966"/>
    <x v="0"/>
    <n v="0.01"/>
    <n v="31.73"/>
  </r>
  <r>
    <x v="13"/>
    <x v="0"/>
    <x v="97"/>
    <x v="12281"/>
    <x v="3"/>
    <x v="13"/>
    <n v="3160"/>
    <x v="0"/>
    <n v="0.01"/>
    <n v="25.28"/>
  </r>
  <r>
    <x v="13"/>
    <x v="0"/>
    <x v="97"/>
    <x v="12282"/>
    <x v="3"/>
    <x v="13"/>
    <n v="16250"/>
    <x v="0"/>
    <n v="0.01"/>
    <n v="130"/>
  </r>
  <r>
    <x v="13"/>
    <x v="0"/>
    <x v="68"/>
    <x v="12283"/>
    <x v="3"/>
    <x v="13"/>
    <n v="706"/>
    <x v="0"/>
    <n v="0.01"/>
    <n v="5.65"/>
  </r>
  <r>
    <x v="13"/>
    <x v="0"/>
    <x v="68"/>
    <x v="12284"/>
    <x v="3"/>
    <x v="13"/>
    <n v="48750"/>
    <x v="0"/>
    <n v="0.01"/>
    <n v="390"/>
  </r>
  <r>
    <x v="13"/>
    <x v="0"/>
    <x v="90"/>
    <x v="12285"/>
    <x v="3"/>
    <x v="13"/>
    <m/>
    <x v="0"/>
    <m/>
    <m/>
  </r>
  <r>
    <x v="13"/>
    <x v="0"/>
    <x v="90"/>
    <x v="12286"/>
    <x v="3"/>
    <x v="13"/>
    <m/>
    <x v="0"/>
    <m/>
    <m/>
  </r>
  <r>
    <x v="13"/>
    <x v="0"/>
    <x v="90"/>
    <x v="12287"/>
    <x v="3"/>
    <x v="13"/>
    <n v="122"/>
    <x v="0"/>
    <n v="0.01"/>
    <n v="0.98"/>
  </r>
  <r>
    <x v="13"/>
    <x v="0"/>
    <x v="87"/>
    <x v="12288"/>
    <x v="3"/>
    <x v="13"/>
    <n v="18850"/>
    <x v="0"/>
    <n v="0.01"/>
    <n v="150.80000000000001"/>
  </r>
  <r>
    <x v="13"/>
    <x v="0"/>
    <x v="87"/>
    <x v="12289"/>
    <x v="3"/>
    <x v="13"/>
    <n v="1300"/>
    <x v="0"/>
    <n v="0.01"/>
    <n v="10.4"/>
  </r>
  <r>
    <x v="13"/>
    <x v="0"/>
    <x v="84"/>
    <x v="12290"/>
    <x v="3"/>
    <x v="13"/>
    <m/>
    <x v="0"/>
    <m/>
    <m/>
  </r>
  <r>
    <x v="13"/>
    <x v="0"/>
    <x v="76"/>
    <x v="12291"/>
    <x v="3"/>
    <x v="13"/>
    <m/>
    <x v="0"/>
    <m/>
    <m/>
  </r>
  <r>
    <x v="13"/>
    <x v="0"/>
    <x v="93"/>
    <x v="12292"/>
    <x v="3"/>
    <x v="13"/>
    <m/>
    <x v="0"/>
    <m/>
    <m/>
  </r>
  <r>
    <x v="13"/>
    <x v="0"/>
    <x v="93"/>
    <x v="12293"/>
    <x v="3"/>
    <x v="13"/>
    <m/>
    <x v="0"/>
    <m/>
    <m/>
  </r>
  <r>
    <x v="13"/>
    <x v="0"/>
    <x v="93"/>
    <x v="12294"/>
    <x v="3"/>
    <x v="13"/>
    <m/>
    <x v="0"/>
    <m/>
    <m/>
  </r>
  <r>
    <x v="13"/>
    <x v="0"/>
    <x v="93"/>
    <x v="12295"/>
    <x v="3"/>
    <x v="13"/>
    <m/>
    <x v="0"/>
    <m/>
    <m/>
  </r>
  <r>
    <x v="13"/>
    <x v="0"/>
    <x v="94"/>
    <x v="12296"/>
    <x v="3"/>
    <x v="13"/>
    <m/>
    <x v="0"/>
    <m/>
    <m/>
  </r>
  <r>
    <x v="13"/>
    <x v="0"/>
    <x v="94"/>
    <x v="12297"/>
    <x v="3"/>
    <x v="13"/>
    <m/>
    <x v="0"/>
    <m/>
    <m/>
  </r>
  <r>
    <x v="13"/>
    <x v="0"/>
    <x v="94"/>
    <x v="12298"/>
    <x v="3"/>
    <x v="13"/>
    <m/>
    <x v="0"/>
    <m/>
    <m/>
  </r>
  <r>
    <x v="13"/>
    <x v="0"/>
    <x v="95"/>
    <x v="12299"/>
    <x v="3"/>
    <x v="13"/>
    <m/>
    <x v="0"/>
    <m/>
    <m/>
  </r>
  <r>
    <x v="13"/>
    <x v="0"/>
    <x v="96"/>
    <x v="12300"/>
    <x v="3"/>
    <x v="13"/>
    <m/>
    <x v="0"/>
    <m/>
    <m/>
  </r>
  <r>
    <x v="13"/>
    <x v="0"/>
    <x v="96"/>
    <x v="12301"/>
    <x v="3"/>
    <x v="13"/>
    <m/>
    <x v="0"/>
    <m/>
    <m/>
  </r>
  <r>
    <x v="13"/>
    <x v="0"/>
    <x v="96"/>
    <x v="12302"/>
    <x v="3"/>
    <x v="13"/>
    <m/>
    <x v="0"/>
    <m/>
    <m/>
  </r>
  <r>
    <x v="13"/>
    <x v="0"/>
    <x v="96"/>
    <x v="12303"/>
    <x v="3"/>
    <x v="13"/>
    <m/>
    <x v="0"/>
    <m/>
    <m/>
  </r>
  <r>
    <x v="13"/>
    <x v="0"/>
    <x v="97"/>
    <x v="12304"/>
    <x v="3"/>
    <x v="13"/>
    <n v="664"/>
    <x v="0"/>
    <n v="0.01"/>
    <n v="5.31"/>
  </r>
  <r>
    <x v="13"/>
    <x v="0"/>
    <x v="97"/>
    <x v="12305"/>
    <x v="3"/>
    <x v="13"/>
    <n v="32500"/>
    <x v="0"/>
    <n v="0.01"/>
    <n v="260"/>
  </r>
  <r>
    <x v="13"/>
    <x v="0"/>
    <x v="68"/>
    <x v="12306"/>
    <x v="3"/>
    <x v="13"/>
    <m/>
    <x v="0"/>
    <m/>
    <m/>
  </r>
  <r>
    <x v="13"/>
    <x v="0"/>
    <x v="68"/>
    <x v="12307"/>
    <x v="3"/>
    <x v="13"/>
    <m/>
    <x v="0"/>
    <m/>
    <m/>
  </r>
  <r>
    <x v="13"/>
    <x v="0"/>
    <x v="52"/>
    <x v="12308"/>
    <x v="3"/>
    <x v="13"/>
    <n v="23400"/>
    <x v="0"/>
    <n v="0.01"/>
    <n v="187.2"/>
  </r>
  <r>
    <x v="13"/>
    <x v="0"/>
    <x v="52"/>
    <x v="12309"/>
    <x v="3"/>
    <x v="13"/>
    <n v="18200"/>
    <x v="0"/>
    <n v="0.01"/>
    <n v="145.6"/>
  </r>
  <r>
    <x v="13"/>
    <x v="0"/>
    <x v="52"/>
    <x v="12310"/>
    <x v="3"/>
    <x v="13"/>
    <n v="500"/>
    <x v="0"/>
    <n v="0.01"/>
    <n v="4"/>
  </r>
  <r>
    <x v="13"/>
    <x v="0"/>
    <x v="51"/>
    <x v="12311"/>
    <x v="3"/>
    <x v="13"/>
    <n v="5850"/>
    <x v="0"/>
    <n v="0.01"/>
    <n v="46.8"/>
  </r>
  <r>
    <x v="13"/>
    <x v="0"/>
    <x v="51"/>
    <x v="12312"/>
    <x v="3"/>
    <x v="13"/>
    <n v="500"/>
    <x v="0"/>
    <n v="0.01"/>
    <n v="4"/>
  </r>
  <r>
    <x v="13"/>
    <x v="0"/>
    <x v="271"/>
    <x v="12313"/>
    <x v="3"/>
    <x v="13"/>
    <n v="81250"/>
    <x v="0"/>
    <n v="0.01"/>
    <n v="650"/>
  </r>
  <r>
    <x v="13"/>
    <x v="0"/>
    <x v="50"/>
    <x v="12314"/>
    <x v="3"/>
    <x v="13"/>
    <n v="97500"/>
    <x v="0"/>
    <n v="0.01"/>
    <n v="780"/>
  </r>
  <r>
    <x v="13"/>
    <x v="0"/>
    <x v="49"/>
    <x v="12315"/>
    <x v="3"/>
    <x v="13"/>
    <n v="20150"/>
    <x v="0"/>
    <n v="0.01"/>
    <n v="161.19999999999999"/>
  </r>
  <r>
    <x v="13"/>
    <x v="0"/>
    <x v="49"/>
    <x v="12316"/>
    <x v="3"/>
    <x v="13"/>
    <n v="26000"/>
    <x v="0"/>
    <n v="0.01"/>
    <n v="208"/>
  </r>
  <r>
    <x v="13"/>
    <x v="0"/>
    <x v="49"/>
    <x v="12317"/>
    <x v="3"/>
    <x v="13"/>
    <n v="1384"/>
    <x v="0"/>
    <n v="0.01"/>
    <n v="11.07"/>
  </r>
  <r>
    <x v="13"/>
    <x v="0"/>
    <x v="49"/>
    <x v="12318"/>
    <x v="3"/>
    <x v="13"/>
    <n v="11050"/>
    <x v="0"/>
    <n v="0.01"/>
    <n v="88.4"/>
  </r>
  <r>
    <x v="13"/>
    <x v="0"/>
    <x v="49"/>
    <x v="12319"/>
    <x v="3"/>
    <x v="13"/>
    <n v="500"/>
    <x v="0"/>
    <n v="0.01"/>
    <n v="4"/>
  </r>
  <r>
    <x v="13"/>
    <x v="0"/>
    <x v="48"/>
    <x v="12320"/>
    <x v="3"/>
    <x v="13"/>
    <n v="81250"/>
    <x v="0"/>
    <n v="0.01"/>
    <n v="650"/>
  </r>
  <r>
    <x v="13"/>
    <x v="0"/>
    <x v="68"/>
    <x v="12321"/>
    <x v="3"/>
    <x v="13"/>
    <n v="16590"/>
    <x v="0"/>
    <n v="0.01"/>
    <n v="132.72"/>
  </r>
  <r>
    <x v="13"/>
    <x v="0"/>
    <x v="68"/>
    <x v="12322"/>
    <x v="3"/>
    <x v="13"/>
    <n v="79300"/>
    <x v="0"/>
    <n v="0.01"/>
    <n v="634.4"/>
  </r>
  <r>
    <x v="13"/>
    <x v="0"/>
    <x v="61"/>
    <x v="12323"/>
    <x v="3"/>
    <x v="13"/>
    <m/>
    <x v="0"/>
    <m/>
    <m/>
  </r>
  <r>
    <x v="13"/>
    <x v="0"/>
    <x v="61"/>
    <x v="12324"/>
    <x v="3"/>
    <x v="13"/>
    <m/>
    <x v="0"/>
    <m/>
    <m/>
  </r>
  <r>
    <x v="13"/>
    <x v="0"/>
    <x v="61"/>
    <x v="12325"/>
    <x v="3"/>
    <x v="13"/>
    <m/>
    <x v="0"/>
    <m/>
    <m/>
  </r>
  <r>
    <x v="13"/>
    <x v="0"/>
    <x v="61"/>
    <x v="12326"/>
    <x v="3"/>
    <x v="13"/>
    <m/>
    <x v="0"/>
    <m/>
    <m/>
  </r>
  <r>
    <x v="13"/>
    <x v="0"/>
    <x v="61"/>
    <x v="12327"/>
    <x v="3"/>
    <x v="13"/>
    <m/>
    <x v="0"/>
    <m/>
    <m/>
  </r>
  <r>
    <x v="13"/>
    <x v="0"/>
    <x v="61"/>
    <x v="12328"/>
    <x v="3"/>
    <x v="13"/>
    <m/>
    <x v="0"/>
    <m/>
    <m/>
  </r>
  <r>
    <x v="13"/>
    <x v="0"/>
    <x v="61"/>
    <x v="12329"/>
    <x v="3"/>
    <x v="13"/>
    <m/>
    <x v="0"/>
    <m/>
    <m/>
  </r>
  <r>
    <x v="13"/>
    <x v="0"/>
    <x v="61"/>
    <x v="12330"/>
    <x v="3"/>
    <x v="13"/>
    <m/>
    <x v="0"/>
    <m/>
    <m/>
  </r>
  <r>
    <x v="13"/>
    <x v="0"/>
    <x v="61"/>
    <x v="12331"/>
    <x v="3"/>
    <x v="13"/>
    <m/>
    <x v="0"/>
    <m/>
    <m/>
  </r>
  <r>
    <x v="13"/>
    <x v="0"/>
    <x v="61"/>
    <x v="12332"/>
    <x v="3"/>
    <x v="13"/>
    <m/>
    <x v="0"/>
    <m/>
    <m/>
  </r>
  <r>
    <x v="13"/>
    <x v="0"/>
    <x v="60"/>
    <x v="12333"/>
    <x v="3"/>
    <x v="13"/>
    <m/>
    <x v="0"/>
    <m/>
    <m/>
  </r>
  <r>
    <x v="13"/>
    <x v="0"/>
    <x v="55"/>
    <x v="12334"/>
    <x v="3"/>
    <x v="13"/>
    <m/>
    <x v="0"/>
    <m/>
    <m/>
  </r>
  <r>
    <x v="13"/>
    <x v="0"/>
    <x v="54"/>
    <x v="12335"/>
    <x v="3"/>
    <x v="13"/>
    <m/>
    <x v="0"/>
    <m/>
    <m/>
  </r>
  <r>
    <x v="13"/>
    <x v="0"/>
    <x v="54"/>
    <x v="12336"/>
    <x v="3"/>
    <x v="13"/>
    <m/>
    <x v="0"/>
    <m/>
    <m/>
  </r>
  <r>
    <x v="13"/>
    <x v="0"/>
    <x v="54"/>
    <x v="12337"/>
    <x v="3"/>
    <x v="13"/>
    <m/>
    <x v="0"/>
    <m/>
    <m/>
  </r>
  <r>
    <x v="13"/>
    <x v="0"/>
    <x v="54"/>
    <x v="12338"/>
    <x v="3"/>
    <x v="13"/>
    <m/>
    <x v="0"/>
    <m/>
    <m/>
  </r>
  <r>
    <x v="13"/>
    <x v="0"/>
    <x v="54"/>
    <x v="12339"/>
    <x v="3"/>
    <x v="13"/>
    <m/>
    <x v="0"/>
    <m/>
    <m/>
  </r>
  <r>
    <x v="13"/>
    <x v="0"/>
    <x v="54"/>
    <x v="12340"/>
    <x v="3"/>
    <x v="13"/>
    <m/>
    <x v="0"/>
    <m/>
    <m/>
  </r>
  <r>
    <x v="13"/>
    <x v="0"/>
    <x v="54"/>
    <x v="12341"/>
    <x v="3"/>
    <x v="13"/>
    <m/>
    <x v="0"/>
    <m/>
    <m/>
  </r>
  <r>
    <x v="13"/>
    <x v="0"/>
    <x v="54"/>
    <x v="12342"/>
    <x v="3"/>
    <x v="13"/>
    <m/>
    <x v="0"/>
    <m/>
    <m/>
  </r>
  <r>
    <x v="13"/>
    <x v="0"/>
    <x v="54"/>
    <x v="12343"/>
    <x v="3"/>
    <x v="13"/>
    <m/>
    <x v="0"/>
    <m/>
    <m/>
  </r>
  <r>
    <x v="13"/>
    <x v="0"/>
    <x v="53"/>
    <x v="12344"/>
    <x v="3"/>
    <x v="13"/>
    <m/>
    <x v="0"/>
    <m/>
    <m/>
  </r>
  <r>
    <x v="13"/>
    <x v="0"/>
    <x v="53"/>
    <x v="12345"/>
    <x v="3"/>
    <x v="13"/>
    <m/>
    <x v="0"/>
    <m/>
    <m/>
  </r>
  <r>
    <x v="13"/>
    <x v="0"/>
    <x v="53"/>
    <x v="12346"/>
    <x v="3"/>
    <x v="13"/>
    <m/>
    <x v="0"/>
    <m/>
    <m/>
  </r>
  <r>
    <x v="13"/>
    <x v="0"/>
    <x v="52"/>
    <x v="12347"/>
    <x v="3"/>
    <x v="13"/>
    <m/>
    <x v="0"/>
    <m/>
    <m/>
  </r>
  <r>
    <x v="13"/>
    <x v="0"/>
    <x v="50"/>
    <x v="12348"/>
    <x v="3"/>
    <x v="13"/>
    <m/>
    <x v="0"/>
    <m/>
    <m/>
  </r>
  <r>
    <x v="13"/>
    <x v="0"/>
    <x v="50"/>
    <x v="12349"/>
    <x v="3"/>
    <x v="13"/>
    <m/>
    <x v="0"/>
    <m/>
    <m/>
  </r>
  <r>
    <x v="13"/>
    <x v="0"/>
    <x v="50"/>
    <x v="12350"/>
    <x v="3"/>
    <x v="13"/>
    <m/>
    <x v="0"/>
    <m/>
    <m/>
  </r>
  <r>
    <x v="13"/>
    <x v="0"/>
    <x v="50"/>
    <x v="12351"/>
    <x v="3"/>
    <x v="13"/>
    <m/>
    <x v="0"/>
    <m/>
    <m/>
  </r>
  <r>
    <x v="13"/>
    <x v="0"/>
    <x v="49"/>
    <x v="12352"/>
    <x v="3"/>
    <x v="13"/>
    <m/>
    <x v="0"/>
    <m/>
    <m/>
  </r>
  <r>
    <x v="13"/>
    <x v="0"/>
    <x v="48"/>
    <x v="12353"/>
    <x v="3"/>
    <x v="13"/>
    <m/>
    <x v="0"/>
    <m/>
    <m/>
  </r>
  <r>
    <x v="13"/>
    <x v="0"/>
    <x v="48"/>
    <x v="12354"/>
    <x v="3"/>
    <x v="13"/>
    <m/>
    <x v="0"/>
    <m/>
    <m/>
  </r>
  <r>
    <x v="13"/>
    <x v="0"/>
    <x v="48"/>
    <x v="12355"/>
    <x v="3"/>
    <x v="13"/>
    <m/>
    <x v="0"/>
    <m/>
    <m/>
  </r>
  <r>
    <x v="13"/>
    <x v="0"/>
    <x v="48"/>
    <x v="12356"/>
    <x v="3"/>
    <x v="13"/>
    <m/>
    <x v="0"/>
    <m/>
    <m/>
  </r>
  <r>
    <x v="13"/>
    <x v="0"/>
    <x v="47"/>
    <x v="12357"/>
    <x v="3"/>
    <x v="13"/>
    <n v="11050"/>
    <x v="0"/>
    <n v="0.01"/>
    <n v="88.4"/>
  </r>
  <r>
    <x v="13"/>
    <x v="0"/>
    <x v="46"/>
    <x v="12358"/>
    <x v="3"/>
    <x v="13"/>
    <n v="2288"/>
    <x v="0"/>
    <n v="0.01"/>
    <n v="18.3"/>
  </r>
  <r>
    <x v="13"/>
    <x v="0"/>
    <x v="155"/>
    <x v="12359"/>
    <x v="3"/>
    <x v="13"/>
    <n v="21450"/>
    <x v="0"/>
    <n v="0.01"/>
    <n v="171.6"/>
  </r>
  <r>
    <x v="13"/>
    <x v="0"/>
    <x v="45"/>
    <x v="12360"/>
    <x v="3"/>
    <x v="13"/>
    <n v="215150"/>
    <x v="0"/>
    <n v="0.01"/>
    <n v="1721.19"/>
  </r>
  <r>
    <x v="13"/>
    <x v="0"/>
    <x v="45"/>
    <x v="12361"/>
    <x v="3"/>
    <x v="13"/>
    <n v="16250"/>
    <x v="0"/>
    <n v="0.01"/>
    <n v="130"/>
  </r>
  <r>
    <x v="13"/>
    <x v="0"/>
    <x v="45"/>
    <x v="12362"/>
    <x v="3"/>
    <x v="13"/>
    <n v="32500"/>
    <x v="0"/>
    <n v="0.01"/>
    <n v="260"/>
  </r>
  <r>
    <x v="13"/>
    <x v="0"/>
    <x v="45"/>
    <x v="12363"/>
    <x v="3"/>
    <x v="13"/>
    <n v="119610"/>
    <x v="0"/>
    <n v="0.01"/>
    <n v="956.88"/>
  </r>
  <r>
    <x v="13"/>
    <x v="0"/>
    <x v="45"/>
    <x v="12364"/>
    <x v="3"/>
    <x v="13"/>
    <n v="1516"/>
    <x v="0"/>
    <n v="0.01"/>
    <n v="12.13"/>
  </r>
  <r>
    <x v="13"/>
    <x v="0"/>
    <x v="269"/>
    <x v="12365"/>
    <x v="3"/>
    <x v="13"/>
    <n v="78000"/>
    <x v="0"/>
    <n v="0.01"/>
    <n v="624"/>
  </r>
  <r>
    <x v="13"/>
    <x v="0"/>
    <x v="174"/>
    <x v="12366"/>
    <x v="3"/>
    <x v="13"/>
    <n v="61750"/>
    <x v="0"/>
    <n v="0.01"/>
    <n v="494"/>
  </r>
  <r>
    <x v="13"/>
    <x v="0"/>
    <x v="316"/>
    <x v="12367"/>
    <x v="3"/>
    <x v="13"/>
    <n v="97500"/>
    <x v="0"/>
    <n v="0.01"/>
    <n v="780"/>
  </r>
  <r>
    <x v="13"/>
    <x v="0"/>
    <x v="317"/>
    <x v="12368"/>
    <x v="3"/>
    <x v="13"/>
    <n v="21450"/>
    <x v="0"/>
    <n v="0.01"/>
    <n v="171.6"/>
  </r>
  <r>
    <x v="13"/>
    <x v="0"/>
    <x v="176"/>
    <x v="12369"/>
    <x v="3"/>
    <x v="13"/>
    <n v="14200"/>
    <x v="0"/>
    <n v="0.01"/>
    <n v="113.6"/>
  </r>
  <r>
    <x v="13"/>
    <x v="0"/>
    <x v="176"/>
    <x v="12370"/>
    <x v="3"/>
    <x v="13"/>
    <n v="11050"/>
    <x v="0"/>
    <n v="0.01"/>
    <n v="88.4"/>
  </r>
  <r>
    <x v="13"/>
    <x v="0"/>
    <x v="177"/>
    <x v="12371"/>
    <x v="3"/>
    <x v="13"/>
    <n v="250"/>
    <x v="0"/>
    <n v="0.01"/>
    <n v="2"/>
  </r>
  <r>
    <x v="13"/>
    <x v="0"/>
    <x v="177"/>
    <x v="12372"/>
    <x v="3"/>
    <x v="13"/>
    <n v="1300"/>
    <x v="0"/>
    <n v="0.01"/>
    <n v="10.4"/>
  </r>
  <r>
    <x v="13"/>
    <x v="0"/>
    <x v="153"/>
    <x v="12373"/>
    <x v="3"/>
    <x v="13"/>
    <n v="80530"/>
    <x v="0"/>
    <n v="0.01"/>
    <n v="644.24"/>
  </r>
  <r>
    <x v="13"/>
    <x v="0"/>
    <x v="106"/>
    <x v="12374"/>
    <x v="3"/>
    <x v="13"/>
    <m/>
    <x v="0"/>
    <m/>
    <m/>
  </r>
  <r>
    <x v="13"/>
    <x v="0"/>
    <x v="106"/>
    <x v="12375"/>
    <x v="3"/>
    <x v="13"/>
    <m/>
    <x v="0"/>
    <m/>
    <m/>
  </r>
  <r>
    <x v="13"/>
    <x v="0"/>
    <x v="47"/>
    <x v="12376"/>
    <x v="3"/>
    <x v="13"/>
    <m/>
    <x v="0"/>
    <m/>
    <m/>
  </r>
  <r>
    <x v="13"/>
    <x v="0"/>
    <x v="47"/>
    <x v="12377"/>
    <x v="3"/>
    <x v="13"/>
    <m/>
    <x v="0"/>
    <m/>
    <m/>
  </r>
  <r>
    <x v="13"/>
    <x v="0"/>
    <x v="47"/>
    <x v="12378"/>
    <x v="3"/>
    <x v="13"/>
    <m/>
    <x v="0"/>
    <m/>
    <m/>
  </r>
  <r>
    <x v="13"/>
    <x v="0"/>
    <x v="47"/>
    <x v="12379"/>
    <x v="3"/>
    <x v="13"/>
    <m/>
    <x v="0"/>
    <m/>
    <m/>
  </r>
  <r>
    <x v="13"/>
    <x v="0"/>
    <x v="47"/>
    <x v="12380"/>
    <x v="3"/>
    <x v="13"/>
    <m/>
    <x v="0"/>
    <m/>
    <m/>
  </r>
  <r>
    <x v="13"/>
    <x v="0"/>
    <x v="47"/>
    <x v="12381"/>
    <x v="3"/>
    <x v="13"/>
    <m/>
    <x v="0"/>
    <m/>
    <m/>
  </r>
  <r>
    <x v="13"/>
    <x v="0"/>
    <x v="47"/>
    <x v="12382"/>
    <x v="3"/>
    <x v="13"/>
    <m/>
    <x v="0"/>
    <m/>
    <m/>
  </r>
  <r>
    <x v="13"/>
    <x v="0"/>
    <x v="47"/>
    <x v="12383"/>
    <x v="3"/>
    <x v="13"/>
    <m/>
    <x v="0"/>
    <m/>
    <m/>
  </r>
  <r>
    <x v="13"/>
    <x v="0"/>
    <x v="47"/>
    <x v="12384"/>
    <x v="3"/>
    <x v="13"/>
    <m/>
    <x v="0"/>
    <m/>
    <m/>
  </r>
  <r>
    <x v="13"/>
    <x v="0"/>
    <x v="47"/>
    <x v="12385"/>
    <x v="3"/>
    <x v="13"/>
    <m/>
    <x v="0"/>
    <m/>
    <m/>
  </r>
  <r>
    <x v="13"/>
    <x v="0"/>
    <x v="47"/>
    <x v="12386"/>
    <x v="3"/>
    <x v="13"/>
    <m/>
    <x v="0"/>
    <m/>
    <m/>
  </r>
  <r>
    <x v="13"/>
    <x v="0"/>
    <x v="46"/>
    <x v="12387"/>
    <x v="3"/>
    <x v="13"/>
    <m/>
    <x v="0"/>
    <m/>
    <m/>
  </r>
  <r>
    <x v="13"/>
    <x v="0"/>
    <x v="46"/>
    <x v="12388"/>
    <x v="3"/>
    <x v="13"/>
    <m/>
    <x v="0"/>
    <m/>
    <m/>
  </r>
  <r>
    <x v="13"/>
    <x v="0"/>
    <x v="46"/>
    <x v="12389"/>
    <x v="3"/>
    <x v="13"/>
    <m/>
    <x v="0"/>
    <m/>
    <m/>
  </r>
  <r>
    <x v="13"/>
    <x v="0"/>
    <x v="46"/>
    <x v="12390"/>
    <x v="3"/>
    <x v="13"/>
    <m/>
    <x v="0"/>
    <m/>
    <m/>
  </r>
  <r>
    <x v="13"/>
    <x v="0"/>
    <x v="155"/>
    <x v="12391"/>
    <x v="3"/>
    <x v="13"/>
    <m/>
    <x v="0"/>
    <m/>
    <m/>
  </r>
  <r>
    <x v="13"/>
    <x v="0"/>
    <x v="155"/>
    <x v="12392"/>
    <x v="3"/>
    <x v="13"/>
    <m/>
    <x v="0"/>
    <m/>
    <m/>
  </r>
  <r>
    <x v="13"/>
    <x v="0"/>
    <x v="45"/>
    <x v="12393"/>
    <x v="3"/>
    <x v="13"/>
    <n v="70850"/>
    <x v="0"/>
    <n v="0.01"/>
    <n v="566.79999999999995"/>
  </r>
  <r>
    <x v="13"/>
    <x v="0"/>
    <x v="45"/>
    <x v="12394"/>
    <x v="3"/>
    <x v="13"/>
    <n v="3448"/>
    <x v="0"/>
    <n v="0.01"/>
    <n v="27.58"/>
  </r>
  <r>
    <x v="13"/>
    <x v="0"/>
    <x v="175"/>
    <x v="12395"/>
    <x v="3"/>
    <x v="13"/>
    <m/>
    <x v="0"/>
    <m/>
    <m/>
  </r>
  <r>
    <x v="13"/>
    <x v="0"/>
    <x v="154"/>
    <x v="12396"/>
    <x v="3"/>
    <x v="13"/>
    <m/>
    <x v="0"/>
    <m/>
    <m/>
  </r>
  <r>
    <x v="13"/>
    <x v="0"/>
    <x v="154"/>
    <x v="12397"/>
    <x v="3"/>
    <x v="13"/>
    <m/>
    <x v="0"/>
    <m/>
    <m/>
  </r>
  <r>
    <x v="13"/>
    <x v="0"/>
    <x v="176"/>
    <x v="12398"/>
    <x v="3"/>
    <x v="13"/>
    <m/>
    <x v="0"/>
    <m/>
    <m/>
  </r>
  <r>
    <x v="13"/>
    <x v="0"/>
    <x v="176"/>
    <x v="12399"/>
    <x v="3"/>
    <x v="13"/>
    <m/>
    <x v="0"/>
    <m/>
    <m/>
  </r>
  <r>
    <x v="13"/>
    <x v="0"/>
    <x v="176"/>
    <x v="12400"/>
    <x v="3"/>
    <x v="13"/>
    <m/>
    <x v="0"/>
    <m/>
    <m/>
  </r>
  <r>
    <x v="13"/>
    <x v="0"/>
    <x v="176"/>
    <x v="12401"/>
    <x v="3"/>
    <x v="13"/>
    <m/>
    <x v="0"/>
    <m/>
    <m/>
  </r>
  <r>
    <x v="13"/>
    <x v="0"/>
    <x v="176"/>
    <x v="12402"/>
    <x v="3"/>
    <x v="13"/>
    <m/>
    <x v="0"/>
    <m/>
    <m/>
  </r>
  <r>
    <x v="13"/>
    <x v="0"/>
    <x v="176"/>
    <x v="12403"/>
    <x v="3"/>
    <x v="13"/>
    <m/>
    <x v="0"/>
    <m/>
    <m/>
  </r>
  <r>
    <x v="13"/>
    <x v="0"/>
    <x v="176"/>
    <x v="12404"/>
    <x v="3"/>
    <x v="13"/>
    <m/>
    <x v="0"/>
    <m/>
    <m/>
  </r>
  <r>
    <x v="13"/>
    <x v="0"/>
    <x v="176"/>
    <x v="12405"/>
    <x v="3"/>
    <x v="13"/>
    <m/>
    <x v="0"/>
    <m/>
    <m/>
  </r>
  <r>
    <x v="13"/>
    <x v="0"/>
    <x v="176"/>
    <x v="12406"/>
    <x v="3"/>
    <x v="13"/>
    <m/>
    <x v="0"/>
    <m/>
    <m/>
  </r>
  <r>
    <x v="13"/>
    <x v="0"/>
    <x v="177"/>
    <x v="12407"/>
    <x v="3"/>
    <x v="13"/>
    <m/>
    <x v="0"/>
    <m/>
    <m/>
  </r>
  <r>
    <x v="13"/>
    <x v="0"/>
    <x v="44"/>
    <x v="12408"/>
    <x v="3"/>
    <x v="13"/>
    <n v="16250"/>
    <x v="0"/>
    <n v="0.01"/>
    <n v="130"/>
  </r>
  <r>
    <x v="13"/>
    <x v="0"/>
    <x v="43"/>
    <x v="12409"/>
    <x v="3"/>
    <x v="13"/>
    <n v="32500"/>
    <x v="0"/>
    <n v="0.01"/>
    <n v="260"/>
  </r>
  <r>
    <x v="13"/>
    <x v="0"/>
    <x v="43"/>
    <x v="12410"/>
    <x v="3"/>
    <x v="13"/>
    <n v="2874"/>
    <x v="0"/>
    <n v="0.01"/>
    <n v="22.99"/>
  </r>
  <r>
    <x v="13"/>
    <x v="0"/>
    <x v="43"/>
    <x v="12411"/>
    <x v="3"/>
    <x v="13"/>
    <n v="144"/>
    <x v="0"/>
    <n v="0.01"/>
    <n v="1.1499999999999999"/>
  </r>
  <r>
    <x v="13"/>
    <x v="0"/>
    <x v="283"/>
    <x v="12412"/>
    <x v="3"/>
    <x v="13"/>
    <n v="18700"/>
    <x v="0"/>
    <n v="0.01"/>
    <n v="149.6"/>
  </r>
  <r>
    <x v="13"/>
    <x v="0"/>
    <x v="42"/>
    <x v="12413"/>
    <x v="3"/>
    <x v="13"/>
    <n v="16250"/>
    <x v="0"/>
    <n v="0.01"/>
    <n v="130"/>
  </r>
  <r>
    <x v="13"/>
    <x v="0"/>
    <x v="42"/>
    <x v="12414"/>
    <x v="3"/>
    <x v="13"/>
    <n v="48750"/>
    <x v="0"/>
    <n v="0.01"/>
    <n v="390"/>
  </r>
  <r>
    <x v="13"/>
    <x v="0"/>
    <x v="42"/>
    <x v="12415"/>
    <x v="3"/>
    <x v="13"/>
    <n v="65000"/>
    <x v="0"/>
    <n v="0.01"/>
    <n v="520"/>
  </r>
  <r>
    <x v="13"/>
    <x v="0"/>
    <x v="41"/>
    <x v="12416"/>
    <x v="3"/>
    <x v="13"/>
    <n v="9750"/>
    <x v="0"/>
    <n v="0.01"/>
    <n v="78"/>
  </r>
  <r>
    <x v="13"/>
    <x v="0"/>
    <x v="41"/>
    <x v="12417"/>
    <x v="3"/>
    <x v="13"/>
    <n v="1950"/>
    <x v="0"/>
    <n v="0.01"/>
    <n v="15.6"/>
  </r>
  <r>
    <x v="13"/>
    <x v="0"/>
    <x v="40"/>
    <x v="12418"/>
    <x v="3"/>
    <x v="13"/>
    <n v="81250"/>
    <x v="0"/>
    <n v="0.01"/>
    <n v="650"/>
  </r>
  <r>
    <x v="13"/>
    <x v="0"/>
    <x v="40"/>
    <x v="12419"/>
    <x v="3"/>
    <x v="13"/>
    <n v="609050"/>
    <x v="0"/>
    <n v="0.01"/>
    <n v="4872.3999999999996"/>
  </r>
  <r>
    <x v="13"/>
    <x v="0"/>
    <x v="40"/>
    <x v="12420"/>
    <x v="3"/>
    <x v="13"/>
    <n v="35750"/>
    <x v="0"/>
    <n v="0.01"/>
    <n v="286"/>
  </r>
  <r>
    <x v="13"/>
    <x v="0"/>
    <x v="40"/>
    <x v="12421"/>
    <x v="3"/>
    <x v="13"/>
    <n v="65000"/>
    <x v="0"/>
    <n v="0.01"/>
    <n v="520"/>
  </r>
  <r>
    <x v="13"/>
    <x v="0"/>
    <x v="39"/>
    <x v="12422"/>
    <x v="3"/>
    <x v="13"/>
    <n v="11050"/>
    <x v="0"/>
    <n v="0.01"/>
    <n v="88.4"/>
  </r>
  <r>
    <x v="13"/>
    <x v="0"/>
    <x v="39"/>
    <x v="12423"/>
    <x v="3"/>
    <x v="13"/>
    <n v="11050"/>
    <x v="0"/>
    <n v="0.01"/>
    <n v="88.4"/>
  </r>
  <r>
    <x v="13"/>
    <x v="0"/>
    <x v="38"/>
    <x v="12424"/>
    <x v="3"/>
    <x v="13"/>
    <n v="350"/>
    <x v="0"/>
    <n v="0.01"/>
    <n v="2.8"/>
  </r>
  <r>
    <x v="13"/>
    <x v="0"/>
    <x v="153"/>
    <x v="12425"/>
    <x v="3"/>
    <x v="13"/>
    <m/>
    <x v="0"/>
    <m/>
    <m/>
  </r>
  <r>
    <x v="13"/>
    <x v="0"/>
    <x v="153"/>
    <x v="12426"/>
    <x v="3"/>
    <x v="13"/>
    <m/>
    <x v="0"/>
    <m/>
    <m/>
  </r>
  <r>
    <x v="13"/>
    <x v="0"/>
    <x v="153"/>
    <x v="12427"/>
    <x v="3"/>
    <x v="13"/>
    <m/>
    <x v="0"/>
    <m/>
    <m/>
  </r>
  <r>
    <x v="13"/>
    <x v="0"/>
    <x v="153"/>
    <x v="12428"/>
    <x v="3"/>
    <x v="13"/>
    <m/>
    <x v="0"/>
    <m/>
    <m/>
  </r>
  <r>
    <x v="13"/>
    <x v="0"/>
    <x v="153"/>
    <x v="12429"/>
    <x v="3"/>
    <x v="13"/>
    <m/>
    <x v="0"/>
    <m/>
    <m/>
  </r>
  <r>
    <x v="13"/>
    <x v="0"/>
    <x v="153"/>
    <x v="12430"/>
    <x v="3"/>
    <x v="13"/>
    <m/>
    <x v="0"/>
    <m/>
    <m/>
  </r>
  <r>
    <x v="13"/>
    <x v="0"/>
    <x v="152"/>
    <x v="12431"/>
    <x v="3"/>
    <x v="13"/>
    <m/>
    <x v="0"/>
    <m/>
    <m/>
  </r>
  <r>
    <x v="13"/>
    <x v="0"/>
    <x v="44"/>
    <x v="12432"/>
    <x v="3"/>
    <x v="13"/>
    <m/>
    <x v="0"/>
    <m/>
    <m/>
  </r>
  <r>
    <x v="13"/>
    <x v="0"/>
    <x v="44"/>
    <x v="12433"/>
    <x v="3"/>
    <x v="13"/>
    <m/>
    <x v="0"/>
    <m/>
    <m/>
  </r>
  <r>
    <x v="13"/>
    <x v="0"/>
    <x v="44"/>
    <x v="12434"/>
    <x v="3"/>
    <x v="13"/>
    <n v="65000"/>
    <x v="0"/>
    <n v="0.01"/>
    <n v="520"/>
  </r>
  <r>
    <x v="13"/>
    <x v="0"/>
    <x v="44"/>
    <x v="12435"/>
    <x v="3"/>
    <x v="13"/>
    <n v="32500"/>
    <x v="0"/>
    <n v="0.01"/>
    <n v="260"/>
  </r>
  <r>
    <x v="13"/>
    <x v="0"/>
    <x v="43"/>
    <x v="12436"/>
    <x v="3"/>
    <x v="13"/>
    <m/>
    <x v="0"/>
    <m/>
    <m/>
  </r>
  <r>
    <x v="13"/>
    <x v="0"/>
    <x v="42"/>
    <x v="12437"/>
    <x v="3"/>
    <x v="13"/>
    <m/>
    <x v="0"/>
    <m/>
    <m/>
  </r>
  <r>
    <x v="13"/>
    <x v="0"/>
    <x v="42"/>
    <x v="12438"/>
    <x v="3"/>
    <x v="13"/>
    <n v="81250"/>
    <x v="0"/>
    <n v="0.01"/>
    <n v="650"/>
  </r>
  <r>
    <x v="13"/>
    <x v="0"/>
    <x v="42"/>
    <x v="12439"/>
    <x v="3"/>
    <x v="13"/>
    <n v="97500"/>
    <x v="0"/>
    <n v="0.01"/>
    <n v="780"/>
  </r>
  <r>
    <x v="13"/>
    <x v="0"/>
    <x v="42"/>
    <x v="12440"/>
    <x v="3"/>
    <x v="13"/>
    <n v="208"/>
    <x v="0"/>
    <n v="0.01"/>
    <n v="1.66"/>
  </r>
  <r>
    <x v="13"/>
    <x v="0"/>
    <x v="39"/>
    <x v="12441"/>
    <x v="3"/>
    <x v="13"/>
    <m/>
    <x v="0"/>
    <m/>
    <m/>
  </r>
  <r>
    <x v="13"/>
    <x v="0"/>
    <x v="39"/>
    <x v="12442"/>
    <x v="3"/>
    <x v="13"/>
    <m/>
    <x v="0"/>
    <m/>
    <m/>
  </r>
  <r>
    <x v="13"/>
    <x v="0"/>
    <x v="39"/>
    <x v="12443"/>
    <x v="3"/>
    <x v="13"/>
    <m/>
    <x v="0"/>
    <m/>
    <m/>
  </r>
  <r>
    <x v="13"/>
    <x v="0"/>
    <x v="39"/>
    <x v="12444"/>
    <x v="3"/>
    <x v="13"/>
    <m/>
    <x v="0"/>
    <m/>
    <m/>
  </r>
  <r>
    <x v="13"/>
    <x v="0"/>
    <x v="39"/>
    <x v="12445"/>
    <x v="3"/>
    <x v="13"/>
    <m/>
    <x v="0"/>
    <m/>
    <m/>
  </r>
  <r>
    <x v="13"/>
    <x v="0"/>
    <x v="39"/>
    <x v="12446"/>
    <x v="3"/>
    <x v="13"/>
    <m/>
    <x v="0"/>
    <m/>
    <m/>
  </r>
  <r>
    <x v="13"/>
    <x v="0"/>
    <x v="39"/>
    <x v="12447"/>
    <x v="3"/>
    <x v="13"/>
    <m/>
    <x v="0"/>
    <m/>
    <m/>
  </r>
  <r>
    <x v="13"/>
    <x v="0"/>
    <x v="39"/>
    <x v="12448"/>
    <x v="3"/>
    <x v="13"/>
    <m/>
    <x v="0"/>
    <m/>
    <m/>
  </r>
  <r>
    <x v="13"/>
    <x v="0"/>
    <x v="39"/>
    <x v="12449"/>
    <x v="3"/>
    <x v="13"/>
    <m/>
    <x v="0"/>
    <m/>
    <m/>
  </r>
  <r>
    <x v="13"/>
    <x v="0"/>
    <x v="39"/>
    <x v="12450"/>
    <x v="3"/>
    <x v="13"/>
    <m/>
    <x v="0"/>
    <m/>
    <m/>
  </r>
  <r>
    <x v="13"/>
    <x v="0"/>
    <x v="38"/>
    <x v="12451"/>
    <x v="3"/>
    <x v="13"/>
    <m/>
    <x v="0"/>
    <m/>
    <m/>
  </r>
  <r>
    <x v="13"/>
    <x v="0"/>
    <x v="38"/>
    <x v="12452"/>
    <x v="3"/>
    <x v="13"/>
    <m/>
    <x v="0"/>
    <m/>
    <m/>
  </r>
  <r>
    <x v="13"/>
    <x v="0"/>
    <x v="1"/>
    <x v="12453"/>
    <x v="1"/>
    <x v="1"/>
    <n v="15190.4"/>
    <x v="1"/>
    <n v="0.43"/>
    <n v="6557.7"/>
  </r>
  <r>
    <x v="13"/>
    <x v="0"/>
    <x v="318"/>
    <x v="12454"/>
    <x v="3"/>
    <x v="6"/>
    <n v="-17"/>
    <x v="0"/>
    <n v="0.09"/>
    <n v="-1.57"/>
  </r>
  <r>
    <x v="13"/>
    <x v="0"/>
    <x v="151"/>
    <x v="12455"/>
    <x v="1"/>
    <x v="4"/>
    <m/>
    <x v="2"/>
    <m/>
    <m/>
  </r>
  <r>
    <x v="13"/>
    <x v="0"/>
    <x v="151"/>
    <x v="12456"/>
    <x v="1"/>
    <x v="4"/>
    <m/>
    <x v="2"/>
    <m/>
    <m/>
  </r>
  <r>
    <x v="13"/>
    <x v="0"/>
    <x v="151"/>
    <x v="12457"/>
    <x v="1"/>
    <x v="4"/>
    <m/>
    <x v="2"/>
    <m/>
    <m/>
  </r>
  <r>
    <x v="13"/>
    <x v="0"/>
    <x v="151"/>
    <x v="12458"/>
    <x v="1"/>
    <x v="4"/>
    <m/>
    <x v="2"/>
    <m/>
    <m/>
  </r>
  <r>
    <x v="13"/>
    <x v="0"/>
    <x v="151"/>
    <x v="12459"/>
    <x v="1"/>
    <x v="4"/>
    <m/>
    <x v="2"/>
    <m/>
    <m/>
  </r>
  <r>
    <x v="13"/>
    <x v="0"/>
    <x v="151"/>
    <x v="12460"/>
    <x v="1"/>
    <x v="4"/>
    <m/>
    <x v="2"/>
    <m/>
    <m/>
  </r>
  <r>
    <x v="13"/>
    <x v="0"/>
    <x v="150"/>
    <x v="12461"/>
    <x v="1"/>
    <x v="4"/>
    <m/>
    <x v="2"/>
    <m/>
    <m/>
  </r>
  <r>
    <x v="13"/>
    <x v="0"/>
    <x v="150"/>
    <x v="12462"/>
    <x v="1"/>
    <x v="4"/>
    <m/>
    <x v="2"/>
    <m/>
    <m/>
  </r>
  <r>
    <x v="13"/>
    <x v="0"/>
    <x v="150"/>
    <x v="12463"/>
    <x v="1"/>
    <x v="4"/>
    <m/>
    <x v="2"/>
    <m/>
    <m/>
  </r>
  <r>
    <x v="13"/>
    <x v="0"/>
    <x v="150"/>
    <x v="12464"/>
    <x v="1"/>
    <x v="4"/>
    <m/>
    <x v="2"/>
    <m/>
    <m/>
  </r>
  <r>
    <x v="13"/>
    <x v="0"/>
    <x v="1"/>
    <x v="12465"/>
    <x v="1"/>
    <x v="1"/>
    <m/>
    <x v="1"/>
    <m/>
    <m/>
  </r>
  <r>
    <x v="13"/>
    <x v="0"/>
    <x v="1"/>
    <x v="12466"/>
    <x v="1"/>
    <x v="1"/>
    <m/>
    <x v="1"/>
    <m/>
    <m/>
  </r>
  <r>
    <x v="13"/>
    <x v="0"/>
    <x v="1"/>
    <x v="12467"/>
    <x v="1"/>
    <x v="1"/>
    <m/>
    <x v="1"/>
    <m/>
    <m/>
  </r>
  <r>
    <x v="13"/>
    <x v="0"/>
    <x v="1"/>
    <x v="12468"/>
    <x v="1"/>
    <x v="1"/>
    <m/>
    <x v="1"/>
    <m/>
    <m/>
  </r>
  <r>
    <x v="13"/>
    <x v="0"/>
    <x v="1"/>
    <x v="12469"/>
    <x v="1"/>
    <x v="1"/>
    <m/>
    <x v="1"/>
    <m/>
    <m/>
  </r>
  <r>
    <x v="13"/>
    <x v="0"/>
    <x v="1"/>
    <x v="12470"/>
    <x v="1"/>
    <x v="1"/>
    <m/>
    <x v="1"/>
    <m/>
    <m/>
  </r>
  <r>
    <x v="13"/>
    <x v="0"/>
    <x v="1"/>
    <x v="12471"/>
    <x v="1"/>
    <x v="1"/>
    <m/>
    <x v="1"/>
    <m/>
    <m/>
  </r>
  <r>
    <x v="13"/>
    <x v="0"/>
    <x v="1"/>
    <x v="12472"/>
    <x v="1"/>
    <x v="1"/>
    <m/>
    <x v="1"/>
    <m/>
    <m/>
  </r>
  <r>
    <x v="13"/>
    <x v="0"/>
    <x v="1"/>
    <x v="12473"/>
    <x v="1"/>
    <x v="1"/>
    <m/>
    <x v="1"/>
    <m/>
    <m/>
  </r>
  <r>
    <x v="13"/>
    <x v="0"/>
    <x v="1"/>
    <x v="12474"/>
    <x v="1"/>
    <x v="1"/>
    <m/>
    <x v="1"/>
    <m/>
    <m/>
  </r>
  <r>
    <x v="13"/>
    <x v="0"/>
    <x v="1"/>
    <x v="12475"/>
    <x v="1"/>
    <x v="1"/>
    <m/>
    <x v="1"/>
    <m/>
    <m/>
  </r>
  <r>
    <x v="13"/>
    <x v="0"/>
    <x v="1"/>
    <x v="12476"/>
    <x v="1"/>
    <x v="1"/>
    <m/>
    <x v="1"/>
    <m/>
    <m/>
  </r>
  <r>
    <x v="13"/>
    <x v="0"/>
    <x v="238"/>
    <x v="12477"/>
    <x v="1"/>
    <x v="3"/>
    <n v="550"/>
    <x v="1"/>
    <n v="1.03"/>
    <n v="564.80999999999995"/>
  </r>
  <r>
    <x v="13"/>
    <x v="0"/>
    <x v="1"/>
    <x v="12478"/>
    <x v="1"/>
    <x v="1"/>
    <m/>
    <x v="1"/>
    <m/>
    <m/>
  </r>
  <r>
    <x v="13"/>
    <x v="0"/>
    <x v="1"/>
    <x v="12479"/>
    <x v="1"/>
    <x v="1"/>
    <m/>
    <x v="1"/>
    <m/>
    <m/>
  </r>
  <r>
    <x v="13"/>
    <x v="0"/>
    <x v="1"/>
    <x v="12480"/>
    <x v="1"/>
    <x v="1"/>
    <m/>
    <x v="1"/>
    <m/>
    <m/>
  </r>
  <r>
    <x v="13"/>
    <x v="0"/>
    <x v="1"/>
    <x v="12481"/>
    <x v="1"/>
    <x v="1"/>
    <m/>
    <x v="1"/>
    <m/>
    <m/>
  </r>
  <r>
    <x v="13"/>
    <x v="0"/>
    <x v="1"/>
    <x v="12482"/>
    <x v="1"/>
    <x v="1"/>
    <m/>
    <x v="1"/>
    <m/>
    <m/>
  </r>
  <r>
    <x v="13"/>
    <x v="0"/>
    <x v="1"/>
    <x v="12483"/>
    <x v="1"/>
    <x v="1"/>
    <m/>
    <x v="1"/>
    <m/>
    <m/>
  </r>
  <r>
    <x v="13"/>
    <x v="0"/>
    <x v="1"/>
    <x v="12484"/>
    <x v="1"/>
    <x v="1"/>
    <m/>
    <x v="1"/>
    <m/>
    <m/>
  </r>
  <r>
    <x v="13"/>
    <x v="0"/>
    <x v="1"/>
    <x v="12485"/>
    <x v="1"/>
    <x v="1"/>
    <m/>
    <x v="1"/>
    <m/>
    <m/>
  </r>
  <r>
    <x v="13"/>
    <x v="0"/>
    <x v="1"/>
    <x v="12486"/>
    <x v="1"/>
    <x v="1"/>
    <m/>
    <x v="1"/>
    <m/>
    <m/>
  </r>
  <r>
    <x v="13"/>
    <x v="0"/>
    <x v="1"/>
    <x v="12487"/>
    <x v="1"/>
    <x v="1"/>
    <m/>
    <x v="1"/>
    <m/>
    <m/>
  </r>
  <r>
    <x v="13"/>
    <x v="0"/>
    <x v="1"/>
    <x v="12488"/>
    <x v="1"/>
    <x v="1"/>
    <m/>
    <x v="1"/>
    <m/>
    <m/>
  </r>
  <r>
    <x v="13"/>
    <x v="0"/>
    <x v="1"/>
    <x v="12489"/>
    <x v="1"/>
    <x v="1"/>
    <m/>
    <x v="1"/>
    <m/>
    <m/>
  </r>
  <r>
    <x v="13"/>
    <x v="0"/>
    <x v="1"/>
    <x v="12490"/>
    <x v="1"/>
    <x v="1"/>
    <m/>
    <x v="1"/>
    <m/>
    <m/>
  </r>
  <r>
    <x v="13"/>
    <x v="0"/>
    <x v="1"/>
    <x v="12491"/>
    <x v="1"/>
    <x v="1"/>
    <m/>
    <x v="1"/>
    <m/>
    <m/>
  </r>
  <r>
    <x v="13"/>
    <x v="0"/>
    <x v="3"/>
    <x v="12492"/>
    <x v="1"/>
    <x v="3"/>
    <m/>
    <x v="1"/>
    <m/>
    <m/>
  </r>
  <r>
    <x v="13"/>
    <x v="0"/>
    <x v="3"/>
    <x v="12493"/>
    <x v="1"/>
    <x v="3"/>
    <m/>
    <x v="1"/>
    <m/>
    <m/>
  </r>
  <r>
    <x v="13"/>
    <x v="0"/>
    <x v="3"/>
    <x v="12494"/>
    <x v="1"/>
    <x v="3"/>
    <m/>
    <x v="1"/>
    <m/>
    <m/>
  </r>
  <r>
    <x v="13"/>
    <x v="0"/>
    <x v="3"/>
    <x v="12495"/>
    <x v="1"/>
    <x v="3"/>
    <m/>
    <x v="1"/>
    <m/>
    <m/>
  </r>
  <r>
    <x v="13"/>
    <x v="0"/>
    <x v="3"/>
    <x v="12496"/>
    <x v="1"/>
    <x v="3"/>
    <m/>
    <x v="1"/>
    <m/>
    <m/>
  </r>
  <r>
    <x v="13"/>
    <x v="0"/>
    <x v="3"/>
    <x v="12497"/>
    <x v="1"/>
    <x v="3"/>
    <m/>
    <x v="1"/>
    <m/>
    <m/>
  </r>
  <r>
    <x v="13"/>
    <x v="0"/>
    <x v="3"/>
    <x v="12498"/>
    <x v="1"/>
    <x v="3"/>
    <m/>
    <x v="1"/>
    <m/>
    <m/>
  </r>
  <r>
    <x v="13"/>
    <x v="0"/>
    <x v="3"/>
    <x v="12499"/>
    <x v="1"/>
    <x v="3"/>
    <m/>
    <x v="1"/>
    <m/>
    <m/>
  </r>
  <r>
    <x v="13"/>
    <x v="0"/>
    <x v="3"/>
    <x v="12500"/>
    <x v="1"/>
    <x v="3"/>
    <m/>
    <x v="1"/>
    <m/>
    <m/>
  </r>
  <r>
    <x v="13"/>
    <x v="0"/>
    <x v="3"/>
    <x v="12501"/>
    <x v="1"/>
    <x v="3"/>
    <m/>
    <x v="1"/>
    <m/>
    <m/>
  </r>
  <r>
    <x v="13"/>
    <x v="0"/>
    <x v="4"/>
    <x v="12502"/>
    <x v="1"/>
    <x v="4"/>
    <m/>
    <x v="2"/>
    <m/>
    <m/>
  </r>
  <r>
    <x v="13"/>
    <x v="0"/>
    <x v="4"/>
    <x v="12503"/>
    <x v="1"/>
    <x v="4"/>
    <m/>
    <x v="2"/>
    <m/>
    <m/>
  </r>
  <r>
    <x v="13"/>
    <x v="0"/>
    <x v="4"/>
    <x v="12504"/>
    <x v="1"/>
    <x v="4"/>
    <m/>
    <x v="2"/>
    <m/>
    <m/>
  </r>
  <r>
    <x v="13"/>
    <x v="0"/>
    <x v="4"/>
    <x v="12505"/>
    <x v="1"/>
    <x v="4"/>
    <m/>
    <x v="2"/>
    <m/>
    <m/>
  </r>
  <r>
    <x v="13"/>
    <x v="0"/>
    <x v="4"/>
    <x v="12506"/>
    <x v="1"/>
    <x v="4"/>
    <m/>
    <x v="2"/>
    <m/>
    <m/>
  </r>
  <r>
    <x v="13"/>
    <x v="0"/>
    <x v="4"/>
    <x v="12507"/>
    <x v="1"/>
    <x v="4"/>
    <m/>
    <x v="2"/>
    <m/>
    <m/>
  </r>
  <r>
    <x v="13"/>
    <x v="0"/>
    <x v="4"/>
    <x v="12508"/>
    <x v="1"/>
    <x v="4"/>
    <m/>
    <x v="2"/>
    <m/>
    <m/>
  </r>
  <r>
    <x v="13"/>
    <x v="0"/>
    <x v="4"/>
    <x v="12509"/>
    <x v="1"/>
    <x v="4"/>
    <m/>
    <x v="2"/>
    <m/>
    <m/>
  </r>
  <r>
    <x v="13"/>
    <x v="0"/>
    <x v="4"/>
    <x v="12510"/>
    <x v="1"/>
    <x v="4"/>
    <m/>
    <x v="2"/>
    <m/>
    <m/>
  </r>
  <r>
    <x v="13"/>
    <x v="0"/>
    <x v="4"/>
    <x v="12511"/>
    <x v="1"/>
    <x v="4"/>
    <m/>
    <x v="2"/>
    <m/>
    <m/>
  </r>
  <r>
    <x v="13"/>
    <x v="0"/>
    <x v="4"/>
    <x v="12512"/>
    <x v="1"/>
    <x v="4"/>
    <m/>
    <x v="2"/>
    <m/>
    <m/>
  </r>
  <r>
    <x v="13"/>
    <x v="0"/>
    <x v="4"/>
    <x v="12513"/>
    <x v="1"/>
    <x v="4"/>
    <m/>
    <x v="2"/>
    <m/>
    <m/>
  </r>
  <r>
    <x v="13"/>
    <x v="0"/>
    <x v="4"/>
    <x v="12514"/>
    <x v="1"/>
    <x v="4"/>
    <m/>
    <x v="2"/>
    <m/>
    <m/>
  </r>
  <r>
    <x v="13"/>
    <x v="0"/>
    <x v="267"/>
    <x v="12515"/>
    <x v="1"/>
    <x v="4"/>
    <n v="351.62799999999999"/>
    <x v="2"/>
    <n v="2.85"/>
    <n v="1002.11"/>
  </r>
  <r>
    <x v="13"/>
    <x v="0"/>
    <x v="255"/>
    <x v="12516"/>
    <x v="1"/>
    <x v="2"/>
    <m/>
    <x v="1"/>
    <m/>
    <m/>
  </r>
  <r>
    <x v="13"/>
    <x v="0"/>
    <x v="255"/>
    <x v="12517"/>
    <x v="1"/>
    <x v="2"/>
    <m/>
    <x v="1"/>
    <m/>
    <m/>
  </r>
  <r>
    <x v="13"/>
    <x v="0"/>
    <x v="255"/>
    <x v="12518"/>
    <x v="1"/>
    <x v="2"/>
    <m/>
    <x v="1"/>
    <m/>
    <m/>
  </r>
  <r>
    <x v="13"/>
    <x v="0"/>
    <x v="2"/>
    <x v="12519"/>
    <x v="1"/>
    <x v="2"/>
    <m/>
    <x v="1"/>
    <m/>
    <m/>
  </r>
  <r>
    <x v="13"/>
    <x v="0"/>
    <x v="2"/>
    <x v="12520"/>
    <x v="1"/>
    <x v="2"/>
    <m/>
    <x v="1"/>
    <m/>
    <m/>
  </r>
  <r>
    <x v="13"/>
    <x v="0"/>
    <x v="2"/>
    <x v="12521"/>
    <x v="1"/>
    <x v="2"/>
    <m/>
    <x v="1"/>
    <m/>
    <m/>
  </r>
  <r>
    <x v="13"/>
    <x v="0"/>
    <x v="2"/>
    <x v="12522"/>
    <x v="1"/>
    <x v="2"/>
    <m/>
    <x v="1"/>
    <m/>
    <m/>
  </r>
  <r>
    <x v="13"/>
    <x v="0"/>
    <x v="2"/>
    <x v="12523"/>
    <x v="1"/>
    <x v="2"/>
    <m/>
    <x v="1"/>
    <m/>
    <m/>
  </r>
  <r>
    <x v="13"/>
    <x v="0"/>
    <x v="2"/>
    <x v="12524"/>
    <x v="1"/>
    <x v="2"/>
    <m/>
    <x v="1"/>
    <m/>
    <m/>
  </r>
  <r>
    <x v="13"/>
    <x v="0"/>
    <x v="2"/>
    <x v="12525"/>
    <x v="1"/>
    <x v="2"/>
    <m/>
    <x v="1"/>
    <m/>
    <m/>
  </r>
  <r>
    <x v="13"/>
    <x v="0"/>
    <x v="242"/>
    <x v="12526"/>
    <x v="4"/>
    <x v="8"/>
    <n v="10"/>
    <x v="0"/>
    <n v="79.260000000000005"/>
    <n v="792.6"/>
  </r>
  <r>
    <x v="13"/>
    <x v="0"/>
    <x v="242"/>
    <x v="12527"/>
    <x v="4"/>
    <x v="8"/>
    <n v="11"/>
    <x v="0"/>
    <n v="72.05"/>
    <n v="792.6"/>
  </r>
  <r>
    <x v="13"/>
    <x v="0"/>
    <x v="184"/>
    <x v="12528"/>
    <x v="4"/>
    <x v="7"/>
    <n v="3"/>
    <x v="0"/>
    <n v="79.260000000000005"/>
    <n v="237.78"/>
  </r>
  <r>
    <x v="13"/>
    <x v="0"/>
    <x v="184"/>
    <x v="12529"/>
    <x v="4"/>
    <x v="7"/>
    <n v="34"/>
    <x v="0"/>
    <n v="76.930000000000007"/>
    <n v="2615.58"/>
  </r>
  <r>
    <x v="13"/>
    <x v="0"/>
    <x v="248"/>
    <x v="12530"/>
    <x v="5"/>
    <x v="12"/>
    <n v="7.05"/>
    <x v="2"/>
    <n v="3.1"/>
    <n v="21.87"/>
  </r>
  <r>
    <x v="13"/>
    <x v="0"/>
    <x v="185"/>
    <x v="12531"/>
    <x v="5"/>
    <x v="12"/>
    <n v="38.35"/>
    <x v="2"/>
    <n v="4.7300000000000004"/>
    <n v="181.38"/>
  </r>
  <r>
    <x v="13"/>
    <x v="0"/>
    <x v="319"/>
    <x v="12532"/>
    <x v="1"/>
    <x v="12"/>
    <n v="1000"/>
    <x v="2"/>
    <n v="4.26"/>
    <n v="4261"/>
  </r>
  <r>
    <x v="13"/>
    <x v="0"/>
    <x v="264"/>
    <x v="12533"/>
    <x v="5"/>
    <x v="12"/>
    <n v="25.29"/>
    <x v="2"/>
    <n v="2.7"/>
    <n v="68.22"/>
  </r>
  <r>
    <x v="13"/>
    <x v="0"/>
    <x v="250"/>
    <x v="12534"/>
    <x v="5"/>
    <x v="12"/>
    <n v="7.05"/>
    <x v="2"/>
    <n v="3.89"/>
    <n v="27.45"/>
  </r>
  <r>
    <x v="13"/>
    <x v="0"/>
    <x v="265"/>
    <x v="12535"/>
    <x v="5"/>
    <x v="12"/>
    <n v="25.29"/>
    <x v="2"/>
    <n v="3"/>
    <n v="75.930000000000007"/>
  </r>
  <r>
    <x v="13"/>
    <x v="0"/>
    <x v="261"/>
    <x v="12536"/>
    <x v="5"/>
    <x v="12"/>
    <n v="100"/>
    <x v="2"/>
    <n v="0.22"/>
    <n v="21.62"/>
  </r>
  <r>
    <x v="13"/>
    <x v="0"/>
    <x v="251"/>
    <x v="12537"/>
    <x v="5"/>
    <x v="12"/>
    <n v="236.6"/>
    <x v="2"/>
    <n v="4.26"/>
    <n v="1008.15"/>
  </r>
  <r>
    <x v="13"/>
    <x v="0"/>
    <x v="320"/>
    <x v="12538"/>
    <x v="5"/>
    <x v="12"/>
    <n v="75"/>
    <x v="2"/>
    <n v="4.26"/>
    <n v="319.57"/>
  </r>
  <r>
    <x v="13"/>
    <x v="0"/>
    <x v="190"/>
    <x v="12539"/>
    <x v="5"/>
    <x v="12"/>
    <n v="30"/>
    <x v="2"/>
    <n v="3.09"/>
    <n v="92.63"/>
  </r>
  <r>
    <x v="13"/>
    <x v="0"/>
    <x v="191"/>
    <x v="12540"/>
    <x v="5"/>
    <x v="12"/>
    <n v="250"/>
    <x v="2"/>
    <n v="2.17"/>
    <n v="543.1"/>
  </r>
  <r>
    <x v="13"/>
    <x v="0"/>
    <x v="191"/>
    <x v="12541"/>
    <x v="5"/>
    <x v="12"/>
    <n v="179"/>
    <x v="2"/>
    <n v="2.17"/>
    <n v="388.86"/>
  </r>
  <r>
    <x v="13"/>
    <x v="0"/>
    <x v="191"/>
    <x v="12542"/>
    <x v="5"/>
    <x v="12"/>
    <n v="216"/>
    <x v="2"/>
    <n v="2.17"/>
    <n v="469.24"/>
  </r>
  <r>
    <x v="13"/>
    <x v="0"/>
    <x v="191"/>
    <x v="12543"/>
    <x v="5"/>
    <x v="12"/>
    <n v="1000"/>
    <x v="2"/>
    <n v="2.17"/>
    <n v="2172.4"/>
  </r>
  <r>
    <x v="13"/>
    <x v="0"/>
    <x v="254"/>
    <x v="12544"/>
    <x v="1"/>
    <x v="12"/>
    <n v="0.3"/>
    <x v="2"/>
    <n v="7.67"/>
    <n v="2.2999999999999998"/>
  </r>
  <r>
    <x v="13"/>
    <x v="0"/>
    <x v="193"/>
    <x v="12545"/>
    <x v="3"/>
    <x v="6"/>
    <n v="100"/>
    <x v="0"/>
    <n v="0.45"/>
    <n v="45"/>
  </r>
  <r>
    <x v="13"/>
    <x v="0"/>
    <x v="194"/>
    <x v="12546"/>
    <x v="3"/>
    <x v="6"/>
    <n v="100"/>
    <x v="0"/>
    <n v="0.45"/>
    <n v="45"/>
  </r>
  <r>
    <x v="13"/>
    <x v="0"/>
    <x v="196"/>
    <x v="12547"/>
    <x v="1"/>
    <x v="22"/>
    <n v="55"/>
    <x v="2"/>
    <n v="7.65"/>
    <n v="420.75"/>
  </r>
  <r>
    <x v="13"/>
    <x v="0"/>
    <x v="197"/>
    <x v="12548"/>
    <x v="1"/>
    <x v="22"/>
    <n v="55"/>
    <x v="2"/>
    <n v="6.65"/>
    <n v="365.75"/>
  </r>
  <r>
    <x v="13"/>
    <x v="0"/>
    <x v="197"/>
    <x v="12549"/>
    <x v="1"/>
    <x v="22"/>
    <n v="110"/>
    <x v="2"/>
    <n v="6.65"/>
    <n v="731.5"/>
  </r>
  <r>
    <x v="13"/>
    <x v="0"/>
    <x v="141"/>
    <x v="12550"/>
    <x v="1"/>
    <x v="21"/>
    <n v="165"/>
    <x v="1"/>
    <n v="21.89"/>
    <n v="3611.89"/>
  </r>
  <r>
    <x v="13"/>
    <x v="0"/>
    <x v="198"/>
    <x v="12551"/>
    <x v="1"/>
    <x v="21"/>
    <n v="116.30970000000001"/>
    <x v="1"/>
    <n v="4.7"/>
    <n v="546.62"/>
  </r>
  <r>
    <x v="13"/>
    <x v="0"/>
    <x v="199"/>
    <x v="12552"/>
    <x v="1"/>
    <x v="21"/>
    <n v="56.707023999999997"/>
    <x v="1"/>
    <n v="96.5"/>
    <n v="5472.23"/>
  </r>
  <r>
    <x v="13"/>
    <x v="0"/>
    <x v="200"/>
    <x v="12553"/>
    <x v="1"/>
    <x v="21"/>
    <n v="32.941223000000001"/>
    <x v="1"/>
    <n v="95"/>
    <n v="3129.42"/>
  </r>
  <r>
    <x v="13"/>
    <x v="0"/>
    <x v="201"/>
    <x v="12554"/>
    <x v="1"/>
    <x v="21"/>
    <n v="52.594524"/>
    <x v="1"/>
    <n v="96"/>
    <n v="5049.07"/>
  </r>
  <r>
    <x v="13"/>
    <x v="0"/>
    <x v="203"/>
    <x v="12555"/>
    <x v="1"/>
    <x v="21"/>
    <n v="33.962899999999998"/>
    <x v="1"/>
    <n v="3"/>
    <n v="101.8"/>
  </r>
  <r>
    <x v="13"/>
    <x v="0"/>
    <x v="204"/>
    <x v="12556"/>
    <x v="1"/>
    <x v="21"/>
    <n v="5.7239500000000003"/>
    <x v="1"/>
    <n v="2.99"/>
    <n v="17.11"/>
  </r>
  <r>
    <x v="13"/>
    <x v="0"/>
    <x v="204"/>
    <x v="12557"/>
    <x v="1"/>
    <x v="21"/>
    <n v="118.10035000000001"/>
    <x v="1"/>
    <n v="2.99"/>
    <n v="353.06"/>
  </r>
  <r>
    <x v="13"/>
    <x v="0"/>
    <x v="205"/>
    <x v="12558"/>
    <x v="3"/>
    <x v="11"/>
    <n v="775"/>
    <x v="0"/>
    <n v="0.68"/>
    <n v="530.1"/>
  </r>
  <r>
    <x v="13"/>
    <x v="0"/>
    <x v="22"/>
    <x v="12559"/>
    <x v="3"/>
    <x v="11"/>
    <n v="199"/>
    <x v="0"/>
    <n v="1.2"/>
    <n v="238.8"/>
  </r>
  <r>
    <x v="13"/>
    <x v="0"/>
    <x v="20"/>
    <x v="12560"/>
    <x v="3"/>
    <x v="11"/>
    <n v="1196"/>
    <x v="0"/>
    <n v="0.68"/>
    <n v="818.06"/>
  </r>
  <r>
    <x v="13"/>
    <x v="0"/>
    <x v="20"/>
    <x v="12561"/>
    <x v="3"/>
    <x v="11"/>
    <n v="17282"/>
    <x v="0"/>
    <n v="0.68"/>
    <n v="11820.89"/>
  </r>
  <r>
    <x v="13"/>
    <x v="0"/>
    <x v="19"/>
    <x v="12562"/>
    <x v="3"/>
    <x v="11"/>
    <n v="120"/>
    <x v="0"/>
    <n v="3.16"/>
    <n v="379.68"/>
  </r>
  <r>
    <x v="13"/>
    <x v="0"/>
    <x v="19"/>
    <x v="12563"/>
    <x v="3"/>
    <x v="11"/>
    <n v="200"/>
    <x v="0"/>
    <n v="3.16"/>
    <n v="632.79999999999995"/>
  </r>
  <r>
    <x v="13"/>
    <x v="0"/>
    <x v="206"/>
    <x v="12564"/>
    <x v="3"/>
    <x v="11"/>
    <n v="60"/>
    <x v="0"/>
    <n v="3.81"/>
    <n v="228.72"/>
  </r>
  <r>
    <x v="13"/>
    <x v="0"/>
    <x v="206"/>
    <x v="12565"/>
    <x v="3"/>
    <x v="11"/>
    <n v="4143"/>
    <x v="0"/>
    <n v="3.81"/>
    <n v="15793.12"/>
  </r>
  <r>
    <x v="13"/>
    <x v="0"/>
    <x v="18"/>
    <x v="12566"/>
    <x v="3"/>
    <x v="11"/>
    <n v="2400"/>
    <x v="0"/>
    <n v="4"/>
    <n v="9600"/>
  </r>
  <r>
    <x v="13"/>
    <x v="0"/>
    <x v="18"/>
    <x v="12567"/>
    <x v="3"/>
    <x v="11"/>
    <n v="6900"/>
    <x v="0"/>
    <n v="4"/>
    <n v="27600"/>
  </r>
  <r>
    <x v="13"/>
    <x v="0"/>
    <x v="18"/>
    <x v="12568"/>
    <x v="3"/>
    <x v="11"/>
    <n v="5598"/>
    <x v="0"/>
    <n v="4"/>
    <n v="22392"/>
  </r>
  <r>
    <x v="13"/>
    <x v="0"/>
    <x v="18"/>
    <x v="12569"/>
    <x v="3"/>
    <x v="11"/>
    <n v="6500"/>
    <x v="0"/>
    <n v="4"/>
    <n v="26000"/>
  </r>
  <r>
    <x v="13"/>
    <x v="0"/>
    <x v="207"/>
    <x v="12570"/>
    <x v="3"/>
    <x v="11"/>
    <n v="200"/>
    <x v="0"/>
    <n v="3.16"/>
    <n v="632.79999999999995"/>
  </r>
  <r>
    <x v="13"/>
    <x v="0"/>
    <x v="207"/>
    <x v="12571"/>
    <x v="3"/>
    <x v="11"/>
    <n v="3600"/>
    <x v="0"/>
    <n v="3.16"/>
    <n v="11390.4"/>
  </r>
  <r>
    <x v="13"/>
    <x v="0"/>
    <x v="208"/>
    <x v="12572"/>
    <x v="3"/>
    <x v="11"/>
    <n v="15365"/>
    <x v="0"/>
    <n v="0.25"/>
    <n v="3825.87"/>
  </r>
  <r>
    <x v="13"/>
    <x v="0"/>
    <x v="159"/>
    <x v="12573"/>
    <x v="3"/>
    <x v="11"/>
    <n v="1200"/>
    <x v="0"/>
    <n v="1.1200000000000001"/>
    <n v="1345.2"/>
  </r>
  <r>
    <x v="13"/>
    <x v="0"/>
    <x v="159"/>
    <x v="12574"/>
    <x v="3"/>
    <x v="11"/>
    <n v="2000"/>
    <x v="0"/>
    <n v="1.1200000000000001"/>
    <n v="2242"/>
  </r>
  <r>
    <x v="13"/>
    <x v="0"/>
    <x v="159"/>
    <x v="12575"/>
    <x v="3"/>
    <x v="11"/>
    <n v="1000"/>
    <x v="0"/>
    <n v="1.1200000000000001"/>
    <n v="1121"/>
  </r>
  <r>
    <x v="13"/>
    <x v="0"/>
    <x v="159"/>
    <x v="12576"/>
    <x v="3"/>
    <x v="11"/>
    <n v="2000"/>
    <x v="0"/>
    <n v="1.1200000000000001"/>
    <n v="2242"/>
  </r>
  <r>
    <x v="13"/>
    <x v="0"/>
    <x v="159"/>
    <x v="12577"/>
    <x v="3"/>
    <x v="11"/>
    <n v="1000"/>
    <x v="0"/>
    <n v="1.1200000000000001"/>
    <n v="1121"/>
  </r>
  <r>
    <x v="13"/>
    <x v="0"/>
    <x v="159"/>
    <x v="12578"/>
    <x v="3"/>
    <x v="11"/>
    <n v="2000"/>
    <x v="0"/>
    <n v="1.1200000000000001"/>
    <n v="2242"/>
  </r>
  <r>
    <x v="13"/>
    <x v="0"/>
    <x v="159"/>
    <x v="12579"/>
    <x v="3"/>
    <x v="11"/>
    <n v="15975"/>
    <x v="0"/>
    <n v="1.1200000000000001"/>
    <n v="17908.080000000002"/>
  </r>
  <r>
    <x v="13"/>
    <x v="0"/>
    <x v="209"/>
    <x v="12580"/>
    <x v="3"/>
    <x v="11"/>
    <n v="13500.073"/>
    <x v="0"/>
    <n v="0.88"/>
    <n v="11880.13"/>
  </r>
  <r>
    <x v="13"/>
    <x v="0"/>
    <x v="17"/>
    <x v="12581"/>
    <x v="3"/>
    <x v="11"/>
    <n v="280.43331999999998"/>
    <x v="0"/>
    <n v="1.89"/>
    <n v="530.57000000000005"/>
  </r>
  <r>
    <x v="13"/>
    <x v="0"/>
    <x v="17"/>
    <x v="12582"/>
    <x v="3"/>
    <x v="11"/>
    <n v="300"/>
    <x v="0"/>
    <n v="1.89"/>
    <n v="567.59"/>
  </r>
  <r>
    <x v="13"/>
    <x v="0"/>
    <x v="16"/>
    <x v="12583"/>
    <x v="4"/>
    <x v="9"/>
    <n v="32"/>
    <x v="0"/>
    <n v="42.21"/>
    <n v="1350.72"/>
  </r>
  <r>
    <x v="13"/>
    <x v="0"/>
    <x v="311"/>
    <x v="12584"/>
    <x v="4"/>
    <x v="19"/>
    <n v="96"/>
    <x v="0"/>
    <n v="47.49"/>
    <n v="4558.68"/>
  </r>
  <r>
    <x v="13"/>
    <x v="0"/>
    <x v="210"/>
    <x v="12585"/>
    <x v="4"/>
    <x v="8"/>
    <n v="34"/>
    <x v="0"/>
    <n v="79.260000000000005"/>
    <n v="2694.84"/>
  </r>
  <r>
    <x v="13"/>
    <x v="0"/>
    <x v="211"/>
    <x v="12586"/>
    <x v="4"/>
    <x v="7"/>
    <n v="5"/>
    <x v="0"/>
    <n v="79.260000000000005"/>
    <n v="396.3"/>
  </r>
  <r>
    <x v="13"/>
    <x v="0"/>
    <x v="211"/>
    <x v="12587"/>
    <x v="4"/>
    <x v="7"/>
    <n v="35"/>
    <x v="0"/>
    <n v="77"/>
    <n v="2694.84"/>
  </r>
  <r>
    <x v="13"/>
    <x v="0"/>
    <x v="161"/>
    <x v="12588"/>
    <x v="3"/>
    <x v="17"/>
    <n v="4800"/>
    <x v="0"/>
    <n v="0.35"/>
    <n v="1680"/>
  </r>
  <r>
    <x v="13"/>
    <x v="0"/>
    <x v="161"/>
    <x v="12589"/>
    <x v="3"/>
    <x v="17"/>
    <n v="6300"/>
    <x v="0"/>
    <n v="0.35"/>
    <n v="2205"/>
  </r>
  <r>
    <x v="13"/>
    <x v="0"/>
    <x v="162"/>
    <x v="12590"/>
    <x v="3"/>
    <x v="17"/>
    <n v="10500"/>
    <x v="0"/>
    <n v="0.35"/>
    <n v="3675"/>
  </r>
  <r>
    <x v="13"/>
    <x v="0"/>
    <x v="162"/>
    <x v="12591"/>
    <x v="3"/>
    <x v="17"/>
    <n v="10383"/>
    <x v="0"/>
    <n v="0.35"/>
    <n v="3634.05"/>
  </r>
  <r>
    <x v="13"/>
    <x v="0"/>
    <x v="162"/>
    <x v="12592"/>
    <x v="3"/>
    <x v="17"/>
    <n v="10500"/>
    <x v="0"/>
    <n v="0.35"/>
    <n v="3675"/>
  </r>
  <r>
    <x v="13"/>
    <x v="0"/>
    <x v="163"/>
    <x v="12593"/>
    <x v="1"/>
    <x v="15"/>
    <n v="42.35"/>
    <x v="1"/>
    <n v="16.329999999999998"/>
    <n v="691.58"/>
  </r>
  <r>
    <x v="13"/>
    <x v="0"/>
    <x v="163"/>
    <x v="12594"/>
    <x v="1"/>
    <x v="15"/>
    <n v="7.65"/>
    <x v="1"/>
    <n v="16.329999999999998"/>
    <n v="124.92"/>
  </r>
  <r>
    <x v="13"/>
    <x v="0"/>
    <x v="166"/>
    <x v="12595"/>
    <x v="1"/>
    <x v="15"/>
    <n v="102.14"/>
    <x v="1"/>
    <n v="2.41"/>
    <n v="245.9"/>
  </r>
  <r>
    <x v="13"/>
    <x v="0"/>
    <x v="167"/>
    <x v="12596"/>
    <x v="1"/>
    <x v="15"/>
    <n v="4.5999999999999996"/>
    <x v="1"/>
    <n v="15.8"/>
    <n v="72.680000000000007"/>
  </r>
  <r>
    <x v="13"/>
    <x v="0"/>
    <x v="168"/>
    <x v="12597"/>
    <x v="1"/>
    <x v="15"/>
    <n v="30"/>
    <x v="1"/>
    <n v="25.6"/>
    <n v="768"/>
  </r>
  <r>
    <x v="13"/>
    <x v="0"/>
    <x v="240"/>
    <x v="12598"/>
    <x v="1"/>
    <x v="15"/>
    <n v="40"/>
    <x v="1"/>
    <n v="13.25"/>
    <n v="530"/>
  </r>
  <r>
    <x v="13"/>
    <x v="0"/>
    <x v="240"/>
    <x v="12599"/>
    <x v="1"/>
    <x v="15"/>
    <n v="80"/>
    <x v="1"/>
    <n v="13.25"/>
    <n v="1060"/>
  </r>
  <r>
    <x v="13"/>
    <x v="0"/>
    <x v="169"/>
    <x v="12600"/>
    <x v="1"/>
    <x v="15"/>
    <n v="40.35"/>
    <x v="1"/>
    <n v="11.85"/>
    <n v="478.17"/>
  </r>
  <r>
    <x v="13"/>
    <x v="0"/>
    <x v="169"/>
    <x v="12601"/>
    <x v="1"/>
    <x v="15"/>
    <n v="45"/>
    <x v="1"/>
    <n v="11.85"/>
    <n v="533.27"/>
  </r>
  <r>
    <x v="13"/>
    <x v="0"/>
    <x v="169"/>
    <x v="12602"/>
    <x v="1"/>
    <x v="15"/>
    <n v="80.7"/>
    <x v="1"/>
    <n v="11.85"/>
    <n v="956.32"/>
  </r>
  <r>
    <x v="13"/>
    <x v="0"/>
    <x v="169"/>
    <x v="12603"/>
    <x v="1"/>
    <x v="15"/>
    <n v="40.35"/>
    <x v="1"/>
    <n v="11.85"/>
    <n v="478.15"/>
  </r>
  <r>
    <x v="13"/>
    <x v="0"/>
    <x v="144"/>
    <x v="12604"/>
    <x v="1"/>
    <x v="15"/>
    <n v="7.21"/>
    <x v="1"/>
    <n v="4.5"/>
    <n v="32.450000000000003"/>
  </r>
  <r>
    <x v="13"/>
    <x v="0"/>
    <x v="144"/>
    <x v="12605"/>
    <x v="1"/>
    <x v="15"/>
    <n v="55.688499999999998"/>
    <x v="1"/>
    <n v="4.5"/>
    <n v="250.6"/>
  </r>
  <r>
    <x v="13"/>
    <x v="0"/>
    <x v="321"/>
    <x v="12606"/>
    <x v="1"/>
    <x v="15"/>
    <n v="80"/>
    <x v="1"/>
    <n v="9.25"/>
    <n v="740"/>
  </r>
  <r>
    <x v="13"/>
    <x v="0"/>
    <x v="145"/>
    <x v="12607"/>
    <x v="1"/>
    <x v="15"/>
    <n v="21.3"/>
    <x v="1"/>
    <n v="12.05"/>
    <n v="256.68"/>
  </r>
  <r>
    <x v="13"/>
    <x v="0"/>
    <x v="145"/>
    <x v="12608"/>
    <x v="1"/>
    <x v="15"/>
    <n v="67.8"/>
    <x v="1"/>
    <n v="12.05"/>
    <n v="817.02"/>
  </r>
  <r>
    <x v="13"/>
    <x v="0"/>
    <x v="241"/>
    <x v="12609"/>
    <x v="1"/>
    <x v="15"/>
    <n v="5.5964"/>
    <x v="1"/>
    <n v="16.2"/>
    <n v="90.66"/>
  </r>
  <r>
    <x v="13"/>
    <x v="0"/>
    <x v="241"/>
    <x v="12610"/>
    <x v="1"/>
    <x v="15"/>
    <n v="40"/>
    <x v="1"/>
    <n v="16.2"/>
    <n v="648"/>
  </r>
  <r>
    <x v="13"/>
    <x v="0"/>
    <x v="180"/>
    <x v="12611"/>
    <x v="1"/>
    <x v="15"/>
    <n v="25.58"/>
    <x v="1"/>
    <n v="5.0999999999999996"/>
    <n v="130.46"/>
  </r>
  <r>
    <x v="13"/>
    <x v="0"/>
    <x v="180"/>
    <x v="12612"/>
    <x v="1"/>
    <x v="15"/>
    <n v="66.680000000000007"/>
    <x v="1"/>
    <n v="5.0999999999999996"/>
    <n v="340.05"/>
  </r>
  <r>
    <x v="13"/>
    <x v="0"/>
    <x v="258"/>
    <x v="12613"/>
    <x v="1"/>
    <x v="15"/>
    <n v="80"/>
    <x v="1"/>
    <n v="14.8"/>
    <n v="1184"/>
  </r>
  <r>
    <x v="13"/>
    <x v="0"/>
    <x v="181"/>
    <x v="12614"/>
    <x v="1"/>
    <x v="15"/>
    <n v="86.4"/>
    <x v="1"/>
    <n v="4.5"/>
    <n v="388.8"/>
  </r>
  <r>
    <x v="13"/>
    <x v="0"/>
    <x v="181"/>
    <x v="12615"/>
    <x v="1"/>
    <x v="15"/>
    <n v="43.2"/>
    <x v="1"/>
    <n v="4.5"/>
    <n v="194.4"/>
  </r>
  <r>
    <x v="13"/>
    <x v="0"/>
    <x v="182"/>
    <x v="12616"/>
    <x v="1"/>
    <x v="15"/>
    <n v="409"/>
    <x v="1"/>
    <n v="16.2"/>
    <n v="6625.8"/>
  </r>
  <r>
    <x v="13"/>
    <x v="0"/>
    <x v="182"/>
    <x v="12617"/>
    <x v="1"/>
    <x v="15"/>
    <n v="500"/>
    <x v="1"/>
    <n v="16.2"/>
    <n v="8100"/>
  </r>
  <r>
    <x v="13"/>
    <x v="0"/>
    <x v="212"/>
    <x v="12618"/>
    <x v="1"/>
    <x v="15"/>
    <n v="81.599999999999994"/>
    <x v="1"/>
    <n v="5.6"/>
    <n v="456.96"/>
  </r>
  <r>
    <x v="13"/>
    <x v="0"/>
    <x v="213"/>
    <x v="12619"/>
    <x v="1"/>
    <x v="15"/>
    <n v="32.15"/>
    <x v="1"/>
    <n v="13.65"/>
    <n v="438.83"/>
  </r>
  <r>
    <x v="13"/>
    <x v="0"/>
    <x v="213"/>
    <x v="12620"/>
    <x v="1"/>
    <x v="15"/>
    <n v="40"/>
    <x v="1"/>
    <n v="13.65"/>
    <n v="545.99"/>
  </r>
  <r>
    <x v="13"/>
    <x v="0"/>
    <x v="213"/>
    <x v="12621"/>
    <x v="1"/>
    <x v="15"/>
    <n v="40"/>
    <x v="1"/>
    <n v="13.65"/>
    <n v="545.99"/>
  </r>
  <r>
    <x v="13"/>
    <x v="0"/>
    <x v="146"/>
    <x v="12622"/>
    <x v="1"/>
    <x v="15"/>
    <n v="75.3"/>
    <x v="1"/>
    <n v="16.2"/>
    <n v="1219.8599999999999"/>
  </r>
  <r>
    <x v="13"/>
    <x v="0"/>
    <x v="214"/>
    <x v="12623"/>
    <x v="1"/>
    <x v="15"/>
    <n v="55.94"/>
    <x v="1"/>
    <n v="11.44"/>
    <n v="639.96"/>
  </r>
  <r>
    <x v="13"/>
    <x v="0"/>
    <x v="214"/>
    <x v="12624"/>
    <x v="1"/>
    <x v="15"/>
    <n v="39.92"/>
    <x v="1"/>
    <n v="11.44"/>
    <n v="456.69"/>
  </r>
  <r>
    <x v="13"/>
    <x v="0"/>
    <x v="214"/>
    <x v="12625"/>
    <x v="1"/>
    <x v="15"/>
    <n v="39.92"/>
    <x v="1"/>
    <n v="11.44"/>
    <n v="456.68"/>
  </r>
  <r>
    <x v="13"/>
    <x v="0"/>
    <x v="215"/>
    <x v="12626"/>
    <x v="1"/>
    <x v="15"/>
    <n v="5.7514000000000003"/>
    <x v="1"/>
    <n v="16.2"/>
    <n v="93.17"/>
  </r>
  <r>
    <x v="13"/>
    <x v="0"/>
    <x v="215"/>
    <x v="12627"/>
    <x v="1"/>
    <x v="15"/>
    <n v="40"/>
    <x v="1"/>
    <n v="16.2"/>
    <n v="648"/>
  </r>
  <r>
    <x v="13"/>
    <x v="0"/>
    <x v="216"/>
    <x v="12628"/>
    <x v="1"/>
    <x v="15"/>
    <n v="29.95"/>
    <x v="1"/>
    <n v="13.65"/>
    <n v="408.82"/>
  </r>
  <r>
    <x v="13"/>
    <x v="0"/>
    <x v="147"/>
    <x v="12629"/>
    <x v="1"/>
    <x v="15"/>
    <n v="63.2"/>
    <x v="1"/>
    <n v="11.8"/>
    <n v="745.76"/>
  </r>
  <r>
    <x v="13"/>
    <x v="0"/>
    <x v="147"/>
    <x v="12630"/>
    <x v="1"/>
    <x v="15"/>
    <n v="280"/>
    <x v="1"/>
    <n v="11.8"/>
    <n v="3304"/>
  </r>
  <r>
    <x v="13"/>
    <x v="0"/>
    <x v="322"/>
    <x v="12631"/>
    <x v="1"/>
    <x v="15"/>
    <n v="18.7"/>
    <x v="1"/>
    <n v="9.25"/>
    <n v="172.98"/>
  </r>
  <r>
    <x v="13"/>
    <x v="0"/>
    <x v="217"/>
    <x v="12632"/>
    <x v="1"/>
    <x v="15"/>
    <n v="25.82"/>
    <x v="1"/>
    <n v="12.3"/>
    <n v="317.58999999999997"/>
  </r>
  <r>
    <x v="13"/>
    <x v="0"/>
    <x v="217"/>
    <x v="12633"/>
    <x v="1"/>
    <x v="15"/>
    <n v="40"/>
    <x v="1"/>
    <n v="12.3"/>
    <n v="491.99"/>
  </r>
  <r>
    <x v="13"/>
    <x v="0"/>
    <x v="148"/>
    <x v="12634"/>
    <x v="1"/>
    <x v="15"/>
    <n v="9.9525000000000006"/>
    <x v="1"/>
    <n v="16.2"/>
    <n v="161.22999999999999"/>
  </r>
  <r>
    <x v="13"/>
    <x v="0"/>
    <x v="218"/>
    <x v="12635"/>
    <x v="1"/>
    <x v="15"/>
    <n v="40"/>
    <x v="1"/>
    <n v="17.84"/>
    <n v="713.59"/>
  </r>
  <r>
    <x v="13"/>
    <x v="0"/>
    <x v="218"/>
    <x v="12636"/>
    <x v="1"/>
    <x v="15"/>
    <n v="310.39999999999998"/>
    <x v="1"/>
    <n v="17.84"/>
    <n v="5537.54"/>
  </r>
  <r>
    <x v="13"/>
    <x v="0"/>
    <x v="15"/>
    <x v="12637"/>
    <x v="4"/>
    <x v="9"/>
    <n v="80"/>
    <x v="0"/>
    <n v="90.75"/>
    <n v="7260.12"/>
  </r>
  <r>
    <x v="13"/>
    <x v="0"/>
    <x v="14"/>
    <x v="12638"/>
    <x v="4"/>
    <x v="10"/>
    <n v="31"/>
    <x v="0"/>
    <n v="42.21"/>
    <n v="1308.51"/>
  </r>
  <r>
    <x v="13"/>
    <x v="0"/>
    <x v="14"/>
    <x v="12639"/>
    <x v="4"/>
    <x v="10"/>
    <n v="13"/>
    <x v="0"/>
    <n v="38.96"/>
    <n v="506.52"/>
  </r>
  <r>
    <x v="13"/>
    <x v="0"/>
    <x v="219"/>
    <x v="12640"/>
    <x v="4"/>
    <x v="9"/>
    <n v="5"/>
    <x v="0"/>
    <n v="25.33"/>
    <n v="126.63"/>
  </r>
  <r>
    <x v="13"/>
    <x v="0"/>
    <x v="219"/>
    <x v="12641"/>
    <x v="4"/>
    <x v="9"/>
    <n v="169"/>
    <x v="0"/>
    <n v="42.21"/>
    <n v="7133.49"/>
  </r>
  <r>
    <x v="13"/>
    <x v="0"/>
    <x v="262"/>
    <x v="12642"/>
    <x v="1"/>
    <x v="3"/>
    <n v="48.313099999999999"/>
    <x v="1"/>
    <n v="7.25"/>
    <n v="350.27"/>
  </r>
  <r>
    <x v="13"/>
    <x v="0"/>
    <x v="238"/>
    <x v="12643"/>
    <x v="1"/>
    <x v="3"/>
    <n v="49.15"/>
    <x v="1"/>
    <n v="1.03"/>
    <n v="50.48"/>
  </r>
  <r>
    <x v="13"/>
    <x v="0"/>
    <x v="220"/>
    <x v="12644"/>
    <x v="1"/>
    <x v="16"/>
    <n v="25.69"/>
    <x v="1"/>
    <n v="8.86"/>
    <n v="227.66"/>
  </r>
  <r>
    <x v="13"/>
    <x v="0"/>
    <x v="220"/>
    <x v="12645"/>
    <x v="1"/>
    <x v="16"/>
    <n v="40"/>
    <x v="1"/>
    <n v="8.86"/>
    <n v="354.46"/>
  </r>
  <r>
    <x v="13"/>
    <x v="0"/>
    <x v="263"/>
    <x v="12646"/>
    <x v="5"/>
    <x v="12"/>
    <n v="17"/>
    <x v="0"/>
    <n v="1.06"/>
    <n v="18.07"/>
  </r>
  <r>
    <x v="13"/>
    <x v="0"/>
    <x v="2"/>
    <x v="12647"/>
    <x v="1"/>
    <x v="2"/>
    <n v="2500"/>
    <x v="1"/>
    <n v="2.9"/>
    <n v="7250"/>
  </r>
  <r>
    <x v="13"/>
    <x v="0"/>
    <x v="2"/>
    <x v="12648"/>
    <x v="1"/>
    <x v="2"/>
    <n v="4000"/>
    <x v="1"/>
    <n v="2.9"/>
    <n v="11600"/>
  </r>
  <r>
    <x v="13"/>
    <x v="0"/>
    <x v="255"/>
    <x v="12649"/>
    <x v="1"/>
    <x v="2"/>
    <n v="950"/>
    <x v="1"/>
    <n v="2.9"/>
    <n v="2755"/>
  </r>
  <r>
    <x v="13"/>
    <x v="0"/>
    <x v="323"/>
    <x v="12650"/>
    <x v="1"/>
    <x v="3"/>
    <n v="50"/>
    <x v="1"/>
    <n v="1.65"/>
    <n v="82.47"/>
  </r>
  <r>
    <x v="13"/>
    <x v="0"/>
    <x v="3"/>
    <x v="12651"/>
    <x v="1"/>
    <x v="3"/>
    <n v="150"/>
    <x v="1"/>
    <n v="1.1599999999999999"/>
    <n v="173.56"/>
  </r>
  <r>
    <x v="13"/>
    <x v="0"/>
    <x v="3"/>
    <x v="12652"/>
    <x v="1"/>
    <x v="3"/>
    <n v="50"/>
    <x v="1"/>
    <n v="1.1599999999999999"/>
    <n v="57.85"/>
  </r>
  <r>
    <x v="13"/>
    <x v="0"/>
    <x v="3"/>
    <x v="12653"/>
    <x v="1"/>
    <x v="3"/>
    <n v="200"/>
    <x v="1"/>
    <n v="1.1599999999999999"/>
    <n v="231.44"/>
  </r>
  <r>
    <x v="13"/>
    <x v="0"/>
    <x v="1"/>
    <x v="12654"/>
    <x v="1"/>
    <x v="1"/>
    <n v="22699.95"/>
    <x v="1"/>
    <n v="0.43"/>
    <n v="9799.57"/>
  </r>
  <r>
    <x v="13"/>
    <x v="0"/>
    <x v="151"/>
    <x v="12655"/>
    <x v="1"/>
    <x v="4"/>
    <n v="201"/>
    <x v="2"/>
    <n v="24"/>
    <n v="4823.99"/>
  </r>
  <r>
    <x v="13"/>
    <x v="0"/>
    <x v="223"/>
    <x v="12656"/>
    <x v="3"/>
    <x v="6"/>
    <n v="480"/>
    <x v="0"/>
    <n v="7.0000000000000007E-2"/>
    <n v="33.6"/>
  </r>
  <r>
    <x v="13"/>
    <x v="0"/>
    <x v="224"/>
    <x v="12657"/>
    <x v="3"/>
    <x v="6"/>
    <n v="5907"/>
    <x v="0"/>
    <n v="7.0000000000000007E-2"/>
    <n v="413.49"/>
  </r>
  <r>
    <x v="13"/>
    <x v="0"/>
    <x v="225"/>
    <x v="12658"/>
    <x v="3"/>
    <x v="6"/>
    <n v="2456"/>
    <x v="0"/>
    <n v="7.0000000000000007E-2"/>
    <n v="171.92"/>
  </r>
  <r>
    <x v="13"/>
    <x v="0"/>
    <x v="226"/>
    <x v="12659"/>
    <x v="3"/>
    <x v="6"/>
    <n v="965"/>
    <x v="0"/>
    <n v="0.09"/>
    <n v="89.45"/>
  </r>
  <r>
    <x v="13"/>
    <x v="0"/>
    <x v="227"/>
    <x v="12660"/>
    <x v="3"/>
    <x v="6"/>
    <n v="2976"/>
    <x v="0"/>
    <n v="0.09"/>
    <n v="275.89999999999998"/>
  </r>
  <r>
    <x v="13"/>
    <x v="0"/>
    <x v="228"/>
    <x v="12661"/>
    <x v="3"/>
    <x v="6"/>
    <n v="750"/>
    <x v="0"/>
    <n v="0.23"/>
    <n v="172.5"/>
  </r>
  <r>
    <x v="13"/>
    <x v="0"/>
    <x v="229"/>
    <x v="12662"/>
    <x v="3"/>
    <x v="6"/>
    <n v="150"/>
    <x v="0"/>
    <n v="0.23"/>
    <n v="34.5"/>
  </r>
  <r>
    <x v="13"/>
    <x v="0"/>
    <x v="239"/>
    <x v="12663"/>
    <x v="3"/>
    <x v="6"/>
    <n v="2055"/>
    <x v="0"/>
    <n v="7.0000000000000007E-2"/>
    <n v="143.85"/>
  </r>
  <r>
    <x v="13"/>
    <x v="0"/>
    <x v="243"/>
    <x v="12664"/>
    <x v="3"/>
    <x v="6"/>
    <n v="50"/>
    <x v="0"/>
    <n v="7.0000000000000007E-2"/>
    <n v="3.5"/>
  </r>
  <r>
    <x v="13"/>
    <x v="0"/>
    <x v="268"/>
    <x v="12665"/>
    <x v="3"/>
    <x v="6"/>
    <n v="2000"/>
    <x v="0"/>
    <n v="0.09"/>
    <n v="185.4"/>
  </r>
  <r>
    <x v="13"/>
    <x v="0"/>
    <x v="244"/>
    <x v="12666"/>
    <x v="3"/>
    <x v="6"/>
    <n v="2256"/>
    <x v="0"/>
    <n v="7.0000000000000007E-2"/>
    <n v="157.91999999999999"/>
  </r>
  <r>
    <x v="13"/>
    <x v="0"/>
    <x v="6"/>
    <x v="12667"/>
    <x v="3"/>
    <x v="6"/>
    <n v="1925"/>
    <x v="0"/>
    <n v="7.0000000000000007E-2"/>
    <n v="134.75"/>
  </r>
  <r>
    <x v="13"/>
    <x v="0"/>
    <x v="235"/>
    <x v="12668"/>
    <x v="3"/>
    <x v="6"/>
    <n v="120"/>
    <x v="0"/>
    <n v="7.0000000000000007E-2"/>
    <n v="8.4"/>
  </r>
  <r>
    <x v="13"/>
    <x v="0"/>
    <x v="256"/>
    <x v="12669"/>
    <x v="3"/>
    <x v="6"/>
    <n v="1000"/>
    <x v="0"/>
    <n v="1.1299999999999999"/>
    <n v="1132"/>
  </r>
  <r>
    <x v="13"/>
    <x v="0"/>
    <x v="304"/>
    <x v="12670"/>
    <x v="3"/>
    <x v="6"/>
    <n v="25"/>
    <x v="0"/>
    <n v="0.09"/>
    <n v="2.3199999999999998"/>
  </r>
  <r>
    <x v="13"/>
    <x v="0"/>
    <x v="234"/>
    <x v="12671"/>
    <x v="3"/>
    <x v="6"/>
    <n v="2294"/>
    <x v="0"/>
    <n v="7.0000000000000007E-2"/>
    <n v="160.58000000000001"/>
  </r>
  <r>
    <x v="13"/>
    <x v="0"/>
    <x v="324"/>
    <x v="12672"/>
    <x v="3"/>
    <x v="6"/>
    <n v="312"/>
    <x v="0"/>
    <n v="0.09"/>
    <n v="28.92"/>
  </r>
  <r>
    <x v="13"/>
    <x v="0"/>
    <x v="325"/>
    <x v="12673"/>
    <x v="3"/>
    <x v="6"/>
    <n v="1500"/>
    <x v="0"/>
    <n v="0.09"/>
    <n v="139.06"/>
  </r>
  <r>
    <x v="13"/>
    <x v="0"/>
    <x v="233"/>
    <x v="12674"/>
    <x v="3"/>
    <x v="6"/>
    <n v="120"/>
    <x v="0"/>
    <n v="0.85"/>
    <n v="102"/>
  </r>
  <r>
    <x v="13"/>
    <x v="0"/>
    <x v="232"/>
    <x v="12675"/>
    <x v="3"/>
    <x v="6"/>
    <n v="3317"/>
    <x v="0"/>
    <n v="7.0000000000000007E-2"/>
    <n v="232.19"/>
  </r>
  <r>
    <x v="13"/>
    <x v="0"/>
    <x v="231"/>
    <x v="12676"/>
    <x v="3"/>
    <x v="6"/>
    <n v="4988"/>
    <x v="0"/>
    <n v="7.0000000000000007E-2"/>
    <n v="349.16"/>
  </r>
  <r>
    <x v="13"/>
    <x v="0"/>
    <x v="230"/>
    <x v="12677"/>
    <x v="3"/>
    <x v="6"/>
    <n v="4577"/>
    <x v="0"/>
    <n v="7.0000000000000007E-2"/>
    <n v="320.39"/>
  </r>
  <r>
    <x v="13"/>
    <x v="0"/>
    <x v="7"/>
    <x v="12678"/>
    <x v="3"/>
    <x v="6"/>
    <n v="1039"/>
    <x v="0"/>
    <n v="7.0000000000000007E-2"/>
    <n v="72.73"/>
  </r>
  <r>
    <x v="13"/>
    <x v="0"/>
    <x v="305"/>
    <x v="12679"/>
    <x v="3"/>
    <x v="6"/>
    <n v="200"/>
    <x v="0"/>
    <n v="0.09"/>
    <n v="18.54"/>
  </r>
  <r>
    <x v="13"/>
    <x v="0"/>
    <x v="26"/>
    <x v="12680"/>
    <x v="3"/>
    <x v="6"/>
    <n v="120"/>
    <x v="0"/>
    <n v="0.85"/>
    <n v="102"/>
  </r>
  <r>
    <x v="13"/>
    <x v="0"/>
    <x v="257"/>
    <x v="12681"/>
    <x v="3"/>
    <x v="6"/>
    <n v="200"/>
    <x v="0"/>
    <n v="0.1"/>
    <n v="19.260000000000002"/>
  </r>
  <r>
    <x v="13"/>
    <x v="0"/>
    <x v="27"/>
    <x v="12682"/>
    <x v="3"/>
    <x v="6"/>
    <n v="550"/>
    <x v="0"/>
    <n v="0.1"/>
    <n v="52.96"/>
  </r>
  <r>
    <x v="13"/>
    <x v="0"/>
    <x v="28"/>
    <x v="12683"/>
    <x v="3"/>
    <x v="6"/>
    <n v="700"/>
    <x v="0"/>
    <n v="0.1"/>
    <n v="67.41"/>
  </r>
  <r>
    <x v="13"/>
    <x v="0"/>
    <x v="29"/>
    <x v="12684"/>
    <x v="3"/>
    <x v="6"/>
    <n v="744"/>
    <x v="0"/>
    <n v="7.0000000000000007E-2"/>
    <n v="52.08"/>
  </r>
  <r>
    <x v="13"/>
    <x v="0"/>
    <x v="306"/>
    <x v="12685"/>
    <x v="3"/>
    <x v="6"/>
    <n v="200"/>
    <x v="0"/>
    <n v="0.09"/>
    <n v="18.54"/>
  </r>
  <r>
    <x v="13"/>
    <x v="0"/>
    <x v="266"/>
    <x v="12686"/>
    <x v="3"/>
    <x v="6"/>
    <n v="9500"/>
    <x v="0"/>
    <n v="0.09"/>
    <n v="880.65"/>
  </r>
  <r>
    <x v="13"/>
    <x v="0"/>
    <x v="30"/>
    <x v="12687"/>
    <x v="3"/>
    <x v="6"/>
    <n v="2470"/>
    <x v="0"/>
    <n v="7.0000000000000007E-2"/>
    <n v="172.9"/>
  </r>
  <r>
    <x v="13"/>
    <x v="0"/>
    <x v="31"/>
    <x v="12688"/>
    <x v="3"/>
    <x v="6"/>
    <n v="626"/>
    <x v="0"/>
    <n v="7.0000000000000007E-2"/>
    <n v="43.82"/>
  </r>
  <r>
    <x v="13"/>
    <x v="0"/>
    <x v="32"/>
    <x v="12689"/>
    <x v="3"/>
    <x v="6"/>
    <n v="500"/>
    <x v="0"/>
    <n v="0.38"/>
    <n v="190"/>
  </r>
  <r>
    <x v="13"/>
    <x v="0"/>
    <x v="285"/>
    <x v="12690"/>
    <x v="3"/>
    <x v="6"/>
    <n v="1000"/>
    <x v="0"/>
    <n v="0.09"/>
    <n v="92.71"/>
  </r>
  <r>
    <x v="13"/>
    <x v="0"/>
    <x v="33"/>
    <x v="12691"/>
    <x v="3"/>
    <x v="6"/>
    <n v="1849"/>
    <x v="0"/>
    <n v="0.09"/>
    <n v="171.4"/>
  </r>
  <r>
    <x v="13"/>
    <x v="0"/>
    <x v="34"/>
    <x v="12692"/>
    <x v="3"/>
    <x v="6"/>
    <n v="1447"/>
    <x v="0"/>
    <n v="0.09"/>
    <n v="134.13999999999999"/>
  </r>
  <r>
    <x v="13"/>
    <x v="0"/>
    <x v="326"/>
    <x v="12693"/>
    <x v="3"/>
    <x v="6"/>
    <n v="105"/>
    <x v="0"/>
    <n v="0.09"/>
    <n v="9.73"/>
  </r>
  <r>
    <x v="13"/>
    <x v="0"/>
    <x v="35"/>
    <x v="12694"/>
    <x v="3"/>
    <x v="6"/>
    <n v="3000"/>
    <x v="0"/>
    <n v="0.09"/>
    <n v="278.10000000000002"/>
  </r>
  <r>
    <x v="13"/>
    <x v="0"/>
    <x v="36"/>
    <x v="12695"/>
    <x v="3"/>
    <x v="6"/>
    <n v="669"/>
    <x v="0"/>
    <n v="7.0000000000000007E-2"/>
    <n v="46.83"/>
  </r>
  <r>
    <x v="13"/>
    <x v="0"/>
    <x v="37"/>
    <x v="12696"/>
    <x v="3"/>
    <x v="6"/>
    <n v="500"/>
    <x v="0"/>
    <n v="7.0000000000000007E-2"/>
    <n v="35"/>
  </r>
  <r>
    <x v="13"/>
    <x v="0"/>
    <x v="44"/>
    <x v="12697"/>
    <x v="3"/>
    <x v="13"/>
    <n v="48750"/>
    <x v="0"/>
    <n v="0.01"/>
    <n v="390"/>
  </r>
  <r>
    <x v="13"/>
    <x v="0"/>
    <x v="44"/>
    <x v="12698"/>
    <x v="3"/>
    <x v="13"/>
    <n v="32500"/>
    <x v="0"/>
    <n v="0.01"/>
    <n v="260"/>
  </r>
  <r>
    <x v="13"/>
    <x v="0"/>
    <x v="44"/>
    <x v="12699"/>
    <x v="3"/>
    <x v="13"/>
    <n v="39000"/>
    <x v="0"/>
    <n v="0.01"/>
    <n v="312"/>
  </r>
  <r>
    <x v="13"/>
    <x v="0"/>
    <x v="44"/>
    <x v="12700"/>
    <x v="3"/>
    <x v="13"/>
    <n v="65000"/>
    <x v="0"/>
    <n v="0.01"/>
    <n v="520"/>
  </r>
  <r>
    <x v="13"/>
    <x v="0"/>
    <x v="44"/>
    <x v="12701"/>
    <x v="3"/>
    <x v="13"/>
    <n v="15000"/>
    <x v="0"/>
    <n v="0.01"/>
    <n v="120"/>
  </r>
  <r>
    <x v="13"/>
    <x v="0"/>
    <x v="152"/>
    <x v="12702"/>
    <x v="3"/>
    <x v="13"/>
    <n v="16250"/>
    <x v="0"/>
    <n v="0.01"/>
    <n v="130"/>
  </r>
  <r>
    <x v="13"/>
    <x v="0"/>
    <x v="152"/>
    <x v="12703"/>
    <x v="3"/>
    <x v="13"/>
    <n v="650"/>
    <x v="0"/>
    <n v="0.01"/>
    <n v="5.2"/>
  </r>
  <r>
    <x v="13"/>
    <x v="0"/>
    <x v="152"/>
    <x v="12704"/>
    <x v="3"/>
    <x v="13"/>
    <n v="16250"/>
    <x v="0"/>
    <n v="0.01"/>
    <n v="130"/>
  </r>
  <r>
    <x v="13"/>
    <x v="0"/>
    <x v="153"/>
    <x v="12705"/>
    <x v="3"/>
    <x v="13"/>
    <n v="16250"/>
    <x v="0"/>
    <n v="0.01"/>
    <n v="130"/>
  </r>
  <r>
    <x v="13"/>
    <x v="0"/>
    <x v="153"/>
    <x v="12706"/>
    <x v="3"/>
    <x v="13"/>
    <n v="2474"/>
    <x v="0"/>
    <n v="0.01"/>
    <n v="19.8"/>
  </r>
  <r>
    <x v="13"/>
    <x v="0"/>
    <x v="47"/>
    <x v="12707"/>
    <x v="3"/>
    <x v="13"/>
    <n v="11700"/>
    <x v="0"/>
    <n v="0.01"/>
    <n v="93.6"/>
  </r>
  <r>
    <x v="13"/>
    <x v="0"/>
    <x v="107"/>
    <x v="12708"/>
    <x v="3"/>
    <x v="13"/>
    <n v="500"/>
    <x v="0"/>
    <n v="0.01"/>
    <n v="4"/>
  </r>
  <r>
    <x v="13"/>
    <x v="0"/>
    <x v="107"/>
    <x v="12709"/>
    <x v="3"/>
    <x v="13"/>
    <n v="4394"/>
    <x v="0"/>
    <n v="0.01"/>
    <n v="35.15"/>
  </r>
  <r>
    <x v="13"/>
    <x v="0"/>
    <x v="107"/>
    <x v="12710"/>
    <x v="3"/>
    <x v="13"/>
    <n v="29900"/>
    <x v="0"/>
    <n v="0.01"/>
    <n v="239.2"/>
  </r>
  <r>
    <x v="13"/>
    <x v="0"/>
    <x v="107"/>
    <x v="12711"/>
    <x v="3"/>
    <x v="13"/>
    <n v="21450"/>
    <x v="0"/>
    <n v="0.01"/>
    <n v="171.6"/>
  </r>
  <r>
    <x v="13"/>
    <x v="0"/>
    <x v="270"/>
    <x v="12712"/>
    <x v="3"/>
    <x v="13"/>
    <n v="17400"/>
    <x v="0"/>
    <n v="0.01"/>
    <n v="139.19999999999999"/>
  </r>
  <r>
    <x v="13"/>
    <x v="0"/>
    <x v="106"/>
    <x v="12713"/>
    <x v="3"/>
    <x v="13"/>
    <n v="2600"/>
    <x v="0"/>
    <n v="0.01"/>
    <n v="20.8"/>
  </r>
  <r>
    <x v="13"/>
    <x v="0"/>
    <x v="54"/>
    <x v="12714"/>
    <x v="3"/>
    <x v="13"/>
    <n v="11050"/>
    <x v="0"/>
    <n v="0.01"/>
    <n v="88.4"/>
  </r>
  <r>
    <x v="13"/>
    <x v="0"/>
    <x v="54"/>
    <x v="12715"/>
    <x v="3"/>
    <x v="13"/>
    <n v="13650"/>
    <x v="0"/>
    <n v="0.01"/>
    <n v="109.2"/>
  </r>
  <r>
    <x v="13"/>
    <x v="0"/>
    <x v="55"/>
    <x v="12716"/>
    <x v="3"/>
    <x v="13"/>
    <n v="48750"/>
    <x v="0"/>
    <n v="0.01"/>
    <n v="390"/>
  </r>
  <r>
    <x v="13"/>
    <x v="0"/>
    <x v="286"/>
    <x v="12717"/>
    <x v="3"/>
    <x v="13"/>
    <n v="18700"/>
    <x v="0"/>
    <n v="0.01"/>
    <n v="149.6"/>
  </r>
  <r>
    <x v="13"/>
    <x v="0"/>
    <x v="60"/>
    <x v="12718"/>
    <x v="3"/>
    <x v="13"/>
    <n v="2600"/>
    <x v="0"/>
    <n v="0.01"/>
    <n v="20.8"/>
  </r>
  <r>
    <x v="13"/>
    <x v="0"/>
    <x v="60"/>
    <x v="12719"/>
    <x v="3"/>
    <x v="13"/>
    <n v="32500"/>
    <x v="0"/>
    <n v="0.01"/>
    <n v="260"/>
  </r>
  <r>
    <x v="13"/>
    <x v="0"/>
    <x v="60"/>
    <x v="12720"/>
    <x v="3"/>
    <x v="13"/>
    <n v="5850"/>
    <x v="0"/>
    <n v="0.01"/>
    <n v="46.8"/>
  </r>
  <r>
    <x v="13"/>
    <x v="0"/>
    <x v="61"/>
    <x v="12721"/>
    <x v="3"/>
    <x v="13"/>
    <n v="48750"/>
    <x v="0"/>
    <n v="0.01"/>
    <n v="390"/>
  </r>
  <r>
    <x v="13"/>
    <x v="0"/>
    <x v="61"/>
    <x v="12722"/>
    <x v="3"/>
    <x v="13"/>
    <n v="137150"/>
    <x v="0"/>
    <n v="0.01"/>
    <n v="1097.2"/>
  </r>
  <r>
    <x v="13"/>
    <x v="0"/>
    <x v="67"/>
    <x v="12723"/>
    <x v="3"/>
    <x v="13"/>
    <n v="25350"/>
    <x v="0"/>
    <n v="0.01"/>
    <n v="202.8"/>
  </r>
  <r>
    <x v="13"/>
    <x v="0"/>
    <x v="68"/>
    <x v="12724"/>
    <x v="3"/>
    <x v="13"/>
    <n v="4172"/>
    <x v="0"/>
    <n v="0.01"/>
    <n v="33.380000000000003"/>
  </r>
  <r>
    <x v="13"/>
    <x v="0"/>
    <x v="68"/>
    <x v="12725"/>
    <x v="3"/>
    <x v="13"/>
    <n v="32500"/>
    <x v="0"/>
    <n v="0.01"/>
    <n v="260"/>
  </r>
  <r>
    <x v="13"/>
    <x v="0"/>
    <x v="68"/>
    <x v="12726"/>
    <x v="3"/>
    <x v="13"/>
    <n v="48750"/>
    <x v="0"/>
    <n v="0.01"/>
    <n v="390"/>
  </r>
  <r>
    <x v="13"/>
    <x v="0"/>
    <x v="68"/>
    <x v="12727"/>
    <x v="3"/>
    <x v="13"/>
    <n v="25350"/>
    <x v="0"/>
    <n v="0.01"/>
    <n v="202.8"/>
  </r>
  <r>
    <x v="13"/>
    <x v="0"/>
    <x v="76"/>
    <x v="12728"/>
    <x v="3"/>
    <x v="13"/>
    <n v="1650"/>
    <x v="0"/>
    <n v="0.01"/>
    <n v="13.2"/>
  </r>
  <r>
    <x v="13"/>
    <x v="0"/>
    <x v="76"/>
    <x v="12729"/>
    <x v="3"/>
    <x v="13"/>
    <n v="2804"/>
    <x v="0"/>
    <n v="0.01"/>
    <n v="22.43"/>
  </r>
  <r>
    <x v="13"/>
    <x v="0"/>
    <x v="76"/>
    <x v="12730"/>
    <x v="3"/>
    <x v="13"/>
    <n v="2638"/>
    <x v="0"/>
    <n v="0.01"/>
    <n v="21.1"/>
  </r>
  <r>
    <x v="13"/>
    <x v="0"/>
    <x v="76"/>
    <x v="12731"/>
    <x v="3"/>
    <x v="13"/>
    <n v="16250"/>
    <x v="0"/>
    <n v="0.01"/>
    <n v="130"/>
  </r>
  <r>
    <x v="13"/>
    <x v="0"/>
    <x v="84"/>
    <x v="12732"/>
    <x v="3"/>
    <x v="13"/>
    <n v="16250"/>
    <x v="0"/>
    <n v="0.01"/>
    <n v="130"/>
  </r>
  <r>
    <x v="13"/>
    <x v="0"/>
    <x v="84"/>
    <x v="12733"/>
    <x v="3"/>
    <x v="13"/>
    <n v="69178"/>
    <x v="0"/>
    <n v="0.01"/>
    <n v="553.41999999999996"/>
  </r>
  <r>
    <x v="13"/>
    <x v="0"/>
    <x v="84"/>
    <x v="12734"/>
    <x v="3"/>
    <x v="13"/>
    <n v="36250"/>
    <x v="0"/>
    <n v="0.01"/>
    <n v="290"/>
  </r>
  <r>
    <x v="13"/>
    <x v="0"/>
    <x v="87"/>
    <x v="12735"/>
    <x v="3"/>
    <x v="13"/>
    <n v="24326"/>
    <x v="0"/>
    <n v="0.01"/>
    <n v="194.61"/>
  </r>
  <r>
    <x v="13"/>
    <x v="0"/>
    <x v="90"/>
    <x v="12736"/>
    <x v="3"/>
    <x v="13"/>
    <n v="650"/>
    <x v="0"/>
    <n v="0.01"/>
    <n v="5.2"/>
  </r>
  <r>
    <x v="13"/>
    <x v="0"/>
    <x v="105"/>
    <x v="12737"/>
    <x v="0"/>
    <x v="0"/>
    <n v="1040"/>
    <x v="0"/>
    <n v="1.2"/>
    <n v="1248"/>
  </r>
  <r>
    <x v="13"/>
    <x v="0"/>
    <x v="327"/>
    <x v="12738"/>
    <x v="0"/>
    <x v="0"/>
    <n v="5000"/>
    <x v="0"/>
    <n v="1.01"/>
    <n v="5040"/>
  </r>
  <r>
    <x v="13"/>
    <x v="0"/>
    <x v="138"/>
    <x v="12739"/>
    <x v="0"/>
    <x v="0"/>
    <n v="360"/>
    <x v="0"/>
    <n v="1.5"/>
    <n v="540"/>
  </r>
  <r>
    <x v="13"/>
    <x v="0"/>
    <x v="287"/>
    <x v="12740"/>
    <x v="0"/>
    <x v="0"/>
    <n v="73"/>
    <x v="0"/>
    <n v="19.45"/>
    <n v="1419.85"/>
  </r>
  <r>
    <x v="13"/>
    <x v="0"/>
    <x v="135"/>
    <x v="12741"/>
    <x v="2"/>
    <x v="5"/>
    <n v="5"/>
    <x v="0"/>
    <n v="83.16"/>
    <n v="415.8"/>
  </r>
  <r>
    <x v="13"/>
    <x v="0"/>
    <x v="134"/>
    <x v="12742"/>
    <x v="2"/>
    <x v="5"/>
    <n v="5"/>
    <x v="0"/>
    <n v="79.41"/>
    <n v="397.05"/>
  </r>
  <r>
    <x v="13"/>
    <x v="0"/>
    <x v="72"/>
    <x v="12743"/>
    <x v="2"/>
    <x v="5"/>
    <n v="5"/>
    <x v="0"/>
    <n v="55.75"/>
    <n v="278.75"/>
  </r>
  <r>
    <x v="13"/>
    <x v="0"/>
    <x v="12"/>
    <x v="12744"/>
    <x v="4"/>
    <x v="9"/>
    <n v="89"/>
    <x v="0"/>
    <n v="42.21"/>
    <n v="3756.69"/>
  </r>
  <r>
    <x v="13"/>
    <x v="0"/>
    <x v="89"/>
    <x v="12745"/>
    <x v="3"/>
    <x v="17"/>
    <n v="50"/>
    <x v="0"/>
    <n v="0.35"/>
    <n v="17.5"/>
  </r>
  <r>
    <x v="13"/>
    <x v="0"/>
    <x v="89"/>
    <x v="12746"/>
    <x v="3"/>
    <x v="17"/>
    <n v="1400"/>
    <x v="0"/>
    <n v="0.35"/>
    <n v="490"/>
  </r>
  <r>
    <x v="13"/>
    <x v="0"/>
    <x v="89"/>
    <x v="12747"/>
    <x v="3"/>
    <x v="17"/>
    <n v="4100"/>
    <x v="0"/>
    <n v="0.35"/>
    <n v="1435"/>
  </r>
  <r>
    <x v="13"/>
    <x v="0"/>
    <x v="89"/>
    <x v="12748"/>
    <x v="3"/>
    <x v="17"/>
    <n v="2000"/>
    <x v="0"/>
    <n v="0.35"/>
    <n v="700"/>
  </r>
  <r>
    <x v="13"/>
    <x v="0"/>
    <x v="88"/>
    <x v="12749"/>
    <x v="3"/>
    <x v="17"/>
    <n v="12851"/>
    <x v="0"/>
    <n v="0.19"/>
    <n v="2377.44"/>
  </r>
  <r>
    <x v="13"/>
    <x v="0"/>
    <x v="86"/>
    <x v="12750"/>
    <x v="3"/>
    <x v="17"/>
    <n v="16964"/>
    <x v="0"/>
    <n v="0.19"/>
    <n v="3138.34"/>
  </r>
  <r>
    <x v="13"/>
    <x v="0"/>
    <x v="85"/>
    <x v="12751"/>
    <x v="3"/>
    <x v="17"/>
    <n v="16469"/>
    <x v="0"/>
    <n v="0.19"/>
    <n v="3046.76"/>
  </r>
  <r>
    <x v="13"/>
    <x v="0"/>
    <x v="328"/>
    <x v="12752"/>
    <x v="3"/>
    <x v="17"/>
    <n v="700"/>
    <x v="0"/>
    <n v="0.19"/>
    <n v="129.5"/>
  </r>
  <r>
    <x v="13"/>
    <x v="0"/>
    <x v="83"/>
    <x v="12753"/>
    <x v="3"/>
    <x v="17"/>
    <n v="19695"/>
    <x v="0"/>
    <n v="0.19"/>
    <n v="3643.57"/>
  </r>
  <r>
    <x v="13"/>
    <x v="0"/>
    <x v="124"/>
    <x v="12754"/>
    <x v="3"/>
    <x v="17"/>
    <n v="6062"/>
    <x v="0"/>
    <n v="0.19"/>
    <n v="1121.47"/>
  </r>
  <r>
    <x v="13"/>
    <x v="0"/>
    <x v="82"/>
    <x v="12755"/>
    <x v="3"/>
    <x v="17"/>
    <n v="18914"/>
    <x v="0"/>
    <n v="0.19"/>
    <n v="3499.09"/>
  </r>
  <r>
    <x v="13"/>
    <x v="0"/>
    <x v="81"/>
    <x v="12756"/>
    <x v="3"/>
    <x v="17"/>
    <n v="11472"/>
    <x v="0"/>
    <n v="0.19"/>
    <n v="2122.3200000000002"/>
  </r>
  <r>
    <x v="13"/>
    <x v="0"/>
    <x v="80"/>
    <x v="12757"/>
    <x v="3"/>
    <x v="17"/>
    <n v="150"/>
    <x v="0"/>
    <n v="0.19"/>
    <n v="27.75"/>
  </r>
  <r>
    <x v="13"/>
    <x v="0"/>
    <x v="123"/>
    <x v="12758"/>
    <x v="3"/>
    <x v="17"/>
    <n v="3980"/>
    <x v="0"/>
    <n v="0.19"/>
    <n v="736.3"/>
  </r>
  <r>
    <x v="13"/>
    <x v="0"/>
    <x v="281"/>
    <x v="12759"/>
    <x v="3"/>
    <x v="17"/>
    <n v="3094"/>
    <x v="0"/>
    <n v="0.35"/>
    <n v="1082.9000000000001"/>
  </r>
  <r>
    <x v="13"/>
    <x v="0"/>
    <x v="79"/>
    <x v="12760"/>
    <x v="3"/>
    <x v="17"/>
    <n v="18062"/>
    <x v="0"/>
    <n v="0.19"/>
    <n v="3341.47"/>
  </r>
  <r>
    <x v="13"/>
    <x v="0"/>
    <x v="79"/>
    <x v="12761"/>
    <x v="3"/>
    <x v="17"/>
    <n v="50"/>
    <x v="0"/>
    <n v="0.19"/>
    <n v="9.25"/>
  </r>
  <r>
    <x v="13"/>
    <x v="0"/>
    <x v="74"/>
    <x v="12762"/>
    <x v="3"/>
    <x v="17"/>
    <n v="9127"/>
    <x v="0"/>
    <n v="0.35"/>
    <n v="3194.45"/>
  </r>
  <r>
    <x v="13"/>
    <x v="0"/>
    <x v="74"/>
    <x v="12763"/>
    <x v="3"/>
    <x v="17"/>
    <n v="16450"/>
    <x v="0"/>
    <n v="0.35"/>
    <n v="5757.5"/>
  </r>
  <r>
    <x v="13"/>
    <x v="0"/>
    <x v="74"/>
    <x v="12764"/>
    <x v="3"/>
    <x v="17"/>
    <n v="8800"/>
    <x v="0"/>
    <n v="0.35"/>
    <n v="3080"/>
  </r>
  <r>
    <x v="13"/>
    <x v="0"/>
    <x v="73"/>
    <x v="12765"/>
    <x v="3"/>
    <x v="17"/>
    <n v="1189"/>
    <x v="0"/>
    <n v="0.35"/>
    <n v="416.15"/>
  </r>
  <r>
    <x v="13"/>
    <x v="0"/>
    <x v="73"/>
    <x v="12766"/>
    <x v="3"/>
    <x v="17"/>
    <n v="11824"/>
    <x v="0"/>
    <n v="0.35"/>
    <n v="4138.3999999999996"/>
  </r>
  <r>
    <x v="13"/>
    <x v="0"/>
    <x v="117"/>
    <x v="12767"/>
    <x v="3"/>
    <x v="17"/>
    <n v="4737"/>
    <x v="0"/>
    <n v="0.35"/>
    <n v="1657.95"/>
  </r>
  <r>
    <x v="13"/>
    <x v="0"/>
    <x v="117"/>
    <x v="12768"/>
    <x v="3"/>
    <x v="17"/>
    <n v="24000"/>
    <x v="0"/>
    <n v="0.35"/>
    <n v="8400"/>
  </r>
  <r>
    <x v="13"/>
    <x v="0"/>
    <x v="117"/>
    <x v="12769"/>
    <x v="3"/>
    <x v="17"/>
    <n v="65"/>
    <x v="0"/>
    <n v="0.35"/>
    <n v="22.75"/>
  </r>
  <r>
    <x v="13"/>
    <x v="0"/>
    <x v="117"/>
    <x v="12770"/>
    <x v="3"/>
    <x v="17"/>
    <n v="17500"/>
    <x v="0"/>
    <n v="0.35"/>
    <n v="6125"/>
  </r>
  <r>
    <x v="13"/>
    <x v="0"/>
    <x v="274"/>
    <x v="12771"/>
    <x v="3"/>
    <x v="17"/>
    <n v="10200"/>
    <x v="0"/>
    <n v="0.35"/>
    <n v="3570"/>
  </r>
  <r>
    <x v="13"/>
    <x v="0"/>
    <x v="71"/>
    <x v="12772"/>
    <x v="3"/>
    <x v="17"/>
    <n v="15400"/>
    <x v="0"/>
    <n v="0.35"/>
    <n v="5390"/>
  </r>
  <r>
    <x v="13"/>
    <x v="0"/>
    <x v="70"/>
    <x v="12773"/>
    <x v="3"/>
    <x v="17"/>
    <n v="8932"/>
    <x v="0"/>
    <n v="0.35"/>
    <n v="3126.2"/>
  </r>
  <r>
    <x v="13"/>
    <x v="0"/>
    <x v="275"/>
    <x v="12774"/>
    <x v="3"/>
    <x v="17"/>
    <n v="2550"/>
    <x v="0"/>
    <n v="0.35"/>
    <n v="892.5"/>
  </r>
  <r>
    <x v="13"/>
    <x v="0"/>
    <x v="116"/>
    <x v="12775"/>
    <x v="3"/>
    <x v="17"/>
    <n v="11189"/>
    <x v="0"/>
    <n v="0.34"/>
    <n v="3818.81"/>
  </r>
  <r>
    <x v="13"/>
    <x v="0"/>
    <x v="115"/>
    <x v="12776"/>
    <x v="3"/>
    <x v="17"/>
    <n v="40"/>
    <x v="0"/>
    <n v="0.34"/>
    <n v="13.65"/>
  </r>
  <r>
    <x v="13"/>
    <x v="0"/>
    <x v="114"/>
    <x v="12777"/>
    <x v="4"/>
    <x v="8"/>
    <n v="53"/>
    <x v="0"/>
    <n v="79.260000000000005"/>
    <n v="4200.78"/>
  </r>
  <r>
    <x v="13"/>
    <x v="0"/>
    <x v="114"/>
    <x v="12778"/>
    <x v="4"/>
    <x v="8"/>
    <n v="211"/>
    <x v="0"/>
    <n v="86.77"/>
    <n v="18309.060000000001"/>
  </r>
  <r>
    <x v="13"/>
    <x v="0"/>
    <x v="114"/>
    <x v="12779"/>
    <x v="4"/>
    <x v="8"/>
    <n v="193"/>
    <x v="0"/>
    <n v="79.260000000000005"/>
    <n v="15297.18"/>
  </r>
  <r>
    <x v="13"/>
    <x v="0"/>
    <x v="11"/>
    <x v="12780"/>
    <x v="4"/>
    <x v="7"/>
    <n v="3"/>
    <x v="0"/>
    <n v="52.17"/>
    <n v="156.52000000000001"/>
  </r>
  <r>
    <x v="13"/>
    <x v="0"/>
    <x v="64"/>
    <x v="12781"/>
    <x v="3"/>
    <x v="17"/>
    <n v="35350"/>
    <x v="0"/>
    <n v="0.35"/>
    <n v="12372.5"/>
  </r>
  <r>
    <x v="13"/>
    <x v="0"/>
    <x v="113"/>
    <x v="12782"/>
    <x v="4"/>
    <x v="9"/>
    <n v="34"/>
    <x v="0"/>
    <n v="42.21"/>
    <n v="1435.14"/>
  </r>
  <r>
    <x v="13"/>
    <x v="0"/>
    <x v="280"/>
    <x v="12783"/>
    <x v="4"/>
    <x v="9"/>
    <n v="48"/>
    <x v="0"/>
    <n v="46.61"/>
    <n v="2237.13"/>
  </r>
  <r>
    <x v="13"/>
    <x v="0"/>
    <x v="10"/>
    <x v="12784"/>
    <x v="4"/>
    <x v="9"/>
    <n v="64"/>
    <x v="0"/>
    <n v="42.21"/>
    <n v="2701.44"/>
  </r>
  <r>
    <x v="13"/>
    <x v="0"/>
    <x v="10"/>
    <x v="12785"/>
    <x v="4"/>
    <x v="9"/>
    <n v="40"/>
    <x v="0"/>
    <n v="42.21"/>
    <n v="1688.4"/>
  </r>
  <r>
    <x v="13"/>
    <x v="0"/>
    <x v="10"/>
    <x v="12786"/>
    <x v="4"/>
    <x v="9"/>
    <n v="7"/>
    <x v="0"/>
    <n v="42.21"/>
    <n v="295.47000000000003"/>
  </r>
  <r>
    <x v="13"/>
    <x v="0"/>
    <x v="112"/>
    <x v="12787"/>
    <x v="4"/>
    <x v="19"/>
    <n v="96"/>
    <x v="0"/>
    <n v="42.21"/>
    <n v="4052.16"/>
  </r>
  <r>
    <x v="13"/>
    <x v="0"/>
    <x v="112"/>
    <x v="12788"/>
    <x v="4"/>
    <x v="19"/>
    <n v="100"/>
    <x v="0"/>
    <n v="42.21"/>
    <n v="4221"/>
  </r>
  <r>
    <x v="13"/>
    <x v="0"/>
    <x v="310"/>
    <x v="12789"/>
    <x v="4"/>
    <x v="19"/>
    <n v="192"/>
    <x v="0"/>
    <n v="39.130000000000003"/>
    <n v="7513.38"/>
  </r>
  <r>
    <x v="13"/>
    <x v="0"/>
    <x v="310"/>
    <x v="12790"/>
    <x v="4"/>
    <x v="19"/>
    <n v="25"/>
    <x v="0"/>
    <n v="16.88"/>
    <n v="422.1"/>
  </r>
  <r>
    <x v="13"/>
    <x v="0"/>
    <x v="310"/>
    <x v="12791"/>
    <x v="4"/>
    <x v="19"/>
    <n v="52"/>
    <x v="0"/>
    <n v="40.590000000000003"/>
    <n v="2110.5"/>
  </r>
  <r>
    <x v="13"/>
    <x v="0"/>
    <x v="9"/>
    <x v="12792"/>
    <x v="4"/>
    <x v="8"/>
    <n v="48"/>
    <x v="0"/>
    <n v="78.260000000000005"/>
    <n v="3756.48"/>
  </r>
  <r>
    <x v="13"/>
    <x v="0"/>
    <x v="9"/>
    <x v="12793"/>
    <x v="4"/>
    <x v="8"/>
    <n v="63"/>
    <x v="0"/>
    <n v="78.260000000000005"/>
    <n v="4930.38"/>
  </r>
  <r>
    <x v="13"/>
    <x v="0"/>
    <x v="9"/>
    <x v="12794"/>
    <x v="4"/>
    <x v="8"/>
    <n v="235"/>
    <x v="0"/>
    <n v="78.260000000000005"/>
    <n v="18391.099999999999"/>
  </r>
  <r>
    <x v="13"/>
    <x v="0"/>
    <x v="8"/>
    <x v="12795"/>
    <x v="4"/>
    <x v="7"/>
    <n v="48"/>
    <x v="0"/>
    <n v="78.260000000000005"/>
    <n v="3756.48"/>
  </r>
  <r>
    <x v="13"/>
    <x v="0"/>
    <x v="8"/>
    <x v="12796"/>
    <x v="4"/>
    <x v="7"/>
    <n v="3"/>
    <x v="0"/>
    <n v="52.17"/>
    <n v="156.52000000000001"/>
  </r>
  <r>
    <x v="13"/>
    <x v="0"/>
    <x v="8"/>
    <x v="12797"/>
    <x v="4"/>
    <x v="7"/>
    <n v="67"/>
    <x v="0"/>
    <n v="78.260000000000005"/>
    <n v="5243.42"/>
  </r>
  <r>
    <x v="13"/>
    <x v="0"/>
    <x v="8"/>
    <x v="12798"/>
    <x v="4"/>
    <x v="7"/>
    <n v="15"/>
    <x v="0"/>
    <n v="78.260000000000005"/>
    <n v="1173.9000000000001"/>
  </r>
  <r>
    <x v="13"/>
    <x v="0"/>
    <x v="62"/>
    <x v="12799"/>
    <x v="0"/>
    <x v="0"/>
    <n v="106"/>
    <x v="0"/>
    <n v="0"/>
    <n v="0"/>
  </r>
  <r>
    <x v="13"/>
    <x v="0"/>
    <x v="63"/>
    <x v="12800"/>
    <x v="3"/>
    <x v="16"/>
    <n v="45"/>
    <x v="3"/>
    <n v="0"/>
    <n v="0"/>
  </r>
  <r>
    <x v="13"/>
    <x v="0"/>
    <x v="65"/>
    <x v="12801"/>
    <x v="3"/>
    <x v="16"/>
    <n v="44.769500000000001"/>
    <x v="3"/>
    <n v="0"/>
    <n v="0"/>
  </r>
  <r>
    <x v="13"/>
    <x v="0"/>
    <x v="66"/>
    <x v="12802"/>
    <x v="3"/>
    <x v="16"/>
    <n v="52"/>
    <x v="0"/>
    <n v="0"/>
    <n v="0"/>
  </r>
  <r>
    <x v="13"/>
    <x v="0"/>
    <x v="173"/>
    <x v="12803"/>
    <x v="1"/>
    <x v="15"/>
    <n v="85"/>
    <x v="1"/>
    <n v="0"/>
    <n v="0"/>
  </r>
  <r>
    <x v="13"/>
    <x v="0"/>
    <x v="78"/>
    <x v="12804"/>
    <x v="5"/>
    <x v="12"/>
    <n v="38.35"/>
    <x v="2"/>
    <n v="0"/>
    <n v="0"/>
  </r>
  <r>
    <x v="13"/>
    <x v="0"/>
    <x v="297"/>
    <x v="12805"/>
    <x v="5"/>
    <x v="12"/>
    <n v="41"/>
    <x v="2"/>
    <n v="0"/>
    <n v="0"/>
  </r>
  <r>
    <x v="13"/>
    <x v="0"/>
    <x v="298"/>
    <x v="12806"/>
    <x v="5"/>
    <x v="12"/>
    <n v="41"/>
    <x v="2"/>
    <n v="0"/>
    <n v="0"/>
  </r>
  <r>
    <x v="14"/>
    <x v="0"/>
    <x v="215"/>
    <x v="12807"/>
    <x v="1"/>
    <x v="15"/>
    <n v="40"/>
    <x v="1"/>
    <n v="16.2"/>
    <n v="648"/>
  </r>
  <r>
    <x v="14"/>
    <x v="0"/>
    <x v="215"/>
    <x v="12808"/>
    <x v="1"/>
    <x v="15"/>
    <n v="5.7514000000000003"/>
    <x v="1"/>
    <n v="16.2"/>
    <n v="93.17"/>
  </r>
  <r>
    <x v="14"/>
    <x v="0"/>
    <x v="214"/>
    <x v="12809"/>
    <x v="1"/>
    <x v="15"/>
    <n v="39.92"/>
    <x v="1"/>
    <n v="11.44"/>
    <n v="456.68"/>
  </r>
  <r>
    <x v="14"/>
    <x v="0"/>
    <x v="214"/>
    <x v="12810"/>
    <x v="1"/>
    <x v="15"/>
    <n v="39.92"/>
    <x v="1"/>
    <n v="11.44"/>
    <n v="456.69"/>
  </r>
  <r>
    <x v="14"/>
    <x v="0"/>
    <x v="214"/>
    <x v="12811"/>
    <x v="1"/>
    <x v="15"/>
    <n v="41.94"/>
    <x v="1"/>
    <n v="11.44"/>
    <n v="479.8"/>
  </r>
  <r>
    <x v="14"/>
    <x v="0"/>
    <x v="261"/>
    <x v="12812"/>
    <x v="5"/>
    <x v="12"/>
    <n v="7"/>
    <x v="2"/>
    <n v="0.22"/>
    <n v="1.54"/>
  </r>
  <r>
    <x v="14"/>
    <x v="0"/>
    <x v="276"/>
    <x v="12813"/>
    <x v="5"/>
    <x v="12"/>
    <n v="32.392242000000003"/>
    <x v="2"/>
    <n v="2.3199999999999998"/>
    <n v="75.150000000000006"/>
  </r>
  <r>
    <x v="14"/>
    <x v="0"/>
    <x v="277"/>
    <x v="12814"/>
    <x v="5"/>
    <x v="12"/>
    <n v="32.392242000000003"/>
    <x v="2"/>
    <n v="2.3199999999999998"/>
    <n v="75.150000000000006"/>
  </r>
  <r>
    <x v="14"/>
    <x v="0"/>
    <x v="278"/>
    <x v="12815"/>
    <x v="5"/>
    <x v="12"/>
    <n v="32.392242000000003"/>
    <x v="2"/>
    <n v="2.3199999999999998"/>
    <n v="75.150000000000006"/>
  </r>
  <r>
    <x v="14"/>
    <x v="0"/>
    <x v="279"/>
    <x v="12816"/>
    <x v="5"/>
    <x v="12"/>
    <n v="32.392242000000003"/>
    <x v="2"/>
    <n v="2.3199999999999998"/>
    <n v="75.150000000000006"/>
  </r>
  <r>
    <x v="14"/>
    <x v="0"/>
    <x v="202"/>
    <x v="12817"/>
    <x v="1"/>
    <x v="21"/>
    <n v="57.726745999999999"/>
    <x v="1"/>
    <n v="3.44"/>
    <n v="198.58"/>
  </r>
  <r>
    <x v="14"/>
    <x v="0"/>
    <x v="309"/>
    <x v="12818"/>
    <x v="1"/>
    <x v="4"/>
    <n v="2864.5508"/>
    <x v="2"/>
    <n v="3.25"/>
    <n v="9309.7900000000009"/>
  </r>
  <r>
    <x v="14"/>
    <x v="0"/>
    <x v="181"/>
    <x v="12819"/>
    <x v="1"/>
    <x v="15"/>
    <n v="82.94444"/>
    <x v="1"/>
    <n v="4.5"/>
    <n v="373.25"/>
  </r>
  <r>
    <x v="14"/>
    <x v="0"/>
    <x v="38"/>
    <x v="12820"/>
    <x v="3"/>
    <x v="13"/>
    <n v="11765"/>
    <x v="0"/>
    <n v="0.01"/>
    <n v="117.65"/>
  </r>
  <r>
    <x v="14"/>
    <x v="0"/>
    <x v="42"/>
    <x v="12821"/>
    <x v="3"/>
    <x v="13"/>
    <n v="97090"/>
    <x v="0"/>
    <n v="0.01"/>
    <n v="970.9"/>
  </r>
  <r>
    <x v="14"/>
    <x v="0"/>
    <x v="42"/>
    <x v="12822"/>
    <x v="3"/>
    <x v="13"/>
    <n v="144774"/>
    <x v="0"/>
    <n v="0.01"/>
    <n v="1447.74"/>
  </r>
  <r>
    <x v="14"/>
    <x v="0"/>
    <x v="42"/>
    <x v="12823"/>
    <x v="3"/>
    <x v="13"/>
    <n v="195045"/>
    <x v="0"/>
    <n v="0.01"/>
    <n v="1950.45"/>
  </r>
  <r>
    <x v="14"/>
    <x v="0"/>
    <x v="42"/>
    <x v="12824"/>
    <x v="3"/>
    <x v="13"/>
    <n v="118700"/>
    <x v="0"/>
    <n v="0.01"/>
    <n v="1187"/>
  </r>
  <r>
    <x v="14"/>
    <x v="0"/>
    <x v="42"/>
    <x v="12825"/>
    <x v="3"/>
    <x v="13"/>
    <n v="52059"/>
    <x v="0"/>
    <n v="0.01"/>
    <n v="520.59"/>
  </r>
  <r>
    <x v="14"/>
    <x v="0"/>
    <x v="44"/>
    <x v="12826"/>
    <x v="3"/>
    <x v="13"/>
    <n v="46384"/>
    <x v="0"/>
    <n v="0.01"/>
    <n v="463.84"/>
  </r>
  <r>
    <x v="14"/>
    <x v="0"/>
    <x v="44"/>
    <x v="12827"/>
    <x v="3"/>
    <x v="13"/>
    <n v="192866"/>
    <x v="0"/>
    <n v="0.01"/>
    <n v="1928.66"/>
  </r>
  <r>
    <x v="14"/>
    <x v="0"/>
    <x v="44"/>
    <x v="12828"/>
    <x v="3"/>
    <x v="13"/>
    <n v="174449"/>
    <x v="0"/>
    <n v="0.01"/>
    <n v="1744.49"/>
  </r>
  <r>
    <x v="14"/>
    <x v="0"/>
    <x v="152"/>
    <x v="12829"/>
    <x v="3"/>
    <x v="13"/>
    <n v="13650"/>
    <x v="0"/>
    <n v="0.01"/>
    <n v="136.5"/>
  </r>
  <r>
    <x v="14"/>
    <x v="0"/>
    <x v="152"/>
    <x v="12830"/>
    <x v="3"/>
    <x v="13"/>
    <n v="11434"/>
    <x v="0"/>
    <n v="0.01"/>
    <n v="114.34"/>
  </r>
  <r>
    <x v="14"/>
    <x v="0"/>
    <x v="152"/>
    <x v="12831"/>
    <x v="3"/>
    <x v="13"/>
    <n v="8963"/>
    <x v="0"/>
    <n v="0.01"/>
    <n v="89.63"/>
  </r>
  <r>
    <x v="14"/>
    <x v="0"/>
    <x v="153"/>
    <x v="12832"/>
    <x v="3"/>
    <x v="13"/>
    <n v="30088"/>
    <x v="0"/>
    <n v="0.01"/>
    <n v="300.88"/>
  </r>
  <r>
    <x v="14"/>
    <x v="0"/>
    <x v="153"/>
    <x v="12833"/>
    <x v="3"/>
    <x v="13"/>
    <n v="55842"/>
    <x v="0"/>
    <n v="0.01"/>
    <n v="558.41999999999996"/>
  </r>
  <r>
    <x v="14"/>
    <x v="0"/>
    <x v="316"/>
    <x v="12834"/>
    <x v="3"/>
    <x v="13"/>
    <n v="20251"/>
    <x v="0"/>
    <n v="0.01"/>
    <n v="202.51"/>
  </r>
  <r>
    <x v="14"/>
    <x v="0"/>
    <x v="154"/>
    <x v="12835"/>
    <x v="3"/>
    <x v="13"/>
    <n v="30410"/>
    <x v="0"/>
    <n v="0.01"/>
    <n v="304.10000000000002"/>
  </r>
  <r>
    <x v="14"/>
    <x v="0"/>
    <x v="154"/>
    <x v="12836"/>
    <x v="3"/>
    <x v="13"/>
    <n v="31599"/>
    <x v="0"/>
    <n v="0.01"/>
    <n v="315.99"/>
  </r>
  <r>
    <x v="14"/>
    <x v="0"/>
    <x v="154"/>
    <x v="12837"/>
    <x v="3"/>
    <x v="13"/>
    <n v="89810"/>
    <x v="0"/>
    <n v="0.01"/>
    <n v="898.1"/>
  </r>
  <r>
    <x v="14"/>
    <x v="0"/>
    <x v="175"/>
    <x v="12838"/>
    <x v="3"/>
    <x v="13"/>
    <n v="27099"/>
    <x v="0"/>
    <n v="0.01"/>
    <n v="270.99"/>
  </r>
  <r>
    <x v="14"/>
    <x v="0"/>
    <x v="175"/>
    <x v="12839"/>
    <x v="3"/>
    <x v="13"/>
    <n v="36768"/>
    <x v="0"/>
    <n v="0.01"/>
    <n v="367.68"/>
  </r>
  <r>
    <x v="14"/>
    <x v="0"/>
    <x v="45"/>
    <x v="12840"/>
    <x v="3"/>
    <x v="13"/>
    <n v="13272"/>
    <x v="0"/>
    <n v="0.01"/>
    <n v="132.72"/>
  </r>
  <r>
    <x v="14"/>
    <x v="0"/>
    <x v="45"/>
    <x v="12841"/>
    <x v="3"/>
    <x v="13"/>
    <n v="301902"/>
    <x v="0"/>
    <n v="0.01"/>
    <n v="3019.02"/>
  </r>
  <r>
    <x v="14"/>
    <x v="0"/>
    <x v="45"/>
    <x v="12842"/>
    <x v="3"/>
    <x v="13"/>
    <n v="13416"/>
    <x v="0"/>
    <n v="0.01"/>
    <n v="134.16"/>
  </r>
  <r>
    <x v="14"/>
    <x v="0"/>
    <x v="45"/>
    <x v="12843"/>
    <x v="3"/>
    <x v="13"/>
    <n v="147124"/>
    <x v="0"/>
    <n v="0.01"/>
    <n v="1471.24"/>
  </r>
  <r>
    <x v="14"/>
    <x v="0"/>
    <x v="155"/>
    <x v="12844"/>
    <x v="3"/>
    <x v="13"/>
    <n v="5391"/>
    <x v="0"/>
    <n v="0.01"/>
    <n v="53.91"/>
  </r>
  <r>
    <x v="14"/>
    <x v="0"/>
    <x v="155"/>
    <x v="12845"/>
    <x v="3"/>
    <x v="13"/>
    <n v="407360"/>
    <x v="0"/>
    <n v="0.01"/>
    <n v="4073.6"/>
  </r>
  <r>
    <x v="14"/>
    <x v="0"/>
    <x v="155"/>
    <x v="12846"/>
    <x v="3"/>
    <x v="13"/>
    <n v="29267"/>
    <x v="0"/>
    <n v="0.01"/>
    <n v="292.67"/>
  </r>
  <r>
    <x v="14"/>
    <x v="0"/>
    <x v="155"/>
    <x v="12847"/>
    <x v="3"/>
    <x v="13"/>
    <n v="17765"/>
    <x v="0"/>
    <n v="0.01"/>
    <n v="177.65"/>
  </r>
  <r>
    <x v="14"/>
    <x v="0"/>
    <x v="46"/>
    <x v="12848"/>
    <x v="3"/>
    <x v="13"/>
    <n v="10730"/>
    <x v="0"/>
    <n v="0.01"/>
    <n v="107.3"/>
  </r>
  <r>
    <x v="14"/>
    <x v="0"/>
    <x v="107"/>
    <x v="12849"/>
    <x v="3"/>
    <x v="13"/>
    <n v="6158"/>
    <x v="0"/>
    <n v="0.01"/>
    <n v="61.58"/>
  </r>
  <r>
    <x v="14"/>
    <x v="0"/>
    <x v="106"/>
    <x v="12850"/>
    <x v="3"/>
    <x v="13"/>
    <n v="31331"/>
    <x v="0"/>
    <n v="0.01"/>
    <n v="313.31"/>
  </r>
  <r>
    <x v="14"/>
    <x v="0"/>
    <x v="48"/>
    <x v="12851"/>
    <x v="3"/>
    <x v="13"/>
    <n v="25344"/>
    <x v="0"/>
    <n v="0.01"/>
    <n v="253.44"/>
  </r>
  <r>
    <x v="14"/>
    <x v="0"/>
    <x v="50"/>
    <x v="12852"/>
    <x v="3"/>
    <x v="13"/>
    <n v="13829"/>
    <x v="0"/>
    <n v="0.01"/>
    <n v="138.29"/>
  </r>
  <r>
    <x v="14"/>
    <x v="0"/>
    <x v="51"/>
    <x v="12853"/>
    <x v="3"/>
    <x v="13"/>
    <n v="5158"/>
    <x v="0"/>
    <n v="0.01"/>
    <n v="51.58"/>
  </r>
  <r>
    <x v="14"/>
    <x v="0"/>
    <x v="51"/>
    <x v="12854"/>
    <x v="3"/>
    <x v="13"/>
    <n v="11843"/>
    <x v="0"/>
    <n v="0.01"/>
    <n v="118.43"/>
  </r>
  <r>
    <x v="14"/>
    <x v="0"/>
    <x v="52"/>
    <x v="12855"/>
    <x v="3"/>
    <x v="13"/>
    <n v="23358"/>
    <x v="0"/>
    <n v="0.01"/>
    <n v="233.58"/>
  </r>
  <r>
    <x v="14"/>
    <x v="0"/>
    <x v="53"/>
    <x v="12856"/>
    <x v="3"/>
    <x v="13"/>
    <n v="22582"/>
    <x v="0"/>
    <n v="0.01"/>
    <n v="225.82"/>
  </r>
  <r>
    <x v="14"/>
    <x v="0"/>
    <x v="55"/>
    <x v="12857"/>
    <x v="3"/>
    <x v="13"/>
    <n v="48115"/>
    <x v="0"/>
    <n v="0.01"/>
    <n v="481.15"/>
  </r>
  <r>
    <x v="14"/>
    <x v="0"/>
    <x v="60"/>
    <x v="12858"/>
    <x v="3"/>
    <x v="13"/>
    <n v="11269"/>
    <x v="0"/>
    <n v="0.01"/>
    <n v="112.69"/>
  </r>
  <r>
    <x v="14"/>
    <x v="0"/>
    <x v="68"/>
    <x v="12859"/>
    <x v="3"/>
    <x v="13"/>
    <n v="52487"/>
    <x v="0"/>
    <n v="0.01"/>
    <n v="524.87"/>
  </r>
  <r>
    <x v="14"/>
    <x v="0"/>
    <x v="68"/>
    <x v="12860"/>
    <x v="3"/>
    <x v="13"/>
    <n v="209186"/>
    <x v="0"/>
    <n v="0.01"/>
    <n v="2091.86"/>
  </r>
  <r>
    <x v="14"/>
    <x v="0"/>
    <x v="68"/>
    <x v="12861"/>
    <x v="3"/>
    <x v="13"/>
    <n v="79631"/>
    <x v="0"/>
    <n v="0.01"/>
    <n v="796.31"/>
  </r>
  <r>
    <x v="14"/>
    <x v="0"/>
    <x v="68"/>
    <x v="12862"/>
    <x v="3"/>
    <x v="13"/>
    <n v="521227"/>
    <x v="0"/>
    <n v="0.01"/>
    <n v="5212.2700000000004"/>
  </r>
  <r>
    <x v="14"/>
    <x v="0"/>
    <x v="97"/>
    <x v="12863"/>
    <x v="3"/>
    <x v="13"/>
    <n v="28456"/>
    <x v="0"/>
    <n v="0.01"/>
    <n v="284.56"/>
  </r>
  <r>
    <x v="14"/>
    <x v="0"/>
    <x v="97"/>
    <x v="12864"/>
    <x v="3"/>
    <x v="13"/>
    <n v="55442"/>
    <x v="0"/>
    <n v="0.01"/>
    <n v="554.41999999999996"/>
  </r>
  <r>
    <x v="14"/>
    <x v="0"/>
    <x v="97"/>
    <x v="12865"/>
    <x v="3"/>
    <x v="13"/>
    <n v="156034"/>
    <x v="0"/>
    <n v="0.01"/>
    <n v="1560.34"/>
  </r>
  <r>
    <x v="14"/>
    <x v="0"/>
    <x v="97"/>
    <x v="12866"/>
    <x v="3"/>
    <x v="13"/>
    <n v="73946"/>
    <x v="0"/>
    <n v="0.01"/>
    <n v="739.46"/>
  </r>
  <r>
    <x v="14"/>
    <x v="0"/>
    <x v="97"/>
    <x v="12867"/>
    <x v="3"/>
    <x v="13"/>
    <n v="114323"/>
    <x v="0"/>
    <n v="0.01"/>
    <n v="1143.23"/>
  </r>
  <r>
    <x v="14"/>
    <x v="0"/>
    <x v="95"/>
    <x v="12868"/>
    <x v="3"/>
    <x v="13"/>
    <n v="50195"/>
    <x v="0"/>
    <n v="0.01"/>
    <n v="501.95"/>
  </r>
  <r>
    <x v="14"/>
    <x v="0"/>
    <x v="95"/>
    <x v="12869"/>
    <x v="3"/>
    <x v="13"/>
    <n v="69995"/>
    <x v="0"/>
    <n v="0.01"/>
    <n v="699.95"/>
  </r>
  <r>
    <x v="14"/>
    <x v="0"/>
    <x v="93"/>
    <x v="12870"/>
    <x v="3"/>
    <x v="13"/>
    <n v="94602"/>
    <x v="0"/>
    <n v="0.01"/>
    <n v="946.02"/>
  </r>
  <r>
    <x v="14"/>
    <x v="0"/>
    <x v="93"/>
    <x v="12871"/>
    <x v="3"/>
    <x v="13"/>
    <n v="154066"/>
    <x v="0"/>
    <n v="0.01"/>
    <n v="1540.66"/>
  </r>
  <r>
    <x v="14"/>
    <x v="0"/>
    <x v="308"/>
    <x v="12872"/>
    <x v="3"/>
    <x v="13"/>
    <n v="72783"/>
    <x v="0"/>
    <n v="0.01"/>
    <n v="727.83"/>
  </r>
  <r>
    <x v="14"/>
    <x v="0"/>
    <x v="76"/>
    <x v="12873"/>
    <x v="3"/>
    <x v="13"/>
    <n v="35571"/>
    <x v="0"/>
    <n v="0.01"/>
    <n v="355.71"/>
  </r>
  <r>
    <x v="14"/>
    <x v="0"/>
    <x v="84"/>
    <x v="12874"/>
    <x v="3"/>
    <x v="13"/>
    <n v="47957"/>
    <x v="0"/>
    <n v="0.01"/>
    <n v="479.57"/>
  </r>
  <r>
    <x v="14"/>
    <x v="0"/>
    <x v="87"/>
    <x v="12875"/>
    <x v="3"/>
    <x v="13"/>
    <n v="72993"/>
    <x v="0"/>
    <n v="0.01"/>
    <n v="729.93"/>
  </r>
  <r>
    <x v="14"/>
    <x v="0"/>
    <x v="87"/>
    <x v="12876"/>
    <x v="3"/>
    <x v="13"/>
    <n v="135705"/>
    <x v="0"/>
    <n v="0.01"/>
    <n v="1357.05"/>
  </r>
  <r>
    <x v="14"/>
    <x v="0"/>
    <x v="87"/>
    <x v="12877"/>
    <x v="3"/>
    <x v="13"/>
    <n v="16805"/>
    <x v="0"/>
    <n v="0.01"/>
    <n v="168.05"/>
  </r>
  <r>
    <x v="14"/>
    <x v="0"/>
    <x v="90"/>
    <x v="12878"/>
    <x v="3"/>
    <x v="13"/>
    <n v="31596"/>
    <x v="0"/>
    <n v="0.01"/>
    <n v="315.95999999999998"/>
  </r>
  <r>
    <x v="14"/>
    <x v="0"/>
    <x v="90"/>
    <x v="12879"/>
    <x v="3"/>
    <x v="13"/>
    <n v="11679"/>
    <x v="0"/>
    <n v="0.01"/>
    <n v="116.79"/>
  </r>
  <r>
    <x v="14"/>
    <x v="0"/>
    <x v="90"/>
    <x v="12880"/>
    <x v="3"/>
    <x v="13"/>
    <n v="16182"/>
    <x v="0"/>
    <n v="0.01"/>
    <n v="161.82"/>
  </r>
  <r>
    <x v="14"/>
    <x v="0"/>
    <x v="79"/>
    <x v="12881"/>
    <x v="3"/>
    <x v="17"/>
    <n v="64944.74"/>
    <x v="0"/>
    <n v="0.19"/>
    <n v="12339.5"/>
  </r>
  <r>
    <x v="14"/>
    <x v="0"/>
    <x v="121"/>
    <x v="12882"/>
    <x v="3"/>
    <x v="20"/>
    <n v="363517.5"/>
    <x v="0"/>
    <n v="0.02"/>
    <n v="7270.35"/>
  </r>
  <r>
    <x v="14"/>
    <x v="0"/>
    <x v="121"/>
    <x v="12883"/>
    <x v="3"/>
    <x v="20"/>
    <n v="467147.5"/>
    <x v="0"/>
    <n v="0.02"/>
    <n v="9342.9500000000007"/>
  </r>
  <r>
    <x v="14"/>
    <x v="0"/>
    <x v="121"/>
    <x v="12884"/>
    <x v="3"/>
    <x v="20"/>
    <n v="2633338.5"/>
    <x v="0"/>
    <n v="0.02"/>
    <n v="52666.77"/>
  </r>
  <r>
    <x v="14"/>
    <x v="0"/>
    <x v="77"/>
    <x v="12885"/>
    <x v="3"/>
    <x v="16"/>
    <n v="24881"/>
    <x v="0"/>
    <n v="0.01"/>
    <n v="248.81"/>
  </r>
  <r>
    <x v="14"/>
    <x v="0"/>
    <x v="77"/>
    <x v="12886"/>
    <x v="3"/>
    <x v="16"/>
    <n v="189247"/>
    <x v="0"/>
    <n v="0.01"/>
    <n v="1892.47"/>
  </r>
  <r>
    <x v="14"/>
    <x v="0"/>
    <x v="146"/>
    <x v="12887"/>
    <x v="1"/>
    <x v="15"/>
    <n v="75.3"/>
    <x v="1"/>
    <n v="16.2"/>
    <n v="1219.8599999999999"/>
  </r>
  <r>
    <x v="14"/>
    <x v="0"/>
    <x v="213"/>
    <x v="12888"/>
    <x v="1"/>
    <x v="15"/>
    <n v="40"/>
    <x v="1"/>
    <n v="13.65"/>
    <n v="545.99"/>
  </r>
  <r>
    <x v="14"/>
    <x v="0"/>
    <x v="213"/>
    <x v="12889"/>
    <x v="1"/>
    <x v="15"/>
    <n v="40"/>
    <x v="1"/>
    <n v="13.65"/>
    <n v="545.99"/>
  </r>
  <r>
    <x v="14"/>
    <x v="0"/>
    <x v="213"/>
    <x v="12890"/>
    <x v="1"/>
    <x v="15"/>
    <n v="22.65"/>
    <x v="1"/>
    <n v="13.65"/>
    <n v="309.16000000000003"/>
  </r>
  <r>
    <x v="14"/>
    <x v="0"/>
    <x v="212"/>
    <x v="12891"/>
    <x v="1"/>
    <x v="15"/>
    <n v="81.599999999999994"/>
    <x v="1"/>
    <n v="5.6"/>
    <n v="456.96"/>
  </r>
  <r>
    <x v="14"/>
    <x v="0"/>
    <x v="212"/>
    <x v="12892"/>
    <x v="1"/>
    <x v="15"/>
    <n v="96.94"/>
    <x v="1"/>
    <n v="5.6"/>
    <n v="542.86"/>
  </r>
  <r>
    <x v="14"/>
    <x v="0"/>
    <x v="182"/>
    <x v="12893"/>
    <x v="1"/>
    <x v="15"/>
    <n v="500"/>
    <x v="1"/>
    <n v="16.2"/>
    <n v="8100"/>
  </r>
  <r>
    <x v="14"/>
    <x v="0"/>
    <x v="181"/>
    <x v="12894"/>
    <x v="1"/>
    <x v="15"/>
    <n v="43.2"/>
    <x v="1"/>
    <n v="4.5"/>
    <n v="194.4"/>
  </r>
  <r>
    <x v="14"/>
    <x v="0"/>
    <x v="258"/>
    <x v="12895"/>
    <x v="1"/>
    <x v="15"/>
    <n v="80"/>
    <x v="1"/>
    <n v="14.8"/>
    <n v="1184"/>
  </r>
  <r>
    <x v="14"/>
    <x v="0"/>
    <x v="180"/>
    <x v="12896"/>
    <x v="1"/>
    <x v="15"/>
    <n v="66.680000000000007"/>
    <x v="1"/>
    <n v="5.0999999999999996"/>
    <n v="340.05"/>
  </r>
  <r>
    <x v="14"/>
    <x v="0"/>
    <x v="180"/>
    <x v="12897"/>
    <x v="1"/>
    <x v="15"/>
    <n v="6.98"/>
    <x v="1"/>
    <n v="5.0999999999999996"/>
    <n v="35.6"/>
  </r>
  <r>
    <x v="14"/>
    <x v="0"/>
    <x v="241"/>
    <x v="12898"/>
    <x v="1"/>
    <x v="15"/>
    <n v="40"/>
    <x v="1"/>
    <n v="16.2"/>
    <n v="648"/>
  </r>
  <r>
    <x v="14"/>
    <x v="0"/>
    <x v="241"/>
    <x v="12899"/>
    <x v="1"/>
    <x v="15"/>
    <n v="5.5964"/>
    <x v="1"/>
    <n v="16.2"/>
    <n v="90.66"/>
  </r>
  <r>
    <x v="14"/>
    <x v="0"/>
    <x v="145"/>
    <x v="12900"/>
    <x v="1"/>
    <x v="15"/>
    <n v="67.8"/>
    <x v="1"/>
    <n v="12.05"/>
    <n v="817.02"/>
  </r>
  <r>
    <x v="14"/>
    <x v="0"/>
    <x v="145"/>
    <x v="12901"/>
    <x v="1"/>
    <x v="15"/>
    <n v="11.8"/>
    <x v="1"/>
    <n v="12.05"/>
    <n v="142.19999999999999"/>
  </r>
  <r>
    <x v="14"/>
    <x v="0"/>
    <x v="321"/>
    <x v="12902"/>
    <x v="1"/>
    <x v="15"/>
    <n v="15.3"/>
    <x v="1"/>
    <n v="9.25"/>
    <n v="141.53"/>
  </r>
  <r>
    <x v="14"/>
    <x v="0"/>
    <x v="144"/>
    <x v="12903"/>
    <x v="1"/>
    <x v="15"/>
    <n v="55.688499999999998"/>
    <x v="1"/>
    <n v="4.5"/>
    <n v="250.6"/>
  </r>
  <r>
    <x v="14"/>
    <x v="0"/>
    <x v="144"/>
    <x v="12904"/>
    <x v="1"/>
    <x v="15"/>
    <n v="7.21"/>
    <x v="1"/>
    <n v="4.5"/>
    <n v="32.450000000000003"/>
  </r>
  <r>
    <x v="14"/>
    <x v="0"/>
    <x v="171"/>
    <x v="12905"/>
    <x v="1"/>
    <x v="15"/>
    <n v="110.2"/>
    <x v="1"/>
    <n v="4.5"/>
    <n v="495.98"/>
  </r>
  <r>
    <x v="14"/>
    <x v="0"/>
    <x v="169"/>
    <x v="12906"/>
    <x v="1"/>
    <x v="15"/>
    <n v="0.25"/>
    <x v="1"/>
    <n v="11.84"/>
    <n v="2.96"/>
  </r>
  <r>
    <x v="14"/>
    <x v="0"/>
    <x v="169"/>
    <x v="12907"/>
    <x v="1"/>
    <x v="15"/>
    <n v="77.05"/>
    <x v="1"/>
    <n v="11.85"/>
    <n v="913.07"/>
  </r>
  <r>
    <x v="14"/>
    <x v="0"/>
    <x v="169"/>
    <x v="12908"/>
    <x v="1"/>
    <x v="15"/>
    <n v="39.200000000000003"/>
    <x v="1"/>
    <n v="11.85"/>
    <n v="464.54"/>
  </r>
  <r>
    <x v="14"/>
    <x v="0"/>
    <x v="169"/>
    <x v="12909"/>
    <x v="1"/>
    <x v="15"/>
    <n v="40.35"/>
    <x v="1"/>
    <n v="11.85"/>
    <n v="478.17"/>
  </r>
  <r>
    <x v="14"/>
    <x v="0"/>
    <x v="240"/>
    <x v="12910"/>
    <x v="1"/>
    <x v="15"/>
    <n v="80"/>
    <x v="1"/>
    <n v="13.25"/>
    <n v="1060"/>
  </r>
  <r>
    <x v="14"/>
    <x v="0"/>
    <x v="240"/>
    <x v="12911"/>
    <x v="1"/>
    <x v="15"/>
    <n v="40"/>
    <x v="1"/>
    <n v="13.25"/>
    <n v="530"/>
  </r>
  <r>
    <x v="14"/>
    <x v="0"/>
    <x v="168"/>
    <x v="12912"/>
    <x v="1"/>
    <x v="15"/>
    <n v="30"/>
    <x v="1"/>
    <n v="25.6"/>
    <n v="768"/>
  </r>
  <r>
    <x v="14"/>
    <x v="0"/>
    <x v="167"/>
    <x v="12913"/>
    <x v="1"/>
    <x v="15"/>
    <n v="4.5999999999999996"/>
    <x v="1"/>
    <n v="15.8"/>
    <n v="72.680000000000007"/>
  </r>
  <r>
    <x v="14"/>
    <x v="0"/>
    <x v="166"/>
    <x v="12914"/>
    <x v="1"/>
    <x v="15"/>
    <n v="82.5"/>
    <x v="1"/>
    <n v="2.41"/>
    <n v="198.61"/>
  </r>
  <r>
    <x v="14"/>
    <x v="0"/>
    <x v="163"/>
    <x v="12915"/>
    <x v="1"/>
    <x v="15"/>
    <n v="7.65"/>
    <x v="1"/>
    <n v="16.329999999999998"/>
    <n v="124.92"/>
  </r>
  <r>
    <x v="14"/>
    <x v="0"/>
    <x v="163"/>
    <x v="12916"/>
    <x v="1"/>
    <x v="15"/>
    <n v="42.35"/>
    <x v="1"/>
    <n v="16.329999999999998"/>
    <n v="691.58"/>
  </r>
  <r>
    <x v="14"/>
    <x v="0"/>
    <x v="162"/>
    <x v="12917"/>
    <x v="3"/>
    <x v="17"/>
    <n v="10500"/>
    <x v="0"/>
    <n v="0.35"/>
    <n v="3675"/>
  </r>
  <r>
    <x v="14"/>
    <x v="0"/>
    <x v="162"/>
    <x v="12918"/>
    <x v="3"/>
    <x v="17"/>
    <n v="10383"/>
    <x v="0"/>
    <n v="0.35"/>
    <n v="3634.05"/>
  </r>
  <r>
    <x v="14"/>
    <x v="0"/>
    <x v="162"/>
    <x v="12919"/>
    <x v="3"/>
    <x v="17"/>
    <n v="10500"/>
    <x v="0"/>
    <n v="0.35"/>
    <n v="3675"/>
  </r>
  <r>
    <x v="14"/>
    <x v="0"/>
    <x v="161"/>
    <x v="12920"/>
    <x v="3"/>
    <x v="17"/>
    <n v="6300"/>
    <x v="0"/>
    <n v="0.35"/>
    <n v="2205"/>
  </r>
  <r>
    <x v="14"/>
    <x v="0"/>
    <x v="161"/>
    <x v="12921"/>
    <x v="3"/>
    <x v="17"/>
    <n v="4800"/>
    <x v="0"/>
    <n v="0.35"/>
    <n v="1680"/>
  </r>
  <r>
    <x v="14"/>
    <x v="0"/>
    <x v="211"/>
    <x v="12922"/>
    <x v="4"/>
    <x v="7"/>
    <n v="35"/>
    <x v="0"/>
    <n v="77"/>
    <n v="2694.84"/>
  </r>
  <r>
    <x v="14"/>
    <x v="0"/>
    <x v="211"/>
    <x v="12923"/>
    <x v="4"/>
    <x v="7"/>
    <n v="5"/>
    <x v="0"/>
    <n v="79.260000000000005"/>
    <n v="396.3"/>
  </r>
  <r>
    <x v="14"/>
    <x v="0"/>
    <x v="210"/>
    <x v="12924"/>
    <x v="4"/>
    <x v="8"/>
    <n v="34"/>
    <x v="0"/>
    <n v="79.260000000000005"/>
    <n v="2694.84"/>
  </r>
  <r>
    <x v="14"/>
    <x v="0"/>
    <x v="329"/>
    <x v="12925"/>
    <x v="4"/>
    <x v="19"/>
    <n v="480"/>
    <x v="0"/>
    <n v="46.43"/>
    <n v="22286.880000000001"/>
  </r>
  <r>
    <x v="14"/>
    <x v="0"/>
    <x v="329"/>
    <x v="12926"/>
    <x v="4"/>
    <x v="19"/>
    <n v="96"/>
    <x v="0"/>
    <n v="42.21"/>
    <n v="4052.16"/>
  </r>
  <r>
    <x v="14"/>
    <x v="0"/>
    <x v="329"/>
    <x v="12927"/>
    <x v="4"/>
    <x v="19"/>
    <n v="672"/>
    <x v="0"/>
    <n v="42.21"/>
    <n v="28365.119999999999"/>
  </r>
  <r>
    <x v="14"/>
    <x v="0"/>
    <x v="259"/>
    <x v="12928"/>
    <x v="3"/>
    <x v="11"/>
    <n v="874"/>
    <x v="0"/>
    <n v="3.16"/>
    <n v="2765.34"/>
  </r>
  <r>
    <x v="14"/>
    <x v="0"/>
    <x v="17"/>
    <x v="12929"/>
    <x v="3"/>
    <x v="11"/>
    <n v="300"/>
    <x v="0"/>
    <n v="1.89"/>
    <n v="567.59"/>
  </r>
  <r>
    <x v="14"/>
    <x v="0"/>
    <x v="17"/>
    <x v="12930"/>
    <x v="3"/>
    <x v="11"/>
    <n v="126.9"/>
    <x v="0"/>
    <n v="1.89"/>
    <n v="240.09"/>
  </r>
  <r>
    <x v="14"/>
    <x v="0"/>
    <x v="209"/>
    <x v="12931"/>
    <x v="3"/>
    <x v="11"/>
    <n v="5300"/>
    <x v="0"/>
    <n v="0.88"/>
    <n v="4664.01"/>
  </r>
  <r>
    <x v="14"/>
    <x v="0"/>
    <x v="209"/>
    <x v="12932"/>
    <x v="3"/>
    <x v="11"/>
    <n v="13065.821"/>
    <x v="0"/>
    <n v="0.88"/>
    <n v="11497.99"/>
  </r>
  <r>
    <x v="14"/>
    <x v="0"/>
    <x v="159"/>
    <x v="12933"/>
    <x v="3"/>
    <x v="11"/>
    <n v="13012"/>
    <x v="0"/>
    <n v="1.1200000000000001"/>
    <n v="14586.55"/>
  </r>
  <r>
    <x v="14"/>
    <x v="0"/>
    <x v="208"/>
    <x v="12934"/>
    <x v="3"/>
    <x v="11"/>
    <n v="12162"/>
    <x v="0"/>
    <n v="0.25"/>
    <n v="3028.32"/>
  </r>
  <r>
    <x v="14"/>
    <x v="0"/>
    <x v="207"/>
    <x v="12935"/>
    <x v="3"/>
    <x v="11"/>
    <n v="3600"/>
    <x v="0"/>
    <n v="3.16"/>
    <n v="11390.4"/>
  </r>
  <r>
    <x v="14"/>
    <x v="0"/>
    <x v="207"/>
    <x v="12936"/>
    <x v="3"/>
    <x v="11"/>
    <n v="200"/>
    <x v="0"/>
    <n v="3.16"/>
    <n v="632.79999999999995"/>
  </r>
  <r>
    <x v="14"/>
    <x v="0"/>
    <x v="18"/>
    <x v="12937"/>
    <x v="3"/>
    <x v="11"/>
    <n v="6500"/>
    <x v="0"/>
    <n v="4"/>
    <n v="26000"/>
  </r>
  <r>
    <x v="14"/>
    <x v="0"/>
    <x v="18"/>
    <x v="12938"/>
    <x v="3"/>
    <x v="11"/>
    <n v="4598"/>
    <x v="0"/>
    <n v="4"/>
    <n v="18392"/>
  </r>
  <r>
    <x v="14"/>
    <x v="0"/>
    <x v="18"/>
    <x v="12939"/>
    <x v="3"/>
    <x v="11"/>
    <n v="6300"/>
    <x v="0"/>
    <n v="4"/>
    <n v="25200"/>
  </r>
  <r>
    <x v="14"/>
    <x v="0"/>
    <x v="18"/>
    <x v="12940"/>
    <x v="3"/>
    <x v="11"/>
    <n v="2200"/>
    <x v="0"/>
    <n v="4"/>
    <n v="8800"/>
  </r>
  <r>
    <x v="14"/>
    <x v="0"/>
    <x v="206"/>
    <x v="12941"/>
    <x v="3"/>
    <x v="11"/>
    <n v="4143"/>
    <x v="0"/>
    <n v="3.81"/>
    <n v="15793.12"/>
  </r>
  <r>
    <x v="14"/>
    <x v="0"/>
    <x v="206"/>
    <x v="12942"/>
    <x v="3"/>
    <x v="11"/>
    <n v="60"/>
    <x v="0"/>
    <n v="3.81"/>
    <n v="228.72"/>
  </r>
  <r>
    <x v="14"/>
    <x v="0"/>
    <x v="19"/>
    <x v="12943"/>
    <x v="3"/>
    <x v="11"/>
    <n v="200"/>
    <x v="0"/>
    <n v="3.16"/>
    <n v="632.79999999999995"/>
  </r>
  <r>
    <x v="14"/>
    <x v="0"/>
    <x v="19"/>
    <x v="12944"/>
    <x v="3"/>
    <x v="11"/>
    <n v="120"/>
    <x v="0"/>
    <n v="3.16"/>
    <n v="379.68"/>
  </r>
  <r>
    <x v="14"/>
    <x v="0"/>
    <x v="20"/>
    <x v="12945"/>
    <x v="3"/>
    <x v="11"/>
    <n v="12999"/>
    <x v="0"/>
    <n v="0.68"/>
    <n v="8891.32"/>
  </r>
  <r>
    <x v="14"/>
    <x v="0"/>
    <x v="20"/>
    <x v="12946"/>
    <x v="3"/>
    <x v="11"/>
    <n v="1196"/>
    <x v="0"/>
    <n v="0.68"/>
    <n v="818.06"/>
  </r>
  <r>
    <x v="14"/>
    <x v="0"/>
    <x v="22"/>
    <x v="12947"/>
    <x v="3"/>
    <x v="11"/>
    <n v="41"/>
    <x v="0"/>
    <n v="1.2"/>
    <n v="49.2"/>
  </r>
  <r>
    <x v="14"/>
    <x v="0"/>
    <x v="205"/>
    <x v="12948"/>
    <x v="3"/>
    <x v="11"/>
    <n v="775"/>
    <x v="0"/>
    <n v="0.68"/>
    <n v="530.1"/>
  </r>
  <r>
    <x v="14"/>
    <x v="0"/>
    <x v="204"/>
    <x v="12949"/>
    <x v="1"/>
    <x v="21"/>
    <n v="117.15535"/>
    <x v="1"/>
    <n v="2.99"/>
    <n v="350.23"/>
  </r>
  <r>
    <x v="14"/>
    <x v="0"/>
    <x v="204"/>
    <x v="12950"/>
    <x v="1"/>
    <x v="21"/>
    <n v="5.7239500000000003"/>
    <x v="1"/>
    <n v="2.99"/>
    <n v="17.11"/>
  </r>
  <r>
    <x v="14"/>
    <x v="0"/>
    <x v="203"/>
    <x v="12951"/>
    <x v="1"/>
    <x v="21"/>
    <n v="31.199950000000001"/>
    <x v="1"/>
    <n v="3"/>
    <n v="93.54"/>
  </r>
  <r>
    <x v="14"/>
    <x v="0"/>
    <x v="288"/>
    <x v="12952"/>
    <x v="5"/>
    <x v="12"/>
    <n v="11.2165"/>
    <x v="2"/>
    <n v="0"/>
    <n v="0"/>
  </r>
  <r>
    <x v="14"/>
    <x v="0"/>
    <x v="288"/>
    <x v="12953"/>
    <x v="5"/>
    <x v="12"/>
    <n v="41"/>
    <x v="2"/>
    <n v="0"/>
    <n v="0"/>
  </r>
  <r>
    <x v="14"/>
    <x v="0"/>
    <x v="291"/>
    <x v="12954"/>
    <x v="5"/>
    <x v="12"/>
    <n v="38"/>
    <x v="2"/>
    <n v="0"/>
    <n v="0"/>
  </r>
  <r>
    <x v="14"/>
    <x v="0"/>
    <x v="298"/>
    <x v="12955"/>
    <x v="5"/>
    <x v="12"/>
    <n v="41"/>
    <x v="2"/>
    <n v="0"/>
    <n v="0"/>
  </r>
  <r>
    <x v="14"/>
    <x v="0"/>
    <x v="297"/>
    <x v="12956"/>
    <x v="5"/>
    <x v="12"/>
    <n v="41"/>
    <x v="2"/>
    <n v="0"/>
    <n v="0"/>
  </r>
  <r>
    <x v="14"/>
    <x v="0"/>
    <x v="78"/>
    <x v="12957"/>
    <x v="5"/>
    <x v="12"/>
    <n v="38.35"/>
    <x v="2"/>
    <n v="0"/>
    <n v="0"/>
  </r>
  <r>
    <x v="14"/>
    <x v="0"/>
    <x v="201"/>
    <x v="12958"/>
    <x v="1"/>
    <x v="21"/>
    <n v="52.594524"/>
    <x v="1"/>
    <n v="96"/>
    <n v="5049.07"/>
  </r>
  <r>
    <x v="14"/>
    <x v="0"/>
    <x v="173"/>
    <x v="12959"/>
    <x v="1"/>
    <x v="15"/>
    <n v="85"/>
    <x v="1"/>
    <n v="0"/>
    <n v="0"/>
  </r>
  <r>
    <x v="14"/>
    <x v="0"/>
    <x v="69"/>
    <x v="12960"/>
    <x v="6"/>
    <x v="5"/>
    <n v="480"/>
    <x v="0"/>
    <n v="0"/>
    <n v="0"/>
  </r>
  <r>
    <x v="14"/>
    <x v="0"/>
    <x v="200"/>
    <x v="12961"/>
    <x v="1"/>
    <x v="21"/>
    <n v="32.941223000000001"/>
    <x v="1"/>
    <n v="95"/>
    <n v="3129.42"/>
  </r>
  <r>
    <x v="14"/>
    <x v="0"/>
    <x v="199"/>
    <x v="12962"/>
    <x v="1"/>
    <x v="21"/>
    <n v="56.707023999999997"/>
    <x v="1"/>
    <n v="96.5"/>
    <n v="5472.23"/>
  </r>
  <r>
    <x v="14"/>
    <x v="0"/>
    <x v="198"/>
    <x v="12963"/>
    <x v="1"/>
    <x v="21"/>
    <n v="116.0955"/>
    <x v="1"/>
    <n v="4.7"/>
    <n v="545.61"/>
  </r>
  <r>
    <x v="14"/>
    <x v="0"/>
    <x v="141"/>
    <x v="12964"/>
    <x v="1"/>
    <x v="21"/>
    <n v="102.9"/>
    <x v="1"/>
    <n v="21.89"/>
    <n v="2252.5100000000002"/>
  </r>
  <r>
    <x v="14"/>
    <x v="0"/>
    <x v="197"/>
    <x v="12965"/>
    <x v="1"/>
    <x v="22"/>
    <n v="110"/>
    <x v="2"/>
    <n v="6.65"/>
    <n v="731.5"/>
  </r>
  <r>
    <x v="14"/>
    <x v="0"/>
    <x v="197"/>
    <x v="12966"/>
    <x v="1"/>
    <x v="22"/>
    <n v="55"/>
    <x v="2"/>
    <n v="6.65"/>
    <n v="365.75"/>
  </r>
  <r>
    <x v="14"/>
    <x v="0"/>
    <x v="196"/>
    <x v="12967"/>
    <x v="1"/>
    <x v="22"/>
    <n v="55"/>
    <x v="2"/>
    <n v="7.65"/>
    <n v="420.75"/>
  </r>
  <r>
    <x v="14"/>
    <x v="0"/>
    <x v="194"/>
    <x v="12968"/>
    <x v="3"/>
    <x v="6"/>
    <n v="100"/>
    <x v="0"/>
    <n v="0.45"/>
    <n v="45"/>
  </r>
  <r>
    <x v="14"/>
    <x v="0"/>
    <x v="193"/>
    <x v="12969"/>
    <x v="3"/>
    <x v="6"/>
    <n v="100"/>
    <x v="0"/>
    <n v="0.45"/>
    <n v="45"/>
  </r>
  <r>
    <x v="14"/>
    <x v="0"/>
    <x v="254"/>
    <x v="12970"/>
    <x v="1"/>
    <x v="12"/>
    <n v="0.3"/>
    <x v="2"/>
    <n v="7.67"/>
    <n v="2.2999999999999998"/>
  </r>
  <r>
    <x v="14"/>
    <x v="0"/>
    <x v="66"/>
    <x v="12971"/>
    <x v="3"/>
    <x v="16"/>
    <n v="52"/>
    <x v="0"/>
    <n v="0"/>
    <n v="0"/>
  </r>
  <r>
    <x v="14"/>
    <x v="0"/>
    <x v="65"/>
    <x v="12972"/>
    <x v="3"/>
    <x v="16"/>
    <n v="18.924437000000001"/>
    <x v="3"/>
    <n v="0"/>
    <n v="0"/>
  </r>
  <r>
    <x v="14"/>
    <x v="0"/>
    <x v="63"/>
    <x v="12973"/>
    <x v="3"/>
    <x v="16"/>
    <n v="45"/>
    <x v="3"/>
    <n v="0"/>
    <n v="0"/>
  </r>
  <r>
    <x v="14"/>
    <x v="0"/>
    <x v="62"/>
    <x v="12974"/>
    <x v="0"/>
    <x v="0"/>
    <n v="106"/>
    <x v="0"/>
    <n v="0"/>
    <n v="0"/>
  </r>
  <r>
    <x v="14"/>
    <x v="0"/>
    <x v="192"/>
    <x v="12975"/>
    <x v="5"/>
    <x v="12"/>
    <n v="59.5"/>
    <x v="2"/>
    <n v="3.96"/>
    <n v="235.82"/>
  </r>
  <r>
    <x v="14"/>
    <x v="0"/>
    <x v="192"/>
    <x v="12976"/>
    <x v="5"/>
    <x v="12"/>
    <n v="10.6"/>
    <x v="2"/>
    <n v="3.96"/>
    <n v="42.01"/>
  </r>
  <r>
    <x v="14"/>
    <x v="0"/>
    <x v="191"/>
    <x v="12977"/>
    <x v="5"/>
    <x v="12"/>
    <n v="216"/>
    <x v="2"/>
    <n v="2.17"/>
    <n v="469.24"/>
  </r>
  <r>
    <x v="14"/>
    <x v="0"/>
    <x v="191"/>
    <x v="12978"/>
    <x v="5"/>
    <x v="12"/>
    <n v="179"/>
    <x v="2"/>
    <n v="2.17"/>
    <n v="388.86"/>
  </r>
  <r>
    <x v="14"/>
    <x v="0"/>
    <x v="191"/>
    <x v="12979"/>
    <x v="5"/>
    <x v="12"/>
    <n v="250"/>
    <x v="2"/>
    <n v="2.17"/>
    <n v="543.1"/>
  </r>
  <r>
    <x v="14"/>
    <x v="0"/>
    <x v="190"/>
    <x v="12980"/>
    <x v="5"/>
    <x v="12"/>
    <n v="30"/>
    <x v="2"/>
    <n v="3.09"/>
    <n v="92.63"/>
  </r>
  <r>
    <x v="14"/>
    <x v="0"/>
    <x v="242"/>
    <x v="12981"/>
    <x v="4"/>
    <x v="8"/>
    <n v="10"/>
    <x v="0"/>
    <n v="79.260000000000005"/>
    <n v="792.6"/>
  </r>
  <r>
    <x v="14"/>
    <x v="0"/>
    <x v="242"/>
    <x v="12982"/>
    <x v="4"/>
    <x v="8"/>
    <n v="11"/>
    <x v="0"/>
    <n v="72.05"/>
    <n v="792.6"/>
  </r>
  <r>
    <x v="14"/>
    <x v="0"/>
    <x v="184"/>
    <x v="12983"/>
    <x v="4"/>
    <x v="7"/>
    <n v="3"/>
    <x v="0"/>
    <n v="79.260000000000005"/>
    <n v="237.78"/>
  </r>
  <r>
    <x v="14"/>
    <x v="0"/>
    <x v="184"/>
    <x v="12984"/>
    <x v="4"/>
    <x v="7"/>
    <n v="34"/>
    <x v="0"/>
    <n v="76.930000000000007"/>
    <n v="2615.58"/>
  </r>
  <r>
    <x v="14"/>
    <x v="0"/>
    <x v="245"/>
    <x v="12985"/>
    <x v="5"/>
    <x v="12"/>
    <n v="10.6"/>
    <x v="2"/>
    <n v="3.59"/>
    <n v="38.08"/>
  </r>
  <r>
    <x v="14"/>
    <x v="0"/>
    <x v="320"/>
    <x v="12986"/>
    <x v="5"/>
    <x v="12"/>
    <n v="75"/>
    <x v="2"/>
    <n v="4.26"/>
    <n v="319.57"/>
  </r>
  <r>
    <x v="14"/>
    <x v="0"/>
    <x v="251"/>
    <x v="12987"/>
    <x v="5"/>
    <x v="12"/>
    <n v="236.6"/>
    <x v="2"/>
    <n v="4.26"/>
    <n v="1008.15"/>
  </r>
  <r>
    <x v="14"/>
    <x v="0"/>
    <x v="245"/>
    <x v="12988"/>
    <x v="5"/>
    <x v="12"/>
    <n v="59.5"/>
    <x v="2"/>
    <n v="3.59"/>
    <n v="213.75"/>
  </r>
  <r>
    <x v="14"/>
    <x v="0"/>
    <x v="248"/>
    <x v="12989"/>
    <x v="5"/>
    <x v="12"/>
    <n v="7.05"/>
    <x v="2"/>
    <n v="3.1"/>
    <n v="21.87"/>
  </r>
  <r>
    <x v="14"/>
    <x v="0"/>
    <x v="185"/>
    <x v="12990"/>
    <x v="5"/>
    <x v="12"/>
    <n v="38.35"/>
    <x v="2"/>
    <n v="4.7300000000000004"/>
    <n v="181.38"/>
  </r>
  <r>
    <x v="14"/>
    <x v="0"/>
    <x v="186"/>
    <x v="12991"/>
    <x v="5"/>
    <x v="12"/>
    <n v="55"/>
    <x v="2"/>
    <n v="0"/>
    <n v="0"/>
  </r>
  <r>
    <x v="14"/>
    <x v="0"/>
    <x v="187"/>
    <x v="12992"/>
    <x v="5"/>
    <x v="12"/>
    <n v="156"/>
    <x v="2"/>
    <n v="5.24"/>
    <n v="818.17"/>
  </r>
  <r>
    <x v="14"/>
    <x v="0"/>
    <x v="261"/>
    <x v="12993"/>
    <x v="5"/>
    <x v="12"/>
    <n v="100"/>
    <x v="2"/>
    <n v="0.22"/>
    <n v="21.62"/>
  </r>
  <r>
    <x v="14"/>
    <x v="0"/>
    <x v="265"/>
    <x v="12994"/>
    <x v="5"/>
    <x v="12"/>
    <n v="25.29"/>
    <x v="2"/>
    <n v="3"/>
    <n v="75.930000000000007"/>
  </r>
  <r>
    <x v="14"/>
    <x v="0"/>
    <x v="247"/>
    <x v="12995"/>
    <x v="5"/>
    <x v="12"/>
    <n v="59.5"/>
    <x v="2"/>
    <n v="4.29"/>
    <n v="255.3"/>
  </r>
  <r>
    <x v="14"/>
    <x v="0"/>
    <x v="250"/>
    <x v="12996"/>
    <x v="5"/>
    <x v="12"/>
    <n v="7.05"/>
    <x v="2"/>
    <n v="3.89"/>
    <n v="27.45"/>
  </r>
  <r>
    <x v="14"/>
    <x v="0"/>
    <x v="189"/>
    <x v="12997"/>
    <x v="5"/>
    <x v="12"/>
    <n v="6.47"/>
    <x v="2"/>
    <n v="2.69"/>
    <n v="17.399999999999999"/>
  </r>
  <r>
    <x v="14"/>
    <x v="0"/>
    <x v="264"/>
    <x v="12998"/>
    <x v="5"/>
    <x v="12"/>
    <n v="25.29"/>
    <x v="2"/>
    <n v="2.7"/>
    <n v="68.22"/>
  </r>
  <r>
    <x v="14"/>
    <x v="0"/>
    <x v="247"/>
    <x v="12999"/>
    <x v="5"/>
    <x v="12"/>
    <n v="10.6"/>
    <x v="2"/>
    <n v="4.29"/>
    <n v="45.48"/>
  </r>
  <r>
    <x v="14"/>
    <x v="0"/>
    <x v="68"/>
    <x v="13000"/>
    <x v="3"/>
    <x v="13"/>
    <n v="52099"/>
    <x v="0"/>
    <n v="0.01"/>
    <n v="520.99"/>
  </r>
  <r>
    <x v="14"/>
    <x v="0"/>
    <x v="68"/>
    <x v="13001"/>
    <x v="3"/>
    <x v="13"/>
    <n v="26693"/>
    <x v="0"/>
    <n v="0.01"/>
    <n v="266.93"/>
  </r>
  <r>
    <x v="14"/>
    <x v="0"/>
    <x v="68"/>
    <x v="13002"/>
    <x v="3"/>
    <x v="13"/>
    <n v="16489"/>
    <x v="0"/>
    <n v="0.01"/>
    <n v="164.89"/>
  </r>
  <r>
    <x v="14"/>
    <x v="0"/>
    <x v="68"/>
    <x v="13003"/>
    <x v="3"/>
    <x v="13"/>
    <n v="158876"/>
    <x v="0"/>
    <n v="0.01"/>
    <n v="1588.76"/>
  </r>
  <r>
    <x v="14"/>
    <x v="0"/>
    <x v="68"/>
    <x v="13004"/>
    <x v="3"/>
    <x v="13"/>
    <n v="27809"/>
    <x v="0"/>
    <n v="0.01"/>
    <n v="278.08999999999997"/>
  </r>
  <r>
    <x v="14"/>
    <x v="0"/>
    <x v="87"/>
    <x v="13005"/>
    <x v="3"/>
    <x v="13"/>
    <n v="39693"/>
    <x v="0"/>
    <n v="0.01"/>
    <n v="396.93"/>
  </r>
  <r>
    <x v="14"/>
    <x v="0"/>
    <x v="47"/>
    <x v="13006"/>
    <x v="3"/>
    <x v="13"/>
    <n v="11050"/>
    <x v="0"/>
    <n v="0.01"/>
    <n v="88.4"/>
  </r>
  <r>
    <x v="14"/>
    <x v="0"/>
    <x v="61"/>
    <x v="13007"/>
    <x v="3"/>
    <x v="13"/>
    <m/>
    <x v="0"/>
    <m/>
    <m/>
  </r>
  <r>
    <x v="14"/>
    <x v="0"/>
    <x v="152"/>
    <x v="13008"/>
    <x v="3"/>
    <x v="13"/>
    <n v="16250"/>
    <x v="0"/>
    <n v="0.01"/>
    <n v="130"/>
  </r>
  <r>
    <x v="14"/>
    <x v="0"/>
    <x v="61"/>
    <x v="13009"/>
    <x v="3"/>
    <x v="13"/>
    <m/>
    <x v="0"/>
    <m/>
    <m/>
  </r>
  <r>
    <x v="14"/>
    <x v="0"/>
    <x v="61"/>
    <x v="13010"/>
    <x v="3"/>
    <x v="13"/>
    <m/>
    <x v="0"/>
    <m/>
    <m/>
  </r>
  <r>
    <x v="14"/>
    <x v="0"/>
    <x v="107"/>
    <x v="13011"/>
    <x v="3"/>
    <x v="13"/>
    <n v="21450"/>
    <x v="0"/>
    <n v="0.01"/>
    <n v="171.6"/>
  </r>
  <r>
    <x v="14"/>
    <x v="0"/>
    <x v="270"/>
    <x v="13012"/>
    <x v="3"/>
    <x v="13"/>
    <n v="17400"/>
    <x v="0"/>
    <n v="0.01"/>
    <n v="139.19999999999999"/>
  </r>
  <r>
    <x v="14"/>
    <x v="0"/>
    <x v="106"/>
    <x v="13013"/>
    <x v="3"/>
    <x v="13"/>
    <n v="2600"/>
    <x v="0"/>
    <n v="0.01"/>
    <n v="20.8"/>
  </r>
  <r>
    <x v="14"/>
    <x v="0"/>
    <x v="48"/>
    <x v="13014"/>
    <x v="3"/>
    <x v="13"/>
    <n v="81250"/>
    <x v="0"/>
    <n v="0.01"/>
    <n v="650"/>
  </r>
  <r>
    <x v="14"/>
    <x v="0"/>
    <x v="49"/>
    <x v="13015"/>
    <x v="3"/>
    <x v="13"/>
    <n v="500"/>
    <x v="0"/>
    <n v="0.01"/>
    <n v="4"/>
  </r>
  <r>
    <x v="14"/>
    <x v="0"/>
    <x v="49"/>
    <x v="13016"/>
    <x v="3"/>
    <x v="13"/>
    <n v="11050"/>
    <x v="0"/>
    <n v="0.01"/>
    <n v="88.4"/>
  </r>
  <r>
    <x v="14"/>
    <x v="0"/>
    <x v="49"/>
    <x v="13017"/>
    <x v="3"/>
    <x v="13"/>
    <n v="1384"/>
    <x v="0"/>
    <n v="0.01"/>
    <n v="11.07"/>
  </r>
  <r>
    <x v="14"/>
    <x v="0"/>
    <x v="49"/>
    <x v="13018"/>
    <x v="3"/>
    <x v="13"/>
    <n v="26000"/>
    <x v="0"/>
    <n v="0.01"/>
    <n v="208"/>
  </r>
  <r>
    <x v="14"/>
    <x v="0"/>
    <x v="49"/>
    <x v="13019"/>
    <x v="3"/>
    <x v="13"/>
    <n v="20150"/>
    <x v="0"/>
    <n v="0.01"/>
    <n v="161.19999999999999"/>
  </r>
  <r>
    <x v="14"/>
    <x v="0"/>
    <x v="50"/>
    <x v="13020"/>
    <x v="3"/>
    <x v="13"/>
    <n v="97500"/>
    <x v="0"/>
    <n v="0.01"/>
    <n v="780"/>
  </r>
  <r>
    <x v="14"/>
    <x v="0"/>
    <x v="271"/>
    <x v="13021"/>
    <x v="3"/>
    <x v="13"/>
    <n v="81250"/>
    <x v="0"/>
    <n v="0.01"/>
    <n v="650"/>
  </r>
  <r>
    <x v="14"/>
    <x v="0"/>
    <x v="51"/>
    <x v="13022"/>
    <x v="3"/>
    <x v="13"/>
    <n v="500"/>
    <x v="0"/>
    <n v="0.01"/>
    <n v="4"/>
  </r>
  <r>
    <x v="14"/>
    <x v="0"/>
    <x v="68"/>
    <x v="13023"/>
    <x v="3"/>
    <x v="13"/>
    <n v="16590"/>
    <x v="0"/>
    <n v="0.01"/>
    <n v="132.72"/>
  </r>
  <r>
    <x v="14"/>
    <x v="0"/>
    <x v="68"/>
    <x v="13024"/>
    <x v="3"/>
    <x v="13"/>
    <m/>
    <x v="0"/>
    <m/>
    <m/>
  </r>
  <r>
    <x v="14"/>
    <x v="0"/>
    <x v="68"/>
    <x v="13025"/>
    <x v="3"/>
    <x v="13"/>
    <m/>
    <x v="0"/>
    <m/>
    <m/>
  </r>
  <r>
    <x v="14"/>
    <x v="0"/>
    <x v="97"/>
    <x v="13026"/>
    <x v="3"/>
    <x v="13"/>
    <n v="32500"/>
    <x v="0"/>
    <n v="0.01"/>
    <n v="260"/>
  </r>
  <r>
    <x v="14"/>
    <x v="0"/>
    <x v="97"/>
    <x v="13027"/>
    <x v="3"/>
    <x v="13"/>
    <n v="664"/>
    <x v="0"/>
    <n v="0.01"/>
    <n v="5.31"/>
  </r>
  <r>
    <x v="14"/>
    <x v="0"/>
    <x v="96"/>
    <x v="13028"/>
    <x v="3"/>
    <x v="13"/>
    <m/>
    <x v="0"/>
    <m/>
    <m/>
  </r>
  <r>
    <x v="14"/>
    <x v="0"/>
    <x v="96"/>
    <x v="13029"/>
    <x v="3"/>
    <x v="13"/>
    <m/>
    <x v="0"/>
    <m/>
    <m/>
  </r>
  <r>
    <x v="14"/>
    <x v="0"/>
    <x v="96"/>
    <x v="13030"/>
    <x v="3"/>
    <x v="13"/>
    <m/>
    <x v="0"/>
    <m/>
    <m/>
  </r>
  <r>
    <x v="14"/>
    <x v="0"/>
    <x v="96"/>
    <x v="13031"/>
    <x v="3"/>
    <x v="13"/>
    <m/>
    <x v="0"/>
    <m/>
    <m/>
  </r>
  <r>
    <x v="14"/>
    <x v="0"/>
    <x v="95"/>
    <x v="13032"/>
    <x v="3"/>
    <x v="13"/>
    <m/>
    <x v="0"/>
    <m/>
    <m/>
  </r>
  <r>
    <x v="14"/>
    <x v="0"/>
    <x v="94"/>
    <x v="13033"/>
    <x v="3"/>
    <x v="13"/>
    <m/>
    <x v="0"/>
    <m/>
    <m/>
  </r>
  <r>
    <x v="14"/>
    <x v="0"/>
    <x v="94"/>
    <x v="13034"/>
    <x v="3"/>
    <x v="13"/>
    <m/>
    <x v="0"/>
    <m/>
    <m/>
  </r>
  <r>
    <x v="14"/>
    <x v="0"/>
    <x v="94"/>
    <x v="13035"/>
    <x v="3"/>
    <x v="13"/>
    <m/>
    <x v="0"/>
    <m/>
    <m/>
  </r>
  <r>
    <x v="14"/>
    <x v="0"/>
    <x v="93"/>
    <x v="13036"/>
    <x v="3"/>
    <x v="13"/>
    <m/>
    <x v="0"/>
    <m/>
    <m/>
  </r>
  <r>
    <x v="14"/>
    <x v="0"/>
    <x v="93"/>
    <x v="13037"/>
    <x v="3"/>
    <x v="13"/>
    <m/>
    <x v="0"/>
    <m/>
    <m/>
  </r>
  <r>
    <x v="14"/>
    <x v="0"/>
    <x v="93"/>
    <x v="13038"/>
    <x v="3"/>
    <x v="13"/>
    <m/>
    <x v="0"/>
    <m/>
    <m/>
  </r>
  <r>
    <x v="14"/>
    <x v="0"/>
    <x v="93"/>
    <x v="13039"/>
    <x v="3"/>
    <x v="13"/>
    <m/>
    <x v="0"/>
    <m/>
    <m/>
  </r>
  <r>
    <x v="14"/>
    <x v="0"/>
    <x v="76"/>
    <x v="13040"/>
    <x v="3"/>
    <x v="13"/>
    <m/>
    <x v="0"/>
    <m/>
    <m/>
  </r>
  <r>
    <x v="14"/>
    <x v="0"/>
    <x v="84"/>
    <x v="13041"/>
    <x v="3"/>
    <x v="13"/>
    <m/>
    <x v="0"/>
    <m/>
    <m/>
  </r>
  <r>
    <x v="14"/>
    <x v="0"/>
    <x v="87"/>
    <x v="13042"/>
    <x v="3"/>
    <x v="13"/>
    <n v="1300"/>
    <x v="0"/>
    <n v="0.01"/>
    <n v="10.4"/>
  </r>
  <r>
    <x v="14"/>
    <x v="0"/>
    <x v="87"/>
    <x v="13043"/>
    <x v="3"/>
    <x v="13"/>
    <n v="18850"/>
    <x v="0"/>
    <n v="0.01"/>
    <n v="150.80000000000001"/>
  </r>
  <r>
    <x v="14"/>
    <x v="0"/>
    <x v="122"/>
    <x v="13044"/>
    <x v="3"/>
    <x v="17"/>
    <m/>
    <x v="0"/>
    <m/>
    <m/>
  </r>
  <r>
    <x v="14"/>
    <x v="0"/>
    <x v="68"/>
    <x v="13045"/>
    <x v="3"/>
    <x v="13"/>
    <n v="39582"/>
    <x v="0"/>
    <n v="0.01"/>
    <n v="316.66000000000003"/>
  </r>
  <r>
    <x v="14"/>
    <x v="0"/>
    <x v="68"/>
    <x v="13046"/>
    <x v="3"/>
    <x v="13"/>
    <n v="25350"/>
    <x v="0"/>
    <n v="0.01"/>
    <n v="202.8"/>
  </r>
  <r>
    <x v="14"/>
    <x v="0"/>
    <x v="68"/>
    <x v="13047"/>
    <x v="3"/>
    <x v="13"/>
    <n v="48750"/>
    <x v="0"/>
    <n v="0.01"/>
    <n v="390"/>
  </r>
  <r>
    <x v="14"/>
    <x v="0"/>
    <x v="68"/>
    <x v="13048"/>
    <x v="3"/>
    <x v="13"/>
    <n v="706"/>
    <x v="0"/>
    <n v="0.01"/>
    <n v="5.65"/>
  </r>
  <r>
    <x v="14"/>
    <x v="0"/>
    <x v="97"/>
    <x v="13049"/>
    <x v="3"/>
    <x v="13"/>
    <n v="16250"/>
    <x v="0"/>
    <n v="0.01"/>
    <n v="130"/>
  </r>
  <r>
    <x v="14"/>
    <x v="0"/>
    <x v="97"/>
    <x v="13050"/>
    <x v="3"/>
    <x v="13"/>
    <n v="3160"/>
    <x v="0"/>
    <n v="0.01"/>
    <n v="25.28"/>
  </r>
  <r>
    <x v="14"/>
    <x v="0"/>
    <x v="97"/>
    <x v="13051"/>
    <x v="3"/>
    <x v="13"/>
    <n v="3966"/>
    <x v="0"/>
    <n v="0.01"/>
    <n v="31.73"/>
  </r>
  <r>
    <x v="14"/>
    <x v="0"/>
    <x v="97"/>
    <x v="13052"/>
    <x v="3"/>
    <x v="13"/>
    <n v="960"/>
    <x v="0"/>
    <n v="0.01"/>
    <n v="7.68"/>
  </r>
  <r>
    <x v="14"/>
    <x v="0"/>
    <x v="272"/>
    <x v="13053"/>
    <x v="3"/>
    <x v="13"/>
    <n v="76700"/>
    <x v="0"/>
    <n v="0.01"/>
    <n v="613.6"/>
  </r>
  <r>
    <x v="14"/>
    <x v="0"/>
    <x v="96"/>
    <x v="13054"/>
    <x v="3"/>
    <x v="13"/>
    <n v="48750"/>
    <x v="0"/>
    <n v="0.01"/>
    <n v="390"/>
  </r>
  <r>
    <x v="14"/>
    <x v="0"/>
    <x v="96"/>
    <x v="13055"/>
    <x v="3"/>
    <x v="13"/>
    <n v="45500"/>
    <x v="0"/>
    <n v="0.01"/>
    <n v="364"/>
  </r>
  <r>
    <x v="14"/>
    <x v="0"/>
    <x v="273"/>
    <x v="13056"/>
    <x v="3"/>
    <x v="13"/>
    <n v="17400"/>
    <x v="0"/>
    <n v="0.01"/>
    <n v="139.19999999999999"/>
  </r>
  <r>
    <x v="14"/>
    <x v="0"/>
    <x v="94"/>
    <x v="13057"/>
    <x v="3"/>
    <x v="13"/>
    <n v="4330"/>
    <x v="0"/>
    <n v="0.01"/>
    <n v="34.64"/>
  </r>
  <r>
    <x v="14"/>
    <x v="0"/>
    <x v="94"/>
    <x v="13058"/>
    <x v="3"/>
    <x v="13"/>
    <n v="35100"/>
    <x v="0"/>
    <n v="0.01"/>
    <n v="280.8"/>
  </r>
  <r>
    <x v="14"/>
    <x v="0"/>
    <x v="93"/>
    <x v="13059"/>
    <x v="3"/>
    <x v="13"/>
    <n v="12350"/>
    <x v="0"/>
    <n v="0.01"/>
    <n v="98.8"/>
  </r>
  <r>
    <x v="14"/>
    <x v="0"/>
    <x v="93"/>
    <x v="13060"/>
    <x v="3"/>
    <x v="13"/>
    <n v="65000"/>
    <x v="0"/>
    <n v="0.01"/>
    <n v="520"/>
  </r>
  <r>
    <x v="14"/>
    <x v="0"/>
    <x v="93"/>
    <x v="13061"/>
    <x v="3"/>
    <x v="13"/>
    <n v="75400"/>
    <x v="0"/>
    <n v="0.01"/>
    <n v="603.20000000000005"/>
  </r>
  <r>
    <x v="14"/>
    <x v="0"/>
    <x v="93"/>
    <x v="13062"/>
    <x v="3"/>
    <x v="13"/>
    <n v="16250"/>
    <x v="0"/>
    <n v="0.01"/>
    <n v="130"/>
  </r>
  <r>
    <x v="14"/>
    <x v="0"/>
    <x v="315"/>
    <x v="13063"/>
    <x v="3"/>
    <x v="13"/>
    <n v="66850"/>
    <x v="0"/>
    <n v="0.01"/>
    <n v="534.79999999999995"/>
  </r>
  <r>
    <x v="14"/>
    <x v="0"/>
    <x v="90"/>
    <x v="13064"/>
    <x v="3"/>
    <x v="13"/>
    <n v="122"/>
    <x v="0"/>
    <n v="0.01"/>
    <n v="0.98"/>
  </r>
  <r>
    <x v="14"/>
    <x v="0"/>
    <x v="90"/>
    <x v="13065"/>
    <x v="3"/>
    <x v="13"/>
    <m/>
    <x v="0"/>
    <m/>
    <m/>
  </r>
  <r>
    <x v="14"/>
    <x v="0"/>
    <x v="90"/>
    <x v="13066"/>
    <x v="3"/>
    <x v="13"/>
    <m/>
    <x v="0"/>
    <m/>
    <m/>
  </r>
  <r>
    <x v="14"/>
    <x v="0"/>
    <x v="90"/>
    <x v="13067"/>
    <x v="3"/>
    <x v="13"/>
    <m/>
    <x v="0"/>
    <m/>
    <m/>
  </r>
  <r>
    <x v="14"/>
    <x v="0"/>
    <x v="102"/>
    <x v="13068"/>
    <x v="0"/>
    <x v="0"/>
    <n v="566"/>
    <x v="0"/>
    <n v="6"/>
    <n v="3396"/>
  </r>
  <r>
    <x v="14"/>
    <x v="0"/>
    <x v="101"/>
    <x v="13069"/>
    <x v="0"/>
    <x v="0"/>
    <m/>
    <x v="0"/>
    <m/>
    <m/>
  </r>
  <r>
    <x v="14"/>
    <x v="0"/>
    <x v="100"/>
    <x v="13070"/>
    <x v="0"/>
    <x v="0"/>
    <m/>
    <x v="0"/>
    <m/>
    <m/>
  </r>
  <r>
    <x v="14"/>
    <x v="0"/>
    <x v="330"/>
    <x v="13071"/>
    <x v="3"/>
    <x v="0"/>
    <n v="4"/>
    <x v="0"/>
    <n v="7.0000000000000007E-2"/>
    <n v="0.28000000000000003"/>
  </r>
  <r>
    <x v="14"/>
    <x v="0"/>
    <x v="104"/>
    <x v="13072"/>
    <x v="0"/>
    <x v="0"/>
    <m/>
    <x v="0"/>
    <m/>
    <m/>
  </r>
  <r>
    <x v="14"/>
    <x v="0"/>
    <x v="139"/>
    <x v="13073"/>
    <x v="0"/>
    <x v="0"/>
    <n v="19"/>
    <x v="0"/>
    <n v="68"/>
    <n v="1292"/>
  </r>
  <r>
    <x v="14"/>
    <x v="0"/>
    <x v="290"/>
    <x v="13074"/>
    <x v="0"/>
    <x v="0"/>
    <n v="230"/>
    <x v="0"/>
    <n v="19.45"/>
    <n v="4473.5"/>
  </r>
  <r>
    <x v="14"/>
    <x v="0"/>
    <x v="289"/>
    <x v="13075"/>
    <x v="0"/>
    <x v="0"/>
    <n v="80"/>
    <x v="0"/>
    <n v="19.45"/>
    <n v="1556"/>
  </r>
  <r>
    <x v="14"/>
    <x v="0"/>
    <x v="98"/>
    <x v="13076"/>
    <x v="0"/>
    <x v="0"/>
    <n v="50"/>
    <x v="0"/>
    <n v="6"/>
    <n v="300"/>
  </r>
  <r>
    <x v="14"/>
    <x v="0"/>
    <x v="136"/>
    <x v="13077"/>
    <x v="0"/>
    <x v="0"/>
    <m/>
    <x v="0"/>
    <m/>
    <m/>
  </r>
  <r>
    <x v="14"/>
    <x v="0"/>
    <x v="89"/>
    <x v="13078"/>
    <x v="3"/>
    <x v="17"/>
    <m/>
    <x v="0"/>
    <m/>
    <m/>
  </r>
  <r>
    <x v="14"/>
    <x v="0"/>
    <x v="89"/>
    <x v="13079"/>
    <x v="3"/>
    <x v="17"/>
    <m/>
    <x v="0"/>
    <m/>
    <m/>
  </r>
  <r>
    <x v="14"/>
    <x v="0"/>
    <x v="89"/>
    <x v="13080"/>
    <x v="3"/>
    <x v="17"/>
    <m/>
    <x v="0"/>
    <m/>
    <m/>
  </r>
  <r>
    <x v="14"/>
    <x v="0"/>
    <x v="88"/>
    <x v="13081"/>
    <x v="3"/>
    <x v="17"/>
    <m/>
    <x v="0"/>
    <m/>
    <m/>
  </r>
  <r>
    <x v="14"/>
    <x v="0"/>
    <x v="88"/>
    <x v="13082"/>
    <x v="3"/>
    <x v="17"/>
    <m/>
    <x v="0"/>
    <m/>
    <m/>
  </r>
  <r>
    <x v="14"/>
    <x v="0"/>
    <x v="86"/>
    <x v="13083"/>
    <x v="3"/>
    <x v="17"/>
    <m/>
    <x v="0"/>
    <m/>
    <m/>
  </r>
  <r>
    <x v="14"/>
    <x v="0"/>
    <x v="85"/>
    <x v="13084"/>
    <x v="3"/>
    <x v="17"/>
    <m/>
    <x v="0"/>
    <m/>
    <m/>
  </r>
  <r>
    <x v="14"/>
    <x v="0"/>
    <x v="85"/>
    <x v="13085"/>
    <x v="3"/>
    <x v="17"/>
    <m/>
    <x v="0"/>
    <m/>
    <m/>
  </r>
  <r>
    <x v="14"/>
    <x v="0"/>
    <x v="83"/>
    <x v="13086"/>
    <x v="3"/>
    <x v="17"/>
    <m/>
    <x v="0"/>
    <m/>
    <m/>
  </r>
  <r>
    <x v="14"/>
    <x v="0"/>
    <x v="83"/>
    <x v="13087"/>
    <x v="3"/>
    <x v="17"/>
    <m/>
    <x v="0"/>
    <m/>
    <m/>
  </r>
  <r>
    <x v="14"/>
    <x v="0"/>
    <x v="82"/>
    <x v="13088"/>
    <x v="3"/>
    <x v="17"/>
    <m/>
    <x v="0"/>
    <m/>
    <m/>
  </r>
  <r>
    <x v="14"/>
    <x v="0"/>
    <x v="81"/>
    <x v="13089"/>
    <x v="3"/>
    <x v="17"/>
    <m/>
    <x v="0"/>
    <m/>
    <m/>
  </r>
  <r>
    <x v="14"/>
    <x v="0"/>
    <x v="81"/>
    <x v="13090"/>
    <x v="3"/>
    <x v="17"/>
    <m/>
    <x v="0"/>
    <m/>
    <m/>
  </r>
  <r>
    <x v="14"/>
    <x v="0"/>
    <x v="80"/>
    <x v="13091"/>
    <x v="3"/>
    <x v="17"/>
    <m/>
    <x v="0"/>
    <m/>
    <m/>
  </r>
  <r>
    <x v="14"/>
    <x v="0"/>
    <x v="122"/>
    <x v="13092"/>
    <x v="3"/>
    <x v="17"/>
    <m/>
    <x v="0"/>
    <m/>
    <m/>
  </r>
  <r>
    <x v="14"/>
    <x v="0"/>
    <x v="122"/>
    <x v="13093"/>
    <x v="3"/>
    <x v="17"/>
    <m/>
    <x v="0"/>
    <m/>
    <m/>
  </r>
  <r>
    <x v="14"/>
    <x v="0"/>
    <x v="87"/>
    <x v="13094"/>
    <x v="3"/>
    <x v="13"/>
    <n v="264"/>
    <x v="0"/>
    <n v="0.01"/>
    <n v="2.11"/>
  </r>
  <r>
    <x v="14"/>
    <x v="0"/>
    <x v="90"/>
    <x v="13095"/>
    <x v="3"/>
    <x v="13"/>
    <n v="650"/>
    <x v="0"/>
    <n v="0.01"/>
    <n v="5.2"/>
  </r>
  <r>
    <x v="14"/>
    <x v="0"/>
    <x v="90"/>
    <x v="13096"/>
    <x v="3"/>
    <x v="13"/>
    <n v="2600"/>
    <x v="0"/>
    <n v="0.01"/>
    <n v="20.8"/>
  </r>
  <r>
    <x v="14"/>
    <x v="0"/>
    <x v="90"/>
    <x v="13097"/>
    <x v="3"/>
    <x v="13"/>
    <n v="33150"/>
    <x v="0"/>
    <n v="0.01"/>
    <n v="265.2"/>
  </r>
  <r>
    <x v="14"/>
    <x v="0"/>
    <x v="284"/>
    <x v="13098"/>
    <x v="3"/>
    <x v="13"/>
    <n v="81250"/>
    <x v="0"/>
    <n v="0.01"/>
    <n v="650"/>
  </r>
  <r>
    <x v="14"/>
    <x v="0"/>
    <x v="122"/>
    <x v="13099"/>
    <x v="3"/>
    <x v="17"/>
    <m/>
    <x v="0"/>
    <m/>
    <m/>
  </r>
  <r>
    <x v="14"/>
    <x v="0"/>
    <x v="122"/>
    <x v="13100"/>
    <x v="3"/>
    <x v="17"/>
    <m/>
    <x v="0"/>
    <m/>
    <m/>
  </r>
  <r>
    <x v="14"/>
    <x v="0"/>
    <x v="79"/>
    <x v="13101"/>
    <x v="3"/>
    <x v="17"/>
    <m/>
    <x v="0"/>
    <m/>
    <m/>
  </r>
  <r>
    <x v="14"/>
    <x v="0"/>
    <x v="79"/>
    <x v="13102"/>
    <x v="3"/>
    <x v="17"/>
    <m/>
    <x v="0"/>
    <m/>
    <m/>
  </r>
  <r>
    <x v="14"/>
    <x v="0"/>
    <x v="79"/>
    <x v="13103"/>
    <x v="3"/>
    <x v="17"/>
    <m/>
    <x v="0"/>
    <m/>
    <m/>
  </r>
  <r>
    <x v="14"/>
    <x v="0"/>
    <x v="79"/>
    <x v="13104"/>
    <x v="3"/>
    <x v="17"/>
    <m/>
    <x v="0"/>
    <m/>
    <m/>
  </r>
  <r>
    <x v="14"/>
    <x v="0"/>
    <x v="79"/>
    <x v="13105"/>
    <x v="3"/>
    <x v="17"/>
    <m/>
    <x v="0"/>
    <m/>
    <m/>
  </r>
  <r>
    <x v="14"/>
    <x v="0"/>
    <x v="79"/>
    <x v="13106"/>
    <x v="3"/>
    <x v="17"/>
    <m/>
    <x v="0"/>
    <m/>
    <m/>
  </r>
  <r>
    <x v="14"/>
    <x v="0"/>
    <x v="79"/>
    <x v="13107"/>
    <x v="3"/>
    <x v="17"/>
    <m/>
    <x v="0"/>
    <m/>
    <m/>
  </r>
  <r>
    <x v="14"/>
    <x v="0"/>
    <x v="314"/>
    <x v="13108"/>
    <x v="3"/>
    <x v="17"/>
    <m/>
    <x v="0"/>
    <m/>
    <m/>
  </r>
  <r>
    <x v="14"/>
    <x v="0"/>
    <x v="121"/>
    <x v="13109"/>
    <x v="3"/>
    <x v="20"/>
    <m/>
    <x v="0"/>
    <m/>
    <m/>
  </r>
  <r>
    <x v="14"/>
    <x v="0"/>
    <x v="121"/>
    <x v="13110"/>
    <x v="3"/>
    <x v="20"/>
    <m/>
    <x v="0"/>
    <m/>
    <m/>
  </r>
  <r>
    <x v="14"/>
    <x v="0"/>
    <x v="121"/>
    <x v="13111"/>
    <x v="3"/>
    <x v="20"/>
    <m/>
    <x v="0"/>
    <m/>
    <m/>
  </r>
  <r>
    <x v="14"/>
    <x v="0"/>
    <x v="121"/>
    <x v="13112"/>
    <x v="3"/>
    <x v="20"/>
    <m/>
    <x v="0"/>
    <m/>
    <m/>
  </r>
  <r>
    <x v="14"/>
    <x v="0"/>
    <x v="121"/>
    <x v="13113"/>
    <x v="3"/>
    <x v="20"/>
    <m/>
    <x v="0"/>
    <m/>
    <m/>
  </r>
  <r>
    <x v="14"/>
    <x v="0"/>
    <x v="92"/>
    <x v="13114"/>
    <x v="3"/>
    <x v="16"/>
    <n v="-3346.1212999999998"/>
    <x v="0"/>
    <n v="0"/>
    <n v="0"/>
  </r>
  <r>
    <x v="14"/>
    <x v="0"/>
    <x v="91"/>
    <x v="13115"/>
    <x v="3"/>
    <x v="16"/>
    <n v="29.301915999999999"/>
    <x v="0"/>
    <n v="0"/>
    <n v="0"/>
  </r>
  <r>
    <x v="14"/>
    <x v="0"/>
    <x v="77"/>
    <x v="13116"/>
    <x v="3"/>
    <x v="16"/>
    <m/>
    <x v="0"/>
    <m/>
    <m/>
  </r>
  <r>
    <x v="14"/>
    <x v="0"/>
    <x v="77"/>
    <x v="13117"/>
    <x v="3"/>
    <x v="16"/>
    <m/>
    <x v="0"/>
    <m/>
    <m/>
  </r>
  <r>
    <x v="14"/>
    <x v="0"/>
    <x v="77"/>
    <x v="13118"/>
    <x v="3"/>
    <x v="16"/>
    <m/>
    <x v="0"/>
    <m/>
    <m/>
  </r>
  <r>
    <x v="14"/>
    <x v="0"/>
    <x v="77"/>
    <x v="13119"/>
    <x v="3"/>
    <x v="16"/>
    <m/>
    <x v="0"/>
    <m/>
    <m/>
  </r>
  <r>
    <x v="14"/>
    <x v="0"/>
    <x v="77"/>
    <x v="13120"/>
    <x v="3"/>
    <x v="16"/>
    <m/>
    <x v="0"/>
    <m/>
    <m/>
  </r>
  <r>
    <x v="14"/>
    <x v="0"/>
    <x v="77"/>
    <x v="13121"/>
    <x v="3"/>
    <x v="16"/>
    <m/>
    <x v="0"/>
    <m/>
    <m/>
  </r>
  <r>
    <x v="14"/>
    <x v="0"/>
    <x v="77"/>
    <x v="13122"/>
    <x v="3"/>
    <x v="16"/>
    <m/>
    <x v="0"/>
    <m/>
    <m/>
  </r>
  <r>
    <x v="14"/>
    <x v="0"/>
    <x v="77"/>
    <x v="13123"/>
    <x v="3"/>
    <x v="16"/>
    <m/>
    <x v="0"/>
    <m/>
    <m/>
  </r>
  <r>
    <x v="14"/>
    <x v="0"/>
    <x v="77"/>
    <x v="13124"/>
    <x v="3"/>
    <x v="16"/>
    <m/>
    <x v="0"/>
    <m/>
    <m/>
  </r>
  <r>
    <x v="14"/>
    <x v="0"/>
    <x v="77"/>
    <x v="13125"/>
    <x v="3"/>
    <x v="16"/>
    <m/>
    <x v="0"/>
    <m/>
    <m/>
  </r>
  <r>
    <x v="14"/>
    <x v="0"/>
    <x v="77"/>
    <x v="13126"/>
    <x v="3"/>
    <x v="16"/>
    <m/>
    <x v="0"/>
    <m/>
    <m/>
  </r>
  <r>
    <x v="14"/>
    <x v="0"/>
    <x v="77"/>
    <x v="13127"/>
    <x v="3"/>
    <x v="16"/>
    <m/>
    <x v="0"/>
    <m/>
    <m/>
  </r>
  <r>
    <x v="14"/>
    <x v="0"/>
    <x v="77"/>
    <x v="13128"/>
    <x v="3"/>
    <x v="16"/>
    <m/>
    <x v="0"/>
    <m/>
    <m/>
  </r>
  <r>
    <x v="14"/>
    <x v="0"/>
    <x v="77"/>
    <x v="13129"/>
    <x v="3"/>
    <x v="16"/>
    <m/>
    <x v="0"/>
    <m/>
    <m/>
  </r>
  <r>
    <x v="14"/>
    <x v="0"/>
    <x v="120"/>
    <x v="13130"/>
    <x v="3"/>
    <x v="11"/>
    <m/>
    <x v="0"/>
    <m/>
    <m/>
  </r>
  <r>
    <x v="14"/>
    <x v="0"/>
    <x v="120"/>
    <x v="13131"/>
    <x v="3"/>
    <x v="11"/>
    <m/>
    <x v="0"/>
    <m/>
    <m/>
  </r>
  <r>
    <x v="14"/>
    <x v="0"/>
    <x v="120"/>
    <x v="13132"/>
    <x v="3"/>
    <x v="11"/>
    <m/>
    <x v="0"/>
    <m/>
    <m/>
  </r>
  <r>
    <x v="14"/>
    <x v="0"/>
    <x v="119"/>
    <x v="13133"/>
    <x v="3"/>
    <x v="16"/>
    <m/>
    <x v="3"/>
    <m/>
    <m/>
  </r>
  <r>
    <x v="14"/>
    <x v="0"/>
    <x v="118"/>
    <x v="13134"/>
    <x v="3"/>
    <x v="16"/>
    <m/>
    <x v="3"/>
    <m/>
    <m/>
  </r>
  <r>
    <x v="14"/>
    <x v="0"/>
    <x v="75"/>
    <x v="13135"/>
    <x v="2"/>
    <x v="5"/>
    <n v="1"/>
    <x v="0"/>
    <n v="2829"/>
    <n v="2829"/>
  </r>
  <r>
    <x v="14"/>
    <x v="0"/>
    <x v="74"/>
    <x v="13136"/>
    <x v="3"/>
    <x v="17"/>
    <m/>
    <x v="0"/>
    <m/>
    <m/>
  </r>
  <r>
    <x v="14"/>
    <x v="0"/>
    <x v="74"/>
    <x v="13137"/>
    <x v="3"/>
    <x v="17"/>
    <m/>
    <x v="0"/>
    <m/>
    <m/>
  </r>
  <r>
    <x v="14"/>
    <x v="0"/>
    <x v="74"/>
    <x v="13138"/>
    <x v="3"/>
    <x v="17"/>
    <m/>
    <x v="0"/>
    <m/>
    <m/>
  </r>
  <r>
    <x v="14"/>
    <x v="0"/>
    <x v="74"/>
    <x v="13139"/>
    <x v="3"/>
    <x v="17"/>
    <m/>
    <x v="0"/>
    <m/>
    <m/>
  </r>
  <r>
    <x v="14"/>
    <x v="0"/>
    <x v="74"/>
    <x v="13140"/>
    <x v="3"/>
    <x v="17"/>
    <m/>
    <x v="0"/>
    <m/>
    <m/>
  </r>
  <r>
    <x v="14"/>
    <x v="0"/>
    <x v="74"/>
    <x v="13141"/>
    <x v="3"/>
    <x v="17"/>
    <m/>
    <x v="0"/>
    <m/>
    <m/>
  </r>
  <r>
    <x v="14"/>
    <x v="0"/>
    <x v="74"/>
    <x v="13142"/>
    <x v="3"/>
    <x v="17"/>
    <m/>
    <x v="0"/>
    <m/>
    <m/>
  </r>
  <r>
    <x v="14"/>
    <x v="0"/>
    <x v="74"/>
    <x v="13143"/>
    <x v="3"/>
    <x v="17"/>
    <m/>
    <x v="0"/>
    <m/>
    <m/>
  </r>
  <r>
    <x v="14"/>
    <x v="0"/>
    <x v="74"/>
    <x v="13144"/>
    <x v="3"/>
    <x v="17"/>
    <m/>
    <x v="0"/>
    <m/>
    <m/>
  </r>
  <r>
    <x v="14"/>
    <x v="0"/>
    <x v="74"/>
    <x v="13145"/>
    <x v="3"/>
    <x v="17"/>
    <m/>
    <x v="0"/>
    <m/>
    <m/>
  </r>
  <r>
    <x v="14"/>
    <x v="0"/>
    <x v="73"/>
    <x v="13146"/>
    <x v="3"/>
    <x v="17"/>
    <m/>
    <x v="0"/>
    <m/>
    <m/>
  </r>
  <r>
    <x v="14"/>
    <x v="0"/>
    <x v="73"/>
    <x v="13147"/>
    <x v="3"/>
    <x v="17"/>
    <m/>
    <x v="0"/>
    <m/>
    <m/>
  </r>
  <r>
    <x v="14"/>
    <x v="0"/>
    <x v="73"/>
    <x v="13148"/>
    <x v="3"/>
    <x v="17"/>
    <m/>
    <x v="0"/>
    <m/>
    <m/>
  </r>
  <r>
    <x v="14"/>
    <x v="0"/>
    <x v="73"/>
    <x v="13149"/>
    <x v="3"/>
    <x v="17"/>
    <m/>
    <x v="0"/>
    <m/>
    <m/>
  </r>
  <r>
    <x v="14"/>
    <x v="0"/>
    <x v="117"/>
    <x v="13150"/>
    <x v="3"/>
    <x v="17"/>
    <m/>
    <x v="0"/>
    <m/>
    <m/>
  </r>
  <r>
    <x v="14"/>
    <x v="0"/>
    <x v="117"/>
    <x v="13151"/>
    <x v="3"/>
    <x v="17"/>
    <m/>
    <x v="0"/>
    <m/>
    <m/>
  </r>
  <r>
    <x v="14"/>
    <x v="0"/>
    <x v="117"/>
    <x v="13152"/>
    <x v="3"/>
    <x v="17"/>
    <m/>
    <x v="0"/>
    <m/>
    <m/>
  </r>
  <r>
    <x v="14"/>
    <x v="0"/>
    <x v="117"/>
    <x v="13153"/>
    <x v="3"/>
    <x v="17"/>
    <m/>
    <x v="0"/>
    <m/>
    <m/>
  </r>
  <r>
    <x v="14"/>
    <x v="0"/>
    <x v="117"/>
    <x v="13154"/>
    <x v="3"/>
    <x v="17"/>
    <m/>
    <x v="0"/>
    <m/>
    <m/>
  </r>
  <r>
    <x v="14"/>
    <x v="0"/>
    <x v="117"/>
    <x v="13155"/>
    <x v="3"/>
    <x v="17"/>
    <m/>
    <x v="0"/>
    <m/>
    <m/>
  </r>
  <r>
    <x v="14"/>
    <x v="0"/>
    <x v="71"/>
    <x v="13156"/>
    <x v="3"/>
    <x v="17"/>
    <m/>
    <x v="0"/>
    <m/>
    <m/>
  </r>
  <r>
    <x v="14"/>
    <x v="0"/>
    <x v="71"/>
    <x v="13157"/>
    <x v="3"/>
    <x v="17"/>
    <m/>
    <x v="0"/>
    <m/>
    <m/>
  </r>
  <r>
    <x v="14"/>
    <x v="0"/>
    <x v="79"/>
    <x v="13158"/>
    <x v="3"/>
    <x v="17"/>
    <n v="800"/>
    <x v="0"/>
    <n v="0.19"/>
    <n v="148"/>
  </r>
  <r>
    <x v="14"/>
    <x v="0"/>
    <x v="79"/>
    <x v="13159"/>
    <x v="3"/>
    <x v="17"/>
    <n v="50"/>
    <x v="0"/>
    <n v="0.19"/>
    <n v="9.25"/>
  </r>
  <r>
    <x v="14"/>
    <x v="0"/>
    <x v="313"/>
    <x v="13160"/>
    <x v="3"/>
    <x v="17"/>
    <n v="6340"/>
    <x v="0"/>
    <n v="0.19"/>
    <n v="1172.9000000000001"/>
  </r>
  <r>
    <x v="14"/>
    <x v="0"/>
    <x v="314"/>
    <x v="13161"/>
    <x v="3"/>
    <x v="17"/>
    <n v="9400"/>
    <x v="0"/>
    <n v="0.19"/>
    <n v="1739"/>
  </r>
  <r>
    <x v="14"/>
    <x v="0"/>
    <x v="312"/>
    <x v="13162"/>
    <x v="3"/>
    <x v="20"/>
    <n v="1324080"/>
    <x v="0"/>
    <n v="0.02"/>
    <n v="21185.279999999999"/>
  </r>
  <r>
    <x v="14"/>
    <x v="0"/>
    <x v="120"/>
    <x v="13163"/>
    <x v="3"/>
    <x v="11"/>
    <n v="1385.0333000000001"/>
    <x v="0"/>
    <n v="0.56000000000000005"/>
    <n v="779.08"/>
  </r>
  <r>
    <x v="14"/>
    <x v="0"/>
    <x v="71"/>
    <x v="13164"/>
    <x v="3"/>
    <x v="17"/>
    <m/>
    <x v="0"/>
    <m/>
    <m/>
  </r>
  <r>
    <x v="14"/>
    <x v="0"/>
    <x v="71"/>
    <x v="13165"/>
    <x v="3"/>
    <x v="17"/>
    <m/>
    <x v="0"/>
    <m/>
    <m/>
  </r>
  <r>
    <x v="14"/>
    <x v="0"/>
    <x v="71"/>
    <x v="13166"/>
    <x v="3"/>
    <x v="17"/>
    <m/>
    <x v="0"/>
    <m/>
    <m/>
  </r>
  <r>
    <x v="14"/>
    <x v="0"/>
    <x v="71"/>
    <x v="13167"/>
    <x v="3"/>
    <x v="17"/>
    <m/>
    <x v="0"/>
    <m/>
    <m/>
  </r>
  <r>
    <x v="14"/>
    <x v="0"/>
    <x v="71"/>
    <x v="13168"/>
    <x v="3"/>
    <x v="17"/>
    <m/>
    <x v="0"/>
    <m/>
    <m/>
  </r>
  <r>
    <x v="14"/>
    <x v="0"/>
    <x v="70"/>
    <x v="13169"/>
    <x v="3"/>
    <x v="17"/>
    <m/>
    <x v="0"/>
    <m/>
    <m/>
  </r>
  <r>
    <x v="14"/>
    <x v="0"/>
    <x v="70"/>
    <x v="13170"/>
    <x v="3"/>
    <x v="17"/>
    <m/>
    <x v="0"/>
    <m/>
    <m/>
  </r>
  <r>
    <x v="14"/>
    <x v="0"/>
    <x v="70"/>
    <x v="13171"/>
    <x v="3"/>
    <x v="17"/>
    <m/>
    <x v="0"/>
    <m/>
    <m/>
  </r>
  <r>
    <x v="14"/>
    <x v="0"/>
    <x v="70"/>
    <x v="13172"/>
    <x v="3"/>
    <x v="17"/>
    <m/>
    <x v="0"/>
    <m/>
    <m/>
  </r>
  <r>
    <x v="14"/>
    <x v="0"/>
    <x v="64"/>
    <x v="13173"/>
    <x v="3"/>
    <x v="17"/>
    <m/>
    <x v="0"/>
    <m/>
    <m/>
  </r>
  <r>
    <x v="14"/>
    <x v="0"/>
    <x v="64"/>
    <x v="13174"/>
    <x v="3"/>
    <x v="17"/>
    <m/>
    <x v="0"/>
    <m/>
    <m/>
  </r>
  <r>
    <x v="14"/>
    <x v="0"/>
    <x v="64"/>
    <x v="13175"/>
    <x v="3"/>
    <x v="17"/>
    <m/>
    <x v="0"/>
    <m/>
    <m/>
  </r>
  <r>
    <x v="14"/>
    <x v="0"/>
    <x v="64"/>
    <x v="13176"/>
    <x v="3"/>
    <x v="17"/>
    <m/>
    <x v="0"/>
    <m/>
    <m/>
  </r>
  <r>
    <x v="14"/>
    <x v="0"/>
    <x v="64"/>
    <x v="13177"/>
    <x v="3"/>
    <x v="17"/>
    <m/>
    <x v="0"/>
    <m/>
    <m/>
  </r>
  <r>
    <x v="14"/>
    <x v="0"/>
    <x v="64"/>
    <x v="13178"/>
    <x v="3"/>
    <x v="17"/>
    <m/>
    <x v="0"/>
    <m/>
    <m/>
  </r>
  <r>
    <x v="14"/>
    <x v="0"/>
    <x v="64"/>
    <x v="13179"/>
    <x v="3"/>
    <x v="17"/>
    <m/>
    <x v="0"/>
    <m/>
    <m/>
  </r>
  <r>
    <x v="14"/>
    <x v="0"/>
    <x v="64"/>
    <x v="13180"/>
    <x v="3"/>
    <x v="17"/>
    <m/>
    <x v="0"/>
    <m/>
    <m/>
  </r>
  <r>
    <x v="14"/>
    <x v="0"/>
    <x v="59"/>
    <x v="13181"/>
    <x v="1"/>
    <x v="15"/>
    <m/>
    <x v="1"/>
    <m/>
    <m/>
  </r>
  <r>
    <x v="14"/>
    <x v="0"/>
    <x v="58"/>
    <x v="13182"/>
    <x v="1"/>
    <x v="14"/>
    <m/>
    <x v="2"/>
    <m/>
    <m/>
  </r>
  <r>
    <x v="14"/>
    <x v="0"/>
    <x v="57"/>
    <x v="13183"/>
    <x v="1"/>
    <x v="15"/>
    <m/>
    <x v="1"/>
    <m/>
    <m/>
  </r>
  <r>
    <x v="14"/>
    <x v="0"/>
    <x v="57"/>
    <x v="13184"/>
    <x v="1"/>
    <x v="15"/>
    <m/>
    <x v="1"/>
    <m/>
    <m/>
  </r>
  <r>
    <x v="14"/>
    <x v="0"/>
    <x v="57"/>
    <x v="13185"/>
    <x v="1"/>
    <x v="15"/>
    <m/>
    <x v="1"/>
    <m/>
    <m/>
  </r>
  <r>
    <x v="14"/>
    <x v="0"/>
    <x v="57"/>
    <x v="13186"/>
    <x v="1"/>
    <x v="15"/>
    <m/>
    <x v="1"/>
    <m/>
    <m/>
  </r>
  <r>
    <x v="14"/>
    <x v="0"/>
    <x v="57"/>
    <x v="13187"/>
    <x v="1"/>
    <x v="15"/>
    <m/>
    <x v="1"/>
    <m/>
    <m/>
  </r>
  <r>
    <x v="14"/>
    <x v="0"/>
    <x v="57"/>
    <x v="13188"/>
    <x v="1"/>
    <x v="15"/>
    <m/>
    <x v="1"/>
    <m/>
    <m/>
  </r>
  <r>
    <x v="14"/>
    <x v="0"/>
    <x v="0"/>
    <x v="13189"/>
    <x v="0"/>
    <x v="0"/>
    <m/>
    <x v="0"/>
    <m/>
    <m/>
  </r>
  <r>
    <x v="14"/>
    <x v="0"/>
    <x v="108"/>
    <x v="13190"/>
    <x v="6"/>
    <x v="14"/>
    <m/>
    <x v="0"/>
    <m/>
    <m/>
  </r>
  <r>
    <x v="14"/>
    <x v="0"/>
    <x v="71"/>
    <x v="13191"/>
    <x v="3"/>
    <x v="17"/>
    <n v="15400"/>
    <x v="0"/>
    <n v="0.35"/>
    <n v="5390"/>
  </r>
  <r>
    <x v="14"/>
    <x v="1"/>
    <x v="24"/>
    <x v="13192"/>
    <x v="4"/>
    <x v="9"/>
    <n v="22"/>
    <x v="0"/>
    <n v="42.21"/>
    <n v="928.62"/>
  </r>
  <r>
    <x v="14"/>
    <x v="1"/>
    <x v="23"/>
    <x v="13193"/>
    <x v="4"/>
    <x v="10"/>
    <n v="110"/>
    <x v="0"/>
    <n v="42.21"/>
    <n v="4643.1000000000004"/>
  </r>
  <r>
    <x v="14"/>
    <x v="1"/>
    <x v="23"/>
    <x v="13194"/>
    <x v="4"/>
    <x v="10"/>
    <n v="126"/>
    <x v="0"/>
    <n v="42.21"/>
    <n v="5318.46"/>
  </r>
  <r>
    <x v="14"/>
    <x v="1"/>
    <x v="23"/>
    <x v="13195"/>
    <x v="4"/>
    <x v="10"/>
    <n v="191"/>
    <x v="0"/>
    <n v="42.21"/>
    <n v="8062.11"/>
  </r>
  <r>
    <x v="14"/>
    <x v="1"/>
    <x v="23"/>
    <x v="13196"/>
    <x v="4"/>
    <x v="10"/>
    <n v="444"/>
    <x v="0"/>
    <n v="42.21"/>
    <n v="18741.240000000002"/>
  </r>
  <r>
    <x v="14"/>
    <x v="1"/>
    <x v="23"/>
    <x v="13197"/>
    <x v="4"/>
    <x v="10"/>
    <n v="14"/>
    <x v="0"/>
    <n v="42.21"/>
    <n v="590.94000000000005"/>
  </r>
  <r>
    <x v="14"/>
    <x v="1"/>
    <x v="16"/>
    <x v="13198"/>
    <x v="4"/>
    <x v="9"/>
    <n v="96"/>
    <x v="0"/>
    <n v="42.21"/>
    <n v="4052.16"/>
  </r>
  <r>
    <x v="14"/>
    <x v="1"/>
    <x v="16"/>
    <x v="13199"/>
    <x v="4"/>
    <x v="9"/>
    <n v="160"/>
    <x v="0"/>
    <n v="42.21"/>
    <n v="6753.6"/>
  </r>
  <r>
    <x v="14"/>
    <x v="1"/>
    <x v="16"/>
    <x v="13200"/>
    <x v="4"/>
    <x v="9"/>
    <n v="55"/>
    <x v="0"/>
    <n v="42.21"/>
    <n v="2321.5500000000002"/>
  </r>
  <r>
    <x v="14"/>
    <x v="1"/>
    <x v="16"/>
    <x v="13201"/>
    <x v="4"/>
    <x v="9"/>
    <n v="57"/>
    <x v="0"/>
    <n v="42.21"/>
    <n v="2405.9699999999998"/>
  </r>
  <r>
    <x v="14"/>
    <x v="1"/>
    <x v="16"/>
    <x v="13202"/>
    <x v="4"/>
    <x v="9"/>
    <n v="69"/>
    <x v="0"/>
    <n v="42.21"/>
    <n v="2912.49"/>
  </r>
  <r>
    <x v="14"/>
    <x v="1"/>
    <x v="16"/>
    <x v="13203"/>
    <x v="4"/>
    <x v="9"/>
    <n v="192"/>
    <x v="0"/>
    <n v="42.21"/>
    <n v="8104.32"/>
  </r>
  <r>
    <x v="14"/>
    <x v="1"/>
    <x v="16"/>
    <x v="13204"/>
    <x v="4"/>
    <x v="9"/>
    <n v="188"/>
    <x v="0"/>
    <n v="42.21"/>
    <n v="7935.48"/>
  </r>
  <r>
    <x v="14"/>
    <x v="1"/>
    <x v="16"/>
    <x v="13205"/>
    <x v="4"/>
    <x v="9"/>
    <n v="70"/>
    <x v="0"/>
    <n v="42.21"/>
    <n v="2954.7"/>
  </r>
  <r>
    <x v="14"/>
    <x v="1"/>
    <x v="16"/>
    <x v="13206"/>
    <x v="4"/>
    <x v="9"/>
    <n v="88"/>
    <x v="0"/>
    <n v="42.21"/>
    <n v="3714.48"/>
  </r>
  <r>
    <x v="14"/>
    <x v="1"/>
    <x v="311"/>
    <x v="13207"/>
    <x v="4"/>
    <x v="19"/>
    <n v="146"/>
    <x v="0"/>
    <n v="42.21"/>
    <n v="6162.66"/>
  </r>
  <r>
    <x v="14"/>
    <x v="1"/>
    <x v="311"/>
    <x v="13208"/>
    <x v="4"/>
    <x v="19"/>
    <n v="282"/>
    <x v="0"/>
    <n v="42.21"/>
    <n v="11903.22"/>
  </r>
  <r>
    <x v="14"/>
    <x v="1"/>
    <x v="311"/>
    <x v="13209"/>
    <x v="4"/>
    <x v="19"/>
    <n v="532"/>
    <x v="0"/>
    <n v="42.21"/>
    <n v="22455.72"/>
  </r>
  <r>
    <x v="14"/>
    <x v="1"/>
    <x v="15"/>
    <x v="13210"/>
    <x v="4"/>
    <x v="9"/>
    <n v="5"/>
    <x v="0"/>
    <n v="42.21"/>
    <n v="211.05"/>
  </r>
  <r>
    <x v="14"/>
    <x v="1"/>
    <x v="15"/>
    <x v="13211"/>
    <x v="4"/>
    <x v="9"/>
    <n v="153"/>
    <x v="0"/>
    <n v="42.21"/>
    <n v="6458.13"/>
  </r>
  <r>
    <x v="14"/>
    <x v="1"/>
    <x v="15"/>
    <x v="13212"/>
    <x v="4"/>
    <x v="9"/>
    <n v="246"/>
    <x v="0"/>
    <n v="42.21"/>
    <n v="10383.66"/>
  </r>
  <r>
    <x v="14"/>
    <x v="1"/>
    <x v="15"/>
    <x v="13213"/>
    <x v="4"/>
    <x v="9"/>
    <n v="274"/>
    <x v="0"/>
    <n v="42.21"/>
    <n v="11565.54"/>
  </r>
  <r>
    <x v="14"/>
    <x v="1"/>
    <x v="15"/>
    <x v="13214"/>
    <x v="4"/>
    <x v="9"/>
    <n v="94"/>
    <x v="0"/>
    <n v="42.21"/>
    <n v="3967.74"/>
  </r>
  <r>
    <x v="14"/>
    <x v="1"/>
    <x v="15"/>
    <x v="13215"/>
    <x v="4"/>
    <x v="9"/>
    <n v="96"/>
    <x v="0"/>
    <n v="42.21"/>
    <n v="4052.16"/>
  </r>
  <r>
    <x v="14"/>
    <x v="1"/>
    <x v="14"/>
    <x v="13216"/>
    <x v="4"/>
    <x v="10"/>
    <n v="19"/>
    <x v="0"/>
    <n v="42.21"/>
    <n v="801.99"/>
  </r>
  <r>
    <x v="14"/>
    <x v="1"/>
    <x v="14"/>
    <x v="13217"/>
    <x v="4"/>
    <x v="10"/>
    <n v="140"/>
    <x v="0"/>
    <n v="42.21"/>
    <n v="5909.4"/>
  </r>
  <r>
    <x v="14"/>
    <x v="1"/>
    <x v="14"/>
    <x v="13218"/>
    <x v="4"/>
    <x v="10"/>
    <n v="97"/>
    <x v="0"/>
    <n v="42.21"/>
    <n v="4094.37"/>
  </r>
  <r>
    <x v="14"/>
    <x v="1"/>
    <x v="14"/>
    <x v="13219"/>
    <x v="4"/>
    <x v="10"/>
    <n v="426"/>
    <x v="0"/>
    <n v="42.21"/>
    <n v="17981.46"/>
  </r>
  <r>
    <x v="14"/>
    <x v="1"/>
    <x v="14"/>
    <x v="13220"/>
    <x v="4"/>
    <x v="10"/>
    <n v="480"/>
    <x v="0"/>
    <n v="42.21"/>
    <n v="20260.8"/>
  </r>
  <r>
    <x v="14"/>
    <x v="1"/>
    <x v="14"/>
    <x v="13221"/>
    <x v="4"/>
    <x v="10"/>
    <n v="26"/>
    <x v="0"/>
    <n v="42.21"/>
    <n v="1097.46"/>
  </r>
  <r>
    <x v="14"/>
    <x v="1"/>
    <x v="14"/>
    <x v="13222"/>
    <x v="4"/>
    <x v="10"/>
    <n v="69"/>
    <x v="0"/>
    <n v="42.21"/>
    <n v="2912.49"/>
  </r>
  <r>
    <x v="14"/>
    <x v="1"/>
    <x v="13"/>
    <x v="13223"/>
    <x v="4"/>
    <x v="9"/>
    <n v="196"/>
    <x v="0"/>
    <n v="42.21"/>
    <n v="8273.16"/>
  </r>
  <r>
    <x v="14"/>
    <x v="1"/>
    <x v="13"/>
    <x v="13224"/>
    <x v="4"/>
    <x v="9"/>
    <n v="227"/>
    <x v="0"/>
    <n v="42.21"/>
    <n v="9581.67"/>
  </r>
  <r>
    <x v="14"/>
    <x v="1"/>
    <x v="13"/>
    <x v="13225"/>
    <x v="4"/>
    <x v="9"/>
    <n v="59"/>
    <x v="0"/>
    <n v="42.21"/>
    <n v="2490.39"/>
  </r>
  <r>
    <x v="14"/>
    <x v="1"/>
    <x v="13"/>
    <x v="13226"/>
    <x v="4"/>
    <x v="9"/>
    <n v="6"/>
    <x v="0"/>
    <n v="42.21"/>
    <n v="253.26"/>
  </r>
  <r>
    <x v="14"/>
    <x v="1"/>
    <x v="12"/>
    <x v="13227"/>
    <x v="4"/>
    <x v="9"/>
    <n v="94"/>
    <x v="0"/>
    <n v="42.21"/>
    <n v="3967.74"/>
  </r>
  <r>
    <x v="14"/>
    <x v="1"/>
    <x v="331"/>
    <x v="13228"/>
    <x v="4"/>
    <x v="8"/>
    <n v="240"/>
    <x v="0"/>
    <n v="79.260000000000005"/>
    <n v="19022.400000000001"/>
  </r>
  <r>
    <x v="14"/>
    <x v="0"/>
    <x v="331"/>
    <x v="13229"/>
    <x v="4"/>
    <x v="8"/>
    <n v="120"/>
    <x v="0"/>
    <n v="79.260000000000005"/>
    <n v="9511.2000000000007"/>
  </r>
  <r>
    <x v="14"/>
    <x v="1"/>
    <x v="331"/>
    <x v="13230"/>
    <x v="4"/>
    <x v="8"/>
    <n v="900"/>
    <x v="0"/>
    <n v="79.260000000000005"/>
    <n v="71334"/>
  </r>
  <r>
    <x v="14"/>
    <x v="0"/>
    <x v="331"/>
    <x v="13231"/>
    <x v="4"/>
    <x v="8"/>
    <n v="30"/>
    <x v="0"/>
    <n v="79.260000000000005"/>
    <n v="2377.8000000000002"/>
  </r>
  <r>
    <x v="14"/>
    <x v="1"/>
    <x v="331"/>
    <x v="13232"/>
    <x v="4"/>
    <x v="8"/>
    <n v="120"/>
    <x v="0"/>
    <n v="79.260000000000005"/>
    <n v="9511.2000000000007"/>
  </r>
  <r>
    <x v="14"/>
    <x v="0"/>
    <x v="331"/>
    <x v="13233"/>
    <x v="4"/>
    <x v="8"/>
    <n v="360"/>
    <x v="0"/>
    <n v="79.260000000000005"/>
    <n v="28533.599999999999"/>
  </r>
  <r>
    <x v="14"/>
    <x v="1"/>
    <x v="114"/>
    <x v="13234"/>
    <x v="4"/>
    <x v="8"/>
    <n v="192"/>
    <x v="0"/>
    <n v="79.260000000000005"/>
    <n v="15217.92"/>
  </r>
  <r>
    <x v="14"/>
    <x v="1"/>
    <x v="114"/>
    <x v="13235"/>
    <x v="4"/>
    <x v="8"/>
    <n v="192"/>
    <x v="0"/>
    <n v="79.260000000000005"/>
    <n v="15217.92"/>
  </r>
  <r>
    <x v="14"/>
    <x v="1"/>
    <x v="260"/>
    <x v="13236"/>
    <x v="4"/>
    <x v="7"/>
    <n v="156"/>
    <x v="0"/>
    <n v="78.260000000000005"/>
    <n v="12208.56"/>
  </r>
  <r>
    <x v="14"/>
    <x v="1"/>
    <x v="260"/>
    <x v="13237"/>
    <x v="4"/>
    <x v="7"/>
    <n v="504"/>
    <x v="0"/>
    <n v="78.260000000000005"/>
    <n v="39443.040000000001"/>
  </r>
  <r>
    <x v="14"/>
    <x v="1"/>
    <x v="260"/>
    <x v="13238"/>
    <x v="4"/>
    <x v="7"/>
    <n v="504"/>
    <x v="0"/>
    <n v="78.260000000000005"/>
    <n v="39443.040000000001"/>
  </r>
  <r>
    <x v="14"/>
    <x v="0"/>
    <x v="260"/>
    <x v="13239"/>
    <x v="4"/>
    <x v="7"/>
    <n v="60"/>
    <x v="0"/>
    <n v="78.260000000000005"/>
    <n v="4695.6000000000004"/>
  </r>
  <r>
    <x v="14"/>
    <x v="1"/>
    <x v="260"/>
    <x v="13240"/>
    <x v="4"/>
    <x v="7"/>
    <n v="742"/>
    <x v="0"/>
    <n v="78.260000000000005"/>
    <n v="58068.92"/>
  </r>
  <r>
    <x v="14"/>
    <x v="0"/>
    <x v="260"/>
    <x v="13241"/>
    <x v="4"/>
    <x v="7"/>
    <n v="90"/>
    <x v="0"/>
    <n v="78.260000000000005"/>
    <n v="7043.4"/>
  </r>
  <r>
    <x v="14"/>
    <x v="1"/>
    <x v="260"/>
    <x v="13242"/>
    <x v="4"/>
    <x v="7"/>
    <n v="194"/>
    <x v="0"/>
    <n v="78.260000000000005"/>
    <n v="15182.44"/>
  </r>
  <r>
    <x v="14"/>
    <x v="0"/>
    <x v="260"/>
    <x v="13243"/>
    <x v="4"/>
    <x v="7"/>
    <n v="76"/>
    <x v="0"/>
    <n v="78.260000000000005"/>
    <n v="5947.76"/>
  </r>
  <r>
    <x v="14"/>
    <x v="1"/>
    <x v="260"/>
    <x v="13244"/>
    <x v="4"/>
    <x v="7"/>
    <n v="60"/>
    <x v="0"/>
    <n v="78.260000000000005"/>
    <n v="4695.6000000000004"/>
  </r>
  <r>
    <x v="14"/>
    <x v="1"/>
    <x v="11"/>
    <x v="13245"/>
    <x v="4"/>
    <x v="7"/>
    <n v="12"/>
    <x v="0"/>
    <n v="78.260000000000005"/>
    <n v="939.12"/>
  </r>
  <r>
    <x v="14"/>
    <x v="1"/>
    <x v="11"/>
    <x v="13246"/>
    <x v="4"/>
    <x v="7"/>
    <n v="4"/>
    <x v="0"/>
    <n v="78.260000000000005"/>
    <n v="313.04000000000002"/>
  </r>
  <r>
    <x v="14"/>
    <x v="1"/>
    <x v="11"/>
    <x v="13247"/>
    <x v="4"/>
    <x v="7"/>
    <n v="42"/>
    <x v="0"/>
    <n v="78.260000000000005"/>
    <n v="3286.92"/>
  </r>
  <r>
    <x v="14"/>
    <x v="1"/>
    <x v="11"/>
    <x v="13248"/>
    <x v="4"/>
    <x v="7"/>
    <n v="29"/>
    <x v="0"/>
    <n v="78.260000000000005"/>
    <n v="2269.54"/>
  </r>
  <r>
    <x v="14"/>
    <x v="1"/>
    <x v="11"/>
    <x v="13249"/>
    <x v="4"/>
    <x v="7"/>
    <n v="89"/>
    <x v="0"/>
    <n v="78.260000000000005"/>
    <n v="6965.14"/>
  </r>
  <r>
    <x v="14"/>
    <x v="1"/>
    <x v="11"/>
    <x v="13250"/>
    <x v="4"/>
    <x v="7"/>
    <n v="73"/>
    <x v="0"/>
    <n v="78.260000000000005"/>
    <n v="5712.98"/>
  </r>
  <r>
    <x v="14"/>
    <x v="1"/>
    <x v="11"/>
    <x v="13251"/>
    <x v="4"/>
    <x v="7"/>
    <n v="23"/>
    <x v="0"/>
    <n v="78.260000000000005"/>
    <n v="1799.98"/>
  </r>
  <r>
    <x v="14"/>
    <x v="1"/>
    <x v="11"/>
    <x v="13252"/>
    <x v="4"/>
    <x v="7"/>
    <n v="123"/>
    <x v="0"/>
    <n v="78.260000000000005"/>
    <n v="9625.98"/>
  </r>
  <r>
    <x v="14"/>
    <x v="1"/>
    <x v="11"/>
    <x v="13253"/>
    <x v="4"/>
    <x v="7"/>
    <n v="17"/>
    <x v="0"/>
    <n v="78.260000000000005"/>
    <n v="1330.42"/>
  </r>
  <r>
    <x v="14"/>
    <x v="1"/>
    <x v="11"/>
    <x v="13254"/>
    <x v="4"/>
    <x v="7"/>
    <n v="240"/>
    <x v="0"/>
    <n v="78.260000000000005"/>
    <n v="18782.400000000001"/>
  </r>
  <r>
    <x v="14"/>
    <x v="1"/>
    <x v="11"/>
    <x v="13255"/>
    <x v="4"/>
    <x v="7"/>
    <n v="48"/>
    <x v="0"/>
    <n v="78.260000000000005"/>
    <n v="3756.48"/>
  </r>
  <r>
    <x v="14"/>
    <x v="1"/>
    <x v="11"/>
    <x v="13256"/>
    <x v="4"/>
    <x v="7"/>
    <n v="192"/>
    <x v="0"/>
    <n v="78.260000000000005"/>
    <n v="15025.92"/>
  </r>
  <r>
    <x v="14"/>
    <x v="1"/>
    <x v="280"/>
    <x v="13257"/>
    <x v="4"/>
    <x v="9"/>
    <n v="31"/>
    <x v="0"/>
    <n v="42.21"/>
    <n v="1308.51"/>
  </r>
  <r>
    <x v="14"/>
    <x v="1"/>
    <x v="280"/>
    <x v="13258"/>
    <x v="4"/>
    <x v="9"/>
    <n v="353"/>
    <x v="0"/>
    <n v="42.21"/>
    <n v="14900.13"/>
  </r>
  <r>
    <x v="14"/>
    <x v="1"/>
    <x v="112"/>
    <x v="13259"/>
    <x v="4"/>
    <x v="19"/>
    <n v="96"/>
    <x v="0"/>
    <n v="42.21"/>
    <n v="4052.16"/>
  </r>
  <r>
    <x v="14"/>
    <x v="1"/>
    <x v="112"/>
    <x v="13260"/>
    <x v="4"/>
    <x v="19"/>
    <n v="432"/>
    <x v="0"/>
    <n v="42.21"/>
    <n v="18234.72"/>
  </r>
  <r>
    <x v="14"/>
    <x v="1"/>
    <x v="112"/>
    <x v="13261"/>
    <x v="4"/>
    <x v="19"/>
    <n v="48"/>
    <x v="0"/>
    <n v="42.21"/>
    <n v="2026.08"/>
  </r>
  <r>
    <x v="14"/>
    <x v="1"/>
    <x v="310"/>
    <x v="13262"/>
    <x v="4"/>
    <x v="19"/>
    <n v="138"/>
    <x v="0"/>
    <n v="42.21"/>
    <n v="5824.98"/>
  </r>
  <r>
    <x v="14"/>
    <x v="1"/>
    <x v="310"/>
    <x v="13263"/>
    <x v="4"/>
    <x v="19"/>
    <n v="732"/>
    <x v="0"/>
    <n v="42.21"/>
    <n v="30897.72"/>
  </r>
  <r>
    <x v="14"/>
    <x v="1"/>
    <x v="310"/>
    <x v="13264"/>
    <x v="4"/>
    <x v="19"/>
    <n v="90"/>
    <x v="0"/>
    <n v="42.21"/>
    <n v="3798.9"/>
  </r>
  <r>
    <x v="14"/>
    <x v="1"/>
    <x v="310"/>
    <x v="13265"/>
    <x v="4"/>
    <x v="19"/>
    <n v="192"/>
    <x v="0"/>
    <n v="42.21"/>
    <n v="8104.32"/>
  </r>
  <r>
    <x v="14"/>
    <x v="1"/>
    <x v="9"/>
    <x v="13266"/>
    <x v="4"/>
    <x v="8"/>
    <n v="336"/>
    <x v="0"/>
    <n v="78.260000000000005"/>
    <n v="26295.360000000001"/>
  </r>
  <r>
    <x v="14"/>
    <x v="1"/>
    <x v="8"/>
    <x v="13267"/>
    <x v="4"/>
    <x v="7"/>
    <n v="17"/>
    <x v="0"/>
    <n v="78.260000000000005"/>
    <n v="1330.42"/>
  </r>
  <r>
    <x v="14"/>
    <x v="1"/>
    <x v="8"/>
    <x v="13268"/>
    <x v="4"/>
    <x v="7"/>
    <n v="48"/>
    <x v="0"/>
    <n v="78.260000000000005"/>
    <n v="3756.48"/>
  </r>
  <r>
    <x v="14"/>
    <x v="1"/>
    <x v="8"/>
    <x v="13269"/>
    <x v="4"/>
    <x v="7"/>
    <n v="32"/>
    <x v="0"/>
    <n v="78.260000000000005"/>
    <n v="2504.3200000000002"/>
  </r>
  <r>
    <x v="14"/>
    <x v="0"/>
    <x v="260"/>
    <x v="13270"/>
    <x v="4"/>
    <x v="7"/>
    <n v="-60"/>
    <x v="0"/>
    <n v="78.260000000000005"/>
    <n v="-4695.6000000000004"/>
  </r>
  <r>
    <x v="14"/>
    <x v="1"/>
    <x v="11"/>
    <x v="13271"/>
    <x v="4"/>
    <x v="7"/>
    <n v="96"/>
    <x v="0"/>
    <n v="78.260000000000005"/>
    <n v="7512.96"/>
  </r>
  <r>
    <x v="14"/>
    <x v="0"/>
    <x v="169"/>
    <x v="13272"/>
    <x v="1"/>
    <x v="15"/>
    <m/>
    <x v="1"/>
    <m/>
    <m/>
  </r>
  <r>
    <x v="14"/>
    <x v="0"/>
    <x v="167"/>
    <x v="13273"/>
    <x v="1"/>
    <x v="15"/>
    <m/>
    <x v="1"/>
    <m/>
    <m/>
  </r>
  <r>
    <x v="14"/>
    <x v="0"/>
    <x v="167"/>
    <x v="13274"/>
    <x v="1"/>
    <x v="15"/>
    <m/>
    <x v="1"/>
    <m/>
    <m/>
  </r>
  <r>
    <x v="14"/>
    <x v="0"/>
    <x v="166"/>
    <x v="13275"/>
    <x v="1"/>
    <x v="15"/>
    <m/>
    <x v="1"/>
    <m/>
    <m/>
  </r>
  <r>
    <x v="14"/>
    <x v="0"/>
    <x v="166"/>
    <x v="13276"/>
    <x v="1"/>
    <x v="15"/>
    <m/>
    <x v="1"/>
    <m/>
    <m/>
  </r>
  <r>
    <x v="14"/>
    <x v="0"/>
    <x v="166"/>
    <x v="13277"/>
    <x v="1"/>
    <x v="15"/>
    <m/>
    <x v="1"/>
    <m/>
    <m/>
  </r>
  <r>
    <x v="14"/>
    <x v="0"/>
    <x v="166"/>
    <x v="13278"/>
    <x v="1"/>
    <x v="15"/>
    <m/>
    <x v="1"/>
    <m/>
    <m/>
  </r>
  <r>
    <x v="14"/>
    <x v="0"/>
    <x v="166"/>
    <x v="13279"/>
    <x v="1"/>
    <x v="15"/>
    <m/>
    <x v="1"/>
    <m/>
    <m/>
  </r>
  <r>
    <x v="14"/>
    <x v="0"/>
    <x v="166"/>
    <x v="13280"/>
    <x v="1"/>
    <x v="15"/>
    <m/>
    <x v="1"/>
    <m/>
    <m/>
  </r>
  <r>
    <x v="14"/>
    <x v="0"/>
    <x v="173"/>
    <x v="13281"/>
    <x v="1"/>
    <x v="15"/>
    <m/>
    <x v="1"/>
    <n v="0"/>
    <n v="0"/>
  </r>
  <r>
    <x v="14"/>
    <x v="0"/>
    <x v="165"/>
    <x v="13282"/>
    <x v="1"/>
    <x v="15"/>
    <m/>
    <x v="1"/>
    <m/>
    <m/>
  </r>
  <r>
    <x v="14"/>
    <x v="0"/>
    <x v="165"/>
    <x v="13283"/>
    <x v="1"/>
    <x v="15"/>
    <m/>
    <x v="1"/>
    <m/>
    <m/>
  </r>
  <r>
    <x v="14"/>
    <x v="0"/>
    <x v="165"/>
    <x v="13284"/>
    <x v="1"/>
    <x v="15"/>
    <m/>
    <x v="1"/>
    <m/>
    <m/>
  </r>
  <r>
    <x v="14"/>
    <x v="0"/>
    <x v="165"/>
    <x v="13285"/>
    <x v="1"/>
    <x v="15"/>
    <m/>
    <x v="1"/>
    <m/>
    <m/>
  </r>
  <r>
    <x v="14"/>
    <x v="0"/>
    <x v="164"/>
    <x v="13286"/>
    <x v="1"/>
    <x v="15"/>
    <m/>
    <x v="1"/>
    <m/>
    <m/>
  </r>
  <r>
    <x v="14"/>
    <x v="0"/>
    <x v="164"/>
    <x v="13287"/>
    <x v="1"/>
    <x v="15"/>
    <m/>
    <x v="1"/>
    <m/>
    <m/>
  </r>
  <r>
    <x v="14"/>
    <x v="0"/>
    <x v="164"/>
    <x v="13288"/>
    <x v="1"/>
    <x v="15"/>
    <m/>
    <x v="1"/>
    <m/>
    <m/>
  </r>
  <r>
    <x v="14"/>
    <x v="0"/>
    <x v="164"/>
    <x v="13289"/>
    <x v="1"/>
    <x v="15"/>
    <m/>
    <x v="1"/>
    <m/>
    <m/>
  </r>
  <r>
    <x v="14"/>
    <x v="0"/>
    <x v="164"/>
    <x v="13290"/>
    <x v="1"/>
    <x v="15"/>
    <m/>
    <x v="1"/>
    <m/>
    <m/>
  </r>
  <r>
    <x v="14"/>
    <x v="0"/>
    <x v="164"/>
    <x v="13291"/>
    <x v="1"/>
    <x v="15"/>
    <m/>
    <x v="1"/>
    <m/>
    <m/>
  </r>
  <r>
    <x v="14"/>
    <x v="0"/>
    <x v="164"/>
    <x v="13292"/>
    <x v="1"/>
    <x v="15"/>
    <m/>
    <x v="1"/>
    <m/>
    <m/>
  </r>
  <r>
    <x v="14"/>
    <x v="0"/>
    <x v="164"/>
    <x v="13293"/>
    <x v="1"/>
    <x v="15"/>
    <m/>
    <x v="1"/>
    <m/>
    <m/>
  </r>
  <r>
    <x v="14"/>
    <x v="0"/>
    <x v="164"/>
    <x v="13294"/>
    <x v="1"/>
    <x v="15"/>
    <m/>
    <x v="1"/>
    <m/>
    <m/>
  </r>
  <r>
    <x v="14"/>
    <x v="0"/>
    <x v="164"/>
    <x v="13295"/>
    <x v="1"/>
    <x v="15"/>
    <m/>
    <x v="1"/>
    <m/>
    <m/>
  </r>
  <r>
    <x v="14"/>
    <x v="0"/>
    <x v="164"/>
    <x v="13296"/>
    <x v="1"/>
    <x v="15"/>
    <m/>
    <x v="1"/>
    <m/>
    <m/>
  </r>
  <r>
    <x v="14"/>
    <x v="0"/>
    <x v="163"/>
    <x v="13297"/>
    <x v="1"/>
    <x v="15"/>
    <m/>
    <x v="1"/>
    <m/>
    <m/>
  </r>
  <r>
    <x v="14"/>
    <x v="0"/>
    <x v="162"/>
    <x v="13298"/>
    <x v="3"/>
    <x v="17"/>
    <m/>
    <x v="0"/>
    <m/>
    <m/>
  </r>
  <r>
    <x v="14"/>
    <x v="0"/>
    <x v="162"/>
    <x v="13299"/>
    <x v="3"/>
    <x v="17"/>
    <m/>
    <x v="0"/>
    <m/>
    <m/>
  </r>
  <r>
    <x v="14"/>
    <x v="0"/>
    <x v="162"/>
    <x v="13300"/>
    <x v="3"/>
    <x v="17"/>
    <m/>
    <x v="0"/>
    <m/>
    <m/>
  </r>
  <r>
    <x v="14"/>
    <x v="0"/>
    <x v="162"/>
    <x v="13301"/>
    <x v="3"/>
    <x v="17"/>
    <m/>
    <x v="0"/>
    <m/>
    <m/>
  </r>
  <r>
    <x v="14"/>
    <x v="0"/>
    <x v="162"/>
    <x v="13302"/>
    <x v="3"/>
    <x v="17"/>
    <m/>
    <x v="0"/>
    <m/>
    <m/>
  </r>
  <r>
    <x v="14"/>
    <x v="0"/>
    <x v="162"/>
    <x v="13303"/>
    <x v="3"/>
    <x v="17"/>
    <m/>
    <x v="0"/>
    <m/>
    <m/>
  </r>
  <r>
    <x v="14"/>
    <x v="0"/>
    <x v="162"/>
    <x v="13304"/>
    <x v="3"/>
    <x v="17"/>
    <m/>
    <x v="0"/>
    <m/>
    <m/>
  </r>
  <r>
    <x v="14"/>
    <x v="0"/>
    <x v="162"/>
    <x v="13305"/>
    <x v="3"/>
    <x v="17"/>
    <m/>
    <x v="0"/>
    <m/>
    <m/>
  </r>
  <r>
    <x v="14"/>
    <x v="0"/>
    <x v="162"/>
    <x v="13306"/>
    <x v="3"/>
    <x v="17"/>
    <m/>
    <x v="0"/>
    <m/>
    <m/>
  </r>
  <r>
    <x v="14"/>
    <x v="0"/>
    <x v="162"/>
    <x v="13307"/>
    <x v="3"/>
    <x v="17"/>
    <m/>
    <x v="0"/>
    <m/>
    <m/>
  </r>
  <r>
    <x v="14"/>
    <x v="0"/>
    <x v="162"/>
    <x v="13308"/>
    <x v="3"/>
    <x v="17"/>
    <m/>
    <x v="0"/>
    <m/>
    <m/>
  </r>
  <r>
    <x v="14"/>
    <x v="0"/>
    <x v="161"/>
    <x v="13309"/>
    <x v="3"/>
    <x v="17"/>
    <m/>
    <x v="0"/>
    <m/>
    <m/>
  </r>
  <r>
    <x v="14"/>
    <x v="0"/>
    <x v="161"/>
    <x v="13310"/>
    <x v="3"/>
    <x v="17"/>
    <m/>
    <x v="0"/>
    <m/>
    <m/>
  </r>
  <r>
    <x v="14"/>
    <x v="0"/>
    <x v="143"/>
    <x v="13311"/>
    <x v="3"/>
    <x v="20"/>
    <m/>
    <x v="0"/>
    <m/>
    <m/>
  </r>
  <r>
    <x v="14"/>
    <x v="0"/>
    <x v="160"/>
    <x v="13312"/>
    <x v="3"/>
    <x v="11"/>
    <m/>
    <x v="0"/>
    <m/>
    <m/>
  </r>
  <r>
    <x v="14"/>
    <x v="0"/>
    <x v="160"/>
    <x v="13313"/>
    <x v="3"/>
    <x v="11"/>
    <m/>
    <x v="0"/>
    <m/>
    <m/>
  </r>
  <r>
    <x v="14"/>
    <x v="0"/>
    <x v="160"/>
    <x v="13314"/>
    <x v="3"/>
    <x v="11"/>
    <m/>
    <x v="0"/>
    <m/>
    <m/>
  </r>
  <r>
    <x v="14"/>
    <x v="0"/>
    <x v="160"/>
    <x v="13315"/>
    <x v="3"/>
    <x v="11"/>
    <m/>
    <x v="0"/>
    <m/>
    <m/>
  </r>
  <r>
    <x v="14"/>
    <x v="0"/>
    <x v="160"/>
    <x v="13316"/>
    <x v="3"/>
    <x v="11"/>
    <m/>
    <x v="0"/>
    <m/>
    <m/>
  </r>
  <r>
    <x v="14"/>
    <x v="0"/>
    <x v="160"/>
    <x v="13317"/>
    <x v="3"/>
    <x v="11"/>
    <m/>
    <x v="0"/>
    <m/>
    <m/>
  </r>
  <r>
    <x v="14"/>
    <x v="0"/>
    <x v="160"/>
    <x v="13318"/>
    <x v="3"/>
    <x v="11"/>
    <m/>
    <x v="0"/>
    <m/>
    <m/>
  </r>
  <r>
    <x v="14"/>
    <x v="0"/>
    <x v="159"/>
    <x v="13319"/>
    <x v="3"/>
    <x v="11"/>
    <m/>
    <x v="0"/>
    <m/>
    <m/>
  </r>
  <r>
    <x v="14"/>
    <x v="0"/>
    <x v="159"/>
    <x v="13320"/>
    <x v="3"/>
    <x v="11"/>
    <m/>
    <x v="0"/>
    <m/>
    <m/>
  </r>
  <r>
    <x v="14"/>
    <x v="0"/>
    <x v="159"/>
    <x v="13321"/>
    <x v="3"/>
    <x v="11"/>
    <m/>
    <x v="0"/>
    <m/>
    <m/>
  </r>
  <r>
    <x v="14"/>
    <x v="0"/>
    <x v="159"/>
    <x v="13322"/>
    <x v="3"/>
    <x v="11"/>
    <m/>
    <x v="0"/>
    <m/>
    <m/>
  </r>
  <r>
    <x v="14"/>
    <x v="0"/>
    <x v="159"/>
    <x v="13323"/>
    <x v="3"/>
    <x v="11"/>
    <m/>
    <x v="0"/>
    <m/>
    <m/>
  </r>
  <r>
    <x v="14"/>
    <x v="0"/>
    <x v="159"/>
    <x v="13324"/>
    <x v="3"/>
    <x v="11"/>
    <m/>
    <x v="0"/>
    <m/>
    <m/>
  </r>
  <r>
    <x v="14"/>
    <x v="0"/>
    <x v="159"/>
    <x v="13325"/>
    <x v="3"/>
    <x v="11"/>
    <m/>
    <x v="0"/>
    <m/>
    <m/>
  </r>
  <r>
    <x v="14"/>
    <x v="0"/>
    <x v="208"/>
    <x v="13326"/>
    <x v="3"/>
    <x v="11"/>
    <m/>
    <x v="0"/>
    <m/>
    <m/>
  </r>
  <r>
    <x v="14"/>
    <x v="0"/>
    <x v="208"/>
    <x v="13327"/>
    <x v="3"/>
    <x v="11"/>
    <m/>
    <x v="0"/>
    <m/>
    <m/>
  </r>
  <r>
    <x v="14"/>
    <x v="0"/>
    <x v="208"/>
    <x v="13328"/>
    <x v="3"/>
    <x v="11"/>
    <m/>
    <x v="0"/>
    <m/>
    <m/>
  </r>
  <r>
    <x v="14"/>
    <x v="0"/>
    <x v="208"/>
    <x v="13329"/>
    <x v="3"/>
    <x v="11"/>
    <m/>
    <x v="0"/>
    <m/>
    <m/>
  </r>
  <r>
    <x v="14"/>
    <x v="0"/>
    <x v="208"/>
    <x v="13330"/>
    <x v="3"/>
    <x v="11"/>
    <m/>
    <x v="0"/>
    <m/>
    <m/>
  </r>
  <r>
    <x v="14"/>
    <x v="0"/>
    <x v="208"/>
    <x v="13331"/>
    <x v="3"/>
    <x v="11"/>
    <m/>
    <x v="0"/>
    <m/>
    <m/>
  </r>
  <r>
    <x v="14"/>
    <x v="0"/>
    <x v="208"/>
    <x v="13332"/>
    <x v="3"/>
    <x v="11"/>
    <m/>
    <x v="0"/>
    <m/>
    <m/>
  </r>
  <r>
    <x v="14"/>
    <x v="0"/>
    <x v="208"/>
    <x v="13333"/>
    <x v="3"/>
    <x v="11"/>
    <m/>
    <x v="0"/>
    <m/>
    <m/>
  </r>
  <r>
    <x v="14"/>
    <x v="0"/>
    <x v="158"/>
    <x v="13334"/>
    <x v="2"/>
    <x v="5"/>
    <n v="2"/>
    <x v="0"/>
    <n v="0"/>
    <n v="0"/>
  </r>
  <r>
    <x v="14"/>
    <x v="0"/>
    <x v="18"/>
    <x v="13335"/>
    <x v="3"/>
    <x v="11"/>
    <m/>
    <x v="0"/>
    <m/>
    <m/>
  </r>
  <r>
    <x v="14"/>
    <x v="0"/>
    <x v="157"/>
    <x v="13336"/>
    <x v="2"/>
    <x v="5"/>
    <n v="3"/>
    <x v="0"/>
    <n v="0"/>
    <n v="0"/>
  </r>
  <r>
    <x v="14"/>
    <x v="0"/>
    <x v="156"/>
    <x v="13337"/>
    <x v="2"/>
    <x v="5"/>
    <n v="1"/>
    <x v="0"/>
    <n v="0"/>
    <n v="0"/>
  </r>
  <r>
    <x v="14"/>
    <x v="0"/>
    <x v="5"/>
    <x v="13338"/>
    <x v="2"/>
    <x v="5"/>
    <n v="2"/>
    <x v="0"/>
    <n v="0"/>
    <n v="0"/>
  </r>
  <r>
    <x v="14"/>
    <x v="0"/>
    <x v="18"/>
    <x v="13339"/>
    <x v="3"/>
    <x v="11"/>
    <m/>
    <x v="0"/>
    <m/>
    <m/>
  </r>
  <r>
    <x v="14"/>
    <x v="0"/>
    <x v="141"/>
    <x v="13340"/>
    <x v="1"/>
    <x v="21"/>
    <n v="55"/>
    <x v="1"/>
    <n v="21.89"/>
    <n v="1203.96"/>
  </r>
  <r>
    <x v="14"/>
    <x v="0"/>
    <x v="206"/>
    <x v="13341"/>
    <x v="3"/>
    <x v="11"/>
    <m/>
    <x v="0"/>
    <m/>
    <m/>
  </r>
  <r>
    <x v="14"/>
    <x v="0"/>
    <x v="20"/>
    <x v="13342"/>
    <x v="3"/>
    <x v="11"/>
    <m/>
    <x v="0"/>
    <m/>
    <m/>
  </r>
  <r>
    <x v="14"/>
    <x v="0"/>
    <x v="20"/>
    <x v="13343"/>
    <x v="3"/>
    <x v="11"/>
    <m/>
    <x v="0"/>
    <m/>
    <m/>
  </r>
  <r>
    <x v="14"/>
    <x v="0"/>
    <x v="20"/>
    <x v="13344"/>
    <x v="3"/>
    <x v="11"/>
    <m/>
    <x v="0"/>
    <m/>
    <m/>
  </r>
  <r>
    <x v="14"/>
    <x v="0"/>
    <x v="20"/>
    <x v="13345"/>
    <x v="3"/>
    <x v="11"/>
    <m/>
    <x v="0"/>
    <m/>
    <m/>
  </r>
  <r>
    <x v="14"/>
    <x v="0"/>
    <x v="20"/>
    <x v="13346"/>
    <x v="3"/>
    <x v="11"/>
    <m/>
    <x v="0"/>
    <m/>
    <m/>
  </r>
  <r>
    <x v="14"/>
    <x v="0"/>
    <x v="21"/>
    <x v="13347"/>
    <x v="3"/>
    <x v="11"/>
    <n v="78"/>
    <x v="0"/>
    <n v="1.1200000000000001"/>
    <n v="87.44"/>
  </r>
  <r>
    <x v="14"/>
    <x v="0"/>
    <x v="21"/>
    <x v="13348"/>
    <x v="3"/>
    <x v="11"/>
    <m/>
    <x v="0"/>
    <m/>
    <m/>
  </r>
  <r>
    <x v="14"/>
    <x v="0"/>
    <x v="21"/>
    <x v="13349"/>
    <x v="3"/>
    <x v="11"/>
    <m/>
    <x v="0"/>
    <m/>
    <m/>
  </r>
  <r>
    <x v="14"/>
    <x v="0"/>
    <x v="21"/>
    <x v="13350"/>
    <x v="3"/>
    <x v="11"/>
    <m/>
    <x v="0"/>
    <m/>
    <m/>
  </r>
  <r>
    <x v="14"/>
    <x v="0"/>
    <x v="21"/>
    <x v="13351"/>
    <x v="3"/>
    <x v="11"/>
    <m/>
    <x v="0"/>
    <m/>
    <m/>
  </r>
  <r>
    <x v="14"/>
    <x v="0"/>
    <x v="21"/>
    <x v="13352"/>
    <x v="3"/>
    <x v="11"/>
    <m/>
    <x v="0"/>
    <m/>
    <m/>
  </r>
  <r>
    <x v="14"/>
    <x v="0"/>
    <x v="22"/>
    <x v="13353"/>
    <x v="3"/>
    <x v="11"/>
    <m/>
    <x v="0"/>
    <m/>
    <m/>
  </r>
  <r>
    <x v="14"/>
    <x v="0"/>
    <x v="22"/>
    <x v="13354"/>
    <x v="3"/>
    <x v="11"/>
    <m/>
    <x v="0"/>
    <m/>
    <m/>
  </r>
  <r>
    <x v="14"/>
    <x v="0"/>
    <x v="22"/>
    <x v="13355"/>
    <x v="3"/>
    <x v="11"/>
    <m/>
    <x v="0"/>
    <m/>
    <m/>
  </r>
  <r>
    <x v="14"/>
    <x v="0"/>
    <x v="22"/>
    <x v="13356"/>
    <x v="3"/>
    <x v="11"/>
    <m/>
    <x v="0"/>
    <m/>
    <m/>
  </r>
  <r>
    <x v="14"/>
    <x v="0"/>
    <x v="22"/>
    <x v="13357"/>
    <x v="3"/>
    <x v="11"/>
    <m/>
    <x v="0"/>
    <m/>
    <m/>
  </r>
  <r>
    <x v="14"/>
    <x v="0"/>
    <x v="22"/>
    <x v="13358"/>
    <x v="3"/>
    <x v="11"/>
    <m/>
    <x v="0"/>
    <m/>
    <m/>
  </r>
  <r>
    <x v="14"/>
    <x v="0"/>
    <x v="22"/>
    <x v="13359"/>
    <x v="3"/>
    <x v="11"/>
    <m/>
    <x v="0"/>
    <m/>
    <m/>
  </r>
  <r>
    <x v="14"/>
    <x v="0"/>
    <x v="22"/>
    <x v="13360"/>
    <x v="3"/>
    <x v="11"/>
    <m/>
    <x v="0"/>
    <m/>
    <m/>
  </r>
  <r>
    <x v="14"/>
    <x v="0"/>
    <x v="203"/>
    <x v="13361"/>
    <x v="1"/>
    <x v="21"/>
    <m/>
    <x v="1"/>
    <m/>
    <m/>
  </r>
  <r>
    <x v="14"/>
    <x v="0"/>
    <x v="202"/>
    <x v="13362"/>
    <x v="1"/>
    <x v="21"/>
    <m/>
    <x v="1"/>
    <m/>
    <m/>
  </r>
  <r>
    <x v="14"/>
    <x v="0"/>
    <x v="202"/>
    <x v="13363"/>
    <x v="1"/>
    <x v="21"/>
    <m/>
    <x v="1"/>
    <m/>
    <m/>
  </r>
  <r>
    <x v="14"/>
    <x v="0"/>
    <x v="142"/>
    <x v="13364"/>
    <x v="1"/>
    <x v="21"/>
    <n v="42.45"/>
    <x v="1"/>
    <n v="65"/>
    <n v="2759.25"/>
  </r>
  <r>
    <x v="14"/>
    <x v="0"/>
    <x v="142"/>
    <x v="13365"/>
    <x v="1"/>
    <x v="21"/>
    <n v="40"/>
    <x v="1"/>
    <n v="65"/>
    <n v="2600"/>
  </r>
  <r>
    <x v="14"/>
    <x v="0"/>
    <x v="142"/>
    <x v="13366"/>
    <x v="1"/>
    <x v="21"/>
    <m/>
    <x v="1"/>
    <m/>
    <m/>
  </r>
  <r>
    <x v="14"/>
    <x v="0"/>
    <x v="142"/>
    <x v="13367"/>
    <x v="1"/>
    <x v="21"/>
    <m/>
    <x v="1"/>
    <m/>
    <m/>
  </r>
  <r>
    <x v="14"/>
    <x v="0"/>
    <x v="142"/>
    <x v="13368"/>
    <x v="1"/>
    <x v="21"/>
    <m/>
    <x v="1"/>
    <m/>
    <m/>
  </r>
  <r>
    <x v="14"/>
    <x v="0"/>
    <x v="142"/>
    <x v="13369"/>
    <x v="1"/>
    <x v="21"/>
    <m/>
    <x v="1"/>
    <m/>
    <m/>
  </r>
  <r>
    <x v="14"/>
    <x v="0"/>
    <x v="142"/>
    <x v="13370"/>
    <x v="1"/>
    <x v="21"/>
    <m/>
    <x v="1"/>
    <m/>
    <m/>
  </r>
  <r>
    <x v="14"/>
    <x v="0"/>
    <x v="142"/>
    <x v="13371"/>
    <x v="1"/>
    <x v="21"/>
    <m/>
    <x v="1"/>
    <m/>
    <m/>
  </r>
  <r>
    <x v="14"/>
    <x v="0"/>
    <x v="142"/>
    <x v="13372"/>
    <x v="1"/>
    <x v="21"/>
    <m/>
    <x v="1"/>
    <m/>
    <m/>
  </r>
  <r>
    <x v="14"/>
    <x v="0"/>
    <x v="142"/>
    <x v="13373"/>
    <x v="1"/>
    <x v="21"/>
    <m/>
    <x v="1"/>
    <m/>
    <m/>
  </r>
  <r>
    <x v="14"/>
    <x v="0"/>
    <x v="141"/>
    <x v="13374"/>
    <x v="1"/>
    <x v="21"/>
    <m/>
    <x v="1"/>
    <m/>
    <m/>
  </r>
  <r>
    <x v="14"/>
    <x v="0"/>
    <x v="141"/>
    <x v="13375"/>
    <x v="1"/>
    <x v="21"/>
    <m/>
    <x v="1"/>
    <m/>
    <m/>
  </r>
  <r>
    <x v="14"/>
    <x v="0"/>
    <x v="141"/>
    <x v="13376"/>
    <x v="1"/>
    <x v="21"/>
    <m/>
    <x v="1"/>
    <m/>
    <m/>
  </r>
  <r>
    <x v="14"/>
    <x v="0"/>
    <x v="141"/>
    <x v="13377"/>
    <x v="1"/>
    <x v="21"/>
    <m/>
    <x v="1"/>
    <m/>
    <m/>
  </r>
  <r>
    <x v="14"/>
    <x v="0"/>
    <x v="141"/>
    <x v="13378"/>
    <x v="1"/>
    <x v="21"/>
    <m/>
    <x v="1"/>
    <m/>
    <m/>
  </r>
  <r>
    <x v="14"/>
    <x v="0"/>
    <x v="141"/>
    <x v="13379"/>
    <x v="1"/>
    <x v="21"/>
    <m/>
    <x v="1"/>
    <m/>
    <m/>
  </r>
  <r>
    <x v="14"/>
    <x v="0"/>
    <x v="141"/>
    <x v="13380"/>
    <x v="1"/>
    <x v="21"/>
    <m/>
    <x v="1"/>
    <m/>
    <m/>
  </r>
  <r>
    <x v="14"/>
    <x v="0"/>
    <x v="140"/>
    <x v="13381"/>
    <x v="1"/>
    <x v="21"/>
    <n v="64.3"/>
    <x v="1"/>
    <n v="31.25"/>
    <n v="2009.4"/>
  </r>
  <r>
    <x v="14"/>
    <x v="0"/>
    <x v="140"/>
    <x v="13382"/>
    <x v="1"/>
    <x v="21"/>
    <m/>
    <x v="1"/>
    <m/>
    <m/>
  </r>
  <r>
    <x v="14"/>
    <x v="0"/>
    <x v="140"/>
    <x v="13383"/>
    <x v="1"/>
    <x v="21"/>
    <m/>
    <x v="1"/>
    <m/>
    <m/>
  </r>
  <r>
    <x v="14"/>
    <x v="0"/>
    <x v="140"/>
    <x v="13384"/>
    <x v="1"/>
    <x v="21"/>
    <m/>
    <x v="1"/>
    <m/>
    <m/>
  </r>
  <r>
    <x v="14"/>
    <x v="0"/>
    <x v="140"/>
    <x v="13385"/>
    <x v="1"/>
    <x v="21"/>
    <m/>
    <x v="1"/>
    <m/>
    <m/>
  </r>
  <r>
    <x v="14"/>
    <x v="0"/>
    <x v="140"/>
    <x v="13386"/>
    <x v="1"/>
    <x v="21"/>
    <m/>
    <x v="1"/>
    <m/>
    <m/>
  </r>
  <r>
    <x v="14"/>
    <x v="0"/>
    <x v="140"/>
    <x v="13387"/>
    <x v="1"/>
    <x v="21"/>
    <m/>
    <x v="1"/>
    <m/>
    <m/>
  </r>
  <r>
    <x v="14"/>
    <x v="0"/>
    <x v="140"/>
    <x v="13388"/>
    <x v="1"/>
    <x v="21"/>
    <m/>
    <x v="1"/>
    <m/>
    <m/>
  </r>
  <r>
    <x v="14"/>
    <x v="0"/>
    <x v="140"/>
    <x v="13389"/>
    <x v="1"/>
    <x v="21"/>
    <m/>
    <x v="1"/>
    <m/>
    <m/>
  </r>
  <r>
    <x v="14"/>
    <x v="0"/>
    <x v="140"/>
    <x v="13390"/>
    <x v="1"/>
    <x v="21"/>
    <m/>
    <x v="1"/>
    <m/>
    <m/>
  </r>
  <r>
    <x v="14"/>
    <x v="0"/>
    <x v="140"/>
    <x v="13391"/>
    <x v="1"/>
    <x v="21"/>
    <m/>
    <x v="1"/>
    <m/>
    <m/>
  </r>
  <r>
    <x v="14"/>
    <x v="0"/>
    <x v="140"/>
    <x v="13392"/>
    <x v="1"/>
    <x v="21"/>
    <m/>
    <x v="1"/>
    <m/>
    <m/>
  </r>
  <r>
    <x v="14"/>
    <x v="0"/>
    <x v="140"/>
    <x v="13393"/>
    <x v="1"/>
    <x v="21"/>
    <m/>
    <x v="1"/>
    <m/>
    <m/>
  </r>
  <r>
    <x v="14"/>
    <x v="0"/>
    <x v="140"/>
    <x v="13394"/>
    <x v="1"/>
    <x v="21"/>
    <m/>
    <x v="1"/>
    <m/>
    <m/>
  </r>
  <r>
    <x v="14"/>
    <x v="0"/>
    <x v="140"/>
    <x v="13395"/>
    <x v="1"/>
    <x v="21"/>
    <m/>
    <x v="1"/>
    <m/>
    <m/>
  </r>
  <r>
    <x v="14"/>
    <x v="0"/>
    <x v="140"/>
    <x v="13396"/>
    <x v="1"/>
    <x v="21"/>
    <m/>
    <x v="1"/>
    <m/>
    <m/>
  </r>
  <r>
    <x v="14"/>
    <x v="0"/>
    <x v="140"/>
    <x v="13397"/>
    <x v="1"/>
    <x v="21"/>
    <m/>
    <x v="1"/>
    <m/>
    <m/>
  </r>
  <r>
    <x v="14"/>
    <x v="0"/>
    <x v="140"/>
    <x v="13398"/>
    <x v="1"/>
    <x v="21"/>
    <m/>
    <x v="1"/>
    <m/>
    <m/>
  </r>
  <r>
    <x v="14"/>
    <x v="0"/>
    <x v="140"/>
    <x v="13399"/>
    <x v="1"/>
    <x v="21"/>
    <m/>
    <x v="1"/>
    <m/>
    <m/>
  </r>
  <r>
    <x v="14"/>
    <x v="0"/>
    <x v="300"/>
    <x v="13400"/>
    <x v="5"/>
    <x v="12"/>
    <n v="52.679960000000001"/>
    <x v="2"/>
    <n v="3.59"/>
    <n v="189.25"/>
  </r>
  <r>
    <x v="14"/>
    <x v="0"/>
    <x v="301"/>
    <x v="13401"/>
    <x v="5"/>
    <x v="12"/>
    <n v="74.349999999999994"/>
    <x v="2"/>
    <n v="3.59"/>
    <n v="267.08999999999997"/>
  </r>
  <r>
    <x v="14"/>
    <x v="0"/>
    <x v="246"/>
    <x v="13402"/>
    <x v="5"/>
    <x v="12"/>
    <n v="59.5"/>
    <x v="2"/>
    <n v="3.77"/>
    <n v="224.12"/>
  </r>
  <r>
    <x v="14"/>
    <x v="0"/>
    <x v="246"/>
    <x v="13403"/>
    <x v="5"/>
    <x v="12"/>
    <n v="10.6"/>
    <x v="2"/>
    <n v="3.77"/>
    <n v="39.93"/>
  </r>
  <r>
    <x v="14"/>
    <x v="0"/>
    <x v="140"/>
    <x v="13404"/>
    <x v="1"/>
    <x v="21"/>
    <m/>
    <x v="1"/>
    <m/>
    <m/>
  </r>
  <r>
    <x v="14"/>
    <x v="0"/>
    <x v="140"/>
    <x v="13405"/>
    <x v="1"/>
    <x v="21"/>
    <m/>
    <x v="1"/>
    <m/>
    <m/>
  </r>
  <r>
    <x v="14"/>
    <x v="0"/>
    <x v="254"/>
    <x v="13406"/>
    <x v="1"/>
    <x v="12"/>
    <m/>
    <x v="2"/>
    <m/>
    <m/>
  </r>
  <r>
    <x v="14"/>
    <x v="0"/>
    <x v="254"/>
    <x v="13407"/>
    <x v="1"/>
    <x v="12"/>
    <m/>
    <x v="2"/>
    <m/>
    <m/>
  </r>
  <r>
    <x v="14"/>
    <x v="0"/>
    <x v="252"/>
    <x v="13408"/>
    <x v="5"/>
    <x v="12"/>
    <m/>
    <x v="2"/>
    <m/>
    <m/>
  </r>
  <r>
    <x v="14"/>
    <x v="0"/>
    <x v="252"/>
    <x v="13409"/>
    <x v="5"/>
    <x v="12"/>
    <m/>
    <x v="2"/>
    <m/>
    <m/>
  </r>
  <r>
    <x v="14"/>
    <x v="0"/>
    <x v="192"/>
    <x v="13410"/>
    <x v="5"/>
    <x v="12"/>
    <m/>
    <x v="2"/>
    <m/>
    <m/>
  </r>
  <r>
    <x v="14"/>
    <x v="0"/>
    <x v="191"/>
    <x v="13411"/>
    <x v="5"/>
    <x v="12"/>
    <m/>
    <x v="2"/>
    <m/>
    <m/>
  </r>
  <r>
    <x v="14"/>
    <x v="0"/>
    <x v="191"/>
    <x v="13412"/>
    <x v="5"/>
    <x v="12"/>
    <m/>
    <x v="2"/>
    <m/>
    <m/>
  </r>
  <r>
    <x v="14"/>
    <x v="0"/>
    <x v="191"/>
    <x v="13413"/>
    <x v="5"/>
    <x v="12"/>
    <m/>
    <x v="2"/>
    <m/>
    <m/>
  </r>
  <r>
    <x v="14"/>
    <x v="0"/>
    <x v="191"/>
    <x v="13414"/>
    <x v="5"/>
    <x v="12"/>
    <m/>
    <x v="2"/>
    <m/>
    <m/>
  </r>
  <r>
    <x v="14"/>
    <x v="0"/>
    <x v="191"/>
    <x v="13415"/>
    <x v="5"/>
    <x v="12"/>
    <m/>
    <x v="2"/>
    <m/>
    <m/>
  </r>
  <r>
    <x v="14"/>
    <x v="0"/>
    <x v="191"/>
    <x v="13416"/>
    <x v="5"/>
    <x v="12"/>
    <m/>
    <x v="2"/>
    <m/>
    <m/>
  </r>
  <r>
    <x v="14"/>
    <x v="0"/>
    <x v="191"/>
    <x v="13417"/>
    <x v="5"/>
    <x v="12"/>
    <m/>
    <x v="2"/>
    <m/>
    <m/>
  </r>
  <r>
    <x v="14"/>
    <x v="0"/>
    <x v="191"/>
    <x v="13418"/>
    <x v="5"/>
    <x v="12"/>
    <m/>
    <x v="2"/>
    <m/>
    <m/>
  </r>
  <r>
    <x v="14"/>
    <x v="0"/>
    <x v="191"/>
    <x v="13419"/>
    <x v="5"/>
    <x v="12"/>
    <m/>
    <x v="2"/>
    <m/>
    <m/>
  </r>
  <r>
    <x v="14"/>
    <x v="0"/>
    <x v="190"/>
    <x v="13420"/>
    <x v="5"/>
    <x v="12"/>
    <m/>
    <x v="2"/>
    <m/>
    <m/>
  </r>
  <r>
    <x v="14"/>
    <x v="0"/>
    <x v="251"/>
    <x v="13421"/>
    <x v="5"/>
    <x v="12"/>
    <m/>
    <x v="2"/>
    <m/>
    <m/>
  </r>
  <r>
    <x v="14"/>
    <x v="0"/>
    <x v="303"/>
    <x v="13422"/>
    <x v="5"/>
    <x v="12"/>
    <m/>
    <x v="2"/>
    <m/>
    <m/>
  </r>
  <r>
    <x v="14"/>
    <x v="0"/>
    <x v="303"/>
    <x v="13423"/>
    <x v="5"/>
    <x v="12"/>
    <m/>
    <x v="2"/>
    <m/>
    <m/>
  </r>
  <r>
    <x v="14"/>
    <x v="0"/>
    <x v="303"/>
    <x v="13424"/>
    <x v="5"/>
    <x v="12"/>
    <m/>
    <x v="2"/>
    <m/>
    <m/>
  </r>
  <r>
    <x v="14"/>
    <x v="0"/>
    <x v="250"/>
    <x v="13425"/>
    <x v="5"/>
    <x v="12"/>
    <m/>
    <x v="2"/>
    <m/>
    <m/>
  </r>
  <r>
    <x v="14"/>
    <x v="0"/>
    <x v="250"/>
    <x v="13426"/>
    <x v="5"/>
    <x v="12"/>
    <m/>
    <x v="2"/>
    <m/>
    <m/>
  </r>
  <r>
    <x v="14"/>
    <x v="0"/>
    <x v="302"/>
    <x v="13427"/>
    <x v="5"/>
    <x v="12"/>
    <m/>
    <x v="2"/>
    <m/>
    <m/>
  </r>
  <r>
    <x v="14"/>
    <x v="0"/>
    <x v="302"/>
    <x v="13428"/>
    <x v="5"/>
    <x v="12"/>
    <m/>
    <x v="2"/>
    <m/>
    <m/>
  </r>
  <r>
    <x v="14"/>
    <x v="0"/>
    <x v="302"/>
    <x v="13429"/>
    <x v="5"/>
    <x v="12"/>
    <m/>
    <x v="2"/>
    <m/>
    <m/>
  </r>
  <r>
    <x v="14"/>
    <x v="0"/>
    <x v="294"/>
    <x v="13430"/>
    <x v="5"/>
    <x v="12"/>
    <n v="41"/>
    <x v="2"/>
    <n v="0"/>
    <n v="0"/>
  </r>
  <r>
    <x v="14"/>
    <x v="0"/>
    <x v="189"/>
    <x v="13431"/>
    <x v="5"/>
    <x v="12"/>
    <m/>
    <x v="2"/>
    <m/>
    <m/>
  </r>
  <r>
    <x v="14"/>
    <x v="0"/>
    <x v="78"/>
    <x v="13432"/>
    <x v="5"/>
    <x v="12"/>
    <m/>
    <x v="2"/>
    <n v="0"/>
    <n v="0"/>
  </r>
  <r>
    <x v="14"/>
    <x v="0"/>
    <x v="300"/>
    <x v="13433"/>
    <x v="5"/>
    <x v="12"/>
    <m/>
    <x v="2"/>
    <m/>
    <m/>
  </r>
  <r>
    <x v="14"/>
    <x v="0"/>
    <x v="300"/>
    <x v="13434"/>
    <x v="5"/>
    <x v="12"/>
    <m/>
    <x v="2"/>
    <m/>
    <m/>
  </r>
  <r>
    <x v="14"/>
    <x v="0"/>
    <x v="301"/>
    <x v="13435"/>
    <x v="5"/>
    <x v="12"/>
    <m/>
    <x v="2"/>
    <m/>
    <m/>
  </r>
  <r>
    <x v="14"/>
    <x v="0"/>
    <x v="301"/>
    <x v="13436"/>
    <x v="5"/>
    <x v="12"/>
    <m/>
    <x v="2"/>
    <m/>
    <m/>
  </r>
  <r>
    <x v="14"/>
    <x v="0"/>
    <x v="249"/>
    <x v="13437"/>
    <x v="5"/>
    <x v="12"/>
    <m/>
    <x v="2"/>
    <m/>
    <m/>
  </r>
  <r>
    <x v="14"/>
    <x v="0"/>
    <x v="249"/>
    <x v="13438"/>
    <x v="5"/>
    <x v="12"/>
    <m/>
    <x v="2"/>
    <m/>
    <m/>
  </r>
  <r>
    <x v="14"/>
    <x v="0"/>
    <x v="186"/>
    <x v="13439"/>
    <x v="5"/>
    <x v="12"/>
    <m/>
    <x v="2"/>
    <m/>
    <m/>
  </r>
  <r>
    <x v="14"/>
    <x v="0"/>
    <x v="25"/>
    <x v="13440"/>
    <x v="5"/>
    <x v="12"/>
    <m/>
    <x v="2"/>
    <m/>
    <m/>
  </r>
  <r>
    <x v="14"/>
    <x v="0"/>
    <x v="248"/>
    <x v="13441"/>
    <x v="5"/>
    <x v="12"/>
    <m/>
    <x v="2"/>
    <m/>
    <m/>
  </r>
  <r>
    <x v="14"/>
    <x v="0"/>
    <x v="248"/>
    <x v="13442"/>
    <x v="5"/>
    <x v="12"/>
    <m/>
    <x v="2"/>
    <m/>
    <m/>
  </r>
  <r>
    <x v="14"/>
    <x v="0"/>
    <x v="169"/>
    <x v="13443"/>
    <x v="1"/>
    <x v="15"/>
    <m/>
    <x v="1"/>
    <m/>
    <m/>
  </r>
  <r>
    <x v="14"/>
    <x v="0"/>
    <x v="169"/>
    <x v="13444"/>
    <x v="1"/>
    <x v="15"/>
    <m/>
    <x v="1"/>
    <m/>
    <m/>
  </r>
  <r>
    <x v="14"/>
    <x v="0"/>
    <x v="169"/>
    <x v="13445"/>
    <x v="1"/>
    <x v="15"/>
    <m/>
    <x v="1"/>
    <m/>
    <m/>
  </r>
  <r>
    <x v="14"/>
    <x v="0"/>
    <x v="170"/>
    <x v="13446"/>
    <x v="1"/>
    <x v="15"/>
    <m/>
    <x v="1"/>
    <m/>
    <m/>
  </r>
  <r>
    <x v="14"/>
    <x v="0"/>
    <x v="170"/>
    <x v="13447"/>
    <x v="1"/>
    <x v="15"/>
    <m/>
    <x v="1"/>
    <m/>
    <m/>
  </r>
  <r>
    <x v="14"/>
    <x v="0"/>
    <x v="170"/>
    <x v="13448"/>
    <x v="1"/>
    <x v="15"/>
    <m/>
    <x v="1"/>
    <m/>
    <m/>
  </r>
  <r>
    <x v="14"/>
    <x v="0"/>
    <x v="171"/>
    <x v="13449"/>
    <x v="1"/>
    <x v="15"/>
    <m/>
    <x v="1"/>
    <m/>
    <m/>
  </r>
  <r>
    <x v="14"/>
    <x v="0"/>
    <x v="171"/>
    <x v="13450"/>
    <x v="1"/>
    <x v="15"/>
    <m/>
    <x v="1"/>
    <m/>
    <m/>
  </r>
  <r>
    <x v="14"/>
    <x v="0"/>
    <x v="171"/>
    <x v="13451"/>
    <x v="1"/>
    <x v="15"/>
    <m/>
    <x v="1"/>
    <m/>
    <m/>
  </r>
  <r>
    <x v="14"/>
    <x v="0"/>
    <x v="171"/>
    <x v="13452"/>
    <x v="1"/>
    <x v="15"/>
    <m/>
    <x v="1"/>
    <m/>
    <m/>
  </r>
  <r>
    <x v="14"/>
    <x v="0"/>
    <x v="172"/>
    <x v="13453"/>
    <x v="1"/>
    <x v="15"/>
    <m/>
    <x v="1"/>
    <m/>
    <m/>
  </r>
  <r>
    <x v="14"/>
    <x v="0"/>
    <x v="178"/>
    <x v="13454"/>
    <x v="1"/>
    <x v="15"/>
    <m/>
    <x v="1"/>
    <m/>
    <m/>
  </r>
  <r>
    <x v="14"/>
    <x v="0"/>
    <x v="179"/>
    <x v="13455"/>
    <x v="1"/>
    <x v="15"/>
    <m/>
    <x v="1"/>
    <m/>
    <m/>
  </r>
  <r>
    <x v="14"/>
    <x v="0"/>
    <x v="145"/>
    <x v="13456"/>
    <x v="1"/>
    <x v="15"/>
    <m/>
    <x v="1"/>
    <m/>
    <m/>
  </r>
  <r>
    <x v="14"/>
    <x v="0"/>
    <x v="145"/>
    <x v="13457"/>
    <x v="1"/>
    <x v="15"/>
    <m/>
    <x v="1"/>
    <m/>
    <m/>
  </r>
  <r>
    <x v="14"/>
    <x v="0"/>
    <x v="145"/>
    <x v="13458"/>
    <x v="1"/>
    <x v="15"/>
    <m/>
    <x v="1"/>
    <m/>
    <m/>
  </r>
  <r>
    <x v="14"/>
    <x v="0"/>
    <x v="145"/>
    <x v="13459"/>
    <x v="1"/>
    <x v="15"/>
    <m/>
    <x v="1"/>
    <m/>
    <m/>
  </r>
  <r>
    <x v="14"/>
    <x v="0"/>
    <x v="145"/>
    <x v="13460"/>
    <x v="1"/>
    <x v="15"/>
    <m/>
    <x v="1"/>
    <m/>
    <m/>
  </r>
  <r>
    <x v="14"/>
    <x v="0"/>
    <x v="145"/>
    <x v="13461"/>
    <x v="1"/>
    <x v="15"/>
    <m/>
    <x v="1"/>
    <m/>
    <m/>
  </r>
  <r>
    <x v="14"/>
    <x v="0"/>
    <x v="145"/>
    <x v="13462"/>
    <x v="1"/>
    <x v="15"/>
    <m/>
    <x v="1"/>
    <m/>
    <m/>
  </r>
  <r>
    <x v="14"/>
    <x v="0"/>
    <x v="145"/>
    <x v="13463"/>
    <x v="1"/>
    <x v="15"/>
    <m/>
    <x v="1"/>
    <m/>
    <m/>
  </r>
  <r>
    <x v="14"/>
    <x v="0"/>
    <x v="180"/>
    <x v="13464"/>
    <x v="1"/>
    <x v="15"/>
    <m/>
    <x v="1"/>
    <m/>
    <m/>
  </r>
  <r>
    <x v="14"/>
    <x v="0"/>
    <x v="180"/>
    <x v="13465"/>
    <x v="1"/>
    <x v="15"/>
    <m/>
    <x v="1"/>
    <m/>
    <m/>
  </r>
  <r>
    <x v="14"/>
    <x v="0"/>
    <x v="180"/>
    <x v="13466"/>
    <x v="1"/>
    <x v="15"/>
    <m/>
    <x v="1"/>
    <m/>
    <m/>
  </r>
  <r>
    <x v="14"/>
    <x v="0"/>
    <x v="180"/>
    <x v="13467"/>
    <x v="1"/>
    <x v="15"/>
    <m/>
    <x v="1"/>
    <m/>
    <m/>
  </r>
  <r>
    <x v="14"/>
    <x v="0"/>
    <x v="181"/>
    <x v="13468"/>
    <x v="1"/>
    <x v="15"/>
    <m/>
    <x v="1"/>
    <m/>
    <m/>
  </r>
  <r>
    <x v="14"/>
    <x v="0"/>
    <x v="181"/>
    <x v="13469"/>
    <x v="1"/>
    <x v="15"/>
    <m/>
    <x v="1"/>
    <m/>
    <m/>
  </r>
  <r>
    <x v="14"/>
    <x v="0"/>
    <x v="181"/>
    <x v="13470"/>
    <x v="1"/>
    <x v="15"/>
    <m/>
    <x v="1"/>
    <m/>
    <m/>
  </r>
  <r>
    <x v="14"/>
    <x v="0"/>
    <x v="182"/>
    <x v="13471"/>
    <x v="1"/>
    <x v="15"/>
    <m/>
    <x v="1"/>
    <m/>
    <m/>
  </r>
  <r>
    <x v="14"/>
    <x v="0"/>
    <x v="182"/>
    <x v="13472"/>
    <x v="1"/>
    <x v="15"/>
    <m/>
    <x v="1"/>
    <m/>
    <m/>
  </r>
  <r>
    <x v="14"/>
    <x v="0"/>
    <x v="182"/>
    <x v="13473"/>
    <x v="1"/>
    <x v="15"/>
    <m/>
    <x v="1"/>
    <m/>
    <m/>
  </r>
  <r>
    <x v="14"/>
    <x v="0"/>
    <x v="182"/>
    <x v="13474"/>
    <x v="1"/>
    <x v="15"/>
    <m/>
    <x v="1"/>
    <m/>
    <m/>
  </r>
  <r>
    <x v="14"/>
    <x v="0"/>
    <x v="182"/>
    <x v="13475"/>
    <x v="1"/>
    <x v="15"/>
    <m/>
    <x v="1"/>
    <m/>
    <m/>
  </r>
  <r>
    <x v="14"/>
    <x v="0"/>
    <x v="182"/>
    <x v="13476"/>
    <x v="1"/>
    <x v="15"/>
    <m/>
    <x v="1"/>
    <m/>
    <m/>
  </r>
  <r>
    <x v="14"/>
    <x v="0"/>
    <x v="238"/>
    <x v="13477"/>
    <x v="1"/>
    <x v="3"/>
    <m/>
    <x v="1"/>
    <m/>
    <m/>
  </r>
  <r>
    <x v="14"/>
    <x v="0"/>
    <x v="165"/>
    <x v="13478"/>
    <x v="1"/>
    <x v="15"/>
    <n v="40"/>
    <x v="1"/>
    <n v="16.5"/>
    <n v="660.04"/>
  </r>
  <r>
    <x v="14"/>
    <x v="0"/>
    <x v="165"/>
    <x v="13479"/>
    <x v="1"/>
    <x v="15"/>
    <n v="85.6"/>
    <x v="1"/>
    <n v="16.5"/>
    <n v="1412.44"/>
  </r>
  <r>
    <x v="14"/>
    <x v="0"/>
    <x v="213"/>
    <x v="13480"/>
    <x v="1"/>
    <x v="15"/>
    <m/>
    <x v="1"/>
    <m/>
    <m/>
  </r>
  <r>
    <x v="14"/>
    <x v="0"/>
    <x v="183"/>
    <x v="13481"/>
    <x v="1"/>
    <x v="15"/>
    <m/>
    <x v="1"/>
    <m/>
    <m/>
  </r>
  <r>
    <x v="14"/>
    <x v="0"/>
    <x v="183"/>
    <x v="13482"/>
    <x v="1"/>
    <x v="15"/>
    <m/>
    <x v="1"/>
    <m/>
    <m/>
  </r>
  <r>
    <x v="14"/>
    <x v="0"/>
    <x v="296"/>
    <x v="13483"/>
    <x v="1"/>
    <x v="15"/>
    <m/>
    <x v="1"/>
    <m/>
    <m/>
  </r>
  <r>
    <x v="14"/>
    <x v="0"/>
    <x v="214"/>
    <x v="13484"/>
    <x v="1"/>
    <x v="15"/>
    <m/>
    <x v="1"/>
    <m/>
    <m/>
  </r>
  <r>
    <x v="14"/>
    <x v="0"/>
    <x v="214"/>
    <x v="13485"/>
    <x v="1"/>
    <x v="15"/>
    <m/>
    <x v="1"/>
    <m/>
    <m/>
  </r>
  <r>
    <x v="14"/>
    <x v="0"/>
    <x v="214"/>
    <x v="13486"/>
    <x v="1"/>
    <x v="15"/>
    <m/>
    <x v="1"/>
    <m/>
    <m/>
  </r>
  <r>
    <x v="14"/>
    <x v="0"/>
    <x v="214"/>
    <x v="13487"/>
    <x v="1"/>
    <x v="15"/>
    <m/>
    <x v="1"/>
    <m/>
    <m/>
  </r>
  <r>
    <x v="14"/>
    <x v="0"/>
    <x v="214"/>
    <x v="13488"/>
    <x v="1"/>
    <x v="15"/>
    <m/>
    <x v="1"/>
    <m/>
    <m/>
  </r>
  <r>
    <x v="14"/>
    <x v="0"/>
    <x v="214"/>
    <x v="13489"/>
    <x v="1"/>
    <x v="15"/>
    <m/>
    <x v="1"/>
    <m/>
    <m/>
  </r>
  <r>
    <x v="14"/>
    <x v="0"/>
    <x v="236"/>
    <x v="13490"/>
    <x v="1"/>
    <x v="15"/>
    <m/>
    <x v="1"/>
    <m/>
    <m/>
  </r>
  <r>
    <x v="14"/>
    <x v="0"/>
    <x v="236"/>
    <x v="13491"/>
    <x v="1"/>
    <x v="15"/>
    <m/>
    <x v="1"/>
    <m/>
    <m/>
  </r>
  <r>
    <x v="14"/>
    <x v="0"/>
    <x v="236"/>
    <x v="13492"/>
    <x v="1"/>
    <x v="15"/>
    <n v="102.7"/>
    <x v="1"/>
    <n v="12.8"/>
    <n v="1314.56"/>
  </r>
  <r>
    <x v="14"/>
    <x v="0"/>
    <x v="216"/>
    <x v="13493"/>
    <x v="1"/>
    <x v="15"/>
    <m/>
    <x v="1"/>
    <m/>
    <m/>
  </r>
  <r>
    <x v="14"/>
    <x v="0"/>
    <x v="237"/>
    <x v="13494"/>
    <x v="1"/>
    <x v="15"/>
    <m/>
    <x v="1"/>
    <m/>
    <m/>
  </r>
  <r>
    <x v="14"/>
    <x v="0"/>
    <x v="237"/>
    <x v="13495"/>
    <x v="1"/>
    <x v="15"/>
    <m/>
    <x v="1"/>
    <m/>
    <m/>
  </r>
  <r>
    <x v="14"/>
    <x v="0"/>
    <x v="237"/>
    <x v="13496"/>
    <x v="1"/>
    <x v="15"/>
    <m/>
    <x v="1"/>
    <m/>
    <m/>
  </r>
  <r>
    <x v="14"/>
    <x v="0"/>
    <x v="237"/>
    <x v="13497"/>
    <x v="1"/>
    <x v="15"/>
    <m/>
    <x v="1"/>
    <m/>
    <m/>
  </r>
  <r>
    <x v="14"/>
    <x v="0"/>
    <x v="237"/>
    <x v="13498"/>
    <x v="1"/>
    <x v="15"/>
    <m/>
    <x v="1"/>
    <m/>
    <m/>
  </r>
  <r>
    <x v="14"/>
    <x v="0"/>
    <x v="237"/>
    <x v="13499"/>
    <x v="1"/>
    <x v="15"/>
    <m/>
    <x v="1"/>
    <m/>
    <m/>
  </r>
  <r>
    <x v="14"/>
    <x v="0"/>
    <x v="237"/>
    <x v="13500"/>
    <x v="1"/>
    <x v="15"/>
    <m/>
    <x v="1"/>
    <m/>
    <m/>
  </r>
  <r>
    <x v="14"/>
    <x v="0"/>
    <x v="237"/>
    <x v="13501"/>
    <x v="1"/>
    <x v="15"/>
    <m/>
    <x v="1"/>
    <m/>
    <m/>
  </r>
  <r>
    <x v="14"/>
    <x v="0"/>
    <x v="237"/>
    <x v="13502"/>
    <x v="1"/>
    <x v="15"/>
    <m/>
    <x v="1"/>
    <m/>
    <m/>
  </r>
  <r>
    <x v="14"/>
    <x v="0"/>
    <x v="237"/>
    <x v="13503"/>
    <x v="1"/>
    <x v="15"/>
    <m/>
    <x v="1"/>
    <m/>
    <m/>
  </r>
  <r>
    <x v="14"/>
    <x v="0"/>
    <x v="237"/>
    <x v="13504"/>
    <x v="1"/>
    <x v="15"/>
    <m/>
    <x v="1"/>
    <m/>
    <m/>
  </r>
  <r>
    <x v="14"/>
    <x v="0"/>
    <x v="147"/>
    <x v="13505"/>
    <x v="1"/>
    <x v="15"/>
    <m/>
    <x v="1"/>
    <m/>
    <m/>
  </r>
  <r>
    <x v="14"/>
    <x v="0"/>
    <x v="147"/>
    <x v="13506"/>
    <x v="1"/>
    <x v="15"/>
    <m/>
    <x v="1"/>
    <m/>
    <m/>
  </r>
  <r>
    <x v="14"/>
    <x v="0"/>
    <x v="147"/>
    <x v="13507"/>
    <x v="1"/>
    <x v="15"/>
    <m/>
    <x v="1"/>
    <m/>
    <m/>
  </r>
  <r>
    <x v="14"/>
    <x v="0"/>
    <x v="147"/>
    <x v="13508"/>
    <x v="1"/>
    <x v="15"/>
    <m/>
    <x v="1"/>
    <m/>
    <m/>
  </r>
  <r>
    <x v="14"/>
    <x v="0"/>
    <x v="147"/>
    <x v="13509"/>
    <x v="1"/>
    <x v="15"/>
    <m/>
    <x v="1"/>
    <m/>
    <m/>
  </r>
  <r>
    <x v="14"/>
    <x v="0"/>
    <x v="147"/>
    <x v="13510"/>
    <x v="1"/>
    <x v="15"/>
    <m/>
    <x v="1"/>
    <m/>
    <m/>
  </r>
  <r>
    <x v="14"/>
    <x v="0"/>
    <x v="217"/>
    <x v="13511"/>
    <x v="1"/>
    <x v="15"/>
    <m/>
    <x v="1"/>
    <m/>
    <m/>
  </r>
  <r>
    <x v="14"/>
    <x v="0"/>
    <x v="217"/>
    <x v="13512"/>
    <x v="1"/>
    <x v="15"/>
    <m/>
    <x v="1"/>
    <m/>
    <m/>
  </r>
  <r>
    <x v="14"/>
    <x v="0"/>
    <x v="218"/>
    <x v="13513"/>
    <x v="1"/>
    <x v="15"/>
    <m/>
    <x v="1"/>
    <m/>
    <m/>
  </r>
  <r>
    <x v="14"/>
    <x v="0"/>
    <x v="218"/>
    <x v="13514"/>
    <x v="1"/>
    <x v="15"/>
    <m/>
    <x v="1"/>
    <m/>
    <m/>
  </r>
  <r>
    <x v="14"/>
    <x v="0"/>
    <x v="218"/>
    <x v="13515"/>
    <x v="1"/>
    <x v="15"/>
    <m/>
    <x v="1"/>
    <m/>
    <m/>
  </r>
  <r>
    <x v="14"/>
    <x v="0"/>
    <x v="218"/>
    <x v="13516"/>
    <x v="1"/>
    <x v="15"/>
    <m/>
    <x v="1"/>
    <m/>
    <m/>
  </r>
  <r>
    <x v="14"/>
    <x v="0"/>
    <x v="218"/>
    <x v="13517"/>
    <x v="1"/>
    <x v="15"/>
    <m/>
    <x v="1"/>
    <m/>
    <m/>
  </r>
  <r>
    <x v="14"/>
    <x v="0"/>
    <x v="238"/>
    <x v="13518"/>
    <x v="1"/>
    <x v="3"/>
    <m/>
    <x v="1"/>
    <m/>
    <m/>
  </r>
  <r>
    <x v="14"/>
    <x v="0"/>
    <x v="238"/>
    <x v="13519"/>
    <x v="1"/>
    <x v="3"/>
    <m/>
    <x v="1"/>
    <m/>
    <m/>
  </r>
  <r>
    <x v="14"/>
    <x v="0"/>
    <x v="238"/>
    <x v="13520"/>
    <x v="1"/>
    <x v="3"/>
    <m/>
    <x v="1"/>
    <m/>
    <m/>
  </r>
  <r>
    <x v="14"/>
    <x v="0"/>
    <x v="238"/>
    <x v="13521"/>
    <x v="1"/>
    <x v="3"/>
    <m/>
    <x v="1"/>
    <m/>
    <m/>
  </r>
  <r>
    <x v="14"/>
    <x v="0"/>
    <x v="238"/>
    <x v="13522"/>
    <x v="1"/>
    <x v="3"/>
    <m/>
    <x v="1"/>
    <m/>
    <m/>
  </r>
  <r>
    <x v="14"/>
    <x v="0"/>
    <x v="238"/>
    <x v="13523"/>
    <x v="1"/>
    <x v="3"/>
    <m/>
    <x v="1"/>
    <m/>
    <m/>
  </r>
  <r>
    <x v="14"/>
    <x v="0"/>
    <x v="238"/>
    <x v="13524"/>
    <x v="1"/>
    <x v="3"/>
    <m/>
    <x v="1"/>
    <m/>
    <m/>
  </r>
  <r>
    <x v="14"/>
    <x v="0"/>
    <x v="238"/>
    <x v="13525"/>
    <x v="1"/>
    <x v="3"/>
    <m/>
    <x v="1"/>
    <m/>
    <m/>
  </r>
  <r>
    <x v="14"/>
    <x v="0"/>
    <x v="182"/>
    <x v="13526"/>
    <x v="1"/>
    <x v="15"/>
    <n v="259.35000000000002"/>
    <x v="1"/>
    <n v="16.2"/>
    <n v="4201.47"/>
  </r>
  <r>
    <x v="14"/>
    <x v="0"/>
    <x v="238"/>
    <x v="13527"/>
    <x v="1"/>
    <x v="3"/>
    <m/>
    <x v="1"/>
    <m/>
    <m/>
  </r>
  <r>
    <x v="14"/>
    <x v="0"/>
    <x v="220"/>
    <x v="13528"/>
    <x v="1"/>
    <x v="16"/>
    <m/>
    <x v="1"/>
    <m/>
    <m/>
  </r>
  <r>
    <x v="14"/>
    <x v="0"/>
    <x v="220"/>
    <x v="13529"/>
    <x v="1"/>
    <x v="16"/>
    <m/>
    <x v="1"/>
    <m/>
    <m/>
  </r>
  <r>
    <x v="14"/>
    <x v="0"/>
    <x v="220"/>
    <x v="13530"/>
    <x v="1"/>
    <x v="16"/>
    <m/>
    <x v="1"/>
    <m/>
    <m/>
  </r>
  <r>
    <x v="14"/>
    <x v="0"/>
    <x v="220"/>
    <x v="13531"/>
    <x v="1"/>
    <x v="16"/>
    <m/>
    <x v="1"/>
    <m/>
    <m/>
  </r>
  <r>
    <x v="14"/>
    <x v="0"/>
    <x v="220"/>
    <x v="13532"/>
    <x v="1"/>
    <x v="16"/>
    <m/>
    <x v="1"/>
    <m/>
    <m/>
  </r>
  <r>
    <x v="14"/>
    <x v="0"/>
    <x v="220"/>
    <x v="13533"/>
    <x v="1"/>
    <x v="16"/>
    <m/>
    <x v="1"/>
    <m/>
    <m/>
  </r>
  <r>
    <x v="14"/>
    <x v="0"/>
    <x v="220"/>
    <x v="13534"/>
    <x v="1"/>
    <x v="16"/>
    <m/>
    <x v="1"/>
    <m/>
    <m/>
  </r>
  <r>
    <x v="14"/>
    <x v="0"/>
    <x v="220"/>
    <x v="13535"/>
    <x v="1"/>
    <x v="16"/>
    <m/>
    <x v="1"/>
    <m/>
    <m/>
  </r>
  <r>
    <x v="14"/>
    <x v="0"/>
    <x v="220"/>
    <x v="13536"/>
    <x v="1"/>
    <x v="16"/>
    <m/>
    <x v="1"/>
    <m/>
    <m/>
  </r>
  <r>
    <x v="14"/>
    <x v="0"/>
    <x v="220"/>
    <x v="13537"/>
    <x v="1"/>
    <x v="16"/>
    <m/>
    <x v="1"/>
    <m/>
    <m/>
  </r>
  <r>
    <x v="14"/>
    <x v="0"/>
    <x v="263"/>
    <x v="13538"/>
    <x v="5"/>
    <x v="12"/>
    <m/>
    <x v="0"/>
    <m/>
    <m/>
  </r>
  <r>
    <x v="14"/>
    <x v="0"/>
    <x v="263"/>
    <x v="13539"/>
    <x v="5"/>
    <x v="12"/>
    <m/>
    <x v="0"/>
    <m/>
    <m/>
  </r>
  <r>
    <x v="14"/>
    <x v="0"/>
    <x v="263"/>
    <x v="13540"/>
    <x v="5"/>
    <x v="12"/>
    <m/>
    <x v="0"/>
    <m/>
    <m/>
  </r>
  <r>
    <x v="14"/>
    <x v="0"/>
    <x v="263"/>
    <x v="13541"/>
    <x v="5"/>
    <x v="12"/>
    <m/>
    <x v="0"/>
    <m/>
    <m/>
  </r>
  <r>
    <x v="14"/>
    <x v="0"/>
    <x v="2"/>
    <x v="13542"/>
    <x v="1"/>
    <x v="2"/>
    <m/>
    <x v="1"/>
    <m/>
    <m/>
  </r>
  <r>
    <x v="14"/>
    <x v="0"/>
    <x v="2"/>
    <x v="13543"/>
    <x v="1"/>
    <x v="2"/>
    <m/>
    <x v="1"/>
    <m/>
    <m/>
  </r>
  <r>
    <x v="14"/>
    <x v="0"/>
    <x v="2"/>
    <x v="13544"/>
    <x v="1"/>
    <x v="2"/>
    <m/>
    <x v="1"/>
    <m/>
    <m/>
  </r>
  <r>
    <x v="14"/>
    <x v="0"/>
    <x v="2"/>
    <x v="13545"/>
    <x v="1"/>
    <x v="2"/>
    <m/>
    <x v="1"/>
    <m/>
    <m/>
  </r>
  <r>
    <x v="14"/>
    <x v="0"/>
    <x v="2"/>
    <x v="13546"/>
    <x v="1"/>
    <x v="2"/>
    <m/>
    <x v="1"/>
    <m/>
    <m/>
  </r>
  <r>
    <x v="14"/>
    <x v="0"/>
    <x v="2"/>
    <x v="13547"/>
    <x v="1"/>
    <x v="2"/>
    <m/>
    <x v="1"/>
    <m/>
    <m/>
  </r>
  <r>
    <x v="14"/>
    <x v="0"/>
    <x v="2"/>
    <x v="13548"/>
    <x v="1"/>
    <x v="2"/>
    <m/>
    <x v="1"/>
    <m/>
    <m/>
  </r>
  <r>
    <x v="14"/>
    <x v="0"/>
    <x v="2"/>
    <x v="13549"/>
    <x v="1"/>
    <x v="2"/>
    <m/>
    <x v="1"/>
    <m/>
    <m/>
  </r>
  <r>
    <x v="14"/>
    <x v="0"/>
    <x v="2"/>
    <x v="13550"/>
    <x v="1"/>
    <x v="2"/>
    <m/>
    <x v="1"/>
    <m/>
    <m/>
  </r>
  <r>
    <x v="14"/>
    <x v="0"/>
    <x v="2"/>
    <x v="13551"/>
    <x v="1"/>
    <x v="2"/>
    <m/>
    <x v="1"/>
    <m/>
    <m/>
  </r>
  <r>
    <x v="14"/>
    <x v="0"/>
    <x v="2"/>
    <x v="13552"/>
    <x v="1"/>
    <x v="2"/>
    <m/>
    <x v="1"/>
    <m/>
    <m/>
  </r>
  <r>
    <x v="14"/>
    <x v="0"/>
    <x v="2"/>
    <x v="13553"/>
    <x v="1"/>
    <x v="2"/>
    <m/>
    <x v="1"/>
    <m/>
    <m/>
  </r>
  <r>
    <x v="14"/>
    <x v="0"/>
    <x v="2"/>
    <x v="13554"/>
    <x v="1"/>
    <x v="2"/>
    <m/>
    <x v="1"/>
    <m/>
    <m/>
  </r>
  <r>
    <x v="14"/>
    <x v="0"/>
    <x v="2"/>
    <x v="13555"/>
    <x v="1"/>
    <x v="2"/>
    <m/>
    <x v="1"/>
    <m/>
    <m/>
  </r>
  <r>
    <x v="14"/>
    <x v="0"/>
    <x v="2"/>
    <x v="13556"/>
    <x v="1"/>
    <x v="2"/>
    <m/>
    <x v="1"/>
    <m/>
    <m/>
  </r>
  <r>
    <x v="14"/>
    <x v="0"/>
    <x v="2"/>
    <x v="13557"/>
    <x v="1"/>
    <x v="2"/>
    <m/>
    <x v="1"/>
    <m/>
    <m/>
  </r>
  <r>
    <x v="14"/>
    <x v="0"/>
    <x v="2"/>
    <x v="13558"/>
    <x v="1"/>
    <x v="2"/>
    <m/>
    <x v="1"/>
    <m/>
    <m/>
  </r>
  <r>
    <x v="14"/>
    <x v="0"/>
    <x v="255"/>
    <x v="13559"/>
    <x v="1"/>
    <x v="2"/>
    <m/>
    <x v="1"/>
    <m/>
    <m/>
  </r>
  <r>
    <x v="14"/>
    <x v="0"/>
    <x v="255"/>
    <x v="13560"/>
    <x v="1"/>
    <x v="2"/>
    <m/>
    <x v="1"/>
    <m/>
    <m/>
  </r>
  <r>
    <x v="14"/>
    <x v="0"/>
    <x v="255"/>
    <x v="13561"/>
    <x v="1"/>
    <x v="2"/>
    <m/>
    <x v="1"/>
    <m/>
    <m/>
  </r>
  <r>
    <x v="14"/>
    <x v="0"/>
    <x v="4"/>
    <x v="13562"/>
    <x v="1"/>
    <x v="4"/>
    <m/>
    <x v="2"/>
    <m/>
    <m/>
  </r>
  <r>
    <x v="14"/>
    <x v="0"/>
    <x v="4"/>
    <x v="13563"/>
    <x v="1"/>
    <x v="4"/>
    <m/>
    <x v="2"/>
    <m/>
    <m/>
  </r>
  <r>
    <x v="14"/>
    <x v="0"/>
    <x v="4"/>
    <x v="13564"/>
    <x v="1"/>
    <x v="4"/>
    <m/>
    <x v="2"/>
    <m/>
    <m/>
  </r>
  <r>
    <x v="14"/>
    <x v="0"/>
    <x v="4"/>
    <x v="13565"/>
    <x v="1"/>
    <x v="4"/>
    <m/>
    <x v="2"/>
    <m/>
    <m/>
  </r>
  <r>
    <x v="14"/>
    <x v="0"/>
    <x v="4"/>
    <x v="13566"/>
    <x v="1"/>
    <x v="4"/>
    <m/>
    <x v="2"/>
    <m/>
    <m/>
  </r>
  <r>
    <x v="14"/>
    <x v="0"/>
    <x v="4"/>
    <x v="13567"/>
    <x v="1"/>
    <x v="4"/>
    <m/>
    <x v="2"/>
    <m/>
    <m/>
  </r>
  <r>
    <x v="14"/>
    <x v="0"/>
    <x v="4"/>
    <x v="13568"/>
    <x v="1"/>
    <x v="4"/>
    <m/>
    <x v="2"/>
    <m/>
    <m/>
  </r>
  <r>
    <x v="14"/>
    <x v="0"/>
    <x v="4"/>
    <x v="13569"/>
    <x v="1"/>
    <x v="4"/>
    <m/>
    <x v="2"/>
    <m/>
    <m/>
  </r>
  <r>
    <x v="14"/>
    <x v="0"/>
    <x v="4"/>
    <x v="13570"/>
    <x v="1"/>
    <x v="4"/>
    <m/>
    <x v="2"/>
    <m/>
    <m/>
  </r>
  <r>
    <x v="14"/>
    <x v="0"/>
    <x v="4"/>
    <x v="13571"/>
    <x v="1"/>
    <x v="4"/>
    <m/>
    <x v="2"/>
    <m/>
    <m/>
  </r>
  <r>
    <x v="14"/>
    <x v="0"/>
    <x v="4"/>
    <x v="13572"/>
    <x v="1"/>
    <x v="4"/>
    <m/>
    <x v="2"/>
    <m/>
    <m/>
  </r>
  <r>
    <x v="14"/>
    <x v="0"/>
    <x v="4"/>
    <x v="13573"/>
    <x v="1"/>
    <x v="4"/>
    <m/>
    <x v="2"/>
    <m/>
    <m/>
  </r>
  <r>
    <x v="14"/>
    <x v="0"/>
    <x v="4"/>
    <x v="13574"/>
    <x v="1"/>
    <x v="4"/>
    <m/>
    <x v="2"/>
    <m/>
    <m/>
  </r>
  <r>
    <x v="14"/>
    <x v="0"/>
    <x v="3"/>
    <x v="13575"/>
    <x v="1"/>
    <x v="3"/>
    <m/>
    <x v="1"/>
    <m/>
    <m/>
  </r>
  <r>
    <x v="14"/>
    <x v="0"/>
    <x v="3"/>
    <x v="13576"/>
    <x v="1"/>
    <x v="3"/>
    <m/>
    <x v="1"/>
    <m/>
    <m/>
  </r>
  <r>
    <x v="14"/>
    <x v="0"/>
    <x v="3"/>
    <x v="13577"/>
    <x v="1"/>
    <x v="3"/>
    <m/>
    <x v="1"/>
    <m/>
    <m/>
  </r>
  <r>
    <x v="14"/>
    <x v="0"/>
    <x v="3"/>
    <x v="13578"/>
    <x v="1"/>
    <x v="3"/>
    <m/>
    <x v="1"/>
    <m/>
    <m/>
  </r>
  <r>
    <x v="14"/>
    <x v="0"/>
    <x v="3"/>
    <x v="13579"/>
    <x v="1"/>
    <x v="3"/>
    <m/>
    <x v="1"/>
    <m/>
    <m/>
  </r>
  <r>
    <x v="14"/>
    <x v="0"/>
    <x v="3"/>
    <x v="13580"/>
    <x v="1"/>
    <x v="3"/>
    <m/>
    <x v="1"/>
    <m/>
    <m/>
  </r>
  <r>
    <x v="14"/>
    <x v="0"/>
    <x v="3"/>
    <x v="13581"/>
    <x v="1"/>
    <x v="3"/>
    <m/>
    <x v="1"/>
    <m/>
    <m/>
  </r>
  <r>
    <x v="14"/>
    <x v="0"/>
    <x v="3"/>
    <x v="13582"/>
    <x v="1"/>
    <x v="3"/>
    <m/>
    <x v="1"/>
    <m/>
    <m/>
  </r>
  <r>
    <x v="14"/>
    <x v="0"/>
    <x v="3"/>
    <x v="13583"/>
    <x v="1"/>
    <x v="3"/>
    <m/>
    <x v="1"/>
    <m/>
    <m/>
  </r>
  <r>
    <x v="14"/>
    <x v="0"/>
    <x v="3"/>
    <x v="13584"/>
    <x v="1"/>
    <x v="3"/>
    <m/>
    <x v="1"/>
    <m/>
    <m/>
  </r>
  <r>
    <x v="14"/>
    <x v="0"/>
    <x v="1"/>
    <x v="13585"/>
    <x v="1"/>
    <x v="1"/>
    <m/>
    <x v="1"/>
    <m/>
    <m/>
  </r>
  <r>
    <x v="14"/>
    <x v="0"/>
    <x v="1"/>
    <x v="13586"/>
    <x v="1"/>
    <x v="1"/>
    <m/>
    <x v="1"/>
    <m/>
    <m/>
  </r>
  <r>
    <x v="14"/>
    <x v="0"/>
    <x v="1"/>
    <x v="13587"/>
    <x v="1"/>
    <x v="1"/>
    <m/>
    <x v="1"/>
    <m/>
    <m/>
  </r>
  <r>
    <x v="14"/>
    <x v="0"/>
    <x v="1"/>
    <x v="13588"/>
    <x v="1"/>
    <x v="1"/>
    <m/>
    <x v="1"/>
    <m/>
    <m/>
  </r>
  <r>
    <x v="14"/>
    <x v="0"/>
    <x v="1"/>
    <x v="13589"/>
    <x v="1"/>
    <x v="1"/>
    <m/>
    <x v="1"/>
    <m/>
    <m/>
  </r>
  <r>
    <x v="14"/>
    <x v="0"/>
    <x v="1"/>
    <x v="13590"/>
    <x v="1"/>
    <x v="1"/>
    <m/>
    <x v="1"/>
    <m/>
    <m/>
  </r>
  <r>
    <x v="14"/>
    <x v="0"/>
    <x v="1"/>
    <x v="13591"/>
    <x v="1"/>
    <x v="1"/>
    <m/>
    <x v="1"/>
    <m/>
    <m/>
  </r>
  <r>
    <x v="14"/>
    <x v="0"/>
    <x v="1"/>
    <x v="13592"/>
    <x v="1"/>
    <x v="1"/>
    <m/>
    <x v="1"/>
    <m/>
    <m/>
  </r>
  <r>
    <x v="14"/>
    <x v="0"/>
    <x v="238"/>
    <x v="13593"/>
    <x v="1"/>
    <x v="3"/>
    <n v="237.7"/>
    <x v="1"/>
    <n v="1.03"/>
    <n v="244.09"/>
  </r>
  <r>
    <x v="14"/>
    <x v="0"/>
    <x v="1"/>
    <x v="13594"/>
    <x v="1"/>
    <x v="1"/>
    <m/>
    <x v="1"/>
    <m/>
    <m/>
  </r>
  <r>
    <x v="14"/>
    <x v="0"/>
    <x v="1"/>
    <x v="13595"/>
    <x v="1"/>
    <x v="1"/>
    <m/>
    <x v="1"/>
    <m/>
    <m/>
  </r>
  <r>
    <x v="14"/>
    <x v="0"/>
    <x v="1"/>
    <x v="13596"/>
    <x v="1"/>
    <x v="1"/>
    <m/>
    <x v="1"/>
    <m/>
    <m/>
  </r>
  <r>
    <x v="14"/>
    <x v="0"/>
    <x v="1"/>
    <x v="13597"/>
    <x v="1"/>
    <x v="1"/>
    <m/>
    <x v="1"/>
    <m/>
    <m/>
  </r>
  <r>
    <x v="14"/>
    <x v="0"/>
    <x v="1"/>
    <x v="13598"/>
    <x v="1"/>
    <x v="1"/>
    <m/>
    <x v="1"/>
    <m/>
    <m/>
  </r>
  <r>
    <x v="14"/>
    <x v="0"/>
    <x v="1"/>
    <x v="13599"/>
    <x v="1"/>
    <x v="1"/>
    <m/>
    <x v="1"/>
    <m/>
    <m/>
  </r>
  <r>
    <x v="14"/>
    <x v="0"/>
    <x v="1"/>
    <x v="13600"/>
    <x v="1"/>
    <x v="1"/>
    <m/>
    <x v="1"/>
    <m/>
    <m/>
  </r>
  <r>
    <x v="14"/>
    <x v="0"/>
    <x v="1"/>
    <x v="13601"/>
    <x v="1"/>
    <x v="1"/>
    <m/>
    <x v="1"/>
    <m/>
    <m/>
  </r>
  <r>
    <x v="14"/>
    <x v="0"/>
    <x v="1"/>
    <x v="13602"/>
    <x v="1"/>
    <x v="1"/>
    <m/>
    <x v="1"/>
    <m/>
    <m/>
  </r>
  <r>
    <x v="14"/>
    <x v="0"/>
    <x v="1"/>
    <x v="13603"/>
    <x v="1"/>
    <x v="1"/>
    <m/>
    <x v="1"/>
    <m/>
    <m/>
  </r>
  <r>
    <x v="14"/>
    <x v="0"/>
    <x v="1"/>
    <x v="13604"/>
    <x v="1"/>
    <x v="1"/>
    <m/>
    <x v="1"/>
    <m/>
    <m/>
  </r>
  <r>
    <x v="14"/>
    <x v="0"/>
    <x v="1"/>
    <x v="13605"/>
    <x v="1"/>
    <x v="1"/>
    <m/>
    <x v="1"/>
    <m/>
    <m/>
  </r>
  <r>
    <x v="14"/>
    <x v="0"/>
    <x v="1"/>
    <x v="13606"/>
    <x v="1"/>
    <x v="1"/>
    <m/>
    <x v="1"/>
    <m/>
    <m/>
  </r>
  <r>
    <x v="14"/>
    <x v="0"/>
    <x v="1"/>
    <x v="13607"/>
    <x v="1"/>
    <x v="1"/>
    <m/>
    <x v="1"/>
    <m/>
    <m/>
  </r>
  <r>
    <x v="14"/>
    <x v="0"/>
    <x v="1"/>
    <x v="13608"/>
    <x v="1"/>
    <x v="1"/>
    <m/>
    <x v="1"/>
    <m/>
    <m/>
  </r>
  <r>
    <x v="14"/>
    <x v="0"/>
    <x v="1"/>
    <x v="13609"/>
    <x v="1"/>
    <x v="1"/>
    <m/>
    <x v="1"/>
    <m/>
    <m/>
  </r>
  <r>
    <x v="14"/>
    <x v="0"/>
    <x v="1"/>
    <x v="13610"/>
    <x v="1"/>
    <x v="1"/>
    <m/>
    <x v="1"/>
    <m/>
    <m/>
  </r>
  <r>
    <x v="14"/>
    <x v="0"/>
    <x v="1"/>
    <x v="13611"/>
    <x v="1"/>
    <x v="1"/>
    <m/>
    <x v="1"/>
    <m/>
    <m/>
  </r>
  <r>
    <x v="14"/>
    <x v="0"/>
    <x v="150"/>
    <x v="13612"/>
    <x v="1"/>
    <x v="4"/>
    <m/>
    <x v="2"/>
    <m/>
    <m/>
  </r>
  <r>
    <x v="14"/>
    <x v="0"/>
    <x v="150"/>
    <x v="13613"/>
    <x v="1"/>
    <x v="4"/>
    <m/>
    <x v="2"/>
    <m/>
    <m/>
  </r>
  <r>
    <x v="14"/>
    <x v="0"/>
    <x v="150"/>
    <x v="13614"/>
    <x v="1"/>
    <x v="4"/>
    <m/>
    <x v="2"/>
    <m/>
    <m/>
  </r>
  <r>
    <x v="14"/>
    <x v="0"/>
    <x v="150"/>
    <x v="13615"/>
    <x v="1"/>
    <x v="4"/>
    <m/>
    <x v="2"/>
    <m/>
    <m/>
  </r>
  <r>
    <x v="14"/>
    <x v="0"/>
    <x v="151"/>
    <x v="13616"/>
    <x v="1"/>
    <x v="4"/>
    <m/>
    <x v="2"/>
    <m/>
    <m/>
  </r>
  <r>
    <x v="14"/>
    <x v="0"/>
    <x v="151"/>
    <x v="13617"/>
    <x v="1"/>
    <x v="4"/>
    <m/>
    <x v="2"/>
    <m/>
    <m/>
  </r>
  <r>
    <x v="14"/>
    <x v="0"/>
    <x v="151"/>
    <x v="13618"/>
    <x v="1"/>
    <x v="4"/>
    <m/>
    <x v="2"/>
    <m/>
    <m/>
  </r>
  <r>
    <x v="14"/>
    <x v="0"/>
    <x v="151"/>
    <x v="13619"/>
    <x v="1"/>
    <x v="4"/>
    <m/>
    <x v="2"/>
    <m/>
    <m/>
  </r>
  <r>
    <x v="14"/>
    <x v="0"/>
    <x v="151"/>
    <x v="13620"/>
    <x v="1"/>
    <x v="4"/>
    <m/>
    <x v="2"/>
    <m/>
    <m/>
  </r>
  <r>
    <x v="14"/>
    <x v="0"/>
    <x v="151"/>
    <x v="13621"/>
    <x v="1"/>
    <x v="4"/>
    <m/>
    <x v="2"/>
    <m/>
    <m/>
  </r>
  <r>
    <x v="14"/>
    <x v="0"/>
    <x v="151"/>
    <x v="13622"/>
    <x v="1"/>
    <x v="4"/>
    <m/>
    <x v="2"/>
    <m/>
    <m/>
  </r>
  <r>
    <x v="14"/>
    <x v="0"/>
    <x v="34"/>
    <x v="13623"/>
    <x v="3"/>
    <x v="6"/>
    <n v="-688"/>
    <x v="0"/>
    <n v="0.09"/>
    <n v="-63.77"/>
  </r>
  <r>
    <x v="14"/>
    <x v="0"/>
    <x v="318"/>
    <x v="13624"/>
    <x v="3"/>
    <x v="6"/>
    <n v="-17"/>
    <x v="0"/>
    <n v="0.09"/>
    <n v="-1.57"/>
  </r>
  <r>
    <x v="14"/>
    <x v="0"/>
    <x v="38"/>
    <x v="13625"/>
    <x v="3"/>
    <x v="13"/>
    <m/>
    <x v="0"/>
    <m/>
    <m/>
  </r>
  <r>
    <x v="14"/>
    <x v="0"/>
    <x v="38"/>
    <x v="13626"/>
    <x v="3"/>
    <x v="13"/>
    <m/>
    <x v="0"/>
    <m/>
    <m/>
  </r>
  <r>
    <x v="14"/>
    <x v="0"/>
    <x v="39"/>
    <x v="13627"/>
    <x v="3"/>
    <x v="13"/>
    <m/>
    <x v="0"/>
    <m/>
    <m/>
  </r>
  <r>
    <x v="14"/>
    <x v="0"/>
    <x v="39"/>
    <x v="13628"/>
    <x v="3"/>
    <x v="13"/>
    <m/>
    <x v="0"/>
    <m/>
    <m/>
  </r>
  <r>
    <x v="14"/>
    <x v="0"/>
    <x v="39"/>
    <x v="13629"/>
    <x v="3"/>
    <x v="13"/>
    <m/>
    <x v="0"/>
    <m/>
    <m/>
  </r>
  <r>
    <x v="14"/>
    <x v="0"/>
    <x v="39"/>
    <x v="13630"/>
    <x v="3"/>
    <x v="13"/>
    <m/>
    <x v="0"/>
    <m/>
    <m/>
  </r>
  <r>
    <x v="14"/>
    <x v="0"/>
    <x v="39"/>
    <x v="13631"/>
    <x v="3"/>
    <x v="13"/>
    <m/>
    <x v="0"/>
    <m/>
    <m/>
  </r>
  <r>
    <x v="14"/>
    <x v="0"/>
    <x v="39"/>
    <x v="13632"/>
    <x v="3"/>
    <x v="13"/>
    <m/>
    <x v="0"/>
    <m/>
    <m/>
  </r>
  <r>
    <x v="14"/>
    <x v="0"/>
    <x v="39"/>
    <x v="13633"/>
    <x v="3"/>
    <x v="13"/>
    <m/>
    <x v="0"/>
    <m/>
    <m/>
  </r>
  <r>
    <x v="14"/>
    <x v="0"/>
    <x v="39"/>
    <x v="13634"/>
    <x v="3"/>
    <x v="13"/>
    <m/>
    <x v="0"/>
    <m/>
    <m/>
  </r>
  <r>
    <x v="14"/>
    <x v="0"/>
    <x v="39"/>
    <x v="13635"/>
    <x v="3"/>
    <x v="13"/>
    <m/>
    <x v="0"/>
    <m/>
    <m/>
  </r>
  <r>
    <x v="14"/>
    <x v="0"/>
    <x v="39"/>
    <x v="13636"/>
    <x v="3"/>
    <x v="13"/>
    <m/>
    <x v="0"/>
    <m/>
    <m/>
  </r>
  <r>
    <x v="14"/>
    <x v="0"/>
    <x v="42"/>
    <x v="13637"/>
    <x v="3"/>
    <x v="13"/>
    <n v="208"/>
    <x v="0"/>
    <n v="0.01"/>
    <n v="1.66"/>
  </r>
  <r>
    <x v="14"/>
    <x v="0"/>
    <x v="42"/>
    <x v="13638"/>
    <x v="3"/>
    <x v="13"/>
    <n v="97500"/>
    <x v="0"/>
    <n v="0.01"/>
    <n v="780"/>
  </r>
  <r>
    <x v="14"/>
    <x v="0"/>
    <x v="42"/>
    <x v="13639"/>
    <x v="3"/>
    <x v="13"/>
    <n v="81250"/>
    <x v="0"/>
    <n v="0.01"/>
    <n v="650"/>
  </r>
  <r>
    <x v="14"/>
    <x v="0"/>
    <x v="42"/>
    <x v="13640"/>
    <x v="3"/>
    <x v="13"/>
    <m/>
    <x v="0"/>
    <m/>
    <m/>
  </r>
  <r>
    <x v="14"/>
    <x v="0"/>
    <x v="43"/>
    <x v="13641"/>
    <x v="3"/>
    <x v="13"/>
    <m/>
    <x v="0"/>
    <m/>
    <m/>
  </r>
  <r>
    <x v="14"/>
    <x v="0"/>
    <x v="44"/>
    <x v="13642"/>
    <x v="3"/>
    <x v="13"/>
    <n v="32500"/>
    <x v="0"/>
    <n v="0.01"/>
    <n v="260"/>
  </r>
  <r>
    <x v="14"/>
    <x v="0"/>
    <x v="44"/>
    <x v="13643"/>
    <x v="3"/>
    <x v="13"/>
    <n v="65000"/>
    <x v="0"/>
    <n v="0.01"/>
    <n v="520"/>
  </r>
  <r>
    <x v="14"/>
    <x v="0"/>
    <x v="44"/>
    <x v="13644"/>
    <x v="3"/>
    <x v="13"/>
    <m/>
    <x v="0"/>
    <m/>
    <m/>
  </r>
  <r>
    <x v="14"/>
    <x v="0"/>
    <x v="44"/>
    <x v="13645"/>
    <x v="3"/>
    <x v="13"/>
    <m/>
    <x v="0"/>
    <m/>
    <m/>
  </r>
  <r>
    <x v="14"/>
    <x v="0"/>
    <x v="152"/>
    <x v="13646"/>
    <x v="3"/>
    <x v="13"/>
    <m/>
    <x v="0"/>
    <m/>
    <m/>
  </r>
  <r>
    <x v="14"/>
    <x v="0"/>
    <x v="152"/>
    <x v="13647"/>
    <x v="3"/>
    <x v="13"/>
    <m/>
    <x v="0"/>
    <m/>
    <m/>
  </r>
  <r>
    <x v="14"/>
    <x v="0"/>
    <x v="153"/>
    <x v="13648"/>
    <x v="3"/>
    <x v="13"/>
    <m/>
    <x v="0"/>
    <m/>
    <m/>
  </r>
  <r>
    <x v="14"/>
    <x v="0"/>
    <x v="153"/>
    <x v="13649"/>
    <x v="3"/>
    <x v="13"/>
    <m/>
    <x v="0"/>
    <m/>
    <m/>
  </r>
  <r>
    <x v="14"/>
    <x v="0"/>
    <x v="153"/>
    <x v="13650"/>
    <x v="3"/>
    <x v="13"/>
    <m/>
    <x v="0"/>
    <m/>
    <m/>
  </r>
  <r>
    <x v="14"/>
    <x v="0"/>
    <x v="326"/>
    <x v="13651"/>
    <x v="3"/>
    <x v="6"/>
    <n v="2105"/>
    <x v="0"/>
    <n v="0.09"/>
    <n v="195.13"/>
  </r>
  <r>
    <x v="14"/>
    <x v="0"/>
    <x v="35"/>
    <x v="13652"/>
    <x v="3"/>
    <x v="6"/>
    <n v="3000"/>
    <x v="0"/>
    <n v="0.09"/>
    <n v="278.10000000000002"/>
  </r>
  <r>
    <x v="14"/>
    <x v="0"/>
    <x v="36"/>
    <x v="13653"/>
    <x v="3"/>
    <x v="6"/>
    <n v="669"/>
    <x v="0"/>
    <n v="7.0000000000000007E-2"/>
    <n v="46.83"/>
  </r>
  <r>
    <x v="14"/>
    <x v="0"/>
    <x v="37"/>
    <x v="13654"/>
    <x v="3"/>
    <x v="6"/>
    <n v="500"/>
    <x v="0"/>
    <n v="7.0000000000000007E-2"/>
    <n v="35"/>
  </r>
  <r>
    <x v="14"/>
    <x v="0"/>
    <x v="38"/>
    <x v="13655"/>
    <x v="3"/>
    <x v="13"/>
    <n v="350"/>
    <x v="0"/>
    <n v="0.01"/>
    <n v="2.8"/>
  </r>
  <r>
    <x v="14"/>
    <x v="0"/>
    <x v="39"/>
    <x v="13656"/>
    <x v="3"/>
    <x v="13"/>
    <n v="11050"/>
    <x v="0"/>
    <n v="0.01"/>
    <n v="88.4"/>
  </r>
  <r>
    <x v="14"/>
    <x v="0"/>
    <x v="39"/>
    <x v="13657"/>
    <x v="3"/>
    <x v="13"/>
    <n v="11050"/>
    <x v="0"/>
    <n v="0.01"/>
    <n v="88.4"/>
  </r>
  <r>
    <x v="14"/>
    <x v="0"/>
    <x v="40"/>
    <x v="13658"/>
    <x v="3"/>
    <x v="13"/>
    <n v="65000"/>
    <x v="0"/>
    <n v="0.01"/>
    <n v="520"/>
  </r>
  <r>
    <x v="14"/>
    <x v="0"/>
    <x v="40"/>
    <x v="13659"/>
    <x v="3"/>
    <x v="13"/>
    <n v="35750"/>
    <x v="0"/>
    <n v="0.01"/>
    <n v="286"/>
  </r>
  <r>
    <x v="14"/>
    <x v="0"/>
    <x v="40"/>
    <x v="13660"/>
    <x v="3"/>
    <x v="13"/>
    <n v="609050"/>
    <x v="0"/>
    <n v="0.01"/>
    <n v="4872.3999999999996"/>
  </r>
  <r>
    <x v="14"/>
    <x v="0"/>
    <x v="40"/>
    <x v="13661"/>
    <x v="3"/>
    <x v="13"/>
    <n v="81250"/>
    <x v="0"/>
    <n v="0.01"/>
    <n v="650"/>
  </r>
  <r>
    <x v="14"/>
    <x v="0"/>
    <x v="41"/>
    <x v="13662"/>
    <x v="3"/>
    <x v="13"/>
    <n v="1950"/>
    <x v="0"/>
    <n v="0.01"/>
    <n v="15.6"/>
  </r>
  <r>
    <x v="14"/>
    <x v="0"/>
    <x v="41"/>
    <x v="13663"/>
    <x v="3"/>
    <x v="13"/>
    <n v="9750"/>
    <x v="0"/>
    <n v="0.01"/>
    <n v="78"/>
  </r>
  <r>
    <x v="14"/>
    <x v="0"/>
    <x v="42"/>
    <x v="13664"/>
    <x v="3"/>
    <x v="13"/>
    <n v="48800"/>
    <x v="0"/>
    <n v="0.01"/>
    <n v="390.4"/>
  </r>
  <r>
    <x v="14"/>
    <x v="0"/>
    <x v="42"/>
    <x v="13665"/>
    <x v="3"/>
    <x v="13"/>
    <n v="48750"/>
    <x v="0"/>
    <n v="0.01"/>
    <n v="390"/>
  </r>
  <r>
    <x v="14"/>
    <x v="0"/>
    <x v="42"/>
    <x v="13666"/>
    <x v="3"/>
    <x v="13"/>
    <n v="16250"/>
    <x v="0"/>
    <n v="0.01"/>
    <n v="130"/>
  </r>
  <r>
    <x v="14"/>
    <x v="0"/>
    <x v="153"/>
    <x v="13667"/>
    <x v="3"/>
    <x v="13"/>
    <m/>
    <x v="0"/>
    <m/>
    <m/>
  </r>
  <r>
    <x v="14"/>
    <x v="0"/>
    <x v="153"/>
    <x v="13668"/>
    <x v="3"/>
    <x v="13"/>
    <m/>
    <x v="0"/>
    <m/>
    <m/>
  </r>
  <r>
    <x v="14"/>
    <x v="0"/>
    <x v="153"/>
    <x v="13669"/>
    <x v="3"/>
    <x v="13"/>
    <m/>
    <x v="0"/>
    <m/>
    <m/>
  </r>
  <r>
    <x v="14"/>
    <x v="0"/>
    <x v="177"/>
    <x v="13670"/>
    <x v="3"/>
    <x v="13"/>
    <m/>
    <x v="0"/>
    <m/>
    <m/>
  </r>
  <r>
    <x v="14"/>
    <x v="0"/>
    <x v="176"/>
    <x v="13671"/>
    <x v="3"/>
    <x v="13"/>
    <m/>
    <x v="0"/>
    <m/>
    <m/>
  </r>
  <r>
    <x v="14"/>
    <x v="0"/>
    <x v="176"/>
    <x v="13672"/>
    <x v="3"/>
    <x v="13"/>
    <m/>
    <x v="0"/>
    <m/>
    <m/>
  </r>
  <r>
    <x v="14"/>
    <x v="0"/>
    <x v="176"/>
    <x v="13673"/>
    <x v="3"/>
    <x v="13"/>
    <m/>
    <x v="0"/>
    <m/>
    <m/>
  </r>
  <r>
    <x v="14"/>
    <x v="0"/>
    <x v="176"/>
    <x v="13674"/>
    <x v="3"/>
    <x v="13"/>
    <m/>
    <x v="0"/>
    <m/>
    <m/>
  </r>
  <r>
    <x v="14"/>
    <x v="0"/>
    <x v="176"/>
    <x v="13675"/>
    <x v="3"/>
    <x v="13"/>
    <m/>
    <x v="0"/>
    <m/>
    <m/>
  </r>
  <r>
    <x v="14"/>
    <x v="0"/>
    <x v="176"/>
    <x v="13676"/>
    <x v="3"/>
    <x v="13"/>
    <m/>
    <x v="0"/>
    <m/>
    <m/>
  </r>
  <r>
    <x v="14"/>
    <x v="0"/>
    <x v="176"/>
    <x v="13677"/>
    <x v="3"/>
    <x v="13"/>
    <m/>
    <x v="0"/>
    <m/>
    <m/>
  </r>
  <r>
    <x v="14"/>
    <x v="0"/>
    <x v="176"/>
    <x v="13678"/>
    <x v="3"/>
    <x v="13"/>
    <m/>
    <x v="0"/>
    <m/>
    <m/>
  </r>
  <r>
    <x v="14"/>
    <x v="0"/>
    <x v="176"/>
    <x v="13679"/>
    <x v="3"/>
    <x v="13"/>
    <m/>
    <x v="0"/>
    <m/>
    <m/>
  </r>
  <r>
    <x v="14"/>
    <x v="0"/>
    <x v="154"/>
    <x v="13680"/>
    <x v="3"/>
    <x v="13"/>
    <m/>
    <x v="0"/>
    <m/>
    <m/>
  </r>
  <r>
    <x v="14"/>
    <x v="0"/>
    <x v="154"/>
    <x v="13681"/>
    <x v="3"/>
    <x v="13"/>
    <m/>
    <x v="0"/>
    <m/>
    <m/>
  </r>
  <r>
    <x v="14"/>
    <x v="0"/>
    <x v="175"/>
    <x v="13682"/>
    <x v="3"/>
    <x v="13"/>
    <m/>
    <x v="0"/>
    <m/>
    <m/>
  </r>
  <r>
    <x v="14"/>
    <x v="0"/>
    <x v="45"/>
    <x v="13683"/>
    <x v="3"/>
    <x v="13"/>
    <n v="3448"/>
    <x v="0"/>
    <n v="0.01"/>
    <n v="27.58"/>
  </r>
  <r>
    <x v="14"/>
    <x v="0"/>
    <x v="45"/>
    <x v="13684"/>
    <x v="3"/>
    <x v="13"/>
    <n v="70850"/>
    <x v="0"/>
    <n v="0.01"/>
    <n v="566.79999999999995"/>
  </r>
  <r>
    <x v="14"/>
    <x v="0"/>
    <x v="45"/>
    <x v="13685"/>
    <x v="3"/>
    <x v="13"/>
    <m/>
    <x v="0"/>
    <m/>
    <m/>
  </r>
  <r>
    <x v="14"/>
    <x v="0"/>
    <x v="155"/>
    <x v="13686"/>
    <x v="3"/>
    <x v="13"/>
    <m/>
    <x v="0"/>
    <m/>
    <m/>
  </r>
  <r>
    <x v="14"/>
    <x v="0"/>
    <x v="155"/>
    <x v="13687"/>
    <x v="3"/>
    <x v="13"/>
    <m/>
    <x v="0"/>
    <m/>
    <m/>
  </r>
  <r>
    <x v="14"/>
    <x v="0"/>
    <x v="155"/>
    <x v="13688"/>
    <x v="3"/>
    <x v="13"/>
    <m/>
    <x v="0"/>
    <m/>
    <m/>
  </r>
  <r>
    <x v="14"/>
    <x v="0"/>
    <x v="46"/>
    <x v="13689"/>
    <x v="3"/>
    <x v="13"/>
    <m/>
    <x v="0"/>
    <m/>
    <m/>
  </r>
  <r>
    <x v="14"/>
    <x v="0"/>
    <x v="46"/>
    <x v="13690"/>
    <x v="3"/>
    <x v="13"/>
    <m/>
    <x v="0"/>
    <m/>
    <m/>
  </r>
  <r>
    <x v="14"/>
    <x v="0"/>
    <x v="46"/>
    <x v="13691"/>
    <x v="3"/>
    <x v="13"/>
    <m/>
    <x v="0"/>
    <m/>
    <m/>
  </r>
  <r>
    <x v="14"/>
    <x v="0"/>
    <x v="46"/>
    <x v="13692"/>
    <x v="3"/>
    <x v="13"/>
    <m/>
    <x v="0"/>
    <m/>
    <m/>
  </r>
  <r>
    <x v="14"/>
    <x v="0"/>
    <x v="47"/>
    <x v="13693"/>
    <x v="3"/>
    <x v="13"/>
    <m/>
    <x v="0"/>
    <m/>
    <m/>
  </r>
  <r>
    <x v="14"/>
    <x v="0"/>
    <x v="47"/>
    <x v="13694"/>
    <x v="3"/>
    <x v="13"/>
    <m/>
    <x v="0"/>
    <m/>
    <m/>
  </r>
  <r>
    <x v="14"/>
    <x v="0"/>
    <x v="47"/>
    <x v="13695"/>
    <x v="3"/>
    <x v="13"/>
    <m/>
    <x v="0"/>
    <m/>
    <m/>
  </r>
  <r>
    <x v="14"/>
    <x v="0"/>
    <x v="47"/>
    <x v="13696"/>
    <x v="3"/>
    <x v="13"/>
    <m/>
    <x v="0"/>
    <m/>
    <m/>
  </r>
  <r>
    <x v="14"/>
    <x v="0"/>
    <x v="47"/>
    <x v="13697"/>
    <x v="3"/>
    <x v="13"/>
    <m/>
    <x v="0"/>
    <m/>
    <m/>
  </r>
  <r>
    <x v="14"/>
    <x v="0"/>
    <x v="47"/>
    <x v="13698"/>
    <x v="3"/>
    <x v="13"/>
    <m/>
    <x v="0"/>
    <m/>
    <m/>
  </r>
  <r>
    <x v="14"/>
    <x v="0"/>
    <x v="47"/>
    <x v="13699"/>
    <x v="3"/>
    <x v="13"/>
    <m/>
    <x v="0"/>
    <m/>
    <m/>
  </r>
  <r>
    <x v="14"/>
    <x v="0"/>
    <x v="47"/>
    <x v="13700"/>
    <x v="3"/>
    <x v="13"/>
    <m/>
    <x v="0"/>
    <m/>
    <m/>
  </r>
  <r>
    <x v="14"/>
    <x v="0"/>
    <x v="47"/>
    <x v="13701"/>
    <x v="3"/>
    <x v="13"/>
    <m/>
    <x v="0"/>
    <m/>
    <m/>
  </r>
  <r>
    <x v="14"/>
    <x v="0"/>
    <x v="47"/>
    <x v="13702"/>
    <x v="3"/>
    <x v="13"/>
    <m/>
    <x v="0"/>
    <m/>
    <m/>
  </r>
  <r>
    <x v="14"/>
    <x v="0"/>
    <x v="47"/>
    <x v="13703"/>
    <x v="3"/>
    <x v="13"/>
    <m/>
    <x v="0"/>
    <m/>
    <m/>
  </r>
  <r>
    <x v="14"/>
    <x v="0"/>
    <x v="153"/>
    <x v="13704"/>
    <x v="3"/>
    <x v="13"/>
    <n v="16250"/>
    <x v="0"/>
    <n v="0.01"/>
    <n v="130"/>
  </r>
  <r>
    <x v="14"/>
    <x v="0"/>
    <x v="153"/>
    <x v="13705"/>
    <x v="3"/>
    <x v="13"/>
    <n v="2474"/>
    <x v="0"/>
    <n v="0.01"/>
    <n v="19.8"/>
  </r>
  <r>
    <x v="14"/>
    <x v="0"/>
    <x v="153"/>
    <x v="13706"/>
    <x v="3"/>
    <x v="13"/>
    <n v="64280"/>
    <x v="0"/>
    <n v="0.01"/>
    <n v="514.24"/>
  </r>
  <r>
    <x v="14"/>
    <x v="0"/>
    <x v="177"/>
    <x v="13707"/>
    <x v="3"/>
    <x v="13"/>
    <n v="1300"/>
    <x v="0"/>
    <n v="0.01"/>
    <n v="10.4"/>
  </r>
  <r>
    <x v="14"/>
    <x v="0"/>
    <x v="177"/>
    <x v="13708"/>
    <x v="3"/>
    <x v="13"/>
    <n v="250"/>
    <x v="0"/>
    <n v="0.01"/>
    <n v="2"/>
  </r>
  <r>
    <x v="14"/>
    <x v="0"/>
    <x v="176"/>
    <x v="13709"/>
    <x v="3"/>
    <x v="13"/>
    <n v="11050"/>
    <x v="0"/>
    <n v="0.01"/>
    <n v="88.4"/>
  </r>
  <r>
    <x v="14"/>
    <x v="0"/>
    <x v="176"/>
    <x v="13710"/>
    <x v="3"/>
    <x v="13"/>
    <n v="14200"/>
    <x v="0"/>
    <n v="0.01"/>
    <n v="113.6"/>
  </r>
  <r>
    <x v="14"/>
    <x v="0"/>
    <x v="317"/>
    <x v="13711"/>
    <x v="3"/>
    <x v="13"/>
    <n v="21450"/>
    <x v="0"/>
    <n v="0.01"/>
    <n v="171.6"/>
  </r>
  <r>
    <x v="14"/>
    <x v="0"/>
    <x v="317"/>
    <x v="13712"/>
    <x v="3"/>
    <x v="13"/>
    <n v="97500"/>
    <x v="0"/>
    <n v="0.01"/>
    <n v="780"/>
  </r>
  <r>
    <x v="14"/>
    <x v="0"/>
    <x v="316"/>
    <x v="13713"/>
    <x v="3"/>
    <x v="13"/>
    <n v="31850"/>
    <x v="0"/>
    <n v="0.01"/>
    <n v="254.8"/>
  </r>
  <r>
    <x v="14"/>
    <x v="0"/>
    <x v="174"/>
    <x v="13714"/>
    <x v="3"/>
    <x v="13"/>
    <n v="61750"/>
    <x v="0"/>
    <n v="0.01"/>
    <n v="494"/>
  </r>
  <r>
    <x v="14"/>
    <x v="0"/>
    <x v="269"/>
    <x v="13715"/>
    <x v="3"/>
    <x v="13"/>
    <n v="78000"/>
    <x v="0"/>
    <n v="0.01"/>
    <n v="624"/>
  </r>
  <r>
    <x v="14"/>
    <x v="0"/>
    <x v="45"/>
    <x v="13716"/>
    <x v="3"/>
    <x v="13"/>
    <n v="1516"/>
    <x v="0"/>
    <n v="0.01"/>
    <n v="12.13"/>
  </r>
  <r>
    <x v="14"/>
    <x v="0"/>
    <x v="45"/>
    <x v="13717"/>
    <x v="3"/>
    <x v="13"/>
    <n v="119610"/>
    <x v="0"/>
    <n v="0.01"/>
    <n v="956.88"/>
  </r>
  <r>
    <x v="14"/>
    <x v="0"/>
    <x v="45"/>
    <x v="13718"/>
    <x v="3"/>
    <x v="13"/>
    <n v="16250"/>
    <x v="0"/>
    <n v="0.01"/>
    <n v="130"/>
  </r>
  <r>
    <x v="14"/>
    <x v="0"/>
    <x v="45"/>
    <x v="13719"/>
    <x v="3"/>
    <x v="13"/>
    <n v="215150"/>
    <x v="0"/>
    <n v="0.01"/>
    <n v="1721.19"/>
  </r>
  <r>
    <x v="14"/>
    <x v="0"/>
    <x v="46"/>
    <x v="13720"/>
    <x v="3"/>
    <x v="13"/>
    <n v="2288"/>
    <x v="0"/>
    <n v="0.01"/>
    <n v="18.3"/>
  </r>
  <r>
    <x v="14"/>
    <x v="0"/>
    <x v="106"/>
    <x v="13721"/>
    <x v="3"/>
    <x v="13"/>
    <m/>
    <x v="0"/>
    <m/>
    <m/>
  </r>
  <r>
    <x v="14"/>
    <x v="0"/>
    <x v="106"/>
    <x v="13722"/>
    <x v="3"/>
    <x v="13"/>
    <m/>
    <x v="0"/>
    <m/>
    <m/>
  </r>
  <r>
    <x v="14"/>
    <x v="0"/>
    <x v="48"/>
    <x v="13723"/>
    <x v="3"/>
    <x v="13"/>
    <m/>
    <x v="0"/>
    <m/>
    <m/>
  </r>
  <r>
    <x v="14"/>
    <x v="0"/>
    <x v="48"/>
    <x v="13724"/>
    <x v="3"/>
    <x v="13"/>
    <m/>
    <x v="0"/>
    <m/>
    <m/>
  </r>
  <r>
    <x v="14"/>
    <x v="0"/>
    <x v="48"/>
    <x v="13725"/>
    <x v="3"/>
    <x v="13"/>
    <m/>
    <x v="0"/>
    <m/>
    <m/>
  </r>
  <r>
    <x v="14"/>
    <x v="0"/>
    <x v="48"/>
    <x v="13726"/>
    <x v="3"/>
    <x v="13"/>
    <m/>
    <x v="0"/>
    <m/>
    <m/>
  </r>
  <r>
    <x v="14"/>
    <x v="0"/>
    <x v="49"/>
    <x v="13727"/>
    <x v="3"/>
    <x v="13"/>
    <m/>
    <x v="0"/>
    <m/>
    <m/>
  </r>
  <r>
    <x v="14"/>
    <x v="0"/>
    <x v="50"/>
    <x v="13728"/>
    <x v="3"/>
    <x v="13"/>
    <m/>
    <x v="0"/>
    <m/>
    <m/>
  </r>
  <r>
    <x v="14"/>
    <x v="0"/>
    <x v="50"/>
    <x v="13729"/>
    <x v="3"/>
    <x v="13"/>
    <m/>
    <x v="0"/>
    <m/>
    <m/>
  </r>
  <r>
    <x v="14"/>
    <x v="0"/>
    <x v="50"/>
    <x v="13730"/>
    <x v="3"/>
    <x v="13"/>
    <m/>
    <x v="0"/>
    <m/>
    <m/>
  </r>
  <r>
    <x v="14"/>
    <x v="0"/>
    <x v="50"/>
    <x v="13731"/>
    <x v="3"/>
    <x v="13"/>
    <m/>
    <x v="0"/>
    <m/>
    <m/>
  </r>
  <r>
    <x v="14"/>
    <x v="0"/>
    <x v="52"/>
    <x v="13732"/>
    <x v="3"/>
    <x v="13"/>
    <m/>
    <x v="0"/>
    <m/>
    <m/>
  </r>
  <r>
    <x v="14"/>
    <x v="0"/>
    <x v="53"/>
    <x v="13733"/>
    <x v="3"/>
    <x v="13"/>
    <m/>
    <x v="0"/>
    <m/>
    <m/>
  </r>
  <r>
    <x v="14"/>
    <x v="0"/>
    <x v="53"/>
    <x v="13734"/>
    <x v="3"/>
    <x v="13"/>
    <m/>
    <x v="0"/>
    <m/>
    <m/>
  </r>
  <r>
    <x v="14"/>
    <x v="0"/>
    <x v="53"/>
    <x v="13735"/>
    <x v="3"/>
    <x v="13"/>
    <m/>
    <x v="0"/>
    <m/>
    <m/>
  </r>
  <r>
    <x v="14"/>
    <x v="0"/>
    <x v="54"/>
    <x v="13736"/>
    <x v="3"/>
    <x v="13"/>
    <m/>
    <x v="0"/>
    <m/>
    <m/>
  </r>
  <r>
    <x v="14"/>
    <x v="0"/>
    <x v="54"/>
    <x v="13737"/>
    <x v="3"/>
    <x v="13"/>
    <m/>
    <x v="0"/>
    <m/>
    <m/>
  </r>
  <r>
    <x v="14"/>
    <x v="0"/>
    <x v="54"/>
    <x v="13738"/>
    <x v="3"/>
    <x v="13"/>
    <m/>
    <x v="0"/>
    <m/>
    <m/>
  </r>
  <r>
    <x v="14"/>
    <x v="0"/>
    <x v="54"/>
    <x v="13739"/>
    <x v="3"/>
    <x v="13"/>
    <m/>
    <x v="0"/>
    <m/>
    <m/>
  </r>
  <r>
    <x v="14"/>
    <x v="0"/>
    <x v="54"/>
    <x v="13740"/>
    <x v="3"/>
    <x v="13"/>
    <m/>
    <x v="0"/>
    <m/>
    <m/>
  </r>
  <r>
    <x v="14"/>
    <x v="0"/>
    <x v="54"/>
    <x v="13741"/>
    <x v="3"/>
    <x v="13"/>
    <m/>
    <x v="0"/>
    <m/>
    <m/>
  </r>
  <r>
    <x v="14"/>
    <x v="0"/>
    <x v="54"/>
    <x v="13742"/>
    <x v="3"/>
    <x v="13"/>
    <m/>
    <x v="0"/>
    <m/>
    <m/>
  </r>
  <r>
    <x v="14"/>
    <x v="0"/>
    <x v="54"/>
    <x v="13743"/>
    <x v="3"/>
    <x v="13"/>
    <m/>
    <x v="0"/>
    <m/>
    <m/>
  </r>
  <r>
    <x v="14"/>
    <x v="0"/>
    <x v="54"/>
    <x v="13744"/>
    <x v="3"/>
    <x v="13"/>
    <m/>
    <x v="0"/>
    <m/>
    <m/>
  </r>
  <r>
    <x v="14"/>
    <x v="0"/>
    <x v="55"/>
    <x v="13745"/>
    <x v="3"/>
    <x v="13"/>
    <m/>
    <x v="0"/>
    <m/>
    <m/>
  </r>
  <r>
    <x v="14"/>
    <x v="0"/>
    <x v="8"/>
    <x v="13746"/>
    <x v="4"/>
    <x v="7"/>
    <n v="-32"/>
    <x v="0"/>
    <n v="78.260000000000005"/>
    <n v="-2504.3200000000002"/>
  </r>
  <r>
    <x v="14"/>
    <x v="0"/>
    <x v="60"/>
    <x v="13747"/>
    <x v="3"/>
    <x v="13"/>
    <m/>
    <x v="0"/>
    <m/>
    <m/>
  </r>
  <r>
    <x v="14"/>
    <x v="0"/>
    <x v="61"/>
    <x v="13748"/>
    <x v="3"/>
    <x v="13"/>
    <m/>
    <x v="0"/>
    <m/>
    <m/>
  </r>
  <r>
    <x v="14"/>
    <x v="0"/>
    <x v="61"/>
    <x v="13749"/>
    <x v="3"/>
    <x v="13"/>
    <m/>
    <x v="0"/>
    <m/>
    <m/>
  </r>
  <r>
    <x v="14"/>
    <x v="0"/>
    <x v="61"/>
    <x v="13750"/>
    <x v="3"/>
    <x v="13"/>
    <m/>
    <x v="0"/>
    <m/>
    <m/>
  </r>
  <r>
    <x v="14"/>
    <x v="0"/>
    <x v="61"/>
    <x v="13751"/>
    <x v="3"/>
    <x v="13"/>
    <m/>
    <x v="0"/>
    <m/>
    <m/>
  </r>
  <r>
    <x v="14"/>
    <x v="0"/>
    <x v="61"/>
    <x v="13752"/>
    <x v="3"/>
    <x v="13"/>
    <m/>
    <x v="0"/>
    <m/>
    <m/>
  </r>
  <r>
    <x v="14"/>
    <x v="0"/>
    <x v="61"/>
    <x v="13753"/>
    <x v="3"/>
    <x v="13"/>
    <m/>
    <x v="0"/>
    <m/>
    <m/>
  </r>
  <r>
    <x v="14"/>
    <x v="0"/>
    <x v="89"/>
    <x v="13754"/>
    <x v="3"/>
    <x v="17"/>
    <n v="1400"/>
    <x v="0"/>
    <n v="0.35"/>
    <n v="490"/>
  </r>
  <r>
    <x v="14"/>
    <x v="0"/>
    <x v="89"/>
    <x v="13755"/>
    <x v="3"/>
    <x v="17"/>
    <n v="50"/>
    <x v="0"/>
    <n v="0.35"/>
    <n v="17.5"/>
  </r>
  <r>
    <x v="14"/>
    <x v="0"/>
    <x v="12"/>
    <x v="13756"/>
    <x v="4"/>
    <x v="9"/>
    <n v="89"/>
    <x v="0"/>
    <n v="42.21"/>
    <n v="3756.69"/>
  </r>
  <r>
    <x v="14"/>
    <x v="0"/>
    <x v="72"/>
    <x v="13757"/>
    <x v="2"/>
    <x v="5"/>
    <n v="5"/>
    <x v="0"/>
    <n v="55.75"/>
    <n v="278.75"/>
  </r>
  <r>
    <x v="14"/>
    <x v="0"/>
    <x v="134"/>
    <x v="13758"/>
    <x v="2"/>
    <x v="5"/>
    <n v="5"/>
    <x v="0"/>
    <n v="79.41"/>
    <n v="397.05"/>
  </r>
  <r>
    <x v="14"/>
    <x v="0"/>
    <x v="135"/>
    <x v="13759"/>
    <x v="2"/>
    <x v="5"/>
    <n v="5"/>
    <x v="0"/>
    <n v="83.16"/>
    <n v="415.8"/>
  </r>
  <r>
    <x v="14"/>
    <x v="0"/>
    <x v="287"/>
    <x v="13760"/>
    <x v="0"/>
    <x v="0"/>
    <n v="125"/>
    <x v="0"/>
    <n v="19.45"/>
    <n v="2431.25"/>
  </r>
  <r>
    <x v="14"/>
    <x v="0"/>
    <x v="137"/>
    <x v="13761"/>
    <x v="0"/>
    <x v="0"/>
    <n v="2000"/>
    <x v="0"/>
    <n v="0.7"/>
    <n v="1400"/>
  </r>
  <r>
    <x v="14"/>
    <x v="0"/>
    <x v="138"/>
    <x v="13762"/>
    <x v="0"/>
    <x v="0"/>
    <n v="360"/>
    <x v="0"/>
    <n v="1.5"/>
    <n v="540"/>
  </r>
  <r>
    <x v="14"/>
    <x v="0"/>
    <x v="332"/>
    <x v="13763"/>
    <x v="0"/>
    <x v="0"/>
    <n v="470"/>
    <x v="0"/>
    <n v="9.6"/>
    <n v="4511.7"/>
  </r>
  <r>
    <x v="14"/>
    <x v="0"/>
    <x v="327"/>
    <x v="13764"/>
    <x v="0"/>
    <x v="0"/>
    <n v="5000"/>
    <x v="0"/>
    <n v="1.01"/>
    <n v="5040"/>
  </r>
  <r>
    <x v="14"/>
    <x v="0"/>
    <x v="105"/>
    <x v="13765"/>
    <x v="0"/>
    <x v="0"/>
    <n v="1040"/>
    <x v="0"/>
    <n v="1.2"/>
    <n v="1248"/>
  </r>
  <r>
    <x v="14"/>
    <x v="0"/>
    <x v="103"/>
    <x v="13766"/>
    <x v="0"/>
    <x v="0"/>
    <n v="3500"/>
    <x v="0"/>
    <n v="0.25"/>
    <n v="875"/>
  </r>
  <r>
    <x v="14"/>
    <x v="0"/>
    <x v="87"/>
    <x v="13767"/>
    <x v="3"/>
    <x v="13"/>
    <n v="1700"/>
    <x v="0"/>
    <n v="0.01"/>
    <n v="13.6"/>
  </r>
  <r>
    <x v="14"/>
    <x v="0"/>
    <x v="84"/>
    <x v="13768"/>
    <x v="3"/>
    <x v="13"/>
    <n v="36250"/>
    <x v="0"/>
    <n v="0.01"/>
    <n v="290"/>
  </r>
  <r>
    <x v="14"/>
    <x v="0"/>
    <x v="84"/>
    <x v="13769"/>
    <x v="3"/>
    <x v="13"/>
    <n v="52928"/>
    <x v="0"/>
    <n v="0.01"/>
    <n v="423.42"/>
  </r>
  <r>
    <x v="14"/>
    <x v="0"/>
    <x v="84"/>
    <x v="13770"/>
    <x v="3"/>
    <x v="13"/>
    <n v="16250"/>
    <x v="0"/>
    <n v="0.01"/>
    <n v="130"/>
  </r>
  <r>
    <x v="14"/>
    <x v="0"/>
    <x v="76"/>
    <x v="13771"/>
    <x v="3"/>
    <x v="13"/>
    <n v="16250"/>
    <x v="0"/>
    <n v="0.01"/>
    <n v="130"/>
  </r>
  <r>
    <x v="14"/>
    <x v="0"/>
    <x v="76"/>
    <x v="13772"/>
    <x v="3"/>
    <x v="13"/>
    <n v="2638"/>
    <x v="0"/>
    <n v="0.01"/>
    <n v="21.1"/>
  </r>
  <r>
    <x v="14"/>
    <x v="0"/>
    <x v="61"/>
    <x v="13773"/>
    <x v="3"/>
    <x v="13"/>
    <m/>
    <x v="0"/>
    <m/>
    <m/>
  </r>
  <r>
    <x v="14"/>
    <x v="0"/>
    <x v="76"/>
    <x v="13774"/>
    <x v="3"/>
    <x v="13"/>
    <n v="2804"/>
    <x v="0"/>
    <n v="0.01"/>
    <n v="22.43"/>
  </r>
  <r>
    <x v="14"/>
    <x v="0"/>
    <x v="76"/>
    <x v="13775"/>
    <x v="3"/>
    <x v="13"/>
    <n v="408"/>
    <x v="0"/>
    <n v="0.01"/>
    <n v="3.26"/>
  </r>
  <r>
    <x v="14"/>
    <x v="0"/>
    <x v="308"/>
    <x v="13776"/>
    <x v="3"/>
    <x v="13"/>
    <n v="97500"/>
    <x v="0"/>
    <n v="0.01"/>
    <n v="780"/>
  </r>
  <r>
    <x v="14"/>
    <x v="0"/>
    <x v="308"/>
    <x v="13777"/>
    <x v="3"/>
    <x v="13"/>
    <n v="2311"/>
    <x v="0"/>
    <n v="0.01"/>
    <n v="18.489999999999998"/>
  </r>
  <r>
    <x v="14"/>
    <x v="0"/>
    <x v="68"/>
    <x v="13778"/>
    <x v="3"/>
    <x v="13"/>
    <n v="32500"/>
    <x v="0"/>
    <n v="0.01"/>
    <n v="260"/>
  </r>
  <r>
    <x v="14"/>
    <x v="0"/>
    <x v="68"/>
    <x v="13779"/>
    <x v="3"/>
    <x v="13"/>
    <n v="4172"/>
    <x v="0"/>
    <n v="0.01"/>
    <n v="33.380000000000003"/>
  </r>
  <r>
    <x v="14"/>
    <x v="0"/>
    <x v="67"/>
    <x v="13780"/>
    <x v="3"/>
    <x v="13"/>
    <n v="25350"/>
    <x v="0"/>
    <n v="0.01"/>
    <n v="202.8"/>
  </r>
  <r>
    <x v="14"/>
    <x v="0"/>
    <x v="61"/>
    <x v="13781"/>
    <x v="3"/>
    <x v="13"/>
    <n v="137150"/>
    <x v="0"/>
    <n v="0.01"/>
    <n v="1097.2"/>
  </r>
  <r>
    <x v="14"/>
    <x v="0"/>
    <x v="61"/>
    <x v="13782"/>
    <x v="3"/>
    <x v="13"/>
    <n v="48750"/>
    <x v="0"/>
    <n v="0.01"/>
    <n v="390"/>
  </r>
  <r>
    <x v="14"/>
    <x v="0"/>
    <x v="60"/>
    <x v="13783"/>
    <x v="3"/>
    <x v="13"/>
    <n v="5850"/>
    <x v="0"/>
    <n v="0.01"/>
    <n v="46.8"/>
  </r>
  <r>
    <x v="14"/>
    <x v="0"/>
    <x v="60"/>
    <x v="13784"/>
    <x v="3"/>
    <x v="13"/>
    <n v="32500"/>
    <x v="0"/>
    <n v="0.01"/>
    <n v="260"/>
  </r>
  <r>
    <x v="14"/>
    <x v="0"/>
    <x v="60"/>
    <x v="13785"/>
    <x v="3"/>
    <x v="13"/>
    <n v="2600"/>
    <x v="0"/>
    <n v="0.01"/>
    <n v="20.8"/>
  </r>
  <r>
    <x v="14"/>
    <x v="0"/>
    <x v="286"/>
    <x v="13786"/>
    <x v="3"/>
    <x v="13"/>
    <n v="18700"/>
    <x v="0"/>
    <n v="0.01"/>
    <n v="149.6"/>
  </r>
  <r>
    <x v="14"/>
    <x v="0"/>
    <x v="55"/>
    <x v="13787"/>
    <x v="3"/>
    <x v="13"/>
    <n v="48750"/>
    <x v="0"/>
    <n v="0.01"/>
    <n v="390"/>
  </r>
  <r>
    <x v="14"/>
    <x v="0"/>
    <x v="54"/>
    <x v="13788"/>
    <x v="3"/>
    <x v="13"/>
    <n v="13650"/>
    <x v="0"/>
    <n v="0.01"/>
    <n v="109.2"/>
  </r>
  <r>
    <x v="14"/>
    <x v="0"/>
    <x v="54"/>
    <x v="13789"/>
    <x v="3"/>
    <x v="13"/>
    <n v="11050"/>
    <x v="0"/>
    <n v="0.01"/>
    <n v="88.4"/>
  </r>
  <r>
    <x v="14"/>
    <x v="0"/>
    <x v="52"/>
    <x v="13790"/>
    <x v="3"/>
    <x v="13"/>
    <n v="23400"/>
    <x v="0"/>
    <n v="0.01"/>
    <n v="187.2"/>
  </r>
  <r>
    <x v="14"/>
    <x v="0"/>
    <x v="52"/>
    <x v="13791"/>
    <x v="3"/>
    <x v="13"/>
    <n v="18200"/>
    <x v="0"/>
    <n v="0.01"/>
    <n v="145.6"/>
  </r>
  <r>
    <x v="14"/>
    <x v="0"/>
    <x v="52"/>
    <x v="13792"/>
    <x v="3"/>
    <x v="13"/>
    <n v="500"/>
    <x v="0"/>
    <n v="0.01"/>
    <n v="4"/>
  </r>
  <r>
    <x v="14"/>
    <x v="0"/>
    <x v="51"/>
    <x v="13793"/>
    <x v="3"/>
    <x v="13"/>
    <n v="5850"/>
    <x v="0"/>
    <n v="0.01"/>
    <n v="46.8"/>
  </r>
  <r>
    <x v="14"/>
    <x v="0"/>
    <x v="107"/>
    <x v="13794"/>
    <x v="3"/>
    <x v="13"/>
    <n v="29900"/>
    <x v="0"/>
    <n v="0.01"/>
    <n v="239.2"/>
  </r>
  <r>
    <x v="14"/>
    <x v="0"/>
    <x v="107"/>
    <x v="13795"/>
    <x v="3"/>
    <x v="13"/>
    <n v="4394"/>
    <x v="0"/>
    <n v="0.01"/>
    <n v="35.15"/>
  </r>
  <r>
    <x v="14"/>
    <x v="0"/>
    <x v="107"/>
    <x v="13796"/>
    <x v="3"/>
    <x v="13"/>
    <n v="500"/>
    <x v="0"/>
    <n v="0.01"/>
    <n v="4"/>
  </r>
  <r>
    <x v="14"/>
    <x v="0"/>
    <x v="47"/>
    <x v="13797"/>
    <x v="3"/>
    <x v="13"/>
    <n v="11700"/>
    <x v="0"/>
    <n v="0.01"/>
    <n v="93.6"/>
  </r>
  <r>
    <x v="14"/>
    <x v="0"/>
    <x v="42"/>
    <x v="13798"/>
    <x v="3"/>
    <x v="13"/>
    <n v="104171"/>
    <x v="0"/>
    <n v="0.01"/>
    <n v="1041.71"/>
  </r>
  <r>
    <x v="14"/>
    <x v="0"/>
    <x v="42"/>
    <x v="13799"/>
    <x v="3"/>
    <x v="13"/>
    <n v="67221"/>
    <x v="0"/>
    <n v="0.01"/>
    <n v="672.21"/>
  </r>
  <r>
    <x v="14"/>
    <x v="0"/>
    <x v="42"/>
    <x v="13800"/>
    <x v="3"/>
    <x v="13"/>
    <n v="65941"/>
    <x v="0"/>
    <n v="0.01"/>
    <n v="659.41"/>
  </r>
  <r>
    <x v="14"/>
    <x v="0"/>
    <x v="42"/>
    <x v="13801"/>
    <x v="3"/>
    <x v="13"/>
    <n v="178422"/>
    <x v="0"/>
    <n v="0.01"/>
    <n v="1784.22"/>
  </r>
  <r>
    <x v="14"/>
    <x v="0"/>
    <x v="42"/>
    <x v="13802"/>
    <x v="3"/>
    <x v="13"/>
    <n v="13101"/>
    <x v="0"/>
    <n v="0.01"/>
    <n v="131.01"/>
  </r>
  <r>
    <x v="14"/>
    <x v="0"/>
    <x v="45"/>
    <x v="13803"/>
    <x v="3"/>
    <x v="13"/>
    <n v="40371"/>
    <x v="0"/>
    <n v="0.01"/>
    <n v="403.71"/>
  </r>
  <r>
    <x v="14"/>
    <x v="0"/>
    <x v="68"/>
    <x v="13804"/>
    <x v="3"/>
    <x v="13"/>
    <n v="13131"/>
    <x v="0"/>
    <n v="0.01"/>
    <n v="131.31"/>
  </r>
  <r>
    <x v="14"/>
    <x v="0"/>
    <x v="89"/>
    <x v="13805"/>
    <x v="3"/>
    <x v="17"/>
    <n v="4100"/>
    <x v="0"/>
    <n v="0.35"/>
    <n v="1435"/>
  </r>
  <r>
    <x v="14"/>
    <x v="0"/>
    <x v="89"/>
    <x v="13806"/>
    <x v="3"/>
    <x v="17"/>
    <n v="2000"/>
    <x v="0"/>
    <n v="0.35"/>
    <n v="700"/>
  </r>
  <r>
    <x v="14"/>
    <x v="0"/>
    <x v="88"/>
    <x v="13807"/>
    <x v="3"/>
    <x v="17"/>
    <n v="12851"/>
    <x v="0"/>
    <n v="0.19"/>
    <n v="2377.44"/>
  </r>
  <r>
    <x v="14"/>
    <x v="0"/>
    <x v="86"/>
    <x v="13808"/>
    <x v="3"/>
    <x v="17"/>
    <n v="16964"/>
    <x v="0"/>
    <n v="0.19"/>
    <n v="3138.34"/>
  </r>
  <r>
    <x v="14"/>
    <x v="0"/>
    <x v="85"/>
    <x v="13809"/>
    <x v="3"/>
    <x v="17"/>
    <n v="16469"/>
    <x v="0"/>
    <n v="0.19"/>
    <n v="3046.76"/>
  </r>
  <r>
    <x v="14"/>
    <x v="0"/>
    <x v="328"/>
    <x v="13810"/>
    <x v="3"/>
    <x v="17"/>
    <n v="700"/>
    <x v="0"/>
    <n v="0.19"/>
    <n v="129.5"/>
  </r>
  <r>
    <x v="14"/>
    <x v="0"/>
    <x v="328"/>
    <x v="13811"/>
    <x v="3"/>
    <x v="17"/>
    <n v="10550"/>
    <x v="0"/>
    <n v="0.19"/>
    <n v="1951.75"/>
  </r>
  <r>
    <x v="14"/>
    <x v="0"/>
    <x v="333"/>
    <x v="13812"/>
    <x v="3"/>
    <x v="17"/>
    <n v="2400"/>
    <x v="0"/>
    <n v="0.19"/>
    <n v="444"/>
  </r>
  <r>
    <x v="14"/>
    <x v="0"/>
    <x v="83"/>
    <x v="13813"/>
    <x v="3"/>
    <x v="17"/>
    <n v="19695"/>
    <x v="0"/>
    <n v="0.19"/>
    <n v="3643.57"/>
  </r>
  <r>
    <x v="14"/>
    <x v="0"/>
    <x v="124"/>
    <x v="13814"/>
    <x v="3"/>
    <x v="17"/>
    <n v="6062"/>
    <x v="0"/>
    <n v="0.19"/>
    <n v="1121.47"/>
  </r>
  <r>
    <x v="14"/>
    <x v="0"/>
    <x v="82"/>
    <x v="13815"/>
    <x v="3"/>
    <x v="17"/>
    <n v="18914"/>
    <x v="0"/>
    <n v="0.19"/>
    <n v="3499.09"/>
  </r>
  <r>
    <x v="14"/>
    <x v="0"/>
    <x v="81"/>
    <x v="13816"/>
    <x v="3"/>
    <x v="17"/>
    <n v="11472"/>
    <x v="0"/>
    <n v="0.19"/>
    <n v="2122.3200000000002"/>
  </r>
  <r>
    <x v="14"/>
    <x v="0"/>
    <x v="80"/>
    <x v="13817"/>
    <x v="3"/>
    <x v="17"/>
    <n v="150"/>
    <x v="0"/>
    <n v="0.19"/>
    <n v="27.75"/>
  </r>
  <r>
    <x v="14"/>
    <x v="0"/>
    <x v="123"/>
    <x v="13818"/>
    <x v="3"/>
    <x v="17"/>
    <n v="3980"/>
    <x v="0"/>
    <n v="0.19"/>
    <n v="736.3"/>
  </r>
  <r>
    <x v="14"/>
    <x v="0"/>
    <x v="281"/>
    <x v="13819"/>
    <x v="3"/>
    <x v="17"/>
    <n v="3094"/>
    <x v="0"/>
    <n v="0.35"/>
    <n v="1082.9000000000001"/>
  </r>
  <r>
    <x v="14"/>
    <x v="0"/>
    <x v="74"/>
    <x v="13820"/>
    <x v="3"/>
    <x v="17"/>
    <n v="16450"/>
    <x v="0"/>
    <n v="0.35"/>
    <n v="5757.5"/>
  </r>
  <r>
    <x v="14"/>
    <x v="0"/>
    <x v="74"/>
    <x v="13821"/>
    <x v="3"/>
    <x v="17"/>
    <n v="1992"/>
    <x v="0"/>
    <n v="0.35"/>
    <n v="697.2"/>
  </r>
  <r>
    <x v="14"/>
    <x v="0"/>
    <x v="73"/>
    <x v="13822"/>
    <x v="3"/>
    <x v="17"/>
    <n v="1189"/>
    <x v="0"/>
    <n v="0.35"/>
    <n v="416.15"/>
  </r>
  <r>
    <x v="14"/>
    <x v="0"/>
    <x v="73"/>
    <x v="13823"/>
    <x v="3"/>
    <x v="17"/>
    <n v="9100"/>
    <x v="0"/>
    <n v="0.35"/>
    <n v="3185"/>
  </r>
  <r>
    <x v="14"/>
    <x v="0"/>
    <x v="117"/>
    <x v="13824"/>
    <x v="3"/>
    <x v="17"/>
    <n v="3250"/>
    <x v="0"/>
    <n v="0.35"/>
    <n v="1137.5"/>
  </r>
  <r>
    <x v="14"/>
    <x v="0"/>
    <x v="117"/>
    <x v="13825"/>
    <x v="3"/>
    <x v="17"/>
    <n v="16111"/>
    <x v="0"/>
    <n v="0.35"/>
    <n v="5638.85"/>
  </r>
  <r>
    <x v="14"/>
    <x v="0"/>
    <x v="274"/>
    <x v="13826"/>
    <x v="3"/>
    <x v="17"/>
    <n v="10200"/>
    <x v="0"/>
    <n v="0.35"/>
    <n v="3570"/>
  </r>
  <r>
    <x v="14"/>
    <x v="0"/>
    <x v="70"/>
    <x v="13827"/>
    <x v="3"/>
    <x v="17"/>
    <n v="5348"/>
    <x v="0"/>
    <n v="0.35"/>
    <n v="1871.8"/>
  </r>
  <r>
    <x v="14"/>
    <x v="0"/>
    <x v="275"/>
    <x v="13828"/>
    <x v="3"/>
    <x v="17"/>
    <n v="1950"/>
    <x v="0"/>
    <n v="0.35"/>
    <n v="682.5"/>
  </r>
  <r>
    <x v="14"/>
    <x v="0"/>
    <x v="116"/>
    <x v="13829"/>
    <x v="3"/>
    <x v="17"/>
    <n v="22904"/>
    <x v="0"/>
    <n v="0.34"/>
    <n v="7817.14"/>
  </r>
  <r>
    <x v="14"/>
    <x v="0"/>
    <x v="116"/>
    <x v="13830"/>
    <x v="3"/>
    <x v="17"/>
    <n v="11189"/>
    <x v="0"/>
    <n v="0.34"/>
    <n v="3818.81"/>
  </r>
  <r>
    <x v="14"/>
    <x v="0"/>
    <x v="115"/>
    <x v="13831"/>
    <x v="3"/>
    <x v="17"/>
    <n v="40"/>
    <x v="0"/>
    <n v="0.34"/>
    <n v="13.65"/>
  </r>
  <r>
    <x v="14"/>
    <x v="0"/>
    <x v="331"/>
    <x v="13832"/>
    <x v="4"/>
    <x v="8"/>
    <n v="90"/>
    <x v="0"/>
    <n v="79.260000000000005"/>
    <n v="7133.4"/>
  </r>
  <r>
    <x v="14"/>
    <x v="0"/>
    <x v="331"/>
    <x v="13833"/>
    <x v="4"/>
    <x v="8"/>
    <n v="120"/>
    <x v="0"/>
    <n v="79.260000000000005"/>
    <n v="9511.2000000000007"/>
  </r>
  <r>
    <x v="14"/>
    <x v="0"/>
    <x v="114"/>
    <x v="13834"/>
    <x v="4"/>
    <x v="8"/>
    <n v="40"/>
    <x v="0"/>
    <n v="79.260000000000005"/>
    <n v="3170.4"/>
  </r>
  <r>
    <x v="14"/>
    <x v="0"/>
    <x v="114"/>
    <x v="13835"/>
    <x v="4"/>
    <x v="8"/>
    <n v="48"/>
    <x v="0"/>
    <n v="79.260000000000005"/>
    <n v="3804.48"/>
  </r>
  <r>
    <x v="14"/>
    <x v="0"/>
    <x v="114"/>
    <x v="13836"/>
    <x v="4"/>
    <x v="8"/>
    <n v="459"/>
    <x v="0"/>
    <n v="78.91"/>
    <n v="36221.82"/>
  </r>
  <r>
    <x v="14"/>
    <x v="0"/>
    <x v="114"/>
    <x v="13837"/>
    <x v="4"/>
    <x v="8"/>
    <n v="38"/>
    <x v="0"/>
    <n v="79.260000000000005"/>
    <n v="3011.88"/>
  </r>
  <r>
    <x v="14"/>
    <x v="0"/>
    <x v="260"/>
    <x v="13838"/>
    <x v="4"/>
    <x v="7"/>
    <n v="30"/>
    <x v="0"/>
    <n v="78.260000000000005"/>
    <n v="2347.8000000000002"/>
  </r>
  <r>
    <x v="14"/>
    <x v="0"/>
    <x v="260"/>
    <x v="13839"/>
    <x v="4"/>
    <x v="7"/>
    <n v="30"/>
    <x v="0"/>
    <n v="78.260000000000005"/>
    <n v="2347.8000000000002"/>
  </r>
  <r>
    <x v="14"/>
    <x v="0"/>
    <x v="11"/>
    <x v="13840"/>
    <x v="4"/>
    <x v="7"/>
    <n v="48"/>
    <x v="0"/>
    <n v="78.260000000000005"/>
    <n v="3756.48"/>
  </r>
  <r>
    <x v="14"/>
    <x v="0"/>
    <x v="11"/>
    <x v="13841"/>
    <x v="4"/>
    <x v="7"/>
    <n v="72"/>
    <x v="0"/>
    <n v="76.09"/>
    <n v="5478.2"/>
  </r>
  <r>
    <x v="14"/>
    <x v="0"/>
    <x v="11"/>
    <x v="13842"/>
    <x v="4"/>
    <x v="7"/>
    <n v="48"/>
    <x v="0"/>
    <n v="78.260000000000005"/>
    <n v="3756.48"/>
  </r>
  <r>
    <x v="14"/>
    <x v="0"/>
    <x v="64"/>
    <x v="13843"/>
    <x v="3"/>
    <x v="17"/>
    <n v="35350"/>
    <x v="0"/>
    <n v="0.35"/>
    <n v="12372.5"/>
  </r>
  <r>
    <x v="14"/>
    <x v="0"/>
    <x v="113"/>
    <x v="13844"/>
    <x v="4"/>
    <x v="9"/>
    <n v="34"/>
    <x v="0"/>
    <n v="42.21"/>
    <n v="1435.14"/>
  </r>
  <r>
    <x v="14"/>
    <x v="0"/>
    <x v="280"/>
    <x v="13845"/>
    <x v="4"/>
    <x v="9"/>
    <n v="48"/>
    <x v="0"/>
    <n v="46.61"/>
    <n v="2237.13"/>
  </r>
  <r>
    <x v="14"/>
    <x v="0"/>
    <x v="10"/>
    <x v="13846"/>
    <x v="4"/>
    <x v="9"/>
    <n v="6"/>
    <x v="0"/>
    <n v="42.21"/>
    <n v="253.26"/>
  </r>
  <r>
    <x v="14"/>
    <x v="0"/>
    <x v="112"/>
    <x v="13847"/>
    <x v="4"/>
    <x v="19"/>
    <n v="42"/>
    <x v="0"/>
    <n v="42.21"/>
    <n v="1772.82"/>
  </r>
  <r>
    <x v="14"/>
    <x v="0"/>
    <x v="310"/>
    <x v="13848"/>
    <x v="4"/>
    <x v="19"/>
    <n v="96"/>
    <x v="0"/>
    <n v="36.049999999999997"/>
    <n v="3461.22"/>
  </r>
  <r>
    <x v="14"/>
    <x v="0"/>
    <x v="310"/>
    <x v="13849"/>
    <x v="4"/>
    <x v="19"/>
    <n v="25"/>
    <x v="0"/>
    <n v="16.88"/>
    <n v="422.1"/>
  </r>
  <r>
    <x v="14"/>
    <x v="0"/>
    <x v="310"/>
    <x v="13850"/>
    <x v="4"/>
    <x v="19"/>
    <n v="40"/>
    <x v="0"/>
    <n v="40.1"/>
    <n v="1603.98"/>
  </r>
  <r>
    <x v="14"/>
    <x v="0"/>
    <x v="9"/>
    <x v="13851"/>
    <x v="4"/>
    <x v="8"/>
    <n v="96"/>
    <x v="0"/>
    <n v="78.260000000000005"/>
    <n v="7512.96"/>
  </r>
  <r>
    <x v="14"/>
    <x v="0"/>
    <x v="9"/>
    <x v="13852"/>
    <x v="4"/>
    <x v="8"/>
    <n v="41"/>
    <x v="0"/>
    <n v="78.260000000000005"/>
    <n v="3208.66"/>
  </r>
  <r>
    <x v="14"/>
    <x v="0"/>
    <x v="8"/>
    <x v="13853"/>
    <x v="4"/>
    <x v="7"/>
    <n v="90"/>
    <x v="0"/>
    <n v="77.39"/>
    <n v="6965.14"/>
  </r>
  <r>
    <x v="14"/>
    <x v="0"/>
    <x v="8"/>
    <x v="13854"/>
    <x v="4"/>
    <x v="7"/>
    <n v="10"/>
    <x v="0"/>
    <n v="78.260000000000005"/>
    <n v="782.6"/>
  </r>
  <r>
    <x v="14"/>
    <x v="0"/>
    <x v="152"/>
    <x v="13855"/>
    <x v="3"/>
    <x v="13"/>
    <n v="650"/>
    <x v="0"/>
    <n v="0.01"/>
    <n v="5.2"/>
  </r>
  <r>
    <x v="14"/>
    <x v="0"/>
    <x v="44"/>
    <x v="13856"/>
    <x v="3"/>
    <x v="13"/>
    <n v="140"/>
    <x v="0"/>
    <n v="0.01"/>
    <n v="1.1200000000000001"/>
  </r>
  <r>
    <x v="14"/>
    <x v="0"/>
    <x v="44"/>
    <x v="13857"/>
    <x v="3"/>
    <x v="13"/>
    <n v="48750"/>
    <x v="0"/>
    <n v="0.01"/>
    <n v="390"/>
  </r>
  <r>
    <x v="14"/>
    <x v="0"/>
    <x v="44"/>
    <x v="13858"/>
    <x v="3"/>
    <x v="13"/>
    <n v="22750"/>
    <x v="0"/>
    <n v="0.01"/>
    <n v="182"/>
  </r>
  <r>
    <x v="14"/>
    <x v="0"/>
    <x v="44"/>
    <x v="13859"/>
    <x v="3"/>
    <x v="13"/>
    <n v="32500"/>
    <x v="0"/>
    <n v="0.01"/>
    <n v="260"/>
  </r>
  <r>
    <x v="14"/>
    <x v="0"/>
    <x v="44"/>
    <x v="13860"/>
    <x v="3"/>
    <x v="13"/>
    <n v="48750"/>
    <x v="0"/>
    <n v="0.01"/>
    <n v="390"/>
  </r>
  <r>
    <x v="14"/>
    <x v="0"/>
    <x v="44"/>
    <x v="13861"/>
    <x v="3"/>
    <x v="13"/>
    <n v="16250"/>
    <x v="0"/>
    <n v="0.01"/>
    <n v="130"/>
  </r>
  <r>
    <x v="14"/>
    <x v="0"/>
    <x v="43"/>
    <x v="13862"/>
    <x v="3"/>
    <x v="13"/>
    <n v="32500"/>
    <x v="0"/>
    <n v="0.01"/>
    <n v="260"/>
  </r>
  <r>
    <x v="14"/>
    <x v="0"/>
    <x v="43"/>
    <x v="13863"/>
    <x v="3"/>
    <x v="13"/>
    <n v="2874"/>
    <x v="0"/>
    <n v="0.01"/>
    <n v="22.99"/>
  </r>
  <r>
    <x v="14"/>
    <x v="0"/>
    <x v="43"/>
    <x v="13864"/>
    <x v="3"/>
    <x v="13"/>
    <n v="144"/>
    <x v="0"/>
    <n v="0.01"/>
    <n v="1.1499999999999999"/>
  </r>
  <r>
    <x v="14"/>
    <x v="0"/>
    <x v="283"/>
    <x v="13865"/>
    <x v="3"/>
    <x v="13"/>
    <n v="18700"/>
    <x v="0"/>
    <n v="0.01"/>
    <n v="149.6"/>
  </r>
  <r>
    <x v="14"/>
    <x v="0"/>
    <x v="33"/>
    <x v="13866"/>
    <x v="3"/>
    <x v="6"/>
    <n v="1849"/>
    <x v="0"/>
    <n v="0.09"/>
    <n v="171.4"/>
  </r>
  <r>
    <x v="14"/>
    <x v="0"/>
    <x v="285"/>
    <x v="13867"/>
    <x v="3"/>
    <x v="6"/>
    <n v="1000"/>
    <x v="0"/>
    <n v="0.09"/>
    <n v="92.71"/>
  </r>
  <r>
    <x v="14"/>
    <x v="0"/>
    <x v="32"/>
    <x v="13868"/>
    <x v="3"/>
    <x v="6"/>
    <n v="500"/>
    <x v="0"/>
    <n v="0.38"/>
    <n v="190"/>
  </r>
  <r>
    <x v="14"/>
    <x v="0"/>
    <x v="31"/>
    <x v="13869"/>
    <x v="3"/>
    <x v="6"/>
    <n v="626"/>
    <x v="0"/>
    <n v="7.0000000000000007E-2"/>
    <n v="43.82"/>
  </r>
  <r>
    <x v="14"/>
    <x v="0"/>
    <x v="30"/>
    <x v="13870"/>
    <x v="3"/>
    <x v="6"/>
    <n v="948"/>
    <x v="0"/>
    <n v="7.0000000000000007E-2"/>
    <n v="66.36"/>
  </r>
  <r>
    <x v="14"/>
    <x v="0"/>
    <x v="266"/>
    <x v="13871"/>
    <x v="3"/>
    <x v="6"/>
    <n v="9500"/>
    <x v="0"/>
    <n v="0.09"/>
    <n v="880.65"/>
  </r>
  <r>
    <x v="14"/>
    <x v="0"/>
    <x v="306"/>
    <x v="13872"/>
    <x v="3"/>
    <x v="6"/>
    <n v="200"/>
    <x v="0"/>
    <n v="0.09"/>
    <n v="18.54"/>
  </r>
  <r>
    <x v="14"/>
    <x v="0"/>
    <x v="29"/>
    <x v="13873"/>
    <x v="3"/>
    <x v="6"/>
    <n v="744"/>
    <x v="0"/>
    <n v="7.0000000000000007E-2"/>
    <n v="52.08"/>
  </r>
  <r>
    <x v="14"/>
    <x v="0"/>
    <x v="28"/>
    <x v="13874"/>
    <x v="3"/>
    <x v="6"/>
    <n v="700"/>
    <x v="0"/>
    <n v="0.1"/>
    <n v="67.41"/>
  </r>
  <r>
    <x v="14"/>
    <x v="0"/>
    <x v="27"/>
    <x v="13875"/>
    <x v="3"/>
    <x v="6"/>
    <n v="550"/>
    <x v="0"/>
    <n v="0.1"/>
    <n v="52.96"/>
  </r>
  <r>
    <x v="14"/>
    <x v="0"/>
    <x v="257"/>
    <x v="13876"/>
    <x v="3"/>
    <x v="6"/>
    <n v="225"/>
    <x v="0"/>
    <n v="0.1"/>
    <n v="21.67"/>
  </r>
  <r>
    <x v="14"/>
    <x v="0"/>
    <x v="26"/>
    <x v="13877"/>
    <x v="3"/>
    <x v="6"/>
    <n v="120"/>
    <x v="0"/>
    <n v="0.85"/>
    <n v="102"/>
  </r>
  <r>
    <x v="14"/>
    <x v="0"/>
    <x v="305"/>
    <x v="13878"/>
    <x v="3"/>
    <x v="6"/>
    <n v="200"/>
    <x v="0"/>
    <n v="0.09"/>
    <n v="18.54"/>
  </r>
  <r>
    <x v="14"/>
    <x v="0"/>
    <x v="7"/>
    <x v="13879"/>
    <x v="3"/>
    <x v="6"/>
    <n v="1039"/>
    <x v="0"/>
    <n v="7.0000000000000007E-2"/>
    <n v="72.73"/>
  </r>
  <r>
    <x v="14"/>
    <x v="0"/>
    <x v="230"/>
    <x v="13880"/>
    <x v="3"/>
    <x v="6"/>
    <n v="4577"/>
    <x v="0"/>
    <n v="7.0000000000000007E-2"/>
    <n v="320.39"/>
  </r>
  <r>
    <x v="14"/>
    <x v="0"/>
    <x v="231"/>
    <x v="13881"/>
    <x v="3"/>
    <x v="6"/>
    <n v="4988"/>
    <x v="0"/>
    <n v="7.0000000000000007E-2"/>
    <n v="349.16"/>
  </r>
  <r>
    <x v="14"/>
    <x v="0"/>
    <x v="232"/>
    <x v="13882"/>
    <x v="3"/>
    <x v="6"/>
    <n v="3317"/>
    <x v="0"/>
    <n v="7.0000000000000007E-2"/>
    <n v="232.19"/>
  </r>
  <r>
    <x v="14"/>
    <x v="0"/>
    <x v="233"/>
    <x v="13883"/>
    <x v="3"/>
    <x v="6"/>
    <n v="120"/>
    <x v="0"/>
    <n v="0.85"/>
    <n v="102"/>
  </r>
  <r>
    <x v="14"/>
    <x v="0"/>
    <x v="325"/>
    <x v="13884"/>
    <x v="3"/>
    <x v="6"/>
    <n v="1180"/>
    <x v="0"/>
    <n v="0.09"/>
    <n v="109.4"/>
  </r>
  <r>
    <x v="14"/>
    <x v="0"/>
    <x v="324"/>
    <x v="13885"/>
    <x v="3"/>
    <x v="6"/>
    <n v="312"/>
    <x v="0"/>
    <n v="0.09"/>
    <n v="28.92"/>
  </r>
  <r>
    <x v="14"/>
    <x v="0"/>
    <x v="234"/>
    <x v="13886"/>
    <x v="3"/>
    <x v="6"/>
    <n v="2294"/>
    <x v="0"/>
    <n v="7.0000000000000007E-2"/>
    <n v="160.58000000000001"/>
  </r>
  <r>
    <x v="14"/>
    <x v="0"/>
    <x v="304"/>
    <x v="13887"/>
    <x v="3"/>
    <x v="6"/>
    <n v="25"/>
    <x v="0"/>
    <n v="0.09"/>
    <n v="2.3199999999999998"/>
  </r>
  <r>
    <x v="14"/>
    <x v="0"/>
    <x v="256"/>
    <x v="13888"/>
    <x v="3"/>
    <x v="6"/>
    <n v="1000"/>
    <x v="0"/>
    <n v="1.1299999999999999"/>
    <n v="1132"/>
  </r>
  <r>
    <x v="14"/>
    <x v="0"/>
    <x v="235"/>
    <x v="13889"/>
    <x v="3"/>
    <x v="6"/>
    <n v="120"/>
    <x v="0"/>
    <n v="7.0000000000000007E-2"/>
    <n v="8.4"/>
  </r>
  <r>
    <x v="14"/>
    <x v="0"/>
    <x v="6"/>
    <x v="13890"/>
    <x v="3"/>
    <x v="6"/>
    <n v="1925"/>
    <x v="0"/>
    <n v="7.0000000000000007E-2"/>
    <n v="134.75"/>
  </r>
  <r>
    <x v="14"/>
    <x v="0"/>
    <x v="244"/>
    <x v="13891"/>
    <x v="3"/>
    <x v="6"/>
    <n v="2256"/>
    <x v="0"/>
    <n v="7.0000000000000007E-2"/>
    <n v="157.91999999999999"/>
  </r>
  <r>
    <x v="14"/>
    <x v="0"/>
    <x v="268"/>
    <x v="13892"/>
    <x v="3"/>
    <x v="6"/>
    <n v="2000"/>
    <x v="0"/>
    <n v="0.09"/>
    <n v="185.4"/>
  </r>
  <r>
    <x v="14"/>
    <x v="0"/>
    <x v="243"/>
    <x v="13893"/>
    <x v="3"/>
    <x v="6"/>
    <n v="50"/>
    <x v="0"/>
    <n v="7.0000000000000007E-2"/>
    <n v="3.5"/>
  </r>
  <r>
    <x v="14"/>
    <x v="0"/>
    <x v="239"/>
    <x v="13894"/>
    <x v="3"/>
    <x v="6"/>
    <n v="2055"/>
    <x v="0"/>
    <n v="7.0000000000000007E-2"/>
    <n v="143.85"/>
  </r>
  <r>
    <x v="14"/>
    <x v="0"/>
    <x v="229"/>
    <x v="13895"/>
    <x v="3"/>
    <x v="6"/>
    <n v="150"/>
    <x v="0"/>
    <n v="0.23"/>
    <n v="34.5"/>
  </r>
  <r>
    <x v="14"/>
    <x v="0"/>
    <x v="149"/>
    <x v="13896"/>
    <x v="1"/>
    <x v="4"/>
    <n v="211.54499999999999"/>
    <x v="2"/>
    <n v="12"/>
    <n v="2538.54"/>
  </r>
  <r>
    <x v="14"/>
    <x v="0"/>
    <x v="267"/>
    <x v="13897"/>
    <x v="1"/>
    <x v="4"/>
    <n v="4852.5510000000004"/>
    <x v="2"/>
    <n v="2.85"/>
    <n v="13829.77"/>
  </r>
  <r>
    <x v="14"/>
    <x v="0"/>
    <x v="228"/>
    <x v="13898"/>
    <x v="3"/>
    <x v="6"/>
    <n v="750"/>
    <x v="0"/>
    <n v="0.23"/>
    <n v="172.5"/>
  </r>
  <r>
    <x v="14"/>
    <x v="0"/>
    <x v="227"/>
    <x v="13899"/>
    <x v="3"/>
    <x v="6"/>
    <n v="2468"/>
    <x v="0"/>
    <n v="0.09"/>
    <n v="228.81"/>
  </r>
  <r>
    <x v="14"/>
    <x v="0"/>
    <x v="226"/>
    <x v="13900"/>
    <x v="3"/>
    <x v="6"/>
    <n v="454"/>
    <x v="0"/>
    <n v="0.09"/>
    <n v="42.08"/>
  </r>
  <r>
    <x v="14"/>
    <x v="0"/>
    <x v="225"/>
    <x v="13901"/>
    <x v="3"/>
    <x v="6"/>
    <n v="1794"/>
    <x v="0"/>
    <n v="7.0000000000000007E-2"/>
    <n v="125.58"/>
  </r>
  <r>
    <x v="14"/>
    <x v="0"/>
    <x v="224"/>
    <x v="13902"/>
    <x v="3"/>
    <x v="6"/>
    <n v="5907"/>
    <x v="0"/>
    <n v="7.0000000000000007E-2"/>
    <n v="413.49"/>
  </r>
  <r>
    <x v="14"/>
    <x v="0"/>
    <x v="223"/>
    <x v="13903"/>
    <x v="3"/>
    <x v="6"/>
    <n v="480"/>
    <x v="0"/>
    <n v="7.0000000000000007E-2"/>
    <n v="33.6"/>
  </r>
  <r>
    <x v="14"/>
    <x v="0"/>
    <x v="151"/>
    <x v="13904"/>
    <x v="1"/>
    <x v="4"/>
    <n v="201"/>
    <x v="2"/>
    <n v="24"/>
    <n v="4823.99"/>
  </r>
  <r>
    <x v="14"/>
    <x v="0"/>
    <x v="1"/>
    <x v="13905"/>
    <x v="1"/>
    <x v="1"/>
    <n v="37500"/>
    <x v="1"/>
    <n v="0.43"/>
    <n v="16188.75"/>
  </r>
  <r>
    <x v="14"/>
    <x v="0"/>
    <x v="1"/>
    <x v="13906"/>
    <x v="1"/>
    <x v="1"/>
    <n v="680.25"/>
    <x v="1"/>
    <n v="0.43"/>
    <n v="293.67"/>
  </r>
  <r>
    <x v="14"/>
    <x v="0"/>
    <x v="1"/>
    <x v="13907"/>
    <x v="1"/>
    <x v="1"/>
    <n v="190.4"/>
    <x v="1"/>
    <n v="0.43"/>
    <n v="82.2"/>
  </r>
  <r>
    <x v="14"/>
    <x v="0"/>
    <x v="3"/>
    <x v="13908"/>
    <x v="1"/>
    <x v="3"/>
    <n v="400"/>
    <x v="1"/>
    <n v="1.1599999999999999"/>
    <n v="462.87"/>
  </r>
  <r>
    <x v="14"/>
    <x v="0"/>
    <x v="3"/>
    <x v="13909"/>
    <x v="1"/>
    <x v="3"/>
    <n v="100"/>
    <x v="1"/>
    <n v="1.1599999999999999"/>
    <n v="115.73"/>
  </r>
  <r>
    <x v="14"/>
    <x v="0"/>
    <x v="3"/>
    <x v="13910"/>
    <x v="1"/>
    <x v="3"/>
    <n v="50"/>
    <x v="1"/>
    <n v="1.1599999999999999"/>
    <n v="57.85"/>
  </r>
  <r>
    <x v="14"/>
    <x v="0"/>
    <x v="3"/>
    <x v="13911"/>
    <x v="1"/>
    <x v="3"/>
    <n v="126.5"/>
    <x v="1"/>
    <n v="1.1599999999999999"/>
    <n v="146.36000000000001"/>
  </r>
  <r>
    <x v="14"/>
    <x v="0"/>
    <x v="4"/>
    <x v="13912"/>
    <x v="1"/>
    <x v="4"/>
    <n v="730.654"/>
    <x v="2"/>
    <n v="3.25"/>
    <n v="2374.52"/>
  </r>
  <r>
    <x v="14"/>
    <x v="0"/>
    <x v="323"/>
    <x v="13913"/>
    <x v="1"/>
    <x v="3"/>
    <n v="25.3"/>
    <x v="1"/>
    <n v="1.65"/>
    <n v="41.71"/>
  </r>
  <r>
    <x v="14"/>
    <x v="0"/>
    <x v="255"/>
    <x v="13914"/>
    <x v="1"/>
    <x v="2"/>
    <n v="850"/>
    <x v="1"/>
    <n v="2.9"/>
    <n v="2465"/>
  </r>
  <r>
    <x v="14"/>
    <x v="0"/>
    <x v="2"/>
    <x v="13915"/>
    <x v="1"/>
    <x v="2"/>
    <n v="4000"/>
    <x v="1"/>
    <n v="2.9"/>
    <n v="11600"/>
  </r>
  <r>
    <x v="14"/>
    <x v="0"/>
    <x v="263"/>
    <x v="13916"/>
    <x v="5"/>
    <x v="12"/>
    <n v="17"/>
    <x v="0"/>
    <n v="1.06"/>
    <n v="18.07"/>
  </r>
  <r>
    <x v="14"/>
    <x v="0"/>
    <x v="263"/>
    <x v="13917"/>
    <x v="5"/>
    <x v="12"/>
    <n v="17"/>
    <x v="0"/>
    <n v="1.06"/>
    <n v="18.07"/>
  </r>
  <r>
    <x v="14"/>
    <x v="0"/>
    <x v="220"/>
    <x v="13918"/>
    <x v="1"/>
    <x v="16"/>
    <n v="38.799999999999997"/>
    <x v="1"/>
    <n v="8.86"/>
    <n v="343.83"/>
  </r>
  <r>
    <x v="14"/>
    <x v="0"/>
    <x v="220"/>
    <x v="13919"/>
    <x v="1"/>
    <x v="16"/>
    <n v="10.79"/>
    <x v="1"/>
    <n v="8.86"/>
    <n v="95.64"/>
  </r>
  <r>
    <x v="14"/>
    <x v="0"/>
    <x v="238"/>
    <x v="13920"/>
    <x v="1"/>
    <x v="3"/>
    <n v="1000"/>
    <x v="1"/>
    <n v="1.03"/>
    <n v="1026.9100000000001"/>
  </r>
  <r>
    <x v="14"/>
    <x v="0"/>
    <x v="262"/>
    <x v="13921"/>
    <x v="1"/>
    <x v="3"/>
    <n v="48.313099999999999"/>
    <x v="1"/>
    <n v="7.25"/>
    <n v="350.27"/>
  </r>
  <r>
    <x v="14"/>
    <x v="0"/>
    <x v="219"/>
    <x v="13922"/>
    <x v="4"/>
    <x v="9"/>
    <n v="169"/>
    <x v="0"/>
    <n v="42.21"/>
    <n v="7133.49"/>
  </r>
  <r>
    <x v="14"/>
    <x v="0"/>
    <x v="219"/>
    <x v="13923"/>
    <x v="4"/>
    <x v="9"/>
    <n v="5"/>
    <x v="0"/>
    <n v="25.33"/>
    <n v="126.63"/>
  </r>
  <r>
    <x v="14"/>
    <x v="0"/>
    <x v="14"/>
    <x v="13924"/>
    <x v="4"/>
    <x v="10"/>
    <n v="13"/>
    <x v="0"/>
    <n v="38.96"/>
    <n v="506.52"/>
  </r>
  <r>
    <x v="14"/>
    <x v="0"/>
    <x v="14"/>
    <x v="13925"/>
    <x v="4"/>
    <x v="10"/>
    <n v="31"/>
    <x v="0"/>
    <n v="42.21"/>
    <n v="1308.51"/>
  </r>
  <r>
    <x v="14"/>
    <x v="0"/>
    <x v="15"/>
    <x v="13926"/>
    <x v="4"/>
    <x v="9"/>
    <n v="80"/>
    <x v="0"/>
    <n v="73.34"/>
    <n v="5867.19"/>
  </r>
  <r>
    <x v="14"/>
    <x v="0"/>
    <x v="218"/>
    <x v="13927"/>
    <x v="1"/>
    <x v="15"/>
    <n v="226.55"/>
    <x v="1"/>
    <n v="17.84"/>
    <n v="4041.65"/>
  </r>
  <r>
    <x v="14"/>
    <x v="0"/>
    <x v="148"/>
    <x v="13928"/>
    <x v="1"/>
    <x v="15"/>
    <n v="9.9525000000000006"/>
    <x v="1"/>
    <n v="16.2"/>
    <n v="161.22999999999999"/>
  </r>
  <r>
    <x v="14"/>
    <x v="0"/>
    <x v="217"/>
    <x v="13929"/>
    <x v="1"/>
    <x v="15"/>
    <n v="40"/>
    <x v="1"/>
    <n v="12.3"/>
    <n v="491.99"/>
  </r>
  <r>
    <x v="14"/>
    <x v="0"/>
    <x v="217"/>
    <x v="13930"/>
    <x v="1"/>
    <x v="15"/>
    <n v="16.52"/>
    <x v="1"/>
    <n v="12.3"/>
    <n v="203.2"/>
  </r>
  <r>
    <x v="14"/>
    <x v="0"/>
    <x v="322"/>
    <x v="13931"/>
    <x v="1"/>
    <x v="15"/>
    <n v="8.75"/>
    <x v="1"/>
    <n v="9.25"/>
    <n v="80.94"/>
  </r>
  <r>
    <x v="14"/>
    <x v="0"/>
    <x v="147"/>
    <x v="13932"/>
    <x v="1"/>
    <x v="15"/>
    <n v="201.25"/>
    <x v="1"/>
    <n v="11.8"/>
    <n v="2374.75"/>
  </r>
  <r>
    <x v="14"/>
    <x v="0"/>
    <x v="147"/>
    <x v="13933"/>
    <x v="1"/>
    <x v="15"/>
    <n v="32.200000000000003"/>
    <x v="1"/>
    <n v="11.8"/>
    <n v="379.96"/>
  </r>
  <r>
    <x v="14"/>
    <x v="0"/>
    <x v="216"/>
    <x v="13934"/>
    <x v="1"/>
    <x v="15"/>
    <n v="29.95"/>
    <x v="1"/>
    <n v="13.65"/>
    <n v="408.82"/>
  </r>
  <r>
    <x v="15"/>
    <x v="0"/>
    <x v="38"/>
    <x v="13935"/>
    <x v="3"/>
    <x v="13"/>
    <n v="350"/>
    <x v="0"/>
    <n v="0.01"/>
    <n v="2.8"/>
  </r>
  <r>
    <x v="15"/>
    <x v="0"/>
    <x v="108"/>
    <x v="13936"/>
    <x v="6"/>
    <x v="14"/>
    <m/>
    <x v="0"/>
    <m/>
    <m/>
  </r>
  <r>
    <x v="15"/>
    <x v="0"/>
    <x v="0"/>
    <x v="13937"/>
    <x v="0"/>
    <x v="0"/>
    <m/>
    <x v="0"/>
    <m/>
    <m/>
  </r>
  <r>
    <x v="15"/>
    <x v="0"/>
    <x v="57"/>
    <x v="13938"/>
    <x v="1"/>
    <x v="15"/>
    <m/>
    <x v="1"/>
    <m/>
    <m/>
  </r>
  <r>
    <x v="15"/>
    <x v="0"/>
    <x v="57"/>
    <x v="13939"/>
    <x v="1"/>
    <x v="15"/>
    <m/>
    <x v="1"/>
    <m/>
    <m/>
  </r>
  <r>
    <x v="15"/>
    <x v="0"/>
    <x v="57"/>
    <x v="13940"/>
    <x v="1"/>
    <x v="15"/>
    <m/>
    <x v="1"/>
    <m/>
    <m/>
  </r>
  <r>
    <x v="15"/>
    <x v="0"/>
    <x v="57"/>
    <x v="13941"/>
    <x v="1"/>
    <x v="15"/>
    <m/>
    <x v="1"/>
    <m/>
    <m/>
  </r>
  <r>
    <x v="15"/>
    <x v="0"/>
    <x v="57"/>
    <x v="13942"/>
    <x v="1"/>
    <x v="15"/>
    <m/>
    <x v="1"/>
    <m/>
    <m/>
  </r>
  <r>
    <x v="15"/>
    <x v="0"/>
    <x v="57"/>
    <x v="13943"/>
    <x v="1"/>
    <x v="15"/>
    <m/>
    <x v="1"/>
    <m/>
    <m/>
  </r>
  <r>
    <x v="15"/>
    <x v="0"/>
    <x v="58"/>
    <x v="13944"/>
    <x v="1"/>
    <x v="14"/>
    <m/>
    <x v="2"/>
    <m/>
    <m/>
  </r>
  <r>
    <x v="15"/>
    <x v="0"/>
    <x v="59"/>
    <x v="13945"/>
    <x v="1"/>
    <x v="15"/>
    <m/>
    <x v="1"/>
    <m/>
    <m/>
  </r>
  <r>
    <x v="15"/>
    <x v="0"/>
    <x v="64"/>
    <x v="13946"/>
    <x v="3"/>
    <x v="17"/>
    <m/>
    <x v="0"/>
    <m/>
    <m/>
  </r>
  <r>
    <x v="15"/>
    <x v="0"/>
    <x v="64"/>
    <x v="13947"/>
    <x v="3"/>
    <x v="17"/>
    <m/>
    <x v="0"/>
    <m/>
    <m/>
  </r>
  <r>
    <x v="15"/>
    <x v="0"/>
    <x v="64"/>
    <x v="13948"/>
    <x v="3"/>
    <x v="17"/>
    <m/>
    <x v="0"/>
    <m/>
    <m/>
  </r>
  <r>
    <x v="15"/>
    <x v="0"/>
    <x v="64"/>
    <x v="13949"/>
    <x v="3"/>
    <x v="17"/>
    <m/>
    <x v="0"/>
    <m/>
    <m/>
  </r>
  <r>
    <x v="15"/>
    <x v="0"/>
    <x v="64"/>
    <x v="13950"/>
    <x v="3"/>
    <x v="17"/>
    <m/>
    <x v="0"/>
    <m/>
    <m/>
  </r>
  <r>
    <x v="15"/>
    <x v="0"/>
    <x v="64"/>
    <x v="13951"/>
    <x v="3"/>
    <x v="17"/>
    <m/>
    <x v="0"/>
    <m/>
    <m/>
  </r>
  <r>
    <x v="15"/>
    <x v="0"/>
    <x v="64"/>
    <x v="13952"/>
    <x v="3"/>
    <x v="17"/>
    <m/>
    <x v="0"/>
    <m/>
    <m/>
  </r>
  <r>
    <x v="15"/>
    <x v="0"/>
    <x v="64"/>
    <x v="13953"/>
    <x v="3"/>
    <x v="17"/>
    <m/>
    <x v="0"/>
    <m/>
    <m/>
  </r>
  <r>
    <x v="15"/>
    <x v="0"/>
    <x v="260"/>
    <x v="13954"/>
    <x v="4"/>
    <x v="7"/>
    <n v="1"/>
    <x v="0"/>
    <n v="0"/>
    <n v="0"/>
  </r>
  <r>
    <x v="15"/>
    <x v="0"/>
    <x v="334"/>
    <x v="13955"/>
    <x v="3"/>
    <x v="5"/>
    <n v="216"/>
    <x v="0"/>
    <n v="10.25"/>
    <n v="2214"/>
  </r>
  <r>
    <x v="15"/>
    <x v="0"/>
    <x v="77"/>
    <x v="13956"/>
    <x v="3"/>
    <x v="16"/>
    <n v="200000"/>
    <x v="0"/>
    <n v="0.01"/>
    <n v="1600"/>
  </r>
  <r>
    <x v="15"/>
    <x v="0"/>
    <x v="312"/>
    <x v="13957"/>
    <x v="3"/>
    <x v="20"/>
    <n v="1324080"/>
    <x v="0"/>
    <n v="0.02"/>
    <n v="21185.279999999999"/>
  </r>
  <r>
    <x v="15"/>
    <x v="0"/>
    <x v="70"/>
    <x v="13958"/>
    <x v="3"/>
    <x v="17"/>
    <m/>
    <x v="0"/>
    <m/>
    <m/>
  </r>
  <r>
    <x v="15"/>
    <x v="0"/>
    <x v="70"/>
    <x v="13959"/>
    <x v="3"/>
    <x v="17"/>
    <m/>
    <x v="0"/>
    <m/>
    <m/>
  </r>
  <r>
    <x v="15"/>
    <x v="0"/>
    <x v="70"/>
    <x v="13960"/>
    <x v="3"/>
    <x v="17"/>
    <m/>
    <x v="0"/>
    <m/>
    <m/>
  </r>
  <r>
    <x v="15"/>
    <x v="0"/>
    <x v="70"/>
    <x v="13961"/>
    <x v="3"/>
    <x v="17"/>
    <m/>
    <x v="0"/>
    <m/>
    <m/>
  </r>
  <r>
    <x v="15"/>
    <x v="0"/>
    <x v="70"/>
    <x v="13962"/>
    <x v="3"/>
    <x v="17"/>
    <m/>
    <x v="0"/>
    <m/>
    <m/>
  </r>
  <r>
    <x v="15"/>
    <x v="0"/>
    <x v="71"/>
    <x v="13963"/>
    <x v="3"/>
    <x v="17"/>
    <m/>
    <x v="0"/>
    <m/>
    <m/>
  </r>
  <r>
    <x v="15"/>
    <x v="0"/>
    <x v="71"/>
    <x v="13964"/>
    <x v="3"/>
    <x v="17"/>
    <m/>
    <x v="0"/>
    <m/>
    <m/>
  </r>
  <r>
    <x v="15"/>
    <x v="0"/>
    <x v="71"/>
    <x v="13965"/>
    <x v="3"/>
    <x v="17"/>
    <m/>
    <x v="0"/>
    <m/>
    <m/>
  </r>
  <r>
    <x v="15"/>
    <x v="0"/>
    <x v="71"/>
    <x v="13966"/>
    <x v="3"/>
    <x v="17"/>
    <m/>
    <x v="0"/>
    <m/>
    <m/>
  </r>
  <r>
    <x v="15"/>
    <x v="0"/>
    <x v="71"/>
    <x v="13967"/>
    <x v="3"/>
    <x v="17"/>
    <m/>
    <x v="0"/>
    <m/>
    <m/>
  </r>
  <r>
    <x v="15"/>
    <x v="0"/>
    <x v="71"/>
    <x v="13968"/>
    <x v="3"/>
    <x v="17"/>
    <m/>
    <x v="0"/>
    <m/>
    <m/>
  </r>
  <r>
    <x v="15"/>
    <x v="0"/>
    <x v="71"/>
    <x v="13969"/>
    <x v="3"/>
    <x v="17"/>
    <m/>
    <x v="0"/>
    <m/>
    <m/>
  </r>
  <r>
    <x v="15"/>
    <x v="0"/>
    <x v="117"/>
    <x v="13970"/>
    <x v="3"/>
    <x v="17"/>
    <m/>
    <x v="0"/>
    <m/>
    <m/>
  </r>
  <r>
    <x v="15"/>
    <x v="0"/>
    <x v="117"/>
    <x v="13971"/>
    <x v="3"/>
    <x v="17"/>
    <m/>
    <x v="0"/>
    <m/>
    <m/>
  </r>
  <r>
    <x v="15"/>
    <x v="0"/>
    <x v="117"/>
    <x v="13972"/>
    <x v="3"/>
    <x v="17"/>
    <m/>
    <x v="0"/>
    <m/>
    <m/>
  </r>
  <r>
    <x v="15"/>
    <x v="0"/>
    <x v="117"/>
    <x v="13973"/>
    <x v="3"/>
    <x v="17"/>
    <m/>
    <x v="0"/>
    <m/>
    <m/>
  </r>
  <r>
    <x v="15"/>
    <x v="0"/>
    <x v="117"/>
    <x v="13974"/>
    <x v="3"/>
    <x v="17"/>
    <m/>
    <x v="0"/>
    <m/>
    <m/>
  </r>
  <r>
    <x v="15"/>
    <x v="0"/>
    <x v="117"/>
    <x v="13975"/>
    <x v="3"/>
    <x v="17"/>
    <m/>
    <x v="0"/>
    <m/>
    <m/>
  </r>
  <r>
    <x v="15"/>
    <x v="0"/>
    <x v="117"/>
    <x v="13976"/>
    <x v="3"/>
    <x v="17"/>
    <m/>
    <x v="0"/>
    <m/>
    <m/>
  </r>
  <r>
    <x v="15"/>
    <x v="0"/>
    <x v="117"/>
    <x v="13977"/>
    <x v="3"/>
    <x v="17"/>
    <m/>
    <x v="0"/>
    <m/>
    <m/>
  </r>
  <r>
    <x v="15"/>
    <x v="0"/>
    <x v="73"/>
    <x v="13978"/>
    <x v="3"/>
    <x v="17"/>
    <m/>
    <x v="0"/>
    <m/>
    <m/>
  </r>
  <r>
    <x v="15"/>
    <x v="0"/>
    <x v="73"/>
    <x v="13979"/>
    <x v="3"/>
    <x v="17"/>
    <m/>
    <x v="0"/>
    <m/>
    <m/>
  </r>
  <r>
    <x v="15"/>
    <x v="0"/>
    <x v="73"/>
    <x v="13980"/>
    <x v="3"/>
    <x v="17"/>
    <m/>
    <x v="0"/>
    <m/>
    <m/>
  </r>
  <r>
    <x v="15"/>
    <x v="0"/>
    <x v="73"/>
    <x v="13981"/>
    <x v="3"/>
    <x v="17"/>
    <m/>
    <x v="0"/>
    <m/>
    <m/>
  </r>
  <r>
    <x v="15"/>
    <x v="0"/>
    <x v="74"/>
    <x v="13982"/>
    <x v="3"/>
    <x v="17"/>
    <m/>
    <x v="0"/>
    <m/>
    <m/>
  </r>
  <r>
    <x v="15"/>
    <x v="0"/>
    <x v="74"/>
    <x v="13983"/>
    <x v="3"/>
    <x v="17"/>
    <m/>
    <x v="0"/>
    <m/>
    <m/>
  </r>
  <r>
    <x v="15"/>
    <x v="0"/>
    <x v="74"/>
    <x v="13984"/>
    <x v="3"/>
    <x v="17"/>
    <m/>
    <x v="0"/>
    <m/>
    <m/>
  </r>
  <r>
    <x v="15"/>
    <x v="0"/>
    <x v="74"/>
    <x v="13985"/>
    <x v="3"/>
    <x v="17"/>
    <m/>
    <x v="0"/>
    <m/>
    <m/>
  </r>
  <r>
    <x v="15"/>
    <x v="0"/>
    <x v="74"/>
    <x v="13986"/>
    <x v="3"/>
    <x v="17"/>
    <m/>
    <x v="0"/>
    <m/>
    <m/>
  </r>
  <r>
    <x v="15"/>
    <x v="0"/>
    <x v="74"/>
    <x v="13987"/>
    <x v="3"/>
    <x v="17"/>
    <m/>
    <x v="0"/>
    <m/>
    <m/>
  </r>
  <r>
    <x v="15"/>
    <x v="0"/>
    <x v="74"/>
    <x v="13988"/>
    <x v="3"/>
    <x v="17"/>
    <m/>
    <x v="0"/>
    <m/>
    <m/>
  </r>
  <r>
    <x v="15"/>
    <x v="0"/>
    <x v="74"/>
    <x v="13989"/>
    <x v="3"/>
    <x v="17"/>
    <m/>
    <x v="0"/>
    <m/>
    <m/>
  </r>
  <r>
    <x v="15"/>
    <x v="0"/>
    <x v="74"/>
    <x v="13990"/>
    <x v="3"/>
    <x v="17"/>
    <m/>
    <x v="0"/>
    <m/>
    <m/>
  </r>
  <r>
    <x v="15"/>
    <x v="0"/>
    <x v="74"/>
    <x v="13991"/>
    <x v="3"/>
    <x v="17"/>
    <m/>
    <x v="0"/>
    <m/>
    <m/>
  </r>
  <r>
    <x v="15"/>
    <x v="0"/>
    <x v="75"/>
    <x v="13992"/>
    <x v="2"/>
    <x v="5"/>
    <n v="1"/>
    <x v="0"/>
    <n v="2829"/>
    <n v="2829"/>
  </r>
  <r>
    <x v="15"/>
    <x v="0"/>
    <x v="118"/>
    <x v="13993"/>
    <x v="3"/>
    <x v="16"/>
    <m/>
    <x v="3"/>
    <m/>
    <m/>
  </r>
  <r>
    <x v="15"/>
    <x v="0"/>
    <x v="65"/>
    <x v="13994"/>
    <x v="3"/>
    <x v="16"/>
    <n v="6.2935623999999999"/>
    <x v="3"/>
    <n v="0"/>
    <n v="0"/>
  </r>
  <r>
    <x v="15"/>
    <x v="0"/>
    <x v="119"/>
    <x v="13995"/>
    <x v="3"/>
    <x v="16"/>
    <m/>
    <x v="3"/>
    <m/>
    <m/>
  </r>
  <r>
    <x v="15"/>
    <x v="0"/>
    <x v="66"/>
    <x v="13996"/>
    <x v="3"/>
    <x v="16"/>
    <n v="58"/>
    <x v="0"/>
    <n v="0"/>
    <n v="0"/>
  </r>
  <r>
    <x v="15"/>
    <x v="0"/>
    <x v="120"/>
    <x v="13997"/>
    <x v="3"/>
    <x v="11"/>
    <m/>
    <x v="0"/>
    <m/>
    <m/>
  </r>
  <r>
    <x v="15"/>
    <x v="0"/>
    <x v="120"/>
    <x v="13998"/>
    <x v="3"/>
    <x v="11"/>
    <m/>
    <x v="0"/>
    <m/>
    <m/>
  </r>
  <r>
    <x v="15"/>
    <x v="0"/>
    <x v="120"/>
    <x v="13999"/>
    <x v="3"/>
    <x v="11"/>
    <m/>
    <x v="0"/>
    <m/>
    <m/>
  </r>
  <r>
    <x v="15"/>
    <x v="0"/>
    <x v="120"/>
    <x v="14000"/>
    <x v="3"/>
    <x v="11"/>
    <m/>
    <x v="0"/>
    <m/>
    <m/>
  </r>
  <r>
    <x v="15"/>
    <x v="0"/>
    <x v="91"/>
    <x v="14001"/>
    <x v="3"/>
    <x v="16"/>
    <n v="21.272749999999998"/>
    <x v="0"/>
    <n v="0"/>
    <n v="0"/>
  </r>
  <r>
    <x v="15"/>
    <x v="0"/>
    <x v="92"/>
    <x v="14002"/>
    <x v="3"/>
    <x v="16"/>
    <n v="-3751.1212999999998"/>
    <x v="0"/>
    <n v="0"/>
    <n v="0"/>
  </r>
  <r>
    <x v="15"/>
    <x v="0"/>
    <x v="77"/>
    <x v="14003"/>
    <x v="3"/>
    <x v="16"/>
    <m/>
    <x v="0"/>
    <m/>
    <m/>
  </r>
  <r>
    <x v="15"/>
    <x v="0"/>
    <x v="77"/>
    <x v="14004"/>
    <x v="3"/>
    <x v="16"/>
    <m/>
    <x v="0"/>
    <m/>
    <m/>
  </r>
  <r>
    <x v="15"/>
    <x v="0"/>
    <x v="77"/>
    <x v="14005"/>
    <x v="3"/>
    <x v="16"/>
    <m/>
    <x v="0"/>
    <m/>
    <m/>
  </r>
  <r>
    <x v="15"/>
    <x v="0"/>
    <x v="77"/>
    <x v="14006"/>
    <x v="3"/>
    <x v="16"/>
    <m/>
    <x v="0"/>
    <m/>
    <m/>
  </r>
  <r>
    <x v="15"/>
    <x v="0"/>
    <x v="77"/>
    <x v="14007"/>
    <x v="3"/>
    <x v="16"/>
    <m/>
    <x v="0"/>
    <m/>
    <m/>
  </r>
  <r>
    <x v="15"/>
    <x v="0"/>
    <x v="77"/>
    <x v="14008"/>
    <x v="3"/>
    <x v="16"/>
    <m/>
    <x v="0"/>
    <m/>
    <m/>
  </r>
  <r>
    <x v="15"/>
    <x v="0"/>
    <x v="77"/>
    <x v="14009"/>
    <x v="3"/>
    <x v="16"/>
    <m/>
    <x v="0"/>
    <m/>
    <m/>
  </r>
  <r>
    <x v="15"/>
    <x v="0"/>
    <x v="77"/>
    <x v="14010"/>
    <x v="3"/>
    <x v="16"/>
    <m/>
    <x v="0"/>
    <m/>
    <m/>
  </r>
  <r>
    <x v="15"/>
    <x v="0"/>
    <x v="77"/>
    <x v="14011"/>
    <x v="3"/>
    <x v="16"/>
    <m/>
    <x v="0"/>
    <m/>
    <m/>
  </r>
  <r>
    <x v="15"/>
    <x v="0"/>
    <x v="77"/>
    <x v="14012"/>
    <x v="3"/>
    <x v="16"/>
    <m/>
    <x v="0"/>
    <m/>
    <m/>
  </r>
  <r>
    <x v="15"/>
    <x v="0"/>
    <x v="77"/>
    <x v="14013"/>
    <x v="3"/>
    <x v="16"/>
    <m/>
    <x v="0"/>
    <m/>
    <m/>
  </r>
  <r>
    <x v="15"/>
    <x v="0"/>
    <x v="77"/>
    <x v="14014"/>
    <x v="3"/>
    <x v="16"/>
    <m/>
    <x v="0"/>
    <m/>
    <m/>
  </r>
  <r>
    <x v="15"/>
    <x v="0"/>
    <x v="77"/>
    <x v="14015"/>
    <x v="3"/>
    <x v="16"/>
    <m/>
    <x v="0"/>
    <m/>
    <m/>
  </r>
  <r>
    <x v="15"/>
    <x v="0"/>
    <x v="77"/>
    <x v="14016"/>
    <x v="3"/>
    <x v="16"/>
    <m/>
    <x v="0"/>
    <m/>
    <m/>
  </r>
  <r>
    <x v="15"/>
    <x v="0"/>
    <x v="138"/>
    <x v="14017"/>
    <x v="0"/>
    <x v="0"/>
    <n v="360"/>
    <x v="0"/>
    <n v="1.5"/>
    <n v="540"/>
  </r>
  <r>
    <x v="15"/>
    <x v="0"/>
    <x v="332"/>
    <x v="14018"/>
    <x v="0"/>
    <x v="0"/>
    <n v="450"/>
    <x v="0"/>
    <n v="9.2799999999999994"/>
    <n v="4177.5"/>
  </r>
  <r>
    <x v="15"/>
    <x v="0"/>
    <x v="121"/>
    <x v="14019"/>
    <x v="3"/>
    <x v="20"/>
    <m/>
    <x v="0"/>
    <m/>
    <m/>
  </r>
  <r>
    <x v="15"/>
    <x v="0"/>
    <x v="121"/>
    <x v="14020"/>
    <x v="3"/>
    <x v="20"/>
    <m/>
    <x v="0"/>
    <m/>
    <m/>
  </r>
  <r>
    <x v="15"/>
    <x v="0"/>
    <x v="121"/>
    <x v="14021"/>
    <x v="3"/>
    <x v="20"/>
    <m/>
    <x v="0"/>
    <m/>
    <m/>
  </r>
  <r>
    <x v="15"/>
    <x v="0"/>
    <x v="121"/>
    <x v="14022"/>
    <x v="3"/>
    <x v="20"/>
    <m/>
    <x v="0"/>
    <m/>
    <m/>
  </r>
  <r>
    <x v="15"/>
    <x v="0"/>
    <x v="121"/>
    <x v="14023"/>
    <x v="3"/>
    <x v="20"/>
    <m/>
    <x v="0"/>
    <m/>
    <m/>
  </r>
  <r>
    <x v="15"/>
    <x v="0"/>
    <x v="314"/>
    <x v="14024"/>
    <x v="3"/>
    <x v="17"/>
    <m/>
    <x v="0"/>
    <m/>
    <m/>
  </r>
  <r>
    <x v="15"/>
    <x v="0"/>
    <x v="79"/>
    <x v="14025"/>
    <x v="3"/>
    <x v="17"/>
    <m/>
    <x v="0"/>
    <m/>
    <m/>
  </r>
  <r>
    <x v="15"/>
    <x v="0"/>
    <x v="79"/>
    <x v="14026"/>
    <x v="3"/>
    <x v="17"/>
    <m/>
    <x v="0"/>
    <m/>
    <m/>
  </r>
  <r>
    <x v="15"/>
    <x v="0"/>
    <x v="79"/>
    <x v="14027"/>
    <x v="3"/>
    <x v="17"/>
    <m/>
    <x v="0"/>
    <m/>
    <m/>
  </r>
  <r>
    <x v="15"/>
    <x v="0"/>
    <x v="79"/>
    <x v="14028"/>
    <x v="3"/>
    <x v="17"/>
    <m/>
    <x v="0"/>
    <m/>
    <m/>
  </r>
  <r>
    <x v="15"/>
    <x v="0"/>
    <x v="79"/>
    <x v="14029"/>
    <x v="3"/>
    <x v="17"/>
    <m/>
    <x v="0"/>
    <m/>
    <m/>
  </r>
  <r>
    <x v="15"/>
    <x v="0"/>
    <x v="79"/>
    <x v="14030"/>
    <x v="3"/>
    <x v="17"/>
    <m/>
    <x v="0"/>
    <m/>
    <m/>
  </r>
  <r>
    <x v="15"/>
    <x v="0"/>
    <x v="79"/>
    <x v="14031"/>
    <x v="3"/>
    <x v="17"/>
    <m/>
    <x v="0"/>
    <m/>
    <m/>
  </r>
  <r>
    <x v="15"/>
    <x v="0"/>
    <x v="79"/>
    <x v="14032"/>
    <x v="3"/>
    <x v="17"/>
    <m/>
    <x v="0"/>
    <m/>
    <m/>
  </r>
  <r>
    <x v="15"/>
    <x v="0"/>
    <x v="122"/>
    <x v="14033"/>
    <x v="3"/>
    <x v="17"/>
    <m/>
    <x v="0"/>
    <m/>
    <m/>
  </r>
  <r>
    <x v="15"/>
    <x v="0"/>
    <x v="122"/>
    <x v="14034"/>
    <x v="3"/>
    <x v="17"/>
    <m/>
    <x v="0"/>
    <m/>
    <m/>
  </r>
  <r>
    <x v="15"/>
    <x v="0"/>
    <x v="122"/>
    <x v="14035"/>
    <x v="3"/>
    <x v="17"/>
    <m/>
    <x v="0"/>
    <m/>
    <m/>
  </r>
  <r>
    <x v="15"/>
    <x v="0"/>
    <x v="122"/>
    <x v="14036"/>
    <x v="3"/>
    <x v="17"/>
    <m/>
    <x v="0"/>
    <m/>
    <m/>
  </r>
  <r>
    <x v="15"/>
    <x v="0"/>
    <x v="122"/>
    <x v="14037"/>
    <x v="3"/>
    <x v="17"/>
    <m/>
    <x v="0"/>
    <m/>
    <m/>
  </r>
  <r>
    <x v="15"/>
    <x v="0"/>
    <x v="80"/>
    <x v="14038"/>
    <x v="3"/>
    <x v="17"/>
    <m/>
    <x v="0"/>
    <m/>
    <m/>
  </r>
  <r>
    <x v="15"/>
    <x v="0"/>
    <x v="81"/>
    <x v="14039"/>
    <x v="3"/>
    <x v="17"/>
    <m/>
    <x v="0"/>
    <m/>
    <m/>
  </r>
  <r>
    <x v="15"/>
    <x v="0"/>
    <x v="81"/>
    <x v="14040"/>
    <x v="3"/>
    <x v="17"/>
    <m/>
    <x v="0"/>
    <m/>
    <m/>
  </r>
  <r>
    <x v="15"/>
    <x v="0"/>
    <x v="82"/>
    <x v="14041"/>
    <x v="3"/>
    <x v="17"/>
    <m/>
    <x v="0"/>
    <m/>
    <m/>
  </r>
  <r>
    <x v="15"/>
    <x v="0"/>
    <x v="83"/>
    <x v="14042"/>
    <x v="3"/>
    <x v="17"/>
    <m/>
    <x v="0"/>
    <m/>
    <m/>
  </r>
  <r>
    <x v="15"/>
    <x v="0"/>
    <x v="83"/>
    <x v="14043"/>
    <x v="3"/>
    <x v="17"/>
    <m/>
    <x v="0"/>
    <m/>
    <m/>
  </r>
  <r>
    <x v="15"/>
    <x v="0"/>
    <x v="85"/>
    <x v="14044"/>
    <x v="3"/>
    <x v="17"/>
    <m/>
    <x v="0"/>
    <m/>
    <m/>
  </r>
  <r>
    <x v="15"/>
    <x v="0"/>
    <x v="85"/>
    <x v="14045"/>
    <x v="3"/>
    <x v="17"/>
    <m/>
    <x v="0"/>
    <m/>
    <m/>
  </r>
  <r>
    <x v="15"/>
    <x v="0"/>
    <x v="86"/>
    <x v="14046"/>
    <x v="3"/>
    <x v="17"/>
    <m/>
    <x v="0"/>
    <m/>
    <m/>
  </r>
  <r>
    <x v="15"/>
    <x v="0"/>
    <x v="88"/>
    <x v="14047"/>
    <x v="3"/>
    <x v="17"/>
    <m/>
    <x v="0"/>
    <m/>
    <m/>
  </r>
  <r>
    <x v="15"/>
    <x v="0"/>
    <x v="88"/>
    <x v="14048"/>
    <x v="3"/>
    <x v="17"/>
    <m/>
    <x v="0"/>
    <m/>
    <m/>
  </r>
  <r>
    <x v="15"/>
    <x v="0"/>
    <x v="89"/>
    <x v="14049"/>
    <x v="3"/>
    <x v="17"/>
    <m/>
    <x v="0"/>
    <m/>
    <m/>
  </r>
  <r>
    <x v="15"/>
    <x v="0"/>
    <x v="89"/>
    <x v="14050"/>
    <x v="3"/>
    <x v="17"/>
    <m/>
    <x v="0"/>
    <m/>
    <m/>
  </r>
  <r>
    <x v="15"/>
    <x v="0"/>
    <x v="89"/>
    <x v="14051"/>
    <x v="3"/>
    <x v="17"/>
    <m/>
    <x v="0"/>
    <m/>
    <m/>
  </r>
  <r>
    <x v="15"/>
    <x v="0"/>
    <x v="136"/>
    <x v="14052"/>
    <x v="0"/>
    <x v="0"/>
    <m/>
    <x v="0"/>
    <m/>
    <m/>
  </r>
  <r>
    <x v="15"/>
    <x v="0"/>
    <x v="98"/>
    <x v="14053"/>
    <x v="0"/>
    <x v="0"/>
    <n v="50"/>
    <x v="0"/>
    <n v="6"/>
    <n v="300"/>
  </r>
  <r>
    <x v="15"/>
    <x v="0"/>
    <x v="289"/>
    <x v="14054"/>
    <x v="0"/>
    <x v="0"/>
    <n v="80"/>
    <x v="0"/>
    <n v="19.45"/>
    <n v="1556"/>
  </r>
  <r>
    <x v="15"/>
    <x v="0"/>
    <x v="290"/>
    <x v="14055"/>
    <x v="0"/>
    <x v="0"/>
    <n v="230"/>
    <x v="0"/>
    <n v="19.45"/>
    <n v="4473.5"/>
  </r>
  <r>
    <x v="15"/>
    <x v="0"/>
    <x v="93"/>
    <x v="14056"/>
    <x v="3"/>
    <x v="13"/>
    <n v="59150"/>
    <x v="0"/>
    <n v="0.01"/>
    <n v="473.2"/>
  </r>
  <r>
    <x v="15"/>
    <x v="0"/>
    <x v="93"/>
    <x v="14057"/>
    <x v="3"/>
    <x v="13"/>
    <n v="48750"/>
    <x v="0"/>
    <n v="0.01"/>
    <n v="390"/>
  </r>
  <r>
    <x v="15"/>
    <x v="0"/>
    <x v="93"/>
    <x v="14058"/>
    <x v="3"/>
    <x v="13"/>
    <n v="113750"/>
    <x v="0"/>
    <n v="0.01"/>
    <n v="910"/>
  </r>
  <r>
    <x v="15"/>
    <x v="0"/>
    <x v="93"/>
    <x v="14059"/>
    <x v="3"/>
    <x v="13"/>
    <n v="12350"/>
    <x v="0"/>
    <n v="0.01"/>
    <n v="98.8"/>
  </r>
  <r>
    <x v="15"/>
    <x v="0"/>
    <x v="94"/>
    <x v="14060"/>
    <x v="3"/>
    <x v="13"/>
    <n v="22100"/>
    <x v="0"/>
    <n v="0.01"/>
    <n v="176.8"/>
  </r>
  <r>
    <x v="15"/>
    <x v="0"/>
    <x v="94"/>
    <x v="14061"/>
    <x v="3"/>
    <x v="13"/>
    <n v="4330"/>
    <x v="0"/>
    <n v="0.01"/>
    <n v="34.64"/>
  </r>
  <r>
    <x v="15"/>
    <x v="0"/>
    <x v="273"/>
    <x v="14062"/>
    <x v="3"/>
    <x v="13"/>
    <n v="16250"/>
    <x v="0"/>
    <n v="0.01"/>
    <n v="130"/>
  </r>
  <r>
    <x v="15"/>
    <x v="0"/>
    <x v="273"/>
    <x v="14063"/>
    <x v="3"/>
    <x v="13"/>
    <n v="17400"/>
    <x v="0"/>
    <n v="0.01"/>
    <n v="139.19999999999999"/>
  </r>
  <r>
    <x v="15"/>
    <x v="0"/>
    <x v="96"/>
    <x v="14064"/>
    <x v="3"/>
    <x v="13"/>
    <n v="45500"/>
    <x v="0"/>
    <n v="0.01"/>
    <n v="364"/>
  </r>
  <r>
    <x v="15"/>
    <x v="0"/>
    <x v="96"/>
    <x v="14065"/>
    <x v="3"/>
    <x v="13"/>
    <n v="48750"/>
    <x v="0"/>
    <n v="0.01"/>
    <n v="390"/>
  </r>
  <r>
    <x v="15"/>
    <x v="0"/>
    <x v="139"/>
    <x v="14066"/>
    <x v="0"/>
    <x v="0"/>
    <n v="19"/>
    <x v="0"/>
    <n v="68"/>
    <n v="1292"/>
  </r>
  <r>
    <x v="15"/>
    <x v="0"/>
    <x v="104"/>
    <x v="14067"/>
    <x v="0"/>
    <x v="0"/>
    <m/>
    <x v="0"/>
    <m/>
    <m/>
  </r>
  <r>
    <x v="15"/>
    <x v="0"/>
    <x v="330"/>
    <x v="14068"/>
    <x v="3"/>
    <x v="0"/>
    <n v="4"/>
    <x v="0"/>
    <n v="7.0000000000000007E-2"/>
    <n v="0.28000000000000003"/>
  </r>
  <r>
    <x v="15"/>
    <x v="0"/>
    <x v="100"/>
    <x v="14069"/>
    <x v="0"/>
    <x v="0"/>
    <m/>
    <x v="0"/>
    <m/>
    <m/>
  </r>
  <r>
    <x v="15"/>
    <x v="0"/>
    <x v="101"/>
    <x v="14070"/>
    <x v="0"/>
    <x v="0"/>
    <m/>
    <x v="0"/>
    <m/>
    <m/>
  </r>
  <r>
    <x v="15"/>
    <x v="0"/>
    <x v="102"/>
    <x v="14071"/>
    <x v="0"/>
    <x v="0"/>
    <n v="566"/>
    <x v="0"/>
    <n v="6"/>
    <n v="3396"/>
  </r>
  <r>
    <x v="15"/>
    <x v="0"/>
    <x v="90"/>
    <x v="14072"/>
    <x v="3"/>
    <x v="13"/>
    <m/>
    <x v="0"/>
    <m/>
    <m/>
  </r>
  <r>
    <x v="15"/>
    <x v="0"/>
    <x v="90"/>
    <x v="14073"/>
    <x v="3"/>
    <x v="13"/>
    <m/>
    <x v="0"/>
    <m/>
    <m/>
  </r>
  <r>
    <x v="15"/>
    <x v="0"/>
    <x v="90"/>
    <x v="14074"/>
    <x v="3"/>
    <x v="13"/>
    <m/>
    <x v="0"/>
    <m/>
    <m/>
  </r>
  <r>
    <x v="15"/>
    <x v="0"/>
    <x v="90"/>
    <x v="14075"/>
    <x v="3"/>
    <x v="13"/>
    <m/>
    <x v="0"/>
    <m/>
    <m/>
  </r>
  <r>
    <x v="15"/>
    <x v="0"/>
    <x v="90"/>
    <x v="14076"/>
    <x v="3"/>
    <x v="13"/>
    <m/>
    <x v="0"/>
    <m/>
    <m/>
  </r>
  <r>
    <x v="15"/>
    <x v="0"/>
    <x v="90"/>
    <x v="14077"/>
    <x v="3"/>
    <x v="13"/>
    <m/>
    <x v="0"/>
    <m/>
    <m/>
  </r>
  <r>
    <x v="15"/>
    <x v="0"/>
    <x v="90"/>
    <x v="14078"/>
    <x v="3"/>
    <x v="13"/>
    <m/>
    <x v="0"/>
    <m/>
    <m/>
  </r>
  <r>
    <x v="15"/>
    <x v="0"/>
    <x v="90"/>
    <x v="14079"/>
    <x v="3"/>
    <x v="13"/>
    <m/>
    <x v="0"/>
    <m/>
    <m/>
  </r>
  <r>
    <x v="15"/>
    <x v="0"/>
    <x v="87"/>
    <x v="14080"/>
    <x v="3"/>
    <x v="13"/>
    <n v="13270"/>
    <x v="0"/>
    <n v="0.01"/>
    <n v="106.16"/>
  </r>
  <r>
    <x v="15"/>
    <x v="0"/>
    <x v="87"/>
    <x v="14081"/>
    <x v="3"/>
    <x v="13"/>
    <n v="1300"/>
    <x v="0"/>
    <n v="0.01"/>
    <n v="10.4"/>
  </r>
  <r>
    <x v="15"/>
    <x v="0"/>
    <x v="84"/>
    <x v="14082"/>
    <x v="3"/>
    <x v="13"/>
    <m/>
    <x v="0"/>
    <m/>
    <m/>
  </r>
  <r>
    <x v="15"/>
    <x v="0"/>
    <x v="76"/>
    <x v="14083"/>
    <x v="3"/>
    <x v="13"/>
    <m/>
    <x v="0"/>
    <m/>
    <m/>
  </r>
  <r>
    <x v="15"/>
    <x v="0"/>
    <x v="93"/>
    <x v="14084"/>
    <x v="3"/>
    <x v="13"/>
    <m/>
    <x v="0"/>
    <m/>
    <m/>
  </r>
  <r>
    <x v="15"/>
    <x v="0"/>
    <x v="93"/>
    <x v="14085"/>
    <x v="3"/>
    <x v="13"/>
    <m/>
    <x v="0"/>
    <m/>
    <m/>
  </r>
  <r>
    <x v="15"/>
    <x v="0"/>
    <x v="93"/>
    <x v="14086"/>
    <x v="3"/>
    <x v="13"/>
    <m/>
    <x v="0"/>
    <m/>
    <m/>
  </r>
  <r>
    <x v="15"/>
    <x v="0"/>
    <x v="93"/>
    <x v="14087"/>
    <x v="3"/>
    <x v="13"/>
    <m/>
    <x v="0"/>
    <m/>
    <m/>
  </r>
  <r>
    <x v="15"/>
    <x v="0"/>
    <x v="94"/>
    <x v="14088"/>
    <x v="3"/>
    <x v="13"/>
    <m/>
    <x v="0"/>
    <m/>
    <m/>
  </r>
  <r>
    <x v="15"/>
    <x v="0"/>
    <x v="94"/>
    <x v="14089"/>
    <x v="3"/>
    <x v="13"/>
    <m/>
    <x v="0"/>
    <m/>
    <m/>
  </r>
  <r>
    <x v="15"/>
    <x v="0"/>
    <x v="94"/>
    <x v="14090"/>
    <x v="3"/>
    <x v="13"/>
    <m/>
    <x v="0"/>
    <m/>
    <m/>
  </r>
  <r>
    <x v="15"/>
    <x v="0"/>
    <x v="95"/>
    <x v="14091"/>
    <x v="3"/>
    <x v="13"/>
    <m/>
    <x v="0"/>
    <m/>
    <m/>
  </r>
  <r>
    <x v="15"/>
    <x v="0"/>
    <x v="68"/>
    <x v="14092"/>
    <x v="3"/>
    <x v="13"/>
    <n v="25350"/>
    <x v="0"/>
    <n v="0.01"/>
    <n v="202.8"/>
  </r>
  <r>
    <x v="15"/>
    <x v="0"/>
    <x v="68"/>
    <x v="14093"/>
    <x v="3"/>
    <x v="13"/>
    <n v="39582"/>
    <x v="0"/>
    <n v="0.01"/>
    <n v="316.66000000000003"/>
  </r>
  <r>
    <x v="15"/>
    <x v="0"/>
    <x v="68"/>
    <x v="14094"/>
    <x v="3"/>
    <x v="13"/>
    <n v="32500"/>
    <x v="0"/>
    <n v="0.01"/>
    <n v="260"/>
  </r>
  <r>
    <x v="15"/>
    <x v="0"/>
    <x v="68"/>
    <x v="14095"/>
    <x v="3"/>
    <x v="13"/>
    <n v="4172"/>
    <x v="0"/>
    <n v="0.01"/>
    <n v="33.380000000000003"/>
  </r>
  <r>
    <x v="15"/>
    <x v="0"/>
    <x v="67"/>
    <x v="14096"/>
    <x v="3"/>
    <x v="13"/>
    <n v="25350"/>
    <x v="0"/>
    <n v="0.01"/>
    <n v="202.8"/>
  </r>
  <r>
    <x v="15"/>
    <x v="0"/>
    <x v="61"/>
    <x v="14097"/>
    <x v="3"/>
    <x v="13"/>
    <n v="137150"/>
    <x v="0"/>
    <n v="0.01"/>
    <n v="1097.2"/>
  </r>
  <r>
    <x v="15"/>
    <x v="0"/>
    <x v="61"/>
    <x v="14098"/>
    <x v="3"/>
    <x v="13"/>
    <n v="48750"/>
    <x v="0"/>
    <n v="0.01"/>
    <n v="390"/>
  </r>
  <r>
    <x v="15"/>
    <x v="0"/>
    <x v="60"/>
    <x v="14099"/>
    <x v="3"/>
    <x v="13"/>
    <n v="974"/>
    <x v="0"/>
    <n v="0.01"/>
    <n v="7.79"/>
  </r>
  <r>
    <x v="15"/>
    <x v="0"/>
    <x v="60"/>
    <x v="14100"/>
    <x v="3"/>
    <x v="13"/>
    <n v="26000"/>
    <x v="0"/>
    <n v="0.01"/>
    <n v="208"/>
  </r>
  <r>
    <x v="15"/>
    <x v="0"/>
    <x v="60"/>
    <x v="14101"/>
    <x v="3"/>
    <x v="13"/>
    <n v="2600"/>
    <x v="0"/>
    <n v="0.01"/>
    <n v="20.8"/>
  </r>
  <r>
    <x v="15"/>
    <x v="0"/>
    <x v="286"/>
    <x v="14102"/>
    <x v="3"/>
    <x v="13"/>
    <n v="16250"/>
    <x v="0"/>
    <n v="0.01"/>
    <n v="130"/>
  </r>
  <r>
    <x v="15"/>
    <x v="0"/>
    <x v="286"/>
    <x v="14103"/>
    <x v="3"/>
    <x v="13"/>
    <n v="18700"/>
    <x v="0"/>
    <n v="0.01"/>
    <n v="149.6"/>
  </r>
  <r>
    <x v="15"/>
    <x v="0"/>
    <x v="55"/>
    <x v="14104"/>
    <x v="3"/>
    <x v="13"/>
    <n v="48750"/>
    <x v="0"/>
    <n v="0.01"/>
    <n v="390"/>
  </r>
  <r>
    <x v="15"/>
    <x v="0"/>
    <x v="54"/>
    <x v="14105"/>
    <x v="3"/>
    <x v="13"/>
    <n v="13650"/>
    <x v="0"/>
    <n v="0.01"/>
    <n v="109.2"/>
  </r>
  <r>
    <x v="15"/>
    <x v="0"/>
    <x v="54"/>
    <x v="14106"/>
    <x v="3"/>
    <x v="13"/>
    <n v="11050"/>
    <x v="0"/>
    <n v="0.01"/>
    <n v="88.4"/>
  </r>
  <r>
    <x v="15"/>
    <x v="0"/>
    <x v="52"/>
    <x v="14107"/>
    <x v="3"/>
    <x v="13"/>
    <n v="23400"/>
    <x v="0"/>
    <n v="0.01"/>
    <n v="187.2"/>
  </r>
  <r>
    <x v="15"/>
    <x v="0"/>
    <x v="52"/>
    <x v="14108"/>
    <x v="3"/>
    <x v="13"/>
    <n v="18200"/>
    <x v="0"/>
    <n v="0.01"/>
    <n v="145.6"/>
  </r>
  <r>
    <x v="15"/>
    <x v="0"/>
    <x v="96"/>
    <x v="14109"/>
    <x v="3"/>
    <x v="13"/>
    <m/>
    <x v="0"/>
    <m/>
    <m/>
  </r>
  <r>
    <x v="15"/>
    <x v="0"/>
    <x v="96"/>
    <x v="14110"/>
    <x v="3"/>
    <x v="13"/>
    <m/>
    <x v="0"/>
    <m/>
    <m/>
  </r>
  <r>
    <x v="15"/>
    <x v="0"/>
    <x v="96"/>
    <x v="14111"/>
    <x v="3"/>
    <x v="13"/>
    <m/>
    <x v="0"/>
    <m/>
    <m/>
  </r>
  <r>
    <x v="15"/>
    <x v="0"/>
    <x v="97"/>
    <x v="14112"/>
    <x v="3"/>
    <x v="13"/>
    <n v="664"/>
    <x v="0"/>
    <n v="0.01"/>
    <n v="5.31"/>
  </r>
  <r>
    <x v="15"/>
    <x v="0"/>
    <x v="97"/>
    <x v="14113"/>
    <x v="3"/>
    <x v="13"/>
    <n v="16250"/>
    <x v="0"/>
    <n v="0.01"/>
    <n v="130"/>
  </r>
  <r>
    <x v="15"/>
    <x v="0"/>
    <x v="68"/>
    <x v="14114"/>
    <x v="3"/>
    <x v="13"/>
    <m/>
    <x v="0"/>
    <m/>
    <m/>
  </r>
  <r>
    <x v="15"/>
    <x v="0"/>
    <x v="68"/>
    <x v="14115"/>
    <x v="3"/>
    <x v="13"/>
    <m/>
    <x v="0"/>
    <m/>
    <m/>
  </r>
  <r>
    <x v="15"/>
    <x v="0"/>
    <x v="68"/>
    <x v="14116"/>
    <x v="3"/>
    <x v="13"/>
    <n v="16590"/>
    <x v="0"/>
    <n v="0.01"/>
    <n v="132.72"/>
  </r>
  <r>
    <x v="15"/>
    <x v="0"/>
    <x v="61"/>
    <x v="14117"/>
    <x v="3"/>
    <x v="13"/>
    <m/>
    <x v="0"/>
    <m/>
    <m/>
  </r>
  <r>
    <x v="15"/>
    <x v="0"/>
    <x v="61"/>
    <x v="14118"/>
    <x v="3"/>
    <x v="13"/>
    <m/>
    <x v="0"/>
    <m/>
    <m/>
  </r>
  <r>
    <x v="15"/>
    <x v="0"/>
    <x v="61"/>
    <x v="14119"/>
    <x v="3"/>
    <x v="13"/>
    <m/>
    <x v="0"/>
    <m/>
    <m/>
  </r>
  <r>
    <x v="15"/>
    <x v="0"/>
    <x v="61"/>
    <x v="14120"/>
    <x v="3"/>
    <x v="13"/>
    <m/>
    <x v="0"/>
    <m/>
    <m/>
  </r>
  <r>
    <x v="15"/>
    <x v="0"/>
    <x v="61"/>
    <x v="14121"/>
    <x v="3"/>
    <x v="13"/>
    <m/>
    <x v="0"/>
    <m/>
    <m/>
  </r>
  <r>
    <x v="15"/>
    <x v="0"/>
    <x v="61"/>
    <x v="14122"/>
    <x v="3"/>
    <x v="13"/>
    <m/>
    <x v="0"/>
    <m/>
    <m/>
  </r>
  <r>
    <x v="15"/>
    <x v="0"/>
    <x v="61"/>
    <x v="14123"/>
    <x v="3"/>
    <x v="13"/>
    <m/>
    <x v="0"/>
    <m/>
    <m/>
  </r>
  <r>
    <x v="15"/>
    <x v="0"/>
    <x v="61"/>
    <x v="14124"/>
    <x v="3"/>
    <x v="13"/>
    <m/>
    <x v="0"/>
    <m/>
    <m/>
  </r>
  <r>
    <x v="15"/>
    <x v="0"/>
    <x v="61"/>
    <x v="14125"/>
    <x v="3"/>
    <x v="13"/>
    <m/>
    <x v="0"/>
    <m/>
    <m/>
  </r>
  <r>
    <x v="15"/>
    <x v="0"/>
    <x v="61"/>
    <x v="14126"/>
    <x v="3"/>
    <x v="13"/>
    <m/>
    <x v="0"/>
    <m/>
    <m/>
  </r>
  <r>
    <x v="15"/>
    <x v="0"/>
    <x v="60"/>
    <x v="14127"/>
    <x v="3"/>
    <x v="13"/>
    <m/>
    <x v="0"/>
    <m/>
    <m/>
  </r>
  <r>
    <x v="15"/>
    <x v="0"/>
    <x v="55"/>
    <x v="14128"/>
    <x v="3"/>
    <x v="13"/>
    <m/>
    <x v="0"/>
    <m/>
    <m/>
  </r>
  <r>
    <x v="15"/>
    <x v="0"/>
    <x v="54"/>
    <x v="14129"/>
    <x v="3"/>
    <x v="13"/>
    <m/>
    <x v="0"/>
    <m/>
    <m/>
  </r>
  <r>
    <x v="15"/>
    <x v="0"/>
    <x v="54"/>
    <x v="14130"/>
    <x v="3"/>
    <x v="13"/>
    <m/>
    <x v="0"/>
    <m/>
    <m/>
  </r>
  <r>
    <x v="15"/>
    <x v="0"/>
    <x v="54"/>
    <x v="14131"/>
    <x v="3"/>
    <x v="13"/>
    <m/>
    <x v="0"/>
    <m/>
    <m/>
  </r>
  <r>
    <x v="15"/>
    <x v="0"/>
    <x v="54"/>
    <x v="14132"/>
    <x v="3"/>
    <x v="13"/>
    <m/>
    <x v="0"/>
    <m/>
    <m/>
  </r>
  <r>
    <x v="15"/>
    <x v="0"/>
    <x v="54"/>
    <x v="14133"/>
    <x v="3"/>
    <x v="13"/>
    <m/>
    <x v="0"/>
    <m/>
    <m/>
  </r>
  <r>
    <x v="15"/>
    <x v="0"/>
    <x v="54"/>
    <x v="14134"/>
    <x v="3"/>
    <x v="13"/>
    <m/>
    <x v="0"/>
    <m/>
    <m/>
  </r>
  <r>
    <x v="15"/>
    <x v="0"/>
    <x v="54"/>
    <x v="14135"/>
    <x v="3"/>
    <x v="13"/>
    <m/>
    <x v="0"/>
    <m/>
    <m/>
  </r>
  <r>
    <x v="15"/>
    <x v="0"/>
    <x v="54"/>
    <x v="14136"/>
    <x v="3"/>
    <x v="13"/>
    <m/>
    <x v="0"/>
    <m/>
    <m/>
  </r>
  <r>
    <x v="15"/>
    <x v="0"/>
    <x v="54"/>
    <x v="14137"/>
    <x v="3"/>
    <x v="13"/>
    <m/>
    <x v="0"/>
    <m/>
    <m/>
  </r>
  <r>
    <x v="15"/>
    <x v="0"/>
    <x v="53"/>
    <x v="14138"/>
    <x v="3"/>
    <x v="13"/>
    <m/>
    <x v="0"/>
    <m/>
    <m/>
  </r>
  <r>
    <x v="15"/>
    <x v="0"/>
    <x v="53"/>
    <x v="14139"/>
    <x v="3"/>
    <x v="13"/>
    <m/>
    <x v="0"/>
    <m/>
    <m/>
  </r>
  <r>
    <x v="15"/>
    <x v="0"/>
    <x v="53"/>
    <x v="14140"/>
    <x v="3"/>
    <x v="13"/>
    <m/>
    <x v="0"/>
    <m/>
    <m/>
  </r>
  <r>
    <x v="15"/>
    <x v="0"/>
    <x v="47"/>
    <x v="14141"/>
    <x v="3"/>
    <x v="13"/>
    <n v="11050"/>
    <x v="0"/>
    <n v="0.01"/>
    <n v="88.4"/>
  </r>
  <r>
    <x v="15"/>
    <x v="0"/>
    <x v="46"/>
    <x v="14142"/>
    <x v="3"/>
    <x v="13"/>
    <n v="2288"/>
    <x v="0"/>
    <n v="0.01"/>
    <n v="18.3"/>
  </r>
  <r>
    <x v="15"/>
    <x v="0"/>
    <x v="155"/>
    <x v="14143"/>
    <x v="3"/>
    <x v="13"/>
    <n v="16250"/>
    <x v="0"/>
    <n v="0.01"/>
    <n v="130"/>
  </r>
  <r>
    <x v="15"/>
    <x v="0"/>
    <x v="155"/>
    <x v="14144"/>
    <x v="3"/>
    <x v="13"/>
    <n v="16250"/>
    <x v="0"/>
    <n v="0.01"/>
    <n v="130"/>
  </r>
  <r>
    <x v="15"/>
    <x v="0"/>
    <x v="155"/>
    <x v="14145"/>
    <x v="3"/>
    <x v="13"/>
    <n v="1022"/>
    <x v="0"/>
    <n v="0.01"/>
    <n v="8.18"/>
  </r>
  <r>
    <x v="15"/>
    <x v="0"/>
    <x v="155"/>
    <x v="14146"/>
    <x v="3"/>
    <x v="13"/>
    <n v="16250"/>
    <x v="0"/>
    <n v="0.01"/>
    <n v="130"/>
  </r>
  <r>
    <x v="15"/>
    <x v="0"/>
    <x v="45"/>
    <x v="14147"/>
    <x v="3"/>
    <x v="13"/>
    <n v="215150"/>
    <x v="0"/>
    <n v="0.01"/>
    <n v="1721.19"/>
  </r>
  <r>
    <x v="15"/>
    <x v="0"/>
    <x v="45"/>
    <x v="14148"/>
    <x v="3"/>
    <x v="13"/>
    <n v="16250"/>
    <x v="0"/>
    <n v="0.01"/>
    <n v="130"/>
  </r>
  <r>
    <x v="15"/>
    <x v="0"/>
    <x v="45"/>
    <x v="14149"/>
    <x v="3"/>
    <x v="13"/>
    <n v="119610"/>
    <x v="0"/>
    <n v="0.01"/>
    <n v="956.88"/>
  </r>
  <r>
    <x v="15"/>
    <x v="0"/>
    <x v="45"/>
    <x v="14150"/>
    <x v="3"/>
    <x v="13"/>
    <n v="1516"/>
    <x v="0"/>
    <n v="0.01"/>
    <n v="12.13"/>
  </r>
  <r>
    <x v="15"/>
    <x v="0"/>
    <x v="269"/>
    <x v="14151"/>
    <x v="3"/>
    <x v="13"/>
    <n v="78000"/>
    <x v="0"/>
    <n v="0.01"/>
    <n v="624"/>
  </r>
  <r>
    <x v="15"/>
    <x v="0"/>
    <x v="174"/>
    <x v="14152"/>
    <x v="3"/>
    <x v="13"/>
    <n v="61750"/>
    <x v="0"/>
    <n v="0.01"/>
    <n v="494"/>
  </r>
  <r>
    <x v="15"/>
    <x v="0"/>
    <x v="50"/>
    <x v="14153"/>
    <x v="3"/>
    <x v="13"/>
    <m/>
    <x v="0"/>
    <m/>
    <m/>
  </r>
  <r>
    <x v="15"/>
    <x v="0"/>
    <x v="50"/>
    <x v="14154"/>
    <x v="3"/>
    <x v="13"/>
    <m/>
    <x v="0"/>
    <m/>
    <m/>
  </r>
  <r>
    <x v="15"/>
    <x v="0"/>
    <x v="50"/>
    <x v="14155"/>
    <x v="3"/>
    <x v="13"/>
    <m/>
    <x v="0"/>
    <m/>
    <m/>
  </r>
  <r>
    <x v="15"/>
    <x v="0"/>
    <x v="50"/>
    <x v="14156"/>
    <x v="3"/>
    <x v="13"/>
    <m/>
    <x v="0"/>
    <m/>
    <m/>
  </r>
  <r>
    <x v="15"/>
    <x v="0"/>
    <x v="49"/>
    <x v="14157"/>
    <x v="3"/>
    <x v="13"/>
    <m/>
    <x v="0"/>
    <m/>
    <m/>
  </r>
  <r>
    <x v="15"/>
    <x v="0"/>
    <x v="48"/>
    <x v="14158"/>
    <x v="3"/>
    <x v="13"/>
    <m/>
    <x v="0"/>
    <m/>
    <m/>
  </r>
  <r>
    <x v="15"/>
    <x v="0"/>
    <x v="48"/>
    <x v="14159"/>
    <x v="3"/>
    <x v="13"/>
    <m/>
    <x v="0"/>
    <m/>
    <m/>
  </r>
  <r>
    <x v="15"/>
    <x v="0"/>
    <x v="48"/>
    <x v="14160"/>
    <x v="3"/>
    <x v="13"/>
    <m/>
    <x v="0"/>
    <m/>
    <m/>
  </r>
  <r>
    <x v="15"/>
    <x v="0"/>
    <x v="48"/>
    <x v="14161"/>
    <x v="3"/>
    <x v="13"/>
    <m/>
    <x v="0"/>
    <m/>
    <m/>
  </r>
  <r>
    <x v="15"/>
    <x v="0"/>
    <x v="106"/>
    <x v="14162"/>
    <x v="3"/>
    <x v="13"/>
    <m/>
    <x v="0"/>
    <m/>
    <m/>
  </r>
  <r>
    <x v="15"/>
    <x v="0"/>
    <x v="106"/>
    <x v="14163"/>
    <x v="3"/>
    <x v="13"/>
    <m/>
    <x v="0"/>
    <m/>
    <m/>
  </r>
  <r>
    <x v="15"/>
    <x v="0"/>
    <x v="47"/>
    <x v="14164"/>
    <x v="3"/>
    <x v="13"/>
    <m/>
    <x v="0"/>
    <m/>
    <m/>
  </r>
  <r>
    <x v="15"/>
    <x v="0"/>
    <x v="47"/>
    <x v="14165"/>
    <x v="3"/>
    <x v="13"/>
    <m/>
    <x v="0"/>
    <m/>
    <m/>
  </r>
  <r>
    <x v="15"/>
    <x v="0"/>
    <x v="47"/>
    <x v="14166"/>
    <x v="3"/>
    <x v="13"/>
    <m/>
    <x v="0"/>
    <m/>
    <m/>
  </r>
  <r>
    <x v="15"/>
    <x v="0"/>
    <x v="47"/>
    <x v="14167"/>
    <x v="3"/>
    <x v="13"/>
    <m/>
    <x v="0"/>
    <m/>
    <m/>
  </r>
  <r>
    <x v="15"/>
    <x v="0"/>
    <x v="47"/>
    <x v="14168"/>
    <x v="3"/>
    <x v="13"/>
    <m/>
    <x v="0"/>
    <m/>
    <m/>
  </r>
  <r>
    <x v="15"/>
    <x v="0"/>
    <x v="47"/>
    <x v="14169"/>
    <x v="3"/>
    <x v="13"/>
    <m/>
    <x v="0"/>
    <m/>
    <m/>
  </r>
  <r>
    <x v="15"/>
    <x v="0"/>
    <x v="47"/>
    <x v="14170"/>
    <x v="3"/>
    <x v="13"/>
    <m/>
    <x v="0"/>
    <m/>
    <m/>
  </r>
  <r>
    <x v="15"/>
    <x v="0"/>
    <x v="47"/>
    <x v="14171"/>
    <x v="3"/>
    <x v="13"/>
    <m/>
    <x v="0"/>
    <m/>
    <m/>
  </r>
  <r>
    <x v="15"/>
    <x v="0"/>
    <x v="47"/>
    <x v="14172"/>
    <x v="3"/>
    <x v="13"/>
    <m/>
    <x v="0"/>
    <m/>
    <m/>
  </r>
  <r>
    <x v="15"/>
    <x v="0"/>
    <x v="47"/>
    <x v="14173"/>
    <x v="3"/>
    <x v="13"/>
    <m/>
    <x v="0"/>
    <m/>
    <m/>
  </r>
  <r>
    <x v="15"/>
    <x v="0"/>
    <x v="47"/>
    <x v="14174"/>
    <x v="3"/>
    <x v="13"/>
    <m/>
    <x v="0"/>
    <m/>
    <m/>
  </r>
  <r>
    <x v="15"/>
    <x v="0"/>
    <x v="46"/>
    <x v="14175"/>
    <x v="3"/>
    <x v="13"/>
    <m/>
    <x v="0"/>
    <m/>
    <m/>
  </r>
  <r>
    <x v="15"/>
    <x v="0"/>
    <x v="46"/>
    <x v="14176"/>
    <x v="3"/>
    <x v="13"/>
    <m/>
    <x v="0"/>
    <m/>
    <m/>
  </r>
  <r>
    <x v="15"/>
    <x v="0"/>
    <x v="46"/>
    <x v="14177"/>
    <x v="3"/>
    <x v="13"/>
    <m/>
    <x v="0"/>
    <m/>
    <m/>
  </r>
  <r>
    <x v="15"/>
    <x v="0"/>
    <x v="46"/>
    <x v="14178"/>
    <x v="3"/>
    <x v="13"/>
    <m/>
    <x v="0"/>
    <m/>
    <m/>
  </r>
  <r>
    <x v="15"/>
    <x v="0"/>
    <x v="155"/>
    <x v="14179"/>
    <x v="3"/>
    <x v="13"/>
    <m/>
    <x v="0"/>
    <m/>
    <m/>
  </r>
  <r>
    <x v="15"/>
    <x v="0"/>
    <x v="155"/>
    <x v="14180"/>
    <x v="3"/>
    <x v="13"/>
    <m/>
    <x v="0"/>
    <m/>
    <m/>
  </r>
  <r>
    <x v="15"/>
    <x v="0"/>
    <x v="45"/>
    <x v="14181"/>
    <x v="3"/>
    <x v="13"/>
    <m/>
    <x v="0"/>
    <m/>
    <m/>
  </r>
  <r>
    <x v="15"/>
    <x v="0"/>
    <x v="45"/>
    <x v="14182"/>
    <x v="3"/>
    <x v="13"/>
    <n v="41690"/>
    <x v="0"/>
    <n v="0.01"/>
    <n v="333.52"/>
  </r>
  <r>
    <x v="15"/>
    <x v="0"/>
    <x v="45"/>
    <x v="14183"/>
    <x v="3"/>
    <x v="13"/>
    <n v="3448"/>
    <x v="0"/>
    <n v="0.01"/>
    <n v="27.58"/>
  </r>
  <r>
    <x v="15"/>
    <x v="0"/>
    <x v="316"/>
    <x v="14184"/>
    <x v="3"/>
    <x v="13"/>
    <n v="31850"/>
    <x v="0"/>
    <n v="0.01"/>
    <n v="254.8"/>
  </r>
  <r>
    <x v="15"/>
    <x v="0"/>
    <x v="317"/>
    <x v="14185"/>
    <x v="3"/>
    <x v="13"/>
    <n v="227500"/>
    <x v="0"/>
    <n v="0.01"/>
    <n v="1820"/>
  </r>
  <r>
    <x v="15"/>
    <x v="0"/>
    <x v="317"/>
    <x v="14186"/>
    <x v="3"/>
    <x v="13"/>
    <n v="97500"/>
    <x v="0"/>
    <n v="0.01"/>
    <n v="780"/>
  </r>
  <r>
    <x v="15"/>
    <x v="0"/>
    <x v="317"/>
    <x v="14187"/>
    <x v="3"/>
    <x v="13"/>
    <n v="21450"/>
    <x v="0"/>
    <n v="0.01"/>
    <n v="171.6"/>
  </r>
  <r>
    <x v="15"/>
    <x v="0"/>
    <x v="176"/>
    <x v="14188"/>
    <x v="3"/>
    <x v="13"/>
    <n v="14200"/>
    <x v="0"/>
    <n v="0.01"/>
    <n v="113.6"/>
  </r>
  <r>
    <x v="15"/>
    <x v="0"/>
    <x v="176"/>
    <x v="14189"/>
    <x v="3"/>
    <x v="13"/>
    <n v="11050"/>
    <x v="0"/>
    <n v="0.01"/>
    <n v="88.4"/>
  </r>
  <r>
    <x v="15"/>
    <x v="0"/>
    <x v="177"/>
    <x v="14190"/>
    <x v="3"/>
    <x v="13"/>
    <n v="250"/>
    <x v="0"/>
    <n v="0.01"/>
    <n v="2"/>
  </r>
  <r>
    <x v="15"/>
    <x v="0"/>
    <x v="177"/>
    <x v="14191"/>
    <x v="3"/>
    <x v="13"/>
    <n v="1300"/>
    <x v="0"/>
    <n v="0.01"/>
    <n v="10.4"/>
  </r>
  <r>
    <x v="15"/>
    <x v="0"/>
    <x v="153"/>
    <x v="14192"/>
    <x v="3"/>
    <x v="13"/>
    <n v="2474"/>
    <x v="0"/>
    <n v="0.01"/>
    <n v="19.8"/>
  </r>
  <r>
    <x v="15"/>
    <x v="0"/>
    <x v="152"/>
    <x v="14193"/>
    <x v="3"/>
    <x v="13"/>
    <n v="16250"/>
    <x v="0"/>
    <n v="0.01"/>
    <n v="130"/>
  </r>
  <r>
    <x v="15"/>
    <x v="0"/>
    <x v="152"/>
    <x v="14194"/>
    <x v="3"/>
    <x v="13"/>
    <n v="650"/>
    <x v="0"/>
    <n v="0.01"/>
    <n v="5.2"/>
  </r>
  <r>
    <x v="15"/>
    <x v="0"/>
    <x v="44"/>
    <x v="14195"/>
    <x v="3"/>
    <x v="13"/>
    <n v="140"/>
    <x v="0"/>
    <n v="0.01"/>
    <n v="1.1200000000000001"/>
  </r>
  <r>
    <x v="15"/>
    <x v="0"/>
    <x v="44"/>
    <x v="14196"/>
    <x v="3"/>
    <x v="13"/>
    <n v="44900"/>
    <x v="0"/>
    <n v="0.01"/>
    <n v="359.2"/>
  </r>
  <r>
    <x v="15"/>
    <x v="0"/>
    <x v="44"/>
    <x v="14197"/>
    <x v="3"/>
    <x v="13"/>
    <n v="2240"/>
    <x v="0"/>
    <n v="0.01"/>
    <n v="17.920000000000002"/>
  </r>
  <r>
    <x v="15"/>
    <x v="0"/>
    <x v="44"/>
    <x v="14198"/>
    <x v="3"/>
    <x v="13"/>
    <n v="22750"/>
    <x v="0"/>
    <n v="0.01"/>
    <n v="182"/>
  </r>
  <r>
    <x v="15"/>
    <x v="0"/>
    <x v="44"/>
    <x v="14199"/>
    <x v="3"/>
    <x v="13"/>
    <n v="2260"/>
    <x v="0"/>
    <n v="0.01"/>
    <n v="18.079999999999998"/>
  </r>
  <r>
    <x v="15"/>
    <x v="0"/>
    <x v="44"/>
    <x v="14200"/>
    <x v="3"/>
    <x v="13"/>
    <n v="16250"/>
    <x v="0"/>
    <n v="0.01"/>
    <n v="130"/>
  </r>
  <r>
    <x v="15"/>
    <x v="0"/>
    <x v="43"/>
    <x v="14201"/>
    <x v="3"/>
    <x v="13"/>
    <n v="2874"/>
    <x v="0"/>
    <n v="0.01"/>
    <n v="22.99"/>
  </r>
  <r>
    <x v="15"/>
    <x v="0"/>
    <x v="43"/>
    <x v="14202"/>
    <x v="3"/>
    <x v="13"/>
    <n v="144"/>
    <x v="0"/>
    <n v="0.01"/>
    <n v="1.1499999999999999"/>
  </r>
  <r>
    <x v="15"/>
    <x v="0"/>
    <x v="283"/>
    <x v="14203"/>
    <x v="3"/>
    <x v="13"/>
    <n v="16250"/>
    <x v="0"/>
    <n v="0.01"/>
    <n v="130"/>
  </r>
  <r>
    <x v="15"/>
    <x v="0"/>
    <x v="283"/>
    <x v="14204"/>
    <x v="3"/>
    <x v="13"/>
    <n v="18700"/>
    <x v="0"/>
    <n v="0.01"/>
    <n v="149.6"/>
  </r>
  <r>
    <x v="15"/>
    <x v="0"/>
    <x v="42"/>
    <x v="14205"/>
    <x v="3"/>
    <x v="13"/>
    <n v="16250"/>
    <x v="0"/>
    <n v="0.01"/>
    <n v="130"/>
  </r>
  <r>
    <x v="15"/>
    <x v="0"/>
    <x v="96"/>
    <x v="14206"/>
    <x v="3"/>
    <x v="13"/>
    <m/>
    <x v="0"/>
    <m/>
    <m/>
  </r>
  <r>
    <x v="15"/>
    <x v="0"/>
    <x v="175"/>
    <x v="14207"/>
    <x v="3"/>
    <x v="13"/>
    <m/>
    <x v="0"/>
    <m/>
    <m/>
  </r>
  <r>
    <x v="15"/>
    <x v="0"/>
    <x v="154"/>
    <x v="14208"/>
    <x v="3"/>
    <x v="13"/>
    <m/>
    <x v="0"/>
    <m/>
    <m/>
  </r>
  <r>
    <x v="15"/>
    <x v="0"/>
    <x v="154"/>
    <x v="14209"/>
    <x v="3"/>
    <x v="13"/>
    <m/>
    <x v="0"/>
    <m/>
    <m/>
  </r>
  <r>
    <x v="15"/>
    <x v="0"/>
    <x v="176"/>
    <x v="14210"/>
    <x v="3"/>
    <x v="13"/>
    <m/>
    <x v="0"/>
    <m/>
    <m/>
  </r>
  <r>
    <x v="15"/>
    <x v="0"/>
    <x v="176"/>
    <x v="14211"/>
    <x v="3"/>
    <x v="13"/>
    <m/>
    <x v="0"/>
    <m/>
    <m/>
  </r>
  <r>
    <x v="15"/>
    <x v="0"/>
    <x v="176"/>
    <x v="14212"/>
    <x v="3"/>
    <x v="13"/>
    <m/>
    <x v="0"/>
    <m/>
    <m/>
  </r>
  <r>
    <x v="15"/>
    <x v="0"/>
    <x v="176"/>
    <x v="14213"/>
    <x v="3"/>
    <x v="13"/>
    <m/>
    <x v="0"/>
    <m/>
    <m/>
  </r>
  <r>
    <x v="15"/>
    <x v="0"/>
    <x v="176"/>
    <x v="14214"/>
    <x v="3"/>
    <x v="13"/>
    <m/>
    <x v="0"/>
    <m/>
    <m/>
  </r>
  <r>
    <x v="15"/>
    <x v="0"/>
    <x v="176"/>
    <x v="14215"/>
    <x v="3"/>
    <x v="13"/>
    <m/>
    <x v="0"/>
    <m/>
    <m/>
  </r>
  <r>
    <x v="15"/>
    <x v="0"/>
    <x v="176"/>
    <x v="14216"/>
    <x v="3"/>
    <x v="13"/>
    <m/>
    <x v="0"/>
    <m/>
    <m/>
  </r>
  <r>
    <x v="15"/>
    <x v="0"/>
    <x v="176"/>
    <x v="14217"/>
    <x v="3"/>
    <x v="13"/>
    <m/>
    <x v="0"/>
    <m/>
    <m/>
  </r>
  <r>
    <x v="15"/>
    <x v="0"/>
    <x v="176"/>
    <x v="14218"/>
    <x v="3"/>
    <x v="13"/>
    <m/>
    <x v="0"/>
    <m/>
    <m/>
  </r>
  <r>
    <x v="15"/>
    <x v="0"/>
    <x v="177"/>
    <x v="14219"/>
    <x v="3"/>
    <x v="13"/>
    <m/>
    <x v="0"/>
    <m/>
    <m/>
  </r>
  <r>
    <x v="15"/>
    <x v="0"/>
    <x v="153"/>
    <x v="14220"/>
    <x v="3"/>
    <x v="13"/>
    <m/>
    <x v="0"/>
    <m/>
    <m/>
  </r>
  <r>
    <x v="15"/>
    <x v="0"/>
    <x v="153"/>
    <x v="14221"/>
    <x v="3"/>
    <x v="13"/>
    <m/>
    <x v="0"/>
    <m/>
    <m/>
  </r>
  <r>
    <x v="15"/>
    <x v="0"/>
    <x v="153"/>
    <x v="14222"/>
    <x v="3"/>
    <x v="13"/>
    <m/>
    <x v="0"/>
    <m/>
    <m/>
  </r>
  <r>
    <x v="15"/>
    <x v="0"/>
    <x v="153"/>
    <x v="14223"/>
    <x v="3"/>
    <x v="13"/>
    <m/>
    <x v="0"/>
    <m/>
    <m/>
  </r>
  <r>
    <x v="15"/>
    <x v="0"/>
    <x v="153"/>
    <x v="14224"/>
    <x v="3"/>
    <x v="13"/>
    <m/>
    <x v="0"/>
    <m/>
    <m/>
  </r>
  <r>
    <x v="15"/>
    <x v="0"/>
    <x v="153"/>
    <x v="14225"/>
    <x v="3"/>
    <x v="13"/>
    <m/>
    <x v="0"/>
    <m/>
    <m/>
  </r>
  <r>
    <x v="15"/>
    <x v="0"/>
    <x v="152"/>
    <x v="14226"/>
    <x v="3"/>
    <x v="13"/>
    <m/>
    <x v="0"/>
    <m/>
    <m/>
  </r>
  <r>
    <x v="15"/>
    <x v="0"/>
    <x v="152"/>
    <x v="14227"/>
    <x v="3"/>
    <x v="13"/>
    <m/>
    <x v="0"/>
    <m/>
    <m/>
  </r>
  <r>
    <x v="15"/>
    <x v="0"/>
    <x v="44"/>
    <x v="14228"/>
    <x v="3"/>
    <x v="13"/>
    <m/>
    <x v="0"/>
    <m/>
    <m/>
  </r>
  <r>
    <x v="15"/>
    <x v="0"/>
    <x v="44"/>
    <x v="14229"/>
    <x v="3"/>
    <x v="13"/>
    <m/>
    <x v="0"/>
    <m/>
    <m/>
  </r>
  <r>
    <x v="15"/>
    <x v="0"/>
    <x v="44"/>
    <x v="14230"/>
    <x v="3"/>
    <x v="13"/>
    <n v="65000"/>
    <x v="0"/>
    <n v="0.01"/>
    <n v="520"/>
  </r>
  <r>
    <x v="15"/>
    <x v="0"/>
    <x v="44"/>
    <x v="14231"/>
    <x v="3"/>
    <x v="13"/>
    <n v="32500"/>
    <x v="0"/>
    <n v="0.01"/>
    <n v="260"/>
  </r>
  <r>
    <x v="15"/>
    <x v="0"/>
    <x v="43"/>
    <x v="14232"/>
    <x v="3"/>
    <x v="13"/>
    <m/>
    <x v="0"/>
    <m/>
    <m/>
  </r>
  <r>
    <x v="15"/>
    <x v="0"/>
    <x v="42"/>
    <x v="14233"/>
    <x v="3"/>
    <x v="13"/>
    <m/>
    <x v="0"/>
    <m/>
    <m/>
  </r>
  <r>
    <x v="15"/>
    <x v="0"/>
    <x v="256"/>
    <x v="14234"/>
    <x v="3"/>
    <x v="6"/>
    <n v="1000"/>
    <x v="0"/>
    <n v="1.1299999999999999"/>
    <n v="1132"/>
  </r>
  <r>
    <x v="15"/>
    <x v="0"/>
    <x v="235"/>
    <x v="14235"/>
    <x v="3"/>
    <x v="6"/>
    <n v="120"/>
    <x v="0"/>
    <n v="7.0000000000000007E-2"/>
    <n v="8.4"/>
  </r>
  <r>
    <x v="15"/>
    <x v="0"/>
    <x v="6"/>
    <x v="14236"/>
    <x v="3"/>
    <x v="6"/>
    <n v="1925"/>
    <x v="0"/>
    <n v="7.0000000000000007E-2"/>
    <n v="134.75"/>
  </r>
  <r>
    <x v="15"/>
    <x v="0"/>
    <x v="244"/>
    <x v="14237"/>
    <x v="3"/>
    <x v="6"/>
    <n v="1768"/>
    <x v="0"/>
    <n v="7.0000000000000007E-2"/>
    <n v="123.76"/>
  </r>
  <r>
    <x v="15"/>
    <x v="0"/>
    <x v="268"/>
    <x v="14238"/>
    <x v="3"/>
    <x v="6"/>
    <n v="2000"/>
    <x v="0"/>
    <n v="0.09"/>
    <n v="185.4"/>
  </r>
  <r>
    <x v="15"/>
    <x v="0"/>
    <x v="243"/>
    <x v="14239"/>
    <x v="3"/>
    <x v="6"/>
    <n v="50"/>
    <x v="0"/>
    <n v="7.0000000000000007E-2"/>
    <n v="3.5"/>
  </r>
  <r>
    <x v="15"/>
    <x v="0"/>
    <x v="42"/>
    <x v="14240"/>
    <x v="3"/>
    <x v="13"/>
    <n v="81250"/>
    <x v="0"/>
    <n v="0.01"/>
    <n v="650"/>
  </r>
  <r>
    <x v="15"/>
    <x v="0"/>
    <x v="42"/>
    <x v="14241"/>
    <x v="3"/>
    <x v="13"/>
    <n v="97500"/>
    <x v="0"/>
    <n v="0.01"/>
    <n v="780"/>
  </r>
  <r>
    <x v="15"/>
    <x v="0"/>
    <x v="42"/>
    <x v="14242"/>
    <x v="3"/>
    <x v="13"/>
    <n v="208"/>
    <x v="0"/>
    <n v="0.01"/>
    <n v="1.66"/>
  </r>
  <r>
    <x v="15"/>
    <x v="0"/>
    <x v="39"/>
    <x v="14243"/>
    <x v="3"/>
    <x v="13"/>
    <m/>
    <x v="0"/>
    <m/>
    <m/>
  </r>
  <r>
    <x v="15"/>
    <x v="0"/>
    <x v="39"/>
    <x v="14244"/>
    <x v="3"/>
    <x v="13"/>
    <m/>
    <x v="0"/>
    <m/>
    <m/>
  </r>
  <r>
    <x v="15"/>
    <x v="0"/>
    <x v="39"/>
    <x v="14245"/>
    <x v="3"/>
    <x v="13"/>
    <m/>
    <x v="0"/>
    <m/>
    <m/>
  </r>
  <r>
    <x v="15"/>
    <x v="0"/>
    <x v="39"/>
    <x v="14246"/>
    <x v="3"/>
    <x v="13"/>
    <m/>
    <x v="0"/>
    <m/>
    <m/>
  </r>
  <r>
    <x v="15"/>
    <x v="0"/>
    <x v="39"/>
    <x v="14247"/>
    <x v="3"/>
    <x v="13"/>
    <m/>
    <x v="0"/>
    <m/>
    <m/>
  </r>
  <r>
    <x v="15"/>
    <x v="0"/>
    <x v="39"/>
    <x v="14248"/>
    <x v="3"/>
    <x v="13"/>
    <m/>
    <x v="0"/>
    <m/>
    <m/>
  </r>
  <r>
    <x v="15"/>
    <x v="0"/>
    <x v="39"/>
    <x v="14249"/>
    <x v="3"/>
    <x v="13"/>
    <m/>
    <x v="0"/>
    <m/>
    <m/>
  </r>
  <r>
    <x v="15"/>
    <x v="0"/>
    <x v="39"/>
    <x v="14250"/>
    <x v="3"/>
    <x v="13"/>
    <m/>
    <x v="0"/>
    <m/>
    <m/>
  </r>
  <r>
    <x v="15"/>
    <x v="0"/>
    <x v="39"/>
    <x v="14251"/>
    <x v="3"/>
    <x v="13"/>
    <m/>
    <x v="0"/>
    <m/>
    <m/>
  </r>
  <r>
    <x v="15"/>
    <x v="0"/>
    <x v="39"/>
    <x v="14252"/>
    <x v="3"/>
    <x v="13"/>
    <m/>
    <x v="0"/>
    <m/>
    <m/>
  </r>
  <r>
    <x v="15"/>
    <x v="0"/>
    <x v="38"/>
    <x v="14253"/>
    <x v="3"/>
    <x v="13"/>
    <m/>
    <x v="0"/>
    <m/>
    <m/>
  </r>
  <r>
    <x v="15"/>
    <x v="0"/>
    <x v="38"/>
    <x v="14254"/>
    <x v="3"/>
    <x v="13"/>
    <m/>
    <x v="0"/>
    <m/>
    <m/>
  </r>
  <r>
    <x v="15"/>
    <x v="0"/>
    <x v="318"/>
    <x v="14255"/>
    <x v="3"/>
    <x v="6"/>
    <n v="-17"/>
    <x v="0"/>
    <n v="0.09"/>
    <n v="-1.57"/>
  </r>
  <r>
    <x v="15"/>
    <x v="0"/>
    <x v="34"/>
    <x v="14256"/>
    <x v="3"/>
    <x v="6"/>
    <n v="-159"/>
    <x v="0"/>
    <n v="0.09"/>
    <n v="-14.74"/>
  </r>
  <r>
    <x v="15"/>
    <x v="0"/>
    <x v="325"/>
    <x v="14257"/>
    <x v="3"/>
    <x v="6"/>
    <n v="-1015"/>
    <x v="0"/>
    <n v="0.09"/>
    <n v="-94.08"/>
  </r>
  <r>
    <x v="15"/>
    <x v="0"/>
    <x v="4"/>
    <x v="14258"/>
    <x v="1"/>
    <x v="4"/>
    <n v="48.654000000000003"/>
    <x v="2"/>
    <n v="3.25"/>
    <n v="158.02000000000001"/>
  </r>
  <r>
    <x v="15"/>
    <x v="0"/>
    <x v="52"/>
    <x v="14259"/>
    <x v="3"/>
    <x v="13"/>
    <m/>
    <x v="0"/>
    <m/>
    <m/>
  </r>
  <r>
    <x v="15"/>
    <x v="0"/>
    <x v="151"/>
    <x v="14260"/>
    <x v="1"/>
    <x v="4"/>
    <m/>
    <x v="2"/>
    <m/>
    <m/>
  </r>
  <r>
    <x v="15"/>
    <x v="0"/>
    <x v="151"/>
    <x v="14261"/>
    <x v="1"/>
    <x v="4"/>
    <m/>
    <x v="2"/>
    <m/>
    <m/>
  </r>
  <r>
    <x v="15"/>
    <x v="0"/>
    <x v="151"/>
    <x v="14262"/>
    <x v="1"/>
    <x v="4"/>
    <m/>
    <x v="2"/>
    <m/>
    <m/>
  </r>
  <r>
    <x v="15"/>
    <x v="0"/>
    <x v="151"/>
    <x v="14263"/>
    <x v="1"/>
    <x v="4"/>
    <m/>
    <x v="2"/>
    <m/>
    <m/>
  </r>
  <r>
    <x v="15"/>
    <x v="0"/>
    <x v="151"/>
    <x v="14264"/>
    <x v="1"/>
    <x v="4"/>
    <m/>
    <x v="2"/>
    <m/>
    <m/>
  </r>
  <r>
    <x v="15"/>
    <x v="0"/>
    <x v="151"/>
    <x v="14265"/>
    <x v="1"/>
    <x v="4"/>
    <m/>
    <x v="2"/>
    <m/>
    <m/>
  </r>
  <r>
    <x v="15"/>
    <x v="0"/>
    <x v="151"/>
    <x v="14266"/>
    <x v="1"/>
    <x v="4"/>
    <m/>
    <x v="2"/>
    <m/>
    <m/>
  </r>
  <r>
    <x v="15"/>
    <x v="0"/>
    <x v="150"/>
    <x v="14267"/>
    <x v="1"/>
    <x v="4"/>
    <m/>
    <x v="2"/>
    <m/>
    <m/>
  </r>
  <r>
    <x v="15"/>
    <x v="0"/>
    <x v="150"/>
    <x v="14268"/>
    <x v="1"/>
    <x v="4"/>
    <m/>
    <x v="2"/>
    <m/>
    <m/>
  </r>
  <r>
    <x v="15"/>
    <x v="0"/>
    <x v="150"/>
    <x v="14269"/>
    <x v="1"/>
    <x v="4"/>
    <m/>
    <x v="2"/>
    <m/>
    <m/>
  </r>
  <r>
    <x v="15"/>
    <x v="0"/>
    <x v="150"/>
    <x v="14270"/>
    <x v="1"/>
    <x v="4"/>
    <m/>
    <x v="2"/>
    <m/>
    <m/>
  </r>
  <r>
    <x v="15"/>
    <x v="0"/>
    <x v="1"/>
    <x v="14271"/>
    <x v="1"/>
    <x v="1"/>
    <m/>
    <x v="1"/>
    <m/>
    <m/>
  </r>
  <r>
    <x v="15"/>
    <x v="0"/>
    <x v="1"/>
    <x v="14272"/>
    <x v="1"/>
    <x v="1"/>
    <m/>
    <x v="1"/>
    <m/>
    <m/>
  </r>
  <r>
    <x v="15"/>
    <x v="0"/>
    <x v="1"/>
    <x v="14273"/>
    <x v="1"/>
    <x v="1"/>
    <m/>
    <x v="1"/>
    <m/>
    <m/>
  </r>
  <r>
    <x v="15"/>
    <x v="0"/>
    <x v="1"/>
    <x v="14274"/>
    <x v="1"/>
    <x v="1"/>
    <m/>
    <x v="1"/>
    <m/>
    <m/>
  </r>
  <r>
    <x v="15"/>
    <x v="0"/>
    <x v="1"/>
    <x v="14275"/>
    <x v="1"/>
    <x v="1"/>
    <m/>
    <x v="1"/>
    <m/>
    <m/>
  </r>
  <r>
    <x v="15"/>
    <x v="0"/>
    <x v="1"/>
    <x v="14276"/>
    <x v="1"/>
    <x v="1"/>
    <m/>
    <x v="1"/>
    <m/>
    <m/>
  </r>
  <r>
    <x v="15"/>
    <x v="0"/>
    <x v="1"/>
    <x v="14277"/>
    <x v="1"/>
    <x v="1"/>
    <m/>
    <x v="1"/>
    <m/>
    <m/>
  </r>
  <r>
    <x v="15"/>
    <x v="0"/>
    <x v="1"/>
    <x v="14278"/>
    <x v="1"/>
    <x v="1"/>
    <m/>
    <x v="1"/>
    <m/>
    <m/>
  </r>
  <r>
    <x v="15"/>
    <x v="0"/>
    <x v="1"/>
    <x v="14279"/>
    <x v="1"/>
    <x v="1"/>
    <m/>
    <x v="1"/>
    <m/>
    <m/>
  </r>
  <r>
    <x v="15"/>
    <x v="0"/>
    <x v="1"/>
    <x v="14280"/>
    <x v="1"/>
    <x v="1"/>
    <m/>
    <x v="1"/>
    <m/>
    <m/>
  </r>
  <r>
    <x v="15"/>
    <x v="0"/>
    <x v="1"/>
    <x v="14281"/>
    <x v="1"/>
    <x v="1"/>
    <m/>
    <x v="1"/>
    <m/>
    <m/>
  </r>
  <r>
    <x v="15"/>
    <x v="0"/>
    <x v="1"/>
    <x v="14282"/>
    <x v="1"/>
    <x v="1"/>
    <m/>
    <x v="1"/>
    <m/>
    <m/>
  </r>
  <r>
    <x v="15"/>
    <x v="0"/>
    <x v="1"/>
    <x v="14283"/>
    <x v="1"/>
    <x v="1"/>
    <m/>
    <x v="1"/>
    <m/>
    <m/>
  </r>
  <r>
    <x v="15"/>
    <x v="0"/>
    <x v="1"/>
    <x v="14284"/>
    <x v="1"/>
    <x v="1"/>
    <m/>
    <x v="1"/>
    <m/>
    <m/>
  </r>
  <r>
    <x v="15"/>
    <x v="0"/>
    <x v="1"/>
    <x v="14285"/>
    <x v="1"/>
    <x v="1"/>
    <m/>
    <x v="1"/>
    <m/>
    <m/>
  </r>
  <r>
    <x v="15"/>
    <x v="0"/>
    <x v="1"/>
    <x v="14286"/>
    <x v="1"/>
    <x v="1"/>
    <m/>
    <x v="1"/>
    <m/>
    <m/>
  </r>
  <r>
    <x v="15"/>
    <x v="0"/>
    <x v="1"/>
    <x v="14287"/>
    <x v="1"/>
    <x v="1"/>
    <m/>
    <x v="1"/>
    <m/>
    <m/>
  </r>
  <r>
    <x v="15"/>
    <x v="0"/>
    <x v="1"/>
    <x v="14288"/>
    <x v="1"/>
    <x v="1"/>
    <m/>
    <x v="1"/>
    <m/>
    <m/>
  </r>
  <r>
    <x v="15"/>
    <x v="0"/>
    <x v="1"/>
    <x v="14289"/>
    <x v="1"/>
    <x v="1"/>
    <m/>
    <x v="1"/>
    <m/>
    <m/>
  </r>
  <r>
    <x v="15"/>
    <x v="0"/>
    <x v="1"/>
    <x v="14290"/>
    <x v="1"/>
    <x v="1"/>
    <m/>
    <x v="1"/>
    <m/>
    <m/>
  </r>
  <r>
    <x v="15"/>
    <x v="0"/>
    <x v="1"/>
    <x v="14291"/>
    <x v="1"/>
    <x v="1"/>
    <m/>
    <x v="1"/>
    <m/>
    <m/>
  </r>
  <r>
    <x v="15"/>
    <x v="0"/>
    <x v="1"/>
    <x v="14292"/>
    <x v="1"/>
    <x v="1"/>
    <m/>
    <x v="1"/>
    <m/>
    <m/>
  </r>
  <r>
    <x v="15"/>
    <x v="0"/>
    <x v="1"/>
    <x v="14293"/>
    <x v="1"/>
    <x v="1"/>
    <m/>
    <x v="1"/>
    <m/>
    <m/>
  </r>
  <r>
    <x v="15"/>
    <x v="0"/>
    <x v="1"/>
    <x v="14294"/>
    <x v="1"/>
    <x v="1"/>
    <m/>
    <x v="1"/>
    <m/>
    <m/>
  </r>
  <r>
    <x v="15"/>
    <x v="0"/>
    <x v="1"/>
    <x v="14295"/>
    <x v="1"/>
    <x v="1"/>
    <m/>
    <x v="1"/>
    <m/>
    <m/>
  </r>
  <r>
    <x v="15"/>
    <x v="0"/>
    <x v="1"/>
    <x v="14296"/>
    <x v="1"/>
    <x v="1"/>
    <m/>
    <x v="1"/>
    <m/>
    <m/>
  </r>
  <r>
    <x v="15"/>
    <x v="0"/>
    <x v="3"/>
    <x v="14297"/>
    <x v="1"/>
    <x v="3"/>
    <m/>
    <x v="1"/>
    <m/>
    <m/>
  </r>
  <r>
    <x v="15"/>
    <x v="0"/>
    <x v="3"/>
    <x v="14298"/>
    <x v="1"/>
    <x v="3"/>
    <m/>
    <x v="1"/>
    <m/>
    <m/>
  </r>
  <r>
    <x v="15"/>
    <x v="0"/>
    <x v="3"/>
    <x v="14299"/>
    <x v="1"/>
    <x v="3"/>
    <m/>
    <x v="1"/>
    <m/>
    <m/>
  </r>
  <r>
    <x v="15"/>
    <x v="0"/>
    <x v="3"/>
    <x v="14300"/>
    <x v="1"/>
    <x v="3"/>
    <m/>
    <x v="1"/>
    <m/>
    <m/>
  </r>
  <r>
    <x v="15"/>
    <x v="0"/>
    <x v="3"/>
    <x v="14301"/>
    <x v="1"/>
    <x v="3"/>
    <m/>
    <x v="1"/>
    <m/>
    <m/>
  </r>
  <r>
    <x v="15"/>
    <x v="0"/>
    <x v="3"/>
    <x v="14302"/>
    <x v="1"/>
    <x v="3"/>
    <m/>
    <x v="1"/>
    <m/>
    <m/>
  </r>
  <r>
    <x v="15"/>
    <x v="0"/>
    <x v="3"/>
    <x v="14303"/>
    <x v="1"/>
    <x v="3"/>
    <m/>
    <x v="1"/>
    <m/>
    <m/>
  </r>
  <r>
    <x v="15"/>
    <x v="0"/>
    <x v="3"/>
    <x v="14304"/>
    <x v="1"/>
    <x v="3"/>
    <m/>
    <x v="1"/>
    <m/>
    <m/>
  </r>
  <r>
    <x v="15"/>
    <x v="0"/>
    <x v="3"/>
    <x v="14305"/>
    <x v="1"/>
    <x v="3"/>
    <m/>
    <x v="1"/>
    <m/>
    <m/>
  </r>
  <r>
    <x v="15"/>
    <x v="0"/>
    <x v="3"/>
    <x v="14306"/>
    <x v="1"/>
    <x v="3"/>
    <m/>
    <x v="1"/>
    <m/>
    <m/>
  </r>
  <r>
    <x v="15"/>
    <x v="0"/>
    <x v="4"/>
    <x v="14307"/>
    <x v="1"/>
    <x v="4"/>
    <m/>
    <x v="2"/>
    <m/>
    <m/>
  </r>
  <r>
    <x v="15"/>
    <x v="0"/>
    <x v="4"/>
    <x v="14308"/>
    <x v="1"/>
    <x v="4"/>
    <m/>
    <x v="2"/>
    <m/>
    <m/>
  </r>
  <r>
    <x v="15"/>
    <x v="0"/>
    <x v="4"/>
    <x v="14309"/>
    <x v="1"/>
    <x v="4"/>
    <m/>
    <x v="2"/>
    <m/>
    <m/>
  </r>
  <r>
    <x v="15"/>
    <x v="0"/>
    <x v="4"/>
    <x v="14310"/>
    <x v="1"/>
    <x v="4"/>
    <m/>
    <x v="2"/>
    <m/>
    <m/>
  </r>
  <r>
    <x v="15"/>
    <x v="0"/>
    <x v="4"/>
    <x v="14311"/>
    <x v="1"/>
    <x v="4"/>
    <m/>
    <x v="2"/>
    <m/>
    <m/>
  </r>
  <r>
    <x v="15"/>
    <x v="0"/>
    <x v="4"/>
    <x v="14312"/>
    <x v="1"/>
    <x v="4"/>
    <m/>
    <x v="2"/>
    <m/>
    <m/>
  </r>
  <r>
    <x v="15"/>
    <x v="0"/>
    <x v="4"/>
    <x v="14313"/>
    <x v="1"/>
    <x v="4"/>
    <m/>
    <x v="2"/>
    <m/>
    <m/>
  </r>
  <r>
    <x v="15"/>
    <x v="0"/>
    <x v="4"/>
    <x v="14314"/>
    <x v="1"/>
    <x v="4"/>
    <m/>
    <x v="2"/>
    <m/>
    <m/>
  </r>
  <r>
    <x v="15"/>
    <x v="0"/>
    <x v="4"/>
    <x v="14315"/>
    <x v="1"/>
    <x v="4"/>
    <m/>
    <x v="2"/>
    <m/>
    <m/>
  </r>
  <r>
    <x v="15"/>
    <x v="0"/>
    <x v="4"/>
    <x v="14316"/>
    <x v="1"/>
    <x v="4"/>
    <m/>
    <x v="2"/>
    <m/>
    <m/>
  </r>
  <r>
    <x v="15"/>
    <x v="0"/>
    <x v="4"/>
    <x v="14317"/>
    <x v="1"/>
    <x v="4"/>
    <m/>
    <x v="2"/>
    <m/>
    <m/>
  </r>
  <r>
    <x v="15"/>
    <x v="0"/>
    <x v="4"/>
    <x v="14318"/>
    <x v="1"/>
    <x v="4"/>
    <m/>
    <x v="2"/>
    <m/>
    <m/>
  </r>
  <r>
    <x v="15"/>
    <x v="0"/>
    <x v="322"/>
    <x v="14319"/>
    <x v="1"/>
    <x v="15"/>
    <n v="8.75"/>
    <x v="1"/>
    <n v="9.25"/>
    <n v="80.94"/>
  </r>
  <r>
    <x v="15"/>
    <x v="0"/>
    <x v="147"/>
    <x v="14320"/>
    <x v="1"/>
    <x v="15"/>
    <n v="61.2"/>
    <x v="1"/>
    <n v="11.8"/>
    <n v="722.16"/>
  </r>
  <r>
    <x v="15"/>
    <x v="0"/>
    <x v="4"/>
    <x v="14321"/>
    <x v="1"/>
    <x v="4"/>
    <m/>
    <x v="2"/>
    <m/>
    <m/>
  </r>
  <r>
    <x v="15"/>
    <x v="0"/>
    <x v="323"/>
    <x v="14322"/>
    <x v="1"/>
    <x v="3"/>
    <n v="4.0000000000000001E-3"/>
    <x v="1"/>
    <m/>
    <n v="-0.01"/>
  </r>
  <r>
    <x v="15"/>
    <x v="0"/>
    <x v="255"/>
    <x v="14323"/>
    <x v="1"/>
    <x v="2"/>
    <m/>
    <x v="1"/>
    <m/>
    <m/>
  </r>
  <r>
    <x v="15"/>
    <x v="0"/>
    <x v="255"/>
    <x v="14324"/>
    <x v="1"/>
    <x v="2"/>
    <m/>
    <x v="1"/>
    <m/>
    <m/>
  </r>
  <r>
    <x v="15"/>
    <x v="0"/>
    <x v="255"/>
    <x v="14325"/>
    <x v="1"/>
    <x v="2"/>
    <m/>
    <x v="1"/>
    <m/>
    <m/>
  </r>
  <r>
    <x v="15"/>
    <x v="0"/>
    <x v="255"/>
    <x v="14326"/>
    <x v="1"/>
    <x v="2"/>
    <m/>
    <x v="1"/>
    <m/>
    <m/>
  </r>
  <r>
    <x v="15"/>
    <x v="0"/>
    <x v="2"/>
    <x v="14327"/>
    <x v="1"/>
    <x v="2"/>
    <m/>
    <x v="1"/>
    <m/>
    <m/>
  </r>
  <r>
    <x v="15"/>
    <x v="0"/>
    <x v="2"/>
    <x v="14328"/>
    <x v="1"/>
    <x v="2"/>
    <m/>
    <x v="1"/>
    <m/>
    <m/>
  </r>
  <r>
    <x v="15"/>
    <x v="0"/>
    <x v="2"/>
    <x v="14329"/>
    <x v="1"/>
    <x v="2"/>
    <m/>
    <x v="1"/>
    <m/>
    <m/>
  </r>
  <r>
    <x v="15"/>
    <x v="0"/>
    <x v="2"/>
    <x v="14330"/>
    <x v="1"/>
    <x v="2"/>
    <m/>
    <x v="1"/>
    <m/>
    <m/>
  </r>
  <r>
    <x v="15"/>
    <x v="0"/>
    <x v="2"/>
    <x v="14331"/>
    <x v="1"/>
    <x v="2"/>
    <m/>
    <x v="1"/>
    <m/>
    <m/>
  </r>
  <r>
    <x v="15"/>
    <x v="0"/>
    <x v="2"/>
    <x v="14332"/>
    <x v="1"/>
    <x v="2"/>
    <m/>
    <x v="1"/>
    <m/>
    <m/>
  </r>
  <r>
    <x v="15"/>
    <x v="0"/>
    <x v="2"/>
    <x v="14333"/>
    <x v="1"/>
    <x v="2"/>
    <m/>
    <x v="1"/>
    <m/>
    <m/>
  </r>
  <r>
    <x v="15"/>
    <x v="0"/>
    <x v="2"/>
    <x v="14334"/>
    <x v="1"/>
    <x v="2"/>
    <m/>
    <x v="1"/>
    <m/>
    <m/>
  </r>
  <r>
    <x v="15"/>
    <x v="0"/>
    <x v="2"/>
    <x v="14335"/>
    <x v="1"/>
    <x v="2"/>
    <m/>
    <x v="1"/>
    <m/>
    <m/>
  </r>
  <r>
    <x v="15"/>
    <x v="0"/>
    <x v="2"/>
    <x v="14336"/>
    <x v="1"/>
    <x v="2"/>
    <m/>
    <x v="1"/>
    <m/>
    <m/>
  </r>
  <r>
    <x v="15"/>
    <x v="0"/>
    <x v="2"/>
    <x v="14337"/>
    <x v="1"/>
    <x v="2"/>
    <m/>
    <x v="1"/>
    <m/>
    <m/>
  </r>
  <r>
    <x v="15"/>
    <x v="0"/>
    <x v="2"/>
    <x v="14338"/>
    <x v="1"/>
    <x v="2"/>
    <m/>
    <x v="1"/>
    <m/>
    <m/>
  </r>
  <r>
    <x v="15"/>
    <x v="0"/>
    <x v="2"/>
    <x v="14339"/>
    <x v="1"/>
    <x v="2"/>
    <m/>
    <x v="1"/>
    <m/>
    <m/>
  </r>
  <r>
    <x v="15"/>
    <x v="0"/>
    <x v="2"/>
    <x v="14340"/>
    <x v="1"/>
    <x v="2"/>
    <m/>
    <x v="1"/>
    <m/>
    <m/>
  </r>
  <r>
    <x v="15"/>
    <x v="0"/>
    <x v="2"/>
    <x v="14341"/>
    <x v="1"/>
    <x v="2"/>
    <m/>
    <x v="1"/>
    <m/>
    <m/>
  </r>
  <r>
    <x v="15"/>
    <x v="0"/>
    <x v="2"/>
    <x v="14342"/>
    <x v="1"/>
    <x v="2"/>
    <m/>
    <x v="1"/>
    <m/>
    <m/>
  </r>
  <r>
    <x v="15"/>
    <x v="0"/>
    <x v="2"/>
    <x v="14343"/>
    <x v="1"/>
    <x v="2"/>
    <m/>
    <x v="1"/>
    <m/>
    <m/>
  </r>
  <r>
    <x v="15"/>
    <x v="0"/>
    <x v="263"/>
    <x v="14344"/>
    <x v="5"/>
    <x v="12"/>
    <m/>
    <x v="0"/>
    <m/>
    <m/>
  </r>
  <r>
    <x v="15"/>
    <x v="0"/>
    <x v="263"/>
    <x v="14345"/>
    <x v="5"/>
    <x v="12"/>
    <m/>
    <x v="0"/>
    <m/>
    <m/>
  </r>
  <r>
    <x v="15"/>
    <x v="0"/>
    <x v="263"/>
    <x v="14346"/>
    <x v="5"/>
    <x v="12"/>
    <m/>
    <x v="0"/>
    <m/>
    <m/>
  </r>
  <r>
    <x v="15"/>
    <x v="0"/>
    <x v="263"/>
    <x v="14347"/>
    <x v="5"/>
    <x v="12"/>
    <m/>
    <x v="0"/>
    <m/>
    <m/>
  </r>
  <r>
    <x v="15"/>
    <x v="0"/>
    <x v="220"/>
    <x v="14348"/>
    <x v="1"/>
    <x v="16"/>
    <m/>
    <x v="1"/>
    <m/>
    <m/>
  </r>
  <r>
    <x v="15"/>
    <x v="0"/>
    <x v="220"/>
    <x v="14349"/>
    <x v="1"/>
    <x v="16"/>
    <m/>
    <x v="1"/>
    <m/>
    <m/>
  </r>
  <r>
    <x v="15"/>
    <x v="0"/>
    <x v="220"/>
    <x v="14350"/>
    <x v="1"/>
    <x v="16"/>
    <m/>
    <x v="1"/>
    <m/>
    <m/>
  </r>
  <r>
    <x v="15"/>
    <x v="0"/>
    <x v="220"/>
    <x v="14351"/>
    <x v="1"/>
    <x v="16"/>
    <m/>
    <x v="1"/>
    <m/>
    <m/>
  </r>
  <r>
    <x v="15"/>
    <x v="0"/>
    <x v="220"/>
    <x v="14352"/>
    <x v="1"/>
    <x v="16"/>
    <m/>
    <x v="1"/>
    <m/>
    <m/>
  </r>
  <r>
    <x v="15"/>
    <x v="0"/>
    <x v="220"/>
    <x v="14353"/>
    <x v="1"/>
    <x v="16"/>
    <m/>
    <x v="1"/>
    <m/>
    <m/>
  </r>
  <r>
    <x v="15"/>
    <x v="0"/>
    <x v="220"/>
    <x v="14354"/>
    <x v="1"/>
    <x v="16"/>
    <m/>
    <x v="1"/>
    <m/>
    <m/>
  </r>
  <r>
    <x v="15"/>
    <x v="0"/>
    <x v="220"/>
    <x v="14355"/>
    <x v="1"/>
    <x v="16"/>
    <m/>
    <x v="1"/>
    <m/>
    <m/>
  </r>
  <r>
    <x v="15"/>
    <x v="0"/>
    <x v="220"/>
    <x v="14356"/>
    <x v="1"/>
    <x v="16"/>
    <m/>
    <x v="1"/>
    <m/>
    <m/>
  </r>
  <r>
    <x v="15"/>
    <x v="0"/>
    <x v="220"/>
    <x v="14357"/>
    <x v="1"/>
    <x v="16"/>
    <m/>
    <x v="1"/>
    <m/>
    <m/>
  </r>
  <r>
    <x v="15"/>
    <x v="0"/>
    <x v="220"/>
    <x v="14358"/>
    <x v="1"/>
    <x v="16"/>
    <m/>
    <x v="1"/>
    <m/>
    <m/>
  </r>
  <r>
    <x v="15"/>
    <x v="0"/>
    <x v="238"/>
    <x v="14359"/>
    <x v="1"/>
    <x v="3"/>
    <m/>
    <x v="1"/>
    <m/>
    <m/>
  </r>
  <r>
    <x v="15"/>
    <x v="0"/>
    <x v="238"/>
    <x v="14360"/>
    <x v="1"/>
    <x v="3"/>
    <m/>
    <x v="1"/>
    <m/>
    <m/>
  </r>
  <r>
    <x v="15"/>
    <x v="0"/>
    <x v="238"/>
    <x v="14361"/>
    <x v="1"/>
    <x v="3"/>
    <m/>
    <x v="1"/>
    <m/>
    <m/>
  </r>
  <r>
    <x v="15"/>
    <x v="0"/>
    <x v="238"/>
    <x v="14362"/>
    <x v="1"/>
    <x v="3"/>
    <m/>
    <x v="1"/>
    <m/>
    <m/>
  </r>
  <r>
    <x v="15"/>
    <x v="0"/>
    <x v="238"/>
    <x v="14363"/>
    <x v="1"/>
    <x v="3"/>
    <m/>
    <x v="1"/>
    <m/>
    <m/>
  </r>
  <r>
    <x v="15"/>
    <x v="0"/>
    <x v="238"/>
    <x v="14364"/>
    <x v="1"/>
    <x v="3"/>
    <m/>
    <x v="1"/>
    <m/>
    <m/>
  </r>
  <r>
    <x v="15"/>
    <x v="0"/>
    <x v="238"/>
    <x v="14365"/>
    <x v="1"/>
    <x v="3"/>
    <m/>
    <x v="1"/>
    <m/>
    <m/>
  </r>
  <r>
    <x v="15"/>
    <x v="0"/>
    <x v="238"/>
    <x v="14366"/>
    <x v="1"/>
    <x v="3"/>
    <m/>
    <x v="1"/>
    <m/>
    <m/>
  </r>
  <r>
    <x v="15"/>
    <x v="0"/>
    <x v="238"/>
    <x v="14367"/>
    <x v="1"/>
    <x v="3"/>
    <m/>
    <x v="1"/>
    <m/>
    <m/>
  </r>
  <r>
    <x v="15"/>
    <x v="0"/>
    <x v="238"/>
    <x v="14368"/>
    <x v="1"/>
    <x v="3"/>
    <m/>
    <x v="1"/>
    <m/>
    <m/>
  </r>
  <r>
    <x v="15"/>
    <x v="0"/>
    <x v="238"/>
    <x v="14369"/>
    <x v="1"/>
    <x v="3"/>
    <m/>
    <x v="1"/>
    <m/>
    <m/>
  </r>
  <r>
    <x v="15"/>
    <x v="0"/>
    <x v="218"/>
    <x v="14370"/>
    <x v="1"/>
    <x v="15"/>
    <m/>
    <x v="1"/>
    <m/>
    <m/>
  </r>
  <r>
    <x v="15"/>
    <x v="0"/>
    <x v="218"/>
    <x v="14371"/>
    <x v="1"/>
    <x v="15"/>
    <m/>
    <x v="1"/>
    <m/>
    <m/>
  </r>
  <r>
    <x v="15"/>
    <x v="0"/>
    <x v="218"/>
    <x v="14372"/>
    <x v="1"/>
    <x v="15"/>
    <m/>
    <x v="1"/>
    <m/>
    <m/>
  </r>
  <r>
    <x v="15"/>
    <x v="0"/>
    <x v="218"/>
    <x v="14373"/>
    <x v="1"/>
    <x v="15"/>
    <m/>
    <x v="1"/>
    <m/>
    <m/>
  </r>
  <r>
    <x v="15"/>
    <x v="0"/>
    <x v="218"/>
    <x v="14374"/>
    <x v="1"/>
    <x v="15"/>
    <m/>
    <x v="1"/>
    <m/>
    <m/>
  </r>
  <r>
    <x v="15"/>
    <x v="0"/>
    <x v="217"/>
    <x v="14375"/>
    <x v="1"/>
    <x v="15"/>
    <m/>
    <x v="1"/>
    <m/>
    <m/>
  </r>
  <r>
    <x v="15"/>
    <x v="0"/>
    <x v="217"/>
    <x v="14376"/>
    <x v="1"/>
    <x v="15"/>
    <m/>
    <x v="1"/>
    <m/>
    <m/>
  </r>
  <r>
    <x v="15"/>
    <x v="0"/>
    <x v="147"/>
    <x v="14377"/>
    <x v="1"/>
    <x v="15"/>
    <m/>
    <x v="1"/>
    <m/>
    <m/>
  </r>
  <r>
    <x v="15"/>
    <x v="0"/>
    <x v="321"/>
    <x v="14378"/>
    <x v="1"/>
    <x v="15"/>
    <n v="15.3"/>
    <x v="1"/>
    <n v="9.25"/>
    <n v="141.53"/>
  </r>
  <r>
    <x v="15"/>
    <x v="0"/>
    <x v="147"/>
    <x v="14379"/>
    <x v="1"/>
    <x v="15"/>
    <m/>
    <x v="1"/>
    <m/>
    <m/>
  </r>
  <r>
    <x v="15"/>
    <x v="0"/>
    <x v="147"/>
    <x v="14380"/>
    <x v="1"/>
    <x v="15"/>
    <m/>
    <x v="1"/>
    <m/>
    <m/>
  </r>
  <r>
    <x v="15"/>
    <x v="0"/>
    <x v="147"/>
    <x v="14381"/>
    <x v="1"/>
    <x v="15"/>
    <m/>
    <x v="1"/>
    <m/>
    <m/>
  </r>
  <r>
    <x v="15"/>
    <x v="0"/>
    <x v="147"/>
    <x v="14382"/>
    <x v="1"/>
    <x v="15"/>
    <m/>
    <x v="1"/>
    <m/>
    <m/>
  </r>
  <r>
    <x v="15"/>
    <x v="0"/>
    <x v="237"/>
    <x v="14383"/>
    <x v="1"/>
    <x v="15"/>
    <m/>
    <x v="1"/>
    <m/>
    <m/>
  </r>
  <r>
    <x v="15"/>
    <x v="0"/>
    <x v="237"/>
    <x v="14384"/>
    <x v="1"/>
    <x v="15"/>
    <m/>
    <x v="1"/>
    <m/>
    <m/>
  </r>
  <r>
    <x v="15"/>
    <x v="0"/>
    <x v="237"/>
    <x v="14385"/>
    <x v="1"/>
    <x v="15"/>
    <m/>
    <x v="1"/>
    <m/>
    <m/>
  </r>
  <r>
    <x v="15"/>
    <x v="0"/>
    <x v="237"/>
    <x v="14386"/>
    <x v="1"/>
    <x v="15"/>
    <m/>
    <x v="1"/>
    <m/>
    <m/>
  </r>
  <r>
    <x v="15"/>
    <x v="0"/>
    <x v="237"/>
    <x v="14387"/>
    <x v="1"/>
    <x v="15"/>
    <m/>
    <x v="1"/>
    <m/>
    <m/>
  </r>
  <r>
    <x v="15"/>
    <x v="0"/>
    <x v="237"/>
    <x v="14388"/>
    <x v="1"/>
    <x v="15"/>
    <m/>
    <x v="1"/>
    <m/>
    <m/>
  </r>
  <r>
    <x v="15"/>
    <x v="0"/>
    <x v="237"/>
    <x v="14389"/>
    <x v="1"/>
    <x v="15"/>
    <m/>
    <x v="1"/>
    <m/>
    <m/>
  </r>
  <r>
    <x v="15"/>
    <x v="0"/>
    <x v="237"/>
    <x v="14390"/>
    <x v="1"/>
    <x v="15"/>
    <m/>
    <x v="1"/>
    <m/>
    <m/>
  </r>
  <r>
    <x v="15"/>
    <x v="0"/>
    <x v="237"/>
    <x v="14391"/>
    <x v="1"/>
    <x v="15"/>
    <m/>
    <x v="1"/>
    <m/>
    <m/>
  </r>
  <r>
    <x v="15"/>
    <x v="0"/>
    <x v="237"/>
    <x v="14392"/>
    <x v="1"/>
    <x v="15"/>
    <m/>
    <x v="1"/>
    <m/>
    <m/>
  </r>
  <r>
    <x v="15"/>
    <x v="0"/>
    <x v="237"/>
    <x v="14393"/>
    <x v="1"/>
    <x v="15"/>
    <m/>
    <x v="1"/>
    <m/>
    <m/>
  </r>
  <r>
    <x v="15"/>
    <x v="0"/>
    <x v="216"/>
    <x v="14394"/>
    <x v="1"/>
    <x v="15"/>
    <m/>
    <x v="1"/>
    <m/>
    <m/>
  </r>
  <r>
    <x v="15"/>
    <x v="0"/>
    <x v="236"/>
    <x v="14395"/>
    <x v="1"/>
    <x v="15"/>
    <n v="102.7"/>
    <x v="1"/>
    <n v="12.8"/>
    <n v="1314.56"/>
  </r>
  <r>
    <x v="15"/>
    <x v="0"/>
    <x v="236"/>
    <x v="14396"/>
    <x v="1"/>
    <x v="15"/>
    <m/>
    <x v="1"/>
    <m/>
    <m/>
  </r>
  <r>
    <x v="15"/>
    <x v="0"/>
    <x v="236"/>
    <x v="14397"/>
    <x v="1"/>
    <x v="15"/>
    <m/>
    <x v="1"/>
    <m/>
    <m/>
  </r>
  <r>
    <x v="15"/>
    <x v="0"/>
    <x v="214"/>
    <x v="14398"/>
    <x v="1"/>
    <x v="15"/>
    <m/>
    <x v="1"/>
    <m/>
    <m/>
  </r>
  <r>
    <x v="15"/>
    <x v="0"/>
    <x v="214"/>
    <x v="14399"/>
    <x v="1"/>
    <x v="15"/>
    <m/>
    <x v="1"/>
    <m/>
    <m/>
  </r>
  <r>
    <x v="15"/>
    <x v="0"/>
    <x v="214"/>
    <x v="14400"/>
    <x v="1"/>
    <x v="15"/>
    <m/>
    <x v="1"/>
    <m/>
    <m/>
  </r>
  <r>
    <x v="15"/>
    <x v="0"/>
    <x v="214"/>
    <x v="14401"/>
    <x v="1"/>
    <x v="15"/>
    <m/>
    <x v="1"/>
    <m/>
    <m/>
  </r>
  <r>
    <x v="15"/>
    <x v="0"/>
    <x v="214"/>
    <x v="14402"/>
    <x v="1"/>
    <x v="15"/>
    <m/>
    <x v="1"/>
    <m/>
    <m/>
  </r>
  <r>
    <x v="15"/>
    <x v="0"/>
    <x v="214"/>
    <x v="14403"/>
    <x v="1"/>
    <x v="15"/>
    <m/>
    <x v="1"/>
    <m/>
    <m/>
  </r>
  <r>
    <x v="15"/>
    <x v="0"/>
    <x v="296"/>
    <x v="14404"/>
    <x v="1"/>
    <x v="15"/>
    <m/>
    <x v="1"/>
    <m/>
    <m/>
  </r>
  <r>
    <x v="15"/>
    <x v="0"/>
    <x v="183"/>
    <x v="14405"/>
    <x v="1"/>
    <x v="15"/>
    <m/>
    <x v="1"/>
    <m/>
    <m/>
  </r>
  <r>
    <x v="15"/>
    <x v="0"/>
    <x v="183"/>
    <x v="14406"/>
    <x v="1"/>
    <x v="15"/>
    <m/>
    <x v="1"/>
    <m/>
    <m/>
  </r>
  <r>
    <x v="15"/>
    <x v="0"/>
    <x v="213"/>
    <x v="14407"/>
    <x v="1"/>
    <x v="15"/>
    <m/>
    <x v="1"/>
    <m/>
    <m/>
  </r>
  <r>
    <x v="15"/>
    <x v="0"/>
    <x v="213"/>
    <x v="14408"/>
    <x v="1"/>
    <x v="15"/>
    <m/>
    <x v="1"/>
    <m/>
    <m/>
  </r>
  <r>
    <x v="15"/>
    <x v="0"/>
    <x v="182"/>
    <x v="14409"/>
    <x v="1"/>
    <x v="15"/>
    <m/>
    <x v="1"/>
    <m/>
    <m/>
  </r>
  <r>
    <x v="15"/>
    <x v="0"/>
    <x v="182"/>
    <x v="14410"/>
    <x v="1"/>
    <x v="15"/>
    <m/>
    <x v="1"/>
    <m/>
    <m/>
  </r>
  <r>
    <x v="15"/>
    <x v="0"/>
    <x v="182"/>
    <x v="14411"/>
    <x v="1"/>
    <x v="15"/>
    <m/>
    <x v="1"/>
    <m/>
    <m/>
  </r>
  <r>
    <x v="15"/>
    <x v="0"/>
    <x v="182"/>
    <x v="14412"/>
    <x v="1"/>
    <x v="15"/>
    <m/>
    <x v="1"/>
    <m/>
    <m/>
  </r>
  <r>
    <x v="15"/>
    <x v="0"/>
    <x v="182"/>
    <x v="14413"/>
    <x v="1"/>
    <x v="15"/>
    <m/>
    <x v="1"/>
    <m/>
    <m/>
  </r>
  <r>
    <x v="15"/>
    <x v="0"/>
    <x v="182"/>
    <x v="14414"/>
    <x v="1"/>
    <x v="15"/>
    <m/>
    <x v="1"/>
    <m/>
    <m/>
  </r>
  <r>
    <x v="15"/>
    <x v="0"/>
    <x v="181"/>
    <x v="14415"/>
    <x v="1"/>
    <x v="15"/>
    <m/>
    <x v="1"/>
    <m/>
    <m/>
  </r>
  <r>
    <x v="15"/>
    <x v="0"/>
    <x v="181"/>
    <x v="14416"/>
    <x v="1"/>
    <x v="15"/>
    <m/>
    <x v="1"/>
    <m/>
    <m/>
  </r>
  <r>
    <x v="15"/>
    <x v="0"/>
    <x v="181"/>
    <x v="14417"/>
    <x v="1"/>
    <x v="15"/>
    <m/>
    <x v="1"/>
    <m/>
    <m/>
  </r>
  <r>
    <x v="15"/>
    <x v="0"/>
    <x v="180"/>
    <x v="14418"/>
    <x v="1"/>
    <x v="15"/>
    <m/>
    <x v="1"/>
    <m/>
    <m/>
  </r>
  <r>
    <x v="15"/>
    <x v="0"/>
    <x v="180"/>
    <x v="14419"/>
    <x v="1"/>
    <x v="15"/>
    <m/>
    <x v="1"/>
    <m/>
    <m/>
  </r>
  <r>
    <x v="15"/>
    <x v="0"/>
    <x v="180"/>
    <x v="14420"/>
    <x v="1"/>
    <x v="15"/>
    <m/>
    <x v="1"/>
    <m/>
    <m/>
  </r>
  <r>
    <x v="15"/>
    <x v="0"/>
    <x v="180"/>
    <x v="14421"/>
    <x v="1"/>
    <x v="15"/>
    <m/>
    <x v="1"/>
    <m/>
    <m/>
  </r>
  <r>
    <x v="15"/>
    <x v="0"/>
    <x v="180"/>
    <x v="14422"/>
    <x v="1"/>
    <x v="15"/>
    <m/>
    <x v="1"/>
    <m/>
    <m/>
  </r>
  <r>
    <x v="15"/>
    <x v="0"/>
    <x v="145"/>
    <x v="14423"/>
    <x v="1"/>
    <x v="15"/>
    <m/>
    <x v="1"/>
    <m/>
    <m/>
  </r>
  <r>
    <x v="15"/>
    <x v="0"/>
    <x v="145"/>
    <x v="14424"/>
    <x v="1"/>
    <x v="15"/>
    <m/>
    <x v="1"/>
    <m/>
    <m/>
  </r>
  <r>
    <x v="15"/>
    <x v="0"/>
    <x v="145"/>
    <x v="14425"/>
    <x v="1"/>
    <x v="15"/>
    <m/>
    <x v="1"/>
    <m/>
    <m/>
  </r>
  <r>
    <x v="15"/>
    <x v="0"/>
    <x v="145"/>
    <x v="14426"/>
    <x v="1"/>
    <x v="15"/>
    <m/>
    <x v="1"/>
    <m/>
    <m/>
  </r>
  <r>
    <x v="15"/>
    <x v="0"/>
    <x v="145"/>
    <x v="14427"/>
    <x v="1"/>
    <x v="15"/>
    <m/>
    <x v="1"/>
    <m/>
    <m/>
  </r>
  <r>
    <x v="15"/>
    <x v="0"/>
    <x v="145"/>
    <x v="14428"/>
    <x v="1"/>
    <x v="15"/>
    <m/>
    <x v="1"/>
    <m/>
    <m/>
  </r>
  <r>
    <x v="15"/>
    <x v="0"/>
    <x v="145"/>
    <x v="14429"/>
    <x v="1"/>
    <x v="15"/>
    <m/>
    <x v="1"/>
    <m/>
    <m/>
  </r>
  <r>
    <x v="15"/>
    <x v="0"/>
    <x v="145"/>
    <x v="14430"/>
    <x v="1"/>
    <x v="15"/>
    <m/>
    <x v="1"/>
    <m/>
    <m/>
  </r>
  <r>
    <x v="15"/>
    <x v="0"/>
    <x v="145"/>
    <x v="14431"/>
    <x v="1"/>
    <x v="15"/>
    <m/>
    <x v="1"/>
    <m/>
    <m/>
  </r>
  <r>
    <x v="15"/>
    <x v="0"/>
    <x v="179"/>
    <x v="14432"/>
    <x v="1"/>
    <x v="15"/>
    <m/>
    <x v="1"/>
    <m/>
    <m/>
  </r>
  <r>
    <x v="15"/>
    <x v="0"/>
    <x v="178"/>
    <x v="14433"/>
    <x v="1"/>
    <x v="15"/>
    <m/>
    <x v="1"/>
    <m/>
    <m/>
  </r>
  <r>
    <x v="15"/>
    <x v="0"/>
    <x v="211"/>
    <x v="14434"/>
    <x v="4"/>
    <x v="7"/>
    <n v="35"/>
    <x v="0"/>
    <n v="77"/>
    <n v="2694.84"/>
  </r>
  <r>
    <x v="15"/>
    <x v="0"/>
    <x v="172"/>
    <x v="14435"/>
    <x v="1"/>
    <x v="15"/>
    <m/>
    <x v="1"/>
    <m/>
    <m/>
  </r>
  <r>
    <x v="15"/>
    <x v="0"/>
    <x v="171"/>
    <x v="14436"/>
    <x v="1"/>
    <x v="15"/>
    <m/>
    <x v="1"/>
    <m/>
    <m/>
  </r>
  <r>
    <x v="15"/>
    <x v="0"/>
    <x v="171"/>
    <x v="14437"/>
    <x v="1"/>
    <x v="15"/>
    <m/>
    <x v="1"/>
    <m/>
    <m/>
  </r>
  <r>
    <x v="15"/>
    <x v="0"/>
    <x v="171"/>
    <x v="14438"/>
    <x v="1"/>
    <x v="15"/>
    <m/>
    <x v="1"/>
    <m/>
    <m/>
  </r>
  <r>
    <x v="15"/>
    <x v="0"/>
    <x v="171"/>
    <x v="14439"/>
    <x v="1"/>
    <x v="15"/>
    <m/>
    <x v="1"/>
    <m/>
    <m/>
  </r>
  <r>
    <x v="15"/>
    <x v="0"/>
    <x v="170"/>
    <x v="14440"/>
    <x v="1"/>
    <x v="15"/>
    <m/>
    <x v="1"/>
    <m/>
    <m/>
  </r>
  <r>
    <x v="15"/>
    <x v="0"/>
    <x v="170"/>
    <x v="14441"/>
    <x v="1"/>
    <x v="15"/>
    <m/>
    <x v="1"/>
    <m/>
    <m/>
  </r>
  <r>
    <x v="15"/>
    <x v="0"/>
    <x v="170"/>
    <x v="14442"/>
    <x v="1"/>
    <x v="15"/>
    <m/>
    <x v="1"/>
    <m/>
    <m/>
  </r>
  <r>
    <x v="15"/>
    <x v="0"/>
    <x v="169"/>
    <x v="14443"/>
    <x v="1"/>
    <x v="15"/>
    <m/>
    <x v="1"/>
    <m/>
    <m/>
  </r>
  <r>
    <x v="15"/>
    <x v="0"/>
    <x v="169"/>
    <x v="14444"/>
    <x v="1"/>
    <x v="15"/>
    <m/>
    <x v="1"/>
    <m/>
    <m/>
  </r>
  <r>
    <x v="15"/>
    <x v="0"/>
    <x v="169"/>
    <x v="14445"/>
    <x v="1"/>
    <x v="15"/>
    <m/>
    <x v="1"/>
    <m/>
    <m/>
  </r>
  <r>
    <x v="15"/>
    <x v="0"/>
    <x v="169"/>
    <x v="14446"/>
    <x v="1"/>
    <x v="15"/>
    <m/>
    <x v="1"/>
    <m/>
    <m/>
  </r>
  <r>
    <x v="15"/>
    <x v="0"/>
    <x v="169"/>
    <x v="14447"/>
    <x v="1"/>
    <x v="15"/>
    <m/>
    <x v="1"/>
    <m/>
    <m/>
  </r>
  <r>
    <x v="15"/>
    <x v="0"/>
    <x v="167"/>
    <x v="14448"/>
    <x v="1"/>
    <x v="15"/>
    <m/>
    <x v="1"/>
    <m/>
    <m/>
  </r>
  <r>
    <x v="15"/>
    <x v="0"/>
    <x v="167"/>
    <x v="14449"/>
    <x v="1"/>
    <x v="15"/>
    <m/>
    <x v="1"/>
    <m/>
    <m/>
  </r>
  <r>
    <x v="15"/>
    <x v="0"/>
    <x v="166"/>
    <x v="14450"/>
    <x v="1"/>
    <x v="15"/>
    <m/>
    <x v="1"/>
    <m/>
    <m/>
  </r>
  <r>
    <x v="15"/>
    <x v="0"/>
    <x v="166"/>
    <x v="14451"/>
    <x v="1"/>
    <x v="15"/>
    <m/>
    <x v="1"/>
    <m/>
    <m/>
  </r>
  <r>
    <x v="15"/>
    <x v="0"/>
    <x v="166"/>
    <x v="14452"/>
    <x v="1"/>
    <x v="15"/>
    <m/>
    <x v="1"/>
    <m/>
    <m/>
  </r>
  <r>
    <x v="15"/>
    <x v="0"/>
    <x v="166"/>
    <x v="14453"/>
    <x v="1"/>
    <x v="15"/>
    <m/>
    <x v="1"/>
    <m/>
    <m/>
  </r>
  <r>
    <x v="15"/>
    <x v="0"/>
    <x v="166"/>
    <x v="14454"/>
    <x v="1"/>
    <x v="15"/>
    <m/>
    <x v="1"/>
    <m/>
    <m/>
  </r>
  <r>
    <x v="15"/>
    <x v="0"/>
    <x v="166"/>
    <x v="14455"/>
    <x v="1"/>
    <x v="15"/>
    <m/>
    <x v="1"/>
    <m/>
    <m/>
  </r>
  <r>
    <x v="15"/>
    <x v="0"/>
    <x v="165"/>
    <x v="14456"/>
    <x v="1"/>
    <x v="15"/>
    <m/>
    <x v="1"/>
    <m/>
    <m/>
  </r>
  <r>
    <x v="15"/>
    <x v="0"/>
    <x v="165"/>
    <x v="14457"/>
    <x v="1"/>
    <x v="15"/>
    <m/>
    <x v="1"/>
    <m/>
    <m/>
  </r>
  <r>
    <x v="15"/>
    <x v="0"/>
    <x v="165"/>
    <x v="14458"/>
    <x v="1"/>
    <x v="15"/>
    <m/>
    <x v="1"/>
    <m/>
    <m/>
  </r>
  <r>
    <x v="15"/>
    <x v="0"/>
    <x v="165"/>
    <x v="14459"/>
    <x v="1"/>
    <x v="15"/>
    <m/>
    <x v="1"/>
    <m/>
    <m/>
  </r>
  <r>
    <x v="15"/>
    <x v="0"/>
    <x v="165"/>
    <x v="14460"/>
    <x v="1"/>
    <x v="15"/>
    <m/>
    <x v="1"/>
    <m/>
    <m/>
  </r>
  <r>
    <x v="15"/>
    <x v="0"/>
    <x v="164"/>
    <x v="14461"/>
    <x v="1"/>
    <x v="15"/>
    <m/>
    <x v="1"/>
    <m/>
    <m/>
  </r>
  <r>
    <x v="15"/>
    <x v="0"/>
    <x v="164"/>
    <x v="14462"/>
    <x v="1"/>
    <x v="15"/>
    <m/>
    <x v="1"/>
    <m/>
    <m/>
  </r>
  <r>
    <x v="15"/>
    <x v="0"/>
    <x v="164"/>
    <x v="14463"/>
    <x v="1"/>
    <x v="15"/>
    <m/>
    <x v="1"/>
    <m/>
    <m/>
  </r>
  <r>
    <x v="15"/>
    <x v="0"/>
    <x v="164"/>
    <x v="14464"/>
    <x v="1"/>
    <x v="15"/>
    <m/>
    <x v="1"/>
    <m/>
    <m/>
  </r>
  <r>
    <x v="15"/>
    <x v="0"/>
    <x v="164"/>
    <x v="14465"/>
    <x v="1"/>
    <x v="15"/>
    <m/>
    <x v="1"/>
    <m/>
    <m/>
  </r>
  <r>
    <x v="15"/>
    <x v="0"/>
    <x v="164"/>
    <x v="14466"/>
    <x v="1"/>
    <x v="15"/>
    <m/>
    <x v="1"/>
    <m/>
    <m/>
  </r>
  <r>
    <x v="15"/>
    <x v="0"/>
    <x v="164"/>
    <x v="14467"/>
    <x v="1"/>
    <x v="15"/>
    <m/>
    <x v="1"/>
    <m/>
    <m/>
  </r>
  <r>
    <x v="15"/>
    <x v="0"/>
    <x v="164"/>
    <x v="14468"/>
    <x v="1"/>
    <x v="15"/>
    <m/>
    <x v="1"/>
    <m/>
    <m/>
  </r>
  <r>
    <x v="15"/>
    <x v="0"/>
    <x v="164"/>
    <x v="14469"/>
    <x v="1"/>
    <x v="15"/>
    <m/>
    <x v="1"/>
    <m/>
    <m/>
  </r>
  <r>
    <x v="15"/>
    <x v="0"/>
    <x v="164"/>
    <x v="14470"/>
    <x v="1"/>
    <x v="15"/>
    <m/>
    <x v="1"/>
    <m/>
    <m/>
  </r>
  <r>
    <x v="15"/>
    <x v="0"/>
    <x v="164"/>
    <x v="14471"/>
    <x v="1"/>
    <x v="15"/>
    <m/>
    <x v="1"/>
    <m/>
    <m/>
  </r>
  <r>
    <x v="15"/>
    <x v="0"/>
    <x v="163"/>
    <x v="14472"/>
    <x v="1"/>
    <x v="15"/>
    <m/>
    <x v="1"/>
    <m/>
    <m/>
  </r>
  <r>
    <x v="15"/>
    <x v="0"/>
    <x v="162"/>
    <x v="14473"/>
    <x v="3"/>
    <x v="17"/>
    <m/>
    <x v="0"/>
    <m/>
    <m/>
  </r>
  <r>
    <x v="15"/>
    <x v="0"/>
    <x v="173"/>
    <x v="14474"/>
    <x v="1"/>
    <x v="15"/>
    <m/>
    <x v="1"/>
    <n v="0"/>
    <n v="0"/>
  </r>
  <r>
    <x v="15"/>
    <x v="0"/>
    <x v="162"/>
    <x v="14475"/>
    <x v="3"/>
    <x v="17"/>
    <m/>
    <x v="0"/>
    <m/>
    <m/>
  </r>
  <r>
    <x v="15"/>
    <x v="0"/>
    <x v="158"/>
    <x v="14476"/>
    <x v="2"/>
    <x v="5"/>
    <n v="2"/>
    <x v="0"/>
    <n v="0"/>
    <n v="0"/>
  </r>
  <r>
    <x v="15"/>
    <x v="0"/>
    <x v="162"/>
    <x v="14477"/>
    <x v="3"/>
    <x v="17"/>
    <m/>
    <x v="0"/>
    <m/>
    <m/>
  </r>
  <r>
    <x v="15"/>
    <x v="0"/>
    <x v="157"/>
    <x v="14478"/>
    <x v="2"/>
    <x v="5"/>
    <n v="3"/>
    <x v="0"/>
    <n v="0"/>
    <n v="0"/>
  </r>
  <r>
    <x v="15"/>
    <x v="0"/>
    <x v="162"/>
    <x v="14479"/>
    <x v="3"/>
    <x v="17"/>
    <m/>
    <x v="0"/>
    <m/>
    <m/>
  </r>
  <r>
    <x v="15"/>
    <x v="0"/>
    <x v="162"/>
    <x v="14480"/>
    <x v="3"/>
    <x v="17"/>
    <m/>
    <x v="0"/>
    <m/>
    <m/>
  </r>
  <r>
    <x v="15"/>
    <x v="0"/>
    <x v="162"/>
    <x v="14481"/>
    <x v="3"/>
    <x v="17"/>
    <m/>
    <x v="0"/>
    <m/>
    <m/>
  </r>
  <r>
    <x v="15"/>
    <x v="0"/>
    <x v="162"/>
    <x v="14482"/>
    <x v="3"/>
    <x v="17"/>
    <m/>
    <x v="0"/>
    <m/>
    <m/>
  </r>
  <r>
    <x v="15"/>
    <x v="0"/>
    <x v="162"/>
    <x v="14483"/>
    <x v="3"/>
    <x v="17"/>
    <m/>
    <x v="0"/>
    <m/>
    <m/>
  </r>
  <r>
    <x v="15"/>
    <x v="0"/>
    <x v="162"/>
    <x v="14484"/>
    <x v="3"/>
    <x v="17"/>
    <m/>
    <x v="0"/>
    <m/>
    <m/>
  </r>
  <r>
    <x v="15"/>
    <x v="0"/>
    <x v="162"/>
    <x v="14485"/>
    <x v="3"/>
    <x v="17"/>
    <m/>
    <x v="0"/>
    <m/>
    <m/>
  </r>
  <r>
    <x v="15"/>
    <x v="0"/>
    <x v="162"/>
    <x v="14486"/>
    <x v="3"/>
    <x v="17"/>
    <m/>
    <x v="0"/>
    <m/>
    <m/>
  </r>
  <r>
    <x v="15"/>
    <x v="0"/>
    <x v="161"/>
    <x v="14487"/>
    <x v="3"/>
    <x v="17"/>
    <m/>
    <x v="0"/>
    <m/>
    <m/>
  </r>
  <r>
    <x v="15"/>
    <x v="0"/>
    <x v="156"/>
    <x v="14488"/>
    <x v="2"/>
    <x v="5"/>
    <n v="1"/>
    <x v="0"/>
    <n v="0"/>
    <n v="0"/>
  </r>
  <r>
    <x v="15"/>
    <x v="0"/>
    <x v="5"/>
    <x v="14489"/>
    <x v="2"/>
    <x v="5"/>
    <n v="2"/>
    <x v="0"/>
    <n v="0"/>
    <n v="0"/>
  </r>
  <r>
    <x v="15"/>
    <x v="0"/>
    <x v="161"/>
    <x v="14490"/>
    <x v="3"/>
    <x v="17"/>
    <m/>
    <x v="0"/>
    <m/>
    <m/>
  </r>
  <r>
    <x v="15"/>
    <x v="0"/>
    <x v="143"/>
    <x v="14491"/>
    <x v="3"/>
    <x v="20"/>
    <m/>
    <x v="0"/>
    <m/>
    <m/>
  </r>
  <r>
    <x v="15"/>
    <x v="0"/>
    <x v="259"/>
    <x v="14492"/>
    <x v="3"/>
    <x v="11"/>
    <m/>
    <x v="0"/>
    <m/>
    <m/>
  </r>
  <r>
    <x v="15"/>
    <x v="0"/>
    <x v="160"/>
    <x v="14493"/>
    <x v="3"/>
    <x v="11"/>
    <m/>
    <x v="0"/>
    <m/>
    <m/>
  </r>
  <r>
    <x v="15"/>
    <x v="0"/>
    <x v="160"/>
    <x v="14494"/>
    <x v="3"/>
    <x v="11"/>
    <m/>
    <x v="0"/>
    <m/>
    <m/>
  </r>
  <r>
    <x v="15"/>
    <x v="0"/>
    <x v="160"/>
    <x v="14495"/>
    <x v="3"/>
    <x v="11"/>
    <m/>
    <x v="0"/>
    <m/>
    <m/>
  </r>
  <r>
    <x v="15"/>
    <x v="0"/>
    <x v="160"/>
    <x v="14496"/>
    <x v="3"/>
    <x v="11"/>
    <m/>
    <x v="0"/>
    <m/>
    <m/>
  </r>
  <r>
    <x v="15"/>
    <x v="0"/>
    <x v="160"/>
    <x v="14497"/>
    <x v="3"/>
    <x v="11"/>
    <m/>
    <x v="0"/>
    <m/>
    <m/>
  </r>
  <r>
    <x v="15"/>
    <x v="0"/>
    <x v="160"/>
    <x v="14498"/>
    <x v="3"/>
    <x v="11"/>
    <m/>
    <x v="0"/>
    <m/>
    <m/>
  </r>
  <r>
    <x v="15"/>
    <x v="0"/>
    <x v="160"/>
    <x v="14499"/>
    <x v="3"/>
    <x v="11"/>
    <m/>
    <x v="0"/>
    <m/>
    <m/>
  </r>
  <r>
    <x v="15"/>
    <x v="0"/>
    <x v="159"/>
    <x v="14500"/>
    <x v="3"/>
    <x v="11"/>
    <m/>
    <x v="0"/>
    <m/>
    <m/>
  </r>
  <r>
    <x v="15"/>
    <x v="0"/>
    <x v="159"/>
    <x v="14501"/>
    <x v="3"/>
    <x v="11"/>
    <m/>
    <x v="0"/>
    <m/>
    <m/>
  </r>
  <r>
    <x v="15"/>
    <x v="0"/>
    <x v="159"/>
    <x v="14502"/>
    <x v="3"/>
    <x v="11"/>
    <m/>
    <x v="0"/>
    <m/>
    <m/>
  </r>
  <r>
    <x v="15"/>
    <x v="0"/>
    <x v="159"/>
    <x v="14503"/>
    <x v="3"/>
    <x v="11"/>
    <m/>
    <x v="0"/>
    <m/>
    <m/>
  </r>
  <r>
    <x v="15"/>
    <x v="0"/>
    <x v="159"/>
    <x v="14504"/>
    <x v="3"/>
    <x v="11"/>
    <m/>
    <x v="0"/>
    <m/>
    <m/>
  </r>
  <r>
    <x v="15"/>
    <x v="0"/>
    <x v="159"/>
    <x v="14505"/>
    <x v="3"/>
    <x v="11"/>
    <m/>
    <x v="0"/>
    <m/>
    <m/>
  </r>
  <r>
    <x v="15"/>
    <x v="0"/>
    <x v="159"/>
    <x v="14506"/>
    <x v="3"/>
    <x v="11"/>
    <m/>
    <x v="0"/>
    <m/>
    <m/>
  </r>
  <r>
    <x v="15"/>
    <x v="0"/>
    <x v="208"/>
    <x v="14507"/>
    <x v="3"/>
    <x v="11"/>
    <m/>
    <x v="0"/>
    <m/>
    <m/>
  </r>
  <r>
    <x v="15"/>
    <x v="0"/>
    <x v="208"/>
    <x v="14508"/>
    <x v="3"/>
    <x v="11"/>
    <m/>
    <x v="0"/>
    <m/>
    <m/>
  </r>
  <r>
    <x v="15"/>
    <x v="0"/>
    <x v="208"/>
    <x v="14509"/>
    <x v="3"/>
    <x v="11"/>
    <m/>
    <x v="0"/>
    <m/>
    <m/>
  </r>
  <r>
    <x v="15"/>
    <x v="0"/>
    <x v="208"/>
    <x v="14510"/>
    <x v="3"/>
    <x v="11"/>
    <m/>
    <x v="0"/>
    <m/>
    <m/>
  </r>
  <r>
    <x v="15"/>
    <x v="0"/>
    <x v="208"/>
    <x v="14511"/>
    <x v="3"/>
    <x v="11"/>
    <m/>
    <x v="0"/>
    <m/>
    <m/>
  </r>
  <r>
    <x v="15"/>
    <x v="0"/>
    <x v="208"/>
    <x v="14512"/>
    <x v="3"/>
    <x v="11"/>
    <m/>
    <x v="0"/>
    <m/>
    <m/>
  </r>
  <r>
    <x v="15"/>
    <x v="0"/>
    <x v="208"/>
    <x v="14513"/>
    <x v="3"/>
    <x v="11"/>
    <m/>
    <x v="0"/>
    <m/>
    <m/>
  </r>
  <r>
    <x v="15"/>
    <x v="0"/>
    <x v="208"/>
    <x v="14514"/>
    <x v="3"/>
    <x v="11"/>
    <m/>
    <x v="0"/>
    <m/>
    <m/>
  </r>
  <r>
    <x v="15"/>
    <x v="0"/>
    <x v="18"/>
    <x v="14515"/>
    <x v="3"/>
    <x v="11"/>
    <m/>
    <x v="0"/>
    <m/>
    <m/>
  </r>
  <r>
    <x v="15"/>
    <x v="0"/>
    <x v="18"/>
    <x v="14516"/>
    <x v="3"/>
    <x v="11"/>
    <m/>
    <x v="0"/>
    <m/>
    <m/>
  </r>
  <r>
    <x v="15"/>
    <x v="0"/>
    <x v="206"/>
    <x v="14517"/>
    <x v="3"/>
    <x v="11"/>
    <m/>
    <x v="0"/>
    <m/>
    <m/>
  </r>
  <r>
    <x v="15"/>
    <x v="0"/>
    <x v="20"/>
    <x v="14518"/>
    <x v="3"/>
    <x v="11"/>
    <m/>
    <x v="0"/>
    <m/>
    <m/>
  </r>
  <r>
    <x v="15"/>
    <x v="0"/>
    <x v="20"/>
    <x v="14519"/>
    <x v="3"/>
    <x v="11"/>
    <m/>
    <x v="0"/>
    <m/>
    <m/>
  </r>
  <r>
    <x v="15"/>
    <x v="0"/>
    <x v="20"/>
    <x v="14520"/>
    <x v="3"/>
    <x v="11"/>
    <m/>
    <x v="0"/>
    <m/>
    <m/>
  </r>
  <r>
    <x v="15"/>
    <x v="0"/>
    <x v="20"/>
    <x v="14521"/>
    <x v="3"/>
    <x v="11"/>
    <m/>
    <x v="0"/>
    <m/>
    <m/>
  </r>
  <r>
    <x v="15"/>
    <x v="0"/>
    <x v="20"/>
    <x v="14522"/>
    <x v="3"/>
    <x v="11"/>
    <m/>
    <x v="0"/>
    <m/>
    <m/>
  </r>
  <r>
    <x v="15"/>
    <x v="0"/>
    <x v="21"/>
    <x v="14523"/>
    <x v="3"/>
    <x v="11"/>
    <n v="78"/>
    <x v="0"/>
    <n v="1.1200000000000001"/>
    <n v="87.44"/>
  </r>
  <r>
    <x v="15"/>
    <x v="0"/>
    <x v="21"/>
    <x v="14524"/>
    <x v="3"/>
    <x v="11"/>
    <m/>
    <x v="0"/>
    <m/>
    <m/>
  </r>
  <r>
    <x v="15"/>
    <x v="0"/>
    <x v="21"/>
    <x v="14525"/>
    <x v="3"/>
    <x v="11"/>
    <m/>
    <x v="0"/>
    <m/>
    <m/>
  </r>
  <r>
    <x v="15"/>
    <x v="0"/>
    <x v="21"/>
    <x v="14526"/>
    <x v="3"/>
    <x v="11"/>
    <m/>
    <x v="0"/>
    <m/>
    <m/>
  </r>
  <r>
    <x v="15"/>
    <x v="0"/>
    <x v="21"/>
    <x v="14527"/>
    <x v="3"/>
    <x v="11"/>
    <m/>
    <x v="0"/>
    <m/>
    <m/>
  </r>
  <r>
    <x v="15"/>
    <x v="0"/>
    <x v="21"/>
    <x v="14528"/>
    <x v="3"/>
    <x v="11"/>
    <m/>
    <x v="0"/>
    <m/>
    <m/>
  </r>
  <r>
    <x v="15"/>
    <x v="0"/>
    <x v="22"/>
    <x v="14529"/>
    <x v="3"/>
    <x v="11"/>
    <m/>
    <x v="0"/>
    <m/>
    <m/>
  </r>
  <r>
    <x v="15"/>
    <x v="0"/>
    <x v="22"/>
    <x v="14530"/>
    <x v="3"/>
    <x v="11"/>
    <m/>
    <x v="0"/>
    <m/>
    <m/>
  </r>
  <r>
    <x v="15"/>
    <x v="0"/>
    <x v="22"/>
    <x v="14531"/>
    <x v="3"/>
    <x v="11"/>
    <m/>
    <x v="0"/>
    <m/>
    <m/>
  </r>
  <r>
    <x v="15"/>
    <x v="0"/>
    <x v="22"/>
    <x v="14532"/>
    <x v="3"/>
    <x v="11"/>
    <m/>
    <x v="0"/>
    <m/>
    <m/>
  </r>
  <r>
    <x v="15"/>
    <x v="0"/>
    <x v="22"/>
    <x v="14533"/>
    <x v="3"/>
    <x v="11"/>
    <m/>
    <x v="0"/>
    <m/>
    <m/>
  </r>
  <r>
    <x v="15"/>
    <x v="0"/>
    <x v="22"/>
    <x v="14534"/>
    <x v="3"/>
    <x v="11"/>
    <m/>
    <x v="0"/>
    <m/>
    <m/>
  </r>
  <r>
    <x v="15"/>
    <x v="0"/>
    <x v="22"/>
    <x v="14535"/>
    <x v="3"/>
    <x v="11"/>
    <m/>
    <x v="0"/>
    <m/>
    <m/>
  </r>
  <r>
    <x v="15"/>
    <x v="0"/>
    <x v="22"/>
    <x v="14536"/>
    <x v="3"/>
    <x v="11"/>
    <m/>
    <x v="0"/>
    <m/>
    <m/>
  </r>
  <r>
    <x v="15"/>
    <x v="0"/>
    <x v="203"/>
    <x v="14537"/>
    <x v="1"/>
    <x v="21"/>
    <m/>
    <x v="1"/>
    <m/>
    <m/>
  </r>
  <r>
    <x v="15"/>
    <x v="0"/>
    <x v="24"/>
    <x v="14538"/>
    <x v="4"/>
    <x v="9"/>
    <n v="104"/>
    <x v="0"/>
    <n v="74.680000000000007"/>
    <n v="7766.64"/>
  </r>
  <r>
    <x v="15"/>
    <x v="0"/>
    <x v="254"/>
    <x v="14539"/>
    <x v="1"/>
    <x v="12"/>
    <n v="0.3"/>
    <x v="2"/>
    <n v="7.67"/>
    <n v="2.2999999999999998"/>
  </r>
  <r>
    <x v="15"/>
    <x v="0"/>
    <x v="192"/>
    <x v="14540"/>
    <x v="5"/>
    <x v="12"/>
    <n v="10.6"/>
    <x v="2"/>
    <n v="3.96"/>
    <n v="42.01"/>
  </r>
  <r>
    <x v="15"/>
    <x v="0"/>
    <x v="191"/>
    <x v="14541"/>
    <x v="5"/>
    <x v="12"/>
    <n v="8"/>
    <x v="2"/>
    <n v="2.17"/>
    <n v="17.38"/>
  </r>
  <r>
    <x v="15"/>
    <x v="0"/>
    <x v="191"/>
    <x v="14542"/>
    <x v="5"/>
    <x v="12"/>
    <n v="8"/>
    <x v="2"/>
    <n v="2.17"/>
    <n v="17.38"/>
  </r>
  <r>
    <x v="15"/>
    <x v="0"/>
    <x v="147"/>
    <x v="14543"/>
    <x v="1"/>
    <x v="15"/>
    <m/>
    <x v="1"/>
    <m/>
    <m/>
  </r>
  <r>
    <x v="15"/>
    <x v="0"/>
    <x v="202"/>
    <x v="14544"/>
    <x v="1"/>
    <x v="21"/>
    <m/>
    <x v="1"/>
    <m/>
    <m/>
  </r>
  <r>
    <x v="15"/>
    <x v="0"/>
    <x v="202"/>
    <x v="14545"/>
    <x v="1"/>
    <x v="21"/>
    <m/>
    <x v="1"/>
    <m/>
    <m/>
  </r>
  <r>
    <x v="15"/>
    <x v="0"/>
    <x v="142"/>
    <x v="14546"/>
    <x v="1"/>
    <x v="21"/>
    <n v="16.75"/>
    <x v="1"/>
    <n v="65"/>
    <n v="1088.75"/>
  </r>
  <r>
    <x v="15"/>
    <x v="0"/>
    <x v="142"/>
    <x v="14547"/>
    <x v="1"/>
    <x v="21"/>
    <n v="40"/>
    <x v="1"/>
    <n v="65"/>
    <n v="2600"/>
  </r>
  <r>
    <x v="15"/>
    <x v="0"/>
    <x v="142"/>
    <x v="14548"/>
    <x v="1"/>
    <x v="21"/>
    <m/>
    <x v="1"/>
    <m/>
    <m/>
  </r>
  <r>
    <x v="15"/>
    <x v="0"/>
    <x v="142"/>
    <x v="14549"/>
    <x v="1"/>
    <x v="21"/>
    <m/>
    <x v="1"/>
    <m/>
    <m/>
  </r>
  <r>
    <x v="15"/>
    <x v="0"/>
    <x v="142"/>
    <x v="14550"/>
    <x v="1"/>
    <x v="21"/>
    <m/>
    <x v="1"/>
    <m/>
    <m/>
  </r>
  <r>
    <x v="15"/>
    <x v="0"/>
    <x v="142"/>
    <x v="14551"/>
    <x v="1"/>
    <x v="21"/>
    <m/>
    <x v="1"/>
    <m/>
    <m/>
  </r>
  <r>
    <x v="15"/>
    <x v="0"/>
    <x v="142"/>
    <x v="14552"/>
    <x v="1"/>
    <x v="21"/>
    <m/>
    <x v="1"/>
    <m/>
    <m/>
  </r>
  <r>
    <x v="15"/>
    <x v="0"/>
    <x v="142"/>
    <x v="14553"/>
    <x v="1"/>
    <x v="21"/>
    <m/>
    <x v="1"/>
    <m/>
    <m/>
  </r>
  <r>
    <x v="15"/>
    <x v="0"/>
    <x v="142"/>
    <x v="14554"/>
    <x v="1"/>
    <x v="21"/>
    <m/>
    <x v="1"/>
    <m/>
    <m/>
  </r>
  <r>
    <x v="15"/>
    <x v="0"/>
    <x v="142"/>
    <x v="14555"/>
    <x v="1"/>
    <x v="21"/>
    <m/>
    <x v="1"/>
    <m/>
    <m/>
  </r>
  <r>
    <x v="15"/>
    <x v="0"/>
    <x v="141"/>
    <x v="14556"/>
    <x v="1"/>
    <x v="21"/>
    <m/>
    <x v="1"/>
    <m/>
    <m/>
  </r>
  <r>
    <x v="15"/>
    <x v="0"/>
    <x v="141"/>
    <x v="14557"/>
    <x v="1"/>
    <x v="21"/>
    <m/>
    <x v="1"/>
    <m/>
    <m/>
  </r>
  <r>
    <x v="15"/>
    <x v="0"/>
    <x v="141"/>
    <x v="14558"/>
    <x v="1"/>
    <x v="21"/>
    <m/>
    <x v="1"/>
    <m/>
    <m/>
  </r>
  <r>
    <x v="15"/>
    <x v="0"/>
    <x v="141"/>
    <x v="14559"/>
    <x v="1"/>
    <x v="21"/>
    <m/>
    <x v="1"/>
    <m/>
    <m/>
  </r>
  <r>
    <x v="15"/>
    <x v="0"/>
    <x v="141"/>
    <x v="14560"/>
    <x v="1"/>
    <x v="21"/>
    <m/>
    <x v="1"/>
    <m/>
    <m/>
  </r>
  <r>
    <x v="15"/>
    <x v="0"/>
    <x v="141"/>
    <x v="14561"/>
    <x v="1"/>
    <x v="21"/>
    <m/>
    <x v="1"/>
    <m/>
    <m/>
  </r>
  <r>
    <x v="15"/>
    <x v="0"/>
    <x v="141"/>
    <x v="14562"/>
    <x v="1"/>
    <x v="21"/>
    <m/>
    <x v="1"/>
    <m/>
    <m/>
  </r>
  <r>
    <x v="15"/>
    <x v="0"/>
    <x v="140"/>
    <x v="14563"/>
    <x v="1"/>
    <x v="21"/>
    <n v="145.9"/>
    <x v="1"/>
    <n v="31.25"/>
    <n v="4559.42"/>
  </r>
  <r>
    <x v="15"/>
    <x v="0"/>
    <x v="140"/>
    <x v="14564"/>
    <x v="1"/>
    <x v="21"/>
    <n v="44"/>
    <x v="1"/>
    <n v="31.25"/>
    <n v="1375.01"/>
  </r>
  <r>
    <x v="15"/>
    <x v="0"/>
    <x v="140"/>
    <x v="14565"/>
    <x v="1"/>
    <x v="21"/>
    <n v="44"/>
    <x v="1"/>
    <n v="31.25"/>
    <n v="1375.02"/>
  </r>
  <r>
    <x v="15"/>
    <x v="0"/>
    <x v="140"/>
    <x v="14566"/>
    <x v="1"/>
    <x v="21"/>
    <m/>
    <x v="1"/>
    <m/>
    <m/>
  </r>
  <r>
    <x v="15"/>
    <x v="0"/>
    <x v="140"/>
    <x v="14567"/>
    <x v="1"/>
    <x v="21"/>
    <m/>
    <x v="1"/>
    <m/>
    <m/>
  </r>
  <r>
    <x v="15"/>
    <x v="0"/>
    <x v="140"/>
    <x v="14568"/>
    <x v="1"/>
    <x v="21"/>
    <m/>
    <x v="1"/>
    <m/>
    <m/>
  </r>
  <r>
    <x v="15"/>
    <x v="0"/>
    <x v="140"/>
    <x v="14569"/>
    <x v="1"/>
    <x v="21"/>
    <m/>
    <x v="1"/>
    <m/>
    <m/>
  </r>
  <r>
    <x v="15"/>
    <x v="0"/>
    <x v="140"/>
    <x v="14570"/>
    <x v="1"/>
    <x v="21"/>
    <m/>
    <x v="1"/>
    <m/>
    <m/>
  </r>
  <r>
    <x v="15"/>
    <x v="0"/>
    <x v="140"/>
    <x v="14571"/>
    <x v="1"/>
    <x v="21"/>
    <m/>
    <x v="1"/>
    <m/>
    <m/>
  </r>
  <r>
    <x v="15"/>
    <x v="0"/>
    <x v="140"/>
    <x v="14572"/>
    <x v="1"/>
    <x v="21"/>
    <m/>
    <x v="1"/>
    <m/>
    <m/>
  </r>
  <r>
    <x v="15"/>
    <x v="0"/>
    <x v="140"/>
    <x v="14573"/>
    <x v="1"/>
    <x v="21"/>
    <m/>
    <x v="1"/>
    <m/>
    <m/>
  </r>
  <r>
    <x v="15"/>
    <x v="0"/>
    <x v="140"/>
    <x v="14574"/>
    <x v="1"/>
    <x v="21"/>
    <m/>
    <x v="1"/>
    <m/>
    <m/>
  </r>
  <r>
    <x v="15"/>
    <x v="0"/>
    <x v="140"/>
    <x v="14575"/>
    <x v="1"/>
    <x v="21"/>
    <m/>
    <x v="1"/>
    <m/>
    <m/>
  </r>
  <r>
    <x v="15"/>
    <x v="0"/>
    <x v="140"/>
    <x v="14576"/>
    <x v="1"/>
    <x v="21"/>
    <m/>
    <x v="1"/>
    <m/>
    <m/>
  </r>
  <r>
    <x v="15"/>
    <x v="0"/>
    <x v="140"/>
    <x v="14577"/>
    <x v="1"/>
    <x v="21"/>
    <m/>
    <x v="1"/>
    <m/>
    <m/>
  </r>
  <r>
    <x v="15"/>
    <x v="0"/>
    <x v="140"/>
    <x v="14578"/>
    <x v="1"/>
    <x v="21"/>
    <m/>
    <x v="1"/>
    <m/>
    <m/>
  </r>
  <r>
    <x v="15"/>
    <x v="0"/>
    <x v="140"/>
    <x v="14579"/>
    <x v="1"/>
    <x v="21"/>
    <m/>
    <x v="1"/>
    <m/>
    <m/>
  </r>
  <r>
    <x v="15"/>
    <x v="0"/>
    <x v="140"/>
    <x v="14580"/>
    <x v="1"/>
    <x v="21"/>
    <m/>
    <x v="1"/>
    <m/>
    <m/>
  </r>
  <r>
    <x v="15"/>
    <x v="0"/>
    <x v="140"/>
    <x v="14581"/>
    <x v="1"/>
    <x v="21"/>
    <m/>
    <x v="1"/>
    <m/>
    <m/>
  </r>
  <r>
    <x v="15"/>
    <x v="0"/>
    <x v="140"/>
    <x v="14582"/>
    <x v="1"/>
    <x v="21"/>
    <m/>
    <x v="1"/>
    <m/>
    <m/>
  </r>
  <r>
    <x v="15"/>
    <x v="0"/>
    <x v="140"/>
    <x v="14583"/>
    <x v="1"/>
    <x v="21"/>
    <m/>
    <x v="1"/>
    <m/>
    <m/>
  </r>
  <r>
    <x v="15"/>
    <x v="0"/>
    <x v="140"/>
    <x v="14584"/>
    <x v="1"/>
    <x v="21"/>
    <m/>
    <x v="1"/>
    <m/>
    <m/>
  </r>
  <r>
    <x v="15"/>
    <x v="0"/>
    <x v="140"/>
    <x v="14585"/>
    <x v="1"/>
    <x v="21"/>
    <m/>
    <x v="1"/>
    <m/>
    <m/>
  </r>
  <r>
    <x v="15"/>
    <x v="0"/>
    <x v="140"/>
    <x v="14586"/>
    <x v="1"/>
    <x v="21"/>
    <m/>
    <x v="1"/>
    <m/>
    <m/>
  </r>
  <r>
    <x v="15"/>
    <x v="0"/>
    <x v="140"/>
    <x v="14587"/>
    <x v="1"/>
    <x v="21"/>
    <m/>
    <x v="1"/>
    <m/>
    <m/>
  </r>
  <r>
    <x v="15"/>
    <x v="0"/>
    <x v="254"/>
    <x v="14588"/>
    <x v="1"/>
    <x v="12"/>
    <m/>
    <x v="2"/>
    <m/>
    <m/>
  </r>
  <r>
    <x v="15"/>
    <x v="0"/>
    <x v="254"/>
    <x v="14589"/>
    <x v="1"/>
    <x v="12"/>
    <m/>
    <x v="2"/>
    <m/>
    <m/>
  </r>
  <r>
    <x v="15"/>
    <x v="0"/>
    <x v="252"/>
    <x v="14590"/>
    <x v="5"/>
    <x v="12"/>
    <m/>
    <x v="2"/>
    <m/>
    <m/>
  </r>
  <r>
    <x v="15"/>
    <x v="0"/>
    <x v="252"/>
    <x v="14591"/>
    <x v="5"/>
    <x v="12"/>
    <m/>
    <x v="2"/>
    <m/>
    <m/>
  </r>
  <r>
    <x v="15"/>
    <x v="0"/>
    <x v="192"/>
    <x v="14592"/>
    <x v="5"/>
    <x v="12"/>
    <m/>
    <x v="2"/>
    <m/>
    <m/>
  </r>
  <r>
    <x v="15"/>
    <x v="0"/>
    <x v="242"/>
    <x v="14593"/>
    <x v="4"/>
    <x v="8"/>
    <n v="10"/>
    <x v="0"/>
    <n v="79.260000000000005"/>
    <n v="792.6"/>
  </r>
  <r>
    <x v="15"/>
    <x v="0"/>
    <x v="147"/>
    <x v="14594"/>
    <x v="1"/>
    <x v="15"/>
    <m/>
    <x v="1"/>
    <m/>
    <m/>
  </r>
  <r>
    <x v="15"/>
    <x v="0"/>
    <x v="191"/>
    <x v="14595"/>
    <x v="5"/>
    <x v="12"/>
    <m/>
    <x v="2"/>
    <m/>
    <m/>
  </r>
  <r>
    <x v="15"/>
    <x v="0"/>
    <x v="191"/>
    <x v="14596"/>
    <x v="5"/>
    <x v="12"/>
    <m/>
    <x v="2"/>
    <m/>
    <m/>
  </r>
  <r>
    <x v="15"/>
    <x v="0"/>
    <x v="191"/>
    <x v="14597"/>
    <x v="5"/>
    <x v="12"/>
    <m/>
    <x v="2"/>
    <m/>
    <m/>
  </r>
  <r>
    <x v="15"/>
    <x v="0"/>
    <x v="191"/>
    <x v="14598"/>
    <x v="5"/>
    <x v="12"/>
    <m/>
    <x v="2"/>
    <m/>
    <m/>
  </r>
  <r>
    <x v="15"/>
    <x v="0"/>
    <x v="191"/>
    <x v="14599"/>
    <x v="5"/>
    <x v="12"/>
    <m/>
    <x v="2"/>
    <m/>
    <m/>
  </r>
  <r>
    <x v="15"/>
    <x v="0"/>
    <x v="191"/>
    <x v="14600"/>
    <x v="5"/>
    <x v="12"/>
    <m/>
    <x v="2"/>
    <m/>
    <m/>
  </r>
  <r>
    <x v="15"/>
    <x v="0"/>
    <x v="191"/>
    <x v="14601"/>
    <x v="5"/>
    <x v="12"/>
    <m/>
    <x v="2"/>
    <m/>
    <m/>
  </r>
  <r>
    <x v="15"/>
    <x v="0"/>
    <x v="191"/>
    <x v="14602"/>
    <x v="5"/>
    <x v="12"/>
    <m/>
    <x v="2"/>
    <m/>
    <m/>
  </r>
  <r>
    <x v="15"/>
    <x v="0"/>
    <x v="191"/>
    <x v="14603"/>
    <x v="5"/>
    <x v="12"/>
    <m/>
    <x v="2"/>
    <m/>
    <m/>
  </r>
  <r>
    <x v="15"/>
    <x v="0"/>
    <x v="191"/>
    <x v="14604"/>
    <x v="5"/>
    <x v="12"/>
    <m/>
    <x v="2"/>
    <m/>
    <m/>
  </r>
  <r>
    <x v="15"/>
    <x v="0"/>
    <x v="191"/>
    <x v="14605"/>
    <x v="5"/>
    <x v="12"/>
    <m/>
    <x v="2"/>
    <m/>
    <m/>
  </r>
  <r>
    <x v="15"/>
    <x v="0"/>
    <x v="190"/>
    <x v="14606"/>
    <x v="5"/>
    <x v="12"/>
    <m/>
    <x v="2"/>
    <m/>
    <m/>
  </r>
  <r>
    <x v="15"/>
    <x v="0"/>
    <x v="251"/>
    <x v="14607"/>
    <x v="5"/>
    <x v="12"/>
    <m/>
    <x v="2"/>
    <m/>
    <m/>
  </r>
  <r>
    <x v="15"/>
    <x v="0"/>
    <x v="303"/>
    <x v="14608"/>
    <x v="5"/>
    <x v="12"/>
    <m/>
    <x v="2"/>
    <m/>
    <m/>
  </r>
  <r>
    <x v="15"/>
    <x v="0"/>
    <x v="303"/>
    <x v="14609"/>
    <x v="5"/>
    <x v="12"/>
    <m/>
    <x v="2"/>
    <m/>
    <m/>
  </r>
  <r>
    <x v="15"/>
    <x v="0"/>
    <x v="303"/>
    <x v="14610"/>
    <x v="5"/>
    <x v="12"/>
    <m/>
    <x v="2"/>
    <m/>
    <m/>
  </r>
  <r>
    <x v="15"/>
    <x v="0"/>
    <x v="250"/>
    <x v="14611"/>
    <x v="5"/>
    <x v="12"/>
    <m/>
    <x v="2"/>
    <m/>
    <m/>
  </r>
  <r>
    <x v="15"/>
    <x v="0"/>
    <x v="250"/>
    <x v="14612"/>
    <x v="5"/>
    <x v="12"/>
    <m/>
    <x v="2"/>
    <m/>
    <m/>
  </r>
  <r>
    <x v="15"/>
    <x v="0"/>
    <x v="302"/>
    <x v="14613"/>
    <x v="5"/>
    <x v="12"/>
    <m/>
    <x v="2"/>
    <m/>
    <m/>
  </r>
  <r>
    <x v="15"/>
    <x v="0"/>
    <x v="302"/>
    <x v="14614"/>
    <x v="5"/>
    <x v="12"/>
    <m/>
    <x v="2"/>
    <m/>
    <m/>
  </r>
  <r>
    <x v="15"/>
    <x v="0"/>
    <x v="302"/>
    <x v="14615"/>
    <x v="5"/>
    <x v="12"/>
    <m/>
    <x v="2"/>
    <m/>
    <m/>
  </r>
  <r>
    <x v="15"/>
    <x v="0"/>
    <x v="189"/>
    <x v="14616"/>
    <x v="5"/>
    <x v="12"/>
    <m/>
    <x v="2"/>
    <m/>
    <m/>
  </r>
  <r>
    <x v="15"/>
    <x v="0"/>
    <x v="189"/>
    <x v="14617"/>
    <x v="5"/>
    <x v="12"/>
    <m/>
    <x v="2"/>
    <m/>
    <m/>
  </r>
  <r>
    <x v="15"/>
    <x v="0"/>
    <x v="300"/>
    <x v="14618"/>
    <x v="5"/>
    <x v="12"/>
    <m/>
    <x v="2"/>
    <m/>
    <m/>
  </r>
  <r>
    <x v="15"/>
    <x v="0"/>
    <x v="300"/>
    <x v="14619"/>
    <x v="5"/>
    <x v="12"/>
    <m/>
    <x v="2"/>
    <m/>
    <m/>
  </r>
  <r>
    <x v="15"/>
    <x v="0"/>
    <x v="301"/>
    <x v="14620"/>
    <x v="5"/>
    <x v="12"/>
    <m/>
    <x v="2"/>
    <m/>
    <m/>
  </r>
  <r>
    <x v="15"/>
    <x v="0"/>
    <x v="301"/>
    <x v="14621"/>
    <x v="5"/>
    <x v="12"/>
    <m/>
    <x v="2"/>
    <m/>
    <m/>
  </r>
  <r>
    <x v="15"/>
    <x v="0"/>
    <x v="249"/>
    <x v="14622"/>
    <x v="5"/>
    <x v="12"/>
    <m/>
    <x v="2"/>
    <m/>
    <m/>
  </r>
  <r>
    <x v="15"/>
    <x v="0"/>
    <x v="249"/>
    <x v="14623"/>
    <x v="5"/>
    <x v="12"/>
    <m/>
    <x v="2"/>
    <m/>
    <m/>
  </r>
  <r>
    <x v="15"/>
    <x v="0"/>
    <x v="186"/>
    <x v="14624"/>
    <x v="5"/>
    <x v="12"/>
    <m/>
    <x v="2"/>
    <m/>
    <m/>
  </r>
  <r>
    <x v="15"/>
    <x v="0"/>
    <x v="25"/>
    <x v="14625"/>
    <x v="5"/>
    <x v="12"/>
    <m/>
    <x v="2"/>
    <m/>
    <m/>
  </r>
  <r>
    <x v="15"/>
    <x v="0"/>
    <x v="248"/>
    <x v="14626"/>
    <x v="5"/>
    <x v="12"/>
    <m/>
    <x v="2"/>
    <m/>
    <m/>
  </r>
  <r>
    <x v="15"/>
    <x v="0"/>
    <x v="248"/>
    <x v="14627"/>
    <x v="5"/>
    <x v="12"/>
    <m/>
    <x v="2"/>
    <m/>
    <m/>
  </r>
  <r>
    <x v="15"/>
    <x v="0"/>
    <x v="78"/>
    <x v="14628"/>
    <x v="5"/>
    <x v="12"/>
    <m/>
    <x v="2"/>
    <n v="0"/>
    <n v="0"/>
  </r>
  <r>
    <x v="15"/>
    <x v="0"/>
    <x v="62"/>
    <x v="14629"/>
    <x v="0"/>
    <x v="0"/>
    <n v="106"/>
    <x v="0"/>
    <n v="0"/>
    <n v="0"/>
  </r>
  <r>
    <x v="15"/>
    <x v="0"/>
    <x v="335"/>
    <x v="14630"/>
    <x v="3"/>
    <x v="16"/>
    <n v="50"/>
    <x v="3"/>
    <n v="0"/>
    <n v="0"/>
  </r>
  <r>
    <x v="15"/>
    <x v="0"/>
    <x v="63"/>
    <x v="14631"/>
    <x v="3"/>
    <x v="16"/>
    <n v="45"/>
    <x v="3"/>
    <n v="0"/>
    <n v="0"/>
  </r>
  <r>
    <x v="15"/>
    <x v="0"/>
    <x v="69"/>
    <x v="14632"/>
    <x v="6"/>
    <x v="5"/>
    <n v="480"/>
    <x v="0"/>
    <n v="0"/>
    <n v="0"/>
  </r>
  <r>
    <x v="15"/>
    <x v="0"/>
    <x v="173"/>
    <x v="14633"/>
    <x v="1"/>
    <x v="15"/>
    <n v="85"/>
    <x v="1"/>
    <n v="0"/>
    <n v="0"/>
  </r>
  <r>
    <x v="15"/>
    <x v="0"/>
    <x v="78"/>
    <x v="14634"/>
    <x v="5"/>
    <x v="12"/>
    <n v="38.35"/>
    <x v="2"/>
    <n v="0"/>
    <n v="0"/>
  </r>
  <r>
    <x v="15"/>
    <x v="0"/>
    <x v="297"/>
    <x v="14635"/>
    <x v="5"/>
    <x v="12"/>
    <n v="28.1235"/>
    <x v="2"/>
    <n v="0"/>
    <n v="0"/>
  </r>
  <r>
    <x v="15"/>
    <x v="0"/>
    <x v="298"/>
    <x v="14636"/>
    <x v="5"/>
    <x v="12"/>
    <n v="28.1235"/>
    <x v="2"/>
    <n v="0"/>
    <n v="0"/>
  </r>
  <r>
    <x v="15"/>
    <x v="0"/>
    <x v="294"/>
    <x v="14637"/>
    <x v="5"/>
    <x v="12"/>
    <n v="28.1235"/>
    <x v="2"/>
    <n v="0"/>
    <n v="0"/>
  </r>
  <r>
    <x v="15"/>
    <x v="0"/>
    <x v="291"/>
    <x v="14638"/>
    <x v="5"/>
    <x v="12"/>
    <n v="38"/>
    <x v="2"/>
    <n v="0"/>
    <n v="0"/>
  </r>
  <r>
    <x v="15"/>
    <x v="0"/>
    <x v="288"/>
    <x v="14639"/>
    <x v="5"/>
    <x v="12"/>
    <n v="28.1235"/>
    <x v="2"/>
    <n v="0"/>
    <n v="0"/>
  </r>
  <r>
    <x v="15"/>
    <x v="0"/>
    <x v="288"/>
    <x v="14640"/>
    <x v="5"/>
    <x v="12"/>
    <n v="11.2165"/>
    <x v="2"/>
    <n v="0"/>
    <n v="0"/>
  </r>
  <r>
    <x v="15"/>
    <x v="1"/>
    <x v="24"/>
    <x v="14641"/>
    <x v="4"/>
    <x v="9"/>
    <n v="16"/>
    <x v="0"/>
    <n v="42.21"/>
    <n v="675.36"/>
  </r>
  <r>
    <x v="15"/>
    <x v="1"/>
    <x v="23"/>
    <x v="14642"/>
    <x v="4"/>
    <x v="10"/>
    <n v="110"/>
    <x v="0"/>
    <n v="42.21"/>
    <n v="4643.1000000000004"/>
  </r>
  <r>
    <x v="15"/>
    <x v="1"/>
    <x v="23"/>
    <x v="14643"/>
    <x v="4"/>
    <x v="10"/>
    <n v="126"/>
    <x v="0"/>
    <n v="42.21"/>
    <n v="5318.46"/>
  </r>
  <r>
    <x v="15"/>
    <x v="1"/>
    <x v="23"/>
    <x v="14644"/>
    <x v="4"/>
    <x v="10"/>
    <n v="191"/>
    <x v="0"/>
    <n v="42.21"/>
    <n v="8062.11"/>
  </r>
  <r>
    <x v="15"/>
    <x v="1"/>
    <x v="23"/>
    <x v="14645"/>
    <x v="4"/>
    <x v="10"/>
    <n v="444"/>
    <x v="0"/>
    <n v="42.21"/>
    <n v="18741.240000000002"/>
  </r>
  <r>
    <x v="15"/>
    <x v="1"/>
    <x v="23"/>
    <x v="14646"/>
    <x v="4"/>
    <x v="10"/>
    <n v="14"/>
    <x v="0"/>
    <n v="42.21"/>
    <n v="590.94000000000005"/>
  </r>
  <r>
    <x v="15"/>
    <x v="1"/>
    <x v="16"/>
    <x v="14647"/>
    <x v="4"/>
    <x v="9"/>
    <n v="160"/>
    <x v="0"/>
    <n v="42.21"/>
    <n v="6753.6"/>
  </r>
  <r>
    <x v="15"/>
    <x v="1"/>
    <x v="16"/>
    <x v="14648"/>
    <x v="4"/>
    <x v="9"/>
    <n v="55"/>
    <x v="0"/>
    <n v="42.21"/>
    <n v="2321.5500000000002"/>
  </r>
  <r>
    <x v="15"/>
    <x v="1"/>
    <x v="16"/>
    <x v="14649"/>
    <x v="4"/>
    <x v="9"/>
    <n v="57"/>
    <x v="0"/>
    <n v="42.21"/>
    <n v="2405.9699999999998"/>
  </r>
  <r>
    <x v="15"/>
    <x v="1"/>
    <x v="16"/>
    <x v="14650"/>
    <x v="4"/>
    <x v="9"/>
    <n v="69"/>
    <x v="0"/>
    <n v="42.21"/>
    <n v="2912.49"/>
  </r>
  <r>
    <x v="15"/>
    <x v="1"/>
    <x v="16"/>
    <x v="14651"/>
    <x v="4"/>
    <x v="9"/>
    <n v="192"/>
    <x v="0"/>
    <n v="42.21"/>
    <n v="8104.32"/>
  </r>
  <r>
    <x v="15"/>
    <x v="1"/>
    <x v="16"/>
    <x v="14652"/>
    <x v="4"/>
    <x v="9"/>
    <n v="188"/>
    <x v="0"/>
    <n v="42.21"/>
    <n v="7935.48"/>
  </r>
  <r>
    <x v="15"/>
    <x v="1"/>
    <x v="16"/>
    <x v="14653"/>
    <x v="4"/>
    <x v="9"/>
    <n v="70"/>
    <x v="0"/>
    <n v="42.21"/>
    <n v="2954.7"/>
  </r>
  <r>
    <x v="15"/>
    <x v="1"/>
    <x v="16"/>
    <x v="14654"/>
    <x v="4"/>
    <x v="9"/>
    <n v="88"/>
    <x v="0"/>
    <n v="42.21"/>
    <n v="3714.48"/>
  </r>
  <r>
    <x v="15"/>
    <x v="1"/>
    <x v="311"/>
    <x v="14655"/>
    <x v="4"/>
    <x v="19"/>
    <n v="98"/>
    <x v="0"/>
    <n v="42.21"/>
    <n v="4136.58"/>
  </r>
  <r>
    <x v="15"/>
    <x v="1"/>
    <x v="311"/>
    <x v="14656"/>
    <x v="4"/>
    <x v="19"/>
    <n v="138"/>
    <x v="0"/>
    <n v="42.21"/>
    <n v="5824.98"/>
  </r>
  <r>
    <x v="15"/>
    <x v="1"/>
    <x v="311"/>
    <x v="14657"/>
    <x v="4"/>
    <x v="19"/>
    <n v="148"/>
    <x v="0"/>
    <n v="42.21"/>
    <n v="6247.08"/>
  </r>
  <r>
    <x v="15"/>
    <x v="1"/>
    <x v="15"/>
    <x v="14658"/>
    <x v="4"/>
    <x v="9"/>
    <n v="5"/>
    <x v="0"/>
    <n v="42.21"/>
    <n v="211.05"/>
  </r>
  <r>
    <x v="15"/>
    <x v="1"/>
    <x v="15"/>
    <x v="14659"/>
    <x v="4"/>
    <x v="9"/>
    <n v="57"/>
    <x v="0"/>
    <n v="42.21"/>
    <n v="2405.9699999999998"/>
  </r>
  <r>
    <x v="15"/>
    <x v="1"/>
    <x v="15"/>
    <x v="14660"/>
    <x v="4"/>
    <x v="9"/>
    <n v="246"/>
    <x v="0"/>
    <n v="42.21"/>
    <n v="10383.66"/>
  </r>
  <r>
    <x v="15"/>
    <x v="1"/>
    <x v="15"/>
    <x v="14661"/>
    <x v="4"/>
    <x v="9"/>
    <n v="274"/>
    <x v="0"/>
    <n v="42.21"/>
    <n v="11565.54"/>
  </r>
  <r>
    <x v="15"/>
    <x v="1"/>
    <x v="15"/>
    <x v="14662"/>
    <x v="4"/>
    <x v="9"/>
    <n v="94"/>
    <x v="0"/>
    <n v="42.21"/>
    <n v="3967.74"/>
  </r>
  <r>
    <x v="15"/>
    <x v="1"/>
    <x v="15"/>
    <x v="14663"/>
    <x v="4"/>
    <x v="9"/>
    <n v="96"/>
    <x v="0"/>
    <n v="42.21"/>
    <n v="4052.16"/>
  </r>
  <r>
    <x v="15"/>
    <x v="1"/>
    <x v="14"/>
    <x v="14664"/>
    <x v="4"/>
    <x v="10"/>
    <n v="19"/>
    <x v="0"/>
    <n v="42.21"/>
    <n v="801.99"/>
  </r>
  <r>
    <x v="15"/>
    <x v="1"/>
    <x v="14"/>
    <x v="14665"/>
    <x v="4"/>
    <x v="10"/>
    <n v="140"/>
    <x v="0"/>
    <n v="42.21"/>
    <n v="5909.4"/>
  </r>
  <r>
    <x v="15"/>
    <x v="1"/>
    <x v="14"/>
    <x v="14666"/>
    <x v="4"/>
    <x v="10"/>
    <n v="97"/>
    <x v="0"/>
    <n v="42.21"/>
    <n v="4094.37"/>
  </r>
  <r>
    <x v="15"/>
    <x v="1"/>
    <x v="14"/>
    <x v="14667"/>
    <x v="4"/>
    <x v="10"/>
    <n v="426"/>
    <x v="0"/>
    <n v="42.21"/>
    <n v="17981.46"/>
  </r>
  <r>
    <x v="15"/>
    <x v="1"/>
    <x v="14"/>
    <x v="14668"/>
    <x v="4"/>
    <x v="10"/>
    <n v="480"/>
    <x v="0"/>
    <n v="42.21"/>
    <n v="20260.8"/>
  </r>
  <r>
    <x v="15"/>
    <x v="1"/>
    <x v="14"/>
    <x v="14669"/>
    <x v="4"/>
    <x v="10"/>
    <n v="26"/>
    <x v="0"/>
    <n v="42.21"/>
    <n v="1097.46"/>
  </r>
  <r>
    <x v="15"/>
    <x v="1"/>
    <x v="14"/>
    <x v="14670"/>
    <x v="4"/>
    <x v="10"/>
    <n v="69"/>
    <x v="0"/>
    <n v="42.21"/>
    <n v="2912.49"/>
  </r>
  <r>
    <x v="15"/>
    <x v="1"/>
    <x v="13"/>
    <x v="14671"/>
    <x v="4"/>
    <x v="9"/>
    <n v="196"/>
    <x v="0"/>
    <n v="42.21"/>
    <n v="8273.16"/>
  </r>
  <r>
    <x v="15"/>
    <x v="1"/>
    <x v="13"/>
    <x v="14672"/>
    <x v="4"/>
    <x v="9"/>
    <n v="131"/>
    <x v="0"/>
    <n v="42.21"/>
    <n v="5529.51"/>
  </r>
  <r>
    <x v="15"/>
    <x v="1"/>
    <x v="13"/>
    <x v="14673"/>
    <x v="4"/>
    <x v="9"/>
    <n v="59"/>
    <x v="0"/>
    <n v="42.21"/>
    <n v="2490.39"/>
  </r>
  <r>
    <x v="15"/>
    <x v="1"/>
    <x v="13"/>
    <x v="14674"/>
    <x v="4"/>
    <x v="9"/>
    <n v="6"/>
    <x v="0"/>
    <n v="42.21"/>
    <n v="253.26"/>
  </r>
  <r>
    <x v="15"/>
    <x v="1"/>
    <x v="12"/>
    <x v="14675"/>
    <x v="4"/>
    <x v="9"/>
    <n v="94"/>
    <x v="0"/>
    <n v="42.21"/>
    <n v="3967.74"/>
  </r>
  <r>
    <x v="15"/>
    <x v="1"/>
    <x v="114"/>
    <x v="14676"/>
    <x v="4"/>
    <x v="8"/>
    <n v="48"/>
    <x v="0"/>
    <n v="79.260000000000005"/>
    <n v="3804.48"/>
  </r>
  <r>
    <x v="15"/>
    <x v="1"/>
    <x v="114"/>
    <x v="14677"/>
    <x v="4"/>
    <x v="8"/>
    <n v="36"/>
    <x v="0"/>
    <n v="79.260000000000005"/>
    <n v="2853.36"/>
  </r>
  <r>
    <x v="15"/>
    <x v="1"/>
    <x v="260"/>
    <x v="14678"/>
    <x v="4"/>
    <x v="7"/>
    <n v="30"/>
    <x v="0"/>
    <n v="78.260000000000005"/>
    <n v="2347.8000000000002"/>
  </r>
  <r>
    <x v="15"/>
    <x v="1"/>
    <x v="260"/>
    <x v="14679"/>
    <x v="4"/>
    <x v="7"/>
    <n v="30"/>
    <x v="0"/>
    <n v="78.260000000000005"/>
    <n v="2347.8000000000002"/>
  </r>
  <r>
    <x v="15"/>
    <x v="0"/>
    <x v="260"/>
    <x v="14680"/>
    <x v="4"/>
    <x v="7"/>
    <n v="60"/>
    <x v="0"/>
    <n v="78.260000000000005"/>
    <n v="4695.6000000000004"/>
  </r>
  <r>
    <x v="15"/>
    <x v="1"/>
    <x v="260"/>
    <x v="14681"/>
    <x v="4"/>
    <x v="7"/>
    <n v="60"/>
    <x v="0"/>
    <n v="78.260000000000005"/>
    <n v="4695.6000000000004"/>
  </r>
  <r>
    <x v="15"/>
    <x v="0"/>
    <x v="260"/>
    <x v="14682"/>
    <x v="4"/>
    <x v="7"/>
    <n v="60"/>
    <x v="0"/>
    <n v="78.260000000000005"/>
    <n v="4695.6000000000004"/>
  </r>
  <r>
    <x v="15"/>
    <x v="1"/>
    <x v="11"/>
    <x v="14683"/>
    <x v="4"/>
    <x v="7"/>
    <n v="12"/>
    <x v="0"/>
    <n v="78.260000000000005"/>
    <n v="939.12"/>
  </r>
  <r>
    <x v="15"/>
    <x v="1"/>
    <x v="11"/>
    <x v="14684"/>
    <x v="4"/>
    <x v="7"/>
    <n v="4"/>
    <x v="0"/>
    <n v="78.260000000000005"/>
    <n v="313.04000000000002"/>
  </r>
  <r>
    <x v="15"/>
    <x v="1"/>
    <x v="11"/>
    <x v="14685"/>
    <x v="4"/>
    <x v="7"/>
    <n v="42"/>
    <x v="0"/>
    <n v="78.260000000000005"/>
    <n v="3286.92"/>
  </r>
  <r>
    <x v="15"/>
    <x v="1"/>
    <x v="11"/>
    <x v="14686"/>
    <x v="4"/>
    <x v="7"/>
    <n v="29"/>
    <x v="0"/>
    <n v="78.260000000000005"/>
    <n v="2269.54"/>
  </r>
  <r>
    <x v="15"/>
    <x v="1"/>
    <x v="11"/>
    <x v="14687"/>
    <x v="4"/>
    <x v="7"/>
    <n v="89"/>
    <x v="0"/>
    <n v="78.260000000000005"/>
    <n v="6965.14"/>
  </r>
  <r>
    <x v="15"/>
    <x v="1"/>
    <x v="11"/>
    <x v="14688"/>
    <x v="4"/>
    <x v="7"/>
    <n v="73"/>
    <x v="0"/>
    <n v="78.260000000000005"/>
    <n v="5712.98"/>
  </r>
  <r>
    <x v="15"/>
    <x v="1"/>
    <x v="11"/>
    <x v="14689"/>
    <x v="4"/>
    <x v="7"/>
    <n v="23"/>
    <x v="0"/>
    <n v="78.260000000000005"/>
    <n v="1799.98"/>
  </r>
  <r>
    <x v="15"/>
    <x v="1"/>
    <x v="11"/>
    <x v="14690"/>
    <x v="4"/>
    <x v="7"/>
    <n v="123"/>
    <x v="0"/>
    <n v="78.260000000000005"/>
    <n v="9625.98"/>
  </r>
  <r>
    <x v="15"/>
    <x v="1"/>
    <x v="11"/>
    <x v="14691"/>
    <x v="4"/>
    <x v="7"/>
    <n v="17"/>
    <x v="0"/>
    <n v="78.260000000000005"/>
    <n v="1330.42"/>
  </r>
  <r>
    <x v="15"/>
    <x v="1"/>
    <x v="11"/>
    <x v="14692"/>
    <x v="4"/>
    <x v="7"/>
    <n v="192"/>
    <x v="0"/>
    <n v="78.260000000000005"/>
    <n v="15025.92"/>
  </r>
  <r>
    <x v="15"/>
    <x v="1"/>
    <x v="11"/>
    <x v="14693"/>
    <x v="4"/>
    <x v="7"/>
    <n v="48"/>
    <x v="0"/>
    <n v="78.260000000000005"/>
    <n v="3756.48"/>
  </r>
  <r>
    <x v="15"/>
    <x v="1"/>
    <x v="11"/>
    <x v="14694"/>
    <x v="4"/>
    <x v="7"/>
    <n v="144"/>
    <x v="0"/>
    <n v="78.260000000000005"/>
    <n v="11269.44"/>
  </r>
  <r>
    <x v="15"/>
    <x v="1"/>
    <x v="280"/>
    <x v="14695"/>
    <x v="4"/>
    <x v="9"/>
    <n v="31"/>
    <x v="0"/>
    <n v="42.21"/>
    <n v="1308.51"/>
  </r>
  <r>
    <x v="15"/>
    <x v="1"/>
    <x v="280"/>
    <x v="14696"/>
    <x v="4"/>
    <x v="9"/>
    <n v="353"/>
    <x v="0"/>
    <n v="42.21"/>
    <n v="14900.13"/>
  </r>
  <r>
    <x v="15"/>
    <x v="1"/>
    <x v="112"/>
    <x v="14697"/>
    <x v="4"/>
    <x v="19"/>
    <n v="96"/>
    <x v="0"/>
    <n v="42.21"/>
    <n v="4052.16"/>
  </r>
  <r>
    <x v="15"/>
    <x v="1"/>
    <x v="112"/>
    <x v="14698"/>
    <x v="4"/>
    <x v="19"/>
    <n v="48"/>
    <x v="0"/>
    <n v="42.21"/>
    <n v="2026.08"/>
  </r>
  <r>
    <x v="15"/>
    <x v="1"/>
    <x v="310"/>
    <x v="14699"/>
    <x v="4"/>
    <x v="19"/>
    <n v="138"/>
    <x v="0"/>
    <n v="42.21"/>
    <n v="5824.98"/>
  </r>
  <r>
    <x v="15"/>
    <x v="1"/>
    <x v="310"/>
    <x v="14700"/>
    <x v="4"/>
    <x v="19"/>
    <n v="684"/>
    <x v="0"/>
    <n v="42.21"/>
    <n v="28871.64"/>
  </r>
  <r>
    <x v="15"/>
    <x v="1"/>
    <x v="310"/>
    <x v="14701"/>
    <x v="4"/>
    <x v="19"/>
    <n v="90"/>
    <x v="0"/>
    <n v="42.21"/>
    <n v="3798.9"/>
  </r>
  <r>
    <x v="15"/>
    <x v="1"/>
    <x v="310"/>
    <x v="14702"/>
    <x v="4"/>
    <x v="19"/>
    <n v="192"/>
    <x v="0"/>
    <n v="42.21"/>
    <n v="8104.32"/>
  </r>
  <r>
    <x v="15"/>
    <x v="1"/>
    <x v="9"/>
    <x v="14703"/>
    <x v="4"/>
    <x v="8"/>
    <n v="48"/>
    <x v="0"/>
    <n v="78.260000000000005"/>
    <n v="3756.48"/>
  </r>
  <r>
    <x v="15"/>
    <x v="1"/>
    <x v="8"/>
    <x v="14704"/>
    <x v="4"/>
    <x v="7"/>
    <n v="17"/>
    <x v="0"/>
    <n v="78.260000000000005"/>
    <n v="1330.42"/>
  </r>
  <r>
    <x v="15"/>
    <x v="0"/>
    <x v="8"/>
    <x v="14705"/>
    <x v="4"/>
    <x v="7"/>
    <n v="48"/>
    <x v="0"/>
    <n v="78.260000000000005"/>
    <n v="3756.48"/>
  </r>
  <r>
    <x v="15"/>
    <x v="1"/>
    <x v="8"/>
    <x v="14706"/>
    <x v="4"/>
    <x v="7"/>
    <n v="48"/>
    <x v="0"/>
    <n v="78.260000000000005"/>
    <n v="3756.48"/>
  </r>
  <r>
    <x v="15"/>
    <x v="1"/>
    <x v="8"/>
    <x v="14707"/>
    <x v="4"/>
    <x v="7"/>
    <n v="32"/>
    <x v="0"/>
    <n v="78.260000000000005"/>
    <n v="2504.3200000000002"/>
  </r>
  <r>
    <x v="15"/>
    <x v="1"/>
    <x v="11"/>
    <x v="14708"/>
    <x v="4"/>
    <x v="7"/>
    <n v="96"/>
    <x v="0"/>
    <n v="78.260000000000005"/>
    <n v="7512.96"/>
  </r>
  <r>
    <x v="15"/>
    <x v="0"/>
    <x v="42"/>
    <x v="14709"/>
    <x v="3"/>
    <x v="13"/>
    <n v="104171"/>
    <x v="0"/>
    <n v="0.01"/>
    <n v="1041.71"/>
  </r>
  <r>
    <x v="15"/>
    <x v="0"/>
    <x v="42"/>
    <x v="14710"/>
    <x v="3"/>
    <x v="13"/>
    <n v="67221"/>
    <x v="0"/>
    <n v="0.01"/>
    <n v="672.21"/>
  </r>
  <r>
    <x v="15"/>
    <x v="0"/>
    <x v="42"/>
    <x v="14711"/>
    <x v="3"/>
    <x v="13"/>
    <n v="55613"/>
    <x v="0"/>
    <n v="0.01"/>
    <n v="556.13"/>
  </r>
  <r>
    <x v="15"/>
    <x v="0"/>
    <x v="42"/>
    <x v="14712"/>
    <x v="3"/>
    <x v="13"/>
    <n v="173958"/>
    <x v="0"/>
    <n v="0.01"/>
    <n v="1739.58"/>
  </r>
  <r>
    <x v="15"/>
    <x v="0"/>
    <x v="42"/>
    <x v="14713"/>
    <x v="3"/>
    <x v="13"/>
    <n v="13101"/>
    <x v="0"/>
    <n v="0.01"/>
    <n v="131.01"/>
  </r>
  <r>
    <x v="15"/>
    <x v="0"/>
    <x v="45"/>
    <x v="14714"/>
    <x v="3"/>
    <x v="13"/>
    <n v="40371"/>
    <x v="0"/>
    <n v="0.01"/>
    <n v="403.71"/>
  </r>
  <r>
    <x v="15"/>
    <x v="0"/>
    <x v="68"/>
    <x v="14715"/>
    <x v="3"/>
    <x v="13"/>
    <n v="13131"/>
    <x v="0"/>
    <n v="0.01"/>
    <n v="131.31"/>
  </r>
  <r>
    <x v="15"/>
    <x v="0"/>
    <x v="68"/>
    <x v="14716"/>
    <x v="3"/>
    <x v="13"/>
    <n v="52099"/>
    <x v="0"/>
    <n v="0.01"/>
    <n v="520.99"/>
  </r>
  <r>
    <x v="15"/>
    <x v="0"/>
    <x v="68"/>
    <x v="14717"/>
    <x v="3"/>
    <x v="13"/>
    <n v="26693"/>
    <x v="0"/>
    <n v="0.01"/>
    <n v="266.93"/>
  </r>
  <r>
    <x v="15"/>
    <x v="0"/>
    <x v="68"/>
    <x v="14718"/>
    <x v="3"/>
    <x v="13"/>
    <n v="16489"/>
    <x v="0"/>
    <n v="0.01"/>
    <n v="164.89"/>
  </r>
  <r>
    <x v="15"/>
    <x v="0"/>
    <x v="68"/>
    <x v="14719"/>
    <x v="3"/>
    <x v="13"/>
    <n v="145876"/>
    <x v="0"/>
    <n v="0.01"/>
    <n v="1458.76"/>
  </r>
  <r>
    <x v="15"/>
    <x v="0"/>
    <x v="68"/>
    <x v="14720"/>
    <x v="3"/>
    <x v="13"/>
    <n v="27809"/>
    <x v="0"/>
    <n v="0.01"/>
    <n v="278.08999999999997"/>
  </r>
  <r>
    <x v="15"/>
    <x v="0"/>
    <x v="87"/>
    <x v="14721"/>
    <x v="3"/>
    <x v="13"/>
    <n v="39693"/>
    <x v="0"/>
    <n v="0.01"/>
    <n v="396.93"/>
  </r>
  <r>
    <x v="15"/>
    <x v="0"/>
    <x v="76"/>
    <x v="14722"/>
    <x v="3"/>
    <x v="13"/>
    <n v="16250"/>
    <x v="0"/>
    <n v="0.01"/>
    <n v="130"/>
  </r>
  <r>
    <x v="15"/>
    <x v="0"/>
    <x v="149"/>
    <x v="14723"/>
    <x v="1"/>
    <x v="4"/>
    <n v="211.54499999999999"/>
    <x v="2"/>
    <n v="12"/>
    <n v="2538.54"/>
  </r>
  <r>
    <x v="15"/>
    <x v="0"/>
    <x v="267"/>
    <x v="14724"/>
    <x v="1"/>
    <x v="4"/>
    <n v="1531.7438999999999"/>
    <x v="2"/>
    <n v="2.85"/>
    <n v="4365.47"/>
  </r>
  <r>
    <x v="15"/>
    <x v="0"/>
    <x v="242"/>
    <x v="14725"/>
    <x v="4"/>
    <x v="8"/>
    <n v="11"/>
    <x v="0"/>
    <n v="72.05"/>
    <n v="792.6"/>
  </r>
  <r>
    <x v="15"/>
    <x v="0"/>
    <x v="184"/>
    <x v="14726"/>
    <x v="4"/>
    <x v="7"/>
    <n v="3"/>
    <x v="0"/>
    <n v="79.260000000000005"/>
    <n v="237.78"/>
  </r>
  <r>
    <x v="15"/>
    <x v="0"/>
    <x v="184"/>
    <x v="14727"/>
    <x v="4"/>
    <x v="7"/>
    <n v="34"/>
    <x v="0"/>
    <n v="76.930000000000007"/>
    <n v="2615.58"/>
  </r>
  <r>
    <x v="15"/>
    <x v="0"/>
    <x v="245"/>
    <x v="14728"/>
    <x v="5"/>
    <x v="12"/>
    <n v="10.6"/>
    <x v="2"/>
    <n v="3.59"/>
    <n v="38.08"/>
  </r>
  <r>
    <x v="15"/>
    <x v="0"/>
    <x v="185"/>
    <x v="14729"/>
    <x v="5"/>
    <x v="12"/>
    <n v="38.35"/>
    <x v="2"/>
    <n v="4.7300000000000004"/>
    <n v="181.38"/>
  </r>
  <r>
    <x v="15"/>
    <x v="0"/>
    <x v="186"/>
    <x v="14730"/>
    <x v="5"/>
    <x v="12"/>
    <n v="55"/>
    <x v="2"/>
    <n v="0"/>
    <n v="0"/>
  </r>
  <r>
    <x v="15"/>
    <x v="0"/>
    <x v="187"/>
    <x v="14731"/>
    <x v="5"/>
    <x v="12"/>
    <n v="156"/>
    <x v="2"/>
    <n v="5.24"/>
    <n v="818.17"/>
  </r>
  <r>
    <x v="15"/>
    <x v="0"/>
    <x v="246"/>
    <x v="14732"/>
    <x v="5"/>
    <x v="12"/>
    <n v="10.6"/>
    <x v="2"/>
    <n v="3.77"/>
    <n v="39.93"/>
  </r>
  <r>
    <x v="15"/>
    <x v="0"/>
    <x v="301"/>
    <x v="14733"/>
    <x v="5"/>
    <x v="12"/>
    <n v="74.349999999999994"/>
    <x v="2"/>
    <n v="3.59"/>
    <n v="267.08999999999997"/>
  </r>
  <r>
    <x v="15"/>
    <x v="0"/>
    <x v="300"/>
    <x v="14734"/>
    <x v="5"/>
    <x v="12"/>
    <n v="52.679960000000001"/>
    <x v="2"/>
    <n v="3.59"/>
    <n v="189.25"/>
  </r>
  <r>
    <x v="15"/>
    <x v="0"/>
    <x v="189"/>
    <x v="14735"/>
    <x v="5"/>
    <x v="12"/>
    <n v="2"/>
    <x v="2"/>
    <n v="2.69"/>
    <n v="5.38"/>
  </r>
  <r>
    <x v="15"/>
    <x v="0"/>
    <x v="264"/>
    <x v="14736"/>
    <x v="5"/>
    <x v="12"/>
    <n v="25.29"/>
    <x v="2"/>
    <n v="2.7"/>
    <n v="68.22"/>
  </r>
  <r>
    <x v="15"/>
    <x v="0"/>
    <x v="247"/>
    <x v="14737"/>
    <x v="5"/>
    <x v="12"/>
    <n v="10.6"/>
    <x v="2"/>
    <n v="4.29"/>
    <n v="45.48"/>
  </r>
  <r>
    <x v="15"/>
    <x v="0"/>
    <x v="265"/>
    <x v="14738"/>
    <x v="5"/>
    <x v="12"/>
    <n v="25.29"/>
    <x v="2"/>
    <n v="3"/>
    <n v="75.930000000000007"/>
  </r>
  <r>
    <x v="15"/>
    <x v="0"/>
    <x v="261"/>
    <x v="14739"/>
    <x v="5"/>
    <x v="12"/>
    <n v="100"/>
    <x v="2"/>
    <n v="0.22"/>
    <n v="21.62"/>
  </r>
  <r>
    <x v="15"/>
    <x v="0"/>
    <x v="261"/>
    <x v="14740"/>
    <x v="5"/>
    <x v="12"/>
    <n v="2"/>
    <x v="2"/>
    <n v="0.22"/>
    <n v="0.43"/>
  </r>
  <r>
    <x v="15"/>
    <x v="0"/>
    <x v="251"/>
    <x v="14741"/>
    <x v="5"/>
    <x v="12"/>
    <n v="236.6"/>
    <x v="2"/>
    <n v="4.26"/>
    <n v="1008.15"/>
  </r>
  <r>
    <x v="15"/>
    <x v="0"/>
    <x v="251"/>
    <x v="14742"/>
    <x v="5"/>
    <x v="12"/>
    <n v="1000"/>
    <x v="2"/>
    <n v="4.26"/>
    <n v="4261"/>
  </r>
  <r>
    <x v="15"/>
    <x v="0"/>
    <x v="320"/>
    <x v="14743"/>
    <x v="5"/>
    <x v="12"/>
    <n v="75"/>
    <x v="2"/>
    <n v="4.26"/>
    <n v="319.57"/>
  </r>
  <r>
    <x v="15"/>
    <x v="0"/>
    <x v="190"/>
    <x v="14744"/>
    <x v="5"/>
    <x v="12"/>
    <n v="30"/>
    <x v="2"/>
    <n v="3.09"/>
    <n v="92.63"/>
  </r>
  <r>
    <x v="15"/>
    <x v="0"/>
    <x v="193"/>
    <x v="14745"/>
    <x v="3"/>
    <x v="6"/>
    <n v="100"/>
    <x v="0"/>
    <n v="0.45"/>
    <n v="45"/>
  </r>
  <r>
    <x v="15"/>
    <x v="0"/>
    <x v="194"/>
    <x v="14746"/>
    <x v="3"/>
    <x v="6"/>
    <n v="100"/>
    <x v="0"/>
    <n v="0.45"/>
    <n v="45"/>
  </r>
  <r>
    <x v="15"/>
    <x v="0"/>
    <x v="196"/>
    <x v="14747"/>
    <x v="1"/>
    <x v="22"/>
    <n v="55"/>
    <x v="2"/>
    <n v="7.65"/>
    <n v="420.75"/>
  </r>
  <r>
    <x v="15"/>
    <x v="0"/>
    <x v="197"/>
    <x v="14748"/>
    <x v="1"/>
    <x v="22"/>
    <n v="55"/>
    <x v="2"/>
    <n v="6.65"/>
    <n v="365.75"/>
  </r>
  <r>
    <x v="15"/>
    <x v="0"/>
    <x v="197"/>
    <x v="14749"/>
    <x v="1"/>
    <x v="22"/>
    <n v="110"/>
    <x v="2"/>
    <n v="6.65"/>
    <n v="731.5"/>
  </r>
  <r>
    <x v="15"/>
    <x v="0"/>
    <x v="141"/>
    <x v="14750"/>
    <x v="1"/>
    <x v="21"/>
    <n v="55"/>
    <x v="1"/>
    <n v="21.89"/>
    <n v="1203.96"/>
  </r>
  <r>
    <x v="15"/>
    <x v="0"/>
    <x v="141"/>
    <x v="14751"/>
    <x v="1"/>
    <x v="21"/>
    <n v="9.1"/>
    <x v="1"/>
    <n v="21.89"/>
    <n v="199.2"/>
  </r>
  <r>
    <x v="15"/>
    <x v="0"/>
    <x v="141"/>
    <x v="14752"/>
    <x v="1"/>
    <x v="21"/>
    <n v="55"/>
    <x v="1"/>
    <n v="21.89"/>
    <n v="1203.94"/>
  </r>
  <r>
    <x v="15"/>
    <x v="0"/>
    <x v="142"/>
    <x v="14753"/>
    <x v="1"/>
    <x v="21"/>
    <n v="0.1"/>
    <x v="1"/>
    <n v="65"/>
    <n v="6.5"/>
  </r>
  <r>
    <x v="15"/>
    <x v="0"/>
    <x v="198"/>
    <x v="14754"/>
    <x v="1"/>
    <x v="21"/>
    <n v="115.5988"/>
    <x v="1"/>
    <n v="4.7"/>
    <n v="543.28"/>
  </r>
  <r>
    <x v="15"/>
    <x v="0"/>
    <x v="199"/>
    <x v="14755"/>
    <x v="1"/>
    <x v="21"/>
    <n v="56.707023999999997"/>
    <x v="1"/>
    <n v="96.5"/>
    <n v="5472.23"/>
  </r>
  <r>
    <x v="15"/>
    <x v="0"/>
    <x v="200"/>
    <x v="14756"/>
    <x v="1"/>
    <x v="21"/>
    <n v="32.941223000000001"/>
    <x v="1"/>
    <n v="95"/>
    <n v="3129.42"/>
  </r>
  <r>
    <x v="15"/>
    <x v="0"/>
    <x v="201"/>
    <x v="14757"/>
    <x v="1"/>
    <x v="21"/>
    <n v="52.594524"/>
    <x v="1"/>
    <n v="96"/>
    <n v="5049.07"/>
  </r>
  <r>
    <x v="15"/>
    <x v="0"/>
    <x v="254"/>
    <x v="14758"/>
    <x v="1"/>
    <x v="12"/>
    <n v="0.13707572000000001"/>
    <x v="2"/>
    <n v="7.66"/>
    <n v="1.05"/>
  </r>
  <r>
    <x v="15"/>
    <x v="0"/>
    <x v="202"/>
    <x v="14759"/>
    <x v="1"/>
    <x v="21"/>
    <n v="54.476500000000001"/>
    <x v="1"/>
    <n v="3.44"/>
    <n v="187.39"/>
  </r>
  <r>
    <x v="15"/>
    <x v="0"/>
    <x v="203"/>
    <x v="14760"/>
    <x v="1"/>
    <x v="21"/>
    <n v="26.1097"/>
    <x v="1"/>
    <n v="3"/>
    <n v="78.28"/>
  </r>
  <r>
    <x v="15"/>
    <x v="0"/>
    <x v="204"/>
    <x v="14761"/>
    <x v="1"/>
    <x v="21"/>
    <n v="5.7239500000000003"/>
    <x v="1"/>
    <n v="2.99"/>
    <n v="17.11"/>
  </r>
  <r>
    <x v="15"/>
    <x v="0"/>
    <x v="204"/>
    <x v="14762"/>
    <x v="1"/>
    <x v="21"/>
    <n v="114.79285"/>
    <x v="1"/>
    <n v="2.99"/>
    <n v="343.18"/>
  </r>
  <r>
    <x v="15"/>
    <x v="0"/>
    <x v="205"/>
    <x v="14763"/>
    <x v="3"/>
    <x v="11"/>
    <n v="775"/>
    <x v="0"/>
    <n v="0.68"/>
    <n v="530.1"/>
  </r>
  <r>
    <x v="15"/>
    <x v="0"/>
    <x v="22"/>
    <x v="14764"/>
    <x v="3"/>
    <x v="11"/>
    <n v="41"/>
    <x v="0"/>
    <n v="1.2"/>
    <n v="49.2"/>
  </r>
  <r>
    <x v="15"/>
    <x v="0"/>
    <x v="20"/>
    <x v="14765"/>
    <x v="3"/>
    <x v="11"/>
    <n v="696"/>
    <x v="0"/>
    <n v="0.68"/>
    <n v="476.06"/>
  </r>
  <r>
    <x v="15"/>
    <x v="0"/>
    <x v="20"/>
    <x v="14766"/>
    <x v="3"/>
    <x v="11"/>
    <n v="9574"/>
    <x v="0"/>
    <n v="0.68"/>
    <n v="6548.62"/>
  </r>
  <r>
    <x v="15"/>
    <x v="0"/>
    <x v="19"/>
    <x v="14767"/>
    <x v="3"/>
    <x v="11"/>
    <n v="120"/>
    <x v="0"/>
    <n v="3.16"/>
    <n v="379.68"/>
  </r>
  <r>
    <x v="15"/>
    <x v="0"/>
    <x v="19"/>
    <x v="14768"/>
    <x v="3"/>
    <x v="11"/>
    <n v="200"/>
    <x v="0"/>
    <n v="3.16"/>
    <n v="632.79999999999995"/>
  </r>
  <r>
    <x v="15"/>
    <x v="0"/>
    <x v="206"/>
    <x v="14769"/>
    <x v="3"/>
    <x v="11"/>
    <n v="60"/>
    <x v="0"/>
    <n v="3.81"/>
    <n v="228.72"/>
  </r>
  <r>
    <x v="15"/>
    <x v="0"/>
    <x v="206"/>
    <x v="14770"/>
    <x v="3"/>
    <x v="11"/>
    <n v="4143"/>
    <x v="0"/>
    <n v="3.81"/>
    <n v="15793.12"/>
  </r>
  <r>
    <x v="15"/>
    <x v="0"/>
    <x v="319"/>
    <x v="14771"/>
    <x v="1"/>
    <x v="12"/>
    <n v="765.1549"/>
    <x v="2"/>
    <n v="4.26"/>
    <n v="3259.56"/>
  </r>
  <r>
    <x v="15"/>
    <x v="0"/>
    <x v="261"/>
    <x v="14772"/>
    <x v="5"/>
    <x v="12"/>
    <n v="7"/>
    <x v="2"/>
    <n v="0.22"/>
    <n v="1.54"/>
  </r>
  <r>
    <x v="15"/>
    <x v="0"/>
    <x v="254"/>
    <x v="14773"/>
    <x v="1"/>
    <x v="12"/>
    <n v="232.07692"/>
    <x v="2"/>
    <n v="7.67"/>
    <n v="1780.03"/>
  </r>
  <r>
    <x v="15"/>
    <x v="0"/>
    <x v="276"/>
    <x v="14774"/>
    <x v="5"/>
    <x v="12"/>
    <n v="32.392242000000003"/>
    <x v="2"/>
    <n v="2.3199999999999998"/>
    <n v="75.150000000000006"/>
  </r>
  <r>
    <x v="15"/>
    <x v="0"/>
    <x v="277"/>
    <x v="14775"/>
    <x v="5"/>
    <x v="12"/>
    <n v="32.392242000000003"/>
    <x v="2"/>
    <n v="2.3199999999999998"/>
    <n v="75.150000000000006"/>
  </r>
  <r>
    <x v="15"/>
    <x v="0"/>
    <x v="278"/>
    <x v="14776"/>
    <x v="5"/>
    <x v="12"/>
    <n v="32.392242000000003"/>
    <x v="2"/>
    <n v="2.3199999999999998"/>
    <n v="75.150000000000006"/>
  </r>
  <r>
    <x v="15"/>
    <x v="0"/>
    <x v="279"/>
    <x v="14777"/>
    <x v="5"/>
    <x v="12"/>
    <n v="32.392242000000003"/>
    <x v="2"/>
    <n v="2.3199999999999998"/>
    <n v="75.150000000000006"/>
  </r>
  <r>
    <x v="15"/>
    <x v="0"/>
    <x v="309"/>
    <x v="14778"/>
    <x v="1"/>
    <x v="4"/>
    <n v="2864.5508"/>
    <x v="2"/>
    <n v="3.25"/>
    <n v="9309.7900000000009"/>
  </r>
  <r>
    <x v="15"/>
    <x v="0"/>
    <x v="181"/>
    <x v="14779"/>
    <x v="1"/>
    <x v="15"/>
    <n v="47.444443"/>
    <x v="1"/>
    <n v="4.5"/>
    <n v="213.5"/>
  </r>
  <r>
    <x v="15"/>
    <x v="0"/>
    <x v="151"/>
    <x v="14780"/>
    <x v="1"/>
    <x v="4"/>
    <n v="29.853750000000002"/>
    <x v="2"/>
    <n v="24"/>
    <n v="716.49"/>
  </r>
  <r>
    <x v="15"/>
    <x v="0"/>
    <x v="38"/>
    <x v="14781"/>
    <x v="3"/>
    <x v="13"/>
    <n v="11765"/>
    <x v="0"/>
    <n v="0.01"/>
    <n v="117.65"/>
  </r>
  <r>
    <x v="15"/>
    <x v="0"/>
    <x v="42"/>
    <x v="14782"/>
    <x v="3"/>
    <x v="13"/>
    <n v="97090"/>
    <x v="0"/>
    <n v="0.01"/>
    <n v="970.9"/>
  </r>
  <r>
    <x v="15"/>
    <x v="0"/>
    <x v="42"/>
    <x v="14783"/>
    <x v="3"/>
    <x v="13"/>
    <n v="144774"/>
    <x v="0"/>
    <n v="0.01"/>
    <n v="1447.74"/>
  </r>
  <r>
    <x v="15"/>
    <x v="0"/>
    <x v="42"/>
    <x v="14784"/>
    <x v="3"/>
    <x v="13"/>
    <n v="184645"/>
    <x v="0"/>
    <n v="0.01"/>
    <n v="1846.45"/>
  </r>
  <r>
    <x v="15"/>
    <x v="0"/>
    <x v="42"/>
    <x v="14785"/>
    <x v="3"/>
    <x v="13"/>
    <n v="105700"/>
    <x v="0"/>
    <n v="0.01"/>
    <n v="1057"/>
  </r>
  <r>
    <x v="15"/>
    <x v="0"/>
    <x v="42"/>
    <x v="14786"/>
    <x v="3"/>
    <x v="13"/>
    <n v="52059"/>
    <x v="0"/>
    <n v="0.01"/>
    <n v="520.59"/>
  </r>
  <r>
    <x v="15"/>
    <x v="0"/>
    <x v="43"/>
    <x v="14787"/>
    <x v="3"/>
    <x v="13"/>
    <n v="16899"/>
    <x v="0"/>
    <n v="0.01"/>
    <n v="168.99"/>
  </r>
  <r>
    <x v="15"/>
    <x v="0"/>
    <x v="44"/>
    <x v="14788"/>
    <x v="3"/>
    <x v="13"/>
    <n v="25519"/>
    <x v="0"/>
    <n v="0.01"/>
    <n v="255.19"/>
  </r>
  <r>
    <x v="15"/>
    <x v="0"/>
    <x v="44"/>
    <x v="14789"/>
    <x v="3"/>
    <x v="13"/>
    <n v="120866"/>
    <x v="0"/>
    <n v="0.01"/>
    <n v="1208.6600000000001"/>
  </r>
  <r>
    <x v="15"/>
    <x v="0"/>
    <x v="44"/>
    <x v="14790"/>
    <x v="3"/>
    <x v="13"/>
    <n v="109190"/>
    <x v="0"/>
    <n v="0.01"/>
    <n v="1091.9000000000001"/>
  </r>
  <r>
    <x v="15"/>
    <x v="0"/>
    <x v="152"/>
    <x v="14791"/>
    <x v="3"/>
    <x v="13"/>
    <n v="13650"/>
    <x v="0"/>
    <n v="0.01"/>
    <n v="136.5"/>
  </r>
  <r>
    <x v="15"/>
    <x v="0"/>
    <x v="152"/>
    <x v="14792"/>
    <x v="3"/>
    <x v="13"/>
    <n v="11434"/>
    <x v="0"/>
    <n v="0.01"/>
    <n v="114.34"/>
  </r>
  <r>
    <x v="15"/>
    <x v="0"/>
    <x v="152"/>
    <x v="14793"/>
    <x v="3"/>
    <x v="13"/>
    <n v="8963"/>
    <x v="0"/>
    <n v="0.01"/>
    <n v="89.63"/>
  </r>
  <r>
    <x v="15"/>
    <x v="0"/>
    <x v="152"/>
    <x v="14794"/>
    <x v="3"/>
    <x v="13"/>
    <n v="61957"/>
    <x v="0"/>
    <n v="0.01"/>
    <n v="619.57000000000005"/>
  </r>
  <r>
    <x v="15"/>
    <x v="0"/>
    <x v="153"/>
    <x v="14795"/>
    <x v="3"/>
    <x v="13"/>
    <n v="30088"/>
    <x v="0"/>
    <n v="0.01"/>
    <n v="300.88"/>
  </r>
  <r>
    <x v="15"/>
    <x v="0"/>
    <x v="153"/>
    <x v="14796"/>
    <x v="3"/>
    <x v="13"/>
    <n v="4160"/>
    <x v="0"/>
    <n v="0.01"/>
    <n v="41.6"/>
  </r>
  <r>
    <x v="15"/>
    <x v="0"/>
    <x v="153"/>
    <x v="14797"/>
    <x v="3"/>
    <x v="13"/>
    <n v="38707"/>
    <x v="0"/>
    <n v="0.01"/>
    <n v="387.07"/>
  </r>
  <r>
    <x v="15"/>
    <x v="0"/>
    <x v="153"/>
    <x v="14798"/>
    <x v="3"/>
    <x v="13"/>
    <n v="55842"/>
    <x v="0"/>
    <n v="0.01"/>
    <n v="558.41999999999996"/>
  </r>
  <r>
    <x v="15"/>
    <x v="0"/>
    <x v="316"/>
    <x v="14799"/>
    <x v="3"/>
    <x v="13"/>
    <n v="20251"/>
    <x v="0"/>
    <n v="0.01"/>
    <n v="202.51"/>
  </r>
  <r>
    <x v="15"/>
    <x v="0"/>
    <x v="154"/>
    <x v="14800"/>
    <x v="3"/>
    <x v="13"/>
    <n v="30410"/>
    <x v="0"/>
    <n v="0.01"/>
    <n v="304.10000000000002"/>
  </r>
  <r>
    <x v="15"/>
    <x v="0"/>
    <x v="154"/>
    <x v="14801"/>
    <x v="3"/>
    <x v="13"/>
    <n v="31599"/>
    <x v="0"/>
    <n v="0.01"/>
    <n v="315.99"/>
  </r>
  <r>
    <x v="15"/>
    <x v="0"/>
    <x v="154"/>
    <x v="14802"/>
    <x v="3"/>
    <x v="13"/>
    <n v="59426"/>
    <x v="0"/>
    <n v="0.01"/>
    <n v="594.26"/>
  </r>
  <r>
    <x v="15"/>
    <x v="0"/>
    <x v="175"/>
    <x v="14803"/>
    <x v="3"/>
    <x v="13"/>
    <n v="27099"/>
    <x v="0"/>
    <n v="0.01"/>
    <n v="270.99"/>
  </r>
  <r>
    <x v="15"/>
    <x v="0"/>
    <x v="175"/>
    <x v="14804"/>
    <x v="3"/>
    <x v="13"/>
    <n v="32608"/>
    <x v="0"/>
    <n v="0.01"/>
    <n v="326.08"/>
  </r>
  <r>
    <x v="15"/>
    <x v="0"/>
    <x v="175"/>
    <x v="14805"/>
    <x v="3"/>
    <x v="13"/>
    <n v="52077"/>
    <x v="0"/>
    <n v="0.01"/>
    <n v="520.77"/>
  </r>
  <r>
    <x v="15"/>
    <x v="0"/>
    <x v="45"/>
    <x v="14806"/>
    <x v="3"/>
    <x v="13"/>
    <n v="13272"/>
    <x v="0"/>
    <n v="0.01"/>
    <n v="132.72"/>
  </r>
  <r>
    <x v="15"/>
    <x v="0"/>
    <x v="45"/>
    <x v="14807"/>
    <x v="3"/>
    <x v="13"/>
    <n v="301902"/>
    <x v="0"/>
    <n v="0.01"/>
    <n v="3019.02"/>
  </r>
  <r>
    <x v="15"/>
    <x v="0"/>
    <x v="45"/>
    <x v="14808"/>
    <x v="3"/>
    <x v="13"/>
    <n v="13416"/>
    <x v="0"/>
    <n v="0.01"/>
    <n v="134.16"/>
  </r>
  <r>
    <x v="15"/>
    <x v="0"/>
    <x v="45"/>
    <x v="14809"/>
    <x v="3"/>
    <x v="13"/>
    <n v="142660"/>
    <x v="0"/>
    <n v="0.01"/>
    <n v="1426.6"/>
  </r>
  <r>
    <x v="15"/>
    <x v="0"/>
    <x v="155"/>
    <x v="14810"/>
    <x v="3"/>
    <x v="13"/>
    <n v="81274"/>
    <x v="0"/>
    <n v="0.01"/>
    <n v="812.74"/>
  </r>
  <r>
    <x v="15"/>
    <x v="0"/>
    <x v="46"/>
    <x v="14811"/>
    <x v="3"/>
    <x v="13"/>
    <n v="10730"/>
    <x v="0"/>
    <n v="0.01"/>
    <n v="107.3"/>
  </r>
  <r>
    <x v="15"/>
    <x v="0"/>
    <x v="107"/>
    <x v="14812"/>
    <x v="3"/>
    <x v="13"/>
    <n v="6158"/>
    <x v="0"/>
    <n v="0.01"/>
    <n v="61.58"/>
  </r>
  <r>
    <x v="15"/>
    <x v="0"/>
    <x v="106"/>
    <x v="14813"/>
    <x v="3"/>
    <x v="13"/>
    <n v="22230"/>
    <x v="0"/>
    <n v="0.01"/>
    <n v="222.3"/>
  </r>
  <r>
    <x v="15"/>
    <x v="0"/>
    <x v="48"/>
    <x v="14814"/>
    <x v="3"/>
    <x v="13"/>
    <n v="25344"/>
    <x v="0"/>
    <n v="0.01"/>
    <n v="253.44"/>
  </r>
  <r>
    <x v="15"/>
    <x v="0"/>
    <x v="50"/>
    <x v="14815"/>
    <x v="3"/>
    <x v="13"/>
    <n v="13829"/>
    <x v="0"/>
    <n v="0.01"/>
    <n v="138.29"/>
  </r>
  <r>
    <x v="15"/>
    <x v="0"/>
    <x v="51"/>
    <x v="14816"/>
    <x v="3"/>
    <x v="13"/>
    <n v="5158"/>
    <x v="0"/>
    <n v="0.01"/>
    <n v="51.58"/>
  </r>
  <r>
    <x v="15"/>
    <x v="0"/>
    <x v="51"/>
    <x v="14817"/>
    <x v="3"/>
    <x v="13"/>
    <n v="11843"/>
    <x v="0"/>
    <n v="0.01"/>
    <n v="118.43"/>
  </r>
  <r>
    <x v="15"/>
    <x v="0"/>
    <x v="52"/>
    <x v="14818"/>
    <x v="3"/>
    <x v="13"/>
    <n v="23358"/>
    <x v="0"/>
    <n v="0.01"/>
    <n v="233.58"/>
  </r>
  <r>
    <x v="15"/>
    <x v="0"/>
    <x v="53"/>
    <x v="14819"/>
    <x v="3"/>
    <x v="13"/>
    <n v="22582"/>
    <x v="0"/>
    <n v="0.01"/>
    <n v="225.82"/>
  </r>
  <r>
    <x v="15"/>
    <x v="0"/>
    <x v="55"/>
    <x v="14820"/>
    <x v="3"/>
    <x v="13"/>
    <n v="48115"/>
    <x v="0"/>
    <n v="0.01"/>
    <n v="481.15"/>
  </r>
  <r>
    <x v="15"/>
    <x v="0"/>
    <x v="60"/>
    <x v="14821"/>
    <x v="3"/>
    <x v="13"/>
    <n v="11269"/>
    <x v="0"/>
    <n v="0.01"/>
    <n v="112.69"/>
  </r>
  <r>
    <x v="15"/>
    <x v="0"/>
    <x v="68"/>
    <x v="14822"/>
    <x v="3"/>
    <x v="13"/>
    <n v="52487"/>
    <x v="0"/>
    <n v="0.01"/>
    <n v="524.87"/>
  </r>
  <r>
    <x v="15"/>
    <x v="0"/>
    <x v="68"/>
    <x v="14823"/>
    <x v="3"/>
    <x v="13"/>
    <n v="209186"/>
    <x v="0"/>
    <n v="0.01"/>
    <n v="2091.86"/>
  </r>
  <r>
    <x v="15"/>
    <x v="0"/>
    <x v="68"/>
    <x v="14824"/>
    <x v="3"/>
    <x v="13"/>
    <n v="79631"/>
    <x v="0"/>
    <n v="0.01"/>
    <n v="796.31"/>
  </r>
  <r>
    <x v="15"/>
    <x v="0"/>
    <x v="68"/>
    <x v="14825"/>
    <x v="3"/>
    <x v="13"/>
    <n v="496035"/>
    <x v="0"/>
    <n v="0.01"/>
    <n v="4960.3500000000004"/>
  </r>
  <r>
    <x v="15"/>
    <x v="0"/>
    <x v="97"/>
    <x v="14826"/>
    <x v="3"/>
    <x v="13"/>
    <n v="28456"/>
    <x v="0"/>
    <n v="0.01"/>
    <n v="284.56"/>
  </r>
  <r>
    <x v="15"/>
    <x v="0"/>
    <x v="97"/>
    <x v="14827"/>
    <x v="3"/>
    <x v="13"/>
    <n v="29442"/>
    <x v="0"/>
    <n v="0.01"/>
    <n v="294.42"/>
  </r>
  <r>
    <x v="15"/>
    <x v="0"/>
    <x v="97"/>
    <x v="14828"/>
    <x v="3"/>
    <x v="13"/>
    <n v="26865"/>
    <x v="0"/>
    <n v="0.01"/>
    <n v="268.64999999999998"/>
  </r>
  <r>
    <x v="15"/>
    <x v="0"/>
    <x v="97"/>
    <x v="14829"/>
    <x v="3"/>
    <x v="13"/>
    <n v="38754"/>
    <x v="0"/>
    <n v="0.01"/>
    <n v="387.54"/>
  </r>
  <r>
    <x v="15"/>
    <x v="0"/>
    <x v="95"/>
    <x v="14830"/>
    <x v="3"/>
    <x v="13"/>
    <n v="50195"/>
    <x v="0"/>
    <n v="0.01"/>
    <n v="501.95"/>
  </r>
  <r>
    <x v="15"/>
    <x v="0"/>
    <x v="95"/>
    <x v="14831"/>
    <x v="3"/>
    <x v="13"/>
    <n v="69995"/>
    <x v="0"/>
    <n v="0.01"/>
    <n v="699.95"/>
  </r>
  <r>
    <x v="15"/>
    <x v="0"/>
    <x v="93"/>
    <x v="14832"/>
    <x v="3"/>
    <x v="13"/>
    <n v="137098"/>
    <x v="0"/>
    <n v="0.01"/>
    <n v="1370.98"/>
  </r>
  <r>
    <x v="15"/>
    <x v="0"/>
    <x v="308"/>
    <x v="14833"/>
    <x v="3"/>
    <x v="13"/>
    <n v="72783"/>
    <x v="0"/>
    <n v="0.01"/>
    <n v="727.83"/>
  </r>
  <r>
    <x v="15"/>
    <x v="0"/>
    <x v="76"/>
    <x v="14834"/>
    <x v="3"/>
    <x v="13"/>
    <n v="18931"/>
    <x v="0"/>
    <n v="0.01"/>
    <n v="189.31"/>
  </r>
  <r>
    <x v="15"/>
    <x v="0"/>
    <x v="84"/>
    <x v="14835"/>
    <x v="3"/>
    <x v="13"/>
    <n v="25999"/>
    <x v="0"/>
    <n v="0.01"/>
    <n v="259.99"/>
  </r>
  <r>
    <x v="15"/>
    <x v="0"/>
    <x v="87"/>
    <x v="14836"/>
    <x v="3"/>
    <x v="13"/>
    <n v="72993"/>
    <x v="0"/>
    <n v="0.01"/>
    <n v="729.93"/>
  </r>
  <r>
    <x v="15"/>
    <x v="0"/>
    <x v="87"/>
    <x v="14837"/>
    <x v="3"/>
    <x v="13"/>
    <n v="135705"/>
    <x v="0"/>
    <n v="0.01"/>
    <n v="1357.05"/>
  </r>
  <r>
    <x v="15"/>
    <x v="0"/>
    <x v="87"/>
    <x v="14838"/>
    <x v="3"/>
    <x v="13"/>
    <n v="16805"/>
    <x v="0"/>
    <n v="0.01"/>
    <n v="168.05"/>
  </r>
  <r>
    <x v="15"/>
    <x v="0"/>
    <x v="87"/>
    <x v="14839"/>
    <x v="3"/>
    <x v="13"/>
    <n v="95310"/>
    <x v="0"/>
    <n v="0.01"/>
    <n v="953.1"/>
  </r>
  <r>
    <x v="15"/>
    <x v="0"/>
    <x v="79"/>
    <x v="14840"/>
    <x v="3"/>
    <x v="17"/>
    <n v="64944.74"/>
    <x v="0"/>
    <n v="0.19"/>
    <n v="12339.5"/>
  </r>
  <r>
    <x v="15"/>
    <x v="0"/>
    <x v="121"/>
    <x v="14841"/>
    <x v="3"/>
    <x v="20"/>
    <n v="363517.5"/>
    <x v="0"/>
    <n v="0.02"/>
    <n v="7270.35"/>
  </r>
  <r>
    <x v="15"/>
    <x v="0"/>
    <x v="121"/>
    <x v="14842"/>
    <x v="3"/>
    <x v="20"/>
    <n v="467147.5"/>
    <x v="0"/>
    <n v="0.02"/>
    <n v="9342.9500000000007"/>
  </r>
  <r>
    <x v="15"/>
    <x v="0"/>
    <x v="121"/>
    <x v="14843"/>
    <x v="3"/>
    <x v="20"/>
    <n v="1103168"/>
    <x v="0"/>
    <n v="0.02"/>
    <n v="22063.360000000001"/>
  </r>
  <r>
    <x v="15"/>
    <x v="0"/>
    <x v="77"/>
    <x v="14844"/>
    <x v="3"/>
    <x v="16"/>
    <n v="10472"/>
    <x v="0"/>
    <n v="0.01"/>
    <n v="104.72"/>
  </r>
  <r>
    <x v="15"/>
    <x v="0"/>
    <x v="77"/>
    <x v="14845"/>
    <x v="3"/>
    <x v="16"/>
    <n v="189247"/>
    <x v="0"/>
    <n v="0.01"/>
    <n v="1892.47"/>
  </r>
  <r>
    <x v="15"/>
    <x v="0"/>
    <x v="120"/>
    <x v="14846"/>
    <x v="3"/>
    <x v="11"/>
    <n v="2792.375"/>
    <x v="0"/>
    <n v="0.56000000000000005"/>
    <n v="1563.73"/>
  </r>
  <r>
    <x v="15"/>
    <x v="0"/>
    <x v="18"/>
    <x v="14847"/>
    <x v="3"/>
    <x v="11"/>
    <n v="2140"/>
    <x v="0"/>
    <n v="4"/>
    <n v="8560"/>
  </r>
  <r>
    <x v="15"/>
    <x v="0"/>
    <x v="18"/>
    <x v="14848"/>
    <x v="3"/>
    <x v="11"/>
    <n v="6300"/>
    <x v="0"/>
    <n v="4"/>
    <n v="25200"/>
  </r>
  <r>
    <x v="15"/>
    <x v="0"/>
    <x v="18"/>
    <x v="14849"/>
    <x v="3"/>
    <x v="11"/>
    <n v="4598"/>
    <x v="0"/>
    <n v="4"/>
    <n v="18392"/>
  </r>
  <r>
    <x v="15"/>
    <x v="0"/>
    <x v="18"/>
    <x v="14850"/>
    <x v="3"/>
    <x v="11"/>
    <n v="6500"/>
    <x v="0"/>
    <n v="4"/>
    <n v="26000"/>
  </r>
  <r>
    <x v="15"/>
    <x v="0"/>
    <x v="207"/>
    <x v="14851"/>
    <x v="3"/>
    <x v="11"/>
    <n v="200"/>
    <x v="0"/>
    <n v="3.16"/>
    <n v="632.79999999999995"/>
  </r>
  <r>
    <x v="15"/>
    <x v="0"/>
    <x v="207"/>
    <x v="14852"/>
    <x v="3"/>
    <x v="11"/>
    <n v="3600"/>
    <x v="0"/>
    <n v="3.16"/>
    <n v="11390.4"/>
  </r>
  <r>
    <x v="15"/>
    <x v="0"/>
    <x v="208"/>
    <x v="14853"/>
    <x v="3"/>
    <x v="11"/>
    <n v="9160"/>
    <x v="0"/>
    <n v="0.25"/>
    <n v="2280.83"/>
  </r>
  <r>
    <x v="15"/>
    <x v="0"/>
    <x v="159"/>
    <x v="14854"/>
    <x v="3"/>
    <x v="11"/>
    <n v="10626"/>
    <x v="0"/>
    <n v="1.1200000000000001"/>
    <n v="11911.84"/>
  </r>
  <r>
    <x v="15"/>
    <x v="0"/>
    <x v="209"/>
    <x v="14855"/>
    <x v="3"/>
    <x v="11"/>
    <n v="12501.946"/>
    <x v="0"/>
    <n v="0.88"/>
    <n v="11001.77"/>
  </r>
  <r>
    <x v="15"/>
    <x v="0"/>
    <x v="209"/>
    <x v="14856"/>
    <x v="3"/>
    <x v="11"/>
    <n v="5300"/>
    <x v="0"/>
    <n v="0.88"/>
    <n v="4664.01"/>
  </r>
  <r>
    <x v="15"/>
    <x v="0"/>
    <x v="17"/>
    <x v="14857"/>
    <x v="3"/>
    <x v="11"/>
    <n v="156.5"/>
    <x v="0"/>
    <n v="1.89"/>
    <n v="296.08999999999997"/>
  </r>
  <r>
    <x v="15"/>
    <x v="0"/>
    <x v="259"/>
    <x v="14858"/>
    <x v="3"/>
    <x v="11"/>
    <n v="1922"/>
    <x v="0"/>
    <n v="3.16"/>
    <n v="6081.21"/>
  </r>
  <r>
    <x v="15"/>
    <x v="0"/>
    <x v="329"/>
    <x v="14859"/>
    <x v="4"/>
    <x v="19"/>
    <n v="917"/>
    <x v="0"/>
    <n v="42.21"/>
    <n v="38706.57"/>
  </r>
  <r>
    <x v="15"/>
    <x v="0"/>
    <x v="329"/>
    <x v="14860"/>
    <x v="4"/>
    <x v="19"/>
    <n v="1632"/>
    <x v="0"/>
    <n v="42.21"/>
    <n v="68886.720000000001"/>
  </r>
  <r>
    <x v="15"/>
    <x v="0"/>
    <x v="210"/>
    <x v="14861"/>
    <x v="4"/>
    <x v="8"/>
    <n v="34"/>
    <x v="0"/>
    <n v="79.260000000000005"/>
    <n v="2694.84"/>
  </r>
  <r>
    <x v="15"/>
    <x v="0"/>
    <x v="211"/>
    <x v="14862"/>
    <x v="4"/>
    <x v="7"/>
    <n v="5"/>
    <x v="0"/>
    <n v="79.260000000000005"/>
    <n v="396.3"/>
  </r>
  <r>
    <x v="15"/>
    <x v="0"/>
    <x v="161"/>
    <x v="14863"/>
    <x v="3"/>
    <x v="17"/>
    <n v="4800"/>
    <x v="0"/>
    <n v="0.35"/>
    <n v="1680"/>
  </r>
  <r>
    <x v="15"/>
    <x v="0"/>
    <x v="161"/>
    <x v="14864"/>
    <x v="3"/>
    <x v="17"/>
    <n v="6300"/>
    <x v="0"/>
    <n v="0.35"/>
    <n v="2205"/>
  </r>
  <r>
    <x v="15"/>
    <x v="0"/>
    <x v="162"/>
    <x v="14865"/>
    <x v="3"/>
    <x v="17"/>
    <n v="10500"/>
    <x v="0"/>
    <n v="0.35"/>
    <n v="3675"/>
  </r>
  <r>
    <x v="15"/>
    <x v="0"/>
    <x v="162"/>
    <x v="14866"/>
    <x v="3"/>
    <x v="17"/>
    <n v="10383"/>
    <x v="0"/>
    <n v="0.35"/>
    <n v="3634.05"/>
  </r>
  <r>
    <x v="15"/>
    <x v="0"/>
    <x v="162"/>
    <x v="14867"/>
    <x v="3"/>
    <x v="17"/>
    <n v="10500"/>
    <x v="0"/>
    <n v="0.35"/>
    <n v="3675"/>
  </r>
  <r>
    <x v="15"/>
    <x v="0"/>
    <x v="163"/>
    <x v="14868"/>
    <x v="1"/>
    <x v="15"/>
    <n v="42.35"/>
    <x v="1"/>
    <n v="16.329999999999998"/>
    <n v="691.58"/>
  </r>
  <r>
    <x v="15"/>
    <x v="0"/>
    <x v="163"/>
    <x v="14869"/>
    <x v="1"/>
    <x v="15"/>
    <n v="7.65"/>
    <x v="1"/>
    <n v="16.329999999999998"/>
    <n v="124.92"/>
  </r>
  <r>
    <x v="15"/>
    <x v="0"/>
    <x v="165"/>
    <x v="14870"/>
    <x v="1"/>
    <x v="15"/>
    <n v="0.97"/>
    <x v="1"/>
    <n v="16.510000000000002"/>
    <n v="16.010000000000002"/>
  </r>
  <r>
    <x v="15"/>
    <x v="0"/>
    <x v="166"/>
    <x v="14871"/>
    <x v="1"/>
    <x v="15"/>
    <n v="60.9"/>
    <x v="1"/>
    <n v="2.41"/>
    <n v="146.61000000000001"/>
  </r>
  <r>
    <x v="15"/>
    <x v="0"/>
    <x v="167"/>
    <x v="14872"/>
    <x v="1"/>
    <x v="15"/>
    <n v="4.5999999999999996"/>
    <x v="1"/>
    <n v="15.8"/>
    <n v="72.680000000000007"/>
  </r>
  <r>
    <x v="15"/>
    <x v="0"/>
    <x v="168"/>
    <x v="14873"/>
    <x v="1"/>
    <x v="15"/>
    <n v="30"/>
    <x v="1"/>
    <n v="25.6"/>
    <n v="768"/>
  </r>
  <r>
    <x v="15"/>
    <x v="0"/>
    <x v="240"/>
    <x v="14874"/>
    <x v="1"/>
    <x v="15"/>
    <n v="40"/>
    <x v="1"/>
    <n v="13.25"/>
    <n v="530"/>
  </r>
  <r>
    <x v="15"/>
    <x v="0"/>
    <x v="240"/>
    <x v="14875"/>
    <x v="1"/>
    <x v="15"/>
    <n v="80"/>
    <x v="1"/>
    <n v="13.25"/>
    <n v="1060"/>
  </r>
  <r>
    <x v="15"/>
    <x v="0"/>
    <x v="169"/>
    <x v="14876"/>
    <x v="1"/>
    <x v="15"/>
    <n v="40.35"/>
    <x v="1"/>
    <n v="11.85"/>
    <n v="478.17"/>
  </r>
  <r>
    <x v="15"/>
    <x v="0"/>
    <x v="169"/>
    <x v="14877"/>
    <x v="1"/>
    <x v="15"/>
    <n v="12.1"/>
    <x v="1"/>
    <n v="11.85"/>
    <n v="143.38999999999999"/>
  </r>
  <r>
    <x v="15"/>
    <x v="0"/>
    <x v="169"/>
    <x v="14878"/>
    <x v="1"/>
    <x v="15"/>
    <n v="40.35"/>
    <x v="1"/>
    <n v="11.85"/>
    <n v="478.15"/>
  </r>
  <r>
    <x v="15"/>
    <x v="0"/>
    <x v="171"/>
    <x v="14879"/>
    <x v="1"/>
    <x v="15"/>
    <n v="68.400000000000006"/>
    <x v="1"/>
    <n v="4.5"/>
    <n v="307.85000000000002"/>
  </r>
  <r>
    <x v="15"/>
    <x v="0"/>
    <x v="144"/>
    <x v="14880"/>
    <x v="1"/>
    <x v="15"/>
    <n v="7.21"/>
    <x v="1"/>
    <n v="4.5"/>
    <n v="32.450000000000003"/>
  </r>
  <r>
    <x v="15"/>
    <x v="0"/>
    <x v="144"/>
    <x v="14881"/>
    <x v="1"/>
    <x v="15"/>
    <n v="51.3035"/>
    <x v="1"/>
    <n v="4.5"/>
    <n v="230.87"/>
  </r>
  <r>
    <x v="15"/>
    <x v="0"/>
    <x v="321"/>
    <x v="14882"/>
    <x v="1"/>
    <x v="15"/>
    <n v="240"/>
    <x v="1"/>
    <n v="9.25"/>
    <n v="2220"/>
  </r>
  <r>
    <x v="15"/>
    <x v="0"/>
    <x v="145"/>
    <x v="14883"/>
    <x v="1"/>
    <x v="15"/>
    <n v="52.8"/>
    <x v="1"/>
    <n v="12.05"/>
    <n v="636.26"/>
  </r>
  <r>
    <x v="15"/>
    <x v="0"/>
    <x v="241"/>
    <x v="14884"/>
    <x v="1"/>
    <x v="15"/>
    <n v="5.5964"/>
    <x v="1"/>
    <n v="16.2"/>
    <n v="90.66"/>
  </r>
  <r>
    <x v="15"/>
    <x v="0"/>
    <x v="241"/>
    <x v="14885"/>
    <x v="1"/>
    <x v="15"/>
    <n v="40"/>
    <x v="1"/>
    <n v="16.2"/>
    <n v="648"/>
  </r>
  <r>
    <x v="15"/>
    <x v="0"/>
    <x v="180"/>
    <x v="14886"/>
    <x v="1"/>
    <x v="15"/>
    <n v="54.58"/>
    <x v="1"/>
    <n v="5.0999999999999996"/>
    <n v="278.33999999999997"/>
  </r>
  <r>
    <x v="15"/>
    <x v="0"/>
    <x v="258"/>
    <x v="14887"/>
    <x v="1"/>
    <x v="15"/>
    <n v="80"/>
    <x v="1"/>
    <n v="14.8"/>
    <n v="1184"/>
  </r>
  <r>
    <x v="15"/>
    <x v="0"/>
    <x v="181"/>
    <x v="14888"/>
    <x v="1"/>
    <x v="15"/>
    <n v="43.2"/>
    <x v="1"/>
    <n v="4.5"/>
    <n v="194.4"/>
  </r>
  <r>
    <x v="15"/>
    <x v="0"/>
    <x v="182"/>
    <x v="14889"/>
    <x v="1"/>
    <x v="15"/>
    <n v="109.7"/>
    <x v="1"/>
    <n v="16.2"/>
    <n v="1777.14"/>
  </r>
  <r>
    <x v="15"/>
    <x v="0"/>
    <x v="182"/>
    <x v="14890"/>
    <x v="1"/>
    <x v="15"/>
    <n v="500"/>
    <x v="1"/>
    <n v="16.2"/>
    <n v="8100"/>
  </r>
  <r>
    <x v="15"/>
    <x v="0"/>
    <x v="212"/>
    <x v="14891"/>
    <x v="1"/>
    <x v="15"/>
    <n v="96.94"/>
    <x v="1"/>
    <n v="5.6"/>
    <n v="542.86"/>
  </r>
  <r>
    <x v="15"/>
    <x v="0"/>
    <x v="212"/>
    <x v="14892"/>
    <x v="1"/>
    <x v="15"/>
    <n v="81.599999999999994"/>
    <x v="1"/>
    <n v="5.6"/>
    <n v="456.96"/>
  </r>
  <r>
    <x v="15"/>
    <x v="0"/>
    <x v="213"/>
    <x v="14893"/>
    <x v="1"/>
    <x v="15"/>
    <n v="40"/>
    <x v="1"/>
    <n v="13.65"/>
    <n v="545.99"/>
  </r>
  <r>
    <x v="15"/>
    <x v="0"/>
    <x v="213"/>
    <x v="14894"/>
    <x v="1"/>
    <x v="15"/>
    <n v="40"/>
    <x v="1"/>
    <n v="13.65"/>
    <n v="545.99"/>
  </r>
  <r>
    <x v="15"/>
    <x v="0"/>
    <x v="146"/>
    <x v="14895"/>
    <x v="1"/>
    <x v="15"/>
    <n v="75.3"/>
    <x v="1"/>
    <n v="16.2"/>
    <n v="1219.8599999999999"/>
  </r>
  <r>
    <x v="15"/>
    <x v="0"/>
    <x v="214"/>
    <x v="14896"/>
    <x v="1"/>
    <x v="15"/>
    <n v="41.94"/>
    <x v="1"/>
    <n v="11.44"/>
    <n v="479.8"/>
  </r>
  <r>
    <x v="15"/>
    <x v="0"/>
    <x v="214"/>
    <x v="14897"/>
    <x v="1"/>
    <x v="15"/>
    <n v="39.92"/>
    <x v="1"/>
    <n v="11.44"/>
    <n v="456.69"/>
  </r>
  <r>
    <x v="15"/>
    <x v="0"/>
    <x v="214"/>
    <x v="14898"/>
    <x v="1"/>
    <x v="15"/>
    <n v="11.92"/>
    <x v="1"/>
    <n v="11.44"/>
    <n v="136.36000000000001"/>
  </r>
  <r>
    <x v="15"/>
    <x v="0"/>
    <x v="215"/>
    <x v="14899"/>
    <x v="1"/>
    <x v="15"/>
    <n v="5.7514000000000003"/>
    <x v="1"/>
    <n v="16.2"/>
    <n v="93.17"/>
  </r>
  <r>
    <x v="15"/>
    <x v="0"/>
    <x v="215"/>
    <x v="14900"/>
    <x v="1"/>
    <x v="15"/>
    <n v="40"/>
    <x v="1"/>
    <n v="16.2"/>
    <n v="648"/>
  </r>
  <r>
    <x v="15"/>
    <x v="0"/>
    <x v="216"/>
    <x v="14901"/>
    <x v="1"/>
    <x v="15"/>
    <n v="29.95"/>
    <x v="1"/>
    <n v="13.65"/>
    <n v="408.82"/>
  </r>
  <r>
    <x v="15"/>
    <x v="0"/>
    <x v="322"/>
    <x v="14902"/>
    <x v="1"/>
    <x v="15"/>
    <n v="50"/>
    <x v="1"/>
    <n v="9.25"/>
    <n v="462.51"/>
  </r>
  <r>
    <x v="15"/>
    <x v="0"/>
    <x v="217"/>
    <x v="14903"/>
    <x v="1"/>
    <x v="15"/>
    <n v="7.22"/>
    <x v="1"/>
    <n v="12.3"/>
    <n v="88.81"/>
  </r>
  <r>
    <x v="15"/>
    <x v="0"/>
    <x v="217"/>
    <x v="14904"/>
    <x v="1"/>
    <x v="15"/>
    <n v="40"/>
    <x v="1"/>
    <n v="12.3"/>
    <n v="491.99"/>
  </r>
  <r>
    <x v="15"/>
    <x v="0"/>
    <x v="148"/>
    <x v="14905"/>
    <x v="1"/>
    <x v="15"/>
    <n v="9.9525000000000006"/>
    <x v="1"/>
    <n v="16.2"/>
    <n v="161.22999999999999"/>
  </r>
  <r>
    <x v="15"/>
    <x v="0"/>
    <x v="218"/>
    <x v="14906"/>
    <x v="1"/>
    <x v="15"/>
    <n v="47.8"/>
    <x v="1"/>
    <n v="17.84"/>
    <n v="852.75"/>
  </r>
  <r>
    <x v="15"/>
    <x v="0"/>
    <x v="76"/>
    <x v="14907"/>
    <x v="3"/>
    <x v="13"/>
    <n v="97500"/>
    <x v="0"/>
    <n v="0.01"/>
    <n v="780"/>
  </r>
  <r>
    <x v="15"/>
    <x v="0"/>
    <x v="15"/>
    <x v="14908"/>
    <x v="4"/>
    <x v="9"/>
    <n v="80"/>
    <x v="0"/>
    <n v="73.34"/>
    <n v="5867.19"/>
  </r>
  <r>
    <x v="15"/>
    <x v="0"/>
    <x v="8"/>
    <x v="14909"/>
    <x v="4"/>
    <x v="7"/>
    <n v="298"/>
    <x v="0"/>
    <n v="78.260000000000005"/>
    <n v="23321.48"/>
  </r>
  <r>
    <x v="15"/>
    <x v="0"/>
    <x v="8"/>
    <x v="14910"/>
    <x v="4"/>
    <x v="7"/>
    <n v="277"/>
    <x v="0"/>
    <n v="76.849999999999994"/>
    <n v="21286.720000000001"/>
  </r>
  <r>
    <x v="15"/>
    <x v="0"/>
    <x v="8"/>
    <x v="14911"/>
    <x v="4"/>
    <x v="7"/>
    <n v="10"/>
    <x v="0"/>
    <n v="78.260000000000005"/>
    <n v="782.6"/>
  </r>
  <r>
    <x v="15"/>
    <x v="0"/>
    <x v="8"/>
    <x v="14912"/>
    <x v="4"/>
    <x v="7"/>
    <n v="42"/>
    <x v="0"/>
    <n v="76.400000000000006"/>
    <n v="3208.66"/>
  </r>
  <r>
    <x v="15"/>
    <x v="0"/>
    <x v="9"/>
    <x v="14913"/>
    <x v="4"/>
    <x v="8"/>
    <n v="34"/>
    <x v="0"/>
    <n v="62.15"/>
    <n v="2113.02"/>
  </r>
  <r>
    <x v="15"/>
    <x v="0"/>
    <x v="9"/>
    <x v="14914"/>
    <x v="4"/>
    <x v="8"/>
    <n v="288"/>
    <x v="0"/>
    <n v="77.17"/>
    <n v="22225.84"/>
  </r>
  <r>
    <x v="15"/>
    <x v="0"/>
    <x v="9"/>
    <x v="14915"/>
    <x v="4"/>
    <x v="8"/>
    <n v="29"/>
    <x v="0"/>
    <n v="78.260000000000005"/>
    <n v="2269.54"/>
  </r>
  <r>
    <x v="15"/>
    <x v="0"/>
    <x v="310"/>
    <x v="14916"/>
    <x v="4"/>
    <x v="19"/>
    <n v="40"/>
    <x v="0"/>
    <n v="40.1"/>
    <n v="1603.98"/>
  </r>
  <r>
    <x v="15"/>
    <x v="0"/>
    <x v="310"/>
    <x v="14917"/>
    <x v="4"/>
    <x v="19"/>
    <n v="19"/>
    <x v="0"/>
    <n v="22.22"/>
    <n v="422.1"/>
  </r>
  <r>
    <x v="15"/>
    <x v="0"/>
    <x v="310"/>
    <x v="14918"/>
    <x v="4"/>
    <x v="19"/>
    <n v="96"/>
    <x v="0"/>
    <n v="36.049999999999997"/>
    <n v="3461.22"/>
  </r>
  <r>
    <x v="15"/>
    <x v="0"/>
    <x v="112"/>
    <x v="14919"/>
    <x v="4"/>
    <x v="19"/>
    <n v="910"/>
    <x v="0"/>
    <n v="42.21"/>
    <n v="38411.1"/>
  </r>
  <r>
    <x v="15"/>
    <x v="0"/>
    <x v="112"/>
    <x v="14920"/>
    <x v="4"/>
    <x v="19"/>
    <n v="42"/>
    <x v="0"/>
    <n v="42.21"/>
    <n v="1772.82"/>
  </r>
  <r>
    <x v="15"/>
    <x v="0"/>
    <x v="10"/>
    <x v="14921"/>
    <x v="4"/>
    <x v="9"/>
    <n v="546"/>
    <x v="0"/>
    <n v="54.66"/>
    <n v="29842.47"/>
  </r>
  <r>
    <x v="15"/>
    <x v="0"/>
    <x v="280"/>
    <x v="14922"/>
    <x v="4"/>
    <x v="9"/>
    <n v="7"/>
    <x v="0"/>
    <n v="24.12"/>
    <n v="168.84"/>
  </r>
  <r>
    <x v="15"/>
    <x v="0"/>
    <x v="113"/>
    <x v="14923"/>
    <x v="4"/>
    <x v="9"/>
    <n v="34"/>
    <x v="0"/>
    <n v="42.21"/>
    <n v="1435.14"/>
  </r>
  <r>
    <x v="15"/>
    <x v="0"/>
    <x v="64"/>
    <x v="14924"/>
    <x v="3"/>
    <x v="17"/>
    <n v="35350"/>
    <x v="0"/>
    <n v="0.35"/>
    <n v="12372.5"/>
  </r>
  <r>
    <x v="15"/>
    <x v="0"/>
    <x v="11"/>
    <x v="14925"/>
    <x v="4"/>
    <x v="7"/>
    <n v="48"/>
    <x v="0"/>
    <n v="78.260000000000005"/>
    <n v="3756.48"/>
  </r>
  <r>
    <x v="15"/>
    <x v="0"/>
    <x v="11"/>
    <x v="14926"/>
    <x v="4"/>
    <x v="7"/>
    <n v="4"/>
    <x v="0"/>
    <n v="78.260000000000005"/>
    <n v="313.04000000000002"/>
  </r>
  <r>
    <x v="15"/>
    <x v="0"/>
    <x v="11"/>
    <x v="14927"/>
    <x v="4"/>
    <x v="7"/>
    <n v="18"/>
    <x v="0"/>
    <n v="78.260000000000005"/>
    <n v="1408.68"/>
  </r>
  <r>
    <x v="15"/>
    <x v="0"/>
    <x v="260"/>
    <x v="14928"/>
    <x v="4"/>
    <x v="7"/>
    <n v="14"/>
    <x v="0"/>
    <n v="72.67"/>
    <n v="1017.38"/>
  </r>
  <r>
    <x v="15"/>
    <x v="0"/>
    <x v="260"/>
    <x v="14929"/>
    <x v="4"/>
    <x v="7"/>
    <n v="60"/>
    <x v="0"/>
    <n v="78.260000000000005"/>
    <n v="4695.6000000000004"/>
  </r>
  <r>
    <x v="15"/>
    <x v="0"/>
    <x v="114"/>
    <x v="14930"/>
    <x v="4"/>
    <x v="8"/>
    <n v="48"/>
    <x v="0"/>
    <n v="79.260000000000005"/>
    <n v="3804.48"/>
  </r>
  <r>
    <x v="15"/>
    <x v="0"/>
    <x v="114"/>
    <x v="14931"/>
    <x v="4"/>
    <x v="8"/>
    <n v="192"/>
    <x v="0"/>
    <n v="79.260000000000005"/>
    <n v="15217.92"/>
  </r>
  <r>
    <x v="15"/>
    <x v="0"/>
    <x v="114"/>
    <x v="14932"/>
    <x v="4"/>
    <x v="8"/>
    <n v="132"/>
    <x v="0"/>
    <n v="78.06"/>
    <n v="10303.799999999999"/>
  </r>
  <r>
    <x v="15"/>
    <x v="0"/>
    <x v="114"/>
    <x v="14933"/>
    <x v="4"/>
    <x v="8"/>
    <n v="48"/>
    <x v="0"/>
    <n v="79.260000000000005"/>
    <n v="3804.48"/>
  </r>
  <r>
    <x v="15"/>
    <x v="0"/>
    <x v="114"/>
    <x v="14934"/>
    <x v="4"/>
    <x v="8"/>
    <n v="27"/>
    <x v="0"/>
    <n v="79.260000000000005"/>
    <n v="2140.02"/>
  </r>
  <r>
    <x v="15"/>
    <x v="0"/>
    <x v="115"/>
    <x v="14935"/>
    <x v="3"/>
    <x v="17"/>
    <n v="40"/>
    <x v="0"/>
    <n v="0.34"/>
    <n v="13.65"/>
  </r>
  <r>
    <x v="15"/>
    <x v="0"/>
    <x v="116"/>
    <x v="14936"/>
    <x v="3"/>
    <x v="17"/>
    <n v="11189"/>
    <x v="0"/>
    <n v="0.34"/>
    <n v="3818.81"/>
  </r>
  <r>
    <x v="15"/>
    <x v="0"/>
    <x v="116"/>
    <x v="14937"/>
    <x v="3"/>
    <x v="17"/>
    <n v="22904"/>
    <x v="0"/>
    <n v="0.34"/>
    <n v="7817.14"/>
  </r>
  <r>
    <x v="15"/>
    <x v="0"/>
    <x v="275"/>
    <x v="14938"/>
    <x v="3"/>
    <x v="17"/>
    <n v="1950"/>
    <x v="0"/>
    <n v="0.35"/>
    <n v="682.5"/>
  </r>
  <r>
    <x v="15"/>
    <x v="0"/>
    <x v="70"/>
    <x v="14939"/>
    <x v="3"/>
    <x v="17"/>
    <n v="23100"/>
    <x v="0"/>
    <n v="0.35"/>
    <n v="8085"/>
  </r>
  <r>
    <x v="15"/>
    <x v="0"/>
    <x v="71"/>
    <x v="14940"/>
    <x v="3"/>
    <x v="17"/>
    <n v="15400"/>
    <x v="0"/>
    <n v="0.35"/>
    <n v="5390"/>
  </r>
  <r>
    <x v="15"/>
    <x v="0"/>
    <x v="274"/>
    <x v="14941"/>
    <x v="3"/>
    <x v="17"/>
    <n v="10200"/>
    <x v="0"/>
    <n v="0.35"/>
    <n v="3570"/>
  </r>
  <r>
    <x v="15"/>
    <x v="0"/>
    <x v="117"/>
    <x v="14942"/>
    <x v="3"/>
    <x v="17"/>
    <n v="20300"/>
    <x v="0"/>
    <n v="0.35"/>
    <n v="7105"/>
  </r>
  <r>
    <x v="15"/>
    <x v="0"/>
    <x v="73"/>
    <x v="14943"/>
    <x v="3"/>
    <x v="17"/>
    <n v="2848"/>
    <x v="0"/>
    <n v="0.35"/>
    <n v="996.8"/>
  </r>
  <r>
    <x v="15"/>
    <x v="0"/>
    <x v="73"/>
    <x v="14944"/>
    <x v="3"/>
    <x v="17"/>
    <n v="1189"/>
    <x v="0"/>
    <n v="0.35"/>
    <n v="416.15"/>
  </r>
  <r>
    <x v="15"/>
    <x v="0"/>
    <x v="74"/>
    <x v="14945"/>
    <x v="3"/>
    <x v="17"/>
    <n v="64400"/>
    <x v="0"/>
    <n v="0.35"/>
    <n v="22540"/>
  </r>
  <r>
    <x v="15"/>
    <x v="0"/>
    <x v="74"/>
    <x v="14946"/>
    <x v="3"/>
    <x v="17"/>
    <n v="1062"/>
    <x v="0"/>
    <n v="0.35"/>
    <n v="371.7"/>
  </r>
  <r>
    <x v="15"/>
    <x v="0"/>
    <x v="74"/>
    <x v="14947"/>
    <x v="3"/>
    <x v="17"/>
    <n v="11550"/>
    <x v="0"/>
    <n v="0.35"/>
    <n v="4042.5"/>
  </r>
  <r>
    <x v="15"/>
    <x v="0"/>
    <x v="336"/>
    <x v="14948"/>
    <x v="3"/>
    <x v="5"/>
    <n v="84"/>
    <x v="0"/>
    <n v="7.5"/>
    <n v="630"/>
  </r>
  <r>
    <x v="15"/>
    <x v="0"/>
    <x v="314"/>
    <x v="14949"/>
    <x v="3"/>
    <x v="17"/>
    <n v="29100"/>
    <x v="0"/>
    <n v="0.19"/>
    <n v="5383.5"/>
  </r>
  <r>
    <x v="15"/>
    <x v="0"/>
    <x v="314"/>
    <x v="14950"/>
    <x v="3"/>
    <x v="17"/>
    <n v="9400"/>
    <x v="0"/>
    <n v="0.19"/>
    <n v="1739"/>
  </r>
  <r>
    <x v="15"/>
    <x v="0"/>
    <x v="313"/>
    <x v="14951"/>
    <x v="3"/>
    <x v="17"/>
    <n v="58150"/>
    <x v="0"/>
    <n v="0.19"/>
    <n v="10757.75"/>
  </r>
  <r>
    <x v="15"/>
    <x v="0"/>
    <x v="313"/>
    <x v="14952"/>
    <x v="3"/>
    <x v="17"/>
    <n v="6340"/>
    <x v="0"/>
    <n v="0.19"/>
    <n v="1172.9000000000001"/>
  </r>
  <r>
    <x v="15"/>
    <x v="0"/>
    <x v="79"/>
    <x v="14953"/>
    <x v="3"/>
    <x v="17"/>
    <n v="50"/>
    <x v="0"/>
    <n v="0.19"/>
    <n v="9.25"/>
  </r>
  <r>
    <x v="15"/>
    <x v="0"/>
    <x v="122"/>
    <x v="14954"/>
    <x v="3"/>
    <x v="17"/>
    <n v="12762"/>
    <x v="0"/>
    <n v="0.35"/>
    <n v="4466.7"/>
  </r>
  <r>
    <x v="15"/>
    <x v="0"/>
    <x v="281"/>
    <x v="14955"/>
    <x v="3"/>
    <x v="17"/>
    <n v="12600"/>
    <x v="0"/>
    <n v="0.35"/>
    <n v="4410"/>
  </r>
  <r>
    <x v="15"/>
    <x v="0"/>
    <x v="281"/>
    <x v="14956"/>
    <x v="3"/>
    <x v="17"/>
    <n v="3094"/>
    <x v="0"/>
    <n v="0.35"/>
    <n v="1082.9000000000001"/>
  </r>
  <r>
    <x v="15"/>
    <x v="0"/>
    <x v="123"/>
    <x v="14957"/>
    <x v="3"/>
    <x v="17"/>
    <n v="3980"/>
    <x v="0"/>
    <n v="0.19"/>
    <n v="736.3"/>
  </r>
  <r>
    <x v="15"/>
    <x v="0"/>
    <x v="80"/>
    <x v="14958"/>
    <x v="3"/>
    <x v="17"/>
    <n v="150"/>
    <x v="0"/>
    <n v="0.19"/>
    <n v="27.75"/>
  </r>
  <r>
    <x v="15"/>
    <x v="0"/>
    <x v="81"/>
    <x v="14959"/>
    <x v="3"/>
    <x v="17"/>
    <n v="11472"/>
    <x v="0"/>
    <n v="0.19"/>
    <n v="2122.3200000000002"/>
  </r>
  <r>
    <x v="15"/>
    <x v="0"/>
    <x v="82"/>
    <x v="14960"/>
    <x v="3"/>
    <x v="17"/>
    <n v="18914"/>
    <x v="0"/>
    <n v="0.19"/>
    <n v="3499.09"/>
  </r>
  <r>
    <x v="15"/>
    <x v="0"/>
    <x v="124"/>
    <x v="14961"/>
    <x v="3"/>
    <x v="17"/>
    <n v="6062"/>
    <x v="0"/>
    <n v="0.19"/>
    <n v="1121.47"/>
  </r>
  <r>
    <x v="15"/>
    <x v="0"/>
    <x v="83"/>
    <x v="14962"/>
    <x v="3"/>
    <x v="17"/>
    <n v="19695"/>
    <x v="0"/>
    <n v="0.19"/>
    <n v="3643.57"/>
  </r>
  <r>
    <x v="15"/>
    <x v="0"/>
    <x v="333"/>
    <x v="14963"/>
    <x v="3"/>
    <x v="17"/>
    <n v="7940"/>
    <x v="0"/>
    <n v="0.19"/>
    <n v="1468.9"/>
  </r>
  <r>
    <x v="15"/>
    <x v="0"/>
    <x v="333"/>
    <x v="14964"/>
    <x v="3"/>
    <x v="17"/>
    <n v="2400"/>
    <x v="0"/>
    <n v="0.19"/>
    <n v="444"/>
  </r>
  <r>
    <x v="15"/>
    <x v="0"/>
    <x v="328"/>
    <x v="14965"/>
    <x v="3"/>
    <x v="17"/>
    <n v="29100"/>
    <x v="0"/>
    <n v="0.19"/>
    <n v="5383.5"/>
  </r>
  <r>
    <x v="15"/>
    <x v="0"/>
    <x v="328"/>
    <x v="14966"/>
    <x v="3"/>
    <x v="17"/>
    <n v="10550"/>
    <x v="0"/>
    <n v="0.19"/>
    <n v="1951.75"/>
  </r>
  <r>
    <x v="15"/>
    <x v="0"/>
    <x v="328"/>
    <x v="14967"/>
    <x v="3"/>
    <x v="17"/>
    <n v="700"/>
    <x v="0"/>
    <n v="0.19"/>
    <n v="129.5"/>
  </r>
  <r>
    <x v="15"/>
    <x v="0"/>
    <x v="85"/>
    <x v="14968"/>
    <x v="3"/>
    <x v="17"/>
    <n v="16469"/>
    <x v="0"/>
    <n v="0.19"/>
    <n v="3046.76"/>
  </r>
  <r>
    <x v="15"/>
    <x v="0"/>
    <x v="86"/>
    <x v="14969"/>
    <x v="3"/>
    <x v="17"/>
    <n v="16964"/>
    <x v="0"/>
    <n v="0.19"/>
    <n v="3138.34"/>
  </r>
  <r>
    <x v="15"/>
    <x v="0"/>
    <x v="88"/>
    <x v="14970"/>
    <x v="3"/>
    <x v="17"/>
    <n v="8947"/>
    <x v="0"/>
    <n v="0.19"/>
    <n v="1655.2"/>
  </r>
  <r>
    <x v="15"/>
    <x v="0"/>
    <x v="89"/>
    <x v="14971"/>
    <x v="3"/>
    <x v="17"/>
    <n v="2000"/>
    <x v="0"/>
    <n v="0.35"/>
    <n v="700"/>
  </r>
  <r>
    <x v="15"/>
    <x v="0"/>
    <x v="89"/>
    <x v="14972"/>
    <x v="3"/>
    <x v="17"/>
    <n v="4100"/>
    <x v="0"/>
    <n v="0.35"/>
    <n v="1435"/>
  </r>
  <r>
    <x v="15"/>
    <x v="0"/>
    <x v="89"/>
    <x v="14973"/>
    <x v="3"/>
    <x v="17"/>
    <n v="1400"/>
    <x v="0"/>
    <n v="0.35"/>
    <n v="490"/>
  </r>
  <r>
    <x v="15"/>
    <x v="0"/>
    <x v="89"/>
    <x v="14974"/>
    <x v="3"/>
    <x v="17"/>
    <n v="50"/>
    <x v="0"/>
    <n v="0.35"/>
    <n v="17.5"/>
  </r>
  <r>
    <x v="15"/>
    <x v="0"/>
    <x v="12"/>
    <x v="14975"/>
    <x v="4"/>
    <x v="9"/>
    <n v="89"/>
    <x v="0"/>
    <n v="42.21"/>
    <n v="3756.69"/>
  </r>
  <r>
    <x v="15"/>
    <x v="0"/>
    <x v="72"/>
    <x v="14976"/>
    <x v="2"/>
    <x v="5"/>
    <n v="5"/>
    <x v="0"/>
    <n v="55.75"/>
    <n v="278.75"/>
  </r>
  <r>
    <x v="15"/>
    <x v="0"/>
    <x v="134"/>
    <x v="14977"/>
    <x v="2"/>
    <x v="5"/>
    <n v="5"/>
    <x v="0"/>
    <n v="79.41"/>
    <n v="397.05"/>
  </r>
  <r>
    <x v="15"/>
    <x v="0"/>
    <x v="135"/>
    <x v="14978"/>
    <x v="2"/>
    <x v="5"/>
    <n v="5"/>
    <x v="0"/>
    <n v="83.16"/>
    <n v="415.8"/>
  </r>
  <r>
    <x v="15"/>
    <x v="0"/>
    <x v="287"/>
    <x v="14979"/>
    <x v="0"/>
    <x v="0"/>
    <n v="125"/>
    <x v="0"/>
    <n v="19.45"/>
    <n v="2431.25"/>
  </r>
  <r>
    <x v="15"/>
    <x v="0"/>
    <x v="137"/>
    <x v="14980"/>
    <x v="0"/>
    <x v="0"/>
    <n v="2000"/>
    <x v="0"/>
    <n v="0.7"/>
    <n v="1400"/>
  </r>
  <r>
    <x v="15"/>
    <x v="0"/>
    <x v="327"/>
    <x v="14981"/>
    <x v="0"/>
    <x v="0"/>
    <n v="5000"/>
    <x v="0"/>
    <n v="1.01"/>
    <n v="5040"/>
  </r>
  <r>
    <x v="15"/>
    <x v="0"/>
    <x v="105"/>
    <x v="14982"/>
    <x v="0"/>
    <x v="0"/>
    <n v="1000"/>
    <x v="0"/>
    <n v="1.2"/>
    <n v="1200"/>
  </r>
  <r>
    <x v="15"/>
    <x v="0"/>
    <x v="103"/>
    <x v="14983"/>
    <x v="0"/>
    <x v="0"/>
    <n v="3500"/>
    <x v="0"/>
    <n v="0.25"/>
    <n v="875"/>
  </r>
  <r>
    <x v="15"/>
    <x v="0"/>
    <x v="284"/>
    <x v="14984"/>
    <x v="3"/>
    <x v="13"/>
    <n v="81250"/>
    <x v="0"/>
    <n v="0.01"/>
    <n v="650"/>
  </r>
  <r>
    <x v="15"/>
    <x v="0"/>
    <x v="90"/>
    <x v="14985"/>
    <x v="3"/>
    <x v="13"/>
    <n v="220660"/>
    <x v="0"/>
    <n v="0.01"/>
    <n v="1765.28"/>
  </r>
  <r>
    <x v="15"/>
    <x v="0"/>
    <x v="90"/>
    <x v="14986"/>
    <x v="3"/>
    <x v="13"/>
    <n v="2928"/>
    <x v="0"/>
    <n v="0.01"/>
    <n v="23.42"/>
  </r>
  <r>
    <x v="15"/>
    <x v="0"/>
    <x v="87"/>
    <x v="14987"/>
    <x v="3"/>
    <x v="13"/>
    <n v="264"/>
    <x v="0"/>
    <n v="0.01"/>
    <n v="2.11"/>
  </r>
  <r>
    <x v="15"/>
    <x v="0"/>
    <x v="87"/>
    <x v="14988"/>
    <x v="3"/>
    <x v="13"/>
    <n v="1700"/>
    <x v="0"/>
    <n v="0.01"/>
    <n v="13.6"/>
  </r>
  <r>
    <x v="15"/>
    <x v="0"/>
    <x v="84"/>
    <x v="14989"/>
    <x v="3"/>
    <x v="13"/>
    <n v="36250"/>
    <x v="0"/>
    <n v="0.01"/>
    <n v="290"/>
  </r>
  <r>
    <x v="15"/>
    <x v="0"/>
    <x v="84"/>
    <x v="14990"/>
    <x v="3"/>
    <x v="13"/>
    <n v="38850"/>
    <x v="0"/>
    <n v="0.01"/>
    <n v="310.8"/>
  </r>
  <r>
    <x v="15"/>
    <x v="0"/>
    <x v="84"/>
    <x v="14991"/>
    <x v="3"/>
    <x v="13"/>
    <n v="41878"/>
    <x v="0"/>
    <n v="0.01"/>
    <n v="335.02"/>
  </r>
  <r>
    <x v="15"/>
    <x v="0"/>
    <x v="84"/>
    <x v="14992"/>
    <x v="3"/>
    <x v="13"/>
    <n v="16250"/>
    <x v="0"/>
    <n v="0.01"/>
    <n v="130"/>
  </r>
  <r>
    <x v="15"/>
    <x v="0"/>
    <x v="14"/>
    <x v="14993"/>
    <x v="4"/>
    <x v="10"/>
    <n v="31"/>
    <x v="0"/>
    <n v="42.21"/>
    <n v="1308.51"/>
  </r>
  <r>
    <x v="15"/>
    <x v="0"/>
    <x v="14"/>
    <x v="14994"/>
    <x v="4"/>
    <x v="10"/>
    <n v="13"/>
    <x v="0"/>
    <n v="38.96"/>
    <n v="506.52"/>
  </r>
  <r>
    <x v="15"/>
    <x v="0"/>
    <x v="219"/>
    <x v="14995"/>
    <x v="4"/>
    <x v="9"/>
    <n v="5"/>
    <x v="0"/>
    <n v="25.33"/>
    <n v="126.63"/>
  </r>
  <r>
    <x v="15"/>
    <x v="0"/>
    <x v="219"/>
    <x v="14996"/>
    <x v="4"/>
    <x v="9"/>
    <n v="169"/>
    <x v="0"/>
    <n v="42.21"/>
    <n v="7133.49"/>
  </r>
  <r>
    <x v="15"/>
    <x v="0"/>
    <x v="262"/>
    <x v="14997"/>
    <x v="1"/>
    <x v="3"/>
    <n v="48.313099999999999"/>
    <x v="1"/>
    <n v="7.25"/>
    <n v="350.27"/>
  </r>
  <r>
    <x v="15"/>
    <x v="0"/>
    <x v="238"/>
    <x v="14998"/>
    <x v="1"/>
    <x v="3"/>
    <n v="672.8"/>
    <x v="1"/>
    <n v="1.03"/>
    <n v="690.9"/>
  </r>
  <r>
    <x v="15"/>
    <x v="0"/>
    <x v="220"/>
    <x v="14999"/>
    <x v="1"/>
    <x v="16"/>
    <n v="24.1"/>
    <x v="1"/>
    <n v="8.86"/>
    <n v="213.56"/>
  </r>
  <r>
    <x v="15"/>
    <x v="0"/>
    <x v="263"/>
    <x v="15000"/>
    <x v="5"/>
    <x v="12"/>
    <n v="17"/>
    <x v="0"/>
    <n v="1.06"/>
    <n v="18.07"/>
  </r>
  <r>
    <x v="15"/>
    <x v="0"/>
    <x v="2"/>
    <x v="15001"/>
    <x v="1"/>
    <x v="2"/>
    <n v="4000"/>
    <x v="1"/>
    <n v="2.9"/>
    <n v="11600"/>
  </r>
  <r>
    <x v="15"/>
    <x v="0"/>
    <x v="2"/>
    <x v="15002"/>
    <x v="1"/>
    <x v="2"/>
    <n v="4000"/>
    <x v="1"/>
    <n v="2.9"/>
    <n v="11600"/>
  </r>
  <r>
    <x v="15"/>
    <x v="0"/>
    <x v="255"/>
    <x v="15003"/>
    <x v="1"/>
    <x v="2"/>
    <n v="350"/>
    <x v="1"/>
    <n v="2.9"/>
    <n v="1015.04"/>
  </r>
  <r>
    <x v="15"/>
    <x v="0"/>
    <x v="3"/>
    <x v="15004"/>
    <x v="1"/>
    <x v="3"/>
    <n v="126.5"/>
    <x v="1"/>
    <n v="1.1599999999999999"/>
    <n v="146.36000000000001"/>
  </r>
  <r>
    <x v="15"/>
    <x v="0"/>
    <x v="3"/>
    <x v="15005"/>
    <x v="1"/>
    <x v="3"/>
    <n v="50"/>
    <x v="1"/>
    <n v="1.1599999999999999"/>
    <n v="57.85"/>
  </r>
  <r>
    <x v="15"/>
    <x v="0"/>
    <x v="3"/>
    <x v="15006"/>
    <x v="1"/>
    <x v="3"/>
    <n v="12.7"/>
    <x v="1"/>
    <n v="1.1599999999999999"/>
    <n v="14.7"/>
  </r>
  <r>
    <x v="15"/>
    <x v="0"/>
    <x v="3"/>
    <x v="15007"/>
    <x v="1"/>
    <x v="3"/>
    <n v="324.14999999999998"/>
    <x v="1"/>
    <n v="1.1599999999999999"/>
    <n v="375.1"/>
  </r>
  <r>
    <x v="15"/>
    <x v="0"/>
    <x v="221"/>
    <x v="15008"/>
    <x v="1"/>
    <x v="3"/>
    <n v="47.95"/>
    <x v="1"/>
    <n v="22.68"/>
    <n v="1087.46"/>
  </r>
  <r>
    <x v="15"/>
    <x v="0"/>
    <x v="1"/>
    <x v="15009"/>
    <x v="1"/>
    <x v="1"/>
    <n v="190.4"/>
    <x v="1"/>
    <n v="0.43"/>
    <n v="82.2"/>
  </r>
  <r>
    <x v="15"/>
    <x v="0"/>
    <x v="1"/>
    <x v="15010"/>
    <x v="1"/>
    <x v="1"/>
    <n v="298.89999999999998"/>
    <x v="1"/>
    <n v="0.43"/>
    <n v="129.04"/>
  </r>
  <r>
    <x v="15"/>
    <x v="0"/>
    <x v="1"/>
    <x v="15011"/>
    <x v="1"/>
    <x v="1"/>
    <n v="191"/>
    <x v="1"/>
    <n v="0.43"/>
    <n v="82.45"/>
  </r>
  <r>
    <x v="15"/>
    <x v="0"/>
    <x v="1"/>
    <x v="15012"/>
    <x v="1"/>
    <x v="1"/>
    <n v="20198"/>
    <x v="1"/>
    <n v="0.43"/>
    <n v="8719.48"/>
  </r>
  <r>
    <x v="15"/>
    <x v="0"/>
    <x v="1"/>
    <x v="15013"/>
    <x v="1"/>
    <x v="1"/>
    <n v="42500"/>
    <x v="1"/>
    <n v="0.43"/>
    <n v="18347.25"/>
  </r>
  <r>
    <x v="15"/>
    <x v="0"/>
    <x v="223"/>
    <x v="15014"/>
    <x v="3"/>
    <x v="6"/>
    <n v="480"/>
    <x v="0"/>
    <n v="7.0000000000000007E-2"/>
    <n v="33.6"/>
  </r>
  <r>
    <x v="15"/>
    <x v="0"/>
    <x v="224"/>
    <x v="15015"/>
    <x v="3"/>
    <x v="6"/>
    <n v="5907"/>
    <x v="0"/>
    <n v="7.0000000000000007E-2"/>
    <n v="413.49"/>
  </r>
  <r>
    <x v="15"/>
    <x v="0"/>
    <x v="225"/>
    <x v="15016"/>
    <x v="3"/>
    <x v="6"/>
    <n v="889"/>
    <x v="0"/>
    <n v="7.0000000000000007E-2"/>
    <n v="62.23"/>
  </r>
  <r>
    <x v="15"/>
    <x v="0"/>
    <x v="226"/>
    <x v="15017"/>
    <x v="3"/>
    <x v="6"/>
    <n v="2"/>
    <x v="0"/>
    <n v="0.09"/>
    <n v="0.18"/>
  </r>
  <r>
    <x v="15"/>
    <x v="0"/>
    <x v="227"/>
    <x v="15018"/>
    <x v="3"/>
    <x v="6"/>
    <n v="1413"/>
    <x v="0"/>
    <n v="0.09"/>
    <n v="131.01"/>
  </r>
  <r>
    <x v="15"/>
    <x v="0"/>
    <x v="228"/>
    <x v="15019"/>
    <x v="3"/>
    <x v="6"/>
    <n v="750"/>
    <x v="0"/>
    <n v="0.23"/>
    <n v="172.5"/>
  </r>
  <r>
    <x v="15"/>
    <x v="0"/>
    <x v="229"/>
    <x v="15020"/>
    <x v="3"/>
    <x v="6"/>
    <n v="150"/>
    <x v="0"/>
    <n v="0.23"/>
    <n v="34.5"/>
  </r>
  <r>
    <x v="15"/>
    <x v="0"/>
    <x v="239"/>
    <x v="15021"/>
    <x v="3"/>
    <x v="6"/>
    <n v="2055"/>
    <x v="0"/>
    <n v="7.0000000000000007E-2"/>
    <n v="143.85"/>
  </r>
  <r>
    <x v="15"/>
    <x v="0"/>
    <x v="304"/>
    <x v="15022"/>
    <x v="3"/>
    <x v="6"/>
    <n v="25"/>
    <x v="0"/>
    <n v="0.09"/>
    <n v="2.3199999999999998"/>
  </r>
  <r>
    <x v="15"/>
    <x v="0"/>
    <x v="234"/>
    <x v="15023"/>
    <x v="3"/>
    <x v="6"/>
    <n v="2294"/>
    <x v="0"/>
    <n v="7.0000000000000007E-2"/>
    <n v="160.58000000000001"/>
  </r>
  <r>
    <x v="15"/>
    <x v="0"/>
    <x v="324"/>
    <x v="15024"/>
    <x v="3"/>
    <x v="6"/>
    <n v="312"/>
    <x v="0"/>
    <n v="0.09"/>
    <n v="28.92"/>
  </r>
  <r>
    <x v="15"/>
    <x v="0"/>
    <x v="233"/>
    <x v="15025"/>
    <x v="3"/>
    <x v="6"/>
    <n v="120"/>
    <x v="0"/>
    <n v="0.85"/>
    <n v="102"/>
  </r>
  <r>
    <x v="15"/>
    <x v="0"/>
    <x v="232"/>
    <x v="15026"/>
    <x v="3"/>
    <x v="6"/>
    <n v="3317"/>
    <x v="0"/>
    <n v="7.0000000000000007E-2"/>
    <n v="232.19"/>
  </r>
  <r>
    <x v="15"/>
    <x v="0"/>
    <x v="231"/>
    <x v="15027"/>
    <x v="3"/>
    <x v="6"/>
    <n v="4988"/>
    <x v="0"/>
    <n v="7.0000000000000007E-2"/>
    <n v="349.16"/>
  </r>
  <r>
    <x v="15"/>
    <x v="0"/>
    <x v="230"/>
    <x v="15028"/>
    <x v="3"/>
    <x v="6"/>
    <n v="4577"/>
    <x v="0"/>
    <n v="7.0000000000000007E-2"/>
    <n v="320.39"/>
  </r>
  <r>
    <x v="15"/>
    <x v="0"/>
    <x v="7"/>
    <x v="15029"/>
    <x v="3"/>
    <x v="6"/>
    <n v="1039"/>
    <x v="0"/>
    <n v="7.0000000000000007E-2"/>
    <n v="72.73"/>
  </r>
  <r>
    <x v="15"/>
    <x v="0"/>
    <x v="305"/>
    <x v="15030"/>
    <x v="3"/>
    <x v="6"/>
    <n v="200"/>
    <x v="0"/>
    <n v="0.09"/>
    <n v="18.54"/>
  </r>
  <r>
    <x v="15"/>
    <x v="0"/>
    <x v="26"/>
    <x v="15031"/>
    <x v="3"/>
    <x v="6"/>
    <n v="120"/>
    <x v="0"/>
    <n v="0.85"/>
    <n v="102"/>
  </r>
  <r>
    <x v="15"/>
    <x v="0"/>
    <x v="257"/>
    <x v="15032"/>
    <x v="3"/>
    <x v="6"/>
    <n v="225"/>
    <x v="0"/>
    <n v="0.1"/>
    <n v="21.67"/>
  </r>
  <r>
    <x v="15"/>
    <x v="0"/>
    <x v="27"/>
    <x v="15033"/>
    <x v="3"/>
    <x v="6"/>
    <n v="550"/>
    <x v="0"/>
    <n v="0.1"/>
    <n v="52.96"/>
  </r>
  <r>
    <x v="15"/>
    <x v="0"/>
    <x v="28"/>
    <x v="15034"/>
    <x v="3"/>
    <x v="6"/>
    <n v="700"/>
    <x v="0"/>
    <n v="0.1"/>
    <n v="67.41"/>
  </r>
  <r>
    <x v="15"/>
    <x v="0"/>
    <x v="29"/>
    <x v="15035"/>
    <x v="3"/>
    <x v="6"/>
    <n v="744"/>
    <x v="0"/>
    <n v="7.0000000000000007E-2"/>
    <n v="52.08"/>
  </r>
  <r>
    <x v="15"/>
    <x v="0"/>
    <x v="306"/>
    <x v="15036"/>
    <x v="3"/>
    <x v="6"/>
    <n v="200"/>
    <x v="0"/>
    <n v="0.09"/>
    <n v="18.54"/>
  </r>
  <r>
    <x v="15"/>
    <x v="0"/>
    <x v="266"/>
    <x v="15037"/>
    <x v="3"/>
    <x v="6"/>
    <n v="9500"/>
    <x v="0"/>
    <n v="0.09"/>
    <n v="880.65"/>
  </r>
  <r>
    <x v="15"/>
    <x v="0"/>
    <x v="30"/>
    <x v="15038"/>
    <x v="3"/>
    <x v="6"/>
    <n v="948"/>
    <x v="0"/>
    <n v="7.0000000000000007E-2"/>
    <n v="66.36"/>
  </r>
  <r>
    <x v="15"/>
    <x v="0"/>
    <x v="31"/>
    <x v="15039"/>
    <x v="3"/>
    <x v="6"/>
    <n v="626"/>
    <x v="0"/>
    <n v="7.0000000000000007E-2"/>
    <n v="43.82"/>
  </r>
  <r>
    <x v="15"/>
    <x v="0"/>
    <x v="32"/>
    <x v="15040"/>
    <x v="3"/>
    <x v="6"/>
    <n v="500"/>
    <x v="0"/>
    <n v="0.38"/>
    <n v="190"/>
  </r>
  <r>
    <x v="15"/>
    <x v="0"/>
    <x v="285"/>
    <x v="15041"/>
    <x v="3"/>
    <x v="6"/>
    <n v="1000"/>
    <x v="0"/>
    <n v="0.09"/>
    <n v="92.71"/>
  </r>
  <r>
    <x v="15"/>
    <x v="0"/>
    <x v="33"/>
    <x v="15042"/>
    <x v="3"/>
    <x v="6"/>
    <n v="1138"/>
    <x v="0"/>
    <n v="0.09"/>
    <n v="105.49"/>
  </r>
  <r>
    <x v="15"/>
    <x v="0"/>
    <x v="326"/>
    <x v="15043"/>
    <x v="3"/>
    <x v="6"/>
    <n v="2105"/>
    <x v="0"/>
    <n v="0.09"/>
    <n v="195.13"/>
  </r>
  <r>
    <x v="15"/>
    <x v="0"/>
    <x v="35"/>
    <x v="15044"/>
    <x v="3"/>
    <x v="6"/>
    <n v="3000"/>
    <x v="0"/>
    <n v="0.09"/>
    <n v="278.10000000000002"/>
  </r>
  <r>
    <x v="15"/>
    <x v="0"/>
    <x v="36"/>
    <x v="15045"/>
    <x v="3"/>
    <x v="6"/>
    <n v="669"/>
    <x v="0"/>
    <n v="7.0000000000000007E-2"/>
    <n v="46.83"/>
  </r>
  <r>
    <x v="15"/>
    <x v="0"/>
    <x v="37"/>
    <x v="15046"/>
    <x v="3"/>
    <x v="6"/>
    <n v="500"/>
    <x v="0"/>
    <n v="7.0000000000000007E-2"/>
    <n v="35"/>
  </r>
  <r>
    <x v="15"/>
    <x v="0"/>
    <x v="39"/>
    <x v="15047"/>
    <x v="3"/>
    <x v="13"/>
    <n v="11050"/>
    <x v="0"/>
    <n v="0.01"/>
    <n v="88.4"/>
  </r>
  <r>
    <x v="15"/>
    <x v="0"/>
    <x v="39"/>
    <x v="15048"/>
    <x v="3"/>
    <x v="13"/>
    <n v="11050"/>
    <x v="0"/>
    <n v="0.01"/>
    <n v="88.4"/>
  </r>
  <r>
    <x v="15"/>
    <x v="0"/>
    <x v="40"/>
    <x v="15049"/>
    <x v="3"/>
    <x v="13"/>
    <n v="65000"/>
    <x v="0"/>
    <n v="0.01"/>
    <n v="520"/>
  </r>
  <r>
    <x v="15"/>
    <x v="0"/>
    <x v="40"/>
    <x v="15050"/>
    <x v="3"/>
    <x v="13"/>
    <n v="35750"/>
    <x v="0"/>
    <n v="0.01"/>
    <n v="286"/>
  </r>
  <r>
    <x v="15"/>
    <x v="0"/>
    <x v="40"/>
    <x v="15051"/>
    <x v="3"/>
    <x v="13"/>
    <n v="609050"/>
    <x v="0"/>
    <n v="0.01"/>
    <n v="4872.3999999999996"/>
  </r>
  <r>
    <x v="15"/>
    <x v="0"/>
    <x v="40"/>
    <x v="15052"/>
    <x v="3"/>
    <x v="13"/>
    <n v="81250"/>
    <x v="0"/>
    <n v="0.01"/>
    <n v="650"/>
  </r>
  <r>
    <x v="15"/>
    <x v="0"/>
    <x v="41"/>
    <x v="15053"/>
    <x v="3"/>
    <x v="13"/>
    <n v="1950"/>
    <x v="0"/>
    <n v="0.01"/>
    <n v="15.6"/>
  </r>
  <r>
    <x v="15"/>
    <x v="0"/>
    <x v="41"/>
    <x v="15054"/>
    <x v="3"/>
    <x v="13"/>
    <n v="9750"/>
    <x v="0"/>
    <n v="0.01"/>
    <n v="78"/>
  </r>
  <r>
    <x v="15"/>
    <x v="0"/>
    <x v="42"/>
    <x v="15055"/>
    <x v="3"/>
    <x v="13"/>
    <n v="48800"/>
    <x v="0"/>
    <n v="0.01"/>
    <n v="390.4"/>
  </r>
  <r>
    <x v="15"/>
    <x v="0"/>
    <x v="42"/>
    <x v="15056"/>
    <x v="3"/>
    <x v="13"/>
    <n v="48750"/>
    <x v="0"/>
    <n v="0.01"/>
    <n v="390"/>
  </r>
  <r>
    <x v="15"/>
    <x v="0"/>
    <x v="316"/>
    <x v="15057"/>
    <x v="3"/>
    <x v="13"/>
    <n v="53670"/>
    <x v="0"/>
    <n v="0.01"/>
    <n v="429.36"/>
  </r>
  <r>
    <x v="15"/>
    <x v="0"/>
    <x v="47"/>
    <x v="15058"/>
    <x v="3"/>
    <x v="13"/>
    <n v="11700"/>
    <x v="0"/>
    <n v="0.01"/>
    <n v="93.6"/>
  </r>
  <r>
    <x v="15"/>
    <x v="0"/>
    <x v="107"/>
    <x v="15059"/>
    <x v="3"/>
    <x v="13"/>
    <n v="500"/>
    <x v="0"/>
    <n v="0.01"/>
    <n v="4"/>
  </r>
  <r>
    <x v="15"/>
    <x v="0"/>
    <x v="107"/>
    <x v="15060"/>
    <x v="3"/>
    <x v="13"/>
    <n v="4394"/>
    <x v="0"/>
    <n v="0.01"/>
    <n v="35.15"/>
  </r>
  <r>
    <x v="15"/>
    <x v="0"/>
    <x v="107"/>
    <x v="15061"/>
    <x v="3"/>
    <x v="13"/>
    <n v="29900"/>
    <x v="0"/>
    <n v="0.01"/>
    <n v="239.2"/>
  </r>
  <r>
    <x v="15"/>
    <x v="0"/>
    <x v="107"/>
    <x v="15062"/>
    <x v="3"/>
    <x v="13"/>
    <n v="21450"/>
    <x v="0"/>
    <n v="0.01"/>
    <n v="171.6"/>
  </r>
  <r>
    <x v="15"/>
    <x v="0"/>
    <x v="270"/>
    <x v="15063"/>
    <x v="3"/>
    <x v="13"/>
    <n v="17400"/>
    <x v="0"/>
    <n v="0.01"/>
    <n v="139.19999999999999"/>
  </r>
  <r>
    <x v="15"/>
    <x v="0"/>
    <x v="270"/>
    <x v="15064"/>
    <x v="3"/>
    <x v="13"/>
    <n v="16250"/>
    <x v="0"/>
    <n v="0.01"/>
    <n v="130"/>
  </r>
  <r>
    <x v="15"/>
    <x v="0"/>
    <x v="106"/>
    <x v="15065"/>
    <x v="3"/>
    <x v="13"/>
    <n v="2600"/>
    <x v="0"/>
    <n v="0.01"/>
    <n v="20.8"/>
  </r>
  <r>
    <x v="15"/>
    <x v="0"/>
    <x v="48"/>
    <x v="15066"/>
    <x v="3"/>
    <x v="13"/>
    <n v="81250"/>
    <x v="0"/>
    <n v="0.01"/>
    <n v="650"/>
  </r>
  <r>
    <x v="15"/>
    <x v="0"/>
    <x v="49"/>
    <x v="15067"/>
    <x v="3"/>
    <x v="13"/>
    <n v="500"/>
    <x v="0"/>
    <n v="0.01"/>
    <n v="4"/>
  </r>
  <r>
    <x v="15"/>
    <x v="0"/>
    <x v="49"/>
    <x v="15068"/>
    <x v="3"/>
    <x v="13"/>
    <n v="11050"/>
    <x v="0"/>
    <n v="0.01"/>
    <n v="88.4"/>
  </r>
  <r>
    <x v="15"/>
    <x v="0"/>
    <x v="49"/>
    <x v="15069"/>
    <x v="3"/>
    <x v="13"/>
    <n v="1384"/>
    <x v="0"/>
    <n v="0.01"/>
    <n v="11.07"/>
  </r>
  <r>
    <x v="15"/>
    <x v="0"/>
    <x v="49"/>
    <x v="15070"/>
    <x v="3"/>
    <x v="13"/>
    <n v="26000"/>
    <x v="0"/>
    <n v="0.01"/>
    <n v="208"/>
  </r>
  <r>
    <x v="15"/>
    <x v="0"/>
    <x v="49"/>
    <x v="15071"/>
    <x v="3"/>
    <x v="13"/>
    <n v="20150"/>
    <x v="0"/>
    <n v="0.01"/>
    <n v="161.19999999999999"/>
  </r>
  <r>
    <x v="15"/>
    <x v="0"/>
    <x v="50"/>
    <x v="15072"/>
    <x v="3"/>
    <x v="13"/>
    <n v="97500"/>
    <x v="0"/>
    <n v="0.01"/>
    <n v="780"/>
  </r>
  <r>
    <x v="15"/>
    <x v="0"/>
    <x v="271"/>
    <x v="15073"/>
    <x v="3"/>
    <x v="13"/>
    <n v="81250"/>
    <x v="0"/>
    <n v="0.01"/>
    <n v="650"/>
  </r>
  <r>
    <x v="15"/>
    <x v="0"/>
    <x v="51"/>
    <x v="15074"/>
    <x v="3"/>
    <x v="13"/>
    <n v="500"/>
    <x v="0"/>
    <n v="0.01"/>
    <n v="4"/>
  </r>
  <r>
    <x v="15"/>
    <x v="0"/>
    <x v="51"/>
    <x v="15075"/>
    <x v="3"/>
    <x v="13"/>
    <n v="5850"/>
    <x v="0"/>
    <n v="0.01"/>
    <n v="46.8"/>
  </r>
  <r>
    <x v="15"/>
    <x v="0"/>
    <x v="52"/>
    <x v="15076"/>
    <x v="3"/>
    <x v="13"/>
    <n v="500"/>
    <x v="0"/>
    <n v="0.01"/>
    <n v="4"/>
  </r>
  <r>
    <x v="15"/>
    <x v="0"/>
    <x v="68"/>
    <x v="15077"/>
    <x v="3"/>
    <x v="13"/>
    <n v="48750"/>
    <x v="0"/>
    <n v="0.01"/>
    <n v="390"/>
  </r>
  <r>
    <x v="15"/>
    <x v="0"/>
    <x v="68"/>
    <x v="15078"/>
    <x v="3"/>
    <x v="13"/>
    <n v="706"/>
    <x v="0"/>
    <n v="0.01"/>
    <n v="5.65"/>
  </r>
  <r>
    <x v="15"/>
    <x v="0"/>
    <x v="97"/>
    <x v="15079"/>
    <x v="3"/>
    <x v="13"/>
    <n v="16250"/>
    <x v="0"/>
    <n v="0.01"/>
    <n v="130"/>
  </r>
  <r>
    <x v="15"/>
    <x v="0"/>
    <x v="97"/>
    <x v="15080"/>
    <x v="3"/>
    <x v="13"/>
    <n v="3160"/>
    <x v="0"/>
    <n v="0.01"/>
    <n v="25.28"/>
  </r>
  <r>
    <x v="15"/>
    <x v="0"/>
    <x v="97"/>
    <x v="15081"/>
    <x v="3"/>
    <x v="13"/>
    <n v="3966"/>
    <x v="0"/>
    <n v="0.01"/>
    <n v="31.73"/>
  </r>
  <r>
    <x v="15"/>
    <x v="0"/>
    <x v="97"/>
    <x v="15082"/>
    <x v="3"/>
    <x v="13"/>
    <n v="960"/>
    <x v="0"/>
    <n v="0.01"/>
    <n v="7.68"/>
  </r>
  <r>
    <x v="15"/>
    <x v="0"/>
    <x v="97"/>
    <x v="15083"/>
    <x v="3"/>
    <x v="13"/>
    <n v="116350"/>
    <x v="0"/>
    <n v="0.01"/>
    <n v="930.8"/>
  </r>
  <r>
    <x v="15"/>
    <x v="0"/>
    <x v="272"/>
    <x v="15084"/>
    <x v="3"/>
    <x v="13"/>
    <n v="76700"/>
    <x v="0"/>
    <n v="0.01"/>
    <n v="613.6"/>
  </r>
  <r>
    <x v="15"/>
    <x v="0"/>
    <x v="93"/>
    <x v="15085"/>
    <x v="3"/>
    <x v="13"/>
    <n v="16250"/>
    <x v="0"/>
    <n v="0.01"/>
    <n v="130"/>
  </r>
  <r>
    <x v="15"/>
    <x v="0"/>
    <x v="93"/>
    <x v="15086"/>
    <x v="3"/>
    <x v="13"/>
    <n v="16250"/>
    <x v="0"/>
    <n v="0.01"/>
    <n v="130"/>
  </r>
  <r>
    <x v="15"/>
    <x v="0"/>
    <x v="315"/>
    <x v="15087"/>
    <x v="3"/>
    <x v="13"/>
    <n v="66850"/>
    <x v="0"/>
    <n v="0.01"/>
    <n v="534.79999999999995"/>
  </r>
  <r>
    <x v="15"/>
    <x v="0"/>
    <x v="315"/>
    <x v="15088"/>
    <x v="3"/>
    <x v="13"/>
    <n v="477100"/>
    <x v="0"/>
    <n v="0.01"/>
    <n v="3816.8"/>
  </r>
  <r>
    <x v="15"/>
    <x v="0"/>
    <x v="308"/>
    <x v="15089"/>
    <x v="3"/>
    <x v="13"/>
    <n v="2311"/>
    <x v="0"/>
    <n v="0.01"/>
    <n v="18.489999999999998"/>
  </r>
  <r>
    <x v="15"/>
    <x v="0"/>
    <x v="308"/>
    <x v="15090"/>
    <x v="3"/>
    <x v="13"/>
    <n v="97500"/>
    <x v="0"/>
    <n v="0.01"/>
    <n v="780"/>
  </r>
  <r>
    <x v="15"/>
    <x v="0"/>
    <x v="308"/>
    <x v="15091"/>
    <x v="3"/>
    <x v="13"/>
    <n v="227500"/>
    <x v="0"/>
    <n v="0.01"/>
    <n v="1820"/>
  </r>
  <r>
    <x v="15"/>
    <x v="0"/>
    <x v="76"/>
    <x v="15092"/>
    <x v="3"/>
    <x v="13"/>
    <n v="408"/>
    <x v="0"/>
    <n v="0.01"/>
    <n v="3.26"/>
  </r>
  <r>
    <x v="15"/>
    <x v="0"/>
    <x v="76"/>
    <x v="15093"/>
    <x v="3"/>
    <x v="13"/>
    <n v="2804"/>
    <x v="0"/>
    <n v="0.01"/>
    <n v="22.43"/>
  </r>
  <r>
    <x v="15"/>
    <x v="0"/>
    <x v="76"/>
    <x v="15094"/>
    <x v="3"/>
    <x v="13"/>
    <n v="2638"/>
    <x v="0"/>
    <n v="0.01"/>
    <n v="21.1"/>
  </r>
  <r>
    <x v="16"/>
    <x v="0"/>
    <x v="159"/>
    <x v="15095"/>
    <x v="3"/>
    <x v="11"/>
    <m/>
    <x v="0"/>
    <m/>
    <m/>
  </r>
  <r>
    <x v="16"/>
    <x v="0"/>
    <x v="3"/>
    <x v="15096"/>
    <x v="1"/>
    <x v="3"/>
    <m/>
    <x v="1"/>
    <m/>
    <m/>
  </r>
  <r>
    <x v="16"/>
    <x v="0"/>
    <x v="3"/>
    <x v="15097"/>
    <x v="1"/>
    <x v="3"/>
    <m/>
    <x v="1"/>
    <m/>
    <m/>
  </r>
  <r>
    <x v="16"/>
    <x v="0"/>
    <x v="3"/>
    <x v="15098"/>
    <x v="1"/>
    <x v="3"/>
    <m/>
    <x v="1"/>
    <m/>
    <m/>
  </r>
  <r>
    <x v="16"/>
    <x v="0"/>
    <x v="3"/>
    <x v="15099"/>
    <x v="1"/>
    <x v="3"/>
    <m/>
    <x v="1"/>
    <m/>
    <m/>
  </r>
  <r>
    <x v="16"/>
    <x v="0"/>
    <x v="3"/>
    <x v="15100"/>
    <x v="1"/>
    <x v="3"/>
    <m/>
    <x v="1"/>
    <m/>
    <m/>
  </r>
  <r>
    <x v="16"/>
    <x v="0"/>
    <x v="3"/>
    <x v="15101"/>
    <x v="1"/>
    <x v="3"/>
    <m/>
    <x v="1"/>
    <m/>
    <m/>
  </r>
  <r>
    <x v="16"/>
    <x v="0"/>
    <x v="3"/>
    <x v="15102"/>
    <x v="1"/>
    <x v="3"/>
    <m/>
    <x v="1"/>
    <m/>
    <m/>
  </r>
  <r>
    <x v="16"/>
    <x v="0"/>
    <x v="261"/>
    <x v="15103"/>
    <x v="5"/>
    <x v="12"/>
    <n v="7"/>
    <x v="2"/>
    <n v="0.22"/>
    <n v="1.54"/>
  </r>
  <r>
    <x v="16"/>
    <x v="0"/>
    <x v="251"/>
    <x v="15104"/>
    <x v="5"/>
    <x v="12"/>
    <n v="491.79108000000002"/>
    <x v="2"/>
    <n v="4.26"/>
    <n v="2095.0300000000002"/>
  </r>
  <r>
    <x v="16"/>
    <x v="0"/>
    <x v="276"/>
    <x v="15105"/>
    <x v="5"/>
    <x v="12"/>
    <n v="32.392242000000003"/>
    <x v="2"/>
    <n v="2.3199999999999998"/>
    <n v="75.150000000000006"/>
  </r>
  <r>
    <x v="16"/>
    <x v="0"/>
    <x v="277"/>
    <x v="15106"/>
    <x v="5"/>
    <x v="12"/>
    <n v="32.392242000000003"/>
    <x v="2"/>
    <n v="2.3199999999999998"/>
    <n v="75.150000000000006"/>
  </r>
  <r>
    <x v="16"/>
    <x v="0"/>
    <x v="278"/>
    <x v="15107"/>
    <x v="5"/>
    <x v="12"/>
    <n v="32.392242000000003"/>
    <x v="2"/>
    <n v="2.3199999999999998"/>
    <n v="75.150000000000006"/>
  </r>
  <r>
    <x v="16"/>
    <x v="0"/>
    <x v="279"/>
    <x v="15108"/>
    <x v="5"/>
    <x v="12"/>
    <n v="32.392242000000003"/>
    <x v="2"/>
    <n v="2.3199999999999998"/>
    <n v="75.150000000000006"/>
  </r>
  <r>
    <x v="16"/>
    <x v="0"/>
    <x v="202"/>
    <x v="15109"/>
    <x v="1"/>
    <x v="21"/>
    <n v="52.552326000000001"/>
    <x v="1"/>
    <n v="3.44"/>
    <n v="180.78"/>
  </r>
  <r>
    <x v="16"/>
    <x v="0"/>
    <x v="309"/>
    <x v="15110"/>
    <x v="1"/>
    <x v="4"/>
    <n v="2864.5508"/>
    <x v="2"/>
    <n v="3.25"/>
    <n v="9309.7900000000009"/>
  </r>
  <r>
    <x v="16"/>
    <x v="0"/>
    <x v="166"/>
    <x v="15111"/>
    <x v="1"/>
    <x v="15"/>
    <n v="38.871369999999999"/>
    <x v="1"/>
    <n v="2.41"/>
    <n v="93.68"/>
  </r>
  <r>
    <x v="16"/>
    <x v="0"/>
    <x v="151"/>
    <x v="15112"/>
    <x v="1"/>
    <x v="4"/>
    <n v="175.85373999999999"/>
    <x v="2"/>
    <n v="24"/>
    <n v="4220.49"/>
  </r>
  <r>
    <x v="16"/>
    <x v="0"/>
    <x v="38"/>
    <x v="15113"/>
    <x v="3"/>
    <x v="13"/>
    <n v="11765"/>
    <x v="0"/>
    <n v="0.01"/>
    <n v="117.65"/>
  </r>
  <r>
    <x v="16"/>
    <x v="0"/>
    <x v="42"/>
    <x v="15114"/>
    <x v="3"/>
    <x v="13"/>
    <n v="97090"/>
    <x v="0"/>
    <n v="0.01"/>
    <n v="970.9"/>
  </r>
  <r>
    <x v="16"/>
    <x v="0"/>
    <x v="42"/>
    <x v="15115"/>
    <x v="3"/>
    <x v="13"/>
    <n v="131774"/>
    <x v="0"/>
    <n v="0.01"/>
    <n v="1317.74"/>
  </r>
  <r>
    <x v="16"/>
    <x v="0"/>
    <x v="42"/>
    <x v="15116"/>
    <x v="3"/>
    <x v="13"/>
    <n v="182192"/>
    <x v="0"/>
    <n v="0.01"/>
    <n v="1821.92"/>
  </r>
  <r>
    <x v="16"/>
    <x v="0"/>
    <x v="42"/>
    <x v="15117"/>
    <x v="3"/>
    <x v="13"/>
    <n v="105700"/>
    <x v="0"/>
    <n v="0.01"/>
    <n v="1057"/>
  </r>
  <r>
    <x v="16"/>
    <x v="0"/>
    <x v="42"/>
    <x v="15118"/>
    <x v="3"/>
    <x v="13"/>
    <n v="52059"/>
    <x v="0"/>
    <n v="0.01"/>
    <n v="520.59"/>
  </r>
  <r>
    <x v="16"/>
    <x v="0"/>
    <x v="43"/>
    <x v="15119"/>
    <x v="3"/>
    <x v="13"/>
    <n v="16899"/>
    <x v="0"/>
    <n v="0.01"/>
    <n v="168.99"/>
  </r>
  <r>
    <x v="16"/>
    <x v="0"/>
    <x v="44"/>
    <x v="15120"/>
    <x v="3"/>
    <x v="13"/>
    <n v="25519"/>
    <x v="0"/>
    <n v="0.01"/>
    <n v="255.19"/>
  </r>
  <r>
    <x v="16"/>
    <x v="0"/>
    <x v="44"/>
    <x v="15121"/>
    <x v="3"/>
    <x v="13"/>
    <n v="5200"/>
    <x v="0"/>
    <n v="0.01"/>
    <n v="52"/>
  </r>
  <r>
    <x v="16"/>
    <x v="0"/>
    <x v="44"/>
    <x v="15122"/>
    <x v="3"/>
    <x v="13"/>
    <n v="120866"/>
    <x v="0"/>
    <n v="0.01"/>
    <n v="1208.6600000000001"/>
  </r>
  <r>
    <x v="16"/>
    <x v="0"/>
    <x v="44"/>
    <x v="15123"/>
    <x v="3"/>
    <x v="13"/>
    <n v="101947"/>
    <x v="0"/>
    <n v="0.01"/>
    <n v="1019.47"/>
  </r>
  <r>
    <x v="16"/>
    <x v="0"/>
    <x v="152"/>
    <x v="15124"/>
    <x v="3"/>
    <x v="13"/>
    <n v="11434"/>
    <x v="0"/>
    <n v="0.01"/>
    <n v="114.34"/>
  </r>
  <r>
    <x v="16"/>
    <x v="0"/>
    <x v="152"/>
    <x v="15125"/>
    <x v="3"/>
    <x v="13"/>
    <n v="40117"/>
    <x v="0"/>
    <n v="0.01"/>
    <n v="401.17"/>
  </r>
  <r>
    <x v="16"/>
    <x v="0"/>
    <x v="153"/>
    <x v="15126"/>
    <x v="3"/>
    <x v="13"/>
    <n v="30088"/>
    <x v="0"/>
    <n v="0.01"/>
    <n v="300.88"/>
  </r>
  <r>
    <x v="16"/>
    <x v="0"/>
    <x v="153"/>
    <x v="15127"/>
    <x v="3"/>
    <x v="13"/>
    <n v="4160"/>
    <x v="0"/>
    <n v="0.01"/>
    <n v="41.6"/>
  </r>
  <r>
    <x v="16"/>
    <x v="0"/>
    <x v="153"/>
    <x v="15128"/>
    <x v="3"/>
    <x v="13"/>
    <n v="38707"/>
    <x v="0"/>
    <n v="0.01"/>
    <n v="387.07"/>
  </r>
  <r>
    <x v="16"/>
    <x v="0"/>
    <x v="153"/>
    <x v="15129"/>
    <x v="3"/>
    <x v="13"/>
    <n v="26869"/>
    <x v="0"/>
    <n v="0.01"/>
    <n v="268.69"/>
  </r>
  <r>
    <x v="16"/>
    <x v="0"/>
    <x v="316"/>
    <x v="15130"/>
    <x v="3"/>
    <x v="13"/>
    <n v="7251"/>
    <x v="0"/>
    <n v="0.01"/>
    <n v="72.510000000000005"/>
  </r>
  <r>
    <x v="16"/>
    <x v="0"/>
    <x v="316"/>
    <x v="15131"/>
    <x v="3"/>
    <x v="13"/>
    <n v="13134"/>
    <x v="0"/>
    <n v="0.01"/>
    <n v="131.34"/>
  </r>
  <r>
    <x v="16"/>
    <x v="0"/>
    <x v="316"/>
    <x v="15132"/>
    <x v="3"/>
    <x v="13"/>
    <n v="23658"/>
    <x v="0"/>
    <n v="0.01"/>
    <n v="236.58"/>
  </r>
  <r>
    <x v="16"/>
    <x v="0"/>
    <x v="154"/>
    <x v="15133"/>
    <x v="3"/>
    <x v="13"/>
    <n v="17968"/>
    <x v="0"/>
    <n v="0.01"/>
    <n v="179.68"/>
  </r>
  <r>
    <x v="16"/>
    <x v="0"/>
    <x v="154"/>
    <x v="15134"/>
    <x v="3"/>
    <x v="13"/>
    <n v="31599"/>
    <x v="0"/>
    <n v="0.01"/>
    <n v="315.99"/>
  </r>
  <r>
    <x v="16"/>
    <x v="0"/>
    <x v="154"/>
    <x v="15135"/>
    <x v="3"/>
    <x v="13"/>
    <n v="42895"/>
    <x v="0"/>
    <n v="0.01"/>
    <n v="428.95"/>
  </r>
  <r>
    <x v="16"/>
    <x v="0"/>
    <x v="175"/>
    <x v="15136"/>
    <x v="3"/>
    <x v="13"/>
    <n v="26082"/>
    <x v="0"/>
    <n v="0.01"/>
    <n v="260.82"/>
  </r>
  <r>
    <x v="16"/>
    <x v="0"/>
    <x v="45"/>
    <x v="15137"/>
    <x v="3"/>
    <x v="13"/>
    <n v="13272"/>
    <x v="0"/>
    <n v="0.01"/>
    <n v="132.72"/>
  </r>
  <r>
    <x v="16"/>
    <x v="0"/>
    <x v="45"/>
    <x v="15138"/>
    <x v="3"/>
    <x v="13"/>
    <n v="288902"/>
    <x v="0"/>
    <n v="0.01"/>
    <n v="2889.02"/>
  </r>
  <r>
    <x v="16"/>
    <x v="0"/>
    <x v="45"/>
    <x v="15139"/>
    <x v="3"/>
    <x v="13"/>
    <n v="13416"/>
    <x v="0"/>
    <n v="0.01"/>
    <n v="134.16"/>
  </r>
  <r>
    <x v="16"/>
    <x v="0"/>
    <x v="45"/>
    <x v="15140"/>
    <x v="3"/>
    <x v="13"/>
    <n v="127359"/>
    <x v="0"/>
    <n v="0.01"/>
    <n v="1273.5899999999999"/>
  </r>
  <r>
    <x v="16"/>
    <x v="0"/>
    <x v="155"/>
    <x v="15141"/>
    <x v="3"/>
    <x v="13"/>
    <n v="50832"/>
    <x v="0"/>
    <n v="0.01"/>
    <n v="508.32"/>
  </r>
  <r>
    <x v="16"/>
    <x v="0"/>
    <x v="46"/>
    <x v="15142"/>
    <x v="3"/>
    <x v="13"/>
    <n v="10730"/>
    <x v="0"/>
    <n v="0.01"/>
    <n v="107.3"/>
  </r>
  <r>
    <x v="16"/>
    <x v="0"/>
    <x v="107"/>
    <x v="15143"/>
    <x v="3"/>
    <x v="13"/>
    <n v="6158"/>
    <x v="0"/>
    <n v="0.01"/>
    <n v="61.58"/>
  </r>
  <r>
    <x v="16"/>
    <x v="0"/>
    <x v="12"/>
    <x v="15144"/>
    <x v="4"/>
    <x v="9"/>
    <n v="89"/>
    <x v="0"/>
    <n v="42.21"/>
    <n v="3756.69"/>
  </r>
  <r>
    <x v="16"/>
    <x v="0"/>
    <x v="72"/>
    <x v="15145"/>
    <x v="2"/>
    <x v="5"/>
    <n v="5"/>
    <x v="0"/>
    <n v="55.75"/>
    <n v="278.75"/>
  </r>
  <r>
    <x v="16"/>
    <x v="0"/>
    <x v="134"/>
    <x v="15146"/>
    <x v="2"/>
    <x v="5"/>
    <n v="5"/>
    <x v="0"/>
    <n v="79.41"/>
    <n v="397.05"/>
  </r>
  <r>
    <x v="16"/>
    <x v="0"/>
    <x v="135"/>
    <x v="15147"/>
    <x v="2"/>
    <x v="5"/>
    <n v="5"/>
    <x v="0"/>
    <n v="83.16"/>
    <n v="415.8"/>
  </r>
  <r>
    <x v="16"/>
    <x v="0"/>
    <x v="287"/>
    <x v="15148"/>
    <x v="0"/>
    <x v="0"/>
    <n v="125"/>
    <x v="0"/>
    <n v="19.45"/>
    <n v="2431.25"/>
  </r>
  <r>
    <x v="16"/>
    <x v="0"/>
    <x v="137"/>
    <x v="15149"/>
    <x v="0"/>
    <x v="0"/>
    <n v="2000"/>
    <x v="0"/>
    <n v="0.7"/>
    <n v="1400"/>
  </r>
  <r>
    <x v="16"/>
    <x v="0"/>
    <x v="138"/>
    <x v="15150"/>
    <x v="0"/>
    <x v="0"/>
    <n v="360"/>
    <x v="0"/>
    <n v="1.5"/>
    <n v="540"/>
  </r>
  <r>
    <x v="16"/>
    <x v="0"/>
    <x v="332"/>
    <x v="15151"/>
    <x v="0"/>
    <x v="0"/>
    <n v="360"/>
    <x v="0"/>
    <n v="7.43"/>
    <n v="2673.6"/>
  </r>
  <r>
    <x v="16"/>
    <x v="0"/>
    <x v="327"/>
    <x v="15152"/>
    <x v="0"/>
    <x v="0"/>
    <n v="4834"/>
    <x v="0"/>
    <n v="1"/>
    <n v="4840.8"/>
  </r>
  <r>
    <x v="16"/>
    <x v="0"/>
    <x v="84"/>
    <x v="15153"/>
    <x v="3"/>
    <x v="13"/>
    <n v="36250"/>
    <x v="0"/>
    <n v="0.01"/>
    <n v="290"/>
  </r>
  <r>
    <x v="16"/>
    <x v="0"/>
    <x v="84"/>
    <x v="15154"/>
    <x v="3"/>
    <x v="13"/>
    <n v="25628"/>
    <x v="0"/>
    <n v="0.01"/>
    <n v="205.02"/>
  </r>
  <r>
    <x v="16"/>
    <x v="0"/>
    <x v="84"/>
    <x v="15155"/>
    <x v="3"/>
    <x v="13"/>
    <n v="16250"/>
    <x v="0"/>
    <n v="0.01"/>
    <n v="130"/>
  </r>
  <r>
    <x v="16"/>
    <x v="0"/>
    <x v="76"/>
    <x v="15156"/>
    <x v="3"/>
    <x v="13"/>
    <n v="85150"/>
    <x v="0"/>
    <n v="0.01"/>
    <n v="681.2"/>
  </r>
  <r>
    <x v="16"/>
    <x v="0"/>
    <x v="76"/>
    <x v="15157"/>
    <x v="3"/>
    <x v="13"/>
    <n v="1094"/>
    <x v="0"/>
    <n v="0.01"/>
    <n v="8.75"/>
  </r>
  <r>
    <x v="16"/>
    <x v="0"/>
    <x v="308"/>
    <x v="15158"/>
    <x v="3"/>
    <x v="13"/>
    <n v="227500"/>
    <x v="0"/>
    <n v="0.01"/>
    <n v="1820"/>
  </r>
  <r>
    <x v="16"/>
    <x v="0"/>
    <x v="308"/>
    <x v="15159"/>
    <x v="3"/>
    <x v="13"/>
    <n v="97500"/>
    <x v="0"/>
    <n v="0.01"/>
    <n v="780"/>
  </r>
  <r>
    <x v="16"/>
    <x v="0"/>
    <x v="308"/>
    <x v="15160"/>
    <x v="3"/>
    <x v="13"/>
    <n v="2311"/>
    <x v="0"/>
    <n v="0.01"/>
    <n v="18.489999999999998"/>
  </r>
  <r>
    <x v="16"/>
    <x v="0"/>
    <x v="315"/>
    <x v="15161"/>
    <x v="3"/>
    <x v="13"/>
    <n v="477100"/>
    <x v="0"/>
    <n v="0.01"/>
    <n v="3816.8"/>
  </r>
  <r>
    <x v="16"/>
    <x v="0"/>
    <x v="315"/>
    <x v="15162"/>
    <x v="3"/>
    <x v="13"/>
    <n v="66850"/>
    <x v="0"/>
    <n v="0.01"/>
    <n v="534.79999999999995"/>
  </r>
  <r>
    <x v="16"/>
    <x v="0"/>
    <x v="93"/>
    <x v="15163"/>
    <x v="3"/>
    <x v="13"/>
    <n v="32500"/>
    <x v="0"/>
    <n v="0.01"/>
    <n v="260"/>
  </r>
  <r>
    <x v="16"/>
    <x v="0"/>
    <x v="93"/>
    <x v="15164"/>
    <x v="3"/>
    <x v="13"/>
    <n v="113750"/>
    <x v="0"/>
    <n v="0.01"/>
    <n v="910"/>
  </r>
  <r>
    <x v="16"/>
    <x v="0"/>
    <x v="68"/>
    <x v="15165"/>
    <x v="3"/>
    <x v="13"/>
    <n v="32500"/>
    <x v="0"/>
    <n v="0.01"/>
    <n v="260"/>
  </r>
  <r>
    <x v="16"/>
    <x v="0"/>
    <x v="68"/>
    <x v="15166"/>
    <x v="3"/>
    <x v="13"/>
    <n v="4172"/>
    <x v="0"/>
    <n v="0.01"/>
    <n v="33.380000000000003"/>
  </r>
  <r>
    <x v="16"/>
    <x v="0"/>
    <x v="67"/>
    <x v="15167"/>
    <x v="3"/>
    <x v="13"/>
    <n v="25350"/>
    <x v="0"/>
    <n v="0.01"/>
    <n v="202.8"/>
  </r>
  <r>
    <x v="16"/>
    <x v="0"/>
    <x v="61"/>
    <x v="15168"/>
    <x v="3"/>
    <x v="13"/>
    <n v="137150"/>
    <x v="0"/>
    <n v="0.01"/>
    <n v="1097.2"/>
  </r>
  <r>
    <x v="16"/>
    <x v="0"/>
    <x v="61"/>
    <x v="15169"/>
    <x v="3"/>
    <x v="13"/>
    <n v="48750"/>
    <x v="0"/>
    <n v="0.01"/>
    <n v="390"/>
  </r>
  <r>
    <x v="16"/>
    <x v="0"/>
    <x v="60"/>
    <x v="15170"/>
    <x v="3"/>
    <x v="13"/>
    <n v="974"/>
    <x v="0"/>
    <n v="0.01"/>
    <n v="7.79"/>
  </r>
  <r>
    <x v="16"/>
    <x v="0"/>
    <x v="60"/>
    <x v="15171"/>
    <x v="3"/>
    <x v="13"/>
    <n v="26000"/>
    <x v="0"/>
    <n v="0.01"/>
    <n v="208"/>
  </r>
  <r>
    <x v="16"/>
    <x v="0"/>
    <x v="60"/>
    <x v="15172"/>
    <x v="3"/>
    <x v="13"/>
    <n v="2600"/>
    <x v="0"/>
    <n v="0.01"/>
    <n v="20.8"/>
  </r>
  <r>
    <x v="16"/>
    <x v="0"/>
    <x v="286"/>
    <x v="15173"/>
    <x v="3"/>
    <x v="13"/>
    <n v="16250"/>
    <x v="0"/>
    <n v="0.01"/>
    <n v="130"/>
  </r>
  <r>
    <x v="16"/>
    <x v="0"/>
    <x v="286"/>
    <x v="15174"/>
    <x v="3"/>
    <x v="13"/>
    <n v="18700"/>
    <x v="0"/>
    <n v="0.01"/>
    <n v="149.6"/>
  </r>
  <r>
    <x v="16"/>
    <x v="0"/>
    <x v="55"/>
    <x v="15175"/>
    <x v="3"/>
    <x v="13"/>
    <n v="48750"/>
    <x v="0"/>
    <n v="0.01"/>
    <n v="390"/>
  </r>
  <r>
    <x v="16"/>
    <x v="0"/>
    <x v="54"/>
    <x v="15176"/>
    <x v="3"/>
    <x v="13"/>
    <n v="13650"/>
    <x v="0"/>
    <n v="0.01"/>
    <n v="109.2"/>
  </r>
  <r>
    <x v="16"/>
    <x v="0"/>
    <x v="54"/>
    <x v="15177"/>
    <x v="3"/>
    <x v="13"/>
    <n v="11050"/>
    <x v="0"/>
    <n v="0.01"/>
    <n v="88.4"/>
  </r>
  <r>
    <x v="16"/>
    <x v="0"/>
    <x v="52"/>
    <x v="15178"/>
    <x v="3"/>
    <x v="13"/>
    <n v="23400"/>
    <x v="0"/>
    <n v="0.01"/>
    <n v="187.2"/>
  </r>
  <r>
    <x v="16"/>
    <x v="0"/>
    <x v="52"/>
    <x v="15179"/>
    <x v="3"/>
    <x v="13"/>
    <n v="18200"/>
    <x v="0"/>
    <n v="0.01"/>
    <n v="145.6"/>
  </r>
  <r>
    <x v="16"/>
    <x v="0"/>
    <x v="52"/>
    <x v="15180"/>
    <x v="3"/>
    <x v="13"/>
    <n v="500"/>
    <x v="0"/>
    <n v="0.01"/>
    <n v="4"/>
  </r>
  <r>
    <x v="16"/>
    <x v="0"/>
    <x v="270"/>
    <x v="15181"/>
    <x v="3"/>
    <x v="13"/>
    <n v="17400"/>
    <x v="0"/>
    <n v="0.01"/>
    <n v="139.19999999999999"/>
  </r>
  <r>
    <x v="16"/>
    <x v="0"/>
    <x v="107"/>
    <x v="15182"/>
    <x v="3"/>
    <x v="13"/>
    <n v="21450"/>
    <x v="0"/>
    <n v="0.01"/>
    <n v="171.6"/>
  </r>
  <r>
    <x v="16"/>
    <x v="0"/>
    <x v="107"/>
    <x v="15183"/>
    <x v="3"/>
    <x v="13"/>
    <n v="29900"/>
    <x v="0"/>
    <n v="0.01"/>
    <n v="239.2"/>
  </r>
  <r>
    <x v="16"/>
    <x v="0"/>
    <x v="107"/>
    <x v="15184"/>
    <x v="3"/>
    <x v="13"/>
    <n v="4394"/>
    <x v="0"/>
    <n v="0.01"/>
    <n v="35.15"/>
  </r>
  <r>
    <x v="16"/>
    <x v="0"/>
    <x v="107"/>
    <x v="15185"/>
    <x v="3"/>
    <x v="13"/>
    <n v="500"/>
    <x v="0"/>
    <n v="0.01"/>
    <n v="4"/>
  </r>
  <r>
    <x v="16"/>
    <x v="0"/>
    <x v="47"/>
    <x v="15186"/>
    <x v="3"/>
    <x v="13"/>
    <n v="11700"/>
    <x v="0"/>
    <n v="0.01"/>
    <n v="93.6"/>
  </r>
  <r>
    <x v="16"/>
    <x v="0"/>
    <x v="47"/>
    <x v="15187"/>
    <x v="3"/>
    <x v="13"/>
    <n v="11050"/>
    <x v="0"/>
    <n v="0.01"/>
    <n v="88.4"/>
  </r>
  <r>
    <x v="16"/>
    <x v="0"/>
    <x v="46"/>
    <x v="15188"/>
    <x v="3"/>
    <x v="13"/>
    <n v="2288"/>
    <x v="0"/>
    <n v="0.01"/>
    <n v="18.3"/>
  </r>
  <r>
    <x v="16"/>
    <x v="0"/>
    <x v="155"/>
    <x v="15189"/>
    <x v="3"/>
    <x v="13"/>
    <n v="16250"/>
    <x v="0"/>
    <n v="0.01"/>
    <n v="130"/>
  </r>
  <r>
    <x v="16"/>
    <x v="0"/>
    <x v="155"/>
    <x v="15190"/>
    <x v="3"/>
    <x v="13"/>
    <n v="16250"/>
    <x v="0"/>
    <n v="0.01"/>
    <n v="130"/>
  </r>
  <r>
    <x v="16"/>
    <x v="0"/>
    <x v="155"/>
    <x v="15191"/>
    <x v="3"/>
    <x v="13"/>
    <n v="1022"/>
    <x v="0"/>
    <n v="0.01"/>
    <n v="8.18"/>
  </r>
  <r>
    <x v="16"/>
    <x v="0"/>
    <x v="155"/>
    <x v="15192"/>
    <x v="3"/>
    <x v="13"/>
    <n v="16250"/>
    <x v="0"/>
    <n v="0.01"/>
    <n v="130"/>
  </r>
  <r>
    <x v="16"/>
    <x v="0"/>
    <x v="153"/>
    <x v="15193"/>
    <x v="3"/>
    <x v="13"/>
    <n v="2474"/>
    <x v="0"/>
    <n v="0.01"/>
    <n v="19.8"/>
  </r>
  <r>
    <x v="16"/>
    <x v="0"/>
    <x v="152"/>
    <x v="15194"/>
    <x v="3"/>
    <x v="13"/>
    <n v="16250"/>
    <x v="0"/>
    <n v="0.01"/>
    <n v="130"/>
  </r>
  <r>
    <x v="16"/>
    <x v="0"/>
    <x v="152"/>
    <x v="15195"/>
    <x v="3"/>
    <x v="13"/>
    <n v="1300"/>
    <x v="0"/>
    <n v="0.01"/>
    <n v="10.4"/>
  </r>
  <r>
    <x v="16"/>
    <x v="0"/>
    <x v="152"/>
    <x v="15196"/>
    <x v="3"/>
    <x v="13"/>
    <n v="16250"/>
    <x v="0"/>
    <n v="0.01"/>
    <n v="130"/>
  </r>
  <r>
    <x v="16"/>
    <x v="0"/>
    <x v="38"/>
    <x v="15197"/>
    <x v="3"/>
    <x v="13"/>
    <n v="350"/>
    <x v="0"/>
    <n v="0.01"/>
    <n v="2.8"/>
  </r>
  <r>
    <x v="16"/>
    <x v="0"/>
    <x v="37"/>
    <x v="15198"/>
    <x v="3"/>
    <x v="6"/>
    <n v="500"/>
    <x v="0"/>
    <n v="7.0000000000000007E-2"/>
    <n v="35"/>
  </r>
  <r>
    <x v="16"/>
    <x v="0"/>
    <x v="36"/>
    <x v="15199"/>
    <x v="3"/>
    <x v="6"/>
    <n v="669"/>
    <x v="0"/>
    <n v="7.0000000000000007E-2"/>
    <n v="46.83"/>
  </r>
  <r>
    <x v="16"/>
    <x v="0"/>
    <x v="35"/>
    <x v="15200"/>
    <x v="3"/>
    <x v="6"/>
    <n v="3000"/>
    <x v="0"/>
    <n v="0.09"/>
    <n v="278.10000000000002"/>
  </r>
  <r>
    <x v="16"/>
    <x v="0"/>
    <x v="326"/>
    <x v="15201"/>
    <x v="3"/>
    <x v="6"/>
    <n v="2105"/>
    <x v="0"/>
    <n v="0.09"/>
    <n v="195.13"/>
  </r>
  <r>
    <x v="16"/>
    <x v="0"/>
    <x v="34"/>
    <x v="15202"/>
    <x v="3"/>
    <x v="6"/>
    <n v="856"/>
    <x v="0"/>
    <n v="0.09"/>
    <n v="79.349999999999994"/>
  </r>
  <r>
    <x v="16"/>
    <x v="0"/>
    <x v="3"/>
    <x v="15203"/>
    <x v="1"/>
    <x v="3"/>
    <m/>
    <x v="1"/>
    <m/>
    <m/>
  </r>
  <r>
    <x v="16"/>
    <x v="0"/>
    <x v="33"/>
    <x v="15204"/>
    <x v="3"/>
    <x v="6"/>
    <n v="1138"/>
    <x v="0"/>
    <n v="0.09"/>
    <n v="105.49"/>
  </r>
  <r>
    <x v="16"/>
    <x v="0"/>
    <x v="285"/>
    <x v="15205"/>
    <x v="3"/>
    <x v="6"/>
    <n v="1000"/>
    <x v="0"/>
    <n v="0.09"/>
    <n v="92.71"/>
  </r>
  <r>
    <x v="16"/>
    <x v="0"/>
    <x v="32"/>
    <x v="15206"/>
    <x v="3"/>
    <x v="6"/>
    <n v="500"/>
    <x v="0"/>
    <n v="0.38"/>
    <n v="190"/>
  </r>
  <r>
    <x v="16"/>
    <x v="0"/>
    <x v="149"/>
    <x v="15207"/>
    <x v="1"/>
    <x v="4"/>
    <n v="211.54499999999999"/>
    <x v="2"/>
    <n v="12"/>
    <n v="2538.54"/>
  </r>
  <r>
    <x v="16"/>
    <x v="0"/>
    <x v="3"/>
    <x v="15208"/>
    <x v="1"/>
    <x v="3"/>
    <m/>
    <x v="1"/>
    <m/>
    <m/>
  </r>
  <r>
    <x v="16"/>
    <x v="0"/>
    <x v="3"/>
    <x v="15209"/>
    <x v="1"/>
    <x v="3"/>
    <m/>
    <x v="1"/>
    <m/>
    <m/>
  </r>
  <r>
    <x v="16"/>
    <x v="0"/>
    <x v="31"/>
    <x v="15210"/>
    <x v="3"/>
    <x v="6"/>
    <n v="626"/>
    <x v="0"/>
    <n v="7.0000000000000007E-2"/>
    <n v="43.82"/>
  </r>
  <r>
    <x v="16"/>
    <x v="0"/>
    <x v="30"/>
    <x v="15211"/>
    <x v="3"/>
    <x v="6"/>
    <n v="671"/>
    <x v="0"/>
    <n v="7.0000000000000007E-2"/>
    <n v="46.97"/>
  </r>
  <r>
    <x v="16"/>
    <x v="0"/>
    <x v="266"/>
    <x v="15212"/>
    <x v="3"/>
    <x v="6"/>
    <n v="9500"/>
    <x v="0"/>
    <n v="0.09"/>
    <n v="880.65"/>
  </r>
  <r>
    <x v="16"/>
    <x v="0"/>
    <x v="306"/>
    <x v="15213"/>
    <x v="3"/>
    <x v="6"/>
    <n v="200"/>
    <x v="0"/>
    <n v="0.09"/>
    <n v="18.54"/>
  </r>
  <r>
    <x v="16"/>
    <x v="0"/>
    <x v="29"/>
    <x v="15214"/>
    <x v="3"/>
    <x v="6"/>
    <n v="744"/>
    <x v="0"/>
    <n v="7.0000000000000007E-2"/>
    <n v="52.08"/>
  </r>
  <r>
    <x v="16"/>
    <x v="0"/>
    <x v="28"/>
    <x v="15215"/>
    <x v="3"/>
    <x v="6"/>
    <n v="700"/>
    <x v="0"/>
    <n v="0.1"/>
    <n v="67.41"/>
  </r>
  <r>
    <x v="16"/>
    <x v="0"/>
    <x v="27"/>
    <x v="15216"/>
    <x v="3"/>
    <x v="6"/>
    <n v="550"/>
    <x v="0"/>
    <n v="0.1"/>
    <n v="52.96"/>
  </r>
  <r>
    <x v="16"/>
    <x v="0"/>
    <x v="257"/>
    <x v="15217"/>
    <x v="3"/>
    <x v="6"/>
    <n v="225"/>
    <x v="0"/>
    <n v="0.1"/>
    <n v="21.67"/>
  </r>
  <r>
    <x v="16"/>
    <x v="0"/>
    <x v="26"/>
    <x v="15218"/>
    <x v="3"/>
    <x v="6"/>
    <n v="120"/>
    <x v="0"/>
    <n v="0.85"/>
    <n v="102"/>
  </r>
  <r>
    <x v="16"/>
    <x v="0"/>
    <x v="305"/>
    <x v="15219"/>
    <x v="3"/>
    <x v="6"/>
    <n v="200"/>
    <x v="0"/>
    <n v="0.09"/>
    <n v="18.54"/>
  </r>
  <r>
    <x v="16"/>
    <x v="0"/>
    <x v="7"/>
    <x v="15220"/>
    <x v="3"/>
    <x v="6"/>
    <n v="1039"/>
    <x v="0"/>
    <n v="7.0000000000000007E-2"/>
    <n v="72.73"/>
  </r>
  <r>
    <x v="16"/>
    <x v="0"/>
    <x v="230"/>
    <x v="15221"/>
    <x v="3"/>
    <x v="6"/>
    <n v="4577"/>
    <x v="0"/>
    <n v="7.0000000000000007E-2"/>
    <n v="320.39"/>
  </r>
  <r>
    <x v="16"/>
    <x v="0"/>
    <x v="231"/>
    <x v="15222"/>
    <x v="3"/>
    <x v="6"/>
    <n v="4988"/>
    <x v="0"/>
    <n v="7.0000000000000007E-2"/>
    <n v="349.16"/>
  </r>
  <r>
    <x v="16"/>
    <x v="0"/>
    <x v="232"/>
    <x v="15223"/>
    <x v="3"/>
    <x v="6"/>
    <n v="3317"/>
    <x v="0"/>
    <n v="7.0000000000000007E-2"/>
    <n v="232.19"/>
  </r>
  <r>
    <x v="16"/>
    <x v="0"/>
    <x v="233"/>
    <x v="15224"/>
    <x v="3"/>
    <x v="6"/>
    <n v="120"/>
    <x v="0"/>
    <n v="0.85"/>
    <n v="102"/>
  </r>
  <r>
    <x v="16"/>
    <x v="0"/>
    <x v="325"/>
    <x v="15225"/>
    <x v="3"/>
    <x v="6"/>
    <n v="2899"/>
    <x v="0"/>
    <n v="0.09"/>
    <n v="268.75"/>
  </r>
  <r>
    <x v="16"/>
    <x v="0"/>
    <x v="324"/>
    <x v="15226"/>
    <x v="3"/>
    <x v="6"/>
    <n v="312"/>
    <x v="0"/>
    <n v="0.09"/>
    <n v="28.92"/>
  </r>
  <r>
    <x v="16"/>
    <x v="0"/>
    <x v="234"/>
    <x v="15227"/>
    <x v="3"/>
    <x v="6"/>
    <n v="2294"/>
    <x v="0"/>
    <n v="7.0000000000000007E-2"/>
    <n v="160.58000000000001"/>
  </r>
  <r>
    <x v="16"/>
    <x v="0"/>
    <x v="304"/>
    <x v="15228"/>
    <x v="3"/>
    <x v="6"/>
    <n v="25"/>
    <x v="0"/>
    <n v="0.09"/>
    <n v="2.3199999999999998"/>
  </r>
  <r>
    <x v="16"/>
    <x v="0"/>
    <x v="256"/>
    <x v="15229"/>
    <x v="3"/>
    <x v="6"/>
    <n v="1000"/>
    <x v="0"/>
    <n v="1.1299999999999999"/>
    <n v="1132"/>
  </r>
  <r>
    <x v="16"/>
    <x v="0"/>
    <x v="235"/>
    <x v="15230"/>
    <x v="3"/>
    <x v="6"/>
    <n v="120"/>
    <x v="0"/>
    <n v="7.0000000000000007E-2"/>
    <n v="8.4"/>
  </r>
  <r>
    <x v="16"/>
    <x v="0"/>
    <x v="6"/>
    <x v="15231"/>
    <x v="3"/>
    <x v="6"/>
    <n v="1925"/>
    <x v="0"/>
    <n v="7.0000000000000007E-2"/>
    <n v="134.75"/>
  </r>
  <r>
    <x v="16"/>
    <x v="0"/>
    <x v="244"/>
    <x v="15232"/>
    <x v="3"/>
    <x v="6"/>
    <n v="1768"/>
    <x v="0"/>
    <n v="7.0000000000000007E-2"/>
    <n v="123.76"/>
  </r>
  <r>
    <x v="16"/>
    <x v="0"/>
    <x v="268"/>
    <x v="15233"/>
    <x v="3"/>
    <x v="6"/>
    <n v="2000"/>
    <x v="0"/>
    <n v="0.09"/>
    <n v="185.4"/>
  </r>
  <r>
    <x v="16"/>
    <x v="0"/>
    <x v="243"/>
    <x v="15234"/>
    <x v="3"/>
    <x v="6"/>
    <n v="50"/>
    <x v="0"/>
    <n v="7.0000000000000007E-2"/>
    <n v="3.5"/>
  </r>
  <r>
    <x v="16"/>
    <x v="0"/>
    <x v="239"/>
    <x v="15235"/>
    <x v="3"/>
    <x v="6"/>
    <n v="2055"/>
    <x v="0"/>
    <n v="7.0000000000000007E-2"/>
    <n v="143.85"/>
  </r>
  <r>
    <x v="16"/>
    <x v="0"/>
    <x v="229"/>
    <x v="15236"/>
    <x v="3"/>
    <x v="6"/>
    <n v="150"/>
    <x v="0"/>
    <n v="0.23"/>
    <n v="34.5"/>
  </r>
  <r>
    <x v="16"/>
    <x v="0"/>
    <x v="228"/>
    <x v="15237"/>
    <x v="3"/>
    <x v="6"/>
    <n v="750"/>
    <x v="0"/>
    <n v="0.23"/>
    <n v="172.5"/>
  </r>
  <r>
    <x v="16"/>
    <x v="0"/>
    <x v="227"/>
    <x v="15238"/>
    <x v="3"/>
    <x v="6"/>
    <n v="407"/>
    <x v="0"/>
    <n v="0.09"/>
    <n v="37.75"/>
  </r>
  <r>
    <x v="16"/>
    <x v="0"/>
    <x v="226"/>
    <x v="15239"/>
    <x v="3"/>
    <x v="6"/>
    <n v="141"/>
    <x v="0"/>
    <n v="0.09"/>
    <n v="13.07"/>
  </r>
  <r>
    <x v="16"/>
    <x v="0"/>
    <x v="225"/>
    <x v="15240"/>
    <x v="3"/>
    <x v="6"/>
    <n v="279"/>
    <x v="0"/>
    <n v="7.0000000000000007E-2"/>
    <n v="19.53"/>
  </r>
  <r>
    <x v="16"/>
    <x v="0"/>
    <x v="224"/>
    <x v="15241"/>
    <x v="3"/>
    <x v="6"/>
    <n v="5907"/>
    <x v="0"/>
    <n v="7.0000000000000007E-2"/>
    <n v="413.49"/>
  </r>
  <r>
    <x v="16"/>
    <x v="0"/>
    <x v="223"/>
    <x v="15242"/>
    <x v="3"/>
    <x v="6"/>
    <n v="480"/>
    <x v="0"/>
    <n v="7.0000000000000007E-2"/>
    <n v="33.6"/>
  </r>
  <r>
    <x v="16"/>
    <x v="0"/>
    <x v="1"/>
    <x v="15243"/>
    <x v="1"/>
    <x v="1"/>
    <n v="42500"/>
    <x v="1"/>
    <n v="0.43"/>
    <n v="18347.25"/>
  </r>
  <r>
    <x v="16"/>
    <x v="0"/>
    <x v="1"/>
    <x v="15244"/>
    <x v="1"/>
    <x v="1"/>
    <n v="25494.95"/>
    <x v="1"/>
    <n v="0.43"/>
    <n v="11006.18"/>
  </r>
  <r>
    <x v="16"/>
    <x v="0"/>
    <x v="1"/>
    <x v="15245"/>
    <x v="1"/>
    <x v="1"/>
    <n v="290"/>
    <x v="1"/>
    <n v="0.43"/>
    <n v="125.19"/>
  </r>
  <r>
    <x v="16"/>
    <x v="0"/>
    <x v="1"/>
    <x v="15246"/>
    <x v="1"/>
    <x v="1"/>
    <n v="191"/>
    <x v="1"/>
    <n v="0.43"/>
    <n v="82.45"/>
  </r>
  <r>
    <x v="16"/>
    <x v="0"/>
    <x v="221"/>
    <x v="15247"/>
    <x v="1"/>
    <x v="3"/>
    <n v="47.95"/>
    <x v="1"/>
    <n v="22.68"/>
    <n v="1087.46"/>
  </r>
  <r>
    <x v="16"/>
    <x v="0"/>
    <x v="3"/>
    <x v="15248"/>
    <x v="1"/>
    <x v="3"/>
    <n v="190.6"/>
    <x v="1"/>
    <n v="1.1599999999999999"/>
    <n v="220.57"/>
  </r>
  <r>
    <x v="16"/>
    <x v="0"/>
    <x v="3"/>
    <x v="15249"/>
    <x v="1"/>
    <x v="3"/>
    <n v="50"/>
    <x v="1"/>
    <n v="1.1599999999999999"/>
    <n v="57.85"/>
  </r>
  <r>
    <x v="16"/>
    <x v="0"/>
    <x v="3"/>
    <x v="15250"/>
    <x v="1"/>
    <x v="3"/>
    <n v="100"/>
    <x v="1"/>
    <n v="1.1599999999999999"/>
    <n v="115.7"/>
  </r>
  <r>
    <x v="16"/>
    <x v="0"/>
    <x v="323"/>
    <x v="15251"/>
    <x v="1"/>
    <x v="3"/>
    <n v="150"/>
    <x v="1"/>
    <n v="1.65"/>
    <n v="247.48"/>
  </r>
  <r>
    <x v="16"/>
    <x v="0"/>
    <x v="323"/>
    <x v="15252"/>
    <x v="1"/>
    <x v="3"/>
    <n v="100"/>
    <x v="1"/>
    <n v="1.65"/>
    <n v="164.98"/>
  </r>
  <r>
    <x v="16"/>
    <x v="0"/>
    <x v="255"/>
    <x v="15253"/>
    <x v="1"/>
    <x v="2"/>
    <n v="150"/>
    <x v="1"/>
    <n v="2.9"/>
    <n v="435.04"/>
  </r>
  <r>
    <x v="16"/>
    <x v="0"/>
    <x v="2"/>
    <x v="15254"/>
    <x v="1"/>
    <x v="2"/>
    <n v="4000"/>
    <x v="1"/>
    <n v="2.9"/>
    <n v="11600"/>
  </r>
  <r>
    <x v="16"/>
    <x v="0"/>
    <x v="2"/>
    <x v="15255"/>
    <x v="1"/>
    <x v="2"/>
    <n v="4000"/>
    <x v="1"/>
    <n v="2.9"/>
    <n v="11600"/>
  </r>
  <r>
    <x v="16"/>
    <x v="0"/>
    <x v="263"/>
    <x v="15256"/>
    <x v="5"/>
    <x v="12"/>
    <n v="17"/>
    <x v="0"/>
    <n v="1.06"/>
    <n v="18.07"/>
  </r>
  <r>
    <x v="16"/>
    <x v="0"/>
    <x v="220"/>
    <x v="15257"/>
    <x v="1"/>
    <x v="16"/>
    <n v="13.7"/>
    <x v="1"/>
    <n v="8.86"/>
    <n v="121.41"/>
  </r>
  <r>
    <x v="16"/>
    <x v="0"/>
    <x v="238"/>
    <x v="15258"/>
    <x v="1"/>
    <x v="3"/>
    <n v="340.6"/>
    <x v="1"/>
    <n v="1.03"/>
    <n v="349.77"/>
  </r>
  <r>
    <x v="16"/>
    <x v="0"/>
    <x v="262"/>
    <x v="15259"/>
    <x v="1"/>
    <x v="3"/>
    <n v="48.313099999999999"/>
    <x v="1"/>
    <n v="7.25"/>
    <n v="350.27"/>
  </r>
  <r>
    <x v="16"/>
    <x v="0"/>
    <x v="219"/>
    <x v="15260"/>
    <x v="4"/>
    <x v="9"/>
    <n v="153"/>
    <x v="0"/>
    <n v="42.21"/>
    <n v="6458.13"/>
  </r>
  <r>
    <x v="16"/>
    <x v="0"/>
    <x v="219"/>
    <x v="15261"/>
    <x v="4"/>
    <x v="9"/>
    <n v="5"/>
    <x v="0"/>
    <n v="25.33"/>
    <n v="126.63"/>
  </r>
  <r>
    <x v="16"/>
    <x v="0"/>
    <x v="14"/>
    <x v="15262"/>
    <x v="4"/>
    <x v="10"/>
    <n v="13"/>
    <x v="0"/>
    <n v="38.96"/>
    <n v="506.52"/>
  </r>
  <r>
    <x v="16"/>
    <x v="0"/>
    <x v="14"/>
    <x v="15263"/>
    <x v="4"/>
    <x v="10"/>
    <n v="31"/>
    <x v="0"/>
    <n v="42.21"/>
    <n v="1308.51"/>
  </r>
  <r>
    <x v="16"/>
    <x v="0"/>
    <x v="15"/>
    <x v="15264"/>
    <x v="4"/>
    <x v="9"/>
    <n v="45"/>
    <x v="0"/>
    <n v="98.49"/>
    <n v="4432.05"/>
  </r>
  <r>
    <x v="16"/>
    <x v="0"/>
    <x v="218"/>
    <x v="15265"/>
    <x v="1"/>
    <x v="15"/>
    <n v="292.45"/>
    <x v="1"/>
    <n v="17.84"/>
    <n v="5217.3100000000004"/>
  </r>
  <r>
    <x v="16"/>
    <x v="0"/>
    <x v="148"/>
    <x v="15266"/>
    <x v="1"/>
    <x v="15"/>
    <n v="9.9525000000000006"/>
    <x v="1"/>
    <n v="16.2"/>
    <n v="161.22999999999999"/>
  </r>
  <r>
    <x v="16"/>
    <x v="0"/>
    <x v="217"/>
    <x v="15267"/>
    <x v="1"/>
    <x v="15"/>
    <n v="37.71"/>
    <x v="1"/>
    <n v="12.3"/>
    <n v="463.82"/>
  </r>
  <r>
    <x v="16"/>
    <x v="0"/>
    <x v="322"/>
    <x v="15268"/>
    <x v="1"/>
    <x v="15"/>
    <n v="40"/>
    <x v="1"/>
    <n v="9.25"/>
    <n v="370"/>
  </r>
  <r>
    <x v="16"/>
    <x v="0"/>
    <x v="322"/>
    <x v="15269"/>
    <x v="1"/>
    <x v="15"/>
    <n v="48.75"/>
    <x v="1"/>
    <n v="9.25"/>
    <n v="450.95"/>
  </r>
  <r>
    <x v="16"/>
    <x v="0"/>
    <x v="147"/>
    <x v="15270"/>
    <x v="1"/>
    <x v="15"/>
    <n v="240"/>
    <x v="1"/>
    <n v="11.8"/>
    <n v="2832"/>
  </r>
  <r>
    <x v="16"/>
    <x v="0"/>
    <x v="147"/>
    <x v="15271"/>
    <x v="1"/>
    <x v="15"/>
    <n v="2.5"/>
    <x v="1"/>
    <n v="11.8"/>
    <n v="29.5"/>
  </r>
  <r>
    <x v="16"/>
    <x v="0"/>
    <x v="216"/>
    <x v="15272"/>
    <x v="1"/>
    <x v="15"/>
    <n v="29.95"/>
    <x v="1"/>
    <n v="13.65"/>
    <n v="408.82"/>
  </r>
  <r>
    <x v="16"/>
    <x v="0"/>
    <x v="215"/>
    <x v="15273"/>
    <x v="1"/>
    <x v="15"/>
    <n v="40"/>
    <x v="1"/>
    <n v="16.2"/>
    <n v="648"/>
  </r>
  <r>
    <x v="16"/>
    <x v="0"/>
    <x v="214"/>
    <x v="15274"/>
    <x v="1"/>
    <x v="15"/>
    <n v="39.92"/>
    <x v="1"/>
    <n v="11.44"/>
    <n v="456.69"/>
  </r>
  <r>
    <x v="16"/>
    <x v="0"/>
    <x v="214"/>
    <x v="15275"/>
    <x v="1"/>
    <x v="15"/>
    <n v="30.29"/>
    <x v="1"/>
    <n v="11.44"/>
    <n v="346.52"/>
  </r>
  <r>
    <x v="16"/>
    <x v="0"/>
    <x v="146"/>
    <x v="15276"/>
    <x v="1"/>
    <x v="15"/>
    <n v="75.3"/>
    <x v="1"/>
    <n v="16.2"/>
    <n v="1219.8599999999999"/>
  </r>
  <r>
    <x v="16"/>
    <x v="0"/>
    <x v="213"/>
    <x v="15277"/>
    <x v="1"/>
    <x v="15"/>
    <n v="80"/>
    <x v="1"/>
    <n v="13.65"/>
    <n v="1091.97"/>
  </r>
  <r>
    <x v="16"/>
    <x v="0"/>
    <x v="213"/>
    <x v="15278"/>
    <x v="1"/>
    <x v="15"/>
    <n v="21.06"/>
    <x v="1"/>
    <n v="13.65"/>
    <n v="287.47000000000003"/>
  </r>
  <r>
    <x v="16"/>
    <x v="0"/>
    <x v="213"/>
    <x v="15279"/>
    <x v="1"/>
    <x v="15"/>
    <n v="40"/>
    <x v="1"/>
    <n v="13.65"/>
    <n v="545.99"/>
  </r>
  <r>
    <x v="16"/>
    <x v="0"/>
    <x v="212"/>
    <x v="15280"/>
    <x v="1"/>
    <x v="15"/>
    <n v="81.599999999999994"/>
    <x v="1"/>
    <n v="5.6"/>
    <n v="456.96"/>
  </r>
  <r>
    <x v="16"/>
    <x v="0"/>
    <x v="212"/>
    <x v="15281"/>
    <x v="1"/>
    <x v="15"/>
    <n v="96.94"/>
    <x v="1"/>
    <n v="5.6"/>
    <n v="542.86"/>
  </r>
  <r>
    <x v="16"/>
    <x v="0"/>
    <x v="182"/>
    <x v="15282"/>
    <x v="1"/>
    <x v="15"/>
    <n v="456.9"/>
    <x v="1"/>
    <n v="16.2"/>
    <n v="7401.78"/>
  </r>
  <r>
    <x v="16"/>
    <x v="0"/>
    <x v="181"/>
    <x v="15283"/>
    <x v="1"/>
    <x v="15"/>
    <n v="21.9"/>
    <x v="1"/>
    <n v="4.5"/>
    <n v="98.55"/>
  </r>
  <r>
    <x v="16"/>
    <x v="0"/>
    <x v="181"/>
    <x v="15284"/>
    <x v="1"/>
    <x v="15"/>
    <n v="43.2"/>
    <x v="1"/>
    <n v="4.5"/>
    <n v="194.4"/>
  </r>
  <r>
    <x v="16"/>
    <x v="0"/>
    <x v="258"/>
    <x v="15285"/>
    <x v="1"/>
    <x v="15"/>
    <n v="80"/>
    <x v="1"/>
    <n v="14.8"/>
    <n v="1184"/>
  </r>
  <r>
    <x v="16"/>
    <x v="0"/>
    <x v="180"/>
    <x v="15286"/>
    <x v="1"/>
    <x v="15"/>
    <n v="35.979999999999997"/>
    <x v="1"/>
    <n v="5.0999999999999996"/>
    <n v="183.48"/>
  </r>
  <r>
    <x v="16"/>
    <x v="0"/>
    <x v="241"/>
    <x v="15287"/>
    <x v="1"/>
    <x v="15"/>
    <n v="40"/>
    <x v="1"/>
    <n v="16.2"/>
    <n v="648"/>
  </r>
  <r>
    <x v="16"/>
    <x v="0"/>
    <x v="241"/>
    <x v="15288"/>
    <x v="1"/>
    <x v="15"/>
    <n v="5.5964"/>
    <x v="1"/>
    <n v="16.2"/>
    <n v="90.66"/>
  </r>
  <r>
    <x v="16"/>
    <x v="0"/>
    <x v="145"/>
    <x v="15289"/>
    <x v="1"/>
    <x v="15"/>
    <n v="33.9"/>
    <x v="1"/>
    <n v="12.05"/>
    <n v="408.51"/>
  </r>
  <r>
    <x v="16"/>
    <x v="0"/>
    <x v="321"/>
    <x v="15290"/>
    <x v="1"/>
    <x v="15"/>
    <n v="137.19999999999999"/>
    <x v="1"/>
    <n v="9.25"/>
    <n v="1269.0999999999999"/>
  </r>
  <r>
    <x v="16"/>
    <x v="0"/>
    <x v="321"/>
    <x v="15291"/>
    <x v="1"/>
    <x v="15"/>
    <n v="200"/>
    <x v="1"/>
    <n v="9.25"/>
    <n v="1850"/>
  </r>
  <r>
    <x v="16"/>
    <x v="0"/>
    <x v="144"/>
    <x v="15292"/>
    <x v="1"/>
    <x v="15"/>
    <n v="51.3035"/>
    <x v="1"/>
    <n v="4.5"/>
    <n v="230.87"/>
  </r>
  <r>
    <x v="16"/>
    <x v="0"/>
    <x v="144"/>
    <x v="15293"/>
    <x v="1"/>
    <x v="15"/>
    <n v="7.21"/>
    <x v="1"/>
    <n v="4.5"/>
    <n v="32.450000000000003"/>
  </r>
  <r>
    <x v="16"/>
    <x v="0"/>
    <x v="171"/>
    <x v="15294"/>
    <x v="1"/>
    <x v="15"/>
    <n v="30.8"/>
    <x v="1"/>
    <n v="4.5"/>
    <n v="138.63"/>
  </r>
  <r>
    <x v="16"/>
    <x v="0"/>
    <x v="169"/>
    <x v="15295"/>
    <x v="1"/>
    <x v="15"/>
    <n v="34.049999999999997"/>
    <x v="1"/>
    <n v="11.85"/>
    <n v="403.49"/>
  </r>
  <r>
    <x v="16"/>
    <x v="0"/>
    <x v="169"/>
    <x v="15296"/>
    <x v="1"/>
    <x v="15"/>
    <n v="40.35"/>
    <x v="1"/>
    <n v="11.85"/>
    <n v="478.17"/>
  </r>
  <r>
    <x v="16"/>
    <x v="0"/>
    <x v="240"/>
    <x v="15297"/>
    <x v="1"/>
    <x v="15"/>
    <n v="80"/>
    <x v="1"/>
    <n v="13.25"/>
    <n v="1060"/>
  </r>
  <r>
    <x v="16"/>
    <x v="0"/>
    <x v="240"/>
    <x v="15298"/>
    <x v="1"/>
    <x v="15"/>
    <n v="40"/>
    <x v="1"/>
    <n v="13.25"/>
    <n v="530"/>
  </r>
  <r>
    <x v="16"/>
    <x v="0"/>
    <x v="168"/>
    <x v="15299"/>
    <x v="1"/>
    <x v="15"/>
    <n v="30"/>
    <x v="1"/>
    <n v="25.6"/>
    <n v="768"/>
  </r>
  <r>
    <x v="16"/>
    <x v="0"/>
    <x v="167"/>
    <x v="15300"/>
    <x v="1"/>
    <x v="15"/>
    <n v="4.5999999999999996"/>
    <x v="1"/>
    <n v="15.8"/>
    <n v="72.680000000000007"/>
  </r>
  <r>
    <x v="16"/>
    <x v="0"/>
    <x v="165"/>
    <x v="15301"/>
    <x v="1"/>
    <x v="15"/>
    <n v="286.75"/>
    <x v="1"/>
    <n v="16.5"/>
    <n v="4731.47"/>
  </r>
  <r>
    <x v="16"/>
    <x v="0"/>
    <x v="163"/>
    <x v="15302"/>
    <x v="1"/>
    <x v="15"/>
    <n v="7.65"/>
    <x v="1"/>
    <n v="16.329999999999998"/>
    <n v="124.92"/>
  </r>
  <r>
    <x v="16"/>
    <x v="0"/>
    <x v="163"/>
    <x v="15303"/>
    <x v="1"/>
    <x v="15"/>
    <n v="42.35"/>
    <x v="1"/>
    <n v="16.329999999999998"/>
    <n v="691.58"/>
  </r>
  <r>
    <x v="16"/>
    <x v="0"/>
    <x v="162"/>
    <x v="15304"/>
    <x v="3"/>
    <x v="17"/>
    <n v="10500"/>
    <x v="0"/>
    <n v="0.35"/>
    <n v="3675"/>
  </r>
  <r>
    <x v="16"/>
    <x v="0"/>
    <x v="162"/>
    <x v="15305"/>
    <x v="3"/>
    <x v="17"/>
    <n v="10383"/>
    <x v="0"/>
    <n v="0.35"/>
    <n v="3634.05"/>
  </r>
  <r>
    <x v="16"/>
    <x v="0"/>
    <x v="162"/>
    <x v="15306"/>
    <x v="3"/>
    <x v="17"/>
    <n v="10500"/>
    <x v="0"/>
    <n v="0.35"/>
    <n v="3675"/>
  </r>
  <r>
    <x v="16"/>
    <x v="0"/>
    <x v="161"/>
    <x v="15307"/>
    <x v="3"/>
    <x v="17"/>
    <n v="6300"/>
    <x v="0"/>
    <n v="0.35"/>
    <n v="2205"/>
  </r>
  <r>
    <x v="16"/>
    <x v="0"/>
    <x v="161"/>
    <x v="15308"/>
    <x v="3"/>
    <x v="17"/>
    <n v="4800"/>
    <x v="0"/>
    <n v="0.35"/>
    <n v="1680"/>
  </r>
  <r>
    <x v="16"/>
    <x v="0"/>
    <x v="211"/>
    <x v="15309"/>
    <x v="4"/>
    <x v="7"/>
    <n v="35"/>
    <x v="0"/>
    <n v="77"/>
    <n v="2694.84"/>
  </r>
  <r>
    <x v="16"/>
    <x v="0"/>
    <x v="211"/>
    <x v="15310"/>
    <x v="4"/>
    <x v="7"/>
    <n v="5"/>
    <x v="0"/>
    <n v="79.260000000000005"/>
    <n v="396.3"/>
  </r>
  <r>
    <x v="16"/>
    <x v="0"/>
    <x v="210"/>
    <x v="15311"/>
    <x v="4"/>
    <x v="8"/>
    <n v="34"/>
    <x v="0"/>
    <n v="79.260000000000005"/>
    <n v="2694.84"/>
  </r>
  <r>
    <x v="16"/>
    <x v="0"/>
    <x v="329"/>
    <x v="15312"/>
    <x v="4"/>
    <x v="19"/>
    <n v="861"/>
    <x v="0"/>
    <n v="42.21"/>
    <n v="36342.81"/>
  </r>
  <r>
    <x v="16"/>
    <x v="0"/>
    <x v="329"/>
    <x v="15313"/>
    <x v="4"/>
    <x v="19"/>
    <n v="232"/>
    <x v="0"/>
    <n v="42.21"/>
    <n v="9792.7199999999993"/>
  </r>
  <r>
    <x v="16"/>
    <x v="0"/>
    <x v="329"/>
    <x v="15314"/>
    <x v="4"/>
    <x v="19"/>
    <n v="292"/>
    <x v="0"/>
    <n v="42.21"/>
    <n v="12325.32"/>
  </r>
  <r>
    <x v="16"/>
    <x v="0"/>
    <x v="329"/>
    <x v="15315"/>
    <x v="4"/>
    <x v="19"/>
    <n v="192"/>
    <x v="0"/>
    <n v="50.12"/>
    <n v="9623.8799999999992"/>
  </r>
  <r>
    <x v="16"/>
    <x v="0"/>
    <x v="329"/>
    <x v="15316"/>
    <x v="4"/>
    <x v="19"/>
    <n v="288"/>
    <x v="0"/>
    <n v="42.21"/>
    <n v="12156.48"/>
  </r>
  <r>
    <x v="16"/>
    <x v="0"/>
    <x v="329"/>
    <x v="15317"/>
    <x v="4"/>
    <x v="19"/>
    <n v="96"/>
    <x v="0"/>
    <n v="42.21"/>
    <n v="4052.16"/>
  </r>
  <r>
    <x v="16"/>
    <x v="0"/>
    <x v="329"/>
    <x v="15318"/>
    <x v="4"/>
    <x v="19"/>
    <n v="192"/>
    <x v="0"/>
    <n v="42.21"/>
    <n v="8104.32"/>
  </r>
  <r>
    <x v="16"/>
    <x v="0"/>
    <x v="329"/>
    <x v="15319"/>
    <x v="4"/>
    <x v="19"/>
    <n v="192"/>
    <x v="0"/>
    <n v="42.21"/>
    <n v="8104.32"/>
  </r>
  <r>
    <x v="16"/>
    <x v="0"/>
    <x v="329"/>
    <x v="15320"/>
    <x v="4"/>
    <x v="19"/>
    <n v="96"/>
    <x v="0"/>
    <n v="42.21"/>
    <n v="4052.16"/>
  </r>
  <r>
    <x v="16"/>
    <x v="0"/>
    <x v="209"/>
    <x v="15321"/>
    <x v="3"/>
    <x v="11"/>
    <n v="5299"/>
    <x v="0"/>
    <n v="0.88"/>
    <n v="4663.13"/>
  </r>
  <r>
    <x v="16"/>
    <x v="0"/>
    <x v="209"/>
    <x v="15322"/>
    <x v="3"/>
    <x v="11"/>
    <n v="12048.519"/>
    <x v="0"/>
    <n v="0.88"/>
    <n v="10602.73"/>
  </r>
  <r>
    <x v="16"/>
    <x v="0"/>
    <x v="159"/>
    <x v="15323"/>
    <x v="3"/>
    <x v="11"/>
    <n v="7939"/>
    <x v="0"/>
    <n v="1.1200000000000001"/>
    <n v="8899.7000000000007"/>
  </r>
  <r>
    <x v="16"/>
    <x v="0"/>
    <x v="208"/>
    <x v="15324"/>
    <x v="3"/>
    <x v="11"/>
    <n v="5006"/>
    <x v="0"/>
    <n v="0.25"/>
    <n v="1246.48"/>
  </r>
  <r>
    <x v="16"/>
    <x v="0"/>
    <x v="207"/>
    <x v="15325"/>
    <x v="3"/>
    <x v="11"/>
    <n v="3600"/>
    <x v="0"/>
    <n v="3.16"/>
    <n v="11390.4"/>
  </r>
  <r>
    <x v="16"/>
    <x v="0"/>
    <x v="207"/>
    <x v="15326"/>
    <x v="3"/>
    <x v="11"/>
    <n v="200"/>
    <x v="0"/>
    <n v="3.16"/>
    <n v="632.79999999999995"/>
  </r>
  <r>
    <x v="16"/>
    <x v="0"/>
    <x v="18"/>
    <x v="15327"/>
    <x v="3"/>
    <x v="11"/>
    <n v="6500"/>
    <x v="0"/>
    <n v="4"/>
    <n v="26000"/>
  </r>
  <r>
    <x v="16"/>
    <x v="0"/>
    <x v="18"/>
    <x v="15328"/>
    <x v="3"/>
    <x v="11"/>
    <n v="4598"/>
    <x v="0"/>
    <n v="4"/>
    <n v="18392"/>
  </r>
  <r>
    <x v="16"/>
    <x v="0"/>
    <x v="18"/>
    <x v="15329"/>
    <x v="3"/>
    <x v="11"/>
    <n v="6300"/>
    <x v="0"/>
    <n v="4"/>
    <n v="25200"/>
  </r>
  <r>
    <x v="16"/>
    <x v="0"/>
    <x v="18"/>
    <x v="15330"/>
    <x v="3"/>
    <x v="11"/>
    <n v="2140"/>
    <x v="0"/>
    <n v="4"/>
    <n v="8560"/>
  </r>
  <r>
    <x v="16"/>
    <x v="0"/>
    <x v="206"/>
    <x v="15331"/>
    <x v="3"/>
    <x v="11"/>
    <n v="4143"/>
    <x v="0"/>
    <n v="3.81"/>
    <n v="15793.12"/>
  </r>
  <r>
    <x v="16"/>
    <x v="0"/>
    <x v="206"/>
    <x v="15332"/>
    <x v="3"/>
    <x v="11"/>
    <n v="60"/>
    <x v="0"/>
    <n v="3.81"/>
    <n v="228.72"/>
  </r>
  <r>
    <x v="16"/>
    <x v="0"/>
    <x v="19"/>
    <x v="15333"/>
    <x v="3"/>
    <x v="11"/>
    <n v="200"/>
    <x v="0"/>
    <n v="3.16"/>
    <n v="632.79999999999995"/>
  </r>
  <r>
    <x v="16"/>
    <x v="0"/>
    <x v="19"/>
    <x v="15334"/>
    <x v="3"/>
    <x v="11"/>
    <n v="120"/>
    <x v="0"/>
    <n v="3.16"/>
    <n v="379.68"/>
  </r>
  <r>
    <x v="16"/>
    <x v="0"/>
    <x v="20"/>
    <x v="15335"/>
    <x v="3"/>
    <x v="11"/>
    <n v="2898"/>
    <x v="0"/>
    <n v="0.68"/>
    <n v="1982.23"/>
  </r>
  <r>
    <x v="16"/>
    <x v="0"/>
    <x v="22"/>
    <x v="15336"/>
    <x v="3"/>
    <x v="11"/>
    <n v="41"/>
    <x v="0"/>
    <n v="1.2"/>
    <n v="49.2"/>
  </r>
  <r>
    <x v="16"/>
    <x v="0"/>
    <x v="205"/>
    <x v="15337"/>
    <x v="3"/>
    <x v="11"/>
    <n v="775"/>
    <x v="0"/>
    <n v="0.68"/>
    <n v="530.1"/>
  </r>
  <r>
    <x v="16"/>
    <x v="0"/>
    <x v="204"/>
    <x v="15338"/>
    <x v="1"/>
    <x v="21"/>
    <n v="112.90285"/>
    <x v="1"/>
    <n v="2.99"/>
    <n v="337.54"/>
  </r>
  <r>
    <x v="16"/>
    <x v="0"/>
    <x v="204"/>
    <x v="15339"/>
    <x v="1"/>
    <x v="21"/>
    <n v="5.7239500000000003"/>
    <x v="1"/>
    <n v="2.99"/>
    <n v="17.11"/>
  </r>
  <r>
    <x v="16"/>
    <x v="0"/>
    <x v="203"/>
    <x v="15340"/>
    <x v="1"/>
    <x v="21"/>
    <n v="20.7532"/>
    <x v="1"/>
    <n v="3"/>
    <n v="62.22"/>
  </r>
  <r>
    <x v="16"/>
    <x v="0"/>
    <x v="201"/>
    <x v="15341"/>
    <x v="1"/>
    <x v="21"/>
    <n v="52.594524"/>
    <x v="1"/>
    <n v="96"/>
    <n v="5049.07"/>
  </r>
  <r>
    <x v="16"/>
    <x v="0"/>
    <x v="200"/>
    <x v="15342"/>
    <x v="1"/>
    <x v="21"/>
    <n v="32.941223000000001"/>
    <x v="1"/>
    <n v="95"/>
    <n v="3129.42"/>
  </r>
  <r>
    <x v="16"/>
    <x v="0"/>
    <x v="199"/>
    <x v="15343"/>
    <x v="1"/>
    <x v="21"/>
    <n v="56.707023999999997"/>
    <x v="1"/>
    <n v="96.5"/>
    <n v="5472.23"/>
  </r>
  <r>
    <x v="16"/>
    <x v="0"/>
    <x v="254"/>
    <x v="15344"/>
    <x v="1"/>
    <x v="12"/>
    <n v="0.13707572000000001"/>
    <x v="2"/>
    <n v="7.66"/>
    <n v="1.05"/>
  </r>
  <r>
    <x v="16"/>
    <x v="0"/>
    <x v="141"/>
    <x v="15345"/>
    <x v="1"/>
    <x v="21"/>
    <n v="31.75"/>
    <x v="1"/>
    <n v="21.89"/>
    <n v="695"/>
  </r>
  <r>
    <x v="16"/>
    <x v="0"/>
    <x v="197"/>
    <x v="15346"/>
    <x v="1"/>
    <x v="22"/>
    <n v="110"/>
    <x v="2"/>
    <n v="6.65"/>
    <n v="731.5"/>
  </r>
  <r>
    <x v="16"/>
    <x v="0"/>
    <x v="197"/>
    <x v="15347"/>
    <x v="1"/>
    <x v="22"/>
    <n v="55"/>
    <x v="2"/>
    <n v="6.65"/>
    <n v="365.75"/>
  </r>
  <r>
    <x v="16"/>
    <x v="0"/>
    <x v="196"/>
    <x v="15348"/>
    <x v="1"/>
    <x v="22"/>
    <n v="55"/>
    <x v="2"/>
    <n v="7.65"/>
    <n v="420.75"/>
  </r>
  <r>
    <x v="16"/>
    <x v="0"/>
    <x v="194"/>
    <x v="15349"/>
    <x v="3"/>
    <x v="6"/>
    <n v="100"/>
    <x v="0"/>
    <n v="0.45"/>
    <n v="45"/>
  </r>
  <r>
    <x v="16"/>
    <x v="0"/>
    <x v="193"/>
    <x v="15350"/>
    <x v="3"/>
    <x v="6"/>
    <n v="100"/>
    <x v="0"/>
    <n v="0.45"/>
    <n v="45"/>
  </r>
  <r>
    <x v="16"/>
    <x v="0"/>
    <x v="24"/>
    <x v="15351"/>
    <x v="4"/>
    <x v="9"/>
    <n v="25"/>
    <x v="0"/>
    <n v="182.35"/>
    <n v="4558.68"/>
  </r>
  <r>
    <x v="16"/>
    <x v="0"/>
    <x v="254"/>
    <x v="15352"/>
    <x v="1"/>
    <x v="12"/>
    <n v="0.3"/>
    <x v="2"/>
    <n v="7.67"/>
    <n v="2.2999999999999998"/>
  </r>
  <r>
    <x v="16"/>
    <x v="0"/>
    <x v="192"/>
    <x v="15353"/>
    <x v="5"/>
    <x v="12"/>
    <n v="250"/>
    <x v="2"/>
    <n v="3.96"/>
    <n v="990.85"/>
  </r>
  <r>
    <x v="16"/>
    <x v="0"/>
    <x v="320"/>
    <x v="15354"/>
    <x v="5"/>
    <x v="12"/>
    <n v="75"/>
    <x v="2"/>
    <n v="4.26"/>
    <n v="319.57"/>
  </r>
  <r>
    <x v="16"/>
    <x v="0"/>
    <x v="251"/>
    <x v="15355"/>
    <x v="5"/>
    <x v="12"/>
    <n v="1000"/>
    <x v="2"/>
    <n v="4.26"/>
    <n v="4260.99"/>
  </r>
  <r>
    <x v="16"/>
    <x v="0"/>
    <x v="251"/>
    <x v="15356"/>
    <x v="5"/>
    <x v="12"/>
    <n v="236.6"/>
    <x v="2"/>
    <n v="4.26"/>
    <n v="1008.15"/>
  </r>
  <r>
    <x v="16"/>
    <x v="0"/>
    <x v="261"/>
    <x v="15357"/>
    <x v="5"/>
    <x v="12"/>
    <n v="2"/>
    <x v="2"/>
    <n v="0.22"/>
    <n v="0.43"/>
  </r>
  <r>
    <x v="16"/>
    <x v="0"/>
    <x v="261"/>
    <x v="15358"/>
    <x v="5"/>
    <x v="12"/>
    <n v="100"/>
    <x v="2"/>
    <n v="0.22"/>
    <n v="21.62"/>
  </r>
  <r>
    <x v="16"/>
    <x v="0"/>
    <x v="265"/>
    <x v="15359"/>
    <x v="5"/>
    <x v="12"/>
    <n v="25.29"/>
    <x v="2"/>
    <n v="3"/>
    <n v="75.930000000000007"/>
  </r>
  <r>
    <x v="16"/>
    <x v="0"/>
    <x v="247"/>
    <x v="15360"/>
    <x v="5"/>
    <x v="12"/>
    <n v="250"/>
    <x v="2"/>
    <n v="4.29"/>
    <n v="1072.7"/>
  </r>
  <r>
    <x v="16"/>
    <x v="0"/>
    <x v="264"/>
    <x v="15361"/>
    <x v="5"/>
    <x v="12"/>
    <n v="25.29"/>
    <x v="2"/>
    <n v="2.7"/>
    <n v="68.22"/>
  </r>
  <r>
    <x v="16"/>
    <x v="0"/>
    <x v="189"/>
    <x v="15362"/>
    <x v="5"/>
    <x v="12"/>
    <n v="2"/>
    <x v="2"/>
    <n v="2.69"/>
    <n v="5.38"/>
  </r>
  <r>
    <x v="16"/>
    <x v="0"/>
    <x v="300"/>
    <x v="15363"/>
    <x v="5"/>
    <x v="12"/>
    <n v="52.679960000000001"/>
    <x v="2"/>
    <n v="3.59"/>
    <n v="189.25"/>
  </r>
  <r>
    <x v="16"/>
    <x v="0"/>
    <x v="301"/>
    <x v="15364"/>
    <x v="5"/>
    <x v="12"/>
    <n v="74.349999999999994"/>
    <x v="2"/>
    <n v="3.59"/>
    <n v="267.08999999999997"/>
  </r>
  <r>
    <x v="16"/>
    <x v="0"/>
    <x v="246"/>
    <x v="15365"/>
    <x v="5"/>
    <x v="12"/>
    <n v="250"/>
    <x v="2"/>
    <n v="3.77"/>
    <n v="941.67"/>
  </r>
  <r>
    <x v="16"/>
    <x v="0"/>
    <x v="246"/>
    <x v="15366"/>
    <x v="5"/>
    <x v="12"/>
    <n v="10.6"/>
    <x v="2"/>
    <n v="3.77"/>
    <n v="39.93"/>
  </r>
  <r>
    <x v="16"/>
    <x v="0"/>
    <x v="187"/>
    <x v="15367"/>
    <x v="5"/>
    <x v="12"/>
    <n v="156"/>
    <x v="2"/>
    <n v="5.24"/>
    <n v="818.17"/>
  </r>
  <r>
    <x v="16"/>
    <x v="0"/>
    <x v="186"/>
    <x v="15368"/>
    <x v="5"/>
    <x v="12"/>
    <n v="55"/>
    <x v="2"/>
    <n v="0"/>
    <n v="0"/>
  </r>
  <r>
    <x v="16"/>
    <x v="0"/>
    <x v="185"/>
    <x v="15369"/>
    <x v="5"/>
    <x v="12"/>
    <n v="22.15"/>
    <x v="2"/>
    <n v="4.7300000000000004"/>
    <n v="104.76"/>
  </r>
  <r>
    <x v="16"/>
    <x v="0"/>
    <x v="185"/>
    <x v="15370"/>
    <x v="5"/>
    <x v="12"/>
    <n v="38.35"/>
    <x v="2"/>
    <n v="4.7300000000000004"/>
    <n v="181.38"/>
  </r>
  <r>
    <x v="16"/>
    <x v="0"/>
    <x v="245"/>
    <x v="15371"/>
    <x v="5"/>
    <x v="12"/>
    <n v="250"/>
    <x v="2"/>
    <n v="3.59"/>
    <n v="898.1"/>
  </r>
  <r>
    <x v="16"/>
    <x v="0"/>
    <x v="184"/>
    <x v="15372"/>
    <x v="4"/>
    <x v="7"/>
    <n v="34"/>
    <x v="0"/>
    <n v="76.930000000000007"/>
    <n v="2615.58"/>
  </r>
  <r>
    <x v="16"/>
    <x v="0"/>
    <x v="184"/>
    <x v="15373"/>
    <x v="4"/>
    <x v="7"/>
    <n v="3"/>
    <x v="0"/>
    <n v="79.260000000000005"/>
    <n v="237.78"/>
  </r>
  <r>
    <x v="16"/>
    <x v="0"/>
    <x v="242"/>
    <x v="15374"/>
    <x v="4"/>
    <x v="8"/>
    <n v="11"/>
    <x v="0"/>
    <n v="72.05"/>
    <n v="792.6"/>
  </r>
  <r>
    <x v="16"/>
    <x v="0"/>
    <x v="242"/>
    <x v="15375"/>
    <x v="4"/>
    <x v="8"/>
    <n v="10"/>
    <x v="0"/>
    <n v="79.260000000000005"/>
    <n v="792.6"/>
  </r>
  <r>
    <x v="16"/>
    <x v="0"/>
    <x v="89"/>
    <x v="15376"/>
    <x v="3"/>
    <x v="17"/>
    <n v="50"/>
    <x v="0"/>
    <n v="0.35"/>
    <n v="17.5"/>
  </r>
  <r>
    <x v="16"/>
    <x v="0"/>
    <x v="89"/>
    <x v="15377"/>
    <x v="3"/>
    <x v="17"/>
    <n v="1400"/>
    <x v="0"/>
    <n v="0.35"/>
    <n v="490"/>
  </r>
  <r>
    <x v="16"/>
    <x v="0"/>
    <x v="89"/>
    <x v="15378"/>
    <x v="3"/>
    <x v="17"/>
    <n v="4100"/>
    <x v="0"/>
    <n v="0.35"/>
    <n v="1435"/>
  </r>
  <r>
    <x v="16"/>
    <x v="0"/>
    <x v="89"/>
    <x v="15379"/>
    <x v="3"/>
    <x v="17"/>
    <n v="2000"/>
    <x v="0"/>
    <n v="0.35"/>
    <n v="700"/>
  </r>
  <r>
    <x v="16"/>
    <x v="0"/>
    <x v="88"/>
    <x v="15380"/>
    <x v="3"/>
    <x v="17"/>
    <n v="8947"/>
    <x v="0"/>
    <n v="0.19"/>
    <n v="1655.2"/>
  </r>
  <r>
    <x v="16"/>
    <x v="0"/>
    <x v="86"/>
    <x v="15381"/>
    <x v="3"/>
    <x v="17"/>
    <n v="16964"/>
    <x v="0"/>
    <n v="0.19"/>
    <n v="3138.34"/>
  </r>
  <r>
    <x v="16"/>
    <x v="0"/>
    <x v="85"/>
    <x v="15382"/>
    <x v="3"/>
    <x v="17"/>
    <n v="16469"/>
    <x v="0"/>
    <n v="0.19"/>
    <n v="3046.76"/>
  </r>
  <r>
    <x v="16"/>
    <x v="0"/>
    <x v="328"/>
    <x v="15383"/>
    <x v="3"/>
    <x v="17"/>
    <n v="700"/>
    <x v="0"/>
    <n v="0.19"/>
    <n v="129.5"/>
  </r>
  <r>
    <x v="16"/>
    <x v="0"/>
    <x v="328"/>
    <x v="15384"/>
    <x v="3"/>
    <x v="17"/>
    <n v="10550"/>
    <x v="0"/>
    <n v="0.19"/>
    <n v="1951.75"/>
  </r>
  <r>
    <x v="16"/>
    <x v="0"/>
    <x v="328"/>
    <x v="15385"/>
    <x v="3"/>
    <x v="17"/>
    <n v="29100"/>
    <x v="0"/>
    <n v="0.19"/>
    <n v="5383.5"/>
  </r>
  <r>
    <x v="16"/>
    <x v="0"/>
    <x v="333"/>
    <x v="15386"/>
    <x v="3"/>
    <x v="17"/>
    <n v="8464"/>
    <x v="0"/>
    <n v="0.19"/>
    <n v="1565.84"/>
  </r>
  <r>
    <x v="16"/>
    <x v="0"/>
    <x v="83"/>
    <x v="15387"/>
    <x v="3"/>
    <x v="17"/>
    <n v="19695"/>
    <x v="0"/>
    <n v="0.19"/>
    <n v="3643.57"/>
  </r>
  <r>
    <x v="16"/>
    <x v="0"/>
    <x v="124"/>
    <x v="15388"/>
    <x v="3"/>
    <x v="17"/>
    <n v="6062"/>
    <x v="0"/>
    <n v="0.19"/>
    <n v="1121.47"/>
  </r>
  <r>
    <x v="16"/>
    <x v="0"/>
    <x v="82"/>
    <x v="15389"/>
    <x v="3"/>
    <x v="17"/>
    <n v="18914"/>
    <x v="0"/>
    <n v="0.19"/>
    <n v="3499.09"/>
  </r>
  <r>
    <x v="16"/>
    <x v="0"/>
    <x v="81"/>
    <x v="15390"/>
    <x v="3"/>
    <x v="17"/>
    <n v="11472"/>
    <x v="0"/>
    <n v="0.19"/>
    <n v="2122.3200000000002"/>
  </r>
  <r>
    <x v="16"/>
    <x v="0"/>
    <x v="79"/>
    <x v="15391"/>
    <x v="3"/>
    <x v="17"/>
    <n v="50"/>
    <x v="0"/>
    <n v="0.19"/>
    <n v="9.25"/>
  </r>
  <r>
    <x v="16"/>
    <x v="0"/>
    <x v="313"/>
    <x v="15392"/>
    <x v="3"/>
    <x v="17"/>
    <n v="6340"/>
    <x v="0"/>
    <n v="0.19"/>
    <n v="1172.9000000000001"/>
  </r>
  <r>
    <x v="16"/>
    <x v="0"/>
    <x v="313"/>
    <x v="15393"/>
    <x v="3"/>
    <x v="17"/>
    <n v="58150"/>
    <x v="0"/>
    <n v="0.19"/>
    <n v="10757.75"/>
  </r>
  <r>
    <x v="16"/>
    <x v="0"/>
    <x v="314"/>
    <x v="15394"/>
    <x v="3"/>
    <x v="17"/>
    <n v="9400"/>
    <x v="0"/>
    <n v="0.19"/>
    <n v="1739"/>
  </r>
  <r>
    <x v="16"/>
    <x v="0"/>
    <x v="314"/>
    <x v="15395"/>
    <x v="3"/>
    <x v="17"/>
    <n v="29100"/>
    <x v="0"/>
    <n v="0.19"/>
    <n v="5383.5"/>
  </r>
  <r>
    <x v="16"/>
    <x v="0"/>
    <x v="312"/>
    <x v="15396"/>
    <x v="3"/>
    <x v="20"/>
    <n v="1324080"/>
    <x v="0"/>
    <n v="0.02"/>
    <n v="21185.279999999999"/>
  </r>
  <r>
    <x v="16"/>
    <x v="0"/>
    <x v="77"/>
    <x v="15397"/>
    <x v="3"/>
    <x v="16"/>
    <n v="200000"/>
    <x v="0"/>
    <n v="0.01"/>
    <n v="1600"/>
  </r>
  <r>
    <x v="16"/>
    <x v="0"/>
    <x v="120"/>
    <x v="15398"/>
    <x v="3"/>
    <x v="11"/>
    <n v="2059.9666000000002"/>
    <x v="0"/>
    <n v="0.56000000000000005"/>
    <n v="1158.74"/>
  </r>
  <r>
    <x v="16"/>
    <x v="0"/>
    <x v="334"/>
    <x v="15399"/>
    <x v="3"/>
    <x v="5"/>
    <n v="486"/>
    <x v="0"/>
    <n v="10.25"/>
    <n v="4981.5"/>
  </r>
  <r>
    <x v="16"/>
    <x v="0"/>
    <x v="336"/>
    <x v="15400"/>
    <x v="3"/>
    <x v="5"/>
    <n v="84"/>
    <x v="0"/>
    <n v="7.5"/>
    <n v="630"/>
  </r>
  <r>
    <x v="16"/>
    <x v="0"/>
    <x v="74"/>
    <x v="15401"/>
    <x v="3"/>
    <x v="17"/>
    <n v="5190"/>
    <x v="0"/>
    <n v="0.35"/>
    <n v="1816.5"/>
  </r>
  <r>
    <x v="16"/>
    <x v="0"/>
    <x v="74"/>
    <x v="15402"/>
    <x v="3"/>
    <x v="17"/>
    <n v="1062"/>
    <x v="0"/>
    <n v="0.35"/>
    <n v="371.7"/>
  </r>
  <r>
    <x v="16"/>
    <x v="0"/>
    <x v="74"/>
    <x v="15403"/>
    <x v="3"/>
    <x v="17"/>
    <n v="64400"/>
    <x v="0"/>
    <n v="0.35"/>
    <n v="22540"/>
  </r>
  <r>
    <x v="16"/>
    <x v="0"/>
    <x v="73"/>
    <x v="15404"/>
    <x v="3"/>
    <x v="17"/>
    <n v="2682"/>
    <x v="0"/>
    <n v="0.35"/>
    <n v="938.7"/>
  </r>
  <r>
    <x v="16"/>
    <x v="0"/>
    <x v="117"/>
    <x v="15405"/>
    <x v="3"/>
    <x v="17"/>
    <n v="13958"/>
    <x v="0"/>
    <n v="0.35"/>
    <n v="4885.3"/>
  </r>
  <r>
    <x v="16"/>
    <x v="0"/>
    <x v="274"/>
    <x v="15406"/>
    <x v="3"/>
    <x v="17"/>
    <n v="10200"/>
    <x v="0"/>
    <n v="0.35"/>
    <n v="3570"/>
  </r>
  <r>
    <x v="16"/>
    <x v="0"/>
    <x v="71"/>
    <x v="15407"/>
    <x v="3"/>
    <x v="17"/>
    <n v="15400"/>
    <x v="0"/>
    <n v="0.35"/>
    <n v="5390"/>
  </r>
  <r>
    <x v="16"/>
    <x v="0"/>
    <x v="70"/>
    <x v="15408"/>
    <x v="3"/>
    <x v="17"/>
    <n v="17064"/>
    <x v="0"/>
    <n v="0.35"/>
    <n v="5972.4"/>
  </r>
  <r>
    <x v="16"/>
    <x v="0"/>
    <x v="275"/>
    <x v="15409"/>
    <x v="3"/>
    <x v="17"/>
    <n v="1950"/>
    <x v="0"/>
    <n v="0.35"/>
    <n v="682.5"/>
  </r>
  <r>
    <x v="16"/>
    <x v="0"/>
    <x v="116"/>
    <x v="15410"/>
    <x v="3"/>
    <x v="17"/>
    <n v="22904"/>
    <x v="0"/>
    <n v="0.34"/>
    <n v="7817.14"/>
  </r>
  <r>
    <x v="16"/>
    <x v="0"/>
    <x v="116"/>
    <x v="15411"/>
    <x v="3"/>
    <x v="17"/>
    <n v="11189"/>
    <x v="0"/>
    <n v="0.34"/>
    <n v="3818.81"/>
  </r>
  <r>
    <x v="16"/>
    <x v="0"/>
    <x v="115"/>
    <x v="15412"/>
    <x v="3"/>
    <x v="17"/>
    <n v="40"/>
    <x v="0"/>
    <n v="0.34"/>
    <n v="13.65"/>
  </r>
  <r>
    <x v="16"/>
    <x v="0"/>
    <x v="114"/>
    <x v="15413"/>
    <x v="4"/>
    <x v="8"/>
    <n v="48"/>
    <x v="0"/>
    <n v="79.260000000000005"/>
    <n v="3804.48"/>
  </r>
  <r>
    <x v="16"/>
    <x v="0"/>
    <x v="114"/>
    <x v="15414"/>
    <x v="4"/>
    <x v="8"/>
    <n v="10"/>
    <x v="0"/>
    <n v="63.41"/>
    <n v="634.08000000000004"/>
  </r>
  <r>
    <x v="16"/>
    <x v="0"/>
    <x v="114"/>
    <x v="15415"/>
    <x v="4"/>
    <x v="8"/>
    <n v="48"/>
    <x v="0"/>
    <n v="79.260000000000005"/>
    <n v="3804.48"/>
  </r>
  <r>
    <x v="16"/>
    <x v="0"/>
    <x v="114"/>
    <x v="15416"/>
    <x v="4"/>
    <x v="8"/>
    <n v="48"/>
    <x v="0"/>
    <n v="79.260000000000005"/>
    <n v="3804.48"/>
  </r>
  <r>
    <x v="16"/>
    <x v="0"/>
    <x v="114"/>
    <x v="15417"/>
    <x v="4"/>
    <x v="8"/>
    <n v="21"/>
    <x v="0"/>
    <n v="79.260000000000005"/>
    <n v="1664.46"/>
  </r>
  <r>
    <x v="16"/>
    <x v="0"/>
    <x v="260"/>
    <x v="15418"/>
    <x v="4"/>
    <x v="7"/>
    <n v="13"/>
    <x v="0"/>
    <n v="78.260000000000005"/>
    <n v="1017.38"/>
  </r>
  <r>
    <x v="16"/>
    <x v="0"/>
    <x v="260"/>
    <x v="15419"/>
    <x v="4"/>
    <x v="7"/>
    <n v="30"/>
    <x v="0"/>
    <n v="78.260000000000005"/>
    <n v="2347.8000000000002"/>
  </r>
  <r>
    <x v="16"/>
    <x v="0"/>
    <x v="260"/>
    <x v="15420"/>
    <x v="4"/>
    <x v="7"/>
    <n v="30"/>
    <x v="0"/>
    <n v="78.260000000000005"/>
    <n v="2347.8000000000002"/>
  </r>
  <r>
    <x v="16"/>
    <x v="0"/>
    <x v="11"/>
    <x v="15421"/>
    <x v="4"/>
    <x v="7"/>
    <n v="18"/>
    <x v="0"/>
    <n v="43.48"/>
    <n v="782.6"/>
  </r>
  <r>
    <x v="16"/>
    <x v="0"/>
    <x v="64"/>
    <x v="15422"/>
    <x v="3"/>
    <x v="17"/>
    <n v="35350"/>
    <x v="0"/>
    <n v="0.35"/>
    <n v="12372.5"/>
  </r>
  <r>
    <x v="16"/>
    <x v="0"/>
    <x v="113"/>
    <x v="15423"/>
    <x v="4"/>
    <x v="9"/>
    <n v="34"/>
    <x v="0"/>
    <n v="42.21"/>
    <n v="1435.14"/>
  </r>
  <r>
    <x v="16"/>
    <x v="0"/>
    <x v="280"/>
    <x v="15424"/>
    <x v="4"/>
    <x v="9"/>
    <n v="7"/>
    <x v="0"/>
    <n v="24.12"/>
    <n v="168.84"/>
  </r>
  <r>
    <x v="16"/>
    <x v="0"/>
    <x v="10"/>
    <x v="15425"/>
    <x v="4"/>
    <x v="9"/>
    <n v="3"/>
    <x v="0"/>
    <n v="1857.24"/>
    <n v="5571.72"/>
  </r>
  <r>
    <x v="16"/>
    <x v="0"/>
    <x v="112"/>
    <x v="15426"/>
    <x v="4"/>
    <x v="19"/>
    <n v="96"/>
    <x v="0"/>
    <n v="42.21"/>
    <n v="4052.16"/>
  </r>
  <r>
    <x v="16"/>
    <x v="0"/>
    <x v="112"/>
    <x v="15427"/>
    <x v="4"/>
    <x v="19"/>
    <n v="96"/>
    <x v="0"/>
    <n v="37.369999999999997"/>
    <n v="3587.85"/>
  </r>
  <r>
    <x v="16"/>
    <x v="0"/>
    <x v="310"/>
    <x v="15428"/>
    <x v="4"/>
    <x v="19"/>
    <n v="96"/>
    <x v="0"/>
    <n v="36.049999999999997"/>
    <n v="3461.22"/>
  </r>
  <r>
    <x v="16"/>
    <x v="0"/>
    <x v="310"/>
    <x v="15429"/>
    <x v="4"/>
    <x v="19"/>
    <n v="18"/>
    <x v="0"/>
    <n v="37.520000000000003"/>
    <n v="675.36"/>
  </r>
  <r>
    <x v="16"/>
    <x v="0"/>
    <x v="9"/>
    <x v="15430"/>
    <x v="4"/>
    <x v="8"/>
    <n v="53"/>
    <x v="0"/>
    <n v="72.349999999999994"/>
    <n v="3834.74"/>
  </r>
  <r>
    <x v="16"/>
    <x v="0"/>
    <x v="9"/>
    <x v="15431"/>
    <x v="4"/>
    <x v="8"/>
    <n v="48"/>
    <x v="0"/>
    <n v="78.260000000000005"/>
    <n v="3756.48"/>
  </r>
  <r>
    <x v="16"/>
    <x v="0"/>
    <x v="9"/>
    <x v="15432"/>
    <x v="4"/>
    <x v="8"/>
    <n v="19"/>
    <x v="0"/>
    <n v="144.16"/>
    <n v="2739.1"/>
  </r>
  <r>
    <x v="16"/>
    <x v="0"/>
    <x v="8"/>
    <x v="15433"/>
    <x v="4"/>
    <x v="7"/>
    <n v="2"/>
    <x v="0"/>
    <n v="78.260000000000005"/>
    <n v="156.52000000000001"/>
  </r>
  <r>
    <x v="16"/>
    <x v="0"/>
    <x v="8"/>
    <x v="15434"/>
    <x v="4"/>
    <x v="7"/>
    <n v="110"/>
    <x v="0"/>
    <n v="74.7"/>
    <n v="8217.2999999999993"/>
  </r>
  <r>
    <x v="16"/>
    <x v="0"/>
    <x v="8"/>
    <x v="15435"/>
    <x v="4"/>
    <x v="7"/>
    <n v="48"/>
    <x v="0"/>
    <n v="78.260000000000005"/>
    <n v="3756.48"/>
  </r>
  <r>
    <x v="16"/>
    <x v="0"/>
    <x v="8"/>
    <x v="15436"/>
    <x v="4"/>
    <x v="7"/>
    <n v="142"/>
    <x v="0"/>
    <n v="78.260000000000005"/>
    <n v="11112.92"/>
  </r>
  <r>
    <x v="16"/>
    <x v="0"/>
    <x v="1"/>
    <x v="15437"/>
    <x v="1"/>
    <x v="1"/>
    <m/>
    <x v="1"/>
    <m/>
    <m/>
  </r>
  <r>
    <x v="16"/>
    <x v="0"/>
    <x v="1"/>
    <x v="15438"/>
    <x v="1"/>
    <x v="1"/>
    <m/>
    <x v="1"/>
    <m/>
    <m/>
  </r>
  <r>
    <x v="16"/>
    <x v="0"/>
    <x v="1"/>
    <x v="15439"/>
    <x v="1"/>
    <x v="1"/>
    <m/>
    <x v="1"/>
    <m/>
    <m/>
  </r>
  <r>
    <x v="16"/>
    <x v="0"/>
    <x v="1"/>
    <x v="15440"/>
    <x v="1"/>
    <x v="1"/>
    <m/>
    <x v="1"/>
    <m/>
    <m/>
  </r>
  <r>
    <x v="16"/>
    <x v="0"/>
    <x v="1"/>
    <x v="15441"/>
    <x v="1"/>
    <x v="1"/>
    <m/>
    <x v="1"/>
    <m/>
    <m/>
  </r>
  <r>
    <x v="16"/>
    <x v="0"/>
    <x v="1"/>
    <x v="15442"/>
    <x v="1"/>
    <x v="1"/>
    <m/>
    <x v="1"/>
    <m/>
    <m/>
  </r>
  <r>
    <x v="16"/>
    <x v="0"/>
    <x v="1"/>
    <x v="15443"/>
    <x v="1"/>
    <x v="1"/>
    <m/>
    <x v="1"/>
    <m/>
    <m/>
  </r>
  <r>
    <x v="16"/>
    <x v="0"/>
    <x v="1"/>
    <x v="15444"/>
    <x v="1"/>
    <x v="1"/>
    <m/>
    <x v="1"/>
    <m/>
    <m/>
  </r>
  <r>
    <x v="16"/>
    <x v="0"/>
    <x v="1"/>
    <x v="15445"/>
    <x v="1"/>
    <x v="1"/>
    <m/>
    <x v="1"/>
    <m/>
    <m/>
  </r>
  <r>
    <x v="16"/>
    <x v="0"/>
    <x v="1"/>
    <x v="15446"/>
    <x v="1"/>
    <x v="1"/>
    <m/>
    <x v="1"/>
    <m/>
    <m/>
  </r>
  <r>
    <x v="16"/>
    <x v="0"/>
    <x v="1"/>
    <x v="15447"/>
    <x v="1"/>
    <x v="1"/>
    <m/>
    <x v="1"/>
    <m/>
    <m/>
  </r>
  <r>
    <x v="16"/>
    <x v="0"/>
    <x v="1"/>
    <x v="15448"/>
    <x v="1"/>
    <x v="1"/>
    <m/>
    <x v="1"/>
    <m/>
    <m/>
  </r>
  <r>
    <x v="16"/>
    <x v="0"/>
    <x v="1"/>
    <x v="15449"/>
    <x v="1"/>
    <x v="1"/>
    <m/>
    <x v="1"/>
    <m/>
    <m/>
  </r>
  <r>
    <x v="16"/>
    <x v="0"/>
    <x v="1"/>
    <x v="15450"/>
    <x v="1"/>
    <x v="1"/>
    <m/>
    <x v="1"/>
    <m/>
    <m/>
  </r>
  <r>
    <x v="16"/>
    <x v="0"/>
    <x v="1"/>
    <x v="15451"/>
    <x v="1"/>
    <x v="1"/>
    <m/>
    <x v="1"/>
    <m/>
    <m/>
  </r>
  <r>
    <x v="16"/>
    <x v="0"/>
    <x v="1"/>
    <x v="15452"/>
    <x v="1"/>
    <x v="1"/>
    <m/>
    <x v="1"/>
    <m/>
    <m/>
  </r>
  <r>
    <x v="16"/>
    <x v="0"/>
    <x v="1"/>
    <x v="15453"/>
    <x v="1"/>
    <x v="1"/>
    <m/>
    <x v="1"/>
    <m/>
    <m/>
  </r>
  <r>
    <x v="16"/>
    <x v="0"/>
    <x v="1"/>
    <x v="15454"/>
    <x v="1"/>
    <x v="1"/>
    <m/>
    <x v="1"/>
    <m/>
    <m/>
  </r>
  <r>
    <x v="16"/>
    <x v="0"/>
    <x v="1"/>
    <x v="15455"/>
    <x v="1"/>
    <x v="1"/>
    <m/>
    <x v="1"/>
    <m/>
    <m/>
  </r>
  <r>
    <x v="16"/>
    <x v="0"/>
    <x v="1"/>
    <x v="15456"/>
    <x v="1"/>
    <x v="1"/>
    <m/>
    <x v="1"/>
    <m/>
    <m/>
  </r>
  <r>
    <x v="16"/>
    <x v="0"/>
    <x v="1"/>
    <x v="15457"/>
    <x v="1"/>
    <x v="1"/>
    <m/>
    <x v="1"/>
    <m/>
    <m/>
  </r>
  <r>
    <x v="16"/>
    <x v="0"/>
    <x v="1"/>
    <x v="15458"/>
    <x v="1"/>
    <x v="1"/>
    <m/>
    <x v="1"/>
    <m/>
    <m/>
  </r>
  <r>
    <x v="16"/>
    <x v="0"/>
    <x v="1"/>
    <x v="15459"/>
    <x v="1"/>
    <x v="1"/>
    <m/>
    <x v="1"/>
    <m/>
    <m/>
  </r>
  <r>
    <x v="16"/>
    <x v="0"/>
    <x v="1"/>
    <x v="15460"/>
    <x v="1"/>
    <x v="1"/>
    <m/>
    <x v="1"/>
    <m/>
    <m/>
  </r>
  <r>
    <x v="16"/>
    <x v="0"/>
    <x v="1"/>
    <x v="15461"/>
    <x v="1"/>
    <x v="1"/>
    <m/>
    <x v="1"/>
    <m/>
    <m/>
  </r>
  <r>
    <x v="16"/>
    <x v="0"/>
    <x v="150"/>
    <x v="15462"/>
    <x v="1"/>
    <x v="4"/>
    <m/>
    <x v="2"/>
    <m/>
    <m/>
  </r>
  <r>
    <x v="16"/>
    <x v="0"/>
    <x v="150"/>
    <x v="15463"/>
    <x v="1"/>
    <x v="4"/>
    <m/>
    <x v="2"/>
    <m/>
    <m/>
  </r>
  <r>
    <x v="16"/>
    <x v="0"/>
    <x v="150"/>
    <x v="15464"/>
    <x v="1"/>
    <x v="4"/>
    <m/>
    <x v="2"/>
    <m/>
    <m/>
  </r>
  <r>
    <x v="16"/>
    <x v="0"/>
    <x v="150"/>
    <x v="15465"/>
    <x v="1"/>
    <x v="4"/>
    <m/>
    <x v="2"/>
    <m/>
    <m/>
  </r>
  <r>
    <x v="16"/>
    <x v="0"/>
    <x v="151"/>
    <x v="15466"/>
    <x v="1"/>
    <x v="4"/>
    <m/>
    <x v="2"/>
    <m/>
    <m/>
  </r>
  <r>
    <x v="16"/>
    <x v="0"/>
    <x v="151"/>
    <x v="15467"/>
    <x v="1"/>
    <x v="4"/>
    <m/>
    <x v="2"/>
    <m/>
    <m/>
  </r>
  <r>
    <x v="16"/>
    <x v="0"/>
    <x v="151"/>
    <x v="15468"/>
    <x v="1"/>
    <x v="4"/>
    <m/>
    <x v="2"/>
    <m/>
    <m/>
  </r>
  <r>
    <x v="16"/>
    <x v="0"/>
    <x v="151"/>
    <x v="15469"/>
    <x v="1"/>
    <x v="4"/>
    <m/>
    <x v="2"/>
    <m/>
    <m/>
  </r>
  <r>
    <x v="16"/>
    <x v="0"/>
    <x v="151"/>
    <x v="15470"/>
    <x v="1"/>
    <x v="4"/>
    <m/>
    <x v="2"/>
    <m/>
    <m/>
  </r>
  <r>
    <x v="16"/>
    <x v="0"/>
    <x v="151"/>
    <x v="15471"/>
    <x v="1"/>
    <x v="4"/>
    <m/>
    <x v="2"/>
    <m/>
    <m/>
  </r>
  <r>
    <x v="16"/>
    <x v="0"/>
    <x v="151"/>
    <x v="15472"/>
    <x v="1"/>
    <x v="4"/>
    <m/>
    <x v="2"/>
    <m/>
    <m/>
  </r>
  <r>
    <x v="16"/>
    <x v="0"/>
    <x v="318"/>
    <x v="15473"/>
    <x v="3"/>
    <x v="6"/>
    <n v="-17"/>
    <x v="0"/>
    <n v="0.09"/>
    <n v="-1.57"/>
  </r>
  <r>
    <x v="16"/>
    <x v="0"/>
    <x v="38"/>
    <x v="15474"/>
    <x v="3"/>
    <x v="13"/>
    <m/>
    <x v="0"/>
    <m/>
    <m/>
  </r>
  <r>
    <x v="16"/>
    <x v="0"/>
    <x v="38"/>
    <x v="15475"/>
    <x v="3"/>
    <x v="13"/>
    <m/>
    <x v="0"/>
    <m/>
    <m/>
  </r>
  <r>
    <x v="16"/>
    <x v="0"/>
    <x v="39"/>
    <x v="15476"/>
    <x v="3"/>
    <x v="13"/>
    <m/>
    <x v="0"/>
    <m/>
    <m/>
  </r>
  <r>
    <x v="16"/>
    <x v="0"/>
    <x v="1"/>
    <x v="15477"/>
    <x v="1"/>
    <x v="1"/>
    <n v="190.4"/>
    <x v="1"/>
    <n v="0.43"/>
    <n v="82.2"/>
  </r>
  <r>
    <x v="16"/>
    <x v="0"/>
    <x v="1"/>
    <x v="15478"/>
    <x v="1"/>
    <x v="1"/>
    <n v="298.89999999999998"/>
    <x v="1"/>
    <n v="0.43"/>
    <n v="129.04"/>
  </r>
  <r>
    <x v="16"/>
    <x v="0"/>
    <x v="39"/>
    <x v="15479"/>
    <x v="3"/>
    <x v="13"/>
    <m/>
    <x v="0"/>
    <m/>
    <m/>
  </r>
  <r>
    <x v="16"/>
    <x v="0"/>
    <x v="39"/>
    <x v="15480"/>
    <x v="3"/>
    <x v="13"/>
    <m/>
    <x v="0"/>
    <m/>
    <m/>
  </r>
  <r>
    <x v="16"/>
    <x v="0"/>
    <x v="39"/>
    <x v="15481"/>
    <x v="3"/>
    <x v="13"/>
    <m/>
    <x v="0"/>
    <m/>
    <m/>
  </r>
  <r>
    <x v="16"/>
    <x v="0"/>
    <x v="39"/>
    <x v="15482"/>
    <x v="3"/>
    <x v="13"/>
    <m/>
    <x v="0"/>
    <m/>
    <m/>
  </r>
  <r>
    <x v="16"/>
    <x v="0"/>
    <x v="106"/>
    <x v="15483"/>
    <x v="3"/>
    <x v="13"/>
    <n v="22230"/>
    <x v="0"/>
    <n v="0.01"/>
    <n v="222.3"/>
  </r>
  <r>
    <x v="16"/>
    <x v="0"/>
    <x v="48"/>
    <x v="15484"/>
    <x v="3"/>
    <x v="13"/>
    <n v="25344"/>
    <x v="0"/>
    <n v="0.01"/>
    <n v="253.44"/>
  </r>
  <r>
    <x v="16"/>
    <x v="0"/>
    <x v="50"/>
    <x v="15485"/>
    <x v="3"/>
    <x v="13"/>
    <n v="13829"/>
    <x v="0"/>
    <n v="0.01"/>
    <n v="138.29"/>
  </r>
  <r>
    <x v="16"/>
    <x v="0"/>
    <x v="51"/>
    <x v="15486"/>
    <x v="3"/>
    <x v="13"/>
    <n v="5158"/>
    <x v="0"/>
    <n v="0.01"/>
    <n v="51.58"/>
  </r>
  <r>
    <x v="16"/>
    <x v="0"/>
    <x v="51"/>
    <x v="15487"/>
    <x v="3"/>
    <x v="13"/>
    <n v="11843"/>
    <x v="0"/>
    <n v="0.01"/>
    <n v="118.43"/>
  </r>
  <r>
    <x v="16"/>
    <x v="0"/>
    <x v="52"/>
    <x v="15488"/>
    <x v="3"/>
    <x v="13"/>
    <n v="23358"/>
    <x v="0"/>
    <n v="0.01"/>
    <n v="233.58"/>
  </r>
  <r>
    <x v="16"/>
    <x v="0"/>
    <x v="53"/>
    <x v="15489"/>
    <x v="3"/>
    <x v="13"/>
    <n v="22582"/>
    <x v="0"/>
    <n v="0.01"/>
    <n v="225.82"/>
  </r>
  <r>
    <x v="16"/>
    <x v="0"/>
    <x v="55"/>
    <x v="15490"/>
    <x v="3"/>
    <x v="13"/>
    <n v="48115"/>
    <x v="0"/>
    <n v="0.01"/>
    <n v="481.15"/>
  </r>
  <r>
    <x v="16"/>
    <x v="0"/>
    <x v="60"/>
    <x v="15491"/>
    <x v="3"/>
    <x v="13"/>
    <n v="11269"/>
    <x v="0"/>
    <n v="0.01"/>
    <n v="112.69"/>
  </r>
  <r>
    <x v="16"/>
    <x v="0"/>
    <x v="68"/>
    <x v="15492"/>
    <x v="3"/>
    <x v="13"/>
    <n v="52487"/>
    <x v="0"/>
    <n v="0.01"/>
    <n v="524.87"/>
  </r>
  <r>
    <x v="16"/>
    <x v="0"/>
    <x v="68"/>
    <x v="15493"/>
    <x v="3"/>
    <x v="13"/>
    <n v="209186"/>
    <x v="0"/>
    <n v="0.01"/>
    <n v="2091.86"/>
  </r>
  <r>
    <x v="16"/>
    <x v="0"/>
    <x v="68"/>
    <x v="15494"/>
    <x v="3"/>
    <x v="13"/>
    <n v="79631"/>
    <x v="0"/>
    <n v="0.01"/>
    <n v="796.31"/>
  </r>
  <r>
    <x v="16"/>
    <x v="0"/>
    <x v="68"/>
    <x v="15495"/>
    <x v="3"/>
    <x v="13"/>
    <n v="470182"/>
    <x v="0"/>
    <n v="0.01"/>
    <n v="4701.82"/>
  </r>
  <r>
    <x v="16"/>
    <x v="0"/>
    <x v="97"/>
    <x v="15496"/>
    <x v="3"/>
    <x v="13"/>
    <n v="28456"/>
    <x v="0"/>
    <n v="0.01"/>
    <n v="284.56"/>
  </r>
  <r>
    <x v="16"/>
    <x v="0"/>
    <x v="97"/>
    <x v="15497"/>
    <x v="3"/>
    <x v="13"/>
    <n v="28578"/>
    <x v="0"/>
    <n v="0.01"/>
    <n v="285.77999999999997"/>
  </r>
  <r>
    <x v="16"/>
    <x v="0"/>
    <x v="97"/>
    <x v="15498"/>
    <x v="3"/>
    <x v="13"/>
    <n v="23287"/>
    <x v="0"/>
    <n v="0.01"/>
    <n v="232.87"/>
  </r>
  <r>
    <x v="16"/>
    <x v="0"/>
    <x v="97"/>
    <x v="15499"/>
    <x v="3"/>
    <x v="13"/>
    <n v="38754"/>
    <x v="0"/>
    <n v="0.01"/>
    <n v="387.54"/>
  </r>
  <r>
    <x v="16"/>
    <x v="0"/>
    <x v="95"/>
    <x v="15500"/>
    <x v="3"/>
    <x v="13"/>
    <n v="50195"/>
    <x v="0"/>
    <n v="0.01"/>
    <n v="501.95"/>
  </r>
  <r>
    <x v="16"/>
    <x v="0"/>
    <x v="95"/>
    <x v="15501"/>
    <x v="3"/>
    <x v="13"/>
    <n v="69995"/>
    <x v="0"/>
    <n v="0.01"/>
    <n v="699.95"/>
  </r>
  <r>
    <x v="16"/>
    <x v="0"/>
    <x v="93"/>
    <x v="15502"/>
    <x v="3"/>
    <x v="13"/>
    <n v="26198"/>
    <x v="0"/>
    <n v="0.01"/>
    <n v="261.98"/>
  </r>
  <r>
    <x v="16"/>
    <x v="0"/>
    <x v="93"/>
    <x v="15503"/>
    <x v="3"/>
    <x v="13"/>
    <n v="105827"/>
    <x v="0"/>
    <n v="0.01"/>
    <n v="1058.27"/>
  </r>
  <r>
    <x v="16"/>
    <x v="0"/>
    <x v="308"/>
    <x v="15504"/>
    <x v="3"/>
    <x v="13"/>
    <n v="72783"/>
    <x v="0"/>
    <n v="0.01"/>
    <n v="727.83"/>
  </r>
  <r>
    <x v="16"/>
    <x v="0"/>
    <x v="76"/>
    <x v="15505"/>
    <x v="3"/>
    <x v="13"/>
    <n v="9835"/>
    <x v="0"/>
    <n v="0.01"/>
    <n v="98.35"/>
  </r>
  <r>
    <x v="16"/>
    <x v="0"/>
    <x v="84"/>
    <x v="15506"/>
    <x v="3"/>
    <x v="13"/>
    <n v="18638"/>
    <x v="0"/>
    <n v="0.01"/>
    <n v="186.38"/>
  </r>
  <r>
    <x v="16"/>
    <x v="0"/>
    <x v="84"/>
    <x v="15507"/>
    <x v="3"/>
    <x v="13"/>
    <n v="22468"/>
    <x v="0"/>
    <n v="0.01"/>
    <n v="224.68"/>
  </r>
  <r>
    <x v="16"/>
    <x v="0"/>
    <x v="87"/>
    <x v="15508"/>
    <x v="3"/>
    <x v="13"/>
    <n v="72993"/>
    <x v="0"/>
    <n v="0.01"/>
    <n v="729.93"/>
  </r>
  <r>
    <x v="16"/>
    <x v="0"/>
    <x v="87"/>
    <x v="15509"/>
    <x v="3"/>
    <x v="13"/>
    <n v="129465"/>
    <x v="0"/>
    <n v="0.01"/>
    <n v="1294.6500000000001"/>
  </r>
  <r>
    <x v="16"/>
    <x v="0"/>
    <x v="87"/>
    <x v="15510"/>
    <x v="3"/>
    <x v="13"/>
    <n v="16805"/>
    <x v="0"/>
    <n v="0.01"/>
    <n v="168.05"/>
  </r>
  <r>
    <x v="16"/>
    <x v="0"/>
    <x v="87"/>
    <x v="15511"/>
    <x v="3"/>
    <x v="13"/>
    <n v="41140"/>
    <x v="0"/>
    <n v="0.01"/>
    <n v="411.4"/>
  </r>
  <r>
    <x v="16"/>
    <x v="0"/>
    <x v="90"/>
    <x v="15512"/>
    <x v="3"/>
    <x v="13"/>
    <n v="118430"/>
    <x v="0"/>
    <n v="0.01"/>
    <n v="1184.3"/>
  </r>
  <r>
    <x v="16"/>
    <x v="0"/>
    <x v="79"/>
    <x v="15513"/>
    <x v="3"/>
    <x v="17"/>
    <n v="51040.527000000002"/>
    <x v="0"/>
    <n v="0.19"/>
    <n v="9697.7000000000007"/>
  </r>
  <r>
    <x v="16"/>
    <x v="0"/>
    <x v="121"/>
    <x v="15514"/>
    <x v="3"/>
    <x v="20"/>
    <n v="283853"/>
    <x v="0"/>
    <n v="0.02"/>
    <n v="5677.06"/>
  </r>
  <r>
    <x v="16"/>
    <x v="0"/>
    <x v="121"/>
    <x v="15515"/>
    <x v="3"/>
    <x v="20"/>
    <n v="451344"/>
    <x v="0"/>
    <n v="0.02"/>
    <n v="9026.8799999999992"/>
  </r>
  <r>
    <x v="16"/>
    <x v="0"/>
    <x v="121"/>
    <x v="15516"/>
    <x v="3"/>
    <x v="20"/>
    <n v="154777.5"/>
    <x v="0"/>
    <n v="0.02"/>
    <n v="3095.55"/>
  </r>
  <r>
    <x v="16"/>
    <x v="0"/>
    <x v="77"/>
    <x v="15517"/>
    <x v="3"/>
    <x v="16"/>
    <n v="179779"/>
    <x v="0"/>
    <n v="0.01"/>
    <n v="1797.79"/>
  </r>
  <r>
    <x v="16"/>
    <x v="0"/>
    <x v="39"/>
    <x v="15518"/>
    <x v="3"/>
    <x v="13"/>
    <m/>
    <x v="0"/>
    <m/>
    <m/>
  </r>
  <r>
    <x v="16"/>
    <x v="0"/>
    <x v="39"/>
    <x v="15519"/>
    <x v="3"/>
    <x v="13"/>
    <m/>
    <x v="0"/>
    <m/>
    <m/>
  </r>
  <r>
    <x v="16"/>
    <x v="0"/>
    <x v="39"/>
    <x v="15520"/>
    <x v="3"/>
    <x v="13"/>
    <m/>
    <x v="0"/>
    <m/>
    <m/>
  </r>
  <r>
    <x v="16"/>
    <x v="0"/>
    <x v="39"/>
    <x v="15521"/>
    <x v="3"/>
    <x v="13"/>
    <m/>
    <x v="0"/>
    <m/>
    <m/>
  </r>
  <r>
    <x v="16"/>
    <x v="0"/>
    <x v="39"/>
    <x v="15522"/>
    <x v="3"/>
    <x v="13"/>
    <m/>
    <x v="0"/>
    <m/>
    <m/>
  </r>
  <r>
    <x v="16"/>
    <x v="0"/>
    <x v="42"/>
    <x v="15523"/>
    <x v="3"/>
    <x v="13"/>
    <n v="208"/>
    <x v="0"/>
    <n v="0.01"/>
    <n v="1.66"/>
  </r>
  <r>
    <x v="16"/>
    <x v="0"/>
    <x v="42"/>
    <x v="15524"/>
    <x v="3"/>
    <x v="13"/>
    <n v="97500"/>
    <x v="0"/>
    <n v="0.01"/>
    <n v="780"/>
  </r>
  <r>
    <x v="16"/>
    <x v="0"/>
    <x v="42"/>
    <x v="15525"/>
    <x v="3"/>
    <x v="13"/>
    <n v="214570"/>
    <x v="0"/>
    <n v="0.01"/>
    <n v="1716.57"/>
  </r>
  <r>
    <x v="16"/>
    <x v="0"/>
    <x v="42"/>
    <x v="15526"/>
    <x v="3"/>
    <x v="13"/>
    <n v="81250"/>
    <x v="0"/>
    <n v="0.01"/>
    <n v="650"/>
  </r>
  <r>
    <x v="16"/>
    <x v="0"/>
    <x v="42"/>
    <x v="15527"/>
    <x v="3"/>
    <x v="13"/>
    <m/>
    <x v="0"/>
    <m/>
    <m/>
  </r>
  <r>
    <x v="16"/>
    <x v="0"/>
    <x v="43"/>
    <x v="15528"/>
    <x v="3"/>
    <x v="13"/>
    <m/>
    <x v="0"/>
    <m/>
    <m/>
  </r>
  <r>
    <x v="16"/>
    <x v="0"/>
    <x v="44"/>
    <x v="15529"/>
    <x v="3"/>
    <x v="13"/>
    <n v="32500"/>
    <x v="0"/>
    <n v="0.01"/>
    <n v="260"/>
  </r>
  <r>
    <x v="16"/>
    <x v="0"/>
    <x v="44"/>
    <x v="15530"/>
    <x v="3"/>
    <x v="13"/>
    <m/>
    <x v="0"/>
    <m/>
    <m/>
  </r>
  <r>
    <x v="16"/>
    <x v="0"/>
    <x v="44"/>
    <x v="15531"/>
    <x v="3"/>
    <x v="13"/>
    <m/>
    <x v="0"/>
    <m/>
    <m/>
  </r>
  <r>
    <x v="16"/>
    <x v="0"/>
    <x v="152"/>
    <x v="15532"/>
    <x v="3"/>
    <x v="13"/>
    <m/>
    <x v="0"/>
    <m/>
    <m/>
  </r>
  <r>
    <x v="16"/>
    <x v="0"/>
    <x v="152"/>
    <x v="15533"/>
    <x v="3"/>
    <x v="13"/>
    <m/>
    <x v="0"/>
    <m/>
    <m/>
  </r>
  <r>
    <x v="16"/>
    <x v="0"/>
    <x v="152"/>
    <x v="15534"/>
    <x v="3"/>
    <x v="13"/>
    <m/>
    <x v="0"/>
    <m/>
    <m/>
  </r>
  <r>
    <x v="16"/>
    <x v="0"/>
    <x v="153"/>
    <x v="15535"/>
    <x v="3"/>
    <x v="13"/>
    <m/>
    <x v="0"/>
    <m/>
    <m/>
  </r>
  <r>
    <x v="16"/>
    <x v="0"/>
    <x v="153"/>
    <x v="15536"/>
    <x v="3"/>
    <x v="13"/>
    <m/>
    <x v="0"/>
    <m/>
    <m/>
  </r>
  <r>
    <x v="16"/>
    <x v="0"/>
    <x v="153"/>
    <x v="15537"/>
    <x v="3"/>
    <x v="13"/>
    <m/>
    <x v="0"/>
    <m/>
    <m/>
  </r>
  <r>
    <x v="16"/>
    <x v="0"/>
    <x v="153"/>
    <x v="15538"/>
    <x v="3"/>
    <x v="13"/>
    <m/>
    <x v="0"/>
    <m/>
    <m/>
  </r>
  <r>
    <x v="16"/>
    <x v="0"/>
    <x v="153"/>
    <x v="15539"/>
    <x v="3"/>
    <x v="13"/>
    <m/>
    <x v="0"/>
    <m/>
    <m/>
  </r>
  <r>
    <x v="16"/>
    <x v="0"/>
    <x v="153"/>
    <x v="15540"/>
    <x v="3"/>
    <x v="13"/>
    <m/>
    <x v="0"/>
    <m/>
    <m/>
  </r>
  <r>
    <x v="16"/>
    <x v="0"/>
    <x v="177"/>
    <x v="15541"/>
    <x v="3"/>
    <x v="13"/>
    <m/>
    <x v="0"/>
    <m/>
    <m/>
  </r>
  <r>
    <x v="16"/>
    <x v="0"/>
    <x v="39"/>
    <x v="15542"/>
    <x v="3"/>
    <x v="13"/>
    <n v="11050"/>
    <x v="0"/>
    <n v="0.01"/>
    <n v="88.4"/>
  </r>
  <r>
    <x v="16"/>
    <x v="0"/>
    <x v="39"/>
    <x v="15543"/>
    <x v="3"/>
    <x v="13"/>
    <n v="11050"/>
    <x v="0"/>
    <n v="0.01"/>
    <n v="88.4"/>
  </r>
  <r>
    <x v="16"/>
    <x v="0"/>
    <x v="40"/>
    <x v="15544"/>
    <x v="3"/>
    <x v="13"/>
    <n v="65000"/>
    <x v="0"/>
    <n v="0.01"/>
    <n v="520"/>
  </r>
  <r>
    <x v="16"/>
    <x v="0"/>
    <x v="40"/>
    <x v="15545"/>
    <x v="3"/>
    <x v="13"/>
    <n v="35750"/>
    <x v="0"/>
    <n v="0.01"/>
    <n v="286"/>
  </r>
  <r>
    <x v="16"/>
    <x v="0"/>
    <x v="40"/>
    <x v="15546"/>
    <x v="3"/>
    <x v="13"/>
    <n v="609050"/>
    <x v="0"/>
    <n v="0.01"/>
    <n v="4872.3999999999996"/>
  </r>
  <r>
    <x v="16"/>
    <x v="0"/>
    <x v="40"/>
    <x v="15547"/>
    <x v="3"/>
    <x v="13"/>
    <n v="81250"/>
    <x v="0"/>
    <n v="0.01"/>
    <n v="650"/>
  </r>
  <r>
    <x v="16"/>
    <x v="0"/>
    <x v="41"/>
    <x v="15548"/>
    <x v="3"/>
    <x v="13"/>
    <n v="1950"/>
    <x v="0"/>
    <n v="0.01"/>
    <n v="15.6"/>
  </r>
  <r>
    <x v="16"/>
    <x v="0"/>
    <x v="41"/>
    <x v="15549"/>
    <x v="3"/>
    <x v="13"/>
    <n v="9750"/>
    <x v="0"/>
    <n v="0.01"/>
    <n v="78"/>
  </r>
  <r>
    <x v="16"/>
    <x v="0"/>
    <x v="42"/>
    <x v="15550"/>
    <x v="3"/>
    <x v="13"/>
    <n v="48800"/>
    <x v="0"/>
    <n v="0.01"/>
    <n v="390.4"/>
  </r>
  <r>
    <x v="16"/>
    <x v="0"/>
    <x v="42"/>
    <x v="15551"/>
    <x v="3"/>
    <x v="13"/>
    <n v="32500"/>
    <x v="0"/>
    <n v="0.01"/>
    <n v="260"/>
  </r>
  <r>
    <x v="16"/>
    <x v="0"/>
    <x v="42"/>
    <x v="15552"/>
    <x v="3"/>
    <x v="13"/>
    <n v="16250"/>
    <x v="0"/>
    <n v="0.01"/>
    <n v="130"/>
  </r>
  <r>
    <x v="16"/>
    <x v="0"/>
    <x v="283"/>
    <x v="15553"/>
    <x v="3"/>
    <x v="13"/>
    <n v="18700"/>
    <x v="0"/>
    <n v="0.01"/>
    <n v="149.6"/>
  </r>
  <r>
    <x v="16"/>
    <x v="0"/>
    <x v="283"/>
    <x v="15554"/>
    <x v="3"/>
    <x v="13"/>
    <n v="16250"/>
    <x v="0"/>
    <n v="0.01"/>
    <n v="130"/>
  </r>
  <r>
    <x v="16"/>
    <x v="0"/>
    <x v="43"/>
    <x v="15555"/>
    <x v="3"/>
    <x v="13"/>
    <n v="144"/>
    <x v="0"/>
    <n v="0.01"/>
    <n v="1.1499999999999999"/>
  </r>
  <r>
    <x v="16"/>
    <x v="0"/>
    <x v="43"/>
    <x v="15556"/>
    <x v="3"/>
    <x v="13"/>
    <n v="2874"/>
    <x v="0"/>
    <n v="0.01"/>
    <n v="22.99"/>
  </r>
  <r>
    <x v="16"/>
    <x v="0"/>
    <x v="44"/>
    <x v="15557"/>
    <x v="3"/>
    <x v="13"/>
    <n v="16250"/>
    <x v="0"/>
    <n v="0.01"/>
    <n v="130"/>
  </r>
  <r>
    <x v="16"/>
    <x v="0"/>
    <x v="44"/>
    <x v="15558"/>
    <x v="3"/>
    <x v="13"/>
    <n v="2260"/>
    <x v="0"/>
    <n v="0.01"/>
    <n v="18.079999999999998"/>
  </r>
  <r>
    <x v="16"/>
    <x v="0"/>
    <x v="44"/>
    <x v="15559"/>
    <x v="3"/>
    <x v="13"/>
    <n v="2240"/>
    <x v="0"/>
    <n v="0.01"/>
    <n v="17.920000000000002"/>
  </r>
  <r>
    <x v="16"/>
    <x v="0"/>
    <x v="44"/>
    <x v="15560"/>
    <x v="3"/>
    <x v="13"/>
    <n v="44900"/>
    <x v="0"/>
    <n v="0.01"/>
    <n v="359.2"/>
  </r>
  <r>
    <x v="16"/>
    <x v="0"/>
    <x v="44"/>
    <x v="15561"/>
    <x v="3"/>
    <x v="13"/>
    <n v="140"/>
    <x v="0"/>
    <n v="0.01"/>
    <n v="1.1200000000000001"/>
  </r>
  <r>
    <x v="16"/>
    <x v="0"/>
    <x v="176"/>
    <x v="15562"/>
    <x v="3"/>
    <x v="13"/>
    <m/>
    <x v="0"/>
    <m/>
    <m/>
  </r>
  <r>
    <x v="16"/>
    <x v="0"/>
    <x v="176"/>
    <x v="15563"/>
    <x v="3"/>
    <x v="13"/>
    <m/>
    <x v="0"/>
    <m/>
    <m/>
  </r>
  <r>
    <x v="16"/>
    <x v="0"/>
    <x v="176"/>
    <x v="15564"/>
    <x v="3"/>
    <x v="13"/>
    <m/>
    <x v="0"/>
    <m/>
    <m/>
  </r>
  <r>
    <x v="16"/>
    <x v="0"/>
    <x v="176"/>
    <x v="15565"/>
    <x v="3"/>
    <x v="13"/>
    <m/>
    <x v="0"/>
    <m/>
    <m/>
  </r>
  <r>
    <x v="16"/>
    <x v="0"/>
    <x v="176"/>
    <x v="15566"/>
    <x v="3"/>
    <x v="13"/>
    <m/>
    <x v="0"/>
    <m/>
    <m/>
  </r>
  <r>
    <x v="16"/>
    <x v="0"/>
    <x v="176"/>
    <x v="15567"/>
    <x v="3"/>
    <x v="13"/>
    <m/>
    <x v="0"/>
    <m/>
    <m/>
  </r>
  <r>
    <x v="16"/>
    <x v="0"/>
    <x v="176"/>
    <x v="15568"/>
    <x v="3"/>
    <x v="13"/>
    <m/>
    <x v="0"/>
    <m/>
    <m/>
  </r>
  <r>
    <x v="16"/>
    <x v="0"/>
    <x v="176"/>
    <x v="15569"/>
    <x v="3"/>
    <x v="13"/>
    <m/>
    <x v="0"/>
    <m/>
    <m/>
  </r>
  <r>
    <x v="16"/>
    <x v="0"/>
    <x v="176"/>
    <x v="15570"/>
    <x v="3"/>
    <x v="13"/>
    <m/>
    <x v="0"/>
    <m/>
    <m/>
  </r>
  <r>
    <x v="16"/>
    <x v="0"/>
    <x v="316"/>
    <x v="15571"/>
    <x v="3"/>
    <x v="13"/>
    <m/>
    <x v="0"/>
    <m/>
    <m/>
  </r>
  <r>
    <x v="16"/>
    <x v="0"/>
    <x v="154"/>
    <x v="15572"/>
    <x v="3"/>
    <x v="13"/>
    <m/>
    <x v="0"/>
    <m/>
    <m/>
  </r>
  <r>
    <x v="16"/>
    <x v="0"/>
    <x v="154"/>
    <x v="15573"/>
    <x v="3"/>
    <x v="13"/>
    <m/>
    <x v="0"/>
    <m/>
    <m/>
  </r>
  <r>
    <x v="16"/>
    <x v="0"/>
    <x v="175"/>
    <x v="15574"/>
    <x v="3"/>
    <x v="13"/>
    <m/>
    <x v="0"/>
    <m/>
    <m/>
  </r>
  <r>
    <x v="16"/>
    <x v="0"/>
    <x v="45"/>
    <x v="15575"/>
    <x v="3"/>
    <x v="13"/>
    <n v="3448"/>
    <x v="0"/>
    <n v="0.01"/>
    <n v="27.58"/>
  </r>
  <r>
    <x v="16"/>
    <x v="0"/>
    <x v="45"/>
    <x v="15576"/>
    <x v="3"/>
    <x v="13"/>
    <m/>
    <x v="0"/>
    <m/>
    <m/>
  </r>
  <r>
    <x v="16"/>
    <x v="0"/>
    <x v="155"/>
    <x v="15577"/>
    <x v="3"/>
    <x v="13"/>
    <m/>
    <x v="0"/>
    <m/>
    <m/>
  </r>
  <r>
    <x v="16"/>
    <x v="0"/>
    <x v="155"/>
    <x v="15578"/>
    <x v="3"/>
    <x v="13"/>
    <m/>
    <x v="0"/>
    <m/>
    <m/>
  </r>
  <r>
    <x v="16"/>
    <x v="0"/>
    <x v="46"/>
    <x v="15579"/>
    <x v="3"/>
    <x v="13"/>
    <m/>
    <x v="0"/>
    <m/>
    <m/>
  </r>
  <r>
    <x v="16"/>
    <x v="0"/>
    <x v="46"/>
    <x v="15580"/>
    <x v="3"/>
    <x v="13"/>
    <m/>
    <x v="0"/>
    <m/>
    <m/>
  </r>
  <r>
    <x v="16"/>
    <x v="0"/>
    <x v="46"/>
    <x v="15581"/>
    <x v="3"/>
    <x v="13"/>
    <m/>
    <x v="0"/>
    <m/>
    <m/>
  </r>
  <r>
    <x v="16"/>
    <x v="0"/>
    <x v="46"/>
    <x v="15582"/>
    <x v="3"/>
    <x v="13"/>
    <m/>
    <x v="0"/>
    <m/>
    <m/>
  </r>
  <r>
    <x v="16"/>
    <x v="0"/>
    <x v="47"/>
    <x v="15583"/>
    <x v="3"/>
    <x v="13"/>
    <m/>
    <x v="0"/>
    <m/>
    <m/>
  </r>
  <r>
    <x v="16"/>
    <x v="0"/>
    <x v="47"/>
    <x v="15584"/>
    <x v="3"/>
    <x v="13"/>
    <m/>
    <x v="0"/>
    <m/>
    <m/>
  </r>
  <r>
    <x v="16"/>
    <x v="0"/>
    <x v="47"/>
    <x v="15585"/>
    <x v="3"/>
    <x v="13"/>
    <m/>
    <x v="0"/>
    <m/>
    <m/>
  </r>
  <r>
    <x v="16"/>
    <x v="0"/>
    <x v="47"/>
    <x v="15586"/>
    <x v="3"/>
    <x v="13"/>
    <m/>
    <x v="0"/>
    <m/>
    <m/>
  </r>
  <r>
    <x v="16"/>
    <x v="0"/>
    <x v="47"/>
    <x v="15587"/>
    <x v="3"/>
    <x v="13"/>
    <m/>
    <x v="0"/>
    <m/>
    <m/>
  </r>
  <r>
    <x v="16"/>
    <x v="0"/>
    <x v="47"/>
    <x v="15588"/>
    <x v="3"/>
    <x v="13"/>
    <m/>
    <x v="0"/>
    <m/>
    <m/>
  </r>
  <r>
    <x v="16"/>
    <x v="0"/>
    <x v="47"/>
    <x v="15589"/>
    <x v="3"/>
    <x v="13"/>
    <m/>
    <x v="0"/>
    <m/>
    <m/>
  </r>
  <r>
    <x v="16"/>
    <x v="0"/>
    <x v="47"/>
    <x v="15590"/>
    <x v="3"/>
    <x v="13"/>
    <m/>
    <x v="0"/>
    <m/>
    <m/>
  </r>
  <r>
    <x v="16"/>
    <x v="0"/>
    <x v="47"/>
    <x v="15591"/>
    <x v="3"/>
    <x v="13"/>
    <m/>
    <x v="0"/>
    <m/>
    <m/>
  </r>
  <r>
    <x v="16"/>
    <x v="0"/>
    <x v="47"/>
    <x v="15592"/>
    <x v="3"/>
    <x v="13"/>
    <m/>
    <x v="0"/>
    <m/>
    <m/>
  </r>
  <r>
    <x v="16"/>
    <x v="0"/>
    <x v="47"/>
    <x v="15593"/>
    <x v="3"/>
    <x v="13"/>
    <m/>
    <x v="0"/>
    <m/>
    <m/>
  </r>
  <r>
    <x v="16"/>
    <x v="0"/>
    <x v="288"/>
    <x v="15594"/>
    <x v="5"/>
    <x v="12"/>
    <n v="11.2165"/>
    <x v="2"/>
    <n v="0"/>
    <n v="0"/>
  </r>
  <r>
    <x v="16"/>
    <x v="0"/>
    <x v="288"/>
    <x v="15595"/>
    <x v="5"/>
    <x v="12"/>
    <n v="28.1235"/>
    <x v="2"/>
    <n v="0"/>
    <n v="0"/>
  </r>
  <r>
    <x v="16"/>
    <x v="0"/>
    <x v="80"/>
    <x v="15596"/>
    <x v="3"/>
    <x v="17"/>
    <m/>
    <x v="0"/>
    <m/>
    <m/>
  </r>
  <r>
    <x v="16"/>
    <x v="0"/>
    <x v="177"/>
    <x v="15597"/>
    <x v="3"/>
    <x v="13"/>
    <n v="1300"/>
    <x v="0"/>
    <n v="0.01"/>
    <n v="10.4"/>
  </r>
  <r>
    <x v="16"/>
    <x v="0"/>
    <x v="177"/>
    <x v="15598"/>
    <x v="3"/>
    <x v="13"/>
    <n v="250"/>
    <x v="0"/>
    <n v="0.01"/>
    <n v="2"/>
  </r>
  <r>
    <x v="16"/>
    <x v="0"/>
    <x v="176"/>
    <x v="15599"/>
    <x v="3"/>
    <x v="13"/>
    <n v="11050"/>
    <x v="0"/>
    <n v="0.01"/>
    <n v="88.4"/>
  </r>
  <r>
    <x v="16"/>
    <x v="0"/>
    <x v="176"/>
    <x v="15600"/>
    <x v="3"/>
    <x v="13"/>
    <n v="14200"/>
    <x v="0"/>
    <n v="0.01"/>
    <n v="113.6"/>
  </r>
  <r>
    <x v="16"/>
    <x v="0"/>
    <x v="317"/>
    <x v="15601"/>
    <x v="3"/>
    <x v="13"/>
    <n v="21450"/>
    <x v="0"/>
    <n v="0.01"/>
    <n v="171.6"/>
  </r>
  <r>
    <x v="16"/>
    <x v="0"/>
    <x v="317"/>
    <x v="15602"/>
    <x v="3"/>
    <x v="13"/>
    <n v="97500"/>
    <x v="0"/>
    <n v="0.01"/>
    <n v="780"/>
  </r>
  <r>
    <x v="16"/>
    <x v="0"/>
    <x v="317"/>
    <x v="15603"/>
    <x v="3"/>
    <x v="13"/>
    <n v="227500"/>
    <x v="0"/>
    <n v="0.01"/>
    <n v="1820"/>
  </r>
  <r>
    <x v="16"/>
    <x v="0"/>
    <x v="175"/>
    <x v="15604"/>
    <x v="3"/>
    <x v="13"/>
    <n v="32500"/>
    <x v="0"/>
    <n v="0.01"/>
    <n v="260"/>
  </r>
  <r>
    <x v="16"/>
    <x v="0"/>
    <x v="175"/>
    <x v="15605"/>
    <x v="3"/>
    <x v="13"/>
    <n v="34450"/>
    <x v="0"/>
    <n v="0.01"/>
    <n v="275.60000000000002"/>
  </r>
  <r>
    <x v="16"/>
    <x v="0"/>
    <x v="174"/>
    <x v="15606"/>
    <x v="3"/>
    <x v="13"/>
    <n v="61750"/>
    <x v="0"/>
    <n v="0.01"/>
    <n v="494"/>
  </r>
  <r>
    <x v="16"/>
    <x v="0"/>
    <x v="269"/>
    <x v="15607"/>
    <x v="3"/>
    <x v="13"/>
    <n v="78000"/>
    <x v="0"/>
    <n v="0.01"/>
    <n v="624"/>
  </r>
  <r>
    <x v="16"/>
    <x v="0"/>
    <x v="45"/>
    <x v="15608"/>
    <x v="3"/>
    <x v="13"/>
    <n v="1516"/>
    <x v="0"/>
    <n v="0.01"/>
    <n v="12.13"/>
  </r>
  <r>
    <x v="16"/>
    <x v="0"/>
    <x v="45"/>
    <x v="15609"/>
    <x v="3"/>
    <x v="13"/>
    <n v="119610"/>
    <x v="0"/>
    <n v="0.01"/>
    <n v="956.88"/>
  </r>
  <r>
    <x v="16"/>
    <x v="0"/>
    <x v="45"/>
    <x v="15610"/>
    <x v="3"/>
    <x v="13"/>
    <n v="16250"/>
    <x v="0"/>
    <n v="0.01"/>
    <n v="130"/>
  </r>
  <r>
    <x v="16"/>
    <x v="0"/>
    <x v="45"/>
    <x v="15611"/>
    <x v="3"/>
    <x v="13"/>
    <n v="215150"/>
    <x v="0"/>
    <n v="0.01"/>
    <n v="1721.19"/>
  </r>
  <r>
    <x v="16"/>
    <x v="0"/>
    <x v="106"/>
    <x v="15612"/>
    <x v="3"/>
    <x v="13"/>
    <m/>
    <x v="0"/>
    <m/>
    <m/>
  </r>
  <r>
    <x v="16"/>
    <x v="0"/>
    <x v="106"/>
    <x v="15613"/>
    <x v="3"/>
    <x v="13"/>
    <m/>
    <x v="0"/>
    <m/>
    <m/>
  </r>
  <r>
    <x v="16"/>
    <x v="0"/>
    <x v="48"/>
    <x v="15614"/>
    <x v="3"/>
    <x v="13"/>
    <m/>
    <x v="0"/>
    <m/>
    <m/>
  </r>
  <r>
    <x v="16"/>
    <x v="0"/>
    <x v="48"/>
    <x v="15615"/>
    <x v="3"/>
    <x v="13"/>
    <m/>
    <x v="0"/>
    <m/>
    <m/>
  </r>
  <r>
    <x v="16"/>
    <x v="0"/>
    <x v="48"/>
    <x v="15616"/>
    <x v="3"/>
    <x v="13"/>
    <m/>
    <x v="0"/>
    <m/>
    <m/>
  </r>
  <r>
    <x v="16"/>
    <x v="0"/>
    <x v="48"/>
    <x v="15617"/>
    <x v="3"/>
    <x v="13"/>
    <m/>
    <x v="0"/>
    <m/>
    <m/>
  </r>
  <r>
    <x v="16"/>
    <x v="0"/>
    <x v="49"/>
    <x v="15618"/>
    <x v="3"/>
    <x v="13"/>
    <m/>
    <x v="0"/>
    <m/>
    <m/>
  </r>
  <r>
    <x v="16"/>
    <x v="0"/>
    <x v="50"/>
    <x v="15619"/>
    <x v="3"/>
    <x v="13"/>
    <m/>
    <x v="0"/>
    <m/>
    <m/>
  </r>
  <r>
    <x v="16"/>
    <x v="0"/>
    <x v="50"/>
    <x v="15620"/>
    <x v="3"/>
    <x v="13"/>
    <m/>
    <x v="0"/>
    <m/>
    <m/>
  </r>
  <r>
    <x v="16"/>
    <x v="0"/>
    <x v="50"/>
    <x v="15621"/>
    <x v="3"/>
    <x v="13"/>
    <m/>
    <x v="0"/>
    <m/>
    <m/>
  </r>
  <r>
    <x v="16"/>
    <x v="0"/>
    <x v="50"/>
    <x v="15622"/>
    <x v="3"/>
    <x v="13"/>
    <m/>
    <x v="0"/>
    <m/>
    <m/>
  </r>
  <r>
    <x v="16"/>
    <x v="0"/>
    <x v="52"/>
    <x v="15623"/>
    <x v="3"/>
    <x v="13"/>
    <m/>
    <x v="0"/>
    <m/>
    <m/>
  </r>
  <r>
    <x v="16"/>
    <x v="0"/>
    <x v="53"/>
    <x v="15624"/>
    <x v="3"/>
    <x v="13"/>
    <m/>
    <x v="0"/>
    <m/>
    <m/>
  </r>
  <r>
    <x v="16"/>
    <x v="0"/>
    <x v="53"/>
    <x v="15625"/>
    <x v="3"/>
    <x v="13"/>
    <m/>
    <x v="0"/>
    <m/>
    <m/>
  </r>
  <r>
    <x v="16"/>
    <x v="0"/>
    <x v="53"/>
    <x v="15626"/>
    <x v="3"/>
    <x v="13"/>
    <m/>
    <x v="0"/>
    <m/>
    <m/>
  </r>
  <r>
    <x v="16"/>
    <x v="0"/>
    <x v="54"/>
    <x v="15627"/>
    <x v="3"/>
    <x v="13"/>
    <m/>
    <x v="0"/>
    <m/>
    <m/>
  </r>
  <r>
    <x v="16"/>
    <x v="0"/>
    <x v="54"/>
    <x v="15628"/>
    <x v="3"/>
    <x v="13"/>
    <m/>
    <x v="0"/>
    <m/>
    <m/>
  </r>
  <r>
    <x v="16"/>
    <x v="0"/>
    <x v="54"/>
    <x v="15629"/>
    <x v="3"/>
    <x v="13"/>
    <m/>
    <x v="0"/>
    <m/>
    <m/>
  </r>
  <r>
    <x v="16"/>
    <x v="0"/>
    <x v="54"/>
    <x v="15630"/>
    <x v="3"/>
    <x v="13"/>
    <m/>
    <x v="0"/>
    <m/>
    <m/>
  </r>
  <r>
    <x v="16"/>
    <x v="0"/>
    <x v="54"/>
    <x v="15631"/>
    <x v="3"/>
    <x v="13"/>
    <m/>
    <x v="0"/>
    <m/>
    <m/>
  </r>
  <r>
    <x v="16"/>
    <x v="0"/>
    <x v="54"/>
    <x v="15632"/>
    <x v="3"/>
    <x v="13"/>
    <m/>
    <x v="0"/>
    <m/>
    <m/>
  </r>
  <r>
    <x v="16"/>
    <x v="0"/>
    <x v="54"/>
    <x v="15633"/>
    <x v="3"/>
    <x v="13"/>
    <m/>
    <x v="0"/>
    <m/>
    <m/>
  </r>
  <r>
    <x v="16"/>
    <x v="0"/>
    <x v="54"/>
    <x v="15634"/>
    <x v="3"/>
    <x v="13"/>
    <m/>
    <x v="0"/>
    <m/>
    <m/>
  </r>
  <r>
    <x v="16"/>
    <x v="0"/>
    <x v="54"/>
    <x v="15635"/>
    <x v="3"/>
    <x v="13"/>
    <m/>
    <x v="0"/>
    <m/>
    <m/>
  </r>
  <r>
    <x v="16"/>
    <x v="0"/>
    <x v="55"/>
    <x v="15636"/>
    <x v="3"/>
    <x v="13"/>
    <m/>
    <x v="0"/>
    <m/>
    <m/>
  </r>
  <r>
    <x v="16"/>
    <x v="0"/>
    <x v="60"/>
    <x v="15637"/>
    <x v="3"/>
    <x v="13"/>
    <m/>
    <x v="0"/>
    <m/>
    <m/>
  </r>
  <r>
    <x v="16"/>
    <x v="0"/>
    <x v="61"/>
    <x v="15638"/>
    <x v="3"/>
    <x v="13"/>
    <m/>
    <x v="0"/>
    <m/>
    <m/>
  </r>
  <r>
    <x v="16"/>
    <x v="0"/>
    <x v="61"/>
    <x v="15639"/>
    <x v="3"/>
    <x v="13"/>
    <m/>
    <x v="0"/>
    <m/>
    <m/>
  </r>
  <r>
    <x v="16"/>
    <x v="0"/>
    <x v="61"/>
    <x v="15640"/>
    <x v="3"/>
    <x v="13"/>
    <m/>
    <x v="0"/>
    <m/>
    <m/>
  </r>
  <r>
    <x v="16"/>
    <x v="0"/>
    <x v="61"/>
    <x v="15641"/>
    <x v="3"/>
    <x v="13"/>
    <m/>
    <x v="0"/>
    <m/>
    <m/>
  </r>
  <r>
    <x v="16"/>
    <x v="0"/>
    <x v="61"/>
    <x v="15642"/>
    <x v="3"/>
    <x v="13"/>
    <m/>
    <x v="0"/>
    <m/>
    <m/>
  </r>
  <r>
    <x v="16"/>
    <x v="0"/>
    <x v="61"/>
    <x v="15643"/>
    <x v="3"/>
    <x v="13"/>
    <m/>
    <x v="0"/>
    <m/>
    <m/>
  </r>
  <r>
    <x v="16"/>
    <x v="0"/>
    <x v="61"/>
    <x v="15644"/>
    <x v="3"/>
    <x v="13"/>
    <m/>
    <x v="0"/>
    <m/>
    <m/>
  </r>
  <r>
    <x v="16"/>
    <x v="0"/>
    <x v="61"/>
    <x v="15645"/>
    <x v="3"/>
    <x v="13"/>
    <m/>
    <x v="0"/>
    <m/>
    <m/>
  </r>
  <r>
    <x v="16"/>
    <x v="0"/>
    <x v="61"/>
    <x v="15646"/>
    <x v="3"/>
    <x v="13"/>
    <m/>
    <x v="0"/>
    <m/>
    <m/>
  </r>
  <r>
    <x v="16"/>
    <x v="0"/>
    <x v="61"/>
    <x v="15647"/>
    <x v="3"/>
    <x v="13"/>
    <m/>
    <x v="0"/>
    <m/>
    <m/>
  </r>
  <r>
    <x v="16"/>
    <x v="0"/>
    <x v="270"/>
    <x v="15648"/>
    <x v="3"/>
    <x v="13"/>
    <n v="16250"/>
    <x v="0"/>
    <n v="0.01"/>
    <n v="130"/>
  </r>
  <r>
    <x v="16"/>
    <x v="0"/>
    <x v="106"/>
    <x v="15649"/>
    <x v="3"/>
    <x v="13"/>
    <n v="2600"/>
    <x v="0"/>
    <n v="0.01"/>
    <n v="20.8"/>
  </r>
  <r>
    <x v="16"/>
    <x v="0"/>
    <x v="48"/>
    <x v="15650"/>
    <x v="3"/>
    <x v="13"/>
    <n v="81250"/>
    <x v="0"/>
    <n v="0.01"/>
    <n v="650"/>
  </r>
  <r>
    <x v="16"/>
    <x v="0"/>
    <x v="49"/>
    <x v="15651"/>
    <x v="3"/>
    <x v="13"/>
    <n v="500"/>
    <x v="0"/>
    <n v="0.01"/>
    <n v="4"/>
  </r>
  <r>
    <x v="16"/>
    <x v="0"/>
    <x v="49"/>
    <x v="15652"/>
    <x v="3"/>
    <x v="13"/>
    <n v="11050"/>
    <x v="0"/>
    <n v="0.01"/>
    <n v="88.4"/>
  </r>
  <r>
    <x v="16"/>
    <x v="0"/>
    <x v="49"/>
    <x v="15653"/>
    <x v="3"/>
    <x v="13"/>
    <n v="1384"/>
    <x v="0"/>
    <n v="0.01"/>
    <n v="11.07"/>
  </r>
  <r>
    <x v="16"/>
    <x v="0"/>
    <x v="291"/>
    <x v="15654"/>
    <x v="5"/>
    <x v="12"/>
    <n v="38"/>
    <x v="2"/>
    <n v="0"/>
    <n v="0"/>
  </r>
  <r>
    <x v="16"/>
    <x v="0"/>
    <x v="291"/>
    <x v="15655"/>
    <x v="5"/>
    <x v="12"/>
    <n v="22.15"/>
    <x v="2"/>
    <n v="0"/>
    <n v="0"/>
  </r>
  <r>
    <x v="16"/>
    <x v="0"/>
    <x v="49"/>
    <x v="15656"/>
    <x v="3"/>
    <x v="13"/>
    <n v="26000"/>
    <x v="0"/>
    <n v="0.01"/>
    <n v="208"/>
  </r>
  <r>
    <x v="16"/>
    <x v="0"/>
    <x v="294"/>
    <x v="15657"/>
    <x v="5"/>
    <x v="12"/>
    <n v="28.1235"/>
    <x v="2"/>
    <n v="0"/>
    <n v="0"/>
  </r>
  <r>
    <x v="16"/>
    <x v="0"/>
    <x v="298"/>
    <x v="15658"/>
    <x v="5"/>
    <x v="12"/>
    <n v="28.1235"/>
    <x v="2"/>
    <n v="0"/>
    <n v="0"/>
  </r>
  <r>
    <x v="16"/>
    <x v="0"/>
    <x v="297"/>
    <x v="15659"/>
    <x v="5"/>
    <x v="12"/>
    <n v="28.1235"/>
    <x v="2"/>
    <n v="0"/>
    <n v="0"/>
  </r>
  <r>
    <x v="16"/>
    <x v="0"/>
    <x v="173"/>
    <x v="15660"/>
    <x v="1"/>
    <x v="15"/>
    <n v="85"/>
    <x v="1"/>
    <n v="0"/>
    <n v="0"/>
  </r>
  <r>
    <x v="16"/>
    <x v="0"/>
    <x v="69"/>
    <x v="15661"/>
    <x v="6"/>
    <x v="5"/>
    <n v="480"/>
    <x v="0"/>
    <n v="0"/>
    <n v="0"/>
  </r>
  <r>
    <x v="16"/>
    <x v="0"/>
    <x v="66"/>
    <x v="15662"/>
    <x v="3"/>
    <x v="16"/>
    <n v="63"/>
    <x v="0"/>
    <n v="0"/>
    <n v="0"/>
  </r>
  <r>
    <x v="16"/>
    <x v="0"/>
    <x v="65"/>
    <x v="15663"/>
    <x v="3"/>
    <x v="16"/>
    <n v="0.86387499999999995"/>
    <x v="3"/>
    <n v="0"/>
    <n v="0"/>
  </r>
  <r>
    <x v="16"/>
    <x v="0"/>
    <x v="49"/>
    <x v="15664"/>
    <x v="3"/>
    <x v="13"/>
    <n v="20150"/>
    <x v="0"/>
    <n v="0.01"/>
    <n v="161.19999999999999"/>
  </r>
  <r>
    <x v="16"/>
    <x v="0"/>
    <x v="63"/>
    <x v="15665"/>
    <x v="3"/>
    <x v="16"/>
    <n v="45"/>
    <x v="3"/>
    <n v="0"/>
    <n v="0"/>
  </r>
  <r>
    <x v="16"/>
    <x v="0"/>
    <x v="335"/>
    <x v="15666"/>
    <x v="3"/>
    <x v="16"/>
    <n v="50"/>
    <x v="3"/>
    <n v="0"/>
    <n v="0"/>
  </r>
  <r>
    <x v="16"/>
    <x v="0"/>
    <x v="50"/>
    <x v="15667"/>
    <x v="3"/>
    <x v="13"/>
    <n v="97500"/>
    <x v="0"/>
    <n v="0.01"/>
    <n v="780"/>
  </r>
  <r>
    <x v="16"/>
    <x v="0"/>
    <x v="271"/>
    <x v="15668"/>
    <x v="3"/>
    <x v="13"/>
    <n v="81250"/>
    <x v="0"/>
    <n v="0.01"/>
    <n v="650"/>
  </r>
  <r>
    <x v="16"/>
    <x v="0"/>
    <x v="51"/>
    <x v="15669"/>
    <x v="3"/>
    <x v="13"/>
    <n v="500"/>
    <x v="0"/>
    <n v="0.01"/>
    <n v="4"/>
  </r>
  <r>
    <x v="16"/>
    <x v="0"/>
    <x v="51"/>
    <x v="15670"/>
    <x v="3"/>
    <x v="13"/>
    <n v="5850"/>
    <x v="0"/>
    <n v="0.01"/>
    <n v="46.8"/>
  </r>
  <r>
    <x v="16"/>
    <x v="0"/>
    <x v="68"/>
    <x v="15671"/>
    <x v="3"/>
    <x v="13"/>
    <n v="16590"/>
    <x v="0"/>
    <n v="0.01"/>
    <n v="132.72"/>
  </r>
  <r>
    <x v="16"/>
    <x v="0"/>
    <x v="68"/>
    <x v="15672"/>
    <x v="3"/>
    <x v="13"/>
    <m/>
    <x v="0"/>
    <m/>
    <m/>
  </r>
  <r>
    <x v="16"/>
    <x v="0"/>
    <x v="68"/>
    <x v="15673"/>
    <x v="3"/>
    <x v="13"/>
    <m/>
    <x v="0"/>
    <m/>
    <m/>
  </r>
  <r>
    <x v="16"/>
    <x v="0"/>
    <x v="97"/>
    <x v="15674"/>
    <x v="3"/>
    <x v="13"/>
    <n v="16250"/>
    <x v="0"/>
    <n v="0.01"/>
    <n v="130"/>
  </r>
  <r>
    <x v="16"/>
    <x v="0"/>
    <x v="97"/>
    <x v="15675"/>
    <x v="3"/>
    <x v="13"/>
    <n v="664"/>
    <x v="0"/>
    <n v="0.01"/>
    <n v="5.31"/>
  </r>
  <r>
    <x v="16"/>
    <x v="0"/>
    <x v="96"/>
    <x v="15676"/>
    <x v="3"/>
    <x v="13"/>
    <m/>
    <x v="0"/>
    <m/>
    <m/>
  </r>
  <r>
    <x v="16"/>
    <x v="0"/>
    <x v="96"/>
    <x v="15677"/>
    <x v="3"/>
    <x v="13"/>
    <m/>
    <x v="0"/>
    <m/>
    <m/>
  </r>
  <r>
    <x v="16"/>
    <x v="0"/>
    <x v="96"/>
    <x v="15678"/>
    <x v="3"/>
    <x v="13"/>
    <m/>
    <x v="0"/>
    <m/>
    <m/>
  </r>
  <r>
    <x v="16"/>
    <x v="0"/>
    <x v="96"/>
    <x v="15679"/>
    <x v="3"/>
    <x v="13"/>
    <m/>
    <x v="0"/>
    <m/>
    <m/>
  </r>
  <r>
    <x v="16"/>
    <x v="0"/>
    <x v="95"/>
    <x v="15680"/>
    <x v="3"/>
    <x v="13"/>
    <m/>
    <x v="0"/>
    <m/>
    <m/>
  </r>
  <r>
    <x v="16"/>
    <x v="0"/>
    <x v="94"/>
    <x v="15681"/>
    <x v="3"/>
    <x v="13"/>
    <m/>
    <x v="0"/>
    <m/>
    <m/>
  </r>
  <r>
    <x v="16"/>
    <x v="0"/>
    <x v="94"/>
    <x v="15682"/>
    <x v="3"/>
    <x v="13"/>
    <m/>
    <x v="0"/>
    <m/>
    <m/>
  </r>
  <r>
    <x v="16"/>
    <x v="0"/>
    <x v="94"/>
    <x v="15683"/>
    <x v="3"/>
    <x v="13"/>
    <m/>
    <x v="0"/>
    <m/>
    <m/>
  </r>
  <r>
    <x v="16"/>
    <x v="0"/>
    <x v="93"/>
    <x v="15684"/>
    <x v="3"/>
    <x v="13"/>
    <m/>
    <x v="0"/>
    <m/>
    <m/>
  </r>
  <r>
    <x v="16"/>
    <x v="0"/>
    <x v="93"/>
    <x v="15685"/>
    <x v="3"/>
    <x v="13"/>
    <m/>
    <x v="0"/>
    <m/>
    <m/>
  </r>
  <r>
    <x v="16"/>
    <x v="0"/>
    <x v="93"/>
    <x v="15686"/>
    <x v="3"/>
    <x v="13"/>
    <m/>
    <x v="0"/>
    <m/>
    <m/>
  </r>
  <r>
    <x v="16"/>
    <x v="0"/>
    <x v="93"/>
    <x v="15687"/>
    <x v="3"/>
    <x v="13"/>
    <m/>
    <x v="0"/>
    <m/>
    <m/>
  </r>
  <r>
    <x v="16"/>
    <x v="0"/>
    <x v="93"/>
    <x v="15688"/>
    <x v="3"/>
    <x v="13"/>
    <m/>
    <x v="0"/>
    <m/>
    <m/>
  </r>
  <r>
    <x v="16"/>
    <x v="0"/>
    <x v="93"/>
    <x v="15689"/>
    <x v="3"/>
    <x v="13"/>
    <m/>
    <x v="0"/>
    <m/>
    <m/>
  </r>
  <r>
    <x v="16"/>
    <x v="0"/>
    <x v="76"/>
    <x v="15690"/>
    <x v="3"/>
    <x v="13"/>
    <m/>
    <x v="0"/>
    <m/>
    <m/>
  </r>
  <r>
    <x v="16"/>
    <x v="0"/>
    <x v="76"/>
    <x v="15691"/>
    <x v="3"/>
    <x v="13"/>
    <m/>
    <x v="0"/>
    <m/>
    <m/>
  </r>
  <r>
    <x v="16"/>
    <x v="0"/>
    <x v="76"/>
    <x v="15692"/>
    <x v="3"/>
    <x v="13"/>
    <m/>
    <x v="0"/>
    <m/>
    <m/>
  </r>
  <r>
    <x v="16"/>
    <x v="0"/>
    <x v="76"/>
    <x v="15693"/>
    <x v="3"/>
    <x v="13"/>
    <m/>
    <x v="0"/>
    <m/>
    <m/>
  </r>
  <r>
    <x v="16"/>
    <x v="0"/>
    <x v="84"/>
    <x v="15694"/>
    <x v="3"/>
    <x v="13"/>
    <m/>
    <x v="0"/>
    <m/>
    <m/>
  </r>
  <r>
    <x v="16"/>
    <x v="0"/>
    <x v="87"/>
    <x v="15695"/>
    <x v="3"/>
    <x v="13"/>
    <n v="1300"/>
    <x v="0"/>
    <n v="0.01"/>
    <n v="10.4"/>
  </r>
  <r>
    <x v="16"/>
    <x v="0"/>
    <x v="68"/>
    <x v="15696"/>
    <x v="3"/>
    <x v="13"/>
    <n v="33456"/>
    <x v="0"/>
    <n v="0.01"/>
    <n v="267.64999999999998"/>
  </r>
  <r>
    <x v="16"/>
    <x v="0"/>
    <x v="68"/>
    <x v="15697"/>
    <x v="3"/>
    <x v="13"/>
    <n v="25350"/>
    <x v="0"/>
    <n v="0.01"/>
    <n v="202.8"/>
  </r>
  <r>
    <x v="16"/>
    <x v="0"/>
    <x v="68"/>
    <x v="15698"/>
    <x v="3"/>
    <x v="13"/>
    <n v="48750"/>
    <x v="0"/>
    <n v="0.01"/>
    <n v="390"/>
  </r>
  <r>
    <x v="16"/>
    <x v="0"/>
    <x v="68"/>
    <x v="15699"/>
    <x v="3"/>
    <x v="13"/>
    <n v="706"/>
    <x v="0"/>
    <n v="0.01"/>
    <n v="5.65"/>
  </r>
  <r>
    <x v="16"/>
    <x v="0"/>
    <x v="97"/>
    <x v="15700"/>
    <x v="3"/>
    <x v="13"/>
    <n v="16250"/>
    <x v="0"/>
    <n v="0.01"/>
    <n v="130"/>
  </r>
  <r>
    <x v="16"/>
    <x v="0"/>
    <x v="97"/>
    <x v="15701"/>
    <x v="3"/>
    <x v="13"/>
    <n v="3160"/>
    <x v="0"/>
    <n v="0.01"/>
    <n v="25.28"/>
  </r>
  <r>
    <x v="16"/>
    <x v="0"/>
    <x v="97"/>
    <x v="15702"/>
    <x v="3"/>
    <x v="13"/>
    <n v="3966"/>
    <x v="0"/>
    <n v="0.01"/>
    <n v="31.73"/>
  </r>
  <r>
    <x v="16"/>
    <x v="0"/>
    <x v="97"/>
    <x v="15703"/>
    <x v="3"/>
    <x v="13"/>
    <n v="960"/>
    <x v="0"/>
    <n v="0.01"/>
    <n v="7.68"/>
  </r>
  <r>
    <x v="16"/>
    <x v="0"/>
    <x v="97"/>
    <x v="15704"/>
    <x v="3"/>
    <x v="13"/>
    <n v="83850"/>
    <x v="0"/>
    <n v="0.01"/>
    <n v="670.8"/>
  </r>
  <r>
    <x v="16"/>
    <x v="0"/>
    <x v="272"/>
    <x v="15705"/>
    <x v="3"/>
    <x v="13"/>
    <n v="76700"/>
    <x v="0"/>
    <n v="0.01"/>
    <n v="613.6"/>
  </r>
  <r>
    <x v="16"/>
    <x v="0"/>
    <x v="96"/>
    <x v="15706"/>
    <x v="3"/>
    <x v="13"/>
    <n v="48750"/>
    <x v="0"/>
    <n v="0.01"/>
    <n v="390"/>
  </r>
  <r>
    <x v="16"/>
    <x v="0"/>
    <x v="96"/>
    <x v="15707"/>
    <x v="3"/>
    <x v="13"/>
    <n v="45500"/>
    <x v="0"/>
    <n v="0.01"/>
    <n v="364"/>
  </r>
  <r>
    <x v="16"/>
    <x v="0"/>
    <x v="273"/>
    <x v="15708"/>
    <x v="3"/>
    <x v="13"/>
    <n v="17400"/>
    <x v="0"/>
    <n v="0.01"/>
    <n v="139.19999999999999"/>
  </r>
  <r>
    <x v="16"/>
    <x v="0"/>
    <x v="273"/>
    <x v="15709"/>
    <x v="3"/>
    <x v="13"/>
    <n v="16250"/>
    <x v="0"/>
    <n v="0.01"/>
    <n v="130"/>
  </r>
  <r>
    <x v="16"/>
    <x v="0"/>
    <x v="94"/>
    <x v="15710"/>
    <x v="3"/>
    <x v="13"/>
    <n v="4330"/>
    <x v="0"/>
    <n v="0.01"/>
    <n v="34.64"/>
  </r>
  <r>
    <x v="16"/>
    <x v="0"/>
    <x v="94"/>
    <x v="15711"/>
    <x v="3"/>
    <x v="13"/>
    <n v="22100"/>
    <x v="0"/>
    <n v="0.01"/>
    <n v="176.8"/>
  </r>
  <r>
    <x v="16"/>
    <x v="0"/>
    <x v="93"/>
    <x v="15712"/>
    <x v="3"/>
    <x v="13"/>
    <n v="12350"/>
    <x v="0"/>
    <n v="0.01"/>
    <n v="98.8"/>
  </r>
  <r>
    <x v="16"/>
    <x v="0"/>
    <x v="87"/>
    <x v="15713"/>
    <x v="3"/>
    <x v="13"/>
    <n v="13270"/>
    <x v="0"/>
    <n v="0.01"/>
    <n v="106.16"/>
  </r>
  <r>
    <x v="16"/>
    <x v="0"/>
    <x v="90"/>
    <x v="15714"/>
    <x v="3"/>
    <x v="13"/>
    <m/>
    <x v="0"/>
    <m/>
    <m/>
  </r>
  <r>
    <x v="16"/>
    <x v="0"/>
    <x v="90"/>
    <x v="15715"/>
    <x v="3"/>
    <x v="13"/>
    <m/>
    <x v="0"/>
    <m/>
    <m/>
  </r>
  <r>
    <x v="16"/>
    <x v="0"/>
    <x v="90"/>
    <x v="15716"/>
    <x v="3"/>
    <x v="13"/>
    <m/>
    <x v="0"/>
    <m/>
    <m/>
  </r>
  <r>
    <x v="16"/>
    <x v="0"/>
    <x v="90"/>
    <x v="15717"/>
    <x v="3"/>
    <x v="13"/>
    <m/>
    <x v="0"/>
    <m/>
    <m/>
  </r>
  <r>
    <x v="16"/>
    <x v="0"/>
    <x v="90"/>
    <x v="15718"/>
    <x v="3"/>
    <x v="13"/>
    <m/>
    <x v="0"/>
    <m/>
    <m/>
  </r>
  <r>
    <x v="16"/>
    <x v="0"/>
    <x v="90"/>
    <x v="15719"/>
    <x v="3"/>
    <x v="13"/>
    <m/>
    <x v="0"/>
    <m/>
    <m/>
  </r>
  <r>
    <x v="16"/>
    <x v="0"/>
    <x v="90"/>
    <x v="15720"/>
    <x v="3"/>
    <x v="13"/>
    <m/>
    <x v="0"/>
    <m/>
    <m/>
  </r>
  <r>
    <x v="16"/>
    <x v="0"/>
    <x v="90"/>
    <x v="15721"/>
    <x v="3"/>
    <x v="13"/>
    <m/>
    <x v="0"/>
    <m/>
    <m/>
  </r>
  <r>
    <x v="16"/>
    <x v="0"/>
    <x v="102"/>
    <x v="15722"/>
    <x v="0"/>
    <x v="0"/>
    <n v="566"/>
    <x v="0"/>
    <n v="6"/>
    <n v="3396"/>
  </r>
  <r>
    <x v="16"/>
    <x v="0"/>
    <x v="101"/>
    <x v="15723"/>
    <x v="0"/>
    <x v="0"/>
    <m/>
    <x v="0"/>
    <m/>
    <m/>
  </r>
  <r>
    <x v="16"/>
    <x v="0"/>
    <x v="100"/>
    <x v="15724"/>
    <x v="0"/>
    <x v="0"/>
    <m/>
    <x v="0"/>
    <m/>
    <m/>
  </r>
  <r>
    <x v="16"/>
    <x v="0"/>
    <x v="330"/>
    <x v="15725"/>
    <x v="3"/>
    <x v="0"/>
    <n v="4"/>
    <x v="0"/>
    <n v="7.0000000000000007E-2"/>
    <n v="0.28000000000000003"/>
  </r>
  <r>
    <x v="16"/>
    <x v="0"/>
    <x v="104"/>
    <x v="15726"/>
    <x v="0"/>
    <x v="0"/>
    <m/>
    <x v="0"/>
    <m/>
    <m/>
  </r>
  <r>
    <x v="16"/>
    <x v="0"/>
    <x v="139"/>
    <x v="15727"/>
    <x v="0"/>
    <x v="0"/>
    <n v="18"/>
    <x v="0"/>
    <n v="68"/>
    <n v="1224"/>
  </r>
  <r>
    <x v="16"/>
    <x v="0"/>
    <x v="290"/>
    <x v="15728"/>
    <x v="0"/>
    <x v="0"/>
    <n v="230"/>
    <x v="0"/>
    <n v="19.45"/>
    <n v="4473.5"/>
  </r>
  <r>
    <x v="16"/>
    <x v="0"/>
    <x v="289"/>
    <x v="15729"/>
    <x v="0"/>
    <x v="0"/>
    <n v="80"/>
    <x v="0"/>
    <n v="19.45"/>
    <n v="1556"/>
  </r>
  <r>
    <x v="16"/>
    <x v="0"/>
    <x v="98"/>
    <x v="15730"/>
    <x v="0"/>
    <x v="0"/>
    <n v="50"/>
    <x v="0"/>
    <n v="6"/>
    <n v="300"/>
  </r>
  <r>
    <x v="16"/>
    <x v="0"/>
    <x v="136"/>
    <x v="15731"/>
    <x v="0"/>
    <x v="0"/>
    <m/>
    <x v="0"/>
    <m/>
    <m/>
  </r>
  <r>
    <x v="16"/>
    <x v="0"/>
    <x v="89"/>
    <x v="15732"/>
    <x v="3"/>
    <x v="17"/>
    <m/>
    <x v="0"/>
    <m/>
    <m/>
  </r>
  <r>
    <x v="16"/>
    <x v="0"/>
    <x v="89"/>
    <x v="15733"/>
    <x v="3"/>
    <x v="17"/>
    <m/>
    <x v="0"/>
    <m/>
    <m/>
  </r>
  <r>
    <x v="16"/>
    <x v="0"/>
    <x v="89"/>
    <x v="15734"/>
    <x v="3"/>
    <x v="17"/>
    <m/>
    <x v="0"/>
    <m/>
    <m/>
  </r>
  <r>
    <x v="16"/>
    <x v="0"/>
    <x v="88"/>
    <x v="15735"/>
    <x v="3"/>
    <x v="17"/>
    <m/>
    <x v="0"/>
    <m/>
    <m/>
  </r>
  <r>
    <x v="16"/>
    <x v="0"/>
    <x v="88"/>
    <x v="15736"/>
    <x v="3"/>
    <x v="17"/>
    <m/>
    <x v="0"/>
    <m/>
    <m/>
  </r>
  <r>
    <x v="16"/>
    <x v="0"/>
    <x v="86"/>
    <x v="15737"/>
    <x v="3"/>
    <x v="17"/>
    <m/>
    <x v="0"/>
    <m/>
    <m/>
  </r>
  <r>
    <x v="16"/>
    <x v="0"/>
    <x v="85"/>
    <x v="15738"/>
    <x v="3"/>
    <x v="17"/>
    <m/>
    <x v="0"/>
    <m/>
    <m/>
  </r>
  <r>
    <x v="16"/>
    <x v="0"/>
    <x v="85"/>
    <x v="15739"/>
    <x v="3"/>
    <x v="17"/>
    <m/>
    <x v="0"/>
    <m/>
    <m/>
  </r>
  <r>
    <x v="16"/>
    <x v="0"/>
    <x v="333"/>
    <x v="15740"/>
    <x v="3"/>
    <x v="17"/>
    <m/>
    <x v="0"/>
    <m/>
    <m/>
  </r>
  <r>
    <x v="16"/>
    <x v="0"/>
    <x v="333"/>
    <x v="15741"/>
    <x v="3"/>
    <x v="17"/>
    <m/>
    <x v="0"/>
    <m/>
    <m/>
  </r>
  <r>
    <x v="16"/>
    <x v="0"/>
    <x v="83"/>
    <x v="15742"/>
    <x v="3"/>
    <x v="17"/>
    <m/>
    <x v="0"/>
    <m/>
    <m/>
  </r>
  <r>
    <x v="16"/>
    <x v="0"/>
    <x v="83"/>
    <x v="15743"/>
    <x v="3"/>
    <x v="17"/>
    <m/>
    <x v="0"/>
    <m/>
    <m/>
  </r>
  <r>
    <x v="16"/>
    <x v="0"/>
    <x v="82"/>
    <x v="15744"/>
    <x v="3"/>
    <x v="17"/>
    <m/>
    <x v="0"/>
    <m/>
    <m/>
  </r>
  <r>
    <x v="16"/>
    <x v="0"/>
    <x v="81"/>
    <x v="15745"/>
    <x v="3"/>
    <x v="17"/>
    <m/>
    <x v="0"/>
    <m/>
    <m/>
  </r>
  <r>
    <x v="16"/>
    <x v="0"/>
    <x v="81"/>
    <x v="15746"/>
    <x v="3"/>
    <x v="17"/>
    <m/>
    <x v="0"/>
    <m/>
    <m/>
  </r>
  <r>
    <x v="16"/>
    <x v="0"/>
    <x v="87"/>
    <x v="15747"/>
    <x v="3"/>
    <x v="13"/>
    <n v="1700"/>
    <x v="0"/>
    <n v="0.01"/>
    <n v="13.6"/>
  </r>
  <r>
    <x v="16"/>
    <x v="0"/>
    <x v="87"/>
    <x v="15748"/>
    <x v="3"/>
    <x v="13"/>
    <n v="264"/>
    <x v="0"/>
    <n v="0.01"/>
    <n v="2.11"/>
  </r>
  <r>
    <x v="16"/>
    <x v="0"/>
    <x v="90"/>
    <x v="15749"/>
    <x v="3"/>
    <x v="13"/>
    <n v="2260"/>
    <x v="0"/>
    <n v="0.01"/>
    <n v="18.079999999999998"/>
  </r>
  <r>
    <x v="16"/>
    <x v="0"/>
    <x v="284"/>
    <x v="15750"/>
    <x v="3"/>
    <x v="13"/>
    <n v="81250"/>
    <x v="0"/>
    <n v="0.01"/>
    <n v="650"/>
  </r>
  <r>
    <x v="16"/>
    <x v="0"/>
    <x v="103"/>
    <x v="15751"/>
    <x v="0"/>
    <x v="0"/>
    <n v="3500"/>
    <x v="0"/>
    <n v="0.25"/>
    <n v="875"/>
  </r>
  <r>
    <x v="16"/>
    <x v="0"/>
    <x v="105"/>
    <x v="15752"/>
    <x v="0"/>
    <x v="0"/>
    <n v="1000"/>
    <x v="0"/>
    <n v="1.2"/>
    <n v="1200"/>
  </r>
  <r>
    <x v="16"/>
    <x v="0"/>
    <x v="122"/>
    <x v="15753"/>
    <x v="3"/>
    <x v="17"/>
    <m/>
    <x v="0"/>
    <m/>
    <m/>
  </r>
  <r>
    <x v="16"/>
    <x v="0"/>
    <x v="122"/>
    <x v="15754"/>
    <x v="3"/>
    <x v="17"/>
    <m/>
    <x v="0"/>
    <m/>
    <m/>
  </r>
  <r>
    <x v="16"/>
    <x v="0"/>
    <x v="122"/>
    <x v="15755"/>
    <x v="3"/>
    <x v="17"/>
    <m/>
    <x v="0"/>
    <m/>
    <m/>
  </r>
  <r>
    <x v="16"/>
    <x v="0"/>
    <x v="122"/>
    <x v="15756"/>
    <x v="3"/>
    <x v="17"/>
    <m/>
    <x v="0"/>
    <m/>
    <m/>
  </r>
  <r>
    <x v="16"/>
    <x v="0"/>
    <x v="122"/>
    <x v="15757"/>
    <x v="3"/>
    <x v="17"/>
    <m/>
    <x v="0"/>
    <m/>
    <m/>
  </r>
  <r>
    <x v="16"/>
    <x v="0"/>
    <x v="79"/>
    <x v="15758"/>
    <x v="3"/>
    <x v="17"/>
    <m/>
    <x v="0"/>
    <m/>
    <m/>
  </r>
  <r>
    <x v="16"/>
    <x v="0"/>
    <x v="79"/>
    <x v="15759"/>
    <x v="3"/>
    <x v="17"/>
    <m/>
    <x v="0"/>
    <m/>
    <m/>
  </r>
  <r>
    <x v="16"/>
    <x v="0"/>
    <x v="79"/>
    <x v="15760"/>
    <x v="3"/>
    <x v="17"/>
    <m/>
    <x v="0"/>
    <m/>
    <m/>
  </r>
  <r>
    <x v="16"/>
    <x v="0"/>
    <x v="79"/>
    <x v="15761"/>
    <x v="3"/>
    <x v="17"/>
    <m/>
    <x v="0"/>
    <m/>
    <m/>
  </r>
  <r>
    <x v="16"/>
    <x v="0"/>
    <x v="79"/>
    <x v="15762"/>
    <x v="3"/>
    <x v="17"/>
    <m/>
    <x v="0"/>
    <m/>
    <m/>
  </r>
  <r>
    <x v="16"/>
    <x v="0"/>
    <x v="79"/>
    <x v="15763"/>
    <x v="3"/>
    <x v="17"/>
    <m/>
    <x v="0"/>
    <m/>
    <m/>
  </r>
  <r>
    <x v="16"/>
    <x v="0"/>
    <x v="79"/>
    <x v="15764"/>
    <x v="3"/>
    <x v="17"/>
    <m/>
    <x v="0"/>
    <m/>
    <m/>
  </r>
  <r>
    <x v="16"/>
    <x v="0"/>
    <x v="79"/>
    <x v="15765"/>
    <x v="3"/>
    <x v="17"/>
    <m/>
    <x v="0"/>
    <m/>
    <m/>
  </r>
  <r>
    <x v="16"/>
    <x v="0"/>
    <x v="92"/>
    <x v="15766"/>
    <x v="3"/>
    <x v="16"/>
    <n v="-3947.1212999999998"/>
    <x v="0"/>
    <n v="0"/>
    <n v="0"/>
  </r>
  <r>
    <x v="16"/>
    <x v="0"/>
    <x v="91"/>
    <x v="15767"/>
    <x v="3"/>
    <x v="16"/>
    <n v="9019.2829999999994"/>
    <x v="0"/>
    <n v="0"/>
    <n v="0"/>
  </r>
  <r>
    <x v="16"/>
    <x v="0"/>
    <x v="314"/>
    <x v="15768"/>
    <x v="3"/>
    <x v="17"/>
    <m/>
    <x v="0"/>
    <m/>
    <m/>
  </r>
  <r>
    <x v="16"/>
    <x v="0"/>
    <x v="121"/>
    <x v="15769"/>
    <x v="3"/>
    <x v="20"/>
    <m/>
    <x v="0"/>
    <m/>
    <m/>
  </r>
  <r>
    <x v="16"/>
    <x v="0"/>
    <x v="121"/>
    <x v="15770"/>
    <x v="3"/>
    <x v="20"/>
    <m/>
    <x v="0"/>
    <m/>
    <m/>
  </r>
  <r>
    <x v="16"/>
    <x v="0"/>
    <x v="121"/>
    <x v="15771"/>
    <x v="3"/>
    <x v="20"/>
    <m/>
    <x v="0"/>
    <m/>
    <m/>
  </r>
  <r>
    <x v="16"/>
    <x v="0"/>
    <x v="121"/>
    <x v="15772"/>
    <x v="3"/>
    <x v="20"/>
    <m/>
    <x v="0"/>
    <m/>
    <m/>
  </r>
  <r>
    <x v="16"/>
    <x v="0"/>
    <x v="121"/>
    <x v="15773"/>
    <x v="3"/>
    <x v="20"/>
    <m/>
    <x v="0"/>
    <m/>
    <m/>
  </r>
  <r>
    <x v="16"/>
    <x v="0"/>
    <x v="77"/>
    <x v="15774"/>
    <x v="3"/>
    <x v="16"/>
    <m/>
    <x v="0"/>
    <m/>
    <m/>
  </r>
  <r>
    <x v="16"/>
    <x v="0"/>
    <x v="77"/>
    <x v="15775"/>
    <x v="3"/>
    <x v="16"/>
    <m/>
    <x v="0"/>
    <m/>
    <m/>
  </r>
  <r>
    <x v="16"/>
    <x v="0"/>
    <x v="77"/>
    <x v="15776"/>
    <x v="3"/>
    <x v="16"/>
    <m/>
    <x v="0"/>
    <m/>
    <m/>
  </r>
  <r>
    <x v="16"/>
    <x v="0"/>
    <x v="77"/>
    <x v="15777"/>
    <x v="3"/>
    <x v="16"/>
    <m/>
    <x v="0"/>
    <m/>
    <m/>
  </r>
  <r>
    <x v="16"/>
    <x v="0"/>
    <x v="77"/>
    <x v="15778"/>
    <x v="3"/>
    <x v="16"/>
    <m/>
    <x v="0"/>
    <m/>
    <m/>
  </r>
  <r>
    <x v="16"/>
    <x v="0"/>
    <x v="77"/>
    <x v="15779"/>
    <x v="3"/>
    <x v="16"/>
    <m/>
    <x v="0"/>
    <m/>
    <m/>
  </r>
  <r>
    <x v="16"/>
    <x v="0"/>
    <x v="77"/>
    <x v="15780"/>
    <x v="3"/>
    <x v="16"/>
    <m/>
    <x v="0"/>
    <m/>
    <m/>
  </r>
  <r>
    <x v="16"/>
    <x v="0"/>
    <x v="77"/>
    <x v="15781"/>
    <x v="3"/>
    <x v="16"/>
    <m/>
    <x v="0"/>
    <m/>
    <m/>
  </r>
  <r>
    <x v="16"/>
    <x v="0"/>
    <x v="77"/>
    <x v="15782"/>
    <x v="3"/>
    <x v="16"/>
    <m/>
    <x v="0"/>
    <m/>
    <m/>
  </r>
  <r>
    <x v="16"/>
    <x v="0"/>
    <x v="77"/>
    <x v="15783"/>
    <x v="3"/>
    <x v="16"/>
    <m/>
    <x v="0"/>
    <m/>
    <m/>
  </r>
  <r>
    <x v="16"/>
    <x v="0"/>
    <x v="77"/>
    <x v="15784"/>
    <x v="3"/>
    <x v="16"/>
    <m/>
    <x v="0"/>
    <m/>
    <m/>
  </r>
  <r>
    <x v="16"/>
    <x v="0"/>
    <x v="77"/>
    <x v="15785"/>
    <x v="3"/>
    <x v="16"/>
    <m/>
    <x v="0"/>
    <m/>
    <m/>
  </r>
  <r>
    <x v="16"/>
    <x v="0"/>
    <x v="77"/>
    <x v="15786"/>
    <x v="3"/>
    <x v="16"/>
    <m/>
    <x v="0"/>
    <m/>
    <m/>
  </r>
  <r>
    <x v="16"/>
    <x v="0"/>
    <x v="77"/>
    <x v="15787"/>
    <x v="3"/>
    <x v="16"/>
    <m/>
    <x v="0"/>
    <m/>
    <m/>
  </r>
  <r>
    <x v="16"/>
    <x v="0"/>
    <x v="77"/>
    <x v="15788"/>
    <x v="3"/>
    <x v="16"/>
    <m/>
    <x v="0"/>
    <m/>
    <m/>
  </r>
  <r>
    <x v="16"/>
    <x v="0"/>
    <x v="120"/>
    <x v="15789"/>
    <x v="3"/>
    <x v="11"/>
    <m/>
    <x v="0"/>
    <m/>
    <m/>
  </r>
  <r>
    <x v="16"/>
    <x v="0"/>
    <x v="120"/>
    <x v="15790"/>
    <x v="3"/>
    <x v="11"/>
    <m/>
    <x v="0"/>
    <m/>
    <m/>
  </r>
  <r>
    <x v="16"/>
    <x v="0"/>
    <x v="120"/>
    <x v="15791"/>
    <x v="3"/>
    <x v="11"/>
    <m/>
    <x v="0"/>
    <m/>
    <m/>
  </r>
  <r>
    <x v="16"/>
    <x v="0"/>
    <x v="120"/>
    <x v="15792"/>
    <x v="3"/>
    <x v="11"/>
    <m/>
    <x v="0"/>
    <m/>
    <m/>
  </r>
  <r>
    <x v="16"/>
    <x v="0"/>
    <x v="119"/>
    <x v="15793"/>
    <x v="3"/>
    <x v="16"/>
    <m/>
    <x v="3"/>
    <m/>
    <m/>
  </r>
  <r>
    <x v="16"/>
    <x v="0"/>
    <x v="118"/>
    <x v="15794"/>
    <x v="3"/>
    <x v="16"/>
    <m/>
    <x v="3"/>
    <m/>
    <m/>
  </r>
  <r>
    <x v="16"/>
    <x v="0"/>
    <x v="75"/>
    <x v="15795"/>
    <x v="2"/>
    <x v="5"/>
    <n v="1"/>
    <x v="0"/>
    <n v="2829"/>
    <n v="2829"/>
  </r>
  <r>
    <x v="16"/>
    <x v="0"/>
    <x v="74"/>
    <x v="15796"/>
    <x v="3"/>
    <x v="17"/>
    <m/>
    <x v="0"/>
    <m/>
    <m/>
  </r>
  <r>
    <x v="16"/>
    <x v="0"/>
    <x v="74"/>
    <x v="15797"/>
    <x v="3"/>
    <x v="17"/>
    <m/>
    <x v="0"/>
    <m/>
    <m/>
  </r>
  <r>
    <x v="16"/>
    <x v="0"/>
    <x v="74"/>
    <x v="15798"/>
    <x v="3"/>
    <x v="17"/>
    <m/>
    <x v="0"/>
    <m/>
    <m/>
  </r>
  <r>
    <x v="16"/>
    <x v="0"/>
    <x v="74"/>
    <x v="15799"/>
    <x v="3"/>
    <x v="17"/>
    <m/>
    <x v="0"/>
    <m/>
    <m/>
  </r>
  <r>
    <x v="16"/>
    <x v="0"/>
    <x v="74"/>
    <x v="15800"/>
    <x v="3"/>
    <x v="17"/>
    <m/>
    <x v="0"/>
    <m/>
    <m/>
  </r>
  <r>
    <x v="16"/>
    <x v="0"/>
    <x v="74"/>
    <x v="15801"/>
    <x v="3"/>
    <x v="17"/>
    <m/>
    <x v="0"/>
    <m/>
    <m/>
  </r>
  <r>
    <x v="16"/>
    <x v="0"/>
    <x v="74"/>
    <x v="15802"/>
    <x v="3"/>
    <x v="17"/>
    <m/>
    <x v="0"/>
    <m/>
    <m/>
  </r>
  <r>
    <x v="16"/>
    <x v="0"/>
    <x v="74"/>
    <x v="15803"/>
    <x v="3"/>
    <x v="17"/>
    <m/>
    <x v="0"/>
    <m/>
    <m/>
  </r>
  <r>
    <x v="16"/>
    <x v="0"/>
    <x v="74"/>
    <x v="15804"/>
    <x v="3"/>
    <x v="17"/>
    <m/>
    <x v="0"/>
    <m/>
    <m/>
  </r>
  <r>
    <x v="16"/>
    <x v="0"/>
    <x v="74"/>
    <x v="15805"/>
    <x v="3"/>
    <x v="17"/>
    <m/>
    <x v="0"/>
    <m/>
    <m/>
  </r>
  <r>
    <x v="16"/>
    <x v="0"/>
    <x v="80"/>
    <x v="15806"/>
    <x v="3"/>
    <x v="17"/>
    <n v="150"/>
    <x v="0"/>
    <n v="0.19"/>
    <n v="27.75"/>
  </r>
  <r>
    <x v="16"/>
    <x v="0"/>
    <x v="123"/>
    <x v="15807"/>
    <x v="3"/>
    <x v="17"/>
    <n v="3980"/>
    <x v="0"/>
    <n v="0.19"/>
    <n v="736.3"/>
  </r>
  <r>
    <x v="16"/>
    <x v="0"/>
    <x v="281"/>
    <x v="15808"/>
    <x v="3"/>
    <x v="17"/>
    <n v="3094"/>
    <x v="0"/>
    <n v="0.35"/>
    <n v="1082.9000000000001"/>
  </r>
  <r>
    <x v="16"/>
    <x v="0"/>
    <x v="281"/>
    <x v="15809"/>
    <x v="3"/>
    <x v="17"/>
    <n v="12600"/>
    <x v="0"/>
    <n v="0.35"/>
    <n v="4410"/>
  </r>
  <r>
    <x v="16"/>
    <x v="0"/>
    <x v="122"/>
    <x v="15810"/>
    <x v="3"/>
    <x v="17"/>
    <n v="12762"/>
    <x v="0"/>
    <n v="0.35"/>
    <n v="4466.7"/>
  </r>
  <r>
    <x v="16"/>
    <x v="0"/>
    <x v="73"/>
    <x v="15811"/>
    <x v="3"/>
    <x v="17"/>
    <m/>
    <x v="0"/>
    <m/>
    <m/>
  </r>
  <r>
    <x v="16"/>
    <x v="0"/>
    <x v="73"/>
    <x v="15812"/>
    <x v="3"/>
    <x v="17"/>
    <m/>
    <x v="0"/>
    <m/>
    <m/>
  </r>
  <r>
    <x v="16"/>
    <x v="0"/>
    <x v="73"/>
    <x v="15813"/>
    <x v="3"/>
    <x v="17"/>
    <m/>
    <x v="0"/>
    <m/>
    <m/>
  </r>
  <r>
    <x v="16"/>
    <x v="0"/>
    <x v="73"/>
    <x v="15814"/>
    <x v="3"/>
    <x v="17"/>
    <m/>
    <x v="0"/>
    <m/>
    <m/>
  </r>
  <r>
    <x v="16"/>
    <x v="0"/>
    <x v="73"/>
    <x v="15815"/>
    <x v="3"/>
    <x v="17"/>
    <m/>
    <x v="0"/>
    <m/>
    <m/>
  </r>
  <r>
    <x v="16"/>
    <x v="0"/>
    <x v="117"/>
    <x v="15816"/>
    <x v="3"/>
    <x v="17"/>
    <m/>
    <x v="0"/>
    <m/>
    <m/>
  </r>
  <r>
    <x v="16"/>
    <x v="0"/>
    <x v="117"/>
    <x v="15817"/>
    <x v="3"/>
    <x v="17"/>
    <m/>
    <x v="0"/>
    <m/>
    <m/>
  </r>
  <r>
    <x v="16"/>
    <x v="0"/>
    <x v="117"/>
    <x v="15818"/>
    <x v="3"/>
    <x v="17"/>
    <m/>
    <x v="0"/>
    <m/>
    <m/>
  </r>
  <r>
    <x v="16"/>
    <x v="0"/>
    <x v="117"/>
    <x v="15819"/>
    <x v="3"/>
    <x v="17"/>
    <m/>
    <x v="0"/>
    <m/>
    <m/>
  </r>
  <r>
    <x v="16"/>
    <x v="0"/>
    <x v="117"/>
    <x v="15820"/>
    <x v="3"/>
    <x v="17"/>
    <m/>
    <x v="0"/>
    <m/>
    <m/>
  </r>
  <r>
    <x v="16"/>
    <x v="0"/>
    <x v="117"/>
    <x v="15821"/>
    <x v="3"/>
    <x v="17"/>
    <m/>
    <x v="0"/>
    <m/>
    <m/>
  </r>
  <r>
    <x v="16"/>
    <x v="0"/>
    <x v="117"/>
    <x v="15822"/>
    <x v="3"/>
    <x v="17"/>
    <m/>
    <x v="0"/>
    <m/>
    <m/>
  </r>
  <r>
    <x v="16"/>
    <x v="0"/>
    <x v="117"/>
    <x v="15823"/>
    <x v="3"/>
    <x v="17"/>
    <m/>
    <x v="0"/>
    <m/>
    <m/>
  </r>
  <r>
    <x v="16"/>
    <x v="0"/>
    <x v="71"/>
    <x v="15824"/>
    <x v="3"/>
    <x v="17"/>
    <m/>
    <x v="0"/>
    <m/>
    <m/>
  </r>
  <r>
    <x v="16"/>
    <x v="0"/>
    <x v="71"/>
    <x v="15825"/>
    <x v="3"/>
    <x v="17"/>
    <m/>
    <x v="0"/>
    <m/>
    <m/>
  </r>
  <r>
    <x v="16"/>
    <x v="0"/>
    <x v="71"/>
    <x v="15826"/>
    <x v="3"/>
    <x v="17"/>
    <m/>
    <x v="0"/>
    <m/>
    <m/>
  </r>
  <r>
    <x v="16"/>
    <x v="0"/>
    <x v="71"/>
    <x v="15827"/>
    <x v="3"/>
    <x v="17"/>
    <m/>
    <x v="0"/>
    <m/>
    <m/>
  </r>
  <r>
    <x v="16"/>
    <x v="0"/>
    <x v="71"/>
    <x v="15828"/>
    <x v="3"/>
    <x v="17"/>
    <m/>
    <x v="0"/>
    <m/>
    <m/>
  </r>
  <r>
    <x v="16"/>
    <x v="0"/>
    <x v="71"/>
    <x v="15829"/>
    <x v="3"/>
    <x v="17"/>
    <m/>
    <x v="0"/>
    <m/>
    <m/>
  </r>
  <r>
    <x v="16"/>
    <x v="0"/>
    <x v="71"/>
    <x v="15830"/>
    <x v="3"/>
    <x v="17"/>
    <m/>
    <x v="0"/>
    <m/>
    <m/>
  </r>
  <r>
    <x v="16"/>
    <x v="0"/>
    <x v="70"/>
    <x v="15831"/>
    <x v="3"/>
    <x v="17"/>
    <m/>
    <x v="0"/>
    <m/>
    <m/>
  </r>
  <r>
    <x v="16"/>
    <x v="0"/>
    <x v="70"/>
    <x v="15832"/>
    <x v="3"/>
    <x v="17"/>
    <m/>
    <x v="0"/>
    <m/>
    <m/>
  </r>
  <r>
    <x v="16"/>
    <x v="0"/>
    <x v="70"/>
    <x v="15833"/>
    <x v="3"/>
    <x v="17"/>
    <m/>
    <x v="0"/>
    <m/>
    <m/>
  </r>
  <r>
    <x v="16"/>
    <x v="0"/>
    <x v="70"/>
    <x v="15834"/>
    <x v="3"/>
    <x v="17"/>
    <m/>
    <x v="0"/>
    <m/>
    <m/>
  </r>
  <r>
    <x v="16"/>
    <x v="0"/>
    <x v="70"/>
    <x v="15835"/>
    <x v="3"/>
    <x v="17"/>
    <m/>
    <x v="0"/>
    <m/>
    <m/>
  </r>
  <r>
    <x v="16"/>
    <x v="0"/>
    <x v="64"/>
    <x v="15836"/>
    <x v="3"/>
    <x v="17"/>
    <m/>
    <x v="0"/>
    <m/>
    <m/>
  </r>
  <r>
    <x v="16"/>
    <x v="0"/>
    <x v="64"/>
    <x v="15837"/>
    <x v="3"/>
    <x v="17"/>
    <m/>
    <x v="0"/>
    <m/>
    <m/>
  </r>
  <r>
    <x v="16"/>
    <x v="0"/>
    <x v="64"/>
    <x v="15838"/>
    <x v="3"/>
    <x v="17"/>
    <m/>
    <x v="0"/>
    <m/>
    <m/>
  </r>
  <r>
    <x v="16"/>
    <x v="0"/>
    <x v="64"/>
    <x v="15839"/>
    <x v="3"/>
    <x v="17"/>
    <m/>
    <x v="0"/>
    <m/>
    <m/>
  </r>
  <r>
    <x v="16"/>
    <x v="0"/>
    <x v="64"/>
    <x v="15840"/>
    <x v="3"/>
    <x v="17"/>
    <m/>
    <x v="0"/>
    <m/>
    <m/>
  </r>
  <r>
    <x v="16"/>
    <x v="0"/>
    <x v="64"/>
    <x v="15841"/>
    <x v="3"/>
    <x v="17"/>
    <m/>
    <x v="0"/>
    <m/>
    <m/>
  </r>
  <r>
    <x v="16"/>
    <x v="0"/>
    <x v="64"/>
    <x v="15842"/>
    <x v="3"/>
    <x v="17"/>
    <m/>
    <x v="0"/>
    <m/>
    <m/>
  </r>
  <r>
    <x v="16"/>
    <x v="0"/>
    <x v="64"/>
    <x v="15843"/>
    <x v="3"/>
    <x v="17"/>
    <m/>
    <x v="0"/>
    <m/>
    <m/>
  </r>
  <r>
    <x v="16"/>
    <x v="0"/>
    <x v="59"/>
    <x v="15844"/>
    <x v="1"/>
    <x v="15"/>
    <m/>
    <x v="1"/>
    <m/>
    <m/>
  </r>
  <r>
    <x v="16"/>
    <x v="0"/>
    <x v="58"/>
    <x v="15845"/>
    <x v="1"/>
    <x v="14"/>
    <m/>
    <x v="2"/>
    <m/>
    <m/>
  </r>
  <r>
    <x v="16"/>
    <x v="0"/>
    <x v="57"/>
    <x v="15846"/>
    <x v="1"/>
    <x v="15"/>
    <m/>
    <x v="1"/>
    <m/>
    <m/>
  </r>
  <r>
    <x v="16"/>
    <x v="0"/>
    <x v="57"/>
    <x v="15847"/>
    <x v="1"/>
    <x v="15"/>
    <m/>
    <x v="1"/>
    <m/>
    <m/>
  </r>
  <r>
    <x v="16"/>
    <x v="0"/>
    <x v="57"/>
    <x v="15848"/>
    <x v="1"/>
    <x v="15"/>
    <m/>
    <x v="1"/>
    <m/>
    <m/>
  </r>
  <r>
    <x v="16"/>
    <x v="0"/>
    <x v="57"/>
    <x v="15849"/>
    <x v="1"/>
    <x v="15"/>
    <m/>
    <x v="1"/>
    <m/>
    <m/>
  </r>
  <r>
    <x v="16"/>
    <x v="0"/>
    <x v="57"/>
    <x v="15850"/>
    <x v="1"/>
    <x v="15"/>
    <m/>
    <x v="1"/>
    <m/>
    <m/>
  </r>
  <r>
    <x v="16"/>
    <x v="0"/>
    <x v="57"/>
    <x v="15851"/>
    <x v="1"/>
    <x v="15"/>
    <m/>
    <x v="1"/>
    <m/>
    <m/>
  </r>
  <r>
    <x v="16"/>
    <x v="0"/>
    <x v="0"/>
    <x v="15852"/>
    <x v="0"/>
    <x v="0"/>
    <m/>
    <x v="0"/>
    <m/>
    <m/>
  </r>
  <r>
    <x v="16"/>
    <x v="0"/>
    <x v="108"/>
    <x v="15853"/>
    <x v="6"/>
    <x v="14"/>
    <m/>
    <x v="0"/>
    <m/>
    <m/>
  </r>
  <r>
    <x v="16"/>
    <x v="0"/>
    <x v="62"/>
    <x v="15854"/>
    <x v="0"/>
    <x v="0"/>
    <n v="106"/>
    <x v="0"/>
    <n v="0"/>
    <n v="0"/>
  </r>
  <r>
    <x v="16"/>
    <x v="0"/>
    <x v="248"/>
    <x v="15855"/>
    <x v="5"/>
    <x v="12"/>
    <m/>
    <x v="2"/>
    <m/>
    <m/>
  </r>
  <r>
    <x v="16"/>
    <x v="0"/>
    <x v="248"/>
    <x v="15856"/>
    <x v="5"/>
    <x v="12"/>
    <m/>
    <x v="2"/>
    <m/>
    <m/>
  </r>
  <r>
    <x v="16"/>
    <x v="0"/>
    <x v="248"/>
    <x v="15857"/>
    <x v="5"/>
    <x v="12"/>
    <n v="0.05"/>
    <x v="2"/>
    <n v="3.2"/>
    <n v="0.16"/>
  </r>
  <r>
    <x v="16"/>
    <x v="0"/>
    <x v="25"/>
    <x v="15858"/>
    <x v="5"/>
    <x v="12"/>
    <m/>
    <x v="2"/>
    <m/>
    <m/>
  </r>
  <r>
    <x v="16"/>
    <x v="0"/>
    <x v="186"/>
    <x v="15859"/>
    <x v="5"/>
    <x v="12"/>
    <m/>
    <x v="2"/>
    <m/>
    <m/>
  </r>
  <r>
    <x v="16"/>
    <x v="0"/>
    <x v="249"/>
    <x v="15860"/>
    <x v="5"/>
    <x v="12"/>
    <m/>
    <x v="2"/>
    <m/>
    <m/>
  </r>
  <r>
    <x v="16"/>
    <x v="0"/>
    <x v="249"/>
    <x v="15861"/>
    <x v="5"/>
    <x v="12"/>
    <m/>
    <x v="2"/>
    <m/>
    <m/>
  </r>
  <r>
    <x v="16"/>
    <x v="0"/>
    <x v="249"/>
    <x v="15862"/>
    <x v="5"/>
    <x v="12"/>
    <n v="0.05"/>
    <x v="2"/>
    <n v="3.2"/>
    <n v="0.16"/>
  </r>
  <r>
    <x v="16"/>
    <x v="0"/>
    <x v="301"/>
    <x v="15863"/>
    <x v="5"/>
    <x v="12"/>
    <m/>
    <x v="2"/>
    <m/>
    <m/>
  </r>
  <r>
    <x v="16"/>
    <x v="0"/>
    <x v="301"/>
    <x v="15864"/>
    <x v="5"/>
    <x v="12"/>
    <m/>
    <x v="2"/>
    <m/>
    <m/>
  </r>
  <r>
    <x v="16"/>
    <x v="0"/>
    <x v="300"/>
    <x v="15865"/>
    <x v="5"/>
    <x v="12"/>
    <m/>
    <x v="2"/>
    <m/>
    <m/>
  </r>
  <r>
    <x v="16"/>
    <x v="0"/>
    <x v="300"/>
    <x v="15866"/>
    <x v="5"/>
    <x v="12"/>
    <m/>
    <x v="2"/>
    <m/>
    <m/>
  </r>
  <r>
    <x v="16"/>
    <x v="0"/>
    <x v="189"/>
    <x v="15867"/>
    <x v="5"/>
    <x v="12"/>
    <m/>
    <x v="2"/>
    <m/>
    <m/>
  </r>
  <r>
    <x v="16"/>
    <x v="0"/>
    <x v="189"/>
    <x v="15868"/>
    <x v="5"/>
    <x v="12"/>
    <m/>
    <x v="2"/>
    <m/>
    <m/>
  </r>
  <r>
    <x v="16"/>
    <x v="0"/>
    <x v="302"/>
    <x v="15869"/>
    <x v="5"/>
    <x v="12"/>
    <m/>
    <x v="2"/>
    <m/>
    <m/>
  </r>
  <r>
    <x v="16"/>
    <x v="0"/>
    <x v="302"/>
    <x v="15870"/>
    <x v="5"/>
    <x v="12"/>
    <m/>
    <x v="2"/>
    <m/>
    <m/>
  </r>
  <r>
    <x v="16"/>
    <x v="0"/>
    <x v="302"/>
    <x v="15871"/>
    <x v="5"/>
    <x v="12"/>
    <m/>
    <x v="2"/>
    <m/>
    <m/>
  </r>
  <r>
    <x v="16"/>
    <x v="0"/>
    <x v="250"/>
    <x v="15872"/>
    <x v="5"/>
    <x v="12"/>
    <m/>
    <x v="2"/>
    <m/>
    <m/>
  </r>
  <r>
    <x v="16"/>
    <x v="0"/>
    <x v="250"/>
    <x v="15873"/>
    <x v="5"/>
    <x v="12"/>
    <m/>
    <x v="2"/>
    <m/>
    <m/>
  </r>
  <r>
    <x v="16"/>
    <x v="0"/>
    <x v="250"/>
    <x v="15874"/>
    <x v="5"/>
    <x v="12"/>
    <n v="0.05"/>
    <x v="2"/>
    <n v="3.8"/>
    <n v="0.19"/>
  </r>
  <r>
    <x v="16"/>
    <x v="0"/>
    <x v="303"/>
    <x v="15875"/>
    <x v="5"/>
    <x v="12"/>
    <m/>
    <x v="2"/>
    <m/>
    <m/>
  </r>
  <r>
    <x v="16"/>
    <x v="0"/>
    <x v="303"/>
    <x v="15876"/>
    <x v="5"/>
    <x v="12"/>
    <m/>
    <x v="2"/>
    <m/>
    <m/>
  </r>
  <r>
    <x v="16"/>
    <x v="0"/>
    <x v="303"/>
    <x v="15877"/>
    <x v="5"/>
    <x v="12"/>
    <m/>
    <x v="2"/>
    <m/>
    <m/>
  </r>
  <r>
    <x v="16"/>
    <x v="0"/>
    <x v="251"/>
    <x v="15878"/>
    <x v="5"/>
    <x v="12"/>
    <m/>
    <x v="2"/>
    <m/>
    <m/>
  </r>
  <r>
    <x v="16"/>
    <x v="0"/>
    <x v="190"/>
    <x v="15879"/>
    <x v="5"/>
    <x v="12"/>
    <m/>
    <x v="2"/>
    <m/>
    <m/>
  </r>
  <r>
    <x v="16"/>
    <x v="0"/>
    <x v="191"/>
    <x v="15880"/>
    <x v="5"/>
    <x v="12"/>
    <m/>
    <x v="2"/>
    <m/>
    <m/>
  </r>
  <r>
    <x v="16"/>
    <x v="0"/>
    <x v="191"/>
    <x v="15881"/>
    <x v="5"/>
    <x v="12"/>
    <m/>
    <x v="2"/>
    <m/>
    <m/>
  </r>
  <r>
    <x v="16"/>
    <x v="0"/>
    <x v="191"/>
    <x v="15882"/>
    <x v="5"/>
    <x v="12"/>
    <m/>
    <x v="2"/>
    <m/>
    <m/>
  </r>
  <r>
    <x v="16"/>
    <x v="0"/>
    <x v="191"/>
    <x v="15883"/>
    <x v="5"/>
    <x v="12"/>
    <m/>
    <x v="2"/>
    <m/>
    <m/>
  </r>
  <r>
    <x v="16"/>
    <x v="0"/>
    <x v="191"/>
    <x v="15884"/>
    <x v="5"/>
    <x v="12"/>
    <m/>
    <x v="2"/>
    <m/>
    <m/>
  </r>
  <r>
    <x v="16"/>
    <x v="0"/>
    <x v="191"/>
    <x v="15885"/>
    <x v="5"/>
    <x v="12"/>
    <m/>
    <x v="2"/>
    <m/>
    <m/>
  </r>
  <r>
    <x v="16"/>
    <x v="0"/>
    <x v="191"/>
    <x v="15886"/>
    <x v="5"/>
    <x v="12"/>
    <m/>
    <x v="2"/>
    <m/>
    <m/>
  </r>
  <r>
    <x v="16"/>
    <x v="0"/>
    <x v="191"/>
    <x v="15887"/>
    <x v="5"/>
    <x v="12"/>
    <m/>
    <x v="2"/>
    <m/>
    <m/>
  </r>
  <r>
    <x v="16"/>
    <x v="0"/>
    <x v="191"/>
    <x v="15888"/>
    <x v="5"/>
    <x v="12"/>
    <m/>
    <x v="2"/>
    <m/>
    <m/>
  </r>
  <r>
    <x v="16"/>
    <x v="0"/>
    <x v="191"/>
    <x v="15889"/>
    <x v="5"/>
    <x v="12"/>
    <m/>
    <x v="2"/>
    <m/>
    <m/>
  </r>
  <r>
    <x v="16"/>
    <x v="0"/>
    <x v="191"/>
    <x v="15890"/>
    <x v="5"/>
    <x v="12"/>
    <m/>
    <x v="2"/>
    <m/>
    <m/>
  </r>
  <r>
    <x v="16"/>
    <x v="0"/>
    <x v="192"/>
    <x v="15891"/>
    <x v="5"/>
    <x v="12"/>
    <m/>
    <x v="2"/>
    <m/>
    <m/>
  </r>
  <r>
    <x v="16"/>
    <x v="0"/>
    <x v="78"/>
    <x v="15892"/>
    <x v="5"/>
    <x v="12"/>
    <m/>
    <x v="2"/>
    <n v="0"/>
    <n v="0"/>
  </r>
  <r>
    <x v="16"/>
    <x v="0"/>
    <x v="252"/>
    <x v="15893"/>
    <x v="5"/>
    <x v="12"/>
    <m/>
    <x v="2"/>
    <m/>
    <m/>
  </r>
  <r>
    <x v="16"/>
    <x v="0"/>
    <x v="252"/>
    <x v="15894"/>
    <x v="5"/>
    <x v="12"/>
    <m/>
    <x v="2"/>
    <m/>
    <m/>
  </r>
  <r>
    <x v="16"/>
    <x v="0"/>
    <x v="252"/>
    <x v="15895"/>
    <x v="5"/>
    <x v="12"/>
    <n v="0.05"/>
    <x v="2"/>
    <n v="3.4"/>
    <n v="0.17"/>
  </r>
  <r>
    <x v="16"/>
    <x v="0"/>
    <x v="78"/>
    <x v="15896"/>
    <x v="5"/>
    <x v="12"/>
    <n v="38.35"/>
    <x v="2"/>
    <n v="0"/>
    <n v="0"/>
  </r>
  <r>
    <x v="16"/>
    <x v="0"/>
    <x v="254"/>
    <x v="15897"/>
    <x v="1"/>
    <x v="12"/>
    <m/>
    <x v="2"/>
    <m/>
    <m/>
  </r>
  <r>
    <x v="16"/>
    <x v="0"/>
    <x v="254"/>
    <x v="15898"/>
    <x v="1"/>
    <x v="12"/>
    <m/>
    <x v="2"/>
    <m/>
    <m/>
  </r>
  <r>
    <x v="16"/>
    <x v="0"/>
    <x v="78"/>
    <x v="15899"/>
    <x v="5"/>
    <x v="12"/>
    <n v="22.15"/>
    <x v="2"/>
    <n v="0"/>
    <n v="0"/>
  </r>
  <r>
    <x v="16"/>
    <x v="0"/>
    <x v="140"/>
    <x v="15900"/>
    <x v="1"/>
    <x v="21"/>
    <m/>
    <x v="1"/>
    <m/>
    <m/>
  </r>
  <r>
    <x v="16"/>
    <x v="0"/>
    <x v="140"/>
    <x v="15901"/>
    <x v="1"/>
    <x v="21"/>
    <m/>
    <x v="1"/>
    <m/>
    <m/>
  </r>
  <r>
    <x v="16"/>
    <x v="0"/>
    <x v="140"/>
    <x v="15902"/>
    <x v="1"/>
    <x v="21"/>
    <m/>
    <x v="1"/>
    <m/>
    <m/>
  </r>
  <r>
    <x v="16"/>
    <x v="0"/>
    <x v="140"/>
    <x v="15903"/>
    <x v="1"/>
    <x v="21"/>
    <m/>
    <x v="1"/>
    <m/>
    <m/>
  </r>
  <r>
    <x v="16"/>
    <x v="0"/>
    <x v="140"/>
    <x v="15904"/>
    <x v="1"/>
    <x v="21"/>
    <m/>
    <x v="1"/>
    <m/>
    <m/>
  </r>
  <r>
    <x v="16"/>
    <x v="0"/>
    <x v="140"/>
    <x v="15905"/>
    <x v="1"/>
    <x v="21"/>
    <m/>
    <x v="1"/>
    <m/>
    <m/>
  </r>
  <r>
    <x v="16"/>
    <x v="0"/>
    <x v="140"/>
    <x v="15906"/>
    <x v="1"/>
    <x v="21"/>
    <m/>
    <x v="1"/>
    <m/>
    <m/>
  </r>
  <r>
    <x v="16"/>
    <x v="0"/>
    <x v="140"/>
    <x v="15907"/>
    <x v="1"/>
    <x v="21"/>
    <m/>
    <x v="1"/>
    <m/>
    <m/>
  </r>
  <r>
    <x v="16"/>
    <x v="0"/>
    <x v="140"/>
    <x v="15908"/>
    <x v="1"/>
    <x v="21"/>
    <m/>
    <x v="1"/>
    <m/>
    <m/>
  </r>
  <r>
    <x v="16"/>
    <x v="0"/>
    <x v="140"/>
    <x v="15909"/>
    <x v="1"/>
    <x v="21"/>
    <m/>
    <x v="1"/>
    <m/>
    <m/>
  </r>
  <r>
    <x v="16"/>
    <x v="0"/>
    <x v="140"/>
    <x v="15910"/>
    <x v="1"/>
    <x v="21"/>
    <m/>
    <x v="1"/>
    <m/>
    <m/>
  </r>
  <r>
    <x v="16"/>
    <x v="0"/>
    <x v="140"/>
    <x v="15911"/>
    <x v="1"/>
    <x v="21"/>
    <m/>
    <x v="1"/>
    <m/>
    <m/>
  </r>
  <r>
    <x v="16"/>
    <x v="0"/>
    <x v="140"/>
    <x v="15912"/>
    <x v="1"/>
    <x v="21"/>
    <m/>
    <x v="1"/>
    <m/>
    <m/>
  </r>
  <r>
    <x v="16"/>
    <x v="0"/>
    <x v="140"/>
    <x v="15913"/>
    <x v="1"/>
    <x v="21"/>
    <m/>
    <x v="1"/>
    <m/>
    <m/>
  </r>
  <r>
    <x v="16"/>
    <x v="0"/>
    <x v="140"/>
    <x v="15914"/>
    <x v="1"/>
    <x v="21"/>
    <m/>
    <x v="1"/>
    <m/>
    <m/>
  </r>
  <r>
    <x v="16"/>
    <x v="0"/>
    <x v="140"/>
    <x v="15915"/>
    <x v="1"/>
    <x v="21"/>
    <m/>
    <x v="1"/>
    <m/>
    <m/>
  </r>
  <r>
    <x v="16"/>
    <x v="0"/>
    <x v="140"/>
    <x v="15916"/>
    <x v="1"/>
    <x v="21"/>
    <m/>
    <x v="1"/>
    <m/>
    <m/>
  </r>
  <r>
    <x v="16"/>
    <x v="0"/>
    <x v="140"/>
    <x v="15917"/>
    <x v="1"/>
    <x v="21"/>
    <m/>
    <x v="1"/>
    <m/>
    <m/>
  </r>
  <r>
    <x v="16"/>
    <x v="0"/>
    <x v="140"/>
    <x v="15918"/>
    <x v="1"/>
    <x v="21"/>
    <m/>
    <x v="1"/>
    <m/>
    <m/>
  </r>
  <r>
    <x v="16"/>
    <x v="0"/>
    <x v="140"/>
    <x v="15919"/>
    <x v="1"/>
    <x v="21"/>
    <m/>
    <x v="1"/>
    <m/>
    <m/>
  </r>
  <r>
    <x v="16"/>
    <x v="0"/>
    <x v="140"/>
    <x v="15920"/>
    <x v="1"/>
    <x v="21"/>
    <m/>
    <x v="1"/>
    <m/>
    <m/>
  </r>
  <r>
    <x v="16"/>
    <x v="0"/>
    <x v="140"/>
    <x v="15921"/>
    <x v="1"/>
    <x v="21"/>
    <m/>
    <x v="1"/>
    <m/>
    <m/>
  </r>
  <r>
    <x v="16"/>
    <x v="0"/>
    <x v="140"/>
    <x v="15922"/>
    <x v="1"/>
    <x v="21"/>
    <n v="44"/>
    <x v="1"/>
    <n v="31.25"/>
    <n v="1375.02"/>
  </r>
  <r>
    <x v="16"/>
    <x v="0"/>
    <x v="140"/>
    <x v="15923"/>
    <x v="1"/>
    <x v="21"/>
    <n v="16.45"/>
    <x v="1"/>
    <n v="31.25"/>
    <n v="514.05999999999995"/>
  </r>
  <r>
    <x v="16"/>
    <x v="0"/>
    <x v="140"/>
    <x v="15924"/>
    <x v="1"/>
    <x v="21"/>
    <n v="88"/>
    <x v="1"/>
    <n v="31.25"/>
    <n v="2750.03"/>
  </r>
  <r>
    <x v="16"/>
    <x v="0"/>
    <x v="141"/>
    <x v="15925"/>
    <x v="1"/>
    <x v="21"/>
    <m/>
    <x v="1"/>
    <m/>
    <m/>
  </r>
  <r>
    <x v="16"/>
    <x v="0"/>
    <x v="141"/>
    <x v="15926"/>
    <x v="1"/>
    <x v="21"/>
    <m/>
    <x v="1"/>
    <m/>
    <m/>
  </r>
  <r>
    <x v="16"/>
    <x v="0"/>
    <x v="141"/>
    <x v="15927"/>
    <x v="1"/>
    <x v="21"/>
    <m/>
    <x v="1"/>
    <m/>
    <m/>
  </r>
  <r>
    <x v="16"/>
    <x v="0"/>
    <x v="141"/>
    <x v="15928"/>
    <x v="1"/>
    <x v="21"/>
    <m/>
    <x v="1"/>
    <m/>
    <m/>
  </r>
  <r>
    <x v="16"/>
    <x v="0"/>
    <x v="141"/>
    <x v="15929"/>
    <x v="1"/>
    <x v="21"/>
    <m/>
    <x v="1"/>
    <m/>
    <m/>
  </r>
  <r>
    <x v="16"/>
    <x v="0"/>
    <x v="141"/>
    <x v="15930"/>
    <x v="1"/>
    <x v="21"/>
    <m/>
    <x v="1"/>
    <m/>
    <m/>
  </r>
  <r>
    <x v="16"/>
    <x v="0"/>
    <x v="141"/>
    <x v="15931"/>
    <x v="1"/>
    <x v="21"/>
    <m/>
    <x v="1"/>
    <m/>
    <m/>
  </r>
  <r>
    <x v="16"/>
    <x v="0"/>
    <x v="141"/>
    <x v="15932"/>
    <x v="1"/>
    <x v="21"/>
    <m/>
    <x v="1"/>
    <m/>
    <m/>
  </r>
  <r>
    <x v="16"/>
    <x v="0"/>
    <x v="142"/>
    <x v="15933"/>
    <x v="1"/>
    <x v="21"/>
    <m/>
    <x v="1"/>
    <m/>
    <m/>
  </r>
  <r>
    <x v="16"/>
    <x v="0"/>
    <x v="142"/>
    <x v="15934"/>
    <x v="1"/>
    <x v="21"/>
    <m/>
    <x v="1"/>
    <m/>
    <m/>
  </r>
  <r>
    <x v="16"/>
    <x v="0"/>
    <x v="142"/>
    <x v="15935"/>
    <x v="1"/>
    <x v="21"/>
    <m/>
    <x v="1"/>
    <m/>
    <m/>
  </r>
  <r>
    <x v="16"/>
    <x v="0"/>
    <x v="142"/>
    <x v="15936"/>
    <x v="1"/>
    <x v="21"/>
    <m/>
    <x v="1"/>
    <m/>
    <m/>
  </r>
  <r>
    <x v="16"/>
    <x v="0"/>
    <x v="142"/>
    <x v="15937"/>
    <x v="1"/>
    <x v="21"/>
    <m/>
    <x v="1"/>
    <m/>
    <m/>
  </r>
  <r>
    <x v="16"/>
    <x v="0"/>
    <x v="142"/>
    <x v="15938"/>
    <x v="1"/>
    <x v="21"/>
    <m/>
    <x v="1"/>
    <m/>
    <m/>
  </r>
  <r>
    <x v="16"/>
    <x v="0"/>
    <x v="190"/>
    <x v="15939"/>
    <x v="5"/>
    <x v="12"/>
    <n v="30"/>
    <x v="2"/>
    <n v="3.09"/>
    <n v="92.63"/>
  </r>
  <r>
    <x v="16"/>
    <x v="0"/>
    <x v="141"/>
    <x v="15940"/>
    <x v="1"/>
    <x v="21"/>
    <n v="55"/>
    <x v="1"/>
    <n v="21.89"/>
    <n v="1203.96"/>
  </r>
  <r>
    <x v="16"/>
    <x v="0"/>
    <x v="142"/>
    <x v="15941"/>
    <x v="1"/>
    <x v="21"/>
    <m/>
    <x v="1"/>
    <m/>
    <m/>
  </r>
  <r>
    <x v="16"/>
    <x v="0"/>
    <x v="142"/>
    <x v="15942"/>
    <x v="1"/>
    <x v="21"/>
    <m/>
    <x v="1"/>
    <m/>
    <m/>
  </r>
  <r>
    <x v="16"/>
    <x v="0"/>
    <x v="142"/>
    <x v="15943"/>
    <x v="1"/>
    <x v="21"/>
    <m/>
    <x v="1"/>
    <m/>
    <m/>
  </r>
  <r>
    <x v="16"/>
    <x v="0"/>
    <x v="142"/>
    <x v="15944"/>
    <x v="1"/>
    <x v="21"/>
    <n v="38.75"/>
    <x v="1"/>
    <n v="65"/>
    <n v="2518.75"/>
  </r>
  <r>
    <x v="16"/>
    <x v="0"/>
    <x v="142"/>
    <x v="15945"/>
    <x v="1"/>
    <x v="21"/>
    <m/>
    <x v="1"/>
    <m/>
    <m/>
  </r>
  <r>
    <x v="16"/>
    <x v="0"/>
    <x v="202"/>
    <x v="15946"/>
    <x v="1"/>
    <x v="21"/>
    <m/>
    <x v="1"/>
    <m/>
    <m/>
  </r>
  <r>
    <x v="16"/>
    <x v="0"/>
    <x v="202"/>
    <x v="15947"/>
    <x v="1"/>
    <x v="21"/>
    <m/>
    <x v="1"/>
    <m/>
    <m/>
  </r>
  <r>
    <x v="16"/>
    <x v="0"/>
    <x v="203"/>
    <x v="15948"/>
    <x v="1"/>
    <x v="21"/>
    <m/>
    <x v="1"/>
    <m/>
    <m/>
  </r>
  <r>
    <x v="16"/>
    <x v="0"/>
    <x v="22"/>
    <x v="15949"/>
    <x v="3"/>
    <x v="11"/>
    <m/>
    <x v="0"/>
    <m/>
    <m/>
  </r>
  <r>
    <x v="16"/>
    <x v="0"/>
    <x v="22"/>
    <x v="15950"/>
    <x v="3"/>
    <x v="11"/>
    <m/>
    <x v="0"/>
    <m/>
    <m/>
  </r>
  <r>
    <x v="16"/>
    <x v="0"/>
    <x v="22"/>
    <x v="15951"/>
    <x v="3"/>
    <x v="11"/>
    <m/>
    <x v="0"/>
    <m/>
    <m/>
  </r>
  <r>
    <x v="16"/>
    <x v="0"/>
    <x v="22"/>
    <x v="15952"/>
    <x v="3"/>
    <x v="11"/>
    <m/>
    <x v="0"/>
    <m/>
    <m/>
  </r>
  <r>
    <x v="16"/>
    <x v="0"/>
    <x v="22"/>
    <x v="15953"/>
    <x v="3"/>
    <x v="11"/>
    <m/>
    <x v="0"/>
    <m/>
    <m/>
  </r>
  <r>
    <x v="16"/>
    <x v="0"/>
    <x v="22"/>
    <x v="15954"/>
    <x v="3"/>
    <x v="11"/>
    <m/>
    <x v="0"/>
    <m/>
    <m/>
  </r>
  <r>
    <x v="16"/>
    <x v="0"/>
    <x v="22"/>
    <x v="15955"/>
    <x v="3"/>
    <x v="11"/>
    <m/>
    <x v="0"/>
    <m/>
    <m/>
  </r>
  <r>
    <x v="16"/>
    <x v="0"/>
    <x v="22"/>
    <x v="15956"/>
    <x v="3"/>
    <x v="11"/>
    <m/>
    <x v="0"/>
    <m/>
    <m/>
  </r>
  <r>
    <x v="16"/>
    <x v="0"/>
    <x v="21"/>
    <x v="15957"/>
    <x v="3"/>
    <x v="11"/>
    <m/>
    <x v="0"/>
    <m/>
    <m/>
  </r>
  <r>
    <x v="16"/>
    <x v="0"/>
    <x v="21"/>
    <x v="15958"/>
    <x v="3"/>
    <x v="11"/>
    <m/>
    <x v="0"/>
    <m/>
    <m/>
  </r>
  <r>
    <x v="16"/>
    <x v="0"/>
    <x v="21"/>
    <x v="15959"/>
    <x v="3"/>
    <x v="11"/>
    <m/>
    <x v="0"/>
    <m/>
    <m/>
  </r>
  <r>
    <x v="16"/>
    <x v="0"/>
    <x v="21"/>
    <x v="15960"/>
    <x v="3"/>
    <x v="11"/>
    <m/>
    <x v="0"/>
    <m/>
    <m/>
  </r>
  <r>
    <x v="16"/>
    <x v="0"/>
    <x v="21"/>
    <x v="15961"/>
    <x v="3"/>
    <x v="11"/>
    <m/>
    <x v="0"/>
    <m/>
    <m/>
  </r>
  <r>
    <x v="16"/>
    <x v="0"/>
    <x v="21"/>
    <x v="15962"/>
    <x v="3"/>
    <x v="11"/>
    <n v="51"/>
    <x v="0"/>
    <n v="1.1200000000000001"/>
    <n v="57.17"/>
  </r>
  <r>
    <x v="16"/>
    <x v="0"/>
    <x v="20"/>
    <x v="15963"/>
    <x v="3"/>
    <x v="11"/>
    <m/>
    <x v="0"/>
    <m/>
    <m/>
  </r>
  <r>
    <x v="16"/>
    <x v="0"/>
    <x v="20"/>
    <x v="15964"/>
    <x v="3"/>
    <x v="11"/>
    <m/>
    <x v="0"/>
    <m/>
    <m/>
  </r>
  <r>
    <x v="16"/>
    <x v="0"/>
    <x v="20"/>
    <x v="15965"/>
    <x v="3"/>
    <x v="11"/>
    <m/>
    <x v="0"/>
    <m/>
    <m/>
  </r>
  <r>
    <x v="16"/>
    <x v="0"/>
    <x v="20"/>
    <x v="15966"/>
    <x v="3"/>
    <x v="11"/>
    <m/>
    <x v="0"/>
    <m/>
    <m/>
  </r>
  <r>
    <x v="16"/>
    <x v="0"/>
    <x v="20"/>
    <x v="15967"/>
    <x v="3"/>
    <x v="11"/>
    <m/>
    <x v="0"/>
    <m/>
    <m/>
  </r>
  <r>
    <x v="16"/>
    <x v="0"/>
    <x v="20"/>
    <x v="15968"/>
    <x v="3"/>
    <x v="11"/>
    <m/>
    <x v="0"/>
    <m/>
    <m/>
  </r>
  <r>
    <x v="16"/>
    <x v="0"/>
    <x v="20"/>
    <x v="15969"/>
    <x v="3"/>
    <x v="11"/>
    <m/>
    <x v="0"/>
    <m/>
    <m/>
  </r>
  <r>
    <x v="16"/>
    <x v="0"/>
    <x v="206"/>
    <x v="15970"/>
    <x v="3"/>
    <x v="11"/>
    <m/>
    <x v="0"/>
    <m/>
    <m/>
  </r>
  <r>
    <x v="16"/>
    <x v="0"/>
    <x v="18"/>
    <x v="15971"/>
    <x v="3"/>
    <x v="11"/>
    <m/>
    <x v="0"/>
    <m/>
    <m/>
  </r>
  <r>
    <x v="16"/>
    <x v="0"/>
    <x v="18"/>
    <x v="15972"/>
    <x v="3"/>
    <x v="11"/>
    <m/>
    <x v="0"/>
    <m/>
    <m/>
  </r>
  <r>
    <x v="16"/>
    <x v="0"/>
    <x v="208"/>
    <x v="15973"/>
    <x v="3"/>
    <x v="11"/>
    <m/>
    <x v="0"/>
    <m/>
    <m/>
  </r>
  <r>
    <x v="16"/>
    <x v="0"/>
    <x v="208"/>
    <x v="15974"/>
    <x v="3"/>
    <x v="11"/>
    <m/>
    <x v="0"/>
    <m/>
    <m/>
  </r>
  <r>
    <x v="16"/>
    <x v="0"/>
    <x v="208"/>
    <x v="15975"/>
    <x v="3"/>
    <x v="11"/>
    <m/>
    <x v="0"/>
    <m/>
    <m/>
  </r>
  <r>
    <x v="16"/>
    <x v="0"/>
    <x v="208"/>
    <x v="15976"/>
    <x v="3"/>
    <x v="11"/>
    <m/>
    <x v="0"/>
    <m/>
    <m/>
  </r>
  <r>
    <x v="16"/>
    <x v="0"/>
    <x v="208"/>
    <x v="15977"/>
    <x v="3"/>
    <x v="11"/>
    <m/>
    <x v="0"/>
    <m/>
    <m/>
  </r>
  <r>
    <x v="16"/>
    <x v="0"/>
    <x v="208"/>
    <x v="15978"/>
    <x v="3"/>
    <x v="11"/>
    <m/>
    <x v="0"/>
    <m/>
    <m/>
  </r>
  <r>
    <x v="16"/>
    <x v="0"/>
    <x v="208"/>
    <x v="15979"/>
    <x v="3"/>
    <x v="11"/>
    <m/>
    <x v="0"/>
    <m/>
    <m/>
  </r>
  <r>
    <x v="16"/>
    <x v="0"/>
    <x v="208"/>
    <x v="15980"/>
    <x v="3"/>
    <x v="11"/>
    <m/>
    <x v="0"/>
    <m/>
    <m/>
  </r>
  <r>
    <x v="16"/>
    <x v="0"/>
    <x v="159"/>
    <x v="15981"/>
    <x v="3"/>
    <x v="11"/>
    <m/>
    <x v="0"/>
    <m/>
    <m/>
  </r>
  <r>
    <x v="16"/>
    <x v="0"/>
    <x v="159"/>
    <x v="15982"/>
    <x v="3"/>
    <x v="11"/>
    <m/>
    <x v="0"/>
    <m/>
    <m/>
  </r>
  <r>
    <x v="16"/>
    <x v="0"/>
    <x v="159"/>
    <x v="15983"/>
    <x v="3"/>
    <x v="11"/>
    <m/>
    <x v="0"/>
    <m/>
    <m/>
  </r>
  <r>
    <x v="16"/>
    <x v="0"/>
    <x v="3"/>
    <x v="15984"/>
    <x v="1"/>
    <x v="3"/>
    <m/>
    <x v="1"/>
    <m/>
    <m/>
  </r>
  <r>
    <x v="16"/>
    <x v="0"/>
    <x v="159"/>
    <x v="15985"/>
    <x v="3"/>
    <x v="11"/>
    <m/>
    <x v="0"/>
    <m/>
    <m/>
  </r>
  <r>
    <x v="16"/>
    <x v="0"/>
    <x v="159"/>
    <x v="15986"/>
    <x v="3"/>
    <x v="11"/>
    <m/>
    <x v="0"/>
    <m/>
    <m/>
  </r>
  <r>
    <x v="16"/>
    <x v="0"/>
    <x v="159"/>
    <x v="15987"/>
    <x v="3"/>
    <x v="11"/>
    <m/>
    <x v="0"/>
    <m/>
    <m/>
  </r>
  <r>
    <x v="16"/>
    <x v="0"/>
    <x v="160"/>
    <x v="15988"/>
    <x v="3"/>
    <x v="11"/>
    <m/>
    <x v="0"/>
    <m/>
    <m/>
  </r>
  <r>
    <x v="16"/>
    <x v="0"/>
    <x v="160"/>
    <x v="15989"/>
    <x v="3"/>
    <x v="11"/>
    <m/>
    <x v="0"/>
    <m/>
    <m/>
  </r>
  <r>
    <x v="16"/>
    <x v="0"/>
    <x v="160"/>
    <x v="15990"/>
    <x v="3"/>
    <x v="11"/>
    <m/>
    <x v="0"/>
    <m/>
    <m/>
  </r>
  <r>
    <x v="16"/>
    <x v="0"/>
    <x v="160"/>
    <x v="15991"/>
    <x v="3"/>
    <x v="11"/>
    <m/>
    <x v="0"/>
    <m/>
    <m/>
  </r>
  <r>
    <x v="16"/>
    <x v="0"/>
    <x v="160"/>
    <x v="15992"/>
    <x v="3"/>
    <x v="11"/>
    <m/>
    <x v="0"/>
    <m/>
    <m/>
  </r>
  <r>
    <x v="16"/>
    <x v="0"/>
    <x v="198"/>
    <x v="15993"/>
    <x v="1"/>
    <x v="21"/>
    <n v="115.24460000000001"/>
    <x v="1"/>
    <n v="4.7"/>
    <n v="541.62"/>
  </r>
  <r>
    <x v="16"/>
    <x v="0"/>
    <x v="160"/>
    <x v="15994"/>
    <x v="3"/>
    <x v="11"/>
    <m/>
    <x v="0"/>
    <m/>
    <m/>
  </r>
  <r>
    <x v="16"/>
    <x v="0"/>
    <x v="160"/>
    <x v="15995"/>
    <x v="3"/>
    <x v="11"/>
    <m/>
    <x v="0"/>
    <m/>
    <m/>
  </r>
  <r>
    <x v="16"/>
    <x v="0"/>
    <x v="259"/>
    <x v="15996"/>
    <x v="3"/>
    <x v="11"/>
    <m/>
    <x v="0"/>
    <m/>
    <m/>
  </r>
  <r>
    <x v="16"/>
    <x v="0"/>
    <x v="143"/>
    <x v="15997"/>
    <x v="3"/>
    <x v="20"/>
    <m/>
    <x v="0"/>
    <m/>
    <m/>
  </r>
  <r>
    <x v="16"/>
    <x v="0"/>
    <x v="5"/>
    <x v="15998"/>
    <x v="2"/>
    <x v="5"/>
    <n v="2"/>
    <x v="0"/>
    <n v="0"/>
    <n v="0"/>
  </r>
  <r>
    <x v="16"/>
    <x v="0"/>
    <x v="156"/>
    <x v="15999"/>
    <x v="2"/>
    <x v="5"/>
    <n v="1"/>
    <x v="0"/>
    <n v="0"/>
    <n v="0"/>
  </r>
  <r>
    <x v="16"/>
    <x v="0"/>
    <x v="157"/>
    <x v="16000"/>
    <x v="2"/>
    <x v="5"/>
    <n v="3"/>
    <x v="0"/>
    <n v="0"/>
    <n v="0"/>
  </r>
  <r>
    <x v="16"/>
    <x v="0"/>
    <x v="158"/>
    <x v="16001"/>
    <x v="2"/>
    <x v="5"/>
    <n v="2"/>
    <x v="0"/>
    <n v="0"/>
    <n v="0"/>
  </r>
  <r>
    <x v="16"/>
    <x v="0"/>
    <x v="173"/>
    <x v="16002"/>
    <x v="1"/>
    <x v="15"/>
    <m/>
    <x v="1"/>
    <n v="0"/>
    <n v="0"/>
  </r>
  <r>
    <x v="16"/>
    <x v="0"/>
    <x v="161"/>
    <x v="16003"/>
    <x v="3"/>
    <x v="17"/>
    <m/>
    <x v="0"/>
    <m/>
    <m/>
  </r>
  <r>
    <x v="16"/>
    <x v="0"/>
    <x v="161"/>
    <x v="16004"/>
    <x v="3"/>
    <x v="17"/>
    <m/>
    <x v="0"/>
    <m/>
    <m/>
  </r>
  <r>
    <x v="16"/>
    <x v="0"/>
    <x v="162"/>
    <x v="16005"/>
    <x v="3"/>
    <x v="17"/>
    <m/>
    <x v="0"/>
    <m/>
    <m/>
  </r>
  <r>
    <x v="16"/>
    <x v="0"/>
    <x v="162"/>
    <x v="16006"/>
    <x v="3"/>
    <x v="17"/>
    <m/>
    <x v="0"/>
    <m/>
    <m/>
  </r>
  <r>
    <x v="16"/>
    <x v="0"/>
    <x v="162"/>
    <x v="16007"/>
    <x v="3"/>
    <x v="17"/>
    <m/>
    <x v="0"/>
    <m/>
    <m/>
  </r>
  <r>
    <x v="16"/>
    <x v="0"/>
    <x v="162"/>
    <x v="16008"/>
    <x v="3"/>
    <x v="17"/>
    <m/>
    <x v="0"/>
    <m/>
    <m/>
  </r>
  <r>
    <x v="16"/>
    <x v="0"/>
    <x v="162"/>
    <x v="16009"/>
    <x v="3"/>
    <x v="17"/>
    <m/>
    <x v="0"/>
    <m/>
    <m/>
  </r>
  <r>
    <x v="16"/>
    <x v="0"/>
    <x v="162"/>
    <x v="16010"/>
    <x v="3"/>
    <x v="17"/>
    <m/>
    <x v="0"/>
    <m/>
    <m/>
  </r>
  <r>
    <x v="16"/>
    <x v="0"/>
    <x v="162"/>
    <x v="16011"/>
    <x v="3"/>
    <x v="17"/>
    <m/>
    <x v="0"/>
    <m/>
    <m/>
  </r>
  <r>
    <x v="16"/>
    <x v="0"/>
    <x v="162"/>
    <x v="16012"/>
    <x v="3"/>
    <x v="17"/>
    <m/>
    <x v="0"/>
    <m/>
    <m/>
  </r>
  <r>
    <x v="16"/>
    <x v="0"/>
    <x v="162"/>
    <x v="16013"/>
    <x v="3"/>
    <x v="17"/>
    <m/>
    <x v="0"/>
    <m/>
    <m/>
  </r>
  <r>
    <x v="16"/>
    <x v="0"/>
    <x v="162"/>
    <x v="16014"/>
    <x v="3"/>
    <x v="17"/>
    <m/>
    <x v="0"/>
    <m/>
    <m/>
  </r>
  <r>
    <x v="16"/>
    <x v="0"/>
    <x v="162"/>
    <x v="16015"/>
    <x v="3"/>
    <x v="17"/>
    <m/>
    <x v="0"/>
    <m/>
    <m/>
  </r>
  <r>
    <x v="16"/>
    <x v="0"/>
    <x v="163"/>
    <x v="16016"/>
    <x v="1"/>
    <x v="15"/>
    <m/>
    <x v="1"/>
    <m/>
    <m/>
  </r>
  <r>
    <x v="16"/>
    <x v="0"/>
    <x v="164"/>
    <x v="16017"/>
    <x v="1"/>
    <x v="15"/>
    <m/>
    <x v="1"/>
    <m/>
    <m/>
  </r>
  <r>
    <x v="16"/>
    <x v="0"/>
    <x v="164"/>
    <x v="16018"/>
    <x v="1"/>
    <x v="15"/>
    <m/>
    <x v="1"/>
    <m/>
    <m/>
  </r>
  <r>
    <x v="16"/>
    <x v="0"/>
    <x v="164"/>
    <x v="16019"/>
    <x v="1"/>
    <x v="15"/>
    <m/>
    <x v="1"/>
    <m/>
    <m/>
  </r>
  <r>
    <x v="16"/>
    <x v="0"/>
    <x v="164"/>
    <x v="16020"/>
    <x v="1"/>
    <x v="15"/>
    <m/>
    <x v="1"/>
    <m/>
    <m/>
  </r>
  <r>
    <x v="16"/>
    <x v="0"/>
    <x v="164"/>
    <x v="16021"/>
    <x v="1"/>
    <x v="15"/>
    <m/>
    <x v="1"/>
    <m/>
    <m/>
  </r>
  <r>
    <x v="16"/>
    <x v="0"/>
    <x v="164"/>
    <x v="16022"/>
    <x v="1"/>
    <x v="15"/>
    <m/>
    <x v="1"/>
    <m/>
    <m/>
  </r>
  <r>
    <x v="16"/>
    <x v="0"/>
    <x v="164"/>
    <x v="16023"/>
    <x v="1"/>
    <x v="15"/>
    <m/>
    <x v="1"/>
    <m/>
    <m/>
  </r>
  <r>
    <x v="16"/>
    <x v="0"/>
    <x v="164"/>
    <x v="16024"/>
    <x v="1"/>
    <x v="15"/>
    <m/>
    <x v="1"/>
    <m/>
    <m/>
  </r>
  <r>
    <x v="16"/>
    <x v="0"/>
    <x v="164"/>
    <x v="16025"/>
    <x v="1"/>
    <x v="15"/>
    <m/>
    <x v="1"/>
    <m/>
    <m/>
  </r>
  <r>
    <x v="16"/>
    <x v="0"/>
    <x v="164"/>
    <x v="16026"/>
    <x v="1"/>
    <x v="15"/>
    <m/>
    <x v="1"/>
    <m/>
    <m/>
  </r>
  <r>
    <x v="16"/>
    <x v="0"/>
    <x v="164"/>
    <x v="16027"/>
    <x v="1"/>
    <x v="15"/>
    <m/>
    <x v="1"/>
    <m/>
    <m/>
  </r>
  <r>
    <x v="16"/>
    <x v="0"/>
    <x v="165"/>
    <x v="16028"/>
    <x v="1"/>
    <x v="15"/>
    <m/>
    <x v="1"/>
    <m/>
    <m/>
  </r>
  <r>
    <x v="16"/>
    <x v="0"/>
    <x v="165"/>
    <x v="16029"/>
    <x v="1"/>
    <x v="15"/>
    <m/>
    <x v="1"/>
    <m/>
    <m/>
  </r>
  <r>
    <x v="16"/>
    <x v="0"/>
    <x v="165"/>
    <x v="16030"/>
    <x v="1"/>
    <x v="15"/>
    <m/>
    <x v="1"/>
    <m/>
    <m/>
  </r>
  <r>
    <x v="16"/>
    <x v="0"/>
    <x v="165"/>
    <x v="16031"/>
    <x v="1"/>
    <x v="15"/>
    <m/>
    <x v="1"/>
    <m/>
    <m/>
  </r>
  <r>
    <x v="16"/>
    <x v="0"/>
    <x v="165"/>
    <x v="16032"/>
    <x v="1"/>
    <x v="15"/>
    <m/>
    <x v="1"/>
    <m/>
    <m/>
  </r>
  <r>
    <x v="16"/>
    <x v="0"/>
    <x v="165"/>
    <x v="16033"/>
    <x v="1"/>
    <x v="15"/>
    <m/>
    <x v="1"/>
    <m/>
    <m/>
  </r>
  <r>
    <x v="16"/>
    <x v="0"/>
    <x v="166"/>
    <x v="16034"/>
    <x v="1"/>
    <x v="15"/>
    <m/>
    <x v="1"/>
    <m/>
    <m/>
  </r>
  <r>
    <x v="16"/>
    <x v="0"/>
    <x v="166"/>
    <x v="16035"/>
    <x v="1"/>
    <x v="15"/>
    <m/>
    <x v="1"/>
    <m/>
    <m/>
  </r>
  <r>
    <x v="16"/>
    <x v="0"/>
    <x v="166"/>
    <x v="16036"/>
    <x v="1"/>
    <x v="15"/>
    <m/>
    <x v="1"/>
    <m/>
    <m/>
  </r>
  <r>
    <x v="16"/>
    <x v="0"/>
    <x v="166"/>
    <x v="16037"/>
    <x v="1"/>
    <x v="15"/>
    <m/>
    <x v="1"/>
    <m/>
    <m/>
  </r>
  <r>
    <x v="16"/>
    <x v="0"/>
    <x v="166"/>
    <x v="16038"/>
    <x v="1"/>
    <x v="15"/>
    <m/>
    <x v="1"/>
    <m/>
    <m/>
  </r>
  <r>
    <x v="16"/>
    <x v="0"/>
    <x v="166"/>
    <x v="16039"/>
    <x v="1"/>
    <x v="15"/>
    <m/>
    <x v="1"/>
    <m/>
    <m/>
  </r>
  <r>
    <x v="16"/>
    <x v="0"/>
    <x v="167"/>
    <x v="16040"/>
    <x v="1"/>
    <x v="15"/>
    <m/>
    <x v="1"/>
    <m/>
    <m/>
  </r>
  <r>
    <x v="16"/>
    <x v="0"/>
    <x v="167"/>
    <x v="16041"/>
    <x v="1"/>
    <x v="15"/>
    <m/>
    <x v="1"/>
    <m/>
    <m/>
  </r>
  <r>
    <x v="16"/>
    <x v="0"/>
    <x v="17"/>
    <x v="16042"/>
    <x v="3"/>
    <x v="11"/>
    <n v="155.5"/>
    <x v="0"/>
    <n v="1.89"/>
    <n v="294.2"/>
  </r>
  <r>
    <x v="16"/>
    <x v="0"/>
    <x v="259"/>
    <x v="16043"/>
    <x v="3"/>
    <x v="11"/>
    <n v="1892"/>
    <x v="0"/>
    <n v="3.16"/>
    <n v="5986.29"/>
  </r>
  <r>
    <x v="16"/>
    <x v="0"/>
    <x v="169"/>
    <x v="16044"/>
    <x v="1"/>
    <x v="15"/>
    <m/>
    <x v="1"/>
    <m/>
    <m/>
  </r>
  <r>
    <x v="16"/>
    <x v="0"/>
    <x v="169"/>
    <x v="16045"/>
    <x v="1"/>
    <x v="15"/>
    <m/>
    <x v="1"/>
    <m/>
    <m/>
  </r>
  <r>
    <x v="16"/>
    <x v="0"/>
    <x v="169"/>
    <x v="16046"/>
    <x v="1"/>
    <x v="15"/>
    <m/>
    <x v="1"/>
    <m/>
    <m/>
  </r>
  <r>
    <x v="16"/>
    <x v="0"/>
    <x v="169"/>
    <x v="16047"/>
    <x v="1"/>
    <x v="15"/>
    <m/>
    <x v="1"/>
    <m/>
    <m/>
  </r>
  <r>
    <x v="16"/>
    <x v="0"/>
    <x v="169"/>
    <x v="16048"/>
    <x v="1"/>
    <x v="15"/>
    <m/>
    <x v="1"/>
    <m/>
    <m/>
  </r>
  <r>
    <x v="16"/>
    <x v="0"/>
    <x v="169"/>
    <x v="16049"/>
    <x v="1"/>
    <x v="15"/>
    <m/>
    <x v="1"/>
    <m/>
    <m/>
  </r>
  <r>
    <x v="16"/>
    <x v="0"/>
    <x v="170"/>
    <x v="16050"/>
    <x v="1"/>
    <x v="15"/>
    <m/>
    <x v="1"/>
    <m/>
    <m/>
  </r>
  <r>
    <x v="16"/>
    <x v="0"/>
    <x v="170"/>
    <x v="16051"/>
    <x v="1"/>
    <x v="15"/>
    <m/>
    <x v="1"/>
    <m/>
    <m/>
  </r>
  <r>
    <x v="16"/>
    <x v="0"/>
    <x v="170"/>
    <x v="16052"/>
    <x v="1"/>
    <x v="15"/>
    <m/>
    <x v="1"/>
    <m/>
    <m/>
  </r>
  <r>
    <x v="16"/>
    <x v="0"/>
    <x v="171"/>
    <x v="16053"/>
    <x v="1"/>
    <x v="15"/>
    <m/>
    <x v="1"/>
    <m/>
    <m/>
  </r>
  <r>
    <x v="16"/>
    <x v="0"/>
    <x v="171"/>
    <x v="16054"/>
    <x v="1"/>
    <x v="15"/>
    <m/>
    <x v="1"/>
    <m/>
    <m/>
  </r>
  <r>
    <x v="16"/>
    <x v="0"/>
    <x v="171"/>
    <x v="16055"/>
    <x v="1"/>
    <x v="15"/>
    <m/>
    <x v="1"/>
    <m/>
    <m/>
  </r>
  <r>
    <x v="16"/>
    <x v="0"/>
    <x v="171"/>
    <x v="16056"/>
    <x v="1"/>
    <x v="15"/>
    <m/>
    <x v="1"/>
    <m/>
    <m/>
  </r>
  <r>
    <x v="16"/>
    <x v="0"/>
    <x v="172"/>
    <x v="16057"/>
    <x v="1"/>
    <x v="15"/>
    <m/>
    <x v="1"/>
    <m/>
    <m/>
  </r>
  <r>
    <x v="16"/>
    <x v="0"/>
    <x v="321"/>
    <x v="16058"/>
    <x v="1"/>
    <x v="15"/>
    <m/>
    <x v="1"/>
    <m/>
    <m/>
  </r>
  <r>
    <x v="16"/>
    <x v="0"/>
    <x v="178"/>
    <x v="16059"/>
    <x v="1"/>
    <x v="15"/>
    <m/>
    <x v="1"/>
    <m/>
    <m/>
  </r>
  <r>
    <x v="16"/>
    <x v="0"/>
    <x v="179"/>
    <x v="16060"/>
    <x v="1"/>
    <x v="15"/>
    <m/>
    <x v="1"/>
    <m/>
    <m/>
  </r>
  <r>
    <x v="16"/>
    <x v="0"/>
    <x v="145"/>
    <x v="16061"/>
    <x v="1"/>
    <x v="15"/>
    <m/>
    <x v="1"/>
    <m/>
    <m/>
  </r>
  <r>
    <x v="16"/>
    <x v="0"/>
    <x v="145"/>
    <x v="16062"/>
    <x v="1"/>
    <x v="15"/>
    <m/>
    <x v="1"/>
    <m/>
    <m/>
  </r>
  <r>
    <x v="16"/>
    <x v="0"/>
    <x v="145"/>
    <x v="16063"/>
    <x v="1"/>
    <x v="15"/>
    <m/>
    <x v="1"/>
    <m/>
    <m/>
  </r>
  <r>
    <x v="16"/>
    <x v="0"/>
    <x v="145"/>
    <x v="16064"/>
    <x v="1"/>
    <x v="15"/>
    <m/>
    <x v="1"/>
    <m/>
    <m/>
  </r>
  <r>
    <x v="16"/>
    <x v="0"/>
    <x v="145"/>
    <x v="16065"/>
    <x v="1"/>
    <x v="15"/>
    <m/>
    <x v="1"/>
    <m/>
    <m/>
  </r>
  <r>
    <x v="16"/>
    <x v="0"/>
    <x v="145"/>
    <x v="16066"/>
    <x v="1"/>
    <x v="15"/>
    <m/>
    <x v="1"/>
    <m/>
    <m/>
  </r>
  <r>
    <x v="16"/>
    <x v="0"/>
    <x v="145"/>
    <x v="16067"/>
    <x v="1"/>
    <x v="15"/>
    <m/>
    <x v="1"/>
    <m/>
    <m/>
  </r>
  <r>
    <x v="16"/>
    <x v="0"/>
    <x v="145"/>
    <x v="16068"/>
    <x v="1"/>
    <x v="15"/>
    <m/>
    <x v="1"/>
    <m/>
    <m/>
  </r>
  <r>
    <x v="16"/>
    <x v="0"/>
    <x v="145"/>
    <x v="16069"/>
    <x v="1"/>
    <x v="15"/>
    <m/>
    <x v="1"/>
    <m/>
    <m/>
  </r>
  <r>
    <x v="16"/>
    <x v="0"/>
    <x v="180"/>
    <x v="16070"/>
    <x v="1"/>
    <x v="15"/>
    <m/>
    <x v="1"/>
    <m/>
    <m/>
  </r>
  <r>
    <x v="16"/>
    <x v="0"/>
    <x v="180"/>
    <x v="16071"/>
    <x v="1"/>
    <x v="15"/>
    <m/>
    <x v="1"/>
    <m/>
    <m/>
  </r>
  <r>
    <x v="16"/>
    <x v="0"/>
    <x v="180"/>
    <x v="16072"/>
    <x v="1"/>
    <x v="15"/>
    <m/>
    <x v="1"/>
    <m/>
    <m/>
  </r>
  <r>
    <x v="16"/>
    <x v="0"/>
    <x v="180"/>
    <x v="16073"/>
    <x v="1"/>
    <x v="15"/>
    <m/>
    <x v="1"/>
    <m/>
    <m/>
  </r>
  <r>
    <x v="16"/>
    <x v="0"/>
    <x v="180"/>
    <x v="16074"/>
    <x v="1"/>
    <x v="15"/>
    <m/>
    <x v="1"/>
    <m/>
    <m/>
  </r>
  <r>
    <x v="16"/>
    <x v="0"/>
    <x v="181"/>
    <x v="16075"/>
    <x v="1"/>
    <x v="15"/>
    <m/>
    <x v="1"/>
    <m/>
    <m/>
  </r>
  <r>
    <x v="16"/>
    <x v="0"/>
    <x v="181"/>
    <x v="16076"/>
    <x v="1"/>
    <x v="15"/>
    <m/>
    <x v="1"/>
    <m/>
    <m/>
  </r>
  <r>
    <x v="16"/>
    <x v="0"/>
    <x v="181"/>
    <x v="16077"/>
    <x v="1"/>
    <x v="15"/>
    <m/>
    <x v="1"/>
    <m/>
    <m/>
  </r>
  <r>
    <x v="16"/>
    <x v="0"/>
    <x v="182"/>
    <x v="16078"/>
    <x v="1"/>
    <x v="15"/>
    <m/>
    <x v="1"/>
    <m/>
    <m/>
  </r>
  <r>
    <x v="16"/>
    <x v="0"/>
    <x v="182"/>
    <x v="16079"/>
    <x v="1"/>
    <x v="15"/>
    <m/>
    <x v="1"/>
    <m/>
    <m/>
  </r>
  <r>
    <x v="16"/>
    <x v="0"/>
    <x v="182"/>
    <x v="16080"/>
    <x v="1"/>
    <x v="15"/>
    <m/>
    <x v="1"/>
    <m/>
    <m/>
  </r>
  <r>
    <x v="16"/>
    <x v="0"/>
    <x v="182"/>
    <x v="16081"/>
    <x v="1"/>
    <x v="15"/>
    <m/>
    <x v="1"/>
    <m/>
    <m/>
  </r>
  <r>
    <x v="16"/>
    <x v="0"/>
    <x v="182"/>
    <x v="16082"/>
    <x v="1"/>
    <x v="15"/>
    <m/>
    <x v="1"/>
    <m/>
    <m/>
  </r>
  <r>
    <x v="16"/>
    <x v="0"/>
    <x v="182"/>
    <x v="16083"/>
    <x v="1"/>
    <x v="15"/>
    <m/>
    <x v="1"/>
    <m/>
    <m/>
  </r>
  <r>
    <x v="16"/>
    <x v="0"/>
    <x v="182"/>
    <x v="16084"/>
    <x v="1"/>
    <x v="15"/>
    <m/>
    <x v="1"/>
    <m/>
    <m/>
  </r>
  <r>
    <x v="16"/>
    <x v="0"/>
    <x v="213"/>
    <x v="16085"/>
    <x v="1"/>
    <x v="15"/>
    <m/>
    <x v="1"/>
    <m/>
    <m/>
  </r>
  <r>
    <x v="16"/>
    <x v="0"/>
    <x v="213"/>
    <x v="16086"/>
    <x v="1"/>
    <x v="15"/>
    <m/>
    <x v="1"/>
    <m/>
    <m/>
  </r>
  <r>
    <x v="16"/>
    <x v="0"/>
    <x v="183"/>
    <x v="16087"/>
    <x v="1"/>
    <x v="15"/>
    <m/>
    <x v="1"/>
    <m/>
    <m/>
  </r>
  <r>
    <x v="16"/>
    <x v="0"/>
    <x v="183"/>
    <x v="16088"/>
    <x v="1"/>
    <x v="15"/>
    <m/>
    <x v="1"/>
    <m/>
    <m/>
  </r>
  <r>
    <x v="16"/>
    <x v="0"/>
    <x v="296"/>
    <x v="16089"/>
    <x v="1"/>
    <x v="15"/>
    <m/>
    <x v="1"/>
    <m/>
    <m/>
  </r>
  <r>
    <x v="16"/>
    <x v="0"/>
    <x v="214"/>
    <x v="16090"/>
    <x v="1"/>
    <x v="15"/>
    <m/>
    <x v="1"/>
    <m/>
    <m/>
  </r>
  <r>
    <x v="16"/>
    <x v="0"/>
    <x v="214"/>
    <x v="16091"/>
    <x v="1"/>
    <x v="15"/>
    <m/>
    <x v="1"/>
    <m/>
    <m/>
  </r>
  <r>
    <x v="16"/>
    <x v="0"/>
    <x v="214"/>
    <x v="16092"/>
    <x v="1"/>
    <x v="15"/>
    <m/>
    <x v="1"/>
    <m/>
    <m/>
  </r>
  <r>
    <x v="16"/>
    <x v="0"/>
    <x v="214"/>
    <x v="16093"/>
    <x v="1"/>
    <x v="15"/>
    <m/>
    <x v="1"/>
    <m/>
    <m/>
  </r>
  <r>
    <x v="16"/>
    <x v="0"/>
    <x v="214"/>
    <x v="16094"/>
    <x v="1"/>
    <x v="15"/>
    <m/>
    <x v="1"/>
    <m/>
    <m/>
  </r>
  <r>
    <x v="16"/>
    <x v="0"/>
    <x v="214"/>
    <x v="16095"/>
    <x v="1"/>
    <x v="15"/>
    <m/>
    <x v="1"/>
    <m/>
    <m/>
  </r>
  <r>
    <x v="16"/>
    <x v="0"/>
    <x v="214"/>
    <x v="16096"/>
    <x v="1"/>
    <x v="15"/>
    <m/>
    <x v="1"/>
    <m/>
    <m/>
  </r>
  <r>
    <x v="16"/>
    <x v="0"/>
    <x v="236"/>
    <x v="16097"/>
    <x v="1"/>
    <x v="15"/>
    <m/>
    <x v="1"/>
    <m/>
    <m/>
  </r>
  <r>
    <x v="16"/>
    <x v="0"/>
    <x v="236"/>
    <x v="16098"/>
    <x v="1"/>
    <x v="15"/>
    <m/>
    <x v="1"/>
    <m/>
    <m/>
  </r>
  <r>
    <x v="16"/>
    <x v="0"/>
    <x v="236"/>
    <x v="16099"/>
    <x v="1"/>
    <x v="15"/>
    <n v="102.7"/>
    <x v="1"/>
    <n v="12.8"/>
    <n v="1314.56"/>
  </r>
  <r>
    <x v="16"/>
    <x v="0"/>
    <x v="216"/>
    <x v="16100"/>
    <x v="1"/>
    <x v="15"/>
    <m/>
    <x v="1"/>
    <m/>
    <m/>
  </r>
  <r>
    <x v="16"/>
    <x v="0"/>
    <x v="237"/>
    <x v="16101"/>
    <x v="1"/>
    <x v="15"/>
    <m/>
    <x v="1"/>
    <m/>
    <m/>
  </r>
  <r>
    <x v="16"/>
    <x v="0"/>
    <x v="237"/>
    <x v="16102"/>
    <x v="1"/>
    <x v="15"/>
    <m/>
    <x v="1"/>
    <m/>
    <m/>
  </r>
  <r>
    <x v="16"/>
    <x v="0"/>
    <x v="237"/>
    <x v="16103"/>
    <x v="1"/>
    <x v="15"/>
    <m/>
    <x v="1"/>
    <m/>
    <m/>
  </r>
  <r>
    <x v="16"/>
    <x v="0"/>
    <x v="237"/>
    <x v="16104"/>
    <x v="1"/>
    <x v="15"/>
    <m/>
    <x v="1"/>
    <m/>
    <m/>
  </r>
  <r>
    <x v="16"/>
    <x v="0"/>
    <x v="237"/>
    <x v="16105"/>
    <x v="1"/>
    <x v="15"/>
    <m/>
    <x v="1"/>
    <m/>
    <m/>
  </r>
  <r>
    <x v="16"/>
    <x v="0"/>
    <x v="237"/>
    <x v="16106"/>
    <x v="1"/>
    <x v="15"/>
    <m/>
    <x v="1"/>
    <m/>
    <m/>
  </r>
  <r>
    <x v="16"/>
    <x v="0"/>
    <x v="237"/>
    <x v="16107"/>
    <x v="1"/>
    <x v="15"/>
    <m/>
    <x v="1"/>
    <m/>
    <m/>
  </r>
  <r>
    <x v="16"/>
    <x v="0"/>
    <x v="237"/>
    <x v="16108"/>
    <x v="1"/>
    <x v="15"/>
    <m/>
    <x v="1"/>
    <m/>
    <m/>
  </r>
  <r>
    <x v="16"/>
    <x v="0"/>
    <x v="237"/>
    <x v="16109"/>
    <x v="1"/>
    <x v="15"/>
    <m/>
    <x v="1"/>
    <m/>
    <m/>
  </r>
  <r>
    <x v="16"/>
    <x v="0"/>
    <x v="237"/>
    <x v="16110"/>
    <x v="1"/>
    <x v="15"/>
    <m/>
    <x v="1"/>
    <m/>
    <m/>
  </r>
  <r>
    <x v="16"/>
    <x v="0"/>
    <x v="237"/>
    <x v="16111"/>
    <x v="1"/>
    <x v="15"/>
    <m/>
    <x v="1"/>
    <m/>
    <m/>
  </r>
  <r>
    <x v="16"/>
    <x v="0"/>
    <x v="147"/>
    <x v="16112"/>
    <x v="1"/>
    <x v="15"/>
    <m/>
    <x v="1"/>
    <m/>
    <m/>
  </r>
  <r>
    <x v="16"/>
    <x v="0"/>
    <x v="147"/>
    <x v="16113"/>
    <x v="1"/>
    <x v="15"/>
    <m/>
    <x v="1"/>
    <m/>
    <m/>
  </r>
  <r>
    <x v="16"/>
    <x v="0"/>
    <x v="147"/>
    <x v="16114"/>
    <x v="1"/>
    <x v="15"/>
    <m/>
    <x v="1"/>
    <m/>
    <m/>
  </r>
  <r>
    <x v="16"/>
    <x v="0"/>
    <x v="147"/>
    <x v="16115"/>
    <x v="1"/>
    <x v="15"/>
    <m/>
    <x v="1"/>
    <m/>
    <m/>
  </r>
  <r>
    <x v="16"/>
    <x v="0"/>
    <x v="147"/>
    <x v="16116"/>
    <x v="1"/>
    <x v="15"/>
    <m/>
    <x v="1"/>
    <m/>
    <m/>
  </r>
  <r>
    <x v="16"/>
    <x v="0"/>
    <x v="147"/>
    <x v="16117"/>
    <x v="1"/>
    <x v="15"/>
    <m/>
    <x v="1"/>
    <m/>
    <m/>
  </r>
  <r>
    <x v="16"/>
    <x v="0"/>
    <x v="147"/>
    <x v="16118"/>
    <x v="1"/>
    <x v="15"/>
    <m/>
    <x v="1"/>
    <m/>
    <m/>
  </r>
  <r>
    <x v="16"/>
    <x v="0"/>
    <x v="322"/>
    <x v="16119"/>
    <x v="1"/>
    <x v="15"/>
    <m/>
    <x v="1"/>
    <m/>
    <m/>
  </r>
  <r>
    <x v="16"/>
    <x v="0"/>
    <x v="217"/>
    <x v="16120"/>
    <x v="1"/>
    <x v="15"/>
    <m/>
    <x v="1"/>
    <m/>
    <m/>
  </r>
  <r>
    <x v="16"/>
    <x v="1"/>
    <x v="15"/>
    <x v="16121"/>
    <x v="4"/>
    <x v="9"/>
    <n v="96"/>
    <x v="0"/>
    <n v="42.21"/>
    <n v="4052.16"/>
  </r>
  <r>
    <x v="16"/>
    <x v="1"/>
    <x v="14"/>
    <x v="16122"/>
    <x v="4"/>
    <x v="10"/>
    <n v="19"/>
    <x v="0"/>
    <n v="42.21"/>
    <n v="801.99"/>
  </r>
  <r>
    <x v="16"/>
    <x v="1"/>
    <x v="14"/>
    <x v="16123"/>
    <x v="4"/>
    <x v="10"/>
    <n v="140"/>
    <x v="0"/>
    <n v="42.21"/>
    <n v="5909.4"/>
  </r>
  <r>
    <x v="16"/>
    <x v="1"/>
    <x v="14"/>
    <x v="16124"/>
    <x v="4"/>
    <x v="10"/>
    <n v="97"/>
    <x v="0"/>
    <n v="42.21"/>
    <n v="4094.37"/>
  </r>
  <r>
    <x v="16"/>
    <x v="1"/>
    <x v="14"/>
    <x v="16125"/>
    <x v="4"/>
    <x v="10"/>
    <n v="426"/>
    <x v="0"/>
    <n v="42.21"/>
    <n v="17981.46"/>
  </r>
  <r>
    <x v="16"/>
    <x v="1"/>
    <x v="14"/>
    <x v="16126"/>
    <x v="4"/>
    <x v="10"/>
    <n v="480"/>
    <x v="0"/>
    <n v="42.21"/>
    <n v="20260.8"/>
  </r>
  <r>
    <x v="16"/>
    <x v="1"/>
    <x v="14"/>
    <x v="16127"/>
    <x v="4"/>
    <x v="10"/>
    <n v="26"/>
    <x v="0"/>
    <n v="42.21"/>
    <n v="1097.46"/>
  </r>
  <r>
    <x v="16"/>
    <x v="1"/>
    <x v="14"/>
    <x v="16128"/>
    <x v="4"/>
    <x v="10"/>
    <n v="69"/>
    <x v="0"/>
    <n v="42.21"/>
    <n v="2912.49"/>
  </r>
  <r>
    <x v="16"/>
    <x v="1"/>
    <x v="13"/>
    <x v="16129"/>
    <x v="4"/>
    <x v="9"/>
    <n v="180"/>
    <x v="0"/>
    <n v="42.21"/>
    <n v="7597.8"/>
  </r>
  <r>
    <x v="16"/>
    <x v="1"/>
    <x v="13"/>
    <x v="16130"/>
    <x v="4"/>
    <x v="9"/>
    <n v="131"/>
    <x v="0"/>
    <n v="42.21"/>
    <n v="5529.51"/>
  </r>
  <r>
    <x v="16"/>
    <x v="1"/>
    <x v="13"/>
    <x v="16131"/>
    <x v="4"/>
    <x v="9"/>
    <n v="59"/>
    <x v="0"/>
    <n v="42.21"/>
    <n v="2490.39"/>
  </r>
  <r>
    <x v="16"/>
    <x v="1"/>
    <x v="13"/>
    <x v="16132"/>
    <x v="4"/>
    <x v="9"/>
    <n v="6"/>
    <x v="0"/>
    <n v="42.21"/>
    <n v="253.26"/>
  </r>
  <r>
    <x v="16"/>
    <x v="1"/>
    <x v="12"/>
    <x v="16133"/>
    <x v="4"/>
    <x v="9"/>
    <n v="94"/>
    <x v="0"/>
    <n v="42.21"/>
    <n v="3967.74"/>
  </r>
  <r>
    <x v="16"/>
    <x v="1"/>
    <x v="260"/>
    <x v="16134"/>
    <x v="4"/>
    <x v="7"/>
    <n v="30"/>
    <x v="0"/>
    <n v="78.260000000000005"/>
    <n v="2347.8000000000002"/>
  </r>
  <r>
    <x v="16"/>
    <x v="1"/>
    <x v="260"/>
    <x v="16135"/>
    <x v="4"/>
    <x v="7"/>
    <n v="60"/>
    <x v="0"/>
    <n v="78.260000000000005"/>
    <n v="4695.6000000000004"/>
  </r>
  <r>
    <x v="16"/>
    <x v="1"/>
    <x v="260"/>
    <x v="16136"/>
    <x v="4"/>
    <x v="7"/>
    <n v="60"/>
    <x v="0"/>
    <n v="78.260000000000005"/>
    <n v="4695.6000000000004"/>
  </r>
  <r>
    <x v="16"/>
    <x v="1"/>
    <x v="11"/>
    <x v="16137"/>
    <x v="4"/>
    <x v="7"/>
    <n v="12"/>
    <x v="0"/>
    <n v="78.260000000000005"/>
    <n v="939.12"/>
  </r>
  <r>
    <x v="16"/>
    <x v="1"/>
    <x v="11"/>
    <x v="16138"/>
    <x v="4"/>
    <x v="7"/>
    <n v="4"/>
    <x v="0"/>
    <n v="78.260000000000005"/>
    <n v="313.04000000000002"/>
  </r>
  <r>
    <x v="16"/>
    <x v="1"/>
    <x v="11"/>
    <x v="16139"/>
    <x v="4"/>
    <x v="7"/>
    <n v="42"/>
    <x v="0"/>
    <n v="78.260000000000005"/>
    <n v="3286.92"/>
  </r>
  <r>
    <x v="16"/>
    <x v="1"/>
    <x v="11"/>
    <x v="16140"/>
    <x v="4"/>
    <x v="7"/>
    <n v="22"/>
    <x v="0"/>
    <n v="78.260000000000005"/>
    <n v="1721.72"/>
  </r>
  <r>
    <x v="16"/>
    <x v="1"/>
    <x v="11"/>
    <x v="16141"/>
    <x v="4"/>
    <x v="7"/>
    <n v="27"/>
    <x v="0"/>
    <n v="78.260000000000005"/>
    <n v="2113.02"/>
  </r>
  <r>
    <x v="16"/>
    <x v="1"/>
    <x v="11"/>
    <x v="16142"/>
    <x v="4"/>
    <x v="7"/>
    <n v="17"/>
    <x v="0"/>
    <n v="78.260000000000005"/>
    <n v="1330.42"/>
  </r>
  <r>
    <x v="16"/>
    <x v="1"/>
    <x v="11"/>
    <x v="16143"/>
    <x v="4"/>
    <x v="7"/>
    <n v="48"/>
    <x v="0"/>
    <n v="78.260000000000005"/>
    <n v="3756.48"/>
  </r>
  <r>
    <x v="16"/>
    <x v="1"/>
    <x v="11"/>
    <x v="16144"/>
    <x v="4"/>
    <x v="7"/>
    <n v="36"/>
    <x v="0"/>
    <n v="78.260000000000005"/>
    <n v="2817.36"/>
  </r>
  <r>
    <x v="16"/>
    <x v="1"/>
    <x v="280"/>
    <x v="16145"/>
    <x v="4"/>
    <x v="9"/>
    <n v="352"/>
    <x v="0"/>
    <n v="42.21"/>
    <n v="14857.92"/>
  </r>
  <r>
    <x v="16"/>
    <x v="1"/>
    <x v="310"/>
    <x v="16146"/>
    <x v="4"/>
    <x v="19"/>
    <n v="138"/>
    <x v="0"/>
    <n v="42.21"/>
    <n v="5824.98"/>
  </r>
  <r>
    <x v="16"/>
    <x v="1"/>
    <x v="310"/>
    <x v="16147"/>
    <x v="4"/>
    <x v="19"/>
    <n v="492"/>
    <x v="0"/>
    <n v="42.21"/>
    <n v="20767.32"/>
  </r>
  <r>
    <x v="16"/>
    <x v="1"/>
    <x v="310"/>
    <x v="16148"/>
    <x v="4"/>
    <x v="19"/>
    <n v="90"/>
    <x v="0"/>
    <n v="42.21"/>
    <n v="3798.9"/>
  </r>
  <r>
    <x v="16"/>
    <x v="1"/>
    <x v="310"/>
    <x v="16149"/>
    <x v="4"/>
    <x v="19"/>
    <n v="48"/>
    <x v="0"/>
    <n v="42.21"/>
    <n v="2026.08"/>
  </r>
  <r>
    <x v="16"/>
    <x v="1"/>
    <x v="9"/>
    <x v="16150"/>
    <x v="4"/>
    <x v="8"/>
    <n v="144"/>
    <x v="0"/>
    <n v="78.260000000000005"/>
    <n v="11269.44"/>
  </r>
  <r>
    <x v="16"/>
    <x v="1"/>
    <x v="9"/>
    <x v="16151"/>
    <x v="4"/>
    <x v="8"/>
    <n v="305"/>
    <x v="0"/>
    <n v="78.260000000000005"/>
    <n v="23869.3"/>
  </r>
  <r>
    <x v="16"/>
    <x v="1"/>
    <x v="9"/>
    <x v="16152"/>
    <x v="4"/>
    <x v="8"/>
    <n v="127"/>
    <x v="0"/>
    <n v="78.260000000000005"/>
    <n v="9939.02"/>
  </r>
  <r>
    <x v="16"/>
    <x v="1"/>
    <x v="8"/>
    <x v="16153"/>
    <x v="4"/>
    <x v="7"/>
    <n v="17"/>
    <x v="0"/>
    <n v="78.260000000000005"/>
    <n v="1330.42"/>
  </r>
  <r>
    <x v="16"/>
    <x v="1"/>
    <x v="8"/>
    <x v="16154"/>
    <x v="4"/>
    <x v="7"/>
    <n v="48"/>
    <x v="0"/>
    <n v="78.260000000000005"/>
    <n v="3756.48"/>
  </r>
  <r>
    <x v="16"/>
    <x v="1"/>
    <x v="8"/>
    <x v="16155"/>
    <x v="4"/>
    <x v="7"/>
    <n v="32"/>
    <x v="0"/>
    <n v="78.260000000000005"/>
    <n v="2504.3200000000002"/>
  </r>
  <r>
    <x v="16"/>
    <x v="1"/>
    <x v="8"/>
    <x v="16156"/>
    <x v="4"/>
    <x v="7"/>
    <n v="66"/>
    <x v="0"/>
    <n v="78.260000000000005"/>
    <n v="5165.16"/>
  </r>
  <r>
    <x v="16"/>
    <x v="1"/>
    <x v="8"/>
    <x v="16157"/>
    <x v="4"/>
    <x v="7"/>
    <n v="144"/>
    <x v="0"/>
    <n v="78.260000000000005"/>
    <n v="11269.44"/>
  </r>
  <r>
    <x v="16"/>
    <x v="0"/>
    <x v="217"/>
    <x v="16158"/>
    <x v="1"/>
    <x v="15"/>
    <m/>
    <x v="1"/>
    <m/>
    <m/>
  </r>
  <r>
    <x v="16"/>
    <x v="0"/>
    <x v="217"/>
    <x v="16159"/>
    <x v="1"/>
    <x v="15"/>
    <m/>
    <x v="1"/>
    <m/>
    <m/>
  </r>
  <r>
    <x v="16"/>
    <x v="0"/>
    <x v="218"/>
    <x v="16160"/>
    <x v="1"/>
    <x v="15"/>
    <m/>
    <x v="1"/>
    <m/>
    <m/>
  </r>
  <r>
    <x v="16"/>
    <x v="0"/>
    <x v="218"/>
    <x v="16161"/>
    <x v="1"/>
    <x v="15"/>
    <m/>
    <x v="1"/>
    <m/>
    <m/>
  </r>
  <r>
    <x v="16"/>
    <x v="0"/>
    <x v="218"/>
    <x v="16162"/>
    <x v="1"/>
    <x v="15"/>
    <m/>
    <x v="1"/>
    <m/>
    <m/>
  </r>
  <r>
    <x v="16"/>
    <x v="0"/>
    <x v="218"/>
    <x v="16163"/>
    <x v="1"/>
    <x v="15"/>
    <m/>
    <x v="1"/>
    <m/>
    <m/>
  </r>
  <r>
    <x v="16"/>
    <x v="0"/>
    <x v="218"/>
    <x v="16164"/>
    <x v="1"/>
    <x v="15"/>
    <m/>
    <x v="1"/>
    <m/>
    <m/>
  </r>
  <r>
    <x v="16"/>
    <x v="0"/>
    <x v="218"/>
    <x v="16165"/>
    <x v="1"/>
    <x v="15"/>
    <m/>
    <x v="1"/>
    <m/>
    <m/>
  </r>
  <r>
    <x v="16"/>
    <x v="0"/>
    <x v="238"/>
    <x v="16166"/>
    <x v="1"/>
    <x v="3"/>
    <m/>
    <x v="1"/>
    <m/>
    <m/>
  </r>
  <r>
    <x v="16"/>
    <x v="0"/>
    <x v="238"/>
    <x v="16167"/>
    <x v="1"/>
    <x v="3"/>
    <m/>
    <x v="1"/>
    <m/>
    <m/>
  </r>
  <r>
    <x v="16"/>
    <x v="0"/>
    <x v="238"/>
    <x v="16168"/>
    <x v="1"/>
    <x v="3"/>
    <m/>
    <x v="1"/>
    <m/>
    <m/>
  </r>
  <r>
    <x v="16"/>
    <x v="0"/>
    <x v="238"/>
    <x v="16169"/>
    <x v="1"/>
    <x v="3"/>
    <m/>
    <x v="1"/>
    <m/>
    <m/>
  </r>
  <r>
    <x v="16"/>
    <x v="0"/>
    <x v="238"/>
    <x v="16170"/>
    <x v="1"/>
    <x v="3"/>
    <m/>
    <x v="1"/>
    <m/>
    <m/>
  </r>
  <r>
    <x v="16"/>
    <x v="0"/>
    <x v="238"/>
    <x v="16171"/>
    <x v="1"/>
    <x v="3"/>
    <m/>
    <x v="1"/>
    <m/>
    <m/>
  </r>
  <r>
    <x v="16"/>
    <x v="0"/>
    <x v="238"/>
    <x v="16172"/>
    <x v="1"/>
    <x v="3"/>
    <m/>
    <x v="1"/>
    <m/>
    <m/>
  </r>
  <r>
    <x v="16"/>
    <x v="0"/>
    <x v="238"/>
    <x v="16173"/>
    <x v="1"/>
    <x v="3"/>
    <m/>
    <x v="1"/>
    <m/>
    <m/>
  </r>
  <r>
    <x v="16"/>
    <x v="0"/>
    <x v="238"/>
    <x v="16174"/>
    <x v="1"/>
    <x v="3"/>
    <m/>
    <x v="1"/>
    <m/>
    <m/>
  </r>
  <r>
    <x v="16"/>
    <x v="0"/>
    <x v="238"/>
    <x v="16175"/>
    <x v="1"/>
    <x v="3"/>
    <m/>
    <x v="1"/>
    <m/>
    <m/>
  </r>
  <r>
    <x v="16"/>
    <x v="0"/>
    <x v="238"/>
    <x v="16176"/>
    <x v="1"/>
    <x v="3"/>
    <m/>
    <x v="1"/>
    <m/>
    <m/>
  </r>
  <r>
    <x v="16"/>
    <x v="0"/>
    <x v="220"/>
    <x v="16177"/>
    <x v="1"/>
    <x v="16"/>
    <m/>
    <x v="1"/>
    <m/>
    <m/>
  </r>
  <r>
    <x v="16"/>
    <x v="0"/>
    <x v="220"/>
    <x v="16178"/>
    <x v="1"/>
    <x v="16"/>
    <m/>
    <x v="1"/>
    <m/>
    <m/>
  </r>
  <r>
    <x v="16"/>
    <x v="0"/>
    <x v="220"/>
    <x v="16179"/>
    <x v="1"/>
    <x v="16"/>
    <m/>
    <x v="1"/>
    <m/>
    <m/>
  </r>
  <r>
    <x v="16"/>
    <x v="0"/>
    <x v="220"/>
    <x v="16180"/>
    <x v="1"/>
    <x v="16"/>
    <m/>
    <x v="1"/>
    <m/>
    <m/>
  </r>
  <r>
    <x v="16"/>
    <x v="0"/>
    <x v="220"/>
    <x v="16181"/>
    <x v="1"/>
    <x v="16"/>
    <m/>
    <x v="1"/>
    <m/>
    <m/>
  </r>
  <r>
    <x v="16"/>
    <x v="0"/>
    <x v="220"/>
    <x v="16182"/>
    <x v="1"/>
    <x v="16"/>
    <m/>
    <x v="1"/>
    <m/>
    <m/>
  </r>
  <r>
    <x v="16"/>
    <x v="0"/>
    <x v="220"/>
    <x v="16183"/>
    <x v="1"/>
    <x v="16"/>
    <m/>
    <x v="1"/>
    <m/>
    <m/>
  </r>
  <r>
    <x v="16"/>
    <x v="0"/>
    <x v="220"/>
    <x v="16184"/>
    <x v="1"/>
    <x v="16"/>
    <m/>
    <x v="1"/>
    <m/>
    <m/>
  </r>
  <r>
    <x v="16"/>
    <x v="0"/>
    <x v="220"/>
    <x v="16185"/>
    <x v="1"/>
    <x v="16"/>
    <m/>
    <x v="1"/>
    <m/>
    <m/>
  </r>
  <r>
    <x v="16"/>
    <x v="0"/>
    <x v="220"/>
    <x v="16186"/>
    <x v="1"/>
    <x v="16"/>
    <m/>
    <x v="1"/>
    <m/>
    <m/>
  </r>
  <r>
    <x v="16"/>
    <x v="0"/>
    <x v="220"/>
    <x v="16187"/>
    <x v="1"/>
    <x v="16"/>
    <m/>
    <x v="1"/>
    <m/>
    <m/>
  </r>
  <r>
    <x v="16"/>
    <x v="0"/>
    <x v="263"/>
    <x v="16188"/>
    <x v="5"/>
    <x v="12"/>
    <m/>
    <x v="0"/>
    <m/>
    <m/>
  </r>
  <r>
    <x v="16"/>
    <x v="0"/>
    <x v="263"/>
    <x v="16189"/>
    <x v="5"/>
    <x v="12"/>
    <m/>
    <x v="0"/>
    <m/>
    <m/>
  </r>
  <r>
    <x v="16"/>
    <x v="0"/>
    <x v="263"/>
    <x v="16190"/>
    <x v="5"/>
    <x v="12"/>
    <m/>
    <x v="0"/>
    <m/>
    <m/>
  </r>
  <r>
    <x v="16"/>
    <x v="0"/>
    <x v="1"/>
    <x v="16191"/>
    <x v="1"/>
    <x v="1"/>
    <m/>
    <x v="1"/>
    <m/>
    <m/>
  </r>
  <r>
    <x v="16"/>
    <x v="0"/>
    <x v="215"/>
    <x v="16192"/>
    <x v="1"/>
    <x v="15"/>
    <n v="5.7514000000000003"/>
    <x v="1"/>
    <n v="16.2"/>
    <n v="93.17"/>
  </r>
  <r>
    <x v="16"/>
    <x v="0"/>
    <x v="263"/>
    <x v="16193"/>
    <x v="5"/>
    <x v="12"/>
    <m/>
    <x v="0"/>
    <m/>
    <m/>
  </r>
  <r>
    <x v="16"/>
    <x v="0"/>
    <x v="2"/>
    <x v="16194"/>
    <x v="1"/>
    <x v="2"/>
    <m/>
    <x v="1"/>
    <m/>
    <m/>
  </r>
  <r>
    <x v="16"/>
    <x v="0"/>
    <x v="2"/>
    <x v="16195"/>
    <x v="1"/>
    <x v="2"/>
    <m/>
    <x v="1"/>
    <m/>
    <m/>
  </r>
  <r>
    <x v="16"/>
    <x v="0"/>
    <x v="2"/>
    <x v="16196"/>
    <x v="1"/>
    <x v="2"/>
    <m/>
    <x v="1"/>
    <m/>
    <m/>
  </r>
  <r>
    <x v="16"/>
    <x v="0"/>
    <x v="2"/>
    <x v="16197"/>
    <x v="1"/>
    <x v="2"/>
    <m/>
    <x v="1"/>
    <m/>
    <m/>
  </r>
  <r>
    <x v="16"/>
    <x v="0"/>
    <x v="2"/>
    <x v="16198"/>
    <x v="1"/>
    <x v="2"/>
    <m/>
    <x v="1"/>
    <m/>
    <m/>
  </r>
  <r>
    <x v="16"/>
    <x v="0"/>
    <x v="2"/>
    <x v="16199"/>
    <x v="1"/>
    <x v="2"/>
    <m/>
    <x v="1"/>
    <m/>
    <m/>
  </r>
  <r>
    <x v="16"/>
    <x v="0"/>
    <x v="2"/>
    <x v="16200"/>
    <x v="1"/>
    <x v="2"/>
    <m/>
    <x v="1"/>
    <m/>
    <m/>
  </r>
  <r>
    <x v="16"/>
    <x v="0"/>
    <x v="2"/>
    <x v="16201"/>
    <x v="1"/>
    <x v="2"/>
    <m/>
    <x v="1"/>
    <m/>
    <m/>
  </r>
  <r>
    <x v="16"/>
    <x v="0"/>
    <x v="2"/>
    <x v="16202"/>
    <x v="1"/>
    <x v="2"/>
    <m/>
    <x v="1"/>
    <m/>
    <m/>
  </r>
  <r>
    <x v="16"/>
    <x v="0"/>
    <x v="2"/>
    <x v="16203"/>
    <x v="1"/>
    <x v="2"/>
    <m/>
    <x v="1"/>
    <m/>
    <m/>
  </r>
  <r>
    <x v="16"/>
    <x v="0"/>
    <x v="2"/>
    <x v="16204"/>
    <x v="1"/>
    <x v="2"/>
    <m/>
    <x v="1"/>
    <m/>
    <m/>
  </r>
  <r>
    <x v="16"/>
    <x v="0"/>
    <x v="2"/>
    <x v="16205"/>
    <x v="1"/>
    <x v="2"/>
    <m/>
    <x v="1"/>
    <m/>
    <m/>
  </r>
  <r>
    <x v="16"/>
    <x v="0"/>
    <x v="2"/>
    <x v="16206"/>
    <x v="1"/>
    <x v="2"/>
    <m/>
    <x v="1"/>
    <m/>
    <m/>
  </r>
  <r>
    <x v="16"/>
    <x v="0"/>
    <x v="2"/>
    <x v="16207"/>
    <x v="1"/>
    <x v="2"/>
    <m/>
    <x v="1"/>
    <m/>
    <m/>
  </r>
  <r>
    <x v="16"/>
    <x v="0"/>
    <x v="2"/>
    <x v="16208"/>
    <x v="1"/>
    <x v="2"/>
    <m/>
    <x v="1"/>
    <m/>
    <m/>
  </r>
  <r>
    <x v="16"/>
    <x v="0"/>
    <x v="2"/>
    <x v="16209"/>
    <x v="1"/>
    <x v="2"/>
    <m/>
    <x v="1"/>
    <m/>
    <m/>
  </r>
  <r>
    <x v="16"/>
    <x v="0"/>
    <x v="2"/>
    <x v="16210"/>
    <x v="1"/>
    <x v="2"/>
    <m/>
    <x v="1"/>
    <m/>
    <m/>
  </r>
  <r>
    <x v="16"/>
    <x v="0"/>
    <x v="255"/>
    <x v="16211"/>
    <x v="1"/>
    <x v="2"/>
    <m/>
    <x v="1"/>
    <m/>
    <m/>
  </r>
  <r>
    <x v="16"/>
    <x v="0"/>
    <x v="255"/>
    <x v="16212"/>
    <x v="1"/>
    <x v="2"/>
    <m/>
    <x v="1"/>
    <m/>
    <m/>
  </r>
  <r>
    <x v="16"/>
    <x v="0"/>
    <x v="255"/>
    <x v="16213"/>
    <x v="1"/>
    <x v="2"/>
    <m/>
    <x v="1"/>
    <m/>
    <m/>
  </r>
  <r>
    <x v="16"/>
    <x v="0"/>
    <x v="255"/>
    <x v="16214"/>
    <x v="1"/>
    <x v="2"/>
    <m/>
    <x v="1"/>
    <m/>
    <m/>
  </r>
  <r>
    <x v="16"/>
    <x v="0"/>
    <x v="267"/>
    <x v="16215"/>
    <x v="1"/>
    <x v="4"/>
    <n v="137.63499999999999"/>
    <x v="2"/>
    <n v="2.85"/>
    <n v="392.24"/>
  </r>
  <r>
    <x v="16"/>
    <x v="0"/>
    <x v="323"/>
    <x v="16216"/>
    <x v="1"/>
    <x v="3"/>
    <n v="2E-3"/>
    <x v="1"/>
    <n v="0"/>
    <n v="0"/>
  </r>
  <r>
    <x v="16"/>
    <x v="0"/>
    <x v="4"/>
    <x v="16217"/>
    <x v="1"/>
    <x v="4"/>
    <m/>
    <x v="2"/>
    <m/>
    <m/>
  </r>
  <r>
    <x v="16"/>
    <x v="0"/>
    <x v="4"/>
    <x v="16218"/>
    <x v="1"/>
    <x v="4"/>
    <m/>
    <x v="2"/>
    <m/>
    <m/>
  </r>
  <r>
    <x v="16"/>
    <x v="0"/>
    <x v="4"/>
    <x v="16219"/>
    <x v="1"/>
    <x v="4"/>
    <m/>
    <x v="2"/>
    <m/>
    <m/>
  </r>
  <r>
    <x v="16"/>
    <x v="0"/>
    <x v="4"/>
    <x v="16220"/>
    <x v="1"/>
    <x v="4"/>
    <m/>
    <x v="2"/>
    <m/>
    <m/>
  </r>
  <r>
    <x v="16"/>
    <x v="0"/>
    <x v="4"/>
    <x v="16221"/>
    <x v="1"/>
    <x v="4"/>
    <m/>
    <x v="2"/>
    <m/>
    <m/>
  </r>
  <r>
    <x v="16"/>
    <x v="0"/>
    <x v="4"/>
    <x v="16222"/>
    <x v="1"/>
    <x v="4"/>
    <m/>
    <x v="2"/>
    <m/>
    <m/>
  </r>
  <r>
    <x v="16"/>
    <x v="0"/>
    <x v="4"/>
    <x v="16223"/>
    <x v="1"/>
    <x v="4"/>
    <m/>
    <x v="2"/>
    <m/>
    <m/>
  </r>
  <r>
    <x v="16"/>
    <x v="0"/>
    <x v="4"/>
    <x v="16224"/>
    <x v="1"/>
    <x v="4"/>
    <m/>
    <x v="2"/>
    <m/>
    <m/>
  </r>
  <r>
    <x v="16"/>
    <x v="1"/>
    <x v="15"/>
    <x v="16225"/>
    <x v="4"/>
    <x v="9"/>
    <n v="94"/>
    <x v="0"/>
    <n v="42.21"/>
    <n v="3967.74"/>
  </r>
  <r>
    <x v="16"/>
    <x v="1"/>
    <x v="15"/>
    <x v="16226"/>
    <x v="4"/>
    <x v="9"/>
    <n v="274"/>
    <x v="0"/>
    <n v="42.21"/>
    <n v="11565.54"/>
  </r>
  <r>
    <x v="16"/>
    <x v="1"/>
    <x v="15"/>
    <x v="16227"/>
    <x v="4"/>
    <x v="9"/>
    <n v="246"/>
    <x v="0"/>
    <n v="42.21"/>
    <n v="10383.66"/>
  </r>
  <r>
    <x v="16"/>
    <x v="1"/>
    <x v="15"/>
    <x v="16228"/>
    <x v="4"/>
    <x v="9"/>
    <n v="41"/>
    <x v="0"/>
    <n v="42.21"/>
    <n v="1730.61"/>
  </r>
  <r>
    <x v="16"/>
    <x v="1"/>
    <x v="15"/>
    <x v="16229"/>
    <x v="4"/>
    <x v="9"/>
    <n v="5"/>
    <x v="0"/>
    <n v="42.21"/>
    <n v="211.05"/>
  </r>
  <r>
    <x v="16"/>
    <x v="1"/>
    <x v="329"/>
    <x v="16230"/>
    <x v="4"/>
    <x v="19"/>
    <n v="192"/>
    <x v="0"/>
    <n v="42.21"/>
    <n v="8104.32"/>
  </r>
  <r>
    <x v="16"/>
    <x v="1"/>
    <x v="329"/>
    <x v="16231"/>
    <x v="4"/>
    <x v="19"/>
    <n v="288"/>
    <x v="0"/>
    <n v="42.21"/>
    <n v="12156.48"/>
  </r>
  <r>
    <x v="16"/>
    <x v="1"/>
    <x v="311"/>
    <x v="16232"/>
    <x v="4"/>
    <x v="19"/>
    <n v="4"/>
    <x v="0"/>
    <n v="42.21"/>
    <n v="168.84"/>
  </r>
  <r>
    <x v="16"/>
    <x v="1"/>
    <x v="311"/>
    <x v="16233"/>
    <x v="4"/>
    <x v="19"/>
    <n v="92"/>
    <x v="0"/>
    <n v="42.21"/>
    <n v="3883.32"/>
  </r>
  <r>
    <x v="16"/>
    <x v="1"/>
    <x v="311"/>
    <x v="16234"/>
    <x v="4"/>
    <x v="19"/>
    <n v="96"/>
    <x v="0"/>
    <n v="42.21"/>
    <n v="4052.16"/>
  </r>
  <r>
    <x v="16"/>
    <x v="1"/>
    <x v="16"/>
    <x v="16235"/>
    <x v="4"/>
    <x v="9"/>
    <n v="88"/>
    <x v="0"/>
    <n v="42.21"/>
    <n v="3714.48"/>
  </r>
  <r>
    <x v="16"/>
    <x v="1"/>
    <x v="16"/>
    <x v="16236"/>
    <x v="4"/>
    <x v="9"/>
    <n v="70"/>
    <x v="0"/>
    <n v="42.21"/>
    <n v="2954.7"/>
  </r>
  <r>
    <x v="16"/>
    <x v="1"/>
    <x v="16"/>
    <x v="16237"/>
    <x v="4"/>
    <x v="9"/>
    <n v="188"/>
    <x v="0"/>
    <n v="42.21"/>
    <n v="7935.48"/>
  </r>
  <r>
    <x v="16"/>
    <x v="1"/>
    <x v="16"/>
    <x v="16238"/>
    <x v="4"/>
    <x v="9"/>
    <n v="192"/>
    <x v="0"/>
    <n v="42.21"/>
    <n v="8104.32"/>
  </r>
  <r>
    <x v="16"/>
    <x v="1"/>
    <x v="16"/>
    <x v="16239"/>
    <x v="4"/>
    <x v="9"/>
    <n v="69"/>
    <x v="0"/>
    <n v="42.21"/>
    <n v="2912.49"/>
  </r>
  <r>
    <x v="16"/>
    <x v="1"/>
    <x v="16"/>
    <x v="16240"/>
    <x v="4"/>
    <x v="9"/>
    <n v="57"/>
    <x v="0"/>
    <n v="42.21"/>
    <n v="2405.9699999999998"/>
  </r>
  <r>
    <x v="16"/>
    <x v="1"/>
    <x v="16"/>
    <x v="16241"/>
    <x v="4"/>
    <x v="9"/>
    <n v="55"/>
    <x v="0"/>
    <n v="42.21"/>
    <n v="2321.5500000000002"/>
  </r>
  <r>
    <x v="16"/>
    <x v="1"/>
    <x v="16"/>
    <x v="16242"/>
    <x v="4"/>
    <x v="9"/>
    <n v="160"/>
    <x v="0"/>
    <n v="42.21"/>
    <n v="6753.6"/>
  </r>
  <r>
    <x v="16"/>
    <x v="1"/>
    <x v="23"/>
    <x v="16243"/>
    <x v="4"/>
    <x v="10"/>
    <n v="14"/>
    <x v="0"/>
    <n v="42.21"/>
    <n v="590.94000000000005"/>
  </r>
  <r>
    <x v="16"/>
    <x v="1"/>
    <x v="23"/>
    <x v="16244"/>
    <x v="4"/>
    <x v="10"/>
    <n v="444"/>
    <x v="0"/>
    <n v="42.21"/>
    <n v="18741.240000000002"/>
  </r>
  <r>
    <x v="16"/>
    <x v="1"/>
    <x v="23"/>
    <x v="16245"/>
    <x v="4"/>
    <x v="10"/>
    <n v="191"/>
    <x v="0"/>
    <n v="42.21"/>
    <n v="8062.11"/>
  </r>
  <r>
    <x v="16"/>
    <x v="1"/>
    <x v="23"/>
    <x v="16246"/>
    <x v="4"/>
    <x v="10"/>
    <n v="126"/>
    <x v="0"/>
    <n v="42.21"/>
    <n v="5318.46"/>
  </r>
  <r>
    <x v="16"/>
    <x v="1"/>
    <x v="23"/>
    <x v="16247"/>
    <x v="4"/>
    <x v="10"/>
    <n v="110"/>
    <x v="0"/>
    <n v="42.21"/>
    <n v="4643.1000000000004"/>
  </r>
  <r>
    <x v="16"/>
    <x v="1"/>
    <x v="24"/>
    <x v="16248"/>
    <x v="4"/>
    <x v="9"/>
    <n v="16"/>
    <x v="0"/>
    <n v="42.21"/>
    <n v="675.36"/>
  </r>
  <r>
    <x v="16"/>
    <x v="0"/>
    <x v="4"/>
    <x v="16249"/>
    <x v="1"/>
    <x v="4"/>
    <m/>
    <x v="2"/>
    <m/>
    <m/>
  </r>
  <r>
    <x v="16"/>
    <x v="0"/>
    <x v="42"/>
    <x v="16250"/>
    <x v="3"/>
    <x v="13"/>
    <n v="104171"/>
    <x v="0"/>
    <n v="0.01"/>
    <n v="1041.71"/>
  </r>
  <r>
    <x v="16"/>
    <x v="0"/>
    <x v="42"/>
    <x v="16251"/>
    <x v="3"/>
    <x v="13"/>
    <n v="67221"/>
    <x v="0"/>
    <n v="0.01"/>
    <n v="672.21"/>
  </r>
  <r>
    <x v="16"/>
    <x v="0"/>
    <x v="42"/>
    <x v="16252"/>
    <x v="3"/>
    <x v="13"/>
    <n v="55613"/>
    <x v="0"/>
    <n v="0.01"/>
    <n v="556.13"/>
  </r>
  <r>
    <x v="16"/>
    <x v="0"/>
    <x v="42"/>
    <x v="16253"/>
    <x v="3"/>
    <x v="13"/>
    <n v="13101"/>
    <x v="0"/>
    <n v="0.01"/>
    <n v="131.01"/>
  </r>
  <r>
    <x v="16"/>
    <x v="0"/>
    <x v="44"/>
    <x v="16254"/>
    <x v="3"/>
    <x v="13"/>
    <n v="41802"/>
    <x v="0"/>
    <n v="0.01"/>
    <n v="418.02"/>
  </r>
  <r>
    <x v="16"/>
    <x v="0"/>
    <x v="45"/>
    <x v="16255"/>
    <x v="3"/>
    <x v="13"/>
    <n v="40371"/>
    <x v="0"/>
    <n v="0.01"/>
    <n v="403.71"/>
  </r>
  <r>
    <x v="16"/>
    <x v="0"/>
    <x v="45"/>
    <x v="16256"/>
    <x v="3"/>
    <x v="13"/>
    <n v="30899"/>
    <x v="0"/>
    <n v="0.01"/>
    <n v="308.99"/>
  </r>
  <r>
    <x v="16"/>
    <x v="0"/>
    <x v="68"/>
    <x v="16257"/>
    <x v="3"/>
    <x v="13"/>
    <n v="13131"/>
    <x v="0"/>
    <n v="0.01"/>
    <n v="131.31"/>
  </r>
  <r>
    <x v="16"/>
    <x v="0"/>
    <x v="68"/>
    <x v="16258"/>
    <x v="3"/>
    <x v="13"/>
    <n v="52099"/>
    <x v="0"/>
    <n v="0.01"/>
    <n v="520.99"/>
  </r>
  <r>
    <x v="16"/>
    <x v="0"/>
    <x v="68"/>
    <x v="16259"/>
    <x v="3"/>
    <x v="13"/>
    <n v="26693"/>
    <x v="0"/>
    <n v="0.01"/>
    <n v="266.93"/>
  </r>
  <r>
    <x v="16"/>
    <x v="0"/>
    <x v="68"/>
    <x v="16260"/>
    <x v="3"/>
    <x v="13"/>
    <n v="16489"/>
    <x v="0"/>
    <n v="0.01"/>
    <n v="164.89"/>
  </r>
  <r>
    <x v="16"/>
    <x v="0"/>
    <x v="68"/>
    <x v="16261"/>
    <x v="3"/>
    <x v="13"/>
    <n v="145876"/>
    <x v="0"/>
    <n v="0.01"/>
    <n v="1458.76"/>
  </r>
  <r>
    <x v="16"/>
    <x v="0"/>
    <x v="68"/>
    <x v="16262"/>
    <x v="3"/>
    <x v="13"/>
    <n v="27809"/>
    <x v="0"/>
    <n v="0.01"/>
    <n v="278.08999999999997"/>
  </r>
  <r>
    <x v="16"/>
    <x v="0"/>
    <x v="87"/>
    <x v="16263"/>
    <x v="3"/>
    <x v="13"/>
    <n v="39693"/>
    <x v="0"/>
    <n v="0.01"/>
    <n v="396.93"/>
  </r>
  <r>
    <x v="16"/>
    <x v="0"/>
    <x v="4"/>
    <x v="16264"/>
    <x v="1"/>
    <x v="4"/>
    <m/>
    <x v="2"/>
    <m/>
    <m/>
  </r>
  <r>
    <x v="16"/>
    <x v="0"/>
    <x v="4"/>
    <x v="16265"/>
    <x v="1"/>
    <x v="4"/>
    <m/>
    <x v="2"/>
    <m/>
    <m/>
  </r>
  <r>
    <x v="16"/>
    <x v="0"/>
    <x v="4"/>
    <x v="16266"/>
    <x v="1"/>
    <x v="4"/>
    <m/>
    <x v="2"/>
    <m/>
    <m/>
  </r>
  <r>
    <x v="16"/>
    <x v="0"/>
    <x v="4"/>
    <x v="16267"/>
    <x v="1"/>
    <x v="4"/>
    <m/>
    <x v="2"/>
    <m/>
    <m/>
  </r>
  <r>
    <x v="16"/>
    <x v="0"/>
    <x v="4"/>
    <x v="16268"/>
    <x v="1"/>
    <x v="4"/>
    <m/>
    <x v="2"/>
    <m/>
    <m/>
  </r>
  <r>
    <x v="17"/>
    <x v="1"/>
    <x v="11"/>
    <x v="16269"/>
    <x v="4"/>
    <x v="7"/>
    <n v="27"/>
    <x v="0"/>
    <n v="78.260000000000005"/>
    <n v="2113.02"/>
  </r>
  <r>
    <x v="17"/>
    <x v="1"/>
    <x v="11"/>
    <x v="16270"/>
    <x v="4"/>
    <x v="7"/>
    <n v="22"/>
    <x v="0"/>
    <n v="78.260000000000005"/>
    <n v="1721.72"/>
  </r>
  <r>
    <x v="17"/>
    <x v="1"/>
    <x v="11"/>
    <x v="16271"/>
    <x v="4"/>
    <x v="7"/>
    <n v="42"/>
    <x v="0"/>
    <n v="78.260000000000005"/>
    <n v="3286.92"/>
  </r>
  <r>
    <x v="17"/>
    <x v="0"/>
    <x v="46"/>
    <x v="16272"/>
    <x v="3"/>
    <x v="13"/>
    <m/>
    <x v="0"/>
    <m/>
    <m/>
  </r>
  <r>
    <x v="17"/>
    <x v="0"/>
    <x v="46"/>
    <x v="16273"/>
    <x v="3"/>
    <x v="13"/>
    <m/>
    <x v="0"/>
    <m/>
    <m/>
  </r>
  <r>
    <x v="17"/>
    <x v="0"/>
    <x v="46"/>
    <x v="16274"/>
    <x v="3"/>
    <x v="13"/>
    <m/>
    <x v="0"/>
    <m/>
    <m/>
  </r>
  <r>
    <x v="17"/>
    <x v="1"/>
    <x v="11"/>
    <x v="16275"/>
    <x v="4"/>
    <x v="7"/>
    <n v="4"/>
    <x v="0"/>
    <n v="78.260000000000005"/>
    <n v="313.04000000000002"/>
  </r>
  <r>
    <x v="17"/>
    <x v="0"/>
    <x v="46"/>
    <x v="16276"/>
    <x v="3"/>
    <x v="13"/>
    <m/>
    <x v="0"/>
    <m/>
    <m/>
  </r>
  <r>
    <x v="17"/>
    <x v="1"/>
    <x v="260"/>
    <x v="16277"/>
    <x v="4"/>
    <x v="7"/>
    <n v="60"/>
    <x v="0"/>
    <n v="78.260000000000005"/>
    <n v="4695.6000000000004"/>
  </r>
  <r>
    <x v="17"/>
    <x v="1"/>
    <x v="260"/>
    <x v="16278"/>
    <x v="4"/>
    <x v="7"/>
    <n v="60"/>
    <x v="0"/>
    <n v="78.260000000000005"/>
    <n v="4695.6000000000004"/>
  </r>
  <r>
    <x v="17"/>
    <x v="0"/>
    <x v="47"/>
    <x v="16279"/>
    <x v="3"/>
    <x v="13"/>
    <m/>
    <x v="0"/>
    <m/>
    <m/>
  </r>
  <r>
    <x v="17"/>
    <x v="0"/>
    <x v="47"/>
    <x v="16280"/>
    <x v="3"/>
    <x v="13"/>
    <m/>
    <x v="0"/>
    <m/>
    <m/>
  </r>
  <r>
    <x v="17"/>
    <x v="0"/>
    <x v="47"/>
    <x v="16281"/>
    <x v="3"/>
    <x v="13"/>
    <m/>
    <x v="0"/>
    <m/>
    <m/>
  </r>
  <r>
    <x v="17"/>
    <x v="0"/>
    <x v="47"/>
    <x v="16282"/>
    <x v="3"/>
    <x v="13"/>
    <m/>
    <x v="0"/>
    <m/>
    <m/>
  </r>
  <r>
    <x v="17"/>
    <x v="0"/>
    <x v="47"/>
    <x v="16283"/>
    <x v="3"/>
    <x v="13"/>
    <m/>
    <x v="0"/>
    <m/>
    <m/>
  </r>
  <r>
    <x v="17"/>
    <x v="0"/>
    <x v="47"/>
    <x v="16284"/>
    <x v="3"/>
    <x v="13"/>
    <m/>
    <x v="0"/>
    <m/>
    <m/>
  </r>
  <r>
    <x v="17"/>
    <x v="0"/>
    <x v="47"/>
    <x v="16285"/>
    <x v="3"/>
    <x v="13"/>
    <m/>
    <x v="0"/>
    <m/>
    <m/>
  </r>
  <r>
    <x v="17"/>
    <x v="0"/>
    <x v="47"/>
    <x v="16286"/>
    <x v="3"/>
    <x v="13"/>
    <m/>
    <x v="0"/>
    <m/>
    <m/>
  </r>
  <r>
    <x v="17"/>
    <x v="0"/>
    <x v="47"/>
    <x v="16287"/>
    <x v="3"/>
    <x v="13"/>
    <m/>
    <x v="0"/>
    <m/>
    <m/>
  </r>
  <r>
    <x v="17"/>
    <x v="0"/>
    <x v="47"/>
    <x v="16288"/>
    <x v="3"/>
    <x v="13"/>
    <m/>
    <x v="0"/>
    <m/>
    <m/>
  </r>
  <r>
    <x v="17"/>
    <x v="0"/>
    <x v="164"/>
    <x v="16289"/>
    <x v="1"/>
    <x v="15"/>
    <m/>
    <x v="1"/>
    <m/>
    <m/>
  </r>
  <r>
    <x v="17"/>
    <x v="0"/>
    <x v="164"/>
    <x v="16290"/>
    <x v="1"/>
    <x v="15"/>
    <m/>
    <x v="1"/>
    <m/>
    <m/>
  </r>
  <r>
    <x v="17"/>
    <x v="0"/>
    <x v="165"/>
    <x v="16291"/>
    <x v="1"/>
    <x v="15"/>
    <m/>
    <x v="1"/>
    <m/>
    <m/>
  </r>
  <r>
    <x v="17"/>
    <x v="0"/>
    <x v="165"/>
    <x v="16292"/>
    <x v="1"/>
    <x v="15"/>
    <m/>
    <x v="1"/>
    <m/>
    <m/>
  </r>
  <r>
    <x v="17"/>
    <x v="0"/>
    <x v="165"/>
    <x v="16293"/>
    <x v="1"/>
    <x v="15"/>
    <m/>
    <x v="1"/>
    <m/>
    <m/>
  </r>
  <r>
    <x v="17"/>
    <x v="0"/>
    <x v="165"/>
    <x v="16294"/>
    <x v="1"/>
    <x v="15"/>
    <m/>
    <x v="1"/>
    <m/>
    <m/>
  </r>
  <r>
    <x v="17"/>
    <x v="0"/>
    <x v="165"/>
    <x v="16295"/>
    <x v="1"/>
    <x v="15"/>
    <m/>
    <x v="1"/>
    <m/>
    <m/>
  </r>
  <r>
    <x v="17"/>
    <x v="0"/>
    <x v="165"/>
    <x v="16296"/>
    <x v="1"/>
    <x v="15"/>
    <m/>
    <x v="1"/>
    <m/>
    <m/>
  </r>
  <r>
    <x v="17"/>
    <x v="0"/>
    <x v="166"/>
    <x v="16297"/>
    <x v="1"/>
    <x v="15"/>
    <m/>
    <x v="1"/>
    <m/>
    <m/>
  </r>
  <r>
    <x v="17"/>
    <x v="0"/>
    <x v="166"/>
    <x v="16298"/>
    <x v="1"/>
    <x v="15"/>
    <m/>
    <x v="1"/>
    <m/>
    <m/>
  </r>
  <r>
    <x v="17"/>
    <x v="0"/>
    <x v="166"/>
    <x v="16299"/>
    <x v="1"/>
    <x v="15"/>
    <m/>
    <x v="1"/>
    <m/>
    <m/>
  </r>
  <r>
    <x v="17"/>
    <x v="0"/>
    <x v="166"/>
    <x v="16300"/>
    <x v="1"/>
    <x v="15"/>
    <m/>
    <x v="1"/>
    <m/>
    <m/>
  </r>
  <r>
    <x v="17"/>
    <x v="0"/>
    <x v="166"/>
    <x v="16301"/>
    <x v="1"/>
    <x v="15"/>
    <m/>
    <x v="1"/>
    <m/>
    <m/>
  </r>
  <r>
    <x v="17"/>
    <x v="0"/>
    <x v="166"/>
    <x v="16302"/>
    <x v="1"/>
    <x v="15"/>
    <m/>
    <x v="1"/>
    <m/>
    <m/>
  </r>
  <r>
    <x v="17"/>
    <x v="0"/>
    <x v="167"/>
    <x v="16303"/>
    <x v="1"/>
    <x v="15"/>
    <m/>
    <x v="1"/>
    <m/>
    <m/>
  </r>
  <r>
    <x v="17"/>
    <x v="0"/>
    <x v="167"/>
    <x v="16304"/>
    <x v="1"/>
    <x v="15"/>
    <m/>
    <x v="1"/>
    <m/>
    <m/>
  </r>
  <r>
    <x v="17"/>
    <x v="0"/>
    <x v="5"/>
    <x v="16305"/>
    <x v="2"/>
    <x v="5"/>
    <n v="2"/>
    <x v="0"/>
    <n v="0"/>
    <n v="0"/>
  </r>
  <r>
    <x v="17"/>
    <x v="0"/>
    <x v="17"/>
    <x v="16306"/>
    <x v="3"/>
    <x v="11"/>
    <n v="155.5"/>
    <x v="0"/>
    <n v="1.89"/>
    <n v="294.2"/>
  </r>
  <r>
    <x v="17"/>
    <x v="0"/>
    <x v="259"/>
    <x v="16307"/>
    <x v="3"/>
    <x v="11"/>
    <n v="1892"/>
    <x v="0"/>
    <n v="3.16"/>
    <n v="5986.29"/>
  </r>
  <r>
    <x v="17"/>
    <x v="0"/>
    <x v="169"/>
    <x v="16308"/>
    <x v="1"/>
    <x v="15"/>
    <m/>
    <x v="1"/>
    <m/>
    <m/>
  </r>
  <r>
    <x v="17"/>
    <x v="0"/>
    <x v="169"/>
    <x v="16309"/>
    <x v="1"/>
    <x v="15"/>
    <m/>
    <x v="1"/>
    <m/>
    <m/>
  </r>
  <r>
    <x v="17"/>
    <x v="0"/>
    <x v="169"/>
    <x v="16310"/>
    <x v="1"/>
    <x v="15"/>
    <m/>
    <x v="1"/>
    <m/>
    <m/>
  </r>
  <r>
    <x v="17"/>
    <x v="0"/>
    <x v="169"/>
    <x v="16311"/>
    <x v="1"/>
    <x v="15"/>
    <m/>
    <x v="1"/>
    <m/>
    <m/>
  </r>
  <r>
    <x v="17"/>
    <x v="0"/>
    <x v="169"/>
    <x v="16312"/>
    <x v="1"/>
    <x v="15"/>
    <m/>
    <x v="1"/>
    <m/>
    <m/>
  </r>
  <r>
    <x v="17"/>
    <x v="0"/>
    <x v="169"/>
    <x v="16313"/>
    <x v="1"/>
    <x v="15"/>
    <m/>
    <x v="1"/>
    <m/>
    <m/>
  </r>
  <r>
    <x v="17"/>
    <x v="0"/>
    <x v="170"/>
    <x v="16314"/>
    <x v="1"/>
    <x v="15"/>
    <m/>
    <x v="1"/>
    <m/>
    <m/>
  </r>
  <r>
    <x v="17"/>
    <x v="0"/>
    <x v="170"/>
    <x v="16315"/>
    <x v="1"/>
    <x v="15"/>
    <m/>
    <x v="1"/>
    <m/>
    <m/>
  </r>
  <r>
    <x v="17"/>
    <x v="0"/>
    <x v="170"/>
    <x v="16316"/>
    <x v="1"/>
    <x v="15"/>
    <m/>
    <x v="1"/>
    <m/>
    <m/>
  </r>
  <r>
    <x v="17"/>
    <x v="0"/>
    <x v="171"/>
    <x v="16317"/>
    <x v="1"/>
    <x v="15"/>
    <m/>
    <x v="1"/>
    <m/>
    <m/>
  </r>
  <r>
    <x v="17"/>
    <x v="0"/>
    <x v="171"/>
    <x v="16318"/>
    <x v="1"/>
    <x v="15"/>
    <m/>
    <x v="1"/>
    <m/>
    <m/>
  </r>
  <r>
    <x v="17"/>
    <x v="0"/>
    <x v="171"/>
    <x v="16319"/>
    <x v="1"/>
    <x v="15"/>
    <m/>
    <x v="1"/>
    <m/>
    <m/>
  </r>
  <r>
    <x v="17"/>
    <x v="0"/>
    <x v="171"/>
    <x v="16320"/>
    <x v="1"/>
    <x v="15"/>
    <m/>
    <x v="1"/>
    <m/>
    <m/>
  </r>
  <r>
    <x v="17"/>
    <x v="0"/>
    <x v="172"/>
    <x v="16321"/>
    <x v="1"/>
    <x v="15"/>
    <m/>
    <x v="1"/>
    <m/>
    <m/>
  </r>
  <r>
    <x v="17"/>
    <x v="0"/>
    <x v="321"/>
    <x v="16322"/>
    <x v="1"/>
    <x v="15"/>
    <m/>
    <x v="1"/>
    <m/>
    <m/>
  </r>
  <r>
    <x v="17"/>
    <x v="0"/>
    <x v="178"/>
    <x v="16323"/>
    <x v="1"/>
    <x v="15"/>
    <m/>
    <x v="1"/>
    <m/>
    <m/>
  </r>
  <r>
    <x v="17"/>
    <x v="0"/>
    <x v="179"/>
    <x v="16324"/>
    <x v="1"/>
    <x v="15"/>
    <m/>
    <x v="1"/>
    <m/>
    <m/>
  </r>
  <r>
    <x v="17"/>
    <x v="0"/>
    <x v="145"/>
    <x v="16325"/>
    <x v="1"/>
    <x v="15"/>
    <m/>
    <x v="1"/>
    <m/>
    <m/>
  </r>
  <r>
    <x v="17"/>
    <x v="0"/>
    <x v="145"/>
    <x v="16326"/>
    <x v="1"/>
    <x v="15"/>
    <m/>
    <x v="1"/>
    <m/>
    <m/>
  </r>
  <r>
    <x v="17"/>
    <x v="0"/>
    <x v="145"/>
    <x v="16327"/>
    <x v="1"/>
    <x v="15"/>
    <m/>
    <x v="1"/>
    <m/>
    <m/>
  </r>
  <r>
    <x v="17"/>
    <x v="0"/>
    <x v="145"/>
    <x v="16328"/>
    <x v="1"/>
    <x v="15"/>
    <m/>
    <x v="1"/>
    <m/>
    <m/>
  </r>
  <r>
    <x v="17"/>
    <x v="0"/>
    <x v="145"/>
    <x v="16329"/>
    <x v="1"/>
    <x v="15"/>
    <m/>
    <x v="1"/>
    <m/>
    <m/>
  </r>
  <r>
    <x v="17"/>
    <x v="0"/>
    <x v="145"/>
    <x v="16330"/>
    <x v="1"/>
    <x v="15"/>
    <m/>
    <x v="1"/>
    <m/>
    <m/>
  </r>
  <r>
    <x v="17"/>
    <x v="0"/>
    <x v="145"/>
    <x v="16331"/>
    <x v="1"/>
    <x v="15"/>
    <m/>
    <x v="1"/>
    <m/>
    <m/>
  </r>
  <r>
    <x v="17"/>
    <x v="0"/>
    <x v="145"/>
    <x v="16332"/>
    <x v="1"/>
    <x v="15"/>
    <m/>
    <x v="1"/>
    <m/>
    <m/>
  </r>
  <r>
    <x v="17"/>
    <x v="0"/>
    <x v="145"/>
    <x v="16333"/>
    <x v="1"/>
    <x v="15"/>
    <m/>
    <x v="1"/>
    <m/>
    <m/>
  </r>
  <r>
    <x v="17"/>
    <x v="0"/>
    <x v="180"/>
    <x v="16334"/>
    <x v="1"/>
    <x v="15"/>
    <m/>
    <x v="1"/>
    <m/>
    <m/>
  </r>
  <r>
    <x v="17"/>
    <x v="0"/>
    <x v="180"/>
    <x v="16335"/>
    <x v="1"/>
    <x v="15"/>
    <m/>
    <x v="1"/>
    <m/>
    <m/>
  </r>
  <r>
    <x v="17"/>
    <x v="0"/>
    <x v="87"/>
    <x v="16336"/>
    <x v="3"/>
    <x v="13"/>
    <n v="16805"/>
    <x v="0"/>
    <n v="0.01"/>
    <n v="168.05"/>
  </r>
  <r>
    <x v="17"/>
    <x v="0"/>
    <x v="90"/>
    <x v="16337"/>
    <x v="3"/>
    <x v="13"/>
    <n v="33618"/>
    <x v="0"/>
    <n v="0.01"/>
    <n v="336.18"/>
  </r>
  <r>
    <x v="17"/>
    <x v="0"/>
    <x v="79"/>
    <x v="16338"/>
    <x v="3"/>
    <x v="17"/>
    <n v="51040.527000000002"/>
    <x v="0"/>
    <n v="0.19"/>
    <n v="9697.7000000000007"/>
  </r>
  <r>
    <x v="17"/>
    <x v="0"/>
    <x v="121"/>
    <x v="16339"/>
    <x v="3"/>
    <x v="20"/>
    <n v="4278.5"/>
    <x v="0"/>
    <n v="0.02"/>
    <n v="85.57"/>
  </r>
  <r>
    <x v="17"/>
    <x v="0"/>
    <x v="121"/>
    <x v="16340"/>
    <x v="3"/>
    <x v="20"/>
    <n v="211443"/>
    <x v="0"/>
    <n v="0.02"/>
    <n v="4228.8599999999997"/>
  </r>
  <r>
    <x v="17"/>
    <x v="0"/>
    <x v="121"/>
    <x v="16341"/>
    <x v="3"/>
    <x v="20"/>
    <n v="43159"/>
    <x v="0"/>
    <n v="0.02"/>
    <n v="863.18"/>
  </r>
  <r>
    <x v="17"/>
    <x v="0"/>
    <x v="77"/>
    <x v="16342"/>
    <x v="3"/>
    <x v="16"/>
    <n v="156671"/>
    <x v="0"/>
    <n v="0.01"/>
    <n v="1566.71"/>
  </r>
  <r>
    <x v="17"/>
    <x v="0"/>
    <x v="47"/>
    <x v="16343"/>
    <x v="3"/>
    <x v="13"/>
    <m/>
    <x v="0"/>
    <m/>
    <m/>
  </r>
  <r>
    <x v="17"/>
    <x v="1"/>
    <x v="260"/>
    <x v="16344"/>
    <x v="4"/>
    <x v="7"/>
    <n v="30"/>
    <x v="0"/>
    <n v="78.260000000000005"/>
    <n v="2347.8000000000002"/>
  </r>
  <r>
    <x v="17"/>
    <x v="1"/>
    <x v="12"/>
    <x v="16345"/>
    <x v="4"/>
    <x v="9"/>
    <n v="94"/>
    <x v="0"/>
    <n v="42.21"/>
    <n v="3967.74"/>
  </r>
  <r>
    <x v="17"/>
    <x v="1"/>
    <x v="13"/>
    <x v="16346"/>
    <x v="4"/>
    <x v="9"/>
    <n v="6"/>
    <x v="0"/>
    <n v="42.21"/>
    <n v="253.26"/>
  </r>
  <r>
    <x v="17"/>
    <x v="0"/>
    <x v="177"/>
    <x v="16347"/>
    <x v="3"/>
    <x v="13"/>
    <n v="1300"/>
    <x v="0"/>
    <n v="0.01"/>
    <n v="10.4"/>
  </r>
  <r>
    <x v="17"/>
    <x v="0"/>
    <x v="177"/>
    <x v="16348"/>
    <x v="3"/>
    <x v="13"/>
    <n v="250"/>
    <x v="0"/>
    <n v="0.01"/>
    <n v="2"/>
  </r>
  <r>
    <x v="17"/>
    <x v="0"/>
    <x v="176"/>
    <x v="16349"/>
    <x v="3"/>
    <x v="13"/>
    <n v="11050"/>
    <x v="0"/>
    <n v="0.01"/>
    <n v="88.4"/>
  </r>
  <r>
    <x v="17"/>
    <x v="0"/>
    <x v="176"/>
    <x v="16350"/>
    <x v="3"/>
    <x v="13"/>
    <n v="14200"/>
    <x v="0"/>
    <n v="0.01"/>
    <n v="113.6"/>
  </r>
  <r>
    <x v="17"/>
    <x v="0"/>
    <x v="317"/>
    <x v="16351"/>
    <x v="3"/>
    <x v="13"/>
    <n v="21450"/>
    <x v="0"/>
    <n v="0.01"/>
    <n v="171.6"/>
  </r>
  <r>
    <x v="17"/>
    <x v="0"/>
    <x v="317"/>
    <x v="16352"/>
    <x v="3"/>
    <x v="13"/>
    <n v="97500"/>
    <x v="0"/>
    <n v="0.01"/>
    <n v="780"/>
  </r>
  <r>
    <x v="17"/>
    <x v="0"/>
    <x v="317"/>
    <x v="16353"/>
    <x v="3"/>
    <x v="13"/>
    <n v="227500"/>
    <x v="0"/>
    <n v="0.01"/>
    <n v="1820"/>
  </r>
  <r>
    <x v="17"/>
    <x v="0"/>
    <x v="316"/>
    <x v="16354"/>
    <x v="3"/>
    <x v="13"/>
    <n v="171470"/>
    <x v="0"/>
    <n v="0.01"/>
    <n v="1371.76"/>
  </r>
  <r>
    <x v="17"/>
    <x v="0"/>
    <x v="175"/>
    <x v="16355"/>
    <x v="3"/>
    <x v="13"/>
    <n v="32500"/>
    <x v="0"/>
    <n v="0.01"/>
    <n v="260"/>
  </r>
  <r>
    <x v="17"/>
    <x v="0"/>
    <x v="175"/>
    <x v="16356"/>
    <x v="3"/>
    <x v="13"/>
    <n v="34450"/>
    <x v="0"/>
    <n v="0.01"/>
    <n v="275.60000000000002"/>
  </r>
  <r>
    <x v="17"/>
    <x v="0"/>
    <x v="174"/>
    <x v="16357"/>
    <x v="3"/>
    <x v="13"/>
    <n v="61750"/>
    <x v="0"/>
    <n v="0.01"/>
    <n v="494"/>
  </r>
  <r>
    <x v="17"/>
    <x v="0"/>
    <x v="180"/>
    <x v="16358"/>
    <x v="1"/>
    <x v="15"/>
    <m/>
    <x v="1"/>
    <m/>
    <m/>
  </r>
  <r>
    <x v="17"/>
    <x v="0"/>
    <x v="269"/>
    <x v="16359"/>
    <x v="3"/>
    <x v="13"/>
    <n v="78000"/>
    <x v="0"/>
    <n v="0.01"/>
    <n v="624"/>
  </r>
  <r>
    <x v="17"/>
    <x v="0"/>
    <x v="45"/>
    <x v="16360"/>
    <x v="3"/>
    <x v="13"/>
    <n v="105310"/>
    <x v="0"/>
    <n v="0.01"/>
    <n v="842.48"/>
  </r>
  <r>
    <x v="17"/>
    <x v="0"/>
    <x v="45"/>
    <x v="16361"/>
    <x v="3"/>
    <x v="13"/>
    <n v="16250"/>
    <x v="0"/>
    <n v="0.01"/>
    <n v="130"/>
  </r>
  <r>
    <x v="17"/>
    <x v="0"/>
    <x v="106"/>
    <x v="16362"/>
    <x v="3"/>
    <x v="13"/>
    <m/>
    <x v="0"/>
    <m/>
    <m/>
  </r>
  <r>
    <x v="17"/>
    <x v="0"/>
    <x v="106"/>
    <x v="16363"/>
    <x v="3"/>
    <x v="13"/>
    <m/>
    <x v="0"/>
    <m/>
    <m/>
  </r>
  <r>
    <x v="17"/>
    <x v="1"/>
    <x v="13"/>
    <x v="16364"/>
    <x v="4"/>
    <x v="9"/>
    <n v="59"/>
    <x v="0"/>
    <n v="42.21"/>
    <n v="2490.39"/>
  </r>
  <r>
    <x v="17"/>
    <x v="0"/>
    <x v="48"/>
    <x v="16365"/>
    <x v="3"/>
    <x v="13"/>
    <m/>
    <x v="0"/>
    <m/>
    <m/>
  </r>
  <r>
    <x v="17"/>
    <x v="0"/>
    <x v="48"/>
    <x v="16366"/>
    <x v="3"/>
    <x v="13"/>
    <m/>
    <x v="0"/>
    <m/>
    <m/>
  </r>
  <r>
    <x v="17"/>
    <x v="0"/>
    <x v="48"/>
    <x v="16367"/>
    <x v="3"/>
    <x v="13"/>
    <m/>
    <x v="0"/>
    <m/>
    <m/>
  </r>
  <r>
    <x v="17"/>
    <x v="0"/>
    <x v="48"/>
    <x v="16368"/>
    <x v="3"/>
    <x v="13"/>
    <m/>
    <x v="0"/>
    <m/>
    <m/>
  </r>
  <r>
    <x v="17"/>
    <x v="1"/>
    <x v="13"/>
    <x v="16369"/>
    <x v="4"/>
    <x v="9"/>
    <n v="131"/>
    <x v="0"/>
    <n v="42.21"/>
    <n v="5529.51"/>
  </r>
  <r>
    <x v="17"/>
    <x v="0"/>
    <x v="49"/>
    <x v="16370"/>
    <x v="3"/>
    <x v="13"/>
    <m/>
    <x v="0"/>
    <m/>
    <m/>
  </r>
  <r>
    <x v="17"/>
    <x v="0"/>
    <x v="50"/>
    <x v="16371"/>
    <x v="3"/>
    <x v="13"/>
    <m/>
    <x v="0"/>
    <m/>
    <m/>
  </r>
  <r>
    <x v="17"/>
    <x v="0"/>
    <x v="50"/>
    <x v="16372"/>
    <x v="3"/>
    <x v="13"/>
    <m/>
    <x v="0"/>
    <m/>
    <m/>
  </r>
  <r>
    <x v="17"/>
    <x v="0"/>
    <x v="50"/>
    <x v="16373"/>
    <x v="3"/>
    <x v="13"/>
    <m/>
    <x v="0"/>
    <m/>
    <m/>
  </r>
  <r>
    <x v="17"/>
    <x v="0"/>
    <x v="50"/>
    <x v="16374"/>
    <x v="3"/>
    <x v="13"/>
    <m/>
    <x v="0"/>
    <m/>
    <m/>
  </r>
  <r>
    <x v="17"/>
    <x v="1"/>
    <x v="13"/>
    <x v="16375"/>
    <x v="4"/>
    <x v="9"/>
    <n v="164"/>
    <x v="0"/>
    <n v="42.21"/>
    <n v="6922.44"/>
  </r>
  <r>
    <x v="17"/>
    <x v="1"/>
    <x v="14"/>
    <x v="16376"/>
    <x v="4"/>
    <x v="10"/>
    <n v="69"/>
    <x v="0"/>
    <n v="42.21"/>
    <n v="2912.49"/>
  </r>
  <r>
    <x v="17"/>
    <x v="1"/>
    <x v="14"/>
    <x v="16377"/>
    <x v="4"/>
    <x v="10"/>
    <n v="26"/>
    <x v="0"/>
    <n v="42.21"/>
    <n v="1097.46"/>
  </r>
  <r>
    <x v="17"/>
    <x v="0"/>
    <x v="52"/>
    <x v="16378"/>
    <x v="3"/>
    <x v="13"/>
    <m/>
    <x v="0"/>
    <m/>
    <m/>
  </r>
  <r>
    <x v="17"/>
    <x v="0"/>
    <x v="53"/>
    <x v="16379"/>
    <x v="3"/>
    <x v="13"/>
    <m/>
    <x v="0"/>
    <m/>
    <m/>
  </r>
  <r>
    <x v="17"/>
    <x v="0"/>
    <x v="53"/>
    <x v="16380"/>
    <x v="3"/>
    <x v="13"/>
    <m/>
    <x v="0"/>
    <m/>
    <m/>
  </r>
  <r>
    <x v="17"/>
    <x v="0"/>
    <x v="53"/>
    <x v="16381"/>
    <x v="3"/>
    <x v="13"/>
    <m/>
    <x v="0"/>
    <m/>
    <m/>
  </r>
  <r>
    <x v="17"/>
    <x v="0"/>
    <x v="54"/>
    <x v="16382"/>
    <x v="3"/>
    <x v="13"/>
    <m/>
    <x v="0"/>
    <m/>
    <m/>
  </r>
  <r>
    <x v="17"/>
    <x v="0"/>
    <x v="54"/>
    <x v="16383"/>
    <x v="3"/>
    <x v="13"/>
    <m/>
    <x v="0"/>
    <m/>
    <m/>
  </r>
  <r>
    <x v="17"/>
    <x v="0"/>
    <x v="54"/>
    <x v="16384"/>
    <x v="3"/>
    <x v="13"/>
    <m/>
    <x v="0"/>
    <m/>
    <m/>
  </r>
  <r>
    <x v="17"/>
    <x v="0"/>
    <x v="54"/>
    <x v="16385"/>
    <x v="3"/>
    <x v="13"/>
    <m/>
    <x v="0"/>
    <m/>
    <m/>
  </r>
  <r>
    <x v="17"/>
    <x v="0"/>
    <x v="54"/>
    <x v="16386"/>
    <x v="3"/>
    <x v="13"/>
    <m/>
    <x v="0"/>
    <m/>
    <m/>
  </r>
  <r>
    <x v="17"/>
    <x v="0"/>
    <x v="54"/>
    <x v="16387"/>
    <x v="3"/>
    <x v="13"/>
    <m/>
    <x v="0"/>
    <m/>
    <m/>
  </r>
  <r>
    <x v="17"/>
    <x v="0"/>
    <x v="54"/>
    <x v="16388"/>
    <x v="3"/>
    <x v="13"/>
    <m/>
    <x v="0"/>
    <m/>
    <m/>
  </r>
  <r>
    <x v="17"/>
    <x v="0"/>
    <x v="54"/>
    <x v="16389"/>
    <x v="3"/>
    <x v="13"/>
    <m/>
    <x v="0"/>
    <m/>
    <m/>
  </r>
  <r>
    <x v="17"/>
    <x v="0"/>
    <x v="54"/>
    <x v="16390"/>
    <x v="3"/>
    <x v="13"/>
    <m/>
    <x v="0"/>
    <m/>
    <m/>
  </r>
  <r>
    <x v="17"/>
    <x v="0"/>
    <x v="55"/>
    <x v="16391"/>
    <x v="3"/>
    <x v="13"/>
    <m/>
    <x v="0"/>
    <m/>
    <m/>
  </r>
  <r>
    <x v="17"/>
    <x v="0"/>
    <x v="60"/>
    <x v="16392"/>
    <x v="3"/>
    <x v="13"/>
    <m/>
    <x v="0"/>
    <m/>
    <m/>
  </r>
  <r>
    <x v="17"/>
    <x v="0"/>
    <x v="61"/>
    <x v="16393"/>
    <x v="3"/>
    <x v="13"/>
    <m/>
    <x v="0"/>
    <m/>
    <m/>
  </r>
  <r>
    <x v="17"/>
    <x v="0"/>
    <x v="61"/>
    <x v="16394"/>
    <x v="3"/>
    <x v="13"/>
    <m/>
    <x v="0"/>
    <m/>
    <m/>
  </r>
  <r>
    <x v="17"/>
    <x v="0"/>
    <x v="61"/>
    <x v="16395"/>
    <x v="3"/>
    <x v="13"/>
    <m/>
    <x v="0"/>
    <m/>
    <m/>
  </r>
  <r>
    <x v="17"/>
    <x v="0"/>
    <x v="61"/>
    <x v="16396"/>
    <x v="3"/>
    <x v="13"/>
    <m/>
    <x v="0"/>
    <m/>
    <m/>
  </r>
  <r>
    <x v="17"/>
    <x v="0"/>
    <x v="61"/>
    <x v="16397"/>
    <x v="3"/>
    <x v="13"/>
    <m/>
    <x v="0"/>
    <m/>
    <m/>
  </r>
  <r>
    <x v="17"/>
    <x v="0"/>
    <x v="61"/>
    <x v="16398"/>
    <x v="3"/>
    <x v="13"/>
    <m/>
    <x v="0"/>
    <m/>
    <m/>
  </r>
  <r>
    <x v="17"/>
    <x v="0"/>
    <x v="61"/>
    <x v="16399"/>
    <x v="3"/>
    <x v="13"/>
    <m/>
    <x v="0"/>
    <m/>
    <m/>
  </r>
  <r>
    <x v="17"/>
    <x v="0"/>
    <x v="61"/>
    <x v="16400"/>
    <x v="3"/>
    <x v="13"/>
    <m/>
    <x v="0"/>
    <m/>
    <m/>
  </r>
  <r>
    <x v="17"/>
    <x v="0"/>
    <x v="61"/>
    <x v="16401"/>
    <x v="3"/>
    <x v="13"/>
    <m/>
    <x v="0"/>
    <m/>
    <m/>
  </r>
  <r>
    <x v="17"/>
    <x v="0"/>
    <x v="61"/>
    <x v="16402"/>
    <x v="3"/>
    <x v="13"/>
    <m/>
    <x v="0"/>
    <m/>
    <m/>
  </r>
  <r>
    <x v="17"/>
    <x v="0"/>
    <x v="107"/>
    <x v="16403"/>
    <x v="3"/>
    <x v="13"/>
    <n v="21450"/>
    <x v="0"/>
    <n v="0.01"/>
    <n v="171.6"/>
  </r>
  <r>
    <x v="17"/>
    <x v="0"/>
    <x v="270"/>
    <x v="16404"/>
    <x v="3"/>
    <x v="13"/>
    <n v="17400"/>
    <x v="0"/>
    <n v="0.01"/>
    <n v="139.19999999999999"/>
  </r>
  <r>
    <x v="17"/>
    <x v="0"/>
    <x v="270"/>
    <x v="16405"/>
    <x v="3"/>
    <x v="13"/>
    <n v="16250"/>
    <x v="0"/>
    <n v="0.01"/>
    <n v="130"/>
  </r>
  <r>
    <x v="17"/>
    <x v="0"/>
    <x v="106"/>
    <x v="16406"/>
    <x v="3"/>
    <x v="13"/>
    <n v="2600"/>
    <x v="0"/>
    <n v="0.01"/>
    <n v="20.8"/>
  </r>
  <r>
    <x v="17"/>
    <x v="0"/>
    <x v="48"/>
    <x v="16407"/>
    <x v="3"/>
    <x v="13"/>
    <n v="81250"/>
    <x v="0"/>
    <n v="0.01"/>
    <n v="650"/>
  </r>
  <r>
    <x v="17"/>
    <x v="1"/>
    <x v="14"/>
    <x v="16408"/>
    <x v="4"/>
    <x v="10"/>
    <n v="480"/>
    <x v="0"/>
    <n v="42.21"/>
    <n v="20260.8"/>
  </r>
  <r>
    <x v="17"/>
    <x v="0"/>
    <x v="49"/>
    <x v="16409"/>
    <x v="3"/>
    <x v="13"/>
    <n v="500"/>
    <x v="0"/>
    <n v="0.01"/>
    <n v="4"/>
  </r>
  <r>
    <x v="17"/>
    <x v="0"/>
    <x v="49"/>
    <x v="16410"/>
    <x v="3"/>
    <x v="13"/>
    <n v="11050"/>
    <x v="0"/>
    <n v="0.01"/>
    <n v="88.4"/>
  </r>
  <r>
    <x v="17"/>
    <x v="0"/>
    <x v="49"/>
    <x v="16411"/>
    <x v="3"/>
    <x v="13"/>
    <n v="1384"/>
    <x v="0"/>
    <n v="0.01"/>
    <n v="11.07"/>
  </r>
  <r>
    <x v="17"/>
    <x v="0"/>
    <x v="49"/>
    <x v="16412"/>
    <x v="3"/>
    <x v="13"/>
    <n v="26000"/>
    <x v="0"/>
    <n v="0.01"/>
    <n v="208"/>
  </r>
  <r>
    <x v="17"/>
    <x v="0"/>
    <x v="49"/>
    <x v="16413"/>
    <x v="3"/>
    <x v="13"/>
    <n v="20150"/>
    <x v="0"/>
    <n v="0.01"/>
    <n v="161.19999999999999"/>
  </r>
  <r>
    <x v="17"/>
    <x v="0"/>
    <x v="68"/>
    <x v="16414"/>
    <x v="3"/>
    <x v="13"/>
    <n v="16590"/>
    <x v="0"/>
    <n v="0.01"/>
    <n v="132.72"/>
  </r>
  <r>
    <x v="17"/>
    <x v="0"/>
    <x v="68"/>
    <x v="16415"/>
    <x v="3"/>
    <x v="13"/>
    <m/>
    <x v="0"/>
    <m/>
    <m/>
  </r>
  <r>
    <x v="17"/>
    <x v="0"/>
    <x v="68"/>
    <x v="16416"/>
    <x v="3"/>
    <x v="13"/>
    <m/>
    <x v="0"/>
    <m/>
    <m/>
  </r>
  <r>
    <x v="17"/>
    <x v="0"/>
    <x v="97"/>
    <x v="16417"/>
    <x v="3"/>
    <x v="13"/>
    <n v="16250"/>
    <x v="0"/>
    <n v="0.01"/>
    <n v="130"/>
  </r>
  <r>
    <x v="17"/>
    <x v="0"/>
    <x v="97"/>
    <x v="16418"/>
    <x v="3"/>
    <x v="13"/>
    <n v="664"/>
    <x v="0"/>
    <n v="0.01"/>
    <n v="5.31"/>
  </r>
  <r>
    <x v="17"/>
    <x v="0"/>
    <x v="96"/>
    <x v="16419"/>
    <x v="3"/>
    <x v="13"/>
    <m/>
    <x v="0"/>
    <m/>
    <m/>
  </r>
  <r>
    <x v="17"/>
    <x v="0"/>
    <x v="96"/>
    <x v="16420"/>
    <x v="3"/>
    <x v="13"/>
    <m/>
    <x v="0"/>
    <m/>
    <m/>
  </r>
  <r>
    <x v="17"/>
    <x v="0"/>
    <x v="96"/>
    <x v="16421"/>
    <x v="3"/>
    <x v="13"/>
    <m/>
    <x v="0"/>
    <m/>
    <m/>
  </r>
  <r>
    <x v="17"/>
    <x v="0"/>
    <x v="96"/>
    <x v="16422"/>
    <x v="3"/>
    <x v="13"/>
    <m/>
    <x v="0"/>
    <m/>
    <m/>
  </r>
  <r>
    <x v="17"/>
    <x v="1"/>
    <x v="14"/>
    <x v="16423"/>
    <x v="4"/>
    <x v="10"/>
    <n v="426"/>
    <x v="0"/>
    <n v="42.21"/>
    <n v="17981.46"/>
  </r>
  <r>
    <x v="17"/>
    <x v="0"/>
    <x v="95"/>
    <x v="16424"/>
    <x v="3"/>
    <x v="13"/>
    <m/>
    <x v="0"/>
    <m/>
    <m/>
  </r>
  <r>
    <x v="17"/>
    <x v="0"/>
    <x v="94"/>
    <x v="16425"/>
    <x v="3"/>
    <x v="13"/>
    <m/>
    <x v="0"/>
    <m/>
    <m/>
  </r>
  <r>
    <x v="17"/>
    <x v="0"/>
    <x v="94"/>
    <x v="16426"/>
    <x v="3"/>
    <x v="13"/>
    <m/>
    <x v="0"/>
    <m/>
    <m/>
  </r>
  <r>
    <x v="17"/>
    <x v="0"/>
    <x v="94"/>
    <x v="16427"/>
    <x v="3"/>
    <x v="13"/>
    <m/>
    <x v="0"/>
    <m/>
    <m/>
  </r>
  <r>
    <x v="17"/>
    <x v="0"/>
    <x v="93"/>
    <x v="16428"/>
    <x v="3"/>
    <x v="13"/>
    <m/>
    <x v="0"/>
    <m/>
    <m/>
  </r>
  <r>
    <x v="17"/>
    <x v="0"/>
    <x v="93"/>
    <x v="16429"/>
    <x v="3"/>
    <x v="13"/>
    <m/>
    <x v="0"/>
    <m/>
    <m/>
  </r>
  <r>
    <x v="17"/>
    <x v="1"/>
    <x v="14"/>
    <x v="16430"/>
    <x v="4"/>
    <x v="10"/>
    <n v="97"/>
    <x v="0"/>
    <n v="42.21"/>
    <n v="4094.37"/>
  </r>
  <r>
    <x v="17"/>
    <x v="1"/>
    <x v="14"/>
    <x v="16431"/>
    <x v="4"/>
    <x v="10"/>
    <n v="140"/>
    <x v="0"/>
    <n v="42.21"/>
    <n v="5909.4"/>
  </r>
  <r>
    <x v="17"/>
    <x v="1"/>
    <x v="14"/>
    <x v="16432"/>
    <x v="4"/>
    <x v="10"/>
    <n v="19"/>
    <x v="0"/>
    <n v="42.21"/>
    <n v="801.99"/>
  </r>
  <r>
    <x v="17"/>
    <x v="1"/>
    <x v="15"/>
    <x v="16433"/>
    <x v="4"/>
    <x v="9"/>
    <n v="96"/>
    <x v="0"/>
    <n v="42.21"/>
    <n v="4052.16"/>
  </r>
  <r>
    <x v="17"/>
    <x v="1"/>
    <x v="15"/>
    <x v="16434"/>
    <x v="4"/>
    <x v="9"/>
    <n v="94"/>
    <x v="0"/>
    <n v="42.21"/>
    <n v="3967.74"/>
  </r>
  <r>
    <x v="17"/>
    <x v="1"/>
    <x v="15"/>
    <x v="16435"/>
    <x v="4"/>
    <x v="9"/>
    <n v="274"/>
    <x v="0"/>
    <n v="42.21"/>
    <n v="11565.54"/>
  </r>
  <r>
    <x v="17"/>
    <x v="1"/>
    <x v="15"/>
    <x v="16436"/>
    <x v="4"/>
    <x v="9"/>
    <n v="246"/>
    <x v="0"/>
    <n v="42.21"/>
    <n v="10383.66"/>
  </r>
  <r>
    <x v="17"/>
    <x v="1"/>
    <x v="15"/>
    <x v="16437"/>
    <x v="4"/>
    <x v="9"/>
    <n v="41"/>
    <x v="0"/>
    <n v="42.21"/>
    <n v="1730.61"/>
  </r>
  <r>
    <x v="17"/>
    <x v="1"/>
    <x v="15"/>
    <x v="16438"/>
    <x v="4"/>
    <x v="9"/>
    <n v="5"/>
    <x v="0"/>
    <n v="42.21"/>
    <n v="211.05"/>
  </r>
  <r>
    <x v="17"/>
    <x v="0"/>
    <x v="329"/>
    <x v="16439"/>
    <x v="4"/>
    <x v="19"/>
    <n v="96"/>
    <x v="0"/>
    <n v="9.23"/>
    <n v="886.41"/>
  </r>
  <r>
    <x v="17"/>
    <x v="0"/>
    <x v="329"/>
    <x v="16440"/>
    <x v="4"/>
    <x v="19"/>
    <n v="96"/>
    <x v="0"/>
    <n v="42.21"/>
    <n v="4052.16"/>
  </r>
  <r>
    <x v="17"/>
    <x v="1"/>
    <x v="329"/>
    <x v="16441"/>
    <x v="4"/>
    <x v="19"/>
    <n v="288"/>
    <x v="0"/>
    <n v="42.21"/>
    <n v="12156.48"/>
  </r>
  <r>
    <x v="17"/>
    <x v="1"/>
    <x v="311"/>
    <x v="16442"/>
    <x v="4"/>
    <x v="19"/>
    <n v="48"/>
    <x v="0"/>
    <n v="42.21"/>
    <n v="2026.08"/>
  </r>
  <r>
    <x v="17"/>
    <x v="1"/>
    <x v="16"/>
    <x v="16443"/>
    <x v="4"/>
    <x v="9"/>
    <n v="88"/>
    <x v="0"/>
    <n v="42.21"/>
    <n v="3714.48"/>
  </r>
  <r>
    <x v="17"/>
    <x v="0"/>
    <x v="180"/>
    <x v="16444"/>
    <x v="1"/>
    <x v="15"/>
    <m/>
    <x v="1"/>
    <m/>
    <m/>
  </r>
  <r>
    <x v="17"/>
    <x v="0"/>
    <x v="180"/>
    <x v="16445"/>
    <x v="1"/>
    <x v="15"/>
    <m/>
    <x v="1"/>
    <m/>
    <m/>
  </r>
  <r>
    <x v="17"/>
    <x v="0"/>
    <x v="181"/>
    <x v="16446"/>
    <x v="1"/>
    <x v="15"/>
    <m/>
    <x v="1"/>
    <m/>
    <m/>
  </r>
  <r>
    <x v="17"/>
    <x v="0"/>
    <x v="181"/>
    <x v="16447"/>
    <x v="1"/>
    <x v="15"/>
    <m/>
    <x v="1"/>
    <m/>
    <m/>
  </r>
  <r>
    <x v="17"/>
    <x v="0"/>
    <x v="181"/>
    <x v="16448"/>
    <x v="1"/>
    <x v="15"/>
    <m/>
    <x v="1"/>
    <m/>
    <m/>
  </r>
  <r>
    <x v="17"/>
    <x v="0"/>
    <x v="181"/>
    <x v="16449"/>
    <x v="1"/>
    <x v="15"/>
    <m/>
    <x v="1"/>
    <m/>
    <m/>
  </r>
  <r>
    <x v="17"/>
    <x v="0"/>
    <x v="182"/>
    <x v="16450"/>
    <x v="1"/>
    <x v="15"/>
    <m/>
    <x v="1"/>
    <m/>
    <m/>
  </r>
  <r>
    <x v="17"/>
    <x v="0"/>
    <x v="182"/>
    <x v="16451"/>
    <x v="1"/>
    <x v="15"/>
    <m/>
    <x v="1"/>
    <m/>
    <m/>
  </r>
  <r>
    <x v="17"/>
    <x v="0"/>
    <x v="182"/>
    <x v="16452"/>
    <x v="1"/>
    <x v="15"/>
    <m/>
    <x v="1"/>
    <m/>
    <m/>
  </r>
  <r>
    <x v="17"/>
    <x v="0"/>
    <x v="182"/>
    <x v="16453"/>
    <x v="1"/>
    <x v="15"/>
    <m/>
    <x v="1"/>
    <m/>
    <m/>
  </r>
  <r>
    <x v="17"/>
    <x v="0"/>
    <x v="182"/>
    <x v="16454"/>
    <x v="1"/>
    <x v="15"/>
    <m/>
    <x v="1"/>
    <m/>
    <m/>
  </r>
  <r>
    <x v="17"/>
    <x v="0"/>
    <x v="182"/>
    <x v="16455"/>
    <x v="1"/>
    <x v="15"/>
    <m/>
    <x v="1"/>
    <m/>
    <m/>
  </r>
  <r>
    <x v="17"/>
    <x v="0"/>
    <x v="182"/>
    <x v="16456"/>
    <x v="1"/>
    <x v="15"/>
    <m/>
    <x v="1"/>
    <m/>
    <m/>
  </r>
  <r>
    <x v="17"/>
    <x v="0"/>
    <x v="213"/>
    <x v="16457"/>
    <x v="1"/>
    <x v="15"/>
    <m/>
    <x v="1"/>
    <m/>
    <m/>
  </r>
  <r>
    <x v="17"/>
    <x v="0"/>
    <x v="213"/>
    <x v="16458"/>
    <x v="1"/>
    <x v="15"/>
    <m/>
    <x v="1"/>
    <m/>
    <m/>
  </r>
  <r>
    <x v="17"/>
    <x v="1"/>
    <x v="16"/>
    <x v="16459"/>
    <x v="4"/>
    <x v="9"/>
    <n v="70"/>
    <x v="0"/>
    <n v="42.21"/>
    <n v="2954.7"/>
  </r>
  <r>
    <x v="17"/>
    <x v="0"/>
    <x v="183"/>
    <x v="16460"/>
    <x v="1"/>
    <x v="15"/>
    <m/>
    <x v="1"/>
    <m/>
    <m/>
  </r>
  <r>
    <x v="17"/>
    <x v="0"/>
    <x v="183"/>
    <x v="16461"/>
    <x v="1"/>
    <x v="15"/>
    <m/>
    <x v="1"/>
    <m/>
    <m/>
  </r>
  <r>
    <x v="17"/>
    <x v="0"/>
    <x v="296"/>
    <x v="16462"/>
    <x v="1"/>
    <x v="15"/>
    <m/>
    <x v="1"/>
    <m/>
    <m/>
  </r>
  <r>
    <x v="17"/>
    <x v="0"/>
    <x v="214"/>
    <x v="16463"/>
    <x v="1"/>
    <x v="15"/>
    <m/>
    <x v="1"/>
    <m/>
    <m/>
  </r>
  <r>
    <x v="17"/>
    <x v="0"/>
    <x v="214"/>
    <x v="16464"/>
    <x v="1"/>
    <x v="15"/>
    <m/>
    <x v="1"/>
    <m/>
    <m/>
  </r>
  <r>
    <x v="17"/>
    <x v="0"/>
    <x v="214"/>
    <x v="16465"/>
    <x v="1"/>
    <x v="15"/>
    <m/>
    <x v="1"/>
    <m/>
    <m/>
  </r>
  <r>
    <x v="17"/>
    <x v="0"/>
    <x v="214"/>
    <x v="16466"/>
    <x v="1"/>
    <x v="15"/>
    <m/>
    <x v="1"/>
    <m/>
    <m/>
  </r>
  <r>
    <x v="17"/>
    <x v="0"/>
    <x v="214"/>
    <x v="16467"/>
    <x v="1"/>
    <x v="15"/>
    <m/>
    <x v="1"/>
    <m/>
    <m/>
  </r>
  <r>
    <x v="17"/>
    <x v="0"/>
    <x v="214"/>
    <x v="16468"/>
    <x v="1"/>
    <x v="15"/>
    <m/>
    <x v="1"/>
    <m/>
    <m/>
  </r>
  <r>
    <x v="17"/>
    <x v="0"/>
    <x v="263"/>
    <x v="16469"/>
    <x v="5"/>
    <x v="12"/>
    <m/>
    <x v="0"/>
    <m/>
    <m/>
  </r>
  <r>
    <x v="17"/>
    <x v="0"/>
    <x v="214"/>
    <x v="16470"/>
    <x v="1"/>
    <x v="15"/>
    <m/>
    <x v="1"/>
    <m/>
    <m/>
  </r>
  <r>
    <x v="17"/>
    <x v="0"/>
    <x v="236"/>
    <x v="16471"/>
    <x v="1"/>
    <x v="15"/>
    <m/>
    <x v="1"/>
    <m/>
    <m/>
  </r>
  <r>
    <x v="17"/>
    <x v="0"/>
    <x v="236"/>
    <x v="16472"/>
    <x v="1"/>
    <x v="15"/>
    <m/>
    <x v="1"/>
    <m/>
    <m/>
  </r>
  <r>
    <x v="17"/>
    <x v="0"/>
    <x v="236"/>
    <x v="16473"/>
    <x v="1"/>
    <x v="15"/>
    <n v="102.7"/>
    <x v="1"/>
    <n v="12.8"/>
    <n v="1314.56"/>
  </r>
  <r>
    <x v="17"/>
    <x v="0"/>
    <x v="156"/>
    <x v="16474"/>
    <x v="2"/>
    <x v="5"/>
    <n v="1"/>
    <x v="0"/>
    <n v="0"/>
    <n v="0"/>
  </r>
  <r>
    <x v="17"/>
    <x v="0"/>
    <x v="157"/>
    <x v="16475"/>
    <x v="2"/>
    <x v="5"/>
    <n v="3"/>
    <x v="0"/>
    <n v="0"/>
    <n v="0"/>
  </r>
  <r>
    <x v="17"/>
    <x v="1"/>
    <x v="16"/>
    <x v="16476"/>
    <x v="4"/>
    <x v="9"/>
    <n v="188"/>
    <x v="0"/>
    <n v="42.21"/>
    <n v="7935.48"/>
  </r>
  <r>
    <x v="17"/>
    <x v="1"/>
    <x v="16"/>
    <x v="16477"/>
    <x v="4"/>
    <x v="9"/>
    <n v="192"/>
    <x v="0"/>
    <n v="42.21"/>
    <n v="8104.32"/>
  </r>
  <r>
    <x v="17"/>
    <x v="1"/>
    <x v="16"/>
    <x v="16478"/>
    <x v="4"/>
    <x v="9"/>
    <n v="69"/>
    <x v="0"/>
    <n v="42.21"/>
    <n v="2912.49"/>
  </r>
  <r>
    <x v="17"/>
    <x v="0"/>
    <x v="216"/>
    <x v="16479"/>
    <x v="1"/>
    <x v="15"/>
    <m/>
    <x v="1"/>
    <m/>
    <m/>
  </r>
  <r>
    <x v="17"/>
    <x v="0"/>
    <x v="149"/>
    <x v="16480"/>
    <x v="1"/>
    <x v="4"/>
    <n v="211.54499999999999"/>
    <x v="2"/>
    <n v="12"/>
    <n v="2538.54"/>
  </r>
  <r>
    <x v="17"/>
    <x v="0"/>
    <x v="267"/>
    <x v="16481"/>
    <x v="1"/>
    <x v="4"/>
    <n v="168.66667000000001"/>
    <x v="2"/>
    <n v="2.85"/>
    <n v="480.7"/>
  </r>
  <r>
    <x v="17"/>
    <x v="1"/>
    <x v="16"/>
    <x v="16482"/>
    <x v="4"/>
    <x v="9"/>
    <n v="57"/>
    <x v="0"/>
    <n v="42.21"/>
    <n v="2405.9699999999998"/>
  </r>
  <r>
    <x v="17"/>
    <x v="1"/>
    <x v="16"/>
    <x v="16483"/>
    <x v="4"/>
    <x v="9"/>
    <n v="55"/>
    <x v="0"/>
    <n v="42.21"/>
    <n v="2321.5500000000002"/>
  </r>
  <r>
    <x v="17"/>
    <x v="1"/>
    <x v="16"/>
    <x v="16484"/>
    <x v="4"/>
    <x v="9"/>
    <n v="160"/>
    <x v="0"/>
    <n v="42.21"/>
    <n v="6753.6"/>
  </r>
  <r>
    <x v="17"/>
    <x v="0"/>
    <x v="237"/>
    <x v="16485"/>
    <x v="1"/>
    <x v="15"/>
    <m/>
    <x v="1"/>
    <m/>
    <m/>
  </r>
  <r>
    <x v="17"/>
    <x v="0"/>
    <x v="237"/>
    <x v="16486"/>
    <x v="1"/>
    <x v="15"/>
    <m/>
    <x v="1"/>
    <m/>
    <m/>
  </r>
  <r>
    <x v="17"/>
    <x v="0"/>
    <x v="237"/>
    <x v="16487"/>
    <x v="1"/>
    <x v="15"/>
    <m/>
    <x v="1"/>
    <m/>
    <m/>
  </r>
  <r>
    <x v="17"/>
    <x v="0"/>
    <x v="237"/>
    <x v="16488"/>
    <x v="1"/>
    <x v="15"/>
    <m/>
    <x v="1"/>
    <m/>
    <m/>
  </r>
  <r>
    <x v="17"/>
    <x v="0"/>
    <x v="237"/>
    <x v="16489"/>
    <x v="1"/>
    <x v="15"/>
    <m/>
    <x v="1"/>
    <m/>
    <m/>
  </r>
  <r>
    <x v="17"/>
    <x v="1"/>
    <x v="23"/>
    <x v="16490"/>
    <x v="4"/>
    <x v="10"/>
    <n v="14"/>
    <x v="0"/>
    <n v="42.21"/>
    <n v="590.94000000000005"/>
  </r>
  <r>
    <x v="17"/>
    <x v="1"/>
    <x v="23"/>
    <x v="16491"/>
    <x v="4"/>
    <x v="10"/>
    <n v="444"/>
    <x v="0"/>
    <n v="42.21"/>
    <n v="18741.240000000002"/>
  </r>
  <r>
    <x v="17"/>
    <x v="1"/>
    <x v="23"/>
    <x v="16492"/>
    <x v="4"/>
    <x v="10"/>
    <n v="191"/>
    <x v="0"/>
    <n v="42.21"/>
    <n v="8062.11"/>
  </r>
  <r>
    <x v="17"/>
    <x v="0"/>
    <x v="237"/>
    <x v="16493"/>
    <x v="1"/>
    <x v="15"/>
    <m/>
    <x v="1"/>
    <m/>
    <m/>
  </r>
  <r>
    <x v="17"/>
    <x v="0"/>
    <x v="237"/>
    <x v="16494"/>
    <x v="1"/>
    <x v="15"/>
    <m/>
    <x v="1"/>
    <m/>
    <m/>
  </r>
  <r>
    <x v="17"/>
    <x v="0"/>
    <x v="237"/>
    <x v="16495"/>
    <x v="1"/>
    <x v="15"/>
    <m/>
    <x v="1"/>
    <m/>
    <m/>
  </r>
  <r>
    <x v="17"/>
    <x v="0"/>
    <x v="237"/>
    <x v="16496"/>
    <x v="1"/>
    <x v="15"/>
    <m/>
    <x v="1"/>
    <m/>
    <m/>
  </r>
  <r>
    <x v="17"/>
    <x v="0"/>
    <x v="237"/>
    <x v="16497"/>
    <x v="1"/>
    <x v="15"/>
    <m/>
    <x v="1"/>
    <m/>
    <m/>
  </r>
  <r>
    <x v="17"/>
    <x v="0"/>
    <x v="237"/>
    <x v="16498"/>
    <x v="1"/>
    <x v="15"/>
    <m/>
    <x v="1"/>
    <m/>
    <m/>
  </r>
  <r>
    <x v="17"/>
    <x v="0"/>
    <x v="147"/>
    <x v="16499"/>
    <x v="1"/>
    <x v="15"/>
    <m/>
    <x v="1"/>
    <m/>
    <m/>
  </r>
  <r>
    <x v="17"/>
    <x v="0"/>
    <x v="147"/>
    <x v="16500"/>
    <x v="1"/>
    <x v="15"/>
    <m/>
    <x v="1"/>
    <m/>
    <m/>
  </r>
  <r>
    <x v="17"/>
    <x v="0"/>
    <x v="147"/>
    <x v="16501"/>
    <x v="1"/>
    <x v="15"/>
    <m/>
    <x v="1"/>
    <m/>
    <m/>
  </r>
  <r>
    <x v="17"/>
    <x v="0"/>
    <x v="147"/>
    <x v="16502"/>
    <x v="1"/>
    <x v="15"/>
    <m/>
    <x v="1"/>
    <m/>
    <m/>
  </r>
  <r>
    <x v="17"/>
    <x v="0"/>
    <x v="147"/>
    <x v="16503"/>
    <x v="1"/>
    <x v="15"/>
    <m/>
    <x v="1"/>
    <m/>
    <m/>
  </r>
  <r>
    <x v="17"/>
    <x v="0"/>
    <x v="147"/>
    <x v="16504"/>
    <x v="1"/>
    <x v="15"/>
    <m/>
    <x v="1"/>
    <m/>
    <m/>
  </r>
  <r>
    <x v="17"/>
    <x v="0"/>
    <x v="147"/>
    <x v="16505"/>
    <x v="1"/>
    <x v="15"/>
    <m/>
    <x v="1"/>
    <m/>
    <m/>
  </r>
  <r>
    <x v="17"/>
    <x v="0"/>
    <x v="147"/>
    <x v="16506"/>
    <x v="1"/>
    <x v="15"/>
    <m/>
    <x v="1"/>
    <m/>
    <m/>
  </r>
  <r>
    <x v="17"/>
    <x v="0"/>
    <x v="158"/>
    <x v="16507"/>
    <x v="2"/>
    <x v="5"/>
    <n v="2"/>
    <x v="0"/>
    <n v="0"/>
    <n v="0"/>
  </r>
  <r>
    <x v="17"/>
    <x v="0"/>
    <x v="322"/>
    <x v="16508"/>
    <x v="1"/>
    <x v="15"/>
    <m/>
    <x v="1"/>
    <m/>
    <m/>
  </r>
  <r>
    <x v="17"/>
    <x v="0"/>
    <x v="173"/>
    <x v="16509"/>
    <x v="1"/>
    <x v="15"/>
    <m/>
    <x v="1"/>
    <n v="0"/>
    <n v="0"/>
  </r>
  <r>
    <x v="17"/>
    <x v="0"/>
    <x v="217"/>
    <x v="16510"/>
    <x v="1"/>
    <x v="15"/>
    <m/>
    <x v="1"/>
    <m/>
    <m/>
  </r>
  <r>
    <x v="17"/>
    <x v="0"/>
    <x v="217"/>
    <x v="16511"/>
    <x v="1"/>
    <x v="15"/>
    <m/>
    <x v="1"/>
    <m/>
    <m/>
  </r>
  <r>
    <x v="17"/>
    <x v="0"/>
    <x v="217"/>
    <x v="16512"/>
    <x v="1"/>
    <x v="15"/>
    <m/>
    <x v="1"/>
    <m/>
    <m/>
  </r>
  <r>
    <x v="17"/>
    <x v="0"/>
    <x v="218"/>
    <x v="16513"/>
    <x v="1"/>
    <x v="15"/>
    <m/>
    <x v="1"/>
    <m/>
    <m/>
  </r>
  <r>
    <x v="17"/>
    <x v="0"/>
    <x v="218"/>
    <x v="16514"/>
    <x v="1"/>
    <x v="15"/>
    <m/>
    <x v="1"/>
    <m/>
    <m/>
  </r>
  <r>
    <x v="17"/>
    <x v="0"/>
    <x v="218"/>
    <x v="16515"/>
    <x v="1"/>
    <x v="15"/>
    <m/>
    <x v="1"/>
    <m/>
    <m/>
  </r>
  <r>
    <x v="17"/>
    <x v="0"/>
    <x v="218"/>
    <x v="16516"/>
    <x v="1"/>
    <x v="15"/>
    <m/>
    <x v="1"/>
    <m/>
    <m/>
  </r>
  <r>
    <x v="17"/>
    <x v="0"/>
    <x v="218"/>
    <x v="16517"/>
    <x v="1"/>
    <x v="15"/>
    <m/>
    <x v="1"/>
    <m/>
    <m/>
  </r>
  <r>
    <x v="17"/>
    <x v="0"/>
    <x v="218"/>
    <x v="16518"/>
    <x v="1"/>
    <x v="15"/>
    <m/>
    <x v="1"/>
    <m/>
    <m/>
  </r>
  <r>
    <x v="17"/>
    <x v="0"/>
    <x v="238"/>
    <x v="16519"/>
    <x v="1"/>
    <x v="3"/>
    <m/>
    <x v="1"/>
    <m/>
    <m/>
  </r>
  <r>
    <x v="17"/>
    <x v="0"/>
    <x v="238"/>
    <x v="16520"/>
    <x v="1"/>
    <x v="3"/>
    <m/>
    <x v="1"/>
    <m/>
    <m/>
  </r>
  <r>
    <x v="17"/>
    <x v="0"/>
    <x v="238"/>
    <x v="16521"/>
    <x v="1"/>
    <x v="3"/>
    <m/>
    <x v="1"/>
    <m/>
    <m/>
  </r>
  <r>
    <x v="17"/>
    <x v="0"/>
    <x v="238"/>
    <x v="16522"/>
    <x v="1"/>
    <x v="3"/>
    <m/>
    <x v="1"/>
    <m/>
    <m/>
  </r>
  <r>
    <x v="17"/>
    <x v="0"/>
    <x v="238"/>
    <x v="16523"/>
    <x v="1"/>
    <x v="3"/>
    <m/>
    <x v="1"/>
    <m/>
    <m/>
  </r>
  <r>
    <x v="17"/>
    <x v="0"/>
    <x v="238"/>
    <x v="16524"/>
    <x v="1"/>
    <x v="3"/>
    <m/>
    <x v="1"/>
    <m/>
    <m/>
  </r>
  <r>
    <x v="17"/>
    <x v="0"/>
    <x v="238"/>
    <x v="16525"/>
    <x v="1"/>
    <x v="3"/>
    <m/>
    <x v="1"/>
    <m/>
    <m/>
  </r>
  <r>
    <x v="17"/>
    <x v="0"/>
    <x v="238"/>
    <x v="16526"/>
    <x v="1"/>
    <x v="3"/>
    <m/>
    <x v="1"/>
    <m/>
    <m/>
  </r>
  <r>
    <x v="17"/>
    <x v="0"/>
    <x v="238"/>
    <x v="16527"/>
    <x v="1"/>
    <x v="3"/>
    <m/>
    <x v="1"/>
    <m/>
    <m/>
  </r>
  <r>
    <x v="17"/>
    <x v="0"/>
    <x v="238"/>
    <x v="16528"/>
    <x v="1"/>
    <x v="3"/>
    <m/>
    <x v="1"/>
    <m/>
    <m/>
  </r>
  <r>
    <x v="17"/>
    <x v="0"/>
    <x v="238"/>
    <x v="16529"/>
    <x v="1"/>
    <x v="3"/>
    <m/>
    <x v="1"/>
    <m/>
    <m/>
  </r>
  <r>
    <x v="17"/>
    <x v="0"/>
    <x v="238"/>
    <x v="16530"/>
    <x v="1"/>
    <x v="3"/>
    <m/>
    <x v="1"/>
    <m/>
    <m/>
  </r>
  <r>
    <x v="17"/>
    <x v="0"/>
    <x v="220"/>
    <x v="16531"/>
    <x v="1"/>
    <x v="16"/>
    <m/>
    <x v="1"/>
    <m/>
    <m/>
  </r>
  <r>
    <x v="17"/>
    <x v="0"/>
    <x v="220"/>
    <x v="16532"/>
    <x v="1"/>
    <x v="16"/>
    <m/>
    <x v="1"/>
    <m/>
    <m/>
  </r>
  <r>
    <x v="17"/>
    <x v="0"/>
    <x v="220"/>
    <x v="16533"/>
    <x v="1"/>
    <x v="16"/>
    <m/>
    <x v="1"/>
    <m/>
    <m/>
  </r>
  <r>
    <x v="17"/>
    <x v="0"/>
    <x v="220"/>
    <x v="16534"/>
    <x v="1"/>
    <x v="16"/>
    <m/>
    <x v="1"/>
    <m/>
    <m/>
  </r>
  <r>
    <x v="17"/>
    <x v="1"/>
    <x v="23"/>
    <x v="16535"/>
    <x v="4"/>
    <x v="10"/>
    <n v="126"/>
    <x v="0"/>
    <n v="42.21"/>
    <n v="5318.46"/>
  </r>
  <r>
    <x v="17"/>
    <x v="1"/>
    <x v="23"/>
    <x v="16536"/>
    <x v="4"/>
    <x v="10"/>
    <n v="110"/>
    <x v="0"/>
    <n v="42.21"/>
    <n v="4643.1000000000004"/>
  </r>
  <r>
    <x v="17"/>
    <x v="1"/>
    <x v="24"/>
    <x v="16537"/>
    <x v="4"/>
    <x v="9"/>
    <n v="16"/>
    <x v="0"/>
    <n v="42.21"/>
    <n v="675.36"/>
  </r>
  <r>
    <x v="17"/>
    <x v="0"/>
    <x v="248"/>
    <x v="16538"/>
    <x v="5"/>
    <x v="12"/>
    <m/>
    <x v="2"/>
    <m/>
    <m/>
  </r>
  <r>
    <x v="17"/>
    <x v="0"/>
    <x v="248"/>
    <x v="16539"/>
    <x v="5"/>
    <x v="12"/>
    <m/>
    <x v="2"/>
    <m/>
    <m/>
  </r>
  <r>
    <x v="17"/>
    <x v="0"/>
    <x v="25"/>
    <x v="16540"/>
    <x v="5"/>
    <x v="12"/>
    <m/>
    <x v="2"/>
    <m/>
    <m/>
  </r>
  <r>
    <x v="17"/>
    <x v="0"/>
    <x v="186"/>
    <x v="16541"/>
    <x v="5"/>
    <x v="12"/>
    <m/>
    <x v="2"/>
    <m/>
    <m/>
  </r>
  <r>
    <x v="17"/>
    <x v="0"/>
    <x v="249"/>
    <x v="16542"/>
    <x v="5"/>
    <x v="12"/>
    <m/>
    <x v="2"/>
    <m/>
    <m/>
  </r>
  <r>
    <x v="17"/>
    <x v="0"/>
    <x v="249"/>
    <x v="16543"/>
    <x v="5"/>
    <x v="12"/>
    <m/>
    <x v="2"/>
    <m/>
    <m/>
  </r>
  <r>
    <x v="17"/>
    <x v="0"/>
    <x v="301"/>
    <x v="16544"/>
    <x v="5"/>
    <x v="12"/>
    <m/>
    <x v="2"/>
    <m/>
    <m/>
  </r>
  <r>
    <x v="17"/>
    <x v="0"/>
    <x v="301"/>
    <x v="16545"/>
    <x v="5"/>
    <x v="12"/>
    <m/>
    <x v="2"/>
    <m/>
    <m/>
  </r>
  <r>
    <x v="17"/>
    <x v="0"/>
    <x v="300"/>
    <x v="16546"/>
    <x v="5"/>
    <x v="12"/>
    <m/>
    <x v="2"/>
    <m/>
    <m/>
  </r>
  <r>
    <x v="17"/>
    <x v="0"/>
    <x v="300"/>
    <x v="16547"/>
    <x v="5"/>
    <x v="12"/>
    <m/>
    <x v="2"/>
    <m/>
    <m/>
  </r>
  <r>
    <x v="17"/>
    <x v="0"/>
    <x v="189"/>
    <x v="16548"/>
    <x v="5"/>
    <x v="12"/>
    <m/>
    <x v="2"/>
    <m/>
    <m/>
  </r>
  <r>
    <x v="17"/>
    <x v="0"/>
    <x v="189"/>
    <x v="16549"/>
    <x v="5"/>
    <x v="12"/>
    <m/>
    <x v="2"/>
    <m/>
    <m/>
  </r>
  <r>
    <x v="17"/>
    <x v="0"/>
    <x v="78"/>
    <x v="16550"/>
    <x v="5"/>
    <x v="12"/>
    <m/>
    <x v="2"/>
    <n v="0"/>
    <n v="0"/>
  </r>
  <r>
    <x v="17"/>
    <x v="0"/>
    <x v="302"/>
    <x v="16551"/>
    <x v="5"/>
    <x v="12"/>
    <m/>
    <x v="2"/>
    <m/>
    <m/>
  </r>
  <r>
    <x v="17"/>
    <x v="0"/>
    <x v="302"/>
    <x v="16552"/>
    <x v="5"/>
    <x v="12"/>
    <m/>
    <x v="2"/>
    <m/>
    <m/>
  </r>
  <r>
    <x v="17"/>
    <x v="0"/>
    <x v="302"/>
    <x v="16553"/>
    <x v="5"/>
    <x v="12"/>
    <m/>
    <x v="2"/>
    <m/>
    <m/>
  </r>
  <r>
    <x v="17"/>
    <x v="0"/>
    <x v="250"/>
    <x v="16554"/>
    <x v="5"/>
    <x v="12"/>
    <m/>
    <x v="2"/>
    <m/>
    <m/>
  </r>
  <r>
    <x v="17"/>
    <x v="0"/>
    <x v="250"/>
    <x v="16555"/>
    <x v="5"/>
    <x v="12"/>
    <m/>
    <x v="2"/>
    <m/>
    <m/>
  </r>
  <r>
    <x v="17"/>
    <x v="0"/>
    <x v="303"/>
    <x v="16556"/>
    <x v="5"/>
    <x v="12"/>
    <m/>
    <x v="2"/>
    <m/>
    <m/>
  </r>
  <r>
    <x v="17"/>
    <x v="0"/>
    <x v="303"/>
    <x v="16557"/>
    <x v="5"/>
    <x v="12"/>
    <m/>
    <x v="2"/>
    <m/>
    <m/>
  </r>
  <r>
    <x v="17"/>
    <x v="0"/>
    <x v="303"/>
    <x v="16558"/>
    <x v="5"/>
    <x v="12"/>
    <m/>
    <x v="2"/>
    <m/>
    <m/>
  </r>
  <r>
    <x v="17"/>
    <x v="0"/>
    <x v="251"/>
    <x v="16559"/>
    <x v="5"/>
    <x v="12"/>
    <m/>
    <x v="2"/>
    <m/>
    <m/>
  </r>
  <r>
    <x v="17"/>
    <x v="0"/>
    <x v="190"/>
    <x v="16560"/>
    <x v="5"/>
    <x v="12"/>
    <m/>
    <x v="2"/>
    <m/>
    <m/>
  </r>
  <r>
    <x v="17"/>
    <x v="0"/>
    <x v="191"/>
    <x v="16561"/>
    <x v="5"/>
    <x v="12"/>
    <m/>
    <x v="2"/>
    <m/>
    <m/>
  </r>
  <r>
    <x v="17"/>
    <x v="0"/>
    <x v="191"/>
    <x v="16562"/>
    <x v="5"/>
    <x v="12"/>
    <m/>
    <x v="2"/>
    <m/>
    <m/>
  </r>
  <r>
    <x v="17"/>
    <x v="0"/>
    <x v="191"/>
    <x v="16563"/>
    <x v="5"/>
    <x v="12"/>
    <m/>
    <x v="2"/>
    <m/>
    <m/>
  </r>
  <r>
    <x v="17"/>
    <x v="0"/>
    <x v="191"/>
    <x v="16564"/>
    <x v="5"/>
    <x v="12"/>
    <m/>
    <x v="2"/>
    <m/>
    <m/>
  </r>
  <r>
    <x v="17"/>
    <x v="0"/>
    <x v="242"/>
    <x v="16565"/>
    <x v="4"/>
    <x v="8"/>
    <n v="10"/>
    <x v="0"/>
    <n v="79.260000000000005"/>
    <n v="792.6"/>
  </r>
  <r>
    <x v="17"/>
    <x v="0"/>
    <x v="242"/>
    <x v="16566"/>
    <x v="4"/>
    <x v="8"/>
    <n v="11"/>
    <x v="0"/>
    <n v="72.05"/>
    <n v="792.6"/>
  </r>
  <r>
    <x v="17"/>
    <x v="0"/>
    <x v="191"/>
    <x v="16567"/>
    <x v="5"/>
    <x v="12"/>
    <m/>
    <x v="2"/>
    <m/>
    <m/>
  </r>
  <r>
    <x v="17"/>
    <x v="0"/>
    <x v="191"/>
    <x v="16568"/>
    <x v="5"/>
    <x v="12"/>
    <m/>
    <x v="2"/>
    <m/>
    <m/>
  </r>
  <r>
    <x v="17"/>
    <x v="0"/>
    <x v="191"/>
    <x v="16569"/>
    <x v="5"/>
    <x v="12"/>
    <m/>
    <x v="2"/>
    <m/>
    <m/>
  </r>
  <r>
    <x v="17"/>
    <x v="0"/>
    <x v="191"/>
    <x v="16570"/>
    <x v="5"/>
    <x v="12"/>
    <m/>
    <x v="2"/>
    <m/>
    <m/>
  </r>
  <r>
    <x v="17"/>
    <x v="0"/>
    <x v="191"/>
    <x v="16571"/>
    <x v="5"/>
    <x v="12"/>
    <m/>
    <x v="2"/>
    <m/>
    <m/>
  </r>
  <r>
    <x v="17"/>
    <x v="0"/>
    <x v="191"/>
    <x v="16572"/>
    <x v="5"/>
    <x v="12"/>
    <m/>
    <x v="2"/>
    <m/>
    <m/>
  </r>
  <r>
    <x v="17"/>
    <x v="0"/>
    <x v="191"/>
    <x v="16573"/>
    <x v="5"/>
    <x v="12"/>
    <m/>
    <x v="2"/>
    <m/>
    <m/>
  </r>
  <r>
    <x v="17"/>
    <x v="0"/>
    <x v="191"/>
    <x v="16574"/>
    <x v="5"/>
    <x v="12"/>
    <n v="5.56"/>
    <x v="2"/>
    <n v="2.17"/>
    <n v="12.08"/>
  </r>
  <r>
    <x v="17"/>
    <x v="0"/>
    <x v="192"/>
    <x v="16575"/>
    <x v="5"/>
    <x v="12"/>
    <m/>
    <x v="2"/>
    <m/>
    <m/>
  </r>
  <r>
    <x v="17"/>
    <x v="0"/>
    <x v="252"/>
    <x v="16576"/>
    <x v="5"/>
    <x v="12"/>
    <m/>
    <x v="2"/>
    <m/>
    <m/>
  </r>
  <r>
    <x v="17"/>
    <x v="0"/>
    <x v="252"/>
    <x v="16577"/>
    <x v="5"/>
    <x v="12"/>
    <m/>
    <x v="2"/>
    <m/>
    <m/>
  </r>
  <r>
    <x v="17"/>
    <x v="0"/>
    <x v="254"/>
    <x v="16578"/>
    <x v="1"/>
    <x v="12"/>
    <m/>
    <x v="2"/>
    <m/>
    <m/>
  </r>
  <r>
    <x v="17"/>
    <x v="0"/>
    <x v="254"/>
    <x v="16579"/>
    <x v="1"/>
    <x v="12"/>
    <m/>
    <x v="2"/>
    <m/>
    <m/>
  </r>
  <r>
    <x v="17"/>
    <x v="0"/>
    <x v="140"/>
    <x v="16580"/>
    <x v="1"/>
    <x v="21"/>
    <m/>
    <x v="1"/>
    <m/>
    <m/>
  </r>
  <r>
    <x v="17"/>
    <x v="0"/>
    <x v="140"/>
    <x v="16581"/>
    <x v="1"/>
    <x v="21"/>
    <m/>
    <x v="1"/>
    <m/>
    <m/>
  </r>
  <r>
    <x v="17"/>
    <x v="0"/>
    <x v="140"/>
    <x v="16582"/>
    <x v="1"/>
    <x v="21"/>
    <m/>
    <x v="1"/>
    <m/>
    <m/>
  </r>
  <r>
    <x v="17"/>
    <x v="0"/>
    <x v="140"/>
    <x v="16583"/>
    <x v="1"/>
    <x v="21"/>
    <m/>
    <x v="1"/>
    <m/>
    <m/>
  </r>
  <r>
    <x v="17"/>
    <x v="0"/>
    <x v="140"/>
    <x v="16584"/>
    <x v="1"/>
    <x v="21"/>
    <m/>
    <x v="1"/>
    <m/>
    <m/>
  </r>
  <r>
    <x v="17"/>
    <x v="0"/>
    <x v="140"/>
    <x v="16585"/>
    <x v="1"/>
    <x v="21"/>
    <m/>
    <x v="1"/>
    <m/>
    <m/>
  </r>
  <r>
    <x v="17"/>
    <x v="0"/>
    <x v="140"/>
    <x v="16586"/>
    <x v="1"/>
    <x v="21"/>
    <m/>
    <x v="1"/>
    <m/>
    <m/>
  </r>
  <r>
    <x v="17"/>
    <x v="0"/>
    <x v="140"/>
    <x v="16587"/>
    <x v="1"/>
    <x v="21"/>
    <m/>
    <x v="1"/>
    <m/>
    <m/>
  </r>
  <r>
    <x v="17"/>
    <x v="0"/>
    <x v="140"/>
    <x v="16588"/>
    <x v="1"/>
    <x v="21"/>
    <m/>
    <x v="1"/>
    <m/>
    <m/>
  </r>
  <r>
    <x v="17"/>
    <x v="0"/>
    <x v="140"/>
    <x v="16589"/>
    <x v="1"/>
    <x v="21"/>
    <m/>
    <x v="1"/>
    <m/>
    <m/>
  </r>
  <r>
    <x v="17"/>
    <x v="0"/>
    <x v="140"/>
    <x v="16590"/>
    <x v="1"/>
    <x v="21"/>
    <m/>
    <x v="1"/>
    <m/>
    <m/>
  </r>
  <r>
    <x v="17"/>
    <x v="0"/>
    <x v="140"/>
    <x v="16591"/>
    <x v="1"/>
    <x v="21"/>
    <m/>
    <x v="1"/>
    <m/>
    <m/>
  </r>
  <r>
    <x v="17"/>
    <x v="0"/>
    <x v="140"/>
    <x v="16592"/>
    <x v="1"/>
    <x v="21"/>
    <m/>
    <x v="1"/>
    <m/>
    <m/>
  </r>
  <r>
    <x v="17"/>
    <x v="0"/>
    <x v="140"/>
    <x v="16593"/>
    <x v="1"/>
    <x v="21"/>
    <m/>
    <x v="1"/>
    <m/>
    <m/>
  </r>
  <r>
    <x v="17"/>
    <x v="0"/>
    <x v="140"/>
    <x v="16594"/>
    <x v="1"/>
    <x v="21"/>
    <m/>
    <x v="1"/>
    <m/>
    <m/>
  </r>
  <r>
    <x v="17"/>
    <x v="0"/>
    <x v="93"/>
    <x v="16595"/>
    <x v="3"/>
    <x v="13"/>
    <m/>
    <x v="0"/>
    <m/>
    <m/>
  </r>
  <r>
    <x v="17"/>
    <x v="0"/>
    <x v="93"/>
    <x v="16596"/>
    <x v="3"/>
    <x v="13"/>
    <m/>
    <x v="0"/>
    <m/>
    <m/>
  </r>
  <r>
    <x v="17"/>
    <x v="0"/>
    <x v="93"/>
    <x v="16597"/>
    <x v="3"/>
    <x v="13"/>
    <m/>
    <x v="0"/>
    <m/>
    <m/>
  </r>
  <r>
    <x v="17"/>
    <x v="0"/>
    <x v="93"/>
    <x v="16598"/>
    <x v="3"/>
    <x v="13"/>
    <m/>
    <x v="0"/>
    <m/>
    <m/>
  </r>
  <r>
    <x v="17"/>
    <x v="0"/>
    <x v="76"/>
    <x v="16599"/>
    <x v="3"/>
    <x v="13"/>
    <m/>
    <x v="0"/>
    <m/>
    <m/>
  </r>
  <r>
    <x v="17"/>
    <x v="0"/>
    <x v="76"/>
    <x v="16600"/>
    <x v="3"/>
    <x v="13"/>
    <m/>
    <x v="0"/>
    <m/>
    <m/>
  </r>
  <r>
    <x v="17"/>
    <x v="0"/>
    <x v="76"/>
    <x v="16601"/>
    <x v="3"/>
    <x v="13"/>
    <m/>
    <x v="0"/>
    <m/>
    <m/>
  </r>
  <r>
    <x v="17"/>
    <x v="0"/>
    <x v="76"/>
    <x v="16602"/>
    <x v="3"/>
    <x v="13"/>
    <m/>
    <x v="0"/>
    <m/>
    <m/>
  </r>
  <r>
    <x v="17"/>
    <x v="0"/>
    <x v="84"/>
    <x v="16603"/>
    <x v="3"/>
    <x v="13"/>
    <m/>
    <x v="0"/>
    <m/>
    <m/>
  </r>
  <r>
    <x v="17"/>
    <x v="0"/>
    <x v="68"/>
    <x v="16604"/>
    <x v="3"/>
    <x v="13"/>
    <n v="33456"/>
    <x v="0"/>
    <n v="0.01"/>
    <n v="267.64999999999998"/>
  </r>
  <r>
    <x v="17"/>
    <x v="0"/>
    <x v="68"/>
    <x v="16605"/>
    <x v="3"/>
    <x v="13"/>
    <n v="25350"/>
    <x v="0"/>
    <n v="0.01"/>
    <n v="202.8"/>
  </r>
  <r>
    <x v="17"/>
    <x v="0"/>
    <x v="68"/>
    <x v="16606"/>
    <x v="3"/>
    <x v="13"/>
    <n v="48750"/>
    <x v="0"/>
    <n v="0.01"/>
    <n v="390"/>
  </r>
  <r>
    <x v="17"/>
    <x v="0"/>
    <x v="68"/>
    <x v="16607"/>
    <x v="3"/>
    <x v="13"/>
    <n v="706"/>
    <x v="0"/>
    <n v="0.01"/>
    <n v="5.65"/>
  </r>
  <r>
    <x v="17"/>
    <x v="0"/>
    <x v="97"/>
    <x v="16608"/>
    <x v="3"/>
    <x v="13"/>
    <n v="11700"/>
    <x v="0"/>
    <n v="0.01"/>
    <n v="93.6"/>
  </r>
  <r>
    <x v="17"/>
    <x v="0"/>
    <x v="97"/>
    <x v="16609"/>
    <x v="3"/>
    <x v="13"/>
    <n v="3160"/>
    <x v="0"/>
    <n v="0.01"/>
    <n v="25.28"/>
  </r>
  <r>
    <x v="17"/>
    <x v="0"/>
    <x v="97"/>
    <x v="16610"/>
    <x v="3"/>
    <x v="13"/>
    <n v="3966"/>
    <x v="0"/>
    <n v="0.01"/>
    <n v="31.73"/>
  </r>
  <r>
    <x v="17"/>
    <x v="0"/>
    <x v="97"/>
    <x v="16611"/>
    <x v="3"/>
    <x v="13"/>
    <n v="960"/>
    <x v="0"/>
    <n v="0.01"/>
    <n v="7.68"/>
  </r>
  <r>
    <x v="17"/>
    <x v="0"/>
    <x v="97"/>
    <x v="16612"/>
    <x v="3"/>
    <x v="13"/>
    <n v="67600"/>
    <x v="0"/>
    <n v="0.01"/>
    <n v="540.79999999999995"/>
  </r>
  <r>
    <x v="17"/>
    <x v="0"/>
    <x v="97"/>
    <x v="16613"/>
    <x v="3"/>
    <x v="13"/>
    <n v="341250"/>
    <x v="0"/>
    <n v="0.01"/>
    <n v="2730"/>
  </r>
  <r>
    <x v="17"/>
    <x v="0"/>
    <x v="272"/>
    <x v="16614"/>
    <x v="3"/>
    <x v="13"/>
    <n v="76700"/>
    <x v="0"/>
    <n v="0.01"/>
    <n v="613.6"/>
  </r>
  <r>
    <x v="17"/>
    <x v="0"/>
    <x v="96"/>
    <x v="16615"/>
    <x v="3"/>
    <x v="13"/>
    <n v="48750"/>
    <x v="0"/>
    <n v="0.01"/>
    <n v="390"/>
  </r>
  <r>
    <x v="17"/>
    <x v="0"/>
    <x v="96"/>
    <x v="16616"/>
    <x v="3"/>
    <x v="13"/>
    <n v="45500"/>
    <x v="0"/>
    <n v="0.01"/>
    <n v="364"/>
  </r>
  <r>
    <x v="17"/>
    <x v="0"/>
    <x v="273"/>
    <x v="16617"/>
    <x v="3"/>
    <x v="13"/>
    <n v="17400"/>
    <x v="0"/>
    <n v="0.01"/>
    <n v="139.19999999999999"/>
  </r>
  <r>
    <x v="17"/>
    <x v="0"/>
    <x v="273"/>
    <x v="16618"/>
    <x v="3"/>
    <x v="13"/>
    <n v="16250"/>
    <x v="0"/>
    <n v="0.01"/>
    <n v="130"/>
  </r>
  <r>
    <x v="17"/>
    <x v="0"/>
    <x v="94"/>
    <x v="16619"/>
    <x v="3"/>
    <x v="13"/>
    <n v="4330"/>
    <x v="0"/>
    <n v="0.01"/>
    <n v="34.64"/>
  </r>
  <r>
    <x v="17"/>
    <x v="0"/>
    <x v="94"/>
    <x v="16620"/>
    <x v="3"/>
    <x v="13"/>
    <n v="22100"/>
    <x v="0"/>
    <n v="0.01"/>
    <n v="176.8"/>
  </r>
  <r>
    <x v="17"/>
    <x v="0"/>
    <x v="93"/>
    <x v="16621"/>
    <x v="3"/>
    <x v="13"/>
    <n v="12350"/>
    <x v="0"/>
    <n v="0.01"/>
    <n v="98.8"/>
  </r>
  <r>
    <x v="17"/>
    <x v="0"/>
    <x v="93"/>
    <x v="16622"/>
    <x v="3"/>
    <x v="13"/>
    <n v="113750"/>
    <x v="0"/>
    <n v="0.01"/>
    <n v="910"/>
  </r>
  <r>
    <x v="17"/>
    <x v="0"/>
    <x v="87"/>
    <x v="16623"/>
    <x v="3"/>
    <x v="13"/>
    <n v="1300"/>
    <x v="0"/>
    <n v="0.01"/>
    <n v="10.4"/>
  </r>
  <r>
    <x v="17"/>
    <x v="0"/>
    <x v="87"/>
    <x v="16624"/>
    <x v="3"/>
    <x v="13"/>
    <n v="13270"/>
    <x v="0"/>
    <n v="0.01"/>
    <n v="106.16"/>
  </r>
  <r>
    <x v="17"/>
    <x v="0"/>
    <x v="90"/>
    <x v="16625"/>
    <x v="3"/>
    <x v="13"/>
    <m/>
    <x v="0"/>
    <m/>
    <m/>
  </r>
  <r>
    <x v="17"/>
    <x v="0"/>
    <x v="90"/>
    <x v="16626"/>
    <x v="3"/>
    <x v="13"/>
    <m/>
    <x v="0"/>
    <m/>
    <m/>
  </r>
  <r>
    <x v="17"/>
    <x v="0"/>
    <x v="90"/>
    <x v="16627"/>
    <x v="3"/>
    <x v="13"/>
    <m/>
    <x v="0"/>
    <m/>
    <m/>
  </r>
  <r>
    <x v="17"/>
    <x v="0"/>
    <x v="90"/>
    <x v="16628"/>
    <x v="3"/>
    <x v="13"/>
    <m/>
    <x v="0"/>
    <m/>
    <m/>
  </r>
  <r>
    <x v="17"/>
    <x v="0"/>
    <x v="90"/>
    <x v="16629"/>
    <x v="3"/>
    <x v="13"/>
    <m/>
    <x v="0"/>
    <m/>
    <m/>
  </r>
  <r>
    <x v="17"/>
    <x v="0"/>
    <x v="90"/>
    <x v="16630"/>
    <x v="3"/>
    <x v="13"/>
    <m/>
    <x v="0"/>
    <m/>
    <m/>
  </r>
  <r>
    <x v="17"/>
    <x v="0"/>
    <x v="90"/>
    <x v="16631"/>
    <x v="3"/>
    <x v="13"/>
    <m/>
    <x v="0"/>
    <m/>
    <m/>
  </r>
  <r>
    <x v="17"/>
    <x v="0"/>
    <x v="90"/>
    <x v="16632"/>
    <x v="3"/>
    <x v="13"/>
    <m/>
    <x v="0"/>
    <m/>
    <m/>
  </r>
  <r>
    <x v="17"/>
    <x v="0"/>
    <x v="102"/>
    <x v="16633"/>
    <x v="0"/>
    <x v="0"/>
    <n v="566"/>
    <x v="0"/>
    <n v="6"/>
    <n v="3396"/>
  </r>
  <r>
    <x v="17"/>
    <x v="0"/>
    <x v="101"/>
    <x v="16634"/>
    <x v="0"/>
    <x v="0"/>
    <m/>
    <x v="0"/>
    <m/>
    <m/>
  </r>
  <r>
    <x v="17"/>
    <x v="0"/>
    <x v="100"/>
    <x v="16635"/>
    <x v="0"/>
    <x v="0"/>
    <m/>
    <x v="0"/>
    <m/>
    <m/>
  </r>
  <r>
    <x v="17"/>
    <x v="0"/>
    <x v="330"/>
    <x v="16636"/>
    <x v="3"/>
    <x v="0"/>
    <n v="4"/>
    <x v="0"/>
    <n v="7.0000000000000007E-2"/>
    <n v="0.28000000000000003"/>
  </r>
  <r>
    <x v="17"/>
    <x v="0"/>
    <x v="104"/>
    <x v="16637"/>
    <x v="0"/>
    <x v="0"/>
    <m/>
    <x v="0"/>
    <m/>
    <m/>
  </r>
  <r>
    <x v="17"/>
    <x v="0"/>
    <x v="139"/>
    <x v="16638"/>
    <x v="0"/>
    <x v="0"/>
    <n v="18"/>
    <x v="0"/>
    <n v="68"/>
    <n v="1224"/>
  </r>
  <r>
    <x v="17"/>
    <x v="0"/>
    <x v="290"/>
    <x v="16639"/>
    <x v="0"/>
    <x v="0"/>
    <n v="230"/>
    <x v="0"/>
    <n v="19.45"/>
    <n v="4473.5"/>
  </r>
  <r>
    <x v="17"/>
    <x v="0"/>
    <x v="289"/>
    <x v="16640"/>
    <x v="0"/>
    <x v="0"/>
    <n v="80"/>
    <x v="0"/>
    <n v="19.45"/>
    <n v="1556"/>
  </r>
  <r>
    <x v="17"/>
    <x v="0"/>
    <x v="98"/>
    <x v="16641"/>
    <x v="0"/>
    <x v="0"/>
    <n v="50"/>
    <x v="0"/>
    <n v="6"/>
    <n v="300"/>
  </r>
  <r>
    <x v="17"/>
    <x v="0"/>
    <x v="136"/>
    <x v="16642"/>
    <x v="0"/>
    <x v="0"/>
    <m/>
    <x v="0"/>
    <m/>
    <m/>
  </r>
  <r>
    <x v="17"/>
    <x v="0"/>
    <x v="89"/>
    <x v="16643"/>
    <x v="3"/>
    <x v="17"/>
    <m/>
    <x v="0"/>
    <m/>
    <m/>
  </r>
  <r>
    <x v="17"/>
    <x v="0"/>
    <x v="89"/>
    <x v="16644"/>
    <x v="3"/>
    <x v="17"/>
    <m/>
    <x v="0"/>
    <m/>
    <m/>
  </r>
  <r>
    <x v="17"/>
    <x v="0"/>
    <x v="89"/>
    <x v="16645"/>
    <x v="3"/>
    <x v="17"/>
    <m/>
    <x v="0"/>
    <m/>
    <m/>
  </r>
  <r>
    <x v="17"/>
    <x v="0"/>
    <x v="88"/>
    <x v="16646"/>
    <x v="3"/>
    <x v="17"/>
    <m/>
    <x v="0"/>
    <m/>
    <m/>
  </r>
  <r>
    <x v="17"/>
    <x v="0"/>
    <x v="88"/>
    <x v="16647"/>
    <x v="3"/>
    <x v="17"/>
    <m/>
    <x v="0"/>
    <m/>
    <m/>
  </r>
  <r>
    <x v="17"/>
    <x v="0"/>
    <x v="86"/>
    <x v="16648"/>
    <x v="3"/>
    <x v="17"/>
    <m/>
    <x v="0"/>
    <m/>
    <m/>
  </r>
  <r>
    <x v="17"/>
    <x v="0"/>
    <x v="85"/>
    <x v="16649"/>
    <x v="3"/>
    <x v="17"/>
    <m/>
    <x v="0"/>
    <m/>
    <m/>
  </r>
  <r>
    <x v="17"/>
    <x v="0"/>
    <x v="85"/>
    <x v="16650"/>
    <x v="3"/>
    <x v="17"/>
    <m/>
    <x v="0"/>
    <m/>
    <m/>
  </r>
  <r>
    <x v="17"/>
    <x v="0"/>
    <x v="333"/>
    <x v="16651"/>
    <x v="3"/>
    <x v="17"/>
    <m/>
    <x v="0"/>
    <m/>
    <m/>
  </r>
  <r>
    <x v="17"/>
    <x v="0"/>
    <x v="333"/>
    <x v="16652"/>
    <x v="3"/>
    <x v="17"/>
    <m/>
    <x v="0"/>
    <m/>
    <m/>
  </r>
  <r>
    <x v="17"/>
    <x v="0"/>
    <x v="83"/>
    <x v="16653"/>
    <x v="3"/>
    <x v="17"/>
    <m/>
    <x v="0"/>
    <m/>
    <m/>
  </r>
  <r>
    <x v="17"/>
    <x v="0"/>
    <x v="83"/>
    <x v="16654"/>
    <x v="3"/>
    <x v="17"/>
    <m/>
    <x v="0"/>
    <m/>
    <m/>
  </r>
  <r>
    <x v="17"/>
    <x v="0"/>
    <x v="84"/>
    <x v="16655"/>
    <x v="3"/>
    <x v="13"/>
    <n v="3434"/>
    <x v="0"/>
    <n v="0.01"/>
    <n v="27.48"/>
  </r>
  <r>
    <x v="17"/>
    <x v="0"/>
    <x v="84"/>
    <x v="16656"/>
    <x v="3"/>
    <x v="13"/>
    <n v="16250"/>
    <x v="0"/>
    <n v="0.01"/>
    <n v="130"/>
  </r>
  <r>
    <x v="17"/>
    <x v="0"/>
    <x v="87"/>
    <x v="16657"/>
    <x v="3"/>
    <x v="13"/>
    <n v="1700"/>
    <x v="0"/>
    <n v="0.01"/>
    <n v="13.6"/>
  </r>
  <r>
    <x v="17"/>
    <x v="0"/>
    <x v="87"/>
    <x v="16658"/>
    <x v="3"/>
    <x v="13"/>
    <n v="264"/>
    <x v="0"/>
    <n v="0.01"/>
    <n v="2.11"/>
  </r>
  <r>
    <x v="17"/>
    <x v="0"/>
    <x v="87"/>
    <x v="16659"/>
    <x v="3"/>
    <x v="13"/>
    <n v="19470"/>
    <x v="0"/>
    <n v="0.01"/>
    <n v="155.76"/>
  </r>
  <r>
    <x v="17"/>
    <x v="0"/>
    <x v="82"/>
    <x v="16660"/>
    <x v="3"/>
    <x v="17"/>
    <m/>
    <x v="0"/>
    <m/>
    <m/>
  </r>
  <r>
    <x v="17"/>
    <x v="0"/>
    <x v="81"/>
    <x v="16661"/>
    <x v="3"/>
    <x v="17"/>
    <m/>
    <x v="0"/>
    <m/>
    <m/>
  </r>
  <r>
    <x v="17"/>
    <x v="0"/>
    <x v="81"/>
    <x v="16662"/>
    <x v="3"/>
    <x v="17"/>
    <m/>
    <x v="0"/>
    <m/>
    <m/>
  </r>
  <r>
    <x v="17"/>
    <x v="0"/>
    <x v="80"/>
    <x v="16663"/>
    <x v="3"/>
    <x v="17"/>
    <m/>
    <x v="0"/>
    <m/>
    <m/>
  </r>
  <r>
    <x v="17"/>
    <x v="0"/>
    <x v="92"/>
    <x v="16664"/>
    <x v="3"/>
    <x v="16"/>
    <n v="16012.879000000001"/>
    <x v="0"/>
    <n v="0"/>
    <n v="0"/>
  </r>
  <r>
    <x v="17"/>
    <x v="0"/>
    <x v="122"/>
    <x v="16665"/>
    <x v="3"/>
    <x v="17"/>
    <m/>
    <x v="0"/>
    <m/>
    <m/>
  </r>
  <r>
    <x v="17"/>
    <x v="0"/>
    <x v="122"/>
    <x v="16666"/>
    <x v="3"/>
    <x v="17"/>
    <m/>
    <x v="0"/>
    <m/>
    <m/>
  </r>
  <r>
    <x v="17"/>
    <x v="0"/>
    <x v="122"/>
    <x v="16667"/>
    <x v="3"/>
    <x v="17"/>
    <m/>
    <x v="0"/>
    <m/>
    <m/>
  </r>
  <r>
    <x v="17"/>
    <x v="0"/>
    <x v="122"/>
    <x v="16668"/>
    <x v="3"/>
    <x v="17"/>
    <m/>
    <x v="0"/>
    <m/>
    <m/>
  </r>
  <r>
    <x v="17"/>
    <x v="0"/>
    <x v="122"/>
    <x v="16669"/>
    <x v="3"/>
    <x v="17"/>
    <m/>
    <x v="0"/>
    <m/>
    <m/>
  </r>
  <r>
    <x v="17"/>
    <x v="0"/>
    <x v="91"/>
    <x v="16670"/>
    <x v="3"/>
    <x v="16"/>
    <n v="8834.6579999999994"/>
    <x v="0"/>
    <n v="0"/>
    <n v="0"/>
  </r>
  <r>
    <x v="17"/>
    <x v="0"/>
    <x v="79"/>
    <x v="16671"/>
    <x v="3"/>
    <x v="17"/>
    <m/>
    <x v="0"/>
    <m/>
    <m/>
  </r>
  <r>
    <x v="17"/>
    <x v="0"/>
    <x v="79"/>
    <x v="16672"/>
    <x v="3"/>
    <x v="17"/>
    <m/>
    <x v="0"/>
    <m/>
    <m/>
  </r>
  <r>
    <x v="17"/>
    <x v="0"/>
    <x v="79"/>
    <x v="16673"/>
    <x v="3"/>
    <x v="17"/>
    <m/>
    <x v="0"/>
    <m/>
    <m/>
  </r>
  <r>
    <x v="17"/>
    <x v="0"/>
    <x v="79"/>
    <x v="16674"/>
    <x v="3"/>
    <x v="17"/>
    <m/>
    <x v="0"/>
    <m/>
    <m/>
  </r>
  <r>
    <x v="17"/>
    <x v="0"/>
    <x v="79"/>
    <x v="16675"/>
    <x v="3"/>
    <x v="17"/>
    <m/>
    <x v="0"/>
    <m/>
    <m/>
  </r>
  <r>
    <x v="17"/>
    <x v="0"/>
    <x v="79"/>
    <x v="16676"/>
    <x v="3"/>
    <x v="17"/>
    <m/>
    <x v="0"/>
    <m/>
    <m/>
  </r>
  <r>
    <x v="17"/>
    <x v="0"/>
    <x v="79"/>
    <x v="16677"/>
    <x v="3"/>
    <x v="17"/>
    <m/>
    <x v="0"/>
    <m/>
    <m/>
  </r>
  <r>
    <x v="17"/>
    <x v="0"/>
    <x v="79"/>
    <x v="16678"/>
    <x v="3"/>
    <x v="17"/>
    <m/>
    <x v="0"/>
    <m/>
    <m/>
  </r>
  <r>
    <x v="17"/>
    <x v="0"/>
    <x v="314"/>
    <x v="16679"/>
    <x v="3"/>
    <x v="17"/>
    <m/>
    <x v="0"/>
    <m/>
    <m/>
  </r>
  <r>
    <x v="17"/>
    <x v="0"/>
    <x v="121"/>
    <x v="16680"/>
    <x v="3"/>
    <x v="20"/>
    <m/>
    <x v="0"/>
    <m/>
    <m/>
  </r>
  <r>
    <x v="17"/>
    <x v="0"/>
    <x v="121"/>
    <x v="16681"/>
    <x v="3"/>
    <x v="20"/>
    <m/>
    <x v="0"/>
    <m/>
    <m/>
  </r>
  <r>
    <x v="17"/>
    <x v="0"/>
    <x v="121"/>
    <x v="16682"/>
    <x v="3"/>
    <x v="20"/>
    <m/>
    <x v="0"/>
    <m/>
    <m/>
  </r>
  <r>
    <x v="17"/>
    <x v="0"/>
    <x v="121"/>
    <x v="16683"/>
    <x v="3"/>
    <x v="20"/>
    <m/>
    <x v="0"/>
    <m/>
    <m/>
  </r>
  <r>
    <x v="17"/>
    <x v="0"/>
    <x v="121"/>
    <x v="16684"/>
    <x v="3"/>
    <x v="20"/>
    <m/>
    <x v="0"/>
    <m/>
    <m/>
  </r>
  <r>
    <x v="17"/>
    <x v="0"/>
    <x v="77"/>
    <x v="16685"/>
    <x v="3"/>
    <x v="16"/>
    <m/>
    <x v="0"/>
    <m/>
    <m/>
  </r>
  <r>
    <x v="17"/>
    <x v="0"/>
    <x v="77"/>
    <x v="16686"/>
    <x v="3"/>
    <x v="16"/>
    <m/>
    <x v="0"/>
    <m/>
    <m/>
  </r>
  <r>
    <x v="17"/>
    <x v="0"/>
    <x v="77"/>
    <x v="16687"/>
    <x v="3"/>
    <x v="16"/>
    <m/>
    <x v="0"/>
    <m/>
    <m/>
  </r>
  <r>
    <x v="17"/>
    <x v="0"/>
    <x v="77"/>
    <x v="16688"/>
    <x v="3"/>
    <x v="16"/>
    <m/>
    <x v="0"/>
    <m/>
    <m/>
  </r>
  <r>
    <x v="17"/>
    <x v="0"/>
    <x v="77"/>
    <x v="16689"/>
    <x v="3"/>
    <x v="16"/>
    <m/>
    <x v="0"/>
    <m/>
    <m/>
  </r>
  <r>
    <x v="17"/>
    <x v="0"/>
    <x v="77"/>
    <x v="16690"/>
    <x v="3"/>
    <x v="16"/>
    <m/>
    <x v="0"/>
    <m/>
    <m/>
  </r>
  <r>
    <x v="17"/>
    <x v="0"/>
    <x v="140"/>
    <x v="16691"/>
    <x v="1"/>
    <x v="21"/>
    <m/>
    <x v="1"/>
    <m/>
    <m/>
  </r>
  <r>
    <x v="17"/>
    <x v="0"/>
    <x v="140"/>
    <x v="16692"/>
    <x v="1"/>
    <x v="21"/>
    <m/>
    <x v="1"/>
    <m/>
    <m/>
  </r>
  <r>
    <x v="17"/>
    <x v="0"/>
    <x v="140"/>
    <x v="16693"/>
    <x v="1"/>
    <x v="21"/>
    <m/>
    <x v="1"/>
    <m/>
    <m/>
  </r>
  <r>
    <x v="17"/>
    <x v="0"/>
    <x v="140"/>
    <x v="16694"/>
    <x v="1"/>
    <x v="21"/>
    <m/>
    <x v="1"/>
    <m/>
    <m/>
  </r>
  <r>
    <x v="17"/>
    <x v="0"/>
    <x v="140"/>
    <x v="16695"/>
    <x v="1"/>
    <x v="21"/>
    <m/>
    <x v="1"/>
    <m/>
    <m/>
  </r>
  <r>
    <x v="17"/>
    <x v="0"/>
    <x v="140"/>
    <x v="16696"/>
    <x v="1"/>
    <x v="21"/>
    <m/>
    <x v="1"/>
    <m/>
    <m/>
  </r>
  <r>
    <x v="17"/>
    <x v="0"/>
    <x v="140"/>
    <x v="16697"/>
    <x v="1"/>
    <x v="21"/>
    <m/>
    <x v="1"/>
    <m/>
    <m/>
  </r>
  <r>
    <x v="17"/>
    <x v="0"/>
    <x v="8"/>
    <x v="16698"/>
    <x v="4"/>
    <x v="7"/>
    <n v="174"/>
    <x v="0"/>
    <n v="78.260000000000005"/>
    <n v="13617.24"/>
  </r>
  <r>
    <x v="17"/>
    <x v="0"/>
    <x v="8"/>
    <x v="16699"/>
    <x v="4"/>
    <x v="7"/>
    <n v="258"/>
    <x v="0"/>
    <n v="77.650000000000006"/>
    <n v="20034.560000000001"/>
  </r>
  <r>
    <x v="17"/>
    <x v="0"/>
    <x v="8"/>
    <x v="16700"/>
    <x v="4"/>
    <x v="7"/>
    <n v="48"/>
    <x v="0"/>
    <n v="78.260000000000005"/>
    <n v="3756.48"/>
  </r>
  <r>
    <x v="17"/>
    <x v="0"/>
    <x v="8"/>
    <x v="16701"/>
    <x v="4"/>
    <x v="7"/>
    <n v="48"/>
    <x v="0"/>
    <n v="78.260000000000005"/>
    <n v="3756.48"/>
  </r>
  <r>
    <x v="17"/>
    <x v="0"/>
    <x v="8"/>
    <x v="16702"/>
    <x v="4"/>
    <x v="7"/>
    <n v="48"/>
    <x v="0"/>
    <n v="78.260000000000005"/>
    <n v="3756.48"/>
  </r>
  <r>
    <x v="17"/>
    <x v="0"/>
    <x v="9"/>
    <x v="16703"/>
    <x v="4"/>
    <x v="8"/>
    <n v="64"/>
    <x v="0"/>
    <n v="134.51"/>
    <n v="8608.6"/>
  </r>
  <r>
    <x v="17"/>
    <x v="0"/>
    <x v="9"/>
    <x v="16704"/>
    <x v="4"/>
    <x v="8"/>
    <n v="276"/>
    <x v="0"/>
    <n v="77.98"/>
    <n v="21521.5"/>
  </r>
  <r>
    <x v="17"/>
    <x v="0"/>
    <x v="9"/>
    <x v="16705"/>
    <x v="4"/>
    <x v="8"/>
    <n v="6"/>
    <x v="0"/>
    <n v="78.260000000000005"/>
    <n v="469.56"/>
  </r>
  <r>
    <x v="17"/>
    <x v="0"/>
    <x v="310"/>
    <x v="16706"/>
    <x v="4"/>
    <x v="19"/>
    <n v="14"/>
    <x v="0"/>
    <n v="36.18"/>
    <n v="506.52"/>
  </r>
  <r>
    <x v="17"/>
    <x v="0"/>
    <x v="310"/>
    <x v="16707"/>
    <x v="4"/>
    <x v="19"/>
    <n v="96"/>
    <x v="0"/>
    <n v="36.049999999999997"/>
    <n v="3461.22"/>
  </r>
  <r>
    <x v="17"/>
    <x v="0"/>
    <x v="112"/>
    <x v="16708"/>
    <x v="4"/>
    <x v="19"/>
    <n v="39"/>
    <x v="0"/>
    <n v="37.880000000000003"/>
    <n v="1477.35"/>
  </r>
  <r>
    <x v="17"/>
    <x v="0"/>
    <x v="280"/>
    <x v="16709"/>
    <x v="4"/>
    <x v="9"/>
    <n v="7"/>
    <x v="0"/>
    <n v="24.12"/>
    <n v="168.84"/>
  </r>
  <r>
    <x v="17"/>
    <x v="0"/>
    <x v="113"/>
    <x v="16710"/>
    <x v="4"/>
    <x v="9"/>
    <n v="34"/>
    <x v="0"/>
    <n v="42.21"/>
    <n v="1435.14"/>
  </r>
  <r>
    <x v="17"/>
    <x v="0"/>
    <x v="64"/>
    <x v="16711"/>
    <x v="3"/>
    <x v="17"/>
    <n v="35350"/>
    <x v="0"/>
    <n v="0.35"/>
    <n v="12372.5"/>
  </r>
  <r>
    <x v="17"/>
    <x v="0"/>
    <x v="11"/>
    <x v="16712"/>
    <x v="4"/>
    <x v="7"/>
    <n v="300"/>
    <x v="0"/>
    <n v="89.22"/>
    <n v="26764.92"/>
  </r>
  <r>
    <x v="17"/>
    <x v="0"/>
    <x v="11"/>
    <x v="16713"/>
    <x v="4"/>
    <x v="7"/>
    <n v="48"/>
    <x v="0"/>
    <n v="78.260000000000005"/>
    <n v="3756.48"/>
  </r>
  <r>
    <x v="17"/>
    <x v="0"/>
    <x v="11"/>
    <x v="16714"/>
    <x v="4"/>
    <x v="7"/>
    <n v="48"/>
    <x v="0"/>
    <n v="78.260000000000005"/>
    <n v="3756.48"/>
  </r>
  <r>
    <x v="17"/>
    <x v="0"/>
    <x v="114"/>
    <x v="16715"/>
    <x v="4"/>
    <x v="8"/>
    <n v="8"/>
    <x v="0"/>
    <n v="79.260000000000005"/>
    <n v="634.08000000000004"/>
  </r>
  <r>
    <x v="17"/>
    <x v="0"/>
    <x v="114"/>
    <x v="16716"/>
    <x v="4"/>
    <x v="8"/>
    <n v="6"/>
    <x v="0"/>
    <n v="79.260000000000005"/>
    <n v="475.56"/>
  </r>
  <r>
    <x v="17"/>
    <x v="0"/>
    <x v="114"/>
    <x v="16717"/>
    <x v="4"/>
    <x v="8"/>
    <n v="48"/>
    <x v="0"/>
    <n v="79.260000000000005"/>
    <n v="3804.48"/>
  </r>
  <r>
    <x v="17"/>
    <x v="0"/>
    <x v="115"/>
    <x v="16718"/>
    <x v="3"/>
    <x v="17"/>
    <n v="40"/>
    <x v="0"/>
    <n v="0.34"/>
    <n v="13.65"/>
  </r>
  <r>
    <x v="17"/>
    <x v="0"/>
    <x v="116"/>
    <x v="16719"/>
    <x v="3"/>
    <x v="17"/>
    <n v="11189"/>
    <x v="0"/>
    <n v="0.34"/>
    <n v="3818.81"/>
  </r>
  <r>
    <x v="17"/>
    <x v="0"/>
    <x v="116"/>
    <x v="16720"/>
    <x v="3"/>
    <x v="17"/>
    <n v="22904"/>
    <x v="0"/>
    <n v="0.34"/>
    <n v="7817.14"/>
  </r>
  <r>
    <x v="17"/>
    <x v="0"/>
    <x v="275"/>
    <x v="16721"/>
    <x v="3"/>
    <x v="17"/>
    <n v="1950"/>
    <x v="0"/>
    <n v="0.35"/>
    <n v="682.5"/>
  </r>
  <r>
    <x v="17"/>
    <x v="0"/>
    <x v="70"/>
    <x v="16722"/>
    <x v="3"/>
    <x v="17"/>
    <n v="7560"/>
    <x v="0"/>
    <n v="0.35"/>
    <n v="2646"/>
  </r>
  <r>
    <x v="17"/>
    <x v="0"/>
    <x v="71"/>
    <x v="16723"/>
    <x v="3"/>
    <x v="17"/>
    <n v="15400"/>
    <x v="0"/>
    <n v="0.35"/>
    <n v="5390"/>
  </r>
  <r>
    <x v="17"/>
    <x v="0"/>
    <x v="274"/>
    <x v="16724"/>
    <x v="3"/>
    <x v="17"/>
    <n v="10200"/>
    <x v="0"/>
    <n v="0.35"/>
    <n v="3570"/>
  </r>
  <r>
    <x v="17"/>
    <x v="0"/>
    <x v="117"/>
    <x v="16725"/>
    <x v="3"/>
    <x v="17"/>
    <n v="97500"/>
    <x v="0"/>
    <n v="0.35"/>
    <n v="34125"/>
  </r>
  <r>
    <x v="17"/>
    <x v="0"/>
    <x v="117"/>
    <x v="16726"/>
    <x v="3"/>
    <x v="17"/>
    <n v="4316"/>
    <x v="0"/>
    <n v="0.35"/>
    <n v="1510.6"/>
  </r>
  <r>
    <x v="17"/>
    <x v="0"/>
    <x v="74"/>
    <x v="16727"/>
    <x v="3"/>
    <x v="17"/>
    <n v="62338"/>
    <x v="0"/>
    <n v="0.35"/>
    <n v="21818.3"/>
  </r>
  <r>
    <x v="17"/>
    <x v="0"/>
    <x v="74"/>
    <x v="16728"/>
    <x v="3"/>
    <x v="17"/>
    <n v="1062"/>
    <x v="0"/>
    <n v="0.35"/>
    <n v="371.7"/>
  </r>
  <r>
    <x v="17"/>
    <x v="0"/>
    <x v="336"/>
    <x v="16729"/>
    <x v="3"/>
    <x v="5"/>
    <n v="84"/>
    <x v="0"/>
    <n v="7.5"/>
    <n v="630"/>
  </r>
  <r>
    <x v="17"/>
    <x v="0"/>
    <x v="334"/>
    <x v="16730"/>
    <x v="3"/>
    <x v="5"/>
    <n v="486"/>
    <x v="0"/>
    <n v="10.25"/>
    <n v="4981.5"/>
  </r>
  <r>
    <x v="17"/>
    <x v="0"/>
    <x v="120"/>
    <x v="16731"/>
    <x v="3"/>
    <x v="11"/>
    <n v="2808"/>
    <x v="0"/>
    <n v="0.56000000000000005"/>
    <n v="1579.5"/>
  </r>
  <r>
    <x v="17"/>
    <x v="0"/>
    <x v="120"/>
    <x v="16732"/>
    <x v="3"/>
    <x v="11"/>
    <n v="1481.4666999999999"/>
    <x v="0"/>
    <n v="0.56000000000000005"/>
    <n v="833.33"/>
  </r>
  <r>
    <x v="17"/>
    <x v="0"/>
    <x v="77"/>
    <x v="16733"/>
    <x v="3"/>
    <x v="16"/>
    <n v="140000"/>
    <x v="0"/>
    <n v="0.01"/>
    <n v="1120"/>
  </r>
  <r>
    <x v="17"/>
    <x v="0"/>
    <x v="77"/>
    <x v="16734"/>
    <x v="3"/>
    <x v="16"/>
    <n v="200000"/>
    <x v="0"/>
    <n v="0.01"/>
    <n v="1600"/>
  </r>
  <r>
    <x v="17"/>
    <x v="0"/>
    <x v="312"/>
    <x v="16735"/>
    <x v="3"/>
    <x v="20"/>
    <n v="1324080"/>
    <x v="0"/>
    <n v="0.02"/>
    <n v="21185.279999999999"/>
  </r>
  <r>
    <x v="17"/>
    <x v="0"/>
    <x v="314"/>
    <x v="16736"/>
    <x v="3"/>
    <x v="17"/>
    <n v="29100"/>
    <x v="0"/>
    <n v="0.19"/>
    <n v="5383.5"/>
  </r>
  <r>
    <x v="17"/>
    <x v="0"/>
    <x v="314"/>
    <x v="16737"/>
    <x v="3"/>
    <x v="17"/>
    <n v="9400"/>
    <x v="0"/>
    <n v="0.19"/>
    <n v="1739"/>
  </r>
  <r>
    <x v="17"/>
    <x v="0"/>
    <x v="313"/>
    <x v="16738"/>
    <x v="3"/>
    <x v="17"/>
    <n v="58150"/>
    <x v="0"/>
    <n v="0.19"/>
    <n v="10757.75"/>
  </r>
  <r>
    <x v="17"/>
    <x v="0"/>
    <x v="313"/>
    <x v="16739"/>
    <x v="3"/>
    <x v="17"/>
    <n v="6340"/>
    <x v="0"/>
    <n v="0.19"/>
    <n v="1172.9000000000001"/>
  </r>
  <r>
    <x v="17"/>
    <x v="0"/>
    <x v="79"/>
    <x v="16740"/>
    <x v="3"/>
    <x v="17"/>
    <n v="50"/>
    <x v="0"/>
    <n v="0.19"/>
    <n v="9.25"/>
  </r>
  <r>
    <x v="17"/>
    <x v="0"/>
    <x v="122"/>
    <x v="16741"/>
    <x v="3"/>
    <x v="17"/>
    <n v="12762"/>
    <x v="0"/>
    <n v="0.35"/>
    <n v="4466.7"/>
  </r>
  <r>
    <x v="17"/>
    <x v="0"/>
    <x v="281"/>
    <x v="16742"/>
    <x v="3"/>
    <x v="17"/>
    <n v="12600"/>
    <x v="0"/>
    <n v="0.35"/>
    <n v="4410"/>
  </r>
  <r>
    <x v="17"/>
    <x v="0"/>
    <x v="281"/>
    <x v="16743"/>
    <x v="3"/>
    <x v="17"/>
    <n v="3094"/>
    <x v="0"/>
    <n v="0.35"/>
    <n v="1082.9000000000001"/>
  </r>
  <r>
    <x v="17"/>
    <x v="0"/>
    <x v="123"/>
    <x v="16744"/>
    <x v="3"/>
    <x v="17"/>
    <n v="3980"/>
    <x v="0"/>
    <n v="0.19"/>
    <n v="736.3"/>
  </r>
  <r>
    <x v="17"/>
    <x v="0"/>
    <x v="333"/>
    <x v="16745"/>
    <x v="3"/>
    <x v="17"/>
    <n v="17602"/>
    <x v="0"/>
    <n v="0.19"/>
    <n v="3256.37"/>
  </r>
  <r>
    <x v="17"/>
    <x v="0"/>
    <x v="333"/>
    <x v="16746"/>
    <x v="3"/>
    <x v="17"/>
    <n v="1450"/>
    <x v="0"/>
    <n v="0.19"/>
    <n v="268.25"/>
  </r>
  <r>
    <x v="17"/>
    <x v="0"/>
    <x v="333"/>
    <x v="16747"/>
    <x v="3"/>
    <x v="17"/>
    <n v="6954"/>
    <x v="0"/>
    <n v="0.19"/>
    <n v="1286.49"/>
  </r>
  <r>
    <x v="17"/>
    <x v="0"/>
    <x v="328"/>
    <x v="16748"/>
    <x v="3"/>
    <x v="17"/>
    <n v="29100"/>
    <x v="0"/>
    <n v="0.19"/>
    <n v="5383.5"/>
  </r>
  <r>
    <x v="17"/>
    <x v="0"/>
    <x v="328"/>
    <x v="16749"/>
    <x v="3"/>
    <x v="17"/>
    <n v="10550"/>
    <x v="0"/>
    <n v="0.19"/>
    <n v="1951.75"/>
  </r>
  <r>
    <x v="17"/>
    <x v="0"/>
    <x v="328"/>
    <x v="16750"/>
    <x v="3"/>
    <x v="17"/>
    <n v="700"/>
    <x v="0"/>
    <n v="0.19"/>
    <n v="129.5"/>
  </r>
  <r>
    <x v="17"/>
    <x v="0"/>
    <x v="85"/>
    <x v="16751"/>
    <x v="3"/>
    <x v="17"/>
    <n v="16469"/>
    <x v="0"/>
    <n v="0.19"/>
    <n v="3046.76"/>
  </r>
  <r>
    <x v="17"/>
    <x v="0"/>
    <x v="86"/>
    <x v="16752"/>
    <x v="3"/>
    <x v="17"/>
    <n v="16964"/>
    <x v="0"/>
    <n v="0.19"/>
    <n v="3138.34"/>
  </r>
  <r>
    <x v="17"/>
    <x v="0"/>
    <x v="88"/>
    <x v="16753"/>
    <x v="3"/>
    <x v="17"/>
    <n v="8947"/>
    <x v="0"/>
    <n v="0.19"/>
    <n v="1655.2"/>
  </r>
  <r>
    <x v="17"/>
    <x v="0"/>
    <x v="89"/>
    <x v="16754"/>
    <x v="3"/>
    <x v="17"/>
    <n v="2000"/>
    <x v="0"/>
    <n v="0.35"/>
    <n v="700"/>
  </r>
  <r>
    <x v="17"/>
    <x v="0"/>
    <x v="89"/>
    <x v="16755"/>
    <x v="3"/>
    <x v="17"/>
    <n v="4100"/>
    <x v="0"/>
    <n v="0.35"/>
    <n v="1435"/>
  </r>
  <r>
    <x v="17"/>
    <x v="0"/>
    <x v="89"/>
    <x v="16756"/>
    <x v="3"/>
    <x v="17"/>
    <n v="1400"/>
    <x v="0"/>
    <n v="0.35"/>
    <n v="490"/>
  </r>
  <r>
    <x v="17"/>
    <x v="0"/>
    <x v="89"/>
    <x v="16757"/>
    <x v="3"/>
    <x v="17"/>
    <n v="50"/>
    <x v="0"/>
    <n v="0.35"/>
    <n v="17.5"/>
  </r>
  <r>
    <x v="17"/>
    <x v="0"/>
    <x v="12"/>
    <x v="16758"/>
    <x v="4"/>
    <x v="9"/>
    <n v="89"/>
    <x v="0"/>
    <n v="42.21"/>
    <n v="3756.69"/>
  </r>
  <r>
    <x v="17"/>
    <x v="0"/>
    <x v="72"/>
    <x v="16759"/>
    <x v="2"/>
    <x v="5"/>
    <n v="5"/>
    <x v="0"/>
    <n v="55.75"/>
    <n v="278.75"/>
  </r>
  <r>
    <x v="17"/>
    <x v="0"/>
    <x v="134"/>
    <x v="16760"/>
    <x v="2"/>
    <x v="5"/>
    <n v="5"/>
    <x v="0"/>
    <n v="79.41"/>
    <n v="397.05"/>
  </r>
  <r>
    <x v="17"/>
    <x v="0"/>
    <x v="135"/>
    <x v="16761"/>
    <x v="2"/>
    <x v="5"/>
    <n v="5"/>
    <x v="0"/>
    <n v="83.16"/>
    <n v="415.8"/>
  </r>
  <r>
    <x v="17"/>
    <x v="0"/>
    <x v="287"/>
    <x v="16762"/>
    <x v="0"/>
    <x v="0"/>
    <n v="125"/>
    <x v="0"/>
    <n v="19.45"/>
    <n v="2431.25"/>
  </r>
  <r>
    <x v="17"/>
    <x v="0"/>
    <x v="137"/>
    <x v="16763"/>
    <x v="0"/>
    <x v="0"/>
    <n v="2000"/>
    <x v="0"/>
    <n v="0.7"/>
    <n v="1400"/>
  </r>
  <r>
    <x v="17"/>
    <x v="0"/>
    <x v="138"/>
    <x v="16764"/>
    <x v="0"/>
    <x v="0"/>
    <n v="360"/>
    <x v="0"/>
    <n v="1.5"/>
    <n v="540"/>
  </r>
  <r>
    <x v="17"/>
    <x v="0"/>
    <x v="332"/>
    <x v="16765"/>
    <x v="0"/>
    <x v="0"/>
    <n v="310"/>
    <x v="0"/>
    <n v="5.93"/>
    <n v="1838.1"/>
  </r>
  <r>
    <x v="17"/>
    <x v="0"/>
    <x v="327"/>
    <x v="16766"/>
    <x v="0"/>
    <x v="0"/>
    <n v="4754"/>
    <x v="0"/>
    <n v="1"/>
    <n v="4744.8"/>
  </r>
  <r>
    <x v="17"/>
    <x v="0"/>
    <x v="105"/>
    <x v="16767"/>
    <x v="0"/>
    <x v="0"/>
    <n v="920"/>
    <x v="0"/>
    <n v="1.2"/>
    <n v="1104"/>
  </r>
  <r>
    <x v="17"/>
    <x v="0"/>
    <x v="103"/>
    <x v="16768"/>
    <x v="0"/>
    <x v="0"/>
    <n v="3500"/>
    <x v="0"/>
    <n v="0.25"/>
    <n v="875"/>
  </r>
  <r>
    <x v="17"/>
    <x v="0"/>
    <x v="284"/>
    <x v="16769"/>
    <x v="3"/>
    <x v="13"/>
    <n v="81250"/>
    <x v="0"/>
    <n v="0.01"/>
    <n v="650"/>
  </r>
  <r>
    <x v="17"/>
    <x v="0"/>
    <x v="90"/>
    <x v="16770"/>
    <x v="3"/>
    <x v="13"/>
    <n v="348400"/>
    <x v="0"/>
    <n v="0.01"/>
    <n v="2787.2"/>
  </r>
  <r>
    <x v="17"/>
    <x v="0"/>
    <x v="90"/>
    <x v="16771"/>
    <x v="3"/>
    <x v="13"/>
    <n v="2260"/>
    <x v="0"/>
    <n v="0.01"/>
    <n v="18.079999999999998"/>
  </r>
  <r>
    <x v="17"/>
    <x v="0"/>
    <x v="84"/>
    <x v="16772"/>
    <x v="3"/>
    <x v="13"/>
    <n v="15228"/>
    <x v="0"/>
    <n v="0.01"/>
    <n v="121.82"/>
  </r>
  <r>
    <x v="17"/>
    <x v="0"/>
    <x v="84"/>
    <x v="16773"/>
    <x v="3"/>
    <x v="13"/>
    <n v="16250"/>
    <x v="0"/>
    <n v="0.01"/>
    <n v="130"/>
  </r>
  <r>
    <x v="17"/>
    <x v="0"/>
    <x v="76"/>
    <x v="16774"/>
    <x v="3"/>
    <x v="13"/>
    <n v="1094"/>
    <x v="0"/>
    <n v="0.01"/>
    <n v="8.75"/>
  </r>
  <r>
    <x v="17"/>
    <x v="0"/>
    <x v="308"/>
    <x v="16775"/>
    <x v="3"/>
    <x v="13"/>
    <n v="227500"/>
    <x v="0"/>
    <n v="0.01"/>
    <n v="1820"/>
  </r>
  <r>
    <x v="17"/>
    <x v="0"/>
    <x v="308"/>
    <x v="16776"/>
    <x v="3"/>
    <x v="13"/>
    <n v="97500"/>
    <x v="0"/>
    <n v="0.01"/>
    <n v="780"/>
  </r>
  <r>
    <x v="17"/>
    <x v="0"/>
    <x v="308"/>
    <x v="16777"/>
    <x v="3"/>
    <x v="13"/>
    <n v="2311"/>
    <x v="0"/>
    <n v="0.01"/>
    <n v="18.489999999999998"/>
  </r>
  <r>
    <x v="17"/>
    <x v="0"/>
    <x v="315"/>
    <x v="16778"/>
    <x v="3"/>
    <x v="13"/>
    <n v="477100"/>
    <x v="0"/>
    <n v="0.01"/>
    <n v="3816.8"/>
  </r>
  <r>
    <x v="17"/>
    <x v="0"/>
    <x v="315"/>
    <x v="16779"/>
    <x v="3"/>
    <x v="13"/>
    <n v="66850"/>
    <x v="0"/>
    <n v="0.01"/>
    <n v="534.79999999999995"/>
  </r>
  <r>
    <x v="17"/>
    <x v="0"/>
    <x v="93"/>
    <x v="16780"/>
    <x v="3"/>
    <x v="13"/>
    <n v="32500"/>
    <x v="0"/>
    <n v="0.01"/>
    <n v="260"/>
  </r>
  <r>
    <x v="17"/>
    <x v="0"/>
    <x v="68"/>
    <x v="16781"/>
    <x v="3"/>
    <x v="13"/>
    <n v="32500"/>
    <x v="0"/>
    <n v="0.01"/>
    <n v="260"/>
  </r>
  <r>
    <x v="17"/>
    <x v="0"/>
    <x v="68"/>
    <x v="16782"/>
    <x v="3"/>
    <x v="13"/>
    <n v="4172"/>
    <x v="0"/>
    <n v="0.01"/>
    <n v="33.380000000000003"/>
  </r>
  <r>
    <x v="17"/>
    <x v="0"/>
    <x v="67"/>
    <x v="16783"/>
    <x v="3"/>
    <x v="13"/>
    <n v="25350"/>
    <x v="0"/>
    <n v="0.01"/>
    <n v="202.8"/>
  </r>
  <r>
    <x v="17"/>
    <x v="0"/>
    <x v="61"/>
    <x v="16784"/>
    <x v="3"/>
    <x v="13"/>
    <n v="137150"/>
    <x v="0"/>
    <n v="0.01"/>
    <n v="1097.2"/>
  </r>
  <r>
    <x v="17"/>
    <x v="0"/>
    <x v="61"/>
    <x v="16785"/>
    <x v="3"/>
    <x v="13"/>
    <n v="48750"/>
    <x v="0"/>
    <n v="0.01"/>
    <n v="390"/>
  </r>
  <r>
    <x v="17"/>
    <x v="0"/>
    <x v="60"/>
    <x v="16786"/>
    <x v="3"/>
    <x v="13"/>
    <n v="974"/>
    <x v="0"/>
    <n v="0.01"/>
    <n v="7.79"/>
  </r>
  <r>
    <x v="17"/>
    <x v="0"/>
    <x v="60"/>
    <x v="16787"/>
    <x v="3"/>
    <x v="13"/>
    <n v="26000"/>
    <x v="0"/>
    <n v="0.01"/>
    <n v="208"/>
  </r>
  <r>
    <x v="17"/>
    <x v="0"/>
    <x v="60"/>
    <x v="16788"/>
    <x v="3"/>
    <x v="13"/>
    <n v="2600"/>
    <x v="0"/>
    <n v="0.01"/>
    <n v="20.8"/>
  </r>
  <r>
    <x v="17"/>
    <x v="0"/>
    <x v="286"/>
    <x v="16789"/>
    <x v="3"/>
    <x v="13"/>
    <n v="16250"/>
    <x v="0"/>
    <n v="0.01"/>
    <n v="130"/>
  </r>
  <r>
    <x v="17"/>
    <x v="0"/>
    <x v="286"/>
    <x v="16790"/>
    <x v="3"/>
    <x v="13"/>
    <n v="18700"/>
    <x v="0"/>
    <n v="0.01"/>
    <n v="149.6"/>
  </r>
  <r>
    <x v="17"/>
    <x v="0"/>
    <x v="55"/>
    <x v="16791"/>
    <x v="3"/>
    <x v="13"/>
    <n v="48750"/>
    <x v="0"/>
    <n v="0.01"/>
    <n v="390"/>
  </r>
  <r>
    <x v="17"/>
    <x v="0"/>
    <x v="54"/>
    <x v="16792"/>
    <x v="3"/>
    <x v="13"/>
    <n v="13650"/>
    <x v="0"/>
    <n v="0.01"/>
    <n v="109.2"/>
  </r>
  <r>
    <x v="17"/>
    <x v="0"/>
    <x v="54"/>
    <x v="16793"/>
    <x v="3"/>
    <x v="13"/>
    <n v="11050"/>
    <x v="0"/>
    <n v="0.01"/>
    <n v="88.4"/>
  </r>
  <r>
    <x v="17"/>
    <x v="0"/>
    <x v="52"/>
    <x v="16794"/>
    <x v="3"/>
    <x v="13"/>
    <n v="23400"/>
    <x v="0"/>
    <n v="0.01"/>
    <n v="187.2"/>
  </r>
  <r>
    <x v="17"/>
    <x v="0"/>
    <x v="52"/>
    <x v="16795"/>
    <x v="3"/>
    <x v="13"/>
    <n v="18200"/>
    <x v="0"/>
    <n v="0.01"/>
    <n v="145.6"/>
  </r>
  <r>
    <x v="17"/>
    <x v="0"/>
    <x v="52"/>
    <x v="16796"/>
    <x v="3"/>
    <x v="13"/>
    <n v="500"/>
    <x v="0"/>
    <n v="0.01"/>
    <n v="4"/>
  </r>
  <r>
    <x v="17"/>
    <x v="0"/>
    <x v="51"/>
    <x v="16797"/>
    <x v="3"/>
    <x v="13"/>
    <n v="5850"/>
    <x v="0"/>
    <n v="0.01"/>
    <n v="46.8"/>
  </r>
  <r>
    <x v="17"/>
    <x v="0"/>
    <x v="51"/>
    <x v="16798"/>
    <x v="3"/>
    <x v="13"/>
    <n v="500"/>
    <x v="0"/>
    <n v="0.01"/>
    <n v="4"/>
  </r>
  <r>
    <x v="17"/>
    <x v="0"/>
    <x v="271"/>
    <x v="16799"/>
    <x v="3"/>
    <x v="13"/>
    <n v="81250"/>
    <x v="0"/>
    <n v="0.01"/>
    <n v="650"/>
  </r>
  <r>
    <x v="17"/>
    <x v="0"/>
    <x v="50"/>
    <x v="16800"/>
    <x v="3"/>
    <x v="13"/>
    <n v="97500"/>
    <x v="0"/>
    <n v="0.01"/>
    <n v="780"/>
  </r>
  <r>
    <x v="17"/>
    <x v="0"/>
    <x v="107"/>
    <x v="16801"/>
    <x v="3"/>
    <x v="13"/>
    <n v="29900"/>
    <x v="0"/>
    <n v="0.01"/>
    <n v="239.2"/>
  </r>
  <r>
    <x v="17"/>
    <x v="0"/>
    <x v="107"/>
    <x v="16802"/>
    <x v="3"/>
    <x v="13"/>
    <n v="4394"/>
    <x v="0"/>
    <n v="0.01"/>
    <n v="35.15"/>
  </r>
  <r>
    <x v="17"/>
    <x v="0"/>
    <x v="107"/>
    <x v="16803"/>
    <x v="3"/>
    <x v="13"/>
    <n v="500"/>
    <x v="0"/>
    <n v="0.01"/>
    <n v="4"/>
  </r>
  <r>
    <x v="17"/>
    <x v="0"/>
    <x v="47"/>
    <x v="16804"/>
    <x v="3"/>
    <x v="13"/>
    <n v="11700"/>
    <x v="0"/>
    <n v="0.01"/>
    <n v="93.6"/>
  </r>
  <r>
    <x v="17"/>
    <x v="0"/>
    <x v="47"/>
    <x v="16805"/>
    <x v="3"/>
    <x v="13"/>
    <n v="11050"/>
    <x v="0"/>
    <n v="0.01"/>
    <n v="88.4"/>
  </r>
  <r>
    <x v="17"/>
    <x v="0"/>
    <x v="46"/>
    <x v="16806"/>
    <x v="3"/>
    <x v="13"/>
    <n v="2288"/>
    <x v="0"/>
    <n v="0.01"/>
    <n v="18.3"/>
  </r>
  <r>
    <x v="17"/>
    <x v="0"/>
    <x v="155"/>
    <x v="16807"/>
    <x v="3"/>
    <x v="13"/>
    <n v="394550"/>
    <x v="0"/>
    <n v="0.01"/>
    <n v="3156.4"/>
  </r>
  <r>
    <x v="17"/>
    <x v="0"/>
    <x v="155"/>
    <x v="16808"/>
    <x v="3"/>
    <x v="13"/>
    <n v="16250"/>
    <x v="0"/>
    <n v="0.01"/>
    <n v="130"/>
  </r>
  <r>
    <x v="17"/>
    <x v="0"/>
    <x v="155"/>
    <x v="16809"/>
    <x v="3"/>
    <x v="13"/>
    <n v="16250"/>
    <x v="0"/>
    <n v="0.01"/>
    <n v="130"/>
  </r>
  <r>
    <x v="17"/>
    <x v="0"/>
    <x v="155"/>
    <x v="16810"/>
    <x v="3"/>
    <x v="13"/>
    <n v="1022"/>
    <x v="0"/>
    <n v="0.01"/>
    <n v="8.18"/>
  </r>
  <r>
    <x v="17"/>
    <x v="0"/>
    <x v="155"/>
    <x v="16811"/>
    <x v="3"/>
    <x v="13"/>
    <n v="2600"/>
    <x v="0"/>
    <n v="0.01"/>
    <n v="20.8"/>
  </r>
  <r>
    <x v="17"/>
    <x v="0"/>
    <x v="45"/>
    <x v="16812"/>
    <x v="3"/>
    <x v="13"/>
    <n v="212550"/>
    <x v="0"/>
    <n v="0.01"/>
    <n v="1700.39"/>
  </r>
  <r>
    <x v="17"/>
    <x v="0"/>
    <x v="153"/>
    <x v="16813"/>
    <x v="3"/>
    <x v="13"/>
    <n v="2474"/>
    <x v="0"/>
    <n v="0.01"/>
    <n v="19.8"/>
  </r>
  <r>
    <x v="17"/>
    <x v="0"/>
    <x v="152"/>
    <x v="16814"/>
    <x v="3"/>
    <x v="13"/>
    <n v="16250"/>
    <x v="0"/>
    <n v="0.01"/>
    <n v="130"/>
  </r>
  <r>
    <x v="17"/>
    <x v="0"/>
    <x v="152"/>
    <x v="16815"/>
    <x v="3"/>
    <x v="13"/>
    <n v="1300"/>
    <x v="0"/>
    <n v="0.01"/>
    <n v="10.4"/>
  </r>
  <r>
    <x v="17"/>
    <x v="0"/>
    <x v="152"/>
    <x v="16816"/>
    <x v="3"/>
    <x v="13"/>
    <n v="16250"/>
    <x v="0"/>
    <n v="0.01"/>
    <n v="130"/>
  </r>
  <r>
    <x v="17"/>
    <x v="0"/>
    <x v="44"/>
    <x v="16817"/>
    <x v="3"/>
    <x v="13"/>
    <n v="157300"/>
    <x v="0"/>
    <n v="0.01"/>
    <n v="1258.4000000000001"/>
  </r>
  <r>
    <x v="17"/>
    <x v="0"/>
    <x v="44"/>
    <x v="16818"/>
    <x v="3"/>
    <x v="13"/>
    <n v="140"/>
    <x v="0"/>
    <n v="0.01"/>
    <n v="1.1200000000000001"/>
  </r>
  <r>
    <x v="17"/>
    <x v="0"/>
    <x v="38"/>
    <x v="16819"/>
    <x v="3"/>
    <x v="13"/>
    <n v="350"/>
    <x v="0"/>
    <n v="0.01"/>
    <n v="2.8"/>
  </r>
  <r>
    <x v="17"/>
    <x v="0"/>
    <x v="37"/>
    <x v="16820"/>
    <x v="3"/>
    <x v="6"/>
    <n v="500"/>
    <x v="0"/>
    <n v="7.0000000000000007E-2"/>
    <n v="35"/>
  </r>
  <r>
    <x v="17"/>
    <x v="0"/>
    <x v="36"/>
    <x v="16821"/>
    <x v="3"/>
    <x v="6"/>
    <n v="669"/>
    <x v="0"/>
    <n v="7.0000000000000007E-2"/>
    <n v="46.83"/>
  </r>
  <r>
    <x v="17"/>
    <x v="0"/>
    <x v="35"/>
    <x v="16822"/>
    <x v="3"/>
    <x v="6"/>
    <n v="3000"/>
    <x v="0"/>
    <n v="0.09"/>
    <n v="278.10000000000002"/>
  </r>
  <r>
    <x v="17"/>
    <x v="0"/>
    <x v="326"/>
    <x v="16823"/>
    <x v="3"/>
    <x v="6"/>
    <n v="2105"/>
    <x v="0"/>
    <n v="0.09"/>
    <n v="195.13"/>
  </r>
  <r>
    <x v="17"/>
    <x v="0"/>
    <x v="34"/>
    <x v="16824"/>
    <x v="3"/>
    <x v="6"/>
    <n v="856"/>
    <x v="0"/>
    <n v="0.09"/>
    <n v="79.349999999999994"/>
  </r>
  <r>
    <x v="17"/>
    <x v="0"/>
    <x v="33"/>
    <x v="16825"/>
    <x v="3"/>
    <x v="6"/>
    <n v="1138"/>
    <x v="0"/>
    <n v="0.09"/>
    <n v="105.49"/>
  </r>
  <r>
    <x v="17"/>
    <x v="0"/>
    <x v="285"/>
    <x v="16826"/>
    <x v="3"/>
    <x v="6"/>
    <n v="1000"/>
    <x v="0"/>
    <n v="0.09"/>
    <n v="92.71"/>
  </r>
  <r>
    <x v="17"/>
    <x v="0"/>
    <x v="32"/>
    <x v="16827"/>
    <x v="3"/>
    <x v="6"/>
    <n v="500"/>
    <x v="0"/>
    <n v="0.38"/>
    <n v="190"/>
  </r>
  <r>
    <x v="17"/>
    <x v="0"/>
    <x v="31"/>
    <x v="16828"/>
    <x v="3"/>
    <x v="6"/>
    <n v="626"/>
    <x v="0"/>
    <n v="7.0000000000000007E-2"/>
    <n v="43.82"/>
  </r>
  <r>
    <x v="17"/>
    <x v="0"/>
    <x v="30"/>
    <x v="16829"/>
    <x v="3"/>
    <x v="6"/>
    <n v="1414"/>
    <x v="0"/>
    <n v="7.0000000000000007E-2"/>
    <n v="98.98"/>
  </r>
  <r>
    <x v="17"/>
    <x v="0"/>
    <x v="266"/>
    <x v="16830"/>
    <x v="3"/>
    <x v="6"/>
    <n v="9500"/>
    <x v="0"/>
    <n v="0.09"/>
    <n v="880.65"/>
  </r>
  <r>
    <x v="17"/>
    <x v="0"/>
    <x v="306"/>
    <x v="16831"/>
    <x v="3"/>
    <x v="6"/>
    <n v="200"/>
    <x v="0"/>
    <n v="0.09"/>
    <n v="18.54"/>
  </r>
  <r>
    <x v="17"/>
    <x v="0"/>
    <x v="29"/>
    <x v="16832"/>
    <x v="3"/>
    <x v="6"/>
    <n v="744"/>
    <x v="0"/>
    <n v="7.0000000000000007E-2"/>
    <n v="52.08"/>
  </r>
  <r>
    <x v="17"/>
    <x v="0"/>
    <x v="28"/>
    <x v="16833"/>
    <x v="3"/>
    <x v="6"/>
    <n v="700"/>
    <x v="0"/>
    <n v="0.1"/>
    <n v="67.41"/>
  </r>
  <r>
    <x v="17"/>
    <x v="0"/>
    <x v="27"/>
    <x v="16834"/>
    <x v="3"/>
    <x v="6"/>
    <n v="550"/>
    <x v="0"/>
    <n v="0.1"/>
    <n v="52.96"/>
  </r>
  <r>
    <x v="17"/>
    <x v="0"/>
    <x v="257"/>
    <x v="16835"/>
    <x v="3"/>
    <x v="6"/>
    <n v="225"/>
    <x v="0"/>
    <n v="0.1"/>
    <n v="21.67"/>
  </r>
  <r>
    <x v="17"/>
    <x v="0"/>
    <x v="26"/>
    <x v="16836"/>
    <x v="3"/>
    <x v="6"/>
    <n v="120"/>
    <x v="0"/>
    <n v="0.85"/>
    <n v="102"/>
  </r>
  <r>
    <x v="17"/>
    <x v="0"/>
    <x v="305"/>
    <x v="16837"/>
    <x v="3"/>
    <x v="6"/>
    <n v="200"/>
    <x v="0"/>
    <n v="0.09"/>
    <n v="18.54"/>
  </r>
  <r>
    <x v="17"/>
    <x v="0"/>
    <x v="7"/>
    <x v="16838"/>
    <x v="3"/>
    <x v="6"/>
    <n v="1039"/>
    <x v="0"/>
    <n v="7.0000000000000007E-2"/>
    <n v="72.73"/>
  </r>
  <r>
    <x v="17"/>
    <x v="0"/>
    <x v="230"/>
    <x v="16839"/>
    <x v="3"/>
    <x v="6"/>
    <n v="4577"/>
    <x v="0"/>
    <n v="7.0000000000000007E-2"/>
    <n v="320.39"/>
  </r>
  <r>
    <x v="17"/>
    <x v="0"/>
    <x v="231"/>
    <x v="16840"/>
    <x v="3"/>
    <x v="6"/>
    <n v="4988"/>
    <x v="0"/>
    <n v="7.0000000000000007E-2"/>
    <n v="349.16"/>
  </r>
  <r>
    <x v="17"/>
    <x v="0"/>
    <x v="232"/>
    <x v="16841"/>
    <x v="3"/>
    <x v="6"/>
    <n v="3317"/>
    <x v="0"/>
    <n v="7.0000000000000007E-2"/>
    <n v="232.19"/>
  </r>
  <r>
    <x v="17"/>
    <x v="0"/>
    <x v="233"/>
    <x v="16842"/>
    <x v="3"/>
    <x v="6"/>
    <n v="120"/>
    <x v="0"/>
    <n v="0.85"/>
    <n v="102"/>
  </r>
  <r>
    <x v="17"/>
    <x v="0"/>
    <x v="325"/>
    <x v="16843"/>
    <x v="3"/>
    <x v="6"/>
    <n v="4643"/>
    <x v="0"/>
    <n v="0.09"/>
    <n v="430.42"/>
  </r>
  <r>
    <x v="17"/>
    <x v="0"/>
    <x v="324"/>
    <x v="16844"/>
    <x v="3"/>
    <x v="6"/>
    <n v="312"/>
    <x v="0"/>
    <n v="0.09"/>
    <n v="28.92"/>
  </r>
  <r>
    <x v="17"/>
    <x v="0"/>
    <x v="234"/>
    <x v="16845"/>
    <x v="3"/>
    <x v="6"/>
    <n v="2294"/>
    <x v="0"/>
    <n v="7.0000000000000007E-2"/>
    <n v="160.58000000000001"/>
  </r>
  <r>
    <x v="17"/>
    <x v="0"/>
    <x v="304"/>
    <x v="16846"/>
    <x v="3"/>
    <x v="6"/>
    <n v="25"/>
    <x v="0"/>
    <n v="0.09"/>
    <n v="2.3199999999999998"/>
  </r>
  <r>
    <x v="17"/>
    <x v="0"/>
    <x v="256"/>
    <x v="16847"/>
    <x v="3"/>
    <x v="6"/>
    <n v="1000"/>
    <x v="0"/>
    <n v="1.1299999999999999"/>
    <n v="1132"/>
  </r>
  <r>
    <x v="17"/>
    <x v="0"/>
    <x v="235"/>
    <x v="16848"/>
    <x v="3"/>
    <x v="6"/>
    <n v="120"/>
    <x v="0"/>
    <n v="7.0000000000000007E-2"/>
    <n v="8.4"/>
  </r>
  <r>
    <x v="17"/>
    <x v="0"/>
    <x v="6"/>
    <x v="16849"/>
    <x v="3"/>
    <x v="6"/>
    <n v="1925"/>
    <x v="0"/>
    <n v="7.0000000000000007E-2"/>
    <n v="134.75"/>
  </r>
  <r>
    <x v="17"/>
    <x v="0"/>
    <x v="244"/>
    <x v="16850"/>
    <x v="3"/>
    <x v="6"/>
    <n v="1768"/>
    <x v="0"/>
    <n v="7.0000000000000007E-2"/>
    <n v="123.76"/>
  </r>
  <r>
    <x v="17"/>
    <x v="0"/>
    <x v="268"/>
    <x v="16851"/>
    <x v="3"/>
    <x v="6"/>
    <n v="2000"/>
    <x v="0"/>
    <n v="0.09"/>
    <n v="185.4"/>
  </r>
  <r>
    <x v="17"/>
    <x v="0"/>
    <x v="243"/>
    <x v="16852"/>
    <x v="3"/>
    <x v="6"/>
    <n v="50"/>
    <x v="0"/>
    <n v="7.0000000000000007E-2"/>
    <n v="3.5"/>
  </r>
  <r>
    <x v="17"/>
    <x v="0"/>
    <x v="239"/>
    <x v="16853"/>
    <x v="3"/>
    <x v="6"/>
    <n v="2055"/>
    <x v="0"/>
    <n v="7.0000000000000007E-2"/>
    <n v="143.85"/>
  </r>
  <r>
    <x v="17"/>
    <x v="0"/>
    <x v="229"/>
    <x v="16854"/>
    <x v="3"/>
    <x v="6"/>
    <n v="150"/>
    <x v="0"/>
    <n v="0.23"/>
    <n v="34.5"/>
  </r>
  <r>
    <x v="17"/>
    <x v="0"/>
    <x v="228"/>
    <x v="16855"/>
    <x v="3"/>
    <x v="6"/>
    <n v="750"/>
    <x v="0"/>
    <n v="0.23"/>
    <n v="172.5"/>
  </r>
  <r>
    <x v="17"/>
    <x v="0"/>
    <x v="227"/>
    <x v="16856"/>
    <x v="3"/>
    <x v="6"/>
    <n v="823"/>
    <x v="0"/>
    <n v="0.09"/>
    <n v="76.3"/>
  </r>
  <r>
    <x v="17"/>
    <x v="0"/>
    <x v="226"/>
    <x v="16857"/>
    <x v="3"/>
    <x v="6"/>
    <n v="3867"/>
    <x v="0"/>
    <n v="0.09"/>
    <n v="358.47"/>
  </r>
  <r>
    <x v="17"/>
    <x v="0"/>
    <x v="225"/>
    <x v="16858"/>
    <x v="3"/>
    <x v="6"/>
    <n v="1580"/>
    <x v="0"/>
    <n v="7.0000000000000007E-2"/>
    <n v="110.6"/>
  </r>
  <r>
    <x v="17"/>
    <x v="0"/>
    <x v="224"/>
    <x v="16859"/>
    <x v="3"/>
    <x v="6"/>
    <n v="5907"/>
    <x v="0"/>
    <n v="7.0000000000000007E-2"/>
    <n v="413.49"/>
  </r>
  <r>
    <x v="17"/>
    <x v="0"/>
    <x v="223"/>
    <x v="16860"/>
    <x v="3"/>
    <x v="6"/>
    <n v="480"/>
    <x v="0"/>
    <n v="7.0000000000000007E-2"/>
    <n v="33.6"/>
  </r>
  <r>
    <x v="17"/>
    <x v="0"/>
    <x v="1"/>
    <x v="16861"/>
    <x v="1"/>
    <x v="1"/>
    <n v="37500"/>
    <x v="1"/>
    <n v="0.43"/>
    <n v="16188.75"/>
  </r>
  <r>
    <x v="17"/>
    <x v="0"/>
    <x v="1"/>
    <x v="16862"/>
    <x v="1"/>
    <x v="1"/>
    <n v="502.45"/>
    <x v="1"/>
    <n v="0.43"/>
    <n v="216.92"/>
  </r>
  <r>
    <x v="17"/>
    <x v="0"/>
    <x v="1"/>
    <x v="16863"/>
    <x v="1"/>
    <x v="1"/>
    <n v="290"/>
    <x v="1"/>
    <n v="0.43"/>
    <n v="125.19"/>
  </r>
  <r>
    <x v="17"/>
    <x v="0"/>
    <x v="1"/>
    <x v="16864"/>
    <x v="1"/>
    <x v="1"/>
    <n v="191"/>
    <x v="1"/>
    <n v="0.43"/>
    <n v="82.45"/>
  </r>
  <r>
    <x v="17"/>
    <x v="0"/>
    <x v="221"/>
    <x v="16865"/>
    <x v="1"/>
    <x v="3"/>
    <n v="47.95"/>
    <x v="1"/>
    <n v="22.68"/>
    <n v="1087.46"/>
  </r>
  <r>
    <x v="17"/>
    <x v="0"/>
    <x v="3"/>
    <x v="16866"/>
    <x v="1"/>
    <x v="3"/>
    <n v="153"/>
    <x v="1"/>
    <n v="1.1599999999999999"/>
    <n v="177.05"/>
  </r>
  <r>
    <x v="17"/>
    <x v="0"/>
    <x v="323"/>
    <x v="16867"/>
    <x v="1"/>
    <x v="3"/>
    <n v="50"/>
    <x v="1"/>
    <n v="1.65"/>
    <n v="82.49"/>
  </r>
  <r>
    <x v="17"/>
    <x v="0"/>
    <x v="323"/>
    <x v="16868"/>
    <x v="1"/>
    <x v="3"/>
    <n v="150"/>
    <x v="1"/>
    <n v="1.65"/>
    <n v="247.48"/>
  </r>
  <r>
    <x v="17"/>
    <x v="0"/>
    <x v="323"/>
    <x v="16869"/>
    <x v="1"/>
    <x v="3"/>
    <n v="25.3"/>
    <x v="1"/>
    <n v="1.65"/>
    <n v="41.74"/>
  </r>
  <r>
    <x v="17"/>
    <x v="0"/>
    <x v="255"/>
    <x v="16870"/>
    <x v="1"/>
    <x v="2"/>
    <n v="150.15"/>
    <x v="1"/>
    <n v="2.9"/>
    <n v="435.48"/>
  </r>
  <r>
    <x v="17"/>
    <x v="0"/>
    <x v="2"/>
    <x v="16871"/>
    <x v="1"/>
    <x v="2"/>
    <n v="4000"/>
    <x v="1"/>
    <n v="2.9"/>
    <n v="11600"/>
  </r>
  <r>
    <x v="17"/>
    <x v="0"/>
    <x v="2"/>
    <x v="16872"/>
    <x v="1"/>
    <x v="2"/>
    <n v="4000"/>
    <x v="1"/>
    <n v="2.9"/>
    <n v="11600"/>
  </r>
  <r>
    <x v="17"/>
    <x v="0"/>
    <x v="220"/>
    <x v="16873"/>
    <x v="1"/>
    <x v="16"/>
    <n v="4.5999999999999996"/>
    <x v="1"/>
    <n v="8.86"/>
    <n v="40.770000000000003"/>
  </r>
  <r>
    <x v="17"/>
    <x v="0"/>
    <x v="238"/>
    <x v="16874"/>
    <x v="1"/>
    <x v="3"/>
    <n v="2050.6999999999998"/>
    <x v="1"/>
    <n v="1.03"/>
    <n v="2105.94"/>
  </r>
  <r>
    <x v="17"/>
    <x v="0"/>
    <x v="262"/>
    <x v="16875"/>
    <x v="1"/>
    <x v="3"/>
    <n v="48.313099999999999"/>
    <x v="1"/>
    <n v="7.25"/>
    <n v="350.27"/>
  </r>
  <r>
    <x v="17"/>
    <x v="0"/>
    <x v="219"/>
    <x v="16876"/>
    <x v="4"/>
    <x v="9"/>
    <n v="153"/>
    <x v="0"/>
    <n v="42.21"/>
    <n v="6458.13"/>
  </r>
  <r>
    <x v="17"/>
    <x v="0"/>
    <x v="219"/>
    <x v="16877"/>
    <x v="4"/>
    <x v="9"/>
    <n v="5"/>
    <x v="0"/>
    <n v="25.33"/>
    <n v="126.63"/>
  </r>
  <r>
    <x v="17"/>
    <x v="0"/>
    <x v="14"/>
    <x v="16878"/>
    <x v="4"/>
    <x v="10"/>
    <n v="13"/>
    <x v="0"/>
    <n v="38.96"/>
    <n v="506.52"/>
  </r>
  <r>
    <x v="17"/>
    <x v="0"/>
    <x v="14"/>
    <x v="16879"/>
    <x v="4"/>
    <x v="10"/>
    <n v="31"/>
    <x v="0"/>
    <n v="42.21"/>
    <n v="1308.51"/>
  </r>
  <r>
    <x v="17"/>
    <x v="0"/>
    <x v="15"/>
    <x v="16880"/>
    <x v="4"/>
    <x v="9"/>
    <n v="43"/>
    <x v="0"/>
    <n v="103.07"/>
    <n v="4432.05"/>
  </r>
  <r>
    <x v="17"/>
    <x v="0"/>
    <x v="218"/>
    <x v="16881"/>
    <x v="1"/>
    <x v="15"/>
    <n v="226.25"/>
    <x v="1"/>
    <n v="17.84"/>
    <n v="4036.3"/>
  </r>
  <r>
    <x v="17"/>
    <x v="0"/>
    <x v="148"/>
    <x v="16882"/>
    <x v="1"/>
    <x v="15"/>
    <n v="9.9525000000000006"/>
    <x v="1"/>
    <n v="16.2"/>
    <n v="161.22999999999999"/>
  </r>
  <r>
    <x v="17"/>
    <x v="0"/>
    <x v="217"/>
    <x v="16883"/>
    <x v="1"/>
    <x v="15"/>
    <n v="37.71"/>
    <x v="1"/>
    <n v="12.3"/>
    <n v="463.82"/>
  </r>
  <r>
    <x v="17"/>
    <x v="0"/>
    <x v="322"/>
    <x v="16884"/>
    <x v="1"/>
    <x v="15"/>
    <n v="40"/>
    <x v="1"/>
    <n v="9.25"/>
    <n v="370"/>
  </r>
  <r>
    <x v="17"/>
    <x v="0"/>
    <x v="322"/>
    <x v="16885"/>
    <x v="1"/>
    <x v="15"/>
    <n v="8.8000000000000007"/>
    <x v="1"/>
    <n v="9.25"/>
    <n v="81.400000000000006"/>
  </r>
  <r>
    <x v="17"/>
    <x v="0"/>
    <x v="147"/>
    <x v="16886"/>
    <x v="1"/>
    <x v="15"/>
    <n v="191.8"/>
    <x v="1"/>
    <n v="11.8"/>
    <n v="2263.2399999999998"/>
  </r>
  <r>
    <x v="17"/>
    <x v="0"/>
    <x v="216"/>
    <x v="16887"/>
    <x v="1"/>
    <x v="15"/>
    <n v="29.95"/>
    <x v="1"/>
    <n v="13.65"/>
    <n v="408.82"/>
  </r>
  <r>
    <x v="17"/>
    <x v="0"/>
    <x v="215"/>
    <x v="16888"/>
    <x v="1"/>
    <x v="15"/>
    <n v="40"/>
    <x v="1"/>
    <n v="16.2"/>
    <n v="648"/>
  </r>
  <r>
    <x v="17"/>
    <x v="0"/>
    <x v="215"/>
    <x v="16889"/>
    <x v="1"/>
    <x v="15"/>
    <n v="5.7514000000000003"/>
    <x v="1"/>
    <n v="16.2"/>
    <n v="93.17"/>
  </r>
  <r>
    <x v="17"/>
    <x v="0"/>
    <x v="214"/>
    <x v="16890"/>
    <x v="1"/>
    <x v="15"/>
    <n v="2.02"/>
    <x v="1"/>
    <n v="11.44"/>
    <n v="23.11"/>
  </r>
  <r>
    <x v="17"/>
    <x v="0"/>
    <x v="146"/>
    <x v="16891"/>
    <x v="1"/>
    <x v="15"/>
    <n v="75.3"/>
    <x v="1"/>
    <n v="16.2"/>
    <n v="1219.8599999999999"/>
  </r>
  <r>
    <x v="17"/>
    <x v="0"/>
    <x v="213"/>
    <x v="16892"/>
    <x v="1"/>
    <x v="15"/>
    <n v="80"/>
    <x v="1"/>
    <n v="13.65"/>
    <n v="1091.97"/>
  </r>
  <r>
    <x v="17"/>
    <x v="0"/>
    <x v="213"/>
    <x v="16893"/>
    <x v="1"/>
    <x v="15"/>
    <n v="2.08"/>
    <x v="1"/>
    <n v="13.65"/>
    <n v="28.39"/>
  </r>
  <r>
    <x v="17"/>
    <x v="0"/>
    <x v="213"/>
    <x v="16894"/>
    <x v="1"/>
    <x v="15"/>
    <n v="40"/>
    <x v="1"/>
    <n v="13.65"/>
    <n v="545.99"/>
  </r>
  <r>
    <x v="17"/>
    <x v="0"/>
    <x v="212"/>
    <x v="16895"/>
    <x v="1"/>
    <x v="15"/>
    <n v="81.599999999999994"/>
    <x v="1"/>
    <n v="5.6"/>
    <n v="456.96"/>
  </r>
  <r>
    <x v="17"/>
    <x v="0"/>
    <x v="212"/>
    <x v="16896"/>
    <x v="1"/>
    <x v="15"/>
    <n v="96.94"/>
    <x v="1"/>
    <n v="5.6"/>
    <n v="542.86"/>
  </r>
  <r>
    <x v="17"/>
    <x v="0"/>
    <x v="182"/>
    <x v="16897"/>
    <x v="1"/>
    <x v="15"/>
    <n v="456.9"/>
    <x v="1"/>
    <n v="16.2"/>
    <n v="7401.78"/>
  </r>
  <r>
    <x v="17"/>
    <x v="0"/>
    <x v="181"/>
    <x v="16898"/>
    <x v="1"/>
    <x v="15"/>
    <n v="40.700000000000003"/>
    <x v="1"/>
    <n v="4.5"/>
    <n v="183.15"/>
  </r>
  <r>
    <x v="17"/>
    <x v="0"/>
    <x v="258"/>
    <x v="16899"/>
    <x v="1"/>
    <x v="15"/>
    <n v="80"/>
    <x v="1"/>
    <n v="14.8"/>
    <n v="1184"/>
  </r>
  <r>
    <x v="17"/>
    <x v="0"/>
    <x v="180"/>
    <x v="16900"/>
    <x v="1"/>
    <x v="15"/>
    <n v="35.979999999999997"/>
    <x v="1"/>
    <n v="5.0999999999999996"/>
    <n v="183.48"/>
  </r>
  <r>
    <x v="17"/>
    <x v="0"/>
    <x v="241"/>
    <x v="16901"/>
    <x v="1"/>
    <x v="15"/>
    <n v="40"/>
    <x v="1"/>
    <n v="16.2"/>
    <n v="648"/>
  </r>
  <r>
    <x v="17"/>
    <x v="0"/>
    <x v="241"/>
    <x v="16902"/>
    <x v="1"/>
    <x v="15"/>
    <n v="5.5964"/>
    <x v="1"/>
    <n v="16.2"/>
    <n v="90.66"/>
  </r>
  <r>
    <x v="17"/>
    <x v="0"/>
    <x v="145"/>
    <x v="16903"/>
    <x v="1"/>
    <x v="15"/>
    <n v="203.4"/>
    <x v="1"/>
    <n v="12.05"/>
    <n v="2451"/>
  </r>
  <r>
    <x v="17"/>
    <x v="0"/>
    <x v="145"/>
    <x v="16904"/>
    <x v="1"/>
    <x v="15"/>
    <n v="14.85"/>
    <x v="1"/>
    <n v="12.05"/>
    <n v="178.95"/>
  </r>
  <r>
    <x v="17"/>
    <x v="0"/>
    <x v="321"/>
    <x v="16905"/>
    <x v="1"/>
    <x v="15"/>
    <n v="121.4"/>
    <x v="1"/>
    <n v="9.25"/>
    <n v="1122.95"/>
  </r>
  <r>
    <x v="17"/>
    <x v="0"/>
    <x v="321"/>
    <x v="16906"/>
    <x v="1"/>
    <x v="15"/>
    <n v="40"/>
    <x v="1"/>
    <n v="9.25"/>
    <n v="370"/>
  </r>
  <r>
    <x v="17"/>
    <x v="0"/>
    <x v="144"/>
    <x v="16907"/>
    <x v="1"/>
    <x v="15"/>
    <n v="51.3035"/>
    <x v="1"/>
    <n v="4.5"/>
    <n v="230.87"/>
  </r>
  <r>
    <x v="17"/>
    <x v="0"/>
    <x v="144"/>
    <x v="16908"/>
    <x v="1"/>
    <x v="15"/>
    <n v="7.21"/>
    <x v="1"/>
    <n v="4.5"/>
    <n v="32.450000000000003"/>
  </r>
  <r>
    <x v="17"/>
    <x v="0"/>
    <x v="171"/>
    <x v="16909"/>
    <x v="1"/>
    <x v="15"/>
    <n v="102.6"/>
    <x v="1"/>
    <n v="4.5"/>
    <n v="461.74"/>
  </r>
  <r>
    <x v="17"/>
    <x v="0"/>
    <x v="171"/>
    <x v="16910"/>
    <x v="1"/>
    <x v="15"/>
    <n v="11.75"/>
    <x v="1"/>
    <n v="4.5"/>
    <n v="52.89"/>
  </r>
  <r>
    <x v="17"/>
    <x v="0"/>
    <x v="169"/>
    <x v="16911"/>
    <x v="1"/>
    <x v="15"/>
    <n v="121.05"/>
    <x v="1"/>
    <n v="11.85"/>
    <n v="1434.47"/>
  </r>
  <r>
    <x v="17"/>
    <x v="0"/>
    <x v="169"/>
    <x v="16912"/>
    <x v="1"/>
    <x v="15"/>
    <n v="19.7"/>
    <x v="1"/>
    <n v="11.85"/>
    <n v="233.44"/>
  </r>
  <r>
    <x v="17"/>
    <x v="0"/>
    <x v="169"/>
    <x v="16913"/>
    <x v="1"/>
    <x v="15"/>
    <n v="40.35"/>
    <x v="1"/>
    <n v="11.85"/>
    <n v="478.17"/>
  </r>
  <r>
    <x v="17"/>
    <x v="0"/>
    <x v="240"/>
    <x v="16914"/>
    <x v="1"/>
    <x v="15"/>
    <n v="80"/>
    <x v="1"/>
    <n v="13.25"/>
    <n v="1060"/>
  </r>
  <r>
    <x v="17"/>
    <x v="0"/>
    <x v="173"/>
    <x v="16915"/>
    <x v="1"/>
    <x v="15"/>
    <n v="85"/>
    <x v="1"/>
    <n v="0"/>
    <n v="0"/>
  </r>
  <r>
    <x v="17"/>
    <x v="0"/>
    <x v="240"/>
    <x v="16916"/>
    <x v="1"/>
    <x v="15"/>
    <n v="40"/>
    <x v="1"/>
    <n v="13.25"/>
    <n v="530"/>
  </r>
  <r>
    <x v="17"/>
    <x v="0"/>
    <x v="168"/>
    <x v="16917"/>
    <x v="1"/>
    <x v="15"/>
    <n v="30"/>
    <x v="1"/>
    <n v="25.6"/>
    <n v="768"/>
  </r>
  <r>
    <x v="17"/>
    <x v="0"/>
    <x v="167"/>
    <x v="16918"/>
    <x v="1"/>
    <x v="15"/>
    <n v="4.5999999999999996"/>
    <x v="1"/>
    <n v="15.8"/>
    <n v="72.680000000000007"/>
  </r>
  <r>
    <x v="17"/>
    <x v="0"/>
    <x v="166"/>
    <x v="16919"/>
    <x v="1"/>
    <x v="15"/>
    <n v="89.3"/>
    <x v="1"/>
    <n v="2.41"/>
    <n v="215.01"/>
  </r>
  <r>
    <x v="17"/>
    <x v="0"/>
    <x v="165"/>
    <x v="16920"/>
    <x v="1"/>
    <x v="15"/>
    <n v="260.35000000000002"/>
    <x v="1"/>
    <n v="16.5"/>
    <n v="4295.8599999999997"/>
  </r>
  <r>
    <x v="17"/>
    <x v="0"/>
    <x v="163"/>
    <x v="16921"/>
    <x v="1"/>
    <x v="15"/>
    <n v="7.65"/>
    <x v="1"/>
    <n v="16.329999999999998"/>
    <n v="124.92"/>
  </r>
  <r>
    <x v="17"/>
    <x v="0"/>
    <x v="163"/>
    <x v="16922"/>
    <x v="1"/>
    <x v="15"/>
    <n v="42.35"/>
    <x v="1"/>
    <n v="16.329999999999998"/>
    <n v="691.58"/>
  </r>
  <r>
    <x v="17"/>
    <x v="0"/>
    <x v="162"/>
    <x v="16923"/>
    <x v="3"/>
    <x v="17"/>
    <n v="10500"/>
    <x v="0"/>
    <n v="0.35"/>
    <n v="3675"/>
  </r>
  <r>
    <x v="17"/>
    <x v="0"/>
    <x v="162"/>
    <x v="16924"/>
    <x v="3"/>
    <x v="17"/>
    <n v="10383"/>
    <x v="0"/>
    <n v="0.35"/>
    <n v="3634.05"/>
  </r>
  <r>
    <x v="17"/>
    <x v="0"/>
    <x v="162"/>
    <x v="16925"/>
    <x v="3"/>
    <x v="17"/>
    <n v="10500"/>
    <x v="0"/>
    <n v="0.35"/>
    <n v="3675"/>
  </r>
  <r>
    <x v="17"/>
    <x v="0"/>
    <x v="161"/>
    <x v="16926"/>
    <x v="3"/>
    <x v="17"/>
    <n v="6300"/>
    <x v="0"/>
    <n v="0.35"/>
    <n v="2205"/>
  </r>
  <r>
    <x v="17"/>
    <x v="0"/>
    <x v="161"/>
    <x v="16927"/>
    <x v="3"/>
    <x v="17"/>
    <n v="4800"/>
    <x v="0"/>
    <n v="0.35"/>
    <n v="1680"/>
  </r>
  <r>
    <x v="17"/>
    <x v="0"/>
    <x v="211"/>
    <x v="16928"/>
    <x v="4"/>
    <x v="7"/>
    <n v="35"/>
    <x v="0"/>
    <n v="77"/>
    <n v="2694.84"/>
  </r>
  <r>
    <x v="17"/>
    <x v="0"/>
    <x v="211"/>
    <x v="16929"/>
    <x v="4"/>
    <x v="7"/>
    <n v="5"/>
    <x v="0"/>
    <n v="79.260000000000005"/>
    <n v="396.3"/>
  </r>
  <r>
    <x v="17"/>
    <x v="0"/>
    <x v="210"/>
    <x v="16930"/>
    <x v="4"/>
    <x v="8"/>
    <n v="34"/>
    <x v="0"/>
    <n v="79.260000000000005"/>
    <n v="2694.84"/>
  </r>
  <r>
    <x v="17"/>
    <x v="0"/>
    <x v="329"/>
    <x v="16931"/>
    <x v="4"/>
    <x v="19"/>
    <n v="596"/>
    <x v="0"/>
    <n v="47.52"/>
    <n v="28322.91"/>
  </r>
  <r>
    <x v="17"/>
    <x v="0"/>
    <x v="329"/>
    <x v="16932"/>
    <x v="4"/>
    <x v="19"/>
    <n v="96"/>
    <x v="0"/>
    <n v="42.21"/>
    <n v="4052.16"/>
  </r>
  <r>
    <x v="17"/>
    <x v="0"/>
    <x v="329"/>
    <x v="16933"/>
    <x v="4"/>
    <x v="19"/>
    <n v="96"/>
    <x v="0"/>
    <n v="42.21"/>
    <n v="4052.16"/>
  </r>
  <r>
    <x v="17"/>
    <x v="0"/>
    <x v="329"/>
    <x v="16934"/>
    <x v="4"/>
    <x v="19"/>
    <n v="288"/>
    <x v="0"/>
    <n v="42.21"/>
    <n v="12156.48"/>
  </r>
  <r>
    <x v="17"/>
    <x v="0"/>
    <x v="329"/>
    <x v="16935"/>
    <x v="4"/>
    <x v="19"/>
    <n v="192"/>
    <x v="0"/>
    <n v="42.21"/>
    <n v="8104.32"/>
  </r>
  <r>
    <x v="17"/>
    <x v="0"/>
    <x v="329"/>
    <x v="16936"/>
    <x v="4"/>
    <x v="19"/>
    <n v="60"/>
    <x v="0"/>
    <n v="42.21"/>
    <n v="2532.6"/>
  </r>
  <r>
    <x v="17"/>
    <x v="0"/>
    <x v="329"/>
    <x v="16937"/>
    <x v="4"/>
    <x v="19"/>
    <n v="29"/>
    <x v="0"/>
    <n v="42.21"/>
    <n v="1224.0899999999999"/>
  </r>
  <r>
    <x v="17"/>
    <x v="0"/>
    <x v="209"/>
    <x v="16938"/>
    <x v="3"/>
    <x v="11"/>
    <n v="5299"/>
    <x v="0"/>
    <n v="0.88"/>
    <n v="4663.13"/>
  </r>
  <r>
    <x v="17"/>
    <x v="0"/>
    <x v="209"/>
    <x v="16939"/>
    <x v="3"/>
    <x v="11"/>
    <n v="11714.936"/>
    <x v="0"/>
    <n v="0.88"/>
    <n v="10309.17"/>
  </r>
  <r>
    <x v="17"/>
    <x v="0"/>
    <x v="159"/>
    <x v="16940"/>
    <x v="3"/>
    <x v="11"/>
    <n v="3323"/>
    <x v="0"/>
    <n v="1.1200000000000001"/>
    <n v="3725.12"/>
  </r>
  <r>
    <x v="17"/>
    <x v="0"/>
    <x v="208"/>
    <x v="16941"/>
    <x v="3"/>
    <x v="11"/>
    <n v="192"/>
    <x v="0"/>
    <n v="0.25"/>
    <n v="47.8"/>
  </r>
  <r>
    <x v="17"/>
    <x v="0"/>
    <x v="207"/>
    <x v="16942"/>
    <x v="3"/>
    <x v="11"/>
    <n v="3600"/>
    <x v="0"/>
    <n v="3.16"/>
    <n v="11390.4"/>
  </r>
  <r>
    <x v="17"/>
    <x v="0"/>
    <x v="140"/>
    <x v="16943"/>
    <x v="1"/>
    <x v="21"/>
    <n v="44"/>
    <x v="1"/>
    <n v="31.25"/>
    <n v="1375.02"/>
  </r>
  <r>
    <x v="17"/>
    <x v="0"/>
    <x v="140"/>
    <x v="16944"/>
    <x v="1"/>
    <x v="21"/>
    <m/>
    <x v="1"/>
    <m/>
    <m/>
  </r>
  <r>
    <x v="17"/>
    <x v="0"/>
    <x v="140"/>
    <x v="16945"/>
    <x v="1"/>
    <x v="21"/>
    <n v="27.35"/>
    <x v="1"/>
    <n v="31.25"/>
    <n v="854.69"/>
  </r>
  <r>
    <x v="17"/>
    <x v="0"/>
    <x v="140"/>
    <x v="16946"/>
    <x v="1"/>
    <x v="21"/>
    <n v="176"/>
    <x v="1"/>
    <n v="31.25"/>
    <n v="5500.09"/>
  </r>
  <r>
    <x v="17"/>
    <x v="0"/>
    <x v="141"/>
    <x v="16947"/>
    <x v="1"/>
    <x v="21"/>
    <m/>
    <x v="1"/>
    <m/>
    <m/>
  </r>
  <r>
    <x v="17"/>
    <x v="0"/>
    <x v="141"/>
    <x v="16948"/>
    <x v="1"/>
    <x v="21"/>
    <m/>
    <x v="1"/>
    <m/>
    <m/>
  </r>
  <r>
    <x v="17"/>
    <x v="0"/>
    <x v="141"/>
    <x v="16949"/>
    <x v="1"/>
    <x v="21"/>
    <m/>
    <x v="1"/>
    <m/>
    <m/>
  </r>
  <r>
    <x v="17"/>
    <x v="0"/>
    <x v="141"/>
    <x v="16950"/>
    <x v="1"/>
    <x v="21"/>
    <m/>
    <x v="1"/>
    <m/>
    <m/>
  </r>
  <r>
    <x v="17"/>
    <x v="0"/>
    <x v="141"/>
    <x v="16951"/>
    <x v="1"/>
    <x v="21"/>
    <m/>
    <x v="1"/>
    <m/>
    <m/>
  </r>
  <r>
    <x v="17"/>
    <x v="0"/>
    <x v="141"/>
    <x v="16952"/>
    <x v="1"/>
    <x v="21"/>
    <m/>
    <x v="1"/>
    <m/>
    <m/>
  </r>
  <r>
    <x v="17"/>
    <x v="0"/>
    <x v="141"/>
    <x v="16953"/>
    <x v="1"/>
    <x v="21"/>
    <m/>
    <x v="1"/>
    <m/>
    <m/>
  </r>
  <r>
    <x v="17"/>
    <x v="0"/>
    <x v="141"/>
    <x v="16954"/>
    <x v="1"/>
    <x v="21"/>
    <m/>
    <x v="1"/>
    <m/>
    <m/>
  </r>
  <r>
    <x v="17"/>
    <x v="0"/>
    <x v="142"/>
    <x v="16955"/>
    <x v="1"/>
    <x v="21"/>
    <m/>
    <x v="1"/>
    <m/>
    <m/>
  </r>
  <r>
    <x v="17"/>
    <x v="0"/>
    <x v="142"/>
    <x v="16956"/>
    <x v="1"/>
    <x v="21"/>
    <m/>
    <x v="1"/>
    <m/>
    <m/>
  </r>
  <r>
    <x v="17"/>
    <x v="0"/>
    <x v="142"/>
    <x v="16957"/>
    <x v="1"/>
    <x v="21"/>
    <m/>
    <x v="1"/>
    <m/>
    <m/>
  </r>
  <r>
    <x v="17"/>
    <x v="0"/>
    <x v="142"/>
    <x v="16958"/>
    <x v="1"/>
    <x v="21"/>
    <m/>
    <x v="1"/>
    <m/>
    <m/>
  </r>
  <r>
    <x v="17"/>
    <x v="0"/>
    <x v="142"/>
    <x v="16959"/>
    <x v="1"/>
    <x v="21"/>
    <m/>
    <x v="1"/>
    <m/>
    <m/>
  </r>
  <r>
    <x v="17"/>
    <x v="0"/>
    <x v="142"/>
    <x v="16960"/>
    <x v="1"/>
    <x v="21"/>
    <m/>
    <x v="1"/>
    <m/>
    <m/>
  </r>
  <r>
    <x v="17"/>
    <x v="0"/>
    <x v="142"/>
    <x v="16961"/>
    <x v="1"/>
    <x v="21"/>
    <m/>
    <x v="1"/>
    <m/>
    <m/>
  </r>
  <r>
    <x v="17"/>
    <x v="0"/>
    <x v="142"/>
    <x v="16962"/>
    <x v="1"/>
    <x v="21"/>
    <m/>
    <x v="1"/>
    <m/>
    <m/>
  </r>
  <r>
    <x v="17"/>
    <x v="0"/>
    <x v="142"/>
    <x v="16963"/>
    <x v="1"/>
    <x v="21"/>
    <m/>
    <x v="1"/>
    <m/>
    <m/>
  </r>
  <r>
    <x v="17"/>
    <x v="0"/>
    <x v="142"/>
    <x v="16964"/>
    <x v="1"/>
    <x v="21"/>
    <n v="23.95"/>
    <x v="1"/>
    <n v="65"/>
    <n v="1556.75"/>
  </r>
  <r>
    <x v="17"/>
    <x v="0"/>
    <x v="142"/>
    <x v="16965"/>
    <x v="1"/>
    <x v="21"/>
    <m/>
    <x v="1"/>
    <m/>
    <m/>
  </r>
  <r>
    <x v="17"/>
    <x v="0"/>
    <x v="191"/>
    <x v="16966"/>
    <x v="5"/>
    <x v="12"/>
    <n v="4.1139999999999999"/>
    <x v="2"/>
    <n v="2.17"/>
    <n v="8.94"/>
  </r>
  <r>
    <x v="17"/>
    <x v="0"/>
    <x v="191"/>
    <x v="16967"/>
    <x v="5"/>
    <x v="12"/>
    <n v="5.2060000000000004"/>
    <x v="2"/>
    <n v="2.17"/>
    <n v="11.31"/>
  </r>
  <r>
    <x v="17"/>
    <x v="0"/>
    <x v="191"/>
    <x v="16968"/>
    <x v="5"/>
    <x v="12"/>
    <n v="6.2060000000000004"/>
    <x v="2"/>
    <n v="2.17"/>
    <n v="13.48"/>
  </r>
  <r>
    <x v="17"/>
    <x v="0"/>
    <x v="191"/>
    <x v="16969"/>
    <x v="5"/>
    <x v="12"/>
    <n v="6.2060000000000004"/>
    <x v="2"/>
    <n v="2.17"/>
    <n v="13.48"/>
  </r>
  <r>
    <x v="17"/>
    <x v="0"/>
    <x v="142"/>
    <x v="16970"/>
    <x v="1"/>
    <x v="21"/>
    <n v="80"/>
    <x v="1"/>
    <n v="65"/>
    <n v="5200"/>
  </r>
  <r>
    <x v="17"/>
    <x v="0"/>
    <x v="202"/>
    <x v="16971"/>
    <x v="1"/>
    <x v="21"/>
    <m/>
    <x v="1"/>
    <m/>
    <m/>
  </r>
  <r>
    <x v="17"/>
    <x v="0"/>
    <x v="202"/>
    <x v="16972"/>
    <x v="1"/>
    <x v="21"/>
    <m/>
    <x v="1"/>
    <m/>
    <m/>
  </r>
  <r>
    <x v="17"/>
    <x v="0"/>
    <x v="203"/>
    <x v="16973"/>
    <x v="1"/>
    <x v="21"/>
    <m/>
    <x v="1"/>
    <m/>
    <m/>
  </r>
  <r>
    <x v="17"/>
    <x v="0"/>
    <x v="22"/>
    <x v="16974"/>
    <x v="3"/>
    <x v="11"/>
    <m/>
    <x v="0"/>
    <m/>
    <m/>
  </r>
  <r>
    <x v="17"/>
    <x v="0"/>
    <x v="22"/>
    <x v="16975"/>
    <x v="3"/>
    <x v="11"/>
    <m/>
    <x v="0"/>
    <m/>
    <m/>
  </r>
  <r>
    <x v="17"/>
    <x v="0"/>
    <x v="22"/>
    <x v="16976"/>
    <x v="3"/>
    <x v="11"/>
    <m/>
    <x v="0"/>
    <m/>
    <m/>
  </r>
  <r>
    <x v="17"/>
    <x v="0"/>
    <x v="22"/>
    <x v="16977"/>
    <x v="3"/>
    <x v="11"/>
    <m/>
    <x v="0"/>
    <m/>
    <m/>
  </r>
  <r>
    <x v="17"/>
    <x v="0"/>
    <x v="22"/>
    <x v="16978"/>
    <x v="3"/>
    <x v="11"/>
    <m/>
    <x v="0"/>
    <m/>
    <m/>
  </r>
  <r>
    <x v="17"/>
    <x v="0"/>
    <x v="22"/>
    <x v="16979"/>
    <x v="3"/>
    <x v="11"/>
    <m/>
    <x v="0"/>
    <m/>
    <m/>
  </r>
  <r>
    <x v="17"/>
    <x v="0"/>
    <x v="22"/>
    <x v="16980"/>
    <x v="3"/>
    <x v="11"/>
    <m/>
    <x v="0"/>
    <m/>
    <m/>
  </r>
  <r>
    <x v="17"/>
    <x v="0"/>
    <x v="22"/>
    <x v="16981"/>
    <x v="3"/>
    <x v="11"/>
    <m/>
    <x v="0"/>
    <m/>
    <m/>
  </r>
  <r>
    <x v="17"/>
    <x v="0"/>
    <x v="21"/>
    <x v="16982"/>
    <x v="3"/>
    <x v="11"/>
    <m/>
    <x v="0"/>
    <m/>
    <m/>
  </r>
  <r>
    <x v="17"/>
    <x v="0"/>
    <x v="21"/>
    <x v="16983"/>
    <x v="3"/>
    <x v="11"/>
    <m/>
    <x v="0"/>
    <m/>
    <m/>
  </r>
  <r>
    <x v="17"/>
    <x v="0"/>
    <x v="319"/>
    <x v="16984"/>
    <x v="1"/>
    <x v="12"/>
    <n v="829.26760000000002"/>
    <x v="2"/>
    <n v="4.26"/>
    <n v="3532.68"/>
  </r>
  <r>
    <x v="17"/>
    <x v="0"/>
    <x v="261"/>
    <x v="16985"/>
    <x v="5"/>
    <x v="12"/>
    <n v="7"/>
    <x v="2"/>
    <n v="0.22"/>
    <n v="1.54"/>
  </r>
  <r>
    <x v="17"/>
    <x v="0"/>
    <x v="251"/>
    <x v="16986"/>
    <x v="5"/>
    <x v="12"/>
    <n v="491.79108000000002"/>
    <x v="2"/>
    <n v="4.26"/>
    <n v="2095.0300000000002"/>
  </r>
  <r>
    <x v="17"/>
    <x v="0"/>
    <x v="276"/>
    <x v="16987"/>
    <x v="5"/>
    <x v="12"/>
    <n v="32.392242000000003"/>
    <x v="2"/>
    <n v="2.3199999999999998"/>
    <n v="75.150000000000006"/>
  </r>
  <r>
    <x v="17"/>
    <x v="0"/>
    <x v="277"/>
    <x v="16988"/>
    <x v="5"/>
    <x v="12"/>
    <n v="32.392242000000003"/>
    <x v="2"/>
    <n v="2.3199999999999998"/>
    <n v="75.150000000000006"/>
  </r>
  <r>
    <x v="17"/>
    <x v="0"/>
    <x v="278"/>
    <x v="16989"/>
    <x v="5"/>
    <x v="12"/>
    <n v="32.392242000000003"/>
    <x v="2"/>
    <n v="2.3199999999999998"/>
    <n v="75.150000000000006"/>
  </r>
  <r>
    <x v="17"/>
    <x v="0"/>
    <x v="77"/>
    <x v="16990"/>
    <x v="3"/>
    <x v="16"/>
    <m/>
    <x v="0"/>
    <m/>
    <m/>
  </r>
  <r>
    <x v="17"/>
    <x v="0"/>
    <x v="279"/>
    <x v="16991"/>
    <x v="5"/>
    <x v="12"/>
    <n v="32.392242000000003"/>
    <x v="2"/>
    <n v="2.3199999999999998"/>
    <n v="75.150000000000006"/>
  </r>
  <r>
    <x v="17"/>
    <x v="0"/>
    <x v="202"/>
    <x v="16992"/>
    <x v="1"/>
    <x v="21"/>
    <n v="50.645347999999998"/>
    <x v="1"/>
    <n v="3.44"/>
    <n v="174.22"/>
  </r>
  <r>
    <x v="17"/>
    <x v="0"/>
    <x v="309"/>
    <x v="16993"/>
    <x v="1"/>
    <x v="4"/>
    <n v="2864.5508"/>
    <x v="2"/>
    <n v="3.25"/>
    <n v="9309.7900000000009"/>
  </r>
  <r>
    <x v="17"/>
    <x v="0"/>
    <x v="166"/>
    <x v="16994"/>
    <x v="1"/>
    <x v="15"/>
    <n v="34.024895000000001"/>
    <x v="1"/>
    <n v="2.41"/>
    <n v="82"/>
  </r>
  <r>
    <x v="17"/>
    <x v="0"/>
    <x v="151"/>
    <x v="16995"/>
    <x v="1"/>
    <x v="4"/>
    <n v="175.85373999999999"/>
    <x v="2"/>
    <n v="24"/>
    <n v="4220.49"/>
  </r>
  <r>
    <x v="17"/>
    <x v="0"/>
    <x v="38"/>
    <x v="16996"/>
    <x v="3"/>
    <x v="13"/>
    <n v="11765"/>
    <x v="0"/>
    <n v="0.01"/>
    <n v="117.65"/>
  </r>
  <r>
    <x v="17"/>
    <x v="0"/>
    <x v="42"/>
    <x v="16997"/>
    <x v="3"/>
    <x v="13"/>
    <n v="97090"/>
    <x v="0"/>
    <n v="0.01"/>
    <n v="970.9"/>
  </r>
  <r>
    <x v="17"/>
    <x v="0"/>
    <x v="42"/>
    <x v="16998"/>
    <x v="3"/>
    <x v="13"/>
    <n v="129694"/>
    <x v="0"/>
    <n v="0.01"/>
    <n v="1296.94"/>
  </r>
  <r>
    <x v="17"/>
    <x v="0"/>
    <x v="42"/>
    <x v="16999"/>
    <x v="3"/>
    <x v="13"/>
    <n v="182192"/>
    <x v="0"/>
    <n v="0.01"/>
    <n v="1821.92"/>
  </r>
  <r>
    <x v="17"/>
    <x v="0"/>
    <x v="42"/>
    <x v="17000"/>
    <x v="3"/>
    <x v="13"/>
    <n v="105700"/>
    <x v="0"/>
    <n v="0.01"/>
    <n v="1057"/>
  </r>
  <r>
    <x v="17"/>
    <x v="0"/>
    <x v="42"/>
    <x v="17001"/>
    <x v="3"/>
    <x v="13"/>
    <n v="52059"/>
    <x v="0"/>
    <n v="0.01"/>
    <n v="520.59"/>
  </r>
  <r>
    <x v="17"/>
    <x v="0"/>
    <x v="43"/>
    <x v="17002"/>
    <x v="3"/>
    <x v="13"/>
    <n v="16899"/>
    <x v="0"/>
    <n v="0.01"/>
    <n v="168.99"/>
  </r>
  <r>
    <x v="17"/>
    <x v="0"/>
    <x v="44"/>
    <x v="17003"/>
    <x v="3"/>
    <x v="13"/>
    <n v="25519"/>
    <x v="0"/>
    <n v="0.01"/>
    <n v="255.19"/>
  </r>
  <r>
    <x v="17"/>
    <x v="0"/>
    <x v="44"/>
    <x v="17004"/>
    <x v="3"/>
    <x v="13"/>
    <n v="5200"/>
    <x v="0"/>
    <n v="0.01"/>
    <n v="52"/>
  </r>
  <r>
    <x v="17"/>
    <x v="0"/>
    <x v="44"/>
    <x v="17005"/>
    <x v="3"/>
    <x v="13"/>
    <n v="116146"/>
    <x v="0"/>
    <n v="0.01"/>
    <n v="1161.46"/>
  </r>
  <r>
    <x v="17"/>
    <x v="0"/>
    <x v="44"/>
    <x v="17006"/>
    <x v="3"/>
    <x v="13"/>
    <n v="64741"/>
    <x v="0"/>
    <n v="0.01"/>
    <n v="647.41"/>
  </r>
  <r>
    <x v="17"/>
    <x v="0"/>
    <x v="152"/>
    <x v="17007"/>
    <x v="3"/>
    <x v="13"/>
    <n v="11434"/>
    <x v="0"/>
    <n v="0.01"/>
    <n v="114.34"/>
  </r>
  <r>
    <x v="17"/>
    <x v="0"/>
    <x v="152"/>
    <x v="17008"/>
    <x v="3"/>
    <x v="13"/>
    <n v="23205"/>
    <x v="0"/>
    <n v="0.01"/>
    <n v="232.05"/>
  </r>
  <r>
    <x v="17"/>
    <x v="0"/>
    <x v="153"/>
    <x v="17009"/>
    <x v="3"/>
    <x v="13"/>
    <n v="17088"/>
    <x v="0"/>
    <n v="0.01"/>
    <n v="170.88"/>
  </r>
  <r>
    <x v="17"/>
    <x v="0"/>
    <x v="153"/>
    <x v="17010"/>
    <x v="3"/>
    <x v="13"/>
    <n v="25707"/>
    <x v="0"/>
    <n v="0.01"/>
    <n v="257.07"/>
  </r>
  <r>
    <x v="17"/>
    <x v="0"/>
    <x v="153"/>
    <x v="17011"/>
    <x v="3"/>
    <x v="13"/>
    <n v="13869"/>
    <x v="0"/>
    <n v="0.01"/>
    <n v="138.69"/>
  </r>
  <r>
    <x v="17"/>
    <x v="0"/>
    <x v="154"/>
    <x v="17012"/>
    <x v="3"/>
    <x v="13"/>
    <n v="4968"/>
    <x v="0"/>
    <n v="0.01"/>
    <n v="49.68"/>
  </r>
  <r>
    <x v="17"/>
    <x v="0"/>
    <x v="154"/>
    <x v="17013"/>
    <x v="3"/>
    <x v="13"/>
    <n v="13399"/>
    <x v="0"/>
    <n v="0.01"/>
    <n v="133.99"/>
  </r>
  <r>
    <x v="17"/>
    <x v="0"/>
    <x v="154"/>
    <x v="17014"/>
    <x v="3"/>
    <x v="13"/>
    <n v="28402"/>
    <x v="0"/>
    <n v="0.01"/>
    <n v="284.02"/>
  </r>
  <r>
    <x v="17"/>
    <x v="0"/>
    <x v="175"/>
    <x v="17015"/>
    <x v="3"/>
    <x v="13"/>
    <n v="9962"/>
    <x v="0"/>
    <n v="0.01"/>
    <n v="99.62"/>
  </r>
  <r>
    <x v="17"/>
    <x v="0"/>
    <x v="45"/>
    <x v="17016"/>
    <x v="3"/>
    <x v="13"/>
    <n v="13272"/>
    <x v="0"/>
    <n v="0.01"/>
    <n v="132.72"/>
  </r>
  <r>
    <x v="17"/>
    <x v="0"/>
    <x v="45"/>
    <x v="17017"/>
    <x v="3"/>
    <x v="13"/>
    <n v="288902"/>
    <x v="0"/>
    <n v="0.01"/>
    <n v="2889.02"/>
  </r>
  <r>
    <x v="17"/>
    <x v="0"/>
    <x v="45"/>
    <x v="17018"/>
    <x v="3"/>
    <x v="13"/>
    <n v="13416"/>
    <x v="0"/>
    <n v="0.01"/>
    <n v="134.16"/>
  </r>
  <r>
    <x v="17"/>
    <x v="0"/>
    <x v="45"/>
    <x v="17019"/>
    <x v="3"/>
    <x v="13"/>
    <n v="123719"/>
    <x v="0"/>
    <n v="0.01"/>
    <n v="1237.19"/>
  </r>
  <r>
    <x v="17"/>
    <x v="0"/>
    <x v="155"/>
    <x v="17020"/>
    <x v="3"/>
    <x v="13"/>
    <n v="16213"/>
    <x v="0"/>
    <n v="0.01"/>
    <n v="162.13"/>
  </r>
  <r>
    <x v="17"/>
    <x v="0"/>
    <x v="46"/>
    <x v="17021"/>
    <x v="3"/>
    <x v="13"/>
    <n v="10730"/>
    <x v="0"/>
    <n v="0.01"/>
    <n v="107.3"/>
  </r>
  <r>
    <x v="17"/>
    <x v="0"/>
    <x v="107"/>
    <x v="17022"/>
    <x v="3"/>
    <x v="13"/>
    <n v="6158"/>
    <x v="0"/>
    <n v="0.01"/>
    <n v="61.58"/>
  </r>
  <r>
    <x v="17"/>
    <x v="0"/>
    <x v="106"/>
    <x v="17023"/>
    <x v="3"/>
    <x v="13"/>
    <n v="22230"/>
    <x v="0"/>
    <n v="0.01"/>
    <n v="222.3"/>
  </r>
  <r>
    <x v="17"/>
    <x v="0"/>
    <x v="48"/>
    <x v="17024"/>
    <x v="3"/>
    <x v="13"/>
    <n v="25344"/>
    <x v="0"/>
    <n v="0.01"/>
    <n v="253.44"/>
  </r>
  <r>
    <x v="17"/>
    <x v="0"/>
    <x v="50"/>
    <x v="17025"/>
    <x v="3"/>
    <x v="13"/>
    <n v="13829"/>
    <x v="0"/>
    <n v="0.01"/>
    <n v="138.29"/>
  </r>
  <r>
    <x v="17"/>
    <x v="0"/>
    <x v="51"/>
    <x v="17026"/>
    <x v="3"/>
    <x v="13"/>
    <n v="5158"/>
    <x v="0"/>
    <n v="0.01"/>
    <n v="51.58"/>
  </r>
  <r>
    <x v="17"/>
    <x v="0"/>
    <x v="51"/>
    <x v="17027"/>
    <x v="3"/>
    <x v="13"/>
    <n v="11843"/>
    <x v="0"/>
    <n v="0.01"/>
    <n v="118.43"/>
  </r>
  <r>
    <x v="17"/>
    <x v="0"/>
    <x v="52"/>
    <x v="17028"/>
    <x v="3"/>
    <x v="13"/>
    <n v="23358"/>
    <x v="0"/>
    <n v="0.01"/>
    <n v="233.58"/>
  </r>
  <r>
    <x v="17"/>
    <x v="0"/>
    <x v="53"/>
    <x v="17029"/>
    <x v="3"/>
    <x v="13"/>
    <n v="22582"/>
    <x v="0"/>
    <n v="0.01"/>
    <n v="225.82"/>
  </r>
  <r>
    <x v="17"/>
    <x v="0"/>
    <x v="55"/>
    <x v="17030"/>
    <x v="3"/>
    <x v="13"/>
    <n v="48115"/>
    <x v="0"/>
    <n v="0.01"/>
    <n v="481.15"/>
  </r>
  <r>
    <x v="17"/>
    <x v="0"/>
    <x v="60"/>
    <x v="17031"/>
    <x v="3"/>
    <x v="13"/>
    <n v="11269"/>
    <x v="0"/>
    <n v="0.01"/>
    <n v="112.69"/>
  </r>
  <r>
    <x v="17"/>
    <x v="0"/>
    <x v="68"/>
    <x v="17032"/>
    <x v="3"/>
    <x v="13"/>
    <n v="50407"/>
    <x v="0"/>
    <n v="0.01"/>
    <n v="504.07"/>
  </r>
  <r>
    <x v="17"/>
    <x v="0"/>
    <x v="68"/>
    <x v="17033"/>
    <x v="3"/>
    <x v="13"/>
    <n v="209186"/>
    <x v="0"/>
    <n v="0.01"/>
    <n v="2091.86"/>
  </r>
  <r>
    <x v="17"/>
    <x v="0"/>
    <x v="68"/>
    <x v="17034"/>
    <x v="3"/>
    <x v="13"/>
    <n v="79631"/>
    <x v="0"/>
    <n v="0.01"/>
    <n v="796.31"/>
  </r>
  <r>
    <x v="17"/>
    <x v="0"/>
    <x v="68"/>
    <x v="17035"/>
    <x v="3"/>
    <x v="13"/>
    <n v="455102"/>
    <x v="0"/>
    <n v="0.01"/>
    <n v="4551.0200000000004"/>
  </r>
  <r>
    <x v="17"/>
    <x v="0"/>
    <x v="97"/>
    <x v="17036"/>
    <x v="3"/>
    <x v="13"/>
    <n v="28456"/>
    <x v="0"/>
    <n v="0.01"/>
    <n v="284.56"/>
  </r>
  <r>
    <x v="17"/>
    <x v="0"/>
    <x v="21"/>
    <x v="17037"/>
    <x v="3"/>
    <x v="11"/>
    <m/>
    <x v="0"/>
    <m/>
    <m/>
  </r>
  <r>
    <x v="17"/>
    <x v="0"/>
    <x v="21"/>
    <x v="17038"/>
    <x v="3"/>
    <x v="11"/>
    <m/>
    <x v="0"/>
    <m/>
    <m/>
  </r>
  <r>
    <x v="17"/>
    <x v="0"/>
    <x v="77"/>
    <x v="17039"/>
    <x v="3"/>
    <x v="16"/>
    <m/>
    <x v="0"/>
    <m/>
    <m/>
  </r>
  <r>
    <x v="17"/>
    <x v="0"/>
    <x v="294"/>
    <x v="17040"/>
    <x v="5"/>
    <x v="12"/>
    <n v="28.1235"/>
    <x v="2"/>
    <n v="0"/>
    <n v="0"/>
  </r>
  <r>
    <x v="17"/>
    <x v="0"/>
    <x v="207"/>
    <x v="17041"/>
    <x v="3"/>
    <x v="11"/>
    <n v="200"/>
    <x v="0"/>
    <n v="3.16"/>
    <n v="632.79999999999995"/>
  </r>
  <r>
    <x v="17"/>
    <x v="0"/>
    <x v="18"/>
    <x v="17042"/>
    <x v="3"/>
    <x v="11"/>
    <n v="6500"/>
    <x v="0"/>
    <n v="4"/>
    <n v="26000"/>
  </r>
  <r>
    <x v="17"/>
    <x v="0"/>
    <x v="18"/>
    <x v="17043"/>
    <x v="3"/>
    <x v="11"/>
    <n v="4598"/>
    <x v="0"/>
    <n v="4"/>
    <n v="18392"/>
  </r>
  <r>
    <x v="17"/>
    <x v="0"/>
    <x v="18"/>
    <x v="17044"/>
    <x v="3"/>
    <x v="11"/>
    <n v="6300"/>
    <x v="0"/>
    <n v="4"/>
    <n v="25200"/>
  </r>
  <r>
    <x v="17"/>
    <x v="0"/>
    <x v="18"/>
    <x v="17045"/>
    <x v="3"/>
    <x v="11"/>
    <n v="2140"/>
    <x v="0"/>
    <n v="4"/>
    <n v="8560"/>
  </r>
  <r>
    <x v="17"/>
    <x v="0"/>
    <x v="77"/>
    <x v="17046"/>
    <x v="3"/>
    <x v="16"/>
    <m/>
    <x v="0"/>
    <m/>
    <m/>
  </r>
  <r>
    <x v="17"/>
    <x v="0"/>
    <x v="77"/>
    <x v="17047"/>
    <x v="3"/>
    <x v="16"/>
    <m/>
    <x v="0"/>
    <m/>
    <m/>
  </r>
  <r>
    <x v="17"/>
    <x v="0"/>
    <x v="77"/>
    <x v="17048"/>
    <x v="3"/>
    <x v="16"/>
    <m/>
    <x v="0"/>
    <m/>
    <m/>
  </r>
  <r>
    <x v="17"/>
    <x v="0"/>
    <x v="77"/>
    <x v="17049"/>
    <x v="3"/>
    <x v="16"/>
    <m/>
    <x v="0"/>
    <m/>
    <m/>
  </r>
  <r>
    <x v="17"/>
    <x v="0"/>
    <x v="77"/>
    <x v="17050"/>
    <x v="3"/>
    <x v="16"/>
    <m/>
    <x v="0"/>
    <m/>
    <m/>
  </r>
  <r>
    <x v="17"/>
    <x v="0"/>
    <x v="77"/>
    <x v="17051"/>
    <x v="3"/>
    <x v="16"/>
    <m/>
    <x v="0"/>
    <m/>
    <m/>
  </r>
  <r>
    <x v="17"/>
    <x v="0"/>
    <x v="77"/>
    <x v="17052"/>
    <x v="3"/>
    <x v="16"/>
    <m/>
    <x v="0"/>
    <m/>
    <m/>
  </r>
  <r>
    <x v="17"/>
    <x v="0"/>
    <x v="120"/>
    <x v="17053"/>
    <x v="3"/>
    <x v="11"/>
    <m/>
    <x v="0"/>
    <m/>
    <m/>
  </r>
  <r>
    <x v="17"/>
    <x v="0"/>
    <x v="120"/>
    <x v="17054"/>
    <x v="3"/>
    <x v="11"/>
    <m/>
    <x v="0"/>
    <m/>
    <m/>
  </r>
  <r>
    <x v="17"/>
    <x v="0"/>
    <x v="120"/>
    <x v="17055"/>
    <x v="3"/>
    <x v="11"/>
    <m/>
    <x v="0"/>
    <m/>
    <m/>
  </r>
  <r>
    <x v="17"/>
    <x v="0"/>
    <x v="206"/>
    <x v="17056"/>
    <x v="3"/>
    <x v="11"/>
    <n v="4143"/>
    <x v="0"/>
    <n v="3.81"/>
    <n v="15793.12"/>
  </r>
  <r>
    <x v="17"/>
    <x v="0"/>
    <x v="206"/>
    <x v="17057"/>
    <x v="3"/>
    <x v="11"/>
    <n v="60"/>
    <x v="0"/>
    <n v="3.81"/>
    <n v="228.72"/>
  </r>
  <r>
    <x v="17"/>
    <x v="0"/>
    <x v="19"/>
    <x v="17058"/>
    <x v="3"/>
    <x v="11"/>
    <n v="200"/>
    <x v="0"/>
    <n v="3.16"/>
    <n v="632.79999999999995"/>
  </r>
  <r>
    <x v="17"/>
    <x v="0"/>
    <x v="19"/>
    <x v="17059"/>
    <x v="3"/>
    <x v="11"/>
    <n v="120"/>
    <x v="0"/>
    <n v="3.16"/>
    <n v="379.68"/>
  </r>
  <r>
    <x v="17"/>
    <x v="0"/>
    <x v="20"/>
    <x v="17060"/>
    <x v="3"/>
    <x v="11"/>
    <n v="11500"/>
    <x v="0"/>
    <n v="0.68"/>
    <n v="7866"/>
  </r>
  <r>
    <x v="17"/>
    <x v="0"/>
    <x v="20"/>
    <x v="17061"/>
    <x v="3"/>
    <x v="11"/>
    <n v="4000"/>
    <x v="0"/>
    <n v="0.68"/>
    <n v="2736"/>
  </r>
  <r>
    <x v="17"/>
    <x v="0"/>
    <x v="20"/>
    <x v="17062"/>
    <x v="3"/>
    <x v="11"/>
    <n v="119"/>
    <x v="0"/>
    <n v="0.68"/>
    <n v="81.400000000000006"/>
  </r>
  <r>
    <x v="17"/>
    <x v="0"/>
    <x v="22"/>
    <x v="17063"/>
    <x v="3"/>
    <x v="11"/>
    <n v="41"/>
    <x v="0"/>
    <n v="1.2"/>
    <n v="49.2"/>
  </r>
  <r>
    <x v="17"/>
    <x v="0"/>
    <x v="205"/>
    <x v="17064"/>
    <x v="3"/>
    <x v="11"/>
    <n v="775"/>
    <x v="0"/>
    <n v="0.68"/>
    <n v="530.1"/>
  </r>
  <r>
    <x v="17"/>
    <x v="0"/>
    <x v="204"/>
    <x v="17065"/>
    <x v="1"/>
    <x v="21"/>
    <n v="111.00815"/>
    <x v="1"/>
    <n v="2.99"/>
    <n v="331.88"/>
  </r>
  <r>
    <x v="17"/>
    <x v="0"/>
    <x v="204"/>
    <x v="17066"/>
    <x v="1"/>
    <x v="21"/>
    <n v="5.7239500000000003"/>
    <x v="1"/>
    <n v="2.99"/>
    <n v="17.11"/>
  </r>
  <r>
    <x v="17"/>
    <x v="0"/>
    <x v="203"/>
    <x v="17067"/>
    <x v="1"/>
    <x v="21"/>
    <n v="17.566749999999999"/>
    <x v="1"/>
    <n v="3"/>
    <n v="52.66"/>
  </r>
  <r>
    <x v="17"/>
    <x v="0"/>
    <x v="201"/>
    <x v="17068"/>
    <x v="1"/>
    <x v="21"/>
    <n v="52.594524"/>
    <x v="1"/>
    <n v="96"/>
    <n v="5049.07"/>
  </r>
  <r>
    <x v="17"/>
    <x v="0"/>
    <x v="200"/>
    <x v="17069"/>
    <x v="1"/>
    <x v="21"/>
    <n v="32.941223000000001"/>
    <x v="1"/>
    <n v="95"/>
    <n v="3129.42"/>
  </r>
  <r>
    <x v="17"/>
    <x v="0"/>
    <x v="199"/>
    <x v="17070"/>
    <x v="1"/>
    <x v="21"/>
    <n v="56.707023999999997"/>
    <x v="1"/>
    <n v="96.5"/>
    <n v="5472.23"/>
  </r>
  <r>
    <x v="17"/>
    <x v="0"/>
    <x v="254"/>
    <x v="17071"/>
    <x v="1"/>
    <x v="12"/>
    <n v="0.13707572000000001"/>
    <x v="2"/>
    <n v="7.66"/>
    <n v="1.05"/>
  </r>
  <r>
    <x v="17"/>
    <x v="0"/>
    <x v="141"/>
    <x v="17072"/>
    <x v="1"/>
    <x v="21"/>
    <n v="165"/>
    <x v="1"/>
    <n v="21.89"/>
    <n v="3611.87"/>
  </r>
  <r>
    <x v="17"/>
    <x v="0"/>
    <x v="141"/>
    <x v="17073"/>
    <x v="1"/>
    <x v="21"/>
    <n v="10.3"/>
    <x v="1"/>
    <n v="21.89"/>
    <n v="225.46"/>
  </r>
  <r>
    <x v="17"/>
    <x v="0"/>
    <x v="141"/>
    <x v="17074"/>
    <x v="1"/>
    <x v="21"/>
    <n v="55"/>
    <x v="1"/>
    <n v="21.89"/>
    <n v="1203.96"/>
  </r>
  <r>
    <x v="17"/>
    <x v="0"/>
    <x v="197"/>
    <x v="17075"/>
    <x v="1"/>
    <x v="22"/>
    <n v="110"/>
    <x v="2"/>
    <n v="6.65"/>
    <n v="731.5"/>
  </r>
  <r>
    <x v="17"/>
    <x v="0"/>
    <x v="197"/>
    <x v="17076"/>
    <x v="1"/>
    <x v="22"/>
    <n v="55"/>
    <x v="2"/>
    <n v="6.65"/>
    <n v="365.75"/>
  </r>
  <r>
    <x v="17"/>
    <x v="0"/>
    <x v="196"/>
    <x v="17077"/>
    <x v="1"/>
    <x v="22"/>
    <n v="55"/>
    <x v="2"/>
    <n v="7.65"/>
    <n v="420.75"/>
  </r>
  <r>
    <x v="17"/>
    <x v="0"/>
    <x v="194"/>
    <x v="17078"/>
    <x v="3"/>
    <x v="6"/>
    <n v="100"/>
    <x v="0"/>
    <n v="0.45"/>
    <n v="45"/>
  </r>
  <r>
    <x v="17"/>
    <x v="0"/>
    <x v="193"/>
    <x v="17079"/>
    <x v="3"/>
    <x v="6"/>
    <n v="100"/>
    <x v="0"/>
    <n v="0.45"/>
    <n v="45"/>
  </r>
  <r>
    <x v="17"/>
    <x v="0"/>
    <x v="254"/>
    <x v="17080"/>
    <x v="1"/>
    <x v="12"/>
    <n v="0.3"/>
    <x v="2"/>
    <n v="7.67"/>
    <n v="2.2999999999999998"/>
  </r>
  <r>
    <x v="17"/>
    <x v="0"/>
    <x v="190"/>
    <x v="17081"/>
    <x v="5"/>
    <x v="12"/>
    <n v="30"/>
    <x v="2"/>
    <n v="3.09"/>
    <n v="92.63"/>
  </r>
  <r>
    <x v="17"/>
    <x v="0"/>
    <x v="320"/>
    <x v="17082"/>
    <x v="5"/>
    <x v="12"/>
    <n v="75"/>
    <x v="2"/>
    <n v="4.26"/>
    <n v="319.57"/>
  </r>
  <r>
    <x v="17"/>
    <x v="0"/>
    <x v="251"/>
    <x v="17083"/>
    <x v="5"/>
    <x v="12"/>
    <n v="1000"/>
    <x v="2"/>
    <n v="4.26"/>
    <n v="4260.99"/>
  </r>
  <r>
    <x v="17"/>
    <x v="0"/>
    <x v="251"/>
    <x v="17084"/>
    <x v="5"/>
    <x v="12"/>
    <n v="236.6"/>
    <x v="2"/>
    <n v="4.26"/>
    <n v="1008.15"/>
  </r>
  <r>
    <x v="17"/>
    <x v="0"/>
    <x v="261"/>
    <x v="17085"/>
    <x v="5"/>
    <x v="12"/>
    <n v="2"/>
    <x v="2"/>
    <n v="0.22"/>
    <n v="0.43"/>
  </r>
  <r>
    <x v="17"/>
    <x v="0"/>
    <x v="261"/>
    <x v="17086"/>
    <x v="5"/>
    <x v="12"/>
    <n v="100"/>
    <x v="2"/>
    <n v="0.22"/>
    <n v="21.62"/>
  </r>
  <r>
    <x v="17"/>
    <x v="0"/>
    <x v="265"/>
    <x v="17087"/>
    <x v="5"/>
    <x v="12"/>
    <n v="25.29"/>
    <x v="2"/>
    <n v="3"/>
    <n v="75.930000000000007"/>
  </r>
  <r>
    <x v="17"/>
    <x v="0"/>
    <x v="264"/>
    <x v="17088"/>
    <x v="5"/>
    <x v="12"/>
    <n v="25.29"/>
    <x v="2"/>
    <n v="2.7"/>
    <n v="68.22"/>
  </r>
  <r>
    <x v="17"/>
    <x v="0"/>
    <x v="189"/>
    <x v="17089"/>
    <x v="5"/>
    <x v="12"/>
    <n v="6.47"/>
    <x v="2"/>
    <n v="2.69"/>
    <n v="17.399999999999999"/>
  </r>
  <r>
    <x v="17"/>
    <x v="0"/>
    <x v="189"/>
    <x v="17090"/>
    <x v="5"/>
    <x v="12"/>
    <n v="2"/>
    <x v="2"/>
    <n v="2.69"/>
    <n v="5.38"/>
  </r>
  <r>
    <x v="17"/>
    <x v="0"/>
    <x v="300"/>
    <x v="17091"/>
    <x v="5"/>
    <x v="12"/>
    <n v="52.679960000000001"/>
    <x v="2"/>
    <n v="3.59"/>
    <n v="189.25"/>
  </r>
  <r>
    <x v="17"/>
    <x v="0"/>
    <x v="301"/>
    <x v="17092"/>
    <x v="5"/>
    <x v="12"/>
    <n v="74.349999999999994"/>
    <x v="2"/>
    <n v="3.59"/>
    <n v="267.08999999999997"/>
  </r>
  <r>
    <x v="17"/>
    <x v="0"/>
    <x v="246"/>
    <x v="17093"/>
    <x v="5"/>
    <x v="12"/>
    <n v="10.6"/>
    <x v="2"/>
    <n v="3.77"/>
    <n v="39.93"/>
  </r>
  <r>
    <x v="17"/>
    <x v="0"/>
    <x v="187"/>
    <x v="17094"/>
    <x v="5"/>
    <x v="12"/>
    <n v="156"/>
    <x v="2"/>
    <n v="5.24"/>
    <n v="818.17"/>
  </r>
  <r>
    <x v="17"/>
    <x v="0"/>
    <x v="186"/>
    <x v="17095"/>
    <x v="5"/>
    <x v="12"/>
    <n v="55"/>
    <x v="2"/>
    <n v="0"/>
    <n v="0"/>
  </r>
  <r>
    <x v="17"/>
    <x v="0"/>
    <x v="185"/>
    <x v="17096"/>
    <x v="5"/>
    <x v="12"/>
    <n v="22.15"/>
    <x v="2"/>
    <n v="4.7300000000000004"/>
    <n v="104.76"/>
  </r>
  <r>
    <x v="17"/>
    <x v="0"/>
    <x v="185"/>
    <x v="17097"/>
    <x v="5"/>
    <x v="12"/>
    <n v="38.35"/>
    <x v="2"/>
    <n v="4.7300000000000004"/>
    <n v="181.38"/>
  </r>
  <r>
    <x v="17"/>
    <x v="0"/>
    <x v="184"/>
    <x v="17098"/>
    <x v="4"/>
    <x v="7"/>
    <n v="34"/>
    <x v="0"/>
    <n v="76.930000000000007"/>
    <n v="2615.58"/>
  </r>
  <r>
    <x v="17"/>
    <x v="0"/>
    <x v="184"/>
    <x v="17099"/>
    <x v="4"/>
    <x v="7"/>
    <n v="3"/>
    <x v="0"/>
    <n v="79.260000000000005"/>
    <n v="237.78"/>
  </r>
  <r>
    <x v="17"/>
    <x v="0"/>
    <x v="120"/>
    <x v="17100"/>
    <x v="3"/>
    <x v="11"/>
    <m/>
    <x v="0"/>
    <m/>
    <m/>
  </r>
  <r>
    <x v="17"/>
    <x v="0"/>
    <x v="119"/>
    <x v="17101"/>
    <x v="3"/>
    <x v="16"/>
    <m/>
    <x v="3"/>
    <m/>
    <m/>
  </r>
  <r>
    <x v="17"/>
    <x v="0"/>
    <x v="118"/>
    <x v="17102"/>
    <x v="3"/>
    <x v="16"/>
    <m/>
    <x v="3"/>
    <m/>
    <m/>
  </r>
  <r>
    <x v="17"/>
    <x v="0"/>
    <x v="75"/>
    <x v="17103"/>
    <x v="2"/>
    <x v="5"/>
    <n v="1"/>
    <x v="0"/>
    <n v="2829"/>
    <n v="2829"/>
  </r>
  <r>
    <x v="17"/>
    <x v="0"/>
    <x v="83"/>
    <x v="17104"/>
    <x v="3"/>
    <x v="17"/>
    <n v="19695"/>
    <x v="0"/>
    <n v="0.19"/>
    <n v="3643.57"/>
  </r>
  <r>
    <x v="17"/>
    <x v="0"/>
    <x v="124"/>
    <x v="17105"/>
    <x v="3"/>
    <x v="17"/>
    <n v="6062"/>
    <x v="0"/>
    <n v="0.19"/>
    <n v="1121.47"/>
  </r>
  <r>
    <x v="17"/>
    <x v="0"/>
    <x v="82"/>
    <x v="17106"/>
    <x v="3"/>
    <x v="17"/>
    <n v="18914"/>
    <x v="0"/>
    <n v="0.19"/>
    <n v="3499.09"/>
  </r>
  <r>
    <x v="17"/>
    <x v="0"/>
    <x v="81"/>
    <x v="17107"/>
    <x v="3"/>
    <x v="17"/>
    <n v="11472"/>
    <x v="0"/>
    <n v="0.19"/>
    <n v="2122.3200000000002"/>
  </r>
  <r>
    <x v="17"/>
    <x v="0"/>
    <x v="80"/>
    <x v="17108"/>
    <x v="3"/>
    <x v="17"/>
    <n v="150"/>
    <x v="0"/>
    <n v="0.19"/>
    <n v="27.75"/>
  </r>
  <r>
    <x v="17"/>
    <x v="0"/>
    <x v="74"/>
    <x v="17109"/>
    <x v="3"/>
    <x v="17"/>
    <m/>
    <x v="0"/>
    <m/>
    <m/>
  </r>
  <r>
    <x v="17"/>
    <x v="0"/>
    <x v="74"/>
    <x v="17110"/>
    <x v="3"/>
    <x v="17"/>
    <m/>
    <x v="0"/>
    <m/>
    <m/>
  </r>
  <r>
    <x v="17"/>
    <x v="0"/>
    <x v="74"/>
    <x v="17111"/>
    <x v="3"/>
    <x v="17"/>
    <m/>
    <x v="0"/>
    <m/>
    <m/>
  </r>
  <r>
    <x v="17"/>
    <x v="0"/>
    <x v="74"/>
    <x v="17112"/>
    <x v="3"/>
    <x v="17"/>
    <m/>
    <x v="0"/>
    <m/>
    <m/>
  </r>
  <r>
    <x v="17"/>
    <x v="0"/>
    <x v="74"/>
    <x v="17113"/>
    <x v="3"/>
    <x v="17"/>
    <m/>
    <x v="0"/>
    <m/>
    <m/>
  </r>
  <r>
    <x v="17"/>
    <x v="0"/>
    <x v="74"/>
    <x v="17114"/>
    <x v="3"/>
    <x v="17"/>
    <m/>
    <x v="0"/>
    <m/>
    <m/>
  </r>
  <r>
    <x v="17"/>
    <x v="0"/>
    <x v="74"/>
    <x v="17115"/>
    <x v="3"/>
    <x v="17"/>
    <m/>
    <x v="0"/>
    <m/>
    <m/>
  </r>
  <r>
    <x v="17"/>
    <x v="0"/>
    <x v="74"/>
    <x v="17116"/>
    <x v="3"/>
    <x v="17"/>
    <m/>
    <x v="0"/>
    <m/>
    <m/>
  </r>
  <r>
    <x v="17"/>
    <x v="0"/>
    <x v="74"/>
    <x v="17117"/>
    <x v="3"/>
    <x v="17"/>
    <m/>
    <x v="0"/>
    <m/>
    <m/>
  </r>
  <r>
    <x v="17"/>
    <x v="0"/>
    <x v="74"/>
    <x v="17118"/>
    <x v="3"/>
    <x v="17"/>
    <m/>
    <x v="0"/>
    <m/>
    <m/>
  </r>
  <r>
    <x v="17"/>
    <x v="0"/>
    <x v="74"/>
    <x v="17119"/>
    <x v="3"/>
    <x v="17"/>
    <m/>
    <x v="0"/>
    <m/>
    <m/>
  </r>
  <r>
    <x v="17"/>
    <x v="0"/>
    <x v="73"/>
    <x v="17120"/>
    <x v="3"/>
    <x v="17"/>
    <m/>
    <x v="0"/>
    <m/>
    <m/>
  </r>
  <r>
    <x v="17"/>
    <x v="0"/>
    <x v="73"/>
    <x v="17121"/>
    <x v="3"/>
    <x v="17"/>
    <m/>
    <x v="0"/>
    <m/>
    <m/>
  </r>
  <r>
    <x v="17"/>
    <x v="0"/>
    <x v="73"/>
    <x v="17122"/>
    <x v="3"/>
    <x v="17"/>
    <m/>
    <x v="0"/>
    <m/>
    <m/>
  </r>
  <r>
    <x v="17"/>
    <x v="0"/>
    <x v="73"/>
    <x v="17123"/>
    <x v="3"/>
    <x v="17"/>
    <m/>
    <x v="0"/>
    <m/>
    <m/>
  </r>
  <r>
    <x v="17"/>
    <x v="0"/>
    <x v="73"/>
    <x v="17124"/>
    <x v="3"/>
    <x v="17"/>
    <m/>
    <x v="0"/>
    <m/>
    <m/>
  </r>
  <r>
    <x v="17"/>
    <x v="0"/>
    <x v="73"/>
    <x v="17125"/>
    <x v="3"/>
    <x v="17"/>
    <m/>
    <x v="0"/>
    <m/>
    <m/>
  </r>
  <r>
    <x v="17"/>
    <x v="0"/>
    <x v="117"/>
    <x v="17126"/>
    <x v="3"/>
    <x v="17"/>
    <m/>
    <x v="0"/>
    <m/>
    <m/>
  </r>
  <r>
    <x v="17"/>
    <x v="0"/>
    <x v="117"/>
    <x v="17127"/>
    <x v="3"/>
    <x v="17"/>
    <m/>
    <x v="0"/>
    <m/>
    <m/>
  </r>
  <r>
    <x v="17"/>
    <x v="0"/>
    <x v="117"/>
    <x v="17128"/>
    <x v="3"/>
    <x v="17"/>
    <m/>
    <x v="0"/>
    <m/>
    <m/>
  </r>
  <r>
    <x v="17"/>
    <x v="0"/>
    <x v="117"/>
    <x v="17129"/>
    <x v="3"/>
    <x v="17"/>
    <m/>
    <x v="0"/>
    <m/>
    <m/>
  </r>
  <r>
    <x v="17"/>
    <x v="0"/>
    <x v="117"/>
    <x v="17130"/>
    <x v="3"/>
    <x v="17"/>
    <m/>
    <x v="0"/>
    <m/>
    <m/>
  </r>
  <r>
    <x v="17"/>
    <x v="0"/>
    <x v="117"/>
    <x v="17131"/>
    <x v="3"/>
    <x v="17"/>
    <m/>
    <x v="0"/>
    <m/>
    <m/>
  </r>
  <r>
    <x v="17"/>
    <x v="0"/>
    <x v="117"/>
    <x v="17132"/>
    <x v="3"/>
    <x v="17"/>
    <m/>
    <x v="0"/>
    <m/>
    <m/>
  </r>
  <r>
    <x v="17"/>
    <x v="0"/>
    <x v="117"/>
    <x v="17133"/>
    <x v="3"/>
    <x v="17"/>
    <m/>
    <x v="0"/>
    <m/>
    <m/>
  </r>
  <r>
    <x v="17"/>
    <x v="0"/>
    <x v="71"/>
    <x v="17134"/>
    <x v="3"/>
    <x v="17"/>
    <m/>
    <x v="0"/>
    <m/>
    <m/>
  </r>
  <r>
    <x v="17"/>
    <x v="0"/>
    <x v="71"/>
    <x v="17135"/>
    <x v="3"/>
    <x v="17"/>
    <m/>
    <x v="0"/>
    <m/>
    <m/>
  </r>
  <r>
    <x v="17"/>
    <x v="0"/>
    <x v="71"/>
    <x v="17136"/>
    <x v="3"/>
    <x v="17"/>
    <m/>
    <x v="0"/>
    <m/>
    <m/>
  </r>
  <r>
    <x v="17"/>
    <x v="0"/>
    <x v="71"/>
    <x v="17137"/>
    <x v="3"/>
    <x v="17"/>
    <m/>
    <x v="0"/>
    <m/>
    <m/>
  </r>
  <r>
    <x v="17"/>
    <x v="0"/>
    <x v="71"/>
    <x v="17138"/>
    <x v="3"/>
    <x v="17"/>
    <m/>
    <x v="0"/>
    <m/>
    <m/>
  </r>
  <r>
    <x v="17"/>
    <x v="0"/>
    <x v="71"/>
    <x v="17139"/>
    <x v="3"/>
    <x v="17"/>
    <m/>
    <x v="0"/>
    <m/>
    <m/>
  </r>
  <r>
    <x v="17"/>
    <x v="0"/>
    <x v="71"/>
    <x v="17140"/>
    <x v="3"/>
    <x v="17"/>
    <m/>
    <x v="0"/>
    <m/>
    <m/>
  </r>
  <r>
    <x v="17"/>
    <x v="0"/>
    <x v="70"/>
    <x v="17141"/>
    <x v="3"/>
    <x v="17"/>
    <m/>
    <x v="0"/>
    <m/>
    <m/>
  </r>
  <r>
    <x v="17"/>
    <x v="0"/>
    <x v="70"/>
    <x v="17142"/>
    <x v="3"/>
    <x v="17"/>
    <m/>
    <x v="0"/>
    <m/>
    <m/>
  </r>
  <r>
    <x v="17"/>
    <x v="0"/>
    <x v="70"/>
    <x v="17143"/>
    <x v="3"/>
    <x v="17"/>
    <m/>
    <x v="0"/>
    <m/>
    <m/>
  </r>
  <r>
    <x v="17"/>
    <x v="0"/>
    <x v="70"/>
    <x v="17144"/>
    <x v="3"/>
    <x v="17"/>
    <m/>
    <x v="0"/>
    <m/>
    <m/>
  </r>
  <r>
    <x v="17"/>
    <x v="0"/>
    <x v="70"/>
    <x v="17145"/>
    <x v="3"/>
    <x v="17"/>
    <m/>
    <x v="0"/>
    <m/>
    <m/>
  </r>
  <r>
    <x v="17"/>
    <x v="0"/>
    <x v="64"/>
    <x v="17146"/>
    <x v="3"/>
    <x v="17"/>
    <m/>
    <x v="0"/>
    <m/>
    <m/>
  </r>
  <r>
    <x v="17"/>
    <x v="0"/>
    <x v="64"/>
    <x v="17147"/>
    <x v="3"/>
    <x v="17"/>
    <m/>
    <x v="0"/>
    <m/>
    <m/>
  </r>
  <r>
    <x v="17"/>
    <x v="0"/>
    <x v="64"/>
    <x v="17148"/>
    <x v="3"/>
    <x v="17"/>
    <m/>
    <x v="0"/>
    <m/>
    <m/>
  </r>
  <r>
    <x v="17"/>
    <x v="0"/>
    <x v="64"/>
    <x v="17149"/>
    <x v="3"/>
    <x v="17"/>
    <m/>
    <x v="0"/>
    <m/>
    <m/>
  </r>
  <r>
    <x v="17"/>
    <x v="0"/>
    <x v="64"/>
    <x v="17150"/>
    <x v="3"/>
    <x v="17"/>
    <m/>
    <x v="0"/>
    <m/>
    <m/>
  </r>
  <r>
    <x v="17"/>
    <x v="0"/>
    <x v="64"/>
    <x v="17151"/>
    <x v="3"/>
    <x v="17"/>
    <m/>
    <x v="0"/>
    <m/>
    <m/>
  </r>
  <r>
    <x v="17"/>
    <x v="0"/>
    <x v="64"/>
    <x v="17152"/>
    <x v="3"/>
    <x v="17"/>
    <m/>
    <x v="0"/>
    <m/>
    <m/>
  </r>
  <r>
    <x v="17"/>
    <x v="0"/>
    <x v="64"/>
    <x v="17153"/>
    <x v="3"/>
    <x v="17"/>
    <m/>
    <x v="0"/>
    <m/>
    <m/>
  </r>
  <r>
    <x v="17"/>
    <x v="0"/>
    <x v="59"/>
    <x v="17154"/>
    <x v="1"/>
    <x v="15"/>
    <m/>
    <x v="1"/>
    <m/>
    <m/>
  </r>
  <r>
    <x v="17"/>
    <x v="0"/>
    <x v="58"/>
    <x v="17155"/>
    <x v="1"/>
    <x v="14"/>
    <m/>
    <x v="2"/>
    <m/>
    <m/>
  </r>
  <r>
    <x v="17"/>
    <x v="0"/>
    <x v="57"/>
    <x v="17156"/>
    <x v="1"/>
    <x v="15"/>
    <m/>
    <x v="1"/>
    <m/>
    <m/>
  </r>
  <r>
    <x v="17"/>
    <x v="0"/>
    <x v="57"/>
    <x v="17157"/>
    <x v="1"/>
    <x v="15"/>
    <m/>
    <x v="1"/>
    <m/>
    <m/>
  </r>
  <r>
    <x v="17"/>
    <x v="0"/>
    <x v="57"/>
    <x v="17158"/>
    <x v="1"/>
    <x v="15"/>
    <m/>
    <x v="1"/>
    <m/>
    <m/>
  </r>
  <r>
    <x v="17"/>
    <x v="0"/>
    <x v="57"/>
    <x v="17159"/>
    <x v="1"/>
    <x v="15"/>
    <m/>
    <x v="1"/>
    <m/>
    <m/>
  </r>
  <r>
    <x v="17"/>
    <x v="0"/>
    <x v="57"/>
    <x v="17160"/>
    <x v="1"/>
    <x v="15"/>
    <m/>
    <x v="1"/>
    <m/>
    <m/>
  </r>
  <r>
    <x v="17"/>
    <x v="0"/>
    <x v="57"/>
    <x v="17161"/>
    <x v="1"/>
    <x v="15"/>
    <m/>
    <x v="1"/>
    <m/>
    <m/>
  </r>
  <r>
    <x v="17"/>
    <x v="0"/>
    <x v="0"/>
    <x v="17162"/>
    <x v="0"/>
    <x v="0"/>
    <m/>
    <x v="0"/>
    <m/>
    <m/>
  </r>
  <r>
    <x v="17"/>
    <x v="0"/>
    <x v="108"/>
    <x v="17163"/>
    <x v="6"/>
    <x v="14"/>
    <m/>
    <x v="0"/>
    <m/>
    <m/>
  </r>
  <r>
    <x v="17"/>
    <x v="0"/>
    <x v="62"/>
    <x v="17164"/>
    <x v="0"/>
    <x v="0"/>
    <n v="106"/>
    <x v="0"/>
    <n v="0"/>
    <n v="0"/>
  </r>
  <r>
    <x v="17"/>
    <x v="0"/>
    <x v="87"/>
    <x v="17165"/>
    <x v="3"/>
    <x v="13"/>
    <n v="39693"/>
    <x v="0"/>
    <n v="0.01"/>
    <n v="396.93"/>
  </r>
  <r>
    <x v="17"/>
    <x v="0"/>
    <x v="21"/>
    <x v="17166"/>
    <x v="3"/>
    <x v="11"/>
    <m/>
    <x v="0"/>
    <m/>
    <m/>
  </r>
  <r>
    <x v="17"/>
    <x v="0"/>
    <x v="21"/>
    <x v="17167"/>
    <x v="3"/>
    <x v="11"/>
    <n v="30"/>
    <x v="0"/>
    <n v="1.1200000000000001"/>
    <n v="33.630000000000003"/>
  </r>
  <r>
    <x v="17"/>
    <x v="0"/>
    <x v="20"/>
    <x v="17168"/>
    <x v="3"/>
    <x v="11"/>
    <m/>
    <x v="0"/>
    <m/>
    <m/>
  </r>
  <r>
    <x v="17"/>
    <x v="0"/>
    <x v="20"/>
    <x v="17169"/>
    <x v="3"/>
    <x v="11"/>
    <m/>
    <x v="0"/>
    <m/>
    <m/>
  </r>
  <r>
    <x v="17"/>
    <x v="0"/>
    <x v="20"/>
    <x v="17170"/>
    <x v="3"/>
    <x v="11"/>
    <m/>
    <x v="0"/>
    <m/>
    <m/>
  </r>
  <r>
    <x v="17"/>
    <x v="0"/>
    <x v="20"/>
    <x v="17171"/>
    <x v="3"/>
    <x v="11"/>
    <m/>
    <x v="0"/>
    <m/>
    <m/>
  </r>
  <r>
    <x v="17"/>
    <x v="0"/>
    <x v="20"/>
    <x v="17172"/>
    <x v="3"/>
    <x v="11"/>
    <m/>
    <x v="0"/>
    <m/>
    <m/>
  </r>
  <r>
    <x v="17"/>
    <x v="0"/>
    <x v="20"/>
    <x v="17173"/>
    <x v="3"/>
    <x v="11"/>
    <m/>
    <x v="0"/>
    <m/>
    <m/>
  </r>
  <r>
    <x v="17"/>
    <x v="0"/>
    <x v="20"/>
    <x v="17174"/>
    <x v="3"/>
    <x v="11"/>
    <m/>
    <x v="0"/>
    <m/>
    <m/>
  </r>
  <r>
    <x v="17"/>
    <x v="0"/>
    <x v="206"/>
    <x v="17175"/>
    <x v="3"/>
    <x v="11"/>
    <m/>
    <x v="0"/>
    <m/>
    <m/>
  </r>
  <r>
    <x v="17"/>
    <x v="0"/>
    <x v="18"/>
    <x v="17176"/>
    <x v="3"/>
    <x v="11"/>
    <m/>
    <x v="0"/>
    <m/>
    <m/>
  </r>
  <r>
    <x v="17"/>
    <x v="0"/>
    <x v="18"/>
    <x v="17177"/>
    <x v="3"/>
    <x v="11"/>
    <m/>
    <x v="0"/>
    <m/>
    <m/>
  </r>
  <r>
    <x v="17"/>
    <x v="0"/>
    <x v="208"/>
    <x v="17178"/>
    <x v="3"/>
    <x v="11"/>
    <m/>
    <x v="0"/>
    <m/>
    <m/>
  </r>
  <r>
    <x v="17"/>
    <x v="0"/>
    <x v="208"/>
    <x v="17179"/>
    <x v="3"/>
    <x v="11"/>
    <m/>
    <x v="0"/>
    <m/>
    <m/>
  </r>
  <r>
    <x v="17"/>
    <x v="0"/>
    <x v="208"/>
    <x v="17180"/>
    <x v="3"/>
    <x v="11"/>
    <m/>
    <x v="0"/>
    <m/>
    <m/>
  </r>
  <r>
    <x v="17"/>
    <x v="0"/>
    <x v="208"/>
    <x v="17181"/>
    <x v="3"/>
    <x v="11"/>
    <m/>
    <x v="0"/>
    <m/>
    <m/>
  </r>
  <r>
    <x v="17"/>
    <x v="0"/>
    <x v="208"/>
    <x v="17182"/>
    <x v="3"/>
    <x v="11"/>
    <m/>
    <x v="0"/>
    <m/>
    <m/>
  </r>
  <r>
    <x v="17"/>
    <x v="0"/>
    <x v="208"/>
    <x v="17183"/>
    <x v="3"/>
    <x v="11"/>
    <m/>
    <x v="0"/>
    <m/>
    <m/>
  </r>
  <r>
    <x v="17"/>
    <x v="0"/>
    <x v="208"/>
    <x v="17184"/>
    <x v="3"/>
    <x v="11"/>
    <m/>
    <x v="0"/>
    <m/>
    <m/>
  </r>
  <r>
    <x v="17"/>
    <x v="0"/>
    <x v="208"/>
    <x v="17185"/>
    <x v="3"/>
    <x v="11"/>
    <m/>
    <x v="0"/>
    <m/>
    <m/>
  </r>
  <r>
    <x v="17"/>
    <x v="0"/>
    <x v="159"/>
    <x v="17186"/>
    <x v="3"/>
    <x v="11"/>
    <m/>
    <x v="0"/>
    <m/>
    <m/>
  </r>
  <r>
    <x v="17"/>
    <x v="0"/>
    <x v="159"/>
    <x v="17187"/>
    <x v="3"/>
    <x v="11"/>
    <m/>
    <x v="0"/>
    <m/>
    <m/>
  </r>
  <r>
    <x v="17"/>
    <x v="0"/>
    <x v="159"/>
    <x v="17188"/>
    <x v="3"/>
    <x v="11"/>
    <m/>
    <x v="0"/>
    <m/>
    <m/>
  </r>
  <r>
    <x v="17"/>
    <x v="0"/>
    <x v="8"/>
    <x v="17189"/>
    <x v="4"/>
    <x v="7"/>
    <n v="93"/>
    <x v="0"/>
    <n v="78.260000000000005"/>
    <n v="7278.18"/>
  </r>
  <r>
    <x v="17"/>
    <x v="0"/>
    <x v="159"/>
    <x v="17190"/>
    <x v="3"/>
    <x v="11"/>
    <m/>
    <x v="0"/>
    <m/>
    <m/>
  </r>
  <r>
    <x v="17"/>
    <x v="0"/>
    <x v="159"/>
    <x v="17191"/>
    <x v="3"/>
    <x v="11"/>
    <m/>
    <x v="0"/>
    <m/>
    <m/>
  </r>
  <r>
    <x v="17"/>
    <x v="0"/>
    <x v="159"/>
    <x v="17192"/>
    <x v="3"/>
    <x v="11"/>
    <m/>
    <x v="0"/>
    <m/>
    <m/>
  </r>
  <r>
    <x v="17"/>
    <x v="0"/>
    <x v="159"/>
    <x v="17193"/>
    <x v="3"/>
    <x v="11"/>
    <m/>
    <x v="0"/>
    <m/>
    <m/>
  </r>
  <r>
    <x v="17"/>
    <x v="0"/>
    <x v="160"/>
    <x v="17194"/>
    <x v="3"/>
    <x v="11"/>
    <m/>
    <x v="0"/>
    <m/>
    <m/>
  </r>
  <r>
    <x v="17"/>
    <x v="0"/>
    <x v="160"/>
    <x v="17195"/>
    <x v="3"/>
    <x v="11"/>
    <m/>
    <x v="0"/>
    <m/>
    <m/>
  </r>
  <r>
    <x v="17"/>
    <x v="0"/>
    <x v="160"/>
    <x v="17196"/>
    <x v="3"/>
    <x v="11"/>
    <m/>
    <x v="0"/>
    <m/>
    <m/>
  </r>
  <r>
    <x v="17"/>
    <x v="0"/>
    <x v="160"/>
    <x v="17197"/>
    <x v="3"/>
    <x v="11"/>
    <m/>
    <x v="0"/>
    <m/>
    <m/>
  </r>
  <r>
    <x v="17"/>
    <x v="0"/>
    <x v="160"/>
    <x v="17198"/>
    <x v="3"/>
    <x v="11"/>
    <m/>
    <x v="0"/>
    <m/>
    <m/>
  </r>
  <r>
    <x v="17"/>
    <x v="0"/>
    <x v="160"/>
    <x v="17199"/>
    <x v="3"/>
    <x v="11"/>
    <m/>
    <x v="0"/>
    <m/>
    <m/>
  </r>
  <r>
    <x v="17"/>
    <x v="0"/>
    <x v="198"/>
    <x v="17200"/>
    <x v="1"/>
    <x v="21"/>
    <n v="114.9646"/>
    <x v="1"/>
    <n v="4.7"/>
    <n v="540.29999999999995"/>
  </r>
  <r>
    <x v="17"/>
    <x v="0"/>
    <x v="160"/>
    <x v="17201"/>
    <x v="3"/>
    <x v="11"/>
    <m/>
    <x v="0"/>
    <m/>
    <m/>
  </r>
  <r>
    <x v="17"/>
    <x v="0"/>
    <x v="259"/>
    <x v="17202"/>
    <x v="3"/>
    <x v="11"/>
    <m/>
    <x v="0"/>
    <m/>
    <m/>
  </r>
  <r>
    <x v="17"/>
    <x v="0"/>
    <x v="143"/>
    <x v="17203"/>
    <x v="3"/>
    <x v="20"/>
    <m/>
    <x v="0"/>
    <m/>
    <m/>
  </r>
  <r>
    <x v="17"/>
    <x v="0"/>
    <x v="161"/>
    <x v="17204"/>
    <x v="3"/>
    <x v="17"/>
    <m/>
    <x v="0"/>
    <m/>
    <m/>
  </r>
  <r>
    <x v="17"/>
    <x v="0"/>
    <x v="161"/>
    <x v="17205"/>
    <x v="3"/>
    <x v="17"/>
    <m/>
    <x v="0"/>
    <m/>
    <m/>
  </r>
  <r>
    <x v="17"/>
    <x v="0"/>
    <x v="162"/>
    <x v="17206"/>
    <x v="3"/>
    <x v="17"/>
    <m/>
    <x v="0"/>
    <m/>
    <m/>
  </r>
  <r>
    <x v="17"/>
    <x v="0"/>
    <x v="162"/>
    <x v="17207"/>
    <x v="3"/>
    <x v="17"/>
    <m/>
    <x v="0"/>
    <m/>
    <m/>
  </r>
  <r>
    <x v="17"/>
    <x v="0"/>
    <x v="162"/>
    <x v="17208"/>
    <x v="3"/>
    <x v="17"/>
    <m/>
    <x v="0"/>
    <m/>
    <m/>
  </r>
  <r>
    <x v="17"/>
    <x v="0"/>
    <x v="162"/>
    <x v="17209"/>
    <x v="3"/>
    <x v="17"/>
    <m/>
    <x v="0"/>
    <m/>
    <m/>
  </r>
  <r>
    <x v="17"/>
    <x v="0"/>
    <x v="162"/>
    <x v="17210"/>
    <x v="3"/>
    <x v="17"/>
    <m/>
    <x v="0"/>
    <m/>
    <m/>
  </r>
  <r>
    <x v="17"/>
    <x v="0"/>
    <x v="220"/>
    <x v="17211"/>
    <x v="1"/>
    <x v="16"/>
    <m/>
    <x v="1"/>
    <m/>
    <m/>
  </r>
  <r>
    <x v="17"/>
    <x v="0"/>
    <x v="220"/>
    <x v="17212"/>
    <x v="1"/>
    <x v="16"/>
    <m/>
    <x v="1"/>
    <m/>
    <m/>
  </r>
  <r>
    <x v="17"/>
    <x v="0"/>
    <x v="220"/>
    <x v="17213"/>
    <x v="1"/>
    <x v="16"/>
    <m/>
    <x v="1"/>
    <m/>
    <m/>
  </r>
  <r>
    <x v="17"/>
    <x v="0"/>
    <x v="220"/>
    <x v="17214"/>
    <x v="1"/>
    <x v="16"/>
    <m/>
    <x v="1"/>
    <m/>
    <m/>
  </r>
  <r>
    <x v="17"/>
    <x v="0"/>
    <x v="220"/>
    <x v="17215"/>
    <x v="1"/>
    <x v="16"/>
    <m/>
    <x v="1"/>
    <m/>
    <m/>
  </r>
  <r>
    <x v="17"/>
    <x v="0"/>
    <x v="220"/>
    <x v="17216"/>
    <x v="1"/>
    <x v="16"/>
    <m/>
    <x v="1"/>
    <m/>
    <m/>
  </r>
  <r>
    <x v="17"/>
    <x v="0"/>
    <x v="220"/>
    <x v="17217"/>
    <x v="1"/>
    <x v="16"/>
    <m/>
    <x v="1"/>
    <m/>
    <m/>
  </r>
  <r>
    <x v="17"/>
    <x v="0"/>
    <x v="263"/>
    <x v="17218"/>
    <x v="5"/>
    <x v="12"/>
    <m/>
    <x v="0"/>
    <m/>
    <m/>
  </r>
  <r>
    <x v="17"/>
    <x v="0"/>
    <x v="263"/>
    <x v="17219"/>
    <x v="5"/>
    <x v="12"/>
    <m/>
    <x v="0"/>
    <m/>
    <m/>
  </r>
  <r>
    <x v="17"/>
    <x v="0"/>
    <x v="214"/>
    <x v="17220"/>
    <x v="1"/>
    <x v="15"/>
    <n v="39.92"/>
    <x v="1"/>
    <n v="11.44"/>
    <n v="456.69"/>
  </r>
  <r>
    <x v="17"/>
    <x v="0"/>
    <x v="263"/>
    <x v="17221"/>
    <x v="5"/>
    <x v="12"/>
    <m/>
    <x v="0"/>
    <m/>
    <m/>
  </r>
  <r>
    <x v="17"/>
    <x v="0"/>
    <x v="2"/>
    <x v="17222"/>
    <x v="1"/>
    <x v="2"/>
    <m/>
    <x v="1"/>
    <m/>
    <m/>
  </r>
  <r>
    <x v="17"/>
    <x v="0"/>
    <x v="2"/>
    <x v="17223"/>
    <x v="1"/>
    <x v="2"/>
    <m/>
    <x v="1"/>
    <m/>
    <m/>
  </r>
  <r>
    <x v="17"/>
    <x v="0"/>
    <x v="2"/>
    <x v="17224"/>
    <x v="1"/>
    <x v="2"/>
    <m/>
    <x v="1"/>
    <m/>
    <m/>
  </r>
  <r>
    <x v="17"/>
    <x v="0"/>
    <x v="2"/>
    <x v="17225"/>
    <x v="1"/>
    <x v="2"/>
    <m/>
    <x v="1"/>
    <m/>
    <m/>
  </r>
  <r>
    <x v="17"/>
    <x v="0"/>
    <x v="2"/>
    <x v="17226"/>
    <x v="1"/>
    <x v="2"/>
    <m/>
    <x v="1"/>
    <m/>
    <m/>
  </r>
  <r>
    <x v="17"/>
    <x v="0"/>
    <x v="2"/>
    <x v="17227"/>
    <x v="1"/>
    <x v="2"/>
    <m/>
    <x v="1"/>
    <m/>
    <m/>
  </r>
  <r>
    <x v="17"/>
    <x v="0"/>
    <x v="2"/>
    <x v="17228"/>
    <x v="1"/>
    <x v="2"/>
    <m/>
    <x v="1"/>
    <m/>
    <m/>
  </r>
  <r>
    <x v="17"/>
    <x v="0"/>
    <x v="2"/>
    <x v="17229"/>
    <x v="1"/>
    <x v="2"/>
    <m/>
    <x v="1"/>
    <m/>
    <m/>
  </r>
  <r>
    <x v="17"/>
    <x v="0"/>
    <x v="2"/>
    <x v="17230"/>
    <x v="1"/>
    <x v="2"/>
    <m/>
    <x v="1"/>
    <m/>
    <m/>
  </r>
  <r>
    <x v="17"/>
    <x v="0"/>
    <x v="2"/>
    <x v="17231"/>
    <x v="1"/>
    <x v="2"/>
    <m/>
    <x v="1"/>
    <m/>
    <m/>
  </r>
  <r>
    <x v="17"/>
    <x v="0"/>
    <x v="2"/>
    <x v="17232"/>
    <x v="1"/>
    <x v="2"/>
    <m/>
    <x v="1"/>
    <m/>
    <m/>
  </r>
  <r>
    <x v="17"/>
    <x v="0"/>
    <x v="2"/>
    <x v="17233"/>
    <x v="1"/>
    <x v="2"/>
    <m/>
    <x v="1"/>
    <m/>
    <m/>
  </r>
  <r>
    <x v="17"/>
    <x v="0"/>
    <x v="2"/>
    <x v="17234"/>
    <x v="1"/>
    <x v="2"/>
    <m/>
    <x v="1"/>
    <m/>
    <m/>
  </r>
  <r>
    <x v="17"/>
    <x v="0"/>
    <x v="2"/>
    <x v="17235"/>
    <x v="1"/>
    <x v="2"/>
    <m/>
    <x v="1"/>
    <m/>
    <m/>
  </r>
  <r>
    <x v="17"/>
    <x v="0"/>
    <x v="2"/>
    <x v="17236"/>
    <x v="1"/>
    <x v="2"/>
    <m/>
    <x v="1"/>
    <m/>
    <m/>
  </r>
  <r>
    <x v="17"/>
    <x v="0"/>
    <x v="2"/>
    <x v="17237"/>
    <x v="1"/>
    <x v="2"/>
    <m/>
    <x v="1"/>
    <m/>
    <m/>
  </r>
  <r>
    <x v="17"/>
    <x v="0"/>
    <x v="2"/>
    <x v="17238"/>
    <x v="1"/>
    <x v="2"/>
    <m/>
    <x v="1"/>
    <m/>
    <m/>
  </r>
  <r>
    <x v="17"/>
    <x v="0"/>
    <x v="255"/>
    <x v="17239"/>
    <x v="1"/>
    <x v="2"/>
    <m/>
    <x v="1"/>
    <m/>
    <m/>
  </r>
  <r>
    <x v="17"/>
    <x v="0"/>
    <x v="255"/>
    <x v="17240"/>
    <x v="1"/>
    <x v="2"/>
    <m/>
    <x v="1"/>
    <m/>
    <m/>
  </r>
  <r>
    <x v="17"/>
    <x v="0"/>
    <x v="255"/>
    <x v="17241"/>
    <x v="1"/>
    <x v="2"/>
    <m/>
    <x v="1"/>
    <m/>
    <m/>
  </r>
  <r>
    <x v="17"/>
    <x v="0"/>
    <x v="255"/>
    <x v="17242"/>
    <x v="1"/>
    <x v="2"/>
    <m/>
    <x v="1"/>
    <m/>
    <m/>
  </r>
  <r>
    <x v="17"/>
    <x v="0"/>
    <x v="323"/>
    <x v="17243"/>
    <x v="1"/>
    <x v="3"/>
    <m/>
    <x v="1"/>
    <m/>
    <m/>
  </r>
  <r>
    <x v="17"/>
    <x v="0"/>
    <x v="4"/>
    <x v="17244"/>
    <x v="1"/>
    <x v="4"/>
    <m/>
    <x v="2"/>
    <m/>
    <m/>
  </r>
  <r>
    <x v="17"/>
    <x v="0"/>
    <x v="4"/>
    <x v="17245"/>
    <x v="1"/>
    <x v="4"/>
    <m/>
    <x v="2"/>
    <m/>
    <m/>
  </r>
  <r>
    <x v="17"/>
    <x v="0"/>
    <x v="4"/>
    <x v="17246"/>
    <x v="1"/>
    <x v="4"/>
    <m/>
    <x v="2"/>
    <m/>
    <m/>
  </r>
  <r>
    <x v="17"/>
    <x v="0"/>
    <x v="4"/>
    <x v="17247"/>
    <x v="1"/>
    <x v="4"/>
    <m/>
    <x v="2"/>
    <m/>
    <m/>
  </r>
  <r>
    <x v="17"/>
    <x v="0"/>
    <x v="4"/>
    <x v="17248"/>
    <x v="1"/>
    <x v="4"/>
    <m/>
    <x v="2"/>
    <m/>
    <m/>
  </r>
  <r>
    <x v="17"/>
    <x v="0"/>
    <x v="4"/>
    <x v="17249"/>
    <x v="1"/>
    <x v="4"/>
    <m/>
    <x v="2"/>
    <m/>
    <m/>
  </r>
  <r>
    <x v="17"/>
    <x v="0"/>
    <x v="4"/>
    <x v="17250"/>
    <x v="1"/>
    <x v="4"/>
    <m/>
    <x v="2"/>
    <m/>
    <m/>
  </r>
  <r>
    <x v="17"/>
    <x v="0"/>
    <x v="4"/>
    <x v="17251"/>
    <x v="1"/>
    <x v="4"/>
    <m/>
    <x v="2"/>
    <m/>
    <m/>
  </r>
  <r>
    <x v="17"/>
    <x v="0"/>
    <x v="4"/>
    <x v="17252"/>
    <x v="1"/>
    <x v="4"/>
    <m/>
    <x v="2"/>
    <m/>
    <m/>
  </r>
  <r>
    <x v="17"/>
    <x v="0"/>
    <x v="4"/>
    <x v="17253"/>
    <x v="1"/>
    <x v="4"/>
    <m/>
    <x v="2"/>
    <m/>
    <m/>
  </r>
  <r>
    <x v="17"/>
    <x v="0"/>
    <x v="4"/>
    <x v="17254"/>
    <x v="1"/>
    <x v="4"/>
    <m/>
    <x v="2"/>
    <m/>
    <m/>
  </r>
  <r>
    <x v="17"/>
    <x v="0"/>
    <x v="4"/>
    <x v="17255"/>
    <x v="1"/>
    <x v="4"/>
    <m/>
    <x v="2"/>
    <m/>
    <m/>
  </r>
  <r>
    <x v="17"/>
    <x v="0"/>
    <x v="4"/>
    <x v="17256"/>
    <x v="1"/>
    <x v="4"/>
    <m/>
    <x v="2"/>
    <m/>
    <m/>
  </r>
  <r>
    <x v="17"/>
    <x v="0"/>
    <x v="4"/>
    <x v="17257"/>
    <x v="1"/>
    <x v="4"/>
    <m/>
    <x v="2"/>
    <m/>
    <m/>
  </r>
  <r>
    <x v="17"/>
    <x v="0"/>
    <x v="3"/>
    <x v="17258"/>
    <x v="1"/>
    <x v="3"/>
    <m/>
    <x v="1"/>
    <m/>
    <m/>
  </r>
  <r>
    <x v="17"/>
    <x v="0"/>
    <x v="3"/>
    <x v="17259"/>
    <x v="1"/>
    <x v="3"/>
    <m/>
    <x v="1"/>
    <m/>
    <m/>
  </r>
  <r>
    <x v="17"/>
    <x v="0"/>
    <x v="3"/>
    <x v="17260"/>
    <x v="1"/>
    <x v="3"/>
    <m/>
    <x v="1"/>
    <m/>
    <m/>
  </r>
  <r>
    <x v="17"/>
    <x v="0"/>
    <x v="3"/>
    <x v="17261"/>
    <x v="1"/>
    <x v="3"/>
    <m/>
    <x v="1"/>
    <m/>
    <m/>
  </r>
  <r>
    <x v="17"/>
    <x v="0"/>
    <x v="3"/>
    <x v="17262"/>
    <x v="1"/>
    <x v="3"/>
    <m/>
    <x v="1"/>
    <m/>
    <m/>
  </r>
  <r>
    <x v="17"/>
    <x v="0"/>
    <x v="3"/>
    <x v="17263"/>
    <x v="1"/>
    <x v="3"/>
    <m/>
    <x v="1"/>
    <m/>
    <m/>
  </r>
  <r>
    <x v="17"/>
    <x v="0"/>
    <x v="3"/>
    <x v="17264"/>
    <x v="1"/>
    <x v="3"/>
    <m/>
    <x v="1"/>
    <m/>
    <m/>
  </r>
  <r>
    <x v="17"/>
    <x v="0"/>
    <x v="3"/>
    <x v="17265"/>
    <x v="1"/>
    <x v="3"/>
    <m/>
    <x v="1"/>
    <m/>
    <m/>
  </r>
  <r>
    <x v="17"/>
    <x v="0"/>
    <x v="3"/>
    <x v="17266"/>
    <x v="1"/>
    <x v="3"/>
    <m/>
    <x v="1"/>
    <m/>
    <m/>
  </r>
  <r>
    <x v="17"/>
    <x v="0"/>
    <x v="3"/>
    <x v="17267"/>
    <x v="1"/>
    <x v="3"/>
    <m/>
    <x v="1"/>
    <m/>
    <m/>
  </r>
  <r>
    <x v="17"/>
    <x v="0"/>
    <x v="3"/>
    <x v="17268"/>
    <x v="1"/>
    <x v="3"/>
    <m/>
    <x v="1"/>
    <m/>
    <m/>
  </r>
  <r>
    <x v="17"/>
    <x v="0"/>
    <x v="3"/>
    <x v="17269"/>
    <x v="1"/>
    <x v="3"/>
    <m/>
    <x v="1"/>
    <m/>
    <m/>
  </r>
  <r>
    <x v="17"/>
    <x v="0"/>
    <x v="3"/>
    <x v="17270"/>
    <x v="1"/>
    <x v="3"/>
    <m/>
    <x v="1"/>
    <m/>
    <m/>
  </r>
  <r>
    <x v="17"/>
    <x v="0"/>
    <x v="1"/>
    <x v="17271"/>
    <x v="1"/>
    <x v="1"/>
    <m/>
    <x v="1"/>
    <m/>
    <m/>
  </r>
  <r>
    <x v="17"/>
    <x v="0"/>
    <x v="1"/>
    <x v="17272"/>
    <x v="1"/>
    <x v="1"/>
    <m/>
    <x v="1"/>
    <m/>
    <m/>
  </r>
  <r>
    <x v="17"/>
    <x v="0"/>
    <x v="1"/>
    <x v="17273"/>
    <x v="1"/>
    <x v="1"/>
    <m/>
    <x v="1"/>
    <m/>
    <m/>
  </r>
  <r>
    <x v="17"/>
    <x v="0"/>
    <x v="1"/>
    <x v="17274"/>
    <x v="1"/>
    <x v="1"/>
    <m/>
    <x v="1"/>
    <m/>
    <m/>
  </r>
  <r>
    <x v="17"/>
    <x v="0"/>
    <x v="1"/>
    <x v="17275"/>
    <x v="1"/>
    <x v="1"/>
    <m/>
    <x v="1"/>
    <m/>
    <m/>
  </r>
  <r>
    <x v="17"/>
    <x v="0"/>
    <x v="1"/>
    <x v="17276"/>
    <x v="1"/>
    <x v="1"/>
    <m/>
    <x v="1"/>
    <m/>
    <m/>
  </r>
  <r>
    <x v="17"/>
    <x v="0"/>
    <x v="1"/>
    <x v="17277"/>
    <x v="1"/>
    <x v="1"/>
    <m/>
    <x v="1"/>
    <m/>
    <m/>
  </r>
  <r>
    <x v="17"/>
    <x v="0"/>
    <x v="1"/>
    <x v="17278"/>
    <x v="1"/>
    <x v="1"/>
    <m/>
    <x v="1"/>
    <m/>
    <m/>
  </r>
  <r>
    <x v="17"/>
    <x v="0"/>
    <x v="1"/>
    <x v="17279"/>
    <x v="1"/>
    <x v="1"/>
    <m/>
    <x v="1"/>
    <m/>
    <m/>
  </r>
  <r>
    <x v="17"/>
    <x v="0"/>
    <x v="1"/>
    <x v="17280"/>
    <x v="1"/>
    <x v="1"/>
    <m/>
    <x v="1"/>
    <m/>
    <m/>
  </r>
  <r>
    <x v="17"/>
    <x v="0"/>
    <x v="1"/>
    <x v="17281"/>
    <x v="1"/>
    <x v="1"/>
    <m/>
    <x v="1"/>
    <m/>
    <m/>
  </r>
  <r>
    <x v="17"/>
    <x v="0"/>
    <x v="1"/>
    <x v="17282"/>
    <x v="1"/>
    <x v="1"/>
    <m/>
    <x v="1"/>
    <m/>
    <m/>
  </r>
  <r>
    <x v="17"/>
    <x v="0"/>
    <x v="1"/>
    <x v="17283"/>
    <x v="1"/>
    <x v="1"/>
    <m/>
    <x v="1"/>
    <m/>
    <m/>
  </r>
  <r>
    <x v="17"/>
    <x v="0"/>
    <x v="1"/>
    <x v="17284"/>
    <x v="1"/>
    <x v="1"/>
    <m/>
    <x v="1"/>
    <m/>
    <m/>
  </r>
  <r>
    <x v="17"/>
    <x v="0"/>
    <x v="1"/>
    <x v="17285"/>
    <x v="1"/>
    <x v="1"/>
    <m/>
    <x v="1"/>
    <m/>
    <m/>
  </r>
  <r>
    <x v="17"/>
    <x v="0"/>
    <x v="1"/>
    <x v="17286"/>
    <x v="1"/>
    <x v="1"/>
    <m/>
    <x v="1"/>
    <m/>
    <m/>
  </r>
  <r>
    <x v="17"/>
    <x v="0"/>
    <x v="1"/>
    <x v="17287"/>
    <x v="1"/>
    <x v="1"/>
    <m/>
    <x v="1"/>
    <m/>
    <m/>
  </r>
  <r>
    <x v="17"/>
    <x v="0"/>
    <x v="1"/>
    <x v="17288"/>
    <x v="1"/>
    <x v="1"/>
    <m/>
    <x v="1"/>
    <m/>
    <m/>
  </r>
  <r>
    <x v="17"/>
    <x v="0"/>
    <x v="1"/>
    <x v="17289"/>
    <x v="1"/>
    <x v="1"/>
    <m/>
    <x v="1"/>
    <m/>
    <m/>
  </r>
  <r>
    <x v="17"/>
    <x v="0"/>
    <x v="1"/>
    <x v="17290"/>
    <x v="1"/>
    <x v="1"/>
    <m/>
    <x v="1"/>
    <m/>
    <m/>
  </r>
  <r>
    <x v="17"/>
    <x v="0"/>
    <x v="1"/>
    <x v="17291"/>
    <x v="1"/>
    <x v="1"/>
    <m/>
    <x v="1"/>
    <m/>
    <m/>
  </r>
  <r>
    <x v="17"/>
    <x v="0"/>
    <x v="1"/>
    <x v="17292"/>
    <x v="1"/>
    <x v="1"/>
    <m/>
    <x v="1"/>
    <m/>
    <m/>
  </r>
  <r>
    <x v="17"/>
    <x v="0"/>
    <x v="1"/>
    <x v="17293"/>
    <x v="1"/>
    <x v="1"/>
    <m/>
    <x v="1"/>
    <m/>
    <m/>
  </r>
  <r>
    <x v="17"/>
    <x v="0"/>
    <x v="1"/>
    <x v="17294"/>
    <x v="1"/>
    <x v="1"/>
    <m/>
    <x v="1"/>
    <m/>
    <m/>
  </r>
  <r>
    <x v="17"/>
    <x v="0"/>
    <x v="263"/>
    <x v="17295"/>
    <x v="5"/>
    <x v="12"/>
    <n v="17"/>
    <x v="0"/>
    <n v="1.06"/>
    <n v="18.07"/>
  </r>
  <r>
    <x v="17"/>
    <x v="0"/>
    <x v="1"/>
    <x v="17296"/>
    <x v="1"/>
    <x v="1"/>
    <m/>
    <x v="1"/>
    <m/>
    <m/>
  </r>
  <r>
    <x v="17"/>
    <x v="0"/>
    <x v="1"/>
    <x v="17297"/>
    <x v="1"/>
    <x v="1"/>
    <m/>
    <x v="1"/>
    <m/>
    <m/>
  </r>
  <r>
    <x v="17"/>
    <x v="0"/>
    <x v="150"/>
    <x v="17298"/>
    <x v="1"/>
    <x v="4"/>
    <m/>
    <x v="2"/>
    <m/>
    <m/>
  </r>
  <r>
    <x v="17"/>
    <x v="0"/>
    <x v="150"/>
    <x v="17299"/>
    <x v="1"/>
    <x v="4"/>
    <m/>
    <x v="2"/>
    <m/>
    <m/>
  </r>
  <r>
    <x v="17"/>
    <x v="0"/>
    <x v="150"/>
    <x v="17300"/>
    <x v="1"/>
    <x v="4"/>
    <m/>
    <x v="2"/>
    <m/>
    <m/>
  </r>
  <r>
    <x v="17"/>
    <x v="0"/>
    <x v="150"/>
    <x v="17301"/>
    <x v="1"/>
    <x v="4"/>
    <m/>
    <x v="2"/>
    <m/>
    <m/>
  </r>
  <r>
    <x v="17"/>
    <x v="0"/>
    <x v="151"/>
    <x v="17302"/>
    <x v="1"/>
    <x v="4"/>
    <m/>
    <x v="2"/>
    <m/>
    <m/>
  </r>
  <r>
    <x v="17"/>
    <x v="0"/>
    <x v="151"/>
    <x v="17303"/>
    <x v="1"/>
    <x v="4"/>
    <m/>
    <x v="2"/>
    <m/>
    <m/>
  </r>
  <r>
    <x v="17"/>
    <x v="0"/>
    <x v="151"/>
    <x v="17304"/>
    <x v="1"/>
    <x v="4"/>
    <m/>
    <x v="2"/>
    <m/>
    <m/>
  </r>
  <r>
    <x v="17"/>
    <x v="0"/>
    <x v="151"/>
    <x v="17305"/>
    <x v="1"/>
    <x v="4"/>
    <m/>
    <x v="2"/>
    <m/>
    <m/>
  </r>
  <r>
    <x v="17"/>
    <x v="0"/>
    <x v="151"/>
    <x v="17306"/>
    <x v="1"/>
    <x v="4"/>
    <m/>
    <x v="2"/>
    <m/>
    <m/>
  </r>
  <r>
    <x v="17"/>
    <x v="0"/>
    <x v="151"/>
    <x v="17307"/>
    <x v="1"/>
    <x v="4"/>
    <m/>
    <x v="2"/>
    <m/>
    <m/>
  </r>
  <r>
    <x v="17"/>
    <x v="0"/>
    <x v="151"/>
    <x v="17308"/>
    <x v="1"/>
    <x v="4"/>
    <m/>
    <x v="2"/>
    <m/>
    <m/>
  </r>
  <r>
    <x v="17"/>
    <x v="0"/>
    <x v="318"/>
    <x v="17309"/>
    <x v="3"/>
    <x v="6"/>
    <n v="-17"/>
    <x v="0"/>
    <n v="0.09"/>
    <n v="-1.57"/>
  </r>
  <r>
    <x v="17"/>
    <x v="0"/>
    <x v="38"/>
    <x v="17310"/>
    <x v="3"/>
    <x v="13"/>
    <m/>
    <x v="0"/>
    <m/>
    <m/>
  </r>
  <r>
    <x v="17"/>
    <x v="0"/>
    <x v="38"/>
    <x v="17311"/>
    <x v="3"/>
    <x v="13"/>
    <m/>
    <x v="0"/>
    <m/>
    <m/>
  </r>
  <r>
    <x v="17"/>
    <x v="0"/>
    <x v="1"/>
    <x v="17312"/>
    <x v="1"/>
    <x v="1"/>
    <n v="190.4"/>
    <x v="1"/>
    <n v="0.43"/>
    <n v="82.2"/>
  </r>
  <r>
    <x v="17"/>
    <x v="0"/>
    <x v="1"/>
    <x v="17313"/>
    <x v="1"/>
    <x v="1"/>
    <n v="298.89999999999998"/>
    <x v="1"/>
    <n v="0.43"/>
    <n v="129.04"/>
  </r>
  <r>
    <x v="17"/>
    <x v="0"/>
    <x v="39"/>
    <x v="17314"/>
    <x v="3"/>
    <x v="13"/>
    <m/>
    <x v="0"/>
    <m/>
    <m/>
  </r>
  <r>
    <x v="17"/>
    <x v="0"/>
    <x v="39"/>
    <x v="17315"/>
    <x v="3"/>
    <x v="13"/>
    <m/>
    <x v="0"/>
    <m/>
    <m/>
  </r>
  <r>
    <x v="17"/>
    <x v="0"/>
    <x v="39"/>
    <x v="17316"/>
    <x v="3"/>
    <x v="13"/>
    <m/>
    <x v="0"/>
    <m/>
    <m/>
  </r>
  <r>
    <x v="17"/>
    <x v="0"/>
    <x v="39"/>
    <x v="17317"/>
    <x v="3"/>
    <x v="13"/>
    <m/>
    <x v="0"/>
    <m/>
    <m/>
  </r>
  <r>
    <x v="17"/>
    <x v="0"/>
    <x v="39"/>
    <x v="17318"/>
    <x v="3"/>
    <x v="13"/>
    <m/>
    <x v="0"/>
    <m/>
    <m/>
  </r>
  <r>
    <x v="17"/>
    <x v="0"/>
    <x v="39"/>
    <x v="17319"/>
    <x v="3"/>
    <x v="13"/>
    <m/>
    <x v="0"/>
    <m/>
    <m/>
  </r>
  <r>
    <x v="17"/>
    <x v="0"/>
    <x v="39"/>
    <x v="17320"/>
    <x v="3"/>
    <x v="13"/>
    <m/>
    <x v="0"/>
    <m/>
    <m/>
  </r>
  <r>
    <x v="17"/>
    <x v="0"/>
    <x v="39"/>
    <x v="17321"/>
    <x v="3"/>
    <x v="13"/>
    <m/>
    <x v="0"/>
    <m/>
    <m/>
  </r>
  <r>
    <x v="17"/>
    <x v="0"/>
    <x v="39"/>
    <x v="17322"/>
    <x v="3"/>
    <x v="13"/>
    <m/>
    <x v="0"/>
    <m/>
    <m/>
  </r>
  <r>
    <x v="17"/>
    <x v="0"/>
    <x v="39"/>
    <x v="17323"/>
    <x v="3"/>
    <x v="13"/>
    <m/>
    <x v="0"/>
    <m/>
    <m/>
  </r>
  <r>
    <x v="17"/>
    <x v="0"/>
    <x v="42"/>
    <x v="17324"/>
    <x v="3"/>
    <x v="13"/>
    <n v="208"/>
    <x v="0"/>
    <n v="0.01"/>
    <n v="1.66"/>
  </r>
  <r>
    <x v="17"/>
    <x v="0"/>
    <x v="42"/>
    <x v="17325"/>
    <x v="3"/>
    <x v="13"/>
    <n v="97500"/>
    <x v="0"/>
    <n v="0.01"/>
    <n v="780"/>
  </r>
  <r>
    <x v="17"/>
    <x v="0"/>
    <x v="42"/>
    <x v="17326"/>
    <x v="3"/>
    <x v="13"/>
    <n v="81250"/>
    <x v="0"/>
    <n v="0.01"/>
    <n v="650"/>
  </r>
  <r>
    <x v="17"/>
    <x v="0"/>
    <x v="42"/>
    <x v="17327"/>
    <x v="3"/>
    <x v="13"/>
    <m/>
    <x v="0"/>
    <m/>
    <m/>
  </r>
  <r>
    <x v="17"/>
    <x v="0"/>
    <x v="43"/>
    <x v="17328"/>
    <x v="3"/>
    <x v="13"/>
    <m/>
    <x v="0"/>
    <m/>
    <m/>
  </r>
  <r>
    <x v="17"/>
    <x v="0"/>
    <x v="44"/>
    <x v="17329"/>
    <x v="3"/>
    <x v="13"/>
    <n v="32500"/>
    <x v="0"/>
    <n v="0.01"/>
    <n v="260"/>
  </r>
  <r>
    <x v="17"/>
    <x v="0"/>
    <x v="44"/>
    <x v="17330"/>
    <x v="3"/>
    <x v="13"/>
    <m/>
    <x v="0"/>
    <m/>
    <m/>
  </r>
  <r>
    <x v="17"/>
    <x v="0"/>
    <x v="44"/>
    <x v="17331"/>
    <x v="3"/>
    <x v="13"/>
    <m/>
    <x v="0"/>
    <m/>
    <m/>
  </r>
  <r>
    <x v="17"/>
    <x v="0"/>
    <x v="152"/>
    <x v="17332"/>
    <x v="3"/>
    <x v="13"/>
    <m/>
    <x v="0"/>
    <m/>
    <m/>
  </r>
  <r>
    <x v="17"/>
    <x v="0"/>
    <x v="152"/>
    <x v="17333"/>
    <x v="3"/>
    <x v="13"/>
    <m/>
    <x v="0"/>
    <m/>
    <m/>
  </r>
  <r>
    <x v="17"/>
    <x v="0"/>
    <x v="152"/>
    <x v="17334"/>
    <x v="3"/>
    <x v="13"/>
    <m/>
    <x v="0"/>
    <m/>
    <m/>
  </r>
  <r>
    <x v="17"/>
    <x v="0"/>
    <x v="153"/>
    <x v="17335"/>
    <x v="3"/>
    <x v="13"/>
    <m/>
    <x v="0"/>
    <m/>
    <m/>
  </r>
  <r>
    <x v="17"/>
    <x v="0"/>
    <x v="153"/>
    <x v="17336"/>
    <x v="3"/>
    <x v="13"/>
    <m/>
    <x v="0"/>
    <m/>
    <m/>
  </r>
  <r>
    <x v="17"/>
    <x v="0"/>
    <x v="153"/>
    <x v="17337"/>
    <x v="3"/>
    <x v="13"/>
    <m/>
    <x v="0"/>
    <m/>
    <m/>
  </r>
  <r>
    <x v="17"/>
    <x v="0"/>
    <x v="153"/>
    <x v="17338"/>
    <x v="3"/>
    <x v="13"/>
    <m/>
    <x v="0"/>
    <m/>
    <m/>
  </r>
  <r>
    <x v="17"/>
    <x v="0"/>
    <x v="153"/>
    <x v="17339"/>
    <x v="3"/>
    <x v="13"/>
    <m/>
    <x v="0"/>
    <m/>
    <m/>
  </r>
  <r>
    <x v="17"/>
    <x v="0"/>
    <x v="153"/>
    <x v="17340"/>
    <x v="3"/>
    <x v="13"/>
    <m/>
    <x v="0"/>
    <m/>
    <m/>
  </r>
  <r>
    <x v="17"/>
    <x v="0"/>
    <x v="153"/>
    <x v="17341"/>
    <x v="3"/>
    <x v="13"/>
    <m/>
    <x v="0"/>
    <m/>
    <m/>
  </r>
  <r>
    <x v="17"/>
    <x v="0"/>
    <x v="39"/>
    <x v="17342"/>
    <x v="3"/>
    <x v="13"/>
    <n v="11050"/>
    <x v="0"/>
    <n v="0.01"/>
    <n v="88.4"/>
  </r>
  <r>
    <x v="17"/>
    <x v="0"/>
    <x v="39"/>
    <x v="17343"/>
    <x v="3"/>
    <x v="13"/>
    <n v="11050"/>
    <x v="0"/>
    <n v="0.01"/>
    <n v="88.4"/>
  </r>
  <r>
    <x v="17"/>
    <x v="0"/>
    <x v="40"/>
    <x v="17344"/>
    <x v="3"/>
    <x v="13"/>
    <n v="65000"/>
    <x v="0"/>
    <n v="0.01"/>
    <n v="520"/>
  </r>
  <r>
    <x v="17"/>
    <x v="0"/>
    <x v="40"/>
    <x v="17345"/>
    <x v="3"/>
    <x v="13"/>
    <n v="35750"/>
    <x v="0"/>
    <n v="0.01"/>
    <n v="286"/>
  </r>
  <r>
    <x v="17"/>
    <x v="0"/>
    <x v="40"/>
    <x v="17346"/>
    <x v="3"/>
    <x v="13"/>
    <n v="609050"/>
    <x v="0"/>
    <n v="0.01"/>
    <n v="4872.3999999999996"/>
  </r>
  <r>
    <x v="17"/>
    <x v="0"/>
    <x v="40"/>
    <x v="17347"/>
    <x v="3"/>
    <x v="13"/>
    <n v="81250"/>
    <x v="0"/>
    <n v="0.01"/>
    <n v="650"/>
  </r>
  <r>
    <x v="17"/>
    <x v="0"/>
    <x v="41"/>
    <x v="17348"/>
    <x v="3"/>
    <x v="13"/>
    <n v="1950"/>
    <x v="0"/>
    <n v="0.01"/>
    <n v="15.6"/>
  </r>
  <r>
    <x v="17"/>
    <x v="0"/>
    <x v="41"/>
    <x v="17349"/>
    <x v="3"/>
    <x v="13"/>
    <n v="9750"/>
    <x v="0"/>
    <n v="0.01"/>
    <n v="78"/>
  </r>
  <r>
    <x v="17"/>
    <x v="0"/>
    <x v="42"/>
    <x v="17350"/>
    <x v="3"/>
    <x v="13"/>
    <n v="48800"/>
    <x v="0"/>
    <n v="0.01"/>
    <n v="390.4"/>
  </r>
  <r>
    <x v="17"/>
    <x v="0"/>
    <x v="42"/>
    <x v="17351"/>
    <x v="3"/>
    <x v="13"/>
    <n v="32500"/>
    <x v="0"/>
    <n v="0.01"/>
    <n v="260"/>
  </r>
  <r>
    <x v="17"/>
    <x v="0"/>
    <x v="42"/>
    <x v="17352"/>
    <x v="3"/>
    <x v="13"/>
    <n v="16250"/>
    <x v="0"/>
    <n v="0.01"/>
    <n v="130"/>
  </r>
  <r>
    <x v="17"/>
    <x v="0"/>
    <x v="283"/>
    <x v="17353"/>
    <x v="3"/>
    <x v="13"/>
    <n v="18700"/>
    <x v="0"/>
    <n v="0.01"/>
    <n v="149.6"/>
  </r>
  <r>
    <x v="17"/>
    <x v="0"/>
    <x v="283"/>
    <x v="17354"/>
    <x v="3"/>
    <x v="13"/>
    <n v="16250"/>
    <x v="0"/>
    <n v="0.01"/>
    <n v="130"/>
  </r>
  <r>
    <x v="17"/>
    <x v="0"/>
    <x v="43"/>
    <x v="17355"/>
    <x v="3"/>
    <x v="13"/>
    <n v="144"/>
    <x v="0"/>
    <n v="0.01"/>
    <n v="1.1499999999999999"/>
  </r>
  <r>
    <x v="17"/>
    <x v="0"/>
    <x v="43"/>
    <x v="17356"/>
    <x v="3"/>
    <x v="13"/>
    <n v="2874"/>
    <x v="0"/>
    <n v="0.01"/>
    <n v="22.99"/>
  </r>
  <r>
    <x v="17"/>
    <x v="0"/>
    <x v="44"/>
    <x v="17357"/>
    <x v="3"/>
    <x v="13"/>
    <n v="16250"/>
    <x v="0"/>
    <n v="0.01"/>
    <n v="130"/>
  </r>
  <r>
    <x v="17"/>
    <x v="0"/>
    <x v="44"/>
    <x v="17358"/>
    <x v="3"/>
    <x v="13"/>
    <n v="2260"/>
    <x v="0"/>
    <n v="0.01"/>
    <n v="18.079999999999998"/>
  </r>
  <r>
    <x v="17"/>
    <x v="0"/>
    <x v="44"/>
    <x v="17359"/>
    <x v="3"/>
    <x v="13"/>
    <n v="2240"/>
    <x v="0"/>
    <n v="0.01"/>
    <n v="17.920000000000002"/>
  </r>
  <r>
    <x v="17"/>
    <x v="0"/>
    <x v="44"/>
    <x v="17360"/>
    <x v="3"/>
    <x v="13"/>
    <n v="44900"/>
    <x v="0"/>
    <n v="0.01"/>
    <n v="359.2"/>
  </r>
  <r>
    <x v="17"/>
    <x v="0"/>
    <x v="177"/>
    <x v="17361"/>
    <x v="3"/>
    <x v="13"/>
    <m/>
    <x v="0"/>
    <m/>
    <m/>
  </r>
  <r>
    <x v="17"/>
    <x v="0"/>
    <x v="176"/>
    <x v="17362"/>
    <x v="3"/>
    <x v="13"/>
    <m/>
    <x v="0"/>
    <m/>
    <m/>
  </r>
  <r>
    <x v="17"/>
    <x v="0"/>
    <x v="176"/>
    <x v="17363"/>
    <x v="3"/>
    <x v="13"/>
    <m/>
    <x v="0"/>
    <m/>
    <m/>
  </r>
  <r>
    <x v="17"/>
    <x v="0"/>
    <x v="176"/>
    <x v="17364"/>
    <x v="3"/>
    <x v="13"/>
    <m/>
    <x v="0"/>
    <m/>
    <m/>
  </r>
  <r>
    <x v="17"/>
    <x v="0"/>
    <x v="176"/>
    <x v="17365"/>
    <x v="3"/>
    <x v="13"/>
    <m/>
    <x v="0"/>
    <m/>
    <m/>
  </r>
  <r>
    <x v="17"/>
    <x v="0"/>
    <x v="176"/>
    <x v="17366"/>
    <x v="3"/>
    <x v="13"/>
    <m/>
    <x v="0"/>
    <m/>
    <m/>
  </r>
  <r>
    <x v="17"/>
    <x v="0"/>
    <x v="176"/>
    <x v="17367"/>
    <x v="3"/>
    <x v="13"/>
    <m/>
    <x v="0"/>
    <m/>
    <m/>
  </r>
  <r>
    <x v="17"/>
    <x v="0"/>
    <x v="176"/>
    <x v="17368"/>
    <x v="3"/>
    <x v="13"/>
    <m/>
    <x v="0"/>
    <m/>
    <m/>
  </r>
  <r>
    <x v="17"/>
    <x v="0"/>
    <x v="176"/>
    <x v="17369"/>
    <x v="3"/>
    <x v="13"/>
    <m/>
    <x v="0"/>
    <m/>
    <m/>
  </r>
  <r>
    <x v="17"/>
    <x v="0"/>
    <x v="176"/>
    <x v="17370"/>
    <x v="3"/>
    <x v="13"/>
    <m/>
    <x v="0"/>
    <m/>
    <m/>
  </r>
  <r>
    <x v="17"/>
    <x v="0"/>
    <x v="316"/>
    <x v="17371"/>
    <x v="3"/>
    <x v="13"/>
    <m/>
    <x v="0"/>
    <m/>
    <m/>
  </r>
  <r>
    <x v="17"/>
    <x v="0"/>
    <x v="316"/>
    <x v="17372"/>
    <x v="3"/>
    <x v="13"/>
    <m/>
    <x v="0"/>
    <m/>
    <m/>
  </r>
  <r>
    <x v="17"/>
    <x v="0"/>
    <x v="316"/>
    <x v="17373"/>
    <x v="3"/>
    <x v="13"/>
    <m/>
    <x v="0"/>
    <m/>
    <m/>
  </r>
  <r>
    <x v="17"/>
    <x v="0"/>
    <x v="316"/>
    <x v="17374"/>
    <x v="3"/>
    <x v="13"/>
    <m/>
    <x v="0"/>
    <m/>
    <m/>
  </r>
  <r>
    <x v="17"/>
    <x v="0"/>
    <x v="316"/>
    <x v="17375"/>
    <x v="3"/>
    <x v="13"/>
    <m/>
    <x v="0"/>
    <m/>
    <m/>
  </r>
  <r>
    <x v="17"/>
    <x v="0"/>
    <x v="154"/>
    <x v="17376"/>
    <x v="3"/>
    <x v="13"/>
    <m/>
    <x v="0"/>
    <m/>
    <m/>
  </r>
  <r>
    <x v="17"/>
    <x v="0"/>
    <x v="288"/>
    <x v="17377"/>
    <x v="5"/>
    <x v="12"/>
    <n v="11.2165"/>
    <x v="2"/>
    <n v="0"/>
    <n v="0"/>
  </r>
  <r>
    <x v="17"/>
    <x v="0"/>
    <x v="154"/>
    <x v="17378"/>
    <x v="3"/>
    <x v="13"/>
    <m/>
    <x v="0"/>
    <m/>
    <m/>
  </r>
  <r>
    <x v="17"/>
    <x v="0"/>
    <x v="288"/>
    <x v="17379"/>
    <x v="5"/>
    <x v="12"/>
    <n v="28.1235"/>
    <x v="2"/>
    <n v="0"/>
    <n v="0"/>
  </r>
  <r>
    <x v="17"/>
    <x v="0"/>
    <x v="291"/>
    <x v="17380"/>
    <x v="5"/>
    <x v="12"/>
    <n v="38"/>
    <x v="2"/>
    <n v="0"/>
    <n v="0"/>
  </r>
  <r>
    <x v="17"/>
    <x v="0"/>
    <x v="175"/>
    <x v="17381"/>
    <x v="3"/>
    <x v="13"/>
    <m/>
    <x v="0"/>
    <m/>
    <m/>
  </r>
  <r>
    <x v="17"/>
    <x v="0"/>
    <x v="291"/>
    <x v="17382"/>
    <x v="5"/>
    <x v="12"/>
    <n v="22.15"/>
    <x v="2"/>
    <n v="0"/>
    <n v="0"/>
  </r>
  <r>
    <x v="17"/>
    <x v="0"/>
    <x v="45"/>
    <x v="17383"/>
    <x v="3"/>
    <x v="13"/>
    <n v="3448"/>
    <x v="0"/>
    <n v="0.01"/>
    <n v="27.58"/>
  </r>
  <r>
    <x v="17"/>
    <x v="0"/>
    <x v="298"/>
    <x v="17384"/>
    <x v="5"/>
    <x v="12"/>
    <n v="28.1235"/>
    <x v="2"/>
    <n v="0"/>
    <n v="0"/>
  </r>
  <r>
    <x v="17"/>
    <x v="0"/>
    <x v="297"/>
    <x v="17385"/>
    <x v="5"/>
    <x v="12"/>
    <n v="28.1235"/>
    <x v="2"/>
    <n v="0"/>
    <n v="0"/>
  </r>
  <r>
    <x v="17"/>
    <x v="0"/>
    <x v="78"/>
    <x v="17386"/>
    <x v="5"/>
    <x v="12"/>
    <n v="38.35"/>
    <x v="2"/>
    <n v="0"/>
    <n v="0"/>
  </r>
  <r>
    <x v="17"/>
    <x v="0"/>
    <x v="78"/>
    <x v="17387"/>
    <x v="5"/>
    <x v="12"/>
    <n v="22.15"/>
    <x v="2"/>
    <n v="0"/>
    <n v="0"/>
  </r>
  <r>
    <x v="17"/>
    <x v="0"/>
    <x v="69"/>
    <x v="17388"/>
    <x v="6"/>
    <x v="5"/>
    <n v="480"/>
    <x v="0"/>
    <n v="0"/>
    <n v="0"/>
  </r>
  <r>
    <x v="17"/>
    <x v="0"/>
    <x v="45"/>
    <x v="17389"/>
    <x v="3"/>
    <x v="13"/>
    <m/>
    <x v="0"/>
    <m/>
    <m/>
  </r>
  <r>
    <x v="17"/>
    <x v="0"/>
    <x v="66"/>
    <x v="17390"/>
    <x v="3"/>
    <x v="16"/>
    <n v="63"/>
    <x v="0"/>
    <n v="0"/>
    <n v="0"/>
  </r>
  <r>
    <x v="17"/>
    <x v="0"/>
    <x v="65"/>
    <x v="17391"/>
    <x v="3"/>
    <x v="16"/>
    <n v="996.68510000000003"/>
    <x v="3"/>
    <n v="0"/>
    <n v="0"/>
  </r>
  <r>
    <x v="17"/>
    <x v="0"/>
    <x v="63"/>
    <x v="17392"/>
    <x v="3"/>
    <x v="16"/>
    <n v="45"/>
    <x v="3"/>
    <n v="0"/>
    <n v="0"/>
  </r>
  <r>
    <x v="17"/>
    <x v="0"/>
    <x v="335"/>
    <x v="17393"/>
    <x v="3"/>
    <x v="16"/>
    <n v="50"/>
    <x v="3"/>
    <n v="0"/>
    <n v="0"/>
  </r>
  <r>
    <x v="17"/>
    <x v="0"/>
    <x v="162"/>
    <x v="17394"/>
    <x v="3"/>
    <x v="17"/>
    <m/>
    <x v="0"/>
    <m/>
    <m/>
  </r>
  <r>
    <x v="17"/>
    <x v="0"/>
    <x v="155"/>
    <x v="17395"/>
    <x v="3"/>
    <x v="13"/>
    <m/>
    <x v="0"/>
    <m/>
    <m/>
  </r>
  <r>
    <x v="17"/>
    <x v="0"/>
    <x v="162"/>
    <x v="17396"/>
    <x v="3"/>
    <x v="17"/>
    <m/>
    <x v="0"/>
    <m/>
    <m/>
  </r>
  <r>
    <x v="17"/>
    <x v="0"/>
    <x v="155"/>
    <x v="17397"/>
    <x v="3"/>
    <x v="13"/>
    <m/>
    <x v="0"/>
    <m/>
    <m/>
  </r>
  <r>
    <x v="17"/>
    <x v="0"/>
    <x v="97"/>
    <x v="17398"/>
    <x v="3"/>
    <x v="13"/>
    <n v="28578"/>
    <x v="0"/>
    <n v="0.01"/>
    <n v="285.77999999999997"/>
  </r>
  <r>
    <x v="17"/>
    <x v="0"/>
    <x v="97"/>
    <x v="17399"/>
    <x v="3"/>
    <x v="13"/>
    <n v="20143"/>
    <x v="0"/>
    <n v="0.01"/>
    <n v="201.43"/>
  </r>
  <r>
    <x v="17"/>
    <x v="0"/>
    <x v="97"/>
    <x v="17400"/>
    <x v="3"/>
    <x v="13"/>
    <n v="15460"/>
    <x v="0"/>
    <n v="0.01"/>
    <n v="154.6"/>
  </r>
  <r>
    <x v="17"/>
    <x v="0"/>
    <x v="95"/>
    <x v="17401"/>
    <x v="3"/>
    <x v="13"/>
    <n v="50195"/>
    <x v="0"/>
    <n v="0.01"/>
    <n v="501.95"/>
  </r>
  <r>
    <x v="17"/>
    <x v="0"/>
    <x v="95"/>
    <x v="17402"/>
    <x v="3"/>
    <x v="13"/>
    <n v="69995"/>
    <x v="0"/>
    <n v="0.01"/>
    <n v="699.95"/>
  </r>
  <r>
    <x v="17"/>
    <x v="0"/>
    <x v="93"/>
    <x v="17403"/>
    <x v="3"/>
    <x v="13"/>
    <n v="26198"/>
    <x v="0"/>
    <n v="0.01"/>
    <n v="261.98"/>
  </r>
  <r>
    <x v="17"/>
    <x v="0"/>
    <x v="93"/>
    <x v="17404"/>
    <x v="3"/>
    <x v="13"/>
    <n v="105827"/>
    <x v="0"/>
    <n v="0.01"/>
    <n v="1058.27"/>
  </r>
  <r>
    <x v="17"/>
    <x v="0"/>
    <x v="308"/>
    <x v="17405"/>
    <x v="3"/>
    <x v="13"/>
    <n v="72783"/>
    <x v="0"/>
    <n v="0.01"/>
    <n v="727.83"/>
  </r>
  <r>
    <x v="17"/>
    <x v="0"/>
    <x v="76"/>
    <x v="17406"/>
    <x v="3"/>
    <x v="13"/>
    <n v="9835"/>
    <x v="0"/>
    <n v="0.01"/>
    <n v="98.35"/>
  </r>
  <r>
    <x v="17"/>
    <x v="0"/>
    <x v="76"/>
    <x v="17407"/>
    <x v="3"/>
    <x v="13"/>
    <n v="51589"/>
    <x v="0"/>
    <n v="0.01"/>
    <n v="515.89"/>
  </r>
  <r>
    <x v="17"/>
    <x v="0"/>
    <x v="84"/>
    <x v="17408"/>
    <x v="3"/>
    <x v="13"/>
    <n v="18638"/>
    <x v="0"/>
    <n v="0.01"/>
    <n v="186.38"/>
  </r>
  <r>
    <x v="17"/>
    <x v="0"/>
    <x v="87"/>
    <x v="17409"/>
    <x v="3"/>
    <x v="13"/>
    <n v="72993"/>
    <x v="0"/>
    <n v="0.01"/>
    <n v="729.93"/>
  </r>
  <r>
    <x v="17"/>
    <x v="0"/>
    <x v="87"/>
    <x v="17410"/>
    <x v="3"/>
    <x v="13"/>
    <n v="107554"/>
    <x v="0"/>
    <n v="0.01"/>
    <n v="1075.54"/>
  </r>
  <r>
    <x v="17"/>
    <x v="0"/>
    <x v="162"/>
    <x v="17411"/>
    <x v="3"/>
    <x v="17"/>
    <m/>
    <x v="0"/>
    <m/>
    <m/>
  </r>
  <r>
    <x v="17"/>
    <x v="0"/>
    <x v="162"/>
    <x v="17412"/>
    <x v="3"/>
    <x v="17"/>
    <m/>
    <x v="0"/>
    <m/>
    <m/>
  </r>
  <r>
    <x v="17"/>
    <x v="0"/>
    <x v="162"/>
    <x v="17413"/>
    <x v="3"/>
    <x v="17"/>
    <m/>
    <x v="0"/>
    <m/>
    <m/>
  </r>
  <r>
    <x v="17"/>
    <x v="0"/>
    <x v="162"/>
    <x v="17414"/>
    <x v="3"/>
    <x v="17"/>
    <m/>
    <x v="0"/>
    <m/>
    <m/>
  </r>
  <r>
    <x v="17"/>
    <x v="0"/>
    <x v="163"/>
    <x v="17415"/>
    <x v="1"/>
    <x v="15"/>
    <m/>
    <x v="1"/>
    <m/>
    <m/>
  </r>
  <r>
    <x v="17"/>
    <x v="0"/>
    <x v="164"/>
    <x v="17416"/>
    <x v="1"/>
    <x v="15"/>
    <m/>
    <x v="1"/>
    <m/>
    <m/>
  </r>
  <r>
    <x v="17"/>
    <x v="0"/>
    <x v="164"/>
    <x v="17417"/>
    <x v="1"/>
    <x v="15"/>
    <m/>
    <x v="1"/>
    <m/>
    <m/>
  </r>
  <r>
    <x v="17"/>
    <x v="0"/>
    <x v="164"/>
    <x v="17418"/>
    <x v="1"/>
    <x v="15"/>
    <m/>
    <x v="1"/>
    <m/>
    <m/>
  </r>
  <r>
    <x v="17"/>
    <x v="0"/>
    <x v="164"/>
    <x v="17419"/>
    <x v="1"/>
    <x v="15"/>
    <m/>
    <x v="1"/>
    <m/>
    <m/>
  </r>
  <r>
    <x v="17"/>
    <x v="0"/>
    <x v="164"/>
    <x v="17420"/>
    <x v="1"/>
    <x v="15"/>
    <m/>
    <x v="1"/>
    <m/>
    <m/>
  </r>
  <r>
    <x v="17"/>
    <x v="0"/>
    <x v="164"/>
    <x v="17421"/>
    <x v="1"/>
    <x v="15"/>
    <m/>
    <x v="1"/>
    <m/>
    <m/>
  </r>
  <r>
    <x v="17"/>
    <x v="0"/>
    <x v="164"/>
    <x v="17422"/>
    <x v="1"/>
    <x v="15"/>
    <m/>
    <x v="1"/>
    <m/>
    <m/>
  </r>
  <r>
    <x v="17"/>
    <x v="0"/>
    <x v="164"/>
    <x v="17423"/>
    <x v="1"/>
    <x v="15"/>
    <m/>
    <x v="1"/>
    <m/>
    <m/>
  </r>
  <r>
    <x v="17"/>
    <x v="0"/>
    <x v="164"/>
    <x v="17424"/>
    <x v="1"/>
    <x v="15"/>
    <m/>
    <x v="1"/>
    <m/>
    <m/>
  </r>
  <r>
    <x v="17"/>
    <x v="0"/>
    <x v="42"/>
    <x v="17425"/>
    <x v="3"/>
    <x v="13"/>
    <n v="104171"/>
    <x v="0"/>
    <n v="0.01"/>
    <n v="1041.71"/>
  </r>
  <r>
    <x v="17"/>
    <x v="0"/>
    <x v="42"/>
    <x v="17426"/>
    <x v="3"/>
    <x v="13"/>
    <n v="67221"/>
    <x v="0"/>
    <n v="0.01"/>
    <n v="672.21"/>
  </r>
  <r>
    <x v="17"/>
    <x v="0"/>
    <x v="42"/>
    <x v="17427"/>
    <x v="3"/>
    <x v="13"/>
    <n v="51973"/>
    <x v="0"/>
    <n v="0.01"/>
    <n v="519.73"/>
  </r>
  <r>
    <x v="17"/>
    <x v="0"/>
    <x v="42"/>
    <x v="17428"/>
    <x v="3"/>
    <x v="13"/>
    <n v="147666"/>
    <x v="0"/>
    <n v="0.01"/>
    <n v="1476.66"/>
  </r>
  <r>
    <x v="17"/>
    <x v="0"/>
    <x v="42"/>
    <x v="17429"/>
    <x v="3"/>
    <x v="13"/>
    <n v="13101"/>
    <x v="0"/>
    <n v="0.01"/>
    <n v="131.01"/>
  </r>
  <r>
    <x v="17"/>
    <x v="0"/>
    <x v="44"/>
    <x v="17430"/>
    <x v="3"/>
    <x v="13"/>
    <n v="41802"/>
    <x v="0"/>
    <n v="0.01"/>
    <n v="418.02"/>
  </r>
  <r>
    <x v="17"/>
    <x v="0"/>
    <x v="45"/>
    <x v="17431"/>
    <x v="3"/>
    <x v="13"/>
    <n v="40371"/>
    <x v="0"/>
    <n v="0.01"/>
    <n v="403.71"/>
  </r>
  <r>
    <x v="17"/>
    <x v="0"/>
    <x v="45"/>
    <x v="17432"/>
    <x v="3"/>
    <x v="13"/>
    <n v="30899"/>
    <x v="0"/>
    <n v="0.01"/>
    <n v="308.99"/>
  </r>
  <r>
    <x v="17"/>
    <x v="0"/>
    <x v="68"/>
    <x v="17433"/>
    <x v="3"/>
    <x v="13"/>
    <n v="13131"/>
    <x v="0"/>
    <n v="0.01"/>
    <n v="131.31"/>
  </r>
  <r>
    <x v="17"/>
    <x v="0"/>
    <x v="68"/>
    <x v="17434"/>
    <x v="3"/>
    <x v="13"/>
    <n v="52099"/>
    <x v="0"/>
    <n v="0.01"/>
    <n v="520.99"/>
  </r>
  <r>
    <x v="17"/>
    <x v="0"/>
    <x v="68"/>
    <x v="17435"/>
    <x v="3"/>
    <x v="13"/>
    <n v="26693"/>
    <x v="0"/>
    <n v="0.01"/>
    <n v="266.93"/>
  </r>
  <r>
    <x v="17"/>
    <x v="0"/>
    <x v="68"/>
    <x v="17436"/>
    <x v="3"/>
    <x v="13"/>
    <n v="16489"/>
    <x v="0"/>
    <n v="0.01"/>
    <n v="164.89"/>
  </r>
  <r>
    <x v="17"/>
    <x v="0"/>
    <x v="68"/>
    <x v="17437"/>
    <x v="3"/>
    <x v="13"/>
    <n v="133325"/>
    <x v="0"/>
    <n v="0.01"/>
    <n v="1333.25"/>
  </r>
  <r>
    <x v="17"/>
    <x v="0"/>
    <x v="68"/>
    <x v="17438"/>
    <x v="3"/>
    <x v="13"/>
    <n v="27809"/>
    <x v="0"/>
    <n v="0.01"/>
    <n v="278.08999999999997"/>
  </r>
  <r>
    <x v="17"/>
    <x v="1"/>
    <x v="8"/>
    <x v="17439"/>
    <x v="4"/>
    <x v="7"/>
    <n v="144"/>
    <x v="0"/>
    <n v="78.260000000000005"/>
    <n v="11269.44"/>
  </r>
  <r>
    <x v="17"/>
    <x v="1"/>
    <x v="8"/>
    <x v="17440"/>
    <x v="4"/>
    <x v="7"/>
    <n v="66"/>
    <x v="0"/>
    <n v="78.260000000000005"/>
    <n v="5165.16"/>
  </r>
  <r>
    <x v="17"/>
    <x v="1"/>
    <x v="8"/>
    <x v="17441"/>
    <x v="4"/>
    <x v="7"/>
    <n v="32"/>
    <x v="0"/>
    <n v="78.260000000000005"/>
    <n v="2504.3200000000002"/>
  </r>
  <r>
    <x v="17"/>
    <x v="1"/>
    <x v="8"/>
    <x v="17442"/>
    <x v="4"/>
    <x v="7"/>
    <n v="48"/>
    <x v="0"/>
    <n v="78.260000000000005"/>
    <n v="3756.48"/>
  </r>
  <r>
    <x v="17"/>
    <x v="1"/>
    <x v="8"/>
    <x v="17443"/>
    <x v="4"/>
    <x v="7"/>
    <n v="17"/>
    <x v="0"/>
    <n v="78.260000000000005"/>
    <n v="1330.42"/>
  </r>
  <r>
    <x v="17"/>
    <x v="1"/>
    <x v="9"/>
    <x v="17444"/>
    <x v="4"/>
    <x v="8"/>
    <n v="127"/>
    <x v="0"/>
    <n v="78.260000000000005"/>
    <n v="9939.02"/>
  </r>
  <r>
    <x v="17"/>
    <x v="1"/>
    <x v="9"/>
    <x v="17445"/>
    <x v="4"/>
    <x v="8"/>
    <n v="257"/>
    <x v="0"/>
    <n v="78.260000000000005"/>
    <n v="20112.82"/>
  </r>
  <r>
    <x v="17"/>
    <x v="1"/>
    <x v="9"/>
    <x v="17446"/>
    <x v="4"/>
    <x v="8"/>
    <n v="144"/>
    <x v="0"/>
    <n v="78.260000000000005"/>
    <n v="11269.44"/>
  </r>
  <r>
    <x v="17"/>
    <x v="1"/>
    <x v="310"/>
    <x v="17447"/>
    <x v="4"/>
    <x v="19"/>
    <n v="43"/>
    <x v="0"/>
    <n v="42.21"/>
    <n v="1815.03"/>
  </r>
  <r>
    <x v="17"/>
    <x v="1"/>
    <x v="310"/>
    <x v="17448"/>
    <x v="4"/>
    <x v="19"/>
    <n v="90"/>
    <x v="0"/>
    <n v="42.21"/>
    <n v="3798.9"/>
  </r>
  <r>
    <x v="17"/>
    <x v="1"/>
    <x v="310"/>
    <x v="17449"/>
    <x v="4"/>
    <x v="19"/>
    <n v="444"/>
    <x v="0"/>
    <n v="42.21"/>
    <n v="18741.240000000002"/>
  </r>
  <r>
    <x v="17"/>
    <x v="1"/>
    <x v="310"/>
    <x v="17450"/>
    <x v="4"/>
    <x v="19"/>
    <n v="42"/>
    <x v="0"/>
    <n v="42.21"/>
    <n v="1772.82"/>
  </r>
  <r>
    <x v="17"/>
    <x v="1"/>
    <x v="280"/>
    <x v="17451"/>
    <x v="4"/>
    <x v="9"/>
    <n v="352"/>
    <x v="0"/>
    <n v="42.21"/>
    <n v="14857.92"/>
  </r>
  <r>
    <x v="17"/>
    <x v="1"/>
    <x v="11"/>
    <x v="17452"/>
    <x v="4"/>
    <x v="7"/>
    <n v="36"/>
    <x v="0"/>
    <n v="78.260000000000005"/>
    <n v="2817.36"/>
  </r>
  <r>
    <x v="17"/>
    <x v="1"/>
    <x v="11"/>
    <x v="17453"/>
    <x v="4"/>
    <x v="7"/>
    <n v="48"/>
    <x v="0"/>
    <n v="78.260000000000005"/>
    <n v="3756.48"/>
  </r>
  <r>
    <x v="17"/>
    <x v="1"/>
    <x v="11"/>
    <x v="17454"/>
    <x v="4"/>
    <x v="7"/>
    <n v="17"/>
    <x v="0"/>
    <n v="78.260000000000005"/>
    <n v="1330.42"/>
  </r>
  <r>
    <x v="18"/>
    <x v="0"/>
    <x v="269"/>
    <x v="17455"/>
    <x v="3"/>
    <x v="13"/>
    <n v="78000"/>
    <x v="0"/>
    <n v="0.01"/>
    <n v="624"/>
  </r>
  <r>
    <x v="18"/>
    <x v="0"/>
    <x v="245"/>
    <x v="17456"/>
    <x v="5"/>
    <x v="12"/>
    <m/>
    <x v="2"/>
    <m/>
    <m/>
  </r>
  <r>
    <x v="18"/>
    <x v="0"/>
    <x v="248"/>
    <x v="17457"/>
    <x v="5"/>
    <x v="12"/>
    <m/>
    <x v="2"/>
    <m/>
    <m/>
  </r>
  <r>
    <x v="18"/>
    <x v="0"/>
    <x v="248"/>
    <x v="17458"/>
    <x v="5"/>
    <x v="12"/>
    <m/>
    <x v="2"/>
    <m/>
    <m/>
  </r>
  <r>
    <x v="18"/>
    <x v="0"/>
    <x v="25"/>
    <x v="17459"/>
    <x v="5"/>
    <x v="12"/>
    <m/>
    <x v="2"/>
    <m/>
    <m/>
  </r>
  <r>
    <x v="18"/>
    <x v="0"/>
    <x v="186"/>
    <x v="17460"/>
    <x v="5"/>
    <x v="12"/>
    <m/>
    <x v="2"/>
    <m/>
    <m/>
  </r>
  <r>
    <x v="18"/>
    <x v="0"/>
    <x v="171"/>
    <x v="17461"/>
    <x v="1"/>
    <x v="15"/>
    <m/>
    <x v="1"/>
    <m/>
    <m/>
  </r>
  <r>
    <x v="18"/>
    <x v="0"/>
    <x v="246"/>
    <x v="17462"/>
    <x v="5"/>
    <x v="12"/>
    <m/>
    <x v="2"/>
    <m/>
    <m/>
  </r>
  <r>
    <x v="18"/>
    <x v="0"/>
    <x v="249"/>
    <x v="17463"/>
    <x v="5"/>
    <x v="12"/>
    <m/>
    <x v="2"/>
    <m/>
    <m/>
  </r>
  <r>
    <x v="18"/>
    <x v="0"/>
    <x v="249"/>
    <x v="17464"/>
    <x v="5"/>
    <x v="12"/>
    <m/>
    <x v="2"/>
    <m/>
    <m/>
  </r>
  <r>
    <x v="18"/>
    <x v="0"/>
    <x v="301"/>
    <x v="17465"/>
    <x v="5"/>
    <x v="12"/>
    <m/>
    <x v="2"/>
    <m/>
    <m/>
  </r>
  <r>
    <x v="18"/>
    <x v="0"/>
    <x v="301"/>
    <x v="17466"/>
    <x v="5"/>
    <x v="12"/>
    <m/>
    <x v="2"/>
    <m/>
    <m/>
  </r>
  <r>
    <x v="18"/>
    <x v="0"/>
    <x v="300"/>
    <x v="17467"/>
    <x v="5"/>
    <x v="12"/>
    <m/>
    <x v="2"/>
    <m/>
    <m/>
  </r>
  <r>
    <x v="18"/>
    <x v="0"/>
    <x v="300"/>
    <x v="17468"/>
    <x v="5"/>
    <x v="12"/>
    <m/>
    <x v="2"/>
    <m/>
    <m/>
  </r>
  <r>
    <x v="18"/>
    <x v="0"/>
    <x v="189"/>
    <x v="17469"/>
    <x v="5"/>
    <x v="12"/>
    <m/>
    <x v="2"/>
    <m/>
    <m/>
  </r>
  <r>
    <x v="18"/>
    <x v="0"/>
    <x v="189"/>
    <x v="17470"/>
    <x v="5"/>
    <x v="12"/>
    <m/>
    <x v="2"/>
    <m/>
    <m/>
  </r>
  <r>
    <x v="18"/>
    <x v="0"/>
    <x v="189"/>
    <x v="17471"/>
    <x v="5"/>
    <x v="12"/>
    <m/>
    <x v="2"/>
    <m/>
    <m/>
  </r>
  <r>
    <x v="18"/>
    <x v="0"/>
    <x v="302"/>
    <x v="17472"/>
    <x v="5"/>
    <x v="12"/>
    <m/>
    <x v="2"/>
    <m/>
    <m/>
  </r>
  <r>
    <x v="18"/>
    <x v="0"/>
    <x v="302"/>
    <x v="17473"/>
    <x v="5"/>
    <x v="12"/>
    <m/>
    <x v="2"/>
    <m/>
    <m/>
  </r>
  <r>
    <x v="18"/>
    <x v="0"/>
    <x v="302"/>
    <x v="17474"/>
    <x v="5"/>
    <x v="12"/>
    <m/>
    <x v="2"/>
    <m/>
    <m/>
  </r>
  <r>
    <x v="18"/>
    <x v="0"/>
    <x v="247"/>
    <x v="17475"/>
    <x v="5"/>
    <x v="12"/>
    <m/>
    <x v="2"/>
    <m/>
    <m/>
  </r>
  <r>
    <x v="18"/>
    <x v="0"/>
    <x v="250"/>
    <x v="17476"/>
    <x v="5"/>
    <x v="12"/>
    <m/>
    <x v="2"/>
    <m/>
    <m/>
  </r>
  <r>
    <x v="18"/>
    <x v="0"/>
    <x v="250"/>
    <x v="17477"/>
    <x v="5"/>
    <x v="12"/>
    <m/>
    <x v="2"/>
    <m/>
    <m/>
  </r>
  <r>
    <x v="18"/>
    <x v="0"/>
    <x v="303"/>
    <x v="17478"/>
    <x v="5"/>
    <x v="12"/>
    <m/>
    <x v="2"/>
    <m/>
    <m/>
  </r>
  <r>
    <x v="18"/>
    <x v="0"/>
    <x v="303"/>
    <x v="17479"/>
    <x v="5"/>
    <x v="12"/>
    <m/>
    <x v="2"/>
    <m/>
    <m/>
  </r>
  <r>
    <x v="18"/>
    <x v="0"/>
    <x v="303"/>
    <x v="17480"/>
    <x v="5"/>
    <x v="12"/>
    <m/>
    <x v="2"/>
    <m/>
    <m/>
  </r>
  <r>
    <x v="18"/>
    <x v="0"/>
    <x v="261"/>
    <x v="17481"/>
    <x v="5"/>
    <x v="12"/>
    <m/>
    <x v="2"/>
    <m/>
    <m/>
  </r>
  <r>
    <x v="18"/>
    <x v="0"/>
    <x v="251"/>
    <x v="17482"/>
    <x v="5"/>
    <x v="12"/>
    <m/>
    <x v="2"/>
    <m/>
    <m/>
  </r>
  <r>
    <x v="18"/>
    <x v="0"/>
    <x v="190"/>
    <x v="17483"/>
    <x v="5"/>
    <x v="12"/>
    <m/>
    <x v="2"/>
    <m/>
    <m/>
  </r>
  <r>
    <x v="18"/>
    <x v="0"/>
    <x v="191"/>
    <x v="17484"/>
    <x v="5"/>
    <x v="12"/>
    <m/>
    <x v="2"/>
    <m/>
    <m/>
  </r>
  <r>
    <x v="18"/>
    <x v="0"/>
    <x v="191"/>
    <x v="17485"/>
    <x v="5"/>
    <x v="12"/>
    <m/>
    <x v="2"/>
    <m/>
    <m/>
  </r>
  <r>
    <x v="18"/>
    <x v="0"/>
    <x v="191"/>
    <x v="17486"/>
    <x v="5"/>
    <x v="12"/>
    <m/>
    <x v="2"/>
    <m/>
    <m/>
  </r>
  <r>
    <x v="18"/>
    <x v="0"/>
    <x v="191"/>
    <x v="17487"/>
    <x v="5"/>
    <x v="12"/>
    <m/>
    <x v="2"/>
    <m/>
    <m/>
  </r>
  <r>
    <x v="18"/>
    <x v="0"/>
    <x v="191"/>
    <x v="17488"/>
    <x v="5"/>
    <x v="12"/>
    <m/>
    <x v="2"/>
    <m/>
    <m/>
  </r>
  <r>
    <x v="18"/>
    <x v="0"/>
    <x v="191"/>
    <x v="17489"/>
    <x v="5"/>
    <x v="12"/>
    <m/>
    <x v="2"/>
    <m/>
    <m/>
  </r>
  <r>
    <x v="18"/>
    <x v="0"/>
    <x v="191"/>
    <x v="17490"/>
    <x v="5"/>
    <x v="12"/>
    <m/>
    <x v="2"/>
    <m/>
    <m/>
  </r>
  <r>
    <x v="18"/>
    <x v="0"/>
    <x v="191"/>
    <x v="17491"/>
    <x v="5"/>
    <x v="12"/>
    <m/>
    <x v="2"/>
    <m/>
    <m/>
  </r>
  <r>
    <x v="18"/>
    <x v="0"/>
    <x v="191"/>
    <x v="17492"/>
    <x v="5"/>
    <x v="12"/>
    <m/>
    <x v="2"/>
    <m/>
    <m/>
  </r>
  <r>
    <x v="18"/>
    <x v="0"/>
    <x v="191"/>
    <x v="17493"/>
    <x v="5"/>
    <x v="12"/>
    <m/>
    <x v="2"/>
    <m/>
    <m/>
  </r>
  <r>
    <x v="18"/>
    <x v="0"/>
    <x v="191"/>
    <x v="17494"/>
    <x v="5"/>
    <x v="12"/>
    <m/>
    <x v="2"/>
    <m/>
    <m/>
  </r>
  <r>
    <x v="18"/>
    <x v="0"/>
    <x v="191"/>
    <x v="17495"/>
    <x v="5"/>
    <x v="12"/>
    <n v="5.56"/>
    <x v="2"/>
    <n v="2.17"/>
    <n v="12.08"/>
  </r>
  <r>
    <x v="18"/>
    <x v="0"/>
    <x v="294"/>
    <x v="17496"/>
    <x v="5"/>
    <x v="12"/>
    <m/>
    <x v="2"/>
    <n v="0"/>
    <n v="0"/>
  </r>
  <r>
    <x v="18"/>
    <x v="0"/>
    <x v="192"/>
    <x v="17497"/>
    <x v="5"/>
    <x v="12"/>
    <m/>
    <x v="2"/>
    <m/>
    <m/>
  </r>
  <r>
    <x v="18"/>
    <x v="0"/>
    <x v="192"/>
    <x v="17498"/>
    <x v="5"/>
    <x v="12"/>
    <m/>
    <x v="2"/>
    <m/>
    <m/>
  </r>
  <r>
    <x v="18"/>
    <x v="0"/>
    <x v="252"/>
    <x v="17499"/>
    <x v="5"/>
    <x v="12"/>
    <m/>
    <x v="2"/>
    <m/>
    <m/>
  </r>
  <r>
    <x v="18"/>
    <x v="0"/>
    <x v="252"/>
    <x v="17500"/>
    <x v="5"/>
    <x v="12"/>
    <m/>
    <x v="2"/>
    <m/>
    <m/>
  </r>
  <r>
    <x v="18"/>
    <x v="0"/>
    <x v="254"/>
    <x v="17501"/>
    <x v="1"/>
    <x v="12"/>
    <m/>
    <x v="2"/>
    <m/>
    <m/>
  </r>
  <r>
    <x v="18"/>
    <x v="0"/>
    <x v="254"/>
    <x v="17502"/>
    <x v="1"/>
    <x v="12"/>
    <m/>
    <x v="2"/>
    <m/>
    <m/>
  </r>
  <r>
    <x v="18"/>
    <x v="0"/>
    <x v="254"/>
    <x v="17503"/>
    <x v="1"/>
    <x v="12"/>
    <m/>
    <x v="2"/>
    <m/>
    <m/>
  </r>
  <r>
    <x v="18"/>
    <x v="0"/>
    <x v="140"/>
    <x v="17504"/>
    <x v="1"/>
    <x v="21"/>
    <m/>
    <x v="1"/>
    <m/>
    <m/>
  </r>
  <r>
    <x v="18"/>
    <x v="0"/>
    <x v="140"/>
    <x v="17505"/>
    <x v="1"/>
    <x v="21"/>
    <m/>
    <x v="1"/>
    <m/>
    <m/>
  </r>
  <r>
    <x v="18"/>
    <x v="0"/>
    <x v="140"/>
    <x v="17506"/>
    <x v="1"/>
    <x v="21"/>
    <m/>
    <x v="1"/>
    <m/>
    <m/>
  </r>
  <r>
    <x v="18"/>
    <x v="0"/>
    <x v="140"/>
    <x v="17507"/>
    <x v="1"/>
    <x v="21"/>
    <m/>
    <x v="1"/>
    <m/>
    <m/>
  </r>
  <r>
    <x v="18"/>
    <x v="0"/>
    <x v="140"/>
    <x v="17508"/>
    <x v="1"/>
    <x v="21"/>
    <m/>
    <x v="1"/>
    <m/>
    <m/>
  </r>
  <r>
    <x v="18"/>
    <x v="0"/>
    <x v="140"/>
    <x v="17509"/>
    <x v="1"/>
    <x v="21"/>
    <m/>
    <x v="1"/>
    <m/>
    <m/>
  </r>
  <r>
    <x v="18"/>
    <x v="0"/>
    <x v="140"/>
    <x v="17510"/>
    <x v="1"/>
    <x v="21"/>
    <m/>
    <x v="1"/>
    <m/>
    <m/>
  </r>
  <r>
    <x v="18"/>
    <x v="0"/>
    <x v="140"/>
    <x v="17511"/>
    <x v="1"/>
    <x v="21"/>
    <m/>
    <x v="1"/>
    <m/>
    <m/>
  </r>
  <r>
    <x v="18"/>
    <x v="0"/>
    <x v="140"/>
    <x v="17512"/>
    <x v="1"/>
    <x v="21"/>
    <m/>
    <x v="1"/>
    <m/>
    <m/>
  </r>
  <r>
    <x v="18"/>
    <x v="0"/>
    <x v="140"/>
    <x v="17513"/>
    <x v="1"/>
    <x v="21"/>
    <m/>
    <x v="1"/>
    <m/>
    <m/>
  </r>
  <r>
    <x v="18"/>
    <x v="0"/>
    <x v="140"/>
    <x v="17514"/>
    <x v="1"/>
    <x v="21"/>
    <m/>
    <x v="1"/>
    <m/>
    <m/>
  </r>
  <r>
    <x v="18"/>
    <x v="0"/>
    <x v="140"/>
    <x v="17515"/>
    <x v="1"/>
    <x v="21"/>
    <m/>
    <x v="1"/>
    <m/>
    <m/>
  </r>
  <r>
    <x v="18"/>
    <x v="0"/>
    <x v="140"/>
    <x v="17516"/>
    <x v="1"/>
    <x v="21"/>
    <m/>
    <x v="1"/>
    <m/>
    <m/>
  </r>
  <r>
    <x v="18"/>
    <x v="0"/>
    <x v="140"/>
    <x v="17517"/>
    <x v="1"/>
    <x v="21"/>
    <m/>
    <x v="1"/>
    <m/>
    <m/>
  </r>
  <r>
    <x v="18"/>
    <x v="0"/>
    <x v="140"/>
    <x v="17518"/>
    <x v="1"/>
    <x v="21"/>
    <m/>
    <x v="1"/>
    <m/>
    <m/>
  </r>
  <r>
    <x v="18"/>
    <x v="0"/>
    <x v="140"/>
    <x v="17519"/>
    <x v="1"/>
    <x v="21"/>
    <m/>
    <x v="1"/>
    <m/>
    <m/>
  </r>
  <r>
    <x v="18"/>
    <x v="0"/>
    <x v="140"/>
    <x v="17520"/>
    <x v="1"/>
    <x v="21"/>
    <m/>
    <x v="1"/>
    <m/>
    <m/>
  </r>
  <r>
    <x v="18"/>
    <x v="0"/>
    <x v="140"/>
    <x v="17521"/>
    <x v="1"/>
    <x v="21"/>
    <m/>
    <x v="1"/>
    <m/>
    <m/>
  </r>
  <r>
    <x v="18"/>
    <x v="0"/>
    <x v="140"/>
    <x v="17522"/>
    <x v="1"/>
    <x v="21"/>
    <m/>
    <x v="1"/>
    <m/>
    <m/>
  </r>
  <r>
    <x v="18"/>
    <x v="0"/>
    <x v="140"/>
    <x v="17523"/>
    <x v="1"/>
    <x v="21"/>
    <m/>
    <x v="1"/>
    <m/>
    <m/>
  </r>
  <r>
    <x v="18"/>
    <x v="0"/>
    <x v="140"/>
    <x v="17524"/>
    <x v="1"/>
    <x v="21"/>
    <m/>
    <x v="1"/>
    <m/>
    <m/>
  </r>
  <r>
    <x v="18"/>
    <x v="0"/>
    <x v="140"/>
    <x v="17525"/>
    <x v="1"/>
    <x v="21"/>
    <m/>
    <x v="1"/>
    <m/>
    <m/>
  </r>
  <r>
    <x v="18"/>
    <x v="0"/>
    <x v="140"/>
    <x v="17526"/>
    <x v="1"/>
    <x v="21"/>
    <n v="44"/>
    <x v="1"/>
    <n v="31.25"/>
    <n v="1375.02"/>
  </r>
  <r>
    <x v="18"/>
    <x v="0"/>
    <x v="140"/>
    <x v="17527"/>
    <x v="1"/>
    <x v="21"/>
    <m/>
    <x v="1"/>
    <m/>
    <m/>
  </r>
  <r>
    <x v="18"/>
    <x v="0"/>
    <x v="140"/>
    <x v="17528"/>
    <x v="1"/>
    <x v="21"/>
    <m/>
    <x v="1"/>
    <m/>
    <m/>
  </r>
  <r>
    <x v="18"/>
    <x v="0"/>
    <x v="140"/>
    <x v="17529"/>
    <x v="1"/>
    <x v="21"/>
    <n v="70.650000000000006"/>
    <x v="1"/>
    <n v="31.25"/>
    <n v="2207.84"/>
  </r>
  <r>
    <x v="18"/>
    <x v="0"/>
    <x v="141"/>
    <x v="17530"/>
    <x v="1"/>
    <x v="21"/>
    <m/>
    <x v="1"/>
    <m/>
    <m/>
  </r>
  <r>
    <x v="18"/>
    <x v="0"/>
    <x v="141"/>
    <x v="17531"/>
    <x v="1"/>
    <x v="21"/>
    <m/>
    <x v="1"/>
    <m/>
    <m/>
  </r>
  <r>
    <x v="18"/>
    <x v="0"/>
    <x v="141"/>
    <x v="17532"/>
    <x v="1"/>
    <x v="21"/>
    <m/>
    <x v="1"/>
    <m/>
    <m/>
  </r>
  <r>
    <x v="18"/>
    <x v="0"/>
    <x v="141"/>
    <x v="17533"/>
    <x v="1"/>
    <x v="21"/>
    <m/>
    <x v="1"/>
    <m/>
    <m/>
  </r>
  <r>
    <x v="18"/>
    <x v="0"/>
    <x v="141"/>
    <x v="17534"/>
    <x v="1"/>
    <x v="21"/>
    <m/>
    <x v="1"/>
    <m/>
    <m/>
  </r>
  <r>
    <x v="18"/>
    <x v="0"/>
    <x v="141"/>
    <x v="17535"/>
    <x v="1"/>
    <x v="21"/>
    <m/>
    <x v="1"/>
    <m/>
    <m/>
  </r>
  <r>
    <x v="18"/>
    <x v="0"/>
    <x v="141"/>
    <x v="17536"/>
    <x v="1"/>
    <x v="21"/>
    <m/>
    <x v="1"/>
    <m/>
    <m/>
  </r>
  <r>
    <x v="18"/>
    <x v="0"/>
    <x v="141"/>
    <x v="17537"/>
    <x v="1"/>
    <x v="21"/>
    <m/>
    <x v="1"/>
    <m/>
    <m/>
  </r>
  <r>
    <x v="18"/>
    <x v="0"/>
    <x v="141"/>
    <x v="17538"/>
    <x v="1"/>
    <x v="21"/>
    <m/>
    <x v="1"/>
    <m/>
    <m/>
  </r>
  <r>
    <x v="18"/>
    <x v="0"/>
    <x v="142"/>
    <x v="17539"/>
    <x v="1"/>
    <x v="21"/>
    <m/>
    <x v="1"/>
    <m/>
    <m/>
  </r>
  <r>
    <x v="18"/>
    <x v="0"/>
    <x v="142"/>
    <x v="17540"/>
    <x v="1"/>
    <x v="21"/>
    <m/>
    <x v="1"/>
    <m/>
    <m/>
  </r>
  <r>
    <x v="18"/>
    <x v="0"/>
    <x v="142"/>
    <x v="17541"/>
    <x v="1"/>
    <x v="21"/>
    <m/>
    <x v="1"/>
    <m/>
    <m/>
  </r>
  <r>
    <x v="18"/>
    <x v="0"/>
    <x v="142"/>
    <x v="17542"/>
    <x v="1"/>
    <x v="21"/>
    <m/>
    <x v="1"/>
    <m/>
    <m/>
  </r>
  <r>
    <x v="18"/>
    <x v="0"/>
    <x v="142"/>
    <x v="17543"/>
    <x v="1"/>
    <x v="21"/>
    <m/>
    <x v="1"/>
    <m/>
    <m/>
  </r>
  <r>
    <x v="18"/>
    <x v="0"/>
    <x v="142"/>
    <x v="17544"/>
    <x v="1"/>
    <x v="21"/>
    <m/>
    <x v="1"/>
    <m/>
    <m/>
  </r>
  <r>
    <x v="18"/>
    <x v="0"/>
    <x v="142"/>
    <x v="17545"/>
    <x v="1"/>
    <x v="21"/>
    <m/>
    <x v="1"/>
    <m/>
    <m/>
  </r>
  <r>
    <x v="18"/>
    <x v="0"/>
    <x v="142"/>
    <x v="17546"/>
    <x v="1"/>
    <x v="21"/>
    <m/>
    <x v="1"/>
    <m/>
    <m/>
  </r>
  <r>
    <x v="18"/>
    <x v="0"/>
    <x v="142"/>
    <x v="17547"/>
    <x v="1"/>
    <x v="21"/>
    <m/>
    <x v="1"/>
    <m/>
    <m/>
  </r>
  <r>
    <x v="18"/>
    <x v="0"/>
    <x v="142"/>
    <x v="17548"/>
    <x v="1"/>
    <x v="21"/>
    <m/>
    <x v="1"/>
    <m/>
    <m/>
  </r>
  <r>
    <x v="18"/>
    <x v="0"/>
    <x v="142"/>
    <x v="17549"/>
    <x v="1"/>
    <x v="21"/>
    <m/>
    <x v="1"/>
    <m/>
    <m/>
  </r>
  <r>
    <x v="18"/>
    <x v="0"/>
    <x v="142"/>
    <x v="17550"/>
    <x v="1"/>
    <x v="21"/>
    <n v="66.5"/>
    <x v="1"/>
    <n v="65"/>
    <n v="4322.5"/>
  </r>
  <r>
    <x v="18"/>
    <x v="0"/>
    <x v="202"/>
    <x v="17551"/>
    <x v="1"/>
    <x v="21"/>
    <m/>
    <x v="1"/>
    <m/>
    <m/>
  </r>
  <r>
    <x v="18"/>
    <x v="0"/>
    <x v="202"/>
    <x v="17552"/>
    <x v="1"/>
    <x v="21"/>
    <m/>
    <x v="1"/>
    <m/>
    <m/>
  </r>
  <r>
    <x v="18"/>
    <x v="0"/>
    <x v="203"/>
    <x v="17553"/>
    <x v="1"/>
    <x v="21"/>
    <m/>
    <x v="1"/>
    <m/>
    <m/>
  </r>
  <r>
    <x v="18"/>
    <x v="0"/>
    <x v="252"/>
    <x v="17554"/>
    <x v="5"/>
    <x v="12"/>
    <n v="90.4"/>
    <x v="2"/>
    <n v="3.45"/>
    <n v="311.83"/>
  </r>
  <r>
    <x v="18"/>
    <x v="0"/>
    <x v="254"/>
    <x v="17555"/>
    <x v="1"/>
    <x v="12"/>
    <n v="0.3"/>
    <x v="2"/>
    <n v="7.67"/>
    <n v="2.2999999999999998"/>
  </r>
  <r>
    <x v="18"/>
    <x v="0"/>
    <x v="24"/>
    <x v="17556"/>
    <x v="4"/>
    <x v="9"/>
    <n v="288"/>
    <x v="0"/>
    <n v="42.21"/>
    <n v="12156.48"/>
  </r>
  <r>
    <x v="18"/>
    <x v="0"/>
    <x v="22"/>
    <x v="17557"/>
    <x v="3"/>
    <x v="11"/>
    <m/>
    <x v="0"/>
    <m/>
    <m/>
  </r>
  <r>
    <x v="18"/>
    <x v="0"/>
    <x v="22"/>
    <x v="17558"/>
    <x v="3"/>
    <x v="11"/>
    <m/>
    <x v="0"/>
    <m/>
    <m/>
  </r>
  <r>
    <x v="18"/>
    <x v="0"/>
    <x v="22"/>
    <x v="17559"/>
    <x v="3"/>
    <x v="11"/>
    <m/>
    <x v="0"/>
    <m/>
    <m/>
  </r>
  <r>
    <x v="18"/>
    <x v="0"/>
    <x v="22"/>
    <x v="17560"/>
    <x v="3"/>
    <x v="11"/>
    <m/>
    <x v="0"/>
    <m/>
    <m/>
  </r>
  <r>
    <x v="18"/>
    <x v="0"/>
    <x v="22"/>
    <x v="17561"/>
    <x v="3"/>
    <x v="11"/>
    <m/>
    <x v="0"/>
    <m/>
    <m/>
  </r>
  <r>
    <x v="18"/>
    <x v="0"/>
    <x v="22"/>
    <x v="17562"/>
    <x v="3"/>
    <x v="11"/>
    <m/>
    <x v="0"/>
    <m/>
    <m/>
  </r>
  <r>
    <x v="18"/>
    <x v="0"/>
    <x v="22"/>
    <x v="17563"/>
    <x v="3"/>
    <x v="11"/>
    <m/>
    <x v="0"/>
    <m/>
    <m/>
  </r>
  <r>
    <x v="18"/>
    <x v="0"/>
    <x v="22"/>
    <x v="17564"/>
    <x v="3"/>
    <x v="11"/>
    <m/>
    <x v="0"/>
    <m/>
    <m/>
  </r>
  <r>
    <x v="18"/>
    <x v="0"/>
    <x v="21"/>
    <x v="17565"/>
    <x v="3"/>
    <x v="11"/>
    <m/>
    <x v="0"/>
    <m/>
    <m/>
  </r>
  <r>
    <x v="18"/>
    <x v="0"/>
    <x v="21"/>
    <x v="17566"/>
    <x v="3"/>
    <x v="11"/>
    <m/>
    <x v="0"/>
    <m/>
    <m/>
  </r>
  <r>
    <x v="18"/>
    <x v="0"/>
    <x v="21"/>
    <x v="17567"/>
    <x v="3"/>
    <x v="11"/>
    <m/>
    <x v="0"/>
    <m/>
    <m/>
  </r>
  <r>
    <x v="18"/>
    <x v="0"/>
    <x v="21"/>
    <x v="17568"/>
    <x v="3"/>
    <x v="11"/>
    <m/>
    <x v="0"/>
    <m/>
    <m/>
  </r>
  <r>
    <x v="18"/>
    <x v="0"/>
    <x v="21"/>
    <x v="17569"/>
    <x v="3"/>
    <x v="11"/>
    <m/>
    <x v="0"/>
    <m/>
    <m/>
  </r>
  <r>
    <x v="18"/>
    <x v="0"/>
    <x v="21"/>
    <x v="17570"/>
    <x v="3"/>
    <x v="11"/>
    <n v="30"/>
    <x v="0"/>
    <n v="1.1200000000000001"/>
    <n v="33.630000000000003"/>
  </r>
  <r>
    <x v="18"/>
    <x v="0"/>
    <x v="20"/>
    <x v="17571"/>
    <x v="3"/>
    <x v="11"/>
    <m/>
    <x v="0"/>
    <m/>
    <m/>
  </r>
  <r>
    <x v="18"/>
    <x v="0"/>
    <x v="20"/>
    <x v="17572"/>
    <x v="3"/>
    <x v="11"/>
    <m/>
    <x v="0"/>
    <m/>
    <m/>
  </r>
  <r>
    <x v="18"/>
    <x v="0"/>
    <x v="20"/>
    <x v="17573"/>
    <x v="3"/>
    <x v="11"/>
    <m/>
    <x v="0"/>
    <m/>
    <m/>
  </r>
  <r>
    <x v="18"/>
    <x v="0"/>
    <x v="20"/>
    <x v="17574"/>
    <x v="3"/>
    <x v="11"/>
    <m/>
    <x v="0"/>
    <m/>
    <m/>
  </r>
  <r>
    <x v="18"/>
    <x v="0"/>
    <x v="20"/>
    <x v="17575"/>
    <x v="3"/>
    <x v="11"/>
    <m/>
    <x v="0"/>
    <m/>
    <m/>
  </r>
  <r>
    <x v="18"/>
    <x v="0"/>
    <x v="20"/>
    <x v="17576"/>
    <x v="3"/>
    <x v="11"/>
    <m/>
    <x v="0"/>
    <m/>
    <m/>
  </r>
  <r>
    <x v="18"/>
    <x v="0"/>
    <x v="20"/>
    <x v="17577"/>
    <x v="3"/>
    <x v="11"/>
    <m/>
    <x v="0"/>
    <m/>
    <m/>
  </r>
  <r>
    <x v="18"/>
    <x v="0"/>
    <x v="20"/>
    <x v="17578"/>
    <x v="3"/>
    <x v="11"/>
    <m/>
    <x v="0"/>
    <m/>
    <m/>
  </r>
  <r>
    <x v="18"/>
    <x v="0"/>
    <x v="206"/>
    <x v="17579"/>
    <x v="3"/>
    <x v="11"/>
    <m/>
    <x v="0"/>
    <m/>
    <m/>
  </r>
  <r>
    <x v="18"/>
    <x v="0"/>
    <x v="18"/>
    <x v="17580"/>
    <x v="3"/>
    <x v="11"/>
    <m/>
    <x v="0"/>
    <m/>
    <m/>
  </r>
  <r>
    <x v="18"/>
    <x v="0"/>
    <x v="18"/>
    <x v="17581"/>
    <x v="3"/>
    <x v="11"/>
    <m/>
    <x v="0"/>
    <m/>
    <m/>
  </r>
  <r>
    <x v="18"/>
    <x v="0"/>
    <x v="208"/>
    <x v="17582"/>
    <x v="3"/>
    <x v="11"/>
    <m/>
    <x v="0"/>
    <m/>
    <m/>
  </r>
  <r>
    <x v="18"/>
    <x v="0"/>
    <x v="208"/>
    <x v="17583"/>
    <x v="3"/>
    <x v="11"/>
    <m/>
    <x v="0"/>
    <m/>
    <m/>
  </r>
  <r>
    <x v="18"/>
    <x v="0"/>
    <x v="208"/>
    <x v="17584"/>
    <x v="3"/>
    <x v="11"/>
    <m/>
    <x v="0"/>
    <m/>
    <m/>
  </r>
  <r>
    <x v="18"/>
    <x v="0"/>
    <x v="208"/>
    <x v="17585"/>
    <x v="3"/>
    <x v="11"/>
    <m/>
    <x v="0"/>
    <m/>
    <m/>
  </r>
  <r>
    <x v="18"/>
    <x v="0"/>
    <x v="208"/>
    <x v="17586"/>
    <x v="3"/>
    <x v="11"/>
    <m/>
    <x v="0"/>
    <m/>
    <m/>
  </r>
  <r>
    <x v="18"/>
    <x v="0"/>
    <x v="208"/>
    <x v="17587"/>
    <x v="3"/>
    <x v="11"/>
    <m/>
    <x v="0"/>
    <m/>
    <m/>
  </r>
  <r>
    <x v="18"/>
    <x v="0"/>
    <x v="208"/>
    <x v="17588"/>
    <x v="3"/>
    <x v="11"/>
    <m/>
    <x v="0"/>
    <m/>
    <m/>
  </r>
  <r>
    <x v="18"/>
    <x v="0"/>
    <x v="208"/>
    <x v="17589"/>
    <x v="3"/>
    <x v="11"/>
    <m/>
    <x v="0"/>
    <m/>
    <m/>
  </r>
  <r>
    <x v="18"/>
    <x v="0"/>
    <x v="159"/>
    <x v="17590"/>
    <x v="3"/>
    <x v="11"/>
    <m/>
    <x v="0"/>
    <m/>
    <m/>
  </r>
  <r>
    <x v="18"/>
    <x v="0"/>
    <x v="159"/>
    <x v="17591"/>
    <x v="3"/>
    <x v="11"/>
    <m/>
    <x v="0"/>
    <m/>
    <m/>
  </r>
  <r>
    <x v="18"/>
    <x v="0"/>
    <x v="159"/>
    <x v="17592"/>
    <x v="3"/>
    <x v="11"/>
    <m/>
    <x v="0"/>
    <m/>
    <m/>
  </r>
  <r>
    <x v="18"/>
    <x v="0"/>
    <x v="159"/>
    <x v="17593"/>
    <x v="3"/>
    <x v="11"/>
    <m/>
    <x v="0"/>
    <m/>
    <m/>
  </r>
  <r>
    <x v="18"/>
    <x v="0"/>
    <x v="159"/>
    <x v="17594"/>
    <x v="3"/>
    <x v="11"/>
    <m/>
    <x v="0"/>
    <m/>
    <m/>
  </r>
  <r>
    <x v="18"/>
    <x v="0"/>
    <x v="159"/>
    <x v="17595"/>
    <x v="3"/>
    <x v="11"/>
    <m/>
    <x v="0"/>
    <m/>
    <m/>
  </r>
  <r>
    <x v="18"/>
    <x v="0"/>
    <x v="159"/>
    <x v="17596"/>
    <x v="3"/>
    <x v="11"/>
    <m/>
    <x v="0"/>
    <m/>
    <m/>
  </r>
  <r>
    <x v="18"/>
    <x v="0"/>
    <x v="159"/>
    <x v="17597"/>
    <x v="3"/>
    <x v="11"/>
    <m/>
    <x v="0"/>
    <m/>
    <m/>
  </r>
  <r>
    <x v="18"/>
    <x v="0"/>
    <x v="160"/>
    <x v="17598"/>
    <x v="3"/>
    <x v="11"/>
    <m/>
    <x v="0"/>
    <m/>
    <m/>
  </r>
  <r>
    <x v="18"/>
    <x v="0"/>
    <x v="160"/>
    <x v="17599"/>
    <x v="3"/>
    <x v="11"/>
    <m/>
    <x v="0"/>
    <m/>
    <m/>
  </r>
  <r>
    <x v="18"/>
    <x v="0"/>
    <x v="160"/>
    <x v="17600"/>
    <x v="3"/>
    <x v="11"/>
    <m/>
    <x v="0"/>
    <m/>
    <m/>
  </r>
  <r>
    <x v="18"/>
    <x v="0"/>
    <x v="160"/>
    <x v="17601"/>
    <x v="3"/>
    <x v="11"/>
    <m/>
    <x v="0"/>
    <m/>
    <m/>
  </r>
  <r>
    <x v="18"/>
    <x v="0"/>
    <x v="160"/>
    <x v="17602"/>
    <x v="3"/>
    <x v="11"/>
    <m/>
    <x v="0"/>
    <m/>
    <m/>
  </r>
  <r>
    <x v="18"/>
    <x v="0"/>
    <x v="160"/>
    <x v="17603"/>
    <x v="3"/>
    <x v="11"/>
    <m/>
    <x v="0"/>
    <m/>
    <m/>
  </r>
  <r>
    <x v="18"/>
    <x v="0"/>
    <x v="160"/>
    <x v="17604"/>
    <x v="3"/>
    <x v="11"/>
    <m/>
    <x v="0"/>
    <m/>
    <m/>
  </r>
  <r>
    <x v="18"/>
    <x v="0"/>
    <x v="259"/>
    <x v="17605"/>
    <x v="3"/>
    <x v="11"/>
    <m/>
    <x v="0"/>
    <m/>
    <m/>
  </r>
  <r>
    <x v="18"/>
    <x v="0"/>
    <x v="143"/>
    <x v="17606"/>
    <x v="3"/>
    <x v="20"/>
    <m/>
    <x v="0"/>
    <m/>
    <m/>
  </r>
  <r>
    <x v="18"/>
    <x v="0"/>
    <x v="161"/>
    <x v="17607"/>
    <x v="3"/>
    <x v="17"/>
    <m/>
    <x v="0"/>
    <m/>
    <m/>
  </r>
  <r>
    <x v="18"/>
    <x v="0"/>
    <x v="161"/>
    <x v="17608"/>
    <x v="3"/>
    <x v="17"/>
    <m/>
    <x v="0"/>
    <m/>
    <m/>
  </r>
  <r>
    <x v="18"/>
    <x v="0"/>
    <x v="162"/>
    <x v="17609"/>
    <x v="3"/>
    <x v="17"/>
    <m/>
    <x v="0"/>
    <m/>
    <m/>
  </r>
  <r>
    <x v="18"/>
    <x v="0"/>
    <x v="162"/>
    <x v="17610"/>
    <x v="3"/>
    <x v="17"/>
    <m/>
    <x v="0"/>
    <m/>
    <m/>
  </r>
  <r>
    <x v="18"/>
    <x v="0"/>
    <x v="162"/>
    <x v="17611"/>
    <x v="3"/>
    <x v="17"/>
    <m/>
    <x v="0"/>
    <m/>
    <m/>
  </r>
  <r>
    <x v="18"/>
    <x v="0"/>
    <x v="162"/>
    <x v="17612"/>
    <x v="3"/>
    <x v="17"/>
    <m/>
    <x v="0"/>
    <m/>
    <m/>
  </r>
  <r>
    <x v="18"/>
    <x v="0"/>
    <x v="162"/>
    <x v="17613"/>
    <x v="3"/>
    <x v="17"/>
    <m/>
    <x v="0"/>
    <m/>
    <m/>
  </r>
  <r>
    <x v="18"/>
    <x v="0"/>
    <x v="162"/>
    <x v="17614"/>
    <x v="3"/>
    <x v="17"/>
    <m/>
    <x v="0"/>
    <m/>
    <m/>
  </r>
  <r>
    <x v="18"/>
    <x v="0"/>
    <x v="162"/>
    <x v="17615"/>
    <x v="3"/>
    <x v="17"/>
    <m/>
    <x v="0"/>
    <m/>
    <m/>
  </r>
  <r>
    <x v="18"/>
    <x v="0"/>
    <x v="162"/>
    <x v="17616"/>
    <x v="3"/>
    <x v="17"/>
    <m/>
    <x v="0"/>
    <m/>
    <m/>
  </r>
  <r>
    <x v="18"/>
    <x v="0"/>
    <x v="162"/>
    <x v="17617"/>
    <x v="3"/>
    <x v="17"/>
    <m/>
    <x v="0"/>
    <m/>
    <m/>
  </r>
  <r>
    <x v="18"/>
    <x v="0"/>
    <x v="162"/>
    <x v="17618"/>
    <x v="3"/>
    <x v="17"/>
    <m/>
    <x v="0"/>
    <m/>
    <m/>
  </r>
  <r>
    <x v="18"/>
    <x v="0"/>
    <x v="162"/>
    <x v="17619"/>
    <x v="3"/>
    <x v="17"/>
    <m/>
    <x v="0"/>
    <m/>
    <m/>
  </r>
  <r>
    <x v="18"/>
    <x v="0"/>
    <x v="163"/>
    <x v="17620"/>
    <x v="1"/>
    <x v="15"/>
    <m/>
    <x v="1"/>
    <m/>
    <m/>
  </r>
  <r>
    <x v="18"/>
    <x v="0"/>
    <x v="164"/>
    <x v="17621"/>
    <x v="1"/>
    <x v="15"/>
    <m/>
    <x v="1"/>
    <m/>
    <m/>
  </r>
  <r>
    <x v="18"/>
    <x v="0"/>
    <x v="164"/>
    <x v="17622"/>
    <x v="1"/>
    <x v="15"/>
    <m/>
    <x v="1"/>
    <m/>
    <m/>
  </r>
  <r>
    <x v="18"/>
    <x v="0"/>
    <x v="164"/>
    <x v="17623"/>
    <x v="1"/>
    <x v="15"/>
    <m/>
    <x v="1"/>
    <m/>
    <m/>
  </r>
  <r>
    <x v="18"/>
    <x v="0"/>
    <x v="164"/>
    <x v="17624"/>
    <x v="1"/>
    <x v="15"/>
    <m/>
    <x v="1"/>
    <m/>
    <m/>
  </r>
  <r>
    <x v="18"/>
    <x v="0"/>
    <x v="164"/>
    <x v="17625"/>
    <x v="1"/>
    <x v="15"/>
    <m/>
    <x v="1"/>
    <m/>
    <m/>
  </r>
  <r>
    <x v="18"/>
    <x v="0"/>
    <x v="164"/>
    <x v="17626"/>
    <x v="1"/>
    <x v="15"/>
    <m/>
    <x v="1"/>
    <m/>
    <m/>
  </r>
  <r>
    <x v="18"/>
    <x v="0"/>
    <x v="164"/>
    <x v="17627"/>
    <x v="1"/>
    <x v="15"/>
    <m/>
    <x v="1"/>
    <m/>
    <m/>
  </r>
  <r>
    <x v="18"/>
    <x v="0"/>
    <x v="164"/>
    <x v="17628"/>
    <x v="1"/>
    <x v="15"/>
    <m/>
    <x v="1"/>
    <m/>
    <m/>
  </r>
  <r>
    <x v="18"/>
    <x v="0"/>
    <x v="164"/>
    <x v="17629"/>
    <x v="1"/>
    <x v="15"/>
    <m/>
    <x v="1"/>
    <m/>
    <m/>
  </r>
  <r>
    <x v="18"/>
    <x v="0"/>
    <x v="164"/>
    <x v="17630"/>
    <x v="1"/>
    <x v="15"/>
    <m/>
    <x v="1"/>
    <m/>
    <m/>
  </r>
  <r>
    <x v="18"/>
    <x v="0"/>
    <x v="164"/>
    <x v="17631"/>
    <x v="1"/>
    <x v="15"/>
    <m/>
    <x v="1"/>
    <m/>
    <m/>
  </r>
  <r>
    <x v="18"/>
    <x v="0"/>
    <x v="165"/>
    <x v="17632"/>
    <x v="1"/>
    <x v="15"/>
    <m/>
    <x v="1"/>
    <m/>
    <m/>
  </r>
  <r>
    <x v="18"/>
    <x v="0"/>
    <x v="165"/>
    <x v="17633"/>
    <x v="1"/>
    <x v="15"/>
    <m/>
    <x v="1"/>
    <m/>
    <m/>
  </r>
  <r>
    <x v="18"/>
    <x v="0"/>
    <x v="165"/>
    <x v="17634"/>
    <x v="1"/>
    <x v="15"/>
    <m/>
    <x v="1"/>
    <m/>
    <m/>
  </r>
  <r>
    <x v="18"/>
    <x v="0"/>
    <x v="165"/>
    <x v="17635"/>
    <x v="1"/>
    <x v="15"/>
    <m/>
    <x v="1"/>
    <m/>
    <m/>
  </r>
  <r>
    <x v="18"/>
    <x v="0"/>
    <x v="165"/>
    <x v="17636"/>
    <x v="1"/>
    <x v="15"/>
    <m/>
    <x v="1"/>
    <m/>
    <m/>
  </r>
  <r>
    <x v="18"/>
    <x v="0"/>
    <x v="165"/>
    <x v="17637"/>
    <x v="1"/>
    <x v="15"/>
    <m/>
    <x v="1"/>
    <m/>
    <m/>
  </r>
  <r>
    <x v="18"/>
    <x v="0"/>
    <x v="166"/>
    <x v="17638"/>
    <x v="1"/>
    <x v="15"/>
    <m/>
    <x v="1"/>
    <m/>
    <m/>
  </r>
  <r>
    <x v="18"/>
    <x v="0"/>
    <x v="166"/>
    <x v="17639"/>
    <x v="1"/>
    <x v="15"/>
    <m/>
    <x v="1"/>
    <m/>
    <m/>
  </r>
  <r>
    <x v="18"/>
    <x v="0"/>
    <x v="166"/>
    <x v="17640"/>
    <x v="1"/>
    <x v="15"/>
    <m/>
    <x v="1"/>
    <m/>
    <m/>
  </r>
  <r>
    <x v="18"/>
    <x v="0"/>
    <x v="166"/>
    <x v="17641"/>
    <x v="1"/>
    <x v="15"/>
    <m/>
    <x v="1"/>
    <m/>
    <m/>
  </r>
  <r>
    <x v="18"/>
    <x v="0"/>
    <x v="166"/>
    <x v="17642"/>
    <x v="1"/>
    <x v="15"/>
    <m/>
    <x v="1"/>
    <m/>
    <m/>
  </r>
  <r>
    <x v="18"/>
    <x v="0"/>
    <x v="166"/>
    <x v="17643"/>
    <x v="1"/>
    <x v="15"/>
    <m/>
    <x v="1"/>
    <m/>
    <m/>
  </r>
  <r>
    <x v="18"/>
    <x v="0"/>
    <x v="167"/>
    <x v="17644"/>
    <x v="1"/>
    <x v="15"/>
    <m/>
    <x v="1"/>
    <m/>
    <m/>
  </r>
  <r>
    <x v="18"/>
    <x v="0"/>
    <x v="167"/>
    <x v="17645"/>
    <x v="1"/>
    <x v="15"/>
    <m/>
    <x v="1"/>
    <m/>
    <m/>
  </r>
  <r>
    <x v="18"/>
    <x v="0"/>
    <x v="169"/>
    <x v="17646"/>
    <x v="1"/>
    <x v="15"/>
    <m/>
    <x v="1"/>
    <m/>
    <m/>
  </r>
  <r>
    <x v="18"/>
    <x v="0"/>
    <x v="169"/>
    <x v="17647"/>
    <x v="1"/>
    <x v="15"/>
    <m/>
    <x v="1"/>
    <m/>
    <m/>
  </r>
  <r>
    <x v="18"/>
    <x v="0"/>
    <x v="169"/>
    <x v="17648"/>
    <x v="1"/>
    <x v="15"/>
    <m/>
    <x v="1"/>
    <m/>
    <m/>
  </r>
  <r>
    <x v="18"/>
    <x v="0"/>
    <x v="169"/>
    <x v="17649"/>
    <x v="1"/>
    <x v="15"/>
    <m/>
    <x v="1"/>
    <m/>
    <m/>
  </r>
  <r>
    <x v="18"/>
    <x v="0"/>
    <x v="169"/>
    <x v="17650"/>
    <x v="1"/>
    <x v="15"/>
    <m/>
    <x v="1"/>
    <m/>
    <m/>
  </r>
  <r>
    <x v="18"/>
    <x v="0"/>
    <x v="169"/>
    <x v="17651"/>
    <x v="1"/>
    <x v="15"/>
    <m/>
    <x v="1"/>
    <m/>
    <m/>
  </r>
  <r>
    <x v="18"/>
    <x v="0"/>
    <x v="170"/>
    <x v="17652"/>
    <x v="1"/>
    <x v="15"/>
    <m/>
    <x v="1"/>
    <m/>
    <m/>
  </r>
  <r>
    <x v="18"/>
    <x v="0"/>
    <x v="170"/>
    <x v="17653"/>
    <x v="1"/>
    <x v="15"/>
    <m/>
    <x v="1"/>
    <m/>
    <m/>
  </r>
  <r>
    <x v="18"/>
    <x v="0"/>
    <x v="170"/>
    <x v="17654"/>
    <x v="1"/>
    <x v="15"/>
    <m/>
    <x v="1"/>
    <m/>
    <m/>
  </r>
  <r>
    <x v="18"/>
    <x v="0"/>
    <x v="171"/>
    <x v="17655"/>
    <x v="1"/>
    <x v="15"/>
    <m/>
    <x v="1"/>
    <m/>
    <m/>
  </r>
  <r>
    <x v="18"/>
    <x v="0"/>
    <x v="171"/>
    <x v="17656"/>
    <x v="1"/>
    <x v="15"/>
    <m/>
    <x v="1"/>
    <m/>
    <m/>
  </r>
  <r>
    <x v="18"/>
    <x v="0"/>
    <x v="329"/>
    <x v="17657"/>
    <x v="4"/>
    <x v="19"/>
    <n v="40"/>
    <x v="0"/>
    <n v="35.880000000000003"/>
    <n v="1435.14"/>
  </r>
  <r>
    <x v="18"/>
    <x v="0"/>
    <x v="161"/>
    <x v="17658"/>
    <x v="3"/>
    <x v="17"/>
    <n v="4800"/>
    <x v="0"/>
    <n v="0.35"/>
    <n v="1680"/>
  </r>
  <r>
    <x v="18"/>
    <x v="0"/>
    <x v="171"/>
    <x v="17659"/>
    <x v="1"/>
    <x v="15"/>
    <m/>
    <x v="1"/>
    <m/>
    <m/>
  </r>
  <r>
    <x v="18"/>
    <x v="0"/>
    <x v="172"/>
    <x v="17660"/>
    <x v="1"/>
    <x v="15"/>
    <m/>
    <x v="1"/>
    <m/>
    <m/>
  </r>
  <r>
    <x v="18"/>
    <x v="0"/>
    <x v="321"/>
    <x v="17661"/>
    <x v="1"/>
    <x v="15"/>
    <m/>
    <x v="1"/>
    <m/>
    <m/>
  </r>
  <r>
    <x v="18"/>
    <x v="0"/>
    <x v="321"/>
    <x v="17662"/>
    <x v="1"/>
    <x v="15"/>
    <m/>
    <x v="1"/>
    <m/>
    <m/>
  </r>
  <r>
    <x v="18"/>
    <x v="0"/>
    <x v="178"/>
    <x v="17663"/>
    <x v="1"/>
    <x v="15"/>
    <m/>
    <x v="1"/>
    <m/>
    <m/>
  </r>
  <r>
    <x v="18"/>
    <x v="0"/>
    <x v="179"/>
    <x v="17664"/>
    <x v="1"/>
    <x v="15"/>
    <m/>
    <x v="1"/>
    <m/>
    <m/>
  </r>
  <r>
    <x v="18"/>
    <x v="0"/>
    <x v="145"/>
    <x v="17665"/>
    <x v="1"/>
    <x v="15"/>
    <m/>
    <x v="1"/>
    <m/>
    <m/>
  </r>
  <r>
    <x v="18"/>
    <x v="0"/>
    <x v="145"/>
    <x v="17666"/>
    <x v="1"/>
    <x v="15"/>
    <m/>
    <x v="1"/>
    <m/>
    <m/>
  </r>
  <r>
    <x v="18"/>
    <x v="0"/>
    <x v="145"/>
    <x v="17667"/>
    <x v="1"/>
    <x v="15"/>
    <m/>
    <x v="1"/>
    <m/>
    <m/>
  </r>
  <r>
    <x v="18"/>
    <x v="0"/>
    <x v="145"/>
    <x v="17668"/>
    <x v="1"/>
    <x v="15"/>
    <m/>
    <x v="1"/>
    <m/>
    <m/>
  </r>
  <r>
    <x v="18"/>
    <x v="0"/>
    <x v="145"/>
    <x v="17669"/>
    <x v="1"/>
    <x v="15"/>
    <m/>
    <x v="1"/>
    <m/>
    <m/>
  </r>
  <r>
    <x v="18"/>
    <x v="0"/>
    <x v="145"/>
    <x v="17670"/>
    <x v="1"/>
    <x v="15"/>
    <m/>
    <x v="1"/>
    <m/>
    <m/>
  </r>
  <r>
    <x v="18"/>
    <x v="0"/>
    <x v="145"/>
    <x v="17671"/>
    <x v="1"/>
    <x v="15"/>
    <m/>
    <x v="1"/>
    <m/>
    <m/>
  </r>
  <r>
    <x v="18"/>
    <x v="0"/>
    <x v="145"/>
    <x v="17672"/>
    <x v="1"/>
    <x v="15"/>
    <m/>
    <x v="1"/>
    <m/>
    <m/>
  </r>
  <r>
    <x v="18"/>
    <x v="0"/>
    <x v="145"/>
    <x v="17673"/>
    <x v="1"/>
    <x v="15"/>
    <m/>
    <x v="1"/>
    <m/>
    <m/>
  </r>
  <r>
    <x v="18"/>
    <x v="0"/>
    <x v="145"/>
    <x v="17674"/>
    <x v="1"/>
    <x v="15"/>
    <m/>
    <x v="1"/>
    <m/>
    <m/>
  </r>
  <r>
    <x v="18"/>
    <x v="0"/>
    <x v="180"/>
    <x v="17675"/>
    <x v="1"/>
    <x v="15"/>
    <m/>
    <x v="1"/>
    <m/>
    <m/>
  </r>
  <r>
    <x v="18"/>
    <x v="0"/>
    <x v="180"/>
    <x v="17676"/>
    <x v="1"/>
    <x v="15"/>
    <m/>
    <x v="1"/>
    <m/>
    <m/>
  </r>
  <r>
    <x v="18"/>
    <x v="0"/>
    <x v="180"/>
    <x v="17677"/>
    <x v="1"/>
    <x v="15"/>
    <m/>
    <x v="1"/>
    <m/>
    <m/>
  </r>
  <r>
    <x v="18"/>
    <x v="0"/>
    <x v="180"/>
    <x v="17678"/>
    <x v="1"/>
    <x v="15"/>
    <m/>
    <x v="1"/>
    <m/>
    <m/>
  </r>
  <r>
    <x v="18"/>
    <x v="0"/>
    <x v="180"/>
    <x v="17679"/>
    <x v="1"/>
    <x v="15"/>
    <m/>
    <x v="1"/>
    <m/>
    <m/>
  </r>
  <r>
    <x v="18"/>
    <x v="0"/>
    <x v="181"/>
    <x v="17680"/>
    <x v="1"/>
    <x v="15"/>
    <m/>
    <x v="1"/>
    <m/>
    <m/>
  </r>
  <r>
    <x v="18"/>
    <x v="0"/>
    <x v="181"/>
    <x v="17681"/>
    <x v="1"/>
    <x v="15"/>
    <m/>
    <x v="1"/>
    <m/>
    <m/>
  </r>
  <r>
    <x v="18"/>
    <x v="0"/>
    <x v="181"/>
    <x v="17682"/>
    <x v="1"/>
    <x v="15"/>
    <m/>
    <x v="1"/>
    <m/>
    <m/>
  </r>
  <r>
    <x v="18"/>
    <x v="0"/>
    <x v="181"/>
    <x v="17683"/>
    <x v="1"/>
    <x v="15"/>
    <m/>
    <x v="1"/>
    <m/>
    <m/>
  </r>
  <r>
    <x v="18"/>
    <x v="0"/>
    <x v="182"/>
    <x v="17684"/>
    <x v="1"/>
    <x v="15"/>
    <m/>
    <x v="1"/>
    <m/>
    <m/>
  </r>
  <r>
    <x v="18"/>
    <x v="0"/>
    <x v="182"/>
    <x v="17685"/>
    <x v="1"/>
    <x v="15"/>
    <m/>
    <x v="1"/>
    <m/>
    <m/>
  </r>
  <r>
    <x v="18"/>
    <x v="0"/>
    <x v="182"/>
    <x v="17686"/>
    <x v="1"/>
    <x v="15"/>
    <m/>
    <x v="1"/>
    <m/>
    <m/>
  </r>
  <r>
    <x v="18"/>
    <x v="0"/>
    <x v="182"/>
    <x v="17687"/>
    <x v="1"/>
    <x v="15"/>
    <m/>
    <x v="1"/>
    <m/>
    <m/>
  </r>
  <r>
    <x v="18"/>
    <x v="0"/>
    <x v="182"/>
    <x v="17688"/>
    <x v="1"/>
    <x v="15"/>
    <m/>
    <x v="1"/>
    <m/>
    <m/>
  </r>
  <r>
    <x v="18"/>
    <x v="0"/>
    <x v="182"/>
    <x v="17689"/>
    <x v="1"/>
    <x v="15"/>
    <m/>
    <x v="1"/>
    <m/>
    <m/>
  </r>
  <r>
    <x v="18"/>
    <x v="0"/>
    <x v="182"/>
    <x v="17690"/>
    <x v="1"/>
    <x v="15"/>
    <m/>
    <x v="1"/>
    <m/>
    <m/>
  </r>
  <r>
    <x v="18"/>
    <x v="0"/>
    <x v="213"/>
    <x v="17691"/>
    <x v="1"/>
    <x v="15"/>
    <m/>
    <x v="1"/>
    <m/>
    <m/>
  </r>
  <r>
    <x v="18"/>
    <x v="0"/>
    <x v="213"/>
    <x v="17692"/>
    <x v="1"/>
    <x v="15"/>
    <m/>
    <x v="1"/>
    <m/>
    <m/>
  </r>
  <r>
    <x v="18"/>
    <x v="0"/>
    <x v="183"/>
    <x v="17693"/>
    <x v="1"/>
    <x v="15"/>
    <m/>
    <x v="1"/>
    <m/>
    <m/>
  </r>
  <r>
    <x v="18"/>
    <x v="0"/>
    <x v="183"/>
    <x v="17694"/>
    <x v="1"/>
    <x v="15"/>
    <m/>
    <x v="1"/>
    <m/>
    <m/>
  </r>
  <r>
    <x v="18"/>
    <x v="0"/>
    <x v="296"/>
    <x v="17695"/>
    <x v="1"/>
    <x v="15"/>
    <m/>
    <x v="1"/>
    <m/>
    <m/>
  </r>
  <r>
    <x v="18"/>
    <x v="0"/>
    <x v="214"/>
    <x v="17696"/>
    <x v="1"/>
    <x v="15"/>
    <m/>
    <x v="1"/>
    <m/>
    <m/>
  </r>
  <r>
    <x v="18"/>
    <x v="0"/>
    <x v="214"/>
    <x v="17697"/>
    <x v="1"/>
    <x v="15"/>
    <m/>
    <x v="1"/>
    <m/>
    <m/>
  </r>
  <r>
    <x v="18"/>
    <x v="0"/>
    <x v="214"/>
    <x v="17698"/>
    <x v="1"/>
    <x v="15"/>
    <m/>
    <x v="1"/>
    <m/>
    <m/>
  </r>
  <r>
    <x v="18"/>
    <x v="0"/>
    <x v="214"/>
    <x v="17699"/>
    <x v="1"/>
    <x v="15"/>
    <m/>
    <x v="1"/>
    <m/>
    <m/>
  </r>
  <r>
    <x v="18"/>
    <x v="0"/>
    <x v="214"/>
    <x v="17700"/>
    <x v="1"/>
    <x v="15"/>
    <m/>
    <x v="1"/>
    <m/>
    <m/>
  </r>
  <r>
    <x v="18"/>
    <x v="0"/>
    <x v="214"/>
    <x v="17701"/>
    <x v="1"/>
    <x v="15"/>
    <m/>
    <x v="1"/>
    <m/>
    <m/>
  </r>
  <r>
    <x v="18"/>
    <x v="0"/>
    <x v="214"/>
    <x v="17702"/>
    <x v="1"/>
    <x v="15"/>
    <m/>
    <x v="1"/>
    <m/>
    <m/>
  </r>
  <r>
    <x v="18"/>
    <x v="0"/>
    <x v="236"/>
    <x v="17703"/>
    <x v="1"/>
    <x v="15"/>
    <m/>
    <x v="1"/>
    <m/>
    <m/>
  </r>
  <r>
    <x v="18"/>
    <x v="0"/>
    <x v="236"/>
    <x v="17704"/>
    <x v="1"/>
    <x v="15"/>
    <m/>
    <x v="1"/>
    <m/>
    <m/>
  </r>
  <r>
    <x v="18"/>
    <x v="0"/>
    <x v="236"/>
    <x v="17705"/>
    <x v="1"/>
    <x v="15"/>
    <n v="102.7"/>
    <x v="1"/>
    <n v="12.8"/>
    <n v="1314.56"/>
  </r>
  <r>
    <x v="18"/>
    <x v="0"/>
    <x v="216"/>
    <x v="17706"/>
    <x v="1"/>
    <x v="15"/>
    <m/>
    <x v="1"/>
    <m/>
    <m/>
  </r>
  <r>
    <x v="18"/>
    <x v="0"/>
    <x v="237"/>
    <x v="17707"/>
    <x v="1"/>
    <x v="15"/>
    <m/>
    <x v="1"/>
    <m/>
    <m/>
  </r>
  <r>
    <x v="18"/>
    <x v="0"/>
    <x v="237"/>
    <x v="17708"/>
    <x v="1"/>
    <x v="15"/>
    <m/>
    <x v="1"/>
    <m/>
    <m/>
  </r>
  <r>
    <x v="18"/>
    <x v="0"/>
    <x v="237"/>
    <x v="17709"/>
    <x v="1"/>
    <x v="15"/>
    <m/>
    <x v="1"/>
    <m/>
    <m/>
  </r>
  <r>
    <x v="18"/>
    <x v="0"/>
    <x v="237"/>
    <x v="17710"/>
    <x v="1"/>
    <x v="15"/>
    <m/>
    <x v="1"/>
    <m/>
    <m/>
  </r>
  <r>
    <x v="18"/>
    <x v="0"/>
    <x v="237"/>
    <x v="17711"/>
    <x v="1"/>
    <x v="15"/>
    <m/>
    <x v="1"/>
    <m/>
    <m/>
  </r>
  <r>
    <x v="18"/>
    <x v="0"/>
    <x v="237"/>
    <x v="17712"/>
    <x v="1"/>
    <x v="15"/>
    <m/>
    <x v="1"/>
    <m/>
    <m/>
  </r>
  <r>
    <x v="18"/>
    <x v="0"/>
    <x v="237"/>
    <x v="17713"/>
    <x v="1"/>
    <x v="15"/>
    <m/>
    <x v="1"/>
    <m/>
    <m/>
  </r>
  <r>
    <x v="18"/>
    <x v="0"/>
    <x v="237"/>
    <x v="17714"/>
    <x v="1"/>
    <x v="15"/>
    <m/>
    <x v="1"/>
    <m/>
    <m/>
  </r>
  <r>
    <x v="18"/>
    <x v="0"/>
    <x v="237"/>
    <x v="17715"/>
    <x v="1"/>
    <x v="15"/>
    <m/>
    <x v="1"/>
    <m/>
    <m/>
  </r>
  <r>
    <x v="18"/>
    <x v="0"/>
    <x v="237"/>
    <x v="17716"/>
    <x v="1"/>
    <x v="15"/>
    <m/>
    <x v="1"/>
    <m/>
    <m/>
  </r>
  <r>
    <x v="18"/>
    <x v="0"/>
    <x v="237"/>
    <x v="17717"/>
    <x v="1"/>
    <x v="15"/>
    <m/>
    <x v="1"/>
    <m/>
    <m/>
  </r>
  <r>
    <x v="18"/>
    <x v="0"/>
    <x v="147"/>
    <x v="17718"/>
    <x v="1"/>
    <x v="15"/>
    <m/>
    <x v="1"/>
    <m/>
    <m/>
  </r>
  <r>
    <x v="18"/>
    <x v="0"/>
    <x v="147"/>
    <x v="17719"/>
    <x v="1"/>
    <x v="15"/>
    <m/>
    <x v="1"/>
    <m/>
    <m/>
  </r>
  <r>
    <x v="18"/>
    <x v="0"/>
    <x v="147"/>
    <x v="17720"/>
    <x v="1"/>
    <x v="15"/>
    <m/>
    <x v="1"/>
    <m/>
    <m/>
  </r>
  <r>
    <x v="18"/>
    <x v="0"/>
    <x v="147"/>
    <x v="17721"/>
    <x v="1"/>
    <x v="15"/>
    <m/>
    <x v="1"/>
    <m/>
    <m/>
  </r>
  <r>
    <x v="18"/>
    <x v="0"/>
    <x v="147"/>
    <x v="17722"/>
    <x v="1"/>
    <x v="15"/>
    <m/>
    <x v="1"/>
    <m/>
    <m/>
  </r>
  <r>
    <x v="18"/>
    <x v="0"/>
    <x v="147"/>
    <x v="17723"/>
    <x v="1"/>
    <x v="15"/>
    <m/>
    <x v="1"/>
    <m/>
    <m/>
  </r>
  <r>
    <x v="18"/>
    <x v="0"/>
    <x v="147"/>
    <x v="17724"/>
    <x v="1"/>
    <x v="15"/>
    <m/>
    <x v="1"/>
    <m/>
    <m/>
  </r>
  <r>
    <x v="18"/>
    <x v="0"/>
    <x v="147"/>
    <x v="17725"/>
    <x v="1"/>
    <x v="15"/>
    <m/>
    <x v="1"/>
    <m/>
    <m/>
  </r>
  <r>
    <x v="18"/>
    <x v="0"/>
    <x v="322"/>
    <x v="17726"/>
    <x v="1"/>
    <x v="15"/>
    <m/>
    <x v="1"/>
    <m/>
    <m/>
  </r>
  <r>
    <x v="18"/>
    <x v="0"/>
    <x v="217"/>
    <x v="17727"/>
    <x v="1"/>
    <x v="15"/>
    <m/>
    <x v="1"/>
    <m/>
    <m/>
  </r>
  <r>
    <x v="18"/>
    <x v="0"/>
    <x v="217"/>
    <x v="17728"/>
    <x v="1"/>
    <x v="15"/>
    <m/>
    <x v="1"/>
    <m/>
    <m/>
  </r>
  <r>
    <x v="18"/>
    <x v="0"/>
    <x v="217"/>
    <x v="17729"/>
    <x v="1"/>
    <x v="15"/>
    <m/>
    <x v="1"/>
    <m/>
    <m/>
  </r>
  <r>
    <x v="18"/>
    <x v="0"/>
    <x v="218"/>
    <x v="17730"/>
    <x v="1"/>
    <x v="15"/>
    <m/>
    <x v="1"/>
    <m/>
    <m/>
  </r>
  <r>
    <x v="18"/>
    <x v="0"/>
    <x v="218"/>
    <x v="17731"/>
    <x v="1"/>
    <x v="15"/>
    <m/>
    <x v="1"/>
    <m/>
    <m/>
  </r>
  <r>
    <x v="18"/>
    <x v="0"/>
    <x v="218"/>
    <x v="17732"/>
    <x v="1"/>
    <x v="15"/>
    <m/>
    <x v="1"/>
    <m/>
    <m/>
  </r>
  <r>
    <x v="18"/>
    <x v="0"/>
    <x v="218"/>
    <x v="17733"/>
    <x v="1"/>
    <x v="15"/>
    <m/>
    <x v="1"/>
    <m/>
    <m/>
  </r>
  <r>
    <x v="18"/>
    <x v="0"/>
    <x v="218"/>
    <x v="17734"/>
    <x v="1"/>
    <x v="15"/>
    <m/>
    <x v="1"/>
    <m/>
    <m/>
  </r>
  <r>
    <x v="18"/>
    <x v="0"/>
    <x v="218"/>
    <x v="17735"/>
    <x v="1"/>
    <x v="15"/>
    <m/>
    <x v="1"/>
    <m/>
    <m/>
  </r>
  <r>
    <x v="18"/>
    <x v="0"/>
    <x v="238"/>
    <x v="17736"/>
    <x v="1"/>
    <x v="3"/>
    <m/>
    <x v="1"/>
    <m/>
    <m/>
  </r>
  <r>
    <x v="18"/>
    <x v="0"/>
    <x v="238"/>
    <x v="17737"/>
    <x v="1"/>
    <x v="3"/>
    <m/>
    <x v="1"/>
    <m/>
    <m/>
  </r>
  <r>
    <x v="18"/>
    <x v="0"/>
    <x v="238"/>
    <x v="17738"/>
    <x v="1"/>
    <x v="3"/>
    <m/>
    <x v="1"/>
    <m/>
    <m/>
  </r>
  <r>
    <x v="18"/>
    <x v="0"/>
    <x v="238"/>
    <x v="17739"/>
    <x v="1"/>
    <x v="3"/>
    <m/>
    <x v="1"/>
    <m/>
    <m/>
  </r>
  <r>
    <x v="18"/>
    <x v="0"/>
    <x v="238"/>
    <x v="17740"/>
    <x v="1"/>
    <x v="3"/>
    <m/>
    <x v="1"/>
    <m/>
    <m/>
  </r>
  <r>
    <x v="18"/>
    <x v="0"/>
    <x v="238"/>
    <x v="17741"/>
    <x v="1"/>
    <x v="3"/>
    <m/>
    <x v="1"/>
    <m/>
    <m/>
  </r>
  <r>
    <x v="18"/>
    <x v="0"/>
    <x v="238"/>
    <x v="17742"/>
    <x v="1"/>
    <x v="3"/>
    <m/>
    <x v="1"/>
    <m/>
    <m/>
  </r>
  <r>
    <x v="18"/>
    <x v="0"/>
    <x v="238"/>
    <x v="17743"/>
    <x v="1"/>
    <x v="3"/>
    <m/>
    <x v="1"/>
    <m/>
    <m/>
  </r>
  <r>
    <x v="18"/>
    <x v="0"/>
    <x v="238"/>
    <x v="17744"/>
    <x v="1"/>
    <x v="3"/>
    <m/>
    <x v="1"/>
    <m/>
    <m/>
  </r>
  <r>
    <x v="18"/>
    <x v="0"/>
    <x v="238"/>
    <x v="17745"/>
    <x v="1"/>
    <x v="3"/>
    <m/>
    <x v="1"/>
    <m/>
    <m/>
  </r>
  <r>
    <x v="18"/>
    <x v="0"/>
    <x v="238"/>
    <x v="17746"/>
    <x v="1"/>
    <x v="3"/>
    <m/>
    <x v="1"/>
    <m/>
    <m/>
  </r>
  <r>
    <x v="18"/>
    <x v="0"/>
    <x v="238"/>
    <x v="17747"/>
    <x v="1"/>
    <x v="3"/>
    <m/>
    <x v="1"/>
    <m/>
    <m/>
  </r>
  <r>
    <x v="18"/>
    <x v="0"/>
    <x v="220"/>
    <x v="17748"/>
    <x v="1"/>
    <x v="16"/>
    <m/>
    <x v="1"/>
    <m/>
    <m/>
  </r>
  <r>
    <x v="18"/>
    <x v="0"/>
    <x v="220"/>
    <x v="17749"/>
    <x v="1"/>
    <x v="16"/>
    <m/>
    <x v="1"/>
    <m/>
    <m/>
  </r>
  <r>
    <x v="18"/>
    <x v="0"/>
    <x v="220"/>
    <x v="17750"/>
    <x v="1"/>
    <x v="16"/>
    <m/>
    <x v="1"/>
    <m/>
    <m/>
  </r>
  <r>
    <x v="18"/>
    <x v="0"/>
    <x v="220"/>
    <x v="17751"/>
    <x v="1"/>
    <x v="16"/>
    <m/>
    <x v="1"/>
    <m/>
    <m/>
  </r>
  <r>
    <x v="18"/>
    <x v="0"/>
    <x v="220"/>
    <x v="17752"/>
    <x v="1"/>
    <x v="16"/>
    <m/>
    <x v="1"/>
    <m/>
    <m/>
  </r>
  <r>
    <x v="18"/>
    <x v="0"/>
    <x v="220"/>
    <x v="17753"/>
    <x v="1"/>
    <x v="16"/>
    <m/>
    <x v="1"/>
    <m/>
    <m/>
  </r>
  <r>
    <x v="18"/>
    <x v="0"/>
    <x v="220"/>
    <x v="17754"/>
    <x v="1"/>
    <x v="16"/>
    <m/>
    <x v="1"/>
    <m/>
    <m/>
  </r>
  <r>
    <x v="18"/>
    <x v="0"/>
    <x v="220"/>
    <x v="17755"/>
    <x v="1"/>
    <x v="16"/>
    <m/>
    <x v="1"/>
    <m/>
    <m/>
  </r>
  <r>
    <x v="18"/>
    <x v="0"/>
    <x v="220"/>
    <x v="17756"/>
    <x v="1"/>
    <x v="16"/>
    <m/>
    <x v="1"/>
    <m/>
    <m/>
  </r>
  <r>
    <x v="18"/>
    <x v="0"/>
    <x v="220"/>
    <x v="17757"/>
    <x v="1"/>
    <x v="16"/>
    <m/>
    <x v="1"/>
    <m/>
    <m/>
  </r>
  <r>
    <x v="18"/>
    <x v="0"/>
    <x v="220"/>
    <x v="17758"/>
    <x v="1"/>
    <x v="16"/>
    <m/>
    <x v="1"/>
    <m/>
    <m/>
  </r>
  <r>
    <x v="18"/>
    <x v="0"/>
    <x v="263"/>
    <x v="17759"/>
    <x v="5"/>
    <x v="12"/>
    <m/>
    <x v="0"/>
    <m/>
    <m/>
  </r>
  <r>
    <x v="18"/>
    <x v="0"/>
    <x v="263"/>
    <x v="17760"/>
    <x v="5"/>
    <x v="12"/>
    <m/>
    <x v="0"/>
    <m/>
    <m/>
  </r>
  <r>
    <x v="18"/>
    <x v="0"/>
    <x v="263"/>
    <x v="17761"/>
    <x v="5"/>
    <x v="12"/>
    <m/>
    <x v="0"/>
    <m/>
    <m/>
  </r>
  <r>
    <x v="18"/>
    <x v="0"/>
    <x v="263"/>
    <x v="17762"/>
    <x v="5"/>
    <x v="12"/>
    <m/>
    <x v="0"/>
    <m/>
    <m/>
  </r>
  <r>
    <x v="18"/>
    <x v="0"/>
    <x v="263"/>
    <x v="17763"/>
    <x v="5"/>
    <x v="12"/>
    <m/>
    <x v="0"/>
    <m/>
    <m/>
  </r>
  <r>
    <x v="18"/>
    <x v="0"/>
    <x v="263"/>
    <x v="17764"/>
    <x v="5"/>
    <x v="12"/>
    <m/>
    <x v="0"/>
    <m/>
    <m/>
  </r>
  <r>
    <x v="18"/>
    <x v="0"/>
    <x v="263"/>
    <x v="17765"/>
    <x v="5"/>
    <x v="12"/>
    <m/>
    <x v="0"/>
    <m/>
    <m/>
  </r>
  <r>
    <x v="18"/>
    <x v="0"/>
    <x v="147"/>
    <x v="17766"/>
    <x v="1"/>
    <x v="15"/>
    <n v="90.7"/>
    <x v="1"/>
    <n v="11.8"/>
    <n v="1070.26"/>
  </r>
  <r>
    <x v="18"/>
    <x v="0"/>
    <x v="2"/>
    <x v="17767"/>
    <x v="1"/>
    <x v="2"/>
    <m/>
    <x v="1"/>
    <m/>
    <m/>
  </r>
  <r>
    <x v="18"/>
    <x v="0"/>
    <x v="2"/>
    <x v="17768"/>
    <x v="1"/>
    <x v="2"/>
    <m/>
    <x v="1"/>
    <m/>
    <m/>
  </r>
  <r>
    <x v="18"/>
    <x v="0"/>
    <x v="2"/>
    <x v="17769"/>
    <x v="1"/>
    <x v="2"/>
    <m/>
    <x v="1"/>
    <m/>
    <m/>
  </r>
  <r>
    <x v="18"/>
    <x v="0"/>
    <x v="2"/>
    <x v="17770"/>
    <x v="1"/>
    <x v="2"/>
    <m/>
    <x v="1"/>
    <m/>
    <m/>
  </r>
  <r>
    <x v="18"/>
    <x v="0"/>
    <x v="2"/>
    <x v="17771"/>
    <x v="1"/>
    <x v="2"/>
    <m/>
    <x v="1"/>
    <m/>
    <m/>
  </r>
  <r>
    <x v="18"/>
    <x v="0"/>
    <x v="2"/>
    <x v="17772"/>
    <x v="1"/>
    <x v="2"/>
    <m/>
    <x v="1"/>
    <m/>
    <m/>
  </r>
  <r>
    <x v="18"/>
    <x v="0"/>
    <x v="2"/>
    <x v="17773"/>
    <x v="1"/>
    <x v="2"/>
    <m/>
    <x v="1"/>
    <m/>
    <m/>
  </r>
  <r>
    <x v="18"/>
    <x v="0"/>
    <x v="2"/>
    <x v="17774"/>
    <x v="1"/>
    <x v="2"/>
    <m/>
    <x v="1"/>
    <m/>
    <m/>
  </r>
  <r>
    <x v="18"/>
    <x v="0"/>
    <x v="2"/>
    <x v="17775"/>
    <x v="1"/>
    <x v="2"/>
    <m/>
    <x v="1"/>
    <m/>
    <m/>
  </r>
  <r>
    <x v="18"/>
    <x v="0"/>
    <x v="2"/>
    <x v="17776"/>
    <x v="1"/>
    <x v="2"/>
    <m/>
    <x v="1"/>
    <m/>
    <m/>
  </r>
  <r>
    <x v="18"/>
    <x v="0"/>
    <x v="2"/>
    <x v="17777"/>
    <x v="1"/>
    <x v="2"/>
    <m/>
    <x v="1"/>
    <m/>
    <m/>
  </r>
  <r>
    <x v="18"/>
    <x v="0"/>
    <x v="2"/>
    <x v="17778"/>
    <x v="1"/>
    <x v="2"/>
    <m/>
    <x v="1"/>
    <m/>
    <m/>
  </r>
  <r>
    <x v="18"/>
    <x v="0"/>
    <x v="2"/>
    <x v="17779"/>
    <x v="1"/>
    <x v="2"/>
    <m/>
    <x v="1"/>
    <m/>
    <m/>
  </r>
  <r>
    <x v="18"/>
    <x v="0"/>
    <x v="2"/>
    <x v="17780"/>
    <x v="1"/>
    <x v="2"/>
    <m/>
    <x v="1"/>
    <m/>
    <m/>
  </r>
  <r>
    <x v="18"/>
    <x v="0"/>
    <x v="2"/>
    <x v="17781"/>
    <x v="1"/>
    <x v="2"/>
    <m/>
    <x v="1"/>
    <m/>
    <m/>
  </r>
  <r>
    <x v="18"/>
    <x v="0"/>
    <x v="2"/>
    <x v="17782"/>
    <x v="1"/>
    <x v="2"/>
    <m/>
    <x v="1"/>
    <m/>
    <m/>
  </r>
  <r>
    <x v="18"/>
    <x v="0"/>
    <x v="2"/>
    <x v="17783"/>
    <x v="1"/>
    <x v="2"/>
    <m/>
    <x v="1"/>
    <m/>
    <m/>
  </r>
  <r>
    <x v="18"/>
    <x v="0"/>
    <x v="255"/>
    <x v="17784"/>
    <x v="1"/>
    <x v="2"/>
    <m/>
    <x v="1"/>
    <m/>
    <m/>
  </r>
  <r>
    <x v="18"/>
    <x v="0"/>
    <x v="255"/>
    <x v="17785"/>
    <x v="1"/>
    <x v="2"/>
    <m/>
    <x v="1"/>
    <m/>
    <m/>
  </r>
  <r>
    <x v="18"/>
    <x v="0"/>
    <x v="255"/>
    <x v="17786"/>
    <x v="1"/>
    <x v="2"/>
    <m/>
    <x v="1"/>
    <m/>
    <m/>
  </r>
  <r>
    <x v="18"/>
    <x v="0"/>
    <x v="255"/>
    <x v="17787"/>
    <x v="1"/>
    <x v="2"/>
    <m/>
    <x v="1"/>
    <m/>
    <m/>
  </r>
  <r>
    <x v="18"/>
    <x v="0"/>
    <x v="267"/>
    <x v="17788"/>
    <x v="1"/>
    <x v="4"/>
    <n v="503.10199999999998"/>
    <x v="2"/>
    <n v="2.85"/>
    <n v="1433.83"/>
  </r>
  <r>
    <x v="18"/>
    <x v="0"/>
    <x v="323"/>
    <x v="17789"/>
    <x v="1"/>
    <x v="3"/>
    <m/>
    <x v="1"/>
    <m/>
    <m/>
  </r>
  <r>
    <x v="18"/>
    <x v="0"/>
    <x v="4"/>
    <x v="17790"/>
    <x v="1"/>
    <x v="4"/>
    <m/>
    <x v="2"/>
    <m/>
    <m/>
  </r>
  <r>
    <x v="18"/>
    <x v="0"/>
    <x v="4"/>
    <x v="17791"/>
    <x v="1"/>
    <x v="4"/>
    <m/>
    <x v="2"/>
    <m/>
    <m/>
  </r>
  <r>
    <x v="18"/>
    <x v="0"/>
    <x v="4"/>
    <x v="17792"/>
    <x v="1"/>
    <x v="4"/>
    <m/>
    <x v="2"/>
    <m/>
    <m/>
  </r>
  <r>
    <x v="18"/>
    <x v="0"/>
    <x v="4"/>
    <x v="17793"/>
    <x v="1"/>
    <x v="4"/>
    <m/>
    <x v="2"/>
    <m/>
    <m/>
  </r>
  <r>
    <x v="18"/>
    <x v="0"/>
    <x v="4"/>
    <x v="17794"/>
    <x v="1"/>
    <x v="4"/>
    <m/>
    <x v="2"/>
    <m/>
    <m/>
  </r>
  <r>
    <x v="18"/>
    <x v="0"/>
    <x v="4"/>
    <x v="17795"/>
    <x v="1"/>
    <x v="4"/>
    <m/>
    <x v="2"/>
    <m/>
    <m/>
  </r>
  <r>
    <x v="18"/>
    <x v="0"/>
    <x v="4"/>
    <x v="17796"/>
    <x v="1"/>
    <x v="4"/>
    <m/>
    <x v="2"/>
    <m/>
    <m/>
  </r>
  <r>
    <x v="18"/>
    <x v="0"/>
    <x v="4"/>
    <x v="17797"/>
    <x v="1"/>
    <x v="4"/>
    <m/>
    <x v="2"/>
    <m/>
    <m/>
  </r>
  <r>
    <x v="18"/>
    <x v="0"/>
    <x v="4"/>
    <x v="17798"/>
    <x v="1"/>
    <x v="4"/>
    <m/>
    <x v="2"/>
    <m/>
    <m/>
  </r>
  <r>
    <x v="18"/>
    <x v="0"/>
    <x v="4"/>
    <x v="17799"/>
    <x v="1"/>
    <x v="4"/>
    <m/>
    <x v="2"/>
    <m/>
    <m/>
  </r>
  <r>
    <x v="18"/>
    <x v="0"/>
    <x v="4"/>
    <x v="17800"/>
    <x v="1"/>
    <x v="4"/>
    <m/>
    <x v="2"/>
    <m/>
    <m/>
  </r>
  <r>
    <x v="18"/>
    <x v="0"/>
    <x v="4"/>
    <x v="17801"/>
    <x v="1"/>
    <x v="4"/>
    <m/>
    <x v="2"/>
    <m/>
    <m/>
  </r>
  <r>
    <x v="18"/>
    <x v="0"/>
    <x v="4"/>
    <x v="17802"/>
    <x v="1"/>
    <x v="4"/>
    <m/>
    <x v="2"/>
    <m/>
    <m/>
  </r>
  <r>
    <x v="18"/>
    <x v="0"/>
    <x v="3"/>
    <x v="17803"/>
    <x v="1"/>
    <x v="3"/>
    <m/>
    <x v="1"/>
    <m/>
    <m/>
  </r>
  <r>
    <x v="18"/>
    <x v="0"/>
    <x v="3"/>
    <x v="17804"/>
    <x v="1"/>
    <x v="3"/>
    <m/>
    <x v="1"/>
    <m/>
    <m/>
  </r>
  <r>
    <x v="18"/>
    <x v="0"/>
    <x v="3"/>
    <x v="17805"/>
    <x v="1"/>
    <x v="3"/>
    <m/>
    <x v="1"/>
    <m/>
    <m/>
  </r>
  <r>
    <x v="18"/>
    <x v="0"/>
    <x v="3"/>
    <x v="17806"/>
    <x v="1"/>
    <x v="3"/>
    <m/>
    <x v="1"/>
    <m/>
    <m/>
  </r>
  <r>
    <x v="18"/>
    <x v="0"/>
    <x v="3"/>
    <x v="17807"/>
    <x v="1"/>
    <x v="3"/>
    <m/>
    <x v="1"/>
    <m/>
    <m/>
  </r>
  <r>
    <x v="18"/>
    <x v="0"/>
    <x v="3"/>
    <x v="17808"/>
    <x v="1"/>
    <x v="3"/>
    <m/>
    <x v="1"/>
    <m/>
    <m/>
  </r>
  <r>
    <x v="18"/>
    <x v="0"/>
    <x v="3"/>
    <x v="17809"/>
    <x v="1"/>
    <x v="3"/>
    <m/>
    <x v="1"/>
    <m/>
    <m/>
  </r>
  <r>
    <x v="18"/>
    <x v="0"/>
    <x v="3"/>
    <x v="17810"/>
    <x v="1"/>
    <x v="3"/>
    <m/>
    <x v="1"/>
    <m/>
    <m/>
  </r>
  <r>
    <x v="18"/>
    <x v="0"/>
    <x v="3"/>
    <x v="17811"/>
    <x v="1"/>
    <x v="3"/>
    <m/>
    <x v="1"/>
    <m/>
    <m/>
  </r>
  <r>
    <x v="18"/>
    <x v="0"/>
    <x v="3"/>
    <x v="17812"/>
    <x v="1"/>
    <x v="3"/>
    <m/>
    <x v="1"/>
    <m/>
    <m/>
  </r>
  <r>
    <x v="18"/>
    <x v="0"/>
    <x v="3"/>
    <x v="17813"/>
    <x v="1"/>
    <x v="3"/>
    <m/>
    <x v="1"/>
    <m/>
    <m/>
  </r>
  <r>
    <x v="18"/>
    <x v="0"/>
    <x v="3"/>
    <x v="17814"/>
    <x v="1"/>
    <x v="3"/>
    <m/>
    <x v="1"/>
    <m/>
    <m/>
  </r>
  <r>
    <x v="18"/>
    <x v="0"/>
    <x v="3"/>
    <x v="17815"/>
    <x v="1"/>
    <x v="3"/>
    <m/>
    <x v="1"/>
    <m/>
    <m/>
  </r>
  <r>
    <x v="18"/>
    <x v="0"/>
    <x v="1"/>
    <x v="17816"/>
    <x v="1"/>
    <x v="1"/>
    <m/>
    <x v="1"/>
    <m/>
    <m/>
  </r>
  <r>
    <x v="18"/>
    <x v="0"/>
    <x v="1"/>
    <x v="17817"/>
    <x v="1"/>
    <x v="1"/>
    <m/>
    <x v="1"/>
    <m/>
    <m/>
  </r>
  <r>
    <x v="18"/>
    <x v="0"/>
    <x v="1"/>
    <x v="17818"/>
    <x v="1"/>
    <x v="1"/>
    <m/>
    <x v="1"/>
    <m/>
    <m/>
  </r>
  <r>
    <x v="18"/>
    <x v="0"/>
    <x v="1"/>
    <x v="17819"/>
    <x v="1"/>
    <x v="1"/>
    <m/>
    <x v="1"/>
    <m/>
    <m/>
  </r>
  <r>
    <x v="18"/>
    <x v="0"/>
    <x v="1"/>
    <x v="17820"/>
    <x v="1"/>
    <x v="1"/>
    <m/>
    <x v="1"/>
    <m/>
    <m/>
  </r>
  <r>
    <x v="18"/>
    <x v="0"/>
    <x v="1"/>
    <x v="17821"/>
    <x v="1"/>
    <x v="1"/>
    <m/>
    <x v="1"/>
    <m/>
    <m/>
  </r>
  <r>
    <x v="18"/>
    <x v="0"/>
    <x v="1"/>
    <x v="17822"/>
    <x v="1"/>
    <x v="1"/>
    <m/>
    <x v="1"/>
    <m/>
    <m/>
  </r>
  <r>
    <x v="18"/>
    <x v="0"/>
    <x v="1"/>
    <x v="17823"/>
    <x v="1"/>
    <x v="1"/>
    <m/>
    <x v="1"/>
    <m/>
    <m/>
  </r>
  <r>
    <x v="18"/>
    <x v="0"/>
    <x v="1"/>
    <x v="17824"/>
    <x v="1"/>
    <x v="1"/>
    <m/>
    <x v="1"/>
    <m/>
    <m/>
  </r>
  <r>
    <x v="18"/>
    <x v="0"/>
    <x v="1"/>
    <x v="17825"/>
    <x v="1"/>
    <x v="1"/>
    <m/>
    <x v="1"/>
    <m/>
    <m/>
  </r>
  <r>
    <x v="18"/>
    <x v="0"/>
    <x v="1"/>
    <x v="17826"/>
    <x v="1"/>
    <x v="1"/>
    <m/>
    <x v="1"/>
    <m/>
    <m/>
  </r>
  <r>
    <x v="18"/>
    <x v="0"/>
    <x v="1"/>
    <x v="17827"/>
    <x v="1"/>
    <x v="1"/>
    <m/>
    <x v="1"/>
    <m/>
    <m/>
  </r>
  <r>
    <x v="18"/>
    <x v="0"/>
    <x v="1"/>
    <x v="17828"/>
    <x v="1"/>
    <x v="1"/>
    <m/>
    <x v="1"/>
    <m/>
    <m/>
  </r>
  <r>
    <x v="18"/>
    <x v="0"/>
    <x v="1"/>
    <x v="17829"/>
    <x v="1"/>
    <x v="1"/>
    <m/>
    <x v="1"/>
    <m/>
    <m/>
  </r>
  <r>
    <x v="18"/>
    <x v="0"/>
    <x v="1"/>
    <x v="17830"/>
    <x v="1"/>
    <x v="1"/>
    <m/>
    <x v="1"/>
    <m/>
    <m/>
  </r>
  <r>
    <x v="18"/>
    <x v="0"/>
    <x v="1"/>
    <x v="17831"/>
    <x v="1"/>
    <x v="1"/>
    <m/>
    <x v="1"/>
    <m/>
    <m/>
  </r>
  <r>
    <x v="18"/>
    <x v="0"/>
    <x v="1"/>
    <x v="17832"/>
    <x v="1"/>
    <x v="1"/>
    <m/>
    <x v="1"/>
    <m/>
    <m/>
  </r>
  <r>
    <x v="18"/>
    <x v="0"/>
    <x v="1"/>
    <x v="17833"/>
    <x v="1"/>
    <x v="1"/>
    <m/>
    <x v="1"/>
    <m/>
    <m/>
  </r>
  <r>
    <x v="18"/>
    <x v="0"/>
    <x v="1"/>
    <x v="17834"/>
    <x v="1"/>
    <x v="1"/>
    <m/>
    <x v="1"/>
    <m/>
    <m/>
  </r>
  <r>
    <x v="18"/>
    <x v="0"/>
    <x v="1"/>
    <x v="17835"/>
    <x v="1"/>
    <x v="1"/>
    <m/>
    <x v="1"/>
    <m/>
    <m/>
  </r>
  <r>
    <x v="18"/>
    <x v="0"/>
    <x v="1"/>
    <x v="17836"/>
    <x v="1"/>
    <x v="1"/>
    <m/>
    <x v="1"/>
    <m/>
    <m/>
  </r>
  <r>
    <x v="18"/>
    <x v="0"/>
    <x v="1"/>
    <x v="17837"/>
    <x v="1"/>
    <x v="1"/>
    <m/>
    <x v="1"/>
    <m/>
    <m/>
  </r>
  <r>
    <x v="18"/>
    <x v="0"/>
    <x v="1"/>
    <x v="17838"/>
    <x v="1"/>
    <x v="1"/>
    <m/>
    <x v="1"/>
    <m/>
    <m/>
  </r>
  <r>
    <x v="18"/>
    <x v="0"/>
    <x v="1"/>
    <x v="17839"/>
    <x v="1"/>
    <x v="1"/>
    <m/>
    <x v="1"/>
    <m/>
    <m/>
  </r>
  <r>
    <x v="18"/>
    <x v="0"/>
    <x v="1"/>
    <x v="17840"/>
    <x v="1"/>
    <x v="1"/>
    <m/>
    <x v="1"/>
    <m/>
    <m/>
  </r>
  <r>
    <x v="18"/>
    <x v="0"/>
    <x v="1"/>
    <x v="17841"/>
    <x v="1"/>
    <x v="1"/>
    <m/>
    <x v="1"/>
    <m/>
    <m/>
  </r>
  <r>
    <x v="18"/>
    <x v="0"/>
    <x v="2"/>
    <x v="17842"/>
    <x v="1"/>
    <x v="2"/>
    <n v="4000"/>
    <x v="1"/>
    <n v="2.9"/>
    <n v="11600"/>
  </r>
  <r>
    <x v="18"/>
    <x v="0"/>
    <x v="150"/>
    <x v="17843"/>
    <x v="1"/>
    <x v="4"/>
    <m/>
    <x v="2"/>
    <m/>
    <m/>
  </r>
  <r>
    <x v="18"/>
    <x v="0"/>
    <x v="150"/>
    <x v="17844"/>
    <x v="1"/>
    <x v="4"/>
    <m/>
    <x v="2"/>
    <m/>
    <m/>
  </r>
  <r>
    <x v="18"/>
    <x v="0"/>
    <x v="150"/>
    <x v="17845"/>
    <x v="1"/>
    <x v="4"/>
    <m/>
    <x v="2"/>
    <m/>
    <m/>
  </r>
  <r>
    <x v="18"/>
    <x v="0"/>
    <x v="150"/>
    <x v="17846"/>
    <x v="1"/>
    <x v="4"/>
    <m/>
    <x v="2"/>
    <m/>
    <m/>
  </r>
  <r>
    <x v="18"/>
    <x v="0"/>
    <x v="151"/>
    <x v="17847"/>
    <x v="1"/>
    <x v="4"/>
    <m/>
    <x v="2"/>
    <m/>
    <m/>
  </r>
  <r>
    <x v="18"/>
    <x v="0"/>
    <x v="151"/>
    <x v="17848"/>
    <x v="1"/>
    <x v="4"/>
    <m/>
    <x v="2"/>
    <m/>
    <m/>
  </r>
  <r>
    <x v="18"/>
    <x v="0"/>
    <x v="151"/>
    <x v="17849"/>
    <x v="1"/>
    <x v="4"/>
    <m/>
    <x v="2"/>
    <m/>
    <m/>
  </r>
  <r>
    <x v="18"/>
    <x v="0"/>
    <x v="151"/>
    <x v="17850"/>
    <x v="1"/>
    <x v="4"/>
    <m/>
    <x v="2"/>
    <m/>
    <m/>
  </r>
  <r>
    <x v="18"/>
    <x v="0"/>
    <x v="151"/>
    <x v="17851"/>
    <x v="1"/>
    <x v="4"/>
    <m/>
    <x v="2"/>
    <m/>
    <m/>
  </r>
  <r>
    <x v="18"/>
    <x v="0"/>
    <x v="151"/>
    <x v="17852"/>
    <x v="1"/>
    <x v="4"/>
    <m/>
    <x v="2"/>
    <m/>
    <m/>
  </r>
  <r>
    <x v="18"/>
    <x v="0"/>
    <x v="151"/>
    <x v="17853"/>
    <x v="1"/>
    <x v="4"/>
    <m/>
    <x v="2"/>
    <m/>
    <m/>
  </r>
  <r>
    <x v="18"/>
    <x v="0"/>
    <x v="318"/>
    <x v="17854"/>
    <x v="3"/>
    <x v="6"/>
    <n v="-17"/>
    <x v="0"/>
    <n v="0.09"/>
    <n v="-1.57"/>
  </r>
  <r>
    <x v="18"/>
    <x v="0"/>
    <x v="38"/>
    <x v="17855"/>
    <x v="3"/>
    <x v="13"/>
    <m/>
    <x v="0"/>
    <m/>
    <m/>
  </r>
  <r>
    <x v="18"/>
    <x v="0"/>
    <x v="38"/>
    <x v="17856"/>
    <x v="3"/>
    <x v="13"/>
    <m/>
    <x v="0"/>
    <m/>
    <m/>
  </r>
  <r>
    <x v="18"/>
    <x v="0"/>
    <x v="39"/>
    <x v="17857"/>
    <x v="3"/>
    <x v="13"/>
    <m/>
    <x v="0"/>
    <m/>
    <m/>
  </r>
  <r>
    <x v="18"/>
    <x v="0"/>
    <x v="1"/>
    <x v="17858"/>
    <x v="1"/>
    <x v="1"/>
    <n v="190.4"/>
    <x v="1"/>
    <n v="0.43"/>
    <n v="82.2"/>
  </r>
  <r>
    <x v="18"/>
    <x v="0"/>
    <x v="1"/>
    <x v="17859"/>
    <x v="1"/>
    <x v="1"/>
    <n v="298.89999999999998"/>
    <x v="1"/>
    <n v="0.43"/>
    <n v="129.04"/>
  </r>
  <r>
    <x v="18"/>
    <x v="0"/>
    <x v="39"/>
    <x v="17860"/>
    <x v="3"/>
    <x v="13"/>
    <m/>
    <x v="0"/>
    <m/>
    <m/>
  </r>
  <r>
    <x v="18"/>
    <x v="0"/>
    <x v="39"/>
    <x v="17861"/>
    <x v="3"/>
    <x v="13"/>
    <m/>
    <x v="0"/>
    <m/>
    <m/>
  </r>
  <r>
    <x v="18"/>
    <x v="0"/>
    <x v="39"/>
    <x v="17862"/>
    <x v="3"/>
    <x v="13"/>
    <m/>
    <x v="0"/>
    <m/>
    <m/>
  </r>
  <r>
    <x v="18"/>
    <x v="0"/>
    <x v="39"/>
    <x v="17863"/>
    <x v="3"/>
    <x v="13"/>
    <m/>
    <x v="0"/>
    <m/>
    <m/>
  </r>
  <r>
    <x v="18"/>
    <x v="0"/>
    <x v="39"/>
    <x v="17864"/>
    <x v="3"/>
    <x v="13"/>
    <m/>
    <x v="0"/>
    <m/>
    <m/>
  </r>
  <r>
    <x v="18"/>
    <x v="0"/>
    <x v="39"/>
    <x v="17865"/>
    <x v="3"/>
    <x v="13"/>
    <m/>
    <x v="0"/>
    <m/>
    <m/>
  </r>
  <r>
    <x v="18"/>
    <x v="0"/>
    <x v="39"/>
    <x v="17866"/>
    <x v="3"/>
    <x v="13"/>
    <m/>
    <x v="0"/>
    <m/>
    <m/>
  </r>
  <r>
    <x v="18"/>
    <x v="0"/>
    <x v="39"/>
    <x v="17867"/>
    <x v="3"/>
    <x v="13"/>
    <m/>
    <x v="0"/>
    <m/>
    <m/>
  </r>
  <r>
    <x v="18"/>
    <x v="0"/>
    <x v="39"/>
    <x v="17868"/>
    <x v="3"/>
    <x v="13"/>
    <m/>
    <x v="0"/>
    <m/>
    <m/>
  </r>
  <r>
    <x v="18"/>
    <x v="0"/>
    <x v="42"/>
    <x v="17869"/>
    <x v="3"/>
    <x v="13"/>
    <n v="208"/>
    <x v="0"/>
    <n v="0.01"/>
    <n v="1.66"/>
  </r>
  <r>
    <x v="18"/>
    <x v="0"/>
    <x v="42"/>
    <x v="17870"/>
    <x v="3"/>
    <x v="13"/>
    <n v="97500"/>
    <x v="0"/>
    <n v="0.01"/>
    <n v="780"/>
  </r>
  <r>
    <x v="18"/>
    <x v="0"/>
    <x v="42"/>
    <x v="17871"/>
    <x v="3"/>
    <x v="13"/>
    <n v="81250"/>
    <x v="0"/>
    <n v="0.01"/>
    <n v="650"/>
  </r>
  <r>
    <x v="18"/>
    <x v="0"/>
    <x v="42"/>
    <x v="17872"/>
    <x v="3"/>
    <x v="13"/>
    <m/>
    <x v="0"/>
    <m/>
    <m/>
  </r>
  <r>
    <x v="18"/>
    <x v="0"/>
    <x v="43"/>
    <x v="17873"/>
    <x v="3"/>
    <x v="13"/>
    <m/>
    <x v="0"/>
    <m/>
    <m/>
  </r>
  <r>
    <x v="18"/>
    <x v="0"/>
    <x v="44"/>
    <x v="17874"/>
    <x v="3"/>
    <x v="13"/>
    <n v="32500"/>
    <x v="0"/>
    <n v="0.01"/>
    <n v="260"/>
  </r>
  <r>
    <x v="18"/>
    <x v="0"/>
    <x v="44"/>
    <x v="17875"/>
    <x v="3"/>
    <x v="13"/>
    <n v="48750"/>
    <x v="0"/>
    <n v="0.01"/>
    <n v="390"/>
  </r>
  <r>
    <x v="18"/>
    <x v="0"/>
    <x v="44"/>
    <x v="17876"/>
    <x v="3"/>
    <x v="13"/>
    <m/>
    <x v="0"/>
    <m/>
    <m/>
  </r>
  <r>
    <x v="18"/>
    <x v="0"/>
    <x v="44"/>
    <x v="17877"/>
    <x v="3"/>
    <x v="13"/>
    <m/>
    <x v="0"/>
    <m/>
    <m/>
  </r>
  <r>
    <x v="18"/>
    <x v="0"/>
    <x v="152"/>
    <x v="17878"/>
    <x v="3"/>
    <x v="13"/>
    <m/>
    <x v="0"/>
    <m/>
    <m/>
  </r>
  <r>
    <x v="18"/>
    <x v="0"/>
    <x v="152"/>
    <x v="17879"/>
    <x v="3"/>
    <x v="13"/>
    <m/>
    <x v="0"/>
    <m/>
    <m/>
  </r>
  <r>
    <x v="18"/>
    <x v="0"/>
    <x v="152"/>
    <x v="17880"/>
    <x v="3"/>
    <x v="13"/>
    <m/>
    <x v="0"/>
    <m/>
    <m/>
  </r>
  <r>
    <x v="18"/>
    <x v="0"/>
    <x v="153"/>
    <x v="17881"/>
    <x v="3"/>
    <x v="13"/>
    <m/>
    <x v="0"/>
    <m/>
    <m/>
  </r>
  <r>
    <x v="18"/>
    <x v="0"/>
    <x v="153"/>
    <x v="17882"/>
    <x v="3"/>
    <x v="13"/>
    <m/>
    <x v="0"/>
    <m/>
    <m/>
  </r>
  <r>
    <x v="18"/>
    <x v="0"/>
    <x v="153"/>
    <x v="17883"/>
    <x v="3"/>
    <x v="13"/>
    <m/>
    <x v="0"/>
    <m/>
    <m/>
  </r>
  <r>
    <x v="18"/>
    <x v="0"/>
    <x v="153"/>
    <x v="17884"/>
    <x v="3"/>
    <x v="13"/>
    <m/>
    <x v="0"/>
    <m/>
    <m/>
  </r>
  <r>
    <x v="18"/>
    <x v="0"/>
    <x v="153"/>
    <x v="17885"/>
    <x v="3"/>
    <x v="13"/>
    <m/>
    <x v="0"/>
    <m/>
    <m/>
  </r>
  <r>
    <x v="18"/>
    <x v="0"/>
    <x v="153"/>
    <x v="17886"/>
    <x v="3"/>
    <x v="13"/>
    <m/>
    <x v="0"/>
    <m/>
    <m/>
  </r>
  <r>
    <x v="18"/>
    <x v="0"/>
    <x v="153"/>
    <x v="17887"/>
    <x v="3"/>
    <x v="13"/>
    <m/>
    <x v="0"/>
    <m/>
    <m/>
  </r>
  <r>
    <x v="18"/>
    <x v="0"/>
    <x v="39"/>
    <x v="17888"/>
    <x v="3"/>
    <x v="13"/>
    <n v="11050"/>
    <x v="0"/>
    <n v="0.01"/>
    <n v="88.4"/>
  </r>
  <r>
    <x v="18"/>
    <x v="0"/>
    <x v="39"/>
    <x v="17889"/>
    <x v="3"/>
    <x v="13"/>
    <n v="11050"/>
    <x v="0"/>
    <n v="0.01"/>
    <n v="88.4"/>
  </r>
  <r>
    <x v="18"/>
    <x v="0"/>
    <x v="40"/>
    <x v="17890"/>
    <x v="3"/>
    <x v="13"/>
    <n v="65000"/>
    <x v="0"/>
    <n v="0.01"/>
    <n v="520"/>
  </r>
  <r>
    <x v="18"/>
    <x v="0"/>
    <x v="40"/>
    <x v="17891"/>
    <x v="3"/>
    <x v="13"/>
    <n v="35750"/>
    <x v="0"/>
    <n v="0.01"/>
    <n v="286"/>
  </r>
  <r>
    <x v="18"/>
    <x v="0"/>
    <x v="40"/>
    <x v="17892"/>
    <x v="3"/>
    <x v="13"/>
    <n v="609050"/>
    <x v="0"/>
    <n v="0.01"/>
    <n v="4872.3999999999996"/>
  </r>
  <r>
    <x v="18"/>
    <x v="0"/>
    <x v="40"/>
    <x v="17893"/>
    <x v="3"/>
    <x v="13"/>
    <n v="81250"/>
    <x v="0"/>
    <n v="0.01"/>
    <n v="650"/>
  </r>
  <r>
    <x v="18"/>
    <x v="0"/>
    <x v="41"/>
    <x v="17894"/>
    <x v="3"/>
    <x v="13"/>
    <n v="1950"/>
    <x v="0"/>
    <n v="0.01"/>
    <n v="15.6"/>
  </r>
  <r>
    <x v="18"/>
    <x v="0"/>
    <x v="41"/>
    <x v="17895"/>
    <x v="3"/>
    <x v="13"/>
    <n v="9750"/>
    <x v="0"/>
    <n v="0.01"/>
    <n v="78"/>
  </r>
  <r>
    <x v="18"/>
    <x v="0"/>
    <x v="42"/>
    <x v="17896"/>
    <x v="3"/>
    <x v="13"/>
    <n v="32550"/>
    <x v="0"/>
    <n v="0.01"/>
    <n v="260.39999999999998"/>
  </r>
  <r>
    <x v="18"/>
    <x v="0"/>
    <x v="42"/>
    <x v="17897"/>
    <x v="3"/>
    <x v="13"/>
    <n v="16250"/>
    <x v="0"/>
    <n v="0.01"/>
    <n v="130"/>
  </r>
  <r>
    <x v="18"/>
    <x v="0"/>
    <x v="42"/>
    <x v="17898"/>
    <x v="3"/>
    <x v="13"/>
    <n v="16250"/>
    <x v="0"/>
    <n v="0.01"/>
    <n v="130"/>
  </r>
  <r>
    <x v="18"/>
    <x v="0"/>
    <x v="283"/>
    <x v="17899"/>
    <x v="3"/>
    <x v="13"/>
    <n v="18700"/>
    <x v="0"/>
    <n v="0.01"/>
    <n v="149.6"/>
  </r>
  <r>
    <x v="18"/>
    <x v="0"/>
    <x v="283"/>
    <x v="17900"/>
    <x v="3"/>
    <x v="13"/>
    <n v="16250"/>
    <x v="0"/>
    <n v="0.01"/>
    <n v="130"/>
  </r>
  <r>
    <x v="18"/>
    <x v="0"/>
    <x v="43"/>
    <x v="17901"/>
    <x v="3"/>
    <x v="13"/>
    <n v="144"/>
    <x v="0"/>
    <n v="0.01"/>
    <n v="1.1499999999999999"/>
  </r>
  <r>
    <x v="18"/>
    <x v="0"/>
    <x v="43"/>
    <x v="17902"/>
    <x v="3"/>
    <x v="13"/>
    <n v="2874"/>
    <x v="0"/>
    <n v="0.01"/>
    <n v="22.99"/>
  </r>
  <r>
    <x v="18"/>
    <x v="0"/>
    <x v="43"/>
    <x v="17903"/>
    <x v="3"/>
    <x v="13"/>
    <n v="1624"/>
    <x v="0"/>
    <n v="0.01"/>
    <n v="12.99"/>
  </r>
  <r>
    <x v="18"/>
    <x v="0"/>
    <x v="44"/>
    <x v="17904"/>
    <x v="3"/>
    <x v="13"/>
    <n v="16250"/>
    <x v="0"/>
    <n v="0.01"/>
    <n v="130"/>
  </r>
  <r>
    <x v="18"/>
    <x v="0"/>
    <x v="44"/>
    <x v="17905"/>
    <x v="3"/>
    <x v="13"/>
    <n v="2260"/>
    <x v="0"/>
    <n v="0.01"/>
    <n v="18.079999999999998"/>
  </r>
  <r>
    <x v="18"/>
    <x v="0"/>
    <x v="44"/>
    <x v="17906"/>
    <x v="3"/>
    <x v="13"/>
    <n v="2240"/>
    <x v="0"/>
    <n v="0.01"/>
    <n v="17.920000000000002"/>
  </r>
  <r>
    <x v="18"/>
    <x v="0"/>
    <x v="177"/>
    <x v="17907"/>
    <x v="3"/>
    <x v="13"/>
    <m/>
    <x v="0"/>
    <m/>
    <m/>
  </r>
  <r>
    <x v="18"/>
    <x v="0"/>
    <x v="176"/>
    <x v="17908"/>
    <x v="3"/>
    <x v="13"/>
    <m/>
    <x v="0"/>
    <m/>
    <m/>
  </r>
  <r>
    <x v="18"/>
    <x v="0"/>
    <x v="176"/>
    <x v="17909"/>
    <x v="3"/>
    <x v="13"/>
    <m/>
    <x v="0"/>
    <m/>
    <m/>
  </r>
  <r>
    <x v="18"/>
    <x v="0"/>
    <x v="176"/>
    <x v="17910"/>
    <x v="3"/>
    <x v="13"/>
    <m/>
    <x v="0"/>
    <m/>
    <m/>
  </r>
  <r>
    <x v="18"/>
    <x v="0"/>
    <x v="176"/>
    <x v="17911"/>
    <x v="3"/>
    <x v="13"/>
    <m/>
    <x v="0"/>
    <m/>
    <m/>
  </r>
  <r>
    <x v="18"/>
    <x v="0"/>
    <x v="176"/>
    <x v="17912"/>
    <x v="3"/>
    <x v="13"/>
    <m/>
    <x v="0"/>
    <m/>
    <m/>
  </r>
  <r>
    <x v="18"/>
    <x v="0"/>
    <x v="176"/>
    <x v="17913"/>
    <x v="3"/>
    <x v="13"/>
    <m/>
    <x v="0"/>
    <m/>
    <m/>
  </r>
  <r>
    <x v="18"/>
    <x v="0"/>
    <x v="176"/>
    <x v="17914"/>
    <x v="3"/>
    <x v="13"/>
    <m/>
    <x v="0"/>
    <m/>
    <m/>
  </r>
  <r>
    <x v="18"/>
    <x v="0"/>
    <x v="176"/>
    <x v="17915"/>
    <x v="3"/>
    <x v="13"/>
    <m/>
    <x v="0"/>
    <m/>
    <m/>
  </r>
  <r>
    <x v="18"/>
    <x v="0"/>
    <x v="176"/>
    <x v="17916"/>
    <x v="3"/>
    <x v="13"/>
    <m/>
    <x v="0"/>
    <m/>
    <m/>
  </r>
  <r>
    <x v="18"/>
    <x v="0"/>
    <x v="316"/>
    <x v="17917"/>
    <x v="3"/>
    <x v="13"/>
    <m/>
    <x v="0"/>
    <m/>
    <m/>
  </r>
  <r>
    <x v="18"/>
    <x v="0"/>
    <x v="316"/>
    <x v="17918"/>
    <x v="3"/>
    <x v="13"/>
    <m/>
    <x v="0"/>
    <m/>
    <m/>
  </r>
  <r>
    <x v="18"/>
    <x v="0"/>
    <x v="316"/>
    <x v="17919"/>
    <x v="3"/>
    <x v="13"/>
    <m/>
    <x v="0"/>
    <m/>
    <m/>
  </r>
  <r>
    <x v="18"/>
    <x v="0"/>
    <x v="316"/>
    <x v="17920"/>
    <x v="3"/>
    <x v="13"/>
    <m/>
    <x v="0"/>
    <m/>
    <m/>
  </r>
  <r>
    <x v="18"/>
    <x v="0"/>
    <x v="316"/>
    <x v="17921"/>
    <x v="3"/>
    <x v="13"/>
    <m/>
    <x v="0"/>
    <m/>
    <m/>
  </r>
  <r>
    <x v="18"/>
    <x v="0"/>
    <x v="154"/>
    <x v="17922"/>
    <x v="3"/>
    <x v="13"/>
    <m/>
    <x v="0"/>
    <m/>
    <m/>
  </r>
  <r>
    <x v="18"/>
    <x v="0"/>
    <x v="154"/>
    <x v="17923"/>
    <x v="3"/>
    <x v="13"/>
    <m/>
    <x v="0"/>
    <m/>
    <m/>
  </r>
  <r>
    <x v="18"/>
    <x v="0"/>
    <x v="175"/>
    <x v="17924"/>
    <x v="3"/>
    <x v="13"/>
    <m/>
    <x v="0"/>
    <m/>
    <m/>
  </r>
  <r>
    <x v="18"/>
    <x v="0"/>
    <x v="45"/>
    <x v="17925"/>
    <x v="3"/>
    <x v="13"/>
    <n v="3448"/>
    <x v="0"/>
    <n v="0.01"/>
    <n v="27.58"/>
  </r>
  <r>
    <x v="18"/>
    <x v="0"/>
    <x v="45"/>
    <x v="17926"/>
    <x v="3"/>
    <x v="13"/>
    <m/>
    <x v="0"/>
    <m/>
    <m/>
  </r>
  <r>
    <x v="18"/>
    <x v="0"/>
    <x v="45"/>
    <x v="17927"/>
    <x v="3"/>
    <x v="13"/>
    <m/>
    <x v="0"/>
    <m/>
    <m/>
  </r>
  <r>
    <x v="18"/>
    <x v="0"/>
    <x v="155"/>
    <x v="17928"/>
    <x v="3"/>
    <x v="13"/>
    <m/>
    <x v="0"/>
    <m/>
    <m/>
  </r>
  <r>
    <x v="18"/>
    <x v="0"/>
    <x v="155"/>
    <x v="17929"/>
    <x v="3"/>
    <x v="13"/>
    <m/>
    <x v="0"/>
    <m/>
    <m/>
  </r>
  <r>
    <x v="18"/>
    <x v="0"/>
    <x v="46"/>
    <x v="17930"/>
    <x v="3"/>
    <x v="13"/>
    <m/>
    <x v="0"/>
    <m/>
    <m/>
  </r>
  <r>
    <x v="18"/>
    <x v="0"/>
    <x v="46"/>
    <x v="17931"/>
    <x v="3"/>
    <x v="13"/>
    <m/>
    <x v="0"/>
    <m/>
    <m/>
  </r>
  <r>
    <x v="18"/>
    <x v="0"/>
    <x v="46"/>
    <x v="17932"/>
    <x v="3"/>
    <x v="13"/>
    <m/>
    <x v="0"/>
    <m/>
    <m/>
  </r>
  <r>
    <x v="18"/>
    <x v="0"/>
    <x v="46"/>
    <x v="17933"/>
    <x v="3"/>
    <x v="13"/>
    <m/>
    <x v="0"/>
    <m/>
    <m/>
  </r>
  <r>
    <x v="18"/>
    <x v="0"/>
    <x v="47"/>
    <x v="17934"/>
    <x v="3"/>
    <x v="13"/>
    <m/>
    <x v="0"/>
    <m/>
    <m/>
  </r>
  <r>
    <x v="18"/>
    <x v="0"/>
    <x v="47"/>
    <x v="17935"/>
    <x v="3"/>
    <x v="13"/>
    <m/>
    <x v="0"/>
    <m/>
    <m/>
  </r>
  <r>
    <x v="18"/>
    <x v="0"/>
    <x v="47"/>
    <x v="17936"/>
    <x v="3"/>
    <x v="13"/>
    <m/>
    <x v="0"/>
    <m/>
    <m/>
  </r>
  <r>
    <x v="18"/>
    <x v="0"/>
    <x v="47"/>
    <x v="17937"/>
    <x v="3"/>
    <x v="13"/>
    <m/>
    <x v="0"/>
    <m/>
    <m/>
  </r>
  <r>
    <x v="18"/>
    <x v="0"/>
    <x v="47"/>
    <x v="17938"/>
    <x v="3"/>
    <x v="13"/>
    <m/>
    <x v="0"/>
    <m/>
    <m/>
  </r>
  <r>
    <x v="18"/>
    <x v="0"/>
    <x v="47"/>
    <x v="17939"/>
    <x v="3"/>
    <x v="13"/>
    <m/>
    <x v="0"/>
    <m/>
    <m/>
  </r>
  <r>
    <x v="18"/>
    <x v="0"/>
    <x v="47"/>
    <x v="17940"/>
    <x v="3"/>
    <x v="13"/>
    <m/>
    <x v="0"/>
    <m/>
    <m/>
  </r>
  <r>
    <x v="18"/>
    <x v="0"/>
    <x v="47"/>
    <x v="17941"/>
    <x v="3"/>
    <x v="13"/>
    <m/>
    <x v="0"/>
    <m/>
    <m/>
  </r>
  <r>
    <x v="18"/>
    <x v="0"/>
    <x v="47"/>
    <x v="17942"/>
    <x v="3"/>
    <x v="13"/>
    <m/>
    <x v="0"/>
    <m/>
    <m/>
  </r>
  <r>
    <x v="18"/>
    <x v="0"/>
    <x v="47"/>
    <x v="17943"/>
    <x v="3"/>
    <x v="13"/>
    <m/>
    <x v="0"/>
    <m/>
    <m/>
  </r>
  <r>
    <x v="18"/>
    <x v="0"/>
    <x v="47"/>
    <x v="17944"/>
    <x v="3"/>
    <x v="13"/>
    <m/>
    <x v="0"/>
    <m/>
    <m/>
  </r>
  <r>
    <x v="18"/>
    <x v="0"/>
    <x v="74"/>
    <x v="17945"/>
    <x v="3"/>
    <x v="17"/>
    <m/>
    <x v="0"/>
    <m/>
    <m/>
  </r>
  <r>
    <x v="18"/>
    <x v="0"/>
    <x v="177"/>
    <x v="17946"/>
    <x v="3"/>
    <x v="13"/>
    <n v="1300"/>
    <x v="0"/>
    <n v="0.01"/>
    <n v="10.4"/>
  </r>
  <r>
    <x v="18"/>
    <x v="0"/>
    <x v="177"/>
    <x v="17947"/>
    <x v="3"/>
    <x v="13"/>
    <n v="250"/>
    <x v="0"/>
    <n v="0.01"/>
    <n v="2"/>
  </r>
  <r>
    <x v="18"/>
    <x v="0"/>
    <x v="176"/>
    <x v="17948"/>
    <x v="3"/>
    <x v="13"/>
    <n v="11050"/>
    <x v="0"/>
    <n v="0.01"/>
    <n v="88.4"/>
  </r>
  <r>
    <x v="18"/>
    <x v="0"/>
    <x v="176"/>
    <x v="17949"/>
    <x v="3"/>
    <x v="13"/>
    <n v="14200"/>
    <x v="0"/>
    <n v="0.01"/>
    <n v="113.6"/>
  </r>
  <r>
    <x v="18"/>
    <x v="0"/>
    <x v="317"/>
    <x v="17950"/>
    <x v="3"/>
    <x v="13"/>
    <n v="5200"/>
    <x v="0"/>
    <n v="0.01"/>
    <n v="41.6"/>
  </r>
  <r>
    <x v="18"/>
    <x v="0"/>
    <x v="317"/>
    <x v="17951"/>
    <x v="3"/>
    <x v="13"/>
    <n v="227500"/>
    <x v="0"/>
    <n v="0.01"/>
    <n v="1820"/>
  </r>
  <r>
    <x v="18"/>
    <x v="0"/>
    <x v="316"/>
    <x v="17952"/>
    <x v="3"/>
    <x v="13"/>
    <n v="60450"/>
    <x v="0"/>
    <n v="0.01"/>
    <n v="483.6"/>
  </r>
  <r>
    <x v="18"/>
    <x v="0"/>
    <x v="175"/>
    <x v="17953"/>
    <x v="3"/>
    <x v="13"/>
    <n v="27950"/>
    <x v="0"/>
    <n v="0.01"/>
    <n v="223.6"/>
  </r>
  <r>
    <x v="18"/>
    <x v="0"/>
    <x v="175"/>
    <x v="17954"/>
    <x v="3"/>
    <x v="13"/>
    <n v="102"/>
    <x v="0"/>
    <n v="0.01"/>
    <n v="0.82"/>
  </r>
  <r>
    <x v="18"/>
    <x v="0"/>
    <x v="175"/>
    <x v="17955"/>
    <x v="3"/>
    <x v="13"/>
    <n v="34450"/>
    <x v="0"/>
    <n v="0.01"/>
    <n v="275.60000000000002"/>
  </r>
  <r>
    <x v="18"/>
    <x v="0"/>
    <x v="174"/>
    <x v="17956"/>
    <x v="3"/>
    <x v="13"/>
    <n v="61750"/>
    <x v="0"/>
    <n v="0.01"/>
    <n v="494"/>
  </r>
  <r>
    <x v="18"/>
    <x v="0"/>
    <x v="106"/>
    <x v="17957"/>
    <x v="3"/>
    <x v="13"/>
    <m/>
    <x v="0"/>
    <m/>
    <m/>
  </r>
  <r>
    <x v="18"/>
    <x v="0"/>
    <x v="106"/>
    <x v="17958"/>
    <x v="3"/>
    <x v="13"/>
    <m/>
    <x v="0"/>
    <m/>
    <m/>
  </r>
  <r>
    <x v="18"/>
    <x v="0"/>
    <x v="48"/>
    <x v="17959"/>
    <x v="3"/>
    <x v="13"/>
    <m/>
    <x v="0"/>
    <m/>
    <m/>
  </r>
  <r>
    <x v="18"/>
    <x v="0"/>
    <x v="48"/>
    <x v="17960"/>
    <x v="3"/>
    <x v="13"/>
    <m/>
    <x v="0"/>
    <m/>
    <m/>
  </r>
  <r>
    <x v="18"/>
    <x v="0"/>
    <x v="48"/>
    <x v="17961"/>
    <x v="3"/>
    <x v="13"/>
    <m/>
    <x v="0"/>
    <m/>
    <m/>
  </r>
  <r>
    <x v="18"/>
    <x v="0"/>
    <x v="48"/>
    <x v="17962"/>
    <x v="3"/>
    <x v="13"/>
    <m/>
    <x v="0"/>
    <m/>
    <m/>
  </r>
  <r>
    <x v="18"/>
    <x v="0"/>
    <x v="49"/>
    <x v="17963"/>
    <x v="3"/>
    <x v="13"/>
    <m/>
    <x v="0"/>
    <m/>
    <m/>
  </r>
  <r>
    <x v="18"/>
    <x v="0"/>
    <x v="50"/>
    <x v="17964"/>
    <x v="3"/>
    <x v="13"/>
    <m/>
    <x v="0"/>
    <m/>
    <m/>
  </r>
  <r>
    <x v="18"/>
    <x v="0"/>
    <x v="50"/>
    <x v="17965"/>
    <x v="3"/>
    <x v="13"/>
    <m/>
    <x v="0"/>
    <m/>
    <m/>
  </r>
  <r>
    <x v="18"/>
    <x v="0"/>
    <x v="50"/>
    <x v="17966"/>
    <x v="3"/>
    <x v="13"/>
    <m/>
    <x v="0"/>
    <m/>
    <m/>
  </r>
  <r>
    <x v="18"/>
    <x v="0"/>
    <x v="50"/>
    <x v="17967"/>
    <x v="3"/>
    <x v="13"/>
    <m/>
    <x v="0"/>
    <m/>
    <m/>
  </r>
  <r>
    <x v="18"/>
    <x v="0"/>
    <x v="52"/>
    <x v="17968"/>
    <x v="3"/>
    <x v="13"/>
    <m/>
    <x v="0"/>
    <m/>
    <m/>
  </r>
  <r>
    <x v="18"/>
    <x v="0"/>
    <x v="53"/>
    <x v="17969"/>
    <x v="3"/>
    <x v="13"/>
    <m/>
    <x v="0"/>
    <m/>
    <m/>
  </r>
  <r>
    <x v="18"/>
    <x v="0"/>
    <x v="53"/>
    <x v="17970"/>
    <x v="3"/>
    <x v="13"/>
    <m/>
    <x v="0"/>
    <m/>
    <m/>
  </r>
  <r>
    <x v="18"/>
    <x v="0"/>
    <x v="53"/>
    <x v="17971"/>
    <x v="3"/>
    <x v="13"/>
    <m/>
    <x v="0"/>
    <m/>
    <m/>
  </r>
  <r>
    <x v="18"/>
    <x v="0"/>
    <x v="54"/>
    <x v="17972"/>
    <x v="3"/>
    <x v="13"/>
    <m/>
    <x v="0"/>
    <m/>
    <m/>
  </r>
  <r>
    <x v="18"/>
    <x v="0"/>
    <x v="54"/>
    <x v="17973"/>
    <x v="3"/>
    <x v="13"/>
    <m/>
    <x v="0"/>
    <m/>
    <m/>
  </r>
  <r>
    <x v="18"/>
    <x v="0"/>
    <x v="54"/>
    <x v="17974"/>
    <x v="3"/>
    <x v="13"/>
    <m/>
    <x v="0"/>
    <m/>
    <m/>
  </r>
  <r>
    <x v="18"/>
    <x v="0"/>
    <x v="54"/>
    <x v="17975"/>
    <x v="3"/>
    <x v="13"/>
    <m/>
    <x v="0"/>
    <m/>
    <m/>
  </r>
  <r>
    <x v="18"/>
    <x v="0"/>
    <x v="54"/>
    <x v="17976"/>
    <x v="3"/>
    <x v="13"/>
    <m/>
    <x v="0"/>
    <m/>
    <m/>
  </r>
  <r>
    <x v="18"/>
    <x v="0"/>
    <x v="54"/>
    <x v="17977"/>
    <x v="3"/>
    <x v="13"/>
    <m/>
    <x v="0"/>
    <m/>
    <m/>
  </r>
  <r>
    <x v="18"/>
    <x v="0"/>
    <x v="54"/>
    <x v="17978"/>
    <x v="3"/>
    <x v="13"/>
    <m/>
    <x v="0"/>
    <m/>
    <m/>
  </r>
  <r>
    <x v="18"/>
    <x v="0"/>
    <x v="54"/>
    <x v="17979"/>
    <x v="3"/>
    <x v="13"/>
    <m/>
    <x v="0"/>
    <m/>
    <m/>
  </r>
  <r>
    <x v="18"/>
    <x v="0"/>
    <x v="54"/>
    <x v="17980"/>
    <x v="3"/>
    <x v="13"/>
    <m/>
    <x v="0"/>
    <m/>
    <m/>
  </r>
  <r>
    <x v="18"/>
    <x v="0"/>
    <x v="55"/>
    <x v="17981"/>
    <x v="3"/>
    <x v="13"/>
    <m/>
    <x v="0"/>
    <m/>
    <m/>
  </r>
  <r>
    <x v="18"/>
    <x v="0"/>
    <x v="60"/>
    <x v="17982"/>
    <x v="3"/>
    <x v="13"/>
    <m/>
    <x v="0"/>
    <m/>
    <m/>
  </r>
  <r>
    <x v="18"/>
    <x v="0"/>
    <x v="61"/>
    <x v="17983"/>
    <x v="3"/>
    <x v="13"/>
    <m/>
    <x v="0"/>
    <m/>
    <m/>
  </r>
  <r>
    <x v="18"/>
    <x v="0"/>
    <x v="61"/>
    <x v="17984"/>
    <x v="3"/>
    <x v="13"/>
    <m/>
    <x v="0"/>
    <m/>
    <m/>
  </r>
  <r>
    <x v="18"/>
    <x v="0"/>
    <x v="61"/>
    <x v="17985"/>
    <x v="3"/>
    <x v="13"/>
    <m/>
    <x v="0"/>
    <m/>
    <m/>
  </r>
  <r>
    <x v="18"/>
    <x v="0"/>
    <x v="61"/>
    <x v="17986"/>
    <x v="3"/>
    <x v="13"/>
    <m/>
    <x v="0"/>
    <m/>
    <m/>
  </r>
  <r>
    <x v="18"/>
    <x v="0"/>
    <x v="61"/>
    <x v="17987"/>
    <x v="3"/>
    <x v="13"/>
    <m/>
    <x v="0"/>
    <m/>
    <m/>
  </r>
  <r>
    <x v="18"/>
    <x v="0"/>
    <x v="61"/>
    <x v="17988"/>
    <x v="3"/>
    <x v="13"/>
    <m/>
    <x v="0"/>
    <m/>
    <m/>
  </r>
  <r>
    <x v="18"/>
    <x v="0"/>
    <x v="61"/>
    <x v="17989"/>
    <x v="3"/>
    <x v="13"/>
    <m/>
    <x v="0"/>
    <m/>
    <m/>
  </r>
  <r>
    <x v="18"/>
    <x v="0"/>
    <x v="61"/>
    <x v="17990"/>
    <x v="3"/>
    <x v="13"/>
    <m/>
    <x v="0"/>
    <m/>
    <m/>
  </r>
  <r>
    <x v="18"/>
    <x v="0"/>
    <x v="61"/>
    <x v="17991"/>
    <x v="3"/>
    <x v="13"/>
    <m/>
    <x v="0"/>
    <m/>
    <m/>
  </r>
  <r>
    <x v="18"/>
    <x v="0"/>
    <x v="61"/>
    <x v="17992"/>
    <x v="3"/>
    <x v="13"/>
    <m/>
    <x v="0"/>
    <m/>
    <m/>
  </r>
  <r>
    <x v="18"/>
    <x v="0"/>
    <x v="270"/>
    <x v="17993"/>
    <x v="3"/>
    <x v="13"/>
    <n v="17400"/>
    <x v="0"/>
    <n v="0.01"/>
    <n v="139.19999999999999"/>
  </r>
  <r>
    <x v="18"/>
    <x v="0"/>
    <x v="270"/>
    <x v="17994"/>
    <x v="3"/>
    <x v="13"/>
    <n v="16250"/>
    <x v="0"/>
    <n v="0.01"/>
    <n v="130"/>
  </r>
  <r>
    <x v="18"/>
    <x v="0"/>
    <x v="106"/>
    <x v="17995"/>
    <x v="3"/>
    <x v="13"/>
    <n v="2600"/>
    <x v="0"/>
    <n v="0.01"/>
    <n v="20.8"/>
  </r>
  <r>
    <x v="18"/>
    <x v="0"/>
    <x v="48"/>
    <x v="17996"/>
    <x v="3"/>
    <x v="13"/>
    <n v="81250"/>
    <x v="0"/>
    <n v="0.01"/>
    <n v="650"/>
  </r>
  <r>
    <x v="18"/>
    <x v="0"/>
    <x v="49"/>
    <x v="17997"/>
    <x v="3"/>
    <x v="13"/>
    <n v="500"/>
    <x v="0"/>
    <n v="0.01"/>
    <n v="4"/>
  </r>
  <r>
    <x v="18"/>
    <x v="0"/>
    <x v="49"/>
    <x v="17998"/>
    <x v="3"/>
    <x v="13"/>
    <n v="11050"/>
    <x v="0"/>
    <n v="0.01"/>
    <n v="88.4"/>
  </r>
  <r>
    <x v="18"/>
    <x v="0"/>
    <x v="49"/>
    <x v="17999"/>
    <x v="3"/>
    <x v="13"/>
    <n v="1384"/>
    <x v="0"/>
    <n v="0.01"/>
    <n v="11.07"/>
  </r>
  <r>
    <x v="18"/>
    <x v="0"/>
    <x v="49"/>
    <x v="18000"/>
    <x v="3"/>
    <x v="13"/>
    <n v="26000"/>
    <x v="0"/>
    <n v="0.01"/>
    <n v="208"/>
  </r>
  <r>
    <x v="18"/>
    <x v="0"/>
    <x v="49"/>
    <x v="18001"/>
    <x v="3"/>
    <x v="13"/>
    <n v="20150"/>
    <x v="0"/>
    <n v="0.01"/>
    <n v="161.19999999999999"/>
  </r>
  <r>
    <x v="18"/>
    <x v="0"/>
    <x v="50"/>
    <x v="18002"/>
    <x v="3"/>
    <x v="13"/>
    <n v="97500"/>
    <x v="0"/>
    <n v="0.01"/>
    <n v="780"/>
  </r>
  <r>
    <x v="18"/>
    <x v="0"/>
    <x v="271"/>
    <x v="18003"/>
    <x v="3"/>
    <x v="13"/>
    <n v="81250"/>
    <x v="0"/>
    <n v="0.01"/>
    <n v="650"/>
  </r>
  <r>
    <x v="18"/>
    <x v="0"/>
    <x v="51"/>
    <x v="18004"/>
    <x v="3"/>
    <x v="13"/>
    <n v="500"/>
    <x v="0"/>
    <n v="0.01"/>
    <n v="4"/>
  </r>
  <r>
    <x v="18"/>
    <x v="0"/>
    <x v="68"/>
    <x v="18005"/>
    <x v="3"/>
    <x v="13"/>
    <n v="16590"/>
    <x v="0"/>
    <n v="0.01"/>
    <n v="132.72"/>
  </r>
  <r>
    <x v="18"/>
    <x v="0"/>
    <x v="68"/>
    <x v="18006"/>
    <x v="3"/>
    <x v="13"/>
    <m/>
    <x v="0"/>
    <m/>
    <m/>
  </r>
  <r>
    <x v="18"/>
    <x v="0"/>
    <x v="68"/>
    <x v="18007"/>
    <x v="3"/>
    <x v="13"/>
    <m/>
    <x v="0"/>
    <m/>
    <m/>
  </r>
  <r>
    <x v="18"/>
    <x v="0"/>
    <x v="97"/>
    <x v="18008"/>
    <x v="3"/>
    <x v="13"/>
    <n v="16250"/>
    <x v="0"/>
    <n v="0.01"/>
    <n v="130"/>
  </r>
  <r>
    <x v="18"/>
    <x v="0"/>
    <x v="97"/>
    <x v="18009"/>
    <x v="3"/>
    <x v="13"/>
    <n v="664"/>
    <x v="0"/>
    <n v="0.01"/>
    <n v="5.31"/>
  </r>
  <r>
    <x v="18"/>
    <x v="0"/>
    <x v="96"/>
    <x v="18010"/>
    <x v="3"/>
    <x v="13"/>
    <m/>
    <x v="0"/>
    <m/>
    <m/>
  </r>
  <r>
    <x v="18"/>
    <x v="0"/>
    <x v="96"/>
    <x v="18011"/>
    <x v="3"/>
    <x v="13"/>
    <m/>
    <x v="0"/>
    <m/>
    <m/>
  </r>
  <r>
    <x v="18"/>
    <x v="0"/>
    <x v="96"/>
    <x v="18012"/>
    <x v="3"/>
    <x v="13"/>
    <m/>
    <x v="0"/>
    <m/>
    <m/>
  </r>
  <r>
    <x v="18"/>
    <x v="0"/>
    <x v="96"/>
    <x v="18013"/>
    <x v="3"/>
    <x v="13"/>
    <m/>
    <x v="0"/>
    <m/>
    <m/>
  </r>
  <r>
    <x v="18"/>
    <x v="0"/>
    <x v="95"/>
    <x v="18014"/>
    <x v="3"/>
    <x v="13"/>
    <m/>
    <x v="0"/>
    <m/>
    <m/>
  </r>
  <r>
    <x v="18"/>
    <x v="0"/>
    <x v="94"/>
    <x v="18015"/>
    <x v="3"/>
    <x v="13"/>
    <m/>
    <x v="0"/>
    <m/>
    <m/>
  </r>
  <r>
    <x v="18"/>
    <x v="0"/>
    <x v="94"/>
    <x v="18016"/>
    <x v="3"/>
    <x v="13"/>
    <m/>
    <x v="0"/>
    <m/>
    <m/>
  </r>
  <r>
    <x v="18"/>
    <x v="0"/>
    <x v="94"/>
    <x v="18017"/>
    <x v="3"/>
    <x v="13"/>
    <m/>
    <x v="0"/>
    <m/>
    <m/>
  </r>
  <r>
    <x v="18"/>
    <x v="0"/>
    <x v="93"/>
    <x v="18018"/>
    <x v="3"/>
    <x v="13"/>
    <m/>
    <x v="0"/>
    <m/>
    <m/>
  </r>
  <r>
    <x v="18"/>
    <x v="0"/>
    <x v="93"/>
    <x v="18019"/>
    <x v="3"/>
    <x v="13"/>
    <m/>
    <x v="0"/>
    <m/>
    <m/>
  </r>
  <r>
    <x v="18"/>
    <x v="0"/>
    <x v="93"/>
    <x v="18020"/>
    <x v="3"/>
    <x v="13"/>
    <m/>
    <x v="0"/>
    <m/>
    <m/>
  </r>
  <r>
    <x v="18"/>
    <x v="0"/>
    <x v="93"/>
    <x v="18021"/>
    <x v="3"/>
    <x v="13"/>
    <m/>
    <x v="0"/>
    <m/>
    <m/>
  </r>
  <r>
    <x v="18"/>
    <x v="0"/>
    <x v="93"/>
    <x v="18022"/>
    <x v="3"/>
    <x v="13"/>
    <m/>
    <x v="0"/>
    <m/>
    <m/>
  </r>
  <r>
    <x v="18"/>
    <x v="0"/>
    <x v="93"/>
    <x v="18023"/>
    <x v="3"/>
    <x v="13"/>
    <m/>
    <x v="0"/>
    <m/>
    <m/>
  </r>
  <r>
    <x v="18"/>
    <x v="0"/>
    <x v="93"/>
    <x v="18024"/>
    <x v="3"/>
    <x v="13"/>
    <m/>
    <x v="0"/>
    <m/>
    <m/>
  </r>
  <r>
    <x v="18"/>
    <x v="0"/>
    <x v="93"/>
    <x v="18025"/>
    <x v="3"/>
    <x v="13"/>
    <m/>
    <x v="0"/>
    <m/>
    <m/>
  </r>
  <r>
    <x v="18"/>
    <x v="0"/>
    <x v="93"/>
    <x v="18026"/>
    <x v="3"/>
    <x v="13"/>
    <m/>
    <x v="0"/>
    <m/>
    <m/>
  </r>
  <r>
    <x v="18"/>
    <x v="0"/>
    <x v="93"/>
    <x v="18027"/>
    <x v="3"/>
    <x v="13"/>
    <m/>
    <x v="0"/>
    <m/>
    <m/>
  </r>
  <r>
    <x v="18"/>
    <x v="0"/>
    <x v="93"/>
    <x v="18028"/>
    <x v="3"/>
    <x v="13"/>
    <m/>
    <x v="0"/>
    <m/>
    <m/>
  </r>
  <r>
    <x v="18"/>
    <x v="0"/>
    <x v="76"/>
    <x v="18029"/>
    <x v="3"/>
    <x v="13"/>
    <m/>
    <x v="0"/>
    <m/>
    <m/>
  </r>
  <r>
    <x v="18"/>
    <x v="0"/>
    <x v="76"/>
    <x v="18030"/>
    <x v="3"/>
    <x v="13"/>
    <m/>
    <x v="0"/>
    <m/>
    <m/>
  </r>
  <r>
    <x v="18"/>
    <x v="0"/>
    <x v="76"/>
    <x v="18031"/>
    <x v="3"/>
    <x v="13"/>
    <m/>
    <x v="0"/>
    <m/>
    <m/>
  </r>
  <r>
    <x v="18"/>
    <x v="0"/>
    <x v="76"/>
    <x v="18032"/>
    <x v="3"/>
    <x v="13"/>
    <m/>
    <x v="0"/>
    <m/>
    <m/>
  </r>
  <r>
    <x v="18"/>
    <x v="0"/>
    <x v="76"/>
    <x v="18033"/>
    <x v="3"/>
    <x v="13"/>
    <m/>
    <x v="0"/>
    <m/>
    <m/>
  </r>
  <r>
    <x v="18"/>
    <x v="0"/>
    <x v="84"/>
    <x v="18034"/>
    <x v="3"/>
    <x v="13"/>
    <m/>
    <x v="0"/>
    <m/>
    <m/>
  </r>
  <r>
    <x v="18"/>
    <x v="0"/>
    <x v="68"/>
    <x v="18035"/>
    <x v="3"/>
    <x v="13"/>
    <n v="32500"/>
    <x v="0"/>
    <n v="0.01"/>
    <n v="260"/>
  </r>
  <r>
    <x v="18"/>
    <x v="0"/>
    <x v="68"/>
    <x v="18036"/>
    <x v="3"/>
    <x v="13"/>
    <n v="25350"/>
    <x v="0"/>
    <n v="0.01"/>
    <n v="202.8"/>
  </r>
  <r>
    <x v="18"/>
    <x v="0"/>
    <x v="68"/>
    <x v="18037"/>
    <x v="3"/>
    <x v="13"/>
    <n v="706"/>
    <x v="0"/>
    <n v="0.01"/>
    <n v="5.65"/>
  </r>
  <r>
    <x v="18"/>
    <x v="0"/>
    <x v="97"/>
    <x v="18038"/>
    <x v="3"/>
    <x v="13"/>
    <n v="1332"/>
    <x v="0"/>
    <n v="0.01"/>
    <n v="10.66"/>
  </r>
  <r>
    <x v="18"/>
    <x v="0"/>
    <x v="97"/>
    <x v="18039"/>
    <x v="3"/>
    <x v="13"/>
    <n v="3160"/>
    <x v="0"/>
    <n v="0.01"/>
    <n v="25.28"/>
  </r>
  <r>
    <x v="18"/>
    <x v="0"/>
    <x v="97"/>
    <x v="18040"/>
    <x v="3"/>
    <x v="13"/>
    <n v="3966"/>
    <x v="0"/>
    <n v="0.01"/>
    <n v="31.73"/>
  </r>
  <r>
    <x v="18"/>
    <x v="0"/>
    <x v="97"/>
    <x v="18041"/>
    <x v="3"/>
    <x v="13"/>
    <n v="960"/>
    <x v="0"/>
    <n v="0.01"/>
    <n v="7.68"/>
  </r>
  <r>
    <x v="18"/>
    <x v="0"/>
    <x v="97"/>
    <x v="18042"/>
    <x v="3"/>
    <x v="13"/>
    <n v="67600"/>
    <x v="0"/>
    <n v="0.01"/>
    <n v="540.79999999999995"/>
  </r>
  <r>
    <x v="18"/>
    <x v="0"/>
    <x v="272"/>
    <x v="18043"/>
    <x v="3"/>
    <x v="13"/>
    <n v="76700"/>
    <x v="0"/>
    <n v="0.01"/>
    <n v="613.6"/>
  </r>
  <r>
    <x v="18"/>
    <x v="0"/>
    <x v="96"/>
    <x v="18044"/>
    <x v="3"/>
    <x v="13"/>
    <n v="48750"/>
    <x v="0"/>
    <n v="0.01"/>
    <n v="390"/>
  </r>
  <r>
    <x v="18"/>
    <x v="0"/>
    <x v="96"/>
    <x v="18045"/>
    <x v="3"/>
    <x v="13"/>
    <n v="45500"/>
    <x v="0"/>
    <n v="0.01"/>
    <n v="364"/>
  </r>
  <r>
    <x v="18"/>
    <x v="0"/>
    <x v="273"/>
    <x v="18046"/>
    <x v="3"/>
    <x v="13"/>
    <n v="17400"/>
    <x v="0"/>
    <n v="0.01"/>
    <n v="139.19999999999999"/>
  </r>
  <r>
    <x v="18"/>
    <x v="0"/>
    <x v="273"/>
    <x v="18047"/>
    <x v="3"/>
    <x v="13"/>
    <n v="16250"/>
    <x v="0"/>
    <n v="0.01"/>
    <n v="130"/>
  </r>
  <r>
    <x v="18"/>
    <x v="0"/>
    <x v="94"/>
    <x v="18048"/>
    <x v="3"/>
    <x v="13"/>
    <n v="4330"/>
    <x v="0"/>
    <n v="0.01"/>
    <n v="34.64"/>
  </r>
  <r>
    <x v="18"/>
    <x v="0"/>
    <x v="94"/>
    <x v="18049"/>
    <x v="3"/>
    <x v="13"/>
    <n v="6500"/>
    <x v="0"/>
    <n v="0.01"/>
    <n v="52"/>
  </r>
  <r>
    <x v="18"/>
    <x v="0"/>
    <x v="315"/>
    <x v="18050"/>
    <x v="3"/>
    <x v="13"/>
    <n v="66850"/>
    <x v="0"/>
    <n v="0.01"/>
    <n v="534.79999999999995"/>
  </r>
  <r>
    <x v="18"/>
    <x v="0"/>
    <x v="315"/>
    <x v="18051"/>
    <x v="3"/>
    <x v="13"/>
    <n v="477100"/>
    <x v="0"/>
    <n v="0.01"/>
    <n v="3816.8"/>
  </r>
  <r>
    <x v="18"/>
    <x v="0"/>
    <x v="87"/>
    <x v="18052"/>
    <x v="3"/>
    <x v="13"/>
    <n v="1300"/>
    <x v="0"/>
    <n v="0.01"/>
    <n v="10.4"/>
  </r>
  <r>
    <x v="18"/>
    <x v="0"/>
    <x v="87"/>
    <x v="18053"/>
    <x v="3"/>
    <x v="13"/>
    <n v="2600"/>
    <x v="0"/>
    <n v="0.01"/>
    <n v="20.8"/>
  </r>
  <r>
    <x v="18"/>
    <x v="0"/>
    <x v="90"/>
    <x v="18054"/>
    <x v="3"/>
    <x v="13"/>
    <m/>
    <x v="0"/>
    <m/>
    <m/>
  </r>
  <r>
    <x v="18"/>
    <x v="0"/>
    <x v="90"/>
    <x v="18055"/>
    <x v="3"/>
    <x v="13"/>
    <m/>
    <x v="0"/>
    <m/>
    <m/>
  </r>
  <r>
    <x v="18"/>
    <x v="0"/>
    <x v="90"/>
    <x v="18056"/>
    <x v="3"/>
    <x v="13"/>
    <m/>
    <x v="0"/>
    <m/>
    <m/>
  </r>
  <r>
    <x v="18"/>
    <x v="0"/>
    <x v="90"/>
    <x v="18057"/>
    <x v="3"/>
    <x v="13"/>
    <m/>
    <x v="0"/>
    <m/>
    <m/>
  </r>
  <r>
    <x v="18"/>
    <x v="0"/>
    <x v="90"/>
    <x v="18058"/>
    <x v="3"/>
    <x v="13"/>
    <m/>
    <x v="0"/>
    <m/>
    <m/>
  </r>
  <r>
    <x v="18"/>
    <x v="0"/>
    <x v="90"/>
    <x v="18059"/>
    <x v="3"/>
    <x v="13"/>
    <m/>
    <x v="0"/>
    <m/>
    <m/>
  </r>
  <r>
    <x v="18"/>
    <x v="0"/>
    <x v="90"/>
    <x v="18060"/>
    <x v="3"/>
    <x v="13"/>
    <m/>
    <x v="0"/>
    <m/>
    <m/>
  </r>
  <r>
    <x v="18"/>
    <x v="0"/>
    <x v="90"/>
    <x v="18061"/>
    <x v="3"/>
    <x v="13"/>
    <m/>
    <x v="0"/>
    <m/>
    <m/>
  </r>
  <r>
    <x v="18"/>
    <x v="0"/>
    <x v="102"/>
    <x v="18062"/>
    <x v="0"/>
    <x v="0"/>
    <n v="566"/>
    <x v="0"/>
    <n v="6"/>
    <n v="3396"/>
  </r>
  <r>
    <x v="18"/>
    <x v="0"/>
    <x v="101"/>
    <x v="18063"/>
    <x v="0"/>
    <x v="0"/>
    <m/>
    <x v="0"/>
    <m/>
    <m/>
  </r>
  <r>
    <x v="18"/>
    <x v="0"/>
    <x v="100"/>
    <x v="18064"/>
    <x v="0"/>
    <x v="0"/>
    <m/>
    <x v="0"/>
    <m/>
    <m/>
  </r>
  <r>
    <x v="18"/>
    <x v="0"/>
    <x v="330"/>
    <x v="18065"/>
    <x v="3"/>
    <x v="0"/>
    <n v="4"/>
    <x v="0"/>
    <n v="7.0000000000000007E-2"/>
    <n v="0.28000000000000003"/>
  </r>
  <r>
    <x v="18"/>
    <x v="0"/>
    <x v="104"/>
    <x v="18066"/>
    <x v="0"/>
    <x v="0"/>
    <m/>
    <x v="0"/>
    <m/>
    <m/>
  </r>
  <r>
    <x v="18"/>
    <x v="0"/>
    <x v="139"/>
    <x v="18067"/>
    <x v="0"/>
    <x v="0"/>
    <n v="18"/>
    <x v="0"/>
    <n v="68"/>
    <n v="1224"/>
  </r>
  <r>
    <x v="18"/>
    <x v="0"/>
    <x v="290"/>
    <x v="18068"/>
    <x v="0"/>
    <x v="0"/>
    <n v="230"/>
    <x v="0"/>
    <n v="19.45"/>
    <n v="4473.5"/>
  </r>
  <r>
    <x v="18"/>
    <x v="0"/>
    <x v="289"/>
    <x v="18069"/>
    <x v="0"/>
    <x v="0"/>
    <n v="80"/>
    <x v="0"/>
    <n v="19.45"/>
    <n v="1556"/>
  </r>
  <r>
    <x v="18"/>
    <x v="0"/>
    <x v="98"/>
    <x v="18070"/>
    <x v="0"/>
    <x v="0"/>
    <n v="50"/>
    <x v="0"/>
    <n v="6"/>
    <n v="300"/>
  </r>
  <r>
    <x v="18"/>
    <x v="0"/>
    <x v="136"/>
    <x v="18071"/>
    <x v="0"/>
    <x v="0"/>
    <m/>
    <x v="0"/>
    <m/>
    <m/>
  </r>
  <r>
    <x v="18"/>
    <x v="0"/>
    <x v="89"/>
    <x v="18072"/>
    <x v="3"/>
    <x v="17"/>
    <m/>
    <x v="0"/>
    <m/>
    <m/>
  </r>
  <r>
    <x v="18"/>
    <x v="0"/>
    <x v="89"/>
    <x v="18073"/>
    <x v="3"/>
    <x v="17"/>
    <m/>
    <x v="0"/>
    <m/>
    <m/>
  </r>
  <r>
    <x v="18"/>
    <x v="0"/>
    <x v="89"/>
    <x v="18074"/>
    <x v="3"/>
    <x v="17"/>
    <m/>
    <x v="0"/>
    <m/>
    <m/>
  </r>
  <r>
    <x v="18"/>
    <x v="0"/>
    <x v="88"/>
    <x v="18075"/>
    <x v="3"/>
    <x v="17"/>
    <m/>
    <x v="0"/>
    <m/>
    <m/>
  </r>
  <r>
    <x v="18"/>
    <x v="0"/>
    <x v="88"/>
    <x v="18076"/>
    <x v="3"/>
    <x v="17"/>
    <m/>
    <x v="0"/>
    <m/>
    <m/>
  </r>
  <r>
    <x v="18"/>
    <x v="0"/>
    <x v="86"/>
    <x v="18077"/>
    <x v="3"/>
    <x v="17"/>
    <m/>
    <x v="0"/>
    <m/>
    <m/>
  </r>
  <r>
    <x v="18"/>
    <x v="0"/>
    <x v="85"/>
    <x v="18078"/>
    <x v="3"/>
    <x v="17"/>
    <m/>
    <x v="0"/>
    <m/>
    <m/>
  </r>
  <r>
    <x v="18"/>
    <x v="0"/>
    <x v="85"/>
    <x v="18079"/>
    <x v="3"/>
    <x v="17"/>
    <m/>
    <x v="0"/>
    <m/>
    <m/>
  </r>
  <r>
    <x v="18"/>
    <x v="0"/>
    <x v="328"/>
    <x v="18080"/>
    <x v="3"/>
    <x v="17"/>
    <m/>
    <x v="0"/>
    <m/>
    <m/>
  </r>
  <r>
    <x v="18"/>
    <x v="0"/>
    <x v="333"/>
    <x v="18081"/>
    <x v="3"/>
    <x v="17"/>
    <m/>
    <x v="0"/>
    <m/>
    <m/>
  </r>
  <r>
    <x v="18"/>
    <x v="0"/>
    <x v="333"/>
    <x v="18082"/>
    <x v="3"/>
    <x v="17"/>
    <m/>
    <x v="0"/>
    <m/>
    <m/>
  </r>
  <r>
    <x v="18"/>
    <x v="0"/>
    <x v="333"/>
    <x v="18083"/>
    <x v="3"/>
    <x v="17"/>
    <m/>
    <x v="0"/>
    <m/>
    <m/>
  </r>
  <r>
    <x v="18"/>
    <x v="0"/>
    <x v="333"/>
    <x v="18084"/>
    <x v="3"/>
    <x v="17"/>
    <m/>
    <x v="0"/>
    <m/>
    <m/>
  </r>
  <r>
    <x v="18"/>
    <x v="0"/>
    <x v="83"/>
    <x v="18085"/>
    <x v="3"/>
    <x v="17"/>
    <m/>
    <x v="0"/>
    <m/>
    <m/>
  </r>
  <r>
    <x v="18"/>
    <x v="0"/>
    <x v="83"/>
    <x v="18086"/>
    <x v="3"/>
    <x v="17"/>
    <m/>
    <x v="0"/>
    <m/>
    <m/>
  </r>
  <r>
    <x v="18"/>
    <x v="0"/>
    <x v="82"/>
    <x v="18087"/>
    <x v="3"/>
    <x v="17"/>
    <m/>
    <x v="0"/>
    <m/>
    <m/>
  </r>
  <r>
    <x v="18"/>
    <x v="0"/>
    <x v="74"/>
    <x v="18088"/>
    <x v="3"/>
    <x v="17"/>
    <m/>
    <x v="0"/>
    <m/>
    <m/>
  </r>
  <r>
    <x v="18"/>
    <x v="0"/>
    <x v="87"/>
    <x v="18089"/>
    <x v="3"/>
    <x v="13"/>
    <n v="1700"/>
    <x v="0"/>
    <n v="0.01"/>
    <n v="13.6"/>
  </r>
  <r>
    <x v="18"/>
    <x v="0"/>
    <x v="87"/>
    <x v="18090"/>
    <x v="3"/>
    <x v="13"/>
    <n v="264"/>
    <x v="0"/>
    <n v="0.01"/>
    <n v="2.11"/>
  </r>
  <r>
    <x v="18"/>
    <x v="0"/>
    <x v="87"/>
    <x v="18091"/>
    <x v="3"/>
    <x v="13"/>
    <n v="81650"/>
    <x v="0"/>
    <n v="0.01"/>
    <n v="653.17999999999995"/>
  </r>
  <r>
    <x v="18"/>
    <x v="0"/>
    <x v="87"/>
    <x v="18092"/>
    <x v="3"/>
    <x v="13"/>
    <n v="3220"/>
    <x v="0"/>
    <n v="0.01"/>
    <n v="25.76"/>
  </r>
  <r>
    <x v="18"/>
    <x v="0"/>
    <x v="90"/>
    <x v="18093"/>
    <x v="3"/>
    <x v="13"/>
    <n v="2260"/>
    <x v="0"/>
    <n v="0.01"/>
    <n v="18.079999999999998"/>
  </r>
  <r>
    <x v="18"/>
    <x v="0"/>
    <x v="81"/>
    <x v="18094"/>
    <x v="3"/>
    <x v="17"/>
    <m/>
    <x v="0"/>
    <m/>
    <m/>
  </r>
  <r>
    <x v="18"/>
    <x v="0"/>
    <x v="81"/>
    <x v="18095"/>
    <x v="3"/>
    <x v="17"/>
    <m/>
    <x v="0"/>
    <m/>
    <m/>
  </r>
  <r>
    <x v="18"/>
    <x v="0"/>
    <x v="80"/>
    <x v="18096"/>
    <x v="3"/>
    <x v="17"/>
    <m/>
    <x v="0"/>
    <m/>
    <m/>
  </r>
  <r>
    <x v="18"/>
    <x v="0"/>
    <x v="122"/>
    <x v="18097"/>
    <x v="3"/>
    <x v="17"/>
    <m/>
    <x v="0"/>
    <m/>
    <m/>
  </r>
  <r>
    <x v="18"/>
    <x v="0"/>
    <x v="122"/>
    <x v="18098"/>
    <x v="3"/>
    <x v="17"/>
    <m/>
    <x v="0"/>
    <m/>
    <m/>
  </r>
  <r>
    <x v="18"/>
    <x v="0"/>
    <x v="122"/>
    <x v="18099"/>
    <x v="3"/>
    <x v="17"/>
    <m/>
    <x v="0"/>
    <m/>
    <m/>
  </r>
  <r>
    <x v="18"/>
    <x v="0"/>
    <x v="122"/>
    <x v="18100"/>
    <x v="3"/>
    <x v="17"/>
    <m/>
    <x v="0"/>
    <m/>
    <m/>
  </r>
  <r>
    <x v="18"/>
    <x v="0"/>
    <x v="122"/>
    <x v="18101"/>
    <x v="3"/>
    <x v="17"/>
    <m/>
    <x v="0"/>
    <m/>
    <m/>
  </r>
  <r>
    <x v="18"/>
    <x v="0"/>
    <x v="79"/>
    <x v="18102"/>
    <x v="3"/>
    <x v="17"/>
    <m/>
    <x v="0"/>
    <m/>
    <m/>
  </r>
  <r>
    <x v="18"/>
    <x v="0"/>
    <x v="79"/>
    <x v="18103"/>
    <x v="3"/>
    <x v="17"/>
    <m/>
    <x v="0"/>
    <m/>
    <m/>
  </r>
  <r>
    <x v="18"/>
    <x v="0"/>
    <x v="79"/>
    <x v="18104"/>
    <x v="3"/>
    <x v="17"/>
    <m/>
    <x v="0"/>
    <m/>
    <m/>
  </r>
  <r>
    <x v="18"/>
    <x v="0"/>
    <x v="79"/>
    <x v="18105"/>
    <x v="3"/>
    <x v="17"/>
    <m/>
    <x v="0"/>
    <m/>
    <m/>
  </r>
  <r>
    <x v="18"/>
    <x v="0"/>
    <x v="79"/>
    <x v="18106"/>
    <x v="3"/>
    <x v="17"/>
    <m/>
    <x v="0"/>
    <m/>
    <m/>
  </r>
  <r>
    <x v="18"/>
    <x v="0"/>
    <x v="79"/>
    <x v="18107"/>
    <x v="3"/>
    <x v="17"/>
    <m/>
    <x v="0"/>
    <m/>
    <m/>
  </r>
  <r>
    <x v="18"/>
    <x v="0"/>
    <x v="79"/>
    <x v="18108"/>
    <x v="3"/>
    <x v="17"/>
    <m/>
    <x v="0"/>
    <m/>
    <m/>
  </r>
  <r>
    <x v="18"/>
    <x v="0"/>
    <x v="79"/>
    <x v="18109"/>
    <x v="3"/>
    <x v="17"/>
    <m/>
    <x v="0"/>
    <m/>
    <m/>
  </r>
  <r>
    <x v="18"/>
    <x v="0"/>
    <x v="79"/>
    <x v="18110"/>
    <x v="3"/>
    <x v="17"/>
    <m/>
    <x v="0"/>
    <m/>
    <m/>
  </r>
  <r>
    <x v="18"/>
    <x v="0"/>
    <x v="79"/>
    <x v="18111"/>
    <x v="3"/>
    <x v="17"/>
    <m/>
    <x v="0"/>
    <m/>
    <m/>
  </r>
  <r>
    <x v="18"/>
    <x v="0"/>
    <x v="314"/>
    <x v="18112"/>
    <x v="3"/>
    <x v="17"/>
    <m/>
    <x v="0"/>
    <m/>
    <m/>
  </r>
  <r>
    <x v="18"/>
    <x v="0"/>
    <x v="121"/>
    <x v="18113"/>
    <x v="3"/>
    <x v="20"/>
    <m/>
    <x v="0"/>
    <m/>
    <m/>
  </r>
  <r>
    <x v="18"/>
    <x v="0"/>
    <x v="121"/>
    <x v="18114"/>
    <x v="3"/>
    <x v="20"/>
    <m/>
    <x v="0"/>
    <m/>
    <m/>
  </r>
  <r>
    <x v="18"/>
    <x v="0"/>
    <x v="121"/>
    <x v="18115"/>
    <x v="3"/>
    <x v="20"/>
    <m/>
    <x v="0"/>
    <m/>
    <m/>
  </r>
  <r>
    <x v="18"/>
    <x v="0"/>
    <x v="121"/>
    <x v="18116"/>
    <x v="3"/>
    <x v="20"/>
    <m/>
    <x v="0"/>
    <m/>
    <m/>
  </r>
  <r>
    <x v="18"/>
    <x v="0"/>
    <x v="121"/>
    <x v="18117"/>
    <x v="3"/>
    <x v="20"/>
    <m/>
    <x v="0"/>
    <m/>
    <m/>
  </r>
  <r>
    <x v="18"/>
    <x v="0"/>
    <x v="121"/>
    <x v="18118"/>
    <x v="3"/>
    <x v="20"/>
    <m/>
    <x v="0"/>
    <m/>
    <m/>
  </r>
  <r>
    <x v="18"/>
    <x v="0"/>
    <x v="121"/>
    <x v="18119"/>
    <x v="3"/>
    <x v="20"/>
    <m/>
    <x v="0"/>
    <m/>
    <m/>
  </r>
  <r>
    <x v="18"/>
    <x v="0"/>
    <x v="121"/>
    <x v="18120"/>
    <x v="3"/>
    <x v="20"/>
    <m/>
    <x v="0"/>
    <m/>
    <m/>
  </r>
  <r>
    <x v="18"/>
    <x v="0"/>
    <x v="77"/>
    <x v="18121"/>
    <x v="3"/>
    <x v="16"/>
    <m/>
    <x v="0"/>
    <m/>
    <m/>
  </r>
  <r>
    <x v="18"/>
    <x v="0"/>
    <x v="77"/>
    <x v="18122"/>
    <x v="3"/>
    <x v="16"/>
    <m/>
    <x v="0"/>
    <m/>
    <m/>
  </r>
  <r>
    <x v="18"/>
    <x v="0"/>
    <x v="77"/>
    <x v="18123"/>
    <x v="3"/>
    <x v="16"/>
    <m/>
    <x v="0"/>
    <m/>
    <m/>
  </r>
  <r>
    <x v="18"/>
    <x v="0"/>
    <x v="77"/>
    <x v="18124"/>
    <x v="3"/>
    <x v="16"/>
    <m/>
    <x v="0"/>
    <m/>
    <m/>
  </r>
  <r>
    <x v="18"/>
    <x v="0"/>
    <x v="77"/>
    <x v="18125"/>
    <x v="3"/>
    <x v="16"/>
    <m/>
    <x v="0"/>
    <m/>
    <m/>
  </r>
  <r>
    <x v="18"/>
    <x v="0"/>
    <x v="77"/>
    <x v="18126"/>
    <x v="3"/>
    <x v="16"/>
    <m/>
    <x v="0"/>
    <m/>
    <m/>
  </r>
  <r>
    <x v="18"/>
    <x v="0"/>
    <x v="77"/>
    <x v="18127"/>
    <x v="3"/>
    <x v="16"/>
    <m/>
    <x v="0"/>
    <m/>
    <m/>
  </r>
  <r>
    <x v="18"/>
    <x v="0"/>
    <x v="77"/>
    <x v="18128"/>
    <x v="3"/>
    <x v="16"/>
    <m/>
    <x v="0"/>
    <m/>
    <m/>
  </r>
  <r>
    <x v="18"/>
    <x v="0"/>
    <x v="77"/>
    <x v="18129"/>
    <x v="3"/>
    <x v="16"/>
    <m/>
    <x v="0"/>
    <m/>
    <m/>
  </r>
  <r>
    <x v="18"/>
    <x v="0"/>
    <x v="77"/>
    <x v="18130"/>
    <x v="3"/>
    <x v="16"/>
    <m/>
    <x v="0"/>
    <m/>
    <m/>
  </r>
  <r>
    <x v="18"/>
    <x v="0"/>
    <x v="77"/>
    <x v="18131"/>
    <x v="3"/>
    <x v="16"/>
    <m/>
    <x v="0"/>
    <m/>
    <m/>
  </r>
  <r>
    <x v="18"/>
    <x v="0"/>
    <x v="77"/>
    <x v="18132"/>
    <x v="3"/>
    <x v="16"/>
    <m/>
    <x v="0"/>
    <m/>
    <m/>
  </r>
  <r>
    <x v="18"/>
    <x v="0"/>
    <x v="77"/>
    <x v="18133"/>
    <x v="3"/>
    <x v="16"/>
    <m/>
    <x v="0"/>
    <m/>
    <m/>
  </r>
  <r>
    <x v="18"/>
    <x v="0"/>
    <x v="77"/>
    <x v="18134"/>
    <x v="3"/>
    <x v="16"/>
    <m/>
    <x v="0"/>
    <m/>
    <m/>
  </r>
  <r>
    <x v="18"/>
    <x v="0"/>
    <x v="77"/>
    <x v="18135"/>
    <x v="3"/>
    <x v="16"/>
    <m/>
    <x v="0"/>
    <m/>
    <m/>
  </r>
  <r>
    <x v="18"/>
    <x v="0"/>
    <x v="120"/>
    <x v="18136"/>
    <x v="3"/>
    <x v="11"/>
    <m/>
    <x v="0"/>
    <m/>
    <m/>
  </r>
  <r>
    <x v="18"/>
    <x v="0"/>
    <x v="120"/>
    <x v="18137"/>
    <x v="3"/>
    <x v="11"/>
    <m/>
    <x v="0"/>
    <m/>
    <m/>
  </r>
  <r>
    <x v="18"/>
    <x v="0"/>
    <x v="120"/>
    <x v="18138"/>
    <x v="3"/>
    <x v="11"/>
    <m/>
    <x v="0"/>
    <m/>
    <m/>
  </r>
  <r>
    <x v="18"/>
    <x v="0"/>
    <x v="120"/>
    <x v="18139"/>
    <x v="3"/>
    <x v="11"/>
    <m/>
    <x v="0"/>
    <m/>
    <m/>
  </r>
  <r>
    <x v="18"/>
    <x v="0"/>
    <x v="119"/>
    <x v="18140"/>
    <x v="3"/>
    <x v="16"/>
    <m/>
    <x v="3"/>
    <m/>
    <m/>
  </r>
  <r>
    <x v="18"/>
    <x v="0"/>
    <x v="91"/>
    <x v="18141"/>
    <x v="3"/>
    <x v="16"/>
    <n v="8624.491"/>
    <x v="0"/>
    <n v="0"/>
    <n v="0"/>
  </r>
  <r>
    <x v="18"/>
    <x v="0"/>
    <x v="118"/>
    <x v="18142"/>
    <x v="3"/>
    <x v="16"/>
    <m/>
    <x v="3"/>
    <m/>
    <m/>
  </r>
  <r>
    <x v="18"/>
    <x v="0"/>
    <x v="75"/>
    <x v="18143"/>
    <x v="2"/>
    <x v="5"/>
    <n v="1"/>
    <x v="0"/>
    <n v="2829"/>
    <n v="2829"/>
  </r>
  <r>
    <x v="18"/>
    <x v="0"/>
    <x v="74"/>
    <x v="18144"/>
    <x v="3"/>
    <x v="17"/>
    <m/>
    <x v="0"/>
    <m/>
    <m/>
  </r>
  <r>
    <x v="18"/>
    <x v="0"/>
    <x v="82"/>
    <x v="18145"/>
    <x v="3"/>
    <x v="17"/>
    <n v="18914"/>
    <x v="0"/>
    <n v="0.19"/>
    <n v="3499.09"/>
  </r>
  <r>
    <x v="18"/>
    <x v="0"/>
    <x v="81"/>
    <x v="18146"/>
    <x v="3"/>
    <x v="17"/>
    <n v="11472"/>
    <x v="0"/>
    <n v="0.19"/>
    <n v="2122.3200000000002"/>
  </r>
  <r>
    <x v="18"/>
    <x v="0"/>
    <x v="80"/>
    <x v="18147"/>
    <x v="3"/>
    <x v="17"/>
    <n v="150"/>
    <x v="0"/>
    <n v="0.19"/>
    <n v="27.75"/>
  </r>
  <r>
    <x v="18"/>
    <x v="0"/>
    <x v="123"/>
    <x v="18148"/>
    <x v="3"/>
    <x v="17"/>
    <n v="3980"/>
    <x v="0"/>
    <n v="0.19"/>
    <n v="736.3"/>
  </r>
  <r>
    <x v="18"/>
    <x v="0"/>
    <x v="74"/>
    <x v="18149"/>
    <x v="3"/>
    <x v="17"/>
    <m/>
    <x v="0"/>
    <m/>
    <m/>
  </r>
  <r>
    <x v="18"/>
    <x v="0"/>
    <x v="74"/>
    <x v="18150"/>
    <x v="3"/>
    <x v="17"/>
    <m/>
    <x v="0"/>
    <m/>
    <m/>
  </r>
  <r>
    <x v="18"/>
    <x v="0"/>
    <x v="74"/>
    <x v="18151"/>
    <x v="3"/>
    <x v="17"/>
    <m/>
    <x v="0"/>
    <m/>
    <m/>
  </r>
  <r>
    <x v="18"/>
    <x v="0"/>
    <x v="74"/>
    <x v="18152"/>
    <x v="3"/>
    <x v="17"/>
    <m/>
    <x v="0"/>
    <m/>
    <m/>
  </r>
  <r>
    <x v="18"/>
    <x v="0"/>
    <x v="74"/>
    <x v="18153"/>
    <x v="3"/>
    <x v="17"/>
    <m/>
    <x v="0"/>
    <m/>
    <m/>
  </r>
  <r>
    <x v="18"/>
    <x v="0"/>
    <x v="74"/>
    <x v="18154"/>
    <x v="3"/>
    <x v="17"/>
    <m/>
    <x v="0"/>
    <m/>
    <m/>
  </r>
  <r>
    <x v="18"/>
    <x v="0"/>
    <x v="74"/>
    <x v="18155"/>
    <x v="3"/>
    <x v="17"/>
    <m/>
    <x v="0"/>
    <m/>
    <m/>
  </r>
  <r>
    <x v="18"/>
    <x v="0"/>
    <x v="74"/>
    <x v="18156"/>
    <x v="3"/>
    <x v="17"/>
    <m/>
    <x v="0"/>
    <m/>
    <m/>
  </r>
  <r>
    <x v="18"/>
    <x v="0"/>
    <x v="73"/>
    <x v="18157"/>
    <x v="3"/>
    <x v="17"/>
    <m/>
    <x v="0"/>
    <m/>
    <m/>
  </r>
  <r>
    <x v="18"/>
    <x v="0"/>
    <x v="73"/>
    <x v="18158"/>
    <x v="3"/>
    <x v="17"/>
    <m/>
    <x v="0"/>
    <m/>
    <m/>
  </r>
  <r>
    <x v="18"/>
    <x v="0"/>
    <x v="73"/>
    <x v="18159"/>
    <x v="3"/>
    <x v="17"/>
    <m/>
    <x v="0"/>
    <m/>
    <m/>
  </r>
  <r>
    <x v="18"/>
    <x v="0"/>
    <x v="73"/>
    <x v="18160"/>
    <x v="3"/>
    <x v="17"/>
    <m/>
    <x v="0"/>
    <m/>
    <m/>
  </r>
  <r>
    <x v="18"/>
    <x v="0"/>
    <x v="73"/>
    <x v="18161"/>
    <x v="3"/>
    <x v="17"/>
    <m/>
    <x v="0"/>
    <m/>
    <m/>
  </r>
  <r>
    <x v="18"/>
    <x v="0"/>
    <x v="73"/>
    <x v="18162"/>
    <x v="3"/>
    <x v="17"/>
    <m/>
    <x v="0"/>
    <m/>
    <m/>
  </r>
  <r>
    <x v="18"/>
    <x v="0"/>
    <x v="117"/>
    <x v="18163"/>
    <x v="3"/>
    <x v="17"/>
    <m/>
    <x v="0"/>
    <m/>
    <m/>
  </r>
  <r>
    <x v="18"/>
    <x v="0"/>
    <x v="117"/>
    <x v="18164"/>
    <x v="3"/>
    <x v="17"/>
    <m/>
    <x v="0"/>
    <m/>
    <m/>
  </r>
  <r>
    <x v="18"/>
    <x v="0"/>
    <x v="117"/>
    <x v="18165"/>
    <x v="3"/>
    <x v="17"/>
    <m/>
    <x v="0"/>
    <m/>
    <m/>
  </r>
  <r>
    <x v="18"/>
    <x v="0"/>
    <x v="117"/>
    <x v="18166"/>
    <x v="3"/>
    <x v="17"/>
    <m/>
    <x v="0"/>
    <m/>
    <m/>
  </r>
  <r>
    <x v="18"/>
    <x v="0"/>
    <x v="117"/>
    <x v="18167"/>
    <x v="3"/>
    <x v="17"/>
    <m/>
    <x v="0"/>
    <m/>
    <m/>
  </r>
  <r>
    <x v="18"/>
    <x v="0"/>
    <x v="117"/>
    <x v="18168"/>
    <x v="3"/>
    <x v="17"/>
    <m/>
    <x v="0"/>
    <m/>
    <m/>
  </r>
  <r>
    <x v="18"/>
    <x v="0"/>
    <x v="117"/>
    <x v="18169"/>
    <x v="3"/>
    <x v="17"/>
    <m/>
    <x v="0"/>
    <m/>
    <m/>
  </r>
  <r>
    <x v="18"/>
    <x v="0"/>
    <x v="117"/>
    <x v="18170"/>
    <x v="3"/>
    <x v="17"/>
    <m/>
    <x v="0"/>
    <m/>
    <m/>
  </r>
  <r>
    <x v="18"/>
    <x v="0"/>
    <x v="117"/>
    <x v="18171"/>
    <x v="3"/>
    <x v="17"/>
    <m/>
    <x v="0"/>
    <m/>
    <m/>
  </r>
  <r>
    <x v="18"/>
    <x v="0"/>
    <x v="71"/>
    <x v="18172"/>
    <x v="3"/>
    <x v="17"/>
    <m/>
    <x v="0"/>
    <m/>
    <m/>
  </r>
  <r>
    <x v="18"/>
    <x v="0"/>
    <x v="71"/>
    <x v="18173"/>
    <x v="3"/>
    <x v="17"/>
    <m/>
    <x v="0"/>
    <m/>
    <m/>
  </r>
  <r>
    <x v="18"/>
    <x v="0"/>
    <x v="71"/>
    <x v="18174"/>
    <x v="3"/>
    <x v="17"/>
    <m/>
    <x v="0"/>
    <m/>
    <m/>
  </r>
  <r>
    <x v="18"/>
    <x v="0"/>
    <x v="71"/>
    <x v="18175"/>
    <x v="3"/>
    <x v="17"/>
    <m/>
    <x v="0"/>
    <m/>
    <m/>
  </r>
  <r>
    <x v="18"/>
    <x v="0"/>
    <x v="71"/>
    <x v="18176"/>
    <x v="3"/>
    <x v="17"/>
    <m/>
    <x v="0"/>
    <m/>
    <m/>
  </r>
  <r>
    <x v="18"/>
    <x v="0"/>
    <x v="71"/>
    <x v="18177"/>
    <x v="3"/>
    <x v="17"/>
    <m/>
    <x v="0"/>
    <m/>
    <m/>
  </r>
  <r>
    <x v="18"/>
    <x v="0"/>
    <x v="71"/>
    <x v="18178"/>
    <x v="3"/>
    <x v="17"/>
    <m/>
    <x v="0"/>
    <m/>
    <m/>
  </r>
  <r>
    <x v="18"/>
    <x v="0"/>
    <x v="70"/>
    <x v="18179"/>
    <x v="3"/>
    <x v="17"/>
    <m/>
    <x v="0"/>
    <m/>
    <m/>
  </r>
  <r>
    <x v="18"/>
    <x v="0"/>
    <x v="70"/>
    <x v="18180"/>
    <x v="3"/>
    <x v="17"/>
    <m/>
    <x v="0"/>
    <m/>
    <m/>
  </r>
  <r>
    <x v="18"/>
    <x v="0"/>
    <x v="70"/>
    <x v="18181"/>
    <x v="3"/>
    <x v="17"/>
    <m/>
    <x v="0"/>
    <m/>
    <m/>
  </r>
  <r>
    <x v="18"/>
    <x v="0"/>
    <x v="70"/>
    <x v="18182"/>
    <x v="3"/>
    <x v="17"/>
    <m/>
    <x v="0"/>
    <m/>
    <m/>
  </r>
  <r>
    <x v="18"/>
    <x v="0"/>
    <x v="70"/>
    <x v="18183"/>
    <x v="3"/>
    <x v="17"/>
    <m/>
    <x v="0"/>
    <m/>
    <m/>
  </r>
  <r>
    <x v="18"/>
    <x v="0"/>
    <x v="70"/>
    <x v="18184"/>
    <x v="3"/>
    <x v="17"/>
    <m/>
    <x v="0"/>
    <m/>
    <m/>
  </r>
  <r>
    <x v="18"/>
    <x v="0"/>
    <x v="64"/>
    <x v="18185"/>
    <x v="3"/>
    <x v="17"/>
    <m/>
    <x v="0"/>
    <m/>
    <m/>
  </r>
  <r>
    <x v="18"/>
    <x v="0"/>
    <x v="64"/>
    <x v="18186"/>
    <x v="3"/>
    <x v="17"/>
    <m/>
    <x v="0"/>
    <m/>
    <m/>
  </r>
  <r>
    <x v="18"/>
    <x v="0"/>
    <x v="64"/>
    <x v="18187"/>
    <x v="3"/>
    <x v="17"/>
    <m/>
    <x v="0"/>
    <m/>
    <m/>
  </r>
  <r>
    <x v="18"/>
    <x v="0"/>
    <x v="64"/>
    <x v="18188"/>
    <x v="3"/>
    <x v="17"/>
    <m/>
    <x v="0"/>
    <m/>
    <m/>
  </r>
  <r>
    <x v="18"/>
    <x v="0"/>
    <x v="64"/>
    <x v="18189"/>
    <x v="3"/>
    <x v="17"/>
    <m/>
    <x v="0"/>
    <m/>
    <m/>
  </r>
  <r>
    <x v="18"/>
    <x v="0"/>
    <x v="64"/>
    <x v="18190"/>
    <x v="3"/>
    <x v="17"/>
    <m/>
    <x v="0"/>
    <m/>
    <m/>
  </r>
  <r>
    <x v="18"/>
    <x v="0"/>
    <x v="64"/>
    <x v="18191"/>
    <x v="3"/>
    <x v="17"/>
    <m/>
    <x v="0"/>
    <m/>
    <m/>
  </r>
  <r>
    <x v="18"/>
    <x v="0"/>
    <x v="64"/>
    <x v="18192"/>
    <x v="3"/>
    <x v="17"/>
    <m/>
    <x v="0"/>
    <m/>
    <m/>
  </r>
  <r>
    <x v="18"/>
    <x v="0"/>
    <x v="112"/>
    <x v="18193"/>
    <x v="4"/>
    <x v="19"/>
    <m/>
    <x v="0"/>
    <m/>
    <m/>
  </r>
  <r>
    <x v="18"/>
    <x v="0"/>
    <x v="9"/>
    <x v="18194"/>
    <x v="4"/>
    <x v="8"/>
    <n v="-12"/>
    <x v="0"/>
    <n v="78.260000000000005"/>
    <n v="-939.12"/>
  </r>
  <r>
    <x v="18"/>
    <x v="0"/>
    <x v="59"/>
    <x v="18195"/>
    <x v="1"/>
    <x v="15"/>
    <m/>
    <x v="1"/>
    <m/>
    <m/>
  </r>
  <r>
    <x v="18"/>
    <x v="0"/>
    <x v="58"/>
    <x v="18196"/>
    <x v="1"/>
    <x v="14"/>
    <m/>
    <x v="2"/>
    <m/>
    <m/>
  </r>
  <r>
    <x v="18"/>
    <x v="0"/>
    <x v="57"/>
    <x v="18197"/>
    <x v="1"/>
    <x v="15"/>
    <m/>
    <x v="1"/>
    <m/>
    <m/>
  </r>
  <r>
    <x v="18"/>
    <x v="0"/>
    <x v="57"/>
    <x v="18198"/>
    <x v="1"/>
    <x v="15"/>
    <m/>
    <x v="1"/>
    <m/>
    <m/>
  </r>
  <r>
    <x v="18"/>
    <x v="0"/>
    <x v="57"/>
    <x v="18199"/>
    <x v="1"/>
    <x v="15"/>
    <m/>
    <x v="1"/>
    <m/>
    <m/>
  </r>
  <r>
    <x v="18"/>
    <x v="0"/>
    <x v="57"/>
    <x v="18200"/>
    <x v="1"/>
    <x v="15"/>
    <m/>
    <x v="1"/>
    <m/>
    <m/>
  </r>
  <r>
    <x v="18"/>
    <x v="0"/>
    <x v="57"/>
    <x v="18201"/>
    <x v="1"/>
    <x v="15"/>
    <m/>
    <x v="1"/>
    <m/>
    <m/>
  </r>
  <r>
    <x v="18"/>
    <x v="0"/>
    <x v="57"/>
    <x v="18202"/>
    <x v="1"/>
    <x v="15"/>
    <m/>
    <x v="1"/>
    <m/>
    <m/>
  </r>
  <r>
    <x v="18"/>
    <x v="0"/>
    <x v="0"/>
    <x v="18203"/>
    <x v="0"/>
    <x v="0"/>
    <m/>
    <x v="0"/>
    <m/>
    <m/>
  </r>
  <r>
    <x v="18"/>
    <x v="0"/>
    <x v="108"/>
    <x v="18204"/>
    <x v="6"/>
    <x v="14"/>
    <m/>
    <x v="0"/>
    <m/>
    <m/>
  </r>
  <r>
    <x v="18"/>
    <x v="0"/>
    <x v="92"/>
    <x v="18205"/>
    <x v="3"/>
    <x v="16"/>
    <n v="16012.879000000001"/>
    <x v="0"/>
    <n v="0"/>
    <n v="0"/>
  </r>
  <r>
    <x v="18"/>
    <x v="0"/>
    <x v="62"/>
    <x v="18206"/>
    <x v="0"/>
    <x v="0"/>
    <n v="106"/>
    <x v="0"/>
    <n v="0"/>
    <n v="0"/>
  </r>
  <r>
    <x v="18"/>
    <x v="0"/>
    <x v="288"/>
    <x v="18207"/>
    <x v="5"/>
    <x v="12"/>
    <m/>
    <x v="2"/>
    <n v="0"/>
    <n v="0"/>
  </r>
  <r>
    <x v="18"/>
    <x v="0"/>
    <x v="298"/>
    <x v="18208"/>
    <x v="5"/>
    <x v="12"/>
    <m/>
    <x v="2"/>
    <n v="0"/>
    <n v="0"/>
  </r>
  <r>
    <x v="18"/>
    <x v="0"/>
    <x v="297"/>
    <x v="18209"/>
    <x v="5"/>
    <x v="12"/>
    <m/>
    <x v="2"/>
    <n v="0"/>
    <n v="0"/>
  </r>
  <r>
    <x v="18"/>
    <x v="0"/>
    <x v="78"/>
    <x v="18210"/>
    <x v="5"/>
    <x v="12"/>
    <m/>
    <x v="2"/>
    <n v="0"/>
    <n v="0"/>
  </r>
  <r>
    <x v="18"/>
    <x v="0"/>
    <x v="291"/>
    <x v="18211"/>
    <x v="5"/>
    <x v="12"/>
    <n v="22.15"/>
    <x v="2"/>
    <n v="0"/>
    <n v="0"/>
  </r>
  <r>
    <x v="18"/>
    <x v="0"/>
    <x v="5"/>
    <x v="18212"/>
    <x v="2"/>
    <x v="5"/>
    <n v="2"/>
    <x v="0"/>
    <n v="0"/>
    <n v="0"/>
  </r>
  <r>
    <x v="18"/>
    <x v="0"/>
    <x v="156"/>
    <x v="18213"/>
    <x v="2"/>
    <x v="5"/>
    <n v="1"/>
    <x v="0"/>
    <n v="0"/>
    <n v="0"/>
  </r>
  <r>
    <x v="18"/>
    <x v="0"/>
    <x v="157"/>
    <x v="18214"/>
    <x v="2"/>
    <x v="5"/>
    <n v="3"/>
    <x v="0"/>
    <n v="0"/>
    <n v="0"/>
  </r>
  <r>
    <x v="18"/>
    <x v="0"/>
    <x v="158"/>
    <x v="18215"/>
    <x v="2"/>
    <x v="5"/>
    <n v="2"/>
    <x v="0"/>
    <n v="0"/>
    <n v="0"/>
  </r>
  <r>
    <x v="18"/>
    <x v="0"/>
    <x v="173"/>
    <x v="18216"/>
    <x v="1"/>
    <x v="15"/>
    <m/>
    <x v="1"/>
    <n v="0"/>
    <n v="0"/>
  </r>
  <r>
    <x v="18"/>
    <x v="0"/>
    <x v="288"/>
    <x v="18217"/>
    <x v="5"/>
    <x v="12"/>
    <n v="11.2165"/>
    <x v="2"/>
    <n v="0"/>
    <n v="0"/>
  </r>
  <r>
    <x v="18"/>
    <x v="0"/>
    <x v="288"/>
    <x v="18218"/>
    <x v="5"/>
    <x v="12"/>
    <n v="28.1235"/>
    <x v="2"/>
    <n v="0"/>
    <n v="0"/>
  </r>
  <r>
    <x v="18"/>
    <x v="0"/>
    <x v="291"/>
    <x v="18219"/>
    <x v="5"/>
    <x v="12"/>
    <n v="38"/>
    <x v="2"/>
    <n v="0"/>
    <n v="0"/>
  </r>
  <r>
    <x v="18"/>
    <x v="0"/>
    <x v="291"/>
    <x v="18220"/>
    <x v="5"/>
    <x v="12"/>
    <n v="90.4"/>
    <x v="2"/>
    <n v="0"/>
    <n v="0"/>
  </r>
  <r>
    <x v="18"/>
    <x v="0"/>
    <x v="294"/>
    <x v="18221"/>
    <x v="5"/>
    <x v="12"/>
    <n v="28.1235"/>
    <x v="2"/>
    <n v="0"/>
    <n v="0"/>
  </r>
  <r>
    <x v="18"/>
    <x v="0"/>
    <x v="298"/>
    <x v="18222"/>
    <x v="5"/>
    <x v="12"/>
    <n v="28.1235"/>
    <x v="2"/>
    <n v="0"/>
    <n v="0"/>
  </r>
  <r>
    <x v="18"/>
    <x v="0"/>
    <x v="297"/>
    <x v="18223"/>
    <x v="5"/>
    <x v="12"/>
    <n v="28.1235"/>
    <x v="2"/>
    <n v="0"/>
    <n v="0"/>
  </r>
  <r>
    <x v="18"/>
    <x v="0"/>
    <x v="78"/>
    <x v="18224"/>
    <x v="5"/>
    <x v="12"/>
    <n v="38.35"/>
    <x v="2"/>
    <n v="0"/>
    <n v="0"/>
  </r>
  <r>
    <x v="18"/>
    <x v="0"/>
    <x v="78"/>
    <x v="18225"/>
    <x v="5"/>
    <x v="12"/>
    <n v="22.15"/>
    <x v="2"/>
    <n v="0"/>
    <n v="0"/>
  </r>
  <r>
    <x v="18"/>
    <x v="0"/>
    <x v="78"/>
    <x v="18226"/>
    <x v="5"/>
    <x v="12"/>
    <n v="90.4"/>
    <x v="2"/>
    <n v="0"/>
    <n v="0"/>
  </r>
  <r>
    <x v="18"/>
    <x v="0"/>
    <x v="173"/>
    <x v="18227"/>
    <x v="1"/>
    <x v="15"/>
    <n v="85"/>
    <x v="1"/>
    <n v="0"/>
    <n v="0"/>
  </r>
  <r>
    <x v="18"/>
    <x v="0"/>
    <x v="69"/>
    <x v="18228"/>
    <x v="6"/>
    <x v="5"/>
    <n v="480"/>
    <x v="0"/>
    <n v="0"/>
    <n v="0"/>
  </r>
  <r>
    <x v="18"/>
    <x v="0"/>
    <x v="66"/>
    <x v="18229"/>
    <x v="3"/>
    <x v="16"/>
    <n v="63"/>
    <x v="0"/>
    <n v="0"/>
    <n v="0"/>
  </r>
  <r>
    <x v="18"/>
    <x v="0"/>
    <x v="65"/>
    <x v="18230"/>
    <x v="3"/>
    <x v="16"/>
    <n v="989.84014999999999"/>
    <x v="3"/>
    <n v="0"/>
    <n v="0"/>
  </r>
  <r>
    <x v="18"/>
    <x v="0"/>
    <x v="63"/>
    <x v="18231"/>
    <x v="3"/>
    <x v="16"/>
    <n v="45"/>
    <x v="3"/>
    <n v="0"/>
    <n v="0"/>
  </r>
  <r>
    <x v="18"/>
    <x v="0"/>
    <x v="335"/>
    <x v="18232"/>
    <x v="3"/>
    <x v="16"/>
    <n v="50"/>
    <x v="3"/>
    <n v="0"/>
    <n v="0"/>
  </r>
  <r>
    <x v="18"/>
    <x v="1"/>
    <x v="329"/>
    <x v="18233"/>
    <x v="4"/>
    <x v="19"/>
    <n v="-19"/>
    <x v="0"/>
    <n v="42.21"/>
    <n v="-801.99"/>
  </r>
  <r>
    <x v="18"/>
    <x v="1"/>
    <x v="8"/>
    <x v="18234"/>
    <x v="4"/>
    <x v="7"/>
    <n v="-48"/>
    <x v="0"/>
    <n v="78.260000000000005"/>
    <n v="-3756.48"/>
  </r>
  <r>
    <x v="18"/>
    <x v="0"/>
    <x v="42"/>
    <x v="18235"/>
    <x v="3"/>
    <x v="13"/>
    <n v="91171"/>
    <x v="0"/>
    <n v="0.01"/>
    <n v="911.71"/>
  </r>
  <r>
    <x v="18"/>
    <x v="0"/>
    <x v="42"/>
    <x v="18236"/>
    <x v="3"/>
    <x v="13"/>
    <n v="67221"/>
    <x v="0"/>
    <n v="0.01"/>
    <n v="672.21"/>
  </r>
  <r>
    <x v="18"/>
    <x v="0"/>
    <x v="42"/>
    <x v="18237"/>
    <x v="3"/>
    <x v="13"/>
    <n v="42613"/>
    <x v="0"/>
    <n v="0.01"/>
    <n v="426.13"/>
  </r>
  <r>
    <x v="18"/>
    <x v="0"/>
    <x v="42"/>
    <x v="18238"/>
    <x v="3"/>
    <x v="13"/>
    <n v="146495"/>
    <x v="0"/>
    <n v="0.01"/>
    <n v="1464.95"/>
  </r>
  <r>
    <x v="18"/>
    <x v="0"/>
    <x v="42"/>
    <x v="18239"/>
    <x v="3"/>
    <x v="13"/>
    <n v="13101"/>
    <x v="0"/>
    <n v="0.01"/>
    <n v="131.01"/>
  </r>
  <r>
    <x v="18"/>
    <x v="0"/>
    <x v="45"/>
    <x v="18240"/>
    <x v="3"/>
    <x v="13"/>
    <n v="31531"/>
    <x v="0"/>
    <n v="0.01"/>
    <n v="315.31"/>
  </r>
  <r>
    <x v="18"/>
    <x v="0"/>
    <x v="45"/>
    <x v="18241"/>
    <x v="3"/>
    <x v="13"/>
    <n v="17899"/>
    <x v="0"/>
    <n v="0.01"/>
    <n v="178.99"/>
  </r>
  <r>
    <x v="18"/>
    <x v="0"/>
    <x v="68"/>
    <x v="18242"/>
    <x v="3"/>
    <x v="13"/>
    <n v="13131"/>
    <x v="0"/>
    <n v="0.01"/>
    <n v="131.31"/>
  </r>
  <r>
    <x v="18"/>
    <x v="0"/>
    <x v="68"/>
    <x v="18243"/>
    <x v="3"/>
    <x v="13"/>
    <n v="52099"/>
    <x v="0"/>
    <n v="0.01"/>
    <n v="520.99"/>
  </r>
  <r>
    <x v="18"/>
    <x v="0"/>
    <x v="68"/>
    <x v="18244"/>
    <x v="3"/>
    <x v="13"/>
    <n v="26693"/>
    <x v="0"/>
    <n v="0.01"/>
    <n v="266.93"/>
  </r>
  <r>
    <x v="18"/>
    <x v="0"/>
    <x v="68"/>
    <x v="18245"/>
    <x v="3"/>
    <x v="13"/>
    <n v="16489"/>
    <x v="0"/>
    <n v="0.01"/>
    <n v="164.89"/>
  </r>
  <r>
    <x v="18"/>
    <x v="0"/>
    <x v="68"/>
    <x v="18246"/>
    <x v="3"/>
    <x v="13"/>
    <n v="120325"/>
    <x v="0"/>
    <n v="0.01"/>
    <n v="1203.25"/>
  </r>
  <r>
    <x v="18"/>
    <x v="0"/>
    <x v="68"/>
    <x v="18247"/>
    <x v="3"/>
    <x v="13"/>
    <n v="16323"/>
    <x v="0"/>
    <n v="0.01"/>
    <n v="163.22999999999999"/>
  </r>
  <r>
    <x v="18"/>
    <x v="0"/>
    <x v="87"/>
    <x v="18248"/>
    <x v="3"/>
    <x v="13"/>
    <n v="35013"/>
    <x v="0"/>
    <n v="0.01"/>
    <n v="350.13"/>
  </r>
  <r>
    <x v="18"/>
    <x v="0"/>
    <x v="149"/>
    <x v="18249"/>
    <x v="1"/>
    <x v="4"/>
    <n v="211.54499999999999"/>
    <x v="2"/>
    <n v="12"/>
    <n v="2538.54"/>
  </r>
  <r>
    <x v="18"/>
    <x v="0"/>
    <x v="242"/>
    <x v="18250"/>
    <x v="4"/>
    <x v="8"/>
    <n v="10"/>
    <x v="0"/>
    <n v="79.260000000000005"/>
    <n v="792.6"/>
  </r>
  <r>
    <x v="18"/>
    <x v="0"/>
    <x v="242"/>
    <x v="18251"/>
    <x v="4"/>
    <x v="8"/>
    <n v="11"/>
    <x v="0"/>
    <n v="72.05"/>
    <n v="792.6"/>
  </r>
  <r>
    <x v="18"/>
    <x v="0"/>
    <x v="184"/>
    <x v="18252"/>
    <x v="4"/>
    <x v="7"/>
    <n v="3"/>
    <x v="0"/>
    <n v="79.260000000000005"/>
    <n v="237.78"/>
  </r>
  <r>
    <x v="18"/>
    <x v="0"/>
    <x v="184"/>
    <x v="18253"/>
    <x v="4"/>
    <x v="7"/>
    <n v="34"/>
    <x v="0"/>
    <n v="76.930000000000007"/>
    <n v="2615.58"/>
  </r>
  <r>
    <x v="18"/>
    <x v="0"/>
    <x v="185"/>
    <x v="18254"/>
    <x v="5"/>
    <x v="12"/>
    <n v="38.35"/>
    <x v="2"/>
    <n v="4.7300000000000004"/>
    <n v="181.38"/>
  </r>
  <r>
    <x v="18"/>
    <x v="0"/>
    <x v="185"/>
    <x v="18255"/>
    <x v="5"/>
    <x v="12"/>
    <n v="22.15"/>
    <x v="2"/>
    <n v="4.7300000000000004"/>
    <n v="104.76"/>
  </r>
  <r>
    <x v="18"/>
    <x v="0"/>
    <x v="185"/>
    <x v="18256"/>
    <x v="5"/>
    <x v="12"/>
    <n v="90.4"/>
    <x v="2"/>
    <n v="4.7300000000000004"/>
    <n v="427.56"/>
  </r>
  <r>
    <x v="18"/>
    <x v="0"/>
    <x v="186"/>
    <x v="18257"/>
    <x v="5"/>
    <x v="12"/>
    <n v="55"/>
    <x v="2"/>
    <n v="0"/>
    <n v="0"/>
  </r>
  <r>
    <x v="18"/>
    <x v="0"/>
    <x v="187"/>
    <x v="18258"/>
    <x v="5"/>
    <x v="12"/>
    <n v="156"/>
    <x v="2"/>
    <n v="5.24"/>
    <n v="818.17"/>
  </r>
  <r>
    <x v="18"/>
    <x v="0"/>
    <x v="246"/>
    <x v="18259"/>
    <x v="5"/>
    <x v="12"/>
    <n v="10.6"/>
    <x v="2"/>
    <n v="3.77"/>
    <n v="39.93"/>
  </r>
  <r>
    <x v="18"/>
    <x v="0"/>
    <x v="301"/>
    <x v="18260"/>
    <x v="5"/>
    <x v="12"/>
    <n v="74.349999999999994"/>
    <x v="2"/>
    <n v="3.59"/>
    <n v="267.08999999999997"/>
  </r>
  <r>
    <x v="18"/>
    <x v="0"/>
    <x v="300"/>
    <x v="18261"/>
    <x v="5"/>
    <x v="12"/>
    <n v="52.679960000000001"/>
    <x v="2"/>
    <n v="3.59"/>
    <n v="189.25"/>
  </r>
  <r>
    <x v="18"/>
    <x v="0"/>
    <x v="189"/>
    <x v="18262"/>
    <x v="5"/>
    <x v="12"/>
    <n v="2"/>
    <x v="2"/>
    <n v="2.69"/>
    <n v="5.38"/>
  </r>
  <r>
    <x v="18"/>
    <x v="0"/>
    <x v="189"/>
    <x v="18263"/>
    <x v="5"/>
    <x v="12"/>
    <n v="6.47"/>
    <x v="2"/>
    <n v="2.69"/>
    <n v="17.399999999999999"/>
  </r>
  <r>
    <x v="18"/>
    <x v="0"/>
    <x v="189"/>
    <x v="18264"/>
    <x v="5"/>
    <x v="12"/>
    <n v="6.47"/>
    <x v="2"/>
    <n v="2.69"/>
    <n v="17.399999999999999"/>
  </r>
  <r>
    <x v="18"/>
    <x v="0"/>
    <x v="264"/>
    <x v="18265"/>
    <x v="5"/>
    <x v="12"/>
    <n v="25.29"/>
    <x v="2"/>
    <n v="2.7"/>
    <n v="68.22"/>
  </r>
  <r>
    <x v="18"/>
    <x v="0"/>
    <x v="265"/>
    <x v="18266"/>
    <x v="5"/>
    <x v="12"/>
    <n v="25.29"/>
    <x v="2"/>
    <n v="3"/>
    <n v="75.930000000000007"/>
  </r>
  <r>
    <x v="18"/>
    <x v="0"/>
    <x v="261"/>
    <x v="18267"/>
    <x v="5"/>
    <x v="12"/>
    <n v="100"/>
    <x v="2"/>
    <n v="0.22"/>
    <n v="21.62"/>
  </r>
  <r>
    <x v="18"/>
    <x v="0"/>
    <x v="261"/>
    <x v="18268"/>
    <x v="5"/>
    <x v="12"/>
    <n v="2"/>
    <x v="2"/>
    <n v="0.22"/>
    <n v="0.43"/>
  </r>
  <r>
    <x v="18"/>
    <x v="0"/>
    <x v="251"/>
    <x v="18269"/>
    <x v="5"/>
    <x v="12"/>
    <n v="594.4"/>
    <x v="2"/>
    <n v="4.26"/>
    <n v="2532.7399999999998"/>
  </r>
  <r>
    <x v="18"/>
    <x v="0"/>
    <x v="320"/>
    <x v="18270"/>
    <x v="5"/>
    <x v="12"/>
    <n v="75"/>
    <x v="2"/>
    <n v="4.26"/>
    <n v="319.57"/>
  </r>
  <r>
    <x v="18"/>
    <x v="0"/>
    <x v="190"/>
    <x v="18271"/>
    <x v="5"/>
    <x v="12"/>
    <n v="30"/>
    <x v="2"/>
    <n v="3.09"/>
    <n v="92.63"/>
  </r>
  <r>
    <x v="18"/>
    <x v="0"/>
    <x v="191"/>
    <x v="18272"/>
    <x v="5"/>
    <x v="12"/>
    <n v="4.1139999999999999"/>
    <x v="2"/>
    <n v="2.17"/>
    <n v="8.94"/>
  </r>
  <r>
    <x v="18"/>
    <x v="0"/>
    <x v="191"/>
    <x v="18273"/>
    <x v="5"/>
    <x v="12"/>
    <n v="5.2060000000000004"/>
    <x v="2"/>
    <n v="2.17"/>
    <n v="11.31"/>
  </r>
  <r>
    <x v="18"/>
    <x v="0"/>
    <x v="191"/>
    <x v="18274"/>
    <x v="5"/>
    <x v="12"/>
    <n v="6.2060000000000004"/>
    <x v="2"/>
    <n v="2.17"/>
    <n v="13.48"/>
  </r>
  <r>
    <x v="18"/>
    <x v="0"/>
    <x v="191"/>
    <x v="18275"/>
    <x v="5"/>
    <x v="12"/>
    <n v="6.2060000000000004"/>
    <x v="2"/>
    <n v="2.17"/>
    <n v="13.48"/>
  </r>
  <r>
    <x v="18"/>
    <x v="0"/>
    <x v="191"/>
    <x v="18276"/>
    <x v="5"/>
    <x v="12"/>
    <n v="6.2060000000000004"/>
    <x v="2"/>
    <n v="2.17"/>
    <n v="13.48"/>
  </r>
  <r>
    <x v="18"/>
    <x v="0"/>
    <x v="193"/>
    <x v="18277"/>
    <x v="3"/>
    <x v="6"/>
    <n v="100"/>
    <x v="0"/>
    <n v="0.45"/>
    <n v="45"/>
  </r>
  <r>
    <x v="18"/>
    <x v="0"/>
    <x v="194"/>
    <x v="18278"/>
    <x v="3"/>
    <x v="6"/>
    <n v="100"/>
    <x v="0"/>
    <n v="0.45"/>
    <n v="45"/>
  </r>
  <r>
    <x v="18"/>
    <x v="0"/>
    <x v="196"/>
    <x v="18279"/>
    <x v="1"/>
    <x v="22"/>
    <n v="55"/>
    <x v="2"/>
    <n v="7.65"/>
    <n v="420.75"/>
  </r>
  <r>
    <x v="18"/>
    <x v="0"/>
    <x v="197"/>
    <x v="18280"/>
    <x v="1"/>
    <x v="22"/>
    <n v="55"/>
    <x v="2"/>
    <n v="6.65"/>
    <n v="365.75"/>
  </r>
  <r>
    <x v="18"/>
    <x v="0"/>
    <x v="197"/>
    <x v="18281"/>
    <x v="1"/>
    <x v="22"/>
    <n v="110"/>
    <x v="2"/>
    <n v="6.65"/>
    <n v="731.5"/>
  </r>
  <r>
    <x v="18"/>
    <x v="0"/>
    <x v="141"/>
    <x v="18282"/>
    <x v="1"/>
    <x v="21"/>
    <n v="0.45"/>
    <x v="1"/>
    <n v="21.89"/>
    <n v="9.85"/>
  </r>
  <r>
    <x v="18"/>
    <x v="0"/>
    <x v="141"/>
    <x v="18283"/>
    <x v="1"/>
    <x v="21"/>
    <n v="165"/>
    <x v="1"/>
    <n v="21.89"/>
    <n v="3611.87"/>
  </r>
  <r>
    <x v="18"/>
    <x v="0"/>
    <x v="198"/>
    <x v="18284"/>
    <x v="1"/>
    <x v="21"/>
    <n v="114.52809999999999"/>
    <x v="1"/>
    <n v="4.7"/>
    <n v="538.25"/>
  </r>
  <r>
    <x v="18"/>
    <x v="0"/>
    <x v="199"/>
    <x v="18285"/>
    <x v="1"/>
    <x v="21"/>
    <n v="56.707023999999997"/>
    <x v="1"/>
    <n v="96.5"/>
    <n v="5472.23"/>
  </r>
  <r>
    <x v="18"/>
    <x v="0"/>
    <x v="200"/>
    <x v="18286"/>
    <x v="1"/>
    <x v="21"/>
    <n v="32.941223000000001"/>
    <x v="1"/>
    <n v="95"/>
    <n v="3129.42"/>
  </r>
  <r>
    <x v="18"/>
    <x v="0"/>
    <x v="201"/>
    <x v="18287"/>
    <x v="1"/>
    <x v="21"/>
    <n v="52.594524"/>
    <x v="1"/>
    <n v="96"/>
    <n v="5049.07"/>
  </r>
  <r>
    <x v="18"/>
    <x v="0"/>
    <x v="202"/>
    <x v="18288"/>
    <x v="1"/>
    <x v="21"/>
    <n v="48.147599999999997"/>
    <x v="1"/>
    <n v="3.44"/>
    <n v="165.64"/>
  </r>
  <r>
    <x v="18"/>
    <x v="0"/>
    <x v="203"/>
    <x v="18289"/>
    <x v="1"/>
    <x v="21"/>
    <n v="13.802199999999999"/>
    <x v="1"/>
    <n v="3"/>
    <n v="41.39"/>
  </r>
  <r>
    <x v="18"/>
    <x v="0"/>
    <x v="204"/>
    <x v="18290"/>
    <x v="1"/>
    <x v="21"/>
    <n v="4.77895"/>
    <x v="1"/>
    <n v="2.99"/>
    <n v="14.29"/>
  </r>
  <r>
    <x v="18"/>
    <x v="0"/>
    <x v="204"/>
    <x v="18291"/>
    <x v="1"/>
    <x v="21"/>
    <n v="111.00815"/>
    <x v="1"/>
    <n v="2.99"/>
    <n v="331.88"/>
  </r>
  <r>
    <x v="18"/>
    <x v="0"/>
    <x v="254"/>
    <x v="18292"/>
    <x v="1"/>
    <x v="12"/>
    <n v="0.13707572000000001"/>
    <x v="2"/>
    <n v="7.66"/>
    <n v="1.05"/>
  </r>
  <r>
    <x v="18"/>
    <x v="0"/>
    <x v="205"/>
    <x v="18293"/>
    <x v="3"/>
    <x v="11"/>
    <n v="775"/>
    <x v="0"/>
    <n v="0.68"/>
    <n v="530.1"/>
  </r>
  <r>
    <x v="18"/>
    <x v="0"/>
    <x v="22"/>
    <x v="18294"/>
    <x v="3"/>
    <x v="11"/>
    <n v="41"/>
    <x v="0"/>
    <n v="1.2"/>
    <n v="49.2"/>
  </r>
  <r>
    <x v="18"/>
    <x v="0"/>
    <x v="20"/>
    <x v="18295"/>
    <x v="3"/>
    <x v="11"/>
    <n v="4000"/>
    <x v="0"/>
    <n v="0.68"/>
    <n v="2736"/>
  </r>
  <r>
    <x v="18"/>
    <x v="0"/>
    <x v="20"/>
    <x v="18296"/>
    <x v="3"/>
    <x v="11"/>
    <n v="4520"/>
    <x v="0"/>
    <n v="0.68"/>
    <n v="3091.68"/>
  </r>
  <r>
    <x v="18"/>
    <x v="0"/>
    <x v="19"/>
    <x v="18297"/>
    <x v="3"/>
    <x v="11"/>
    <n v="120"/>
    <x v="0"/>
    <n v="3.16"/>
    <n v="379.68"/>
  </r>
  <r>
    <x v="18"/>
    <x v="0"/>
    <x v="19"/>
    <x v="18298"/>
    <x v="3"/>
    <x v="11"/>
    <n v="200"/>
    <x v="0"/>
    <n v="3.16"/>
    <n v="632.79999999999995"/>
  </r>
  <r>
    <x v="18"/>
    <x v="0"/>
    <x v="206"/>
    <x v="18299"/>
    <x v="3"/>
    <x v="11"/>
    <n v="60"/>
    <x v="0"/>
    <n v="3.81"/>
    <n v="228.72"/>
  </r>
  <r>
    <x v="18"/>
    <x v="0"/>
    <x v="206"/>
    <x v="18300"/>
    <x v="3"/>
    <x v="11"/>
    <n v="4143"/>
    <x v="0"/>
    <n v="3.81"/>
    <n v="15793.12"/>
  </r>
  <r>
    <x v="18"/>
    <x v="0"/>
    <x v="18"/>
    <x v="18301"/>
    <x v="3"/>
    <x v="11"/>
    <n v="2080"/>
    <x v="0"/>
    <n v="4"/>
    <n v="8320"/>
  </r>
  <r>
    <x v="18"/>
    <x v="0"/>
    <x v="18"/>
    <x v="18302"/>
    <x v="3"/>
    <x v="11"/>
    <n v="6300"/>
    <x v="0"/>
    <n v="4"/>
    <n v="25200"/>
  </r>
  <r>
    <x v="18"/>
    <x v="0"/>
    <x v="18"/>
    <x v="18303"/>
    <x v="3"/>
    <x v="11"/>
    <n v="4598"/>
    <x v="0"/>
    <n v="4"/>
    <n v="18392"/>
  </r>
  <r>
    <x v="18"/>
    <x v="0"/>
    <x v="18"/>
    <x v="18304"/>
    <x v="3"/>
    <x v="11"/>
    <n v="6500"/>
    <x v="0"/>
    <n v="4"/>
    <n v="26000"/>
  </r>
  <r>
    <x v="18"/>
    <x v="0"/>
    <x v="207"/>
    <x v="18305"/>
    <x v="3"/>
    <x v="11"/>
    <n v="200"/>
    <x v="0"/>
    <n v="3.16"/>
    <n v="632.79999999999995"/>
  </r>
  <r>
    <x v="18"/>
    <x v="0"/>
    <x v="207"/>
    <x v="18306"/>
    <x v="3"/>
    <x v="11"/>
    <n v="3600"/>
    <x v="0"/>
    <n v="3.16"/>
    <n v="11390.4"/>
  </r>
  <r>
    <x v="18"/>
    <x v="0"/>
    <x v="208"/>
    <x v="18307"/>
    <x v="3"/>
    <x v="11"/>
    <n v="750"/>
    <x v="0"/>
    <n v="0.25"/>
    <n v="186.75"/>
  </r>
  <r>
    <x v="18"/>
    <x v="0"/>
    <x v="159"/>
    <x v="18308"/>
    <x v="3"/>
    <x v="11"/>
    <n v="2640"/>
    <x v="0"/>
    <n v="1.1200000000000001"/>
    <n v="2959.47"/>
  </r>
  <r>
    <x v="18"/>
    <x v="0"/>
    <x v="159"/>
    <x v="18309"/>
    <x v="3"/>
    <x v="11"/>
    <n v="240"/>
    <x v="0"/>
    <n v="1.1200000000000001"/>
    <n v="269.04000000000002"/>
  </r>
  <r>
    <x v="18"/>
    <x v="0"/>
    <x v="159"/>
    <x v="18310"/>
    <x v="3"/>
    <x v="11"/>
    <n v="556"/>
    <x v="0"/>
    <n v="1.1200000000000001"/>
    <n v="623.28"/>
  </r>
  <r>
    <x v="18"/>
    <x v="0"/>
    <x v="159"/>
    <x v="18311"/>
    <x v="3"/>
    <x v="11"/>
    <n v="8175"/>
    <x v="0"/>
    <n v="1.1200000000000001"/>
    <n v="9164.25"/>
  </r>
  <r>
    <x v="18"/>
    <x v="0"/>
    <x v="209"/>
    <x v="18312"/>
    <x v="3"/>
    <x v="11"/>
    <n v="11254.356"/>
    <x v="0"/>
    <n v="0.88"/>
    <n v="9903.86"/>
  </r>
  <r>
    <x v="18"/>
    <x v="0"/>
    <x v="209"/>
    <x v="18313"/>
    <x v="3"/>
    <x v="11"/>
    <n v="5284.25"/>
    <x v="0"/>
    <n v="0.88"/>
    <n v="4650.1499999999996"/>
  </r>
  <r>
    <x v="18"/>
    <x v="0"/>
    <x v="17"/>
    <x v="18314"/>
    <x v="3"/>
    <x v="11"/>
    <n v="153.5"/>
    <x v="0"/>
    <n v="1.89"/>
    <n v="290.42"/>
  </r>
  <r>
    <x v="18"/>
    <x v="0"/>
    <x v="259"/>
    <x v="18315"/>
    <x v="3"/>
    <x v="11"/>
    <n v="1892"/>
    <x v="0"/>
    <n v="3.16"/>
    <n v="5986.29"/>
  </r>
  <r>
    <x v="18"/>
    <x v="0"/>
    <x v="329"/>
    <x v="18316"/>
    <x v="4"/>
    <x v="19"/>
    <n v="1"/>
    <x v="0"/>
    <n v="42.21"/>
    <n v="42.21"/>
  </r>
  <r>
    <x v="18"/>
    <x v="0"/>
    <x v="329"/>
    <x v="18317"/>
    <x v="4"/>
    <x v="19"/>
    <n v="12"/>
    <x v="0"/>
    <n v="42.21"/>
    <n v="506.52"/>
  </r>
  <r>
    <x v="18"/>
    <x v="0"/>
    <x v="329"/>
    <x v="18318"/>
    <x v="4"/>
    <x v="19"/>
    <n v="7"/>
    <x v="0"/>
    <n v="54.27"/>
    <n v="379.89"/>
  </r>
  <r>
    <x v="18"/>
    <x v="0"/>
    <x v="210"/>
    <x v="18319"/>
    <x v="4"/>
    <x v="8"/>
    <n v="34"/>
    <x v="0"/>
    <n v="79.260000000000005"/>
    <n v="2694.84"/>
  </r>
  <r>
    <x v="18"/>
    <x v="0"/>
    <x v="211"/>
    <x v="18320"/>
    <x v="4"/>
    <x v="7"/>
    <n v="5"/>
    <x v="0"/>
    <n v="79.260000000000005"/>
    <n v="396.3"/>
  </r>
  <r>
    <x v="18"/>
    <x v="0"/>
    <x v="211"/>
    <x v="18321"/>
    <x v="4"/>
    <x v="7"/>
    <n v="35"/>
    <x v="0"/>
    <n v="77"/>
    <n v="2694.84"/>
  </r>
  <r>
    <x v="18"/>
    <x v="0"/>
    <x v="161"/>
    <x v="18322"/>
    <x v="3"/>
    <x v="17"/>
    <n v="6300"/>
    <x v="0"/>
    <n v="0.35"/>
    <n v="2205"/>
  </r>
  <r>
    <x v="18"/>
    <x v="0"/>
    <x v="162"/>
    <x v="18323"/>
    <x v="3"/>
    <x v="17"/>
    <n v="10500"/>
    <x v="0"/>
    <n v="0.35"/>
    <n v="3675"/>
  </r>
  <r>
    <x v="18"/>
    <x v="0"/>
    <x v="162"/>
    <x v="18324"/>
    <x v="3"/>
    <x v="17"/>
    <n v="10383"/>
    <x v="0"/>
    <n v="0.35"/>
    <n v="3634.05"/>
  </r>
  <r>
    <x v="18"/>
    <x v="0"/>
    <x v="162"/>
    <x v="18325"/>
    <x v="3"/>
    <x v="17"/>
    <n v="10500"/>
    <x v="0"/>
    <n v="0.35"/>
    <n v="3675"/>
  </r>
  <r>
    <x v="18"/>
    <x v="0"/>
    <x v="163"/>
    <x v="18326"/>
    <x v="1"/>
    <x v="15"/>
    <n v="42.35"/>
    <x v="1"/>
    <n v="16.329999999999998"/>
    <n v="691.58"/>
  </r>
  <r>
    <x v="18"/>
    <x v="0"/>
    <x v="163"/>
    <x v="18327"/>
    <x v="1"/>
    <x v="15"/>
    <n v="7.65"/>
    <x v="1"/>
    <n v="16.329999999999998"/>
    <n v="124.92"/>
  </r>
  <r>
    <x v="18"/>
    <x v="0"/>
    <x v="165"/>
    <x v="18328"/>
    <x v="1"/>
    <x v="15"/>
    <n v="179.75"/>
    <x v="1"/>
    <n v="16.5"/>
    <n v="2965.93"/>
  </r>
  <r>
    <x v="18"/>
    <x v="0"/>
    <x v="166"/>
    <x v="18329"/>
    <x v="1"/>
    <x v="15"/>
    <n v="86.9"/>
    <x v="1"/>
    <n v="2.41"/>
    <n v="209.23"/>
  </r>
  <r>
    <x v="18"/>
    <x v="0"/>
    <x v="167"/>
    <x v="18330"/>
    <x v="1"/>
    <x v="15"/>
    <n v="4.5999999999999996"/>
    <x v="1"/>
    <n v="15.8"/>
    <n v="72.680000000000007"/>
  </r>
  <r>
    <x v="18"/>
    <x v="0"/>
    <x v="168"/>
    <x v="18331"/>
    <x v="1"/>
    <x v="15"/>
    <n v="30"/>
    <x v="1"/>
    <n v="25.6"/>
    <n v="768"/>
  </r>
  <r>
    <x v="18"/>
    <x v="0"/>
    <x v="240"/>
    <x v="18332"/>
    <x v="1"/>
    <x v="15"/>
    <n v="40"/>
    <x v="1"/>
    <n v="13.25"/>
    <n v="530"/>
  </r>
  <r>
    <x v="18"/>
    <x v="0"/>
    <x v="240"/>
    <x v="18333"/>
    <x v="1"/>
    <x v="15"/>
    <n v="80"/>
    <x v="1"/>
    <n v="13.25"/>
    <n v="1060"/>
  </r>
  <r>
    <x v="18"/>
    <x v="0"/>
    <x v="169"/>
    <x v="18334"/>
    <x v="1"/>
    <x v="15"/>
    <n v="36.799999999999997"/>
    <x v="1"/>
    <n v="11.85"/>
    <n v="436.1"/>
  </r>
  <r>
    <x v="18"/>
    <x v="0"/>
    <x v="169"/>
    <x v="18335"/>
    <x v="1"/>
    <x v="15"/>
    <n v="1.6"/>
    <x v="1"/>
    <n v="11.85"/>
    <n v="18.96"/>
  </r>
  <r>
    <x v="18"/>
    <x v="0"/>
    <x v="169"/>
    <x v="18336"/>
    <x v="1"/>
    <x v="15"/>
    <n v="106.85"/>
    <x v="1"/>
    <n v="11.85"/>
    <n v="1266.19"/>
  </r>
  <r>
    <x v="18"/>
    <x v="0"/>
    <x v="171"/>
    <x v="18337"/>
    <x v="1"/>
    <x v="15"/>
    <n v="2.25"/>
    <x v="1"/>
    <n v="4.5"/>
    <n v="10.130000000000001"/>
  </r>
  <r>
    <x v="18"/>
    <x v="0"/>
    <x v="171"/>
    <x v="18338"/>
    <x v="1"/>
    <x v="15"/>
    <n v="85.3"/>
    <x v="1"/>
    <n v="4.5"/>
    <n v="383.89"/>
  </r>
  <r>
    <x v="18"/>
    <x v="0"/>
    <x v="144"/>
    <x v="18339"/>
    <x v="1"/>
    <x v="15"/>
    <n v="7.21"/>
    <x v="1"/>
    <n v="4.5"/>
    <n v="32.450000000000003"/>
  </r>
  <r>
    <x v="18"/>
    <x v="0"/>
    <x v="144"/>
    <x v="18340"/>
    <x v="1"/>
    <x v="15"/>
    <n v="43.328499999999998"/>
    <x v="1"/>
    <n v="4.5"/>
    <n v="194.98"/>
  </r>
  <r>
    <x v="18"/>
    <x v="0"/>
    <x v="321"/>
    <x v="18341"/>
    <x v="1"/>
    <x v="15"/>
    <n v="80.55"/>
    <x v="1"/>
    <n v="9.25"/>
    <n v="745.09"/>
  </r>
  <r>
    <x v="18"/>
    <x v="0"/>
    <x v="321"/>
    <x v="18342"/>
    <x v="1"/>
    <x v="15"/>
    <n v="280"/>
    <x v="1"/>
    <n v="9.25"/>
    <n v="2590"/>
  </r>
  <r>
    <x v="18"/>
    <x v="0"/>
    <x v="145"/>
    <x v="18343"/>
    <x v="1"/>
    <x v="15"/>
    <n v="203.4"/>
    <x v="1"/>
    <n v="12.05"/>
    <n v="2451"/>
  </r>
  <r>
    <x v="18"/>
    <x v="0"/>
    <x v="241"/>
    <x v="18344"/>
    <x v="1"/>
    <x v="15"/>
    <n v="5.5964"/>
    <x v="1"/>
    <n v="16.2"/>
    <n v="90.66"/>
  </r>
  <r>
    <x v="18"/>
    <x v="0"/>
    <x v="241"/>
    <x v="18345"/>
    <x v="1"/>
    <x v="15"/>
    <n v="40"/>
    <x v="1"/>
    <n v="16.2"/>
    <n v="648"/>
  </r>
  <r>
    <x v="18"/>
    <x v="0"/>
    <x v="180"/>
    <x v="18346"/>
    <x v="1"/>
    <x v="15"/>
    <n v="33.340000000000003"/>
    <x v="1"/>
    <n v="5.0999999999999996"/>
    <n v="170.02"/>
  </r>
  <r>
    <x v="18"/>
    <x v="0"/>
    <x v="258"/>
    <x v="18347"/>
    <x v="1"/>
    <x v="15"/>
    <n v="80"/>
    <x v="1"/>
    <n v="14.8"/>
    <n v="1184"/>
  </r>
  <r>
    <x v="18"/>
    <x v="0"/>
    <x v="181"/>
    <x v="18348"/>
    <x v="1"/>
    <x v="15"/>
    <n v="26.5"/>
    <x v="1"/>
    <n v="4.5"/>
    <n v="119.25"/>
  </r>
  <r>
    <x v="18"/>
    <x v="0"/>
    <x v="182"/>
    <x v="18349"/>
    <x v="1"/>
    <x v="15"/>
    <n v="385.8"/>
    <x v="1"/>
    <n v="16.2"/>
    <n v="6249.96"/>
  </r>
  <r>
    <x v="18"/>
    <x v="0"/>
    <x v="212"/>
    <x v="18350"/>
    <x v="1"/>
    <x v="15"/>
    <n v="96.94"/>
    <x v="1"/>
    <n v="5.6"/>
    <n v="542.86"/>
  </r>
  <r>
    <x v="18"/>
    <x v="0"/>
    <x v="212"/>
    <x v="18351"/>
    <x v="1"/>
    <x v="15"/>
    <n v="81.599999999999994"/>
    <x v="1"/>
    <n v="5.6"/>
    <n v="456.96"/>
  </r>
  <r>
    <x v="18"/>
    <x v="0"/>
    <x v="213"/>
    <x v="18352"/>
    <x v="1"/>
    <x v="15"/>
    <n v="30.53"/>
    <x v="1"/>
    <n v="13.65"/>
    <n v="416.73"/>
  </r>
  <r>
    <x v="18"/>
    <x v="0"/>
    <x v="213"/>
    <x v="18353"/>
    <x v="1"/>
    <x v="15"/>
    <n v="2.08"/>
    <x v="1"/>
    <n v="13.65"/>
    <n v="28.39"/>
  </r>
  <r>
    <x v="18"/>
    <x v="0"/>
    <x v="213"/>
    <x v="18354"/>
    <x v="1"/>
    <x v="15"/>
    <n v="80"/>
    <x v="1"/>
    <n v="13.65"/>
    <n v="1091.97"/>
  </r>
  <r>
    <x v="18"/>
    <x v="0"/>
    <x v="146"/>
    <x v="18355"/>
    <x v="1"/>
    <x v="15"/>
    <n v="75.3"/>
    <x v="1"/>
    <n v="16.2"/>
    <n v="1219.8599999999999"/>
  </r>
  <r>
    <x v="18"/>
    <x v="0"/>
    <x v="214"/>
    <x v="18356"/>
    <x v="1"/>
    <x v="15"/>
    <n v="2.02"/>
    <x v="1"/>
    <n v="11.44"/>
    <n v="23.11"/>
  </r>
  <r>
    <x v="18"/>
    <x v="0"/>
    <x v="214"/>
    <x v="18357"/>
    <x v="1"/>
    <x v="15"/>
    <n v="25.92"/>
    <x v="1"/>
    <n v="11.44"/>
    <n v="296.52999999999997"/>
  </r>
  <r>
    <x v="18"/>
    <x v="0"/>
    <x v="214"/>
    <x v="18358"/>
    <x v="1"/>
    <x v="15"/>
    <n v="119.76"/>
    <x v="1"/>
    <n v="11.44"/>
    <n v="1370.05"/>
  </r>
  <r>
    <x v="18"/>
    <x v="0"/>
    <x v="215"/>
    <x v="18359"/>
    <x v="1"/>
    <x v="15"/>
    <n v="5.7514000000000003"/>
    <x v="1"/>
    <n v="16.2"/>
    <n v="93.17"/>
  </r>
  <r>
    <x v="18"/>
    <x v="0"/>
    <x v="215"/>
    <x v="18360"/>
    <x v="1"/>
    <x v="15"/>
    <n v="40"/>
    <x v="1"/>
    <n v="16.2"/>
    <n v="648"/>
  </r>
  <r>
    <x v="18"/>
    <x v="0"/>
    <x v="216"/>
    <x v="18361"/>
    <x v="1"/>
    <x v="15"/>
    <n v="29.95"/>
    <x v="1"/>
    <n v="13.65"/>
    <n v="408.82"/>
  </r>
  <r>
    <x v="18"/>
    <x v="0"/>
    <x v="322"/>
    <x v="18362"/>
    <x v="1"/>
    <x v="15"/>
    <n v="8.8000000000000007"/>
    <x v="1"/>
    <n v="9.25"/>
    <n v="81.400000000000006"/>
  </r>
  <r>
    <x v="18"/>
    <x v="0"/>
    <x v="322"/>
    <x v="18363"/>
    <x v="1"/>
    <x v="15"/>
    <n v="18.649999999999999"/>
    <x v="1"/>
    <n v="9.25"/>
    <n v="172.51"/>
  </r>
  <r>
    <x v="18"/>
    <x v="0"/>
    <x v="322"/>
    <x v="18364"/>
    <x v="1"/>
    <x v="15"/>
    <n v="120"/>
    <x v="1"/>
    <n v="9.25"/>
    <n v="1110.03"/>
  </r>
  <r>
    <x v="18"/>
    <x v="0"/>
    <x v="217"/>
    <x v="18365"/>
    <x v="1"/>
    <x v="15"/>
    <n v="33.07"/>
    <x v="1"/>
    <n v="12.3"/>
    <n v="406.75"/>
  </r>
  <r>
    <x v="18"/>
    <x v="0"/>
    <x v="217"/>
    <x v="18366"/>
    <x v="1"/>
    <x v="15"/>
    <n v="40"/>
    <x v="1"/>
    <n v="12.3"/>
    <n v="492"/>
  </r>
  <r>
    <x v="18"/>
    <x v="0"/>
    <x v="148"/>
    <x v="18367"/>
    <x v="1"/>
    <x v="15"/>
    <n v="9.9525000000000006"/>
    <x v="1"/>
    <n v="16.2"/>
    <n v="161.22999999999999"/>
  </r>
  <r>
    <x v="18"/>
    <x v="0"/>
    <x v="218"/>
    <x v="18368"/>
    <x v="1"/>
    <x v="15"/>
    <n v="160.69999999999999"/>
    <x v="1"/>
    <n v="17.84"/>
    <n v="2866.89"/>
  </r>
  <r>
    <x v="18"/>
    <x v="0"/>
    <x v="218"/>
    <x v="18369"/>
    <x v="1"/>
    <x v="15"/>
    <n v="85.75"/>
    <x v="1"/>
    <n v="17.84"/>
    <n v="1529.78"/>
  </r>
  <r>
    <x v="18"/>
    <x v="0"/>
    <x v="15"/>
    <x v="18370"/>
    <x v="4"/>
    <x v="9"/>
    <n v="43"/>
    <x v="0"/>
    <n v="40.25"/>
    <n v="1730.61"/>
  </r>
  <r>
    <x v="18"/>
    <x v="0"/>
    <x v="15"/>
    <x v="18371"/>
    <x v="4"/>
    <x v="9"/>
    <n v="328"/>
    <x v="0"/>
    <n v="42.21"/>
    <n v="13844.88"/>
  </r>
  <r>
    <x v="18"/>
    <x v="0"/>
    <x v="14"/>
    <x v="18372"/>
    <x v="4"/>
    <x v="10"/>
    <n v="31"/>
    <x v="0"/>
    <n v="42.21"/>
    <n v="1308.51"/>
  </r>
  <r>
    <x v="18"/>
    <x v="0"/>
    <x v="14"/>
    <x v="18373"/>
    <x v="4"/>
    <x v="10"/>
    <n v="13"/>
    <x v="0"/>
    <n v="38.96"/>
    <n v="506.52"/>
  </r>
  <r>
    <x v="18"/>
    <x v="0"/>
    <x v="219"/>
    <x v="18374"/>
    <x v="4"/>
    <x v="9"/>
    <n v="5"/>
    <x v="0"/>
    <n v="25.33"/>
    <n v="126.63"/>
  </r>
  <r>
    <x v="18"/>
    <x v="0"/>
    <x v="219"/>
    <x v="18375"/>
    <x v="4"/>
    <x v="9"/>
    <n v="153"/>
    <x v="0"/>
    <n v="42.21"/>
    <n v="6458.13"/>
  </r>
  <r>
    <x v="18"/>
    <x v="0"/>
    <x v="262"/>
    <x v="18376"/>
    <x v="1"/>
    <x v="3"/>
    <n v="48.313099999999999"/>
    <x v="1"/>
    <n v="7.25"/>
    <n v="350.27"/>
  </r>
  <r>
    <x v="18"/>
    <x v="0"/>
    <x v="238"/>
    <x v="18377"/>
    <x v="1"/>
    <x v="3"/>
    <n v="1681.85"/>
    <x v="1"/>
    <n v="1.03"/>
    <n v="1727.16"/>
  </r>
  <r>
    <x v="18"/>
    <x v="0"/>
    <x v="220"/>
    <x v="18378"/>
    <x v="1"/>
    <x v="16"/>
    <n v="145.30000000000001"/>
    <x v="1"/>
    <n v="8.86"/>
    <n v="1287.3599999999999"/>
  </r>
  <r>
    <x v="18"/>
    <x v="0"/>
    <x v="220"/>
    <x v="18379"/>
    <x v="1"/>
    <x v="16"/>
    <n v="40"/>
    <x v="1"/>
    <n v="8.86"/>
    <n v="354.43"/>
  </r>
  <r>
    <x v="18"/>
    <x v="0"/>
    <x v="263"/>
    <x v="18380"/>
    <x v="5"/>
    <x v="12"/>
    <n v="17"/>
    <x v="0"/>
    <n v="1.06"/>
    <n v="18.07"/>
  </r>
  <r>
    <x v="18"/>
    <x v="0"/>
    <x v="263"/>
    <x v="18381"/>
    <x v="5"/>
    <x v="12"/>
    <n v="17"/>
    <x v="0"/>
    <n v="1.06"/>
    <n v="18.07"/>
  </r>
  <r>
    <x v="18"/>
    <x v="0"/>
    <x v="2"/>
    <x v="18382"/>
    <x v="1"/>
    <x v="2"/>
    <n v="4000"/>
    <x v="1"/>
    <n v="2.9"/>
    <n v="11600"/>
  </r>
  <r>
    <x v="18"/>
    <x v="0"/>
    <x v="255"/>
    <x v="18383"/>
    <x v="1"/>
    <x v="2"/>
    <n v="204.8"/>
    <x v="1"/>
    <n v="2.9"/>
    <n v="593.92999999999995"/>
  </r>
  <r>
    <x v="18"/>
    <x v="0"/>
    <x v="323"/>
    <x v="18384"/>
    <x v="1"/>
    <x v="3"/>
    <n v="0.5"/>
    <x v="1"/>
    <n v="1.64"/>
    <n v="0.82"/>
  </r>
  <r>
    <x v="18"/>
    <x v="0"/>
    <x v="323"/>
    <x v="18385"/>
    <x v="1"/>
    <x v="3"/>
    <n v="121.75"/>
    <x v="1"/>
    <n v="1.65"/>
    <n v="200.87"/>
  </r>
  <r>
    <x v="18"/>
    <x v="0"/>
    <x v="323"/>
    <x v="18386"/>
    <x v="1"/>
    <x v="3"/>
    <n v="50"/>
    <x v="1"/>
    <n v="1.65"/>
    <n v="82.49"/>
  </r>
  <r>
    <x v="18"/>
    <x v="0"/>
    <x v="3"/>
    <x v="18387"/>
    <x v="1"/>
    <x v="3"/>
    <n v="53.3"/>
    <x v="1"/>
    <n v="1.1599999999999999"/>
    <n v="61.68"/>
  </r>
  <r>
    <x v="18"/>
    <x v="0"/>
    <x v="221"/>
    <x v="18388"/>
    <x v="1"/>
    <x v="3"/>
    <n v="44.2"/>
    <x v="1"/>
    <n v="22.68"/>
    <n v="1002.41"/>
  </r>
  <r>
    <x v="18"/>
    <x v="0"/>
    <x v="1"/>
    <x v="18389"/>
    <x v="1"/>
    <x v="1"/>
    <n v="191"/>
    <x v="1"/>
    <n v="0.43"/>
    <n v="82.45"/>
  </r>
  <r>
    <x v="18"/>
    <x v="0"/>
    <x v="1"/>
    <x v="18390"/>
    <x v="1"/>
    <x v="1"/>
    <n v="290"/>
    <x v="1"/>
    <n v="0.43"/>
    <n v="125.19"/>
  </r>
  <r>
    <x v="18"/>
    <x v="0"/>
    <x v="1"/>
    <x v="18391"/>
    <x v="1"/>
    <x v="1"/>
    <n v="502.45"/>
    <x v="1"/>
    <n v="0.43"/>
    <n v="216.92"/>
  </r>
  <r>
    <x v="18"/>
    <x v="0"/>
    <x v="1"/>
    <x v="18392"/>
    <x v="1"/>
    <x v="1"/>
    <n v="15000"/>
    <x v="1"/>
    <n v="0.43"/>
    <n v="6475.5"/>
  </r>
  <r>
    <x v="18"/>
    <x v="0"/>
    <x v="1"/>
    <x v="18393"/>
    <x v="1"/>
    <x v="1"/>
    <n v="27690.95"/>
    <x v="1"/>
    <n v="0.43"/>
    <n v="11954.19"/>
  </r>
  <r>
    <x v="18"/>
    <x v="0"/>
    <x v="223"/>
    <x v="18394"/>
    <x v="3"/>
    <x v="6"/>
    <n v="480"/>
    <x v="0"/>
    <n v="7.0000000000000007E-2"/>
    <n v="33.6"/>
  </r>
  <r>
    <x v="18"/>
    <x v="0"/>
    <x v="224"/>
    <x v="18395"/>
    <x v="3"/>
    <x v="6"/>
    <n v="5907"/>
    <x v="0"/>
    <n v="7.0000000000000007E-2"/>
    <n v="413.49"/>
  </r>
  <r>
    <x v="18"/>
    <x v="0"/>
    <x v="225"/>
    <x v="18396"/>
    <x v="3"/>
    <x v="6"/>
    <n v="2436"/>
    <x v="0"/>
    <n v="7.0000000000000007E-2"/>
    <n v="170.52"/>
  </r>
  <r>
    <x v="18"/>
    <x v="0"/>
    <x v="226"/>
    <x v="18397"/>
    <x v="3"/>
    <x v="6"/>
    <n v="3359"/>
    <x v="0"/>
    <n v="0.09"/>
    <n v="311.38"/>
  </r>
  <r>
    <x v="18"/>
    <x v="0"/>
    <x v="227"/>
    <x v="18398"/>
    <x v="3"/>
    <x v="6"/>
    <n v="487"/>
    <x v="0"/>
    <n v="0.09"/>
    <n v="45.15"/>
  </r>
  <r>
    <x v="18"/>
    <x v="0"/>
    <x v="228"/>
    <x v="18399"/>
    <x v="3"/>
    <x v="6"/>
    <n v="750"/>
    <x v="0"/>
    <n v="0.23"/>
    <n v="172.5"/>
  </r>
  <r>
    <x v="18"/>
    <x v="0"/>
    <x v="229"/>
    <x v="18400"/>
    <x v="3"/>
    <x v="6"/>
    <n v="150"/>
    <x v="0"/>
    <n v="0.23"/>
    <n v="34.5"/>
  </r>
  <r>
    <x v="18"/>
    <x v="0"/>
    <x v="239"/>
    <x v="18401"/>
    <x v="3"/>
    <x v="6"/>
    <n v="2055"/>
    <x v="0"/>
    <n v="7.0000000000000007E-2"/>
    <n v="143.85"/>
  </r>
  <r>
    <x v="18"/>
    <x v="0"/>
    <x v="243"/>
    <x v="18402"/>
    <x v="3"/>
    <x v="6"/>
    <n v="50"/>
    <x v="0"/>
    <n v="7.0000000000000007E-2"/>
    <n v="3.5"/>
  </r>
  <r>
    <x v="18"/>
    <x v="0"/>
    <x v="268"/>
    <x v="18403"/>
    <x v="3"/>
    <x v="6"/>
    <n v="2000"/>
    <x v="0"/>
    <n v="0.09"/>
    <n v="185.4"/>
  </r>
  <r>
    <x v="18"/>
    <x v="0"/>
    <x v="244"/>
    <x v="18404"/>
    <x v="3"/>
    <x v="6"/>
    <n v="3142"/>
    <x v="0"/>
    <n v="7.0000000000000007E-2"/>
    <n v="219.94"/>
  </r>
  <r>
    <x v="18"/>
    <x v="0"/>
    <x v="6"/>
    <x v="18405"/>
    <x v="3"/>
    <x v="6"/>
    <n v="1925"/>
    <x v="0"/>
    <n v="7.0000000000000007E-2"/>
    <n v="134.75"/>
  </r>
  <r>
    <x v="18"/>
    <x v="0"/>
    <x v="235"/>
    <x v="18406"/>
    <x v="3"/>
    <x v="6"/>
    <n v="120"/>
    <x v="0"/>
    <n v="7.0000000000000007E-2"/>
    <n v="8.4"/>
  </r>
  <r>
    <x v="18"/>
    <x v="0"/>
    <x v="256"/>
    <x v="18407"/>
    <x v="3"/>
    <x v="6"/>
    <n v="1000"/>
    <x v="0"/>
    <n v="1.1299999999999999"/>
    <n v="1132"/>
  </r>
  <r>
    <x v="18"/>
    <x v="0"/>
    <x v="304"/>
    <x v="18408"/>
    <x v="3"/>
    <x v="6"/>
    <n v="25"/>
    <x v="0"/>
    <n v="0.09"/>
    <n v="2.3199999999999998"/>
  </r>
  <r>
    <x v="18"/>
    <x v="0"/>
    <x v="234"/>
    <x v="18409"/>
    <x v="3"/>
    <x v="6"/>
    <n v="2294"/>
    <x v="0"/>
    <n v="7.0000000000000007E-2"/>
    <n v="160.58000000000001"/>
  </r>
  <r>
    <x v="18"/>
    <x v="0"/>
    <x v="324"/>
    <x v="18410"/>
    <x v="3"/>
    <x v="6"/>
    <n v="4000"/>
    <x v="0"/>
    <n v="0.09"/>
    <n v="370.8"/>
  </r>
  <r>
    <x v="18"/>
    <x v="0"/>
    <x v="325"/>
    <x v="18411"/>
    <x v="3"/>
    <x v="6"/>
    <n v="2876"/>
    <x v="0"/>
    <n v="0.09"/>
    <n v="266.62"/>
  </r>
  <r>
    <x v="18"/>
    <x v="0"/>
    <x v="233"/>
    <x v="18412"/>
    <x v="3"/>
    <x v="6"/>
    <n v="120"/>
    <x v="0"/>
    <n v="0.85"/>
    <n v="102"/>
  </r>
  <r>
    <x v="18"/>
    <x v="0"/>
    <x v="232"/>
    <x v="18413"/>
    <x v="3"/>
    <x v="6"/>
    <n v="2701"/>
    <x v="0"/>
    <n v="7.0000000000000007E-2"/>
    <n v="189.07"/>
  </r>
  <r>
    <x v="18"/>
    <x v="0"/>
    <x v="231"/>
    <x v="18414"/>
    <x v="3"/>
    <x v="6"/>
    <n v="4988"/>
    <x v="0"/>
    <n v="7.0000000000000007E-2"/>
    <n v="349.16"/>
  </r>
  <r>
    <x v="18"/>
    <x v="0"/>
    <x v="230"/>
    <x v="18415"/>
    <x v="3"/>
    <x v="6"/>
    <n v="4577"/>
    <x v="0"/>
    <n v="7.0000000000000007E-2"/>
    <n v="320.39"/>
  </r>
  <r>
    <x v="18"/>
    <x v="0"/>
    <x v="7"/>
    <x v="18416"/>
    <x v="3"/>
    <x v="6"/>
    <n v="1039"/>
    <x v="0"/>
    <n v="7.0000000000000007E-2"/>
    <n v="72.73"/>
  </r>
  <r>
    <x v="18"/>
    <x v="0"/>
    <x v="305"/>
    <x v="18417"/>
    <x v="3"/>
    <x v="6"/>
    <n v="200"/>
    <x v="0"/>
    <n v="0.09"/>
    <n v="18.54"/>
  </r>
  <r>
    <x v="18"/>
    <x v="0"/>
    <x v="26"/>
    <x v="18418"/>
    <x v="3"/>
    <x v="6"/>
    <n v="120"/>
    <x v="0"/>
    <n v="0.85"/>
    <n v="102"/>
  </r>
  <r>
    <x v="18"/>
    <x v="0"/>
    <x v="257"/>
    <x v="18419"/>
    <x v="3"/>
    <x v="6"/>
    <n v="225"/>
    <x v="0"/>
    <n v="0.1"/>
    <n v="21.67"/>
  </r>
  <r>
    <x v="18"/>
    <x v="0"/>
    <x v="27"/>
    <x v="18420"/>
    <x v="3"/>
    <x v="6"/>
    <n v="550"/>
    <x v="0"/>
    <n v="0.1"/>
    <n v="52.96"/>
  </r>
  <r>
    <x v="18"/>
    <x v="0"/>
    <x v="28"/>
    <x v="18421"/>
    <x v="3"/>
    <x v="6"/>
    <n v="700"/>
    <x v="0"/>
    <n v="0.1"/>
    <n v="67.41"/>
  </r>
  <r>
    <x v="18"/>
    <x v="0"/>
    <x v="29"/>
    <x v="18422"/>
    <x v="3"/>
    <x v="6"/>
    <n v="744"/>
    <x v="0"/>
    <n v="7.0000000000000007E-2"/>
    <n v="52.08"/>
  </r>
  <r>
    <x v="18"/>
    <x v="0"/>
    <x v="306"/>
    <x v="18423"/>
    <x v="3"/>
    <x v="6"/>
    <n v="200"/>
    <x v="0"/>
    <n v="0.09"/>
    <n v="18.54"/>
  </r>
  <r>
    <x v="18"/>
    <x v="0"/>
    <x v="266"/>
    <x v="18424"/>
    <x v="3"/>
    <x v="6"/>
    <n v="9500"/>
    <x v="0"/>
    <n v="0.09"/>
    <n v="880.65"/>
  </r>
  <r>
    <x v="18"/>
    <x v="0"/>
    <x v="30"/>
    <x v="18425"/>
    <x v="3"/>
    <x v="6"/>
    <n v="7990"/>
    <x v="0"/>
    <n v="7.0000000000000007E-2"/>
    <n v="559.29999999999995"/>
  </r>
  <r>
    <x v="18"/>
    <x v="0"/>
    <x v="31"/>
    <x v="18426"/>
    <x v="3"/>
    <x v="6"/>
    <n v="626"/>
    <x v="0"/>
    <n v="7.0000000000000007E-2"/>
    <n v="43.82"/>
  </r>
  <r>
    <x v="18"/>
    <x v="0"/>
    <x v="32"/>
    <x v="18427"/>
    <x v="3"/>
    <x v="6"/>
    <n v="500"/>
    <x v="0"/>
    <n v="0.38"/>
    <n v="190"/>
  </r>
  <r>
    <x v="18"/>
    <x v="0"/>
    <x v="285"/>
    <x v="18428"/>
    <x v="3"/>
    <x v="6"/>
    <n v="1000"/>
    <x v="0"/>
    <n v="0.09"/>
    <n v="92.71"/>
  </r>
  <r>
    <x v="18"/>
    <x v="0"/>
    <x v="33"/>
    <x v="18429"/>
    <x v="3"/>
    <x v="6"/>
    <n v="435"/>
    <x v="0"/>
    <n v="0.09"/>
    <n v="40.32"/>
  </r>
  <r>
    <x v="18"/>
    <x v="0"/>
    <x v="34"/>
    <x v="18430"/>
    <x v="3"/>
    <x v="6"/>
    <n v="6675"/>
    <x v="0"/>
    <n v="0.09"/>
    <n v="618.77"/>
  </r>
  <r>
    <x v="18"/>
    <x v="0"/>
    <x v="326"/>
    <x v="18431"/>
    <x v="3"/>
    <x v="6"/>
    <n v="2105"/>
    <x v="0"/>
    <n v="0.09"/>
    <n v="195.13"/>
  </r>
  <r>
    <x v="18"/>
    <x v="0"/>
    <x v="35"/>
    <x v="18432"/>
    <x v="3"/>
    <x v="6"/>
    <n v="3000"/>
    <x v="0"/>
    <n v="0.09"/>
    <n v="278.10000000000002"/>
  </r>
  <r>
    <x v="18"/>
    <x v="0"/>
    <x v="36"/>
    <x v="18433"/>
    <x v="3"/>
    <x v="6"/>
    <n v="669"/>
    <x v="0"/>
    <n v="7.0000000000000007E-2"/>
    <n v="46.83"/>
  </r>
  <r>
    <x v="18"/>
    <x v="0"/>
    <x v="37"/>
    <x v="18434"/>
    <x v="3"/>
    <x v="6"/>
    <n v="500"/>
    <x v="0"/>
    <n v="7.0000000000000007E-2"/>
    <n v="35"/>
  </r>
  <r>
    <x v="18"/>
    <x v="0"/>
    <x v="38"/>
    <x v="18435"/>
    <x v="3"/>
    <x v="13"/>
    <n v="350"/>
    <x v="0"/>
    <n v="0.01"/>
    <n v="2.8"/>
  </r>
  <r>
    <x v="18"/>
    <x v="0"/>
    <x v="44"/>
    <x v="18436"/>
    <x v="3"/>
    <x v="13"/>
    <n v="44900"/>
    <x v="0"/>
    <n v="0.01"/>
    <n v="359.2"/>
  </r>
  <r>
    <x v="18"/>
    <x v="0"/>
    <x v="44"/>
    <x v="18437"/>
    <x v="3"/>
    <x v="13"/>
    <n v="140"/>
    <x v="0"/>
    <n v="0.01"/>
    <n v="1.1200000000000001"/>
  </r>
  <r>
    <x v="18"/>
    <x v="0"/>
    <x v="152"/>
    <x v="18438"/>
    <x v="3"/>
    <x v="13"/>
    <n v="16250"/>
    <x v="0"/>
    <n v="0.01"/>
    <n v="130"/>
  </r>
  <r>
    <x v="18"/>
    <x v="0"/>
    <x v="152"/>
    <x v="18439"/>
    <x v="3"/>
    <x v="13"/>
    <n v="1300"/>
    <x v="0"/>
    <n v="0.01"/>
    <n v="10.4"/>
  </r>
  <r>
    <x v="18"/>
    <x v="0"/>
    <x v="152"/>
    <x v="18440"/>
    <x v="3"/>
    <x v="13"/>
    <n v="16250"/>
    <x v="0"/>
    <n v="0.01"/>
    <n v="130"/>
  </r>
  <r>
    <x v="18"/>
    <x v="0"/>
    <x v="153"/>
    <x v="18441"/>
    <x v="3"/>
    <x v="13"/>
    <n v="2474"/>
    <x v="0"/>
    <n v="0.01"/>
    <n v="19.8"/>
  </r>
  <r>
    <x v="18"/>
    <x v="0"/>
    <x v="45"/>
    <x v="18442"/>
    <x v="3"/>
    <x v="13"/>
    <n v="89060"/>
    <x v="0"/>
    <n v="0.01"/>
    <n v="712.48"/>
  </r>
  <r>
    <x v="18"/>
    <x v="0"/>
    <x v="45"/>
    <x v="18443"/>
    <x v="3"/>
    <x v="13"/>
    <n v="520"/>
    <x v="0"/>
    <n v="0.01"/>
    <n v="4.16"/>
  </r>
  <r>
    <x v="18"/>
    <x v="0"/>
    <x v="155"/>
    <x v="18444"/>
    <x v="3"/>
    <x v="13"/>
    <n v="2600"/>
    <x v="0"/>
    <n v="0.01"/>
    <n v="20.8"/>
  </r>
  <r>
    <x v="18"/>
    <x v="0"/>
    <x v="155"/>
    <x v="18445"/>
    <x v="3"/>
    <x v="13"/>
    <n v="1022"/>
    <x v="0"/>
    <n v="0.01"/>
    <n v="8.18"/>
  </r>
  <r>
    <x v="18"/>
    <x v="0"/>
    <x v="155"/>
    <x v="18446"/>
    <x v="3"/>
    <x v="13"/>
    <n v="16250"/>
    <x v="0"/>
    <n v="0.01"/>
    <n v="130"/>
  </r>
  <r>
    <x v="18"/>
    <x v="0"/>
    <x v="155"/>
    <x v="18447"/>
    <x v="3"/>
    <x v="13"/>
    <n v="16250"/>
    <x v="0"/>
    <n v="0.01"/>
    <n v="130"/>
  </r>
  <r>
    <x v="18"/>
    <x v="0"/>
    <x v="155"/>
    <x v="18448"/>
    <x v="3"/>
    <x v="13"/>
    <n v="341900"/>
    <x v="0"/>
    <n v="0.01"/>
    <n v="2735.2"/>
  </r>
  <r>
    <x v="18"/>
    <x v="0"/>
    <x v="46"/>
    <x v="18449"/>
    <x v="3"/>
    <x v="13"/>
    <n v="2288"/>
    <x v="0"/>
    <n v="0.01"/>
    <n v="18.3"/>
  </r>
  <r>
    <x v="18"/>
    <x v="0"/>
    <x v="47"/>
    <x v="18450"/>
    <x v="3"/>
    <x v="13"/>
    <n v="11050"/>
    <x v="0"/>
    <n v="0.01"/>
    <n v="88.4"/>
  </r>
  <r>
    <x v="18"/>
    <x v="0"/>
    <x v="47"/>
    <x v="18451"/>
    <x v="3"/>
    <x v="13"/>
    <n v="11700"/>
    <x v="0"/>
    <n v="0.01"/>
    <n v="93.6"/>
  </r>
  <r>
    <x v="18"/>
    <x v="0"/>
    <x v="107"/>
    <x v="18452"/>
    <x v="3"/>
    <x v="13"/>
    <n v="500"/>
    <x v="0"/>
    <n v="0.01"/>
    <n v="4"/>
  </r>
  <r>
    <x v="18"/>
    <x v="0"/>
    <x v="107"/>
    <x v="18453"/>
    <x v="3"/>
    <x v="13"/>
    <n v="4394"/>
    <x v="0"/>
    <n v="0.01"/>
    <n v="35.15"/>
  </r>
  <r>
    <x v="18"/>
    <x v="0"/>
    <x v="107"/>
    <x v="18454"/>
    <x v="3"/>
    <x v="13"/>
    <n v="29900"/>
    <x v="0"/>
    <n v="0.01"/>
    <n v="239.2"/>
  </r>
  <r>
    <x v="18"/>
    <x v="0"/>
    <x v="107"/>
    <x v="18455"/>
    <x v="3"/>
    <x v="13"/>
    <n v="21450"/>
    <x v="0"/>
    <n v="0.01"/>
    <n v="171.6"/>
  </r>
  <r>
    <x v="18"/>
    <x v="0"/>
    <x v="51"/>
    <x v="18456"/>
    <x v="3"/>
    <x v="13"/>
    <n v="5850"/>
    <x v="0"/>
    <n v="0.01"/>
    <n v="46.8"/>
  </r>
  <r>
    <x v="18"/>
    <x v="0"/>
    <x v="52"/>
    <x v="18457"/>
    <x v="3"/>
    <x v="13"/>
    <n v="500"/>
    <x v="0"/>
    <n v="0.01"/>
    <n v="4"/>
  </r>
  <r>
    <x v="18"/>
    <x v="0"/>
    <x v="52"/>
    <x v="18458"/>
    <x v="3"/>
    <x v="13"/>
    <n v="18200"/>
    <x v="0"/>
    <n v="0.01"/>
    <n v="145.6"/>
  </r>
  <r>
    <x v="18"/>
    <x v="0"/>
    <x v="52"/>
    <x v="18459"/>
    <x v="3"/>
    <x v="13"/>
    <n v="23400"/>
    <x v="0"/>
    <n v="0.01"/>
    <n v="187.2"/>
  </r>
  <r>
    <x v="18"/>
    <x v="0"/>
    <x v="54"/>
    <x v="18460"/>
    <x v="3"/>
    <x v="13"/>
    <n v="11050"/>
    <x v="0"/>
    <n v="0.01"/>
    <n v="88.4"/>
  </r>
  <r>
    <x v="18"/>
    <x v="0"/>
    <x v="54"/>
    <x v="18461"/>
    <x v="3"/>
    <x v="13"/>
    <n v="13650"/>
    <x v="0"/>
    <n v="0.01"/>
    <n v="109.2"/>
  </r>
  <r>
    <x v="18"/>
    <x v="0"/>
    <x v="55"/>
    <x v="18462"/>
    <x v="3"/>
    <x v="13"/>
    <n v="48750"/>
    <x v="0"/>
    <n v="0.01"/>
    <n v="390"/>
  </r>
  <r>
    <x v="18"/>
    <x v="0"/>
    <x v="286"/>
    <x v="18463"/>
    <x v="3"/>
    <x v="13"/>
    <n v="18700"/>
    <x v="0"/>
    <n v="0.01"/>
    <n v="149.6"/>
  </r>
  <r>
    <x v="18"/>
    <x v="0"/>
    <x v="286"/>
    <x v="18464"/>
    <x v="3"/>
    <x v="13"/>
    <n v="16250"/>
    <x v="0"/>
    <n v="0.01"/>
    <n v="130"/>
  </r>
  <r>
    <x v="18"/>
    <x v="0"/>
    <x v="60"/>
    <x v="18465"/>
    <x v="3"/>
    <x v="13"/>
    <n v="2600"/>
    <x v="0"/>
    <n v="0.01"/>
    <n v="20.8"/>
  </r>
  <r>
    <x v="18"/>
    <x v="0"/>
    <x v="60"/>
    <x v="18466"/>
    <x v="3"/>
    <x v="13"/>
    <n v="974"/>
    <x v="0"/>
    <n v="0.01"/>
    <n v="7.79"/>
  </r>
  <r>
    <x v="18"/>
    <x v="0"/>
    <x v="61"/>
    <x v="18467"/>
    <x v="3"/>
    <x v="13"/>
    <n v="48750"/>
    <x v="0"/>
    <n v="0.01"/>
    <n v="390"/>
  </r>
  <r>
    <x v="18"/>
    <x v="0"/>
    <x v="61"/>
    <x v="18468"/>
    <x v="3"/>
    <x v="13"/>
    <n v="137150"/>
    <x v="0"/>
    <n v="0.01"/>
    <n v="1097.2"/>
  </r>
  <r>
    <x v="18"/>
    <x v="0"/>
    <x v="67"/>
    <x v="18469"/>
    <x v="3"/>
    <x v="13"/>
    <n v="25350"/>
    <x v="0"/>
    <n v="0.01"/>
    <n v="202.8"/>
  </r>
  <r>
    <x v="18"/>
    <x v="0"/>
    <x v="68"/>
    <x v="18470"/>
    <x v="3"/>
    <x v="13"/>
    <n v="4172"/>
    <x v="0"/>
    <n v="0.01"/>
    <n v="33.380000000000003"/>
  </r>
  <r>
    <x v="18"/>
    <x v="0"/>
    <x v="68"/>
    <x v="18471"/>
    <x v="3"/>
    <x v="13"/>
    <n v="32500"/>
    <x v="0"/>
    <n v="0.01"/>
    <n v="260"/>
  </r>
  <r>
    <x v="18"/>
    <x v="0"/>
    <x v="308"/>
    <x v="18472"/>
    <x v="3"/>
    <x v="13"/>
    <n v="2311"/>
    <x v="0"/>
    <n v="0.01"/>
    <n v="18.489999999999998"/>
  </r>
  <r>
    <x v="18"/>
    <x v="0"/>
    <x v="308"/>
    <x v="18473"/>
    <x v="3"/>
    <x v="13"/>
    <n v="97500"/>
    <x v="0"/>
    <n v="0.01"/>
    <n v="780"/>
  </r>
  <r>
    <x v="18"/>
    <x v="0"/>
    <x v="308"/>
    <x v="18474"/>
    <x v="3"/>
    <x v="13"/>
    <n v="227500"/>
    <x v="0"/>
    <n v="0.01"/>
    <n v="1820"/>
  </r>
  <r>
    <x v="18"/>
    <x v="0"/>
    <x v="76"/>
    <x v="18475"/>
    <x v="3"/>
    <x v="13"/>
    <n v="4820"/>
    <x v="0"/>
    <n v="0.01"/>
    <n v="38.56"/>
  </r>
  <r>
    <x v="18"/>
    <x v="0"/>
    <x v="76"/>
    <x v="18476"/>
    <x v="3"/>
    <x v="13"/>
    <n v="48750"/>
    <x v="0"/>
    <n v="0.01"/>
    <n v="390"/>
  </r>
  <r>
    <x v="18"/>
    <x v="0"/>
    <x v="84"/>
    <x v="18477"/>
    <x v="3"/>
    <x v="13"/>
    <n v="16250"/>
    <x v="0"/>
    <n v="0.01"/>
    <n v="130"/>
  </r>
  <r>
    <x v="18"/>
    <x v="0"/>
    <x v="84"/>
    <x v="18478"/>
    <x v="3"/>
    <x v="13"/>
    <n v="15228"/>
    <x v="0"/>
    <n v="0.01"/>
    <n v="121.82"/>
  </r>
  <r>
    <x v="18"/>
    <x v="0"/>
    <x v="84"/>
    <x v="18479"/>
    <x v="3"/>
    <x v="13"/>
    <n v="3434"/>
    <x v="0"/>
    <n v="0.01"/>
    <n v="27.48"/>
  </r>
  <r>
    <x v="18"/>
    <x v="0"/>
    <x v="84"/>
    <x v="18480"/>
    <x v="3"/>
    <x v="13"/>
    <n v="16250"/>
    <x v="0"/>
    <n v="0.01"/>
    <n v="130"/>
  </r>
  <r>
    <x v="18"/>
    <x v="0"/>
    <x v="284"/>
    <x v="18481"/>
    <x v="3"/>
    <x v="13"/>
    <n v="81250"/>
    <x v="0"/>
    <n v="0.01"/>
    <n v="650"/>
  </r>
  <r>
    <x v="18"/>
    <x v="0"/>
    <x v="103"/>
    <x v="18482"/>
    <x v="0"/>
    <x v="0"/>
    <n v="3500"/>
    <x v="0"/>
    <n v="0.25"/>
    <n v="875"/>
  </r>
  <r>
    <x v="18"/>
    <x v="0"/>
    <x v="105"/>
    <x v="18483"/>
    <x v="0"/>
    <x v="0"/>
    <n v="920"/>
    <x v="0"/>
    <n v="1.2"/>
    <n v="1104"/>
  </r>
  <r>
    <x v="18"/>
    <x v="0"/>
    <x v="327"/>
    <x v="18484"/>
    <x v="0"/>
    <x v="0"/>
    <n v="4434"/>
    <x v="0"/>
    <n v="0.98"/>
    <n v="4360.8"/>
  </r>
  <r>
    <x v="18"/>
    <x v="0"/>
    <x v="332"/>
    <x v="18485"/>
    <x v="0"/>
    <x v="0"/>
    <n v="240"/>
    <x v="0"/>
    <n v="2.79"/>
    <n v="668.4"/>
  </r>
  <r>
    <x v="18"/>
    <x v="0"/>
    <x v="138"/>
    <x v="18486"/>
    <x v="0"/>
    <x v="0"/>
    <n v="360"/>
    <x v="0"/>
    <n v="1.5"/>
    <n v="540"/>
  </r>
  <r>
    <x v="18"/>
    <x v="0"/>
    <x v="137"/>
    <x v="18487"/>
    <x v="0"/>
    <x v="0"/>
    <n v="2000"/>
    <x v="0"/>
    <n v="0.7"/>
    <n v="1400"/>
  </r>
  <r>
    <x v="18"/>
    <x v="0"/>
    <x v="287"/>
    <x v="18488"/>
    <x v="0"/>
    <x v="0"/>
    <n v="125"/>
    <x v="0"/>
    <n v="19.45"/>
    <n v="2431.25"/>
  </r>
  <r>
    <x v="18"/>
    <x v="0"/>
    <x v="135"/>
    <x v="18489"/>
    <x v="2"/>
    <x v="5"/>
    <n v="5"/>
    <x v="0"/>
    <n v="83.16"/>
    <n v="415.8"/>
  </r>
  <r>
    <x v="18"/>
    <x v="0"/>
    <x v="134"/>
    <x v="18490"/>
    <x v="2"/>
    <x v="5"/>
    <n v="5"/>
    <x v="0"/>
    <n v="79.41"/>
    <n v="397.05"/>
  </r>
  <r>
    <x v="18"/>
    <x v="0"/>
    <x v="72"/>
    <x v="18491"/>
    <x v="2"/>
    <x v="5"/>
    <n v="5"/>
    <x v="0"/>
    <n v="55.75"/>
    <n v="278.75"/>
  </r>
  <r>
    <x v="18"/>
    <x v="0"/>
    <x v="12"/>
    <x v="18492"/>
    <x v="4"/>
    <x v="9"/>
    <n v="89"/>
    <x v="0"/>
    <n v="42.21"/>
    <n v="3756.69"/>
  </r>
  <r>
    <x v="18"/>
    <x v="0"/>
    <x v="89"/>
    <x v="18493"/>
    <x v="3"/>
    <x v="17"/>
    <n v="50"/>
    <x v="0"/>
    <n v="0.35"/>
    <n v="17.5"/>
  </r>
  <r>
    <x v="18"/>
    <x v="0"/>
    <x v="89"/>
    <x v="18494"/>
    <x v="3"/>
    <x v="17"/>
    <n v="1400"/>
    <x v="0"/>
    <n v="0.35"/>
    <n v="490"/>
  </r>
  <r>
    <x v="18"/>
    <x v="0"/>
    <x v="89"/>
    <x v="18495"/>
    <x v="3"/>
    <x v="17"/>
    <n v="4100"/>
    <x v="0"/>
    <n v="0.35"/>
    <n v="1435"/>
  </r>
  <r>
    <x v="18"/>
    <x v="0"/>
    <x v="89"/>
    <x v="18496"/>
    <x v="3"/>
    <x v="17"/>
    <n v="2000"/>
    <x v="0"/>
    <n v="0.35"/>
    <n v="700"/>
  </r>
  <r>
    <x v="18"/>
    <x v="0"/>
    <x v="88"/>
    <x v="18497"/>
    <x v="3"/>
    <x v="17"/>
    <n v="3939"/>
    <x v="0"/>
    <n v="0.19"/>
    <n v="728.72"/>
  </r>
  <r>
    <x v="18"/>
    <x v="0"/>
    <x v="86"/>
    <x v="18498"/>
    <x v="3"/>
    <x v="17"/>
    <n v="16964"/>
    <x v="0"/>
    <n v="0.19"/>
    <n v="3138.34"/>
  </r>
  <r>
    <x v="18"/>
    <x v="0"/>
    <x v="85"/>
    <x v="18499"/>
    <x v="3"/>
    <x v="17"/>
    <n v="16469"/>
    <x v="0"/>
    <n v="0.19"/>
    <n v="3046.76"/>
  </r>
  <r>
    <x v="18"/>
    <x v="0"/>
    <x v="328"/>
    <x v="18500"/>
    <x v="3"/>
    <x v="17"/>
    <n v="1298"/>
    <x v="0"/>
    <n v="0.19"/>
    <n v="240.13"/>
  </r>
  <r>
    <x v="18"/>
    <x v="0"/>
    <x v="328"/>
    <x v="18501"/>
    <x v="3"/>
    <x v="17"/>
    <n v="29100"/>
    <x v="0"/>
    <n v="0.19"/>
    <n v="5383.5"/>
  </r>
  <r>
    <x v="18"/>
    <x v="0"/>
    <x v="333"/>
    <x v="18502"/>
    <x v="3"/>
    <x v="17"/>
    <n v="2050"/>
    <x v="0"/>
    <n v="0.19"/>
    <n v="379.25"/>
  </r>
  <r>
    <x v="18"/>
    <x v="0"/>
    <x v="83"/>
    <x v="18503"/>
    <x v="3"/>
    <x v="17"/>
    <n v="14767"/>
    <x v="0"/>
    <n v="0.19"/>
    <n v="2731.89"/>
  </r>
  <r>
    <x v="18"/>
    <x v="0"/>
    <x v="124"/>
    <x v="18504"/>
    <x v="3"/>
    <x v="17"/>
    <n v="6062"/>
    <x v="0"/>
    <n v="0.19"/>
    <n v="1121.47"/>
  </r>
  <r>
    <x v="18"/>
    <x v="0"/>
    <x v="281"/>
    <x v="18505"/>
    <x v="3"/>
    <x v="17"/>
    <n v="3094"/>
    <x v="0"/>
    <n v="0.35"/>
    <n v="1082.9000000000001"/>
  </r>
  <r>
    <x v="18"/>
    <x v="0"/>
    <x v="281"/>
    <x v="18506"/>
    <x v="3"/>
    <x v="17"/>
    <n v="12600"/>
    <x v="0"/>
    <n v="0.35"/>
    <n v="4410"/>
  </r>
  <r>
    <x v="18"/>
    <x v="0"/>
    <x v="122"/>
    <x v="18507"/>
    <x v="3"/>
    <x v="17"/>
    <n v="3138"/>
    <x v="0"/>
    <n v="0.35"/>
    <n v="1098.3"/>
  </r>
  <r>
    <x v="18"/>
    <x v="0"/>
    <x v="313"/>
    <x v="18508"/>
    <x v="3"/>
    <x v="17"/>
    <n v="6340"/>
    <x v="0"/>
    <n v="0.19"/>
    <n v="1172.9000000000001"/>
  </r>
  <r>
    <x v="18"/>
    <x v="0"/>
    <x v="313"/>
    <x v="18509"/>
    <x v="3"/>
    <x v="17"/>
    <n v="58150"/>
    <x v="0"/>
    <n v="0.19"/>
    <n v="10757.75"/>
  </r>
  <r>
    <x v="18"/>
    <x v="0"/>
    <x v="314"/>
    <x v="18510"/>
    <x v="3"/>
    <x v="17"/>
    <n v="9400"/>
    <x v="0"/>
    <n v="0.19"/>
    <n v="1739"/>
  </r>
  <r>
    <x v="18"/>
    <x v="0"/>
    <x v="314"/>
    <x v="18511"/>
    <x v="3"/>
    <x v="17"/>
    <n v="29100"/>
    <x v="0"/>
    <n v="0.19"/>
    <n v="5383.5"/>
  </r>
  <r>
    <x v="18"/>
    <x v="0"/>
    <x v="312"/>
    <x v="18512"/>
    <x v="3"/>
    <x v="20"/>
    <n v="1324080"/>
    <x v="0"/>
    <n v="0.02"/>
    <n v="21185.279999999999"/>
  </r>
  <r>
    <x v="18"/>
    <x v="0"/>
    <x v="77"/>
    <x v="18513"/>
    <x v="3"/>
    <x v="16"/>
    <n v="200000"/>
    <x v="0"/>
    <n v="0.01"/>
    <n v="1600"/>
  </r>
  <r>
    <x v="18"/>
    <x v="0"/>
    <x v="77"/>
    <x v="18514"/>
    <x v="3"/>
    <x v="16"/>
    <n v="140000"/>
    <x v="0"/>
    <n v="0.01"/>
    <n v="1120"/>
  </r>
  <r>
    <x v="18"/>
    <x v="0"/>
    <x v="120"/>
    <x v="18515"/>
    <x v="3"/>
    <x v="11"/>
    <n v="640.79999999999995"/>
    <x v="0"/>
    <n v="0.56000000000000005"/>
    <n v="360.45"/>
  </r>
  <r>
    <x v="18"/>
    <x v="0"/>
    <x v="120"/>
    <x v="18516"/>
    <x v="3"/>
    <x v="11"/>
    <n v="2808"/>
    <x v="0"/>
    <n v="0.56000000000000005"/>
    <n v="1579.5"/>
  </r>
  <r>
    <x v="18"/>
    <x v="0"/>
    <x v="334"/>
    <x v="18517"/>
    <x v="3"/>
    <x v="5"/>
    <n v="756"/>
    <x v="0"/>
    <n v="10.25"/>
    <n v="7749"/>
  </r>
  <r>
    <x v="18"/>
    <x v="0"/>
    <x v="336"/>
    <x v="18518"/>
    <x v="3"/>
    <x v="5"/>
    <n v="84"/>
    <x v="0"/>
    <n v="7.5"/>
    <n v="630"/>
  </r>
  <r>
    <x v="18"/>
    <x v="0"/>
    <x v="337"/>
    <x v="18519"/>
    <x v="3"/>
    <x v="16"/>
    <n v="16"/>
    <x v="0"/>
    <n v="43.88"/>
    <n v="702.08"/>
  </r>
  <r>
    <x v="18"/>
    <x v="0"/>
    <x v="74"/>
    <x v="18520"/>
    <x v="3"/>
    <x v="17"/>
    <n v="50"/>
    <x v="0"/>
    <n v="0.35"/>
    <n v="17.5"/>
  </r>
  <r>
    <x v="18"/>
    <x v="0"/>
    <x v="74"/>
    <x v="18521"/>
    <x v="3"/>
    <x v="17"/>
    <n v="43976"/>
    <x v="0"/>
    <n v="0.35"/>
    <n v="15391.6"/>
  </r>
  <r>
    <x v="18"/>
    <x v="0"/>
    <x v="73"/>
    <x v="18522"/>
    <x v="3"/>
    <x v="17"/>
    <n v="13302"/>
    <x v="0"/>
    <n v="0.35"/>
    <n v="4655.7"/>
  </r>
  <r>
    <x v="18"/>
    <x v="0"/>
    <x v="117"/>
    <x v="18523"/>
    <x v="3"/>
    <x v="17"/>
    <n v="93180"/>
    <x v="0"/>
    <n v="0.35"/>
    <n v="32613"/>
  </r>
  <r>
    <x v="18"/>
    <x v="0"/>
    <x v="274"/>
    <x v="18524"/>
    <x v="3"/>
    <x v="17"/>
    <n v="10200"/>
    <x v="0"/>
    <n v="0.35"/>
    <n v="3570"/>
  </r>
  <r>
    <x v="18"/>
    <x v="0"/>
    <x v="71"/>
    <x v="18525"/>
    <x v="3"/>
    <x v="17"/>
    <n v="15400"/>
    <x v="0"/>
    <n v="0.35"/>
    <n v="5390"/>
  </r>
  <r>
    <x v="18"/>
    <x v="0"/>
    <x v="275"/>
    <x v="18526"/>
    <x v="3"/>
    <x v="17"/>
    <n v="1950"/>
    <x v="0"/>
    <n v="0.35"/>
    <n v="682.5"/>
  </r>
  <r>
    <x v="18"/>
    <x v="0"/>
    <x v="116"/>
    <x v="18527"/>
    <x v="3"/>
    <x v="17"/>
    <n v="22904"/>
    <x v="0"/>
    <n v="0.34"/>
    <n v="7817.14"/>
  </r>
  <r>
    <x v="18"/>
    <x v="0"/>
    <x v="116"/>
    <x v="18528"/>
    <x v="3"/>
    <x v="17"/>
    <n v="11189"/>
    <x v="0"/>
    <n v="0.34"/>
    <n v="3818.81"/>
  </r>
  <r>
    <x v="18"/>
    <x v="0"/>
    <x v="115"/>
    <x v="18529"/>
    <x v="3"/>
    <x v="17"/>
    <n v="40"/>
    <x v="0"/>
    <n v="0.34"/>
    <n v="13.65"/>
  </r>
  <r>
    <x v="18"/>
    <x v="0"/>
    <x v="114"/>
    <x v="18530"/>
    <x v="4"/>
    <x v="8"/>
    <n v="1"/>
    <x v="0"/>
    <n v="79.260000000000005"/>
    <n v="79.260000000000005"/>
  </r>
  <r>
    <x v="18"/>
    <x v="0"/>
    <x v="114"/>
    <x v="18531"/>
    <x v="4"/>
    <x v="8"/>
    <n v="2"/>
    <x v="0"/>
    <n v="79.260000000000005"/>
    <n v="158.52000000000001"/>
  </r>
  <r>
    <x v="18"/>
    <x v="0"/>
    <x v="114"/>
    <x v="18532"/>
    <x v="4"/>
    <x v="8"/>
    <n v="36"/>
    <x v="0"/>
    <n v="79.260000000000005"/>
    <n v="2853.36"/>
  </r>
  <r>
    <x v="18"/>
    <x v="0"/>
    <x v="114"/>
    <x v="18533"/>
    <x v="4"/>
    <x v="8"/>
    <n v="144"/>
    <x v="0"/>
    <n v="79.260000000000005"/>
    <n v="11413.44"/>
  </r>
  <r>
    <x v="18"/>
    <x v="0"/>
    <x v="114"/>
    <x v="18534"/>
    <x v="4"/>
    <x v="8"/>
    <n v="180"/>
    <x v="0"/>
    <n v="79.260000000000005"/>
    <n v="14266.8"/>
  </r>
  <r>
    <x v="18"/>
    <x v="0"/>
    <x v="11"/>
    <x v="18535"/>
    <x v="4"/>
    <x v="7"/>
    <n v="48"/>
    <x v="0"/>
    <n v="78.260000000000005"/>
    <n v="3756.48"/>
  </r>
  <r>
    <x v="18"/>
    <x v="0"/>
    <x v="11"/>
    <x v="18536"/>
    <x v="4"/>
    <x v="7"/>
    <n v="96"/>
    <x v="0"/>
    <n v="78.260000000000005"/>
    <n v="7512.96"/>
  </r>
  <r>
    <x v="18"/>
    <x v="0"/>
    <x v="11"/>
    <x v="18537"/>
    <x v="4"/>
    <x v="7"/>
    <n v="192"/>
    <x v="0"/>
    <n v="78.260000000000005"/>
    <n v="15025.92"/>
  </r>
  <r>
    <x v="18"/>
    <x v="0"/>
    <x v="64"/>
    <x v="18538"/>
    <x v="3"/>
    <x v="17"/>
    <n v="35350"/>
    <x v="0"/>
    <n v="0.35"/>
    <n v="12372.5"/>
  </r>
  <r>
    <x v="18"/>
    <x v="0"/>
    <x v="113"/>
    <x v="18539"/>
    <x v="4"/>
    <x v="9"/>
    <n v="34"/>
    <x v="0"/>
    <n v="42.21"/>
    <n v="1435.14"/>
  </r>
  <r>
    <x v="18"/>
    <x v="0"/>
    <x v="280"/>
    <x v="18540"/>
    <x v="4"/>
    <x v="9"/>
    <n v="7"/>
    <x v="0"/>
    <n v="24.12"/>
    <n v="168.84"/>
  </r>
  <r>
    <x v="18"/>
    <x v="0"/>
    <x v="10"/>
    <x v="18541"/>
    <x v="4"/>
    <x v="9"/>
    <n v="480"/>
    <x v="0"/>
    <n v="62.44"/>
    <n v="29969.1"/>
  </r>
  <r>
    <x v="18"/>
    <x v="0"/>
    <x v="310"/>
    <x v="18542"/>
    <x v="4"/>
    <x v="19"/>
    <n v="15"/>
    <x v="0"/>
    <n v="2.81"/>
    <n v="42.21"/>
  </r>
  <r>
    <x v="18"/>
    <x v="0"/>
    <x v="9"/>
    <x v="18543"/>
    <x v="4"/>
    <x v="8"/>
    <n v="14"/>
    <x v="0"/>
    <n v="72.67"/>
    <n v="1017.38"/>
  </r>
  <r>
    <x v="18"/>
    <x v="0"/>
    <x v="8"/>
    <x v="18544"/>
    <x v="4"/>
    <x v="7"/>
    <n v="48"/>
    <x v="0"/>
    <n v="78.260000000000005"/>
    <n v="3756.48"/>
  </r>
  <r>
    <x v="18"/>
    <x v="0"/>
    <x v="8"/>
    <x v="18545"/>
    <x v="4"/>
    <x v="7"/>
    <n v="16"/>
    <x v="0"/>
    <n v="78.260000000000005"/>
    <n v="1252.1600000000001"/>
  </r>
  <r>
    <x v="18"/>
    <x v="0"/>
    <x v="8"/>
    <x v="18546"/>
    <x v="4"/>
    <x v="7"/>
    <n v="27"/>
    <x v="0"/>
    <n v="78.260000000000005"/>
    <n v="2113.02"/>
  </r>
  <r>
    <x v="18"/>
    <x v="0"/>
    <x v="8"/>
    <x v="18547"/>
    <x v="4"/>
    <x v="7"/>
    <n v="144"/>
    <x v="0"/>
    <n v="78.260000000000005"/>
    <n v="11269.44"/>
  </r>
  <r>
    <x v="18"/>
    <x v="1"/>
    <x v="24"/>
    <x v="18548"/>
    <x v="4"/>
    <x v="9"/>
    <n v="16"/>
    <x v="0"/>
    <n v="42.21"/>
    <n v="675.36"/>
  </r>
  <r>
    <x v="18"/>
    <x v="1"/>
    <x v="24"/>
    <x v="18549"/>
    <x v="4"/>
    <x v="9"/>
    <n v="192"/>
    <x v="0"/>
    <n v="42.21"/>
    <n v="8104.32"/>
  </r>
  <r>
    <x v="18"/>
    <x v="0"/>
    <x v="24"/>
    <x v="18550"/>
    <x v="4"/>
    <x v="9"/>
    <n v="146"/>
    <x v="0"/>
    <n v="41.92"/>
    <n v="6120.45"/>
  </r>
  <r>
    <x v="18"/>
    <x v="1"/>
    <x v="23"/>
    <x v="18551"/>
    <x v="4"/>
    <x v="10"/>
    <n v="110"/>
    <x v="0"/>
    <n v="42.21"/>
    <n v="4643.1000000000004"/>
  </r>
  <r>
    <x v="18"/>
    <x v="1"/>
    <x v="23"/>
    <x v="18552"/>
    <x v="4"/>
    <x v="10"/>
    <n v="126"/>
    <x v="0"/>
    <n v="42.21"/>
    <n v="5318.46"/>
  </r>
  <r>
    <x v="18"/>
    <x v="1"/>
    <x v="23"/>
    <x v="18553"/>
    <x v="4"/>
    <x v="10"/>
    <n v="191"/>
    <x v="0"/>
    <n v="42.21"/>
    <n v="8062.11"/>
  </r>
  <r>
    <x v="18"/>
    <x v="1"/>
    <x v="23"/>
    <x v="18554"/>
    <x v="4"/>
    <x v="10"/>
    <n v="444"/>
    <x v="0"/>
    <n v="42.21"/>
    <n v="18741.240000000002"/>
  </r>
  <r>
    <x v="18"/>
    <x v="1"/>
    <x v="23"/>
    <x v="18555"/>
    <x v="4"/>
    <x v="10"/>
    <n v="14"/>
    <x v="0"/>
    <n v="42.21"/>
    <n v="590.94000000000005"/>
  </r>
  <r>
    <x v="18"/>
    <x v="1"/>
    <x v="16"/>
    <x v="18556"/>
    <x v="4"/>
    <x v="9"/>
    <n v="160"/>
    <x v="0"/>
    <n v="42.21"/>
    <n v="6753.6"/>
  </r>
  <r>
    <x v="18"/>
    <x v="1"/>
    <x v="16"/>
    <x v="18557"/>
    <x v="4"/>
    <x v="9"/>
    <n v="55"/>
    <x v="0"/>
    <n v="42.21"/>
    <n v="2321.5500000000002"/>
  </r>
  <r>
    <x v="18"/>
    <x v="1"/>
    <x v="16"/>
    <x v="18558"/>
    <x v="4"/>
    <x v="9"/>
    <n v="57"/>
    <x v="0"/>
    <n v="42.21"/>
    <n v="2405.9699999999998"/>
  </r>
  <r>
    <x v="18"/>
    <x v="1"/>
    <x v="16"/>
    <x v="18559"/>
    <x v="4"/>
    <x v="9"/>
    <n v="69"/>
    <x v="0"/>
    <n v="42.21"/>
    <n v="2912.49"/>
  </r>
  <r>
    <x v="18"/>
    <x v="1"/>
    <x v="16"/>
    <x v="18560"/>
    <x v="4"/>
    <x v="9"/>
    <n v="192"/>
    <x v="0"/>
    <n v="42.21"/>
    <n v="8104.32"/>
  </r>
  <r>
    <x v="18"/>
    <x v="1"/>
    <x v="16"/>
    <x v="18561"/>
    <x v="4"/>
    <x v="9"/>
    <n v="188"/>
    <x v="0"/>
    <n v="42.21"/>
    <n v="7935.48"/>
  </r>
  <r>
    <x v="18"/>
    <x v="1"/>
    <x v="16"/>
    <x v="18562"/>
    <x v="4"/>
    <x v="9"/>
    <n v="70"/>
    <x v="0"/>
    <n v="42.21"/>
    <n v="2954.7"/>
  </r>
  <r>
    <x v="18"/>
    <x v="1"/>
    <x v="16"/>
    <x v="18563"/>
    <x v="4"/>
    <x v="9"/>
    <n v="88"/>
    <x v="0"/>
    <n v="42.21"/>
    <n v="3714.48"/>
  </r>
  <r>
    <x v="18"/>
    <x v="1"/>
    <x v="311"/>
    <x v="18564"/>
    <x v="4"/>
    <x v="19"/>
    <n v="48"/>
    <x v="0"/>
    <n v="42.21"/>
    <n v="2026.08"/>
  </r>
  <r>
    <x v="18"/>
    <x v="1"/>
    <x v="311"/>
    <x v="18565"/>
    <x v="4"/>
    <x v="19"/>
    <n v="96"/>
    <x v="0"/>
    <n v="42.21"/>
    <n v="4052.16"/>
  </r>
  <r>
    <x v="18"/>
    <x v="0"/>
    <x v="311"/>
    <x v="18566"/>
    <x v="4"/>
    <x v="19"/>
    <n v="44"/>
    <x v="0"/>
    <n v="42.21"/>
    <n v="1857.24"/>
  </r>
  <r>
    <x v="18"/>
    <x v="1"/>
    <x v="329"/>
    <x v="18567"/>
    <x v="4"/>
    <x v="19"/>
    <n v="64"/>
    <x v="0"/>
    <n v="42.21"/>
    <n v="2701.44"/>
  </r>
  <r>
    <x v="18"/>
    <x v="1"/>
    <x v="329"/>
    <x v="18568"/>
    <x v="4"/>
    <x v="19"/>
    <n v="96"/>
    <x v="0"/>
    <n v="42.21"/>
    <n v="4052.16"/>
  </r>
  <r>
    <x v="18"/>
    <x v="0"/>
    <x v="329"/>
    <x v="18569"/>
    <x v="4"/>
    <x v="19"/>
    <n v="22"/>
    <x v="0"/>
    <n v="38.369999999999997"/>
    <n v="844.2"/>
  </r>
  <r>
    <x v="18"/>
    <x v="1"/>
    <x v="329"/>
    <x v="18570"/>
    <x v="4"/>
    <x v="19"/>
    <n v="52"/>
    <x v="0"/>
    <n v="42.21"/>
    <n v="2194.92"/>
  </r>
  <r>
    <x v="18"/>
    <x v="0"/>
    <x v="329"/>
    <x v="18571"/>
    <x v="4"/>
    <x v="19"/>
    <n v="76"/>
    <x v="0"/>
    <n v="42.21"/>
    <n v="3207.96"/>
  </r>
  <r>
    <x v="18"/>
    <x v="1"/>
    <x v="329"/>
    <x v="18572"/>
    <x v="4"/>
    <x v="19"/>
    <n v="131"/>
    <x v="0"/>
    <n v="42.21"/>
    <n v="5529.51"/>
  </r>
  <r>
    <x v="18"/>
    <x v="1"/>
    <x v="329"/>
    <x v="18573"/>
    <x v="4"/>
    <x v="19"/>
    <n v="156"/>
    <x v="0"/>
    <n v="42.21"/>
    <n v="6584.76"/>
  </r>
  <r>
    <x v="18"/>
    <x v="1"/>
    <x v="15"/>
    <x v="18574"/>
    <x v="4"/>
    <x v="9"/>
    <n v="5"/>
    <x v="0"/>
    <n v="42.21"/>
    <n v="211.05"/>
  </r>
  <r>
    <x v="18"/>
    <x v="1"/>
    <x v="15"/>
    <x v="18575"/>
    <x v="4"/>
    <x v="9"/>
    <n v="41"/>
    <x v="0"/>
    <n v="42.21"/>
    <n v="1730.61"/>
  </r>
  <r>
    <x v="18"/>
    <x v="1"/>
    <x v="15"/>
    <x v="18576"/>
    <x v="4"/>
    <x v="9"/>
    <n v="246"/>
    <x v="0"/>
    <n v="42.21"/>
    <n v="10383.66"/>
  </r>
  <r>
    <x v="18"/>
    <x v="1"/>
    <x v="15"/>
    <x v="18577"/>
    <x v="4"/>
    <x v="9"/>
    <n v="274"/>
    <x v="0"/>
    <n v="42.21"/>
    <n v="11565.54"/>
  </r>
  <r>
    <x v="18"/>
    <x v="1"/>
    <x v="15"/>
    <x v="18578"/>
    <x v="4"/>
    <x v="9"/>
    <n v="90"/>
    <x v="0"/>
    <n v="42.21"/>
    <n v="3798.9"/>
  </r>
  <r>
    <x v="18"/>
    <x v="1"/>
    <x v="15"/>
    <x v="18579"/>
    <x v="4"/>
    <x v="9"/>
    <n v="96"/>
    <x v="0"/>
    <n v="42.21"/>
    <n v="4052.16"/>
  </r>
  <r>
    <x v="18"/>
    <x v="1"/>
    <x v="15"/>
    <x v="18580"/>
    <x v="4"/>
    <x v="9"/>
    <n v="192"/>
    <x v="0"/>
    <n v="42.21"/>
    <n v="8104.32"/>
  </r>
  <r>
    <x v="18"/>
    <x v="0"/>
    <x v="15"/>
    <x v="18581"/>
    <x v="4"/>
    <x v="9"/>
    <n v="96"/>
    <x v="0"/>
    <n v="42.21"/>
    <n v="4052.16"/>
  </r>
  <r>
    <x v="18"/>
    <x v="1"/>
    <x v="14"/>
    <x v="18582"/>
    <x v="4"/>
    <x v="10"/>
    <n v="19"/>
    <x v="0"/>
    <n v="42.21"/>
    <n v="801.99"/>
  </r>
  <r>
    <x v="18"/>
    <x v="1"/>
    <x v="14"/>
    <x v="18583"/>
    <x v="4"/>
    <x v="10"/>
    <n v="140"/>
    <x v="0"/>
    <n v="42.21"/>
    <n v="5909.4"/>
  </r>
  <r>
    <x v="18"/>
    <x v="1"/>
    <x v="14"/>
    <x v="18584"/>
    <x v="4"/>
    <x v="10"/>
    <n v="97"/>
    <x v="0"/>
    <n v="42.21"/>
    <n v="4094.37"/>
  </r>
  <r>
    <x v="18"/>
    <x v="1"/>
    <x v="14"/>
    <x v="18585"/>
    <x v="4"/>
    <x v="10"/>
    <n v="426"/>
    <x v="0"/>
    <n v="42.21"/>
    <n v="17981.46"/>
  </r>
  <r>
    <x v="18"/>
    <x v="1"/>
    <x v="14"/>
    <x v="18586"/>
    <x v="4"/>
    <x v="10"/>
    <n v="480"/>
    <x v="0"/>
    <n v="42.21"/>
    <n v="20260.8"/>
  </r>
  <r>
    <x v="18"/>
    <x v="1"/>
    <x v="14"/>
    <x v="18587"/>
    <x v="4"/>
    <x v="10"/>
    <n v="26"/>
    <x v="0"/>
    <n v="42.21"/>
    <n v="1097.46"/>
  </r>
  <r>
    <x v="18"/>
    <x v="1"/>
    <x v="14"/>
    <x v="18588"/>
    <x v="4"/>
    <x v="10"/>
    <n v="69"/>
    <x v="0"/>
    <n v="42.21"/>
    <n v="2912.49"/>
  </r>
  <r>
    <x v="18"/>
    <x v="1"/>
    <x v="13"/>
    <x v="18589"/>
    <x v="4"/>
    <x v="9"/>
    <n v="164"/>
    <x v="0"/>
    <n v="42.21"/>
    <n v="6922.44"/>
  </r>
  <r>
    <x v="18"/>
    <x v="1"/>
    <x v="13"/>
    <x v="18590"/>
    <x v="4"/>
    <x v="9"/>
    <n v="131"/>
    <x v="0"/>
    <n v="42.21"/>
    <n v="5529.51"/>
  </r>
  <r>
    <x v="18"/>
    <x v="1"/>
    <x v="13"/>
    <x v="18591"/>
    <x v="4"/>
    <x v="9"/>
    <n v="59"/>
    <x v="0"/>
    <n v="42.21"/>
    <n v="2490.39"/>
  </r>
  <r>
    <x v="18"/>
    <x v="1"/>
    <x v="13"/>
    <x v="18592"/>
    <x v="4"/>
    <x v="9"/>
    <n v="6"/>
    <x v="0"/>
    <n v="42.21"/>
    <n v="253.26"/>
  </r>
  <r>
    <x v="18"/>
    <x v="1"/>
    <x v="12"/>
    <x v="18593"/>
    <x v="4"/>
    <x v="9"/>
    <n v="94"/>
    <x v="0"/>
    <n v="42.21"/>
    <n v="3967.74"/>
  </r>
  <r>
    <x v="18"/>
    <x v="1"/>
    <x v="114"/>
    <x v="18594"/>
    <x v="4"/>
    <x v="8"/>
    <n v="576"/>
    <x v="0"/>
    <n v="79.260000000000005"/>
    <n v="45653.760000000002"/>
  </r>
  <r>
    <x v="18"/>
    <x v="1"/>
    <x v="114"/>
    <x v="18595"/>
    <x v="4"/>
    <x v="8"/>
    <n v="336"/>
    <x v="0"/>
    <n v="79.260000000000005"/>
    <n v="26631.360000000001"/>
  </r>
  <r>
    <x v="18"/>
    <x v="1"/>
    <x v="114"/>
    <x v="18596"/>
    <x v="4"/>
    <x v="8"/>
    <n v="96"/>
    <x v="0"/>
    <n v="79.260000000000005"/>
    <n v="7608.96"/>
  </r>
  <r>
    <x v="18"/>
    <x v="1"/>
    <x v="260"/>
    <x v="18597"/>
    <x v="4"/>
    <x v="7"/>
    <n v="30"/>
    <x v="0"/>
    <n v="78.260000000000005"/>
    <n v="2347.8000000000002"/>
  </r>
  <r>
    <x v="18"/>
    <x v="1"/>
    <x v="260"/>
    <x v="18598"/>
    <x v="4"/>
    <x v="7"/>
    <n v="60"/>
    <x v="0"/>
    <n v="78.260000000000005"/>
    <n v="4695.6000000000004"/>
  </r>
  <r>
    <x v="18"/>
    <x v="1"/>
    <x v="260"/>
    <x v="18599"/>
    <x v="4"/>
    <x v="7"/>
    <n v="60"/>
    <x v="0"/>
    <n v="78.260000000000005"/>
    <n v="4695.6000000000004"/>
  </r>
  <r>
    <x v="18"/>
    <x v="1"/>
    <x v="11"/>
    <x v="18600"/>
    <x v="4"/>
    <x v="7"/>
    <n v="1"/>
    <x v="0"/>
    <n v="78.260000000000005"/>
    <n v="78.260000000000005"/>
  </r>
  <r>
    <x v="18"/>
    <x v="1"/>
    <x v="11"/>
    <x v="18601"/>
    <x v="4"/>
    <x v="7"/>
    <n v="17"/>
    <x v="0"/>
    <n v="78.260000000000005"/>
    <n v="1330.42"/>
  </r>
  <r>
    <x v="18"/>
    <x v="1"/>
    <x v="11"/>
    <x v="18602"/>
    <x v="4"/>
    <x v="7"/>
    <n v="36"/>
    <x v="0"/>
    <n v="78.260000000000005"/>
    <n v="2817.36"/>
  </r>
  <r>
    <x v="18"/>
    <x v="1"/>
    <x v="11"/>
    <x v="18603"/>
    <x v="4"/>
    <x v="7"/>
    <n v="96"/>
    <x v="0"/>
    <n v="78.260000000000005"/>
    <n v="7512.96"/>
  </r>
  <r>
    <x v="18"/>
    <x v="1"/>
    <x v="11"/>
    <x v="18604"/>
    <x v="4"/>
    <x v="7"/>
    <n v="336"/>
    <x v="0"/>
    <n v="78.260000000000005"/>
    <n v="26295.360000000001"/>
  </r>
  <r>
    <x v="18"/>
    <x v="1"/>
    <x v="11"/>
    <x v="18605"/>
    <x v="4"/>
    <x v="7"/>
    <n v="528"/>
    <x v="0"/>
    <n v="78.260000000000005"/>
    <n v="41321.279999999999"/>
  </r>
  <r>
    <x v="18"/>
    <x v="1"/>
    <x v="280"/>
    <x v="18606"/>
    <x v="4"/>
    <x v="9"/>
    <n v="304"/>
    <x v="0"/>
    <n v="42.21"/>
    <n v="12831.84"/>
  </r>
  <r>
    <x v="18"/>
    <x v="0"/>
    <x v="10"/>
    <x v="18607"/>
    <x v="4"/>
    <x v="9"/>
    <n v="480"/>
    <x v="0"/>
    <n v="42.21"/>
    <n v="20260.8"/>
  </r>
  <r>
    <x v="18"/>
    <x v="1"/>
    <x v="112"/>
    <x v="18608"/>
    <x v="4"/>
    <x v="19"/>
    <n v="192"/>
    <x v="0"/>
    <n v="42.21"/>
    <n v="8104.32"/>
  </r>
  <r>
    <x v="18"/>
    <x v="1"/>
    <x v="112"/>
    <x v="18609"/>
    <x v="4"/>
    <x v="19"/>
    <n v="192"/>
    <x v="0"/>
    <n v="42.21"/>
    <n v="8104.32"/>
  </r>
  <r>
    <x v="18"/>
    <x v="0"/>
    <x v="112"/>
    <x v="18610"/>
    <x v="4"/>
    <x v="19"/>
    <n v="480"/>
    <x v="0"/>
    <n v="37.99"/>
    <n v="18234.72"/>
  </r>
  <r>
    <x v="18"/>
    <x v="1"/>
    <x v="310"/>
    <x v="18611"/>
    <x v="4"/>
    <x v="19"/>
    <n v="42"/>
    <x v="0"/>
    <n v="42.21"/>
    <n v="1772.82"/>
  </r>
  <r>
    <x v="18"/>
    <x v="1"/>
    <x v="310"/>
    <x v="18612"/>
    <x v="4"/>
    <x v="19"/>
    <n v="132"/>
    <x v="0"/>
    <n v="42.21"/>
    <n v="5571.72"/>
  </r>
  <r>
    <x v="18"/>
    <x v="1"/>
    <x v="310"/>
    <x v="18613"/>
    <x v="4"/>
    <x v="19"/>
    <n v="90"/>
    <x v="0"/>
    <n v="42.21"/>
    <n v="3798.9"/>
  </r>
  <r>
    <x v="18"/>
    <x v="1"/>
    <x v="310"/>
    <x v="18614"/>
    <x v="4"/>
    <x v="19"/>
    <n v="43"/>
    <x v="0"/>
    <n v="42.21"/>
    <n v="1815.03"/>
  </r>
  <r>
    <x v="18"/>
    <x v="1"/>
    <x v="9"/>
    <x v="18615"/>
    <x v="4"/>
    <x v="8"/>
    <n v="96"/>
    <x v="0"/>
    <n v="78.260000000000005"/>
    <n v="7512.96"/>
  </r>
  <r>
    <x v="18"/>
    <x v="1"/>
    <x v="9"/>
    <x v="18616"/>
    <x v="4"/>
    <x v="8"/>
    <n v="209"/>
    <x v="0"/>
    <n v="78.260000000000005"/>
    <n v="16356.34"/>
  </r>
  <r>
    <x v="18"/>
    <x v="1"/>
    <x v="9"/>
    <x v="18617"/>
    <x v="4"/>
    <x v="8"/>
    <n v="79"/>
    <x v="0"/>
    <n v="78.260000000000005"/>
    <n v="6182.54"/>
  </r>
  <r>
    <x v="18"/>
    <x v="1"/>
    <x v="8"/>
    <x v="18618"/>
    <x v="4"/>
    <x v="7"/>
    <n v="32"/>
    <x v="0"/>
    <n v="78.260000000000005"/>
    <n v="2504.3200000000002"/>
  </r>
  <r>
    <x v="18"/>
    <x v="0"/>
    <x v="261"/>
    <x v="18619"/>
    <x v="5"/>
    <x v="12"/>
    <n v="7"/>
    <x v="2"/>
    <n v="0.22"/>
    <n v="1.54"/>
  </r>
  <r>
    <x v="18"/>
    <x v="0"/>
    <x v="276"/>
    <x v="18620"/>
    <x v="5"/>
    <x v="12"/>
    <n v="32.392242000000003"/>
    <x v="2"/>
    <n v="2.3199999999999998"/>
    <n v="75.150000000000006"/>
  </r>
  <r>
    <x v="18"/>
    <x v="0"/>
    <x v="277"/>
    <x v="18621"/>
    <x v="5"/>
    <x v="12"/>
    <n v="32.392242000000003"/>
    <x v="2"/>
    <n v="2.3199999999999998"/>
    <n v="75.150000000000006"/>
  </r>
  <r>
    <x v="18"/>
    <x v="0"/>
    <x v="278"/>
    <x v="18622"/>
    <x v="5"/>
    <x v="12"/>
    <n v="32.392242000000003"/>
    <x v="2"/>
    <n v="2.3199999999999998"/>
    <n v="75.150000000000006"/>
  </r>
  <r>
    <x v="18"/>
    <x v="0"/>
    <x v="279"/>
    <x v="18623"/>
    <x v="5"/>
    <x v="12"/>
    <n v="32.392242000000003"/>
    <x v="2"/>
    <n v="2.3199999999999998"/>
    <n v="75.150000000000006"/>
  </r>
  <r>
    <x v="18"/>
    <x v="0"/>
    <x v="309"/>
    <x v="18624"/>
    <x v="1"/>
    <x v="4"/>
    <n v="1756.7661000000001"/>
    <x v="2"/>
    <n v="3.25"/>
    <n v="5709.49"/>
  </r>
  <r>
    <x v="18"/>
    <x v="0"/>
    <x v="166"/>
    <x v="18625"/>
    <x v="1"/>
    <x v="15"/>
    <n v="25.684646999999998"/>
    <x v="1"/>
    <n v="2.41"/>
    <n v="61.9"/>
  </r>
  <r>
    <x v="18"/>
    <x v="0"/>
    <x v="4"/>
    <x v="18626"/>
    <x v="1"/>
    <x v="4"/>
    <n v="158.02770000000001"/>
    <x v="2"/>
    <n v="3.25"/>
    <n v="513.59"/>
  </r>
  <r>
    <x v="18"/>
    <x v="0"/>
    <x v="151"/>
    <x v="18627"/>
    <x v="1"/>
    <x v="4"/>
    <n v="118.82792000000001"/>
    <x v="2"/>
    <n v="24"/>
    <n v="2851.87"/>
  </r>
  <r>
    <x v="18"/>
    <x v="0"/>
    <x v="38"/>
    <x v="18628"/>
    <x v="3"/>
    <x v="13"/>
    <n v="11765"/>
    <x v="0"/>
    <n v="0.01"/>
    <n v="117.65"/>
  </r>
  <r>
    <x v="18"/>
    <x v="0"/>
    <x v="42"/>
    <x v="18629"/>
    <x v="3"/>
    <x v="13"/>
    <n v="97090"/>
    <x v="0"/>
    <n v="0.01"/>
    <n v="970.9"/>
  </r>
  <r>
    <x v="18"/>
    <x v="0"/>
    <x v="42"/>
    <x v="18630"/>
    <x v="3"/>
    <x v="13"/>
    <n v="107153"/>
    <x v="0"/>
    <n v="0.01"/>
    <n v="1071.53"/>
  </r>
  <r>
    <x v="18"/>
    <x v="0"/>
    <x v="42"/>
    <x v="18631"/>
    <x v="3"/>
    <x v="13"/>
    <n v="167206"/>
    <x v="0"/>
    <n v="0.01"/>
    <n v="1672.06"/>
  </r>
  <r>
    <x v="18"/>
    <x v="0"/>
    <x v="42"/>
    <x v="18632"/>
    <x v="3"/>
    <x v="13"/>
    <n v="100034"/>
    <x v="0"/>
    <n v="0.01"/>
    <n v="1000.34"/>
  </r>
  <r>
    <x v="18"/>
    <x v="0"/>
    <x v="42"/>
    <x v="18633"/>
    <x v="3"/>
    <x v="13"/>
    <n v="39059"/>
    <x v="0"/>
    <n v="0.01"/>
    <n v="390.59"/>
  </r>
  <r>
    <x v="18"/>
    <x v="0"/>
    <x v="44"/>
    <x v="18634"/>
    <x v="3"/>
    <x v="13"/>
    <n v="25519"/>
    <x v="0"/>
    <n v="0.01"/>
    <n v="255.19"/>
  </r>
  <r>
    <x v="18"/>
    <x v="0"/>
    <x v="44"/>
    <x v="18635"/>
    <x v="3"/>
    <x v="13"/>
    <n v="5200"/>
    <x v="0"/>
    <n v="0.01"/>
    <n v="52"/>
  </r>
  <r>
    <x v="18"/>
    <x v="0"/>
    <x v="44"/>
    <x v="18636"/>
    <x v="3"/>
    <x v="13"/>
    <n v="96866"/>
    <x v="0"/>
    <n v="0.01"/>
    <n v="968.66"/>
  </r>
  <r>
    <x v="18"/>
    <x v="0"/>
    <x v="44"/>
    <x v="18637"/>
    <x v="3"/>
    <x v="13"/>
    <n v="64741"/>
    <x v="0"/>
    <n v="0.01"/>
    <n v="647.41"/>
  </r>
  <r>
    <x v="18"/>
    <x v="0"/>
    <x v="44"/>
    <x v="18638"/>
    <x v="3"/>
    <x v="13"/>
    <n v="104026"/>
    <x v="0"/>
    <n v="0.01"/>
    <n v="1040.26"/>
  </r>
  <r>
    <x v="18"/>
    <x v="0"/>
    <x v="152"/>
    <x v="18639"/>
    <x v="3"/>
    <x v="13"/>
    <n v="11434"/>
    <x v="0"/>
    <n v="0.01"/>
    <n v="114.34"/>
  </r>
  <r>
    <x v="18"/>
    <x v="0"/>
    <x v="152"/>
    <x v="18640"/>
    <x v="3"/>
    <x v="13"/>
    <n v="9709"/>
    <x v="0"/>
    <n v="0.01"/>
    <n v="97.09"/>
  </r>
  <r>
    <x v="18"/>
    <x v="0"/>
    <x v="153"/>
    <x v="18641"/>
    <x v="3"/>
    <x v="13"/>
    <n v="7411"/>
    <x v="0"/>
    <n v="0.01"/>
    <n v="74.11"/>
  </r>
  <r>
    <x v="18"/>
    <x v="0"/>
    <x v="153"/>
    <x v="18642"/>
    <x v="3"/>
    <x v="13"/>
    <n v="25707"/>
    <x v="0"/>
    <n v="0.01"/>
    <n v="257.07"/>
  </r>
  <r>
    <x v="18"/>
    <x v="0"/>
    <x v="153"/>
    <x v="18643"/>
    <x v="3"/>
    <x v="13"/>
    <n v="13869"/>
    <x v="0"/>
    <n v="0.01"/>
    <n v="138.69"/>
  </r>
  <r>
    <x v="18"/>
    <x v="0"/>
    <x v="317"/>
    <x v="18644"/>
    <x v="3"/>
    <x v="13"/>
    <n v="28307"/>
    <x v="0"/>
    <n v="0.01"/>
    <n v="283.07"/>
  </r>
  <r>
    <x v="18"/>
    <x v="0"/>
    <x v="154"/>
    <x v="18645"/>
    <x v="3"/>
    <x v="13"/>
    <n v="4968"/>
    <x v="0"/>
    <n v="0.01"/>
    <n v="49.68"/>
  </r>
  <r>
    <x v="18"/>
    <x v="0"/>
    <x v="154"/>
    <x v="18646"/>
    <x v="3"/>
    <x v="13"/>
    <n v="6842"/>
    <x v="0"/>
    <n v="0.01"/>
    <n v="68.42"/>
  </r>
  <r>
    <x v="18"/>
    <x v="0"/>
    <x v="154"/>
    <x v="18647"/>
    <x v="3"/>
    <x v="13"/>
    <n v="25282"/>
    <x v="0"/>
    <n v="0.01"/>
    <n v="252.82"/>
  </r>
  <r>
    <x v="18"/>
    <x v="0"/>
    <x v="45"/>
    <x v="18648"/>
    <x v="3"/>
    <x v="13"/>
    <n v="13272"/>
    <x v="0"/>
    <n v="0.01"/>
    <n v="132.72"/>
  </r>
  <r>
    <x v="18"/>
    <x v="0"/>
    <x v="45"/>
    <x v="18649"/>
    <x v="3"/>
    <x v="13"/>
    <n v="288902"/>
    <x v="0"/>
    <n v="0.01"/>
    <n v="2889.02"/>
  </r>
  <r>
    <x v="18"/>
    <x v="0"/>
    <x v="45"/>
    <x v="18650"/>
    <x v="3"/>
    <x v="13"/>
    <n v="114242"/>
    <x v="0"/>
    <n v="0.01"/>
    <n v="1142.42"/>
  </r>
  <r>
    <x v="18"/>
    <x v="0"/>
    <x v="45"/>
    <x v="18651"/>
    <x v="3"/>
    <x v="13"/>
    <n v="134329"/>
    <x v="0"/>
    <n v="0.01"/>
    <n v="1343.29"/>
  </r>
  <r>
    <x v="18"/>
    <x v="0"/>
    <x v="155"/>
    <x v="18652"/>
    <x v="3"/>
    <x v="13"/>
    <n v="16213"/>
    <x v="0"/>
    <n v="0.01"/>
    <n v="162.13"/>
  </r>
  <r>
    <x v="18"/>
    <x v="0"/>
    <x v="46"/>
    <x v="18653"/>
    <x v="3"/>
    <x v="13"/>
    <n v="10730"/>
    <x v="0"/>
    <n v="0.01"/>
    <n v="107.3"/>
  </r>
  <r>
    <x v="18"/>
    <x v="0"/>
    <x v="107"/>
    <x v="18654"/>
    <x v="3"/>
    <x v="13"/>
    <n v="6158"/>
    <x v="0"/>
    <n v="0.01"/>
    <n v="61.58"/>
  </r>
  <r>
    <x v="18"/>
    <x v="0"/>
    <x v="106"/>
    <x v="18655"/>
    <x v="3"/>
    <x v="13"/>
    <n v="16510"/>
    <x v="0"/>
    <n v="0.01"/>
    <n v="165.1"/>
  </r>
  <r>
    <x v="18"/>
    <x v="0"/>
    <x v="48"/>
    <x v="18656"/>
    <x v="3"/>
    <x v="13"/>
    <n v="25344"/>
    <x v="0"/>
    <n v="0.01"/>
    <n v="253.44"/>
  </r>
  <r>
    <x v="18"/>
    <x v="0"/>
    <x v="50"/>
    <x v="18657"/>
    <x v="3"/>
    <x v="13"/>
    <n v="13829"/>
    <x v="0"/>
    <n v="0.01"/>
    <n v="138.29"/>
  </r>
  <r>
    <x v="18"/>
    <x v="0"/>
    <x v="51"/>
    <x v="18658"/>
    <x v="3"/>
    <x v="13"/>
    <n v="5158"/>
    <x v="0"/>
    <n v="0.01"/>
    <n v="51.58"/>
  </r>
  <r>
    <x v="18"/>
    <x v="0"/>
    <x v="51"/>
    <x v="18659"/>
    <x v="3"/>
    <x v="13"/>
    <n v="11843"/>
    <x v="0"/>
    <n v="0.01"/>
    <n v="118.43"/>
  </r>
  <r>
    <x v="18"/>
    <x v="0"/>
    <x v="52"/>
    <x v="18660"/>
    <x v="3"/>
    <x v="13"/>
    <n v="23358"/>
    <x v="0"/>
    <n v="0.01"/>
    <n v="233.58"/>
  </r>
  <r>
    <x v="18"/>
    <x v="0"/>
    <x v="53"/>
    <x v="18661"/>
    <x v="3"/>
    <x v="13"/>
    <n v="22582"/>
    <x v="0"/>
    <n v="0.01"/>
    <n v="225.82"/>
  </r>
  <r>
    <x v="18"/>
    <x v="0"/>
    <x v="55"/>
    <x v="18662"/>
    <x v="3"/>
    <x v="13"/>
    <n v="48115"/>
    <x v="0"/>
    <n v="0.01"/>
    <n v="481.15"/>
  </r>
  <r>
    <x v="18"/>
    <x v="0"/>
    <x v="60"/>
    <x v="18663"/>
    <x v="3"/>
    <x v="13"/>
    <n v="11269"/>
    <x v="0"/>
    <n v="0.01"/>
    <n v="112.69"/>
  </r>
  <r>
    <x v="18"/>
    <x v="0"/>
    <x v="60"/>
    <x v="18664"/>
    <x v="3"/>
    <x v="13"/>
    <n v="5402"/>
    <x v="0"/>
    <n v="0.01"/>
    <n v="54.02"/>
  </r>
  <r>
    <x v="18"/>
    <x v="0"/>
    <x v="68"/>
    <x v="18665"/>
    <x v="3"/>
    <x v="13"/>
    <n v="39487"/>
    <x v="0"/>
    <n v="0.01"/>
    <n v="394.87"/>
  </r>
  <r>
    <x v="18"/>
    <x v="0"/>
    <x v="68"/>
    <x v="18666"/>
    <x v="3"/>
    <x v="13"/>
    <n v="35974"/>
    <x v="0"/>
    <n v="0.01"/>
    <n v="359.74"/>
  </r>
  <r>
    <x v="18"/>
    <x v="0"/>
    <x v="68"/>
    <x v="18667"/>
    <x v="3"/>
    <x v="13"/>
    <n v="183186"/>
    <x v="0"/>
    <n v="0.01"/>
    <n v="1831.86"/>
  </r>
  <r>
    <x v="18"/>
    <x v="0"/>
    <x v="68"/>
    <x v="18668"/>
    <x v="3"/>
    <x v="13"/>
    <n v="66631"/>
    <x v="0"/>
    <n v="0.01"/>
    <n v="666.31"/>
  </r>
  <r>
    <x v="18"/>
    <x v="0"/>
    <x v="68"/>
    <x v="18669"/>
    <x v="3"/>
    <x v="13"/>
    <n v="427881"/>
    <x v="0"/>
    <n v="0.01"/>
    <n v="4278.8100000000004"/>
  </r>
  <r>
    <x v="18"/>
    <x v="0"/>
    <x v="97"/>
    <x v="18670"/>
    <x v="3"/>
    <x v="13"/>
    <n v="28456"/>
    <x v="0"/>
    <n v="0.01"/>
    <n v="284.56"/>
  </r>
  <r>
    <x v="18"/>
    <x v="0"/>
    <x v="97"/>
    <x v="18671"/>
    <x v="3"/>
    <x v="13"/>
    <n v="28578"/>
    <x v="0"/>
    <n v="0.01"/>
    <n v="285.77999999999997"/>
  </r>
  <r>
    <x v="18"/>
    <x v="0"/>
    <x v="97"/>
    <x v="18672"/>
    <x v="3"/>
    <x v="13"/>
    <n v="20143"/>
    <x v="0"/>
    <n v="0.01"/>
    <n v="201.43"/>
  </r>
  <r>
    <x v="18"/>
    <x v="0"/>
    <x v="97"/>
    <x v="18673"/>
    <x v="3"/>
    <x v="13"/>
    <n v="15460"/>
    <x v="0"/>
    <n v="0.01"/>
    <n v="154.6"/>
  </r>
  <r>
    <x v="18"/>
    <x v="0"/>
    <x v="97"/>
    <x v="18674"/>
    <x v="3"/>
    <x v="13"/>
    <n v="235675"/>
    <x v="0"/>
    <n v="0.01"/>
    <n v="2356.75"/>
  </r>
  <r>
    <x v="18"/>
    <x v="0"/>
    <x v="95"/>
    <x v="18675"/>
    <x v="3"/>
    <x v="13"/>
    <n v="50195"/>
    <x v="0"/>
    <n v="0.01"/>
    <n v="501.95"/>
  </r>
  <r>
    <x v="18"/>
    <x v="0"/>
    <x v="95"/>
    <x v="18676"/>
    <x v="3"/>
    <x v="13"/>
    <n v="69995"/>
    <x v="0"/>
    <n v="0.01"/>
    <n v="699.95"/>
  </r>
  <r>
    <x v="18"/>
    <x v="0"/>
    <x v="93"/>
    <x v="18677"/>
    <x v="3"/>
    <x v="13"/>
    <n v="296211"/>
    <x v="0"/>
    <n v="0.01"/>
    <n v="2962.11"/>
  </r>
  <r>
    <x v="18"/>
    <x v="0"/>
    <x v="308"/>
    <x v="18678"/>
    <x v="3"/>
    <x v="13"/>
    <n v="72783"/>
    <x v="0"/>
    <n v="0.01"/>
    <n v="727.83"/>
  </r>
  <r>
    <x v="18"/>
    <x v="0"/>
    <x v="84"/>
    <x v="18679"/>
    <x v="3"/>
    <x v="13"/>
    <n v="8961"/>
    <x v="0"/>
    <n v="0.01"/>
    <n v="89.61"/>
  </r>
  <r>
    <x v="18"/>
    <x v="0"/>
    <x v="87"/>
    <x v="18680"/>
    <x v="3"/>
    <x v="13"/>
    <n v="34443"/>
    <x v="0"/>
    <n v="0.01"/>
    <n v="344.43"/>
  </r>
  <r>
    <x v="18"/>
    <x v="0"/>
    <x v="87"/>
    <x v="18681"/>
    <x v="3"/>
    <x v="13"/>
    <n v="14725"/>
    <x v="0"/>
    <n v="0.01"/>
    <n v="147.25"/>
  </r>
  <r>
    <x v="18"/>
    <x v="0"/>
    <x v="90"/>
    <x v="18682"/>
    <x v="3"/>
    <x v="13"/>
    <n v="33618"/>
    <x v="0"/>
    <n v="0.01"/>
    <n v="336.18"/>
  </r>
  <r>
    <x v="18"/>
    <x v="0"/>
    <x v="90"/>
    <x v="18683"/>
    <x v="3"/>
    <x v="13"/>
    <n v="225389"/>
    <x v="0"/>
    <n v="0.01"/>
    <n v="2253.89"/>
  </r>
  <r>
    <x v="18"/>
    <x v="0"/>
    <x v="79"/>
    <x v="18684"/>
    <x v="3"/>
    <x v="17"/>
    <n v="38949.315999999999"/>
    <x v="0"/>
    <n v="0.19"/>
    <n v="7400.37"/>
  </r>
  <r>
    <x v="18"/>
    <x v="0"/>
    <x v="121"/>
    <x v="18685"/>
    <x v="3"/>
    <x v="20"/>
    <n v="21481.5"/>
    <x v="0"/>
    <n v="0.02"/>
    <n v="429.63"/>
  </r>
  <r>
    <x v="18"/>
    <x v="0"/>
    <x v="121"/>
    <x v="18686"/>
    <x v="3"/>
    <x v="20"/>
    <n v="2820528.5"/>
    <x v="0"/>
    <n v="0.02"/>
    <n v="56410.57"/>
  </r>
  <r>
    <x v="18"/>
    <x v="0"/>
    <x v="77"/>
    <x v="18687"/>
    <x v="3"/>
    <x v="16"/>
    <n v="129927"/>
    <x v="0"/>
    <n v="0.01"/>
    <n v="1299.27"/>
  </r>
  <r>
    <x v="19"/>
    <x v="0"/>
    <x v="47"/>
    <x v="18688"/>
    <x v="3"/>
    <x v="13"/>
    <m/>
    <x v="0"/>
    <m/>
    <m/>
  </r>
  <r>
    <x v="19"/>
    <x v="0"/>
    <x v="47"/>
    <x v="18689"/>
    <x v="3"/>
    <x v="13"/>
    <m/>
    <x v="0"/>
    <m/>
    <m/>
  </r>
  <r>
    <x v="19"/>
    <x v="0"/>
    <x v="47"/>
    <x v="18690"/>
    <x v="3"/>
    <x v="13"/>
    <m/>
    <x v="0"/>
    <m/>
    <m/>
  </r>
  <r>
    <x v="19"/>
    <x v="0"/>
    <x v="106"/>
    <x v="18691"/>
    <x v="3"/>
    <x v="13"/>
    <m/>
    <x v="0"/>
    <m/>
    <m/>
  </r>
  <r>
    <x v="19"/>
    <x v="0"/>
    <x v="106"/>
    <x v="18692"/>
    <x v="3"/>
    <x v="13"/>
    <m/>
    <x v="0"/>
    <m/>
    <m/>
  </r>
  <r>
    <x v="19"/>
    <x v="0"/>
    <x v="48"/>
    <x v="18693"/>
    <x v="3"/>
    <x v="13"/>
    <m/>
    <x v="0"/>
    <m/>
    <m/>
  </r>
  <r>
    <x v="19"/>
    <x v="0"/>
    <x v="48"/>
    <x v="18694"/>
    <x v="3"/>
    <x v="13"/>
    <m/>
    <x v="0"/>
    <m/>
    <m/>
  </r>
  <r>
    <x v="19"/>
    <x v="0"/>
    <x v="48"/>
    <x v="18695"/>
    <x v="3"/>
    <x v="13"/>
    <m/>
    <x v="0"/>
    <m/>
    <m/>
  </r>
  <r>
    <x v="19"/>
    <x v="0"/>
    <x v="48"/>
    <x v="18696"/>
    <x v="3"/>
    <x v="13"/>
    <m/>
    <x v="0"/>
    <m/>
    <m/>
  </r>
  <r>
    <x v="19"/>
    <x v="0"/>
    <x v="49"/>
    <x v="18697"/>
    <x v="3"/>
    <x v="13"/>
    <m/>
    <x v="0"/>
    <m/>
    <m/>
  </r>
  <r>
    <x v="19"/>
    <x v="0"/>
    <x v="50"/>
    <x v="18698"/>
    <x v="3"/>
    <x v="13"/>
    <m/>
    <x v="0"/>
    <m/>
    <m/>
  </r>
  <r>
    <x v="19"/>
    <x v="0"/>
    <x v="50"/>
    <x v="18699"/>
    <x v="3"/>
    <x v="13"/>
    <m/>
    <x v="0"/>
    <m/>
    <m/>
  </r>
  <r>
    <x v="19"/>
    <x v="0"/>
    <x v="50"/>
    <x v="18700"/>
    <x v="3"/>
    <x v="13"/>
    <m/>
    <x v="0"/>
    <m/>
    <m/>
  </r>
  <r>
    <x v="19"/>
    <x v="0"/>
    <x v="50"/>
    <x v="18701"/>
    <x v="3"/>
    <x v="13"/>
    <m/>
    <x v="0"/>
    <m/>
    <m/>
  </r>
  <r>
    <x v="19"/>
    <x v="0"/>
    <x v="52"/>
    <x v="18702"/>
    <x v="3"/>
    <x v="13"/>
    <m/>
    <x v="0"/>
    <m/>
    <m/>
  </r>
  <r>
    <x v="19"/>
    <x v="0"/>
    <x v="53"/>
    <x v="18703"/>
    <x v="3"/>
    <x v="13"/>
    <m/>
    <x v="0"/>
    <m/>
    <m/>
  </r>
  <r>
    <x v="19"/>
    <x v="0"/>
    <x v="53"/>
    <x v="18704"/>
    <x v="3"/>
    <x v="13"/>
    <m/>
    <x v="0"/>
    <m/>
    <m/>
  </r>
  <r>
    <x v="19"/>
    <x v="0"/>
    <x v="53"/>
    <x v="18705"/>
    <x v="3"/>
    <x v="13"/>
    <m/>
    <x v="0"/>
    <m/>
    <m/>
  </r>
  <r>
    <x v="19"/>
    <x v="0"/>
    <x v="54"/>
    <x v="18706"/>
    <x v="3"/>
    <x v="13"/>
    <m/>
    <x v="0"/>
    <m/>
    <m/>
  </r>
  <r>
    <x v="19"/>
    <x v="0"/>
    <x v="54"/>
    <x v="18707"/>
    <x v="3"/>
    <x v="13"/>
    <m/>
    <x v="0"/>
    <m/>
    <m/>
  </r>
  <r>
    <x v="19"/>
    <x v="0"/>
    <x v="54"/>
    <x v="18708"/>
    <x v="3"/>
    <x v="13"/>
    <m/>
    <x v="0"/>
    <m/>
    <m/>
  </r>
  <r>
    <x v="19"/>
    <x v="0"/>
    <x v="54"/>
    <x v="18709"/>
    <x v="3"/>
    <x v="13"/>
    <m/>
    <x v="0"/>
    <m/>
    <m/>
  </r>
  <r>
    <x v="19"/>
    <x v="0"/>
    <x v="54"/>
    <x v="18710"/>
    <x v="3"/>
    <x v="13"/>
    <m/>
    <x v="0"/>
    <m/>
    <m/>
  </r>
  <r>
    <x v="19"/>
    <x v="0"/>
    <x v="54"/>
    <x v="18711"/>
    <x v="3"/>
    <x v="13"/>
    <m/>
    <x v="0"/>
    <m/>
    <m/>
  </r>
  <r>
    <x v="19"/>
    <x v="0"/>
    <x v="54"/>
    <x v="18712"/>
    <x v="3"/>
    <x v="13"/>
    <m/>
    <x v="0"/>
    <m/>
    <m/>
  </r>
  <r>
    <x v="19"/>
    <x v="0"/>
    <x v="54"/>
    <x v="18713"/>
    <x v="3"/>
    <x v="13"/>
    <m/>
    <x v="0"/>
    <m/>
    <m/>
  </r>
  <r>
    <x v="19"/>
    <x v="0"/>
    <x v="54"/>
    <x v="18714"/>
    <x v="3"/>
    <x v="13"/>
    <m/>
    <x v="0"/>
    <m/>
    <m/>
  </r>
  <r>
    <x v="19"/>
    <x v="0"/>
    <x v="55"/>
    <x v="18715"/>
    <x v="3"/>
    <x v="13"/>
    <m/>
    <x v="0"/>
    <m/>
    <m/>
  </r>
  <r>
    <x v="19"/>
    <x v="0"/>
    <x v="46"/>
    <x v="18716"/>
    <x v="3"/>
    <x v="13"/>
    <n v="2288"/>
    <x v="0"/>
    <n v="0.01"/>
    <n v="18.3"/>
  </r>
  <r>
    <x v="19"/>
    <x v="0"/>
    <x v="47"/>
    <x v="18717"/>
    <x v="3"/>
    <x v="13"/>
    <n v="11050"/>
    <x v="0"/>
    <n v="0.01"/>
    <n v="88.4"/>
  </r>
  <r>
    <x v="19"/>
    <x v="0"/>
    <x v="47"/>
    <x v="18718"/>
    <x v="3"/>
    <x v="13"/>
    <n v="11700"/>
    <x v="0"/>
    <n v="0.01"/>
    <n v="93.6"/>
  </r>
  <r>
    <x v="19"/>
    <x v="0"/>
    <x v="107"/>
    <x v="18719"/>
    <x v="3"/>
    <x v="13"/>
    <n v="500"/>
    <x v="0"/>
    <n v="0.01"/>
    <n v="4"/>
  </r>
  <r>
    <x v="19"/>
    <x v="0"/>
    <x v="107"/>
    <x v="18720"/>
    <x v="3"/>
    <x v="13"/>
    <n v="4394"/>
    <x v="0"/>
    <n v="0.01"/>
    <n v="35.15"/>
  </r>
  <r>
    <x v="19"/>
    <x v="0"/>
    <x v="107"/>
    <x v="18721"/>
    <x v="3"/>
    <x v="13"/>
    <n v="29900"/>
    <x v="0"/>
    <n v="0.01"/>
    <n v="239.2"/>
  </r>
  <r>
    <x v="19"/>
    <x v="0"/>
    <x v="107"/>
    <x v="18722"/>
    <x v="3"/>
    <x v="13"/>
    <n v="21450"/>
    <x v="0"/>
    <n v="0.01"/>
    <n v="171.6"/>
  </r>
  <r>
    <x v="19"/>
    <x v="0"/>
    <x v="270"/>
    <x v="18723"/>
    <x v="3"/>
    <x v="13"/>
    <n v="17400"/>
    <x v="0"/>
    <n v="0.01"/>
    <n v="139.19999999999999"/>
  </r>
  <r>
    <x v="19"/>
    <x v="0"/>
    <x v="270"/>
    <x v="18724"/>
    <x v="3"/>
    <x v="13"/>
    <n v="16250"/>
    <x v="0"/>
    <n v="0.01"/>
    <n v="130"/>
  </r>
  <r>
    <x v="19"/>
    <x v="0"/>
    <x v="106"/>
    <x v="18725"/>
    <x v="3"/>
    <x v="13"/>
    <n v="2600"/>
    <x v="0"/>
    <n v="0.01"/>
    <n v="20.8"/>
  </r>
  <r>
    <x v="19"/>
    <x v="0"/>
    <x v="60"/>
    <x v="18726"/>
    <x v="3"/>
    <x v="13"/>
    <m/>
    <x v="0"/>
    <m/>
    <m/>
  </r>
  <r>
    <x v="19"/>
    <x v="0"/>
    <x v="61"/>
    <x v="18727"/>
    <x v="3"/>
    <x v="13"/>
    <m/>
    <x v="0"/>
    <m/>
    <m/>
  </r>
  <r>
    <x v="19"/>
    <x v="0"/>
    <x v="61"/>
    <x v="18728"/>
    <x v="3"/>
    <x v="13"/>
    <m/>
    <x v="0"/>
    <m/>
    <m/>
  </r>
  <r>
    <x v="19"/>
    <x v="0"/>
    <x v="61"/>
    <x v="18729"/>
    <x v="3"/>
    <x v="13"/>
    <m/>
    <x v="0"/>
    <m/>
    <m/>
  </r>
  <r>
    <x v="19"/>
    <x v="0"/>
    <x v="61"/>
    <x v="18730"/>
    <x v="3"/>
    <x v="13"/>
    <m/>
    <x v="0"/>
    <m/>
    <m/>
  </r>
  <r>
    <x v="19"/>
    <x v="0"/>
    <x v="61"/>
    <x v="18731"/>
    <x v="3"/>
    <x v="13"/>
    <m/>
    <x v="0"/>
    <m/>
    <m/>
  </r>
  <r>
    <x v="19"/>
    <x v="0"/>
    <x v="61"/>
    <x v="18732"/>
    <x v="3"/>
    <x v="13"/>
    <m/>
    <x v="0"/>
    <m/>
    <m/>
  </r>
  <r>
    <x v="19"/>
    <x v="0"/>
    <x v="61"/>
    <x v="18733"/>
    <x v="3"/>
    <x v="13"/>
    <m/>
    <x v="0"/>
    <m/>
    <m/>
  </r>
  <r>
    <x v="19"/>
    <x v="0"/>
    <x v="61"/>
    <x v="18734"/>
    <x v="3"/>
    <x v="13"/>
    <m/>
    <x v="0"/>
    <m/>
    <m/>
  </r>
  <r>
    <x v="19"/>
    <x v="0"/>
    <x v="61"/>
    <x v="18735"/>
    <x v="3"/>
    <x v="13"/>
    <m/>
    <x v="0"/>
    <m/>
    <m/>
  </r>
  <r>
    <x v="19"/>
    <x v="0"/>
    <x v="61"/>
    <x v="18736"/>
    <x v="3"/>
    <x v="13"/>
    <m/>
    <x v="0"/>
    <m/>
    <m/>
  </r>
  <r>
    <x v="19"/>
    <x v="0"/>
    <x v="68"/>
    <x v="18737"/>
    <x v="3"/>
    <x v="13"/>
    <n v="16590"/>
    <x v="0"/>
    <n v="0.01"/>
    <n v="132.72"/>
  </r>
  <r>
    <x v="19"/>
    <x v="0"/>
    <x v="68"/>
    <x v="18738"/>
    <x v="3"/>
    <x v="13"/>
    <m/>
    <x v="0"/>
    <m/>
    <m/>
  </r>
  <r>
    <x v="19"/>
    <x v="0"/>
    <x v="68"/>
    <x v="18739"/>
    <x v="3"/>
    <x v="13"/>
    <m/>
    <x v="0"/>
    <m/>
    <m/>
  </r>
  <r>
    <x v="19"/>
    <x v="0"/>
    <x v="97"/>
    <x v="18740"/>
    <x v="3"/>
    <x v="13"/>
    <n v="16250"/>
    <x v="0"/>
    <n v="0.01"/>
    <n v="130"/>
  </r>
  <r>
    <x v="19"/>
    <x v="0"/>
    <x v="97"/>
    <x v="18741"/>
    <x v="3"/>
    <x v="13"/>
    <n v="664"/>
    <x v="0"/>
    <n v="0.01"/>
    <n v="5.31"/>
  </r>
  <r>
    <x v="19"/>
    <x v="0"/>
    <x v="96"/>
    <x v="18742"/>
    <x v="3"/>
    <x v="13"/>
    <m/>
    <x v="0"/>
    <m/>
    <m/>
  </r>
  <r>
    <x v="19"/>
    <x v="0"/>
    <x v="96"/>
    <x v="18743"/>
    <x v="3"/>
    <x v="13"/>
    <m/>
    <x v="0"/>
    <m/>
    <m/>
  </r>
  <r>
    <x v="19"/>
    <x v="0"/>
    <x v="96"/>
    <x v="18744"/>
    <x v="3"/>
    <x v="13"/>
    <m/>
    <x v="0"/>
    <m/>
    <m/>
  </r>
  <r>
    <x v="19"/>
    <x v="0"/>
    <x v="96"/>
    <x v="18745"/>
    <x v="3"/>
    <x v="13"/>
    <m/>
    <x v="0"/>
    <m/>
    <m/>
  </r>
  <r>
    <x v="19"/>
    <x v="0"/>
    <x v="95"/>
    <x v="18746"/>
    <x v="3"/>
    <x v="13"/>
    <m/>
    <x v="0"/>
    <m/>
    <m/>
  </r>
  <r>
    <x v="19"/>
    <x v="0"/>
    <x v="94"/>
    <x v="18747"/>
    <x v="3"/>
    <x v="13"/>
    <m/>
    <x v="0"/>
    <m/>
    <m/>
  </r>
  <r>
    <x v="19"/>
    <x v="0"/>
    <x v="94"/>
    <x v="18748"/>
    <x v="3"/>
    <x v="13"/>
    <m/>
    <x v="0"/>
    <m/>
    <m/>
  </r>
  <r>
    <x v="19"/>
    <x v="0"/>
    <x v="94"/>
    <x v="18749"/>
    <x v="3"/>
    <x v="13"/>
    <m/>
    <x v="0"/>
    <m/>
    <m/>
  </r>
  <r>
    <x v="19"/>
    <x v="0"/>
    <x v="93"/>
    <x v="18750"/>
    <x v="3"/>
    <x v="13"/>
    <m/>
    <x v="0"/>
    <m/>
    <m/>
  </r>
  <r>
    <x v="19"/>
    <x v="0"/>
    <x v="93"/>
    <x v="18751"/>
    <x v="3"/>
    <x v="13"/>
    <m/>
    <x v="0"/>
    <m/>
    <m/>
  </r>
  <r>
    <x v="19"/>
    <x v="0"/>
    <x v="93"/>
    <x v="18752"/>
    <x v="3"/>
    <x v="13"/>
    <m/>
    <x v="0"/>
    <m/>
    <m/>
  </r>
  <r>
    <x v="19"/>
    <x v="0"/>
    <x v="93"/>
    <x v="18753"/>
    <x v="3"/>
    <x v="13"/>
    <m/>
    <x v="0"/>
    <m/>
    <m/>
  </r>
  <r>
    <x v="19"/>
    <x v="0"/>
    <x v="93"/>
    <x v="18754"/>
    <x v="3"/>
    <x v="13"/>
    <m/>
    <x v="0"/>
    <m/>
    <m/>
  </r>
  <r>
    <x v="19"/>
    <x v="0"/>
    <x v="93"/>
    <x v="18755"/>
    <x v="3"/>
    <x v="13"/>
    <m/>
    <x v="0"/>
    <m/>
    <m/>
  </r>
  <r>
    <x v="19"/>
    <x v="0"/>
    <x v="93"/>
    <x v="18756"/>
    <x v="3"/>
    <x v="13"/>
    <m/>
    <x v="0"/>
    <m/>
    <m/>
  </r>
  <r>
    <x v="19"/>
    <x v="0"/>
    <x v="93"/>
    <x v="18757"/>
    <x v="3"/>
    <x v="13"/>
    <m/>
    <x v="0"/>
    <m/>
    <m/>
  </r>
  <r>
    <x v="19"/>
    <x v="0"/>
    <x v="93"/>
    <x v="18758"/>
    <x v="3"/>
    <x v="13"/>
    <m/>
    <x v="0"/>
    <m/>
    <m/>
  </r>
  <r>
    <x v="19"/>
    <x v="0"/>
    <x v="60"/>
    <x v="18759"/>
    <x v="3"/>
    <x v="13"/>
    <n v="2600"/>
    <x v="0"/>
    <n v="0.01"/>
    <n v="20.8"/>
  </r>
  <r>
    <x v="19"/>
    <x v="0"/>
    <x v="60"/>
    <x v="18760"/>
    <x v="3"/>
    <x v="13"/>
    <n v="974"/>
    <x v="0"/>
    <n v="0.01"/>
    <n v="7.79"/>
  </r>
  <r>
    <x v="19"/>
    <x v="0"/>
    <x v="61"/>
    <x v="18761"/>
    <x v="3"/>
    <x v="13"/>
    <n v="48750"/>
    <x v="0"/>
    <n v="0.01"/>
    <n v="390"/>
  </r>
  <r>
    <x v="19"/>
    <x v="0"/>
    <x v="61"/>
    <x v="18762"/>
    <x v="3"/>
    <x v="13"/>
    <n v="137150"/>
    <x v="0"/>
    <n v="0.01"/>
    <n v="1097.2"/>
  </r>
  <r>
    <x v="19"/>
    <x v="0"/>
    <x v="67"/>
    <x v="18763"/>
    <x v="3"/>
    <x v="13"/>
    <n v="25350"/>
    <x v="0"/>
    <n v="0.01"/>
    <n v="202.8"/>
  </r>
  <r>
    <x v="19"/>
    <x v="0"/>
    <x v="68"/>
    <x v="18764"/>
    <x v="3"/>
    <x v="13"/>
    <n v="4172"/>
    <x v="0"/>
    <n v="0.01"/>
    <n v="33.380000000000003"/>
  </r>
  <r>
    <x v="19"/>
    <x v="0"/>
    <x v="68"/>
    <x v="18765"/>
    <x v="3"/>
    <x v="13"/>
    <n v="32500"/>
    <x v="0"/>
    <n v="0.01"/>
    <n v="260"/>
  </r>
  <r>
    <x v="19"/>
    <x v="0"/>
    <x v="68"/>
    <x v="18766"/>
    <x v="3"/>
    <x v="13"/>
    <n v="32500"/>
    <x v="0"/>
    <n v="0.01"/>
    <n v="260"/>
  </r>
  <r>
    <x v="19"/>
    <x v="0"/>
    <x v="68"/>
    <x v="18767"/>
    <x v="3"/>
    <x v="13"/>
    <n v="25350"/>
    <x v="0"/>
    <n v="0.01"/>
    <n v="202.8"/>
  </r>
  <r>
    <x v="19"/>
    <x v="0"/>
    <x v="68"/>
    <x v="18768"/>
    <x v="3"/>
    <x v="13"/>
    <n v="706"/>
    <x v="0"/>
    <n v="0.01"/>
    <n v="5.65"/>
  </r>
  <r>
    <x v="19"/>
    <x v="0"/>
    <x v="97"/>
    <x v="18769"/>
    <x v="3"/>
    <x v="13"/>
    <n v="1332"/>
    <x v="0"/>
    <n v="0.01"/>
    <n v="10.66"/>
  </r>
  <r>
    <x v="19"/>
    <x v="0"/>
    <x v="97"/>
    <x v="18770"/>
    <x v="3"/>
    <x v="13"/>
    <n v="3160"/>
    <x v="0"/>
    <n v="0.01"/>
    <n v="25.28"/>
  </r>
  <r>
    <x v="19"/>
    <x v="0"/>
    <x v="97"/>
    <x v="18771"/>
    <x v="3"/>
    <x v="13"/>
    <n v="3966"/>
    <x v="0"/>
    <n v="0.01"/>
    <n v="31.73"/>
  </r>
  <r>
    <x v="19"/>
    <x v="0"/>
    <x v="97"/>
    <x v="18772"/>
    <x v="3"/>
    <x v="13"/>
    <n v="960"/>
    <x v="0"/>
    <n v="0.01"/>
    <n v="7.68"/>
  </r>
  <r>
    <x v="19"/>
    <x v="0"/>
    <x v="97"/>
    <x v="18773"/>
    <x v="3"/>
    <x v="13"/>
    <n v="67600"/>
    <x v="0"/>
    <n v="0.01"/>
    <n v="540.79999999999995"/>
  </r>
  <r>
    <x v="19"/>
    <x v="0"/>
    <x v="272"/>
    <x v="18774"/>
    <x v="3"/>
    <x v="13"/>
    <n v="76700"/>
    <x v="0"/>
    <n v="0.01"/>
    <n v="613.6"/>
  </r>
  <r>
    <x v="19"/>
    <x v="0"/>
    <x v="96"/>
    <x v="18775"/>
    <x v="3"/>
    <x v="13"/>
    <n v="48750"/>
    <x v="0"/>
    <n v="0.01"/>
    <n v="390"/>
  </r>
  <r>
    <x v="19"/>
    <x v="0"/>
    <x v="96"/>
    <x v="18776"/>
    <x v="3"/>
    <x v="13"/>
    <n v="45500"/>
    <x v="0"/>
    <n v="0.01"/>
    <n v="364"/>
  </r>
  <r>
    <x v="19"/>
    <x v="0"/>
    <x v="273"/>
    <x v="18777"/>
    <x v="3"/>
    <x v="13"/>
    <n v="17400"/>
    <x v="0"/>
    <n v="0.01"/>
    <n v="139.19999999999999"/>
  </r>
  <r>
    <x v="19"/>
    <x v="0"/>
    <x v="93"/>
    <x v="18778"/>
    <x v="3"/>
    <x v="13"/>
    <m/>
    <x v="0"/>
    <m/>
    <m/>
  </r>
  <r>
    <x v="19"/>
    <x v="0"/>
    <x v="76"/>
    <x v="18779"/>
    <x v="3"/>
    <x v="13"/>
    <m/>
    <x v="0"/>
    <m/>
    <m/>
  </r>
  <r>
    <x v="19"/>
    <x v="0"/>
    <x v="76"/>
    <x v="18780"/>
    <x v="3"/>
    <x v="13"/>
    <m/>
    <x v="0"/>
    <m/>
    <m/>
  </r>
  <r>
    <x v="19"/>
    <x v="0"/>
    <x v="76"/>
    <x v="18781"/>
    <x v="3"/>
    <x v="13"/>
    <m/>
    <x v="0"/>
    <m/>
    <m/>
  </r>
  <r>
    <x v="19"/>
    <x v="0"/>
    <x v="76"/>
    <x v="18782"/>
    <x v="3"/>
    <x v="13"/>
    <m/>
    <x v="0"/>
    <m/>
    <m/>
  </r>
  <r>
    <x v="19"/>
    <x v="0"/>
    <x v="76"/>
    <x v="18783"/>
    <x v="3"/>
    <x v="13"/>
    <n v="-4798"/>
    <x v="0"/>
    <n v="0.01"/>
    <n v="-38.380000000000003"/>
  </r>
  <r>
    <x v="19"/>
    <x v="0"/>
    <x v="76"/>
    <x v="18784"/>
    <x v="3"/>
    <x v="13"/>
    <m/>
    <x v="0"/>
    <m/>
    <m/>
  </r>
  <r>
    <x v="19"/>
    <x v="0"/>
    <x v="84"/>
    <x v="18785"/>
    <x v="3"/>
    <x v="13"/>
    <m/>
    <x v="0"/>
    <m/>
    <m/>
  </r>
  <r>
    <x v="19"/>
    <x v="0"/>
    <x v="87"/>
    <x v="18786"/>
    <x v="3"/>
    <x v="13"/>
    <m/>
    <x v="0"/>
    <m/>
    <m/>
  </r>
  <r>
    <x v="19"/>
    <x v="0"/>
    <x v="87"/>
    <x v="18787"/>
    <x v="3"/>
    <x v="13"/>
    <m/>
    <x v="0"/>
    <m/>
    <m/>
  </r>
  <r>
    <x v="19"/>
    <x v="0"/>
    <x v="87"/>
    <x v="18788"/>
    <x v="3"/>
    <x v="13"/>
    <m/>
    <x v="0"/>
    <m/>
    <m/>
  </r>
  <r>
    <x v="19"/>
    <x v="0"/>
    <x v="90"/>
    <x v="18789"/>
    <x v="3"/>
    <x v="13"/>
    <m/>
    <x v="0"/>
    <m/>
    <m/>
  </r>
  <r>
    <x v="19"/>
    <x v="0"/>
    <x v="90"/>
    <x v="18790"/>
    <x v="3"/>
    <x v="13"/>
    <m/>
    <x v="0"/>
    <m/>
    <m/>
  </r>
  <r>
    <x v="19"/>
    <x v="0"/>
    <x v="90"/>
    <x v="18791"/>
    <x v="3"/>
    <x v="13"/>
    <m/>
    <x v="0"/>
    <m/>
    <m/>
  </r>
  <r>
    <x v="19"/>
    <x v="0"/>
    <x v="90"/>
    <x v="18792"/>
    <x v="3"/>
    <x v="13"/>
    <m/>
    <x v="0"/>
    <m/>
    <m/>
  </r>
  <r>
    <x v="19"/>
    <x v="0"/>
    <x v="90"/>
    <x v="18793"/>
    <x v="3"/>
    <x v="13"/>
    <m/>
    <x v="0"/>
    <m/>
    <m/>
  </r>
  <r>
    <x v="19"/>
    <x v="0"/>
    <x v="90"/>
    <x v="18794"/>
    <x v="3"/>
    <x v="13"/>
    <m/>
    <x v="0"/>
    <m/>
    <m/>
  </r>
  <r>
    <x v="19"/>
    <x v="0"/>
    <x v="90"/>
    <x v="18795"/>
    <x v="3"/>
    <x v="13"/>
    <m/>
    <x v="0"/>
    <m/>
    <m/>
  </r>
  <r>
    <x v="19"/>
    <x v="0"/>
    <x v="90"/>
    <x v="18796"/>
    <x v="3"/>
    <x v="13"/>
    <m/>
    <x v="0"/>
    <m/>
    <m/>
  </r>
  <r>
    <x v="19"/>
    <x v="0"/>
    <x v="102"/>
    <x v="18797"/>
    <x v="0"/>
    <x v="0"/>
    <n v="566"/>
    <x v="0"/>
    <n v="6"/>
    <n v="3396"/>
  </r>
  <r>
    <x v="19"/>
    <x v="0"/>
    <x v="101"/>
    <x v="18798"/>
    <x v="0"/>
    <x v="0"/>
    <m/>
    <x v="0"/>
    <m/>
    <m/>
  </r>
  <r>
    <x v="19"/>
    <x v="0"/>
    <x v="100"/>
    <x v="18799"/>
    <x v="0"/>
    <x v="0"/>
    <m/>
    <x v="0"/>
    <m/>
    <m/>
  </r>
  <r>
    <x v="19"/>
    <x v="0"/>
    <x v="330"/>
    <x v="18800"/>
    <x v="3"/>
    <x v="0"/>
    <n v="4"/>
    <x v="0"/>
    <n v="7.0000000000000007E-2"/>
    <n v="0.28000000000000003"/>
  </r>
  <r>
    <x v="19"/>
    <x v="0"/>
    <x v="104"/>
    <x v="18801"/>
    <x v="0"/>
    <x v="0"/>
    <m/>
    <x v="0"/>
    <m/>
    <m/>
  </r>
  <r>
    <x v="19"/>
    <x v="0"/>
    <x v="139"/>
    <x v="18802"/>
    <x v="0"/>
    <x v="0"/>
    <n v="18"/>
    <x v="0"/>
    <n v="68"/>
    <n v="1224"/>
  </r>
  <r>
    <x v="19"/>
    <x v="0"/>
    <x v="290"/>
    <x v="18803"/>
    <x v="0"/>
    <x v="0"/>
    <n v="230"/>
    <x v="0"/>
    <n v="19.45"/>
    <n v="4473.5"/>
  </r>
  <r>
    <x v="19"/>
    <x v="0"/>
    <x v="289"/>
    <x v="18804"/>
    <x v="0"/>
    <x v="0"/>
    <n v="80"/>
    <x v="0"/>
    <n v="19.45"/>
    <n v="1556"/>
  </r>
  <r>
    <x v="19"/>
    <x v="0"/>
    <x v="338"/>
    <x v="18805"/>
    <x v="1"/>
    <x v="5"/>
    <m/>
    <x v="0"/>
    <m/>
    <m/>
  </r>
  <r>
    <x v="19"/>
    <x v="0"/>
    <x v="339"/>
    <x v="18806"/>
    <x v="1"/>
    <x v="5"/>
    <m/>
    <x v="0"/>
    <m/>
    <m/>
  </r>
  <r>
    <x v="19"/>
    <x v="0"/>
    <x v="340"/>
    <x v="18807"/>
    <x v="1"/>
    <x v="0"/>
    <m/>
    <x v="0"/>
    <m/>
    <m/>
  </r>
  <r>
    <x v="19"/>
    <x v="0"/>
    <x v="341"/>
    <x v="18808"/>
    <x v="1"/>
    <x v="0"/>
    <m/>
    <x v="0"/>
    <m/>
    <m/>
  </r>
  <r>
    <x v="19"/>
    <x v="0"/>
    <x v="342"/>
    <x v="18809"/>
    <x v="1"/>
    <x v="0"/>
    <m/>
    <x v="0"/>
    <m/>
    <m/>
  </r>
  <r>
    <x v="19"/>
    <x v="0"/>
    <x v="93"/>
    <x v="18810"/>
    <x v="3"/>
    <x v="13"/>
    <n v="11050"/>
    <x v="0"/>
    <n v="0.01"/>
    <n v="88.4"/>
  </r>
  <r>
    <x v="19"/>
    <x v="0"/>
    <x v="93"/>
    <x v="18811"/>
    <x v="3"/>
    <x v="13"/>
    <n v="162500"/>
    <x v="0"/>
    <n v="0.01"/>
    <n v="1300"/>
  </r>
  <r>
    <x v="19"/>
    <x v="0"/>
    <x v="93"/>
    <x v="18812"/>
    <x v="3"/>
    <x v="13"/>
    <n v="195000"/>
    <x v="0"/>
    <n v="0.01"/>
    <n v="1560"/>
  </r>
  <r>
    <x v="19"/>
    <x v="0"/>
    <x v="98"/>
    <x v="18813"/>
    <x v="0"/>
    <x v="0"/>
    <n v="50"/>
    <x v="0"/>
    <n v="6"/>
    <n v="300"/>
  </r>
  <r>
    <x v="19"/>
    <x v="0"/>
    <x v="136"/>
    <x v="18814"/>
    <x v="0"/>
    <x v="0"/>
    <m/>
    <x v="0"/>
    <m/>
    <m/>
  </r>
  <r>
    <x v="19"/>
    <x v="0"/>
    <x v="89"/>
    <x v="18815"/>
    <x v="3"/>
    <x v="17"/>
    <m/>
    <x v="0"/>
    <m/>
    <m/>
  </r>
  <r>
    <x v="19"/>
    <x v="0"/>
    <x v="89"/>
    <x v="18816"/>
    <x v="3"/>
    <x v="17"/>
    <m/>
    <x v="0"/>
    <m/>
    <m/>
  </r>
  <r>
    <x v="19"/>
    <x v="0"/>
    <x v="89"/>
    <x v="18817"/>
    <x v="3"/>
    <x v="17"/>
    <m/>
    <x v="0"/>
    <m/>
    <m/>
  </r>
  <r>
    <x v="19"/>
    <x v="0"/>
    <x v="88"/>
    <x v="18818"/>
    <x v="3"/>
    <x v="17"/>
    <m/>
    <x v="0"/>
    <m/>
    <m/>
  </r>
  <r>
    <x v="19"/>
    <x v="0"/>
    <x v="88"/>
    <x v="18819"/>
    <x v="3"/>
    <x v="17"/>
    <m/>
    <x v="0"/>
    <m/>
    <m/>
  </r>
  <r>
    <x v="19"/>
    <x v="0"/>
    <x v="86"/>
    <x v="18820"/>
    <x v="3"/>
    <x v="17"/>
    <m/>
    <x v="0"/>
    <m/>
    <m/>
  </r>
  <r>
    <x v="19"/>
    <x v="0"/>
    <x v="85"/>
    <x v="18821"/>
    <x v="3"/>
    <x v="17"/>
    <m/>
    <x v="0"/>
    <m/>
    <m/>
  </r>
  <r>
    <x v="19"/>
    <x v="0"/>
    <x v="85"/>
    <x v="18822"/>
    <x v="3"/>
    <x v="17"/>
    <m/>
    <x v="0"/>
    <m/>
    <m/>
  </r>
  <r>
    <x v="19"/>
    <x v="0"/>
    <x v="328"/>
    <x v="18823"/>
    <x v="3"/>
    <x v="17"/>
    <m/>
    <x v="0"/>
    <m/>
    <m/>
  </r>
  <r>
    <x v="19"/>
    <x v="0"/>
    <x v="328"/>
    <x v="18824"/>
    <x v="3"/>
    <x v="17"/>
    <m/>
    <x v="0"/>
    <m/>
    <m/>
  </r>
  <r>
    <x v="19"/>
    <x v="0"/>
    <x v="333"/>
    <x v="18825"/>
    <x v="3"/>
    <x v="17"/>
    <m/>
    <x v="0"/>
    <m/>
    <m/>
  </r>
  <r>
    <x v="19"/>
    <x v="0"/>
    <x v="333"/>
    <x v="18826"/>
    <x v="3"/>
    <x v="17"/>
    <m/>
    <x v="0"/>
    <m/>
    <m/>
  </r>
  <r>
    <x v="19"/>
    <x v="0"/>
    <x v="333"/>
    <x v="18827"/>
    <x v="3"/>
    <x v="17"/>
    <m/>
    <x v="0"/>
    <m/>
    <m/>
  </r>
  <r>
    <x v="19"/>
    <x v="0"/>
    <x v="333"/>
    <x v="18828"/>
    <x v="3"/>
    <x v="17"/>
    <m/>
    <x v="0"/>
    <m/>
    <m/>
  </r>
  <r>
    <x v="19"/>
    <x v="0"/>
    <x v="333"/>
    <x v="18829"/>
    <x v="3"/>
    <x v="17"/>
    <m/>
    <x v="0"/>
    <m/>
    <m/>
  </r>
  <r>
    <x v="19"/>
    <x v="0"/>
    <x v="333"/>
    <x v="18830"/>
    <x v="3"/>
    <x v="17"/>
    <m/>
    <x v="0"/>
    <m/>
    <m/>
  </r>
  <r>
    <x v="19"/>
    <x v="0"/>
    <x v="333"/>
    <x v="18831"/>
    <x v="3"/>
    <x v="17"/>
    <m/>
    <x v="0"/>
    <m/>
    <m/>
  </r>
  <r>
    <x v="19"/>
    <x v="0"/>
    <x v="83"/>
    <x v="18832"/>
    <x v="3"/>
    <x v="17"/>
    <m/>
    <x v="0"/>
    <m/>
    <m/>
  </r>
  <r>
    <x v="19"/>
    <x v="0"/>
    <x v="83"/>
    <x v="18833"/>
    <x v="3"/>
    <x v="17"/>
    <m/>
    <x v="0"/>
    <m/>
    <m/>
  </r>
  <r>
    <x v="19"/>
    <x v="0"/>
    <x v="82"/>
    <x v="18834"/>
    <x v="3"/>
    <x v="17"/>
    <m/>
    <x v="0"/>
    <m/>
    <m/>
  </r>
  <r>
    <x v="19"/>
    <x v="0"/>
    <x v="81"/>
    <x v="18835"/>
    <x v="3"/>
    <x v="17"/>
    <m/>
    <x v="0"/>
    <m/>
    <m/>
  </r>
  <r>
    <x v="19"/>
    <x v="0"/>
    <x v="81"/>
    <x v="18836"/>
    <x v="3"/>
    <x v="17"/>
    <m/>
    <x v="0"/>
    <m/>
    <m/>
  </r>
  <r>
    <x v="19"/>
    <x v="0"/>
    <x v="80"/>
    <x v="18837"/>
    <x v="3"/>
    <x v="17"/>
    <m/>
    <x v="0"/>
    <m/>
    <m/>
  </r>
  <r>
    <x v="19"/>
    <x v="0"/>
    <x v="122"/>
    <x v="18838"/>
    <x v="3"/>
    <x v="17"/>
    <m/>
    <x v="0"/>
    <m/>
    <m/>
  </r>
  <r>
    <x v="19"/>
    <x v="0"/>
    <x v="122"/>
    <x v="18839"/>
    <x v="3"/>
    <x v="17"/>
    <m/>
    <x v="0"/>
    <m/>
    <m/>
  </r>
  <r>
    <x v="19"/>
    <x v="0"/>
    <x v="122"/>
    <x v="18840"/>
    <x v="3"/>
    <x v="17"/>
    <m/>
    <x v="0"/>
    <m/>
    <m/>
  </r>
  <r>
    <x v="19"/>
    <x v="0"/>
    <x v="122"/>
    <x v="18841"/>
    <x v="3"/>
    <x v="17"/>
    <m/>
    <x v="0"/>
    <m/>
    <m/>
  </r>
  <r>
    <x v="19"/>
    <x v="0"/>
    <x v="122"/>
    <x v="18842"/>
    <x v="3"/>
    <x v="17"/>
    <m/>
    <x v="0"/>
    <m/>
    <m/>
  </r>
  <r>
    <x v="19"/>
    <x v="0"/>
    <x v="79"/>
    <x v="18843"/>
    <x v="3"/>
    <x v="17"/>
    <m/>
    <x v="0"/>
    <m/>
    <m/>
  </r>
  <r>
    <x v="19"/>
    <x v="0"/>
    <x v="79"/>
    <x v="18844"/>
    <x v="3"/>
    <x v="17"/>
    <m/>
    <x v="0"/>
    <m/>
    <m/>
  </r>
  <r>
    <x v="19"/>
    <x v="0"/>
    <x v="79"/>
    <x v="18845"/>
    <x v="3"/>
    <x v="17"/>
    <m/>
    <x v="0"/>
    <m/>
    <m/>
  </r>
  <r>
    <x v="19"/>
    <x v="0"/>
    <x v="79"/>
    <x v="18846"/>
    <x v="3"/>
    <x v="17"/>
    <m/>
    <x v="0"/>
    <m/>
    <m/>
  </r>
  <r>
    <x v="19"/>
    <x v="0"/>
    <x v="79"/>
    <x v="18847"/>
    <x v="3"/>
    <x v="17"/>
    <m/>
    <x v="0"/>
    <m/>
    <m/>
  </r>
  <r>
    <x v="19"/>
    <x v="0"/>
    <x v="79"/>
    <x v="18848"/>
    <x v="3"/>
    <x v="17"/>
    <m/>
    <x v="0"/>
    <m/>
    <m/>
  </r>
  <r>
    <x v="19"/>
    <x v="0"/>
    <x v="79"/>
    <x v="18849"/>
    <x v="3"/>
    <x v="17"/>
    <m/>
    <x v="0"/>
    <m/>
    <m/>
  </r>
  <r>
    <x v="19"/>
    <x v="0"/>
    <x v="79"/>
    <x v="18850"/>
    <x v="3"/>
    <x v="17"/>
    <m/>
    <x v="0"/>
    <m/>
    <m/>
  </r>
  <r>
    <x v="19"/>
    <x v="0"/>
    <x v="79"/>
    <x v="18851"/>
    <x v="3"/>
    <x v="17"/>
    <m/>
    <x v="0"/>
    <m/>
    <m/>
  </r>
  <r>
    <x v="19"/>
    <x v="0"/>
    <x v="79"/>
    <x v="18852"/>
    <x v="3"/>
    <x v="17"/>
    <m/>
    <x v="0"/>
    <m/>
    <m/>
  </r>
  <r>
    <x v="19"/>
    <x v="0"/>
    <x v="79"/>
    <x v="18853"/>
    <x v="3"/>
    <x v="17"/>
    <m/>
    <x v="0"/>
    <m/>
    <m/>
  </r>
  <r>
    <x v="19"/>
    <x v="0"/>
    <x v="314"/>
    <x v="18854"/>
    <x v="3"/>
    <x v="17"/>
    <m/>
    <x v="0"/>
    <m/>
    <m/>
  </r>
  <r>
    <x v="19"/>
    <x v="0"/>
    <x v="121"/>
    <x v="18855"/>
    <x v="3"/>
    <x v="20"/>
    <m/>
    <x v="0"/>
    <m/>
    <m/>
  </r>
  <r>
    <x v="19"/>
    <x v="0"/>
    <x v="121"/>
    <x v="18856"/>
    <x v="3"/>
    <x v="20"/>
    <m/>
    <x v="0"/>
    <m/>
    <m/>
  </r>
  <r>
    <x v="19"/>
    <x v="0"/>
    <x v="121"/>
    <x v="18857"/>
    <x v="3"/>
    <x v="20"/>
    <m/>
    <x v="0"/>
    <m/>
    <m/>
  </r>
  <r>
    <x v="19"/>
    <x v="0"/>
    <x v="121"/>
    <x v="18858"/>
    <x v="3"/>
    <x v="20"/>
    <m/>
    <x v="0"/>
    <m/>
    <m/>
  </r>
  <r>
    <x v="19"/>
    <x v="0"/>
    <x v="121"/>
    <x v="18859"/>
    <x v="3"/>
    <x v="20"/>
    <m/>
    <x v="0"/>
    <m/>
    <m/>
  </r>
  <r>
    <x v="19"/>
    <x v="0"/>
    <x v="121"/>
    <x v="18860"/>
    <x v="3"/>
    <x v="20"/>
    <m/>
    <x v="0"/>
    <m/>
    <m/>
  </r>
  <r>
    <x v="19"/>
    <x v="0"/>
    <x v="121"/>
    <x v="18861"/>
    <x v="3"/>
    <x v="20"/>
    <m/>
    <x v="0"/>
    <m/>
    <m/>
  </r>
  <r>
    <x v="19"/>
    <x v="0"/>
    <x v="121"/>
    <x v="18862"/>
    <x v="3"/>
    <x v="20"/>
    <m/>
    <x v="0"/>
    <m/>
    <m/>
  </r>
  <r>
    <x v="19"/>
    <x v="0"/>
    <x v="121"/>
    <x v="18863"/>
    <x v="3"/>
    <x v="20"/>
    <m/>
    <x v="0"/>
    <m/>
    <m/>
  </r>
  <r>
    <x v="19"/>
    <x v="0"/>
    <x v="77"/>
    <x v="18864"/>
    <x v="3"/>
    <x v="16"/>
    <m/>
    <x v="0"/>
    <m/>
    <m/>
  </r>
  <r>
    <x v="19"/>
    <x v="0"/>
    <x v="77"/>
    <x v="18865"/>
    <x v="3"/>
    <x v="16"/>
    <m/>
    <x v="0"/>
    <m/>
    <m/>
  </r>
  <r>
    <x v="19"/>
    <x v="0"/>
    <x v="77"/>
    <x v="18866"/>
    <x v="3"/>
    <x v="16"/>
    <m/>
    <x v="0"/>
    <m/>
    <m/>
  </r>
  <r>
    <x v="19"/>
    <x v="0"/>
    <x v="77"/>
    <x v="18867"/>
    <x v="3"/>
    <x v="16"/>
    <m/>
    <x v="0"/>
    <m/>
    <m/>
  </r>
  <r>
    <x v="19"/>
    <x v="0"/>
    <x v="77"/>
    <x v="18868"/>
    <x v="3"/>
    <x v="16"/>
    <m/>
    <x v="0"/>
    <m/>
    <m/>
  </r>
  <r>
    <x v="19"/>
    <x v="0"/>
    <x v="77"/>
    <x v="18869"/>
    <x v="3"/>
    <x v="16"/>
    <m/>
    <x v="0"/>
    <m/>
    <m/>
  </r>
  <r>
    <x v="19"/>
    <x v="0"/>
    <x v="77"/>
    <x v="18870"/>
    <x v="3"/>
    <x v="16"/>
    <m/>
    <x v="0"/>
    <m/>
    <m/>
  </r>
  <r>
    <x v="19"/>
    <x v="0"/>
    <x v="77"/>
    <x v="18871"/>
    <x v="3"/>
    <x v="16"/>
    <m/>
    <x v="0"/>
    <m/>
    <m/>
  </r>
  <r>
    <x v="19"/>
    <x v="0"/>
    <x v="77"/>
    <x v="18872"/>
    <x v="3"/>
    <x v="16"/>
    <m/>
    <x v="0"/>
    <m/>
    <m/>
  </r>
  <r>
    <x v="19"/>
    <x v="0"/>
    <x v="77"/>
    <x v="18873"/>
    <x v="3"/>
    <x v="16"/>
    <m/>
    <x v="0"/>
    <m/>
    <m/>
  </r>
  <r>
    <x v="19"/>
    <x v="0"/>
    <x v="77"/>
    <x v="18874"/>
    <x v="3"/>
    <x v="16"/>
    <m/>
    <x v="0"/>
    <m/>
    <m/>
  </r>
  <r>
    <x v="19"/>
    <x v="0"/>
    <x v="77"/>
    <x v="18875"/>
    <x v="3"/>
    <x v="16"/>
    <m/>
    <x v="0"/>
    <m/>
    <m/>
  </r>
  <r>
    <x v="19"/>
    <x v="0"/>
    <x v="77"/>
    <x v="18876"/>
    <x v="3"/>
    <x v="16"/>
    <m/>
    <x v="0"/>
    <m/>
    <m/>
  </r>
  <r>
    <x v="19"/>
    <x v="0"/>
    <x v="77"/>
    <x v="18877"/>
    <x v="3"/>
    <x v="16"/>
    <m/>
    <x v="0"/>
    <m/>
    <m/>
  </r>
  <r>
    <x v="19"/>
    <x v="0"/>
    <x v="77"/>
    <x v="18878"/>
    <x v="3"/>
    <x v="16"/>
    <m/>
    <x v="0"/>
    <m/>
    <m/>
  </r>
  <r>
    <x v="19"/>
    <x v="0"/>
    <x v="120"/>
    <x v="18879"/>
    <x v="3"/>
    <x v="11"/>
    <m/>
    <x v="0"/>
    <m/>
    <m/>
  </r>
  <r>
    <x v="19"/>
    <x v="0"/>
    <x v="120"/>
    <x v="18880"/>
    <x v="3"/>
    <x v="11"/>
    <m/>
    <x v="0"/>
    <m/>
    <m/>
  </r>
  <r>
    <x v="19"/>
    <x v="0"/>
    <x v="120"/>
    <x v="18881"/>
    <x v="3"/>
    <x v="11"/>
    <m/>
    <x v="0"/>
    <m/>
    <m/>
  </r>
  <r>
    <x v="19"/>
    <x v="0"/>
    <x v="120"/>
    <x v="18882"/>
    <x v="3"/>
    <x v="11"/>
    <m/>
    <x v="0"/>
    <m/>
    <m/>
  </r>
  <r>
    <x v="19"/>
    <x v="0"/>
    <x v="120"/>
    <x v="18883"/>
    <x v="3"/>
    <x v="11"/>
    <m/>
    <x v="0"/>
    <m/>
    <m/>
  </r>
  <r>
    <x v="19"/>
    <x v="0"/>
    <x v="119"/>
    <x v="18884"/>
    <x v="3"/>
    <x v="16"/>
    <m/>
    <x v="3"/>
    <m/>
    <m/>
  </r>
  <r>
    <x v="19"/>
    <x v="0"/>
    <x v="118"/>
    <x v="18885"/>
    <x v="3"/>
    <x v="16"/>
    <m/>
    <x v="3"/>
    <m/>
    <m/>
  </r>
  <r>
    <x v="19"/>
    <x v="0"/>
    <x v="75"/>
    <x v="18886"/>
    <x v="2"/>
    <x v="5"/>
    <n v="1"/>
    <x v="0"/>
    <n v="2829"/>
    <n v="2829"/>
  </r>
  <r>
    <x v="19"/>
    <x v="0"/>
    <x v="74"/>
    <x v="18887"/>
    <x v="3"/>
    <x v="17"/>
    <m/>
    <x v="0"/>
    <m/>
    <m/>
  </r>
  <r>
    <x v="19"/>
    <x v="0"/>
    <x v="74"/>
    <x v="18888"/>
    <x v="3"/>
    <x v="17"/>
    <m/>
    <x v="0"/>
    <m/>
    <m/>
  </r>
  <r>
    <x v="19"/>
    <x v="0"/>
    <x v="74"/>
    <x v="18889"/>
    <x v="3"/>
    <x v="17"/>
    <m/>
    <x v="0"/>
    <m/>
    <m/>
  </r>
  <r>
    <x v="19"/>
    <x v="0"/>
    <x v="74"/>
    <x v="18890"/>
    <x v="3"/>
    <x v="17"/>
    <m/>
    <x v="0"/>
    <m/>
    <m/>
  </r>
  <r>
    <x v="19"/>
    <x v="0"/>
    <x v="74"/>
    <x v="18891"/>
    <x v="3"/>
    <x v="17"/>
    <m/>
    <x v="0"/>
    <m/>
    <m/>
  </r>
  <r>
    <x v="19"/>
    <x v="0"/>
    <x v="74"/>
    <x v="18892"/>
    <x v="3"/>
    <x v="17"/>
    <m/>
    <x v="0"/>
    <m/>
    <m/>
  </r>
  <r>
    <x v="19"/>
    <x v="0"/>
    <x v="74"/>
    <x v="18893"/>
    <x v="3"/>
    <x v="17"/>
    <m/>
    <x v="0"/>
    <m/>
    <m/>
  </r>
  <r>
    <x v="19"/>
    <x v="0"/>
    <x v="74"/>
    <x v="18894"/>
    <x v="3"/>
    <x v="17"/>
    <m/>
    <x v="0"/>
    <m/>
    <m/>
  </r>
  <r>
    <x v="19"/>
    <x v="0"/>
    <x v="74"/>
    <x v="18895"/>
    <x v="3"/>
    <x v="17"/>
    <m/>
    <x v="0"/>
    <m/>
    <m/>
  </r>
  <r>
    <x v="19"/>
    <x v="0"/>
    <x v="74"/>
    <x v="18896"/>
    <x v="3"/>
    <x v="17"/>
    <m/>
    <x v="0"/>
    <m/>
    <m/>
  </r>
  <r>
    <x v="19"/>
    <x v="0"/>
    <x v="74"/>
    <x v="18897"/>
    <x v="3"/>
    <x v="17"/>
    <m/>
    <x v="0"/>
    <m/>
    <m/>
  </r>
  <r>
    <x v="19"/>
    <x v="0"/>
    <x v="73"/>
    <x v="18898"/>
    <x v="3"/>
    <x v="17"/>
    <m/>
    <x v="0"/>
    <m/>
    <m/>
  </r>
  <r>
    <x v="19"/>
    <x v="0"/>
    <x v="73"/>
    <x v="18899"/>
    <x v="3"/>
    <x v="17"/>
    <m/>
    <x v="0"/>
    <m/>
    <m/>
  </r>
  <r>
    <x v="19"/>
    <x v="0"/>
    <x v="73"/>
    <x v="18900"/>
    <x v="3"/>
    <x v="17"/>
    <m/>
    <x v="0"/>
    <m/>
    <m/>
  </r>
  <r>
    <x v="19"/>
    <x v="0"/>
    <x v="73"/>
    <x v="18901"/>
    <x v="3"/>
    <x v="17"/>
    <m/>
    <x v="0"/>
    <m/>
    <m/>
  </r>
  <r>
    <x v="19"/>
    <x v="0"/>
    <x v="73"/>
    <x v="18902"/>
    <x v="3"/>
    <x v="17"/>
    <m/>
    <x v="0"/>
    <m/>
    <m/>
  </r>
  <r>
    <x v="19"/>
    <x v="0"/>
    <x v="73"/>
    <x v="18903"/>
    <x v="3"/>
    <x v="17"/>
    <m/>
    <x v="0"/>
    <m/>
    <m/>
  </r>
  <r>
    <x v="19"/>
    <x v="0"/>
    <x v="117"/>
    <x v="18904"/>
    <x v="3"/>
    <x v="17"/>
    <m/>
    <x v="0"/>
    <m/>
    <m/>
  </r>
  <r>
    <x v="19"/>
    <x v="0"/>
    <x v="117"/>
    <x v="18905"/>
    <x v="3"/>
    <x v="17"/>
    <m/>
    <x v="0"/>
    <m/>
    <m/>
  </r>
  <r>
    <x v="19"/>
    <x v="0"/>
    <x v="117"/>
    <x v="18906"/>
    <x v="3"/>
    <x v="17"/>
    <m/>
    <x v="0"/>
    <m/>
    <m/>
  </r>
  <r>
    <x v="19"/>
    <x v="0"/>
    <x v="117"/>
    <x v="18907"/>
    <x v="3"/>
    <x v="17"/>
    <m/>
    <x v="0"/>
    <m/>
    <m/>
  </r>
  <r>
    <x v="19"/>
    <x v="0"/>
    <x v="117"/>
    <x v="18908"/>
    <x v="3"/>
    <x v="17"/>
    <m/>
    <x v="0"/>
    <m/>
    <m/>
  </r>
  <r>
    <x v="19"/>
    <x v="0"/>
    <x v="117"/>
    <x v="18909"/>
    <x v="3"/>
    <x v="17"/>
    <m/>
    <x v="0"/>
    <m/>
    <m/>
  </r>
  <r>
    <x v="19"/>
    <x v="0"/>
    <x v="117"/>
    <x v="18910"/>
    <x v="3"/>
    <x v="17"/>
    <m/>
    <x v="0"/>
    <m/>
    <m/>
  </r>
  <r>
    <x v="19"/>
    <x v="0"/>
    <x v="117"/>
    <x v="18911"/>
    <x v="3"/>
    <x v="17"/>
    <m/>
    <x v="0"/>
    <m/>
    <m/>
  </r>
  <r>
    <x v="19"/>
    <x v="0"/>
    <x v="117"/>
    <x v="18912"/>
    <x v="3"/>
    <x v="17"/>
    <m/>
    <x v="0"/>
    <m/>
    <m/>
  </r>
  <r>
    <x v="19"/>
    <x v="0"/>
    <x v="71"/>
    <x v="18913"/>
    <x v="3"/>
    <x v="17"/>
    <m/>
    <x v="0"/>
    <m/>
    <m/>
  </r>
  <r>
    <x v="19"/>
    <x v="0"/>
    <x v="71"/>
    <x v="18914"/>
    <x v="3"/>
    <x v="17"/>
    <m/>
    <x v="0"/>
    <m/>
    <m/>
  </r>
  <r>
    <x v="19"/>
    <x v="0"/>
    <x v="71"/>
    <x v="18915"/>
    <x v="3"/>
    <x v="17"/>
    <m/>
    <x v="0"/>
    <m/>
    <m/>
  </r>
  <r>
    <x v="19"/>
    <x v="0"/>
    <x v="71"/>
    <x v="18916"/>
    <x v="3"/>
    <x v="17"/>
    <m/>
    <x v="0"/>
    <m/>
    <m/>
  </r>
  <r>
    <x v="19"/>
    <x v="0"/>
    <x v="312"/>
    <x v="18917"/>
    <x v="3"/>
    <x v="20"/>
    <n v="1324080"/>
    <x v="0"/>
    <n v="0.02"/>
    <n v="21185.279999999999"/>
  </r>
  <r>
    <x v="19"/>
    <x v="0"/>
    <x v="77"/>
    <x v="18918"/>
    <x v="3"/>
    <x v="16"/>
    <n v="200000"/>
    <x v="0"/>
    <n v="0.01"/>
    <n v="1600"/>
  </r>
  <r>
    <x v="19"/>
    <x v="0"/>
    <x v="334"/>
    <x v="18919"/>
    <x v="3"/>
    <x v="5"/>
    <n v="1026"/>
    <x v="0"/>
    <n v="10.25"/>
    <n v="10516.5"/>
  </r>
  <r>
    <x v="19"/>
    <x v="0"/>
    <x v="71"/>
    <x v="18920"/>
    <x v="3"/>
    <x v="17"/>
    <m/>
    <x v="0"/>
    <m/>
    <m/>
  </r>
  <r>
    <x v="19"/>
    <x v="0"/>
    <x v="71"/>
    <x v="18921"/>
    <x v="3"/>
    <x v="17"/>
    <m/>
    <x v="0"/>
    <m/>
    <m/>
  </r>
  <r>
    <x v="19"/>
    <x v="0"/>
    <x v="71"/>
    <x v="18922"/>
    <x v="3"/>
    <x v="17"/>
    <m/>
    <x v="0"/>
    <m/>
    <m/>
  </r>
  <r>
    <x v="19"/>
    <x v="0"/>
    <x v="70"/>
    <x v="18923"/>
    <x v="3"/>
    <x v="17"/>
    <m/>
    <x v="0"/>
    <m/>
    <m/>
  </r>
  <r>
    <x v="19"/>
    <x v="0"/>
    <x v="70"/>
    <x v="18924"/>
    <x v="3"/>
    <x v="17"/>
    <m/>
    <x v="0"/>
    <m/>
    <m/>
  </r>
  <r>
    <x v="19"/>
    <x v="0"/>
    <x v="70"/>
    <x v="18925"/>
    <x v="3"/>
    <x v="17"/>
    <m/>
    <x v="0"/>
    <m/>
    <m/>
  </r>
  <r>
    <x v="19"/>
    <x v="0"/>
    <x v="70"/>
    <x v="18926"/>
    <x v="3"/>
    <x v="17"/>
    <m/>
    <x v="0"/>
    <m/>
    <m/>
  </r>
  <r>
    <x v="19"/>
    <x v="0"/>
    <x v="70"/>
    <x v="18927"/>
    <x v="3"/>
    <x v="17"/>
    <m/>
    <x v="0"/>
    <m/>
    <m/>
  </r>
  <r>
    <x v="19"/>
    <x v="0"/>
    <x v="70"/>
    <x v="18928"/>
    <x v="3"/>
    <x v="17"/>
    <m/>
    <x v="0"/>
    <m/>
    <m/>
  </r>
  <r>
    <x v="19"/>
    <x v="0"/>
    <x v="70"/>
    <x v="18929"/>
    <x v="3"/>
    <x v="17"/>
    <m/>
    <x v="0"/>
    <m/>
    <m/>
  </r>
  <r>
    <x v="19"/>
    <x v="0"/>
    <x v="64"/>
    <x v="18930"/>
    <x v="3"/>
    <x v="17"/>
    <m/>
    <x v="0"/>
    <m/>
    <m/>
  </r>
  <r>
    <x v="19"/>
    <x v="0"/>
    <x v="64"/>
    <x v="18931"/>
    <x v="3"/>
    <x v="17"/>
    <m/>
    <x v="0"/>
    <m/>
    <m/>
  </r>
  <r>
    <x v="19"/>
    <x v="0"/>
    <x v="64"/>
    <x v="18932"/>
    <x v="3"/>
    <x v="17"/>
    <m/>
    <x v="0"/>
    <m/>
    <m/>
  </r>
  <r>
    <x v="19"/>
    <x v="0"/>
    <x v="64"/>
    <x v="18933"/>
    <x v="3"/>
    <x v="17"/>
    <m/>
    <x v="0"/>
    <m/>
    <m/>
  </r>
  <r>
    <x v="19"/>
    <x v="0"/>
    <x v="64"/>
    <x v="18934"/>
    <x v="3"/>
    <x v="17"/>
    <m/>
    <x v="0"/>
    <m/>
    <m/>
  </r>
  <r>
    <x v="19"/>
    <x v="0"/>
    <x v="64"/>
    <x v="18935"/>
    <x v="3"/>
    <x v="17"/>
    <m/>
    <x v="0"/>
    <m/>
    <m/>
  </r>
  <r>
    <x v="19"/>
    <x v="0"/>
    <x v="64"/>
    <x v="18936"/>
    <x v="3"/>
    <x v="17"/>
    <m/>
    <x v="0"/>
    <m/>
    <m/>
  </r>
  <r>
    <x v="19"/>
    <x v="0"/>
    <x v="64"/>
    <x v="18937"/>
    <x v="3"/>
    <x v="17"/>
    <m/>
    <x v="0"/>
    <m/>
    <m/>
  </r>
  <r>
    <x v="19"/>
    <x v="0"/>
    <x v="9"/>
    <x v="18938"/>
    <x v="4"/>
    <x v="8"/>
    <n v="-12"/>
    <x v="0"/>
    <n v="78.260000000000005"/>
    <n v="-939.12"/>
  </r>
  <r>
    <x v="19"/>
    <x v="0"/>
    <x v="59"/>
    <x v="18939"/>
    <x v="1"/>
    <x v="15"/>
    <m/>
    <x v="1"/>
    <m/>
    <m/>
  </r>
  <r>
    <x v="19"/>
    <x v="0"/>
    <x v="58"/>
    <x v="18940"/>
    <x v="1"/>
    <x v="14"/>
    <m/>
    <x v="2"/>
    <m/>
    <m/>
  </r>
  <r>
    <x v="19"/>
    <x v="0"/>
    <x v="57"/>
    <x v="18941"/>
    <x v="1"/>
    <x v="15"/>
    <m/>
    <x v="1"/>
    <m/>
    <m/>
  </r>
  <r>
    <x v="19"/>
    <x v="0"/>
    <x v="57"/>
    <x v="18942"/>
    <x v="1"/>
    <x v="15"/>
    <m/>
    <x v="1"/>
    <m/>
    <m/>
  </r>
  <r>
    <x v="19"/>
    <x v="0"/>
    <x v="57"/>
    <x v="18943"/>
    <x v="1"/>
    <x v="15"/>
    <m/>
    <x v="1"/>
    <m/>
    <m/>
  </r>
  <r>
    <x v="19"/>
    <x v="0"/>
    <x v="57"/>
    <x v="18944"/>
    <x v="1"/>
    <x v="15"/>
    <m/>
    <x v="1"/>
    <m/>
    <m/>
  </r>
  <r>
    <x v="19"/>
    <x v="0"/>
    <x v="57"/>
    <x v="18945"/>
    <x v="1"/>
    <x v="15"/>
    <m/>
    <x v="1"/>
    <m/>
    <m/>
  </r>
  <r>
    <x v="19"/>
    <x v="0"/>
    <x v="57"/>
    <x v="18946"/>
    <x v="1"/>
    <x v="15"/>
    <m/>
    <x v="1"/>
    <m/>
    <m/>
  </r>
  <r>
    <x v="19"/>
    <x v="0"/>
    <x v="0"/>
    <x v="18947"/>
    <x v="0"/>
    <x v="0"/>
    <m/>
    <x v="0"/>
    <m/>
    <m/>
  </r>
  <r>
    <x v="19"/>
    <x v="0"/>
    <x v="108"/>
    <x v="18948"/>
    <x v="6"/>
    <x v="14"/>
    <m/>
    <x v="0"/>
    <m/>
    <m/>
  </r>
  <r>
    <x v="19"/>
    <x v="0"/>
    <x v="92"/>
    <x v="18949"/>
    <x v="3"/>
    <x v="16"/>
    <n v="16012.879000000001"/>
    <x v="0"/>
    <n v="0"/>
    <n v="0"/>
  </r>
  <r>
    <x v="19"/>
    <x v="0"/>
    <x v="288"/>
    <x v="18950"/>
    <x v="5"/>
    <x v="12"/>
    <m/>
    <x v="2"/>
    <n v="0"/>
    <n v="0"/>
  </r>
  <r>
    <x v="19"/>
    <x v="0"/>
    <x v="291"/>
    <x v="18951"/>
    <x v="5"/>
    <x v="12"/>
    <m/>
    <x v="2"/>
    <n v="0"/>
    <n v="0"/>
  </r>
  <r>
    <x v="19"/>
    <x v="0"/>
    <x v="294"/>
    <x v="18952"/>
    <x v="5"/>
    <x v="12"/>
    <m/>
    <x v="2"/>
    <n v="0"/>
    <n v="0"/>
  </r>
  <r>
    <x v="19"/>
    <x v="0"/>
    <x v="298"/>
    <x v="18953"/>
    <x v="5"/>
    <x v="12"/>
    <m/>
    <x v="2"/>
    <n v="0"/>
    <n v="0"/>
  </r>
  <r>
    <x v="19"/>
    <x v="0"/>
    <x v="297"/>
    <x v="18954"/>
    <x v="5"/>
    <x v="12"/>
    <m/>
    <x v="2"/>
    <n v="0"/>
    <n v="0"/>
  </r>
  <r>
    <x v="19"/>
    <x v="0"/>
    <x v="78"/>
    <x v="18955"/>
    <x v="5"/>
    <x v="12"/>
    <m/>
    <x v="2"/>
    <n v="0"/>
    <n v="0"/>
  </r>
  <r>
    <x v="19"/>
    <x v="0"/>
    <x v="78"/>
    <x v="18956"/>
    <x v="5"/>
    <x v="12"/>
    <m/>
    <x v="2"/>
    <n v="0"/>
    <n v="0"/>
  </r>
  <r>
    <x v="19"/>
    <x v="0"/>
    <x v="298"/>
    <x v="18957"/>
    <x v="5"/>
    <x v="12"/>
    <n v="28.1235"/>
    <x v="2"/>
    <n v="0"/>
    <n v="0"/>
  </r>
  <r>
    <x v="19"/>
    <x v="0"/>
    <x v="297"/>
    <x v="18958"/>
    <x v="5"/>
    <x v="12"/>
    <n v="28.1235"/>
    <x v="2"/>
    <n v="0"/>
    <n v="0"/>
  </r>
  <r>
    <x v="19"/>
    <x v="0"/>
    <x v="5"/>
    <x v="18959"/>
    <x v="2"/>
    <x v="5"/>
    <n v="2"/>
    <x v="0"/>
    <n v="0"/>
    <n v="0"/>
  </r>
  <r>
    <x v="19"/>
    <x v="0"/>
    <x v="156"/>
    <x v="18960"/>
    <x v="2"/>
    <x v="5"/>
    <n v="1"/>
    <x v="0"/>
    <n v="0"/>
    <n v="0"/>
  </r>
  <r>
    <x v="19"/>
    <x v="0"/>
    <x v="157"/>
    <x v="18961"/>
    <x v="2"/>
    <x v="5"/>
    <n v="3"/>
    <x v="0"/>
    <n v="0"/>
    <n v="0"/>
  </r>
  <r>
    <x v="19"/>
    <x v="0"/>
    <x v="158"/>
    <x v="18962"/>
    <x v="2"/>
    <x v="5"/>
    <n v="2"/>
    <x v="0"/>
    <n v="0"/>
    <n v="0"/>
  </r>
  <r>
    <x v="19"/>
    <x v="0"/>
    <x v="173"/>
    <x v="18963"/>
    <x v="1"/>
    <x v="15"/>
    <m/>
    <x v="1"/>
    <n v="0"/>
    <n v="0"/>
  </r>
  <r>
    <x v="19"/>
    <x v="0"/>
    <x v="173"/>
    <x v="18964"/>
    <x v="1"/>
    <x v="15"/>
    <n v="2"/>
    <x v="1"/>
    <n v="0"/>
    <n v="0"/>
  </r>
  <r>
    <x v="19"/>
    <x v="0"/>
    <x v="91"/>
    <x v="18965"/>
    <x v="3"/>
    <x v="16"/>
    <n v="8364.3250000000007"/>
    <x v="0"/>
    <n v="0"/>
    <n v="0"/>
  </r>
  <r>
    <x v="19"/>
    <x v="0"/>
    <x v="288"/>
    <x v="18966"/>
    <x v="5"/>
    <x v="12"/>
    <n v="11.2165"/>
    <x v="2"/>
    <n v="0"/>
    <n v="0"/>
  </r>
  <r>
    <x v="19"/>
    <x v="0"/>
    <x v="288"/>
    <x v="18967"/>
    <x v="5"/>
    <x v="12"/>
    <n v="28.1235"/>
    <x v="2"/>
    <n v="0"/>
    <n v="0"/>
  </r>
  <r>
    <x v="19"/>
    <x v="0"/>
    <x v="291"/>
    <x v="18968"/>
    <x v="5"/>
    <x v="12"/>
    <n v="38"/>
    <x v="2"/>
    <n v="0"/>
    <n v="0"/>
  </r>
  <r>
    <x v="19"/>
    <x v="0"/>
    <x v="291"/>
    <x v="18969"/>
    <x v="5"/>
    <x v="12"/>
    <n v="22.15"/>
    <x v="2"/>
    <n v="0"/>
    <n v="0"/>
  </r>
  <r>
    <x v="19"/>
    <x v="0"/>
    <x v="291"/>
    <x v="18970"/>
    <x v="5"/>
    <x v="12"/>
    <n v="90.4"/>
    <x v="2"/>
    <n v="0"/>
    <n v="0"/>
  </r>
  <r>
    <x v="19"/>
    <x v="0"/>
    <x v="291"/>
    <x v="18971"/>
    <x v="5"/>
    <x v="12"/>
    <n v="9.65"/>
    <x v="2"/>
    <n v="0"/>
    <n v="0"/>
  </r>
  <r>
    <x v="19"/>
    <x v="0"/>
    <x v="294"/>
    <x v="18972"/>
    <x v="5"/>
    <x v="12"/>
    <n v="28.1235"/>
    <x v="2"/>
    <n v="0"/>
    <n v="0"/>
  </r>
  <r>
    <x v="19"/>
    <x v="0"/>
    <x v="78"/>
    <x v="18973"/>
    <x v="5"/>
    <x v="12"/>
    <n v="38.35"/>
    <x v="2"/>
    <n v="0"/>
    <n v="0"/>
  </r>
  <r>
    <x v="19"/>
    <x v="0"/>
    <x v="78"/>
    <x v="18974"/>
    <x v="5"/>
    <x v="12"/>
    <n v="22.15"/>
    <x v="2"/>
    <n v="0"/>
    <n v="0"/>
  </r>
  <r>
    <x v="19"/>
    <x v="0"/>
    <x v="78"/>
    <x v="18975"/>
    <x v="5"/>
    <x v="12"/>
    <n v="90.4"/>
    <x v="2"/>
    <n v="0"/>
    <n v="0"/>
  </r>
  <r>
    <x v="19"/>
    <x v="0"/>
    <x v="78"/>
    <x v="18976"/>
    <x v="5"/>
    <x v="12"/>
    <n v="9.65"/>
    <x v="2"/>
    <n v="0"/>
    <n v="0"/>
  </r>
  <r>
    <x v="19"/>
    <x v="0"/>
    <x v="173"/>
    <x v="18977"/>
    <x v="1"/>
    <x v="15"/>
    <n v="85"/>
    <x v="1"/>
    <n v="0"/>
    <n v="0"/>
  </r>
  <r>
    <x v="19"/>
    <x v="0"/>
    <x v="69"/>
    <x v="18978"/>
    <x v="6"/>
    <x v="5"/>
    <n v="480"/>
    <x v="0"/>
    <n v="0"/>
    <n v="0"/>
  </r>
  <r>
    <x v="19"/>
    <x v="0"/>
    <x v="66"/>
    <x v="18979"/>
    <x v="3"/>
    <x v="16"/>
    <n v="69"/>
    <x v="0"/>
    <n v="0"/>
    <n v="0"/>
  </r>
  <r>
    <x v="19"/>
    <x v="0"/>
    <x v="65"/>
    <x v="18980"/>
    <x v="3"/>
    <x v="16"/>
    <n v="982.03510000000006"/>
    <x v="3"/>
    <n v="0"/>
    <n v="0"/>
  </r>
  <r>
    <x v="19"/>
    <x v="0"/>
    <x v="63"/>
    <x v="18981"/>
    <x v="3"/>
    <x v="16"/>
    <n v="45"/>
    <x v="3"/>
    <n v="0"/>
    <n v="0"/>
  </r>
  <r>
    <x v="19"/>
    <x v="0"/>
    <x v="335"/>
    <x v="18982"/>
    <x v="3"/>
    <x v="16"/>
    <n v="50"/>
    <x v="3"/>
    <n v="0"/>
    <n v="0"/>
  </r>
  <r>
    <x v="19"/>
    <x v="0"/>
    <x v="62"/>
    <x v="18983"/>
    <x v="0"/>
    <x v="0"/>
    <n v="106"/>
    <x v="0"/>
    <n v="0"/>
    <n v="0"/>
  </r>
  <r>
    <x v="19"/>
    <x v="0"/>
    <x v="77"/>
    <x v="18984"/>
    <x v="3"/>
    <x v="16"/>
    <n v="140000"/>
    <x v="0"/>
    <n v="0.01"/>
    <n v="1120"/>
  </r>
  <r>
    <x v="19"/>
    <x v="0"/>
    <x v="314"/>
    <x v="18985"/>
    <x v="3"/>
    <x v="17"/>
    <n v="29100"/>
    <x v="0"/>
    <n v="0.19"/>
    <n v="5383.5"/>
  </r>
  <r>
    <x v="19"/>
    <x v="0"/>
    <x v="314"/>
    <x v="18986"/>
    <x v="3"/>
    <x v="17"/>
    <n v="9400"/>
    <x v="0"/>
    <n v="0.19"/>
    <n v="1739"/>
  </r>
  <r>
    <x v="19"/>
    <x v="0"/>
    <x v="313"/>
    <x v="18987"/>
    <x v="3"/>
    <x v="17"/>
    <n v="58150"/>
    <x v="0"/>
    <n v="0.19"/>
    <n v="10757.75"/>
  </r>
  <r>
    <x v="19"/>
    <x v="0"/>
    <x v="313"/>
    <x v="18988"/>
    <x v="3"/>
    <x v="17"/>
    <n v="6340"/>
    <x v="0"/>
    <n v="0.19"/>
    <n v="1172.9000000000001"/>
  </r>
  <r>
    <x v="19"/>
    <x v="0"/>
    <x v="79"/>
    <x v="18989"/>
    <x v="3"/>
    <x v="17"/>
    <n v="26450"/>
    <x v="0"/>
    <n v="0.19"/>
    <n v="4893.25"/>
  </r>
  <r>
    <x v="19"/>
    <x v="0"/>
    <x v="79"/>
    <x v="18990"/>
    <x v="3"/>
    <x v="17"/>
    <n v="12650"/>
    <x v="0"/>
    <n v="0.19"/>
    <n v="2340.25"/>
  </r>
  <r>
    <x v="19"/>
    <x v="0"/>
    <x v="79"/>
    <x v="18991"/>
    <x v="3"/>
    <x v="17"/>
    <n v="9200"/>
    <x v="0"/>
    <n v="0.19"/>
    <n v="1702"/>
  </r>
  <r>
    <x v="19"/>
    <x v="0"/>
    <x v="122"/>
    <x v="18992"/>
    <x v="3"/>
    <x v="17"/>
    <n v="3138"/>
    <x v="0"/>
    <n v="0.35"/>
    <n v="1098.3"/>
  </r>
  <r>
    <x v="19"/>
    <x v="0"/>
    <x v="281"/>
    <x v="18993"/>
    <x v="3"/>
    <x v="17"/>
    <n v="12600"/>
    <x v="0"/>
    <n v="0.35"/>
    <n v="4410"/>
  </r>
  <r>
    <x v="19"/>
    <x v="0"/>
    <x v="281"/>
    <x v="18994"/>
    <x v="3"/>
    <x v="17"/>
    <n v="3094"/>
    <x v="0"/>
    <n v="0.35"/>
    <n v="1082.9000000000001"/>
  </r>
  <r>
    <x v="19"/>
    <x v="0"/>
    <x v="123"/>
    <x v="18995"/>
    <x v="3"/>
    <x v="17"/>
    <n v="3980"/>
    <x v="0"/>
    <n v="0.19"/>
    <n v="736.3"/>
  </r>
  <r>
    <x v="19"/>
    <x v="0"/>
    <x v="80"/>
    <x v="18996"/>
    <x v="3"/>
    <x v="17"/>
    <n v="150"/>
    <x v="0"/>
    <n v="0.19"/>
    <n v="27.75"/>
  </r>
  <r>
    <x v="19"/>
    <x v="0"/>
    <x v="81"/>
    <x v="18997"/>
    <x v="3"/>
    <x v="17"/>
    <n v="11472"/>
    <x v="0"/>
    <n v="0.19"/>
    <n v="2122.3200000000002"/>
  </r>
  <r>
    <x v="19"/>
    <x v="0"/>
    <x v="82"/>
    <x v="18998"/>
    <x v="3"/>
    <x v="17"/>
    <n v="18914"/>
    <x v="0"/>
    <n v="0.19"/>
    <n v="3499.09"/>
  </r>
  <r>
    <x v="19"/>
    <x v="0"/>
    <x v="124"/>
    <x v="18999"/>
    <x v="3"/>
    <x v="17"/>
    <n v="6062"/>
    <x v="0"/>
    <n v="0.19"/>
    <n v="1121.47"/>
  </r>
  <r>
    <x v="19"/>
    <x v="0"/>
    <x v="83"/>
    <x v="19000"/>
    <x v="3"/>
    <x v="17"/>
    <n v="14767"/>
    <x v="0"/>
    <n v="0.19"/>
    <n v="2731.89"/>
  </r>
  <r>
    <x v="19"/>
    <x v="0"/>
    <x v="333"/>
    <x v="19001"/>
    <x v="3"/>
    <x v="17"/>
    <n v="30850"/>
    <x v="0"/>
    <n v="0.19"/>
    <n v="5707.25"/>
  </r>
  <r>
    <x v="19"/>
    <x v="0"/>
    <x v="333"/>
    <x v="19002"/>
    <x v="3"/>
    <x v="17"/>
    <n v="5750"/>
    <x v="0"/>
    <n v="0.19"/>
    <n v="1063.75"/>
  </r>
  <r>
    <x v="19"/>
    <x v="0"/>
    <x v="328"/>
    <x v="19003"/>
    <x v="3"/>
    <x v="17"/>
    <n v="19486"/>
    <x v="0"/>
    <n v="0.19"/>
    <n v="3604.91"/>
  </r>
  <r>
    <x v="19"/>
    <x v="0"/>
    <x v="85"/>
    <x v="19004"/>
    <x v="3"/>
    <x v="17"/>
    <n v="16469"/>
    <x v="0"/>
    <n v="0.19"/>
    <n v="3046.76"/>
  </r>
  <r>
    <x v="19"/>
    <x v="0"/>
    <x v="86"/>
    <x v="19005"/>
    <x v="3"/>
    <x v="17"/>
    <n v="16964"/>
    <x v="0"/>
    <n v="0.19"/>
    <n v="3138.34"/>
  </r>
  <r>
    <x v="19"/>
    <x v="0"/>
    <x v="88"/>
    <x v="19006"/>
    <x v="3"/>
    <x v="17"/>
    <n v="3939"/>
    <x v="0"/>
    <n v="0.19"/>
    <n v="728.72"/>
  </r>
  <r>
    <x v="19"/>
    <x v="0"/>
    <x v="89"/>
    <x v="19007"/>
    <x v="3"/>
    <x v="17"/>
    <n v="2000"/>
    <x v="0"/>
    <n v="0.35"/>
    <n v="700"/>
  </r>
  <r>
    <x v="19"/>
    <x v="0"/>
    <x v="89"/>
    <x v="19008"/>
    <x v="3"/>
    <x v="17"/>
    <n v="4100"/>
    <x v="0"/>
    <n v="0.35"/>
    <n v="1435"/>
  </r>
  <r>
    <x v="19"/>
    <x v="0"/>
    <x v="89"/>
    <x v="19009"/>
    <x v="3"/>
    <x v="17"/>
    <n v="1400"/>
    <x v="0"/>
    <n v="0.35"/>
    <n v="490"/>
  </r>
  <r>
    <x v="19"/>
    <x v="0"/>
    <x v="89"/>
    <x v="19010"/>
    <x v="3"/>
    <x v="17"/>
    <n v="50"/>
    <x v="0"/>
    <n v="0.35"/>
    <n v="17.5"/>
  </r>
  <r>
    <x v="19"/>
    <x v="0"/>
    <x v="12"/>
    <x v="19011"/>
    <x v="4"/>
    <x v="9"/>
    <n v="89"/>
    <x v="0"/>
    <n v="42.21"/>
    <n v="3756.69"/>
  </r>
  <r>
    <x v="19"/>
    <x v="0"/>
    <x v="72"/>
    <x v="19012"/>
    <x v="2"/>
    <x v="5"/>
    <n v="5"/>
    <x v="0"/>
    <n v="55.75"/>
    <n v="278.75"/>
  </r>
  <r>
    <x v="19"/>
    <x v="0"/>
    <x v="134"/>
    <x v="19013"/>
    <x v="2"/>
    <x v="5"/>
    <n v="5"/>
    <x v="0"/>
    <n v="79.41"/>
    <n v="397.05"/>
  </r>
  <r>
    <x v="19"/>
    <x v="0"/>
    <x v="135"/>
    <x v="19014"/>
    <x v="2"/>
    <x v="5"/>
    <n v="5"/>
    <x v="0"/>
    <n v="83.16"/>
    <n v="415.8"/>
  </r>
  <r>
    <x v="19"/>
    <x v="0"/>
    <x v="287"/>
    <x v="19015"/>
    <x v="0"/>
    <x v="0"/>
    <n v="125"/>
    <x v="0"/>
    <n v="19.45"/>
    <n v="2431.25"/>
  </r>
  <r>
    <x v="19"/>
    <x v="0"/>
    <x v="137"/>
    <x v="19016"/>
    <x v="0"/>
    <x v="0"/>
    <n v="2000"/>
    <x v="0"/>
    <n v="0.7"/>
    <n v="1400"/>
  </r>
  <r>
    <x v="19"/>
    <x v="0"/>
    <x v="138"/>
    <x v="19017"/>
    <x v="0"/>
    <x v="0"/>
    <n v="360"/>
    <x v="0"/>
    <n v="1.5"/>
    <n v="540"/>
  </r>
  <r>
    <x v="19"/>
    <x v="0"/>
    <x v="332"/>
    <x v="19018"/>
    <x v="0"/>
    <x v="0"/>
    <n v="420"/>
    <x v="0"/>
    <n v="16.71"/>
    <n v="7018.2"/>
  </r>
  <r>
    <x v="19"/>
    <x v="0"/>
    <x v="343"/>
    <x v="19019"/>
    <x v="1"/>
    <x v="0"/>
    <n v="10"/>
    <x v="0"/>
    <n v="10.75"/>
    <n v="107.5"/>
  </r>
  <r>
    <x v="19"/>
    <x v="0"/>
    <x v="344"/>
    <x v="19020"/>
    <x v="1"/>
    <x v="0"/>
    <n v="10"/>
    <x v="0"/>
    <n v="10.75"/>
    <n v="107.5"/>
  </r>
  <r>
    <x v="19"/>
    <x v="0"/>
    <x v="345"/>
    <x v="19021"/>
    <x v="1"/>
    <x v="0"/>
    <n v="50"/>
    <x v="0"/>
    <n v="10.75"/>
    <n v="537.5"/>
  </r>
  <r>
    <x v="19"/>
    <x v="0"/>
    <x v="346"/>
    <x v="19022"/>
    <x v="1"/>
    <x v="0"/>
    <n v="10"/>
    <x v="0"/>
    <n v="10.75"/>
    <n v="107.5"/>
  </r>
  <r>
    <x v="19"/>
    <x v="0"/>
    <x v="327"/>
    <x v="19023"/>
    <x v="0"/>
    <x v="0"/>
    <n v="3154"/>
    <x v="0"/>
    <n v="1.2"/>
    <n v="3784.8"/>
  </r>
  <r>
    <x v="19"/>
    <x v="0"/>
    <x v="105"/>
    <x v="19024"/>
    <x v="0"/>
    <x v="0"/>
    <n v="920"/>
    <x v="0"/>
    <n v="1.2"/>
    <n v="1104"/>
  </r>
  <r>
    <x v="19"/>
    <x v="0"/>
    <x v="103"/>
    <x v="19025"/>
    <x v="0"/>
    <x v="0"/>
    <n v="3500"/>
    <x v="0"/>
    <n v="0.25"/>
    <n v="875"/>
  </r>
  <r>
    <x v="19"/>
    <x v="0"/>
    <x v="284"/>
    <x v="19026"/>
    <x v="3"/>
    <x v="13"/>
    <n v="81250"/>
    <x v="0"/>
    <n v="0.01"/>
    <n v="650"/>
  </r>
  <r>
    <x v="19"/>
    <x v="0"/>
    <x v="90"/>
    <x v="19027"/>
    <x v="3"/>
    <x v="13"/>
    <n v="87100"/>
    <x v="0"/>
    <n v="0.01"/>
    <n v="696.8"/>
  </r>
  <r>
    <x v="19"/>
    <x v="0"/>
    <x v="90"/>
    <x v="19028"/>
    <x v="3"/>
    <x v="13"/>
    <n v="207340"/>
    <x v="0"/>
    <n v="0.01"/>
    <n v="1658.72"/>
  </r>
  <r>
    <x v="19"/>
    <x v="0"/>
    <x v="90"/>
    <x v="19029"/>
    <x v="3"/>
    <x v="13"/>
    <n v="2260"/>
    <x v="0"/>
    <n v="0.01"/>
    <n v="18.079999999999998"/>
  </r>
  <r>
    <x v="19"/>
    <x v="0"/>
    <x v="87"/>
    <x v="19030"/>
    <x v="3"/>
    <x v="13"/>
    <n v="13000"/>
    <x v="0"/>
    <n v="0.01"/>
    <n v="104"/>
  </r>
  <r>
    <x v="19"/>
    <x v="0"/>
    <x v="87"/>
    <x v="19031"/>
    <x v="3"/>
    <x v="13"/>
    <n v="23400"/>
    <x v="0"/>
    <n v="0.01"/>
    <n v="187.2"/>
  </r>
  <r>
    <x v="19"/>
    <x v="0"/>
    <x v="84"/>
    <x v="19032"/>
    <x v="3"/>
    <x v="13"/>
    <n v="100750"/>
    <x v="0"/>
    <n v="0.01"/>
    <n v="806"/>
  </r>
  <r>
    <x v="19"/>
    <x v="0"/>
    <x v="84"/>
    <x v="19033"/>
    <x v="3"/>
    <x v="13"/>
    <n v="16250"/>
    <x v="0"/>
    <n v="0.01"/>
    <n v="130"/>
  </r>
  <r>
    <x v="19"/>
    <x v="0"/>
    <x v="84"/>
    <x v="19034"/>
    <x v="3"/>
    <x v="13"/>
    <n v="1214"/>
    <x v="0"/>
    <n v="0.01"/>
    <n v="9.7100000000000009"/>
  </r>
  <r>
    <x v="19"/>
    <x v="0"/>
    <x v="84"/>
    <x v="19035"/>
    <x v="3"/>
    <x v="13"/>
    <n v="16250"/>
    <x v="0"/>
    <n v="0.01"/>
    <n v="130"/>
  </r>
  <r>
    <x v="19"/>
    <x v="0"/>
    <x v="84"/>
    <x v="19036"/>
    <x v="3"/>
    <x v="13"/>
    <n v="3434"/>
    <x v="0"/>
    <n v="0.01"/>
    <n v="27.48"/>
  </r>
  <r>
    <x v="19"/>
    <x v="0"/>
    <x v="84"/>
    <x v="19037"/>
    <x v="3"/>
    <x v="13"/>
    <n v="9378"/>
    <x v="0"/>
    <n v="0.01"/>
    <n v="75.02"/>
  </r>
  <r>
    <x v="19"/>
    <x v="0"/>
    <x v="84"/>
    <x v="19038"/>
    <x v="3"/>
    <x v="13"/>
    <n v="16250"/>
    <x v="0"/>
    <n v="0.01"/>
    <n v="130"/>
  </r>
  <r>
    <x v="19"/>
    <x v="0"/>
    <x v="76"/>
    <x v="19039"/>
    <x v="3"/>
    <x v="13"/>
    <n v="43550"/>
    <x v="0"/>
    <n v="0.01"/>
    <n v="348.4"/>
  </r>
  <r>
    <x v="19"/>
    <x v="0"/>
    <x v="76"/>
    <x v="19040"/>
    <x v="3"/>
    <x v="13"/>
    <n v="120250"/>
    <x v="0"/>
    <n v="0.01"/>
    <n v="962"/>
  </r>
  <r>
    <x v="19"/>
    <x v="0"/>
    <x v="76"/>
    <x v="19041"/>
    <x v="3"/>
    <x v="13"/>
    <n v="16250"/>
    <x v="0"/>
    <n v="0.01"/>
    <n v="130"/>
  </r>
  <r>
    <x v="19"/>
    <x v="0"/>
    <x v="308"/>
    <x v="19042"/>
    <x v="3"/>
    <x v="13"/>
    <n v="227500"/>
    <x v="0"/>
    <n v="0.01"/>
    <n v="1820"/>
  </r>
  <r>
    <x v="19"/>
    <x v="0"/>
    <x v="308"/>
    <x v="19043"/>
    <x v="3"/>
    <x v="13"/>
    <n v="97500"/>
    <x v="0"/>
    <n v="0.01"/>
    <n v="780"/>
  </r>
  <r>
    <x v="19"/>
    <x v="0"/>
    <x v="308"/>
    <x v="19044"/>
    <x v="3"/>
    <x v="13"/>
    <n v="2311"/>
    <x v="0"/>
    <n v="0.01"/>
    <n v="18.489999999999998"/>
  </r>
  <r>
    <x v="19"/>
    <x v="0"/>
    <x v="315"/>
    <x v="19045"/>
    <x v="3"/>
    <x v="13"/>
    <n v="477100"/>
    <x v="0"/>
    <n v="0.01"/>
    <n v="3816.8"/>
  </r>
  <r>
    <x v="19"/>
    <x v="0"/>
    <x v="315"/>
    <x v="19046"/>
    <x v="3"/>
    <x v="13"/>
    <n v="66850"/>
    <x v="0"/>
    <n v="0.01"/>
    <n v="534.79999999999995"/>
  </r>
  <r>
    <x v="19"/>
    <x v="0"/>
    <x v="93"/>
    <x v="19047"/>
    <x v="3"/>
    <x v="13"/>
    <n v="195000"/>
    <x v="0"/>
    <n v="0.01"/>
    <n v="1560"/>
  </r>
  <r>
    <x v="19"/>
    <x v="0"/>
    <x v="94"/>
    <x v="19048"/>
    <x v="3"/>
    <x v="13"/>
    <n v="6500"/>
    <x v="0"/>
    <n v="0.01"/>
    <n v="52"/>
  </r>
  <r>
    <x v="19"/>
    <x v="0"/>
    <x v="94"/>
    <x v="19049"/>
    <x v="3"/>
    <x v="13"/>
    <n v="4330"/>
    <x v="0"/>
    <n v="0.01"/>
    <n v="34.64"/>
  </r>
  <r>
    <x v="19"/>
    <x v="0"/>
    <x v="273"/>
    <x v="19050"/>
    <x v="3"/>
    <x v="13"/>
    <n v="16250"/>
    <x v="0"/>
    <n v="0.01"/>
    <n v="130"/>
  </r>
  <r>
    <x v="19"/>
    <x v="0"/>
    <x v="286"/>
    <x v="19051"/>
    <x v="3"/>
    <x v="13"/>
    <n v="16250"/>
    <x v="0"/>
    <n v="0.01"/>
    <n v="130"/>
  </r>
  <r>
    <x v="19"/>
    <x v="0"/>
    <x v="286"/>
    <x v="19052"/>
    <x v="3"/>
    <x v="13"/>
    <n v="18700"/>
    <x v="0"/>
    <n v="0.01"/>
    <n v="149.6"/>
  </r>
  <r>
    <x v="19"/>
    <x v="0"/>
    <x v="55"/>
    <x v="19053"/>
    <x v="3"/>
    <x v="13"/>
    <n v="48750"/>
    <x v="0"/>
    <n v="0.01"/>
    <n v="390"/>
  </r>
  <r>
    <x v="19"/>
    <x v="0"/>
    <x v="54"/>
    <x v="19054"/>
    <x v="3"/>
    <x v="13"/>
    <n v="13650"/>
    <x v="0"/>
    <n v="0.01"/>
    <n v="109.2"/>
  </r>
  <r>
    <x v="19"/>
    <x v="0"/>
    <x v="54"/>
    <x v="19055"/>
    <x v="3"/>
    <x v="13"/>
    <n v="11050"/>
    <x v="0"/>
    <n v="0.01"/>
    <n v="88.4"/>
  </r>
  <r>
    <x v="19"/>
    <x v="0"/>
    <x v="52"/>
    <x v="19056"/>
    <x v="3"/>
    <x v="13"/>
    <n v="23400"/>
    <x v="0"/>
    <n v="0.01"/>
    <n v="187.2"/>
  </r>
  <r>
    <x v="19"/>
    <x v="0"/>
    <x v="52"/>
    <x v="19057"/>
    <x v="3"/>
    <x v="13"/>
    <n v="18200"/>
    <x v="0"/>
    <n v="0.01"/>
    <n v="145.6"/>
  </r>
  <r>
    <x v="19"/>
    <x v="0"/>
    <x v="52"/>
    <x v="19058"/>
    <x v="3"/>
    <x v="13"/>
    <n v="500"/>
    <x v="0"/>
    <n v="0.01"/>
    <n v="4"/>
  </r>
  <r>
    <x v="19"/>
    <x v="0"/>
    <x v="51"/>
    <x v="19059"/>
    <x v="3"/>
    <x v="13"/>
    <n v="5850"/>
    <x v="0"/>
    <n v="0.01"/>
    <n v="46.8"/>
  </r>
  <r>
    <x v="19"/>
    <x v="0"/>
    <x v="51"/>
    <x v="19060"/>
    <x v="3"/>
    <x v="13"/>
    <n v="500"/>
    <x v="0"/>
    <n v="0.01"/>
    <n v="4"/>
  </r>
  <r>
    <x v="19"/>
    <x v="0"/>
    <x v="271"/>
    <x v="19061"/>
    <x v="3"/>
    <x v="13"/>
    <n v="81250"/>
    <x v="0"/>
    <n v="0.01"/>
    <n v="650"/>
  </r>
  <r>
    <x v="19"/>
    <x v="0"/>
    <x v="50"/>
    <x v="19062"/>
    <x v="3"/>
    <x v="13"/>
    <n v="97500"/>
    <x v="0"/>
    <n v="0.01"/>
    <n v="780"/>
  </r>
  <r>
    <x v="19"/>
    <x v="0"/>
    <x v="49"/>
    <x v="19063"/>
    <x v="3"/>
    <x v="13"/>
    <n v="20150"/>
    <x v="0"/>
    <n v="0.01"/>
    <n v="161.19999999999999"/>
  </r>
  <r>
    <x v="19"/>
    <x v="0"/>
    <x v="49"/>
    <x v="19064"/>
    <x v="3"/>
    <x v="13"/>
    <n v="26000"/>
    <x v="0"/>
    <n v="0.01"/>
    <n v="208"/>
  </r>
  <r>
    <x v="19"/>
    <x v="0"/>
    <x v="49"/>
    <x v="19065"/>
    <x v="3"/>
    <x v="13"/>
    <n v="1384"/>
    <x v="0"/>
    <n v="0.01"/>
    <n v="11.07"/>
  </r>
  <r>
    <x v="19"/>
    <x v="0"/>
    <x v="49"/>
    <x v="19066"/>
    <x v="3"/>
    <x v="13"/>
    <n v="11050"/>
    <x v="0"/>
    <n v="0.01"/>
    <n v="88.4"/>
  </r>
  <r>
    <x v="19"/>
    <x v="0"/>
    <x v="49"/>
    <x v="19067"/>
    <x v="3"/>
    <x v="13"/>
    <n v="500"/>
    <x v="0"/>
    <n v="0.01"/>
    <n v="4"/>
  </r>
  <r>
    <x v="19"/>
    <x v="0"/>
    <x v="48"/>
    <x v="19068"/>
    <x v="3"/>
    <x v="13"/>
    <n v="81250"/>
    <x v="0"/>
    <n v="0.01"/>
    <n v="650"/>
  </r>
  <r>
    <x v="19"/>
    <x v="0"/>
    <x v="155"/>
    <x v="19069"/>
    <x v="3"/>
    <x v="13"/>
    <n v="311350"/>
    <x v="0"/>
    <n v="0.01"/>
    <n v="2490.8000000000002"/>
  </r>
  <r>
    <x v="19"/>
    <x v="0"/>
    <x v="155"/>
    <x v="19070"/>
    <x v="3"/>
    <x v="13"/>
    <n v="16250"/>
    <x v="0"/>
    <n v="0.01"/>
    <n v="130"/>
  </r>
  <r>
    <x v="19"/>
    <x v="0"/>
    <x v="155"/>
    <x v="19071"/>
    <x v="3"/>
    <x v="13"/>
    <n v="16250"/>
    <x v="0"/>
    <n v="0.01"/>
    <n v="130"/>
  </r>
  <r>
    <x v="19"/>
    <x v="0"/>
    <x v="155"/>
    <x v="19072"/>
    <x v="3"/>
    <x v="13"/>
    <n v="1022"/>
    <x v="0"/>
    <n v="0.01"/>
    <n v="8.18"/>
  </r>
  <r>
    <x v="19"/>
    <x v="0"/>
    <x v="45"/>
    <x v="19073"/>
    <x v="3"/>
    <x v="13"/>
    <n v="520"/>
    <x v="0"/>
    <n v="0.01"/>
    <n v="4.16"/>
  </r>
  <r>
    <x v="19"/>
    <x v="0"/>
    <x v="45"/>
    <x v="19074"/>
    <x v="3"/>
    <x v="13"/>
    <n v="89060"/>
    <x v="0"/>
    <n v="0.01"/>
    <n v="712.48"/>
  </r>
  <r>
    <x v="19"/>
    <x v="0"/>
    <x v="269"/>
    <x v="19075"/>
    <x v="3"/>
    <x v="13"/>
    <n v="78000"/>
    <x v="0"/>
    <n v="0.01"/>
    <n v="624"/>
  </r>
  <r>
    <x v="19"/>
    <x v="0"/>
    <x v="174"/>
    <x v="19076"/>
    <x v="3"/>
    <x v="13"/>
    <n v="61750"/>
    <x v="0"/>
    <n v="0.01"/>
    <n v="494"/>
  </r>
  <r>
    <x v="19"/>
    <x v="0"/>
    <x v="175"/>
    <x v="19077"/>
    <x v="3"/>
    <x v="13"/>
    <n v="113750"/>
    <x v="0"/>
    <n v="0.01"/>
    <n v="910"/>
  </r>
  <r>
    <x v="19"/>
    <x v="0"/>
    <x v="175"/>
    <x v="19078"/>
    <x v="3"/>
    <x v="13"/>
    <n v="48750"/>
    <x v="0"/>
    <n v="0.01"/>
    <n v="390"/>
  </r>
  <r>
    <x v="19"/>
    <x v="0"/>
    <x v="175"/>
    <x v="19079"/>
    <x v="3"/>
    <x v="13"/>
    <n v="102"/>
    <x v="0"/>
    <n v="0.01"/>
    <n v="0.82"/>
  </r>
  <r>
    <x v="19"/>
    <x v="0"/>
    <x v="175"/>
    <x v="19080"/>
    <x v="3"/>
    <x v="13"/>
    <n v="16250"/>
    <x v="0"/>
    <n v="0.01"/>
    <n v="130"/>
  </r>
  <r>
    <x v="19"/>
    <x v="0"/>
    <x v="152"/>
    <x v="19081"/>
    <x v="3"/>
    <x v="13"/>
    <n v="65000"/>
    <x v="0"/>
    <n v="0.01"/>
    <n v="520"/>
  </r>
  <r>
    <x v="19"/>
    <x v="0"/>
    <x v="152"/>
    <x v="19082"/>
    <x v="3"/>
    <x v="13"/>
    <n v="92300"/>
    <x v="0"/>
    <n v="0.01"/>
    <n v="738.4"/>
  </r>
  <r>
    <x v="19"/>
    <x v="0"/>
    <x v="152"/>
    <x v="19083"/>
    <x v="3"/>
    <x v="13"/>
    <n v="2726"/>
    <x v="0"/>
    <n v="0.01"/>
    <n v="21.81"/>
  </r>
  <r>
    <x v="19"/>
    <x v="0"/>
    <x v="152"/>
    <x v="19084"/>
    <x v="3"/>
    <x v="13"/>
    <n v="16250"/>
    <x v="0"/>
    <n v="0.01"/>
    <n v="130"/>
  </r>
  <r>
    <x v="19"/>
    <x v="0"/>
    <x v="152"/>
    <x v="19085"/>
    <x v="3"/>
    <x v="13"/>
    <n v="1300"/>
    <x v="0"/>
    <n v="0.01"/>
    <n v="10.4"/>
  </r>
  <r>
    <x v="19"/>
    <x v="0"/>
    <x v="44"/>
    <x v="19086"/>
    <x v="3"/>
    <x v="13"/>
    <n v="140"/>
    <x v="0"/>
    <n v="0.01"/>
    <n v="1.1200000000000001"/>
  </r>
  <r>
    <x v="19"/>
    <x v="0"/>
    <x v="44"/>
    <x v="19087"/>
    <x v="3"/>
    <x v="13"/>
    <n v="44900"/>
    <x v="0"/>
    <n v="0.01"/>
    <n v="359.2"/>
  </r>
  <r>
    <x v="19"/>
    <x v="0"/>
    <x v="44"/>
    <x v="19088"/>
    <x v="3"/>
    <x v="13"/>
    <n v="2240"/>
    <x v="0"/>
    <n v="0.01"/>
    <n v="17.920000000000002"/>
  </r>
  <r>
    <x v="19"/>
    <x v="0"/>
    <x v="44"/>
    <x v="19089"/>
    <x v="3"/>
    <x v="13"/>
    <n v="2260"/>
    <x v="0"/>
    <n v="0.01"/>
    <n v="18.079999999999998"/>
  </r>
  <r>
    <x v="19"/>
    <x v="0"/>
    <x v="44"/>
    <x v="19090"/>
    <x v="3"/>
    <x v="13"/>
    <n v="16250"/>
    <x v="0"/>
    <n v="0.01"/>
    <n v="130"/>
  </r>
  <r>
    <x v="19"/>
    <x v="0"/>
    <x v="43"/>
    <x v="19091"/>
    <x v="3"/>
    <x v="13"/>
    <n v="1624"/>
    <x v="0"/>
    <n v="0.01"/>
    <n v="12.99"/>
  </r>
  <r>
    <x v="19"/>
    <x v="0"/>
    <x v="43"/>
    <x v="19092"/>
    <x v="3"/>
    <x v="13"/>
    <n v="2874"/>
    <x v="0"/>
    <n v="0.01"/>
    <n v="22.99"/>
  </r>
  <r>
    <x v="19"/>
    <x v="0"/>
    <x v="43"/>
    <x v="19093"/>
    <x v="3"/>
    <x v="13"/>
    <n v="144"/>
    <x v="0"/>
    <n v="0.01"/>
    <n v="1.1499999999999999"/>
  </r>
  <r>
    <x v="19"/>
    <x v="0"/>
    <x v="283"/>
    <x v="19094"/>
    <x v="3"/>
    <x v="13"/>
    <n v="16250"/>
    <x v="0"/>
    <n v="0.01"/>
    <n v="130"/>
  </r>
  <r>
    <x v="19"/>
    <x v="0"/>
    <x v="318"/>
    <x v="19095"/>
    <x v="3"/>
    <x v="6"/>
    <n v="2000"/>
    <x v="0"/>
    <n v="0.09"/>
    <n v="185.41"/>
  </r>
  <r>
    <x v="19"/>
    <x v="0"/>
    <x v="326"/>
    <x v="19096"/>
    <x v="3"/>
    <x v="6"/>
    <n v="2105"/>
    <x v="0"/>
    <n v="0.09"/>
    <n v="195.13"/>
  </r>
  <r>
    <x v="19"/>
    <x v="0"/>
    <x v="34"/>
    <x v="19097"/>
    <x v="3"/>
    <x v="6"/>
    <n v="4309"/>
    <x v="0"/>
    <n v="0.09"/>
    <n v="399.44"/>
  </r>
  <r>
    <x v="19"/>
    <x v="0"/>
    <x v="33"/>
    <x v="19098"/>
    <x v="3"/>
    <x v="6"/>
    <n v="2435"/>
    <x v="0"/>
    <n v="0.09"/>
    <n v="225.72"/>
  </r>
  <r>
    <x v="19"/>
    <x v="0"/>
    <x v="285"/>
    <x v="19099"/>
    <x v="3"/>
    <x v="6"/>
    <n v="1000"/>
    <x v="0"/>
    <n v="0.09"/>
    <n v="92.71"/>
  </r>
  <r>
    <x v="19"/>
    <x v="0"/>
    <x v="32"/>
    <x v="19100"/>
    <x v="3"/>
    <x v="6"/>
    <n v="500"/>
    <x v="0"/>
    <n v="0.38"/>
    <n v="190"/>
  </r>
  <r>
    <x v="19"/>
    <x v="0"/>
    <x v="31"/>
    <x v="19101"/>
    <x v="3"/>
    <x v="6"/>
    <n v="626"/>
    <x v="0"/>
    <n v="7.0000000000000007E-2"/>
    <n v="43.82"/>
  </r>
  <r>
    <x v="19"/>
    <x v="0"/>
    <x v="30"/>
    <x v="19102"/>
    <x v="3"/>
    <x v="6"/>
    <n v="6955"/>
    <x v="0"/>
    <n v="7.0000000000000007E-2"/>
    <n v="486.85"/>
  </r>
  <r>
    <x v="19"/>
    <x v="0"/>
    <x v="266"/>
    <x v="19103"/>
    <x v="3"/>
    <x v="6"/>
    <n v="9500"/>
    <x v="0"/>
    <n v="0.09"/>
    <n v="880.65"/>
  </r>
  <r>
    <x v="19"/>
    <x v="0"/>
    <x v="306"/>
    <x v="19104"/>
    <x v="3"/>
    <x v="6"/>
    <n v="200"/>
    <x v="0"/>
    <n v="0.09"/>
    <n v="18.54"/>
  </r>
  <r>
    <x v="19"/>
    <x v="0"/>
    <x v="29"/>
    <x v="19105"/>
    <x v="3"/>
    <x v="6"/>
    <n v="744"/>
    <x v="0"/>
    <n v="7.0000000000000007E-2"/>
    <n v="52.08"/>
  </r>
  <r>
    <x v="19"/>
    <x v="0"/>
    <x v="28"/>
    <x v="19106"/>
    <x v="3"/>
    <x v="6"/>
    <n v="700"/>
    <x v="0"/>
    <n v="0.1"/>
    <n v="67.41"/>
  </r>
  <r>
    <x v="19"/>
    <x v="0"/>
    <x v="27"/>
    <x v="19107"/>
    <x v="3"/>
    <x v="6"/>
    <n v="550"/>
    <x v="0"/>
    <n v="0.1"/>
    <n v="52.96"/>
  </r>
  <r>
    <x v="19"/>
    <x v="0"/>
    <x v="257"/>
    <x v="19108"/>
    <x v="3"/>
    <x v="6"/>
    <n v="225"/>
    <x v="0"/>
    <n v="0.1"/>
    <n v="21.67"/>
  </r>
  <r>
    <x v="19"/>
    <x v="0"/>
    <x v="26"/>
    <x v="19109"/>
    <x v="3"/>
    <x v="6"/>
    <n v="120"/>
    <x v="0"/>
    <n v="0.85"/>
    <n v="102"/>
  </r>
  <r>
    <x v="19"/>
    <x v="0"/>
    <x v="305"/>
    <x v="19110"/>
    <x v="3"/>
    <x v="6"/>
    <n v="200"/>
    <x v="0"/>
    <n v="0.09"/>
    <n v="18.54"/>
  </r>
  <r>
    <x v="19"/>
    <x v="0"/>
    <x v="7"/>
    <x v="19111"/>
    <x v="3"/>
    <x v="6"/>
    <n v="1039"/>
    <x v="0"/>
    <n v="7.0000000000000007E-2"/>
    <n v="72.73"/>
  </r>
  <r>
    <x v="19"/>
    <x v="0"/>
    <x v="230"/>
    <x v="19112"/>
    <x v="3"/>
    <x v="6"/>
    <n v="4577"/>
    <x v="0"/>
    <n v="7.0000000000000007E-2"/>
    <n v="320.39"/>
  </r>
  <r>
    <x v="19"/>
    <x v="0"/>
    <x v="231"/>
    <x v="19113"/>
    <x v="3"/>
    <x v="6"/>
    <n v="4988"/>
    <x v="0"/>
    <n v="7.0000000000000007E-2"/>
    <n v="349.16"/>
  </r>
  <r>
    <x v="19"/>
    <x v="0"/>
    <x v="232"/>
    <x v="19114"/>
    <x v="3"/>
    <x v="6"/>
    <n v="2701"/>
    <x v="0"/>
    <n v="7.0000000000000007E-2"/>
    <n v="189.07"/>
  </r>
  <r>
    <x v="19"/>
    <x v="0"/>
    <x v="233"/>
    <x v="19115"/>
    <x v="3"/>
    <x v="6"/>
    <n v="120"/>
    <x v="0"/>
    <n v="0.85"/>
    <n v="102"/>
  </r>
  <r>
    <x v="19"/>
    <x v="0"/>
    <x v="325"/>
    <x v="19116"/>
    <x v="3"/>
    <x v="6"/>
    <n v="1565"/>
    <x v="0"/>
    <n v="0.09"/>
    <n v="145.08000000000001"/>
  </r>
  <r>
    <x v="19"/>
    <x v="0"/>
    <x v="324"/>
    <x v="19117"/>
    <x v="3"/>
    <x v="6"/>
    <n v="4700"/>
    <x v="0"/>
    <n v="0.09"/>
    <n v="435.69"/>
  </r>
  <r>
    <x v="19"/>
    <x v="0"/>
    <x v="234"/>
    <x v="19118"/>
    <x v="3"/>
    <x v="6"/>
    <n v="2294"/>
    <x v="0"/>
    <n v="7.0000000000000007E-2"/>
    <n v="160.58000000000001"/>
  </r>
  <r>
    <x v="19"/>
    <x v="0"/>
    <x v="304"/>
    <x v="19119"/>
    <x v="3"/>
    <x v="6"/>
    <n v="25"/>
    <x v="0"/>
    <n v="0.09"/>
    <n v="2.3199999999999998"/>
  </r>
  <r>
    <x v="19"/>
    <x v="0"/>
    <x v="256"/>
    <x v="19120"/>
    <x v="3"/>
    <x v="6"/>
    <n v="1000"/>
    <x v="0"/>
    <n v="1.1299999999999999"/>
    <n v="1132"/>
  </r>
  <r>
    <x v="19"/>
    <x v="0"/>
    <x v="235"/>
    <x v="19121"/>
    <x v="3"/>
    <x v="6"/>
    <n v="120"/>
    <x v="0"/>
    <n v="7.0000000000000007E-2"/>
    <n v="8.4"/>
  </r>
  <r>
    <x v="19"/>
    <x v="0"/>
    <x v="6"/>
    <x v="19122"/>
    <x v="3"/>
    <x v="6"/>
    <n v="1925"/>
    <x v="0"/>
    <n v="7.0000000000000007E-2"/>
    <n v="134.75"/>
  </r>
  <r>
    <x v="19"/>
    <x v="0"/>
    <x v="244"/>
    <x v="19123"/>
    <x v="3"/>
    <x v="6"/>
    <n v="3142"/>
    <x v="0"/>
    <n v="7.0000000000000007E-2"/>
    <n v="219.94"/>
  </r>
  <r>
    <x v="19"/>
    <x v="0"/>
    <x v="268"/>
    <x v="19124"/>
    <x v="3"/>
    <x v="6"/>
    <n v="2000"/>
    <x v="0"/>
    <n v="0.09"/>
    <n v="185.4"/>
  </r>
  <r>
    <x v="19"/>
    <x v="0"/>
    <x v="243"/>
    <x v="19125"/>
    <x v="3"/>
    <x v="6"/>
    <n v="50"/>
    <x v="0"/>
    <n v="7.0000000000000007E-2"/>
    <n v="3.5"/>
  </r>
  <r>
    <x v="19"/>
    <x v="0"/>
    <x v="239"/>
    <x v="19126"/>
    <x v="3"/>
    <x v="6"/>
    <n v="2055"/>
    <x v="0"/>
    <n v="7.0000000000000007E-2"/>
    <n v="143.85"/>
  </r>
  <r>
    <x v="19"/>
    <x v="0"/>
    <x v="229"/>
    <x v="19127"/>
    <x v="3"/>
    <x v="6"/>
    <n v="150"/>
    <x v="0"/>
    <n v="0.23"/>
    <n v="34.5"/>
  </r>
  <r>
    <x v="19"/>
    <x v="0"/>
    <x v="228"/>
    <x v="19128"/>
    <x v="3"/>
    <x v="6"/>
    <n v="750"/>
    <x v="0"/>
    <n v="0.23"/>
    <n v="172.5"/>
  </r>
  <r>
    <x v="19"/>
    <x v="0"/>
    <x v="227"/>
    <x v="19129"/>
    <x v="3"/>
    <x v="6"/>
    <n v="503"/>
    <x v="0"/>
    <n v="0.09"/>
    <n v="46.63"/>
  </r>
  <r>
    <x v="19"/>
    <x v="0"/>
    <x v="226"/>
    <x v="19130"/>
    <x v="3"/>
    <x v="6"/>
    <n v="4292"/>
    <x v="0"/>
    <n v="0.09"/>
    <n v="397.87"/>
  </r>
  <r>
    <x v="19"/>
    <x v="0"/>
    <x v="225"/>
    <x v="19131"/>
    <x v="3"/>
    <x v="6"/>
    <n v="2854"/>
    <x v="0"/>
    <n v="7.0000000000000007E-2"/>
    <n v="199.78"/>
  </r>
  <r>
    <x v="19"/>
    <x v="0"/>
    <x v="224"/>
    <x v="19132"/>
    <x v="3"/>
    <x v="6"/>
    <n v="5907"/>
    <x v="0"/>
    <n v="7.0000000000000007E-2"/>
    <n v="413.49"/>
  </r>
  <r>
    <x v="19"/>
    <x v="0"/>
    <x v="223"/>
    <x v="19133"/>
    <x v="3"/>
    <x v="6"/>
    <n v="480"/>
    <x v="0"/>
    <n v="7.0000000000000007E-2"/>
    <n v="33.6"/>
  </r>
  <r>
    <x v="19"/>
    <x v="0"/>
    <x v="151"/>
    <x v="19134"/>
    <x v="1"/>
    <x v="4"/>
    <n v="4.5419999999999998"/>
    <x v="2"/>
    <n v="24"/>
    <n v="109.01"/>
  </r>
  <r>
    <x v="19"/>
    <x v="0"/>
    <x v="221"/>
    <x v="19135"/>
    <x v="1"/>
    <x v="3"/>
    <n v="44.2"/>
    <x v="1"/>
    <n v="22.68"/>
    <n v="1002.41"/>
  </r>
  <r>
    <x v="19"/>
    <x v="0"/>
    <x v="3"/>
    <x v="19136"/>
    <x v="1"/>
    <x v="3"/>
    <n v="300"/>
    <x v="1"/>
    <n v="1.1599999999999999"/>
    <n v="347.12"/>
  </r>
  <r>
    <x v="19"/>
    <x v="0"/>
    <x v="3"/>
    <x v="19137"/>
    <x v="1"/>
    <x v="3"/>
    <n v="28"/>
    <x v="1"/>
    <n v="1.1599999999999999"/>
    <n v="32.4"/>
  </r>
  <r>
    <x v="19"/>
    <x v="0"/>
    <x v="323"/>
    <x v="19138"/>
    <x v="1"/>
    <x v="3"/>
    <n v="50"/>
    <x v="1"/>
    <n v="1.65"/>
    <n v="82.49"/>
  </r>
  <r>
    <x v="19"/>
    <x v="0"/>
    <x v="323"/>
    <x v="19139"/>
    <x v="1"/>
    <x v="3"/>
    <n v="0.5"/>
    <x v="1"/>
    <n v="1.66"/>
    <n v="0.83"/>
  </r>
  <r>
    <x v="19"/>
    <x v="0"/>
    <x v="255"/>
    <x v="19140"/>
    <x v="1"/>
    <x v="2"/>
    <n v="3199.85"/>
    <x v="1"/>
    <n v="2.9"/>
    <n v="9279.6"/>
  </r>
  <r>
    <x v="19"/>
    <x v="0"/>
    <x v="263"/>
    <x v="19141"/>
    <x v="5"/>
    <x v="12"/>
    <n v="17"/>
    <x v="0"/>
    <n v="1.06"/>
    <n v="18.07"/>
  </r>
  <r>
    <x v="19"/>
    <x v="0"/>
    <x v="263"/>
    <x v="19142"/>
    <x v="5"/>
    <x v="12"/>
    <n v="17"/>
    <x v="0"/>
    <n v="1.06"/>
    <n v="18.07"/>
  </r>
  <r>
    <x v="19"/>
    <x v="0"/>
    <x v="220"/>
    <x v="19143"/>
    <x v="1"/>
    <x v="16"/>
    <n v="40"/>
    <x v="1"/>
    <n v="8.86"/>
    <n v="354.4"/>
  </r>
  <r>
    <x v="19"/>
    <x v="0"/>
    <x v="220"/>
    <x v="19144"/>
    <x v="1"/>
    <x v="16"/>
    <n v="28.4"/>
    <x v="1"/>
    <n v="8.86"/>
    <n v="251.65"/>
  </r>
  <r>
    <x v="19"/>
    <x v="0"/>
    <x v="238"/>
    <x v="19145"/>
    <x v="1"/>
    <x v="3"/>
    <n v="250"/>
    <x v="1"/>
    <n v="1.03"/>
    <n v="256.74"/>
  </r>
  <r>
    <x v="19"/>
    <x v="0"/>
    <x v="238"/>
    <x v="19146"/>
    <x v="1"/>
    <x v="3"/>
    <n v="874.75"/>
    <x v="1"/>
    <n v="1.03"/>
    <n v="898.33"/>
  </r>
  <r>
    <x v="19"/>
    <x v="0"/>
    <x v="262"/>
    <x v="19147"/>
    <x v="1"/>
    <x v="3"/>
    <n v="48.313099999999999"/>
    <x v="1"/>
    <n v="7.25"/>
    <n v="350.27"/>
  </r>
  <r>
    <x v="19"/>
    <x v="0"/>
    <x v="219"/>
    <x v="19148"/>
    <x v="4"/>
    <x v="9"/>
    <n v="153"/>
    <x v="0"/>
    <n v="42.21"/>
    <n v="6458.13"/>
  </r>
  <r>
    <x v="19"/>
    <x v="0"/>
    <x v="219"/>
    <x v="19149"/>
    <x v="4"/>
    <x v="9"/>
    <n v="5"/>
    <x v="0"/>
    <n v="25.33"/>
    <n v="126.63"/>
  </r>
  <r>
    <x v="19"/>
    <x v="0"/>
    <x v="14"/>
    <x v="19150"/>
    <x v="4"/>
    <x v="10"/>
    <n v="13"/>
    <x v="0"/>
    <n v="38.96"/>
    <n v="506.52"/>
  </r>
  <r>
    <x v="19"/>
    <x v="0"/>
    <x v="14"/>
    <x v="19151"/>
    <x v="4"/>
    <x v="10"/>
    <n v="31"/>
    <x v="0"/>
    <n v="42.21"/>
    <n v="1308.51"/>
  </r>
  <r>
    <x v="19"/>
    <x v="0"/>
    <x v="15"/>
    <x v="19152"/>
    <x v="4"/>
    <x v="9"/>
    <n v="216"/>
    <x v="0"/>
    <n v="42.21"/>
    <n v="9117.36"/>
  </r>
  <r>
    <x v="19"/>
    <x v="0"/>
    <x v="15"/>
    <x v="19153"/>
    <x v="4"/>
    <x v="9"/>
    <n v="43"/>
    <x v="0"/>
    <n v="34.36"/>
    <n v="1477.35"/>
  </r>
  <r>
    <x v="19"/>
    <x v="0"/>
    <x v="218"/>
    <x v="19154"/>
    <x v="1"/>
    <x v="15"/>
    <n v="40"/>
    <x v="1"/>
    <n v="17.84"/>
    <n v="713.6"/>
  </r>
  <r>
    <x v="19"/>
    <x v="0"/>
    <x v="218"/>
    <x v="19155"/>
    <x v="1"/>
    <x v="15"/>
    <n v="133"/>
    <x v="1"/>
    <n v="17.84"/>
    <n v="2372.7199999999998"/>
  </r>
  <r>
    <x v="19"/>
    <x v="0"/>
    <x v="148"/>
    <x v="19156"/>
    <x v="1"/>
    <x v="15"/>
    <n v="9.9525000000000006"/>
    <x v="1"/>
    <n v="16.2"/>
    <n v="161.22999999999999"/>
  </r>
  <r>
    <x v="19"/>
    <x v="0"/>
    <x v="217"/>
    <x v="19157"/>
    <x v="1"/>
    <x v="15"/>
    <n v="19.149999999999999"/>
    <x v="1"/>
    <n v="12.3"/>
    <n v="235.54"/>
  </r>
  <r>
    <x v="19"/>
    <x v="0"/>
    <x v="322"/>
    <x v="19158"/>
    <x v="1"/>
    <x v="15"/>
    <n v="50.1"/>
    <x v="1"/>
    <n v="9.25"/>
    <n v="463.44"/>
  </r>
  <r>
    <x v="19"/>
    <x v="0"/>
    <x v="147"/>
    <x v="19159"/>
    <x v="1"/>
    <x v="15"/>
    <n v="240"/>
    <x v="1"/>
    <n v="11.8"/>
    <n v="2832"/>
  </r>
  <r>
    <x v="19"/>
    <x v="0"/>
    <x v="216"/>
    <x v="19160"/>
    <x v="1"/>
    <x v="15"/>
    <n v="29.95"/>
    <x v="1"/>
    <n v="13.65"/>
    <n v="408.82"/>
  </r>
  <r>
    <x v="19"/>
    <x v="0"/>
    <x v="215"/>
    <x v="19161"/>
    <x v="1"/>
    <x v="15"/>
    <n v="40"/>
    <x v="1"/>
    <n v="16.2"/>
    <n v="648"/>
  </r>
  <r>
    <x v="19"/>
    <x v="0"/>
    <x v="215"/>
    <x v="19162"/>
    <x v="1"/>
    <x v="15"/>
    <n v="5.7514000000000003"/>
    <x v="1"/>
    <n v="16.2"/>
    <n v="93.17"/>
  </r>
  <r>
    <x v="19"/>
    <x v="0"/>
    <x v="214"/>
    <x v="19163"/>
    <x v="1"/>
    <x v="15"/>
    <n v="157.33000000000001"/>
    <x v="1"/>
    <n v="11.44"/>
    <n v="1799.85"/>
  </r>
  <r>
    <x v="19"/>
    <x v="0"/>
    <x v="214"/>
    <x v="19164"/>
    <x v="1"/>
    <x v="15"/>
    <n v="119.76"/>
    <x v="1"/>
    <n v="11.44"/>
    <n v="1370.05"/>
  </r>
  <r>
    <x v="19"/>
    <x v="0"/>
    <x v="146"/>
    <x v="19165"/>
    <x v="1"/>
    <x v="15"/>
    <n v="75.3"/>
    <x v="1"/>
    <n v="16.2"/>
    <n v="1219.8599999999999"/>
  </r>
  <r>
    <x v="19"/>
    <x v="0"/>
    <x v="213"/>
    <x v="19166"/>
    <x v="1"/>
    <x v="15"/>
    <n v="120"/>
    <x v="1"/>
    <n v="13.65"/>
    <n v="1638"/>
  </r>
  <r>
    <x v="19"/>
    <x v="0"/>
    <x v="213"/>
    <x v="19167"/>
    <x v="1"/>
    <x v="15"/>
    <n v="59.06"/>
    <x v="1"/>
    <n v="13.65"/>
    <n v="806.15"/>
  </r>
  <r>
    <x v="19"/>
    <x v="0"/>
    <x v="213"/>
    <x v="19168"/>
    <x v="1"/>
    <x v="15"/>
    <n v="40"/>
    <x v="1"/>
    <n v="13.65"/>
    <n v="546"/>
  </r>
  <r>
    <x v="19"/>
    <x v="0"/>
    <x v="212"/>
    <x v="19169"/>
    <x v="1"/>
    <x v="15"/>
    <n v="81.599999999999994"/>
    <x v="1"/>
    <n v="5.6"/>
    <n v="456.96"/>
  </r>
  <r>
    <x v="19"/>
    <x v="0"/>
    <x v="212"/>
    <x v="19170"/>
    <x v="1"/>
    <x v="15"/>
    <n v="96.94"/>
    <x v="1"/>
    <n v="5.6"/>
    <n v="542.86"/>
  </r>
  <r>
    <x v="19"/>
    <x v="0"/>
    <x v="182"/>
    <x v="19171"/>
    <x v="1"/>
    <x v="15"/>
    <n v="162.75"/>
    <x v="1"/>
    <n v="16.2"/>
    <n v="2636.55"/>
  </r>
  <r>
    <x v="19"/>
    <x v="0"/>
    <x v="181"/>
    <x v="19172"/>
    <x v="1"/>
    <x v="15"/>
    <n v="170.35"/>
    <x v="1"/>
    <n v="4.5"/>
    <n v="766.57"/>
  </r>
  <r>
    <x v="19"/>
    <x v="0"/>
    <x v="258"/>
    <x v="19173"/>
    <x v="1"/>
    <x v="15"/>
    <n v="80"/>
    <x v="1"/>
    <n v="14.8"/>
    <n v="1184"/>
  </r>
  <r>
    <x v="19"/>
    <x v="0"/>
    <x v="241"/>
    <x v="19174"/>
    <x v="1"/>
    <x v="15"/>
    <n v="40"/>
    <x v="1"/>
    <n v="16.2"/>
    <n v="648"/>
  </r>
  <r>
    <x v="19"/>
    <x v="0"/>
    <x v="241"/>
    <x v="19175"/>
    <x v="1"/>
    <x v="15"/>
    <n v="5.5964"/>
    <x v="1"/>
    <n v="16.2"/>
    <n v="90.66"/>
  </r>
  <r>
    <x v="19"/>
    <x v="0"/>
    <x v="145"/>
    <x v="19176"/>
    <x v="1"/>
    <x v="15"/>
    <n v="179.4"/>
    <x v="1"/>
    <n v="12.05"/>
    <n v="2161.79"/>
  </r>
  <r>
    <x v="19"/>
    <x v="0"/>
    <x v="321"/>
    <x v="19177"/>
    <x v="1"/>
    <x v="15"/>
    <n v="0.2"/>
    <x v="1"/>
    <n v="9.25"/>
    <n v="1.85"/>
  </r>
  <r>
    <x v="19"/>
    <x v="0"/>
    <x v="144"/>
    <x v="19178"/>
    <x v="1"/>
    <x v="15"/>
    <n v="40"/>
    <x v="1"/>
    <n v="4.5"/>
    <n v="180"/>
  </r>
  <r>
    <x v="19"/>
    <x v="0"/>
    <x v="144"/>
    <x v="19179"/>
    <x v="1"/>
    <x v="15"/>
    <n v="11.5"/>
    <x v="1"/>
    <n v="4.5"/>
    <n v="51.75"/>
  </r>
  <r>
    <x v="19"/>
    <x v="0"/>
    <x v="171"/>
    <x v="19180"/>
    <x v="1"/>
    <x v="15"/>
    <n v="68.400000000000006"/>
    <x v="1"/>
    <n v="4.5"/>
    <n v="307.83"/>
  </r>
  <r>
    <x v="19"/>
    <x v="0"/>
    <x v="171"/>
    <x v="19181"/>
    <x v="1"/>
    <x v="15"/>
    <n v="45.9"/>
    <x v="1"/>
    <n v="4.5"/>
    <n v="206.57"/>
  </r>
  <r>
    <x v="19"/>
    <x v="0"/>
    <x v="169"/>
    <x v="19182"/>
    <x v="1"/>
    <x v="15"/>
    <n v="120.7"/>
    <x v="1"/>
    <n v="11.85"/>
    <n v="1430.31"/>
  </r>
  <r>
    <x v="19"/>
    <x v="0"/>
    <x v="169"/>
    <x v="19183"/>
    <x v="1"/>
    <x v="15"/>
    <n v="7.25"/>
    <x v="1"/>
    <n v="11.85"/>
    <n v="85.92"/>
  </r>
  <r>
    <x v="19"/>
    <x v="0"/>
    <x v="240"/>
    <x v="19184"/>
    <x v="1"/>
    <x v="15"/>
    <n v="80"/>
    <x v="1"/>
    <n v="13.25"/>
    <n v="1060"/>
  </r>
  <r>
    <x v="19"/>
    <x v="0"/>
    <x v="240"/>
    <x v="19185"/>
    <x v="1"/>
    <x v="15"/>
    <n v="40"/>
    <x v="1"/>
    <n v="13.25"/>
    <n v="530"/>
  </r>
  <r>
    <x v="19"/>
    <x v="0"/>
    <x v="168"/>
    <x v="19186"/>
    <x v="1"/>
    <x v="15"/>
    <n v="30"/>
    <x v="1"/>
    <n v="25.6"/>
    <n v="768"/>
  </r>
  <r>
    <x v="19"/>
    <x v="0"/>
    <x v="167"/>
    <x v="19187"/>
    <x v="1"/>
    <x v="15"/>
    <n v="4.5999999999999996"/>
    <x v="1"/>
    <n v="15.8"/>
    <n v="72.680000000000007"/>
  </r>
  <r>
    <x v="19"/>
    <x v="0"/>
    <x v="166"/>
    <x v="19188"/>
    <x v="1"/>
    <x v="15"/>
    <n v="82.1"/>
    <x v="1"/>
    <n v="2.41"/>
    <n v="197.67"/>
  </r>
  <r>
    <x v="19"/>
    <x v="0"/>
    <x v="166"/>
    <x v="19189"/>
    <x v="1"/>
    <x v="15"/>
    <n v="5.5"/>
    <x v="1"/>
    <n v="2.41"/>
    <n v="13.24"/>
  </r>
  <r>
    <x v="19"/>
    <x v="0"/>
    <x v="309"/>
    <x v="19190"/>
    <x v="1"/>
    <x v="4"/>
    <n v="886.16"/>
    <x v="2"/>
    <n v="3.25"/>
    <n v="2880.01"/>
  </r>
  <r>
    <x v="19"/>
    <x v="0"/>
    <x v="165"/>
    <x v="19191"/>
    <x v="1"/>
    <x v="15"/>
    <n v="160"/>
    <x v="1"/>
    <n v="16.5"/>
    <n v="2640.03"/>
  </r>
  <r>
    <x v="19"/>
    <x v="0"/>
    <x v="165"/>
    <x v="19192"/>
    <x v="1"/>
    <x v="15"/>
    <n v="146.69999999999999"/>
    <x v="1"/>
    <n v="16.5"/>
    <n v="2420.5700000000002"/>
  </r>
  <r>
    <x v="19"/>
    <x v="0"/>
    <x v="163"/>
    <x v="19193"/>
    <x v="1"/>
    <x v="15"/>
    <n v="7.65"/>
    <x v="1"/>
    <n v="16.329999999999998"/>
    <n v="124.92"/>
  </r>
  <r>
    <x v="19"/>
    <x v="0"/>
    <x v="163"/>
    <x v="19194"/>
    <x v="1"/>
    <x v="15"/>
    <n v="42.35"/>
    <x v="1"/>
    <n v="16.329999999999998"/>
    <n v="691.58"/>
  </r>
  <r>
    <x v="19"/>
    <x v="0"/>
    <x v="162"/>
    <x v="19195"/>
    <x v="3"/>
    <x v="17"/>
    <n v="10500"/>
    <x v="0"/>
    <n v="0.35"/>
    <n v="3675"/>
  </r>
  <r>
    <x v="19"/>
    <x v="0"/>
    <x v="162"/>
    <x v="19196"/>
    <x v="3"/>
    <x v="17"/>
    <n v="10383"/>
    <x v="0"/>
    <n v="0.35"/>
    <n v="3634.05"/>
  </r>
  <r>
    <x v="19"/>
    <x v="0"/>
    <x v="162"/>
    <x v="19197"/>
    <x v="3"/>
    <x v="17"/>
    <n v="10500"/>
    <x v="0"/>
    <n v="0.35"/>
    <n v="3675"/>
  </r>
  <r>
    <x v="19"/>
    <x v="0"/>
    <x v="161"/>
    <x v="19198"/>
    <x v="3"/>
    <x v="17"/>
    <n v="6300"/>
    <x v="0"/>
    <n v="0.35"/>
    <n v="2205"/>
  </r>
  <r>
    <x v="19"/>
    <x v="0"/>
    <x v="161"/>
    <x v="19199"/>
    <x v="3"/>
    <x v="17"/>
    <n v="4800"/>
    <x v="0"/>
    <n v="0.35"/>
    <n v="1680"/>
  </r>
  <r>
    <x v="19"/>
    <x v="0"/>
    <x v="211"/>
    <x v="19200"/>
    <x v="4"/>
    <x v="7"/>
    <n v="35"/>
    <x v="0"/>
    <n v="77"/>
    <n v="2694.84"/>
  </r>
  <r>
    <x v="19"/>
    <x v="0"/>
    <x v="211"/>
    <x v="19201"/>
    <x v="4"/>
    <x v="7"/>
    <n v="5"/>
    <x v="0"/>
    <n v="79.260000000000005"/>
    <n v="396.3"/>
  </r>
  <r>
    <x v="19"/>
    <x v="0"/>
    <x v="210"/>
    <x v="19202"/>
    <x v="4"/>
    <x v="8"/>
    <n v="34"/>
    <x v="0"/>
    <n v="79.260000000000005"/>
    <n v="2694.84"/>
  </r>
  <r>
    <x v="19"/>
    <x v="0"/>
    <x v="329"/>
    <x v="19203"/>
    <x v="4"/>
    <x v="19"/>
    <n v="311"/>
    <x v="0"/>
    <n v="42.21"/>
    <n v="13127.31"/>
  </r>
  <r>
    <x v="19"/>
    <x v="0"/>
    <x v="329"/>
    <x v="19204"/>
    <x v="4"/>
    <x v="19"/>
    <n v="480"/>
    <x v="0"/>
    <n v="42.21"/>
    <n v="20260.8"/>
  </r>
  <r>
    <x v="19"/>
    <x v="0"/>
    <x v="329"/>
    <x v="19205"/>
    <x v="4"/>
    <x v="19"/>
    <n v="1536"/>
    <x v="0"/>
    <n v="42.21"/>
    <n v="64834.559999999998"/>
  </r>
  <r>
    <x v="19"/>
    <x v="0"/>
    <x v="329"/>
    <x v="19206"/>
    <x v="4"/>
    <x v="19"/>
    <n v="1344"/>
    <x v="0"/>
    <n v="42.21"/>
    <n v="56730.239999999998"/>
  </r>
  <r>
    <x v="19"/>
    <x v="0"/>
    <x v="329"/>
    <x v="19207"/>
    <x v="4"/>
    <x v="19"/>
    <n v="401"/>
    <x v="0"/>
    <n v="42.21"/>
    <n v="16926.21"/>
  </r>
  <r>
    <x v="19"/>
    <x v="0"/>
    <x v="329"/>
    <x v="19208"/>
    <x v="4"/>
    <x v="19"/>
    <n v="224"/>
    <x v="0"/>
    <n v="42.21"/>
    <n v="9455.0400000000009"/>
  </r>
  <r>
    <x v="19"/>
    <x v="0"/>
    <x v="259"/>
    <x v="19209"/>
    <x v="3"/>
    <x v="11"/>
    <n v="1892"/>
    <x v="0"/>
    <n v="3.16"/>
    <n v="5986.29"/>
  </r>
  <r>
    <x v="19"/>
    <x v="0"/>
    <x v="17"/>
    <x v="19210"/>
    <x v="3"/>
    <x v="11"/>
    <n v="153.5"/>
    <x v="0"/>
    <n v="1.89"/>
    <n v="290.42"/>
  </r>
  <r>
    <x v="19"/>
    <x v="0"/>
    <x v="209"/>
    <x v="19211"/>
    <x v="3"/>
    <x v="11"/>
    <n v="5261.8334999999997"/>
    <x v="0"/>
    <n v="0.88"/>
    <n v="4630.42"/>
  </r>
  <r>
    <x v="19"/>
    <x v="0"/>
    <x v="209"/>
    <x v="19212"/>
    <x v="3"/>
    <x v="11"/>
    <n v="10592.522000000001"/>
    <x v="0"/>
    <n v="0.88"/>
    <n v="9321.44"/>
  </r>
  <r>
    <x v="19"/>
    <x v="0"/>
    <x v="159"/>
    <x v="19213"/>
    <x v="3"/>
    <x v="11"/>
    <n v="8265"/>
    <x v="0"/>
    <n v="1.1200000000000001"/>
    <n v="9265.06"/>
  </r>
  <r>
    <x v="19"/>
    <x v="0"/>
    <x v="159"/>
    <x v="19214"/>
    <x v="3"/>
    <x v="11"/>
    <n v="6666"/>
    <x v="0"/>
    <n v="1.1200000000000001"/>
    <n v="7472.65"/>
  </r>
  <r>
    <x v="19"/>
    <x v="0"/>
    <x v="159"/>
    <x v="19215"/>
    <x v="3"/>
    <x v="11"/>
    <n v="556"/>
    <x v="0"/>
    <n v="1.1200000000000001"/>
    <n v="623.28"/>
  </r>
  <r>
    <x v="19"/>
    <x v="0"/>
    <x v="159"/>
    <x v="19216"/>
    <x v="3"/>
    <x v="11"/>
    <n v="240"/>
    <x v="0"/>
    <n v="1.1200000000000001"/>
    <n v="269.04000000000002"/>
  </r>
  <r>
    <x v="19"/>
    <x v="0"/>
    <x v="208"/>
    <x v="19217"/>
    <x v="3"/>
    <x v="11"/>
    <n v="2407"/>
    <x v="0"/>
    <n v="0.25"/>
    <n v="599.35"/>
  </r>
  <r>
    <x v="19"/>
    <x v="0"/>
    <x v="207"/>
    <x v="19218"/>
    <x v="3"/>
    <x v="11"/>
    <n v="3600"/>
    <x v="0"/>
    <n v="3.16"/>
    <n v="11390.4"/>
  </r>
  <r>
    <x v="19"/>
    <x v="0"/>
    <x v="207"/>
    <x v="19219"/>
    <x v="3"/>
    <x v="11"/>
    <n v="200"/>
    <x v="0"/>
    <n v="3.16"/>
    <n v="632.79999999999995"/>
  </r>
  <r>
    <x v="19"/>
    <x v="0"/>
    <x v="18"/>
    <x v="19220"/>
    <x v="3"/>
    <x v="11"/>
    <n v="6500"/>
    <x v="0"/>
    <n v="4"/>
    <n v="26000"/>
  </r>
  <r>
    <x v="19"/>
    <x v="0"/>
    <x v="18"/>
    <x v="19221"/>
    <x v="3"/>
    <x v="11"/>
    <n v="4598"/>
    <x v="0"/>
    <n v="4"/>
    <n v="18392"/>
  </r>
  <r>
    <x v="19"/>
    <x v="0"/>
    <x v="18"/>
    <x v="19222"/>
    <x v="3"/>
    <x v="11"/>
    <n v="6300"/>
    <x v="0"/>
    <n v="4"/>
    <n v="25200"/>
  </r>
  <r>
    <x v="19"/>
    <x v="0"/>
    <x v="18"/>
    <x v="19223"/>
    <x v="3"/>
    <x v="11"/>
    <n v="2080"/>
    <x v="0"/>
    <n v="4"/>
    <n v="8320"/>
  </r>
  <r>
    <x v="19"/>
    <x v="0"/>
    <x v="206"/>
    <x v="19224"/>
    <x v="3"/>
    <x v="11"/>
    <n v="4143"/>
    <x v="0"/>
    <n v="3.81"/>
    <n v="15793.12"/>
  </r>
  <r>
    <x v="19"/>
    <x v="0"/>
    <x v="206"/>
    <x v="19225"/>
    <x v="3"/>
    <x v="11"/>
    <n v="60"/>
    <x v="0"/>
    <n v="3.81"/>
    <n v="228.72"/>
  </r>
  <r>
    <x v="19"/>
    <x v="0"/>
    <x v="19"/>
    <x v="19226"/>
    <x v="3"/>
    <x v="11"/>
    <n v="200"/>
    <x v="0"/>
    <n v="3.16"/>
    <n v="632.79999999999995"/>
  </r>
  <r>
    <x v="19"/>
    <x v="0"/>
    <x v="19"/>
    <x v="19227"/>
    <x v="3"/>
    <x v="11"/>
    <n v="120"/>
    <x v="0"/>
    <n v="3.16"/>
    <n v="379.68"/>
  </r>
  <r>
    <x v="19"/>
    <x v="0"/>
    <x v="20"/>
    <x v="19228"/>
    <x v="3"/>
    <x v="11"/>
    <n v="6582"/>
    <x v="0"/>
    <n v="0.68"/>
    <n v="4502.07"/>
  </r>
  <r>
    <x v="19"/>
    <x v="0"/>
    <x v="20"/>
    <x v="19229"/>
    <x v="3"/>
    <x v="11"/>
    <n v="2000"/>
    <x v="0"/>
    <n v="0.68"/>
    <n v="1368"/>
  </r>
  <r>
    <x v="19"/>
    <x v="0"/>
    <x v="20"/>
    <x v="19230"/>
    <x v="3"/>
    <x v="11"/>
    <n v="4000"/>
    <x v="0"/>
    <n v="0.68"/>
    <n v="2736"/>
  </r>
  <r>
    <x v="19"/>
    <x v="0"/>
    <x v="22"/>
    <x v="19231"/>
    <x v="3"/>
    <x v="11"/>
    <n v="41"/>
    <x v="0"/>
    <n v="1.2"/>
    <n v="49.2"/>
  </r>
  <r>
    <x v="19"/>
    <x v="0"/>
    <x v="205"/>
    <x v="19232"/>
    <x v="3"/>
    <x v="11"/>
    <n v="775"/>
    <x v="0"/>
    <n v="0.68"/>
    <n v="530.1"/>
  </r>
  <r>
    <x v="19"/>
    <x v="0"/>
    <x v="204"/>
    <x v="19233"/>
    <x v="1"/>
    <x v="21"/>
    <n v="106.58215"/>
    <x v="1"/>
    <n v="2.99"/>
    <n v="318.66000000000003"/>
  </r>
  <r>
    <x v="19"/>
    <x v="0"/>
    <x v="203"/>
    <x v="19234"/>
    <x v="1"/>
    <x v="21"/>
    <n v="44"/>
    <x v="1"/>
    <n v="2.99"/>
    <n v="131.63"/>
  </r>
  <r>
    <x v="19"/>
    <x v="0"/>
    <x v="203"/>
    <x v="19235"/>
    <x v="1"/>
    <x v="21"/>
    <n v="8.1158999999999999"/>
    <x v="1"/>
    <n v="3"/>
    <n v="24.31"/>
  </r>
  <r>
    <x v="19"/>
    <x v="0"/>
    <x v="202"/>
    <x v="19236"/>
    <x v="1"/>
    <x v="21"/>
    <n v="46.253599999999999"/>
    <x v="1"/>
    <n v="3.44"/>
    <n v="159.12"/>
  </r>
  <r>
    <x v="19"/>
    <x v="0"/>
    <x v="201"/>
    <x v="19237"/>
    <x v="1"/>
    <x v="21"/>
    <n v="52.594524"/>
    <x v="1"/>
    <n v="96"/>
    <n v="5049.07"/>
  </r>
  <r>
    <x v="19"/>
    <x v="0"/>
    <x v="200"/>
    <x v="19238"/>
    <x v="1"/>
    <x v="21"/>
    <n v="32.941223000000001"/>
    <x v="1"/>
    <n v="95"/>
    <n v="3129.42"/>
  </r>
  <r>
    <x v="19"/>
    <x v="0"/>
    <x v="199"/>
    <x v="19239"/>
    <x v="1"/>
    <x v="21"/>
    <n v="56.707023999999997"/>
    <x v="1"/>
    <n v="96.5"/>
    <n v="5472.23"/>
  </r>
  <r>
    <x v="19"/>
    <x v="0"/>
    <x v="198"/>
    <x v="19240"/>
    <x v="1"/>
    <x v="21"/>
    <n v="114.1369"/>
    <x v="1"/>
    <n v="4.7"/>
    <n v="536.41999999999996"/>
  </r>
  <r>
    <x v="19"/>
    <x v="0"/>
    <x v="141"/>
    <x v="19241"/>
    <x v="1"/>
    <x v="21"/>
    <n v="165"/>
    <x v="1"/>
    <n v="21.89"/>
    <n v="3611.85"/>
  </r>
  <r>
    <x v="19"/>
    <x v="0"/>
    <x v="141"/>
    <x v="19242"/>
    <x v="1"/>
    <x v="21"/>
    <n v="134.19999999999999"/>
    <x v="1"/>
    <n v="21.89"/>
    <n v="2937.65"/>
  </r>
  <r>
    <x v="19"/>
    <x v="0"/>
    <x v="141"/>
    <x v="19243"/>
    <x v="1"/>
    <x v="21"/>
    <n v="1.8"/>
    <x v="1"/>
    <n v="21.89"/>
    <n v="39.4"/>
  </r>
  <r>
    <x v="19"/>
    <x v="0"/>
    <x v="120"/>
    <x v="19244"/>
    <x v="3"/>
    <x v="11"/>
    <n v="2405.4666000000002"/>
    <x v="0"/>
    <n v="0.56000000000000005"/>
    <n v="1353.07"/>
  </r>
  <r>
    <x v="19"/>
    <x v="0"/>
    <x v="197"/>
    <x v="19245"/>
    <x v="1"/>
    <x v="22"/>
    <n v="110"/>
    <x v="2"/>
    <n v="6.65"/>
    <n v="731.5"/>
  </r>
  <r>
    <x v="19"/>
    <x v="0"/>
    <x v="254"/>
    <x v="19246"/>
    <x v="1"/>
    <x v="12"/>
    <n v="0.13707572000000001"/>
    <x v="2"/>
    <n v="7.66"/>
    <n v="1.05"/>
  </r>
  <r>
    <x v="19"/>
    <x v="0"/>
    <x v="197"/>
    <x v="19247"/>
    <x v="1"/>
    <x v="22"/>
    <n v="55"/>
    <x v="2"/>
    <n v="6.65"/>
    <n v="365.75"/>
  </r>
  <r>
    <x v="19"/>
    <x v="0"/>
    <x v="196"/>
    <x v="19248"/>
    <x v="1"/>
    <x v="22"/>
    <n v="55"/>
    <x v="2"/>
    <n v="7.65"/>
    <n v="420.75"/>
  </r>
  <r>
    <x v="19"/>
    <x v="0"/>
    <x v="194"/>
    <x v="19249"/>
    <x v="3"/>
    <x v="6"/>
    <n v="100"/>
    <x v="0"/>
    <n v="0.45"/>
    <n v="45"/>
  </r>
  <r>
    <x v="19"/>
    <x v="0"/>
    <x v="193"/>
    <x v="19250"/>
    <x v="3"/>
    <x v="6"/>
    <n v="100"/>
    <x v="0"/>
    <n v="0.45"/>
    <n v="45"/>
  </r>
  <r>
    <x v="19"/>
    <x v="0"/>
    <x v="24"/>
    <x v="19251"/>
    <x v="4"/>
    <x v="9"/>
    <n v="132"/>
    <x v="0"/>
    <n v="42.21"/>
    <n v="5571.72"/>
  </r>
  <r>
    <x v="19"/>
    <x v="0"/>
    <x v="254"/>
    <x v="19252"/>
    <x v="1"/>
    <x v="12"/>
    <n v="232"/>
    <x v="2"/>
    <n v="7.67"/>
    <n v="1778.98"/>
  </r>
  <r>
    <x v="19"/>
    <x v="0"/>
    <x v="254"/>
    <x v="19253"/>
    <x v="1"/>
    <x v="12"/>
    <n v="0.3"/>
    <x v="2"/>
    <n v="7.67"/>
    <n v="2.2999999999999998"/>
  </r>
  <r>
    <x v="19"/>
    <x v="0"/>
    <x v="252"/>
    <x v="19254"/>
    <x v="5"/>
    <x v="12"/>
    <n v="9.65"/>
    <x v="2"/>
    <n v="3.45"/>
    <n v="33.29"/>
  </r>
  <r>
    <x v="19"/>
    <x v="0"/>
    <x v="252"/>
    <x v="19255"/>
    <x v="5"/>
    <x v="12"/>
    <n v="90.4"/>
    <x v="2"/>
    <n v="3.45"/>
    <n v="311.83"/>
  </r>
  <r>
    <x v="19"/>
    <x v="0"/>
    <x v="191"/>
    <x v="19256"/>
    <x v="5"/>
    <x v="12"/>
    <n v="6.2060000000000004"/>
    <x v="2"/>
    <n v="2.17"/>
    <n v="13.48"/>
  </r>
  <r>
    <x v="19"/>
    <x v="0"/>
    <x v="191"/>
    <x v="19257"/>
    <x v="5"/>
    <x v="12"/>
    <n v="6.2060000000000004"/>
    <x v="2"/>
    <n v="2.17"/>
    <n v="13.48"/>
  </r>
  <r>
    <x v="19"/>
    <x v="0"/>
    <x v="190"/>
    <x v="19258"/>
    <x v="5"/>
    <x v="12"/>
    <n v="30"/>
    <x v="2"/>
    <n v="3.09"/>
    <n v="92.63"/>
  </r>
  <r>
    <x v="19"/>
    <x v="0"/>
    <x v="320"/>
    <x v="19259"/>
    <x v="5"/>
    <x v="12"/>
    <n v="75"/>
    <x v="2"/>
    <n v="4.26"/>
    <n v="319.57"/>
  </r>
  <r>
    <x v="19"/>
    <x v="0"/>
    <x v="261"/>
    <x v="19260"/>
    <x v="5"/>
    <x v="12"/>
    <n v="2"/>
    <x v="2"/>
    <n v="0.22"/>
    <n v="0.43"/>
  </r>
  <r>
    <x v="19"/>
    <x v="0"/>
    <x v="261"/>
    <x v="19261"/>
    <x v="5"/>
    <x v="12"/>
    <n v="100"/>
    <x v="2"/>
    <n v="0.22"/>
    <n v="21.62"/>
  </r>
  <r>
    <x v="19"/>
    <x v="0"/>
    <x v="189"/>
    <x v="19262"/>
    <x v="5"/>
    <x v="12"/>
    <n v="6.47"/>
    <x v="2"/>
    <n v="2.69"/>
    <n v="17.399999999999999"/>
  </r>
  <r>
    <x v="19"/>
    <x v="0"/>
    <x v="189"/>
    <x v="19263"/>
    <x v="5"/>
    <x v="12"/>
    <n v="1.7999999999999999E-2"/>
    <x v="2"/>
    <n v="2.78"/>
    <n v="0.05"/>
  </r>
  <r>
    <x v="19"/>
    <x v="0"/>
    <x v="189"/>
    <x v="19264"/>
    <x v="5"/>
    <x v="12"/>
    <n v="1.7999999999999999E-2"/>
    <x v="2"/>
    <n v="2.78"/>
    <n v="0.05"/>
  </r>
  <r>
    <x v="19"/>
    <x v="0"/>
    <x v="300"/>
    <x v="19265"/>
    <x v="5"/>
    <x v="12"/>
    <n v="52.679960000000001"/>
    <x v="2"/>
    <n v="3.59"/>
    <n v="189.25"/>
  </r>
  <r>
    <x v="19"/>
    <x v="0"/>
    <x v="301"/>
    <x v="19266"/>
    <x v="5"/>
    <x v="12"/>
    <n v="74.349999999999994"/>
    <x v="2"/>
    <n v="3.59"/>
    <n v="267.08999999999997"/>
  </r>
  <r>
    <x v="19"/>
    <x v="0"/>
    <x v="246"/>
    <x v="19267"/>
    <x v="5"/>
    <x v="12"/>
    <n v="10.6"/>
    <x v="2"/>
    <n v="3.77"/>
    <n v="39.93"/>
  </r>
  <r>
    <x v="19"/>
    <x v="0"/>
    <x v="187"/>
    <x v="19268"/>
    <x v="5"/>
    <x v="12"/>
    <n v="156"/>
    <x v="2"/>
    <n v="5.24"/>
    <n v="818.17"/>
  </r>
  <r>
    <x v="19"/>
    <x v="0"/>
    <x v="186"/>
    <x v="19269"/>
    <x v="5"/>
    <x v="12"/>
    <n v="55"/>
    <x v="2"/>
    <n v="0"/>
    <n v="0"/>
  </r>
  <r>
    <x v="19"/>
    <x v="0"/>
    <x v="319"/>
    <x v="19270"/>
    <x v="1"/>
    <x v="12"/>
    <n v="1.08"/>
    <x v="2"/>
    <n v="4.26"/>
    <n v="4.5999999999999996"/>
  </r>
  <r>
    <x v="19"/>
    <x v="0"/>
    <x v="185"/>
    <x v="19271"/>
    <x v="5"/>
    <x v="12"/>
    <n v="9.65"/>
    <x v="2"/>
    <n v="4.7300000000000004"/>
    <n v="45.64"/>
  </r>
  <r>
    <x v="19"/>
    <x v="0"/>
    <x v="185"/>
    <x v="19272"/>
    <x v="5"/>
    <x v="12"/>
    <n v="90.4"/>
    <x v="2"/>
    <n v="4.7300000000000004"/>
    <n v="427.56"/>
  </r>
  <r>
    <x v="19"/>
    <x v="0"/>
    <x v="185"/>
    <x v="19273"/>
    <x v="5"/>
    <x v="12"/>
    <n v="22.15"/>
    <x v="2"/>
    <n v="4.7300000000000004"/>
    <n v="104.76"/>
  </r>
  <r>
    <x v="19"/>
    <x v="0"/>
    <x v="185"/>
    <x v="19274"/>
    <x v="5"/>
    <x v="12"/>
    <n v="38.35"/>
    <x v="2"/>
    <n v="4.7300000000000004"/>
    <n v="181.38"/>
  </r>
  <r>
    <x v="19"/>
    <x v="0"/>
    <x v="184"/>
    <x v="19275"/>
    <x v="4"/>
    <x v="7"/>
    <n v="34"/>
    <x v="0"/>
    <n v="76.930000000000007"/>
    <n v="2615.58"/>
  </r>
  <r>
    <x v="19"/>
    <x v="0"/>
    <x v="184"/>
    <x v="19276"/>
    <x v="4"/>
    <x v="7"/>
    <n v="3"/>
    <x v="0"/>
    <n v="79.260000000000005"/>
    <n v="237.78"/>
  </r>
  <r>
    <x v="19"/>
    <x v="0"/>
    <x v="242"/>
    <x v="19277"/>
    <x v="4"/>
    <x v="8"/>
    <n v="11"/>
    <x v="0"/>
    <n v="72.05"/>
    <n v="792.6"/>
  </r>
  <r>
    <x v="19"/>
    <x v="0"/>
    <x v="242"/>
    <x v="19278"/>
    <x v="4"/>
    <x v="8"/>
    <n v="10"/>
    <x v="0"/>
    <n v="79.260000000000005"/>
    <n v="792.6"/>
  </r>
  <r>
    <x v="19"/>
    <x v="0"/>
    <x v="336"/>
    <x v="19279"/>
    <x v="3"/>
    <x v="5"/>
    <n v="84"/>
    <x v="0"/>
    <n v="7.5"/>
    <n v="630"/>
  </r>
  <r>
    <x v="19"/>
    <x v="0"/>
    <x v="337"/>
    <x v="19280"/>
    <x v="3"/>
    <x v="16"/>
    <n v="16"/>
    <x v="0"/>
    <n v="43.88"/>
    <n v="702.08"/>
  </r>
  <r>
    <x v="19"/>
    <x v="0"/>
    <x v="74"/>
    <x v="19281"/>
    <x v="3"/>
    <x v="17"/>
    <n v="50"/>
    <x v="0"/>
    <n v="0.35"/>
    <n v="17.5"/>
  </r>
  <r>
    <x v="19"/>
    <x v="0"/>
    <x v="74"/>
    <x v="19282"/>
    <x v="3"/>
    <x v="17"/>
    <n v="34416"/>
    <x v="0"/>
    <n v="0.35"/>
    <n v="12045.6"/>
  </r>
  <r>
    <x v="19"/>
    <x v="0"/>
    <x v="73"/>
    <x v="19283"/>
    <x v="3"/>
    <x v="17"/>
    <n v="3850"/>
    <x v="0"/>
    <n v="0.35"/>
    <n v="1347.5"/>
  </r>
  <r>
    <x v="19"/>
    <x v="0"/>
    <x v="73"/>
    <x v="19284"/>
    <x v="3"/>
    <x v="17"/>
    <n v="1400"/>
    <x v="0"/>
    <n v="0.35"/>
    <n v="490"/>
  </r>
  <r>
    <x v="19"/>
    <x v="0"/>
    <x v="73"/>
    <x v="19285"/>
    <x v="3"/>
    <x v="17"/>
    <n v="18200"/>
    <x v="0"/>
    <n v="0.35"/>
    <n v="6370"/>
  </r>
  <r>
    <x v="19"/>
    <x v="0"/>
    <x v="117"/>
    <x v="19286"/>
    <x v="3"/>
    <x v="17"/>
    <n v="85890"/>
    <x v="0"/>
    <n v="0.35"/>
    <n v="30061.5"/>
  </r>
  <r>
    <x v="19"/>
    <x v="0"/>
    <x v="274"/>
    <x v="19287"/>
    <x v="3"/>
    <x v="17"/>
    <n v="10200"/>
    <x v="0"/>
    <n v="0.35"/>
    <n v="3570"/>
  </r>
  <r>
    <x v="19"/>
    <x v="0"/>
    <x v="71"/>
    <x v="19288"/>
    <x v="3"/>
    <x v="17"/>
    <n v="15400"/>
    <x v="0"/>
    <n v="0.35"/>
    <n v="5390"/>
  </r>
  <r>
    <x v="19"/>
    <x v="0"/>
    <x v="70"/>
    <x v="19289"/>
    <x v="3"/>
    <x v="17"/>
    <n v="2600"/>
    <x v="0"/>
    <n v="0.35"/>
    <n v="910"/>
  </r>
  <r>
    <x v="19"/>
    <x v="0"/>
    <x v="70"/>
    <x v="19290"/>
    <x v="3"/>
    <x v="17"/>
    <n v="458"/>
    <x v="0"/>
    <n v="0.35"/>
    <n v="160.30000000000001"/>
  </r>
  <r>
    <x v="19"/>
    <x v="0"/>
    <x v="70"/>
    <x v="19291"/>
    <x v="3"/>
    <x v="17"/>
    <n v="10150"/>
    <x v="0"/>
    <n v="0.35"/>
    <n v="3552.5"/>
  </r>
  <r>
    <x v="19"/>
    <x v="0"/>
    <x v="275"/>
    <x v="19292"/>
    <x v="3"/>
    <x v="17"/>
    <n v="1950"/>
    <x v="0"/>
    <n v="0.35"/>
    <n v="682.5"/>
  </r>
  <r>
    <x v="19"/>
    <x v="0"/>
    <x v="116"/>
    <x v="19293"/>
    <x v="3"/>
    <x v="17"/>
    <n v="22904"/>
    <x v="0"/>
    <n v="0.34"/>
    <n v="7817.14"/>
  </r>
  <r>
    <x v="19"/>
    <x v="0"/>
    <x v="116"/>
    <x v="19294"/>
    <x v="3"/>
    <x v="17"/>
    <n v="11189"/>
    <x v="0"/>
    <n v="0.34"/>
    <n v="3818.81"/>
  </r>
  <r>
    <x v="19"/>
    <x v="0"/>
    <x v="115"/>
    <x v="19295"/>
    <x v="3"/>
    <x v="17"/>
    <n v="40"/>
    <x v="0"/>
    <n v="0.34"/>
    <n v="13.65"/>
  </r>
  <r>
    <x v="19"/>
    <x v="0"/>
    <x v="114"/>
    <x v="19296"/>
    <x v="4"/>
    <x v="8"/>
    <n v="1"/>
    <x v="0"/>
    <n v="79.260000000000005"/>
    <n v="79.260000000000005"/>
  </r>
  <r>
    <x v="19"/>
    <x v="0"/>
    <x v="114"/>
    <x v="19297"/>
    <x v="4"/>
    <x v="8"/>
    <n v="2"/>
    <x v="0"/>
    <n v="79.260000000000005"/>
    <n v="158.52000000000001"/>
  </r>
  <r>
    <x v="19"/>
    <x v="0"/>
    <x v="114"/>
    <x v="19298"/>
    <x v="4"/>
    <x v="8"/>
    <n v="379"/>
    <x v="0"/>
    <n v="79.260000000000005"/>
    <n v="30039.54"/>
  </r>
  <r>
    <x v="19"/>
    <x v="0"/>
    <x v="114"/>
    <x v="19299"/>
    <x v="4"/>
    <x v="8"/>
    <n v="101"/>
    <x v="0"/>
    <n v="79.260000000000005"/>
    <n v="8005.26"/>
  </r>
  <r>
    <x v="19"/>
    <x v="0"/>
    <x v="11"/>
    <x v="19300"/>
    <x v="4"/>
    <x v="7"/>
    <n v="242"/>
    <x v="0"/>
    <n v="78.260000000000005"/>
    <n v="18938.919999999998"/>
  </r>
  <r>
    <x v="19"/>
    <x v="0"/>
    <x v="11"/>
    <x v="19301"/>
    <x v="4"/>
    <x v="7"/>
    <n v="295"/>
    <x v="0"/>
    <n v="78.260000000000005"/>
    <n v="23086.7"/>
  </r>
  <r>
    <x v="19"/>
    <x v="0"/>
    <x v="64"/>
    <x v="19302"/>
    <x v="3"/>
    <x v="17"/>
    <n v="35350"/>
    <x v="0"/>
    <n v="0.35"/>
    <n v="12372.5"/>
  </r>
  <r>
    <x v="19"/>
    <x v="0"/>
    <x v="113"/>
    <x v="19303"/>
    <x v="4"/>
    <x v="9"/>
    <n v="34"/>
    <x v="0"/>
    <n v="42.21"/>
    <n v="1435.14"/>
  </r>
  <r>
    <x v="19"/>
    <x v="0"/>
    <x v="280"/>
    <x v="19304"/>
    <x v="4"/>
    <x v="9"/>
    <n v="7"/>
    <x v="0"/>
    <n v="24.12"/>
    <n v="168.84"/>
  </r>
  <r>
    <x v="19"/>
    <x v="0"/>
    <x v="10"/>
    <x v="19305"/>
    <x v="4"/>
    <x v="9"/>
    <n v="96"/>
    <x v="0"/>
    <n v="75.63"/>
    <n v="7260.12"/>
  </r>
  <r>
    <x v="19"/>
    <x v="0"/>
    <x v="112"/>
    <x v="19306"/>
    <x v="4"/>
    <x v="19"/>
    <n v="96"/>
    <x v="0"/>
    <n v="81.78"/>
    <n v="7851.06"/>
  </r>
  <r>
    <x v="19"/>
    <x v="0"/>
    <x v="112"/>
    <x v="19307"/>
    <x v="4"/>
    <x v="19"/>
    <n v="192"/>
    <x v="0"/>
    <n v="42.21"/>
    <n v="8104.32"/>
  </r>
  <r>
    <x v="19"/>
    <x v="0"/>
    <x v="9"/>
    <x v="19308"/>
    <x v="4"/>
    <x v="8"/>
    <n v="9"/>
    <x v="0"/>
    <n v="69.56"/>
    <n v="626.08000000000004"/>
  </r>
  <r>
    <x v="19"/>
    <x v="0"/>
    <x v="9"/>
    <x v="19309"/>
    <x v="4"/>
    <x v="8"/>
    <n v="142"/>
    <x v="0"/>
    <n v="78.260000000000005"/>
    <n v="11112.92"/>
  </r>
  <r>
    <x v="19"/>
    <x v="0"/>
    <x v="8"/>
    <x v="19310"/>
    <x v="4"/>
    <x v="7"/>
    <n v="44"/>
    <x v="0"/>
    <n v="78.260000000000005"/>
    <n v="3443.44"/>
  </r>
  <r>
    <x v="19"/>
    <x v="0"/>
    <x v="8"/>
    <x v="19311"/>
    <x v="4"/>
    <x v="7"/>
    <n v="250"/>
    <x v="0"/>
    <n v="78.260000000000005"/>
    <n v="19565"/>
  </r>
  <r>
    <x v="19"/>
    <x v="0"/>
    <x v="77"/>
    <x v="19312"/>
    <x v="3"/>
    <x v="16"/>
    <n v="107291"/>
    <x v="0"/>
    <n v="0.01"/>
    <n v="1072.9100000000001"/>
  </r>
  <r>
    <x v="19"/>
    <x v="0"/>
    <x v="121"/>
    <x v="19313"/>
    <x v="3"/>
    <x v="20"/>
    <n v="2433331.5"/>
    <x v="0"/>
    <n v="0.02"/>
    <n v="48666.63"/>
  </r>
  <r>
    <x v="19"/>
    <x v="0"/>
    <x v="121"/>
    <x v="19314"/>
    <x v="3"/>
    <x v="20"/>
    <n v="2534400"/>
    <x v="0"/>
    <n v="0.02"/>
    <n v="50688"/>
  </r>
  <r>
    <x v="19"/>
    <x v="0"/>
    <x v="90"/>
    <x v="19315"/>
    <x v="3"/>
    <x v="13"/>
    <n v="33618"/>
    <x v="0"/>
    <n v="0.01"/>
    <n v="336.18"/>
  </r>
  <r>
    <x v="19"/>
    <x v="0"/>
    <x v="87"/>
    <x v="19316"/>
    <x v="3"/>
    <x v="13"/>
    <n v="23938"/>
    <x v="0"/>
    <n v="0.01"/>
    <n v="239.38"/>
  </r>
  <r>
    <x v="19"/>
    <x v="0"/>
    <x v="84"/>
    <x v="19317"/>
    <x v="3"/>
    <x v="13"/>
    <n v="5638"/>
    <x v="0"/>
    <n v="0.01"/>
    <n v="56.38"/>
  </r>
  <r>
    <x v="19"/>
    <x v="0"/>
    <x v="308"/>
    <x v="19318"/>
    <x v="3"/>
    <x v="13"/>
    <n v="72783"/>
    <x v="0"/>
    <n v="0.01"/>
    <n v="727.83"/>
  </r>
  <r>
    <x v="19"/>
    <x v="0"/>
    <x v="95"/>
    <x v="19319"/>
    <x v="3"/>
    <x v="13"/>
    <n v="69995"/>
    <x v="0"/>
    <n v="0.01"/>
    <n v="699.95"/>
  </r>
  <r>
    <x v="19"/>
    <x v="0"/>
    <x v="95"/>
    <x v="19320"/>
    <x v="3"/>
    <x v="13"/>
    <n v="50195"/>
    <x v="0"/>
    <n v="0.01"/>
    <n v="501.95"/>
  </r>
  <r>
    <x v="19"/>
    <x v="0"/>
    <x v="97"/>
    <x v="19321"/>
    <x v="3"/>
    <x v="13"/>
    <n v="210715"/>
    <x v="0"/>
    <n v="0.01"/>
    <n v="2107.15"/>
  </r>
  <r>
    <x v="19"/>
    <x v="0"/>
    <x v="97"/>
    <x v="19322"/>
    <x v="3"/>
    <x v="13"/>
    <n v="15460"/>
    <x v="0"/>
    <n v="0.01"/>
    <n v="154.6"/>
  </r>
  <r>
    <x v="19"/>
    <x v="0"/>
    <x v="97"/>
    <x v="19323"/>
    <x v="3"/>
    <x v="13"/>
    <n v="18583"/>
    <x v="0"/>
    <n v="0.01"/>
    <n v="185.83"/>
  </r>
  <r>
    <x v="19"/>
    <x v="0"/>
    <x v="97"/>
    <x v="19324"/>
    <x v="3"/>
    <x v="13"/>
    <n v="28578"/>
    <x v="0"/>
    <n v="0.01"/>
    <n v="285.77999999999997"/>
  </r>
  <r>
    <x v="19"/>
    <x v="0"/>
    <x v="97"/>
    <x v="19325"/>
    <x v="3"/>
    <x v="13"/>
    <n v="28456"/>
    <x v="0"/>
    <n v="0.01"/>
    <n v="284.56"/>
  </r>
  <r>
    <x v="19"/>
    <x v="0"/>
    <x v="68"/>
    <x v="19326"/>
    <x v="3"/>
    <x v="13"/>
    <n v="385169"/>
    <x v="0"/>
    <n v="0.01"/>
    <n v="3851.69"/>
  </r>
  <r>
    <x v="19"/>
    <x v="0"/>
    <x v="68"/>
    <x v="19327"/>
    <x v="3"/>
    <x v="13"/>
    <n v="66631"/>
    <x v="0"/>
    <n v="0.01"/>
    <n v="666.31"/>
  </r>
  <r>
    <x v="19"/>
    <x v="0"/>
    <x v="68"/>
    <x v="19328"/>
    <x v="3"/>
    <x v="13"/>
    <n v="183186"/>
    <x v="0"/>
    <n v="0.01"/>
    <n v="1831.86"/>
  </r>
  <r>
    <x v="19"/>
    <x v="0"/>
    <x v="68"/>
    <x v="19329"/>
    <x v="3"/>
    <x v="13"/>
    <n v="35974"/>
    <x v="0"/>
    <n v="0.01"/>
    <n v="359.74"/>
  </r>
  <r>
    <x v="19"/>
    <x v="0"/>
    <x v="68"/>
    <x v="19330"/>
    <x v="3"/>
    <x v="13"/>
    <n v="39487"/>
    <x v="0"/>
    <n v="0.01"/>
    <n v="394.87"/>
  </r>
  <r>
    <x v="19"/>
    <x v="0"/>
    <x v="60"/>
    <x v="19331"/>
    <x v="3"/>
    <x v="13"/>
    <n v="5402"/>
    <x v="0"/>
    <n v="0.01"/>
    <n v="54.02"/>
  </r>
  <r>
    <x v="19"/>
    <x v="0"/>
    <x v="60"/>
    <x v="19332"/>
    <x v="3"/>
    <x v="13"/>
    <n v="11269"/>
    <x v="0"/>
    <n v="0.01"/>
    <n v="112.69"/>
  </r>
  <r>
    <x v="19"/>
    <x v="0"/>
    <x v="55"/>
    <x v="19333"/>
    <x v="3"/>
    <x v="13"/>
    <n v="48115"/>
    <x v="0"/>
    <n v="0.01"/>
    <n v="481.15"/>
  </r>
  <r>
    <x v="19"/>
    <x v="0"/>
    <x v="53"/>
    <x v="19334"/>
    <x v="3"/>
    <x v="13"/>
    <n v="22582"/>
    <x v="0"/>
    <n v="0.01"/>
    <n v="225.82"/>
  </r>
  <r>
    <x v="19"/>
    <x v="0"/>
    <x v="52"/>
    <x v="19335"/>
    <x v="3"/>
    <x v="13"/>
    <n v="23358"/>
    <x v="0"/>
    <n v="0.01"/>
    <n v="233.58"/>
  </r>
  <r>
    <x v="19"/>
    <x v="0"/>
    <x v="51"/>
    <x v="19336"/>
    <x v="3"/>
    <x v="13"/>
    <n v="11843"/>
    <x v="0"/>
    <n v="0.01"/>
    <n v="118.43"/>
  </r>
  <r>
    <x v="19"/>
    <x v="0"/>
    <x v="51"/>
    <x v="19337"/>
    <x v="3"/>
    <x v="13"/>
    <n v="5158"/>
    <x v="0"/>
    <n v="0.01"/>
    <n v="51.58"/>
  </r>
  <r>
    <x v="19"/>
    <x v="0"/>
    <x v="50"/>
    <x v="19338"/>
    <x v="3"/>
    <x v="13"/>
    <n v="13829"/>
    <x v="0"/>
    <n v="0.01"/>
    <n v="138.29"/>
  </r>
  <r>
    <x v="19"/>
    <x v="0"/>
    <x v="48"/>
    <x v="19339"/>
    <x v="3"/>
    <x v="13"/>
    <n v="25344"/>
    <x v="0"/>
    <n v="0.01"/>
    <n v="253.44"/>
  </r>
  <r>
    <x v="19"/>
    <x v="0"/>
    <x v="106"/>
    <x v="19340"/>
    <x v="3"/>
    <x v="13"/>
    <n v="16510"/>
    <x v="0"/>
    <n v="0.01"/>
    <n v="165.1"/>
  </r>
  <r>
    <x v="19"/>
    <x v="0"/>
    <x v="107"/>
    <x v="19341"/>
    <x v="3"/>
    <x v="13"/>
    <n v="6158"/>
    <x v="0"/>
    <n v="0.01"/>
    <n v="61.58"/>
  </r>
  <r>
    <x v="19"/>
    <x v="0"/>
    <x v="46"/>
    <x v="19342"/>
    <x v="3"/>
    <x v="13"/>
    <n v="10730"/>
    <x v="0"/>
    <n v="0.01"/>
    <n v="107.3"/>
  </r>
  <r>
    <x v="19"/>
    <x v="0"/>
    <x v="155"/>
    <x v="19343"/>
    <x v="3"/>
    <x v="13"/>
    <n v="16213"/>
    <x v="0"/>
    <n v="0.01"/>
    <n v="162.13"/>
  </r>
  <r>
    <x v="19"/>
    <x v="0"/>
    <x v="45"/>
    <x v="19344"/>
    <x v="3"/>
    <x v="13"/>
    <n v="123414"/>
    <x v="0"/>
    <n v="0.01"/>
    <n v="1234.1400000000001"/>
  </r>
  <r>
    <x v="19"/>
    <x v="0"/>
    <x v="45"/>
    <x v="19345"/>
    <x v="3"/>
    <x v="13"/>
    <n v="90628"/>
    <x v="0"/>
    <n v="0.01"/>
    <n v="906.28"/>
  </r>
  <r>
    <x v="19"/>
    <x v="0"/>
    <x v="45"/>
    <x v="19346"/>
    <x v="3"/>
    <x v="13"/>
    <n v="283195"/>
    <x v="0"/>
    <n v="0.01"/>
    <n v="2831.95"/>
  </r>
  <r>
    <x v="19"/>
    <x v="0"/>
    <x v="45"/>
    <x v="19347"/>
    <x v="3"/>
    <x v="13"/>
    <n v="13272"/>
    <x v="0"/>
    <n v="0.01"/>
    <n v="132.72"/>
  </r>
  <r>
    <x v="19"/>
    <x v="0"/>
    <x v="175"/>
    <x v="19348"/>
    <x v="3"/>
    <x v="13"/>
    <n v="6346"/>
    <x v="0"/>
    <n v="0.01"/>
    <n v="63.46"/>
  </r>
  <r>
    <x v="19"/>
    <x v="0"/>
    <x v="154"/>
    <x v="19349"/>
    <x v="3"/>
    <x v="13"/>
    <n v="25282"/>
    <x v="0"/>
    <n v="0.01"/>
    <n v="252.82"/>
  </r>
  <r>
    <x v="19"/>
    <x v="0"/>
    <x v="154"/>
    <x v="19350"/>
    <x v="3"/>
    <x v="13"/>
    <n v="6842"/>
    <x v="0"/>
    <n v="0.01"/>
    <n v="68.42"/>
  </r>
  <r>
    <x v="19"/>
    <x v="0"/>
    <x v="316"/>
    <x v="19351"/>
    <x v="3"/>
    <x v="13"/>
    <n v="8270"/>
    <x v="0"/>
    <n v="0.01"/>
    <n v="82.7"/>
  </r>
  <r>
    <x v="19"/>
    <x v="0"/>
    <x v="317"/>
    <x v="19352"/>
    <x v="3"/>
    <x v="13"/>
    <n v="138790"/>
    <x v="0"/>
    <n v="0.01"/>
    <n v="1387.9"/>
  </r>
  <r>
    <x v="19"/>
    <x v="0"/>
    <x v="153"/>
    <x v="19353"/>
    <x v="3"/>
    <x v="13"/>
    <n v="13869"/>
    <x v="0"/>
    <n v="0.01"/>
    <n v="138.69"/>
  </r>
  <r>
    <x v="19"/>
    <x v="0"/>
    <x v="153"/>
    <x v="19354"/>
    <x v="3"/>
    <x v="13"/>
    <n v="25707"/>
    <x v="0"/>
    <n v="0.01"/>
    <n v="257.07"/>
  </r>
  <r>
    <x v="19"/>
    <x v="0"/>
    <x v="153"/>
    <x v="19355"/>
    <x v="3"/>
    <x v="13"/>
    <n v="4088"/>
    <x v="0"/>
    <n v="0.01"/>
    <n v="40.880000000000003"/>
  </r>
  <r>
    <x v="19"/>
    <x v="0"/>
    <x v="152"/>
    <x v="19356"/>
    <x v="3"/>
    <x v="13"/>
    <n v="11434"/>
    <x v="0"/>
    <n v="0.01"/>
    <n v="114.34"/>
  </r>
  <r>
    <x v="19"/>
    <x v="0"/>
    <x v="44"/>
    <x v="19357"/>
    <x v="3"/>
    <x v="13"/>
    <n v="76466"/>
    <x v="0"/>
    <n v="0.01"/>
    <n v="764.66"/>
  </r>
  <r>
    <x v="19"/>
    <x v="0"/>
    <x v="44"/>
    <x v="19358"/>
    <x v="3"/>
    <x v="13"/>
    <n v="64741"/>
    <x v="0"/>
    <n v="0.01"/>
    <n v="647.41"/>
  </r>
  <r>
    <x v="19"/>
    <x v="0"/>
    <x v="44"/>
    <x v="19359"/>
    <x v="3"/>
    <x v="13"/>
    <n v="96866"/>
    <x v="0"/>
    <n v="0.01"/>
    <n v="968.66"/>
  </r>
  <r>
    <x v="19"/>
    <x v="0"/>
    <x v="44"/>
    <x v="19360"/>
    <x v="3"/>
    <x v="13"/>
    <n v="5200"/>
    <x v="0"/>
    <n v="0.01"/>
    <n v="52"/>
  </r>
  <r>
    <x v="19"/>
    <x v="0"/>
    <x v="44"/>
    <x v="19361"/>
    <x v="3"/>
    <x v="13"/>
    <n v="25519"/>
    <x v="0"/>
    <n v="0.01"/>
    <n v="255.19"/>
  </r>
  <r>
    <x v="19"/>
    <x v="0"/>
    <x v="42"/>
    <x v="19362"/>
    <x v="3"/>
    <x v="13"/>
    <n v="39059"/>
    <x v="0"/>
    <n v="0.01"/>
    <n v="390.59"/>
  </r>
  <r>
    <x v="19"/>
    <x v="0"/>
    <x v="42"/>
    <x v="19363"/>
    <x v="3"/>
    <x v="13"/>
    <n v="100034"/>
    <x v="0"/>
    <n v="0.01"/>
    <n v="1000.34"/>
  </r>
  <r>
    <x v="19"/>
    <x v="0"/>
    <x v="42"/>
    <x v="19364"/>
    <x v="3"/>
    <x v="13"/>
    <n v="167206"/>
    <x v="0"/>
    <n v="0.01"/>
    <n v="1672.06"/>
  </r>
  <r>
    <x v="19"/>
    <x v="0"/>
    <x v="42"/>
    <x v="19365"/>
    <x v="3"/>
    <x v="13"/>
    <n v="107153"/>
    <x v="0"/>
    <n v="0.01"/>
    <n v="1071.53"/>
  </r>
  <r>
    <x v="19"/>
    <x v="0"/>
    <x v="42"/>
    <x v="19366"/>
    <x v="3"/>
    <x v="13"/>
    <n v="97090"/>
    <x v="0"/>
    <n v="0.01"/>
    <n v="970.9"/>
  </r>
  <r>
    <x v="19"/>
    <x v="0"/>
    <x v="38"/>
    <x v="19367"/>
    <x v="3"/>
    <x v="13"/>
    <n v="11765"/>
    <x v="0"/>
    <n v="0.01"/>
    <n v="117.65"/>
  </r>
  <r>
    <x v="19"/>
    <x v="0"/>
    <x v="151"/>
    <x v="19368"/>
    <x v="1"/>
    <x v="4"/>
    <n v="26.973333"/>
    <x v="2"/>
    <n v="24"/>
    <n v="647.36"/>
  </r>
  <r>
    <x v="19"/>
    <x v="0"/>
    <x v="4"/>
    <x v="19369"/>
    <x v="1"/>
    <x v="4"/>
    <n v="5800.9477999999999"/>
    <x v="2"/>
    <n v="3.25"/>
    <n v="18853.080000000002"/>
  </r>
  <r>
    <x v="19"/>
    <x v="0"/>
    <x v="279"/>
    <x v="19370"/>
    <x v="5"/>
    <x v="12"/>
    <n v="32.392242000000003"/>
    <x v="2"/>
    <n v="2.3199999999999998"/>
    <n v="75.150000000000006"/>
  </r>
  <r>
    <x v="19"/>
    <x v="0"/>
    <x v="278"/>
    <x v="19371"/>
    <x v="5"/>
    <x v="12"/>
    <n v="32.392242000000003"/>
    <x v="2"/>
    <n v="2.3199999999999998"/>
    <n v="75.150000000000006"/>
  </r>
  <r>
    <x v="19"/>
    <x v="0"/>
    <x v="277"/>
    <x v="19372"/>
    <x v="5"/>
    <x v="12"/>
    <n v="32.392242000000003"/>
    <x v="2"/>
    <n v="2.3199999999999998"/>
    <n v="75.150000000000006"/>
  </r>
  <r>
    <x v="19"/>
    <x v="0"/>
    <x v="276"/>
    <x v="19373"/>
    <x v="5"/>
    <x v="12"/>
    <n v="32.392242000000003"/>
    <x v="2"/>
    <n v="2.3199999999999998"/>
    <n v="75.150000000000006"/>
  </r>
  <r>
    <x v="19"/>
    <x v="0"/>
    <x v="261"/>
    <x v="19374"/>
    <x v="5"/>
    <x v="12"/>
    <n v="7"/>
    <x v="2"/>
    <n v="0.22"/>
    <n v="1.54"/>
  </r>
  <r>
    <x v="19"/>
    <x v="0"/>
    <x v="189"/>
    <x v="19375"/>
    <x v="5"/>
    <x v="12"/>
    <m/>
    <x v="2"/>
    <m/>
    <m/>
  </r>
  <r>
    <x v="19"/>
    <x v="0"/>
    <x v="245"/>
    <x v="19376"/>
    <x v="5"/>
    <x v="12"/>
    <m/>
    <x v="2"/>
    <m/>
    <m/>
  </r>
  <r>
    <x v="19"/>
    <x v="0"/>
    <x v="245"/>
    <x v="19377"/>
    <x v="5"/>
    <x v="12"/>
    <m/>
    <x v="2"/>
    <m/>
    <m/>
  </r>
  <r>
    <x v="19"/>
    <x v="0"/>
    <x v="248"/>
    <x v="19378"/>
    <x v="5"/>
    <x v="12"/>
    <m/>
    <x v="2"/>
    <m/>
    <m/>
  </r>
  <r>
    <x v="19"/>
    <x v="0"/>
    <x v="248"/>
    <x v="19379"/>
    <x v="5"/>
    <x v="12"/>
    <m/>
    <x v="2"/>
    <m/>
    <m/>
  </r>
  <r>
    <x v="19"/>
    <x v="0"/>
    <x v="248"/>
    <x v="19380"/>
    <x v="5"/>
    <x v="12"/>
    <m/>
    <x v="2"/>
    <m/>
    <m/>
  </r>
  <r>
    <x v="19"/>
    <x v="0"/>
    <x v="25"/>
    <x v="19381"/>
    <x v="5"/>
    <x v="12"/>
    <m/>
    <x v="2"/>
    <m/>
    <m/>
  </r>
  <r>
    <x v="19"/>
    <x v="0"/>
    <x v="25"/>
    <x v="19382"/>
    <x v="5"/>
    <x v="12"/>
    <m/>
    <x v="2"/>
    <m/>
    <m/>
  </r>
  <r>
    <x v="19"/>
    <x v="0"/>
    <x v="25"/>
    <x v="19383"/>
    <x v="5"/>
    <x v="12"/>
    <m/>
    <x v="2"/>
    <m/>
    <m/>
  </r>
  <r>
    <x v="19"/>
    <x v="0"/>
    <x v="185"/>
    <x v="19384"/>
    <x v="5"/>
    <x v="12"/>
    <m/>
    <x v="2"/>
    <m/>
    <m/>
  </r>
  <r>
    <x v="19"/>
    <x v="0"/>
    <x v="347"/>
    <x v="19385"/>
    <x v="1"/>
    <x v="12"/>
    <m/>
    <x v="2"/>
    <m/>
    <m/>
  </r>
  <r>
    <x v="19"/>
    <x v="0"/>
    <x v="319"/>
    <x v="19386"/>
    <x v="1"/>
    <x v="12"/>
    <m/>
    <x v="2"/>
    <m/>
    <m/>
  </r>
  <r>
    <x v="19"/>
    <x v="0"/>
    <x v="319"/>
    <x v="19387"/>
    <x v="1"/>
    <x v="12"/>
    <m/>
    <x v="2"/>
    <m/>
    <m/>
  </r>
  <r>
    <x v="19"/>
    <x v="0"/>
    <x v="319"/>
    <x v="19388"/>
    <x v="1"/>
    <x v="12"/>
    <m/>
    <x v="2"/>
    <m/>
    <m/>
  </r>
  <r>
    <x v="19"/>
    <x v="0"/>
    <x v="186"/>
    <x v="19389"/>
    <x v="5"/>
    <x v="12"/>
    <m/>
    <x v="2"/>
    <m/>
    <m/>
  </r>
  <r>
    <x v="19"/>
    <x v="0"/>
    <x v="186"/>
    <x v="19390"/>
    <x v="5"/>
    <x v="12"/>
    <m/>
    <x v="2"/>
    <m/>
    <m/>
  </r>
  <r>
    <x v="19"/>
    <x v="0"/>
    <x v="186"/>
    <x v="19391"/>
    <x v="5"/>
    <x v="12"/>
    <m/>
    <x v="2"/>
    <m/>
    <m/>
  </r>
  <r>
    <x v="19"/>
    <x v="0"/>
    <x v="246"/>
    <x v="19392"/>
    <x v="5"/>
    <x v="12"/>
    <m/>
    <x v="2"/>
    <m/>
    <m/>
  </r>
  <r>
    <x v="19"/>
    <x v="0"/>
    <x v="249"/>
    <x v="19393"/>
    <x v="5"/>
    <x v="12"/>
    <m/>
    <x v="2"/>
    <m/>
    <m/>
  </r>
  <r>
    <x v="19"/>
    <x v="0"/>
    <x v="249"/>
    <x v="19394"/>
    <x v="5"/>
    <x v="12"/>
    <m/>
    <x v="2"/>
    <m/>
    <m/>
  </r>
  <r>
    <x v="19"/>
    <x v="0"/>
    <x v="249"/>
    <x v="19395"/>
    <x v="5"/>
    <x v="12"/>
    <m/>
    <x v="2"/>
    <m/>
    <m/>
  </r>
  <r>
    <x v="19"/>
    <x v="0"/>
    <x v="301"/>
    <x v="19396"/>
    <x v="5"/>
    <x v="12"/>
    <m/>
    <x v="2"/>
    <m/>
    <m/>
  </r>
  <r>
    <x v="19"/>
    <x v="0"/>
    <x v="301"/>
    <x v="19397"/>
    <x v="5"/>
    <x v="12"/>
    <m/>
    <x v="2"/>
    <m/>
    <m/>
  </r>
  <r>
    <x v="19"/>
    <x v="0"/>
    <x v="300"/>
    <x v="19398"/>
    <x v="5"/>
    <x v="12"/>
    <m/>
    <x v="2"/>
    <m/>
    <m/>
  </r>
  <r>
    <x v="19"/>
    <x v="0"/>
    <x v="300"/>
    <x v="19399"/>
    <x v="5"/>
    <x v="12"/>
    <m/>
    <x v="2"/>
    <m/>
    <m/>
  </r>
  <r>
    <x v="19"/>
    <x v="0"/>
    <x v="189"/>
    <x v="19400"/>
    <x v="5"/>
    <x v="12"/>
    <m/>
    <x v="2"/>
    <m/>
    <m/>
  </r>
  <r>
    <x v="19"/>
    <x v="0"/>
    <x v="189"/>
    <x v="19401"/>
    <x v="5"/>
    <x v="12"/>
    <m/>
    <x v="2"/>
    <m/>
    <m/>
  </r>
  <r>
    <x v="19"/>
    <x v="0"/>
    <x v="189"/>
    <x v="19402"/>
    <x v="5"/>
    <x v="12"/>
    <m/>
    <x v="2"/>
    <m/>
    <m/>
  </r>
  <r>
    <x v="19"/>
    <x v="0"/>
    <x v="302"/>
    <x v="19403"/>
    <x v="5"/>
    <x v="12"/>
    <m/>
    <x v="2"/>
    <m/>
    <m/>
  </r>
  <r>
    <x v="19"/>
    <x v="0"/>
    <x v="302"/>
    <x v="19404"/>
    <x v="5"/>
    <x v="12"/>
    <m/>
    <x v="2"/>
    <m/>
    <m/>
  </r>
  <r>
    <x v="19"/>
    <x v="0"/>
    <x v="302"/>
    <x v="19405"/>
    <x v="5"/>
    <x v="12"/>
    <m/>
    <x v="2"/>
    <m/>
    <m/>
  </r>
  <r>
    <x v="19"/>
    <x v="0"/>
    <x v="247"/>
    <x v="19406"/>
    <x v="5"/>
    <x v="12"/>
    <m/>
    <x v="2"/>
    <m/>
    <m/>
  </r>
  <r>
    <x v="19"/>
    <x v="0"/>
    <x v="250"/>
    <x v="19407"/>
    <x v="5"/>
    <x v="12"/>
    <m/>
    <x v="2"/>
    <m/>
    <m/>
  </r>
  <r>
    <x v="19"/>
    <x v="0"/>
    <x v="250"/>
    <x v="19408"/>
    <x v="5"/>
    <x v="12"/>
    <m/>
    <x v="2"/>
    <m/>
    <m/>
  </r>
  <r>
    <x v="19"/>
    <x v="0"/>
    <x v="250"/>
    <x v="19409"/>
    <x v="5"/>
    <x v="12"/>
    <m/>
    <x v="2"/>
    <m/>
    <m/>
  </r>
  <r>
    <x v="19"/>
    <x v="0"/>
    <x v="303"/>
    <x v="19410"/>
    <x v="5"/>
    <x v="12"/>
    <m/>
    <x v="2"/>
    <m/>
    <m/>
  </r>
  <r>
    <x v="19"/>
    <x v="0"/>
    <x v="303"/>
    <x v="19411"/>
    <x v="5"/>
    <x v="12"/>
    <m/>
    <x v="2"/>
    <m/>
    <m/>
  </r>
  <r>
    <x v="19"/>
    <x v="0"/>
    <x v="261"/>
    <x v="19412"/>
    <x v="5"/>
    <x v="12"/>
    <m/>
    <x v="2"/>
    <m/>
    <m/>
  </r>
  <r>
    <x v="19"/>
    <x v="0"/>
    <x v="251"/>
    <x v="19413"/>
    <x v="5"/>
    <x v="12"/>
    <m/>
    <x v="2"/>
    <m/>
    <m/>
  </r>
  <r>
    <x v="19"/>
    <x v="0"/>
    <x v="251"/>
    <x v="19414"/>
    <x v="5"/>
    <x v="12"/>
    <m/>
    <x v="2"/>
    <m/>
    <m/>
  </r>
  <r>
    <x v="19"/>
    <x v="0"/>
    <x v="190"/>
    <x v="19415"/>
    <x v="5"/>
    <x v="12"/>
    <m/>
    <x v="2"/>
    <m/>
    <m/>
  </r>
  <r>
    <x v="19"/>
    <x v="0"/>
    <x v="190"/>
    <x v="19416"/>
    <x v="5"/>
    <x v="12"/>
    <m/>
    <x v="2"/>
    <m/>
    <m/>
  </r>
  <r>
    <x v="19"/>
    <x v="0"/>
    <x v="190"/>
    <x v="19417"/>
    <x v="5"/>
    <x v="12"/>
    <m/>
    <x v="2"/>
    <m/>
    <m/>
  </r>
  <r>
    <x v="19"/>
    <x v="0"/>
    <x v="191"/>
    <x v="19418"/>
    <x v="5"/>
    <x v="12"/>
    <m/>
    <x v="2"/>
    <m/>
    <m/>
  </r>
  <r>
    <x v="19"/>
    <x v="0"/>
    <x v="191"/>
    <x v="19419"/>
    <x v="5"/>
    <x v="12"/>
    <m/>
    <x v="2"/>
    <m/>
    <m/>
  </r>
  <r>
    <x v="19"/>
    <x v="0"/>
    <x v="191"/>
    <x v="19420"/>
    <x v="5"/>
    <x v="12"/>
    <m/>
    <x v="2"/>
    <m/>
    <m/>
  </r>
  <r>
    <x v="19"/>
    <x v="0"/>
    <x v="191"/>
    <x v="19421"/>
    <x v="5"/>
    <x v="12"/>
    <m/>
    <x v="2"/>
    <m/>
    <m/>
  </r>
  <r>
    <x v="19"/>
    <x v="0"/>
    <x v="191"/>
    <x v="19422"/>
    <x v="5"/>
    <x v="12"/>
    <m/>
    <x v="2"/>
    <m/>
    <m/>
  </r>
  <r>
    <x v="19"/>
    <x v="0"/>
    <x v="191"/>
    <x v="19423"/>
    <x v="5"/>
    <x v="12"/>
    <m/>
    <x v="2"/>
    <m/>
    <m/>
  </r>
  <r>
    <x v="19"/>
    <x v="0"/>
    <x v="191"/>
    <x v="19424"/>
    <x v="5"/>
    <x v="12"/>
    <m/>
    <x v="2"/>
    <m/>
    <m/>
  </r>
  <r>
    <x v="19"/>
    <x v="0"/>
    <x v="191"/>
    <x v="19425"/>
    <x v="5"/>
    <x v="12"/>
    <m/>
    <x v="2"/>
    <m/>
    <m/>
  </r>
  <r>
    <x v="19"/>
    <x v="0"/>
    <x v="191"/>
    <x v="19426"/>
    <x v="5"/>
    <x v="12"/>
    <m/>
    <x v="2"/>
    <m/>
    <m/>
  </r>
  <r>
    <x v="19"/>
    <x v="0"/>
    <x v="191"/>
    <x v="19427"/>
    <x v="5"/>
    <x v="12"/>
    <m/>
    <x v="2"/>
    <m/>
    <m/>
  </r>
  <r>
    <x v="19"/>
    <x v="0"/>
    <x v="191"/>
    <x v="19428"/>
    <x v="5"/>
    <x v="12"/>
    <m/>
    <x v="2"/>
    <m/>
    <m/>
  </r>
  <r>
    <x v="19"/>
    <x v="0"/>
    <x v="192"/>
    <x v="19429"/>
    <x v="5"/>
    <x v="12"/>
    <m/>
    <x v="2"/>
    <m/>
    <m/>
  </r>
  <r>
    <x v="19"/>
    <x v="0"/>
    <x v="192"/>
    <x v="19430"/>
    <x v="5"/>
    <x v="12"/>
    <m/>
    <x v="2"/>
    <m/>
    <m/>
  </r>
  <r>
    <x v="19"/>
    <x v="0"/>
    <x v="192"/>
    <x v="19431"/>
    <x v="5"/>
    <x v="12"/>
    <m/>
    <x v="2"/>
    <m/>
    <m/>
  </r>
  <r>
    <x v="19"/>
    <x v="0"/>
    <x v="192"/>
    <x v="19432"/>
    <x v="5"/>
    <x v="12"/>
    <m/>
    <x v="2"/>
    <m/>
    <m/>
  </r>
  <r>
    <x v="19"/>
    <x v="0"/>
    <x v="252"/>
    <x v="19433"/>
    <x v="5"/>
    <x v="12"/>
    <m/>
    <x v="2"/>
    <m/>
    <m/>
  </r>
  <r>
    <x v="19"/>
    <x v="0"/>
    <x v="252"/>
    <x v="19434"/>
    <x v="5"/>
    <x v="12"/>
    <m/>
    <x v="2"/>
    <m/>
    <m/>
  </r>
  <r>
    <x v="19"/>
    <x v="0"/>
    <x v="252"/>
    <x v="19435"/>
    <x v="5"/>
    <x v="12"/>
    <m/>
    <x v="2"/>
    <m/>
    <m/>
  </r>
  <r>
    <x v="19"/>
    <x v="0"/>
    <x v="252"/>
    <x v="19436"/>
    <x v="5"/>
    <x v="12"/>
    <m/>
    <x v="2"/>
    <m/>
    <m/>
  </r>
  <r>
    <x v="19"/>
    <x v="0"/>
    <x v="254"/>
    <x v="19437"/>
    <x v="1"/>
    <x v="12"/>
    <m/>
    <x v="2"/>
    <m/>
    <m/>
  </r>
  <r>
    <x v="19"/>
    <x v="0"/>
    <x v="254"/>
    <x v="19438"/>
    <x v="1"/>
    <x v="12"/>
    <m/>
    <x v="2"/>
    <m/>
    <m/>
  </r>
  <r>
    <x v="19"/>
    <x v="0"/>
    <x v="254"/>
    <x v="19439"/>
    <x v="1"/>
    <x v="12"/>
    <m/>
    <x v="2"/>
    <m/>
    <m/>
  </r>
  <r>
    <x v="19"/>
    <x v="0"/>
    <x v="264"/>
    <x v="19440"/>
    <x v="5"/>
    <x v="12"/>
    <n v="25.29"/>
    <x v="2"/>
    <n v="2.7"/>
    <n v="68.22"/>
  </r>
  <r>
    <x v="19"/>
    <x v="0"/>
    <x v="265"/>
    <x v="19441"/>
    <x v="5"/>
    <x v="12"/>
    <n v="25.29"/>
    <x v="2"/>
    <n v="3"/>
    <n v="75.930000000000007"/>
  </r>
  <r>
    <x v="19"/>
    <x v="0"/>
    <x v="140"/>
    <x v="19442"/>
    <x v="1"/>
    <x v="21"/>
    <m/>
    <x v="1"/>
    <m/>
    <m/>
  </r>
  <r>
    <x v="19"/>
    <x v="0"/>
    <x v="140"/>
    <x v="19443"/>
    <x v="1"/>
    <x v="21"/>
    <m/>
    <x v="1"/>
    <m/>
    <m/>
  </r>
  <r>
    <x v="19"/>
    <x v="0"/>
    <x v="140"/>
    <x v="19444"/>
    <x v="1"/>
    <x v="21"/>
    <m/>
    <x v="1"/>
    <m/>
    <m/>
  </r>
  <r>
    <x v="19"/>
    <x v="0"/>
    <x v="140"/>
    <x v="19445"/>
    <x v="1"/>
    <x v="21"/>
    <m/>
    <x v="1"/>
    <m/>
    <m/>
  </r>
  <r>
    <x v="19"/>
    <x v="0"/>
    <x v="140"/>
    <x v="19446"/>
    <x v="1"/>
    <x v="21"/>
    <m/>
    <x v="1"/>
    <m/>
    <m/>
  </r>
  <r>
    <x v="19"/>
    <x v="0"/>
    <x v="140"/>
    <x v="19447"/>
    <x v="1"/>
    <x v="21"/>
    <m/>
    <x v="1"/>
    <m/>
    <m/>
  </r>
  <r>
    <x v="19"/>
    <x v="0"/>
    <x v="140"/>
    <x v="19448"/>
    <x v="1"/>
    <x v="21"/>
    <m/>
    <x v="1"/>
    <m/>
    <m/>
  </r>
  <r>
    <x v="19"/>
    <x v="0"/>
    <x v="140"/>
    <x v="19449"/>
    <x v="1"/>
    <x v="21"/>
    <m/>
    <x v="1"/>
    <m/>
    <m/>
  </r>
  <r>
    <x v="19"/>
    <x v="0"/>
    <x v="140"/>
    <x v="19450"/>
    <x v="1"/>
    <x v="21"/>
    <m/>
    <x v="1"/>
    <m/>
    <m/>
  </r>
  <r>
    <x v="19"/>
    <x v="0"/>
    <x v="140"/>
    <x v="19451"/>
    <x v="1"/>
    <x v="21"/>
    <m/>
    <x v="1"/>
    <m/>
    <m/>
  </r>
  <r>
    <x v="19"/>
    <x v="0"/>
    <x v="140"/>
    <x v="19452"/>
    <x v="1"/>
    <x v="21"/>
    <m/>
    <x v="1"/>
    <m/>
    <m/>
  </r>
  <r>
    <x v="19"/>
    <x v="0"/>
    <x v="140"/>
    <x v="19453"/>
    <x v="1"/>
    <x v="21"/>
    <m/>
    <x v="1"/>
    <m/>
    <m/>
  </r>
  <r>
    <x v="19"/>
    <x v="0"/>
    <x v="140"/>
    <x v="19454"/>
    <x v="1"/>
    <x v="21"/>
    <m/>
    <x v="1"/>
    <m/>
    <m/>
  </r>
  <r>
    <x v="19"/>
    <x v="0"/>
    <x v="140"/>
    <x v="19455"/>
    <x v="1"/>
    <x v="21"/>
    <m/>
    <x v="1"/>
    <m/>
    <m/>
  </r>
  <r>
    <x v="19"/>
    <x v="0"/>
    <x v="140"/>
    <x v="19456"/>
    <x v="1"/>
    <x v="21"/>
    <m/>
    <x v="1"/>
    <m/>
    <m/>
  </r>
  <r>
    <x v="19"/>
    <x v="0"/>
    <x v="140"/>
    <x v="19457"/>
    <x v="1"/>
    <x v="21"/>
    <m/>
    <x v="1"/>
    <m/>
    <m/>
  </r>
  <r>
    <x v="19"/>
    <x v="0"/>
    <x v="140"/>
    <x v="19458"/>
    <x v="1"/>
    <x v="21"/>
    <m/>
    <x v="1"/>
    <m/>
    <m/>
  </r>
  <r>
    <x v="19"/>
    <x v="0"/>
    <x v="140"/>
    <x v="19459"/>
    <x v="1"/>
    <x v="21"/>
    <m/>
    <x v="1"/>
    <m/>
    <m/>
  </r>
  <r>
    <x v="19"/>
    <x v="0"/>
    <x v="140"/>
    <x v="19460"/>
    <x v="1"/>
    <x v="21"/>
    <m/>
    <x v="1"/>
    <m/>
    <m/>
  </r>
  <r>
    <x v="19"/>
    <x v="0"/>
    <x v="140"/>
    <x v="19461"/>
    <x v="1"/>
    <x v="21"/>
    <m/>
    <x v="1"/>
    <m/>
    <m/>
  </r>
  <r>
    <x v="19"/>
    <x v="0"/>
    <x v="140"/>
    <x v="19462"/>
    <x v="1"/>
    <x v="21"/>
    <m/>
    <x v="1"/>
    <m/>
    <m/>
  </r>
  <r>
    <x v="19"/>
    <x v="0"/>
    <x v="140"/>
    <x v="19463"/>
    <x v="1"/>
    <x v="21"/>
    <m/>
    <x v="1"/>
    <m/>
    <m/>
  </r>
  <r>
    <x v="19"/>
    <x v="0"/>
    <x v="140"/>
    <x v="19464"/>
    <x v="1"/>
    <x v="21"/>
    <n v="24.65"/>
    <x v="1"/>
    <n v="31.25"/>
    <n v="770.32"/>
  </r>
  <r>
    <x v="19"/>
    <x v="0"/>
    <x v="140"/>
    <x v="19465"/>
    <x v="1"/>
    <x v="21"/>
    <m/>
    <x v="1"/>
    <m/>
    <m/>
  </r>
  <r>
    <x v="19"/>
    <x v="0"/>
    <x v="140"/>
    <x v="19466"/>
    <x v="1"/>
    <x v="21"/>
    <m/>
    <x v="1"/>
    <m/>
    <m/>
  </r>
  <r>
    <x v="19"/>
    <x v="0"/>
    <x v="140"/>
    <x v="19467"/>
    <x v="1"/>
    <x v="21"/>
    <m/>
    <x v="1"/>
    <m/>
    <m/>
  </r>
  <r>
    <x v="19"/>
    <x v="0"/>
    <x v="140"/>
    <x v="19468"/>
    <x v="1"/>
    <x v="21"/>
    <n v="176"/>
    <x v="1"/>
    <n v="31.25"/>
    <n v="5500.07"/>
  </r>
  <r>
    <x v="19"/>
    <x v="0"/>
    <x v="141"/>
    <x v="19469"/>
    <x v="1"/>
    <x v="21"/>
    <m/>
    <x v="1"/>
    <m/>
    <m/>
  </r>
  <r>
    <x v="19"/>
    <x v="0"/>
    <x v="141"/>
    <x v="19470"/>
    <x v="1"/>
    <x v="21"/>
    <m/>
    <x v="1"/>
    <m/>
    <m/>
  </r>
  <r>
    <x v="19"/>
    <x v="0"/>
    <x v="141"/>
    <x v="19471"/>
    <x v="1"/>
    <x v="21"/>
    <m/>
    <x v="1"/>
    <m/>
    <m/>
  </r>
  <r>
    <x v="19"/>
    <x v="0"/>
    <x v="141"/>
    <x v="19472"/>
    <x v="1"/>
    <x v="21"/>
    <m/>
    <x v="1"/>
    <m/>
    <m/>
  </r>
  <r>
    <x v="19"/>
    <x v="0"/>
    <x v="141"/>
    <x v="19473"/>
    <x v="1"/>
    <x v="21"/>
    <m/>
    <x v="1"/>
    <m/>
    <m/>
  </r>
  <r>
    <x v="19"/>
    <x v="0"/>
    <x v="141"/>
    <x v="19474"/>
    <x v="1"/>
    <x v="21"/>
    <m/>
    <x v="1"/>
    <m/>
    <m/>
  </r>
  <r>
    <x v="19"/>
    <x v="0"/>
    <x v="141"/>
    <x v="19475"/>
    <x v="1"/>
    <x v="21"/>
    <m/>
    <x v="1"/>
    <m/>
    <m/>
  </r>
  <r>
    <x v="19"/>
    <x v="0"/>
    <x v="141"/>
    <x v="19476"/>
    <x v="1"/>
    <x v="21"/>
    <m/>
    <x v="1"/>
    <m/>
    <m/>
  </r>
  <r>
    <x v="19"/>
    <x v="0"/>
    <x v="141"/>
    <x v="19477"/>
    <x v="1"/>
    <x v="21"/>
    <m/>
    <x v="1"/>
    <m/>
    <m/>
  </r>
  <r>
    <x v="19"/>
    <x v="0"/>
    <x v="142"/>
    <x v="19478"/>
    <x v="1"/>
    <x v="21"/>
    <m/>
    <x v="1"/>
    <m/>
    <m/>
  </r>
  <r>
    <x v="19"/>
    <x v="0"/>
    <x v="142"/>
    <x v="19479"/>
    <x v="1"/>
    <x v="21"/>
    <m/>
    <x v="1"/>
    <m/>
    <m/>
  </r>
  <r>
    <x v="19"/>
    <x v="0"/>
    <x v="142"/>
    <x v="19480"/>
    <x v="1"/>
    <x v="21"/>
    <m/>
    <x v="1"/>
    <m/>
    <m/>
  </r>
  <r>
    <x v="19"/>
    <x v="0"/>
    <x v="142"/>
    <x v="19481"/>
    <x v="1"/>
    <x v="21"/>
    <m/>
    <x v="1"/>
    <m/>
    <m/>
  </r>
  <r>
    <x v="19"/>
    <x v="0"/>
    <x v="142"/>
    <x v="19482"/>
    <x v="1"/>
    <x v="21"/>
    <m/>
    <x v="1"/>
    <m/>
    <m/>
  </r>
  <r>
    <x v="19"/>
    <x v="0"/>
    <x v="142"/>
    <x v="19483"/>
    <x v="1"/>
    <x v="21"/>
    <m/>
    <x v="1"/>
    <m/>
    <m/>
  </r>
  <r>
    <x v="19"/>
    <x v="0"/>
    <x v="142"/>
    <x v="19484"/>
    <x v="1"/>
    <x v="21"/>
    <m/>
    <x v="1"/>
    <m/>
    <m/>
  </r>
  <r>
    <x v="19"/>
    <x v="0"/>
    <x v="142"/>
    <x v="19485"/>
    <x v="1"/>
    <x v="21"/>
    <m/>
    <x v="1"/>
    <m/>
    <m/>
  </r>
  <r>
    <x v="19"/>
    <x v="0"/>
    <x v="142"/>
    <x v="19486"/>
    <x v="1"/>
    <x v="21"/>
    <m/>
    <x v="1"/>
    <m/>
    <m/>
  </r>
  <r>
    <x v="19"/>
    <x v="0"/>
    <x v="142"/>
    <x v="19487"/>
    <x v="1"/>
    <x v="21"/>
    <m/>
    <x v="1"/>
    <m/>
    <m/>
  </r>
  <r>
    <x v="19"/>
    <x v="0"/>
    <x v="142"/>
    <x v="19488"/>
    <x v="1"/>
    <x v="21"/>
    <m/>
    <x v="1"/>
    <m/>
    <m/>
  </r>
  <r>
    <x v="19"/>
    <x v="0"/>
    <x v="142"/>
    <x v="19489"/>
    <x v="1"/>
    <x v="21"/>
    <n v="44.7"/>
    <x v="1"/>
    <n v="65"/>
    <n v="2905.5"/>
  </r>
  <r>
    <x v="19"/>
    <x v="0"/>
    <x v="142"/>
    <x v="19490"/>
    <x v="1"/>
    <x v="21"/>
    <n v="40"/>
    <x v="1"/>
    <n v="65"/>
    <n v="2600"/>
  </r>
  <r>
    <x v="19"/>
    <x v="0"/>
    <x v="202"/>
    <x v="19491"/>
    <x v="1"/>
    <x v="21"/>
    <m/>
    <x v="1"/>
    <m/>
    <m/>
  </r>
  <r>
    <x v="19"/>
    <x v="0"/>
    <x v="202"/>
    <x v="19492"/>
    <x v="1"/>
    <x v="21"/>
    <m/>
    <x v="1"/>
    <m/>
    <m/>
  </r>
  <r>
    <x v="19"/>
    <x v="0"/>
    <x v="203"/>
    <x v="19493"/>
    <x v="1"/>
    <x v="21"/>
    <m/>
    <x v="1"/>
    <m/>
    <m/>
  </r>
  <r>
    <x v="19"/>
    <x v="0"/>
    <x v="204"/>
    <x v="19494"/>
    <x v="1"/>
    <x v="21"/>
    <m/>
    <x v="1"/>
    <m/>
    <m/>
  </r>
  <r>
    <x v="19"/>
    <x v="0"/>
    <x v="22"/>
    <x v="19495"/>
    <x v="3"/>
    <x v="11"/>
    <m/>
    <x v="0"/>
    <m/>
    <m/>
  </r>
  <r>
    <x v="19"/>
    <x v="0"/>
    <x v="22"/>
    <x v="19496"/>
    <x v="3"/>
    <x v="11"/>
    <m/>
    <x v="0"/>
    <m/>
    <m/>
  </r>
  <r>
    <x v="19"/>
    <x v="0"/>
    <x v="22"/>
    <x v="19497"/>
    <x v="3"/>
    <x v="11"/>
    <m/>
    <x v="0"/>
    <m/>
    <m/>
  </r>
  <r>
    <x v="19"/>
    <x v="0"/>
    <x v="22"/>
    <x v="19498"/>
    <x v="3"/>
    <x v="11"/>
    <m/>
    <x v="0"/>
    <m/>
    <m/>
  </r>
  <r>
    <x v="19"/>
    <x v="0"/>
    <x v="22"/>
    <x v="19499"/>
    <x v="3"/>
    <x v="11"/>
    <m/>
    <x v="0"/>
    <m/>
    <m/>
  </r>
  <r>
    <x v="19"/>
    <x v="0"/>
    <x v="22"/>
    <x v="19500"/>
    <x v="3"/>
    <x v="11"/>
    <m/>
    <x v="0"/>
    <m/>
    <m/>
  </r>
  <r>
    <x v="19"/>
    <x v="0"/>
    <x v="22"/>
    <x v="19501"/>
    <x v="3"/>
    <x v="11"/>
    <m/>
    <x v="0"/>
    <m/>
    <m/>
  </r>
  <r>
    <x v="19"/>
    <x v="0"/>
    <x v="22"/>
    <x v="19502"/>
    <x v="3"/>
    <x v="11"/>
    <m/>
    <x v="0"/>
    <m/>
    <m/>
  </r>
  <r>
    <x v="19"/>
    <x v="0"/>
    <x v="21"/>
    <x v="19503"/>
    <x v="3"/>
    <x v="11"/>
    <m/>
    <x v="0"/>
    <m/>
    <m/>
  </r>
  <r>
    <x v="19"/>
    <x v="0"/>
    <x v="21"/>
    <x v="19504"/>
    <x v="3"/>
    <x v="11"/>
    <m/>
    <x v="0"/>
    <m/>
    <m/>
  </r>
  <r>
    <x v="19"/>
    <x v="0"/>
    <x v="21"/>
    <x v="19505"/>
    <x v="3"/>
    <x v="11"/>
    <m/>
    <x v="0"/>
    <m/>
    <m/>
  </r>
  <r>
    <x v="19"/>
    <x v="0"/>
    <x v="21"/>
    <x v="19506"/>
    <x v="3"/>
    <x v="11"/>
    <m/>
    <x v="0"/>
    <m/>
    <m/>
  </r>
  <r>
    <x v="19"/>
    <x v="0"/>
    <x v="21"/>
    <x v="19507"/>
    <x v="3"/>
    <x v="11"/>
    <m/>
    <x v="0"/>
    <m/>
    <m/>
  </r>
  <r>
    <x v="19"/>
    <x v="0"/>
    <x v="21"/>
    <x v="19508"/>
    <x v="3"/>
    <x v="11"/>
    <n v="30"/>
    <x v="0"/>
    <n v="1.1200000000000001"/>
    <n v="33.630000000000003"/>
  </r>
  <r>
    <x v="19"/>
    <x v="0"/>
    <x v="20"/>
    <x v="19509"/>
    <x v="3"/>
    <x v="11"/>
    <m/>
    <x v="0"/>
    <m/>
    <m/>
  </r>
  <r>
    <x v="19"/>
    <x v="0"/>
    <x v="20"/>
    <x v="19510"/>
    <x v="3"/>
    <x v="11"/>
    <m/>
    <x v="0"/>
    <m/>
    <m/>
  </r>
  <r>
    <x v="19"/>
    <x v="0"/>
    <x v="20"/>
    <x v="19511"/>
    <x v="3"/>
    <x v="11"/>
    <m/>
    <x v="0"/>
    <m/>
    <m/>
  </r>
  <r>
    <x v="19"/>
    <x v="0"/>
    <x v="20"/>
    <x v="19512"/>
    <x v="3"/>
    <x v="11"/>
    <m/>
    <x v="0"/>
    <m/>
    <m/>
  </r>
  <r>
    <x v="19"/>
    <x v="0"/>
    <x v="20"/>
    <x v="19513"/>
    <x v="3"/>
    <x v="11"/>
    <m/>
    <x v="0"/>
    <m/>
    <m/>
  </r>
  <r>
    <x v="19"/>
    <x v="0"/>
    <x v="20"/>
    <x v="19514"/>
    <x v="3"/>
    <x v="11"/>
    <m/>
    <x v="0"/>
    <m/>
    <m/>
  </r>
  <r>
    <x v="19"/>
    <x v="0"/>
    <x v="20"/>
    <x v="19515"/>
    <x v="3"/>
    <x v="11"/>
    <m/>
    <x v="0"/>
    <m/>
    <m/>
  </r>
  <r>
    <x v="19"/>
    <x v="0"/>
    <x v="20"/>
    <x v="19516"/>
    <x v="3"/>
    <x v="11"/>
    <m/>
    <x v="0"/>
    <m/>
    <m/>
  </r>
  <r>
    <x v="19"/>
    <x v="0"/>
    <x v="206"/>
    <x v="19517"/>
    <x v="3"/>
    <x v="11"/>
    <m/>
    <x v="0"/>
    <m/>
    <m/>
  </r>
  <r>
    <x v="19"/>
    <x v="0"/>
    <x v="18"/>
    <x v="19518"/>
    <x v="3"/>
    <x v="11"/>
    <m/>
    <x v="0"/>
    <m/>
    <m/>
  </r>
  <r>
    <x v="19"/>
    <x v="0"/>
    <x v="18"/>
    <x v="19519"/>
    <x v="3"/>
    <x v="11"/>
    <m/>
    <x v="0"/>
    <m/>
    <m/>
  </r>
  <r>
    <x v="19"/>
    <x v="0"/>
    <x v="208"/>
    <x v="19520"/>
    <x v="3"/>
    <x v="11"/>
    <m/>
    <x v="0"/>
    <m/>
    <m/>
  </r>
  <r>
    <x v="19"/>
    <x v="0"/>
    <x v="208"/>
    <x v="19521"/>
    <x v="3"/>
    <x v="11"/>
    <m/>
    <x v="0"/>
    <m/>
    <m/>
  </r>
  <r>
    <x v="19"/>
    <x v="0"/>
    <x v="208"/>
    <x v="19522"/>
    <x v="3"/>
    <x v="11"/>
    <m/>
    <x v="0"/>
    <m/>
    <m/>
  </r>
  <r>
    <x v="19"/>
    <x v="0"/>
    <x v="208"/>
    <x v="19523"/>
    <x v="3"/>
    <x v="11"/>
    <m/>
    <x v="0"/>
    <m/>
    <m/>
  </r>
  <r>
    <x v="19"/>
    <x v="0"/>
    <x v="208"/>
    <x v="19524"/>
    <x v="3"/>
    <x v="11"/>
    <m/>
    <x v="0"/>
    <m/>
    <m/>
  </r>
  <r>
    <x v="19"/>
    <x v="0"/>
    <x v="208"/>
    <x v="19525"/>
    <x v="3"/>
    <x v="11"/>
    <m/>
    <x v="0"/>
    <m/>
    <m/>
  </r>
  <r>
    <x v="19"/>
    <x v="0"/>
    <x v="208"/>
    <x v="19526"/>
    <x v="3"/>
    <x v="11"/>
    <m/>
    <x v="0"/>
    <m/>
    <m/>
  </r>
  <r>
    <x v="19"/>
    <x v="0"/>
    <x v="149"/>
    <x v="19527"/>
    <x v="1"/>
    <x v="4"/>
    <n v="211.54499999999999"/>
    <x v="2"/>
    <n v="12"/>
    <n v="2538.54"/>
  </r>
  <r>
    <x v="19"/>
    <x v="0"/>
    <x v="68"/>
    <x v="19528"/>
    <x v="3"/>
    <x v="13"/>
    <n v="16323"/>
    <x v="0"/>
    <n v="0.01"/>
    <n v="163.22999999999999"/>
  </r>
  <r>
    <x v="19"/>
    <x v="0"/>
    <x v="68"/>
    <x v="19529"/>
    <x v="3"/>
    <x v="13"/>
    <n v="120325"/>
    <x v="0"/>
    <n v="0.01"/>
    <n v="1203.25"/>
  </r>
  <r>
    <x v="19"/>
    <x v="0"/>
    <x v="68"/>
    <x v="19530"/>
    <x v="3"/>
    <x v="13"/>
    <n v="16489"/>
    <x v="0"/>
    <n v="0.01"/>
    <n v="164.89"/>
  </r>
  <r>
    <x v="19"/>
    <x v="0"/>
    <x v="68"/>
    <x v="19531"/>
    <x v="3"/>
    <x v="13"/>
    <n v="26693"/>
    <x v="0"/>
    <n v="0.01"/>
    <n v="266.93"/>
  </r>
  <r>
    <x v="19"/>
    <x v="0"/>
    <x v="68"/>
    <x v="19532"/>
    <x v="3"/>
    <x v="13"/>
    <n v="52099"/>
    <x v="0"/>
    <n v="0.01"/>
    <n v="520.99"/>
  </r>
  <r>
    <x v="19"/>
    <x v="0"/>
    <x v="68"/>
    <x v="19533"/>
    <x v="3"/>
    <x v="13"/>
    <n v="13131"/>
    <x v="0"/>
    <n v="0.01"/>
    <n v="131.31"/>
  </r>
  <r>
    <x v="19"/>
    <x v="0"/>
    <x v="45"/>
    <x v="19534"/>
    <x v="3"/>
    <x v="13"/>
    <n v="17899"/>
    <x v="0"/>
    <n v="0.01"/>
    <n v="178.99"/>
  </r>
  <r>
    <x v="19"/>
    <x v="0"/>
    <x v="45"/>
    <x v="19535"/>
    <x v="3"/>
    <x v="13"/>
    <n v="27371"/>
    <x v="0"/>
    <n v="0.01"/>
    <n v="273.70999999999998"/>
  </r>
  <r>
    <x v="19"/>
    <x v="0"/>
    <x v="42"/>
    <x v="19536"/>
    <x v="3"/>
    <x v="13"/>
    <n v="13101"/>
    <x v="0"/>
    <n v="0.01"/>
    <n v="131.01"/>
  </r>
  <r>
    <x v="19"/>
    <x v="0"/>
    <x v="42"/>
    <x v="19537"/>
    <x v="3"/>
    <x v="13"/>
    <n v="146495"/>
    <x v="0"/>
    <n v="0.01"/>
    <n v="1464.95"/>
  </r>
  <r>
    <x v="19"/>
    <x v="0"/>
    <x v="42"/>
    <x v="19538"/>
    <x v="3"/>
    <x v="13"/>
    <n v="29613"/>
    <x v="0"/>
    <n v="0.01"/>
    <n v="296.13"/>
  </r>
  <r>
    <x v="19"/>
    <x v="0"/>
    <x v="42"/>
    <x v="19539"/>
    <x v="3"/>
    <x v="13"/>
    <n v="67221"/>
    <x v="0"/>
    <n v="0.01"/>
    <n v="672.21"/>
  </r>
  <r>
    <x v="19"/>
    <x v="0"/>
    <x v="42"/>
    <x v="19540"/>
    <x v="3"/>
    <x v="13"/>
    <n v="78171"/>
    <x v="0"/>
    <n v="0.01"/>
    <n v="781.71"/>
  </r>
  <r>
    <x v="19"/>
    <x v="0"/>
    <x v="208"/>
    <x v="19541"/>
    <x v="3"/>
    <x v="11"/>
    <m/>
    <x v="0"/>
    <m/>
    <m/>
  </r>
  <r>
    <x v="19"/>
    <x v="0"/>
    <x v="159"/>
    <x v="19542"/>
    <x v="3"/>
    <x v="11"/>
    <m/>
    <x v="0"/>
    <m/>
    <m/>
  </r>
  <r>
    <x v="19"/>
    <x v="0"/>
    <x v="159"/>
    <x v="19543"/>
    <x v="3"/>
    <x v="11"/>
    <m/>
    <x v="0"/>
    <m/>
    <m/>
  </r>
  <r>
    <x v="19"/>
    <x v="0"/>
    <x v="159"/>
    <x v="19544"/>
    <x v="3"/>
    <x v="11"/>
    <m/>
    <x v="0"/>
    <m/>
    <m/>
  </r>
  <r>
    <x v="19"/>
    <x v="0"/>
    <x v="159"/>
    <x v="19545"/>
    <x v="3"/>
    <x v="11"/>
    <m/>
    <x v="0"/>
    <m/>
    <m/>
  </r>
  <r>
    <x v="19"/>
    <x v="0"/>
    <x v="159"/>
    <x v="19546"/>
    <x v="3"/>
    <x v="11"/>
    <m/>
    <x v="0"/>
    <m/>
    <m/>
  </r>
  <r>
    <x v="19"/>
    <x v="0"/>
    <x v="159"/>
    <x v="19547"/>
    <x v="3"/>
    <x v="11"/>
    <m/>
    <x v="0"/>
    <m/>
    <m/>
  </r>
  <r>
    <x v="19"/>
    <x v="0"/>
    <x v="159"/>
    <x v="19548"/>
    <x v="3"/>
    <x v="11"/>
    <m/>
    <x v="0"/>
    <m/>
    <m/>
  </r>
  <r>
    <x v="19"/>
    <x v="0"/>
    <x v="159"/>
    <x v="19549"/>
    <x v="3"/>
    <x v="11"/>
    <m/>
    <x v="0"/>
    <m/>
    <m/>
  </r>
  <r>
    <x v="19"/>
    <x v="0"/>
    <x v="159"/>
    <x v="19550"/>
    <x v="3"/>
    <x v="11"/>
    <m/>
    <x v="0"/>
    <m/>
    <m/>
  </r>
  <r>
    <x v="19"/>
    <x v="0"/>
    <x v="160"/>
    <x v="19551"/>
    <x v="3"/>
    <x v="11"/>
    <m/>
    <x v="0"/>
    <m/>
    <m/>
  </r>
  <r>
    <x v="19"/>
    <x v="0"/>
    <x v="160"/>
    <x v="19552"/>
    <x v="3"/>
    <x v="11"/>
    <m/>
    <x v="0"/>
    <m/>
    <m/>
  </r>
  <r>
    <x v="19"/>
    <x v="0"/>
    <x v="160"/>
    <x v="19553"/>
    <x v="3"/>
    <x v="11"/>
    <m/>
    <x v="0"/>
    <m/>
    <m/>
  </r>
  <r>
    <x v="19"/>
    <x v="0"/>
    <x v="160"/>
    <x v="19554"/>
    <x v="3"/>
    <x v="11"/>
    <m/>
    <x v="0"/>
    <m/>
    <m/>
  </r>
  <r>
    <x v="19"/>
    <x v="0"/>
    <x v="160"/>
    <x v="19555"/>
    <x v="3"/>
    <x v="11"/>
    <m/>
    <x v="0"/>
    <m/>
    <m/>
  </r>
  <r>
    <x v="19"/>
    <x v="0"/>
    <x v="160"/>
    <x v="19556"/>
    <x v="3"/>
    <x v="11"/>
    <m/>
    <x v="0"/>
    <m/>
    <m/>
  </r>
  <r>
    <x v="19"/>
    <x v="0"/>
    <x v="160"/>
    <x v="19557"/>
    <x v="3"/>
    <x v="11"/>
    <m/>
    <x v="0"/>
    <m/>
    <m/>
  </r>
  <r>
    <x v="19"/>
    <x v="0"/>
    <x v="259"/>
    <x v="19558"/>
    <x v="3"/>
    <x v="11"/>
    <m/>
    <x v="0"/>
    <m/>
    <m/>
  </r>
  <r>
    <x v="19"/>
    <x v="0"/>
    <x v="143"/>
    <x v="19559"/>
    <x v="3"/>
    <x v="20"/>
    <m/>
    <x v="0"/>
    <m/>
    <m/>
  </r>
  <r>
    <x v="19"/>
    <x v="0"/>
    <x v="311"/>
    <x v="19560"/>
    <x v="4"/>
    <x v="19"/>
    <m/>
    <x v="0"/>
    <m/>
    <m/>
  </r>
  <r>
    <x v="19"/>
    <x v="0"/>
    <x v="311"/>
    <x v="19561"/>
    <x v="4"/>
    <x v="19"/>
    <n v="56"/>
    <x v="0"/>
    <n v="39.200000000000003"/>
    <n v="2194.92"/>
  </r>
  <r>
    <x v="19"/>
    <x v="0"/>
    <x v="329"/>
    <x v="19562"/>
    <x v="4"/>
    <x v="19"/>
    <n v="78"/>
    <x v="0"/>
    <n v="42.21"/>
    <n v="3292.38"/>
  </r>
  <r>
    <x v="19"/>
    <x v="0"/>
    <x v="161"/>
    <x v="19563"/>
    <x v="3"/>
    <x v="17"/>
    <m/>
    <x v="0"/>
    <m/>
    <m/>
  </r>
  <r>
    <x v="19"/>
    <x v="0"/>
    <x v="161"/>
    <x v="19564"/>
    <x v="3"/>
    <x v="17"/>
    <m/>
    <x v="0"/>
    <m/>
    <m/>
  </r>
  <r>
    <x v="19"/>
    <x v="0"/>
    <x v="162"/>
    <x v="19565"/>
    <x v="3"/>
    <x v="17"/>
    <m/>
    <x v="0"/>
    <m/>
    <m/>
  </r>
  <r>
    <x v="19"/>
    <x v="0"/>
    <x v="162"/>
    <x v="19566"/>
    <x v="3"/>
    <x v="17"/>
    <m/>
    <x v="0"/>
    <m/>
    <m/>
  </r>
  <r>
    <x v="19"/>
    <x v="0"/>
    <x v="162"/>
    <x v="19567"/>
    <x v="3"/>
    <x v="17"/>
    <m/>
    <x v="0"/>
    <m/>
    <m/>
  </r>
  <r>
    <x v="19"/>
    <x v="0"/>
    <x v="162"/>
    <x v="19568"/>
    <x v="3"/>
    <x v="17"/>
    <m/>
    <x v="0"/>
    <m/>
    <m/>
  </r>
  <r>
    <x v="19"/>
    <x v="0"/>
    <x v="162"/>
    <x v="19569"/>
    <x v="3"/>
    <x v="17"/>
    <m/>
    <x v="0"/>
    <m/>
    <m/>
  </r>
  <r>
    <x v="19"/>
    <x v="0"/>
    <x v="162"/>
    <x v="19570"/>
    <x v="3"/>
    <x v="17"/>
    <m/>
    <x v="0"/>
    <m/>
    <m/>
  </r>
  <r>
    <x v="19"/>
    <x v="0"/>
    <x v="162"/>
    <x v="19571"/>
    <x v="3"/>
    <x v="17"/>
    <m/>
    <x v="0"/>
    <m/>
    <m/>
  </r>
  <r>
    <x v="19"/>
    <x v="0"/>
    <x v="162"/>
    <x v="19572"/>
    <x v="3"/>
    <x v="17"/>
    <m/>
    <x v="0"/>
    <m/>
    <m/>
  </r>
  <r>
    <x v="19"/>
    <x v="0"/>
    <x v="162"/>
    <x v="19573"/>
    <x v="3"/>
    <x v="17"/>
    <m/>
    <x v="0"/>
    <m/>
    <m/>
  </r>
  <r>
    <x v="19"/>
    <x v="0"/>
    <x v="162"/>
    <x v="19574"/>
    <x v="3"/>
    <x v="17"/>
    <m/>
    <x v="0"/>
    <m/>
    <m/>
  </r>
  <r>
    <x v="19"/>
    <x v="0"/>
    <x v="162"/>
    <x v="19575"/>
    <x v="3"/>
    <x v="17"/>
    <m/>
    <x v="0"/>
    <m/>
    <m/>
  </r>
  <r>
    <x v="19"/>
    <x v="0"/>
    <x v="163"/>
    <x v="19576"/>
    <x v="1"/>
    <x v="15"/>
    <m/>
    <x v="1"/>
    <m/>
    <m/>
  </r>
  <r>
    <x v="19"/>
    <x v="0"/>
    <x v="164"/>
    <x v="19577"/>
    <x v="1"/>
    <x v="15"/>
    <m/>
    <x v="1"/>
    <m/>
    <m/>
  </r>
  <r>
    <x v="19"/>
    <x v="0"/>
    <x v="164"/>
    <x v="19578"/>
    <x v="1"/>
    <x v="15"/>
    <m/>
    <x v="1"/>
    <m/>
    <m/>
  </r>
  <r>
    <x v="19"/>
    <x v="0"/>
    <x v="164"/>
    <x v="19579"/>
    <x v="1"/>
    <x v="15"/>
    <m/>
    <x v="1"/>
    <m/>
    <m/>
  </r>
  <r>
    <x v="19"/>
    <x v="0"/>
    <x v="164"/>
    <x v="19580"/>
    <x v="1"/>
    <x v="15"/>
    <m/>
    <x v="1"/>
    <m/>
    <m/>
  </r>
  <r>
    <x v="19"/>
    <x v="0"/>
    <x v="164"/>
    <x v="19581"/>
    <x v="1"/>
    <x v="15"/>
    <m/>
    <x v="1"/>
    <m/>
    <m/>
  </r>
  <r>
    <x v="19"/>
    <x v="0"/>
    <x v="164"/>
    <x v="19582"/>
    <x v="1"/>
    <x v="15"/>
    <m/>
    <x v="1"/>
    <m/>
    <m/>
  </r>
  <r>
    <x v="19"/>
    <x v="0"/>
    <x v="164"/>
    <x v="19583"/>
    <x v="1"/>
    <x v="15"/>
    <m/>
    <x v="1"/>
    <m/>
    <m/>
  </r>
  <r>
    <x v="19"/>
    <x v="0"/>
    <x v="164"/>
    <x v="19584"/>
    <x v="1"/>
    <x v="15"/>
    <m/>
    <x v="1"/>
    <m/>
    <m/>
  </r>
  <r>
    <x v="19"/>
    <x v="0"/>
    <x v="164"/>
    <x v="19585"/>
    <x v="1"/>
    <x v="15"/>
    <m/>
    <x v="1"/>
    <m/>
    <m/>
  </r>
  <r>
    <x v="19"/>
    <x v="0"/>
    <x v="164"/>
    <x v="19586"/>
    <x v="1"/>
    <x v="15"/>
    <m/>
    <x v="1"/>
    <m/>
    <m/>
  </r>
  <r>
    <x v="19"/>
    <x v="0"/>
    <x v="164"/>
    <x v="19587"/>
    <x v="1"/>
    <x v="15"/>
    <m/>
    <x v="1"/>
    <m/>
    <m/>
  </r>
  <r>
    <x v="19"/>
    <x v="0"/>
    <x v="165"/>
    <x v="19588"/>
    <x v="1"/>
    <x v="15"/>
    <m/>
    <x v="1"/>
    <m/>
    <m/>
  </r>
  <r>
    <x v="19"/>
    <x v="0"/>
    <x v="165"/>
    <x v="19589"/>
    <x v="1"/>
    <x v="15"/>
    <m/>
    <x v="1"/>
    <m/>
    <m/>
  </r>
  <r>
    <x v="19"/>
    <x v="0"/>
    <x v="165"/>
    <x v="19590"/>
    <x v="1"/>
    <x v="15"/>
    <m/>
    <x v="1"/>
    <m/>
    <m/>
  </r>
  <r>
    <x v="19"/>
    <x v="0"/>
    <x v="165"/>
    <x v="19591"/>
    <x v="1"/>
    <x v="15"/>
    <m/>
    <x v="1"/>
    <m/>
    <m/>
  </r>
  <r>
    <x v="19"/>
    <x v="0"/>
    <x v="165"/>
    <x v="19592"/>
    <x v="1"/>
    <x v="15"/>
    <m/>
    <x v="1"/>
    <m/>
    <m/>
  </r>
  <r>
    <x v="19"/>
    <x v="0"/>
    <x v="165"/>
    <x v="19593"/>
    <x v="1"/>
    <x v="15"/>
    <m/>
    <x v="1"/>
    <m/>
    <m/>
  </r>
  <r>
    <x v="19"/>
    <x v="0"/>
    <x v="166"/>
    <x v="19594"/>
    <x v="1"/>
    <x v="15"/>
    <m/>
    <x v="1"/>
    <m/>
    <m/>
  </r>
  <r>
    <x v="19"/>
    <x v="0"/>
    <x v="166"/>
    <x v="19595"/>
    <x v="1"/>
    <x v="15"/>
    <m/>
    <x v="1"/>
    <m/>
    <m/>
  </r>
  <r>
    <x v="19"/>
    <x v="0"/>
    <x v="166"/>
    <x v="19596"/>
    <x v="1"/>
    <x v="15"/>
    <m/>
    <x v="1"/>
    <m/>
    <m/>
  </r>
  <r>
    <x v="19"/>
    <x v="0"/>
    <x v="166"/>
    <x v="19597"/>
    <x v="1"/>
    <x v="15"/>
    <m/>
    <x v="1"/>
    <m/>
    <m/>
  </r>
  <r>
    <x v="19"/>
    <x v="0"/>
    <x v="166"/>
    <x v="19598"/>
    <x v="1"/>
    <x v="15"/>
    <m/>
    <x v="1"/>
    <m/>
    <m/>
  </r>
  <r>
    <x v="19"/>
    <x v="0"/>
    <x v="166"/>
    <x v="19599"/>
    <x v="1"/>
    <x v="15"/>
    <m/>
    <x v="1"/>
    <m/>
    <m/>
  </r>
  <r>
    <x v="19"/>
    <x v="0"/>
    <x v="167"/>
    <x v="19600"/>
    <x v="1"/>
    <x v="15"/>
    <m/>
    <x v="1"/>
    <m/>
    <m/>
  </r>
  <r>
    <x v="19"/>
    <x v="0"/>
    <x v="167"/>
    <x v="19601"/>
    <x v="1"/>
    <x v="15"/>
    <m/>
    <x v="1"/>
    <m/>
    <m/>
  </r>
  <r>
    <x v="19"/>
    <x v="0"/>
    <x v="169"/>
    <x v="19602"/>
    <x v="1"/>
    <x v="15"/>
    <m/>
    <x v="1"/>
    <m/>
    <m/>
  </r>
  <r>
    <x v="19"/>
    <x v="0"/>
    <x v="169"/>
    <x v="19603"/>
    <x v="1"/>
    <x v="15"/>
    <m/>
    <x v="1"/>
    <m/>
    <m/>
  </r>
  <r>
    <x v="19"/>
    <x v="0"/>
    <x v="169"/>
    <x v="19604"/>
    <x v="1"/>
    <x v="15"/>
    <m/>
    <x v="1"/>
    <m/>
    <m/>
  </r>
  <r>
    <x v="19"/>
    <x v="0"/>
    <x v="169"/>
    <x v="19605"/>
    <x v="1"/>
    <x v="15"/>
    <m/>
    <x v="1"/>
    <m/>
    <m/>
  </r>
  <r>
    <x v="19"/>
    <x v="0"/>
    <x v="169"/>
    <x v="19606"/>
    <x v="1"/>
    <x v="15"/>
    <m/>
    <x v="1"/>
    <m/>
    <m/>
  </r>
  <r>
    <x v="19"/>
    <x v="0"/>
    <x v="169"/>
    <x v="19607"/>
    <x v="1"/>
    <x v="15"/>
    <m/>
    <x v="1"/>
    <m/>
    <m/>
  </r>
  <r>
    <x v="19"/>
    <x v="0"/>
    <x v="169"/>
    <x v="19608"/>
    <x v="1"/>
    <x v="15"/>
    <m/>
    <x v="1"/>
    <m/>
    <m/>
  </r>
  <r>
    <x v="19"/>
    <x v="0"/>
    <x v="170"/>
    <x v="19609"/>
    <x v="1"/>
    <x v="15"/>
    <m/>
    <x v="1"/>
    <m/>
    <m/>
  </r>
  <r>
    <x v="19"/>
    <x v="0"/>
    <x v="170"/>
    <x v="19610"/>
    <x v="1"/>
    <x v="15"/>
    <m/>
    <x v="1"/>
    <m/>
    <m/>
  </r>
  <r>
    <x v="19"/>
    <x v="0"/>
    <x v="170"/>
    <x v="19611"/>
    <x v="1"/>
    <x v="15"/>
    <m/>
    <x v="1"/>
    <m/>
    <m/>
  </r>
  <r>
    <x v="19"/>
    <x v="0"/>
    <x v="171"/>
    <x v="19612"/>
    <x v="1"/>
    <x v="15"/>
    <m/>
    <x v="1"/>
    <m/>
    <m/>
  </r>
  <r>
    <x v="19"/>
    <x v="0"/>
    <x v="171"/>
    <x v="19613"/>
    <x v="1"/>
    <x v="15"/>
    <m/>
    <x v="1"/>
    <m/>
    <m/>
  </r>
  <r>
    <x v="19"/>
    <x v="0"/>
    <x v="171"/>
    <x v="19614"/>
    <x v="1"/>
    <x v="15"/>
    <m/>
    <x v="1"/>
    <m/>
    <m/>
  </r>
  <r>
    <x v="19"/>
    <x v="0"/>
    <x v="171"/>
    <x v="19615"/>
    <x v="1"/>
    <x v="15"/>
    <m/>
    <x v="1"/>
    <m/>
    <m/>
  </r>
  <r>
    <x v="19"/>
    <x v="0"/>
    <x v="171"/>
    <x v="19616"/>
    <x v="1"/>
    <x v="15"/>
    <m/>
    <x v="1"/>
    <m/>
    <m/>
  </r>
  <r>
    <x v="19"/>
    <x v="0"/>
    <x v="172"/>
    <x v="19617"/>
    <x v="1"/>
    <x v="15"/>
    <m/>
    <x v="1"/>
    <m/>
    <m/>
  </r>
  <r>
    <x v="19"/>
    <x v="0"/>
    <x v="321"/>
    <x v="19618"/>
    <x v="1"/>
    <x v="15"/>
    <m/>
    <x v="1"/>
    <m/>
    <m/>
  </r>
  <r>
    <x v="19"/>
    <x v="0"/>
    <x v="321"/>
    <x v="19619"/>
    <x v="1"/>
    <x v="15"/>
    <m/>
    <x v="1"/>
    <m/>
    <m/>
  </r>
  <r>
    <x v="19"/>
    <x v="0"/>
    <x v="321"/>
    <x v="19620"/>
    <x v="1"/>
    <x v="15"/>
    <m/>
    <x v="1"/>
    <m/>
    <m/>
  </r>
  <r>
    <x v="19"/>
    <x v="1"/>
    <x v="8"/>
    <x v="19621"/>
    <x v="4"/>
    <x v="7"/>
    <n v="240"/>
    <x v="0"/>
    <n v="78.260000000000005"/>
    <n v="18782.400000000001"/>
  </r>
  <r>
    <x v="19"/>
    <x v="1"/>
    <x v="8"/>
    <x v="19622"/>
    <x v="4"/>
    <x v="7"/>
    <n v="240"/>
    <x v="0"/>
    <n v="78.260000000000005"/>
    <n v="18782.400000000001"/>
  </r>
  <r>
    <x v="19"/>
    <x v="0"/>
    <x v="9"/>
    <x v="19623"/>
    <x v="4"/>
    <x v="8"/>
    <n v="48"/>
    <x v="0"/>
    <n v="78.260000000000005"/>
    <n v="3756.48"/>
  </r>
  <r>
    <x v="19"/>
    <x v="1"/>
    <x v="9"/>
    <x v="19624"/>
    <x v="4"/>
    <x v="8"/>
    <n v="31"/>
    <x v="0"/>
    <n v="78.260000000000005"/>
    <n v="2426.06"/>
  </r>
  <r>
    <x v="19"/>
    <x v="1"/>
    <x v="9"/>
    <x v="19625"/>
    <x v="4"/>
    <x v="8"/>
    <n v="65"/>
    <x v="0"/>
    <n v="78.260000000000005"/>
    <n v="5086.8999999999996"/>
  </r>
  <r>
    <x v="19"/>
    <x v="1"/>
    <x v="9"/>
    <x v="19626"/>
    <x v="4"/>
    <x v="8"/>
    <n v="18"/>
    <x v="0"/>
    <n v="78.260000000000005"/>
    <n v="1408.68"/>
  </r>
  <r>
    <x v="19"/>
    <x v="1"/>
    <x v="310"/>
    <x v="19627"/>
    <x v="4"/>
    <x v="19"/>
    <n v="18"/>
    <x v="0"/>
    <n v="42.21"/>
    <n v="759.78"/>
  </r>
  <r>
    <x v="19"/>
    <x v="1"/>
    <x v="310"/>
    <x v="19628"/>
    <x v="4"/>
    <x v="19"/>
    <n v="90"/>
    <x v="0"/>
    <n v="42.21"/>
    <n v="3798.9"/>
  </r>
  <r>
    <x v="19"/>
    <x v="1"/>
    <x v="310"/>
    <x v="19629"/>
    <x v="4"/>
    <x v="19"/>
    <n v="72"/>
    <x v="0"/>
    <n v="42.21"/>
    <n v="3039.12"/>
  </r>
  <r>
    <x v="19"/>
    <x v="1"/>
    <x v="112"/>
    <x v="19630"/>
    <x v="4"/>
    <x v="19"/>
    <n v="96"/>
    <x v="0"/>
    <n v="42.21"/>
    <n v="4052.16"/>
  </r>
  <r>
    <x v="19"/>
    <x v="1"/>
    <x v="112"/>
    <x v="19631"/>
    <x v="4"/>
    <x v="19"/>
    <n v="192"/>
    <x v="0"/>
    <n v="42.21"/>
    <n v="8104.32"/>
  </r>
  <r>
    <x v="19"/>
    <x v="1"/>
    <x v="112"/>
    <x v="19632"/>
    <x v="4"/>
    <x v="19"/>
    <n v="273"/>
    <x v="0"/>
    <n v="42.21"/>
    <n v="11523.33"/>
  </r>
  <r>
    <x v="19"/>
    <x v="1"/>
    <x v="112"/>
    <x v="19633"/>
    <x v="4"/>
    <x v="19"/>
    <n v="288"/>
    <x v="0"/>
    <n v="42.21"/>
    <n v="12156.48"/>
  </r>
  <r>
    <x v="19"/>
    <x v="1"/>
    <x v="112"/>
    <x v="19634"/>
    <x v="4"/>
    <x v="19"/>
    <n v="96"/>
    <x v="0"/>
    <n v="42.21"/>
    <n v="4052.16"/>
  </r>
  <r>
    <x v="19"/>
    <x v="1"/>
    <x v="10"/>
    <x v="19635"/>
    <x v="4"/>
    <x v="9"/>
    <n v="376"/>
    <x v="0"/>
    <n v="42.21"/>
    <n v="15870.96"/>
  </r>
  <r>
    <x v="19"/>
    <x v="1"/>
    <x v="280"/>
    <x v="19636"/>
    <x v="4"/>
    <x v="9"/>
    <n v="304"/>
    <x v="0"/>
    <n v="42.21"/>
    <n v="12831.84"/>
  </r>
  <r>
    <x v="19"/>
    <x v="1"/>
    <x v="11"/>
    <x v="19637"/>
    <x v="4"/>
    <x v="7"/>
    <n v="48"/>
    <x v="0"/>
    <n v="78.260000000000005"/>
    <n v="3756.48"/>
  </r>
  <r>
    <x v="19"/>
    <x v="1"/>
    <x v="11"/>
    <x v="19638"/>
    <x v="4"/>
    <x v="7"/>
    <n v="96"/>
    <x v="0"/>
    <n v="78.260000000000005"/>
    <n v="7512.96"/>
  </r>
  <r>
    <x v="19"/>
    <x v="1"/>
    <x v="11"/>
    <x v="19639"/>
    <x v="4"/>
    <x v="7"/>
    <n v="260"/>
    <x v="0"/>
    <n v="78.260000000000005"/>
    <n v="20347.599999999999"/>
  </r>
  <r>
    <x v="19"/>
    <x v="1"/>
    <x v="11"/>
    <x v="19640"/>
    <x v="4"/>
    <x v="7"/>
    <n v="192"/>
    <x v="0"/>
    <n v="78.260000000000005"/>
    <n v="15025.92"/>
  </r>
  <r>
    <x v="19"/>
    <x v="1"/>
    <x v="11"/>
    <x v="19641"/>
    <x v="4"/>
    <x v="7"/>
    <n v="37"/>
    <x v="0"/>
    <n v="78.260000000000005"/>
    <n v="2895.62"/>
  </r>
  <r>
    <x v="19"/>
    <x v="1"/>
    <x v="11"/>
    <x v="19642"/>
    <x v="4"/>
    <x v="7"/>
    <n v="6"/>
    <x v="0"/>
    <n v="78.260000000000005"/>
    <n v="469.56"/>
  </r>
  <r>
    <x v="19"/>
    <x v="1"/>
    <x v="11"/>
    <x v="19643"/>
    <x v="4"/>
    <x v="7"/>
    <n v="17"/>
    <x v="0"/>
    <n v="78.260000000000005"/>
    <n v="1330.42"/>
  </r>
  <r>
    <x v="19"/>
    <x v="1"/>
    <x v="11"/>
    <x v="19644"/>
    <x v="4"/>
    <x v="7"/>
    <n v="1"/>
    <x v="0"/>
    <n v="78.260000000000005"/>
    <n v="78.260000000000005"/>
  </r>
  <r>
    <x v="19"/>
    <x v="1"/>
    <x v="260"/>
    <x v="19645"/>
    <x v="4"/>
    <x v="7"/>
    <n v="60"/>
    <x v="0"/>
    <n v="78.260000000000005"/>
    <n v="4695.6000000000004"/>
  </r>
  <r>
    <x v="19"/>
    <x v="1"/>
    <x v="260"/>
    <x v="19646"/>
    <x v="4"/>
    <x v="7"/>
    <n v="60"/>
    <x v="0"/>
    <n v="78.260000000000005"/>
    <n v="4695.6000000000004"/>
  </r>
  <r>
    <x v="19"/>
    <x v="1"/>
    <x v="260"/>
    <x v="19647"/>
    <x v="4"/>
    <x v="7"/>
    <n v="30"/>
    <x v="0"/>
    <n v="78.260000000000005"/>
    <n v="2347.8000000000002"/>
  </r>
  <r>
    <x v="19"/>
    <x v="1"/>
    <x v="114"/>
    <x v="19648"/>
    <x v="4"/>
    <x v="8"/>
    <n v="204"/>
    <x v="0"/>
    <n v="79.260000000000005"/>
    <n v="16169.04"/>
  </r>
  <r>
    <x v="19"/>
    <x v="1"/>
    <x v="114"/>
    <x v="19649"/>
    <x v="4"/>
    <x v="8"/>
    <n v="144"/>
    <x v="0"/>
    <n v="79.260000000000005"/>
    <n v="11413.44"/>
  </r>
  <r>
    <x v="19"/>
    <x v="1"/>
    <x v="12"/>
    <x v="19650"/>
    <x v="4"/>
    <x v="9"/>
    <n v="94"/>
    <x v="0"/>
    <n v="42.21"/>
    <n v="3967.74"/>
  </r>
  <r>
    <x v="19"/>
    <x v="1"/>
    <x v="332"/>
    <x v="19651"/>
    <x v="0"/>
    <x v="0"/>
    <n v="200"/>
    <x v="0"/>
    <n v="16.71"/>
    <n v="3342"/>
  </r>
  <r>
    <x v="19"/>
    <x v="1"/>
    <x v="327"/>
    <x v="19652"/>
    <x v="0"/>
    <x v="0"/>
    <n v="800"/>
    <x v="0"/>
    <n v="1.2"/>
    <n v="960"/>
  </r>
  <r>
    <x v="19"/>
    <x v="1"/>
    <x v="13"/>
    <x v="19653"/>
    <x v="4"/>
    <x v="9"/>
    <n v="6"/>
    <x v="0"/>
    <n v="42.21"/>
    <n v="253.26"/>
  </r>
  <r>
    <x v="19"/>
    <x v="1"/>
    <x v="13"/>
    <x v="19654"/>
    <x v="4"/>
    <x v="9"/>
    <n v="59"/>
    <x v="0"/>
    <n v="42.21"/>
    <n v="2490.39"/>
  </r>
  <r>
    <x v="19"/>
    <x v="1"/>
    <x v="13"/>
    <x v="19655"/>
    <x v="4"/>
    <x v="9"/>
    <n v="131"/>
    <x v="0"/>
    <n v="42.21"/>
    <n v="5529.51"/>
  </r>
  <r>
    <x v="19"/>
    <x v="1"/>
    <x v="13"/>
    <x v="19656"/>
    <x v="4"/>
    <x v="9"/>
    <n v="164"/>
    <x v="0"/>
    <n v="42.21"/>
    <n v="6922.44"/>
  </r>
  <r>
    <x v="19"/>
    <x v="1"/>
    <x v="14"/>
    <x v="19657"/>
    <x v="4"/>
    <x v="10"/>
    <n v="69"/>
    <x v="0"/>
    <n v="42.21"/>
    <n v="2912.49"/>
  </r>
  <r>
    <x v="19"/>
    <x v="1"/>
    <x v="14"/>
    <x v="19658"/>
    <x v="4"/>
    <x v="10"/>
    <n v="26"/>
    <x v="0"/>
    <n v="42.21"/>
    <n v="1097.46"/>
  </r>
  <r>
    <x v="19"/>
    <x v="1"/>
    <x v="14"/>
    <x v="19659"/>
    <x v="4"/>
    <x v="10"/>
    <n v="480"/>
    <x v="0"/>
    <n v="42.21"/>
    <n v="20260.8"/>
  </r>
  <r>
    <x v="19"/>
    <x v="1"/>
    <x v="14"/>
    <x v="19660"/>
    <x v="4"/>
    <x v="10"/>
    <n v="426"/>
    <x v="0"/>
    <n v="42.21"/>
    <n v="17981.46"/>
  </r>
  <r>
    <x v="19"/>
    <x v="1"/>
    <x v="14"/>
    <x v="19661"/>
    <x v="4"/>
    <x v="10"/>
    <n v="97"/>
    <x v="0"/>
    <n v="42.21"/>
    <n v="4094.37"/>
  </r>
  <r>
    <x v="19"/>
    <x v="1"/>
    <x v="14"/>
    <x v="19662"/>
    <x v="4"/>
    <x v="10"/>
    <n v="140"/>
    <x v="0"/>
    <n v="42.21"/>
    <n v="5909.4"/>
  </r>
  <r>
    <x v="19"/>
    <x v="1"/>
    <x v="14"/>
    <x v="19663"/>
    <x v="4"/>
    <x v="10"/>
    <n v="19"/>
    <x v="0"/>
    <n v="42.21"/>
    <n v="801.99"/>
  </r>
  <r>
    <x v="19"/>
    <x v="1"/>
    <x v="15"/>
    <x v="19664"/>
    <x v="4"/>
    <x v="9"/>
    <n v="222"/>
    <x v="0"/>
    <n v="42.21"/>
    <n v="9370.6200000000008"/>
  </r>
  <r>
    <x v="19"/>
    <x v="1"/>
    <x v="15"/>
    <x v="19665"/>
    <x v="4"/>
    <x v="9"/>
    <n v="96"/>
    <x v="0"/>
    <n v="42.21"/>
    <n v="4052.16"/>
  </r>
  <r>
    <x v="19"/>
    <x v="1"/>
    <x v="15"/>
    <x v="19666"/>
    <x v="4"/>
    <x v="9"/>
    <n v="90"/>
    <x v="0"/>
    <n v="42.21"/>
    <n v="3798.9"/>
  </r>
  <r>
    <x v="19"/>
    <x v="1"/>
    <x v="15"/>
    <x v="19667"/>
    <x v="4"/>
    <x v="9"/>
    <n v="274"/>
    <x v="0"/>
    <n v="42.21"/>
    <n v="11565.54"/>
  </r>
  <r>
    <x v="19"/>
    <x v="1"/>
    <x v="15"/>
    <x v="19668"/>
    <x v="4"/>
    <x v="9"/>
    <n v="246"/>
    <x v="0"/>
    <n v="42.21"/>
    <n v="10383.66"/>
  </r>
  <r>
    <x v="19"/>
    <x v="1"/>
    <x v="15"/>
    <x v="19669"/>
    <x v="4"/>
    <x v="9"/>
    <n v="41"/>
    <x v="0"/>
    <n v="42.21"/>
    <n v="1730.61"/>
  </r>
  <r>
    <x v="19"/>
    <x v="1"/>
    <x v="15"/>
    <x v="19670"/>
    <x v="4"/>
    <x v="9"/>
    <n v="5"/>
    <x v="0"/>
    <n v="42.21"/>
    <n v="211.05"/>
  </r>
  <r>
    <x v="19"/>
    <x v="1"/>
    <x v="329"/>
    <x v="19671"/>
    <x v="4"/>
    <x v="19"/>
    <n v="288"/>
    <x v="0"/>
    <n v="42.21"/>
    <n v="12156.48"/>
  </r>
  <r>
    <x v="19"/>
    <x v="1"/>
    <x v="329"/>
    <x v="19672"/>
    <x v="4"/>
    <x v="19"/>
    <n v="864"/>
    <x v="0"/>
    <n v="42.21"/>
    <n v="36469.440000000002"/>
  </r>
  <r>
    <x v="19"/>
    <x v="1"/>
    <x v="329"/>
    <x v="19673"/>
    <x v="4"/>
    <x v="19"/>
    <n v="192"/>
    <x v="0"/>
    <n v="42.21"/>
    <n v="8104.32"/>
  </r>
  <r>
    <x v="19"/>
    <x v="1"/>
    <x v="329"/>
    <x v="19674"/>
    <x v="4"/>
    <x v="19"/>
    <n v="768"/>
    <x v="0"/>
    <n v="42.21"/>
    <n v="32417.279999999999"/>
  </r>
  <r>
    <x v="19"/>
    <x v="1"/>
    <x v="329"/>
    <x v="19675"/>
    <x v="4"/>
    <x v="19"/>
    <n v="649"/>
    <x v="0"/>
    <n v="42.21"/>
    <n v="27394.29"/>
  </r>
  <r>
    <x v="19"/>
    <x v="1"/>
    <x v="329"/>
    <x v="19676"/>
    <x v="4"/>
    <x v="19"/>
    <n v="964"/>
    <x v="0"/>
    <n v="42.21"/>
    <n v="40690.44"/>
  </r>
  <r>
    <x v="19"/>
    <x v="1"/>
    <x v="329"/>
    <x v="19677"/>
    <x v="4"/>
    <x v="19"/>
    <n v="67"/>
    <x v="0"/>
    <n v="42.21"/>
    <n v="2828.07"/>
  </r>
  <r>
    <x v="19"/>
    <x v="1"/>
    <x v="311"/>
    <x v="19678"/>
    <x v="4"/>
    <x v="19"/>
    <n v="288"/>
    <x v="0"/>
    <n v="42.21"/>
    <n v="12156.48"/>
  </r>
  <r>
    <x v="19"/>
    <x v="1"/>
    <x v="311"/>
    <x v="19679"/>
    <x v="4"/>
    <x v="19"/>
    <n v="84"/>
    <x v="0"/>
    <n v="42.21"/>
    <n v="3545.64"/>
  </r>
  <r>
    <x v="19"/>
    <x v="1"/>
    <x v="311"/>
    <x v="19680"/>
    <x v="4"/>
    <x v="19"/>
    <n v="48"/>
    <x v="0"/>
    <n v="42.21"/>
    <n v="2026.08"/>
  </r>
  <r>
    <x v="19"/>
    <x v="1"/>
    <x v="16"/>
    <x v="19681"/>
    <x v="4"/>
    <x v="9"/>
    <n v="88"/>
    <x v="0"/>
    <n v="42.21"/>
    <n v="3714.48"/>
  </r>
  <r>
    <x v="19"/>
    <x v="1"/>
    <x v="16"/>
    <x v="19682"/>
    <x v="4"/>
    <x v="9"/>
    <n v="70"/>
    <x v="0"/>
    <n v="42.21"/>
    <n v="2954.7"/>
  </r>
  <r>
    <x v="19"/>
    <x v="1"/>
    <x v="16"/>
    <x v="19683"/>
    <x v="4"/>
    <x v="9"/>
    <n v="188"/>
    <x v="0"/>
    <n v="42.21"/>
    <n v="7935.48"/>
  </r>
  <r>
    <x v="19"/>
    <x v="1"/>
    <x v="16"/>
    <x v="19684"/>
    <x v="4"/>
    <x v="9"/>
    <n v="192"/>
    <x v="0"/>
    <n v="42.21"/>
    <n v="8104.32"/>
  </r>
  <r>
    <x v="19"/>
    <x v="1"/>
    <x v="16"/>
    <x v="19685"/>
    <x v="4"/>
    <x v="9"/>
    <n v="69"/>
    <x v="0"/>
    <n v="42.21"/>
    <n v="2912.49"/>
  </r>
  <r>
    <x v="19"/>
    <x v="1"/>
    <x v="16"/>
    <x v="19686"/>
    <x v="4"/>
    <x v="9"/>
    <n v="57"/>
    <x v="0"/>
    <n v="42.21"/>
    <n v="2405.9699999999998"/>
  </r>
  <r>
    <x v="19"/>
    <x v="1"/>
    <x v="16"/>
    <x v="19687"/>
    <x v="4"/>
    <x v="9"/>
    <n v="55"/>
    <x v="0"/>
    <n v="42.21"/>
    <n v="2321.5500000000002"/>
  </r>
  <r>
    <x v="19"/>
    <x v="1"/>
    <x v="16"/>
    <x v="19688"/>
    <x v="4"/>
    <x v="9"/>
    <n v="160"/>
    <x v="0"/>
    <n v="42.21"/>
    <n v="6753.6"/>
  </r>
  <r>
    <x v="19"/>
    <x v="1"/>
    <x v="23"/>
    <x v="19689"/>
    <x v="4"/>
    <x v="10"/>
    <n v="14"/>
    <x v="0"/>
    <n v="42.21"/>
    <n v="590.94000000000005"/>
  </r>
  <r>
    <x v="19"/>
    <x v="1"/>
    <x v="23"/>
    <x v="19690"/>
    <x v="4"/>
    <x v="10"/>
    <n v="444"/>
    <x v="0"/>
    <n v="42.21"/>
    <n v="18741.240000000002"/>
  </r>
  <r>
    <x v="19"/>
    <x v="1"/>
    <x v="23"/>
    <x v="19691"/>
    <x v="4"/>
    <x v="10"/>
    <n v="191"/>
    <x v="0"/>
    <n v="42.21"/>
    <n v="8062.11"/>
  </r>
  <r>
    <x v="19"/>
    <x v="1"/>
    <x v="23"/>
    <x v="19692"/>
    <x v="4"/>
    <x v="10"/>
    <n v="126"/>
    <x v="0"/>
    <n v="42.21"/>
    <n v="5318.46"/>
  </r>
  <r>
    <x v="19"/>
    <x v="1"/>
    <x v="23"/>
    <x v="19693"/>
    <x v="4"/>
    <x v="10"/>
    <n v="110"/>
    <x v="0"/>
    <n v="42.21"/>
    <n v="4643.1000000000004"/>
  </r>
  <r>
    <x v="19"/>
    <x v="0"/>
    <x v="24"/>
    <x v="19694"/>
    <x v="4"/>
    <x v="9"/>
    <n v="50"/>
    <x v="0"/>
    <n v="41.37"/>
    <n v="2068.29"/>
  </r>
  <r>
    <x v="19"/>
    <x v="1"/>
    <x v="24"/>
    <x v="19695"/>
    <x v="4"/>
    <x v="9"/>
    <n v="95"/>
    <x v="0"/>
    <n v="42.21"/>
    <n v="4009.95"/>
  </r>
  <r>
    <x v="19"/>
    <x v="1"/>
    <x v="24"/>
    <x v="19696"/>
    <x v="4"/>
    <x v="9"/>
    <n v="16"/>
    <x v="0"/>
    <n v="42.21"/>
    <n v="675.36"/>
  </r>
  <r>
    <x v="19"/>
    <x v="0"/>
    <x v="178"/>
    <x v="19697"/>
    <x v="1"/>
    <x v="15"/>
    <m/>
    <x v="1"/>
    <m/>
    <m/>
  </r>
  <r>
    <x v="19"/>
    <x v="0"/>
    <x v="179"/>
    <x v="19698"/>
    <x v="1"/>
    <x v="15"/>
    <m/>
    <x v="1"/>
    <m/>
    <m/>
  </r>
  <r>
    <x v="19"/>
    <x v="0"/>
    <x v="145"/>
    <x v="19699"/>
    <x v="1"/>
    <x v="15"/>
    <m/>
    <x v="1"/>
    <m/>
    <m/>
  </r>
  <r>
    <x v="19"/>
    <x v="0"/>
    <x v="145"/>
    <x v="19700"/>
    <x v="1"/>
    <x v="15"/>
    <m/>
    <x v="1"/>
    <m/>
    <m/>
  </r>
  <r>
    <x v="19"/>
    <x v="0"/>
    <x v="145"/>
    <x v="19701"/>
    <x v="1"/>
    <x v="15"/>
    <m/>
    <x v="1"/>
    <m/>
    <m/>
  </r>
  <r>
    <x v="19"/>
    <x v="0"/>
    <x v="145"/>
    <x v="19702"/>
    <x v="1"/>
    <x v="15"/>
    <m/>
    <x v="1"/>
    <m/>
    <m/>
  </r>
  <r>
    <x v="19"/>
    <x v="0"/>
    <x v="145"/>
    <x v="19703"/>
    <x v="1"/>
    <x v="15"/>
    <m/>
    <x v="1"/>
    <m/>
    <m/>
  </r>
  <r>
    <x v="19"/>
    <x v="0"/>
    <x v="145"/>
    <x v="19704"/>
    <x v="1"/>
    <x v="15"/>
    <m/>
    <x v="1"/>
    <m/>
    <m/>
  </r>
  <r>
    <x v="19"/>
    <x v="0"/>
    <x v="145"/>
    <x v="19705"/>
    <x v="1"/>
    <x v="15"/>
    <m/>
    <x v="1"/>
    <m/>
    <m/>
  </r>
  <r>
    <x v="19"/>
    <x v="0"/>
    <x v="145"/>
    <x v="19706"/>
    <x v="1"/>
    <x v="15"/>
    <m/>
    <x v="1"/>
    <m/>
    <m/>
  </r>
  <r>
    <x v="19"/>
    <x v="0"/>
    <x v="145"/>
    <x v="19707"/>
    <x v="1"/>
    <x v="15"/>
    <m/>
    <x v="1"/>
    <m/>
    <m/>
  </r>
  <r>
    <x v="19"/>
    <x v="0"/>
    <x v="145"/>
    <x v="19708"/>
    <x v="1"/>
    <x v="15"/>
    <m/>
    <x v="1"/>
    <m/>
    <m/>
  </r>
  <r>
    <x v="19"/>
    <x v="0"/>
    <x v="180"/>
    <x v="19709"/>
    <x v="1"/>
    <x v="15"/>
    <m/>
    <x v="1"/>
    <m/>
    <m/>
  </r>
  <r>
    <x v="19"/>
    <x v="0"/>
    <x v="180"/>
    <x v="19710"/>
    <x v="1"/>
    <x v="15"/>
    <m/>
    <x v="1"/>
    <m/>
    <m/>
  </r>
  <r>
    <x v="19"/>
    <x v="0"/>
    <x v="180"/>
    <x v="19711"/>
    <x v="1"/>
    <x v="15"/>
    <m/>
    <x v="1"/>
    <m/>
    <m/>
  </r>
  <r>
    <x v="19"/>
    <x v="0"/>
    <x v="180"/>
    <x v="19712"/>
    <x v="1"/>
    <x v="15"/>
    <m/>
    <x v="1"/>
    <m/>
    <m/>
  </r>
  <r>
    <x v="19"/>
    <x v="0"/>
    <x v="180"/>
    <x v="19713"/>
    <x v="1"/>
    <x v="15"/>
    <m/>
    <x v="1"/>
    <m/>
    <m/>
  </r>
  <r>
    <x v="19"/>
    <x v="0"/>
    <x v="180"/>
    <x v="19714"/>
    <x v="1"/>
    <x v="15"/>
    <m/>
    <x v="1"/>
    <m/>
    <m/>
  </r>
  <r>
    <x v="19"/>
    <x v="0"/>
    <x v="181"/>
    <x v="19715"/>
    <x v="1"/>
    <x v="15"/>
    <m/>
    <x v="1"/>
    <m/>
    <m/>
  </r>
  <r>
    <x v="19"/>
    <x v="0"/>
    <x v="181"/>
    <x v="19716"/>
    <x v="1"/>
    <x v="15"/>
    <m/>
    <x v="1"/>
    <m/>
    <m/>
  </r>
  <r>
    <x v="19"/>
    <x v="0"/>
    <x v="181"/>
    <x v="19717"/>
    <x v="1"/>
    <x v="15"/>
    <m/>
    <x v="1"/>
    <m/>
    <m/>
  </r>
  <r>
    <x v="19"/>
    <x v="0"/>
    <x v="181"/>
    <x v="19718"/>
    <x v="1"/>
    <x v="15"/>
    <m/>
    <x v="1"/>
    <m/>
    <m/>
  </r>
  <r>
    <x v="19"/>
    <x v="0"/>
    <x v="181"/>
    <x v="19719"/>
    <x v="1"/>
    <x v="15"/>
    <m/>
    <x v="1"/>
    <m/>
    <m/>
  </r>
  <r>
    <x v="19"/>
    <x v="0"/>
    <x v="182"/>
    <x v="19720"/>
    <x v="1"/>
    <x v="15"/>
    <m/>
    <x v="1"/>
    <m/>
    <m/>
  </r>
  <r>
    <x v="19"/>
    <x v="0"/>
    <x v="182"/>
    <x v="19721"/>
    <x v="1"/>
    <x v="15"/>
    <m/>
    <x v="1"/>
    <m/>
    <m/>
  </r>
  <r>
    <x v="19"/>
    <x v="0"/>
    <x v="182"/>
    <x v="19722"/>
    <x v="1"/>
    <x v="15"/>
    <m/>
    <x v="1"/>
    <m/>
    <m/>
  </r>
  <r>
    <x v="19"/>
    <x v="0"/>
    <x v="182"/>
    <x v="19723"/>
    <x v="1"/>
    <x v="15"/>
    <m/>
    <x v="1"/>
    <m/>
    <m/>
  </r>
  <r>
    <x v="19"/>
    <x v="0"/>
    <x v="182"/>
    <x v="19724"/>
    <x v="1"/>
    <x v="15"/>
    <m/>
    <x v="1"/>
    <m/>
    <m/>
  </r>
  <r>
    <x v="19"/>
    <x v="0"/>
    <x v="182"/>
    <x v="19725"/>
    <x v="1"/>
    <x v="15"/>
    <m/>
    <x v="1"/>
    <m/>
    <m/>
  </r>
  <r>
    <x v="19"/>
    <x v="0"/>
    <x v="182"/>
    <x v="19726"/>
    <x v="1"/>
    <x v="15"/>
    <m/>
    <x v="1"/>
    <m/>
    <m/>
  </r>
  <r>
    <x v="19"/>
    <x v="0"/>
    <x v="213"/>
    <x v="19727"/>
    <x v="1"/>
    <x v="15"/>
    <m/>
    <x v="1"/>
    <m/>
    <m/>
  </r>
  <r>
    <x v="19"/>
    <x v="0"/>
    <x v="213"/>
    <x v="19728"/>
    <x v="1"/>
    <x v="15"/>
    <m/>
    <x v="1"/>
    <m/>
    <m/>
  </r>
  <r>
    <x v="19"/>
    <x v="0"/>
    <x v="213"/>
    <x v="19729"/>
    <x v="1"/>
    <x v="15"/>
    <m/>
    <x v="1"/>
    <m/>
    <m/>
  </r>
  <r>
    <x v="19"/>
    <x v="0"/>
    <x v="183"/>
    <x v="19730"/>
    <x v="1"/>
    <x v="15"/>
    <m/>
    <x v="1"/>
    <m/>
    <m/>
  </r>
  <r>
    <x v="19"/>
    <x v="0"/>
    <x v="183"/>
    <x v="19731"/>
    <x v="1"/>
    <x v="15"/>
    <m/>
    <x v="1"/>
    <m/>
    <m/>
  </r>
  <r>
    <x v="19"/>
    <x v="0"/>
    <x v="296"/>
    <x v="19732"/>
    <x v="1"/>
    <x v="15"/>
    <m/>
    <x v="1"/>
    <m/>
    <m/>
  </r>
  <r>
    <x v="19"/>
    <x v="0"/>
    <x v="214"/>
    <x v="19733"/>
    <x v="1"/>
    <x v="15"/>
    <m/>
    <x v="1"/>
    <m/>
    <m/>
  </r>
  <r>
    <x v="19"/>
    <x v="0"/>
    <x v="214"/>
    <x v="19734"/>
    <x v="1"/>
    <x v="15"/>
    <m/>
    <x v="1"/>
    <m/>
    <m/>
  </r>
  <r>
    <x v="19"/>
    <x v="0"/>
    <x v="214"/>
    <x v="19735"/>
    <x v="1"/>
    <x v="15"/>
    <m/>
    <x v="1"/>
    <m/>
    <m/>
  </r>
  <r>
    <x v="19"/>
    <x v="0"/>
    <x v="214"/>
    <x v="19736"/>
    <x v="1"/>
    <x v="15"/>
    <m/>
    <x v="1"/>
    <m/>
    <m/>
  </r>
  <r>
    <x v="19"/>
    <x v="0"/>
    <x v="214"/>
    <x v="19737"/>
    <x v="1"/>
    <x v="15"/>
    <m/>
    <x v="1"/>
    <m/>
    <m/>
  </r>
  <r>
    <x v="19"/>
    <x v="0"/>
    <x v="214"/>
    <x v="19738"/>
    <x v="1"/>
    <x v="15"/>
    <m/>
    <x v="1"/>
    <m/>
    <m/>
  </r>
  <r>
    <x v="19"/>
    <x v="0"/>
    <x v="214"/>
    <x v="19739"/>
    <x v="1"/>
    <x v="15"/>
    <m/>
    <x v="1"/>
    <m/>
    <m/>
  </r>
  <r>
    <x v="19"/>
    <x v="0"/>
    <x v="214"/>
    <x v="19740"/>
    <x v="1"/>
    <x v="15"/>
    <m/>
    <x v="1"/>
    <m/>
    <m/>
  </r>
  <r>
    <x v="19"/>
    <x v="0"/>
    <x v="214"/>
    <x v="19741"/>
    <x v="1"/>
    <x v="15"/>
    <m/>
    <x v="1"/>
    <m/>
    <m/>
  </r>
  <r>
    <x v="19"/>
    <x v="0"/>
    <x v="236"/>
    <x v="19742"/>
    <x v="1"/>
    <x v="15"/>
    <m/>
    <x v="1"/>
    <m/>
    <m/>
  </r>
  <r>
    <x v="19"/>
    <x v="0"/>
    <x v="236"/>
    <x v="19743"/>
    <x v="1"/>
    <x v="15"/>
    <m/>
    <x v="1"/>
    <m/>
    <m/>
  </r>
  <r>
    <x v="19"/>
    <x v="0"/>
    <x v="236"/>
    <x v="19744"/>
    <x v="1"/>
    <x v="15"/>
    <n v="102.7"/>
    <x v="1"/>
    <n v="12.8"/>
    <n v="1314.56"/>
  </r>
  <r>
    <x v="19"/>
    <x v="0"/>
    <x v="216"/>
    <x v="19745"/>
    <x v="1"/>
    <x v="15"/>
    <m/>
    <x v="1"/>
    <m/>
    <m/>
  </r>
  <r>
    <x v="19"/>
    <x v="0"/>
    <x v="216"/>
    <x v="19746"/>
    <x v="1"/>
    <x v="15"/>
    <n v="4"/>
    <x v="1"/>
    <n v="13.65"/>
    <n v="54.6"/>
  </r>
  <r>
    <x v="19"/>
    <x v="0"/>
    <x v="237"/>
    <x v="19747"/>
    <x v="1"/>
    <x v="15"/>
    <m/>
    <x v="1"/>
    <m/>
    <m/>
  </r>
  <r>
    <x v="19"/>
    <x v="0"/>
    <x v="237"/>
    <x v="19748"/>
    <x v="1"/>
    <x v="15"/>
    <m/>
    <x v="1"/>
    <m/>
    <m/>
  </r>
  <r>
    <x v="19"/>
    <x v="0"/>
    <x v="237"/>
    <x v="19749"/>
    <x v="1"/>
    <x v="15"/>
    <m/>
    <x v="1"/>
    <m/>
    <m/>
  </r>
  <r>
    <x v="19"/>
    <x v="0"/>
    <x v="237"/>
    <x v="19750"/>
    <x v="1"/>
    <x v="15"/>
    <m/>
    <x v="1"/>
    <m/>
    <m/>
  </r>
  <r>
    <x v="19"/>
    <x v="0"/>
    <x v="237"/>
    <x v="19751"/>
    <x v="1"/>
    <x v="15"/>
    <m/>
    <x v="1"/>
    <m/>
    <m/>
  </r>
  <r>
    <x v="19"/>
    <x v="0"/>
    <x v="237"/>
    <x v="19752"/>
    <x v="1"/>
    <x v="15"/>
    <m/>
    <x v="1"/>
    <m/>
    <m/>
  </r>
  <r>
    <x v="19"/>
    <x v="0"/>
    <x v="237"/>
    <x v="19753"/>
    <x v="1"/>
    <x v="15"/>
    <m/>
    <x v="1"/>
    <m/>
    <m/>
  </r>
  <r>
    <x v="19"/>
    <x v="0"/>
    <x v="237"/>
    <x v="19754"/>
    <x v="1"/>
    <x v="15"/>
    <m/>
    <x v="1"/>
    <m/>
    <m/>
  </r>
  <r>
    <x v="19"/>
    <x v="0"/>
    <x v="237"/>
    <x v="19755"/>
    <x v="1"/>
    <x v="15"/>
    <m/>
    <x v="1"/>
    <m/>
    <m/>
  </r>
  <r>
    <x v="19"/>
    <x v="0"/>
    <x v="237"/>
    <x v="19756"/>
    <x v="1"/>
    <x v="15"/>
    <m/>
    <x v="1"/>
    <m/>
    <m/>
  </r>
  <r>
    <x v="19"/>
    <x v="0"/>
    <x v="237"/>
    <x v="19757"/>
    <x v="1"/>
    <x v="15"/>
    <m/>
    <x v="1"/>
    <m/>
    <m/>
  </r>
  <r>
    <x v="19"/>
    <x v="0"/>
    <x v="147"/>
    <x v="19758"/>
    <x v="1"/>
    <x v="15"/>
    <m/>
    <x v="1"/>
    <m/>
    <m/>
  </r>
  <r>
    <x v="19"/>
    <x v="0"/>
    <x v="147"/>
    <x v="19759"/>
    <x v="1"/>
    <x v="15"/>
    <m/>
    <x v="1"/>
    <m/>
    <m/>
  </r>
  <r>
    <x v="19"/>
    <x v="0"/>
    <x v="147"/>
    <x v="19760"/>
    <x v="1"/>
    <x v="15"/>
    <m/>
    <x v="1"/>
    <m/>
    <m/>
  </r>
  <r>
    <x v="19"/>
    <x v="0"/>
    <x v="147"/>
    <x v="19761"/>
    <x v="1"/>
    <x v="15"/>
    <m/>
    <x v="1"/>
    <m/>
    <m/>
  </r>
  <r>
    <x v="19"/>
    <x v="0"/>
    <x v="147"/>
    <x v="19762"/>
    <x v="1"/>
    <x v="15"/>
    <m/>
    <x v="1"/>
    <m/>
    <m/>
  </r>
  <r>
    <x v="19"/>
    <x v="0"/>
    <x v="147"/>
    <x v="19763"/>
    <x v="1"/>
    <x v="15"/>
    <m/>
    <x v="1"/>
    <m/>
    <m/>
  </r>
  <r>
    <x v="19"/>
    <x v="0"/>
    <x v="147"/>
    <x v="19764"/>
    <x v="1"/>
    <x v="15"/>
    <m/>
    <x v="1"/>
    <m/>
    <m/>
  </r>
  <r>
    <x v="19"/>
    <x v="0"/>
    <x v="147"/>
    <x v="19765"/>
    <x v="1"/>
    <x v="15"/>
    <m/>
    <x v="1"/>
    <m/>
    <m/>
  </r>
  <r>
    <x v="19"/>
    <x v="0"/>
    <x v="322"/>
    <x v="19766"/>
    <x v="1"/>
    <x v="15"/>
    <m/>
    <x v="1"/>
    <m/>
    <m/>
  </r>
  <r>
    <x v="19"/>
    <x v="0"/>
    <x v="322"/>
    <x v="19767"/>
    <x v="1"/>
    <x v="15"/>
    <m/>
    <x v="1"/>
    <m/>
    <m/>
  </r>
  <r>
    <x v="19"/>
    <x v="0"/>
    <x v="322"/>
    <x v="19768"/>
    <x v="1"/>
    <x v="15"/>
    <m/>
    <x v="1"/>
    <m/>
    <m/>
  </r>
  <r>
    <x v="19"/>
    <x v="0"/>
    <x v="217"/>
    <x v="19769"/>
    <x v="1"/>
    <x v="15"/>
    <m/>
    <x v="1"/>
    <m/>
    <m/>
  </r>
  <r>
    <x v="19"/>
    <x v="0"/>
    <x v="217"/>
    <x v="19770"/>
    <x v="1"/>
    <x v="15"/>
    <m/>
    <x v="1"/>
    <m/>
    <m/>
  </r>
  <r>
    <x v="19"/>
    <x v="0"/>
    <x v="217"/>
    <x v="19771"/>
    <x v="1"/>
    <x v="15"/>
    <m/>
    <x v="1"/>
    <m/>
    <m/>
  </r>
  <r>
    <x v="19"/>
    <x v="0"/>
    <x v="217"/>
    <x v="19772"/>
    <x v="1"/>
    <x v="15"/>
    <m/>
    <x v="1"/>
    <m/>
    <m/>
  </r>
  <r>
    <x v="19"/>
    <x v="0"/>
    <x v="218"/>
    <x v="19773"/>
    <x v="1"/>
    <x v="15"/>
    <m/>
    <x v="1"/>
    <m/>
    <m/>
  </r>
  <r>
    <x v="19"/>
    <x v="0"/>
    <x v="218"/>
    <x v="19774"/>
    <x v="1"/>
    <x v="15"/>
    <m/>
    <x v="1"/>
    <m/>
    <m/>
  </r>
  <r>
    <x v="19"/>
    <x v="0"/>
    <x v="218"/>
    <x v="19775"/>
    <x v="1"/>
    <x v="15"/>
    <m/>
    <x v="1"/>
    <m/>
    <m/>
  </r>
  <r>
    <x v="19"/>
    <x v="0"/>
    <x v="218"/>
    <x v="19776"/>
    <x v="1"/>
    <x v="15"/>
    <m/>
    <x v="1"/>
    <m/>
    <m/>
  </r>
  <r>
    <x v="19"/>
    <x v="0"/>
    <x v="218"/>
    <x v="19777"/>
    <x v="1"/>
    <x v="15"/>
    <m/>
    <x v="1"/>
    <m/>
    <m/>
  </r>
  <r>
    <x v="19"/>
    <x v="0"/>
    <x v="218"/>
    <x v="19778"/>
    <x v="1"/>
    <x v="15"/>
    <m/>
    <x v="1"/>
    <m/>
    <m/>
  </r>
  <r>
    <x v="19"/>
    <x v="0"/>
    <x v="238"/>
    <x v="19779"/>
    <x v="1"/>
    <x v="3"/>
    <m/>
    <x v="1"/>
    <m/>
    <m/>
  </r>
  <r>
    <x v="19"/>
    <x v="0"/>
    <x v="238"/>
    <x v="19780"/>
    <x v="1"/>
    <x v="3"/>
    <m/>
    <x v="1"/>
    <m/>
    <m/>
  </r>
  <r>
    <x v="19"/>
    <x v="0"/>
    <x v="238"/>
    <x v="19781"/>
    <x v="1"/>
    <x v="3"/>
    <m/>
    <x v="1"/>
    <m/>
    <m/>
  </r>
  <r>
    <x v="19"/>
    <x v="0"/>
    <x v="238"/>
    <x v="19782"/>
    <x v="1"/>
    <x v="3"/>
    <m/>
    <x v="1"/>
    <m/>
    <m/>
  </r>
  <r>
    <x v="19"/>
    <x v="0"/>
    <x v="238"/>
    <x v="19783"/>
    <x v="1"/>
    <x v="3"/>
    <m/>
    <x v="1"/>
    <m/>
    <m/>
  </r>
  <r>
    <x v="19"/>
    <x v="0"/>
    <x v="238"/>
    <x v="19784"/>
    <x v="1"/>
    <x v="3"/>
    <m/>
    <x v="1"/>
    <m/>
    <m/>
  </r>
  <r>
    <x v="19"/>
    <x v="0"/>
    <x v="238"/>
    <x v="19785"/>
    <x v="1"/>
    <x v="3"/>
    <m/>
    <x v="1"/>
    <m/>
    <m/>
  </r>
  <r>
    <x v="19"/>
    <x v="0"/>
    <x v="238"/>
    <x v="19786"/>
    <x v="1"/>
    <x v="3"/>
    <m/>
    <x v="1"/>
    <m/>
    <m/>
  </r>
  <r>
    <x v="19"/>
    <x v="0"/>
    <x v="238"/>
    <x v="19787"/>
    <x v="1"/>
    <x v="3"/>
    <m/>
    <x v="1"/>
    <m/>
    <m/>
  </r>
  <r>
    <x v="19"/>
    <x v="0"/>
    <x v="238"/>
    <x v="19788"/>
    <x v="1"/>
    <x v="3"/>
    <m/>
    <x v="1"/>
    <m/>
    <m/>
  </r>
  <r>
    <x v="19"/>
    <x v="0"/>
    <x v="238"/>
    <x v="19789"/>
    <x v="1"/>
    <x v="3"/>
    <m/>
    <x v="1"/>
    <m/>
    <m/>
  </r>
  <r>
    <x v="19"/>
    <x v="0"/>
    <x v="238"/>
    <x v="19790"/>
    <x v="1"/>
    <x v="3"/>
    <m/>
    <x v="1"/>
    <m/>
    <m/>
  </r>
  <r>
    <x v="19"/>
    <x v="0"/>
    <x v="220"/>
    <x v="19791"/>
    <x v="1"/>
    <x v="16"/>
    <m/>
    <x v="1"/>
    <m/>
    <m/>
  </r>
  <r>
    <x v="19"/>
    <x v="0"/>
    <x v="220"/>
    <x v="19792"/>
    <x v="1"/>
    <x v="16"/>
    <m/>
    <x v="1"/>
    <m/>
    <m/>
  </r>
  <r>
    <x v="19"/>
    <x v="0"/>
    <x v="220"/>
    <x v="19793"/>
    <x v="1"/>
    <x v="16"/>
    <m/>
    <x v="1"/>
    <m/>
    <m/>
  </r>
  <r>
    <x v="19"/>
    <x v="0"/>
    <x v="220"/>
    <x v="19794"/>
    <x v="1"/>
    <x v="16"/>
    <m/>
    <x v="1"/>
    <m/>
    <m/>
  </r>
  <r>
    <x v="19"/>
    <x v="0"/>
    <x v="220"/>
    <x v="19795"/>
    <x v="1"/>
    <x v="16"/>
    <m/>
    <x v="1"/>
    <m/>
    <m/>
  </r>
  <r>
    <x v="19"/>
    <x v="0"/>
    <x v="220"/>
    <x v="19796"/>
    <x v="1"/>
    <x v="16"/>
    <m/>
    <x v="1"/>
    <m/>
    <m/>
  </r>
  <r>
    <x v="19"/>
    <x v="0"/>
    <x v="220"/>
    <x v="19797"/>
    <x v="1"/>
    <x v="16"/>
    <m/>
    <x v="1"/>
    <m/>
    <m/>
  </r>
  <r>
    <x v="19"/>
    <x v="0"/>
    <x v="220"/>
    <x v="19798"/>
    <x v="1"/>
    <x v="16"/>
    <m/>
    <x v="1"/>
    <m/>
    <m/>
  </r>
  <r>
    <x v="19"/>
    <x v="0"/>
    <x v="220"/>
    <x v="19799"/>
    <x v="1"/>
    <x v="16"/>
    <m/>
    <x v="1"/>
    <m/>
    <m/>
  </r>
  <r>
    <x v="19"/>
    <x v="0"/>
    <x v="220"/>
    <x v="19800"/>
    <x v="1"/>
    <x v="16"/>
    <m/>
    <x v="1"/>
    <m/>
    <m/>
  </r>
  <r>
    <x v="19"/>
    <x v="0"/>
    <x v="220"/>
    <x v="19801"/>
    <x v="1"/>
    <x v="16"/>
    <m/>
    <x v="1"/>
    <m/>
    <m/>
  </r>
  <r>
    <x v="19"/>
    <x v="0"/>
    <x v="220"/>
    <x v="19802"/>
    <x v="1"/>
    <x v="16"/>
    <m/>
    <x v="1"/>
    <m/>
    <m/>
  </r>
  <r>
    <x v="19"/>
    <x v="0"/>
    <x v="263"/>
    <x v="19803"/>
    <x v="5"/>
    <x v="12"/>
    <m/>
    <x v="0"/>
    <m/>
    <m/>
  </r>
  <r>
    <x v="19"/>
    <x v="0"/>
    <x v="263"/>
    <x v="19804"/>
    <x v="5"/>
    <x v="12"/>
    <m/>
    <x v="0"/>
    <m/>
    <m/>
  </r>
  <r>
    <x v="19"/>
    <x v="0"/>
    <x v="263"/>
    <x v="19805"/>
    <x v="5"/>
    <x v="12"/>
    <m/>
    <x v="0"/>
    <m/>
    <m/>
  </r>
  <r>
    <x v="19"/>
    <x v="0"/>
    <x v="263"/>
    <x v="19806"/>
    <x v="5"/>
    <x v="12"/>
    <m/>
    <x v="0"/>
    <m/>
    <m/>
  </r>
  <r>
    <x v="19"/>
    <x v="0"/>
    <x v="263"/>
    <x v="19807"/>
    <x v="5"/>
    <x v="12"/>
    <m/>
    <x v="0"/>
    <m/>
    <m/>
  </r>
  <r>
    <x v="19"/>
    <x v="0"/>
    <x v="147"/>
    <x v="19808"/>
    <x v="1"/>
    <x v="15"/>
    <n v="34.85"/>
    <x v="1"/>
    <n v="11.8"/>
    <n v="411.23"/>
  </r>
  <r>
    <x v="19"/>
    <x v="0"/>
    <x v="263"/>
    <x v="19809"/>
    <x v="5"/>
    <x v="12"/>
    <m/>
    <x v="0"/>
    <m/>
    <m/>
  </r>
  <r>
    <x v="19"/>
    <x v="0"/>
    <x v="263"/>
    <x v="19810"/>
    <x v="5"/>
    <x v="12"/>
    <m/>
    <x v="0"/>
    <m/>
    <m/>
  </r>
  <r>
    <x v="19"/>
    <x v="0"/>
    <x v="263"/>
    <x v="19811"/>
    <x v="5"/>
    <x v="12"/>
    <m/>
    <x v="0"/>
    <m/>
    <m/>
  </r>
  <r>
    <x v="19"/>
    <x v="0"/>
    <x v="2"/>
    <x v="19812"/>
    <x v="1"/>
    <x v="2"/>
    <m/>
    <x v="1"/>
    <m/>
    <m/>
  </r>
  <r>
    <x v="19"/>
    <x v="0"/>
    <x v="2"/>
    <x v="19813"/>
    <x v="1"/>
    <x v="2"/>
    <m/>
    <x v="1"/>
    <m/>
    <m/>
  </r>
  <r>
    <x v="19"/>
    <x v="0"/>
    <x v="2"/>
    <x v="19814"/>
    <x v="1"/>
    <x v="2"/>
    <m/>
    <x v="1"/>
    <m/>
    <m/>
  </r>
  <r>
    <x v="19"/>
    <x v="0"/>
    <x v="2"/>
    <x v="19815"/>
    <x v="1"/>
    <x v="2"/>
    <m/>
    <x v="1"/>
    <m/>
    <m/>
  </r>
  <r>
    <x v="19"/>
    <x v="0"/>
    <x v="2"/>
    <x v="19816"/>
    <x v="1"/>
    <x v="2"/>
    <m/>
    <x v="1"/>
    <m/>
    <m/>
  </r>
  <r>
    <x v="19"/>
    <x v="0"/>
    <x v="2"/>
    <x v="19817"/>
    <x v="1"/>
    <x v="2"/>
    <m/>
    <x v="1"/>
    <m/>
    <m/>
  </r>
  <r>
    <x v="19"/>
    <x v="0"/>
    <x v="2"/>
    <x v="19818"/>
    <x v="1"/>
    <x v="2"/>
    <m/>
    <x v="1"/>
    <m/>
    <m/>
  </r>
  <r>
    <x v="19"/>
    <x v="0"/>
    <x v="2"/>
    <x v="19819"/>
    <x v="1"/>
    <x v="2"/>
    <m/>
    <x v="1"/>
    <m/>
    <m/>
  </r>
  <r>
    <x v="19"/>
    <x v="0"/>
    <x v="2"/>
    <x v="19820"/>
    <x v="1"/>
    <x v="2"/>
    <m/>
    <x v="1"/>
    <m/>
    <m/>
  </r>
  <r>
    <x v="19"/>
    <x v="0"/>
    <x v="2"/>
    <x v="19821"/>
    <x v="1"/>
    <x v="2"/>
    <m/>
    <x v="1"/>
    <m/>
    <m/>
  </r>
  <r>
    <x v="19"/>
    <x v="0"/>
    <x v="2"/>
    <x v="19822"/>
    <x v="1"/>
    <x v="2"/>
    <m/>
    <x v="1"/>
    <m/>
    <m/>
  </r>
  <r>
    <x v="19"/>
    <x v="0"/>
    <x v="2"/>
    <x v="19823"/>
    <x v="1"/>
    <x v="2"/>
    <m/>
    <x v="1"/>
    <m/>
    <m/>
  </r>
  <r>
    <x v="19"/>
    <x v="0"/>
    <x v="2"/>
    <x v="19824"/>
    <x v="1"/>
    <x v="2"/>
    <m/>
    <x v="1"/>
    <m/>
    <m/>
  </r>
  <r>
    <x v="19"/>
    <x v="0"/>
    <x v="2"/>
    <x v="19825"/>
    <x v="1"/>
    <x v="2"/>
    <m/>
    <x v="1"/>
    <m/>
    <m/>
  </r>
  <r>
    <x v="19"/>
    <x v="0"/>
    <x v="2"/>
    <x v="19826"/>
    <x v="1"/>
    <x v="2"/>
    <m/>
    <x v="1"/>
    <m/>
    <m/>
  </r>
  <r>
    <x v="19"/>
    <x v="0"/>
    <x v="2"/>
    <x v="19827"/>
    <x v="1"/>
    <x v="2"/>
    <m/>
    <x v="1"/>
    <m/>
    <m/>
  </r>
  <r>
    <x v="19"/>
    <x v="0"/>
    <x v="2"/>
    <x v="19828"/>
    <x v="1"/>
    <x v="2"/>
    <m/>
    <x v="1"/>
    <m/>
    <m/>
  </r>
  <r>
    <x v="19"/>
    <x v="0"/>
    <x v="2"/>
    <x v="19829"/>
    <x v="1"/>
    <x v="2"/>
    <m/>
    <x v="1"/>
    <m/>
    <m/>
  </r>
  <r>
    <x v="19"/>
    <x v="0"/>
    <x v="2"/>
    <x v="19830"/>
    <x v="1"/>
    <x v="2"/>
    <m/>
    <x v="1"/>
    <m/>
    <m/>
  </r>
  <r>
    <x v="19"/>
    <x v="0"/>
    <x v="2"/>
    <x v="19831"/>
    <x v="1"/>
    <x v="2"/>
    <m/>
    <x v="1"/>
    <m/>
    <m/>
  </r>
  <r>
    <x v="19"/>
    <x v="0"/>
    <x v="255"/>
    <x v="19832"/>
    <x v="1"/>
    <x v="2"/>
    <m/>
    <x v="1"/>
    <m/>
    <m/>
  </r>
  <r>
    <x v="19"/>
    <x v="0"/>
    <x v="255"/>
    <x v="19833"/>
    <x v="1"/>
    <x v="2"/>
    <m/>
    <x v="1"/>
    <m/>
    <m/>
  </r>
  <r>
    <x v="19"/>
    <x v="0"/>
    <x v="255"/>
    <x v="19834"/>
    <x v="1"/>
    <x v="2"/>
    <m/>
    <x v="1"/>
    <m/>
    <m/>
  </r>
  <r>
    <x v="19"/>
    <x v="0"/>
    <x v="255"/>
    <x v="19835"/>
    <x v="1"/>
    <x v="2"/>
    <m/>
    <x v="1"/>
    <m/>
    <m/>
  </r>
  <r>
    <x v="19"/>
    <x v="0"/>
    <x v="267"/>
    <x v="19836"/>
    <x v="1"/>
    <x v="4"/>
    <n v="763.44899999999996"/>
    <x v="2"/>
    <n v="2.85"/>
    <n v="2175.81"/>
  </r>
  <r>
    <x v="19"/>
    <x v="0"/>
    <x v="323"/>
    <x v="19837"/>
    <x v="1"/>
    <x v="3"/>
    <m/>
    <x v="1"/>
    <m/>
    <m/>
  </r>
  <r>
    <x v="19"/>
    <x v="0"/>
    <x v="323"/>
    <x v="19838"/>
    <x v="1"/>
    <x v="3"/>
    <m/>
    <x v="1"/>
    <m/>
    <m/>
  </r>
  <r>
    <x v="19"/>
    <x v="0"/>
    <x v="323"/>
    <x v="19839"/>
    <x v="1"/>
    <x v="3"/>
    <m/>
    <x v="1"/>
    <m/>
    <m/>
  </r>
  <r>
    <x v="19"/>
    <x v="0"/>
    <x v="323"/>
    <x v="19840"/>
    <x v="1"/>
    <x v="3"/>
    <m/>
    <x v="1"/>
    <m/>
    <m/>
  </r>
  <r>
    <x v="19"/>
    <x v="0"/>
    <x v="4"/>
    <x v="19841"/>
    <x v="1"/>
    <x v="4"/>
    <m/>
    <x v="2"/>
    <m/>
    <m/>
  </r>
  <r>
    <x v="19"/>
    <x v="0"/>
    <x v="4"/>
    <x v="19842"/>
    <x v="1"/>
    <x v="4"/>
    <m/>
    <x v="2"/>
    <m/>
    <m/>
  </r>
  <r>
    <x v="19"/>
    <x v="0"/>
    <x v="4"/>
    <x v="19843"/>
    <x v="1"/>
    <x v="4"/>
    <m/>
    <x v="2"/>
    <m/>
    <m/>
  </r>
  <r>
    <x v="19"/>
    <x v="0"/>
    <x v="4"/>
    <x v="19844"/>
    <x v="1"/>
    <x v="4"/>
    <m/>
    <x v="2"/>
    <m/>
    <m/>
  </r>
  <r>
    <x v="19"/>
    <x v="0"/>
    <x v="4"/>
    <x v="19845"/>
    <x v="1"/>
    <x v="4"/>
    <m/>
    <x v="2"/>
    <m/>
    <m/>
  </r>
  <r>
    <x v="19"/>
    <x v="0"/>
    <x v="4"/>
    <x v="19846"/>
    <x v="1"/>
    <x v="4"/>
    <m/>
    <x v="2"/>
    <m/>
    <m/>
  </r>
  <r>
    <x v="19"/>
    <x v="0"/>
    <x v="4"/>
    <x v="19847"/>
    <x v="1"/>
    <x v="4"/>
    <m/>
    <x v="2"/>
    <m/>
    <m/>
  </r>
  <r>
    <x v="19"/>
    <x v="0"/>
    <x v="4"/>
    <x v="19848"/>
    <x v="1"/>
    <x v="4"/>
    <m/>
    <x v="2"/>
    <m/>
    <m/>
  </r>
  <r>
    <x v="19"/>
    <x v="0"/>
    <x v="4"/>
    <x v="19849"/>
    <x v="1"/>
    <x v="4"/>
    <m/>
    <x v="2"/>
    <m/>
    <m/>
  </r>
  <r>
    <x v="19"/>
    <x v="0"/>
    <x v="4"/>
    <x v="19850"/>
    <x v="1"/>
    <x v="4"/>
    <m/>
    <x v="2"/>
    <m/>
    <m/>
  </r>
  <r>
    <x v="19"/>
    <x v="0"/>
    <x v="4"/>
    <x v="19851"/>
    <x v="1"/>
    <x v="4"/>
    <m/>
    <x v="2"/>
    <m/>
    <m/>
  </r>
  <r>
    <x v="19"/>
    <x v="0"/>
    <x v="4"/>
    <x v="19852"/>
    <x v="1"/>
    <x v="4"/>
    <m/>
    <x v="2"/>
    <m/>
    <m/>
  </r>
  <r>
    <x v="19"/>
    <x v="0"/>
    <x v="4"/>
    <x v="19853"/>
    <x v="1"/>
    <x v="4"/>
    <m/>
    <x v="2"/>
    <m/>
    <m/>
  </r>
  <r>
    <x v="19"/>
    <x v="0"/>
    <x v="3"/>
    <x v="19854"/>
    <x v="1"/>
    <x v="3"/>
    <m/>
    <x v="1"/>
    <m/>
    <m/>
  </r>
  <r>
    <x v="19"/>
    <x v="0"/>
    <x v="3"/>
    <x v="19855"/>
    <x v="1"/>
    <x v="3"/>
    <m/>
    <x v="1"/>
    <m/>
    <m/>
  </r>
  <r>
    <x v="19"/>
    <x v="0"/>
    <x v="3"/>
    <x v="19856"/>
    <x v="1"/>
    <x v="3"/>
    <m/>
    <x v="1"/>
    <m/>
    <m/>
  </r>
  <r>
    <x v="19"/>
    <x v="0"/>
    <x v="3"/>
    <x v="19857"/>
    <x v="1"/>
    <x v="3"/>
    <m/>
    <x v="1"/>
    <m/>
    <m/>
  </r>
  <r>
    <x v="19"/>
    <x v="0"/>
    <x v="3"/>
    <x v="19858"/>
    <x v="1"/>
    <x v="3"/>
    <m/>
    <x v="1"/>
    <m/>
    <m/>
  </r>
  <r>
    <x v="19"/>
    <x v="0"/>
    <x v="3"/>
    <x v="19859"/>
    <x v="1"/>
    <x v="3"/>
    <m/>
    <x v="1"/>
    <m/>
    <m/>
  </r>
  <r>
    <x v="19"/>
    <x v="0"/>
    <x v="3"/>
    <x v="19860"/>
    <x v="1"/>
    <x v="3"/>
    <m/>
    <x v="1"/>
    <m/>
    <m/>
  </r>
  <r>
    <x v="19"/>
    <x v="0"/>
    <x v="3"/>
    <x v="19861"/>
    <x v="1"/>
    <x v="3"/>
    <m/>
    <x v="1"/>
    <m/>
    <m/>
  </r>
  <r>
    <x v="19"/>
    <x v="0"/>
    <x v="3"/>
    <x v="19862"/>
    <x v="1"/>
    <x v="3"/>
    <m/>
    <x v="1"/>
    <m/>
    <m/>
  </r>
  <r>
    <x v="19"/>
    <x v="0"/>
    <x v="3"/>
    <x v="19863"/>
    <x v="1"/>
    <x v="3"/>
    <m/>
    <x v="1"/>
    <m/>
    <m/>
  </r>
  <r>
    <x v="19"/>
    <x v="0"/>
    <x v="3"/>
    <x v="19864"/>
    <x v="1"/>
    <x v="3"/>
    <m/>
    <x v="1"/>
    <m/>
    <m/>
  </r>
  <r>
    <x v="19"/>
    <x v="0"/>
    <x v="3"/>
    <x v="19865"/>
    <x v="1"/>
    <x v="3"/>
    <m/>
    <x v="1"/>
    <m/>
    <m/>
  </r>
  <r>
    <x v="19"/>
    <x v="0"/>
    <x v="3"/>
    <x v="19866"/>
    <x v="1"/>
    <x v="3"/>
    <m/>
    <x v="1"/>
    <m/>
    <m/>
  </r>
  <r>
    <x v="19"/>
    <x v="0"/>
    <x v="1"/>
    <x v="19867"/>
    <x v="1"/>
    <x v="1"/>
    <m/>
    <x v="1"/>
    <m/>
    <m/>
  </r>
  <r>
    <x v="19"/>
    <x v="0"/>
    <x v="1"/>
    <x v="19868"/>
    <x v="1"/>
    <x v="1"/>
    <m/>
    <x v="1"/>
    <m/>
    <m/>
  </r>
  <r>
    <x v="19"/>
    <x v="0"/>
    <x v="1"/>
    <x v="19869"/>
    <x v="1"/>
    <x v="1"/>
    <m/>
    <x v="1"/>
    <m/>
    <m/>
  </r>
  <r>
    <x v="19"/>
    <x v="0"/>
    <x v="1"/>
    <x v="19870"/>
    <x v="1"/>
    <x v="1"/>
    <m/>
    <x v="1"/>
    <m/>
    <m/>
  </r>
  <r>
    <x v="19"/>
    <x v="0"/>
    <x v="1"/>
    <x v="19871"/>
    <x v="1"/>
    <x v="1"/>
    <m/>
    <x v="1"/>
    <m/>
    <m/>
  </r>
  <r>
    <x v="19"/>
    <x v="0"/>
    <x v="1"/>
    <x v="19872"/>
    <x v="1"/>
    <x v="1"/>
    <m/>
    <x v="1"/>
    <m/>
    <m/>
  </r>
  <r>
    <x v="19"/>
    <x v="0"/>
    <x v="1"/>
    <x v="19873"/>
    <x v="1"/>
    <x v="1"/>
    <m/>
    <x v="1"/>
    <m/>
    <m/>
  </r>
  <r>
    <x v="19"/>
    <x v="0"/>
    <x v="1"/>
    <x v="19874"/>
    <x v="1"/>
    <x v="1"/>
    <m/>
    <x v="1"/>
    <m/>
    <m/>
  </r>
  <r>
    <x v="19"/>
    <x v="0"/>
    <x v="1"/>
    <x v="19875"/>
    <x v="1"/>
    <x v="1"/>
    <m/>
    <x v="1"/>
    <m/>
    <m/>
  </r>
  <r>
    <x v="19"/>
    <x v="0"/>
    <x v="1"/>
    <x v="19876"/>
    <x v="1"/>
    <x v="1"/>
    <m/>
    <x v="1"/>
    <m/>
    <m/>
  </r>
  <r>
    <x v="19"/>
    <x v="0"/>
    <x v="1"/>
    <x v="19877"/>
    <x v="1"/>
    <x v="1"/>
    <m/>
    <x v="1"/>
    <m/>
    <m/>
  </r>
  <r>
    <x v="19"/>
    <x v="0"/>
    <x v="1"/>
    <x v="19878"/>
    <x v="1"/>
    <x v="1"/>
    <m/>
    <x v="1"/>
    <m/>
    <m/>
  </r>
  <r>
    <x v="19"/>
    <x v="0"/>
    <x v="1"/>
    <x v="19879"/>
    <x v="1"/>
    <x v="1"/>
    <m/>
    <x v="1"/>
    <m/>
    <m/>
  </r>
  <r>
    <x v="19"/>
    <x v="0"/>
    <x v="1"/>
    <x v="19880"/>
    <x v="1"/>
    <x v="1"/>
    <m/>
    <x v="1"/>
    <m/>
    <m/>
  </r>
  <r>
    <x v="19"/>
    <x v="0"/>
    <x v="1"/>
    <x v="19881"/>
    <x v="1"/>
    <x v="1"/>
    <m/>
    <x v="1"/>
    <m/>
    <m/>
  </r>
  <r>
    <x v="19"/>
    <x v="0"/>
    <x v="1"/>
    <x v="19882"/>
    <x v="1"/>
    <x v="1"/>
    <m/>
    <x v="1"/>
    <m/>
    <m/>
  </r>
  <r>
    <x v="19"/>
    <x v="0"/>
    <x v="1"/>
    <x v="19883"/>
    <x v="1"/>
    <x v="1"/>
    <m/>
    <x v="1"/>
    <m/>
    <m/>
  </r>
  <r>
    <x v="19"/>
    <x v="0"/>
    <x v="255"/>
    <x v="19884"/>
    <x v="1"/>
    <x v="2"/>
    <n v="255.65"/>
    <x v="1"/>
    <n v="2.9"/>
    <n v="741.38"/>
  </r>
  <r>
    <x v="19"/>
    <x v="0"/>
    <x v="1"/>
    <x v="19885"/>
    <x v="1"/>
    <x v="1"/>
    <m/>
    <x v="1"/>
    <m/>
    <m/>
  </r>
  <r>
    <x v="19"/>
    <x v="0"/>
    <x v="1"/>
    <x v="19886"/>
    <x v="1"/>
    <x v="1"/>
    <m/>
    <x v="1"/>
    <m/>
    <m/>
  </r>
  <r>
    <x v="19"/>
    <x v="0"/>
    <x v="1"/>
    <x v="19887"/>
    <x v="1"/>
    <x v="1"/>
    <m/>
    <x v="1"/>
    <m/>
    <m/>
  </r>
  <r>
    <x v="19"/>
    <x v="0"/>
    <x v="1"/>
    <x v="19888"/>
    <x v="1"/>
    <x v="1"/>
    <m/>
    <x v="1"/>
    <m/>
    <m/>
  </r>
  <r>
    <x v="19"/>
    <x v="0"/>
    <x v="1"/>
    <x v="19889"/>
    <x v="1"/>
    <x v="1"/>
    <m/>
    <x v="1"/>
    <m/>
    <m/>
  </r>
  <r>
    <x v="19"/>
    <x v="0"/>
    <x v="1"/>
    <x v="19890"/>
    <x v="1"/>
    <x v="1"/>
    <m/>
    <x v="1"/>
    <m/>
    <m/>
  </r>
  <r>
    <x v="19"/>
    <x v="0"/>
    <x v="1"/>
    <x v="19891"/>
    <x v="1"/>
    <x v="1"/>
    <m/>
    <x v="1"/>
    <m/>
    <m/>
  </r>
  <r>
    <x v="19"/>
    <x v="0"/>
    <x v="1"/>
    <x v="19892"/>
    <x v="1"/>
    <x v="1"/>
    <m/>
    <x v="1"/>
    <m/>
    <m/>
  </r>
  <r>
    <x v="19"/>
    <x v="0"/>
    <x v="1"/>
    <x v="19893"/>
    <x v="1"/>
    <x v="1"/>
    <m/>
    <x v="1"/>
    <m/>
    <m/>
  </r>
  <r>
    <x v="19"/>
    <x v="0"/>
    <x v="1"/>
    <x v="19894"/>
    <x v="1"/>
    <x v="1"/>
    <m/>
    <x v="1"/>
    <m/>
    <m/>
  </r>
  <r>
    <x v="19"/>
    <x v="0"/>
    <x v="1"/>
    <x v="19895"/>
    <x v="1"/>
    <x v="1"/>
    <m/>
    <x v="1"/>
    <m/>
    <m/>
  </r>
  <r>
    <x v="19"/>
    <x v="0"/>
    <x v="1"/>
    <x v="19896"/>
    <x v="1"/>
    <x v="1"/>
    <m/>
    <x v="1"/>
    <m/>
    <m/>
  </r>
  <r>
    <x v="19"/>
    <x v="0"/>
    <x v="1"/>
    <x v="19897"/>
    <x v="1"/>
    <x v="1"/>
    <m/>
    <x v="1"/>
    <m/>
    <m/>
  </r>
  <r>
    <x v="19"/>
    <x v="0"/>
    <x v="1"/>
    <x v="19898"/>
    <x v="1"/>
    <x v="1"/>
    <m/>
    <x v="1"/>
    <m/>
    <m/>
  </r>
  <r>
    <x v="19"/>
    <x v="0"/>
    <x v="1"/>
    <x v="19899"/>
    <x v="1"/>
    <x v="1"/>
    <m/>
    <x v="1"/>
    <m/>
    <m/>
  </r>
  <r>
    <x v="19"/>
    <x v="0"/>
    <x v="1"/>
    <x v="19900"/>
    <x v="1"/>
    <x v="1"/>
    <m/>
    <x v="1"/>
    <m/>
    <m/>
  </r>
  <r>
    <x v="19"/>
    <x v="0"/>
    <x v="150"/>
    <x v="19901"/>
    <x v="1"/>
    <x v="4"/>
    <m/>
    <x v="2"/>
    <m/>
    <m/>
  </r>
  <r>
    <x v="19"/>
    <x v="0"/>
    <x v="150"/>
    <x v="19902"/>
    <x v="1"/>
    <x v="4"/>
    <m/>
    <x v="2"/>
    <m/>
    <m/>
  </r>
  <r>
    <x v="19"/>
    <x v="0"/>
    <x v="150"/>
    <x v="19903"/>
    <x v="1"/>
    <x v="4"/>
    <m/>
    <x v="2"/>
    <m/>
    <m/>
  </r>
  <r>
    <x v="19"/>
    <x v="0"/>
    <x v="150"/>
    <x v="19904"/>
    <x v="1"/>
    <x v="4"/>
    <m/>
    <x v="2"/>
    <m/>
    <m/>
  </r>
  <r>
    <x v="19"/>
    <x v="0"/>
    <x v="151"/>
    <x v="19905"/>
    <x v="1"/>
    <x v="4"/>
    <m/>
    <x v="2"/>
    <m/>
    <m/>
  </r>
  <r>
    <x v="19"/>
    <x v="0"/>
    <x v="151"/>
    <x v="19906"/>
    <x v="1"/>
    <x v="4"/>
    <m/>
    <x v="2"/>
    <m/>
    <m/>
  </r>
  <r>
    <x v="19"/>
    <x v="0"/>
    <x v="151"/>
    <x v="19907"/>
    <x v="1"/>
    <x v="4"/>
    <m/>
    <x v="2"/>
    <m/>
    <m/>
  </r>
  <r>
    <x v="19"/>
    <x v="0"/>
    <x v="151"/>
    <x v="19908"/>
    <x v="1"/>
    <x v="4"/>
    <m/>
    <x v="2"/>
    <m/>
    <m/>
  </r>
  <r>
    <x v="19"/>
    <x v="0"/>
    <x v="151"/>
    <x v="19909"/>
    <x v="1"/>
    <x v="4"/>
    <m/>
    <x v="2"/>
    <m/>
    <m/>
  </r>
  <r>
    <x v="19"/>
    <x v="0"/>
    <x v="151"/>
    <x v="19910"/>
    <x v="1"/>
    <x v="4"/>
    <m/>
    <x v="2"/>
    <m/>
    <m/>
  </r>
  <r>
    <x v="19"/>
    <x v="0"/>
    <x v="151"/>
    <x v="19911"/>
    <x v="1"/>
    <x v="4"/>
    <m/>
    <x v="2"/>
    <m/>
    <m/>
  </r>
  <r>
    <x v="19"/>
    <x v="0"/>
    <x v="151"/>
    <x v="19912"/>
    <x v="1"/>
    <x v="4"/>
    <m/>
    <x v="2"/>
    <m/>
    <m/>
  </r>
  <r>
    <x v="19"/>
    <x v="0"/>
    <x v="1"/>
    <x v="19913"/>
    <x v="1"/>
    <x v="1"/>
    <n v="17600"/>
    <x v="1"/>
    <n v="0.43"/>
    <n v="7597.92"/>
  </r>
  <r>
    <x v="19"/>
    <x v="0"/>
    <x v="38"/>
    <x v="19914"/>
    <x v="3"/>
    <x v="13"/>
    <m/>
    <x v="0"/>
    <m/>
    <m/>
  </r>
  <r>
    <x v="19"/>
    <x v="0"/>
    <x v="38"/>
    <x v="19915"/>
    <x v="3"/>
    <x v="13"/>
    <m/>
    <x v="0"/>
    <m/>
    <m/>
  </r>
  <r>
    <x v="19"/>
    <x v="0"/>
    <x v="39"/>
    <x v="19916"/>
    <x v="3"/>
    <x v="13"/>
    <m/>
    <x v="0"/>
    <m/>
    <m/>
  </r>
  <r>
    <x v="19"/>
    <x v="0"/>
    <x v="39"/>
    <x v="19917"/>
    <x v="3"/>
    <x v="13"/>
    <m/>
    <x v="0"/>
    <m/>
    <m/>
  </r>
  <r>
    <x v="19"/>
    <x v="0"/>
    <x v="39"/>
    <x v="19918"/>
    <x v="3"/>
    <x v="13"/>
    <m/>
    <x v="0"/>
    <m/>
    <m/>
  </r>
  <r>
    <x v="19"/>
    <x v="0"/>
    <x v="39"/>
    <x v="19919"/>
    <x v="3"/>
    <x v="13"/>
    <m/>
    <x v="0"/>
    <m/>
    <m/>
  </r>
  <r>
    <x v="19"/>
    <x v="0"/>
    <x v="39"/>
    <x v="19920"/>
    <x v="3"/>
    <x v="13"/>
    <m/>
    <x v="0"/>
    <m/>
    <m/>
  </r>
  <r>
    <x v="19"/>
    <x v="0"/>
    <x v="39"/>
    <x v="19921"/>
    <x v="3"/>
    <x v="13"/>
    <m/>
    <x v="0"/>
    <m/>
    <m/>
  </r>
  <r>
    <x v="19"/>
    <x v="0"/>
    <x v="39"/>
    <x v="19922"/>
    <x v="3"/>
    <x v="13"/>
    <m/>
    <x v="0"/>
    <m/>
    <m/>
  </r>
  <r>
    <x v="19"/>
    <x v="0"/>
    <x v="39"/>
    <x v="19923"/>
    <x v="3"/>
    <x v="13"/>
    <m/>
    <x v="0"/>
    <m/>
    <m/>
  </r>
  <r>
    <x v="19"/>
    <x v="0"/>
    <x v="39"/>
    <x v="19924"/>
    <x v="3"/>
    <x v="13"/>
    <m/>
    <x v="0"/>
    <m/>
    <m/>
  </r>
  <r>
    <x v="19"/>
    <x v="0"/>
    <x v="39"/>
    <x v="19925"/>
    <x v="3"/>
    <x v="13"/>
    <m/>
    <x v="0"/>
    <m/>
    <m/>
  </r>
  <r>
    <x v="19"/>
    <x v="0"/>
    <x v="42"/>
    <x v="19926"/>
    <x v="3"/>
    <x v="13"/>
    <n v="208"/>
    <x v="0"/>
    <n v="0.01"/>
    <n v="1.66"/>
  </r>
  <r>
    <x v="19"/>
    <x v="0"/>
    <x v="42"/>
    <x v="19927"/>
    <x v="3"/>
    <x v="13"/>
    <n v="81250"/>
    <x v="0"/>
    <n v="0.01"/>
    <n v="650"/>
  </r>
  <r>
    <x v="19"/>
    <x v="0"/>
    <x v="42"/>
    <x v="19928"/>
    <x v="3"/>
    <x v="13"/>
    <n v="81250"/>
    <x v="0"/>
    <n v="0.01"/>
    <n v="650"/>
  </r>
  <r>
    <x v="19"/>
    <x v="0"/>
    <x v="42"/>
    <x v="19929"/>
    <x v="3"/>
    <x v="13"/>
    <m/>
    <x v="0"/>
    <m/>
    <m/>
  </r>
  <r>
    <x v="19"/>
    <x v="0"/>
    <x v="43"/>
    <x v="19930"/>
    <x v="3"/>
    <x v="13"/>
    <m/>
    <x v="0"/>
    <m/>
    <m/>
  </r>
  <r>
    <x v="19"/>
    <x v="0"/>
    <x v="44"/>
    <x v="19931"/>
    <x v="3"/>
    <x v="13"/>
    <n v="32500"/>
    <x v="0"/>
    <n v="0.01"/>
    <n v="260"/>
  </r>
  <r>
    <x v="19"/>
    <x v="0"/>
    <x v="44"/>
    <x v="19932"/>
    <x v="3"/>
    <x v="13"/>
    <n v="48750"/>
    <x v="0"/>
    <n v="0.01"/>
    <n v="390"/>
  </r>
  <r>
    <x v="19"/>
    <x v="0"/>
    <x v="44"/>
    <x v="19933"/>
    <x v="3"/>
    <x v="13"/>
    <m/>
    <x v="0"/>
    <m/>
    <m/>
  </r>
  <r>
    <x v="19"/>
    <x v="0"/>
    <x v="44"/>
    <x v="19934"/>
    <x v="3"/>
    <x v="13"/>
    <m/>
    <x v="0"/>
    <m/>
    <m/>
  </r>
  <r>
    <x v="19"/>
    <x v="0"/>
    <x v="152"/>
    <x v="19935"/>
    <x v="3"/>
    <x v="13"/>
    <m/>
    <x v="0"/>
    <m/>
    <m/>
  </r>
  <r>
    <x v="19"/>
    <x v="0"/>
    <x v="152"/>
    <x v="19936"/>
    <x v="3"/>
    <x v="13"/>
    <m/>
    <x v="0"/>
    <m/>
    <m/>
  </r>
  <r>
    <x v="19"/>
    <x v="0"/>
    <x v="152"/>
    <x v="19937"/>
    <x v="3"/>
    <x v="13"/>
    <m/>
    <x v="0"/>
    <m/>
    <m/>
  </r>
  <r>
    <x v="19"/>
    <x v="0"/>
    <x v="152"/>
    <x v="19938"/>
    <x v="3"/>
    <x v="13"/>
    <m/>
    <x v="0"/>
    <m/>
    <m/>
  </r>
  <r>
    <x v="19"/>
    <x v="0"/>
    <x v="35"/>
    <x v="19939"/>
    <x v="3"/>
    <x v="6"/>
    <n v="3000"/>
    <x v="0"/>
    <n v="0.09"/>
    <n v="278.10000000000002"/>
  </r>
  <r>
    <x v="19"/>
    <x v="0"/>
    <x v="36"/>
    <x v="19940"/>
    <x v="3"/>
    <x v="6"/>
    <n v="669"/>
    <x v="0"/>
    <n v="7.0000000000000007E-2"/>
    <n v="46.83"/>
  </r>
  <r>
    <x v="19"/>
    <x v="0"/>
    <x v="37"/>
    <x v="19941"/>
    <x v="3"/>
    <x v="6"/>
    <n v="500"/>
    <x v="0"/>
    <n v="7.0000000000000007E-2"/>
    <n v="35"/>
  </r>
  <r>
    <x v="19"/>
    <x v="0"/>
    <x v="38"/>
    <x v="19942"/>
    <x v="3"/>
    <x v="13"/>
    <n v="350"/>
    <x v="0"/>
    <n v="0.01"/>
    <n v="2.8"/>
  </r>
  <r>
    <x v="19"/>
    <x v="0"/>
    <x v="39"/>
    <x v="19943"/>
    <x v="3"/>
    <x v="13"/>
    <n v="11050"/>
    <x v="0"/>
    <n v="0.01"/>
    <n v="88.4"/>
  </r>
  <r>
    <x v="19"/>
    <x v="0"/>
    <x v="39"/>
    <x v="19944"/>
    <x v="3"/>
    <x v="13"/>
    <n v="11050"/>
    <x v="0"/>
    <n v="0.01"/>
    <n v="88.4"/>
  </r>
  <r>
    <x v="19"/>
    <x v="0"/>
    <x v="40"/>
    <x v="19945"/>
    <x v="3"/>
    <x v="13"/>
    <n v="65000"/>
    <x v="0"/>
    <n v="0.01"/>
    <n v="520"/>
  </r>
  <r>
    <x v="19"/>
    <x v="0"/>
    <x v="40"/>
    <x v="19946"/>
    <x v="3"/>
    <x v="13"/>
    <n v="35750"/>
    <x v="0"/>
    <n v="0.01"/>
    <n v="286"/>
  </r>
  <r>
    <x v="19"/>
    <x v="0"/>
    <x v="40"/>
    <x v="19947"/>
    <x v="3"/>
    <x v="13"/>
    <n v="609050"/>
    <x v="0"/>
    <n v="0.01"/>
    <n v="4872.3999999999996"/>
  </r>
  <r>
    <x v="19"/>
    <x v="0"/>
    <x v="40"/>
    <x v="19948"/>
    <x v="3"/>
    <x v="13"/>
    <n v="81250"/>
    <x v="0"/>
    <n v="0.01"/>
    <n v="650"/>
  </r>
  <r>
    <x v="19"/>
    <x v="0"/>
    <x v="41"/>
    <x v="19949"/>
    <x v="3"/>
    <x v="13"/>
    <n v="1950"/>
    <x v="0"/>
    <n v="0.01"/>
    <n v="15.6"/>
  </r>
  <r>
    <x v="19"/>
    <x v="0"/>
    <x v="41"/>
    <x v="19950"/>
    <x v="3"/>
    <x v="13"/>
    <n v="9750"/>
    <x v="0"/>
    <n v="0.01"/>
    <n v="78"/>
  </r>
  <r>
    <x v="19"/>
    <x v="0"/>
    <x v="42"/>
    <x v="19951"/>
    <x v="3"/>
    <x v="13"/>
    <n v="32550"/>
    <x v="0"/>
    <n v="0.01"/>
    <n v="260.39999999999998"/>
  </r>
  <r>
    <x v="19"/>
    <x v="0"/>
    <x v="42"/>
    <x v="19952"/>
    <x v="3"/>
    <x v="13"/>
    <n v="7800"/>
    <x v="0"/>
    <n v="0.01"/>
    <n v="62.4"/>
  </r>
  <r>
    <x v="19"/>
    <x v="0"/>
    <x v="42"/>
    <x v="19953"/>
    <x v="3"/>
    <x v="13"/>
    <n v="16250"/>
    <x v="0"/>
    <n v="0.01"/>
    <n v="130"/>
  </r>
  <r>
    <x v="19"/>
    <x v="0"/>
    <x v="283"/>
    <x v="19954"/>
    <x v="3"/>
    <x v="13"/>
    <n v="18700"/>
    <x v="0"/>
    <n v="0.01"/>
    <n v="149.6"/>
  </r>
  <r>
    <x v="19"/>
    <x v="0"/>
    <x v="153"/>
    <x v="19955"/>
    <x v="3"/>
    <x v="13"/>
    <m/>
    <x v="0"/>
    <m/>
    <m/>
  </r>
  <r>
    <x v="19"/>
    <x v="0"/>
    <x v="153"/>
    <x v="19956"/>
    <x v="3"/>
    <x v="13"/>
    <m/>
    <x v="0"/>
    <m/>
    <m/>
  </r>
  <r>
    <x v="19"/>
    <x v="0"/>
    <x v="153"/>
    <x v="19957"/>
    <x v="3"/>
    <x v="13"/>
    <m/>
    <x v="0"/>
    <m/>
    <m/>
  </r>
  <r>
    <x v="19"/>
    <x v="0"/>
    <x v="153"/>
    <x v="19958"/>
    <x v="3"/>
    <x v="13"/>
    <m/>
    <x v="0"/>
    <m/>
    <m/>
  </r>
  <r>
    <x v="19"/>
    <x v="0"/>
    <x v="153"/>
    <x v="19959"/>
    <x v="3"/>
    <x v="13"/>
    <m/>
    <x v="0"/>
    <m/>
    <m/>
  </r>
  <r>
    <x v="19"/>
    <x v="0"/>
    <x v="153"/>
    <x v="19960"/>
    <x v="3"/>
    <x v="13"/>
    <m/>
    <x v="0"/>
    <m/>
    <m/>
  </r>
  <r>
    <x v="19"/>
    <x v="0"/>
    <x v="153"/>
    <x v="19961"/>
    <x v="3"/>
    <x v="13"/>
    <m/>
    <x v="0"/>
    <m/>
    <m/>
  </r>
  <r>
    <x v="19"/>
    <x v="0"/>
    <x v="177"/>
    <x v="19962"/>
    <x v="3"/>
    <x v="13"/>
    <m/>
    <x v="0"/>
    <m/>
    <m/>
  </r>
  <r>
    <x v="19"/>
    <x v="0"/>
    <x v="176"/>
    <x v="19963"/>
    <x v="3"/>
    <x v="13"/>
    <m/>
    <x v="0"/>
    <m/>
    <m/>
  </r>
  <r>
    <x v="19"/>
    <x v="0"/>
    <x v="176"/>
    <x v="19964"/>
    <x v="3"/>
    <x v="13"/>
    <m/>
    <x v="0"/>
    <m/>
    <m/>
  </r>
  <r>
    <x v="19"/>
    <x v="0"/>
    <x v="176"/>
    <x v="19965"/>
    <x v="3"/>
    <x v="13"/>
    <m/>
    <x v="0"/>
    <m/>
    <m/>
  </r>
  <r>
    <x v="19"/>
    <x v="0"/>
    <x v="176"/>
    <x v="19966"/>
    <x v="3"/>
    <x v="13"/>
    <m/>
    <x v="0"/>
    <m/>
    <m/>
  </r>
  <r>
    <x v="19"/>
    <x v="0"/>
    <x v="176"/>
    <x v="19967"/>
    <x v="3"/>
    <x v="13"/>
    <m/>
    <x v="0"/>
    <m/>
    <m/>
  </r>
  <r>
    <x v="19"/>
    <x v="0"/>
    <x v="176"/>
    <x v="19968"/>
    <x v="3"/>
    <x v="13"/>
    <m/>
    <x v="0"/>
    <m/>
    <m/>
  </r>
  <r>
    <x v="19"/>
    <x v="0"/>
    <x v="176"/>
    <x v="19969"/>
    <x v="3"/>
    <x v="13"/>
    <m/>
    <x v="0"/>
    <m/>
    <m/>
  </r>
  <r>
    <x v="19"/>
    <x v="0"/>
    <x v="176"/>
    <x v="19970"/>
    <x v="3"/>
    <x v="13"/>
    <m/>
    <x v="0"/>
    <m/>
    <m/>
  </r>
  <r>
    <x v="19"/>
    <x v="0"/>
    <x v="176"/>
    <x v="19971"/>
    <x v="3"/>
    <x v="13"/>
    <m/>
    <x v="0"/>
    <m/>
    <m/>
  </r>
  <r>
    <x v="19"/>
    <x v="0"/>
    <x v="317"/>
    <x v="19972"/>
    <x v="3"/>
    <x v="13"/>
    <m/>
    <x v="0"/>
    <m/>
    <m/>
  </r>
  <r>
    <x v="19"/>
    <x v="0"/>
    <x v="316"/>
    <x v="19973"/>
    <x v="3"/>
    <x v="13"/>
    <m/>
    <x v="0"/>
    <m/>
    <m/>
  </r>
  <r>
    <x v="19"/>
    <x v="0"/>
    <x v="316"/>
    <x v="19974"/>
    <x v="3"/>
    <x v="13"/>
    <m/>
    <x v="0"/>
    <m/>
    <m/>
  </r>
  <r>
    <x v="19"/>
    <x v="0"/>
    <x v="316"/>
    <x v="19975"/>
    <x v="3"/>
    <x v="13"/>
    <m/>
    <x v="0"/>
    <m/>
    <m/>
  </r>
  <r>
    <x v="19"/>
    <x v="0"/>
    <x v="316"/>
    <x v="19976"/>
    <x v="3"/>
    <x v="13"/>
    <m/>
    <x v="0"/>
    <m/>
    <m/>
  </r>
  <r>
    <x v="19"/>
    <x v="0"/>
    <x v="316"/>
    <x v="19977"/>
    <x v="3"/>
    <x v="13"/>
    <m/>
    <x v="0"/>
    <m/>
    <m/>
  </r>
  <r>
    <x v="19"/>
    <x v="0"/>
    <x v="316"/>
    <x v="19978"/>
    <x v="3"/>
    <x v="13"/>
    <m/>
    <x v="0"/>
    <m/>
    <m/>
  </r>
  <r>
    <x v="19"/>
    <x v="0"/>
    <x v="154"/>
    <x v="19979"/>
    <x v="3"/>
    <x v="13"/>
    <m/>
    <x v="0"/>
    <m/>
    <m/>
  </r>
  <r>
    <x v="19"/>
    <x v="0"/>
    <x v="154"/>
    <x v="19980"/>
    <x v="3"/>
    <x v="13"/>
    <m/>
    <x v="0"/>
    <m/>
    <m/>
  </r>
  <r>
    <x v="19"/>
    <x v="0"/>
    <x v="154"/>
    <x v="19981"/>
    <x v="3"/>
    <x v="13"/>
    <m/>
    <x v="0"/>
    <m/>
    <m/>
  </r>
  <r>
    <x v="19"/>
    <x v="0"/>
    <x v="175"/>
    <x v="19982"/>
    <x v="3"/>
    <x v="13"/>
    <m/>
    <x v="0"/>
    <m/>
    <m/>
  </r>
  <r>
    <x v="19"/>
    <x v="0"/>
    <x v="45"/>
    <x v="19983"/>
    <x v="3"/>
    <x v="13"/>
    <n v="3448"/>
    <x v="0"/>
    <n v="0.01"/>
    <n v="27.58"/>
  </r>
  <r>
    <x v="19"/>
    <x v="0"/>
    <x v="45"/>
    <x v="19984"/>
    <x v="3"/>
    <x v="13"/>
    <m/>
    <x v="0"/>
    <m/>
    <m/>
  </r>
  <r>
    <x v="19"/>
    <x v="0"/>
    <x v="45"/>
    <x v="19985"/>
    <x v="3"/>
    <x v="13"/>
    <m/>
    <x v="0"/>
    <m/>
    <m/>
  </r>
  <r>
    <x v="19"/>
    <x v="0"/>
    <x v="155"/>
    <x v="19986"/>
    <x v="3"/>
    <x v="13"/>
    <m/>
    <x v="0"/>
    <m/>
    <m/>
  </r>
  <r>
    <x v="19"/>
    <x v="0"/>
    <x v="155"/>
    <x v="19987"/>
    <x v="3"/>
    <x v="13"/>
    <m/>
    <x v="0"/>
    <m/>
    <m/>
  </r>
  <r>
    <x v="19"/>
    <x v="0"/>
    <x v="155"/>
    <x v="19988"/>
    <x v="3"/>
    <x v="13"/>
    <m/>
    <x v="0"/>
    <m/>
    <m/>
  </r>
  <r>
    <x v="19"/>
    <x v="0"/>
    <x v="153"/>
    <x v="19989"/>
    <x v="3"/>
    <x v="13"/>
    <n v="2474"/>
    <x v="0"/>
    <n v="0.01"/>
    <n v="19.8"/>
  </r>
  <r>
    <x v="19"/>
    <x v="0"/>
    <x v="153"/>
    <x v="19990"/>
    <x v="3"/>
    <x v="13"/>
    <n v="168"/>
    <x v="0"/>
    <n v="0.01"/>
    <n v="1.34"/>
  </r>
  <r>
    <x v="19"/>
    <x v="0"/>
    <x v="153"/>
    <x v="19991"/>
    <x v="3"/>
    <x v="13"/>
    <n v="32500"/>
    <x v="0"/>
    <n v="0.01"/>
    <n v="260"/>
  </r>
  <r>
    <x v="19"/>
    <x v="0"/>
    <x v="153"/>
    <x v="19992"/>
    <x v="3"/>
    <x v="13"/>
    <n v="81250"/>
    <x v="0"/>
    <n v="0.01"/>
    <n v="650"/>
  </r>
  <r>
    <x v="19"/>
    <x v="0"/>
    <x v="177"/>
    <x v="19993"/>
    <x v="3"/>
    <x v="13"/>
    <n v="1300"/>
    <x v="0"/>
    <n v="0.01"/>
    <n v="10.4"/>
  </r>
  <r>
    <x v="19"/>
    <x v="0"/>
    <x v="177"/>
    <x v="19994"/>
    <x v="3"/>
    <x v="13"/>
    <n v="250"/>
    <x v="0"/>
    <n v="0.01"/>
    <n v="2"/>
  </r>
  <r>
    <x v="19"/>
    <x v="0"/>
    <x v="176"/>
    <x v="19995"/>
    <x v="3"/>
    <x v="13"/>
    <n v="11050"/>
    <x v="0"/>
    <n v="0.01"/>
    <n v="88.4"/>
  </r>
  <r>
    <x v="19"/>
    <x v="0"/>
    <x v="176"/>
    <x v="19996"/>
    <x v="3"/>
    <x v="13"/>
    <n v="14200"/>
    <x v="0"/>
    <n v="0.01"/>
    <n v="113.6"/>
  </r>
  <r>
    <x v="19"/>
    <x v="0"/>
    <x v="317"/>
    <x v="19997"/>
    <x v="3"/>
    <x v="13"/>
    <n v="16250"/>
    <x v="0"/>
    <n v="0.01"/>
    <n v="130"/>
  </r>
  <r>
    <x v="19"/>
    <x v="0"/>
    <x v="316"/>
    <x v="19998"/>
    <x v="3"/>
    <x v="13"/>
    <n v="4514"/>
    <x v="0"/>
    <n v="0.01"/>
    <n v="36.11"/>
  </r>
  <r>
    <x v="19"/>
    <x v="0"/>
    <x v="316"/>
    <x v="19999"/>
    <x v="3"/>
    <x v="13"/>
    <n v="9295"/>
    <x v="0"/>
    <n v="0.01"/>
    <n v="74.36"/>
  </r>
  <r>
    <x v="19"/>
    <x v="0"/>
    <x v="316"/>
    <x v="20000"/>
    <x v="3"/>
    <x v="13"/>
    <n v="231540"/>
    <x v="0"/>
    <n v="0.01"/>
    <n v="1852.32"/>
  </r>
  <r>
    <x v="19"/>
    <x v="0"/>
    <x v="154"/>
    <x v="20001"/>
    <x v="3"/>
    <x v="13"/>
    <n v="4958"/>
    <x v="0"/>
    <n v="0.01"/>
    <n v="39.659999999999997"/>
  </r>
  <r>
    <x v="19"/>
    <x v="0"/>
    <x v="154"/>
    <x v="20002"/>
    <x v="3"/>
    <x v="13"/>
    <n v="32500"/>
    <x v="0"/>
    <n v="0.01"/>
    <n v="260"/>
  </r>
  <r>
    <x v="19"/>
    <x v="0"/>
    <x v="154"/>
    <x v="20003"/>
    <x v="3"/>
    <x v="13"/>
    <n v="65000"/>
    <x v="0"/>
    <n v="0.01"/>
    <n v="520"/>
  </r>
  <r>
    <x v="19"/>
    <x v="0"/>
    <x v="46"/>
    <x v="20004"/>
    <x v="3"/>
    <x v="13"/>
    <m/>
    <x v="0"/>
    <m/>
    <m/>
  </r>
  <r>
    <x v="19"/>
    <x v="0"/>
    <x v="46"/>
    <x v="20005"/>
    <x v="3"/>
    <x v="13"/>
    <m/>
    <x v="0"/>
    <m/>
    <m/>
  </r>
  <r>
    <x v="19"/>
    <x v="0"/>
    <x v="46"/>
    <x v="20006"/>
    <x v="3"/>
    <x v="13"/>
    <m/>
    <x v="0"/>
    <m/>
    <m/>
  </r>
  <r>
    <x v="19"/>
    <x v="0"/>
    <x v="46"/>
    <x v="20007"/>
    <x v="3"/>
    <x v="13"/>
    <m/>
    <x v="0"/>
    <m/>
    <m/>
  </r>
  <r>
    <x v="19"/>
    <x v="0"/>
    <x v="47"/>
    <x v="20008"/>
    <x v="3"/>
    <x v="13"/>
    <m/>
    <x v="0"/>
    <m/>
    <m/>
  </r>
  <r>
    <x v="19"/>
    <x v="0"/>
    <x v="47"/>
    <x v="20009"/>
    <x v="3"/>
    <x v="13"/>
    <m/>
    <x v="0"/>
    <m/>
    <m/>
  </r>
  <r>
    <x v="19"/>
    <x v="0"/>
    <x v="47"/>
    <x v="20010"/>
    <x v="3"/>
    <x v="13"/>
    <m/>
    <x v="0"/>
    <m/>
    <m/>
  </r>
  <r>
    <x v="19"/>
    <x v="0"/>
    <x v="47"/>
    <x v="20011"/>
    <x v="3"/>
    <x v="13"/>
    <m/>
    <x v="0"/>
    <m/>
    <m/>
  </r>
  <r>
    <x v="19"/>
    <x v="0"/>
    <x v="47"/>
    <x v="20012"/>
    <x v="3"/>
    <x v="13"/>
    <m/>
    <x v="0"/>
    <m/>
    <m/>
  </r>
  <r>
    <x v="19"/>
    <x v="0"/>
    <x v="47"/>
    <x v="20013"/>
    <x v="3"/>
    <x v="13"/>
    <m/>
    <x v="0"/>
    <m/>
    <m/>
  </r>
  <r>
    <x v="19"/>
    <x v="0"/>
    <x v="47"/>
    <x v="20014"/>
    <x v="3"/>
    <x v="13"/>
    <m/>
    <x v="0"/>
    <m/>
    <m/>
  </r>
  <r>
    <x v="19"/>
    <x v="0"/>
    <x v="47"/>
    <x v="20015"/>
    <x v="3"/>
    <x v="13"/>
    <m/>
    <x v="0"/>
    <m/>
    <m/>
  </r>
  <r>
    <x v="20"/>
    <x v="0"/>
    <x v="167"/>
    <x v="20016"/>
    <x v="1"/>
    <x v="15"/>
    <m/>
    <x v="1"/>
    <m/>
    <m/>
  </r>
  <r>
    <x v="20"/>
    <x v="0"/>
    <x v="167"/>
    <x v="20017"/>
    <x v="1"/>
    <x v="15"/>
    <m/>
    <x v="1"/>
    <m/>
    <m/>
  </r>
  <r>
    <x v="20"/>
    <x v="0"/>
    <x v="169"/>
    <x v="20018"/>
    <x v="1"/>
    <x v="15"/>
    <m/>
    <x v="1"/>
    <m/>
    <m/>
  </r>
  <r>
    <x v="20"/>
    <x v="0"/>
    <x v="169"/>
    <x v="20019"/>
    <x v="1"/>
    <x v="15"/>
    <m/>
    <x v="1"/>
    <m/>
    <m/>
  </r>
  <r>
    <x v="20"/>
    <x v="0"/>
    <x v="169"/>
    <x v="20020"/>
    <x v="1"/>
    <x v="15"/>
    <m/>
    <x v="1"/>
    <m/>
    <m/>
  </r>
  <r>
    <x v="20"/>
    <x v="0"/>
    <x v="169"/>
    <x v="20021"/>
    <x v="1"/>
    <x v="15"/>
    <m/>
    <x v="1"/>
    <m/>
    <m/>
  </r>
  <r>
    <x v="20"/>
    <x v="0"/>
    <x v="169"/>
    <x v="20022"/>
    <x v="1"/>
    <x v="15"/>
    <m/>
    <x v="1"/>
    <m/>
    <m/>
  </r>
  <r>
    <x v="20"/>
    <x v="0"/>
    <x v="169"/>
    <x v="20023"/>
    <x v="1"/>
    <x v="15"/>
    <m/>
    <x v="1"/>
    <m/>
    <m/>
  </r>
  <r>
    <x v="20"/>
    <x v="0"/>
    <x v="169"/>
    <x v="20024"/>
    <x v="1"/>
    <x v="15"/>
    <m/>
    <x v="1"/>
    <m/>
    <m/>
  </r>
  <r>
    <x v="20"/>
    <x v="0"/>
    <x v="170"/>
    <x v="20025"/>
    <x v="1"/>
    <x v="15"/>
    <m/>
    <x v="1"/>
    <m/>
    <m/>
  </r>
  <r>
    <x v="20"/>
    <x v="0"/>
    <x v="170"/>
    <x v="20026"/>
    <x v="1"/>
    <x v="15"/>
    <m/>
    <x v="1"/>
    <m/>
    <m/>
  </r>
  <r>
    <x v="20"/>
    <x v="0"/>
    <x v="170"/>
    <x v="20027"/>
    <x v="1"/>
    <x v="15"/>
    <m/>
    <x v="1"/>
    <m/>
    <m/>
  </r>
  <r>
    <x v="20"/>
    <x v="0"/>
    <x v="329"/>
    <x v="20028"/>
    <x v="4"/>
    <x v="19"/>
    <n v="139"/>
    <x v="0"/>
    <n v="44.03"/>
    <n v="6120.45"/>
  </r>
  <r>
    <x v="20"/>
    <x v="0"/>
    <x v="161"/>
    <x v="20029"/>
    <x v="3"/>
    <x v="17"/>
    <n v="4800"/>
    <x v="0"/>
    <n v="0.35"/>
    <n v="1680"/>
  </r>
  <r>
    <x v="20"/>
    <x v="0"/>
    <x v="171"/>
    <x v="20030"/>
    <x v="1"/>
    <x v="15"/>
    <m/>
    <x v="1"/>
    <m/>
    <m/>
  </r>
  <r>
    <x v="20"/>
    <x v="0"/>
    <x v="171"/>
    <x v="20031"/>
    <x v="1"/>
    <x v="15"/>
    <m/>
    <x v="1"/>
    <m/>
    <m/>
  </r>
  <r>
    <x v="20"/>
    <x v="0"/>
    <x v="171"/>
    <x v="20032"/>
    <x v="1"/>
    <x v="15"/>
    <m/>
    <x v="1"/>
    <m/>
    <m/>
  </r>
  <r>
    <x v="20"/>
    <x v="0"/>
    <x v="171"/>
    <x v="20033"/>
    <x v="1"/>
    <x v="15"/>
    <m/>
    <x v="1"/>
    <m/>
    <m/>
  </r>
  <r>
    <x v="20"/>
    <x v="0"/>
    <x v="171"/>
    <x v="20034"/>
    <x v="1"/>
    <x v="15"/>
    <m/>
    <x v="1"/>
    <m/>
    <m/>
  </r>
  <r>
    <x v="20"/>
    <x v="0"/>
    <x v="172"/>
    <x v="20035"/>
    <x v="1"/>
    <x v="15"/>
    <m/>
    <x v="1"/>
    <m/>
    <m/>
  </r>
  <r>
    <x v="20"/>
    <x v="0"/>
    <x v="321"/>
    <x v="20036"/>
    <x v="1"/>
    <x v="15"/>
    <m/>
    <x v="1"/>
    <m/>
    <m/>
  </r>
  <r>
    <x v="20"/>
    <x v="0"/>
    <x v="321"/>
    <x v="20037"/>
    <x v="1"/>
    <x v="15"/>
    <m/>
    <x v="1"/>
    <m/>
    <m/>
  </r>
  <r>
    <x v="20"/>
    <x v="0"/>
    <x v="321"/>
    <x v="20038"/>
    <x v="1"/>
    <x v="15"/>
    <m/>
    <x v="1"/>
    <m/>
    <m/>
  </r>
  <r>
    <x v="20"/>
    <x v="0"/>
    <x v="178"/>
    <x v="20039"/>
    <x v="1"/>
    <x v="15"/>
    <m/>
    <x v="1"/>
    <m/>
    <m/>
  </r>
  <r>
    <x v="20"/>
    <x v="0"/>
    <x v="179"/>
    <x v="20040"/>
    <x v="1"/>
    <x v="15"/>
    <m/>
    <x v="1"/>
    <m/>
    <m/>
  </r>
  <r>
    <x v="20"/>
    <x v="0"/>
    <x v="145"/>
    <x v="20041"/>
    <x v="1"/>
    <x v="15"/>
    <m/>
    <x v="1"/>
    <m/>
    <m/>
  </r>
  <r>
    <x v="20"/>
    <x v="0"/>
    <x v="145"/>
    <x v="20042"/>
    <x v="1"/>
    <x v="15"/>
    <m/>
    <x v="1"/>
    <m/>
    <m/>
  </r>
  <r>
    <x v="20"/>
    <x v="0"/>
    <x v="145"/>
    <x v="20043"/>
    <x v="1"/>
    <x v="15"/>
    <m/>
    <x v="1"/>
    <m/>
    <m/>
  </r>
  <r>
    <x v="20"/>
    <x v="0"/>
    <x v="145"/>
    <x v="20044"/>
    <x v="1"/>
    <x v="15"/>
    <m/>
    <x v="1"/>
    <m/>
    <m/>
  </r>
  <r>
    <x v="20"/>
    <x v="0"/>
    <x v="145"/>
    <x v="20045"/>
    <x v="1"/>
    <x v="15"/>
    <m/>
    <x v="1"/>
    <m/>
    <m/>
  </r>
  <r>
    <x v="20"/>
    <x v="0"/>
    <x v="145"/>
    <x v="20046"/>
    <x v="1"/>
    <x v="15"/>
    <m/>
    <x v="1"/>
    <m/>
    <m/>
  </r>
  <r>
    <x v="20"/>
    <x v="0"/>
    <x v="145"/>
    <x v="20047"/>
    <x v="1"/>
    <x v="15"/>
    <m/>
    <x v="1"/>
    <m/>
    <m/>
  </r>
  <r>
    <x v="20"/>
    <x v="0"/>
    <x v="145"/>
    <x v="20048"/>
    <x v="1"/>
    <x v="15"/>
    <m/>
    <x v="1"/>
    <m/>
    <m/>
  </r>
  <r>
    <x v="20"/>
    <x v="0"/>
    <x v="145"/>
    <x v="20049"/>
    <x v="1"/>
    <x v="15"/>
    <m/>
    <x v="1"/>
    <m/>
    <m/>
  </r>
  <r>
    <x v="20"/>
    <x v="0"/>
    <x v="145"/>
    <x v="20050"/>
    <x v="1"/>
    <x v="15"/>
    <m/>
    <x v="1"/>
    <m/>
    <m/>
  </r>
  <r>
    <x v="20"/>
    <x v="0"/>
    <x v="180"/>
    <x v="20051"/>
    <x v="1"/>
    <x v="15"/>
    <m/>
    <x v="1"/>
    <m/>
    <m/>
  </r>
  <r>
    <x v="20"/>
    <x v="0"/>
    <x v="180"/>
    <x v="20052"/>
    <x v="1"/>
    <x v="15"/>
    <m/>
    <x v="1"/>
    <m/>
    <m/>
  </r>
  <r>
    <x v="20"/>
    <x v="0"/>
    <x v="180"/>
    <x v="20053"/>
    <x v="1"/>
    <x v="15"/>
    <m/>
    <x v="1"/>
    <m/>
    <m/>
  </r>
  <r>
    <x v="20"/>
    <x v="0"/>
    <x v="180"/>
    <x v="20054"/>
    <x v="1"/>
    <x v="15"/>
    <m/>
    <x v="1"/>
    <m/>
    <m/>
  </r>
  <r>
    <x v="20"/>
    <x v="0"/>
    <x v="180"/>
    <x v="20055"/>
    <x v="1"/>
    <x v="15"/>
    <m/>
    <x v="1"/>
    <m/>
    <m/>
  </r>
  <r>
    <x v="20"/>
    <x v="0"/>
    <x v="180"/>
    <x v="20056"/>
    <x v="1"/>
    <x v="15"/>
    <m/>
    <x v="1"/>
    <m/>
    <m/>
  </r>
  <r>
    <x v="20"/>
    <x v="0"/>
    <x v="181"/>
    <x v="20057"/>
    <x v="1"/>
    <x v="15"/>
    <m/>
    <x v="1"/>
    <m/>
    <m/>
  </r>
  <r>
    <x v="20"/>
    <x v="0"/>
    <x v="181"/>
    <x v="20058"/>
    <x v="1"/>
    <x v="15"/>
    <m/>
    <x v="1"/>
    <m/>
    <m/>
  </r>
  <r>
    <x v="20"/>
    <x v="0"/>
    <x v="181"/>
    <x v="20059"/>
    <x v="1"/>
    <x v="15"/>
    <m/>
    <x v="1"/>
    <m/>
    <m/>
  </r>
  <r>
    <x v="20"/>
    <x v="0"/>
    <x v="181"/>
    <x v="20060"/>
    <x v="1"/>
    <x v="15"/>
    <m/>
    <x v="1"/>
    <m/>
    <m/>
  </r>
  <r>
    <x v="20"/>
    <x v="0"/>
    <x v="181"/>
    <x v="20061"/>
    <x v="1"/>
    <x v="15"/>
    <m/>
    <x v="1"/>
    <m/>
    <m/>
  </r>
  <r>
    <x v="20"/>
    <x v="0"/>
    <x v="182"/>
    <x v="20062"/>
    <x v="1"/>
    <x v="15"/>
    <m/>
    <x v="1"/>
    <m/>
    <m/>
  </r>
  <r>
    <x v="20"/>
    <x v="0"/>
    <x v="182"/>
    <x v="20063"/>
    <x v="1"/>
    <x v="15"/>
    <m/>
    <x v="1"/>
    <m/>
    <m/>
  </r>
  <r>
    <x v="20"/>
    <x v="0"/>
    <x v="182"/>
    <x v="20064"/>
    <x v="1"/>
    <x v="15"/>
    <m/>
    <x v="1"/>
    <m/>
    <m/>
  </r>
  <r>
    <x v="20"/>
    <x v="0"/>
    <x v="182"/>
    <x v="20065"/>
    <x v="1"/>
    <x v="15"/>
    <m/>
    <x v="1"/>
    <m/>
    <m/>
  </r>
  <r>
    <x v="20"/>
    <x v="0"/>
    <x v="182"/>
    <x v="20066"/>
    <x v="1"/>
    <x v="15"/>
    <m/>
    <x v="1"/>
    <m/>
    <m/>
  </r>
  <r>
    <x v="20"/>
    <x v="0"/>
    <x v="182"/>
    <x v="20067"/>
    <x v="1"/>
    <x v="15"/>
    <m/>
    <x v="1"/>
    <m/>
    <m/>
  </r>
  <r>
    <x v="20"/>
    <x v="0"/>
    <x v="182"/>
    <x v="20068"/>
    <x v="1"/>
    <x v="15"/>
    <m/>
    <x v="1"/>
    <m/>
    <m/>
  </r>
  <r>
    <x v="20"/>
    <x v="0"/>
    <x v="213"/>
    <x v="20069"/>
    <x v="1"/>
    <x v="15"/>
    <m/>
    <x v="1"/>
    <m/>
    <m/>
  </r>
  <r>
    <x v="20"/>
    <x v="0"/>
    <x v="213"/>
    <x v="20070"/>
    <x v="1"/>
    <x v="15"/>
    <m/>
    <x v="1"/>
    <m/>
    <m/>
  </r>
  <r>
    <x v="20"/>
    <x v="0"/>
    <x v="213"/>
    <x v="20071"/>
    <x v="1"/>
    <x v="15"/>
    <m/>
    <x v="1"/>
    <m/>
    <m/>
  </r>
  <r>
    <x v="20"/>
    <x v="0"/>
    <x v="183"/>
    <x v="20072"/>
    <x v="1"/>
    <x v="15"/>
    <m/>
    <x v="1"/>
    <m/>
    <m/>
  </r>
  <r>
    <x v="20"/>
    <x v="0"/>
    <x v="183"/>
    <x v="20073"/>
    <x v="1"/>
    <x v="15"/>
    <m/>
    <x v="1"/>
    <m/>
    <m/>
  </r>
  <r>
    <x v="20"/>
    <x v="0"/>
    <x v="296"/>
    <x v="20074"/>
    <x v="1"/>
    <x v="15"/>
    <m/>
    <x v="1"/>
    <m/>
    <m/>
  </r>
  <r>
    <x v="20"/>
    <x v="0"/>
    <x v="214"/>
    <x v="20075"/>
    <x v="1"/>
    <x v="15"/>
    <m/>
    <x v="1"/>
    <m/>
    <m/>
  </r>
  <r>
    <x v="20"/>
    <x v="0"/>
    <x v="214"/>
    <x v="20076"/>
    <x v="1"/>
    <x v="15"/>
    <m/>
    <x v="1"/>
    <m/>
    <m/>
  </r>
  <r>
    <x v="20"/>
    <x v="0"/>
    <x v="214"/>
    <x v="20077"/>
    <x v="1"/>
    <x v="15"/>
    <m/>
    <x v="1"/>
    <m/>
    <m/>
  </r>
  <r>
    <x v="20"/>
    <x v="0"/>
    <x v="214"/>
    <x v="20078"/>
    <x v="1"/>
    <x v="15"/>
    <m/>
    <x v="1"/>
    <m/>
    <m/>
  </r>
  <r>
    <x v="20"/>
    <x v="0"/>
    <x v="214"/>
    <x v="20079"/>
    <x v="1"/>
    <x v="15"/>
    <m/>
    <x v="1"/>
    <m/>
    <m/>
  </r>
  <r>
    <x v="20"/>
    <x v="0"/>
    <x v="214"/>
    <x v="20080"/>
    <x v="1"/>
    <x v="15"/>
    <m/>
    <x v="1"/>
    <m/>
    <m/>
  </r>
  <r>
    <x v="20"/>
    <x v="0"/>
    <x v="214"/>
    <x v="20081"/>
    <x v="1"/>
    <x v="15"/>
    <m/>
    <x v="1"/>
    <m/>
    <m/>
  </r>
  <r>
    <x v="20"/>
    <x v="0"/>
    <x v="214"/>
    <x v="20082"/>
    <x v="1"/>
    <x v="15"/>
    <m/>
    <x v="1"/>
    <m/>
    <m/>
  </r>
  <r>
    <x v="20"/>
    <x v="0"/>
    <x v="214"/>
    <x v="20083"/>
    <x v="1"/>
    <x v="15"/>
    <m/>
    <x v="1"/>
    <m/>
    <m/>
  </r>
  <r>
    <x v="20"/>
    <x v="0"/>
    <x v="236"/>
    <x v="20084"/>
    <x v="1"/>
    <x v="15"/>
    <m/>
    <x v="1"/>
    <m/>
    <m/>
  </r>
  <r>
    <x v="20"/>
    <x v="0"/>
    <x v="236"/>
    <x v="20085"/>
    <x v="1"/>
    <x v="15"/>
    <m/>
    <x v="1"/>
    <m/>
    <m/>
  </r>
  <r>
    <x v="20"/>
    <x v="0"/>
    <x v="220"/>
    <x v="20086"/>
    <x v="1"/>
    <x v="16"/>
    <m/>
    <x v="1"/>
    <m/>
    <m/>
  </r>
  <r>
    <x v="20"/>
    <x v="0"/>
    <x v="171"/>
    <x v="20087"/>
    <x v="1"/>
    <x v="15"/>
    <n v="1.1499999999999999"/>
    <x v="1"/>
    <n v="4.5"/>
    <n v="5.18"/>
  </r>
  <r>
    <x v="20"/>
    <x v="0"/>
    <x v="236"/>
    <x v="20088"/>
    <x v="1"/>
    <x v="15"/>
    <n v="102.7"/>
    <x v="1"/>
    <n v="12.8"/>
    <n v="1314.56"/>
  </r>
  <r>
    <x v="20"/>
    <x v="0"/>
    <x v="216"/>
    <x v="20089"/>
    <x v="1"/>
    <x v="15"/>
    <m/>
    <x v="1"/>
    <m/>
    <m/>
  </r>
  <r>
    <x v="20"/>
    <x v="0"/>
    <x v="216"/>
    <x v="20090"/>
    <x v="1"/>
    <x v="15"/>
    <n v="4"/>
    <x v="1"/>
    <n v="13.65"/>
    <n v="54.6"/>
  </r>
  <r>
    <x v="20"/>
    <x v="0"/>
    <x v="237"/>
    <x v="20091"/>
    <x v="1"/>
    <x v="15"/>
    <m/>
    <x v="1"/>
    <m/>
    <m/>
  </r>
  <r>
    <x v="20"/>
    <x v="0"/>
    <x v="237"/>
    <x v="20092"/>
    <x v="1"/>
    <x v="15"/>
    <m/>
    <x v="1"/>
    <m/>
    <m/>
  </r>
  <r>
    <x v="20"/>
    <x v="0"/>
    <x v="237"/>
    <x v="20093"/>
    <x v="1"/>
    <x v="15"/>
    <m/>
    <x v="1"/>
    <m/>
    <m/>
  </r>
  <r>
    <x v="20"/>
    <x v="0"/>
    <x v="237"/>
    <x v="20094"/>
    <x v="1"/>
    <x v="15"/>
    <m/>
    <x v="1"/>
    <m/>
    <m/>
  </r>
  <r>
    <x v="20"/>
    <x v="0"/>
    <x v="237"/>
    <x v="20095"/>
    <x v="1"/>
    <x v="15"/>
    <m/>
    <x v="1"/>
    <m/>
    <m/>
  </r>
  <r>
    <x v="20"/>
    <x v="0"/>
    <x v="237"/>
    <x v="20096"/>
    <x v="1"/>
    <x v="15"/>
    <m/>
    <x v="1"/>
    <m/>
    <m/>
  </r>
  <r>
    <x v="20"/>
    <x v="0"/>
    <x v="237"/>
    <x v="20097"/>
    <x v="1"/>
    <x v="15"/>
    <m/>
    <x v="1"/>
    <m/>
    <m/>
  </r>
  <r>
    <x v="20"/>
    <x v="0"/>
    <x v="237"/>
    <x v="20098"/>
    <x v="1"/>
    <x v="15"/>
    <m/>
    <x v="1"/>
    <m/>
    <m/>
  </r>
  <r>
    <x v="20"/>
    <x v="0"/>
    <x v="237"/>
    <x v="20099"/>
    <x v="1"/>
    <x v="15"/>
    <m/>
    <x v="1"/>
    <m/>
    <m/>
  </r>
  <r>
    <x v="20"/>
    <x v="0"/>
    <x v="237"/>
    <x v="20100"/>
    <x v="1"/>
    <x v="15"/>
    <m/>
    <x v="1"/>
    <m/>
    <m/>
  </r>
  <r>
    <x v="20"/>
    <x v="0"/>
    <x v="237"/>
    <x v="20101"/>
    <x v="1"/>
    <x v="15"/>
    <m/>
    <x v="1"/>
    <m/>
    <m/>
  </r>
  <r>
    <x v="20"/>
    <x v="0"/>
    <x v="147"/>
    <x v="20102"/>
    <x v="1"/>
    <x v="15"/>
    <m/>
    <x v="1"/>
    <m/>
    <m/>
  </r>
  <r>
    <x v="20"/>
    <x v="0"/>
    <x v="147"/>
    <x v="20103"/>
    <x v="1"/>
    <x v="15"/>
    <m/>
    <x v="1"/>
    <m/>
    <m/>
  </r>
  <r>
    <x v="20"/>
    <x v="0"/>
    <x v="147"/>
    <x v="20104"/>
    <x v="1"/>
    <x v="15"/>
    <m/>
    <x v="1"/>
    <m/>
    <m/>
  </r>
  <r>
    <x v="20"/>
    <x v="0"/>
    <x v="147"/>
    <x v="20105"/>
    <x v="1"/>
    <x v="15"/>
    <m/>
    <x v="1"/>
    <m/>
    <m/>
  </r>
  <r>
    <x v="20"/>
    <x v="0"/>
    <x v="147"/>
    <x v="20106"/>
    <x v="1"/>
    <x v="15"/>
    <m/>
    <x v="1"/>
    <m/>
    <m/>
  </r>
  <r>
    <x v="20"/>
    <x v="0"/>
    <x v="147"/>
    <x v="20107"/>
    <x v="1"/>
    <x v="15"/>
    <m/>
    <x v="1"/>
    <m/>
    <m/>
  </r>
  <r>
    <x v="20"/>
    <x v="0"/>
    <x v="147"/>
    <x v="20108"/>
    <x v="1"/>
    <x v="15"/>
    <m/>
    <x v="1"/>
    <m/>
    <m/>
  </r>
  <r>
    <x v="20"/>
    <x v="0"/>
    <x v="147"/>
    <x v="20109"/>
    <x v="1"/>
    <x v="15"/>
    <m/>
    <x v="1"/>
    <m/>
    <m/>
  </r>
  <r>
    <x v="20"/>
    <x v="0"/>
    <x v="322"/>
    <x v="20110"/>
    <x v="1"/>
    <x v="15"/>
    <m/>
    <x v="1"/>
    <m/>
    <m/>
  </r>
  <r>
    <x v="20"/>
    <x v="0"/>
    <x v="322"/>
    <x v="20111"/>
    <x v="1"/>
    <x v="15"/>
    <m/>
    <x v="1"/>
    <m/>
    <m/>
  </r>
  <r>
    <x v="20"/>
    <x v="0"/>
    <x v="322"/>
    <x v="20112"/>
    <x v="1"/>
    <x v="15"/>
    <m/>
    <x v="1"/>
    <m/>
    <m/>
  </r>
  <r>
    <x v="20"/>
    <x v="0"/>
    <x v="217"/>
    <x v="20113"/>
    <x v="1"/>
    <x v="15"/>
    <m/>
    <x v="1"/>
    <m/>
    <m/>
  </r>
  <r>
    <x v="20"/>
    <x v="0"/>
    <x v="217"/>
    <x v="20114"/>
    <x v="1"/>
    <x v="15"/>
    <m/>
    <x v="1"/>
    <m/>
    <m/>
  </r>
  <r>
    <x v="20"/>
    <x v="0"/>
    <x v="217"/>
    <x v="20115"/>
    <x v="1"/>
    <x v="15"/>
    <m/>
    <x v="1"/>
    <m/>
    <m/>
  </r>
  <r>
    <x v="20"/>
    <x v="0"/>
    <x v="217"/>
    <x v="20116"/>
    <x v="1"/>
    <x v="15"/>
    <m/>
    <x v="1"/>
    <m/>
    <m/>
  </r>
  <r>
    <x v="20"/>
    <x v="0"/>
    <x v="218"/>
    <x v="20117"/>
    <x v="1"/>
    <x v="15"/>
    <m/>
    <x v="1"/>
    <m/>
    <m/>
  </r>
  <r>
    <x v="20"/>
    <x v="0"/>
    <x v="218"/>
    <x v="20118"/>
    <x v="1"/>
    <x v="15"/>
    <m/>
    <x v="1"/>
    <m/>
    <m/>
  </r>
  <r>
    <x v="20"/>
    <x v="0"/>
    <x v="218"/>
    <x v="20119"/>
    <x v="1"/>
    <x v="15"/>
    <m/>
    <x v="1"/>
    <m/>
    <m/>
  </r>
  <r>
    <x v="20"/>
    <x v="0"/>
    <x v="218"/>
    <x v="20120"/>
    <x v="1"/>
    <x v="15"/>
    <m/>
    <x v="1"/>
    <m/>
    <m/>
  </r>
  <r>
    <x v="20"/>
    <x v="0"/>
    <x v="218"/>
    <x v="20121"/>
    <x v="1"/>
    <x v="15"/>
    <m/>
    <x v="1"/>
    <m/>
    <m/>
  </r>
  <r>
    <x v="20"/>
    <x v="0"/>
    <x v="218"/>
    <x v="20122"/>
    <x v="1"/>
    <x v="15"/>
    <m/>
    <x v="1"/>
    <m/>
    <m/>
  </r>
  <r>
    <x v="20"/>
    <x v="0"/>
    <x v="218"/>
    <x v="20123"/>
    <x v="1"/>
    <x v="15"/>
    <m/>
    <x v="1"/>
    <m/>
    <m/>
  </r>
  <r>
    <x v="20"/>
    <x v="0"/>
    <x v="238"/>
    <x v="20124"/>
    <x v="1"/>
    <x v="3"/>
    <m/>
    <x v="1"/>
    <m/>
    <m/>
  </r>
  <r>
    <x v="20"/>
    <x v="0"/>
    <x v="238"/>
    <x v="20125"/>
    <x v="1"/>
    <x v="3"/>
    <m/>
    <x v="1"/>
    <m/>
    <m/>
  </r>
  <r>
    <x v="20"/>
    <x v="0"/>
    <x v="238"/>
    <x v="20126"/>
    <x v="1"/>
    <x v="3"/>
    <m/>
    <x v="1"/>
    <m/>
    <m/>
  </r>
  <r>
    <x v="20"/>
    <x v="0"/>
    <x v="238"/>
    <x v="20127"/>
    <x v="1"/>
    <x v="3"/>
    <m/>
    <x v="1"/>
    <m/>
    <m/>
  </r>
  <r>
    <x v="20"/>
    <x v="0"/>
    <x v="238"/>
    <x v="20128"/>
    <x v="1"/>
    <x v="3"/>
    <m/>
    <x v="1"/>
    <m/>
    <m/>
  </r>
  <r>
    <x v="20"/>
    <x v="0"/>
    <x v="238"/>
    <x v="20129"/>
    <x v="1"/>
    <x v="3"/>
    <m/>
    <x v="1"/>
    <m/>
    <m/>
  </r>
  <r>
    <x v="20"/>
    <x v="0"/>
    <x v="238"/>
    <x v="20130"/>
    <x v="1"/>
    <x v="3"/>
    <m/>
    <x v="1"/>
    <m/>
    <m/>
  </r>
  <r>
    <x v="20"/>
    <x v="0"/>
    <x v="238"/>
    <x v="20131"/>
    <x v="1"/>
    <x v="3"/>
    <m/>
    <x v="1"/>
    <m/>
    <m/>
  </r>
  <r>
    <x v="20"/>
    <x v="0"/>
    <x v="238"/>
    <x v="20132"/>
    <x v="1"/>
    <x v="3"/>
    <m/>
    <x v="1"/>
    <m/>
    <m/>
  </r>
  <r>
    <x v="20"/>
    <x v="0"/>
    <x v="238"/>
    <x v="20133"/>
    <x v="1"/>
    <x v="3"/>
    <m/>
    <x v="1"/>
    <m/>
    <m/>
  </r>
  <r>
    <x v="20"/>
    <x v="0"/>
    <x v="238"/>
    <x v="20134"/>
    <x v="1"/>
    <x v="3"/>
    <m/>
    <x v="1"/>
    <m/>
    <m/>
  </r>
  <r>
    <x v="20"/>
    <x v="0"/>
    <x v="238"/>
    <x v="20135"/>
    <x v="1"/>
    <x v="3"/>
    <m/>
    <x v="1"/>
    <m/>
    <m/>
  </r>
  <r>
    <x v="20"/>
    <x v="0"/>
    <x v="220"/>
    <x v="20136"/>
    <x v="1"/>
    <x v="16"/>
    <m/>
    <x v="1"/>
    <m/>
    <m/>
  </r>
  <r>
    <x v="20"/>
    <x v="0"/>
    <x v="220"/>
    <x v="20137"/>
    <x v="1"/>
    <x v="16"/>
    <m/>
    <x v="1"/>
    <m/>
    <m/>
  </r>
  <r>
    <x v="20"/>
    <x v="0"/>
    <x v="220"/>
    <x v="20138"/>
    <x v="1"/>
    <x v="16"/>
    <m/>
    <x v="1"/>
    <m/>
    <m/>
  </r>
  <r>
    <x v="20"/>
    <x v="0"/>
    <x v="220"/>
    <x v="20139"/>
    <x v="1"/>
    <x v="16"/>
    <m/>
    <x v="1"/>
    <m/>
    <m/>
  </r>
  <r>
    <x v="20"/>
    <x v="0"/>
    <x v="220"/>
    <x v="20140"/>
    <x v="1"/>
    <x v="16"/>
    <m/>
    <x v="1"/>
    <m/>
    <m/>
  </r>
  <r>
    <x v="20"/>
    <x v="0"/>
    <x v="220"/>
    <x v="20141"/>
    <x v="1"/>
    <x v="16"/>
    <m/>
    <x v="1"/>
    <m/>
    <m/>
  </r>
  <r>
    <x v="20"/>
    <x v="0"/>
    <x v="220"/>
    <x v="20142"/>
    <x v="1"/>
    <x v="16"/>
    <m/>
    <x v="1"/>
    <m/>
    <m/>
  </r>
  <r>
    <x v="20"/>
    <x v="0"/>
    <x v="220"/>
    <x v="20143"/>
    <x v="1"/>
    <x v="16"/>
    <m/>
    <x v="1"/>
    <m/>
    <m/>
  </r>
  <r>
    <x v="20"/>
    <x v="0"/>
    <x v="215"/>
    <x v="20144"/>
    <x v="1"/>
    <x v="15"/>
    <n v="5.7514000000000003"/>
    <x v="1"/>
    <n v="16.2"/>
    <n v="93.17"/>
  </r>
  <r>
    <x v="20"/>
    <x v="0"/>
    <x v="220"/>
    <x v="20145"/>
    <x v="1"/>
    <x v="16"/>
    <m/>
    <x v="1"/>
    <m/>
    <m/>
  </r>
  <r>
    <x v="20"/>
    <x v="0"/>
    <x v="220"/>
    <x v="20146"/>
    <x v="1"/>
    <x v="16"/>
    <m/>
    <x v="1"/>
    <m/>
    <m/>
  </r>
  <r>
    <x v="20"/>
    <x v="0"/>
    <x v="220"/>
    <x v="20147"/>
    <x v="1"/>
    <x v="16"/>
    <m/>
    <x v="1"/>
    <m/>
    <m/>
  </r>
  <r>
    <x v="20"/>
    <x v="0"/>
    <x v="263"/>
    <x v="20148"/>
    <x v="5"/>
    <x v="12"/>
    <m/>
    <x v="0"/>
    <m/>
    <m/>
  </r>
  <r>
    <x v="20"/>
    <x v="0"/>
    <x v="263"/>
    <x v="20149"/>
    <x v="5"/>
    <x v="12"/>
    <m/>
    <x v="0"/>
    <m/>
    <m/>
  </r>
  <r>
    <x v="20"/>
    <x v="0"/>
    <x v="263"/>
    <x v="20150"/>
    <x v="5"/>
    <x v="12"/>
    <m/>
    <x v="0"/>
    <m/>
    <m/>
  </r>
  <r>
    <x v="20"/>
    <x v="0"/>
    <x v="263"/>
    <x v="20151"/>
    <x v="5"/>
    <x v="12"/>
    <m/>
    <x v="0"/>
    <m/>
    <m/>
  </r>
  <r>
    <x v="20"/>
    <x v="0"/>
    <x v="263"/>
    <x v="20152"/>
    <x v="5"/>
    <x v="12"/>
    <m/>
    <x v="0"/>
    <m/>
    <m/>
  </r>
  <r>
    <x v="20"/>
    <x v="0"/>
    <x v="263"/>
    <x v="20153"/>
    <x v="5"/>
    <x v="12"/>
    <m/>
    <x v="0"/>
    <m/>
    <m/>
  </r>
  <r>
    <x v="20"/>
    <x v="0"/>
    <x v="263"/>
    <x v="20154"/>
    <x v="5"/>
    <x v="12"/>
    <m/>
    <x v="0"/>
    <m/>
    <m/>
  </r>
  <r>
    <x v="20"/>
    <x v="0"/>
    <x v="263"/>
    <x v="20155"/>
    <x v="5"/>
    <x v="12"/>
    <m/>
    <x v="0"/>
    <m/>
    <m/>
  </r>
  <r>
    <x v="20"/>
    <x v="0"/>
    <x v="2"/>
    <x v="20156"/>
    <x v="1"/>
    <x v="2"/>
    <m/>
    <x v="1"/>
    <m/>
    <m/>
  </r>
  <r>
    <x v="20"/>
    <x v="0"/>
    <x v="2"/>
    <x v="20157"/>
    <x v="1"/>
    <x v="2"/>
    <m/>
    <x v="1"/>
    <m/>
    <m/>
  </r>
  <r>
    <x v="20"/>
    <x v="0"/>
    <x v="2"/>
    <x v="20158"/>
    <x v="1"/>
    <x v="2"/>
    <m/>
    <x v="1"/>
    <m/>
    <m/>
  </r>
  <r>
    <x v="20"/>
    <x v="0"/>
    <x v="2"/>
    <x v="20159"/>
    <x v="1"/>
    <x v="2"/>
    <m/>
    <x v="1"/>
    <m/>
    <m/>
  </r>
  <r>
    <x v="20"/>
    <x v="0"/>
    <x v="2"/>
    <x v="20160"/>
    <x v="1"/>
    <x v="2"/>
    <m/>
    <x v="1"/>
    <m/>
    <m/>
  </r>
  <r>
    <x v="20"/>
    <x v="0"/>
    <x v="2"/>
    <x v="20161"/>
    <x v="1"/>
    <x v="2"/>
    <m/>
    <x v="1"/>
    <m/>
    <m/>
  </r>
  <r>
    <x v="20"/>
    <x v="0"/>
    <x v="2"/>
    <x v="20162"/>
    <x v="1"/>
    <x v="2"/>
    <m/>
    <x v="1"/>
    <m/>
    <m/>
  </r>
  <r>
    <x v="20"/>
    <x v="0"/>
    <x v="2"/>
    <x v="20163"/>
    <x v="1"/>
    <x v="2"/>
    <m/>
    <x v="1"/>
    <m/>
    <m/>
  </r>
  <r>
    <x v="20"/>
    <x v="0"/>
    <x v="2"/>
    <x v="20164"/>
    <x v="1"/>
    <x v="2"/>
    <m/>
    <x v="1"/>
    <m/>
    <m/>
  </r>
  <r>
    <x v="20"/>
    <x v="0"/>
    <x v="2"/>
    <x v="20165"/>
    <x v="1"/>
    <x v="2"/>
    <m/>
    <x v="1"/>
    <m/>
    <m/>
  </r>
  <r>
    <x v="20"/>
    <x v="0"/>
    <x v="2"/>
    <x v="20166"/>
    <x v="1"/>
    <x v="2"/>
    <m/>
    <x v="1"/>
    <m/>
    <m/>
  </r>
  <r>
    <x v="20"/>
    <x v="0"/>
    <x v="2"/>
    <x v="20167"/>
    <x v="1"/>
    <x v="2"/>
    <m/>
    <x v="1"/>
    <m/>
    <m/>
  </r>
  <r>
    <x v="20"/>
    <x v="0"/>
    <x v="2"/>
    <x v="20168"/>
    <x v="1"/>
    <x v="2"/>
    <m/>
    <x v="1"/>
    <m/>
    <m/>
  </r>
  <r>
    <x v="20"/>
    <x v="0"/>
    <x v="2"/>
    <x v="20169"/>
    <x v="1"/>
    <x v="2"/>
    <m/>
    <x v="1"/>
    <m/>
    <m/>
  </r>
  <r>
    <x v="20"/>
    <x v="0"/>
    <x v="2"/>
    <x v="20170"/>
    <x v="1"/>
    <x v="2"/>
    <m/>
    <x v="1"/>
    <m/>
    <m/>
  </r>
  <r>
    <x v="20"/>
    <x v="0"/>
    <x v="2"/>
    <x v="20171"/>
    <x v="1"/>
    <x v="2"/>
    <m/>
    <x v="1"/>
    <m/>
    <m/>
  </r>
  <r>
    <x v="20"/>
    <x v="0"/>
    <x v="2"/>
    <x v="20172"/>
    <x v="1"/>
    <x v="2"/>
    <m/>
    <x v="1"/>
    <m/>
    <m/>
  </r>
  <r>
    <x v="20"/>
    <x v="0"/>
    <x v="2"/>
    <x v="20173"/>
    <x v="1"/>
    <x v="2"/>
    <m/>
    <x v="1"/>
    <m/>
    <m/>
  </r>
  <r>
    <x v="20"/>
    <x v="0"/>
    <x v="2"/>
    <x v="20174"/>
    <x v="1"/>
    <x v="2"/>
    <m/>
    <x v="1"/>
    <m/>
    <m/>
  </r>
  <r>
    <x v="20"/>
    <x v="0"/>
    <x v="2"/>
    <x v="20175"/>
    <x v="1"/>
    <x v="2"/>
    <m/>
    <x v="1"/>
    <m/>
    <m/>
  </r>
  <r>
    <x v="20"/>
    <x v="0"/>
    <x v="255"/>
    <x v="20176"/>
    <x v="1"/>
    <x v="2"/>
    <m/>
    <x v="1"/>
    <m/>
    <m/>
  </r>
  <r>
    <x v="20"/>
    <x v="0"/>
    <x v="255"/>
    <x v="20177"/>
    <x v="1"/>
    <x v="2"/>
    <m/>
    <x v="1"/>
    <m/>
    <m/>
  </r>
  <r>
    <x v="20"/>
    <x v="0"/>
    <x v="255"/>
    <x v="20178"/>
    <x v="1"/>
    <x v="2"/>
    <m/>
    <x v="1"/>
    <m/>
    <m/>
  </r>
  <r>
    <x v="20"/>
    <x v="0"/>
    <x v="255"/>
    <x v="20179"/>
    <x v="1"/>
    <x v="2"/>
    <m/>
    <x v="1"/>
    <m/>
    <m/>
  </r>
  <r>
    <x v="20"/>
    <x v="0"/>
    <x v="323"/>
    <x v="20180"/>
    <x v="1"/>
    <x v="3"/>
    <m/>
    <x v="1"/>
    <m/>
    <m/>
  </r>
  <r>
    <x v="20"/>
    <x v="0"/>
    <x v="323"/>
    <x v="20181"/>
    <x v="1"/>
    <x v="3"/>
    <m/>
    <x v="1"/>
    <m/>
    <m/>
  </r>
  <r>
    <x v="20"/>
    <x v="0"/>
    <x v="323"/>
    <x v="20182"/>
    <x v="1"/>
    <x v="3"/>
    <m/>
    <x v="1"/>
    <m/>
    <m/>
  </r>
  <r>
    <x v="20"/>
    <x v="0"/>
    <x v="323"/>
    <x v="20183"/>
    <x v="1"/>
    <x v="3"/>
    <m/>
    <x v="1"/>
    <m/>
    <m/>
  </r>
  <r>
    <x v="20"/>
    <x v="0"/>
    <x v="323"/>
    <x v="20184"/>
    <x v="1"/>
    <x v="3"/>
    <m/>
    <x v="1"/>
    <m/>
    <m/>
  </r>
  <r>
    <x v="20"/>
    <x v="0"/>
    <x v="4"/>
    <x v="20185"/>
    <x v="1"/>
    <x v="4"/>
    <m/>
    <x v="2"/>
    <m/>
    <m/>
  </r>
  <r>
    <x v="20"/>
    <x v="0"/>
    <x v="4"/>
    <x v="20186"/>
    <x v="1"/>
    <x v="4"/>
    <m/>
    <x v="2"/>
    <m/>
    <m/>
  </r>
  <r>
    <x v="20"/>
    <x v="0"/>
    <x v="4"/>
    <x v="20187"/>
    <x v="1"/>
    <x v="4"/>
    <m/>
    <x v="2"/>
    <m/>
    <m/>
  </r>
  <r>
    <x v="20"/>
    <x v="0"/>
    <x v="4"/>
    <x v="20188"/>
    <x v="1"/>
    <x v="4"/>
    <m/>
    <x v="2"/>
    <m/>
    <m/>
  </r>
  <r>
    <x v="20"/>
    <x v="0"/>
    <x v="4"/>
    <x v="20189"/>
    <x v="1"/>
    <x v="4"/>
    <m/>
    <x v="2"/>
    <m/>
    <m/>
  </r>
  <r>
    <x v="20"/>
    <x v="0"/>
    <x v="4"/>
    <x v="20190"/>
    <x v="1"/>
    <x v="4"/>
    <m/>
    <x v="2"/>
    <m/>
    <m/>
  </r>
  <r>
    <x v="20"/>
    <x v="0"/>
    <x v="4"/>
    <x v="20191"/>
    <x v="1"/>
    <x v="4"/>
    <m/>
    <x v="2"/>
    <m/>
    <m/>
  </r>
  <r>
    <x v="20"/>
    <x v="0"/>
    <x v="4"/>
    <x v="20192"/>
    <x v="1"/>
    <x v="4"/>
    <m/>
    <x v="2"/>
    <m/>
    <m/>
  </r>
  <r>
    <x v="20"/>
    <x v="0"/>
    <x v="4"/>
    <x v="20193"/>
    <x v="1"/>
    <x v="4"/>
    <m/>
    <x v="2"/>
    <m/>
    <m/>
  </r>
  <r>
    <x v="20"/>
    <x v="0"/>
    <x v="4"/>
    <x v="20194"/>
    <x v="1"/>
    <x v="4"/>
    <m/>
    <x v="2"/>
    <m/>
    <m/>
  </r>
  <r>
    <x v="20"/>
    <x v="0"/>
    <x v="4"/>
    <x v="20195"/>
    <x v="1"/>
    <x v="4"/>
    <m/>
    <x v="2"/>
    <m/>
    <m/>
  </r>
  <r>
    <x v="20"/>
    <x v="0"/>
    <x v="4"/>
    <x v="20196"/>
    <x v="1"/>
    <x v="4"/>
    <m/>
    <x v="2"/>
    <m/>
    <m/>
  </r>
  <r>
    <x v="20"/>
    <x v="0"/>
    <x v="4"/>
    <x v="20197"/>
    <x v="1"/>
    <x v="4"/>
    <m/>
    <x v="2"/>
    <m/>
    <m/>
  </r>
  <r>
    <x v="20"/>
    <x v="0"/>
    <x v="3"/>
    <x v="20198"/>
    <x v="1"/>
    <x v="3"/>
    <m/>
    <x v="1"/>
    <m/>
    <m/>
  </r>
  <r>
    <x v="20"/>
    <x v="0"/>
    <x v="3"/>
    <x v="20199"/>
    <x v="1"/>
    <x v="3"/>
    <m/>
    <x v="1"/>
    <m/>
    <m/>
  </r>
  <r>
    <x v="20"/>
    <x v="0"/>
    <x v="3"/>
    <x v="20200"/>
    <x v="1"/>
    <x v="3"/>
    <m/>
    <x v="1"/>
    <m/>
    <m/>
  </r>
  <r>
    <x v="20"/>
    <x v="0"/>
    <x v="3"/>
    <x v="20201"/>
    <x v="1"/>
    <x v="3"/>
    <m/>
    <x v="1"/>
    <m/>
    <m/>
  </r>
  <r>
    <x v="20"/>
    <x v="0"/>
    <x v="3"/>
    <x v="20202"/>
    <x v="1"/>
    <x v="3"/>
    <m/>
    <x v="1"/>
    <m/>
    <m/>
  </r>
  <r>
    <x v="20"/>
    <x v="0"/>
    <x v="3"/>
    <x v="20203"/>
    <x v="1"/>
    <x v="3"/>
    <m/>
    <x v="1"/>
    <m/>
    <m/>
  </r>
  <r>
    <x v="20"/>
    <x v="0"/>
    <x v="3"/>
    <x v="20204"/>
    <x v="1"/>
    <x v="3"/>
    <m/>
    <x v="1"/>
    <m/>
    <m/>
  </r>
  <r>
    <x v="20"/>
    <x v="0"/>
    <x v="3"/>
    <x v="20205"/>
    <x v="1"/>
    <x v="3"/>
    <m/>
    <x v="1"/>
    <m/>
    <m/>
  </r>
  <r>
    <x v="20"/>
    <x v="0"/>
    <x v="3"/>
    <x v="20206"/>
    <x v="1"/>
    <x v="3"/>
    <m/>
    <x v="1"/>
    <m/>
    <m/>
  </r>
  <r>
    <x v="20"/>
    <x v="0"/>
    <x v="3"/>
    <x v="20207"/>
    <x v="1"/>
    <x v="3"/>
    <m/>
    <x v="1"/>
    <m/>
    <m/>
  </r>
  <r>
    <x v="20"/>
    <x v="0"/>
    <x v="3"/>
    <x v="20208"/>
    <x v="1"/>
    <x v="3"/>
    <m/>
    <x v="1"/>
    <m/>
    <m/>
  </r>
  <r>
    <x v="20"/>
    <x v="0"/>
    <x v="3"/>
    <x v="20209"/>
    <x v="1"/>
    <x v="3"/>
    <m/>
    <x v="1"/>
    <m/>
    <m/>
  </r>
  <r>
    <x v="20"/>
    <x v="0"/>
    <x v="3"/>
    <x v="20210"/>
    <x v="1"/>
    <x v="3"/>
    <m/>
    <x v="1"/>
    <m/>
    <m/>
  </r>
  <r>
    <x v="20"/>
    <x v="0"/>
    <x v="1"/>
    <x v="20211"/>
    <x v="1"/>
    <x v="1"/>
    <m/>
    <x v="1"/>
    <m/>
    <m/>
  </r>
  <r>
    <x v="20"/>
    <x v="0"/>
    <x v="1"/>
    <x v="20212"/>
    <x v="1"/>
    <x v="1"/>
    <m/>
    <x v="1"/>
    <m/>
    <m/>
  </r>
  <r>
    <x v="20"/>
    <x v="0"/>
    <x v="1"/>
    <x v="20213"/>
    <x v="1"/>
    <x v="1"/>
    <m/>
    <x v="1"/>
    <m/>
    <m/>
  </r>
  <r>
    <x v="20"/>
    <x v="0"/>
    <x v="1"/>
    <x v="20214"/>
    <x v="1"/>
    <x v="1"/>
    <m/>
    <x v="1"/>
    <m/>
    <m/>
  </r>
  <r>
    <x v="20"/>
    <x v="0"/>
    <x v="267"/>
    <x v="20215"/>
    <x v="1"/>
    <x v="4"/>
    <n v="5074.4210000000003"/>
    <x v="2"/>
    <n v="2.85"/>
    <n v="14462.1"/>
  </r>
  <r>
    <x v="20"/>
    <x v="0"/>
    <x v="220"/>
    <x v="20216"/>
    <x v="1"/>
    <x v="16"/>
    <n v="14.9"/>
    <x v="1"/>
    <n v="8.86"/>
    <n v="132.01"/>
  </r>
  <r>
    <x v="20"/>
    <x v="0"/>
    <x v="1"/>
    <x v="20217"/>
    <x v="1"/>
    <x v="1"/>
    <m/>
    <x v="1"/>
    <m/>
    <m/>
  </r>
  <r>
    <x v="20"/>
    <x v="0"/>
    <x v="1"/>
    <x v="20218"/>
    <x v="1"/>
    <x v="1"/>
    <m/>
    <x v="1"/>
    <m/>
    <m/>
  </r>
  <r>
    <x v="20"/>
    <x v="0"/>
    <x v="1"/>
    <x v="20219"/>
    <x v="1"/>
    <x v="1"/>
    <m/>
    <x v="1"/>
    <m/>
    <m/>
  </r>
  <r>
    <x v="20"/>
    <x v="0"/>
    <x v="1"/>
    <x v="20220"/>
    <x v="1"/>
    <x v="1"/>
    <m/>
    <x v="1"/>
    <m/>
    <m/>
  </r>
  <r>
    <x v="20"/>
    <x v="0"/>
    <x v="1"/>
    <x v="20221"/>
    <x v="1"/>
    <x v="1"/>
    <m/>
    <x v="1"/>
    <m/>
    <m/>
  </r>
  <r>
    <x v="20"/>
    <x v="0"/>
    <x v="1"/>
    <x v="20222"/>
    <x v="1"/>
    <x v="1"/>
    <m/>
    <x v="1"/>
    <m/>
    <m/>
  </r>
  <r>
    <x v="20"/>
    <x v="0"/>
    <x v="1"/>
    <x v="20223"/>
    <x v="1"/>
    <x v="1"/>
    <m/>
    <x v="1"/>
    <m/>
    <m/>
  </r>
  <r>
    <x v="20"/>
    <x v="0"/>
    <x v="1"/>
    <x v="20224"/>
    <x v="1"/>
    <x v="1"/>
    <m/>
    <x v="1"/>
    <m/>
    <m/>
  </r>
  <r>
    <x v="20"/>
    <x v="0"/>
    <x v="1"/>
    <x v="20225"/>
    <x v="1"/>
    <x v="1"/>
    <m/>
    <x v="1"/>
    <m/>
    <m/>
  </r>
  <r>
    <x v="20"/>
    <x v="0"/>
    <x v="1"/>
    <x v="20226"/>
    <x v="1"/>
    <x v="1"/>
    <m/>
    <x v="1"/>
    <m/>
    <m/>
  </r>
  <r>
    <x v="20"/>
    <x v="0"/>
    <x v="1"/>
    <x v="20227"/>
    <x v="1"/>
    <x v="1"/>
    <m/>
    <x v="1"/>
    <m/>
    <m/>
  </r>
  <r>
    <x v="20"/>
    <x v="0"/>
    <x v="1"/>
    <x v="20228"/>
    <x v="1"/>
    <x v="1"/>
    <m/>
    <x v="1"/>
    <m/>
    <m/>
  </r>
  <r>
    <x v="20"/>
    <x v="0"/>
    <x v="1"/>
    <x v="20229"/>
    <x v="1"/>
    <x v="1"/>
    <m/>
    <x v="1"/>
    <m/>
    <m/>
  </r>
  <r>
    <x v="20"/>
    <x v="0"/>
    <x v="1"/>
    <x v="20230"/>
    <x v="1"/>
    <x v="1"/>
    <m/>
    <x v="1"/>
    <m/>
    <m/>
  </r>
  <r>
    <x v="20"/>
    <x v="0"/>
    <x v="1"/>
    <x v="20231"/>
    <x v="1"/>
    <x v="1"/>
    <m/>
    <x v="1"/>
    <m/>
    <m/>
  </r>
  <r>
    <x v="20"/>
    <x v="0"/>
    <x v="1"/>
    <x v="20232"/>
    <x v="1"/>
    <x v="1"/>
    <m/>
    <x v="1"/>
    <m/>
    <m/>
  </r>
  <r>
    <x v="20"/>
    <x v="0"/>
    <x v="1"/>
    <x v="20233"/>
    <x v="1"/>
    <x v="1"/>
    <m/>
    <x v="1"/>
    <m/>
    <m/>
  </r>
  <r>
    <x v="20"/>
    <x v="0"/>
    <x v="1"/>
    <x v="20234"/>
    <x v="1"/>
    <x v="1"/>
    <m/>
    <x v="1"/>
    <m/>
    <m/>
  </r>
  <r>
    <x v="20"/>
    <x v="0"/>
    <x v="1"/>
    <x v="20235"/>
    <x v="1"/>
    <x v="1"/>
    <m/>
    <x v="1"/>
    <m/>
    <m/>
  </r>
  <r>
    <x v="20"/>
    <x v="0"/>
    <x v="1"/>
    <x v="20236"/>
    <x v="1"/>
    <x v="1"/>
    <m/>
    <x v="1"/>
    <m/>
    <m/>
  </r>
  <r>
    <x v="20"/>
    <x v="0"/>
    <x v="1"/>
    <x v="20237"/>
    <x v="1"/>
    <x v="1"/>
    <m/>
    <x v="1"/>
    <m/>
    <m/>
  </r>
  <r>
    <x v="20"/>
    <x v="0"/>
    <x v="1"/>
    <x v="20238"/>
    <x v="1"/>
    <x v="1"/>
    <m/>
    <x v="1"/>
    <m/>
    <m/>
  </r>
  <r>
    <x v="20"/>
    <x v="0"/>
    <x v="1"/>
    <x v="20239"/>
    <x v="1"/>
    <x v="1"/>
    <m/>
    <x v="1"/>
    <m/>
    <m/>
  </r>
  <r>
    <x v="20"/>
    <x v="0"/>
    <x v="1"/>
    <x v="20240"/>
    <x v="1"/>
    <x v="1"/>
    <m/>
    <x v="1"/>
    <m/>
    <m/>
  </r>
  <r>
    <x v="20"/>
    <x v="0"/>
    <x v="1"/>
    <x v="20241"/>
    <x v="1"/>
    <x v="1"/>
    <m/>
    <x v="1"/>
    <m/>
    <m/>
  </r>
  <r>
    <x v="20"/>
    <x v="0"/>
    <x v="1"/>
    <x v="20242"/>
    <x v="1"/>
    <x v="1"/>
    <m/>
    <x v="1"/>
    <m/>
    <m/>
  </r>
  <r>
    <x v="20"/>
    <x v="0"/>
    <x v="1"/>
    <x v="20243"/>
    <x v="1"/>
    <x v="1"/>
    <m/>
    <x v="1"/>
    <m/>
    <m/>
  </r>
  <r>
    <x v="20"/>
    <x v="0"/>
    <x v="1"/>
    <x v="20244"/>
    <x v="1"/>
    <x v="1"/>
    <m/>
    <x v="1"/>
    <m/>
    <m/>
  </r>
  <r>
    <x v="20"/>
    <x v="0"/>
    <x v="1"/>
    <x v="20245"/>
    <x v="1"/>
    <x v="1"/>
    <m/>
    <x v="1"/>
    <m/>
    <m/>
  </r>
  <r>
    <x v="20"/>
    <x v="0"/>
    <x v="150"/>
    <x v="20246"/>
    <x v="1"/>
    <x v="4"/>
    <m/>
    <x v="2"/>
    <m/>
    <m/>
  </r>
  <r>
    <x v="20"/>
    <x v="0"/>
    <x v="150"/>
    <x v="20247"/>
    <x v="1"/>
    <x v="4"/>
    <m/>
    <x v="2"/>
    <m/>
    <m/>
  </r>
  <r>
    <x v="20"/>
    <x v="0"/>
    <x v="150"/>
    <x v="20248"/>
    <x v="1"/>
    <x v="4"/>
    <m/>
    <x v="2"/>
    <m/>
    <m/>
  </r>
  <r>
    <x v="20"/>
    <x v="0"/>
    <x v="150"/>
    <x v="20249"/>
    <x v="1"/>
    <x v="4"/>
    <m/>
    <x v="2"/>
    <m/>
    <m/>
  </r>
  <r>
    <x v="20"/>
    <x v="0"/>
    <x v="151"/>
    <x v="20250"/>
    <x v="1"/>
    <x v="4"/>
    <m/>
    <x v="2"/>
    <m/>
    <m/>
  </r>
  <r>
    <x v="20"/>
    <x v="0"/>
    <x v="151"/>
    <x v="20251"/>
    <x v="1"/>
    <x v="4"/>
    <m/>
    <x v="2"/>
    <m/>
    <m/>
  </r>
  <r>
    <x v="20"/>
    <x v="0"/>
    <x v="151"/>
    <x v="20252"/>
    <x v="1"/>
    <x v="4"/>
    <m/>
    <x v="2"/>
    <m/>
    <m/>
  </r>
  <r>
    <x v="20"/>
    <x v="0"/>
    <x v="151"/>
    <x v="20253"/>
    <x v="1"/>
    <x v="4"/>
    <m/>
    <x v="2"/>
    <m/>
    <m/>
  </r>
  <r>
    <x v="20"/>
    <x v="0"/>
    <x v="151"/>
    <x v="20254"/>
    <x v="1"/>
    <x v="4"/>
    <m/>
    <x v="2"/>
    <m/>
    <m/>
  </r>
  <r>
    <x v="20"/>
    <x v="0"/>
    <x v="151"/>
    <x v="20255"/>
    <x v="1"/>
    <x v="4"/>
    <m/>
    <x v="2"/>
    <m/>
    <m/>
  </r>
  <r>
    <x v="20"/>
    <x v="0"/>
    <x v="151"/>
    <x v="20256"/>
    <x v="1"/>
    <x v="4"/>
    <m/>
    <x v="2"/>
    <m/>
    <m/>
  </r>
  <r>
    <x v="20"/>
    <x v="0"/>
    <x v="151"/>
    <x v="20257"/>
    <x v="1"/>
    <x v="4"/>
    <m/>
    <x v="2"/>
    <m/>
    <m/>
  </r>
  <r>
    <x v="20"/>
    <x v="0"/>
    <x v="325"/>
    <x v="20258"/>
    <x v="3"/>
    <x v="6"/>
    <n v="-251"/>
    <x v="0"/>
    <n v="0.09"/>
    <n v="-23.26"/>
  </r>
  <r>
    <x v="20"/>
    <x v="0"/>
    <x v="1"/>
    <x v="20259"/>
    <x v="1"/>
    <x v="1"/>
    <n v="100"/>
    <x v="1"/>
    <n v="0.43"/>
    <n v="43.17"/>
  </r>
  <r>
    <x v="20"/>
    <x v="0"/>
    <x v="38"/>
    <x v="20260"/>
    <x v="3"/>
    <x v="13"/>
    <m/>
    <x v="0"/>
    <m/>
    <m/>
  </r>
  <r>
    <x v="20"/>
    <x v="0"/>
    <x v="38"/>
    <x v="20261"/>
    <x v="3"/>
    <x v="13"/>
    <m/>
    <x v="0"/>
    <m/>
    <m/>
  </r>
  <r>
    <x v="20"/>
    <x v="0"/>
    <x v="39"/>
    <x v="20262"/>
    <x v="3"/>
    <x v="13"/>
    <m/>
    <x v="0"/>
    <m/>
    <m/>
  </r>
  <r>
    <x v="20"/>
    <x v="0"/>
    <x v="39"/>
    <x v="20263"/>
    <x v="3"/>
    <x v="13"/>
    <m/>
    <x v="0"/>
    <m/>
    <m/>
  </r>
  <r>
    <x v="20"/>
    <x v="0"/>
    <x v="39"/>
    <x v="20264"/>
    <x v="3"/>
    <x v="13"/>
    <m/>
    <x v="0"/>
    <m/>
    <m/>
  </r>
  <r>
    <x v="20"/>
    <x v="0"/>
    <x v="39"/>
    <x v="20265"/>
    <x v="3"/>
    <x v="13"/>
    <m/>
    <x v="0"/>
    <m/>
    <m/>
  </r>
  <r>
    <x v="20"/>
    <x v="0"/>
    <x v="39"/>
    <x v="20266"/>
    <x v="3"/>
    <x v="13"/>
    <m/>
    <x v="0"/>
    <m/>
    <m/>
  </r>
  <r>
    <x v="20"/>
    <x v="0"/>
    <x v="39"/>
    <x v="20267"/>
    <x v="3"/>
    <x v="13"/>
    <m/>
    <x v="0"/>
    <m/>
    <m/>
  </r>
  <r>
    <x v="20"/>
    <x v="0"/>
    <x v="39"/>
    <x v="20268"/>
    <x v="3"/>
    <x v="13"/>
    <m/>
    <x v="0"/>
    <m/>
    <m/>
  </r>
  <r>
    <x v="20"/>
    <x v="0"/>
    <x v="39"/>
    <x v="20269"/>
    <x v="3"/>
    <x v="13"/>
    <m/>
    <x v="0"/>
    <m/>
    <m/>
  </r>
  <r>
    <x v="20"/>
    <x v="0"/>
    <x v="39"/>
    <x v="20270"/>
    <x v="3"/>
    <x v="13"/>
    <m/>
    <x v="0"/>
    <m/>
    <m/>
  </r>
  <r>
    <x v="20"/>
    <x v="0"/>
    <x v="39"/>
    <x v="20271"/>
    <x v="3"/>
    <x v="13"/>
    <m/>
    <x v="0"/>
    <m/>
    <m/>
  </r>
  <r>
    <x v="20"/>
    <x v="0"/>
    <x v="42"/>
    <x v="20272"/>
    <x v="3"/>
    <x v="13"/>
    <m/>
    <x v="0"/>
    <m/>
    <m/>
  </r>
  <r>
    <x v="20"/>
    <x v="0"/>
    <x v="42"/>
    <x v="20273"/>
    <x v="3"/>
    <x v="13"/>
    <m/>
    <x v="0"/>
    <m/>
    <m/>
  </r>
  <r>
    <x v="20"/>
    <x v="0"/>
    <x v="42"/>
    <x v="20274"/>
    <x v="3"/>
    <x v="13"/>
    <m/>
    <x v="0"/>
    <m/>
    <m/>
  </r>
  <r>
    <x v="20"/>
    <x v="0"/>
    <x v="42"/>
    <x v="20275"/>
    <x v="3"/>
    <x v="13"/>
    <m/>
    <x v="0"/>
    <m/>
    <m/>
  </r>
  <r>
    <x v="20"/>
    <x v="0"/>
    <x v="42"/>
    <x v="20276"/>
    <x v="3"/>
    <x v="13"/>
    <m/>
    <x v="0"/>
    <m/>
    <m/>
  </r>
  <r>
    <x v="20"/>
    <x v="0"/>
    <x v="42"/>
    <x v="20277"/>
    <x v="3"/>
    <x v="13"/>
    <m/>
    <x v="0"/>
    <m/>
    <m/>
  </r>
  <r>
    <x v="20"/>
    <x v="0"/>
    <x v="43"/>
    <x v="20278"/>
    <x v="3"/>
    <x v="13"/>
    <m/>
    <x v="0"/>
    <m/>
    <m/>
  </r>
  <r>
    <x v="20"/>
    <x v="0"/>
    <x v="44"/>
    <x v="20279"/>
    <x v="3"/>
    <x v="13"/>
    <m/>
    <x v="0"/>
    <m/>
    <m/>
  </r>
  <r>
    <x v="20"/>
    <x v="0"/>
    <x v="44"/>
    <x v="20280"/>
    <x v="3"/>
    <x v="13"/>
    <m/>
    <x v="0"/>
    <m/>
    <m/>
  </r>
  <r>
    <x v="20"/>
    <x v="0"/>
    <x v="44"/>
    <x v="20281"/>
    <x v="3"/>
    <x v="13"/>
    <m/>
    <x v="0"/>
    <m/>
    <m/>
  </r>
  <r>
    <x v="20"/>
    <x v="0"/>
    <x v="44"/>
    <x v="20282"/>
    <x v="3"/>
    <x v="13"/>
    <m/>
    <x v="0"/>
    <m/>
    <m/>
  </r>
  <r>
    <x v="20"/>
    <x v="0"/>
    <x v="44"/>
    <x v="20283"/>
    <x v="3"/>
    <x v="13"/>
    <m/>
    <x v="0"/>
    <m/>
    <m/>
  </r>
  <r>
    <x v="20"/>
    <x v="0"/>
    <x v="44"/>
    <x v="20284"/>
    <x v="3"/>
    <x v="13"/>
    <m/>
    <x v="0"/>
    <m/>
    <m/>
  </r>
  <r>
    <x v="20"/>
    <x v="0"/>
    <x v="44"/>
    <x v="20285"/>
    <x v="3"/>
    <x v="13"/>
    <m/>
    <x v="0"/>
    <m/>
    <m/>
  </r>
  <r>
    <x v="20"/>
    <x v="0"/>
    <x v="44"/>
    <x v="20286"/>
    <x v="3"/>
    <x v="13"/>
    <m/>
    <x v="0"/>
    <m/>
    <m/>
  </r>
  <r>
    <x v="20"/>
    <x v="0"/>
    <x v="44"/>
    <x v="20287"/>
    <x v="3"/>
    <x v="13"/>
    <m/>
    <x v="0"/>
    <m/>
    <m/>
  </r>
  <r>
    <x v="20"/>
    <x v="0"/>
    <x v="44"/>
    <x v="20288"/>
    <x v="3"/>
    <x v="13"/>
    <m/>
    <x v="0"/>
    <m/>
    <m/>
  </r>
  <r>
    <x v="20"/>
    <x v="0"/>
    <x v="44"/>
    <x v="20289"/>
    <x v="3"/>
    <x v="13"/>
    <m/>
    <x v="0"/>
    <m/>
    <m/>
  </r>
  <r>
    <x v="20"/>
    <x v="0"/>
    <x v="152"/>
    <x v="20290"/>
    <x v="3"/>
    <x v="13"/>
    <m/>
    <x v="0"/>
    <m/>
    <m/>
  </r>
  <r>
    <x v="20"/>
    <x v="0"/>
    <x v="152"/>
    <x v="20291"/>
    <x v="3"/>
    <x v="13"/>
    <m/>
    <x v="0"/>
    <m/>
    <m/>
  </r>
  <r>
    <x v="20"/>
    <x v="0"/>
    <x v="152"/>
    <x v="20292"/>
    <x v="3"/>
    <x v="13"/>
    <m/>
    <x v="0"/>
    <m/>
    <m/>
  </r>
  <r>
    <x v="20"/>
    <x v="0"/>
    <x v="152"/>
    <x v="20293"/>
    <x v="3"/>
    <x v="13"/>
    <m/>
    <x v="0"/>
    <m/>
    <m/>
  </r>
  <r>
    <x v="20"/>
    <x v="0"/>
    <x v="152"/>
    <x v="20294"/>
    <x v="3"/>
    <x v="13"/>
    <m/>
    <x v="0"/>
    <m/>
    <m/>
  </r>
  <r>
    <x v="20"/>
    <x v="0"/>
    <x v="152"/>
    <x v="20295"/>
    <x v="3"/>
    <x v="13"/>
    <m/>
    <x v="0"/>
    <m/>
    <m/>
  </r>
  <r>
    <x v="20"/>
    <x v="0"/>
    <x v="152"/>
    <x v="20296"/>
    <x v="3"/>
    <x v="13"/>
    <m/>
    <x v="0"/>
    <m/>
    <m/>
  </r>
  <r>
    <x v="20"/>
    <x v="0"/>
    <x v="152"/>
    <x v="20297"/>
    <x v="3"/>
    <x v="13"/>
    <m/>
    <x v="0"/>
    <m/>
    <m/>
  </r>
  <r>
    <x v="20"/>
    <x v="0"/>
    <x v="152"/>
    <x v="20298"/>
    <x v="3"/>
    <x v="13"/>
    <m/>
    <x v="0"/>
    <m/>
    <m/>
  </r>
  <r>
    <x v="20"/>
    <x v="0"/>
    <x v="152"/>
    <x v="20299"/>
    <x v="3"/>
    <x v="13"/>
    <m/>
    <x v="0"/>
    <m/>
    <m/>
  </r>
  <r>
    <x v="20"/>
    <x v="0"/>
    <x v="153"/>
    <x v="20300"/>
    <x v="3"/>
    <x v="13"/>
    <m/>
    <x v="0"/>
    <m/>
    <m/>
  </r>
  <r>
    <x v="20"/>
    <x v="0"/>
    <x v="153"/>
    <x v="20301"/>
    <x v="3"/>
    <x v="13"/>
    <m/>
    <x v="0"/>
    <m/>
    <m/>
  </r>
  <r>
    <x v="20"/>
    <x v="0"/>
    <x v="153"/>
    <x v="20302"/>
    <x v="3"/>
    <x v="13"/>
    <m/>
    <x v="0"/>
    <m/>
    <m/>
  </r>
  <r>
    <x v="20"/>
    <x v="0"/>
    <x v="153"/>
    <x v="20303"/>
    <x v="3"/>
    <x v="13"/>
    <m/>
    <x v="0"/>
    <m/>
    <m/>
  </r>
  <r>
    <x v="20"/>
    <x v="0"/>
    <x v="153"/>
    <x v="20304"/>
    <x v="3"/>
    <x v="13"/>
    <m/>
    <x v="0"/>
    <m/>
    <m/>
  </r>
  <r>
    <x v="20"/>
    <x v="0"/>
    <x v="153"/>
    <x v="20305"/>
    <x v="3"/>
    <x v="13"/>
    <m/>
    <x v="0"/>
    <m/>
    <m/>
  </r>
  <r>
    <x v="20"/>
    <x v="0"/>
    <x v="153"/>
    <x v="20306"/>
    <x v="3"/>
    <x v="13"/>
    <m/>
    <x v="0"/>
    <m/>
    <m/>
  </r>
  <r>
    <x v="20"/>
    <x v="0"/>
    <x v="153"/>
    <x v="20307"/>
    <x v="3"/>
    <x v="13"/>
    <m/>
    <x v="0"/>
    <m/>
    <m/>
  </r>
  <r>
    <x v="20"/>
    <x v="0"/>
    <x v="153"/>
    <x v="20308"/>
    <x v="3"/>
    <x v="13"/>
    <m/>
    <x v="0"/>
    <m/>
    <m/>
  </r>
  <r>
    <x v="20"/>
    <x v="0"/>
    <x v="153"/>
    <x v="20309"/>
    <x v="3"/>
    <x v="13"/>
    <m/>
    <x v="0"/>
    <m/>
    <m/>
  </r>
  <r>
    <x v="20"/>
    <x v="0"/>
    <x v="306"/>
    <x v="20310"/>
    <x v="3"/>
    <x v="6"/>
    <n v="200"/>
    <x v="0"/>
    <n v="0.09"/>
    <n v="18.54"/>
  </r>
  <r>
    <x v="20"/>
    <x v="0"/>
    <x v="153"/>
    <x v="20311"/>
    <x v="3"/>
    <x v="13"/>
    <m/>
    <x v="0"/>
    <m/>
    <m/>
  </r>
  <r>
    <x v="20"/>
    <x v="0"/>
    <x v="153"/>
    <x v="20312"/>
    <x v="3"/>
    <x v="13"/>
    <m/>
    <x v="0"/>
    <m/>
    <m/>
  </r>
  <r>
    <x v="20"/>
    <x v="0"/>
    <x v="153"/>
    <x v="20313"/>
    <x v="3"/>
    <x v="13"/>
    <m/>
    <x v="0"/>
    <m/>
    <m/>
  </r>
  <r>
    <x v="20"/>
    <x v="0"/>
    <x v="153"/>
    <x v="20314"/>
    <x v="3"/>
    <x v="13"/>
    <m/>
    <x v="0"/>
    <m/>
    <m/>
  </r>
  <r>
    <x v="20"/>
    <x v="0"/>
    <x v="177"/>
    <x v="20315"/>
    <x v="3"/>
    <x v="13"/>
    <m/>
    <x v="0"/>
    <m/>
    <m/>
  </r>
  <r>
    <x v="20"/>
    <x v="0"/>
    <x v="176"/>
    <x v="20316"/>
    <x v="3"/>
    <x v="13"/>
    <m/>
    <x v="0"/>
    <m/>
    <m/>
  </r>
  <r>
    <x v="20"/>
    <x v="0"/>
    <x v="176"/>
    <x v="20317"/>
    <x v="3"/>
    <x v="13"/>
    <m/>
    <x v="0"/>
    <m/>
    <m/>
  </r>
  <r>
    <x v="20"/>
    <x v="0"/>
    <x v="176"/>
    <x v="20318"/>
    <x v="3"/>
    <x v="13"/>
    <m/>
    <x v="0"/>
    <m/>
    <m/>
  </r>
  <r>
    <x v="20"/>
    <x v="0"/>
    <x v="176"/>
    <x v="20319"/>
    <x v="3"/>
    <x v="13"/>
    <m/>
    <x v="0"/>
    <m/>
    <m/>
  </r>
  <r>
    <x v="20"/>
    <x v="0"/>
    <x v="176"/>
    <x v="20320"/>
    <x v="3"/>
    <x v="13"/>
    <m/>
    <x v="0"/>
    <m/>
    <m/>
  </r>
  <r>
    <x v="20"/>
    <x v="0"/>
    <x v="176"/>
    <x v="20321"/>
    <x v="3"/>
    <x v="13"/>
    <m/>
    <x v="0"/>
    <m/>
    <m/>
  </r>
  <r>
    <x v="20"/>
    <x v="0"/>
    <x v="176"/>
    <x v="20322"/>
    <x v="3"/>
    <x v="13"/>
    <m/>
    <x v="0"/>
    <m/>
    <m/>
  </r>
  <r>
    <x v="20"/>
    <x v="0"/>
    <x v="176"/>
    <x v="20323"/>
    <x v="3"/>
    <x v="13"/>
    <m/>
    <x v="0"/>
    <m/>
    <m/>
  </r>
  <r>
    <x v="20"/>
    <x v="0"/>
    <x v="176"/>
    <x v="20324"/>
    <x v="3"/>
    <x v="13"/>
    <m/>
    <x v="0"/>
    <m/>
    <m/>
  </r>
  <r>
    <x v="20"/>
    <x v="0"/>
    <x v="317"/>
    <x v="20325"/>
    <x v="3"/>
    <x v="13"/>
    <m/>
    <x v="0"/>
    <m/>
    <m/>
  </r>
  <r>
    <x v="20"/>
    <x v="0"/>
    <x v="317"/>
    <x v="20326"/>
    <x v="3"/>
    <x v="13"/>
    <m/>
    <x v="0"/>
    <m/>
    <m/>
  </r>
  <r>
    <x v="20"/>
    <x v="0"/>
    <x v="317"/>
    <x v="20327"/>
    <x v="3"/>
    <x v="13"/>
    <m/>
    <x v="0"/>
    <m/>
    <m/>
  </r>
  <r>
    <x v="20"/>
    <x v="0"/>
    <x v="92"/>
    <x v="20328"/>
    <x v="3"/>
    <x v="16"/>
    <n v="16012.879000000001"/>
    <x v="0"/>
    <n v="0"/>
    <n v="0"/>
  </r>
  <r>
    <x v="20"/>
    <x v="0"/>
    <x v="316"/>
    <x v="20329"/>
    <x v="3"/>
    <x v="13"/>
    <m/>
    <x v="0"/>
    <m/>
    <m/>
  </r>
  <r>
    <x v="20"/>
    <x v="0"/>
    <x v="288"/>
    <x v="20330"/>
    <x v="5"/>
    <x v="12"/>
    <m/>
    <x v="2"/>
    <n v="0"/>
    <n v="0"/>
  </r>
  <r>
    <x v="20"/>
    <x v="0"/>
    <x v="291"/>
    <x v="20331"/>
    <x v="5"/>
    <x v="12"/>
    <m/>
    <x v="2"/>
    <n v="0"/>
    <n v="0"/>
  </r>
  <r>
    <x v="20"/>
    <x v="0"/>
    <x v="291"/>
    <x v="20332"/>
    <x v="5"/>
    <x v="12"/>
    <m/>
    <x v="2"/>
    <n v="0"/>
    <n v="0"/>
  </r>
  <r>
    <x v="20"/>
    <x v="0"/>
    <x v="291"/>
    <x v="20333"/>
    <x v="5"/>
    <x v="12"/>
    <m/>
    <x v="2"/>
    <n v="0"/>
    <n v="0"/>
  </r>
  <r>
    <x v="20"/>
    <x v="0"/>
    <x v="291"/>
    <x v="20334"/>
    <x v="5"/>
    <x v="12"/>
    <m/>
    <x v="2"/>
    <n v="0"/>
    <n v="0"/>
  </r>
  <r>
    <x v="20"/>
    <x v="0"/>
    <x v="294"/>
    <x v="20335"/>
    <x v="5"/>
    <x v="12"/>
    <m/>
    <x v="2"/>
    <n v="0"/>
    <n v="0"/>
  </r>
  <r>
    <x v="20"/>
    <x v="0"/>
    <x v="298"/>
    <x v="20336"/>
    <x v="5"/>
    <x v="12"/>
    <m/>
    <x v="2"/>
    <n v="0"/>
    <n v="0"/>
  </r>
  <r>
    <x v="20"/>
    <x v="0"/>
    <x v="297"/>
    <x v="20337"/>
    <x v="5"/>
    <x v="12"/>
    <m/>
    <x v="2"/>
    <n v="0"/>
    <n v="0"/>
  </r>
  <r>
    <x v="20"/>
    <x v="0"/>
    <x v="78"/>
    <x v="20338"/>
    <x v="5"/>
    <x v="12"/>
    <m/>
    <x v="2"/>
    <n v="0"/>
    <n v="0"/>
  </r>
  <r>
    <x v="20"/>
    <x v="0"/>
    <x v="78"/>
    <x v="20339"/>
    <x v="5"/>
    <x v="12"/>
    <m/>
    <x v="2"/>
    <n v="0"/>
    <n v="0"/>
  </r>
  <r>
    <x v="20"/>
    <x v="0"/>
    <x v="78"/>
    <x v="20340"/>
    <x v="5"/>
    <x v="12"/>
    <m/>
    <x v="2"/>
    <n v="0"/>
    <n v="0"/>
  </r>
  <r>
    <x v="20"/>
    <x v="0"/>
    <x v="78"/>
    <x v="20341"/>
    <x v="5"/>
    <x v="12"/>
    <m/>
    <x v="2"/>
    <n v="0"/>
    <n v="0"/>
  </r>
  <r>
    <x v="20"/>
    <x v="0"/>
    <x v="297"/>
    <x v="20342"/>
    <x v="5"/>
    <x v="12"/>
    <n v="28.1235"/>
    <x v="2"/>
    <n v="0"/>
    <n v="0"/>
  </r>
  <r>
    <x v="20"/>
    <x v="0"/>
    <x v="5"/>
    <x v="20343"/>
    <x v="2"/>
    <x v="5"/>
    <n v="2"/>
    <x v="0"/>
    <n v="0"/>
    <n v="0"/>
  </r>
  <r>
    <x v="20"/>
    <x v="0"/>
    <x v="156"/>
    <x v="20344"/>
    <x v="2"/>
    <x v="5"/>
    <n v="1"/>
    <x v="0"/>
    <n v="0"/>
    <n v="0"/>
  </r>
  <r>
    <x v="20"/>
    <x v="0"/>
    <x v="157"/>
    <x v="20345"/>
    <x v="2"/>
    <x v="5"/>
    <n v="3"/>
    <x v="0"/>
    <n v="0"/>
    <n v="0"/>
  </r>
  <r>
    <x v="20"/>
    <x v="0"/>
    <x v="158"/>
    <x v="20346"/>
    <x v="2"/>
    <x v="5"/>
    <n v="2"/>
    <x v="0"/>
    <n v="0"/>
    <n v="0"/>
  </r>
  <r>
    <x v="20"/>
    <x v="0"/>
    <x v="173"/>
    <x v="20347"/>
    <x v="1"/>
    <x v="15"/>
    <m/>
    <x v="1"/>
    <n v="0"/>
    <n v="0"/>
  </r>
  <r>
    <x v="20"/>
    <x v="0"/>
    <x v="173"/>
    <x v="20348"/>
    <x v="1"/>
    <x v="15"/>
    <n v="2"/>
    <x v="1"/>
    <n v="0"/>
    <n v="0"/>
  </r>
  <r>
    <x v="20"/>
    <x v="0"/>
    <x v="91"/>
    <x v="20349"/>
    <x v="3"/>
    <x v="16"/>
    <n v="8163.9080000000004"/>
    <x v="0"/>
    <n v="0"/>
    <n v="0"/>
  </r>
  <r>
    <x v="20"/>
    <x v="0"/>
    <x v="316"/>
    <x v="20350"/>
    <x v="3"/>
    <x v="13"/>
    <m/>
    <x v="0"/>
    <m/>
    <m/>
  </r>
  <r>
    <x v="20"/>
    <x v="0"/>
    <x v="316"/>
    <x v="20351"/>
    <x v="3"/>
    <x v="13"/>
    <m/>
    <x v="0"/>
    <m/>
    <m/>
  </r>
  <r>
    <x v="20"/>
    <x v="0"/>
    <x v="316"/>
    <x v="20352"/>
    <x v="3"/>
    <x v="13"/>
    <m/>
    <x v="0"/>
    <m/>
    <m/>
  </r>
  <r>
    <x v="20"/>
    <x v="0"/>
    <x v="316"/>
    <x v="20353"/>
    <x v="3"/>
    <x v="13"/>
    <m/>
    <x v="0"/>
    <m/>
    <m/>
  </r>
  <r>
    <x v="20"/>
    <x v="0"/>
    <x v="316"/>
    <x v="20354"/>
    <x v="3"/>
    <x v="13"/>
    <m/>
    <x v="0"/>
    <m/>
    <m/>
  </r>
  <r>
    <x v="20"/>
    <x v="0"/>
    <x v="316"/>
    <x v="20355"/>
    <x v="3"/>
    <x v="13"/>
    <m/>
    <x v="0"/>
    <m/>
    <m/>
  </r>
  <r>
    <x v="20"/>
    <x v="0"/>
    <x v="316"/>
    <x v="20356"/>
    <x v="3"/>
    <x v="13"/>
    <m/>
    <x v="0"/>
    <m/>
    <m/>
  </r>
  <r>
    <x v="20"/>
    <x v="0"/>
    <x v="316"/>
    <x v="20357"/>
    <x v="3"/>
    <x v="13"/>
    <m/>
    <x v="0"/>
    <m/>
    <m/>
  </r>
  <r>
    <x v="20"/>
    <x v="0"/>
    <x v="316"/>
    <x v="20358"/>
    <x v="3"/>
    <x v="13"/>
    <m/>
    <x v="0"/>
    <m/>
    <m/>
  </r>
  <r>
    <x v="20"/>
    <x v="0"/>
    <x v="154"/>
    <x v="20359"/>
    <x v="3"/>
    <x v="13"/>
    <m/>
    <x v="0"/>
    <m/>
    <m/>
  </r>
  <r>
    <x v="20"/>
    <x v="0"/>
    <x v="154"/>
    <x v="20360"/>
    <x v="3"/>
    <x v="13"/>
    <m/>
    <x v="0"/>
    <m/>
    <m/>
  </r>
  <r>
    <x v="20"/>
    <x v="0"/>
    <x v="154"/>
    <x v="20361"/>
    <x v="3"/>
    <x v="13"/>
    <m/>
    <x v="0"/>
    <m/>
    <m/>
  </r>
  <r>
    <x v="20"/>
    <x v="0"/>
    <x v="154"/>
    <x v="20362"/>
    <x v="3"/>
    <x v="13"/>
    <m/>
    <x v="0"/>
    <m/>
    <m/>
  </r>
  <r>
    <x v="20"/>
    <x v="0"/>
    <x v="154"/>
    <x v="20363"/>
    <x v="3"/>
    <x v="13"/>
    <m/>
    <x v="0"/>
    <m/>
    <m/>
  </r>
  <r>
    <x v="20"/>
    <x v="0"/>
    <x v="154"/>
    <x v="20364"/>
    <x v="3"/>
    <x v="13"/>
    <m/>
    <x v="0"/>
    <m/>
    <m/>
  </r>
  <r>
    <x v="20"/>
    <x v="0"/>
    <x v="154"/>
    <x v="20365"/>
    <x v="3"/>
    <x v="13"/>
    <m/>
    <x v="0"/>
    <m/>
    <m/>
  </r>
  <r>
    <x v="20"/>
    <x v="0"/>
    <x v="288"/>
    <x v="20366"/>
    <x v="5"/>
    <x v="12"/>
    <n v="11.2165"/>
    <x v="2"/>
    <n v="0"/>
    <n v="0"/>
  </r>
  <r>
    <x v="20"/>
    <x v="0"/>
    <x v="288"/>
    <x v="20367"/>
    <x v="5"/>
    <x v="12"/>
    <n v="28.1235"/>
    <x v="2"/>
    <n v="0"/>
    <n v="0"/>
  </r>
  <r>
    <x v="20"/>
    <x v="0"/>
    <x v="291"/>
    <x v="20368"/>
    <x v="5"/>
    <x v="12"/>
    <n v="90.4"/>
    <x v="2"/>
    <n v="0"/>
    <n v="0"/>
  </r>
  <r>
    <x v="20"/>
    <x v="0"/>
    <x v="294"/>
    <x v="20369"/>
    <x v="5"/>
    <x v="12"/>
    <n v="28.1235"/>
    <x v="2"/>
    <n v="0"/>
    <n v="0"/>
  </r>
  <r>
    <x v="20"/>
    <x v="0"/>
    <x v="298"/>
    <x v="20370"/>
    <x v="5"/>
    <x v="12"/>
    <n v="28.1235"/>
    <x v="2"/>
    <n v="0"/>
    <n v="0"/>
  </r>
  <r>
    <x v="20"/>
    <x v="0"/>
    <x v="78"/>
    <x v="20371"/>
    <x v="5"/>
    <x v="12"/>
    <n v="90.4"/>
    <x v="2"/>
    <n v="0"/>
    <n v="0"/>
  </r>
  <r>
    <x v="20"/>
    <x v="0"/>
    <x v="173"/>
    <x v="20372"/>
    <x v="1"/>
    <x v="15"/>
    <n v="85"/>
    <x v="1"/>
    <n v="0"/>
    <n v="0"/>
  </r>
  <r>
    <x v="20"/>
    <x v="0"/>
    <x v="69"/>
    <x v="20373"/>
    <x v="6"/>
    <x v="5"/>
    <n v="480"/>
    <x v="0"/>
    <n v="0"/>
    <n v="0"/>
  </r>
  <r>
    <x v="20"/>
    <x v="0"/>
    <x v="66"/>
    <x v="20374"/>
    <x v="3"/>
    <x v="16"/>
    <n v="75"/>
    <x v="0"/>
    <n v="0"/>
    <n v="0"/>
  </r>
  <r>
    <x v="20"/>
    <x v="0"/>
    <x v="65"/>
    <x v="20375"/>
    <x v="3"/>
    <x v="16"/>
    <n v="976.02264000000002"/>
    <x v="3"/>
    <n v="0"/>
    <n v="0"/>
  </r>
  <r>
    <x v="20"/>
    <x v="0"/>
    <x v="63"/>
    <x v="20376"/>
    <x v="3"/>
    <x v="16"/>
    <n v="45"/>
    <x v="3"/>
    <n v="0"/>
    <n v="0"/>
  </r>
  <r>
    <x v="20"/>
    <x v="0"/>
    <x v="335"/>
    <x v="20377"/>
    <x v="3"/>
    <x v="16"/>
    <n v="100"/>
    <x v="3"/>
    <n v="0"/>
    <n v="0"/>
  </r>
  <r>
    <x v="20"/>
    <x v="0"/>
    <x v="62"/>
    <x v="20378"/>
    <x v="0"/>
    <x v="0"/>
    <n v="106"/>
    <x v="0"/>
    <n v="0"/>
    <n v="0"/>
  </r>
  <r>
    <x v="20"/>
    <x v="0"/>
    <x v="154"/>
    <x v="20379"/>
    <x v="3"/>
    <x v="13"/>
    <m/>
    <x v="0"/>
    <m/>
    <m/>
  </r>
  <r>
    <x v="20"/>
    <x v="0"/>
    <x v="175"/>
    <x v="20380"/>
    <x v="3"/>
    <x v="13"/>
    <m/>
    <x v="0"/>
    <m/>
    <m/>
  </r>
  <r>
    <x v="20"/>
    <x v="0"/>
    <x v="175"/>
    <x v="20381"/>
    <x v="3"/>
    <x v="13"/>
    <m/>
    <x v="0"/>
    <m/>
    <m/>
  </r>
  <r>
    <x v="20"/>
    <x v="0"/>
    <x v="175"/>
    <x v="20382"/>
    <x v="3"/>
    <x v="13"/>
    <m/>
    <x v="0"/>
    <m/>
    <m/>
  </r>
  <r>
    <x v="20"/>
    <x v="0"/>
    <x v="175"/>
    <x v="20383"/>
    <x v="3"/>
    <x v="13"/>
    <m/>
    <x v="0"/>
    <m/>
    <m/>
  </r>
  <r>
    <x v="20"/>
    <x v="0"/>
    <x v="175"/>
    <x v="20384"/>
    <x v="3"/>
    <x v="13"/>
    <m/>
    <x v="0"/>
    <m/>
    <m/>
  </r>
  <r>
    <x v="20"/>
    <x v="0"/>
    <x v="175"/>
    <x v="20385"/>
    <x v="3"/>
    <x v="13"/>
    <m/>
    <x v="0"/>
    <m/>
    <m/>
  </r>
  <r>
    <x v="20"/>
    <x v="0"/>
    <x v="45"/>
    <x v="20386"/>
    <x v="3"/>
    <x v="13"/>
    <m/>
    <x v="0"/>
    <m/>
    <m/>
  </r>
  <r>
    <x v="20"/>
    <x v="0"/>
    <x v="45"/>
    <x v="20387"/>
    <x v="3"/>
    <x v="13"/>
    <m/>
    <x v="0"/>
    <m/>
    <m/>
  </r>
  <r>
    <x v="20"/>
    <x v="0"/>
    <x v="45"/>
    <x v="20388"/>
    <x v="3"/>
    <x v="13"/>
    <m/>
    <x v="0"/>
    <m/>
    <m/>
  </r>
  <r>
    <x v="20"/>
    <x v="0"/>
    <x v="45"/>
    <x v="20389"/>
    <x v="3"/>
    <x v="13"/>
    <m/>
    <x v="0"/>
    <m/>
    <m/>
  </r>
  <r>
    <x v="20"/>
    <x v="0"/>
    <x v="45"/>
    <x v="20390"/>
    <x v="3"/>
    <x v="13"/>
    <m/>
    <x v="0"/>
    <m/>
    <m/>
  </r>
  <r>
    <x v="20"/>
    <x v="0"/>
    <x v="45"/>
    <x v="20391"/>
    <x v="3"/>
    <x v="13"/>
    <m/>
    <x v="0"/>
    <m/>
    <m/>
  </r>
  <r>
    <x v="20"/>
    <x v="0"/>
    <x v="45"/>
    <x v="20392"/>
    <x v="3"/>
    <x v="13"/>
    <m/>
    <x v="0"/>
    <m/>
    <m/>
  </r>
  <r>
    <x v="20"/>
    <x v="0"/>
    <x v="155"/>
    <x v="20393"/>
    <x v="3"/>
    <x v="13"/>
    <m/>
    <x v="0"/>
    <m/>
    <m/>
  </r>
  <r>
    <x v="20"/>
    <x v="0"/>
    <x v="155"/>
    <x v="20394"/>
    <x v="3"/>
    <x v="13"/>
    <m/>
    <x v="0"/>
    <m/>
    <m/>
  </r>
  <r>
    <x v="20"/>
    <x v="0"/>
    <x v="155"/>
    <x v="20395"/>
    <x v="3"/>
    <x v="13"/>
    <m/>
    <x v="0"/>
    <m/>
    <m/>
  </r>
  <r>
    <x v="20"/>
    <x v="0"/>
    <x v="155"/>
    <x v="20396"/>
    <x v="3"/>
    <x v="13"/>
    <m/>
    <x v="0"/>
    <m/>
    <m/>
  </r>
  <r>
    <x v="20"/>
    <x v="0"/>
    <x v="312"/>
    <x v="20397"/>
    <x v="3"/>
    <x v="20"/>
    <n v="1324080"/>
    <x v="0"/>
    <n v="0.02"/>
    <n v="21185.279999999999"/>
  </r>
  <r>
    <x v="20"/>
    <x v="0"/>
    <x v="314"/>
    <x v="20398"/>
    <x v="3"/>
    <x v="17"/>
    <n v="18528"/>
    <x v="0"/>
    <n v="0.19"/>
    <n v="3427.68"/>
  </r>
  <r>
    <x v="20"/>
    <x v="0"/>
    <x v="314"/>
    <x v="20399"/>
    <x v="3"/>
    <x v="17"/>
    <n v="9400"/>
    <x v="0"/>
    <n v="0.19"/>
    <n v="1739"/>
  </r>
  <r>
    <x v="20"/>
    <x v="0"/>
    <x v="313"/>
    <x v="20400"/>
    <x v="3"/>
    <x v="17"/>
    <n v="58150"/>
    <x v="0"/>
    <n v="0.19"/>
    <n v="10757.75"/>
  </r>
  <r>
    <x v="20"/>
    <x v="0"/>
    <x v="313"/>
    <x v="20401"/>
    <x v="3"/>
    <x v="17"/>
    <n v="6340"/>
    <x v="0"/>
    <n v="0.19"/>
    <n v="1172.9000000000001"/>
  </r>
  <r>
    <x v="20"/>
    <x v="0"/>
    <x v="79"/>
    <x v="20402"/>
    <x v="3"/>
    <x v="17"/>
    <n v="17250"/>
    <x v="0"/>
    <n v="0.19"/>
    <n v="3191.25"/>
  </r>
  <r>
    <x v="20"/>
    <x v="0"/>
    <x v="79"/>
    <x v="20403"/>
    <x v="3"/>
    <x v="17"/>
    <n v="12650"/>
    <x v="0"/>
    <n v="0.19"/>
    <n v="2340.25"/>
  </r>
  <r>
    <x v="20"/>
    <x v="0"/>
    <x v="79"/>
    <x v="20404"/>
    <x v="3"/>
    <x v="17"/>
    <n v="9200"/>
    <x v="0"/>
    <n v="0.19"/>
    <n v="1702"/>
  </r>
  <r>
    <x v="20"/>
    <x v="0"/>
    <x v="122"/>
    <x v="20405"/>
    <x v="3"/>
    <x v="17"/>
    <n v="3138"/>
    <x v="0"/>
    <n v="0.35"/>
    <n v="1098.3"/>
  </r>
  <r>
    <x v="20"/>
    <x v="0"/>
    <x v="281"/>
    <x v="20406"/>
    <x v="3"/>
    <x v="17"/>
    <n v="12600"/>
    <x v="0"/>
    <n v="0.35"/>
    <n v="4410"/>
  </r>
  <r>
    <x v="20"/>
    <x v="0"/>
    <x v="281"/>
    <x v="20407"/>
    <x v="3"/>
    <x v="17"/>
    <n v="3094"/>
    <x v="0"/>
    <n v="0.35"/>
    <n v="1082.9000000000001"/>
  </r>
  <r>
    <x v="20"/>
    <x v="0"/>
    <x v="123"/>
    <x v="20408"/>
    <x v="3"/>
    <x v="17"/>
    <n v="3980"/>
    <x v="0"/>
    <n v="0.19"/>
    <n v="736.3"/>
  </r>
  <r>
    <x v="20"/>
    <x v="0"/>
    <x v="80"/>
    <x v="20409"/>
    <x v="3"/>
    <x v="17"/>
    <n v="150"/>
    <x v="0"/>
    <n v="0.19"/>
    <n v="27.75"/>
  </r>
  <r>
    <x v="20"/>
    <x v="0"/>
    <x v="81"/>
    <x v="20410"/>
    <x v="3"/>
    <x v="17"/>
    <n v="9224"/>
    <x v="0"/>
    <n v="0.19"/>
    <n v="1706.44"/>
  </r>
  <r>
    <x v="20"/>
    <x v="0"/>
    <x v="333"/>
    <x v="20411"/>
    <x v="3"/>
    <x v="17"/>
    <n v="16322"/>
    <x v="0"/>
    <n v="0.19"/>
    <n v="3019.57"/>
  </r>
  <r>
    <x v="20"/>
    <x v="0"/>
    <x v="333"/>
    <x v="20412"/>
    <x v="3"/>
    <x v="17"/>
    <n v="5750"/>
    <x v="0"/>
    <n v="0.19"/>
    <n v="1063.75"/>
  </r>
  <r>
    <x v="20"/>
    <x v="0"/>
    <x v="328"/>
    <x v="20413"/>
    <x v="3"/>
    <x v="17"/>
    <n v="9366"/>
    <x v="0"/>
    <n v="0.19"/>
    <n v="1732.71"/>
  </r>
  <r>
    <x v="20"/>
    <x v="0"/>
    <x v="85"/>
    <x v="20414"/>
    <x v="3"/>
    <x v="17"/>
    <n v="13000"/>
    <x v="0"/>
    <n v="0.19"/>
    <n v="2405"/>
  </r>
  <r>
    <x v="20"/>
    <x v="0"/>
    <x v="86"/>
    <x v="20415"/>
    <x v="3"/>
    <x v="17"/>
    <n v="16964"/>
    <x v="0"/>
    <n v="0.19"/>
    <n v="3138.34"/>
  </r>
  <r>
    <x v="20"/>
    <x v="0"/>
    <x v="89"/>
    <x v="20416"/>
    <x v="3"/>
    <x v="17"/>
    <n v="2000"/>
    <x v="0"/>
    <n v="0.35"/>
    <n v="700"/>
  </r>
  <r>
    <x v="20"/>
    <x v="0"/>
    <x v="89"/>
    <x v="20417"/>
    <x v="3"/>
    <x v="17"/>
    <n v="4100"/>
    <x v="0"/>
    <n v="0.35"/>
    <n v="1435"/>
  </r>
  <r>
    <x v="20"/>
    <x v="0"/>
    <x v="89"/>
    <x v="20418"/>
    <x v="3"/>
    <x v="17"/>
    <n v="1400"/>
    <x v="0"/>
    <n v="0.35"/>
    <n v="490"/>
  </r>
  <r>
    <x v="20"/>
    <x v="0"/>
    <x v="89"/>
    <x v="20419"/>
    <x v="3"/>
    <x v="17"/>
    <n v="50"/>
    <x v="0"/>
    <n v="0.35"/>
    <n v="17.5"/>
  </r>
  <r>
    <x v="20"/>
    <x v="0"/>
    <x v="12"/>
    <x v="20420"/>
    <x v="4"/>
    <x v="9"/>
    <n v="89"/>
    <x v="0"/>
    <n v="42.21"/>
    <n v="3756.69"/>
  </r>
  <r>
    <x v="20"/>
    <x v="0"/>
    <x v="72"/>
    <x v="20421"/>
    <x v="2"/>
    <x v="5"/>
    <n v="5"/>
    <x v="0"/>
    <n v="55.75"/>
    <n v="278.75"/>
  </r>
  <r>
    <x v="20"/>
    <x v="0"/>
    <x v="134"/>
    <x v="20422"/>
    <x v="2"/>
    <x v="5"/>
    <n v="5"/>
    <x v="0"/>
    <n v="79.41"/>
    <n v="397.05"/>
  </r>
  <r>
    <x v="20"/>
    <x v="0"/>
    <x v="135"/>
    <x v="20423"/>
    <x v="2"/>
    <x v="5"/>
    <n v="5"/>
    <x v="0"/>
    <n v="83.16"/>
    <n v="415.8"/>
  </r>
  <r>
    <x v="20"/>
    <x v="0"/>
    <x v="287"/>
    <x v="20424"/>
    <x v="0"/>
    <x v="0"/>
    <n v="125"/>
    <x v="0"/>
    <n v="19.45"/>
    <n v="2431.25"/>
  </r>
  <r>
    <x v="20"/>
    <x v="0"/>
    <x v="137"/>
    <x v="20425"/>
    <x v="0"/>
    <x v="0"/>
    <n v="2000"/>
    <x v="0"/>
    <n v="0.7"/>
    <n v="1400"/>
  </r>
  <r>
    <x v="20"/>
    <x v="0"/>
    <x v="138"/>
    <x v="20426"/>
    <x v="0"/>
    <x v="0"/>
    <n v="360"/>
    <x v="0"/>
    <n v="1.5"/>
    <n v="540"/>
  </r>
  <r>
    <x v="20"/>
    <x v="0"/>
    <x v="332"/>
    <x v="20427"/>
    <x v="0"/>
    <x v="0"/>
    <n v="350"/>
    <x v="0"/>
    <n v="16.71"/>
    <n v="5848.5"/>
  </r>
  <r>
    <x v="20"/>
    <x v="0"/>
    <x v="343"/>
    <x v="20428"/>
    <x v="1"/>
    <x v="0"/>
    <n v="10"/>
    <x v="0"/>
    <n v="10.75"/>
    <n v="107.5"/>
  </r>
  <r>
    <x v="20"/>
    <x v="0"/>
    <x v="344"/>
    <x v="20429"/>
    <x v="1"/>
    <x v="0"/>
    <n v="10"/>
    <x v="0"/>
    <n v="10.75"/>
    <n v="107.5"/>
  </r>
  <r>
    <x v="20"/>
    <x v="0"/>
    <x v="345"/>
    <x v="20430"/>
    <x v="1"/>
    <x v="0"/>
    <n v="50"/>
    <x v="0"/>
    <n v="10.75"/>
    <n v="537.5"/>
  </r>
  <r>
    <x v="20"/>
    <x v="0"/>
    <x v="346"/>
    <x v="20431"/>
    <x v="1"/>
    <x v="0"/>
    <n v="10"/>
    <x v="0"/>
    <n v="10.75"/>
    <n v="107.5"/>
  </r>
  <r>
    <x v="20"/>
    <x v="0"/>
    <x v="327"/>
    <x v="20432"/>
    <x v="0"/>
    <x v="0"/>
    <n v="2834"/>
    <x v="0"/>
    <n v="1.2"/>
    <n v="3400.8"/>
  </r>
  <r>
    <x v="20"/>
    <x v="0"/>
    <x v="105"/>
    <x v="20433"/>
    <x v="0"/>
    <x v="0"/>
    <n v="840"/>
    <x v="0"/>
    <n v="1.2"/>
    <n v="1008"/>
  </r>
  <r>
    <x v="20"/>
    <x v="0"/>
    <x v="103"/>
    <x v="20434"/>
    <x v="0"/>
    <x v="0"/>
    <n v="3500"/>
    <x v="0"/>
    <n v="0.25"/>
    <n v="875"/>
  </r>
  <r>
    <x v="20"/>
    <x v="0"/>
    <x v="13"/>
    <x v="20435"/>
    <x v="4"/>
    <x v="9"/>
    <n v="105"/>
    <x v="0"/>
    <n v="48.64"/>
    <n v="5107.41"/>
  </r>
  <r>
    <x v="20"/>
    <x v="0"/>
    <x v="87"/>
    <x v="20436"/>
    <x v="3"/>
    <x v="13"/>
    <n v="6500"/>
    <x v="0"/>
    <n v="0.01"/>
    <n v="52"/>
  </r>
  <r>
    <x v="20"/>
    <x v="0"/>
    <x v="84"/>
    <x v="20437"/>
    <x v="3"/>
    <x v="13"/>
    <n v="108550"/>
    <x v="0"/>
    <n v="0.01"/>
    <n v="868.4"/>
  </r>
  <r>
    <x v="20"/>
    <x v="0"/>
    <x v="76"/>
    <x v="20438"/>
    <x v="3"/>
    <x v="13"/>
    <n v="143630"/>
    <x v="0"/>
    <n v="0.01"/>
    <n v="1149.04"/>
  </r>
  <r>
    <x v="20"/>
    <x v="0"/>
    <x v="315"/>
    <x v="20439"/>
    <x v="3"/>
    <x v="13"/>
    <n v="477100"/>
    <x v="0"/>
    <n v="0.01"/>
    <n v="3816.8"/>
  </r>
  <r>
    <x v="20"/>
    <x v="0"/>
    <x v="315"/>
    <x v="20440"/>
    <x v="3"/>
    <x v="13"/>
    <n v="66850"/>
    <x v="0"/>
    <n v="0.01"/>
    <n v="534.79999999999995"/>
  </r>
  <r>
    <x v="20"/>
    <x v="0"/>
    <x v="94"/>
    <x v="20441"/>
    <x v="3"/>
    <x v="13"/>
    <n v="6500"/>
    <x v="0"/>
    <n v="0.01"/>
    <n v="52"/>
  </r>
  <r>
    <x v="20"/>
    <x v="0"/>
    <x v="94"/>
    <x v="20442"/>
    <x v="3"/>
    <x v="13"/>
    <n v="4330"/>
    <x v="0"/>
    <n v="0.01"/>
    <n v="34.64"/>
  </r>
  <r>
    <x v="20"/>
    <x v="0"/>
    <x v="273"/>
    <x v="20443"/>
    <x v="3"/>
    <x v="13"/>
    <n v="16250"/>
    <x v="0"/>
    <n v="0.01"/>
    <n v="130"/>
  </r>
  <r>
    <x v="20"/>
    <x v="0"/>
    <x v="273"/>
    <x v="20444"/>
    <x v="3"/>
    <x v="13"/>
    <n v="17400"/>
    <x v="0"/>
    <n v="0.01"/>
    <n v="139.19999999999999"/>
  </r>
  <r>
    <x v="20"/>
    <x v="0"/>
    <x v="95"/>
    <x v="20445"/>
    <x v="3"/>
    <x v="13"/>
    <n v="115050"/>
    <x v="0"/>
    <n v="0.01"/>
    <n v="920.4"/>
  </r>
  <r>
    <x v="20"/>
    <x v="0"/>
    <x v="96"/>
    <x v="20446"/>
    <x v="3"/>
    <x v="13"/>
    <n v="45500"/>
    <x v="0"/>
    <n v="0.01"/>
    <n v="364"/>
  </r>
  <r>
    <x v="20"/>
    <x v="0"/>
    <x v="96"/>
    <x v="20447"/>
    <x v="3"/>
    <x v="13"/>
    <n v="48750"/>
    <x v="0"/>
    <n v="0.01"/>
    <n v="390"/>
  </r>
  <r>
    <x v="20"/>
    <x v="0"/>
    <x v="272"/>
    <x v="20448"/>
    <x v="3"/>
    <x v="13"/>
    <n v="76700"/>
    <x v="0"/>
    <n v="0.01"/>
    <n v="613.6"/>
  </r>
  <r>
    <x v="20"/>
    <x v="0"/>
    <x v="61"/>
    <x v="20449"/>
    <x v="3"/>
    <x v="13"/>
    <n v="48750"/>
    <x v="0"/>
    <n v="0.01"/>
    <n v="390"/>
  </r>
  <r>
    <x v="20"/>
    <x v="0"/>
    <x v="60"/>
    <x v="20450"/>
    <x v="3"/>
    <x v="13"/>
    <n v="974"/>
    <x v="0"/>
    <n v="0.01"/>
    <n v="7.79"/>
  </r>
  <r>
    <x v="20"/>
    <x v="0"/>
    <x v="60"/>
    <x v="20451"/>
    <x v="3"/>
    <x v="13"/>
    <n v="2600"/>
    <x v="0"/>
    <n v="0.01"/>
    <n v="20.8"/>
  </r>
  <r>
    <x v="20"/>
    <x v="0"/>
    <x v="286"/>
    <x v="20452"/>
    <x v="3"/>
    <x v="13"/>
    <n v="16250"/>
    <x v="0"/>
    <n v="0.01"/>
    <n v="130"/>
  </r>
  <r>
    <x v="20"/>
    <x v="0"/>
    <x v="286"/>
    <x v="20453"/>
    <x v="3"/>
    <x v="13"/>
    <n v="18700"/>
    <x v="0"/>
    <n v="0.01"/>
    <n v="149.6"/>
  </r>
  <r>
    <x v="20"/>
    <x v="0"/>
    <x v="55"/>
    <x v="20454"/>
    <x v="3"/>
    <x v="13"/>
    <n v="92950"/>
    <x v="0"/>
    <n v="0.01"/>
    <n v="743.6"/>
  </r>
  <r>
    <x v="20"/>
    <x v="0"/>
    <x v="54"/>
    <x v="20455"/>
    <x v="3"/>
    <x v="13"/>
    <n v="13650"/>
    <x v="0"/>
    <n v="0.01"/>
    <n v="109.2"/>
  </r>
  <r>
    <x v="20"/>
    <x v="0"/>
    <x v="54"/>
    <x v="20456"/>
    <x v="3"/>
    <x v="13"/>
    <n v="11050"/>
    <x v="0"/>
    <n v="0.01"/>
    <n v="88.4"/>
  </r>
  <r>
    <x v="20"/>
    <x v="0"/>
    <x v="52"/>
    <x v="20457"/>
    <x v="3"/>
    <x v="13"/>
    <n v="23400"/>
    <x v="0"/>
    <n v="0.01"/>
    <n v="187.2"/>
  </r>
  <r>
    <x v="20"/>
    <x v="0"/>
    <x v="52"/>
    <x v="20458"/>
    <x v="3"/>
    <x v="13"/>
    <n v="18200"/>
    <x v="0"/>
    <n v="0.01"/>
    <n v="145.6"/>
  </r>
  <r>
    <x v="20"/>
    <x v="0"/>
    <x v="52"/>
    <x v="20459"/>
    <x v="3"/>
    <x v="13"/>
    <n v="500"/>
    <x v="0"/>
    <n v="0.01"/>
    <n v="4"/>
  </r>
  <r>
    <x v="20"/>
    <x v="0"/>
    <x v="51"/>
    <x v="20460"/>
    <x v="3"/>
    <x v="13"/>
    <n v="5850"/>
    <x v="0"/>
    <n v="0.01"/>
    <n v="46.8"/>
  </r>
  <r>
    <x v="20"/>
    <x v="0"/>
    <x v="51"/>
    <x v="20461"/>
    <x v="3"/>
    <x v="13"/>
    <n v="500"/>
    <x v="0"/>
    <n v="0.01"/>
    <n v="4"/>
  </r>
  <r>
    <x v="20"/>
    <x v="0"/>
    <x v="271"/>
    <x v="20462"/>
    <x v="3"/>
    <x v="13"/>
    <n v="81250"/>
    <x v="0"/>
    <n v="0.01"/>
    <n v="650"/>
  </r>
  <r>
    <x v="20"/>
    <x v="0"/>
    <x v="50"/>
    <x v="20463"/>
    <x v="3"/>
    <x v="13"/>
    <n v="97500"/>
    <x v="0"/>
    <n v="0.01"/>
    <n v="780"/>
  </r>
  <r>
    <x v="20"/>
    <x v="0"/>
    <x v="49"/>
    <x v="20464"/>
    <x v="3"/>
    <x v="13"/>
    <n v="20150"/>
    <x v="0"/>
    <n v="0.01"/>
    <n v="161.19999999999999"/>
  </r>
  <r>
    <x v="20"/>
    <x v="0"/>
    <x v="49"/>
    <x v="20465"/>
    <x v="3"/>
    <x v="13"/>
    <n v="26000"/>
    <x v="0"/>
    <n v="0.01"/>
    <n v="208"/>
  </r>
  <r>
    <x v="20"/>
    <x v="0"/>
    <x v="49"/>
    <x v="20466"/>
    <x v="3"/>
    <x v="13"/>
    <n v="1384"/>
    <x v="0"/>
    <n v="0.01"/>
    <n v="11.07"/>
  </r>
  <r>
    <x v="20"/>
    <x v="0"/>
    <x v="49"/>
    <x v="20467"/>
    <x v="3"/>
    <x v="13"/>
    <n v="11050"/>
    <x v="0"/>
    <n v="0.01"/>
    <n v="88.4"/>
  </r>
  <r>
    <x v="20"/>
    <x v="0"/>
    <x v="49"/>
    <x v="20468"/>
    <x v="3"/>
    <x v="13"/>
    <n v="500"/>
    <x v="0"/>
    <n v="0.01"/>
    <n v="4"/>
  </r>
  <r>
    <x v="20"/>
    <x v="0"/>
    <x v="47"/>
    <x v="20469"/>
    <x v="3"/>
    <x v="13"/>
    <n v="11050"/>
    <x v="0"/>
    <n v="0.01"/>
    <n v="88.4"/>
  </r>
  <r>
    <x v="20"/>
    <x v="0"/>
    <x v="46"/>
    <x v="20470"/>
    <x v="3"/>
    <x v="13"/>
    <n v="2288"/>
    <x v="0"/>
    <n v="0.01"/>
    <n v="18.3"/>
  </r>
  <r>
    <x v="20"/>
    <x v="0"/>
    <x v="155"/>
    <x v="20471"/>
    <x v="3"/>
    <x v="13"/>
    <n v="230100"/>
    <x v="0"/>
    <n v="0.01"/>
    <n v="1840.8"/>
  </r>
  <r>
    <x v="20"/>
    <x v="0"/>
    <x v="45"/>
    <x v="20472"/>
    <x v="3"/>
    <x v="13"/>
    <n v="731250"/>
    <x v="0"/>
    <n v="0.01"/>
    <n v="5850"/>
  </r>
  <r>
    <x v="20"/>
    <x v="0"/>
    <x v="269"/>
    <x v="20473"/>
    <x v="3"/>
    <x v="13"/>
    <n v="78000"/>
    <x v="0"/>
    <n v="0.01"/>
    <n v="624"/>
  </r>
  <r>
    <x v="20"/>
    <x v="0"/>
    <x v="174"/>
    <x v="20474"/>
    <x v="3"/>
    <x v="13"/>
    <n v="61750"/>
    <x v="0"/>
    <n v="0.01"/>
    <n v="494"/>
  </r>
  <r>
    <x v="20"/>
    <x v="0"/>
    <x v="175"/>
    <x v="20475"/>
    <x v="3"/>
    <x v="13"/>
    <n v="130650"/>
    <x v="0"/>
    <n v="0.01"/>
    <n v="1045.2"/>
  </r>
  <r>
    <x v="20"/>
    <x v="0"/>
    <x v="154"/>
    <x v="20476"/>
    <x v="3"/>
    <x v="13"/>
    <n v="62710"/>
    <x v="0"/>
    <n v="0.01"/>
    <n v="501.68"/>
  </r>
  <r>
    <x v="20"/>
    <x v="0"/>
    <x v="317"/>
    <x v="20477"/>
    <x v="3"/>
    <x v="13"/>
    <n v="94900"/>
    <x v="0"/>
    <n v="0.01"/>
    <n v="759.2"/>
  </r>
  <r>
    <x v="20"/>
    <x v="0"/>
    <x v="176"/>
    <x v="20478"/>
    <x v="3"/>
    <x v="13"/>
    <n v="14200"/>
    <x v="0"/>
    <n v="0.01"/>
    <n v="113.6"/>
  </r>
  <r>
    <x v="20"/>
    <x v="0"/>
    <x v="176"/>
    <x v="20479"/>
    <x v="3"/>
    <x v="13"/>
    <n v="11050"/>
    <x v="0"/>
    <n v="0.01"/>
    <n v="88.4"/>
  </r>
  <r>
    <x v="20"/>
    <x v="0"/>
    <x v="177"/>
    <x v="20480"/>
    <x v="3"/>
    <x v="13"/>
    <n v="250"/>
    <x v="0"/>
    <n v="0.01"/>
    <n v="2"/>
  </r>
  <r>
    <x v="20"/>
    <x v="0"/>
    <x v="177"/>
    <x v="20481"/>
    <x v="3"/>
    <x v="13"/>
    <n v="1300"/>
    <x v="0"/>
    <n v="0.01"/>
    <n v="10.4"/>
  </r>
  <r>
    <x v="20"/>
    <x v="0"/>
    <x v="152"/>
    <x v="20482"/>
    <x v="3"/>
    <x v="13"/>
    <n v="109830"/>
    <x v="0"/>
    <n v="0.01"/>
    <n v="878.64"/>
  </r>
  <r>
    <x v="20"/>
    <x v="0"/>
    <x v="43"/>
    <x v="20483"/>
    <x v="3"/>
    <x v="13"/>
    <n v="1624"/>
    <x v="0"/>
    <n v="0.01"/>
    <n v="12.99"/>
  </r>
  <r>
    <x v="20"/>
    <x v="0"/>
    <x v="43"/>
    <x v="20484"/>
    <x v="3"/>
    <x v="13"/>
    <n v="2874"/>
    <x v="0"/>
    <n v="0.01"/>
    <n v="22.99"/>
  </r>
  <r>
    <x v="20"/>
    <x v="0"/>
    <x v="43"/>
    <x v="20485"/>
    <x v="3"/>
    <x v="13"/>
    <n v="144"/>
    <x v="0"/>
    <n v="0.01"/>
    <n v="1.1499999999999999"/>
  </r>
  <r>
    <x v="20"/>
    <x v="0"/>
    <x v="283"/>
    <x v="20486"/>
    <x v="3"/>
    <x v="13"/>
    <n v="16250"/>
    <x v="0"/>
    <n v="0.01"/>
    <n v="130"/>
  </r>
  <r>
    <x v="20"/>
    <x v="0"/>
    <x v="283"/>
    <x v="20487"/>
    <x v="3"/>
    <x v="13"/>
    <n v="18700"/>
    <x v="0"/>
    <n v="0.01"/>
    <n v="149.6"/>
  </r>
  <r>
    <x v="20"/>
    <x v="0"/>
    <x v="42"/>
    <x v="20488"/>
    <x v="3"/>
    <x v="13"/>
    <n v="1204450"/>
    <x v="0"/>
    <n v="0.01"/>
    <n v="9635.6"/>
  </r>
  <r>
    <x v="20"/>
    <x v="0"/>
    <x v="41"/>
    <x v="20489"/>
    <x v="3"/>
    <x v="13"/>
    <n v="9750"/>
    <x v="0"/>
    <n v="0.01"/>
    <n v="78"/>
  </r>
  <r>
    <x v="20"/>
    <x v="0"/>
    <x v="41"/>
    <x v="20490"/>
    <x v="3"/>
    <x v="13"/>
    <n v="1950"/>
    <x v="0"/>
    <n v="0.01"/>
    <n v="15.6"/>
  </r>
  <r>
    <x v="20"/>
    <x v="0"/>
    <x v="40"/>
    <x v="20491"/>
    <x v="3"/>
    <x v="13"/>
    <n v="81250"/>
    <x v="0"/>
    <n v="0.01"/>
    <n v="650"/>
  </r>
  <r>
    <x v="20"/>
    <x v="0"/>
    <x v="40"/>
    <x v="20492"/>
    <x v="3"/>
    <x v="13"/>
    <n v="609050"/>
    <x v="0"/>
    <n v="0.01"/>
    <n v="4872.3999999999996"/>
  </r>
  <r>
    <x v="20"/>
    <x v="0"/>
    <x v="40"/>
    <x v="20493"/>
    <x v="3"/>
    <x v="13"/>
    <n v="35750"/>
    <x v="0"/>
    <n v="0.01"/>
    <n v="286"/>
  </r>
  <r>
    <x v="20"/>
    <x v="0"/>
    <x v="40"/>
    <x v="20494"/>
    <x v="3"/>
    <x v="13"/>
    <n v="65000"/>
    <x v="0"/>
    <n v="0.01"/>
    <n v="520"/>
  </r>
  <r>
    <x v="20"/>
    <x v="0"/>
    <x v="39"/>
    <x v="20495"/>
    <x v="3"/>
    <x v="13"/>
    <n v="11050"/>
    <x v="0"/>
    <n v="0.01"/>
    <n v="88.4"/>
  </r>
  <r>
    <x v="20"/>
    <x v="0"/>
    <x v="39"/>
    <x v="20496"/>
    <x v="3"/>
    <x v="13"/>
    <n v="11050"/>
    <x v="0"/>
    <n v="0.01"/>
    <n v="88.4"/>
  </r>
  <r>
    <x v="20"/>
    <x v="0"/>
    <x v="38"/>
    <x v="20497"/>
    <x v="3"/>
    <x v="13"/>
    <n v="350"/>
    <x v="0"/>
    <n v="0.01"/>
    <n v="2.8"/>
  </r>
  <r>
    <x v="20"/>
    <x v="0"/>
    <x v="37"/>
    <x v="20498"/>
    <x v="3"/>
    <x v="6"/>
    <n v="500"/>
    <x v="0"/>
    <n v="7.0000000000000007E-2"/>
    <n v="35"/>
  </r>
  <r>
    <x v="20"/>
    <x v="0"/>
    <x v="36"/>
    <x v="20499"/>
    <x v="3"/>
    <x v="6"/>
    <n v="669"/>
    <x v="0"/>
    <n v="7.0000000000000007E-2"/>
    <n v="46.83"/>
  </r>
  <r>
    <x v="20"/>
    <x v="0"/>
    <x v="35"/>
    <x v="20500"/>
    <x v="3"/>
    <x v="6"/>
    <n v="3000"/>
    <x v="0"/>
    <n v="0.09"/>
    <n v="278.10000000000002"/>
  </r>
  <r>
    <x v="20"/>
    <x v="0"/>
    <x v="318"/>
    <x v="20501"/>
    <x v="3"/>
    <x v="6"/>
    <n v="691"/>
    <x v="0"/>
    <n v="0.09"/>
    <n v="64.069999999999993"/>
  </r>
  <r>
    <x v="20"/>
    <x v="0"/>
    <x v="326"/>
    <x v="20502"/>
    <x v="3"/>
    <x v="6"/>
    <n v="2105"/>
    <x v="0"/>
    <n v="0.09"/>
    <n v="195.13"/>
  </r>
  <r>
    <x v="20"/>
    <x v="0"/>
    <x v="34"/>
    <x v="20503"/>
    <x v="3"/>
    <x v="6"/>
    <n v="3136"/>
    <x v="0"/>
    <n v="0.09"/>
    <n v="290.7"/>
  </r>
  <r>
    <x v="20"/>
    <x v="0"/>
    <x v="33"/>
    <x v="20504"/>
    <x v="3"/>
    <x v="6"/>
    <n v="2435"/>
    <x v="0"/>
    <n v="0.09"/>
    <n v="225.72"/>
  </r>
  <r>
    <x v="20"/>
    <x v="0"/>
    <x v="285"/>
    <x v="20505"/>
    <x v="3"/>
    <x v="6"/>
    <n v="1000"/>
    <x v="0"/>
    <n v="0.09"/>
    <n v="92.71"/>
  </r>
  <r>
    <x v="20"/>
    <x v="0"/>
    <x v="32"/>
    <x v="20506"/>
    <x v="3"/>
    <x v="6"/>
    <n v="500"/>
    <x v="0"/>
    <n v="0.38"/>
    <n v="190"/>
  </r>
  <r>
    <x v="20"/>
    <x v="0"/>
    <x v="31"/>
    <x v="20507"/>
    <x v="3"/>
    <x v="6"/>
    <n v="626"/>
    <x v="0"/>
    <n v="7.0000000000000007E-2"/>
    <n v="43.82"/>
  </r>
  <r>
    <x v="20"/>
    <x v="0"/>
    <x v="30"/>
    <x v="20508"/>
    <x v="3"/>
    <x v="6"/>
    <n v="3827"/>
    <x v="0"/>
    <n v="7.0000000000000007E-2"/>
    <n v="267.89"/>
  </r>
  <r>
    <x v="20"/>
    <x v="0"/>
    <x v="266"/>
    <x v="20509"/>
    <x v="3"/>
    <x v="6"/>
    <n v="9500"/>
    <x v="0"/>
    <n v="0.09"/>
    <n v="880.65"/>
  </r>
  <r>
    <x v="20"/>
    <x v="0"/>
    <x v="29"/>
    <x v="20510"/>
    <x v="3"/>
    <x v="6"/>
    <n v="744"/>
    <x v="0"/>
    <n v="7.0000000000000007E-2"/>
    <n v="52.08"/>
  </r>
  <r>
    <x v="20"/>
    <x v="0"/>
    <x v="28"/>
    <x v="20511"/>
    <x v="3"/>
    <x v="6"/>
    <n v="700"/>
    <x v="0"/>
    <n v="0.1"/>
    <n v="67.41"/>
  </r>
  <r>
    <x v="20"/>
    <x v="0"/>
    <x v="27"/>
    <x v="20512"/>
    <x v="3"/>
    <x v="6"/>
    <n v="550"/>
    <x v="0"/>
    <n v="0.1"/>
    <n v="52.96"/>
  </r>
  <r>
    <x v="20"/>
    <x v="0"/>
    <x v="257"/>
    <x v="20513"/>
    <x v="3"/>
    <x v="6"/>
    <n v="225"/>
    <x v="0"/>
    <n v="0.1"/>
    <n v="21.67"/>
  </r>
  <r>
    <x v="20"/>
    <x v="0"/>
    <x v="26"/>
    <x v="20514"/>
    <x v="3"/>
    <x v="6"/>
    <n v="120"/>
    <x v="0"/>
    <n v="0.85"/>
    <n v="102"/>
  </r>
  <r>
    <x v="20"/>
    <x v="0"/>
    <x v="305"/>
    <x v="20515"/>
    <x v="3"/>
    <x v="6"/>
    <n v="200"/>
    <x v="0"/>
    <n v="0.09"/>
    <n v="18.54"/>
  </r>
  <r>
    <x v="20"/>
    <x v="0"/>
    <x v="7"/>
    <x v="20516"/>
    <x v="3"/>
    <x v="6"/>
    <n v="758"/>
    <x v="0"/>
    <n v="7.0000000000000007E-2"/>
    <n v="53.06"/>
  </r>
  <r>
    <x v="20"/>
    <x v="0"/>
    <x v="230"/>
    <x v="20517"/>
    <x v="3"/>
    <x v="6"/>
    <n v="4577"/>
    <x v="0"/>
    <n v="7.0000000000000007E-2"/>
    <n v="320.39"/>
  </r>
  <r>
    <x v="20"/>
    <x v="0"/>
    <x v="231"/>
    <x v="20518"/>
    <x v="3"/>
    <x v="6"/>
    <n v="4988"/>
    <x v="0"/>
    <n v="7.0000000000000007E-2"/>
    <n v="349.16"/>
  </r>
  <r>
    <x v="20"/>
    <x v="0"/>
    <x v="232"/>
    <x v="20519"/>
    <x v="3"/>
    <x v="6"/>
    <n v="2701"/>
    <x v="0"/>
    <n v="7.0000000000000007E-2"/>
    <n v="189.07"/>
  </r>
  <r>
    <x v="20"/>
    <x v="0"/>
    <x v="233"/>
    <x v="20520"/>
    <x v="3"/>
    <x v="6"/>
    <n v="120"/>
    <x v="0"/>
    <n v="0.85"/>
    <n v="102"/>
  </r>
  <r>
    <x v="20"/>
    <x v="0"/>
    <x v="324"/>
    <x v="20521"/>
    <x v="3"/>
    <x v="6"/>
    <n v="3435"/>
    <x v="0"/>
    <n v="0.09"/>
    <n v="318.42"/>
  </r>
  <r>
    <x v="20"/>
    <x v="0"/>
    <x v="234"/>
    <x v="20522"/>
    <x v="3"/>
    <x v="6"/>
    <n v="2009"/>
    <x v="0"/>
    <n v="7.0000000000000007E-2"/>
    <n v="140.63"/>
  </r>
  <r>
    <x v="20"/>
    <x v="0"/>
    <x v="304"/>
    <x v="20523"/>
    <x v="3"/>
    <x v="6"/>
    <n v="25"/>
    <x v="0"/>
    <n v="0.09"/>
    <n v="2.3199999999999998"/>
  </r>
  <r>
    <x v="20"/>
    <x v="0"/>
    <x v="256"/>
    <x v="20524"/>
    <x v="3"/>
    <x v="6"/>
    <n v="1000"/>
    <x v="0"/>
    <n v="1.1299999999999999"/>
    <n v="1132"/>
  </r>
  <r>
    <x v="20"/>
    <x v="0"/>
    <x v="235"/>
    <x v="20525"/>
    <x v="3"/>
    <x v="6"/>
    <n v="120"/>
    <x v="0"/>
    <n v="7.0000000000000007E-2"/>
    <n v="8.4"/>
  </r>
  <r>
    <x v="20"/>
    <x v="0"/>
    <x v="6"/>
    <x v="20526"/>
    <x v="3"/>
    <x v="6"/>
    <n v="1925"/>
    <x v="0"/>
    <n v="7.0000000000000007E-2"/>
    <n v="134.75"/>
  </r>
  <r>
    <x v="20"/>
    <x v="0"/>
    <x v="244"/>
    <x v="20527"/>
    <x v="3"/>
    <x v="6"/>
    <n v="2621"/>
    <x v="0"/>
    <n v="7.0000000000000007E-2"/>
    <n v="183.47"/>
  </r>
  <r>
    <x v="20"/>
    <x v="0"/>
    <x v="268"/>
    <x v="20528"/>
    <x v="3"/>
    <x v="6"/>
    <n v="2000"/>
    <x v="0"/>
    <n v="0.09"/>
    <n v="185.4"/>
  </r>
  <r>
    <x v="20"/>
    <x v="0"/>
    <x v="243"/>
    <x v="20529"/>
    <x v="3"/>
    <x v="6"/>
    <n v="50"/>
    <x v="0"/>
    <n v="7.0000000000000007E-2"/>
    <n v="3.5"/>
  </r>
  <r>
    <x v="20"/>
    <x v="0"/>
    <x v="239"/>
    <x v="20530"/>
    <x v="3"/>
    <x v="6"/>
    <n v="2055"/>
    <x v="0"/>
    <n v="7.0000000000000007E-2"/>
    <n v="143.85"/>
  </r>
  <r>
    <x v="20"/>
    <x v="0"/>
    <x v="229"/>
    <x v="20531"/>
    <x v="3"/>
    <x v="6"/>
    <n v="150"/>
    <x v="0"/>
    <n v="0.23"/>
    <n v="34.5"/>
  </r>
  <r>
    <x v="20"/>
    <x v="0"/>
    <x v="228"/>
    <x v="20532"/>
    <x v="3"/>
    <x v="6"/>
    <n v="750"/>
    <x v="0"/>
    <n v="0.23"/>
    <n v="172.5"/>
  </r>
  <r>
    <x v="20"/>
    <x v="0"/>
    <x v="227"/>
    <x v="20533"/>
    <x v="3"/>
    <x v="6"/>
    <n v="3170"/>
    <x v="0"/>
    <n v="0.09"/>
    <n v="293.86"/>
  </r>
  <r>
    <x v="20"/>
    <x v="0"/>
    <x v="226"/>
    <x v="20534"/>
    <x v="3"/>
    <x v="6"/>
    <n v="3214"/>
    <x v="0"/>
    <n v="0.09"/>
    <n v="297.94"/>
  </r>
  <r>
    <x v="20"/>
    <x v="0"/>
    <x v="225"/>
    <x v="20535"/>
    <x v="3"/>
    <x v="6"/>
    <n v="2328"/>
    <x v="0"/>
    <n v="7.0000000000000007E-2"/>
    <n v="162.96"/>
  </r>
  <r>
    <x v="20"/>
    <x v="0"/>
    <x v="224"/>
    <x v="20536"/>
    <x v="3"/>
    <x v="6"/>
    <n v="5907"/>
    <x v="0"/>
    <n v="7.0000000000000007E-2"/>
    <n v="413.49"/>
  </r>
  <r>
    <x v="20"/>
    <x v="0"/>
    <x v="223"/>
    <x v="20537"/>
    <x v="3"/>
    <x v="6"/>
    <n v="480"/>
    <x v="0"/>
    <n v="7.0000000000000007E-2"/>
    <n v="33.6"/>
  </r>
  <r>
    <x v="20"/>
    <x v="0"/>
    <x v="151"/>
    <x v="20538"/>
    <x v="1"/>
    <x v="4"/>
    <n v="4.5419999999999998"/>
    <x v="2"/>
    <n v="24"/>
    <n v="109.01"/>
  </r>
  <r>
    <x v="20"/>
    <x v="0"/>
    <x v="1"/>
    <x v="20539"/>
    <x v="1"/>
    <x v="1"/>
    <n v="17888.099999999999"/>
    <x v="1"/>
    <n v="0.43"/>
    <n v="7722.28"/>
  </r>
  <r>
    <x v="20"/>
    <x v="0"/>
    <x v="221"/>
    <x v="20540"/>
    <x v="1"/>
    <x v="3"/>
    <n v="44.2"/>
    <x v="1"/>
    <n v="22.68"/>
    <n v="1002.41"/>
  </r>
  <r>
    <x v="20"/>
    <x v="0"/>
    <x v="3"/>
    <x v="20541"/>
    <x v="1"/>
    <x v="3"/>
    <n v="221.8"/>
    <x v="1"/>
    <n v="1.1599999999999999"/>
    <n v="256.62"/>
  </r>
  <r>
    <x v="20"/>
    <x v="0"/>
    <x v="3"/>
    <x v="20542"/>
    <x v="1"/>
    <x v="3"/>
    <n v="23.2"/>
    <x v="1"/>
    <n v="1.1599999999999999"/>
    <n v="26.84"/>
  </r>
  <r>
    <x v="20"/>
    <x v="0"/>
    <x v="323"/>
    <x v="20543"/>
    <x v="1"/>
    <x v="3"/>
    <n v="250"/>
    <x v="1"/>
    <n v="1.65"/>
    <n v="412.49"/>
  </r>
  <r>
    <x v="20"/>
    <x v="0"/>
    <x v="323"/>
    <x v="20544"/>
    <x v="1"/>
    <x v="3"/>
    <n v="0.6"/>
    <x v="1"/>
    <n v="1.65"/>
    <n v="0.99"/>
  </r>
  <r>
    <x v="20"/>
    <x v="0"/>
    <x v="255"/>
    <x v="20545"/>
    <x v="1"/>
    <x v="2"/>
    <n v="1500"/>
    <x v="1"/>
    <n v="2.9"/>
    <n v="4350.0200000000004"/>
  </r>
  <r>
    <x v="20"/>
    <x v="0"/>
    <x v="255"/>
    <x v="20546"/>
    <x v="1"/>
    <x v="2"/>
    <n v="255.65"/>
    <x v="1"/>
    <n v="2.9"/>
    <n v="741.38"/>
  </r>
  <r>
    <x v="20"/>
    <x v="0"/>
    <x v="263"/>
    <x v="20547"/>
    <x v="5"/>
    <x v="12"/>
    <n v="17"/>
    <x v="0"/>
    <n v="1.06"/>
    <n v="18.07"/>
  </r>
  <r>
    <x v="20"/>
    <x v="0"/>
    <x v="220"/>
    <x v="20548"/>
    <x v="1"/>
    <x v="16"/>
    <n v="40"/>
    <x v="1"/>
    <n v="8.86"/>
    <n v="354.4"/>
  </r>
  <r>
    <x v="20"/>
    <x v="0"/>
    <x v="238"/>
    <x v="20549"/>
    <x v="1"/>
    <x v="3"/>
    <n v="151.19999999999999"/>
    <x v="1"/>
    <n v="1.03"/>
    <n v="155.28"/>
  </r>
  <r>
    <x v="20"/>
    <x v="0"/>
    <x v="238"/>
    <x v="20550"/>
    <x v="1"/>
    <x v="3"/>
    <n v="554.79999999999995"/>
    <x v="1"/>
    <n v="1.03"/>
    <n v="569.77"/>
  </r>
  <r>
    <x v="20"/>
    <x v="0"/>
    <x v="262"/>
    <x v="20551"/>
    <x v="1"/>
    <x v="3"/>
    <n v="48.313099999999999"/>
    <x v="1"/>
    <n v="7.25"/>
    <n v="350.27"/>
  </r>
  <r>
    <x v="20"/>
    <x v="0"/>
    <x v="219"/>
    <x v="20552"/>
    <x v="4"/>
    <x v="9"/>
    <n v="153"/>
    <x v="0"/>
    <n v="42.21"/>
    <n v="6458.13"/>
  </r>
  <r>
    <x v="20"/>
    <x v="0"/>
    <x v="219"/>
    <x v="20553"/>
    <x v="4"/>
    <x v="9"/>
    <n v="5"/>
    <x v="0"/>
    <n v="25.33"/>
    <n v="126.63"/>
  </r>
  <r>
    <x v="20"/>
    <x v="0"/>
    <x v="14"/>
    <x v="20554"/>
    <x v="4"/>
    <x v="10"/>
    <n v="13"/>
    <x v="0"/>
    <n v="38.96"/>
    <n v="506.52"/>
  </r>
  <r>
    <x v="20"/>
    <x v="0"/>
    <x v="14"/>
    <x v="20555"/>
    <x v="4"/>
    <x v="10"/>
    <n v="31"/>
    <x v="0"/>
    <n v="42.21"/>
    <n v="1308.51"/>
  </r>
  <r>
    <x v="20"/>
    <x v="0"/>
    <x v="15"/>
    <x v="20556"/>
    <x v="4"/>
    <x v="9"/>
    <n v="215"/>
    <x v="0"/>
    <n v="42.21"/>
    <n v="9075.15"/>
  </r>
  <r>
    <x v="20"/>
    <x v="0"/>
    <x v="15"/>
    <x v="20557"/>
    <x v="4"/>
    <x v="9"/>
    <n v="17"/>
    <x v="0"/>
    <n v="27.31"/>
    <n v="464.31"/>
  </r>
  <r>
    <x v="20"/>
    <x v="0"/>
    <x v="218"/>
    <x v="20558"/>
    <x v="1"/>
    <x v="15"/>
    <n v="66.599999999999994"/>
    <x v="1"/>
    <n v="17.84"/>
    <n v="1188.1400000000001"/>
  </r>
  <r>
    <x v="20"/>
    <x v="0"/>
    <x v="148"/>
    <x v="20559"/>
    <x v="1"/>
    <x v="15"/>
    <n v="9.9525000000000006"/>
    <x v="1"/>
    <n v="16.2"/>
    <n v="161.22999999999999"/>
  </r>
  <r>
    <x v="20"/>
    <x v="0"/>
    <x v="217"/>
    <x v="20560"/>
    <x v="1"/>
    <x v="15"/>
    <n v="80"/>
    <x v="1"/>
    <n v="12.3"/>
    <n v="983.99"/>
  </r>
  <r>
    <x v="20"/>
    <x v="0"/>
    <x v="217"/>
    <x v="20561"/>
    <x v="1"/>
    <x v="15"/>
    <n v="9.48"/>
    <x v="1"/>
    <n v="12.3"/>
    <n v="116.6"/>
  </r>
  <r>
    <x v="20"/>
    <x v="0"/>
    <x v="322"/>
    <x v="20562"/>
    <x v="1"/>
    <x v="15"/>
    <n v="120"/>
    <x v="1"/>
    <n v="9.25"/>
    <n v="1110.02"/>
  </r>
  <r>
    <x v="20"/>
    <x v="0"/>
    <x v="322"/>
    <x v="20563"/>
    <x v="1"/>
    <x v="15"/>
    <n v="20.100000000000001"/>
    <x v="1"/>
    <n v="9.25"/>
    <n v="185.93"/>
  </r>
  <r>
    <x v="20"/>
    <x v="0"/>
    <x v="147"/>
    <x v="20564"/>
    <x v="1"/>
    <x v="15"/>
    <n v="178.05"/>
    <x v="1"/>
    <n v="11.8"/>
    <n v="2100.9899999999998"/>
  </r>
  <r>
    <x v="20"/>
    <x v="0"/>
    <x v="147"/>
    <x v="20565"/>
    <x v="1"/>
    <x v="15"/>
    <n v="7.4"/>
    <x v="1"/>
    <n v="11.8"/>
    <n v="87.32"/>
  </r>
  <r>
    <x v="20"/>
    <x v="0"/>
    <x v="216"/>
    <x v="20566"/>
    <x v="1"/>
    <x v="15"/>
    <n v="29.95"/>
    <x v="1"/>
    <n v="13.65"/>
    <n v="408.82"/>
  </r>
  <r>
    <x v="20"/>
    <x v="0"/>
    <x v="215"/>
    <x v="20567"/>
    <x v="1"/>
    <x v="15"/>
    <n v="40"/>
    <x v="1"/>
    <n v="16.2"/>
    <n v="648"/>
  </r>
  <r>
    <x v="20"/>
    <x v="0"/>
    <x v="214"/>
    <x v="20568"/>
    <x v="1"/>
    <x v="15"/>
    <n v="119.76"/>
    <x v="1"/>
    <n v="11.44"/>
    <n v="1370.05"/>
  </r>
  <r>
    <x v="20"/>
    <x v="0"/>
    <x v="214"/>
    <x v="20569"/>
    <x v="1"/>
    <x v="15"/>
    <n v="119.76"/>
    <x v="1"/>
    <n v="11.44"/>
    <n v="1370.05"/>
  </r>
  <r>
    <x v="20"/>
    <x v="0"/>
    <x v="146"/>
    <x v="20570"/>
    <x v="1"/>
    <x v="15"/>
    <n v="75.3"/>
    <x v="1"/>
    <n v="16.2"/>
    <n v="1219.8599999999999"/>
  </r>
  <r>
    <x v="20"/>
    <x v="0"/>
    <x v="213"/>
    <x v="20571"/>
    <x v="1"/>
    <x v="15"/>
    <n v="120"/>
    <x v="1"/>
    <n v="13.65"/>
    <n v="1638"/>
  </r>
  <r>
    <x v="20"/>
    <x v="0"/>
    <x v="213"/>
    <x v="20572"/>
    <x v="1"/>
    <x v="15"/>
    <n v="40"/>
    <x v="1"/>
    <n v="13.65"/>
    <n v="546"/>
  </r>
  <r>
    <x v="20"/>
    <x v="0"/>
    <x v="212"/>
    <x v="20573"/>
    <x v="1"/>
    <x v="15"/>
    <n v="81.599999999999994"/>
    <x v="1"/>
    <n v="5.6"/>
    <n v="456.96"/>
  </r>
  <r>
    <x v="20"/>
    <x v="0"/>
    <x v="212"/>
    <x v="20574"/>
    <x v="1"/>
    <x v="15"/>
    <n v="96.94"/>
    <x v="1"/>
    <n v="5.6"/>
    <n v="542.86"/>
  </r>
  <r>
    <x v="20"/>
    <x v="0"/>
    <x v="182"/>
    <x v="20575"/>
    <x v="1"/>
    <x v="15"/>
    <n v="600"/>
    <x v="1"/>
    <n v="16.2"/>
    <n v="9720"/>
  </r>
  <r>
    <x v="20"/>
    <x v="0"/>
    <x v="182"/>
    <x v="20576"/>
    <x v="1"/>
    <x v="15"/>
    <n v="69"/>
    <x v="1"/>
    <n v="16.2"/>
    <n v="1117.8"/>
  </r>
  <r>
    <x v="20"/>
    <x v="0"/>
    <x v="181"/>
    <x v="20577"/>
    <x v="1"/>
    <x v="15"/>
    <n v="131.30000000000001"/>
    <x v="1"/>
    <n v="4.5"/>
    <n v="590.85"/>
  </r>
  <r>
    <x v="20"/>
    <x v="0"/>
    <x v="258"/>
    <x v="20578"/>
    <x v="1"/>
    <x v="15"/>
    <n v="80"/>
    <x v="1"/>
    <n v="14.8"/>
    <n v="1184"/>
  </r>
  <r>
    <x v="20"/>
    <x v="0"/>
    <x v="348"/>
    <x v="20579"/>
    <x v="1"/>
    <x v="15"/>
    <n v="100.65"/>
    <x v="1"/>
    <n v="5.0999999999999996"/>
    <n v="513.30999999999995"/>
  </r>
  <r>
    <x v="20"/>
    <x v="0"/>
    <x v="241"/>
    <x v="20580"/>
    <x v="1"/>
    <x v="15"/>
    <n v="40"/>
    <x v="1"/>
    <n v="16.2"/>
    <n v="648"/>
  </r>
  <r>
    <x v="20"/>
    <x v="0"/>
    <x v="241"/>
    <x v="20581"/>
    <x v="1"/>
    <x v="15"/>
    <n v="5.5964"/>
    <x v="1"/>
    <n v="16.2"/>
    <n v="90.66"/>
  </r>
  <r>
    <x v="20"/>
    <x v="0"/>
    <x v="145"/>
    <x v="20582"/>
    <x v="1"/>
    <x v="15"/>
    <n v="151.19999999999999"/>
    <x v="1"/>
    <n v="12.05"/>
    <n v="1821.97"/>
  </r>
  <r>
    <x v="20"/>
    <x v="0"/>
    <x v="321"/>
    <x v="20583"/>
    <x v="1"/>
    <x v="15"/>
    <n v="120"/>
    <x v="1"/>
    <n v="9.25"/>
    <n v="1110"/>
  </r>
  <r>
    <x v="20"/>
    <x v="0"/>
    <x v="321"/>
    <x v="20584"/>
    <x v="1"/>
    <x v="15"/>
    <n v="0.2"/>
    <x v="1"/>
    <n v="9.25"/>
    <n v="1.85"/>
  </r>
  <r>
    <x v="20"/>
    <x v="0"/>
    <x v="144"/>
    <x v="20585"/>
    <x v="1"/>
    <x v="15"/>
    <n v="40"/>
    <x v="1"/>
    <n v="4.5"/>
    <n v="180"/>
  </r>
  <r>
    <x v="20"/>
    <x v="0"/>
    <x v="144"/>
    <x v="20586"/>
    <x v="1"/>
    <x v="15"/>
    <n v="11.5"/>
    <x v="1"/>
    <n v="4.5"/>
    <n v="51.75"/>
  </r>
  <r>
    <x v="20"/>
    <x v="0"/>
    <x v="171"/>
    <x v="20587"/>
    <x v="1"/>
    <x v="15"/>
    <n v="62.15"/>
    <x v="1"/>
    <n v="4.5"/>
    <n v="279.7"/>
  </r>
  <r>
    <x v="20"/>
    <x v="0"/>
    <x v="169"/>
    <x v="20588"/>
    <x v="1"/>
    <x v="15"/>
    <n v="102.95"/>
    <x v="1"/>
    <n v="11.85"/>
    <n v="1219.96"/>
  </r>
  <r>
    <x v="20"/>
    <x v="0"/>
    <x v="169"/>
    <x v="20589"/>
    <x v="1"/>
    <x v="15"/>
    <n v="0.1"/>
    <x v="1"/>
    <n v="11.9"/>
    <n v="1.19"/>
  </r>
  <r>
    <x v="20"/>
    <x v="0"/>
    <x v="240"/>
    <x v="20590"/>
    <x v="1"/>
    <x v="15"/>
    <n v="80"/>
    <x v="1"/>
    <n v="13.25"/>
    <n v="1060"/>
  </r>
  <r>
    <x v="20"/>
    <x v="0"/>
    <x v="240"/>
    <x v="20591"/>
    <x v="1"/>
    <x v="15"/>
    <n v="40"/>
    <x v="1"/>
    <n v="13.25"/>
    <n v="530"/>
  </r>
  <r>
    <x v="20"/>
    <x v="0"/>
    <x v="168"/>
    <x v="20592"/>
    <x v="1"/>
    <x v="15"/>
    <n v="30"/>
    <x v="1"/>
    <n v="25.6"/>
    <n v="768"/>
  </r>
  <r>
    <x v="20"/>
    <x v="0"/>
    <x v="167"/>
    <x v="20593"/>
    <x v="1"/>
    <x v="15"/>
    <n v="4.5999999999999996"/>
    <x v="1"/>
    <n v="15.8"/>
    <n v="72.680000000000007"/>
  </r>
  <r>
    <x v="20"/>
    <x v="0"/>
    <x v="165"/>
    <x v="20594"/>
    <x v="1"/>
    <x v="15"/>
    <n v="133.4"/>
    <x v="1"/>
    <n v="16.5"/>
    <n v="2201.11"/>
  </r>
  <r>
    <x v="20"/>
    <x v="0"/>
    <x v="165"/>
    <x v="20595"/>
    <x v="1"/>
    <x v="15"/>
    <n v="120.1"/>
    <x v="1"/>
    <n v="16.5"/>
    <n v="1981.65"/>
  </r>
  <r>
    <x v="20"/>
    <x v="0"/>
    <x v="163"/>
    <x v="20596"/>
    <x v="1"/>
    <x v="15"/>
    <n v="7.65"/>
    <x v="1"/>
    <n v="16.329999999999998"/>
    <n v="124.92"/>
  </r>
  <r>
    <x v="20"/>
    <x v="0"/>
    <x v="163"/>
    <x v="20597"/>
    <x v="1"/>
    <x v="15"/>
    <n v="42.35"/>
    <x v="1"/>
    <n v="16.329999999999998"/>
    <n v="691.58"/>
  </r>
  <r>
    <x v="20"/>
    <x v="0"/>
    <x v="162"/>
    <x v="20598"/>
    <x v="3"/>
    <x v="17"/>
    <n v="10500"/>
    <x v="0"/>
    <n v="0.35"/>
    <n v="3675"/>
  </r>
  <r>
    <x v="20"/>
    <x v="0"/>
    <x v="162"/>
    <x v="20599"/>
    <x v="3"/>
    <x v="17"/>
    <n v="10383"/>
    <x v="0"/>
    <n v="0.35"/>
    <n v="3634.05"/>
  </r>
  <r>
    <x v="20"/>
    <x v="0"/>
    <x v="162"/>
    <x v="20600"/>
    <x v="3"/>
    <x v="17"/>
    <n v="10500"/>
    <x v="0"/>
    <n v="0.35"/>
    <n v="3675"/>
  </r>
  <r>
    <x v="20"/>
    <x v="0"/>
    <x v="161"/>
    <x v="20601"/>
    <x v="3"/>
    <x v="17"/>
    <n v="6300"/>
    <x v="0"/>
    <n v="0.35"/>
    <n v="2205"/>
  </r>
  <r>
    <x v="20"/>
    <x v="0"/>
    <x v="211"/>
    <x v="20602"/>
    <x v="4"/>
    <x v="7"/>
    <n v="35"/>
    <x v="0"/>
    <n v="77"/>
    <n v="2694.84"/>
  </r>
  <r>
    <x v="20"/>
    <x v="0"/>
    <x v="211"/>
    <x v="20603"/>
    <x v="4"/>
    <x v="7"/>
    <n v="5"/>
    <x v="0"/>
    <n v="79.260000000000005"/>
    <n v="396.3"/>
  </r>
  <r>
    <x v="20"/>
    <x v="0"/>
    <x v="210"/>
    <x v="20604"/>
    <x v="4"/>
    <x v="8"/>
    <n v="34"/>
    <x v="0"/>
    <n v="79.260000000000005"/>
    <n v="2694.84"/>
  </r>
  <r>
    <x v="20"/>
    <x v="0"/>
    <x v="329"/>
    <x v="20605"/>
    <x v="4"/>
    <x v="19"/>
    <n v="39"/>
    <x v="0"/>
    <n v="42.21"/>
    <n v="1646.19"/>
  </r>
  <r>
    <x v="20"/>
    <x v="0"/>
    <x v="329"/>
    <x v="20606"/>
    <x v="4"/>
    <x v="19"/>
    <n v="3"/>
    <x v="0"/>
    <n v="42.21"/>
    <n v="126.63"/>
  </r>
  <r>
    <x v="20"/>
    <x v="0"/>
    <x v="329"/>
    <x v="20607"/>
    <x v="4"/>
    <x v="19"/>
    <n v="270"/>
    <x v="0"/>
    <n v="42.21"/>
    <n v="11396.7"/>
  </r>
  <r>
    <x v="20"/>
    <x v="0"/>
    <x v="329"/>
    <x v="20608"/>
    <x v="4"/>
    <x v="19"/>
    <n v="8"/>
    <x v="0"/>
    <n v="42.21"/>
    <n v="337.68"/>
  </r>
  <r>
    <x v="20"/>
    <x v="0"/>
    <x v="311"/>
    <x v="20609"/>
    <x v="4"/>
    <x v="19"/>
    <n v="977"/>
    <x v="0"/>
    <n v="42.21"/>
    <n v="41239.17"/>
  </r>
  <r>
    <x v="20"/>
    <x v="0"/>
    <x v="16"/>
    <x v="20610"/>
    <x v="4"/>
    <x v="9"/>
    <n v="189"/>
    <x v="0"/>
    <n v="31.49"/>
    <n v="5951.61"/>
  </r>
  <r>
    <x v="20"/>
    <x v="0"/>
    <x v="259"/>
    <x v="20611"/>
    <x v="3"/>
    <x v="11"/>
    <n v="1892"/>
    <x v="0"/>
    <n v="3.16"/>
    <n v="5986.29"/>
  </r>
  <r>
    <x v="20"/>
    <x v="0"/>
    <x v="17"/>
    <x v="20612"/>
    <x v="3"/>
    <x v="11"/>
    <n v="153.5"/>
    <x v="0"/>
    <n v="1.89"/>
    <n v="290.42"/>
  </r>
  <r>
    <x v="20"/>
    <x v="0"/>
    <x v="209"/>
    <x v="20613"/>
    <x v="3"/>
    <x v="11"/>
    <n v="5221.3022000000001"/>
    <x v="0"/>
    <n v="0.88"/>
    <n v="4594.75"/>
  </r>
  <r>
    <x v="20"/>
    <x v="0"/>
    <x v="209"/>
    <x v="20614"/>
    <x v="3"/>
    <x v="11"/>
    <n v="10162.950000000001"/>
    <x v="0"/>
    <n v="0.88"/>
    <n v="8943.4"/>
  </r>
  <r>
    <x v="20"/>
    <x v="0"/>
    <x v="159"/>
    <x v="20615"/>
    <x v="3"/>
    <x v="11"/>
    <n v="6401"/>
    <x v="0"/>
    <n v="1.1200000000000001"/>
    <n v="7175.51"/>
  </r>
  <r>
    <x v="20"/>
    <x v="0"/>
    <x v="159"/>
    <x v="20616"/>
    <x v="3"/>
    <x v="11"/>
    <n v="1425"/>
    <x v="0"/>
    <n v="1.1200000000000001"/>
    <n v="1597.42"/>
  </r>
  <r>
    <x v="20"/>
    <x v="0"/>
    <x v="208"/>
    <x v="20617"/>
    <x v="3"/>
    <x v="11"/>
    <n v="512"/>
    <x v="0"/>
    <n v="0.25"/>
    <n v="127.49"/>
  </r>
  <r>
    <x v="20"/>
    <x v="0"/>
    <x v="207"/>
    <x v="20618"/>
    <x v="3"/>
    <x v="11"/>
    <n v="3600"/>
    <x v="0"/>
    <n v="3.16"/>
    <n v="11390.4"/>
  </r>
  <r>
    <x v="20"/>
    <x v="0"/>
    <x v="207"/>
    <x v="20619"/>
    <x v="3"/>
    <x v="11"/>
    <n v="200"/>
    <x v="0"/>
    <n v="3.16"/>
    <n v="632.79999999999995"/>
  </r>
  <r>
    <x v="20"/>
    <x v="0"/>
    <x v="18"/>
    <x v="20620"/>
    <x v="3"/>
    <x v="11"/>
    <n v="6500"/>
    <x v="0"/>
    <n v="4"/>
    <n v="26000"/>
  </r>
  <r>
    <x v="20"/>
    <x v="0"/>
    <x v="18"/>
    <x v="20621"/>
    <x v="3"/>
    <x v="11"/>
    <n v="4598"/>
    <x v="0"/>
    <n v="4"/>
    <n v="18392"/>
  </r>
  <r>
    <x v="20"/>
    <x v="0"/>
    <x v="18"/>
    <x v="20622"/>
    <x v="3"/>
    <x v="11"/>
    <n v="6300"/>
    <x v="0"/>
    <n v="4"/>
    <n v="25200"/>
  </r>
  <r>
    <x v="20"/>
    <x v="0"/>
    <x v="18"/>
    <x v="20623"/>
    <x v="3"/>
    <x v="11"/>
    <n v="2080"/>
    <x v="0"/>
    <n v="4"/>
    <n v="8320"/>
  </r>
  <r>
    <x v="20"/>
    <x v="0"/>
    <x v="206"/>
    <x v="20624"/>
    <x v="3"/>
    <x v="11"/>
    <n v="4143"/>
    <x v="0"/>
    <n v="3.81"/>
    <n v="15793.12"/>
  </r>
  <r>
    <x v="20"/>
    <x v="0"/>
    <x v="206"/>
    <x v="20625"/>
    <x v="3"/>
    <x v="11"/>
    <n v="60"/>
    <x v="0"/>
    <n v="3.81"/>
    <n v="228.72"/>
  </r>
  <r>
    <x v="20"/>
    <x v="0"/>
    <x v="19"/>
    <x v="20626"/>
    <x v="3"/>
    <x v="11"/>
    <n v="200"/>
    <x v="0"/>
    <n v="3.16"/>
    <n v="632.79999999999995"/>
  </r>
  <r>
    <x v="20"/>
    <x v="0"/>
    <x v="19"/>
    <x v="20627"/>
    <x v="3"/>
    <x v="11"/>
    <n v="120"/>
    <x v="0"/>
    <n v="3.16"/>
    <n v="379.68"/>
  </r>
  <r>
    <x v="20"/>
    <x v="0"/>
    <x v="20"/>
    <x v="20628"/>
    <x v="3"/>
    <x v="11"/>
    <n v="17189"/>
    <x v="0"/>
    <n v="0.68"/>
    <n v="11757.28"/>
  </r>
  <r>
    <x v="20"/>
    <x v="0"/>
    <x v="20"/>
    <x v="20629"/>
    <x v="3"/>
    <x v="11"/>
    <n v="838"/>
    <x v="0"/>
    <n v="0.68"/>
    <n v="573.19000000000005"/>
  </r>
  <r>
    <x v="20"/>
    <x v="0"/>
    <x v="22"/>
    <x v="20630"/>
    <x v="3"/>
    <x v="11"/>
    <n v="41"/>
    <x v="0"/>
    <n v="1.2"/>
    <n v="49.2"/>
  </r>
  <r>
    <x v="20"/>
    <x v="0"/>
    <x v="205"/>
    <x v="20631"/>
    <x v="3"/>
    <x v="11"/>
    <n v="775"/>
    <x v="0"/>
    <n v="0.68"/>
    <n v="530.1"/>
  </r>
  <r>
    <x v="20"/>
    <x v="0"/>
    <x v="204"/>
    <x v="20632"/>
    <x v="1"/>
    <x v="21"/>
    <n v="103.95965"/>
    <x v="1"/>
    <n v="2.99"/>
    <n v="310.83"/>
  </r>
  <r>
    <x v="20"/>
    <x v="0"/>
    <x v="203"/>
    <x v="20633"/>
    <x v="1"/>
    <x v="21"/>
    <n v="44"/>
    <x v="1"/>
    <n v="2.99"/>
    <n v="131.63"/>
  </r>
  <r>
    <x v="20"/>
    <x v="0"/>
    <x v="203"/>
    <x v="20634"/>
    <x v="1"/>
    <x v="21"/>
    <n v="2.7945000000000002"/>
    <x v="1"/>
    <n v="2.99"/>
    <n v="8.36"/>
  </r>
  <r>
    <x v="20"/>
    <x v="0"/>
    <x v="202"/>
    <x v="20635"/>
    <x v="1"/>
    <x v="21"/>
    <n v="43.637700000000002"/>
    <x v="1"/>
    <n v="3.44"/>
    <n v="150.12"/>
  </r>
  <r>
    <x v="20"/>
    <x v="0"/>
    <x v="201"/>
    <x v="20636"/>
    <x v="1"/>
    <x v="21"/>
    <n v="52.594524"/>
    <x v="1"/>
    <n v="96"/>
    <n v="5049.07"/>
  </r>
  <r>
    <x v="20"/>
    <x v="0"/>
    <x v="200"/>
    <x v="20637"/>
    <x v="1"/>
    <x v="21"/>
    <n v="32.941223000000001"/>
    <x v="1"/>
    <n v="95"/>
    <n v="3129.42"/>
  </r>
  <r>
    <x v="20"/>
    <x v="0"/>
    <x v="199"/>
    <x v="20638"/>
    <x v="1"/>
    <x v="21"/>
    <n v="56.707023999999997"/>
    <x v="1"/>
    <n v="96.5"/>
    <n v="5472.23"/>
  </r>
  <r>
    <x v="20"/>
    <x v="0"/>
    <x v="198"/>
    <x v="20639"/>
    <x v="1"/>
    <x v="21"/>
    <n v="113.67455"/>
    <x v="1"/>
    <n v="4.7"/>
    <n v="534.25"/>
  </r>
  <r>
    <x v="20"/>
    <x v="0"/>
    <x v="142"/>
    <x v="20640"/>
    <x v="1"/>
    <x v="21"/>
    <n v="16.899999999999999"/>
    <x v="1"/>
    <n v="65"/>
    <n v="1098.5"/>
  </r>
  <r>
    <x v="20"/>
    <x v="0"/>
    <x v="141"/>
    <x v="20641"/>
    <x v="1"/>
    <x v="21"/>
    <n v="165"/>
    <x v="1"/>
    <n v="21.89"/>
    <n v="3611.85"/>
  </r>
  <r>
    <x v="20"/>
    <x v="0"/>
    <x v="141"/>
    <x v="20642"/>
    <x v="1"/>
    <x v="21"/>
    <n v="91.7"/>
    <x v="1"/>
    <n v="21.89"/>
    <n v="2007.32"/>
  </r>
  <r>
    <x v="20"/>
    <x v="0"/>
    <x v="141"/>
    <x v="20643"/>
    <x v="1"/>
    <x v="21"/>
    <n v="1.8"/>
    <x v="1"/>
    <n v="21.89"/>
    <n v="39.4"/>
  </r>
  <r>
    <x v="20"/>
    <x v="0"/>
    <x v="197"/>
    <x v="20644"/>
    <x v="1"/>
    <x v="22"/>
    <n v="110"/>
    <x v="2"/>
    <n v="6.65"/>
    <n v="731.5"/>
  </r>
  <r>
    <x v="20"/>
    <x v="0"/>
    <x v="197"/>
    <x v="20645"/>
    <x v="1"/>
    <x v="22"/>
    <n v="55"/>
    <x v="2"/>
    <n v="6.65"/>
    <n v="365.75"/>
  </r>
  <r>
    <x v="20"/>
    <x v="0"/>
    <x v="196"/>
    <x v="20646"/>
    <x v="1"/>
    <x v="22"/>
    <n v="55"/>
    <x v="2"/>
    <n v="7.65"/>
    <n v="420.75"/>
  </r>
  <r>
    <x v="20"/>
    <x v="0"/>
    <x v="194"/>
    <x v="20647"/>
    <x v="3"/>
    <x v="6"/>
    <n v="100"/>
    <x v="0"/>
    <n v="0.45"/>
    <n v="45"/>
  </r>
  <r>
    <x v="20"/>
    <x v="0"/>
    <x v="193"/>
    <x v="20648"/>
    <x v="3"/>
    <x v="6"/>
    <n v="100"/>
    <x v="0"/>
    <n v="0.45"/>
    <n v="45"/>
  </r>
  <r>
    <x v="20"/>
    <x v="0"/>
    <x v="254"/>
    <x v="20649"/>
    <x v="1"/>
    <x v="12"/>
    <n v="0.36292427999999999"/>
    <x v="2"/>
    <n v="7.66"/>
    <n v="2.78"/>
  </r>
  <r>
    <x v="20"/>
    <x v="0"/>
    <x v="254"/>
    <x v="20650"/>
    <x v="1"/>
    <x v="12"/>
    <n v="0.13707572000000001"/>
    <x v="2"/>
    <n v="7.66"/>
    <n v="1.05"/>
  </r>
  <r>
    <x v="20"/>
    <x v="0"/>
    <x v="254"/>
    <x v="20651"/>
    <x v="1"/>
    <x v="12"/>
    <n v="232"/>
    <x v="2"/>
    <n v="7.67"/>
    <n v="1778.98"/>
  </r>
  <r>
    <x v="20"/>
    <x v="0"/>
    <x v="254"/>
    <x v="20652"/>
    <x v="1"/>
    <x v="12"/>
    <n v="0.3"/>
    <x v="2"/>
    <n v="7.67"/>
    <n v="2.2999999999999998"/>
  </r>
  <r>
    <x v="20"/>
    <x v="0"/>
    <x v="252"/>
    <x v="20653"/>
    <x v="5"/>
    <x v="12"/>
    <n v="90.4"/>
    <x v="2"/>
    <n v="3.45"/>
    <n v="311.83"/>
  </r>
  <r>
    <x v="20"/>
    <x v="0"/>
    <x v="191"/>
    <x v="20654"/>
    <x v="5"/>
    <x v="12"/>
    <n v="6.2060000000000004"/>
    <x v="2"/>
    <n v="2.17"/>
    <n v="13.48"/>
  </r>
  <r>
    <x v="20"/>
    <x v="0"/>
    <x v="320"/>
    <x v="20655"/>
    <x v="5"/>
    <x v="12"/>
    <n v="75"/>
    <x v="2"/>
    <n v="4.26"/>
    <n v="319.57"/>
  </r>
  <r>
    <x v="20"/>
    <x v="0"/>
    <x v="264"/>
    <x v="20656"/>
    <x v="5"/>
    <x v="12"/>
    <n v="25.29"/>
    <x v="2"/>
    <n v="2.7"/>
    <n v="68.22"/>
  </r>
  <r>
    <x v="20"/>
    <x v="0"/>
    <x v="300"/>
    <x v="20657"/>
    <x v="5"/>
    <x v="12"/>
    <n v="52.679960000000001"/>
    <x v="2"/>
    <n v="3.59"/>
    <n v="189.25"/>
  </r>
  <r>
    <x v="20"/>
    <x v="0"/>
    <x v="301"/>
    <x v="20658"/>
    <x v="5"/>
    <x v="12"/>
    <n v="74.349999999999994"/>
    <x v="2"/>
    <n v="3.59"/>
    <n v="267.08999999999997"/>
  </r>
  <r>
    <x v="20"/>
    <x v="0"/>
    <x v="187"/>
    <x v="20659"/>
    <x v="5"/>
    <x v="12"/>
    <n v="156"/>
    <x v="2"/>
    <n v="5.24"/>
    <n v="818.17"/>
  </r>
  <r>
    <x v="20"/>
    <x v="0"/>
    <x v="319"/>
    <x v="20660"/>
    <x v="1"/>
    <x v="12"/>
    <n v="465.48"/>
    <x v="2"/>
    <n v="4.26"/>
    <n v="1983.41"/>
  </r>
  <r>
    <x v="20"/>
    <x v="0"/>
    <x v="319"/>
    <x v="20661"/>
    <x v="1"/>
    <x v="12"/>
    <n v="1.08"/>
    <x v="2"/>
    <n v="4.26"/>
    <n v="4.5999999999999996"/>
  </r>
  <r>
    <x v="20"/>
    <x v="0"/>
    <x v="185"/>
    <x v="20662"/>
    <x v="5"/>
    <x v="12"/>
    <n v="90.4"/>
    <x v="2"/>
    <n v="4.7300000000000004"/>
    <n v="427.56"/>
  </r>
  <r>
    <x v="20"/>
    <x v="0"/>
    <x v="184"/>
    <x v="20663"/>
    <x v="4"/>
    <x v="7"/>
    <n v="34"/>
    <x v="0"/>
    <n v="76.930000000000007"/>
    <n v="2615.58"/>
  </r>
  <r>
    <x v="20"/>
    <x v="0"/>
    <x v="184"/>
    <x v="20664"/>
    <x v="4"/>
    <x v="7"/>
    <n v="3"/>
    <x v="0"/>
    <n v="79.260000000000005"/>
    <n v="237.78"/>
  </r>
  <r>
    <x v="20"/>
    <x v="0"/>
    <x v="242"/>
    <x v="20665"/>
    <x v="4"/>
    <x v="8"/>
    <n v="10"/>
    <x v="0"/>
    <n v="79.260000000000005"/>
    <n v="792.6"/>
  </r>
  <r>
    <x v="20"/>
    <x v="0"/>
    <x v="242"/>
    <x v="20666"/>
    <x v="4"/>
    <x v="8"/>
    <n v="10"/>
    <x v="0"/>
    <n v="79.260000000000005"/>
    <n v="792.6"/>
  </r>
  <r>
    <x v="20"/>
    <x v="0"/>
    <x v="155"/>
    <x v="20667"/>
    <x v="3"/>
    <x v="13"/>
    <m/>
    <x v="0"/>
    <m/>
    <m/>
  </r>
  <r>
    <x v="20"/>
    <x v="0"/>
    <x v="155"/>
    <x v="20668"/>
    <x v="3"/>
    <x v="13"/>
    <m/>
    <x v="0"/>
    <m/>
    <m/>
  </r>
  <r>
    <x v="20"/>
    <x v="0"/>
    <x v="155"/>
    <x v="20669"/>
    <x v="3"/>
    <x v="13"/>
    <m/>
    <x v="0"/>
    <m/>
    <m/>
  </r>
  <r>
    <x v="20"/>
    <x v="0"/>
    <x v="155"/>
    <x v="20670"/>
    <x v="3"/>
    <x v="13"/>
    <m/>
    <x v="0"/>
    <m/>
    <m/>
  </r>
  <r>
    <x v="20"/>
    <x v="0"/>
    <x v="46"/>
    <x v="20671"/>
    <x v="3"/>
    <x v="13"/>
    <m/>
    <x v="0"/>
    <m/>
    <m/>
  </r>
  <r>
    <x v="20"/>
    <x v="0"/>
    <x v="46"/>
    <x v="20672"/>
    <x v="3"/>
    <x v="13"/>
    <m/>
    <x v="0"/>
    <m/>
    <m/>
  </r>
  <r>
    <x v="20"/>
    <x v="0"/>
    <x v="46"/>
    <x v="20673"/>
    <x v="3"/>
    <x v="13"/>
    <m/>
    <x v="0"/>
    <m/>
    <m/>
  </r>
  <r>
    <x v="20"/>
    <x v="0"/>
    <x v="46"/>
    <x v="20674"/>
    <x v="3"/>
    <x v="13"/>
    <m/>
    <x v="0"/>
    <m/>
    <m/>
  </r>
  <r>
    <x v="20"/>
    <x v="0"/>
    <x v="47"/>
    <x v="20675"/>
    <x v="3"/>
    <x v="13"/>
    <m/>
    <x v="0"/>
    <m/>
    <m/>
  </r>
  <r>
    <x v="20"/>
    <x v="0"/>
    <x v="47"/>
    <x v="20676"/>
    <x v="3"/>
    <x v="13"/>
    <m/>
    <x v="0"/>
    <m/>
    <m/>
  </r>
  <r>
    <x v="20"/>
    <x v="0"/>
    <x v="47"/>
    <x v="20677"/>
    <x v="3"/>
    <x v="13"/>
    <m/>
    <x v="0"/>
    <m/>
    <m/>
  </r>
  <r>
    <x v="20"/>
    <x v="0"/>
    <x v="47"/>
    <x v="20678"/>
    <x v="3"/>
    <x v="13"/>
    <m/>
    <x v="0"/>
    <m/>
    <m/>
  </r>
  <r>
    <x v="20"/>
    <x v="0"/>
    <x v="47"/>
    <x v="20679"/>
    <x v="3"/>
    <x v="13"/>
    <m/>
    <x v="0"/>
    <m/>
    <m/>
  </r>
  <r>
    <x v="20"/>
    <x v="0"/>
    <x v="47"/>
    <x v="20680"/>
    <x v="3"/>
    <x v="13"/>
    <m/>
    <x v="0"/>
    <m/>
    <m/>
  </r>
  <r>
    <x v="20"/>
    <x v="0"/>
    <x v="47"/>
    <x v="20681"/>
    <x v="3"/>
    <x v="13"/>
    <m/>
    <x v="0"/>
    <m/>
    <m/>
  </r>
  <r>
    <x v="20"/>
    <x v="0"/>
    <x v="47"/>
    <x v="20682"/>
    <x v="3"/>
    <x v="13"/>
    <m/>
    <x v="0"/>
    <m/>
    <m/>
  </r>
  <r>
    <x v="20"/>
    <x v="0"/>
    <x v="47"/>
    <x v="20683"/>
    <x v="3"/>
    <x v="13"/>
    <m/>
    <x v="0"/>
    <m/>
    <m/>
  </r>
  <r>
    <x v="20"/>
    <x v="0"/>
    <x v="47"/>
    <x v="20684"/>
    <x v="3"/>
    <x v="13"/>
    <m/>
    <x v="0"/>
    <m/>
    <m/>
  </r>
  <r>
    <x v="20"/>
    <x v="0"/>
    <x v="47"/>
    <x v="20685"/>
    <x v="3"/>
    <x v="13"/>
    <m/>
    <x v="0"/>
    <m/>
    <m/>
  </r>
  <r>
    <x v="20"/>
    <x v="0"/>
    <x v="153"/>
    <x v="20686"/>
    <x v="3"/>
    <x v="13"/>
    <n v="76050"/>
    <x v="0"/>
    <n v="0.01"/>
    <n v="608.4"/>
  </r>
  <r>
    <x v="20"/>
    <x v="0"/>
    <x v="153"/>
    <x v="20687"/>
    <x v="3"/>
    <x v="13"/>
    <n v="2910"/>
    <x v="0"/>
    <n v="0.01"/>
    <n v="23.28"/>
  </r>
  <r>
    <x v="20"/>
    <x v="0"/>
    <x v="106"/>
    <x v="20688"/>
    <x v="3"/>
    <x v="13"/>
    <m/>
    <x v="0"/>
    <m/>
    <m/>
  </r>
  <r>
    <x v="20"/>
    <x v="0"/>
    <x v="106"/>
    <x v="20689"/>
    <x v="3"/>
    <x v="13"/>
    <m/>
    <x v="0"/>
    <m/>
    <m/>
  </r>
  <r>
    <x v="20"/>
    <x v="0"/>
    <x v="48"/>
    <x v="20690"/>
    <x v="3"/>
    <x v="13"/>
    <m/>
    <x v="0"/>
    <m/>
    <m/>
  </r>
  <r>
    <x v="20"/>
    <x v="0"/>
    <x v="48"/>
    <x v="20691"/>
    <x v="3"/>
    <x v="13"/>
    <m/>
    <x v="0"/>
    <m/>
    <m/>
  </r>
  <r>
    <x v="20"/>
    <x v="0"/>
    <x v="48"/>
    <x v="20692"/>
    <x v="3"/>
    <x v="13"/>
    <m/>
    <x v="0"/>
    <m/>
    <m/>
  </r>
  <r>
    <x v="20"/>
    <x v="0"/>
    <x v="48"/>
    <x v="20693"/>
    <x v="3"/>
    <x v="13"/>
    <m/>
    <x v="0"/>
    <m/>
    <m/>
  </r>
  <r>
    <x v="20"/>
    <x v="0"/>
    <x v="49"/>
    <x v="20694"/>
    <x v="3"/>
    <x v="13"/>
    <m/>
    <x v="0"/>
    <m/>
    <m/>
  </r>
  <r>
    <x v="20"/>
    <x v="0"/>
    <x v="50"/>
    <x v="20695"/>
    <x v="3"/>
    <x v="13"/>
    <m/>
    <x v="0"/>
    <m/>
    <m/>
  </r>
  <r>
    <x v="20"/>
    <x v="0"/>
    <x v="50"/>
    <x v="20696"/>
    <x v="3"/>
    <x v="13"/>
    <m/>
    <x v="0"/>
    <m/>
    <m/>
  </r>
  <r>
    <x v="20"/>
    <x v="0"/>
    <x v="50"/>
    <x v="20697"/>
    <x v="3"/>
    <x v="13"/>
    <m/>
    <x v="0"/>
    <m/>
    <m/>
  </r>
  <r>
    <x v="20"/>
    <x v="0"/>
    <x v="50"/>
    <x v="20698"/>
    <x v="3"/>
    <x v="13"/>
    <m/>
    <x v="0"/>
    <m/>
    <m/>
  </r>
  <r>
    <x v="20"/>
    <x v="0"/>
    <x v="52"/>
    <x v="20699"/>
    <x v="3"/>
    <x v="13"/>
    <m/>
    <x v="0"/>
    <m/>
    <m/>
  </r>
  <r>
    <x v="20"/>
    <x v="0"/>
    <x v="53"/>
    <x v="20700"/>
    <x v="3"/>
    <x v="13"/>
    <m/>
    <x v="0"/>
    <m/>
    <m/>
  </r>
  <r>
    <x v="20"/>
    <x v="0"/>
    <x v="53"/>
    <x v="20701"/>
    <x v="3"/>
    <x v="13"/>
    <m/>
    <x v="0"/>
    <m/>
    <m/>
  </r>
  <r>
    <x v="20"/>
    <x v="0"/>
    <x v="53"/>
    <x v="20702"/>
    <x v="3"/>
    <x v="13"/>
    <m/>
    <x v="0"/>
    <m/>
    <m/>
  </r>
  <r>
    <x v="20"/>
    <x v="0"/>
    <x v="54"/>
    <x v="20703"/>
    <x v="3"/>
    <x v="13"/>
    <m/>
    <x v="0"/>
    <m/>
    <m/>
  </r>
  <r>
    <x v="20"/>
    <x v="0"/>
    <x v="54"/>
    <x v="20704"/>
    <x v="3"/>
    <x v="13"/>
    <m/>
    <x v="0"/>
    <m/>
    <m/>
  </r>
  <r>
    <x v="20"/>
    <x v="0"/>
    <x v="54"/>
    <x v="20705"/>
    <x v="3"/>
    <x v="13"/>
    <m/>
    <x v="0"/>
    <m/>
    <m/>
  </r>
  <r>
    <x v="20"/>
    <x v="0"/>
    <x v="54"/>
    <x v="20706"/>
    <x v="3"/>
    <x v="13"/>
    <m/>
    <x v="0"/>
    <m/>
    <m/>
  </r>
  <r>
    <x v="20"/>
    <x v="0"/>
    <x v="54"/>
    <x v="20707"/>
    <x v="3"/>
    <x v="13"/>
    <m/>
    <x v="0"/>
    <m/>
    <m/>
  </r>
  <r>
    <x v="20"/>
    <x v="0"/>
    <x v="54"/>
    <x v="20708"/>
    <x v="3"/>
    <x v="13"/>
    <m/>
    <x v="0"/>
    <m/>
    <m/>
  </r>
  <r>
    <x v="20"/>
    <x v="0"/>
    <x v="54"/>
    <x v="20709"/>
    <x v="3"/>
    <x v="13"/>
    <m/>
    <x v="0"/>
    <m/>
    <m/>
  </r>
  <r>
    <x v="20"/>
    <x v="0"/>
    <x v="54"/>
    <x v="20710"/>
    <x v="3"/>
    <x v="13"/>
    <m/>
    <x v="0"/>
    <m/>
    <m/>
  </r>
  <r>
    <x v="20"/>
    <x v="0"/>
    <x v="54"/>
    <x v="20711"/>
    <x v="3"/>
    <x v="13"/>
    <m/>
    <x v="0"/>
    <m/>
    <m/>
  </r>
  <r>
    <x v="20"/>
    <x v="0"/>
    <x v="55"/>
    <x v="20712"/>
    <x v="3"/>
    <x v="13"/>
    <m/>
    <x v="0"/>
    <m/>
    <m/>
  </r>
  <r>
    <x v="20"/>
    <x v="0"/>
    <x v="55"/>
    <x v="20713"/>
    <x v="3"/>
    <x v="13"/>
    <m/>
    <x v="0"/>
    <m/>
    <m/>
  </r>
  <r>
    <x v="20"/>
    <x v="0"/>
    <x v="55"/>
    <x v="20714"/>
    <x v="3"/>
    <x v="13"/>
    <m/>
    <x v="0"/>
    <m/>
    <m/>
  </r>
  <r>
    <x v="20"/>
    <x v="0"/>
    <x v="60"/>
    <x v="20715"/>
    <x v="3"/>
    <x v="13"/>
    <m/>
    <x v="0"/>
    <m/>
    <m/>
  </r>
  <r>
    <x v="20"/>
    <x v="0"/>
    <x v="61"/>
    <x v="20716"/>
    <x v="3"/>
    <x v="13"/>
    <m/>
    <x v="0"/>
    <m/>
    <m/>
  </r>
  <r>
    <x v="20"/>
    <x v="0"/>
    <x v="61"/>
    <x v="20717"/>
    <x v="3"/>
    <x v="13"/>
    <m/>
    <x v="0"/>
    <m/>
    <m/>
  </r>
  <r>
    <x v="20"/>
    <x v="0"/>
    <x v="61"/>
    <x v="20718"/>
    <x v="3"/>
    <x v="13"/>
    <m/>
    <x v="0"/>
    <m/>
    <m/>
  </r>
  <r>
    <x v="20"/>
    <x v="0"/>
    <x v="61"/>
    <x v="20719"/>
    <x v="3"/>
    <x v="13"/>
    <m/>
    <x v="0"/>
    <m/>
    <m/>
  </r>
  <r>
    <x v="20"/>
    <x v="0"/>
    <x v="61"/>
    <x v="20720"/>
    <x v="3"/>
    <x v="13"/>
    <m/>
    <x v="0"/>
    <m/>
    <m/>
  </r>
  <r>
    <x v="20"/>
    <x v="0"/>
    <x v="61"/>
    <x v="20721"/>
    <x v="3"/>
    <x v="13"/>
    <m/>
    <x v="0"/>
    <m/>
    <m/>
  </r>
  <r>
    <x v="20"/>
    <x v="0"/>
    <x v="61"/>
    <x v="20722"/>
    <x v="3"/>
    <x v="13"/>
    <m/>
    <x v="0"/>
    <m/>
    <m/>
  </r>
  <r>
    <x v="20"/>
    <x v="0"/>
    <x v="61"/>
    <x v="20723"/>
    <x v="3"/>
    <x v="13"/>
    <m/>
    <x v="0"/>
    <m/>
    <m/>
  </r>
  <r>
    <x v="20"/>
    <x v="0"/>
    <x v="61"/>
    <x v="20724"/>
    <x v="3"/>
    <x v="13"/>
    <m/>
    <x v="0"/>
    <m/>
    <m/>
  </r>
  <r>
    <x v="20"/>
    <x v="0"/>
    <x v="61"/>
    <x v="20725"/>
    <x v="3"/>
    <x v="13"/>
    <m/>
    <x v="0"/>
    <m/>
    <m/>
  </r>
  <r>
    <x v="20"/>
    <x v="0"/>
    <x v="90"/>
    <x v="20726"/>
    <x v="3"/>
    <x v="13"/>
    <m/>
    <x v="0"/>
    <m/>
    <m/>
  </r>
  <r>
    <x v="20"/>
    <x v="0"/>
    <x v="47"/>
    <x v="20727"/>
    <x v="3"/>
    <x v="13"/>
    <n v="11700"/>
    <x v="0"/>
    <n v="0.01"/>
    <n v="93.6"/>
  </r>
  <r>
    <x v="20"/>
    <x v="0"/>
    <x v="107"/>
    <x v="20728"/>
    <x v="3"/>
    <x v="13"/>
    <n v="500"/>
    <x v="0"/>
    <n v="0.01"/>
    <n v="4"/>
  </r>
  <r>
    <x v="20"/>
    <x v="0"/>
    <x v="107"/>
    <x v="20729"/>
    <x v="3"/>
    <x v="13"/>
    <n v="4394"/>
    <x v="0"/>
    <n v="0.01"/>
    <n v="35.15"/>
  </r>
  <r>
    <x v="20"/>
    <x v="0"/>
    <x v="107"/>
    <x v="20730"/>
    <x v="3"/>
    <x v="13"/>
    <n v="29900"/>
    <x v="0"/>
    <n v="0.01"/>
    <n v="239.2"/>
  </r>
  <r>
    <x v="20"/>
    <x v="0"/>
    <x v="107"/>
    <x v="20731"/>
    <x v="3"/>
    <x v="13"/>
    <n v="21450"/>
    <x v="0"/>
    <n v="0.01"/>
    <n v="171.6"/>
  </r>
  <r>
    <x v="20"/>
    <x v="0"/>
    <x v="270"/>
    <x v="20732"/>
    <x v="3"/>
    <x v="13"/>
    <n v="17400"/>
    <x v="0"/>
    <n v="0.01"/>
    <n v="139.19999999999999"/>
  </r>
  <r>
    <x v="20"/>
    <x v="0"/>
    <x v="270"/>
    <x v="20733"/>
    <x v="3"/>
    <x v="13"/>
    <n v="16250"/>
    <x v="0"/>
    <n v="0.01"/>
    <n v="130"/>
  </r>
  <r>
    <x v="20"/>
    <x v="0"/>
    <x v="106"/>
    <x v="20734"/>
    <x v="3"/>
    <x v="13"/>
    <n v="2600"/>
    <x v="0"/>
    <n v="0.01"/>
    <n v="20.8"/>
  </r>
  <r>
    <x v="20"/>
    <x v="0"/>
    <x v="48"/>
    <x v="20735"/>
    <x v="3"/>
    <x v="13"/>
    <n v="81250"/>
    <x v="0"/>
    <n v="0.01"/>
    <n v="650"/>
  </r>
  <r>
    <x v="20"/>
    <x v="0"/>
    <x v="68"/>
    <x v="20736"/>
    <x v="3"/>
    <x v="13"/>
    <m/>
    <x v="0"/>
    <m/>
    <m/>
  </r>
  <r>
    <x v="20"/>
    <x v="0"/>
    <x v="68"/>
    <x v="20737"/>
    <x v="3"/>
    <x v="13"/>
    <m/>
    <x v="0"/>
    <m/>
    <m/>
  </r>
  <r>
    <x v="20"/>
    <x v="0"/>
    <x v="68"/>
    <x v="20738"/>
    <x v="3"/>
    <x v="13"/>
    <m/>
    <x v="0"/>
    <m/>
    <m/>
  </r>
  <r>
    <x v="20"/>
    <x v="0"/>
    <x v="68"/>
    <x v="20739"/>
    <x v="3"/>
    <x v="13"/>
    <m/>
    <x v="0"/>
    <m/>
    <m/>
  </r>
  <r>
    <x v="20"/>
    <x v="0"/>
    <x v="68"/>
    <x v="20740"/>
    <x v="3"/>
    <x v="13"/>
    <m/>
    <x v="0"/>
    <m/>
    <m/>
  </r>
  <r>
    <x v="20"/>
    <x v="0"/>
    <x v="68"/>
    <x v="20741"/>
    <x v="3"/>
    <x v="13"/>
    <m/>
    <x v="0"/>
    <m/>
    <m/>
  </r>
  <r>
    <x v="20"/>
    <x v="0"/>
    <x v="68"/>
    <x v="20742"/>
    <x v="3"/>
    <x v="13"/>
    <m/>
    <x v="0"/>
    <m/>
    <m/>
  </r>
  <r>
    <x v="20"/>
    <x v="0"/>
    <x v="68"/>
    <x v="20743"/>
    <x v="3"/>
    <x v="13"/>
    <m/>
    <x v="0"/>
    <m/>
    <m/>
  </r>
  <r>
    <x v="20"/>
    <x v="0"/>
    <x v="97"/>
    <x v="20744"/>
    <x v="3"/>
    <x v="13"/>
    <m/>
    <x v="0"/>
    <m/>
    <m/>
  </r>
  <r>
    <x v="20"/>
    <x v="0"/>
    <x v="97"/>
    <x v="20745"/>
    <x v="3"/>
    <x v="13"/>
    <m/>
    <x v="0"/>
    <m/>
    <m/>
  </r>
  <r>
    <x v="20"/>
    <x v="0"/>
    <x v="97"/>
    <x v="20746"/>
    <x v="3"/>
    <x v="13"/>
    <m/>
    <x v="0"/>
    <m/>
    <m/>
  </r>
  <r>
    <x v="20"/>
    <x v="0"/>
    <x v="97"/>
    <x v="20747"/>
    <x v="3"/>
    <x v="13"/>
    <m/>
    <x v="0"/>
    <m/>
    <m/>
  </r>
  <r>
    <x v="20"/>
    <x v="0"/>
    <x v="97"/>
    <x v="20748"/>
    <x v="3"/>
    <x v="13"/>
    <m/>
    <x v="0"/>
    <m/>
    <m/>
  </r>
  <r>
    <x v="20"/>
    <x v="0"/>
    <x v="97"/>
    <x v="20749"/>
    <x v="3"/>
    <x v="13"/>
    <m/>
    <x v="0"/>
    <m/>
    <m/>
  </r>
  <r>
    <x v="20"/>
    <x v="0"/>
    <x v="97"/>
    <x v="20750"/>
    <x v="3"/>
    <x v="13"/>
    <m/>
    <x v="0"/>
    <m/>
    <m/>
  </r>
  <r>
    <x v="20"/>
    <x v="0"/>
    <x v="97"/>
    <x v="20751"/>
    <x v="3"/>
    <x v="13"/>
    <m/>
    <x v="0"/>
    <m/>
    <m/>
  </r>
  <r>
    <x v="20"/>
    <x v="0"/>
    <x v="97"/>
    <x v="20752"/>
    <x v="3"/>
    <x v="13"/>
    <m/>
    <x v="0"/>
    <m/>
    <m/>
  </r>
  <r>
    <x v="20"/>
    <x v="0"/>
    <x v="97"/>
    <x v="20753"/>
    <x v="3"/>
    <x v="13"/>
    <m/>
    <x v="0"/>
    <m/>
    <m/>
  </r>
  <r>
    <x v="20"/>
    <x v="0"/>
    <x v="96"/>
    <x v="20754"/>
    <x v="3"/>
    <x v="13"/>
    <m/>
    <x v="0"/>
    <m/>
    <m/>
  </r>
  <r>
    <x v="20"/>
    <x v="0"/>
    <x v="96"/>
    <x v="20755"/>
    <x v="3"/>
    <x v="13"/>
    <m/>
    <x v="0"/>
    <m/>
    <m/>
  </r>
  <r>
    <x v="20"/>
    <x v="0"/>
    <x v="96"/>
    <x v="20756"/>
    <x v="3"/>
    <x v="13"/>
    <m/>
    <x v="0"/>
    <m/>
    <m/>
  </r>
  <r>
    <x v="20"/>
    <x v="0"/>
    <x v="96"/>
    <x v="20757"/>
    <x v="3"/>
    <x v="13"/>
    <m/>
    <x v="0"/>
    <m/>
    <m/>
  </r>
  <r>
    <x v="20"/>
    <x v="0"/>
    <x v="95"/>
    <x v="20758"/>
    <x v="3"/>
    <x v="13"/>
    <m/>
    <x v="0"/>
    <m/>
    <m/>
  </r>
  <r>
    <x v="20"/>
    <x v="0"/>
    <x v="95"/>
    <x v="20759"/>
    <x v="3"/>
    <x v="13"/>
    <m/>
    <x v="0"/>
    <m/>
    <m/>
  </r>
  <r>
    <x v="20"/>
    <x v="0"/>
    <x v="95"/>
    <x v="20760"/>
    <x v="3"/>
    <x v="13"/>
    <m/>
    <x v="0"/>
    <m/>
    <m/>
  </r>
  <r>
    <x v="20"/>
    <x v="0"/>
    <x v="94"/>
    <x v="20761"/>
    <x v="3"/>
    <x v="13"/>
    <m/>
    <x v="0"/>
    <m/>
    <m/>
  </r>
  <r>
    <x v="20"/>
    <x v="0"/>
    <x v="94"/>
    <x v="20762"/>
    <x v="3"/>
    <x v="13"/>
    <m/>
    <x v="0"/>
    <m/>
    <m/>
  </r>
  <r>
    <x v="20"/>
    <x v="0"/>
    <x v="94"/>
    <x v="20763"/>
    <x v="3"/>
    <x v="13"/>
    <m/>
    <x v="0"/>
    <m/>
    <m/>
  </r>
  <r>
    <x v="20"/>
    <x v="0"/>
    <x v="93"/>
    <x v="20764"/>
    <x v="3"/>
    <x v="13"/>
    <m/>
    <x v="0"/>
    <m/>
    <m/>
  </r>
  <r>
    <x v="20"/>
    <x v="0"/>
    <x v="93"/>
    <x v="20765"/>
    <x v="3"/>
    <x v="13"/>
    <m/>
    <x v="0"/>
    <m/>
    <m/>
  </r>
  <r>
    <x v="20"/>
    <x v="0"/>
    <x v="93"/>
    <x v="20766"/>
    <x v="3"/>
    <x v="13"/>
    <m/>
    <x v="0"/>
    <m/>
    <m/>
  </r>
  <r>
    <x v="20"/>
    <x v="0"/>
    <x v="93"/>
    <x v="20767"/>
    <x v="3"/>
    <x v="13"/>
    <m/>
    <x v="0"/>
    <m/>
    <m/>
  </r>
  <r>
    <x v="20"/>
    <x v="0"/>
    <x v="93"/>
    <x v="20768"/>
    <x v="3"/>
    <x v="13"/>
    <m/>
    <x v="0"/>
    <m/>
    <m/>
  </r>
  <r>
    <x v="20"/>
    <x v="0"/>
    <x v="93"/>
    <x v="20769"/>
    <x v="3"/>
    <x v="13"/>
    <m/>
    <x v="0"/>
    <m/>
    <m/>
  </r>
  <r>
    <x v="20"/>
    <x v="0"/>
    <x v="93"/>
    <x v="20770"/>
    <x v="3"/>
    <x v="13"/>
    <m/>
    <x v="0"/>
    <m/>
    <m/>
  </r>
  <r>
    <x v="20"/>
    <x v="0"/>
    <x v="93"/>
    <x v="20771"/>
    <x v="3"/>
    <x v="13"/>
    <m/>
    <x v="0"/>
    <m/>
    <m/>
  </r>
  <r>
    <x v="20"/>
    <x v="0"/>
    <x v="93"/>
    <x v="20772"/>
    <x v="3"/>
    <x v="13"/>
    <m/>
    <x v="0"/>
    <m/>
    <m/>
  </r>
  <r>
    <x v="20"/>
    <x v="0"/>
    <x v="93"/>
    <x v="20773"/>
    <x v="3"/>
    <x v="13"/>
    <m/>
    <x v="0"/>
    <m/>
    <m/>
  </r>
  <r>
    <x v="20"/>
    <x v="0"/>
    <x v="93"/>
    <x v="20774"/>
    <x v="3"/>
    <x v="13"/>
    <m/>
    <x v="0"/>
    <m/>
    <m/>
  </r>
  <r>
    <x v="20"/>
    <x v="0"/>
    <x v="93"/>
    <x v="20775"/>
    <x v="3"/>
    <x v="13"/>
    <m/>
    <x v="0"/>
    <m/>
    <m/>
  </r>
  <r>
    <x v="20"/>
    <x v="0"/>
    <x v="93"/>
    <x v="20776"/>
    <x v="3"/>
    <x v="13"/>
    <m/>
    <x v="0"/>
    <m/>
    <m/>
  </r>
  <r>
    <x v="20"/>
    <x v="0"/>
    <x v="93"/>
    <x v="20777"/>
    <x v="3"/>
    <x v="13"/>
    <m/>
    <x v="0"/>
    <m/>
    <m/>
  </r>
  <r>
    <x v="20"/>
    <x v="0"/>
    <x v="308"/>
    <x v="20778"/>
    <x v="3"/>
    <x v="13"/>
    <m/>
    <x v="0"/>
    <m/>
    <m/>
  </r>
  <r>
    <x v="20"/>
    <x v="0"/>
    <x v="308"/>
    <x v="20779"/>
    <x v="3"/>
    <x v="13"/>
    <m/>
    <x v="0"/>
    <m/>
    <m/>
  </r>
  <r>
    <x v="20"/>
    <x v="0"/>
    <x v="308"/>
    <x v="20780"/>
    <x v="3"/>
    <x v="13"/>
    <m/>
    <x v="0"/>
    <m/>
    <m/>
  </r>
  <r>
    <x v="20"/>
    <x v="0"/>
    <x v="308"/>
    <x v="20781"/>
    <x v="3"/>
    <x v="13"/>
    <m/>
    <x v="0"/>
    <m/>
    <m/>
  </r>
  <r>
    <x v="20"/>
    <x v="0"/>
    <x v="76"/>
    <x v="20782"/>
    <x v="3"/>
    <x v="13"/>
    <m/>
    <x v="0"/>
    <m/>
    <m/>
  </r>
  <r>
    <x v="20"/>
    <x v="0"/>
    <x v="76"/>
    <x v="20783"/>
    <x v="3"/>
    <x v="13"/>
    <m/>
    <x v="0"/>
    <m/>
    <m/>
  </r>
  <r>
    <x v="20"/>
    <x v="0"/>
    <x v="76"/>
    <x v="20784"/>
    <x v="3"/>
    <x v="13"/>
    <m/>
    <x v="0"/>
    <m/>
    <m/>
  </r>
  <r>
    <x v="20"/>
    <x v="0"/>
    <x v="76"/>
    <x v="20785"/>
    <x v="3"/>
    <x v="13"/>
    <m/>
    <x v="0"/>
    <m/>
    <m/>
  </r>
  <r>
    <x v="20"/>
    <x v="0"/>
    <x v="76"/>
    <x v="20786"/>
    <x v="3"/>
    <x v="13"/>
    <m/>
    <x v="0"/>
    <m/>
    <m/>
  </r>
  <r>
    <x v="20"/>
    <x v="0"/>
    <x v="76"/>
    <x v="20787"/>
    <x v="3"/>
    <x v="13"/>
    <m/>
    <x v="0"/>
    <m/>
    <m/>
  </r>
  <r>
    <x v="20"/>
    <x v="0"/>
    <x v="76"/>
    <x v="20788"/>
    <x v="3"/>
    <x v="13"/>
    <m/>
    <x v="0"/>
    <m/>
    <m/>
  </r>
  <r>
    <x v="20"/>
    <x v="0"/>
    <x v="76"/>
    <x v="20789"/>
    <x v="3"/>
    <x v="13"/>
    <m/>
    <x v="0"/>
    <m/>
    <m/>
  </r>
  <r>
    <x v="20"/>
    <x v="0"/>
    <x v="76"/>
    <x v="20790"/>
    <x v="3"/>
    <x v="13"/>
    <m/>
    <x v="0"/>
    <m/>
    <m/>
  </r>
  <r>
    <x v="20"/>
    <x v="0"/>
    <x v="84"/>
    <x v="20791"/>
    <x v="3"/>
    <x v="13"/>
    <m/>
    <x v="0"/>
    <m/>
    <m/>
  </r>
  <r>
    <x v="20"/>
    <x v="0"/>
    <x v="84"/>
    <x v="20792"/>
    <x v="3"/>
    <x v="13"/>
    <m/>
    <x v="0"/>
    <m/>
    <m/>
  </r>
  <r>
    <x v="20"/>
    <x v="0"/>
    <x v="84"/>
    <x v="20793"/>
    <x v="3"/>
    <x v="13"/>
    <m/>
    <x v="0"/>
    <m/>
    <m/>
  </r>
  <r>
    <x v="20"/>
    <x v="0"/>
    <x v="84"/>
    <x v="20794"/>
    <x v="3"/>
    <x v="13"/>
    <m/>
    <x v="0"/>
    <m/>
    <m/>
  </r>
  <r>
    <x v="20"/>
    <x v="0"/>
    <x v="84"/>
    <x v="20795"/>
    <x v="3"/>
    <x v="13"/>
    <m/>
    <x v="0"/>
    <m/>
    <m/>
  </r>
  <r>
    <x v="20"/>
    <x v="0"/>
    <x v="84"/>
    <x v="20796"/>
    <x v="3"/>
    <x v="13"/>
    <m/>
    <x v="0"/>
    <m/>
    <m/>
  </r>
  <r>
    <x v="20"/>
    <x v="0"/>
    <x v="84"/>
    <x v="20797"/>
    <x v="3"/>
    <x v="13"/>
    <m/>
    <x v="0"/>
    <m/>
    <m/>
  </r>
  <r>
    <x v="20"/>
    <x v="0"/>
    <x v="84"/>
    <x v="20798"/>
    <x v="3"/>
    <x v="13"/>
    <m/>
    <x v="0"/>
    <m/>
    <m/>
  </r>
  <r>
    <x v="20"/>
    <x v="0"/>
    <x v="87"/>
    <x v="20799"/>
    <x v="3"/>
    <x v="13"/>
    <m/>
    <x v="0"/>
    <m/>
    <m/>
  </r>
  <r>
    <x v="20"/>
    <x v="0"/>
    <x v="87"/>
    <x v="20800"/>
    <x v="3"/>
    <x v="13"/>
    <m/>
    <x v="0"/>
    <m/>
    <m/>
  </r>
  <r>
    <x v="20"/>
    <x v="0"/>
    <x v="87"/>
    <x v="20801"/>
    <x v="3"/>
    <x v="13"/>
    <m/>
    <x v="0"/>
    <m/>
    <m/>
  </r>
  <r>
    <x v="20"/>
    <x v="0"/>
    <x v="87"/>
    <x v="20802"/>
    <x v="3"/>
    <x v="13"/>
    <m/>
    <x v="0"/>
    <m/>
    <m/>
  </r>
  <r>
    <x v="20"/>
    <x v="0"/>
    <x v="87"/>
    <x v="20803"/>
    <x v="3"/>
    <x v="13"/>
    <m/>
    <x v="0"/>
    <m/>
    <m/>
  </r>
  <r>
    <x v="20"/>
    <x v="0"/>
    <x v="61"/>
    <x v="20804"/>
    <x v="3"/>
    <x v="13"/>
    <n v="137150"/>
    <x v="0"/>
    <n v="0.01"/>
    <n v="1097.2"/>
  </r>
  <r>
    <x v="20"/>
    <x v="0"/>
    <x v="67"/>
    <x v="20805"/>
    <x v="3"/>
    <x v="13"/>
    <n v="25350"/>
    <x v="0"/>
    <n v="0.01"/>
    <n v="202.8"/>
  </r>
  <r>
    <x v="20"/>
    <x v="0"/>
    <x v="97"/>
    <x v="20806"/>
    <x v="3"/>
    <x v="13"/>
    <n v="323050"/>
    <x v="0"/>
    <n v="0.01"/>
    <n v="2584.4"/>
  </r>
  <r>
    <x v="20"/>
    <x v="0"/>
    <x v="90"/>
    <x v="20807"/>
    <x v="3"/>
    <x v="13"/>
    <m/>
    <x v="0"/>
    <m/>
    <m/>
  </r>
  <r>
    <x v="20"/>
    <x v="0"/>
    <x v="90"/>
    <x v="20808"/>
    <x v="3"/>
    <x v="13"/>
    <m/>
    <x v="0"/>
    <m/>
    <m/>
  </r>
  <r>
    <x v="20"/>
    <x v="0"/>
    <x v="90"/>
    <x v="20809"/>
    <x v="3"/>
    <x v="13"/>
    <m/>
    <x v="0"/>
    <m/>
    <m/>
  </r>
  <r>
    <x v="20"/>
    <x v="0"/>
    <x v="90"/>
    <x v="20810"/>
    <x v="3"/>
    <x v="13"/>
    <m/>
    <x v="0"/>
    <m/>
    <m/>
  </r>
  <r>
    <x v="20"/>
    <x v="0"/>
    <x v="90"/>
    <x v="20811"/>
    <x v="3"/>
    <x v="13"/>
    <m/>
    <x v="0"/>
    <m/>
    <m/>
  </r>
  <r>
    <x v="20"/>
    <x v="0"/>
    <x v="90"/>
    <x v="20812"/>
    <x v="3"/>
    <x v="13"/>
    <m/>
    <x v="0"/>
    <m/>
    <m/>
  </r>
  <r>
    <x v="20"/>
    <x v="0"/>
    <x v="90"/>
    <x v="20813"/>
    <x v="3"/>
    <x v="13"/>
    <m/>
    <x v="0"/>
    <m/>
    <m/>
  </r>
  <r>
    <x v="20"/>
    <x v="0"/>
    <x v="90"/>
    <x v="20814"/>
    <x v="3"/>
    <x v="13"/>
    <m/>
    <x v="0"/>
    <m/>
    <m/>
  </r>
  <r>
    <x v="20"/>
    <x v="0"/>
    <x v="90"/>
    <x v="20815"/>
    <x v="3"/>
    <x v="13"/>
    <m/>
    <x v="0"/>
    <m/>
    <m/>
  </r>
  <r>
    <x v="20"/>
    <x v="0"/>
    <x v="90"/>
    <x v="20816"/>
    <x v="3"/>
    <x v="13"/>
    <m/>
    <x v="0"/>
    <m/>
    <m/>
  </r>
  <r>
    <x v="20"/>
    <x v="0"/>
    <x v="90"/>
    <x v="20817"/>
    <x v="3"/>
    <x v="13"/>
    <m/>
    <x v="0"/>
    <m/>
    <m/>
  </r>
  <r>
    <x v="20"/>
    <x v="0"/>
    <x v="102"/>
    <x v="20818"/>
    <x v="0"/>
    <x v="0"/>
    <n v="566"/>
    <x v="0"/>
    <n v="6"/>
    <n v="3396"/>
  </r>
  <r>
    <x v="20"/>
    <x v="0"/>
    <x v="101"/>
    <x v="20819"/>
    <x v="0"/>
    <x v="0"/>
    <m/>
    <x v="0"/>
    <m/>
    <m/>
  </r>
  <r>
    <x v="20"/>
    <x v="0"/>
    <x v="100"/>
    <x v="20820"/>
    <x v="0"/>
    <x v="0"/>
    <m/>
    <x v="0"/>
    <m/>
    <m/>
  </r>
  <r>
    <x v="20"/>
    <x v="0"/>
    <x v="330"/>
    <x v="20821"/>
    <x v="3"/>
    <x v="0"/>
    <n v="7"/>
    <x v="0"/>
    <n v="7.0000000000000007E-2"/>
    <n v="0.49"/>
  </r>
  <r>
    <x v="20"/>
    <x v="0"/>
    <x v="104"/>
    <x v="20822"/>
    <x v="0"/>
    <x v="0"/>
    <m/>
    <x v="0"/>
    <m/>
    <m/>
  </r>
  <r>
    <x v="20"/>
    <x v="0"/>
    <x v="139"/>
    <x v="20823"/>
    <x v="0"/>
    <x v="0"/>
    <n v="2"/>
    <x v="0"/>
    <n v="68"/>
    <n v="136"/>
  </r>
  <r>
    <x v="20"/>
    <x v="0"/>
    <x v="290"/>
    <x v="20824"/>
    <x v="0"/>
    <x v="0"/>
    <n v="230"/>
    <x v="0"/>
    <n v="19.45"/>
    <n v="4473.5"/>
  </r>
  <r>
    <x v="20"/>
    <x v="0"/>
    <x v="289"/>
    <x v="20825"/>
    <x v="0"/>
    <x v="0"/>
    <n v="80"/>
    <x v="0"/>
    <n v="19.45"/>
    <n v="1556"/>
  </r>
  <r>
    <x v="20"/>
    <x v="0"/>
    <x v="338"/>
    <x v="20826"/>
    <x v="1"/>
    <x v="5"/>
    <m/>
    <x v="0"/>
    <m/>
    <m/>
  </r>
  <r>
    <x v="20"/>
    <x v="0"/>
    <x v="339"/>
    <x v="20827"/>
    <x v="1"/>
    <x v="5"/>
    <m/>
    <x v="0"/>
    <m/>
    <m/>
  </r>
  <r>
    <x v="20"/>
    <x v="0"/>
    <x v="340"/>
    <x v="20828"/>
    <x v="1"/>
    <x v="0"/>
    <m/>
    <x v="0"/>
    <m/>
    <m/>
  </r>
  <r>
    <x v="20"/>
    <x v="0"/>
    <x v="341"/>
    <x v="20829"/>
    <x v="1"/>
    <x v="0"/>
    <m/>
    <x v="0"/>
    <m/>
    <m/>
  </r>
  <r>
    <x v="20"/>
    <x v="0"/>
    <x v="342"/>
    <x v="20830"/>
    <x v="1"/>
    <x v="0"/>
    <m/>
    <x v="0"/>
    <m/>
    <m/>
  </r>
  <r>
    <x v="20"/>
    <x v="0"/>
    <x v="98"/>
    <x v="20831"/>
    <x v="0"/>
    <x v="0"/>
    <n v="50"/>
    <x v="0"/>
    <n v="6"/>
    <n v="300"/>
  </r>
  <r>
    <x v="20"/>
    <x v="0"/>
    <x v="136"/>
    <x v="20832"/>
    <x v="0"/>
    <x v="0"/>
    <m/>
    <x v="0"/>
    <m/>
    <m/>
  </r>
  <r>
    <x v="20"/>
    <x v="0"/>
    <x v="89"/>
    <x v="20833"/>
    <x v="3"/>
    <x v="17"/>
    <m/>
    <x v="0"/>
    <m/>
    <m/>
  </r>
  <r>
    <x v="20"/>
    <x v="0"/>
    <x v="89"/>
    <x v="20834"/>
    <x v="3"/>
    <x v="17"/>
    <m/>
    <x v="0"/>
    <m/>
    <m/>
  </r>
  <r>
    <x v="20"/>
    <x v="0"/>
    <x v="89"/>
    <x v="20835"/>
    <x v="3"/>
    <x v="17"/>
    <m/>
    <x v="0"/>
    <m/>
    <m/>
  </r>
  <r>
    <x v="20"/>
    <x v="0"/>
    <x v="88"/>
    <x v="20836"/>
    <x v="3"/>
    <x v="17"/>
    <m/>
    <x v="0"/>
    <m/>
    <m/>
  </r>
  <r>
    <x v="20"/>
    <x v="0"/>
    <x v="88"/>
    <x v="20837"/>
    <x v="3"/>
    <x v="17"/>
    <m/>
    <x v="0"/>
    <m/>
    <m/>
  </r>
  <r>
    <x v="20"/>
    <x v="0"/>
    <x v="88"/>
    <x v="20838"/>
    <x v="3"/>
    <x v="17"/>
    <m/>
    <x v="0"/>
    <m/>
    <m/>
  </r>
  <r>
    <x v="20"/>
    <x v="0"/>
    <x v="86"/>
    <x v="20839"/>
    <x v="3"/>
    <x v="17"/>
    <m/>
    <x v="0"/>
    <m/>
    <m/>
  </r>
  <r>
    <x v="20"/>
    <x v="0"/>
    <x v="85"/>
    <x v="20840"/>
    <x v="3"/>
    <x v="17"/>
    <m/>
    <x v="0"/>
    <m/>
    <m/>
  </r>
  <r>
    <x v="20"/>
    <x v="0"/>
    <x v="85"/>
    <x v="20841"/>
    <x v="3"/>
    <x v="17"/>
    <m/>
    <x v="0"/>
    <m/>
    <m/>
  </r>
  <r>
    <x v="20"/>
    <x v="0"/>
    <x v="328"/>
    <x v="20842"/>
    <x v="3"/>
    <x v="17"/>
    <m/>
    <x v="0"/>
    <m/>
    <m/>
  </r>
  <r>
    <x v="20"/>
    <x v="0"/>
    <x v="328"/>
    <x v="20843"/>
    <x v="3"/>
    <x v="17"/>
    <m/>
    <x v="0"/>
    <m/>
    <m/>
  </r>
  <r>
    <x v="20"/>
    <x v="0"/>
    <x v="333"/>
    <x v="20844"/>
    <x v="3"/>
    <x v="17"/>
    <m/>
    <x v="0"/>
    <m/>
    <m/>
  </r>
  <r>
    <x v="20"/>
    <x v="0"/>
    <x v="333"/>
    <x v="20845"/>
    <x v="3"/>
    <x v="17"/>
    <m/>
    <x v="0"/>
    <m/>
    <m/>
  </r>
  <r>
    <x v="20"/>
    <x v="0"/>
    <x v="333"/>
    <x v="20846"/>
    <x v="3"/>
    <x v="17"/>
    <m/>
    <x v="0"/>
    <m/>
    <m/>
  </r>
  <r>
    <x v="20"/>
    <x v="0"/>
    <x v="333"/>
    <x v="20847"/>
    <x v="3"/>
    <x v="17"/>
    <m/>
    <x v="0"/>
    <m/>
    <m/>
  </r>
  <r>
    <x v="20"/>
    <x v="0"/>
    <x v="333"/>
    <x v="20848"/>
    <x v="3"/>
    <x v="17"/>
    <m/>
    <x v="0"/>
    <m/>
    <m/>
  </r>
  <r>
    <x v="20"/>
    <x v="0"/>
    <x v="333"/>
    <x v="20849"/>
    <x v="3"/>
    <x v="17"/>
    <m/>
    <x v="0"/>
    <m/>
    <m/>
  </r>
  <r>
    <x v="20"/>
    <x v="0"/>
    <x v="333"/>
    <x v="20850"/>
    <x v="3"/>
    <x v="17"/>
    <m/>
    <x v="0"/>
    <m/>
    <m/>
  </r>
  <r>
    <x v="20"/>
    <x v="0"/>
    <x v="83"/>
    <x v="20851"/>
    <x v="3"/>
    <x v="17"/>
    <m/>
    <x v="0"/>
    <m/>
    <m/>
  </r>
  <r>
    <x v="20"/>
    <x v="0"/>
    <x v="83"/>
    <x v="20852"/>
    <x v="3"/>
    <x v="17"/>
    <m/>
    <x v="0"/>
    <m/>
    <m/>
  </r>
  <r>
    <x v="20"/>
    <x v="0"/>
    <x v="284"/>
    <x v="20853"/>
    <x v="3"/>
    <x v="13"/>
    <n v="81250"/>
    <x v="0"/>
    <n v="0.01"/>
    <n v="650"/>
  </r>
  <r>
    <x v="20"/>
    <x v="0"/>
    <x v="82"/>
    <x v="20854"/>
    <x v="3"/>
    <x v="17"/>
    <m/>
    <x v="0"/>
    <m/>
    <m/>
  </r>
  <r>
    <x v="20"/>
    <x v="0"/>
    <x v="81"/>
    <x v="20855"/>
    <x v="3"/>
    <x v="17"/>
    <m/>
    <x v="0"/>
    <m/>
    <m/>
  </r>
  <r>
    <x v="20"/>
    <x v="0"/>
    <x v="81"/>
    <x v="20856"/>
    <x v="3"/>
    <x v="17"/>
    <m/>
    <x v="0"/>
    <m/>
    <m/>
  </r>
  <r>
    <x v="20"/>
    <x v="0"/>
    <x v="80"/>
    <x v="20857"/>
    <x v="3"/>
    <x v="17"/>
    <m/>
    <x v="0"/>
    <m/>
    <m/>
  </r>
  <r>
    <x v="20"/>
    <x v="0"/>
    <x v="122"/>
    <x v="20858"/>
    <x v="3"/>
    <x v="17"/>
    <m/>
    <x v="0"/>
    <m/>
    <m/>
  </r>
  <r>
    <x v="20"/>
    <x v="0"/>
    <x v="122"/>
    <x v="20859"/>
    <x v="3"/>
    <x v="17"/>
    <m/>
    <x v="0"/>
    <m/>
    <m/>
  </r>
  <r>
    <x v="20"/>
    <x v="0"/>
    <x v="122"/>
    <x v="20860"/>
    <x v="3"/>
    <x v="17"/>
    <m/>
    <x v="0"/>
    <m/>
    <m/>
  </r>
  <r>
    <x v="20"/>
    <x v="0"/>
    <x v="122"/>
    <x v="20861"/>
    <x v="3"/>
    <x v="17"/>
    <m/>
    <x v="0"/>
    <m/>
    <m/>
  </r>
  <r>
    <x v="20"/>
    <x v="0"/>
    <x v="122"/>
    <x v="20862"/>
    <x v="3"/>
    <x v="17"/>
    <m/>
    <x v="0"/>
    <m/>
    <m/>
  </r>
  <r>
    <x v="20"/>
    <x v="0"/>
    <x v="79"/>
    <x v="20863"/>
    <x v="3"/>
    <x v="17"/>
    <m/>
    <x v="0"/>
    <m/>
    <m/>
  </r>
  <r>
    <x v="20"/>
    <x v="0"/>
    <x v="79"/>
    <x v="20864"/>
    <x v="3"/>
    <x v="17"/>
    <m/>
    <x v="0"/>
    <m/>
    <m/>
  </r>
  <r>
    <x v="20"/>
    <x v="0"/>
    <x v="79"/>
    <x v="20865"/>
    <x v="3"/>
    <x v="17"/>
    <m/>
    <x v="0"/>
    <m/>
    <m/>
  </r>
  <r>
    <x v="20"/>
    <x v="0"/>
    <x v="79"/>
    <x v="20866"/>
    <x v="3"/>
    <x v="17"/>
    <m/>
    <x v="0"/>
    <m/>
    <m/>
  </r>
  <r>
    <x v="20"/>
    <x v="0"/>
    <x v="79"/>
    <x v="20867"/>
    <x v="3"/>
    <x v="17"/>
    <m/>
    <x v="0"/>
    <m/>
    <m/>
  </r>
  <r>
    <x v="20"/>
    <x v="0"/>
    <x v="79"/>
    <x v="20868"/>
    <x v="3"/>
    <x v="17"/>
    <m/>
    <x v="0"/>
    <m/>
    <m/>
  </r>
  <r>
    <x v="20"/>
    <x v="0"/>
    <x v="79"/>
    <x v="20869"/>
    <x v="3"/>
    <x v="17"/>
    <m/>
    <x v="0"/>
    <m/>
    <m/>
  </r>
  <r>
    <x v="20"/>
    <x v="0"/>
    <x v="79"/>
    <x v="20870"/>
    <x v="3"/>
    <x v="17"/>
    <m/>
    <x v="0"/>
    <m/>
    <m/>
  </r>
  <r>
    <x v="20"/>
    <x v="0"/>
    <x v="79"/>
    <x v="20871"/>
    <x v="3"/>
    <x v="17"/>
    <m/>
    <x v="0"/>
    <m/>
    <m/>
  </r>
  <r>
    <x v="20"/>
    <x v="0"/>
    <x v="79"/>
    <x v="20872"/>
    <x v="3"/>
    <x v="17"/>
    <m/>
    <x v="0"/>
    <m/>
    <m/>
  </r>
  <r>
    <x v="20"/>
    <x v="0"/>
    <x v="79"/>
    <x v="20873"/>
    <x v="3"/>
    <x v="17"/>
    <m/>
    <x v="0"/>
    <m/>
    <m/>
  </r>
  <r>
    <x v="20"/>
    <x v="0"/>
    <x v="314"/>
    <x v="20874"/>
    <x v="3"/>
    <x v="17"/>
    <m/>
    <x v="0"/>
    <m/>
    <m/>
  </r>
  <r>
    <x v="20"/>
    <x v="0"/>
    <x v="121"/>
    <x v="20875"/>
    <x v="3"/>
    <x v="20"/>
    <m/>
    <x v="0"/>
    <m/>
    <m/>
  </r>
  <r>
    <x v="20"/>
    <x v="0"/>
    <x v="121"/>
    <x v="20876"/>
    <x v="3"/>
    <x v="20"/>
    <m/>
    <x v="0"/>
    <m/>
    <m/>
  </r>
  <r>
    <x v="20"/>
    <x v="0"/>
    <x v="121"/>
    <x v="20877"/>
    <x v="3"/>
    <x v="20"/>
    <m/>
    <x v="0"/>
    <m/>
    <m/>
  </r>
  <r>
    <x v="20"/>
    <x v="0"/>
    <x v="121"/>
    <x v="20878"/>
    <x v="3"/>
    <x v="20"/>
    <m/>
    <x v="0"/>
    <m/>
    <m/>
  </r>
  <r>
    <x v="20"/>
    <x v="0"/>
    <x v="121"/>
    <x v="20879"/>
    <x v="3"/>
    <x v="20"/>
    <m/>
    <x v="0"/>
    <m/>
    <m/>
  </r>
  <r>
    <x v="20"/>
    <x v="0"/>
    <x v="121"/>
    <x v="20880"/>
    <x v="3"/>
    <x v="20"/>
    <m/>
    <x v="0"/>
    <m/>
    <m/>
  </r>
  <r>
    <x v="20"/>
    <x v="0"/>
    <x v="121"/>
    <x v="20881"/>
    <x v="3"/>
    <x v="20"/>
    <m/>
    <x v="0"/>
    <m/>
    <m/>
  </r>
  <r>
    <x v="20"/>
    <x v="0"/>
    <x v="121"/>
    <x v="20882"/>
    <x v="3"/>
    <x v="20"/>
    <m/>
    <x v="0"/>
    <m/>
    <m/>
  </r>
  <r>
    <x v="20"/>
    <x v="0"/>
    <x v="121"/>
    <x v="20883"/>
    <x v="3"/>
    <x v="20"/>
    <m/>
    <x v="0"/>
    <m/>
    <m/>
  </r>
  <r>
    <x v="20"/>
    <x v="0"/>
    <x v="77"/>
    <x v="20884"/>
    <x v="3"/>
    <x v="16"/>
    <m/>
    <x v="0"/>
    <m/>
    <m/>
  </r>
  <r>
    <x v="20"/>
    <x v="0"/>
    <x v="77"/>
    <x v="20885"/>
    <x v="3"/>
    <x v="16"/>
    <m/>
    <x v="0"/>
    <m/>
    <m/>
  </r>
  <r>
    <x v="20"/>
    <x v="0"/>
    <x v="77"/>
    <x v="20886"/>
    <x v="3"/>
    <x v="16"/>
    <m/>
    <x v="0"/>
    <m/>
    <m/>
  </r>
  <r>
    <x v="20"/>
    <x v="0"/>
    <x v="77"/>
    <x v="20887"/>
    <x v="3"/>
    <x v="16"/>
    <m/>
    <x v="0"/>
    <m/>
    <m/>
  </r>
  <r>
    <x v="20"/>
    <x v="0"/>
    <x v="77"/>
    <x v="20888"/>
    <x v="3"/>
    <x v="16"/>
    <m/>
    <x v="0"/>
    <m/>
    <m/>
  </r>
  <r>
    <x v="20"/>
    <x v="0"/>
    <x v="77"/>
    <x v="20889"/>
    <x v="3"/>
    <x v="16"/>
    <m/>
    <x v="0"/>
    <m/>
    <m/>
  </r>
  <r>
    <x v="20"/>
    <x v="0"/>
    <x v="77"/>
    <x v="20890"/>
    <x v="3"/>
    <x v="16"/>
    <m/>
    <x v="0"/>
    <m/>
    <m/>
  </r>
  <r>
    <x v="20"/>
    <x v="0"/>
    <x v="77"/>
    <x v="20891"/>
    <x v="3"/>
    <x v="16"/>
    <m/>
    <x v="0"/>
    <m/>
    <m/>
  </r>
  <r>
    <x v="20"/>
    <x v="0"/>
    <x v="77"/>
    <x v="20892"/>
    <x v="3"/>
    <x v="16"/>
    <m/>
    <x v="0"/>
    <m/>
    <m/>
  </r>
  <r>
    <x v="20"/>
    <x v="0"/>
    <x v="77"/>
    <x v="20893"/>
    <x v="3"/>
    <x v="16"/>
    <m/>
    <x v="0"/>
    <m/>
    <m/>
  </r>
  <r>
    <x v="20"/>
    <x v="0"/>
    <x v="77"/>
    <x v="20894"/>
    <x v="3"/>
    <x v="16"/>
    <m/>
    <x v="0"/>
    <m/>
    <m/>
  </r>
  <r>
    <x v="20"/>
    <x v="0"/>
    <x v="77"/>
    <x v="20895"/>
    <x v="3"/>
    <x v="16"/>
    <m/>
    <x v="0"/>
    <m/>
    <m/>
  </r>
  <r>
    <x v="20"/>
    <x v="0"/>
    <x v="77"/>
    <x v="20896"/>
    <x v="3"/>
    <x v="16"/>
    <m/>
    <x v="0"/>
    <m/>
    <m/>
  </r>
  <r>
    <x v="20"/>
    <x v="0"/>
    <x v="77"/>
    <x v="20897"/>
    <x v="3"/>
    <x v="16"/>
    <m/>
    <x v="0"/>
    <m/>
    <m/>
  </r>
  <r>
    <x v="20"/>
    <x v="0"/>
    <x v="77"/>
    <x v="20898"/>
    <x v="3"/>
    <x v="16"/>
    <m/>
    <x v="0"/>
    <m/>
    <m/>
  </r>
  <r>
    <x v="20"/>
    <x v="0"/>
    <x v="120"/>
    <x v="20899"/>
    <x v="3"/>
    <x v="11"/>
    <m/>
    <x v="0"/>
    <m/>
    <m/>
  </r>
  <r>
    <x v="20"/>
    <x v="0"/>
    <x v="120"/>
    <x v="20900"/>
    <x v="3"/>
    <x v="11"/>
    <m/>
    <x v="0"/>
    <m/>
    <m/>
  </r>
  <r>
    <x v="20"/>
    <x v="0"/>
    <x v="120"/>
    <x v="20901"/>
    <x v="3"/>
    <x v="11"/>
    <m/>
    <x v="0"/>
    <m/>
    <m/>
  </r>
  <r>
    <x v="20"/>
    <x v="0"/>
    <x v="120"/>
    <x v="20902"/>
    <x v="3"/>
    <x v="11"/>
    <m/>
    <x v="0"/>
    <m/>
    <m/>
  </r>
  <r>
    <x v="20"/>
    <x v="0"/>
    <x v="120"/>
    <x v="20903"/>
    <x v="3"/>
    <x v="11"/>
    <m/>
    <x v="0"/>
    <m/>
    <m/>
  </r>
  <r>
    <x v="20"/>
    <x v="0"/>
    <x v="119"/>
    <x v="20904"/>
    <x v="3"/>
    <x v="16"/>
    <m/>
    <x v="3"/>
    <m/>
    <m/>
  </r>
  <r>
    <x v="20"/>
    <x v="0"/>
    <x v="83"/>
    <x v="20905"/>
    <x v="3"/>
    <x v="17"/>
    <n v="14767"/>
    <x v="0"/>
    <n v="0.19"/>
    <n v="2731.89"/>
  </r>
  <r>
    <x v="20"/>
    <x v="0"/>
    <x v="124"/>
    <x v="20906"/>
    <x v="3"/>
    <x v="17"/>
    <n v="6062"/>
    <x v="0"/>
    <n v="0.19"/>
    <n v="1121.47"/>
  </r>
  <r>
    <x v="20"/>
    <x v="0"/>
    <x v="82"/>
    <x v="20907"/>
    <x v="3"/>
    <x v="17"/>
    <n v="18914"/>
    <x v="0"/>
    <n v="0.19"/>
    <n v="3499.09"/>
  </r>
  <r>
    <x v="20"/>
    <x v="0"/>
    <x v="118"/>
    <x v="20908"/>
    <x v="3"/>
    <x v="16"/>
    <m/>
    <x v="3"/>
    <m/>
    <m/>
  </r>
  <r>
    <x v="20"/>
    <x v="0"/>
    <x v="75"/>
    <x v="20909"/>
    <x v="2"/>
    <x v="5"/>
    <n v="1"/>
    <x v="0"/>
    <n v="2829"/>
    <n v="2829"/>
  </r>
  <r>
    <x v="20"/>
    <x v="0"/>
    <x v="74"/>
    <x v="20910"/>
    <x v="3"/>
    <x v="17"/>
    <m/>
    <x v="0"/>
    <m/>
    <m/>
  </r>
  <r>
    <x v="20"/>
    <x v="0"/>
    <x v="74"/>
    <x v="20911"/>
    <x v="3"/>
    <x v="17"/>
    <m/>
    <x v="0"/>
    <m/>
    <m/>
  </r>
  <r>
    <x v="20"/>
    <x v="0"/>
    <x v="74"/>
    <x v="20912"/>
    <x v="3"/>
    <x v="17"/>
    <m/>
    <x v="0"/>
    <m/>
    <m/>
  </r>
  <r>
    <x v="20"/>
    <x v="0"/>
    <x v="74"/>
    <x v="20913"/>
    <x v="3"/>
    <x v="17"/>
    <m/>
    <x v="0"/>
    <m/>
    <m/>
  </r>
  <r>
    <x v="20"/>
    <x v="0"/>
    <x v="74"/>
    <x v="20914"/>
    <x v="3"/>
    <x v="17"/>
    <m/>
    <x v="0"/>
    <m/>
    <m/>
  </r>
  <r>
    <x v="20"/>
    <x v="0"/>
    <x v="74"/>
    <x v="20915"/>
    <x v="3"/>
    <x v="17"/>
    <m/>
    <x v="0"/>
    <m/>
    <m/>
  </r>
  <r>
    <x v="20"/>
    <x v="0"/>
    <x v="74"/>
    <x v="20916"/>
    <x v="3"/>
    <x v="17"/>
    <m/>
    <x v="0"/>
    <m/>
    <m/>
  </r>
  <r>
    <x v="20"/>
    <x v="0"/>
    <x v="74"/>
    <x v="20917"/>
    <x v="3"/>
    <x v="17"/>
    <m/>
    <x v="0"/>
    <m/>
    <m/>
  </r>
  <r>
    <x v="20"/>
    <x v="0"/>
    <x v="74"/>
    <x v="20918"/>
    <x v="3"/>
    <x v="17"/>
    <m/>
    <x v="0"/>
    <m/>
    <m/>
  </r>
  <r>
    <x v="20"/>
    <x v="0"/>
    <x v="74"/>
    <x v="20919"/>
    <x v="3"/>
    <x v="17"/>
    <m/>
    <x v="0"/>
    <m/>
    <m/>
  </r>
  <r>
    <x v="20"/>
    <x v="0"/>
    <x v="74"/>
    <x v="20920"/>
    <x v="3"/>
    <x v="17"/>
    <m/>
    <x v="0"/>
    <m/>
    <m/>
  </r>
  <r>
    <x v="20"/>
    <x v="0"/>
    <x v="74"/>
    <x v="20921"/>
    <x v="3"/>
    <x v="17"/>
    <m/>
    <x v="0"/>
    <m/>
    <m/>
  </r>
  <r>
    <x v="20"/>
    <x v="0"/>
    <x v="73"/>
    <x v="20922"/>
    <x v="3"/>
    <x v="17"/>
    <m/>
    <x v="0"/>
    <m/>
    <m/>
  </r>
  <r>
    <x v="20"/>
    <x v="0"/>
    <x v="73"/>
    <x v="20923"/>
    <x v="3"/>
    <x v="17"/>
    <m/>
    <x v="0"/>
    <m/>
    <m/>
  </r>
  <r>
    <x v="20"/>
    <x v="0"/>
    <x v="73"/>
    <x v="20924"/>
    <x v="3"/>
    <x v="17"/>
    <m/>
    <x v="0"/>
    <m/>
    <m/>
  </r>
  <r>
    <x v="20"/>
    <x v="0"/>
    <x v="73"/>
    <x v="20925"/>
    <x v="3"/>
    <x v="17"/>
    <m/>
    <x v="0"/>
    <m/>
    <m/>
  </r>
  <r>
    <x v="20"/>
    <x v="0"/>
    <x v="73"/>
    <x v="20926"/>
    <x v="3"/>
    <x v="17"/>
    <m/>
    <x v="0"/>
    <m/>
    <m/>
  </r>
  <r>
    <x v="20"/>
    <x v="0"/>
    <x v="73"/>
    <x v="20927"/>
    <x v="3"/>
    <x v="17"/>
    <m/>
    <x v="0"/>
    <m/>
    <m/>
  </r>
  <r>
    <x v="20"/>
    <x v="0"/>
    <x v="117"/>
    <x v="20928"/>
    <x v="3"/>
    <x v="17"/>
    <m/>
    <x v="0"/>
    <m/>
    <m/>
  </r>
  <r>
    <x v="20"/>
    <x v="0"/>
    <x v="117"/>
    <x v="20929"/>
    <x v="3"/>
    <x v="17"/>
    <m/>
    <x v="0"/>
    <m/>
    <m/>
  </r>
  <r>
    <x v="20"/>
    <x v="0"/>
    <x v="117"/>
    <x v="20930"/>
    <x v="3"/>
    <x v="17"/>
    <m/>
    <x v="0"/>
    <m/>
    <m/>
  </r>
  <r>
    <x v="20"/>
    <x v="0"/>
    <x v="117"/>
    <x v="20931"/>
    <x v="3"/>
    <x v="17"/>
    <m/>
    <x v="0"/>
    <m/>
    <m/>
  </r>
  <r>
    <x v="20"/>
    <x v="0"/>
    <x v="117"/>
    <x v="20932"/>
    <x v="3"/>
    <x v="17"/>
    <m/>
    <x v="0"/>
    <m/>
    <m/>
  </r>
  <r>
    <x v="20"/>
    <x v="0"/>
    <x v="117"/>
    <x v="20933"/>
    <x v="3"/>
    <x v="17"/>
    <m/>
    <x v="0"/>
    <m/>
    <m/>
  </r>
  <r>
    <x v="20"/>
    <x v="0"/>
    <x v="117"/>
    <x v="20934"/>
    <x v="3"/>
    <x v="17"/>
    <m/>
    <x v="0"/>
    <m/>
    <m/>
  </r>
  <r>
    <x v="20"/>
    <x v="0"/>
    <x v="117"/>
    <x v="20935"/>
    <x v="3"/>
    <x v="17"/>
    <m/>
    <x v="0"/>
    <m/>
    <m/>
  </r>
  <r>
    <x v="20"/>
    <x v="0"/>
    <x v="117"/>
    <x v="20936"/>
    <x v="3"/>
    <x v="17"/>
    <m/>
    <x v="0"/>
    <m/>
    <m/>
  </r>
  <r>
    <x v="20"/>
    <x v="0"/>
    <x v="71"/>
    <x v="20937"/>
    <x v="3"/>
    <x v="17"/>
    <m/>
    <x v="0"/>
    <m/>
    <m/>
  </r>
  <r>
    <x v="20"/>
    <x v="0"/>
    <x v="71"/>
    <x v="20938"/>
    <x v="3"/>
    <x v="17"/>
    <m/>
    <x v="0"/>
    <m/>
    <m/>
  </r>
  <r>
    <x v="20"/>
    <x v="0"/>
    <x v="71"/>
    <x v="20939"/>
    <x v="3"/>
    <x v="17"/>
    <m/>
    <x v="0"/>
    <m/>
    <m/>
  </r>
  <r>
    <x v="20"/>
    <x v="0"/>
    <x v="71"/>
    <x v="20940"/>
    <x v="3"/>
    <x v="17"/>
    <m/>
    <x v="0"/>
    <m/>
    <m/>
  </r>
  <r>
    <x v="20"/>
    <x v="0"/>
    <x v="71"/>
    <x v="20941"/>
    <x v="3"/>
    <x v="17"/>
    <m/>
    <x v="0"/>
    <m/>
    <m/>
  </r>
  <r>
    <x v="20"/>
    <x v="0"/>
    <x v="71"/>
    <x v="20942"/>
    <x v="3"/>
    <x v="17"/>
    <m/>
    <x v="0"/>
    <m/>
    <m/>
  </r>
  <r>
    <x v="20"/>
    <x v="0"/>
    <x v="71"/>
    <x v="20943"/>
    <x v="3"/>
    <x v="17"/>
    <m/>
    <x v="0"/>
    <m/>
    <m/>
  </r>
  <r>
    <x v="20"/>
    <x v="0"/>
    <x v="70"/>
    <x v="20944"/>
    <x v="3"/>
    <x v="17"/>
    <m/>
    <x v="0"/>
    <m/>
    <m/>
  </r>
  <r>
    <x v="20"/>
    <x v="0"/>
    <x v="70"/>
    <x v="20945"/>
    <x v="3"/>
    <x v="17"/>
    <m/>
    <x v="0"/>
    <m/>
    <m/>
  </r>
  <r>
    <x v="20"/>
    <x v="0"/>
    <x v="70"/>
    <x v="20946"/>
    <x v="3"/>
    <x v="17"/>
    <m/>
    <x v="0"/>
    <m/>
    <m/>
  </r>
  <r>
    <x v="20"/>
    <x v="0"/>
    <x v="70"/>
    <x v="20947"/>
    <x v="3"/>
    <x v="17"/>
    <m/>
    <x v="0"/>
    <m/>
    <m/>
  </r>
  <r>
    <x v="20"/>
    <x v="0"/>
    <x v="70"/>
    <x v="20948"/>
    <x v="3"/>
    <x v="17"/>
    <m/>
    <x v="0"/>
    <m/>
    <m/>
  </r>
  <r>
    <x v="20"/>
    <x v="0"/>
    <x v="70"/>
    <x v="20949"/>
    <x v="3"/>
    <x v="17"/>
    <m/>
    <x v="0"/>
    <m/>
    <m/>
  </r>
  <r>
    <x v="20"/>
    <x v="0"/>
    <x v="70"/>
    <x v="20950"/>
    <x v="3"/>
    <x v="17"/>
    <m/>
    <x v="0"/>
    <m/>
    <m/>
  </r>
  <r>
    <x v="20"/>
    <x v="0"/>
    <x v="64"/>
    <x v="20951"/>
    <x v="3"/>
    <x v="17"/>
    <m/>
    <x v="0"/>
    <m/>
    <m/>
  </r>
  <r>
    <x v="20"/>
    <x v="0"/>
    <x v="64"/>
    <x v="20952"/>
    <x v="3"/>
    <x v="17"/>
    <m/>
    <x v="0"/>
    <m/>
    <m/>
  </r>
  <r>
    <x v="20"/>
    <x v="0"/>
    <x v="64"/>
    <x v="20953"/>
    <x v="3"/>
    <x v="17"/>
    <m/>
    <x v="0"/>
    <m/>
    <m/>
  </r>
  <r>
    <x v="20"/>
    <x v="0"/>
    <x v="64"/>
    <x v="20954"/>
    <x v="3"/>
    <x v="17"/>
    <m/>
    <x v="0"/>
    <m/>
    <m/>
  </r>
  <r>
    <x v="20"/>
    <x v="0"/>
    <x v="64"/>
    <x v="20955"/>
    <x v="3"/>
    <x v="17"/>
    <m/>
    <x v="0"/>
    <m/>
    <m/>
  </r>
  <r>
    <x v="20"/>
    <x v="0"/>
    <x v="64"/>
    <x v="20956"/>
    <x v="3"/>
    <x v="17"/>
    <m/>
    <x v="0"/>
    <m/>
    <m/>
  </r>
  <r>
    <x v="20"/>
    <x v="0"/>
    <x v="64"/>
    <x v="20957"/>
    <x v="3"/>
    <x v="17"/>
    <m/>
    <x v="0"/>
    <m/>
    <m/>
  </r>
  <r>
    <x v="20"/>
    <x v="0"/>
    <x v="64"/>
    <x v="20958"/>
    <x v="3"/>
    <x v="17"/>
    <m/>
    <x v="0"/>
    <m/>
    <m/>
  </r>
  <r>
    <x v="20"/>
    <x v="1"/>
    <x v="11"/>
    <x v="20959"/>
    <x v="4"/>
    <x v="7"/>
    <n v="144"/>
    <x v="0"/>
    <n v="78.260000000000005"/>
    <n v="11269.44"/>
  </r>
  <r>
    <x v="20"/>
    <x v="0"/>
    <x v="59"/>
    <x v="20960"/>
    <x v="1"/>
    <x v="15"/>
    <m/>
    <x v="1"/>
    <m/>
    <m/>
  </r>
  <r>
    <x v="20"/>
    <x v="0"/>
    <x v="58"/>
    <x v="20961"/>
    <x v="1"/>
    <x v="14"/>
    <m/>
    <x v="2"/>
    <m/>
    <m/>
  </r>
  <r>
    <x v="20"/>
    <x v="0"/>
    <x v="8"/>
    <x v="20962"/>
    <x v="4"/>
    <x v="7"/>
    <n v="219"/>
    <x v="0"/>
    <n v="78.260000000000005"/>
    <n v="17138.939999999999"/>
  </r>
  <r>
    <x v="20"/>
    <x v="0"/>
    <x v="8"/>
    <x v="20963"/>
    <x v="4"/>
    <x v="7"/>
    <n v="48"/>
    <x v="0"/>
    <n v="73.37"/>
    <n v="3521.7"/>
  </r>
  <r>
    <x v="20"/>
    <x v="0"/>
    <x v="9"/>
    <x v="20964"/>
    <x v="4"/>
    <x v="8"/>
    <n v="80"/>
    <x v="0"/>
    <n v="78.260000000000005"/>
    <n v="6260.8"/>
  </r>
  <r>
    <x v="20"/>
    <x v="0"/>
    <x v="9"/>
    <x v="20965"/>
    <x v="4"/>
    <x v="8"/>
    <n v="7"/>
    <x v="0"/>
    <n v="78.260000000000005"/>
    <n v="547.82000000000005"/>
  </r>
  <r>
    <x v="20"/>
    <x v="0"/>
    <x v="112"/>
    <x v="20966"/>
    <x v="4"/>
    <x v="19"/>
    <n v="165"/>
    <x v="0"/>
    <n v="42.21"/>
    <n v="6964.65"/>
  </r>
  <r>
    <x v="20"/>
    <x v="0"/>
    <x v="10"/>
    <x v="20967"/>
    <x v="4"/>
    <x v="9"/>
    <n v="16"/>
    <x v="0"/>
    <n v="142.46"/>
    <n v="2279.34"/>
  </r>
  <r>
    <x v="20"/>
    <x v="0"/>
    <x v="280"/>
    <x v="20968"/>
    <x v="4"/>
    <x v="9"/>
    <n v="5"/>
    <x v="0"/>
    <n v="33.770000000000003"/>
    <n v="168.84"/>
  </r>
  <r>
    <x v="20"/>
    <x v="0"/>
    <x v="113"/>
    <x v="20969"/>
    <x v="4"/>
    <x v="9"/>
    <n v="34"/>
    <x v="0"/>
    <n v="42.21"/>
    <n v="1435.14"/>
  </r>
  <r>
    <x v="20"/>
    <x v="0"/>
    <x v="64"/>
    <x v="20970"/>
    <x v="3"/>
    <x v="17"/>
    <n v="35350"/>
    <x v="0"/>
    <n v="0.35"/>
    <n v="12372.5"/>
  </r>
  <r>
    <x v="20"/>
    <x v="0"/>
    <x v="11"/>
    <x v="20971"/>
    <x v="4"/>
    <x v="7"/>
    <n v="35"/>
    <x v="0"/>
    <n v="78.260000000000005"/>
    <n v="2739.1"/>
  </r>
  <r>
    <x v="20"/>
    <x v="0"/>
    <x v="11"/>
    <x v="20972"/>
    <x v="4"/>
    <x v="7"/>
    <n v="96"/>
    <x v="0"/>
    <n v="78.260000000000005"/>
    <n v="7512.96"/>
  </r>
  <r>
    <x v="20"/>
    <x v="0"/>
    <x v="11"/>
    <x v="20973"/>
    <x v="4"/>
    <x v="7"/>
    <n v="83"/>
    <x v="0"/>
    <n v="74.489999999999995"/>
    <n v="6182.54"/>
  </r>
  <r>
    <x v="20"/>
    <x v="0"/>
    <x v="11"/>
    <x v="20974"/>
    <x v="4"/>
    <x v="7"/>
    <n v="261"/>
    <x v="0"/>
    <n v="78.260000000000005"/>
    <n v="20425.86"/>
  </r>
  <r>
    <x v="20"/>
    <x v="0"/>
    <x v="11"/>
    <x v="20975"/>
    <x v="4"/>
    <x v="7"/>
    <n v="75"/>
    <x v="0"/>
    <n v="78.260000000000005"/>
    <n v="5869.5"/>
  </r>
  <r>
    <x v="20"/>
    <x v="0"/>
    <x v="114"/>
    <x v="20976"/>
    <x v="4"/>
    <x v="8"/>
    <n v="2"/>
    <x v="0"/>
    <n v="79.260000000000005"/>
    <n v="158.52000000000001"/>
  </r>
  <r>
    <x v="20"/>
    <x v="0"/>
    <x v="114"/>
    <x v="20977"/>
    <x v="4"/>
    <x v="8"/>
    <n v="1"/>
    <x v="0"/>
    <n v="79.260000000000005"/>
    <n v="79.260000000000005"/>
  </r>
  <r>
    <x v="20"/>
    <x v="0"/>
    <x v="115"/>
    <x v="20978"/>
    <x v="3"/>
    <x v="17"/>
    <n v="40"/>
    <x v="0"/>
    <n v="0.34"/>
    <n v="13.65"/>
  </r>
  <r>
    <x v="20"/>
    <x v="0"/>
    <x v="116"/>
    <x v="20979"/>
    <x v="3"/>
    <x v="17"/>
    <n v="11189"/>
    <x v="0"/>
    <n v="0.34"/>
    <n v="3818.81"/>
  </r>
  <r>
    <x v="20"/>
    <x v="0"/>
    <x v="116"/>
    <x v="20980"/>
    <x v="3"/>
    <x v="17"/>
    <n v="22904"/>
    <x v="0"/>
    <n v="0.34"/>
    <n v="7817.14"/>
  </r>
  <r>
    <x v="20"/>
    <x v="0"/>
    <x v="275"/>
    <x v="20981"/>
    <x v="3"/>
    <x v="17"/>
    <n v="1950"/>
    <x v="0"/>
    <n v="0.35"/>
    <n v="682.5"/>
  </r>
  <r>
    <x v="20"/>
    <x v="0"/>
    <x v="70"/>
    <x v="20982"/>
    <x v="3"/>
    <x v="17"/>
    <n v="3210"/>
    <x v="0"/>
    <n v="0.35"/>
    <n v="1123.5"/>
  </r>
  <r>
    <x v="20"/>
    <x v="0"/>
    <x v="70"/>
    <x v="20983"/>
    <x v="3"/>
    <x v="17"/>
    <n v="108"/>
    <x v="0"/>
    <n v="0.35"/>
    <n v="37.799999999999997"/>
  </r>
  <r>
    <x v="20"/>
    <x v="0"/>
    <x v="70"/>
    <x v="20984"/>
    <x v="3"/>
    <x v="17"/>
    <n v="294"/>
    <x v="0"/>
    <n v="0.35"/>
    <n v="102.9"/>
  </r>
  <r>
    <x v="20"/>
    <x v="0"/>
    <x v="71"/>
    <x v="20985"/>
    <x v="3"/>
    <x v="17"/>
    <n v="15400"/>
    <x v="0"/>
    <n v="0.35"/>
    <n v="5390"/>
  </r>
  <r>
    <x v="20"/>
    <x v="0"/>
    <x v="274"/>
    <x v="20986"/>
    <x v="3"/>
    <x v="17"/>
    <n v="10200"/>
    <x v="0"/>
    <n v="0.35"/>
    <n v="3570"/>
  </r>
  <r>
    <x v="20"/>
    <x v="0"/>
    <x v="117"/>
    <x v="20987"/>
    <x v="3"/>
    <x v="17"/>
    <n v="67000"/>
    <x v="0"/>
    <n v="0.35"/>
    <n v="23450"/>
  </r>
  <r>
    <x v="20"/>
    <x v="0"/>
    <x v="73"/>
    <x v="20988"/>
    <x v="3"/>
    <x v="17"/>
    <n v="16200"/>
    <x v="0"/>
    <n v="0.35"/>
    <n v="5670"/>
  </r>
  <r>
    <x v="20"/>
    <x v="0"/>
    <x v="73"/>
    <x v="20989"/>
    <x v="3"/>
    <x v="17"/>
    <n v="350"/>
    <x v="0"/>
    <n v="0.35"/>
    <n v="122.5"/>
  </r>
  <r>
    <x v="20"/>
    <x v="0"/>
    <x v="74"/>
    <x v="20990"/>
    <x v="3"/>
    <x v="17"/>
    <n v="7350"/>
    <x v="0"/>
    <n v="0.35"/>
    <n v="2572.5"/>
  </r>
  <r>
    <x v="20"/>
    <x v="0"/>
    <x v="337"/>
    <x v="20991"/>
    <x v="3"/>
    <x v="16"/>
    <n v="16"/>
    <x v="0"/>
    <n v="43.88"/>
    <n v="702.08"/>
  </r>
  <r>
    <x v="20"/>
    <x v="0"/>
    <x v="336"/>
    <x v="20992"/>
    <x v="3"/>
    <x v="5"/>
    <n v="204"/>
    <x v="0"/>
    <n v="7.5"/>
    <n v="1530"/>
  </r>
  <r>
    <x v="20"/>
    <x v="0"/>
    <x v="334"/>
    <x v="20993"/>
    <x v="3"/>
    <x v="5"/>
    <n v="1416"/>
    <x v="0"/>
    <n v="10.25"/>
    <n v="14514"/>
  </r>
  <r>
    <x v="20"/>
    <x v="0"/>
    <x v="120"/>
    <x v="20994"/>
    <x v="3"/>
    <x v="11"/>
    <n v="1603.8"/>
    <x v="0"/>
    <n v="0.56000000000000005"/>
    <n v="902.14"/>
  </r>
  <r>
    <x v="20"/>
    <x v="0"/>
    <x v="77"/>
    <x v="20995"/>
    <x v="3"/>
    <x v="16"/>
    <n v="140000"/>
    <x v="0"/>
    <n v="0.01"/>
    <n v="1120"/>
  </r>
  <r>
    <x v="20"/>
    <x v="0"/>
    <x v="57"/>
    <x v="20996"/>
    <x v="1"/>
    <x v="15"/>
    <m/>
    <x v="1"/>
    <m/>
    <m/>
  </r>
  <r>
    <x v="20"/>
    <x v="0"/>
    <x v="57"/>
    <x v="20997"/>
    <x v="1"/>
    <x v="15"/>
    <m/>
    <x v="1"/>
    <m/>
    <m/>
  </r>
  <r>
    <x v="20"/>
    <x v="0"/>
    <x v="57"/>
    <x v="20998"/>
    <x v="1"/>
    <x v="15"/>
    <m/>
    <x v="1"/>
    <m/>
    <m/>
  </r>
  <r>
    <x v="20"/>
    <x v="0"/>
    <x v="57"/>
    <x v="20999"/>
    <x v="1"/>
    <x v="15"/>
    <m/>
    <x v="1"/>
    <m/>
    <m/>
  </r>
  <r>
    <x v="20"/>
    <x v="0"/>
    <x v="57"/>
    <x v="21000"/>
    <x v="1"/>
    <x v="15"/>
    <m/>
    <x v="1"/>
    <m/>
    <m/>
  </r>
  <r>
    <x v="20"/>
    <x v="0"/>
    <x v="57"/>
    <x v="21001"/>
    <x v="1"/>
    <x v="15"/>
    <m/>
    <x v="1"/>
    <m/>
    <m/>
  </r>
  <r>
    <x v="20"/>
    <x v="0"/>
    <x v="0"/>
    <x v="21002"/>
    <x v="0"/>
    <x v="0"/>
    <m/>
    <x v="0"/>
    <m/>
    <m/>
  </r>
  <r>
    <x v="20"/>
    <x v="0"/>
    <x v="108"/>
    <x v="21003"/>
    <x v="6"/>
    <x v="14"/>
    <m/>
    <x v="0"/>
    <m/>
    <m/>
  </r>
  <r>
    <x v="20"/>
    <x v="1"/>
    <x v="11"/>
    <x v="21004"/>
    <x v="4"/>
    <x v="7"/>
    <n v="21"/>
    <x v="0"/>
    <n v="78.260000000000005"/>
    <n v="1643.46"/>
  </r>
  <r>
    <x v="20"/>
    <x v="1"/>
    <x v="11"/>
    <x v="21005"/>
    <x v="4"/>
    <x v="7"/>
    <n v="6"/>
    <x v="0"/>
    <n v="78.260000000000005"/>
    <n v="469.56"/>
  </r>
  <r>
    <x v="20"/>
    <x v="1"/>
    <x v="11"/>
    <x v="21006"/>
    <x v="4"/>
    <x v="7"/>
    <n v="17"/>
    <x v="0"/>
    <n v="78.260000000000005"/>
    <n v="1330.42"/>
  </r>
  <r>
    <x v="20"/>
    <x v="1"/>
    <x v="11"/>
    <x v="21007"/>
    <x v="4"/>
    <x v="7"/>
    <n v="1"/>
    <x v="0"/>
    <n v="78.260000000000005"/>
    <n v="78.260000000000005"/>
  </r>
  <r>
    <x v="20"/>
    <x v="1"/>
    <x v="260"/>
    <x v="21008"/>
    <x v="4"/>
    <x v="7"/>
    <n v="60"/>
    <x v="0"/>
    <n v="78.260000000000005"/>
    <n v="4695.6000000000004"/>
  </r>
  <r>
    <x v="20"/>
    <x v="1"/>
    <x v="260"/>
    <x v="21009"/>
    <x v="4"/>
    <x v="7"/>
    <n v="60"/>
    <x v="0"/>
    <n v="78.260000000000005"/>
    <n v="4695.6000000000004"/>
  </r>
  <r>
    <x v="20"/>
    <x v="1"/>
    <x v="260"/>
    <x v="21010"/>
    <x v="4"/>
    <x v="7"/>
    <n v="30"/>
    <x v="0"/>
    <n v="78.260000000000005"/>
    <n v="2347.8000000000002"/>
  </r>
  <r>
    <x v="20"/>
    <x v="1"/>
    <x v="114"/>
    <x v="21011"/>
    <x v="4"/>
    <x v="8"/>
    <n v="48"/>
    <x v="0"/>
    <n v="79.260000000000005"/>
    <n v="3804.48"/>
  </r>
  <r>
    <x v="20"/>
    <x v="1"/>
    <x v="114"/>
    <x v="21012"/>
    <x v="4"/>
    <x v="8"/>
    <n v="12"/>
    <x v="0"/>
    <n v="79.260000000000005"/>
    <n v="951.12"/>
  </r>
  <r>
    <x v="20"/>
    <x v="1"/>
    <x v="12"/>
    <x v="21013"/>
    <x v="4"/>
    <x v="9"/>
    <n v="94"/>
    <x v="0"/>
    <n v="42.21"/>
    <n v="3967.74"/>
  </r>
  <r>
    <x v="20"/>
    <x v="1"/>
    <x v="332"/>
    <x v="21014"/>
    <x v="0"/>
    <x v="0"/>
    <n v="110"/>
    <x v="0"/>
    <n v="16.71"/>
    <n v="1838.1"/>
  </r>
  <r>
    <x v="20"/>
    <x v="1"/>
    <x v="327"/>
    <x v="21015"/>
    <x v="0"/>
    <x v="0"/>
    <n v="560"/>
    <x v="0"/>
    <n v="1.2"/>
    <n v="672"/>
  </r>
  <r>
    <x v="20"/>
    <x v="0"/>
    <x v="13"/>
    <x v="21016"/>
    <x v="4"/>
    <x v="9"/>
    <n v="64"/>
    <x v="0"/>
    <n v="31.66"/>
    <n v="2026.08"/>
  </r>
  <r>
    <x v="20"/>
    <x v="1"/>
    <x v="13"/>
    <x v="21017"/>
    <x v="4"/>
    <x v="9"/>
    <n v="6"/>
    <x v="0"/>
    <n v="42.21"/>
    <n v="253.26"/>
  </r>
  <r>
    <x v="20"/>
    <x v="1"/>
    <x v="13"/>
    <x v="21018"/>
    <x v="4"/>
    <x v="9"/>
    <n v="59"/>
    <x v="0"/>
    <n v="42.21"/>
    <n v="2490.39"/>
  </r>
  <r>
    <x v="20"/>
    <x v="1"/>
    <x v="13"/>
    <x v="21019"/>
    <x v="4"/>
    <x v="9"/>
    <n v="131"/>
    <x v="0"/>
    <n v="42.21"/>
    <n v="5529.51"/>
  </r>
  <r>
    <x v="20"/>
    <x v="1"/>
    <x v="13"/>
    <x v="21020"/>
    <x v="4"/>
    <x v="9"/>
    <n v="164"/>
    <x v="0"/>
    <n v="42.21"/>
    <n v="6922.44"/>
  </r>
  <r>
    <x v="20"/>
    <x v="1"/>
    <x v="14"/>
    <x v="21021"/>
    <x v="4"/>
    <x v="10"/>
    <n v="69"/>
    <x v="0"/>
    <n v="42.21"/>
    <n v="2912.49"/>
  </r>
  <r>
    <x v="20"/>
    <x v="1"/>
    <x v="14"/>
    <x v="21022"/>
    <x v="4"/>
    <x v="10"/>
    <n v="26"/>
    <x v="0"/>
    <n v="42.21"/>
    <n v="1097.46"/>
  </r>
  <r>
    <x v="20"/>
    <x v="1"/>
    <x v="14"/>
    <x v="21023"/>
    <x v="4"/>
    <x v="10"/>
    <n v="480"/>
    <x v="0"/>
    <n v="42.21"/>
    <n v="20260.8"/>
  </r>
  <r>
    <x v="20"/>
    <x v="1"/>
    <x v="14"/>
    <x v="21024"/>
    <x v="4"/>
    <x v="10"/>
    <n v="426"/>
    <x v="0"/>
    <n v="42.21"/>
    <n v="17981.46"/>
  </r>
  <r>
    <x v="20"/>
    <x v="1"/>
    <x v="14"/>
    <x v="21025"/>
    <x v="4"/>
    <x v="10"/>
    <n v="97"/>
    <x v="0"/>
    <n v="42.21"/>
    <n v="4094.37"/>
  </r>
  <r>
    <x v="20"/>
    <x v="1"/>
    <x v="14"/>
    <x v="21026"/>
    <x v="4"/>
    <x v="10"/>
    <n v="140"/>
    <x v="0"/>
    <n v="42.21"/>
    <n v="5909.4"/>
  </r>
  <r>
    <x v="20"/>
    <x v="1"/>
    <x v="14"/>
    <x v="21027"/>
    <x v="4"/>
    <x v="10"/>
    <n v="19"/>
    <x v="0"/>
    <n v="42.21"/>
    <n v="801.99"/>
  </r>
  <r>
    <x v="20"/>
    <x v="1"/>
    <x v="15"/>
    <x v="21028"/>
    <x v="4"/>
    <x v="9"/>
    <n v="214"/>
    <x v="0"/>
    <n v="42.21"/>
    <n v="9032.94"/>
  </r>
  <r>
    <x v="20"/>
    <x v="0"/>
    <x v="245"/>
    <x v="21029"/>
    <x v="5"/>
    <x v="12"/>
    <m/>
    <x v="2"/>
    <m/>
    <m/>
  </r>
  <r>
    <x v="20"/>
    <x v="0"/>
    <x v="245"/>
    <x v="21030"/>
    <x v="5"/>
    <x v="12"/>
    <m/>
    <x v="2"/>
    <m/>
    <m/>
  </r>
  <r>
    <x v="20"/>
    <x v="0"/>
    <x v="245"/>
    <x v="21031"/>
    <x v="5"/>
    <x v="12"/>
    <m/>
    <x v="2"/>
    <m/>
    <m/>
  </r>
  <r>
    <x v="20"/>
    <x v="0"/>
    <x v="245"/>
    <x v="21032"/>
    <x v="5"/>
    <x v="12"/>
    <m/>
    <x v="2"/>
    <m/>
    <m/>
  </r>
  <r>
    <x v="20"/>
    <x v="0"/>
    <x v="248"/>
    <x v="21033"/>
    <x v="5"/>
    <x v="12"/>
    <m/>
    <x v="2"/>
    <m/>
    <m/>
  </r>
  <r>
    <x v="20"/>
    <x v="0"/>
    <x v="248"/>
    <x v="21034"/>
    <x v="5"/>
    <x v="12"/>
    <m/>
    <x v="2"/>
    <m/>
    <m/>
  </r>
  <r>
    <x v="20"/>
    <x v="0"/>
    <x v="248"/>
    <x v="21035"/>
    <x v="5"/>
    <x v="12"/>
    <m/>
    <x v="2"/>
    <m/>
    <m/>
  </r>
  <r>
    <x v="20"/>
    <x v="0"/>
    <x v="248"/>
    <x v="21036"/>
    <x v="5"/>
    <x v="12"/>
    <m/>
    <x v="2"/>
    <m/>
    <m/>
  </r>
  <r>
    <x v="20"/>
    <x v="0"/>
    <x v="248"/>
    <x v="21037"/>
    <x v="5"/>
    <x v="12"/>
    <m/>
    <x v="2"/>
    <m/>
    <m/>
  </r>
  <r>
    <x v="20"/>
    <x v="0"/>
    <x v="248"/>
    <x v="21038"/>
    <x v="5"/>
    <x v="12"/>
    <m/>
    <x v="2"/>
    <m/>
    <m/>
  </r>
  <r>
    <x v="20"/>
    <x v="0"/>
    <x v="248"/>
    <x v="21039"/>
    <x v="5"/>
    <x v="12"/>
    <m/>
    <x v="2"/>
    <m/>
    <m/>
  </r>
  <r>
    <x v="20"/>
    <x v="0"/>
    <x v="248"/>
    <x v="21040"/>
    <x v="5"/>
    <x v="12"/>
    <m/>
    <x v="2"/>
    <m/>
    <m/>
  </r>
  <r>
    <x v="20"/>
    <x v="0"/>
    <x v="25"/>
    <x v="21041"/>
    <x v="5"/>
    <x v="12"/>
    <m/>
    <x v="2"/>
    <m/>
    <m/>
  </r>
  <r>
    <x v="20"/>
    <x v="0"/>
    <x v="25"/>
    <x v="21042"/>
    <x v="5"/>
    <x v="12"/>
    <m/>
    <x v="2"/>
    <m/>
    <m/>
  </r>
  <r>
    <x v="20"/>
    <x v="0"/>
    <x v="25"/>
    <x v="21043"/>
    <x v="5"/>
    <x v="12"/>
    <m/>
    <x v="2"/>
    <m/>
    <m/>
  </r>
  <r>
    <x v="20"/>
    <x v="0"/>
    <x v="25"/>
    <x v="21044"/>
    <x v="5"/>
    <x v="12"/>
    <m/>
    <x v="2"/>
    <m/>
    <m/>
  </r>
  <r>
    <x v="20"/>
    <x v="0"/>
    <x v="25"/>
    <x v="21045"/>
    <x v="5"/>
    <x v="12"/>
    <m/>
    <x v="2"/>
    <m/>
    <m/>
  </r>
  <r>
    <x v="20"/>
    <x v="0"/>
    <x v="185"/>
    <x v="21046"/>
    <x v="5"/>
    <x v="12"/>
    <m/>
    <x v="2"/>
    <m/>
    <m/>
  </r>
  <r>
    <x v="20"/>
    <x v="0"/>
    <x v="185"/>
    <x v="21047"/>
    <x v="5"/>
    <x v="12"/>
    <m/>
    <x v="2"/>
    <m/>
    <m/>
  </r>
  <r>
    <x v="20"/>
    <x v="0"/>
    <x v="185"/>
    <x v="21048"/>
    <x v="5"/>
    <x v="12"/>
    <m/>
    <x v="2"/>
    <m/>
    <m/>
  </r>
  <r>
    <x v="20"/>
    <x v="0"/>
    <x v="185"/>
    <x v="21049"/>
    <x v="5"/>
    <x v="12"/>
    <m/>
    <x v="2"/>
    <m/>
    <m/>
  </r>
  <r>
    <x v="20"/>
    <x v="0"/>
    <x v="347"/>
    <x v="21050"/>
    <x v="1"/>
    <x v="12"/>
    <m/>
    <x v="2"/>
    <m/>
    <m/>
  </r>
  <r>
    <x v="20"/>
    <x v="0"/>
    <x v="319"/>
    <x v="21051"/>
    <x v="1"/>
    <x v="12"/>
    <m/>
    <x v="2"/>
    <m/>
    <m/>
  </r>
  <r>
    <x v="20"/>
    <x v="0"/>
    <x v="319"/>
    <x v="21052"/>
    <x v="1"/>
    <x v="12"/>
    <m/>
    <x v="2"/>
    <m/>
    <m/>
  </r>
  <r>
    <x v="20"/>
    <x v="0"/>
    <x v="319"/>
    <x v="21053"/>
    <x v="1"/>
    <x v="12"/>
    <m/>
    <x v="2"/>
    <m/>
    <m/>
  </r>
  <r>
    <x v="20"/>
    <x v="0"/>
    <x v="319"/>
    <x v="21054"/>
    <x v="1"/>
    <x v="12"/>
    <m/>
    <x v="2"/>
    <m/>
    <m/>
  </r>
  <r>
    <x v="20"/>
    <x v="0"/>
    <x v="186"/>
    <x v="21055"/>
    <x v="5"/>
    <x v="12"/>
    <m/>
    <x v="2"/>
    <m/>
    <m/>
  </r>
  <r>
    <x v="20"/>
    <x v="0"/>
    <x v="186"/>
    <x v="21056"/>
    <x v="5"/>
    <x v="12"/>
    <m/>
    <x v="2"/>
    <m/>
    <m/>
  </r>
  <r>
    <x v="20"/>
    <x v="0"/>
    <x v="186"/>
    <x v="21057"/>
    <x v="5"/>
    <x v="12"/>
    <m/>
    <x v="2"/>
    <m/>
    <m/>
  </r>
  <r>
    <x v="20"/>
    <x v="0"/>
    <x v="186"/>
    <x v="21058"/>
    <x v="5"/>
    <x v="12"/>
    <m/>
    <x v="2"/>
    <m/>
    <m/>
  </r>
  <r>
    <x v="20"/>
    <x v="0"/>
    <x v="246"/>
    <x v="21059"/>
    <x v="5"/>
    <x v="12"/>
    <m/>
    <x v="2"/>
    <m/>
    <m/>
  </r>
  <r>
    <x v="20"/>
    <x v="0"/>
    <x v="246"/>
    <x v="21060"/>
    <x v="5"/>
    <x v="12"/>
    <m/>
    <x v="2"/>
    <m/>
    <m/>
  </r>
  <r>
    <x v="20"/>
    <x v="0"/>
    <x v="249"/>
    <x v="21061"/>
    <x v="5"/>
    <x v="12"/>
    <m/>
    <x v="2"/>
    <m/>
    <m/>
  </r>
  <r>
    <x v="20"/>
    <x v="0"/>
    <x v="249"/>
    <x v="21062"/>
    <x v="5"/>
    <x v="12"/>
    <m/>
    <x v="2"/>
    <m/>
    <m/>
  </r>
  <r>
    <x v="20"/>
    <x v="0"/>
    <x v="249"/>
    <x v="21063"/>
    <x v="5"/>
    <x v="12"/>
    <m/>
    <x v="2"/>
    <m/>
    <m/>
  </r>
  <r>
    <x v="20"/>
    <x v="0"/>
    <x v="249"/>
    <x v="21064"/>
    <x v="5"/>
    <x v="12"/>
    <m/>
    <x v="2"/>
    <m/>
    <m/>
  </r>
  <r>
    <x v="20"/>
    <x v="0"/>
    <x v="249"/>
    <x v="21065"/>
    <x v="5"/>
    <x v="12"/>
    <m/>
    <x v="2"/>
    <m/>
    <m/>
  </r>
  <r>
    <x v="20"/>
    <x v="0"/>
    <x v="249"/>
    <x v="21066"/>
    <x v="5"/>
    <x v="12"/>
    <m/>
    <x v="2"/>
    <m/>
    <m/>
  </r>
  <r>
    <x v="20"/>
    <x v="0"/>
    <x v="249"/>
    <x v="21067"/>
    <x v="5"/>
    <x v="12"/>
    <m/>
    <x v="2"/>
    <m/>
    <m/>
  </r>
  <r>
    <x v="20"/>
    <x v="0"/>
    <x v="249"/>
    <x v="21068"/>
    <x v="5"/>
    <x v="12"/>
    <m/>
    <x v="2"/>
    <m/>
    <m/>
  </r>
  <r>
    <x v="20"/>
    <x v="0"/>
    <x v="301"/>
    <x v="21069"/>
    <x v="5"/>
    <x v="12"/>
    <m/>
    <x v="2"/>
    <m/>
    <m/>
  </r>
  <r>
    <x v="20"/>
    <x v="0"/>
    <x v="301"/>
    <x v="21070"/>
    <x v="5"/>
    <x v="12"/>
    <m/>
    <x v="2"/>
    <m/>
    <m/>
  </r>
  <r>
    <x v="20"/>
    <x v="0"/>
    <x v="300"/>
    <x v="21071"/>
    <x v="5"/>
    <x v="12"/>
    <m/>
    <x v="2"/>
    <m/>
    <m/>
  </r>
  <r>
    <x v="20"/>
    <x v="0"/>
    <x v="300"/>
    <x v="21072"/>
    <x v="5"/>
    <x v="12"/>
    <m/>
    <x v="2"/>
    <m/>
    <m/>
  </r>
  <r>
    <x v="20"/>
    <x v="0"/>
    <x v="189"/>
    <x v="21073"/>
    <x v="5"/>
    <x v="12"/>
    <m/>
    <x v="2"/>
    <m/>
    <m/>
  </r>
  <r>
    <x v="20"/>
    <x v="0"/>
    <x v="189"/>
    <x v="21074"/>
    <x v="5"/>
    <x v="12"/>
    <m/>
    <x v="2"/>
    <m/>
    <m/>
  </r>
  <r>
    <x v="20"/>
    <x v="0"/>
    <x v="189"/>
    <x v="21075"/>
    <x v="5"/>
    <x v="12"/>
    <m/>
    <x v="2"/>
    <m/>
    <m/>
  </r>
  <r>
    <x v="20"/>
    <x v="0"/>
    <x v="189"/>
    <x v="21076"/>
    <x v="5"/>
    <x v="12"/>
    <m/>
    <x v="2"/>
    <m/>
    <m/>
  </r>
  <r>
    <x v="20"/>
    <x v="0"/>
    <x v="189"/>
    <x v="21077"/>
    <x v="5"/>
    <x v="12"/>
    <m/>
    <x v="2"/>
    <m/>
    <m/>
  </r>
  <r>
    <x v="20"/>
    <x v="0"/>
    <x v="189"/>
    <x v="21078"/>
    <x v="5"/>
    <x v="12"/>
    <m/>
    <x v="2"/>
    <m/>
    <m/>
  </r>
  <r>
    <x v="20"/>
    <x v="0"/>
    <x v="189"/>
    <x v="21079"/>
    <x v="5"/>
    <x v="12"/>
    <m/>
    <x v="2"/>
    <m/>
    <m/>
  </r>
  <r>
    <x v="20"/>
    <x v="0"/>
    <x v="189"/>
    <x v="21080"/>
    <x v="5"/>
    <x v="12"/>
    <m/>
    <x v="2"/>
    <m/>
    <m/>
  </r>
  <r>
    <x v="20"/>
    <x v="0"/>
    <x v="189"/>
    <x v="21081"/>
    <x v="5"/>
    <x v="12"/>
    <m/>
    <x v="2"/>
    <m/>
    <m/>
  </r>
  <r>
    <x v="20"/>
    <x v="0"/>
    <x v="264"/>
    <x v="21082"/>
    <x v="5"/>
    <x v="12"/>
    <m/>
    <x v="2"/>
    <m/>
    <m/>
  </r>
  <r>
    <x v="20"/>
    <x v="0"/>
    <x v="302"/>
    <x v="21083"/>
    <x v="5"/>
    <x v="12"/>
    <m/>
    <x v="2"/>
    <m/>
    <m/>
  </r>
  <r>
    <x v="20"/>
    <x v="0"/>
    <x v="302"/>
    <x v="21084"/>
    <x v="5"/>
    <x v="12"/>
    <m/>
    <x v="2"/>
    <m/>
    <m/>
  </r>
  <r>
    <x v="20"/>
    <x v="0"/>
    <x v="302"/>
    <x v="21085"/>
    <x v="5"/>
    <x v="12"/>
    <m/>
    <x v="2"/>
    <m/>
    <m/>
  </r>
  <r>
    <x v="20"/>
    <x v="0"/>
    <x v="247"/>
    <x v="21086"/>
    <x v="5"/>
    <x v="12"/>
    <m/>
    <x v="2"/>
    <m/>
    <m/>
  </r>
  <r>
    <x v="20"/>
    <x v="0"/>
    <x v="247"/>
    <x v="21087"/>
    <x v="5"/>
    <x v="12"/>
    <m/>
    <x v="2"/>
    <m/>
    <m/>
  </r>
  <r>
    <x v="20"/>
    <x v="0"/>
    <x v="247"/>
    <x v="21088"/>
    <x v="5"/>
    <x v="12"/>
    <m/>
    <x v="2"/>
    <m/>
    <m/>
  </r>
  <r>
    <x v="20"/>
    <x v="0"/>
    <x v="250"/>
    <x v="21089"/>
    <x v="5"/>
    <x v="12"/>
    <m/>
    <x v="2"/>
    <m/>
    <m/>
  </r>
  <r>
    <x v="20"/>
    <x v="0"/>
    <x v="250"/>
    <x v="21090"/>
    <x v="5"/>
    <x v="12"/>
    <m/>
    <x v="2"/>
    <m/>
    <m/>
  </r>
  <r>
    <x v="20"/>
    <x v="0"/>
    <x v="250"/>
    <x v="21091"/>
    <x v="5"/>
    <x v="12"/>
    <m/>
    <x v="2"/>
    <m/>
    <m/>
  </r>
  <r>
    <x v="20"/>
    <x v="0"/>
    <x v="250"/>
    <x v="21092"/>
    <x v="5"/>
    <x v="12"/>
    <m/>
    <x v="2"/>
    <m/>
    <m/>
  </r>
  <r>
    <x v="20"/>
    <x v="0"/>
    <x v="250"/>
    <x v="21093"/>
    <x v="5"/>
    <x v="12"/>
    <m/>
    <x v="2"/>
    <m/>
    <m/>
  </r>
  <r>
    <x v="20"/>
    <x v="0"/>
    <x v="250"/>
    <x v="21094"/>
    <x v="5"/>
    <x v="12"/>
    <m/>
    <x v="2"/>
    <m/>
    <m/>
  </r>
  <r>
    <x v="20"/>
    <x v="0"/>
    <x v="250"/>
    <x v="21095"/>
    <x v="5"/>
    <x v="12"/>
    <m/>
    <x v="2"/>
    <m/>
    <m/>
  </r>
  <r>
    <x v="20"/>
    <x v="0"/>
    <x v="250"/>
    <x v="21096"/>
    <x v="5"/>
    <x v="12"/>
    <m/>
    <x v="2"/>
    <m/>
    <m/>
  </r>
  <r>
    <x v="20"/>
    <x v="0"/>
    <x v="303"/>
    <x v="21097"/>
    <x v="5"/>
    <x v="12"/>
    <m/>
    <x v="2"/>
    <m/>
    <m/>
  </r>
  <r>
    <x v="20"/>
    <x v="0"/>
    <x v="303"/>
    <x v="21098"/>
    <x v="5"/>
    <x v="12"/>
    <m/>
    <x v="2"/>
    <m/>
    <m/>
  </r>
  <r>
    <x v="20"/>
    <x v="0"/>
    <x v="265"/>
    <x v="21099"/>
    <x v="5"/>
    <x v="12"/>
    <m/>
    <x v="2"/>
    <m/>
    <m/>
  </r>
  <r>
    <x v="20"/>
    <x v="0"/>
    <x v="261"/>
    <x v="21100"/>
    <x v="5"/>
    <x v="12"/>
    <m/>
    <x v="2"/>
    <m/>
    <m/>
  </r>
  <r>
    <x v="20"/>
    <x v="0"/>
    <x v="251"/>
    <x v="21101"/>
    <x v="5"/>
    <x v="12"/>
    <m/>
    <x v="2"/>
    <m/>
    <m/>
  </r>
  <r>
    <x v="20"/>
    <x v="0"/>
    <x v="251"/>
    <x v="21102"/>
    <x v="5"/>
    <x v="12"/>
    <m/>
    <x v="2"/>
    <m/>
    <m/>
  </r>
  <r>
    <x v="20"/>
    <x v="0"/>
    <x v="251"/>
    <x v="21103"/>
    <x v="5"/>
    <x v="12"/>
    <m/>
    <x v="2"/>
    <m/>
    <m/>
  </r>
  <r>
    <x v="20"/>
    <x v="0"/>
    <x v="349"/>
    <x v="21104"/>
    <x v="5"/>
    <x v="12"/>
    <m/>
    <x v="2"/>
    <m/>
    <m/>
  </r>
  <r>
    <x v="20"/>
    <x v="0"/>
    <x v="190"/>
    <x v="21105"/>
    <x v="5"/>
    <x v="12"/>
    <m/>
    <x v="2"/>
    <m/>
    <m/>
  </r>
  <r>
    <x v="20"/>
    <x v="0"/>
    <x v="190"/>
    <x v="21106"/>
    <x v="5"/>
    <x v="12"/>
    <m/>
    <x v="2"/>
    <m/>
    <m/>
  </r>
  <r>
    <x v="20"/>
    <x v="0"/>
    <x v="190"/>
    <x v="21107"/>
    <x v="5"/>
    <x v="12"/>
    <m/>
    <x v="2"/>
    <m/>
    <m/>
  </r>
  <r>
    <x v="20"/>
    <x v="0"/>
    <x v="190"/>
    <x v="21108"/>
    <x v="5"/>
    <x v="12"/>
    <m/>
    <x v="2"/>
    <m/>
    <m/>
  </r>
  <r>
    <x v="20"/>
    <x v="0"/>
    <x v="190"/>
    <x v="21109"/>
    <x v="5"/>
    <x v="12"/>
    <m/>
    <x v="2"/>
    <m/>
    <m/>
  </r>
  <r>
    <x v="20"/>
    <x v="0"/>
    <x v="191"/>
    <x v="21110"/>
    <x v="5"/>
    <x v="12"/>
    <m/>
    <x v="2"/>
    <m/>
    <m/>
  </r>
  <r>
    <x v="20"/>
    <x v="0"/>
    <x v="191"/>
    <x v="21111"/>
    <x v="5"/>
    <x v="12"/>
    <m/>
    <x v="2"/>
    <m/>
    <m/>
  </r>
  <r>
    <x v="20"/>
    <x v="0"/>
    <x v="191"/>
    <x v="21112"/>
    <x v="5"/>
    <x v="12"/>
    <m/>
    <x v="2"/>
    <m/>
    <m/>
  </r>
  <r>
    <x v="20"/>
    <x v="0"/>
    <x v="191"/>
    <x v="21113"/>
    <x v="5"/>
    <x v="12"/>
    <m/>
    <x v="2"/>
    <m/>
    <m/>
  </r>
  <r>
    <x v="20"/>
    <x v="0"/>
    <x v="191"/>
    <x v="21114"/>
    <x v="5"/>
    <x v="12"/>
    <m/>
    <x v="2"/>
    <m/>
    <m/>
  </r>
  <r>
    <x v="20"/>
    <x v="0"/>
    <x v="191"/>
    <x v="21115"/>
    <x v="5"/>
    <x v="12"/>
    <m/>
    <x v="2"/>
    <m/>
    <m/>
  </r>
  <r>
    <x v="20"/>
    <x v="0"/>
    <x v="191"/>
    <x v="21116"/>
    <x v="5"/>
    <x v="12"/>
    <m/>
    <x v="2"/>
    <m/>
    <m/>
  </r>
  <r>
    <x v="20"/>
    <x v="0"/>
    <x v="191"/>
    <x v="21117"/>
    <x v="5"/>
    <x v="12"/>
    <m/>
    <x v="2"/>
    <m/>
    <m/>
  </r>
  <r>
    <x v="20"/>
    <x v="0"/>
    <x v="191"/>
    <x v="21118"/>
    <x v="5"/>
    <x v="12"/>
    <m/>
    <x v="2"/>
    <m/>
    <m/>
  </r>
  <r>
    <x v="20"/>
    <x v="0"/>
    <x v="191"/>
    <x v="21119"/>
    <x v="5"/>
    <x v="12"/>
    <m/>
    <x v="2"/>
    <m/>
    <m/>
  </r>
  <r>
    <x v="20"/>
    <x v="0"/>
    <x v="191"/>
    <x v="21120"/>
    <x v="5"/>
    <x v="12"/>
    <m/>
    <x v="2"/>
    <m/>
    <m/>
  </r>
  <r>
    <x v="20"/>
    <x v="0"/>
    <x v="191"/>
    <x v="21121"/>
    <x v="5"/>
    <x v="12"/>
    <m/>
    <x v="2"/>
    <m/>
    <m/>
  </r>
  <r>
    <x v="20"/>
    <x v="0"/>
    <x v="191"/>
    <x v="21122"/>
    <x v="5"/>
    <x v="12"/>
    <m/>
    <x v="2"/>
    <m/>
    <m/>
  </r>
  <r>
    <x v="20"/>
    <x v="0"/>
    <x v="191"/>
    <x v="21123"/>
    <x v="5"/>
    <x v="12"/>
    <m/>
    <x v="2"/>
    <m/>
    <m/>
  </r>
  <r>
    <x v="20"/>
    <x v="0"/>
    <x v="191"/>
    <x v="21124"/>
    <x v="5"/>
    <x v="12"/>
    <m/>
    <x v="2"/>
    <m/>
    <m/>
  </r>
  <r>
    <x v="20"/>
    <x v="0"/>
    <x v="191"/>
    <x v="21125"/>
    <x v="5"/>
    <x v="12"/>
    <m/>
    <x v="2"/>
    <m/>
    <m/>
  </r>
  <r>
    <x v="20"/>
    <x v="0"/>
    <x v="191"/>
    <x v="21126"/>
    <x v="5"/>
    <x v="12"/>
    <m/>
    <x v="2"/>
    <m/>
    <m/>
  </r>
  <r>
    <x v="20"/>
    <x v="0"/>
    <x v="191"/>
    <x v="21127"/>
    <x v="5"/>
    <x v="12"/>
    <m/>
    <x v="2"/>
    <m/>
    <m/>
  </r>
  <r>
    <x v="20"/>
    <x v="0"/>
    <x v="191"/>
    <x v="21128"/>
    <x v="5"/>
    <x v="12"/>
    <m/>
    <x v="2"/>
    <m/>
    <m/>
  </r>
  <r>
    <x v="20"/>
    <x v="0"/>
    <x v="191"/>
    <x v="21129"/>
    <x v="5"/>
    <x v="12"/>
    <m/>
    <x v="2"/>
    <m/>
    <m/>
  </r>
  <r>
    <x v="20"/>
    <x v="0"/>
    <x v="192"/>
    <x v="21130"/>
    <x v="5"/>
    <x v="12"/>
    <m/>
    <x v="2"/>
    <m/>
    <m/>
  </r>
  <r>
    <x v="20"/>
    <x v="0"/>
    <x v="192"/>
    <x v="21131"/>
    <x v="5"/>
    <x v="12"/>
    <m/>
    <x v="2"/>
    <m/>
    <m/>
  </r>
  <r>
    <x v="20"/>
    <x v="0"/>
    <x v="192"/>
    <x v="21132"/>
    <x v="5"/>
    <x v="12"/>
    <m/>
    <x v="2"/>
    <m/>
    <m/>
  </r>
  <r>
    <x v="20"/>
    <x v="0"/>
    <x v="192"/>
    <x v="21133"/>
    <x v="5"/>
    <x v="12"/>
    <m/>
    <x v="2"/>
    <m/>
    <m/>
  </r>
  <r>
    <x v="20"/>
    <x v="0"/>
    <x v="192"/>
    <x v="21134"/>
    <x v="5"/>
    <x v="12"/>
    <m/>
    <x v="2"/>
    <m/>
    <m/>
  </r>
  <r>
    <x v="20"/>
    <x v="0"/>
    <x v="192"/>
    <x v="21135"/>
    <x v="5"/>
    <x v="12"/>
    <m/>
    <x v="2"/>
    <m/>
    <m/>
  </r>
  <r>
    <x v="20"/>
    <x v="0"/>
    <x v="252"/>
    <x v="21136"/>
    <x v="5"/>
    <x v="12"/>
    <m/>
    <x v="2"/>
    <m/>
    <m/>
  </r>
  <r>
    <x v="20"/>
    <x v="0"/>
    <x v="252"/>
    <x v="21137"/>
    <x v="5"/>
    <x v="12"/>
    <m/>
    <x v="2"/>
    <m/>
    <m/>
  </r>
  <r>
    <x v="20"/>
    <x v="0"/>
    <x v="252"/>
    <x v="21138"/>
    <x v="5"/>
    <x v="12"/>
    <m/>
    <x v="2"/>
    <m/>
    <m/>
  </r>
  <r>
    <x v="20"/>
    <x v="0"/>
    <x v="252"/>
    <x v="21139"/>
    <x v="5"/>
    <x v="12"/>
    <m/>
    <x v="2"/>
    <m/>
    <m/>
  </r>
  <r>
    <x v="20"/>
    <x v="0"/>
    <x v="252"/>
    <x v="21140"/>
    <x v="5"/>
    <x v="12"/>
    <m/>
    <x v="2"/>
    <m/>
    <m/>
  </r>
  <r>
    <x v="20"/>
    <x v="0"/>
    <x v="252"/>
    <x v="21141"/>
    <x v="5"/>
    <x v="12"/>
    <m/>
    <x v="2"/>
    <m/>
    <m/>
  </r>
  <r>
    <x v="20"/>
    <x v="0"/>
    <x v="252"/>
    <x v="21142"/>
    <x v="5"/>
    <x v="12"/>
    <m/>
    <x v="2"/>
    <m/>
    <m/>
  </r>
  <r>
    <x v="20"/>
    <x v="0"/>
    <x v="252"/>
    <x v="21143"/>
    <x v="5"/>
    <x v="12"/>
    <m/>
    <x v="2"/>
    <m/>
    <m/>
  </r>
  <r>
    <x v="20"/>
    <x v="0"/>
    <x v="252"/>
    <x v="21144"/>
    <x v="5"/>
    <x v="12"/>
    <m/>
    <x v="2"/>
    <m/>
    <m/>
  </r>
  <r>
    <x v="20"/>
    <x v="0"/>
    <x v="252"/>
    <x v="21145"/>
    <x v="5"/>
    <x v="12"/>
    <m/>
    <x v="2"/>
    <m/>
    <m/>
  </r>
  <r>
    <x v="20"/>
    <x v="0"/>
    <x v="252"/>
    <x v="21146"/>
    <x v="5"/>
    <x v="12"/>
    <m/>
    <x v="2"/>
    <m/>
    <m/>
  </r>
  <r>
    <x v="20"/>
    <x v="0"/>
    <x v="252"/>
    <x v="21147"/>
    <x v="5"/>
    <x v="12"/>
    <m/>
    <x v="2"/>
    <m/>
    <m/>
  </r>
  <r>
    <x v="20"/>
    <x v="0"/>
    <x v="254"/>
    <x v="21148"/>
    <x v="1"/>
    <x v="12"/>
    <m/>
    <x v="2"/>
    <m/>
    <m/>
  </r>
  <r>
    <x v="20"/>
    <x v="0"/>
    <x v="254"/>
    <x v="21149"/>
    <x v="1"/>
    <x v="12"/>
    <m/>
    <x v="2"/>
    <m/>
    <m/>
  </r>
  <r>
    <x v="20"/>
    <x v="0"/>
    <x v="254"/>
    <x v="21150"/>
    <x v="1"/>
    <x v="12"/>
    <m/>
    <x v="2"/>
    <m/>
    <m/>
  </r>
  <r>
    <x v="20"/>
    <x v="0"/>
    <x v="265"/>
    <x v="21151"/>
    <x v="5"/>
    <x v="12"/>
    <n v="25.29"/>
    <x v="2"/>
    <n v="3"/>
    <n v="75.930000000000007"/>
  </r>
  <r>
    <x v="20"/>
    <x v="0"/>
    <x v="261"/>
    <x v="21152"/>
    <x v="5"/>
    <x v="12"/>
    <n v="100"/>
    <x v="2"/>
    <n v="0.22"/>
    <n v="21.62"/>
  </r>
  <r>
    <x v="20"/>
    <x v="0"/>
    <x v="261"/>
    <x v="21153"/>
    <x v="5"/>
    <x v="12"/>
    <n v="2"/>
    <x v="2"/>
    <n v="0.22"/>
    <n v="0.43"/>
  </r>
  <r>
    <x v="20"/>
    <x v="0"/>
    <x v="140"/>
    <x v="21154"/>
    <x v="1"/>
    <x v="21"/>
    <m/>
    <x v="1"/>
    <m/>
    <m/>
  </r>
  <r>
    <x v="20"/>
    <x v="0"/>
    <x v="140"/>
    <x v="21155"/>
    <x v="1"/>
    <x v="21"/>
    <m/>
    <x v="1"/>
    <m/>
    <m/>
  </r>
  <r>
    <x v="20"/>
    <x v="0"/>
    <x v="140"/>
    <x v="21156"/>
    <x v="1"/>
    <x v="21"/>
    <m/>
    <x v="1"/>
    <m/>
    <m/>
  </r>
  <r>
    <x v="20"/>
    <x v="0"/>
    <x v="140"/>
    <x v="21157"/>
    <x v="1"/>
    <x v="21"/>
    <m/>
    <x v="1"/>
    <m/>
    <m/>
  </r>
  <r>
    <x v="20"/>
    <x v="0"/>
    <x v="140"/>
    <x v="21158"/>
    <x v="1"/>
    <x v="21"/>
    <m/>
    <x v="1"/>
    <m/>
    <m/>
  </r>
  <r>
    <x v="20"/>
    <x v="0"/>
    <x v="140"/>
    <x v="21159"/>
    <x v="1"/>
    <x v="21"/>
    <m/>
    <x v="1"/>
    <m/>
    <m/>
  </r>
  <r>
    <x v="20"/>
    <x v="0"/>
    <x v="140"/>
    <x v="21160"/>
    <x v="1"/>
    <x v="21"/>
    <m/>
    <x v="1"/>
    <m/>
    <m/>
  </r>
  <r>
    <x v="20"/>
    <x v="0"/>
    <x v="140"/>
    <x v="21161"/>
    <x v="1"/>
    <x v="21"/>
    <m/>
    <x v="1"/>
    <m/>
    <m/>
  </r>
  <r>
    <x v="20"/>
    <x v="0"/>
    <x v="140"/>
    <x v="21162"/>
    <x v="1"/>
    <x v="21"/>
    <m/>
    <x v="1"/>
    <m/>
    <m/>
  </r>
  <r>
    <x v="20"/>
    <x v="0"/>
    <x v="140"/>
    <x v="21163"/>
    <x v="1"/>
    <x v="21"/>
    <m/>
    <x v="1"/>
    <m/>
    <m/>
  </r>
  <r>
    <x v="20"/>
    <x v="0"/>
    <x v="140"/>
    <x v="21164"/>
    <x v="1"/>
    <x v="21"/>
    <m/>
    <x v="1"/>
    <m/>
    <m/>
  </r>
  <r>
    <x v="20"/>
    <x v="0"/>
    <x v="140"/>
    <x v="21165"/>
    <x v="1"/>
    <x v="21"/>
    <m/>
    <x v="1"/>
    <m/>
    <m/>
  </r>
  <r>
    <x v="20"/>
    <x v="0"/>
    <x v="140"/>
    <x v="21166"/>
    <x v="1"/>
    <x v="21"/>
    <m/>
    <x v="1"/>
    <m/>
    <m/>
  </r>
  <r>
    <x v="20"/>
    <x v="0"/>
    <x v="140"/>
    <x v="21167"/>
    <x v="1"/>
    <x v="21"/>
    <m/>
    <x v="1"/>
    <m/>
    <m/>
  </r>
  <r>
    <x v="20"/>
    <x v="0"/>
    <x v="140"/>
    <x v="21168"/>
    <x v="1"/>
    <x v="21"/>
    <m/>
    <x v="1"/>
    <m/>
    <m/>
  </r>
  <r>
    <x v="20"/>
    <x v="0"/>
    <x v="140"/>
    <x v="21169"/>
    <x v="1"/>
    <x v="21"/>
    <m/>
    <x v="1"/>
    <m/>
    <m/>
  </r>
  <r>
    <x v="20"/>
    <x v="0"/>
    <x v="140"/>
    <x v="21170"/>
    <x v="1"/>
    <x v="21"/>
    <m/>
    <x v="1"/>
    <m/>
    <m/>
  </r>
  <r>
    <x v="20"/>
    <x v="0"/>
    <x v="140"/>
    <x v="21171"/>
    <x v="1"/>
    <x v="21"/>
    <m/>
    <x v="1"/>
    <m/>
    <m/>
  </r>
  <r>
    <x v="20"/>
    <x v="0"/>
    <x v="140"/>
    <x v="21172"/>
    <x v="1"/>
    <x v="21"/>
    <m/>
    <x v="1"/>
    <m/>
    <m/>
  </r>
  <r>
    <x v="20"/>
    <x v="0"/>
    <x v="140"/>
    <x v="21173"/>
    <x v="1"/>
    <x v="21"/>
    <m/>
    <x v="1"/>
    <m/>
    <m/>
  </r>
  <r>
    <x v="20"/>
    <x v="0"/>
    <x v="140"/>
    <x v="21174"/>
    <x v="1"/>
    <x v="21"/>
    <m/>
    <x v="1"/>
    <m/>
    <m/>
  </r>
  <r>
    <x v="20"/>
    <x v="0"/>
    <x v="140"/>
    <x v="21175"/>
    <x v="1"/>
    <x v="21"/>
    <m/>
    <x v="1"/>
    <m/>
    <m/>
  </r>
  <r>
    <x v="20"/>
    <x v="0"/>
    <x v="140"/>
    <x v="21176"/>
    <x v="1"/>
    <x v="21"/>
    <n v="5.65"/>
    <x v="1"/>
    <n v="31.25"/>
    <n v="176.56"/>
  </r>
  <r>
    <x v="20"/>
    <x v="0"/>
    <x v="140"/>
    <x v="21177"/>
    <x v="1"/>
    <x v="21"/>
    <m/>
    <x v="1"/>
    <m/>
    <m/>
  </r>
  <r>
    <x v="20"/>
    <x v="0"/>
    <x v="140"/>
    <x v="21178"/>
    <x v="1"/>
    <x v="21"/>
    <m/>
    <x v="1"/>
    <m/>
    <m/>
  </r>
  <r>
    <x v="20"/>
    <x v="0"/>
    <x v="140"/>
    <x v="21179"/>
    <x v="1"/>
    <x v="21"/>
    <m/>
    <x v="1"/>
    <m/>
    <m/>
  </r>
  <r>
    <x v="20"/>
    <x v="0"/>
    <x v="140"/>
    <x v="21180"/>
    <x v="1"/>
    <x v="21"/>
    <n v="68.099999999999994"/>
    <x v="1"/>
    <n v="31.25"/>
    <n v="2128.14"/>
  </r>
  <r>
    <x v="20"/>
    <x v="0"/>
    <x v="141"/>
    <x v="21181"/>
    <x v="1"/>
    <x v="21"/>
    <m/>
    <x v="1"/>
    <m/>
    <m/>
  </r>
  <r>
    <x v="20"/>
    <x v="0"/>
    <x v="141"/>
    <x v="21182"/>
    <x v="1"/>
    <x v="21"/>
    <m/>
    <x v="1"/>
    <m/>
    <m/>
  </r>
  <r>
    <x v="20"/>
    <x v="0"/>
    <x v="141"/>
    <x v="21183"/>
    <x v="1"/>
    <x v="21"/>
    <m/>
    <x v="1"/>
    <m/>
    <m/>
  </r>
  <r>
    <x v="20"/>
    <x v="0"/>
    <x v="141"/>
    <x v="21184"/>
    <x v="1"/>
    <x v="21"/>
    <m/>
    <x v="1"/>
    <m/>
    <m/>
  </r>
  <r>
    <x v="20"/>
    <x v="0"/>
    <x v="141"/>
    <x v="21185"/>
    <x v="1"/>
    <x v="21"/>
    <m/>
    <x v="1"/>
    <m/>
    <m/>
  </r>
  <r>
    <x v="20"/>
    <x v="0"/>
    <x v="141"/>
    <x v="21186"/>
    <x v="1"/>
    <x v="21"/>
    <m/>
    <x v="1"/>
    <m/>
    <m/>
  </r>
  <r>
    <x v="20"/>
    <x v="0"/>
    <x v="141"/>
    <x v="21187"/>
    <x v="1"/>
    <x v="21"/>
    <m/>
    <x v="1"/>
    <m/>
    <m/>
  </r>
  <r>
    <x v="20"/>
    <x v="0"/>
    <x v="141"/>
    <x v="21188"/>
    <x v="1"/>
    <x v="21"/>
    <m/>
    <x v="1"/>
    <m/>
    <m/>
  </r>
  <r>
    <x v="20"/>
    <x v="0"/>
    <x v="141"/>
    <x v="21189"/>
    <x v="1"/>
    <x v="21"/>
    <m/>
    <x v="1"/>
    <m/>
    <m/>
  </r>
  <r>
    <x v="20"/>
    <x v="0"/>
    <x v="142"/>
    <x v="21190"/>
    <x v="1"/>
    <x v="21"/>
    <m/>
    <x v="1"/>
    <m/>
    <m/>
  </r>
  <r>
    <x v="20"/>
    <x v="0"/>
    <x v="142"/>
    <x v="21191"/>
    <x v="1"/>
    <x v="21"/>
    <m/>
    <x v="1"/>
    <m/>
    <m/>
  </r>
  <r>
    <x v="20"/>
    <x v="0"/>
    <x v="142"/>
    <x v="21192"/>
    <x v="1"/>
    <x v="21"/>
    <m/>
    <x v="1"/>
    <m/>
    <m/>
  </r>
  <r>
    <x v="20"/>
    <x v="0"/>
    <x v="142"/>
    <x v="21193"/>
    <x v="1"/>
    <x v="21"/>
    <m/>
    <x v="1"/>
    <m/>
    <m/>
  </r>
  <r>
    <x v="20"/>
    <x v="0"/>
    <x v="142"/>
    <x v="21194"/>
    <x v="1"/>
    <x v="21"/>
    <m/>
    <x v="1"/>
    <m/>
    <m/>
  </r>
  <r>
    <x v="20"/>
    <x v="0"/>
    <x v="142"/>
    <x v="21195"/>
    <x v="1"/>
    <x v="21"/>
    <m/>
    <x v="1"/>
    <m/>
    <m/>
  </r>
  <r>
    <x v="20"/>
    <x v="0"/>
    <x v="142"/>
    <x v="21196"/>
    <x v="1"/>
    <x v="21"/>
    <m/>
    <x v="1"/>
    <m/>
    <m/>
  </r>
  <r>
    <x v="20"/>
    <x v="0"/>
    <x v="142"/>
    <x v="21197"/>
    <x v="1"/>
    <x v="21"/>
    <m/>
    <x v="1"/>
    <m/>
    <m/>
  </r>
  <r>
    <x v="20"/>
    <x v="0"/>
    <x v="142"/>
    <x v="21198"/>
    <x v="1"/>
    <x v="21"/>
    <m/>
    <x v="1"/>
    <m/>
    <m/>
  </r>
  <r>
    <x v="20"/>
    <x v="0"/>
    <x v="142"/>
    <x v="21199"/>
    <x v="1"/>
    <x v="21"/>
    <m/>
    <x v="1"/>
    <m/>
    <m/>
  </r>
  <r>
    <x v="20"/>
    <x v="0"/>
    <x v="142"/>
    <x v="21200"/>
    <x v="1"/>
    <x v="21"/>
    <m/>
    <x v="1"/>
    <m/>
    <m/>
  </r>
  <r>
    <x v="20"/>
    <x v="0"/>
    <x v="142"/>
    <x v="21201"/>
    <x v="1"/>
    <x v="21"/>
    <n v="40"/>
    <x v="1"/>
    <n v="65"/>
    <n v="2600"/>
  </r>
  <r>
    <x v="20"/>
    <x v="0"/>
    <x v="202"/>
    <x v="21202"/>
    <x v="1"/>
    <x v="21"/>
    <m/>
    <x v="1"/>
    <m/>
    <m/>
  </r>
  <r>
    <x v="20"/>
    <x v="0"/>
    <x v="202"/>
    <x v="21203"/>
    <x v="1"/>
    <x v="21"/>
    <m/>
    <x v="1"/>
    <m/>
    <m/>
  </r>
  <r>
    <x v="20"/>
    <x v="0"/>
    <x v="203"/>
    <x v="21204"/>
    <x v="1"/>
    <x v="21"/>
    <m/>
    <x v="1"/>
    <m/>
    <m/>
  </r>
  <r>
    <x v="20"/>
    <x v="0"/>
    <x v="204"/>
    <x v="21205"/>
    <x v="1"/>
    <x v="21"/>
    <m/>
    <x v="1"/>
    <m/>
    <m/>
  </r>
  <r>
    <x v="20"/>
    <x v="0"/>
    <x v="22"/>
    <x v="21206"/>
    <x v="3"/>
    <x v="11"/>
    <m/>
    <x v="0"/>
    <m/>
    <m/>
  </r>
  <r>
    <x v="20"/>
    <x v="0"/>
    <x v="22"/>
    <x v="21207"/>
    <x v="3"/>
    <x v="11"/>
    <m/>
    <x v="0"/>
    <m/>
    <m/>
  </r>
  <r>
    <x v="20"/>
    <x v="0"/>
    <x v="22"/>
    <x v="21208"/>
    <x v="3"/>
    <x v="11"/>
    <m/>
    <x v="0"/>
    <m/>
    <m/>
  </r>
  <r>
    <x v="20"/>
    <x v="0"/>
    <x v="22"/>
    <x v="21209"/>
    <x v="3"/>
    <x v="11"/>
    <m/>
    <x v="0"/>
    <m/>
    <m/>
  </r>
  <r>
    <x v="20"/>
    <x v="0"/>
    <x v="22"/>
    <x v="21210"/>
    <x v="3"/>
    <x v="11"/>
    <m/>
    <x v="0"/>
    <m/>
    <m/>
  </r>
  <r>
    <x v="20"/>
    <x v="0"/>
    <x v="22"/>
    <x v="21211"/>
    <x v="3"/>
    <x v="11"/>
    <m/>
    <x v="0"/>
    <m/>
    <m/>
  </r>
  <r>
    <x v="20"/>
    <x v="0"/>
    <x v="24"/>
    <x v="21212"/>
    <x v="4"/>
    <x v="9"/>
    <n v="282"/>
    <x v="0"/>
    <n v="54.03"/>
    <n v="15237.81"/>
  </r>
  <r>
    <x v="20"/>
    <x v="0"/>
    <x v="22"/>
    <x v="21213"/>
    <x v="3"/>
    <x v="11"/>
    <m/>
    <x v="0"/>
    <m/>
    <m/>
  </r>
  <r>
    <x v="20"/>
    <x v="0"/>
    <x v="22"/>
    <x v="21214"/>
    <x v="3"/>
    <x v="11"/>
    <m/>
    <x v="0"/>
    <m/>
    <m/>
  </r>
  <r>
    <x v="20"/>
    <x v="0"/>
    <x v="21"/>
    <x v="21215"/>
    <x v="3"/>
    <x v="11"/>
    <m/>
    <x v="0"/>
    <m/>
    <m/>
  </r>
  <r>
    <x v="20"/>
    <x v="0"/>
    <x v="21"/>
    <x v="21216"/>
    <x v="3"/>
    <x v="11"/>
    <m/>
    <x v="0"/>
    <m/>
    <m/>
  </r>
  <r>
    <x v="20"/>
    <x v="0"/>
    <x v="21"/>
    <x v="21217"/>
    <x v="3"/>
    <x v="11"/>
    <m/>
    <x v="0"/>
    <m/>
    <m/>
  </r>
  <r>
    <x v="20"/>
    <x v="0"/>
    <x v="21"/>
    <x v="21218"/>
    <x v="3"/>
    <x v="11"/>
    <m/>
    <x v="0"/>
    <m/>
    <m/>
  </r>
  <r>
    <x v="20"/>
    <x v="0"/>
    <x v="21"/>
    <x v="21219"/>
    <x v="3"/>
    <x v="11"/>
    <m/>
    <x v="0"/>
    <m/>
    <m/>
  </r>
  <r>
    <x v="20"/>
    <x v="0"/>
    <x v="21"/>
    <x v="21220"/>
    <x v="3"/>
    <x v="11"/>
    <n v="30"/>
    <x v="0"/>
    <n v="1.1200000000000001"/>
    <n v="33.630000000000003"/>
  </r>
  <r>
    <x v="20"/>
    <x v="0"/>
    <x v="20"/>
    <x v="21221"/>
    <x v="3"/>
    <x v="11"/>
    <m/>
    <x v="0"/>
    <m/>
    <m/>
  </r>
  <r>
    <x v="20"/>
    <x v="0"/>
    <x v="20"/>
    <x v="21222"/>
    <x v="3"/>
    <x v="11"/>
    <m/>
    <x v="0"/>
    <m/>
    <m/>
  </r>
  <r>
    <x v="20"/>
    <x v="0"/>
    <x v="20"/>
    <x v="21223"/>
    <x v="3"/>
    <x v="11"/>
    <m/>
    <x v="0"/>
    <m/>
    <m/>
  </r>
  <r>
    <x v="20"/>
    <x v="0"/>
    <x v="20"/>
    <x v="21224"/>
    <x v="3"/>
    <x v="11"/>
    <m/>
    <x v="0"/>
    <m/>
    <m/>
  </r>
  <r>
    <x v="20"/>
    <x v="0"/>
    <x v="20"/>
    <x v="21225"/>
    <x v="3"/>
    <x v="11"/>
    <m/>
    <x v="0"/>
    <m/>
    <m/>
  </r>
  <r>
    <x v="20"/>
    <x v="0"/>
    <x v="20"/>
    <x v="21226"/>
    <x v="3"/>
    <x v="11"/>
    <m/>
    <x v="0"/>
    <m/>
    <m/>
  </r>
  <r>
    <x v="20"/>
    <x v="0"/>
    <x v="20"/>
    <x v="21227"/>
    <x v="3"/>
    <x v="11"/>
    <m/>
    <x v="0"/>
    <m/>
    <m/>
  </r>
  <r>
    <x v="20"/>
    <x v="0"/>
    <x v="20"/>
    <x v="21228"/>
    <x v="3"/>
    <x v="11"/>
    <m/>
    <x v="0"/>
    <m/>
    <m/>
  </r>
  <r>
    <x v="20"/>
    <x v="0"/>
    <x v="20"/>
    <x v="21229"/>
    <x v="3"/>
    <x v="11"/>
    <m/>
    <x v="0"/>
    <m/>
    <m/>
  </r>
  <r>
    <x v="20"/>
    <x v="0"/>
    <x v="20"/>
    <x v="21230"/>
    <x v="3"/>
    <x v="11"/>
    <m/>
    <x v="0"/>
    <m/>
    <m/>
  </r>
  <r>
    <x v="20"/>
    <x v="0"/>
    <x v="206"/>
    <x v="21231"/>
    <x v="3"/>
    <x v="11"/>
    <m/>
    <x v="0"/>
    <m/>
    <m/>
  </r>
  <r>
    <x v="20"/>
    <x v="0"/>
    <x v="18"/>
    <x v="21232"/>
    <x v="3"/>
    <x v="11"/>
    <m/>
    <x v="0"/>
    <m/>
    <m/>
  </r>
  <r>
    <x v="20"/>
    <x v="0"/>
    <x v="18"/>
    <x v="21233"/>
    <x v="3"/>
    <x v="11"/>
    <m/>
    <x v="0"/>
    <m/>
    <m/>
  </r>
  <r>
    <x v="20"/>
    <x v="0"/>
    <x v="208"/>
    <x v="21234"/>
    <x v="3"/>
    <x v="11"/>
    <m/>
    <x v="0"/>
    <m/>
    <m/>
  </r>
  <r>
    <x v="20"/>
    <x v="0"/>
    <x v="208"/>
    <x v="21235"/>
    <x v="3"/>
    <x v="11"/>
    <m/>
    <x v="0"/>
    <m/>
    <m/>
  </r>
  <r>
    <x v="20"/>
    <x v="0"/>
    <x v="208"/>
    <x v="21236"/>
    <x v="3"/>
    <x v="11"/>
    <m/>
    <x v="0"/>
    <m/>
    <m/>
  </r>
  <r>
    <x v="20"/>
    <x v="0"/>
    <x v="208"/>
    <x v="21237"/>
    <x v="3"/>
    <x v="11"/>
    <m/>
    <x v="0"/>
    <m/>
    <m/>
  </r>
  <r>
    <x v="20"/>
    <x v="0"/>
    <x v="208"/>
    <x v="21238"/>
    <x v="3"/>
    <x v="11"/>
    <m/>
    <x v="0"/>
    <m/>
    <m/>
  </r>
  <r>
    <x v="20"/>
    <x v="0"/>
    <x v="208"/>
    <x v="21239"/>
    <x v="3"/>
    <x v="11"/>
    <m/>
    <x v="0"/>
    <m/>
    <m/>
  </r>
  <r>
    <x v="20"/>
    <x v="0"/>
    <x v="208"/>
    <x v="21240"/>
    <x v="3"/>
    <x v="11"/>
    <m/>
    <x v="0"/>
    <m/>
    <m/>
  </r>
  <r>
    <x v="20"/>
    <x v="0"/>
    <x v="208"/>
    <x v="21241"/>
    <x v="3"/>
    <x v="11"/>
    <m/>
    <x v="0"/>
    <m/>
    <m/>
  </r>
  <r>
    <x v="20"/>
    <x v="0"/>
    <x v="159"/>
    <x v="21242"/>
    <x v="3"/>
    <x v="11"/>
    <m/>
    <x v="0"/>
    <m/>
    <m/>
  </r>
  <r>
    <x v="20"/>
    <x v="0"/>
    <x v="159"/>
    <x v="21243"/>
    <x v="3"/>
    <x v="11"/>
    <m/>
    <x v="0"/>
    <m/>
    <m/>
  </r>
  <r>
    <x v="20"/>
    <x v="0"/>
    <x v="159"/>
    <x v="21244"/>
    <x v="3"/>
    <x v="11"/>
    <m/>
    <x v="0"/>
    <m/>
    <m/>
  </r>
  <r>
    <x v="20"/>
    <x v="0"/>
    <x v="159"/>
    <x v="21245"/>
    <x v="3"/>
    <x v="11"/>
    <m/>
    <x v="0"/>
    <m/>
    <m/>
  </r>
  <r>
    <x v="20"/>
    <x v="0"/>
    <x v="159"/>
    <x v="21246"/>
    <x v="3"/>
    <x v="11"/>
    <m/>
    <x v="0"/>
    <m/>
    <m/>
  </r>
  <r>
    <x v="20"/>
    <x v="0"/>
    <x v="159"/>
    <x v="21247"/>
    <x v="3"/>
    <x v="11"/>
    <m/>
    <x v="0"/>
    <m/>
    <m/>
  </r>
  <r>
    <x v="20"/>
    <x v="0"/>
    <x v="159"/>
    <x v="21248"/>
    <x v="3"/>
    <x v="11"/>
    <m/>
    <x v="0"/>
    <m/>
    <m/>
  </r>
  <r>
    <x v="20"/>
    <x v="0"/>
    <x v="159"/>
    <x v="21249"/>
    <x v="3"/>
    <x v="11"/>
    <m/>
    <x v="0"/>
    <m/>
    <m/>
  </r>
  <r>
    <x v="20"/>
    <x v="0"/>
    <x v="159"/>
    <x v="21250"/>
    <x v="3"/>
    <x v="11"/>
    <m/>
    <x v="0"/>
    <m/>
    <m/>
  </r>
  <r>
    <x v="20"/>
    <x v="0"/>
    <x v="159"/>
    <x v="21251"/>
    <x v="3"/>
    <x v="11"/>
    <m/>
    <x v="0"/>
    <m/>
    <m/>
  </r>
  <r>
    <x v="20"/>
    <x v="0"/>
    <x v="159"/>
    <x v="21252"/>
    <x v="3"/>
    <x v="11"/>
    <m/>
    <x v="0"/>
    <m/>
    <m/>
  </r>
  <r>
    <x v="20"/>
    <x v="0"/>
    <x v="160"/>
    <x v="21253"/>
    <x v="3"/>
    <x v="11"/>
    <m/>
    <x v="0"/>
    <m/>
    <m/>
  </r>
  <r>
    <x v="20"/>
    <x v="0"/>
    <x v="160"/>
    <x v="21254"/>
    <x v="3"/>
    <x v="11"/>
    <m/>
    <x v="0"/>
    <m/>
    <m/>
  </r>
  <r>
    <x v="20"/>
    <x v="0"/>
    <x v="160"/>
    <x v="21255"/>
    <x v="3"/>
    <x v="11"/>
    <m/>
    <x v="0"/>
    <m/>
    <m/>
  </r>
  <r>
    <x v="20"/>
    <x v="0"/>
    <x v="160"/>
    <x v="21256"/>
    <x v="3"/>
    <x v="11"/>
    <m/>
    <x v="0"/>
    <m/>
    <m/>
  </r>
  <r>
    <x v="20"/>
    <x v="0"/>
    <x v="160"/>
    <x v="21257"/>
    <x v="3"/>
    <x v="11"/>
    <m/>
    <x v="0"/>
    <m/>
    <m/>
  </r>
  <r>
    <x v="20"/>
    <x v="0"/>
    <x v="160"/>
    <x v="21258"/>
    <x v="3"/>
    <x v="11"/>
    <m/>
    <x v="0"/>
    <m/>
    <m/>
  </r>
  <r>
    <x v="20"/>
    <x v="0"/>
    <x v="160"/>
    <x v="21259"/>
    <x v="3"/>
    <x v="11"/>
    <m/>
    <x v="0"/>
    <m/>
    <m/>
  </r>
  <r>
    <x v="20"/>
    <x v="0"/>
    <x v="259"/>
    <x v="21260"/>
    <x v="3"/>
    <x v="11"/>
    <m/>
    <x v="0"/>
    <m/>
    <m/>
  </r>
  <r>
    <x v="20"/>
    <x v="0"/>
    <x v="143"/>
    <x v="21261"/>
    <x v="3"/>
    <x v="20"/>
    <m/>
    <x v="0"/>
    <m/>
    <m/>
  </r>
  <r>
    <x v="20"/>
    <x v="0"/>
    <x v="311"/>
    <x v="21262"/>
    <x v="4"/>
    <x v="19"/>
    <n v="18"/>
    <x v="0"/>
    <n v="37.520000000000003"/>
    <n v="675.36"/>
  </r>
  <r>
    <x v="20"/>
    <x v="0"/>
    <x v="161"/>
    <x v="21263"/>
    <x v="3"/>
    <x v="17"/>
    <m/>
    <x v="0"/>
    <m/>
    <m/>
  </r>
  <r>
    <x v="20"/>
    <x v="0"/>
    <x v="161"/>
    <x v="21264"/>
    <x v="3"/>
    <x v="17"/>
    <m/>
    <x v="0"/>
    <m/>
    <m/>
  </r>
  <r>
    <x v="20"/>
    <x v="0"/>
    <x v="162"/>
    <x v="21265"/>
    <x v="3"/>
    <x v="17"/>
    <m/>
    <x v="0"/>
    <m/>
    <m/>
  </r>
  <r>
    <x v="20"/>
    <x v="0"/>
    <x v="162"/>
    <x v="21266"/>
    <x v="3"/>
    <x v="17"/>
    <m/>
    <x v="0"/>
    <m/>
    <m/>
  </r>
  <r>
    <x v="20"/>
    <x v="0"/>
    <x v="162"/>
    <x v="21267"/>
    <x v="3"/>
    <x v="17"/>
    <m/>
    <x v="0"/>
    <m/>
    <m/>
  </r>
  <r>
    <x v="20"/>
    <x v="0"/>
    <x v="162"/>
    <x v="21268"/>
    <x v="3"/>
    <x v="17"/>
    <m/>
    <x v="0"/>
    <m/>
    <m/>
  </r>
  <r>
    <x v="20"/>
    <x v="0"/>
    <x v="162"/>
    <x v="21269"/>
    <x v="3"/>
    <x v="17"/>
    <m/>
    <x v="0"/>
    <m/>
    <m/>
  </r>
  <r>
    <x v="20"/>
    <x v="0"/>
    <x v="162"/>
    <x v="21270"/>
    <x v="3"/>
    <x v="17"/>
    <m/>
    <x v="0"/>
    <m/>
    <m/>
  </r>
  <r>
    <x v="20"/>
    <x v="0"/>
    <x v="162"/>
    <x v="21271"/>
    <x v="3"/>
    <x v="17"/>
    <m/>
    <x v="0"/>
    <m/>
    <m/>
  </r>
  <r>
    <x v="20"/>
    <x v="0"/>
    <x v="162"/>
    <x v="21272"/>
    <x v="3"/>
    <x v="17"/>
    <m/>
    <x v="0"/>
    <m/>
    <m/>
  </r>
  <r>
    <x v="20"/>
    <x v="1"/>
    <x v="15"/>
    <x v="21273"/>
    <x v="4"/>
    <x v="9"/>
    <n v="96"/>
    <x v="0"/>
    <n v="42.21"/>
    <n v="4052.16"/>
  </r>
  <r>
    <x v="20"/>
    <x v="1"/>
    <x v="15"/>
    <x v="21274"/>
    <x v="4"/>
    <x v="9"/>
    <n v="90"/>
    <x v="0"/>
    <n v="42.21"/>
    <n v="3798.9"/>
  </r>
  <r>
    <x v="20"/>
    <x v="1"/>
    <x v="15"/>
    <x v="21275"/>
    <x v="4"/>
    <x v="9"/>
    <n v="274"/>
    <x v="0"/>
    <n v="42.21"/>
    <n v="11565.54"/>
  </r>
  <r>
    <x v="20"/>
    <x v="1"/>
    <x v="15"/>
    <x v="21276"/>
    <x v="4"/>
    <x v="9"/>
    <n v="246"/>
    <x v="0"/>
    <n v="42.21"/>
    <n v="10383.66"/>
  </r>
  <r>
    <x v="20"/>
    <x v="1"/>
    <x v="15"/>
    <x v="21277"/>
    <x v="4"/>
    <x v="9"/>
    <n v="41"/>
    <x v="0"/>
    <n v="42.21"/>
    <n v="1730.61"/>
  </r>
  <r>
    <x v="20"/>
    <x v="1"/>
    <x v="15"/>
    <x v="21278"/>
    <x v="4"/>
    <x v="9"/>
    <n v="5"/>
    <x v="0"/>
    <n v="42.21"/>
    <n v="211.05"/>
  </r>
  <r>
    <x v="20"/>
    <x v="1"/>
    <x v="329"/>
    <x v="21279"/>
    <x v="4"/>
    <x v="19"/>
    <n v="228"/>
    <x v="0"/>
    <n v="42.21"/>
    <n v="9623.8799999999992"/>
  </r>
  <r>
    <x v="20"/>
    <x v="1"/>
    <x v="329"/>
    <x v="21280"/>
    <x v="4"/>
    <x v="19"/>
    <n v="864"/>
    <x v="0"/>
    <n v="42.21"/>
    <n v="36469.440000000002"/>
  </r>
  <r>
    <x v="20"/>
    <x v="1"/>
    <x v="329"/>
    <x v="21281"/>
    <x v="4"/>
    <x v="19"/>
    <n v="192"/>
    <x v="0"/>
    <n v="42.21"/>
    <n v="8104.32"/>
  </r>
  <r>
    <x v="20"/>
    <x v="1"/>
    <x v="329"/>
    <x v="21282"/>
    <x v="4"/>
    <x v="19"/>
    <n v="768"/>
    <x v="0"/>
    <n v="42.21"/>
    <n v="32417.279999999999"/>
  </r>
  <r>
    <x v="20"/>
    <x v="1"/>
    <x v="329"/>
    <x v="21283"/>
    <x v="4"/>
    <x v="19"/>
    <n v="649"/>
    <x v="0"/>
    <n v="42.21"/>
    <n v="27394.29"/>
  </r>
  <r>
    <x v="20"/>
    <x v="1"/>
    <x v="329"/>
    <x v="21284"/>
    <x v="4"/>
    <x v="19"/>
    <n v="734"/>
    <x v="0"/>
    <n v="42.21"/>
    <n v="30982.14"/>
  </r>
  <r>
    <x v="20"/>
    <x v="1"/>
    <x v="329"/>
    <x v="21285"/>
    <x v="4"/>
    <x v="19"/>
    <n v="67"/>
    <x v="0"/>
    <n v="42.21"/>
    <n v="2828.07"/>
  </r>
  <r>
    <x v="20"/>
    <x v="0"/>
    <x v="311"/>
    <x v="21286"/>
    <x v="4"/>
    <x v="19"/>
    <n v="288"/>
    <x v="0"/>
    <n v="42.21"/>
    <n v="12156.48"/>
  </r>
  <r>
    <x v="20"/>
    <x v="1"/>
    <x v="311"/>
    <x v="21287"/>
    <x v="4"/>
    <x v="19"/>
    <n v="174"/>
    <x v="0"/>
    <n v="42.21"/>
    <n v="7344.54"/>
  </r>
  <r>
    <x v="20"/>
    <x v="1"/>
    <x v="311"/>
    <x v="21288"/>
    <x v="4"/>
    <x v="19"/>
    <n v="36"/>
    <x v="0"/>
    <n v="42.21"/>
    <n v="1519.56"/>
  </r>
  <r>
    <x v="20"/>
    <x v="1"/>
    <x v="16"/>
    <x v="21289"/>
    <x v="4"/>
    <x v="9"/>
    <n v="88"/>
    <x v="0"/>
    <n v="42.21"/>
    <n v="3714.48"/>
  </r>
  <r>
    <x v="20"/>
    <x v="1"/>
    <x v="16"/>
    <x v="21290"/>
    <x v="4"/>
    <x v="9"/>
    <n v="70"/>
    <x v="0"/>
    <n v="42.21"/>
    <n v="2954.7"/>
  </r>
  <r>
    <x v="20"/>
    <x v="1"/>
    <x v="16"/>
    <x v="21291"/>
    <x v="4"/>
    <x v="9"/>
    <n v="188"/>
    <x v="0"/>
    <n v="42.21"/>
    <n v="7935.48"/>
  </r>
  <r>
    <x v="20"/>
    <x v="1"/>
    <x v="16"/>
    <x v="21292"/>
    <x v="4"/>
    <x v="9"/>
    <n v="192"/>
    <x v="0"/>
    <n v="42.21"/>
    <n v="8104.32"/>
  </r>
  <r>
    <x v="20"/>
    <x v="1"/>
    <x v="16"/>
    <x v="21293"/>
    <x v="4"/>
    <x v="9"/>
    <n v="69"/>
    <x v="0"/>
    <n v="42.21"/>
    <n v="2912.49"/>
  </r>
  <r>
    <x v="20"/>
    <x v="1"/>
    <x v="16"/>
    <x v="21294"/>
    <x v="4"/>
    <x v="9"/>
    <n v="57"/>
    <x v="0"/>
    <n v="42.21"/>
    <n v="2405.9699999999998"/>
  </r>
  <r>
    <x v="20"/>
    <x v="1"/>
    <x v="16"/>
    <x v="21295"/>
    <x v="4"/>
    <x v="9"/>
    <n v="55"/>
    <x v="0"/>
    <n v="42.21"/>
    <n v="2321.5500000000002"/>
  </r>
  <r>
    <x v="20"/>
    <x v="1"/>
    <x v="16"/>
    <x v="21296"/>
    <x v="4"/>
    <x v="9"/>
    <n v="160"/>
    <x v="0"/>
    <n v="42.21"/>
    <n v="6753.6"/>
  </r>
  <r>
    <x v="20"/>
    <x v="1"/>
    <x v="23"/>
    <x v="21297"/>
    <x v="4"/>
    <x v="10"/>
    <n v="14"/>
    <x v="0"/>
    <n v="42.21"/>
    <n v="590.94000000000005"/>
  </r>
  <r>
    <x v="20"/>
    <x v="1"/>
    <x v="23"/>
    <x v="21298"/>
    <x v="4"/>
    <x v="10"/>
    <n v="444"/>
    <x v="0"/>
    <n v="42.21"/>
    <n v="18741.240000000002"/>
  </r>
  <r>
    <x v="20"/>
    <x v="1"/>
    <x v="23"/>
    <x v="21299"/>
    <x v="4"/>
    <x v="10"/>
    <n v="191"/>
    <x v="0"/>
    <n v="42.21"/>
    <n v="8062.11"/>
  </r>
  <r>
    <x v="20"/>
    <x v="1"/>
    <x v="23"/>
    <x v="21300"/>
    <x v="4"/>
    <x v="10"/>
    <n v="126"/>
    <x v="0"/>
    <n v="42.21"/>
    <n v="5318.46"/>
  </r>
  <r>
    <x v="20"/>
    <x v="1"/>
    <x v="23"/>
    <x v="21301"/>
    <x v="4"/>
    <x v="10"/>
    <n v="110"/>
    <x v="0"/>
    <n v="42.21"/>
    <n v="4643.1000000000004"/>
  </r>
  <r>
    <x v="20"/>
    <x v="0"/>
    <x v="24"/>
    <x v="21302"/>
    <x v="4"/>
    <x v="9"/>
    <n v="47"/>
    <x v="0"/>
    <n v="42.21"/>
    <n v="1983.87"/>
  </r>
  <r>
    <x v="20"/>
    <x v="0"/>
    <x v="24"/>
    <x v="21303"/>
    <x v="4"/>
    <x v="9"/>
    <n v="49"/>
    <x v="0"/>
    <n v="42.21"/>
    <n v="2068.29"/>
  </r>
  <r>
    <x v="20"/>
    <x v="1"/>
    <x v="24"/>
    <x v="21304"/>
    <x v="4"/>
    <x v="9"/>
    <n v="79"/>
    <x v="0"/>
    <n v="42.21"/>
    <n v="3334.59"/>
  </r>
  <r>
    <x v="20"/>
    <x v="1"/>
    <x v="24"/>
    <x v="21305"/>
    <x v="4"/>
    <x v="9"/>
    <n v="16"/>
    <x v="0"/>
    <n v="42.21"/>
    <n v="675.36"/>
  </r>
  <r>
    <x v="20"/>
    <x v="0"/>
    <x v="8"/>
    <x v="21306"/>
    <x v="4"/>
    <x v="7"/>
    <n v="296"/>
    <x v="0"/>
    <n v="78.260000000000005"/>
    <n v="23164.959999999999"/>
  </r>
  <r>
    <x v="20"/>
    <x v="0"/>
    <x v="8"/>
    <x v="21307"/>
    <x v="4"/>
    <x v="7"/>
    <n v="40"/>
    <x v="0"/>
    <n v="78.260000000000005"/>
    <n v="3130.4"/>
  </r>
  <r>
    <x v="20"/>
    <x v="1"/>
    <x v="8"/>
    <x v="21308"/>
    <x v="4"/>
    <x v="7"/>
    <n v="192"/>
    <x v="0"/>
    <n v="78.260000000000005"/>
    <n v="15025.92"/>
  </r>
  <r>
    <x v="20"/>
    <x v="1"/>
    <x v="8"/>
    <x v="21309"/>
    <x v="4"/>
    <x v="7"/>
    <n v="96"/>
    <x v="0"/>
    <n v="78.260000000000005"/>
    <n v="7512.96"/>
  </r>
  <r>
    <x v="20"/>
    <x v="1"/>
    <x v="8"/>
    <x v="21310"/>
    <x v="4"/>
    <x v="7"/>
    <n v="106"/>
    <x v="0"/>
    <n v="78.260000000000005"/>
    <n v="8295.56"/>
  </r>
  <r>
    <x v="20"/>
    <x v="0"/>
    <x v="149"/>
    <x v="21311"/>
    <x v="1"/>
    <x v="4"/>
    <n v="211.54499999999999"/>
    <x v="2"/>
    <n v="12"/>
    <n v="2538.54"/>
  </r>
  <r>
    <x v="20"/>
    <x v="0"/>
    <x v="77"/>
    <x v="21312"/>
    <x v="3"/>
    <x v="16"/>
    <n v="200000"/>
    <x v="0"/>
    <n v="0.01"/>
    <n v="1600"/>
  </r>
  <r>
    <x v="20"/>
    <x v="0"/>
    <x v="9"/>
    <x v="21313"/>
    <x v="4"/>
    <x v="8"/>
    <n v="48"/>
    <x v="0"/>
    <n v="78.260000000000005"/>
    <n v="3756.48"/>
  </r>
  <r>
    <x v="20"/>
    <x v="1"/>
    <x v="9"/>
    <x v="21314"/>
    <x v="4"/>
    <x v="8"/>
    <n v="96"/>
    <x v="0"/>
    <n v="78.260000000000005"/>
    <n v="7512.96"/>
  </r>
  <r>
    <x v="20"/>
    <x v="1"/>
    <x v="9"/>
    <x v="21315"/>
    <x v="4"/>
    <x v="8"/>
    <n v="48"/>
    <x v="0"/>
    <n v="78.260000000000005"/>
    <n v="3756.48"/>
  </r>
  <r>
    <x v="20"/>
    <x v="1"/>
    <x v="9"/>
    <x v="21316"/>
    <x v="4"/>
    <x v="8"/>
    <n v="2"/>
    <x v="0"/>
    <n v="78.260000000000005"/>
    <n v="156.52000000000001"/>
  </r>
  <r>
    <x v="20"/>
    <x v="1"/>
    <x v="112"/>
    <x v="21317"/>
    <x v="4"/>
    <x v="19"/>
    <n v="96"/>
    <x v="0"/>
    <n v="42.21"/>
    <n v="4052.16"/>
  </r>
  <r>
    <x v="20"/>
    <x v="1"/>
    <x v="112"/>
    <x v="21318"/>
    <x v="4"/>
    <x v="19"/>
    <n v="96"/>
    <x v="0"/>
    <n v="42.21"/>
    <n v="4052.16"/>
  </r>
  <r>
    <x v="20"/>
    <x v="1"/>
    <x v="112"/>
    <x v="21319"/>
    <x v="4"/>
    <x v="19"/>
    <n v="155"/>
    <x v="0"/>
    <n v="42.21"/>
    <n v="6542.55"/>
  </r>
  <r>
    <x v="20"/>
    <x v="1"/>
    <x v="112"/>
    <x v="21320"/>
    <x v="4"/>
    <x v="19"/>
    <n v="288"/>
    <x v="0"/>
    <n v="42.21"/>
    <n v="12156.48"/>
  </r>
  <r>
    <x v="20"/>
    <x v="1"/>
    <x v="112"/>
    <x v="21321"/>
    <x v="4"/>
    <x v="19"/>
    <n v="96"/>
    <x v="0"/>
    <n v="42.21"/>
    <n v="4052.16"/>
  </r>
  <r>
    <x v="20"/>
    <x v="1"/>
    <x v="10"/>
    <x v="21322"/>
    <x v="4"/>
    <x v="9"/>
    <n v="371"/>
    <x v="0"/>
    <n v="42.21"/>
    <n v="15659.91"/>
  </r>
  <r>
    <x v="20"/>
    <x v="1"/>
    <x v="280"/>
    <x v="21323"/>
    <x v="4"/>
    <x v="9"/>
    <n v="192"/>
    <x v="0"/>
    <n v="42.21"/>
    <n v="8104.32"/>
  </r>
  <r>
    <x v="20"/>
    <x v="0"/>
    <x v="11"/>
    <x v="21324"/>
    <x v="4"/>
    <x v="7"/>
    <n v="198"/>
    <x v="0"/>
    <n v="78.260000000000005"/>
    <n v="15495.48"/>
  </r>
  <r>
    <x v="20"/>
    <x v="0"/>
    <x v="11"/>
    <x v="21325"/>
    <x v="4"/>
    <x v="7"/>
    <n v="286"/>
    <x v="0"/>
    <n v="78.260000000000005"/>
    <n v="22382.36"/>
  </r>
  <r>
    <x v="20"/>
    <x v="0"/>
    <x v="11"/>
    <x v="21326"/>
    <x v="4"/>
    <x v="7"/>
    <n v="236"/>
    <x v="0"/>
    <n v="78.260000000000005"/>
    <n v="18469.36"/>
  </r>
  <r>
    <x v="20"/>
    <x v="1"/>
    <x v="11"/>
    <x v="21327"/>
    <x v="4"/>
    <x v="7"/>
    <n v="96"/>
    <x v="0"/>
    <n v="78.260000000000005"/>
    <n v="7512.96"/>
  </r>
  <r>
    <x v="20"/>
    <x v="1"/>
    <x v="11"/>
    <x v="21328"/>
    <x v="4"/>
    <x v="7"/>
    <n v="432"/>
    <x v="0"/>
    <n v="78.260000000000005"/>
    <n v="33808.32"/>
  </r>
  <r>
    <x v="20"/>
    <x v="0"/>
    <x v="11"/>
    <x v="21329"/>
    <x v="4"/>
    <x v="7"/>
    <n v="48"/>
    <x v="0"/>
    <n v="78.260000000000005"/>
    <n v="3756.48"/>
  </r>
  <r>
    <x v="20"/>
    <x v="1"/>
    <x v="11"/>
    <x v="21330"/>
    <x v="4"/>
    <x v="7"/>
    <n v="192"/>
    <x v="0"/>
    <n v="78.260000000000005"/>
    <n v="15025.92"/>
  </r>
  <r>
    <x v="20"/>
    <x v="0"/>
    <x v="11"/>
    <x v="21331"/>
    <x v="4"/>
    <x v="7"/>
    <n v="240"/>
    <x v="0"/>
    <n v="78.260000000000005"/>
    <n v="18782.400000000001"/>
  </r>
  <r>
    <x v="20"/>
    <x v="1"/>
    <x v="11"/>
    <x v="21332"/>
    <x v="4"/>
    <x v="7"/>
    <n v="48"/>
    <x v="0"/>
    <n v="78.260000000000005"/>
    <n v="3756.48"/>
  </r>
  <r>
    <x v="20"/>
    <x v="1"/>
    <x v="11"/>
    <x v="21333"/>
    <x v="4"/>
    <x v="7"/>
    <n v="48"/>
    <x v="0"/>
    <n v="78.260000000000005"/>
    <n v="3756.48"/>
  </r>
  <r>
    <x v="20"/>
    <x v="1"/>
    <x v="11"/>
    <x v="21334"/>
    <x v="4"/>
    <x v="7"/>
    <n v="72"/>
    <x v="0"/>
    <n v="78.260000000000005"/>
    <n v="5634.72"/>
  </r>
  <r>
    <x v="20"/>
    <x v="1"/>
    <x v="11"/>
    <x v="21335"/>
    <x v="4"/>
    <x v="7"/>
    <n v="240"/>
    <x v="0"/>
    <n v="78.260000000000005"/>
    <n v="18782.400000000001"/>
  </r>
  <r>
    <x v="20"/>
    <x v="0"/>
    <x v="77"/>
    <x v="21336"/>
    <x v="3"/>
    <x v="16"/>
    <n v="77075"/>
    <x v="0"/>
    <n v="0.01"/>
    <n v="770.75"/>
  </r>
  <r>
    <x v="20"/>
    <x v="0"/>
    <x v="121"/>
    <x v="21337"/>
    <x v="3"/>
    <x v="20"/>
    <n v="1795782.5"/>
    <x v="0"/>
    <n v="0.02"/>
    <n v="35915.65"/>
  </r>
  <r>
    <x v="20"/>
    <x v="0"/>
    <x v="121"/>
    <x v="21338"/>
    <x v="3"/>
    <x v="20"/>
    <n v="2110080"/>
    <x v="0"/>
    <n v="0.02"/>
    <n v="42201.599999999999"/>
  </r>
  <r>
    <x v="20"/>
    <x v="0"/>
    <x v="90"/>
    <x v="21339"/>
    <x v="3"/>
    <x v="13"/>
    <n v="125467"/>
    <x v="0"/>
    <n v="0.01"/>
    <n v="1254.67"/>
  </r>
  <r>
    <x v="20"/>
    <x v="0"/>
    <x v="308"/>
    <x v="21340"/>
    <x v="3"/>
    <x v="13"/>
    <n v="192979"/>
    <x v="0"/>
    <n v="0.01"/>
    <n v="1929.79"/>
  </r>
  <r>
    <x v="20"/>
    <x v="0"/>
    <x v="93"/>
    <x v="21341"/>
    <x v="3"/>
    <x v="13"/>
    <n v="420942"/>
    <x v="0"/>
    <n v="0.01"/>
    <n v="4209.42"/>
  </r>
  <r>
    <x v="20"/>
    <x v="0"/>
    <x v="68"/>
    <x v="21342"/>
    <x v="3"/>
    <x v="13"/>
    <n v="884182"/>
    <x v="0"/>
    <n v="0.01"/>
    <n v="8841.82"/>
  </r>
  <r>
    <x v="20"/>
    <x v="0"/>
    <x v="60"/>
    <x v="21343"/>
    <x v="3"/>
    <x v="13"/>
    <n v="5402"/>
    <x v="0"/>
    <n v="0.01"/>
    <n v="54.02"/>
  </r>
  <r>
    <x v="20"/>
    <x v="0"/>
    <x v="60"/>
    <x v="21344"/>
    <x v="3"/>
    <x v="13"/>
    <n v="11269"/>
    <x v="0"/>
    <n v="0.01"/>
    <n v="112.69"/>
  </r>
  <r>
    <x v="20"/>
    <x v="0"/>
    <x v="53"/>
    <x v="21345"/>
    <x v="3"/>
    <x v="13"/>
    <n v="22582"/>
    <x v="0"/>
    <n v="0.01"/>
    <n v="225.82"/>
  </r>
  <r>
    <x v="20"/>
    <x v="0"/>
    <x v="52"/>
    <x v="21346"/>
    <x v="3"/>
    <x v="13"/>
    <n v="23358"/>
    <x v="0"/>
    <n v="0.01"/>
    <n v="233.58"/>
  </r>
  <r>
    <x v="20"/>
    <x v="0"/>
    <x v="51"/>
    <x v="21347"/>
    <x v="3"/>
    <x v="13"/>
    <n v="11843"/>
    <x v="0"/>
    <n v="0.01"/>
    <n v="118.43"/>
  </r>
  <r>
    <x v="20"/>
    <x v="0"/>
    <x v="51"/>
    <x v="21348"/>
    <x v="3"/>
    <x v="13"/>
    <n v="5158"/>
    <x v="0"/>
    <n v="0.01"/>
    <n v="51.58"/>
  </r>
  <r>
    <x v="20"/>
    <x v="0"/>
    <x v="50"/>
    <x v="21349"/>
    <x v="3"/>
    <x v="13"/>
    <n v="13829"/>
    <x v="0"/>
    <n v="0.01"/>
    <n v="138.29"/>
  </r>
  <r>
    <x v="20"/>
    <x v="0"/>
    <x v="48"/>
    <x v="21350"/>
    <x v="3"/>
    <x v="13"/>
    <n v="25344"/>
    <x v="0"/>
    <n v="0.01"/>
    <n v="253.44"/>
  </r>
  <r>
    <x v="20"/>
    <x v="0"/>
    <x v="106"/>
    <x v="21351"/>
    <x v="3"/>
    <x v="13"/>
    <n v="16510"/>
    <x v="0"/>
    <n v="0.01"/>
    <n v="165.1"/>
  </r>
  <r>
    <x v="20"/>
    <x v="0"/>
    <x v="107"/>
    <x v="21352"/>
    <x v="3"/>
    <x v="13"/>
    <n v="6158"/>
    <x v="0"/>
    <n v="0.01"/>
    <n v="61.58"/>
  </r>
  <r>
    <x v="20"/>
    <x v="0"/>
    <x v="46"/>
    <x v="21353"/>
    <x v="3"/>
    <x v="13"/>
    <n v="10730"/>
    <x v="0"/>
    <n v="0.01"/>
    <n v="107.3"/>
  </r>
  <r>
    <x v="20"/>
    <x v="0"/>
    <x v="316"/>
    <x v="21354"/>
    <x v="3"/>
    <x v="13"/>
    <n v="115021"/>
    <x v="0"/>
    <n v="0.01"/>
    <n v="1150.21"/>
  </r>
  <r>
    <x v="20"/>
    <x v="0"/>
    <x v="44"/>
    <x v="21355"/>
    <x v="3"/>
    <x v="13"/>
    <n v="259139"/>
    <x v="0"/>
    <n v="0.01"/>
    <n v="2591.39"/>
  </r>
  <r>
    <x v="20"/>
    <x v="0"/>
    <x v="38"/>
    <x v="21356"/>
    <x v="3"/>
    <x v="13"/>
    <n v="11765"/>
    <x v="0"/>
    <n v="0.01"/>
    <n v="117.65"/>
  </r>
  <r>
    <x v="20"/>
    <x v="0"/>
    <x v="151"/>
    <x v="21357"/>
    <x v="1"/>
    <x v="4"/>
    <n v="164.94749999999999"/>
    <x v="2"/>
    <n v="24"/>
    <n v="3958.74"/>
  </r>
  <r>
    <x v="20"/>
    <x v="0"/>
    <x v="4"/>
    <x v="21358"/>
    <x v="1"/>
    <x v="4"/>
    <n v="5037.7690000000002"/>
    <x v="2"/>
    <n v="3.25"/>
    <n v="16372.75"/>
  </r>
  <r>
    <x v="20"/>
    <x v="0"/>
    <x v="213"/>
    <x v="21359"/>
    <x v="1"/>
    <x v="15"/>
    <n v="33.014651999999998"/>
    <x v="1"/>
    <n v="13.65"/>
    <n v="450.65"/>
  </r>
  <r>
    <x v="20"/>
    <x v="0"/>
    <x v="166"/>
    <x v="21360"/>
    <x v="1"/>
    <x v="15"/>
    <n v="67"/>
    <x v="1"/>
    <n v="2.41"/>
    <n v="161.47"/>
  </r>
  <r>
    <x v="20"/>
    <x v="0"/>
    <x v="309"/>
    <x v="21361"/>
    <x v="1"/>
    <x v="4"/>
    <n v="4319.0923000000003"/>
    <x v="2"/>
    <n v="3.25"/>
    <n v="14037.05"/>
  </r>
  <r>
    <x v="20"/>
    <x v="0"/>
    <x v="279"/>
    <x v="21362"/>
    <x v="5"/>
    <x v="12"/>
    <n v="32.392242000000003"/>
    <x v="2"/>
    <n v="2.3199999999999998"/>
    <n v="75.150000000000006"/>
  </r>
  <r>
    <x v="20"/>
    <x v="0"/>
    <x v="278"/>
    <x v="21363"/>
    <x v="5"/>
    <x v="12"/>
    <n v="32.392242000000003"/>
    <x v="2"/>
    <n v="2.3199999999999998"/>
    <n v="75.150000000000006"/>
  </r>
  <r>
    <x v="20"/>
    <x v="0"/>
    <x v="277"/>
    <x v="21364"/>
    <x v="5"/>
    <x v="12"/>
    <n v="32.392242000000003"/>
    <x v="2"/>
    <n v="2.3199999999999998"/>
    <n v="75.150000000000006"/>
  </r>
  <r>
    <x v="20"/>
    <x v="0"/>
    <x v="276"/>
    <x v="21365"/>
    <x v="5"/>
    <x v="12"/>
    <n v="32.392242000000003"/>
    <x v="2"/>
    <n v="2.3199999999999998"/>
    <n v="75.150000000000006"/>
  </r>
  <r>
    <x v="20"/>
    <x v="0"/>
    <x v="261"/>
    <x v="21366"/>
    <x v="5"/>
    <x v="12"/>
    <n v="7"/>
    <x v="2"/>
    <n v="0.22"/>
    <n v="1.54"/>
  </r>
  <r>
    <x v="20"/>
    <x v="0"/>
    <x v="162"/>
    <x v="21367"/>
    <x v="3"/>
    <x v="17"/>
    <m/>
    <x v="0"/>
    <m/>
    <m/>
  </r>
  <r>
    <x v="20"/>
    <x v="0"/>
    <x v="162"/>
    <x v="21368"/>
    <x v="3"/>
    <x v="17"/>
    <m/>
    <x v="0"/>
    <m/>
    <m/>
  </r>
  <r>
    <x v="20"/>
    <x v="0"/>
    <x v="162"/>
    <x v="21369"/>
    <x v="3"/>
    <x v="17"/>
    <m/>
    <x v="0"/>
    <m/>
    <m/>
  </r>
  <r>
    <x v="20"/>
    <x v="0"/>
    <x v="163"/>
    <x v="21370"/>
    <x v="1"/>
    <x v="15"/>
    <m/>
    <x v="1"/>
    <m/>
    <m/>
  </r>
  <r>
    <x v="20"/>
    <x v="0"/>
    <x v="164"/>
    <x v="21371"/>
    <x v="1"/>
    <x v="15"/>
    <m/>
    <x v="1"/>
    <m/>
    <m/>
  </r>
  <r>
    <x v="20"/>
    <x v="0"/>
    <x v="164"/>
    <x v="21372"/>
    <x v="1"/>
    <x v="15"/>
    <m/>
    <x v="1"/>
    <m/>
    <m/>
  </r>
  <r>
    <x v="20"/>
    <x v="0"/>
    <x v="164"/>
    <x v="21373"/>
    <x v="1"/>
    <x v="15"/>
    <m/>
    <x v="1"/>
    <m/>
    <m/>
  </r>
  <r>
    <x v="20"/>
    <x v="0"/>
    <x v="164"/>
    <x v="21374"/>
    <x v="1"/>
    <x v="15"/>
    <m/>
    <x v="1"/>
    <m/>
    <m/>
  </r>
  <r>
    <x v="20"/>
    <x v="0"/>
    <x v="164"/>
    <x v="21375"/>
    <x v="1"/>
    <x v="15"/>
    <m/>
    <x v="1"/>
    <m/>
    <m/>
  </r>
  <r>
    <x v="20"/>
    <x v="0"/>
    <x v="164"/>
    <x v="21376"/>
    <x v="1"/>
    <x v="15"/>
    <m/>
    <x v="1"/>
    <m/>
    <m/>
  </r>
  <r>
    <x v="20"/>
    <x v="0"/>
    <x v="164"/>
    <x v="21377"/>
    <x v="1"/>
    <x v="15"/>
    <m/>
    <x v="1"/>
    <m/>
    <m/>
  </r>
  <r>
    <x v="20"/>
    <x v="0"/>
    <x v="164"/>
    <x v="21378"/>
    <x v="1"/>
    <x v="15"/>
    <m/>
    <x v="1"/>
    <m/>
    <m/>
  </r>
  <r>
    <x v="20"/>
    <x v="0"/>
    <x v="164"/>
    <x v="21379"/>
    <x v="1"/>
    <x v="15"/>
    <m/>
    <x v="1"/>
    <m/>
    <m/>
  </r>
  <r>
    <x v="20"/>
    <x v="0"/>
    <x v="164"/>
    <x v="21380"/>
    <x v="1"/>
    <x v="15"/>
    <m/>
    <x v="1"/>
    <m/>
    <m/>
  </r>
  <r>
    <x v="20"/>
    <x v="0"/>
    <x v="164"/>
    <x v="21381"/>
    <x v="1"/>
    <x v="15"/>
    <m/>
    <x v="1"/>
    <m/>
    <m/>
  </r>
  <r>
    <x v="20"/>
    <x v="0"/>
    <x v="165"/>
    <x v="21382"/>
    <x v="1"/>
    <x v="15"/>
    <m/>
    <x v="1"/>
    <m/>
    <m/>
  </r>
  <r>
    <x v="20"/>
    <x v="0"/>
    <x v="165"/>
    <x v="21383"/>
    <x v="1"/>
    <x v="15"/>
    <m/>
    <x v="1"/>
    <m/>
    <m/>
  </r>
  <r>
    <x v="20"/>
    <x v="0"/>
    <x v="165"/>
    <x v="21384"/>
    <x v="1"/>
    <x v="15"/>
    <m/>
    <x v="1"/>
    <m/>
    <m/>
  </r>
  <r>
    <x v="20"/>
    <x v="0"/>
    <x v="165"/>
    <x v="21385"/>
    <x v="1"/>
    <x v="15"/>
    <m/>
    <x v="1"/>
    <m/>
    <m/>
  </r>
  <r>
    <x v="20"/>
    <x v="0"/>
    <x v="165"/>
    <x v="21386"/>
    <x v="1"/>
    <x v="15"/>
    <m/>
    <x v="1"/>
    <m/>
    <m/>
  </r>
  <r>
    <x v="20"/>
    <x v="0"/>
    <x v="165"/>
    <x v="21387"/>
    <x v="1"/>
    <x v="15"/>
    <m/>
    <x v="1"/>
    <m/>
    <m/>
  </r>
  <r>
    <x v="20"/>
    <x v="0"/>
    <x v="166"/>
    <x v="21388"/>
    <x v="1"/>
    <x v="15"/>
    <m/>
    <x v="1"/>
    <m/>
    <m/>
  </r>
  <r>
    <x v="20"/>
    <x v="0"/>
    <x v="166"/>
    <x v="21389"/>
    <x v="1"/>
    <x v="15"/>
    <m/>
    <x v="1"/>
    <m/>
    <m/>
  </r>
  <r>
    <x v="20"/>
    <x v="0"/>
    <x v="166"/>
    <x v="21390"/>
    <x v="1"/>
    <x v="15"/>
    <m/>
    <x v="1"/>
    <m/>
    <m/>
  </r>
  <r>
    <x v="20"/>
    <x v="0"/>
    <x v="166"/>
    <x v="21391"/>
    <x v="1"/>
    <x v="15"/>
    <m/>
    <x v="1"/>
    <m/>
    <m/>
  </r>
  <r>
    <x v="20"/>
    <x v="0"/>
    <x v="166"/>
    <x v="21392"/>
    <x v="1"/>
    <x v="15"/>
    <m/>
    <x v="1"/>
    <m/>
    <m/>
  </r>
  <r>
    <x v="20"/>
    <x v="0"/>
    <x v="166"/>
    <x v="21393"/>
    <x v="1"/>
    <x v="15"/>
    <m/>
    <x v="1"/>
    <m/>
    <m/>
  </r>
  <r>
    <x v="20"/>
    <x v="0"/>
    <x v="166"/>
    <x v="21394"/>
    <x v="1"/>
    <x v="15"/>
    <m/>
    <x v="1"/>
    <m/>
    <m/>
  </r>
  <r>
    <x v="21"/>
    <x v="0"/>
    <x v="329"/>
    <x v="21395"/>
    <x v="4"/>
    <x v="19"/>
    <n v="25"/>
    <x v="0"/>
    <n v="42.21"/>
    <n v="1055.25"/>
  </r>
  <r>
    <x v="21"/>
    <x v="0"/>
    <x v="8"/>
    <x v="21396"/>
    <x v="4"/>
    <x v="7"/>
    <n v="320"/>
    <x v="0"/>
    <n v="78.260000000000005"/>
    <n v="25043.200000000001"/>
  </r>
  <r>
    <x v="21"/>
    <x v="0"/>
    <x v="8"/>
    <x v="21397"/>
    <x v="4"/>
    <x v="7"/>
    <n v="95"/>
    <x v="0"/>
    <n v="78.260000000000005"/>
    <n v="7434.7"/>
  </r>
  <r>
    <x v="21"/>
    <x v="0"/>
    <x v="8"/>
    <x v="21398"/>
    <x v="4"/>
    <x v="7"/>
    <n v="3"/>
    <x v="0"/>
    <n v="78.260000000000005"/>
    <n v="234.78"/>
  </r>
  <r>
    <x v="21"/>
    <x v="0"/>
    <x v="9"/>
    <x v="21399"/>
    <x v="4"/>
    <x v="8"/>
    <n v="255"/>
    <x v="0"/>
    <n v="78.260000000000005"/>
    <n v="19956.3"/>
  </r>
  <r>
    <x v="21"/>
    <x v="0"/>
    <x v="9"/>
    <x v="21400"/>
    <x v="4"/>
    <x v="8"/>
    <n v="1"/>
    <x v="0"/>
    <n v="78.260000000000005"/>
    <n v="78.260000000000005"/>
  </r>
  <r>
    <x v="21"/>
    <x v="0"/>
    <x v="310"/>
    <x v="21401"/>
    <x v="4"/>
    <x v="19"/>
    <n v="153"/>
    <x v="0"/>
    <n v="41.38"/>
    <n v="6331.5"/>
  </r>
  <r>
    <x v="21"/>
    <x v="0"/>
    <x v="112"/>
    <x v="21402"/>
    <x v="4"/>
    <x v="19"/>
    <n v="50"/>
    <x v="0"/>
    <n v="42.21"/>
    <n v="2110.5"/>
  </r>
  <r>
    <x v="21"/>
    <x v="0"/>
    <x v="112"/>
    <x v="21403"/>
    <x v="4"/>
    <x v="19"/>
    <n v="67"/>
    <x v="0"/>
    <n v="42.21"/>
    <n v="2828.07"/>
  </r>
  <r>
    <x v="21"/>
    <x v="0"/>
    <x v="280"/>
    <x v="21404"/>
    <x v="4"/>
    <x v="9"/>
    <n v="4"/>
    <x v="0"/>
    <n v="42.21"/>
    <n v="168.84"/>
  </r>
  <r>
    <x v="21"/>
    <x v="0"/>
    <x v="113"/>
    <x v="21405"/>
    <x v="4"/>
    <x v="9"/>
    <n v="34"/>
    <x v="0"/>
    <n v="42.21"/>
    <n v="1435.14"/>
  </r>
  <r>
    <x v="21"/>
    <x v="0"/>
    <x v="64"/>
    <x v="21406"/>
    <x v="3"/>
    <x v="17"/>
    <n v="35350"/>
    <x v="0"/>
    <n v="0.35"/>
    <n v="12372.5"/>
  </r>
  <r>
    <x v="21"/>
    <x v="0"/>
    <x v="11"/>
    <x v="21407"/>
    <x v="4"/>
    <x v="7"/>
    <n v="35"/>
    <x v="0"/>
    <n v="78.260000000000005"/>
    <n v="2739.1"/>
  </r>
  <r>
    <x v="21"/>
    <x v="0"/>
    <x v="11"/>
    <x v="21408"/>
    <x v="4"/>
    <x v="7"/>
    <n v="1"/>
    <x v="0"/>
    <n v="78.260000000000005"/>
    <n v="78.260000000000005"/>
  </r>
  <r>
    <x v="21"/>
    <x v="0"/>
    <x v="11"/>
    <x v="21409"/>
    <x v="4"/>
    <x v="7"/>
    <n v="192"/>
    <x v="0"/>
    <n v="78.260000000000005"/>
    <n v="15025.92"/>
  </r>
  <r>
    <x v="21"/>
    <x v="0"/>
    <x v="11"/>
    <x v="21410"/>
    <x v="4"/>
    <x v="7"/>
    <n v="32"/>
    <x v="0"/>
    <n v="78.260000000000005"/>
    <n v="2504.3200000000002"/>
  </r>
  <r>
    <x v="21"/>
    <x v="0"/>
    <x v="114"/>
    <x v="21411"/>
    <x v="4"/>
    <x v="8"/>
    <n v="164"/>
    <x v="0"/>
    <n v="79.260000000000005"/>
    <n v="12998.64"/>
  </r>
  <r>
    <x v="21"/>
    <x v="0"/>
    <x v="114"/>
    <x v="21412"/>
    <x v="4"/>
    <x v="8"/>
    <n v="96"/>
    <x v="0"/>
    <n v="79.260000000000005"/>
    <n v="7608.96"/>
  </r>
  <r>
    <x v="21"/>
    <x v="0"/>
    <x v="114"/>
    <x v="21413"/>
    <x v="4"/>
    <x v="8"/>
    <n v="2"/>
    <x v="0"/>
    <n v="79.260000000000005"/>
    <n v="158.52000000000001"/>
  </r>
  <r>
    <x v="21"/>
    <x v="0"/>
    <x v="114"/>
    <x v="21414"/>
    <x v="4"/>
    <x v="8"/>
    <n v="1"/>
    <x v="0"/>
    <n v="79.260000000000005"/>
    <n v="79.260000000000005"/>
  </r>
  <r>
    <x v="21"/>
    <x v="0"/>
    <x v="115"/>
    <x v="21415"/>
    <x v="3"/>
    <x v="17"/>
    <n v="40"/>
    <x v="0"/>
    <n v="0.34"/>
    <n v="13.65"/>
  </r>
  <r>
    <x v="21"/>
    <x v="0"/>
    <x v="116"/>
    <x v="21416"/>
    <x v="3"/>
    <x v="17"/>
    <n v="11189"/>
    <x v="0"/>
    <n v="0.34"/>
    <n v="3818.81"/>
  </r>
  <r>
    <x v="21"/>
    <x v="0"/>
    <x v="116"/>
    <x v="21417"/>
    <x v="3"/>
    <x v="17"/>
    <n v="22904"/>
    <x v="0"/>
    <n v="0.34"/>
    <n v="7817.14"/>
  </r>
  <r>
    <x v="21"/>
    <x v="0"/>
    <x v="275"/>
    <x v="21418"/>
    <x v="3"/>
    <x v="17"/>
    <n v="1950"/>
    <x v="0"/>
    <n v="0.35"/>
    <n v="682.5"/>
  </r>
  <r>
    <x v="21"/>
    <x v="0"/>
    <x v="70"/>
    <x v="21419"/>
    <x v="3"/>
    <x v="17"/>
    <n v="410"/>
    <x v="0"/>
    <n v="0.35"/>
    <n v="143.5"/>
  </r>
  <r>
    <x v="21"/>
    <x v="0"/>
    <x v="70"/>
    <x v="21420"/>
    <x v="3"/>
    <x v="17"/>
    <n v="108"/>
    <x v="0"/>
    <n v="0.35"/>
    <n v="37.799999999999997"/>
  </r>
  <r>
    <x v="21"/>
    <x v="0"/>
    <x v="70"/>
    <x v="21421"/>
    <x v="3"/>
    <x v="17"/>
    <n v="294"/>
    <x v="0"/>
    <n v="0.35"/>
    <n v="102.9"/>
  </r>
  <r>
    <x v="21"/>
    <x v="0"/>
    <x v="71"/>
    <x v="21422"/>
    <x v="3"/>
    <x v="17"/>
    <n v="15400"/>
    <x v="0"/>
    <n v="0.35"/>
    <n v="5390"/>
  </r>
  <r>
    <x v="21"/>
    <x v="0"/>
    <x v="274"/>
    <x v="21423"/>
    <x v="3"/>
    <x v="17"/>
    <n v="10200"/>
    <x v="0"/>
    <n v="0.35"/>
    <n v="3570"/>
  </r>
  <r>
    <x v="21"/>
    <x v="0"/>
    <x v="117"/>
    <x v="21424"/>
    <x v="3"/>
    <x v="17"/>
    <n v="67000"/>
    <x v="0"/>
    <n v="0.35"/>
    <n v="23450"/>
  </r>
  <r>
    <x v="21"/>
    <x v="0"/>
    <x v="73"/>
    <x v="21425"/>
    <x v="3"/>
    <x v="17"/>
    <n v="13032"/>
    <x v="0"/>
    <n v="0.35"/>
    <n v="4561.2"/>
  </r>
  <r>
    <x v="21"/>
    <x v="0"/>
    <x v="73"/>
    <x v="21426"/>
    <x v="3"/>
    <x v="17"/>
    <n v="350"/>
    <x v="0"/>
    <n v="0.35"/>
    <n v="122.5"/>
  </r>
  <r>
    <x v="21"/>
    <x v="0"/>
    <x v="74"/>
    <x v="21427"/>
    <x v="3"/>
    <x v="17"/>
    <n v="838"/>
    <x v="0"/>
    <n v="0.35"/>
    <n v="293.3"/>
  </r>
  <r>
    <x v="21"/>
    <x v="0"/>
    <x v="337"/>
    <x v="21428"/>
    <x v="3"/>
    <x v="16"/>
    <n v="16"/>
    <x v="0"/>
    <n v="43.88"/>
    <n v="702.08"/>
  </r>
  <r>
    <x v="21"/>
    <x v="0"/>
    <x v="336"/>
    <x v="21429"/>
    <x v="3"/>
    <x v="5"/>
    <n v="204"/>
    <x v="0"/>
    <n v="7.5"/>
    <n v="1530"/>
  </r>
  <r>
    <x v="21"/>
    <x v="0"/>
    <x v="334"/>
    <x v="21430"/>
    <x v="3"/>
    <x v="5"/>
    <n v="1416"/>
    <x v="0"/>
    <n v="10.25"/>
    <n v="14514"/>
  </r>
  <r>
    <x v="21"/>
    <x v="0"/>
    <x v="120"/>
    <x v="21431"/>
    <x v="3"/>
    <x v="11"/>
    <n v="2808"/>
    <x v="0"/>
    <n v="0.56000000000000005"/>
    <n v="1579.5"/>
  </r>
  <r>
    <x v="21"/>
    <x v="0"/>
    <x v="120"/>
    <x v="21432"/>
    <x v="3"/>
    <x v="11"/>
    <n v="930.17499999999995"/>
    <x v="0"/>
    <n v="0.56000000000000005"/>
    <n v="523.23"/>
  </r>
  <r>
    <x v="21"/>
    <x v="0"/>
    <x v="314"/>
    <x v="21433"/>
    <x v="3"/>
    <x v="17"/>
    <n v="54600"/>
    <x v="0"/>
    <n v="0.19"/>
    <n v="10101"/>
  </r>
  <r>
    <x v="21"/>
    <x v="0"/>
    <x v="313"/>
    <x v="21434"/>
    <x v="3"/>
    <x v="17"/>
    <n v="58150"/>
    <x v="0"/>
    <n v="0.19"/>
    <n v="10757.75"/>
  </r>
  <r>
    <x v="21"/>
    <x v="0"/>
    <x v="313"/>
    <x v="21435"/>
    <x v="3"/>
    <x v="17"/>
    <n v="6340"/>
    <x v="0"/>
    <n v="0.19"/>
    <n v="1172.9000000000001"/>
  </r>
  <r>
    <x v="21"/>
    <x v="0"/>
    <x v="79"/>
    <x v="21436"/>
    <x v="3"/>
    <x v="17"/>
    <n v="7350"/>
    <x v="0"/>
    <n v="0.19"/>
    <n v="1359.75"/>
  </r>
  <r>
    <x v="21"/>
    <x v="0"/>
    <x v="79"/>
    <x v="21437"/>
    <x v="3"/>
    <x v="17"/>
    <n v="101300"/>
    <x v="0"/>
    <n v="0.19"/>
    <n v="18740.5"/>
  </r>
  <r>
    <x v="21"/>
    <x v="0"/>
    <x v="79"/>
    <x v="21438"/>
    <x v="3"/>
    <x v="17"/>
    <n v="13800"/>
    <x v="0"/>
    <n v="0.19"/>
    <n v="2553"/>
  </r>
  <r>
    <x v="21"/>
    <x v="0"/>
    <x v="79"/>
    <x v="21439"/>
    <x v="3"/>
    <x v="17"/>
    <n v="1150"/>
    <x v="0"/>
    <n v="0.19"/>
    <n v="212.75"/>
  </r>
  <r>
    <x v="21"/>
    <x v="0"/>
    <x v="122"/>
    <x v="21440"/>
    <x v="3"/>
    <x v="17"/>
    <n v="3138"/>
    <x v="0"/>
    <n v="0.35"/>
    <n v="1098.3"/>
  </r>
  <r>
    <x v="21"/>
    <x v="0"/>
    <x v="281"/>
    <x v="21441"/>
    <x v="3"/>
    <x v="17"/>
    <n v="12600"/>
    <x v="0"/>
    <n v="0.35"/>
    <n v="4410"/>
  </r>
  <r>
    <x v="21"/>
    <x v="0"/>
    <x v="281"/>
    <x v="21442"/>
    <x v="3"/>
    <x v="17"/>
    <n v="3094"/>
    <x v="0"/>
    <n v="0.35"/>
    <n v="1082.9000000000001"/>
  </r>
  <r>
    <x v="21"/>
    <x v="0"/>
    <x v="123"/>
    <x v="21443"/>
    <x v="3"/>
    <x v="17"/>
    <n v="3980"/>
    <x v="0"/>
    <n v="0.19"/>
    <n v="736.3"/>
  </r>
  <r>
    <x v="21"/>
    <x v="0"/>
    <x v="80"/>
    <x v="21444"/>
    <x v="3"/>
    <x v="17"/>
    <n v="150"/>
    <x v="0"/>
    <n v="0.19"/>
    <n v="27.75"/>
  </r>
  <r>
    <x v="21"/>
    <x v="0"/>
    <x v="81"/>
    <x v="21445"/>
    <x v="3"/>
    <x v="17"/>
    <n v="9224"/>
    <x v="0"/>
    <n v="0.19"/>
    <n v="1706.44"/>
  </r>
  <r>
    <x v="21"/>
    <x v="0"/>
    <x v="82"/>
    <x v="21446"/>
    <x v="3"/>
    <x v="17"/>
    <n v="18914"/>
    <x v="0"/>
    <n v="0.19"/>
    <n v="3499.09"/>
  </r>
  <r>
    <x v="21"/>
    <x v="0"/>
    <x v="124"/>
    <x v="21447"/>
    <x v="3"/>
    <x v="17"/>
    <n v="6062"/>
    <x v="0"/>
    <n v="0.19"/>
    <n v="1121.47"/>
  </r>
  <r>
    <x v="21"/>
    <x v="0"/>
    <x v="83"/>
    <x v="21448"/>
    <x v="3"/>
    <x v="17"/>
    <n v="14767"/>
    <x v="0"/>
    <n v="0.19"/>
    <n v="2731.89"/>
  </r>
  <r>
    <x v="21"/>
    <x v="0"/>
    <x v="333"/>
    <x v="21449"/>
    <x v="3"/>
    <x v="17"/>
    <n v="9200"/>
    <x v="0"/>
    <n v="0.19"/>
    <n v="1702"/>
  </r>
  <r>
    <x v="21"/>
    <x v="0"/>
    <x v="333"/>
    <x v="21450"/>
    <x v="3"/>
    <x v="17"/>
    <n v="15750"/>
    <x v="0"/>
    <n v="0.19"/>
    <n v="2913.75"/>
  </r>
  <r>
    <x v="21"/>
    <x v="0"/>
    <x v="333"/>
    <x v="21451"/>
    <x v="3"/>
    <x v="17"/>
    <n v="8400"/>
    <x v="0"/>
    <n v="0.19"/>
    <n v="1554"/>
  </r>
  <r>
    <x v="21"/>
    <x v="0"/>
    <x v="333"/>
    <x v="21452"/>
    <x v="3"/>
    <x v="17"/>
    <n v="5250"/>
    <x v="0"/>
    <n v="0.19"/>
    <n v="971.25"/>
  </r>
  <r>
    <x v="21"/>
    <x v="0"/>
    <x v="328"/>
    <x v="21453"/>
    <x v="3"/>
    <x v="17"/>
    <n v="4200"/>
    <x v="0"/>
    <n v="0.19"/>
    <n v="777"/>
  </r>
  <r>
    <x v="21"/>
    <x v="0"/>
    <x v="328"/>
    <x v="21454"/>
    <x v="3"/>
    <x v="17"/>
    <n v="69550"/>
    <x v="0"/>
    <n v="0.19"/>
    <n v="12866.75"/>
  </r>
  <r>
    <x v="21"/>
    <x v="0"/>
    <x v="328"/>
    <x v="21455"/>
    <x v="3"/>
    <x v="17"/>
    <n v="4200"/>
    <x v="0"/>
    <n v="0.19"/>
    <n v="777"/>
  </r>
  <r>
    <x v="21"/>
    <x v="0"/>
    <x v="85"/>
    <x v="21456"/>
    <x v="3"/>
    <x v="17"/>
    <n v="13000"/>
    <x v="0"/>
    <n v="0.19"/>
    <n v="2405"/>
  </r>
  <r>
    <x v="21"/>
    <x v="0"/>
    <x v="86"/>
    <x v="21457"/>
    <x v="3"/>
    <x v="17"/>
    <n v="16964"/>
    <x v="0"/>
    <n v="0.19"/>
    <n v="3138.34"/>
  </r>
  <r>
    <x v="21"/>
    <x v="0"/>
    <x v="89"/>
    <x v="21458"/>
    <x v="3"/>
    <x v="17"/>
    <n v="2000"/>
    <x v="0"/>
    <n v="0.35"/>
    <n v="700"/>
  </r>
  <r>
    <x v="21"/>
    <x v="0"/>
    <x v="89"/>
    <x v="21459"/>
    <x v="3"/>
    <x v="17"/>
    <n v="4100"/>
    <x v="0"/>
    <n v="0.35"/>
    <n v="1435"/>
  </r>
  <r>
    <x v="21"/>
    <x v="0"/>
    <x v="89"/>
    <x v="21460"/>
    <x v="3"/>
    <x v="17"/>
    <n v="1400"/>
    <x v="0"/>
    <n v="0.35"/>
    <n v="490"/>
  </r>
  <r>
    <x v="21"/>
    <x v="0"/>
    <x v="89"/>
    <x v="21461"/>
    <x v="3"/>
    <x v="17"/>
    <n v="50"/>
    <x v="0"/>
    <n v="0.35"/>
    <n v="17.5"/>
  </r>
  <r>
    <x v="21"/>
    <x v="0"/>
    <x v="12"/>
    <x v="21462"/>
    <x v="4"/>
    <x v="9"/>
    <n v="89"/>
    <x v="0"/>
    <n v="42.21"/>
    <n v="3756.69"/>
  </r>
  <r>
    <x v="21"/>
    <x v="0"/>
    <x v="134"/>
    <x v="21463"/>
    <x v="2"/>
    <x v="5"/>
    <n v="5"/>
    <x v="0"/>
    <n v="79.41"/>
    <n v="397.05"/>
  </r>
  <r>
    <x v="21"/>
    <x v="0"/>
    <x v="135"/>
    <x v="21464"/>
    <x v="2"/>
    <x v="5"/>
    <n v="5"/>
    <x v="0"/>
    <n v="83.16"/>
    <n v="415.8"/>
  </r>
  <r>
    <x v="21"/>
    <x v="0"/>
    <x v="287"/>
    <x v="21465"/>
    <x v="0"/>
    <x v="0"/>
    <n v="125"/>
    <x v="0"/>
    <n v="19.45"/>
    <n v="2431.25"/>
  </r>
  <r>
    <x v="21"/>
    <x v="0"/>
    <x v="137"/>
    <x v="21466"/>
    <x v="0"/>
    <x v="0"/>
    <n v="2000"/>
    <x v="0"/>
    <n v="0.7"/>
    <n v="1400"/>
  </r>
  <r>
    <x v="21"/>
    <x v="0"/>
    <x v="138"/>
    <x v="21467"/>
    <x v="0"/>
    <x v="0"/>
    <n v="360"/>
    <x v="0"/>
    <n v="1.5"/>
    <n v="540"/>
  </r>
  <r>
    <x v="21"/>
    <x v="0"/>
    <x v="332"/>
    <x v="21468"/>
    <x v="0"/>
    <x v="0"/>
    <n v="360"/>
    <x v="0"/>
    <n v="16.71"/>
    <n v="6015.6"/>
  </r>
  <r>
    <x v="21"/>
    <x v="0"/>
    <x v="343"/>
    <x v="21469"/>
    <x v="1"/>
    <x v="0"/>
    <n v="10"/>
    <x v="0"/>
    <n v="10.75"/>
    <n v="107.5"/>
  </r>
  <r>
    <x v="21"/>
    <x v="0"/>
    <x v="344"/>
    <x v="21470"/>
    <x v="1"/>
    <x v="0"/>
    <n v="10"/>
    <x v="0"/>
    <n v="10.75"/>
    <n v="107.5"/>
  </r>
  <r>
    <x v="21"/>
    <x v="0"/>
    <x v="345"/>
    <x v="21471"/>
    <x v="1"/>
    <x v="0"/>
    <n v="50"/>
    <x v="0"/>
    <n v="10.75"/>
    <n v="537.5"/>
  </r>
  <r>
    <x v="21"/>
    <x v="0"/>
    <x v="346"/>
    <x v="21472"/>
    <x v="1"/>
    <x v="0"/>
    <n v="10"/>
    <x v="0"/>
    <n v="10.75"/>
    <n v="107.5"/>
  </r>
  <r>
    <x v="21"/>
    <x v="0"/>
    <x v="327"/>
    <x v="21473"/>
    <x v="0"/>
    <x v="0"/>
    <n v="94"/>
    <x v="0"/>
    <n v="1.2"/>
    <n v="112.8"/>
  </r>
  <r>
    <x v="21"/>
    <x v="0"/>
    <x v="105"/>
    <x v="21474"/>
    <x v="0"/>
    <x v="0"/>
    <n v="840"/>
    <x v="0"/>
    <n v="1.2"/>
    <n v="1008"/>
  </r>
  <r>
    <x v="21"/>
    <x v="0"/>
    <x v="103"/>
    <x v="21475"/>
    <x v="0"/>
    <x v="0"/>
    <n v="3500"/>
    <x v="0"/>
    <n v="0.25"/>
    <n v="875"/>
  </r>
  <r>
    <x v="21"/>
    <x v="0"/>
    <x v="13"/>
    <x v="21476"/>
    <x v="4"/>
    <x v="9"/>
    <n v="5"/>
    <x v="0"/>
    <n v="42.21"/>
    <n v="211.05"/>
  </r>
  <r>
    <x v="21"/>
    <x v="0"/>
    <x v="315"/>
    <x v="21477"/>
    <x v="3"/>
    <x v="13"/>
    <n v="66850"/>
    <x v="0"/>
    <n v="0.01"/>
    <n v="534.79999999999995"/>
  </r>
  <r>
    <x v="21"/>
    <x v="0"/>
    <x v="93"/>
    <x v="21478"/>
    <x v="3"/>
    <x v="13"/>
    <n v="16250"/>
    <x v="0"/>
    <n v="0.01"/>
    <n v="130"/>
  </r>
  <r>
    <x v="21"/>
    <x v="0"/>
    <x v="93"/>
    <x v="21479"/>
    <x v="3"/>
    <x v="13"/>
    <n v="763750"/>
    <x v="0"/>
    <n v="0.01"/>
    <n v="6110"/>
  </r>
  <r>
    <x v="21"/>
    <x v="0"/>
    <x v="93"/>
    <x v="21480"/>
    <x v="3"/>
    <x v="13"/>
    <n v="16250"/>
    <x v="0"/>
    <n v="0.01"/>
    <n v="130"/>
  </r>
  <r>
    <x v="21"/>
    <x v="0"/>
    <x v="93"/>
    <x v="21481"/>
    <x v="3"/>
    <x v="13"/>
    <n v="455000"/>
    <x v="0"/>
    <n v="0.01"/>
    <n v="3640"/>
  </r>
  <r>
    <x v="21"/>
    <x v="0"/>
    <x v="93"/>
    <x v="21482"/>
    <x v="3"/>
    <x v="13"/>
    <n v="357500"/>
    <x v="0"/>
    <n v="0.01"/>
    <n v="2860"/>
  </r>
  <r>
    <x v="21"/>
    <x v="0"/>
    <x v="350"/>
    <x v="21483"/>
    <x v="3"/>
    <x v="13"/>
    <n v="16250"/>
    <x v="0"/>
    <n v="0.01"/>
    <n v="130"/>
  </r>
  <r>
    <x v="21"/>
    <x v="0"/>
    <x v="94"/>
    <x v="21484"/>
    <x v="3"/>
    <x v="13"/>
    <n v="6500"/>
    <x v="0"/>
    <n v="0.01"/>
    <n v="52"/>
  </r>
  <r>
    <x v="21"/>
    <x v="0"/>
    <x v="94"/>
    <x v="21485"/>
    <x v="3"/>
    <x v="13"/>
    <n v="4330"/>
    <x v="0"/>
    <n v="0.01"/>
    <n v="34.64"/>
  </r>
  <r>
    <x v="21"/>
    <x v="0"/>
    <x v="273"/>
    <x v="21486"/>
    <x v="3"/>
    <x v="13"/>
    <n v="16250"/>
    <x v="0"/>
    <n v="0.01"/>
    <n v="130"/>
  </r>
  <r>
    <x v="21"/>
    <x v="0"/>
    <x v="273"/>
    <x v="21487"/>
    <x v="3"/>
    <x v="13"/>
    <n v="17400"/>
    <x v="0"/>
    <n v="0.01"/>
    <n v="139.19999999999999"/>
  </r>
  <r>
    <x v="21"/>
    <x v="0"/>
    <x v="95"/>
    <x v="21488"/>
    <x v="3"/>
    <x v="13"/>
    <n v="115050"/>
    <x v="0"/>
    <n v="0.01"/>
    <n v="920.4"/>
  </r>
  <r>
    <x v="21"/>
    <x v="0"/>
    <x v="96"/>
    <x v="21489"/>
    <x v="3"/>
    <x v="13"/>
    <n v="45500"/>
    <x v="0"/>
    <n v="0.01"/>
    <n v="364"/>
  </r>
  <r>
    <x v="21"/>
    <x v="0"/>
    <x v="96"/>
    <x v="21490"/>
    <x v="3"/>
    <x v="13"/>
    <n v="48750"/>
    <x v="0"/>
    <n v="0.01"/>
    <n v="390"/>
  </r>
  <r>
    <x v="21"/>
    <x v="0"/>
    <x v="272"/>
    <x v="21491"/>
    <x v="3"/>
    <x v="13"/>
    <n v="76700"/>
    <x v="0"/>
    <n v="0.01"/>
    <n v="613.6"/>
  </r>
  <r>
    <x v="21"/>
    <x v="0"/>
    <x v="97"/>
    <x v="21492"/>
    <x v="3"/>
    <x v="13"/>
    <n v="323050"/>
    <x v="0"/>
    <n v="0.01"/>
    <n v="2584.4"/>
  </r>
  <r>
    <x v="21"/>
    <x v="0"/>
    <x v="67"/>
    <x v="21493"/>
    <x v="3"/>
    <x v="13"/>
    <n v="25350"/>
    <x v="0"/>
    <n v="0.01"/>
    <n v="202.8"/>
  </r>
  <r>
    <x v="21"/>
    <x v="0"/>
    <x v="61"/>
    <x v="21494"/>
    <x v="3"/>
    <x v="13"/>
    <n v="137150"/>
    <x v="0"/>
    <n v="0.01"/>
    <n v="1097.2"/>
  </r>
  <r>
    <x v="21"/>
    <x v="0"/>
    <x v="61"/>
    <x v="21495"/>
    <x v="3"/>
    <x v="13"/>
    <n v="48750"/>
    <x v="0"/>
    <n v="0.01"/>
    <n v="390"/>
  </r>
  <r>
    <x v="21"/>
    <x v="0"/>
    <x v="351"/>
    <x v="21496"/>
    <x v="3"/>
    <x v="13"/>
    <n v="16250"/>
    <x v="0"/>
    <n v="0.01"/>
    <n v="130"/>
  </r>
  <r>
    <x v="21"/>
    <x v="0"/>
    <x v="60"/>
    <x v="21497"/>
    <x v="3"/>
    <x v="13"/>
    <n v="974"/>
    <x v="0"/>
    <n v="0.01"/>
    <n v="7.79"/>
  </r>
  <r>
    <x v="21"/>
    <x v="0"/>
    <x v="54"/>
    <x v="21498"/>
    <x v="3"/>
    <x v="13"/>
    <n v="13650"/>
    <x v="0"/>
    <n v="0.01"/>
    <n v="109.2"/>
  </r>
  <r>
    <x v="21"/>
    <x v="0"/>
    <x v="54"/>
    <x v="21499"/>
    <x v="3"/>
    <x v="13"/>
    <n v="11050"/>
    <x v="0"/>
    <n v="0.01"/>
    <n v="88.4"/>
  </r>
  <r>
    <x v="21"/>
    <x v="0"/>
    <x v="52"/>
    <x v="21500"/>
    <x v="3"/>
    <x v="13"/>
    <n v="23400"/>
    <x v="0"/>
    <n v="0.01"/>
    <n v="187.2"/>
  </r>
  <r>
    <x v="21"/>
    <x v="0"/>
    <x v="52"/>
    <x v="21501"/>
    <x v="3"/>
    <x v="13"/>
    <n v="18200"/>
    <x v="0"/>
    <n v="0.01"/>
    <n v="145.6"/>
  </r>
  <r>
    <x v="21"/>
    <x v="0"/>
    <x v="52"/>
    <x v="21502"/>
    <x v="3"/>
    <x v="13"/>
    <n v="500"/>
    <x v="0"/>
    <n v="0.01"/>
    <n v="4"/>
  </r>
  <r>
    <x v="21"/>
    <x v="0"/>
    <x v="51"/>
    <x v="21503"/>
    <x v="3"/>
    <x v="13"/>
    <n v="5850"/>
    <x v="0"/>
    <n v="0.01"/>
    <n v="46.8"/>
  </r>
  <r>
    <x v="21"/>
    <x v="0"/>
    <x v="51"/>
    <x v="21504"/>
    <x v="3"/>
    <x v="13"/>
    <n v="500"/>
    <x v="0"/>
    <n v="0.01"/>
    <n v="4"/>
  </r>
  <r>
    <x v="21"/>
    <x v="0"/>
    <x v="271"/>
    <x v="21505"/>
    <x v="3"/>
    <x v="13"/>
    <n v="81250"/>
    <x v="0"/>
    <n v="0.01"/>
    <n v="650"/>
  </r>
  <r>
    <x v="21"/>
    <x v="0"/>
    <x v="50"/>
    <x v="21506"/>
    <x v="3"/>
    <x v="13"/>
    <n v="97500"/>
    <x v="0"/>
    <n v="0.01"/>
    <n v="780"/>
  </r>
  <r>
    <x v="21"/>
    <x v="0"/>
    <x v="49"/>
    <x v="21507"/>
    <x v="3"/>
    <x v="13"/>
    <n v="20150"/>
    <x v="0"/>
    <n v="0.01"/>
    <n v="161.19999999999999"/>
  </r>
  <r>
    <x v="21"/>
    <x v="0"/>
    <x v="49"/>
    <x v="21508"/>
    <x v="3"/>
    <x v="13"/>
    <n v="26000"/>
    <x v="0"/>
    <n v="0.01"/>
    <n v="208"/>
  </r>
  <r>
    <x v="21"/>
    <x v="0"/>
    <x v="49"/>
    <x v="21509"/>
    <x v="3"/>
    <x v="13"/>
    <n v="1384"/>
    <x v="0"/>
    <n v="0.01"/>
    <n v="11.07"/>
  </r>
  <r>
    <x v="21"/>
    <x v="0"/>
    <x v="49"/>
    <x v="21510"/>
    <x v="3"/>
    <x v="13"/>
    <n v="11050"/>
    <x v="0"/>
    <n v="0.01"/>
    <n v="88.4"/>
  </r>
  <r>
    <x v="21"/>
    <x v="0"/>
    <x v="49"/>
    <x v="21511"/>
    <x v="3"/>
    <x v="13"/>
    <n v="500"/>
    <x v="0"/>
    <n v="0.01"/>
    <n v="4"/>
  </r>
  <r>
    <x v="21"/>
    <x v="0"/>
    <x v="48"/>
    <x v="21512"/>
    <x v="3"/>
    <x v="13"/>
    <n v="81250"/>
    <x v="0"/>
    <n v="0.01"/>
    <n v="650"/>
  </r>
  <r>
    <x v="21"/>
    <x v="0"/>
    <x v="352"/>
    <x v="21513"/>
    <x v="3"/>
    <x v="13"/>
    <n v="16250"/>
    <x v="0"/>
    <n v="0.01"/>
    <n v="130"/>
  </r>
  <r>
    <x v="21"/>
    <x v="0"/>
    <x v="106"/>
    <x v="21514"/>
    <x v="3"/>
    <x v="13"/>
    <n v="2600"/>
    <x v="0"/>
    <n v="0.01"/>
    <n v="20.8"/>
  </r>
  <r>
    <x v="21"/>
    <x v="0"/>
    <x v="270"/>
    <x v="21515"/>
    <x v="3"/>
    <x v="13"/>
    <n v="16250"/>
    <x v="0"/>
    <n v="0.01"/>
    <n v="130"/>
  </r>
  <r>
    <x v="21"/>
    <x v="0"/>
    <x v="269"/>
    <x v="21516"/>
    <x v="3"/>
    <x v="13"/>
    <n v="78000"/>
    <x v="0"/>
    <n v="0.01"/>
    <n v="624"/>
  </r>
  <r>
    <x v="21"/>
    <x v="0"/>
    <x v="174"/>
    <x v="21517"/>
    <x v="3"/>
    <x v="13"/>
    <n v="61750"/>
    <x v="0"/>
    <n v="0.01"/>
    <n v="494"/>
  </r>
  <r>
    <x v="21"/>
    <x v="0"/>
    <x v="154"/>
    <x v="21518"/>
    <x v="3"/>
    <x v="13"/>
    <n v="44200"/>
    <x v="0"/>
    <n v="0.01"/>
    <n v="353.6"/>
  </r>
  <r>
    <x v="21"/>
    <x v="0"/>
    <x v="316"/>
    <x v="21519"/>
    <x v="3"/>
    <x v="13"/>
    <n v="292500"/>
    <x v="0"/>
    <n v="0.01"/>
    <n v="2340"/>
  </r>
  <r>
    <x v="21"/>
    <x v="0"/>
    <x v="316"/>
    <x v="21520"/>
    <x v="3"/>
    <x v="13"/>
    <n v="16250"/>
    <x v="0"/>
    <n v="0.01"/>
    <n v="130"/>
  </r>
  <r>
    <x v="21"/>
    <x v="0"/>
    <x v="316"/>
    <x v="21521"/>
    <x v="3"/>
    <x v="13"/>
    <n v="503750"/>
    <x v="0"/>
    <n v="0.01"/>
    <n v="4030"/>
  </r>
  <r>
    <x v="21"/>
    <x v="0"/>
    <x v="353"/>
    <x v="21522"/>
    <x v="3"/>
    <x v="13"/>
    <n v="16250"/>
    <x v="0"/>
    <n v="0.01"/>
    <n v="130"/>
  </r>
  <r>
    <x v="21"/>
    <x v="0"/>
    <x v="43"/>
    <x v="21523"/>
    <x v="3"/>
    <x v="13"/>
    <n v="1624"/>
    <x v="0"/>
    <n v="0.01"/>
    <n v="12.99"/>
  </r>
  <r>
    <x v="21"/>
    <x v="0"/>
    <x v="43"/>
    <x v="21524"/>
    <x v="3"/>
    <x v="13"/>
    <n v="2874"/>
    <x v="0"/>
    <n v="0.01"/>
    <n v="22.99"/>
  </r>
  <r>
    <x v="21"/>
    <x v="0"/>
    <x v="43"/>
    <x v="21525"/>
    <x v="3"/>
    <x v="13"/>
    <n v="144"/>
    <x v="0"/>
    <n v="0.01"/>
    <n v="1.1499999999999999"/>
  </r>
  <r>
    <x v="21"/>
    <x v="0"/>
    <x v="283"/>
    <x v="21526"/>
    <x v="3"/>
    <x v="13"/>
    <n v="16250"/>
    <x v="0"/>
    <n v="0.01"/>
    <n v="130"/>
  </r>
  <r>
    <x v="21"/>
    <x v="0"/>
    <x v="283"/>
    <x v="21527"/>
    <x v="3"/>
    <x v="13"/>
    <n v="18700"/>
    <x v="0"/>
    <n v="0.01"/>
    <n v="149.6"/>
  </r>
  <r>
    <x v="21"/>
    <x v="0"/>
    <x v="41"/>
    <x v="21528"/>
    <x v="3"/>
    <x v="13"/>
    <n v="9750"/>
    <x v="0"/>
    <n v="0.01"/>
    <n v="78"/>
  </r>
  <r>
    <x v="21"/>
    <x v="0"/>
    <x v="41"/>
    <x v="21529"/>
    <x v="3"/>
    <x v="13"/>
    <n v="1950"/>
    <x v="0"/>
    <n v="0.01"/>
    <n v="15.6"/>
  </r>
  <r>
    <x v="21"/>
    <x v="0"/>
    <x v="40"/>
    <x v="21530"/>
    <x v="3"/>
    <x v="13"/>
    <n v="81250"/>
    <x v="0"/>
    <n v="0.01"/>
    <n v="650"/>
  </r>
  <r>
    <x v="21"/>
    <x v="0"/>
    <x v="40"/>
    <x v="21531"/>
    <x v="3"/>
    <x v="13"/>
    <n v="609050"/>
    <x v="0"/>
    <n v="0.01"/>
    <n v="4872.3999999999996"/>
  </r>
  <r>
    <x v="21"/>
    <x v="0"/>
    <x v="40"/>
    <x v="21532"/>
    <x v="3"/>
    <x v="13"/>
    <n v="35750"/>
    <x v="0"/>
    <n v="0.01"/>
    <n v="286"/>
  </r>
  <r>
    <x v="21"/>
    <x v="0"/>
    <x v="40"/>
    <x v="21533"/>
    <x v="3"/>
    <x v="13"/>
    <n v="65000"/>
    <x v="0"/>
    <n v="0.01"/>
    <n v="520"/>
  </r>
  <r>
    <x v="21"/>
    <x v="0"/>
    <x v="39"/>
    <x v="21534"/>
    <x v="3"/>
    <x v="13"/>
    <n v="11050"/>
    <x v="0"/>
    <n v="0.01"/>
    <n v="88.4"/>
  </r>
  <r>
    <x v="21"/>
    <x v="0"/>
    <x v="39"/>
    <x v="21535"/>
    <x v="3"/>
    <x v="13"/>
    <n v="11050"/>
    <x v="0"/>
    <n v="0.01"/>
    <n v="88.4"/>
  </r>
  <r>
    <x v="21"/>
    <x v="0"/>
    <x v="38"/>
    <x v="21536"/>
    <x v="3"/>
    <x v="13"/>
    <n v="350"/>
    <x v="0"/>
    <n v="0.01"/>
    <n v="2.8"/>
  </r>
  <r>
    <x v="21"/>
    <x v="0"/>
    <x v="37"/>
    <x v="21537"/>
    <x v="3"/>
    <x v="6"/>
    <n v="500"/>
    <x v="0"/>
    <n v="7.0000000000000007E-2"/>
    <n v="35"/>
  </r>
  <r>
    <x v="21"/>
    <x v="0"/>
    <x v="36"/>
    <x v="21538"/>
    <x v="3"/>
    <x v="6"/>
    <n v="669"/>
    <x v="0"/>
    <n v="7.0000000000000007E-2"/>
    <n v="46.83"/>
  </r>
  <r>
    <x v="21"/>
    <x v="0"/>
    <x v="35"/>
    <x v="21539"/>
    <x v="3"/>
    <x v="6"/>
    <n v="3000"/>
    <x v="0"/>
    <n v="0.09"/>
    <n v="278.10000000000002"/>
  </r>
  <r>
    <x v="21"/>
    <x v="0"/>
    <x v="318"/>
    <x v="21540"/>
    <x v="3"/>
    <x v="6"/>
    <n v="5664"/>
    <x v="0"/>
    <n v="0.09"/>
    <n v="525.05999999999995"/>
  </r>
  <r>
    <x v="21"/>
    <x v="0"/>
    <x v="326"/>
    <x v="21541"/>
    <x v="3"/>
    <x v="6"/>
    <n v="2105"/>
    <x v="0"/>
    <n v="0.09"/>
    <n v="195.13"/>
  </r>
  <r>
    <x v="21"/>
    <x v="0"/>
    <x v="34"/>
    <x v="21542"/>
    <x v="3"/>
    <x v="6"/>
    <n v="5300"/>
    <x v="0"/>
    <n v="0.09"/>
    <n v="491.31"/>
  </r>
  <r>
    <x v="21"/>
    <x v="0"/>
    <x v="33"/>
    <x v="21543"/>
    <x v="3"/>
    <x v="6"/>
    <n v="2900"/>
    <x v="0"/>
    <n v="0.09"/>
    <n v="268.83"/>
  </r>
  <r>
    <x v="21"/>
    <x v="0"/>
    <x v="285"/>
    <x v="21544"/>
    <x v="3"/>
    <x v="6"/>
    <n v="750"/>
    <x v="0"/>
    <n v="0.09"/>
    <n v="69.53"/>
  </r>
  <r>
    <x v="21"/>
    <x v="0"/>
    <x v="32"/>
    <x v="21545"/>
    <x v="3"/>
    <x v="6"/>
    <n v="500"/>
    <x v="0"/>
    <n v="0.38"/>
    <n v="190"/>
  </r>
  <r>
    <x v="21"/>
    <x v="0"/>
    <x v="31"/>
    <x v="21546"/>
    <x v="3"/>
    <x v="6"/>
    <n v="626"/>
    <x v="0"/>
    <n v="7.0000000000000007E-2"/>
    <n v="43.82"/>
  </r>
  <r>
    <x v="21"/>
    <x v="0"/>
    <x v="30"/>
    <x v="21547"/>
    <x v="3"/>
    <x v="6"/>
    <n v="3100"/>
    <x v="0"/>
    <n v="7.0000000000000007E-2"/>
    <n v="217"/>
  </r>
  <r>
    <x v="21"/>
    <x v="0"/>
    <x v="266"/>
    <x v="21548"/>
    <x v="3"/>
    <x v="6"/>
    <n v="9500"/>
    <x v="0"/>
    <n v="0.09"/>
    <n v="880.65"/>
  </r>
  <r>
    <x v="21"/>
    <x v="0"/>
    <x v="306"/>
    <x v="21549"/>
    <x v="3"/>
    <x v="6"/>
    <n v="200"/>
    <x v="0"/>
    <n v="0.09"/>
    <n v="18.54"/>
  </r>
  <r>
    <x v="21"/>
    <x v="0"/>
    <x v="29"/>
    <x v="21550"/>
    <x v="3"/>
    <x v="6"/>
    <n v="744"/>
    <x v="0"/>
    <n v="7.0000000000000007E-2"/>
    <n v="52.08"/>
  </r>
  <r>
    <x v="21"/>
    <x v="0"/>
    <x v="28"/>
    <x v="21551"/>
    <x v="3"/>
    <x v="6"/>
    <n v="700"/>
    <x v="0"/>
    <n v="0.1"/>
    <n v="67.41"/>
  </r>
  <r>
    <x v="21"/>
    <x v="0"/>
    <x v="27"/>
    <x v="21552"/>
    <x v="3"/>
    <x v="6"/>
    <n v="550"/>
    <x v="0"/>
    <n v="0.1"/>
    <n v="52.96"/>
  </r>
  <r>
    <x v="21"/>
    <x v="0"/>
    <x v="257"/>
    <x v="21553"/>
    <x v="3"/>
    <x v="6"/>
    <n v="225"/>
    <x v="0"/>
    <n v="0.1"/>
    <n v="21.67"/>
  </r>
  <r>
    <x v="21"/>
    <x v="0"/>
    <x v="26"/>
    <x v="21554"/>
    <x v="3"/>
    <x v="6"/>
    <n v="120"/>
    <x v="0"/>
    <n v="0.85"/>
    <n v="102"/>
  </r>
  <r>
    <x v="21"/>
    <x v="0"/>
    <x v="305"/>
    <x v="21555"/>
    <x v="3"/>
    <x v="6"/>
    <n v="200"/>
    <x v="0"/>
    <n v="0.09"/>
    <n v="18.54"/>
  </r>
  <r>
    <x v="21"/>
    <x v="0"/>
    <x v="7"/>
    <x v="21556"/>
    <x v="3"/>
    <x v="6"/>
    <n v="500"/>
    <x v="0"/>
    <n v="7.0000000000000007E-2"/>
    <n v="35"/>
  </r>
  <r>
    <x v="21"/>
    <x v="0"/>
    <x v="230"/>
    <x v="21557"/>
    <x v="3"/>
    <x v="6"/>
    <n v="4577"/>
    <x v="0"/>
    <n v="7.0000000000000007E-2"/>
    <n v="320.39"/>
  </r>
  <r>
    <x v="21"/>
    <x v="0"/>
    <x v="325"/>
    <x v="21558"/>
    <x v="3"/>
    <x v="6"/>
    <n v="1832"/>
    <x v="0"/>
    <n v="0.09"/>
    <n v="169.83"/>
  </r>
  <r>
    <x v="21"/>
    <x v="0"/>
    <x v="324"/>
    <x v="21559"/>
    <x v="3"/>
    <x v="6"/>
    <n v="4000"/>
    <x v="0"/>
    <n v="0.09"/>
    <n v="370.8"/>
  </r>
  <r>
    <x v="21"/>
    <x v="0"/>
    <x v="234"/>
    <x v="21560"/>
    <x v="3"/>
    <x v="6"/>
    <n v="1609"/>
    <x v="0"/>
    <n v="7.0000000000000007E-2"/>
    <n v="112.63"/>
  </r>
  <r>
    <x v="21"/>
    <x v="0"/>
    <x v="304"/>
    <x v="21561"/>
    <x v="3"/>
    <x v="6"/>
    <n v="25"/>
    <x v="0"/>
    <n v="0.09"/>
    <n v="2.3199999999999998"/>
  </r>
  <r>
    <x v="21"/>
    <x v="0"/>
    <x v="256"/>
    <x v="21562"/>
    <x v="3"/>
    <x v="6"/>
    <n v="1000"/>
    <x v="0"/>
    <n v="1.1299999999999999"/>
    <n v="1132"/>
  </r>
  <r>
    <x v="21"/>
    <x v="0"/>
    <x v="235"/>
    <x v="21563"/>
    <x v="3"/>
    <x v="6"/>
    <n v="120"/>
    <x v="0"/>
    <n v="7.0000000000000007E-2"/>
    <n v="8.4"/>
  </r>
  <r>
    <x v="21"/>
    <x v="0"/>
    <x v="6"/>
    <x v="21564"/>
    <x v="3"/>
    <x v="6"/>
    <n v="1925"/>
    <x v="0"/>
    <n v="7.0000000000000007E-2"/>
    <n v="134.75"/>
  </r>
  <r>
    <x v="21"/>
    <x v="0"/>
    <x v="244"/>
    <x v="21565"/>
    <x v="3"/>
    <x v="6"/>
    <n v="1271"/>
    <x v="0"/>
    <n v="7.0000000000000007E-2"/>
    <n v="88.97"/>
  </r>
  <r>
    <x v="21"/>
    <x v="0"/>
    <x v="268"/>
    <x v="21566"/>
    <x v="3"/>
    <x v="6"/>
    <n v="2000"/>
    <x v="0"/>
    <n v="0.09"/>
    <n v="185.4"/>
  </r>
  <r>
    <x v="21"/>
    <x v="0"/>
    <x v="243"/>
    <x v="21567"/>
    <x v="3"/>
    <x v="6"/>
    <n v="50"/>
    <x v="0"/>
    <n v="7.0000000000000007E-2"/>
    <n v="3.5"/>
  </r>
  <r>
    <x v="21"/>
    <x v="0"/>
    <x v="239"/>
    <x v="21568"/>
    <x v="3"/>
    <x v="6"/>
    <n v="2055"/>
    <x v="0"/>
    <n v="7.0000000000000007E-2"/>
    <n v="143.85"/>
  </r>
  <r>
    <x v="21"/>
    <x v="0"/>
    <x v="229"/>
    <x v="21569"/>
    <x v="3"/>
    <x v="6"/>
    <n v="150"/>
    <x v="0"/>
    <n v="0.23"/>
    <n v="34.5"/>
  </r>
  <r>
    <x v="21"/>
    <x v="0"/>
    <x v="228"/>
    <x v="21570"/>
    <x v="3"/>
    <x v="6"/>
    <n v="750"/>
    <x v="0"/>
    <n v="0.23"/>
    <n v="172.5"/>
  </r>
  <r>
    <x v="21"/>
    <x v="0"/>
    <x v="227"/>
    <x v="21571"/>
    <x v="3"/>
    <x v="6"/>
    <n v="2658"/>
    <x v="0"/>
    <n v="0.09"/>
    <n v="246.4"/>
  </r>
  <r>
    <x v="21"/>
    <x v="0"/>
    <x v="226"/>
    <x v="21572"/>
    <x v="3"/>
    <x v="6"/>
    <n v="2472"/>
    <x v="0"/>
    <n v="0.09"/>
    <n v="229.15"/>
  </r>
  <r>
    <x v="21"/>
    <x v="0"/>
    <x v="225"/>
    <x v="21573"/>
    <x v="3"/>
    <x v="6"/>
    <n v="949"/>
    <x v="0"/>
    <n v="7.0000000000000007E-2"/>
    <n v="66.430000000000007"/>
  </r>
  <r>
    <x v="21"/>
    <x v="0"/>
    <x v="224"/>
    <x v="21574"/>
    <x v="3"/>
    <x v="6"/>
    <n v="5907"/>
    <x v="0"/>
    <n v="7.0000000000000007E-2"/>
    <n v="413.49"/>
  </r>
  <r>
    <x v="21"/>
    <x v="0"/>
    <x v="223"/>
    <x v="21575"/>
    <x v="3"/>
    <x v="6"/>
    <n v="480"/>
    <x v="0"/>
    <n v="7.0000000000000007E-2"/>
    <n v="33.6"/>
  </r>
  <r>
    <x v="21"/>
    <x v="0"/>
    <x v="151"/>
    <x v="21576"/>
    <x v="1"/>
    <x v="4"/>
    <n v="4.5419999999999998"/>
    <x v="2"/>
    <n v="24"/>
    <n v="109.01"/>
  </r>
  <r>
    <x v="21"/>
    <x v="0"/>
    <x v="1"/>
    <x v="21577"/>
    <x v="1"/>
    <x v="1"/>
    <n v="20296.55"/>
    <x v="1"/>
    <n v="0.43"/>
    <n v="8762.0300000000007"/>
  </r>
  <r>
    <x v="21"/>
    <x v="0"/>
    <x v="1"/>
    <x v="21578"/>
    <x v="1"/>
    <x v="1"/>
    <n v="768.9"/>
    <x v="1"/>
    <n v="0.43"/>
    <n v="331.93"/>
  </r>
  <r>
    <x v="21"/>
    <x v="0"/>
    <x v="1"/>
    <x v="21579"/>
    <x v="1"/>
    <x v="1"/>
    <n v="100"/>
    <x v="1"/>
    <n v="0.43"/>
    <n v="43.17"/>
  </r>
  <r>
    <x v="21"/>
    <x v="0"/>
    <x v="221"/>
    <x v="21580"/>
    <x v="1"/>
    <x v="3"/>
    <n v="44.2"/>
    <x v="1"/>
    <n v="22.68"/>
    <n v="1002.41"/>
  </r>
  <r>
    <x v="21"/>
    <x v="0"/>
    <x v="3"/>
    <x v="21581"/>
    <x v="1"/>
    <x v="3"/>
    <n v="500"/>
    <x v="1"/>
    <n v="1.1599999999999999"/>
    <n v="578.5"/>
  </r>
  <r>
    <x v="21"/>
    <x v="0"/>
    <x v="3"/>
    <x v="21582"/>
    <x v="1"/>
    <x v="3"/>
    <n v="110.75"/>
    <x v="1"/>
    <n v="1.1599999999999999"/>
    <n v="128.13"/>
  </r>
  <r>
    <x v="21"/>
    <x v="0"/>
    <x v="323"/>
    <x v="21583"/>
    <x v="1"/>
    <x v="3"/>
    <n v="499.98898000000003"/>
    <x v="1"/>
    <n v="1.65"/>
    <n v="824.98"/>
  </r>
  <r>
    <x v="21"/>
    <x v="0"/>
    <x v="323"/>
    <x v="21584"/>
    <x v="1"/>
    <x v="3"/>
    <n v="121.85"/>
    <x v="1"/>
    <n v="1.65"/>
    <n v="201.04"/>
  </r>
  <r>
    <x v="21"/>
    <x v="0"/>
    <x v="255"/>
    <x v="21585"/>
    <x v="1"/>
    <x v="2"/>
    <n v="899.85"/>
    <x v="1"/>
    <n v="2.9"/>
    <n v="2609.5700000000002"/>
  </r>
  <r>
    <x v="21"/>
    <x v="0"/>
    <x v="255"/>
    <x v="21586"/>
    <x v="1"/>
    <x v="2"/>
    <n v="255.65"/>
    <x v="1"/>
    <n v="2.9"/>
    <n v="741.38"/>
  </r>
  <r>
    <x v="21"/>
    <x v="0"/>
    <x v="2"/>
    <x v="21587"/>
    <x v="1"/>
    <x v="2"/>
    <n v="2500"/>
    <x v="1"/>
    <n v="2.9"/>
    <n v="7250"/>
  </r>
  <r>
    <x v="21"/>
    <x v="0"/>
    <x v="220"/>
    <x v="21588"/>
    <x v="1"/>
    <x v="16"/>
    <n v="40"/>
    <x v="1"/>
    <n v="8.86"/>
    <n v="354.4"/>
  </r>
  <r>
    <x v="21"/>
    <x v="0"/>
    <x v="220"/>
    <x v="21589"/>
    <x v="1"/>
    <x v="16"/>
    <n v="10.199999999999999"/>
    <x v="1"/>
    <n v="8.86"/>
    <n v="90.37"/>
  </r>
  <r>
    <x v="21"/>
    <x v="0"/>
    <x v="238"/>
    <x v="21590"/>
    <x v="1"/>
    <x v="3"/>
    <n v="1249.989"/>
    <x v="1"/>
    <n v="1.03"/>
    <n v="1283.73"/>
  </r>
  <r>
    <x v="21"/>
    <x v="0"/>
    <x v="262"/>
    <x v="21591"/>
    <x v="1"/>
    <x v="3"/>
    <n v="48.313099999999999"/>
    <x v="1"/>
    <n v="7.25"/>
    <n v="350.27"/>
  </r>
  <r>
    <x v="21"/>
    <x v="0"/>
    <x v="219"/>
    <x v="21592"/>
    <x v="4"/>
    <x v="9"/>
    <n v="153"/>
    <x v="0"/>
    <n v="42.21"/>
    <n v="6458.13"/>
  </r>
  <r>
    <x v="21"/>
    <x v="0"/>
    <x v="219"/>
    <x v="21593"/>
    <x v="4"/>
    <x v="9"/>
    <n v="5"/>
    <x v="0"/>
    <n v="25.33"/>
    <n v="126.63"/>
  </r>
  <r>
    <x v="21"/>
    <x v="0"/>
    <x v="14"/>
    <x v="21594"/>
    <x v="4"/>
    <x v="10"/>
    <n v="13"/>
    <x v="0"/>
    <n v="38.96"/>
    <n v="506.52"/>
  </r>
  <r>
    <x v="21"/>
    <x v="0"/>
    <x v="14"/>
    <x v="21595"/>
    <x v="4"/>
    <x v="10"/>
    <n v="31"/>
    <x v="0"/>
    <n v="42.21"/>
    <n v="1308.51"/>
  </r>
  <r>
    <x v="21"/>
    <x v="0"/>
    <x v="15"/>
    <x v="21596"/>
    <x v="4"/>
    <x v="9"/>
    <n v="87"/>
    <x v="0"/>
    <n v="42.21"/>
    <n v="3672.27"/>
  </r>
  <r>
    <x v="21"/>
    <x v="0"/>
    <x v="15"/>
    <x v="21597"/>
    <x v="4"/>
    <x v="9"/>
    <n v="11"/>
    <x v="0"/>
    <n v="42.21"/>
    <n v="464.31"/>
  </r>
  <r>
    <x v="21"/>
    <x v="0"/>
    <x v="218"/>
    <x v="21598"/>
    <x v="1"/>
    <x v="15"/>
    <n v="151.75"/>
    <x v="1"/>
    <n v="17.84"/>
    <n v="2707.22"/>
  </r>
  <r>
    <x v="21"/>
    <x v="0"/>
    <x v="218"/>
    <x v="21599"/>
    <x v="1"/>
    <x v="15"/>
    <n v="43.1"/>
    <x v="1"/>
    <n v="17.84"/>
    <n v="768.9"/>
  </r>
  <r>
    <x v="21"/>
    <x v="0"/>
    <x v="148"/>
    <x v="21600"/>
    <x v="1"/>
    <x v="15"/>
    <n v="9.9525000000000006"/>
    <x v="1"/>
    <n v="16.2"/>
    <n v="161.22999999999999"/>
  </r>
  <r>
    <x v="21"/>
    <x v="0"/>
    <x v="217"/>
    <x v="21601"/>
    <x v="1"/>
    <x v="15"/>
    <n v="64.908100000000005"/>
    <x v="1"/>
    <n v="12.3"/>
    <n v="798.36"/>
  </r>
  <r>
    <x v="21"/>
    <x v="0"/>
    <x v="217"/>
    <x v="21602"/>
    <x v="1"/>
    <x v="15"/>
    <n v="0.2"/>
    <x v="1"/>
    <n v="12.3"/>
    <n v="2.46"/>
  </r>
  <r>
    <x v="21"/>
    <x v="0"/>
    <x v="322"/>
    <x v="21603"/>
    <x v="1"/>
    <x v="15"/>
    <n v="68.650000000000006"/>
    <x v="1"/>
    <n v="9.25"/>
    <n v="635.02"/>
  </r>
  <r>
    <x v="21"/>
    <x v="0"/>
    <x v="147"/>
    <x v="21604"/>
    <x v="1"/>
    <x v="15"/>
    <n v="153"/>
    <x v="1"/>
    <n v="11.8"/>
    <n v="1805.4"/>
  </r>
  <r>
    <x v="21"/>
    <x v="0"/>
    <x v="147"/>
    <x v="21605"/>
    <x v="1"/>
    <x v="15"/>
    <n v="7.4"/>
    <x v="1"/>
    <n v="11.8"/>
    <n v="87.32"/>
  </r>
  <r>
    <x v="21"/>
    <x v="0"/>
    <x v="216"/>
    <x v="21606"/>
    <x v="1"/>
    <x v="15"/>
    <n v="29.95"/>
    <x v="1"/>
    <n v="13.65"/>
    <n v="408.82"/>
  </r>
  <r>
    <x v="21"/>
    <x v="0"/>
    <x v="215"/>
    <x v="21607"/>
    <x v="1"/>
    <x v="15"/>
    <n v="40"/>
    <x v="1"/>
    <n v="16.2"/>
    <n v="648"/>
  </r>
  <r>
    <x v="21"/>
    <x v="0"/>
    <x v="215"/>
    <x v="21608"/>
    <x v="1"/>
    <x v="15"/>
    <n v="5.7514000000000003"/>
    <x v="1"/>
    <n v="16.2"/>
    <n v="93.17"/>
  </r>
  <r>
    <x v="21"/>
    <x v="0"/>
    <x v="214"/>
    <x v="21609"/>
    <x v="1"/>
    <x v="15"/>
    <n v="105.76"/>
    <x v="1"/>
    <n v="11.44"/>
    <n v="1209.8900000000001"/>
  </r>
  <r>
    <x v="21"/>
    <x v="0"/>
    <x v="214"/>
    <x v="21610"/>
    <x v="1"/>
    <x v="15"/>
    <n v="119.76"/>
    <x v="1"/>
    <n v="11.44"/>
    <n v="1370.05"/>
  </r>
  <r>
    <x v="21"/>
    <x v="0"/>
    <x v="146"/>
    <x v="21611"/>
    <x v="1"/>
    <x v="15"/>
    <n v="75.3"/>
    <x v="1"/>
    <n v="16.2"/>
    <n v="1219.8599999999999"/>
  </r>
  <r>
    <x v="21"/>
    <x v="0"/>
    <x v="213"/>
    <x v="21612"/>
    <x v="1"/>
    <x v="15"/>
    <n v="40"/>
    <x v="1"/>
    <n v="13.65"/>
    <n v="546"/>
  </r>
  <r>
    <x v="21"/>
    <x v="0"/>
    <x v="213"/>
    <x v="21613"/>
    <x v="1"/>
    <x v="15"/>
    <n v="40"/>
    <x v="1"/>
    <n v="13.65"/>
    <n v="546"/>
  </r>
  <r>
    <x v="21"/>
    <x v="0"/>
    <x v="212"/>
    <x v="21614"/>
    <x v="1"/>
    <x v="15"/>
    <n v="81.599999999999994"/>
    <x v="1"/>
    <n v="5.6"/>
    <n v="456.96"/>
  </r>
  <r>
    <x v="21"/>
    <x v="0"/>
    <x v="212"/>
    <x v="21615"/>
    <x v="1"/>
    <x v="15"/>
    <n v="96.94"/>
    <x v="1"/>
    <n v="5.6"/>
    <n v="542.86"/>
  </r>
  <r>
    <x v="21"/>
    <x v="0"/>
    <x v="182"/>
    <x v="21616"/>
    <x v="1"/>
    <x v="15"/>
    <n v="239"/>
    <x v="1"/>
    <n v="16.2"/>
    <n v="3871.8"/>
  </r>
  <r>
    <x v="21"/>
    <x v="0"/>
    <x v="182"/>
    <x v="21617"/>
    <x v="1"/>
    <x v="15"/>
    <n v="49.5"/>
    <x v="1"/>
    <n v="16.2"/>
    <n v="801.9"/>
  </r>
  <r>
    <x v="21"/>
    <x v="0"/>
    <x v="181"/>
    <x v="21618"/>
    <x v="1"/>
    <x v="15"/>
    <n v="116.6"/>
    <x v="1"/>
    <n v="4.5"/>
    <n v="524.70000000000005"/>
  </r>
  <r>
    <x v="21"/>
    <x v="0"/>
    <x v="258"/>
    <x v="21619"/>
    <x v="1"/>
    <x v="15"/>
    <n v="80"/>
    <x v="1"/>
    <n v="14.8"/>
    <n v="1184"/>
  </r>
  <r>
    <x v="21"/>
    <x v="0"/>
    <x v="348"/>
    <x v="21620"/>
    <x v="1"/>
    <x v="15"/>
    <n v="80"/>
    <x v="1"/>
    <n v="5.0999999999999996"/>
    <n v="408"/>
  </r>
  <r>
    <x v="21"/>
    <x v="0"/>
    <x v="348"/>
    <x v="21621"/>
    <x v="1"/>
    <x v="15"/>
    <n v="51.9"/>
    <x v="1"/>
    <n v="5.0999999999999996"/>
    <n v="264.68"/>
  </r>
  <r>
    <x v="21"/>
    <x v="0"/>
    <x v="180"/>
    <x v="21622"/>
    <x v="1"/>
    <x v="15"/>
    <n v="100.02"/>
    <x v="1"/>
    <n v="5.0999999999999996"/>
    <n v="510.1"/>
  </r>
  <r>
    <x v="21"/>
    <x v="0"/>
    <x v="241"/>
    <x v="21623"/>
    <x v="1"/>
    <x v="15"/>
    <n v="40"/>
    <x v="1"/>
    <n v="16.2"/>
    <n v="648"/>
  </r>
  <r>
    <x v="21"/>
    <x v="0"/>
    <x v="241"/>
    <x v="21624"/>
    <x v="1"/>
    <x v="15"/>
    <n v="5.5964"/>
    <x v="1"/>
    <n v="16.2"/>
    <n v="90.66"/>
  </r>
  <r>
    <x v="21"/>
    <x v="0"/>
    <x v="145"/>
    <x v="21625"/>
    <x v="1"/>
    <x v="15"/>
    <n v="141.69999999999999"/>
    <x v="1"/>
    <n v="12.05"/>
    <n v="1707.49"/>
  </r>
  <r>
    <x v="21"/>
    <x v="0"/>
    <x v="321"/>
    <x v="21626"/>
    <x v="1"/>
    <x v="15"/>
    <n v="80"/>
    <x v="1"/>
    <n v="9.25"/>
    <n v="740"/>
  </r>
  <r>
    <x v="21"/>
    <x v="0"/>
    <x v="321"/>
    <x v="21627"/>
    <x v="1"/>
    <x v="15"/>
    <n v="0.2"/>
    <x v="1"/>
    <n v="9.25"/>
    <n v="1.85"/>
  </r>
  <r>
    <x v="21"/>
    <x v="0"/>
    <x v="144"/>
    <x v="21628"/>
    <x v="1"/>
    <x v="15"/>
    <n v="40"/>
    <x v="1"/>
    <n v="4.5"/>
    <n v="180"/>
  </r>
  <r>
    <x v="21"/>
    <x v="0"/>
    <x v="144"/>
    <x v="21629"/>
    <x v="1"/>
    <x v="15"/>
    <n v="11.5"/>
    <x v="1"/>
    <n v="4.5"/>
    <n v="51.75"/>
  </r>
  <r>
    <x v="21"/>
    <x v="0"/>
    <x v="171"/>
    <x v="21630"/>
    <x v="1"/>
    <x v="15"/>
    <n v="68.400000000000006"/>
    <x v="1"/>
    <n v="4.5"/>
    <n v="307.8"/>
  </r>
  <r>
    <x v="21"/>
    <x v="0"/>
    <x v="171"/>
    <x v="21631"/>
    <x v="1"/>
    <x v="15"/>
    <n v="4.5999999999999996"/>
    <x v="1"/>
    <n v="4.5"/>
    <n v="20.7"/>
  </r>
  <r>
    <x v="21"/>
    <x v="0"/>
    <x v="171"/>
    <x v="21632"/>
    <x v="1"/>
    <x v="15"/>
    <n v="1.1499999999999999"/>
    <x v="1"/>
    <n v="4.5"/>
    <n v="5.18"/>
  </r>
  <r>
    <x v="21"/>
    <x v="0"/>
    <x v="169"/>
    <x v="21633"/>
    <x v="1"/>
    <x v="15"/>
    <n v="121.05"/>
    <x v="1"/>
    <n v="11.85"/>
    <n v="1434.44"/>
  </r>
  <r>
    <x v="21"/>
    <x v="0"/>
    <x v="169"/>
    <x v="21634"/>
    <x v="1"/>
    <x v="15"/>
    <n v="95.85"/>
    <x v="1"/>
    <n v="11.85"/>
    <n v="1135.82"/>
  </r>
  <r>
    <x v="21"/>
    <x v="0"/>
    <x v="169"/>
    <x v="21635"/>
    <x v="1"/>
    <x v="15"/>
    <n v="0.1"/>
    <x v="1"/>
    <n v="11.9"/>
    <n v="1.19"/>
  </r>
  <r>
    <x v="21"/>
    <x v="0"/>
    <x v="240"/>
    <x v="21636"/>
    <x v="1"/>
    <x v="15"/>
    <n v="80"/>
    <x v="1"/>
    <n v="13.25"/>
    <n v="1060"/>
  </r>
  <r>
    <x v="21"/>
    <x v="0"/>
    <x v="240"/>
    <x v="21637"/>
    <x v="1"/>
    <x v="15"/>
    <n v="40"/>
    <x v="1"/>
    <n v="13.25"/>
    <n v="530"/>
  </r>
  <r>
    <x v="21"/>
    <x v="0"/>
    <x v="168"/>
    <x v="21638"/>
    <x v="1"/>
    <x v="15"/>
    <n v="30"/>
    <x v="1"/>
    <n v="25.6"/>
    <n v="768"/>
  </r>
  <r>
    <x v="21"/>
    <x v="0"/>
    <x v="167"/>
    <x v="21639"/>
    <x v="1"/>
    <x v="15"/>
    <n v="4.5999999999999996"/>
    <x v="1"/>
    <n v="15.8"/>
    <n v="72.680000000000007"/>
  </r>
  <r>
    <x v="21"/>
    <x v="0"/>
    <x v="166"/>
    <x v="21640"/>
    <x v="1"/>
    <x v="15"/>
    <n v="22.2"/>
    <x v="1"/>
    <n v="2.41"/>
    <n v="53.45"/>
  </r>
  <r>
    <x v="21"/>
    <x v="0"/>
    <x v="165"/>
    <x v="21641"/>
    <x v="1"/>
    <x v="15"/>
    <n v="126.75"/>
    <x v="1"/>
    <n v="16.5"/>
    <n v="2091.38"/>
  </r>
  <r>
    <x v="21"/>
    <x v="0"/>
    <x v="165"/>
    <x v="21642"/>
    <x v="1"/>
    <x v="15"/>
    <n v="113.45"/>
    <x v="1"/>
    <n v="16.5"/>
    <n v="1871.92"/>
  </r>
  <r>
    <x v="21"/>
    <x v="0"/>
    <x v="163"/>
    <x v="21643"/>
    <x v="1"/>
    <x v="15"/>
    <n v="7.65"/>
    <x v="1"/>
    <n v="16.329999999999998"/>
    <n v="124.92"/>
  </r>
  <r>
    <x v="21"/>
    <x v="0"/>
    <x v="163"/>
    <x v="21644"/>
    <x v="1"/>
    <x v="15"/>
    <n v="42.35"/>
    <x v="1"/>
    <n v="16.329999999999998"/>
    <n v="691.58"/>
  </r>
  <r>
    <x v="21"/>
    <x v="0"/>
    <x v="162"/>
    <x v="21645"/>
    <x v="3"/>
    <x v="17"/>
    <n v="10500"/>
    <x v="0"/>
    <n v="0.35"/>
    <n v="3675"/>
  </r>
  <r>
    <x v="21"/>
    <x v="0"/>
    <x v="162"/>
    <x v="21646"/>
    <x v="3"/>
    <x v="17"/>
    <n v="10383"/>
    <x v="0"/>
    <n v="0.35"/>
    <n v="3634.05"/>
  </r>
  <r>
    <x v="21"/>
    <x v="0"/>
    <x v="162"/>
    <x v="21647"/>
    <x v="3"/>
    <x v="17"/>
    <n v="10500"/>
    <x v="0"/>
    <n v="0.35"/>
    <n v="3675"/>
  </r>
  <r>
    <x v="21"/>
    <x v="0"/>
    <x v="161"/>
    <x v="21648"/>
    <x v="3"/>
    <x v="17"/>
    <n v="6300"/>
    <x v="0"/>
    <n v="0.35"/>
    <n v="2205"/>
  </r>
  <r>
    <x v="21"/>
    <x v="0"/>
    <x v="161"/>
    <x v="21649"/>
    <x v="3"/>
    <x v="17"/>
    <n v="4800"/>
    <x v="0"/>
    <n v="0.35"/>
    <n v="1680"/>
  </r>
  <r>
    <x v="21"/>
    <x v="0"/>
    <x v="211"/>
    <x v="21650"/>
    <x v="4"/>
    <x v="7"/>
    <n v="35"/>
    <x v="0"/>
    <n v="77"/>
    <n v="2694.84"/>
  </r>
  <r>
    <x v="21"/>
    <x v="0"/>
    <x v="211"/>
    <x v="21651"/>
    <x v="4"/>
    <x v="7"/>
    <n v="5"/>
    <x v="0"/>
    <n v="79.260000000000005"/>
    <n v="396.3"/>
  </r>
  <r>
    <x v="21"/>
    <x v="0"/>
    <x v="210"/>
    <x v="21652"/>
    <x v="4"/>
    <x v="8"/>
    <n v="34"/>
    <x v="0"/>
    <n v="79.260000000000005"/>
    <n v="2694.84"/>
  </r>
  <r>
    <x v="21"/>
    <x v="0"/>
    <x v="329"/>
    <x v="21653"/>
    <x v="4"/>
    <x v="19"/>
    <n v="1091"/>
    <x v="0"/>
    <n v="42.21"/>
    <n v="46051.11"/>
  </r>
  <r>
    <x v="21"/>
    <x v="0"/>
    <x v="329"/>
    <x v="21654"/>
    <x v="4"/>
    <x v="19"/>
    <n v="96"/>
    <x v="0"/>
    <n v="42.21"/>
    <n v="4052.16"/>
  </r>
  <r>
    <x v="21"/>
    <x v="0"/>
    <x v="329"/>
    <x v="21655"/>
    <x v="4"/>
    <x v="19"/>
    <n v="6"/>
    <x v="0"/>
    <n v="42.21"/>
    <n v="253.26"/>
  </r>
  <r>
    <x v="21"/>
    <x v="0"/>
    <x v="329"/>
    <x v="21656"/>
    <x v="4"/>
    <x v="19"/>
    <n v="3"/>
    <x v="0"/>
    <n v="42.21"/>
    <n v="126.63"/>
  </r>
  <r>
    <x v="21"/>
    <x v="0"/>
    <x v="329"/>
    <x v="21657"/>
    <x v="4"/>
    <x v="19"/>
    <n v="206"/>
    <x v="0"/>
    <n v="42.21"/>
    <n v="8695.26"/>
  </r>
  <r>
    <x v="21"/>
    <x v="0"/>
    <x v="329"/>
    <x v="21658"/>
    <x v="4"/>
    <x v="19"/>
    <n v="8"/>
    <x v="0"/>
    <n v="42.21"/>
    <n v="337.68"/>
  </r>
  <r>
    <x v="21"/>
    <x v="0"/>
    <x v="311"/>
    <x v="21659"/>
    <x v="4"/>
    <x v="19"/>
    <n v="485"/>
    <x v="0"/>
    <n v="42.21"/>
    <n v="20471.849999999999"/>
  </r>
  <r>
    <x v="21"/>
    <x v="0"/>
    <x v="311"/>
    <x v="21660"/>
    <x v="4"/>
    <x v="19"/>
    <n v="6"/>
    <x v="0"/>
    <n v="42.21"/>
    <n v="253.26"/>
  </r>
  <r>
    <x v="21"/>
    <x v="0"/>
    <x v="16"/>
    <x v="21661"/>
    <x v="4"/>
    <x v="9"/>
    <n v="93"/>
    <x v="0"/>
    <n v="42.21"/>
    <n v="3925.53"/>
  </r>
  <r>
    <x v="21"/>
    <x v="0"/>
    <x v="259"/>
    <x v="21662"/>
    <x v="3"/>
    <x v="11"/>
    <n v="1892"/>
    <x v="0"/>
    <n v="3.16"/>
    <n v="5986.29"/>
  </r>
  <r>
    <x v="21"/>
    <x v="0"/>
    <x v="209"/>
    <x v="21663"/>
    <x v="3"/>
    <x v="11"/>
    <n v="5221.3022000000001"/>
    <x v="0"/>
    <n v="0.88"/>
    <n v="4594.75"/>
  </r>
  <r>
    <x v="21"/>
    <x v="0"/>
    <x v="209"/>
    <x v="21664"/>
    <x v="3"/>
    <x v="11"/>
    <n v="9701.3140000000003"/>
    <x v="0"/>
    <n v="0.88"/>
    <n v="8537.16"/>
  </r>
  <r>
    <x v="21"/>
    <x v="0"/>
    <x v="159"/>
    <x v="21665"/>
    <x v="3"/>
    <x v="11"/>
    <n v="3995"/>
    <x v="0"/>
    <n v="1.1200000000000001"/>
    <n v="4478.3999999999996"/>
  </r>
  <r>
    <x v="21"/>
    <x v="0"/>
    <x v="159"/>
    <x v="21666"/>
    <x v="3"/>
    <x v="11"/>
    <n v="1425"/>
    <x v="0"/>
    <n v="1.1200000000000001"/>
    <n v="1597.42"/>
  </r>
  <r>
    <x v="21"/>
    <x v="0"/>
    <x v="208"/>
    <x v="21667"/>
    <x v="3"/>
    <x v="11"/>
    <n v="20"/>
    <x v="0"/>
    <n v="0.25"/>
    <n v="4.9800000000000004"/>
  </r>
  <r>
    <x v="21"/>
    <x v="0"/>
    <x v="207"/>
    <x v="21668"/>
    <x v="3"/>
    <x v="11"/>
    <n v="3600"/>
    <x v="0"/>
    <n v="3.16"/>
    <n v="11390.4"/>
  </r>
  <r>
    <x v="21"/>
    <x v="0"/>
    <x v="207"/>
    <x v="21669"/>
    <x v="3"/>
    <x v="11"/>
    <n v="200"/>
    <x v="0"/>
    <n v="3.16"/>
    <n v="632.79999999999995"/>
  </r>
  <r>
    <x v="21"/>
    <x v="0"/>
    <x v="18"/>
    <x v="21670"/>
    <x v="3"/>
    <x v="11"/>
    <n v="6500"/>
    <x v="0"/>
    <n v="4"/>
    <n v="26000"/>
  </r>
  <r>
    <x v="21"/>
    <x v="0"/>
    <x v="18"/>
    <x v="21671"/>
    <x v="3"/>
    <x v="11"/>
    <n v="4598"/>
    <x v="0"/>
    <n v="4"/>
    <n v="18392"/>
  </r>
  <r>
    <x v="21"/>
    <x v="0"/>
    <x v="18"/>
    <x v="21672"/>
    <x v="3"/>
    <x v="11"/>
    <n v="6300"/>
    <x v="0"/>
    <n v="4"/>
    <n v="25200"/>
  </r>
  <r>
    <x v="21"/>
    <x v="0"/>
    <x v="18"/>
    <x v="21673"/>
    <x v="3"/>
    <x v="11"/>
    <n v="2080"/>
    <x v="0"/>
    <n v="4"/>
    <n v="8320"/>
  </r>
  <r>
    <x v="21"/>
    <x v="0"/>
    <x v="206"/>
    <x v="21674"/>
    <x v="3"/>
    <x v="11"/>
    <n v="4143"/>
    <x v="0"/>
    <n v="3.81"/>
    <n v="15793.12"/>
  </r>
  <r>
    <x v="21"/>
    <x v="0"/>
    <x v="206"/>
    <x v="21675"/>
    <x v="3"/>
    <x v="11"/>
    <n v="60"/>
    <x v="0"/>
    <n v="3.81"/>
    <n v="228.72"/>
  </r>
  <r>
    <x v="21"/>
    <x v="0"/>
    <x v="19"/>
    <x v="21676"/>
    <x v="3"/>
    <x v="11"/>
    <n v="200"/>
    <x v="0"/>
    <n v="3.16"/>
    <n v="632.79999999999995"/>
  </r>
  <r>
    <x v="21"/>
    <x v="0"/>
    <x v="19"/>
    <x v="21677"/>
    <x v="3"/>
    <x v="11"/>
    <n v="120"/>
    <x v="0"/>
    <n v="3.16"/>
    <n v="379.68"/>
  </r>
  <r>
    <x v="21"/>
    <x v="0"/>
    <x v="20"/>
    <x v="21678"/>
    <x v="3"/>
    <x v="11"/>
    <n v="5800"/>
    <x v="0"/>
    <n v="0.68"/>
    <n v="3967.2"/>
  </r>
  <r>
    <x v="21"/>
    <x v="0"/>
    <x v="20"/>
    <x v="21679"/>
    <x v="3"/>
    <x v="11"/>
    <n v="825"/>
    <x v="0"/>
    <n v="0.68"/>
    <n v="564.29999999999995"/>
  </r>
  <r>
    <x v="21"/>
    <x v="0"/>
    <x v="22"/>
    <x v="21680"/>
    <x v="3"/>
    <x v="11"/>
    <n v="41"/>
    <x v="0"/>
    <n v="1.2"/>
    <n v="49.2"/>
  </r>
  <r>
    <x v="21"/>
    <x v="0"/>
    <x v="205"/>
    <x v="21681"/>
    <x v="3"/>
    <x v="11"/>
    <n v="775"/>
    <x v="0"/>
    <n v="0.68"/>
    <n v="530.1"/>
  </r>
  <r>
    <x v="21"/>
    <x v="0"/>
    <x v="204"/>
    <x v="21682"/>
    <x v="1"/>
    <x v="21"/>
    <n v="103.01465"/>
    <x v="1"/>
    <n v="2.99"/>
    <n v="308.01"/>
  </r>
  <r>
    <x v="21"/>
    <x v="0"/>
    <x v="203"/>
    <x v="21683"/>
    <x v="1"/>
    <x v="21"/>
    <n v="38.095950000000002"/>
    <x v="1"/>
    <n v="2.99"/>
    <n v="113.93"/>
  </r>
  <r>
    <x v="21"/>
    <x v="0"/>
    <x v="203"/>
    <x v="21684"/>
    <x v="1"/>
    <x v="21"/>
    <n v="0.2185"/>
    <x v="1"/>
    <n v="2.97"/>
    <n v="0.65"/>
  </r>
  <r>
    <x v="21"/>
    <x v="0"/>
    <x v="202"/>
    <x v="21685"/>
    <x v="1"/>
    <x v="21"/>
    <n v="42.6907"/>
    <x v="1"/>
    <n v="3.44"/>
    <n v="146.86000000000001"/>
  </r>
  <r>
    <x v="21"/>
    <x v="0"/>
    <x v="201"/>
    <x v="21686"/>
    <x v="1"/>
    <x v="21"/>
    <n v="52.594524"/>
    <x v="1"/>
    <n v="96"/>
    <n v="5049.07"/>
  </r>
  <r>
    <x v="21"/>
    <x v="0"/>
    <x v="200"/>
    <x v="21687"/>
    <x v="1"/>
    <x v="21"/>
    <n v="32.941223000000001"/>
    <x v="1"/>
    <n v="95"/>
    <n v="3129.42"/>
  </r>
  <r>
    <x v="21"/>
    <x v="0"/>
    <x v="199"/>
    <x v="21688"/>
    <x v="1"/>
    <x v="21"/>
    <n v="56.707023999999997"/>
    <x v="1"/>
    <n v="96.5"/>
    <n v="5472.23"/>
  </r>
  <r>
    <x v="21"/>
    <x v="0"/>
    <x v="198"/>
    <x v="21689"/>
    <x v="1"/>
    <x v="21"/>
    <n v="113.3396"/>
    <x v="1"/>
    <n v="4.7"/>
    <n v="532.67999999999995"/>
  </r>
  <r>
    <x v="21"/>
    <x v="0"/>
    <x v="142"/>
    <x v="21690"/>
    <x v="1"/>
    <x v="21"/>
    <n v="9.5"/>
    <x v="1"/>
    <n v="65"/>
    <n v="617.5"/>
  </r>
  <r>
    <x v="21"/>
    <x v="0"/>
    <x v="254"/>
    <x v="21691"/>
    <x v="1"/>
    <x v="12"/>
    <n v="0.36292427999999999"/>
    <x v="2"/>
    <n v="7.66"/>
    <n v="2.78"/>
  </r>
  <r>
    <x v="21"/>
    <x v="0"/>
    <x v="254"/>
    <x v="21692"/>
    <x v="1"/>
    <x v="12"/>
    <n v="0.13707572000000001"/>
    <x v="2"/>
    <n v="7.66"/>
    <n v="1.05"/>
  </r>
  <r>
    <x v="21"/>
    <x v="0"/>
    <x v="141"/>
    <x v="21693"/>
    <x v="1"/>
    <x v="21"/>
    <n v="165"/>
    <x v="1"/>
    <n v="21.89"/>
    <n v="3611.85"/>
  </r>
  <r>
    <x v="21"/>
    <x v="0"/>
    <x v="141"/>
    <x v="21694"/>
    <x v="1"/>
    <x v="21"/>
    <n v="77.5"/>
    <x v="1"/>
    <n v="21.89"/>
    <n v="1696.48"/>
  </r>
  <r>
    <x v="21"/>
    <x v="0"/>
    <x v="141"/>
    <x v="21695"/>
    <x v="1"/>
    <x v="21"/>
    <n v="1.8"/>
    <x v="1"/>
    <n v="21.89"/>
    <n v="39.4"/>
  </r>
  <r>
    <x v="21"/>
    <x v="0"/>
    <x v="197"/>
    <x v="21696"/>
    <x v="1"/>
    <x v="22"/>
    <n v="110"/>
    <x v="2"/>
    <n v="6.65"/>
    <n v="731.5"/>
  </r>
  <r>
    <x v="21"/>
    <x v="0"/>
    <x v="197"/>
    <x v="21697"/>
    <x v="1"/>
    <x v="22"/>
    <n v="55"/>
    <x v="2"/>
    <n v="6.65"/>
    <n v="365.75"/>
  </r>
  <r>
    <x v="21"/>
    <x v="0"/>
    <x v="196"/>
    <x v="21698"/>
    <x v="1"/>
    <x v="22"/>
    <n v="55"/>
    <x v="2"/>
    <n v="7.65"/>
    <n v="420.75"/>
  </r>
  <r>
    <x v="21"/>
    <x v="0"/>
    <x v="194"/>
    <x v="21699"/>
    <x v="3"/>
    <x v="6"/>
    <n v="100"/>
    <x v="0"/>
    <n v="0.45"/>
    <n v="45"/>
  </r>
  <r>
    <x v="21"/>
    <x v="0"/>
    <x v="193"/>
    <x v="21700"/>
    <x v="3"/>
    <x v="6"/>
    <n v="100"/>
    <x v="0"/>
    <n v="0.45"/>
    <n v="45"/>
  </r>
  <r>
    <x v="21"/>
    <x v="0"/>
    <x v="192"/>
    <x v="21701"/>
    <x v="5"/>
    <x v="12"/>
    <n v="0.3"/>
    <x v="2"/>
    <n v="3.97"/>
    <n v="1.19"/>
  </r>
  <r>
    <x v="21"/>
    <x v="0"/>
    <x v="191"/>
    <x v="21702"/>
    <x v="5"/>
    <x v="12"/>
    <n v="6.2060000000000004"/>
    <x v="2"/>
    <n v="2.17"/>
    <n v="13.48"/>
  </r>
  <r>
    <x v="21"/>
    <x v="0"/>
    <x v="191"/>
    <x v="21703"/>
    <x v="5"/>
    <x v="12"/>
    <n v="6.2060000000000004"/>
    <x v="2"/>
    <n v="2.17"/>
    <n v="13.48"/>
  </r>
  <r>
    <x v="21"/>
    <x v="0"/>
    <x v="320"/>
    <x v="21704"/>
    <x v="5"/>
    <x v="12"/>
    <n v="75"/>
    <x v="2"/>
    <n v="4.26"/>
    <n v="319.57"/>
  </r>
  <r>
    <x v="21"/>
    <x v="0"/>
    <x v="261"/>
    <x v="21705"/>
    <x v="5"/>
    <x v="12"/>
    <n v="2"/>
    <x v="2"/>
    <n v="0.22"/>
    <n v="0.43"/>
  </r>
  <r>
    <x v="21"/>
    <x v="0"/>
    <x v="261"/>
    <x v="21706"/>
    <x v="5"/>
    <x v="12"/>
    <n v="100"/>
    <x v="2"/>
    <n v="0.22"/>
    <n v="21.62"/>
  </r>
  <r>
    <x v="21"/>
    <x v="0"/>
    <x v="265"/>
    <x v="21707"/>
    <x v="5"/>
    <x v="12"/>
    <n v="25.29"/>
    <x v="2"/>
    <n v="3"/>
    <n v="75.930000000000007"/>
  </r>
  <r>
    <x v="21"/>
    <x v="0"/>
    <x v="247"/>
    <x v="21708"/>
    <x v="5"/>
    <x v="12"/>
    <n v="0.3"/>
    <x v="2"/>
    <n v="4.3"/>
    <n v="1.29"/>
  </r>
  <r>
    <x v="21"/>
    <x v="0"/>
    <x v="189"/>
    <x v="21709"/>
    <x v="5"/>
    <x v="12"/>
    <n v="6.47"/>
    <x v="2"/>
    <n v="2.69"/>
    <n v="17.399999999999999"/>
  </r>
  <r>
    <x v="21"/>
    <x v="0"/>
    <x v="189"/>
    <x v="21710"/>
    <x v="5"/>
    <x v="12"/>
    <n v="1000"/>
    <x v="2"/>
    <n v="2.69"/>
    <n v="2690"/>
  </r>
  <r>
    <x v="21"/>
    <x v="0"/>
    <x v="189"/>
    <x v="21711"/>
    <x v="5"/>
    <x v="12"/>
    <n v="6.0179999999999998"/>
    <x v="2"/>
    <n v="2.69"/>
    <n v="16.190000000000001"/>
  </r>
  <r>
    <x v="21"/>
    <x v="0"/>
    <x v="300"/>
    <x v="21712"/>
    <x v="5"/>
    <x v="12"/>
    <n v="52.679960000000001"/>
    <x v="2"/>
    <n v="3.59"/>
    <n v="189.25"/>
  </r>
  <r>
    <x v="21"/>
    <x v="0"/>
    <x v="301"/>
    <x v="21713"/>
    <x v="5"/>
    <x v="12"/>
    <n v="74.349999999999994"/>
    <x v="2"/>
    <n v="3.59"/>
    <n v="267.08999999999997"/>
  </r>
  <r>
    <x v="21"/>
    <x v="0"/>
    <x v="246"/>
    <x v="21714"/>
    <x v="5"/>
    <x v="12"/>
    <n v="0.3"/>
    <x v="2"/>
    <n v="3.77"/>
    <n v="1.1299999999999999"/>
  </r>
  <r>
    <x v="21"/>
    <x v="0"/>
    <x v="187"/>
    <x v="21715"/>
    <x v="5"/>
    <x v="12"/>
    <n v="156"/>
    <x v="2"/>
    <n v="5.24"/>
    <n v="818.17"/>
  </r>
  <r>
    <x v="21"/>
    <x v="0"/>
    <x v="319"/>
    <x v="21716"/>
    <x v="1"/>
    <x v="12"/>
    <n v="1.08"/>
    <x v="2"/>
    <n v="4.26"/>
    <n v="4.5999999999999996"/>
  </r>
  <r>
    <x v="21"/>
    <x v="0"/>
    <x v="347"/>
    <x v="21717"/>
    <x v="1"/>
    <x v="12"/>
    <n v="1000"/>
    <x v="2"/>
    <n v="4.26"/>
    <n v="4261"/>
  </r>
  <r>
    <x v="21"/>
    <x v="0"/>
    <x v="185"/>
    <x v="21718"/>
    <x v="5"/>
    <x v="12"/>
    <n v="90.4"/>
    <x v="2"/>
    <n v="4.7300000000000004"/>
    <n v="427.56"/>
  </r>
  <r>
    <x v="21"/>
    <x v="0"/>
    <x v="245"/>
    <x v="21719"/>
    <x v="5"/>
    <x v="12"/>
    <n v="0.3"/>
    <x v="2"/>
    <n v="3.6"/>
    <n v="1.08"/>
  </r>
  <r>
    <x v="21"/>
    <x v="0"/>
    <x v="184"/>
    <x v="21720"/>
    <x v="4"/>
    <x v="7"/>
    <n v="34"/>
    <x v="0"/>
    <n v="76.930000000000007"/>
    <n v="2615.58"/>
  </r>
  <r>
    <x v="21"/>
    <x v="0"/>
    <x v="184"/>
    <x v="21721"/>
    <x v="4"/>
    <x v="7"/>
    <n v="3"/>
    <x v="0"/>
    <n v="79.260000000000005"/>
    <n v="237.78"/>
  </r>
  <r>
    <x v="21"/>
    <x v="0"/>
    <x v="242"/>
    <x v="21722"/>
    <x v="4"/>
    <x v="8"/>
    <n v="10"/>
    <x v="0"/>
    <n v="79.260000000000005"/>
    <n v="792.6"/>
  </r>
  <r>
    <x v="21"/>
    <x v="0"/>
    <x v="242"/>
    <x v="21723"/>
    <x v="4"/>
    <x v="8"/>
    <n v="10"/>
    <x v="0"/>
    <n v="79.260000000000005"/>
    <n v="792.6"/>
  </r>
  <r>
    <x v="21"/>
    <x v="0"/>
    <x v="149"/>
    <x v="21724"/>
    <x v="1"/>
    <x v="4"/>
    <n v="211.54499999999999"/>
    <x v="2"/>
    <n v="12"/>
    <n v="2538.54"/>
  </r>
  <r>
    <x v="21"/>
    <x v="0"/>
    <x v="62"/>
    <x v="21725"/>
    <x v="0"/>
    <x v="0"/>
    <n v="106"/>
    <x v="0"/>
    <n v="0"/>
    <n v="0"/>
  </r>
  <r>
    <x v="21"/>
    <x v="0"/>
    <x v="335"/>
    <x v="21726"/>
    <x v="3"/>
    <x v="16"/>
    <n v="100"/>
    <x v="3"/>
    <n v="0"/>
    <n v="0"/>
  </r>
  <r>
    <x v="21"/>
    <x v="0"/>
    <x v="63"/>
    <x v="21727"/>
    <x v="3"/>
    <x v="16"/>
    <n v="45"/>
    <x v="3"/>
    <n v="0"/>
    <n v="0"/>
  </r>
  <r>
    <x v="21"/>
    <x v="0"/>
    <x v="65"/>
    <x v="21728"/>
    <x v="3"/>
    <x v="16"/>
    <n v="970.97046"/>
    <x v="3"/>
    <n v="0"/>
    <n v="0"/>
  </r>
  <r>
    <x v="21"/>
    <x v="0"/>
    <x v="354"/>
    <x v="21729"/>
    <x v="3"/>
    <x v="16"/>
    <n v="90"/>
    <x v="0"/>
    <n v="0"/>
    <n v="0"/>
  </r>
  <r>
    <x v="21"/>
    <x v="0"/>
    <x v="66"/>
    <x v="21730"/>
    <x v="3"/>
    <x v="16"/>
    <n v="75"/>
    <x v="0"/>
    <n v="0"/>
    <n v="0"/>
  </r>
  <r>
    <x v="21"/>
    <x v="0"/>
    <x v="69"/>
    <x v="21731"/>
    <x v="6"/>
    <x v="5"/>
    <n v="480"/>
    <x v="0"/>
    <n v="0"/>
    <n v="0"/>
  </r>
  <r>
    <x v="21"/>
    <x v="0"/>
    <x v="78"/>
    <x v="21732"/>
    <x v="5"/>
    <x v="12"/>
    <n v="90.4"/>
    <x v="2"/>
    <n v="0"/>
    <n v="0"/>
  </r>
  <r>
    <x v="21"/>
    <x v="0"/>
    <x v="297"/>
    <x v="21733"/>
    <x v="5"/>
    <x v="12"/>
    <n v="28.1235"/>
    <x v="2"/>
    <n v="0"/>
    <n v="0"/>
  </r>
  <r>
    <x v="21"/>
    <x v="0"/>
    <x v="298"/>
    <x v="21734"/>
    <x v="5"/>
    <x v="12"/>
    <n v="28.1235"/>
    <x v="2"/>
    <n v="0"/>
    <n v="0"/>
  </r>
  <r>
    <x v="21"/>
    <x v="0"/>
    <x v="294"/>
    <x v="21735"/>
    <x v="5"/>
    <x v="12"/>
    <n v="28.1235"/>
    <x v="2"/>
    <n v="0"/>
    <n v="0"/>
  </r>
  <r>
    <x v="21"/>
    <x v="0"/>
    <x v="291"/>
    <x v="21736"/>
    <x v="5"/>
    <x v="12"/>
    <n v="90.4"/>
    <x v="2"/>
    <n v="0"/>
    <n v="0"/>
  </r>
  <r>
    <x v="21"/>
    <x v="0"/>
    <x v="288"/>
    <x v="21737"/>
    <x v="5"/>
    <x v="12"/>
    <n v="28.1235"/>
    <x v="2"/>
    <n v="0"/>
    <n v="0"/>
  </r>
  <r>
    <x v="21"/>
    <x v="0"/>
    <x v="288"/>
    <x v="21738"/>
    <x v="5"/>
    <x v="12"/>
    <n v="11.2165"/>
    <x v="2"/>
    <n v="0"/>
    <n v="0"/>
  </r>
  <r>
    <x v="21"/>
    <x v="0"/>
    <x v="92"/>
    <x v="21739"/>
    <x v="3"/>
    <x v="16"/>
    <n v="16012.879000000001"/>
    <x v="0"/>
    <n v="0"/>
    <n v="0"/>
  </r>
  <r>
    <x v="21"/>
    <x v="0"/>
    <x v="173"/>
    <x v="21740"/>
    <x v="1"/>
    <x v="15"/>
    <n v="85"/>
    <x v="1"/>
    <n v="0"/>
    <n v="0"/>
  </r>
  <r>
    <x v="21"/>
    <x v="0"/>
    <x v="173"/>
    <x v="21741"/>
    <x v="1"/>
    <x v="15"/>
    <n v="2"/>
    <x v="1"/>
    <n v="0"/>
    <n v="0"/>
  </r>
  <r>
    <x v="21"/>
    <x v="0"/>
    <x v="173"/>
    <x v="21742"/>
    <x v="1"/>
    <x v="15"/>
    <m/>
    <x v="1"/>
    <n v="0"/>
    <n v="0"/>
  </r>
  <r>
    <x v="21"/>
    <x v="0"/>
    <x v="158"/>
    <x v="21743"/>
    <x v="2"/>
    <x v="5"/>
    <n v="2"/>
    <x v="0"/>
    <n v="0"/>
    <n v="0"/>
  </r>
  <r>
    <x v="21"/>
    <x v="0"/>
    <x v="157"/>
    <x v="21744"/>
    <x v="2"/>
    <x v="5"/>
    <n v="3"/>
    <x v="0"/>
    <n v="0"/>
    <n v="0"/>
  </r>
  <r>
    <x v="21"/>
    <x v="0"/>
    <x v="156"/>
    <x v="21745"/>
    <x v="2"/>
    <x v="5"/>
    <n v="1"/>
    <x v="0"/>
    <n v="0"/>
    <n v="0"/>
  </r>
  <r>
    <x v="21"/>
    <x v="0"/>
    <x v="5"/>
    <x v="21746"/>
    <x v="2"/>
    <x v="5"/>
    <n v="2"/>
    <x v="0"/>
    <n v="0"/>
    <n v="0"/>
  </r>
  <r>
    <x v="21"/>
    <x v="0"/>
    <x v="78"/>
    <x v="21747"/>
    <x v="5"/>
    <x v="12"/>
    <m/>
    <x v="2"/>
    <n v="0"/>
    <n v="0"/>
  </r>
  <r>
    <x v="21"/>
    <x v="0"/>
    <x v="78"/>
    <x v="21748"/>
    <x v="5"/>
    <x v="12"/>
    <m/>
    <x v="2"/>
    <n v="0"/>
    <n v="0"/>
  </r>
  <r>
    <x v="21"/>
    <x v="0"/>
    <x v="78"/>
    <x v="21749"/>
    <x v="5"/>
    <x v="12"/>
    <m/>
    <x v="2"/>
    <n v="0"/>
    <n v="0"/>
  </r>
  <r>
    <x v="21"/>
    <x v="0"/>
    <x v="78"/>
    <x v="21750"/>
    <x v="5"/>
    <x v="12"/>
    <m/>
    <x v="2"/>
    <n v="0"/>
    <n v="0"/>
  </r>
  <r>
    <x v="21"/>
    <x v="0"/>
    <x v="78"/>
    <x v="21751"/>
    <x v="5"/>
    <x v="12"/>
    <m/>
    <x v="2"/>
    <n v="0"/>
    <n v="0"/>
  </r>
  <r>
    <x v="21"/>
    <x v="0"/>
    <x v="297"/>
    <x v="21752"/>
    <x v="5"/>
    <x v="12"/>
    <m/>
    <x v="2"/>
    <n v="0"/>
    <n v="0"/>
  </r>
  <r>
    <x v="21"/>
    <x v="0"/>
    <x v="298"/>
    <x v="21753"/>
    <x v="5"/>
    <x v="12"/>
    <m/>
    <x v="2"/>
    <n v="0"/>
    <n v="0"/>
  </r>
  <r>
    <x v="21"/>
    <x v="0"/>
    <x v="294"/>
    <x v="21754"/>
    <x v="5"/>
    <x v="12"/>
    <m/>
    <x v="2"/>
    <n v="0"/>
    <n v="0"/>
  </r>
  <r>
    <x v="21"/>
    <x v="0"/>
    <x v="291"/>
    <x v="21755"/>
    <x v="5"/>
    <x v="12"/>
    <m/>
    <x v="2"/>
    <n v="0"/>
    <n v="0"/>
  </r>
  <r>
    <x v="21"/>
    <x v="0"/>
    <x v="291"/>
    <x v="21756"/>
    <x v="5"/>
    <x v="12"/>
    <m/>
    <x v="2"/>
    <n v="0"/>
    <n v="0"/>
  </r>
  <r>
    <x v="21"/>
    <x v="0"/>
    <x v="291"/>
    <x v="21757"/>
    <x v="5"/>
    <x v="12"/>
    <m/>
    <x v="2"/>
    <n v="0"/>
    <n v="0"/>
  </r>
  <r>
    <x v="21"/>
    <x v="0"/>
    <x v="291"/>
    <x v="21758"/>
    <x v="5"/>
    <x v="12"/>
    <m/>
    <x v="2"/>
    <n v="0"/>
    <n v="0"/>
  </r>
  <r>
    <x v="21"/>
    <x v="0"/>
    <x v="291"/>
    <x v="21759"/>
    <x v="5"/>
    <x v="12"/>
    <m/>
    <x v="2"/>
    <n v="0"/>
    <n v="0"/>
  </r>
  <r>
    <x v="21"/>
    <x v="0"/>
    <x v="288"/>
    <x v="21760"/>
    <x v="5"/>
    <x v="12"/>
    <m/>
    <x v="2"/>
    <n v="0"/>
    <n v="0"/>
  </r>
  <r>
    <x v="21"/>
    <x v="0"/>
    <x v="245"/>
    <x v="21761"/>
    <x v="5"/>
    <x v="12"/>
    <m/>
    <x v="2"/>
    <m/>
    <m/>
  </r>
  <r>
    <x v="21"/>
    <x v="1"/>
    <x v="24"/>
    <x v="21762"/>
    <x v="4"/>
    <x v="9"/>
    <n v="16"/>
    <x v="0"/>
    <n v="42.21"/>
    <n v="675.36"/>
  </r>
  <r>
    <x v="21"/>
    <x v="1"/>
    <x v="24"/>
    <x v="21763"/>
    <x v="4"/>
    <x v="9"/>
    <n v="128"/>
    <x v="0"/>
    <n v="42.21"/>
    <n v="5402.88"/>
  </r>
  <r>
    <x v="21"/>
    <x v="1"/>
    <x v="24"/>
    <x v="21764"/>
    <x v="4"/>
    <x v="9"/>
    <n v="47"/>
    <x v="0"/>
    <n v="42.21"/>
    <n v="1983.87"/>
  </r>
  <r>
    <x v="21"/>
    <x v="1"/>
    <x v="23"/>
    <x v="21765"/>
    <x v="4"/>
    <x v="10"/>
    <n v="110"/>
    <x v="0"/>
    <n v="42.21"/>
    <n v="4643.1000000000004"/>
  </r>
  <r>
    <x v="21"/>
    <x v="1"/>
    <x v="23"/>
    <x v="21766"/>
    <x v="4"/>
    <x v="10"/>
    <n v="126"/>
    <x v="0"/>
    <n v="42.21"/>
    <n v="5318.46"/>
  </r>
  <r>
    <x v="21"/>
    <x v="1"/>
    <x v="23"/>
    <x v="21767"/>
    <x v="4"/>
    <x v="10"/>
    <n v="191"/>
    <x v="0"/>
    <n v="42.21"/>
    <n v="8062.11"/>
  </r>
  <r>
    <x v="21"/>
    <x v="1"/>
    <x v="23"/>
    <x v="21768"/>
    <x v="4"/>
    <x v="10"/>
    <n v="444"/>
    <x v="0"/>
    <n v="42.21"/>
    <n v="18741.240000000002"/>
  </r>
  <r>
    <x v="21"/>
    <x v="1"/>
    <x v="23"/>
    <x v="21769"/>
    <x v="4"/>
    <x v="10"/>
    <n v="14"/>
    <x v="0"/>
    <n v="42.21"/>
    <n v="590.94000000000005"/>
  </r>
  <r>
    <x v="21"/>
    <x v="1"/>
    <x v="16"/>
    <x v="21770"/>
    <x v="4"/>
    <x v="9"/>
    <n v="160"/>
    <x v="0"/>
    <n v="42.21"/>
    <n v="6753.6"/>
  </r>
  <r>
    <x v="21"/>
    <x v="1"/>
    <x v="16"/>
    <x v="21771"/>
    <x v="4"/>
    <x v="9"/>
    <n v="55"/>
    <x v="0"/>
    <n v="42.21"/>
    <n v="2321.5500000000002"/>
  </r>
  <r>
    <x v="21"/>
    <x v="1"/>
    <x v="16"/>
    <x v="21772"/>
    <x v="4"/>
    <x v="9"/>
    <n v="57"/>
    <x v="0"/>
    <n v="42.21"/>
    <n v="2405.9699999999998"/>
  </r>
  <r>
    <x v="21"/>
    <x v="1"/>
    <x v="16"/>
    <x v="21773"/>
    <x v="4"/>
    <x v="9"/>
    <n v="69"/>
    <x v="0"/>
    <n v="42.21"/>
    <n v="2912.49"/>
  </r>
  <r>
    <x v="21"/>
    <x v="1"/>
    <x v="16"/>
    <x v="21774"/>
    <x v="4"/>
    <x v="9"/>
    <n v="192"/>
    <x v="0"/>
    <n v="42.21"/>
    <n v="8104.32"/>
  </r>
  <r>
    <x v="21"/>
    <x v="1"/>
    <x v="16"/>
    <x v="21775"/>
    <x v="4"/>
    <x v="9"/>
    <n v="188"/>
    <x v="0"/>
    <n v="42.21"/>
    <n v="7935.48"/>
  </r>
  <r>
    <x v="21"/>
    <x v="1"/>
    <x v="16"/>
    <x v="21776"/>
    <x v="4"/>
    <x v="9"/>
    <n v="70"/>
    <x v="0"/>
    <n v="42.21"/>
    <n v="2954.7"/>
  </r>
  <r>
    <x v="21"/>
    <x v="1"/>
    <x v="16"/>
    <x v="21777"/>
    <x v="4"/>
    <x v="9"/>
    <n v="88"/>
    <x v="0"/>
    <n v="42.21"/>
    <n v="3714.48"/>
  </r>
  <r>
    <x v="21"/>
    <x v="1"/>
    <x v="16"/>
    <x v="21778"/>
    <x v="4"/>
    <x v="9"/>
    <n v="48"/>
    <x v="0"/>
    <n v="42.21"/>
    <n v="2026.08"/>
  </r>
  <r>
    <x v="21"/>
    <x v="1"/>
    <x v="311"/>
    <x v="21779"/>
    <x v="4"/>
    <x v="19"/>
    <n v="36"/>
    <x v="0"/>
    <n v="42.21"/>
    <n v="1519.56"/>
  </r>
  <r>
    <x v="21"/>
    <x v="1"/>
    <x v="311"/>
    <x v="21780"/>
    <x v="4"/>
    <x v="19"/>
    <n v="78"/>
    <x v="0"/>
    <n v="42.21"/>
    <n v="3292.38"/>
  </r>
  <r>
    <x v="21"/>
    <x v="1"/>
    <x v="311"/>
    <x v="21781"/>
    <x v="4"/>
    <x v="19"/>
    <n v="192"/>
    <x v="0"/>
    <n v="42.21"/>
    <n v="8104.32"/>
  </r>
  <r>
    <x v="21"/>
    <x v="0"/>
    <x v="311"/>
    <x v="21782"/>
    <x v="4"/>
    <x v="19"/>
    <n v="119"/>
    <x v="0"/>
    <n v="42.21"/>
    <n v="5022.99"/>
  </r>
  <r>
    <x v="21"/>
    <x v="1"/>
    <x v="329"/>
    <x v="21783"/>
    <x v="4"/>
    <x v="19"/>
    <n v="19"/>
    <x v="0"/>
    <n v="42.21"/>
    <n v="801.99"/>
  </r>
  <r>
    <x v="21"/>
    <x v="1"/>
    <x v="329"/>
    <x v="21784"/>
    <x v="4"/>
    <x v="19"/>
    <n v="169"/>
    <x v="0"/>
    <n v="42.21"/>
    <n v="7133.49"/>
  </r>
  <r>
    <x v="21"/>
    <x v="1"/>
    <x v="329"/>
    <x v="21785"/>
    <x v="4"/>
    <x v="19"/>
    <n v="192"/>
    <x v="0"/>
    <n v="42.21"/>
    <n v="8104.32"/>
  </r>
  <r>
    <x v="21"/>
    <x v="1"/>
    <x v="329"/>
    <x v="21786"/>
    <x v="4"/>
    <x v="19"/>
    <n v="96"/>
    <x v="0"/>
    <n v="42.21"/>
    <n v="4052.16"/>
  </r>
  <r>
    <x v="21"/>
    <x v="1"/>
    <x v="329"/>
    <x v="21787"/>
    <x v="4"/>
    <x v="19"/>
    <n v="96"/>
    <x v="0"/>
    <n v="42.21"/>
    <n v="4052.16"/>
  </r>
  <r>
    <x v="21"/>
    <x v="1"/>
    <x v="329"/>
    <x v="21788"/>
    <x v="4"/>
    <x v="19"/>
    <n v="864"/>
    <x v="0"/>
    <n v="42.21"/>
    <n v="36469.440000000002"/>
  </r>
  <r>
    <x v="21"/>
    <x v="1"/>
    <x v="329"/>
    <x v="21789"/>
    <x v="4"/>
    <x v="19"/>
    <n v="96"/>
    <x v="0"/>
    <n v="42.21"/>
    <n v="4052.16"/>
  </r>
  <r>
    <x v="21"/>
    <x v="1"/>
    <x v="15"/>
    <x v="21790"/>
    <x v="4"/>
    <x v="9"/>
    <n v="5"/>
    <x v="0"/>
    <n v="42.21"/>
    <n v="211.05"/>
  </r>
  <r>
    <x v="21"/>
    <x v="1"/>
    <x v="15"/>
    <x v="21791"/>
    <x v="4"/>
    <x v="9"/>
    <n v="41"/>
    <x v="0"/>
    <n v="42.21"/>
    <n v="1730.61"/>
  </r>
  <r>
    <x v="21"/>
    <x v="1"/>
    <x v="15"/>
    <x v="21792"/>
    <x v="4"/>
    <x v="9"/>
    <n v="246"/>
    <x v="0"/>
    <n v="42.21"/>
    <n v="10383.66"/>
  </r>
  <r>
    <x v="21"/>
    <x v="1"/>
    <x v="15"/>
    <x v="21793"/>
    <x v="4"/>
    <x v="9"/>
    <n v="274"/>
    <x v="0"/>
    <n v="42.21"/>
    <n v="11565.54"/>
  </r>
  <r>
    <x v="21"/>
    <x v="1"/>
    <x v="15"/>
    <x v="21794"/>
    <x v="4"/>
    <x v="9"/>
    <n v="90"/>
    <x v="0"/>
    <n v="42.21"/>
    <n v="3798.9"/>
  </r>
  <r>
    <x v="21"/>
    <x v="1"/>
    <x v="15"/>
    <x v="21795"/>
    <x v="4"/>
    <x v="9"/>
    <n v="96"/>
    <x v="0"/>
    <n v="42.21"/>
    <n v="4052.16"/>
  </r>
  <r>
    <x v="21"/>
    <x v="1"/>
    <x v="15"/>
    <x v="21796"/>
    <x v="4"/>
    <x v="9"/>
    <n v="214"/>
    <x v="0"/>
    <n v="42.21"/>
    <n v="9032.94"/>
  </r>
  <r>
    <x v="21"/>
    <x v="1"/>
    <x v="14"/>
    <x v="21797"/>
    <x v="4"/>
    <x v="10"/>
    <n v="19"/>
    <x v="0"/>
    <n v="42.21"/>
    <n v="801.99"/>
  </r>
  <r>
    <x v="21"/>
    <x v="1"/>
    <x v="14"/>
    <x v="21798"/>
    <x v="4"/>
    <x v="10"/>
    <n v="140"/>
    <x v="0"/>
    <n v="42.21"/>
    <n v="5909.4"/>
  </r>
  <r>
    <x v="21"/>
    <x v="1"/>
    <x v="14"/>
    <x v="21799"/>
    <x v="4"/>
    <x v="10"/>
    <n v="97"/>
    <x v="0"/>
    <n v="42.21"/>
    <n v="4094.37"/>
  </r>
  <r>
    <x v="21"/>
    <x v="1"/>
    <x v="14"/>
    <x v="21800"/>
    <x v="4"/>
    <x v="10"/>
    <n v="426"/>
    <x v="0"/>
    <n v="42.21"/>
    <n v="17981.46"/>
  </r>
  <r>
    <x v="21"/>
    <x v="1"/>
    <x v="14"/>
    <x v="21801"/>
    <x v="4"/>
    <x v="10"/>
    <n v="480"/>
    <x v="0"/>
    <n v="42.21"/>
    <n v="20260.8"/>
  </r>
  <r>
    <x v="21"/>
    <x v="1"/>
    <x v="14"/>
    <x v="21802"/>
    <x v="4"/>
    <x v="10"/>
    <n v="26"/>
    <x v="0"/>
    <n v="42.21"/>
    <n v="1097.46"/>
  </r>
  <r>
    <x v="21"/>
    <x v="1"/>
    <x v="14"/>
    <x v="21803"/>
    <x v="4"/>
    <x v="10"/>
    <n v="69"/>
    <x v="0"/>
    <n v="42.21"/>
    <n v="2912.49"/>
  </r>
  <r>
    <x v="21"/>
    <x v="1"/>
    <x v="13"/>
    <x v="21804"/>
    <x v="4"/>
    <x v="9"/>
    <n v="164"/>
    <x v="0"/>
    <n v="42.21"/>
    <n v="6922.44"/>
  </r>
  <r>
    <x v="21"/>
    <x v="1"/>
    <x v="13"/>
    <x v="21805"/>
    <x v="4"/>
    <x v="9"/>
    <n v="131"/>
    <x v="0"/>
    <n v="42.21"/>
    <n v="5529.51"/>
  </r>
  <r>
    <x v="21"/>
    <x v="1"/>
    <x v="13"/>
    <x v="21806"/>
    <x v="4"/>
    <x v="9"/>
    <n v="59"/>
    <x v="0"/>
    <n v="42.21"/>
    <n v="2490.39"/>
  </r>
  <r>
    <x v="21"/>
    <x v="1"/>
    <x v="13"/>
    <x v="21807"/>
    <x v="4"/>
    <x v="9"/>
    <n v="6"/>
    <x v="0"/>
    <n v="42.21"/>
    <n v="253.26"/>
  </r>
  <r>
    <x v="21"/>
    <x v="1"/>
    <x v="13"/>
    <x v="21808"/>
    <x v="4"/>
    <x v="9"/>
    <n v="48"/>
    <x v="0"/>
    <n v="42.21"/>
    <n v="2026.08"/>
  </r>
  <r>
    <x v="21"/>
    <x v="1"/>
    <x v="327"/>
    <x v="21809"/>
    <x v="0"/>
    <x v="0"/>
    <n v="360"/>
    <x v="0"/>
    <n v="1.2"/>
    <n v="432"/>
  </r>
  <r>
    <x v="21"/>
    <x v="1"/>
    <x v="332"/>
    <x v="21810"/>
    <x v="0"/>
    <x v="0"/>
    <n v="40"/>
    <x v="0"/>
    <n v="16.71"/>
    <n v="668.4"/>
  </r>
  <r>
    <x v="21"/>
    <x v="1"/>
    <x v="12"/>
    <x v="21811"/>
    <x v="4"/>
    <x v="9"/>
    <n v="94"/>
    <x v="0"/>
    <n v="42.21"/>
    <n v="3967.74"/>
  </r>
  <r>
    <x v="21"/>
    <x v="1"/>
    <x v="260"/>
    <x v="21812"/>
    <x v="4"/>
    <x v="7"/>
    <n v="30"/>
    <x v="0"/>
    <n v="78.260000000000005"/>
    <n v="2347.8000000000002"/>
  </r>
  <r>
    <x v="21"/>
    <x v="1"/>
    <x v="260"/>
    <x v="21813"/>
    <x v="4"/>
    <x v="7"/>
    <n v="60"/>
    <x v="0"/>
    <n v="78.260000000000005"/>
    <n v="4695.6000000000004"/>
  </r>
  <r>
    <x v="21"/>
    <x v="1"/>
    <x v="260"/>
    <x v="21814"/>
    <x v="4"/>
    <x v="7"/>
    <n v="60"/>
    <x v="0"/>
    <n v="78.260000000000005"/>
    <n v="4695.6000000000004"/>
  </r>
  <r>
    <x v="21"/>
    <x v="1"/>
    <x v="11"/>
    <x v="21815"/>
    <x v="4"/>
    <x v="7"/>
    <n v="1"/>
    <x v="0"/>
    <n v="78.260000000000005"/>
    <n v="78.260000000000005"/>
  </r>
  <r>
    <x v="21"/>
    <x v="1"/>
    <x v="11"/>
    <x v="21816"/>
    <x v="4"/>
    <x v="7"/>
    <n v="17"/>
    <x v="0"/>
    <n v="78.260000000000005"/>
    <n v="1330.42"/>
  </r>
  <r>
    <x v="21"/>
    <x v="1"/>
    <x v="11"/>
    <x v="21817"/>
    <x v="4"/>
    <x v="7"/>
    <n v="6"/>
    <x v="0"/>
    <n v="78.260000000000005"/>
    <n v="469.56"/>
  </r>
  <r>
    <x v="21"/>
    <x v="1"/>
    <x v="11"/>
    <x v="21818"/>
    <x v="4"/>
    <x v="7"/>
    <n v="21"/>
    <x v="0"/>
    <n v="78.260000000000005"/>
    <n v="1643.46"/>
  </r>
  <r>
    <x v="21"/>
    <x v="1"/>
    <x v="11"/>
    <x v="21819"/>
    <x v="4"/>
    <x v="7"/>
    <n v="81"/>
    <x v="0"/>
    <n v="78.260000000000005"/>
    <n v="6339.06"/>
  </r>
  <r>
    <x v="21"/>
    <x v="1"/>
    <x v="11"/>
    <x v="21820"/>
    <x v="4"/>
    <x v="7"/>
    <n v="48"/>
    <x v="0"/>
    <n v="78.260000000000005"/>
    <n v="3756.48"/>
  </r>
  <r>
    <x v="21"/>
    <x v="1"/>
    <x v="11"/>
    <x v="21821"/>
    <x v="4"/>
    <x v="7"/>
    <n v="57"/>
    <x v="0"/>
    <n v="78.260000000000005"/>
    <n v="4460.82"/>
  </r>
  <r>
    <x v="21"/>
    <x v="1"/>
    <x v="11"/>
    <x v="21822"/>
    <x v="4"/>
    <x v="7"/>
    <n v="48"/>
    <x v="0"/>
    <n v="78.260000000000005"/>
    <n v="3756.48"/>
  </r>
  <r>
    <x v="21"/>
    <x v="1"/>
    <x v="11"/>
    <x v="21823"/>
    <x v="4"/>
    <x v="7"/>
    <n v="240"/>
    <x v="0"/>
    <n v="78.260000000000005"/>
    <n v="18782.400000000001"/>
  </r>
  <r>
    <x v="21"/>
    <x v="1"/>
    <x v="11"/>
    <x v="21824"/>
    <x v="4"/>
    <x v="7"/>
    <n v="240"/>
    <x v="0"/>
    <n v="78.260000000000005"/>
    <n v="18782.400000000001"/>
  </r>
  <r>
    <x v="21"/>
    <x v="1"/>
    <x v="11"/>
    <x v="21825"/>
    <x v="4"/>
    <x v="7"/>
    <n v="432"/>
    <x v="0"/>
    <n v="78.260000000000005"/>
    <n v="33808.32"/>
  </r>
  <r>
    <x v="21"/>
    <x v="1"/>
    <x v="11"/>
    <x v="21826"/>
    <x v="4"/>
    <x v="7"/>
    <n v="332"/>
    <x v="0"/>
    <n v="78.260000000000005"/>
    <n v="25982.32"/>
  </r>
  <r>
    <x v="21"/>
    <x v="1"/>
    <x v="11"/>
    <x v="21827"/>
    <x v="4"/>
    <x v="7"/>
    <n v="286"/>
    <x v="0"/>
    <n v="78.260000000000005"/>
    <n v="22382.36"/>
  </r>
  <r>
    <x v="21"/>
    <x v="1"/>
    <x v="11"/>
    <x v="21828"/>
    <x v="4"/>
    <x v="7"/>
    <n v="198"/>
    <x v="0"/>
    <n v="78.260000000000005"/>
    <n v="15495.48"/>
  </r>
  <r>
    <x v="21"/>
    <x v="1"/>
    <x v="280"/>
    <x v="21829"/>
    <x v="4"/>
    <x v="9"/>
    <n v="140"/>
    <x v="0"/>
    <n v="42.21"/>
    <n v="5909.4"/>
  </r>
  <r>
    <x v="21"/>
    <x v="1"/>
    <x v="10"/>
    <x v="21830"/>
    <x v="4"/>
    <x v="9"/>
    <n v="174"/>
    <x v="0"/>
    <n v="42.21"/>
    <n v="7344.54"/>
  </r>
  <r>
    <x v="21"/>
    <x v="1"/>
    <x v="112"/>
    <x v="21831"/>
    <x v="4"/>
    <x v="19"/>
    <n v="96"/>
    <x v="0"/>
    <n v="42.21"/>
    <n v="4052.16"/>
  </r>
  <r>
    <x v="21"/>
    <x v="1"/>
    <x v="112"/>
    <x v="21832"/>
    <x v="4"/>
    <x v="19"/>
    <n v="96"/>
    <x v="0"/>
    <n v="42.21"/>
    <n v="4052.16"/>
  </r>
  <r>
    <x v="21"/>
    <x v="1"/>
    <x v="112"/>
    <x v="21833"/>
    <x v="4"/>
    <x v="19"/>
    <n v="136"/>
    <x v="0"/>
    <n v="42.21"/>
    <n v="5740.56"/>
  </r>
  <r>
    <x v="21"/>
    <x v="1"/>
    <x v="112"/>
    <x v="21834"/>
    <x v="4"/>
    <x v="19"/>
    <n v="192"/>
    <x v="0"/>
    <n v="42.21"/>
    <n v="8104.32"/>
  </r>
  <r>
    <x v="21"/>
    <x v="1"/>
    <x v="310"/>
    <x v="21835"/>
    <x v="4"/>
    <x v="19"/>
    <n v="96"/>
    <x v="0"/>
    <n v="42.21"/>
    <n v="4052.16"/>
  </r>
  <r>
    <x v="21"/>
    <x v="1"/>
    <x v="310"/>
    <x v="21836"/>
    <x v="4"/>
    <x v="19"/>
    <n v="288"/>
    <x v="0"/>
    <n v="42.21"/>
    <n v="12156.48"/>
  </r>
  <r>
    <x v="21"/>
    <x v="1"/>
    <x v="9"/>
    <x v="21837"/>
    <x v="4"/>
    <x v="8"/>
    <n v="2"/>
    <x v="0"/>
    <n v="78.260000000000005"/>
    <n v="156.52000000000001"/>
  </r>
  <r>
    <x v="21"/>
    <x v="1"/>
    <x v="9"/>
    <x v="21838"/>
    <x v="4"/>
    <x v="8"/>
    <n v="48"/>
    <x v="0"/>
    <n v="78.260000000000005"/>
    <n v="3756.48"/>
  </r>
  <r>
    <x v="21"/>
    <x v="1"/>
    <x v="9"/>
    <x v="21839"/>
    <x v="4"/>
    <x v="8"/>
    <n v="6"/>
    <x v="0"/>
    <n v="78.260000000000005"/>
    <n v="469.56"/>
  </r>
  <r>
    <x v="21"/>
    <x v="1"/>
    <x v="8"/>
    <x v="21840"/>
    <x v="4"/>
    <x v="7"/>
    <n v="96"/>
    <x v="0"/>
    <n v="78.260000000000005"/>
    <n v="7512.96"/>
  </r>
  <r>
    <x v="21"/>
    <x v="1"/>
    <x v="8"/>
    <x v="21841"/>
    <x v="4"/>
    <x v="7"/>
    <n v="42"/>
    <x v="0"/>
    <n v="78.260000000000005"/>
    <n v="3286.92"/>
  </r>
  <r>
    <x v="21"/>
    <x v="1"/>
    <x v="8"/>
    <x v="21842"/>
    <x v="4"/>
    <x v="7"/>
    <n v="40"/>
    <x v="0"/>
    <n v="78.260000000000005"/>
    <n v="3130.4"/>
  </r>
  <r>
    <x v="21"/>
    <x v="1"/>
    <x v="8"/>
    <x v="21843"/>
    <x v="4"/>
    <x v="7"/>
    <n v="296"/>
    <x v="0"/>
    <n v="78.260000000000005"/>
    <n v="23164.959999999999"/>
  </r>
  <r>
    <x v="21"/>
    <x v="0"/>
    <x v="254"/>
    <x v="21844"/>
    <x v="1"/>
    <x v="12"/>
    <m/>
    <x v="2"/>
    <m/>
    <m/>
  </r>
  <r>
    <x v="21"/>
    <x v="0"/>
    <x v="252"/>
    <x v="21845"/>
    <x v="5"/>
    <x v="12"/>
    <m/>
    <x v="2"/>
    <m/>
    <m/>
  </r>
  <r>
    <x v="21"/>
    <x v="0"/>
    <x v="252"/>
    <x v="21846"/>
    <x v="5"/>
    <x v="12"/>
    <m/>
    <x v="2"/>
    <m/>
    <m/>
  </r>
  <r>
    <x v="21"/>
    <x v="0"/>
    <x v="252"/>
    <x v="21847"/>
    <x v="5"/>
    <x v="12"/>
    <m/>
    <x v="2"/>
    <m/>
    <m/>
  </r>
  <r>
    <x v="21"/>
    <x v="0"/>
    <x v="252"/>
    <x v="21848"/>
    <x v="5"/>
    <x v="12"/>
    <m/>
    <x v="2"/>
    <m/>
    <m/>
  </r>
  <r>
    <x v="21"/>
    <x v="0"/>
    <x v="252"/>
    <x v="21849"/>
    <x v="5"/>
    <x v="12"/>
    <m/>
    <x v="2"/>
    <m/>
    <m/>
  </r>
  <r>
    <x v="21"/>
    <x v="0"/>
    <x v="252"/>
    <x v="21850"/>
    <x v="5"/>
    <x v="12"/>
    <m/>
    <x v="2"/>
    <m/>
    <m/>
  </r>
  <r>
    <x v="21"/>
    <x v="0"/>
    <x v="252"/>
    <x v="21851"/>
    <x v="5"/>
    <x v="12"/>
    <m/>
    <x v="2"/>
    <m/>
    <m/>
  </r>
  <r>
    <x v="21"/>
    <x v="0"/>
    <x v="252"/>
    <x v="21852"/>
    <x v="5"/>
    <x v="12"/>
    <m/>
    <x v="2"/>
    <m/>
    <m/>
  </r>
  <r>
    <x v="21"/>
    <x v="0"/>
    <x v="252"/>
    <x v="21853"/>
    <x v="5"/>
    <x v="12"/>
    <m/>
    <x v="2"/>
    <m/>
    <m/>
  </r>
  <r>
    <x v="21"/>
    <x v="0"/>
    <x v="252"/>
    <x v="21854"/>
    <x v="5"/>
    <x v="12"/>
    <m/>
    <x v="2"/>
    <m/>
    <m/>
  </r>
  <r>
    <x v="21"/>
    <x v="0"/>
    <x v="252"/>
    <x v="21855"/>
    <x v="5"/>
    <x v="12"/>
    <m/>
    <x v="2"/>
    <m/>
    <m/>
  </r>
  <r>
    <x v="21"/>
    <x v="0"/>
    <x v="252"/>
    <x v="21856"/>
    <x v="5"/>
    <x v="12"/>
    <m/>
    <x v="2"/>
    <m/>
    <m/>
  </r>
  <r>
    <x v="21"/>
    <x v="0"/>
    <x v="264"/>
    <x v="21857"/>
    <x v="5"/>
    <x v="12"/>
    <n v="25.29"/>
    <x v="2"/>
    <n v="2.7"/>
    <n v="68.22"/>
  </r>
  <r>
    <x v="21"/>
    <x v="0"/>
    <x v="192"/>
    <x v="21858"/>
    <x v="5"/>
    <x v="12"/>
    <m/>
    <x v="2"/>
    <m/>
    <m/>
  </r>
  <r>
    <x v="21"/>
    <x v="0"/>
    <x v="192"/>
    <x v="21859"/>
    <x v="5"/>
    <x v="12"/>
    <m/>
    <x v="2"/>
    <m/>
    <m/>
  </r>
  <r>
    <x v="21"/>
    <x v="0"/>
    <x v="192"/>
    <x v="21860"/>
    <x v="5"/>
    <x v="12"/>
    <m/>
    <x v="2"/>
    <m/>
    <m/>
  </r>
  <r>
    <x v="21"/>
    <x v="0"/>
    <x v="192"/>
    <x v="21861"/>
    <x v="5"/>
    <x v="12"/>
    <m/>
    <x v="2"/>
    <m/>
    <m/>
  </r>
  <r>
    <x v="21"/>
    <x v="0"/>
    <x v="192"/>
    <x v="21862"/>
    <x v="5"/>
    <x v="12"/>
    <m/>
    <x v="2"/>
    <m/>
    <m/>
  </r>
  <r>
    <x v="21"/>
    <x v="0"/>
    <x v="192"/>
    <x v="21863"/>
    <x v="5"/>
    <x v="12"/>
    <m/>
    <x v="2"/>
    <m/>
    <m/>
  </r>
  <r>
    <x v="21"/>
    <x v="0"/>
    <x v="192"/>
    <x v="21864"/>
    <x v="5"/>
    <x v="12"/>
    <m/>
    <x v="2"/>
    <m/>
    <m/>
  </r>
  <r>
    <x v="21"/>
    <x v="0"/>
    <x v="192"/>
    <x v="21865"/>
    <x v="5"/>
    <x v="12"/>
    <m/>
    <x v="2"/>
    <m/>
    <m/>
  </r>
  <r>
    <x v="21"/>
    <x v="0"/>
    <x v="191"/>
    <x v="21866"/>
    <x v="5"/>
    <x v="12"/>
    <m/>
    <x v="2"/>
    <m/>
    <m/>
  </r>
  <r>
    <x v="21"/>
    <x v="0"/>
    <x v="191"/>
    <x v="21867"/>
    <x v="5"/>
    <x v="12"/>
    <m/>
    <x v="2"/>
    <m/>
    <m/>
  </r>
  <r>
    <x v="21"/>
    <x v="0"/>
    <x v="191"/>
    <x v="21868"/>
    <x v="5"/>
    <x v="12"/>
    <m/>
    <x v="2"/>
    <m/>
    <m/>
  </r>
  <r>
    <x v="21"/>
    <x v="0"/>
    <x v="191"/>
    <x v="21869"/>
    <x v="5"/>
    <x v="12"/>
    <m/>
    <x v="2"/>
    <m/>
    <m/>
  </r>
  <r>
    <x v="21"/>
    <x v="0"/>
    <x v="191"/>
    <x v="21870"/>
    <x v="5"/>
    <x v="12"/>
    <m/>
    <x v="2"/>
    <m/>
    <m/>
  </r>
  <r>
    <x v="21"/>
    <x v="0"/>
    <x v="191"/>
    <x v="21871"/>
    <x v="5"/>
    <x v="12"/>
    <m/>
    <x v="2"/>
    <m/>
    <m/>
  </r>
  <r>
    <x v="21"/>
    <x v="0"/>
    <x v="191"/>
    <x v="21872"/>
    <x v="5"/>
    <x v="12"/>
    <m/>
    <x v="2"/>
    <m/>
    <m/>
  </r>
  <r>
    <x v="21"/>
    <x v="0"/>
    <x v="191"/>
    <x v="21873"/>
    <x v="5"/>
    <x v="12"/>
    <m/>
    <x v="2"/>
    <m/>
    <m/>
  </r>
  <r>
    <x v="21"/>
    <x v="0"/>
    <x v="191"/>
    <x v="21874"/>
    <x v="5"/>
    <x v="12"/>
    <m/>
    <x v="2"/>
    <m/>
    <m/>
  </r>
  <r>
    <x v="21"/>
    <x v="0"/>
    <x v="191"/>
    <x v="21875"/>
    <x v="5"/>
    <x v="12"/>
    <m/>
    <x v="2"/>
    <m/>
    <m/>
  </r>
  <r>
    <x v="21"/>
    <x v="0"/>
    <x v="191"/>
    <x v="21876"/>
    <x v="5"/>
    <x v="12"/>
    <m/>
    <x v="2"/>
    <m/>
    <m/>
  </r>
  <r>
    <x v="21"/>
    <x v="0"/>
    <x v="191"/>
    <x v="21877"/>
    <x v="5"/>
    <x v="12"/>
    <m/>
    <x v="2"/>
    <m/>
    <m/>
  </r>
  <r>
    <x v="21"/>
    <x v="0"/>
    <x v="191"/>
    <x v="21878"/>
    <x v="5"/>
    <x v="12"/>
    <m/>
    <x v="2"/>
    <m/>
    <m/>
  </r>
  <r>
    <x v="21"/>
    <x v="0"/>
    <x v="191"/>
    <x v="21879"/>
    <x v="5"/>
    <x v="12"/>
    <m/>
    <x v="2"/>
    <m/>
    <m/>
  </r>
  <r>
    <x v="21"/>
    <x v="0"/>
    <x v="191"/>
    <x v="21880"/>
    <x v="5"/>
    <x v="12"/>
    <m/>
    <x v="2"/>
    <m/>
    <m/>
  </r>
  <r>
    <x v="21"/>
    <x v="0"/>
    <x v="191"/>
    <x v="21881"/>
    <x v="5"/>
    <x v="12"/>
    <m/>
    <x v="2"/>
    <m/>
    <m/>
  </r>
  <r>
    <x v="21"/>
    <x v="0"/>
    <x v="191"/>
    <x v="21882"/>
    <x v="5"/>
    <x v="12"/>
    <m/>
    <x v="2"/>
    <m/>
    <m/>
  </r>
  <r>
    <x v="21"/>
    <x v="0"/>
    <x v="191"/>
    <x v="21883"/>
    <x v="5"/>
    <x v="12"/>
    <m/>
    <x v="2"/>
    <m/>
    <m/>
  </r>
  <r>
    <x v="21"/>
    <x v="0"/>
    <x v="191"/>
    <x v="21884"/>
    <x v="5"/>
    <x v="12"/>
    <m/>
    <x v="2"/>
    <m/>
    <m/>
  </r>
  <r>
    <x v="21"/>
    <x v="0"/>
    <x v="191"/>
    <x v="21885"/>
    <x v="5"/>
    <x v="12"/>
    <m/>
    <x v="2"/>
    <m/>
    <m/>
  </r>
  <r>
    <x v="21"/>
    <x v="0"/>
    <x v="190"/>
    <x v="21886"/>
    <x v="5"/>
    <x v="12"/>
    <m/>
    <x v="2"/>
    <m/>
    <m/>
  </r>
  <r>
    <x v="21"/>
    <x v="0"/>
    <x v="190"/>
    <x v="21887"/>
    <x v="5"/>
    <x v="12"/>
    <m/>
    <x v="2"/>
    <m/>
    <m/>
  </r>
  <r>
    <x v="21"/>
    <x v="0"/>
    <x v="190"/>
    <x v="21888"/>
    <x v="5"/>
    <x v="12"/>
    <m/>
    <x v="2"/>
    <m/>
    <m/>
  </r>
  <r>
    <x v="21"/>
    <x v="0"/>
    <x v="190"/>
    <x v="21889"/>
    <x v="5"/>
    <x v="12"/>
    <m/>
    <x v="2"/>
    <m/>
    <m/>
  </r>
  <r>
    <x v="21"/>
    <x v="0"/>
    <x v="190"/>
    <x v="21890"/>
    <x v="5"/>
    <x v="12"/>
    <m/>
    <x v="2"/>
    <m/>
    <m/>
  </r>
  <r>
    <x v="21"/>
    <x v="0"/>
    <x v="190"/>
    <x v="21891"/>
    <x v="5"/>
    <x v="12"/>
    <m/>
    <x v="2"/>
    <m/>
    <m/>
  </r>
  <r>
    <x v="21"/>
    <x v="0"/>
    <x v="349"/>
    <x v="21892"/>
    <x v="5"/>
    <x v="12"/>
    <m/>
    <x v="2"/>
    <m/>
    <m/>
  </r>
  <r>
    <x v="21"/>
    <x v="0"/>
    <x v="349"/>
    <x v="21893"/>
    <x v="5"/>
    <x v="12"/>
    <m/>
    <x v="2"/>
    <m/>
    <m/>
  </r>
  <r>
    <x v="21"/>
    <x v="0"/>
    <x v="349"/>
    <x v="21894"/>
    <x v="5"/>
    <x v="12"/>
    <m/>
    <x v="2"/>
    <m/>
    <m/>
  </r>
  <r>
    <x v="21"/>
    <x v="0"/>
    <x v="251"/>
    <x v="21895"/>
    <x v="5"/>
    <x v="12"/>
    <m/>
    <x v="2"/>
    <m/>
    <m/>
  </r>
  <r>
    <x v="21"/>
    <x v="0"/>
    <x v="251"/>
    <x v="21896"/>
    <x v="5"/>
    <x v="12"/>
    <m/>
    <x v="2"/>
    <m/>
    <m/>
  </r>
  <r>
    <x v="21"/>
    <x v="0"/>
    <x v="251"/>
    <x v="21897"/>
    <x v="5"/>
    <x v="12"/>
    <m/>
    <x v="2"/>
    <m/>
    <m/>
  </r>
  <r>
    <x v="21"/>
    <x v="0"/>
    <x v="251"/>
    <x v="21898"/>
    <x v="5"/>
    <x v="12"/>
    <m/>
    <x v="2"/>
    <m/>
    <m/>
  </r>
  <r>
    <x v="21"/>
    <x v="0"/>
    <x v="251"/>
    <x v="21899"/>
    <x v="5"/>
    <x v="12"/>
    <m/>
    <x v="2"/>
    <m/>
    <m/>
  </r>
  <r>
    <x v="21"/>
    <x v="0"/>
    <x v="261"/>
    <x v="21900"/>
    <x v="5"/>
    <x v="12"/>
    <m/>
    <x v="2"/>
    <m/>
    <m/>
  </r>
  <r>
    <x v="21"/>
    <x v="0"/>
    <x v="265"/>
    <x v="21901"/>
    <x v="5"/>
    <x v="12"/>
    <m/>
    <x v="2"/>
    <m/>
    <m/>
  </r>
  <r>
    <x v="21"/>
    <x v="0"/>
    <x v="303"/>
    <x v="21902"/>
    <x v="5"/>
    <x v="12"/>
    <m/>
    <x v="2"/>
    <m/>
    <m/>
  </r>
  <r>
    <x v="21"/>
    <x v="0"/>
    <x v="303"/>
    <x v="21903"/>
    <x v="5"/>
    <x v="12"/>
    <m/>
    <x v="2"/>
    <m/>
    <m/>
  </r>
  <r>
    <x v="21"/>
    <x v="0"/>
    <x v="250"/>
    <x v="21904"/>
    <x v="5"/>
    <x v="12"/>
    <m/>
    <x v="2"/>
    <m/>
    <m/>
  </r>
  <r>
    <x v="21"/>
    <x v="0"/>
    <x v="250"/>
    <x v="21905"/>
    <x v="5"/>
    <x v="12"/>
    <m/>
    <x v="2"/>
    <m/>
    <m/>
  </r>
  <r>
    <x v="21"/>
    <x v="0"/>
    <x v="250"/>
    <x v="21906"/>
    <x v="5"/>
    <x v="12"/>
    <m/>
    <x v="2"/>
    <m/>
    <m/>
  </r>
  <r>
    <x v="21"/>
    <x v="0"/>
    <x v="250"/>
    <x v="21907"/>
    <x v="5"/>
    <x v="12"/>
    <m/>
    <x v="2"/>
    <m/>
    <m/>
  </r>
  <r>
    <x v="21"/>
    <x v="0"/>
    <x v="250"/>
    <x v="21908"/>
    <x v="5"/>
    <x v="12"/>
    <m/>
    <x v="2"/>
    <m/>
    <m/>
  </r>
  <r>
    <x v="21"/>
    <x v="0"/>
    <x v="250"/>
    <x v="21909"/>
    <x v="5"/>
    <x v="12"/>
    <m/>
    <x v="2"/>
    <m/>
    <m/>
  </r>
  <r>
    <x v="21"/>
    <x v="0"/>
    <x v="250"/>
    <x v="21910"/>
    <x v="5"/>
    <x v="12"/>
    <m/>
    <x v="2"/>
    <m/>
    <m/>
  </r>
  <r>
    <x v="21"/>
    <x v="0"/>
    <x v="250"/>
    <x v="21911"/>
    <x v="5"/>
    <x v="12"/>
    <m/>
    <x v="2"/>
    <m/>
    <m/>
  </r>
  <r>
    <x v="21"/>
    <x v="0"/>
    <x v="247"/>
    <x v="21912"/>
    <x v="5"/>
    <x v="12"/>
    <m/>
    <x v="2"/>
    <m/>
    <m/>
  </r>
  <r>
    <x v="21"/>
    <x v="0"/>
    <x v="247"/>
    <x v="21913"/>
    <x v="5"/>
    <x v="12"/>
    <m/>
    <x v="2"/>
    <m/>
    <m/>
  </r>
  <r>
    <x v="21"/>
    <x v="0"/>
    <x v="247"/>
    <x v="21914"/>
    <x v="5"/>
    <x v="12"/>
    <m/>
    <x v="2"/>
    <m/>
    <m/>
  </r>
  <r>
    <x v="21"/>
    <x v="0"/>
    <x v="261"/>
    <x v="21915"/>
    <x v="5"/>
    <x v="12"/>
    <n v="7"/>
    <x v="2"/>
    <n v="0.22"/>
    <n v="1.54"/>
  </r>
  <r>
    <x v="21"/>
    <x v="0"/>
    <x v="276"/>
    <x v="21916"/>
    <x v="5"/>
    <x v="12"/>
    <n v="32.392242000000003"/>
    <x v="2"/>
    <n v="2.3199999999999998"/>
    <n v="75.150000000000006"/>
  </r>
  <r>
    <x v="21"/>
    <x v="0"/>
    <x v="277"/>
    <x v="21917"/>
    <x v="5"/>
    <x v="12"/>
    <n v="32.392242000000003"/>
    <x v="2"/>
    <n v="2.3199999999999998"/>
    <n v="75.150000000000006"/>
  </r>
  <r>
    <x v="21"/>
    <x v="0"/>
    <x v="278"/>
    <x v="21918"/>
    <x v="5"/>
    <x v="12"/>
    <n v="32.392242000000003"/>
    <x v="2"/>
    <n v="2.3199999999999998"/>
    <n v="75.150000000000006"/>
  </r>
  <r>
    <x v="21"/>
    <x v="0"/>
    <x v="279"/>
    <x v="21919"/>
    <x v="5"/>
    <x v="12"/>
    <n v="32.392242000000003"/>
    <x v="2"/>
    <n v="2.3199999999999998"/>
    <n v="75.150000000000006"/>
  </r>
  <r>
    <x v="21"/>
    <x v="0"/>
    <x v="309"/>
    <x v="21920"/>
    <x v="1"/>
    <x v="4"/>
    <n v="2800.5140000000001"/>
    <x v="2"/>
    <n v="3.25"/>
    <n v="9101.67"/>
  </r>
  <r>
    <x v="21"/>
    <x v="0"/>
    <x v="213"/>
    <x v="21921"/>
    <x v="1"/>
    <x v="15"/>
    <n v="23.545055000000001"/>
    <x v="1"/>
    <n v="13.65"/>
    <n v="321.39"/>
  </r>
  <r>
    <x v="21"/>
    <x v="0"/>
    <x v="4"/>
    <x v="21922"/>
    <x v="1"/>
    <x v="4"/>
    <n v="4506.3477000000003"/>
    <x v="2"/>
    <n v="3.25"/>
    <n v="14645.63"/>
  </r>
  <r>
    <x v="21"/>
    <x v="0"/>
    <x v="151"/>
    <x v="21923"/>
    <x v="1"/>
    <x v="4"/>
    <n v="50.895831999999999"/>
    <x v="2"/>
    <n v="24"/>
    <n v="1221.5"/>
  </r>
  <r>
    <x v="21"/>
    <x v="0"/>
    <x v="38"/>
    <x v="21924"/>
    <x v="3"/>
    <x v="13"/>
    <n v="11765"/>
    <x v="0"/>
    <n v="0.01"/>
    <n v="117.65"/>
  </r>
  <r>
    <x v="21"/>
    <x v="0"/>
    <x v="42"/>
    <x v="21925"/>
    <x v="3"/>
    <x v="13"/>
    <n v="933262"/>
    <x v="0"/>
    <n v="0.01"/>
    <n v="9332.6200000000008"/>
  </r>
  <r>
    <x v="21"/>
    <x v="0"/>
    <x v="44"/>
    <x v="21926"/>
    <x v="3"/>
    <x v="13"/>
    <n v="259139"/>
    <x v="0"/>
    <n v="0.01"/>
    <n v="2591.39"/>
  </r>
  <r>
    <x v="21"/>
    <x v="0"/>
    <x v="152"/>
    <x v="21927"/>
    <x v="3"/>
    <x v="13"/>
    <n v="72658"/>
    <x v="0"/>
    <n v="0.01"/>
    <n v="726.58"/>
  </r>
  <r>
    <x v="21"/>
    <x v="0"/>
    <x v="317"/>
    <x v="21928"/>
    <x v="3"/>
    <x v="13"/>
    <n v="426452"/>
    <x v="0"/>
    <n v="0.01"/>
    <n v="4264.5200000000004"/>
  </r>
  <r>
    <x v="21"/>
    <x v="0"/>
    <x v="316"/>
    <x v="21929"/>
    <x v="3"/>
    <x v="13"/>
    <n v="81221"/>
    <x v="0"/>
    <n v="0.01"/>
    <n v="812.21"/>
  </r>
  <r>
    <x v="21"/>
    <x v="0"/>
    <x v="316"/>
    <x v="21930"/>
    <x v="3"/>
    <x v="13"/>
    <n v="410198"/>
    <x v="0"/>
    <n v="0.01"/>
    <n v="4101.9799999999996"/>
  </r>
  <r>
    <x v="21"/>
    <x v="0"/>
    <x v="175"/>
    <x v="21931"/>
    <x v="3"/>
    <x v="13"/>
    <n v="89314"/>
    <x v="0"/>
    <n v="0.01"/>
    <n v="893.14"/>
  </r>
  <r>
    <x v="21"/>
    <x v="0"/>
    <x v="45"/>
    <x v="21932"/>
    <x v="3"/>
    <x v="13"/>
    <n v="554702"/>
    <x v="0"/>
    <n v="0.01"/>
    <n v="5547.02"/>
  </r>
  <r>
    <x v="21"/>
    <x v="0"/>
    <x v="46"/>
    <x v="21933"/>
    <x v="3"/>
    <x v="13"/>
    <n v="10730"/>
    <x v="0"/>
    <n v="0.01"/>
    <n v="107.3"/>
  </r>
  <r>
    <x v="21"/>
    <x v="0"/>
    <x v="107"/>
    <x v="21934"/>
    <x v="3"/>
    <x v="13"/>
    <n v="6158"/>
    <x v="0"/>
    <n v="0.01"/>
    <n v="61.58"/>
  </r>
  <r>
    <x v="21"/>
    <x v="0"/>
    <x v="106"/>
    <x v="21935"/>
    <x v="3"/>
    <x v="13"/>
    <n v="16510"/>
    <x v="0"/>
    <n v="0.01"/>
    <n v="165.1"/>
  </r>
  <r>
    <x v="21"/>
    <x v="0"/>
    <x v="48"/>
    <x v="21936"/>
    <x v="3"/>
    <x v="13"/>
    <n v="25344"/>
    <x v="0"/>
    <n v="0.01"/>
    <n v="253.44"/>
  </r>
  <r>
    <x v="21"/>
    <x v="0"/>
    <x v="50"/>
    <x v="21937"/>
    <x v="3"/>
    <x v="13"/>
    <n v="13829"/>
    <x v="0"/>
    <n v="0.01"/>
    <n v="138.29"/>
  </r>
  <r>
    <x v="21"/>
    <x v="0"/>
    <x v="51"/>
    <x v="21938"/>
    <x v="3"/>
    <x v="13"/>
    <n v="5158"/>
    <x v="0"/>
    <n v="0.01"/>
    <n v="51.58"/>
  </r>
  <r>
    <x v="21"/>
    <x v="0"/>
    <x v="51"/>
    <x v="21939"/>
    <x v="3"/>
    <x v="13"/>
    <n v="11843"/>
    <x v="0"/>
    <n v="0.01"/>
    <n v="118.43"/>
  </r>
  <r>
    <x v="21"/>
    <x v="0"/>
    <x v="52"/>
    <x v="21940"/>
    <x v="3"/>
    <x v="13"/>
    <n v="23358"/>
    <x v="0"/>
    <n v="0.01"/>
    <n v="233.58"/>
  </r>
  <r>
    <x v="21"/>
    <x v="0"/>
    <x v="53"/>
    <x v="21941"/>
    <x v="3"/>
    <x v="13"/>
    <n v="22582"/>
    <x v="0"/>
    <n v="0.01"/>
    <n v="225.82"/>
  </r>
  <r>
    <x v="21"/>
    <x v="0"/>
    <x v="60"/>
    <x v="21942"/>
    <x v="3"/>
    <x v="13"/>
    <n v="11269"/>
    <x v="0"/>
    <n v="0.01"/>
    <n v="112.69"/>
  </r>
  <r>
    <x v="21"/>
    <x v="0"/>
    <x v="60"/>
    <x v="21943"/>
    <x v="3"/>
    <x v="13"/>
    <n v="5402"/>
    <x v="0"/>
    <n v="0.01"/>
    <n v="54.02"/>
  </r>
  <r>
    <x v="21"/>
    <x v="0"/>
    <x v="68"/>
    <x v="21944"/>
    <x v="3"/>
    <x v="13"/>
    <n v="854022"/>
    <x v="0"/>
    <n v="0.01"/>
    <n v="8540.2199999999993"/>
  </r>
  <r>
    <x v="21"/>
    <x v="0"/>
    <x v="93"/>
    <x v="21945"/>
    <x v="3"/>
    <x v="13"/>
    <n v="291150"/>
    <x v="0"/>
    <n v="0.01"/>
    <n v="2911.5"/>
  </r>
  <r>
    <x v="21"/>
    <x v="0"/>
    <x v="308"/>
    <x v="21946"/>
    <x v="3"/>
    <x v="13"/>
    <n v="62459"/>
    <x v="0"/>
    <n v="0.01"/>
    <n v="624.59"/>
  </r>
  <r>
    <x v="21"/>
    <x v="0"/>
    <x v="76"/>
    <x v="21947"/>
    <x v="3"/>
    <x v="13"/>
    <n v="99698"/>
    <x v="0"/>
    <n v="0.01"/>
    <n v="996.98"/>
  </r>
  <r>
    <x v="21"/>
    <x v="0"/>
    <x v="87"/>
    <x v="21948"/>
    <x v="3"/>
    <x v="13"/>
    <n v="102822"/>
    <x v="0"/>
    <n v="0.01"/>
    <n v="1028.22"/>
  </r>
  <r>
    <x v="21"/>
    <x v="0"/>
    <x v="90"/>
    <x v="21949"/>
    <x v="3"/>
    <x v="13"/>
    <n v="111427"/>
    <x v="0"/>
    <n v="0.01"/>
    <n v="1114.27"/>
  </r>
  <r>
    <x v="21"/>
    <x v="0"/>
    <x v="333"/>
    <x v="21950"/>
    <x v="3"/>
    <x v="17"/>
    <n v="49128.21"/>
    <x v="0"/>
    <n v="0.19"/>
    <n v="9334.36"/>
  </r>
  <r>
    <x v="21"/>
    <x v="0"/>
    <x v="121"/>
    <x v="21951"/>
    <x v="3"/>
    <x v="20"/>
    <n v="1251206.5"/>
    <x v="0"/>
    <n v="0.02"/>
    <n v="25024.13"/>
  </r>
  <r>
    <x v="21"/>
    <x v="0"/>
    <x v="121"/>
    <x v="21952"/>
    <x v="3"/>
    <x v="20"/>
    <n v="1795782.5"/>
    <x v="0"/>
    <n v="0.02"/>
    <n v="35915.65"/>
  </r>
  <r>
    <x v="21"/>
    <x v="0"/>
    <x v="77"/>
    <x v="21953"/>
    <x v="3"/>
    <x v="16"/>
    <n v="67033"/>
    <x v="0"/>
    <n v="0.01"/>
    <n v="670.33"/>
  </r>
  <r>
    <x v="21"/>
    <x v="0"/>
    <x v="247"/>
    <x v="21954"/>
    <x v="5"/>
    <x v="12"/>
    <m/>
    <x v="2"/>
    <m/>
    <m/>
  </r>
  <r>
    <x v="21"/>
    <x v="0"/>
    <x v="302"/>
    <x v="21955"/>
    <x v="5"/>
    <x v="12"/>
    <m/>
    <x v="2"/>
    <m/>
    <m/>
  </r>
  <r>
    <x v="21"/>
    <x v="0"/>
    <x v="302"/>
    <x v="21956"/>
    <x v="5"/>
    <x v="12"/>
    <m/>
    <x v="2"/>
    <m/>
    <m/>
  </r>
  <r>
    <x v="21"/>
    <x v="0"/>
    <x v="302"/>
    <x v="21957"/>
    <x v="5"/>
    <x v="12"/>
    <m/>
    <x v="2"/>
    <m/>
    <m/>
  </r>
  <r>
    <x v="21"/>
    <x v="0"/>
    <x v="264"/>
    <x v="21958"/>
    <x v="5"/>
    <x v="12"/>
    <m/>
    <x v="2"/>
    <m/>
    <m/>
  </r>
  <r>
    <x v="21"/>
    <x v="0"/>
    <x v="252"/>
    <x v="21959"/>
    <x v="5"/>
    <x v="12"/>
    <m/>
    <x v="2"/>
    <m/>
    <m/>
  </r>
  <r>
    <x v="21"/>
    <x v="0"/>
    <x v="189"/>
    <x v="21960"/>
    <x v="5"/>
    <x v="12"/>
    <m/>
    <x v="2"/>
    <m/>
    <m/>
  </r>
  <r>
    <x v="21"/>
    <x v="0"/>
    <x v="189"/>
    <x v="21961"/>
    <x v="5"/>
    <x v="12"/>
    <m/>
    <x v="2"/>
    <m/>
    <m/>
  </r>
  <r>
    <x v="21"/>
    <x v="0"/>
    <x v="189"/>
    <x v="21962"/>
    <x v="5"/>
    <x v="12"/>
    <m/>
    <x v="2"/>
    <m/>
    <m/>
  </r>
  <r>
    <x v="21"/>
    <x v="0"/>
    <x v="189"/>
    <x v="21963"/>
    <x v="5"/>
    <x v="12"/>
    <m/>
    <x v="2"/>
    <m/>
    <m/>
  </r>
  <r>
    <x v="21"/>
    <x v="0"/>
    <x v="189"/>
    <x v="21964"/>
    <x v="5"/>
    <x v="12"/>
    <m/>
    <x v="2"/>
    <m/>
    <m/>
  </r>
  <r>
    <x v="21"/>
    <x v="0"/>
    <x v="189"/>
    <x v="21965"/>
    <x v="5"/>
    <x v="12"/>
    <m/>
    <x v="2"/>
    <m/>
    <m/>
  </r>
  <r>
    <x v="21"/>
    <x v="0"/>
    <x v="189"/>
    <x v="21966"/>
    <x v="5"/>
    <x v="12"/>
    <m/>
    <x v="2"/>
    <m/>
    <m/>
  </r>
  <r>
    <x v="21"/>
    <x v="0"/>
    <x v="189"/>
    <x v="21967"/>
    <x v="5"/>
    <x v="12"/>
    <m/>
    <x v="2"/>
    <m/>
    <m/>
  </r>
  <r>
    <x v="21"/>
    <x v="0"/>
    <x v="189"/>
    <x v="21968"/>
    <x v="5"/>
    <x v="12"/>
    <m/>
    <x v="2"/>
    <m/>
    <m/>
  </r>
  <r>
    <x v="21"/>
    <x v="0"/>
    <x v="300"/>
    <x v="21969"/>
    <x v="5"/>
    <x v="12"/>
    <m/>
    <x v="2"/>
    <m/>
    <m/>
  </r>
  <r>
    <x v="21"/>
    <x v="0"/>
    <x v="300"/>
    <x v="21970"/>
    <x v="5"/>
    <x v="12"/>
    <m/>
    <x v="2"/>
    <m/>
    <m/>
  </r>
  <r>
    <x v="21"/>
    <x v="0"/>
    <x v="301"/>
    <x v="21971"/>
    <x v="5"/>
    <x v="12"/>
    <m/>
    <x v="2"/>
    <m/>
    <m/>
  </r>
  <r>
    <x v="21"/>
    <x v="0"/>
    <x v="301"/>
    <x v="21972"/>
    <x v="5"/>
    <x v="12"/>
    <m/>
    <x v="2"/>
    <m/>
    <m/>
  </r>
  <r>
    <x v="21"/>
    <x v="0"/>
    <x v="249"/>
    <x v="21973"/>
    <x v="5"/>
    <x v="12"/>
    <m/>
    <x v="2"/>
    <m/>
    <m/>
  </r>
  <r>
    <x v="21"/>
    <x v="0"/>
    <x v="249"/>
    <x v="21974"/>
    <x v="5"/>
    <x v="12"/>
    <m/>
    <x v="2"/>
    <m/>
    <m/>
  </r>
  <r>
    <x v="21"/>
    <x v="0"/>
    <x v="249"/>
    <x v="21975"/>
    <x v="5"/>
    <x v="12"/>
    <m/>
    <x v="2"/>
    <m/>
    <m/>
  </r>
  <r>
    <x v="21"/>
    <x v="0"/>
    <x v="249"/>
    <x v="21976"/>
    <x v="5"/>
    <x v="12"/>
    <m/>
    <x v="2"/>
    <m/>
    <m/>
  </r>
  <r>
    <x v="21"/>
    <x v="0"/>
    <x v="249"/>
    <x v="21977"/>
    <x v="5"/>
    <x v="12"/>
    <m/>
    <x v="2"/>
    <m/>
    <m/>
  </r>
  <r>
    <x v="21"/>
    <x v="0"/>
    <x v="249"/>
    <x v="21978"/>
    <x v="5"/>
    <x v="12"/>
    <m/>
    <x v="2"/>
    <m/>
    <m/>
  </r>
  <r>
    <x v="21"/>
    <x v="0"/>
    <x v="249"/>
    <x v="21979"/>
    <x v="5"/>
    <x v="12"/>
    <m/>
    <x v="2"/>
    <m/>
    <m/>
  </r>
  <r>
    <x v="21"/>
    <x v="0"/>
    <x v="249"/>
    <x v="21980"/>
    <x v="5"/>
    <x v="12"/>
    <m/>
    <x v="2"/>
    <m/>
    <m/>
  </r>
  <r>
    <x v="21"/>
    <x v="0"/>
    <x v="246"/>
    <x v="21981"/>
    <x v="5"/>
    <x v="12"/>
    <m/>
    <x v="2"/>
    <m/>
    <m/>
  </r>
  <r>
    <x v="21"/>
    <x v="0"/>
    <x v="246"/>
    <x v="21982"/>
    <x v="5"/>
    <x v="12"/>
    <m/>
    <x v="2"/>
    <m/>
    <m/>
  </r>
  <r>
    <x v="21"/>
    <x v="0"/>
    <x v="246"/>
    <x v="21983"/>
    <x v="5"/>
    <x v="12"/>
    <m/>
    <x v="2"/>
    <m/>
    <m/>
  </r>
  <r>
    <x v="21"/>
    <x v="0"/>
    <x v="186"/>
    <x v="21984"/>
    <x v="5"/>
    <x v="12"/>
    <m/>
    <x v="2"/>
    <m/>
    <m/>
  </r>
  <r>
    <x v="21"/>
    <x v="0"/>
    <x v="186"/>
    <x v="21985"/>
    <x v="5"/>
    <x v="12"/>
    <m/>
    <x v="2"/>
    <m/>
    <m/>
  </r>
  <r>
    <x v="21"/>
    <x v="0"/>
    <x v="186"/>
    <x v="21986"/>
    <x v="5"/>
    <x v="12"/>
    <m/>
    <x v="2"/>
    <m/>
    <m/>
  </r>
  <r>
    <x v="21"/>
    <x v="0"/>
    <x v="186"/>
    <x v="21987"/>
    <x v="5"/>
    <x v="12"/>
    <m/>
    <x v="2"/>
    <m/>
    <m/>
  </r>
  <r>
    <x v="21"/>
    <x v="0"/>
    <x v="186"/>
    <x v="21988"/>
    <x v="5"/>
    <x v="12"/>
    <m/>
    <x v="2"/>
    <m/>
    <m/>
  </r>
  <r>
    <x v="21"/>
    <x v="0"/>
    <x v="319"/>
    <x v="21989"/>
    <x v="1"/>
    <x v="12"/>
    <m/>
    <x v="2"/>
    <m/>
    <m/>
  </r>
  <r>
    <x v="21"/>
    <x v="0"/>
    <x v="319"/>
    <x v="21990"/>
    <x v="1"/>
    <x v="12"/>
    <m/>
    <x v="2"/>
    <m/>
    <m/>
  </r>
  <r>
    <x v="21"/>
    <x v="0"/>
    <x v="319"/>
    <x v="21991"/>
    <x v="1"/>
    <x v="12"/>
    <m/>
    <x v="2"/>
    <m/>
    <m/>
  </r>
  <r>
    <x v="21"/>
    <x v="0"/>
    <x v="319"/>
    <x v="21992"/>
    <x v="1"/>
    <x v="12"/>
    <m/>
    <x v="2"/>
    <m/>
    <m/>
  </r>
  <r>
    <x v="21"/>
    <x v="0"/>
    <x v="319"/>
    <x v="21993"/>
    <x v="1"/>
    <x v="12"/>
    <m/>
    <x v="2"/>
    <m/>
    <m/>
  </r>
  <r>
    <x v="21"/>
    <x v="0"/>
    <x v="319"/>
    <x v="21994"/>
    <x v="1"/>
    <x v="12"/>
    <m/>
    <x v="2"/>
    <m/>
    <m/>
  </r>
  <r>
    <x v="21"/>
    <x v="0"/>
    <x v="319"/>
    <x v="21995"/>
    <x v="1"/>
    <x v="12"/>
    <m/>
    <x v="2"/>
    <m/>
    <m/>
  </r>
  <r>
    <x v="21"/>
    <x v="0"/>
    <x v="319"/>
    <x v="21996"/>
    <x v="1"/>
    <x v="12"/>
    <m/>
    <x v="2"/>
    <m/>
    <m/>
  </r>
  <r>
    <x v="21"/>
    <x v="0"/>
    <x v="347"/>
    <x v="21997"/>
    <x v="1"/>
    <x v="12"/>
    <m/>
    <x v="2"/>
    <m/>
    <m/>
  </r>
  <r>
    <x v="21"/>
    <x v="0"/>
    <x v="347"/>
    <x v="21998"/>
    <x v="1"/>
    <x v="12"/>
    <m/>
    <x v="2"/>
    <m/>
    <m/>
  </r>
  <r>
    <x v="21"/>
    <x v="0"/>
    <x v="347"/>
    <x v="21999"/>
    <x v="1"/>
    <x v="12"/>
    <m/>
    <x v="2"/>
    <m/>
    <m/>
  </r>
  <r>
    <x v="21"/>
    <x v="0"/>
    <x v="185"/>
    <x v="22000"/>
    <x v="5"/>
    <x v="12"/>
    <m/>
    <x v="2"/>
    <m/>
    <m/>
  </r>
  <r>
    <x v="21"/>
    <x v="0"/>
    <x v="185"/>
    <x v="22001"/>
    <x v="5"/>
    <x v="12"/>
    <m/>
    <x v="2"/>
    <m/>
    <m/>
  </r>
  <r>
    <x v="21"/>
    <x v="0"/>
    <x v="185"/>
    <x v="22002"/>
    <x v="5"/>
    <x v="12"/>
    <m/>
    <x v="2"/>
    <m/>
    <m/>
  </r>
  <r>
    <x v="21"/>
    <x v="0"/>
    <x v="185"/>
    <x v="22003"/>
    <x v="5"/>
    <x v="12"/>
    <m/>
    <x v="2"/>
    <m/>
    <m/>
  </r>
  <r>
    <x v="21"/>
    <x v="0"/>
    <x v="185"/>
    <x v="22004"/>
    <x v="5"/>
    <x v="12"/>
    <m/>
    <x v="2"/>
    <m/>
    <m/>
  </r>
  <r>
    <x v="21"/>
    <x v="0"/>
    <x v="25"/>
    <x v="22005"/>
    <x v="5"/>
    <x v="12"/>
    <m/>
    <x v="2"/>
    <m/>
    <m/>
  </r>
  <r>
    <x v="21"/>
    <x v="0"/>
    <x v="25"/>
    <x v="22006"/>
    <x v="5"/>
    <x v="12"/>
    <m/>
    <x v="2"/>
    <m/>
    <m/>
  </r>
  <r>
    <x v="21"/>
    <x v="0"/>
    <x v="25"/>
    <x v="22007"/>
    <x v="5"/>
    <x v="12"/>
    <m/>
    <x v="2"/>
    <m/>
    <m/>
  </r>
  <r>
    <x v="21"/>
    <x v="0"/>
    <x v="25"/>
    <x v="22008"/>
    <x v="5"/>
    <x v="12"/>
    <m/>
    <x v="2"/>
    <m/>
    <m/>
  </r>
  <r>
    <x v="21"/>
    <x v="0"/>
    <x v="25"/>
    <x v="22009"/>
    <x v="5"/>
    <x v="12"/>
    <m/>
    <x v="2"/>
    <m/>
    <m/>
  </r>
  <r>
    <x v="21"/>
    <x v="0"/>
    <x v="25"/>
    <x v="22010"/>
    <x v="5"/>
    <x v="12"/>
    <m/>
    <x v="2"/>
    <m/>
    <m/>
  </r>
  <r>
    <x v="21"/>
    <x v="0"/>
    <x v="248"/>
    <x v="22011"/>
    <x v="5"/>
    <x v="12"/>
    <m/>
    <x v="2"/>
    <m/>
    <m/>
  </r>
  <r>
    <x v="21"/>
    <x v="0"/>
    <x v="248"/>
    <x v="22012"/>
    <x v="5"/>
    <x v="12"/>
    <m/>
    <x v="2"/>
    <m/>
    <m/>
  </r>
  <r>
    <x v="21"/>
    <x v="0"/>
    <x v="248"/>
    <x v="22013"/>
    <x v="5"/>
    <x v="12"/>
    <m/>
    <x v="2"/>
    <m/>
    <m/>
  </r>
  <r>
    <x v="21"/>
    <x v="0"/>
    <x v="248"/>
    <x v="22014"/>
    <x v="5"/>
    <x v="12"/>
    <m/>
    <x v="2"/>
    <m/>
    <m/>
  </r>
  <r>
    <x v="21"/>
    <x v="0"/>
    <x v="248"/>
    <x v="22015"/>
    <x v="5"/>
    <x v="12"/>
    <m/>
    <x v="2"/>
    <m/>
    <m/>
  </r>
  <r>
    <x v="21"/>
    <x v="0"/>
    <x v="248"/>
    <x v="22016"/>
    <x v="5"/>
    <x v="12"/>
    <m/>
    <x v="2"/>
    <m/>
    <m/>
  </r>
  <r>
    <x v="21"/>
    <x v="0"/>
    <x v="248"/>
    <x v="22017"/>
    <x v="5"/>
    <x v="12"/>
    <m/>
    <x v="2"/>
    <m/>
    <m/>
  </r>
  <r>
    <x v="21"/>
    <x v="0"/>
    <x v="248"/>
    <x v="22018"/>
    <x v="5"/>
    <x v="12"/>
    <m/>
    <x v="2"/>
    <m/>
    <m/>
  </r>
  <r>
    <x v="21"/>
    <x v="0"/>
    <x v="245"/>
    <x v="22019"/>
    <x v="5"/>
    <x v="12"/>
    <m/>
    <x v="2"/>
    <m/>
    <m/>
  </r>
  <r>
    <x v="21"/>
    <x v="0"/>
    <x v="245"/>
    <x v="22020"/>
    <x v="5"/>
    <x v="12"/>
    <m/>
    <x v="2"/>
    <m/>
    <m/>
  </r>
  <r>
    <x v="21"/>
    <x v="0"/>
    <x v="245"/>
    <x v="22021"/>
    <x v="5"/>
    <x v="12"/>
    <m/>
    <x v="2"/>
    <m/>
    <m/>
  </r>
  <r>
    <x v="21"/>
    <x v="0"/>
    <x v="245"/>
    <x v="22022"/>
    <x v="5"/>
    <x v="12"/>
    <m/>
    <x v="2"/>
    <m/>
    <m/>
  </r>
  <r>
    <x v="21"/>
    <x v="0"/>
    <x v="108"/>
    <x v="22023"/>
    <x v="6"/>
    <x v="14"/>
    <m/>
    <x v="0"/>
    <m/>
    <m/>
  </r>
  <r>
    <x v="21"/>
    <x v="0"/>
    <x v="0"/>
    <x v="22024"/>
    <x v="0"/>
    <x v="0"/>
    <m/>
    <x v="0"/>
    <m/>
    <m/>
  </r>
  <r>
    <x v="21"/>
    <x v="0"/>
    <x v="57"/>
    <x v="22025"/>
    <x v="1"/>
    <x v="15"/>
    <m/>
    <x v="1"/>
    <m/>
    <m/>
  </r>
  <r>
    <x v="21"/>
    <x v="0"/>
    <x v="57"/>
    <x v="22026"/>
    <x v="1"/>
    <x v="15"/>
    <m/>
    <x v="1"/>
    <m/>
    <m/>
  </r>
  <r>
    <x v="21"/>
    <x v="0"/>
    <x v="57"/>
    <x v="22027"/>
    <x v="1"/>
    <x v="15"/>
    <m/>
    <x v="1"/>
    <m/>
    <m/>
  </r>
  <r>
    <x v="21"/>
    <x v="0"/>
    <x v="57"/>
    <x v="22028"/>
    <x v="1"/>
    <x v="15"/>
    <m/>
    <x v="1"/>
    <m/>
    <m/>
  </r>
  <r>
    <x v="21"/>
    <x v="0"/>
    <x v="57"/>
    <x v="22029"/>
    <x v="1"/>
    <x v="15"/>
    <m/>
    <x v="1"/>
    <m/>
    <m/>
  </r>
  <r>
    <x v="21"/>
    <x v="0"/>
    <x v="57"/>
    <x v="22030"/>
    <x v="1"/>
    <x v="15"/>
    <m/>
    <x v="1"/>
    <m/>
    <m/>
  </r>
  <r>
    <x v="21"/>
    <x v="0"/>
    <x v="58"/>
    <x v="22031"/>
    <x v="1"/>
    <x v="14"/>
    <m/>
    <x v="2"/>
    <m/>
    <m/>
  </r>
  <r>
    <x v="21"/>
    <x v="0"/>
    <x v="59"/>
    <x v="22032"/>
    <x v="1"/>
    <x v="15"/>
    <m/>
    <x v="1"/>
    <m/>
    <m/>
  </r>
  <r>
    <x v="21"/>
    <x v="0"/>
    <x v="64"/>
    <x v="22033"/>
    <x v="3"/>
    <x v="17"/>
    <m/>
    <x v="0"/>
    <m/>
    <m/>
  </r>
  <r>
    <x v="21"/>
    <x v="0"/>
    <x v="64"/>
    <x v="22034"/>
    <x v="3"/>
    <x v="17"/>
    <m/>
    <x v="0"/>
    <m/>
    <m/>
  </r>
  <r>
    <x v="21"/>
    <x v="0"/>
    <x v="64"/>
    <x v="22035"/>
    <x v="3"/>
    <x v="17"/>
    <m/>
    <x v="0"/>
    <m/>
    <m/>
  </r>
  <r>
    <x v="21"/>
    <x v="0"/>
    <x v="64"/>
    <x v="22036"/>
    <x v="3"/>
    <x v="17"/>
    <m/>
    <x v="0"/>
    <m/>
    <m/>
  </r>
  <r>
    <x v="21"/>
    <x v="0"/>
    <x v="64"/>
    <x v="22037"/>
    <x v="3"/>
    <x v="17"/>
    <m/>
    <x v="0"/>
    <m/>
    <m/>
  </r>
  <r>
    <x v="21"/>
    <x v="0"/>
    <x v="64"/>
    <x v="22038"/>
    <x v="3"/>
    <x v="17"/>
    <m/>
    <x v="0"/>
    <m/>
    <m/>
  </r>
  <r>
    <x v="21"/>
    <x v="0"/>
    <x v="64"/>
    <x v="22039"/>
    <x v="3"/>
    <x v="17"/>
    <m/>
    <x v="0"/>
    <m/>
    <m/>
  </r>
  <r>
    <x v="21"/>
    <x v="0"/>
    <x v="64"/>
    <x v="22040"/>
    <x v="3"/>
    <x v="17"/>
    <m/>
    <x v="0"/>
    <m/>
    <m/>
  </r>
  <r>
    <x v="21"/>
    <x v="0"/>
    <x v="70"/>
    <x v="22041"/>
    <x v="3"/>
    <x v="17"/>
    <m/>
    <x v="0"/>
    <m/>
    <m/>
  </r>
  <r>
    <x v="21"/>
    <x v="0"/>
    <x v="70"/>
    <x v="22042"/>
    <x v="3"/>
    <x v="17"/>
    <m/>
    <x v="0"/>
    <m/>
    <m/>
  </r>
  <r>
    <x v="21"/>
    <x v="0"/>
    <x v="70"/>
    <x v="22043"/>
    <x v="3"/>
    <x v="17"/>
    <m/>
    <x v="0"/>
    <m/>
    <m/>
  </r>
  <r>
    <x v="21"/>
    <x v="0"/>
    <x v="70"/>
    <x v="22044"/>
    <x v="3"/>
    <x v="17"/>
    <m/>
    <x v="0"/>
    <m/>
    <m/>
  </r>
  <r>
    <x v="21"/>
    <x v="0"/>
    <x v="70"/>
    <x v="22045"/>
    <x v="3"/>
    <x v="17"/>
    <m/>
    <x v="0"/>
    <m/>
    <m/>
  </r>
  <r>
    <x v="21"/>
    <x v="0"/>
    <x v="70"/>
    <x v="22046"/>
    <x v="3"/>
    <x v="17"/>
    <m/>
    <x v="0"/>
    <m/>
    <m/>
  </r>
  <r>
    <x v="21"/>
    <x v="0"/>
    <x v="70"/>
    <x v="22047"/>
    <x v="3"/>
    <x v="17"/>
    <m/>
    <x v="0"/>
    <m/>
    <m/>
  </r>
  <r>
    <x v="21"/>
    <x v="0"/>
    <x v="71"/>
    <x v="22048"/>
    <x v="3"/>
    <x v="17"/>
    <m/>
    <x v="0"/>
    <m/>
    <m/>
  </r>
  <r>
    <x v="21"/>
    <x v="0"/>
    <x v="71"/>
    <x v="22049"/>
    <x v="3"/>
    <x v="17"/>
    <m/>
    <x v="0"/>
    <m/>
    <m/>
  </r>
  <r>
    <x v="21"/>
    <x v="0"/>
    <x v="71"/>
    <x v="22050"/>
    <x v="3"/>
    <x v="17"/>
    <m/>
    <x v="0"/>
    <m/>
    <m/>
  </r>
  <r>
    <x v="21"/>
    <x v="0"/>
    <x v="71"/>
    <x v="22051"/>
    <x v="3"/>
    <x v="17"/>
    <m/>
    <x v="0"/>
    <m/>
    <m/>
  </r>
  <r>
    <x v="21"/>
    <x v="0"/>
    <x v="71"/>
    <x v="22052"/>
    <x v="3"/>
    <x v="17"/>
    <m/>
    <x v="0"/>
    <m/>
    <m/>
  </r>
  <r>
    <x v="21"/>
    <x v="0"/>
    <x v="77"/>
    <x v="22053"/>
    <x v="3"/>
    <x v="16"/>
    <n v="140000"/>
    <x v="0"/>
    <n v="0.01"/>
    <n v="1120"/>
  </r>
  <r>
    <x v="21"/>
    <x v="0"/>
    <x v="77"/>
    <x v="22054"/>
    <x v="3"/>
    <x v="16"/>
    <n v="200000"/>
    <x v="0"/>
    <n v="0.01"/>
    <n v="1600"/>
  </r>
  <r>
    <x v="21"/>
    <x v="0"/>
    <x v="312"/>
    <x v="22055"/>
    <x v="3"/>
    <x v="20"/>
    <n v="1324080"/>
    <x v="0"/>
    <n v="0.02"/>
    <n v="21185.279999999999"/>
  </r>
  <r>
    <x v="21"/>
    <x v="0"/>
    <x v="71"/>
    <x v="22056"/>
    <x v="3"/>
    <x v="17"/>
    <m/>
    <x v="0"/>
    <m/>
    <m/>
  </r>
  <r>
    <x v="21"/>
    <x v="0"/>
    <x v="71"/>
    <x v="22057"/>
    <x v="3"/>
    <x v="17"/>
    <m/>
    <x v="0"/>
    <m/>
    <m/>
  </r>
  <r>
    <x v="21"/>
    <x v="0"/>
    <x v="117"/>
    <x v="22058"/>
    <x v="3"/>
    <x v="17"/>
    <m/>
    <x v="0"/>
    <m/>
    <m/>
  </r>
  <r>
    <x v="21"/>
    <x v="0"/>
    <x v="117"/>
    <x v="22059"/>
    <x v="3"/>
    <x v="17"/>
    <m/>
    <x v="0"/>
    <m/>
    <m/>
  </r>
  <r>
    <x v="21"/>
    <x v="0"/>
    <x v="117"/>
    <x v="22060"/>
    <x v="3"/>
    <x v="17"/>
    <m/>
    <x v="0"/>
    <m/>
    <m/>
  </r>
  <r>
    <x v="21"/>
    <x v="0"/>
    <x v="117"/>
    <x v="22061"/>
    <x v="3"/>
    <x v="17"/>
    <m/>
    <x v="0"/>
    <m/>
    <m/>
  </r>
  <r>
    <x v="21"/>
    <x v="0"/>
    <x v="117"/>
    <x v="22062"/>
    <x v="3"/>
    <x v="17"/>
    <m/>
    <x v="0"/>
    <m/>
    <m/>
  </r>
  <r>
    <x v="21"/>
    <x v="0"/>
    <x v="117"/>
    <x v="22063"/>
    <x v="3"/>
    <x v="17"/>
    <m/>
    <x v="0"/>
    <m/>
    <m/>
  </r>
  <r>
    <x v="21"/>
    <x v="0"/>
    <x v="117"/>
    <x v="22064"/>
    <x v="3"/>
    <x v="17"/>
    <m/>
    <x v="0"/>
    <m/>
    <m/>
  </r>
  <r>
    <x v="21"/>
    <x v="0"/>
    <x v="117"/>
    <x v="22065"/>
    <x v="3"/>
    <x v="17"/>
    <m/>
    <x v="0"/>
    <m/>
    <m/>
  </r>
  <r>
    <x v="21"/>
    <x v="0"/>
    <x v="117"/>
    <x v="22066"/>
    <x v="3"/>
    <x v="17"/>
    <m/>
    <x v="0"/>
    <m/>
    <m/>
  </r>
  <r>
    <x v="21"/>
    <x v="0"/>
    <x v="91"/>
    <x v="22067"/>
    <x v="3"/>
    <x v="16"/>
    <n v="7995.5020000000004"/>
    <x v="0"/>
    <n v="0"/>
    <n v="0"/>
  </r>
  <r>
    <x v="21"/>
    <x v="0"/>
    <x v="73"/>
    <x v="22068"/>
    <x v="3"/>
    <x v="17"/>
    <m/>
    <x v="0"/>
    <m/>
    <m/>
  </r>
  <r>
    <x v="21"/>
    <x v="0"/>
    <x v="73"/>
    <x v="22069"/>
    <x v="3"/>
    <x v="17"/>
    <m/>
    <x v="0"/>
    <m/>
    <m/>
  </r>
  <r>
    <x v="21"/>
    <x v="0"/>
    <x v="73"/>
    <x v="22070"/>
    <x v="3"/>
    <x v="17"/>
    <m/>
    <x v="0"/>
    <m/>
    <m/>
  </r>
  <r>
    <x v="21"/>
    <x v="0"/>
    <x v="73"/>
    <x v="22071"/>
    <x v="3"/>
    <x v="17"/>
    <m/>
    <x v="0"/>
    <m/>
    <m/>
  </r>
  <r>
    <x v="21"/>
    <x v="0"/>
    <x v="73"/>
    <x v="22072"/>
    <x v="3"/>
    <x v="17"/>
    <m/>
    <x v="0"/>
    <m/>
    <m/>
  </r>
  <r>
    <x v="21"/>
    <x v="0"/>
    <x v="73"/>
    <x v="22073"/>
    <x v="3"/>
    <x v="17"/>
    <m/>
    <x v="0"/>
    <m/>
    <m/>
  </r>
  <r>
    <x v="21"/>
    <x v="0"/>
    <x v="74"/>
    <x v="22074"/>
    <x v="3"/>
    <x v="17"/>
    <m/>
    <x v="0"/>
    <m/>
    <m/>
  </r>
  <r>
    <x v="21"/>
    <x v="0"/>
    <x v="74"/>
    <x v="22075"/>
    <x v="3"/>
    <x v="17"/>
    <m/>
    <x v="0"/>
    <m/>
    <m/>
  </r>
  <r>
    <x v="21"/>
    <x v="0"/>
    <x v="74"/>
    <x v="22076"/>
    <x v="3"/>
    <x v="17"/>
    <m/>
    <x v="0"/>
    <m/>
    <m/>
  </r>
  <r>
    <x v="21"/>
    <x v="0"/>
    <x v="74"/>
    <x v="22077"/>
    <x v="3"/>
    <x v="17"/>
    <m/>
    <x v="0"/>
    <m/>
    <m/>
  </r>
  <r>
    <x v="21"/>
    <x v="0"/>
    <x v="74"/>
    <x v="22078"/>
    <x v="3"/>
    <x v="17"/>
    <m/>
    <x v="0"/>
    <m/>
    <m/>
  </r>
  <r>
    <x v="21"/>
    <x v="0"/>
    <x v="74"/>
    <x v="22079"/>
    <x v="3"/>
    <x v="17"/>
    <m/>
    <x v="0"/>
    <m/>
    <m/>
  </r>
  <r>
    <x v="21"/>
    <x v="0"/>
    <x v="74"/>
    <x v="22080"/>
    <x v="3"/>
    <x v="17"/>
    <m/>
    <x v="0"/>
    <m/>
    <m/>
  </r>
  <r>
    <x v="21"/>
    <x v="0"/>
    <x v="74"/>
    <x v="22081"/>
    <x v="3"/>
    <x v="17"/>
    <m/>
    <x v="0"/>
    <m/>
    <m/>
  </r>
  <r>
    <x v="21"/>
    <x v="0"/>
    <x v="74"/>
    <x v="22082"/>
    <x v="3"/>
    <x v="17"/>
    <m/>
    <x v="0"/>
    <m/>
    <m/>
  </r>
  <r>
    <x v="21"/>
    <x v="0"/>
    <x v="74"/>
    <x v="22083"/>
    <x v="3"/>
    <x v="17"/>
    <m/>
    <x v="0"/>
    <m/>
    <m/>
  </r>
  <r>
    <x v="21"/>
    <x v="0"/>
    <x v="74"/>
    <x v="22084"/>
    <x v="3"/>
    <x v="17"/>
    <m/>
    <x v="0"/>
    <m/>
    <m/>
  </r>
  <r>
    <x v="21"/>
    <x v="0"/>
    <x v="74"/>
    <x v="22085"/>
    <x v="3"/>
    <x v="17"/>
    <m/>
    <x v="0"/>
    <m/>
    <m/>
  </r>
  <r>
    <x v="21"/>
    <x v="0"/>
    <x v="75"/>
    <x v="22086"/>
    <x v="2"/>
    <x v="5"/>
    <n v="1"/>
    <x v="0"/>
    <n v="2829"/>
    <n v="2829"/>
  </r>
  <r>
    <x v="21"/>
    <x v="0"/>
    <x v="118"/>
    <x v="22087"/>
    <x v="3"/>
    <x v="16"/>
    <m/>
    <x v="3"/>
    <m/>
    <m/>
  </r>
  <r>
    <x v="21"/>
    <x v="0"/>
    <x v="119"/>
    <x v="22088"/>
    <x v="3"/>
    <x v="16"/>
    <m/>
    <x v="3"/>
    <m/>
    <m/>
  </r>
  <r>
    <x v="21"/>
    <x v="0"/>
    <x v="120"/>
    <x v="22089"/>
    <x v="3"/>
    <x v="11"/>
    <m/>
    <x v="0"/>
    <m/>
    <m/>
  </r>
  <r>
    <x v="21"/>
    <x v="0"/>
    <x v="120"/>
    <x v="22090"/>
    <x v="3"/>
    <x v="11"/>
    <m/>
    <x v="0"/>
    <m/>
    <m/>
  </r>
  <r>
    <x v="21"/>
    <x v="0"/>
    <x v="120"/>
    <x v="22091"/>
    <x v="3"/>
    <x v="11"/>
    <m/>
    <x v="0"/>
    <m/>
    <m/>
  </r>
  <r>
    <x v="21"/>
    <x v="0"/>
    <x v="120"/>
    <x v="22092"/>
    <x v="3"/>
    <x v="11"/>
    <m/>
    <x v="0"/>
    <m/>
    <m/>
  </r>
  <r>
    <x v="21"/>
    <x v="0"/>
    <x v="120"/>
    <x v="22093"/>
    <x v="3"/>
    <x v="11"/>
    <m/>
    <x v="0"/>
    <m/>
    <m/>
  </r>
  <r>
    <x v="21"/>
    <x v="0"/>
    <x v="77"/>
    <x v="22094"/>
    <x v="3"/>
    <x v="16"/>
    <m/>
    <x v="0"/>
    <m/>
    <m/>
  </r>
  <r>
    <x v="21"/>
    <x v="0"/>
    <x v="77"/>
    <x v="22095"/>
    <x v="3"/>
    <x v="16"/>
    <m/>
    <x v="0"/>
    <m/>
    <m/>
  </r>
  <r>
    <x v="21"/>
    <x v="0"/>
    <x v="77"/>
    <x v="22096"/>
    <x v="3"/>
    <x v="16"/>
    <m/>
    <x v="0"/>
    <m/>
    <m/>
  </r>
  <r>
    <x v="21"/>
    <x v="0"/>
    <x v="77"/>
    <x v="22097"/>
    <x v="3"/>
    <x v="16"/>
    <m/>
    <x v="0"/>
    <m/>
    <m/>
  </r>
  <r>
    <x v="21"/>
    <x v="0"/>
    <x v="77"/>
    <x v="22098"/>
    <x v="3"/>
    <x v="16"/>
    <m/>
    <x v="0"/>
    <m/>
    <m/>
  </r>
  <r>
    <x v="21"/>
    <x v="0"/>
    <x v="77"/>
    <x v="22099"/>
    <x v="3"/>
    <x v="16"/>
    <m/>
    <x v="0"/>
    <m/>
    <m/>
  </r>
  <r>
    <x v="21"/>
    <x v="0"/>
    <x v="77"/>
    <x v="22100"/>
    <x v="3"/>
    <x v="16"/>
    <m/>
    <x v="0"/>
    <m/>
    <m/>
  </r>
  <r>
    <x v="21"/>
    <x v="0"/>
    <x v="77"/>
    <x v="22101"/>
    <x v="3"/>
    <x v="16"/>
    <m/>
    <x v="0"/>
    <m/>
    <m/>
  </r>
  <r>
    <x v="21"/>
    <x v="0"/>
    <x v="77"/>
    <x v="22102"/>
    <x v="3"/>
    <x v="16"/>
    <m/>
    <x v="0"/>
    <m/>
    <m/>
  </r>
  <r>
    <x v="21"/>
    <x v="0"/>
    <x v="77"/>
    <x v="22103"/>
    <x v="3"/>
    <x v="16"/>
    <m/>
    <x v="0"/>
    <m/>
    <m/>
  </r>
  <r>
    <x v="21"/>
    <x v="0"/>
    <x v="77"/>
    <x v="22104"/>
    <x v="3"/>
    <x v="16"/>
    <m/>
    <x v="0"/>
    <m/>
    <m/>
  </r>
  <r>
    <x v="21"/>
    <x v="0"/>
    <x v="77"/>
    <x v="22105"/>
    <x v="3"/>
    <x v="16"/>
    <m/>
    <x v="0"/>
    <m/>
    <m/>
  </r>
  <r>
    <x v="21"/>
    <x v="0"/>
    <x v="77"/>
    <x v="22106"/>
    <x v="3"/>
    <x v="16"/>
    <m/>
    <x v="0"/>
    <m/>
    <m/>
  </r>
  <r>
    <x v="21"/>
    <x v="0"/>
    <x v="77"/>
    <x v="22107"/>
    <x v="3"/>
    <x v="16"/>
    <m/>
    <x v="0"/>
    <m/>
    <m/>
  </r>
  <r>
    <x v="21"/>
    <x v="0"/>
    <x v="77"/>
    <x v="22108"/>
    <x v="3"/>
    <x v="16"/>
    <m/>
    <x v="0"/>
    <m/>
    <m/>
  </r>
  <r>
    <x v="21"/>
    <x v="0"/>
    <x v="121"/>
    <x v="22109"/>
    <x v="3"/>
    <x v="20"/>
    <m/>
    <x v="0"/>
    <m/>
    <m/>
  </r>
  <r>
    <x v="21"/>
    <x v="0"/>
    <x v="121"/>
    <x v="22110"/>
    <x v="3"/>
    <x v="20"/>
    <m/>
    <x v="0"/>
    <m/>
    <m/>
  </r>
  <r>
    <x v="21"/>
    <x v="0"/>
    <x v="121"/>
    <x v="22111"/>
    <x v="3"/>
    <x v="20"/>
    <m/>
    <x v="0"/>
    <m/>
    <m/>
  </r>
  <r>
    <x v="21"/>
    <x v="0"/>
    <x v="121"/>
    <x v="22112"/>
    <x v="3"/>
    <x v="20"/>
    <m/>
    <x v="0"/>
    <m/>
    <m/>
  </r>
  <r>
    <x v="21"/>
    <x v="0"/>
    <x v="121"/>
    <x v="22113"/>
    <x v="3"/>
    <x v="20"/>
    <m/>
    <x v="0"/>
    <m/>
    <m/>
  </r>
  <r>
    <x v="21"/>
    <x v="0"/>
    <x v="121"/>
    <x v="22114"/>
    <x v="3"/>
    <x v="20"/>
    <m/>
    <x v="0"/>
    <m/>
    <m/>
  </r>
  <r>
    <x v="21"/>
    <x v="0"/>
    <x v="72"/>
    <x v="22115"/>
    <x v="2"/>
    <x v="5"/>
    <n v="5"/>
    <x v="0"/>
    <n v="55.75"/>
    <n v="278.75"/>
  </r>
  <r>
    <x v="21"/>
    <x v="0"/>
    <x v="121"/>
    <x v="22116"/>
    <x v="3"/>
    <x v="20"/>
    <m/>
    <x v="0"/>
    <m/>
    <m/>
  </r>
  <r>
    <x v="21"/>
    <x v="0"/>
    <x v="121"/>
    <x v="22117"/>
    <x v="3"/>
    <x v="20"/>
    <m/>
    <x v="0"/>
    <m/>
    <m/>
  </r>
  <r>
    <x v="21"/>
    <x v="0"/>
    <x v="314"/>
    <x v="22118"/>
    <x v="3"/>
    <x v="17"/>
    <n v="3150"/>
    <x v="0"/>
    <n v="0.19"/>
    <n v="582.75"/>
  </r>
  <r>
    <x v="21"/>
    <x v="0"/>
    <x v="314"/>
    <x v="22119"/>
    <x v="3"/>
    <x v="17"/>
    <m/>
    <x v="0"/>
    <m/>
    <m/>
  </r>
  <r>
    <x v="21"/>
    <x v="0"/>
    <x v="314"/>
    <x v="22120"/>
    <x v="3"/>
    <x v="17"/>
    <m/>
    <x v="0"/>
    <m/>
    <m/>
  </r>
  <r>
    <x v="21"/>
    <x v="0"/>
    <x v="314"/>
    <x v="22121"/>
    <x v="3"/>
    <x v="17"/>
    <m/>
    <x v="0"/>
    <m/>
    <m/>
  </r>
  <r>
    <x v="21"/>
    <x v="0"/>
    <x v="79"/>
    <x v="22122"/>
    <x v="3"/>
    <x v="17"/>
    <m/>
    <x v="0"/>
    <m/>
    <m/>
  </r>
  <r>
    <x v="21"/>
    <x v="0"/>
    <x v="79"/>
    <x v="22123"/>
    <x v="3"/>
    <x v="17"/>
    <m/>
    <x v="0"/>
    <m/>
    <m/>
  </r>
  <r>
    <x v="21"/>
    <x v="0"/>
    <x v="79"/>
    <x v="22124"/>
    <x v="3"/>
    <x v="17"/>
    <m/>
    <x v="0"/>
    <m/>
    <m/>
  </r>
  <r>
    <x v="21"/>
    <x v="0"/>
    <x v="79"/>
    <x v="22125"/>
    <x v="3"/>
    <x v="17"/>
    <m/>
    <x v="0"/>
    <m/>
    <m/>
  </r>
  <r>
    <x v="21"/>
    <x v="0"/>
    <x v="79"/>
    <x v="22126"/>
    <x v="3"/>
    <x v="17"/>
    <m/>
    <x v="0"/>
    <m/>
    <m/>
  </r>
  <r>
    <x v="21"/>
    <x v="0"/>
    <x v="79"/>
    <x v="22127"/>
    <x v="3"/>
    <x v="17"/>
    <m/>
    <x v="0"/>
    <m/>
    <m/>
  </r>
  <r>
    <x v="21"/>
    <x v="0"/>
    <x v="79"/>
    <x v="22128"/>
    <x v="3"/>
    <x v="17"/>
    <m/>
    <x v="0"/>
    <m/>
    <m/>
  </r>
  <r>
    <x v="21"/>
    <x v="0"/>
    <x v="79"/>
    <x v="22129"/>
    <x v="3"/>
    <x v="17"/>
    <m/>
    <x v="0"/>
    <m/>
    <m/>
  </r>
  <r>
    <x v="21"/>
    <x v="0"/>
    <x v="79"/>
    <x v="22130"/>
    <x v="3"/>
    <x v="17"/>
    <m/>
    <x v="0"/>
    <m/>
    <m/>
  </r>
  <r>
    <x v="21"/>
    <x v="0"/>
    <x v="79"/>
    <x v="22131"/>
    <x v="3"/>
    <x v="17"/>
    <m/>
    <x v="0"/>
    <m/>
    <m/>
  </r>
  <r>
    <x v="21"/>
    <x v="0"/>
    <x v="79"/>
    <x v="22132"/>
    <x v="3"/>
    <x v="17"/>
    <m/>
    <x v="0"/>
    <m/>
    <m/>
  </r>
  <r>
    <x v="21"/>
    <x v="0"/>
    <x v="79"/>
    <x v="22133"/>
    <x v="3"/>
    <x v="17"/>
    <m/>
    <x v="0"/>
    <m/>
    <m/>
  </r>
  <r>
    <x v="21"/>
    <x v="0"/>
    <x v="122"/>
    <x v="22134"/>
    <x v="3"/>
    <x v="17"/>
    <m/>
    <x v="0"/>
    <m/>
    <m/>
  </r>
  <r>
    <x v="21"/>
    <x v="0"/>
    <x v="122"/>
    <x v="22135"/>
    <x v="3"/>
    <x v="17"/>
    <m/>
    <x v="0"/>
    <m/>
    <m/>
  </r>
  <r>
    <x v="21"/>
    <x v="0"/>
    <x v="122"/>
    <x v="22136"/>
    <x v="3"/>
    <x v="17"/>
    <m/>
    <x v="0"/>
    <m/>
    <m/>
  </r>
  <r>
    <x v="21"/>
    <x v="0"/>
    <x v="122"/>
    <x v="22137"/>
    <x v="3"/>
    <x v="17"/>
    <m/>
    <x v="0"/>
    <m/>
    <m/>
  </r>
  <r>
    <x v="21"/>
    <x v="0"/>
    <x v="122"/>
    <x v="22138"/>
    <x v="3"/>
    <x v="17"/>
    <m/>
    <x v="0"/>
    <m/>
    <m/>
  </r>
  <r>
    <x v="21"/>
    <x v="0"/>
    <x v="80"/>
    <x v="22139"/>
    <x v="3"/>
    <x v="17"/>
    <m/>
    <x v="0"/>
    <m/>
    <m/>
  </r>
  <r>
    <x v="21"/>
    <x v="0"/>
    <x v="81"/>
    <x v="22140"/>
    <x v="3"/>
    <x v="17"/>
    <m/>
    <x v="0"/>
    <m/>
    <m/>
  </r>
  <r>
    <x v="21"/>
    <x v="0"/>
    <x v="81"/>
    <x v="22141"/>
    <x v="3"/>
    <x v="17"/>
    <m/>
    <x v="0"/>
    <m/>
    <m/>
  </r>
  <r>
    <x v="21"/>
    <x v="0"/>
    <x v="82"/>
    <x v="22142"/>
    <x v="3"/>
    <x v="17"/>
    <m/>
    <x v="0"/>
    <m/>
    <m/>
  </r>
  <r>
    <x v="21"/>
    <x v="0"/>
    <x v="83"/>
    <x v="22143"/>
    <x v="3"/>
    <x v="17"/>
    <m/>
    <x v="0"/>
    <m/>
    <m/>
  </r>
  <r>
    <x v="21"/>
    <x v="0"/>
    <x v="83"/>
    <x v="22144"/>
    <x v="3"/>
    <x v="17"/>
    <m/>
    <x v="0"/>
    <m/>
    <m/>
  </r>
  <r>
    <x v="21"/>
    <x v="0"/>
    <x v="333"/>
    <x v="22145"/>
    <x v="3"/>
    <x v="17"/>
    <m/>
    <x v="0"/>
    <m/>
    <m/>
  </r>
  <r>
    <x v="21"/>
    <x v="0"/>
    <x v="333"/>
    <x v="22146"/>
    <x v="3"/>
    <x v="17"/>
    <m/>
    <x v="0"/>
    <m/>
    <m/>
  </r>
  <r>
    <x v="21"/>
    <x v="0"/>
    <x v="333"/>
    <x v="22147"/>
    <x v="3"/>
    <x v="17"/>
    <m/>
    <x v="0"/>
    <m/>
    <m/>
  </r>
  <r>
    <x v="21"/>
    <x v="0"/>
    <x v="333"/>
    <x v="22148"/>
    <x v="3"/>
    <x v="17"/>
    <m/>
    <x v="0"/>
    <m/>
    <m/>
  </r>
  <r>
    <x v="21"/>
    <x v="0"/>
    <x v="333"/>
    <x v="22149"/>
    <x v="3"/>
    <x v="17"/>
    <m/>
    <x v="0"/>
    <m/>
    <m/>
  </r>
  <r>
    <x v="21"/>
    <x v="0"/>
    <x v="333"/>
    <x v="22150"/>
    <x v="3"/>
    <x v="17"/>
    <m/>
    <x v="0"/>
    <m/>
    <m/>
  </r>
  <r>
    <x v="21"/>
    <x v="0"/>
    <x v="333"/>
    <x v="22151"/>
    <x v="3"/>
    <x v="17"/>
    <m/>
    <x v="0"/>
    <m/>
    <m/>
  </r>
  <r>
    <x v="21"/>
    <x v="0"/>
    <x v="328"/>
    <x v="22152"/>
    <x v="3"/>
    <x v="17"/>
    <m/>
    <x v="0"/>
    <m/>
    <m/>
  </r>
  <r>
    <x v="21"/>
    <x v="0"/>
    <x v="328"/>
    <x v="22153"/>
    <x v="3"/>
    <x v="17"/>
    <m/>
    <x v="0"/>
    <m/>
    <m/>
  </r>
  <r>
    <x v="21"/>
    <x v="0"/>
    <x v="328"/>
    <x v="22154"/>
    <x v="3"/>
    <x v="17"/>
    <m/>
    <x v="0"/>
    <m/>
    <m/>
  </r>
  <r>
    <x v="21"/>
    <x v="0"/>
    <x v="85"/>
    <x v="22155"/>
    <x v="3"/>
    <x v="17"/>
    <m/>
    <x v="0"/>
    <m/>
    <m/>
  </r>
  <r>
    <x v="21"/>
    <x v="0"/>
    <x v="85"/>
    <x v="22156"/>
    <x v="3"/>
    <x v="17"/>
    <m/>
    <x v="0"/>
    <m/>
    <m/>
  </r>
  <r>
    <x v="21"/>
    <x v="0"/>
    <x v="86"/>
    <x v="22157"/>
    <x v="3"/>
    <x v="17"/>
    <m/>
    <x v="0"/>
    <m/>
    <m/>
  </r>
  <r>
    <x v="21"/>
    <x v="0"/>
    <x v="88"/>
    <x v="22158"/>
    <x v="3"/>
    <x v="17"/>
    <m/>
    <x v="0"/>
    <m/>
    <m/>
  </r>
  <r>
    <x v="21"/>
    <x v="0"/>
    <x v="88"/>
    <x v="22159"/>
    <x v="3"/>
    <x v="17"/>
    <m/>
    <x v="0"/>
    <m/>
    <m/>
  </r>
  <r>
    <x v="21"/>
    <x v="0"/>
    <x v="88"/>
    <x v="22160"/>
    <x v="3"/>
    <x v="17"/>
    <m/>
    <x v="0"/>
    <m/>
    <m/>
  </r>
  <r>
    <x v="21"/>
    <x v="0"/>
    <x v="89"/>
    <x v="22161"/>
    <x v="3"/>
    <x v="17"/>
    <m/>
    <x v="0"/>
    <m/>
    <m/>
  </r>
  <r>
    <x v="21"/>
    <x v="0"/>
    <x v="89"/>
    <x v="22162"/>
    <x v="3"/>
    <x v="17"/>
    <m/>
    <x v="0"/>
    <m/>
    <m/>
  </r>
  <r>
    <x v="21"/>
    <x v="0"/>
    <x v="89"/>
    <x v="22163"/>
    <x v="3"/>
    <x v="17"/>
    <m/>
    <x v="0"/>
    <m/>
    <m/>
  </r>
  <r>
    <x v="21"/>
    <x v="0"/>
    <x v="284"/>
    <x v="22164"/>
    <x v="3"/>
    <x v="13"/>
    <n v="81250"/>
    <x v="0"/>
    <n v="0.01"/>
    <n v="650"/>
  </r>
  <r>
    <x v="21"/>
    <x v="0"/>
    <x v="84"/>
    <x v="22165"/>
    <x v="3"/>
    <x v="13"/>
    <n v="90350"/>
    <x v="0"/>
    <n v="0.01"/>
    <n v="722.8"/>
  </r>
  <r>
    <x v="21"/>
    <x v="0"/>
    <x v="308"/>
    <x v="22166"/>
    <x v="3"/>
    <x v="13"/>
    <n v="568750"/>
    <x v="0"/>
    <n v="0.01"/>
    <n v="4550"/>
  </r>
  <r>
    <x v="21"/>
    <x v="0"/>
    <x v="315"/>
    <x v="22167"/>
    <x v="3"/>
    <x v="13"/>
    <n v="477100"/>
    <x v="0"/>
    <n v="0.01"/>
    <n v="3816.8"/>
  </r>
  <r>
    <x v="21"/>
    <x v="0"/>
    <x v="121"/>
    <x v="22168"/>
    <x v="3"/>
    <x v="20"/>
    <m/>
    <x v="0"/>
    <m/>
    <m/>
  </r>
  <r>
    <x v="21"/>
    <x v="0"/>
    <x v="136"/>
    <x v="22169"/>
    <x v="0"/>
    <x v="0"/>
    <m/>
    <x v="0"/>
    <m/>
    <m/>
  </r>
  <r>
    <x v="21"/>
    <x v="0"/>
    <x v="98"/>
    <x v="22170"/>
    <x v="0"/>
    <x v="0"/>
    <n v="50"/>
    <x v="0"/>
    <n v="6"/>
    <n v="300"/>
  </r>
  <r>
    <x v="21"/>
    <x v="0"/>
    <x v="342"/>
    <x v="22171"/>
    <x v="1"/>
    <x v="0"/>
    <m/>
    <x v="0"/>
    <m/>
    <m/>
  </r>
  <r>
    <x v="21"/>
    <x v="0"/>
    <x v="341"/>
    <x v="22172"/>
    <x v="1"/>
    <x v="0"/>
    <m/>
    <x v="0"/>
    <m/>
    <m/>
  </r>
  <r>
    <x v="21"/>
    <x v="0"/>
    <x v="340"/>
    <x v="22173"/>
    <x v="1"/>
    <x v="0"/>
    <m/>
    <x v="0"/>
    <m/>
    <m/>
  </r>
  <r>
    <x v="21"/>
    <x v="0"/>
    <x v="339"/>
    <x v="22174"/>
    <x v="1"/>
    <x v="5"/>
    <m/>
    <x v="0"/>
    <m/>
    <m/>
  </r>
  <r>
    <x v="21"/>
    <x v="0"/>
    <x v="338"/>
    <x v="22175"/>
    <x v="1"/>
    <x v="5"/>
    <m/>
    <x v="0"/>
    <m/>
    <m/>
  </r>
  <r>
    <x v="21"/>
    <x v="0"/>
    <x v="289"/>
    <x v="22176"/>
    <x v="0"/>
    <x v="0"/>
    <n v="80"/>
    <x v="0"/>
    <n v="19.45"/>
    <n v="1556"/>
  </r>
  <r>
    <x v="21"/>
    <x v="0"/>
    <x v="290"/>
    <x v="22177"/>
    <x v="0"/>
    <x v="0"/>
    <n v="230"/>
    <x v="0"/>
    <n v="19.45"/>
    <n v="4473.5"/>
  </r>
  <r>
    <x v="21"/>
    <x v="0"/>
    <x v="139"/>
    <x v="22178"/>
    <x v="0"/>
    <x v="0"/>
    <n v="2"/>
    <x v="0"/>
    <n v="68"/>
    <n v="136"/>
  </r>
  <r>
    <x v="21"/>
    <x v="0"/>
    <x v="104"/>
    <x v="22179"/>
    <x v="0"/>
    <x v="0"/>
    <m/>
    <x v="0"/>
    <m/>
    <m/>
  </r>
  <r>
    <x v="21"/>
    <x v="0"/>
    <x v="330"/>
    <x v="22180"/>
    <x v="3"/>
    <x v="0"/>
    <n v="7"/>
    <x v="0"/>
    <n v="7.0000000000000007E-2"/>
    <n v="0.49"/>
  </r>
  <r>
    <x v="21"/>
    <x v="0"/>
    <x v="100"/>
    <x v="22181"/>
    <x v="0"/>
    <x v="0"/>
    <m/>
    <x v="0"/>
    <m/>
    <m/>
  </r>
  <r>
    <x v="21"/>
    <x v="0"/>
    <x v="101"/>
    <x v="22182"/>
    <x v="0"/>
    <x v="0"/>
    <m/>
    <x v="0"/>
    <m/>
    <m/>
  </r>
  <r>
    <x v="21"/>
    <x v="0"/>
    <x v="102"/>
    <x v="22183"/>
    <x v="0"/>
    <x v="0"/>
    <n v="566"/>
    <x v="0"/>
    <n v="6"/>
    <n v="3396"/>
  </r>
  <r>
    <x v="21"/>
    <x v="0"/>
    <x v="90"/>
    <x v="22184"/>
    <x v="3"/>
    <x v="13"/>
    <m/>
    <x v="0"/>
    <m/>
    <m/>
  </r>
  <r>
    <x v="21"/>
    <x v="0"/>
    <x v="90"/>
    <x v="22185"/>
    <x v="3"/>
    <x v="13"/>
    <m/>
    <x v="0"/>
    <m/>
    <m/>
  </r>
  <r>
    <x v="21"/>
    <x v="0"/>
    <x v="90"/>
    <x v="22186"/>
    <x v="3"/>
    <x v="13"/>
    <m/>
    <x v="0"/>
    <m/>
    <m/>
  </r>
  <r>
    <x v="21"/>
    <x v="0"/>
    <x v="90"/>
    <x v="22187"/>
    <x v="3"/>
    <x v="13"/>
    <m/>
    <x v="0"/>
    <m/>
    <m/>
  </r>
  <r>
    <x v="21"/>
    <x v="0"/>
    <x v="90"/>
    <x v="22188"/>
    <x v="3"/>
    <x v="13"/>
    <m/>
    <x v="0"/>
    <m/>
    <m/>
  </r>
  <r>
    <x v="21"/>
    <x v="0"/>
    <x v="90"/>
    <x v="22189"/>
    <x v="3"/>
    <x v="13"/>
    <m/>
    <x v="0"/>
    <m/>
    <m/>
  </r>
  <r>
    <x v="21"/>
    <x v="0"/>
    <x v="90"/>
    <x v="22190"/>
    <x v="3"/>
    <x v="13"/>
    <m/>
    <x v="0"/>
    <m/>
    <m/>
  </r>
  <r>
    <x v="21"/>
    <x v="0"/>
    <x v="90"/>
    <x v="22191"/>
    <x v="3"/>
    <x v="13"/>
    <m/>
    <x v="0"/>
    <m/>
    <m/>
  </r>
  <r>
    <x v="21"/>
    <x v="0"/>
    <x v="90"/>
    <x v="22192"/>
    <x v="3"/>
    <x v="13"/>
    <m/>
    <x v="0"/>
    <m/>
    <m/>
  </r>
  <r>
    <x v="21"/>
    <x v="0"/>
    <x v="90"/>
    <x v="22193"/>
    <x v="3"/>
    <x v="13"/>
    <m/>
    <x v="0"/>
    <m/>
    <m/>
  </r>
  <r>
    <x v="21"/>
    <x v="0"/>
    <x v="90"/>
    <x v="22194"/>
    <x v="3"/>
    <x v="13"/>
    <m/>
    <x v="0"/>
    <m/>
    <m/>
  </r>
  <r>
    <x v="21"/>
    <x v="0"/>
    <x v="90"/>
    <x v="22195"/>
    <x v="3"/>
    <x v="13"/>
    <m/>
    <x v="0"/>
    <m/>
    <m/>
  </r>
  <r>
    <x v="21"/>
    <x v="0"/>
    <x v="87"/>
    <x v="22196"/>
    <x v="3"/>
    <x v="13"/>
    <m/>
    <x v="0"/>
    <m/>
    <m/>
  </r>
  <r>
    <x v="21"/>
    <x v="0"/>
    <x v="87"/>
    <x v="22197"/>
    <x v="3"/>
    <x v="13"/>
    <m/>
    <x v="0"/>
    <m/>
    <m/>
  </r>
  <r>
    <x v="21"/>
    <x v="0"/>
    <x v="87"/>
    <x v="22198"/>
    <x v="3"/>
    <x v="13"/>
    <m/>
    <x v="0"/>
    <m/>
    <m/>
  </r>
  <r>
    <x v="21"/>
    <x v="0"/>
    <x v="87"/>
    <x v="22199"/>
    <x v="3"/>
    <x v="13"/>
    <m/>
    <x v="0"/>
    <m/>
    <m/>
  </r>
  <r>
    <x v="21"/>
    <x v="0"/>
    <x v="87"/>
    <x v="22200"/>
    <x v="3"/>
    <x v="13"/>
    <m/>
    <x v="0"/>
    <m/>
    <m/>
  </r>
  <r>
    <x v="21"/>
    <x v="0"/>
    <x v="84"/>
    <x v="22201"/>
    <x v="3"/>
    <x v="13"/>
    <m/>
    <x v="0"/>
    <m/>
    <m/>
  </r>
  <r>
    <x v="21"/>
    <x v="0"/>
    <x v="84"/>
    <x v="22202"/>
    <x v="3"/>
    <x v="13"/>
    <m/>
    <x v="0"/>
    <m/>
    <m/>
  </r>
  <r>
    <x v="21"/>
    <x v="0"/>
    <x v="84"/>
    <x v="22203"/>
    <x v="3"/>
    <x v="13"/>
    <m/>
    <x v="0"/>
    <m/>
    <m/>
  </r>
  <r>
    <x v="21"/>
    <x v="0"/>
    <x v="84"/>
    <x v="22204"/>
    <x v="3"/>
    <x v="13"/>
    <m/>
    <x v="0"/>
    <m/>
    <m/>
  </r>
  <r>
    <x v="21"/>
    <x v="0"/>
    <x v="84"/>
    <x v="22205"/>
    <x v="3"/>
    <x v="13"/>
    <m/>
    <x v="0"/>
    <m/>
    <m/>
  </r>
  <r>
    <x v="21"/>
    <x v="0"/>
    <x v="84"/>
    <x v="22206"/>
    <x v="3"/>
    <x v="13"/>
    <m/>
    <x v="0"/>
    <m/>
    <m/>
  </r>
  <r>
    <x v="21"/>
    <x v="0"/>
    <x v="84"/>
    <x v="22207"/>
    <x v="3"/>
    <x v="13"/>
    <m/>
    <x v="0"/>
    <m/>
    <m/>
  </r>
  <r>
    <x v="21"/>
    <x v="0"/>
    <x v="84"/>
    <x v="22208"/>
    <x v="3"/>
    <x v="13"/>
    <m/>
    <x v="0"/>
    <m/>
    <m/>
  </r>
  <r>
    <x v="21"/>
    <x v="0"/>
    <x v="76"/>
    <x v="22209"/>
    <x v="3"/>
    <x v="13"/>
    <m/>
    <x v="0"/>
    <m/>
    <m/>
  </r>
  <r>
    <x v="21"/>
    <x v="0"/>
    <x v="76"/>
    <x v="22210"/>
    <x v="3"/>
    <x v="13"/>
    <m/>
    <x v="0"/>
    <m/>
    <m/>
  </r>
  <r>
    <x v="21"/>
    <x v="0"/>
    <x v="76"/>
    <x v="22211"/>
    <x v="3"/>
    <x v="13"/>
    <m/>
    <x v="0"/>
    <m/>
    <m/>
  </r>
  <r>
    <x v="21"/>
    <x v="0"/>
    <x v="76"/>
    <x v="22212"/>
    <x v="3"/>
    <x v="13"/>
    <m/>
    <x v="0"/>
    <m/>
    <m/>
  </r>
  <r>
    <x v="21"/>
    <x v="0"/>
    <x v="76"/>
    <x v="22213"/>
    <x v="3"/>
    <x v="13"/>
    <m/>
    <x v="0"/>
    <m/>
    <m/>
  </r>
  <r>
    <x v="21"/>
    <x v="0"/>
    <x v="76"/>
    <x v="22214"/>
    <x v="3"/>
    <x v="13"/>
    <m/>
    <x v="0"/>
    <m/>
    <m/>
  </r>
  <r>
    <x v="21"/>
    <x v="0"/>
    <x v="76"/>
    <x v="22215"/>
    <x v="3"/>
    <x v="13"/>
    <m/>
    <x v="0"/>
    <m/>
    <m/>
  </r>
  <r>
    <x v="21"/>
    <x v="0"/>
    <x v="76"/>
    <x v="22216"/>
    <x v="3"/>
    <x v="13"/>
    <m/>
    <x v="0"/>
    <m/>
    <m/>
  </r>
  <r>
    <x v="21"/>
    <x v="0"/>
    <x v="76"/>
    <x v="22217"/>
    <x v="3"/>
    <x v="13"/>
    <m/>
    <x v="0"/>
    <m/>
    <m/>
  </r>
  <r>
    <x v="21"/>
    <x v="0"/>
    <x v="308"/>
    <x v="22218"/>
    <x v="3"/>
    <x v="13"/>
    <m/>
    <x v="0"/>
    <m/>
    <m/>
  </r>
  <r>
    <x v="21"/>
    <x v="0"/>
    <x v="308"/>
    <x v="22219"/>
    <x v="3"/>
    <x v="13"/>
    <m/>
    <x v="0"/>
    <m/>
    <m/>
  </r>
  <r>
    <x v="21"/>
    <x v="0"/>
    <x v="308"/>
    <x v="22220"/>
    <x v="3"/>
    <x v="13"/>
    <m/>
    <x v="0"/>
    <m/>
    <m/>
  </r>
  <r>
    <x v="21"/>
    <x v="0"/>
    <x v="308"/>
    <x v="22221"/>
    <x v="3"/>
    <x v="13"/>
    <m/>
    <x v="0"/>
    <m/>
    <m/>
  </r>
  <r>
    <x v="21"/>
    <x v="0"/>
    <x v="60"/>
    <x v="22222"/>
    <x v="3"/>
    <x v="13"/>
    <n v="2600"/>
    <x v="0"/>
    <n v="0.01"/>
    <n v="20.8"/>
  </r>
  <r>
    <x v="21"/>
    <x v="0"/>
    <x v="286"/>
    <x v="22223"/>
    <x v="3"/>
    <x v="13"/>
    <n v="16250"/>
    <x v="0"/>
    <n v="0.01"/>
    <n v="130"/>
  </r>
  <r>
    <x v="21"/>
    <x v="0"/>
    <x v="286"/>
    <x v="22224"/>
    <x v="3"/>
    <x v="13"/>
    <n v="18700"/>
    <x v="0"/>
    <n v="0.01"/>
    <n v="149.6"/>
  </r>
  <r>
    <x v="21"/>
    <x v="0"/>
    <x v="55"/>
    <x v="22225"/>
    <x v="3"/>
    <x v="13"/>
    <n v="92950"/>
    <x v="0"/>
    <n v="0.01"/>
    <n v="743.6"/>
  </r>
  <r>
    <x v="21"/>
    <x v="0"/>
    <x v="93"/>
    <x v="22226"/>
    <x v="3"/>
    <x v="13"/>
    <m/>
    <x v="0"/>
    <m/>
    <m/>
  </r>
  <r>
    <x v="21"/>
    <x v="0"/>
    <x v="93"/>
    <x v="22227"/>
    <x v="3"/>
    <x v="13"/>
    <m/>
    <x v="0"/>
    <m/>
    <m/>
  </r>
  <r>
    <x v="21"/>
    <x v="0"/>
    <x v="93"/>
    <x v="22228"/>
    <x v="3"/>
    <x v="13"/>
    <m/>
    <x v="0"/>
    <m/>
    <m/>
  </r>
  <r>
    <x v="21"/>
    <x v="0"/>
    <x v="93"/>
    <x v="22229"/>
    <x v="3"/>
    <x v="13"/>
    <m/>
    <x v="0"/>
    <m/>
    <m/>
  </r>
  <r>
    <x v="21"/>
    <x v="0"/>
    <x v="93"/>
    <x v="22230"/>
    <x v="3"/>
    <x v="13"/>
    <m/>
    <x v="0"/>
    <m/>
    <m/>
  </r>
  <r>
    <x v="21"/>
    <x v="0"/>
    <x v="93"/>
    <x v="22231"/>
    <x v="3"/>
    <x v="13"/>
    <m/>
    <x v="0"/>
    <m/>
    <m/>
  </r>
  <r>
    <x v="21"/>
    <x v="0"/>
    <x v="93"/>
    <x v="22232"/>
    <x v="3"/>
    <x v="13"/>
    <m/>
    <x v="0"/>
    <m/>
    <m/>
  </r>
  <r>
    <x v="21"/>
    <x v="0"/>
    <x v="93"/>
    <x v="22233"/>
    <x v="3"/>
    <x v="13"/>
    <m/>
    <x v="0"/>
    <m/>
    <m/>
  </r>
  <r>
    <x v="21"/>
    <x v="0"/>
    <x v="93"/>
    <x v="22234"/>
    <x v="3"/>
    <x v="13"/>
    <m/>
    <x v="0"/>
    <m/>
    <m/>
  </r>
  <r>
    <x v="21"/>
    <x v="0"/>
    <x v="93"/>
    <x v="22235"/>
    <x v="3"/>
    <x v="13"/>
    <m/>
    <x v="0"/>
    <m/>
    <m/>
  </r>
  <r>
    <x v="21"/>
    <x v="0"/>
    <x v="93"/>
    <x v="22236"/>
    <x v="3"/>
    <x v="13"/>
    <m/>
    <x v="0"/>
    <m/>
    <m/>
  </r>
  <r>
    <x v="21"/>
    <x v="0"/>
    <x v="93"/>
    <x v="22237"/>
    <x v="3"/>
    <x v="13"/>
    <m/>
    <x v="0"/>
    <m/>
    <m/>
  </r>
  <r>
    <x v="21"/>
    <x v="0"/>
    <x v="93"/>
    <x v="22238"/>
    <x v="3"/>
    <x v="13"/>
    <m/>
    <x v="0"/>
    <m/>
    <m/>
  </r>
  <r>
    <x v="21"/>
    <x v="0"/>
    <x v="93"/>
    <x v="22239"/>
    <x v="3"/>
    <x v="13"/>
    <m/>
    <x v="0"/>
    <m/>
    <m/>
  </r>
  <r>
    <x v="21"/>
    <x v="0"/>
    <x v="94"/>
    <x v="22240"/>
    <x v="3"/>
    <x v="13"/>
    <m/>
    <x v="0"/>
    <m/>
    <m/>
  </r>
  <r>
    <x v="21"/>
    <x v="0"/>
    <x v="94"/>
    <x v="22241"/>
    <x v="3"/>
    <x v="13"/>
    <m/>
    <x v="0"/>
    <m/>
    <m/>
  </r>
  <r>
    <x v="21"/>
    <x v="0"/>
    <x v="94"/>
    <x v="22242"/>
    <x v="3"/>
    <x v="13"/>
    <m/>
    <x v="0"/>
    <m/>
    <m/>
  </r>
  <r>
    <x v="21"/>
    <x v="0"/>
    <x v="95"/>
    <x v="22243"/>
    <x v="3"/>
    <x v="13"/>
    <m/>
    <x v="0"/>
    <m/>
    <m/>
  </r>
  <r>
    <x v="21"/>
    <x v="0"/>
    <x v="95"/>
    <x v="22244"/>
    <x v="3"/>
    <x v="13"/>
    <m/>
    <x v="0"/>
    <m/>
    <m/>
  </r>
  <r>
    <x v="21"/>
    <x v="0"/>
    <x v="95"/>
    <x v="22245"/>
    <x v="3"/>
    <x v="13"/>
    <m/>
    <x v="0"/>
    <m/>
    <m/>
  </r>
  <r>
    <x v="21"/>
    <x v="0"/>
    <x v="96"/>
    <x v="22246"/>
    <x v="3"/>
    <x v="13"/>
    <m/>
    <x v="0"/>
    <m/>
    <m/>
  </r>
  <r>
    <x v="21"/>
    <x v="0"/>
    <x v="96"/>
    <x v="22247"/>
    <x v="3"/>
    <x v="13"/>
    <m/>
    <x v="0"/>
    <m/>
    <m/>
  </r>
  <r>
    <x v="21"/>
    <x v="0"/>
    <x v="96"/>
    <x v="22248"/>
    <x v="3"/>
    <x v="13"/>
    <m/>
    <x v="0"/>
    <m/>
    <m/>
  </r>
  <r>
    <x v="21"/>
    <x v="0"/>
    <x v="96"/>
    <x v="22249"/>
    <x v="3"/>
    <x v="13"/>
    <m/>
    <x v="0"/>
    <m/>
    <m/>
  </r>
  <r>
    <x v="21"/>
    <x v="0"/>
    <x v="97"/>
    <x v="22250"/>
    <x v="3"/>
    <x v="13"/>
    <m/>
    <x v="0"/>
    <m/>
    <m/>
  </r>
  <r>
    <x v="21"/>
    <x v="0"/>
    <x v="97"/>
    <x v="22251"/>
    <x v="3"/>
    <x v="13"/>
    <m/>
    <x v="0"/>
    <m/>
    <m/>
  </r>
  <r>
    <x v="21"/>
    <x v="0"/>
    <x v="97"/>
    <x v="22252"/>
    <x v="3"/>
    <x v="13"/>
    <m/>
    <x v="0"/>
    <m/>
    <m/>
  </r>
  <r>
    <x v="21"/>
    <x v="0"/>
    <x v="97"/>
    <x v="22253"/>
    <x v="3"/>
    <x v="13"/>
    <m/>
    <x v="0"/>
    <m/>
    <m/>
  </r>
  <r>
    <x v="21"/>
    <x v="0"/>
    <x v="97"/>
    <x v="22254"/>
    <x v="3"/>
    <x v="13"/>
    <m/>
    <x v="0"/>
    <m/>
    <m/>
  </r>
  <r>
    <x v="21"/>
    <x v="0"/>
    <x v="97"/>
    <x v="22255"/>
    <x v="3"/>
    <x v="13"/>
    <m/>
    <x v="0"/>
    <m/>
    <m/>
  </r>
  <r>
    <x v="21"/>
    <x v="0"/>
    <x v="97"/>
    <x v="22256"/>
    <x v="3"/>
    <x v="13"/>
    <m/>
    <x v="0"/>
    <m/>
    <m/>
  </r>
  <r>
    <x v="21"/>
    <x v="0"/>
    <x v="97"/>
    <x v="22257"/>
    <x v="3"/>
    <x v="13"/>
    <m/>
    <x v="0"/>
    <m/>
    <m/>
  </r>
  <r>
    <x v="21"/>
    <x v="0"/>
    <x v="97"/>
    <x v="22258"/>
    <x v="3"/>
    <x v="13"/>
    <m/>
    <x v="0"/>
    <m/>
    <m/>
  </r>
  <r>
    <x v="21"/>
    <x v="0"/>
    <x v="97"/>
    <x v="22259"/>
    <x v="3"/>
    <x v="13"/>
    <m/>
    <x v="0"/>
    <m/>
    <m/>
  </r>
  <r>
    <x v="21"/>
    <x v="0"/>
    <x v="68"/>
    <x v="22260"/>
    <x v="3"/>
    <x v="13"/>
    <m/>
    <x v="0"/>
    <m/>
    <m/>
  </r>
  <r>
    <x v="21"/>
    <x v="0"/>
    <x v="68"/>
    <x v="22261"/>
    <x v="3"/>
    <x v="13"/>
    <m/>
    <x v="0"/>
    <m/>
    <m/>
  </r>
  <r>
    <x v="21"/>
    <x v="0"/>
    <x v="68"/>
    <x v="22262"/>
    <x v="3"/>
    <x v="13"/>
    <m/>
    <x v="0"/>
    <m/>
    <m/>
  </r>
  <r>
    <x v="21"/>
    <x v="0"/>
    <x v="68"/>
    <x v="22263"/>
    <x v="3"/>
    <x v="13"/>
    <m/>
    <x v="0"/>
    <m/>
    <m/>
  </r>
  <r>
    <x v="21"/>
    <x v="0"/>
    <x v="68"/>
    <x v="22264"/>
    <x v="3"/>
    <x v="13"/>
    <m/>
    <x v="0"/>
    <m/>
    <m/>
  </r>
  <r>
    <x v="21"/>
    <x v="0"/>
    <x v="68"/>
    <x v="22265"/>
    <x v="3"/>
    <x v="13"/>
    <m/>
    <x v="0"/>
    <m/>
    <m/>
  </r>
  <r>
    <x v="21"/>
    <x v="0"/>
    <x v="68"/>
    <x v="22266"/>
    <x v="3"/>
    <x v="13"/>
    <m/>
    <x v="0"/>
    <m/>
    <m/>
  </r>
  <r>
    <x v="21"/>
    <x v="0"/>
    <x v="68"/>
    <x v="22267"/>
    <x v="3"/>
    <x v="13"/>
    <m/>
    <x v="0"/>
    <m/>
    <m/>
  </r>
  <r>
    <x v="21"/>
    <x v="0"/>
    <x v="61"/>
    <x v="22268"/>
    <x v="3"/>
    <x v="13"/>
    <m/>
    <x v="0"/>
    <m/>
    <m/>
  </r>
  <r>
    <x v="21"/>
    <x v="0"/>
    <x v="61"/>
    <x v="22269"/>
    <x v="3"/>
    <x v="13"/>
    <m/>
    <x v="0"/>
    <m/>
    <m/>
  </r>
  <r>
    <x v="21"/>
    <x v="0"/>
    <x v="61"/>
    <x v="22270"/>
    <x v="3"/>
    <x v="13"/>
    <m/>
    <x v="0"/>
    <m/>
    <m/>
  </r>
  <r>
    <x v="21"/>
    <x v="0"/>
    <x v="61"/>
    <x v="22271"/>
    <x v="3"/>
    <x v="13"/>
    <m/>
    <x v="0"/>
    <m/>
    <m/>
  </r>
  <r>
    <x v="21"/>
    <x v="0"/>
    <x v="61"/>
    <x v="22272"/>
    <x v="3"/>
    <x v="13"/>
    <m/>
    <x v="0"/>
    <m/>
    <m/>
  </r>
  <r>
    <x v="21"/>
    <x v="0"/>
    <x v="61"/>
    <x v="22273"/>
    <x v="3"/>
    <x v="13"/>
    <m/>
    <x v="0"/>
    <m/>
    <m/>
  </r>
  <r>
    <x v="21"/>
    <x v="0"/>
    <x v="61"/>
    <x v="22274"/>
    <x v="3"/>
    <x v="13"/>
    <m/>
    <x v="0"/>
    <m/>
    <m/>
  </r>
  <r>
    <x v="21"/>
    <x v="0"/>
    <x v="61"/>
    <x v="22275"/>
    <x v="3"/>
    <x v="13"/>
    <m/>
    <x v="0"/>
    <m/>
    <m/>
  </r>
  <r>
    <x v="21"/>
    <x v="0"/>
    <x v="61"/>
    <x v="22276"/>
    <x v="3"/>
    <x v="13"/>
    <m/>
    <x v="0"/>
    <m/>
    <m/>
  </r>
  <r>
    <x v="21"/>
    <x v="0"/>
    <x v="61"/>
    <x v="22277"/>
    <x v="3"/>
    <x v="13"/>
    <m/>
    <x v="0"/>
    <m/>
    <m/>
  </r>
  <r>
    <x v="21"/>
    <x v="0"/>
    <x v="60"/>
    <x v="22278"/>
    <x v="3"/>
    <x v="13"/>
    <m/>
    <x v="0"/>
    <m/>
    <m/>
  </r>
  <r>
    <x v="21"/>
    <x v="0"/>
    <x v="270"/>
    <x v="22279"/>
    <x v="3"/>
    <x v="13"/>
    <n v="17400"/>
    <x v="0"/>
    <n v="0.01"/>
    <n v="139.19999999999999"/>
  </r>
  <r>
    <x v="21"/>
    <x v="0"/>
    <x v="107"/>
    <x v="22280"/>
    <x v="3"/>
    <x v="13"/>
    <n v="21450"/>
    <x v="0"/>
    <n v="0.01"/>
    <n v="171.6"/>
  </r>
  <r>
    <x v="21"/>
    <x v="0"/>
    <x v="107"/>
    <x v="22281"/>
    <x v="3"/>
    <x v="13"/>
    <n v="29900"/>
    <x v="0"/>
    <n v="0.01"/>
    <n v="239.2"/>
  </r>
  <r>
    <x v="21"/>
    <x v="0"/>
    <x v="107"/>
    <x v="22282"/>
    <x v="3"/>
    <x v="13"/>
    <n v="4394"/>
    <x v="0"/>
    <n v="0.01"/>
    <n v="35.15"/>
  </r>
  <r>
    <x v="21"/>
    <x v="0"/>
    <x v="107"/>
    <x v="22283"/>
    <x v="3"/>
    <x v="13"/>
    <n v="500"/>
    <x v="0"/>
    <n v="0.01"/>
    <n v="4"/>
  </r>
  <r>
    <x v="21"/>
    <x v="0"/>
    <x v="47"/>
    <x v="22284"/>
    <x v="3"/>
    <x v="13"/>
    <n v="11700"/>
    <x v="0"/>
    <n v="0.01"/>
    <n v="93.6"/>
  </r>
  <r>
    <x v="21"/>
    <x v="0"/>
    <x v="47"/>
    <x v="22285"/>
    <x v="3"/>
    <x v="13"/>
    <n v="11050"/>
    <x v="0"/>
    <n v="0.01"/>
    <n v="88.4"/>
  </r>
  <r>
    <x v="21"/>
    <x v="0"/>
    <x v="46"/>
    <x v="22286"/>
    <x v="3"/>
    <x v="13"/>
    <n v="2288"/>
    <x v="0"/>
    <n v="0.01"/>
    <n v="18.3"/>
  </r>
  <r>
    <x v="21"/>
    <x v="0"/>
    <x v="155"/>
    <x v="22287"/>
    <x v="3"/>
    <x v="13"/>
    <n v="230100"/>
    <x v="0"/>
    <n v="0.01"/>
    <n v="1840.8"/>
  </r>
  <r>
    <x v="21"/>
    <x v="0"/>
    <x v="55"/>
    <x v="22288"/>
    <x v="3"/>
    <x v="13"/>
    <m/>
    <x v="0"/>
    <m/>
    <m/>
  </r>
  <r>
    <x v="21"/>
    <x v="0"/>
    <x v="55"/>
    <x v="22289"/>
    <x v="3"/>
    <x v="13"/>
    <m/>
    <x v="0"/>
    <m/>
    <m/>
  </r>
  <r>
    <x v="21"/>
    <x v="0"/>
    <x v="55"/>
    <x v="22290"/>
    <x v="3"/>
    <x v="13"/>
    <m/>
    <x v="0"/>
    <m/>
    <m/>
  </r>
  <r>
    <x v="21"/>
    <x v="0"/>
    <x v="54"/>
    <x v="22291"/>
    <x v="3"/>
    <x v="13"/>
    <m/>
    <x v="0"/>
    <m/>
    <m/>
  </r>
  <r>
    <x v="21"/>
    <x v="0"/>
    <x v="54"/>
    <x v="22292"/>
    <x v="3"/>
    <x v="13"/>
    <m/>
    <x v="0"/>
    <m/>
    <m/>
  </r>
  <r>
    <x v="21"/>
    <x v="0"/>
    <x v="54"/>
    <x v="22293"/>
    <x v="3"/>
    <x v="13"/>
    <m/>
    <x v="0"/>
    <m/>
    <m/>
  </r>
  <r>
    <x v="21"/>
    <x v="0"/>
    <x v="54"/>
    <x v="22294"/>
    <x v="3"/>
    <x v="13"/>
    <m/>
    <x v="0"/>
    <m/>
    <m/>
  </r>
  <r>
    <x v="21"/>
    <x v="0"/>
    <x v="54"/>
    <x v="22295"/>
    <x v="3"/>
    <x v="13"/>
    <m/>
    <x v="0"/>
    <m/>
    <m/>
  </r>
  <r>
    <x v="21"/>
    <x v="0"/>
    <x v="54"/>
    <x v="22296"/>
    <x v="3"/>
    <x v="13"/>
    <m/>
    <x v="0"/>
    <m/>
    <m/>
  </r>
  <r>
    <x v="21"/>
    <x v="0"/>
    <x v="54"/>
    <x v="22297"/>
    <x v="3"/>
    <x v="13"/>
    <m/>
    <x v="0"/>
    <m/>
    <m/>
  </r>
  <r>
    <x v="21"/>
    <x v="0"/>
    <x v="54"/>
    <x v="22298"/>
    <x v="3"/>
    <x v="13"/>
    <m/>
    <x v="0"/>
    <m/>
    <m/>
  </r>
  <r>
    <x v="21"/>
    <x v="0"/>
    <x v="54"/>
    <x v="22299"/>
    <x v="3"/>
    <x v="13"/>
    <m/>
    <x v="0"/>
    <m/>
    <m/>
  </r>
  <r>
    <x v="21"/>
    <x v="0"/>
    <x v="53"/>
    <x v="22300"/>
    <x v="3"/>
    <x v="13"/>
    <m/>
    <x v="0"/>
    <m/>
    <m/>
  </r>
  <r>
    <x v="21"/>
    <x v="0"/>
    <x v="53"/>
    <x v="22301"/>
    <x v="3"/>
    <x v="13"/>
    <m/>
    <x v="0"/>
    <m/>
    <m/>
  </r>
  <r>
    <x v="21"/>
    <x v="0"/>
    <x v="53"/>
    <x v="22302"/>
    <x v="3"/>
    <x v="13"/>
    <m/>
    <x v="0"/>
    <m/>
    <m/>
  </r>
  <r>
    <x v="21"/>
    <x v="0"/>
    <x v="52"/>
    <x v="22303"/>
    <x v="3"/>
    <x v="13"/>
    <m/>
    <x v="0"/>
    <m/>
    <m/>
  </r>
  <r>
    <x v="21"/>
    <x v="0"/>
    <x v="50"/>
    <x v="22304"/>
    <x v="3"/>
    <x v="13"/>
    <m/>
    <x v="0"/>
    <m/>
    <m/>
  </r>
  <r>
    <x v="21"/>
    <x v="0"/>
    <x v="50"/>
    <x v="22305"/>
    <x v="3"/>
    <x v="13"/>
    <m/>
    <x v="0"/>
    <m/>
    <m/>
  </r>
  <r>
    <x v="21"/>
    <x v="0"/>
    <x v="50"/>
    <x v="22306"/>
    <x v="3"/>
    <x v="13"/>
    <m/>
    <x v="0"/>
    <m/>
    <m/>
  </r>
  <r>
    <x v="21"/>
    <x v="0"/>
    <x v="50"/>
    <x v="22307"/>
    <x v="3"/>
    <x v="13"/>
    <m/>
    <x v="0"/>
    <m/>
    <m/>
  </r>
  <r>
    <x v="21"/>
    <x v="0"/>
    <x v="49"/>
    <x v="22308"/>
    <x v="3"/>
    <x v="13"/>
    <m/>
    <x v="0"/>
    <m/>
    <m/>
  </r>
  <r>
    <x v="21"/>
    <x v="0"/>
    <x v="48"/>
    <x v="22309"/>
    <x v="3"/>
    <x v="13"/>
    <m/>
    <x v="0"/>
    <m/>
    <m/>
  </r>
  <r>
    <x v="21"/>
    <x v="0"/>
    <x v="48"/>
    <x v="22310"/>
    <x v="3"/>
    <x v="13"/>
    <m/>
    <x v="0"/>
    <m/>
    <m/>
  </r>
  <r>
    <x v="21"/>
    <x v="0"/>
    <x v="48"/>
    <x v="22311"/>
    <x v="3"/>
    <x v="13"/>
    <m/>
    <x v="0"/>
    <m/>
    <m/>
  </r>
  <r>
    <x v="21"/>
    <x v="0"/>
    <x v="48"/>
    <x v="22312"/>
    <x v="3"/>
    <x v="13"/>
    <m/>
    <x v="0"/>
    <m/>
    <m/>
  </r>
  <r>
    <x v="21"/>
    <x v="0"/>
    <x v="106"/>
    <x v="22313"/>
    <x v="3"/>
    <x v="13"/>
    <m/>
    <x v="0"/>
    <m/>
    <m/>
  </r>
  <r>
    <x v="21"/>
    <x v="0"/>
    <x v="106"/>
    <x v="22314"/>
    <x v="3"/>
    <x v="13"/>
    <m/>
    <x v="0"/>
    <m/>
    <m/>
  </r>
  <r>
    <x v="21"/>
    <x v="0"/>
    <x v="47"/>
    <x v="22315"/>
    <x v="3"/>
    <x v="13"/>
    <m/>
    <x v="0"/>
    <m/>
    <m/>
  </r>
  <r>
    <x v="21"/>
    <x v="0"/>
    <x v="47"/>
    <x v="22316"/>
    <x v="3"/>
    <x v="13"/>
    <m/>
    <x v="0"/>
    <m/>
    <m/>
  </r>
  <r>
    <x v="21"/>
    <x v="0"/>
    <x v="47"/>
    <x v="22317"/>
    <x v="3"/>
    <x v="13"/>
    <m/>
    <x v="0"/>
    <m/>
    <m/>
  </r>
  <r>
    <x v="21"/>
    <x v="0"/>
    <x v="47"/>
    <x v="22318"/>
    <x v="3"/>
    <x v="13"/>
    <m/>
    <x v="0"/>
    <m/>
    <m/>
  </r>
  <r>
    <x v="21"/>
    <x v="0"/>
    <x v="47"/>
    <x v="22319"/>
    <x v="3"/>
    <x v="13"/>
    <m/>
    <x v="0"/>
    <m/>
    <m/>
  </r>
  <r>
    <x v="21"/>
    <x v="0"/>
    <x v="47"/>
    <x v="22320"/>
    <x v="3"/>
    <x v="13"/>
    <m/>
    <x v="0"/>
    <m/>
    <m/>
  </r>
  <r>
    <x v="21"/>
    <x v="0"/>
    <x v="47"/>
    <x v="22321"/>
    <x v="3"/>
    <x v="13"/>
    <m/>
    <x v="0"/>
    <m/>
    <m/>
  </r>
  <r>
    <x v="21"/>
    <x v="0"/>
    <x v="47"/>
    <x v="22322"/>
    <x v="3"/>
    <x v="13"/>
    <m/>
    <x v="0"/>
    <m/>
    <m/>
  </r>
  <r>
    <x v="21"/>
    <x v="0"/>
    <x v="47"/>
    <x v="22323"/>
    <x v="3"/>
    <x v="13"/>
    <m/>
    <x v="0"/>
    <m/>
    <m/>
  </r>
  <r>
    <x v="21"/>
    <x v="0"/>
    <x v="47"/>
    <x v="22324"/>
    <x v="3"/>
    <x v="13"/>
    <m/>
    <x v="0"/>
    <m/>
    <m/>
  </r>
  <r>
    <x v="21"/>
    <x v="0"/>
    <x v="47"/>
    <x v="22325"/>
    <x v="3"/>
    <x v="13"/>
    <m/>
    <x v="0"/>
    <m/>
    <m/>
  </r>
  <r>
    <x v="21"/>
    <x v="0"/>
    <x v="46"/>
    <x v="22326"/>
    <x v="3"/>
    <x v="13"/>
    <m/>
    <x v="0"/>
    <m/>
    <m/>
  </r>
  <r>
    <x v="21"/>
    <x v="0"/>
    <x v="46"/>
    <x v="22327"/>
    <x v="3"/>
    <x v="13"/>
    <m/>
    <x v="0"/>
    <m/>
    <m/>
  </r>
  <r>
    <x v="21"/>
    <x v="0"/>
    <x v="46"/>
    <x v="22328"/>
    <x v="3"/>
    <x v="13"/>
    <m/>
    <x v="0"/>
    <m/>
    <m/>
  </r>
  <r>
    <x v="21"/>
    <x v="0"/>
    <x v="46"/>
    <x v="22329"/>
    <x v="3"/>
    <x v="13"/>
    <m/>
    <x v="0"/>
    <m/>
    <m/>
  </r>
  <r>
    <x v="21"/>
    <x v="0"/>
    <x v="155"/>
    <x v="22330"/>
    <x v="3"/>
    <x v="13"/>
    <m/>
    <x v="0"/>
    <m/>
    <m/>
  </r>
  <r>
    <x v="21"/>
    <x v="0"/>
    <x v="176"/>
    <x v="22331"/>
    <x v="3"/>
    <x v="13"/>
    <n v="14200"/>
    <x v="0"/>
    <n v="0.01"/>
    <n v="113.6"/>
  </r>
  <r>
    <x v="21"/>
    <x v="0"/>
    <x v="176"/>
    <x v="22332"/>
    <x v="3"/>
    <x v="13"/>
    <n v="11050"/>
    <x v="0"/>
    <n v="0.01"/>
    <n v="88.4"/>
  </r>
  <r>
    <x v="21"/>
    <x v="0"/>
    <x v="177"/>
    <x v="22333"/>
    <x v="3"/>
    <x v="13"/>
    <n v="250"/>
    <x v="0"/>
    <n v="0.01"/>
    <n v="2"/>
  </r>
  <r>
    <x v="21"/>
    <x v="0"/>
    <x v="177"/>
    <x v="22334"/>
    <x v="3"/>
    <x v="13"/>
    <n v="1300"/>
    <x v="0"/>
    <n v="0.01"/>
    <n v="10.4"/>
  </r>
  <r>
    <x v="21"/>
    <x v="0"/>
    <x v="153"/>
    <x v="22335"/>
    <x v="3"/>
    <x v="13"/>
    <n v="2910"/>
    <x v="0"/>
    <n v="0.01"/>
    <n v="23.28"/>
  </r>
  <r>
    <x v="21"/>
    <x v="0"/>
    <x v="153"/>
    <x v="22336"/>
    <x v="3"/>
    <x v="13"/>
    <n v="57850"/>
    <x v="0"/>
    <n v="0.01"/>
    <n v="462.8"/>
  </r>
  <r>
    <x v="21"/>
    <x v="0"/>
    <x v="155"/>
    <x v="22337"/>
    <x v="3"/>
    <x v="13"/>
    <m/>
    <x v="0"/>
    <m/>
    <m/>
  </r>
  <r>
    <x v="21"/>
    <x v="0"/>
    <x v="155"/>
    <x v="22338"/>
    <x v="3"/>
    <x v="13"/>
    <m/>
    <x v="0"/>
    <m/>
    <m/>
  </r>
  <r>
    <x v="21"/>
    <x v="0"/>
    <x v="155"/>
    <x v="22339"/>
    <x v="3"/>
    <x v="13"/>
    <m/>
    <x v="0"/>
    <m/>
    <m/>
  </r>
  <r>
    <x v="21"/>
    <x v="0"/>
    <x v="155"/>
    <x v="22340"/>
    <x v="3"/>
    <x v="13"/>
    <m/>
    <x v="0"/>
    <m/>
    <m/>
  </r>
  <r>
    <x v="21"/>
    <x v="0"/>
    <x v="155"/>
    <x v="22341"/>
    <x v="3"/>
    <x v="13"/>
    <m/>
    <x v="0"/>
    <m/>
    <m/>
  </r>
  <r>
    <x v="21"/>
    <x v="0"/>
    <x v="155"/>
    <x v="22342"/>
    <x v="3"/>
    <x v="13"/>
    <m/>
    <x v="0"/>
    <m/>
    <m/>
  </r>
  <r>
    <x v="21"/>
    <x v="0"/>
    <x v="155"/>
    <x v="22343"/>
    <x v="3"/>
    <x v="13"/>
    <m/>
    <x v="0"/>
    <m/>
    <m/>
  </r>
  <r>
    <x v="21"/>
    <x v="0"/>
    <x v="45"/>
    <x v="22344"/>
    <x v="3"/>
    <x v="13"/>
    <m/>
    <x v="0"/>
    <m/>
    <m/>
  </r>
  <r>
    <x v="21"/>
    <x v="0"/>
    <x v="45"/>
    <x v="22345"/>
    <x v="3"/>
    <x v="13"/>
    <m/>
    <x v="0"/>
    <m/>
    <m/>
  </r>
  <r>
    <x v="21"/>
    <x v="0"/>
    <x v="45"/>
    <x v="22346"/>
    <x v="3"/>
    <x v="13"/>
    <m/>
    <x v="0"/>
    <m/>
    <m/>
  </r>
  <r>
    <x v="21"/>
    <x v="0"/>
    <x v="45"/>
    <x v="22347"/>
    <x v="3"/>
    <x v="13"/>
    <m/>
    <x v="0"/>
    <m/>
    <m/>
  </r>
  <r>
    <x v="21"/>
    <x v="0"/>
    <x v="45"/>
    <x v="22348"/>
    <x v="3"/>
    <x v="13"/>
    <m/>
    <x v="0"/>
    <m/>
    <m/>
  </r>
  <r>
    <x v="21"/>
    <x v="0"/>
    <x v="45"/>
    <x v="22349"/>
    <x v="3"/>
    <x v="13"/>
    <m/>
    <x v="0"/>
    <m/>
    <m/>
  </r>
  <r>
    <x v="21"/>
    <x v="0"/>
    <x v="45"/>
    <x v="22350"/>
    <x v="3"/>
    <x v="13"/>
    <m/>
    <x v="0"/>
    <m/>
    <m/>
  </r>
  <r>
    <x v="21"/>
    <x v="0"/>
    <x v="175"/>
    <x v="22351"/>
    <x v="3"/>
    <x v="13"/>
    <m/>
    <x v="0"/>
    <m/>
    <m/>
  </r>
  <r>
    <x v="21"/>
    <x v="0"/>
    <x v="175"/>
    <x v="22352"/>
    <x v="3"/>
    <x v="13"/>
    <m/>
    <x v="0"/>
    <m/>
    <m/>
  </r>
  <r>
    <x v="21"/>
    <x v="0"/>
    <x v="175"/>
    <x v="22353"/>
    <x v="3"/>
    <x v="13"/>
    <m/>
    <x v="0"/>
    <m/>
    <m/>
  </r>
  <r>
    <x v="21"/>
    <x v="0"/>
    <x v="175"/>
    <x v="22354"/>
    <x v="3"/>
    <x v="13"/>
    <m/>
    <x v="0"/>
    <m/>
    <m/>
  </r>
  <r>
    <x v="21"/>
    <x v="0"/>
    <x v="175"/>
    <x v="22355"/>
    <x v="3"/>
    <x v="13"/>
    <m/>
    <x v="0"/>
    <m/>
    <m/>
  </r>
  <r>
    <x v="21"/>
    <x v="0"/>
    <x v="175"/>
    <x v="22356"/>
    <x v="3"/>
    <x v="13"/>
    <m/>
    <x v="0"/>
    <m/>
    <m/>
  </r>
  <r>
    <x v="21"/>
    <x v="0"/>
    <x v="154"/>
    <x v="22357"/>
    <x v="3"/>
    <x v="13"/>
    <m/>
    <x v="0"/>
    <m/>
    <m/>
  </r>
  <r>
    <x v="21"/>
    <x v="0"/>
    <x v="154"/>
    <x v="22358"/>
    <x v="3"/>
    <x v="13"/>
    <m/>
    <x v="0"/>
    <m/>
    <m/>
  </r>
  <r>
    <x v="21"/>
    <x v="0"/>
    <x v="154"/>
    <x v="22359"/>
    <x v="3"/>
    <x v="13"/>
    <m/>
    <x v="0"/>
    <m/>
    <m/>
  </r>
  <r>
    <x v="21"/>
    <x v="0"/>
    <x v="154"/>
    <x v="22360"/>
    <x v="3"/>
    <x v="13"/>
    <m/>
    <x v="0"/>
    <m/>
    <m/>
  </r>
  <r>
    <x v="21"/>
    <x v="0"/>
    <x v="154"/>
    <x v="22361"/>
    <x v="3"/>
    <x v="13"/>
    <m/>
    <x v="0"/>
    <m/>
    <m/>
  </r>
  <r>
    <x v="21"/>
    <x v="0"/>
    <x v="154"/>
    <x v="22362"/>
    <x v="3"/>
    <x v="13"/>
    <m/>
    <x v="0"/>
    <m/>
    <m/>
  </r>
  <r>
    <x v="21"/>
    <x v="0"/>
    <x v="154"/>
    <x v="22363"/>
    <x v="3"/>
    <x v="13"/>
    <m/>
    <x v="0"/>
    <m/>
    <m/>
  </r>
  <r>
    <x v="21"/>
    <x v="0"/>
    <x v="154"/>
    <x v="22364"/>
    <x v="3"/>
    <x v="13"/>
    <m/>
    <x v="0"/>
    <m/>
    <m/>
  </r>
  <r>
    <x v="21"/>
    <x v="0"/>
    <x v="316"/>
    <x v="22365"/>
    <x v="3"/>
    <x v="13"/>
    <m/>
    <x v="0"/>
    <m/>
    <m/>
  </r>
  <r>
    <x v="21"/>
    <x v="0"/>
    <x v="316"/>
    <x v="22366"/>
    <x v="3"/>
    <x v="13"/>
    <m/>
    <x v="0"/>
    <m/>
    <m/>
  </r>
  <r>
    <x v="21"/>
    <x v="0"/>
    <x v="316"/>
    <x v="22367"/>
    <x v="3"/>
    <x v="13"/>
    <m/>
    <x v="0"/>
    <m/>
    <m/>
  </r>
  <r>
    <x v="21"/>
    <x v="0"/>
    <x v="316"/>
    <x v="22368"/>
    <x v="3"/>
    <x v="13"/>
    <m/>
    <x v="0"/>
    <m/>
    <m/>
  </r>
  <r>
    <x v="21"/>
    <x v="0"/>
    <x v="316"/>
    <x v="22369"/>
    <x v="3"/>
    <x v="13"/>
    <m/>
    <x v="0"/>
    <m/>
    <m/>
  </r>
  <r>
    <x v="21"/>
    <x v="0"/>
    <x v="316"/>
    <x v="22370"/>
    <x v="3"/>
    <x v="13"/>
    <m/>
    <x v="0"/>
    <m/>
    <m/>
  </r>
  <r>
    <x v="21"/>
    <x v="0"/>
    <x v="316"/>
    <x v="22371"/>
    <x v="3"/>
    <x v="13"/>
    <m/>
    <x v="0"/>
    <m/>
    <m/>
  </r>
  <r>
    <x v="21"/>
    <x v="0"/>
    <x v="316"/>
    <x v="22372"/>
    <x v="3"/>
    <x v="13"/>
    <m/>
    <x v="0"/>
    <m/>
    <m/>
  </r>
  <r>
    <x v="21"/>
    <x v="0"/>
    <x v="316"/>
    <x v="22373"/>
    <x v="3"/>
    <x v="13"/>
    <m/>
    <x v="0"/>
    <m/>
    <m/>
  </r>
  <r>
    <x v="21"/>
    <x v="0"/>
    <x v="316"/>
    <x v="22374"/>
    <x v="3"/>
    <x v="13"/>
    <m/>
    <x v="0"/>
    <m/>
    <m/>
  </r>
  <r>
    <x v="21"/>
    <x v="0"/>
    <x v="317"/>
    <x v="22375"/>
    <x v="3"/>
    <x v="13"/>
    <m/>
    <x v="0"/>
    <m/>
    <m/>
  </r>
  <r>
    <x v="21"/>
    <x v="0"/>
    <x v="317"/>
    <x v="22376"/>
    <x v="3"/>
    <x v="13"/>
    <m/>
    <x v="0"/>
    <m/>
    <m/>
  </r>
  <r>
    <x v="21"/>
    <x v="0"/>
    <x v="317"/>
    <x v="22377"/>
    <x v="3"/>
    <x v="13"/>
    <m/>
    <x v="0"/>
    <m/>
    <m/>
  </r>
  <r>
    <x v="21"/>
    <x v="0"/>
    <x v="176"/>
    <x v="22378"/>
    <x v="3"/>
    <x v="13"/>
    <m/>
    <x v="0"/>
    <m/>
    <m/>
  </r>
  <r>
    <x v="21"/>
    <x v="0"/>
    <x v="176"/>
    <x v="22379"/>
    <x v="3"/>
    <x v="13"/>
    <m/>
    <x v="0"/>
    <m/>
    <m/>
  </r>
  <r>
    <x v="21"/>
    <x v="0"/>
    <x v="176"/>
    <x v="22380"/>
    <x v="3"/>
    <x v="13"/>
    <m/>
    <x v="0"/>
    <m/>
    <m/>
  </r>
  <r>
    <x v="21"/>
    <x v="0"/>
    <x v="176"/>
    <x v="22381"/>
    <x v="3"/>
    <x v="13"/>
    <m/>
    <x v="0"/>
    <m/>
    <m/>
  </r>
  <r>
    <x v="21"/>
    <x v="0"/>
    <x v="176"/>
    <x v="22382"/>
    <x v="3"/>
    <x v="13"/>
    <m/>
    <x v="0"/>
    <m/>
    <m/>
  </r>
  <r>
    <x v="21"/>
    <x v="0"/>
    <x v="176"/>
    <x v="22383"/>
    <x v="3"/>
    <x v="13"/>
    <m/>
    <x v="0"/>
    <m/>
    <m/>
  </r>
  <r>
    <x v="21"/>
    <x v="0"/>
    <x v="176"/>
    <x v="22384"/>
    <x v="3"/>
    <x v="13"/>
    <m/>
    <x v="0"/>
    <m/>
    <m/>
  </r>
  <r>
    <x v="21"/>
    <x v="0"/>
    <x v="176"/>
    <x v="22385"/>
    <x v="3"/>
    <x v="13"/>
    <m/>
    <x v="0"/>
    <m/>
    <m/>
  </r>
  <r>
    <x v="21"/>
    <x v="0"/>
    <x v="176"/>
    <x v="22386"/>
    <x v="3"/>
    <x v="13"/>
    <m/>
    <x v="0"/>
    <m/>
    <m/>
  </r>
  <r>
    <x v="21"/>
    <x v="0"/>
    <x v="177"/>
    <x v="22387"/>
    <x v="3"/>
    <x v="13"/>
    <m/>
    <x v="0"/>
    <m/>
    <m/>
  </r>
  <r>
    <x v="21"/>
    <x v="0"/>
    <x v="153"/>
    <x v="22388"/>
    <x v="3"/>
    <x v="13"/>
    <m/>
    <x v="0"/>
    <m/>
    <m/>
  </r>
  <r>
    <x v="21"/>
    <x v="0"/>
    <x v="153"/>
    <x v="22389"/>
    <x v="3"/>
    <x v="13"/>
    <m/>
    <x v="0"/>
    <m/>
    <m/>
  </r>
  <r>
    <x v="21"/>
    <x v="0"/>
    <x v="153"/>
    <x v="22390"/>
    <x v="3"/>
    <x v="13"/>
    <m/>
    <x v="0"/>
    <m/>
    <m/>
  </r>
  <r>
    <x v="21"/>
    <x v="0"/>
    <x v="153"/>
    <x v="22391"/>
    <x v="3"/>
    <x v="13"/>
    <m/>
    <x v="0"/>
    <m/>
    <m/>
  </r>
  <r>
    <x v="21"/>
    <x v="0"/>
    <x v="153"/>
    <x v="22392"/>
    <x v="3"/>
    <x v="13"/>
    <m/>
    <x v="0"/>
    <m/>
    <m/>
  </r>
  <r>
    <x v="21"/>
    <x v="0"/>
    <x v="153"/>
    <x v="22393"/>
    <x v="3"/>
    <x v="13"/>
    <m/>
    <x v="0"/>
    <m/>
    <m/>
  </r>
  <r>
    <x v="21"/>
    <x v="0"/>
    <x v="153"/>
    <x v="22394"/>
    <x v="3"/>
    <x v="13"/>
    <m/>
    <x v="0"/>
    <m/>
    <m/>
  </r>
  <r>
    <x v="21"/>
    <x v="0"/>
    <x v="153"/>
    <x v="22395"/>
    <x v="3"/>
    <x v="13"/>
    <m/>
    <x v="0"/>
    <m/>
    <m/>
  </r>
  <r>
    <x v="21"/>
    <x v="0"/>
    <x v="153"/>
    <x v="22396"/>
    <x v="3"/>
    <x v="13"/>
    <m/>
    <x v="0"/>
    <m/>
    <m/>
  </r>
  <r>
    <x v="21"/>
    <x v="0"/>
    <x v="153"/>
    <x v="22397"/>
    <x v="3"/>
    <x v="13"/>
    <m/>
    <x v="0"/>
    <m/>
    <m/>
  </r>
  <r>
    <x v="21"/>
    <x v="0"/>
    <x v="153"/>
    <x v="22398"/>
    <x v="3"/>
    <x v="13"/>
    <m/>
    <x v="0"/>
    <m/>
    <m/>
  </r>
  <r>
    <x v="21"/>
    <x v="0"/>
    <x v="153"/>
    <x v="22399"/>
    <x v="3"/>
    <x v="13"/>
    <m/>
    <x v="0"/>
    <m/>
    <m/>
  </r>
  <r>
    <x v="21"/>
    <x v="0"/>
    <x v="153"/>
    <x v="22400"/>
    <x v="3"/>
    <x v="13"/>
    <m/>
    <x v="0"/>
    <m/>
    <m/>
  </r>
  <r>
    <x v="21"/>
    <x v="0"/>
    <x v="153"/>
    <x v="22401"/>
    <x v="3"/>
    <x v="13"/>
    <m/>
    <x v="0"/>
    <m/>
    <m/>
  </r>
  <r>
    <x v="21"/>
    <x v="0"/>
    <x v="152"/>
    <x v="22402"/>
    <x v="3"/>
    <x v="13"/>
    <m/>
    <x v="0"/>
    <m/>
    <m/>
  </r>
  <r>
    <x v="21"/>
    <x v="0"/>
    <x v="152"/>
    <x v="22403"/>
    <x v="3"/>
    <x v="13"/>
    <m/>
    <x v="0"/>
    <m/>
    <m/>
  </r>
  <r>
    <x v="21"/>
    <x v="0"/>
    <x v="152"/>
    <x v="22404"/>
    <x v="3"/>
    <x v="13"/>
    <m/>
    <x v="0"/>
    <m/>
    <m/>
  </r>
  <r>
    <x v="21"/>
    <x v="0"/>
    <x v="152"/>
    <x v="22405"/>
    <x v="3"/>
    <x v="13"/>
    <m/>
    <x v="0"/>
    <m/>
    <m/>
  </r>
  <r>
    <x v="21"/>
    <x v="0"/>
    <x v="152"/>
    <x v="22406"/>
    <x v="3"/>
    <x v="13"/>
    <m/>
    <x v="0"/>
    <m/>
    <m/>
  </r>
  <r>
    <x v="21"/>
    <x v="0"/>
    <x v="152"/>
    <x v="22407"/>
    <x v="3"/>
    <x v="13"/>
    <m/>
    <x v="0"/>
    <m/>
    <m/>
  </r>
  <r>
    <x v="21"/>
    <x v="0"/>
    <x v="231"/>
    <x v="22408"/>
    <x v="3"/>
    <x v="6"/>
    <n v="4988"/>
    <x v="0"/>
    <n v="7.0000000000000007E-2"/>
    <n v="349.16"/>
  </r>
  <r>
    <x v="21"/>
    <x v="0"/>
    <x v="232"/>
    <x v="22409"/>
    <x v="3"/>
    <x v="6"/>
    <n v="1701"/>
    <x v="0"/>
    <n v="7.0000000000000007E-2"/>
    <n v="119.07"/>
  </r>
  <r>
    <x v="21"/>
    <x v="0"/>
    <x v="233"/>
    <x v="22410"/>
    <x v="3"/>
    <x v="6"/>
    <n v="120"/>
    <x v="0"/>
    <n v="0.85"/>
    <n v="102"/>
  </r>
  <r>
    <x v="21"/>
    <x v="0"/>
    <x v="152"/>
    <x v="22411"/>
    <x v="3"/>
    <x v="13"/>
    <m/>
    <x v="0"/>
    <m/>
    <m/>
  </r>
  <r>
    <x v="21"/>
    <x v="0"/>
    <x v="152"/>
    <x v="22412"/>
    <x v="3"/>
    <x v="13"/>
    <m/>
    <x v="0"/>
    <m/>
    <m/>
  </r>
  <r>
    <x v="21"/>
    <x v="0"/>
    <x v="152"/>
    <x v="22413"/>
    <x v="3"/>
    <x v="13"/>
    <m/>
    <x v="0"/>
    <m/>
    <m/>
  </r>
  <r>
    <x v="21"/>
    <x v="0"/>
    <x v="152"/>
    <x v="22414"/>
    <x v="3"/>
    <x v="13"/>
    <m/>
    <x v="0"/>
    <m/>
    <m/>
  </r>
  <r>
    <x v="21"/>
    <x v="0"/>
    <x v="44"/>
    <x v="22415"/>
    <x v="3"/>
    <x v="13"/>
    <m/>
    <x v="0"/>
    <m/>
    <m/>
  </r>
  <r>
    <x v="21"/>
    <x v="0"/>
    <x v="44"/>
    <x v="22416"/>
    <x v="3"/>
    <x v="13"/>
    <m/>
    <x v="0"/>
    <m/>
    <m/>
  </r>
  <r>
    <x v="21"/>
    <x v="0"/>
    <x v="44"/>
    <x v="22417"/>
    <x v="3"/>
    <x v="13"/>
    <m/>
    <x v="0"/>
    <m/>
    <m/>
  </r>
  <r>
    <x v="21"/>
    <x v="0"/>
    <x v="44"/>
    <x v="22418"/>
    <x v="3"/>
    <x v="13"/>
    <m/>
    <x v="0"/>
    <m/>
    <m/>
  </r>
  <r>
    <x v="21"/>
    <x v="0"/>
    <x v="44"/>
    <x v="22419"/>
    <x v="3"/>
    <x v="13"/>
    <m/>
    <x v="0"/>
    <m/>
    <m/>
  </r>
  <r>
    <x v="21"/>
    <x v="0"/>
    <x v="44"/>
    <x v="22420"/>
    <x v="3"/>
    <x v="13"/>
    <m/>
    <x v="0"/>
    <m/>
    <m/>
  </r>
  <r>
    <x v="21"/>
    <x v="0"/>
    <x v="44"/>
    <x v="22421"/>
    <x v="3"/>
    <x v="13"/>
    <m/>
    <x v="0"/>
    <m/>
    <m/>
  </r>
  <r>
    <x v="21"/>
    <x v="0"/>
    <x v="44"/>
    <x v="22422"/>
    <x v="3"/>
    <x v="13"/>
    <m/>
    <x v="0"/>
    <m/>
    <m/>
  </r>
  <r>
    <x v="21"/>
    <x v="0"/>
    <x v="44"/>
    <x v="22423"/>
    <x v="3"/>
    <x v="13"/>
    <m/>
    <x v="0"/>
    <m/>
    <m/>
  </r>
  <r>
    <x v="21"/>
    <x v="0"/>
    <x v="44"/>
    <x v="22424"/>
    <x v="3"/>
    <x v="13"/>
    <m/>
    <x v="0"/>
    <m/>
    <m/>
  </r>
  <r>
    <x v="21"/>
    <x v="0"/>
    <x v="44"/>
    <x v="22425"/>
    <x v="3"/>
    <x v="13"/>
    <m/>
    <x v="0"/>
    <m/>
    <m/>
  </r>
  <r>
    <x v="21"/>
    <x v="0"/>
    <x v="43"/>
    <x v="22426"/>
    <x v="3"/>
    <x v="13"/>
    <m/>
    <x v="0"/>
    <m/>
    <m/>
  </r>
  <r>
    <x v="21"/>
    <x v="0"/>
    <x v="42"/>
    <x v="22427"/>
    <x v="3"/>
    <x v="13"/>
    <m/>
    <x v="0"/>
    <m/>
    <m/>
  </r>
  <r>
    <x v="21"/>
    <x v="0"/>
    <x v="42"/>
    <x v="22428"/>
    <x v="3"/>
    <x v="13"/>
    <m/>
    <x v="0"/>
    <m/>
    <m/>
  </r>
  <r>
    <x v="21"/>
    <x v="0"/>
    <x v="42"/>
    <x v="22429"/>
    <x v="3"/>
    <x v="13"/>
    <m/>
    <x v="0"/>
    <m/>
    <m/>
  </r>
  <r>
    <x v="21"/>
    <x v="0"/>
    <x v="42"/>
    <x v="22430"/>
    <x v="3"/>
    <x v="13"/>
    <m/>
    <x v="0"/>
    <m/>
    <m/>
  </r>
  <r>
    <x v="21"/>
    <x v="0"/>
    <x v="42"/>
    <x v="22431"/>
    <x v="3"/>
    <x v="13"/>
    <m/>
    <x v="0"/>
    <m/>
    <m/>
  </r>
  <r>
    <x v="21"/>
    <x v="0"/>
    <x v="42"/>
    <x v="22432"/>
    <x v="3"/>
    <x v="13"/>
    <m/>
    <x v="0"/>
    <m/>
    <m/>
  </r>
  <r>
    <x v="21"/>
    <x v="0"/>
    <x v="39"/>
    <x v="22433"/>
    <x v="3"/>
    <x v="13"/>
    <m/>
    <x v="0"/>
    <m/>
    <m/>
  </r>
  <r>
    <x v="21"/>
    <x v="0"/>
    <x v="39"/>
    <x v="22434"/>
    <x v="3"/>
    <x v="13"/>
    <m/>
    <x v="0"/>
    <m/>
    <m/>
  </r>
  <r>
    <x v="21"/>
    <x v="0"/>
    <x v="39"/>
    <x v="22435"/>
    <x v="3"/>
    <x v="13"/>
    <m/>
    <x v="0"/>
    <m/>
    <m/>
  </r>
  <r>
    <x v="21"/>
    <x v="0"/>
    <x v="39"/>
    <x v="22436"/>
    <x v="3"/>
    <x v="13"/>
    <m/>
    <x v="0"/>
    <m/>
    <m/>
  </r>
  <r>
    <x v="21"/>
    <x v="0"/>
    <x v="39"/>
    <x v="22437"/>
    <x v="3"/>
    <x v="13"/>
    <m/>
    <x v="0"/>
    <m/>
    <m/>
  </r>
  <r>
    <x v="21"/>
    <x v="0"/>
    <x v="39"/>
    <x v="22438"/>
    <x v="3"/>
    <x v="13"/>
    <m/>
    <x v="0"/>
    <m/>
    <m/>
  </r>
  <r>
    <x v="21"/>
    <x v="0"/>
    <x v="39"/>
    <x v="22439"/>
    <x v="3"/>
    <x v="13"/>
    <m/>
    <x v="0"/>
    <m/>
    <m/>
  </r>
  <r>
    <x v="21"/>
    <x v="0"/>
    <x v="39"/>
    <x v="22440"/>
    <x v="3"/>
    <x v="13"/>
    <m/>
    <x v="0"/>
    <m/>
    <m/>
  </r>
  <r>
    <x v="21"/>
    <x v="0"/>
    <x v="39"/>
    <x v="22441"/>
    <x v="3"/>
    <x v="13"/>
    <m/>
    <x v="0"/>
    <m/>
    <m/>
  </r>
  <r>
    <x v="21"/>
    <x v="0"/>
    <x v="39"/>
    <x v="22442"/>
    <x v="3"/>
    <x v="13"/>
    <m/>
    <x v="0"/>
    <m/>
    <m/>
  </r>
  <r>
    <x v="21"/>
    <x v="0"/>
    <x v="38"/>
    <x v="22443"/>
    <x v="3"/>
    <x v="13"/>
    <m/>
    <x v="0"/>
    <m/>
    <m/>
  </r>
  <r>
    <x v="21"/>
    <x v="0"/>
    <x v="38"/>
    <x v="22444"/>
    <x v="3"/>
    <x v="13"/>
    <m/>
    <x v="0"/>
    <m/>
    <m/>
  </r>
  <r>
    <x v="21"/>
    <x v="0"/>
    <x v="3"/>
    <x v="22445"/>
    <x v="1"/>
    <x v="3"/>
    <n v="23.2"/>
    <x v="1"/>
    <n v="1.1599999999999999"/>
    <n v="26.84"/>
  </r>
  <r>
    <x v="21"/>
    <x v="0"/>
    <x v="151"/>
    <x v="22446"/>
    <x v="1"/>
    <x v="4"/>
    <m/>
    <x v="2"/>
    <m/>
    <m/>
  </r>
  <r>
    <x v="21"/>
    <x v="0"/>
    <x v="151"/>
    <x v="22447"/>
    <x v="1"/>
    <x v="4"/>
    <m/>
    <x v="2"/>
    <m/>
    <m/>
  </r>
  <r>
    <x v="21"/>
    <x v="0"/>
    <x v="151"/>
    <x v="22448"/>
    <x v="1"/>
    <x v="4"/>
    <m/>
    <x v="2"/>
    <m/>
    <m/>
  </r>
  <r>
    <x v="21"/>
    <x v="0"/>
    <x v="151"/>
    <x v="22449"/>
    <x v="1"/>
    <x v="4"/>
    <m/>
    <x v="2"/>
    <m/>
    <m/>
  </r>
  <r>
    <x v="21"/>
    <x v="0"/>
    <x v="151"/>
    <x v="22450"/>
    <x v="1"/>
    <x v="4"/>
    <m/>
    <x v="2"/>
    <m/>
    <m/>
  </r>
  <r>
    <x v="21"/>
    <x v="0"/>
    <x v="151"/>
    <x v="22451"/>
    <x v="1"/>
    <x v="4"/>
    <m/>
    <x v="2"/>
    <m/>
    <m/>
  </r>
  <r>
    <x v="21"/>
    <x v="0"/>
    <x v="151"/>
    <x v="22452"/>
    <x v="1"/>
    <x v="4"/>
    <m/>
    <x v="2"/>
    <m/>
    <m/>
  </r>
  <r>
    <x v="21"/>
    <x v="0"/>
    <x v="151"/>
    <x v="22453"/>
    <x v="1"/>
    <x v="4"/>
    <m/>
    <x v="2"/>
    <m/>
    <m/>
  </r>
  <r>
    <x v="21"/>
    <x v="0"/>
    <x v="150"/>
    <x v="22454"/>
    <x v="1"/>
    <x v="4"/>
    <m/>
    <x v="2"/>
    <m/>
    <m/>
  </r>
  <r>
    <x v="21"/>
    <x v="0"/>
    <x v="150"/>
    <x v="22455"/>
    <x v="1"/>
    <x v="4"/>
    <m/>
    <x v="2"/>
    <m/>
    <m/>
  </r>
  <r>
    <x v="21"/>
    <x v="0"/>
    <x v="150"/>
    <x v="22456"/>
    <x v="1"/>
    <x v="4"/>
    <m/>
    <x v="2"/>
    <m/>
    <m/>
  </r>
  <r>
    <x v="21"/>
    <x v="0"/>
    <x v="150"/>
    <x v="22457"/>
    <x v="1"/>
    <x v="4"/>
    <m/>
    <x v="2"/>
    <m/>
    <m/>
  </r>
  <r>
    <x v="21"/>
    <x v="0"/>
    <x v="1"/>
    <x v="22458"/>
    <x v="1"/>
    <x v="1"/>
    <m/>
    <x v="1"/>
    <m/>
    <m/>
  </r>
  <r>
    <x v="21"/>
    <x v="0"/>
    <x v="1"/>
    <x v="22459"/>
    <x v="1"/>
    <x v="1"/>
    <m/>
    <x v="1"/>
    <m/>
    <m/>
  </r>
  <r>
    <x v="21"/>
    <x v="0"/>
    <x v="1"/>
    <x v="22460"/>
    <x v="1"/>
    <x v="1"/>
    <m/>
    <x v="1"/>
    <m/>
    <m/>
  </r>
  <r>
    <x v="21"/>
    <x v="0"/>
    <x v="1"/>
    <x v="22461"/>
    <x v="1"/>
    <x v="1"/>
    <m/>
    <x v="1"/>
    <m/>
    <m/>
  </r>
  <r>
    <x v="21"/>
    <x v="0"/>
    <x v="1"/>
    <x v="22462"/>
    <x v="1"/>
    <x v="1"/>
    <m/>
    <x v="1"/>
    <m/>
    <m/>
  </r>
  <r>
    <x v="21"/>
    <x v="0"/>
    <x v="1"/>
    <x v="22463"/>
    <x v="1"/>
    <x v="1"/>
    <m/>
    <x v="1"/>
    <m/>
    <m/>
  </r>
  <r>
    <x v="21"/>
    <x v="0"/>
    <x v="1"/>
    <x v="22464"/>
    <x v="1"/>
    <x v="1"/>
    <m/>
    <x v="1"/>
    <m/>
    <m/>
  </r>
  <r>
    <x v="21"/>
    <x v="0"/>
    <x v="1"/>
    <x v="22465"/>
    <x v="1"/>
    <x v="1"/>
    <m/>
    <x v="1"/>
    <m/>
    <m/>
  </r>
  <r>
    <x v="21"/>
    <x v="0"/>
    <x v="1"/>
    <x v="22466"/>
    <x v="1"/>
    <x v="1"/>
    <m/>
    <x v="1"/>
    <m/>
    <m/>
  </r>
  <r>
    <x v="21"/>
    <x v="0"/>
    <x v="1"/>
    <x v="22467"/>
    <x v="1"/>
    <x v="1"/>
    <m/>
    <x v="1"/>
    <m/>
    <m/>
  </r>
  <r>
    <x v="21"/>
    <x v="0"/>
    <x v="1"/>
    <x v="22468"/>
    <x v="1"/>
    <x v="1"/>
    <m/>
    <x v="1"/>
    <m/>
    <m/>
  </r>
  <r>
    <x v="21"/>
    <x v="0"/>
    <x v="1"/>
    <x v="22469"/>
    <x v="1"/>
    <x v="1"/>
    <m/>
    <x v="1"/>
    <m/>
    <m/>
  </r>
  <r>
    <x v="21"/>
    <x v="0"/>
    <x v="1"/>
    <x v="22470"/>
    <x v="1"/>
    <x v="1"/>
    <m/>
    <x v="1"/>
    <m/>
    <m/>
  </r>
  <r>
    <x v="21"/>
    <x v="0"/>
    <x v="1"/>
    <x v="22471"/>
    <x v="1"/>
    <x v="1"/>
    <m/>
    <x v="1"/>
    <m/>
    <m/>
  </r>
  <r>
    <x v="21"/>
    <x v="0"/>
    <x v="1"/>
    <x v="22472"/>
    <x v="1"/>
    <x v="1"/>
    <m/>
    <x v="1"/>
    <m/>
    <m/>
  </r>
  <r>
    <x v="21"/>
    <x v="0"/>
    <x v="1"/>
    <x v="22473"/>
    <x v="1"/>
    <x v="1"/>
    <m/>
    <x v="1"/>
    <m/>
    <m/>
  </r>
  <r>
    <x v="21"/>
    <x v="0"/>
    <x v="1"/>
    <x v="22474"/>
    <x v="1"/>
    <x v="1"/>
    <m/>
    <x v="1"/>
    <m/>
    <m/>
  </r>
  <r>
    <x v="21"/>
    <x v="0"/>
    <x v="1"/>
    <x v="22475"/>
    <x v="1"/>
    <x v="1"/>
    <m/>
    <x v="1"/>
    <m/>
    <m/>
  </r>
  <r>
    <x v="21"/>
    <x v="0"/>
    <x v="1"/>
    <x v="22476"/>
    <x v="1"/>
    <x v="1"/>
    <m/>
    <x v="1"/>
    <m/>
    <m/>
  </r>
  <r>
    <x v="21"/>
    <x v="0"/>
    <x v="1"/>
    <x v="22477"/>
    <x v="1"/>
    <x v="1"/>
    <m/>
    <x v="1"/>
    <m/>
    <m/>
  </r>
  <r>
    <x v="21"/>
    <x v="0"/>
    <x v="1"/>
    <x v="22478"/>
    <x v="1"/>
    <x v="1"/>
    <m/>
    <x v="1"/>
    <m/>
    <m/>
  </r>
  <r>
    <x v="21"/>
    <x v="0"/>
    <x v="1"/>
    <x v="22479"/>
    <x v="1"/>
    <x v="1"/>
    <m/>
    <x v="1"/>
    <m/>
    <m/>
  </r>
  <r>
    <x v="21"/>
    <x v="0"/>
    <x v="1"/>
    <x v="22480"/>
    <x v="1"/>
    <x v="1"/>
    <m/>
    <x v="1"/>
    <m/>
    <m/>
  </r>
  <r>
    <x v="21"/>
    <x v="0"/>
    <x v="1"/>
    <x v="22481"/>
    <x v="1"/>
    <x v="1"/>
    <m/>
    <x v="1"/>
    <m/>
    <m/>
  </r>
  <r>
    <x v="21"/>
    <x v="0"/>
    <x v="1"/>
    <x v="22482"/>
    <x v="1"/>
    <x v="1"/>
    <m/>
    <x v="1"/>
    <m/>
    <m/>
  </r>
  <r>
    <x v="21"/>
    <x v="0"/>
    <x v="1"/>
    <x v="22483"/>
    <x v="1"/>
    <x v="1"/>
    <m/>
    <x v="1"/>
    <m/>
    <m/>
  </r>
  <r>
    <x v="21"/>
    <x v="0"/>
    <x v="1"/>
    <x v="22484"/>
    <x v="1"/>
    <x v="1"/>
    <m/>
    <x v="1"/>
    <m/>
    <m/>
  </r>
  <r>
    <x v="21"/>
    <x v="0"/>
    <x v="1"/>
    <x v="22485"/>
    <x v="1"/>
    <x v="1"/>
    <m/>
    <x v="1"/>
    <m/>
    <m/>
  </r>
  <r>
    <x v="21"/>
    <x v="0"/>
    <x v="1"/>
    <x v="22486"/>
    <x v="1"/>
    <x v="1"/>
    <m/>
    <x v="1"/>
    <m/>
    <m/>
  </r>
  <r>
    <x v="21"/>
    <x v="0"/>
    <x v="1"/>
    <x v="22487"/>
    <x v="1"/>
    <x v="1"/>
    <m/>
    <x v="1"/>
    <m/>
    <m/>
  </r>
  <r>
    <x v="21"/>
    <x v="0"/>
    <x v="1"/>
    <x v="22488"/>
    <x v="1"/>
    <x v="1"/>
    <m/>
    <x v="1"/>
    <m/>
    <m/>
  </r>
  <r>
    <x v="21"/>
    <x v="0"/>
    <x v="1"/>
    <x v="22489"/>
    <x v="1"/>
    <x v="1"/>
    <m/>
    <x v="1"/>
    <m/>
    <m/>
  </r>
  <r>
    <x v="21"/>
    <x v="0"/>
    <x v="1"/>
    <x v="22490"/>
    <x v="1"/>
    <x v="1"/>
    <m/>
    <x v="1"/>
    <m/>
    <m/>
  </r>
  <r>
    <x v="21"/>
    <x v="0"/>
    <x v="3"/>
    <x v="22491"/>
    <x v="1"/>
    <x v="3"/>
    <m/>
    <x v="1"/>
    <m/>
    <m/>
  </r>
  <r>
    <x v="21"/>
    <x v="0"/>
    <x v="3"/>
    <x v="22492"/>
    <x v="1"/>
    <x v="3"/>
    <m/>
    <x v="1"/>
    <m/>
    <m/>
  </r>
  <r>
    <x v="21"/>
    <x v="0"/>
    <x v="3"/>
    <x v="22493"/>
    <x v="1"/>
    <x v="3"/>
    <m/>
    <x v="1"/>
    <m/>
    <m/>
  </r>
  <r>
    <x v="21"/>
    <x v="0"/>
    <x v="3"/>
    <x v="22494"/>
    <x v="1"/>
    <x v="3"/>
    <m/>
    <x v="1"/>
    <m/>
    <m/>
  </r>
  <r>
    <x v="21"/>
    <x v="0"/>
    <x v="3"/>
    <x v="22495"/>
    <x v="1"/>
    <x v="3"/>
    <m/>
    <x v="1"/>
    <m/>
    <m/>
  </r>
  <r>
    <x v="21"/>
    <x v="0"/>
    <x v="3"/>
    <x v="22496"/>
    <x v="1"/>
    <x v="3"/>
    <m/>
    <x v="1"/>
    <m/>
    <m/>
  </r>
  <r>
    <x v="21"/>
    <x v="0"/>
    <x v="3"/>
    <x v="22497"/>
    <x v="1"/>
    <x v="3"/>
    <m/>
    <x v="1"/>
    <m/>
    <m/>
  </r>
  <r>
    <x v="21"/>
    <x v="0"/>
    <x v="3"/>
    <x v="22498"/>
    <x v="1"/>
    <x v="3"/>
    <m/>
    <x v="1"/>
    <m/>
    <m/>
  </r>
  <r>
    <x v="21"/>
    <x v="0"/>
    <x v="3"/>
    <x v="22499"/>
    <x v="1"/>
    <x v="3"/>
    <m/>
    <x v="1"/>
    <m/>
    <m/>
  </r>
  <r>
    <x v="21"/>
    <x v="0"/>
    <x v="238"/>
    <x v="22500"/>
    <x v="1"/>
    <x v="3"/>
    <n v="38.9"/>
    <x v="1"/>
    <n v="1.03"/>
    <n v="39.950000000000003"/>
  </r>
  <r>
    <x v="21"/>
    <x v="0"/>
    <x v="267"/>
    <x v="22501"/>
    <x v="1"/>
    <x v="4"/>
    <n v="4192.3086000000003"/>
    <x v="2"/>
    <n v="2.85"/>
    <n v="11948.08"/>
  </r>
  <r>
    <x v="21"/>
    <x v="0"/>
    <x v="3"/>
    <x v="22502"/>
    <x v="1"/>
    <x v="3"/>
    <m/>
    <x v="1"/>
    <m/>
    <m/>
  </r>
  <r>
    <x v="21"/>
    <x v="0"/>
    <x v="3"/>
    <x v="22503"/>
    <x v="1"/>
    <x v="3"/>
    <m/>
    <x v="1"/>
    <m/>
    <m/>
  </r>
  <r>
    <x v="21"/>
    <x v="0"/>
    <x v="3"/>
    <x v="22504"/>
    <x v="1"/>
    <x v="3"/>
    <m/>
    <x v="1"/>
    <m/>
    <m/>
  </r>
  <r>
    <x v="21"/>
    <x v="0"/>
    <x v="3"/>
    <x v="22505"/>
    <x v="1"/>
    <x v="3"/>
    <m/>
    <x v="1"/>
    <m/>
    <m/>
  </r>
  <r>
    <x v="21"/>
    <x v="0"/>
    <x v="4"/>
    <x v="22506"/>
    <x v="1"/>
    <x v="4"/>
    <m/>
    <x v="2"/>
    <m/>
    <m/>
  </r>
  <r>
    <x v="21"/>
    <x v="0"/>
    <x v="4"/>
    <x v="22507"/>
    <x v="1"/>
    <x v="4"/>
    <m/>
    <x v="2"/>
    <m/>
    <m/>
  </r>
  <r>
    <x v="21"/>
    <x v="0"/>
    <x v="4"/>
    <x v="22508"/>
    <x v="1"/>
    <x v="4"/>
    <m/>
    <x v="2"/>
    <m/>
    <m/>
  </r>
  <r>
    <x v="21"/>
    <x v="0"/>
    <x v="4"/>
    <x v="22509"/>
    <x v="1"/>
    <x v="4"/>
    <m/>
    <x v="2"/>
    <m/>
    <m/>
  </r>
  <r>
    <x v="21"/>
    <x v="0"/>
    <x v="4"/>
    <x v="22510"/>
    <x v="1"/>
    <x v="4"/>
    <m/>
    <x v="2"/>
    <m/>
    <m/>
  </r>
  <r>
    <x v="21"/>
    <x v="0"/>
    <x v="4"/>
    <x v="22511"/>
    <x v="1"/>
    <x v="4"/>
    <m/>
    <x v="2"/>
    <m/>
    <m/>
  </r>
  <r>
    <x v="21"/>
    <x v="0"/>
    <x v="4"/>
    <x v="22512"/>
    <x v="1"/>
    <x v="4"/>
    <m/>
    <x v="2"/>
    <m/>
    <m/>
  </r>
  <r>
    <x v="21"/>
    <x v="0"/>
    <x v="4"/>
    <x v="22513"/>
    <x v="1"/>
    <x v="4"/>
    <m/>
    <x v="2"/>
    <m/>
    <m/>
  </r>
  <r>
    <x v="21"/>
    <x v="0"/>
    <x v="4"/>
    <x v="22514"/>
    <x v="1"/>
    <x v="4"/>
    <m/>
    <x v="2"/>
    <m/>
    <m/>
  </r>
  <r>
    <x v="21"/>
    <x v="0"/>
    <x v="4"/>
    <x v="22515"/>
    <x v="1"/>
    <x v="4"/>
    <m/>
    <x v="2"/>
    <m/>
    <m/>
  </r>
  <r>
    <x v="21"/>
    <x v="0"/>
    <x v="4"/>
    <x v="22516"/>
    <x v="1"/>
    <x v="4"/>
    <m/>
    <x v="2"/>
    <m/>
    <m/>
  </r>
  <r>
    <x v="21"/>
    <x v="0"/>
    <x v="4"/>
    <x v="22517"/>
    <x v="1"/>
    <x v="4"/>
    <m/>
    <x v="2"/>
    <m/>
    <m/>
  </r>
  <r>
    <x v="21"/>
    <x v="0"/>
    <x v="4"/>
    <x v="22518"/>
    <x v="1"/>
    <x v="4"/>
    <m/>
    <x v="2"/>
    <m/>
    <m/>
  </r>
  <r>
    <x v="21"/>
    <x v="0"/>
    <x v="323"/>
    <x v="22519"/>
    <x v="1"/>
    <x v="3"/>
    <m/>
    <x v="1"/>
    <m/>
    <m/>
  </r>
  <r>
    <x v="21"/>
    <x v="0"/>
    <x v="323"/>
    <x v="22520"/>
    <x v="1"/>
    <x v="3"/>
    <m/>
    <x v="1"/>
    <m/>
    <m/>
  </r>
  <r>
    <x v="21"/>
    <x v="0"/>
    <x v="323"/>
    <x v="22521"/>
    <x v="1"/>
    <x v="3"/>
    <m/>
    <x v="1"/>
    <m/>
    <m/>
  </r>
  <r>
    <x v="21"/>
    <x v="0"/>
    <x v="323"/>
    <x v="22522"/>
    <x v="1"/>
    <x v="3"/>
    <m/>
    <x v="1"/>
    <m/>
    <m/>
  </r>
  <r>
    <x v="21"/>
    <x v="0"/>
    <x v="323"/>
    <x v="22523"/>
    <x v="1"/>
    <x v="3"/>
    <m/>
    <x v="1"/>
    <m/>
    <m/>
  </r>
  <r>
    <x v="21"/>
    <x v="0"/>
    <x v="323"/>
    <x v="22524"/>
    <x v="1"/>
    <x v="3"/>
    <m/>
    <x v="1"/>
    <m/>
    <m/>
  </r>
  <r>
    <x v="21"/>
    <x v="0"/>
    <x v="255"/>
    <x v="22525"/>
    <x v="1"/>
    <x v="2"/>
    <m/>
    <x v="1"/>
    <m/>
    <m/>
  </r>
  <r>
    <x v="21"/>
    <x v="0"/>
    <x v="255"/>
    <x v="22526"/>
    <x v="1"/>
    <x v="2"/>
    <m/>
    <x v="1"/>
    <m/>
    <m/>
  </r>
  <r>
    <x v="21"/>
    <x v="0"/>
    <x v="255"/>
    <x v="22527"/>
    <x v="1"/>
    <x v="2"/>
    <m/>
    <x v="1"/>
    <m/>
    <m/>
  </r>
  <r>
    <x v="21"/>
    <x v="0"/>
    <x v="255"/>
    <x v="22528"/>
    <x v="1"/>
    <x v="2"/>
    <m/>
    <x v="1"/>
    <m/>
    <m/>
  </r>
  <r>
    <x v="21"/>
    <x v="0"/>
    <x v="2"/>
    <x v="22529"/>
    <x v="1"/>
    <x v="2"/>
    <m/>
    <x v="1"/>
    <m/>
    <m/>
  </r>
  <r>
    <x v="21"/>
    <x v="0"/>
    <x v="2"/>
    <x v="22530"/>
    <x v="1"/>
    <x v="2"/>
    <m/>
    <x v="1"/>
    <m/>
    <m/>
  </r>
  <r>
    <x v="21"/>
    <x v="0"/>
    <x v="2"/>
    <x v="22531"/>
    <x v="1"/>
    <x v="2"/>
    <m/>
    <x v="1"/>
    <m/>
    <m/>
  </r>
  <r>
    <x v="21"/>
    <x v="0"/>
    <x v="2"/>
    <x v="22532"/>
    <x v="1"/>
    <x v="2"/>
    <m/>
    <x v="1"/>
    <m/>
    <m/>
  </r>
  <r>
    <x v="21"/>
    <x v="0"/>
    <x v="2"/>
    <x v="22533"/>
    <x v="1"/>
    <x v="2"/>
    <m/>
    <x v="1"/>
    <m/>
    <m/>
  </r>
  <r>
    <x v="21"/>
    <x v="0"/>
    <x v="2"/>
    <x v="22534"/>
    <x v="1"/>
    <x v="2"/>
    <m/>
    <x v="1"/>
    <m/>
    <m/>
  </r>
  <r>
    <x v="21"/>
    <x v="0"/>
    <x v="2"/>
    <x v="22535"/>
    <x v="1"/>
    <x v="2"/>
    <m/>
    <x v="1"/>
    <m/>
    <m/>
  </r>
  <r>
    <x v="21"/>
    <x v="0"/>
    <x v="2"/>
    <x v="22536"/>
    <x v="1"/>
    <x v="2"/>
    <m/>
    <x v="1"/>
    <m/>
    <m/>
  </r>
  <r>
    <x v="21"/>
    <x v="0"/>
    <x v="2"/>
    <x v="22537"/>
    <x v="1"/>
    <x v="2"/>
    <m/>
    <x v="1"/>
    <m/>
    <m/>
  </r>
  <r>
    <x v="21"/>
    <x v="0"/>
    <x v="2"/>
    <x v="22538"/>
    <x v="1"/>
    <x v="2"/>
    <m/>
    <x v="1"/>
    <m/>
    <m/>
  </r>
  <r>
    <x v="21"/>
    <x v="0"/>
    <x v="2"/>
    <x v="22539"/>
    <x v="1"/>
    <x v="2"/>
    <m/>
    <x v="1"/>
    <m/>
    <m/>
  </r>
  <r>
    <x v="21"/>
    <x v="0"/>
    <x v="2"/>
    <x v="22540"/>
    <x v="1"/>
    <x v="2"/>
    <m/>
    <x v="1"/>
    <m/>
    <m/>
  </r>
  <r>
    <x v="21"/>
    <x v="0"/>
    <x v="2"/>
    <x v="22541"/>
    <x v="1"/>
    <x v="2"/>
    <m/>
    <x v="1"/>
    <m/>
    <m/>
  </r>
  <r>
    <x v="21"/>
    <x v="0"/>
    <x v="2"/>
    <x v="22542"/>
    <x v="1"/>
    <x v="2"/>
    <m/>
    <x v="1"/>
    <m/>
    <m/>
  </r>
  <r>
    <x v="21"/>
    <x v="0"/>
    <x v="2"/>
    <x v="22543"/>
    <x v="1"/>
    <x v="2"/>
    <m/>
    <x v="1"/>
    <m/>
    <m/>
  </r>
  <r>
    <x v="21"/>
    <x v="0"/>
    <x v="2"/>
    <x v="22544"/>
    <x v="1"/>
    <x v="2"/>
    <m/>
    <x v="1"/>
    <m/>
    <m/>
  </r>
  <r>
    <x v="21"/>
    <x v="0"/>
    <x v="2"/>
    <x v="22545"/>
    <x v="1"/>
    <x v="2"/>
    <m/>
    <x v="1"/>
    <m/>
    <m/>
  </r>
  <r>
    <x v="21"/>
    <x v="0"/>
    <x v="2"/>
    <x v="22546"/>
    <x v="1"/>
    <x v="2"/>
    <m/>
    <x v="1"/>
    <m/>
    <m/>
  </r>
  <r>
    <x v="21"/>
    <x v="0"/>
    <x v="2"/>
    <x v="22547"/>
    <x v="1"/>
    <x v="2"/>
    <m/>
    <x v="1"/>
    <m/>
    <m/>
  </r>
  <r>
    <x v="21"/>
    <x v="0"/>
    <x v="2"/>
    <x v="22548"/>
    <x v="1"/>
    <x v="2"/>
    <m/>
    <x v="1"/>
    <m/>
    <m/>
  </r>
  <r>
    <x v="21"/>
    <x v="0"/>
    <x v="263"/>
    <x v="22549"/>
    <x v="5"/>
    <x v="12"/>
    <m/>
    <x v="0"/>
    <m/>
    <m/>
  </r>
  <r>
    <x v="21"/>
    <x v="0"/>
    <x v="263"/>
    <x v="22550"/>
    <x v="5"/>
    <x v="12"/>
    <m/>
    <x v="0"/>
    <m/>
    <m/>
  </r>
  <r>
    <x v="21"/>
    <x v="0"/>
    <x v="263"/>
    <x v="22551"/>
    <x v="5"/>
    <x v="12"/>
    <m/>
    <x v="0"/>
    <m/>
    <m/>
  </r>
  <r>
    <x v="21"/>
    <x v="0"/>
    <x v="263"/>
    <x v="22552"/>
    <x v="5"/>
    <x v="12"/>
    <m/>
    <x v="0"/>
    <m/>
    <m/>
  </r>
  <r>
    <x v="21"/>
    <x v="0"/>
    <x v="263"/>
    <x v="22553"/>
    <x v="5"/>
    <x v="12"/>
    <m/>
    <x v="0"/>
    <m/>
    <m/>
  </r>
  <r>
    <x v="21"/>
    <x v="0"/>
    <x v="263"/>
    <x v="22554"/>
    <x v="5"/>
    <x v="12"/>
    <m/>
    <x v="0"/>
    <m/>
    <m/>
  </r>
  <r>
    <x v="21"/>
    <x v="0"/>
    <x v="263"/>
    <x v="22555"/>
    <x v="5"/>
    <x v="12"/>
    <m/>
    <x v="0"/>
    <m/>
    <m/>
  </r>
  <r>
    <x v="21"/>
    <x v="0"/>
    <x v="263"/>
    <x v="22556"/>
    <x v="5"/>
    <x v="12"/>
    <m/>
    <x v="0"/>
    <m/>
    <m/>
  </r>
  <r>
    <x v="21"/>
    <x v="0"/>
    <x v="220"/>
    <x v="22557"/>
    <x v="1"/>
    <x v="16"/>
    <m/>
    <x v="1"/>
    <m/>
    <m/>
  </r>
  <r>
    <x v="21"/>
    <x v="0"/>
    <x v="220"/>
    <x v="22558"/>
    <x v="1"/>
    <x v="16"/>
    <m/>
    <x v="1"/>
    <m/>
    <m/>
  </r>
  <r>
    <x v="21"/>
    <x v="0"/>
    <x v="220"/>
    <x v="22559"/>
    <x v="1"/>
    <x v="16"/>
    <m/>
    <x v="1"/>
    <m/>
    <m/>
  </r>
  <r>
    <x v="21"/>
    <x v="0"/>
    <x v="220"/>
    <x v="22560"/>
    <x v="1"/>
    <x v="16"/>
    <m/>
    <x v="1"/>
    <m/>
    <m/>
  </r>
  <r>
    <x v="21"/>
    <x v="0"/>
    <x v="220"/>
    <x v="22561"/>
    <x v="1"/>
    <x v="16"/>
    <m/>
    <x v="1"/>
    <m/>
    <m/>
  </r>
  <r>
    <x v="21"/>
    <x v="0"/>
    <x v="220"/>
    <x v="22562"/>
    <x v="1"/>
    <x v="16"/>
    <m/>
    <x v="1"/>
    <m/>
    <m/>
  </r>
  <r>
    <x v="21"/>
    <x v="0"/>
    <x v="220"/>
    <x v="22563"/>
    <x v="1"/>
    <x v="16"/>
    <m/>
    <x v="1"/>
    <m/>
    <m/>
  </r>
  <r>
    <x v="21"/>
    <x v="0"/>
    <x v="220"/>
    <x v="22564"/>
    <x v="1"/>
    <x v="16"/>
    <m/>
    <x v="1"/>
    <m/>
    <m/>
  </r>
  <r>
    <x v="21"/>
    <x v="0"/>
    <x v="220"/>
    <x v="22565"/>
    <x v="1"/>
    <x v="16"/>
    <m/>
    <x v="1"/>
    <m/>
    <m/>
  </r>
  <r>
    <x v="21"/>
    <x v="0"/>
    <x v="220"/>
    <x v="22566"/>
    <x v="1"/>
    <x v="16"/>
    <m/>
    <x v="1"/>
    <m/>
    <m/>
  </r>
  <r>
    <x v="21"/>
    <x v="0"/>
    <x v="220"/>
    <x v="22567"/>
    <x v="1"/>
    <x v="16"/>
    <m/>
    <x v="1"/>
    <m/>
    <m/>
  </r>
  <r>
    <x v="21"/>
    <x v="0"/>
    <x v="220"/>
    <x v="22568"/>
    <x v="1"/>
    <x v="16"/>
    <m/>
    <x v="1"/>
    <m/>
    <m/>
  </r>
  <r>
    <x v="21"/>
    <x v="0"/>
    <x v="238"/>
    <x v="22569"/>
    <x v="1"/>
    <x v="3"/>
    <m/>
    <x v="1"/>
    <m/>
    <m/>
  </r>
  <r>
    <x v="21"/>
    <x v="0"/>
    <x v="238"/>
    <x v="22570"/>
    <x v="1"/>
    <x v="3"/>
    <m/>
    <x v="1"/>
    <m/>
    <m/>
  </r>
  <r>
    <x v="21"/>
    <x v="0"/>
    <x v="238"/>
    <x v="22571"/>
    <x v="1"/>
    <x v="3"/>
    <m/>
    <x v="1"/>
    <m/>
    <m/>
  </r>
  <r>
    <x v="21"/>
    <x v="0"/>
    <x v="238"/>
    <x v="22572"/>
    <x v="1"/>
    <x v="3"/>
    <m/>
    <x v="1"/>
    <m/>
    <m/>
  </r>
  <r>
    <x v="21"/>
    <x v="0"/>
    <x v="238"/>
    <x v="22573"/>
    <x v="1"/>
    <x v="3"/>
    <m/>
    <x v="1"/>
    <m/>
    <m/>
  </r>
  <r>
    <x v="21"/>
    <x v="0"/>
    <x v="238"/>
    <x v="22574"/>
    <x v="1"/>
    <x v="3"/>
    <m/>
    <x v="1"/>
    <m/>
    <m/>
  </r>
  <r>
    <x v="21"/>
    <x v="0"/>
    <x v="238"/>
    <x v="22575"/>
    <x v="1"/>
    <x v="3"/>
    <m/>
    <x v="1"/>
    <m/>
    <m/>
  </r>
  <r>
    <x v="21"/>
    <x v="0"/>
    <x v="238"/>
    <x v="22576"/>
    <x v="1"/>
    <x v="3"/>
    <m/>
    <x v="1"/>
    <m/>
    <m/>
  </r>
  <r>
    <x v="21"/>
    <x v="0"/>
    <x v="213"/>
    <x v="22577"/>
    <x v="1"/>
    <x v="15"/>
    <n v="120"/>
    <x v="1"/>
    <n v="13.65"/>
    <n v="1638"/>
  </r>
  <r>
    <x v="21"/>
    <x v="0"/>
    <x v="238"/>
    <x v="22578"/>
    <x v="1"/>
    <x v="3"/>
    <m/>
    <x v="1"/>
    <m/>
    <m/>
  </r>
  <r>
    <x v="21"/>
    <x v="0"/>
    <x v="238"/>
    <x v="22579"/>
    <x v="1"/>
    <x v="3"/>
    <m/>
    <x v="1"/>
    <m/>
    <m/>
  </r>
  <r>
    <x v="21"/>
    <x v="0"/>
    <x v="238"/>
    <x v="22580"/>
    <x v="1"/>
    <x v="3"/>
    <m/>
    <x v="1"/>
    <m/>
    <m/>
  </r>
  <r>
    <x v="21"/>
    <x v="0"/>
    <x v="238"/>
    <x v="22581"/>
    <x v="1"/>
    <x v="3"/>
    <m/>
    <x v="1"/>
    <m/>
    <m/>
  </r>
  <r>
    <x v="21"/>
    <x v="0"/>
    <x v="238"/>
    <x v="22582"/>
    <x v="1"/>
    <x v="3"/>
    <m/>
    <x v="1"/>
    <m/>
    <m/>
  </r>
  <r>
    <x v="21"/>
    <x v="0"/>
    <x v="218"/>
    <x v="22583"/>
    <x v="1"/>
    <x v="15"/>
    <m/>
    <x v="1"/>
    <m/>
    <m/>
  </r>
  <r>
    <x v="21"/>
    <x v="0"/>
    <x v="218"/>
    <x v="22584"/>
    <x v="1"/>
    <x v="15"/>
    <m/>
    <x v="1"/>
    <m/>
    <m/>
  </r>
  <r>
    <x v="21"/>
    <x v="0"/>
    <x v="218"/>
    <x v="22585"/>
    <x v="1"/>
    <x v="15"/>
    <m/>
    <x v="1"/>
    <m/>
    <m/>
  </r>
  <r>
    <x v="21"/>
    <x v="0"/>
    <x v="218"/>
    <x v="22586"/>
    <x v="1"/>
    <x v="15"/>
    <m/>
    <x v="1"/>
    <m/>
    <m/>
  </r>
  <r>
    <x v="21"/>
    <x v="0"/>
    <x v="218"/>
    <x v="22587"/>
    <x v="1"/>
    <x v="15"/>
    <m/>
    <x v="1"/>
    <m/>
    <m/>
  </r>
  <r>
    <x v="21"/>
    <x v="0"/>
    <x v="218"/>
    <x v="22588"/>
    <x v="1"/>
    <x v="15"/>
    <m/>
    <x v="1"/>
    <m/>
    <m/>
  </r>
  <r>
    <x v="21"/>
    <x v="0"/>
    <x v="218"/>
    <x v="22589"/>
    <x v="1"/>
    <x v="15"/>
    <m/>
    <x v="1"/>
    <m/>
    <m/>
  </r>
  <r>
    <x v="21"/>
    <x v="0"/>
    <x v="217"/>
    <x v="22590"/>
    <x v="1"/>
    <x v="15"/>
    <m/>
    <x v="1"/>
    <m/>
    <m/>
  </r>
  <r>
    <x v="21"/>
    <x v="0"/>
    <x v="217"/>
    <x v="22591"/>
    <x v="1"/>
    <x v="15"/>
    <m/>
    <x v="1"/>
    <m/>
    <m/>
  </r>
  <r>
    <x v="21"/>
    <x v="0"/>
    <x v="217"/>
    <x v="22592"/>
    <x v="1"/>
    <x v="15"/>
    <m/>
    <x v="1"/>
    <m/>
    <m/>
  </r>
  <r>
    <x v="21"/>
    <x v="0"/>
    <x v="217"/>
    <x v="22593"/>
    <x v="1"/>
    <x v="15"/>
    <m/>
    <x v="1"/>
    <m/>
    <m/>
  </r>
  <r>
    <x v="21"/>
    <x v="0"/>
    <x v="322"/>
    <x v="22594"/>
    <x v="1"/>
    <x v="15"/>
    <m/>
    <x v="1"/>
    <m/>
    <m/>
  </r>
  <r>
    <x v="21"/>
    <x v="0"/>
    <x v="322"/>
    <x v="22595"/>
    <x v="1"/>
    <x v="15"/>
    <m/>
    <x v="1"/>
    <m/>
    <m/>
  </r>
  <r>
    <x v="21"/>
    <x v="0"/>
    <x v="322"/>
    <x v="22596"/>
    <x v="1"/>
    <x v="15"/>
    <m/>
    <x v="1"/>
    <m/>
    <m/>
  </r>
  <r>
    <x v="21"/>
    <x v="0"/>
    <x v="322"/>
    <x v="22597"/>
    <x v="1"/>
    <x v="15"/>
    <m/>
    <x v="1"/>
    <m/>
    <m/>
  </r>
  <r>
    <x v="21"/>
    <x v="0"/>
    <x v="147"/>
    <x v="22598"/>
    <x v="1"/>
    <x v="15"/>
    <m/>
    <x v="1"/>
    <m/>
    <m/>
  </r>
  <r>
    <x v="21"/>
    <x v="0"/>
    <x v="147"/>
    <x v="22599"/>
    <x v="1"/>
    <x v="15"/>
    <m/>
    <x v="1"/>
    <m/>
    <m/>
  </r>
  <r>
    <x v="21"/>
    <x v="0"/>
    <x v="147"/>
    <x v="22600"/>
    <x v="1"/>
    <x v="15"/>
    <m/>
    <x v="1"/>
    <m/>
    <m/>
  </r>
  <r>
    <x v="21"/>
    <x v="0"/>
    <x v="147"/>
    <x v="22601"/>
    <x v="1"/>
    <x v="15"/>
    <m/>
    <x v="1"/>
    <m/>
    <m/>
  </r>
  <r>
    <x v="21"/>
    <x v="0"/>
    <x v="147"/>
    <x v="22602"/>
    <x v="1"/>
    <x v="15"/>
    <m/>
    <x v="1"/>
    <m/>
    <m/>
  </r>
  <r>
    <x v="21"/>
    <x v="0"/>
    <x v="147"/>
    <x v="22603"/>
    <x v="1"/>
    <x v="15"/>
    <m/>
    <x v="1"/>
    <m/>
    <m/>
  </r>
  <r>
    <x v="21"/>
    <x v="0"/>
    <x v="147"/>
    <x v="22604"/>
    <x v="1"/>
    <x v="15"/>
    <m/>
    <x v="1"/>
    <m/>
    <m/>
  </r>
  <r>
    <x v="21"/>
    <x v="0"/>
    <x v="147"/>
    <x v="22605"/>
    <x v="1"/>
    <x v="15"/>
    <m/>
    <x v="1"/>
    <m/>
    <m/>
  </r>
  <r>
    <x v="21"/>
    <x v="0"/>
    <x v="237"/>
    <x v="22606"/>
    <x v="1"/>
    <x v="15"/>
    <m/>
    <x v="1"/>
    <m/>
    <m/>
  </r>
  <r>
    <x v="21"/>
    <x v="0"/>
    <x v="237"/>
    <x v="22607"/>
    <x v="1"/>
    <x v="15"/>
    <m/>
    <x v="1"/>
    <m/>
    <m/>
  </r>
  <r>
    <x v="21"/>
    <x v="0"/>
    <x v="237"/>
    <x v="22608"/>
    <x v="1"/>
    <x v="15"/>
    <m/>
    <x v="1"/>
    <m/>
    <m/>
  </r>
  <r>
    <x v="21"/>
    <x v="0"/>
    <x v="237"/>
    <x v="22609"/>
    <x v="1"/>
    <x v="15"/>
    <m/>
    <x v="1"/>
    <m/>
    <m/>
  </r>
  <r>
    <x v="21"/>
    <x v="0"/>
    <x v="237"/>
    <x v="22610"/>
    <x v="1"/>
    <x v="15"/>
    <m/>
    <x v="1"/>
    <m/>
    <m/>
  </r>
  <r>
    <x v="21"/>
    <x v="0"/>
    <x v="237"/>
    <x v="22611"/>
    <x v="1"/>
    <x v="15"/>
    <m/>
    <x v="1"/>
    <m/>
    <m/>
  </r>
  <r>
    <x v="21"/>
    <x v="0"/>
    <x v="237"/>
    <x v="22612"/>
    <x v="1"/>
    <x v="15"/>
    <m/>
    <x v="1"/>
    <m/>
    <m/>
  </r>
  <r>
    <x v="21"/>
    <x v="0"/>
    <x v="237"/>
    <x v="22613"/>
    <x v="1"/>
    <x v="15"/>
    <m/>
    <x v="1"/>
    <m/>
    <m/>
  </r>
  <r>
    <x v="21"/>
    <x v="0"/>
    <x v="237"/>
    <x v="22614"/>
    <x v="1"/>
    <x v="15"/>
    <m/>
    <x v="1"/>
    <m/>
    <m/>
  </r>
  <r>
    <x v="21"/>
    <x v="0"/>
    <x v="237"/>
    <x v="22615"/>
    <x v="1"/>
    <x v="15"/>
    <m/>
    <x v="1"/>
    <m/>
    <m/>
  </r>
  <r>
    <x v="21"/>
    <x v="0"/>
    <x v="237"/>
    <x v="22616"/>
    <x v="1"/>
    <x v="15"/>
    <m/>
    <x v="1"/>
    <m/>
    <m/>
  </r>
  <r>
    <x v="21"/>
    <x v="0"/>
    <x v="216"/>
    <x v="22617"/>
    <x v="1"/>
    <x v="15"/>
    <n v="4"/>
    <x v="1"/>
    <n v="13.65"/>
    <n v="54.6"/>
  </r>
  <r>
    <x v="21"/>
    <x v="0"/>
    <x v="216"/>
    <x v="22618"/>
    <x v="1"/>
    <x v="15"/>
    <m/>
    <x v="1"/>
    <m/>
    <m/>
  </r>
  <r>
    <x v="21"/>
    <x v="0"/>
    <x v="236"/>
    <x v="22619"/>
    <x v="1"/>
    <x v="15"/>
    <n v="102.7"/>
    <x v="1"/>
    <n v="12.8"/>
    <n v="1314.56"/>
  </r>
  <r>
    <x v="21"/>
    <x v="0"/>
    <x v="236"/>
    <x v="22620"/>
    <x v="1"/>
    <x v="15"/>
    <m/>
    <x v="1"/>
    <m/>
    <m/>
  </r>
  <r>
    <x v="21"/>
    <x v="0"/>
    <x v="236"/>
    <x v="22621"/>
    <x v="1"/>
    <x v="15"/>
    <m/>
    <x v="1"/>
    <m/>
    <m/>
  </r>
  <r>
    <x v="21"/>
    <x v="0"/>
    <x v="214"/>
    <x v="22622"/>
    <x v="1"/>
    <x v="15"/>
    <m/>
    <x v="1"/>
    <m/>
    <m/>
  </r>
  <r>
    <x v="21"/>
    <x v="0"/>
    <x v="214"/>
    <x v="22623"/>
    <x v="1"/>
    <x v="15"/>
    <m/>
    <x v="1"/>
    <m/>
    <m/>
  </r>
  <r>
    <x v="21"/>
    <x v="0"/>
    <x v="214"/>
    <x v="22624"/>
    <x v="1"/>
    <x v="15"/>
    <m/>
    <x v="1"/>
    <m/>
    <m/>
  </r>
  <r>
    <x v="21"/>
    <x v="0"/>
    <x v="214"/>
    <x v="22625"/>
    <x v="1"/>
    <x v="15"/>
    <m/>
    <x v="1"/>
    <m/>
    <m/>
  </r>
  <r>
    <x v="21"/>
    <x v="0"/>
    <x v="214"/>
    <x v="22626"/>
    <x v="1"/>
    <x v="15"/>
    <m/>
    <x v="1"/>
    <m/>
    <m/>
  </r>
  <r>
    <x v="21"/>
    <x v="0"/>
    <x v="214"/>
    <x v="22627"/>
    <x v="1"/>
    <x v="15"/>
    <m/>
    <x v="1"/>
    <m/>
    <m/>
  </r>
  <r>
    <x v="21"/>
    <x v="0"/>
    <x v="214"/>
    <x v="22628"/>
    <x v="1"/>
    <x v="15"/>
    <m/>
    <x v="1"/>
    <m/>
    <m/>
  </r>
  <r>
    <x v="21"/>
    <x v="0"/>
    <x v="214"/>
    <x v="22629"/>
    <x v="1"/>
    <x v="15"/>
    <m/>
    <x v="1"/>
    <m/>
    <m/>
  </r>
  <r>
    <x v="21"/>
    <x v="0"/>
    <x v="214"/>
    <x v="22630"/>
    <x v="1"/>
    <x v="15"/>
    <m/>
    <x v="1"/>
    <m/>
    <m/>
  </r>
  <r>
    <x v="21"/>
    <x v="0"/>
    <x v="296"/>
    <x v="22631"/>
    <x v="1"/>
    <x v="15"/>
    <m/>
    <x v="1"/>
    <m/>
    <m/>
  </r>
  <r>
    <x v="21"/>
    <x v="0"/>
    <x v="183"/>
    <x v="22632"/>
    <x v="1"/>
    <x v="15"/>
    <m/>
    <x v="1"/>
    <m/>
    <m/>
  </r>
  <r>
    <x v="21"/>
    <x v="0"/>
    <x v="183"/>
    <x v="22633"/>
    <x v="1"/>
    <x v="15"/>
    <m/>
    <x v="1"/>
    <m/>
    <m/>
  </r>
  <r>
    <x v="21"/>
    <x v="0"/>
    <x v="213"/>
    <x v="22634"/>
    <x v="1"/>
    <x v="15"/>
    <m/>
    <x v="1"/>
    <m/>
    <m/>
  </r>
  <r>
    <x v="21"/>
    <x v="0"/>
    <x v="213"/>
    <x v="22635"/>
    <x v="1"/>
    <x v="15"/>
    <m/>
    <x v="1"/>
    <m/>
    <m/>
  </r>
  <r>
    <x v="21"/>
    <x v="0"/>
    <x v="213"/>
    <x v="22636"/>
    <x v="1"/>
    <x v="15"/>
    <m/>
    <x v="1"/>
    <m/>
    <m/>
  </r>
  <r>
    <x v="21"/>
    <x v="0"/>
    <x v="182"/>
    <x v="22637"/>
    <x v="1"/>
    <x v="15"/>
    <m/>
    <x v="1"/>
    <m/>
    <m/>
  </r>
  <r>
    <x v="21"/>
    <x v="0"/>
    <x v="182"/>
    <x v="22638"/>
    <x v="1"/>
    <x v="15"/>
    <m/>
    <x v="1"/>
    <m/>
    <m/>
  </r>
  <r>
    <x v="21"/>
    <x v="0"/>
    <x v="182"/>
    <x v="22639"/>
    <x v="1"/>
    <x v="15"/>
    <m/>
    <x v="1"/>
    <m/>
    <m/>
  </r>
  <r>
    <x v="21"/>
    <x v="0"/>
    <x v="182"/>
    <x v="22640"/>
    <x v="1"/>
    <x v="15"/>
    <m/>
    <x v="1"/>
    <m/>
    <m/>
  </r>
  <r>
    <x v="21"/>
    <x v="0"/>
    <x v="182"/>
    <x v="22641"/>
    <x v="1"/>
    <x v="15"/>
    <m/>
    <x v="1"/>
    <m/>
    <m/>
  </r>
  <r>
    <x v="21"/>
    <x v="0"/>
    <x v="182"/>
    <x v="22642"/>
    <x v="1"/>
    <x v="15"/>
    <m/>
    <x v="1"/>
    <m/>
    <m/>
  </r>
  <r>
    <x v="21"/>
    <x v="0"/>
    <x v="182"/>
    <x v="22643"/>
    <x v="1"/>
    <x v="15"/>
    <m/>
    <x v="1"/>
    <m/>
    <m/>
  </r>
  <r>
    <x v="21"/>
    <x v="0"/>
    <x v="181"/>
    <x v="22644"/>
    <x v="1"/>
    <x v="15"/>
    <m/>
    <x v="1"/>
    <m/>
    <m/>
  </r>
  <r>
    <x v="21"/>
    <x v="0"/>
    <x v="181"/>
    <x v="22645"/>
    <x v="1"/>
    <x v="15"/>
    <m/>
    <x v="1"/>
    <m/>
    <m/>
  </r>
  <r>
    <x v="21"/>
    <x v="0"/>
    <x v="181"/>
    <x v="22646"/>
    <x v="1"/>
    <x v="15"/>
    <m/>
    <x v="1"/>
    <m/>
    <m/>
  </r>
  <r>
    <x v="21"/>
    <x v="0"/>
    <x v="181"/>
    <x v="22647"/>
    <x v="1"/>
    <x v="15"/>
    <m/>
    <x v="1"/>
    <m/>
    <m/>
  </r>
  <r>
    <x v="21"/>
    <x v="0"/>
    <x v="181"/>
    <x v="22648"/>
    <x v="1"/>
    <x v="15"/>
    <m/>
    <x v="1"/>
    <m/>
    <m/>
  </r>
  <r>
    <x v="21"/>
    <x v="0"/>
    <x v="180"/>
    <x v="22649"/>
    <x v="1"/>
    <x v="15"/>
    <m/>
    <x v="1"/>
    <m/>
    <m/>
  </r>
  <r>
    <x v="21"/>
    <x v="0"/>
    <x v="180"/>
    <x v="22650"/>
    <x v="1"/>
    <x v="15"/>
    <m/>
    <x v="1"/>
    <m/>
    <m/>
  </r>
  <r>
    <x v="21"/>
    <x v="0"/>
    <x v="180"/>
    <x v="22651"/>
    <x v="1"/>
    <x v="15"/>
    <m/>
    <x v="1"/>
    <m/>
    <m/>
  </r>
  <r>
    <x v="21"/>
    <x v="0"/>
    <x v="180"/>
    <x v="22652"/>
    <x v="1"/>
    <x v="15"/>
    <m/>
    <x v="1"/>
    <m/>
    <m/>
  </r>
  <r>
    <x v="21"/>
    <x v="0"/>
    <x v="180"/>
    <x v="22653"/>
    <x v="1"/>
    <x v="15"/>
    <m/>
    <x v="1"/>
    <m/>
    <m/>
  </r>
  <r>
    <x v="21"/>
    <x v="0"/>
    <x v="180"/>
    <x v="22654"/>
    <x v="1"/>
    <x v="15"/>
    <m/>
    <x v="1"/>
    <m/>
    <m/>
  </r>
  <r>
    <x v="21"/>
    <x v="0"/>
    <x v="145"/>
    <x v="22655"/>
    <x v="1"/>
    <x v="15"/>
    <m/>
    <x v="1"/>
    <m/>
    <m/>
  </r>
  <r>
    <x v="21"/>
    <x v="0"/>
    <x v="145"/>
    <x v="22656"/>
    <x v="1"/>
    <x v="15"/>
    <m/>
    <x v="1"/>
    <m/>
    <m/>
  </r>
  <r>
    <x v="21"/>
    <x v="0"/>
    <x v="145"/>
    <x v="22657"/>
    <x v="1"/>
    <x v="15"/>
    <m/>
    <x v="1"/>
    <m/>
    <m/>
  </r>
  <r>
    <x v="21"/>
    <x v="0"/>
    <x v="145"/>
    <x v="22658"/>
    <x v="1"/>
    <x v="15"/>
    <m/>
    <x v="1"/>
    <m/>
    <m/>
  </r>
  <r>
    <x v="21"/>
    <x v="0"/>
    <x v="145"/>
    <x v="22659"/>
    <x v="1"/>
    <x v="15"/>
    <m/>
    <x v="1"/>
    <m/>
    <m/>
  </r>
  <r>
    <x v="21"/>
    <x v="0"/>
    <x v="145"/>
    <x v="22660"/>
    <x v="1"/>
    <x v="15"/>
    <m/>
    <x v="1"/>
    <m/>
    <m/>
  </r>
  <r>
    <x v="21"/>
    <x v="0"/>
    <x v="145"/>
    <x v="22661"/>
    <x v="1"/>
    <x v="15"/>
    <m/>
    <x v="1"/>
    <m/>
    <m/>
  </r>
  <r>
    <x v="21"/>
    <x v="0"/>
    <x v="145"/>
    <x v="22662"/>
    <x v="1"/>
    <x v="15"/>
    <m/>
    <x v="1"/>
    <m/>
    <m/>
  </r>
  <r>
    <x v="21"/>
    <x v="0"/>
    <x v="145"/>
    <x v="22663"/>
    <x v="1"/>
    <x v="15"/>
    <m/>
    <x v="1"/>
    <m/>
    <m/>
  </r>
  <r>
    <x v="21"/>
    <x v="0"/>
    <x v="145"/>
    <x v="22664"/>
    <x v="1"/>
    <x v="15"/>
    <m/>
    <x v="1"/>
    <m/>
    <m/>
  </r>
  <r>
    <x v="21"/>
    <x v="0"/>
    <x v="179"/>
    <x v="22665"/>
    <x v="1"/>
    <x v="15"/>
    <m/>
    <x v="1"/>
    <m/>
    <m/>
  </r>
  <r>
    <x v="21"/>
    <x v="0"/>
    <x v="178"/>
    <x v="22666"/>
    <x v="1"/>
    <x v="15"/>
    <m/>
    <x v="1"/>
    <m/>
    <m/>
  </r>
  <r>
    <x v="21"/>
    <x v="0"/>
    <x v="321"/>
    <x v="22667"/>
    <x v="1"/>
    <x v="15"/>
    <m/>
    <x v="1"/>
    <m/>
    <m/>
  </r>
  <r>
    <x v="21"/>
    <x v="0"/>
    <x v="321"/>
    <x v="22668"/>
    <x v="1"/>
    <x v="15"/>
    <m/>
    <x v="1"/>
    <m/>
    <m/>
  </r>
  <r>
    <x v="21"/>
    <x v="0"/>
    <x v="321"/>
    <x v="22669"/>
    <x v="1"/>
    <x v="15"/>
    <m/>
    <x v="1"/>
    <m/>
    <m/>
  </r>
  <r>
    <x v="21"/>
    <x v="0"/>
    <x v="321"/>
    <x v="22670"/>
    <x v="1"/>
    <x v="15"/>
    <m/>
    <x v="1"/>
    <m/>
    <m/>
  </r>
  <r>
    <x v="21"/>
    <x v="0"/>
    <x v="172"/>
    <x v="22671"/>
    <x v="1"/>
    <x v="15"/>
    <m/>
    <x v="1"/>
    <m/>
    <m/>
  </r>
  <r>
    <x v="21"/>
    <x v="0"/>
    <x v="171"/>
    <x v="22672"/>
    <x v="1"/>
    <x v="15"/>
    <m/>
    <x v="1"/>
    <m/>
    <m/>
  </r>
  <r>
    <x v="21"/>
    <x v="0"/>
    <x v="171"/>
    <x v="22673"/>
    <x v="1"/>
    <x v="15"/>
    <m/>
    <x v="1"/>
    <m/>
    <m/>
  </r>
  <r>
    <x v="21"/>
    <x v="0"/>
    <x v="171"/>
    <x v="22674"/>
    <x v="1"/>
    <x v="15"/>
    <m/>
    <x v="1"/>
    <m/>
    <m/>
  </r>
  <r>
    <x v="21"/>
    <x v="0"/>
    <x v="171"/>
    <x v="22675"/>
    <x v="1"/>
    <x v="15"/>
    <m/>
    <x v="1"/>
    <m/>
    <m/>
  </r>
  <r>
    <x v="21"/>
    <x v="0"/>
    <x v="171"/>
    <x v="22676"/>
    <x v="1"/>
    <x v="15"/>
    <m/>
    <x v="1"/>
    <m/>
    <m/>
  </r>
  <r>
    <x v="21"/>
    <x v="0"/>
    <x v="170"/>
    <x v="22677"/>
    <x v="1"/>
    <x v="15"/>
    <m/>
    <x v="1"/>
    <m/>
    <m/>
  </r>
  <r>
    <x v="21"/>
    <x v="0"/>
    <x v="170"/>
    <x v="22678"/>
    <x v="1"/>
    <x v="15"/>
    <m/>
    <x v="1"/>
    <m/>
    <m/>
  </r>
  <r>
    <x v="21"/>
    <x v="0"/>
    <x v="170"/>
    <x v="22679"/>
    <x v="1"/>
    <x v="15"/>
    <m/>
    <x v="1"/>
    <m/>
    <m/>
  </r>
  <r>
    <x v="21"/>
    <x v="0"/>
    <x v="169"/>
    <x v="22680"/>
    <x v="1"/>
    <x v="15"/>
    <m/>
    <x v="1"/>
    <m/>
    <m/>
  </r>
  <r>
    <x v="21"/>
    <x v="0"/>
    <x v="169"/>
    <x v="22681"/>
    <x v="1"/>
    <x v="15"/>
    <m/>
    <x v="1"/>
    <m/>
    <m/>
  </r>
  <r>
    <x v="21"/>
    <x v="0"/>
    <x v="169"/>
    <x v="22682"/>
    <x v="1"/>
    <x v="15"/>
    <m/>
    <x v="1"/>
    <m/>
    <m/>
  </r>
  <r>
    <x v="21"/>
    <x v="0"/>
    <x v="169"/>
    <x v="22683"/>
    <x v="1"/>
    <x v="15"/>
    <m/>
    <x v="1"/>
    <m/>
    <m/>
  </r>
  <r>
    <x v="21"/>
    <x v="0"/>
    <x v="169"/>
    <x v="22684"/>
    <x v="1"/>
    <x v="15"/>
    <m/>
    <x v="1"/>
    <m/>
    <m/>
  </r>
  <r>
    <x v="21"/>
    <x v="0"/>
    <x v="169"/>
    <x v="22685"/>
    <x v="1"/>
    <x v="15"/>
    <m/>
    <x v="1"/>
    <m/>
    <m/>
  </r>
  <r>
    <x v="21"/>
    <x v="0"/>
    <x v="169"/>
    <x v="22686"/>
    <x v="1"/>
    <x v="15"/>
    <m/>
    <x v="1"/>
    <m/>
    <m/>
  </r>
  <r>
    <x v="21"/>
    <x v="0"/>
    <x v="17"/>
    <x v="22687"/>
    <x v="3"/>
    <x v="11"/>
    <n v="153.5"/>
    <x v="0"/>
    <n v="1.89"/>
    <n v="290.42"/>
  </r>
  <r>
    <x v="21"/>
    <x v="0"/>
    <x v="167"/>
    <x v="22688"/>
    <x v="1"/>
    <x v="15"/>
    <m/>
    <x v="1"/>
    <m/>
    <m/>
  </r>
  <r>
    <x v="21"/>
    <x v="0"/>
    <x v="167"/>
    <x v="22689"/>
    <x v="1"/>
    <x v="15"/>
    <m/>
    <x v="1"/>
    <m/>
    <m/>
  </r>
  <r>
    <x v="21"/>
    <x v="0"/>
    <x v="166"/>
    <x v="22690"/>
    <x v="1"/>
    <x v="15"/>
    <m/>
    <x v="1"/>
    <m/>
    <m/>
  </r>
  <r>
    <x v="21"/>
    <x v="0"/>
    <x v="166"/>
    <x v="22691"/>
    <x v="1"/>
    <x v="15"/>
    <m/>
    <x v="1"/>
    <m/>
    <m/>
  </r>
  <r>
    <x v="21"/>
    <x v="0"/>
    <x v="166"/>
    <x v="22692"/>
    <x v="1"/>
    <x v="15"/>
    <m/>
    <x v="1"/>
    <m/>
    <m/>
  </r>
  <r>
    <x v="21"/>
    <x v="0"/>
    <x v="166"/>
    <x v="22693"/>
    <x v="1"/>
    <x v="15"/>
    <m/>
    <x v="1"/>
    <m/>
    <m/>
  </r>
  <r>
    <x v="21"/>
    <x v="0"/>
    <x v="166"/>
    <x v="22694"/>
    <x v="1"/>
    <x v="15"/>
    <m/>
    <x v="1"/>
    <m/>
    <m/>
  </r>
  <r>
    <x v="21"/>
    <x v="0"/>
    <x v="166"/>
    <x v="22695"/>
    <x v="1"/>
    <x v="15"/>
    <m/>
    <x v="1"/>
    <m/>
    <m/>
  </r>
  <r>
    <x v="21"/>
    <x v="0"/>
    <x v="166"/>
    <x v="22696"/>
    <x v="1"/>
    <x v="15"/>
    <m/>
    <x v="1"/>
    <m/>
    <m/>
  </r>
  <r>
    <x v="21"/>
    <x v="0"/>
    <x v="165"/>
    <x v="22697"/>
    <x v="1"/>
    <x v="15"/>
    <m/>
    <x v="1"/>
    <m/>
    <m/>
  </r>
  <r>
    <x v="21"/>
    <x v="0"/>
    <x v="165"/>
    <x v="22698"/>
    <x v="1"/>
    <x v="15"/>
    <m/>
    <x v="1"/>
    <m/>
    <m/>
  </r>
  <r>
    <x v="21"/>
    <x v="0"/>
    <x v="165"/>
    <x v="22699"/>
    <x v="1"/>
    <x v="15"/>
    <m/>
    <x v="1"/>
    <m/>
    <m/>
  </r>
  <r>
    <x v="21"/>
    <x v="0"/>
    <x v="165"/>
    <x v="22700"/>
    <x v="1"/>
    <x v="15"/>
    <m/>
    <x v="1"/>
    <m/>
    <m/>
  </r>
  <r>
    <x v="21"/>
    <x v="0"/>
    <x v="165"/>
    <x v="22701"/>
    <x v="1"/>
    <x v="15"/>
    <m/>
    <x v="1"/>
    <m/>
    <m/>
  </r>
  <r>
    <x v="21"/>
    <x v="0"/>
    <x v="165"/>
    <x v="22702"/>
    <x v="1"/>
    <x v="15"/>
    <m/>
    <x v="1"/>
    <m/>
    <m/>
  </r>
  <r>
    <x v="21"/>
    <x v="0"/>
    <x v="164"/>
    <x v="22703"/>
    <x v="1"/>
    <x v="15"/>
    <m/>
    <x v="1"/>
    <m/>
    <m/>
  </r>
  <r>
    <x v="21"/>
    <x v="0"/>
    <x v="164"/>
    <x v="22704"/>
    <x v="1"/>
    <x v="15"/>
    <m/>
    <x v="1"/>
    <m/>
    <m/>
  </r>
  <r>
    <x v="21"/>
    <x v="0"/>
    <x v="164"/>
    <x v="22705"/>
    <x v="1"/>
    <x v="15"/>
    <m/>
    <x v="1"/>
    <m/>
    <m/>
  </r>
  <r>
    <x v="21"/>
    <x v="0"/>
    <x v="164"/>
    <x v="22706"/>
    <x v="1"/>
    <x v="15"/>
    <m/>
    <x v="1"/>
    <m/>
    <m/>
  </r>
  <r>
    <x v="21"/>
    <x v="0"/>
    <x v="164"/>
    <x v="22707"/>
    <x v="1"/>
    <x v="15"/>
    <m/>
    <x v="1"/>
    <m/>
    <m/>
  </r>
  <r>
    <x v="21"/>
    <x v="0"/>
    <x v="164"/>
    <x v="22708"/>
    <x v="1"/>
    <x v="15"/>
    <m/>
    <x v="1"/>
    <m/>
    <m/>
  </r>
  <r>
    <x v="21"/>
    <x v="0"/>
    <x v="164"/>
    <x v="22709"/>
    <x v="1"/>
    <x v="15"/>
    <m/>
    <x v="1"/>
    <m/>
    <m/>
  </r>
  <r>
    <x v="21"/>
    <x v="0"/>
    <x v="164"/>
    <x v="22710"/>
    <x v="1"/>
    <x v="15"/>
    <m/>
    <x v="1"/>
    <m/>
    <m/>
  </r>
  <r>
    <x v="21"/>
    <x v="0"/>
    <x v="164"/>
    <x v="22711"/>
    <x v="1"/>
    <x v="15"/>
    <m/>
    <x v="1"/>
    <m/>
    <m/>
  </r>
  <r>
    <x v="21"/>
    <x v="0"/>
    <x v="164"/>
    <x v="22712"/>
    <x v="1"/>
    <x v="15"/>
    <m/>
    <x v="1"/>
    <m/>
    <m/>
  </r>
  <r>
    <x v="21"/>
    <x v="0"/>
    <x v="164"/>
    <x v="22713"/>
    <x v="1"/>
    <x v="15"/>
    <m/>
    <x v="1"/>
    <m/>
    <m/>
  </r>
  <r>
    <x v="21"/>
    <x v="0"/>
    <x v="163"/>
    <x v="22714"/>
    <x v="1"/>
    <x v="15"/>
    <m/>
    <x v="1"/>
    <m/>
    <m/>
  </r>
  <r>
    <x v="21"/>
    <x v="0"/>
    <x v="162"/>
    <x v="22715"/>
    <x v="3"/>
    <x v="17"/>
    <m/>
    <x v="0"/>
    <m/>
    <m/>
  </r>
  <r>
    <x v="21"/>
    <x v="0"/>
    <x v="162"/>
    <x v="22716"/>
    <x v="3"/>
    <x v="17"/>
    <m/>
    <x v="0"/>
    <m/>
    <m/>
  </r>
  <r>
    <x v="21"/>
    <x v="0"/>
    <x v="162"/>
    <x v="22717"/>
    <x v="3"/>
    <x v="17"/>
    <m/>
    <x v="0"/>
    <m/>
    <m/>
  </r>
  <r>
    <x v="21"/>
    <x v="0"/>
    <x v="162"/>
    <x v="22718"/>
    <x v="3"/>
    <x v="17"/>
    <m/>
    <x v="0"/>
    <m/>
    <m/>
  </r>
  <r>
    <x v="21"/>
    <x v="0"/>
    <x v="162"/>
    <x v="22719"/>
    <x v="3"/>
    <x v="17"/>
    <m/>
    <x v="0"/>
    <m/>
    <m/>
  </r>
  <r>
    <x v="21"/>
    <x v="0"/>
    <x v="162"/>
    <x v="22720"/>
    <x v="3"/>
    <x v="17"/>
    <m/>
    <x v="0"/>
    <m/>
    <m/>
  </r>
  <r>
    <x v="21"/>
    <x v="0"/>
    <x v="162"/>
    <x v="22721"/>
    <x v="3"/>
    <x v="17"/>
    <m/>
    <x v="0"/>
    <m/>
    <m/>
  </r>
  <r>
    <x v="21"/>
    <x v="0"/>
    <x v="162"/>
    <x v="22722"/>
    <x v="3"/>
    <x v="17"/>
    <m/>
    <x v="0"/>
    <m/>
    <m/>
  </r>
  <r>
    <x v="21"/>
    <x v="0"/>
    <x v="162"/>
    <x v="22723"/>
    <x v="3"/>
    <x v="17"/>
    <m/>
    <x v="0"/>
    <m/>
    <m/>
  </r>
  <r>
    <x v="21"/>
    <x v="0"/>
    <x v="162"/>
    <x v="22724"/>
    <x v="3"/>
    <x v="17"/>
    <m/>
    <x v="0"/>
    <m/>
    <m/>
  </r>
  <r>
    <x v="21"/>
    <x v="0"/>
    <x v="162"/>
    <x v="22725"/>
    <x v="3"/>
    <x v="17"/>
    <m/>
    <x v="0"/>
    <m/>
    <m/>
  </r>
  <r>
    <x v="21"/>
    <x v="0"/>
    <x v="161"/>
    <x v="22726"/>
    <x v="3"/>
    <x v="17"/>
    <m/>
    <x v="0"/>
    <m/>
    <m/>
  </r>
  <r>
    <x v="21"/>
    <x v="0"/>
    <x v="161"/>
    <x v="22727"/>
    <x v="3"/>
    <x v="17"/>
    <m/>
    <x v="0"/>
    <m/>
    <m/>
  </r>
  <r>
    <x v="21"/>
    <x v="0"/>
    <x v="311"/>
    <x v="22728"/>
    <x v="4"/>
    <x v="19"/>
    <n v="16"/>
    <x v="0"/>
    <n v="42.21"/>
    <n v="675.36"/>
  </r>
  <r>
    <x v="21"/>
    <x v="0"/>
    <x v="143"/>
    <x v="22729"/>
    <x v="3"/>
    <x v="20"/>
    <m/>
    <x v="0"/>
    <m/>
    <m/>
  </r>
  <r>
    <x v="21"/>
    <x v="0"/>
    <x v="259"/>
    <x v="22730"/>
    <x v="3"/>
    <x v="11"/>
    <m/>
    <x v="0"/>
    <m/>
    <m/>
  </r>
  <r>
    <x v="21"/>
    <x v="0"/>
    <x v="160"/>
    <x v="22731"/>
    <x v="3"/>
    <x v="11"/>
    <m/>
    <x v="0"/>
    <m/>
    <m/>
  </r>
  <r>
    <x v="21"/>
    <x v="0"/>
    <x v="160"/>
    <x v="22732"/>
    <x v="3"/>
    <x v="11"/>
    <m/>
    <x v="0"/>
    <m/>
    <m/>
  </r>
  <r>
    <x v="21"/>
    <x v="0"/>
    <x v="160"/>
    <x v="22733"/>
    <x v="3"/>
    <x v="11"/>
    <m/>
    <x v="0"/>
    <m/>
    <m/>
  </r>
  <r>
    <x v="21"/>
    <x v="0"/>
    <x v="160"/>
    <x v="22734"/>
    <x v="3"/>
    <x v="11"/>
    <m/>
    <x v="0"/>
    <m/>
    <m/>
  </r>
  <r>
    <x v="21"/>
    <x v="0"/>
    <x v="160"/>
    <x v="22735"/>
    <x v="3"/>
    <x v="11"/>
    <m/>
    <x v="0"/>
    <m/>
    <m/>
  </r>
  <r>
    <x v="21"/>
    <x v="0"/>
    <x v="160"/>
    <x v="22736"/>
    <x v="3"/>
    <x v="11"/>
    <m/>
    <x v="0"/>
    <m/>
    <m/>
  </r>
  <r>
    <x v="21"/>
    <x v="0"/>
    <x v="159"/>
    <x v="22737"/>
    <x v="3"/>
    <x v="11"/>
    <m/>
    <x v="0"/>
    <m/>
    <m/>
  </r>
  <r>
    <x v="21"/>
    <x v="0"/>
    <x v="159"/>
    <x v="22738"/>
    <x v="3"/>
    <x v="11"/>
    <m/>
    <x v="0"/>
    <m/>
    <m/>
  </r>
  <r>
    <x v="21"/>
    <x v="0"/>
    <x v="159"/>
    <x v="22739"/>
    <x v="3"/>
    <x v="11"/>
    <m/>
    <x v="0"/>
    <m/>
    <m/>
  </r>
  <r>
    <x v="21"/>
    <x v="0"/>
    <x v="159"/>
    <x v="22740"/>
    <x v="3"/>
    <x v="11"/>
    <m/>
    <x v="0"/>
    <m/>
    <m/>
  </r>
  <r>
    <x v="21"/>
    <x v="0"/>
    <x v="159"/>
    <x v="22741"/>
    <x v="3"/>
    <x v="11"/>
    <m/>
    <x v="0"/>
    <m/>
    <m/>
  </r>
  <r>
    <x v="21"/>
    <x v="0"/>
    <x v="159"/>
    <x v="22742"/>
    <x v="3"/>
    <x v="11"/>
    <m/>
    <x v="0"/>
    <m/>
    <m/>
  </r>
  <r>
    <x v="21"/>
    <x v="0"/>
    <x v="159"/>
    <x v="22743"/>
    <x v="3"/>
    <x v="11"/>
    <m/>
    <x v="0"/>
    <m/>
    <m/>
  </r>
  <r>
    <x v="21"/>
    <x v="0"/>
    <x v="159"/>
    <x v="22744"/>
    <x v="3"/>
    <x v="11"/>
    <m/>
    <x v="0"/>
    <m/>
    <m/>
  </r>
  <r>
    <x v="21"/>
    <x v="0"/>
    <x v="159"/>
    <x v="22745"/>
    <x v="3"/>
    <x v="11"/>
    <m/>
    <x v="0"/>
    <m/>
    <m/>
  </r>
  <r>
    <x v="21"/>
    <x v="0"/>
    <x v="159"/>
    <x v="22746"/>
    <x v="3"/>
    <x v="11"/>
    <m/>
    <x v="0"/>
    <m/>
    <m/>
  </r>
  <r>
    <x v="21"/>
    <x v="0"/>
    <x v="159"/>
    <x v="22747"/>
    <x v="3"/>
    <x v="11"/>
    <m/>
    <x v="0"/>
    <m/>
    <m/>
  </r>
  <r>
    <x v="21"/>
    <x v="0"/>
    <x v="208"/>
    <x v="22748"/>
    <x v="3"/>
    <x v="11"/>
    <m/>
    <x v="0"/>
    <m/>
    <m/>
  </r>
  <r>
    <x v="21"/>
    <x v="0"/>
    <x v="208"/>
    <x v="22749"/>
    <x v="3"/>
    <x v="11"/>
    <m/>
    <x v="0"/>
    <m/>
    <m/>
  </r>
  <r>
    <x v="21"/>
    <x v="0"/>
    <x v="208"/>
    <x v="22750"/>
    <x v="3"/>
    <x v="11"/>
    <m/>
    <x v="0"/>
    <m/>
    <m/>
  </r>
  <r>
    <x v="21"/>
    <x v="0"/>
    <x v="208"/>
    <x v="22751"/>
    <x v="3"/>
    <x v="11"/>
    <m/>
    <x v="0"/>
    <m/>
    <m/>
  </r>
  <r>
    <x v="21"/>
    <x v="0"/>
    <x v="208"/>
    <x v="22752"/>
    <x v="3"/>
    <x v="11"/>
    <m/>
    <x v="0"/>
    <m/>
    <m/>
  </r>
  <r>
    <x v="21"/>
    <x v="0"/>
    <x v="208"/>
    <x v="22753"/>
    <x v="3"/>
    <x v="11"/>
    <m/>
    <x v="0"/>
    <m/>
    <m/>
  </r>
  <r>
    <x v="21"/>
    <x v="0"/>
    <x v="208"/>
    <x v="22754"/>
    <x v="3"/>
    <x v="11"/>
    <m/>
    <x v="0"/>
    <m/>
    <m/>
  </r>
  <r>
    <x v="21"/>
    <x v="0"/>
    <x v="208"/>
    <x v="22755"/>
    <x v="3"/>
    <x v="11"/>
    <m/>
    <x v="0"/>
    <m/>
    <m/>
  </r>
  <r>
    <x v="21"/>
    <x v="0"/>
    <x v="18"/>
    <x v="22756"/>
    <x v="3"/>
    <x v="11"/>
    <m/>
    <x v="0"/>
    <m/>
    <m/>
  </r>
  <r>
    <x v="21"/>
    <x v="0"/>
    <x v="18"/>
    <x v="22757"/>
    <x v="3"/>
    <x v="11"/>
    <m/>
    <x v="0"/>
    <m/>
    <m/>
  </r>
  <r>
    <x v="21"/>
    <x v="0"/>
    <x v="206"/>
    <x v="22758"/>
    <x v="3"/>
    <x v="11"/>
    <m/>
    <x v="0"/>
    <m/>
    <m/>
  </r>
  <r>
    <x v="21"/>
    <x v="0"/>
    <x v="20"/>
    <x v="22759"/>
    <x v="3"/>
    <x v="11"/>
    <m/>
    <x v="0"/>
    <m/>
    <m/>
  </r>
  <r>
    <x v="21"/>
    <x v="0"/>
    <x v="20"/>
    <x v="22760"/>
    <x v="3"/>
    <x v="11"/>
    <m/>
    <x v="0"/>
    <m/>
    <m/>
  </r>
  <r>
    <x v="21"/>
    <x v="0"/>
    <x v="20"/>
    <x v="22761"/>
    <x v="3"/>
    <x v="11"/>
    <m/>
    <x v="0"/>
    <m/>
    <m/>
  </r>
  <r>
    <x v="21"/>
    <x v="0"/>
    <x v="20"/>
    <x v="22762"/>
    <x v="3"/>
    <x v="11"/>
    <m/>
    <x v="0"/>
    <m/>
    <m/>
  </r>
  <r>
    <x v="21"/>
    <x v="0"/>
    <x v="20"/>
    <x v="22763"/>
    <x v="3"/>
    <x v="11"/>
    <m/>
    <x v="0"/>
    <m/>
    <m/>
  </r>
  <r>
    <x v="21"/>
    <x v="0"/>
    <x v="20"/>
    <x v="22764"/>
    <x v="3"/>
    <x v="11"/>
    <m/>
    <x v="0"/>
    <m/>
    <m/>
  </r>
  <r>
    <x v="21"/>
    <x v="0"/>
    <x v="20"/>
    <x v="22765"/>
    <x v="3"/>
    <x v="11"/>
    <m/>
    <x v="0"/>
    <m/>
    <m/>
  </r>
  <r>
    <x v="21"/>
    <x v="0"/>
    <x v="20"/>
    <x v="22766"/>
    <x v="3"/>
    <x v="11"/>
    <m/>
    <x v="0"/>
    <m/>
    <m/>
  </r>
  <r>
    <x v="21"/>
    <x v="0"/>
    <x v="20"/>
    <x v="22767"/>
    <x v="3"/>
    <x v="11"/>
    <m/>
    <x v="0"/>
    <m/>
    <m/>
  </r>
  <r>
    <x v="21"/>
    <x v="0"/>
    <x v="20"/>
    <x v="22768"/>
    <x v="3"/>
    <x v="11"/>
    <m/>
    <x v="0"/>
    <m/>
    <m/>
  </r>
  <r>
    <x v="21"/>
    <x v="0"/>
    <x v="21"/>
    <x v="22769"/>
    <x v="3"/>
    <x v="11"/>
    <n v="30"/>
    <x v="0"/>
    <n v="1.1200000000000001"/>
    <n v="33.630000000000003"/>
  </r>
  <r>
    <x v="21"/>
    <x v="0"/>
    <x v="21"/>
    <x v="22770"/>
    <x v="3"/>
    <x v="11"/>
    <m/>
    <x v="0"/>
    <m/>
    <m/>
  </r>
  <r>
    <x v="21"/>
    <x v="0"/>
    <x v="21"/>
    <x v="22771"/>
    <x v="3"/>
    <x v="11"/>
    <m/>
    <x v="0"/>
    <m/>
    <m/>
  </r>
  <r>
    <x v="21"/>
    <x v="0"/>
    <x v="21"/>
    <x v="22772"/>
    <x v="3"/>
    <x v="11"/>
    <m/>
    <x v="0"/>
    <m/>
    <m/>
  </r>
  <r>
    <x v="21"/>
    <x v="0"/>
    <x v="21"/>
    <x v="22773"/>
    <x v="3"/>
    <x v="11"/>
    <m/>
    <x v="0"/>
    <m/>
    <m/>
  </r>
  <r>
    <x v="21"/>
    <x v="0"/>
    <x v="21"/>
    <x v="22774"/>
    <x v="3"/>
    <x v="11"/>
    <m/>
    <x v="0"/>
    <m/>
    <m/>
  </r>
  <r>
    <x v="21"/>
    <x v="0"/>
    <x v="22"/>
    <x v="22775"/>
    <x v="3"/>
    <x v="11"/>
    <m/>
    <x v="0"/>
    <m/>
    <m/>
  </r>
  <r>
    <x v="21"/>
    <x v="0"/>
    <x v="22"/>
    <x v="22776"/>
    <x v="3"/>
    <x v="11"/>
    <m/>
    <x v="0"/>
    <m/>
    <m/>
  </r>
  <r>
    <x v="21"/>
    <x v="0"/>
    <x v="22"/>
    <x v="22777"/>
    <x v="3"/>
    <x v="11"/>
    <m/>
    <x v="0"/>
    <m/>
    <m/>
  </r>
  <r>
    <x v="21"/>
    <x v="0"/>
    <x v="22"/>
    <x v="22778"/>
    <x v="3"/>
    <x v="11"/>
    <m/>
    <x v="0"/>
    <m/>
    <m/>
  </r>
  <r>
    <x v="21"/>
    <x v="0"/>
    <x v="22"/>
    <x v="22779"/>
    <x v="3"/>
    <x v="11"/>
    <m/>
    <x v="0"/>
    <m/>
    <m/>
  </r>
  <r>
    <x v="21"/>
    <x v="0"/>
    <x v="22"/>
    <x v="22780"/>
    <x v="3"/>
    <x v="11"/>
    <m/>
    <x v="0"/>
    <m/>
    <m/>
  </r>
  <r>
    <x v="21"/>
    <x v="0"/>
    <x v="22"/>
    <x v="22781"/>
    <x v="3"/>
    <x v="11"/>
    <m/>
    <x v="0"/>
    <m/>
    <m/>
  </r>
  <r>
    <x v="21"/>
    <x v="0"/>
    <x v="22"/>
    <x v="22782"/>
    <x v="3"/>
    <x v="11"/>
    <m/>
    <x v="0"/>
    <m/>
    <m/>
  </r>
  <r>
    <x v="21"/>
    <x v="0"/>
    <x v="204"/>
    <x v="22783"/>
    <x v="1"/>
    <x v="21"/>
    <m/>
    <x v="1"/>
    <m/>
    <m/>
  </r>
  <r>
    <x v="21"/>
    <x v="0"/>
    <x v="203"/>
    <x v="22784"/>
    <x v="1"/>
    <x v="21"/>
    <m/>
    <x v="1"/>
    <m/>
    <m/>
  </r>
  <r>
    <x v="21"/>
    <x v="0"/>
    <x v="202"/>
    <x v="22785"/>
    <x v="1"/>
    <x v="21"/>
    <m/>
    <x v="1"/>
    <m/>
    <m/>
  </r>
  <r>
    <x v="21"/>
    <x v="0"/>
    <x v="202"/>
    <x v="22786"/>
    <x v="1"/>
    <x v="21"/>
    <m/>
    <x v="1"/>
    <m/>
    <m/>
  </r>
  <r>
    <x v="21"/>
    <x v="0"/>
    <x v="142"/>
    <x v="22787"/>
    <x v="1"/>
    <x v="21"/>
    <n v="40"/>
    <x v="1"/>
    <n v="65"/>
    <n v="2600"/>
  </r>
  <r>
    <x v="21"/>
    <x v="0"/>
    <x v="24"/>
    <x v="22788"/>
    <x v="4"/>
    <x v="9"/>
    <n v="233"/>
    <x v="0"/>
    <n v="42.21"/>
    <n v="9834.93"/>
  </r>
  <r>
    <x v="21"/>
    <x v="0"/>
    <x v="254"/>
    <x v="22789"/>
    <x v="1"/>
    <x v="12"/>
    <n v="232"/>
    <x v="2"/>
    <n v="7.67"/>
    <n v="1778.98"/>
  </r>
  <r>
    <x v="21"/>
    <x v="0"/>
    <x v="254"/>
    <x v="22790"/>
    <x v="1"/>
    <x v="12"/>
    <n v="0.3"/>
    <x v="2"/>
    <n v="7.67"/>
    <n v="2.2999999999999998"/>
  </r>
  <r>
    <x v="21"/>
    <x v="0"/>
    <x v="252"/>
    <x v="22791"/>
    <x v="5"/>
    <x v="12"/>
    <n v="90.4"/>
    <x v="2"/>
    <n v="3.45"/>
    <n v="311.83"/>
  </r>
  <r>
    <x v="21"/>
    <x v="0"/>
    <x v="160"/>
    <x v="22792"/>
    <x v="3"/>
    <x v="11"/>
    <m/>
    <x v="0"/>
    <m/>
    <m/>
  </r>
  <r>
    <x v="21"/>
    <x v="0"/>
    <x v="142"/>
    <x v="22793"/>
    <x v="1"/>
    <x v="21"/>
    <m/>
    <x v="1"/>
    <m/>
    <m/>
  </r>
  <r>
    <x v="21"/>
    <x v="0"/>
    <x v="142"/>
    <x v="22794"/>
    <x v="1"/>
    <x v="21"/>
    <m/>
    <x v="1"/>
    <m/>
    <m/>
  </r>
  <r>
    <x v="21"/>
    <x v="0"/>
    <x v="142"/>
    <x v="22795"/>
    <x v="1"/>
    <x v="21"/>
    <m/>
    <x v="1"/>
    <m/>
    <m/>
  </r>
  <r>
    <x v="21"/>
    <x v="0"/>
    <x v="142"/>
    <x v="22796"/>
    <x v="1"/>
    <x v="21"/>
    <m/>
    <x v="1"/>
    <m/>
    <m/>
  </r>
  <r>
    <x v="21"/>
    <x v="0"/>
    <x v="142"/>
    <x v="22797"/>
    <x v="1"/>
    <x v="21"/>
    <m/>
    <x v="1"/>
    <m/>
    <m/>
  </r>
  <r>
    <x v="21"/>
    <x v="0"/>
    <x v="142"/>
    <x v="22798"/>
    <x v="1"/>
    <x v="21"/>
    <m/>
    <x v="1"/>
    <m/>
    <m/>
  </r>
  <r>
    <x v="21"/>
    <x v="0"/>
    <x v="142"/>
    <x v="22799"/>
    <x v="1"/>
    <x v="21"/>
    <m/>
    <x v="1"/>
    <m/>
    <m/>
  </r>
  <r>
    <x v="21"/>
    <x v="0"/>
    <x v="142"/>
    <x v="22800"/>
    <x v="1"/>
    <x v="21"/>
    <m/>
    <x v="1"/>
    <m/>
    <m/>
  </r>
  <r>
    <x v="21"/>
    <x v="0"/>
    <x v="142"/>
    <x v="22801"/>
    <x v="1"/>
    <x v="21"/>
    <m/>
    <x v="1"/>
    <m/>
    <m/>
  </r>
  <r>
    <x v="21"/>
    <x v="0"/>
    <x v="142"/>
    <x v="22802"/>
    <x v="1"/>
    <x v="21"/>
    <m/>
    <x v="1"/>
    <m/>
    <m/>
  </r>
  <r>
    <x v="21"/>
    <x v="0"/>
    <x v="142"/>
    <x v="22803"/>
    <x v="1"/>
    <x v="21"/>
    <m/>
    <x v="1"/>
    <m/>
    <m/>
  </r>
  <r>
    <x v="21"/>
    <x v="0"/>
    <x v="141"/>
    <x v="22804"/>
    <x v="1"/>
    <x v="21"/>
    <m/>
    <x v="1"/>
    <m/>
    <m/>
  </r>
  <r>
    <x v="21"/>
    <x v="0"/>
    <x v="141"/>
    <x v="22805"/>
    <x v="1"/>
    <x v="21"/>
    <m/>
    <x v="1"/>
    <m/>
    <m/>
  </r>
  <r>
    <x v="21"/>
    <x v="0"/>
    <x v="141"/>
    <x v="22806"/>
    <x v="1"/>
    <x v="21"/>
    <m/>
    <x v="1"/>
    <m/>
    <m/>
  </r>
  <r>
    <x v="21"/>
    <x v="0"/>
    <x v="141"/>
    <x v="22807"/>
    <x v="1"/>
    <x v="21"/>
    <m/>
    <x v="1"/>
    <m/>
    <m/>
  </r>
  <r>
    <x v="21"/>
    <x v="0"/>
    <x v="141"/>
    <x v="22808"/>
    <x v="1"/>
    <x v="21"/>
    <m/>
    <x v="1"/>
    <m/>
    <m/>
  </r>
  <r>
    <x v="21"/>
    <x v="0"/>
    <x v="141"/>
    <x v="22809"/>
    <x v="1"/>
    <x v="21"/>
    <m/>
    <x v="1"/>
    <m/>
    <m/>
  </r>
  <r>
    <x v="21"/>
    <x v="0"/>
    <x v="141"/>
    <x v="22810"/>
    <x v="1"/>
    <x v="21"/>
    <m/>
    <x v="1"/>
    <m/>
    <m/>
  </r>
  <r>
    <x v="21"/>
    <x v="0"/>
    <x v="141"/>
    <x v="22811"/>
    <x v="1"/>
    <x v="21"/>
    <m/>
    <x v="1"/>
    <m/>
    <m/>
  </r>
  <r>
    <x v="21"/>
    <x v="0"/>
    <x v="141"/>
    <x v="22812"/>
    <x v="1"/>
    <x v="21"/>
    <m/>
    <x v="1"/>
    <m/>
    <m/>
  </r>
  <r>
    <x v="21"/>
    <x v="0"/>
    <x v="140"/>
    <x v="22813"/>
    <x v="1"/>
    <x v="21"/>
    <n v="34.9"/>
    <x v="1"/>
    <n v="31.25"/>
    <n v="1090.6300000000001"/>
  </r>
  <r>
    <x v="21"/>
    <x v="0"/>
    <x v="140"/>
    <x v="22814"/>
    <x v="1"/>
    <x v="21"/>
    <m/>
    <x v="1"/>
    <m/>
    <m/>
  </r>
  <r>
    <x v="21"/>
    <x v="0"/>
    <x v="140"/>
    <x v="22815"/>
    <x v="1"/>
    <x v="21"/>
    <m/>
    <x v="1"/>
    <m/>
    <m/>
  </r>
  <r>
    <x v="21"/>
    <x v="0"/>
    <x v="140"/>
    <x v="22816"/>
    <x v="1"/>
    <x v="21"/>
    <m/>
    <x v="1"/>
    <m/>
    <m/>
  </r>
  <r>
    <x v="21"/>
    <x v="0"/>
    <x v="140"/>
    <x v="22817"/>
    <x v="1"/>
    <x v="21"/>
    <n v="5.65"/>
    <x v="1"/>
    <n v="31.25"/>
    <n v="176.56"/>
  </r>
  <r>
    <x v="21"/>
    <x v="0"/>
    <x v="140"/>
    <x v="22818"/>
    <x v="1"/>
    <x v="21"/>
    <m/>
    <x v="1"/>
    <m/>
    <m/>
  </r>
  <r>
    <x v="21"/>
    <x v="0"/>
    <x v="140"/>
    <x v="22819"/>
    <x v="1"/>
    <x v="21"/>
    <m/>
    <x v="1"/>
    <m/>
    <m/>
  </r>
  <r>
    <x v="21"/>
    <x v="0"/>
    <x v="140"/>
    <x v="22820"/>
    <x v="1"/>
    <x v="21"/>
    <m/>
    <x v="1"/>
    <m/>
    <m/>
  </r>
  <r>
    <x v="21"/>
    <x v="0"/>
    <x v="140"/>
    <x v="22821"/>
    <x v="1"/>
    <x v="21"/>
    <m/>
    <x v="1"/>
    <m/>
    <m/>
  </r>
  <r>
    <x v="21"/>
    <x v="0"/>
    <x v="140"/>
    <x v="22822"/>
    <x v="1"/>
    <x v="21"/>
    <m/>
    <x v="1"/>
    <m/>
    <m/>
  </r>
  <r>
    <x v="21"/>
    <x v="0"/>
    <x v="140"/>
    <x v="22823"/>
    <x v="1"/>
    <x v="21"/>
    <m/>
    <x v="1"/>
    <m/>
    <m/>
  </r>
  <r>
    <x v="21"/>
    <x v="0"/>
    <x v="140"/>
    <x v="22824"/>
    <x v="1"/>
    <x v="21"/>
    <m/>
    <x v="1"/>
    <m/>
    <m/>
  </r>
  <r>
    <x v="21"/>
    <x v="0"/>
    <x v="140"/>
    <x v="22825"/>
    <x v="1"/>
    <x v="21"/>
    <m/>
    <x v="1"/>
    <m/>
    <m/>
  </r>
  <r>
    <x v="21"/>
    <x v="0"/>
    <x v="140"/>
    <x v="22826"/>
    <x v="1"/>
    <x v="21"/>
    <m/>
    <x v="1"/>
    <m/>
    <m/>
  </r>
  <r>
    <x v="21"/>
    <x v="0"/>
    <x v="140"/>
    <x v="22827"/>
    <x v="1"/>
    <x v="21"/>
    <m/>
    <x v="1"/>
    <m/>
    <m/>
  </r>
  <r>
    <x v="21"/>
    <x v="0"/>
    <x v="140"/>
    <x v="22828"/>
    <x v="1"/>
    <x v="21"/>
    <m/>
    <x v="1"/>
    <m/>
    <m/>
  </r>
  <r>
    <x v="21"/>
    <x v="0"/>
    <x v="140"/>
    <x v="22829"/>
    <x v="1"/>
    <x v="21"/>
    <m/>
    <x v="1"/>
    <m/>
    <m/>
  </r>
  <r>
    <x v="21"/>
    <x v="0"/>
    <x v="140"/>
    <x v="22830"/>
    <x v="1"/>
    <x v="21"/>
    <m/>
    <x v="1"/>
    <m/>
    <m/>
  </r>
  <r>
    <x v="21"/>
    <x v="0"/>
    <x v="140"/>
    <x v="22831"/>
    <x v="1"/>
    <x v="21"/>
    <m/>
    <x v="1"/>
    <m/>
    <m/>
  </r>
  <r>
    <x v="21"/>
    <x v="0"/>
    <x v="140"/>
    <x v="22832"/>
    <x v="1"/>
    <x v="21"/>
    <m/>
    <x v="1"/>
    <m/>
    <m/>
  </r>
  <r>
    <x v="21"/>
    <x v="0"/>
    <x v="140"/>
    <x v="22833"/>
    <x v="1"/>
    <x v="21"/>
    <m/>
    <x v="1"/>
    <m/>
    <m/>
  </r>
  <r>
    <x v="21"/>
    <x v="0"/>
    <x v="140"/>
    <x v="22834"/>
    <x v="1"/>
    <x v="21"/>
    <m/>
    <x v="1"/>
    <m/>
    <m/>
  </r>
  <r>
    <x v="21"/>
    <x v="0"/>
    <x v="140"/>
    <x v="22835"/>
    <x v="1"/>
    <x v="21"/>
    <m/>
    <x v="1"/>
    <m/>
    <m/>
  </r>
  <r>
    <x v="21"/>
    <x v="0"/>
    <x v="140"/>
    <x v="22836"/>
    <x v="1"/>
    <x v="21"/>
    <m/>
    <x v="1"/>
    <m/>
    <m/>
  </r>
  <r>
    <x v="21"/>
    <x v="0"/>
    <x v="140"/>
    <x v="22837"/>
    <x v="1"/>
    <x v="21"/>
    <m/>
    <x v="1"/>
    <m/>
    <m/>
  </r>
  <r>
    <x v="21"/>
    <x v="0"/>
    <x v="140"/>
    <x v="22838"/>
    <x v="1"/>
    <x v="21"/>
    <m/>
    <x v="1"/>
    <m/>
    <m/>
  </r>
  <r>
    <x v="21"/>
    <x v="0"/>
    <x v="140"/>
    <x v="22839"/>
    <x v="1"/>
    <x v="21"/>
    <m/>
    <x v="1"/>
    <m/>
    <m/>
  </r>
  <r>
    <x v="21"/>
    <x v="0"/>
    <x v="254"/>
    <x v="22840"/>
    <x v="1"/>
    <x v="12"/>
    <m/>
    <x v="2"/>
    <m/>
    <m/>
  </r>
  <r>
    <x v="21"/>
    <x v="0"/>
    <x v="254"/>
    <x v="22841"/>
    <x v="1"/>
    <x v="12"/>
    <m/>
    <x v="2"/>
    <m/>
    <m/>
  </r>
  <r>
    <x v="21"/>
    <x v="0"/>
    <x v="254"/>
    <x v="22842"/>
    <x v="1"/>
    <x v="12"/>
    <m/>
    <x v="2"/>
    <m/>
    <m/>
  </r>
  <r>
    <x v="21"/>
    <x v="0"/>
    <x v="254"/>
    <x v="22843"/>
    <x v="1"/>
    <x v="12"/>
    <m/>
    <x v="2"/>
    <m/>
    <m/>
  </r>
  <r>
    <x v="22"/>
    <x v="0"/>
    <x v="145"/>
    <x v="22844"/>
    <x v="1"/>
    <x v="15"/>
    <n v="0"/>
    <x v="1"/>
    <n v="0"/>
    <n v="0"/>
  </r>
  <r>
    <x v="22"/>
    <x v="1"/>
    <x v="11"/>
    <x v="22845"/>
    <x v="4"/>
    <x v="7"/>
    <n v="286"/>
    <x v="0"/>
    <n v="78.260000000000005"/>
    <n v="22382.36"/>
  </r>
  <r>
    <x v="22"/>
    <x v="0"/>
    <x v="70"/>
    <x v="22846"/>
    <x v="3"/>
    <x v="17"/>
    <n v="294"/>
    <x v="0"/>
    <n v="0.35"/>
    <n v="102.9"/>
  </r>
  <r>
    <x v="22"/>
    <x v="1"/>
    <x v="8"/>
    <x v="22847"/>
    <x v="4"/>
    <x v="7"/>
    <n v="296"/>
    <x v="0"/>
    <n v="78.260000000000005"/>
    <n v="23164.959999999999"/>
  </r>
  <r>
    <x v="22"/>
    <x v="1"/>
    <x v="11"/>
    <x v="22848"/>
    <x v="4"/>
    <x v="7"/>
    <n v="332"/>
    <x v="0"/>
    <n v="78.260000000000005"/>
    <n v="25982.32"/>
  </r>
  <r>
    <x v="22"/>
    <x v="0"/>
    <x v="189"/>
    <x v="22849"/>
    <x v="5"/>
    <x v="12"/>
    <n v="332.34500000000003"/>
    <x v="2"/>
    <n v="2.69"/>
    <n v="894.01"/>
  </r>
  <r>
    <x v="22"/>
    <x v="0"/>
    <x v="114"/>
    <x v="22850"/>
    <x v="4"/>
    <x v="8"/>
    <n v="347"/>
    <x v="0"/>
    <n v="79.260000000000005"/>
    <n v="27503.22"/>
  </r>
  <r>
    <x v="22"/>
    <x v="0"/>
    <x v="38"/>
    <x v="22851"/>
    <x v="3"/>
    <x v="13"/>
    <n v="350"/>
    <x v="0"/>
    <n v="0.01"/>
    <n v="2.8"/>
  </r>
  <r>
    <x v="22"/>
    <x v="0"/>
    <x v="73"/>
    <x v="22852"/>
    <x v="3"/>
    <x v="17"/>
    <n v="350"/>
    <x v="0"/>
    <n v="0.35"/>
    <n v="122.5"/>
  </r>
  <r>
    <x v="22"/>
    <x v="1"/>
    <x v="327"/>
    <x v="22853"/>
    <x v="0"/>
    <x v="0"/>
    <n v="360"/>
    <x v="0"/>
    <n v="1.2"/>
    <n v="432"/>
  </r>
  <r>
    <x v="22"/>
    <x v="0"/>
    <x v="138"/>
    <x v="22854"/>
    <x v="0"/>
    <x v="0"/>
    <n v="360"/>
    <x v="0"/>
    <n v="1.5"/>
    <n v="540"/>
  </r>
  <r>
    <x v="22"/>
    <x v="0"/>
    <x v="255"/>
    <x v="22855"/>
    <x v="1"/>
    <x v="2"/>
    <n v="379.75"/>
    <x v="1"/>
    <n v="2.9"/>
    <n v="1101.28"/>
  </r>
  <r>
    <x v="22"/>
    <x v="1"/>
    <x v="329"/>
    <x v="22856"/>
    <x v="4"/>
    <x v="19"/>
    <n v="384"/>
    <x v="0"/>
    <n v="42.21"/>
    <n v="16208.64"/>
  </r>
  <r>
    <x v="22"/>
    <x v="1"/>
    <x v="310"/>
    <x v="22857"/>
    <x v="4"/>
    <x v="19"/>
    <n v="384"/>
    <x v="0"/>
    <n v="42.21"/>
    <n v="16208.64"/>
  </r>
  <r>
    <x v="22"/>
    <x v="1"/>
    <x v="11"/>
    <x v="22858"/>
    <x v="4"/>
    <x v="7"/>
    <n v="408"/>
    <x v="0"/>
    <n v="78.260000000000005"/>
    <n v="31930.080000000002"/>
  </r>
  <r>
    <x v="22"/>
    <x v="0"/>
    <x v="70"/>
    <x v="22859"/>
    <x v="3"/>
    <x v="17"/>
    <n v="410"/>
    <x v="0"/>
    <n v="0.35"/>
    <n v="143.5"/>
  </r>
  <r>
    <x v="22"/>
    <x v="1"/>
    <x v="14"/>
    <x v="22860"/>
    <x v="4"/>
    <x v="10"/>
    <n v="426"/>
    <x v="0"/>
    <n v="42.21"/>
    <n v="17981.46"/>
  </r>
  <r>
    <x v="22"/>
    <x v="1"/>
    <x v="23"/>
    <x v="22861"/>
    <x v="4"/>
    <x v="10"/>
    <n v="444"/>
    <x v="0"/>
    <n v="42.21"/>
    <n v="18741.240000000002"/>
  </r>
  <r>
    <x v="22"/>
    <x v="0"/>
    <x v="323"/>
    <x v="22862"/>
    <x v="1"/>
    <x v="3"/>
    <n v="450.589"/>
    <x v="1"/>
    <n v="1.65"/>
    <n v="743.47"/>
  </r>
  <r>
    <x v="22"/>
    <x v="1"/>
    <x v="14"/>
    <x v="22863"/>
    <x v="4"/>
    <x v="10"/>
    <n v="480"/>
    <x v="0"/>
    <n v="42.21"/>
    <n v="20260.8"/>
  </r>
  <r>
    <x v="22"/>
    <x v="0"/>
    <x v="223"/>
    <x v="22864"/>
    <x v="3"/>
    <x v="6"/>
    <n v="480"/>
    <x v="0"/>
    <n v="7.0000000000000007E-2"/>
    <n v="33.6"/>
  </r>
  <r>
    <x v="22"/>
    <x v="1"/>
    <x v="329"/>
    <x v="22865"/>
    <x v="4"/>
    <x v="19"/>
    <n v="492"/>
    <x v="0"/>
    <n v="42.21"/>
    <n v="20767.32"/>
  </r>
  <r>
    <x v="22"/>
    <x v="0"/>
    <x v="3"/>
    <x v="22866"/>
    <x v="1"/>
    <x v="3"/>
    <n v="495.3"/>
    <x v="1"/>
    <n v="1.1599999999999999"/>
    <n v="573.05999999999995"/>
  </r>
  <r>
    <x v="22"/>
    <x v="0"/>
    <x v="7"/>
    <x v="22867"/>
    <x v="3"/>
    <x v="6"/>
    <n v="500"/>
    <x v="0"/>
    <n v="7.0000000000000007E-2"/>
    <n v="35"/>
  </r>
  <r>
    <x v="22"/>
    <x v="0"/>
    <x v="32"/>
    <x v="22868"/>
    <x v="3"/>
    <x v="6"/>
    <n v="500"/>
    <x v="0"/>
    <n v="0.38"/>
    <n v="190"/>
  </r>
  <r>
    <x v="22"/>
    <x v="0"/>
    <x v="37"/>
    <x v="22869"/>
    <x v="3"/>
    <x v="6"/>
    <n v="500"/>
    <x v="0"/>
    <n v="7.0000000000000007E-2"/>
    <n v="35"/>
  </r>
  <r>
    <x v="22"/>
    <x v="0"/>
    <x v="107"/>
    <x v="22870"/>
    <x v="3"/>
    <x v="13"/>
    <n v="500"/>
    <x v="0"/>
    <n v="0.01"/>
    <n v="4"/>
  </r>
  <r>
    <x v="22"/>
    <x v="0"/>
    <x v="49"/>
    <x v="22871"/>
    <x v="3"/>
    <x v="13"/>
    <n v="500"/>
    <x v="0"/>
    <n v="0.01"/>
    <n v="4"/>
  </r>
  <r>
    <x v="22"/>
    <x v="0"/>
    <x v="51"/>
    <x v="22872"/>
    <x v="3"/>
    <x v="13"/>
    <n v="500"/>
    <x v="0"/>
    <n v="0.01"/>
    <n v="4"/>
  </r>
  <r>
    <x v="22"/>
    <x v="0"/>
    <x v="52"/>
    <x v="22873"/>
    <x v="3"/>
    <x v="13"/>
    <n v="500"/>
    <x v="0"/>
    <n v="0.01"/>
    <n v="4"/>
  </r>
  <r>
    <x v="22"/>
    <x v="0"/>
    <x v="182"/>
    <x v="22874"/>
    <x v="1"/>
    <x v="15"/>
    <n v="525.75"/>
    <x v="1"/>
    <n v="16.2"/>
    <n v="8517.15"/>
  </r>
  <r>
    <x v="22"/>
    <x v="0"/>
    <x v="325"/>
    <x v="22875"/>
    <x v="3"/>
    <x v="6"/>
    <n v="539"/>
    <x v="0"/>
    <n v="0.09"/>
    <n v="49.97"/>
  </r>
  <r>
    <x v="22"/>
    <x v="0"/>
    <x v="27"/>
    <x v="22876"/>
    <x v="3"/>
    <x v="6"/>
    <n v="550"/>
    <x v="0"/>
    <n v="0.1"/>
    <n v="52.96"/>
  </r>
  <r>
    <x v="22"/>
    <x v="0"/>
    <x v="1"/>
    <x v="22877"/>
    <x v="1"/>
    <x v="1"/>
    <n v="550.1"/>
    <x v="1"/>
    <n v="0.43"/>
    <n v="237.48"/>
  </r>
  <r>
    <x v="22"/>
    <x v="0"/>
    <x v="102"/>
    <x v="22878"/>
    <x v="0"/>
    <x v="0"/>
    <n v="566"/>
    <x v="0"/>
    <n v="6"/>
    <n v="3396"/>
  </r>
  <r>
    <x v="22"/>
    <x v="1"/>
    <x v="329"/>
    <x v="22879"/>
    <x v="4"/>
    <x v="19"/>
    <n v="576"/>
    <x v="0"/>
    <n v="42.21"/>
    <n v="24312.959999999999"/>
  </r>
  <r>
    <x v="22"/>
    <x v="0"/>
    <x v="31"/>
    <x v="22880"/>
    <x v="3"/>
    <x v="6"/>
    <n v="626"/>
    <x v="0"/>
    <n v="7.0000000000000007E-2"/>
    <n v="43.82"/>
  </r>
  <r>
    <x v="22"/>
    <x v="0"/>
    <x v="189"/>
    <x v="22881"/>
    <x v="5"/>
    <x v="12"/>
    <n v="667"/>
    <x v="2"/>
    <n v="2.69"/>
    <n v="1794.23"/>
  </r>
  <r>
    <x v="22"/>
    <x v="0"/>
    <x v="36"/>
    <x v="22882"/>
    <x v="3"/>
    <x v="6"/>
    <n v="669"/>
    <x v="0"/>
    <n v="7.0000000000000007E-2"/>
    <n v="46.83"/>
  </r>
  <r>
    <x v="22"/>
    <x v="0"/>
    <x v="28"/>
    <x v="22883"/>
    <x v="3"/>
    <x v="6"/>
    <n v="700"/>
    <x v="0"/>
    <n v="0.1"/>
    <n v="67.41"/>
  </r>
  <r>
    <x v="22"/>
    <x v="0"/>
    <x v="74"/>
    <x v="22884"/>
    <x v="3"/>
    <x v="17"/>
    <n v="700"/>
    <x v="0"/>
    <n v="0.35"/>
    <n v="245"/>
  </r>
  <r>
    <x v="22"/>
    <x v="0"/>
    <x v="238"/>
    <x v="22885"/>
    <x v="1"/>
    <x v="3"/>
    <n v="707.78899999999999"/>
    <x v="1"/>
    <n v="1.03"/>
    <n v="726.9"/>
  </r>
  <r>
    <x v="22"/>
    <x v="0"/>
    <x v="29"/>
    <x v="22886"/>
    <x v="3"/>
    <x v="6"/>
    <n v="744"/>
    <x v="0"/>
    <n v="7.0000000000000007E-2"/>
    <n v="52.08"/>
  </r>
  <r>
    <x v="22"/>
    <x v="0"/>
    <x v="228"/>
    <x v="22887"/>
    <x v="3"/>
    <x v="6"/>
    <n v="750"/>
    <x v="0"/>
    <n v="0.23"/>
    <n v="172.5"/>
  </r>
  <r>
    <x v="22"/>
    <x v="0"/>
    <x v="285"/>
    <x v="22888"/>
    <x v="3"/>
    <x v="6"/>
    <n v="750"/>
    <x v="0"/>
    <n v="0.09"/>
    <n v="69.53"/>
  </r>
  <r>
    <x v="22"/>
    <x v="0"/>
    <x v="205"/>
    <x v="22889"/>
    <x v="3"/>
    <x v="11"/>
    <n v="775"/>
    <x v="0"/>
    <n v="0.68"/>
    <n v="530.1"/>
  </r>
  <r>
    <x v="22"/>
    <x v="0"/>
    <x v="105"/>
    <x v="22890"/>
    <x v="0"/>
    <x v="0"/>
    <n v="840"/>
    <x v="0"/>
    <n v="1.2"/>
    <n v="1008"/>
  </r>
  <r>
    <x v="22"/>
    <x v="1"/>
    <x v="311"/>
    <x v="22891"/>
    <x v="4"/>
    <x v="19"/>
    <n v="841"/>
    <x v="0"/>
    <n v="42.21"/>
    <n v="35498.61"/>
  </r>
  <r>
    <x v="22"/>
    <x v="0"/>
    <x v="329"/>
    <x v="22892"/>
    <x v="4"/>
    <x v="19"/>
    <n v="948"/>
    <x v="0"/>
    <n v="42.21"/>
    <n v="40015.08"/>
  </r>
  <r>
    <x v="22"/>
    <x v="0"/>
    <x v="60"/>
    <x v="22893"/>
    <x v="3"/>
    <x v="13"/>
    <n v="974"/>
    <x v="0"/>
    <n v="0.01"/>
    <n v="7.79"/>
  </r>
  <r>
    <x v="22"/>
    <x v="0"/>
    <x v="319"/>
    <x v="22894"/>
    <x v="1"/>
    <x v="12"/>
    <n v="1000"/>
    <x v="2"/>
    <n v="4.26"/>
    <n v="4261"/>
  </r>
  <r>
    <x v="22"/>
    <x v="0"/>
    <x v="256"/>
    <x v="22895"/>
    <x v="3"/>
    <x v="6"/>
    <n v="1000"/>
    <x v="0"/>
    <n v="1.1299999999999999"/>
    <n v="1132"/>
  </r>
  <r>
    <x v="22"/>
    <x v="0"/>
    <x v="333"/>
    <x v="22896"/>
    <x v="3"/>
    <x v="17"/>
    <n v="1050"/>
    <x v="0"/>
    <n v="0.19"/>
    <n v="194.25"/>
  </r>
  <r>
    <x v="22"/>
    <x v="0"/>
    <x v="122"/>
    <x v="22897"/>
    <x v="3"/>
    <x v="17"/>
    <n v="1050"/>
    <x v="0"/>
    <n v="0.35"/>
    <n v="367.5"/>
  </r>
  <r>
    <x v="22"/>
    <x v="0"/>
    <x v="20"/>
    <x v="22898"/>
    <x v="3"/>
    <x v="11"/>
    <n v="1200"/>
    <x v="0"/>
    <n v="0.68"/>
    <n v="820.8"/>
  </r>
  <r>
    <x v="22"/>
    <x v="1"/>
    <x v="112"/>
    <x v="22899"/>
    <x v="4"/>
    <x v="19"/>
    <n v="1248"/>
    <x v="0"/>
    <n v="42.21"/>
    <n v="52678.080000000002"/>
  </r>
  <r>
    <x v="22"/>
    <x v="0"/>
    <x v="244"/>
    <x v="22900"/>
    <x v="3"/>
    <x v="6"/>
    <n v="1271"/>
    <x v="0"/>
    <n v="7.0000000000000007E-2"/>
    <n v="88.97"/>
  </r>
  <r>
    <x v="22"/>
    <x v="0"/>
    <x v="177"/>
    <x v="22901"/>
    <x v="3"/>
    <x v="13"/>
    <n v="1300"/>
    <x v="0"/>
    <n v="0.01"/>
    <n v="10.4"/>
  </r>
  <r>
    <x v="22"/>
    <x v="0"/>
    <x v="49"/>
    <x v="22902"/>
    <x v="3"/>
    <x v="13"/>
    <n v="1384"/>
    <x v="0"/>
    <n v="0.01"/>
    <n v="11.07"/>
  </r>
  <r>
    <x v="22"/>
    <x v="0"/>
    <x v="89"/>
    <x v="22903"/>
    <x v="3"/>
    <x v="17"/>
    <n v="1400"/>
    <x v="0"/>
    <n v="0.35"/>
    <n v="490"/>
  </r>
  <r>
    <x v="22"/>
    <x v="0"/>
    <x v="159"/>
    <x v="22904"/>
    <x v="3"/>
    <x v="11"/>
    <n v="1425"/>
    <x v="0"/>
    <n v="1.1200000000000001"/>
    <n v="1597.42"/>
  </r>
  <r>
    <x v="22"/>
    <x v="0"/>
    <x v="324"/>
    <x v="22905"/>
    <x v="3"/>
    <x v="6"/>
    <n v="1478"/>
    <x v="0"/>
    <n v="0.09"/>
    <n v="137.01"/>
  </r>
  <r>
    <x v="22"/>
    <x v="1"/>
    <x v="112"/>
    <x v="22906"/>
    <x v="4"/>
    <x v="19"/>
    <n v="1536"/>
    <x v="0"/>
    <n v="42.21"/>
    <n v="64834.559999999998"/>
  </r>
  <r>
    <x v="22"/>
    <x v="0"/>
    <x v="234"/>
    <x v="22907"/>
    <x v="3"/>
    <x v="6"/>
    <n v="1609"/>
    <x v="0"/>
    <n v="7.0000000000000007E-2"/>
    <n v="112.63"/>
  </r>
  <r>
    <x v="22"/>
    <x v="0"/>
    <x v="43"/>
    <x v="22908"/>
    <x v="3"/>
    <x v="13"/>
    <n v="1624"/>
    <x v="0"/>
    <n v="0.01"/>
    <n v="12.99"/>
  </r>
  <r>
    <x v="22"/>
    <x v="0"/>
    <x v="334"/>
    <x v="22909"/>
    <x v="3"/>
    <x v="23"/>
    <n v="1686"/>
    <x v="0"/>
    <n v="10.25"/>
    <n v="17281.5"/>
  </r>
  <r>
    <x v="22"/>
    <x v="0"/>
    <x v="232"/>
    <x v="22910"/>
    <x v="3"/>
    <x v="6"/>
    <n v="1701"/>
    <x v="0"/>
    <n v="7.0000000000000007E-2"/>
    <n v="119.07"/>
  </r>
  <r>
    <x v="22"/>
    <x v="0"/>
    <x v="74"/>
    <x v="22911"/>
    <x v="3"/>
    <x v="17"/>
    <n v="1750"/>
    <x v="0"/>
    <n v="0.35"/>
    <n v="612.5"/>
  </r>
  <r>
    <x v="22"/>
    <x v="0"/>
    <x v="259"/>
    <x v="22912"/>
    <x v="3"/>
    <x v="11"/>
    <n v="1892"/>
    <x v="0"/>
    <n v="3.16"/>
    <n v="5986.29"/>
  </r>
  <r>
    <x v="22"/>
    <x v="0"/>
    <x v="329"/>
    <x v="22913"/>
    <x v="4"/>
    <x v="19"/>
    <n v="1925"/>
    <x v="0"/>
    <n v="42.21"/>
    <n v="81254.25"/>
  </r>
  <r>
    <x v="22"/>
    <x v="0"/>
    <x v="6"/>
    <x v="22914"/>
    <x v="3"/>
    <x v="6"/>
    <n v="1925"/>
    <x v="0"/>
    <n v="7.0000000000000007E-2"/>
    <n v="134.75"/>
  </r>
  <r>
    <x v="22"/>
    <x v="0"/>
    <x v="41"/>
    <x v="22915"/>
    <x v="3"/>
    <x v="13"/>
    <n v="1950"/>
    <x v="0"/>
    <n v="0.01"/>
    <n v="15.6"/>
  </r>
  <r>
    <x v="22"/>
    <x v="0"/>
    <x v="275"/>
    <x v="22916"/>
    <x v="3"/>
    <x v="17"/>
    <n v="1950"/>
    <x v="0"/>
    <n v="0.35"/>
    <n v="682.5"/>
  </r>
  <r>
    <x v="22"/>
    <x v="0"/>
    <x v="268"/>
    <x v="22917"/>
    <x v="3"/>
    <x v="6"/>
    <n v="2000"/>
    <x v="0"/>
    <n v="0.09"/>
    <n v="185.4"/>
  </r>
  <r>
    <x v="22"/>
    <x v="0"/>
    <x v="137"/>
    <x v="22918"/>
    <x v="0"/>
    <x v="0"/>
    <n v="2000"/>
    <x v="0"/>
    <n v="0.7"/>
    <n v="1400"/>
  </r>
  <r>
    <x v="22"/>
    <x v="0"/>
    <x v="89"/>
    <x v="22919"/>
    <x v="3"/>
    <x v="17"/>
    <n v="2000"/>
    <x v="0"/>
    <n v="0.35"/>
    <n v="700"/>
  </r>
  <r>
    <x v="22"/>
    <x v="0"/>
    <x v="239"/>
    <x v="22920"/>
    <x v="3"/>
    <x v="6"/>
    <n v="2055"/>
    <x v="0"/>
    <n v="7.0000000000000007E-2"/>
    <n v="143.85"/>
  </r>
  <r>
    <x v="22"/>
    <x v="0"/>
    <x v="18"/>
    <x v="22921"/>
    <x v="3"/>
    <x v="11"/>
    <n v="2080"/>
    <x v="0"/>
    <n v="4"/>
    <n v="8320"/>
  </r>
  <r>
    <x v="22"/>
    <x v="0"/>
    <x v="326"/>
    <x v="22922"/>
    <x v="3"/>
    <x v="6"/>
    <n v="2105"/>
    <x v="0"/>
    <n v="0.09"/>
    <n v="195.13"/>
  </r>
  <r>
    <x v="22"/>
    <x v="0"/>
    <x v="267"/>
    <x v="22923"/>
    <x v="1"/>
    <x v="4"/>
    <n v="2217.2750000000001"/>
    <x v="2"/>
    <n v="2.85"/>
    <n v="6319.23"/>
  </r>
  <r>
    <x v="22"/>
    <x v="0"/>
    <x v="46"/>
    <x v="22924"/>
    <x v="3"/>
    <x v="13"/>
    <n v="2288"/>
    <x v="0"/>
    <n v="0.01"/>
    <n v="18.3"/>
  </r>
  <r>
    <x v="22"/>
    <x v="0"/>
    <x v="79"/>
    <x v="22925"/>
    <x v="3"/>
    <x v="17"/>
    <n v="2300"/>
    <x v="0"/>
    <n v="0.19"/>
    <n v="425.5"/>
  </r>
  <r>
    <x v="22"/>
    <x v="0"/>
    <x v="226"/>
    <x v="22926"/>
    <x v="3"/>
    <x v="6"/>
    <n v="2472"/>
    <x v="0"/>
    <n v="0.09"/>
    <n v="229.15"/>
  </r>
  <r>
    <x v="22"/>
    <x v="0"/>
    <x v="2"/>
    <x v="22927"/>
    <x v="1"/>
    <x v="2"/>
    <n v="2500"/>
    <x v="1"/>
    <n v="2.9"/>
    <n v="7250"/>
  </r>
  <r>
    <x v="22"/>
    <x v="0"/>
    <x v="106"/>
    <x v="22928"/>
    <x v="3"/>
    <x v="13"/>
    <n v="2600"/>
    <x v="0"/>
    <n v="0.01"/>
    <n v="20.8"/>
  </r>
  <r>
    <x v="22"/>
    <x v="0"/>
    <x v="60"/>
    <x v="22929"/>
    <x v="3"/>
    <x v="13"/>
    <n v="2600"/>
    <x v="0"/>
    <n v="0.01"/>
    <n v="20.8"/>
  </r>
  <r>
    <x v="22"/>
    <x v="0"/>
    <x v="206"/>
    <x v="22930"/>
    <x v="3"/>
    <x v="11"/>
    <n v="2603"/>
    <x v="0"/>
    <n v="3.81"/>
    <n v="9922.64"/>
  </r>
  <r>
    <x v="22"/>
    <x v="0"/>
    <x v="227"/>
    <x v="22931"/>
    <x v="3"/>
    <x v="6"/>
    <n v="2658"/>
    <x v="0"/>
    <n v="0.09"/>
    <n v="246.4"/>
  </r>
  <r>
    <x v="22"/>
    <x v="0"/>
    <x v="309"/>
    <x v="22932"/>
    <x v="1"/>
    <x v="4"/>
    <n v="2721.94"/>
    <x v="2"/>
    <n v="3.25"/>
    <n v="8846.31"/>
  </r>
  <r>
    <x v="22"/>
    <x v="0"/>
    <x v="120"/>
    <x v="22933"/>
    <x v="3"/>
    <x v="11"/>
    <n v="2808"/>
    <x v="0"/>
    <n v="0.56000000000000005"/>
    <n v="1579.5"/>
  </r>
  <r>
    <x v="22"/>
    <x v="0"/>
    <x v="43"/>
    <x v="22934"/>
    <x v="3"/>
    <x v="13"/>
    <n v="2874"/>
    <x v="0"/>
    <n v="0.01"/>
    <n v="22.99"/>
  </r>
  <r>
    <x v="22"/>
    <x v="0"/>
    <x v="33"/>
    <x v="22935"/>
    <x v="3"/>
    <x v="6"/>
    <n v="2900"/>
    <x v="0"/>
    <n v="0.09"/>
    <n v="268.83"/>
  </r>
  <r>
    <x v="22"/>
    <x v="0"/>
    <x v="153"/>
    <x v="22936"/>
    <x v="3"/>
    <x v="13"/>
    <n v="2910"/>
    <x v="0"/>
    <n v="0.01"/>
    <n v="23.28"/>
  </r>
  <r>
    <x v="22"/>
    <x v="0"/>
    <x v="35"/>
    <x v="22937"/>
    <x v="3"/>
    <x v="6"/>
    <n v="3000"/>
    <x v="0"/>
    <n v="0.09"/>
    <n v="278.10000000000002"/>
  </r>
  <r>
    <x v="22"/>
    <x v="0"/>
    <x v="281"/>
    <x v="22938"/>
    <x v="3"/>
    <x v="17"/>
    <n v="3094"/>
    <x v="0"/>
    <n v="0.35"/>
    <n v="1082.9000000000001"/>
  </r>
  <r>
    <x v="22"/>
    <x v="0"/>
    <x v="30"/>
    <x v="22939"/>
    <x v="3"/>
    <x v="6"/>
    <n v="3100"/>
    <x v="0"/>
    <n v="7.0000000000000007E-2"/>
    <n v="217"/>
  </r>
  <r>
    <x v="22"/>
    <x v="0"/>
    <x v="122"/>
    <x v="22940"/>
    <x v="3"/>
    <x v="17"/>
    <n v="3138"/>
    <x v="0"/>
    <n v="0.35"/>
    <n v="1098.3"/>
  </r>
  <r>
    <x v="22"/>
    <x v="0"/>
    <x v="314"/>
    <x v="22941"/>
    <x v="3"/>
    <x v="17"/>
    <n v="3150"/>
    <x v="0"/>
    <n v="0.19"/>
    <n v="582.75"/>
  </r>
  <r>
    <x v="22"/>
    <x v="0"/>
    <x v="103"/>
    <x v="22942"/>
    <x v="0"/>
    <x v="0"/>
    <n v="3500"/>
    <x v="0"/>
    <n v="0.25"/>
    <n v="875"/>
  </r>
  <r>
    <x v="22"/>
    <x v="0"/>
    <x v="207"/>
    <x v="22943"/>
    <x v="3"/>
    <x v="11"/>
    <n v="3600"/>
    <x v="0"/>
    <n v="3.16"/>
    <n v="11390.4"/>
  </r>
  <r>
    <x v="22"/>
    <x v="0"/>
    <x v="225"/>
    <x v="22944"/>
    <x v="3"/>
    <x v="6"/>
    <n v="3601"/>
    <x v="0"/>
    <n v="7.0000000000000007E-2"/>
    <n v="252.07"/>
  </r>
  <r>
    <x v="22"/>
    <x v="0"/>
    <x v="159"/>
    <x v="22945"/>
    <x v="3"/>
    <x v="11"/>
    <n v="3644"/>
    <x v="0"/>
    <n v="1.1200000000000001"/>
    <n v="4084.92"/>
  </r>
  <r>
    <x v="22"/>
    <x v="0"/>
    <x v="123"/>
    <x v="22946"/>
    <x v="3"/>
    <x v="17"/>
    <n v="3980"/>
    <x v="0"/>
    <n v="0.19"/>
    <n v="736.3"/>
  </r>
  <r>
    <x v="22"/>
    <x v="0"/>
    <x v="89"/>
    <x v="22947"/>
    <x v="3"/>
    <x v="17"/>
    <n v="4100"/>
    <x v="0"/>
    <n v="0.35"/>
    <n v="1435"/>
  </r>
  <r>
    <x v="22"/>
    <x v="0"/>
    <x v="328"/>
    <x v="22948"/>
    <x v="3"/>
    <x v="17"/>
    <n v="4200"/>
    <x v="0"/>
    <n v="0.19"/>
    <n v="777"/>
  </r>
  <r>
    <x v="22"/>
    <x v="0"/>
    <x v="318"/>
    <x v="22949"/>
    <x v="3"/>
    <x v="6"/>
    <n v="4280"/>
    <x v="0"/>
    <n v="0.09"/>
    <n v="396.76"/>
  </r>
  <r>
    <x v="22"/>
    <x v="0"/>
    <x v="94"/>
    <x v="22950"/>
    <x v="3"/>
    <x v="13"/>
    <n v="4330"/>
    <x v="0"/>
    <n v="0.01"/>
    <n v="34.64"/>
  </r>
  <r>
    <x v="22"/>
    <x v="0"/>
    <x v="107"/>
    <x v="22951"/>
    <x v="3"/>
    <x v="13"/>
    <n v="4394"/>
    <x v="0"/>
    <n v="0.01"/>
    <n v="35.15"/>
  </r>
  <r>
    <x v="22"/>
    <x v="0"/>
    <x v="327"/>
    <x v="22952"/>
    <x v="0"/>
    <x v="0"/>
    <n v="4454"/>
    <x v="0"/>
    <n v="1.2"/>
    <n v="5344.8"/>
  </r>
  <r>
    <x v="22"/>
    <x v="0"/>
    <x v="4"/>
    <x v="22953"/>
    <x v="1"/>
    <x v="4"/>
    <n v="4472.982"/>
    <x v="2"/>
    <n v="3.25"/>
    <n v="14537.19"/>
  </r>
  <r>
    <x v="22"/>
    <x v="0"/>
    <x v="230"/>
    <x v="22954"/>
    <x v="3"/>
    <x v="6"/>
    <n v="4577"/>
    <x v="0"/>
    <n v="7.0000000000000007E-2"/>
    <n v="320.39"/>
  </r>
  <r>
    <x v="22"/>
    <x v="0"/>
    <x v="18"/>
    <x v="22955"/>
    <x v="3"/>
    <x v="11"/>
    <n v="4598"/>
    <x v="0"/>
    <n v="4"/>
    <n v="18392"/>
  </r>
  <r>
    <x v="22"/>
    <x v="0"/>
    <x v="161"/>
    <x v="22956"/>
    <x v="3"/>
    <x v="17"/>
    <n v="4800"/>
    <x v="0"/>
    <n v="0.35"/>
    <n v="1680"/>
  </r>
  <r>
    <x v="22"/>
    <x v="0"/>
    <x v="231"/>
    <x v="22957"/>
    <x v="3"/>
    <x v="6"/>
    <n v="4988"/>
    <x v="0"/>
    <n v="7.0000000000000007E-2"/>
    <n v="349.16"/>
  </r>
  <r>
    <x v="22"/>
    <x v="0"/>
    <x v="209"/>
    <x v="22958"/>
    <x v="3"/>
    <x v="11"/>
    <n v="5221.3022000000001"/>
    <x v="0"/>
    <n v="0.88"/>
    <n v="4594.75"/>
  </r>
  <r>
    <x v="22"/>
    <x v="0"/>
    <x v="333"/>
    <x v="22959"/>
    <x v="3"/>
    <x v="17"/>
    <n v="5250"/>
    <x v="0"/>
    <n v="0.19"/>
    <n v="971.25"/>
  </r>
  <r>
    <x v="22"/>
    <x v="0"/>
    <x v="51"/>
    <x v="22960"/>
    <x v="3"/>
    <x v="13"/>
    <n v="5850"/>
    <x v="0"/>
    <n v="0.01"/>
    <n v="46.8"/>
  </r>
  <r>
    <x v="22"/>
    <x v="0"/>
    <x v="224"/>
    <x v="22961"/>
    <x v="3"/>
    <x v="6"/>
    <n v="5907"/>
    <x v="0"/>
    <n v="7.0000000000000007E-2"/>
    <n v="413.49"/>
  </r>
  <r>
    <x v="22"/>
    <x v="0"/>
    <x v="124"/>
    <x v="22962"/>
    <x v="3"/>
    <x v="17"/>
    <n v="6062"/>
    <x v="0"/>
    <n v="0.19"/>
    <n v="1121.47"/>
  </r>
  <r>
    <x v="22"/>
    <x v="0"/>
    <x v="18"/>
    <x v="22963"/>
    <x v="3"/>
    <x v="11"/>
    <n v="6300"/>
    <x v="0"/>
    <n v="4"/>
    <n v="25200"/>
  </r>
  <r>
    <x v="22"/>
    <x v="0"/>
    <x v="161"/>
    <x v="22964"/>
    <x v="3"/>
    <x v="17"/>
    <n v="6300"/>
    <x v="0"/>
    <n v="0.35"/>
    <n v="2205"/>
  </r>
  <r>
    <x v="22"/>
    <x v="0"/>
    <x v="313"/>
    <x v="22965"/>
    <x v="3"/>
    <x v="17"/>
    <n v="6340"/>
    <x v="0"/>
    <n v="0.19"/>
    <n v="1172.9000000000001"/>
  </r>
  <r>
    <x v="22"/>
    <x v="0"/>
    <x v="154"/>
    <x v="22966"/>
    <x v="3"/>
    <x v="13"/>
    <n v="211250"/>
    <x v="0"/>
    <n v="0.01"/>
    <n v="1690"/>
  </r>
  <r>
    <x v="22"/>
    <x v="0"/>
    <x v="77"/>
    <x v="22967"/>
    <x v="3"/>
    <x v="16"/>
    <n v="200000"/>
    <x v="0"/>
    <n v="0.01"/>
    <n v="1600"/>
  </r>
  <r>
    <x v="22"/>
    <x v="0"/>
    <x v="90"/>
    <x v="22968"/>
    <x v="3"/>
    <x v="13"/>
    <n v="178750"/>
    <x v="0"/>
    <n v="0.01"/>
    <n v="1430"/>
  </r>
  <r>
    <x v="22"/>
    <x v="0"/>
    <x v="84"/>
    <x v="22969"/>
    <x v="3"/>
    <x v="13"/>
    <n v="167050"/>
    <x v="0"/>
    <n v="0.01"/>
    <n v="1336.4"/>
  </r>
  <r>
    <x v="22"/>
    <x v="0"/>
    <x v="153"/>
    <x v="22970"/>
    <x v="3"/>
    <x v="13"/>
    <n v="162500"/>
    <x v="0"/>
    <n v="0.01"/>
    <n v="1300"/>
  </r>
  <r>
    <x v="22"/>
    <x v="0"/>
    <x v="77"/>
    <x v="22971"/>
    <x v="3"/>
    <x v="16"/>
    <n v="140000"/>
    <x v="0"/>
    <n v="0.01"/>
    <n v="1120"/>
  </r>
  <r>
    <x v="22"/>
    <x v="0"/>
    <x v="90"/>
    <x v="22972"/>
    <x v="3"/>
    <x v="13"/>
    <n v="139284"/>
    <x v="0"/>
    <n v="0.01"/>
    <n v="1114.27"/>
  </r>
  <r>
    <x v="22"/>
    <x v="0"/>
    <x v="76"/>
    <x v="22973"/>
    <x v="3"/>
    <x v="13"/>
    <n v="124622"/>
    <x v="0"/>
    <n v="0.01"/>
    <n v="996.98"/>
  </r>
  <r>
    <x v="22"/>
    <x v="0"/>
    <x v="87"/>
    <x v="22974"/>
    <x v="3"/>
    <x v="13"/>
    <n v="116178"/>
    <x v="0"/>
    <n v="0.01"/>
    <n v="929.42"/>
  </r>
  <r>
    <x v="22"/>
    <x v="0"/>
    <x v="95"/>
    <x v="22975"/>
    <x v="3"/>
    <x v="13"/>
    <n v="115050"/>
    <x v="0"/>
    <n v="0.01"/>
    <n v="920.4"/>
  </r>
  <r>
    <x v="22"/>
    <x v="0"/>
    <x v="175"/>
    <x v="22976"/>
    <x v="3"/>
    <x v="13"/>
    <n v="113750"/>
    <x v="0"/>
    <n v="0.01"/>
    <n v="910"/>
  </r>
  <r>
    <x v="22"/>
    <x v="0"/>
    <x v="175"/>
    <x v="22977"/>
    <x v="3"/>
    <x v="13"/>
    <n v="111642"/>
    <x v="0"/>
    <n v="0.01"/>
    <n v="893.14"/>
  </r>
  <r>
    <x v="22"/>
    <x v="0"/>
    <x v="79"/>
    <x v="22978"/>
    <x v="3"/>
    <x v="17"/>
    <n v="107100"/>
    <x v="0"/>
    <n v="0.19"/>
    <n v="19813.5"/>
  </r>
  <r>
    <x v="22"/>
    <x v="0"/>
    <x v="316"/>
    <x v="22979"/>
    <x v="3"/>
    <x v="13"/>
    <n v="101526"/>
    <x v="0"/>
    <n v="0.01"/>
    <n v="812.21"/>
  </r>
  <r>
    <x v="22"/>
    <x v="0"/>
    <x v="61"/>
    <x v="22980"/>
    <x v="3"/>
    <x v="13"/>
    <n v="97500"/>
    <x v="0"/>
    <n v="0.01"/>
    <n v="780"/>
  </r>
  <r>
    <x v="22"/>
    <x v="0"/>
    <x v="333"/>
    <x v="22981"/>
    <x v="3"/>
    <x v="17"/>
    <n v="95950"/>
    <x v="0"/>
    <n v="0.19"/>
    <n v="17750.75"/>
  </r>
  <r>
    <x v="22"/>
    <x v="0"/>
    <x v="55"/>
    <x v="22982"/>
    <x v="3"/>
    <x v="13"/>
    <n v="92950"/>
    <x v="0"/>
    <n v="0.01"/>
    <n v="743.6"/>
  </r>
  <r>
    <x v="22"/>
    <x v="0"/>
    <x v="152"/>
    <x v="22983"/>
    <x v="3"/>
    <x v="13"/>
    <n v="90822"/>
    <x v="0"/>
    <n v="0.01"/>
    <n v="726.58"/>
  </r>
  <r>
    <x v="22"/>
    <x v="0"/>
    <x v="84"/>
    <x v="22984"/>
    <x v="3"/>
    <x v="13"/>
    <n v="90350"/>
    <x v="0"/>
    <n v="0.01"/>
    <n v="722.8"/>
  </r>
  <r>
    <x v="22"/>
    <x v="0"/>
    <x v="355"/>
    <x v="22985"/>
    <x v="3"/>
    <x v="13"/>
    <n v="85150"/>
    <x v="0"/>
    <n v="0.01"/>
    <n v="681.2"/>
  </r>
  <r>
    <x v="22"/>
    <x v="0"/>
    <x v="284"/>
    <x v="22986"/>
    <x v="3"/>
    <x v="13"/>
    <n v="81250"/>
    <x v="0"/>
    <n v="0.01"/>
    <n v="650"/>
  </r>
  <r>
    <x v="22"/>
    <x v="0"/>
    <x v="76"/>
    <x v="22987"/>
    <x v="3"/>
    <x v="13"/>
    <n v="81250"/>
    <x v="0"/>
    <n v="0.01"/>
    <n v="650"/>
  </r>
  <r>
    <x v="22"/>
    <x v="0"/>
    <x v="271"/>
    <x v="22988"/>
    <x v="3"/>
    <x v="13"/>
    <n v="81250"/>
    <x v="0"/>
    <n v="0.01"/>
    <n v="650"/>
  </r>
  <r>
    <x v="22"/>
    <x v="0"/>
    <x v="40"/>
    <x v="22989"/>
    <x v="3"/>
    <x v="13"/>
    <n v="81250"/>
    <x v="0"/>
    <n v="0.01"/>
    <n v="650"/>
  </r>
  <r>
    <x v="22"/>
    <x v="0"/>
    <x v="308"/>
    <x v="22990"/>
    <x v="3"/>
    <x v="13"/>
    <n v="78074"/>
    <x v="0"/>
    <n v="0.01"/>
    <n v="624.59"/>
  </r>
  <r>
    <x v="22"/>
    <x v="0"/>
    <x v="269"/>
    <x v="22991"/>
    <x v="3"/>
    <x v="13"/>
    <n v="78000"/>
    <x v="0"/>
    <n v="0.01"/>
    <n v="624"/>
  </r>
  <r>
    <x v="22"/>
    <x v="0"/>
    <x v="272"/>
    <x v="22992"/>
    <x v="3"/>
    <x v="13"/>
    <n v="76700"/>
    <x v="0"/>
    <n v="0.01"/>
    <n v="613.6"/>
  </r>
  <r>
    <x v="22"/>
    <x v="0"/>
    <x v="79"/>
    <x v="22993"/>
    <x v="3"/>
    <x v="17"/>
    <n v="74254"/>
    <x v="0"/>
    <n v="0.19"/>
    <n v="13736.99"/>
  </r>
  <r>
    <x v="22"/>
    <x v="0"/>
    <x v="77"/>
    <x v="22994"/>
    <x v="3"/>
    <x v="16"/>
    <n v="73129"/>
    <x v="0"/>
    <n v="0.01"/>
    <n v="585.03"/>
  </r>
  <r>
    <x v="22"/>
    <x v="0"/>
    <x v="117"/>
    <x v="22995"/>
    <x v="3"/>
    <x v="17"/>
    <n v="67000"/>
    <x v="0"/>
    <n v="0.35"/>
    <n v="23450"/>
  </r>
  <r>
    <x v="22"/>
    <x v="0"/>
    <x v="315"/>
    <x v="22996"/>
    <x v="3"/>
    <x v="13"/>
    <n v="66850"/>
    <x v="0"/>
    <n v="0.01"/>
    <n v="534.79999999999995"/>
  </r>
  <r>
    <x v="22"/>
    <x v="0"/>
    <x v="40"/>
    <x v="22997"/>
    <x v="3"/>
    <x v="13"/>
    <n v="65000"/>
    <x v="0"/>
    <n v="0.01"/>
    <n v="520"/>
  </r>
  <r>
    <x v="22"/>
    <x v="0"/>
    <x v="245"/>
    <x v="22998"/>
    <x v="5"/>
    <x v="12"/>
    <n v="0"/>
    <x v="2"/>
    <n v="0"/>
    <n v="0"/>
  </r>
  <r>
    <x v="22"/>
    <x v="0"/>
    <x v="319"/>
    <x v="22999"/>
    <x v="1"/>
    <x v="12"/>
    <n v="0"/>
    <x v="2"/>
    <n v="0"/>
    <n v="0"/>
  </r>
  <r>
    <x v="22"/>
    <x v="0"/>
    <x v="246"/>
    <x v="23000"/>
    <x v="5"/>
    <x v="12"/>
    <n v="0"/>
    <x v="2"/>
    <n v="0"/>
    <n v="0"/>
  </r>
  <r>
    <x v="22"/>
    <x v="0"/>
    <x v="301"/>
    <x v="23001"/>
    <x v="5"/>
    <x v="12"/>
    <n v="0"/>
    <x v="2"/>
    <n v="0"/>
    <n v="0"/>
  </r>
  <r>
    <x v="22"/>
    <x v="0"/>
    <x v="300"/>
    <x v="23002"/>
    <x v="5"/>
    <x v="12"/>
    <n v="0"/>
    <x v="2"/>
    <n v="0"/>
    <n v="0"/>
  </r>
  <r>
    <x v="22"/>
    <x v="0"/>
    <x v="302"/>
    <x v="23003"/>
    <x v="5"/>
    <x v="12"/>
    <n v="0"/>
    <x v="2"/>
    <n v="0"/>
    <n v="0"/>
  </r>
  <r>
    <x v="22"/>
    <x v="0"/>
    <x v="247"/>
    <x v="23004"/>
    <x v="5"/>
    <x v="12"/>
    <n v="0"/>
    <x v="2"/>
    <n v="0"/>
    <n v="0"/>
  </r>
  <r>
    <x v="22"/>
    <x v="0"/>
    <x v="303"/>
    <x v="23005"/>
    <x v="5"/>
    <x v="12"/>
    <n v="0"/>
    <x v="2"/>
    <n v="0"/>
    <n v="0"/>
  </r>
  <r>
    <x v="22"/>
    <x v="0"/>
    <x v="192"/>
    <x v="23006"/>
    <x v="5"/>
    <x v="12"/>
    <n v="0"/>
    <x v="2"/>
    <n v="0"/>
    <n v="0"/>
  </r>
  <r>
    <x v="22"/>
    <x v="0"/>
    <x v="140"/>
    <x v="23007"/>
    <x v="1"/>
    <x v="21"/>
    <n v="0"/>
    <x v="1"/>
    <n v="0"/>
    <n v="0"/>
  </r>
  <r>
    <x v="22"/>
    <x v="0"/>
    <x v="140"/>
    <x v="23008"/>
    <x v="1"/>
    <x v="21"/>
    <n v="0"/>
    <x v="1"/>
    <n v="0"/>
    <n v="0"/>
  </r>
  <r>
    <x v="22"/>
    <x v="0"/>
    <x v="140"/>
    <x v="23009"/>
    <x v="1"/>
    <x v="21"/>
    <n v="0"/>
    <x v="1"/>
    <n v="0"/>
    <n v="0"/>
  </r>
  <r>
    <x v="22"/>
    <x v="0"/>
    <x v="140"/>
    <x v="23010"/>
    <x v="1"/>
    <x v="21"/>
    <n v="0"/>
    <x v="1"/>
    <n v="0"/>
    <n v="0"/>
  </r>
  <r>
    <x v="22"/>
    <x v="0"/>
    <x v="140"/>
    <x v="23011"/>
    <x v="1"/>
    <x v="21"/>
    <n v="0"/>
    <x v="1"/>
    <n v="0"/>
    <n v="0"/>
  </r>
  <r>
    <x v="22"/>
    <x v="0"/>
    <x v="140"/>
    <x v="23012"/>
    <x v="1"/>
    <x v="21"/>
    <n v="0"/>
    <x v="1"/>
    <n v="0"/>
    <n v="0"/>
  </r>
  <r>
    <x v="22"/>
    <x v="0"/>
    <x v="140"/>
    <x v="23013"/>
    <x v="1"/>
    <x v="21"/>
    <n v="0"/>
    <x v="1"/>
    <n v="0"/>
    <n v="0"/>
  </r>
  <r>
    <x v="22"/>
    <x v="0"/>
    <x v="140"/>
    <x v="23014"/>
    <x v="1"/>
    <x v="21"/>
    <n v="0"/>
    <x v="1"/>
    <n v="0"/>
    <n v="0"/>
  </r>
  <r>
    <x v="22"/>
    <x v="0"/>
    <x v="140"/>
    <x v="23015"/>
    <x v="1"/>
    <x v="21"/>
    <n v="0"/>
    <x v="1"/>
    <n v="0"/>
    <n v="0"/>
  </r>
  <r>
    <x v="22"/>
    <x v="0"/>
    <x v="140"/>
    <x v="23016"/>
    <x v="1"/>
    <x v="21"/>
    <n v="0"/>
    <x v="1"/>
    <n v="0"/>
    <n v="0"/>
  </r>
  <r>
    <x v="22"/>
    <x v="0"/>
    <x v="140"/>
    <x v="23017"/>
    <x v="1"/>
    <x v="21"/>
    <n v="0"/>
    <x v="1"/>
    <n v="0"/>
    <n v="0"/>
  </r>
  <r>
    <x v="22"/>
    <x v="0"/>
    <x v="140"/>
    <x v="23018"/>
    <x v="1"/>
    <x v="21"/>
    <n v="0"/>
    <x v="1"/>
    <n v="0"/>
    <n v="0"/>
  </r>
  <r>
    <x v="22"/>
    <x v="0"/>
    <x v="140"/>
    <x v="23019"/>
    <x v="1"/>
    <x v="21"/>
    <n v="0"/>
    <x v="1"/>
    <n v="0"/>
    <n v="0"/>
  </r>
  <r>
    <x v="22"/>
    <x v="0"/>
    <x v="140"/>
    <x v="23020"/>
    <x v="1"/>
    <x v="21"/>
    <n v="0"/>
    <x v="1"/>
    <n v="0"/>
    <n v="0"/>
  </r>
  <r>
    <x v="22"/>
    <x v="0"/>
    <x v="140"/>
    <x v="23021"/>
    <x v="1"/>
    <x v="21"/>
    <n v="0"/>
    <x v="1"/>
    <n v="0"/>
    <n v="0"/>
  </r>
  <r>
    <x v="22"/>
    <x v="0"/>
    <x v="140"/>
    <x v="23022"/>
    <x v="1"/>
    <x v="21"/>
    <n v="0"/>
    <x v="1"/>
    <n v="0"/>
    <n v="0"/>
  </r>
  <r>
    <x v="22"/>
    <x v="0"/>
    <x v="140"/>
    <x v="23023"/>
    <x v="1"/>
    <x v="21"/>
    <n v="0"/>
    <x v="1"/>
    <n v="0"/>
    <n v="0"/>
  </r>
  <r>
    <x v="22"/>
    <x v="0"/>
    <x v="140"/>
    <x v="23024"/>
    <x v="1"/>
    <x v="21"/>
    <n v="0"/>
    <x v="1"/>
    <n v="0"/>
    <n v="0"/>
  </r>
  <r>
    <x v="22"/>
    <x v="0"/>
    <x v="140"/>
    <x v="23025"/>
    <x v="1"/>
    <x v="21"/>
    <n v="0"/>
    <x v="1"/>
    <n v="0"/>
    <n v="0"/>
  </r>
  <r>
    <x v="22"/>
    <x v="0"/>
    <x v="140"/>
    <x v="23026"/>
    <x v="1"/>
    <x v="21"/>
    <n v="0"/>
    <x v="1"/>
    <n v="0"/>
    <n v="0"/>
  </r>
  <r>
    <x v="22"/>
    <x v="0"/>
    <x v="140"/>
    <x v="23027"/>
    <x v="1"/>
    <x v="21"/>
    <n v="0"/>
    <x v="1"/>
    <n v="0"/>
    <n v="0"/>
  </r>
  <r>
    <x v="22"/>
    <x v="0"/>
    <x v="140"/>
    <x v="23028"/>
    <x v="1"/>
    <x v="21"/>
    <n v="0"/>
    <x v="1"/>
    <n v="0"/>
    <n v="0"/>
  </r>
  <r>
    <x v="22"/>
    <x v="0"/>
    <x v="140"/>
    <x v="23029"/>
    <x v="1"/>
    <x v="21"/>
    <n v="0"/>
    <x v="1"/>
    <n v="0"/>
    <n v="0"/>
  </r>
  <r>
    <x v="22"/>
    <x v="0"/>
    <x v="140"/>
    <x v="23030"/>
    <x v="1"/>
    <x v="21"/>
    <n v="0"/>
    <x v="1"/>
    <n v="0"/>
    <n v="0"/>
  </r>
  <r>
    <x v="22"/>
    <x v="0"/>
    <x v="140"/>
    <x v="23031"/>
    <x v="1"/>
    <x v="21"/>
    <n v="0"/>
    <x v="1"/>
    <n v="0"/>
    <n v="0"/>
  </r>
  <r>
    <x v="22"/>
    <x v="0"/>
    <x v="140"/>
    <x v="23032"/>
    <x v="1"/>
    <x v="21"/>
    <n v="0"/>
    <x v="1"/>
    <n v="0"/>
    <n v="0"/>
  </r>
  <r>
    <x v="22"/>
    <x v="0"/>
    <x v="141"/>
    <x v="23033"/>
    <x v="1"/>
    <x v="21"/>
    <n v="0"/>
    <x v="1"/>
    <n v="0"/>
    <n v="0"/>
  </r>
  <r>
    <x v="22"/>
    <x v="0"/>
    <x v="141"/>
    <x v="23034"/>
    <x v="1"/>
    <x v="21"/>
    <n v="0"/>
    <x v="1"/>
    <n v="0"/>
    <n v="0"/>
  </r>
  <r>
    <x v="22"/>
    <x v="0"/>
    <x v="141"/>
    <x v="23035"/>
    <x v="1"/>
    <x v="21"/>
    <n v="0"/>
    <x v="1"/>
    <n v="0"/>
    <n v="0"/>
  </r>
  <r>
    <x v="22"/>
    <x v="0"/>
    <x v="141"/>
    <x v="23036"/>
    <x v="1"/>
    <x v="21"/>
    <n v="0"/>
    <x v="1"/>
    <n v="0"/>
    <n v="0"/>
  </r>
  <r>
    <x v="22"/>
    <x v="0"/>
    <x v="141"/>
    <x v="23037"/>
    <x v="1"/>
    <x v="21"/>
    <n v="0"/>
    <x v="1"/>
    <n v="0"/>
    <n v="0"/>
  </r>
  <r>
    <x v="22"/>
    <x v="0"/>
    <x v="141"/>
    <x v="23038"/>
    <x v="1"/>
    <x v="21"/>
    <n v="0"/>
    <x v="1"/>
    <n v="0"/>
    <n v="0"/>
  </r>
  <r>
    <x v="22"/>
    <x v="0"/>
    <x v="141"/>
    <x v="23039"/>
    <x v="1"/>
    <x v="21"/>
    <n v="0"/>
    <x v="1"/>
    <n v="0"/>
    <n v="0"/>
  </r>
  <r>
    <x v="22"/>
    <x v="0"/>
    <x v="141"/>
    <x v="23040"/>
    <x v="1"/>
    <x v="21"/>
    <n v="0"/>
    <x v="1"/>
    <n v="0"/>
    <n v="0"/>
  </r>
  <r>
    <x v="22"/>
    <x v="0"/>
    <x v="141"/>
    <x v="23041"/>
    <x v="1"/>
    <x v="21"/>
    <n v="0"/>
    <x v="1"/>
    <n v="0"/>
    <n v="0"/>
  </r>
  <r>
    <x v="22"/>
    <x v="0"/>
    <x v="141"/>
    <x v="23042"/>
    <x v="1"/>
    <x v="21"/>
    <n v="0"/>
    <x v="1"/>
    <n v="0"/>
    <n v="0"/>
  </r>
  <r>
    <x v="22"/>
    <x v="0"/>
    <x v="142"/>
    <x v="23043"/>
    <x v="1"/>
    <x v="21"/>
    <n v="0"/>
    <x v="1"/>
    <n v="0"/>
    <n v="0"/>
  </r>
  <r>
    <x v="22"/>
    <x v="0"/>
    <x v="142"/>
    <x v="23044"/>
    <x v="1"/>
    <x v="21"/>
    <n v="0"/>
    <x v="1"/>
    <n v="0"/>
    <n v="0"/>
  </r>
  <r>
    <x v="22"/>
    <x v="0"/>
    <x v="142"/>
    <x v="23045"/>
    <x v="1"/>
    <x v="21"/>
    <n v="0"/>
    <x v="1"/>
    <n v="0"/>
    <n v="0"/>
  </r>
  <r>
    <x v="22"/>
    <x v="0"/>
    <x v="142"/>
    <x v="23046"/>
    <x v="1"/>
    <x v="21"/>
    <n v="0"/>
    <x v="1"/>
    <n v="0"/>
    <n v="0"/>
  </r>
  <r>
    <x v="22"/>
    <x v="0"/>
    <x v="142"/>
    <x v="23047"/>
    <x v="1"/>
    <x v="21"/>
    <n v="0"/>
    <x v="1"/>
    <n v="0"/>
    <n v="0"/>
  </r>
  <r>
    <x v="22"/>
    <x v="0"/>
    <x v="142"/>
    <x v="23048"/>
    <x v="1"/>
    <x v="21"/>
    <n v="0"/>
    <x v="1"/>
    <n v="0"/>
    <n v="0"/>
  </r>
  <r>
    <x v="22"/>
    <x v="0"/>
    <x v="142"/>
    <x v="23049"/>
    <x v="1"/>
    <x v="21"/>
    <n v="0"/>
    <x v="1"/>
    <n v="0"/>
    <n v="0"/>
  </r>
  <r>
    <x v="22"/>
    <x v="0"/>
    <x v="142"/>
    <x v="23050"/>
    <x v="1"/>
    <x v="21"/>
    <n v="0"/>
    <x v="1"/>
    <n v="0"/>
    <n v="0"/>
  </r>
  <r>
    <x v="22"/>
    <x v="0"/>
    <x v="142"/>
    <x v="23051"/>
    <x v="1"/>
    <x v="21"/>
    <n v="0"/>
    <x v="1"/>
    <n v="0"/>
    <n v="0"/>
  </r>
  <r>
    <x v="22"/>
    <x v="0"/>
    <x v="142"/>
    <x v="23052"/>
    <x v="1"/>
    <x v="21"/>
    <n v="0"/>
    <x v="1"/>
    <n v="0"/>
    <n v="0"/>
  </r>
  <r>
    <x v="22"/>
    <x v="0"/>
    <x v="142"/>
    <x v="23053"/>
    <x v="1"/>
    <x v="21"/>
    <n v="0"/>
    <x v="1"/>
    <n v="0"/>
    <n v="0"/>
  </r>
  <r>
    <x v="22"/>
    <x v="0"/>
    <x v="202"/>
    <x v="23054"/>
    <x v="1"/>
    <x v="21"/>
    <n v="0"/>
    <x v="1"/>
    <n v="0"/>
    <n v="0"/>
  </r>
  <r>
    <x v="22"/>
    <x v="0"/>
    <x v="202"/>
    <x v="23055"/>
    <x v="1"/>
    <x v="21"/>
    <n v="0"/>
    <x v="1"/>
    <n v="0"/>
    <n v="0"/>
  </r>
  <r>
    <x v="22"/>
    <x v="0"/>
    <x v="203"/>
    <x v="23056"/>
    <x v="1"/>
    <x v="21"/>
    <n v="0"/>
    <x v="1"/>
    <n v="0"/>
    <n v="0"/>
  </r>
  <r>
    <x v="22"/>
    <x v="0"/>
    <x v="204"/>
    <x v="23057"/>
    <x v="1"/>
    <x v="21"/>
    <n v="0"/>
    <x v="1"/>
    <n v="0"/>
    <n v="0"/>
  </r>
  <r>
    <x v="22"/>
    <x v="0"/>
    <x v="22"/>
    <x v="23058"/>
    <x v="3"/>
    <x v="11"/>
    <n v="0"/>
    <x v="0"/>
    <n v="0"/>
    <n v="0"/>
  </r>
  <r>
    <x v="22"/>
    <x v="0"/>
    <x v="22"/>
    <x v="23059"/>
    <x v="3"/>
    <x v="11"/>
    <n v="0"/>
    <x v="0"/>
    <n v="0"/>
    <n v="0"/>
  </r>
  <r>
    <x v="22"/>
    <x v="0"/>
    <x v="22"/>
    <x v="23060"/>
    <x v="3"/>
    <x v="11"/>
    <n v="0"/>
    <x v="0"/>
    <n v="0"/>
    <n v="0"/>
  </r>
  <r>
    <x v="22"/>
    <x v="0"/>
    <x v="22"/>
    <x v="23061"/>
    <x v="3"/>
    <x v="11"/>
    <n v="0"/>
    <x v="0"/>
    <n v="0"/>
    <n v="0"/>
  </r>
  <r>
    <x v="22"/>
    <x v="0"/>
    <x v="22"/>
    <x v="23062"/>
    <x v="3"/>
    <x v="11"/>
    <n v="0"/>
    <x v="0"/>
    <n v="0"/>
    <n v="0"/>
  </r>
  <r>
    <x v="22"/>
    <x v="0"/>
    <x v="22"/>
    <x v="23063"/>
    <x v="3"/>
    <x v="11"/>
    <n v="0"/>
    <x v="0"/>
    <n v="0"/>
    <n v="0"/>
  </r>
  <r>
    <x v="22"/>
    <x v="0"/>
    <x v="22"/>
    <x v="23064"/>
    <x v="3"/>
    <x v="11"/>
    <n v="0"/>
    <x v="0"/>
    <n v="0"/>
    <n v="0"/>
  </r>
  <r>
    <x v="22"/>
    <x v="0"/>
    <x v="22"/>
    <x v="23065"/>
    <x v="3"/>
    <x v="11"/>
    <n v="0"/>
    <x v="0"/>
    <n v="0"/>
    <n v="0"/>
  </r>
  <r>
    <x v="22"/>
    <x v="0"/>
    <x v="21"/>
    <x v="23066"/>
    <x v="3"/>
    <x v="11"/>
    <n v="0"/>
    <x v="0"/>
    <n v="0"/>
    <n v="0"/>
  </r>
  <r>
    <x v="22"/>
    <x v="0"/>
    <x v="21"/>
    <x v="23067"/>
    <x v="3"/>
    <x v="11"/>
    <n v="0"/>
    <x v="0"/>
    <n v="0"/>
    <n v="0"/>
  </r>
  <r>
    <x v="22"/>
    <x v="0"/>
    <x v="21"/>
    <x v="23068"/>
    <x v="3"/>
    <x v="11"/>
    <n v="0"/>
    <x v="0"/>
    <n v="0"/>
    <n v="0"/>
  </r>
  <r>
    <x v="22"/>
    <x v="0"/>
    <x v="21"/>
    <x v="23069"/>
    <x v="3"/>
    <x v="11"/>
    <n v="0"/>
    <x v="0"/>
    <n v="0"/>
    <n v="0"/>
  </r>
  <r>
    <x v="22"/>
    <x v="0"/>
    <x v="21"/>
    <x v="23070"/>
    <x v="3"/>
    <x v="11"/>
    <n v="0"/>
    <x v="0"/>
    <n v="0"/>
    <n v="0"/>
  </r>
  <r>
    <x v="22"/>
    <x v="0"/>
    <x v="20"/>
    <x v="23071"/>
    <x v="3"/>
    <x v="11"/>
    <n v="0"/>
    <x v="0"/>
    <n v="0"/>
    <n v="0"/>
  </r>
  <r>
    <x v="22"/>
    <x v="0"/>
    <x v="20"/>
    <x v="23072"/>
    <x v="3"/>
    <x v="11"/>
    <n v="0"/>
    <x v="0"/>
    <n v="0"/>
    <n v="0"/>
  </r>
  <r>
    <x v="22"/>
    <x v="0"/>
    <x v="20"/>
    <x v="23073"/>
    <x v="3"/>
    <x v="11"/>
    <n v="0"/>
    <x v="0"/>
    <n v="0"/>
    <n v="0"/>
  </r>
  <r>
    <x v="22"/>
    <x v="0"/>
    <x v="20"/>
    <x v="23074"/>
    <x v="3"/>
    <x v="11"/>
    <n v="0"/>
    <x v="0"/>
    <n v="0"/>
    <n v="0"/>
  </r>
  <r>
    <x v="22"/>
    <x v="0"/>
    <x v="20"/>
    <x v="23075"/>
    <x v="3"/>
    <x v="11"/>
    <n v="0"/>
    <x v="0"/>
    <n v="0"/>
    <n v="0"/>
  </r>
  <r>
    <x v="22"/>
    <x v="0"/>
    <x v="20"/>
    <x v="23076"/>
    <x v="3"/>
    <x v="11"/>
    <n v="0"/>
    <x v="0"/>
    <n v="0"/>
    <n v="0"/>
  </r>
  <r>
    <x v="22"/>
    <x v="0"/>
    <x v="20"/>
    <x v="23077"/>
    <x v="3"/>
    <x v="11"/>
    <n v="0"/>
    <x v="0"/>
    <n v="0"/>
    <n v="0"/>
  </r>
  <r>
    <x v="22"/>
    <x v="0"/>
    <x v="20"/>
    <x v="23078"/>
    <x v="3"/>
    <x v="11"/>
    <n v="0"/>
    <x v="0"/>
    <n v="0"/>
    <n v="0"/>
  </r>
  <r>
    <x v="22"/>
    <x v="0"/>
    <x v="20"/>
    <x v="23079"/>
    <x v="3"/>
    <x v="11"/>
    <n v="0"/>
    <x v="0"/>
    <n v="0"/>
    <n v="0"/>
  </r>
  <r>
    <x v="22"/>
    <x v="0"/>
    <x v="20"/>
    <x v="23080"/>
    <x v="3"/>
    <x v="11"/>
    <n v="0"/>
    <x v="0"/>
    <n v="0"/>
    <n v="0"/>
  </r>
  <r>
    <x v="22"/>
    <x v="0"/>
    <x v="20"/>
    <x v="23081"/>
    <x v="3"/>
    <x v="11"/>
    <n v="0"/>
    <x v="0"/>
    <n v="0"/>
    <n v="0"/>
  </r>
  <r>
    <x v="22"/>
    <x v="0"/>
    <x v="20"/>
    <x v="23082"/>
    <x v="3"/>
    <x v="11"/>
    <n v="0"/>
    <x v="0"/>
    <n v="0"/>
    <n v="0"/>
  </r>
  <r>
    <x v="22"/>
    <x v="0"/>
    <x v="20"/>
    <x v="23083"/>
    <x v="3"/>
    <x v="11"/>
    <n v="0"/>
    <x v="0"/>
    <n v="0"/>
    <n v="0"/>
  </r>
  <r>
    <x v="22"/>
    <x v="0"/>
    <x v="206"/>
    <x v="23084"/>
    <x v="3"/>
    <x v="11"/>
    <n v="0"/>
    <x v="0"/>
    <n v="0"/>
    <n v="0"/>
  </r>
  <r>
    <x v="22"/>
    <x v="0"/>
    <x v="18"/>
    <x v="23085"/>
    <x v="3"/>
    <x v="11"/>
    <n v="0"/>
    <x v="0"/>
    <n v="0"/>
    <n v="0"/>
  </r>
  <r>
    <x v="22"/>
    <x v="0"/>
    <x v="18"/>
    <x v="23086"/>
    <x v="3"/>
    <x v="11"/>
    <n v="0"/>
    <x v="0"/>
    <n v="0"/>
    <n v="0"/>
  </r>
  <r>
    <x v="22"/>
    <x v="0"/>
    <x v="208"/>
    <x v="23087"/>
    <x v="3"/>
    <x v="11"/>
    <n v="0"/>
    <x v="0"/>
    <n v="0"/>
    <n v="0"/>
  </r>
  <r>
    <x v="22"/>
    <x v="0"/>
    <x v="208"/>
    <x v="23088"/>
    <x v="3"/>
    <x v="11"/>
    <n v="0"/>
    <x v="0"/>
    <n v="0"/>
    <n v="0"/>
  </r>
  <r>
    <x v="22"/>
    <x v="0"/>
    <x v="208"/>
    <x v="23089"/>
    <x v="3"/>
    <x v="11"/>
    <n v="0"/>
    <x v="0"/>
    <n v="0"/>
    <n v="0"/>
  </r>
  <r>
    <x v="22"/>
    <x v="0"/>
    <x v="208"/>
    <x v="23090"/>
    <x v="3"/>
    <x v="11"/>
    <n v="0"/>
    <x v="0"/>
    <n v="0"/>
    <n v="0"/>
  </r>
  <r>
    <x v="22"/>
    <x v="0"/>
    <x v="208"/>
    <x v="23091"/>
    <x v="3"/>
    <x v="11"/>
    <n v="0"/>
    <x v="0"/>
    <n v="0"/>
    <n v="0"/>
  </r>
  <r>
    <x v="22"/>
    <x v="0"/>
    <x v="208"/>
    <x v="23092"/>
    <x v="3"/>
    <x v="11"/>
    <n v="0"/>
    <x v="0"/>
    <n v="0"/>
    <n v="0"/>
  </r>
  <r>
    <x v="22"/>
    <x v="0"/>
    <x v="208"/>
    <x v="23093"/>
    <x v="3"/>
    <x v="11"/>
    <n v="0"/>
    <x v="0"/>
    <n v="0"/>
    <n v="0"/>
  </r>
  <r>
    <x v="22"/>
    <x v="0"/>
    <x v="208"/>
    <x v="23094"/>
    <x v="3"/>
    <x v="11"/>
    <n v="0"/>
    <x v="0"/>
    <n v="0"/>
    <n v="0"/>
  </r>
  <r>
    <x v="22"/>
    <x v="0"/>
    <x v="208"/>
    <x v="23095"/>
    <x v="3"/>
    <x v="11"/>
    <n v="0"/>
    <x v="0"/>
    <n v="0"/>
    <n v="0"/>
  </r>
  <r>
    <x v="22"/>
    <x v="0"/>
    <x v="159"/>
    <x v="23096"/>
    <x v="3"/>
    <x v="11"/>
    <n v="0"/>
    <x v="0"/>
    <n v="0"/>
    <n v="0"/>
  </r>
  <r>
    <x v="22"/>
    <x v="0"/>
    <x v="159"/>
    <x v="23097"/>
    <x v="3"/>
    <x v="11"/>
    <n v="0"/>
    <x v="0"/>
    <n v="0"/>
    <n v="0"/>
  </r>
  <r>
    <x v="22"/>
    <x v="0"/>
    <x v="159"/>
    <x v="23098"/>
    <x v="3"/>
    <x v="11"/>
    <n v="0"/>
    <x v="0"/>
    <n v="0"/>
    <n v="0"/>
  </r>
  <r>
    <x v="22"/>
    <x v="0"/>
    <x v="159"/>
    <x v="23099"/>
    <x v="3"/>
    <x v="11"/>
    <n v="0"/>
    <x v="0"/>
    <n v="0"/>
    <n v="0"/>
  </r>
  <r>
    <x v="22"/>
    <x v="0"/>
    <x v="159"/>
    <x v="23100"/>
    <x v="3"/>
    <x v="11"/>
    <n v="0"/>
    <x v="0"/>
    <n v="0"/>
    <n v="0"/>
  </r>
  <r>
    <x v="22"/>
    <x v="0"/>
    <x v="159"/>
    <x v="23101"/>
    <x v="3"/>
    <x v="11"/>
    <n v="0"/>
    <x v="0"/>
    <n v="0"/>
    <n v="0"/>
  </r>
  <r>
    <x v="22"/>
    <x v="0"/>
    <x v="159"/>
    <x v="23102"/>
    <x v="3"/>
    <x v="11"/>
    <n v="0"/>
    <x v="0"/>
    <n v="0"/>
    <n v="0"/>
  </r>
  <r>
    <x v="22"/>
    <x v="0"/>
    <x v="159"/>
    <x v="23103"/>
    <x v="3"/>
    <x v="11"/>
    <n v="0"/>
    <x v="0"/>
    <n v="0"/>
    <n v="0"/>
  </r>
  <r>
    <x v="22"/>
    <x v="0"/>
    <x v="159"/>
    <x v="23104"/>
    <x v="3"/>
    <x v="11"/>
    <n v="0"/>
    <x v="0"/>
    <n v="0"/>
    <n v="0"/>
  </r>
  <r>
    <x v="22"/>
    <x v="0"/>
    <x v="159"/>
    <x v="23105"/>
    <x v="3"/>
    <x v="11"/>
    <n v="0"/>
    <x v="0"/>
    <n v="0"/>
    <n v="0"/>
  </r>
  <r>
    <x v="22"/>
    <x v="0"/>
    <x v="159"/>
    <x v="23106"/>
    <x v="3"/>
    <x v="11"/>
    <n v="0"/>
    <x v="0"/>
    <n v="0"/>
    <n v="0"/>
  </r>
  <r>
    <x v="22"/>
    <x v="0"/>
    <x v="160"/>
    <x v="23107"/>
    <x v="3"/>
    <x v="11"/>
    <n v="0"/>
    <x v="0"/>
    <n v="0"/>
    <n v="0"/>
  </r>
  <r>
    <x v="22"/>
    <x v="0"/>
    <x v="160"/>
    <x v="23108"/>
    <x v="3"/>
    <x v="11"/>
    <n v="0"/>
    <x v="0"/>
    <n v="0"/>
    <n v="0"/>
  </r>
  <r>
    <x v="22"/>
    <x v="0"/>
    <x v="160"/>
    <x v="23109"/>
    <x v="3"/>
    <x v="11"/>
    <n v="0"/>
    <x v="0"/>
    <n v="0"/>
    <n v="0"/>
  </r>
  <r>
    <x v="22"/>
    <x v="0"/>
    <x v="160"/>
    <x v="23110"/>
    <x v="3"/>
    <x v="11"/>
    <n v="0"/>
    <x v="0"/>
    <n v="0"/>
    <n v="0"/>
  </r>
  <r>
    <x v="22"/>
    <x v="0"/>
    <x v="160"/>
    <x v="23111"/>
    <x v="3"/>
    <x v="11"/>
    <n v="0"/>
    <x v="0"/>
    <n v="0"/>
    <n v="0"/>
  </r>
  <r>
    <x v="22"/>
    <x v="0"/>
    <x v="160"/>
    <x v="23112"/>
    <x v="3"/>
    <x v="11"/>
    <n v="0"/>
    <x v="0"/>
    <n v="0"/>
    <n v="0"/>
  </r>
  <r>
    <x v="22"/>
    <x v="0"/>
    <x v="160"/>
    <x v="23113"/>
    <x v="3"/>
    <x v="11"/>
    <n v="0"/>
    <x v="0"/>
    <n v="0"/>
    <n v="0"/>
  </r>
  <r>
    <x v="22"/>
    <x v="0"/>
    <x v="259"/>
    <x v="23114"/>
    <x v="3"/>
    <x v="11"/>
    <n v="0"/>
    <x v="0"/>
    <n v="0"/>
    <n v="0"/>
  </r>
  <r>
    <x v="22"/>
    <x v="0"/>
    <x v="143"/>
    <x v="23115"/>
    <x v="3"/>
    <x v="20"/>
    <n v="0"/>
    <x v="0"/>
    <n v="0"/>
    <n v="0"/>
  </r>
  <r>
    <x v="22"/>
    <x v="0"/>
    <x v="161"/>
    <x v="23116"/>
    <x v="3"/>
    <x v="17"/>
    <n v="0"/>
    <x v="0"/>
    <n v="0"/>
    <n v="0"/>
  </r>
  <r>
    <x v="22"/>
    <x v="0"/>
    <x v="161"/>
    <x v="23117"/>
    <x v="3"/>
    <x v="17"/>
    <n v="0"/>
    <x v="0"/>
    <n v="0"/>
    <n v="0"/>
  </r>
  <r>
    <x v="22"/>
    <x v="0"/>
    <x v="162"/>
    <x v="23118"/>
    <x v="3"/>
    <x v="17"/>
    <n v="0"/>
    <x v="0"/>
    <n v="0"/>
    <n v="0"/>
  </r>
  <r>
    <x v="22"/>
    <x v="0"/>
    <x v="162"/>
    <x v="23119"/>
    <x v="3"/>
    <x v="17"/>
    <n v="0"/>
    <x v="0"/>
    <n v="0"/>
    <n v="0"/>
  </r>
  <r>
    <x v="22"/>
    <x v="0"/>
    <x v="162"/>
    <x v="23120"/>
    <x v="3"/>
    <x v="17"/>
    <n v="0"/>
    <x v="0"/>
    <n v="0"/>
    <n v="0"/>
  </r>
  <r>
    <x v="22"/>
    <x v="0"/>
    <x v="162"/>
    <x v="23121"/>
    <x v="3"/>
    <x v="17"/>
    <n v="0"/>
    <x v="0"/>
    <n v="0"/>
    <n v="0"/>
  </r>
  <r>
    <x v="22"/>
    <x v="0"/>
    <x v="162"/>
    <x v="23122"/>
    <x v="3"/>
    <x v="17"/>
    <n v="0"/>
    <x v="0"/>
    <n v="0"/>
    <n v="0"/>
  </r>
  <r>
    <x v="22"/>
    <x v="0"/>
    <x v="162"/>
    <x v="23123"/>
    <x v="3"/>
    <x v="17"/>
    <n v="0"/>
    <x v="0"/>
    <n v="0"/>
    <n v="0"/>
  </r>
  <r>
    <x v="22"/>
    <x v="0"/>
    <x v="162"/>
    <x v="23124"/>
    <x v="3"/>
    <x v="17"/>
    <n v="0"/>
    <x v="0"/>
    <n v="0"/>
    <n v="0"/>
  </r>
  <r>
    <x v="22"/>
    <x v="0"/>
    <x v="162"/>
    <x v="23125"/>
    <x v="3"/>
    <x v="17"/>
    <n v="0"/>
    <x v="0"/>
    <n v="0"/>
    <n v="0"/>
  </r>
  <r>
    <x v="22"/>
    <x v="0"/>
    <x v="162"/>
    <x v="23126"/>
    <x v="3"/>
    <x v="17"/>
    <n v="0"/>
    <x v="0"/>
    <n v="0"/>
    <n v="0"/>
  </r>
  <r>
    <x v="22"/>
    <x v="0"/>
    <x v="162"/>
    <x v="23127"/>
    <x v="3"/>
    <x v="17"/>
    <n v="0"/>
    <x v="0"/>
    <n v="0"/>
    <n v="0"/>
  </r>
  <r>
    <x v="22"/>
    <x v="0"/>
    <x v="162"/>
    <x v="23128"/>
    <x v="3"/>
    <x v="17"/>
    <n v="0"/>
    <x v="0"/>
    <n v="0"/>
    <n v="0"/>
  </r>
  <r>
    <x v="22"/>
    <x v="0"/>
    <x v="163"/>
    <x v="23129"/>
    <x v="1"/>
    <x v="15"/>
    <n v="0"/>
    <x v="1"/>
    <n v="0"/>
    <n v="0"/>
  </r>
  <r>
    <x v="22"/>
    <x v="0"/>
    <x v="164"/>
    <x v="23130"/>
    <x v="1"/>
    <x v="15"/>
    <n v="0"/>
    <x v="1"/>
    <n v="0"/>
    <n v="0"/>
  </r>
  <r>
    <x v="22"/>
    <x v="0"/>
    <x v="164"/>
    <x v="23131"/>
    <x v="1"/>
    <x v="15"/>
    <n v="0"/>
    <x v="1"/>
    <n v="0"/>
    <n v="0"/>
  </r>
  <r>
    <x v="22"/>
    <x v="0"/>
    <x v="164"/>
    <x v="23132"/>
    <x v="1"/>
    <x v="15"/>
    <n v="0"/>
    <x v="1"/>
    <n v="0"/>
    <n v="0"/>
  </r>
  <r>
    <x v="22"/>
    <x v="0"/>
    <x v="164"/>
    <x v="23133"/>
    <x v="1"/>
    <x v="15"/>
    <n v="0"/>
    <x v="1"/>
    <n v="0"/>
    <n v="0"/>
  </r>
  <r>
    <x v="22"/>
    <x v="0"/>
    <x v="164"/>
    <x v="23134"/>
    <x v="1"/>
    <x v="15"/>
    <n v="0"/>
    <x v="1"/>
    <n v="0"/>
    <n v="0"/>
  </r>
  <r>
    <x v="22"/>
    <x v="0"/>
    <x v="164"/>
    <x v="23135"/>
    <x v="1"/>
    <x v="15"/>
    <n v="0"/>
    <x v="1"/>
    <n v="0"/>
    <n v="0"/>
  </r>
  <r>
    <x v="22"/>
    <x v="0"/>
    <x v="164"/>
    <x v="23136"/>
    <x v="1"/>
    <x v="15"/>
    <n v="0"/>
    <x v="1"/>
    <n v="0"/>
    <n v="0"/>
  </r>
  <r>
    <x v="22"/>
    <x v="0"/>
    <x v="164"/>
    <x v="23137"/>
    <x v="1"/>
    <x v="15"/>
    <n v="0"/>
    <x v="1"/>
    <n v="0"/>
    <n v="0"/>
  </r>
  <r>
    <x v="22"/>
    <x v="0"/>
    <x v="164"/>
    <x v="23138"/>
    <x v="1"/>
    <x v="15"/>
    <n v="0"/>
    <x v="1"/>
    <n v="0"/>
    <n v="0"/>
  </r>
  <r>
    <x v="22"/>
    <x v="0"/>
    <x v="164"/>
    <x v="23139"/>
    <x v="1"/>
    <x v="15"/>
    <n v="0"/>
    <x v="1"/>
    <n v="0"/>
    <n v="0"/>
  </r>
  <r>
    <x v="22"/>
    <x v="0"/>
    <x v="164"/>
    <x v="23140"/>
    <x v="1"/>
    <x v="15"/>
    <n v="0"/>
    <x v="1"/>
    <n v="0"/>
    <n v="0"/>
  </r>
  <r>
    <x v="22"/>
    <x v="0"/>
    <x v="165"/>
    <x v="23141"/>
    <x v="1"/>
    <x v="15"/>
    <n v="0"/>
    <x v="1"/>
    <n v="0"/>
    <n v="0"/>
  </r>
  <r>
    <x v="22"/>
    <x v="0"/>
    <x v="165"/>
    <x v="23142"/>
    <x v="1"/>
    <x v="15"/>
    <n v="0"/>
    <x v="1"/>
    <n v="0"/>
    <n v="0"/>
  </r>
  <r>
    <x v="22"/>
    <x v="0"/>
    <x v="165"/>
    <x v="23143"/>
    <x v="1"/>
    <x v="15"/>
    <n v="0"/>
    <x v="1"/>
    <n v="0"/>
    <n v="0"/>
  </r>
  <r>
    <x v="22"/>
    <x v="0"/>
    <x v="165"/>
    <x v="23144"/>
    <x v="1"/>
    <x v="15"/>
    <n v="0"/>
    <x v="1"/>
    <n v="0"/>
    <n v="0"/>
  </r>
  <r>
    <x v="22"/>
    <x v="0"/>
    <x v="165"/>
    <x v="23145"/>
    <x v="1"/>
    <x v="15"/>
    <n v="0"/>
    <x v="1"/>
    <n v="0"/>
    <n v="0"/>
  </r>
  <r>
    <x v="22"/>
    <x v="0"/>
    <x v="165"/>
    <x v="23146"/>
    <x v="1"/>
    <x v="15"/>
    <n v="0"/>
    <x v="1"/>
    <n v="0"/>
    <n v="0"/>
  </r>
  <r>
    <x v="22"/>
    <x v="0"/>
    <x v="166"/>
    <x v="23147"/>
    <x v="1"/>
    <x v="15"/>
    <n v="0"/>
    <x v="1"/>
    <n v="0"/>
    <n v="0"/>
  </r>
  <r>
    <x v="22"/>
    <x v="0"/>
    <x v="166"/>
    <x v="23148"/>
    <x v="1"/>
    <x v="15"/>
    <n v="0"/>
    <x v="1"/>
    <n v="0"/>
    <n v="0"/>
  </r>
  <r>
    <x v="22"/>
    <x v="0"/>
    <x v="166"/>
    <x v="23149"/>
    <x v="1"/>
    <x v="15"/>
    <n v="0"/>
    <x v="1"/>
    <n v="0"/>
    <n v="0"/>
  </r>
  <r>
    <x v="22"/>
    <x v="0"/>
    <x v="166"/>
    <x v="23150"/>
    <x v="1"/>
    <x v="15"/>
    <n v="0"/>
    <x v="1"/>
    <n v="0"/>
    <n v="0"/>
  </r>
  <r>
    <x v="22"/>
    <x v="0"/>
    <x v="166"/>
    <x v="23151"/>
    <x v="1"/>
    <x v="15"/>
    <n v="0"/>
    <x v="1"/>
    <n v="0"/>
    <n v="0"/>
  </r>
  <r>
    <x v="22"/>
    <x v="0"/>
    <x v="166"/>
    <x v="23152"/>
    <x v="1"/>
    <x v="15"/>
    <n v="0"/>
    <x v="1"/>
    <n v="0"/>
    <n v="0"/>
  </r>
  <r>
    <x v="22"/>
    <x v="0"/>
    <x v="166"/>
    <x v="23153"/>
    <x v="1"/>
    <x v="15"/>
    <n v="0"/>
    <x v="1"/>
    <n v="0"/>
    <n v="0"/>
  </r>
  <r>
    <x v="22"/>
    <x v="0"/>
    <x v="167"/>
    <x v="23154"/>
    <x v="1"/>
    <x v="15"/>
    <n v="0"/>
    <x v="1"/>
    <n v="0"/>
    <n v="0"/>
  </r>
  <r>
    <x v="22"/>
    <x v="0"/>
    <x v="167"/>
    <x v="23155"/>
    <x v="1"/>
    <x v="15"/>
    <n v="0"/>
    <x v="1"/>
    <n v="0"/>
    <n v="0"/>
  </r>
  <r>
    <x v="22"/>
    <x v="0"/>
    <x v="169"/>
    <x v="23156"/>
    <x v="1"/>
    <x v="15"/>
    <n v="0"/>
    <x v="1"/>
    <n v="0"/>
    <n v="0"/>
  </r>
  <r>
    <x v="22"/>
    <x v="0"/>
    <x v="169"/>
    <x v="23157"/>
    <x v="1"/>
    <x v="15"/>
    <n v="0"/>
    <x v="1"/>
    <n v="0"/>
    <n v="0"/>
  </r>
  <r>
    <x v="22"/>
    <x v="0"/>
    <x v="169"/>
    <x v="23158"/>
    <x v="1"/>
    <x v="15"/>
    <n v="0"/>
    <x v="1"/>
    <n v="0"/>
    <n v="0"/>
  </r>
  <r>
    <x v="22"/>
    <x v="0"/>
    <x v="169"/>
    <x v="23159"/>
    <x v="1"/>
    <x v="15"/>
    <n v="0"/>
    <x v="1"/>
    <n v="0"/>
    <n v="0"/>
  </r>
  <r>
    <x v="22"/>
    <x v="0"/>
    <x v="169"/>
    <x v="23160"/>
    <x v="1"/>
    <x v="15"/>
    <n v="0"/>
    <x v="1"/>
    <n v="0"/>
    <n v="0"/>
  </r>
  <r>
    <x v="22"/>
    <x v="0"/>
    <x v="169"/>
    <x v="23161"/>
    <x v="1"/>
    <x v="15"/>
    <n v="0"/>
    <x v="1"/>
    <n v="0"/>
    <n v="0"/>
  </r>
  <r>
    <x v="22"/>
    <x v="0"/>
    <x v="169"/>
    <x v="23162"/>
    <x v="1"/>
    <x v="15"/>
    <n v="0"/>
    <x v="1"/>
    <n v="0"/>
    <n v="0"/>
  </r>
  <r>
    <x v="22"/>
    <x v="0"/>
    <x v="169"/>
    <x v="23163"/>
    <x v="1"/>
    <x v="15"/>
    <n v="0"/>
    <x v="1"/>
    <n v="0"/>
    <n v="0"/>
  </r>
  <r>
    <x v="22"/>
    <x v="0"/>
    <x v="170"/>
    <x v="23164"/>
    <x v="1"/>
    <x v="15"/>
    <n v="0"/>
    <x v="1"/>
    <n v="0"/>
    <n v="0"/>
  </r>
  <r>
    <x v="22"/>
    <x v="0"/>
    <x v="170"/>
    <x v="23165"/>
    <x v="1"/>
    <x v="15"/>
    <n v="0"/>
    <x v="1"/>
    <n v="0"/>
    <n v="0"/>
  </r>
  <r>
    <x v="22"/>
    <x v="0"/>
    <x v="170"/>
    <x v="23166"/>
    <x v="1"/>
    <x v="15"/>
    <n v="0"/>
    <x v="1"/>
    <n v="0"/>
    <n v="0"/>
  </r>
  <r>
    <x v="22"/>
    <x v="0"/>
    <x v="171"/>
    <x v="23167"/>
    <x v="1"/>
    <x v="15"/>
    <n v="0"/>
    <x v="1"/>
    <n v="0"/>
    <n v="0"/>
  </r>
  <r>
    <x v="22"/>
    <x v="0"/>
    <x v="171"/>
    <x v="23168"/>
    <x v="1"/>
    <x v="15"/>
    <n v="0"/>
    <x v="1"/>
    <n v="0"/>
    <n v="0"/>
  </r>
  <r>
    <x v="22"/>
    <x v="0"/>
    <x v="171"/>
    <x v="23169"/>
    <x v="1"/>
    <x v="15"/>
    <n v="0"/>
    <x v="1"/>
    <n v="0"/>
    <n v="0"/>
  </r>
  <r>
    <x v="22"/>
    <x v="0"/>
    <x v="171"/>
    <x v="23170"/>
    <x v="1"/>
    <x v="15"/>
    <n v="0"/>
    <x v="1"/>
    <n v="0"/>
    <n v="0"/>
  </r>
  <r>
    <x v="22"/>
    <x v="0"/>
    <x v="171"/>
    <x v="23171"/>
    <x v="1"/>
    <x v="15"/>
    <n v="0"/>
    <x v="1"/>
    <n v="0"/>
    <n v="0"/>
  </r>
  <r>
    <x v="22"/>
    <x v="0"/>
    <x v="171"/>
    <x v="23172"/>
    <x v="1"/>
    <x v="15"/>
    <n v="0"/>
    <x v="1"/>
    <n v="0"/>
    <n v="0"/>
  </r>
  <r>
    <x v="22"/>
    <x v="0"/>
    <x v="171"/>
    <x v="23173"/>
    <x v="1"/>
    <x v="15"/>
    <n v="0"/>
    <x v="1"/>
    <n v="0"/>
    <n v="0"/>
  </r>
  <r>
    <x v="22"/>
    <x v="0"/>
    <x v="172"/>
    <x v="23174"/>
    <x v="1"/>
    <x v="15"/>
    <n v="0"/>
    <x v="1"/>
    <n v="0"/>
    <n v="0"/>
  </r>
  <r>
    <x v="22"/>
    <x v="0"/>
    <x v="144"/>
    <x v="23175"/>
    <x v="1"/>
    <x v="15"/>
    <n v="0"/>
    <x v="1"/>
    <n v="0"/>
    <n v="0"/>
  </r>
  <r>
    <x v="22"/>
    <x v="0"/>
    <x v="321"/>
    <x v="23176"/>
    <x v="1"/>
    <x v="15"/>
    <n v="0"/>
    <x v="1"/>
    <n v="0"/>
    <n v="0"/>
  </r>
  <r>
    <x v="22"/>
    <x v="0"/>
    <x v="321"/>
    <x v="23177"/>
    <x v="1"/>
    <x v="15"/>
    <n v="0"/>
    <x v="1"/>
    <n v="0"/>
    <n v="0"/>
  </r>
  <r>
    <x v="22"/>
    <x v="0"/>
    <x v="321"/>
    <x v="23178"/>
    <x v="1"/>
    <x v="15"/>
    <n v="0"/>
    <x v="1"/>
    <n v="0"/>
    <n v="0"/>
  </r>
  <r>
    <x v="22"/>
    <x v="0"/>
    <x v="321"/>
    <x v="23179"/>
    <x v="1"/>
    <x v="15"/>
    <n v="0"/>
    <x v="1"/>
    <n v="0"/>
    <n v="0"/>
  </r>
  <r>
    <x v="22"/>
    <x v="0"/>
    <x v="321"/>
    <x v="23180"/>
    <x v="1"/>
    <x v="15"/>
    <n v="0"/>
    <x v="1"/>
    <n v="0"/>
    <n v="0"/>
  </r>
  <r>
    <x v="22"/>
    <x v="0"/>
    <x v="178"/>
    <x v="23181"/>
    <x v="1"/>
    <x v="15"/>
    <n v="0"/>
    <x v="1"/>
    <n v="0"/>
    <n v="0"/>
  </r>
  <r>
    <x v="22"/>
    <x v="0"/>
    <x v="179"/>
    <x v="23182"/>
    <x v="1"/>
    <x v="15"/>
    <n v="0"/>
    <x v="1"/>
    <n v="0"/>
    <n v="0"/>
  </r>
  <r>
    <x v="22"/>
    <x v="0"/>
    <x v="145"/>
    <x v="23183"/>
    <x v="1"/>
    <x v="15"/>
    <n v="0"/>
    <x v="1"/>
    <n v="0"/>
    <n v="0"/>
  </r>
  <r>
    <x v="22"/>
    <x v="0"/>
    <x v="145"/>
    <x v="23184"/>
    <x v="1"/>
    <x v="15"/>
    <n v="0"/>
    <x v="1"/>
    <n v="0"/>
    <n v="0"/>
  </r>
  <r>
    <x v="22"/>
    <x v="0"/>
    <x v="145"/>
    <x v="23185"/>
    <x v="1"/>
    <x v="15"/>
    <n v="0"/>
    <x v="1"/>
    <n v="0"/>
    <n v="0"/>
  </r>
  <r>
    <x v="22"/>
    <x v="0"/>
    <x v="145"/>
    <x v="23186"/>
    <x v="1"/>
    <x v="15"/>
    <n v="0"/>
    <x v="1"/>
    <n v="0"/>
    <n v="0"/>
  </r>
  <r>
    <x v="22"/>
    <x v="0"/>
    <x v="145"/>
    <x v="23187"/>
    <x v="1"/>
    <x v="15"/>
    <n v="0"/>
    <x v="1"/>
    <n v="0"/>
    <n v="0"/>
  </r>
  <r>
    <x v="22"/>
    <x v="0"/>
    <x v="145"/>
    <x v="23188"/>
    <x v="1"/>
    <x v="15"/>
    <n v="0"/>
    <x v="1"/>
    <n v="0"/>
    <n v="0"/>
  </r>
  <r>
    <x v="22"/>
    <x v="0"/>
    <x v="145"/>
    <x v="23189"/>
    <x v="1"/>
    <x v="15"/>
    <n v="0"/>
    <x v="1"/>
    <n v="0"/>
    <n v="0"/>
  </r>
  <r>
    <x v="22"/>
    <x v="0"/>
    <x v="145"/>
    <x v="23190"/>
    <x v="1"/>
    <x v="15"/>
    <n v="0"/>
    <x v="1"/>
    <n v="0"/>
    <n v="0"/>
  </r>
  <r>
    <x v="22"/>
    <x v="0"/>
    <x v="145"/>
    <x v="23191"/>
    <x v="1"/>
    <x v="15"/>
    <n v="0"/>
    <x v="1"/>
    <n v="0"/>
    <n v="0"/>
  </r>
  <r>
    <x v="22"/>
    <x v="0"/>
    <x v="180"/>
    <x v="23192"/>
    <x v="1"/>
    <x v="15"/>
    <n v="0"/>
    <x v="1"/>
    <n v="0"/>
    <n v="0"/>
  </r>
  <r>
    <x v="22"/>
    <x v="0"/>
    <x v="180"/>
    <x v="23193"/>
    <x v="1"/>
    <x v="15"/>
    <n v="0"/>
    <x v="1"/>
    <n v="0"/>
    <n v="0"/>
  </r>
  <r>
    <x v="22"/>
    <x v="0"/>
    <x v="180"/>
    <x v="23194"/>
    <x v="1"/>
    <x v="15"/>
    <n v="0"/>
    <x v="1"/>
    <n v="0"/>
    <n v="0"/>
  </r>
  <r>
    <x v="22"/>
    <x v="0"/>
    <x v="180"/>
    <x v="23195"/>
    <x v="1"/>
    <x v="15"/>
    <n v="0"/>
    <x v="1"/>
    <n v="0"/>
    <n v="0"/>
  </r>
  <r>
    <x v="22"/>
    <x v="0"/>
    <x v="180"/>
    <x v="23196"/>
    <x v="1"/>
    <x v="15"/>
    <n v="0"/>
    <x v="1"/>
    <n v="0"/>
    <n v="0"/>
  </r>
  <r>
    <x v="22"/>
    <x v="0"/>
    <x v="180"/>
    <x v="23197"/>
    <x v="1"/>
    <x v="15"/>
    <n v="0"/>
    <x v="1"/>
    <n v="0"/>
    <n v="0"/>
  </r>
  <r>
    <x v="22"/>
    <x v="0"/>
    <x v="181"/>
    <x v="23198"/>
    <x v="1"/>
    <x v="15"/>
    <n v="0"/>
    <x v="1"/>
    <n v="0"/>
    <n v="0"/>
  </r>
  <r>
    <x v="22"/>
    <x v="0"/>
    <x v="181"/>
    <x v="23199"/>
    <x v="1"/>
    <x v="15"/>
    <n v="0"/>
    <x v="1"/>
    <n v="0"/>
    <n v="0"/>
  </r>
  <r>
    <x v="22"/>
    <x v="0"/>
    <x v="181"/>
    <x v="23200"/>
    <x v="1"/>
    <x v="15"/>
    <n v="0"/>
    <x v="1"/>
    <n v="0"/>
    <n v="0"/>
  </r>
  <r>
    <x v="22"/>
    <x v="0"/>
    <x v="181"/>
    <x v="23201"/>
    <x v="1"/>
    <x v="15"/>
    <n v="0"/>
    <x v="1"/>
    <n v="0"/>
    <n v="0"/>
  </r>
  <r>
    <x v="22"/>
    <x v="0"/>
    <x v="182"/>
    <x v="23202"/>
    <x v="1"/>
    <x v="15"/>
    <n v="0"/>
    <x v="1"/>
    <n v="0"/>
    <n v="0"/>
  </r>
  <r>
    <x v="22"/>
    <x v="0"/>
    <x v="182"/>
    <x v="23203"/>
    <x v="1"/>
    <x v="15"/>
    <n v="0"/>
    <x v="1"/>
    <n v="0"/>
    <n v="0"/>
  </r>
  <r>
    <x v="22"/>
    <x v="0"/>
    <x v="182"/>
    <x v="23204"/>
    <x v="1"/>
    <x v="15"/>
    <n v="0"/>
    <x v="1"/>
    <n v="0"/>
    <n v="0"/>
  </r>
  <r>
    <x v="22"/>
    <x v="0"/>
    <x v="182"/>
    <x v="23205"/>
    <x v="1"/>
    <x v="15"/>
    <n v="0"/>
    <x v="1"/>
    <n v="0"/>
    <n v="0"/>
  </r>
  <r>
    <x v="22"/>
    <x v="0"/>
    <x v="182"/>
    <x v="23206"/>
    <x v="1"/>
    <x v="15"/>
    <n v="0"/>
    <x v="1"/>
    <n v="0"/>
    <n v="0"/>
  </r>
  <r>
    <x v="22"/>
    <x v="0"/>
    <x v="182"/>
    <x v="23207"/>
    <x v="1"/>
    <x v="15"/>
    <n v="0"/>
    <x v="1"/>
    <n v="0"/>
    <n v="0"/>
  </r>
  <r>
    <x v="22"/>
    <x v="0"/>
    <x v="182"/>
    <x v="23208"/>
    <x v="1"/>
    <x v="15"/>
    <n v="0"/>
    <x v="1"/>
    <n v="0"/>
    <n v="0"/>
  </r>
  <r>
    <x v="22"/>
    <x v="0"/>
    <x v="182"/>
    <x v="23209"/>
    <x v="1"/>
    <x v="15"/>
    <n v="0"/>
    <x v="1"/>
    <n v="0"/>
    <n v="0"/>
  </r>
  <r>
    <x v="22"/>
    <x v="0"/>
    <x v="213"/>
    <x v="23210"/>
    <x v="1"/>
    <x v="15"/>
    <n v="0"/>
    <x v="1"/>
    <n v="0"/>
    <n v="0"/>
  </r>
  <r>
    <x v="22"/>
    <x v="0"/>
    <x v="213"/>
    <x v="23211"/>
    <x v="1"/>
    <x v="15"/>
    <n v="0"/>
    <x v="1"/>
    <n v="0"/>
    <n v="0"/>
  </r>
  <r>
    <x v="22"/>
    <x v="0"/>
    <x v="213"/>
    <x v="23212"/>
    <x v="1"/>
    <x v="15"/>
    <n v="0"/>
    <x v="1"/>
    <n v="0"/>
    <n v="0"/>
  </r>
  <r>
    <x v="22"/>
    <x v="0"/>
    <x v="183"/>
    <x v="23213"/>
    <x v="1"/>
    <x v="15"/>
    <n v="0"/>
    <x v="1"/>
    <n v="0"/>
    <n v="0"/>
  </r>
  <r>
    <x v="22"/>
    <x v="0"/>
    <x v="183"/>
    <x v="23214"/>
    <x v="1"/>
    <x v="15"/>
    <n v="0"/>
    <x v="1"/>
    <n v="0"/>
    <n v="0"/>
  </r>
  <r>
    <x v="22"/>
    <x v="0"/>
    <x v="296"/>
    <x v="23215"/>
    <x v="1"/>
    <x v="15"/>
    <n v="0"/>
    <x v="1"/>
    <n v="0"/>
    <n v="0"/>
  </r>
  <r>
    <x v="22"/>
    <x v="0"/>
    <x v="214"/>
    <x v="23216"/>
    <x v="1"/>
    <x v="15"/>
    <n v="0"/>
    <x v="1"/>
    <n v="0"/>
    <n v="0"/>
  </r>
  <r>
    <x v="22"/>
    <x v="0"/>
    <x v="214"/>
    <x v="23217"/>
    <x v="1"/>
    <x v="15"/>
    <n v="0"/>
    <x v="1"/>
    <n v="0"/>
    <n v="0"/>
  </r>
  <r>
    <x v="22"/>
    <x v="0"/>
    <x v="214"/>
    <x v="23218"/>
    <x v="1"/>
    <x v="15"/>
    <n v="0"/>
    <x v="1"/>
    <n v="0"/>
    <n v="0"/>
  </r>
  <r>
    <x v="22"/>
    <x v="0"/>
    <x v="214"/>
    <x v="23219"/>
    <x v="1"/>
    <x v="15"/>
    <n v="0"/>
    <x v="1"/>
    <n v="0"/>
    <n v="0"/>
  </r>
  <r>
    <x v="22"/>
    <x v="0"/>
    <x v="214"/>
    <x v="23220"/>
    <x v="1"/>
    <x v="15"/>
    <n v="0"/>
    <x v="1"/>
    <n v="0"/>
    <n v="0"/>
  </r>
  <r>
    <x v="22"/>
    <x v="0"/>
    <x v="214"/>
    <x v="23221"/>
    <x v="1"/>
    <x v="15"/>
    <n v="0"/>
    <x v="1"/>
    <n v="0"/>
    <n v="0"/>
  </r>
  <r>
    <x v="22"/>
    <x v="0"/>
    <x v="214"/>
    <x v="23222"/>
    <x v="1"/>
    <x v="15"/>
    <n v="0"/>
    <x v="1"/>
    <n v="0"/>
    <n v="0"/>
  </r>
  <r>
    <x v="22"/>
    <x v="0"/>
    <x v="214"/>
    <x v="23223"/>
    <x v="1"/>
    <x v="15"/>
    <n v="0"/>
    <x v="1"/>
    <n v="0"/>
    <n v="0"/>
  </r>
  <r>
    <x v="22"/>
    <x v="0"/>
    <x v="214"/>
    <x v="23224"/>
    <x v="1"/>
    <x v="15"/>
    <n v="0"/>
    <x v="1"/>
    <n v="0"/>
    <n v="0"/>
  </r>
  <r>
    <x v="22"/>
    <x v="0"/>
    <x v="236"/>
    <x v="23225"/>
    <x v="1"/>
    <x v="15"/>
    <n v="0"/>
    <x v="1"/>
    <n v="0"/>
    <n v="0"/>
  </r>
  <r>
    <x v="22"/>
    <x v="0"/>
    <x v="236"/>
    <x v="23226"/>
    <x v="1"/>
    <x v="15"/>
    <n v="0"/>
    <x v="1"/>
    <n v="0"/>
    <n v="0"/>
  </r>
  <r>
    <x v="22"/>
    <x v="0"/>
    <x v="216"/>
    <x v="23227"/>
    <x v="1"/>
    <x v="15"/>
    <n v="0"/>
    <x v="1"/>
    <n v="0"/>
    <n v="0"/>
  </r>
  <r>
    <x v="22"/>
    <x v="0"/>
    <x v="216"/>
    <x v="23228"/>
    <x v="1"/>
    <x v="15"/>
    <n v="0"/>
    <x v="1"/>
    <n v="0"/>
    <n v="0"/>
  </r>
  <r>
    <x v="22"/>
    <x v="0"/>
    <x v="237"/>
    <x v="23229"/>
    <x v="1"/>
    <x v="15"/>
    <n v="0"/>
    <x v="1"/>
    <n v="0"/>
    <n v="0"/>
  </r>
  <r>
    <x v="22"/>
    <x v="0"/>
    <x v="237"/>
    <x v="23230"/>
    <x v="1"/>
    <x v="15"/>
    <n v="0"/>
    <x v="1"/>
    <n v="0"/>
    <n v="0"/>
  </r>
  <r>
    <x v="22"/>
    <x v="0"/>
    <x v="237"/>
    <x v="23231"/>
    <x v="1"/>
    <x v="15"/>
    <n v="0"/>
    <x v="1"/>
    <n v="0"/>
    <n v="0"/>
  </r>
  <r>
    <x v="22"/>
    <x v="0"/>
    <x v="237"/>
    <x v="23232"/>
    <x v="1"/>
    <x v="15"/>
    <n v="0"/>
    <x v="1"/>
    <n v="0"/>
    <n v="0"/>
  </r>
  <r>
    <x v="22"/>
    <x v="0"/>
    <x v="237"/>
    <x v="23233"/>
    <x v="1"/>
    <x v="15"/>
    <n v="0"/>
    <x v="1"/>
    <n v="0"/>
    <n v="0"/>
  </r>
  <r>
    <x v="22"/>
    <x v="0"/>
    <x v="237"/>
    <x v="23234"/>
    <x v="1"/>
    <x v="15"/>
    <n v="0"/>
    <x v="1"/>
    <n v="0"/>
    <n v="0"/>
  </r>
  <r>
    <x v="22"/>
    <x v="0"/>
    <x v="237"/>
    <x v="23235"/>
    <x v="1"/>
    <x v="15"/>
    <n v="0"/>
    <x v="1"/>
    <n v="0"/>
    <n v="0"/>
  </r>
  <r>
    <x v="22"/>
    <x v="0"/>
    <x v="237"/>
    <x v="23236"/>
    <x v="1"/>
    <x v="15"/>
    <n v="0"/>
    <x v="1"/>
    <n v="0"/>
    <n v="0"/>
  </r>
  <r>
    <x v="22"/>
    <x v="0"/>
    <x v="237"/>
    <x v="23237"/>
    <x v="1"/>
    <x v="15"/>
    <n v="0"/>
    <x v="1"/>
    <n v="0"/>
    <n v="0"/>
  </r>
  <r>
    <x v="22"/>
    <x v="0"/>
    <x v="237"/>
    <x v="23238"/>
    <x v="1"/>
    <x v="15"/>
    <n v="0"/>
    <x v="1"/>
    <n v="0"/>
    <n v="0"/>
  </r>
  <r>
    <x v="22"/>
    <x v="0"/>
    <x v="237"/>
    <x v="23239"/>
    <x v="1"/>
    <x v="15"/>
    <n v="0"/>
    <x v="1"/>
    <n v="0"/>
    <n v="0"/>
  </r>
  <r>
    <x v="22"/>
    <x v="0"/>
    <x v="147"/>
    <x v="23240"/>
    <x v="1"/>
    <x v="15"/>
    <n v="0"/>
    <x v="1"/>
    <n v="0"/>
    <n v="0"/>
  </r>
  <r>
    <x v="22"/>
    <x v="0"/>
    <x v="147"/>
    <x v="23241"/>
    <x v="1"/>
    <x v="15"/>
    <n v="0"/>
    <x v="1"/>
    <n v="0"/>
    <n v="0"/>
  </r>
  <r>
    <x v="22"/>
    <x v="0"/>
    <x v="147"/>
    <x v="23242"/>
    <x v="1"/>
    <x v="15"/>
    <n v="0"/>
    <x v="1"/>
    <n v="0"/>
    <n v="0"/>
  </r>
  <r>
    <x v="22"/>
    <x v="0"/>
    <x v="147"/>
    <x v="23243"/>
    <x v="1"/>
    <x v="15"/>
    <n v="0"/>
    <x v="1"/>
    <n v="0"/>
    <n v="0"/>
  </r>
  <r>
    <x v="22"/>
    <x v="0"/>
    <x v="147"/>
    <x v="23244"/>
    <x v="1"/>
    <x v="15"/>
    <n v="0"/>
    <x v="1"/>
    <n v="0"/>
    <n v="0"/>
  </r>
  <r>
    <x v="22"/>
    <x v="0"/>
    <x v="147"/>
    <x v="23245"/>
    <x v="1"/>
    <x v="15"/>
    <n v="0"/>
    <x v="1"/>
    <n v="0"/>
    <n v="0"/>
  </r>
  <r>
    <x v="22"/>
    <x v="0"/>
    <x v="147"/>
    <x v="23246"/>
    <x v="1"/>
    <x v="15"/>
    <n v="0"/>
    <x v="1"/>
    <n v="0"/>
    <n v="0"/>
  </r>
  <r>
    <x v="22"/>
    <x v="0"/>
    <x v="147"/>
    <x v="23247"/>
    <x v="1"/>
    <x v="15"/>
    <n v="0"/>
    <x v="1"/>
    <n v="0"/>
    <n v="0"/>
  </r>
  <r>
    <x v="22"/>
    <x v="0"/>
    <x v="147"/>
    <x v="23248"/>
    <x v="1"/>
    <x v="15"/>
    <n v="0"/>
    <x v="1"/>
    <n v="0"/>
    <n v="0"/>
  </r>
  <r>
    <x v="22"/>
    <x v="0"/>
    <x v="322"/>
    <x v="23249"/>
    <x v="1"/>
    <x v="15"/>
    <n v="0"/>
    <x v="1"/>
    <n v="0"/>
    <n v="0"/>
  </r>
  <r>
    <x v="22"/>
    <x v="0"/>
    <x v="322"/>
    <x v="23250"/>
    <x v="1"/>
    <x v="15"/>
    <n v="0"/>
    <x v="1"/>
    <n v="0"/>
    <n v="0"/>
  </r>
  <r>
    <x v="22"/>
    <x v="0"/>
    <x v="322"/>
    <x v="23251"/>
    <x v="1"/>
    <x v="15"/>
    <n v="0"/>
    <x v="1"/>
    <n v="0"/>
    <n v="0"/>
  </r>
  <r>
    <x v="22"/>
    <x v="0"/>
    <x v="322"/>
    <x v="23252"/>
    <x v="1"/>
    <x v="15"/>
    <n v="0"/>
    <x v="1"/>
    <n v="0"/>
    <n v="0"/>
  </r>
  <r>
    <x v="22"/>
    <x v="0"/>
    <x v="217"/>
    <x v="23253"/>
    <x v="1"/>
    <x v="15"/>
    <n v="0"/>
    <x v="1"/>
    <n v="0"/>
    <n v="0"/>
  </r>
  <r>
    <x v="22"/>
    <x v="0"/>
    <x v="217"/>
    <x v="23254"/>
    <x v="1"/>
    <x v="15"/>
    <n v="0"/>
    <x v="1"/>
    <n v="0"/>
    <n v="0"/>
  </r>
  <r>
    <x v="22"/>
    <x v="0"/>
    <x v="217"/>
    <x v="23255"/>
    <x v="1"/>
    <x v="15"/>
    <n v="0"/>
    <x v="1"/>
    <n v="0"/>
    <n v="0"/>
  </r>
  <r>
    <x v="22"/>
    <x v="0"/>
    <x v="217"/>
    <x v="23256"/>
    <x v="1"/>
    <x v="15"/>
    <n v="0"/>
    <x v="1"/>
    <n v="0"/>
    <n v="0"/>
  </r>
  <r>
    <x v="22"/>
    <x v="0"/>
    <x v="218"/>
    <x v="23257"/>
    <x v="1"/>
    <x v="15"/>
    <n v="0"/>
    <x v="1"/>
    <n v="0"/>
    <n v="0"/>
  </r>
  <r>
    <x v="22"/>
    <x v="0"/>
    <x v="218"/>
    <x v="23258"/>
    <x v="1"/>
    <x v="15"/>
    <n v="0"/>
    <x v="1"/>
    <n v="0"/>
    <n v="0"/>
  </r>
  <r>
    <x v="22"/>
    <x v="0"/>
    <x v="218"/>
    <x v="23259"/>
    <x v="1"/>
    <x v="15"/>
    <n v="0"/>
    <x v="1"/>
    <n v="0"/>
    <n v="0"/>
  </r>
  <r>
    <x v="22"/>
    <x v="0"/>
    <x v="218"/>
    <x v="23260"/>
    <x v="1"/>
    <x v="15"/>
    <n v="0"/>
    <x v="1"/>
    <n v="0"/>
    <n v="0"/>
  </r>
  <r>
    <x v="22"/>
    <x v="0"/>
    <x v="218"/>
    <x v="23261"/>
    <x v="1"/>
    <x v="15"/>
    <n v="0"/>
    <x v="1"/>
    <n v="0"/>
    <n v="0"/>
  </r>
  <r>
    <x v="22"/>
    <x v="0"/>
    <x v="218"/>
    <x v="23262"/>
    <x v="1"/>
    <x v="15"/>
    <n v="0"/>
    <x v="1"/>
    <n v="0"/>
    <n v="0"/>
  </r>
  <r>
    <x v="22"/>
    <x v="0"/>
    <x v="218"/>
    <x v="23263"/>
    <x v="1"/>
    <x v="15"/>
    <n v="0"/>
    <x v="1"/>
    <n v="0"/>
    <n v="0"/>
  </r>
  <r>
    <x v="22"/>
    <x v="0"/>
    <x v="238"/>
    <x v="23264"/>
    <x v="1"/>
    <x v="3"/>
    <n v="0"/>
    <x v="1"/>
    <n v="0"/>
    <n v="0"/>
  </r>
  <r>
    <x v="22"/>
    <x v="0"/>
    <x v="238"/>
    <x v="23265"/>
    <x v="1"/>
    <x v="3"/>
    <n v="0"/>
    <x v="1"/>
    <n v="0"/>
    <n v="0"/>
  </r>
  <r>
    <x v="22"/>
    <x v="0"/>
    <x v="238"/>
    <x v="23266"/>
    <x v="1"/>
    <x v="3"/>
    <n v="0"/>
    <x v="1"/>
    <n v="0"/>
    <n v="0"/>
  </r>
  <r>
    <x v="22"/>
    <x v="0"/>
    <x v="238"/>
    <x v="23267"/>
    <x v="1"/>
    <x v="3"/>
    <n v="0"/>
    <x v="1"/>
    <n v="0"/>
    <n v="0"/>
  </r>
  <r>
    <x v="22"/>
    <x v="0"/>
    <x v="238"/>
    <x v="23268"/>
    <x v="1"/>
    <x v="3"/>
    <n v="0"/>
    <x v="1"/>
    <n v="0"/>
    <n v="0"/>
  </r>
  <r>
    <x v="22"/>
    <x v="0"/>
    <x v="238"/>
    <x v="23269"/>
    <x v="1"/>
    <x v="3"/>
    <n v="0"/>
    <x v="1"/>
    <n v="0"/>
    <n v="0"/>
  </r>
  <r>
    <x v="22"/>
    <x v="0"/>
    <x v="238"/>
    <x v="23270"/>
    <x v="1"/>
    <x v="3"/>
    <n v="0"/>
    <x v="1"/>
    <n v="0"/>
    <n v="0"/>
  </r>
  <r>
    <x v="22"/>
    <x v="0"/>
    <x v="238"/>
    <x v="23271"/>
    <x v="1"/>
    <x v="3"/>
    <n v="0"/>
    <x v="1"/>
    <n v="0"/>
    <n v="0"/>
  </r>
  <r>
    <x v="22"/>
    <x v="0"/>
    <x v="238"/>
    <x v="23272"/>
    <x v="1"/>
    <x v="3"/>
    <n v="0"/>
    <x v="1"/>
    <n v="0"/>
    <n v="0"/>
  </r>
  <r>
    <x v="22"/>
    <x v="0"/>
    <x v="238"/>
    <x v="23273"/>
    <x v="1"/>
    <x v="3"/>
    <n v="0"/>
    <x v="1"/>
    <n v="0"/>
    <n v="0"/>
  </r>
  <r>
    <x v="22"/>
    <x v="0"/>
    <x v="238"/>
    <x v="23274"/>
    <x v="1"/>
    <x v="3"/>
    <n v="0"/>
    <x v="1"/>
    <n v="0"/>
    <n v="0"/>
  </r>
  <r>
    <x v="22"/>
    <x v="0"/>
    <x v="238"/>
    <x v="23275"/>
    <x v="1"/>
    <x v="3"/>
    <n v="0"/>
    <x v="1"/>
    <n v="0"/>
    <n v="0"/>
  </r>
  <r>
    <x v="22"/>
    <x v="0"/>
    <x v="238"/>
    <x v="23276"/>
    <x v="1"/>
    <x v="3"/>
    <n v="0"/>
    <x v="1"/>
    <n v="0"/>
    <n v="0"/>
  </r>
  <r>
    <x v="22"/>
    <x v="0"/>
    <x v="220"/>
    <x v="23277"/>
    <x v="1"/>
    <x v="16"/>
    <n v="0"/>
    <x v="1"/>
    <n v="0"/>
    <n v="0"/>
  </r>
  <r>
    <x v="22"/>
    <x v="0"/>
    <x v="220"/>
    <x v="23278"/>
    <x v="1"/>
    <x v="16"/>
    <n v="0"/>
    <x v="1"/>
    <n v="0"/>
    <n v="0"/>
  </r>
  <r>
    <x v="22"/>
    <x v="0"/>
    <x v="220"/>
    <x v="23279"/>
    <x v="1"/>
    <x v="16"/>
    <n v="0"/>
    <x v="1"/>
    <n v="0"/>
    <n v="0"/>
  </r>
  <r>
    <x v="22"/>
    <x v="0"/>
    <x v="220"/>
    <x v="23280"/>
    <x v="1"/>
    <x v="16"/>
    <n v="0"/>
    <x v="1"/>
    <n v="0"/>
    <n v="0"/>
  </r>
  <r>
    <x v="22"/>
    <x v="0"/>
    <x v="220"/>
    <x v="23281"/>
    <x v="1"/>
    <x v="16"/>
    <n v="0"/>
    <x v="1"/>
    <n v="0"/>
    <n v="0"/>
  </r>
  <r>
    <x v="22"/>
    <x v="0"/>
    <x v="220"/>
    <x v="23282"/>
    <x v="1"/>
    <x v="16"/>
    <n v="0"/>
    <x v="1"/>
    <n v="0"/>
    <n v="0"/>
  </r>
  <r>
    <x v="22"/>
    <x v="0"/>
    <x v="220"/>
    <x v="23283"/>
    <x v="1"/>
    <x v="16"/>
    <n v="0"/>
    <x v="1"/>
    <n v="0"/>
    <n v="0"/>
  </r>
  <r>
    <x v="22"/>
    <x v="0"/>
    <x v="220"/>
    <x v="23284"/>
    <x v="1"/>
    <x v="16"/>
    <n v="0"/>
    <x v="1"/>
    <n v="0"/>
    <n v="0"/>
  </r>
  <r>
    <x v="22"/>
    <x v="0"/>
    <x v="220"/>
    <x v="23285"/>
    <x v="1"/>
    <x v="16"/>
    <n v="0"/>
    <x v="1"/>
    <n v="0"/>
    <n v="0"/>
  </r>
  <r>
    <x v="22"/>
    <x v="0"/>
    <x v="220"/>
    <x v="23286"/>
    <x v="1"/>
    <x v="16"/>
    <n v="0"/>
    <x v="1"/>
    <n v="0"/>
    <n v="0"/>
  </r>
  <r>
    <x v="22"/>
    <x v="0"/>
    <x v="220"/>
    <x v="23287"/>
    <x v="1"/>
    <x v="16"/>
    <n v="0"/>
    <x v="1"/>
    <n v="0"/>
    <n v="0"/>
  </r>
  <r>
    <x v="22"/>
    <x v="0"/>
    <x v="220"/>
    <x v="23288"/>
    <x v="1"/>
    <x v="16"/>
    <n v="0"/>
    <x v="1"/>
    <n v="0"/>
    <n v="0"/>
  </r>
  <r>
    <x v="22"/>
    <x v="0"/>
    <x v="263"/>
    <x v="23289"/>
    <x v="5"/>
    <x v="12"/>
    <n v="0"/>
    <x v="0"/>
    <n v="0"/>
    <n v="0"/>
  </r>
  <r>
    <x v="22"/>
    <x v="0"/>
    <x v="263"/>
    <x v="23290"/>
    <x v="5"/>
    <x v="12"/>
    <n v="0"/>
    <x v="0"/>
    <n v="0"/>
    <n v="0"/>
  </r>
  <r>
    <x v="22"/>
    <x v="0"/>
    <x v="2"/>
    <x v="23291"/>
    <x v="1"/>
    <x v="2"/>
    <n v="0"/>
    <x v="1"/>
    <n v="0"/>
    <n v="0"/>
  </r>
  <r>
    <x v="22"/>
    <x v="0"/>
    <x v="2"/>
    <x v="23292"/>
    <x v="1"/>
    <x v="2"/>
    <n v="0"/>
    <x v="1"/>
    <n v="0"/>
    <n v="0"/>
  </r>
  <r>
    <x v="22"/>
    <x v="0"/>
    <x v="2"/>
    <x v="23293"/>
    <x v="1"/>
    <x v="2"/>
    <n v="0"/>
    <x v="1"/>
    <n v="0"/>
    <n v="0"/>
  </r>
  <r>
    <x v="22"/>
    <x v="0"/>
    <x v="2"/>
    <x v="23294"/>
    <x v="1"/>
    <x v="2"/>
    <n v="0"/>
    <x v="1"/>
    <n v="0"/>
    <n v="0"/>
  </r>
  <r>
    <x v="22"/>
    <x v="0"/>
    <x v="2"/>
    <x v="23295"/>
    <x v="1"/>
    <x v="2"/>
    <n v="0"/>
    <x v="1"/>
    <n v="0"/>
    <n v="0"/>
  </r>
  <r>
    <x v="22"/>
    <x v="0"/>
    <x v="2"/>
    <x v="23296"/>
    <x v="1"/>
    <x v="2"/>
    <n v="0"/>
    <x v="1"/>
    <n v="0"/>
    <n v="0"/>
  </r>
  <r>
    <x v="22"/>
    <x v="0"/>
    <x v="2"/>
    <x v="23297"/>
    <x v="1"/>
    <x v="2"/>
    <n v="0"/>
    <x v="1"/>
    <n v="0"/>
    <n v="0"/>
  </r>
  <r>
    <x v="22"/>
    <x v="0"/>
    <x v="2"/>
    <x v="23298"/>
    <x v="1"/>
    <x v="2"/>
    <n v="0"/>
    <x v="1"/>
    <n v="0"/>
    <n v="0"/>
  </r>
  <r>
    <x v="22"/>
    <x v="0"/>
    <x v="2"/>
    <x v="23299"/>
    <x v="1"/>
    <x v="2"/>
    <n v="0"/>
    <x v="1"/>
    <n v="0"/>
    <n v="0"/>
  </r>
  <r>
    <x v="22"/>
    <x v="0"/>
    <x v="2"/>
    <x v="23300"/>
    <x v="1"/>
    <x v="2"/>
    <n v="0"/>
    <x v="1"/>
    <n v="0"/>
    <n v="0"/>
  </r>
  <r>
    <x v="22"/>
    <x v="0"/>
    <x v="2"/>
    <x v="23301"/>
    <x v="1"/>
    <x v="2"/>
    <n v="0"/>
    <x v="1"/>
    <n v="0"/>
    <n v="0"/>
  </r>
  <r>
    <x v="22"/>
    <x v="0"/>
    <x v="2"/>
    <x v="23302"/>
    <x v="1"/>
    <x v="2"/>
    <n v="0"/>
    <x v="1"/>
    <n v="0"/>
    <n v="0"/>
  </r>
  <r>
    <x v="22"/>
    <x v="0"/>
    <x v="2"/>
    <x v="23303"/>
    <x v="1"/>
    <x v="2"/>
    <n v="0"/>
    <x v="1"/>
    <n v="0"/>
    <n v="0"/>
  </r>
  <r>
    <x v="22"/>
    <x v="0"/>
    <x v="2"/>
    <x v="23304"/>
    <x v="1"/>
    <x v="2"/>
    <n v="0"/>
    <x v="1"/>
    <n v="0"/>
    <n v="0"/>
  </r>
  <r>
    <x v="22"/>
    <x v="0"/>
    <x v="2"/>
    <x v="23305"/>
    <x v="1"/>
    <x v="2"/>
    <n v="0"/>
    <x v="1"/>
    <n v="0"/>
    <n v="0"/>
  </r>
  <r>
    <x v="22"/>
    <x v="0"/>
    <x v="2"/>
    <x v="23306"/>
    <x v="1"/>
    <x v="2"/>
    <n v="0"/>
    <x v="1"/>
    <n v="0"/>
    <n v="0"/>
  </r>
  <r>
    <x v="22"/>
    <x v="0"/>
    <x v="2"/>
    <x v="23307"/>
    <x v="1"/>
    <x v="2"/>
    <n v="0"/>
    <x v="1"/>
    <n v="0"/>
    <n v="0"/>
  </r>
  <r>
    <x v="22"/>
    <x v="0"/>
    <x v="2"/>
    <x v="23308"/>
    <x v="1"/>
    <x v="2"/>
    <n v="0"/>
    <x v="1"/>
    <n v="0"/>
    <n v="0"/>
  </r>
  <r>
    <x v="22"/>
    <x v="0"/>
    <x v="2"/>
    <x v="23309"/>
    <x v="1"/>
    <x v="2"/>
    <n v="0"/>
    <x v="1"/>
    <n v="0"/>
    <n v="0"/>
  </r>
  <r>
    <x v="22"/>
    <x v="0"/>
    <x v="2"/>
    <x v="23310"/>
    <x v="1"/>
    <x v="2"/>
    <n v="0"/>
    <x v="1"/>
    <n v="0"/>
    <n v="0"/>
  </r>
  <r>
    <x v="22"/>
    <x v="0"/>
    <x v="255"/>
    <x v="23311"/>
    <x v="1"/>
    <x v="2"/>
    <n v="0"/>
    <x v="1"/>
    <n v="0"/>
    <n v="0"/>
  </r>
  <r>
    <x v="22"/>
    <x v="0"/>
    <x v="255"/>
    <x v="23312"/>
    <x v="1"/>
    <x v="2"/>
    <n v="0"/>
    <x v="1"/>
    <n v="0"/>
    <n v="0"/>
  </r>
  <r>
    <x v="22"/>
    <x v="0"/>
    <x v="255"/>
    <x v="23313"/>
    <x v="1"/>
    <x v="2"/>
    <n v="0"/>
    <x v="1"/>
    <n v="0"/>
    <n v="0"/>
  </r>
  <r>
    <x v="22"/>
    <x v="0"/>
    <x v="255"/>
    <x v="23314"/>
    <x v="1"/>
    <x v="2"/>
    <n v="0"/>
    <x v="1"/>
    <n v="0"/>
    <n v="0"/>
  </r>
  <r>
    <x v="22"/>
    <x v="0"/>
    <x v="323"/>
    <x v="23315"/>
    <x v="1"/>
    <x v="3"/>
    <n v="0"/>
    <x v="1"/>
    <n v="0"/>
    <n v="0"/>
  </r>
  <r>
    <x v="22"/>
    <x v="0"/>
    <x v="323"/>
    <x v="23316"/>
    <x v="1"/>
    <x v="3"/>
    <n v="0"/>
    <x v="1"/>
    <n v="0"/>
    <n v="0"/>
  </r>
  <r>
    <x v="22"/>
    <x v="0"/>
    <x v="323"/>
    <x v="23317"/>
    <x v="1"/>
    <x v="3"/>
    <n v="0"/>
    <x v="1"/>
    <n v="0"/>
    <n v="0"/>
  </r>
  <r>
    <x v="22"/>
    <x v="0"/>
    <x v="323"/>
    <x v="23318"/>
    <x v="1"/>
    <x v="3"/>
    <n v="0"/>
    <x v="1"/>
    <n v="0"/>
    <n v="0"/>
  </r>
  <r>
    <x v="22"/>
    <x v="0"/>
    <x v="323"/>
    <x v="23319"/>
    <x v="1"/>
    <x v="3"/>
    <n v="0"/>
    <x v="1"/>
    <n v="0"/>
    <n v="0"/>
  </r>
  <r>
    <x v="22"/>
    <x v="0"/>
    <x v="323"/>
    <x v="23320"/>
    <x v="1"/>
    <x v="3"/>
    <n v="0"/>
    <x v="1"/>
    <n v="0"/>
    <n v="0"/>
  </r>
  <r>
    <x v="22"/>
    <x v="0"/>
    <x v="4"/>
    <x v="23321"/>
    <x v="1"/>
    <x v="4"/>
    <n v="0"/>
    <x v="2"/>
    <n v="0"/>
    <n v="0"/>
  </r>
  <r>
    <x v="22"/>
    <x v="0"/>
    <x v="4"/>
    <x v="23322"/>
    <x v="1"/>
    <x v="4"/>
    <n v="0"/>
    <x v="2"/>
    <n v="0"/>
    <n v="0"/>
  </r>
  <r>
    <x v="22"/>
    <x v="0"/>
    <x v="4"/>
    <x v="23323"/>
    <x v="1"/>
    <x v="4"/>
    <n v="0"/>
    <x v="2"/>
    <n v="0"/>
    <n v="0"/>
  </r>
  <r>
    <x v="22"/>
    <x v="0"/>
    <x v="4"/>
    <x v="23324"/>
    <x v="1"/>
    <x v="4"/>
    <n v="0"/>
    <x v="2"/>
    <n v="0"/>
    <n v="0"/>
  </r>
  <r>
    <x v="22"/>
    <x v="0"/>
    <x v="4"/>
    <x v="23325"/>
    <x v="1"/>
    <x v="4"/>
    <n v="0"/>
    <x v="2"/>
    <n v="0"/>
    <n v="0"/>
  </r>
  <r>
    <x v="22"/>
    <x v="0"/>
    <x v="4"/>
    <x v="23326"/>
    <x v="1"/>
    <x v="4"/>
    <n v="0"/>
    <x v="2"/>
    <n v="0"/>
    <n v="0"/>
  </r>
  <r>
    <x v="22"/>
    <x v="0"/>
    <x v="4"/>
    <x v="23327"/>
    <x v="1"/>
    <x v="4"/>
    <n v="0"/>
    <x v="2"/>
    <n v="0"/>
    <n v="0"/>
  </r>
  <r>
    <x v="22"/>
    <x v="0"/>
    <x v="4"/>
    <x v="23328"/>
    <x v="1"/>
    <x v="4"/>
    <n v="0"/>
    <x v="2"/>
    <n v="0"/>
    <n v="0"/>
  </r>
  <r>
    <x v="22"/>
    <x v="0"/>
    <x v="4"/>
    <x v="23329"/>
    <x v="1"/>
    <x v="4"/>
    <n v="0"/>
    <x v="2"/>
    <n v="0"/>
    <n v="0"/>
  </r>
  <r>
    <x v="22"/>
    <x v="0"/>
    <x v="4"/>
    <x v="23330"/>
    <x v="1"/>
    <x v="4"/>
    <n v="0"/>
    <x v="2"/>
    <n v="0"/>
    <n v="0"/>
  </r>
  <r>
    <x v="22"/>
    <x v="0"/>
    <x v="4"/>
    <x v="23331"/>
    <x v="1"/>
    <x v="4"/>
    <n v="0"/>
    <x v="2"/>
    <n v="0"/>
    <n v="0"/>
  </r>
  <r>
    <x v="22"/>
    <x v="0"/>
    <x v="4"/>
    <x v="23332"/>
    <x v="1"/>
    <x v="4"/>
    <n v="0"/>
    <x v="2"/>
    <n v="0"/>
    <n v="0"/>
  </r>
  <r>
    <x v="22"/>
    <x v="0"/>
    <x v="4"/>
    <x v="23333"/>
    <x v="1"/>
    <x v="4"/>
    <n v="0"/>
    <x v="2"/>
    <n v="0"/>
    <n v="0"/>
  </r>
  <r>
    <x v="22"/>
    <x v="0"/>
    <x v="3"/>
    <x v="23334"/>
    <x v="1"/>
    <x v="3"/>
    <n v="0"/>
    <x v="1"/>
    <n v="0"/>
    <n v="0"/>
  </r>
  <r>
    <x v="22"/>
    <x v="0"/>
    <x v="3"/>
    <x v="23335"/>
    <x v="1"/>
    <x v="3"/>
    <n v="0"/>
    <x v="1"/>
    <n v="0"/>
    <n v="0"/>
  </r>
  <r>
    <x v="22"/>
    <x v="0"/>
    <x v="3"/>
    <x v="23336"/>
    <x v="1"/>
    <x v="3"/>
    <n v="0"/>
    <x v="1"/>
    <n v="0"/>
    <n v="0"/>
  </r>
  <r>
    <x v="22"/>
    <x v="0"/>
    <x v="3"/>
    <x v="23337"/>
    <x v="1"/>
    <x v="3"/>
    <n v="0"/>
    <x v="1"/>
    <n v="0"/>
    <n v="0"/>
  </r>
  <r>
    <x v="22"/>
    <x v="0"/>
    <x v="3"/>
    <x v="23338"/>
    <x v="1"/>
    <x v="3"/>
    <n v="0"/>
    <x v="1"/>
    <n v="0"/>
    <n v="0"/>
  </r>
  <r>
    <x v="22"/>
    <x v="0"/>
    <x v="3"/>
    <x v="23339"/>
    <x v="1"/>
    <x v="3"/>
    <n v="0"/>
    <x v="1"/>
    <n v="0"/>
    <n v="0"/>
  </r>
  <r>
    <x v="22"/>
    <x v="0"/>
    <x v="3"/>
    <x v="23340"/>
    <x v="1"/>
    <x v="3"/>
    <n v="0"/>
    <x v="1"/>
    <n v="0"/>
    <n v="0"/>
  </r>
  <r>
    <x v="22"/>
    <x v="0"/>
    <x v="3"/>
    <x v="23341"/>
    <x v="1"/>
    <x v="3"/>
    <n v="0"/>
    <x v="1"/>
    <n v="0"/>
    <n v="0"/>
  </r>
  <r>
    <x v="22"/>
    <x v="0"/>
    <x v="3"/>
    <x v="23342"/>
    <x v="1"/>
    <x v="3"/>
    <n v="0"/>
    <x v="1"/>
    <n v="0"/>
    <n v="0"/>
  </r>
  <r>
    <x v="22"/>
    <x v="0"/>
    <x v="3"/>
    <x v="23343"/>
    <x v="1"/>
    <x v="3"/>
    <n v="0"/>
    <x v="1"/>
    <n v="0"/>
    <n v="0"/>
  </r>
  <r>
    <x v="22"/>
    <x v="0"/>
    <x v="3"/>
    <x v="23344"/>
    <x v="1"/>
    <x v="3"/>
    <n v="0"/>
    <x v="1"/>
    <n v="0"/>
    <n v="0"/>
  </r>
  <r>
    <x v="22"/>
    <x v="0"/>
    <x v="3"/>
    <x v="23345"/>
    <x v="1"/>
    <x v="3"/>
    <n v="0"/>
    <x v="1"/>
    <n v="0"/>
    <n v="0"/>
  </r>
  <r>
    <x v="22"/>
    <x v="0"/>
    <x v="3"/>
    <x v="23346"/>
    <x v="1"/>
    <x v="3"/>
    <n v="0"/>
    <x v="1"/>
    <n v="0"/>
    <n v="0"/>
  </r>
  <r>
    <x v="22"/>
    <x v="0"/>
    <x v="1"/>
    <x v="23347"/>
    <x v="1"/>
    <x v="1"/>
    <n v="0"/>
    <x v="1"/>
    <n v="0"/>
    <n v="0"/>
  </r>
  <r>
    <x v="22"/>
    <x v="0"/>
    <x v="1"/>
    <x v="23348"/>
    <x v="1"/>
    <x v="1"/>
    <n v="0"/>
    <x v="1"/>
    <n v="0"/>
    <n v="0"/>
  </r>
  <r>
    <x v="22"/>
    <x v="0"/>
    <x v="1"/>
    <x v="23349"/>
    <x v="1"/>
    <x v="1"/>
    <n v="0"/>
    <x v="1"/>
    <n v="0"/>
    <n v="0"/>
  </r>
  <r>
    <x v="22"/>
    <x v="0"/>
    <x v="1"/>
    <x v="23350"/>
    <x v="1"/>
    <x v="1"/>
    <n v="0"/>
    <x v="1"/>
    <n v="0"/>
    <n v="0"/>
  </r>
  <r>
    <x v="22"/>
    <x v="0"/>
    <x v="1"/>
    <x v="23351"/>
    <x v="1"/>
    <x v="1"/>
    <n v="0"/>
    <x v="1"/>
    <n v="0"/>
    <n v="0"/>
  </r>
  <r>
    <x v="22"/>
    <x v="0"/>
    <x v="1"/>
    <x v="23352"/>
    <x v="1"/>
    <x v="1"/>
    <n v="0"/>
    <x v="1"/>
    <n v="0"/>
    <n v="0"/>
  </r>
  <r>
    <x v="22"/>
    <x v="0"/>
    <x v="1"/>
    <x v="23353"/>
    <x v="1"/>
    <x v="1"/>
    <n v="0"/>
    <x v="1"/>
    <n v="0"/>
    <n v="0"/>
  </r>
  <r>
    <x v="22"/>
    <x v="0"/>
    <x v="1"/>
    <x v="23354"/>
    <x v="1"/>
    <x v="1"/>
    <n v="0"/>
    <x v="1"/>
    <n v="0"/>
    <n v="0"/>
  </r>
  <r>
    <x v="22"/>
    <x v="0"/>
    <x v="1"/>
    <x v="23355"/>
    <x v="1"/>
    <x v="1"/>
    <n v="0"/>
    <x v="1"/>
    <n v="0"/>
    <n v="0"/>
  </r>
  <r>
    <x v="22"/>
    <x v="0"/>
    <x v="1"/>
    <x v="23356"/>
    <x v="1"/>
    <x v="1"/>
    <n v="0"/>
    <x v="1"/>
    <n v="0"/>
    <n v="0"/>
  </r>
  <r>
    <x v="22"/>
    <x v="0"/>
    <x v="1"/>
    <x v="23357"/>
    <x v="1"/>
    <x v="1"/>
    <n v="0"/>
    <x v="1"/>
    <n v="0"/>
    <n v="0"/>
  </r>
  <r>
    <x v="22"/>
    <x v="0"/>
    <x v="1"/>
    <x v="23358"/>
    <x v="1"/>
    <x v="1"/>
    <n v="0"/>
    <x v="1"/>
    <n v="0"/>
    <n v="0"/>
  </r>
  <r>
    <x v="22"/>
    <x v="0"/>
    <x v="1"/>
    <x v="23359"/>
    <x v="1"/>
    <x v="1"/>
    <n v="0"/>
    <x v="1"/>
    <n v="0"/>
    <n v="0"/>
  </r>
  <r>
    <x v="22"/>
    <x v="0"/>
    <x v="1"/>
    <x v="23360"/>
    <x v="1"/>
    <x v="1"/>
    <n v="0"/>
    <x v="1"/>
    <n v="0"/>
    <n v="0"/>
  </r>
  <r>
    <x v="22"/>
    <x v="0"/>
    <x v="1"/>
    <x v="23361"/>
    <x v="1"/>
    <x v="1"/>
    <n v="0"/>
    <x v="1"/>
    <n v="0"/>
    <n v="0"/>
  </r>
  <r>
    <x v="22"/>
    <x v="0"/>
    <x v="1"/>
    <x v="23362"/>
    <x v="1"/>
    <x v="1"/>
    <n v="0"/>
    <x v="1"/>
    <n v="0"/>
    <n v="0"/>
  </r>
  <r>
    <x v="22"/>
    <x v="0"/>
    <x v="1"/>
    <x v="23363"/>
    <x v="1"/>
    <x v="1"/>
    <n v="0"/>
    <x v="1"/>
    <n v="0"/>
    <n v="0"/>
  </r>
  <r>
    <x v="22"/>
    <x v="0"/>
    <x v="1"/>
    <x v="23364"/>
    <x v="1"/>
    <x v="1"/>
    <n v="0"/>
    <x v="1"/>
    <n v="0"/>
    <n v="0"/>
  </r>
  <r>
    <x v="22"/>
    <x v="0"/>
    <x v="1"/>
    <x v="23365"/>
    <x v="1"/>
    <x v="1"/>
    <n v="0"/>
    <x v="1"/>
    <n v="0"/>
    <n v="0"/>
  </r>
  <r>
    <x v="22"/>
    <x v="0"/>
    <x v="1"/>
    <x v="23366"/>
    <x v="1"/>
    <x v="1"/>
    <n v="0"/>
    <x v="1"/>
    <n v="0"/>
    <n v="0"/>
  </r>
  <r>
    <x v="22"/>
    <x v="0"/>
    <x v="1"/>
    <x v="23367"/>
    <x v="1"/>
    <x v="1"/>
    <n v="0"/>
    <x v="1"/>
    <n v="0"/>
    <n v="0"/>
  </r>
  <r>
    <x v="22"/>
    <x v="0"/>
    <x v="1"/>
    <x v="23368"/>
    <x v="1"/>
    <x v="1"/>
    <n v="0"/>
    <x v="1"/>
    <n v="0"/>
    <n v="0"/>
  </r>
  <r>
    <x v="22"/>
    <x v="0"/>
    <x v="1"/>
    <x v="23369"/>
    <x v="1"/>
    <x v="1"/>
    <n v="0"/>
    <x v="1"/>
    <n v="0"/>
    <n v="0"/>
  </r>
  <r>
    <x v="22"/>
    <x v="0"/>
    <x v="1"/>
    <x v="23370"/>
    <x v="1"/>
    <x v="1"/>
    <n v="0"/>
    <x v="1"/>
    <n v="0"/>
    <n v="0"/>
  </r>
  <r>
    <x v="22"/>
    <x v="0"/>
    <x v="1"/>
    <x v="23371"/>
    <x v="1"/>
    <x v="1"/>
    <n v="0"/>
    <x v="1"/>
    <n v="0"/>
    <n v="0"/>
  </r>
  <r>
    <x v="22"/>
    <x v="0"/>
    <x v="1"/>
    <x v="23372"/>
    <x v="1"/>
    <x v="1"/>
    <n v="0"/>
    <x v="1"/>
    <n v="0"/>
    <n v="0"/>
  </r>
  <r>
    <x v="22"/>
    <x v="0"/>
    <x v="1"/>
    <x v="23373"/>
    <x v="1"/>
    <x v="1"/>
    <n v="0"/>
    <x v="1"/>
    <n v="0"/>
    <n v="0"/>
  </r>
  <r>
    <x v="22"/>
    <x v="0"/>
    <x v="1"/>
    <x v="23374"/>
    <x v="1"/>
    <x v="1"/>
    <n v="0"/>
    <x v="1"/>
    <n v="0"/>
    <n v="0"/>
  </r>
  <r>
    <x v="22"/>
    <x v="0"/>
    <x v="1"/>
    <x v="23375"/>
    <x v="1"/>
    <x v="1"/>
    <n v="0"/>
    <x v="1"/>
    <n v="0"/>
    <n v="0"/>
  </r>
  <r>
    <x v="22"/>
    <x v="0"/>
    <x v="1"/>
    <x v="23376"/>
    <x v="1"/>
    <x v="1"/>
    <n v="0"/>
    <x v="1"/>
    <n v="0"/>
    <n v="0"/>
  </r>
  <r>
    <x v="22"/>
    <x v="0"/>
    <x v="1"/>
    <x v="23377"/>
    <x v="1"/>
    <x v="1"/>
    <n v="0"/>
    <x v="1"/>
    <n v="0"/>
    <n v="0"/>
  </r>
  <r>
    <x v="22"/>
    <x v="0"/>
    <x v="1"/>
    <x v="23378"/>
    <x v="1"/>
    <x v="1"/>
    <n v="0"/>
    <x v="1"/>
    <n v="0"/>
    <n v="0"/>
  </r>
  <r>
    <x v="22"/>
    <x v="0"/>
    <x v="1"/>
    <x v="23379"/>
    <x v="1"/>
    <x v="1"/>
    <n v="0"/>
    <x v="1"/>
    <n v="0"/>
    <n v="0"/>
  </r>
  <r>
    <x v="22"/>
    <x v="0"/>
    <x v="150"/>
    <x v="23380"/>
    <x v="1"/>
    <x v="4"/>
    <n v="0"/>
    <x v="2"/>
    <n v="0"/>
    <n v="0"/>
  </r>
  <r>
    <x v="22"/>
    <x v="0"/>
    <x v="150"/>
    <x v="23381"/>
    <x v="1"/>
    <x v="4"/>
    <n v="0"/>
    <x v="2"/>
    <n v="0"/>
    <n v="0"/>
  </r>
  <r>
    <x v="22"/>
    <x v="0"/>
    <x v="150"/>
    <x v="23382"/>
    <x v="1"/>
    <x v="4"/>
    <n v="0"/>
    <x v="2"/>
    <n v="0"/>
    <n v="0"/>
  </r>
  <r>
    <x v="22"/>
    <x v="0"/>
    <x v="150"/>
    <x v="23383"/>
    <x v="1"/>
    <x v="4"/>
    <n v="0"/>
    <x v="2"/>
    <n v="0"/>
    <n v="0"/>
  </r>
  <r>
    <x v="22"/>
    <x v="0"/>
    <x v="151"/>
    <x v="23384"/>
    <x v="1"/>
    <x v="4"/>
    <n v="0"/>
    <x v="2"/>
    <n v="0"/>
    <n v="0"/>
  </r>
  <r>
    <x v="22"/>
    <x v="0"/>
    <x v="151"/>
    <x v="23385"/>
    <x v="1"/>
    <x v="4"/>
    <n v="0"/>
    <x v="2"/>
    <n v="0"/>
    <n v="0"/>
  </r>
  <r>
    <x v="22"/>
    <x v="0"/>
    <x v="151"/>
    <x v="23386"/>
    <x v="1"/>
    <x v="4"/>
    <n v="0"/>
    <x v="2"/>
    <n v="0"/>
    <n v="0"/>
  </r>
  <r>
    <x v="22"/>
    <x v="0"/>
    <x v="151"/>
    <x v="23387"/>
    <x v="1"/>
    <x v="4"/>
    <n v="0"/>
    <x v="2"/>
    <n v="0"/>
    <n v="0"/>
  </r>
  <r>
    <x v="22"/>
    <x v="0"/>
    <x v="151"/>
    <x v="23388"/>
    <x v="1"/>
    <x v="4"/>
    <n v="0"/>
    <x v="2"/>
    <n v="0"/>
    <n v="0"/>
  </r>
  <r>
    <x v="22"/>
    <x v="0"/>
    <x v="151"/>
    <x v="23389"/>
    <x v="1"/>
    <x v="4"/>
    <n v="0"/>
    <x v="2"/>
    <n v="0"/>
    <n v="0"/>
  </r>
  <r>
    <x v="22"/>
    <x v="0"/>
    <x v="151"/>
    <x v="23390"/>
    <x v="1"/>
    <x v="4"/>
    <n v="0"/>
    <x v="2"/>
    <n v="0"/>
    <n v="0"/>
  </r>
  <r>
    <x v="22"/>
    <x v="0"/>
    <x v="151"/>
    <x v="23391"/>
    <x v="1"/>
    <x v="4"/>
    <n v="0"/>
    <x v="2"/>
    <n v="0"/>
    <n v="0"/>
  </r>
  <r>
    <x v="22"/>
    <x v="0"/>
    <x v="38"/>
    <x v="23392"/>
    <x v="3"/>
    <x v="13"/>
    <n v="0"/>
    <x v="0"/>
    <n v="0"/>
    <n v="0"/>
  </r>
  <r>
    <x v="22"/>
    <x v="0"/>
    <x v="38"/>
    <x v="23393"/>
    <x v="3"/>
    <x v="13"/>
    <n v="0"/>
    <x v="0"/>
    <n v="0"/>
    <n v="0"/>
  </r>
  <r>
    <x v="22"/>
    <x v="0"/>
    <x v="39"/>
    <x v="23394"/>
    <x v="3"/>
    <x v="13"/>
    <n v="0"/>
    <x v="0"/>
    <n v="0"/>
    <n v="0"/>
  </r>
  <r>
    <x v="22"/>
    <x v="0"/>
    <x v="39"/>
    <x v="23395"/>
    <x v="3"/>
    <x v="13"/>
    <n v="0"/>
    <x v="0"/>
    <n v="0"/>
    <n v="0"/>
  </r>
  <r>
    <x v="22"/>
    <x v="0"/>
    <x v="39"/>
    <x v="23396"/>
    <x v="3"/>
    <x v="13"/>
    <n v="0"/>
    <x v="0"/>
    <n v="0"/>
    <n v="0"/>
  </r>
  <r>
    <x v="22"/>
    <x v="0"/>
    <x v="39"/>
    <x v="23397"/>
    <x v="3"/>
    <x v="13"/>
    <n v="0"/>
    <x v="0"/>
    <n v="0"/>
    <n v="0"/>
  </r>
  <r>
    <x v="22"/>
    <x v="0"/>
    <x v="39"/>
    <x v="23398"/>
    <x v="3"/>
    <x v="13"/>
    <n v="0"/>
    <x v="0"/>
    <n v="0"/>
    <n v="0"/>
  </r>
  <r>
    <x v="22"/>
    <x v="0"/>
    <x v="39"/>
    <x v="23399"/>
    <x v="3"/>
    <x v="13"/>
    <n v="0"/>
    <x v="0"/>
    <n v="0"/>
    <n v="0"/>
  </r>
  <r>
    <x v="22"/>
    <x v="0"/>
    <x v="39"/>
    <x v="23400"/>
    <x v="3"/>
    <x v="13"/>
    <n v="0"/>
    <x v="0"/>
    <n v="0"/>
    <n v="0"/>
  </r>
  <r>
    <x v="22"/>
    <x v="0"/>
    <x v="39"/>
    <x v="23401"/>
    <x v="3"/>
    <x v="13"/>
    <n v="0"/>
    <x v="0"/>
    <n v="0"/>
    <n v="0"/>
  </r>
  <r>
    <x v="22"/>
    <x v="0"/>
    <x v="39"/>
    <x v="23402"/>
    <x v="3"/>
    <x v="13"/>
    <n v="0"/>
    <x v="0"/>
    <n v="0"/>
    <n v="0"/>
  </r>
  <r>
    <x v="22"/>
    <x v="0"/>
    <x v="39"/>
    <x v="23403"/>
    <x v="3"/>
    <x v="13"/>
    <n v="0"/>
    <x v="0"/>
    <n v="0"/>
    <n v="0"/>
  </r>
  <r>
    <x v="22"/>
    <x v="0"/>
    <x v="42"/>
    <x v="23404"/>
    <x v="3"/>
    <x v="13"/>
    <n v="0"/>
    <x v="0"/>
    <n v="0"/>
    <n v="0"/>
  </r>
  <r>
    <x v="22"/>
    <x v="0"/>
    <x v="42"/>
    <x v="23405"/>
    <x v="3"/>
    <x v="13"/>
    <n v="0"/>
    <x v="0"/>
    <n v="0"/>
    <n v="0"/>
  </r>
  <r>
    <x v="22"/>
    <x v="0"/>
    <x v="42"/>
    <x v="23406"/>
    <x v="3"/>
    <x v="13"/>
    <n v="0"/>
    <x v="0"/>
    <n v="0"/>
    <n v="0"/>
  </r>
  <r>
    <x v="22"/>
    <x v="0"/>
    <x v="42"/>
    <x v="23407"/>
    <x v="3"/>
    <x v="13"/>
    <n v="0"/>
    <x v="0"/>
    <n v="0"/>
    <n v="0"/>
  </r>
  <r>
    <x v="22"/>
    <x v="0"/>
    <x v="42"/>
    <x v="23408"/>
    <x v="3"/>
    <x v="13"/>
    <n v="0"/>
    <x v="0"/>
    <n v="0"/>
    <n v="0"/>
  </r>
  <r>
    <x v="22"/>
    <x v="0"/>
    <x v="42"/>
    <x v="23409"/>
    <x v="3"/>
    <x v="13"/>
    <n v="0"/>
    <x v="0"/>
    <n v="0"/>
    <n v="0"/>
  </r>
  <r>
    <x v="22"/>
    <x v="0"/>
    <x v="43"/>
    <x v="23410"/>
    <x v="3"/>
    <x v="13"/>
    <n v="0"/>
    <x v="0"/>
    <n v="0"/>
    <n v="0"/>
  </r>
  <r>
    <x v="22"/>
    <x v="0"/>
    <x v="44"/>
    <x v="23411"/>
    <x v="3"/>
    <x v="13"/>
    <n v="0"/>
    <x v="0"/>
    <n v="0"/>
    <n v="0"/>
  </r>
  <r>
    <x v="22"/>
    <x v="0"/>
    <x v="44"/>
    <x v="23412"/>
    <x v="3"/>
    <x v="13"/>
    <n v="0"/>
    <x v="0"/>
    <n v="0"/>
    <n v="0"/>
  </r>
  <r>
    <x v="22"/>
    <x v="0"/>
    <x v="44"/>
    <x v="23413"/>
    <x v="3"/>
    <x v="13"/>
    <n v="0"/>
    <x v="0"/>
    <n v="0"/>
    <n v="0"/>
  </r>
  <r>
    <x v="22"/>
    <x v="0"/>
    <x v="44"/>
    <x v="23414"/>
    <x v="3"/>
    <x v="13"/>
    <n v="0"/>
    <x v="0"/>
    <n v="0"/>
    <n v="0"/>
  </r>
  <r>
    <x v="22"/>
    <x v="0"/>
    <x v="44"/>
    <x v="23415"/>
    <x v="3"/>
    <x v="13"/>
    <n v="0"/>
    <x v="0"/>
    <n v="0"/>
    <n v="0"/>
  </r>
  <r>
    <x v="22"/>
    <x v="0"/>
    <x v="44"/>
    <x v="23416"/>
    <x v="3"/>
    <x v="13"/>
    <n v="0"/>
    <x v="0"/>
    <n v="0"/>
    <n v="0"/>
  </r>
  <r>
    <x v="22"/>
    <x v="0"/>
    <x v="44"/>
    <x v="23417"/>
    <x v="3"/>
    <x v="13"/>
    <n v="0"/>
    <x v="0"/>
    <n v="0"/>
    <n v="0"/>
  </r>
  <r>
    <x v="22"/>
    <x v="0"/>
    <x v="44"/>
    <x v="23418"/>
    <x v="3"/>
    <x v="13"/>
    <n v="0"/>
    <x v="0"/>
    <n v="0"/>
    <n v="0"/>
  </r>
  <r>
    <x v="22"/>
    <x v="0"/>
    <x v="44"/>
    <x v="23419"/>
    <x v="3"/>
    <x v="13"/>
    <n v="0"/>
    <x v="0"/>
    <n v="0"/>
    <n v="0"/>
  </r>
  <r>
    <x v="22"/>
    <x v="0"/>
    <x v="44"/>
    <x v="23420"/>
    <x v="3"/>
    <x v="13"/>
    <n v="0"/>
    <x v="0"/>
    <n v="0"/>
    <n v="0"/>
  </r>
  <r>
    <x v="22"/>
    <x v="0"/>
    <x v="44"/>
    <x v="23421"/>
    <x v="3"/>
    <x v="13"/>
    <n v="0"/>
    <x v="0"/>
    <n v="0"/>
    <n v="0"/>
  </r>
  <r>
    <x v="22"/>
    <x v="0"/>
    <x v="152"/>
    <x v="23422"/>
    <x v="3"/>
    <x v="13"/>
    <n v="0"/>
    <x v="0"/>
    <n v="0"/>
    <n v="0"/>
  </r>
  <r>
    <x v="22"/>
    <x v="0"/>
    <x v="152"/>
    <x v="23423"/>
    <x v="3"/>
    <x v="13"/>
    <n v="0"/>
    <x v="0"/>
    <n v="0"/>
    <n v="0"/>
  </r>
  <r>
    <x v="22"/>
    <x v="0"/>
    <x v="152"/>
    <x v="23424"/>
    <x v="3"/>
    <x v="13"/>
    <n v="0"/>
    <x v="0"/>
    <n v="0"/>
    <n v="0"/>
  </r>
  <r>
    <x v="22"/>
    <x v="0"/>
    <x v="152"/>
    <x v="23425"/>
    <x v="3"/>
    <x v="13"/>
    <n v="0"/>
    <x v="0"/>
    <n v="0"/>
    <n v="0"/>
  </r>
  <r>
    <x v="22"/>
    <x v="0"/>
    <x v="152"/>
    <x v="23426"/>
    <x v="3"/>
    <x v="13"/>
    <n v="0"/>
    <x v="0"/>
    <n v="0"/>
    <n v="0"/>
  </r>
  <r>
    <x v="22"/>
    <x v="0"/>
    <x v="152"/>
    <x v="23427"/>
    <x v="3"/>
    <x v="13"/>
    <n v="0"/>
    <x v="0"/>
    <n v="0"/>
    <n v="0"/>
  </r>
  <r>
    <x v="22"/>
    <x v="0"/>
    <x v="152"/>
    <x v="23428"/>
    <x v="3"/>
    <x v="13"/>
    <n v="0"/>
    <x v="0"/>
    <n v="0"/>
    <n v="0"/>
  </r>
  <r>
    <x v="22"/>
    <x v="0"/>
    <x v="152"/>
    <x v="23429"/>
    <x v="3"/>
    <x v="13"/>
    <n v="0"/>
    <x v="0"/>
    <n v="0"/>
    <n v="0"/>
  </r>
  <r>
    <x v="22"/>
    <x v="0"/>
    <x v="152"/>
    <x v="23430"/>
    <x v="3"/>
    <x v="13"/>
    <n v="0"/>
    <x v="0"/>
    <n v="0"/>
    <n v="0"/>
  </r>
  <r>
    <x v="22"/>
    <x v="0"/>
    <x v="152"/>
    <x v="23431"/>
    <x v="3"/>
    <x v="13"/>
    <n v="0"/>
    <x v="0"/>
    <n v="0"/>
    <n v="0"/>
  </r>
  <r>
    <x v="22"/>
    <x v="0"/>
    <x v="153"/>
    <x v="23432"/>
    <x v="3"/>
    <x v="13"/>
    <n v="0"/>
    <x v="0"/>
    <n v="0"/>
    <n v="0"/>
  </r>
  <r>
    <x v="22"/>
    <x v="0"/>
    <x v="153"/>
    <x v="23433"/>
    <x v="3"/>
    <x v="13"/>
    <n v="0"/>
    <x v="0"/>
    <n v="0"/>
    <n v="0"/>
  </r>
  <r>
    <x v="22"/>
    <x v="0"/>
    <x v="153"/>
    <x v="23434"/>
    <x v="3"/>
    <x v="13"/>
    <n v="0"/>
    <x v="0"/>
    <n v="0"/>
    <n v="0"/>
  </r>
  <r>
    <x v="22"/>
    <x v="0"/>
    <x v="153"/>
    <x v="23435"/>
    <x v="3"/>
    <x v="13"/>
    <n v="0"/>
    <x v="0"/>
    <n v="0"/>
    <n v="0"/>
  </r>
  <r>
    <x v="22"/>
    <x v="0"/>
    <x v="153"/>
    <x v="23436"/>
    <x v="3"/>
    <x v="13"/>
    <n v="0"/>
    <x v="0"/>
    <n v="0"/>
    <n v="0"/>
  </r>
  <r>
    <x v="22"/>
    <x v="0"/>
    <x v="153"/>
    <x v="23437"/>
    <x v="3"/>
    <x v="13"/>
    <n v="0"/>
    <x v="0"/>
    <n v="0"/>
    <n v="0"/>
  </r>
  <r>
    <x v="22"/>
    <x v="0"/>
    <x v="153"/>
    <x v="23438"/>
    <x v="3"/>
    <x v="13"/>
    <n v="0"/>
    <x v="0"/>
    <n v="0"/>
    <n v="0"/>
  </r>
  <r>
    <x v="22"/>
    <x v="0"/>
    <x v="153"/>
    <x v="23439"/>
    <x v="3"/>
    <x v="13"/>
    <n v="0"/>
    <x v="0"/>
    <n v="0"/>
    <n v="0"/>
  </r>
  <r>
    <x v="22"/>
    <x v="0"/>
    <x v="153"/>
    <x v="23440"/>
    <x v="3"/>
    <x v="13"/>
    <n v="0"/>
    <x v="0"/>
    <n v="0"/>
    <n v="0"/>
  </r>
  <r>
    <x v="22"/>
    <x v="0"/>
    <x v="153"/>
    <x v="23441"/>
    <x v="3"/>
    <x v="13"/>
    <n v="0"/>
    <x v="0"/>
    <n v="0"/>
    <n v="0"/>
  </r>
  <r>
    <x v="22"/>
    <x v="0"/>
    <x v="153"/>
    <x v="23442"/>
    <x v="3"/>
    <x v="13"/>
    <n v="0"/>
    <x v="0"/>
    <n v="0"/>
    <n v="0"/>
  </r>
  <r>
    <x v="22"/>
    <x v="0"/>
    <x v="153"/>
    <x v="23443"/>
    <x v="3"/>
    <x v="13"/>
    <n v="0"/>
    <x v="0"/>
    <n v="0"/>
    <n v="0"/>
  </r>
  <r>
    <x v="22"/>
    <x v="0"/>
    <x v="153"/>
    <x v="23444"/>
    <x v="3"/>
    <x v="13"/>
    <n v="0"/>
    <x v="0"/>
    <n v="0"/>
    <n v="0"/>
  </r>
  <r>
    <x v="22"/>
    <x v="0"/>
    <x v="153"/>
    <x v="23445"/>
    <x v="3"/>
    <x v="13"/>
    <n v="0"/>
    <x v="0"/>
    <n v="0"/>
    <n v="0"/>
  </r>
  <r>
    <x v="22"/>
    <x v="0"/>
    <x v="177"/>
    <x v="23446"/>
    <x v="3"/>
    <x v="13"/>
    <n v="0"/>
    <x v="0"/>
    <n v="0"/>
    <n v="0"/>
  </r>
  <r>
    <x v="22"/>
    <x v="0"/>
    <x v="176"/>
    <x v="23447"/>
    <x v="3"/>
    <x v="13"/>
    <n v="0"/>
    <x v="0"/>
    <n v="0"/>
    <n v="0"/>
  </r>
  <r>
    <x v="22"/>
    <x v="0"/>
    <x v="176"/>
    <x v="23448"/>
    <x v="3"/>
    <x v="13"/>
    <n v="0"/>
    <x v="0"/>
    <n v="0"/>
    <n v="0"/>
  </r>
  <r>
    <x v="22"/>
    <x v="0"/>
    <x v="176"/>
    <x v="23449"/>
    <x v="3"/>
    <x v="13"/>
    <n v="0"/>
    <x v="0"/>
    <n v="0"/>
    <n v="0"/>
  </r>
  <r>
    <x v="22"/>
    <x v="0"/>
    <x v="176"/>
    <x v="23450"/>
    <x v="3"/>
    <x v="13"/>
    <n v="0"/>
    <x v="0"/>
    <n v="0"/>
    <n v="0"/>
  </r>
  <r>
    <x v="22"/>
    <x v="0"/>
    <x v="176"/>
    <x v="23451"/>
    <x v="3"/>
    <x v="13"/>
    <n v="0"/>
    <x v="0"/>
    <n v="0"/>
    <n v="0"/>
  </r>
  <r>
    <x v="22"/>
    <x v="0"/>
    <x v="176"/>
    <x v="23452"/>
    <x v="3"/>
    <x v="13"/>
    <n v="0"/>
    <x v="0"/>
    <n v="0"/>
    <n v="0"/>
  </r>
  <r>
    <x v="22"/>
    <x v="0"/>
    <x v="176"/>
    <x v="23453"/>
    <x v="3"/>
    <x v="13"/>
    <n v="0"/>
    <x v="0"/>
    <n v="0"/>
    <n v="0"/>
  </r>
  <r>
    <x v="22"/>
    <x v="0"/>
    <x v="176"/>
    <x v="23454"/>
    <x v="3"/>
    <x v="13"/>
    <n v="0"/>
    <x v="0"/>
    <n v="0"/>
    <n v="0"/>
  </r>
  <r>
    <x v="22"/>
    <x v="0"/>
    <x v="176"/>
    <x v="23455"/>
    <x v="3"/>
    <x v="13"/>
    <n v="0"/>
    <x v="0"/>
    <n v="0"/>
    <n v="0"/>
  </r>
  <r>
    <x v="22"/>
    <x v="0"/>
    <x v="317"/>
    <x v="23456"/>
    <x v="3"/>
    <x v="13"/>
    <n v="0"/>
    <x v="0"/>
    <n v="0"/>
    <n v="0"/>
  </r>
  <r>
    <x v="22"/>
    <x v="0"/>
    <x v="317"/>
    <x v="23457"/>
    <x v="3"/>
    <x v="13"/>
    <n v="0"/>
    <x v="0"/>
    <n v="0"/>
    <n v="0"/>
  </r>
  <r>
    <x v="22"/>
    <x v="0"/>
    <x v="317"/>
    <x v="23458"/>
    <x v="3"/>
    <x v="13"/>
    <n v="0"/>
    <x v="0"/>
    <n v="0"/>
    <n v="0"/>
  </r>
  <r>
    <x v="22"/>
    <x v="0"/>
    <x v="316"/>
    <x v="23459"/>
    <x v="3"/>
    <x v="13"/>
    <n v="0"/>
    <x v="0"/>
    <n v="0"/>
    <n v="0"/>
  </r>
  <r>
    <x v="22"/>
    <x v="0"/>
    <x v="316"/>
    <x v="23460"/>
    <x v="3"/>
    <x v="13"/>
    <n v="0"/>
    <x v="0"/>
    <n v="0"/>
    <n v="0"/>
  </r>
  <r>
    <x v="22"/>
    <x v="0"/>
    <x v="316"/>
    <x v="23461"/>
    <x v="3"/>
    <x v="13"/>
    <n v="0"/>
    <x v="0"/>
    <n v="0"/>
    <n v="0"/>
  </r>
  <r>
    <x v="22"/>
    <x v="0"/>
    <x v="316"/>
    <x v="23462"/>
    <x v="3"/>
    <x v="13"/>
    <n v="0"/>
    <x v="0"/>
    <n v="0"/>
    <n v="0"/>
  </r>
  <r>
    <x v="22"/>
    <x v="0"/>
    <x v="316"/>
    <x v="23463"/>
    <x v="3"/>
    <x v="13"/>
    <n v="0"/>
    <x v="0"/>
    <n v="0"/>
    <n v="0"/>
  </r>
  <r>
    <x v="22"/>
    <x v="0"/>
    <x v="316"/>
    <x v="23464"/>
    <x v="3"/>
    <x v="13"/>
    <n v="0"/>
    <x v="0"/>
    <n v="0"/>
    <n v="0"/>
  </r>
  <r>
    <x v="22"/>
    <x v="0"/>
    <x v="316"/>
    <x v="23465"/>
    <x v="3"/>
    <x v="13"/>
    <n v="0"/>
    <x v="0"/>
    <n v="0"/>
    <n v="0"/>
  </r>
  <r>
    <x v="22"/>
    <x v="0"/>
    <x v="316"/>
    <x v="23466"/>
    <x v="3"/>
    <x v="13"/>
    <n v="0"/>
    <x v="0"/>
    <n v="0"/>
    <n v="0"/>
  </r>
  <r>
    <x v="22"/>
    <x v="0"/>
    <x v="316"/>
    <x v="23467"/>
    <x v="3"/>
    <x v="13"/>
    <n v="0"/>
    <x v="0"/>
    <n v="0"/>
    <n v="0"/>
  </r>
  <r>
    <x v="22"/>
    <x v="0"/>
    <x v="316"/>
    <x v="23468"/>
    <x v="3"/>
    <x v="13"/>
    <n v="0"/>
    <x v="0"/>
    <n v="0"/>
    <n v="0"/>
  </r>
  <r>
    <x v="22"/>
    <x v="0"/>
    <x v="154"/>
    <x v="23469"/>
    <x v="3"/>
    <x v="13"/>
    <n v="0"/>
    <x v="0"/>
    <n v="0"/>
    <n v="0"/>
  </r>
  <r>
    <x v="22"/>
    <x v="0"/>
    <x v="154"/>
    <x v="23470"/>
    <x v="3"/>
    <x v="13"/>
    <n v="0"/>
    <x v="0"/>
    <n v="0"/>
    <n v="0"/>
  </r>
  <r>
    <x v="22"/>
    <x v="0"/>
    <x v="154"/>
    <x v="23471"/>
    <x v="3"/>
    <x v="13"/>
    <n v="0"/>
    <x v="0"/>
    <n v="0"/>
    <n v="0"/>
  </r>
  <r>
    <x v="22"/>
    <x v="0"/>
    <x v="154"/>
    <x v="23472"/>
    <x v="3"/>
    <x v="13"/>
    <n v="0"/>
    <x v="0"/>
    <n v="0"/>
    <n v="0"/>
  </r>
  <r>
    <x v="22"/>
    <x v="0"/>
    <x v="154"/>
    <x v="23473"/>
    <x v="3"/>
    <x v="13"/>
    <n v="0"/>
    <x v="0"/>
    <n v="0"/>
    <n v="0"/>
  </r>
  <r>
    <x v="22"/>
    <x v="0"/>
    <x v="154"/>
    <x v="23474"/>
    <x v="3"/>
    <x v="13"/>
    <n v="0"/>
    <x v="0"/>
    <n v="0"/>
    <n v="0"/>
  </r>
  <r>
    <x v="22"/>
    <x v="0"/>
    <x v="154"/>
    <x v="23475"/>
    <x v="3"/>
    <x v="13"/>
    <n v="0"/>
    <x v="0"/>
    <n v="0"/>
    <n v="0"/>
  </r>
  <r>
    <x v="22"/>
    <x v="0"/>
    <x v="154"/>
    <x v="23476"/>
    <x v="3"/>
    <x v="13"/>
    <n v="0"/>
    <x v="0"/>
    <n v="0"/>
    <n v="0"/>
  </r>
  <r>
    <x v="22"/>
    <x v="0"/>
    <x v="175"/>
    <x v="23477"/>
    <x v="3"/>
    <x v="13"/>
    <n v="0"/>
    <x v="0"/>
    <n v="0"/>
    <n v="0"/>
  </r>
  <r>
    <x v="22"/>
    <x v="0"/>
    <x v="175"/>
    <x v="23478"/>
    <x v="3"/>
    <x v="13"/>
    <n v="0"/>
    <x v="0"/>
    <n v="0"/>
    <n v="0"/>
  </r>
  <r>
    <x v="22"/>
    <x v="0"/>
    <x v="175"/>
    <x v="23479"/>
    <x v="3"/>
    <x v="13"/>
    <n v="0"/>
    <x v="0"/>
    <n v="0"/>
    <n v="0"/>
  </r>
  <r>
    <x v="22"/>
    <x v="0"/>
    <x v="175"/>
    <x v="23480"/>
    <x v="3"/>
    <x v="13"/>
    <n v="0"/>
    <x v="0"/>
    <n v="0"/>
    <n v="0"/>
  </r>
  <r>
    <x v="22"/>
    <x v="0"/>
    <x v="175"/>
    <x v="23481"/>
    <x v="3"/>
    <x v="13"/>
    <n v="0"/>
    <x v="0"/>
    <n v="0"/>
    <n v="0"/>
  </r>
  <r>
    <x v="22"/>
    <x v="0"/>
    <x v="175"/>
    <x v="23482"/>
    <x v="3"/>
    <x v="13"/>
    <n v="0"/>
    <x v="0"/>
    <n v="0"/>
    <n v="0"/>
  </r>
  <r>
    <x v="22"/>
    <x v="0"/>
    <x v="45"/>
    <x v="23483"/>
    <x v="3"/>
    <x v="13"/>
    <n v="0"/>
    <x v="0"/>
    <n v="0"/>
    <n v="0"/>
  </r>
  <r>
    <x v="22"/>
    <x v="0"/>
    <x v="45"/>
    <x v="23484"/>
    <x v="3"/>
    <x v="13"/>
    <n v="0"/>
    <x v="0"/>
    <n v="0"/>
    <n v="0"/>
  </r>
  <r>
    <x v="22"/>
    <x v="0"/>
    <x v="45"/>
    <x v="23485"/>
    <x v="3"/>
    <x v="13"/>
    <n v="0"/>
    <x v="0"/>
    <n v="0"/>
    <n v="0"/>
  </r>
  <r>
    <x v="22"/>
    <x v="0"/>
    <x v="45"/>
    <x v="23486"/>
    <x v="3"/>
    <x v="13"/>
    <n v="0"/>
    <x v="0"/>
    <n v="0"/>
    <n v="0"/>
  </r>
  <r>
    <x v="22"/>
    <x v="0"/>
    <x v="45"/>
    <x v="23487"/>
    <x v="3"/>
    <x v="13"/>
    <n v="0"/>
    <x v="0"/>
    <n v="0"/>
    <n v="0"/>
  </r>
  <r>
    <x v="22"/>
    <x v="0"/>
    <x v="45"/>
    <x v="23488"/>
    <x v="3"/>
    <x v="13"/>
    <n v="0"/>
    <x v="0"/>
    <n v="0"/>
    <n v="0"/>
  </r>
  <r>
    <x v="22"/>
    <x v="0"/>
    <x v="45"/>
    <x v="23489"/>
    <x v="3"/>
    <x v="13"/>
    <n v="0"/>
    <x v="0"/>
    <n v="0"/>
    <n v="0"/>
  </r>
  <r>
    <x v="22"/>
    <x v="0"/>
    <x v="155"/>
    <x v="23490"/>
    <x v="3"/>
    <x v="13"/>
    <n v="0"/>
    <x v="0"/>
    <n v="0"/>
    <n v="0"/>
  </r>
  <r>
    <x v="22"/>
    <x v="0"/>
    <x v="155"/>
    <x v="23491"/>
    <x v="3"/>
    <x v="13"/>
    <n v="0"/>
    <x v="0"/>
    <n v="0"/>
    <n v="0"/>
  </r>
  <r>
    <x v="22"/>
    <x v="0"/>
    <x v="155"/>
    <x v="23492"/>
    <x v="3"/>
    <x v="13"/>
    <n v="0"/>
    <x v="0"/>
    <n v="0"/>
    <n v="0"/>
  </r>
  <r>
    <x v="22"/>
    <x v="0"/>
    <x v="155"/>
    <x v="23493"/>
    <x v="3"/>
    <x v="13"/>
    <n v="0"/>
    <x v="0"/>
    <n v="0"/>
    <n v="0"/>
  </r>
  <r>
    <x v="22"/>
    <x v="0"/>
    <x v="155"/>
    <x v="23494"/>
    <x v="3"/>
    <x v="13"/>
    <n v="0"/>
    <x v="0"/>
    <n v="0"/>
    <n v="0"/>
  </r>
  <r>
    <x v="22"/>
    <x v="0"/>
    <x v="155"/>
    <x v="23495"/>
    <x v="3"/>
    <x v="13"/>
    <n v="0"/>
    <x v="0"/>
    <n v="0"/>
    <n v="0"/>
  </r>
  <r>
    <x v="22"/>
    <x v="0"/>
    <x v="155"/>
    <x v="23496"/>
    <x v="3"/>
    <x v="13"/>
    <n v="0"/>
    <x v="0"/>
    <n v="0"/>
    <n v="0"/>
  </r>
  <r>
    <x v="22"/>
    <x v="0"/>
    <x v="155"/>
    <x v="23497"/>
    <x v="3"/>
    <x v="13"/>
    <n v="0"/>
    <x v="0"/>
    <n v="0"/>
    <n v="0"/>
  </r>
  <r>
    <x v="22"/>
    <x v="0"/>
    <x v="46"/>
    <x v="23498"/>
    <x v="3"/>
    <x v="13"/>
    <n v="0"/>
    <x v="0"/>
    <n v="0"/>
    <n v="0"/>
  </r>
  <r>
    <x v="22"/>
    <x v="0"/>
    <x v="46"/>
    <x v="23499"/>
    <x v="3"/>
    <x v="13"/>
    <n v="0"/>
    <x v="0"/>
    <n v="0"/>
    <n v="0"/>
  </r>
  <r>
    <x v="22"/>
    <x v="0"/>
    <x v="46"/>
    <x v="23500"/>
    <x v="3"/>
    <x v="13"/>
    <n v="0"/>
    <x v="0"/>
    <n v="0"/>
    <n v="0"/>
  </r>
  <r>
    <x v="22"/>
    <x v="0"/>
    <x v="46"/>
    <x v="23501"/>
    <x v="3"/>
    <x v="13"/>
    <n v="0"/>
    <x v="0"/>
    <n v="0"/>
    <n v="0"/>
  </r>
  <r>
    <x v="22"/>
    <x v="0"/>
    <x v="47"/>
    <x v="23502"/>
    <x v="3"/>
    <x v="13"/>
    <n v="0"/>
    <x v="0"/>
    <n v="0"/>
    <n v="0"/>
  </r>
  <r>
    <x v="22"/>
    <x v="0"/>
    <x v="47"/>
    <x v="23503"/>
    <x v="3"/>
    <x v="13"/>
    <n v="0"/>
    <x v="0"/>
    <n v="0"/>
    <n v="0"/>
  </r>
  <r>
    <x v="22"/>
    <x v="0"/>
    <x v="47"/>
    <x v="23504"/>
    <x v="3"/>
    <x v="13"/>
    <n v="0"/>
    <x v="0"/>
    <n v="0"/>
    <n v="0"/>
  </r>
  <r>
    <x v="22"/>
    <x v="0"/>
    <x v="47"/>
    <x v="23505"/>
    <x v="3"/>
    <x v="13"/>
    <n v="0"/>
    <x v="0"/>
    <n v="0"/>
    <n v="0"/>
  </r>
  <r>
    <x v="22"/>
    <x v="0"/>
    <x v="47"/>
    <x v="23506"/>
    <x v="3"/>
    <x v="13"/>
    <n v="0"/>
    <x v="0"/>
    <n v="0"/>
    <n v="0"/>
  </r>
  <r>
    <x v="22"/>
    <x v="0"/>
    <x v="47"/>
    <x v="23507"/>
    <x v="3"/>
    <x v="13"/>
    <n v="0"/>
    <x v="0"/>
    <n v="0"/>
    <n v="0"/>
  </r>
  <r>
    <x v="22"/>
    <x v="0"/>
    <x v="47"/>
    <x v="23508"/>
    <x v="3"/>
    <x v="13"/>
    <n v="0"/>
    <x v="0"/>
    <n v="0"/>
    <n v="0"/>
  </r>
  <r>
    <x v="22"/>
    <x v="0"/>
    <x v="47"/>
    <x v="23509"/>
    <x v="3"/>
    <x v="13"/>
    <n v="0"/>
    <x v="0"/>
    <n v="0"/>
    <n v="0"/>
  </r>
  <r>
    <x v="22"/>
    <x v="0"/>
    <x v="47"/>
    <x v="23510"/>
    <x v="3"/>
    <x v="13"/>
    <n v="0"/>
    <x v="0"/>
    <n v="0"/>
    <n v="0"/>
  </r>
  <r>
    <x v="22"/>
    <x v="0"/>
    <x v="47"/>
    <x v="23511"/>
    <x v="3"/>
    <x v="13"/>
    <n v="0"/>
    <x v="0"/>
    <n v="0"/>
    <n v="0"/>
  </r>
  <r>
    <x v="22"/>
    <x v="0"/>
    <x v="47"/>
    <x v="23512"/>
    <x v="3"/>
    <x v="13"/>
    <n v="0"/>
    <x v="0"/>
    <n v="0"/>
    <n v="0"/>
  </r>
  <r>
    <x v="22"/>
    <x v="0"/>
    <x v="106"/>
    <x v="23513"/>
    <x v="3"/>
    <x v="13"/>
    <n v="0"/>
    <x v="0"/>
    <n v="0"/>
    <n v="0"/>
  </r>
  <r>
    <x v="22"/>
    <x v="0"/>
    <x v="106"/>
    <x v="23514"/>
    <x v="3"/>
    <x v="13"/>
    <n v="0"/>
    <x v="0"/>
    <n v="0"/>
    <n v="0"/>
  </r>
  <r>
    <x v="22"/>
    <x v="0"/>
    <x v="48"/>
    <x v="23515"/>
    <x v="3"/>
    <x v="13"/>
    <n v="0"/>
    <x v="0"/>
    <n v="0"/>
    <n v="0"/>
  </r>
  <r>
    <x v="22"/>
    <x v="0"/>
    <x v="48"/>
    <x v="23516"/>
    <x v="3"/>
    <x v="13"/>
    <n v="0"/>
    <x v="0"/>
    <n v="0"/>
    <n v="0"/>
  </r>
  <r>
    <x v="22"/>
    <x v="0"/>
    <x v="48"/>
    <x v="23517"/>
    <x v="3"/>
    <x v="13"/>
    <n v="0"/>
    <x v="0"/>
    <n v="0"/>
    <n v="0"/>
  </r>
  <r>
    <x v="22"/>
    <x v="0"/>
    <x v="48"/>
    <x v="23518"/>
    <x v="3"/>
    <x v="13"/>
    <n v="0"/>
    <x v="0"/>
    <n v="0"/>
    <n v="0"/>
  </r>
  <r>
    <x v="22"/>
    <x v="0"/>
    <x v="49"/>
    <x v="23519"/>
    <x v="3"/>
    <x v="13"/>
    <n v="0"/>
    <x v="0"/>
    <n v="0"/>
    <n v="0"/>
  </r>
  <r>
    <x v="22"/>
    <x v="0"/>
    <x v="50"/>
    <x v="23520"/>
    <x v="3"/>
    <x v="13"/>
    <n v="0"/>
    <x v="0"/>
    <n v="0"/>
    <n v="0"/>
  </r>
  <r>
    <x v="22"/>
    <x v="0"/>
    <x v="50"/>
    <x v="23521"/>
    <x v="3"/>
    <x v="13"/>
    <n v="0"/>
    <x v="0"/>
    <n v="0"/>
    <n v="0"/>
  </r>
  <r>
    <x v="22"/>
    <x v="0"/>
    <x v="50"/>
    <x v="23522"/>
    <x v="3"/>
    <x v="13"/>
    <n v="0"/>
    <x v="0"/>
    <n v="0"/>
    <n v="0"/>
  </r>
  <r>
    <x v="22"/>
    <x v="0"/>
    <x v="50"/>
    <x v="23523"/>
    <x v="3"/>
    <x v="13"/>
    <n v="0"/>
    <x v="0"/>
    <n v="0"/>
    <n v="0"/>
  </r>
  <r>
    <x v="22"/>
    <x v="0"/>
    <x v="50"/>
    <x v="23524"/>
    <x v="3"/>
    <x v="13"/>
    <n v="0"/>
    <x v="0"/>
    <n v="0"/>
    <n v="0"/>
  </r>
  <r>
    <x v="22"/>
    <x v="0"/>
    <x v="52"/>
    <x v="23525"/>
    <x v="3"/>
    <x v="13"/>
    <n v="0"/>
    <x v="0"/>
    <n v="0"/>
    <n v="0"/>
  </r>
  <r>
    <x v="22"/>
    <x v="0"/>
    <x v="53"/>
    <x v="23526"/>
    <x v="3"/>
    <x v="13"/>
    <n v="0"/>
    <x v="0"/>
    <n v="0"/>
    <n v="0"/>
  </r>
  <r>
    <x v="22"/>
    <x v="0"/>
    <x v="53"/>
    <x v="23527"/>
    <x v="3"/>
    <x v="13"/>
    <n v="0"/>
    <x v="0"/>
    <n v="0"/>
    <n v="0"/>
  </r>
  <r>
    <x v="22"/>
    <x v="0"/>
    <x v="53"/>
    <x v="23528"/>
    <x v="3"/>
    <x v="13"/>
    <n v="0"/>
    <x v="0"/>
    <n v="0"/>
    <n v="0"/>
  </r>
  <r>
    <x v="22"/>
    <x v="0"/>
    <x v="54"/>
    <x v="23529"/>
    <x v="3"/>
    <x v="13"/>
    <n v="0"/>
    <x v="0"/>
    <n v="0"/>
    <n v="0"/>
  </r>
  <r>
    <x v="22"/>
    <x v="0"/>
    <x v="54"/>
    <x v="23530"/>
    <x v="3"/>
    <x v="13"/>
    <n v="0"/>
    <x v="0"/>
    <n v="0"/>
    <n v="0"/>
  </r>
  <r>
    <x v="22"/>
    <x v="0"/>
    <x v="54"/>
    <x v="23531"/>
    <x v="3"/>
    <x v="13"/>
    <n v="0"/>
    <x v="0"/>
    <n v="0"/>
    <n v="0"/>
  </r>
  <r>
    <x v="22"/>
    <x v="0"/>
    <x v="54"/>
    <x v="23532"/>
    <x v="3"/>
    <x v="13"/>
    <n v="0"/>
    <x v="0"/>
    <n v="0"/>
    <n v="0"/>
  </r>
  <r>
    <x v="22"/>
    <x v="0"/>
    <x v="54"/>
    <x v="23533"/>
    <x v="3"/>
    <x v="13"/>
    <n v="0"/>
    <x v="0"/>
    <n v="0"/>
    <n v="0"/>
  </r>
  <r>
    <x v="22"/>
    <x v="0"/>
    <x v="54"/>
    <x v="23534"/>
    <x v="3"/>
    <x v="13"/>
    <n v="0"/>
    <x v="0"/>
    <n v="0"/>
    <n v="0"/>
  </r>
  <r>
    <x v="22"/>
    <x v="0"/>
    <x v="54"/>
    <x v="23535"/>
    <x v="3"/>
    <x v="13"/>
    <n v="0"/>
    <x v="0"/>
    <n v="0"/>
    <n v="0"/>
  </r>
  <r>
    <x v="22"/>
    <x v="0"/>
    <x v="54"/>
    <x v="23536"/>
    <x v="3"/>
    <x v="13"/>
    <n v="0"/>
    <x v="0"/>
    <n v="0"/>
    <n v="0"/>
  </r>
  <r>
    <x v="22"/>
    <x v="0"/>
    <x v="54"/>
    <x v="23537"/>
    <x v="3"/>
    <x v="13"/>
    <n v="0"/>
    <x v="0"/>
    <n v="0"/>
    <n v="0"/>
  </r>
  <r>
    <x v="22"/>
    <x v="0"/>
    <x v="55"/>
    <x v="23538"/>
    <x v="3"/>
    <x v="13"/>
    <n v="0"/>
    <x v="0"/>
    <n v="0"/>
    <n v="0"/>
  </r>
  <r>
    <x v="22"/>
    <x v="0"/>
    <x v="55"/>
    <x v="23539"/>
    <x v="3"/>
    <x v="13"/>
    <n v="0"/>
    <x v="0"/>
    <n v="0"/>
    <n v="0"/>
  </r>
  <r>
    <x v="22"/>
    <x v="0"/>
    <x v="55"/>
    <x v="23540"/>
    <x v="3"/>
    <x v="13"/>
    <n v="0"/>
    <x v="0"/>
    <n v="0"/>
    <n v="0"/>
  </r>
  <r>
    <x v="22"/>
    <x v="0"/>
    <x v="60"/>
    <x v="23541"/>
    <x v="3"/>
    <x v="13"/>
    <n v="0"/>
    <x v="0"/>
    <n v="0"/>
    <n v="0"/>
  </r>
  <r>
    <x v="22"/>
    <x v="0"/>
    <x v="61"/>
    <x v="23542"/>
    <x v="3"/>
    <x v="13"/>
    <n v="0"/>
    <x v="0"/>
    <n v="0"/>
    <n v="0"/>
  </r>
  <r>
    <x v="22"/>
    <x v="0"/>
    <x v="61"/>
    <x v="23543"/>
    <x v="3"/>
    <x v="13"/>
    <n v="0"/>
    <x v="0"/>
    <n v="0"/>
    <n v="0"/>
  </r>
  <r>
    <x v="22"/>
    <x v="0"/>
    <x v="61"/>
    <x v="23544"/>
    <x v="3"/>
    <x v="13"/>
    <n v="0"/>
    <x v="0"/>
    <n v="0"/>
    <n v="0"/>
  </r>
  <r>
    <x v="22"/>
    <x v="0"/>
    <x v="61"/>
    <x v="23545"/>
    <x v="3"/>
    <x v="13"/>
    <n v="0"/>
    <x v="0"/>
    <n v="0"/>
    <n v="0"/>
  </r>
  <r>
    <x v="22"/>
    <x v="0"/>
    <x v="61"/>
    <x v="23546"/>
    <x v="3"/>
    <x v="13"/>
    <n v="0"/>
    <x v="0"/>
    <n v="0"/>
    <n v="0"/>
  </r>
  <r>
    <x v="22"/>
    <x v="0"/>
    <x v="61"/>
    <x v="23547"/>
    <x v="3"/>
    <x v="13"/>
    <n v="0"/>
    <x v="0"/>
    <n v="0"/>
    <n v="0"/>
  </r>
  <r>
    <x v="22"/>
    <x v="0"/>
    <x v="61"/>
    <x v="23548"/>
    <x v="3"/>
    <x v="13"/>
    <n v="0"/>
    <x v="0"/>
    <n v="0"/>
    <n v="0"/>
  </r>
  <r>
    <x v="22"/>
    <x v="0"/>
    <x v="61"/>
    <x v="23549"/>
    <x v="3"/>
    <x v="13"/>
    <n v="0"/>
    <x v="0"/>
    <n v="0"/>
    <n v="0"/>
  </r>
  <r>
    <x v="22"/>
    <x v="0"/>
    <x v="61"/>
    <x v="23550"/>
    <x v="3"/>
    <x v="13"/>
    <n v="0"/>
    <x v="0"/>
    <n v="0"/>
    <n v="0"/>
  </r>
  <r>
    <x v="22"/>
    <x v="0"/>
    <x v="61"/>
    <x v="23551"/>
    <x v="3"/>
    <x v="13"/>
    <n v="0"/>
    <x v="0"/>
    <n v="0"/>
    <n v="0"/>
  </r>
  <r>
    <x v="22"/>
    <x v="0"/>
    <x v="68"/>
    <x v="23552"/>
    <x v="3"/>
    <x v="13"/>
    <n v="0"/>
    <x v="0"/>
    <n v="0"/>
    <n v="0"/>
  </r>
  <r>
    <x v="22"/>
    <x v="0"/>
    <x v="68"/>
    <x v="23553"/>
    <x v="3"/>
    <x v="13"/>
    <n v="0"/>
    <x v="0"/>
    <n v="0"/>
    <n v="0"/>
  </r>
  <r>
    <x v="22"/>
    <x v="0"/>
    <x v="68"/>
    <x v="23554"/>
    <x v="3"/>
    <x v="13"/>
    <n v="0"/>
    <x v="0"/>
    <n v="0"/>
    <n v="0"/>
  </r>
  <r>
    <x v="22"/>
    <x v="0"/>
    <x v="68"/>
    <x v="23555"/>
    <x v="3"/>
    <x v="13"/>
    <n v="0"/>
    <x v="0"/>
    <n v="0"/>
    <n v="0"/>
  </r>
  <r>
    <x v="22"/>
    <x v="0"/>
    <x v="68"/>
    <x v="23556"/>
    <x v="3"/>
    <x v="13"/>
    <n v="0"/>
    <x v="0"/>
    <n v="0"/>
    <n v="0"/>
  </r>
  <r>
    <x v="22"/>
    <x v="0"/>
    <x v="68"/>
    <x v="23557"/>
    <x v="3"/>
    <x v="13"/>
    <n v="0"/>
    <x v="0"/>
    <n v="0"/>
    <n v="0"/>
  </r>
  <r>
    <x v="22"/>
    <x v="0"/>
    <x v="68"/>
    <x v="23558"/>
    <x v="3"/>
    <x v="13"/>
    <n v="0"/>
    <x v="0"/>
    <n v="0"/>
    <n v="0"/>
  </r>
  <r>
    <x v="22"/>
    <x v="0"/>
    <x v="68"/>
    <x v="23559"/>
    <x v="3"/>
    <x v="13"/>
    <n v="0"/>
    <x v="0"/>
    <n v="0"/>
    <n v="0"/>
  </r>
  <r>
    <x v="22"/>
    <x v="0"/>
    <x v="97"/>
    <x v="23560"/>
    <x v="3"/>
    <x v="13"/>
    <n v="0"/>
    <x v="0"/>
    <n v="0"/>
    <n v="0"/>
  </r>
  <r>
    <x v="22"/>
    <x v="0"/>
    <x v="97"/>
    <x v="23561"/>
    <x v="3"/>
    <x v="13"/>
    <n v="0"/>
    <x v="0"/>
    <n v="0"/>
    <n v="0"/>
  </r>
  <r>
    <x v="22"/>
    <x v="0"/>
    <x v="97"/>
    <x v="23562"/>
    <x v="3"/>
    <x v="13"/>
    <n v="0"/>
    <x v="0"/>
    <n v="0"/>
    <n v="0"/>
  </r>
  <r>
    <x v="22"/>
    <x v="0"/>
    <x v="97"/>
    <x v="23563"/>
    <x v="3"/>
    <x v="13"/>
    <n v="0"/>
    <x v="0"/>
    <n v="0"/>
    <n v="0"/>
  </r>
  <r>
    <x v="22"/>
    <x v="0"/>
    <x v="97"/>
    <x v="23564"/>
    <x v="3"/>
    <x v="13"/>
    <n v="0"/>
    <x v="0"/>
    <n v="0"/>
    <n v="0"/>
  </r>
  <r>
    <x v="22"/>
    <x v="0"/>
    <x v="97"/>
    <x v="23565"/>
    <x v="3"/>
    <x v="13"/>
    <n v="0"/>
    <x v="0"/>
    <n v="0"/>
    <n v="0"/>
  </r>
  <r>
    <x v="22"/>
    <x v="0"/>
    <x v="97"/>
    <x v="23566"/>
    <x v="3"/>
    <x v="13"/>
    <n v="0"/>
    <x v="0"/>
    <n v="0"/>
    <n v="0"/>
  </r>
  <r>
    <x v="22"/>
    <x v="0"/>
    <x v="97"/>
    <x v="23567"/>
    <x v="3"/>
    <x v="13"/>
    <n v="0"/>
    <x v="0"/>
    <n v="0"/>
    <n v="0"/>
  </r>
  <r>
    <x v="22"/>
    <x v="0"/>
    <x v="97"/>
    <x v="23568"/>
    <x v="3"/>
    <x v="13"/>
    <n v="0"/>
    <x v="0"/>
    <n v="0"/>
    <n v="0"/>
  </r>
  <r>
    <x v="22"/>
    <x v="0"/>
    <x v="97"/>
    <x v="23569"/>
    <x v="3"/>
    <x v="13"/>
    <n v="0"/>
    <x v="0"/>
    <n v="0"/>
    <n v="0"/>
  </r>
  <r>
    <x v="22"/>
    <x v="0"/>
    <x v="96"/>
    <x v="23570"/>
    <x v="3"/>
    <x v="13"/>
    <n v="0"/>
    <x v="0"/>
    <n v="0"/>
    <n v="0"/>
  </r>
  <r>
    <x v="22"/>
    <x v="0"/>
    <x v="96"/>
    <x v="23571"/>
    <x v="3"/>
    <x v="13"/>
    <n v="0"/>
    <x v="0"/>
    <n v="0"/>
    <n v="0"/>
  </r>
  <r>
    <x v="22"/>
    <x v="0"/>
    <x v="96"/>
    <x v="23572"/>
    <x v="3"/>
    <x v="13"/>
    <n v="0"/>
    <x v="0"/>
    <n v="0"/>
    <n v="0"/>
  </r>
  <r>
    <x v="22"/>
    <x v="0"/>
    <x v="96"/>
    <x v="23573"/>
    <x v="3"/>
    <x v="13"/>
    <n v="0"/>
    <x v="0"/>
    <n v="0"/>
    <n v="0"/>
  </r>
  <r>
    <x v="22"/>
    <x v="0"/>
    <x v="95"/>
    <x v="23574"/>
    <x v="3"/>
    <x v="13"/>
    <n v="0"/>
    <x v="0"/>
    <n v="0"/>
    <n v="0"/>
  </r>
  <r>
    <x v="22"/>
    <x v="0"/>
    <x v="95"/>
    <x v="23575"/>
    <x v="3"/>
    <x v="13"/>
    <n v="0"/>
    <x v="0"/>
    <n v="0"/>
    <n v="0"/>
  </r>
  <r>
    <x v="22"/>
    <x v="0"/>
    <x v="95"/>
    <x v="23576"/>
    <x v="3"/>
    <x v="13"/>
    <n v="0"/>
    <x v="0"/>
    <n v="0"/>
    <n v="0"/>
  </r>
  <r>
    <x v="22"/>
    <x v="0"/>
    <x v="94"/>
    <x v="23577"/>
    <x v="3"/>
    <x v="13"/>
    <n v="0"/>
    <x v="0"/>
    <n v="0"/>
    <n v="0"/>
  </r>
  <r>
    <x v="22"/>
    <x v="0"/>
    <x v="94"/>
    <x v="23578"/>
    <x v="3"/>
    <x v="13"/>
    <n v="0"/>
    <x v="0"/>
    <n v="0"/>
    <n v="0"/>
  </r>
  <r>
    <x v="22"/>
    <x v="0"/>
    <x v="94"/>
    <x v="23579"/>
    <x v="3"/>
    <x v="13"/>
    <n v="0"/>
    <x v="0"/>
    <n v="0"/>
    <n v="0"/>
  </r>
  <r>
    <x v="22"/>
    <x v="0"/>
    <x v="93"/>
    <x v="23580"/>
    <x v="3"/>
    <x v="13"/>
    <n v="0"/>
    <x v="0"/>
    <n v="0"/>
    <n v="0"/>
  </r>
  <r>
    <x v="22"/>
    <x v="0"/>
    <x v="93"/>
    <x v="23581"/>
    <x v="3"/>
    <x v="13"/>
    <n v="0"/>
    <x v="0"/>
    <n v="0"/>
    <n v="0"/>
  </r>
  <r>
    <x v="22"/>
    <x v="0"/>
    <x v="93"/>
    <x v="23582"/>
    <x v="3"/>
    <x v="13"/>
    <n v="0"/>
    <x v="0"/>
    <n v="0"/>
    <n v="0"/>
  </r>
  <r>
    <x v="22"/>
    <x v="0"/>
    <x v="93"/>
    <x v="23583"/>
    <x v="3"/>
    <x v="13"/>
    <n v="0"/>
    <x v="0"/>
    <n v="0"/>
    <n v="0"/>
  </r>
  <r>
    <x v="22"/>
    <x v="0"/>
    <x v="93"/>
    <x v="23584"/>
    <x v="3"/>
    <x v="13"/>
    <n v="0"/>
    <x v="0"/>
    <n v="0"/>
    <n v="0"/>
  </r>
  <r>
    <x v="22"/>
    <x v="0"/>
    <x v="93"/>
    <x v="23585"/>
    <x v="3"/>
    <x v="13"/>
    <n v="0"/>
    <x v="0"/>
    <n v="0"/>
    <n v="0"/>
  </r>
  <r>
    <x v="22"/>
    <x v="0"/>
    <x v="93"/>
    <x v="23586"/>
    <x v="3"/>
    <x v="13"/>
    <n v="0"/>
    <x v="0"/>
    <n v="0"/>
    <n v="0"/>
  </r>
  <r>
    <x v="22"/>
    <x v="0"/>
    <x v="93"/>
    <x v="23587"/>
    <x v="3"/>
    <x v="13"/>
    <n v="0"/>
    <x v="0"/>
    <n v="0"/>
    <n v="0"/>
  </r>
  <r>
    <x v="22"/>
    <x v="0"/>
    <x v="93"/>
    <x v="23588"/>
    <x v="3"/>
    <x v="13"/>
    <n v="0"/>
    <x v="0"/>
    <n v="0"/>
    <n v="0"/>
  </r>
  <r>
    <x v="22"/>
    <x v="0"/>
    <x v="93"/>
    <x v="23589"/>
    <x v="3"/>
    <x v="13"/>
    <n v="0"/>
    <x v="0"/>
    <n v="0"/>
    <n v="0"/>
  </r>
  <r>
    <x v="22"/>
    <x v="0"/>
    <x v="93"/>
    <x v="23590"/>
    <x v="3"/>
    <x v="13"/>
    <n v="0"/>
    <x v="0"/>
    <n v="0"/>
    <n v="0"/>
  </r>
  <r>
    <x v="22"/>
    <x v="0"/>
    <x v="93"/>
    <x v="23591"/>
    <x v="3"/>
    <x v="13"/>
    <n v="0"/>
    <x v="0"/>
    <n v="0"/>
    <n v="0"/>
  </r>
  <r>
    <x v="22"/>
    <x v="0"/>
    <x v="93"/>
    <x v="23592"/>
    <x v="3"/>
    <x v="13"/>
    <n v="0"/>
    <x v="0"/>
    <n v="0"/>
    <n v="0"/>
  </r>
  <r>
    <x v="22"/>
    <x v="0"/>
    <x v="93"/>
    <x v="23593"/>
    <x v="3"/>
    <x v="13"/>
    <n v="0"/>
    <x v="0"/>
    <n v="0"/>
    <n v="0"/>
  </r>
  <r>
    <x v="22"/>
    <x v="0"/>
    <x v="308"/>
    <x v="23594"/>
    <x v="3"/>
    <x v="13"/>
    <n v="0"/>
    <x v="0"/>
    <n v="0"/>
    <n v="0"/>
  </r>
  <r>
    <x v="22"/>
    <x v="0"/>
    <x v="308"/>
    <x v="23595"/>
    <x v="3"/>
    <x v="13"/>
    <n v="0"/>
    <x v="0"/>
    <n v="0"/>
    <n v="0"/>
  </r>
  <r>
    <x v="22"/>
    <x v="0"/>
    <x v="308"/>
    <x v="23596"/>
    <x v="3"/>
    <x v="13"/>
    <n v="0"/>
    <x v="0"/>
    <n v="0"/>
    <n v="0"/>
  </r>
  <r>
    <x v="22"/>
    <x v="0"/>
    <x v="308"/>
    <x v="23597"/>
    <x v="3"/>
    <x v="13"/>
    <n v="0"/>
    <x v="0"/>
    <n v="0"/>
    <n v="0"/>
  </r>
  <r>
    <x v="22"/>
    <x v="0"/>
    <x v="76"/>
    <x v="23598"/>
    <x v="3"/>
    <x v="13"/>
    <n v="0"/>
    <x v="0"/>
    <n v="0"/>
    <n v="0"/>
  </r>
  <r>
    <x v="22"/>
    <x v="0"/>
    <x v="76"/>
    <x v="23599"/>
    <x v="3"/>
    <x v="13"/>
    <n v="0"/>
    <x v="0"/>
    <n v="0"/>
    <n v="0"/>
  </r>
  <r>
    <x v="22"/>
    <x v="0"/>
    <x v="76"/>
    <x v="23600"/>
    <x v="3"/>
    <x v="13"/>
    <n v="0"/>
    <x v="0"/>
    <n v="0"/>
    <n v="0"/>
  </r>
  <r>
    <x v="22"/>
    <x v="0"/>
    <x v="76"/>
    <x v="23601"/>
    <x v="3"/>
    <x v="13"/>
    <n v="0"/>
    <x v="0"/>
    <n v="0"/>
    <n v="0"/>
  </r>
  <r>
    <x v="22"/>
    <x v="0"/>
    <x v="76"/>
    <x v="23602"/>
    <x v="3"/>
    <x v="13"/>
    <n v="0"/>
    <x v="0"/>
    <n v="0"/>
    <n v="0"/>
  </r>
  <r>
    <x v="22"/>
    <x v="0"/>
    <x v="76"/>
    <x v="23603"/>
    <x v="3"/>
    <x v="13"/>
    <n v="0"/>
    <x v="0"/>
    <n v="0"/>
    <n v="0"/>
  </r>
  <r>
    <x v="22"/>
    <x v="0"/>
    <x v="76"/>
    <x v="23604"/>
    <x v="3"/>
    <x v="13"/>
    <n v="0"/>
    <x v="0"/>
    <n v="0"/>
    <n v="0"/>
  </r>
  <r>
    <x v="22"/>
    <x v="0"/>
    <x v="76"/>
    <x v="23605"/>
    <x v="3"/>
    <x v="13"/>
    <n v="0"/>
    <x v="0"/>
    <n v="0"/>
    <n v="0"/>
  </r>
  <r>
    <x v="22"/>
    <x v="0"/>
    <x v="76"/>
    <x v="23606"/>
    <x v="3"/>
    <x v="13"/>
    <n v="0"/>
    <x v="0"/>
    <n v="0"/>
    <n v="0"/>
  </r>
  <r>
    <x v="22"/>
    <x v="0"/>
    <x v="84"/>
    <x v="23607"/>
    <x v="3"/>
    <x v="13"/>
    <n v="0"/>
    <x v="0"/>
    <n v="0"/>
    <n v="0"/>
  </r>
  <r>
    <x v="22"/>
    <x v="0"/>
    <x v="84"/>
    <x v="23608"/>
    <x v="3"/>
    <x v="13"/>
    <n v="0"/>
    <x v="0"/>
    <n v="0"/>
    <n v="0"/>
  </r>
  <r>
    <x v="22"/>
    <x v="0"/>
    <x v="84"/>
    <x v="23609"/>
    <x v="3"/>
    <x v="13"/>
    <n v="0"/>
    <x v="0"/>
    <n v="0"/>
    <n v="0"/>
  </r>
  <r>
    <x v="22"/>
    <x v="0"/>
    <x v="84"/>
    <x v="23610"/>
    <x v="3"/>
    <x v="13"/>
    <n v="0"/>
    <x v="0"/>
    <n v="0"/>
    <n v="0"/>
  </r>
  <r>
    <x v="22"/>
    <x v="0"/>
    <x v="84"/>
    <x v="23611"/>
    <x v="3"/>
    <x v="13"/>
    <n v="0"/>
    <x v="0"/>
    <n v="0"/>
    <n v="0"/>
  </r>
  <r>
    <x v="22"/>
    <x v="0"/>
    <x v="84"/>
    <x v="23612"/>
    <x v="3"/>
    <x v="13"/>
    <n v="0"/>
    <x v="0"/>
    <n v="0"/>
    <n v="0"/>
  </r>
  <r>
    <x v="22"/>
    <x v="0"/>
    <x v="84"/>
    <x v="23613"/>
    <x v="3"/>
    <x v="13"/>
    <n v="0"/>
    <x v="0"/>
    <n v="0"/>
    <n v="0"/>
  </r>
  <r>
    <x v="22"/>
    <x v="0"/>
    <x v="84"/>
    <x v="23614"/>
    <x v="3"/>
    <x v="13"/>
    <n v="0"/>
    <x v="0"/>
    <n v="0"/>
    <n v="0"/>
  </r>
  <r>
    <x v="22"/>
    <x v="0"/>
    <x v="87"/>
    <x v="23615"/>
    <x v="3"/>
    <x v="13"/>
    <n v="0"/>
    <x v="0"/>
    <n v="0"/>
    <n v="0"/>
  </r>
  <r>
    <x v="22"/>
    <x v="0"/>
    <x v="87"/>
    <x v="23616"/>
    <x v="3"/>
    <x v="13"/>
    <n v="0"/>
    <x v="0"/>
    <n v="0"/>
    <n v="0"/>
  </r>
  <r>
    <x v="22"/>
    <x v="0"/>
    <x v="87"/>
    <x v="23617"/>
    <x v="3"/>
    <x v="13"/>
    <n v="0"/>
    <x v="0"/>
    <n v="0"/>
    <n v="0"/>
  </r>
  <r>
    <x v="22"/>
    <x v="0"/>
    <x v="87"/>
    <x v="23618"/>
    <x v="3"/>
    <x v="13"/>
    <n v="0"/>
    <x v="0"/>
    <n v="0"/>
    <n v="0"/>
  </r>
  <r>
    <x v="22"/>
    <x v="0"/>
    <x v="87"/>
    <x v="23619"/>
    <x v="3"/>
    <x v="13"/>
    <n v="0"/>
    <x v="0"/>
    <n v="0"/>
    <n v="0"/>
  </r>
  <r>
    <x v="22"/>
    <x v="0"/>
    <x v="90"/>
    <x v="23620"/>
    <x v="3"/>
    <x v="13"/>
    <n v="0"/>
    <x v="0"/>
    <n v="0"/>
    <n v="0"/>
  </r>
  <r>
    <x v="22"/>
    <x v="0"/>
    <x v="90"/>
    <x v="23621"/>
    <x v="3"/>
    <x v="13"/>
    <n v="0"/>
    <x v="0"/>
    <n v="0"/>
    <n v="0"/>
  </r>
  <r>
    <x v="22"/>
    <x v="0"/>
    <x v="90"/>
    <x v="23622"/>
    <x v="3"/>
    <x v="13"/>
    <n v="0"/>
    <x v="0"/>
    <n v="0"/>
    <n v="0"/>
  </r>
  <r>
    <x v="22"/>
    <x v="0"/>
    <x v="90"/>
    <x v="23623"/>
    <x v="3"/>
    <x v="13"/>
    <n v="0"/>
    <x v="0"/>
    <n v="0"/>
    <n v="0"/>
  </r>
  <r>
    <x v="22"/>
    <x v="0"/>
    <x v="90"/>
    <x v="23624"/>
    <x v="3"/>
    <x v="13"/>
    <n v="0"/>
    <x v="0"/>
    <n v="0"/>
    <n v="0"/>
  </r>
  <r>
    <x v="22"/>
    <x v="0"/>
    <x v="90"/>
    <x v="23625"/>
    <x v="3"/>
    <x v="13"/>
    <n v="0"/>
    <x v="0"/>
    <n v="0"/>
    <n v="0"/>
  </r>
  <r>
    <x v="22"/>
    <x v="0"/>
    <x v="90"/>
    <x v="23626"/>
    <x v="3"/>
    <x v="13"/>
    <n v="0"/>
    <x v="0"/>
    <n v="0"/>
    <n v="0"/>
  </r>
  <r>
    <x v="22"/>
    <x v="0"/>
    <x v="90"/>
    <x v="23627"/>
    <x v="3"/>
    <x v="13"/>
    <n v="0"/>
    <x v="0"/>
    <n v="0"/>
    <n v="0"/>
  </r>
  <r>
    <x v="22"/>
    <x v="0"/>
    <x v="90"/>
    <x v="23628"/>
    <x v="3"/>
    <x v="13"/>
    <n v="0"/>
    <x v="0"/>
    <n v="0"/>
    <n v="0"/>
  </r>
  <r>
    <x v="22"/>
    <x v="0"/>
    <x v="90"/>
    <x v="23629"/>
    <x v="3"/>
    <x v="13"/>
    <n v="0"/>
    <x v="0"/>
    <n v="0"/>
    <n v="0"/>
  </r>
  <r>
    <x v="22"/>
    <x v="0"/>
    <x v="90"/>
    <x v="23630"/>
    <x v="3"/>
    <x v="13"/>
    <n v="0"/>
    <x v="0"/>
    <n v="0"/>
    <n v="0"/>
  </r>
  <r>
    <x v="22"/>
    <x v="0"/>
    <x v="90"/>
    <x v="23631"/>
    <x v="3"/>
    <x v="13"/>
    <n v="0"/>
    <x v="0"/>
    <n v="0"/>
    <n v="0"/>
  </r>
  <r>
    <x v="22"/>
    <x v="0"/>
    <x v="101"/>
    <x v="23632"/>
    <x v="0"/>
    <x v="0"/>
    <n v="0"/>
    <x v="0"/>
    <n v="0"/>
    <n v="0"/>
  </r>
  <r>
    <x v="22"/>
    <x v="0"/>
    <x v="100"/>
    <x v="23633"/>
    <x v="0"/>
    <x v="0"/>
    <n v="0"/>
    <x v="0"/>
    <n v="0"/>
    <n v="0"/>
  </r>
  <r>
    <x v="22"/>
    <x v="0"/>
    <x v="104"/>
    <x v="23634"/>
    <x v="0"/>
    <x v="0"/>
    <n v="0"/>
    <x v="0"/>
    <n v="0"/>
    <n v="0"/>
  </r>
  <r>
    <x v="22"/>
    <x v="0"/>
    <x v="338"/>
    <x v="23635"/>
    <x v="1"/>
    <x v="23"/>
    <n v="0"/>
    <x v="0"/>
    <n v="0"/>
    <n v="0"/>
  </r>
  <r>
    <x v="22"/>
    <x v="0"/>
    <x v="339"/>
    <x v="23636"/>
    <x v="1"/>
    <x v="23"/>
    <n v="0"/>
    <x v="0"/>
    <n v="0"/>
    <n v="0"/>
  </r>
  <r>
    <x v="22"/>
    <x v="0"/>
    <x v="340"/>
    <x v="23637"/>
    <x v="1"/>
    <x v="0"/>
    <n v="0"/>
    <x v="0"/>
    <n v="0"/>
    <n v="0"/>
  </r>
  <r>
    <x v="22"/>
    <x v="0"/>
    <x v="341"/>
    <x v="23638"/>
    <x v="1"/>
    <x v="0"/>
    <n v="0"/>
    <x v="0"/>
    <n v="0"/>
    <n v="0"/>
  </r>
  <r>
    <x v="22"/>
    <x v="0"/>
    <x v="342"/>
    <x v="23639"/>
    <x v="1"/>
    <x v="0"/>
    <n v="0"/>
    <x v="0"/>
    <n v="0"/>
    <n v="0"/>
  </r>
  <r>
    <x v="22"/>
    <x v="0"/>
    <x v="136"/>
    <x v="23640"/>
    <x v="0"/>
    <x v="0"/>
    <n v="0"/>
    <x v="0"/>
    <n v="0"/>
    <n v="0"/>
  </r>
  <r>
    <x v="22"/>
    <x v="0"/>
    <x v="89"/>
    <x v="23641"/>
    <x v="3"/>
    <x v="17"/>
    <n v="0"/>
    <x v="0"/>
    <n v="0"/>
    <n v="0"/>
  </r>
  <r>
    <x v="22"/>
    <x v="0"/>
    <x v="89"/>
    <x v="23642"/>
    <x v="3"/>
    <x v="17"/>
    <n v="0"/>
    <x v="0"/>
    <n v="0"/>
    <n v="0"/>
  </r>
  <r>
    <x v="22"/>
    <x v="0"/>
    <x v="89"/>
    <x v="23643"/>
    <x v="3"/>
    <x v="17"/>
    <n v="0"/>
    <x v="0"/>
    <n v="0"/>
    <n v="0"/>
  </r>
  <r>
    <x v="22"/>
    <x v="0"/>
    <x v="88"/>
    <x v="23644"/>
    <x v="3"/>
    <x v="17"/>
    <n v="0"/>
    <x v="0"/>
    <n v="0"/>
    <n v="0"/>
  </r>
  <r>
    <x v="22"/>
    <x v="0"/>
    <x v="88"/>
    <x v="23645"/>
    <x v="3"/>
    <x v="17"/>
    <n v="0"/>
    <x v="0"/>
    <n v="0"/>
    <n v="0"/>
  </r>
  <r>
    <x v="22"/>
    <x v="0"/>
    <x v="88"/>
    <x v="23646"/>
    <x v="3"/>
    <x v="17"/>
    <n v="0"/>
    <x v="0"/>
    <n v="0"/>
    <n v="0"/>
  </r>
  <r>
    <x v="22"/>
    <x v="0"/>
    <x v="86"/>
    <x v="23647"/>
    <x v="3"/>
    <x v="17"/>
    <n v="0"/>
    <x v="0"/>
    <n v="0"/>
    <n v="0"/>
  </r>
  <r>
    <x v="22"/>
    <x v="0"/>
    <x v="85"/>
    <x v="23648"/>
    <x v="3"/>
    <x v="17"/>
    <n v="0"/>
    <x v="0"/>
    <n v="0"/>
    <n v="0"/>
  </r>
  <r>
    <x v="22"/>
    <x v="0"/>
    <x v="85"/>
    <x v="23649"/>
    <x v="3"/>
    <x v="17"/>
    <n v="0"/>
    <x v="0"/>
    <n v="0"/>
    <n v="0"/>
  </r>
  <r>
    <x v="22"/>
    <x v="0"/>
    <x v="328"/>
    <x v="23650"/>
    <x v="3"/>
    <x v="17"/>
    <n v="0"/>
    <x v="0"/>
    <n v="0"/>
    <n v="0"/>
  </r>
  <r>
    <x v="22"/>
    <x v="0"/>
    <x v="328"/>
    <x v="23651"/>
    <x v="3"/>
    <x v="17"/>
    <n v="0"/>
    <x v="0"/>
    <n v="0"/>
    <n v="0"/>
  </r>
  <r>
    <x v="22"/>
    <x v="0"/>
    <x v="328"/>
    <x v="23652"/>
    <x v="3"/>
    <x v="17"/>
    <n v="0"/>
    <x v="0"/>
    <n v="0"/>
    <n v="0"/>
  </r>
  <r>
    <x v="22"/>
    <x v="0"/>
    <x v="333"/>
    <x v="23653"/>
    <x v="3"/>
    <x v="17"/>
    <n v="0"/>
    <x v="0"/>
    <n v="0"/>
    <n v="0"/>
  </r>
  <r>
    <x v="22"/>
    <x v="0"/>
    <x v="333"/>
    <x v="23654"/>
    <x v="3"/>
    <x v="17"/>
    <n v="0"/>
    <x v="0"/>
    <n v="0"/>
    <n v="0"/>
  </r>
  <r>
    <x v="22"/>
    <x v="0"/>
    <x v="333"/>
    <x v="23655"/>
    <x v="3"/>
    <x v="17"/>
    <n v="0"/>
    <x v="0"/>
    <n v="0"/>
    <n v="0"/>
  </r>
  <r>
    <x v="22"/>
    <x v="0"/>
    <x v="333"/>
    <x v="23656"/>
    <x v="3"/>
    <x v="17"/>
    <n v="0"/>
    <x v="0"/>
    <n v="0"/>
    <n v="0"/>
  </r>
  <r>
    <x v="22"/>
    <x v="0"/>
    <x v="333"/>
    <x v="23657"/>
    <x v="3"/>
    <x v="17"/>
    <n v="0"/>
    <x v="0"/>
    <n v="0"/>
    <n v="0"/>
  </r>
  <r>
    <x v="22"/>
    <x v="0"/>
    <x v="333"/>
    <x v="23658"/>
    <x v="3"/>
    <x v="17"/>
    <n v="0"/>
    <x v="0"/>
    <n v="0"/>
    <n v="0"/>
  </r>
  <r>
    <x v="22"/>
    <x v="0"/>
    <x v="333"/>
    <x v="23659"/>
    <x v="3"/>
    <x v="17"/>
    <n v="0"/>
    <x v="0"/>
    <n v="0"/>
    <n v="0"/>
  </r>
  <r>
    <x v="22"/>
    <x v="0"/>
    <x v="333"/>
    <x v="23660"/>
    <x v="3"/>
    <x v="17"/>
    <n v="0"/>
    <x v="0"/>
    <n v="0"/>
    <n v="0"/>
  </r>
  <r>
    <x v="22"/>
    <x v="0"/>
    <x v="83"/>
    <x v="23661"/>
    <x v="3"/>
    <x v="17"/>
    <n v="0"/>
    <x v="0"/>
    <n v="0"/>
    <n v="0"/>
  </r>
  <r>
    <x v="22"/>
    <x v="0"/>
    <x v="83"/>
    <x v="23662"/>
    <x v="3"/>
    <x v="17"/>
    <n v="0"/>
    <x v="0"/>
    <n v="0"/>
    <n v="0"/>
  </r>
  <r>
    <x v="22"/>
    <x v="0"/>
    <x v="82"/>
    <x v="23663"/>
    <x v="3"/>
    <x v="17"/>
    <n v="0"/>
    <x v="0"/>
    <n v="0"/>
    <n v="0"/>
  </r>
  <r>
    <x v="22"/>
    <x v="0"/>
    <x v="81"/>
    <x v="23664"/>
    <x v="3"/>
    <x v="17"/>
    <n v="0"/>
    <x v="0"/>
    <n v="0"/>
    <n v="0"/>
  </r>
  <r>
    <x v="22"/>
    <x v="0"/>
    <x v="81"/>
    <x v="23665"/>
    <x v="3"/>
    <x v="17"/>
    <n v="0"/>
    <x v="0"/>
    <n v="0"/>
    <n v="0"/>
  </r>
  <r>
    <x v="22"/>
    <x v="0"/>
    <x v="80"/>
    <x v="23666"/>
    <x v="3"/>
    <x v="17"/>
    <n v="0"/>
    <x v="0"/>
    <n v="0"/>
    <n v="0"/>
  </r>
  <r>
    <x v="22"/>
    <x v="0"/>
    <x v="122"/>
    <x v="23667"/>
    <x v="3"/>
    <x v="17"/>
    <n v="0"/>
    <x v="0"/>
    <n v="0"/>
    <n v="0"/>
  </r>
  <r>
    <x v="22"/>
    <x v="0"/>
    <x v="122"/>
    <x v="23668"/>
    <x v="3"/>
    <x v="17"/>
    <n v="0"/>
    <x v="0"/>
    <n v="0"/>
    <n v="0"/>
  </r>
  <r>
    <x v="22"/>
    <x v="0"/>
    <x v="122"/>
    <x v="23669"/>
    <x v="3"/>
    <x v="17"/>
    <n v="0"/>
    <x v="0"/>
    <n v="0"/>
    <n v="0"/>
  </r>
  <r>
    <x v="22"/>
    <x v="0"/>
    <x v="122"/>
    <x v="23670"/>
    <x v="3"/>
    <x v="17"/>
    <n v="0"/>
    <x v="0"/>
    <n v="0"/>
    <n v="0"/>
  </r>
  <r>
    <x v="22"/>
    <x v="0"/>
    <x v="122"/>
    <x v="23671"/>
    <x v="3"/>
    <x v="17"/>
    <n v="0"/>
    <x v="0"/>
    <n v="0"/>
    <n v="0"/>
  </r>
  <r>
    <x v="22"/>
    <x v="0"/>
    <x v="79"/>
    <x v="23672"/>
    <x v="3"/>
    <x v="17"/>
    <n v="0"/>
    <x v="0"/>
    <n v="0"/>
    <n v="0"/>
  </r>
  <r>
    <x v="22"/>
    <x v="0"/>
    <x v="79"/>
    <x v="23673"/>
    <x v="3"/>
    <x v="17"/>
    <n v="0"/>
    <x v="0"/>
    <n v="0"/>
    <n v="0"/>
  </r>
  <r>
    <x v="22"/>
    <x v="0"/>
    <x v="79"/>
    <x v="23674"/>
    <x v="3"/>
    <x v="17"/>
    <n v="0"/>
    <x v="0"/>
    <n v="0"/>
    <n v="0"/>
  </r>
  <r>
    <x v="22"/>
    <x v="0"/>
    <x v="79"/>
    <x v="23675"/>
    <x v="3"/>
    <x v="17"/>
    <n v="0"/>
    <x v="0"/>
    <n v="0"/>
    <n v="0"/>
  </r>
  <r>
    <x v="22"/>
    <x v="0"/>
    <x v="79"/>
    <x v="23676"/>
    <x v="3"/>
    <x v="17"/>
    <n v="0"/>
    <x v="0"/>
    <n v="0"/>
    <n v="0"/>
  </r>
  <r>
    <x v="22"/>
    <x v="0"/>
    <x v="79"/>
    <x v="23677"/>
    <x v="3"/>
    <x v="17"/>
    <n v="0"/>
    <x v="0"/>
    <n v="0"/>
    <n v="0"/>
  </r>
  <r>
    <x v="22"/>
    <x v="0"/>
    <x v="79"/>
    <x v="23678"/>
    <x v="3"/>
    <x v="17"/>
    <n v="0"/>
    <x v="0"/>
    <n v="0"/>
    <n v="0"/>
  </r>
  <r>
    <x v="22"/>
    <x v="0"/>
    <x v="79"/>
    <x v="23679"/>
    <x v="3"/>
    <x v="17"/>
    <n v="0"/>
    <x v="0"/>
    <n v="0"/>
    <n v="0"/>
  </r>
  <r>
    <x v="22"/>
    <x v="0"/>
    <x v="79"/>
    <x v="23680"/>
    <x v="3"/>
    <x v="17"/>
    <n v="0"/>
    <x v="0"/>
    <n v="0"/>
    <n v="0"/>
  </r>
  <r>
    <x v="22"/>
    <x v="0"/>
    <x v="79"/>
    <x v="23681"/>
    <x v="3"/>
    <x v="17"/>
    <n v="0"/>
    <x v="0"/>
    <n v="0"/>
    <n v="0"/>
  </r>
  <r>
    <x v="22"/>
    <x v="0"/>
    <x v="79"/>
    <x v="23682"/>
    <x v="3"/>
    <x v="17"/>
    <n v="0"/>
    <x v="0"/>
    <n v="0"/>
    <n v="0"/>
  </r>
  <r>
    <x v="22"/>
    <x v="0"/>
    <x v="79"/>
    <x v="23683"/>
    <x v="3"/>
    <x v="17"/>
    <n v="0"/>
    <x v="0"/>
    <n v="0"/>
    <n v="0"/>
  </r>
  <r>
    <x v="22"/>
    <x v="0"/>
    <x v="79"/>
    <x v="23684"/>
    <x v="3"/>
    <x v="17"/>
    <n v="0"/>
    <x v="0"/>
    <n v="0"/>
    <n v="0"/>
  </r>
  <r>
    <x v="22"/>
    <x v="0"/>
    <x v="79"/>
    <x v="23685"/>
    <x v="3"/>
    <x v="17"/>
    <n v="0"/>
    <x v="0"/>
    <n v="0"/>
    <n v="0"/>
  </r>
  <r>
    <x v="22"/>
    <x v="0"/>
    <x v="314"/>
    <x v="23686"/>
    <x v="3"/>
    <x v="17"/>
    <n v="0"/>
    <x v="0"/>
    <n v="0"/>
    <n v="0"/>
  </r>
  <r>
    <x v="22"/>
    <x v="0"/>
    <x v="314"/>
    <x v="23687"/>
    <x v="3"/>
    <x v="17"/>
    <n v="0"/>
    <x v="0"/>
    <n v="0"/>
    <n v="0"/>
  </r>
  <r>
    <x v="22"/>
    <x v="0"/>
    <x v="314"/>
    <x v="23688"/>
    <x v="3"/>
    <x v="17"/>
    <n v="0"/>
    <x v="0"/>
    <n v="0"/>
    <n v="0"/>
  </r>
  <r>
    <x v="22"/>
    <x v="0"/>
    <x v="121"/>
    <x v="23689"/>
    <x v="3"/>
    <x v="20"/>
    <n v="0"/>
    <x v="0"/>
    <n v="0"/>
    <n v="0"/>
  </r>
  <r>
    <x v="22"/>
    <x v="0"/>
    <x v="121"/>
    <x v="23690"/>
    <x v="3"/>
    <x v="20"/>
    <n v="0"/>
    <x v="0"/>
    <n v="0"/>
    <n v="0"/>
  </r>
  <r>
    <x v="22"/>
    <x v="0"/>
    <x v="121"/>
    <x v="23691"/>
    <x v="3"/>
    <x v="20"/>
    <n v="0"/>
    <x v="0"/>
    <n v="0"/>
    <n v="0"/>
  </r>
  <r>
    <x v="22"/>
    <x v="0"/>
    <x v="121"/>
    <x v="23692"/>
    <x v="3"/>
    <x v="20"/>
    <n v="0"/>
    <x v="0"/>
    <n v="0"/>
    <n v="0"/>
  </r>
  <r>
    <x v="22"/>
    <x v="0"/>
    <x v="121"/>
    <x v="23693"/>
    <x v="3"/>
    <x v="20"/>
    <n v="0"/>
    <x v="0"/>
    <n v="0"/>
    <n v="0"/>
  </r>
  <r>
    <x v="22"/>
    <x v="0"/>
    <x v="121"/>
    <x v="23694"/>
    <x v="3"/>
    <x v="20"/>
    <n v="0"/>
    <x v="0"/>
    <n v="0"/>
    <n v="0"/>
  </r>
  <r>
    <x v="22"/>
    <x v="0"/>
    <x v="121"/>
    <x v="23695"/>
    <x v="3"/>
    <x v="20"/>
    <n v="0"/>
    <x v="0"/>
    <n v="0"/>
    <n v="0"/>
  </r>
  <r>
    <x v="22"/>
    <x v="0"/>
    <x v="121"/>
    <x v="23696"/>
    <x v="3"/>
    <x v="20"/>
    <n v="0"/>
    <x v="0"/>
    <n v="0"/>
    <n v="0"/>
  </r>
  <r>
    <x v="22"/>
    <x v="0"/>
    <x v="121"/>
    <x v="23697"/>
    <x v="3"/>
    <x v="20"/>
    <n v="0"/>
    <x v="0"/>
    <n v="0"/>
    <n v="0"/>
  </r>
  <r>
    <x v="22"/>
    <x v="0"/>
    <x v="77"/>
    <x v="23698"/>
    <x v="3"/>
    <x v="16"/>
    <n v="0"/>
    <x v="0"/>
    <n v="0"/>
    <n v="0"/>
  </r>
  <r>
    <x v="22"/>
    <x v="0"/>
    <x v="77"/>
    <x v="23699"/>
    <x v="3"/>
    <x v="16"/>
    <n v="0"/>
    <x v="0"/>
    <n v="0"/>
    <n v="0"/>
  </r>
  <r>
    <x v="22"/>
    <x v="0"/>
    <x v="77"/>
    <x v="23700"/>
    <x v="3"/>
    <x v="16"/>
    <n v="0"/>
    <x v="0"/>
    <n v="0"/>
    <n v="0"/>
  </r>
  <r>
    <x v="22"/>
    <x v="0"/>
    <x v="77"/>
    <x v="23701"/>
    <x v="3"/>
    <x v="16"/>
    <n v="0"/>
    <x v="0"/>
    <n v="0"/>
    <n v="0"/>
  </r>
  <r>
    <x v="22"/>
    <x v="0"/>
    <x v="77"/>
    <x v="23702"/>
    <x v="3"/>
    <x v="16"/>
    <n v="0"/>
    <x v="0"/>
    <n v="0"/>
    <n v="0"/>
  </r>
  <r>
    <x v="22"/>
    <x v="0"/>
    <x v="77"/>
    <x v="23703"/>
    <x v="3"/>
    <x v="16"/>
    <n v="0"/>
    <x v="0"/>
    <n v="0"/>
    <n v="0"/>
  </r>
  <r>
    <x v="22"/>
    <x v="0"/>
    <x v="77"/>
    <x v="23704"/>
    <x v="3"/>
    <x v="16"/>
    <n v="0"/>
    <x v="0"/>
    <n v="0"/>
    <n v="0"/>
  </r>
  <r>
    <x v="22"/>
    <x v="0"/>
    <x v="77"/>
    <x v="23705"/>
    <x v="3"/>
    <x v="16"/>
    <n v="0"/>
    <x v="0"/>
    <n v="0"/>
    <n v="0"/>
  </r>
  <r>
    <x v="22"/>
    <x v="0"/>
    <x v="77"/>
    <x v="23706"/>
    <x v="3"/>
    <x v="16"/>
    <n v="0"/>
    <x v="0"/>
    <n v="0"/>
    <n v="0"/>
  </r>
  <r>
    <x v="22"/>
    <x v="0"/>
    <x v="77"/>
    <x v="23707"/>
    <x v="3"/>
    <x v="16"/>
    <n v="0"/>
    <x v="0"/>
    <n v="0"/>
    <n v="0"/>
  </r>
  <r>
    <x v="22"/>
    <x v="0"/>
    <x v="77"/>
    <x v="23708"/>
    <x v="3"/>
    <x v="16"/>
    <n v="0"/>
    <x v="0"/>
    <n v="0"/>
    <n v="0"/>
  </r>
  <r>
    <x v="22"/>
    <x v="0"/>
    <x v="77"/>
    <x v="23709"/>
    <x v="3"/>
    <x v="16"/>
    <n v="0"/>
    <x v="0"/>
    <n v="0"/>
    <n v="0"/>
  </r>
  <r>
    <x v="22"/>
    <x v="0"/>
    <x v="77"/>
    <x v="23710"/>
    <x v="3"/>
    <x v="16"/>
    <n v="0"/>
    <x v="0"/>
    <n v="0"/>
    <n v="0"/>
  </r>
  <r>
    <x v="22"/>
    <x v="0"/>
    <x v="77"/>
    <x v="23711"/>
    <x v="3"/>
    <x v="16"/>
    <n v="0"/>
    <x v="0"/>
    <n v="0"/>
    <n v="0"/>
  </r>
  <r>
    <x v="22"/>
    <x v="0"/>
    <x v="77"/>
    <x v="23712"/>
    <x v="3"/>
    <x v="16"/>
    <n v="0"/>
    <x v="0"/>
    <n v="0"/>
    <n v="0"/>
  </r>
  <r>
    <x v="22"/>
    <x v="0"/>
    <x v="120"/>
    <x v="23713"/>
    <x v="3"/>
    <x v="11"/>
    <n v="0"/>
    <x v="0"/>
    <n v="0"/>
    <n v="0"/>
  </r>
  <r>
    <x v="22"/>
    <x v="0"/>
    <x v="120"/>
    <x v="23714"/>
    <x v="3"/>
    <x v="11"/>
    <n v="0"/>
    <x v="0"/>
    <n v="0"/>
    <n v="0"/>
  </r>
  <r>
    <x v="22"/>
    <x v="0"/>
    <x v="120"/>
    <x v="23715"/>
    <x v="3"/>
    <x v="11"/>
    <n v="0"/>
    <x v="0"/>
    <n v="0"/>
    <n v="0"/>
  </r>
  <r>
    <x v="22"/>
    <x v="0"/>
    <x v="120"/>
    <x v="23716"/>
    <x v="3"/>
    <x v="11"/>
    <n v="0"/>
    <x v="0"/>
    <n v="0"/>
    <n v="0"/>
  </r>
  <r>
    <x v="22"/>
    <x v="0"/>
    <x v="120"/>
    <x v="23717"/>
    <x v="3"/>
    <x v="11"/>
    <n v="0"/>
    <x v="0"/>
    <n v="0"/>
    <n v="0"/>
  </r>
  <r>
    <x v="22"/>
    <x v="0"/>
    <x v="119"/>
    <x v="23718"/>
    <x v="3"/>
    <x v="16"/>
    <n v="0"/>
    <x v="3"/>
    <n v="0"/>
    <n v="0"/>
  </r>
  <r>
    <x v="22"/>
    <x v="0"/>
    <x v="118"/>
    <x v="23719"/>
    <x v="3"/>
    <x v="16"/>
    <n v="0"/>
    <x v="3"/>
    <n v="0"/>
    <n v="0"/>
  </r>
  <r>
    <x v="22"/>
    <x v="0"/>
    <x v="74"/>
    <x v="23720"/>
    <x v="3"/>
    <x v="17"/>
    <n v="0"/>
    <x v="0"/>
    <n v="0"/>
    <n v="0"/>
  </r>
  <r>
    <x v="22"/>
    <x v="0"/>
    <x v="74"/>
    <x v="23721"/>
    <x v="3"/>
    <x v="17"/>
    <n v="0"/>
    <x v="0"/>
    <n v="0"/>
    <n v="0"/>
  </r>
  <r>
    <x v="22"/>
    <x v="0"/>
    <x v="74"/>
    <x v="23722"/>
    <x v="3"/>
    <x v="17"/>
    <n v="0"/>
    <x v="0"/>
    <n v="0"/>
    <n v="0"/>
  </r>
  <r>
    <x v="22"/>
    <x v="0"/>
    <x v="74"/>
    <x v="23723"/>
    <x v="3"/>
    <x v="17"/>
    <n v="0"/>
    <x v="0"/>
    <n v="0"/>
    <n v="0"/>
  </r>
  <r>
    <x v="22"/>
    <x v="0"/>
    <x v="74"/>
    <x v="23724"/>
    <x v="3"/>
    <x v="17"/>
    <n v="0"/>
    <x v="0"/>
    <n v="0"/>
    <n v="0"/>
  </r>
  <r>
    <x v="22"/>
    <x v="0"/>
    <x v="74"/>
    <x v="23725"/>
    <x v="3"/>
    <x v="17"/>
    <n v="0"/>
    <x v="0"/>
    <n v="0"/>
    <n v="0"/>
  </r>
  <r>
    <x v="22"/>
    <x v="0"/>
    <x v="74"/>
    <x v="23726"/>
    <x v="3"/>
    <x v="17"/>
    <n v="0"/>
    <x v="0"/>
    <n v="0"/>
    <n v="0"/>
  </r>
  <r>
    <x v="22"/>
    <x v="0"/>
    <x v="74"/>
    <x v="23727"/>
    <x v="3"/>
    <x v="17"/>
    <n v="0"/>
    <x v="0"/>
    <n v="0"/>
    <n v="0"/>
  </r>
  <r>
    <x v="22"/>
    <x v="0"/>
    <x v="74"/>
    <x v="23728"/>
    <x v="3"/>
    <x v="17"/>
    <n v="0"/>
    <x v="0"/>
    <n v="0"/>
    <n v="0"/>
  </r>
  <r>
    <x v="22"/>
    <x v="0"/>
    <x v="74"/>
    <x v="23729"/>
    <x v="3"/>
    <x v="17"/>
    <n v="0"/>
    <x v="0"/>
    <n v="0"/>
    <n v="0"/>
  </r>
  <r>
    <x v="22"/>
    <x v="0"/>
    <x v="74"/>
    <x v="23730"/>
    <x v="3"/>
    <x v="17"/>
    <n v="0"/>
    <x v="0"/>
    <n v="0"/>
    <n v="0"/>
  </r>
  <r>
    <x v="22"/>
    <x v="0"/>
    <x v="74"/>
    <x v="23731"/>
    <x v="3"/>
    <x v="17"/>
    <n v="0"/>
    <x v="0"/>
    <n v="0"/>
    <n v="0"/>
  </r>
  <r>
    <x v="22"/>
    <x v="0"/>
    <x v="73"/>
    <x v="23732"/>
    <x v="3"/>
    <x v="17"/>
    <n v="0"/>
    <x v="0"/>
    <n v="0"/>
    <n v="0"/>
  </r>
  <r>
    <x v="22"/>
    <x v="0"/>
    <x v="73"/>
    <x v="23733"/>
    <x v="3"/>
    <x v="17"/>
    <n v="0"/>
    <x v="0"/>
    <n v="0"/>
    <n v="0"/>
  </r>
  <r>
    <x v="22"/>
    <x v="0"/>
    <x v="73"/>
    <x v="23734"/>
    <x v="3"/>
    <x v="17"/>
    <n v="0"/>
    <x v="0"/>
    <n v="0"/>
    <n v="0"/>
  </r>
  <r>
    <x v="22"/>
    <x v="0"/>
    <x v="73"/>
    <x v="23735"/>
    <x v="3"/>
    <x v="17"/>
    <n v="0"/>
    <x v="0"/>
    <n v="0"/>
    <n v="0"/>
  </r>
  <r>
    <x v="22"/>
    <x v="0"/>
    <x v="73"/>
    <x v="23736"/>
    <x v="3"/>
    <x v="17"/>
    <n v="0"/>
    <x v="0"/>
    <n v="0"/>
    <n v="0"/>
  </r>
  <r>
    <x v="22"/>
    <x v="0"/>
    <x v="73"/>
    <x v="23737"/>
    <x v="3"/>
    <x v="17"/>
    <n v="0"/>
    <x v="0"/>
    <n v="0"/>
    <n v="0"/>
  </r>
  <r>
    <x v="22"/>
    <x v="0"/>
    <x v="117"/>
    <x v="23738"/>
    <x v="3"/>
    <x v="17"/>
    <n v="0"/>
    <x v="0"/>
    <n v="0"/>
    <n v="0"/>
  </r>
  <r>
    <x v="22"/>
    <x v="0"/>
    <x v="117"/>
    <x v="23739"/>
    <x v="3"/>
    <x v="17"/>
    <n v="0"/>
    <x v="0"/>
    <n v="0"/>
    <n v="0"/>
  </r>
  <r>
    <x v="22"/>
    <x v="0"/>
    <x v="117"/>
    <x v="23740"/>
    <x v="3"/>
    <x v="17"/>
    <n v="0"/>
    <x v="0"/>
    <n v="0"/>
    <n v="0"/>
  </r>
  <r>
    <x v="22"/>
    <x v="0"/>
    <x v="117"/>
    <x v="23741"/>
    <x v="3"/>
    <x v="17"/>
    <n v="0"/>
    <x v="0"/>
    <n v="0"/>
    <n v="0"/>
  </r>
  <r>
    <x v="22"/>
    <x v="0"/>
    <x v="117"/>
    <x v="23742"/>
    <x v="3"/>
    <x v="17"/>
    <n v="0"/>
    <x v="0"/>
    <n v="0"/>
    <n v="0"/>
  </r>
  <r>
    <x v="22"/>
    <x v="0"/>
    <x v="117"/>
    <x v="23743"/>
    <x v="3"/>
    <x v="17"/>
    <n v="0"/>
    <x v="0"/>
    <n v="0"/>
    <n v="0"/>
  </r>
  <r>
    <x v="22"/>
    <x v="0"/>
    <x v="117"/>
    <x v="23744"/>
    <x v="3"/>
    <x v="17"/>
    <n v="0"/>
    <x v="0"/>
    <n v="0"/>
    <n v="0"/>
  </r>
  <r>
    <x v="22"/>
    <x v="0"/>
    <x v="117"/>
    <x v="23745"/>
    <x v="3"/>
    <x v="17"/>
    <n v="0"/>
    <x v="0"/>
    <n v="0"/>
    <n v="0"/>
  </r>
  <r>
    <x v="22"/>
    <x v="0"/>
    <x v="117"/>
    <x v="23746"/>
    <x v="3"/>
    <x v="17"/>
    <n v="0"/>
    <x v="0"/>
    <n v="0"/>
    <n v="0"/>
  </r>
  <r>
    <x v="22"/>
    <x v="0"/>
    <x v="71"/>
    <x v="23747"/>
    <x v="3"/>
    <x v="17"/>
    <n v="0"/>
    <x v="0"/>
    <n v="0"/>
    <n v="0"/>
  </r>
  <r>
    <x v="22"/>
    <x v="0"/>
    <x v="71"/>
    <x v="23748"/>
    <x v="3"/>
    <x v="17"/>
    <n v="0"/>
    <x v="0"/>
    <n v="0"/>
    <n v="0"/>
  </r>
  <r>
    <x v="22"/>
    <x v="0"/>
    <x v="71"/>
    <x v="23749"/>
    <x v="3"/>
    <x v="17"/>
    <n v="0"/>
    <x v="0"/>
    <n v="0"/>
    <n v="0"/>
  </r>
  <r>
    <x v="22"/>
    <x v="0"/>
    <x v="71"/>
    <x v="23750"/>
    <x v="3"/>
    <x v="17"/>
    <n v="0"/>
    <x v="0"/>
    <n v="0"/>
    <n v="0"/>
  </r>
  <r>
    <x v="22"/>
    <x v="0"/>
    <x v="71"/>
    <x v="23751"/>
    <x v="3"/>
    <x v="17"/>
    <n v="0"/>
    <x v="0"/>
    <n v="0"/>
    <n v="0"/>
  </r>
  <r>
    <x v="22"/>
    <x v="0"/>
    <x v="71"/>
    <x v="23752"/>
    <x v="3"/>
    <x v="17"/>
    <n v="0"/>
    <x v="0"/>
    <n v="0"/>
    <n v="0"/>
  </r>
  <r>
    <x v="22"/>
    <x v="0"/>
    <x v="71"/>
    <x v="23753"/>
    <x v="3"/>
    <x v="17"/>
    <n v="0"/>
    <x v="0"/>
    <n v="0"/>
    <n v="0"/>
  </r>
  <r>
    <x v="22"/>
    <x v="0"/>
    <x v="71"/>
    <x v="23754"/>
    <x v="3"/>
    <x v="17"/>
    <n v="0"/>
    <x v="0"/>
    <n v="0"/>
    <n v="0"/>
  </r>
  <r>
    <x v="22"/>
    <x v="0"/>
    <x v="70"/>
    <x v="23755"/>
    <x v="3"/>
    <x v="17"/>
    <n v="0"/>
    <x v="0"/>
    <n v="0"/>
    <n v="0"/>
  </r>
  <r>
    <x v="22"/>
    <x v="0"/>
    <x v="70"/>
    <x v="23756"/>
    <x v="3"/>
    <x v="17"/>
    <n v="0"/>
    <x v="0"/>
    <n v="0"/>
    <n v="0"/>
  </r>
  <r>
    <x v="22"/>
    <x v="0"/>
    <x v="70"/>
    <x v="23757"/>
    <x v="3"/>
    <x v="17"/>
    <n v="0"/>
    <x v="0"/>
    <n v="0"/>
    <n v="0"/>
  </r>
  <r>
    <x v="22"/>
    <x v="0"/>
    <x v="70"/>
    <x v="23758"/>
    <x v="3"/>
    <x v="17"/>
    <n v="0"/>
    <x v="0"/>
    <n v="0"/>
    <n v="0"/>
  </r>
  <r>
    <x v="22"/>
    <x v="0"/>
    <x v="70"/>
    <x v="23759"/>
    <x v="3"/>
    <x v="17"/>
    <n v="0"/>
    <x v="0"/>
    <n v="0"/>
    <n v="0"/>
  </r>
  <r>
    <x v="22"/>
    <x v="0"/>
    <x v="70"/>
    <x v="23760"/>
    <x v="3"/>
    <x v="17"/>
    <n v="0"/>
    <x v="0"/>
    <n v="0"/>
    <n v="0"/>
  </r>
  <r>
    <x v="22"/>
    <x v="0"/>
    <x v="70"/>
    <x v="23761"/>
    <x v="3"/>
    <x v="17"/>
    <n v="0"/>
    <x v="0"/>
    <n v="0"/>
    <n v="0"/>
  </r>
  <r>
    <x v="22"/>
    <x v="0"/>
    <x v="64"/>
    <x v="23762"/>
    <x v="3"/>
    <x v="17"/>
    <n v="0"/>
    <x v="0"/>
    <n v="0"/>
    <n v="0"/>
  </r>
  <r>
    <x v="22"/>
    <x v="0"/>
    <x v="64"/>
    <x v="23763"/>
    <x v="3"/>
    <x v="17"/>
    <n v="0"/>
    <x v="0"/>
    <n v="0"/>
    <n v="0"/>
  </r>
  <r>
    <x v="22"/>
    <x v="0"/>
    <x v="64"/>
    <x v="23764"/>
    <x v="3"/>
    <x v="17"/>
    <n v="0"/>
    <x v="0"/>
    <n v="0"/>
    <n v="0"/>
  </r>
  <r>
    <x v="22"/>
    <x v="0"/>
    <x v="64"/>
    <x v="23765"/>
    <x v="3"/>
    <x v="17"/>
    <n v="0"/>
    <x v="0"/>
    <n v="0"/>
    <n v="0"/>
  </r>
  <r>
    <x v="22"/>
    <x v="0"/>
    <x v="64"/>
    <x v="23766"/>
    <x v="3"/>
    <x v="17"/>
    <n v="0"/>
    <x v="0"/>
    <n v="0"/>
    <n v="0"/>
  </r>
  <r>
    <x v="22"/>
    <x v="0"/>
    <x v="64"/>
    <x v="23767"/>
    <x v="3"/>
    <x v="17"/>
    <n v="0"/>
    <x v="0"/>
    <n v="0"/>
    <n v="0"/>
  </r>
  <r>
    <x v="22"/>
    <x v="0"/>
    <x v="64"/>
    <x v="23768"/>
    <x v="3"/>
    <x v="17"/>
    <n v="0"/>
    <x v="0"/>
    <n v="0"/>
    <n v="0"/>
  </r>
  <r>
    <x v="22"/>
    <x v="0"/>
    <x v="64"/>
    <x v="23769"/>
    <x v="3"/>
    <x v="17"/>
    <n v="0"/>
    <x v="0"/>
    <n v="0"/>
    <n v="0"/>
  </r>
  <r>
    <x v="22"/>
    <x v="0"/>
    <x v="59"/>
    <x v="23770"/>
    <x v="1"/>
    <x v="15"/>
    <n v="0"/>
    <x v="1"/>
    <n v="0"/>
    <n v="0"/>
  </r>
  <r>
    <x v="22"/>
    <x v="0"/>
    <x v="58"/>
    <x v="23771"/>
    <x v="1"/>
    <x v="14"/>
    <n v="0"/>
    <x v="2"/>
    <n v="0"/>
    <n v="0"/>
  </r>
  <r>
    <x v="22"/>
    <x v="0"/>
    <x v="57"/>
    <x v="23772"/>
    <x v="1"/>
    <x v="15"/>
    <n v="0"/>
    <x v="1"/>
    <n v="0"/>
    <n v="0"/>
  </r>
  <r>
    <x v="22"/>
    <x v="0"/>
    <x v="57"/>
    <x v="23773"/>
    <x v="1"/>
    <x v="15"/>
    <n v="0"/>
    <x v="1"/>
    <n v="0"/>
    <n v="0"/>
  </r>
  <r>
    <x v="22"/>
    <x v="0"/>
    <x v="57"/>
    <x v="23774"/>
    <x v="1"/>
    <x v="15"/>
    <n v="0"/>
    <x v="1"/>
    <n v="0"/>
    <n v="0"/>
  </r>
  <r>
    <x v="22"/>
    <x v="0"/>
    <x v="57"/>
    <x v="23775"/>
    <x v="1"/>
    <x v="15"/>
    <n v="0"/>
    <x v="1"/>
    <n v="0"/>
    <n v="0"/>
  </r>
  <r>
    <x v="22"/>
    <x v="0"/>
    <x v="57"/>
    <x v="23776"/>
    <x v="1"/>
    <x v="15"/>
    <n v="0"/>
    <x v="1"/>
    <n v="0"/>
    <n v="0"/>
  </r>
  <r>
    <x v="22"/>
    <x v="0"/>
    <x v="57"/>
    <x v="23777"/>
    <x v="1"/>
    <x v="15"/>
    <n v="0"/>
    <x v="1"/>
    <n v="0"/>
    <n v="0"/>
  </r>
  <r>
    <x v="22"/>
    <x v="0"/>
    <x v="0"/>
    <x v="23778"/>
    <x v="0"/>
    <x v="0"/>
    <n v="0"/>
    <x v="0"/>
    <n v="0"/>
    <n v="0"/>
  </r>
  <r>
    <x v="22"/>
    <x v="0"/>
    <x v="108"/>
    <x v="23779"/>
    <x v="6"/>
    <x v="14"/>
    <n v="0"/>
    <x v="0"/>
    <n v="0"/>
    <n v="0"/>
  </r>
  <r>
    <x v="22"/>
    <x v="0"/>
    <x v="263"/>
    <x v="23780"/>
    <x v="5"/>
    <x v="12"/>
    <n v="0.06"/>
    <x v="0"/>
    <n v="1"/>
    <n v="0.06"/>
  </r>
  <r>
    <x v="22"/>
    <x v="0"/>
    <x v="254"/>
    <x v="23781"/>
    <x v="1"/>
    <x v="12"/>
    <n v="0.13700000000000001"/>
    <x v="2"/>
    <n v="7.66"/>
    <n v="1.05"/>
  </r>
  <r>
    <x v="22"/>
    <x v="0"/>
    <x v="217"/>
    <x v="23782"/>
    <x v="1"/>
    <x v="15"/>
    <n v="0.2"/>
    <x v="1"/>
    <n v="12.3"/>
    <n v="2.46"/>
  </r>
  <r>
    <x v="22"/>
    <x v="0"/>
    <x v="321"/>
    <x v="23783"/>
    <x v="1"/>
    <x v="15"/>
    <n v="0.2"/>
    <x v="1"/>
    <n v="9.25"/>
    <n v="1.85"/>
  </r>
  <r>
    <x v="22"/>
    <x v="0"/>
    <x v="245"/>
    <x v="23784"/>
    <x v="5"/>
    <x v="12"/>
    <n v="0.3"/>
    <x v="2"/>
    <n v="3.6"/>
    <n v="1.08"/>
  </r>
  <r>
    <x v="22"/>
    <x v="0"/>
    <x v="246"/>
    <x v="23785"/>
    <x v="5"/>
    <x v="12"/>
    <n v="0.3"/>
    <x v="2"/>
    <n v="3.77"/>
    <n v="1.1299999999999999"/>
  </r>
  <r>
    <x v="22"/>
    <x v="0"/>
    <x v="247"/>
    <x v="23786"/>
    <x v="5"/>
    <x v="12"/>
    <n v="0.3"/>
    <x v="2"/>
    <n v="4.3"/>
    <n v="1.29"/>
  </r>
  <r>
    <x v="22"/>
    <x v="0"/>
    <x v="192"/>
    <x v="23787"/>
    <x v="5"/>
    <x v="12"/>
    <n v="0.3"/>
    <x v="2"/>
    <n v="3.97"/>
    <n v="1.19"/>
  </r>
  <r>
    <x v="22"/>
    <x v="0"/>
    <x v="254"/>
    <x v="23788"/>
    <x v="1"/>
    <x v="12"/>
    <n v="0.3"/>
    <x v="2"/>
    <n v="7.67"/>
    <n v="2.2999999999999998"/>
  </r>
  <r>
    <x v="22"/>
    <x v="0"/>
    <x v="254"/>
    <x v="23789"/>
    <x v="1"/>
    <x v="12"/>
    <n v="0.36299999999999999"/>
    <x v="2"/>
    <n v="7.66"/>
    <n v="2.78"/>
  </r>
  <r>
    <x v="22"/>
    <x v="0"/>
    <x v="191"/>
    <x v="23790"/>
    <x v="5"/>
    <x v="12"/>
    <n v="0.96"/>
    <x v="2"/>
    <n v="2.1800000000000002"/>
    <n v="2.09"/>
  </r>
  <r>
    <x v="22"/>
    <x v="0"/>
    <x v="75"/>
    <x v="23791"/>
    <x v="2"/>
    <x v="23"/>
    <n v="1"/>
    <x v="0"/>
    <n v="2829"/>
    <n v="2829"/>
  </r>
  <r>
    <x v="22"/>
    <x v="0"/>
    <x v="114"/>
    <x v="23792"/>
    <x v="4"/>
    <x v="8"/>
    <n v="1"/>
    <x v="0"/>
    <n v="79.260000000000005"/>
    <n v="79.260000000000005"/>
  </r>
  <r>
    <x v="22"/>
    <x v="1"/>
    <x v="11"/>
    <x v="23793"/>
    <x v="4"/>
    <x v="7"/>
    <n v="1"/>
    <x v="0"/>
    <n v="78.260000000000005"/>
    <n v="78.260000000000005"/>
  </r>
  <r>
    <x v="22"/>
    <x v="0"/>
    <x v="11"/>
    <x v="23794"/>
    <x v="4"/>
    <x v="7"/>
    <n v="1"/>
    <x v="0"/>
    <n v="78.260000000000005"/>
    <n v="78.260000000000005"/>
  </r>
  <r>
    <x v="22"/>
    <x v="0"/>
    <x v="9"/>
    <x v="23795"/>
    <x v="4"/>
    <x v="8"/>
    <n v="1"/>
    <x v="0"/>
    <n v="78.260000000000005"/>
    <n v="78.260000000000005"/>
  </r>
  <r>
    <x v="22"/>
    <x v="0"/>
    <x v="261"/>
    <x v="23796"/>
    <x v="5"/>
    <x v="12"/>
    <n v="2"/>
    <x v="2"/>
    <n v="0.22"/>
    <n v="0.43"/>
  </r>
  <r>
    <x v="22"/>
    <x v="0"/>
    <x v="13"/>
    <x v="23797"/>
    <x v="4"/>
    <x v="9"/>
    <n v="2"/>
    <x v="0"/>
    <n v="42.21"/>
    <n v="84.42"/>
  </r>
  <r>
    <x v="22"/>
    <x v="0"/>
    <x v="139"/>
    <x v="23798"/>
    <x v="0"/>
    <x v="0"/>
    <n v="2"/>
    <x v="0"/>
    <n v="68"/>
    <n v="136"/>
  </r>
  <r>
    <x v="22"/>
    <x v="0"/>
    <x v="114"/>
    <x v="23799"/>
    <x v="4"/>
    <x v="8"/>
    <n v="2"/>
    <x v="0"/>
    <n v="79.260000000000005"/>
    <n v="158.52000000000001"/>
  </r>
  <r>
    <x v="22"/>
    <x v="0"/>
    <x v="114"/>
    <x v="23800"/>
    <x v="4"/>
    <x v="8"/>
    <n v="2"/>
    <x v="0"/>
    <n v="79.260000000000005"/>
    <n v="158.52000000000001"/>
  </r>
  <r>
    <x v="22"/>
    <x v="1"/>
    <x v="9"/>
    <x v="23801"/>
    <x v="4"/>
    <x v="8"/>
    <n v="2"/>
    <x v="0"/>
    <n v="78.260000000000005"/>
    <n v="156.52000000000001"/>
  </r>
  <r>
    <x v="22"/>
    <x v="0"/>
    <x v="191"/>
    <x v="23802"/>
    <x v="5"/>
    <x v="12"/>
    <n v="2.1890000000000001"/>
    <x v="2"/>
    <n v="2.17"/>
    <n v="4.76"/>
  </r>
  <r>
    <x v="22"/>
    <x v="0"/>
    <x v="184"/>
    <x v="23803"/>
    <x v="4"/>
    <x v="7"/>
    <n v="3"/>
    <x v="0"/>
    <n v="79.260000000000005"/>
    <n v="237.78"/>
  </r>
  <r>
    <x v="22"/>
    <x v="0"/>
    <x v="329"/>
    <x v="23804"/>
    <x v="4"/>
    <x v="19"/>
    <n v="3"/>
    <x v="0"/>
    <n v="42.21"/>
    <n v="126.63"/>
  </r>
  <r>
    <x v="22"/>
    <x v="0"/>
    <x v="219"/>
    <x v="23805"/>
    <x v="4"/>
    <x v="9"/>
    <n v="3"/>
    <x v="0"/>
    <n v="42.21"/>
    <n v="126.63"/>
  </r>
  <r>
    <x v="22"/>
    <x v="0"/>
    <x v="112"/>
    <x v="23806"/>
    <x v="4"/>
    <x v="19"/>
    <n v="3"/>
    <x v="0"/>
    <n v="42.21"/>
    <n v="126.63"/>
  </r>
  <r>
    <x v="22"/>
    <x v="0"/>
    <x v="8"/>
    <x v="23807"/>
    <x v="4"/>
    <x v="7"/>
    <n v="3"/>
    <x v="0"/>
    <n v="78.260000000000005"/>
    <n v="234.78"/>
  </r>
  <r>
    <x v="22"/>
    <x v="0"/>
    <x v="8"/>
    <x v="23808"/>
    <x v="4"/>
    <x v="7"/>
    <n v="3"/>
    <x v="0"/>
    <n v="78.260000000000005"/>
    <n v="234.78"/>
  </r>
  <r>
    <x v="22"/>
    <x v="0"/>
    <x v="280"/>
    <x v="23809"/>
    <x v="4"/>
    <x v="9"/>
    <n v="4"/>
    <x v="0"/>
    <n v="42.21"/>
    <n v="168.84"/>
  </r>
  <r>
    <x v="22"/>
    <x v="1"/>
    <x v="112"/>
    <x v="23810"/>
    <x v="4"/>
    <x v="19"/>
    <n v="4"/>
    <x v="0"/>
    <n v="42.21"/>
    <n v="168.84"/>
  </r>
  <r>
    <x v="22"/>
    <x v="0"/>
    <x v="191"/>
    <x v="23811"/>
    <x v="5"/>
    <x v="12"/>
    <n v="4.5129999999999999"/>
    <x v="2"/>
    <n v="2.17"/>
    <n v="9.8000000000000007"/>
  </r>
  <r>
    <x v="22"/>
    <x v="0"/>
    <x v="151"/>
    <x v="23812"/>
    <x v="1"/>
    <x v="4"/>
    <n v="4.5419999999999998"/>
    <x v="2"/>
    <n v="24"/>
    <n v="109.01"/>
  </r>
  <r>
    <x v="22"/>
    <x v="0"/>
    <x v="167"/>
    <x v="23813"/>
    <x v="1"/>
    <x v="15"/>
    <n v="4.5999999999999996"/>
    <x v="1"/>
    <n v="15.8"/>
    <n v="72.680000000000007"/>
  </r>
  <r>
    <x v="22"/>
    <x v="0"/>
    <x v="211"/>
    <x v="23814"/>
    <x v="4"/>
    <x v="7"/>
    <n v="5"/>
    <x v="0"/>
    <n v="79.260000000000005"/>
    <n v="396.3"/>
  </r>
  <r>
    <x v="22"/>
    <x v="1"/>
    <x v="15"/>
    <x v="23815"/>
    <x v="4"/>
    <x v="9"/>
    <n v="5"/>
    <x v="0"/>
    <n v="42.21"/>
    <n v="211.05"/>
  </r>
  <r>
    <x v="22"/>
    <x v="0"/>
    <x v="135"/>
    <x v="23816"/>
    <x v="2"/>
    <x v="23"/>
    <n v="5"/>
    <x v="0"/>
    <n v="83.16"/>
    <n v="415.8"/>
  </r>
  <r>
    <x v="22"/>
    <x v="0"/>
    <x v="134"/>
    <x v="23817"/>
    <x v="2"/>
    <x v="23"/>
    <n v="5"/>
    <x v="0"/>
    <n v="79.41"/>
    <n v="397.05"/>
  </r>
  <r>
    <x v="22"/>
    <x v="0"/>
    <x v="72"/>
    <x v="23818"/>
    <x v="2"/>
    <x v="23"/>
    <n v="5"/>
    <x v="0"/>
    <n v="55.75"/>
    <n v="278.75"/>
  </r>
  <r>
    <x v="22"/>
    <x v="0"/>
    <x v="241"/>
    <x v="23819"/>
    <x v="1"/>
    <x v="15"/>
    <n v="5.5964"/>
    <x v="1"/>
    <n v="16.2"/>
    <n v="90.66"/>
  </r>
  <r>
    <x v="22"/>
    <x v="0"/>
    <x v="215"/>
    <x v="23820"/>
    <x v="1"/>
    <x v="15"/>
    <n v="5.7514000000000003"/>
    <x v="1"/>
    <n v="16.2"/>
    <n v="93.17"/>
  </r>
  <r>
    <x v="22"/>
    <x v="1"/>
    <x v="13"/>
    <x v="23821"/>
    <x v="4"/>
    <x v="9"/>
    <n v="6"/>
    <x v="0"/>
    <n v="42.21"/>
    <n v="253.26"/>
  </r>
  <r>
    <x v="22"/>
    <x v="1"/>
    <x v="11"/>
    <x v="23822"/>
    <x v="4"/>
    <x v="7"/>
    <n v="6"/>
    <x v="0"/>
    <n v="78.260000000000005"/>
    <n v="469.56"/>
  </r>
  <r>
    <x v="22"/>
    <x v="1"/>
    <x v="9"/>
    <x v="23823"/>
    <x v="4"/>
    <x v="8"/>
    <n v="6"/>
    <x v="0"/>
    <n v="78.260000000000005"/>
    <n v="469.56"/>
  </r>
  <r>
    <x v="22"/>
    <x v="0"/>
    <x v="189"/>
    <x v="23824"/>
    <x v="5"/>
    <x v="12"/>
    <n v="6.0179999999999998"/>
    <x v="2"/>
    <n v="2.69"/>
    <n v="16.190000000000001"/>
  </r>
  <r>
    <x v="22"/>
    <x v="0"/>
    <x v="142"/>
    <x v="23825"/>
    <x v="1"/>
    <x v="21"/>
    <n v="6.05"/>
    <x v="1"/>
    <n v="65"/>
    <n v="393.25"/>
  </r>
  <r>
    <x v="22"/>
    <x v="0"/>
    <x v="93"/>
    <x v="23826"/>
    <x v="3"/>
    <x v="13"/>
    <n v="64628"/>
    <x v="0"/>
    <n v="0.01"/>
    <n v="517.02"/>
  </r>
  <r>
    <x v="22"/>
    <x v="0"/>
    <x v="50"/>
    <x v="23827"/>
    <x v="3"/>
    <x v="13"/>
    <n v="63306"/>
    <x v="0"/>
    <n v="0.01"/>
    <n v="506.45"/>
  </r>
  <r>
    <x v="22"/>
    <x v="0"/>
    <x v="174"/>
    <x v="23828"/>
    <x v="3"/>
    <x v="13"/>
    <n v="61750"/>
    <x v="0"/>
    <n v="0.01"/>
    <n v="494"/>
  </r>
  <r>
    <x v="22"/>
    <x v="0"/>
    <x v="313"/>
    <x v="23829"/>
    <x v="3"/>
    <x v="17"/>
    <n v="58150"/>
    <x v="0"/>
    <n v="0.19"/>
    <n v="10757.75"/>
  </r>
  <r>
    <x v="22"/>
    <x v="0"/>
    <x v="153"/>
    <x v="23830"/>
    <x v="3"/>
    <x v="13"/>
    <n v="57850"/>
    <x v="0"/>
    <n v="0.01"/>
    <n v="462.8"/>
  </r>
  <r>
    <x v="22"/>
    <x v="0"/>
    <x v="328"/>
    <x v="23831"/>
    <x v="3"/>
    <x v="17"/>
    <n v="53574"/>
    <x v="0"/>
    <n v="0.19"/>
    <n v="9911.19"/>
  </r>
  <r>
    <x v="22"/>
    <x v="0"/>
    <x v="48"/>
    <x v="23832"/>
    <x v="3"/>
    <x v="13"/>
    <n v="45200"/>
    <x v="0"/>
    <n v="0.01"/>
    <n v="361.6"/>
  </r>
  <r>
    <x v="22"/>
    <x v="0"/>
    <x v="154"/>
    <x v="23833"/>
    <x v="3"/>
    <x v="13"/>
    <n v="44200"/>
    <x v="0"/>
    <n v="0.01"/>
    <n v="353.6"/>
  </r>
  <r>
    <x v="22"/>
    <x v="0"/>
    <x v="314"/>
    <x v="23834"/>
    <x v="3"/>
    <x v="17"/>
    <n v="44100"/>
    <x v="0"/>
    <n v="0.19"/>
    <n v="8158.5"/>
  </r>
  <r>
    <x v="22"/>
    <x v="0"/>
    <x v="350"/>
    <x v="23835"/>
    <x v="3"/>
    <x v="13"/>
    <n v="40300"/>
    <x v="0"/>
    <n v="0.01"/>
    <n v="322.39999999999998"/>
  </r>
  <r>
    <x v="22"/>
    <x v="0"/>
    <x v="61"/>
    <x v="23836"/>
    <x v="3"/>
    <x v="13"/>
    <n v="36920"/>
    <x v="0"/>
    <n v="0.01"/>
    <n v="295.36"/>
  </r>
  <r>
    <x v="22"/>
    <x v="0"/>
    <x v="40"/>
    <x v="23837"/>
    <x v="3"/>
    <x v="13"/>
    <n v="35750"/>
    <x v="0"/>
    <n v="0.01"/>
    <n v="286"/>
  </r>
  <r>
    <x v="22"/>
    <x v="0"/>
    <x v="64"/>
    <x v="23838"/>
    <x v="3"/>
    <x v="17"/>
    <n v="35350"/>
    <x v="0"/>
    <n v="0.35"/>
    <n v="12372.5"/>
  </r>
  <r>
    <x v="22"/>
    <x v="0"/>
    <x v="96"/>
    <x v="23839"/>
    <x v="3"/>
    <x v="13"/>
    <n v="32500"/>
    <x v="0"/>
    <n v="0.01"/>
    <n v="260"/>
  </r>
  <r>
    <x v="22"/>
    <x v="0"/>
    <x v="107"/>
    <x v="23840"/>
    <x v="3"/>
    <x v="13"/>
    <n v="29900"/>
    <x v="0"/>
    <n v="0.01"/>
    <n v="239.2"/>
  </r>
  <r>
    <x v="22"/>
    <x v="0"/>
    <x v="52"/>
    <x v="23841"/>
    <x v="3"/>
    <x v="13"/>
    <n v="29198"/>
    <x v="0"/>
    <n v="0.01"/>
    <n v="233.58"/>
  </r>
  <r>
    <x v="22"/>
    <x v="0"/>
    <x v="53"/>
    <x v="23842"/>
    <x v="3"/>
    <x v="13"/>
    <n v="28228"/>
    <x v="0"/>
    <n v="0.01"/>
    <n v="225.82"/>
  </r>
  <r>
    <x v="22"/>
    <x v="0"/>
    <x v="1"/>
    <x v="23843"/>
    <x v="1"/>
    <x v="1"/>
    <n v="27780.05"/>
    <x v="1"/>
    <n v="0.43"/>
    <n v="11992.65"/>
  </r>
  <r>
    <x v="22"/>
    <x v="0"/>
    <x v="49"/>
    <x v="23844"/>
    <x v="3"/>
    <x v="13"/>
    <n v="26000"/>
    <x v="0"/>
    <n v="0.01"/>
    <n v="208"/>
  </r>
  <r>
    <x v="22"/>
    <x v="0"/>
    <x v="67"/>
    <x v="23845"/>
    <x v="3"/>
    <x v="13"/>
    <n v="25350"/>
    <x v="0"/>
    <n v="0.01"/>
    <n v="202.8"/>
  </r>
  <r>
    <x v="22"/>
    <x v="0"/>
    <x v="52"/>
    <x v="23846"/>
    <x v="3"/>
    <x v="13"/>
    <n v="23400"/>
    <x v="0"/>
    <n v="0.01"/>
    <n v="187.2"/>
  </r>
  <r>
    <x v="22"/>
    <x v="0"/>
    <x v="74"/>
    <x v="23847"/>
    <x v="3"/>
    <x v="17"/>
    <n v="23118"/>
    <x v="0"/>
    <n v="0.35"/>
    <n v="8091.3"/>
  </r>
  <r>
    <x v="22"/>
    <x v="0"/>
    <x v="116"/>
    <x v="23848"/>
    <x v="3"/>
    <x v="17"/>
    <n v="22904"/>
    <x v="0"/>
    <n v="0.34"/>
    <n v="7817.14"/>
  </r>
  <r>
    <x v="22"/>
    <x v="0"/>
    <x v="352"/>
    <x v="23849"/>
    <x v="3"/>
    <x v="13"/>
    <n v="21450"/>
    <x v="0"/>
    <n v="0.01"/>
    <n v="171.6"/>
  </r>
  <r>
    <x v="22"/>
    <x v="0"/>
    <x v="107"/>
    <x v="23850"/>
    <x v="3"/>
    <x v="13"/>
    <n v="21450"/>
    <x v="0"/>
    <n v="0.01"/>
    <n v="171.6"/>
  </r>
  <r>
    <x v="22"/>
    <x v="0"/>
    <x v="333"/>
    <x v="23851"/>
    <x v="3"/>
    <x v="17"/>
    <n v="21056"/>
    <x v="0"/>
    <n v="0.19"/>
    <n v="3895.36"/>
  </r>
  <r>
    <x v="22"/>
    <x v="0"/>
    <x v="122"/>
    <x v="23852"/>
    <x v="3"/>
    <x v="17"/>
    <n v="21000"/>
    <x v="0"/>
    <n v="0.35"/>
    <n v="7350"/>
  </r>
  <r>
    <x v="22"/>
    <x v="0"/>
    <x v="351"/>
    <x v="23853"/>
    <x v="3"/>
    <x v="13"/>
    <n v="20800"/>
    <x v="0"/>
    <n v="0.01"/>
    <n v="166.4"/>
  </r>
  <r>
    <x v="22"/>
    <x v="0"/>
    <x v="106"/>
    <x v="23854"/>
    <x v="3"/>
    <x v="13"/>
    <n v="20638"/>
    <x v="0"/>
    <n v="0.01"/>
    <n v="165.1"/>
  </r>
  <r>
    <x v="22"/>
    <x v="0"/>
    <x v="49"/>
    <x v="23855"/>
    <x v="3"/>
    <x v="13"/>
    <n v="20150"/>
    <x v="0"/>
    <n v="0.01"/>
    <n v="161.19999999999999"/>
  </r>
  <r>
    <x v="22"/>
    <x v="0"/>
    <x v="82"/>
    <x v="23856"/>
    <x v="3"/>
    <x v="17"/>
    <n v="18914"/>
    <x v="0"/>
    <n v="0.19"/>
    <n v="3499.09"/>
  </r>
  <r>
    <x v="22"/>
    <x v="0"/>
    <x v="286"/>
    <x v="23857"/>
    <x v="3"/>
    <x v="13"/>
    <n v="18700"/>
    <x v="0"/>
    <n v="0.01"/>
    <n v="149.6"/>
  </r>
  <r>
    <x v="22"/>
    <x v="0"/>
    <x v="283"/>
    <x v="23858"/>
    <x v="3"/>
    <x v="13"/>
    <n v="18700"/>
    <x v="0"/>
    <n v="0.01"/>
    <n v="149.6"/>
  </r>
  <r>
    <x v="22"/>
    <x v="0"/>
    <x v="52"/>
    <x v="23859"/>
    <x v="3"/>
    <x v="13"/>
    <n v="18200"/>
    <x v="0"/>
    <n v="0.01"/>
    <n v="145.6"/>
  </r>
  <r>
    <x v="22"/>
    <x v="0"/>
    <x v="273"/>
    <x v="23860"/>
    <x v="3"/>
    <x v="13"/>
    <n v="17400"/>
    <x v="0"/>
    <n v="0.01"/>
    <n v="139.19999999999999"/>
  </r>
  <r>
    <x v="22"/>
    <x v="0"/>
    <x v="270"/>
    <x v="23861"/>
    <x v="3"/>
    <x v="13"/>
    <n v="17400"/>
    <x v="0"/>
    <n v="0.01"/>
    <n v="139.19999999999999"/>
  </r>
  <r>
    <x v="22"/>
    <x v="0"/>
    <x v="86"/>
    <x v="23862"/>
    <x v="3"/>
    <x v="17"/>
    <n v="16964"/>
    <x v="0"/>
    <n v="0.19"/>
    <n v="3138.34"/>
  </r>
  <r>
    <x v="22"/>
    <x v="0"/>
    <x v="76"/>
    <x v="23863"/>
    <x v="3"/>
    <x v="13"/>
    <n v="16250"/>
    <x v="0"/>
    <n v="0.01"/>
    <n v="130"/>
  </r>
  <r>
    <x v="22"/>
    <x v="0"/>
    <x v="93"/>
    <x v="23864"/>
    <x v="3"/>
    <x v="13"/>
    <n v="16250"/>
    <x v="0"/>
    <n v="0.01"/>
    <n v="130"/>
  </r>
  <r>
    <x v="22"/>
    <x v="0"/>
    <x v="191"/>
    <x v="23865"/>
    <x v="5"/>
    <x v="12"/>
    <n v="6.2060000000000004"/>
    <x v="2"/>
    <n v="2.17"/>
    <n v="13.48"/>
  </r>
  <r>
    <x v="22"/>
    <x v="0"/>
    <x v="191"/>
    <x v="23866"/>
    <x v="5"/>
    <x v="12"/>
    <n v="6.2060000000000004"/>
    <x v="2"/>
    <n v="2.17"/>
    <n v="13.48"/>
  </r>
  <r>
    <x v="22"/>
    <x v="0"/>
    <x v="189"/>
    <x v="23867"/>
    <x v="5"/>
    <x v="12"/>
    <n v="6.47"/>
    <x v="2"/>
    <n v="2.69"/>
    <n v="17.399999999999999"/>
  </r>
  <r>
    <x v="22"/>
    <x v="0"/>
    <x v="329"/>
    <x v="23868"/>
    <x v="4"/>
    <x v="19"/>
    <n v="7"/>
    <x v="0"/>
    <n v="42.21"/>
    <n v="295.47000000000003"/>
  </r>
  <r>
    <x v="22"/>
    <x v="0"/>
    <x v="330"/>
    <x v="23869"/>
    <x v="3"/>
    <x v="0"/>
    <n v="7"/>
    <x v="0"/>
    <n v="7.0000000000000007E-2"/>
    <n v="0.49"/>
  </r>
  <r>
    <x v="22"/>
    <x v="0"/>
    <x v="261"/>
    <x v="23870"/>
    <x v="5"/>
    <x v="12"/>
    <n v="7.125"/>
    <x v="2"/>
    <n v="0.22"/>
    <n v="1.54"/>
  </r>
  <r>
    <x v="22"/>
    <x v="0"/>
    <x v="163"/>
    <x v="23871"/>
    <x v="1"/>
    <x v="15"/>
    <n v="7.65"/>
    <x v="1"/>
    <n v="16.329999999999998"/>
    <n v="124.92"/>
  </r>
  <r>
    <x v="22"/>
    <x v="0"/>
    <x v="220"/>
    <x v="23872"/>
    <x v="1"/>
    <x v="16"/>
    <n v="7.97"/>
    <x v="1"/>
    <n v="8.86"/>
    <n v="70.61"/>
  </r>
  <r>
    <x v="22"/>
    <x v="0"/>
    <x v="329"/>
    <x v="23873"/>
    <x v="4"/>
    <x v="19"/>
    <n v="8"/>
    <x v="0"/>
    <n v="42.21"/>
    <n v="337.68"/>
  </r>
  <r>
    <x v="22"/>
    <x v="0"/>
    <x v="112"/>
    <x v="23874"/>
    <x v="4"/>
    <x v="19"/>
    <n v="8"/>
    <x v="0"/>
    <n v="42.21"/>
    <n v="337.68"/>
  </r>
  <r>
    <x v="22"/>
    <x v="0"/>
    <x v="148"/>
    <x v="23875"/>
    <x v="1"/>
    <x v="15"/>
    <n v="9.9525000000000006"/>
    <x v="1"/>
    <n v="16.2"/>
    <n v="161.22999999999999"/>
  </r>
  <r>
    <x v="22"/>
    <x v="0"/>
    <x v="242"/>
    <x v="23876"/>
    <x v="4"/>
    <x v="8"/>
    <n v="10"/>
    <x v="0"/>
    <n v="79.260000000000005"/>
    <n v="792.6"/>
  </r>
  <r>
    <x v="22"/>
    <x v="0"/>
    <x v="242"/>
    <x v="23877"/>
    <x v="4"/>
    <x v="8"/>
    <n v="10"/>
    <x v="0"/>
    <n v="79.260000000000005"/>
    <n v="792.6"/>
  </r>
  <r>
    <x v="22"/>
    <x v="0"/>
    <x v="346"/>
    <x v="23878"/>
    <x v="1"/>
    <x v="0"/>
    <n v="10"/>
    <x v="0"/>
    <n v="10.75"/>
    <n v="107.5"/>
  </r>
  <r>
    <x v="22"/>
    <x v="0"/>
    <x v="344"/>
    <x v="23879"/>
    <x v="1"/>
    <x v="0"/>
    <n v="10"/>
    <x v="0"/>
    <n v="10.75"/>
    <n v="107.5"/>
  </r>
  <r>
    <x v="22"/>
    <x v="0"/>
    <x v="343"/>
    <x v="23880"/>
    <x v="1"/>
    <x v="0"/>
    <n v="10"/>
    <x v="0"/>
    <n v="10.75"/>
    <n v="107.5"/>
  </r>
  <r>
    <x v="22"/>
    <x v="0"/>
    <x v="322"/>
    <x v="23881"/>
    <x v="1"/>
    <x v="15"/>
    <n v="10.17"/>
    <x v="1"/>
    <n v="9.25"/>
    <n v="94.07"/>
  </r>
  <r>
    <x v="22"/>
    <x v="0"/>
    <x v="15"/>
    <x v="23882"/>
    <x v="4"/>
    <x v="9"/>
    <n v="11"/>
    <x v="0"/>
    <n v="42.21"/>
    <n v="464.31"/>
  </r>
  <r>
    <x v="22"/>
    <x v="0"/>
    <x v="11"/>
    <x v="23883"/>
    <x v="4"/>
    <x v="7"/>
    <n v="11"/>
    <x v="0"/>
    <n v="78.260000000000005"/>
    <n v="860.86"/>
  </r>
  <r>
    <x v="22"/>
    <x v="0"/>
    <x v="14"/>
    <x v="23884"/>
    <x v="4"/>
    <x v="10"/>
    <n v="12"/>
    <x v="0"/>
    <n v="42.21"/>
    <n v="506.52"/>
  </r>
  <r>
    <x v="22"/>
    <x v="0"/>
    <x v="166"/>
    <x v="23885"/>
    <x v="1"/>
    <x v="15"/>
    <n v="12.3375"/>
    <x v="1"/>
    <n v="2.41"/>
    <n v="29.7"/>
  </r>
  <r>
    <x v="22"/>
    <x v="1"/>
    <x v="23"/>
    <x v="23886"/>
    <x v="4"/>
    <x v="10"/>
    <n v="14"/>
    <x v="0"/>
    <n v="42.21"/>
    <n v="590.94000000000005"/>
  </r>
  <r>
    <x v="22"/>
    <x v="0"/>
    <x v="238"/>
    <x v="23887"/>
    <x v="1"/>
    <x v="3"/>
    <n v="14.3"/>
    <x v="1"/>
    <n v="1.03"/>
    <n v="14.69"/>
  </r>
  <r>
    <x v="22"/>
    <x v="0"/>
    <x v="329"/>
    <x v="23888"/>
    <x v="4"/>
    <x v="19"/>
    <n v="15"/>
    <x v="0"/>
    <n v="42.21"/>
    <n v="633.15"/>
  </r>
  <r>
    <x v="22"/>
    <x v="0"/>
    <x v="216"/>
    <x v="23889"/>
    <x v="1"/>
    <x v="15"/>
    <n v="15.75"/>
    <x v="1"/>
    <n v="13.65"/>
    <n v="214.99"/>
  </r>
  <r>
    <x v="22"/>
    <x v="1"/>
    <x v="24"/>
    <x v="23890"/>
    <x v="4"/>
    <x v="9"/>
    <n v="16"/>
    <x v="0"/>
    <n v="42.21"/>
    <n v="675.36"/>
  </r>
  <r>
    <x v="22"/>
    <x v="0"/>
    <x v="337"/>
    <x v="23891"/>
    <x v="3"/>
    <x v="16"/>
    <n v="16"/>
    <x v="0"/>
    <n v="43.88"/>
    <n v="702.08"/>
  </r>
  <r>
    <x v="22"/>
    <x v="1"/>
    <x v="11"/>
    <x v="23892"/>
    <x v="4"/>
    <x v="7"/>
    <n v="17"/>
    <x v="0"/>
    <n v="78.260000000000005"/>
    <n v="1330.42"/>
  </r>
  <r>
    <x v="22"/>
    <x v="1"/>
    <x v="9"/>
    <x v="23893"/>
    <x v="4"/>
    <x v="8"/>
    <n v="18"/>
    <x v="0"/>
    <n v="78.260000000000005"/>
    <n v="1408.68"/>
  </r>
  <r>
    <x v="22"/>
    <x v="0"/>
    <x v="3"/>
    <x v="23894"/>
    <x v="1"/>
    <x v="3"/>
    <n v="18.5"/>
    <x v="1"/>
    <n v="1.1599999999999999"/>
    <n v="21.4"/>
  </r>
  <r>
    <x v="22"/>
    <x v="1"/>
    <x v="329"/>
    <x v="23895"/>
    <x v="4"/>
    <x v="19"/>
    <n v="19"/>
    <x v="0"/>
    <n v="42.21"/>
    <n v="801.99"/>
  </r>
  <r>
    <x v="22"/>
    <x v="1"/>
    <x v="14"/>
    <x v="23896"/>
    <x v="4"/>
    <x v="10"/>
    <n v="19"/>
    <x v="0"/>
    <n v="42.21"/>
    <n v="801.99"/>
  </r>
  <r>
    <x v="22"/>
    <x v="0"/>
    <x v="300"/>
    <x v="23897"/>
    <x v="5"/>
    <x v="12"/>
    <n v="20.75"/>
    <x v="2"/>
    <n v="3.59"/>
    <n v="74.540000000000006"/>
  </r>
  <r>
    <x v="22"/>
    <x v="0"/>
    <x v="302"/>
    <x v="23898"/>
    <x v="5"/>
    <x v="12"/>
    <n v="20.75"/>
    <x v="2"/>
    <n v="2.1800000000000002"/>
    <n v="45.28"/>
  </r>
  <r>
    <x v="22"/>
    <x v="0"/>
    <x v="303"/>
    <x v="23899"/>
    <x v="5"/>
    <x v="12"/>
    <n v="20.75"/>
    <x v="2"/>
    <n v="3.59"/>
    <n v="74.540000000000006"/>
  </r>
  <r>
    <x v="22"/>
    <x v="1"/>
    <x v="11"/>
    <x v="23900"/>
    <x v="4"/>
    <x v="7"/>
    <n v="21"/>
    <x v="0"/>
    <n v="78.260000000000005"/>
    <n v="1643.46"/>
  </r>
  <r>
    <x v="22"/>
    <x v="0"/>
    <x v="9"/>
    <x v="23901"/>
    <x v="4"/>
    <x v="8"/>
    <n v="21"/>
    <x v="0"/>
    <n v="78.260000000000005"/>
    <n v="1643.46"/>
  </r>
  <r>
    <x v="22"/>
    <x v="0"/>
    <x v="213"/>
    <x v="23902"/>
    <x v="1"/>
    <x v="15"/>
    <n v="23.425000000000001"/>
    <x v="1"/>
    <n v="13.65"/>
    <n v="319.75"/>
  </r>
  <r>
    <x v="22"/>
    <x v="0"/>
    <x v="329"/>
    <x v="23903"/>
    <x v="4"/>
    <x v="19"/>
    <n v="25"/>
    <x v="0"/>
    <n v="42.21"/>
    <n v="1055.25"/>
  </r>
  <r>
    <x v="22"/>
    <x v="0"/>
    <x v="304"/>
    <x v="23904"/>
    <x v="3"/>
    <x v="6"/>
    <n v="25"/>
    <x v="0"/>
    <n v="0.09"/>
    <n v="2.3199999999999998"/>
  </r>
  <r>
    <x v="22"/>
    <x v="0"/>
    <x v="264"/>
    <x v="23905"/>
    <x v="5"/>
    <x v="12"/>
    <n v="25.29"/>
    <x v="2"/>
    <n v="2.7"/>
    <n v="68.22"/>
  </r>
  <r>
    <x v="22"/>
    <x v="0"/>
    <x v="265"/>
    <x v="23906"/>
    <x v="5"/>
    <x v="12"/>
    <n v="25.29"/>
    <x v="2"/>
    <n v="3"/>
    <n v="75.930000000000007"/>
  </r>
  <r>
    <x v="22"/>
    <x v="1"/>
    <x v="14"/>
    <x v="23907"/>
    <x v="4"/>
    <x v="10"/>
    <n v="26"/>
    <x v="0"/>
    <n v="42.21"/>
    <n v="1097.46"/>
  </r>
  <r>
    <x v="22"/>
    <x v="0"/>
    <x v="140"/>
    <x v="23908"/>
    <x v="1"/>
    <x v="21"/>
    <n v="26.6"/>
    <x v="1"/>
    <n v="31.25"/>
    <n v="831.25"/>
  </r>
  <r>
    <x v="22"/>
    <x v="0"/>
    <x v="203"/>
    <x v="23909"/>
    <x v="1"/>
    <x v="21"/>
    <n v="27.991900000000001"/>
    <x v="1"/>
    <n v="2.99"/>
    <n v="83.7"/>
  </r>
  <r>
    <x v="22"/>
    <x v="0"/>
    <x v="21"/>
    <x v="23910"/>
    <x v="3"/>
    <x v="11"/>
    <n v="30"/>
    <x v="0"/>
    <n v="1.1200000000000001"/>
    <n v="33.630000000000003"/>
  </r>
  <r>
    <x v="22"/>
    <x v="0"/>
    <x v="168"/>
    <x v="23911"/>
    <x v="1"/>
    <x v="15"/>
    <n v="30"/>
    <x v="1"/>
    <n v="25.6"/>
    <n v="768"/>
  </r>
  <r>
    <x v="22"/>
    <x v="1"/>
    <x v="260"/>
    <x v="23912"/>
    <x v="4"/>
    <x v="7"/>
    <n v="30"/>
    <x v="0"/>
    <n v="78.260000000000005"/>
    <n v="2347.8000000000002"/>
  </r>
  <r>
    <x v="22"/>
    <x v="0"/>
    <x v="14"/>
    <x v="23913"/>
    <x v="4"/>
    <x v="10"/>
    <n v="31"/>
    <x v="0"/>
    <n v="42.21"/>
    <n v="1308.51"/>
  </r>
  <r>
    <x v="22"/>
    <x v="0"/>
    <x v="218"/>
    <x v="23914"/>
    <x v="1"/>
    <x v="15"/>
    <n v="31.75"/>
    <x v="1"/>
    <n v="17.84"/>
    <n v="566.41999999999996"/>
  </r>
  <r>
    <x v="22"/>
    <x v="0"/>
    <x v="276"/>
    <x v="23915"/>
    <x v="5"/>
    <x v="12"/>
    <n v="32.325000000000003"/>
    <x v="2"/>
    <n v="2.3199999999999998"/>
    <n v="75.150000000000006"/>
  </r>
  <r>
    <x v="22"/>
    <x v="0"/>
    <x v="277"/>
    <x v="23916"/>
    <x v="5"/>
    <x v="12"/>
    <n v="32.325000000000003"/>
    <x v="2"/>
    <n v="2.3199999999999998"/>
    <n v="75.150000000000006"/>
  </r>
  <r>
    <x v="22"/>
    <x v="0"/>
    <x v="278"/>
    <x v="23917"/>
    <x v="5"/>
    <x v="12"/>
    <n v="32.325000000000003"/>
    <x v="2"/>
    <n v="2.3199999999999998"/>
    <n v="75.150000000000006"/>
  </r>
  <r>
    <x v="22"/>
    <x v="0"/>
    <x v="279"/>
    <x v="23918"/>
    <x v="5"/>
    <x v="12"/>
    <n v="32.325000000000003"/>
    <x v="2"/>
    <n v="2.3199999999999998"/>
    <n v="75.150000000000006"/>
  </r>
  <r>
    <x v="22"/>
    <x v="0"/>
    <x v="200"/>
    <x v="23919"/>
    <x v="1"/>
    <x v="21"/>
    <n v="32.941223000000001"/>
    <x v="1"/>
    <n v="95"/>
    <n v="3129.42"/>
  </r>
  <r>
    <x v="22"/>
    <x v="0"/>
    <x v="184"/>
    <x v="23920"/>
    <x v="4"/>
    <x v="7"/>
    <n v="33"/>
    <x v="0"/>
    <n v="79.260000000000005"/>
    <n v="2615.58"/>
  </r>
  <r>
    <x v="22"/>
    <x v="0"/>
    <x v="202"/>
    <x v="23921"/>
    <x v="1"/>
    <x v="21"/>
    <n v="33.7181"/>
    <x v="1"/>
    <n v="3.44"/>
    <n v="115.99"/>
  </r>
  <r>
    <x v="22"/>
    <x v="0"/>
    <x v="210"/>
    <x v="23922"/>
    <x v="4"/>
    <x v="8"/>
    <n v="34"/>
    <x v="0"/>
    <n v="79.260000000000005"/>
    <n v="2694.84"/>
  </r>
  <r>
    <x v="22"/>
    <x v="0"/>
    <x v="211"/>
    <x v="23923"/>
    <x v="4"/>
    <x v="7"/>
    <n v="34"/>
    <x v="0"/>
    <n v="79.260000000000005"/>
    <n v="2694.84"/>
  </r>
  <r>
    <x v="22"/>
    <x v="0"/>
    <x v="113"/>
    <x v="23924"/>
    <x v="4"/>
    <x v="9"/>
    <n v="34"/>
    <x v="0"/>
    <n v="42.21"/>
    <n v="1435.14"/>
  </r>
  <r>
    <x v="22"/>
    <x v="0"/>
    <x v="11"/>
    <x v="23925"/>
    <x v="4"/>
    <x v="7"/>
    <n v="35"/>
    <x v="0"/>
    <n v="78.260000000000005"/>
    <n v="2739.1"/>
  </r>
  <r>
    <x v="22"/>
    <x v="0"/>
    <x v="171"/>
    <x v="23926"/>
    <x v="1"/>
    <x v="15"/>
    <n v="35.5"/>
    <x v="1"/>
    <n v="4.5"/>
    <n v="159.75"/>
  </r>
  <r>
    <x v="22"/>
    <x v="1"/>
    <x v="311"/>
    <x v="23927"/>
    <x v="4"/>
    <x v="19"/>
    <n v="36"/>
    <x v="0"/>
    <n v="42.21"/>
    <n v="1519.56"/>
  </r>
  <r>
    <x v="22"/>
    <x v="0"/>
    <x v="112"/>
    <x v="23928"/>
    <x v="4"/>
    <x v="19"/>
    <n v="36"/>
    <x v="0"/>
    <n v="42.21"/>
    <n v="1519.56"/>
  </r>
  <r>
    <x v="22"/>
    <x v="0"/>
    <x v="323"/>
    <x v="23929"/>
    <x v="1"/>
    <x v="3"/>
    <n v="37.65"/>
    <x v="1"/>
    <n v="1.65"/>
    <n v="62.12"/>
  </r>
  <r>
    <x v="22"/>
    <x v="0"/>
    <x v="220"/>
    <x v="23930"/>
    <x v="1"/>
    <x v="16"/>
    <n v="37.783499999999997"/>
    <x v="1"/>
    <n v="8.86"/>
    <n v="334.76"/>
  </r>
  <r>
    <x v="22"/>
    <x v="0"/>
    <x v="3"/>
    <x v="23931"/>
    <x v="1"/>
    <x v="3"/>
    <n v="38.405000000000001"/>
    <x v="1"/>
    <n v="1.1599999999999999"/>
    <n v="44.43"/>
  </r>
  <r>
    <x v="22"/>
    <x v="0"/>
    <x v="15"/>
    <x v="23932"/>
    <x v="4"/>
    <x v="9"/>
    <n v="39"/>
    <x v="0"/>
    <n v="42.21"/>
    <n v="1646.19"/>
  </r>
  <r>
    <x v="22"/>
    <x v="0"/>
    <x v="356"/>
    <x v="23933"/>
    <x v="1"/>
    <x v="4"/>
    <n v="39.706516000000001"/>
    <x v="2"/>
    <n v="24"/>
    <n v="952.96"/>
  </r>
  <r>
    <x v="22"/>
    <x v="0"/>
    <x v="142"/>
    <x v="23934"/>
    <x v="1"/>
    <x v="21"/>
    <n v="40"/>
    <x v="1"/>
    <n v="65"/>
    <n v="2600"/>
  </r>
  <r>
    <x v="22"/>
    <x v="0"/>
    <x v="240"/>
    <x v="23935"/>
    <x v="1"/>
    <x v="15"/>
    <n v="40"/>
    <x v="1"/>
    <n v="13.25"/>
    <n v="530"/>
  </r>
  <r>
    <x v="22"/>
    <x v="0"/>
    <x v="144"/>
    <x v="23936"/>
    <x v="1"/>
    <x v="15"/>
    <n v="40"/>
    <x v="1"/>
    <n v="4.5"/>
    <n v="180"/>
  </r>
  <r>
    <x v="22"/>
    <x v="0"/>
    <x v="241"/>
    <x v="23937"/>
    <x v="1"/>
    <x v="15"/>
    <n v="40"/>
    <x v="1"/>
    <n v="16.2"/>
    <n v="648"/>
  </r>
  <r>
    <x v="22"/>
    <x v="0"/>
    <x v="348"/>
    <x v="23938"/>
    <x v="1"/>
    <x v="15"/>
    <n v="40"/>
    <x v="1"/>
    <n v="5.0999999999999996"/>
    <n v="204"/>
  </r>
  <r>
    <x v="22"/>
    <x v="0"/>
    <x v="213"/>
    <x v="23939"/>
    <x v="1"/>
    <x v="15"/>
    <n v="40"/>
    <x v="1"/>
    <n v="13.65"/>
    <n v="546"/>
  </r>
  <r>
    <x v="22"/>
    <x v="0"/>
    <x v="213"/>
    <x v="23940"/>
    <x v="1"/>
    <x v="15"/>
    <n v="40"/>
    <x v="1"/>
    <n v="13.65"/>
    <n v="546"/>
  </r>
  <r>
    <x v="22"/>
    <x v="0"/>
    <x v="215"/>
    <x v="23941"/>
    <x v="1"/>
    <x v="15"/>
    <n v="40"/>
    <x v="1"/>
    <n v="16.2"/>
    <n v="648"/>
  </r>
  <r>
    <x v="22"/>
    <x v="0"/>
    <x v="115"/>
    <x v="23942"/>
    <x v="3"/>
    <x v="17"/>
    <n v="40"/>
    <x v="0"/>
    <n v="0.34"/>
    <n v="13.65"/>
  </r>
  <r>
    <x v="22"/>
    <x v="1"/>
    <x v="8"/>
    <x v="23943"/>
    <x v="4"/>
    <x v="7"/>
    <n v="40"/>
    <x v="0"/>
    <n v="78.260000000000005"/>
    <n v="3130.4"/>
  </r>
  <r>
    <x v="22"/>
    <x v="0"/>
    <x v="22"/>
    <x v="23944"/>
    <x v="3"/>
    <x v="11"/>
    <n v="41"/>
    <x v="0"/>
    <n v="1.2"/>
    <n v="49.2"/>
  </r>
  <r>
    <x v="22"/>
    <x v="1"/>
    <x v="15"/>
    <x v="23945"/>
    <x v="4"/>
    <x v="9"/>
    <n v="41"/>
    <x v="0"/>
    <n v="42.21"/>
    <n v="1730.61"/>
  </r>
  <r>
    <x v="22"/>
    <x v="1"/>
    <x v="8"/>
    <x v="23946"/>
    <x v="4"/>
    <x v="7"/>
    <n v="42"/>
    <x v="0"/>
    <n v="78.260000000000005"/>
    <n v="3286.92"/>
  </r>
  <r>
    <x v="22"/>
    <x v="0"/>
    <x v="163"/>
    <x v="23947"/>
    <x v="1"/>
    <x v="15"/>
    <n v="42.35"/>
    <x v="1"/>
    <n v="16.329999999999998"/>
    <n v="691.58"/>
  </r>
  <r>
    <x v="22"/>
    <x v="0"/>
    <x v="120"/>
    <x v="23948"/>
    <x v="3"/>
    <x v="11"/>
    <n v="43.633335000000002"/>
    <x v="0"/>
    <n v="0.56000000000000005"/>
    <n v="24.54"/>
  </r>
  <r>
    <x v="22"/>
    <x v="0"/>
    <x v="221"/>
    <x v="23949"/>
    <x v="1"/>
    <x v="3"/>
    <n v="44.2"/>
    <x v="1"/>
    <n v="22.68"/>
    <n v="1002.41"/>
  </r>
  <r>
    <x v="22"/>
    <x v="0"/>
    <x v="217"/>
    <x v="23950"/>
    <x v="1"/>
    <x v="15"/>
    <n v="46.348100000000002"/>
    <x v="1"/>
    <n v="12.3"/>
    <n v="570.08000000000004"/>
  </r>
  <r>
    <x v="22"/>
    <x v="1"/>
    <x v="24"/>
    <x v="23951"/>
    <x v="4"/>
    <x v="9"/>
    <n v="47"/>
    <x v="0"/>
    <n v="42.21"/>
    <n v="1983.87"/>
  </r>
  <r>
    <x v="22"/>
    <x v="1"/>
    <x v="16"/>
    <x v="23952"/>
    <x v="4"/>
    <x v="9"/>
    <n v="48"/>
    <x v="0"/>
    <n v="42.21"/>
    <n v="2026.08"/>
  </r>
  <r>
    <x v="22"/>
    <x v="1"/>
    <x v="13"/>
    <x v="23953"/>
    <x v="4"/>
    <x v="9"/>
    <n v="48"/>
    <x v="0"/>
    <n v="42.21"/>
    <n v="2026.08"/>
  </r>
  <r>
    <x v="22"/>
    <x v="1"/>
    <x v="11"/>
    <x v="23954"/>
    <x v="4"/>
    <x v="7"/>
    <n v="48"/>
    <x v="0"/>
    <n v="78.260000000000005"/>
    <n v="3756.48"/>
  </r>
  <r>
    <x v="22"/>
    <x v="1"/>
    <x v="11"/>
    <x v="23955"/>
    <x v="4"/>
    <x v="7"/>
    <n v="48"/>
    <x v="0"/>
    <n v="78.260000000000005"/>
    <n v="3756.48"/>
  </r>
  <r>
    <x v="22"/>
    <x v="0"/>
    <x v="262"/>
    <x v="23956"/>
    <x v="1"/>
    <x v="3"/>
    <n v="48.313099999999999"/>
    <x v="1"/>
    <n v="7.25"/>
    <n v="350.27"/>
  </r>
  <r>
    <x v="22"/>
    <x v="0"/>
    <x v="182"/>
    <x v="23957"/>
    <x v="1"/>
    <x v="15"/>
    <n v="49.5"/>
    <x v="1"/>
    <n v="16.2"/>
    <n v="801.9"/>
  </r>
  <r>
    <x v="22"/>
    <x v="0"/>
    <x v="1"/>
    <x v="23958"/>
    <x v="1"/>
    <x v="1"/>
    <n v="50"/>
    <x v="1"/>
    <n v="0.43"/>
    <n v="21.58"/>
  </r>
  <r>
    <x v="22"/>
    <x v="0"/>
    <x v="93"/>
    <x v="23959"/>
    <x v="3"/>
    <x v="13"/>
    <n v="16250"/>
    <x v="0"/>
    <n v="0.01"/>
    <n v="130"/>
  </r>
  <r>
    <x v="22"/>
    <x v="0"/>
    <x v="350"/>
    <x v="23960"/>
    <x v="3"/>
    <x v="13"/>
    <n v="16250"/>
    <x v="0"/>
    <n v="0.01"/>
    <n v="130"/>
  </r>
  <r>
    <x v="22"/>
    <x v="0"/>
    <x v="273"/>
    <x v="23961"/>
    <x v="3"/>
    <x v="13"/>
    <n v="16250"/>
    <x v="0"/>
    <n v="0.01"/>
    <n v="130"/>
  </r>
  <r>
    <x v="22"/>
    <x v="0"/>
    <x v="351"/>
    <x v="23962"/>
    <x v="3"/>
    <x v="13"/>
    <n v="16250"/>
    <x v="0"/>
    <n v="0.01"/>
    <n v="130"/>
  </r>
  <r>
    <x v="22"/>
    <x v="0"/>
    <x v="286"/>
    <x v="23963"/>
    <x v="3"/>
    <x v="13"/>
    <n v="16250"/>
    <x v="0"/>
    <n v="0.01"/>
    <n v="130"/>
  </r>
  <r>
    <x v="22"/>
    <x v="0"/>
    <x v="48"/>
    <x v="23964"/>
    <x v="3"/>
    <x v="13"/>
    <n v="16250"/>
    <x v="0"/>
    <n v="0.01"/>
    <n v="130"/>
  </r>
  <r>
    <x v="22"/>
    <x v="0"/>
    <x v="352"/>
    <x v="23965"/>
    <x v="3"/>
    <x v="13"/>
    <n v="16250"/>
    <x v="0"/>
    <n v="0.01"/>
    <n v="130"/>
  </r>
  <r>
    <x v="22"/>
    <x v="0"/>
    <x v="270"/>
    <x v="23966"/>
    <x v="3"/>
    <x v="13"/>
    <n v="16250"/>
    <x v="0"/>
    <n v="0.01"/>
    <n v="130"/>
  </r>
  <r>
    <x v="22"/>
    <x v="0"/>
    <x v="316"/>
    <x v="23967"/>
    <x v="3"/>
    <x v="13"/>
    <n v="16250"/>
    <x v="0"/>
    <n v="0.01"/>
    <n v="130"/>
  </r>
  <r>
    <x v="22"/>
    <x v="0"/>
    <x v="153"/>
    <x v="23968"/>
    <x v="3"/>
    <x v="13"/>
    <n v="16250"/>
    <x v="0"/>
    <n v="0.01"/>
    <n v="130"/>
  </r>
  <r>
    <x v="22"/>
    <x v="0"/>
    <x v="353"/>
    <x v="23969"/>
    <x v="3"/>
    <x v="13"/>
    <n v="16250"/>
    <x v="0"/>
    <n v="0.01"/>
    <n v="130"/>
  </r>
  <r>
    <x v="22"/>
    <x v="0"/>
    <x v="353"/>
    <x v="23970"/>
    <x v="3"/>
    <x v="13"/>
    <n v="16250"/>
    <x v="0"/>
    <n v="0.01"/>
    <n v="130"/>
  </r>
  <r>
    <x v="22"/>
    <x v="0"/>
    <x v="283"/>
    <x v="23971"/>
    <x v="3"/>
    <x v="13"/>
    <n v="16250"/>
    <x v="0"/>
    <n v="0.01"/>
    <n v="130"/>
  </r>
  <r>
    <x v="22"/>
    <x v="0"/>
    <x v="51"/>
    <x v="23972"/>
    <x v="3"/>
    <x v="13"/>
    <n v="14804"/>
    <x v="0"/>
    <n v="0.01"/>
    <n v="118.43"/>
  </r>
  <r>
    <x v="22"/>
    <x v="0"/>
    <x v="83"/>
    <x v="23973"/>
    <x v="3"/>
    <x v="17"/>
    <n v="14767"/>
    <x v="0"/>
    <n v="0.18"/>
    <n v="2731.89"/>
  </r>
  <r>
    <x v="22"/>
    <x v="0"/>
    <x v="38"/>
    <x v="23974"/>
    <x v="3"/>
    <x v="13"/>
    <n v="14706"/>
    <x v="0"/>
    <n v="0.01"/>
    <n v="117.65"/>
  </r>
  <r>
    <x v="22"/>
    <x v="0"/>
    <x v="20"/>
    <x v="23975"/>
    <x v="3"/>
    <x v="11"/>
    <n v="14390"/>
    <x v="0"/>
    <n v="0.68"/>
    <n v="9842.76"/>
  </r>
  <r>
    <x v="22"/>
    <x v="0"/>
    <x v="51"/>
    <x v="23976"/>
    <x v="3"/>
    <x v="13"/>
    <n v="6448"/>
    <x v="0"/>
    <n v="0.01"/>
    <n v="51.58"/>
  </r>
  <r>
    <x v="22"/>
    <x v="0"/>
    <x v="18"/>
    <x v="23977"/>
    <x v="3"/>
    <x v="11"/>
    <n v="6500"/>
    <x v="0"/>
    <n v="4"/>
    <n v="26000"/>
  </r>
  <r>
    <x v="22"/>
    <x v="0"/>
    <x v="94"/>
    <x v="23978"/>
    <x v="3"/>
    <x v="13"/>
    <n v="6500"/>
    <x v="0"/>
    <n v="0.01"/>
    <n v="52"/>
  </r>
  <r>
    <x v="22"/>
    <x v="0"/>
    <x v="60"/>
    <x v="23979"/>
    <x v="3"/>
    <x v="13"/>
    <n v="6752"/>
    <x v="0"/>
    <n v="0.01"/>
    <n v="54.02"/>
  </r>
  <r>
    <x v="22"/>
    <x v="0"/>
    <x v="333"/>
    <x v="23980"/>
    <x v="3"/>
    <x v="17"/>
    <n v="6900"/>
    <x v="0"/>
    <n v="0.19"/>
    <n v="1276.5"/>
  </r>
  <r>
    <x v="22"/>
    <x v="0"/>
    <x v="79"/>
    <x v="23981"/>
    <x v="3"/>
    <x v="17"/>
    <n v="7350"/>
    <x v="0"/>
    <n v="0.19"/>
    <n v="1359.75"/>
  </r>
  <r>
    <x v="22"/>
    <x v="0"/>
    <x v="107"/>
    <x v="23982"/>
    <x v="3"/>
    <x v="13"/>
    <n v="7698"/>
    <x v="0"/>
    <n v="0.01"/>
    <n v="61.58"/>
  </r>
  <r>
    <x v="22"/>
    <x v="0"/>
    <x v="208"/>
    <x v="23983"/>
    <x v="3"/>
    <x v="11"/>
    <n v="8073"/>
    <x v="0"/>
    <n v="0.25"/>
    <n v="2010.18"/>
  </r>
  <r>
    <x v="22"/>
    <x v="0"/>
    <x v="333"/>
    <x v="23984"/>
    <x v="3"/>
    <x v="17"/>
    <n v="8400"/>
    <x v="0"/>
    <n v="0.19"/>
    <n v="1554"/>
  </r>
  <r>
    <x v="22"/>
    <x v="0"/>
    <x v="209"/>
    <x v="23985"/>
    <x v="3"/>
    <x v="11"/>
    <n v="9138.9709999999995"/>
    <x v="0"/>
    <n v="0.88"/>
    <n v="8042.29"/>
  </r>
  <r>
    <x v="22"/>
    <x v="0"/>
    <x v="81"/>
    <x v="23986"/>
    <x v="3"/>
    <x v="17"/>
    <n v="9224"/>
    <x v="0"/>
    <n v="0.19"/>
    <n v="1706.44"/>
  </r>
  <r>
    <x v="22"/>
    <x v="0"/>
    <x v="266"/>
    <x v="23987"/>
    <x v="3"/>
    <x v="6"/>
    <n v="9500"/>
    <x v="0"/>
    <n v="0.09"/>
    <n v="880.65"/>
  </r>
  <r>
    <x v="22"/>
    <x v="0"/>
    <x v="41"/>
    <x v="23988"/>
    <x v="3"/>
    <x v="13"/>
    <n v="9750"/>
    <x v="0"/>
    <n v="0.01"/>
    <n v="78"/>
  </r>
  <r>
    <x v="22"/>
    <x v="0"/>
    <x v="274"/>
    <x v="23989"/>
    <x v="3"/>
    <x v="17"/>
    <n v="10200"/>
    <x v="0"/>
    <n v="0.35"/>
    <n v="3570"/>
  </r>
  <r>
    <x v="22"/>
    <x v="0"/>
    <x v="96"/>
    <x v="23990"/>
    <x v="3"/>
    <x v="13"/>
    <n v="10270"/>
    <x v="0"/>
    <n v="0.01"/>
    <n v="82.16"/>
  </r>
  <r>
    <x v="22"/>
    <x v="0"/>
    <x v="162"/>
    <x v="23991"/>
    <x v="3"/>
    <x v="17"/>
    <n v="10383"/>
    <x v="0"/>
    <n v="0.35"/>
    <n v="3634.05"/>
  </r>
  <r>
    <x v="22"/>
    <x v="0"/>
    <x v="162"/>
    <x v="23992"/>
    <x v="3"/>
    <x v="17"/>
    <n v="10500"/>
    <x v="0"/>
    <n v="0.35"/>
    <n v="3675"/>
  </r>
  <r>
    <x v="22"/>
    <x v="0"/>
    <x v="162"/>
    <x v="23993"/>
    <x v="3"/>
    <x v="17"/>
    <n v="10500"/>
    <x v="0"/>
    <n v="0.35"/>
    <n v="3675"/>
  </r>
  <r>
    <x v="22"/>
    <x v="0"/>
    <x v="39"/>
    <x v="23994"/>
    <x v="3"/>
    <x v="13"/>
    <n v="11050"/>
    <x v="0"/>
    <n v="0.01"/>
    <n v="88.4"/>
  </r>
  <r>
    <x v="22"/>
    <x v="0"/>
    <x v="39"/>
    <x v="23995"/>
    <x v="3"/>
    <x v="13"/>
    <n v="11050"/>
    <x v="0"/>
    <n v="0.01"/>
    <n v="88.4"/>
  </r>
  <r>
    <x v="22"/>
    <x v="0"/>
    <x v="176"/>
    <x v="23996"/>
    <x v="3"/>
    <x v="13"/>
    <n v="11050"/>
    <x v="0"/>
    <n v="0.01"/>
    <n v="88.4"/>
  </r>
  <r>
    <x v="22"/>
    <x v="0"/>
    <x v="47"/>
    <x v="23997"/>
    <x v="3"/>
    <x v="13"/>
    <n v="11050"/>
    <x v="0"/>
    <n v="0.01"/>
    <n v="88.4"/>
  </r>
  <r>
    <x v="22"/>
    <x v="0"/>
    <x v="49"/>
    <x v="23998"/>
    <x v="3"/>
    <x v="13"/>
    <n v="11050"/>
    <x v="0"/>
    <n v="0.01"/>
    <n v="88.4"/>
  </r>
  <r>
    <x v="22"/>
    <x v="0"/>
    <x v="54"/>
    <x v="23999"/>
    <x v="3"/>
    <x v="13"/>
    <n v="11050"/>
    <x v="0"/>
    <n v="0.01"/>
    <n v="88.4"/>
  </r>
  <r>
    <x v="22"/>
    <x v="0"/>
    <x v="116"/>
    <x v="24000"/>
    <x v="3"/>
    <x v="17"/>
    <n v="11189"/>
    <x v="0"/>
    <n v="0.34"/>
    <n v="3818.81"/>
  </r>
  <r>
    <x v="22"/>
    <x v="0"/>
    <x v="47"/>
    <x v="24001"/>
    <x v="3"/>
    <x v="13"/>
    <n v="11700"/>
    <x v="0"/>
    <n v="0.01"/>
    <n v="93.6"/>
  </r>
  <r>
    <x v="22"/>
    <x v="0"/>
    <x v="281"/>
    <x v="24002"/>
    <x v="3"/>
    <x v="17"/>
    <n v="12600"/>
    <x v="0"/>
    <n v="0.35"/>
    <n v="4410"/>
  </r>
  <r>
    <x v="22"/>
    <x v="0"/>
    <x v="85"/>
    <x v="24003"/>
    <x v="3"/>
    <x v="17"/>
    <n v="13000"/>
    <x v="0"/>
    <n v="0.19"/>
    <n v="2405"/>
  </r>
  <r>
    <x v="22"/>
    <x v="0"/>
    <x v="73"/>
    <x v="24004"/>
    <x v="3"/>
    <x v="17"/>
    <n v="13032"/>
    <x v="0"/>
    <n v="0.35"/>
    <n v="4561.2"/>
  </r>
  <r>
    <x v="22"/>
    <x v="0"/>
    <x v="46"/>
    <x v="24005"/>
    <x v="3"/>
    <x v="13"/>
    <n v="13412"/>
    <x v="0"/>
    <n v="0.01"/>
    <n v="107.3"/>
  </r>
  <r>
    <x v="22"/>
    <x v="0"/>
    <x v="54"/>
    <x v="24006"/>
    <x v="3"/>
    <x v="13"/>
    <n v="13650"/>
    <x v="0"/>
    <n v="0.01"/>
    <n v="109.2"/>
  </r>
  <r>
    <x v="22"/>
    <x v="0"/>
    <x v="60"/>
    <x v="24007"/>
    <x v="3"/>
    <x v="13"/>
    <n v="14086"/>
    <x v="0"/>
    <n v="0.01"/>
    <n v="112.69"/>
  </r>
  <r>
    <x v="22"/>
    <x v="0"/>
    <x v="176"/>
    <x v="24008"/>
    <x v="3"/>
    <x v="13"/>
    <n v="14200"/>
    <x v="0"/>
    <n v="0.01"/>
    <n v="113.6"/>
  </r>
  <r>
    <x v="22"/>
    <x v="0"/>
    <x v="121"/>
    <x v="24009"/>
    <x v="3"/>
    <x v="20"/>
    <n v="1475252"/>
    <x v="0"/>
    <n v="0.02"/>
    <n v="23604.03"/>
  </r>
  <r>
    <x v="22"/>
    <x v="0"/>
    <x v="312"/>
    <x v="24010"/>
    <x v="3"/>
    <x v="20"/>
    <n v="1324080"/>
    <x v="0"/>
    <n v="0.02"/>
    <n v="21185.279999999999"/>
  </r>
  <r>
    <x v="22"/>
    <x v="0"/>
    <x v="42"/>
    <x v="24011"/>
    <x v="3"/>
    <x v="13"/>
    <n v="1154228"/>
    <x v="0"/>
    <n v="0.01"/>
    <n v="9233.82"/>
  </r>
  <r>
    <x v="22"/>
    <x v="0"/>
    <x v="121"/>
    <x v="24012"/>
    <x v="3"/>
    <x v="20"/>
    <n v="1056760"/>
    <x v="0"/>
    <n v="0.02"/>
    <n v="16908.16"/>
  </r>
  <r>
    <x v="22"/>
    <x v="0"/>
    <x v="68"/>
    <x v="24013"/>
    <x v="3"/>
    <x v="13"/>
    <n v="1055178"/>
    <x v="0"/>
    <n v="0.01"/>
    <n v="8441.42"/>
  </r>
  <r>
    <x v="22"/>
    <x v="0"/>
    <x v="93"/>
    <x v="24014"/>
    <x v="3"/>
    <x v="13"/>
    <n v="763750"/>
    <x v="0"/>
    <n v="0.01"/>
    <n v="6110"/>
  </r>
  <r>
    <x v="22"/>
    <x v="0"/>
    <x v="45"/>
    <x v="24015"/>
    <x v="3"/>
    <x v="13"/>
    <n v="682978"/>
    <x v="0"/>
    <n v="0.01"/>
    <n v="5463.82"/>
  </r>
  <r>
    <x v="22"/>
    <x v="0"/>
    <x v="40"/>
    <x v="24016"/>
    <x v="3"/>
    <x v="13"/>
    <n v="609050"/>
    <x v="0"/>
    <n v="0.01"/>
    <n v="4872.3999999999996"/>
  </r>
  <r>
    <x v="22"/>
    <x v="0"/>
    <x v="308"/>
    <x v="24017"/>
    <x v="3"/>
    <x v="13"/>
    <n v="485550"/>
    <x v="0"/>
    <n v="0.01"/>
    <n v="3884.4"/>
  </r>
  <r>
    <x v="22"/>
    <x v="0"/>
    <x v="315"/>
    <x v="24018"/>
    <x v="3"/>
    <x v="13"/>
    <n v="477100"/>
    <x v="0"/>
    <n v="0.01"/>
    <n v="3816.8"/>
  </r>
  <r>
    <x v="22"/>
    <x v="0"/>
    <x v="93"/>
    <x v="24019"/>
    <x v="3"/>
    <x v="13"/>
    <n v="455000"/>
    <x v="0"/>
    <n v="0.01"/>
    <n v="3640"/>
  </r>
  <r>
    <x v="22"/>
    <x v="0"/>
    <x v="317"/>
    <x v="24020"/>
    <x v="3"/>
    <x v="13"/>
    <n v="371658"/>
    <x v="0"/>
    <n v="0.01"/>
    <n v="2973.26"/>
  </r>
  <r>
    <x v="22"/>
    <x v="0"/>
    <x v="93"/>
    <x v="24021"/>
    <x v="3"/>
    <x v="13"/>
    <n v="331178"/>
    <x v="0"/>
    <n v="0.01"/>
    <n v="2649.42"/>
  </r>
  <r>
    <x v="22"/>
    <x v="0"/>
    <x v="44"/>
    <x v="24022"/>
    <x v="3"/>
    <x v="13"/>
    <n v="323924"/>
    <x v="0"/>
    <n v="0.01"/>
    <n v="2591.39"/>
  </r>
  <r>
    <x v="22"/>
    <x v="0"/>
    <x v="97"/>
    <x v="24023"/>
    <x v="3"/>
    <x v="13"/>
    <n v="323050"/>
    <x v="0"/>
    <n v="0.01"/>
    <n v="2584.4"/>
  </r>
  <r>
    <x v="22"/>
    <x v="0"/>
    <x v="316"/>
    <x v="24024"/>
    <x v="3"/>
    <x v="13"/>
    <n v="308750"/>
    <x v="0"/>
    <n v="0.01"/>
    <n v="2470"/>
  </r>
  <r>
    <x v="22"/>
    <x v="0"/>
    <x v="316"/>
    <x v="24025"/>
    <x v="3"/>
    <x v="13"/>
    <n v="292500"/>
    <x v="0"/>
    <n v="0.01"/>
    <n v="2340"/>
  </r>
  <r>
    <x v="22"/>
    <x v="0"/>
    <x v="316"/>
    <x v="24026"/>
    <x v="3"/>
    <x v="13"/>
    <n v="269172"/>
    <x v="0"/>
    <n v="0.01"/>
    <n v="2153.38"/>
  </r>
  <r>
    <x v="22"/>
    <x v="0"/>
    <x v="155"/>
    <x v="24027"/>
    <x v="3"/>
    <x v="13"/>
    <n v="230100"/>
    <x v="0"/>
    <n v="0.01"/>
    <n v="1840.8"/>
  </r>
  <r>
    <x v="22"/>
    <x v="0"/>
    <x v="243"/>
    <x v="24028"/>
    <x v="3"/>
    <x v="6"/>
    <n v="50"/>
    <x v="0"/>
    <n v="7.0000000000000007E-2"/>
    <n v="3.5"/>
  </r>
  <r>
    <x v="22"/>
    <x v="0"/>
    <x v="345"/>
    <x v="24029"/>
    <x v="1"/>
    <x v="0"/>
    <n v="50"/>
    <x v="0"/>
    <n v="10.75"/>
    <n v="537.5"/>
  </r>
  <r>
    <x v="22"/>
    <x v="0"/>
    <x v="98"/>
    <x v="24030"/>
    <x v="0"/>
    <x v="0"/>
    <n v="50"/>
    <x v="0"/>
    <n v="6"/>
    <n v="300"/>
  </r>
  <r>
    <x v="22"/>
    <x v="0"/>
    <x v="89"/>
    <x v="24031"/>
    <x v="3"/>
    <x v="17"/>
    <n v="50"/>
    <x v="0"/>
    <n v="0.35"/>
    <n v="17.5"/>
  </r>
  <r>
    <x v="22"/>
    <x v="0"/>
    <x v="151"/>
    <x v="24032"/>
    <x v="1"/>
    <x v="4"/>
    <n v="50.896000000000001"/>
    <x v="2"/>
    <n v="24"/>
    <n v="1221.5"/>
  </r>
  <r>
    <x v="22"/>
    <x v="0"/>
    <x v="201"/>
    <x v="24033"/>
    <x v="1"/>
    <x v="21"/>
    <n v="52.594524"/>
    <x v="1"/>
    <n v="96"/>
    <n v="5049.07"/>
  </r>
  <r>
    <x v="22"/>
    <x v="0"/>
    <x v="300"/>
    <x v="24034"/>
    <x v="5"/>
    <x v="12"/>
    <n v="52.679960000000001"/>
    <x v="2"/>
    <n v="3.59"/>
    <n v="189.25"/>
  </r>
  <r>
    <x v="22"/>
    <x v="0"/>
    <x v="348"/>
    <x v="24035"/>
    <x v="1"/>
    <x v="15"/>
    <n v="54.5"/>
    <x v="1"/>
    <n v="5.0999999999999996"/>
    <n v="277.95"/>
  </r>
  <r>
    <x v="22"/>
    <x v="0"/>
    <x v="196"/>
    <x v="24036"/>
    <x v="1"/>
    <x v="22"/>
    <n v="55"/>
    <x v="2"/>
    <n v="7.65"/>
    <n v="420.75"/>
  </r>
  <r>
    <x v="22"/>
    <x v="0"/>
    <x v="197"/>
    <x v="24037"/>
    <x v="1"/>
    <x v="22"/>
    <n v="55"/>
    <x v="2"/>
    <n v="6.65"/>
    <n v="365.75"/>
  </r>
  <r>
    <x v="22"/>
    <x v="1"/>
    <x v="16"/>
    <x v="24038"/>
    <x v="4"/>
    <x v="9"/>
    <n v="55"/>
    <x v="0"/>
    <n v="42.21"/>
    <n v="2321.5500000000002"/>
  </r>
  <r>
    <x v="22"/>
    <x v="0"/>
    <x v="321"/>
    <x v="24039"/>
    <x v="1"/>
    <x v="15"/>
    <n v="56.2"/>
    <x v="1"/>
    <n v="9.25"/>
    <n v="519.85"/>
  </r>
  <r>
    <x v="22"/>
    <x v="0"/>
    <x v="199"/>
    <x v="24040"/>
    <x v="1"/>
    <x v="21"/>
    <n v="56.707023999999997"/>
    <x v="1"/>
    <n v="96.5"/>
    <n v="5472.23"/>
  </r>
  <r>
    <x v="22"/>
    <x v="1"/>
    <x v="16"/>
    <x v="24041"/>
    <x v="4"/>
    <x v="9"/>
    <n v="57"/>
    <x v="0"/>
    <n v="42.21"/>
    <n v="2405.9699999999998"/>
  </r>
  <r>
    <x v="22"/>
    <x v="1"/>
    <x v="11"/>
    <x v="24042"/>
    <x v="4"/>
    <x v="7"/>
    <n v="57"/>
    <x v="0"/>
    <n v="78.260000000000005"/>
    <n v="4460.82"/>
  </r>
  <r>
    <x v="22"/>
    <x v="1"/>
    <x v="13"/>
    <x v="24043"/>
    <x v="4"/>
    <x v="9"/>
    <n v="59"/>
    <x v="0"/>
    <n v="42.21"/>
    <n v="2490.39"/>
  </r>
  <r>
    <x v="22"/>
    <x v="0"/>
    <x v="206"/>
    <x v="24044"/>
    <x v="3"/>
    <x v="11"/>
    <n v="60"/>
    <x v="0"/>
    <n v="3.81"/>
    <n v="228.72"/>
  </r>
  <r>
    <x v="22"/>
    <x v="1"/>
    <x v="260"/>
    <x v="24045"/>
    <x v="4"/>
    <x v="7"/>
    <n v="60"/>
    <x v="0"/>
    <n v="78.260000000000005"/>
    <n v="4695.6000000000004"/>
  </r>
  <r>
    <x v="22"/>
    <x v="1"/>
    <x v="260"/>
    <x v="24046"/>
    <x v="4"/>
    <x v="7"/>
    <n v="60"/>
    <x v="0"/>
    <n v="78.260000000000005"/>
    <n v="4695.6000000000004"/>
  </r>
  <r>
    <x v="22"/>
    <x v="0"/>
    <x v="16"/>
    <x v="24047"/>
    <x v="4"/>
    <x v="9"/>
    <n v="61"/>
    <x v="0"/>
    <n v="42.21"/>
    <n v="2574.81"/>
  </r>
  <r>
    <x v="22"/>
    <x v="0"/>
    <x v="180"/>
    <x v="24048"/>
    <x v="1"/>
    <x v="15"/>
    <n v="67.37"/>
    <x v="1"/>
    <n v="5.0999999999999996"/>
    <n v="343.59"/>
  </r>
  <r>
    <x v="22"/>
    <x v="1"/>
    <x v="16"/>
    <x v="24049"/>
    <x v="4"/>
    <x v="9"/>
    <n v="69"/>
    <x v="0"/>
    <n v="42.21"/>
    <n v="2912.49"/>
  </r>
  <r>
    <x v="22"/>
    <x v="1"/>
    <x v="14"/>
    <x v="24050"/>
    <x v="4"/>
    <x v="10"/>
    <n v="69"/>
    <x v="0"/>
    <n v="42.21"/>
    <n v="2912.49"/>
  </r>
  <r>
    <x v="22"/>
    <x v="1"/>
    <x v="16"/>
    <x v="24051"/>
    <x v="4"/>
    <x v="9"/>
    <n v="70"/>
    <x v="0"/>
    <n v="42.21"/>
    <n v="2954.7"/>
  </r>
  <r>
    <x v="22"/>
    <x v="0"/>
    <x v="8"/>
    <x v="24052"/>
    <x v="4"/>
    <x v="7"/>
    <n v="71"/>
    <x v="0"/>
    <n v="78.260000000000005"/>
    <n v="5556.46"/>
  </r>
  <r>
    <x v="22"/>
    <x v="0"/>
    <x v="141"/>
    <x v="24053"/>
    <x v="1"/>
    <x v="21"/>
    <n v="72.75"/>
    <x v="1"/>
    <n v="21.89"/>
    <n v="1592.5"/>
  </r>
  <r>
    <x v="22"/>
    <x v="0"/>
    <x v="301"/>
    <x v="24054"/>
    <x v="5"/>
    <x v="12"/>
    <n v="74.349999999999994"/>
    <x v="2"/>
    <n v="3.59"/>
    <n v="267.08999999999997"/>
  </r>
  <r>
    <x v="22"/>
    <x v="0"/>
    <x v="320"/>
    <x v="24055"/>
    <x v="5"/>
    <x v="12"/>
    <n v="75"/>
    <x v="2"/>
    <n v="4.26"/>
    <n v="319.57"/>
  </r>
  <r>
    <x v="22"/>
    <x v="0"/>
    <x v="146"/>
    <x v="24056"/>
    <x v="1"/>
    <x v="15"/>
    <n v="75.3"/>
    <x v="1"/>
    <n v="16.2"/>
    <n v="1219.8599999999999"/>
  </r>
  <r>
    <x v="22"/>
    <x v="1"/>
    <x v="311"/>
    <x v="24057"/>
    <x v="4"/>
    <x v="19"/>
    <n v="78"/>
    <x v="0"/>
    <n v="42.21"/>
    <n v="3292.38"/>
  </r>
  <r>
    <x v="22"/>
    <x v="1"/>
    <x v="11"/>
    <x v="24058"/>
    <x v="4"/>
    <x v="7"/>
    <n v="78"/>
    <x v="0"/>
    <n v="78.260000000000005"/>
    <n v="6104.28"/>
  </r>
  <r>
    <x v="22"/>
    <x v="0"/>
    <x v="299"/>
    <x v="24059"/>
    <x v="4"/>
    <x v="7"/>
    <n v="80"/>
    <x v="0"/>
    <n v="78.260000000000005"/>
    <n v="6260.8"/>
  </r>
  <r>
    <x v="22"/>
    <x v="0"/>
    <x v="240"/>
    <x v="24060"/>
    <x v="1"/>
    <x v="15"/>
    <n v="80"/>
    <x v="1"/>
    <n v="13.25"/>
    <n v="1060"/>
  </r>
  <r>
    <x v="22"/>
    <x v="0"/>
    <x v="258"/>
    <x v="24061"/>
    <x v="1"/>
    <x v="15"/>
    <n v="80"/>
    <x v="1"/>
    <n v="14.8"/>
    <n v="1184"/>
  </r>
  <r>
    <x v="22"/>
    <x v="0"/>
    <x v="289"/>
    <x v="24062"/>
    <x v="0"/>
    <x v="0"/>
    <n v="80"/>
    <x v="0"/>
    <n v="19.45"/>
    <n v="1556"/>
  </r>
  <r>
    <x v="22"/>
    <x v="1"/>
    <x v="16"/>
    <x v="24063"/>
    <x v="4"/>
    <x v="9"/>
    <n v="88"/>
    <x v="0"/>
    <n v="42.21"/>
    <n v="3714.48"/>
  </r>
  <r>
    <x v="22"/>
    <x v="0"/>
    <x v="12"/>
    <x v="24064"/>
    <x v="4"/>
    <x v="9"/>
    <n v="89"/>
    <x v="0"/>
    <n v="42.21"/>
    <n v="3756.69"/>
  </r>
  <r>
    <x v="22"/>
    <x v="1"/>
    <x v="15"/>
    <x v="24065"/>
    <x v="4"/>
    <x v="9"/>
    <n v="90"/>
    <x v="0"/>
    <n v="42.21"/>
    <n v="3798.9"/>
  </r>
  <r>
    <x v="22"/>
    <x v="0"/>
    <x v="185"/>
    <x v="24066"/>
    <x v="5"/>
    <x v="12"/>
    <n v="90.4"/>
    <x v="2"/>
    <n v="4.7300000000000004"/>
    <n v="427.56"/>
  </r>
  <r>
    <x v="22"/>
    <x v="0"/>
    <x v="252"/>
    <x v="24067"/>
    <x v="5"/>
    <x v="12"/>
    <n v="90.4"/>
    <x v="2"/>
    <n v="3.45"/>
    <n v="311.83"/>
  </r>
  <r>
    <x v="22"/>
    <x v="0"/>
    <x v="169"/>
    <x v="24068"/>
    <x v="1"/>
    <x v="15"/>
    <n v="93.5"/>
    <x v="1"/>
    <n v="11.85"/>
    <n v="1107.98"/>
  </r>
  <r>
    <x v="22"/>
    <x v="1"/>
    <x v="12"/>
    <x v="24069"/>
    <x v="4"/>
    <x v="9"/>
    <n v="94"/>
    <x v="0"/>
    <n v="42.21"/>
    <n v="3967.74"/>
  </r>
  <r>
    <x v="22"/>
    <x v="1"/>
    <x v="311"/>
    <x v="24070"/>
    <x v="4"/>
    <x v="19"/>
    <n v="96"/>
    <x v="0"/>
    <n v="42.21"/>
    <n v="4052.16"/>
  </r>
  <r>
    <x v="22"/>
    <x v="1"/>
    <x v="329"/>
    <x v="24071"/>
    <x v="4"/>
    <x v="19"/>
    <n v="96"/>
    <x v="0"/>
    <n v="42.21"/>
    <n v="4052.16"/>
  </r>
  <r>
    <x v="22"/>
    <x v="1"/>
    <x v="329"/>
    <x v="24072"/>
    <x v="4"/>
    <x v="19"/>
    <n v="96"/>
    <x v="0"/>
    <n v="42.21"/>
    <n v="4052.16"/>
  </r>
  <r>
    <x v="22"/>
    <x v="1"/>
    <x v="15"/>
    <x v="24073"/>
    <x v="4"/>
    <x v="9"/>
    <n v="96"/>
    <x v="0"/>
    <n v="42.21"/>
    <n v="4052.16"/>
  </r>
  <r>
    <x v="22"/>
    <x v="1"/>
    <x v="112"/>
    <x v="24074"/>
    <x v="4"/>
    <x v="19"/>
    <n v="96"/>
    <x v="0"/>
    <n v="42.21"/>
    <n v="4052.16"/>
  </r>
  <r>
    <x v="22"/>
    <x v="1"/>
    <x v="310"/>
    <x v="24075"/>
    <x v="4"/>
    <x v="19"/>
    <n v="96"/>
    <x v="0"/>
    <n v="42.21"/>
    <n v="4052.16"/>
  </r>
  <r>
    <x v="22"/>
    <x v="1"/>
    <x v="310"/>
    <x v="24076"/>
    <x v="4"/>
    <x v="19"/>
    <n v="96"/>
    <x v="0"/>
    <n v="42.21"/>
    <n v="4052.16"/>
  </r>
  <r>
    <x v="22"/>
    <x v="1"/>
    <x v="8"/>
    <x v="24077"/>
    <x v="4"/>
    <x v="7"/>
    <n v="96"/>
    <x v="0"/>
    <n v="78.260000000000005"/>
    <n v="7512.96"/>
  </r>
  <r>
    <x v="22"/>
    <x v="1"/>
    <x v="14"/>
    <x v="24078"/>
    <x v="4"/>
    <x v="10"/>
    <n v="97"/>
    <x v="0"/>
    <n v="42.21"/>
    <n v="4094.37"/>
  </r>
  <r>
    <x v="22"/>
    <x v="0"/>
    <x v="261"/>
    <x v="24079"/>
    <x v="5"/>
    <x v="12"/>
    <n v="100"/>
    <x v="2"/>
    <n v="0.22"/>
    <n v="21.62"/>
  </r>
  <r>
    <x v="22"/>
    <x v="0"/>
    <x v="193"/>
    <x v="24080"/>
    <x v="3"/>
    <x v="6"/>
    <n v="100"/>
    <x v="0"/>
    <n v="0.45"/>
    <n v="45"/>
  </r>
  <r>
    <x v="22"/>
    <x v="0"/>
    <x v="194"/>
    <x v="24081"/>
    <x v="3"/>
    <x v="6"/>
    <n v="100"/>
    <x v="0"/>
    <n v="0.45"/>
    <n v="45"/>
  </r>
  <r>
    <x v="22"/>
    <x v="0"/>
    <x v="236"/>
    <x v="24082"/>
    <x v="1"/>
    <x v="15"/>
    <n v="102.7"/>
    <x v="1"/>
    <n v="12.8"/>
    <n v="1314.56"/>
  </r>
  <r>
    <x v="22"/>
    <x v="0"/>
    <x v="204"/>
    <x v="24083"/>
    <x v="1"/>
    <x v="21"/>
    <n v="102.88164999999999"/>
    <x v="1"/>
    <n v="2.99"/>
    <n v="307.62"/>
  </r>
  <r>
    <x v="22"/>
    <x v="0"/>
    <x v="214"/>
    <x v="24084"/>
    <x v="1"/>
    <x v="15"/>
    <n v="105.76"/>
    <x v="1"/>
    <n v="11.44"/>
    <n v="1209.8900000000001"/>
  </r>
  <r>
    <x v="22"/>
    <x v="1"/>
    <x v="112"/>
    <x v="24085"/>
    <x v="4"/>
    <x v="19"/>
    <n v="107"/>
    <x v="0"/>
    <n v="42.21"/>
    <n v="4516.47"/>
  </r>
  <r>
    <x v="22"/>
    <x v="0"/>
    <x v="70"/>
    <x v="24086"/>
    <x v="3"/>
    <x v="17"/>
    <n v="108"/>
    <x v="0"/>
    <n v="0.35"/>
    <n v="37.799999999999997"/>
  </r>
  <r>
    <x v="22"/>
    <x v="0"/>
    <x v="165"/>
    <x v="24087"/>
    <x v="1"/>
    <x v="15"/>
    <n v="108.95"/>
    <x v="1"/>
    <n v="16.5"/>
    <n v="1797.67"/>
  </r>
  <r>
    <x v="22"/>
    <x v="1"/>
    <x v="23"/>
    <x v="24088"/>
    <x v="4"/>
    <x v="10"/>
    <n v="110"/>
    <x v="0"/>
    <n v="42.21"/>
    <n v="4643.1000000000004"/>
  </r>
  <r>
    <x v="22"/>
    <x v="0"/>
    <x v="197"/>
    <x v="24089"/>
    <x v="1"/>
    <x v="22"/>
    <n v="110"/>
    <x v="2"/>
    <n v="6.65"/>
    <n v="731.5"/>
  </r>
  <r>
    <x v="22"/>
    <x v="0"/>
    <x v="198"/>
    <x v="24090"/>
    <x v="1"/>
    <x v="21"/>
    <n v="113.18470000000001"/>
    <x v="1"/>
    <n v="4.7"/>
    <n v="531.97"/>
  </r>
  <r>
    <x v="22"/>
    <x v="0"/>
    <x v="181"/>
    <x v="24091"/>
    <x v="1"/>
    <x v="15"/>
    <n v="116.6"/>
    <x v="1"/>
    <n v="4.5"/>
    <n v="524.70000000000005"/>
  </r>
  <r>
    <x v="22"/>
    <x v="1"/>
    <x v="311"/>
    <x v="24092"/>
    <x v="4"/>
    <x v="19"/>
    <n v="119"/>
    <x v="0"/>
    <n v="42.21"/>
    <n v="5022.99"/>
  </r>
  <r>
    <x v="22"/>
    <x v="0"/>
    <x v="214"/>
    <x v="24093"/>
    <x v="1"/>
    <x v="15"/>
    <n v="119.76"/>
    <x v="1"/>
    <n v="11.44"/>
    <n v="1370.05"/>
  </r>
  <r>
    <x v="22"/>
    <x v="0"/>
    <x v="19"/>
    <x v="24094"/>
    <x v="3"/>
    <x v="11"/>
    <n v="120"/>
    <x v="0"/>
    <n v="3.16"/>
    <n v="379.68"/>
  </r>
  <r>
    <x v="22"/>
    <x v="0"/>
    <x v="165"/>
    <x v="24095"/>
    <x v="1"/>
    <x v="15"/>
    <n v="120"/>
    <x v="1"/>
    <n v="16.5"/>
    <n v="1980"/>
  </r>
  <r>
    <x v="22"/>
    <x v="0"/>
    <x v="213"/>
    <x v="24096"/>
    <x v="1"/>
    <x v="15"/>
    <n v="120"/>
    <x v="1"/>
    <n v="13.65"/>
    <n v="1638"/>
  </r>
  <r>
    <x v="22"/>
    <x v="0"/>
    <x v="235"/>
    <x v="24097"/>
    <x v="3"/>
    <x v="6"/>
    <n v="120"/>
    <x v="0"/>
    <n v="7.0000000000000007E-2"/>
    <n v="8.4"/>
  </r>
  <r>
    <x v="22"/>
    <x v="0"/>
    <x v="233"/>
    <x v="24098"/>
    <x v="3"/>
    <x v="6"/>
    <n v="120"/>
    <x v="0"/>
    <n v="0.85"/>
    <n v="102"/>
  </r>
  <r>
    <x v="22"/>
    <x v="0"/>
    <x v="26"/>
    <x v="24099"/>
    <x v="3"/>
    <x v="6"/>
    <n v="120"/>
    <x v="0"/>
    <n v="0.85"/>
    <n v="102"/>
  </r>
  <r>
    <x v="22"/>
    <x v="0"/>
    <x v="169"/>
    <x v="24100"/>
    <x v="1"/>
    <x v="15"/>
    <n v="121.05"/>
    <x v="1"/>
    <n v="11.85"/>
    <n v="1434.44"/>
  </r>
  <r>
    <x v="22"/>
    <x v="0"/>
    <x v="287"/>
    <x v="24101"/>
    <x v="0"/>
    <x v="0"/>
    <n v="125"/>
    <x v="0"/>
    <n v="19.45"/>
    <n v="2431.25"/>
  </r>
  <r>
    <x v="22"/>
    <x v="1"/>
    <x v="23"/>
    <x v="24102"/>
    <x v="4"/>
    <x v="10"/>
    <n v="126"/>
    <x v="0"/>
    <n v="42.21"/>
    <n v="5318.46"/>
  </r>
  <r>
    <x v="22"/>
    <x v="1"/>
    <x v="24"/>
    <x v="24103"/>
    <x v="4"/>
    <x v="9"/>
    <n v="128"/>
    <x v="0"/>
    <n v="42.21"/>
    <n v="5402.88"/>
  </r>
  <r>
    <x v="22"/>
    <x v="0"/>
    <x v="145"/>
    <x v="24104"/>
    <x v="1"/>
    <x v="15"/>
    <n v="128"/>
    <x v="1"/>
    <n v="12.05"/>
    <n v="1542.4"/>
  </r>
  <r>
    <x v="22"/>
    <x v="1"/>
    <x v="13"/>
    <x v="24105"/>
    <x v="4"/>
    <x v="9"/>
    <n v="131"/>
    <x v="0"/>
    <n v="42.21"/>
    <n v="5529.51"/>
  </r>
  <r>
    <x v="22"/>
    <x v="1"/>
    <x v="14"/>
    <x v="24106"/>
    <x v="4"/>
    <x v="10"/>
    <n v="140"/>
    <x v="0"/>
    <n v="42.21"/>
    <n v="5909.4"/>
  </r>
  <r>
    <x v="22"/>
    <x v="1"/>
    <x v="280"/>
    <x v="24107"/>
    <x v="4"/>
    <x v="9"/>
    <n v="140"/>
    <x v="0"/>
    <n v="42.21"/>
    <n v="5909.4"/>
  </r>
  <r>
    <x v="22"/>
    <x v="0"/>
    <x v="43"/>
    <x v="24108"/>
    <x v="3"/>
    <x v="13"/>
    <n v="144"/>
    <x v="0"/>
    <n v="0.01"/>
    <n v="1.1499999999999999"/>
  </r>
  <r>
    <x v="22"/>
    <x v="0"/>
    <x v="218"/>
    <x v="24109"/>
    <x v="1"/>
    <x v="15"/>
    <n v="146.25"/>
    <x v="1"/>
    <n v="17.84"/>
    <n v="2609.1"/>
  </r>
  <r>
    <x v="22"/>
    <x v="0"/>
    <x v="147"/>
    <x v="24110"/>
    <x v="1"/>
    <x v="15"/>
    <n v="147.80000000000001"/>
    <x v="1"/>
    <n v="11.8"/>
    <n v="1744.04"/>
  </r>
  <r>
    <x v="22"/>
    <x v="0"/>
    <x v="229"/>
    <x v="24111"/>
    <x v="3"/>
    <x v="6"/>
    <n v="150"/>
    <x v="0"/>
    <n v="0.23"/>
    <n v="34.5"/>
  </r>
  <r>
    <x v="22"/>
    <x v="0"/>
    <x v="80"/>
    <x v="24112"/>
    <x v="3"/>
    <x v="17"/>
    <n v="150"/>
    <x v="0"/>
    <n v="0.19"/>
    <n v="27.75"/>
  </r>
  <r>
    <x v="22"/>
    <x v="1"/>
    <x v="10"/>
    <x v="24113"/>
    <x v="4"/>
    <x v="9"/>
    <n v="150"/>
    <x v="0"/>
    <n v="42.21"/>
    <n v="6331.5"/>
  </r>
  <r>
    <x v="22"/>
    <x v="0"/>
    <x v="219"/>
    <x v="24114"/>
    <x v="4"/>
    <x v="9"/>
    <n v="153"/>
    <x v="0"/>
    <n v="42.21"/>
    <n v="6458.13"/>
  </r>
  <r>
    <x v="22"/>
    <x v="0"/>
    <x v="187"/>
    <x v="24115"/>
    <x v="5"/>
    <x v="12"/>
    <n v="156"/>
    <x v="2"/>
    <n v="5.24"/>
    <n v="818.17"/>
  </r>
  <r>
    <x v="22"/>
    <x v="1"/>
    <x v="16"/>
    <x v="24116"/>
    <x v="4"/>
    <x v="9"/>
    <n v="160"/>
    <x v="0"/>
    <n v="42.21"/>
    <n v="6753.6"/>
  </r>
  <r>
    <x v="22"/>
    <x v="1"/>
    <x v="13"/>
    <x v="24117"/>
    <x v="4"/>
    <x v="9"/>
    <n v="164"/>
    <x v="0"/>
    <n v="42.21"/>
    <n v="6922.44"/>
  </r>
  <r>
    <x v="22"/>
    <x v="0"/>
    <x v="141"/>
    <x v="24118"/>
    <x v="1"/>
    <x v="21"/>
    <n v="165"/>
    <x v="1"/>
    <n v="21.89"/>
    <n v="3611.85"/>
  </r>
  <r>
    <x v="22"/>
    <x v="0"/>
    <x v="24"/>
    <x v="24119"/>
    <x v="4"/>
    <x v="9"/>
    <n v="169"/>
    <x v="0"/>
    <n v="42.21"/>
    <n v="7133.49"/>
  </r>
  <r>
    <x v="22"/>
    <x v="1"/>
    <x v="329"/>
    <x v="24120"/>
    <x v="4"/>
    <x v="19"/>
    <n v="169"/>
    <x v="0"/>
    <n v="42.21"/>
    <n v="7133.49"/>
  </r>
  <r>
    <x v="22"/>
    <x v="0"/>
    <x v="332"/>
    <x v="24121"/>
    <x v="0"/>
    <x v="0"/>
    <n v="180"/>
    <x v="0"/>
    <n v="16.71"/>
    <n v="3007.8"/>
  </r>
  <r>
    <x v="22"/>
    <x v="0"/>
    <x v="311"/>
    <x v="24122"/>
    <x v="4"/>
    <x v="19"/>
    <n v="181"/>
    <x v="0"/>
    <n v="42.21"/>
    <n v="7640.01"/>
  </r>
  <r>
    <x v="22"/>
    <x v="1"/>
    <x v="16"/>
    <x v="24123"/>
    <x v="4"/>
    <x v="9"/>
    <n v="188"/>
    <x v="0"/>
    <n v="42.21"/>
    <n v="7935.48"/>
  </r>
  <r>
    <x v="22"/>
    <x v="1"/>
    <x v="15"/>
    <x v="24124"/>
    <x v="4"/>
    <x v="9"/>
    <n v="190"/>
    <x v="0"/>
    <n v="42.21"/>
    <n v="8019.9"/>
  </r>
  <r>
    <x v="22"/>
    <x v="1"/>
    <x v="332"/>
    <x v="24125"/>
    <x v="0"/>
    <x v="0"/>
    <n v="190"/>
    <x v="0"/>
    <n v="16.71"/>
    <n v="3174.9"/>
  </r>
  <r>
    <x v="22"/>
    <x v="1"/>
    <x v="23"/>
    <x v="24126"/>
    <x v="4"/>
    <x v="10"/>
    <n v="191"/>
    <x v="0"/>
    <n v="42.21"/>
    <n v="8062.11"/>
  </r>
  <r>
    <x v="22"/>
    <x v="1"/>
    <x v="16"/>
    <x v="24127"/>
    <x v="4"/>
    <x v="9"/>
    <n v="192"/>
    <x v="0"/>
    <n v="42.21"/>
    <n v="8104.32"/>
  </r>
  <r>
    <x v="22"/>
    <x v="0"/>
    <x v="91"/>
    <x v="24128"/>
    <x v="3"/>
    <x v="16"/>
    <n v="7773.8666999999996"/>
    <x v="0"/>
    <n v="0"/>
    <n v="0"/>
  </r>
  <r>
    <x v="22"/>
    <x v="0"/>
    <x v="65"/>
    <x v="24129"/>
    <x v="3"/>
    <x v="16"/>
    <n v="964.32135000000005"/>
    <x v="3"/>
    <n v="0"/>
    <n v="0"/>
  </r>
  <r>
    <x v="22"/>
    <x v="0"/>
    <x v="69"/>
    <x v="24130"/>
    <x v="6"/>
    <x v="23"/>
    <n v="480"/>
    <x v="0"/>
    <n v="0"/>
    <n v="0"/>
  </r>
  <r>
    <x v="22"/>
    <x v="0"/>
    <x v="62"/>
    <x v="24131"/>
    <x v="0"/>
    <x v="0"/>
    <n v="106"/>
    <x v="0"/>
    <n v="0"/>
    <n v="0"/>
  </r>
  <r>
    <x v="22"/>
    <x v="0"/>
    <x v="335"/>
    <x v="24132"/>
    <x v="3"/>
    <x v="16"/>
    <n v="100"/>
    <x v="3"/>
    <n v="0"/>
    <n v="0"/>
  </r>
  <r>
    <x v="22"/>
    <x v="0"/>
    <x v="78"/>
    <x v="24133"/>
    <x v="5"/>
    <x v="12"/>
    <n v="90.4"/>
    <x v="2"/>
    <n v="0"/>
    <n v="0"/>
  </r>
  <r>
    <x v="22"/>
    <x v="0"/>
    <x v="291"/>
    <x v="24134"/>
    <x v="5"/>
    <x v="12"/>
    <n v="90.4"/>
    <x v="2"/>
    <n v="0"/>
    <n v="0"/>
  </r>
  <r>
    <x v="22"/>
    <x v="0"/>
    <x v="354"/>
    <x v="24135"/>
    <x v="3"/>
    <x v="16"/>
    <n v="90"/>
    <x v="0"/>
    <n v="0"/>
    <n v="0"/>
  </r>
  <r>
    <x v="22"/>
    <x v="0"/>
    <x v="66"/>
    <x v="24136"/>
    <x v="3"/>
    <x v="16"/>
    <n v="75"/>
    <x v="0"/>
    <n v="0"/>
    <n v="0"/>
  </r>
  <r>
    <x v="22"/>
    <x v="0"/>
    <x v="173"/>
    <x v="24137"/>
    <x v="1"/>
    <x v="15"/>
    <n v="51.9"/>
    <x v="1"/>
    <n v="0"/>
    <n v="0"/>
  </r>
  <r>
    <x v="22"/>
    <x v="0"/>
    <x v="63"/>
    <x v="24138"/>
    <x v="3"/>
    <x v="16"/>
    <n v="45"/>
    <x v="3"/>
    <n v="0"/>
    <n v="0"/>
  </r>
  <r>
    <x v="22"/>
    <x v="0"/>
    <x v="297"/>
    <x v="24139"/>
    <x v="5"/>
    <x v="12"/>
    <n v="28.1235"/>
    <x v="2"/>
    <n v="0"/>
    <n v="0"/>
  </r>
  <r>
    <x v="22"/>
    <x v="0"/>
    <x v="298"/>
    <x v="24140"/>
    <x v="5"/>
    <x v="12"/>
    <n v="28.1235"/>
    <x v="2"/>
    <n v="0"/>
    <n v="0"/>
  </r>
  <r>
    <x v="22"/>
    <x v="0"/>
    <x v="294"/>
    <x v="24141"/>
    <x v="5"/>
    <x v="12"/>
    <n v="28.1235"/>
    <x v="2"/>
    <n v="0"/>
    <n v="0"/>
  </r>
  <r>
    <x v="22"/>
    <x v="0"/>
    <x v="288"/>
    <x v="24142"/>
    <x v="5"/>
    <x v="12"/>
    <n v="28.1235"/>
    <x v="2"/>
    <n v="0"/>
    <n v="0"/>
  </r>
  <r>
    <x v="22"/>
    <x v="0"/>
    <x v="288"/>
    <x v="24143"/>
    <x v="5"/>
    <x v="12"/>
    <n v="11.2165"/>
    <x v="2"/>
    <n v="0"/>
    <n v="0"/>
  </r>
  <r>
    <x v="22"/>
    <x v="0"/>
    <x v="157"/>
    <x v="24144"/>
    <x v="2"/>
    <x v="23"/>
    <n v="3"/>
    <x v="0"/>
    <n v="0"/>
    <n v="0"/>
  </r>
  <r>
    <x v="22"/>
    <x v="0"/>
    <x v="173"/>
    <x v="24145"/>
    <x v="1"/>
    <x v="15"/>
    <n v="2"/>
    <x v="1"/>
    <n v="0"/>
    <n v="0"/>
  </r>
  <r>
    <x v="22"/>
    <x v="0"/>
    <x v="158"/>
    <x v="24146"/>
    <x v="2"/>
    <x v="23"/>
    <n v="2"/>
    <x v="0"/>
    <n v="0"/>
    <n v="0"/>
  </r>
  <r>
    <x v="22"/>
    <x v="0"/>
    <x v="5"/>
    <x v="24147"/>
    <x v="2"/>
    <x v="23"/>
    <n v="2"/>
    <x v="0"/>
    <n v="0"/>
    <n v="0"/>
  </r>
  <r>
    <x v="22"/>
    <x v="0"/>
    <x v="156"/>
    <x v="24148"/>
    <x v="2"/>
    <x v="23"/>
    <n v="1"/>
    <x v="0"/>
    <n v="0"/>
    <n v="0"/>
  </r>
  <r>
    <x v="22"/>
    <x v="0"/>
    <x v="173"/>
    <x v="24149"/>
    <x v="1"/>
    <x v="15"/>
    <n v="0"/>
    <x v="1"/>
    <n v="0"/>
    <n v="0"/>
  </r>
  <r>
    <x v="22"/>
    <x v="1"/>
    <x v="329"/>
    <x v="24150"/>
    <x v="4"/>
    <x v="19"/>
    <n v="192"/>
    <x v="0"/>
    <n v="42.21"/>
    <n v="8104.32"/>
  </r>
  <r>
    <x v="22"/>
    <x v="1"/>
    <x v="11"/>
    <x v="24151"/>
    <x v="4"/>
    <x v="7"/>
    <n v="198"/>
    <x v="0"/>
    <n v="78.260000000000005"/>
    <n v="15495.48"/>
  </r>
  <r>
    <x v="22"/>
    <x v="0"/>
    <x v="19"/>
    <x v="24152"/>
    <x v="3"/>
    <x v="11"/>
    <n v="200"/>
    <x v="0"/>
    <n v="3.16"/>
    <n v="632.79999999999995"/>
  </r>
  <r>
    <x v="22"/>
    <x v="0"/>
    <x v="207"/>
    <x v="24153"/>
    <x v="3"/>
    <x v="11"/>
    <n v="200"/>
    <x v="0"/>
    <n v="3.16"/>
    <n v="632.79999999999995"/>
  </r>
  <r>
    <x v="22"/>
    <x v="0"/>
    <x v="305"/>
    <x v="24154"/>
    <x v="3"/>
    <x v="6"/>
    <n v="200"/>
    <x v="0"/>
    <n v="0.09"/>
    <n v="18.54"/>
  </r>
  <r>
    <x v="22"/>
    <x v="0"/>
    <x v="306"/>
    <x v="24155"/>
    <x v="3"/>
    <x v="6"/>
    <n v="200"/>
    <x v="0"/>
    <n v="0.09"/>
    <n v="18.54"/>
  </r>
  <r>
    <x v="22"/>
    <x v="0"/>
    <x v="336"/>
    <x v="24156"/>
    <x v="3"/>
    <x v="23"/>
    <n v="204"/>
    <x v="0"/>
    <n v="7.5"/>
    <n v="1530"/>
  </r>
  <r>
    <x v="22"/>
    <x v="0"/>
    <x v="329"/>
    <x v="24157"/>
    <x v="4"/>
    <x v="19"/>
    <n v="206"/>
    <x v="0"/>
    <n v="42.21"/>
    <n v="8695.26"/>
  </r>
  <r>
    <x v="22"/>
    <x v="0"/>
    <x v="149"/>
    <x v="24158"/>
    <x v="1"/>
    <x v="4"/>
    <n v="207.49199999999999"/>
    <x v="2"/>
    <n v="12"/>
    <n v="2489.9"/>
  </r>
  <r>
    <x v="22"/>
    <x v="0"/>
    <x v="34"/>
    <x v="24159"/>
    <x v="3"/>
    <x v="6"/>
    <n v="212"/>
    <x v="0"/>
    <n v="0.09"/>
    <n v="19.649999999999999"/>
  </r>
  <r>
    <x v="22"/>
    <x v="0"/>
    <x v="301"/>
    <x v="24160"/>
    <x v="5"/>
    <x v="12"/>
    <n v="220.75"/>
    <x v="2"/>
    <n v="3.59"/>
    <n v="793.02"/>
  </r>
  <r>
    <x v="22"/>
    <x v="0"/>
    <x v="257"/>
    <x v="24161"/>
    <x v="3"/>
    <x v="6"/>
    <n v="225"/>
    <x v="0"/>
    <n v="0.1"/>
    <n v="21.67"/>
  </r>
  <r>
    <x v="22"/>
    <x v="0"/>
    <x v="290"/>
    <x v="24162"/>
    <x v="0"/>
    <x v="0"/>
    <n v="230"/>
    <x v="0"/>
    <n v="19.45"/>
    <n v="4473.5"/>
  </r>
  <r>
    <x v="22"/>
    <x v="0"/>
    <x v="254"/>
    <x v="24163"/>
    <x v="1"/>
    <x v="12"/>
    <n v="232"/>
    <x v="2"/>
    <n v="7.67"/>
    <n v="1778.98"/>
  </r>
  <r>
    <x v="22"/>
    <x v="0"/>
    <x v="310"/>
    <x v="24164"/>
    <x v="4"/>
    <x v="19"/>
    <n v="232"/>
    <x v="0"/>
    <n v="42.21"/>
    <n v="9792.7199999999993"/>
  </r>
  <r>
    <x v="22"/>
    <x v="1"/>
    <x v="11"/>
    <x v="24165"/>
    <x v="4"/>
    <x v="7"/>
    <n v="240"/>
    <x v="0"/>
    <n v="78.260000000000005"/>
    <n v="18782.400000000001"/>
  </r>
  <r>
    <x v="22"/>
    <x v="1"/>
    <x v="11"/>
    <x v="24166"/>
    <x v="4"/>
    <x v="7"/>
    <n v="240"/>
    <x v="0"/>
    <n v="78.260000000000005"/>
    <n v="18782.400000000001"/>
  </r>
  <r>
    <x v="22"/>
    <x v="0"/>
    <x v="311"/>
    <x v="24167"/>
    <x v="4"/>
    <x v="19"/>
    <n v="241"/>
    <x v="0"/>
    <n v="42.21"/>
    <n v="10172.61"/>
  </r>
  <r>
    <x v="22"/>
    <x v="1"/>
    <x v="15"/>
    <x v="24168"/>
    <x v="4"/>
    <x v="9"/>
    <n v="246"/>
    <x v="0"/>
    <n v="42.21"/>
    <n v="10383.66"/>
  </r>
  <r>
    <x v="22"/>
    <x v="0"/>
    <x v="177"/>
    <x v="24169"/>
    <x v="3"/>
    <x v="13"/>
    <n v="250"/>
    <x v="0"/>
    <n v="0.01"/>
    <n v="2"/>
  </r>
  <r>
    <x v="22"/>
    <x v="0"/>
    <x v="1"/>
    <x v="24170"/>
    <x v="1"/>
    <x v="1"/>
    <n v="250.15"/>
    <x v="1"/>
    <n v="0.43"/>
    <n v="107.99"/>
  </r>
  <r>
    <x v="22"/>
    <x v="0"/>
    <x v="255"/>
    <x v="24171"/>
    <x v="1"/>
    <x v="2"/>
    <n v="255.65"/>
    <x v="1"/>
    <n v="2.9"/>
    <n v="741.38"/>
  </r>
  <r>
    <x v="22"/>
    <x v="0"/>
    <x v="92"/>
    <x v="24172"/>
    <x v="3"/>
    <x v="16"/>
    <n v="16012.879000000001"/>
    <x v="0"/>
    <n v="0"/>
    <n v="0"/>
  </r>
  <r>
    <x v="22"/>
    <x v="1"/>
    <x v="15"/>
    <x v="24173"/>
    <x v="4"/>
    <x v="9"/>
    <n v="274"/>
    <x v="0"/>
    <n v="42.21"/>
    <n v="11565.54"/>
  </r>
  <r>
    <x v="23"/>
    <x v="0"/>
    <x v="79"/>
    <x v="24174"/>
    <x v="3"/>
    <x v="17"/>
    <n v="0"/>
    <x v="0"/>
    <n v="0"/>
    <n v="0"/>
  </r>
  <r>
    <x v="23"/>
    <x v="0"/>
    <x v="79"/>
    <x v="24175"/>
    <x v="3"/>
    <x v="17"/>
    <n v="0"/>
    <x v="0"/>
    <n v="0"/>
    <n v="0"/>
  </r>
  <r>
    <x v="23"/>
    <x v="0"/>
    <x v="79"/>
    <x v="24176"/>
    <x v="3"/>
    <x v="17"/>
    <n v="0"/>
    <x v="0"/>
    <n v="0"/>
    <n v="0"/>
  </r>
  <r>
    <x v="23"/>
    <x v="0"/>
    <x v="79"/>
    <x v="24177"/>
    <x v="3"/>
    <x v="17"/>
    <n v="0"/>
    <x v="0"/>
    <n v="0"/>
    <n v="0"/>
  </r>
  <r>
    <x v="23"/>
    <x v="0"/>
    <x v="79"/>
    <x v="24178"/>
    <x v="3"/>
    <x v="17"/>
    <n v="0"/>
    <x v="0"/>
    <n v="0"/>
    <n v="0"/>
  </r>
  <r>
    <x v="23"/>
    <x v="0"/>
    <x v="79"/>
    <x v="24179"/>
    <x v="3"/>
    <x v="17"/>
    <n v="0"/>
    <x v="0"/>
    <n v="0"/>
    <n v="0"/>
  </r>
  <r>
    <x v="23"/>
    <x v="0"/>
    <x v="79"/>
    <x v="24180"/>
    <x v="3"/>
    <x v="17"/>
    <n v="0"/>
    <x v="0"/>
    <n v="0"/>
    <n v="0"/>
  </r>
  <r>
    <x v="23"/>
    <x v="0"/>
    <x v="79"/>
    <x v="24181"/>
    <x v="3"/>
    <x v="17"/>
    <n v="0"/>
    <x v="0"/>
    <n v="0"/>
    <n v="0"/>
  </r>
  <r>
    <x v="23"/>
    <x v="0"/>
    <x v="314"/>
    <x v="24182"/>
    <x v="3"/>
    <x v="17"/>
    <n v="0"/>
    <x v="0"/>
    <n v="0"/>
    <n v="0"/>
  </r>
  <r>
    <x v="23"/>
    <x v="0"/>
    <x v="314"/>
    <x v="24183"/>
    <x v="3"/>
    <x v="17"/>
    <n v="0"/>
    <x v="0"/>
    <n v="0"/>
    <n v="0"/>
  </r>
  <r>
    <x v="23"/>
    <x v="0"/>
    <x v="314"/>
    <x v="24184"/>
    <x v="3"/>
    <x v="17"/>
    <n v="0"/>
    <x v="0"/>
    <n v="0"/>
    <n v="0"/>
  </r>
  <r>
    <x v="23"/>
    <x v="0"/>
    <x v="121"/>
    <x v="24185"/>
    <x v="3"/>
    <x v="20"/>
    <n v="0"/>
    <x v="0"/>
    <n v="0"/>
    <n v="0"/>
  </r>
  <r>
    <x v="23"/>
    <x v="0"/>
    <x v="121"/>
    <x v="24186"/>
    <x v="3"/>
    <x v="20"/>
    <n v="0"/>
    <x v="0"/>
    <n v="0"/>
    <n v="0"/>
  </r>
  <r>
    <x v="23"/>
    <x v="0"/>
    <x v="121"/>
    <x v="24187"/>
    <x v="3"/>
    <x v="20"/>
    <n v="0"/>
    <x v="0"/>
    <n v="0"/>
    <n v="0"/>
  </r>
  <r>
    <x v="23"/>
    <x v="0"/>
    <x v="121"/>
    <x v="24188"/>
    <x v="3"/>
    <x v="20"/>
    <n v="0"/>
    <x v="0"/>
    <n v="0"/>
    <n v="0"/>
  </r>
  <r>
    <x v="23"/>
    <x v="0"/>
    <x v="121"/>
    <x v="24189"/>
    <x v="3"/>
    <x v="20"/>
    <n v="0"/>
    <x v="0"/>
    <n v="0"/>
    <n v="0"/>
  </r>
  <r>
    <x v="23"/>
    <x v="0"/>
    <x v="121"/>
    <x v="24190"/>
    <x v="3"/>
    <x v="20"/>
    <n v="0"/>
    <x v="0"/>
    <n v="0"/>
    <n v="0"/>
  </r>
  <r>
    <x v="23"/>
    <x v="0"/>
    <x v="121"/>
    <x v="24191"/>
    <x v="3"/>
    <x v="20"/>
    <n v="0"/>
    <x v="0"/>
    <n v="0"/>
    <n v="0"/>
  </r>
  <r>
    <x v="23"/>
    <x v="0"/>
    <x v="121"/>
    <x v="24192"/>
    <x v="3"/>
    <x v="20"/>
    <n v="0"/>
    <x v="0"/>
    <n v="0"/>
    <n v="0"/>
  </r>
  <r>
    <x v="23"/>
    <x v="0"/>
    <x v="121"/>
    <x v="24193"/>
    <x v="3"/>
    <x v="20"/>
    <n v="0"/>
    <x v="0"/>
    <n v="0"/>
    <n v="0"/>
  </r>
  <r>
    <x v="23"/>
    <x v="0"/>
    <x v="77"/>
    <x v="24194"/>
    <x v="3"/>
    <x v="16"/>
    <n v="0"/>
    <x v="0"/>
    <n v="0"/>
    <n v="0"/>
  </r>
  <r>
    <x v="23"/>
    <x v="0"/>
    <x v="77"/>
    <x v="24195"/>
    <x v="3"/>
    <x v="16"/>
    <n v="0"/>
    <x v="0"/>
    <n v="0"/>
    <n v="0"/>
  </r>
  <r>
    <x v="23"/>
    <x v="0"/>
    <x v="77"/>
    <x v="24196"/>
    <x v="3"/>
    <x v="16"/>
    <n v="0"/>
    <x v="0"/>
    <n v="0"/>
    <n v="0"/>
  </r>
  <r>
    <x v="23"/>
    <x v="0"/>
    <x v="77"/>
    <x v="24197"/>
    <x v="3"/>
    <x v="16"/>
    <n v="0"/>
    <x v="0"/>
    <n v="0"/>
    <n v="0"/>
  </r>
  <r>
    <x v="23"/>
    <x v="0"/>
    <x v="77"/>
    <x v="24198"/>
    <x v="3"/>
    <x v="16"/>
    <n v="0"/>
    <x v="0"/>
    <n v="0"/>
    <n v="0"/>
  </r>
  <r>
    <x v="23"/>
    <x v="0"/>
    <x v="77"/>
    <x v="24199"/>
    <x v="3"/>
    <x v="16"/>
    <n v="0"/>
    <x v="0"/>
    <n v="0"/>
    <n v="0"/>
  </r>
  <r>
    <x v="23"/>
    <x v="0"/>
    <x v="77"/>
    <x v="24200"/>
    <x v="3"/>
    <x v="16"/>
    <n v="0"/>
    <x v="0"/>
    <n v="0"/>
    <n v="0"/>
  </r>
  <r>
    <x v="23"/>
    <x v="0"/>
    <x v="77"/>
    <x v="24201"/>
    <x v="3"/>
    <x v="16"/>
    <n v="0"/>
    <x v="0"/>
    <n v="0"/>
    <n v="0"/>
  </r>
  <r>
    <x v="23"/>
    <x v="0"/>
    <x v="77"/>
    <x v="24202"/>
    <x v="3"/>
    <x v="16"/>
    <n v="0"/>
    <x v="0"/>
    <n v="0"/>
    <n v="0"/>
  </r>
  <r>
    <x v="23"/>
    <x v="0"/>
    <x v="77"/>
    <x v="24203"/>
    <x v="3"/>
    <x v="16"/>
    <n v="0"/>
    <x v="0"/>
    <n v="0"/>
    <n v="0"/>
  </r>
  <r>
    <x v="23"/>
    <x v="0"/>
    <x v="77"/>
    <x v="24204"/>
    <x v="3"/>
    <x v="16"/>
    <n v="0"/>
    <x v="0"/>
    <n v="0"/>
    <n v="0"/>
  </r>
  <r>
    <x v="23"/>
    <x v="0"/>
    <x v="77"/>
    <x v="24205"/>
    <x v="3"/>
    <x v="16"/>
    <n v="0"/>
    <x v="0"/>
    <n v="0"/>
    <n v="0"/>
  </r>
  <r>
    <x v="23"/>
    <x v="0"/>
    <x v="77"/>
    <x v="24206"/>
    <x v="3"/>
    <x v="16"/>
    <n v="0"/>
    <x v="0"/>
    <n v="0"/>
    <n v="0"/>
  </r>
  <r>
    <x v="23"/>
    <x v="0"/>
    <x v="77"/>
    <x v="24207"/>
    <x v="3"/>
    <x v="16"/>
    <n v="0"/>
    <x v="0"/>
    <n v="0"/>
    <n v="0"/>
  </r>
  <r>
    <x v="23"/>
    <x v="0"/>
    <x v="77"/>
    <x v="24208"/>
    <x v="3"/>
    <x v="16"/>
    <n v="0"/>
    <x v="0"/>
    <n v="0"/>
    <n v="0"/>
  </r>
  <r>
    <x v="23"/>
    <x v="0"/>
    <x v="120"/>
    <x v="24209"/>
    <x v="3"/>
    <x v="16"/>
    <n v="0"/>
    <x v="0"/>
    <n v="0"/>
    <n v="0"/>
  </r>
  <r>
    <x v="23"/>
    <x v="0"/>
    <x v="120"/>
    <x v="24210"/>
    <x v="3"/>
    <x v="16"/>
    <n v="0"/>
    <x v="0"/>
    <n v="0"/>
    <n v="0"/>
  </r>
  <r>
    <x v="23"/>
    <x v="0"/>
    <x v="120"/>
    <x v="24211"/>
    <x v="3"/>
    <x v="16"/>
    <n v="0"/>
    <x v="0"/>
    <n v="0"/>
    <n v="0"/>
  </r>
  <r>
    <x v="23"/>
    <x v="0"/>
    <x v="120"/>
    <x v="24212"/>
    <x v="3"/>
    <x v="16"/>
    <n v="0"/>
    <x v="0"/>
    <n v="0"/>
    <n v="0"/>
  </r>
  <r>
    <x v="23"/>
    <x v="0"/>
    <x v="120"/>
    <x v="24213"/>
    <x v="3"/>
    <x v="16"/>
    <n v="0"/>
    <x v="0"/>
    <n v="0"/>
    <n v="0"/>
  </r>
  <r>
    <x v="23"/>
    <x v="0"/>
    <x v="120"/>
    <x v="24214"/>
    <x v="3"/>
    <x v="16"/>
    <n v="0"/>
    <x v="0"/>
    <n v="0"/>
    <n v="0"/>
  </r>
  <r>
    <x v="23"/>
    <x v="0"/>
    <x v="119"/>
    <x v="24215"/>
    <x v="3"/>
    <x v="16"/>
    <n v="0"/>
    <x v="3"/>
    <n v="0"/>
    <n v="0"/>
  </r>
  <r>
    <x v="23"/>
    <x v="0"/>
    <x v="118"/>
    <x v="24216"/>
    <x v="3"/>
    <x v="16"/>
    <n v="0"/>
    <x v="3"/>
    <n v="0"/>
    <n v="0"/>
  </r>
  <r>
    <x v="23"/>
    <x v="0"/>
    <x v="357"/>
    <x v="24217"/>
    <x v="3"/>
    <x v="17"/>
    <n v="0"/>
    <x v="0"/>
    <n v="0"/>
    <n v="0"/>
  </r>
  <r>
    <x v="23"/>
    <x v="0"/>
    <x v="74"/>
    <x v="24218"/>
    <x v="3"/>
    <x v="17"/>
    <n v="0"/>
    <x v="0"/>
    <n v="0"/>
    <n v="0"/>
  </r>
  <r>
    <x v="23"/>
    <x v="0"/>
    <x v="74"/>
    <x v="24219"/>
    <x v="3"/>
    <x v="17"/>
    <n v="0"/>
    <x v="0"/>
    <n v="0"/>
    <n v="0"/>
  </r>
  <r>
    <x v="23"/>
    <x v="0"/>
    <x v="74"/>
    <x v="24220"/>
    <x v="3"/>
    <x v="17"/>
    <n v="0"/>
    <x v="0"/>
    <n v="0"/>
    <n v="0"/>
  </r>
  <r>
    <x v="23"/>
    <x v="0"/>
    <x v="74"/>
    <x v="24221"/>
    <x v="3"/>
    <x v="17"/>
    <n v="0"/>
    <x v="0"/>
    <n v="0"/>
    <n v="0"/>
  </r>
  <r>
    <x v="23"/>
    <x v="0"/>
    <x v="74"/>
    <x v="24222"/>
    <x v="3"/>
    <x v="17"/>
    <n v="0"/>
    <x v="0"/>
    <n v="0"/>
    <n v="0"/>
  </r>
  <r>
    <x v="23"/>
    <x v="0"/>
    <x v="74"/>
    <x v="24223"/>
    <x v="3"/>
    <x v="17"/>
    <n v="0"/>
    <x v="0"/>
    <n v="0"/>
    <n v="0"/>
  </r>
  <r>
    <x v="23"/>
    <x v="0"/>
    <x v="74"/>
    <x v="24224"/>
    <x v="3"/>
    <x v="17"/>
    <n v="0"/>
    <x v="0"/>
    <n v="0"/>
    <n v="0"/>
  </r>
  <r>
    <x v="23"/>
    <x v="0"/>
    <x v="74"/>
    <x v="24225"/>
    <x v="3"/>
    <x v="17"/>
    <n v="0"/>
    <x v="0"/>
    <n v="0"/>
    <n v="0"/>
  </r>
  <r>
    <x v="23"/>
    <x v="0"/>
    <x v="74"/>
    <x v="24226"/>
    <x v="3"/>
    <x v="17"/>
    <n v="0"/>
    <x v="0"/>
    <n v="0"/>
    <n v="0"/>
  </r>
  <r>
    <x v="23"/>
    <x v="0"/>
    <x v="74"/>
    <x v="24227"/>
    <x v="3"/>
    <x v="17"/>
    <n v="0"/>
    <x v="0"/>
    <n v="0"/>
    <n v="0"/>
  </r>
  <r>
    <x v="23"/>
    <x v="0"/>
    <x v="74"/>
    <x v="24228"/>
    <x v="3"/>
    <x v="17"/>
    <n v="0"/>
    <x v="0"/>
    <n v="0"/>
    <n v="0"/>
  </r>
  <r>
    <x v="23"/>
    <x v="0"/>
    <x v="74"/>
    <x v="24229"/>
    <x v="3"/>
    <x v="17"/>
    <n v="0"/>
    <x v="0"/>
    <n v="0"/>
    <n v="0"/>
  </r>
  <r>
    <x v="23"/>
    <x v="0"/>
    <x v="73"/>
    <x v="24230"/>
    <x v="3"/>
    <x v="17"/>
    <n v="0"/>
    <x v="0"/>
    <n v="0"/>
    <n v="0"/>
  </r>
  <r>
    <x v="23"/>
    <x v="0"/>
    <x v="73"/>
    <x v="24231"/>
    <x v="3"/>
    <x v="17"/>
    <n v="0"/>
    <x v="0"/>
    <n v="0"/>
    <n v="0"/>
  </r>
  <r>
    <x v="23"/>
    <x v="0"/>
    <x v="73"/>
    <x v="24232"/>
    <x v="3"/>
    <x v="17"/>
    <n v="0"/>
    <x v="0"/>
    <n v="0"/>
    <n v="0"/>
  </r>
  <r>
    <x v="23"/>
    <x v="0"/>
    <x v="73"/>
    <x v="24233"/>
    <x v="3"/>
    <x v="17"/>
    <n v="0"/>
    <x v="0"/>
    <n v="0"/>
    <n v="0"/>
  </r>
  <r>
    <x v="23"/>
    <x v="0"/>
    <x v="73"/>
    <x v="24234"/>
    <x v="3"/>
    <x v="17"/>
    <n v="0"/>
    <x v="0"/>
    <n v="0"/>
    <n v="0"/>
  </r>
  <r>
    <x v="23"/>
    <x v="0"/>
    <x v="73"/>
    <x v="24235"/>
    <x v="3"/>
    <x v="17"/>
    <n v="0"/>
    <x v="0"/>
    <n v="0"/>
    <n v="0"/>
  </r>
  <r>
    <x v="23"/>
    <x v="0"/>
    <x v="117"/>
    <x v="24236"/>
    <x v="3"/>
    <x v="17"/>
    <n v="0"/>
    <x v="0"/>
    <n v="0"/>
    <n v="0"/>
  </r>
  <r>
    <x v="23"/>
    <x v="0"/>
    <x v="117"/>
    <x v="24237"/>
    <x v="3"/>
    <x v="17"/>
    <n v="0"/>
    <x v="0"/>
    <n v="0"/>
    <n v="0"/>
  </r>
  <r>
    <x v="23"/>
    <x v="0"/>
    <x v="117"/>
    <x v="24238"/>
    <x v="3"/>
    <x v="17"/>
    <n v="0"/>
    <x v="0"/>
    <n v="0"/>
    <n v="0"/>
  </r>
  <r>
    <x v="23"/>
    <x v="0"/>
    <x v="117"/>
    <x v="24239"/>
    <x v="3"/>
    <x v="17"/>
    <n v="0"/>
    <x v="0"/>
    <n v="0"/>
    <n v="0"/>
  </r>
  <r>
    <x v="23"/>
    <x v="0"/>
    <x v="117"/>
    <x v="24240"/>
    <x v="3"/>
    <x v="17"/>
    <n v="0"/>
    <x v="0"/>
    <n v="0"/>
    <n v="0"/>
  </r>
  <r>
    <x v="23"/>
    <x v="0"/>
    <x v="26"/>
    <x v="24241"/>
    <x v="3"/>
    <x v="6"/>
    <n v="120"/>
    <x v="0"/>
    <n v="0.85"/>
    <n v="102"/>
  </r>
  <r>
    <x v="23"/>
    <x v="0"/>
    <x v="114"/>
    <x v="24242"/>
    <x v="4"/>
    <x v="8"/>
    <n v="121"/>
    <x v="0"/>
    <n v="79.260000000000005"/>
    <n v="9590.4599999999991"/>
  </r>
  <r>
    <x v="23"/>
    <x v="0"/>
    <x v="169"/>
    <x v="24243"/>
    <x v="1"/>
    <x v="15"/>
    <n v="121.05"/>
    <x v="1"/>
    <n v="11.85"/>
    <n v="1434.44"/>
  </r>
  <r>
    <x v="23"/>
    <x v="0"/>
    <x v="287"/>
    <x v="24244"/>
    <x v="0"/>
    <x v="0"/>
    <n v="125"/>
    <x v="0"/>
    <n v="19.45"/>
    <n v="2431.25"/>
  </r>
  <r>
    <x v="23"/>
    <x v="1"/>
    <x v="23"/>
    <x v="24245"/>
    <x v="4"/>
    <x v="10"/>
    <n v="126"/>
    <x v="0"/>
    <n v="42.21"/>
    <n v="5318.46"/>
  </r>
  <r>
    <x v="23"/>
    <x v="0"/>
    <x v="145"/>
    <x v="24246"/>
    <x v="1"/>
    <x v="15"/>
    <n v="128"/>
    <x v="1"/>
    <n v="12.05"/>
    <n v="1542.4"/>
  </r>
  <r>
    <x v="23"/>
    <x v="1"/>
    <x v="13"/>
    <x v="24247"/>
    <x v="4"/>
    <x v="9"/>
    <n v="131"/>
    <x v="0"/>
    <n v="42.21"/>
    <n v="5529.51"/>
  </r>
  <r>
    <x v="23"/>
    <x v="1"/>
    <x v="10"/>
    <x v="24248"/>
    <x v="4"/>
    <x v="9"/>
    <n v="134"/>
    <x v="0"/>
    <n v="42.21"/>
    <n v="5656.14"/>
  </r>
  <r>
    <x v="23"/>
    <x v="0"/>
    <x v="171"/>
    <x v="24249"/>
    <x v="1"/>
    <x v="15"/>
    <n v="136.80000000000001"/>
    <x v="1"/>
    <n v="4.5"/>
    <n v="615.6"/>
  </r>
  <r>
    <x v="23"/>
    <x v="0"/>
    <x v="112"/>
    <x v="24250"/>
    <x v="4"/>
    <x v="19"/>
    <n v="137"/>
    <x v="0"/>
    <n v="42.21"/>
    <n v="5782.77"/>
  </r>
  <r>
    <x v="23"/>
    <x v="1"/>
    <x v="280"/>
    <x v="24251"/>
    <x v="4"/>
    <x v="9"/>
    <n v="139"/>
    <x v="0"/>
    <n v="42.21"/>
    <n v="5867.19"/>
  </r>
  <r>
    <x v="23"/>
    <x v="1"/>
    <x v="14"/>
    <x v="24252"/>
    <x v="4"/>
    <x v="10"/>
    <n v="140"/>
    <x v="0"/>
    <n v="42.21"/>
    <n v="5909.4"/>
  </r>
  <r>
    <x v="23"/>
    <x v="0"/>
    <x v="3"/>
    <x v="24253"/>
    <x v="1"/>
    <x v="3"/>
    <n v="140.6"/>
    <x v="1"/>
    <n v="1.1599999999999999"/>
    <n v="162.66999999999999"/>
  </r>
  <r>
    <x v="23"/>
    <x v="0"/>
    <x v="43"/>
    <x v="24254"/>
    <x v="3"/>
    <x v="13"/>
    <n v="144"/>
    <x v="0"/>
    <n v="0.01"/>
    <n v="1.1499999999999999"/>
  </r>
  <r>
    <x v="23"/>
    <x v="0"/>
    <x v="311"/>
    <x v="24255"/>
    <x v="4"/>
    <x v="19"/>
    <n v="145"/>
    <x v="0"/>
    <n v="42.21"/>
    <n v="6120.45"/>
  </r>
  <r>
    <x v="23"/>
    <x v="0"/>
    <x v="218"/>
    <x v="24256"/>
    <x v="1"/>
    <x v="15"/>
    <n v="146.25"/>
    <x v="1"/>
    <n v="17.84"/>
    <n v="2609.1"/>
  </r>
  <r>
    <x v="23"/>
    <x v="0"/>
    <x v="147"/>
    <x v="24257"/>
    <x v="1"/>
    <x v="15"/>
    <n v="147.80000000000001"/>
    <x v="1"/>
    <n v="11.8"/>
    <n v="1744.04"/>
  </r>
  <r>
    <x v="23"/>
    <x v="0"/>
    <x v="358"/>
    <x v="24258"/>
    <x v="4"/>
    <x v="7"/>
    <n v="150"/>
    <x v="0"/>
    <n v="42.21"/>
    <n v="6331.5"/>
  </r>
  <r>
    <x v="23"/>
    <x v="0"/>
    <x v="229"/>
    <x v="24259"/>
    <x v="3"/>
    <x v="6"/>
    <n v="150"/>
    <x v="0"/>
    <n v="0.23"/>
    <n v="34.5"/>
  </r>
  <r>
    <x v="23"/>
    <x v="0"/>
    <x v="80"/>
    <x v="24260"/>
    <x v="3"/>
    <x v="17"/>
    <n v="150"/>
    <x v="0"/>
    <n v="0.19"/>
    <n v="27.75"/>
  </r>
  <r>
    <x v="23"/>
    <x v="0"/>
    <x v="311"/>
    <x v="24261"/>
    <x v="4"/>
    <x v="19"/>
    <n v="154"/>
    <x v="0"/>
    <n v="42.21"/>
    <n v="6500.34"/>
  </r>
  <r>
    <x v="23"/>
    <x v="0"/>
    <x v="219"/>
    <x v="24262"/>
    <x v="4"/>
    <x v="9"/>
    <n v="155"/>
    <x v="0"/>
    <n v="42.21"/>
    <n v="6542.55"/>
  </r>
  <r>
    <x v="23"/>
    <x v="0"/>
    <x v="187"/>
    <x v="24263"/>
    <x v="5"/>
    <x v="12"/>
    <n v="156"/>
    <x v="2"/>
    <n v="5.24"/>
    <n v="818.17"/>
  </r>
  <r>
    <x v="23"/>
    <x v="0"/>
    <x v="238"/>
    <x v="24264"/>
    <x v="1"/>
    <x v="3"/>
    <n v="156.28139999999999"/>
    <x v="1"/>
    <n v="1.03"/>
    <n v="160.5"/>
  </r>
  <r>
    <x v="23"/>
    <x v="1"/>
    <x v="16"/>
    <x v="24265"/>
    <x v="4"/>
    <x v="9"/>
    <n v="160"/>
    <x v="0"/>
    <n v="42.21"/>
    <n v="6753.6"/>
  </r>
  <r>
    <x v="23"/>
    <x v="0"/>
    <x v="332"/>
    <x v="24266"/>
    <x v="0"/>
    <x v="0"/>
    <n v="160"/>
    <x v="0"/>
    <n v="16.71"/>
    <n v="2673.6"/>
  </r>
  <r>
    <x v="23"/>
    <x v="0"/>
    <x v="24"/>
    <x v="24267"/>
    <x v="4"/>
    <x v="9"/>
    <n v="163"/>
    <x v="0"/>
    <n v="42.21"/>
    <n v="6880.23"/>
  </r>
  <r>
    <x v="23"/>
    <x v="1"/>
    <x v="13"/>
    <x v="24268"/>
    <x v="4"/>
    <x v="9"/>
    <n v="164"/>
    <x v="0"/>
    <n v="42.21"/>
    <n v="6922.44"/>
  </r>
  <r>
    <x v="23"/>
    <x v="0"/>
    <x v="141"/>
    <x v="24269"/>
    <x v="1"/>
    <x v="21"/>
    <n v="165"/>
    <x v="1"/>
    <n v="21.89"/>
    <n v="3611.85"/>
  </r>
  <r>
    <x v="23"/>
    <x v="0"/>
    <x v="323"/>
    <x v="24270"/>
    <x v="1"/>
    <x v="3"/>
    <n v="175.28897000000001"/>
    <x v="1"/>
    <n v="1.65"/>
    <n v="289.23"/>
  </r>
  <r>
    <x v="23"/>
    <x v="0"/>
    <x v="358"/>
    <x v="24271"/>
    <x v="4"/>
    <x v="7"/>
    <n v="180"/>
    <x v="0"/>
    <n v="42.21"/>
    <n v="7597.8"/>
  </r>
  <r>
    <x v="23"/>
    <x v="1"/>
    <x v="16"/>
    <x v="24272"/>
    <x v="4"/>
    <x v="9"/>
    <n v="188"/>
    <x v="0"/>
    <n v="42.21"/>
    <n v="7935.48"/>
  </r>
  <r>
    <x v="23"/>
    <x v="1"/>
    <x v="15"/>
    <x v="24273"/>
    <x v="4"/>
    <x v="9"/>
    <n v="190"/>
    <x v="0"/>
    <n v="42.21"/>
    <n v="8019.9"/>
  </r>
  <r>
    <x v="23"/>
    <x v="1"/>
    <x v="332"/>
    <x v="24274"/>
    <x v="0"/>
    <x v="0"/>
    <n v="190"/>
    <x v="0"/>
    <n v="16.71"/>
    <n v="3174.9"/>
  </r>
  <r>
    <x v="23"/>
    <x v="1"/>
    <x v="23"/>
    <x v="24275"/>
    <x v="4"/>
    <x v="10"/>
    <n v="191"/>
    <x v="0"/>
    <n v="42.21"/>
    <n v="8062.11"/>
  </r>
  <r>
    <x v="23"/>
    <x v="1"/>
    <x v="16"/>
    <x v="24276"/>
    <x v="4"/>
    <x v="9"/>
    <n v="192"/>
    <x v="0"/>
    <n v="42.21"/>
    <n v="8104.32"/>
  </r>
  <r>
    <x v="23"/>
    <x v="0"/>
    <x v="310"/>
    <x v="24277"/>
    <x v="4"/>
    <x v="19"/>
    <n v="196"/>
    <x v="0"/>
    <n v="42.21"/>
    <n v="8273.16"/>
  </r>
  <r>
    <x v="23"/>
    <x v="1"/>
    <x v="11"/>
    <x v="24278"/>
    <x v="4"/>
    <x v="7"/>
    <n v="198"/>
    <x v="0"/>
    <n v="78.260000000000005"/>
    <n v="15495.48"/>
  </r>
  <r>
    <x v="23"/>
    <x v="0"/>
    <x v="19"/>
    <x v="24279"/>
    <x v="3"/>
    <x v="11"/>
    <n v="200"/>
    <x v="0"/>
    <n v="3.16"/>
    <n v="632.79999999999995"/>
  </r>
  <r>
    <x v="23"/>
    <x v="0"/>
    <x v="207"/>
    <x v="24280"/>
    <x v="3"/>
    <x v="11"/>
    <n v="200"/>
    <x v="0"/>
    <n v="3.16"/>
    <n v="632.79999999999995"/>
  </r>
  <r>
    <x v="23"/>
    <x v="0"/>
    <x v="305"/>
    <x v="24281"/>
    <x v="3"/>
    <x v="6"/>
    <n v="200"/>
    <x v="0"/>
    <n v="0.09"/>
    <n v="18.54"/>
  </r>
  <r>
    <x v="23"/>
    <x v="0"/>
    <x v="306"/>
    <x v="24282"/>
    <x v="3"/>
    <x v="6"/>
    <n v="200"/>
    <x v="0"/>
    <n v="0.09"/>
    <n v="18.54"/>
  </r>
  <r>
    <x v="23"/>
    <x v="0"/>
    <x v="336"/>
    <x v="24283"/>
    <x v="3"/>
    <x v="23"/>
    <n v="204"/>
    <x v="0"/>
    <n v="7.5"/>
    <n v="1530"/>
  </r>
  <r>
    <x v="23"/>
    <x v="0"/>
    <x v="329"/>
    <x v="24284"/>
    <x v="4"/>
    <x v="19"/>
    <n v="206"/>
    <x v="0"/>
    <n v="42.21"/>
    <n v="8695.26"/>
  </r>
  <r>
    <x v="23"/>
    <x v="0"/>
    <x v="149"/>
    <x v="24285"/>
    <x v="1"/>
    <x v="4"/>
    <n v="207.49199999999999"/>
    <x v="2"/>
    <n v="12"/>
    <n v="2489.9"/>
  </r>
  <r>
    <x v="23"/>
    <x v="0"/>
    <x v="358"/>
    <x v="24286"/>
    <x v="4"/>
    <x v="7"/>
    <n v="210"/>
    <x v="0"/>
    <n v="42.21"/>
    <n v="8864.1"/>
  </r>
  <r>
    <x v="23"/>
    <x v="0"/>
    <x v="301"/>
    <x v="24287"/>
    <x v="5"/>
    <x v="12"/>
    <n v="220.75"/>
    <x v="2"/>
    <n v="3.59"/>
    <n v="793.02"/>
  </r>
  <r>
    <x v="23"/>
    <x v="0"/>
    <x v="182"/>
    <x v="24288"/>
    <x v="1"/>
    <x v="15"/>
    <n v="224.65"/>
    <x v="1"/>
    <n v="16.2"/>
    <n v="3639.33"/>
  </r>
  <r>
    <x v="23"/>
    <x v="0"/>
    <x v="257"/>
    <x v="24289"/>
    <x v="3"/>
    <x v="6"/>
    <n v="225"/>
    <x v="0"/>
    <n v="0.1"/>
    <n v="21.67"/>
  </r>
  <r>
    <x v="23"/>
    <x v="0"/>
    <x v="290"/>
    <x v="24290"/>
    <x v="0"/>
    <x v="0"/>
    <n v="230"/>
    <x v="0"/>
    <n v="19.45"/>
    <n v="4473.5"/>
  </r>
  <r>
    <x v="23"/>
    <x v="1"/>
    <x v="11"/>
    <x v="24291"/>
    <x v="4"/>
    <x v="7"/>
    <n v="238"/>
    <x v="0"/>
    <n v="78.260000000000005"/>
    <n v="18625.88"/>
  </r>
  <r>
    <x v="23"/>
    <x v="1"/>
    <x v="358"/>
    <x v="24292"/>
    <x v="4"/>
    <x v="7"/>
    <n v="240"/>
    <x v="0"/>
    <n v="42.21"/>
    <n v="10130.4"/>
  </r>
  <r>
    <x v="23"/>
    <x v="1"/>
    <x v="358"/>
    <x v="24293"/>
    <x v="4"/>
    <x v="7"/>
    <n v="240"/>
    <x v="0"/>
    <n v="42.21"/>
    <n v="10130.4"/>
  </r>
  <r>
    <x v="23"/>
    <x v="1"/>
    <x v="11"/>
    <x v="24294"/>
    <x v="4"/>
    <x v="7"/>
    <n v="240"/>
    <x v="0"/>
    <n v="78.260000000000005"/>
    <n v="18782.400000000001"/>
  </r>
  <r>
    <x v="23"/>
    <x v="1"/>
    <x v="11"/>
    <x v="24295"/>
    <x v="4"/>
    <x v="7"/>
    <n v="240"/>
    <x v="0"/>
    <n v="78.260000000000005"/>
    <n v="18782.400000000001"/>
  </r>
  <r>
    <x v="23"/>
    <x v="1"/>
    <x v="15"/>
    <x v="24296"/>
    <x v="4"/>
    <x v="9"/>
    <n v="246"/>
    <x v="0"/>
    <n v="42.21"/>
    <n v="10383.66"/>
  </r>
  <r>
    <x v="23"/>
    <x v="0"/>
    <x v="177"/>
    <x v="24297"/>
    <x v="3"/>
    <x v="13"/>
    <n v="250"/>
    <x v="0"/>
    <n v="0.01"/>
    <n v="2"/>
  </r>
  <r>
    <x v="23"/>
    <x v="0"/>
    <x v="255"/>
    <x v="24298"/>
    <x v="1"/>
    <x v="2"/>
    <n v="255.65"/>
    <x v="1"/>
    <n v="2.9"/>
    <n v="741.38"/>
  </r>
  <r>
    <x v="23"/>
    <x v="0"/>
    <x v="299"/>
    <x v="24299"/>
    <x v="4"/>
    <x v="7"/>
    <n v="260"/>
    <x v="0"/>
    <n v="78.260000000000005"/>
    <n v="20347.599999999999"/>
  </r>
  <r>
    <x v="23"/>
    <x v="1"/>
    <x v="15"/>
    <x v="24300"/>
    <x v="4"/>
    <x v="9"/>
    <n v="274"/>
    <x v="0"/>
    <n v="42.21"/>
    <n v="11565.54"/>
  </r>
  <r>
    <x v="23"/>
    <x v="0"/>
    <x v="70"/>
    <x v="24301"/>
    <x v="3"/>
    <x v="17"/>
    <n v="294"/>
    <x v="0"/>
    <n v="0.35"/>
    <n v="102.9"/>
  </r>
  <r>
    <x v="23"/>
    <x v="1"/>
    <x v="8"/>
    <x v="24302"/>
    <x v="4"/>
    <x v="7"/>
    <n v="296"/>
    <x v="0"/>
    <n v="78.260000000000005"/>
    <n v="23164.959999999999"/>
  </r>
  <r>
    <x v="23"/>
    <x v="0"/>
    <x v="321"/>
    <x v="24303"/>
    <x v="1"/>
    <x v="15"/>
    <n v="306.64999999999998"/>
    <x v="1"/>
    <n v="9.25"/>
    <n v="2836.51"/>
  </r>
  <r>
    <x v="23"/>
    <x v="1"/>
    <x v="112"/>
    <x v="24304"/>
    <x v="4"/>
    <x v="19"/>
    <n v="308"/>
    <x v="0"/>
    <n v="42.21"/>
    <n v="13000.68"/>
  </r>
  <r>
    <x v="23"/>
    <x v="1"/>
    <x v="11"/>
    <x v="24305"/>
    <x v="4"/>
    <x v="7"/>
    <n v="332"/>
    <x v="0"/>
    <n v="78.260000000000005"/>
    <n v="25982.32"/>
  </r>
  <r>
    <x v="23"/>
    <x v="0"/>
    <x v="189"/>
    <x v="24306"/>
    <x v="5"/>
    <x v="12"/>
    <n v="332.34500000000003"/>
    <x v="2"/>
    <n v="2.69"/>
    <n v="894.01"/>
  </r>
  <r>
    <x v="23"/>
    <x v="0"/>
    <x v="38"/>
    <x v="24307"/>
    <x v="3"/>
    <x v="13"/>
    <n v="350"/>
    <x v="0"/>
    <n v="0.01"/>
    <n v="2.8"/>
  </r>
  <r>
    <x v="23"/>
    <x v="0"/>
    <x v="73"/>
    <x v="24308"/>
    <x v="3"/>
    <x v="17"/>
    <n v="350"/>
    <x v="0"/>
    <n v="0.35"/>
    <n v="122.5"/>
  </r>
  <r>
    <x v="23"/>
    <x v="1"/>
    <x v="327"/>
    <x v="24309"/>
    <x v="0"/>
    <x v="0"/>
    <n v="360"/>
    <x v="0"/>
    <n v="1.2"/>
    <n v="432"/>
  </r>
  <r>
    <x v="23"/>
    <x v="0"/>
    <x v="138"/>
    <x v="24310"/>
    <x v="0"/>
    <x v="0"/>
    <n v="360"/>
    <x v="0"/>
    <n v="1.5"/>
    <n v="540"/>
  </r>
  <r>
    <x v="23"/>
    <x v="0"/>
    <x v="255"/>
    <x v="24311"/>
    <x v="1"/>
    <x v="2"/>
    <n v="379.75"/>
    <x v="1"/>
    <n v="2.9"/>
    <n v="1101.28"/>
  </r>
  <r>
    <x v="23"/>
    <x v="0"/>
    <x v="267"/>
    <x v="24312"/>
    <x v="1"/>
    <x v="4"/>
    <n v="392.64100000000002"/>
    <x v="2"/>
    <n v="2.85"/>
    <n v="1119.03"/>
  </r>
  <r>
    <x v="23"/>
    <x v="0"/>
    <x v="334"/>
    <x v="24313"/>
    <x v="3"/>
    <x v="16"/>
    <n v="395"/>
    <x v="0"/>
    <n v="10.25"/>
    <n v="4048.75"/>
  </r>
  <r>
    <x v="23"/>
    <x v="1"/>
    <x v="11"/>
    <x v="24314"/>
    <x v="4"/>
    <x v="7"/>
    <n v="408"/>
    <x v="0"/>
    <n v="78.260000000000005"/>
    <n v="31930.080000000002"/>
  </r>
  <r>
    <x v="23"/>
    <x v="0"/>
    <x v="70"/>
    <x v="24315"/>
    <x v="3"/>
    <x v="17"/>
    <n v="410"/>
    <x v="0"/>
    <n v="0.35"/>
    <n v="143.5"/>
  </r>
  <r>
    <x v="23"/>
    <x v="1"/>
    <x v="14"/>
    <x v="24316"/>
    <x v="4"/>
    <x v="10"/>
    <n v="426"/>
    <x v="0"/>
    <n v="42.21"/>
    <n v="17981.46"/>
  </r>
  <r>
    <x v="23"/>
    <x v="0"/>
    <x v="358"/>
    <x v="24317"/>
    <x v="4"/>
    <x v="7"/>
    <n v="428"/>
    <x v="0"/>
    <n v="42.21"/>
    <n v="18065.88"/>
  </r>
  <r>
    <x v="23"/>
    <x v="1"/>
    <x v="23"/>
    <x v="24318"/>
    <x v="4"/>
    <x v="10"/>
    <n v="444"/>
    <x v="0"/>
    <n v="42.21"/>
    <n v="18741.240000000002"/>
  </r>
  <r>
    <x v="23"/>
    <x v="0"/>
    <x v="151"/>
    <x v="24319"/>
    <x v="1"/>
    <x v="4"/>
    <n v="455.99849999999998"/>
    <x v="2"/>
    <n v="24"/>
    <n v="10943.96"/>
  </r>
  <r>
    <x v="23"/>
    <x v="1"/>
    <x v="14"/>
    <x v="24320"/>
    <x v="4"/>
    <x v="10"/>
    <n v="480"/>
    <x v="0"/>
    <n v="42.21"/>
    <n v="20260.8"/>
  </r>
  <r>
    <x v="23"/>
    <x v="0"/>
    <x v="223"/>
    <x v="24321"/>
    <x v="3"/>
    <x v="6"/>
    <n v="480"/>
    <x v="0"/>
    <n v="7.0000000000000007E-2"/>
    <n v="33.6"/>
  </r>
  <r>
    <x v="23"/>
    <x v="0"/>
    <x v="69"/>
    <x v="24322"/>
    <x v="6"/>
    <x v="23"/>
    <n v="480"/>
    <x v="0"/>
    <n v="0"/>
    <n v="0"/>
  </r>
  <r>
    <x v="23"/>
    <x v="0"/>
    <x v="7"/>
    <x v="24323"/>
    <x v="3"/>
    <x v="6"/>
    <n v="500"/>
    <x v="0"/>
    <n v="7.0000000000000007E-2"/>
    <n v="35"/>
  </r>
  <r>
    <x v="23"/>
    <x v="0"/>
    <x v="32"/>
    <x v="24324"/>
    <x v="3"/>
    <x v="6"/>
    <n v="500"/>
    <x v="0"/>
    <n v="0.38"/>
    <n v="190"/>
  </r>
  <r>
    <x v="23"/>
    <x v="0"/>
    <x v="37"/>
    <x v="24325"/>
    <x v="3"/>
    <x v="6"/>
    <n v="500"/>
    <x v="0"/>
    <n v="7.0000000000000007E-2"/>
    <n v="35"/>
  </r>
  <r>
    <x v="23"/>
    <x v="0"/>
    <x v="107"/>
    <x v="24326"/>
    <x v="3"/>
    <x v="13"/>
    <n v="500"/>
    <x v="0"/>
    <n v="0.01"/>
    <n v="4"/>
  </r>
  <r>
    <x v="23"/>
    <x v="0"/>
    <x v="49"/>
    <x v="24327"/>
    <x v="3"/>
    <x v="13"/>
    <n v="500"/>
    <x v="0"/>
    <n v="0.01"/>
    <n v="4"/>
  </r>
  <r>
    <x v="23"/>
    <x v="0"/>
    <x v="51"/>
    <x v="24328"/>
    <x v="3"/>
    <x v="13"/>
    <n v="500"/>
    <x v="0"/>
    <n v="0.01"/>
    <n v="4"/>
  </r>
  <r>
    <x v="23"/>
    <x v="0"/>
    <x v="52"/>
    <x v="24329"/>
    <x v="3"/>
    <x v="13"/>
    <n v="500"/>
    <x v="0"/>
    <n v="0.01"/>
    <n v="4"/>
  </r>
  <r>
    <x v="23"/>
    <x v="0"/>
    <x v="112"/>
    <x v="24330"/>
    <x v="4"/>
    <x v="19"/>
    <n v="522"/>
    <x v="0"/>
    <n v="42.21"/>
    <n v="22033.62"/>
  </r>
  <r>
    <x v="23"/>
    <x v="0"/>
    <x v="27"/>
    <x v="24331"/>
    <x v="3"/>
    <x v="6"/>
    <n v="550"/>
    <x v="0"/>
    <n v="0.1"/>
    <n v="52.96"/>
  </r>
  <r>
    <x v="23"/>
    <x v="0"/>
    <x v="102"/>
    <x v="24332"/>
    <x v="0"/>
    <x v="0"/>
    <n v="566"/>
    <x v="0"/>
    <n v="6"/>
    <n v="3396"/>
  </r>
  <r>
    <x v="23"/>
    <x v="0"/>
    <x v="31"/>
    <x v="24333"/>
    <x v="3"/>
    <x v="6"/>
    <n v="626"/>
    <x v="0"/>
    <n v="7.0000000000000007E-2"/>
    <n v="43.82"/>
  </r>
  <r>
    <x v="23"/>
    <x v="0"/>
    <x v="117"/>
    <x v="24334"/>
    <x v="3"/>
    <x v="17"/>
    <n v="0"/>
    <x v="0"/>
    <n v="0"/>
    <n v="0"/>
  </r>
  <r>
    <x v="23"/>
    <x v="0"/>
    <x v="117"/>
    <x v="24335"/>
    <x v="3"/>
    <x v="17"/>
    <n v="0"/>
    <x v="0"/>
    <n v="0"/>
    <n v="0"/>
  </r>
  <r>
    <x v="23"/>
    <x v="0"/>
    <x v="117"/>
    <x v="24336"/>
    <x v="3"/>
    <x v="17"/>
    <n v="0"/>
    <x v="0"/>
    <n v="0"/>
    <n v="0"/>
  </r>
  <r>
    <x v="23"/>
    <x v="0"/>
    <x v="117"/>
    <x v="24337"/>
    <x v="3"/>
    <x v="17"/>
    <n v="0"/>
    <x v="0"/>
    <n v="0"/>
    <n v="0"/>
  </r>
  <r>
    <x v="23"/>
    <x v="0"/>
    <x v="71"/>
    <x v="24338"/>
    <x v="3"/>
    <x v="17"/>
    <n v="0"/>
    <x v="0"/>
    <n v="0"/>
    <n v="0"/>
  </r>
  <r>
    <x v="23"/>
    <x v="0"/>
    <x v="71"/>
    <x v="24339"/>
    <x v="3"/>
    <x v="17"/>
    <n v="0"/>
    <x v="0"/>
    <n v="0"/>
    <n v="0"/>
  </r>
  <r>
    <x v="23"/>
    <x v="0"/>
    <x v="71"/>
    <x v="24340"/>
    <x v="3"/>
    <x v="17"/>
    <n v="0"/>
    <x v="0"/>
    <n v="0"/>
    <n v="0"/>
  </r>
  <r>
    <x v="23"/>
    <x v="0"/>
    <x v="71"/>
    <x v="24341"/>
    <x v="3"/>
    <x v="17"/>
    <n v="0"/>
    <x v="0"/>
    <n v="0"/>
    <n v="0"/>
  </r>
  <r>
    <x v="23"/>
    <x v="0"/>
    <x v="71"/>
    <x v="24342"/>
    <x v="3"/>
    <x v="17"/>
    <n v="0"/>
    <x v="0"/>
    <n v="0"/>
    <n v="0"/>
  </r>
  <r>
    <x v="23"/>
    <x v="0"/>
    <x v="71"/>
    <x v="24343"/>
    <x v="3"/>
    <x v="17"/>
    <n v="0"/>
    <x v="0"/>
    <n v="0"/>
    <n v="0"/>
  </r>
  <r>
    <x v="23"/>
    <x v="0"/>
    <x v="71"/>
    <x v="24344"/>
    <x v="3"/>
    <x v="17"/>
    <n v="0"/>
    <x v="0"/>
    <n v="0"/>
    <n v="0"/>
  </r>
  <r>
    <x v="23"/>
    <x v="0"/>
    <x v="71"/>
    <x v="24345"/>
    <x v="3"/>
    <x v="17"/>
    <n v="0"/>
    <x v="0"/>
    <n v="0"/>
    <n v="0"/>
  </r>
  <r>
    <x v="23"/>
    <x v="0"/>
    <x v="70"/>
    <x v="24346"/>
    <x v="3"/>
    <x v="17"/>
    <n v="0"/>
    <x v="0"/>
    <n v="0"/>
    <n v="0"/>
  </r>
  <r>
    <x v="23"/>
    <x v="0"/>
    <x v="70"/>
    <x v="24347"/>
    <x v="3"/>
    <x v="17"/>
    <n v="0"/>
    <x v="0"/>
    <n v="0"/>
    <n v="0"/>
  </r>
  <r>
    <x v="23"/>
    <x v="0"/>
    <x v="70"/>
    <x v="24348"/>
    <x v="3"/>
    <x v="17"/>
    <n v="0"/>
    <x v="0"/>
    <n v="0"/>
    <n v="0"/>
  </r>
  <r>
    <x v="23"/>
    <x v="0"/>
    <x v="70"/>
    <x v="24349"/>
    <x v="3"/>
    <x v="17"/>
    <n v="0"/>
    <x v="0"/>
    <n v="0"/>
    <n v="0"/>
  </r>
  <r>
    <x v="23"/>
    <x v="0"/>
    <x v="70"/>
    <x v="24350"/>
    <x v="3"/>
    <x v="17"/>
    <n v="0"/>
    <x v="0"/>
    <n v="0"/>
    <n v="0"/>
  </r>
  <r>
    <x v="23"/>
    <x v="0"/>
    <x v="70"/>
    <x v="24351"/>
    <x v="3"/>
    <x v="17"/>
    <n v="0"/>
    <x v="0"/>
    <n v="0"/>
    <n v="0"/>
  </r>
  <r>
    <x v="23"/>
    <x v="0"/>
    <x v="70"/>
    <x v="24352"/>
    <x v="3"/>
    <x v="17"/>
    <n v="0"/>
    <x v="0"/>
    <n v="0"/>
    <n v="0"/>
  </r>
  <r>
    <x v="23"/>
    <x v="0"/>
    <x v="64"/>
    <x v="24353"/>
    <x v="3"/>
    <x v="17"/>
    <n v="0"/>
    <x v="0"/>
    <n v="0"/>
    <n v="0"/>
  </r>
  <r>
    <x v="23"/>
    <x v="0"/>
    <x v="64"/>
    <x v="24354"/>
    <x v="3"/>
    <x v="17"/>
    <n v="0"/>
    <x v="0"/>
    <n v="0"/>
    <n v="0"/>
  </r>
  <r>
    <x v="23"/>
    <x v="0"/>
    <x v="64"/>
    <x v="24355"/>
    <x v="3"/>
    <x v="17"/>
    <n v="0"/>
    <x v="0"/>
    <n v="0"/>
    <n v="0"/>
  </r>
  <r>
    <x v="23"/>
    <x v="0"/>
    <x v="64"/>
    <x v="24356"/>
    <x v="3"/>
    <x v="17"/>
    <n v="0"/>
    <x v="0"/>
    <n v="0"/>
    <n v="0"/>
  </r>
  <r>
    <x v="23"/>
    <x v="0"/>
    <x v="64"/>
    <x v="24357"/>
    <x v="3"/>
    <x v="17"/>
    <n v="0"/>
    <x v="0"/>
    <n v="0"/>
    <n v="0"/>
  </r>
  <r>
    <x v="23"/>
    <x v="0"/>
    <x v="64"/>
    <x v="24358"/>
    <x v="3"/>
    <x v="17"/>
    <n v="0"/>
    <x v="0"/>
    <n v="0"/>
    <n v="0"/>
  </r>
  <r>
    <x v="23"/>
    <x v="0"/>
    <x v="64"/>
    <x v="24359"/>
    <x v="3"/>
    <x v="17"/>
    <n v="0"/>
    <x v="0"/>
    <n v="0"/>
    <n v="0"/>
  </r>
  <r>
    <x v="23"/>
    <x v="0"/>
    <x v="64"/>
    <x v="24360"/>
    <x v="3"/>
    <x v="17"/>
    <n v="0"/>
    <x v="0"/>
    <n v="0"/>
    <n v="0"/>
  </r>
  <r>
    <x v="23"/>
    <x v="0"/>
    <x v="59"/>
    <x v="24361"/>
    <x v="1"/>
    <x v="15"/>
    <n v="0"/>
    <x v="1"/>
    <n v="0"/>
    <n v="0"/>
  </r>
  <r>
    <x v="23"/>
    <x v="0"/>
    <x v="58"/>
    <x v="24362"/>
    <x v="1"/>
    <x v="14"/>
    <n v="0"/>
    <x v="2"/>
    <n v="0"/>
    <n v="0"/>
  </r>
  <r>
    <x v="23"/>
    <x v="0"/>
    <x v="57"/>
    <x v="24363"/>
    <x v="1"/>
    <x v="15"/>
    <n v="0"/>
    <x v="1"/>
    <n v="0"/>
    <n v="0"/>
  </r>
  <r>
    <x v="23"/>
    <x v="0"/>
    <x v="57"/>
    <x v="24364"/>
    <x v="1"/>
    <x v="15"/>
    <n v="0"/>
    <x v="1"/>
    <n v="0"/>
    <n v="0"/>
  </r>
  <r>
    <x v="23"/>
    <x v="0"/>
    <x v="57"/>
    <x v="24365"/>
    <x v="1"/>
    <x v="15"/>
    <n v="0"/>
    <x v="1"/>
    <n v="0"/>
    <n v="0"/>
  </r>
  <r>
    <x v="23"/>
    <x v="0"/>
    <x v="57"/>
    <x v="24366"/>
    <x v="1"/>
    <x v="15"/>
    <n v="0"/>
    <x v="1"/>
    <n v="0"/>
    <n v="0"/>
  </r>
  <r>
    <x v="23"/>
    <x v="0"/>
    <x v="57"/>
    <x v="24367"/>
    <x v="1"/>
    <x v="15"/>
    <n v="0"/>
    <x v="1"/>
    <n v="0"/>
    <n v="0"/>
  </r>
  <r>
    <x v="23"/>
    <x v="0"/>
    <x v="57"/>
    <x v="24368"/>
    <x v="1"/>
    <x v="15"/>
    <n v="0"/>
    <x v="1"/>
    <n v="0"/>
    <n v="0"/>
  </r>
  <r>
    <x v="23"/>
    <x v="0"/>
    <x v="0"/>
    <x v="24369"/>
    <x v="0"/>
    <x v="0"/>
    <n v="0"/>
    <x v="0"/>
    <n v="0"/>
    <n v="0"/>
  </r>
  <r>
    <x v="23"/>
    <x v="0"/>
    <x v="108"/>
    <x v="24370"/>
    <x v="6"/>
    <x v="14"/>
    <n v="0"/>
    <x v="0"/>
    <n v="0"/>
    <n v="0"/>
  </r>
  <r>
    <x v="23"/>
    <x v="0"/>
    <x v="263"/>
    <x v="24371"/>
    <x v="5"/>
    <x v="12"/>
    <n v="0.06"/>
    <x v="0"/>
    <n v="1"/>
    <n v="0.06"/>
  </r>
  <r>
    <x v="23"/>
    <x v="0"/>
    <x v="254"/>
    <x v="24372"/>
    <x v="1"/>
    <x v="12"/>
    <n v="0.13700000000000001"/>
    <x v="2"/>
    <n v="7.66"/>
    <n v="1.05"/>
  </r>
  <r>
    <x v="23"/>
    <x v="0"/>
    <x v="217"/>
    <x v="24373"/>
    <x v="1"/>
    <x v="15"/>
    <n v="0.2"/>
    <x v="1"/>
    <n v="12.3"/>
    <n v="2.46"/>
  </r>
  <r>
    <x v="23"/>
    <x v="0"/>
    <x v="321"/>
    <x v="24374"/>
    <x v="1"/>
    <x v="15"/>
    <n v="0.2"/>
    <x v="1"/>
    <n v="9.25"/>
    <n v="1.85"/>
  </r>
  <r>
    <x v="23"/>
    <x v="0"/>
    <x v="322"/>
    <x v="24375"/>
    <x v="1"/>
    <x v="15"/>
    <n v="0.22"/>
    <x v="1"/>
    <n v="9.27"/>
    <n v="2.04"/>
  </r>
  <r>
    <x v="23"/>
    <x v="0"/>
    <x v="245"/>
    <x v="24376"/>
    <x v="5"/>
    <x v="12"/>
    <n v="0.3"/>
    <x v="2"/>
    <n v="3.6"/>
    <n v="1.08"/>
  </r>
  <r>
    <x v="23"/>
    <x v="0"/>
    <x v="246"/>
    <x v="24377"/>
    <x v="5"/>
    <x v="12"/>
    <n v="0.3"/>
    <x v="2"/>
    <n v="3.77"/>
    <n v="1.1299999999999999"/>
  </r>
  <r>
    <x v="23"/>
    <x v="0"/>
    <x v="247"/>
    <x v="24378"/>
    <x v="5"/>
    <x v="12"/>
    <n v="0.3"/>
    <x v="2"/>
    <n v="4.3"/>
    <n v="1.29"/>
  </r>
  <r>
    <x v="23"/>
    <x v="0"/>
    <x v="192"/>
    <x v="24379"/>
    <x v="5"/>
    <x v="12"/>
    <n v="0.3"/>
    <x v="2"/>
    <n v="3.97"/>
    <n v="1.19"/>
  </r>
  <r>
    <x v="23"/>
    <x v="0"/>
    <x v="254"/>
    <x v="24380"/>
    <x v="1"/>
    <x v="12"/>
    <n v="0.3"/>
    <x v="2"/>
    <n v="7.67"/>
    <n v="2.2999999999999998"/>
  </r>
  <r>
    <x v="23"/>
    <x v="0"/>
    <x v="254"/>
    <x v="24381"/>
    <x v="1"/>
    <x v="12"/>
    <n v="0.36299999999999999"/>
    <x v="2"/>
    <n v="7.66"/>
    <n v="2.78"/>
  </r>
  <r>
    <x v="23"/>
    <x v="0"/>
    <x v="191"/>
    <x v="24382"/>
    <x v="5"/>
    <x v="12"/>
    <n v="0.96"/>
    <x v="2"/>
    <n v="2.1800000000000002"/>
    <n v="2.09"/>
  </r>
  <r>
    <x v="23"/>
    <x v="0"/>
    <x v="151"/>
    <x v="24383"/>
    <x v="1"/>
    <x v="4"/>
    <n v="0.97251540000000003"/>
    <x v="2"/>
    <n v="24"/>
    <n v="23.34"/>
  </r>
  <r>
    <x v="23"/>
    <x v="0"/>
    <x v="359"/>
    <x v="24384"/>
    <x v="1"/>
    <x v="3"/>
    <n v="0.99867916000000001"/>
    <x v="2"/>
    <n v="1.03"/>
    <n v="1.03"/>
  </r>
  <r>
    <x v="23"/>
    <x v="0"/>
    <x v="360"/>
    <x v="24385"/>
    <x v="1"/>
    <x v="3"/>
    <n v="0.99867916000000001"/>
    <x v="2"/>
    <n v="1.03"/>
    <n v="1.03"/>
  </r>
  <r>
    <x v="23"/>
    <x v="0"/>
    <x v="156"/>
    <x v="24386"/>
    <x v="2"/>
    <x v="23"/>
    <n v="1"/>
    <x v="0"/>
    <n v="0"/>
    <n v="0"/>
  </r>
  <r>
    <x v="23"/>
    <x v="0"/>
    <x v="361"/>
    <x v="24387"/>
    <x v="2"/>
    <x v="23"/>
    <n v="1"/>
    <x v="0"/>
    <n v="0"/>
    <n v="0"/>
  </r>
  <r>
    <x v="23"/>
    <x v="0"/>
    <x v="75"/>
    <x v="24388"/>
    <x v="2"/>
    <x v="23"/>
    <n v="1"/>
    <x v="0"/>
    <n v="2829"/>
    <n v="2829"/>
  </r>
  <r>
    <x v="23"/>
    <x v="0"/>
    <x v="114"/>
    <x v="24389"/>
    <x v="4"/>
    <x v="8"/>
    <n v="1"/>
    <x v="0"/>
    <n v="79.260000000000005"/>
    <n v="79.260000000000005"/>
  </r>
  <r>
    <x v="23"/>
    <x v="1"/>
    <x v="11"/>
    <x v="24390"/>
    <x v="4"/>
    <x v="7"/>
    <n v="1"/>
    <x v="0"/>
    <n v="78.260000000000005"/>
    <n v="78.260000000000005"/>
  </r>
  <r>
    <x v="23"/>
    <x v="0"/>
    <x v="11"/>
    <x v="24391"/>
    <x v="4"/>
    <x v="7"/>
    <n v="1"/>
    <x v="0"/>
    <n v="78.260000000000005"/>
    <n v="78.260000000000005"/>
  </r>
  <r>
    <x v="23"/>
    <x v="0"/>
    <x v="112"/>
    <x v="24392"/>
    <x v="4"/>
    <x v="19"/>
    <n v="1"/>
    <x v="0"/>
    <n v="42.21"/>
    <n v="42.21"/>
  </r>
  <r>
    <x v="23"/>
    <x v="0"/>
    <x v="9"/>
    <x v="24393"/>
    <x v="4"/>
    <x v="8"/>
    <n v="1"/>
    <x v="0"/>
    <n v="78.260000000000005"/>
    <n v="78.260000000000005"/>
  </r>
  <r>
    <x v="23"/>
    <x v="0"/>
    <x v="356"/>
    <x v="24394"/>
    <x v="1"/>
    <x v="4"/>
    <n v="1.1335154000000001"/>
    <x v="2"/>
    <n v="24"/>
    <n v="27.2"/>
  </r>
  <r>
    <x v="23"/>
    <x v="0"/>
    <x v="182"/>
    <x v="24395"/>
    <x v="1"/>
    <x v="15"/>
    <n v="1.2"/>
    <x v="1"/>
    <n v="16.2"/>
    <n v="19.440000000000001"/>
  </r>
  <r>
    <x v="23"/>
    <x v="0"/>
    <x v="217"/>
    <x v="24396"/>
    <x v="1"/>
    <x v="15"/>
    <n v="1.5920000000000001"/>
    <x v="1"/>
    <n v="12.3"/>
    <n v="19.579999999999998"/>
  </r>
  <r>
    <x v="23"/>
    <x v="0"/>
    <x v="319"/>
    <x v="24397"/>
    <x v="1"/>
    <x v="12"/>
    <n v="1.75"/>
    <x v="2"/>
    <n v="4.26"/>
    <n v="7.46"/>
  </r>
  <r>
    <x v="23"/>
    <x v="0"/>
    <x v="261"/>
    <x v="24398"/>
    <x v="5"/>
    <x v="12"/>
    <n v="2"/>
    <x v="2"/>
    <n v="0.22"/>
    <n v="0.43"/>
  </r>
  <r>
    <x v="23"/>
    <x v="0"/>
    <x v="5"/>
    <x v="24399"/>
    <x v="2"/>
    <x v="23"/>
    <n v="2"/>
    <x v="0"/>
    <n v="0"/>
    <n v="0"/>
  </r>
  <r>
    <x v="23"/>
    <x v="0"/>
    <x v="158"/>
    <x v="24400"/>
    <x v="2"/>
    <x v="23"/>
    <n v="2"/>
    <x v="0"/>
    <n v="0"/>
    <n v="0"/>
  </r>
  <r>
    <x v="23"/>
    <x v="0"/>
    <x v="173"/>
    <x v="24401"/>
    <x v="1"/>
    <x v="15"/>
    <n v="2"/>
    <x v="1"/>
    <n v="0"/>
    <n v="0"/>
  </r>
  <r>
    <x v="23"/>
    <x v="0"/>
    <x v="139"/>
    <x v="24402"/>
    <x v="0"/>
    <x v="0"/>
    <n v="2"/>
    <x v="0"/>
    <n v="68"/>
    <n v="136"/>
  </r>
  <r>
    <x v="23"/>
    <x v="0"/>
    <x v="114"/>
    <x v="24403"/>
    <x v="4"/>
    <x v="8"/>
    <n v="2"/>
    <x v="0"/>
    <n v="79.260000000000005"/>
    <n v="158.52000000000001"/>
  </r>
  <r>
    <x v="23"/>
    <x v="0"/>
    <x v="191"/>
    <x v="24404"/>
    <x v="5"/>
    <x v="12"/>
    <n v="2.1890000000000001"/>
    <x v="2"/>
    <n v="2.17"/>
    <n v="4.76"/>
  </r>
  <r>
    <x v="23"/>
    <x v="0"/>
    <x v="184"/>
    <x v="24405"/>
    <x v="4"/>
    <x v="7"/>
    <n v="3"/>
    <x v="0"/>
    <n v="79.260000000000005"/>
    <n v="237.78"/>
  </r>
  <r>
    <x v="23"/>
    <x v="0"/>
    <x v="329"/>
    <x v="24406"/>
    <x v="4"/>
    <x v="19"/>
    <n v="3"/>
    <x v="0"/>
    <n v="42.21"/>
    <n v="126.63"/>
  </r>
  <r>
    <x v="23"/>
    <x v="0"/>
    <x v="157"/>
    <x v="24407"/>
    <x v="2"/>
    <x v="23"/>
    <n v="3"/>
    <x v="0"/>
    <n v="0"/>
    <n v="0"/>
  </r>
  <r>
    <x v="23"/>
    <x v="0"/>
    <x v="171"/>
    <x v="24408"/>
    <x v="1"/>
    <x v="15"/>
    <n v="3.32"/>
    <x v="1"/>
    <n v="4.5"/>
    <n v="14.94"/>
  </r>
  <r>
    <x v="23"/>
    <x v="0"/>
    <x v="280"/>
    <x v="24409"/>
    <x v="4"/>
    <x v="9"/>
    <n v="4"/>
    <x v="0"/>
    <n v="42.21"/>
    <n v="168.84"/>
  </r>
  <r>
    <x v="23"/>
    <x v="1"/>
    <x v="112"/>
    <x v="24410"/>
    <x v="4"/>
    <x v="19"/>
    <n v="4"/>
    <x v="0"/>
    <n v="42.21"/>
    <n v="168.84"/>
  </r>
  <r>
    <x v="23"/>
    <x v="0"/>
    <x v="191"/>
    <x v="24411"/>
    <x v="5"/>
    <x v="12"/>
    <n v="4.5129999999999999"/>
    <x v="2"/>
    <n v="2.17"/>
    <n v="9.8000000000000007"/>
  </r>
  <r>
    <x v="23"/>
    <x v="0"/>
    <x v="167"/>
    <x v="24412"/>
    <x v="1"/>
    <x v="15"/>
    <n v="4.5999999999999996"/>
    <x v="1"/>
    <n v="15.8"/>
    <n v="72.680000000000007"/>
  </r>
  <r>
    <x v="23"/>
    <x v="0"/>
    <x v="329"/>
    <x v="24413"/>
    <x v="4"/>
    <x v="19"/>
    <n v="5"/>
    <x v="0"/>
    <n v="42.21"/>
    <n v="211.05"/>
  </r>
  <r>
    <x v="23"/>
    <x v="0"/>
    <x v="329"/>
    <x v="24414"/>
    <x v="4"/>
    <x v="19"/>
    <n v="5"/>
    <x v="0"/>
    <n v="42.21"/>
    <n v="211.05"/>
  </r>
  <r>
    <x v="23"/>
    <x v="0"/>
    <x v="211"/>
    <x v="24415"/>
    <x v="4"/>
    <x v="7"/>
    <n v="5"/>
    <x v="0"/>
    <n v="79.260000000000005"/>
    <n v="396.3"/>
  </r>
  <r>
    <x v="23"/>
    <x v="0"/>
    <x v="267"/>
    <x v="24416"/>
    <x v="1"/>
    <x v="4"/>
    <n v="637.85735999999997"/>
    <x v="2"/>
    <n v="2.85"/>
    <n v="1817.89"/>
  </r>
  <r>
    <x v="23"/>
    <x v="0"/>
    <x v="189"/>
    <x v="24417"/>
    <x v="5"/>
    <x v="12"/>
    <n v="667"/>
    <x v="2"/>
    <n v="2.69"/>
    <n v="1794.23"/>
  </r>
  <r>
    <x v="23"/>
    <x v="0"/>
    <x v="36"/>
    <x v="24418"/>
    <x v="3"/>
    <x v="6"/>
    <n v="669"/>
    <x v="0"/>
    <n v="7.0000000000000007E-2"/>
    <n v="46.83"/>
  </r>
  <r>
    <x v="23"/>
    <x v="0"/>
    <x v="358"/>
    <x v="24419"/>
    <x v="4"/>
    <x v="7"/>
    <n v="674"/>
    <x v="0"/>
    <n v="42.21"/>
    <n v="28449.54"/>
  </r>
  <r>
    <x v="23"/>
    <x v="0"/>
    <x v="358"/>
    <x v="24420"/>
    <x v="4"/>
    <x v="7"/>
    <n v="690"/>
    <x v="0"/>
    <n v="42.21"/>
    <n v="29124.9"/>
  </r>
  <r>
    <x v="23"/>
    <x v="0"/>
    <x v="28"/>
    <x v="24421"/>
    <x v="3"/>
    <x v="6"/>
    <n v="700"/>
    <x v="0"/>
    <n v="0.1"/>
    <n v="67.41"/>
  </r>
  <r>
    <x v="23"/>
    <x v="0"/>
    <x v="357"/>
    <x v="24422"/>
    <x v="3"/>
    <x v="17"/>
    <n v="700"/>
    <x v="0"/>
    <n v="0.35"/>
    <n v="245"/>
  </r>
  <r>
    <x v="23"/>
    <x v="0"/>
    <x v="74"/>
    <x v="24423"/>
    <x v="3"/>
    <x v="17"/>
    <n v="700"/>
    <x v="0"/>
    <n v="0.35"/>
    <n v="245"/>
  </r>
  <r>
    <x v="23"/>
    <x v="0"/>
    <x v="29"/>
    <x v="24424"/>
    <x v="3"/>
    <x v="6"/>
    <n v="744"/>
    <x v="0"/>
    <n v="7.0000000000000007E-2"/>
    <n v="52.08"/>
  </r>
  <r>
    <x v="23"/>
    <x v="1"/>
    <x v="311"/>
    <x v="24425"/>
    <x v="4"/>
    <x v="19"/>
    <n v="745"/>
    <x v="0"/>
    <n v="42.21"/>
    <n v="31446.45"/>
  </r>
  <r>
    <x v="23"/>
    <x v="0"/>
    <x v="228"/>
    <x v="24426"/>
    <x v="3"/>
    <x v="6"/>
    <n v="750"/>
    <x v="0"/>
    <n v="0.23"/>
    <n v="172.5"/>
  </r>
  <r>
    <x v="23"/>
    <x v="0"/>
    <x v="285"/>
    <x v="24427"/>
    <x v="3"/>
    <x v="6"/>
    <n v="750"/>
    <x v="0"/>
    <n v="0.09"/>
    <n v="69.53"/>
  </r>
  <r>
    <x v="23"/>
    <x v="0"/>
    <x v="205"/>
    <x v="24428"/>
    <x v="3"/>
    <x v="11"/>
    <n v="775"/>
    <x v="0"/>
    <n v="0.68"/>
    <n v="530.1"/>
  </r>
  <r>
    <x v="23"/>
    <x v="0"/>
    <x v="319"/>
    <x v="24429"/>
    <x v="1"/>
    <x v="12"/>
    <n v="780"/>
    <x v="2"/>
    <n v="4.26"/>
    <n v="3323.58"/>
  </r>
  <r>
    <x v="23"/>
    <x v="0"/>
    <x v="182"/>
    <x v="24430"/>
    <x v="1"/>
    <x v="15"/>
    <n v="800"/>
    <x v="1"/>
    <n v="16.2"/>
    <n v="12960"/>
  </r>
  <r>
    <x v="23"/>
    <x v="0"/>
    <x v="358"/>
    <x v="24431"/>
    <x v="4"/>
    <x v="7"/>
    <n v="812"/>
    <x v="0"/>
    <n v="42.21"/>
    <n v="34274.519999999997"/>
  </r>
  <r>
    <x v="23"/>
    <x v="0"/>
    <x v="105"/>
    <x v="24432"/>
    <x v="0"/>
    <x v="0"/>
    <n v="840"/>
    <x v="0"/>
    <n v="1.2"/>
    <n v="1008"/>
  </r>
  <r>
    <x v="23"/>
    <x v="1"/>
    <x v="112"/>
    <x v="24433"/>
    <x v="4"/>
    <x v="19"/>
    <n v="940"/>
    <x v="0"/>
    <n v="42.21"/>
    <n v="39677.4"/>
  </r>
  <r>
    <x v="23"/>
    <x v="0"/>
    <x v="65"/>
    <x v="24434"/>
    <x v="3"/>
    <x v="16"/>
    <n v="956.6848"/>
    <x v="3"/>
    <n v="0"/>
    <n v="0"/>
  </r>
  <r>
    <x v="23"/>
    <x v="0"/>
    <x v="60"/>
    <x v="24435"/>
    <x v="3"/>
    <x v="13"/>
    <n v="974"/>
    <x v="0"/>
    <n v="0.01"/>
    <n v="7.79"/>
  </r>
  <r>
    <x v="23"/>
    <x v="0"/>
    <x v="319"/>
    <x v="24436"/>
    <x v="1"/>
    <x v="12"/>
    <n v="1000"/>
    <x v="2"/>
    <n v="4.26"/>
    <n v="4261"/>
  </r>
  <r>
    <x v="23"/>
    <x v="0"/>
    <x v="251"/>
    <x v="24437"/>
    <x v="5"/>
    <x v="12"/>
    <n v="1000"/>
    <x v="2"/>
    <n v="4.26"/>
    <n v="4261"/>
  </r>
  <r>
    <x v="23"/>
    <x v="0"/>
    <x v="256"/>
    <x v="24438"/>
    <x v="3"/>
    <x v="6"/>
    <n v="1000"/>
    <x v="0"/>
    <n v="1.1299999999999999"/>
    <n v="1132"/>
  </r>
  <r>
    <x v="23"/>
    <x v="0"/>
    <x v="333"/>
    <x v="24439"/>
    <x v="3"/>
    <x v="17"/>
    <n v="1050"/>
    <x v="0"/>
    <n v="0.19"/>
    <n v="194.25"/>
  </r>
  <r>
    <x v="23"/>
    <x v="0"/>
    <x v="122"/>
    <x v="24440"/>
    <x v="3"/>
    <x v="17"/>
    <n v="1050"/>
    <x v="0"/>
    <n v="0.35"/>
    <n v="367.5"/>
  </r>
  <r>
    <x v="23"/>
    <x v="1"/>
    <x v="112"/>
    <x v="24441"/>
    <x v="4"/>
    <x v="19"/>
    <n v="1056"/>
    <x v="0"/>
    <n v="42.21"/>
    <n v="44573.760000000002"/>
  </r>
  <r>
    <x v="23"/>
    <x v="0"/>
    <x v="20"/>
    <x v="24442"/>
    <x v="3"/>
    <x v="11"/>
    <n v="1200"/>
    <x v="0"/>
    <n v="0.68"/>
    <n v="820.8"/>
  </r>
  <r>
    <x v="23"/>
    <x v="1"/>
    <x v="112"/>
    <x v="24443"/>
    <x v="4"/>
    <x v="19"/>
    <n v="1248"/>
    <x v="0"/>
    <n v="42.21"/>
    <n v="52678.080000000002"/>
  </r>
  <r>
    <x v="23"/>
    <x v="0"/>
    <x v="244"/>
    <x v="24444"/>
    <x v="3"/>
    <x v="6"/>
    <n v="1271"/>
    <x v="0"/>
    <n v="7.0000000000000007E-2"/>
    <n v="88.97"/>
  </r>
  <r>
    <x v="23"/>
    <x v="0"/>
    <x v="177"/>
    <x v="24445"/>
    <x v="3"/>
    <x v="13"/>
    <n v="1300"/>
    <x v="0"/>
    <n v="0.01"/>
    <n v="10.4"/>
  </r>
  <r>
    <x v="23"/>
    <x v="0"/>
    <x v="49"/>
    <x v="24446"/>
    <x v="3"/>
    <x v="13"/>
    <n v="1384"/>
    <x v="0"/>
    <n v="0.01"/>
    <n v="11.07"/>
  </r>
  <r>
    <x v="23"/>
    <x v="0"/>
    <x v="89"/>
    <x v="24447"/>
    <x v="3"/>
    <x v="17"/>
    <n v="1400"/>
    <x v="0"/>
    <n v="0.35"/>
    <n v="490"/>
  </r>
  <r>
    <x v="23"/>
    <x v="0"/>
    <x v="159"/>
    <x v="24448"/>
    <x v="3"/>
    <x v="11"/>
    <n v="1425"/>
    <x v="0"/>
    <n v="1.1200000000000001"/>
    <n v="1597.42"/>
  </r>
  <r>
    <x v="23"/>
    <x v="1"/>
    <x v="112"/>
    <x v="24449"/>
    <x v="4"/>
    <x v="19"/>
    <n v="1440"/>
    <x v="0"/>
    <n v="42.21"/>
    <n v="60782.400000000001"/>
  </r>
  <r>
    <x v="23"/>
    <x v="1"/>
    <x v="112"/>
    <x v="24450"/>
    <x v="4"/>
    <x v="19"/>
    <n v="1440"/>
    <x v="0"/>
    <n v="42.21"/>
    <n v="60782.400000000001"/>
  </r>
  <r>
    <x v="23"/>
    <x v="0"/>
    <x v="324"/>
    <x v="24451"/>
    <x v="3"/>
    <x v="6"/>
    <n v="1478"/>
    <x v="0"/>
    <n v="0.09"/>
    <n v="137.01"/>
  </r>
  <r>
    <x v="23"/>
    <x v="0"/>
    <x v="234"/>
    <x v="24452"/>
    <x v="3"/>
    <x v="6"/>
    <n v="1609"/>
    <x v="0"/>
    <n v="7.0000000000000007E-2"/>
    <n v="112.63"/>
  </r>
  <r>
    <x v="23"/>
    <x v="0"/>
    <x v="43"/>
    <x v="24453"/>
    <x v="3"/>
    <x v="13"/>
    <n v="1624"/>
    <x v="0"/>
    <n v="0.01"/>
    <n v="12.99"/>
  </r>
  <r>
    <x v="23"/>
    <x v="0"/>
    <x v="232"/>
    <x v="24454"/>
    <x v="3"/>
    <x v="6"/>
    <n v="1701"/>
    <x v="0"/>
    <n v="7.0000000000000007E-2"/>
    <n v="119.07"/>
  </r>
  <r>
    <x v="23"/>
    <x v="0"/>
    <x v="74"/>
    <x v="24455"/>
    <x v="3"/>
    <x v="17"/>
    <n v="1750"/>
    <x v="0"/>
    <n v="0.35"/>
    <n v="612.5"/>
  </r>
  <r>
    <x v="23"/>
    <x v="0"/>
    <x v="120"/>
    <x v="24456"/>
    <x v="3"/>
    <x v="16"/>
    <n v="1840.3334"/>
    <x v="0"/>
    <n v="0.56000000000000005"/>
    <n v="1035.19"/>
  </r>
  <r>
    <x v="23"/>
    <x v="0"/>
    <x v="259"/>
    <x v="24457"/>
    <x v="3"/>
    <x v="11"/>
    <n v="1892"/>
    <x v="0"/>
    <n v="3.16"/>
    <n v="5986.29"/>
  </r>
  <r>
    <x v="23"/>
    <x v="0"/>
    <x v="6"/>
    <x v="24458"/>
    <x v="3"/>
    <x v="6"/>
    <n v="1925"/>
    <x v="0"/>
    <n v="7.0000000000000007E-2"/>
    <n v="134.75"/>
  </r>
  <r>
    <x v="23"/>
    <x v="0"/>
    <x v="41"/>
    <x v="24459"/>
    <x v="3"/>
    <x v="13"/>
    <n v="1950"/>
    <x v="0"/>
    <n v="0.01"/>
    <n v="15.6"/>
  </r>
  <r>
    <x v="23"/>
    <x v="0"/>
    <x v="275"/>
    <x v="24460"/>
    <x v="3"/>
    <x v="17"/>
    <n v="1950"/>
    <x v="0"/>
    <n v="0.35"/>
    <n v="682.5"/>
  </r>
  <r>
    <x v="23"/>
    <x v="0"/>
    <x v="268"/>
    <x v="24461"/>
    <x v="3"/>
    <x v="6"/>
    <n v="2000"/>
    <x v="0"/>
    <n v="0.09"/>
    <n v="185.4"/>
  </r>
  <r>
    <x v="23"/>
    <x v="0"/>
    <x v="137"/>
    <x v="24462"/>
    <x v="0"/>
    <x v="0"/>
    <n v="2000"/>
    <x v="0"/>
    <n v="0.7"/>
    <n v="1400"/>
  </r>
  <r>
    <x v="23"/>
    <x v="0"/>
    <x v="89"/>
    <x v="24463"/>
    <x v="3"/>
    <x v="17"/>
    <n v="2000"/>
    <x v="0"/>
    <n v="0.35"/>
    <n v="700"/>
  </r>
  <r>
    <x v="23"/>
    <x v="0"/>
    <x v="93"/>
    <x v="24464"/>
    <x v="3"/>
    <x v="13"/>
    <n v="2008"/>
    <x v="0"/>
    <n v="0.01"/>
    <n v="16.059999999999999"/>
  </r>
  <r>
    <x v="23"/>
    <x v="0"/>
    <x v="239"/>
    <x v="24465"/>
    <x v="3"/>
    <x v="6"/>
    <n v="2055"/>
    <x v="0"/>
    <n v="7.0000000000000007E-2"/>
    <n v="143.85"/>
  </r>
  <r>
    <x v="23"/>
    <x v="0"/>
    <x v="18"/>
    <x v="24466"/>
    <x v="3"/>
    <x v="11"/>
    <n v="2080"/>
    <x v="0"/>
    <n v="4"/>
    <n v="8320"/>
  </r>
  <r>
    <x v="23"/>
    <x v="0"/>
    <x v="326"/>
    <x v="24467"/>
    <x v="3"/>
    <x v="6"/>
    <n v="2105"/>
    <x v="0"/>
    <n v="0.09"/>
    <n v="195.13"/>
  </r>
  <r>
    <x v="23"/>
    <x v="0"/>
    <x v="46"/>
    <x v="24468"/>
    <x v="3"/>
    <x v="13"/>
    <n v="2288"/>
    <x v="0"/>
    <n v="0.01"/>
    <n v="18.3"/>
  </r>
  <r>
    <x v="23"/>
    <x v="0"/>
    <x v="79"/>
    <x v="24469"/>
    <x v="3"/>
    <x v="17"/>
    <n v="2300"/>
    <x v="0"/>
    <n v="0.19"/>
    <n v="425.5"/>
  </r>
  <r>
    <x v="23"/>
    <x v="0"/>
    <x v="226"/>
    <x v="24470"/>
    <x v="3"/>
    <x v="6"/>
    <n v="2472"/>
    <x v="0"/>
    <n v="0.09"/>
    <n v="229.15"/>
  </r>
  <r>
    <x v="23"/>
    <x v="0"/>
    <x v="2"/>
    <x v="24471"/>
    <x v="1"/>
    <x v="2"/>
    <n v="2500"/>
    <x v="1"/>
    <n v="2.9"/>
    <n v="7250"/>
  </r>
  <r>
    <x v="23"/>
    <x v="0"/>
    <x v="106"/>
    <x v="24472"/>
    <x v="3"/>
    <x v="13"/>
    <n v="2600"/>
    <x v="0"/>
    <n v="0.01"/>
    <n v="20.8"/>
  </r>
  <r>
    <x v="23"/>
    <x v="0"/>
    <x v="60"/>
    <x v="24473"/>
    <x v="3"/>
    <x v="13"/>
    <n v="2600"/>
    <x v="0"/>
    <n v="0.01"/>
    <n v="20.8"/>
  </r>
  <r>
    <x v="23"/>
    <x v="0"/>
    <x v="206"/>
    <x v="24474"/>
    <x v="3"/>
    <x v="11"/>
    <n v="2603"/>
    <x v="0"/>
    <n v="3.81"/>
    <n v="9922.64"/>
  </r>
  <r>
    <x v="23"/>
    <x v="0"/>
    <x v="227"/>
    <x v="24475"/>
    <x v="3"/>
    <x v="6"/>
    <n v="2658"/>
    <x v="0"/>
    <n v="0.09"/>
    <n v="246.4"/>
  </r>
  <r>
    <x v="23"/>
    <x v="0"/>
    <x v="309"/>
    <x v="24476"/>
    <x v="1"/>
    <x v="4"/>
    <n v="2721.94"/>
    <x v="2"/>
    <n v="3.25"/>
    <n v="8846.31"/>
  </r>
  <r>
    <x v="23"/>
    <x v="0"/>
    <x v="120"/>
    <x v="24477"/>
    <x v="3"/>
    <x v="16"/>
    <n v="2808"/>
    <x v="0"/>
    <n v="0.56000000000000005"/>
    <n v="1579.5"/>
  </r>
  <r>
    <x v="23"/>
    <x v="0"/>
    <x v="43"/>
    <x v="24478"/>
    <x v="3"/>
    <x v="13"/>
    <n v="2874"/>
    <x v="0"/>
    <n v="0.01"/>
    <n v="22.99"/>
  </r>
  <r>
    <x v="23"/>
    <x v="0"/>
    <x v="33"/>
    <x v="24479"/>
    <x v="3"/>
    <x v="6"/>
    <n v="2900"/>
    <x v="0"/>
    <n v="0.09"/>
    <n v="268.83"/>
  </r>
  <r>
    <x v="23"/>
    <x v="0"/>
    <x v="153"/>
    <x v="24480"/>
    <x v="3"/>
    <x v="13"/>
    <n v="2910"/>
    <x v="0"/>
    <n v="0.01"/>
    <n v="23.28"/>
  </r>
  <r>
    <x v="23"/>
    <x v="0"/>
    <x v="35"/>
    <x v="24481"/>
    <x v="3"/>
    <x v="6"/>
    <n v="3000"/>
    <x v="0"/>
    <n v="0.09"/>
    <n v="278.10000000000002"/>
  </r>
  <r>
    <x v="23"/>
    <x v="0"/>
    <x v="281"/>
    <x v="24482"/>
    <x v="3"/>
    <x v="17"/>
    <n v="3094"/>
    <x v="0"/>
    <n v="0.35"/>
    <n v="1082.9000000000001"/>
  </r>
  <r>
    <x v="23"/>
    <x v="0"/>
    <x v="30"/>
    <x v="24483"/>
    <x v="3"/>
    <x v="6"/>
    <n v="3100"/>
    <x v="0"/>
    <n v="7.0000000000000007E-2"/>
    <n v="217"/>
  </r>
  <r>
    <x v="23"/>
    <x v="0"/>
    <x v="122"/>
    <x v="24484"/>
    <x v="3"/>
    <x v="17"/>
    <n v="3138"/>
    <x v="0"/>
    <n v="0.35"/>
    <n v="1098.3"/>
  </r>
  <r>
    <x v="23"/>
    <x v="0"/>
    <x v="314"/>
    <x v="24485"/>
    <x v="3"/>
    <x v="17"/>
    <n v="3150"/>
    <x v="0"/>
    <n v="0.19"/>
    <n v="582.75"/>
  </r>
  <r>
    <x v="23"/>
    <x v="0"/>
    <x v="103"/>
    <x v="24486"/>
    <x v="0"/>
    <x v="0"/>
    <n v="3500"/>
    <x v="0"/>
    <n v="0.25"/>
    <n v="875"/>
  </r>
  <r>
    <x v="23"/>
    <x v="0"/>
    <x v="207"/>
    <x v="24487"/>
    <x v="3"/>
    <x v="11"/>
    <n v="3600"/>
    <x v="0"/>
    <n v="3.16"/>
    <n v="11390.4"/>
  </r>
  <r>
    <x v="23"/>
    <x v="0"/>
    <x v="225"/>
    <x v="24488"/>
    <x v="3"/>
    <x v="6"/>
    <n v="3601"/>
    <x v="0"/>
    <n v="7.0000000000000007E-2"/>
    <n v="252.07"/>
  </r>
  <r>
    <x v="23"/>
    <x v="0"/>
    <x v="159"/>
    <x v="24489"/>
    <x v="3"/>
    <x v="11"/>
    <n v="3644"/>
    <x v="0"/>
    <n v="1.1200000000000001"/>
    <n v="4084.92"/>
  </r>
  <r>
    <x v="23"/>
    <x v="0"/>
    <x v="123"/>
    <x v="24490"/>
    <x v="3"/>
    <x v="17"/>
    <n v="3980"/>
    <x v="0"/>
    <n v="0.19"/>
    <n v="736.3"/>
  </r>
  <r>
    <x v="23"/>
    <x v="0"/>
    <x v="89"/>
    <x v="24491"/>
    <x v="3"/>
    <x v="17"/>
    <n v="4100"/>
    <x v="0"/>
    <n v="0.35"/>
    <n v="1435"/>
  </r>
  <r>
    <x v="23"/>
    <x v="0"/>
    <x v="328"/>
    <x v="24492"/>
    <x v="3"/>
    <x v="17"/>
    <n v="4200"/>
    <x v="0"/>
    <n v="0.19"/>
    <n v="777"/>
  </r>
  <r>
    <x v="23"/>
    <x v="0"/>
    <x v="318"/>
    <x v="24493"/>
    <x v="3"/>
    <x v="6"/>
    <n v="4280"/>
    <x v="0"/>
    <n v="0.09"/>
    <n v="396.76"/>
  </r>
  <r>
    <x v="23"/>
    <x v="0"/>
    <x v="94"/>
    <x v="24494"/>
    <x v="3"/>
    <x v="13"/>
    <n v="4330"/>
    <x v="0"/>
    <n v="0.01"/>
    <n v="34.64"/>
  </r>
  <r>
    <x v="23"/>
    <x v="0"/>
    <x v="107"/>
    <x v="24495"/>
    <x v="3"/>
    <x v="13"/>
    <n v="4394"/>
    <x v="0"/>
    <n v="0.01"/>
    <n v="35.15"/>
  </r>
  <r>
    <x v="23"/>
    <x v="0"/>
    <x v="327"/>
    <x v="24496"/>
    <x v="0"/>
    <x v="0"/>
    <n v="4454"/>
    <x v="0"/>
    <n v="1.2"/>
    <n v="5344.8"/>
  </r>
  <r>
    <x v="23"/>
    <x v="0"/>
    <x v="4"/>
    <x v="24497"/>
    <x v="1"/>
    <x v="4"/>
    <n v="4472.982"/>
    <x v="2"/>
    <n v="3.25"/>
    <n v="14537.19"/>
  </r>
  <r>
    <x v="23"/>
    <x v="0"/>
    <x v="325"/>
    <x v="24498"/>
    <x v="3"/>
    <x v="6"/>
    <n v="4539"/>
    <x v="0"/>
    <n v="0.09"/>
    <n v="420.77"/>
  </r>
  <r>
    <x v="23"/>
    <x v="0"/>
    <x v="230"/>
    <x v="24499"/>
    <x v="3"/>
    <x v="6"/>
    <n v="4577"/>
    <x v="0"/>
    <n v="7.0000000000000007E-2"/>
    <n v="320.39"/>
  </r>
  <r>
    <x v="23"/>
    <x v="0"/>
    <x v="18"/>
    <x v="24500"/>
    <x v="3"/>
    <x v="11"/>
    <n v="4598"/>
    <x v="0"/>
    <n v="4"/>
    <n v="18392"/>
  </r>
  <r>
    <x v="23"/>
    <x v="0"/>
    <x v="161"/>
    <x v="24501"/>
    <x v="3"/>
    <x v="17"/>
    <n v="4800"/>
    <x v="0"/>
    <n v="0.35"/>
    <n v="1680"/>
  </r>
  <r>
    <x v="23"/>
    <x v="0"/>
    <x v="209"/>
    <x v="24502"/>
    <x v="3"/>
    <x v="16"/>
    <n v="4863.3022000000001"/>
    <x v="0"/>
    <n v="0.88"/>
    <n v="4279.71"/>
  </r>
  <r>
    <x v="23"/>
    <x v="0"/>
    <x v="231"/>
    <x v="24503"/>
    <x v="3"/>
    <x v="6"/>
    <n v="4988"/>
    <x v="0"/>
    <n v="7.0000000000000007E-2"/>
    <n v="349.16"/>
  </r>
  <r>
    <x v="23"/>
    <x v="0"/>
    <x v="362"/>
    <x v="24504"/>
    <x v="3"/>
    <x v="11"/>
    <n v="5138"/>
    <x v="0"/>
    <n v="2.75"/>
    <n v="14129.5"/>
  </r>
  <r>
    <x v="23"/>
    <x v="0"/>
    <x v="333"/>
    <x v="24505"/>
    <x v="3"/>
    <x v="17"/>
    <n v="5250"/>
    <x v="0"/>
    <n v="0.19"/>
    <n v="971.25"/>
  </r>
  <r>
    <x v="23"/>
    <x v="0"/>
    <x v="51"/>
    <x v="24506"/>
    <x v="3"/>
    <x v="13"/>
    <n v="5850"/>
    <x v="0"/>
    <n v="0.01"/>
    <n v="46.8"/>
  </r>
  <r>
    <x v="23"/>
    <x v="0"/>
    <x v="224"/>
    <x v="24507"/>
    <x v="3"/>
    <x v="6"/>
    <n v="5907"/>
    <x v="0"/>
    <n v="7.0000000000000007E-2"/>
    <n v="413.49"/>
  </r>
  <r>
    <x v="23"/>
    <x v="0"/>
    <x v="124"/>
    <x v="24508"/>
    <x v="3"/>
    <x v="17"/>
    <n v="6062"/>
    <x v="0"/>
    <n v="0.19"/>
    <n v="1121.47"/>
  </r>
  <r>
    <x v="23"/>
    <x v="0"/>
    <x v="18"/>
    <x v="24509"/>
    <x v="3"/>
    <x v="11"/>
    <n v="6300"/>
    <x v="0"/>
    <n v="4"/>
    <n v="25200"/>
  </r>
  <r>
    <x v="23"/>
    <x v="0"/>
    <x v="161"/>
    <x v="24510"/>
    <x v="3"/>
    <x v="17"/>
    <n v="6300"/>
    <x v="0"/>
    <n v="0.35"/>
    <n v="2205"/>
  </r>
  <r>
    <x v="23"/>
    <x v="0"/>
    <x v="313"/>
    <x v="24511"/>
    <x v="3"/>
    <x v="17"/>
    <n v="6340"/>
    <x v="0"/>
    <n v="0.19"/>
    <n v="1172.9000000000001"/>
  </r>
  <r>
    <x v="23"/>
    <x v="0"/>
    <x v="51"/>
    <x v="24512"/>
    <x v="3"/>
    <x v="13"/>
    <n v="6448"/>
    <x v="0"/>
    <n v="0.01"/>
    <n v="51.58"/>
  </r>
  <r>
    <x v="23"/>
    <x v="0"/>
    <x v="18"/>
    <x v="24513"/>
    <x v="3"/>
    <x v="11"/>
    <n v="6500"/>
    <x v="0"/>
    <n v="4"/>
    <n v="26000"/>
  </r>
  <r>
    <x v="23"/>
    <x v="0"/>
    <x v="94"/>
    <x v="24514"/>
    <x v="3"/>
    <x v="13"/>
    <n v="6500"/>
    <x v="0"/>
    <n v="0.01"/>
    <n v="52"/>
  </r>
  <r>
    <x v="23"/>
    <x v="0"/>
    <x v="60"/>
    <x v="24515"/>
    <x v="3"/>
    <x v="13"/>
    <n v="6752"/>
    <x v="0"/>
    <n v="0.01"/>
    <n v="54.02"/>
  </r>
  <r>
    <x v="23"/>
    <x v="0"/>
    <x v="333"/>
    <x v="24516"/>
    <x v="3"/>
    <x v="17"/>
    <n v="6900"/>
    <x v="0"/>
    <n v="0.19"/>
    <n v="1276.5"/>
  </r>
  <r>
    <x v="23"/>
    <x v="0"/>
    <x v="20"/>
    <x v="24517"/>
    <x v="3"/>
    <x v="11"/>
    <n v="7137"/>
    <x v="0"/>
    <n v="0.68"/>
    <n v="4881.71"/>
  </r>
  <r>
    <x v="23"/>
    <x v="0"/>
    <x v="79"/>
    <x v="24518"/>
    <x v="3"/>
    <x v="17"/>
    <n v="7350"/>
    <x v="0"/>
    <n v="0.19"/>
    <n v="1359.75"/>
  </r>
  <r>
    <x v="23"/>
    <x v="0"/>
    <x v="91"/>
    <x v="24519"/>
    <x v="3"/>
    <x v="16"/>
    <n v="7519.3145000000004"/>
    <x v="0"/>
    <n v="0"/>
    <n v="0"/>
  </r>
  <r>
    <x v="23"/>
    <x v="0"/>
    <x v="107"/>
    <x v="24520"/>
    <x v="3"/>
    <x v="13"/>
    <n v="7698"/>
    <x v="0"/>
    <n v="0.01"/>
    <n v="61.58"/>
  </r>
  <r>
    <x v="23"/>
    <x v="0"/>
    <x v="208"/>
    <x v="24521"/>
    <x v="3"/>
    <x v="11"/>
    <n v="8073"/>
    <x v="0"/>
    <n v="0.25"/>
    <n v="2010.18"/>
  </r>
  <r>
    <x v="23"/>
    <x v="0"/>
    <x v="333"/>
    <x v="24522"/>
    <x v="3"/>
    <x v="17"/>
    <n v="8400"/>
    <x v="0"/>
    <n v="0.19"/>
    <n v="1554"/>
  </r>
  <r>
    <x v="23"/>
    <x v="0"/>
    <x v="209"/>
    <x v="24523"/>
    <x v="3"/>
    <x v="16"/>
    <n v="8912.3140000000003"/>
    <x v="0"/>
    <n v="0.88"/>
    <n v="7842.84"/>
  </r>
  <r>
    <x v="23"/>
    <x v="0"/>
    <x v="81"/>
    <x v="24524"/>
    <x v="3"/>
    <x v="17"/>
    <n v="9224"/>
    <x v="0"/>
    <n v="0.19"/>
    <n v="1706.44"/>
  </r>
  <r>
    <x v="23"/>
    <x v="0"/>
    <x v="266"/>
    <x v="24525"/>
    <x v="3"/>
    <x v="6"/>
    <n v="9500"/>
    <x v="0"/>
    <n v="0.09"/>
    <n v="880.65"/>
  </r>
  <r>
    <x v="23"/>
    <x v="0"/>
    <x v="41"/>
    <x v="24526"/>
    <x v="3"/>
    <x v="13"/>
    <n v="9750"/>
    <x v="0"/>
    <n v="0.01"/>
    <n v="78"/>
  </r>
  <r>
    <x v="23"/>
    <x v="0"/>
    <x v="274"/>
    <x v="24527"/>
    <x v="3"/>
    <x v="17"/>
    <n v="10200"/>
    <x v="0"/>
    <n v="0.35"/>
    <n v="3570"/>
  </r>
  <r>
    <x v="23"/>
    <x v="0"/>
    <x v="96"/>
    <x v="24528"/>
    <x v="3"/>
    <x v="13"/>
    <n v="10270"/>
    <x v="0"/>
    <n v="0.01"/>
    <n v="82.16"/>
  </r>
  <r>
    <x v="23"/>
    <x v="0"/>
    <x v="162"/>
    <x v="24529"/>
    <x v="3"/>
    <x v="17"/>
    <n v="10383"/>
    <x v="0"/>
    <n v="0.35"/>
    <n v="3634.05"/>
  </r>
  <r>
    <x v="23"/>
    <x v="0"/>
    <x v="162"/>
    <x v="24530"/>
    <x v="3"/>
    <x v="17"/>
    <n v="10500"/>
    <x v="0"/>
    <n v="0.35"/>
    <n v="3675"/>
  </r>
  <r>
    <x v="23"/>
    <x v="0"/>
    <x v="162"/>
    <x v="24531"/>
    <x v="3"/>
    <x v="17"/>
    <n v="10500"/>
    <x v="0"/>
    <n v="0.35"/>
    <n v="3675"/>
  </r>
  <r>
    <x v="23"/>
    <x v="0"/>
    <x v="39"/>
    <x v="24532"/>
    <x v="3"/>
    <x v="13"/>
    <n v="11050"/>
    <x v="0"/>
    <n v="0.01"/>
    <n v="88.4"/>
  </r>
  <r>
    <x v="23"/>
    <x v="0"/>
    <x v="39"/>
    <x v="24533"/>
    <x v="3"/>
    <x v="13"/>
    <n v="11050"/>
    <x v="0"/>
    <n v="0.01"/>
    <n v="88.4"/>
  </r>
  <r>
    <x v="23"/>
    <x v="0"/>
    <x v="176"/>
    <x v="24534"/>
    <x v="3"/>
    <x v="13"/>
    <n v="11050"/>
    <x v="0"/>
    <n v="0.01"/>
    <n v="88.4"/>
  </r>
  <r>
    <x v="23"/>
    <x v="0"/>
    <x v="47"/>
    <x v="24535"/>
    <x v="3"/>
    <x v="13"/>
    <n v="11050"/>
    <x v="0"/>
    <n v="0.01"/>
    <n v="88.4"/>
  </r>
  <r>
    <x v="23"/>
    <x v="0"/>
    <x v="49"/>
    <x v="24536"/>
    <x v="3"/>
    <x v="13"/>
    <n v="11050"/>
    <x v="0"/>
    <n v="0.01"/>
    <n v="88.4"/>
  </r>
  <r>
    <x v="23"/>
    <x v="0"/>
    <x v="54"/>
    <x v="24537"/>
    <x v="3"/>
    <x v="13"/>
    <n v="11050"/>
    <x v="0"/>
    <n v="0.01"/>
    <n v="88.4"/>
  </r>
  <r>
    <x v="23"/>
    <x v="0"/>
    <x v="116"/>
    <x v="24538"/>
    <x v="3"/>
    <x v="17"/>
    <n v="11189"/>
    <x v="0"/>
    <n v="0.34"/>
    <n v="3818.81"/>
  </r>
  <r>
    <x v="23"/>
    <x v="0"/>
    <x v="47"/>
    <x v="24539"/>
    <x v="3"/>
    <x v="13"/>
    <n v="11700"/>
    <x v="0"/>
    <n v="0.01"/>
    <n v="93.6"/>
  </r>
  <r>
    <x v="23"/>
    <x v="0"/>
    <x v="281"/>
    <x v="24540"/>
    <x v="3"/>
    <x v="17"/>
    <n v="12600"/>
    <x v="0"/>
    <n v="0.35"/>
    <n v="4410"/>
  </r>
  <r>
    <x v="23"/>
    <x v="0"/>
    <x v="1"/>
    <x v="24541"/>
    <x v="1"/>
    <x v="1"/>
    <n v="12789.25"/>
    <x v="1"/>
    <n v="0.43"/>
    <n v="5521.12"/>
  </r>
  <r>
    <x v="23"/>
    <x v="0"/>
    <x v="85"/>
    <x v="24542"/>
    <x v="3"/>
    <x v="17"/>
    <n v="13000"/>
    <x v="0"/>
    <n v="0.19"/>
    <n v="2405"/>
  </r>
  <r>
    <x v="23"/>
    <x v="0"/>
    <x v="73"/>
    <x v="24543"/>
    <x v="3"/>
    <x v="17"/>
    <n v="13032"/>
    <x v="0"/>
    <n v="0.35"/>
    <n v="4561.2"/>
  </r>
  <r>
    <x v="23"/>
    <x v="0"/>
    <x v="34"/>
    <x v="24544"/>
    <x v="3"/>
    <x v="6"/>
    <n v="13144"/>
    <x v="0"/>
    <n v="0.09"/>
    <n v="1218.45"/>
  </r>
  <r>
    <x v="23"/>
    <x v="0"/>
    <x v="46"/>
    <x v="24545"/>
    <x v="3"/>
    <x v="13"/>
    <n v="13412"/>
    <x v="0"/>
    <n v="0.01"/>
    <n v="107.3"/>
  </r>
  <r>
    <x v="23"/>
    <x v="0"/>
    <x v="54"/>
    <x v="24546"/>
    <x v="3"/>
    <x v="13"/>
    <n v="13650"/>
    <x v="0"/>
    <n v="0.01"/>
    <n v="109.2"/>
  </r>
  <r>
    <x v="23"/>
    <x v="0"/>
    <x v="60"/>
    <x v="24547"/>
    <x v="3"/>
    <x v="13"/>
    <n v="14086"/>
    <x v="0"/>
    <n v="0.01"/>
    <n v="112.69"/>
  </r>
  <r>
    <x v="23"/>
    <x v="0"/>
    <x v="176"/>
    <x v="24548"/>
    <x v="3"/>
    <x v="13"/>
    <n v="14200"/>
    <x v="0"/>
    <n v="0.01"/>
    <n v="113.6"/>
  </r>
  <r>
    <x v="23"/>
    <x v="0"/>
    <x v="38"/>
    <x v="24549"/>
    <x v="3"/>
    <x v="13"/>
    <n v="14706"/>
    <x v="0"/>
    <n v="0.01"/>
    <n v="117.65"/>
  </r>
  <r>
    <x v="23"/>
    <x v="0"/>
    <x v="83"/>
    <x v="24550"/>
    <x v="3"/>
    <x v="17"/>
    <n v="14767"/>
    <x v="0"/>
    <n v="0.18"/>
    <n v="2731.89"/>
  </r>
  <r>
    <x v="23"/>
    <x v="0"/>
    <x v="51"/>
    <x v="24551"/>
    <x v="3"/>
    <x v="13"/>
    <n v="14804"/>
    <x v="0"/>
    <n v="0.01"/>
    <n v="118.43"/>
  </r>
  <r>
    <x v="23"/>
    <x v="0"/>
    <x v="73"/>
    <x v="24552"/>
    <x v="3"/>
    <x v="17"/>
    <n v="15150"/>
    <x v="0"/>
    <n v="0.35"/>
    <n v="5302.5"/>
  </r>
  <r>
    <x v="23"/>
    <x v="0"/>
    <x v="92"/>
    <x v="24553"/>
    <x v="3"/>
    <x v="16"/>
    <n v="16012.879000000001"/>
    <x v="0"/>
    <n v="0"/>
    <n v="0"/>
  </r>
  <r>
    <x v="23"/>
    <x v="0"/>
    <x v="283"/>
    <x v="24554"/>
    <x v="3"/>
    <x v="13"/>
    <n v="16250"/>
    <x v="0"/>
    <n v="0.01"/>
    <n v="130"/>
  </r>
  <r>
    <x v="23"/>
    <x v="0"/>
    <x v="353"/>
    <x v="24555"/>
    <x v="3"/>
    <x v="13"/>
    <n v="16250"/>
    <x v="0"/>
    <n v="0.01"/>
    <n v="130"/>
  </r>
  <r>
    <x v="23"/>
    <x v="0"/>
    <x v="353"/>
    <x v="24556"/>
    <x v="3"/>
    <x v="13"/>
    <n v="16250"/>
    <x v="0"/>
    <n v="0.01"/>
    <n v="130"/>
  </r>
  <r>
    <x v="23"/>
    <x v="0"/>
    <x v="153"/>
    <x v="24557"/>
    <x v="3"/>
    <x v="13"/>
    <n v="16250"/>
    <x v="0"/>
    <n v="0.01"/>
    <n v="130"/>
  </r>
  <r>
    <x v="23"/>
    <x v="0"/>
    <x v="316"/>
    <x v="24558"/>
    <x v="3"/>
    <x v="13"/>
    <n v="16250"/>
    <x v="0"/>
    <n v="0.01"/>
    <n v="130"/>
  </r>
  <r>
    <x v="23"/>
    <x v="0"/>
    <x v="270"/>
    <x v="24559"/>
    <x v="3"/>
    <x v="13"/>
    <n v="16250"/>
    <x v="0"/>
    <n v="0.01"/>
    <n v="130"/>
  </r>
  <r>
    <x v="23"/>
    <x v="0"/>
    <x v="352"/>
    <x v="24560"/>
    <x v="3"/>
    <x v="13"/>
    <n v="16250"/>
    <x v="0"/>
    <n v="0.01"/>
    <n v="130"/>
  </r>
  <r>
    <x v="23"/>
    <x v="0"/>
    <x v="48"/>
    <x v="24561"/>
    <x v="3"/>
    <x v="13"/>
    <n v="16250"/>
    <x v="0"/>
    <n v="0.01"/>
    <n v="130"/>
  </r>
  <r>
    <x v="23"/>
    <x v="0"/>
    <x v="286"/>
    <x v="24562"/>
    <x v="3"/>
    <x v="13"/>
    <n v="16250"/>
    <x v="0"/>
    <n v="0.01"/>
    <n v="130"/>
  </r>
  <r>
    <x v="23"/>
    <x v="0"/>
    <x v="351"/>
    <x v="24563"/>
    <x v="3"/>
    <x v="13"/>
    <n v="16250"/>
    <x v="0"/>
    <n v="0.01"/>
    <n v="130"/>
  </r>
  <r>
    <x v="23"/>
    <x v="0"/>
    <x v="273"/>
    <x v="24564"/>
    <x v="3"/>
    <x v="13"/>
    <n v="16250"/>
    <x v="0"/>
    <n v="0.01"/>
    <n v="130"/>
  </r>
  <r>
    <x v="23"/>
    <x v="0"/>
    <x v="350"/>
    <x v="24565"/>
    <x v="3"/>
    <x v="13"/>
    <n v="16250"/>
    <x v="0"/>
    <n v="0.01"/>
    <n v="130"/>
  </r>
  <r>
    <x v="23"/>
    <x v="0"/>
    <x v="93"/>
    <x v="24566"/>
    <x v="3"/>
    <x v="13"/>
    <n v="16250"/>
    <x v="0"/>
    <n v="0.01"/>
    <n v="130"/>
  </r>
  <r>
    <x v="23"/>
    <x v="0"/>
    <x v="76"/>
    <x v="24567"/>
    <x v="3"/>
    <x v="13"/>
    <n v="16250"/>
    <x v="0"/>
    <n v="0.01"/>
    <n v="130"/>
  </r>
  <r>
    <x v="23"/>
    <x v="0"/>
    <x v="86"/>
    <x v="24568"/>
    <x v="3"/>
    <x v="17"/>
    <n v="16964"/>
    <x v="0"/>
    <n v="0.19"/>
    <n v="3138.34"/>
  </r>
  <r>
    <x v="23"/>
    <x v="0"/>
    <x v="270"/>
    <x v="24569"/>
    <x v="3"/>
    <x v="13"/>
    <n v="17400"/>
    <x v="0"/>
    <n v="0.01"/>
    <n v="139.19999999999999"/>
  </r>
  <r>
    <x v="23"/>
    <x v="0"/>
    <x v="273"/>
    <x v="24570"/>
    <x v="3"/>
    <x v="13"/>
    <n v="17400"/>
    <x v="0"/>
    <n v="0.01"/>
    <n v="139.19999999999999"/>
  </r>
  <r>
    <x v="23"/>
    <x v="0"/>
    <x v="52"/>
    <x v="24571"/>
    <x v="3"/>
    <x v="13"/>
    <n v="18200"/>
    <x v="0"/>
    <n v="0.01"/>
    <n v="145.6"/>
  </r>
  <r>
    <x v="23"/>
    <x v="0"/>
    <x v="283"/>
    <x v="24572"/>
    <x v="3"/>
    <x v="13"/>
    <n v="18700"/>
    <x v="0"/>
    <n v="0.01"/>
    <n v="149.6"/>
  </r>
  <r>
    <x v="23"/>
    <x v="0"/>
    <x v="286"/>
    <x v="24573"/>
    <x v="3"/>
    <x v="13"/>
    <n v="18700"/>
    <x v="0"/>
    <n v="0.01"/>
    <n v="149.6"/>
  </r>
  <r>
    <x v="23"/>
    <x v="0"/>
    <x v="357"/>
    <x v="24574"/>
    <x v="3"/>
    <x v="17"/>
    <n v="18844"/>
    <x v="0"/>
    <n v="0.35"/>
    <n v="6595.4"/>
  </r>
  <r>
    <x v="23"/>
    <x v="0"/>
    <x v="82"/>
    <x v="24575"/>
    <x v="3"/>
    <x v="17"/>
    <n v="18914"/>
    <x v="0"/>
    <n v="0.19"/>
    <n v="3499.09"/>
  </r>
  <r>
    <x v="23"/>
    <x v="0"/>
    <x v="49"/>
    <x v="24576"/>
    <x v="3"/>
    <x v="13"/>
    <n v="20150"/>
    <x v="0"/>
    <n v="0.01"/>
    <n v="161.19999999999999"/>
  </r>
  <r>
    <x v="23"/>
    <x v="0"/>
    <x v="106"/>
    <x v="24577"/>
    <x v="3"/>
    <x v="13"/>
    <n v="20638"/>
    <x v="0"/>
    <n v="0.01"/>
    <n v="165.1"/>
  </r>
  <r>
    <x v="23"/>
    <x v="0"/>
    <x v="351"/>
    <x v="24578"/>
    <x v="3"/>
    <x v="13"/>
    <n v="20800"/>
    <x v="0"/>
    <n v="0.01"/>
    <n v="166.4"/>
  </r>
  <r>
    <x v="23"/>
    <x v="1"/>
    <x v="15"/>
    <x v="24579"/>
    <x v="4"/>
    <x v="9"/>
    <n v="5"/>
    <x v="0"/>
    <n v="42.21"/>
    <n v="211.05"/>
  </r>
  <r>
    <x v="23"/>
    <x v="0"/>
    <x v="135"/>
    <x v="24580"/>
    <x v="2"/>
    <x v="23"/>
    <n v="5"/>
    <x v="0"/>
    <n v="83.16"/>
    <n v="415.8"/>
  </r>
  <r>
    <x v="23"/>
    <x v="0"/>
    <x v="134"/>
    <x v="24581"/>
    <x v="2"/>
    <x v="23"/>
    <n v="5"/>
    <x v="0"/>
    <n v="79.41"/>
    <n v="397.05"/>
  </r>
  <r>
    <x v="23"/>
    <x v="0"/>
    <x v="72"/>
    <x v="24582"/>
    <x v="2"/>
    <x v="23"/>
    <n v="5"/>
    <x v="0"/>
    <n v="55.75"/>
    <n v="278.75"/>
  </r>
  <r>
    <x v="23"/>
    <x v="0"/>
    <x v="241"/>
    <x v="24583"/>
    <x v="1"/>
    <x v="15"/>
    <n v="5.5964"/>
    <x v="1"/>
    <n v="16.2"/>
    <n v="90.66"/>
  </r>
  <r>
    <x v="23"/>
    <x v="0"/>
    <x v="215"/>
    <x v="24584"/>
    <x v="1"/>
    <x v="15"/>
    <n v="5.7514000000000003"/>
    <x v="1"/>
    <n v="16.2"/>
    <n v="93.17"/>
  </r>
  <r>
    <x v="23"/>
    <x v="1"/>
    <x v="13"/>
    <x v="24585"/>
    <x v="4"/>
    <x v="9"/>
    <n v="6"/>
    <x v="0"/>
    <n v="42.21"/>
    <n v="253.26"/>
  </r>
  <r>
    <x v="23"/>
    <x v="1"/>
    <x v="11"/>
    <x v="24586"/>
    <x v="4"/>
    <x v="7"/>
    <n v="6"/>
    <x v="0"/>
    <n v="78.260000000000005"/>
    <n v="469.56"/>
  </r>
  <r>
    <x v="23"/>
    <x v="0"/>
    <x v="189"/>
    <x v="24587"/>
    <x v="5"/>
    <x v="12"/>
    <n v="6.0179999999999998"/>
    <x v="2"/>
    <n v="2.69"/>
    <n v="16.190000000000001"/>
  </r>
  <r>
    <x v="23"/>
    <x v="0"/>
    <x v="142"/>
    <x v="24588"/>
    <x v="1"/>
    <x v="21"/>
    <n v="6.05"/>
    <x v="1"/>
    <n v="65"/>
    <n v="393.25"/>
  </r>
  <r>
    <x v="23"/>
    <x v="0"/>
    <x v="191"/>
    <x v="24589"/>
    <x v="5"/>
    <x v="12"/>
    <n v="6.2060000000000004"/>
    <x v="2"/>
    <n v="2.17"/>
    <n v="13.48"/>
  </r>
  <r>
    <x v="23"/>
    <x v="0"/>
    <x v="191"/>
    <x v="24590"/>
    <x v="5"/>
    <x v="12"/>
    <n v="6.2060000000000004"/>
    <x v="2"/>
    <n v="2.17"/>
    <n v="13.48"/>
  </r>
  <r>
    <x v="23"/>
    <x v="0"/>
    <x v="189"/>
    <x v="24591"/>
    <x v="5"/>
    <x v="12"/>
    <n v="6.47"/>
    <x v="2"/>
    <n v="2.69"/>
    <n v="17.399999999999999"/>
  </r>
  <r>
    <x v="23"/>
    <x v="0"/>
    <x v="166"/>
    <x v="24592"/>
    <x v="1"/>
    <x v="15"/>
    <n v="6.65"/>
    <x v="1"/>
    <n v="2.41"/>
    <n v="16.010000000000002"/>
  </r>
  <r>
    <x v="23"/>
    <x v="0"/>
    <x v="329"/>
    <x v="24593"/>
    <x v="4"/>
    <x v="19"/>
    <n v="7"/>
    <x v="0"/>
    <n v="42.21"/>
    <n v="295.47000000000003"/>
  </r>
  <r>
    <x v="23"/>
    <x v="0"/>
    <x v="330"/>
    <x v="24594"/>
    <x v="3"/>
    <x v="0"/>
    <n v="7"/>
    <x v="0"/>
    <n v="7.0000000000000007E-2"/>
    <n v="0.49"/>
  </r>
  <r>
    <x v="23"/>
    <x v="0"/>
    <x v="261"/>
    <x v="24595"/>
    <x v="5"/>
    <x v="12"/>
    <n v="7.125"/>
    <x v="2"/>
    <n v="0.22"/>
    <n v="1.54"/>
  </r>
  <r>
    <x v="23"/>
    <x v="0"/>
    <x v="163"/>
    <x v="24596"/>
    <x v="1"/>
    <x v="15"/>
    <n v="7.65"/>
    <x v="1"/>
    <n v="16.329999999999998"/>
    <n v="124.92"/>
  </r>
  <r>
    <x v="23"/>
    <x v="0"/>
    <x v="220"/>
    <x v="24597"/>
    <x v="1"/>
    <x v="16"/>
    <n v="7.97"/>
    <x v="1"/>
    <n v="8.86"/>
    <n v="70.61"/>
  </r>
  <r>
    <x v="23"/>
    <x v="0"/>
    <x v="112"/>
    <x v="24598"/>
    <x v="4"/>
    <x v="19"/>
    <n v="8"/>
    <x v="0"/>
    <n v="42.21"/>
    <n v="337.68"/>
  </r>
  <r>
    <x v="23"/>
    <x v="0"/>
    <x v="148"/>
    <x v="24599"/>
    <x v="1"/>
    <x v="15"/>
    <n v="9.9525000000000006"/>
    <x v="1"/>
    <n v="16.2"/>
    <n v="161.22999999999999"/>
  </r>
  <r>
    <x v="23"/>
    <x v="0"/>
    <x v="242"/>
    <x v="24600"/>
    <x v="4"/>
    <x v="8"/>
    <n v="10"/>
    <x v="0"/>
    <n v="79.260000000000005"/>
    <n v="792.6"/>
  </r>
  <r>
    <x v="23"/>
    <x v="0"/>
    <x v="242"/>
    <x v="24601"/>
    <x v="4"/>
    <x v="8"/>
    <n v="10"/>
    <x v="0"/>
    <n v="79.260000000000005"/>
    <n v="792.6"/>
  </r>
  <r>
    <x v="23"/>
    <x v="1"/>
    <x v="329"/>
    <x v="24602"/>
    <x v="4"/>
    <x v="19"/>
    <n v="10"/>
    <x v="0"/>
    <n v="42.21"/>
    <n v="422.1"/>
  </r>
  <r>
    <x v="23"/>
    <x v="0"/>
    <x v="346"/>
    <x v="24603"/>
    <x v="1"/>
    <x v="0"/>
    <n v="10"/>
    <x v="0"/>
    <n v="10.75"/>
    <n v="107.5"/>
  </r>
  <r>
    <x v="23"/>
    <x v="0"/>
    <x v="344"/>
    <x v="24604"/>
    <x v="1"/>
    <x v="0"/>
    <n v="10"/>
    <x v="0"/>
    <n v="10.75"/>
    <n v="107.5"/>
  </r>
  <r>
    <x v="23"/>
    <x v="0"/>
    <x v="343"/>
    <x v="24605"/>
    <x v="1"/>
    <x v="0"/>
    <n v="10"/>
    <x v="0"/>
    <n v="10.75"/>
    <n v="107.5"/>
  </r>
  <r>
    <x v="23"/>
    <x v="0"/>
    <x v="15"/>
    <x v="24606"/>
    <x v="4"/>
    <x v="9"/>
    <n v="11"/>
    <x v="0"/>
    <n v="42.21"/>
    <n v="464.31"/>
  </r>
  <r>
    <x v="23"/>
    <x v="0"/>
    <x v="11"/>
    <x v="24607"/>
    <x v="4"/>
    <x v="7"/>
    <n v="11"/>
    <x v="0"/>
    <n v="78.260000000000005"/>
    <n v="860.86"/>
  </r>
  <r>
    <x v="23"/>
    <x v="0"/>
    <x v="288"/>
    <x v="24608"/>
    <x v="5"/>
    <x v="12"/>
    <n v="11.2165"/>
    <x v="2"/>
    <n v="0"/>
    <n v="0"/>
  </r>
  <r>
    <x v="23"/>
    <x v="1"/>
    <x v="329"/>
    <x v="24609"/>
    <x v="4"/>
    <x v="19"/>
    <n v="12"/>
    <x v="0"/>
    <n v="42.21"/>
    <n v="506.52"/>
  </r>
  <r>
    <x v="23"/>
    <x v="0"/>
    <x v="14"/>
    <x v="24610"/>
    <x v="4"/>
    <x v="10"/>
    <n v="12"/>
    <x v="0"/>
    <n v="42.21"/>
    <n v="506.52"/>
  </r>
  <r>
    <x v="23"/>
    <x v="0"/>
    <x v="112"/>
    <x v="24611"/>
    <x v="4"/>
    <x v="19"/>
    <n v="12"/>
    <x v="0"/>
    <n v="42.21"/>
    <n v="506.52"/>
  </r>
  <r>
    <x v="23"/>
    <x v="0"/>
    <x v="8"/>
    <x v="24612"/>
    <x v="4"/>
    <x v="7"/>
    <n v="12"/>
    <x v="0"/>
    <n v="78.260000000000005"/>
    <n v="939.12"/>
  </r>
  <r>
    <x v="23"/>
    <x v="0"/>
    <x v="363"/>
    <x v="24613"/>
    <x v="1"/>
    <x v="15"/>
    <n v="13.2"/>
    <x v="1"/>
    <n v="2.41"/>
    <n v="31.78"/>
  </r>
  <r>
    <x v="23"/>
    <x v="0"/>
    <x v="251"/>
    <x v="24614"/>
    <x v="5"/>
    <x v="12"/>
    <n v="13.2"/>
    <x v="2"/>
    <n v="4.26"/>
    <n v="56.25"/>
  </r>
  <r>
    <x v="23"/>
    <x v="1"/>
    <x v="23"/>
    <x v="24615"/>
    <x v="4"/>
    <x v="10"/>
    <n v="14"/>
    <x v="0"/>
    <n v="42.21"/>
    <n v="590.94000000000005"/>
  </r>
  <r>
    <x v="23"/>
    <x v="0"/>
    <x v="348"/>
    <x v="24616"/>
    <x v="1"/>
    <x v="15"/>
    <n v="14.5"/>
    <x v="1"/>
    <n v="5.0999999999999996"/>
    <n v="73.95"/>
  </r>
  <r>
    <x v="23"/>
    <x v="0"/>
    <x v="329"/>
    <x v="24617"/>
    <x v="4"/>
    <x v="19"/>
    <n v="15"/>
    <x v="0"/>
    <n v="42.21"/>
    <n v="633.15"/>
  </r>
  <r>
    <x v="23"/>
    <x v="0"/>
    <x v="203"/>
    <x v="24618"/>
    <x v="1"/>
    <x v="21"/>
    <n v="15.2471"/>
    <x v="1"/>
    <n v="2.99"/>
    <n v="45.59"/>
  </r>
  <r>
    <x v="23"/>
    <x v="0"/>
    <x v="216"/>
    <x v="24619"/>
    <x v="1"/>
    <x v="15"/>
    <n v="15.75"/>
    <x v="1"/>
    <n v="13.65"/>
    <n v="214.99"/>
  </r>
  <r>
    <x v="23"/>
    <x v="1"/>
    <x v="24"/>
    <x v="24620"/>
    <x v="4"/>
    <x v="9"/>
    <n v="16"/>
    <x v="0"/>
    <n v="42.21"/>
    <n v="675.36"/>
  </r>
  <r>
    <x v="23"/>
    <x v="1"/>
    <x v="11"/>
    <x v="24621"/>
    <x v="4"/>
    <x v="7"/>
    <n v="17"/>
    <x v="0"/>
    <n v="78.260000000000005"/>
    <n v="1330.42"/>
  </r>
  <r>
    <x v="23"/>
    <x v="1"/>
    <x v="14"/>
    <x v="24622"/>
    <x v="4"/>
    <x v="10"/>
    <n v="19"/>
    <x v="0"/>
    <n v="42.21"/>
    <n v="801.99"/>
  </r>
  <r>
    <x v="23"/>
    <x v="0"/>
    <x v="254"/>
    <x v="24623"/>
    <x v="1"/>
    <x v="12"/>
    <n v="19.863"/>
    <x v="2"/>
    <n v="7.67"/>
    <n v="152.31"/>
  </r>
  <r>
    <x v="23"/>
    <x v="0"/>
    <x v="300"/>
    <x v="24624"/>
    <x v="5"/>
    <x v="12"/>
    <n v="20.75"/>
    <x v="2"/>
    <n v="3.59"/>
    <n v="74.540000000000006"/>
  </r>
  <r>
    <x v="23"/>
    <x v="0"/>
    <x v="302"/>
    <x v="24625"/>
    <x v="5"/>
    <x v="12"/>
    <n v="20.75"/>
    <x v="2"/>
    <n v="2.1800000000000002"/>
    <n v="45.28"/>
  </r>
  <r>
    <x v="23"/>
    <x v="0"/>
    <x v="303"/>
    <x v="24626"/>
    <x v="5"/>
    <x v="12"/>
    <n v="20.75"/>
    <x v="2"/>
    <n v="3.59"/>
    <n v="74.540000000000006"/>
  </r>
  <r>
    <x v="23"/>
    <x v="1"/>
    <x v="11"/>
    <x v="24627"/>
    <x v="4"/>
    <x v="7"/>
    <n v="21"/>
    <x v="0"/>
    <n v="78.260000000000005"/>
    <n v="1643.46"/>
  </r>
  <r>
    <x v="23"/>
    <x v="0"/>
    <x v="213"/>
    <x v="24628"/>
    <x v="1"/>
    <x v="15"/>
    <n v="23.425000000000001"/>
    <x v="1"/>
    <n v="13.65"/>
    <n v="319.75"/>
  </r>
  <r>
    <x v="23"/>
    <x v="0"/>
    <x v="329"/>
    <x v="24629"/>
    <x v="4"/>
    <x v="19"/>
    <n v="25"/>
    <x v="0"/>
    <n v="42.21"/>
    <n v="1055.25"/>
  </r>
  <r>
    <x v="23"/>
    <x v="0"/>
    <x v="304"/>
    <x v="24630"/>
    <x v="3"/>
    <x v="6"/>
    <n v="25"/>
    <x v="0"/>
    <n v="0.09"/>
    <n v="2.3199999999999998"/>
  </r>
  <r>
    <x v="23"/>
    <x v="0"/>
    <x v="264"/>
    <x v="24631"/>
    <x v="5"/>
    <x v="12"/>
    <n v="25.29"/>
    <x v="2"/>
    <n v="2.7"/>
    <n v="68.22"/>
  </r>
  <r>
    <x v="23"/>
    <x v="0"/>
    <x v="265"/>
    <x v="24632"/>
    <x v="5"/>
    <x v="12"/>
    <n v="25.29"/>
    <x v="2"/>
    <n v="3"/>
    <n v="75.930000000000007"/>
  </r>
  <r>
    <x v="23"/>
    <x v="1"/>
    <x v="14"/>
    <x v="24633"/>
    <x v="4"/>
    <x v="10"/>
    <n v="26"/>
    <x v="0"/>
    <n v="42.21"/>
    <n v="1097.46"/>
  </r>
  <r>
    <x v="23"/>
    <x v="0"/>
    <x v="140"/>
    <x v="24634"/>
    <x v="1"/>
    <x v="21"/>
    <n v="26.6"/>
    <x v="1"/>
    <n v="31.25"/>
    <n v="831.25"/>
  </r>
  <r>
    <x v="23"/>
    <x v="0"/>
    <x v="288"/>
    <x v="24635"/>
    <x v="5"/>
    <x v="12"/>
    <n v="28.1235"/>
    <x v="2"/>
    <n v="0"/>
    <n v="0"/>
  </r>
  <r>
    <x v="23"/>
    <x v="0"/>
    <x v="294"/>
    <x v="24636"/>
    <x v="5"/>
    <x v="12"/>
    <n v="28.1235"/>
    <x v="2"/>
    <n v="0"/>
    <n v="0"/>
  </r>
  <r>
    <x v="23"/>
    <x v="0"/>
    <x v="298"/>
    <x v="24637"/>
    <x v="5"/>
    <x v="12"/>
    <n v="28.1235"/>
    <x v="2"/>
    <n v="0"/>
    <n v="0"/>
  </r>
  <r>
    <x v="23"/>
    <x v="0"/>
    <x v="297"/>
    <x v="24638"/>
    <x v="5"/>
    <x v="12"/>
    <n v="28.1235"/>
    <x v="2"/>
    <n v="0"/>
    <n v="0"/>
  </r>
  <r>
    <x v="23"/>
    <x v="0"/>
    <x v="21"/>
    <x v="24639"/>
    <x v="3"/>
    <x v="11"/>
    <n v="30"/>
    <x v="0"/>
    <n v="1.1200000000000001"/>
    <n v="33.630000000000003"/>
  </r>
  <r>
    <x v="23"/>
    <x v="0"/>
    <x v="168"/>
    <x v="24640"/>
    <x v="1"/>
    <x v="15"/>
    <n v="30"/>
    <x v="1"/>
    <n v="25.6"/>
    <n v="768"/>
  </r>
  <r>
    <x v="23"/>
    <x v="1"/>
    <x v="358"/>
    <x v="24641"/>
    <x v="4"/>
    <x v="7"/>
    <n v="30"/>
    <x v="0"/>
    <n v="42.21"/>
    <n v="1266.3"/>
  </r>
  <r>
    <x v="23"/>
    <x v="1"/>
    <x v="260"/>
    <x v="24642"/>
    <x v="4"/>
    <x v="7"/>
    <n v="30"/>
    <x v="0"/>
    <n v="78.260000000000005"/>
    <n v="2347.8000000000002"/>
  </r>
  <r>
    <x v="23"/>
    <x v="0"/>
    <x v="14"/>
    <x v="24643"/>
    <x v="4"/>
    <x v="10"/>
    <n v="31"/>
    <x v="0"/>
    <n v="42.21"/>
    <n v="1308.51"/>
  </r>
  <r>
    <x v="23"/>
    <x v="0"/>
    <x v="218"/>
    <x v="24644"/>
    <x v="1"/>
    <x v="15"/>
    <n v="31.75"/>
    <x v="1"/>
    <n v="17.84"/>
    <n v="566.41999999999996"/>
  </r>
  <r>
    <x v="23"/>
    <x v="0"/>
    <x v="364"/>
    <x v="24645"/>
    <x v="2"/>
    <x v="23"/>
    <n v="32"/>
    <x v="0"/>
    <n v="0"/>
    <n v="0"/>
  </r>
  <r>
    <x v="23"/>
    <x v="0"/>
    <x v="276"/>
    <x v="24646"/>
    <x v="5"/>
    <x v="12"/>
    <n v="32.325000000000003"/>
    <x v="2"/>
    <n v="2.3199999999999998"/>
    <n v="75.150000000000006"/>
  </r>
  <r>
    <x v="23"/>
    <x v="0"/>
    <x v="277"/>
    <x v="24647"/>
    <x v="5"/>
    <x v="12"/>
    <n v="32.325000000000003"/>
    <x v="2"/>
    <n v="2.3199999999999998"/>
    <n v="75.150000000000006"/>
  </r>
  <r>
    <x v="23"/>
    <x v="0"/>
    <x v="278"/>
    <x v="24648"/>
    <x v="5"/>
    <x v="12"/>
    <n v="32.325000000000003"/>
    <x v="2"/>
    <n v="2.3199999999999998"/>
    <n v="75.150000000000006"/>
  </r>
  <r>
    <x v="23"/>
    <x v="0"/>
    <x v="279"/>
    <x v="24649"/>
    <x v="5"/>
    <x v="12"/>
    <n v="32.325000000000003"/>
    <x v="2"/>
    <n v="2.3199999999999998"/>
    <n v="75.150000000000006"/>
  </r>
  <r>
    <x v="23"/>
    <x v="0"/>
    <x v="122"/>
    <x v="24650"/>
    <x v="3"/>
    <x v="17"/>
    <n v="21000"/>
    <x v="0"/>
    <n v="0.35"/>
    <n v="7350"/>
  </r>
  <r>
    <x v="23"/>
    <x v="0"/>
    <x v="333"/>
    <x v="24651"/>
    <x v="3"/>
    <x v="17"/>
    <n v="21056"/>
    <x v="0"/>
    <n v="0.19"/>
    <n v="3895.36"/>
  </r>
  <r>
    <x v="23"/>
    <x v="0"/>
    <x v="107"/>
    <x v="24652"/>
    <x v="3"/>
    <x v="13"/>
    <n v="21450"/>
    <x v="0"/>
    <n v="0.01"/>
    <n v="171.6"/>
  </r>
  <r>
    <x v="23"/>
    <x v="0"/>
    <x v="352"/>
    <x v="24653"/>
    <x v="3"/>
    <x v="13"/>
    <n v="21450"/>
    <x v="0"/>
    <n v="0.01"/>
    <n v="171.6"/>
  </r>
  <r>
    <x v="23"/>
    <x v="0"/>
    <x v="1"/>
    <x v="24654"/>
    <x v="1"/>
    <x v="1"/>
    <n v="22500"/>
    <x v="1"/>
    <n v="0.43"/>
    <n v="9713.25"/>
  </r>
  <r>
    <x v="23"/>
    <x v="0"/>
    <x v="116"/>
    <x v="24655"/>
    <x v="3"/>
    <x v="17"/>
    <n v="22904"/>
    <x v="0"/>
    <n v="0.34"/>
    <n v="7817.14"/>
  </r>
  <r>
    <x v="23"/>
    <x v="0"/>
    <x v="357"/>
    <x v="24656"/>
    <x v="3"/>
    <x v="17"/>
    <n v="22998"/>
    <x v="0"/>
    <n v="0.35"/>
    <n v="8049.3"/>
  </r>
  <r>
    <x v="23"/>
    <x v="0"/>
    <x v="74"/>
    <x v="24657"/>
    <x v="3"/>
    <x v="17"/>
    <n v="23118"/>
    <x v="0"/>
    <n v="0.35"/>
    <n v="8091.3"/>
  </r>
  <r>
    <x v="23"/>
    <x v="0"/>
    <x v="52"/>
    <x v="24658"/>
    <x v="3"/>
    <x v="13"/>
    <n v="23400"/>
    <x v="0"/>
    <n v="0.01"/>
    <n v="187.2"/>
  </r>
  <r>
    <x v="23"/>
    <x v="0"/>
    <x v="67"/>
    <x v="24659"/>
    <x v="3"/>
    <x v="13"/>
    <n v="25350"/>
    <x v="0"/>
    <n v="0.01"/>
    <n v="202.8"/>
  </r>
  <r>
    <x v="23"/>
    <x v="0"/>
    <x v="49"/>
    <x v="24660"/>
    <x v="3"/>
    <x v="13"/>
    <n v="26000"/>
    <x v="0"/>
    <n v="0.01"/>
    <n v="208"/>
  </r>
  <r>
    <x v="23"/>
    <x v="0"/>
    <x v="53"/>
    <x v="24661"/>
    <x v="3"/>
    <x v="13"/>
    <n v="28228"/>
    <x v="0"/>
    <n v="0.01"/>
    <n v="225.82"/>
  </r>
  <r>
    <x v="23"/>
    <x v="0"/>
    <x v="52"/>
    <x v="24662"/>
    <x v="3"/>
    <x v="13"/>
    <n v="29198"/>
    <x v="0"/>
    <n v="0.01"/>
    <n v="233.58"/>
  </r>
  <r>
    <x v="23"/>
    <x v="0"/>
    <x v="107"/>
    <x v="24663"/>
    <x v="3"/>
    <x v="13"/>
    <n v="29900"/>
    <x v="0"/>
    <n v="0.01"/>
    <n v="239.2"/>
  </r>
  <r>
    <x v="23"/>
    <x v="0"/>
    <x v="70"/>
    <x v="24664"/>
    <x v="3"/>
    <x v="17"/>
    <n v="30800"/>
    <x v="0"/>
    <n v="0.35"/>
    <n v="10780"/>
  </r>
  <r>
    <x v="23"/>
    <x v="0"/>
    <x v="96"/>
    <x v="24665"/>
    <x v="3"/>
    <x v="13"/>
    <n v="32500"/>
    <x v="0"/>
    <n v="0.01"/>
    <n v="260"/>
  </r>
  <r>
    <x v="23"/>
    <x v="0"/>
    <x v="316"/>
    <x v="24666"/>
    <x v="3"/>
    <x v="13"/>
    <n v="34414"/>
    <x v="0"/>
    <n v="0.01"/>
    <n v="275.31"/>
  </r>
  <r>
    <x v="23"/>
    <x v="0"/>
    <x v="64"/>
    <x v="24667"/>
    <x v="3"/>
    <x v="17"/>
    <n v="35350"/>
    <x v="0"/>
    <n v="0.35"/>
    <n v="12372.5"/>
  </r>
  <r>
    <x v="23"/>
    <x v="0"/>
    <x v="40"/>
    <x v="24668"/>
    <x v="3"/>
    <x v="13"/>
    <n v="35750"/>
    <x v="0"/>
    <n v="0.01"/>
    <n v="286"/>
  </r>
  <r>
    <x v="23"/>
    <x v="0"/>
    <x v="61"/>
    <x v="24669"/>
    <x v="3"/>
    <x v="13"/>
    <n v="36920"/>
    <x v="0"/>
    <n v="0.01"/>
    <n v="295.36"/>
  </r>
  <r>
    <x v="23"/>
    <x v="0"/>
    <x v="350"/>
    <x v="24670"/>
    <x v="3"/>
    <x v="13"/>
    <n v="40300"/>
    <x v="0"/>
    <n v="0.01"/>
    <n v="322.39999999999998"/>
  </r>
  <r>
    <x v="23"/>
    <x v="0"/>
    <x v="314"/>
    <x v="24671"/>
    <x v="3"/>
    <x v="17"/>
    <n v="44100"/>
    <x v="0"/>
    <n v="0.19"/>
    <n v="8158.5"/>
  </r>
  <r>
    <x v="23"/>
    <x v="0"/>
    <x v="154"/>
    <x v="24672"/>
    <x v="3"/>
    <x v="13"/>
    <n v="44200"/>
    <x v="0"/>
    <n v="0.01"/>
    <n v="353.6"/>
  </r>
  <r>
    <x v="23"/>
    <x v="0"/>
    <x v="48"/>
    <x v="24673"/>
    <x v="3"/>
    <x v="13"/>
    <n v="45200"/>
    <x v="0"/>
    <n v="0.01"/>
    <n v="361.6"/>
  </r>
  <r>
    <x v="23"/>
    <x v="0"/>
    <x v="79"/>
    <x v="24674"/>
    <x v="3"/>
    <x v="17"/>
    <n v="51196"/>
    <x v="0"/>
    <n v="0.19"/>
    <n v="9471.26"/>
  </r>
  <r>
    <x v="23"/>
    <x v="0"/>
    <x v="328"/>
    <x v="24675"/>
    <x v="3"/>
    <x v="17"/>
    <n v="53574"/>
    <x v="0"/>
    <n v="0.19"/>
    <n v="9911.19"/>
  </r>
  <r>
    <x v="23"/>
    <x v="0"/>
    <x v="153"/>
    <x v="24676"/>
    <x v="3"/>
    <x v="13"/>
    <n v="57850"/>
    <x v="0"/>
    <n v="0.01"/>
    <n v="462.8"/>
  </r>
  <r>
    <x v="23"/>
    <x v="0"/>
    <x v="313"/>
    <x v="24677"/>
    <x v="3"/>
    <x v="17"/>
    <n v="58150"/>
    <x v="0"/>
    <n v="0.19"/>
    <n v="10757.75"/>
  </r>
  <r>
    <x v="23"/>
    <x v="0"/>
    <x v="174"/>
    <x v="24678"/>
    <x v="3"/>
    <x v="13"/>
    <n v="61750"/>
    <x v="0"/>
    <n v="0.01"/>
    <n v="494"/>
  </r>
  <r>
    <x v="23"/>
    <x v="0"/>
    <x v="50"/>
    <x v="24679"/>
    <x v="3"/>
    <x v="13"/>
    <n v="63306"/>
    <x v="0"/>
    <n v="0.01"/>
    <n v="506.45"/>
  </r>
  <r>
    <x v="23"/>
    <x v="0"/>
    <x v="93"/>
    <x v="24680"/>
    <x v="3"/>
    <x v="13"/>
    <n v="64010"/>
    <x v="0"/>
    <n v="0.01"/>
    <n v="512.08000000000004"/>
  </r>
  <r>
    <x v="23"/>
    <x v="0"/>
    <x v="40"/>
    <x v="24681"/>
    <x v="3"/>
    <x v="13"/>
    <n v="65000"/>
    <x v="0"/>
    <n v="0.01"/>
    <n v="520"/>
  </r>
  <r>
    <x v="23"/>
    <x v="0"/>
    <x v="315"/>
    <x v="24682"/>
    <x v="3"/>
    <x v="13"/>
    <n v="66850"/>
    <x v="0"/>
    <n v="0.01"/>
    <n v="534.79999999999995"/>
  </r>
  <r>
    <x v="23"/>
    <x v="0"/>
    <x v="117"/>
    <x v="24683"/>
    <x v="3"/>
    <x v="17"/>
    <n v="67000"/>
    <x v="0"/>
    <n v="0.35"/>
    <n v="23450"/>
  </r>
  <r>
    <x v="23"/>
    <x v="0"/>
    <x v="77"/>
    <x v="24684"/>
    <x v="3"/>
    <x v="16"/>
    <n v="73129"/>
    <x v="0"/>
    <n v="0.01"/>
    <n v="585.03"/>
  </r>
  <r>
    <x v="23"/>
    <x v="0"/>
    <x v="79"/>
    <x v="24685"/>
    <x v="3"/>
    <x v="17"/>
    <n v="74254"/>
    <x v="0"/>
    <n v="0.19"/>
    <n v="13736.99"/>
  </r>
  <r>
    <x v="23"/>
    <x v="0"/>
    <x v="272"/>
    <x v="24686"/>
    <x v="3"/>
    <x v="13"/>
    <n v="76700"/>
    <x v="0"/>
    <n v="0.01"/>
    <n v="613.6"/>
  </r>
  <r>
    <x v="23"/>
    <x v="0"/>
    <x v="269"/>
    <x v="24687"/>
    <x v="3"/>
    <x v="13"/>
    <n v="78000"/>
    <x v="0"/>
    <n v="0.01"/>
    <n v="624"/>
  </r>
  <r>
    <x v="23"/>
    <x v="0"/>
    <x v="308"/>
    <x v="24688"/>
    <x v="3"/>
    <x v="13"/>
    <n v="78074"/>
    <x v="0"/>
    <n v="0.01"/>
    <n v="624.59"/>
  </r>
  <r>
    <x v="23"/>
    <x v="0"/>
    <x v="40"/>
    <x v="24689"/>
    <x v="3"/>
    <x v="13"/>
    <n v="81250"/>
    <x v="0"/>
    <n v="0.01"/>
    <n v="650"/>
  </r>
  <r>
    <x v="23"/>
    <x v="0"/>
    <x v="271"/>
    <x v="24690"/>
    <x v="3"/>
    <x v="13"/>
    <n v="81250"/>
    <x v="0"/>
    <n v="0.01"/>
    <n v="650"/>
  </r>
  <r>
    <x v="23"/>
    <x v="0"/>
    <x v="76"/>
    <x v="24691"/>
    <x v="3"/>
    <x v="13"/>
    <n v="81250"/>
    <x v="0"/>
    <n v="0.01"/>
    <n v="650"/>
  </r>
  <r>
    <x v="23"/>
    <x v="0"/>
    <x v="284"/>
    <x v="24692"/>
    <x v="3"/>
    <x v="13"/>
    <n v="81250"/>
    <x v="0"/>
    <n v="0.01"/>
    <n v="650"/>
  </r>
  <r>
    <x v="23"/>
    <x v="0"/>
    <x v="355"/>
    <x v="24693"/>
    <x v="3"/>
    <x v="13"/>
    <n v="85150"/>
    <x v="0"/>
    <n v="0.01"/>
    <n v="681.2"/>
  </r>
  <r>
    <x v="23"/>
    <x v="0"/>
    <x v="84"/>
    <x v="24694"/>
    <x v="3"/>
    <x v="13"/>
    <n v="90350"/>
    <x v="0"/>
    <n v="0.01"/>
    <n v="722.8"/>
  </r>
  <r>
    <x v="23"/>
    <x v="0"/>
    <x v="152"/>
    <x v="24695"/>
    <x v="3"/>
    <x v="13"/>
    <n v="90822"/>
    <x v="0"/>
    <n v="0.01"/>
    <n v="726.58"/>
  </r>
  <r>
    <x v="23"/>
    <x v="0"/>
    <x v="55"/>
    <x v="24696"/>
    <x v="3"/>
    <x v="13"/>
    <n v="92950"/>
    <x v="0"/>
    <n v="0.01"/>
    <n v="743.6"/>
  </r>
  <r>
    <x v="23"/>
    <x v="0"/>
    <x v="365"/>
    <x v="24697"/>
    <x v="3"/>
    <x v="13"/>
    <n v="92950"/>
    <x v="0"/>
    <n v="0.01"/>
    <n v="743.6"/>
  </r>
  <r>
    <x v="23"/>
    <x v="0"/>
    <x v="333"/>
    <x v="24698"/>
    <x v="3"/>
    <x v="17"/>
    <n v="95950"/>
    <x v="0"/>
    <n v="0.19"/>
    <n v="17750.75"/>
  </r>
  <r>
    <x v="23"/>
    <x v="0"/>
    <x v="61"/>
    <x v="24699"/>
    <x v="3"/>
    <x v="13"/>
    <n v="97500"/>
    <x v="0"/>
    <n v="0.01"/>
    <n v="780"/>
  </r>
  <r>
    <x v="23"/>
    <x v="0"/>
    <x v="316"/>
    <x v="24700"/>
    <x v="3"/>
    <x v="13"/>
    <n v="101526"/>
    <x v="0"/>
    <n v="0.01"/>
    <n v="812.21"/>
  </r>
  <r>
    <x v="23"/>
    <x v="0"/>
    <x v="175"/>
    <x v="24701"/>
    <x v="3"/>
    <x v="13"/>
    <n v="111642"/>
    <x v="0"/>
    <n v="0.01"/>
    <n v="893.14"/>
  </r>
  <r>
    <x v="23"/>
    <x v="0"/>
    <x v="175"/>
    <x v="24702"/>
    <x v="3"/>
    <x v="13"/>
    <n v="113750"/>
    <x v="0"/>
    <n v="0.01"/>
    <n v="910"/>
  </r>
  <r>
    <x v="23"/>
    <x v="0"/>
    <x v="95"/>
    <x v="24703"/>
    <x v="3"/>
    <x v="13"/>
    <n v="115050"/>
    <x v="0"/>
    <n v="0.01"/>
    <n v="920.4"/>
  </r>
  <r>
    <x v="23"/>
    <x v="0"/>
    <x v="87"/>
    <x v="24704"/>
    <x v="3"/>
    <x v="13"/>
    <n v="116178"/>
    <x v="0"/>
    <n v="0.01"/>
    <n v="929.42"/>
  </r>
  <r>
    <x v="23"/>
    <x v="0"/>
    <x v="76"/>
    <x v="24705"/>
    <x v="3"/>
    <x v="13"/>
    <n v="124622"/>
    <x v="0"/>
    <n v="0.01"/>
    <n v="996.98"/>
  </r>
  <r>
    <x v="23"/>
    <x v="0"/>
    <x v="90"/>
    <x v="24706"/>
    <x v="3"/>
    <x v="13"/>
    <n v="139284"/>
    <x v="0"/>
    <n v="0.01"/>
    <n v="1114.27"/>
  </r>
  <r>
    <x v="23"/>
    <x v="0"/>
    <x v="77"/>
    <x v="24707"/>
    <x v="3"/>
    <x v="16"/>
    <n v="140000"/>
    <x v="0"/>
    <n v="0.01"/>
    <n v="1120"/>
  </r>
  <r>
    <x v="23"/>
    <x v="0"/>
    <x v="316"/>
    <x v="24708"/>
    <x v="3"/>
    <x v="13"/>
    <n v="140618"/>
    <x v="0"/>
    <n v="0.01"/>
    <n v="1124.94"/>
  </r>
  <r>
    <x v="23"/>
    <x v="0"/>
    <x v="153"/>
    <x v="24709"/>
    <x v="3"/>
    <x v="13"/>
    <n v="162500"/>
    <x v="0"/>
    <n v="0.01"/>
    <n v="1300"/>
  </r>
  <r>
    <x v="23"/>
    <x v="0"/>
    <x v="84"/>
    <x v="24710"/>
    <x v="3"/>
    <x v="13"/>
    <n v="167050"/>
    <x v="0"/>
    <n v="0.01"/>
    <n v="1336.4"/>
  </r>
  <r>
    <x v="23"/>
    <x v="0"/>
    <x v="90"/>
    <x v="24711"/>
    <x v="3"/>
    <x v="13"/>
    <n v="178750"/>
    <x v="0"/>
    <n v="0.01"/>
    <n v="1430"/>
  </r>
  <r>
    <x v="23"/>
    <x v="0"/>
    <x v="77"/>
    <x v="24712"/>
    <x v="3"/>
    <x v="16"/>
    <n v="200000"/>
    <x v="0"/>
    <n v="0.01"/>
    <n v="1600"/>
  </r>
  <r>
    <x v="23"/>
    <x v="0"/>
    <x v="154"/>
    <x v="24713"/>
    <x v="3"/>
    <x v="13"/>
    <n v="211250"/>
    <x v="0"/>
    <n v="0.01"/>
    <n v="1690"/>
  </r>
  <r>
    <x v="23"/>
    <x v="0"/>
    <x v="155"/>
    <x v="24714"/>
    <x v="3"/>
    <x v="13"/>
    <n v="230100"/>
    <x v="0"/>
    <n v="0.01"/>
    <n v="1840.8"/>
  </r>
  <r>
    <x v="23"/>
    <x v="0"/>
    <x v="121"/>
    <x v="24715"/>
    <x v="3"/>
    <x v="20"/>
    <n v="237564"/>
    <x v="0"/>
    <n v="0.02"/>
    <n v="3801.02"/>
  </r>
  <r>
    <x v="23"/>
    <x v="0"/>
    <x v="93"/>
    <x v="24716"/>
    <x v="3"/>
    <x v="13"/>
    <n v="298028"/>
    <x v="0"/>
    <n v="0.01"/>
    <n v="2384.2199999999998"/>
  </r>
  <r>
    <x v="23"/>
    <x v="0"/>
    <x v="316"/>
    <x v="24717"/>
    <x v="3"/>
    <x v="13"/>
    <n v="308750"/>
    <x v="0"/>
    <n v="0.01"/>
    <n v="2470"/>
  </r>
  <r>
    <x v="23"/>
    <x v="0"/>
    <x v="97"/>
    <x v="24718"/>
    <x v="3"/>
    <x v="13"/>
    <n v="323050"/>
    <x v="0"/>
    <n v="0.01"/>
    <n v="2584.4"/>
  </r>
  <r>
    <x v="23"/>
    <x v="0"/>
    <x v="44"/>
    <x v="24719"/>
    <x v="3"/>
    <x v="13"/>
    <n v="323924"/>
    <x v="0"/>
    <n v="0.01"/>
    <n v="2591.39"/>
  </r>
  <r>
    <x v="23"/>
    <x v="0"/>
    <x v="366"/>
    <x v="24720"/>
    <x v="3"/>
    <x v="13"/>
    <n v="325000"/>
    <x v="0"/>
    <n v="0.01"/>
    <n v="2600"/>
  </r>
  <r>
    <x v="23"/>
    <x v="0"/>
    <x v="317"/>
    <x v="24721"/>
    <x v="3"/>
    <x v="13"/>
    <n v="371658"/>
    <x v="0"/>
    <n v="0.01"/>
    <n v="2973.26"/>
  </r>
  <r>
    <x v="23"/>
    <x v="0"/>
    <x v="93"/>
    <x v="24722"/>
    <x v="3"/>
    <x v="13"/>
    <n v="422500"/>
    <x v="0"/>
    <n v="0.01"/>
    <n v="3380"/>
  </r>
  <r>
    <x v="23"/>
    <x v="0"/>
    <x v="315"/>
    <x v="24723"/>
    <x v="3"/>
    <x v="13"/>
    <n v="477100"/>
    <x v="0"/>
    <n v="0.01"/>
    <n v="3816.8"/>
  </r>
  <r>
    <x v="23"/>
    <x v="0"/>
    <x v="308"/>
    <x v="24724"/>
    <x v="3"/>
    <x v="13"/>
    <n v="485550"/>
    <x v="0"/>
    <n v="0.01"/>
    <n v="3884.4"/>
  </r>
  <r>
    <x v="23"/>
    <x v="0"/>
    <x v="40"/>
    <x v="24725"/>
    <x v="3"/>
    <x v="13"/>
    <n v="609050"/>
    <x v="0"/>
    <n v="0.01"/>
    <n v="4872.3999999999996"/>
  </r>
  <r>
    <x v="23"/>
    <x v="0"/>
    <x v="45"/>
    <x v="24726"/>
    <x v="3"/>
    <x v="13"/>
    <n v="682978"/>
    <x v="0"/>
    <n v="0.01"/>
    <n v="5463.82"/>
  </r>
  <r>
    <x v="23"/>
    <x v="0"/>
    <x v="68"/>
    <x v="24727"/>
    <x v="3"/>
    <x v="13"/>
    <n v="1055178"/>
    <x v="0"/>
    <n v="0.01"/>
    <n v="8441.42"/>
  </r>
  <r>
    <x v="23"/>
    <x v="0"/>
    <x v="121"/>
    <x v="24728"/>
    <x v="3"/>
    <x v="20"/>
    <n v="1056760"/>
    <x v="0"/>
    <n v="0.02"/>
    <n v="16908.16"/>
  </r>
  <r>
    <x v="23"/>
    <x v="0"/>
    <x v="42"/>
    <x v="24729"/>
    <x v="3"/>
    <x v="13"/>
    <n v="1154228"/>
    <x v="0"/>
    <n v="0.01"/>
    <n v="9233.82"/>
  </r>
  <r>
    <x v="23"/>
    <x v="0"/>
    <x v="200"/>
    <x v="24730"/>
    <x v="1"/>
    <x v="21"/>
    <n v="32.941223000000001"/>
    <x v="1"/>
    <n v="95"/>
    <n v="3129.42"/>
  </r>
  <r>
    <x v="23"/>
    <x v="0"/>
    <x v="184"/>
    <x v="24731"/>
    <x v="4"/>
    <x v="7"/>
    <n v="33"/>
    <x v="0"/>
    <n v="79.260000000000005"/>
    <n v="2615.58"/>
  </r>
  <r>
    <x v="23"/>
    <x v="0"/>
    <x v="202"/>
    <x v="24732"/>
    <x v="1"/>
    <x v="21"/>
    <n v="33.7181"/>
    <x v="1"/>
    <n v="3.44"/>
    <n v="115.99"/>
  </r>
  <r>
    <x v="23"/>
    <x v="0"/>
    <x v="210"/>
    <x v="24733"/>
    <x v="4"/>
    <x v="8"/>
    <n v="34"/>
    <x v="0"/>
    <n v="79.260000000000005"/>
    <n v="2694.84"/>
  </r>
  <r>
    <x v="23"/>
    <x v="0"/>
    <x v="211"/>
    <x v="24734"/>
    <x v="4"/>
    <x v="7"/>
    <n v="34"/>
    <x v="0"/>
    <n v="79.260000000000005"/>
    <n v="2694.84"/>
  </r>
  <r>
    <x v="23"/>
    <x v="0"/>
    <x v="113"/>
    <x v="24735"/>
    <x v="4"/>
    <x v="9"/>
    <n v="34"/>
    <x v="0"/>
    <n v="42.21"/>
    <n v="1435.14"/>
  </r>
  <r>
    <x v="23"/>
    <x v="1"/>
    <x v="311"/>
    <x v="24736"/>
    <x v="4"/>
    <x v="19"/>
    <n v="36"/>
    <x v="0"/>
    <n v="42.21"/>
    <n v="1519.56"/>
  </r>
  <r>
    <x v="23"/>
    <x v="0"/>
    <x v="220"/>
    <x v="24737"/>
    <x v="1"/>
    <x v="16"/>
    <n v="37.783499999999997"/>
    <x v="1"/>
    <n v="8.86"/>
    <n v="334.76"/>
  </r>
  <r>
    <x v="23"/>
    <x v="0"/>
    <x v="15"/>
    <x v="24738"/>
    <x v="4"/>
    <x v="9"/>
    <n v="39"/>
    <x v="0"/>
    <n v="42.21"/>
    <n v="1646.19"/>
  </r>
  <r>
    <x v="23"/>
    <x v="0"/>
    <x v="142"/>
    <x v="24739"/>
    <x v="1"/>
    <x v="21"/>
    <n v="40"/>
    <x v="1"/>
    <n v="65"/>
    <n v="2600"/>
  </r>
  <r>
    <x v="23"/>
    <x v="0"/>
    <x v="240"/>
    <x v="24740"/>
    <x v="1"/>
    <x v="15"/>
    <n v="40"/>
    <x v="1"/>
    <n v="13.25"/>
    <n v="530"/>
  </r>
  <r>
    <x v="23"/>
    <x v="0"/>
    <x v="144"/>
    <x v="24741"/>
    <x v="1"/>
    <x v="15"/>
    <n v="40"/>
    <x v="1"/>
    <n v="4.5"/>
    <n v="180"/>
  </r>
  <r>
    <x v="23"/>
    <x v="0"/>
    <x v="321"/>
    <x v="24742"/>
    <x v="1"/>
    <x v="15"/>
    <n v="40"/>
    <x v="1"/>
    <n v="9.25"/>
    <n v="370"/>
  </r>
  <r>
    <x v="23"/>
    <x v="0"/>
    <x v="241"/>
    <x v="24743"/>
    <x v="1"/>
    <x v="15"/>
    <n v="40"/>
    <x v="1"/>
    <n v="16.2"/>
    <n v="648"/>
  </r>
  <r>
    <x v="23"/>
    <x v="0"/>
    <x v="213"/>
    <x v="24744"/>
    <x v="1"/>
    <x v="15"/>
    <n v="40"/>
    <x v="1"/>
    <n v="13.65"/>
    <n v="546"/>
  </r>
  <r>
    <x v="23"/>
    <x v="0"/>
    <x v="213"/>
    <x v="24745"/>
    <x v="1"/>
    <x v="15"/>
    <n v="40"/>
    <x v="1"/>
    <n v="13.65"/>
    <n v="546"/>
  </r>
  <r>
    <x v="23"/>
    <x v="0"/>
    <x v="215"/>
    <x v="24746"/>
    <x v="1"/>
    <x v="15"/>
    <n v="40"/>
    <x v="1"/>
    <n v="16.2"/>
    <n v="648"/>
  </r>
  <r>
    <x v="23"/>
    <x v="0"/>
    <x v="337"/>
    <x v="24747"/>
    <x v="3"/>
    <x v="16"/>
    <n v="40"/>
    <x v="0"/>
    <n v="43.88"/>
    <n v="1755.2"/>
  </r>
  <r>
    <x v="23"/>
    <x v="0"/>
    <x v="115"/>
    <x v="24748"/>
    <x v="3"/>
    <x v="17"/>
    <n v="40"/>
    <x v="0"/>
    <n v="0.34"/>
    <n v="13.65"/>
  </r>
  <r>
    <x v="23"/>
    <x v="1"/>
    <x v="8"/>
    <x v="24749"/>
    <x v="4"/>
    <x v="7"/>
    <n v="40"/>
    <x v="0"/>
    <n v="78.260000000000005"/>
    <n v="3130.4"/>
  </r>
  <r>
    <x v="23"/>
    <x v="0"/>
    <x v="22"/>
    <x v="24750"/>
    <x v="3"/>
    <x v="11"/>
    <n v="41"/>
    <x v="0"/>
    <n v="1.2"/>
    <n v="49.2"/>
  </r>
  <r>
    <x v="23"/>
    <x v="1"/>
    <x v="15"/>
    <x v="24751"/>
    <x v="4"/>
    <x v="9"/>
    <n v="41"/>
    <x v="0"/>
    <n v="42.21"/>
    <n v="1730.61"/>
  </r>
  <r>
    <x v="23"/>
    <x v="1"/>
    <x v="8"/>
    <x v="24752"/>
    <x v="4"/>
    <x v="7"/>
    <n v="42"/>
    <x v="0"/>
    <n v="78.260000000000005"/>
    <n v="3286.92"/>
  </r>
  <r>
    <x v="23"/>
    <x v="0"/>
    <x v="163"/>
    <x v="24753"/>
    <x v="1"/>
    <x v="15"/>
    <n v="42.35"/>
    <x v="1"/>
    <n v="16.329999999999998"/>
    <n v="691.58"/>
  </r>
  <r>
    <x v="23"/>
    <x v="0"/>
    <x v="221"/>
    <x v="24754"/>
    <x v="1"/>
    <x v="3"/>
    <n v="44.2"/>
    <x v="1"/>
    <n v="22.68"/>
    <n v="1002.41"/>
  </r>
  <r>
    <x v="23"/>
    <x v="0"/>
    <x v="166"/>
    <x v="24755"/>
    <x v="1"/>
    <x v="15"/>
    <n v="44.65"/>
    <x v="1"/>
    <n v="2.41"/>
    <n v="107.5"/>
  </r>
  <r>
    <x v="23"/>
    <x v="0"/>
    <x v="166"/>
    <x v="24756"/>
    <x v="1"/>
    <x v="15"/>
    <n v="44.65"/>
    <x v="1"/>
    <n v="2.41"/>
    <n v="107.5"/>
  </r>
  <r>
    <x v="23"/>
    <x v="0"/>
    <x v="63"/>
    <x v="24757"/>
    <x v="3"/>
    <x v="16"/>
    <n v="45"/>
    <x v="3"/>
    <n v="0"/>
    <n v="0"/>
  </r>
  <r>
    <x v="23"/>
    <x v="1"/>
    <x v="24"/>
    <x v="24758"/>
    <x v="4"/>
    <x v="9"/>
    <n v="47"/>
    <x v="0"/>
    <n v="42.21"/>
    <n v="1983.87"/>
  </r>
  <r>
    <x v="23"/>
    <x v="1"/>
    <x v="24"/>
    <x v="24759"/>
    <x v="4"/>
    <x v="9"/>
    <n v="48"/>
    <x v="0"/>
    <n v="42.21"/>
    <n v="2026.08"/>
  </r>
  <r>
    <x v="23"/>
    <x v="1"/>
    <x v="11"/>
    <x v="24760"/>
    <x v="4"/>
    <x v="7"/>
    <n v="48"/>
    <x v="0"/>
    <n v="78.260000000000005"/>
    <n v="3756.48"/>
  </r>
  <r>
    <x v="23"/>
    <x v="1"/>
    <x v="11"/>
    <x v="24761"/>
    <x v="4"/>
    <x v="7"/>
    <n v="48"/>
    <x v="0"/>
    <n v="78.260000000000005"/>
    <n v="3756.48"/>
  </r>
  <r>
    <x v="23"/>
    <x v="1"/>
    <x v="11"/>
    <x v="24762"/>
    <x v="4"/>
    <x v="7"/>
    <n v="48"/>
    <x v="0"/>
    <n v="78.260000000000005"/>
    <n v="3756.48"/>
  </r>
  <r>
    <x v="23"/>
    <x v="0"/>
    <x v="262"/>
    <x v="24763"/>
    <x v="1"/>
    <x v="3"/>
    <n v="48.313099999999999"/>
    <x v="1"/>
    <n v="7.25"/>
    <n v="350.27"/>
  </r>
  <r>
    <x v="23"/>
    <x v="0"/>
    <x v="182"/>
    <x v="24764"/>
    <x v="1"/>
    <x v="15"/>
    <n v="49.5"/>
    <x v="1"/>
    <n v="16.2"/>
    <n v="801.9"/>
  </r>
  <r>
    <x v="23"/>
    <x v="0"/>
    <x v="243"/>
    <x v="24765"/>
    <x v="3"/>
    <x v="6"/>
    <n v="50"/>
    <x v="0"/>
    <n v="7.0000000000000007E-2"/>
    <n v="3.5"/>
  </r>
  <r>
    <x v="23"/>
    <x v="0"/>
    <x v="345"/>
    <x v="24766"/>
    <x v="1"/>
    <x v="0"/>
    <n v="50"/>
    <x v="0"/>
    <n v="10.75"/>
    <n v="537.5"/>
  </r>
  <r>
    <x v="23"/>
    <x v="0"/>
    <x v="98"/>
    <x v="24767"/>
    <x v="0"/>
    <x v="0"/>
    <n v="50"/>
    <x v="0"/>
    <n v="6"/>
    <n v="300"/>
  </r>
  <r>
    <x v="23"/>
    <x v="0"/>
    <x v="89"/>
    <x v="24768"/>
    <x v="3"/>
    <x v="17"/>
    <n v="50"/>
    <x v="0"/>
    <n v="0.35"/>
    <n v="17.5"/>
  </r>
  <r>
    <x v="23"/>
    <x v="0"/>
    <x v="173"/>
    <x v="24769"/>
    <x v="1"/>
    <x v="15"/>
    <n v="51.9"/>
    <x v="1"/>
    <n v="0"/>
    <n v="0"/>
  </r>
  <r>
    <x v="23"/>
    <x v="0"/>
    <x v="201"/>
    <x v="24770"/>
    <x v="1"/>
    <x v="21"/>
    <n v="52.594524"/>
    <x v="1"/>
    <n v="96"/>
    <n v="5049.07"/>
  </r>
  <r>
    <x v="23"/>
    <x v="0"/>
    <x v="300"/>
    <x v="24771"/>
    <x v="5"/>
    <x v="12"/>
    <n v="52.679960000000001"/>
    <x v="2"/>
    <n v="3.59"/>
    <n v="189.25"/>
  </r>
  <r>
    <x v="23"/>
    <x v="0"/>
    <x v="196"/>
    <x v="24772"/>
    <x v="1"/>
    <x v="22"/>
    <n v="55"/>
    <x v="2"/>
    <n v="7.65"/>
    <n v="420.75"/>
  </r>
  <r>
    <x v="23"/>
    <x v="0"/>
    <x v="197"/>
    <x v="24773"/>
    <x v="1"/>
    <x v="22"/>
    <n v="55"/>
    <x v="2"/>
    <n v="6.65"/>
    <n v="365.75"/>
  </r>
  <r>
    <x v="23"/>
    <x v="1"/>
    <x v="16"/>
    <x v="24774"/>
    <x v="4"/>
    <x v="9"/>
    <n v="55"/>
    <x v="0"/>
    <n v="42.21"/>
    <n v="2321.5500000000002"/>
  </r>
  <r>
    <x v="23"/>
    <x v="0"/>
    <x v="199"/>
    <x v="24775"/>
    <x v="1"/>
    <x v="21"/>
    <n v="56.707023999999997"/>
    <x v="1"/>
    <n v="96.5"/>
    <n v="5472.23"/>
  </r>
  <r>
    <x v="23"/>
    <x v="1"/>
    <x v="16"/>
    <x v="24776"/>
    <x v="4"/>
    <x v="9"/>
    <n v="57"/>
    <x v="0"/>
    <n v="42.21"/>
    <n v="2405.9699999999998"/>
  </r>
  <r>
    <x v="23"/>
    <x v="1"/>
    <x v="11"/>
    <x v="24777"/>
    <x v="4"/>
    <x v="7"/>
    <n v="57"/>
    <x v="0"/>
    <n v="78.260000000000005"/>
    <n v="4460.82"/>
  </r>
  <r>
    <x v="23"/>
    <x v="1"/>
    <x v="13"/>
    <x v="24778"/>
    <x v="4"/>
    <x v="9"/>
    <n v="59"/>
    <x v="0"/>
    <n v="42.21"/>
    <n v="2490.39"/>
  </r>
  <r>
    <x v="23"/>
    <x v="0"/>
    <x v="206"/>
    <x v="24779"/>
    <x v="3"/>
    <x v="11"/>
    <n v="60"/>
    <x v="0"/>
    <n v="3.81"/>
    <n v="228.72"/>
  </r>
  <r>
    <x v="23"/>
    <x v="1"/>
    <x v="358"/>
    <x v="24780"/>
    <x v="4"/>
    <x v="7"/>
    <n v="60"/>
    <x v="0"/>
    <n v="42.21"/>
    <n v="2532.6"/>
  </r>
  <r>
    <x v="23"/>
    <x v="1"/>
    <x v="260"/>
    <x v="24781"/>
    <x v="4"/>
    <x v="7"/>
    <n v="60"/>
    <x v="0"/>
    <n v="78.260000000000005"/>
    <n v="4695.6000000000004"/>
  </r>
  <r>
    <x v="23"/>
    <x v="1"/>
    <x v="260"/>
    <x v="24782"/>
    <x v="4"/>
    <x v="7"/>
    <n v="60"/>
    <x v="0"/>
    <n v="78.260000000000005"/>
    <n v="4695.6000000000004"/>
  </r>
  <r>
    <x v="23"/>
    <x v="0"/>
    <x v="16"/>
    <x v="24783"/>
    <x v="4"/>
    <x v="9"/>
    <n v="61"/>
    <x v="0"/>
    <n v="42.21"/>
    <n v="2574.81"/>
  </r>
  <r>
    <x v="23"/>
    <x v="0"/>
    <x v="358"/>
    <x v="24784"/>
    <x v="4"/>
    <x v="7"/>
    <n v="66"/>
    <x v="0"/>
    <n v="42.21"/>
    <n v="2785.86"/>
  </r>
  <r>
    <x v="23"/>
    <x v="0"/>
    <x v="217"/>
    <x v="24785"/>
    <x v="1"/>
    <x v="15"/>
    <n v="66.079499999999996"/>
    <x v="1"/>
    <n v="12.3"/>
    <n v="812.78"/>
  </r>
  <r>
    <x v="23"/>
    <x v="0"/>
    <x v="180"/>
    <x v="24786"/>
    <x v="1"/>
    <x v="15"/>
    <n v="67.37"/>
    <x v="1"/>
    <n v="5.0999999999999996"/>
    <n v="343.59"/>
  </r>
  <r>
    <x v="23"/>
    <x v="0"/>
    <x v="316"/>
    <x v="24787"/>
    <x v="3"/>
    <x v="13"/>
    <n v="0"/>
    <x v="0"/>
    <n v="0"/>
    <n v="0"/>
  </r>
  <r>
    <x v="23"/>
    <x v="0"/>
    <x v="316"/>
    <x v="24788"/>
    <x v="3"/>
    <x v="13"/>
    <n v="0"/>
    <x v="0"/>
    <n v="0"/>
    <n v="0"/>
  </r>
  <r>
    <x v="23"/>
    <x v="0"/>
    <x v="317"/>
    <x v="24789"/>
    <x v="3"/>
    <x v="13"/>
    <n v="0"/>
    <x v="0"/>
    <n v="0"/>
    <n v="0"/>
  </r>
  <r>
    <x v="23"/>
    <x v="0"/>
    <x v="317"/>
    <x v="24790"/>
    <x v="3"/>
    <x v="13"/>
    <n v="0"/>
    <x v="0"/>
    <n v="0"/>
    <n v="0"/>
  </r>
  <r>
    <x v="23"/>
    <x v="0"/>
    <x v="317"/>
    <x v="24791"/>
    <x v="3"/>
    <x v="13"/>
    <n v="0"/>
    <x v="0"/>
    <n v="0"/>
    <n v="0"/>
  </r>
  <r>
    <x v="23"/>
    <x v="0"/>
    <x v="176"/>
    <x v="24792"/>
    <x v="3"/>
    <x v="13"/>
    <n v="0"/>
    <x v="0"/>
    <n v="0"/>
    <n v="0"/>
  </r>
  <r>
    <x v="23"/>
    <x v="0"/>
    <x v="176"/>
    <x v="24793"/>
    <x v="3"/>
    <x v="13"/>
    <n v="0"/>
    <x v="0"/>
    <n v="0"/>
    <n v="0"/>
  </r>
  <r>
    <x v="23"/>
    <x v="0"/>
    <x v="176"/>
    <x v="24794"/>
    <x v="3"/>
    <x v="13"/>
    <n v="0"/>
    <x v="0"/>
    <n v="0"/>
    <n v="0"/>
  </r>
  <r>
    <x v="23"/>
    <x v="0"/>
    <x v="176"/>
    <x v="24795"/>
    <x v="3"/>
    <x v="13"/>
    <n v="0"/>
    <x v="0"/>
    <n v="0"/>
    <n v="0"/>
  </r>
  <r>
    <x v="23"/>
    <x v="0"/>
    <x v="176"/>
    <x v="24796"/>
    <x v="3"/>
    <x v="13"/>
    <n v="0"/>
    <x v="0"/>
    <n v="0"/>
    <n v="0"/>
  </r>
  <r>
    <x v="23"/>
    <x v="0"/>
    <x v="176"/>
    <x v="24797"/>
    <x v="3"/>
    <x v="13"/>
    <n v="0"/>
    <x v="0"/>
    <n v="0"/>
    <n v="0"/>
  </r>
  <r>
    <x v="23"/>
    <x v="0"/>
    <x v="176"/>
    <x v="24798"/>
    <x v="3"/>
    <x v="13"/>
    <n v="0"/>
    <x v="0"/>
    <n v="0"/>
    <n v="0"/>
  </r>
  <r>
    <x v="23"/>
    <x v="0"/>
    <x v="176"/>
    <x v="24799"/>
    <x v="3"/>
    <x v="13"/>
    <n v="0"/>
    <x v="0"/>
    <n v="0"/>
    <n v="0"/>
  </r>
  <r>
    <x v="23"/>
    <x v="0"/>
    <x v="176"/>
    <x v="24800"/>
    <x v="3"/>
    <x v="13"/>
    <n v="0"/>
    <x v="0"/>
    <n v="0"/>
    <n v="0"/>
  </r>
  <r>
    <x v="23"/>
    <x v="0"/>
    <x v="177"/>
    <x v="24801"/>
    <x v="3"/>
    <x v="13"/>
    <n v="0"/>
    <x v="0"/>
    <n v="0"/>
    <n v="0"/>
  </r>
  <r>
    <x v="23"/>
    <x v="0"/>
    <x v="153"/>
    <x v="24802"/>
    <x v="3"/>
    <x v="13"/>
    <n v="0"/>
    <x v="0"/>
    <n v="0"/>
    <n v="0"/>
  </r>
  <r>
    <x v="23"/>
    <x v="0"/>
    <x v="153"/>
    <x v="24803"/>
    <x v="3"/>
    <x v="13"/>
    <n v="0"/>
    <x v="0"/>
    <n v="0"/>
    <n v="0"/>
  </r>
  <r>
    <x v="23"/>
    <x v="0"/>
    <x v="153"/>
    <x v="24804"/>
    <x v="3"/>
    <x v="13"/>
    <n v="0"/>
    <x v="0"/>
    <n v="0"/>
    <n v="0"/>
  </r>
  <r>
    <x v="23"/>
    <x v="0"/>
    <x v="153"/>
    <x v="24805"/>
    <x v="3"/>
    <x v="13"/>
    <n v="0"/>
    <x v="0"/>
    <n v="0"/>
    <n v="0"/>
  </r>
  <r>
    <x v="23"/>
    <x v="0"/>
    <x v="153"/>
    <x v="24806"/>
    <x v="3"/>
    <x v="13"/>
    <n v="0"/>
    <x v="0"/>
    <n v="0"/>
    <n v="0"/>
  </r>
  <r>
    <x v="23"/>
    <x v="0"/>
    <x v="153"/>
    <x v="24807"/>
    <x v="3"/>
    <x v="13"/>
    <n v="0"/>
    <x v="0"/>
    <n v="0"/>
    <n v="0"/>
  </r>
  <r>
    <x v="23"/>
    <x v="0"/>
    <x v="153"/>
    <x v="24808"/>
    <x v="3"/>
    <x v="13"/>
    <n v="0"/>
    <x v="0"/>
    <n v="0"/>
    <n v="0"/>
  </r>
  <r>
    <x v="23"/>
    <x v="0"/>
    <x v="153"/>
    <x v="24809"/>
    <x v="3"/>
    <x v="13"/>
    <n v="0"/>
    <x v="0"/>
    <n v="0"/>
    <n v="0"/>
  </r>
  <r>
    <x v="23"/>
    <x v="0"/>
    <x v="153"/>
    <x v="24810"/>
    <x v="3"/>
    <x v="13"/>
    <n v="0"/>
    <x v="0"/>
    <n v="0"/>
    <n v="0"/>
  </r>
  <r>
    <x v="23"/>
    <x v="0"/>
    <x v="153"/>
    <x v="24811"/>
    <x v="3"/>
    <x v="13"/>
    <n v="0"/>
    <x v="0"/>
    <n v="0"/>
    <n v="0"/>
  </r>
  <r>
    <x v="23"/>
    <x v="0"/>
    <x v="153"/>
    <x v="24812"/>
    <x v="3"/>
    <x v="13"/>
    <n v="0"/>
    <x v="0"/>
    <n v="0"/>
    <n v="0"/>
  </r>
  <r>
    <x v="23"/>
    <x v="0"/>
    <x v="153"/>
    <x v="24813"/>
    <x v="3"/>
    <x v="13"/>
    <n v="0"/>
    <x v="0"/>
    <n v="0"/>
    <n v="0"/>
  </r>
  <r>
    <x v="23"/>
    <x v="0"/>
    <x v="153"/>
    <x v="24814"/>
    <x v="3"/>
    <x v="13"/>
    <n v="0"/>
    <x v="0"/>
    <n v="0"/>
    <n v="0"/>
  </r>
  <r>
    <x v="23"/>
    <x v="0"/>
    <x v="153"/>
    <x v="24815"/>
    <x v="3"/>
    <x v="13"/>
    <n v="0"/>
    <x v="0"/>
    <n v="0"/>
    <n v="0"/>
  </r>
  <r>
    <x v="23"/>
    <x v="0"/>
    <x v="152"/>
    <x v="24816"/>
    <x v="3"/>
    <x v="13"/>
    <n v="0"/>
    <x v="0"/>
    <n v="0"/>
    <n v="0"/>
  </r>
  <r>
    <x v="23"/>
    <x v="0"/>
    <x v="152"/>
    <x v="24817"/>
    <x v="3"/>
    <x v="13"/>
    <n v="0"/>
    <x v="0"/>
    <n v="0"/>
    <n v="0"/>
  </r>
  <r>
    <x v="23"/>
    <x v="0"/>
    <x v="152"/>
    <x v="24818"/>
    <x v="3"/>
    <x v="13"/>
    <n v="0"/>
    <x v="0"/>
    <n v="0"/>
    <n v="0"/>
  </r>
  <r>
    <x v="23"/>
    <x v="0"/>
    <x v="152"/>
    <x v="24819"/>
    <x v="3"/>
    <x v="13"/>
    <n v="0"/>
    <x v="0"/>
    <n v="0"/>
    <n v="0"/>
  </r>
  <r>
    <x v="23"/>
    <x v="0"/>
    <x v="152"/>
    <x v="24820"/>
    <x v="3"/>
    <x v="13"/>
    <n v="0"/>
    <x v="0"/>
    <n v="0"/>
    <n v="0"/>
  </r>
  <r>
    <x v="23"/>
    <x v="0"/>
    <x v="152"/>
    <x v="24821"/>
    <x v="3"/>
    <x v="13"/>
    <n v="0"/>
    <x v="0"/>
    <n v="0"/>
    <n v="0"/>
  </r>
  <r>
    <x v="23"/>
    <x v="0"/>
    <x v="152"/>
    <x v="24822"/>
    <x v="3"/>
    <x v="13"/>
    <n v="0"/>
    <x v="0"/>
    <n v="0"/>
    <n v="0"/>
  </r>
  <r>
    <x v="23"/>
    <x v="0"/>
    <x v="152"/>
    <x v="24823"/>
    <x v="3"/>
    <x v="13"/>
    <n v="0"/>
    <x v="0"/>
    <n v="0"/>
    <n v="0"/>
  </r>
  <r>
    <x v="23"/>
    <x v="0"/>
    <x v="152"/>
    <x v="24824"/>
    <x v="3"/>
    <x v="13"/>
    <n v="0"/>
    <x v="0"/>
    <n v="0"/>
    <n v="0"/>
  </r>
  <r>
    <x v="23"/>
    <x v="0"/>
    <x v="152"/>
    <x v="24825"/>
    <x v="3"/>
    <x v="13"/>
    <n v="0"/>
    <x v="0"/>
    <n v="0"/>
    <n v="0"/>
  </r>
  <r>
    <x v="23"/>
    <x v="0"/>
    <x v="44"/>
    <x v="24826"/>
    <x v="3"/>
    <x v="13"/>
    <n v="0"/>
    <x v="0"/>
    <n v="0"/>
    <n v="0"/>
  </r>
  <r>
    <x v="23"/>
    <x v="0"/>
    <x v="44"/>
    <x v="24827"/>
    <x v="3"/>
    <x v="13"/>
    <n v="0"/>
    <x v="0"/>
    <n v="0"/>
    <n v="0"/>
  </r>
  <r>
    <x v="23"/>
    <x v="0"/>
    <x v="44"/>
    <x v="24828"/>
    <x v="3"/>
    <x v="13"/>
    <n v="0"/>
    <x v="0"/>
    <n v="0"/>
    <n v="0"/>
  </r>
  <r>
    <x v="23"/>
    <x v="0"/>
    <x v="44"/>
    <x v="24829"/>
    <x v="3"/>
    <x v="13"/>
    <n v="0"/>
    <x v="0"/>
    <n v="0"/>
    <n v="0"/>
  </r>
  <r>
    <x v="23"/>
    <x v="0"/>
    <x v="44"/>
    <x v="24830"/>
    <x v="3"/>
    <x v="13"/>
    <n v="0"/>
    <x v="0"/>
    <n v="0"/>
    <n v="0"/>
  </r>
  <r>
    <x v="23"/>
    <x v="0"/>
    <x v="44"/>
    <x v="24831"/>
    <x v="3"/>
    <x v="13"/>
    <n v="0"/>
    <x v="0"/>
    <n v="0"/>
    <n v="0"/>
  </r>
  <r>
    <x v="23"/>
    <x v="0"/>
    <x v="44"/>
    <x v="24832"/>
    <x v="3"/>
    <x v="13"/>
    <n v="0"/>
    <x v="0"/>
    <n v="0"/>
    <n v="0"/>
  </r>
  <r>
    <x v="23"/>
    <x v="0"/>
    <x v="44"/>
    <x v="24833"/>
    <x v="3"/>
    <x v="13"/>
    <n v="0"/>
    <x v="0"/>
    <n v="0"/>
    <n v="0"/>
  </r>
  <r>
    <x v="23"/>
    <x v="0"/>
    <x v="44"/>
    <x v="24834"/>
    <x v="3"/>
    <x v="13"/>
    <n v="0"/>
    <x v="0"/>
    <n v="0"/>
    <n v="0"/>
  </r>
  <r>
    <x v="23"/>
    <x v="0"/>
    <x v="44"/>
    <x v="24835"/>
    <x v="3"/>
    <x v="13"/>
    <n v="0"/>
    <x v="0"/>
    <n v="0"/>
    <n v="0"/>
  </r>
  <r>
    <x v="23"/>
    <x v="0"/>
    <x v="44"/>
    <x v="24836"/>
    <x v="3"/>
    <x v="13"/>
    <n v="0"/>
    <x v="0"/>
    <n v="0"/>
    <n v="0"/>
  </r>
  <r>
    <x v="23"/>
    <x v="0"/>
    <x v="43"/>
    <x v="24837"/>
    <x v="3"/>
    <x v="13"/>
    <n v="0"/>
    <x v="0"/>
    <n v="0"/>
    <n v="0"/>
  </r>
  <r>
    <x v="23"/>
    <x v="0"/>
    <x v="42"/>
    <x v="24838"/>
    <x v="3"/>
    <x v="13"/>
    <n v="0"/>
    <x v="0"/>
    <n v="0"/>
    <n v="0"/>
  </r>
  <r>
    <x v="23"/>
    <x v="0"/>
    <x v="42"/>
    <x v="24839"/>
    <x v="3"/>
    <x v="13"/>
    <n v="0"/>
    <x v="0"/>
    <n v="0"/>
    <n v="0"/>
  </r>
  <r>
    <x v="23"/>
    <x v="0"/>
    <x v="42"/>
    <x v="24840"/>
    <x v="3"/>
    <x v="13"/>
    <n v="0"/>
    <x v="0"/>
    <n v="0"/>
    <n v="0"/>
  </r>
  <r>
    <x v="23"/>
    <x v="0"/>
    <x v="42"/>
    <x v="24841"/>
    <x v="3"/>
    <x v="13"/>
    <n v="0"/>
    <x v="0"/>
    <n v="0"/>
    <n v="0"/>
  </r>
  <r>
    <x v="23"/>
    <x v="0"/>
    <x v="42"/>
    <x v="24842"/>
    <x v="3"/>
    <x v="13"/>
    <n v="0"/>
    <x v="0"/>
    <n v="0"/>
    <n v="0"/>
  </r>
  <r>
    <x v="23"/>
    <x v="0"/>
    <x v="42"/>
    <x v="24843"/>
    <x v="3"/>
    <x v="13"/>
    <n v="0"/>
    <x v="0"/>
    <n v="0"/>
    <n v="0"/>
  </r>
  <r>
    <x v="23"/>
    <x v="0"/>
    <x v="39"/>
    <x v="24844"/>
    <x v="3"/>
    <x v="13"/>
    <n v="0"/>
    <x v="0"/>
    <n v="0"/>
    <n v="0"/>
  </r>
  <r>
    <x v="23"/>
    <x v="0"/>
    <x v="39"/>
    <x v="24845"/>
    <x v="3"/>
    <x v="13"/>
    <n v="0"/>
    <x v="0"/>
    <n v="0"/>
    <n v="0"/>
  </r>
  <r>
    <x v="23"/>
    <x v="0"/>
    <x v="39"/>
    <x v="24846"/>
    <x v="3"/>
    <x v="13"/>
    <n v="0"/>
    <x v="0"/>
    <n v="0"/>
    <n v="0"/>
  </r>
  <r>
    <x v="23"/>
    <x v="0"/>
    <x v="39"/>
    <x v="24847"/>
    <x v="3"/>
    <x v="13"/>
    <n v="0"/>
    <x v="0"/>
    <n v="0"/>
    <n v="0"/>
  </r>
  <r>
    <x v="23"/>
    <x v="0"/>
    <x v="39"/>
    <x v="24848"/>
    <x v="3"/>
    <x v="13"/>
    <n v="0"/>
    <x v="0"/>
    <n v="0"/>
    <n v="0"/>
  </r>
  <r>
    <x v="23"/>
    <x v="0"/>
    <x v="39"/>
    <x v="24849"/>
    <x v="3"/>
    <x v="13"/>
    <n v="0"/>
    <x v="0"/>
    <n v="0"/>
    <n v="0"/>
  </r>
  <r>
    <x v="23"/>
    <x v="0"/>
    <x v="39"/>
    <x v="24850"/>
    <x v="3"/>
    <x v="13"/>
    <n v="0"/>
    <x v="0"/>
    <n v="0"/>
    <n v="0"/>
  </r>
  <r>
    <x v="23"/>
    <x v="0"/>
    <x v="39"/>
    <x v="24851"/>
    <x v="3"/>
    <x v="13"/>
    <n v="0"/>
    <x v="0"/>
    <n v="0"/>
    <n v="0"/>
  </r>
  <r>
    <x v="23"/>
    <x v="0"/>
    <x v="39"/>
    <x v="24852"/>
    <x v="3"/>
    <x v="13"/>
    <n v="0"/>
    <x v="0"/>
    <n v="0"/>
    <n v="0"/>
  </r>
  <r>
    <x v="23"/>
    <x v="0"/>
    <x v="39"/>
    <x v="24853"/>
    <x v="3"/>
    <x v="13"/>
    <n v="0"/>
    <x v="0"/>
    <n v="0"/>
    <n v="0"/>
  </r>
  <r>
    <x v="23"/>
    <x v="0"/>
    <x v="38"/>
    <x v="24854"/>
    <x v="3"/>
    <x v="13"/>
    <n v="0"/>
    <x v="0"/>
    <n v="0"/>
    <n v="0"/>
  </r>
  <r>
    <x v="23"/>
    <x v="0"/>
    <x v="38"/>
    <x v="24855"/>
    <x v="3"/>
    <x v="13"/>
    <n v="0"/>
    <x v="0"/>
    <n v="0"/>
    <n v="0"/>
  </r>
  <r>
    <x v="23"/>
    <x v="0"/>
    <x v="151"/>
    <x v="24856"/>
    <x v="1"/>
    <x v="4"/>
    <n v="0"/>
    <x v="2"/>
    <n v="0"/>
    <n v="0"/>
  </r>
  <r>
    <x v="23"/>
    <x v="0"/>
    <x v="151"/>
    <x v="24857"/>
    <x v="1"/>
    <x v="4"/>
    <n v="0"/>
    <x v="2"/>
    <n v="0"/>
    <n v="0"/>
  </r>
  <r>
    <x v="23"/>
    <x v="0"/>
    <x v="151"/>
    <x v="24858"/>
    <x v="1"/>
    <x v="4"/>
    <n v="0"/>
    <x v="2"/>
    <n v="0"/>
    <n v="0"/>
  </r>
  <r>
    <x v="23"/>
    <x v="0"/>
    <x v="151"/>
    <x v="24859"/>
    <x v="1"/>
    <x v="4"/>
    <n v="0"/>
    <x v="2"/>
    <n v="0"/>
    <n v="0"/>
  </r>
  <r>
    <x v="23"/>
    <x v="0"/>
    <x v="151"/>
    <x v="24860"/>
    <x v="1"/>
    <x v="4"/>
    <n v="0"/>
    <x v="2"/>
    <n v="0"/>
    <n v="0"/>
  </r>
  <r>
    <x v="23"/>
    <x v="0"/>
    <x v="151"/>
    <x v="24861"/>
    <x v="1"/>
    <x v="4"/>
    <n v="0"/>
    <x v="2"/>
    <n v="0"/>
    <n v="0"/>
  </r>
  <r>
    <x v="23"/>
    <x v="0"/>
    <x v="151"/>
    <x v="24862"/>
    <x v="1"/>
    <x v="4"/>
    <n v="0"/>
    <x v="2"/>
    <n v="0"/>
    <n v="0"/>
  </r>
  <r>
    <x v="23"/>
    <x v="0"/>
    <x v="151"/>
    <x v="24863"/>
    <x v="1"/>
    <x v="4"/>
    <n v="0"/>
    <x v="2"/>
    <n v="0"/>
    <n v="0"/>
  </r>
  <r>
    <x v="23"/>
    <x v="0"/>
    <x v="151"/>
    <x v="24864"/>
    <x v="1"/>
    <x v="4"/>
    <n v="0"/>
    <x v="2"/>
    <n v="0"/>
    <n v="0"/>
  </r>
  <r>
    <x v="23"/>
    <x v="0"/>
    <x v="151"/>
    <x v="24865"/>
    <x v="1"/>
    <x v="4"/>
    <n v="0"/>
    <x v="2"/>
    <n v="0"/>
    <n v="0"/>
  </r>
  <r>
    <x v="23"/>
    <x v="0"/>
    <x v="151"/>
    <x v="24866"/>
    <x v="1"/>
    <x v="4"/>
    <n v="0"/>
    <x v="2"/>
    <n v="0"/>
    <n v="0"/>
  </r>
  <r>
    <x v="23"/>
    <x v="0"/>
    <x v="151"/>
    <x v="24867"/>
    <x v="1"/>
    <x v="4"/>
    <n v="0"/>
    <x v="2"/>
    <n v="0"/>
    <n v="0"/>
  </r>
  <r>
    <x v="23"/>
    <x v="0"/>
    <x v="151"/>
    <x v="24868"/>
    <x v="1"/>
    <x v="4"/>
    <n v="0"/>
    <x v="2"/>
    <n v="0"/>
    <n v="0"/>
  </r>
  <r>
    <x v="23"/>
    <x v="0"/>
    <x v="150"/>
    <x v="24869"/>
    <x v="1"/>
    <x v="4"/>
    <n v="0"/>
    <x v="2"/>
    <n v="0"/>
    <n v="0"/>
  </r>
  <r>
    <x v="23"/>
    <x v="0"/>
    <x v="150"/>
    <x v="24870"/>
    <x v="1"/>
    <x v="4"/>
    <n v="0"/>
    <x v="2"/>
    <n v="0"/>
    <n v="0"/>
  </r>
  <r>
    <x v="23"/>
    <x v="0"/>
    <x v="150"/>
    <x v="24871"/>
    <x v="1"/>
    <x v="4"/>
    <n v="0"/>
    <x v="2"/>
    <n v="0"/>
    <n v="0"/>
  </r>
  <r>
    <x v="23"/>
    <x v="0"/>
    <x v="150"/>
    <x v="24872"/>
    <x v="1"/>
    <x v="4"/>
    <n v="0"/>
    <x v="2"/>
    <n v="0"/>
    <n v="0"/>
  </r>
  <r>
    <x v="23"/>
    <x v="0"/>
    <x v="1"/>
    <x v="24873"/>
    <x v="1"/>
    <x v="1"/>
    <n v="0"/>
    <x v="1"/>
    <n v="0"/>
    <n v="0"/>
  </r>
  <r>
    <x v="23"/>
    <x v="0"/>
    <x v="1"/>
    <x v="24874"/>
    <x v="1"/>
    <x v="1"/>
    <n v="0"/>
    <x v="1"/>
    <n v="0"/>
    <n v="0"/>
  </r>
  <r>
    <x v="23"/>
    <x v="0"/>
    <x v="1"/>
    <x v="24875"/>
    <x v="1"/>
    <x v="1"/>
    <n v="0"/>
    <x v="1"/>
    <n v="0"/>
    <n v="0"/>
  </r>
  <r>
    <x v="23"/>
    <x v="0"/>
    <x v="1"/>
    <x v="24876"/>
    <x v="1"/>
    <x v="1"/>
    <n v="0"/>
    <x v="1"/>
    <n v="0"/>
    <n v="0"/>
  </r>
  <r>
    <x v="23"/>
    <x v="0"/>
    <x v="1"/>
    <x v="24877"/>
    <x v="1"/>
    <x v="1"/>
    <n v="0"/>
    <x v="1"/>
    <n v="0"/>
    <n v="0"/>
  </r>
  <r>
    <x v="23"/>
    <x v="0"/>
    <x v="1"/>
    <x v="24878"/>
    <x v="1"/>
    <x v="1"/>
    <n v="0"/>
    <x v="1"/>
    <n v="0"/>
    <n v="0"/>
  </r>
  <r>
    <x v="23"/>
    <x v="0"/>
    <x v="1"/>
    <x v="24879"/>
    <x v="1"/>
    <x v="1"/>
    <n v="0"/>
    <x v="1"/>
    <n v="0"/>
    <n v="0"/>
  </r>
  <r>
    <x v="23"/>
    <x v="0"/>
    <x v="1"/>
    <x v="24880"/>
    <x v="1"/>
    <x v="1"/>
    <n v="0"/>
    <x v="1"/>
    <n v="0"/>
    <n v="0"/>
  </r>
  <r>
    <x v="23"/>
    <x v="0"/>
    <x v="1"/>
    <x v="24881"/>
    <x v="1"/>
    <x v="1"/>
    <n v="0"/>
    <x v="1"/>
    <n v="0"/>
    <n v="0"/>
  </r>
  <r>
    <x v="23"/>
    <x v="0"/>
    <x v="1"/>
    <x v="24882"/>
    <x v="1"/>
    <x v="1"/>
    <n v="0"/>
    <x v="1"/>
    <n v="0"/>
    <n v="0"/>
  </r>
  <r>
    <x v="23"/>
    <x v="0"/>
    <x v="1"/>
    <x v="24883"/>
    <x v="1"/>
    <x v="1"/>
    <n v="0"/>
    <x v="1"/>
    <n v="0"/>
    <n v="0"/>
  </r>
  <r>
    <x v="23"/>
    <x v="0"/>
    <x v="1"/>
    <x v="24884"/>
    <x v="1"/>
    <x v="1"/>
    <n v="0"/>
    <x v="1"/>
    <n v="0"/>
    <n v="0"/>
  </r>
  <r>
    <x v="23"/>
    <x v="0"/>
    <x v="1"/>
    <x v="24885"/>
    <x v="1"/>
    <x v="1"/>
    <n v="0"/>
    <x v="1"/>
    <n v="0"/>
    <n v="0"/>
  </r>
  <r>
    <x v="23"/>
    <x v="0"/>
    <x v="1"/>
    <x v="24886"/>
    <x v="1"/>
    <x v="1"/>
    <n v="0"/>
    <x v="1"/>
    <n v="0"/>
    <n v="0"/>
  </r>
  <r>
    <x v="23"/>
    <x v="0"/>
    <x v="1"/>
    <x v="24887"/>
    <x v="1"/>
    <x v="1"/>
    <n v="0"/>
    <x v="1"/>
    <n v="0"/>
    <n v="0"/>
  </r>
  <r>
    <x v="23"/>
    <x v="0"/>
    <x v="1"/>
    <x v="24888"/>
    <x v="1"/>
    <x v="1"/>
    <n v="0"/>
    <x v="1"/>
    <n v="0"/>
    <n v="0"/>
  </r>
  <r>
    <x v="23"/>
    <x v="0"/>
    <x v="1"/>
    <x v="24889"/>
    <x v="1"/>
    <x v="1"/>
    <n v="0"/>
    <x v="1"/>
    <n v="0"/>
    <n v="0"/>
  </r>
  <r>
    <x v="23"/>
    <x v="0"/>
    <x v="1"/>
    <x v="24890"/>
    <x v="1"/>
    <x v="1"/>
    <n v="0"/>
    <x v="1"/>
    <n v="0"/>
    <n v="0"/>
  </r>
  <r>
    <x v="23"/>
    <x v="0"/>
    <x v="1"/>
    <x v="24891"/>
    <x v="1"/>
    <x v="1"/>
    <n v="0"/>
    <x v="1"/>
    <n v="0"/>
    <n v="0"/>
  </r>
  <r>
    <x v="23"/>
    <x v="0"/>
    <x v="1"/>
    <x v="24892"/>
    <x v="1"/>
    <x v="1"/>
    <n v="0"/>
    <x v="1"/>
    <n v="0"/>
    <n v="0"/>
  </r>
  <r>
    <x v="23"/>
    <x v="0"/>
    <x v="1"/>
    <x v="24893"/>
    <x v="1"/>
    <x v="1"/>
    <n v="0"/>
    <x v="1"/>
    <n v="0"/>
    <n v="0"/>
  </r>
  <r>
    <x v="23"/>
    <x v="0"/>
    <x v="1"/>
    <x v="24894"/>
    <x v="1"/>
    <x v="1"/>
    <n v="0"/>
    <x v="1"/>
    <n v="0"/>
    <n v="0"/>
  </r>
  <r>
    <x v="23"/>
    <x v="0"/>
    <x v="1"/>
    <x v="24895"/>
    <x v="1"/>
    <x v="1"/>
    <n v="0"/>
    <x v="1"/>
    <n v="0"/>
    <n v="0"/>
  </r>
  <r>
    <x v="23"/>
    <x v="0"/>
    <x v="1"/>
    <x v="24896"/>
    <x v="1"/>
    <x v="1"/>
    <n v="0"/>
    <x v="1"/>
    <n v="0"/>
    <n v="0"/>
  </r>
  <r>
    <x v="23"/>
    <x v="0"/>
    <x v="1"/>
    <x v="24897"/>
    <x v="1"/>
    <x v="1"/>
    <n v="0"/>
    <x v="1"/>
    <n v="0"/>
    <n v="0"/>
  </r>
  <r>
    <x v="23"/>
    <x v="0"/>
    <x v="1"/>
    <x v="24898"/>
    <x v="1"/>
    <x v="1"/>
    <n v="0"/>
    <x v="1"/>
    <n v="0"/>
    <n v="0"/>
  </r>
  <r>
    <x v="23"/>
    <x v="0"/>
    <x v="1"/>
    <x v="24899"/>
    <x v="1"/>
    <x v="1"/>
    <n v="0"/>
    <x v="1"/>
    <n v="0"/>
    <n v="0"/>
  </r>
  <r>
    <x v="23"/>
    <x v="0"/>
    <x v="1"/>
    <x v="24900"/>
    <x v="1"/>
    <x v="1"/>
    <n v="0"/>
    <x v="1"/>
    <n v="0"/>
    <n v="0"/>
  </r>
  <r>
    <x v="23"/>
    <x v="0"/>
    <x v="1"/>
    <x v="24901"/>
    <x v="1"/>
    <x v="1"/>
    <n v="0"/>
    <x v="1"/>
    <n v="0"/>
    <n v="0"/>
  </r>
  <r>
    <x v="23"/>
    <x v="0"/>
    <x v="1"/>
    <x v="24902"/>
    <x v="1"/>
    <x v="1"/>
    <n v="0"/>
    <x v="1"/>
    <n v="0"/>
    <n v="0"/>
  </r>
  <r>
    <x v="23"/>
    <x v="0"/>
    <x v="1"/>
    <x v="24903"/>
    <x v="1"/>
    <x v="1"/>
    <n v="0"/>
    <x v="1"/>
    <n v="0"/>
    <n v="0"/>
  </r>
  <r>
    <x v="23"/>
    <x v="0"/>
    <x v="1"/>
    <x v="24904"/>
    <x v="1"/>
    <x v="1"/>
    <n v="0"/>
    <x v="1"/>
    <n v="0"/>
    <n v="0"/>
  </r>
  <r>
    <x v="23"/>
    <x v="0"/>
    <x v="1"/>
    <x v="24905"/>
    <x v="1"/>
    <x v="1"/>
    <n v="0"/>
    <x v="1"/>
    <n v="0"/>
    <n v="0"/>
  </r>
  <r>
    <x v="23"/>
    <x v="0"/>
    <x v="1"/>
    <x v="24906"/>
    <x v="1"/>
    <x v="1"/>
    <n v="0"/>
    <x v="1"/>
    <n v="0"/>
    <n v="0"/>
  </r>
  <r>
    <x v="23"/>
    <x v="0"/>
    <x v="1"/>
    <x v="24907"/>
    <x v="1"/>
    <x v="1"/>
    <n v="0"/>
    <x v="1"/>
    <n v="0"/>
    <n v="0"/>
  </r>
  <r>
    <x v="23"/>
    <x v="0"/>
    <x v="1"/>
    <x v="24908"/>
    <x v="1"/>
    <x v="1"/>
    <n v="0"/>
    <x v="1"/>
    <n v="0"/>
    <n v="0"/>
  </r>
  <r>
    <x v="23"/>
    <x v="0"/>
    <x v="1"/>
    <x v="24909"/>
    <x v="1"/>
    <x v="1"/>
    <n v="0"/>
    <x v="1"/>
    <n v="0"/>
    <n v="0"/>
  </r>
  <r>
    <x v="23"/>
    <x v="0"/>
    <x v="1"/>
    <x v="24910"/>
    <x v="1"/>
    <x v="1"/>
    <n v="0"/>
    <x v="1"/>
    <n v="0"/>
    <n v="0"/>
  </r>
  <r>
    <x v="23"/>
    <x v="0"/>
    <x v="3"/>
    <x v="24911"/>
    <x v="1"/>
    <x v="3"/>
    <n v="0"/>
    <x v="1"/>
    <n v="0"/>
    <n v="0"/>
  </r>
  <r>
    <x v="23"/>
    <x v="0"/>
    <x v="3"/>
    <x v="24912"/>
    <x v="1"/>
    <x v="3"/>
    <n v="0"/>
    <x v="1"/>
    <n v="0"/>
    <n v="0"/>
  </r>
  <r>
    <x v="23"/>
    <x v="0"/>
    <x v="3"/>
    <x v="24913"/>
    <x v="1"/>
    <x v="3"/>
    <n v="0"/>
    <x v="1"/>
    <n v="0"/>
    <n v="0"/>
  </r>
  <r>
    <x v="23"/>
    <x v="0"/>
    <x v="3"/>
    <x v="24914"/>
    <x v="1"/>
    <x v="3"/>
    <n v="0"/>
    <x v="1"/>
    <n v="0"/>
    <n v="0"/>
  </r>
  <r>
    <x v="23"/>
    <x v="0"/>
    <x v="3"/>
    <x v="24915"/>
    <x v="1"/>
    <x v="3"/>
    <n v="0"/>
    <x v="1"/>
    <n v="0"/>
    <n v="0"/>
  </r>
  <r>
    <x v="23"/>
    <x v="0"/>
    <x v="3"/>
    <x v="24916"/>
    <x v="1"/>
    <x v="3"/>
    <n v="0"/>
    <x v="1"/>
    <n v="0"/>
    <n v="0"/>
  </r>
  <r>
    <x v="23"/>
    <x v="0"/>
    <x v="3"/>
    <x v="24917"/>
    <x v="1"/>
    <x v="3"/>
    <n v="0"/>
    <x v="1"/>
    <n v="0"/>
    <n v="0"/>
  </r>
  <r>
    <x v="23"/>
    <x v="0"/>
    <x v="3"/>
    <x v="24918"/>
    <x v="1"/>
    <x v="3"/>
    <n v="0"/>
    <x v="1"/>
    <n v="0"/>
    <n v="0"/>
  </r>
  <r>
    <x v="23"/>
    <x v="0"/>
    <x v="3"/>
    <x v="24919"/>
    <x v="1"/>
    <x v="3"/>
    <n v="0"/>
    <x v="1"/>
    <n v="0"/>
    <n v="0"/>
  </r>
  <r>
    <x v="23"/>
    <x v="0"/>
    <x v="233"/>
    <x v="24920"/>
    <x v="3"/>
    <x v="6"/>
    <n v="120"/>
    <x v="0"/>
    <n v="0.85"/>
    <n v="102"/>
  </r>
  <r>
    <x v="23"/>
    <x v="0"/>
    <x v="3"/>
    <x v="24921"/>
    <x v="1"/>
    <x v="3"/>
    <n v="0"/>
    <x v="1"/>
    <n v="0"/>
    <n v="0"/>
  </r>
  <r>
    <x v="23"/>
    <x v="0"/>
    <x v="3"/>
    <x v="24922"/>
    <x v="1"/>
    <x v="3"/>
    <n v="0"/>
    <x v="1"/>
    <n v="0"/>
    <n v="0"/>
  </r>
  <r>
    <x v="23"/>
    <x v="0"/>
    <x v="3"/>
    <x v="24923"/>
    <x v="1"/>
    <x v="3"/>
    <n v="0"/>
    <x v="1"/>
    <n v="0"/>
    <n v="0"/>
  </r>
  <r>
    <x v="23"/>
    <x v="0"/>
    <x v="3"/>
    <x v="24924"/>
    <x v="1"/>
    <x v="3"/>
    <n v="0"/>
    <x v="1"/>
    <n v="0"/>
    <n v="0"/>
  </r>
  <r>
    <x v="23"/>
    <x v="0"/>
    <x v="3"/>
    <x v="24925"/>
    <x v="1"/>
    <x v="3"/>
    <n v="0"/>
    <x v="1"/>
    <n v="0"/>
    <n v="0"/>
  </r>
  <r>
    <x v="23"/>
    <x v="0"/>
    <x v="3"/>
    <x v="24926"/>
    <x v="1"/>
    <x v="3"/>
    <n v="0"/>
    <x v="1"/>
    <n v="0"/>
    <n v="0"/>
  </r>
  <r>
    <x v="23"/>
    <x v="0"/>
    <x v="3"/>
    <x v="24927"/>
    <x v="1"/>
    <x v="3"/>
    <n v="0"/>
    <x v="1"/>
    <n v="0"/>
    <n v="0"/>
  </r>
  <r>
    <x v="23"/>
    <x v="0"/>
    <x v="4"/>
    <x v="24928"/>
    <x v="1"/>
    <x v="4"/>
    <n v="0"/>
    <x v="2"/>
    <n v="0"/>
    <n v="0"/>
  </r>
  <r>
    <x v="23"/>
    <x v="0"/>
    <x v="4"/>
    <x v="24929"/>
    <x v="1"/>
    <x v="4"/>
    <n v="0"/>
    <x v="2"/>
    <n v="0"/>
    <n v="0"/>
  </r>
  <r>
    <x v="23"/>
    <x v="0"/>
    <x v="4"/>
    <x v="24930"/>
    <x v="1"/>
    <x v="4"/>
    <n v="0"/>
    <x v="2"/>
    <n v="0"/>
    <n v="0"/>
  </r>
  <r>
    <x v="23"/>
    <x v="0"/>
    <x v="4"/>
    <x v="24931"/>
    <x v="1"/>
    <x v="4"/>
    <n v="0"/>
    <x v="2"/>
    <n v="0"/>
    <n v="0"/>
  </r>
  <r>
    <x v="23"/>
    <x v="0"/>
    <x v="4"/>
    <x v="24932"/>
    <x v="1"/>
    <x v="4"/>
    <n v="0"/>
    <x v="2"/>
    <n v="0"/>
    <n v="0"/>
  </r>
  <r>
    <x v="23"/>
    <x v="0"/>
    <x v="4"/>
    <x v="24933"/>
    <x v="1"/>
    <x v="4"/>
    <n v="0"/>
    <x v="2"/>
    <n v="0"/>
    <n v="0"/>
  </r>
  <r>
    <x v="23"/>
    <x v="0"/>
    <x v="4"/>
    <x v="24934"/>
    <x v="1"/>
    <x v="4"/>
    <n v="0"/>
    <x v="2"/>
    <n v="0"/>
    <n v="0"/>
  </r>
  <r>
    <x v="23"/>
    <x v="0"/>
    <x v="4"/>
    <x v="24935"/>
    <x v="1"/>
    <x v="4"/>
    <n v="0"/>
    <x v="2"/>
    <n v="0"/>
    <n v="0"/>
  </r>
  <r>
    <x v="23"/>
    <x v="0"/>
    <x v="4"/>
    <x v="24936"/>
    <x v="1"/>
    <x v="4"/>
    <n v="0"/>
    <x v="2"/>
    <n v="0"/>
    <n v="0"/>
  </r>
  <r>
    <x v="23"/>
    <x v="0"/>
    <x v="4"/>
    <x v="24937"/>
    <x v="1"/>
    <x v="4"/>
    <n v="0"/>
    <x v="2"/>
    <n v="0"/>
    <n v="0"/>
  </r>
  <r>
    <x v="23"/>
    <x v="0"/>
    <x v="4"/>
    <x v="24938"/>
    <x v="1"/>
    <x v="4"/>
    <n v="0"/>
    <x v="2"/>
    <n v="0"/>
    <n v="0"/>
  </r>
  <r>
    <x v="23"/>
    <x v="0"/>
    <x v="4"/>
    <x v="24939"/>
    <x v="1"/>
    <x v="4"/>
    <n v="0"/>
    <x v="2"/>
    <n v="0"/>
    <n v="0"/>
  </r>
  <r>
    <x v="23"/>
    <x v="0"/>
    <x v="4"/>
    <x v="24940"/>
    <x v="1"/>
    <x v="4"/>
    <n v="0"/>
    <x v="2"/>
    <n v="0"/>
    <n v="0"/>
  </r>
  <r>
    <x v="23"/>
    <x v="0"/>
    <x v="323"/>
    <x v="24941"/>
    <x v="1"/>
    <x v="3"/>
    <n v="0"/>
    <x v="1"/>
    <n v="0"/>
    <n v="0"/>
  </r>
  <r>
    <x v="23"/>
    <x v="0"/>
    <x v="323"/>
    <x v="24942"/>
    <x v="1"/>
    <x v="3"/>
    <n v="0"/>
    <x v="1"/>
    <n v="0"/>
    <n v="0"/>
  </r>
  <r>
    <x v="23"/>
    <x v="0"/>
    <x v="323"/>
    <x v="24943"/>
    <x v="1"/>
    <x v="3"/>
    <n v="0"/>
    <x v="1"/>
    <n v="0"/>
    <n v="0"/>
  </r>
  <r>
    <x v="23"/>
    <x v="0"/>
    <x v="323"/>
    <x v="24944"/>
    <x v="1"/>
    <x v="3"/>
    <n v="0"/>
    <x v="1"/>
    <n v="0"/>
    <n v="0"/>
  </r>
  <r>
    <x v="23"/>
    <x v="0"/>
    <x v="323"/>
    <x v="24945"/>
    <x v="1"/>
    <x v="3"/>
    <n v="0"/>
    <x v="1"/>
    <n v="0"/>
    <n v="0"/>
  </r>
  <r>
    <x v="23"/>
    <x v="0"/>
    <x v="323"/>
    <x v="24946"/>
    <x v="1"/>
    <x v="3"/>
    <n v="0"/>
    <x v="1"/>
    <n v="0"/>
    <n v="0"/>
  </r>
  <r>
    <x v="23"/>
    <x v="0"/>
    <x v="323"/>
    <x v="24947"/>
    <x v="1"/>
    <x v="3"/>
    <n v="0"/>
    <x v="1"/>
    <n v="0"/>
    <n v="0"/>
  </r>
  <r>
    <x v="23"/>
    <x v="0"/>
    <x v="267"/>
    <x v="24948"/>
    <x v="1"/>
    <x v="4"/>
    <n v="0"/>
    <x v="2"/>
    <n v="0"/>
    <n v="0"/>
  </r>
  <r>
    <x v="23"/>
    <x v="0"/>
    <x v="255"/>
    <x v="24949"/>
    <x v="1"/>
    <x v="2"/>
    <n v="0"/>
    <x v="1"/>
    <n v="0"/>
    <n v="0"/>
  </r>
  <r>
    <x v="23"/>
    <x v="0"/>
    <x v="255"/>
    <x v="24950"/>
    <x v="1"/>
    <x v="2"/>
    <n v="0"/>
    <x v="1"/>
    <n v="0"/>
    <n v="0"/>
  </r>
  <r>
    <x v="23"/>
    <x v="0"/>
    <x v="255"/>
    <x v="24951"/>
    <x v="1"/>
    <x v="2"/>
    <n v="0"/>
    <x v="1"/>
    <n v="0"/>
    <n v="0"/>
  </r>
  <r>
    <x v="23"/>
    <x v="0"/>
    <x v="255"/>
    <x v="24952"/>
    <x v="1"/>
    <x v="2"/>
    <n v="0"/>
    <x v="1"/>
    <n v="0"/>
    <n v="0"/>
  </r>
  <r>
    <x v="23"/>
    <x v="0"/>
    <x v="2"/>
    <x v="24953"/>
    <x v="1"/>
    <x v="2"/>
    <n v="0"/>
    <x v="1"/>
    <n v="0"/>
    <n v="0"/>
  </r>
  <r>
    <x v="23"/>
    <x v="0"/>
    <x v="2"/>
    <x v="24954"/>
    <x v="1"/>
    <x v="2"/>
    <n v="0"/>
    <x v="1"/>
    <n v="0"/>
    <n v="0"/>
  </r>
  <r>
    <x v="23"/>
    <x v="0"/>
    <x v="2"/>
    <x v="24955"/>
    <x v="1"/>
    <x v="2"/>
    <n v="0"/>
    <x v="1"/>
    <n v="0"/>
    <n v="0"/>
  </r>
  <r>
    <x v="23"/>
    <x v="0"/>
    <x v="2"/>
    <x v="24956"/>
    <x v="1"/>
    <x v="2"/>
    <n v="0"/>
    <x v="1"/>
    <n v="0"/>
    <n v="0"/>
  </r>
  <r>
    <x v="23"/>
    <x v="0"/>
    <x v="2"/>
    <x v="24957"/>
    <x v="1"/>
    <x v="2"/>
    <n v="0"/>
    <x v="1"/>
    <n v="0"/>
    <n v="0"/>
  </r>
  <r>
    <x v="23"/>
    <x v="0"/>
    <x v="2"/>
    <x v="24958"/>
    <x v="1"/>
    <x v="2"/>
    <n v="0"/>
    <x v="1"/>
    <n v="0"/>
    <n v="0"/>
  </r>
  <r>
    <x v="23"/>
    <x v="0"/>
    <x v="2"/>
    <x v="24959"/>
    <x v="1"/>
    <x v="2"/>
    <n v="0"/>
    <x v="1"/>
    <n v="0"/>
    <n v="0"/>
  </r>
  <r>
    <x v="23"/>
    <x v="0"/>
    <x v="2"/>
    <x v="24960"/>
    <x v="1"/>
    <x v="2"/>
    <n v="0"/>
    <x v="1"/>
    <n v="0"/>
    <n v="0"/>
  </r>
  <r>
    <x v="23"/>
    <x v="0"/>
    <x v="2"/>
    <x v="24961"/>
    <x v="1"/>
    <x v="2"/>
    <n v="0"/>
    <x v="1"/>
    <n v="0"/>
    <n v="0"/>
  </r>
  <r>
    <x v="23"/>
    <x v="0"/>
    <x v="2"/>
    <x v="24962"/>
    <x v="1"/>
    <x v="2"/>
    <n v="0"/>
    <x v="1"/>
    <n v="0"/>
    <n v="0"/>
  </r>
  <r>
    <x v="23"/>
    <x v="0"/>
    <x v="2"/>
    <x v="24963"/>
    <x v="1"/>
    <x v="2"/>
    <n v="0"/>
    <x v="1"/>
    <n v="0"/>
    <n v="0"/>
  </r>
  <r>
    <x v="23"/>
    <x v="0"/>
    <x v="2"/>
    <x v="24964"/>
    <x v="1"/>
    <x v="2"/>
    <n v="0"/>
    <x v="1"/>
    <n v="0"/>
    <n v="0"/>
  </r>
  <r>
    <x v="23"/>
    <x v="0"/>
    <x v="2"/>
    <x v="24965"/>
    <x v="1"/>
    <x v="2"/>
    <n v="0"/>
    <x v="1"/>
    <n v="0"/>
    <n v="0"/>
  </r>
  <r>
    <x v="23"/>
    <x v="0"/>
    <x v="2"/>
    <x v="24966"/>
    <x v="1"/>
    <x v="2"/>
    <n v="0"/>
    <x v="1"/>
    <n v="0"/>
    <n v="0"/>
  </r>
  <r>
    <x v="23"/>
    <x v="0"/>
    <x v="2"/>
    <x v="24967"/>
    <x v="1"/>
    <x v="2"/>
    <n v="0"/>
    <x v="1"/>
    <n v="0"/>
    <n v="0"/>
  </r>
  <r>
    <x v="23"/>
    <x v="0"/>
    <x v="2"/>
    <x v="24968"/>
    <x v="1"/>
    <x v="2"/>
    <n v="0"/>
    <x v="1"/>
    <n v="0"/>
    <n v="0"/>
  </r>
  <r>
    <x v="23"/>
    <x v="0"/>
    <x v="2"/>
    <x v="24969"/>
    <x v="1"/>
    <x v="2"/>
    <n v="0"/>
    <x v="1"/>
    <n v="0"/>
    <n v="0"/>
  </r>
  <r>
    <x v="23"/>
    <x v="0"/>
    <x v="2"/>
    <x v="24970"/>
    <x v="1"/>
    <x v="2"/>
    <n v="0"/>
    <x v="1"/>
    <n v="0"/>
    <n v="0"/>
  </r>
  <r>
    <x v="23"/>
    <x v="0"/>
    <x v="2"/>
    <x v="24971"/>
    <x v="1"/>
    <x v="2"/>
    <n v="0"/>
    <x v="1"/>
    <n v="0"/>
    <n v="0"/>
  </r>
  <r>
    <x v="23"/>
    <x v="0"/>
    <x v="2"/>
    <x v="24972"/>
    <x v="1"/>
    <x v="2"/>
    <n v="0"/>
    <x v="1"/>
    <n v="0"/>
    <n v="0"/>
  </r>
  <r>
    <x v="23"/>
    <x v="0"/>
    <x v="263"/>
    <x v="24973"/>
    <x v="5"/>
    <x v="12"/>
    <n v="0"/>
    <x v="0"/>
    <n v="0"/>
    <n v="0"/>
  </r>
  <r>
    <x v="23"/>
    <x v="0"/>
    <x v="263"/>
    <x v="24974"/>
    <x v="5"/>
    <x v="12"/>
    <n v="0"/>
    <x v="0"/>
    <n v="0"/>
    <n v="0"/>
  </r>
  <r>
    <x v="23"/>
    <x v="0"/>
    <x v="220"/>
    <x v="24975"/>
    <x v="1"/>
    <x v="16"/>
    <n v="0"/>
    <x v="1"/>
    <n v="0"/>
    <n v="0"/>
  </r>
  <r>
    <x v="23"/>
    <x v="0"/>
    <x v="220"/>
    <x v="24976"/>
    <x v="1"/>
    <x v="16"/>
    <n v="0"/>
    <x v="1"/>
    <n v="0"/>
    <n v="0"/>
  </r>
  <r>
    <x v="23"/>
    <x v="0"/>
    <x v="220"/>
    <x v="24977"/>
    <x v="1"/>
    <x v="16"/>
    <n v="0"/>
    <x v="1"/>
    <n v="0"/>
    <n v="0"/>
  </r>
  <r>
    <x v="23"/>
    <x v="0"/>
    <x v="220"/>
    <x v="24978"/>
    <x v="1"/>
    <x v="16"/>
    <n v="0"/>
    <x v="1"/>
    <n v="0"/>
    <n v="0"/>
  </r>
  <r>
    <x v="23"/>
    <x v="0"/>
    <x v="220"/>
    <x v="24979"/>
    <x v="1"/>
    <x v="16"/>
    <n v="0"/>
    <x v="1"/>
    <n v="0"/>
    <n v="0"/>
  </r>
  <r>
    <x v="23"/>
    <x v="0"/>
    <x v="220"/>
    <x v="24980"/>
    <x v="1"/>
    <x v="16"/>
    <n v="0"/>
    <x v="1"/>
    <n v="0"/>
    <n v="0"/>
  </r>
  <r>
    <x v="23"/>
    <x v="0"/>
    <x v="220"/>
    <x v="24981"/>
    <x v="1"/>
    <x v="16"/>
    <n v="0"/>
    <x v="1"/>
    <n v="0"/>
    <n v="0"/>
  </r>
  <r>
    <x v="23"/>
    <x v="0"/>
    <x v="220"/>
    <x v="24982"/>
    <x v="1"/>
    <x v="16"/>
    <n v="0"/>
    <x v="1"/>
    <n v="0"/>
    <n v="0"/>
  </r>
  <r>
    <x v="23"/>
    <x v="0"/>
    <x v="220"/>
    <x v="24983"/>
    <x v="1"/>
    <x v="16"/>
    <n v="0"/>
    <x v="1"/>
    <n v="0"/>
    <n v="0"/>
  </r>
  <r>
    <x v="23"/>
    <x v="0"/>
    <x v="220"/>
    <x v="24984"/>
    <x v="1"/>
    <x v="16"/>
    <n v="0"/>
    <x v="1"/>
    <n v="0"/>
    <n v="0"/>
  </r>
  <r>
    <x v="23"/>
    <x v="0"/>
    <x v="220"/>
    <x v="24985"/>
    <x v="1"/>
    <x v="16"/>
    <n v="0"/>
    <x v="1"/>
    <n v="0"/>
    <n v="0"/>
  </r>
  <r>
    <x v="23"/>
    <x v="0"/>
    <x v="220"/>
    <x v="24986"/>
    <x v="1"/>
    <x v="16"/>
    <n v="0"/>
    <x v="1"/>
    <n v="0"/>
    <n v="0"/>
  </r>
  <r>
    <x v="23"/>
    <x v="0"/>
    <x v="238"/>
    <x v="24987"/>
    <x v="1"/>
    <x v="3"/>
    <n v="0"/>
    <x v="1"/>
    <n v="0"/>
    <n v="0"/>
  </r>
  <r>
    <x v="23"/>
    <x v="0"/>
    <x v="238"/>
    <x v="24988"/>
    <x v="1"/>
    <x v="3"/>
    <n v="0"/>
    <x v="1"/>
    <n v="0"/>
    <n v="0"/>
  </r>
  <r>
    <x v="23"/>
    <x v="0"/>
    <x v="238"/>
    <x v="24989"/>
    <x v="1"/>
    <x v="3"/>
    <n v="0"/>
    <x v="1"/>
    <n v="0"/>
    <n v="0"/>
  </r>
  <r>
    <x v="23"/>
    <x v="0"/>
    <x v="238"/>
    <x v="24990"/>
    <x v="1"/>
    <x v="3"/>
    <n v="0"/>
    <x v="1"/>
    <n v="0"/>
    <n v="0"/>
  </r>
  <r>
    <x v="23"/>
    <x v="0"/>
    <x v="238"/>
    <x v="24991"/>
    <x v="1"/>
    <x v="3"/>
    <n v="0"/>
    <x v="1"/>
    <n v="0"/>
    <n v="0"/>
  </r>
  <r>
    <x v="23"/>
    <x v="0"/>
    <x v="238"/>
    <x v="24992"/>
    <x v="1"/>
    <x v="3"/>
    <n v="0"/>
    <x v="1"/>
    <n v="0"/>
    <n v="0"/>
  </r>
  <r>
    <x v="23"/>
    <x v="0"/>
    <x v="238"/>
    <x v="24993"/>
    <x v="1"/>
    <x v="3"/>
    <n v="0"/>
    <x v="1"/>
    <n v="0"/>
    <n v="0"/>
  </r>
  <r>
    <x v="23"/>
    <x v="0"/>
    <x v="238"/>
    <x v="24994"/>
    <x v="1"/>
    <x v="3"/>
    <n v="0"/>
    <x v="1"/>
    <n v="0"/>
    <n v="0"/>
  </r>
  <r>
    <x v="23"/>
    <x v="0"/>
    <x v="238"/>
    <x v="24995"/>
    <x v="1"/>
    <x v="3"/>
    <n v="0"/>
    <x v="1"/>
    <n v="0"/>
    <n v="0"/>
  </r>
  <r>
    <x v="23"/>
    <x v="0"/>
    <x v="238"/>
    <x v="24996"/>
    <x v="1"/>
    <x v="3"/>
    <n v="0"/>
    <x v="1"/>
    <n v="0"/>
    <n v="0"/>
  </r>
  <r>
    <x v="23"/>
    <x v="0"/>
    <x v="238"/>
    <x v="24997"/>
    <x v="1"/>
    <x v="3"/>
    <n v="0"/>
    <x v="1"/>
    <n v="0"/>
    <n v="0"/>
  </r>
  <r>
    <x v="23"/>
    <x v="0"/>
    <x v="238"/>
    <x v="24998"/>
    <x v="1"/>
    <x v="3"/>
    <n v="0"/>
    <x v="1"/>
    <n v="0"/>
    <n v="0"/>
  </r>
  <r>
    <x v="23"/>
    <x v="0"/>
    <x v="238"/>
    <x v="24999"/>
    <x v="1"/>
    <x v="3"/>
    <n v="0"/>
    <x v="1"/>
    <n v="0"/>
    <n v="0"/>
  </r>
  <r>
    <x v="23"/>
    <x v="0"/>
    <x v="238"/>
    <x v="25000"/>
    <x v="1"/>
    <x v="3"/>
    <n v="0"/>
    <x v="1"/>
    <n v="0"/>
    <n v="0"/>
  </r>
  <r>
    <x v="23"/>
    <x v="0"/>
    <x v="238"/>
    <x v="25001"/>
    <x v="1"/>
    <x v="3"/>
    <n v="0"/>
    <x v="1"/>
    <n v="0"/>
    <n v="0"/>
  </r>
  <r>
    <x v="23"/>
    <x v="0"/>
    <x v="218"/>
    <x v="25002"/>
    <x v="1"/>
    <x v="15"/>
    <n v="0"/>
    <x v="1"/>
    <n v="0"/>
    <n v="0"/>
  </r>
  <r>
    <x v="23"/>
    <x v="0"/>
    <x v="218"/>
    <x v="25003"/>
    <x v="1"/>
    <x v="15"/>
    <n v="0"/>
    <x v="1"/>
    <n v="0"/>
    <n v="0"/>
  </r>
  <r>
    <x v="23"/>
    <x v="0"/>
    <x v="218"/>
    <x v="25004"/>
    <x v="1"/>
    <x v="15"/>
    <n v="0"/>
    <x v="1"/>
    <n v="0"/>
    <n v="0"/>
  </r>
  <r>
    <x v="23"/>
    <x v="0"/>
    <x v="218"/>
    <x v="25005"/>
    <x v="1"/>
    <x v="15"/>
    <n v="0"/>
    <x v="1"/>
    <n v="0"/>
    <n v="0"/>
  </r>
  <r>
    <x v="23"/>
    <x v="0"/>
    <x v="218"/>
    <x v="25006"/>
    <x v="1"/>
    <x v="15"/>
    <n v="0"/>
    <x v="1"/>
    <n v="0"/>
    <n v="0"/>
  </r>
  <r>
    <x v="23"/>
    <x v="0"/>
    <x v="218"/>
    <x v="25007"/>
    <x v="1"/>
    <x v="15"/>
    <n v="0"/>
    <x v="1"/>
    <n v="0"/>
    <n v="0"/>
  </r>
  <r>
    <x v="23"/>
    <x v="0"/>
    <x v="218"/>
    <x v="25008"/>
    <x v="1"/>
    <x v="15"/>
    <n v="0"/>
    <x v="1"/>
    <n v="0"/>
    <n v="0"/>
  </r>
  <r>
    <x v="23"/>
    <x v="0"/>
    <x v="217"/>
    <x v="25009"/>
    <x v="1"/>
    <x v="15"/>
    <n v="0"/>
    <x v="1"/>
    <n v="0"/>
    <n v="0"/>
  </r>
  <r>
    <x v="23"/>
    <x v="0"/>
    <x v="217"/>
    <x v="25010"/>
    <x v="1"/>
    <x v="15"/>
    <n v="0"/>
    <x v="1"/>
    <n v="0"/>
    <n v="0"/>
  </r>
  <r>
    <x v="23"/>
    <x v="0"/>
    <x v="217"/>
    <x v="25011"/>
    <x v="1"/>
    <x v="15"/>
    <n v="0"/>
    <x v="1"/>
    <n v="0"/>
    <n v="0"/>
  </r>
  <r>
    <x v="23"/>
    <x v="0"/>
    <x v="217"/>
    <x v="25012"/>
    <x v="1"/>
    <x v="15"/>
    <n v="0"/>
    <x v="1"/>
    <n v="0"/>
    <n v="0"/>
  </r>
  <r>
    <x v="23"/>
    <x v="0"/>
    <x v="322"/>
    <x v="25013"/>
    <x v="1"/>
    <x v="15"/>
    <n v="0"/>
    <x v="1"/>
    <n v="0"/>
    <n v="0"/>
  </r>
  <r>
    <x v="23"/>
    <x v="0"/>
    <x v="322"/>
    <x v="25014"/>
    <x v="1"/>
    <x v="15"/>
    <n v="0"/>
    <x v="1"/>
    <n v="0"/>
    <n v="0"/>
  </r>
  <r>
    <x v="23"/>
    <x v="0"/>
    <x v="322"/>
    <x v="25015"/>
    <x v="1"/>
    <x v="15"/>
    <n v="0"/>
    <x v="1"/>
    <n v="0"/>
    <n v="0"/>
  </r>
  <r>
    <x v="23"/>
    <x v="0"/>
    <x v="322"/>
    <x v="25016"/>
    <x v="1"/>
    <x v="15"/>
    <n v="0"/>
    <x v="1"/>
    <n v="0"/>
    <n v="0"/>
  </r>
  <r>
    <x v="23"/>
    <x v="0"/>
    <x v="147"/>
    <x v="25017"/>
    <x v="1"/>
    <x v="15"/>
    <n v="0"/>
    <x v="1"/>
    <n v="0"/>
    <n v="0"/>
  </r>
  <r>
    <x v="23"/>
    <x v="0"/>
    <x v="147"/>
    <x v="25018"/>
    <x v="1"/>
    <x v="15"/>
    <n v="0"/>
    <x v="1"/>
    <n v="0"/>
    <n v="0"/>
  </r>
  <r>
    <x v="23"/>
    <x v="0"/>
    <x v="147"/>
    <x v="25019"/>
    <x v="1"/>
    <x v="15"/>
    <n v="0"/>
    <x v="1"/>
    <n v="0"/>
    <n v="0"/>
  </r>
  <r>
    <x v="23"/>
    <x v="0"/>
    <x v="147"/>
    <x v="25020"/>
    <x v="1"/>
    <x v="15"/>
    <n v="0"/>
    <x v="1"/>
    <n v="0"/>
    <n v="0"/>
  </r>
  <r>
    <x v="23"/>
    <x v="0"/>
    <x v="147"/>
    <x v="25021"/>
    <x v="1"/>
    <x v="15"/>
    <n v="0"/>
    <x v="1"/>
    <n v="0"/>
    <n v="0"/>
  </r>
  <r>
    <x v="23"/>
    <x v="0"/>
    <x v="147"/>
    <x v="25022"/>
    <x v="1"/>
    <x v="15"/>
    <n v="0"/>
    <x v="1"/>
    <n v="0"/>
    <n v="0"/>
  </r>
  <r>
    <x v="23"/>
    <x v="0"/>
    <x v="147"/>
    <x v="25023"/>
    <x v="1"/>
    <x v="15"/>
    <n v="0"/>
    <x v="1"/>
    <n v="0"/>
    <n v="0"/>
  </r>
  <r>
    <x v="23"/>
    <x v="0"/>
    <x v="147"/>
    <x v="25024"/>
    <x v="1"/>
    <x v="15"/>
    <n v="0"/>
    <x v="1"/>
    <n v="0"/>
    <n v="0"/>
  </r>
  <r>
    <x v="23"/>
    <x v="0"/>
    <x v="147"/>
    <x v="25025"/>
    <x v="1"/>
    <x v="15"/>
    <n v="0"/>
    <x v="1"/>
    <n v="0"/>
    <n v="0"/>
  </r>
  <r>
    <x v="23"/>
    <x v="0"/>
    <x v="237"/>
    <x v="25026"/>
    <x v="1"/>
    <x v="15"/>
    <n v="0"/>
    <x v="1"/>
    <n v="0"/>
    <n v="0"/>
  </r>
  <r>
    <x v="23"/>
    <x v="0"/>
    <x v="237"/>
    <x v="25027"/>
    <x v="1"/>
    <x v="15"/>
    <n v="0"/>
    <x v="1"/>
    <n v="0"/>
    <n v="0"/>
  </r>
  <r>
    <x v="23"/>
    <x v="0"/>
    <x v="237"/>
    <x v="25028"/>
    <x v="1"/>
    <x v="15"/>
    <n v="0"/>
    <x v="1"/>
    <n v="0"/>
    <n v="0"/>
  </r>
  <r>
    <x v="23"/>
    <x v="0"/>
    <x v="237"/>
    <x v="25029"/>
    <x v="1"/>
    <x v="15"/>
    <n v="0"/>
    <x v="1"/>
    <n v="0"/>
    <n v="0"/>
  </r>
  <r>
    <x v="23"/>
    <x v="0"/>
    <x v="237"/>
    <x v="25030"/>
    <x v="1"/>
    <x v="15"/>
    <n v="0"/>
    <x v="1"/>
    <n v="0"/>
    <n v="0"/>
  </r>
  <r>
    <x v="23"/>
    <x v="0"/>
    <x v="237"/>
    <x v="25031"/>
    <x v="1"/>
    <x v="15"/>
    <n v="0"/>
    <x v="1"/>
    <n v="0"/>
    <n v="0"/>
  </r>
  <r>
    <x v="23"/>
    <x v="0"/>
    <x v="237"/>
    <x v="25032"/>
    <x v="1"/>
    <x v="15"/>
    <n v="0"/>
    <x v="1"/>
    <n v="0"/>
    <n v="0"/>
  </r>
  <r>
    <x v="23"/>
    <x v="0"/>
    <x v="237"/>
    <x v="25033"/>
    <x v="1"/>
    <x v="15"/>
    <n v="0"/>
    <x v="1"/>
    <n v="0"/>
    <n v="0"/>
  </r>
  <r>
    <x v="23"/>
    <x v="0"/>
    <x v="237"/>
    <x v="25034"/>
    <x v="1"/>
    <x v="15"/>
    <n v="0"/>
    <x v="1"/>
    <n v="0"/>
    <n v="0"/>
  </r>
  <r>
    <x v="23"/>
    <x v="0"/>
    <x v="237"/>
    <x v="25035"/>
    <x v="1"/>
    <x v="15"/>
    <n v="0"/>
    <x v="1"/>
    <n v="0"/>
    <n v="0"/>
  </r>
  <r>
    <x v="23"/>
    <x v="0"/>
    <x v="237"/>
    <x v="25036"/>
    <x v="1"/>
    <x v="15"/>
    <n v="0"/>
    <x v="1"/>
    <n v="0"/>
    <n v="0"/>
  </r>
  <r>
    <x v="23"/>
    <x v="0"/>
    <x v="216"/>
    <x v="25037"/>
    <x v="1"/>
    <x v="15"/>
    <n v="0"/>
    <x v="1"/>
    <n v="0"/>
    <n v="0"/>
  </r>
  <r>
    <x v="23"/>
    <x v="0"/>
    <x v="216"/>
    <x v="25038"/>
    <x v="1"/>
    <x v="15"/>
    <n v="0"/>
    <x v="1"/>
    <n v="0"/>
    <n v="0"/>
  </r>
  <r>
    <x v="23"/>
    <x v="0"/>
    <x v="236"/>
    <x v="25039"/>
    <x v="1"/>
    <x v="15"/>
    <n v="0"/>
    <x v="1"/>
    <n v="0"/>
    <n v="0"/>
  </r>
  <r>
    <x v="23"/>
    <x v="0"/>
    <x v="236"/>
    <x v="25040"/>
    <x v="1"/>
    <x v="15"/>
    <n v="0"/>
    <x v="1"/>
    <n v="0"/>
    <n v="0"/>
  </r>
  <r>
    <x v="23"/>
    <x v="0"/>
    <x v="214"/>
    <x v="25041"/>
    <x v="1"/>
    <x v="15"/>
    <n v="0"/>
    <x v="1"/>
    <n v="0"/>
    <n v="0"/>
  </r>
  <r>
    <x v="23"/>
    <x v="0"/>
    <x v="214"/>
    <x v="25042"/>
    <x v="1"/>
    <x v="15"/>
    <n v="0"/>
    <x v="1"/>
    <n v="0"/>
    <n v="0"/>
  </r>
  <r>
    <x v="23"/>
    <x v="0"/>
    <x v="214"/>
    <x v="25043"/>
    <x v="1"/>
    <x v="15"/>
    <n v="0"/>
    <x v="1"/>
    <n v="0"/>
    <n v="0"/>
  </r>
  <r>
    <x v="23"/>
    <x v="0"/>
    <x v="214"/>
    <x v="25044"/>
    <x v="1"/>
    <x v="15"/>
    <n v="0"/>
    <x v="1"/>
    <n v="0"/>
    <n v="0"/>
  </r>
  <r>
    <x v="23"/>
    <x v="0"/>
    <x v="214"/>
    <x v="25045"/>
    <x v="1"/>
    <x v="15"/>
    <n v="0"/>
    <x v="1"/>
    <n v="0"/>
    <n v="0"/>
  </r>
  <r>
    <x v="23"/>
    <x v="0"/>
    <x v="214"/>
    <x v="25046"/>
    <x v="1"/>
    <x v="15"/>
    <n v="0"/>
    <x v="1"/>
    <n v="0"/>
    <n v="0"/>
  </r>
  <r>
    <x v="23"/>
    <x v="0"/>
    <x v="214"/>
    <x v="25047"/>
    <x v="1"/>
    <x v="15"/>
    <n v="0"/>
    <x v="1"/>
    <n v="0"/>
    <n v="0"/>
  </r>
  <r>
    <x v="23"/>
    <x v="0"/>
    <x v="214"/>
    <x v="25048"/>
    <x v="1"/>
    <x v="15"/>
    <n v="0"/>
    <x v="1"/>
    <n v="0"/>
    <n v="0"/>
  </r>
  <r>
    <x v="23"/>
    <x v="0"/>
    <x v="214"/>
    <x v="25049"/>
    <x v="1"/>
    <x v="15"/>
    <n v="0"/>
    <x v="1"/>
    <n v="0"/>
    <n v="0"/>
  </r>
  <r>
    <x v="23"/>
    <x v="0"/>
    <x v="296"/>
    <x v="25050"/>
    <x v="1"/>
    <x v="15"/>
    <n v="0"/>
    <x v="1"/>
    <n v="0"/>
    <n v="0"/>
  </r>
  <r>
    <x v="23"/>
    <x v="0"/>
    <x v="183"/>
    <x v="25051"/>
    <x v="1"/>
    <x v="15"/>
    <n v="0"/>
    <x v="1"/>
    <n v="0"/>
    <n v="0"/>
  </r>
  <r>
    <x v="23"/>
    <x v="0"/>
    <x v="183"/>
    <x v="25052"/>
    <x v="1"/>
    <x v="15"/>
    <n v="0"/>
    <x v="1"/>
    <n v="0"/>
    <n v="0"/>
  </r>
  <r>
    <x v="23"/>
    <x v="0"/>
    <x v="213"/>
    <x v="25053"/>
    <x v="1"/>
    <x v="15"/>
    <n v="0"/>
    <x v="1"/>
    <n v="0"/>
    <n v="0"/>
  </r>
  <r>
    <x v="23"/>
    <x v="0"/>
    <x v="213"/>
    <x v="25054"/>
    <x v="1"/>
    <x v="15"/>
    <n v="0"/>
    <x v="1"/>
    <n v="0"/>
    <n v="0"/>
  </r>
  <r>
    <x v="23"/>
    <x v="0"/>
    <x v="213"/>
    <x v="25055"/>
    <x v="1"/>
    <x v="15"/>
    <n v="0"/>
    <x v="1"/>
    <n v="0"/>
    <n v="0"/>
  </r>
  <r>
    <x v="23"/>
    <x v="0"/>
    <x v="182"/>
    <x v="25056"/>
    <x v="1"/>
    <x v="15"/>
    <n v="0"/>
    <x v="1"/>
    <n v="0"/>
    <n v="0"/>
  </r>
  <r>
    <x v="23"/>
    <x v="0"/>
    <x v="182"/>
    <x v="25057"/>
    <x v="1"/>
    <x v="15"/>
    <n v="0"/>
    <x v="1"/>
    <n v="0"/>
    <n v="0"/>
  </r>
  <r>
    <x v="23"/>
    <x v="0"/>
    <x v="182"/>
    <x v="25058"/>
    <x v="1"/>
    <x v="15"/>
    <n v="0"/>
    <x v="1"/>
    <n v="0"/>
    <n v="0"/>
  </r>
  <r>
    <x v="23"/>
    <x v="0"/>
    <x v="182"/>
    <x v="25059"/>
    <x v="1"/>
    <x v="15"/>
    <n v="0"/>
    <x v="1"/>
    <n v="0"/>
    <n v="0"/>
  </r>
  <r>
    <x v="23"/>
    <x v="0"/>
    <x v="182"/>
    <x v="25060"/>
    <x v="1"/>
    <x v="15"/>
    <n v="0"/>
    <x v="1"/>
    <n v="0"/>
    <n v="0"/>
  </r>
  <r>
    <x v="23"/>
    <x v="0"/>
    <x v="182"/>
    <x v="25061"/>
    <x v="1"/>
    <x v="15"/>
    <n v="0"/>
    <x v="1"/>
    <n v="0"/>
    <n v="0"/>
  </r>
  <r>
    <x v="23"/>
    <x v="0"/>
    <x v="182"/>
    <x v="25062"/>
    <x v="1"/>
    <x v="15"/>
    <n v="0"/>
    <x v="1"/>
    <n v="0"/>
    <n v="0"/>
  </r>
  <r>
    <x v="23"/>
    <x v="0"/>
    <x v="182"/>
    <x v="25063"/>
    <x v="1"/>
    <x v="15"/>
    <n v="0"/>
    <x v="1"/>
    <n v="0"/>
    <n v="0"/>
  </r>
  <r>
    <x v="23"/>
    <x v="0"/>
    <x v="181"/>
    <x v="25064"/>
    <x v="1"/>
    <x v="15"/>
    <n v="0"/>
    <x v="1"/>
    <n v="0"/>
    <n v="0"/>
  </r>
  <r>
    <x v="23"/>
    <x v="0"/>
    <x v="181"/>
    <x v="25065"/>
    <x v="1"/>
    <x v="15"/>
    <n v="0"/>
    <x v="1"/>
    <n v="0"/>
    <n v="0"/>
  </r>
  <r>
    <x v="23"/>
    <x v="0"/>
    <x v="181"/>
    <x v="25066"/>
    <x v="1"/>
    <x v="15"/>
    <n v="0"/>
    <x v="1"/>
    <n v="0"/>
    <n v="0"/>
  </r>
  <r>
    <x v="23"/>
    <x v="0"/>
    <x v="181"/>
    <x v="25067"/>
    <x v="1"/>
    <x v="15"/>
    <n v="0"/>
    <x v="1"/>
    <n v="0"/>
    <n v="0"/>
  </r>
  <r>
    <x v="23"/>
    <x v="0"/>
    <x v="348"/>
    <x v="25068"/>
    <x v="1"/>
    <x v="15"/>
    <n v="0"/>
    <x v="1"/>
    <n v="0"/>
    <n v="0"/>
  </r>
  <r>
    <x v="23"/>
    <x v="0"/>
    <x v="180"/>
    <x v="25069"/>
    <x v="1"/>
    <x v="15"/>
    <n v="0"/>
    <x v="1"/>
    <n v="0"/>
    <n v="0"/>
  </r>
  <r>
    <x v="23"/>
    <x v="0"/>
    <x v="180"/>
    <x v="25070"/>
    <x v="1"/>
    <x v="15"/>
    <n v="0"/>
    <x v="1"/>
    <n v="0"/>
    <n v="0"/>
  </r>
  <r>
    <x v="23"/>
    <x v="0"/>
    <x v="180"/>
    <x v="25071"/>
    <x v="1"/>
    <x v="15"/>
    <n v="0"/>
    <x v="1"/>
    <n v="0"/>
    <n v="0"/>
  </r>
  <r>
    <x v="23"/>
    <x v="0"/>
    <x v="180"/>
    <x v="25072"/>
    <x v="1"/>
    <x v="15"/>
    <n v="0"/>
    <x v="1"/>
    <n v="0"/>
    <n v="0"/>
  </r>
  <r>
    <x v="23"/>
    <x v="0"/>
    <x v="180"/>
    <x v="25073"/>
    <x v="1"/>
    <x v="15"/>
    <n v="0"/>
    <x v="1"/>
    <n v="0"/>
    <n v="0"/>
  </r>
  <r>
    <x v="23"/>
    <x v="0"/>
    <x v="180"/>
    <x v="25074"/>
    <x v="1"/>
    <x v="15"/>
    <n v="0"/>
    <x v="1"/>
    <n v="0"/>
    <n v="0"/>
  </r>
  <r>
    <x v="23"/>
    <x v="0"/>
    <x v="145"/>
    <x v="25075"/>
    <x v="1"/>
    <x v="15"/>
    <n v="0"/>
    <x v="1"/>
    <n v="0"/>
    <n v="0"/>
  </r>
  <r>
    <x v="23"/>
    <x v="0"/>
    <x v="145"/>
    <x v="25076"/>
    <x v="1"/>
    <x v="15"/>
    <n v="0"/>
    <x v="1"/>
    <n v="0"/>
    <n v="0"/>
  </r>
  <r>
    <x v="23"/>
    <x v="0"/>
    <x v="145"/>
    <x v="25077"/>
    <x v="1"/>
    <x v="15"/>
    <n v="0"/>
    <x v="1"/>
    <n v="0"/>
    <n v="0"/>
  </r>
  <r>
    <x v="23"/>
    <x v="0"/>
    <x v="145"/>
    <x v="25078"/>
    <x v="1"/>
    <x v="15"/>
    <n v="0"/>
    <x v="1"/>
    <n v="0"/>
    <n v="0"/>
  </r>
  <r>
    <x v="23"/>
    <x v="0"/>
    <x v="145"/>
    <x v="25079"/>
    <x v="1"/>
    <x v="15"/>
    <n v="0"/>
    <x v="1"/>
    <n v="0"/>
    <n v="0"/>
  </r>
  <r>
    <x v="23"/>
    <x v="0"/>
    <x v="145"/>
    <x v="25080"/>
    <x v="1"/>
    <x v="15"/>
    <n v="0"/>
    <x v="1"/>
    <n v="0"/>
    <n v="0"/>
  </r>
  <r>
    <x v="23"/>
    <x v="0"/>
    <x v="145"/>
    <x v="25081"/>
    <x v="1"/>
    <x v="15"/>
    <n v="0"/>
    <x v="1"/>
    <n v="0"/>
    <n v="0"/>
  </r>
  <r>
    <x v="23"/>
    <x v="0"/>
    <x v="145"/>
    <x v="25082"/>
    <x v="1"/>
    <x v="15"/>
    <n v="0"/>
    <x v="1"/>
    <n v="0"/>
    <n v="0"/>
  </r>
  <r>
    <x v="23"/>
    <x v="0"/>
    <x v="145"/>
    <x v="25083"/>
    <x v="1"/>
    <x v="15"/>
    <n v="0"/>
    <x v="1"/>
    <n v="0"/>
    <n v="0"/>
  </r>
  <r>
    <x v="23"/>
    <x v="0"/>
    <x v="145"/>
    <x v="25084"/>
    <x v="1"/>
    <x v="15"/>
    <n v="0"/>
    <x v="1"/>
    <n v="0"/>
    <n v="0"/>
  </r>
  <r>
    <x v="23"/>
    <x v="0"/>
    <x v="179"/>
    <x v="25085"/>
    <x v="1"/>
    <x v="15"/>
    <n v="0"/>
    <x v="1"/>
    <n v="0"/>
    <n v="0"/>
  </r>
  <r>
    <x v="23"/>
    <x v="0"/>
    <x v="178"/>
    <x v="25086"/>
    <x v="1"/>
    <x v="15"/>
    <n v="0"/>
    <x v="1"/>
    <n v="0"/>
    <n v="0"/>
  </r>
  <r>
    <x v="23"/>
    <x v="0"/>
    <x v="321"/>
    <x v="25087"/>
    <x v="1"/>
    <x v="15"/>
    <n v="0"/>
    <x v="1"/>
    <n v="0"/>
    <n v="0"/>
  </r>
  <r>
    <x v="23"/>
    <x v="0"/>
    <x v="321"/>
    <x v="25088"/>
    <x v="1"/>
    <x v="15"/>
    <n v="0"/>
    <x v="1"/>
    <n v="0"/>
    <n v="0"/>
  </r>
  <r>
    <x v="23"/>
    <x v="0"/>
    <x v="321"/>
    <x v="25089"/>
    <x v="1"/>
    <x v="15"/>
    <n v="0"/>
    <x v="1"/>
    <n v="0"/>
    <n v="0"/>
  </r>
  <r>
    <x v="23"/>
    <x v="0"/>
    <x v="321"/>
    <x v="25090"/>
    <x v="1"/>
    <x v="15"/>
    <n v="0"/>
    <x v="1"/>
    <n v="0"/>
    <n v="0"/>
  </r>
  <r>
    <x v="23"/>
    <x v="0"/>
    <x v="321"/>
    <x v="25091"/>
    <x v="1"/>
    <x v="15"/>
    <n v="0"/>
    <x v="1"/>
    <n v="0"/>
    <n v="0"/>
  </r>
  <r>
    <x v="23"/>
    <x v="0"/>
    <x v="144"/>
    <x v="25092"/>
    <x v="1"/>
    <x v="15"/>
    <n v="0"/>
    <x v="1"/>
    <n v="0"/>
    <n v="0"/>
  </r>
  <r>
    <x v="23"/>
    <x v="0"/>
    <x v="172"/>
    <x v="25093"/>
    <x v="1"/>
    <x v="15"/>
    <n v="0"/>
    <x v="1"/>
    <n v="0"/>
    <n v="0"/>
  </r>
  <r>
    <x v="23"/>
    <x v="0"/>
    <x v="171"/>
    <x v="25094"/>
    <x v="1"/>
    <x v="15"/>
    <n v="0"/>
    <x v="1"/>
    <n v="0"/>
    <n v="0"/>
  </r>
  <r>
    <x v="23"/>
    <x v="0"/>
    <x v="171"/>
    <x v="25095"/>
    <x v="1"/>
    <x v="15"/>
    <n v="0"/>
    <x v="1"/>
    <n v="0"/>
    <n v="0"/>
  </r>
  <r>
    <x v="23"/>
    <x v="0"/>
    <x v="171"/>
    <x v="25096"/>
    <x v="1"/>
    <x v="15"/>
    <n v="0"/>
    <x v="1"/>
    <n v="0"/>
    <n v="0"/>
  </r>
  <r>
    <x v="23"/>
    <x v="0"/>
    <x v="171"/>
    <x v="25097"/>
    <x v="1"/>
    <x v="15"/>
    <n v="0"/>
    <x v="1"/>
    <n v="0"/>
    <n v="0"/>
  </r>
  <r>
    <x v="23"/>
    <x v="0"/>
    <x v="171"/>
    <x v="25098"/>
    <x v="1"/>
    <x v="15"/>
    <n v="0"/>
    <x v="1"/>
    <n v="0"/>
    <n v="0"/>
  </r>
  <r>
    <x v="23"/>
    <x v="0"/>
    <x v="171"/>
    <x v="25099"/>
    <x v="1"/>
    <x v="15"/>
    <n v="0"/>
    <x v="1"/>
    <n v="0"/>
    <n v="0"/>
  </r>
  <r>
    <x v="23"/>
    <x v="0"/>
    <x v="171"/>
    <x v="25100"/>
    <x v="1"/>
    <x v="15"/>
    <n v="0"/>
    <x v="1"/>
    <n v="0"/>
    <n v="0"/>
  </r>
  <r>
    <x v="23"/>
    <x v="0"/>
    <x v="170"/>
    <x v="25101"/>
    <x v="1"/>
    <x v="15"/>
    <n v="0"/>
    <x v="1"/>
    <n v="0"/>
    <n v="0"/>
  </r>
  <r>
    <x v="23"/>
    <x v="0"/>
    <x v="170"/>
    <x v="25102"/>
    <x v="1"/>
    <x v="15"/>
    <n v="0"/>
    <x v="1"/>
    <n v="0"/>
    <n v="0"/>
  </r>
  <r>
    <x v="23"/>
    <x v="0"/>
    <x v="170"/>
    <x v="25103"/>
    <x v="1"/>
    <x v="15"/>
    <n v="0"/>
    <x v="1"/>
    <n v="0"/>
    <n v="0"/>
  </r>
  <r>
    <x v="23"/>
    <x v="0"/>
    <x v="169"/>
    <x v="25104"/>
    <x v="1"/>
    <x v="15"/>
    <n v="0"/>
    <x v="1"/>
    <n v="0"/>
    <n v="0"/>
  </r>
  <r>
    <x v="23"/>
    <x v="0"/>
    <x v="169"/>
    <x v="25105"/>
    <x v="1"/>
    <x v="15"/>
    <n v="0"/>
    <x v="1"/>
    <n v="0"/>
    <n v="0"/>
  </r>
  <r>
    <x v="23"/>
    <x v="0"/>
    <x v="169"/>
    <x v="25106"/>
    <x v="1"/>
    <x v="15"/>
    <n v="0"/>
    <x v="1"/>
    <n v="0"/>
    <n v="0"/>
  </r>
  <r>
    <x v="23"/>
    <x v="0"/>
    <x v="169"/>
    <x v="25107"/>
    <x v="1"/>
    <x v="15"/>
    <n v="0"/>
    <x v="1"/>
    <n v="0"/>
    <n v="0"/>
  </r>
  <r>
    <x v="23"/>
    <x v="0"/>
    <x v="169"/>
    <x v="25108"/>
    <x v="1"/>
    <x v="15"/>
    <n v="0"/>
    <x v="1"/>
    <n v="0"/>
    <n v="0"/>
  </r>
  <r>
    <x v="23"/>
    <x v="0"/>
    <x v="169"/>
    <x v="25109"/>
    <x v="1"/>
    <x v="15"/>
    <n v="0"/>
    <x v="1"/>
    <n v="0"/>
    <n v="0"/>
  </r>
  <r>
    <x v="23"/>
    <x v="0"/>
    <x v="169"/>
    <x v="25110"/>
    <x v="1"/>
    <x v="15"/>
    <n v="0"/>
    <x v="1"/>
    <n v="0"/>
    <n v="0"/>
  </r>
  <r>
    <x v="23"/>
    <x v="0"/>
    <x v="169"/>
    <x v="25111"/>
    <x v="1"/>
    <x v="15"/>
    <n v="0"/>
    <x v="1"/>
    <n v="0"/>
    <n v="0"/>
  </r>
  <r>
    <x v="23"/>
    <x v="0"/>
    <x v="173"/>
    <x v="25112"/>
    <x v="1"/>
    <x v="15"/>
    <n v="0"/>
    <x v="1"/>
    <n v="0"/>
    <n v="0"/>
  </r>
  <r>
    <x v="23"/>
    <x v="0"/>
    <x v="167"/>
    <x v="25113"/>
    <x v="1"/>
    <x v="15"/>
    <n v="0"/>
    <x v="1"/>
    <n v="0"/>
    <n v="0"/>
  </r>
  <r>
    <x v="23"/>
    <x v="0"/>
    <x v="167"/>
    <x v="25114"/>
    <x v="1"/>
    <x v="15"/>
    <n v="0"/>
    <x v="1"/>
    <n v="0"/>
    <n v="0"/>
  </r>
  <r>
    <x v="23"/>
    <x v="0"/>
    <x v="166"/>
    <x v="25115"/>
    <x v="1"/>
    <x v="15"/>
    <n v="0"/>
    <x v="1"/>
    <n v="0"/>
    <n v="0"/>
  </r>
  <r>
    <x v="23"/>
    <x v="0"/>
    <x v="166"/>
    <x v="25116"/>
    <x v="1"/>
    <x v="15"/>
    <n v="0"/>
    <x v="1"/>
    <n v="0"/>
    <n v="0"/>
  </r>
  <r>
    <x v="23"/>
    <x v="0"/>
    <x v="166"/>
    <x v="25117"/>
    <x v="1"/>
    <x v="15"/>
    <n v="0"/>
    <x v="1"/>
    <n v="0"/>
    <n v="0"/>
  </r>
  <r>
    <x v="23"/>
    <x v="0"/>
    <x v="166"/>
    <x v="25118"/>
    <x v="1"/>
    <x v="15"/>
    <n v="0"/>
    <x v="1"/>
    <n v="0"/>
    <n v="0"/>
  </r>
  <r>
    <x v="23"/>
    <x v="0"/>
    <x v="166"/>
    <x v="25119"/>
    <x v="1"/>
    <x v="15"/>
    <n v="0"/>
    <x v="1"/>
    <n v="0"/>
    <n v="0"/>
  </r>
  <r>
    <x v="23"/>
    <x v="0"/>
    <x v="166"/>
    <x v="25120"/>
    <x v="1"/>
    <x v="15"/>
    <n v="0"/>
    <x v="1"/>
    <n v="0"/>
    <n v="0"/>
  </r>
  <r>
    <x v="23"/>
    <x v="0"/>
    <x v="166"/>
    <x v="25121"/>
    <x v="1"/>
    <x v="15"/>
    <n v="0"/>
    <x v="1"/>
    <n v="0"/>
    <n v="0"/>
  </r>
  <r>
    <x v="23"/>
    <x v="0"/>
    <x v="165"/>
    <x v="25122"/>
    <x v="1"/>
    <x v="15"/>
    <n v="0"/>
    <x v="1"/>
    <n v="0"/>
    <n v="0"/>
  </r>
  <r>
    <x v="23"/>
    <x v="0"/>
    <x v="165"/>
    <x v="25123"/>
    <x v="1"/>
    <x v="15"/>
    <n v="0"/>
    <x v="1"/>
    <n v="0"/>
    <n v="0"/>
  </r>
  <r>
    <x v="23"/>
    <x v="0"/>
    <x v="165"/>
    <x v="25124"/>
    <x v="1"/>
    <x v="15"/>
    <n v="0"/>
    <x v="1"/>
    <n v="0"/>
    <n v="0"/>
  </r>
  <r>
    <x v="23"/>
    <x v="0"/>
    <x v="165"/>
    <x v="25125"/>
    <x v="1"/>
    <x v="15"/>
    <n v="0"/>
    <x v="1"/>
    <n v="0"/>
    <n v="0"/>
  </r>
  <r>
    <x v="23"/>
    <x v="0"/>
    <x v="165"/>
    <x v="25126"/>
    <x v="1"/>
    <x v="15"/>
    <n v="0"/>
    <x v="1"/>
    <n v="0"/>
    <n v="0"/>
  </r>
  <r>
    <x v="23"/>
    <x v="0"/>
    <x v="165"/>
    <x v="25127"/>
    <x v="1"/>
    <x v="15"/>
    <n v="0"/>
    <x v="1"/>
    <n v="0"/>
    <n v="0"/>
  </r>
  <r>
    <x v="23"/>
    <x v="0"/>
    <x v="164"/>
    <x v="25128"/>
    <x v="1"/>
    <x v="15"/>
    <n v="0"/>
    <x v="1"/>
    <n v="0"/>
    <n v="0"/>
  </r>
  <r>
    <x v="23"/>
    <x v="0"/>
    <x v="164"/>
    <x v="25129"/>
    <x v="1"/>
    <x v="15"/>
    <n v="0"/>
    <x v="1"/>
    <n v="0"/>
    <n v="0"/>
  </r>
  <r>
    <x v="23"/>
    <x v="0"/>
    <x v="164"/>
    <x v="25130"/>
    <x v="1"/>
    <x v="15"/>
    <n v="0"/>
    <x v="1"/>
    <n v="0"/>
    <n v="0"/>
  </r>
  <r>
    <x v="23"/>
    <x v="0"/>
    <x v="164"/>
    <x v="25131"/>
    <x v="1"/>
    <x v="15"/>
    <n v="0"/>
    <x v="1"/>
    <n v="0"/>
    <n v="0"/>
  </r>
  <r>
    <x v="23"/>
    <x v="0"/>
    <x v="164"/>
    <x v="25132"/>
    <x v="1"/>
    <x v="15"/>
    <n v="0"/>
    <x v="1"/>
    <n v="0"/>
    <n v="0"/>
  </r>
  <r>
    <x v="23"/>
    <x v="0"/>
    <x v="164"/>
    <x v="25133"/>
    <x v="1"/>
    <x v="15"/>
    <n v="0"/>
    <x v="1"/>
    <n v="0"/>
    <n v="0"/>
  </r>
  <r>
    <x v="23"/>
    <x v="0"/>
    <x v="164"/>
    <x v="25134"/>
    <x v="1"/>
    <x v="15"/>
    <n v="0"/>
    <x v="1"/>
    <n v="0"/>
    <n v="0"/>
  </r>
  <r>
    <x v="23"/>
    <x v="0"/>
    <x v="164"/>
    <x v="25135"/>
    <x v="1"/>
    <x v="15"/>
    <n v="0"/>
    <x v="1"/>
    <n v="0"/>
    <n v="0"/>
  </r>
  <r>
    <x v="23"/>
    <x v="0"/>
    <x v="164"/>
    <x v="25136"/>
    <x v="1"/>
    <x v="15"/>
    <n v="0"/>
    <x v="1"/>
    <n v="0"/>
    <n v="0"/>
  </r>
  <r>
    <x v="23"/>
    <x v="0"/>
    <x v="164"/>
    <x v="25137"/>
    <x v="1"/>
    <x v="15"/>
    <n v="0"/>
    <x v="1"/>
    <n v="0"/>
    <n v="0"/>
  </r>
  <r>
    <x v="23"/>
    <x v="0"/>
    <x v="164"/>
    <x v="25138"/>
    <x v="1"/>
    <x v="15"/>
    <n v="0"/>
    <x v="1"/>
    <n v="0"/>
    <n v="0"/>
  </r>
  <r>
    <x v="23"/>
    <x v="0"/>
    <x v="163"/>
    <x v="25139"/>
    <x v="1"/>
    <x v="15"/>
    <n v="0"/>
    <x v="1"/>
    <n v="0"/>
    <n v="0"/>
  </r>
  <r>
    <x v="23"/>
    <x v="0"/>
    <x v="162"/>
    <x v="25140"/>
    <x v="3"/>
    <x v="17"/>
    <n v="0"/>
    <x v="0"/>
    <n v="0"/>
    <n v="0"/>
  </r>
  <r>
    <x v="23"/>
    <x v="0"/>
    <x v="162"/>
    <x v="25141"/>
    <x v="3"/>
    <x v="17"/>
    <n v="0"/>
    <x v="0"/>
    <n v="0"/>
    <n v="0"/>
  </r>
  <r>
    <x v="23"/>
    <x v="0"/>
    <x v="162"/>
    <x v="25142"/>
    <x v="3"/>
    <x v="17"/>
    <n v="0"/>
    <x v="0"/>
    <n v="0"/>
    <n v="0"/>
  </r>
  <r>
    <x v="23"/>
    <x v="0"/>
    <x v="162"/>
    <x v="25143"/>
    <x v="3"/>
    <x v="17"/>
    <n v="0"/>
    <x v="0"/>
    <n v="0"/>
    <n v="0"/>
  </r>
  <r>
    <x v="23"/>
    <x v="0"/>
    <x v="162"/>
    <x v="25144"/>
    <x v="3"/>
    <x v="17"/>
    <n v="0"/>
    <x v="0"/>
    <n v="0"/>
    <n v="0"/>
  </r>
  <r>
    <x v="23"/>
    <x v="0"/>
    <x v="162"/>
    <x v="25145"/>
    <x v="3"/>
    <x v="17"/>
    <n v="0"/>
    <x v="0"/>
    <n v="0"/>
    <n v="0"/>
  </r>
  <r>
    <x v="23"/>
    <x v="0"/>
    <x v="162"/>
    <x v="25146"/>
    <x v="3"/>
    <x v="17"/>
    <n v="0"/>
    <x v="0"/>
    <n v="0"/>
    <n v="0"/>
  </r>
  <r>
    <x v="23"/>
    <x v="0"/>
    <x v="162"/>
    <x v="25147"/>
    <x v="3"/>
    <x v="17"/>
    <n v="0"/>
    <x v="0"/>
    <n v="0"/>
    <n v="0"/>
  </r>
  <r>
    <x v="23"/>
    <x v="0"/>
    <x v="162"/>
    <x v="25148"/>
    <x v="3"/>
    <x v="17"/>
    <n v="0"/>
    <x v="0"/>
    <n v="0"/>
    <n v="0"/>
  </r>
  <r>
    <x v="23"/>
    <x v="0"/>
    <x v="162"/>
    <x v="25149"/>
    <x v="3"/>
    <x v="17"/>
    <n v="0"/>
    <x v="0"/>
    <n v="0"/>
    <n v="0"/>
  </r>
  <r>
    <x v="23"/>
    <x v="0"/>
    <x v="162"/>
    <x v="25150"/>
    <x v="3"/>
    <x v="17"/>
    <n v="0"/>
    <x v="0"/>
    <n v="0"/>
    <n v="0"/>
  </r>
  <r>
    <x v="23"/>
    <x v="0"/>
    <x v="161"/>
    <x v="25151"/>
    <x v="3"/>
    <x v="17"/>
    <n v="0"/>
    <x v="0"/>
    <n v="0"/>
    <n v="0"/>
  </r>
  <r>
    <x v="23"/>
    <x v="0"/>
    <x v="161"/>
    <x v="25152"/>
    <x v="3"/>
    <x v="17"/>
    <n v="0"/>
    <x v="0"/>
    <n v="0"/>
    <n v="0"/>
  </r>
  <r>
    <x v="23"/>
    <x v="0"/>
    <x v="143"/>
    <x v="25153"/>
    <x v="3"/>
    <x v="20"/>
    <n v="0"/>
    <x v="0"/>
    <n v="0"/>
    <n v="0"/>
  </r>
  <r>
    <x v="23"/>
    <x v="0"/>
    <x v="259"/>
    <x v="25154"/>
    <x v="3"/>
    <x v="11"/>
    <n v="0"/>
    <x v="0"/>
    <n v="0"/>
    <n v="0"/>
  </r>
  <r>
    <x v="23"/>
    <x v="0"/>
    <x v="160"/>
    <x v="25155"/>
    <x v="3"/>
    <x v="11"/>
    <n v="0"/>
    <x v="0"/>
    <n v="0"/>
    <n v="0"/>
  </r>
  <r>
    <x v="23"/>
    <x v="0"/>
    <x v="160"/>
    <x v="25156"/>
    <x v="3"/>
    <x v="11"/>
    <n v="0"/>
    <x v="0"/>
    <n v="0"/>
    <n v="0"/>
  </r>
  <r>
    <x v="23"/>
    <x v="0"/>
    <x v="160"/>
    <x v="25157"/>
    <x v="3"/>
    <x v="11"/>
    <n v="0"/>
    <x v="0"/>
    <n v="0"/>
    <n v="0"/>
  </r>
  <r>
    <x v="23"/>
    <x v="0"/>
    <x v="160"/>
    <x v="25158"/>
    <x v="3"/>
    <x v="11"/>
    <n v="0"/>
    <x v="0"/>
    <n v="0"/>
    <n v="0"/>
  </r>
  <r>
    <x v="23"/>
    <x v="0"/>
    <x v="160"/>
    <x v="25159"/>
    <x v="3"/>
    <x v="11"/>
    <n v="0"/>
    <x v="0"/>
    <n v="0"/>
    <n v="0"/>
  </r>
  <r>
    <x v="23"/>
    <x v="0"/>
    <x v="160"/>
    <x v="25160"/>
    <x v="3"/>
    <x v="11"/>
    <n v="0"/>
    <x v="0"/>
    <n v="0"/>
    <n v="0"/>
  </r>
  <r>
    <x v="23"/>
    <x v="0"/>
    <x v="160"/>
    <x v="25161"/>
    <x v="3"/>
    <x v="11"/>
    <n v="0"/>
    <x v="0"/>
    <n v="0"/>
    <n v="0"/>
  </r>
  <r>
    <x v="23"/>
    <x v="0"/>
    <x v="159"/>
    <x v="25162"/>
    <x v="3"/>
    <x v="11"/>
    <n v="0"/>
    <x v="0"/>
    <n v="0"/>
    <n v="0"/>
  </r>
  <r>
    <x v="23"/>
    <x v="0"/>
    <x v="159"/>
    <x v="25163"/>
    <x v="3"/>
    <x v="11"/>
    <n v="0"/>
    <x v="0"/>
    <n v="0"/>
    <n v="0"/>
  </r>
  <r>
    <x v="23"/>
    <x v="0"/>
    <x v="159"/>
    <x v="25164"/>
    <x v="3"/>
    <x v="11"/>
    <n v="0"/>
    <x v="0"/>
    <n v="0"/>
    <n v="0"/>
  </r>
  <r>
    <x v="23"/>
    <x v="0"/>
    <x v="159"/>
    <x v="25165"/>
    <x v="3"/>
    <x v="11"/>
    <n v="0"/>
    <x v="0"/>
    <n v="0"/>
    <n v="0"/>
  </r>
  <r>
    <x v="23"/>
    <x v="0"/>
    <x v="159"/>
    <x v="25166"/>
    <x v="3"/>
    <x v="11"/>
    <n v="0"/>
    <x v="0"/>
    <n v="0"/>
    <n v="0"/>
  </r>
  <r>
    <x v="23"/>
    <x v="0"/>
    <x v="159"/>
    <x v="25167"/>
    <x v="3"/>
    <x v="11"/>
    <n v="0"/>
    <x v="0"/>
    <n v="0"/>
    <n v="0"/>
  </r>
  <r>
    <x v="23"/>
    <x v="0"/>
    <x v="159"/>
    <x v="25168"/>
    <x v="3"/>
    <x v="11"/>
    <n v="0"/>
    <x v="0"/>
    <n v="0"/>
    <n v="0"/>
  </r>
  <r>
    <x v="23"/>
    <x v="0"/>
    <x v="159"/>
    <x v="25169"/>
    <x v="3"/>
    <x v="11"/>
    <n v="0"/>
    <x v="0"/>
    <n v="0"/>
    <n v="0"/>
  </r>
  <r>
    <x v="23"/>
    <x v="0"/>
    <x v="159"/>
    <x v="25170"/>
    <x v="3"/>
    <x v="11"/>
    <n v="0"/>
    <x v="0"/>
    <n v="0"/>
    <n v="0"/>
  </r>
  <r>
    <x v="23"/>
    <x v="0"/>
    <x v="159"/>
    <x v="25171"/>
    <x v="3"/>
    <x v="11"/>
    <n v="0"/>
    <x v="0"/>
    <n v="0"/>
    <n v="0"/>
  </r>
  <r>
    <x v="23"/>
    <x v="0"/>
    <x v="159"/>
    <x v="25172"/>
    <x v="3"/>
    <x v="11"/>
    <n v="0"/>
    <x v="0"/>
    <n v="0"/>
    <n v="0"/>
  </r>
  <r>
    <x v="23"/>
    <x v="0"/>
    <x v="208"/>
    <x v="25173"/>
    <x v="3"/>
    <x v="11"/>
    <n v="0"/>
    <x v="0"/>
    <n v="0"/>
    <n v="0"/>
  </r>
  <r>
    <x v="23"/>
    <x v="0"/>
    <x v="208"/>
    <x v="25174"/>
    <x v="3"/>
    <x v="11"/>
    <n v="0"/>
    <x v="0"/>
    <n v="0"/>
    <n v="0"/>
  </r>
  <r>
    <x v="23"/>
    <x v="0"/>
    <x v="208"/>
    <x v="25175"/>
    <x v="3"/>
    <x v="11"/>
    <n v="0"/>
    <x v="0"/>
    <n v="0"/>
    <n v="0"/>
  </r>
  <r>
    <x v="23"/>
    <x v="0"/>
    <x v="208"/>
    <x v="25176"/>
    <x v="3"/>
    <x v="11"/>
    <n v="0"/>
    <x v="0"/>
    <n v="0"/>
    <n v="0"/>
  </r>
  <r>
    <x v="23"/>
    <x v="0"/>
    <x v="208"/>
    <x v="25177"/>
    <x v="3"/>
    <x v="11"/>
    <n v="0"/>
    <x v="0"/>
    <n v="0"/>
    <n v="0"/>
  </r>
  <r>
    <x v="23"/>
    <x v="0"/>
    <x v="208"/>
    <x v="25178"/>
    <x v="3"/>
    <x v="11"/>
    <n v="0"/>
    <x v="0"/>
    <n v="0"/>
    <n v="0"/>
  </r>
  <r>
    <x v="23"/>
    <x v="0"/>
    <x v="208"/>
    <x v="25179"/>
    <x v="3"/>
    <x v="11"/>
    <n v="0"/>
    <x v="0"/>
    <n v="0"/>
    <n v="0"/>
  </r>
  <r>
    <x v="23"/>
    <x v="0"/>
    <x v="208"/>
    <x v="25180"/>
    <x v="3"/>
    <x v="11"/>
    <n v="0"/>
    <x v="0"/>
    <n v="0"/>
    <n v="0"/>
  </r>
  <r>
    <x v="23"/>
    <x v="0"/>
    <x v="208"/>
    <x v="25181"/>
    <x v="3"/>
    <x v="11"/>
    <n v="0"/>
    <x v="0"/>
    <n v="0"/>
    <n v="0"/>
  </r>
  <r>
    <x v="23"/>
    <x v="0"/>
    <x v="18"/>
    <x v="25182"/>
    <x v="3"/>
    <x v="11"/>
    <n v="0"/>
    <x v="0"/>
    <n v="0"/>
    <n v="0"/>
  </r>
  <r>
    <x v="23"/>
    <x v="0"/>
    <x v="18"/>
    <x v="25183"/>
    <x v="3"/>
    <x v="11"/>
    <n v="0"/>
    <x v="0"/>
    <n v="0"/>
    <n v="0"/>
  </r>
  <r>
    <x v="23"/>
    <x v="0"/>
    <x v="206"/>
    <x v="25184"/>
    <x v="3"/>
    <x v="11"/>
    <n v="0"/>
    <x v="0"/>
    <n v="0"/>
    <n v="0"/>
  </r>
  <r>
    <x v="23"/>
    <x v="0"/>
    <x v="20"/>
    <x v="25185"/>
    <x v="3"/>
    <x v="11"/>
    <n v="0"/>
    <x v="0"/>
    <n v="0"/>
    <n v="0"/>
  </r>
  <r>
    <x v="23"/>
    <x v="0"/>
    <x v="20"/>
    <x v="25186"/>
    <x v="3"/>
    <x v="11"/>
    <n v="0"/>
    <x v="0"/>
    <n v="0"/>
    <n v="0"/>
  </r>
  <r>
    <x v="23"/>
    <x v="0"/>
    <x v="20"/>
    <x v="25187"/>
    <x v="3"/>
    <x v="11"/>
    <n v="0"/>
    <x v="0"/>
    <n v="0"/>
    <n v="0"/>
  </r>
  <r>
    <x v="23"/>
    <x v="0"/>
    <x v="20"/>
    <x v="25188"/>
    <x v="3"/>
    <x v="11"/>
    <n v="0"/>
    <x v="0"/>
    <n v="0"/>
    <n v="0"/>
  </r>
  <r>
    <x v="23"/>
    <x v="0"/>
    <x v="20"/>
    <x v="25189"/>
    <x v="3"/>
    <x v="11"/>
    <n v="0"/>
    <x v="0"/>
    <n v="0"/>
    <n v="0"/>
  </r>
  <r>
    <x v="23"/>
    <x v="0"/>
    <x v="20"/>
    <x v="25190"/>
    <x v="3"/>
    <x v="11"/>
    <n v="0"/>
    <x v="0"/>
    <n v="0"/>
    <n v="0"/>
  </r>
  <r>
    <x v="23"/>
    <x v="0"/>
    <x v="20"/>
    <x v="25191"/>
    <x v="3"/>
    <x v="11"/>
    <n v="0"/>
    <x v="0"/>
    <n v="0"/>
    <n v="0"/>
  </r>
  <r>
    <x v="23"/>
    <x v="0"/>
    <x v="20"/>
    <x v="25192"/>
    <x v="3"/>
    <x v="11"/>
    <n v="0"/>
    <x v="0"/>
    <n v="0"/>
    <n v="0"/>
  </r>
  <r>
    <x v="23"/>
    <x v="0"/>
    <x v="20"/>
    <x v="25193"/>
    <x v="3"/>
    <x v="11"/>
    <n v="0"/>
    <x v="0"/>
    <n v="0"/>
    <n v="0"/>
  </r>
  <r>
    <x v="23"/>
    <x v="0"/>
    <x v="20"/>
    <x v="25194"/>
    <x v="3"/>
    <x v="11"/>
    <n v="0"/>
    <x v="0"/>
    <n v="0"/>
    <n v="0"/>
  </r>
  <r>
    <x v="23"/>
    <x v="0"/>
    <x v="20"/>
    <x v="25195"/>
    <x v="3"/>
    <x v="11"/>
    <n v="0"/>
    <x v="0"/>
    <n v="0"/>
    <n v="0"/>
  </r>
  <r>
    <x v="23"/>
    <x v="0"/>
    <x v="20"/>
    <x v="25196"/>
    <x v="3"/>
    <x v="11"/>
    <n v="0"/>
    <x v="0"/>
    <n v="0"/>
    <n v="0"/>
  </r>
  <r>
    <x v="23"/>
    <x v="0"/>
    <x v="20"/>
    <x v="25197"/>
    <x v="3"/>
    <x v="11"/>
    <n v="0"/>
    <x v="0"/>
    <n v="0"/>
    <n v="0"/>
  </r>
  <r>
    <x v="23"/>
    <x v="0"/>
    <x v="21"/>
    <x v="25198"/>
    <x v="3"/>
    <x v="11"/>
    <n v="0"/>
    <x v="0"/>
    <n v="0"/>
    <n v="0"/>
  </r>
  <r>
    <x v="23"/>
    <x v="0"/>
    <x v="21"/>
    <x v="25199"/>
    <x v="3"/>
    <x v="11"/>
    <n v="0"/>
    <x v="0"/>
    <n v="0"/>
    <n v="0"/>
  </r>
  <r>
    <x v="23"/>
    <x v="0"/>
    <x v="21"/>
    <x v="25200"/>
    <x v="3"/>
    <x v="11"/>
    <n v="0"/>
    <x v="0"/>
    <n v="0"/>
    <n v="0"/>
  </r>
  <r>
    <x v="23"/>
    <x v="0"/>
    <x v="21"/>
    <x v="25201"/>
    <x v="3"/>
    <x v="11"/>
    <n v="0"/>
    <x v="0"/>
    <n v="0"/>
    <n v="0"/>
  </r>
  <r>
    <x v="23"/>
    <x v="0"/>
    <x v="21"/>
    <x v="25202"/>
    <x v="3"/>
    <x v="11"/>
    <n v="0"/>
    <x v="0"/>
    <n v="0"/>
    <n v="0"/>
  </r>
  <r>
    <x v="23"/>
    <x v="0"/>
    <x v="22"/>
    <x v="25203"/>
    <x v="3"/>
    <x v="11"/>
    <n v="0"/>
    <x v="0"/>
    <n v="0"/>
    <n v="0"/>
  </r>
  <r>
    <x v="23"/>
    <x v="0"/>
    <x v="22"/>
    <x v="25204"/>
    <x v="3"/>
    <x v="11"/>
    <n v="0"/>
    <x v="0"/>
    <n v="0"/>
    <n v="0"/>
  </r>
  <r>
    <x v="23"/>
    <x v="0"/>
    <x v="22"/>
    <x v="25205"/>
    <x v="3"/>
    <x v="11"/>
    <n v="0"/>
    <x v="0"/>
    <n v="0"/>
    <n v="0"/>
  </r>
  <r>
    <x v="23"/>
    <x v="0"/>
    <x v="22"/>
    <x v="25206"/>
    <x v="3"/>
    <x v="11"/>
    <n v="0"/>
    <x v="0"/>
    <n v="0"/>
    <n v="0"/>
  </r>
  <r>
    <x v="23"/>
    <x v="0"/>
    <x v="22"/>
    <x v="25207"/>
    <x v="3"/>
    <x v="11"/>
    <n v="0"/>
    <x v="0"/>
    <n v="0"/>
    <n v="0"/>
  </r>
  <r>
    <x v="23"/>
    <x v="0"/>
    <x v="22"/>
    <x v="25208"/>
    <x v="3"/>
    <x v="11"/>
    <n v="0"/>
    <x v="0"/>
    <n v="0"/>
    <n v="0"/>
  </r>
  <r>
    <x v="23"/>
    <x v="0"/>
    <x v="22"/>
    <x v="25209"/>
    <x v="3"/>
    <x v="11"/>
    <n v="0"/>
    <x v="0"/>
    <n v="0"/>
    <n v="0"/>
  </r>
  <r>
    <x v="23"/>
    <x v="0"/>
    <x v="22"/>
    <x v="25210"/>
    <x v="3"/>
    <x v="11"/>
    <n v="0"/>
    <x v="0"/>
    <n v="0"/>
    <n v="0"/>
  </r>
  <r>
    <x v="23"/>
    <x v="0"/>
    <x v="204"/>
    <x v="25211"/>
    <x v="1"/>
    <x v="21"/>
    <n v="0"/>
    <x v="1"/>
    <n v="0"/>
    <n v="0"/>
  </r>
  <r>
    <x v="23"/>
    <x v="0"/>
    <x v="203"/>
    <x v="25212"/>
    <x v="1"/>
    <x v="21"/>
    <n v="0"/>
    <x v="1"/>
    <n v="0"/>
    <n v="0"/>
  </r>
  <r>
    <x v="23"/>
    <x v="0"/>
    <x v="202"/>
    <x v="25213"/>
    <x v="1"/>
    <x v="21"/>
    <n v="0"/>
    <x v="1"/>
    <n v="0"/>
    <n v="0"/>
  </r>
  <r>
    <x v="23"/>
    <x v="0"/>
    <x v="202"/>
    <x v="25214"/>
    <x v="1"/>
    <x v="21"/>
    <n v="0"/>
    <x v="1"/>
    <n v="0"/>
    <n v="0"/>
  </r>
  <r>
    <x v="23"/>
    <x v="0"/>
    <x v="142"/>
    <x v="25215"/>
    <x v="1"/>
    <x v="21"/>
    <n v="0"/>
    <x v="1"/>
    <n v="0"/>
    <n v="0"/>
  </r>
  <r>
    <x v="23"/>
    <x v="0"/>
    <x v="142"/>
    <x v="25216"/>
    <x v="1"/>
    <x v="21"/>
    <n v="0"/>
    <x v="1"/>
    <n v="0"/>
    <n v="0"/>
  </r>
  <r>
    <x v="23"/>
    <x v="0"/>
    <x v="142"/>
    <x v="25217"/>
    <x v="1"/>
    <x v="21"/>
    <n v="0"/>
    <x v="1"/>
    <n v="0"/>
    <n v="0"/>
  </r>
  <r>
    <x v="23"/>
    <x v="0"/>
    <x v="142"/>
    <x v="25218"/>
    <x v="1"/>
    <x v="21"/>
    <n v="0"/>
    <x v="1"/>
    <n v="0"/>
    <n v="0"/>
  </r>
  <r>
    <x v="23"/>
    <x v="0"/>
    <x v="142"/>
    <x v="25219"/>
    <x v="1"/>
    <x v="21"/>
    <n v="0"/>
    <x v="1"/>
    <n v="0"/>
    <n v="0"/>
  </r>
  <r>
    <x v="23"/>
    <x v="0"/>
    <x v="142"/>
    <x v="25220"/>
    <x v="1"/>
    <x v="21"/>
    <n v="0"/>
    <x v="1"/>
    <n v="0"/>
    <n v="0"/>
  </r>
  <r>
    <x v="23"/>
    <x v="0"/>
    <x v="142"/>
    <x v="25221"/>
    <x v="1"/>
    <x v="21"/>
    <n v="0"/>
    <x v="1"/>
    <n v="0"/>
    <n v="0"/>
  </r>
  <r>
    <x v="23"/>
    <x v="0"/>
    <x v="142"/>
    <x v="25222"/>
    <x v="1"/>
    <x v="21"/>
    <n v="0"/>
    <x v="1"/>
    <n v="0"/>
    <n v="0"/>
  </r>
  <r>
    <x v="23"/>
    <x v="0"/>
    <x v="142"/>
    <x v="25223"/>
    <x v="1"/>
    <x v="21"/>
    <n v="0"/>
    <x v="1"/>
    <n v="0"/>
    <n v="0"/>
  </r>
  <r>
    <x v="23"/>
    <x v="0"/>
    <x v="142"/>
    <x v="25224"/>
    <x v="1"/>
    <x v="21"/>
    <n v="0"/>
    <x v="1"/>
    <n v="0"/>
    <n v="0"/>
  </r>
  <r>
    <x v="23"/>
    <x v="0"/>
    <x v="142"/>
    <x v="25225"/>
    <x v="1"/>
    <x v="21"/>
    <n v="0"/>
    <x v="1"/>
    <n v="0"/>
    <n v="0"/>
  </r>
  <r>
    <x v="23"/>
    <x v="0"/>
    <x v="141"/>
    <x v="25226"/>
    <x v="1"/>
    <x v="21"/>
    <n v="0"/>
    <x v="1"/>
    <n v="0"/>
    <n v="0"/>
  </r>
  <r>
    <x v="23"/>
    <x v="0"/>
    <x v="141"/>
    <x v="25227"/>
    <x v="1"/>
    <x v="21"/>
    <n v="0"/>
    <x v="1"/>
    <n v="0"/>
    <n v="0"/>
  </r>
  <r>
    <x v="23"/>
    <x v="0"/>
    <x v="141"/>
    <x v="25228"/>
    <x v="1"/>
    <x v="21"/>
    <n v="0"/>
    <x v="1"/>
    <n v="0"/>
    <n v="0"/>
  </r>
  <r>
    <x v="23"/>
    <x v="0"/>
    <x v="141"/>
    <x v="25229"/>
    <x v="1"/>
    <x v="21"/>
    <n v="0"/>
    <x v="1"/>
    <n v="0"/>
    <n v="0"/>
  </r>
  <r>
    <x v="23"/>
    <x v="0"/>
    <x v="141"/>
    <x v="25230"/>
    <x v="1"/>
    <x v="21"/>
    <n v="0"/>
    <x v="1"/>
    <n v="0"/>
    <n v="0"/>
  </r>
  <r>
    <x v="23"/>
    <x v="0"/>
    <x v="141"/>
    <x v="25231"/>
    <x v="1"/>
    <x v="21"/>
    <n v="0"/>
    <x v="1"/>
    <n v="0"/>
    <n v="0"/>
  </r>
  <r>
    <x v="23"/>
    <x v="0"/>
    <x v="141"/>
    <x v="25232"/>
    <x v="1"/>
    <x v="21"/>
    <n v="0"/>
    <x v="1"/>
    <n v="0"/>
    <n v="0"/>
  </r>
  <r>
    <x v="23"/>
    <x v="0"/>
    <x v="141"/>
    <x v="25233"/>
    <x v="1"/>
    <x v="21"/>
    <n v="0"/>
    <x v="1"/>
    <n v="0"/>
    <n v="0"/>
  </r>
  <r>
    <x v="23"/>
    <x v="0"/>
    <x v="141"/>
    <x v="25234"/>
    <x v="1"/>
    <x v="21"/>
    <n v="0"/>
    <x v="1"/>
    <n v="0"/>
    <n v="0"/>
  </r>
  <r>
    <x v="23"/>
    <x v="0"/>
    <x v="141"/>
    <x v="25235"/>
    <x v="1"/>
    <x v="21"/>
    <n v="0"/>
    <x v="1"/>
    <n v="0"/>
    <n v="0"/>
  </r>
  <r>
    <x v="23"/>
    <x v="0"/>
    <x v="140"/>
    <x v="25236"/>
    <x v="1"/>
    <x v="21"/>
    <n v="0"/>
    <x v="1"/>
    <n v="0"/>
    <n v="0"/>
  </r>
  <r>
    <x v="23"/>
    <x v="0"/>
    <x v="140"/>
    <x v="25237"/>
    <x v="1"/>
    <x v="21"/>
    <n v="0"/>
    <x v="1"/>
    <n v="0"/>
    <n v="0"/>
  </r>
  <r>
    <x v="23"/>
    <x v="0"/>
    <x v="140"/>
    <x v="25238"/>
    <x v="1"/>
    <x v="21"/>
    <n v="0"/>
    <x v="1"/>
    <n v="0"/>
    <n v="0"/>
  </r>
  <r>
    <x v="23"/>
    <x v="0"/>
    <x v="140"/>
    <x v="25239"/>
    <x v="1"/>
    <x v="21"/>
    <n v="0"/>
    <x v="1"/>
    <n v="0"/>
    <n v="0"/>
  </r>
  <r>
    <x v="23"/>
    <x v="0"/>
    <x v="140"/>
    <x v="25240"/>
    <x v="1"/>
    <x v="21"/>
    <n v="0"/>
    <x v="1"/>
    <n v="0"/>
    <n v="0"/>
  </r>
  <r>
    <x v="23"/>
    <x v="0"/>
    <x v="140"/>
    <x v="25241"/>
    <x v="1"/>
    <x v="21"/>
    <n v="0"/>
    <x v="1"/>
    <n v="0"/>
    <n v="0"/>
  </r>
  <r>
    <x v="23"/>
    <x v="0"/>
    <x v="140"/>
    <x v="25242"/>
    <x v="1"/>
    <x v="21"/>
    <n v="0"/>
    <x v="1"/>
    <n v="0"/>
    <n v="0"/>
  </r>
  <r>
    <x v="23"/>
    <x v="0"/>
    <x v="140"/>
    <x v="25243"/>
    <x v="1"/>
    <x v="21"/>
    <n v="0"/>
    <x v="1"/>
    <n v="0"/>
    <n v="0"/>
  </r>
  <r>
    <x v="23"/>
    <x v="0"/>
    <x v="140"/>
    <x v="25244"/>
    <x v="1"/>
    <x v="21"/>
    <n v="0"/>
    <x v="1"/>
    <n v="0"/>
    <n v="0"/>
  </r>
  <r>
    <x v="23"/>
    <x v="0"/>
    <x v="140"/>
    <x v="25245"/>
    <x v="1"/>
    <x v="21"/>
    <n v="0"/>
    <x v="1"/>
    <n v="0"/>
    <n v="0"/>
  </r>
  <r>
    <x v="23"/>
    <x v="0"/>
    <x v="140"/>
    <x v="25246"/>
    <x v="1"/>
    <x v="21"/>
    <n v="0"/>
    <x v="1"/>
    <n v="0"/>
    <n v="0"/>
  </r>
  <r>
    <x v="23"/>
    <x v="0"/>
    <x v="140"/>
    <x v="25247"/>
    <x v="1"/>
    <x v="21"/>
    <n v="0"/>
    <x v="1"/>
    <n v="0"/>
    <n v="0"/>
  </r>
  <r>
    <x v="23"/>
    <x v="0"/>
    <x v="140"/>
    <x v="25248"/>
    <x v="1"/>
    <x v="21"/>
    <n v="0"/>
    <x v="1"/>
    <n v="0"/>
    <n v="0"/>
  </r>
  <r>
    <x v="23"/>
    <x v="0"/>
    <x v="140"/>
    <x v="25249"/>
    <x v="1"/>
    <x v="21"/>
    <n v="0"/>
    <x v="1"/>
    <n v="0"/>
    <n v="0"/>
  </r>
  <r>
    <x v="23"/>
    <x v="0"/>
    <x v="140"/>
    <x v="25250"/>
    <x v="1"/>
    <x v="21"/>
    <n v="0"/>
    <x v="1"/>
    <n v="0"/>
    <n v="0"/>
  </r>
  <r>
    <x v="23"/>
    <x v="0"/>
    <x v="140"/>
    <x v="25251"/>
    <x v="1"/>
    <x v="21"/>
    <n v="0"/>
    <x v="1"/>
    <n v="0"/>
    <n v="0"/>
  </r>
  <r>
    <x v="23"/>
    <x v="0"/>
    <x v="140"/>
    <x v="25252"/>
    <x v="1"/>
    <x v="21"/>
    <n v="0"/>
    <x v="1"/>
    <n v="0"/>
    <n v="0"/>
  </r>
  <r>
    <x v="23"/>
    <x v="0"/>
    <x v="140"/>
    <x v="25253"/>
    <x v="1"/>
    <x v="21"/>
    <n v="0"/>
    <x v="1"/>
    <n v="0"/>
    <n v="0"/>
  </r>
  <r>
    <x v="23"/>
    <x v="0"/>
    <x v="140"/>
    <x v="25254"/>
    <x v="1"/>
    <x v="21"/>
    <n v="0"/>
    <x v="1"/>
    <n v="0"/>
    <n v="0"/>
  </r>
  <r>
    <x v="23"/>
    <x v="0"/>
    <x v="140"/>
    <x v="25255"/>
    <x v="1"/>
    <x v="21"/>
    <n v="0"/>
    <x v="1"/>
    <n v="0"/>
    <n v="0"/>
  </r>
  <r>
    <x v="23"/>
    <x v="0"/>
    <x v="140"/>
    <x v="25256"/>
    <x v="1"/>
    <x v="21"/>
    <n v="0"/>
    <x v="1"/>
    <n v="0"/>
    <n v="0"/>
  </r>
  <r>
    <x v="23"/>
    <x v="0"/>
    <x v="140"/>
    <x v="25257"/>
    <x v="1"/>
    <x v="21"/>
    <n v="0"/>
    <x v="1"/>
    <n v="0"/>
    <n v="0"/>
  </r>
  <r>
    <x v="23"/>
    <x v="0"/>
    <x v="140"/>
    <x v="25258"/>
    <x v="1"/>
    <x v="21"/>
    <n v="0"/>
    <x v="1"/>
    <n v="0"/>
    <n v="0"/>
  </r>
  <r>
    <x v="23"/>
    <x v="0"/>
    <x v="140"/>
    <x v="25259"/>
    <x v="1"/>
    <x v="21"/>
    <n v="0"/>
    <x v="1"/>
    <n v="0"/>
    <n v="0"/>
  </r>
  <r>
    <x v="23"/>
    <x v="0"/>
    <x v="140"/>
    <x v="25260"/>
    <x v="1"/>
    <x v="21"/>
    <n v="0"/>
    <x v="1"/>
    <n v="0"/>
    <n v="0"/>
  </r>
  <r>
    <x v="23"/>
    <x v="0"/>
    <x v="140"/>
    <x v="25261"/>
    <x v="1"/>
    <x v="21"/>
    <n v="0"/>
    <x v="1"/>
    <n v="0"/>
    <n v="0"/>
  </r>
  <r>
    <x v="23"/>
    <x v="0"/>
    <x v="254"/>
    <x v="25262"/>
    <x v="1"/>
    <x v="12"/>
    <n v="0"/>
    <x v="2"/>
    <n v="0"/>
    <n v="0"/>
  </r>
  <r>
    <x v="23"/>
    <x v="0"/>
    <x v="254"/>
    <x v="25263"/>
    <x v="1"/>
    <x v="12"/>
    <n v="0"/>
    <x v="2"/>
    <n v="0"/>
    <n v="0"/>
  </r>
  <r>
    <x v="23"/>
    <x v="0"/>
    <x v="254"/>
    <x v="25264"/>
    <x v="1"/>
    <x v="12"/>
    <n v="0"/>
    <x v="2"/>
    <n v="0"/>
    <n v="0"/>
  </r>
  <r>
    <x v="23"/>
    <x v="0"/>
    <x v="254"/>
    <x v="25265"/>
    <x v="1"/>
    <x v="12"/>
    <n v="0"/>
    <x v="2"/>
    <n v="0"/>
    <n v="0"/>
  </r>
  <r>
    <x v="23"/>
    <x v="0"/>
    <x v="254"/>
    <x v="25266"/>
    <x v="1"/>
    <x v="12"/>
    <n v="0"/>
    <x v="2"/>
    <n v="0"/>
    <n v="0"/>
  </r>
  <r>
    <x v="23"/>
    <x v="0"/>
    <x v="254"/>
    <x v="25267"/>
    <x v="1"/>
    <x v="12"/>
    <n v="0"/>
    <x v="2"/>
    <n v="0"/>
    <n v="0"/>
  </r>
  <r>
    <x v="23"/>
    <x v="0"/>
    <x v="254"/>
    <x v="25268"/>
    <x v="1"/>
    <x v="12"/>
    <n v="0"/>
    <x v="2"/>
    <n v="0"/>
    <n v="0"/>
  </r>
  <r>
    <x v="23"/>
    <x v="0"/>
    <x v="254"/>
    <x v="25269"/>
    <x v="1"/>
    <x v="12"/>
    <n v="0"/>
    <x v="2"/>
    <n v="0"/>
    <n v="0"/>
  </r>
  <r>
    <x v="23"/>
    <x v="0"/>
    <x v="254"/>
    <x v="25270"/>
    <x v="1"/>
    <x v="12"/>
    <n v="0"/>
    <x v="2"/>
    <n v="0"/>
    <n v="0"/>
  </r>
  <r>
    <x v="23"/>
    <x v="0"/>
    <x v="254"/>
    <x v="25271"/>
    <x v="1"/>
    <x v="12"/>
    <n v="0"/>
    <x v="2"/>
    <n v="0"/>
    <n v="0"/>
  </r>
  <r>
    <x v="23"/>
    <x v="0"/>
    <x v="254"/>
    <x v="25272"/>
    <x v="1"/>
    <x v="12"/>
    <n v="0"/>
    <x v="2"/>
    <n v="0"/>
    <n v="0"/>
  </r>
  <r>
    <x v="23"/>
    <x v="0"/>
    <x v="192"/>
    <x v="25273"/>
    <x v="5"/>
    <x v="12"/>
    <n v="0"/>
    <x v="2"/>
    <n v="0"/>
    <n v="0"/>
  </r>
  <r>
    <x v="23"/>
    <x v="0"/>
    <x v="251"/>
    <x v="25274"/>
    <x v="5"/>
    <x v="12"/>
    <n v="0"/>
    <x v="2"/>
    <n v="0"/>
    <n v="0"/>
  </r>
  <r>
    <x v="23"/>
    <x v="0"/>
    <x v="251"/>
    <x v="25275"/>
    <x v="5"/>
    <x v="12"/>
    <n v="0"/>
    <x v="2"/>
    <n v="0"/>
    <n v="0"/>
  </r>
  <r>
    <x v="23"/>
    <x v="0"/>
    <x v="251"/>
    <x v="25276"/>
    <x v="5"/>
    <x v="12"/>
    <n v="0"/>
    <x v="2"/>
    <n v="0"/>
    <n v="0"/>
  </r>
  <r>
    <x v="23"/>
    <x v="0"/>
    <x v="251"/>
    <x v="25277"/>
    <x v="5"/>
    <x v="12"/>
    <n v="0"/>
    <x v="2"/>
    <n v="0"/>
    <n v="0"/>
  </r>
  <r>
    <x v="23"/>
    <x v="0"/>
    <x v="251"/>
    <x v="25278"/>
    <x v="5"/>
    <x v="12"/>
    <n v="0"/>
    <x v="2"/>
    <n v="0"/>
    <n v="0"/>
  </r>
  <r>
    <x v="23"/>
    <x v="0"/>
    <x v="251"/>
    <x v="25279"/>
    <x v="5"/>
    <x v="12"/>
    <n v="0"/>
    <x v="2"/>
    <n v="0"/>
    <n v="0"/>
  </r>
  <r>
    <x v="23"/>
    <x v="0"/>
    <x v="251"/>
    <x v="25280"/>
    <x v="5"/>
    <x v="12"/>
    <n v="0"/>
    <x v="2"/>
    <n v="0"/>
    <n v="0"/>
  </r>
  <r>
    <x v="23"/>
    <x v="0"/>
    <x v="251"/>
    <x v="25281"/>
    <x v="5"/>
    <x v="12"/>
    <n v="0"/>
    <x v="2"/>
    <n v="0"/>
    <n v="0"/>
  </r>
  <r>
    <x v="23"/>
    <x v="0"/>
    <x v="303"/>
    <x v="25282"/>
    <x v="5"/>
    <x v="12"/>
    <n v="0"/>
    <x v="2"/>
    <n v="0"/>
    <n v="0"/>
  </r>
  <r>
    <x v="23"/>
    <x v="0"/>
    <x v="247"/>
    <x v="25283"/>
    <x v="5"/>
    <x v="12"/>
    <n v="0"/>
    <x v="2"/>
    <n v="0"/>
    <n v="0"/>
  </r>
  <r>
    <x v="23"/>
    <x v="0"/>
    <x v="302"/>
    <x v="25284"/>
    <x v="5"/>
    <x v="12"/>
    <n v="0"/>
    <x v="2"/>
    <n v="0"/>
    <n v="0"/>
  </r>
  <r>
    <x v="23"/>
    <x v="0"/>
    <x v="300"/>
    <x v="25285"/>
    <x v="5"/>
    <x v="12"/>
    <n v="0"/>
    <x v="2"/>
    <n v="0"/>
    <n v="0"/>
  </r>
  <r>
    <x v="23"/>
    <x v="0"/>
    <x v="301"/>
    <x v="25286"/>
    <x v="5"/>
    <x v="12"/>
    <n v="0"/>
    <x v="2"/>
    <n v="0"/>
    <n v="0"/>
  </r>
  <r>
    <x v="23"/>
    <x v="0"/>
    <x v="246"/>
    <x v="25287"/>
    <x v="5"/>
    <x v="12"/>
    <n v="0"/>
    <x v="2"/>
    <n v="0"/>
    <n v="0"/>
  </r>
  <r>
    <x v="23"/>
    <x v="0"/>
    <x v="319"/>
    <x v="25288"/>
    <x v="1"/>
    <x v="12"/>
    <n v="0"/>
    <x v="2"/>
    <n v="0"/>
    <n v="0"/>
  </r>
  <r>
    <x v="23"/>
    <x v="0"/>
    <x v="319"/>
    <x v="25289"/>
    <x v="1"/>
    <x v="12"/>
    <n v="0"/>
    <x v="2"/>
    <n v="0"/>
    <n v="0"/>
  </r>
  <r>
    <x v="23"/>
    <x v="0"/>
    <x v="319"/>
    <x v="25290"/>
    <x v="1"/>
    <x v="12"/>
    <n v="0"/>
    <x v="2"/>
    <n v="0"/>
    <n v="0"/>
  </r>
  <r>
    <x v="23"/>
    <x v="0"/>
    <x v="245"/>
    <x v="25291"/>
    <x v="5"/>
    <x v="12"/>
    <n v="0"/>
    <x v="2"/>
    <n v="0"/>
    <n v="0"/>
  </r>
  <r>
    <x v="23"/>
    <x v="0"/>
    <x v="316"/>
    <x v="25292"/>
    <x v="3"/>
    <x v="13"/>
    <n v="0"/>
    <x v="0"/>
    <n v="0"/>
    <n v="0"/>
  </r>
  <r>
    <x v="23"/>
    <x v="0"/>
    <x v="316"/>
    <x v="25293"/>
    <x v="3"/>
    <x v="13"/>
    <n v="0"/>
    <x v="0"/>
    <n v="0"/>
    <n v="0"/>
  </r>
  <r>
    <x v="23"/>
    <x v="0"/>
    <x v="316"/>
    <x v="25294"/>
    <x v="3"/>
    <x v="13"/>
    <n v="0"/>
    <x v="0"/>
    <n v="0"/>
    <n v="0"/>
  </r>
  <r>
    <x v="23"/>
    <x v="0"/>
    <x v="316"/>
    <x v="25295"/>
    <x v="3"/>
    <x v="13"/>
    <n v="0"/>
    <x v="0"/>
    <n v="0"/>
    <n v="0"/>
  </r>
  <r>
    <x v="23"/>
    <x v="0"/>
    <x v="316"/>
    <x v="25296"/>
    <x v="3"/>
    <x v="13"/>
    <n v="0"/>
    <x v="0"/>
    <n v="0"/>
    <n v="0"/>
  </r>
  <r>
    <x v="23"/>
    <x v="0"/>
    <x v="316"/>
    <x v="25297"/>
    <x v="3"/>
    <x v="13"/>
    <n v="0"/>
    <x v="0"/>
    <n v="0"/>
    <n v="0"/>
  </r>
  <r>
    <x v="23"/>
    <x v="0"/>
    <x v="316"/>
    <x v="25298"/>
    <x v="3"/>
    <x v="13"/>
    <n v="0"/>
    <x v="0"/>
    <n v="0"/>
    <n v="0"/>
  </r>
  <r>
    <x v="23"/>
    <x v="0"/>
    <x v="316"/>
    <x v="25299"/>
    <x v="3"/>
    <x v="13"/>
    <n v="0"/>
    <x v="0"/>
    <n v="0"/>
    <n v="0"/>
  </r>
  <r>
    <x v="23"/>
    <x v="0"/>
    <x v="154"/>
    <x v="25300"/>
    <x v="3"/>
    <x v="13"/>
    <n v="0"/>
    <x v="0"/>
    <n v="0"/>
    <n v="0"/>
  </r>
  <r>
    <x v="23"/>
    <x v="0"/>
    <x v="154"/>
    <x v="25301"/>
    <x v="3"/>
    <x v="13"/>
    <n v="0"/>
    <x v="0"/>
    <n v="0"/>
    <n v="0"/>
  </r>
  <r>
    <x v="23"/>
    <x v="0"/>
    <x v="154"/>
    <x v="25302"/>
    <x v="3"/>
    <x v="13"/>
    <n v="0"/>
    <x v="0"/>
    <n v="0"/>
    <n v="0"/>
  </r>
  <r>
    <x v="23"/>
    <x v="0"/>
    <x v="154"/>
    <x v="25303"/>
    <x v="3"/>
    <x v="13"/>
    <n v="0"/>
    <x v="0"/>
    <n v="0"/>
    <n v="0"/>
  </r>
  <r>
    <x v="23"/>
    <x v="0"/>
    <x v="154"/>
    <x v="25304"/>
    <x v="3"/>
    <x v="13"/>
    <n v="0"/>
    <x v="0"/>
    <n v="0"/>
    <n v="0"/>
  </r>
  <r>
    <x v="23"/>
    <x v="0"/>
    <x v="154"/>
    <x v="25305"/>
    <x v="3"/>
    <x v="13"/>
    <n v="0"/>
    <x v="0"/>
    <n v="0"/>
    <n v="0"/>
  </r>
  <r>
    <x v="23"/>
    <x v="0"/>
    <x v="154"/>
    <x v="25306"/>
    <x v="3"/>
    <x v="13"/>
    <n v="0"/>
    <x v="0"/>
    <n v="0"/>
    <n v="0"/>
  </r>
  <r>
    <x v="23"/>
    <x v="0"/>
    <x v="154"/>
    <x v="25307"/>
    <x v="3"/>
    <x v="13"/>
    <n v="0"/>
    <x v="0"/>
    <n v="0"/>
    <n v="0"/>
  </r>
  <r>
    <x v="23"/>
    <x v="0"/>
    <x v="175"/>
    <x v="25308"/>
    <x v="3"/>
    <x v="13"/>
    <n v="0"/>
    <x v="0"/>
    <n v="0"/>
    <n v="0"/>
  </r>
  <r>
    <x v="23"/>
    <x v="0"/>
    <x v="175"/>
    <x v="25309"/>
    <x v="3"/>
    <x v="13"/>
    <n v="0"/>
    <x v="0"/>
    <n v="0"/>
    <n v="0"/>
  </r>
  <r>
    <x v="23"/>
    <x v="0"/>
    <x v="175"/>
    <x v="25310"/>
    <x v="3"/>
    <x v="13"/>
    <n v="0"/>
    <x v="0"/>
    <n v="0"/>
    <n v="0"/>
  </r>
  <r>
    <x v="23"/>
    <x v="0"/>
    <x v="175"/>
    <x v="25311"/>
    <x v="3"/>
    <x v="13"/>
    <n v="0"/>
    <x v="0"/>
    <n v="0"/>
    <n v="0"/>
  </r>
  <r>
    <x v="23"/>
    <x v="0"/>
    <x v="175"/>
    <x v="25312"/>
    <x v="3"/>
    <x v="13"/>
    <n v="0"/>
    <x v="0"/>
    <n v="0"/>
    <n v="0"/>
  </r>
  <r>
    <x v="23"/>
    <x v="0"/>
    <x v="175"/>
    <x v="25313"/>
    <x v="3"/>
    <x v="13"/>
    <n v="0"/>
    <x v="0"/>
    <n v="0"/>
    <n v="0"/>
  </r>
  <r>
    <x v="23"/>
    <x v="0"/>
    <x v="45"/>
    <x v="25314"/>
    <x v="3"/>
    <x v="13"/>
    <n v="0"/>
    <x v="0"/>
    <n v="0"/>
    <n v="0"/>
  </r>
  <r>
    <x v="23"/>
    <x v="0"/>
    <x v="45"/>
    <x v="25315"/>
    <x v="3"/>
    <x v="13"/>
    <n v="0"/>
    <x v="0"/>
    <n v="0"/>
    <n v="0"/>
  </r>
  <r>
    <x v="23"/>
    <x v="0"/>
    <x v="45"/>
    <x v="25316"/>
    <x v="3"/>
    <x v="13"/>
    <n v="0"/>
    <x v="0"/>
    <n v="0"/>
    <n v="0"/>
  </r>
  <r>
    <x v="23"/>
    <x v="0"/>
    <x v="45"/>
    <x v="25317"/>
    <x v="3"/>
    <x v="13"/>
    <n v="0"/>
    <x v="0"/>
    <n v="0"/>
    <n v="0"/>
  </r>
  <r>
    <x v="23"/>
    <x v="0"/>
    <x v="45"/>
    <x v="25318"/>
    <x v="3"/>
    <x v="13"/>
    <n v="0"/>
    <x v="0"/>
    <n v="0"/>
    <n v="0"/>
  </r>
  <r>
    <x v="23"/>
    <x v="0"/>
    <x v="45"/>
    <x v="25319"/>
    <x v="3"/>
    <x v="13"/>
    <n v="0"/>
    <x v="0"/>
    <n v="0"/>
    <n v="0"/>
  </r>
  <r>
    <x v="23"/>
    <x v="0"/>
    <x v="45"/>
    <x v="25320"/>
    <x v="3"/>
    <x v="13"/>
    <n v="0"/>
    <x v="0"/>
    <n v="0"/>
    <n v="0"/>
  </r>
  <r>
    <x v="23"/>
    <x v="0"/>
    <x v="155"/>
    <x v="25321"/>
    <x v="3"/>
    <x v="13"/>
    <n v="0"/>
    <x v="0"/>
    <n v="0"/>
    <n v="0"/>
  </r>
  <r>
    <x v="23"/>
    <x v="0"/>
    <x v="155"/>
    <x v="25322"/>
    <x v="3"/>
    <x v="13"/>
    <n v="0"/>
    <x v="0"/>
    <n v="0"/>
    <n v="0"/>
  </r>
  <r>
    <x v="23"/>
    <x v="1"/>
    <x v="16"/>
    <x v="25323"/>
    <x v="4"/>
    <x v="9"/>
    <n v="69"/>
    <x v="0"/>
    <n v="42.21"/>
    <n v="2912.49"/>
  </r>
  <r>
    <x v="23"/>
    <x v="1"/>
    <x v="14"/>
    <x v="25324"/>
    <x v="4"/>
    <x v="10"/>
    <n v="69"/>
    <x v="0"/>
    <n v="42.21"/>
    <n v="2912.49"/>
  </r>
  <r>
    <x v="23"/>
    <x v="1"/>
    <x v="16"/>
    <x v="25325"/>
    <x v="4"/>
    <x v="9"/>
    <n v="70"/>
    <x v="0"/>
    <n v="42.21"/>
    <n v="2954.7"/>
  </r>
  <r>
    <x v="23"/>
    <x v="0"/>
    <x v="151"/>
    <x v="25326"/>
    <x v="1"/>
    <x v="4"/>
    <n v="71.894515999999996"/>
    <x v="2"/>
    <n v="24"/>
    <n v="1725.47"/>
  </r>
  <r>
    <x v="23"/>
    <x v="0"/>
    <x v="141"/>
    <x v="25327"/>
    <x v="1"/>
    <x v="21"/>
    <n v="72.75"/>
    <x v="1"/>
    <n v="21.89"/>
    <n v="1592.5"/>
  </r>
  <r>
    <x v="23"/>
    <x v="0"/>
    <x v="301"/>
    <x v="25328"/>
    <x v="5"/>
    <x v="12"/>
    <n v="74.349999999999994"/>
    <x v="2"/>
    <n v="3.59"/>
    <n v="267.08999999999997"/>
  </r>
  <r>
    <x v="23"/>
    <x v="0"/>
    <x v="322"/>
    <x v="25329"/>
    <x v="1"/>
    <x v="15"/>
    <n v="74.75"/>
    <x v="1"/>
    <n v="9.25"/>
    <n v="691.44"/>
  </r>
  <r>
    <x v="23"/>
    <x v="0"/>
    <x v="320"/>
    <x v="25330"/>
    <x v="5"/>
    <x v="12"/>
    <n v="75"/>
    <x v="2"/>
    <n v="4.26"/>
    <n v="319.57"/>
  </r>
  <r>
    <x v="23"/>
    <x v="0"/>
    <x v="66"/>
    <x v="25331"/>
    <x v="3"/>
    <x v="16"/>
    <n v="75"/>
    <x v="0"/>
    <n v="0"/>
    <n v="0"/>
  </r>
  <r>
    <x v="23"/>
    <x v="0"/>
    <x v="146"/>
    <x v="25332"/>
    <x v="1"/>
    <x v="15"/>
    <n v="75.3"/>
    <x v="1"/>
    <n v="16.2"/>
    <n v="1219.8599999999999"/>
  </r>
  <r>
    <x v="23"/>
    <x v="1"/>
    <x v="311"/>
    <x v="25333"/>
    <x v="4"/>
    <x v="19"/>
    <n v="78"/>
    <x v="0"/>
    <n v="42.21"/>
    <n v="3292.38"/>
  </r>
  <r>
    <x v="23"/>
    <x v="0"/>
    <x v="348"/>
    <x v="25334"/>
    <x v="1"/>
    <x v="15"/>
    <n v="78.55"/>
    <x v="1"/>
    <n v="5.0999999999999996"/>
    <n v="400.6"/>
  </r>
  <r>
    <x v="23"/>
    <x v="0"/>
    <x v="251"/>
    <x v="25335"/>
    <x v="5"/>
    <x v="12"/>
    <n v="79"/>
    <x v="2"/>
    <n v="4.26"/>
    <n v="336.62"/>
  </r>
  <r>
    <x v="23"/>
    <x v="0"/>
    <x v="240"/>
    <x v="25336"/>
    <x v="1"/>
    <x v="15"/>
    <n v="80"/>
    <x v="1"/>
    <n v="13.25"/>
    <n v="1060"/>
  </r>
  <r>
    <x v="23"/>
    <x v="0"/>
    <x v="258"/>
    <x v="25337"/>
    <x v="1"/>
    <x v="15"/>
    <n v="80"/>
    <x v="1"/>
    <n v="14.8"/>
    <n v="1184"/>
  </r>
  <r>
    <x v="23"/>
    <x v="0"/>
    <x v="289"/>
    <x v="25338"/>
    <x v="0"/>
    <x v="0"/>
    <n v="80"/>
    <x v="0"/>
    <n v="19.45"/>
    <n v="1556"/>
  </r>
  <r>
    <x v="23"/>
    <x v="0"/>
    <x v="329"/>
    <x v="25339"/>
    <x v="4"/>
    <x v="19"/>
    <n v="84"/>
    <x v="0"/>
    <n v="42.21"/>
    <n v="3545.64"/>
  </r>
  <r>
    <x v="23"/>
    <x v="1"/>
    <x v="16"/>
    <x v="25340"/>
    <x v="4"/>
    <x v="9"/>
    <n v="88"/>
    <x v="0"/>
    <n v="42.21"/>
    <n v="3714.48"/>
  </r>
  <r>
    <x v="23"/>
    <x v="0"/>
    <x v="12"/>
    <x v="25341"/>
    <x v="4"/>
    <x v="9"/>
    <n v="89"/>
    <x v="0"/>
    <n v="42.21"/>
    <n v="3756.69"/>
  </r>
  <r>
    <x v="23"/>
    <x v="0"/>
    <x v="166"/>
    <x v="25342"/>
    <x v="1"/>
    <x v="15"/>
    <n v="89.3"/>
    <x v="1"/>
    <n v="2.41"/>
    <n v="215"/>
  </r>
  <r>
    <x v="23"/>
    <x v="0"/>
    <x v="166"/>
    <x v="25343"/>
    <x v="1"/>
    <x v="15"/>
    <n v="89.3"/>
    <x v="1"/>
    <n v="2.41"/>
    <n v="215"/>
  </r>
  <r>
    <x v="23"/>
    <x v="1"/>
    <x v="15"/>
    <x v="25344"/>
    <x v="4"/>
    <x v="9"/>
    <n v="90"/>
    <x v="0"/>
    <n v="42.21"/>
    <n v="3798.9"/>
  </r>
  <r>
    <x v="23"/>
    <x v="0"/>
    <x v="354"/>
    <x v="25345"/>
    <x v="3"/>
    <x v="16"/>
    <n v="90"/>
    <x v="0"/>
    <n v="0"/>
    <n v="0"/>
  </r>
  <r>
    <x v="23"/>
    <x v="0"/>
    <x v="185"/>
    <x v="25346"/>
    <x v="5"/>
    <x v="12"/>
    <n v="90.4"/>
    <x v="2"/>
    <n v="4.7300000000000004"/>
    <n v="427.56"/>
  </r>
  <r>
    <x v="23"/>
    <x v="0"/>
    <x v="291"/>
    <x v="25347"/>
    <x v="5"/>
    <x v="12"/>
    <n v="90.4"/>
    <x v="2"/>
    <n v="0"/>
    <n v="0"/>
  </r>
  <r>
    <x v="23"/>
    <x v="0"/>
    <x v="78"/>
    <x v="25348"/>
    <x v="5"/>
    <x v="12"/>
    <n v="90.4"/>
    <x v="2"/>
    <n v="0"/>
    <n v="0"/>
  </r>
  <r>
    <x v="23"/>
    <x v="0"/>
    <x v="252"/>
    <x v="25349"/>
    <x v="5"/>
    <x v="12"/>
    <n v="90.4"/>
    <x v="2"/>
    <n v="3.45"/>
    <n v="311.83"/>
  </r>
  <r>
    <x v="23"/>
    <x v="1"/>
    <x v="112"/>
    <x v="25350"/>
    <x v="4"/>
    <x v="19"/>
    <n v="92"/>
    <x v="0"/>
    <n v="42.21"/>
    <n v="3883.32"/>
  </r>
  <r>
    <x v="23"/>
    <x v="0"/>
    <x v="169"/>
    <x v="25351"/>
    <x v="1"/>
    <x v="15"/>
    <n v="93.5"/>
    <x v="1"/>
    <n v="11.85"/>
    <n v="1107.98"/>
  </r>
  <r>
    <x v="23"/>
    <x v="1"/>
    <x v="12"/>
    <x v="25352"/>
    <x v="4"/>
    <x v="9"/>
    <n v="94"/>
    <x v="0"/>
    <n v="42.21"/>
    <n v="3967.74"/>
  </r>
  <r>
    <x v="23"/>
    <x v="1"/>
    <x v="311"/>
    <x v="25353"/>
    <x v="4"/>
    <x v="19"/>
    <n v="96"/>
    <x v="0"/>
    <n v="42.21"/>
    <n v="4052.16"/>
  </r>
  <r>
    <x v="23"/>
    <x v="1"/>
    <x v="329"/>
    <x v="25354"/>
    <x v="4"/>
    <x v="19"/>
    <n v="96"/>
    <x v="0"/>
    <n v="42.21"/>
    <n v="4052.16"/>
  </r>
  <r>
    <x v="23"/>
    <x v="1"/>
    <x v="329"/>
    <x v="25355"/>
    <x v="4"/>
    <x v="19"/>
    <n v="96"/>
    <x v="0"/>
    <n v="42.21"/>
    <n v="4052.16"/>
  </r>
  <r>
    <x v="23"/>
    <x v="1"/>
    <x v="329"/>
    <x v="25356"/>
    <x v="4"/>
    <x v="19"/>
    <n v="96"/>
    <x v="0"/>
    <n v="42.21"/>
    <n v="4052.16"/>
  </r>
  <r>
    <x v="23"/>
    <x v="1"/>
    <x v="329"/>
    <x v="25357"/>
    <x v="4"/>
    <x v="19"/>
    <n v="96"/>
    <x v="0"/>
    <n v="42.21"/>
    <n v="4052.16"/>
  </r>
  <r>
    <x v="23"/>
    <x v="1"/>
    <x v="15"/>
    <x v="25358"/>
    <x v="4"/>
    <x v="9"/>
    <n v="96"/>
    <x v="0"/>
    <n v="42.21"/>
    <n v="4052.16"/>
  </r>
  <r>
    <x v="23"/>
    <x v="0"/>
    <x v="155"/>
    <x v="25359"/>
    <x v="3"/>
    <x v="13"/>
    <n v="0"/>
    <x v="0"/>
    <n v="0"/>
    <n v="0"/>
  </r>
  <r>
    <x v="23"/>
    <x v="0"/>
    <x v="155"/>
    <x v="25360"/>
    <x v="3"/>
    <x v="13"/>
    <n v="0"/>
    <x v="0"/>
    <n v="0"/>
    <n v="0"/>
  </r>
  <r>
    <x v="23"/>
    <x v="0"/>
    <x v="155"/>
    <x v="25361"/>
    <x v="3"/>
    <x v="13"/>
    <n v="0"/>
    <x v="0"/>
    <n v="0"/>
    <n v="0"/>
  </r>
  <r>
    <x v="23"/>
    <x v="0"/>
    <x v="155"/>
    <x v="25362"/>
    <x v="3"/>
    <x v="13"/>
    <n v="0"/>
    <x v="0"/>
    <n v="0"/>
    <n v="0"/>
  </r>
  <r>
    <x v="23"/>
    <x v="0"/>
    <x v="155"/>
    <x v="25363"/>
    <x v="3"/>
    <x v="13"/>
    <n v="0"/>
    <x v="0"/>
    <n v="0"/>
    <n v="0"/>
  </r>
  <r>
    <x v="23"/>
    <x v="0"/>
    <x v="155"/>
    <x v="25364"/>
    <x v="3"/>
    <x v="13"/>
    <n v="0"/>
    <x v="0"/>
    <n v="0"/>
    <n v="0"/>
  </r>
  <r>
    <x v="23"/>
    <x v="0"/>
    <x v="46"/>
    <x v="25365"/>
    <x v="3"/>
    <x v="13"/>
    <n v="0"/>
    <x v="0"/>
    <n v="0"/>
    <n v="0"/>
  </r>
  <r>
    <x v="23"/>
    <x v="0"/>
    <x v="46"/>
    <x v="25366"/>
    <x v="3"/>
    <x v="13"/>
    <n v="0"/>
    <x v="0"/>
    <n v="0"/>
    <n v="0"/>
  </r>
  <r>
    <x v="23"/>
    <x v="0"/>
    <x v="46"/>
    <x v="25367"/>
    <x v="3"/>
    <x v="13"/>
    <n v="0"/>
    <x v="0"/>
    <n v="0"/>
    <n v="0"/>
  </r>
  <r>
    <x v="23"/>
    <x v="0"/>
    <x v="46"/>
    <x v="25368"/>
    <x v="3"/>
    <x v="13"/>
    <n v="0"/>
    <x v="0"/>
    <n v="0"/>
    <n v="0"/>
  </r>
  <r>
    <x v="23"/>
    <x v="0"/>
    <x v="47"/>
    <x v="25369"/>
    <x v="3"/>
    <x v="13"/>
    <n v="0"/>
    <x v="0"/>
    <n v="0"/>
    <n v="0"/>
  </r>
  <r>
    <x v="23"/>
    <x v="0"/>
    <x v="47"/>
    <x v="25370"/>
    <x v="3"/>
    <x v="13"/>
    <n v="0"/>
    <x v="0"/>
    <n v="0"/>
    <n v="0"/>
  </r>
  <r>
    <x v="23"/>
    <x v="0"/>
    <x v="47"/>
    <x v="25371"/>
    <x v="3"/>
    <x v="13"/>
    <n v="0"/>
    <x v="0"/>
    <n v="0"/>
    <n v="0"/>
  </r>
  <r>
    <x v="23"/>
    <x v="0"/>
    <x v="47"/>
    <x v="25372"/>
    <x v="3"/>
    <x v="13"/>
    <n v="0"/>
    <x v="0"/>
    <n v="0"/>
    <n v="0"/>
  </r>
  <r>
    <x v="23"/>
    <x v="0"/>
    <x v="47"/>
    <x v="25373"/>
    <x v="3"/>
    <x v="13"/>
    <n v="0"/>
    <x v="0"/>
    <n v="0"/>
    <n v="0"/>
  </r>
  <r>
    <x v="23"/>
    <x v="0"/>
    <x v="47"/>
    <x v="25374"/>
    <x v="3"/>
    <x v="13"/>
    <n v="0"/>
    <x v="0"/>
    <n v="0"/>
    <n v="0"/>
  </r>
  <r>
    <x v="23"/>
    <x v="0"/>
    <x v="47"/>
    <x v="25375"/>
    <x v="3"/>
    <x v="13"/>
    <n v="0"/>
    <x v="0"/>
    <n v="0"/>
    <n v="0"/>
  </r>
  <r>
    <x v="23"/>
    <x v="0"/>
    <x v="47"/>
    <x v="25376"/>
    <x v="3"/>
    <x v="13"/>
    <n v="0"/>
    <x v="0"/>
    <n v="0"/>
    <n v="0"/>
  </r>
  <r>
    <x v="23"/>
    <x v="0"/>
    <x v="47"/>
    <x v="25377"/>
    <x v="3"/>
    <x v="13"/>
    <n v="0"/>
    <x v="0"/>
    <n v="0"/>
    <n v="0"/>
  </r>
  <r>
    <x v="23"/>
    <x v="0"/>
    <x v="47"/>
    <x v="25378"/>
    <x v="3"/>
    <x v="13"/>
    <n v="0"/>
    <x v="0"/>
    <n v="0"/>
    <n v="0"/>
  </r>
  <r>
    <x v="23"/>
    <x v="0"/>
    <x v="47"/>
    <x v="25379"/>
    <x v="3"/>
    <x v="13"/>
    <n v="0"/>
    <x v="0"/>
    <n v="0"/>
    <n v="0"/>
  </r>
  <r>
    <x v="23"/>
    <x v="0"/>
    <x v="106"/>
    <x v="25380"/>
    <x v="3"/>
    <x v="13"/>
    <n v="0"/>
    <x v="0"/>
    <n v="0"/>
    <n v="0"/>
  </r>
  <r>
    <x v="23"/>
    <x v="0"/>
    <x v="106"/>
    <x v="25381"/>
    <x v="3"/>
    <x v="13"/>
    <n v="0"/>
    <x v="0"/>
    <n v="0"/>
    <n v="0"/>
  </r>
  <r>
    <x v="23"/>
    <x v="0"/>
    <x v="48"/>
    <x v="25382"/>
    <x v="3"/>
    <x v="13"/>
    <n v="0"/>
    <x v="0"/>
    <n v="0"/>
    <n v="0"/>
  </r>
  <r>
    <x v="23"/>
    <x v="0"/>
    <x v="48"/>
    <x v="25383"/>
    <x v="3"/>
    <x v="13"/>
    <n v="0"/>
    <x v="0"/>
    <n v="0"/>
    <n v="0"/>
  </r>
  <r>
    <x v="23"/>
    <x v="0"/>
    <x v="48"/>
    <x v="25384"/>
    <x v="3"/>
    <x v="13"/>
    <n v="0"/>
    <x v="0"/>
    <n v="0"/>
    <n v="0"/>
  </r>
  <r>
    <x v="23"/>
    <x v="0"/>
    <x v="48"/>
    <x v="25385"/>
    <x v="3"/>
    <x v="13"/>
    <n v="0"/>
    <x v="0"/>
    <n v="0"/>
    <n v="0"/>
  </r>
  <r>
    <x v="23"/>
    <x v="0"/>
    <x v="49"/>
    <x v="25386"/>
    <x v="3"/>
    <x v="13"/>
    <n v="0"/>
    <x v="0"/>
    <n v="0"/>
    <n v="0"/>
  </r>
  <r>
    <x v="23"/>
    <x v="0"/>
    <x v="50"/>
    <x v="25387"/>
    <x v="3"/>
    <x v="13"/>
    <n v="0"/>
    <x v="0"/>
    <n v="0"/>
    <n v="0"/>
  </r>
  <r>
    <x v="23"/>
    <x v="0"/>
    <x v="50"/>
    <x v="25388"/>
    <x v="3"/>
    <x v="13"/>
    <n v="0"/>
    <x v="0"/>
    <n v="0"/>
    <n v="0"/>
  </r>
  <r>
    <x v="23"/>
    <x v="0"/>
    <x v="50"/>
    <x v="25389"/>
    <x v="3"/>
    <x v="13"/>
    <n v="0"/>
    <x v="0"/>
    <n v="0"/>
    <n v="0"/>
  </r>
  <r>
    <x v="23"/>
    <x v="0"/>
    <x v="50"/>
    <x v="25390"/>
    <x v="3"/>
    <x v="13"/>
    <n v="0"/>
    <x v="0"/>
    <n v="0"/>
    <n v="0"/>
  </r>
  <r>
    <x v="23"/>
    <x v="0"/>
    <x v="50"/>
    <x v="25391"/>
    <x v="3"/>
    <x v="13"/>
    <n v="0"/>
    <x v="0"/>
    <n v="0"/>
    <n v="0"/>
  </r>
  <r>
    <x v="23"/>
    <x v="0"/>
    <x v="52"/>
    <x v="25392"/>
    <x v="3"/>
    <x v="13"/>
    <n v="0"/>
    <x v="0"/>
    <n v="0"/>
    <n v="0"/>
  </r>
  <r>
    <x v="23"/>
    <x v="0"/>
    <x v="53"/>
    <x v="25393"/>
    <x v="3"/>
    <x v="13"/>
    <n v="0"/>
    <x v="0"/>
    <n v="0"/>
    <n v="0"/>
  </r>
  <r>
    <x v="23"/>
    <x v="0"/>
    <x v="53"/>
    <x v="25394"/>
    <x v="3"/>
    <x v="13"/>
    <n v="0"/>
    <x v="0"/>
    <n v="0"/>
    <n v="0"/>
  </r>
  <r>
    <x v="23"/>
    <x v="1"/>
    <x v="112"/>
    <x v="25395"/>
    <x v="4"/>
    <x v="19"/>
    <n v="96"/>
    <x v="0"/>
    <n v="42.21"/>
    <n v="4052.16"/>
  </r>
  <r>
    <x v="23"/>
    <x v="1"/>
    <x v="8"/>
    <x v="25396"/>
    <x v="4"/>
    <x v="7"/>
    <n v="96"/>
    <x v="0"/>
    <n v="78.260000000000005"/>
    <n v="7512.96"/>
  </r>
  <r>
    <x v="23"/>
    <x v="1"/>
    <x v="14"/>
    <x v="25397"/>
    <x v="4"/>
    <x v="10"/>
    <n v="97"/>
    <x v="0"/>
    <n v="42.21"/>
    <n v="4094.37"/>
  </r>
  <r>
    <x v="23"/>
    <x v="0"/>
    <x v="261"/>
    <x v="25398"/>
    <x v="5"/>
    <x v="12"/>
    <n v="100"/>
    <x v="2"/>
    <n v="0.22"/>
    <n v="21.62"/>
  </r>
  <r>
    <x v="23"/>
    <x v="0"/>
    <x v="193"/>
    <x v="25399"/>
    <x v="3"/>
    <x v="6"/>
    <n v="100"/>
    <x v="0"/>
    <n v="0.45"/>
    <n v="45"/>
  </r>
  <r>
    <x v="23"/>
    <x v="0"/>
    <x v="194"/>
    <x v="25400"/>
    <x v="3"/>
    <x v="6"/>
    <n v="100"/>
    <x v="0"/>
    <n v="0.45"/>
    <n v="45"/>
  </r>
  <r>
    <x v="23"/>
    <x v="0"/>
    <x v="335"/>
    <x v="25401"/>
    <x v="3"/>
    <x v="16"/>
    <n v="100"/>
    <x v="3"/>
    <n v="0"/>
    <n v="0"/>
  </r>
  <r>
    <x v="23"/>
    <x v="0"/>
    <x v="236"/>
    <x v="25402"/>
    <x v="1"/>
    <x v="15"/>
    <n v="102.7"/>
    <x v="1"/>
    <n v="12.8"/>
    <n v="1314.56"/>
  </r>
  <r>
    <x v="23"/>
    <x v="0"/>
    <x v="204"/>
    <x v="25403"/>
    <x v="1"/>
    <x v="21"/>
    <n v="102.88164999999999"/>
    <x v="1"/>
    <n v="2.99"/>
    <n v="307.62"/>
  </r>
  <r>
    <x v="23"/>
    <x v="0"/>
    <x v="214"/>
    <x v="25404"/>
    <x v="1"/>
    <x v="15"/>
    <n v="105.76"/>
    <x v="1"/>
    <n v="11.44"/>
    <n v="1209.8900000000001"/>
  </r>
  <r>
    <x v="23"/>
    <x v="0"/>
    <x v="62"/>
    <x v="25405"/>
    <x v="0"/>
    <x v="0"/>
    <n v="106"/>
    <x v="0"/>
    <n v="0"/>
    <n v="0"/>
  </r>
  <r>
    <x v="23"/>
    <x v="0"/>
    <x v="70"/>
    <x v="25406"/>
    <x v="3"/>
    <x v="17"/>
    <n v="108"/>
    <x v="0"/>
    <n v="0.35"/>
    <n v="37.799999999999997"/>
  </r>
  <r>
    <x v="23"/>
    <x v="0"/>
    <x v="165"/>
    <x v="25407"/>
    <x v="1"/>
    <x v="15"/>
    <n v="108.95"/>
    <x v="1"/>
    <n v="16.5"/>
    <n v="1797.67"/>
  </r>
  <r>
    <x v="23"/>
    <x v="1"/>
    <x v="23"/>
    <x v="25408"/>
    <x v="4"/>
    <x v="10"/>
    <n v="110"/>
    <x v="0"/>
    <n v="42.21"/>
    <n v="4643.1000000000004"/>
  </r>
  <r>
    <x v="23"/>
    <x v="0"/>
    <x v="197"/>
    <x v="25409"/>
    <x v="1"/>
    <x v="22"/>
    <n v="110"/>
    <x v="2"/>
    <n v="6.65"/>
    <n v="731.5"/>
  </r>
  <r>
    <x v="23"/>
    <x v="0"/>
    <x v="198"/>
    <x v="25410"/>
    <x v="1"/>
    <x v="21"/>
    <n v="112.73950000000001"/>
    <x v="1"/>
    <n v="4.7"/>
    <n v="529.88"/>
  </r>
  <r>
    <x v="23"/>
    <x v="0"/>
    <x v="181"/>
    <x v="25411"/>
    <x v="1"/>
    <x v="15"/>
    <n v="116.6"/>
    <x v="1"/>
    <n v="4.5"/>
    <n v="524.70000000000005"/>
  </r>
  <r>
    <x v="23"/>
    <x v="1"/>
    <x v="311"/>
    <x v="25412"/>
    <x v="4"/>
    <x v="19"/>
    <n v="119"/>
    <x v="0"/>
    <n v="42.21"/>
    <n v="5022.99"/>
  </r>
  <r>
    <x v="23"/>
    <x v="0"/>
    <x v="214"/>
    <x v="25413"/>
    <x v="1"/>
    <x v="15"/>
    <n v="119.76"/>
    <x v="1"/>
    <n v="11.44"/>
    <n v="1370.05"/>
  </r>
  <r>
    <x v="23"/>
    <x v="0"/>
    <x v="19"/>
    <x v="25414"/>
    <x v="3"/>
    <x v="11"/>
    <n v="120"/>
    <x v="0"/>
    <n v="3.16"/>
    <n v="379.68"/>
  </r>
  <r>
    <x v="23"/>
    <x v="0"/>
    <x v="165"/>
    <x v="25415"/>
    <x v="1"/>
    <x v="15"/>
    <n v="120"/>
    <x v="1"/>
    <n v="16.5"/>
    <n v="1980"/>
  </r>
  <r>
    <x v="23"/>
    <x v="0"/>
    <x v="213"/>
    <x v="25416"/>
    <x v="1"/>
    <x v="15"/>
    <n v="120"/>
    <x v="1"/>
    <n v="13.65"/>
    <n v="1638"/>
  </r>
  <r>
    <x v="23"/>
    <x v="1"/>
    <x v="358"/>
    <x v="25417"/>
    <x v="4"/>
    <x v="7"/>
    <n v="120"/>
    <x v="0"/>
    <n v="42.21"/>
    <n v="5065.2"/>
  </r>
  <r>
    <x v="23"/>
    <x v="0"/>
    <x v="53"/>
    <x v="25418"/>
    <x v="3"/>
    <x v="13"/>
    <n v="0"/>
    <x v="0"/>
    <n v="0"/>
    <n v="0"/>
  </r>
  <r>
    <x v="23"/>
    <x v="0"/>
    <x v="54"/>
    <x v="25419"/>
    <x v="3"/>
    <x v="13"/>
    <n v="0"/>
    <x v="0"/>
    <n v="0"/>
    <n v="0"/>
  </r>
  <r>
    <x v="23"/>
    <x v="0"/>
    <x v="235"/>
    <x v="25420"/>
    <x v="3"/>
    <x v="6"/>
    <n v="120"/>
    <x v="0"/>
    <n v="7.0000000000000007E-2"/>
    <n v="8.4"/>
  </r>
  <r>
    <x v="23"/>
    <x v="0"/>
    <x v="54"/>
    <x v="25421"/>
    <x v="3"/>
    <x v="13"/>
    <n v="0"/>
    <x v="0"/>
    <n v="0"/>
    <n v="0"/>
  </r>
  <r>
    <x v="23"/>
    <x v="0"/>
    <x v="54"/>
    <x v="25422"/>
    <x v="3"/>
    <x v="13"/>
    <n v="0"/>
    <x v="0"/>
    <n v="0"/>
    <n v="0"/>
  </r>
  <r>
    <x v="23"/>
    <x v="0"/>
    <x v="54"/>
    <x v="25423"/>
    <x v="3"/>
    <x v="13"/>
    <n v="0"/>
    <x v="0"/>
    <n v="0"/>
    <n v="0"/>
  </r>
  <r>
    <x v="23"/>
    <x v="0"/>
    <x v="54"/>
    <x v="25424"/>
    <x v="3"/>
    <x v="13"/>
    <n v="0"/>
    <x v="0"/>
    <n v="0"/>
    <n v="0"/>
  </r>
  <r>
    <x v="23"/>
    <x v="0"/>
    <x v="54"/>
    <x v="25425"/>
    <x v="3"/>
    <x v="13"/>
    <n v="0"/>
    <x v="0"/>
    <n v="0"/>
    <n v="0"/>
  </r>
  <r>
    <x v="23"/>
    <x v="0"/>
    <x v="54"/>
    <x v="25426"/>
    <x v="3"/>
    <x v="13"/>
    <n v="0"/>
    <x v="0"/>
    <n v="0"/>
    <n v="0"/>
  </r>
  <r>
    <x v="23"/>
    <x v="0"/>
    <x v="54"/>
    <x v="25427"/>
    <x v="3"/>
    <x v="13"/>
    <n v="0"/>
    <x v="0"/>
    <n v="0"/>
    <n v="0"/>
  </r>
  <r>
    <x v="23"/>
    <x v="0"/>
    <x v="54"/>
    <x v="25428"/>
    <x v="3"/>
    <x v="13"/>
    <n v="0"/>
    <x v="0"/>
    <n v="0"/>
    <n v="0"/>
  </r>
  <r>
    <x v="23"/>
    <x v="0"/>
    <x v="55"/>
    <x v="25429"/>
    <x v="3"/>
    <x v="13"/>
    <n v="0"/>
    <x v="0"/>
    <n v="0"/>
    <n v="0"/>
  </r>
  <r>
    <x v="23"/>
    <x v="0"/>
    <x v="55"/>
    <x v="25430"/>
    <x v="3"/>
    <x v="13"/>
    <n v="0"/>
    <x v="0"/>
    <n v="0"/>
    <n v="0"/>
  </r>
  <r>
    <x v="23"/>
    <x v="0"/>
    <x v="55"/>
    <x v="25431"/>
    <x v="3"/>
    <x v="13"/>
    <n v="0"/>
    <x v="0"/>
    <n v="0"/>
    <n v="0"/>
  </r>
  <r>
    <x v="23"/>
    <x v="0"/>
    <x v="60"/>
    <x v="25432"/>
    <x v="3"/>
    <x v="13"/>
    <n v="0"/>
    <x v="0"/>
    <n v="0"/>
    <n v="0"/>
  </r>
  <r>
    <x v="23"/>
    <x v="0"/>
    <x v="61"/>
    <x v="25433"/>
    <x v="3"/>
    <x v="13"/>
    <n v="0"/>
    <x v="0"/>
    <n v="0"/>
    <n v="0"/>
  </r>
  <r>
    <x v="23"/>
    <x v="0"/>
    <x v="61"/>
    <x v="25434"/>
    <x v="3"/>
    <x v="13"/>
    <n v="0"/>
    <x v="0"/>
    <n v="0"/>
    <n v="0"/>
  </r>
  <r>
    <x v="23"/>
    <x v="0"/>
    <x v="61"/>
    <x v="25435"/>
    <x v="3"/>
    <x v="13"/>
    <n v="0"/>
    <x v="0"/>
    <n v="0"/>
    <n v="0"/>
  </r>
  <r>
    <x v="23"/>
    <x v="0"/>
    <x v="61"/>
    <x v="25436"/>
    <x v="3"/>
    <x v="13"/>
    <n v="0"/>
    <x v="0"/>
    <n v="0"/>
    <n v="0"/>
  </r>
  <r>
    <x v="23"/>
    <x v="0"/>
    <x v="61"/>
    <x v="25437"/>
    <x v="3"/>
    <x v="13"/>
    <n v="0"/>
    <x v="0"/>
    <n v="0"/>
    <n v="0"/>
  </r>
  <r>
    <x v="23"/>
    <x v="0"/>
    <x v="61"/>
    <x v="25438"/>
    <x v="3"/>
    <x v="13"/>
    <n v="0"/>
    <x v="0"/>
    <n v="0"/>
    <n v="0"/>
  </r>
  <r>
    <x v="23"/>
    <x v="0"/>
    <x v="61"/>
    <x v="25439"/>
    <x v="3"/>
    <x v="13"/>
    <n v="0"/>
    <x v="0"/>
    <n v="0"/>
    <n v="0"/>
  </r>
  <r>
    <x v="23"/>
    <x v="0"/>
    <x v="61"/>
    <x v="25440"/>
    <x v="3"/>
    <x v="13"/>
    <n v="0"/>
    <x v="0"/>
    <n v="0"/>
    <n v="0"/>
  </r>
  <r>
    <x v="23"/>
    <x v="0"/>
    <x v="61"/>
    <x v="25441"/>
    <x v="3"/>
    <x v="13"/>
    <n v="0"/>
    <x v="0"/>
    <n v="0"/>
    <n v="0"/>
  </r>
  <r>
    <x v="23"/>
    <x v="0"/>
    <x v="61"/>
    <x v="25442"/>
    <x v="3"/>
    <x v="13"/>
    <n v="0"/>
    <x v="0"/>
    <n v="0"/>
    <n v="0"/>
  </r>
  <r>
    <x v="23"/>
    <x v="0"/>
    <x v="68"/>
    <x v="25443"/>
    <x v="3"/>
    <x v="13"/>
    <n v="0"/>
    <x v="0"/>
    <n v="0"/>
    <n v="0"/>
  </r>
  <r>
    <x v="23"/>
    <x v="0"/>
    <x v="68"/>
    <x v="25444"/>
    <x v="3"/>
    <x v="13"/>
    <n v="0"/>
    <x v="0"/>
    <n v="0"/>
    <n v="0"/>
  </r>
  <r>
    <x v="23"/>
    <x v="0"/>
    <x v="68"/>
    <x v="25445"/>
    <x v="3"/>
    <x v="13"/>
    <n v="0"/>
    <x v="0"/>
    <n v="0"/>
    <n v="0"/>
  </r>
  <r>
    <x v="23"/>
    <x v="0"/>
    <x v="68"/>
    <x v="25446"/>
    <x v="3"/>
    <x v="13"/>
    <n v="0"/>
    <x v="0"/>
    <n v="0"/>
    <n v="0"/>
  </r>
  <r>
    <x v="23"/>
    <x v="0"/>
    <x v="68"/>
    <x v="25447"/>
    <x v="3"/>
    <x v="13"/>
    <n v="0"/>
    <x v="0"/>
    <n v="0"/>
    <n v="0"/>
  </r>
  <r>
    <x v="23"/>
    <x v="0"/>
    <x v="68"/>
    <x v="25448"/>
    <x v="3"/>
    <x v="13"/>
    <n v="0"/>
    <x v="0"/>
    <n v="0"/>
    <n v="0"/>
  </r>
  <r>
    <x v="23"/>
    <x v="0"/>
    <x v="68"/>
    <x v="25449"/>
    <x v="3"/>
    <x v="13"/>
    <n v="0"/>
    <x v="0"/>
    <n v="0"/>
    <n v="0"/>
  </r>
  <r>
    <x v="23"/>
    <x v="0"/>
    <x v="68"/>
    <x v="25450"/>
    <x v="3"/>
    <x v="13"/>
    <n v="0"/>
    <x v="0"/>
    <n v="0"/>
    <n v="0"/>
  </r>
  <r>
    <x v="23"/>
    <x v="0"/>
    <x v="97"/>
    <x v="25451"/>
    <x v="3"/>
    <x v="13"/>
    <n v="0"/>
    <x v="0"/>
    <n v="0"/>
    <n v="0"/>
  </r>
  <r>
    <x v="23"/>
    <x v="0"/>
    <x v="97"/>
    <x v="25452"/>
    <x v="3"/>
    <x v="13"/>
    <n v="0"/>
    <x v="0"/>
    <n v="0"/>
    <n v="0"/>
  </r>
  <r>
    <x v="23"/>
    <x v="0"/>
    <x v="97"/>
    <x v="25453"/>
    <x v="3"/>
    <x v="13"/>
    <n v="0"/>
    <x v="0"/>
    <n v="0"/>
    <n v="0"/>
  </r>
  <r>
    <x v="23"/>
    <x v="0"/>
    <x v="97"/>
    <x v="25454"/>
    <x v="3"/>
    <x v="13"/>
    <n v="0"/>
    <x v="0"/>
    <n v="0"/>
    <n v="0"/>
  </r>
  <r>
    <x v="23"/>
    <x v="0"/>
    <x v="97"/>
    <x v="25455"/>
    <x v="3"/>
    <x v="13"/>
    <n v="0"/>
    <x v="0"/>
    <n v="0"/>
    <n v="0"/>
  </r>
  <r>
    <x v="23"/>
    <x v="0"/>
    <x v="97"/>
    <x v="25456"/>
    <x v="3"/>
    <x v="13"/>
    <n v="0"/>
    <x v="0"/>
    <n v="0"/>
    <n v="0"/>
  </r>
  <r>
    <x v="23"/>
    <x v="0"/>
    <x v="97"/>
    <x v="25457"/>
    <x v="3"/>
    <x v="13"/>
    <n v="0"/>
    <x v="0"/>
    <n v="0"/>
    <n v="0"/>
  </r>
  <r>
    <x v="23"/>
    <x v="0"/>
    <x v="97"/>
    <x v="25458"/>
    <x v="3"/>
    <x v="13"/>
    <n v="0"/>
    <x v="0"/>
    <n v="0"/>
    <n v="0"/>
  </r>
  <r>
    <x v="23"/>
    <x v="0"/>
    <x v="97"/>
    <x v="25459"/>
    <x v="3"/>
    <x v="13"/>
    <n v="0"/>
    <x v="0"/>
    <n v="0"/>
    <n v="0"/>
  </r>
  <r>
    <x v="23"/>
    <x v="0"/>
    <x v="97"/>
    <x v="25460"/>
    <x v="3"/>
    <x v="13"/>
    <n v="0"/>
    <x v="0"/>
    <n v="0"/>
    <n v="0"/>
  </r>
  <r>
    <x v="23"/>
    <x v="0"/>
    <x v="96"/>
    <x v="25461"/>
    <x v="3"/>
    <x v="13"/>
    <n v="0"/>
    <x v="0"/>
    <n v="0"/>
    <n v="0"/>
  </r>
  <r>
    <x v="23"/>
    <x v="0"/>
    <x v="96"/>
    <x v="25462"/>
    <x v="3"/>
    <x v="13"/>
    <n v="0"/>
    <x v="0"/>
    <n v="0"/>
    <n v="0"/>
  </r>
  <r>
    <x v="23"/>
    <x v="0"/>
    <x v="96"/>
    <x v="25463"/>
    <x v="3"/>
    <x v="13"/>
    <n v="0"/>
    <x v="0"/>
    <n v="0"/>
    <n v="0"/>
  </r>
  <r>
    <x v="23"/>
    <x v="0"/>
    <x v="96"/>
    <x v="25464"/>
    <x v="3"/>
    <x v="13"/>
    <n v="0"/>
    <x v="0"/>
    <n v="0"/>
    <n v="0"/>
  </r>
  <r>
    <x v="23"/>
    <x v="0"/>
    <x v="95"/>
    <x v="25465"/>
    <x v="3"/>
    <x v="13"/>
    <n v="0"/>
    <x v="0"/>
    <n v="0"/>
    <n v="0"/>
  </r>
  <r>
    <x v="23"/>
    <x v="0"/>
    <x v="95"/>
    <x v="25466"/>
    <x v="3"/>
    <x v="13"/>
    <n v="0"/>
    <x v="0"/>
    <n v="0"/>
    <n v="0"/>
  </r>
  <r>
    <x v="23"/>
    <x v="0"/>
    <x v="95"/>
    <x v="25467"/>
    <x v="3"/>
    <x v="13"/>
    <n v="0"/>
    <x v="0"/>
    <n v="0"/>
    <n v="0"/>
  </r>
  <r>
    <x v="23"/>
    <x v="0"/>
    <x v="94"/>
    <x v="25468"/>
    <x v="3"/>
    <x v="13"/>
    <n v="0"/>
    <x v="0"/>
    <n v="0"/>
    <n v="0"/>
  </r>
  <r>
    <x v="23"/>
    <x v="0"/>
    <x v="94"/>
    <x v="25469"/>
    <x v="3"/>
    <x v="13"/>
    <n v="0"/>
    <x v="0"/>
    <n v="0"/>
    <n v="0"/>
  </r>
  <r>
    <x v="23"/>
    <x v="0"/>
    <x v="94"/>
    <x v="25470"/>
    <x v="3"/>
    <x v="13"/>
    <n v="0"/>
    <x v="0"/>
    <n v="0"/>
    <n v="0"/>
  </r>
  <r>
    <x v="23"/>
    <x v="0"/>
    <x v="93"/>
    <x v="25471"/>
    <x v="3"/>
    <x v="13"/>
    <n v="0"/>
    <x v="0"/>
    <n v="0"/>
    <n v="0"/>
  </r>
  <r>
    <x v="23"/>
    <x v="0"/>
    <x v="93"/>
    <x v="25472"/>
    <x v="3"/>
    <x v="13"/>
    <n v="0"/>
    <x v="0"/>
    <n v="0"/>
    <n v="0"/>
  </r>
  <r>
    <x v="23"/>
    <x v="0"/>
    <x v="93"/>
    <x v="25473"/>
    <x v="3"/>
    <x v="13"/>
    <n v="0"/>
    <x v="0"/>
    <n v="0"/>
    <n v="0"/>
  </r>
  <r>
    <x v="23"/>
    <x v="0"/>
    <x v="93"/>
    <x v="25474"/>
    <x v="3"/>
    <x v="13"/>
    <n v="0"/>
    <x v="0"/>
    <n v="0"/>
    <n v="0"/>
  </r>
  <r>
    <x v="23"/>
    <x v="0"/>
    <x v="93"/>
    <x v="25475"/>
    <x v="3"/>
    <x v="13"/>
    <n v="0"/>
    <x v="0"/>
    <n v="0"/>
    <n v="0"/>
  </r>
  <r>
    <x v="23"/>
    <x v="0"/>
    <x v="93"/>
    <x v="25476"/>
    <x v="3"/>
    <x v="13"/>
    <n v="0"/>
    <x v="0"/>
    <n v="0"/>
    <n v="0"/>
  </r>
  <r>
    <x v="23"/>
    <x v="0"/>
    <x v="93"/>
    <x v="25477"/>
    <x v="3"/>
    <x v="13"/>
    <n v="0"/>
    <x v="0"/>
    <n v="0"/>
    <n v="0"/>
  </r>
  <r>
    <x v="23"/>
    <x v="0"/>
    <x v="93"/>
    <x v="25478"/>
    <x v="3"/>
    <x v="13"/>
    <n v="0"/>
    <x v="0"/>
    <n v="0"/>
    <n v="0"/>
  </r>
  <r>
    <x v="23"/>
    <x v="0"/>
    <x v="93"/>
    <x v="25479"/>
    <x v="3"/>
    <x v="13"/>
    <n v="0"/>
    <x v="0"/>
    <n v="0"/>
    <n v="0"/>
  </r>
  <r>
    <x v="23"/>
    <x v="0"/>
    <x v="93"/>
    <x v="25480"/>
    <x v="3"/>
    <x v="13"/>
    <n v="0"/>
    <x v="0"/>
    <n v="0"/>
    <n v="0"/>
  </r>
  <r>
    <x v="23"/>
    <x v="0"/>
    <x v="93"/>
    <x v="25481"/>
    <x v="3"/>
    <x v="13"/>
    <n v="0"/>
    <x v="0"/>
    <n v="0"/>
    <n v="0"/>
  </r>
  <r>
    <x v="23"/>
    <x v="0"/>
    <x v="93"/>
    <x v="25482"/>
    <x v="3"/>
    <x v="13"/>
    <n v="0"/>
    <x v="0"/>
    <n v="0"/>
    <n v="0"/>
  </r>
  <r>
    <x v="23"/>
    <x v="0"/>
    <x v="93"/>
    <x v="25483"/>
    <x v="3"/>
    <x v="13"/>
    <n v="0"/>
    <x v="0"/>
    <n v="0"/>
    <n v="0"/>
  </r>
  <r>
    <x v="23"/>
    <x v="0"/>
    <x v="93"/>
    <x v="25484"/>
    <x v="3"/>
    <x v="13"/>
    <n v="0"/>
    <x v="0"/>
    <n v="0"/>
    <n v="0"/>
  </r>
  <r>
    <x v="23"/>
    <x v="0"/>
    <x v="93"/>
    <x v="25485"/>
    <x v="3"/>
    <x v="13"/>
    <n v="0"/>
    <x v="0"/>
    <n v="0"/>
    <n v="0"/>
  </r>
  <r>
    <x v="23"/>
    <x v="0"/>
    <x v="308"/>
    <x v="25486"/>
    <x v="3"/>
    <x v="13"/>
    <n v="0"/>
    <x v="0"/>
    <n v="0"/>
    <n v="0"/>
  </r>
  <r>
    <x v="23"/>
    <x v="0"/>
    <x v="308"/>
    <x v="25487"/>
    <x v="3"/>
    <x v="13"/>
    <n v="0"/>
    <x v="0"/>
    <n v="0"/>
    <n v="0"/>
  </r>
  <r>
    <x v="23"/>
    <x v="0"/>
    <x v="308"/>
    <x v="25488"/>
    <x v="3"/>
    <x v="13"/>
    <n v="0"/>
    <x v="0"/>
    <n v="0"/>
    <n v="0"/>
  </r>
  <r>
    <x v="23"/>
    <x v="0"/>
    <x v="308"/>
    <x v="25489"/>
    <x v="3"/>
    <x v="13"/>
    <n v="0"/>
    <x v="0"/>
    <n v="0"/>
    <n v="0"/>
  </r>
  <r>
    <x v="23"/>
    <x v="0"/>
    <x v="76"/>
    <x v="25490"/>
    <x v="3"/>
    <x v="13"/>
    <n v="0"/>
    <x v="0"/>
    <n v="0"/>
    <n v="0"/>
  </r>
  <r>
    <x v="23"/>
    <x v="0"/>
    <x v="76"/>
    <x v="25491"/>
    <x v="3"/>
    <x v="13"/>
    <n v="0"/>
    <x v="0"/>
    <n v="0"/>
    <n v="0"/>
  </r>
  <r>
    <x v="23"/>
    <x v="0"/>
    <x v="76"/>
    <x v="25492"/>
    <x v="3"/>
    <x v="13"/>
    <n v="0"/>
    <x v="0"/>
    <n v="0"/>
    <n v="0"/>
  </r>
  <r>
    <x v="23"/>
    <x v="0"/>
    <x v="76"/>
    <x v="25493"/>
    <x v="3"/>
    <x v="13"/>
    <n v="0"/>
    <x v="0"/>
    <n v="0"/>
    <n v="0"/>
  </r>
  <r>
    <x v="23"/>
    <x v="0"/>
    <x v="76"/>
    <x v="25494"/>
    <x v="3"/>
    <x v="13"/>
    <n v="0"/>
    <x v="0"/>
    <n v="0"/>
    <n v="0"/>
  </r>
  <r>
    <x v="23"/>
    <x v="0"/>
    <x v="76"/>
    <x v="25495"/>
    <x v="3"/>
    <x v="13"/>
    <n v="0"/>
    <x v="0"/>
    <n v="0"/>
    <n v="0"/>
  </r>
  <r>
    <x v="23"/>
    <x v="0"/>
    <x v="76"/>
    <x v="25496"/>
    <x v="3"/>
    <x v="13"/>
    <n v="0"/>
    <x v="0"/>
    <n v="0"/>
    <n v="0"/>
  </r>
  <r>
    <x v="23"/>
    <x v="0"/>
    <x v="76"/>
    <x v="25497"/>
    <x v="3"/>
    <x v="13"/>
    <n v="0"/>
    <x v="0"/>
    <n v="0"/>
    <n v="0"/>
  </r>
  <r>
    <x v="23"/>
    <x v="0"/>
    <x v="76"/>
    <x v="25498"/>
    <x v="3"/>
    <x v="13"/>
    <n v="0"/>
    <x v="0"/>
    <n v="0"/>
    <n v="0"/>
  </r>
  <r>
    <x v="23"/>
    <x v="0"/>
    <x v="84"/>
    <x v="25499"/>
    <x v="3"/>
    <x v="13"/>
    <n v="0"/>
    <x v="0"/>
    <n v="0"/>
    <n v="0"/>
  </r>
  <r>
    <x v="23"/>
    <x v="0"/>
    <x v="84"/>
    <x v="25500"/>
    <x v="3"/>
    <x v="13"/>
    <n v="0"/>
    <x v="0"/>
    <n v="0"/>
    <n v="0"/>
  </r>
  <r>
    <x v="23"/>
    <x v="0"/>
    <x v="84"/>
    <x v="25501"/>
    <x v="3"/>
    <x v="13"/>
    <n v="0"/>
    <x v="0"/>
    <n v="0"/>
    <n v="0"/>
  </r>
  <r>
    <x v="23"/>
    <x v="0"/>
    <x v="84"/>
    <x v="25502"/>
    <x v="3"/>
    <x v="13"/>
    <n v="0"/>
    <x v="0"/>
    <n v="0"/>
    <n v="0"/>
  </r>
  <r>
    <x v="23"/>
    <x v="0"/>
    <x v="84"/>
    <x v="25503"/>
    <x v="3"/>
    <x v="13"/>
    <n v="0"/>
    <x v="0"/>
    <n v="0"/>
    <n v="0"/>
  </r>
  <r>
    <x v="23"/>
    <x v="0"/>
    <x v="84"/>
    <x v="25504"/>
    <x v="3"/>
    <x v="13"/>
    <n v="0"/>
    <x v="0"/>
    <n v="0"/>
    <n v="0"/>
  </r>
  <r>
    <x v="23"/>
    <x v="0"/>
    <x v="84"/>
    <x v="25505"/>
    <x v="3"/>
    <x v="13"/>
    <n v="0"/>
    <x v="0"/>
    <n v="0"/>
    <n v="0"/>
  </r>
  <r>
    <x v="23"/>
    <x v="0"/>
    <x v="84"/>
    <x v="25506"/>
    <x v="3"/>
    <x v="13"/>
    <n v="0"/>
    <x v="0"/>
    <n v="0"/>
    <n v="0"/>
  </r>
  <r>
    <x v="23"/>
    <x v="0"/>
    <x v="87"/>
    <x v="25507"/>
    <x v="3"/>
    <x v="13"/>
    <n v="0"/>
    <x v="0"/>
    <n v="0"/>
    <n v="0"/>
  </r>
  <r>
    <x v="23"/>
    <x v="0"/>
    <x v="87"/>
    <x v="25508"/>
    <x v="3"/>
    <x v="13"/>
    <n v="0"/>
    <x v="0"/>
    <n v="0"/>
    <n v="0"/>
  </r>
  <r>
    <x v="23"/>
    <x v="0"/>
    <x v="87"/>
    <x v="25509"/>
    <x v="3"/>
    <x v="13"/>
    <n v="0"/>
    <x v="0"/>
    <n v="0"/>
    <n v="0"/>
  </r>
  <r>
    <x v="23"/>
    <x v="0"/>
    <x v="87"/>
    <x v="25510"/>
    <x v="3"/>
    <x v="13"/>
    <n v="0"/>
    <x v="0"/>
    <n v="0"/>
    <n v="0"/>
  </r>
  <r>
    <x v="23"/>
    <x v="0"/>
    <x v="87"/>
    <x v="25511"/>
    <x v="3"/>
    <x v="13"/>
    <n v="0"/>
    <x v="0"/>
    <n v="0"/>
    <n v="0"/>
  </r>
  <r>
    <x v="23"/>
    <x v="0"/>
    <x v="90"/>
    <x v="25512"/>
    <x v="3"/>
    <x v="13"/>
    <n v="0"/>
    <x v="0"/>
    <n v="0"/>
    <n v="0"/>
  </r>
  <r>
    <x v="23"/>
    <x v="0"/>
    <x v="90"/>
    <x v="25513"/>
    <x v="3"/>
    <x v="13"/>
    <n v="0"/>
    <x v="0"/>
    <n v="0"/>
    <n v="0"/>
  </r>
  <r>
    <x v="23"/>
    <x v="0"/>
    <x v="90"/>
    <x v="25514"/>
    <x v="3"/>
    <x v="13"/>
    <n v="0"/>
    <x v="0"/>
    <n v="0"/>
    <n v="0"/>
  </r>
  <r>
    <x v="23"/>
    <x v="0"/>
    <x v="90"/>
    <x v="25515"/>
    <x v="3"/>
    <x v="13"/>
    <n v="0"/>
    <x v="0"/>
    <n v="0"/>
    <n v="0"/>
  </r>
  <r>
    <x v="23"/>
    <x v="0"/>
    <x v="90"/>
    <x v="25516"/>
    <x v="3"/>
    <x v="13"/>
    <n v="0"/>
    <x v="0"/>
    <n v="0"/>
    <n v="0"/>
  </r>
  <r>
    <x v="23"/>
    <x v="0"/>
    <x v="90"/>
    <x v="25517"/>
    <x v="3"/>
    <x v="13"/>
    <n v="0"/>
    <x v="0"/>
    <n v="0"/>
    <n v="0"/>
  </r>
  <r>
    <x v="23"/>
    <x v="0"/>
    <x v="90"/>
    <x v="25518"/>
    <x v="3"/>
    <x v="13"/>
    <n v="0"/>
    <x v="0"/>
    <n v="0"/>
    <n v="0"/>
  </r>
  <r>
    <x v="23"/>
    <x v="0"/>
    <x v="90"/>
    <x v="25519"/>
    <x v="3"/>
    <x v="13"/>
    <n v="0"/>
    <x v="0"/>
    <n v="0"/>
    <n v="0"/>
  </r>
  <r>
    <x v="23"/>
    <x v="0"/>
    <x v="90"/>
    <x v="25520"/>
    <x v="3"/>
    <x v="13"/>
    <n v="0"/>
    <x v="0"/>
    <n v="0"/>
    <n v="0"/>
  </r>
  <r>
    <x v="23"/>
    <x v="0"/>
    <x v="90"/>
    <x v="25521"/>
    <x v="3"/>
    <x v="13"/>
    <n v="0"/>
    <x v="0"/>
    <n v="0"/>
    <n v="0"/>
  </r>
  <r>
    <x v="23"/>
    <x v="0"/>
    <x v="90"/>
    <x v="25522"/>
    <x v="3"/>
    <x v="13"/>
    <n v="0"/>
    <x v="0"/>
    <n v="0"/>
    <n v="0"/>
  </r>
  <r>
    <x v="23"/>
    <x v="0"/>
    <x v="90"/>
    <x v="25523"/>
    <x v="3"/>
    <x v="13"/>
    <n v="0"/>
    <x v="0"/>
    <n v="0"/>
    <n v="0"/>
  </r>
  <r>
    <x v="23"/>
    <x v="0"/>
    <x v="101"/>
    <x v="25524"/>
    <x v="0"/>
    <x v="0"/>
    <n v="0"/>
    <x v="0"/>
    <n v="0"/>
    <n v="0"/>
  </r>
  <r>
    <x v="23"/>
    <x v="0"/>
    <x v="100"/>
    <x v="25525"/>
    <x v="0"/>
    <x v="0"/>
    <n v="0"/>
    <x v="0"/>
    <n v="0"/>
    <n v="0"/>
  </r>
  <r>
    <x v="23"/>
    <x v="0"/>
    <x v="104"/>
    <x v="25526"/>
    <x v="0"/>
    <x v="0"/>
    <n v="0"/>
    <x v="0"/>
    <n v="0"/>
    <n v="0"/>
  </r>
  <r>
    <x v="23"/>
    <x v="0"/>
    <x v="338"/>
    <x v="25527"/>
    <x v="1"/>
    <x v="23"/>
    <n v="0"/>
    <x v="0"/>
    <n v="0"/>
    <n v="0"/>
  </r>
  <r>
    <x v="23"/>
    <x v="0"/>
    <x v="339"/>
    <x v="25528"/>
    <x v="1"/>
    <x v="23"/>
    <n v="0"/>
    <x v="0"/>
    <n v="0"/>
    <n v="0"/>
  </r>
  <r>
    <x v="23"/>
    <x v="0"/>
    <x v="340"/>
    <x v="25529"/>
    <x v="1"/>
    <x v="0"/>
    <n v="0"/>
    <x v="0"/>
    <n v="0"/>
    <n v="0"/>
  </r>
  <r>
    <x v="23"/>
    <x v="0"/>
    <x v="341"/>
    <x v="25530"/>
    <x v="1"/>
    <x v="0"/>
    <n v="0"/>
    <x v="0"/>
    <n v="0"/>
    <n v="0"/>
  </r>
  <r>
    <x v="23"/>
    <x v="0"/>
    <x v="342"/>
    <x v="25531"/>
    <x v="1"/>
    <x v="0"/>
    <n v="0"/>
    <x v="0"/>
    <n v="0"/>
    <n v="0"/>
  </r>
  <r>
    <x v="23"/>
    <x v="0"/>
    <x v="136"/>
    <x v="25532"/>
    <x v="0"/>
    <x v="0"/>
    <n v="0"/>
    <x v="0"/>
    <n v="0"/>
    <n v="0"/>
  </r>
  <r>
    <x v="23"/>
    <x v="0"/>
    <x v="89"/>
    <x v="25533"/>
    <x v="3"/>
    <x v="17"/>
    <n v="0"/>
    <x v="0"/>
    <n v="0"/>
    <n v="0"/>
  </r>
  <r>
    <x v="23"/>
    <x v="0"/>
    <x v="89"/>
    <x v="25534"/>
    <x v="3"/>
    <x v="17"/>
    <n v="0"/>
    <x v="0"/>
    <n v="0"/>
    <n v="0"/>
  </r>
  <r>
    <x v="23"/>
    <x v="0"/>
    <x v="89"/>
    <x v="25535"/>
    <x v="3"/>
    <x v="17"/>
    <n v="0"/>
    <x v="0"/>
    <n v="0"/>
    <n v="0"/>
  </r>
  <r>
    <x v="23"/>
    <x v="0"/>
    <x v="88"/>
    <x v="25536"/>
    <x v="3"/>
    <x v="17"/>
    <n v="0"/>
    <x v="0"/>
    <n v="0"/>
    <n v="0"/>
  </r>
  <r>
    <x v="23"/>
    <x v="0"/>
    <x v="88"/>
    <x v="25537"/>
    <x v="3"/>
    <x v="17"/>
    <n v="0"/>
    <x v="0"/>
    <n v="0"/>
    <n v="0"/>
  </r>
  <r>
    <x v="23"/>
    <x v="0"/>
    <x v="88"/>
    <x v="25538"/>
    <x v="3"/>
    <x v="17"/>
    <n v="0"/>
    <x v="0"/>
    <n v="0"/>
    <n v="0"/>
  </r>
  <r>
    <x v="23"/>
    <x v="0"/>
    <x v="86"/>
    <x v="25539"/>
    <x v="3"/>
    <x v="17"/>
    <n v="0"/>
    <x v="0"/>
    <n v="0"/>
    <n v="0"/>
  </r>
  <r>
    <x v="23"/>
    <x v="0"/>
    <x v="85"/>
    <x v="25540"/>
    <x v="3"/>
    <x v="17"/>
    <n v="0"/>
    <x v="0"/>
    <n v="0"/>
    <n v="0"/>
  </r>
  <r>
    <x v="23"/>
    <x v="0"/>
    <x v="85"/>
    <x v="25541"/>
    <x v="3"/>
    <x v="17"/>
    <n v="0"/>
    <x v="0"/>
    <n v="0"/>
    <n v="0"/>
  </r>
  <r>
    <x v="23"/>
    <x v="0"/>
    <x v="328"/>
    <x v="25542"/>
    <x v="3"/>
    <x v="17"/>
    <n v="0"/>
    <x v="0"/>
    <n v="0"/>
    <n v="0"/>
  </r>
  <r>
    <x v="23"/>
    <x v="0"/>
    <x v="328"/>
    <x v="25543"/>
    <x v="3"/>
    <x v="17"/>
    <n v="0"/>
    <x v="0"/>
    <n v="0"/>
    <n v="0"/>
  </r>
  <r>
    <x v="23"/>
    <x v="0"/>
    <x v="328"/>
    <x v="25544"/>
    <x v="3"/>
    <x v="17"/>
    <n v="0"/>
    <x v="0"/>
    <n v="0"/>
    <n v="0"/>
  </r>
  <r>
    <x v="23"/>
    <x v="0"/>
    <x v="333"/>
    <x v="25545"/>
    <x v="3"/>
    <x v="17"/>
    <n v="0"/>
    <x v="0"/>
    <n v="0"/>
    <n v="0"/>
  </r>
  <r>
    <x v="23"/>
    <x v="0"/>
    <x v="333"/>
    <x v="25546"/>
    <x v="3"/>
    <x v="17"/>
    <n v="0"/>
    <x v="0"/>
    <n v="0"/>
    <n v="0"/>
  </r>
  <r>
    <x v="23"/>
    <x v="0"/>
    <x v="333"/>
    <x v="25547"/>
    <x v="3"/>
    <x v="17"/>
    <n v="0"/>
    <x v="0"/>
    <n v="0"/>
    <n v="0"/>
  </r>
  <r>
    <x v="23"/>
    <x v="0"/>
    <x v="333"/>
    <x v="25548"/>
    <x v="3"/>
    <x v="17"/>
    <n v="0"/>
    <x v="0"/>
    <n v="0"/>
    <n v="0"/>
  </r>
  <r>
    <x v="23"/>
    <x v="0"/>
    <x v="333"/>
    <x v="25549"/>
    <x v="3"/>
    <x v="17"/>
    <n v="0"/>
    <x v="0"/>
    <n v="0"/>
    <n v="0"/>
  </r>
  <r>
    <x v="23"/>
    <x v="0"/>
    <x v="333"/>
    <x v="25550"/>
    <x v="3"/>
    <x v="17"/>
    <n v="0"/>
    <x v="0"/>
    <n v="0"/>
    <n v="0"/>
  </r>
  <r>
    <x v="23"/>
    <x v="0"/>
    <x v="333"/>
    <x v="25551"/>
    <x v="3"/>
    <x v="17"/>
    <n v="0"/>
    <x v="0"/>
    <n v="0"/>
    <n v="0"/>
  </r>
  <r>
    <x v="23"/>
    <x v="0"/>
    <x v="333"/>
    <x v="25552"/>
    <x v="3"/>
    <x v="17"/>
    <n v="0"/>
    <x v="0"/>
    <n v="0"/>
    <n v="0"/>
  </r>
  <r>
    <x v="23"/>
    <x v="0"/>
    <x v="83"/>
    <x v="25553"/>
    <x v="3"/>
    <x v="17"/>
    <n v="0"/>
    <x v="0"/>
    <n v="0"/>
    <n v="0"/>
  </r>
  <r>
    <x v="23"/>
    <x v="0"/>
    <x v="83"/>
    <x v="25554"/>
    <x v="3"/>
    <x v="17"/>
    <n v="0"/>
    <x v="0"/>
    <n v="0"/>
    <n v="0"/>
  </r>
  <r>
    <x v="23"/>
    <x v="0"/>
    <x v="82"/>
    <x v="25555"/>
    <x v="3"/>
    <x v="17"/>
    <n v="0"/>
    <x v="0"/>
    <n v="0"/>
    <n v="0"/>
  </r>
  <r>
    <x v="23"/>
    <x v="0"/>
    <x v="81"/>
    <x v="25556"/>
    <x v="3"/>
    <x v="17"/>
    <n v="0"/>
    <x v="0"/>
    <n v="0"/>
    <n v="0"/>
  </r>
  <r>
    <x v="23"/>
    <x v="0"/>
    <x v="81"/>
    <x v="25557"/>
    <x v="3"/>
    <x v="17"/>
    <n v="0"/>
    <x v="0"/>
    <n v="0"/>
    <n v="0"/>
  </r>
  <r>
    <x v="23"/>
    <x v="0"/>
    <x v="80"/>
    <x v="25558"/>
    <x v="3"/>
    <x v="17"/>
    <n v="0"/>
    <x v="0"/>
    <n v="0"/>
    <n v="0"/>
  </r>
  <r>
    <x v="23"/>
    <x v="0"/>
    <x v="122"/>
    <x v="25559"/>
    <x v="3"/>
    <x v="17"/>
    <n v="0"/>
    <x v="0"/>
    <n v="0"/>
    <n v="0"/>
  </r>
  <r>
    <x v="23"/>
    <x v="0"/>
    <x v="122"/>
    <x v="25560"/>
    <x v="3"/>
    <x v="17"/>
    <n v="0"/>
    <x v="0"/>
    <n v="0"/>
    <n v="0"/>
  </r>
  <r>
    <x v="23"/>
    <x v="0"/>
    <x v="122"/>
    <x v="25561"/>
    <x v="3"/>
    <x v="17"/>
    <n v="0"/>
    <x v="0"/>
    <n v="0"/>
    <n v="0"/>
  </r>
  <r>
    <x v="23"/>
    <x v="0"/>
    <x v="122"/>
    <x v="25562"/>
    <x v="3"/>
    <x v="17"/>
    <n v="0"/>
    <x v="0"/>
    <n v="0"/>
    <n v="0"/>
  </r>
  <r>
    <x v="23"/>
    <x v="0"/>
    <x v="122"/>
    <x v="25563"/>
    <x v="3"/>
    <x v="17"/>
    <n v="0"/>
    <x v="0"/>
    <n v="0"/>
    <n v="0"/>
  </r>
  <r>
    <x v="23"/>
    <x v="0"/>
    <x v="79"/>
    <x v="25564"/>
    <x v="3"/>
    <x v="17"/>
    <n v="0"/>
    <x v="0"/>
    <n v="0"/>
    <n v="0"/>
  </r>
  <r>
    <x v="23"/>
    <x v="0"/>
    <x v="79"/>
    <x v="25565"/>
    <x v="3"/>
    <x v="17"/>
    <n v="0"/>
    <x v="0"/>
    <n v="0"/>
    <n v="0"/>
  </r>
  <r>
    <x v="23"/>
    <x v="0"/>
    <x v="79"/>
    <x v="25566"/>
    <x v="3"/>
    <x v="17"/>
    <n v="0"/>
    <x v="0"/>
    <n v="0"/>
    <n v="0"/>
  </r>
  <r>
    <x v="23"/>
    <x v="0"/>
    <x v="79"/>
    <x v="25567"/>
    <x v="3"/>
    <x v="17"/>
    <n v="0"/>
    <x v="0"/>
    <n v="0"/>
    <n v="0"/>
  </r>
  <r>
    <x v="23"/>
    <x v="0"/>
    <x v="79"/>
    <x v="25568"/>
    <x v="3"/>
    <x v="17"/>
    <n v="0"/>
    <x v="0"/>
    <n v="0"/>
    <n v="0"/>
  </r>
  <r>
    <x v="23"/>
    <x v="0"/>
    <x v="79"/>
    <x v="25569"/>
    <x v="3"/>
    <x v="17"/>
    <n v="0"/>
    <x v="0"/>
    <n v="0"/>
    <n v="0"/>
  </r>
  <r>
    <x v="24"/>
    <x v="2"/>
    <x v="367"/>
    <x v="25570"/>
    <x v="7"/>
    <x v="5"/>
    <m/>
    <x v="4"/>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31">
  <r>
    <x v="0"/>
    <x v="0"/>
    <s v="XMKT-8PK DSP SHIPPER"/>
    <s v="21609"/>
    <x v="0"/>
    <s v="Marketing"/>
    <m/>
    <s v="ea"/>
    <m/>
    <m/>
  </r>
  <r>
    <x v="0"/>
    <x v="0"/>
    <s v="ING-SUG"/>
    <s v="21176"/>
    <x v="1"/>
    <s v="Sugar"/>
    <m/>
    <s v="lb"/>
    <m/>
    <m/>
  </r>
  <r>
    <x v="0"/>
    <x v="0"/>
    <s v="ING-SUG"/>
    <s v="21175"/>
    <x v="1"/>
    <s v="Sugar"/>
    <m/>
    <s v="lb"/>
    <m/>
    <m/>
  </r>
  <r>
    <x v="0"/>
    <x v="0"/>
    <s v="ING-SUG"/>
    <s v="21174"/>
    <x v="1"/>
    <s v="Sugar"/>
    <m/>
    <s v="lb"/>
    <m/>
    <m/>
  </r>
  <r>
    <x v="0"/>
    <x v="0"/>
    <s v="ING-SUG"/>
    <s v="21173"/>
    <x v="1"/>
    <s v="Sugar"/>
    <m/>
    <s v="lb"/>
    <m/>
    <m/>
  </r>
  <r>
    <x v="0"/>
    <x v="0"/>
    <s v="ING-SUG"/>
    <s v="21172"/>
    <x v="1"/>
    <s v="Sugar"/>
    <m/>
    <s v="lb"/>
    <m/>
    <m/>
  </r>
  <r>
    <x v="0"/>
    <x v="0"/>
    <s v="ING-SUG"/>
    <s v="21171"/>
    <x v="1"/>
    <s v="Sugar"/>
    <m/>
    <s v="lb"/>
    <m/>
    <m/>
  </r>
  <r>
    <x v="0"/>
    <x v="0"/>
    <s v="ING-SUG"/>
    <s v="21170"/>
    <x v="1"/>
    <s v="Sugar"/>
    <m/>
    <s v="lb"/>
    <m/>
    <m/>
  </r>
  <r>
    <x v="0"/>
    <x v="0"/>
    <s v="ING-GEL"/>
    <s v="21148"/>
    <x v="1"/>
    <s v="Gelatin"/>
    <m/>
    <s v="lb"/>
    <m/>
    <m/>
  </r>
  <r>
    <x v="0"/>
    <x v="0"/>
    <s v="ING-GEL"/>
    <s v="21149"/>
    <x v="1"/>
    <s v="Gelatin"/>
    <m/>
    <s v="lb"/>
    <m/>
    <m/>
  </r>
  <r>
    <x v="0"/>
    <x v="0"/>
    <s v="ING-SDC"/>
    <s v="21167"/>
    <x v="1"/>
    <s v="Common Raw"/>
    <m/>
    <s v="lb"/>
    <m/>
    <m/>
  </r>
  <r>
    <x v="0"/>
    <x v="0"/>
    <s v="ING-SDC"/>
    <s v="21166"/>
    <x v="1"/>
    <s v="Common Raw"/>
    <m/>
    <s v="lb"/>
    <m/>
    <m/>
  </r>
  <r>
    <x v="0"/>
    <x v="0"/>
    <s v="ING-SDC"/>
    <s v="21165"/>
    <x v="1"/>
    <s v="Common Raw"/>
    <m/>
    <s v="lb"/>
    <m/>
    <m/>
  </r>
  <r>
    <x v="0"/>
    <x v="0"/>
    <s v="ING-SDC"/>
    <s v="21164"/>
    <x v="1"/>
    <s v="Common Raw"/>
    <m/>
    <s v="lb"/>
    <m/>
    <m/>
  </r>
  <r>
    <x v="0"/>
    <x v="0"/>
    <s v="ING-SDC"/>
    <s v="21163"/>
    <x v="1"/>
    <s v="Common Raw"/>
    <m/>
    <s v="lb"/>
    <m/>
    <m/>
  </r>
  <r>
    <x v="0"/>
    <x v="0"/>
    <s v="ING-OTS"/>
    <s v="21161"/>
    <x v="1"/>
    <s v="Alcohol"/>
    <m/>
    <s v="gal"/>
    <m/>
    <m/>
  </r>
  <r>
    <x v="0"/>
    <x v="0"/>
    <s v="ING-OTS"/>
    <s v="21160"/>
    <x v="1"/>
    <s v="Alcohol"/>
    <m/>
    <s v="gal"/>
    <m/>
    <m/>
  </r>
  <r>
    <x v="0"/>
    <x v="0"/>
    <s v="ING-OTS"/>
    <s v="21159"/>
    <x v="1"/>
    <s v="Alcohol"/>
    <m/>
    <s v="gal"/>
    <m/>
    <m/>
  </r>
  <r>
    <x v="0"/>
    <x v="0"/>
    <s v="ING-OTS"/>
    <s v="21158"/>
    <x v="1"/>
    <s v="Alcohol"/>
    <m/>
    <s v="gal"/>
    <m/>
    <m/>
  </r>
  <r>
    <x v="0"/>
    <x v="0"/>
    <s v="ING-OTS"/>
    <s v="21157"/>
    <x v="1"/>
    <s v="Alcohol"/>
    <m/>
    <s v="gal"/>
    <m/>
    <m/>
  </r>
  <r>
    <x v="0"/>
    <x v="0"/>
    <s v="ING-OTS"/>
    <s v="21156"/>
    <x v="1"/>
    <s v="Alcohol"/>
    <m/>
    <s v="gal"/>
    <m/>
    <m/>
  </r>
  <r>
    <x v="0"/>
    <x v="0"/>
    <s v="ING-OTS"/>
    <s v="21155"/>
    <x v="1"/>
    <s v="Alcohol"/>
    <m/>
    <s v="gal"/>
    <m/>
    <m/>
  </r>
  <r>
    <x v="0"/>
    <x v="0"/>
    <s v="ING-OTS"/>
    <s v="21154"/>
    <x v="1"/>
    <s v="Alcohol"/>
    <m/>
    <s v="gal"/>
    <m/>
    <m/>
  </r>
  <r>
    <x v="0"/>
    <x v="0"/>
    <s v="ING-GEL"/>
    <s v="21153"/>
    <x v="1"/>
    <s v="Gelatin"/>
    <m/>
    <s v="lb"/>
    <m/>
    <m/>
  </r>
  <r>
    <x v="0"/>
    <x v="0"/>
    <s v="ING-GEL"/>
    <s v="21152"/>
    <x v="1"/>
    <s v="Gelatin"/>
    <m/>
    <s v="lb"/>
    <m/>
    <m/>
  </r>
  <r>
    <x v="0"/>
    <x v="0"/>
    <s v="ING-GEL"/>
    <s v="21151"/>
    <x v="1"/>
    <s v="Gelatin"/>
    <m/>
    <s v="lb"/>
    <m/>
    <m/>
  </r>
  <r>
    <x v="0"/>
    <x v="0"/>
    <s v="ING-GEL"/>
    <s v="21150"/>
    <x v="1"/>
    <s v="Gelatin"/>
    <m/>
    <s v="lb"/>
    <m/>
    <m/>
  </r>
  <r>
    <x v="0"/>
    <x v="0"/>
    <s v="FLR-BLISTER1"/>
    <s v="21029"/>
    <x v="2"/>
    <m/>
    <n v="2"/>
    <s v="ea"/>
    <n v="0"/>
    <n v="0"/>
  </r>
  <r>
    <x v="0"/>
    <x v="0"/>
    <s v="LBL-BSV"/>
    <s v="21206"/>
    <x v="3"/>
    <s v="Labels"/>
    <n v="2221"/>
    <s v="ea"/>
    <n v="7.0000000000000007E-2"/>
    <n v="155.47"/>
  </r>
  <r>
    <x v="0"/>
    <x v="0"/>
    <s v="LBL-LPO"/>
    <s v="21213"/>
    <x v="3"/>
    <s v="Labels"/>
    <n v="1808"/>
    <s v="ea"/>
    <n v="7.0000000000000007E-2"/>
    <n v="126.56"/>
  </r>
  <r>
    <x v="0"/>
    <x v="1"/>
    <s v="TRP-24V-R"/>
    <s v="109"/>
    <x v="4"/>
    <s v="Vodka-24Pack"/>
    <n v="71"/>
    <s v="ea"/>
    <n v="78.260000000000005"/>
    <n v="5556.46"/>
  </r>
  <r>
    <x v="0"/>
    <x v="1"/>
    <s v="TRP-24V-R"/>
    <s v="108"/>
    <x v="4"/>
    <s v="Vodka-24Pack"/>
    <n v="213"/>
    <s v="ea"/>
    <n v="78.260000000000005"/>
    <n v="16669.38"/>
  </r>
  <r>
    <x v="0"/>
    <x v="1"/>
    <s v="TRP-24V-R"/>
    <s v="107"/>
    <x v="4"/>
    <s v="Vodka-24Pack"/>
    <n v="4"/>
    <s v="ea"/>
    <n v="78.260000000000005"/>
    <n v="313.04000000000002"/>
  </r>
  <r>
    <x v="0"/>
    <x v="1"/>
    <s v="TRP-24V-R"/>
    <s v="106"/>
    <x v="4"/>
    <s v="Vodka-24Pack"/>
    <n v="34"/>
    <s v="ea"/>
    <n v="78.260000000000005"/>
    <n v="2660.84"/>
  </r>
  <r>
    <x v="0"/>
    <x v="1"/>
    <s v="TRP-24O-R"/>
    <s v="105"/>
    <x v="4"/>
    <s v="OTSOW-24Pack"/>
    <n v="48"/>
    <s v="ea"/>
    <n v="78.260000000000005"/>
    <n v="3756.48"/>
  </r>
  <r>
    <x v="0"/>
    <x v="1"/>
    <s v="SZB-020"/>
    <s v="104"/>
    <x v="4"/>
    <s v="OTSOW-8Pack"/>
    <n v="100"/>
    <s v="ea"/>
    <n v="42.21"/>
    <n v="4221"/>
  </r>
  <r>
    <x v="0"/>
    <x v="1"/>
    <s v="SZB-020"/>
    <s v="103"/>
    <x v="4"/>
    <s v="OTSOW-8Pack"/>
    <n v="92"/>
    <s v="ea"/>
    <n v="42.21"/>
    <n v="3883.32"/>
  </r>
  <r>
    <x v="0"/>
    <x v="1"/>
    <s v="PPV-24R"/>
    <s v="102"/>
    <x v="4"/>
    <s v="Vodka-24Pack"/>
    <n v="64"/>
    <s v="ea"/>
    <n v="78.260000000000005"/>
    <n v="5008.6400000000003"/>
  </r>
  <r>
    <x v="0"/>
    <x v="1"/>
    <s v="PPV-24R"/>
    <s v="101"/>
    <x v="4"/>
    <s v="Vodka-24Pack"/>
    <n v="48"/>
    <s v="ea"/>
    <n v="78.260000000000005"/>
    <n v="3756.48"/>
  </r>
  <r>
    <x v="0"/>
    <x v="1"/>
    <s v="PPV-24R"/>
    <s v="100"/>
    <x v="4"/>
    <s v="Vodka-24Pack"/>
    <n v="36"/>
    <s v="ea"/>
    <n v="78.260000000000005"/>
    <n v="2817.36"/>
  </r>
  <r>
    <x v="0"/>
    <x v="1"/>
    <s v="PPV-24R"/>
    <s v="99"/>
    <x v="4"/>
    <s v="Vodka-24Pack"/>
    <n v="18"/>
    <s v="ea"/>
    <n v="78.260000000000005"/>
    <n v="1408.68"/>
  </r>
  <r>
    <x v="0"/>
    <x v="1"/>
    <s v="PACKER-8PC"/>
    <s v="98"/>
    <x v="4"/>
    <s v="OTSOW-8Pack"/>
    <n v="96"/>
    <s v="ea"/>
    <n v="42.21"/>
    <n v="4052.16"/>
  </r>
  <r>
    <x v="0"/>
    <x v="1"/>
    <s v="LPO-8PC"/>
    <s v="97"/>
    <x v="4"/>
    <s v="OTSOW-8Pack"/>
    <n v="96"/>
    <s v="ea"/>
    <n v="42.21"/>
    <n v="4052.16"/>
  </r>
  <r>
    <x v="0"/>
    <x v="1"/>
    <s v="LPO-8PC"/>
    <s v="96"/>
    <x v="4"/>
    <s v="OTSOW-8Pack"/>
    <n v="60"/>
    <s v="ea"/>
    <n v="42.21"/>
    <n v="2532.6"/>
  </r>
  <r>
    <x v="0"/>
    <x v="1"/>
    <s v="LPO-8PC"/>
    <s v="95"/>
    <x v="4"/>
    <s v="OTSOW-8Pack"/>
    <n v="324"/>
    <s v="ea"/>
    <n v="42.21"/>
    <n v="13676.04"/>
  </r>
  <r>
    <x v="0"/>
    <x v="1"/>
    <s v="LPO-8PC"/>
    <s v="94"/>
    <x v="4"/>
    <s v="OTSOW-8Pack"/>
    <n v="339"/>
    <s v="ea"/>
    <n v="42.21"/>
    <n v="14309.19"/>
  </r>
  <r>
    <x v="0"/>
    <x v="1"/>
    <s v="LBL-LPO"/>
    <s v="93"/>
    <x v="3"/>
    <s v="Labels"/>
    <n v="100"/>
    <s v="ea"/>
    <n v="7.0000000000000007E-2"/>
    <n v="7"/>
  </r>
  <r>
    <x v="0"/>
    <x v="1"/>
    <s v="GWV-8PC"/>
    <s v="92"/>
    <x v="4"/>
    <s v="Vodka-8Pack"/>
    <n v="69"/>
    <s v="ea"/>
    <n v="42.21"/>
    <n v="2912.49"/>
  </r>
  <r>
    <x v="0"/>
    <x v="1"/>
    <s v="GWV-8PC"/>
    <s v="91"/>
    <x v="4"/>
    <s v="Vodka-8Pack"/>
    <n v="27"/>
    <s v="ea"/>
    <n v="42.21"/>
    <n v="1139.67"/>
  </r>
  <r>
    <x v="0"/>
    <x v="1"/>
    <s v="GWV-8PC"/>
    <s v="90"/>
    <x v="4"/>
    <s v="Vodka-8Pack"/>
    <n v="481"/>
    <s v="ea"/>
    <n v="42.21"/>
    <n v="20303.009999999998"/>
  </r>
  <r>
    <x v="0"/>
    <x v="1"/>
    <s v="GWV-8PC"/>
    <s v="89"/>
    <x v="4"/>
    <s v="Vodka-8Pack"/>
    <n v="506"/>
    <s v="ea"/>
    <n v="42.21"/>
    <n v="21358.26"/>
  </r>
  <r>
    <x v="0"/>
    <x v="1"/>
    <s v="GWV-8PC"/>
    <s v="88"/>
    <x v="4"/>
    <s v="Vodka-8Pack"/>
    <n v="97"/>
    <s v="ea"/>
    <n v="42.21"/>
    <n v="4094.37"/>
  </r>
  <r>
    <x v="0"/>
    <x v="1"/>
    <s v="GWV-8PC"/>
    <s v="87"/>
    <x v="4"/>
    <s v="Vodka-8Pack"/>
    <n v="140"/>
    <s v="ea"/>
    <n v="42.21"/>
    <n v="5909.4"/>
  </r>
  <r>
    <x v="0"/>
    <x v="1"/>
    <s v="GWV-8PC"/>
    <s v="86"/>
    <x v="4"/>
    <s v="Vodka-8Pack"/>
    <n v="20"/>
    <s v="ea"/>
    <n v="42.21"/>
    <n v="844.2"/>
  </r>
  <r>
    <x v="0"/>
    <x v="1"/>
    <s v="GWO-8PC"/>
    <s v="85"/>
    <x v="4"/>
    <s v="OTSOW-8Pack"/>
    <n v="96"/>
    <s v="ea"/>
    <n v="42.21"/>
    <n v="4052.16"/>
  </r>
  <r>
    <x v="0"/>
    <x v="1"/>
    <s v="GWO-8PC"/>
    <s v="84"/>
    <x v="4"/>
    <s v="OTSOW-8Pack"/>
    <n v="96"/>
    <s v="ea"/>
    <n v="42.21"/>
    <n v="4052.16"/>
  </r>
  <r>
    <x v="0"/>
    <x v="1"/>
    <s v="GWO-8PC"/>
    <s v="83"/>
    <x v="4"/>
    <s v="OTSOW-8Pack"/>
    <n v="191"/>
    <s v="ea"/>
    <n v="42.21"/>
    <n v="8062.11"/>
  </r>
  <r>
    <x v="0"/>
    <x v="1"/>
    <s v="GWO-8PC"/>
    <s v="82"/>
    <x v="4"/>
    <s v="OTSOW-8Pack"/>
    <n v="312"/>
    <s v="ea"/>
    <n v="42.21"/>
    <n v="13169.52"/>
  </r>
  <r>
    <x v="0"/>
    <x v="1"/>
    <s v="GWO-8PC"/>
    <s v="81"/>
    <x v="4"/>
    <s v="OTSOW-8Pack"/>
    <n v="246"/>
    <s v="ea"/>
    <n v="42.21"/>
    <n v="10383.66"/>
  </r>
  <r>
    <x v="0"/>
    <x v="1"/>
    <s v="GWO-8PC"/>
    <s v="80"/>
    <x v="4"/>
    <s v="OTSOW-8Pack"/>
    <n v="186"/>
    <s v="ea"/>
    <n v="42.21"/>
    <n v="7851.06"/>
  </r>
  <r>
    <x v="0"/>
    <x v="1"/>
    <s v="GWO-8PC"/>
    <s v="79"/>
    <x v="4"/>
    <s v="OTSOW-8Pack"/>
    <n v="5"/>
    <s v="ea"/>
    <n v="42.21"/>
    <n v="211.05"/>
  </r>
  <r>
    <x v="0"/>
    <x v="1"/>
    <s v="CTO-8PC"/>
    <s v="78"/>
    <x v="4"/>
    <s v="OTSOW-8Pack"/>
    <n v="184"/>
    <s v="ea"/>
    <n v="42.21"/>
    <n v="7766.64"/>
  </r>
  <r>
    <x v="0"/>
    <x v="1"/>
    <s v="CTO-8PC"/>
    <s v="77"/>
    <x v="4"/>
    <s v="OTSOW-8Pack"/>
    <n v="104"/>
    <s v="ea"/>
    <n v="42.21"/>
    <n v="4389.84"/>
  </r>
  <r>
    <x v="0"/>
    <x v="1"/>
    <s v="CTO-8PC"/>
    <s v="76"/>
    <x v="4"/>
    <s v="OTSOW-8Pack"/>
    <n v="191"/>
    <s v="ea"/>
    <n v="42.21"/>
    <n v="8062.11"/>
  </r>
  <r>
    <x v="0"/>
    <x v="1"/>
    <s v="CTO-8PC"/>
    <s v="75"/>
    <x v="4"/>
    <s v="OTSOW-8Pack"/>
    <n v="192"/>
    <s v="ea"/>
    <n v="42.21"/>
    <n v="8104.32"/>
  </r>
  <r>
    <x v="0"/>
    <x v="1"/>
    <s v="CTO-8PC"/>
    <s v="74"/>
    <x v="4"/>
    <s v="OTSOW-8Pack"/>
    <n v="62"/>
    <s v="ea"/>
    <n v="42.21"/>
    <n v="2617.02"/>
  </r>
  <r>
    <x v="0"/>
    <x v="1"/>
    <s v="CTO-8PC"/>
    <s v="73"/>
    <x v="4"/>
    <s v="OTSOW-8Pack"/>
    <n v="58"/>
    <s v="ea"/>
    <n v="42.21"/>
    <n v="2448.1799999999998"/>
  </r>
  <r>
    <x v="0"/>
    <x v="1"/>
    <s v="CTO-8PC"/>
    <s v="72"/>
    <x v="4"/>
    <s v="OTSOW-8Pack"/>
    <n v="89"/>
    <s v="ea"/>
    <n v="42.21"/>
    <n v="3756.69"/>
  </r>
  <r>
    <x v="0"/>
    <x v="1"/>
    <s v="CTO-8PC"/>
    <s v="71"/>
    <x v="4"/>
    <s v="OTSOW-8Pack"/>
    <n v="160"/>
    <s v="ea"/>
    <n v="42.21"/>
    <n v="6753.6"/>
  </r>
  <r>
    <x v="0"/>
    <x v="1"/>
    <s v="CTO-8PC"/>
    <s v="70"/>
    <x v="4"/>
    <s v="OTSOW-8Pack"/>
    <n v="95"/>
    <s v="ea"/>
    <n v="42.21"/>
    <n v="4009.95"/>
  </r>
  <r>
    <x v="0"/>
    <x v="1"/>
    <s v="CRG-TOP"/>
    <s v="69"/>
    <x v="3"/>
    <s v="Packaging"/>
    <n v="300"/>
    <s v="ea"/>
    <n v="1.89"/>
    <n v="567.6"/>
  </r>
  <r>
    <x v="0"/>
    <x v="1"/>
    <s v="CRG-DSP"/>
    <s v="68"/>
    <x v="3"/>
    <s v="Packaging"/>
    <n v="250"/>
    <s v="ea"/>
    <n v="3.16"/>
    <n v="791"/>
  </r>
  <r>
    <x v="0"/>
    <x v="1"/>
    <s v="CRG-BBL"/>
    <s v="67"/>
    <x v="3"/>
    <s v="Packaging"/>
    <n v="80"/>
    <s v="ea"/>
    <n v="3.16"/>
    <n v="253.12"/>
  </r>
  <r>
    <x v="0"/>
    <x v="1"/>
    <s v="CRG-8PC"/>
    <s v="66"/>
    <x v="3"/>
    <s v="Packaging"/>
    <n v="100"/>
    <s v="ea"/>
    <n v="0.68"/>
    <n v="68.400000000000006"/>
  </r>
  <r>
    <x v="0"/>
    <x v="1"/>
    <s v="CRG-24V"/>
    <s v="65"/>
    <x v="3"/>
    <s v="Packaging"/>
    <n v="1000"/>
    <s v="ea"/>
    <n v="1.1200000000000001"/>
    <n v="1121"/>
  </r>
  <r>
    <x v="0"/>
    <x v="1"/>
    <s v="CRG-24O"/>
    <s v="64"/>
    <x v="3"/>
    <s v="Packaging"/>
    <n v="1500"/>
    <s v="ea"/>
    <n v="1.1200000000000001"/>
    <n v="1682.29"/>
  </r>
  <r>
    <x v="0"/>
    <x v="1"/>
    <s v="BSV-8PC"/>
    <s v="63"/>
    <x v="4"/>
    <s v="Vodka-8Pack"/>
    <n v="37"/>
    <s v="ea"/>
    <n v="42.21"/>
    <n v="1561.77"/>
  </r>
  <r>
    <x v="0"/>
    <x v="1"/>
    <s v="BSV-8PC"/>
    <s v="62"/>
    <x v="4"/>
    <s v="Vodka-8Pack"/>
    <n v="573"/>
    <s v="ea"/>
    <n v="42.21"/>
    <n v="24186.33"/>
  </r>
  <r>
    <x v="0"/>
    <x v="1"/>
    <s v="BSV-8PC"/>
    <s v="61"/>
    <x v="4"/>
    <s v="Vodka-8Pack"/>
    <n v="192"/>
    <s v="ea"/>
    <n v="42.21"/>
    <n v="8104.32"/>
  </r>
  <r>
    <x v="0"/>
    <x v="1"/>
    <s v="BSV-8PC"/>
    <s v="60"/>
    <x v="4"/>
    <s v="Vodka-8Pack"/>
    <n v="174"/>
    <s v="ea"/>
    <n v="42.21"/>
    <n v="7344.54"/>
  </r>
  <r>
    <x v="0"/>
    <x v="1"/>
    <s v="BSV-8PC"/>
    <s v="59"/>
    <x v="4"/>
    <s v="Vodka-8Pack"/>
    <n v="17"/>
    <s v="ea"/>
    <n v="42.21"/>
    <n v="717.57"/>
  </r>
  <r>
    <x v="0"/>
    <x v="1"/>
    <s v="BSV-8PC"/>
    <s v="58"/>
    <x v="4"/>
    <s v="Vodka-8Pack"/>
    <n v="96"/>
    <s v="ea"/>
    <n v="42.21"/>
    <n v="4052.16"/>
  </r>
  <r>
    <x v="0"/>
    <x v="1"/>
    <s v="BSO-8PC"/>
    <s v="57"/>
    <x v="4"/>
    <s v="OTSOW-8Pack"/>
    <n v="192"/>
    <s v="ea"/>
    <n v="42.21"/>
    <n v="8104.32"/>
  </r>
  <r>
    <x v="0"/>
    <x v="1"/>
    <s v="BSO-8PC"/>
    <s v="56"/>
    <x v="4"/>
    <s v="OTSOW-8Pack"/>
    <n v="96"/>
    <s v="ea"/>
    <n v="42.21"/>
    <n v="4052.16"/>
  </r>
  <r>
    <x v="0"/>
    <x v="1"/>
    <s v="BLK-CBO"/>
    <s v="55"/>
    <x v="5"/>
    <s v="Intermediates"/>
    <n v="199.99950000000001"/>
    <s v="gal"/>
    <n v="5.24"/>
    <n v="1048.94"/>
  </r>
  <r>
    <x v="0"/>
    <x v="0"/>
    <s v="LBL-MNG MOJ"/>
    <s v="21214"/>
    <x v="3"/>
    <s v="Labels"/>
    <n v="120"/>
    <s v="ea"/>
    <n v="0.85"/>
    <n v="102"/>
  </r>
  <r>
    <x v="0"/>
    <x v="0"/>
    <s v="LBL-NBV"/>
    <s v="21215"/>
    <x v="3"/>
    <s v="Labels"/>
    <n v="550"/>
    <s v="ea"/>
    <n v="0.1"/>
    <n v="52.96"/>
  </r>
  <r>
    <x v="0"/>
    <x v="0"/>
    <s v="LBL-NBV-TRP"/>
    <s v="21216"/>
    <x v="3"/>
    <s v="Labels"/>
    <n v="500"/>
    <s v="ea"/>
    <n v="0.1"/>
    <n v="48.15"/>
  </r>
  <r>
    <x v="0"/>
    <x v="0"/>
    <s v="LBL-PACKERS-O"/>
    <s v="21217"/>
    <x v="3"/>
    <s v="Labels"/>
    <n v="744"/>
    <s v="ea"/>
    <n v="7.0000000000000007E-2"/>
    <n v="52.08"/>
  </r>
  <r>
    <x v="0"/>
    <x v="0"/>
    <s v="LBL-RSV"/>
    <s v="21218"/>
    <x v="3"/>
    <s v="Labels"/>
    <n v="1713"/>
    <s v="ea"/>
    <n v="7.0000000000000007E-2"/>
    <n v="119.91"/>
  </r>
  <r>
    <x v="0"/>
    <x v="0"/>
    <s v="LBL-SEAHAWKS-O"/>
    <s v="21219"/>
    <x v="3"/>
    <s v="Labels"/>
    <n v="626"/>
    <s v="ea"/>
    <n v="7.0000000000000007E-2"/>
    <n v="43.82"/>
  </r>
  <r>
    <x v="0"/>
    <x v="0"/>
    <s v="LBL-SMPL"/>
    <s v="21220"/>
    <x v="3"/>
    <s v="Labels"/>
    <n v="500"/>
    <s v="ea"/>
    <n v="0.38"/>
    <n v="190"/>
  </r>
  <r>
    <x v="0"/>
    <x v="0"/>
    <s v="LBL-SZB-020"/>
    <s v="21221"/>
    <x v="3"/>
    <s v="Labels"/>
    <n v="2328"/>
    <s v="ea"/>
    <n v="0.09"/>
    <n v="215.8"/>
  </r>
  <r>
    <x v="0"/>
    <x v="0"/>
    <s v="LBL-TEA"/>
    <s v="21222"/>
    <x v="3"/>
    <s v="Labels"/>
    <n v="127"/>
    <s v="ea"/>
    <n v="0.09"/>
    <n v="11.78"/>
  </r>
  <r>
    <x v="0"/>
    <x v="0"/>
    <s v="LBL-TRPO-TRPV"/>
    <s v="21223"/>
    <x v="3"/>
    <s v="Labels"/>
    <n v="3000"/>
    <s v="ea"/>
    <n v="0.09"/>
    <n v="278.10000000000002"/>
  </r>
  <r>
    <x v="0"/>
    <x v="0"/>
    <s v="LBL-WSK"/>
    <s v="21224"/>
    <x v="3"/>
    <s v="Labels"/>
    <n v="490"/>
    <s v="ea"/>
    <n v="7.0000000000000007E-2"/>
    <n v="34.299999999999997"/>
  </r>
  <r>
    <x v="0"/>
    <x v="0"/>
    <s v="LBL-WSK-CRG"/>
    <s v="21225"/>
    <x v="3"/>
    <s v="Labels"/>
    <n v="500"/>
    <s v="ea"/>
    <n v="7.0000000000000007E-2"/>
    <n v="35"/>
  </r>
  <r>
    <x v="0"/>
    <x v="0"/>
    <s v="LID-ACO"/>
    <s v="21227"/>
    <x v="3"/>
    <s v="Lids"/>
    <n v="16250"/>
    <s v="ea"/>
    <n v="0.01"/>
    <n v="130"/>
  </r>
  <r>
    <x v="0"/>
    <x v="0"/>
    <s v="LID-ACV"/>
    <s v="21239"/>
    <x v="3"/>
    <s v="Lids"/>
    <n v="11050"/>
    <s v="ea"/>
    <n v="0.01"/>
    <n v="88.4"/>
  </r>
  <r>
    <x v="0"/>
    <x v="0"/>
    <s v="LID-ACV"/>
    <s v="21240"/>
    <x v="3"/>
    <s v="Lids"/>
    <n v="11050"/>
    <s v="ea"/>
    <n v="0.01"/>
    <n v="88.4"/>
  </r>
  <r>
    <x v="0"/>
    <x v="0"/>
    <s v="LID-BBL"/>
    <s v="21241"/>
    <x v="3"/>
    <s v="Lids"/>
    <n v="65000"/>
    <s v="ea"/>
    <n v="0.01"/>
    <n v="520"/>
  </r>
  <r>
    <x v="0"/>
    <x v="0"/>
    <s v="LID-BBL"/>
    <s v="21242"/>
    <x v="3"/>
    <s v="Lids"/>
    <n v="35750"/>
    <s v="ea"/>
    <n v="0.01"/>
    <n v="286"/>
  </r>
  <r>
    <x v="0"/>
    <x v="0"/>
    <s v="LID-BBL"/>
    <s v="21243"/>
    <x v="3"/>
    <s v="Lids"/>
    <n v="609050"/>
    <s v="ea"/>
    <n v="0.01"/>
    <n v="4872.3999999999996"/>
  </r>
  <r>
    <x v="0"/>
    <x v="0"/>
    <s v="LID-BBL"/>
    <s v="21244"/>
    <x v="3"/>
    <s v="Lids"/>
    <n v="81250"/>
    <s v="ea"/>
    <n v="0.01"/>
    <n v="650"/>
  </r>
  <r>
    <x v="0"/>
    <x v="0"/>
    <s v="LID-BBL-V"/>
    <s v="21245"/>
    <x v="3"/>
    <s v="Lids"/>
    <n v="1950"/>
    <s v="ea"/>
    <n v="0.01"/>
    <n v="15.6"/>
  </r>
  <r>
    <x v="0"/>
    <x v="0"/>
    <s v="LID-BBL-V"/>
    <s v="21246"/>
    <x v="3"/>
    <s v="Lids"/>
    <n v="9750"/>
    <s v="ea"/>
    <n v="0.01"/>
    <n v="78"/>
  </r>
  <r>
    <x v="0"/>
    <x v="0"/>
    <s v="LID-BRO"/>
    <s v="21247"/>
    <x v="3"/>
    <s v="Lids"/>
    <n v="81250"/>
    <s v="ea"/>
    <n v="0.01"/>
    <n v="650"/>
  </r>
  <r>
    <x v="0"/>
    <x v="0"/>
    <s v="LID-BRO"/>
    <s v="21256"/>
    <x v="3"/>
    <s v="Lids"/>
    <n v="48750"/>
    <s v="ea"/>
    <n v="0.01"/>
    <n v="390"/>
  </r>
  <r>
    <x v="0"/>
    <x v="0"/>
    <s v="LID-BRO"/>
    <s v="21257"/>
    <x v="3"/>
    <s v="Lids"/>
    <n v="178750"/>
    <s v="ea"/>
    <n v="0.01"/>
    <n v="1430"/>
  </r>
  <r>
    <x v="0"/>
    <x v="0"/>
    <s v="LID-BRO"/>
    <s v="21260"/>
    <x v="3"/>
    <s v="Lids"/>
    <n v="308750"/>
    <s v="ea"/>
    <n v="0.01"/>
    <n v="2470"/>
  </r>
  <r>
    <x v="0"/>
    <x v="0"/>
    <s v="LID-BRO"/>
    <s v="21261"/>
    <x v="3"/>
    <s v="Lids"/>
    <n v="16250"/>
    <s v="ea"/>
    <n v="0.01"/>
    <n v="130"/>
  </r>
  <r>
    <x v="0"/>
    <x v="0"/>
    <s v="LID-BRO"/>
    <s v="21263"/>
    <x v="3"/>
    <s v="Lids"/>
    <n v="97500"/>
    <s v="ea"/>
    <n v="0.01"/>
    <n v="780"/>
  </r>
  <r>
    <x v="0"/>
    <x v="0"/>
    <s v="LID-BRS-020"/>
    <s v="21264"/>
    <x v="3"/>
    <s v="Lids"/>
    <n v="10400"/>
    <s v="ea"/>
    <n v="0.01"/>
    <n v="83.2"/>
  </r>
  <r>
    <x v="0"/>
    <x v="0"/>
    <s v="LID-BRS-020"/>
    <s v="21265"/>
    <x v="3"/>
    <s v="Lids"/>
    <n v="40950"/>
    <s v="ea"/>
    <n v="0.01"/>
    <n v="327.60000000000002"/>
  </r>
  <r>
    <x v="0"/>
    <x v="0"/>
    <s v="LID-BRS-020"/>
    <s v="21266"/>
    <x v="3"/>
    <s v="Lids"/>
    <n v="16250"/>
    <s v="ea"/>
    <n v="0.01"/>
    <n v="130"/>
  </r>
  <r>
    <x v="0"/>
    <x v="0"/>
    <s v="LID-BRV"/>
    <s v="21267"/>
    <x v="3"/>
    <s v="Lids"/>
    <n v="16250"/>
    <s v="ea"/>
    <n v="0.01"/>
    <n v="130"/>
  </r>
  <r>
    <x v="0"/>
    <x v="0"/>
    <s v="LID-BRV"/>
    <s v="21270"/>
    <x v="3"/>
    <s v="Lids"/>
    <n v="48750"/>
    <s v="ea"/>
    <n v="0.01"/>
    <n v="390"/>
  </r>
  <r>
    <x v="0"/>
    <x v="0"/>
    <s v="LID-BRV"/>
    <s v="21271"/>
    <x v="3"/>
    <s v="Lids"/>
    <n v="32500"/>
    <s v="ea"/>
    <n v="0.01"/>
    <n v="260"/>
  </r>
  <r>
    <x v="0"/>
    <x v="0"/>
    <s v="LID-BRV"/>
    <s v="21273"/>
    <x v="3"/>
    <s v="Lids"/>
    <n v="55250"/>
    <s v="ea"/>
    <n v="0.01"/>
    <n v="442"/>
  </r>
  <r>
    <x v="0"/>
    <x v="0"/>
    <s v="LID-BRV"/>
    <s v="21274"/>
    <x v="3"/>
    <s v="Lids"/>
    <n v="65000"/>
    <s v="ea"/>
    <n v="0.01"/>
    <n v="520"/>
  </r>
  <r>
    <x v="0"/>
    <x v="0"/>
    <s v="LID-GRO"/>
    <s v="21319"/>
    <x v="3"/>
    <s v="Lids"/>
    <n v="200860"/>
    <s v="ea"/>
    <n v="0.01"/>
    <n v="1606.88"/>
  </r>
  <r>
    <x v="0"/>
    <x v="0"/>
    <s v="LID-GRO"/>
    <s v="21320"/>
    <x v="3"/>
    <s v="Lids"/>
    <n v="32500"/>
    <s v="ea"/>
    <n v="0.01"/>
    <n v="260"/>
  </r>
  <r>
    <x v="0"/>
    <x v="0"/>
    <s v="LID-GRO"/>
    <s v="21321"/>
    <x v="3"/>
    <s v="Lids"/>
    <n v="32500"/>
    <s v="ea"/>
    <n v="0.01"/>
    <n v="260"/>
  </r>
  <r>
    <x v="0"/>
    <x v="0"/>
    <s v="LID-GRO"/>
    <s v="21324"/>
    <x v="3"/>
    <s v="Lids"/>
    <n v="32500"/>
    <s v="ea"/>
    <n v="0.01"/>
    <n v="260"/>
  </r>
  <r>
    <x v="0"/>
    <x v="0"/>
    <s v="LID-HCO"/>
    <s v="21337"/>
    <x v="3"/>
    <s v="Lids"/>
    <n v="506"/>
    <s v="ea"/>
    <n v="0.01"/>
    <n v="4.05"/>
  </r>
  <r>
    <x v="0"/>
    <x v="0"/>
    <s v="LID-HCO"/>
    <s v="21338"/>
    <x v="3"/>
    <s v="Lids"/>
    <n v="32500"/>
    <s v="ea"/>
    <n v="0.01"/>
    <n v="260"/>
  </r>
  <r>
    <x v="0"/>
    <x v="0"/>
    <s v="LID-HCO"/>
    <s v="21339"/>
    <x v="3"/>
    <s v="Lids"/>
    <n v="42900"/>
    <s v="ea"/>
    <n v="0.01"/>
    <n v="343.2"/>
  </r>
  <r>
    <x v="0"/>
    <x v="0"/>
    <s v="LID-HCV"/>
    <s v="21351"/>
    <x v="3"/>
    <s v="Lids"/>
    <n v="11050"/>
    <s v="ea"/>
    <n v="0.01"/>
    <n v="88.4"/>
  </r>
  <r>
    <x v="0"/>
    <x v="0"/>
    <s v="LID-MPV"/>
    <s v="21359"/>
    <x v="3"/>
    <s v="Lids"/>
    <n v="650"/>
    <s v="ea"/>
    <n v="0.01"/>
    <n v="5.2"/>
  </r>
  <r>
    <x v="0"/>
    <x v="0"/>
    <s v="LID-MPV"/>
    <s v="21360"/>
    <x v="3"/>
    <s v="Lids"/>
    <n v="55900"/>
    <s v="ea"/>
    <n v="0.01"/>
    <n v="447.2"/>
  </r>
  <r>
    <x v="0"/>
    <x v="0"/>
    <s v="LID-MPW"/>
    <s v="21361"/>
    <x v="3"/>
    <s v="Lids"/>
    <n v="500"/>
    <s v="ea"/>
    <n v="0.01"/>
    <n v="4"/>
  </r>
  <r>
    <x v="0"/>
    <x v="0"/>
    <s v="LID-MPW"/>
    <s v="21362"/>
    <x v="3"/>
    <s v="Lids"/>
    <n v="11050"/>
    <s v="ea"/>
    <n v="0.01"/>
    <n v="88.4"/>
  </r>
  <r>
    <x v="0"/>
    <x v="0"/>
    <s v="LID-MPW"/>
    <s v="21363"/>
    <x v="3"/>
    <s v="Lids"/>
    <n v="9100"/>
    <s v="ea"/>
    <n v="0.01"/>
    <n v="72.8"/>
  </r>
  <r>
    <x v="0"/>
    <x v="0"/>
    <s v="LID-MPW"/>
    <s v="21364"/>
    <x v="3"/>
    <s v="Lids"/>
    <n v="25350"/>
    <s v="ea"/>
    <n v="0.01"/>
    <n v="202.8"/>
  </r>
  <r>
    <x v="0"/>
    <x v="0"/>
    <s v="LID-MRV"/>
    <s v="21365"/>
    <x v="3"/>
    <s v="Lids"/>
    <n v="650"/>
    <s v="ea"/>
    <n v="0.01"/>
    <n v="5.2"/>
  </r>
  <r>
    <x v="0"/>
    <x v="0"/>
    <s v="LID-MRV"/>
    <s v="21366"/>
    <x v="3"/>
    <s v="Lids"/>
    <n v="56550"/>
    <s v="ea"/>
    <n v="0.01"/>
    <n v="452.4"/>
  </r>
  <r>
    <x v="0"/>
    <x v="0"/>
    <s v="LID-PBW"/>
    <s v="21367"/>
    <x v="3"/>
    <s v="Lids"/>
    <n v="500"/>
    <s v="ea"/>
    <n v="0.01"/>
    <n v="4"/>
  </r>
  <r>
    <x v="0"/>
    <x v="0"/>
    <s v="LID-PBW"/>
    <s v="21368"/>
    <x v="3"/>
    <s v="Lids"/>
    <n v="13000"/>
    <s v="ea"/>
    <n v="0.01"/>
    <n v="104"/>
  </r>
  <r>
    <x v="0"/>
    <x v="0"/>
    <s v="LID-PBW"/>
    <s v="21369"/>
    <x v="3"/>
    <s v="Lids"/>
    <n v="25350"/>
    <s v="ea"/>
    <n v="0.01"/>
    <n v="202.8"/>
  </r>
  <r>
    <x v="0"/>
    <x v="0"/>
    <s v="LID-PCW"/>
    <s v="21370"/>
    <x v="3"/>
    <s v="Lids"/>
    <n v="500"/>
    <s v="ea"/>
    <n v="0.01"/>
    <n v="4"/>
  </r>
  <r>
    <x v="0"/>
    <x v="0"/>
    <s v="LID-PCW"/>
    <s v="21371"/>
    <x v="3"/>
    <s v="Lids"/>
    <n v="15600"/>
    <s v="ea"/>
    <n v="0.01"/>
    <n v="124.8"/>
  </r>
  <r>
    <x v="0"/>
    <x v="0"/>
    <s v="LID-PCW"/>
    <s v="21372"/>
    <x v="3"/>
    <s v="Lids"/>
    <n v="32500"/>
    <s v="ea"/>
    <n v="0.01"/>
    <n v="260"/>
  </r>
  <r>
    <x v="0"/>
    <x v="0"/>
    <s v="LID-PKO"/>
    <s v="21374"/>
    <x v="3"/>
    <s v="Lids"/>
    <n v="16250"/>
    <s v="ea"/>
    <n v="0.01"/>
    <n v="130"/>
  </r>
  <r>
    <x v="0"/>
    <x v="0"/>
    <s v="LID-PKO"/>
    <s v="21375"/>
    <x v="3"/>
    <s v="Lids"/>
    <n v="13650"/>
    <s v="ea"/>
    <n v="0.01"/>
    <n v="109.2"/>
  </r>
  <r>
    <x v="0"/>
    <x v="0"/>
    <s v="LID-PKV"/>
    <s v="21385"/>
    <x v="3"/>
    <s v="Lids"/>
    <n v="11050"/>
    <s v="ea"/>
    <n v="0.01"/>
    <n v="88.4"/>
  </r>
  <r>
    <x v="0"/>
    <x v="0"/>
    <s v="LID-PKV"/>
    <s v="21386"/>
    <x v="3"/>
    <s v="Lids"/>
    <n v="13650"/>
    <s v="ea"/>
    <n v="0.01"/>
    <n v="109.2"/>
  </r>
  <r>
    <x v="0"/>
    <x v="0"/>
    <s v="LID-PMO"/>
    <s v="21388"/>
    <x v="3"/>
    <s v="Lids"/>
    <n v="50050"/>
    <s v="ea"/>
    <n v="0.01"/>
    <n v="400.4"/>
  </r>
  <r>
    <x v="0"/>
    <x v="0"/>
    <s v="XPB4-INS"/>
    <s v="21611"/>
    <x v="3"/>
    <s v="Archive"/>
    <n v="64400"/>
    <s v="ea"/>
    <n v="0"/>
    <n v="0"/>
  </r>
  <r>
    <x v="0"/>
    <x v="0"/>
    <s v="LID-PMO"/>
    <s v="21389"/>
    <x v="3"/>
    <s v="Lids"/>
    <n v="77350"/>
    <s v="ea"/>
    <n v="0.01"/>
    <n v="618.79999999999995"/>
  </r>
  <r>
    <x v="0"/>
    <x v="0"/>
    <s v="ING-SUG"/>
    <s v="21177"/>
    <x v="1"/>
    <s v="Sugar"/>
    <m/>
    <s v="lb"/>
    <m/>
    <m/>
  </r>
  <r>
    <x v="0"/>
    <x v="0"/>
    <s v="XFLV-WML"/>
    <s v="21608"/>
    <x v="1"/>
    <s v="Flavors"/>
    <m/>
    <s v="lb"/>
    <m/>
    <m/>
  </r>
  <r>
    <x v="0"/>
    <x v="0"/>
    <s v="XFLV-WML"/>
    <s v="21607"/>
    <x v="1"/>
    <s v="Flavors"/>
    <m/>
    <s v="lb"/>
    <m/>
    <m/>
  </r>
  <r>
    <x v="0"/>
    <x v="0"/>
    <s v="XFLV-WML"/>
    <s v="21606"/>
    <x v="1"/>
    <s v="Flavors"/>
    <m/>
    <s v="lb"/>
    <m/>
    <m/>
  </r>
  <r>
    <x v="0"/>
    <x v="0"/>
    <s v="XFLV-WML"/>
    <s v="21605"/>
    <x v="1"/>
    <s v="Flavors"/>
    <m/>
    <s v="lb"/>
    <m/>
    <m/>
  </r>
  <r>
    <x v="0"/>
    <x v="0"/>
    <s v="XFLV-WML"/>
    <s v="21604"/>
    <x v="1"/>
    <s v="Flavors"/>
    <m/>
    <s v="lb"/>
    <m/>
    <m/>
  </r>
  <r>
    <x v="0"/>
    <x v="0"/>
    <s v="XFLV-WML"/>
    <s v="21603"/>
    <x v="1"/>
    <s v="Flavors"/>
    <m/>
    <s v="lb"/>
    <m/>
    <m/>
  </r>
  <r>
    <x v="0"/>
    <x v="0"/>
    <s v="XFLV-PNC"/>
    <s v="21602"/>
    <x v="1"/>
    <s v="Archive"/>
    <m/>
    <s v="gal"/>
    <m/>
    <m/>
  </r>
  <r>
    <x v="0"/>
    <x v="0"/>
    <s v="XFLV-PFP"/>
    <s v="21601"/>
    <x v="1"/>
    <s v="Flavors"/>
    <m/>
    <s v="lb"/>
    <m/>
    <m/>
  </r>
  <r>
    <x v="0"/>
    <x v="0"/>
    <s v="LID-PMS-020"/>
    <s v="21390"/>
    <x v="3"/>
    <s v="Lids"/>
    <n v="2600"/>
    <s v="ea"/>
    <n v="0.01"/>
    <n v="20.8"/>
  </r>
  <r>
    <x v="0"/>
    <x v="0"/>
    <s v="LID-PMS-020"/>
    <s v="21391"/>
    <x v="3"/>
    <s v="Lids"/>
    <n v="65000"/>
    <s v="ea"/>
    <n v="0.01"/>
    <n v="520"/>
  </r>
  <r>
    <x v="0"/>
    <x v="0"/>
    <s v="LID-PMS-020"/>
    <s v="21392"/>
    <x v="3"/>
    <s v="Lids"/>
    <n v="16250"/>
    <s v="ea"/>
    <n v="0.01"/>
    <n v="130"/>
  </r>
  <r>
    <x v="0"/>
    <x v="0"/>
    <s v="LID-PMV"/>
    <s v="21397"/>
    <x v="3"/>
    <s v="Lids"/>
    <n v="10400"/>
    <s v="ea"/>
    <n v="0.01"/>
    <n v="83.2"/>
  </r>
  <r>
    <x v="0"/>
    <x v="0"/>
    <s v="LID-PMV"/>
    <s v="21400"/>
    <x v="3"/>
    <s v="Lids"/>
    <n v="159250"/>
    <s v="ea"/>
    <n v="0.01"/>
    <n v="1274"/>
  </r>
  <r>
    <x v="0"/>
    <x v="0"/>
    <s v="XXMKT-24PK DSP SHIPPER"/>
    <s v="21613"/>
    <x v="0"/>
    <s v="Marketing"/>
    <n v="106"/>
    <s v="ea"/>
    <n v="0"/>
    <n v="0"/>
  </r>
  <r>
    <x v="0"/>
    <x v="0"/>
    <s v="PLT-SW43"/>
    <s v="21552"/>
    <x v="3"/>
    <s v="Consumables"/>
    <n v="45"/>
    <s v="cs"/>
    <n v="0"/>
    <n v="0"/>
  </r>
  <r>
    <x v="0"/>
    <x v="0"/>
    <s v="LID-PMV"/>
    <s v="21401"/>
    <x v="3"/>
    <s v="Lids"/>
    <n v="650"/>
    <s v="ea"/>
    <n v="0.01"/>
    <n v="5.2"/>
  </r>
  <r>
    <x v="0"/>
    <x v="0"/>
    <s v="PSC-24V"/>
    <s v="21586"/>
    <x v="3"/>
    <s v="Pouch"/>
    <m/>
    <s v="ea"/>
    <m/>
    <m/>
  </r>
  <r>
    <x v="0"/>
    <x v="0"/>
    <s v="PSC-24V"/>
    <s v="21585"/>
    <x v="3"/>
    <s v="Pouch"/>
    <m/>
    <s v="ea"/>
    <m/>
    <m/>
  </r>
  <r>
    <x v="0"/>
    <x v="0"/>
    <s v="PSC-24V"/>
    <s v="21584"/>
    <x v="3"/>
    <s v="Pouch"/>
    <m/>
    <s v="ea"/>
    <m/>
    <m/>
  </r>
  <r>
    <x v="0"/>
    <x v="0"/>
    <s v="PSC-24V"/>
    <s v="21583"/>
    <x v="3"/>
    <s v="Pouch"/>
    <m/>
    <s v="ea"/>
    <m/>
    <m/>
  </r>
  <r>
    <x v="0"/>
    <x v="0"/>
    <s v="PSC-24V"/>
    <s v="21582"/>
    <x v="3"/>
    <s v="Pouch"/>
    <m/>
    <s v="ea"/>
    <m/>
    <m/>
  </r>
  <r>
    <x v="0"/>
    <x v="0"/>
    <s v="PSC-24V"/>
    <s v="21581"/>
    <x v="3"/>
    <s v="Pouch"/>
    <m/>
    <s v="ea"/>
    <m/>
    <m/>
  </r>
  <r>
    <x v="0"/>
    <x v="0"/>
    <s v="PSC-24V"/>
    <s v="21580"/>
    <x v="3"/>
    <s v="Pouch"/>
    <m/>
    <s v="ea"/>
    <m/>
    <m/>
  </r>
  <r>
    <x v="0"/>
    <x v="0"/>
    <s v="PSC-24V"/>
    <s v="21579"/>
    <x v="3"/>
    <s v="Pouch"/>
    <m/>
    <s v="ea"/>
    <m/>
    <m/>
  </r>
  <r>
    <x v="0"/>
    <x v="0"/>
    <s v="PLT-MGW"/>
    <s v="21551"/>
    <x v="3"/>
    <s v="Consumables"/>
    <n v="59.78069"/>
    <s v="cs"/>
    <n v="0"/>
    <n v="0"/>
  </r>
  <r>
    <x v="0"/>
    <x v="0"/>
    <s v="PKG-TAP"/>
    <s v="21548"/>
    <x v="3"/>
    <s v="Consumables"/>
    <n v="36"/>
    <s v="ea"/>
    <n v="0"/>
    <n v="0"/>
  </r>
  <r>
    <x v="0"/>
    <x v="0"/>
    <s v="LID-RAD"/>
    <s v="21403"/>
    <x v="3"/>
    <s v="Lids"/>
    <n v="25350"/>
    <s v="ea"/>
    <n v="0.01"/>
    <n v="202.8"/>
  </r>
  <r>
    <x v="0"/>
    <x v="0"/>
    <s v="LID-SBO"/>
    <s v="21404"/>
    <x v="3"/>
    <s v="Lids"/>
    <n v="11504"/>
    <s v="ea"/>
    <n v="0.01"/>
    <n v="92.04"/>
  </r>
  <r>
    <x v="0"/>
    <x v="0"/>
    <s v="MNT-GLYCOL"/>
    <s v="21488"/>
    <x v="6"/>
    <m/>
    <n v="480"/>
    <s v="ea"/>
    <n v="0"/>
    <n v="0"/>
  </r>
  <r>
    <x v="0"/>
    <x v="0"/>
    <s v="LID-SBO"/>
    <s v="21405"/>
    <x v="3"/>
    <s v="Lids"/>
    <n v="48750"/>
    <s v="ea"/>
    <n v="0.01"/>
    <n v="390"/>
  </r>
  <r>
    <x v="0"/>
    <x v="0"/>
    <s v="LID-SBO"/>
    <s v="21413"/>
    <x v="3"/>
    <s v="Lids"/>
    <n v="48750"/>
    <s v="ea"/>
    <n v="0.01"/>
    <n v="390"/>
  </r>
  <r>
    <x v="0"/>
    <x v="0"/>
    <s v="POC-24V-TRP"/>
    <s v="21568"/>
    <x v="3"/>
    <s v="Pouch"/>
    <m/>
    <s v="ea"/>
    <m/>
    <m/>
  </r>
  <r>
    <x v="0"/>
    <x v="0"/>
    <s v="POC-24V-TRP"/>
    <s v="21567"/>
    <x v="3"/>
    <s v="Pouch"/>
    <m/>
    <s v="ea"/>
    <m/>
    <m/>
  </r>
  <r>
    <x v="0"/>
    <x v="0"/>
    <s v="LID-SBO"/>
    <s v="21414"/>
    <x v="3"/>
    <s v="Lids"/>
    <n v="48750"/>
    <s v="ea"/>
    <n v="0.01"/>
    <n v="390"/>
  </r>
  <r>
    <x v="0"/>
    <x v="0"/>
    <s v="POC-24V-COK"/>
    <s v="21565"/>
    <x v="3"/>
    <s v="Pouch"/>
    <m/>
    <s v="ea"/>
    <m/>
    <m/>
  </r>
  <r>
    <x v="0"/>
    <x v="0"/>
    <s v="LID-SBO"/>
    <s v="21416"/>
    <x v="3"/>
    <s v="Lids"/>
    <n v="48750"/>
    <s v="ea"/>
    <n v="0.01"/>
    <n v="390"/>
  </r>
  <r>
    <x v="0"/>
    <x v="0"/>
    <s v="LID-SBO"/>
    <s v="21419"/>
    <x v="3"/>
    <s v="Lids"/>
    <n v="341250"/>
    <s v="ea"/>
    <n v="0.01"/>
    <n v="2730"/>
  </r>
  <r>
    <x v="0"/>
    <x v="0"/>
    <s v="LID-SBO"/>
    <s v="21420"/>
    <x v="3"/>
    <s v="Lids"/>
    <n v="16250"/>
    <s v="ea"/>
    <n v="0.01"/>
    <n v="130"/>
  </r>
  <r>
    <x v="0"/>
    <x v="0"/>
    <s v="PACKER-8PC"/>
    <s v="21491"/>
    <x v="4"/>
    <s v="OTSOW-8Pack"/>
    <n v="91"/>
    <s v="ea"/>
    <n v="41.28"/>
    <n v="3756.69"/>
  </r>
  <r>
    <x v="0"/>
    <x v="0"/>
    <s v="MNT-TOP SEAL CHILLER"/>
    <s v="21490"/>
    <x v="2"/>
    <m/>
    <n v="5"/>
    <s v="ea"/>
    <n v="55.75"/>
    <n v="278.75"/>
  </r>
  <r>
    <x v="0"/>
    <x v="0"/>
    <s v="POC-24O-TRP"/>
    <s v="21561"/>
    <x v="3"/>
    <s v="Pouch"/>
    <m/>
    <s v="ea"/>
    <m/>
    <m/>
  </r>
  <r>
    <x v="0"/>
    <x v="0"/>
    <s v="POC-24O-TRP"/>
    <s v="21559"/>
    <x v="3"/>
    <s v="Pouch"/>
    <m/>
    <s v="ea"/>
    <m/>
    <m/>
  </r>
  <r>
    <x v="0"/>
    <x v="0"/>
    <s v="POC-24O"/>
    <s v="21557"/>
    <x v="3"/>
    <s v="Pouch"/>
    <m/>
    <s v="ea"/>
    <m/>
    <m/>
  </r>
  <r>
    <x v="0"/>
    <x v="0"/>
    <s v="POC-24O"/>
    <s v="21556"/>
    <x v="3"/>
    <s v="Pouch"/>
    <m/>
    <s v="ea"/>
    <m/>
    <m/>
  </r>
  <r>
    <x v="0"/>
    <x v="0"/>
    <s v="PLW-704852"/>
    <s v="21555"/>
    <x v="2"/>
    <m/>
    <n v="1"/>
    <s v="ea"/>
    <n v="2829"/>
    <n v="2829"/>
  </r>
  <r>
    <x v="0"/>
    <x v="0"/>
    <s v="LID-TPO"/>
    <s v="21446"/>
    <x v="3"/>
    <s v="Lids"/>
    <n v="81250"/>
    <s v="ea"/>
    <n v="0.01"/>
    <n v="650"/>
  </r>
  <r>
    <x v="0"/>
    <x v="0"/>
    <s v="PKG-DS3"/>
    <s v="21545"/>
    <x v="3"/>
    <s v="Consumables"/>
    <m/>
    <s v="ea"/>
    <m/>
    <m/>
  </r>
  <r>
    <x v="0"/>
    <x v="0"/>
    <s v="PKG-DS3"/>
    <s v="21544"/>
    <x v="3"/>
    <s v="Consumables"/>
    <m/>
    <s v="ea"/>
    <m/>
    <m/>
  </r>
  <r>
    <x v="0"/>
    <x v="0"/>
    <s v="PKG-DS3"/>
    <s v="21542"/>
    <x v="3"/>
    <s v="Consumables"/>
    <m/>
    <s v="ea"/>
    <m/>
    <m/>
  </r>
  <r>
    <x v="0"/>
    <x v="0"/>
    <s v="PKG-DS3"/>
    <s v="21541"/>
    <x v="3"/>
    <s v="Consumables"/>
    <m/>
    <s v="ea"/>
    <m/>
    <m/>
  </r>
  <r>
    <x v="0"/>
    <x v="0"/>
    <s v="PKG-DS3"/>
    <s v="21540"/>
    <x v="3"/>
    <s v="Consumables"/>
    <m/>
    <s v="ea"/>
    <m/>
    <m/>
  </r>
  <r>
    <x v="0"/>
    <x v="0"/>
    <s v="PKG-DS3"/>
    <s v="21539"/>
    <x v="3"/>
    <s v="Consumables"/>
    <m/>
    <s v="ea"/>
    <m/>
    <m/>
  </r>
  <r>
    <x v="0"/>
    <x v="0"/>
    <s v="PKG-DS3"/>
    <s v="21538"/>
    <x v="3"/>
    <s v="Consumables"/>
    <m/>
    <s v="ea"/>
    <m/>
    <m/>
  </r>
  <r>
    <x v="0"/>
    <x v="0"/>
    <s v="PKG-DS3"/>
    <s v="21537"/>
    <x v="3"/>
    <s v="Consumables"/>
    <m/>
    <s v="ea"/>
    <m/>
    <m/>
  </r>
  <r>
    <x v="0"/>
    <x v="0"/>
    <s v="PKG-DS3"/>
    <s v="21536"/>
    <x v="3"/>
    <s v="Consumables"/>
    <m/>
    <s v="ea"/>
    <m/>
    <m/>
  </r>
  <r>
    <x v="0"/>
    <x v="0"/>
    <s v="PKG-DS3"/>
    <s v="21535"/>
    <x v="3"/>
    <s v="Consumables"/>
    <m/>
    <s v="ea"/>
    <m/>
    <m/>
  </r>
  <r>
    <x v="0"/>
    <x v="0"/>
    <s v="PKG-DS3"/>
    <s v="21534"/>
    <x v="3"/>
    <s v="Consumables"/>
    <m/>
    <s v="ea"/>
    <m/>
    <m/>
  </r>
  <r>
    <x v="0"/>
    <x v="0"/>
    <s v="LID-TPO"/>
    <s v="21448"/>
    <x v="3"/>
    <s v="Lids"/>
    <n v="50700"/>
    <s v="ea"/>
    <n v="0.01"/>
    <n v="405.6"/>
  </r>
  <r>
    <x v="0"/>
    <x v="0"/>
    <s v="BLK-TPV"/>
    <s v="20922"/>
    <x v="5"/>
    <s v="Intermediates"/>
    <n v="38.35"/>
    <s v="gal"/>
    <n v="0"/>
    <n v="0"/>
  </r>
  <r>
    <x v="0"/>
    <x v="0"/>
    <s v="PC8-TEA"/>
    <s v="21526"/>
    <x v="3"/>
    <s v="Pouch"/>
    <m/>
    <s v="ea"/>
    <m/>
    <m/>
  </r>
  <r>
    <x v="0"/>
    <x v="0"/>
    <s v="PC8-PACKERS-O"/>
    <s v="21521"/>
    <x v="3"/>
    <s v="Pouch"/>
    <m/>
    <s v="ea"/>
    <m/>
    <m/>
  </r>
  <r>
    <x v="0"/>
    <x v="0"/>
    <s v="PC8-LPO"/>
    <s v="21519"/>
    <x v="3"/>
    <s v="Pouch"/>
    <m/>
    <s v="ea"/>
    <m/>
    <m/>
  </r>
  <r>
    <x v="0"/>
    <x v="0"/>
    <s v="PC8-LPO"/>
    <s v="21518"/>
    <x v="3"/>
    <s v="Pouch"/>
    <m/>
    <s v="ea"/>
    <m/>
    <m/>
  </r>
  <r>
    <x v="0"/>
    <x v="0"/>
    <s v="PC8-HCO"/>
    <s v="21516"/>
    <x v="3"/>
    <s v="Pouch"/>
    <m/>
    <s v="ea"/>
    <m/>
    <m/>
  </r>
  <r>
    <x v="0"/>
    <x v="0"/>
    <s v="PC8-GWO"/>
    <s v="21513"/>
    <x v="3"/>
    <s v="Pouch"/>
    <m/>
    <s v="ea"/>
    <m/>
    <m/>
  </r>
  <r>
    <x v="0"/>
    <x v="0"/>
    <s v="PC8-GWO"/>
    <s v="21512"/>
    <x v="3"/>
    <s v="Pouch"/>
    <m/>
    <s v="ea"/>
    <m/>
    <m/>
  </r>
  <r>
    <x v="0"/>
    <x v="0"/>
    <s v="LID-TPV"/>
    <s v="21449"/>
    <x v="3"/>
    <s v="Lids"/>
    <n v="16250"/>
    <s v="ea"/>
    <n v="0.01"/>
    <n v="130"/>
  </r>
  <r>
    <x v="0"/>
    <x v="0"/>
    <s v="PC8-CTO"/>
    <s v="21510"/>
    <x v="3"/>
    <s v="Pouch"/>
    <m/>
    <s v="ea"/>
    <m/>
    <m/>
  </r>
  <r>
    <x v="0"/>
    <x v="0"/>
    <s v="PC8-CTO"/>
    <s v="21509"/>
    <x v="3"/>
    <s v="Pouch"/>
    <m/>
    <s v="ea"/>
    <m/>
    <m/>
  </r>
  <r>
    <x v="0"/>
    <x v="0"/>
    <s v="LID-TPV"/>
    <s v="21451"/>
    <x v="3"/>
    <s v="Lids"/>
    <n v="91278"/>
    <s v="ea"/>
    <n v="0.01"/>
    <n v="730.22"/>
  </r>
  <r>
    <x v="0"/>
    <x v="0"/>
    <s v="PC8-BSV"/>
    <s v="21507"/>
    <x v="3"/>
    <s v="Pouch"/>
    <m/>
    <s v="ea"/>
    <m/>
    <m/>
  </r>
  <r>
    <x v="0"/>
    <x v="0"/>
    <s v="LID-WMO"/>
    <s v="21453"/>
    <x v="3"/>
    <s v="Lids"/>
    <n v="16250"/>
    <s v="ea"/>
    <n v="0.01"/>
    <n v="130"/>
  </r>
  <r>
    <x v="0"/>
    <x v="0"/>
    <s v="PC8-BSO"/>
    <s v="21505"/>
    <x v="3"/>
    <s v="Pouch"/>
    <m/>
    <s v="ea"/>
    <m/>
    <m/>
  </r>
  <r>
    <x v="0"/>
    <x v="0"/>
    <s v="PC8-BSO"/>
    <s v="21504"/>
    <x v="3"/>
    <s v="Pouch"/>
    <m/>
    <s v="ea"/>
    <m/>
    <m/>
  </r>
  <r>
    <x v="0"/>
    <x v="0"/>
    <s v="LID-WMO"/>
    <s v="21458"/>
    <x v="3"/>
    <s v="Lids"/>
    <n v="100102"/>
    <s v="ea"/>
    <n v="0.01"/>
    <n v="800.82"/>
  </r>
  <r>
    <x v="0"/>
    <x v="0"/>
    <s v="PC16-WSK"/>
    <s v="21502"/>
    <x v="3"/>
    <s v="Pouch"/>
    <m/>
    <s v="ea"/>
    <m/>
    <m/>
  </r>
  <r>
    <x v="0"/>
    <x v="0"/>
    <s v="LID-WMV"/>
    <s v="21467"/>
    <x v="3"/>
    <s v="Lids"/>
    <n v="650"/>
    <s v="ea"/>
    <n v="0.01"/>
    <n v="5.2"/>
  </r>
  <r>
    <x v="0"/>
    <x v="0"/>
    <s v="PLT-CHP"/>
    <s v="21549"/>
    <x v="3"/>
    <s v="Consumables"/>
    <n v="29.551915999999999"/>
    <s v="ea"/>
    <n v="0"/>
    <n v="0"/>
  </r>
  <r>
    <x v="0"/>
    <x v="0"/>
    <s v="PLT-SWP"/>
    <s v="21553"/>
    <x v="3"/>
    <s v="Consumables"/>
    <n v="-1048.1212"/>
    <s v="ea"/>
    <n v="0"/>
    <n v="0"/>
  </r>
  <r>
    <x v="0"/>
    <x v="0"/>
    <s v="LID-WMV"/>
    <s v="21471"/>
    <x v="3"/>
    <s v="Lids"/>
    <n v="16900"/>
    <s v="ea"/>
    <n v="0.01"/>
    <n v="135.19999999999999"/>
  </r>
  <r>
    <x v="0"/>
    <x v="0"/>
    <s v="LID-TEA"/>
    <s v="21444"/>
    <x v="3"/>
    <s v="Lids"/>
    <n v="63050"/>
    <s v="ea"/>
    <n v="0.01"/>
    <n v="504.4"/>
  </r>
  <r>
    <x v="0"/>
    <x v="0"/>
    <s v="LID-TEA"/>
    <s v="21443"/>
    <x v="3"/>
    <s v="Lids"/>
    <n v="190"/>
    <s v="ea"/>
    <n v="0.01"/>
    <n v="1.52"/>
  </r>
  <r>
    <x v="0"/>
    <x v="0"/>
    <s v="LID-STS-020"/>
    <s v="21441"/>
    <x v="3"/>
    <s v="Lids"/>
    <n v="16250"/>
    <s v="ea"/>
    <n v="0.01"/>
    <n v="130"/>
  </r>
  <r>
    <x v="0"/>
    <x v="0"/>
    <s v="LID-STS-020"/>
    <s v="21440"/>
    <x v="3"/>
    <s v="Lids"/>
    <n v="40950"/>
    <s v="ea"/>
    <n v="0.01"/>
    <n v="327.60000000000002"/>
  </r>
  <r>
    <x v="0"/>
    <x v="0"/>
    <s v="LID-STS-020"/>
    <s v="21439"/>
    <x v="3"/>
    <s v="Lids"/>
    <n v="11050"/>
    <s v="ea"/>
    <n v="0.01"/>
    <n v="88.4"/>
  </r>
  <r>
    <x v="0"/>
    <x v="0"/>
    <s v="LID-SLO"/>
    <s v="21437"/>
    <x v="3"/>
    <s v="Lids"/>
    <n v="70200"/>
    <s v="ea"/>
    <n v="0.01"/>
    <n v="561.6"/>
  </r>
  <r>
    <x v="0"/>
    <x v="0"/>
    <s v="LID-SDV"/>
    <s v="21434"/>
    <x v="3"/>
    <s v="Lids"/>
    <n v="3250"/>
    <s v="ea"/>
    <n v="0.01"/>
    <n v="26"/>
  </r>
  <r>
    <x v="0"/>
    <x v="0"/>
    <s v="LID-SBV"/>
    <s v="21432"/>
    <x v="3"/>
    <s v="Lids"/>
    <n v="10400"/>
    <s v="ea"/>
    <n v="0.01"/>
    <n v="83.2"/>
  </r>
  <r>
    <x v="0"/>
    <x v="0"/>
    <s v="LID-SBV"/>
    <s v="21431"/>
    <x v="3"/>
    <s v="Lids"/>
    <n v="165000"/>
    <s v="ea"/>
    <n v="0.01"/>
    <n v="1320"/>
  </r>
  <r>
    <x v="0"/>
    <x v="0"/>
    <s v="LID-SBV"/>
    <s v="21430"/>
    <x v="3"/>
    <s v="Lids"/>
    <n v="16250"/>
    <s v="ea"/>
    <n v="0.01"/>
    <n v="130"/>
  </r>
  <r>
    <x v="0"/>
    <x v="0"/>
    <s v="LID-SBV"/>
    <s v="21428"/>
    <x v="3"/>
    <s v="Lids"/>
    <n v="16250"/>
    <s v="ea"/>
    <n v="0.01"/>
    <n v="130"/>
  </r>
  <r>
    <x v="0"/>
    <x v="0"/>
    <s v="LID-SBV"/>
    <s v="21426"/>
    <x v="3"/>
    <s v="Lids"/>
    <n v="16250"/>
    <s v="ea"/>
    <n v="0.01"/>
    <n v="130"/>
  </r>
  <r>
    <x v="0"/>
    <x v="0"/>
    <s v="LID-SBV"/>
    <s v="21425"/>
    <x v="3"/>
    <s v="Lids"/>
    <n v="81250"/>
    <s v="ea"/>
    <n v="0.01"/>
    <n v="650"/>
  </r>
  <r>
    <x v="0"/>
    <x v="0"/>
    <s v="MKT-TENT"/>
    <s v="21485"/>
    <x v="0"/>
    <s v="Marketing"/>
    <n v="50"/>
    <s v="ea"/>
    <n v="6"/>
    <n v="300"/>
  </r>
  <r>
    <x v="0"/>
    <x v="0"/>
    <s v="MKT-ICEBKT"/>
    <s v="21484"/>
    <x v="0"/>
    <s v="Marketing"/>
    <n v="94"/>
    <s v="ea"/>
    <n v="1.75"/>
    <n v="164.5"/>
  </r>
  <r>
    <x v="0"/>
    <x v="0"/>
    <s v="MKT-8PK DSP INSERT"/>
    <s v="21477"/>
    <x v="0"/>
    <s v="Marketing"/>
    <m/>
    <s v="ea"/>
    <m/>
    <m/>
  </r>
  <r>
    <x v="0"/>
    <x v="0"/>
    <s v="MKT-8PK DSP BASE"/>
    <s v="21476"/>
    <x v="0"/>
    <s v="Marketing"/>
    <m/>
    <s v="ea"/>
    <m/>
    <m/>
  </r>
  <r>
    <x v="0"/>
    <x v="0"/>
    <s v="MKT-24PK F21 HEADER"/>
    <s v="21475"/>
    <x v="0"/>
    <s v="Marketing"/>
    <n v="566"/>
    <s v="ea"/>
    <n v="6"/>
    <n v="3396"/>
  </r>
  <r>
    <x v="0"/>
    <x v="1"/>
    <s v="LPO-8PC"/>
    <s v="21473"/>
    <x v="4"/>
    <s v="OTSOW-8Pack"/>
    <n v="96"/>
    <s v="ea"/>
    <n v="42.21"/>
    <n v="4052.16"/>
  </r>
  <r>
    <x v="0"/>
    <x v="0"/>
    <s v="LPO-8PC"/>
    <s v="21474"/>
    <x v="4"/>
    <s v="OTSOW-8Pack"/>
    <n v="19"/>
    <s v="ea"/>
    <n v="39.99"/>
    <n v="759.78"/>
  </r>
  <r>
    <x v="0"/>
    <x v="0"/>
    <s v="MKT-CARDS"/>
    <s v="21478"/>
    <x v="0"/>
    <s v="Marketing"/>
    <n v="8000"/>
    <s v="ea"/>
    <n v="0.25"/>
    <n v="2000"/>
  </r>
  <r>
    <x v="0"/>
    <x v="0"/>
    <s v="LID-WMV"/>
    <s v="21468"/>
    <x v="3"/>
    <s v="Lids"/>
    <m/>
    <s v="ea"/>
    <m/>
    <m/>
  </r>
  <r>
    <x v="0"/>
    <x v="0"/>
    <s v="LID-WMV"/>
    <s v="21466"/>
    <x v="3"/>
    <s v="Lids"/>
    <m/>
    <s v="ea"/>
    <m/>
    <m/>
  </r>
  <r>
    <x v="0"/>
    <x v="0"/>
    <s v="LID-WMV"/>
    <s v="21465"/>
    <x v="3"/>
    <s v="Lids"/>
    <n v="40"/>
    <s v="ea"/>
    <n v="0.01"/>
    <n v="0.32"/>
  </r>
  <r>
    <x v="0"/>
    <x v="0"/>
    <s v="LID-WMV"/>
    <s v="21464"/>
    <x v="3"/>
    <s v="Lids"/>
    <n v="122"/>
    <s v="ea"/>
    <n v="0.01"/>
    <n v="0.98"/>
  </r>
  <r>
    <x v="0"/>
    <x v="0"/>
    <s v="LID-WMV"/>
    <s v="21463"/>
    <x v="3"/>
    <s v="Lids"/>
    <n v="32500"/>
    <s v="ea"/>
    <n v="0.01"/>
    <n v="260"/>
  </r>
  <r>
    <x v="0"/>
    <x v="0"/>
    <s v="LID-WMO"/>
    <s v="21457"/>
    <x v="3"/>
    <s v="Lids"/>
    <n v="48750"/>
    <s v="ea"/>
    <n v="0.01"/>
    <n v="390"/>
  </r>
  <r>
    <x v="0"/>
    <x v="0"/>
    <s v="LID-WMO"/>
    <s v="21456"/>
    <x v="3"/>
    <s v="Lids"/>
    <n v="16250"/>
    <s v="ea"/>
    <n v="0.01"/>
    <n v="130"/>
  </r>
  <r>
    <x v="0"/>
    <x v="0"/>
    <s v="LID-WMO"/>
    <s v="21455"/>
    <x v="3"/>
    <s v="Lids"/>
    <n v="163420"/>
    <s v="ea"/>
    <n v="0.01"/>
    <n v="1307.3599999999999"/>
  </r>
  <r>
    <x v="0"/>
    <x v="0"/>
    <s v="LID-WMO"/>
    <s v="21454"/>
    <x v="3"/>
    <s v="Lids"/>
    <n v="17550"/>
    <s v="ea"/>
    <n v="0.01"/>
    <n v="140.4"/>
  </r>
  <r>
    <x v="0"/>
    <x v="0"/>
    <s v="LID-TPV"/>
    <s v="21450"/>
    <x v="3"/>
    <s v="Lids"/>
    <m/>
    <s v="ea"/>
    <m/>
    <m/>
  </r>
  <r>
    <x v="0"/>
    <x v="0"/>
    <s v="LID-TPO"/>
    <s v="21445"/>
    <x v="3"/>
    <s v="Lids"/>
    <m/>
    <s v="ea"/>
    <m/>
    <m/>
  </r>
  <r>
    <x v="0"/>
    <x v="0"/>
    <s v="LID-TEA"/>
    <s v="21442"/>
    <x v="3"/>
    <s v="Lids"/>
    <m/>
    <s v="ea"/>
    <m/>
    <m/>
  </r>
  <r>
    <x v="0"/>
    <x v="0"/>
    <s v="MKT-CLP-24"/>
    <s v="21479"/>
    <x v="0"/>
    <s v="Marketing"/>
    <n v="1080"/>
    <s v="ea"/>
    <n v="1.2"/>
    <n v="1296"/>
  </r>
  <r>
    <x v="0"/>
    <x v="0"/>
    <s v="LID-SLO"/>
    <s v="21436"/>
    <x v="3"/>
    <s v="Lids"/>
    <m/>
    <s v="ea"/>
    <m/>
    <m/>
  </r>
  <r>
    <x v="0"/>
    <x v="0"/>
    <s v="MKT-CLP-8P"/>
    <s v="21480"/>
    <x v="0"/>
    <s v="Marketing"/>
    <n v="2627"/>
    <s v="ea"/>
    <n v="1.2"/>
    <n v="3152.4"/>
  </r>
  <r>
    <x v="0"/>
    <x v="0"/>
    <s v="LID-SBV"/>
    <s v="21424"/>
    <x v="3"/>
    <s v="Lids"/>
    <n v="16250"/>
    <s v="ea"/>
    <n v="0.01"/>
    <n v="130"/>
  </r>
  <r>
    <x v="0"/>
    <x v="0"/>
    <s v="LID-LLS-020"/>
    <s v="21358"/>
    <x v="3"/>
    <s v="Lids"/>
    <n v="16250"/>
    <s v="ea"/>
    <n v="0.01"/>
    <n v="130"/>
  </r>
  <r>
    <x v="0"/>
    <x v="0"/>
    <s v="LID-LLS-020"/>
    <s v="21357"/>
    <x v="3"/>
    <s v="Lids"/>
    <n v="48750"/>
    <s v="ea"/>
    <n v="0.01"/>
    <n v="390"/>
  </r>
  <r>
    <x v="0"/>
    <x v="0"/>
    <s v="LID-LLS-020"/>
    <s v="21356"/>
    <x v="3"/>
    <s v="Lids"/>
    <n v="2600"/>
    <s v="ea"/>
    <n v="0.01"/>
    <n v="20.8"/>
  </r>
  <r>
    <x v="0"/>
    <x v="0"/>
    <s v="LID-HCW"/>
    <s v="21355"/>
    <x v="3"/>
    <s v="Lids"/>
    <n v="32500"/>
    <s v="ea"/>
    <n v="0.01"/>
    <n v="260"/>
  </r>
  <r>
    <x v="0"/>
    <x v="0"/>
    <s v="LID-HCW"/>
    <s v="21354"/>
    <x v="3"/>
    <s v="Lids"/>
    <n v="16900"/>
    <s v="ea"/>
    <n v="0.01"/>
    <n v="135.19999999999999"/>
  </r>
  <r>
    <x v="0"/>
    <x v="0"/>
    <s v="LID-HCW"/>
    <s v="21353"/>
    <x v="3"/>
    <s v="Lids"/>
    <n v="500"/>
    <s v="ea"/>
    <n v="0.01"/>
    <n v="4"/>
  </r>
  <r>
    <x v="0"/>
    <x v="0"/>
    <s v="LID-HCV"/>
    <s v="21352"/>
    <x v="3"/>
    <s v="Lids"/>
    <n v="11700"/>
    <s v="ea"/>
    <n v="0.01"/>
    <n v="93.6"/>
  </r>
  <r>
    <x v="0"/>
    <x v="0"/>
    <s v="LID-SBV"/>
    <s v="21423"/>
    <x v="3"/>
    <s v="Lids"/>
    <n v="32500"/>
    <s v="ea"/>
    <n v="0.01"/>
    <n v="260"/>
  </r>
  <r>
    <x v="0"/>
    <x v="0"/>
    <s v="LID-SBO"/>
    <s v="21418"/>
    <x v="3"/>
    <s v="Lids"/>
    <m/>
    <s v="ea"/>
    <m/>
    <m/>
  </r>
  <r>
    <x v="0"/>
    <x v="0"/>
    <s v="LID-SBO"/>
    <s v="21417"/>
    <x v="3"/>
    <s v="Lids"/>
    <m/>
    <s v="ea"/>
    <m/>
    <m/>
  </r>
  <r>
    <x v="0"/>
    <x v="0"/>
    <s v="LID-SBO"/>
    <s v="21410"/>
    <x v="3"/>
    <s v="Lids"/>
    <n v="32500"/>
    <s v="ea"/>
    <n v="0.01"/>
    <n v="260"/>
  </r>
  <r>
    <x v="0"/>
    <x v="0"/>
    <s v="LID-SBO"/>
    <s v="21407"/>
    <x v="3"/>
    <s v="Lids"/>
    <n v="97500"/>
    <s v="ea"/>
    <n v="0.01"/>
    <n v="780"/>
  </r>
  <r>
    <x v="0"/>
    <x v="0"/>
    <s v="LID-SBO"/>
    <s v="21406"/>
    <x v="3"/>
    <s v="Lids"/>
    <n v="32500"/>
    <s v="ea"/>
    <n v="0.01"/>
    <n v="260"/>
  </r>
  <r>
    <x v="0"/>
    <x v="0"/>
    <s v="LID-PMV"/>
    <s v="21402"/>
    <x v="3"/>
    <s v="Lids"/>
    <m/>
    <s v="ea"/>
    <m/>
    <m/>
  </r>
  <r>
    <x v="0"/>
    <x v="0"/>
    <s v="LID-PMV"/>
    <s v="21399"/>
    <x v="3"/>
    <s v="Lids"/>
    <m/>
    <s v="ea"/>
    <m/>
    <m/>
  </r>
  <r>
    <x v="0"/>
    <x v="0"/>
    <s v="LID-PMV"/>
    <s v="21398"/>
    <x v="3"/>
    <s v="Lids"/>
    <m/>
    <s v="ea"/>
    <m/>
    <m/>
  </r>
  <r>
    <x v="0"/>
    <x v="0"/>
    <s v="LID-PMV"/>
    <s v="21396"/>
    <x v="3"/>
    <s v="Lids"/>
    <m/>
    <s v="ea"/>
    <m/>
    <m/>
  </r>
  <r>
    <x v="0"/>
    <x v="0"/>
    <s v="LID-PMV"/>
    <s v="21395"/>
    <x v="3"/>
    <s v="Lids"/>
    <m/>
    <s v="ea"/>
    <m/>
    <m/>
  </r>
  <r>
    <x v="0"/>
    <x v="0"/>
    <s v="LID-PMV"/>
    <s v="21394"/>
    <x v="3"/>
    <s v="Lids"/>
    <m/>
    <s v="ea"/>
    <m/>
    <m/>
  </r>
  <r>
    <x v="0"/>
    <x v="0"/>
    <s v="LID-PMV"/>
    <s v="21393"/>
    <x v="3"/>
    <s v="Lids"/>
    <m/>
    <s v="ea"/>
    <m/>
    <m/>
  </r>
  <r>
    <x v="0"/>
    <x v="0"/>
    <s v="LID-PMO"/>
    <s v="21387"/>
    <x v="3"/>
    <s v="Lids"/>
    <m/>
    <s v="ea"/>
    <m/>
    <m/>
  </r>
  <r>
    <x v="0"/>
    <x v="0"/>
    <s v="LID-PKV"/>
    <s v="21384"/>
    <x v="3"/>
    <s v="Lids"/>
    <m/>
    <s v="ea"/>
    <m/>
    <m/>
  </r>
  <r>
    <x v="0"/>
    <x v="0"/>
    <s v="LID-PKV"/>
    <s v="21383"/>
    <x v="3"/>
    <s v="Lids"/>
    <m/>
    <s v="ea"/>
    <m/>
    <m/>
  </r>
  <r>
    <x v="0"/>
    <x v="0"/>
    <s v="LID-PKV"/>
    <s v="21382"/>
    <x v="3"/>
    <s v="Lids"/>
    <m/>
    <s v="ea"/>
    <m/>
    <m/>
  </r>
  <r>
    <x v="0"/>
    <x v="0"/>
    <s v="XPKG-EB1"/>
    <s v="21612"/>
    <x v="6"/>
    <s v="Archive"/>
    <n v="2100"/>
    <s v="ea"/>
    <n v="0"/>
    <n v="0"/>
  </r>
  <r>
    <x v="0"/>
    <x v="0"/>
    <s v="XPB4-BSO"/>
    <s v="21610"/>
    <x v="3"/>
    <s v="Archive"/>
    <n v="20000"/>
    <s v="ea"/>
    <n v="0"/>
    <n v="0"/>
  </r>
  <r>
    <x v="0"/>
    <x v="0"/>
    <s v="XCRG-24POSINS"/>
    <s v="21600"/>
    <x v="3"/>
    <s v="Packaging"/>
    <n v="700"/>
    <s v="ea"/>
    <n v="3.16"/>
    <n v="2214.8000000000002"/>
  </r>
  <r>
    <x v="0"/>
    <x v="0"/>
    <s v="WSK-16R"/>
    <s v="21599"/>
    <x v="4"/>
    <s v="Whiskey-16Pack"/>
    <n v="10"/>
    <s v="ea"/>
    <n v="79.260000000000005"/>
    <n v="792.6"/>
  </r>
  <r>
    <x v="0"/>
    <x v="0"/>
    <s v="WSK-16R"/>
    <s v="21598"/>
    <x v="4"/>
    <s v="Whiskey-16Pack"/>
    <n v="8"/>
    <s v="ea"/>
    <n v="59.45"/>
    <n v="475.56"/>
  </r>
  <r>
    <x v="0"/>
    <x v="0"/>
    <s v="TRP-24V-R"/>
    <s v="21597"/>
    <x v="4"/>
    <s v="Vodka-24Pack"/>
    <n v="8"/>
    <s v="ea"/>
    <n v="78.260000000000005"/>
    <n v="626.08000000000004"/>
  </r>
  <r>
    <x v="0"/>
    <x v="0"/>
    <s v="TRP-24O-R"/>
    <s v="21596"/>
    <x v="4"/>
    <s v="OTSOW-24Pack"/>
    <n v="17"/>
    <s v="ea"/>
    <n v="78.260000000000005"/>
    <n v="1330.42"/>
  </r>
  <r>
    <x v="0"/>
    <x v="0"/>
    <s v="TRP-24O-R"/>
    <s v="21595"/>
    <x v="4"/>
    <s v="OTSOW-24Pack"/>
    <n v="1"/>
    <s v="ea"/>
    <n v="78.260000000000005"/>
    <n v="78.260000000000005"/>
  </r>
  <r>
    <x v="0"/>
    <x v="0"/>
    <s v="TEA-8PC"/>
    <s v="21594"/>
    <x v="4"/>
    <s v="Whiskey-8Pack"/>
    <n v="190"/>
    <s v="ea"/>
    <n v="41.1"/>
    <n v="7808.85"/>
  </r>
  <r>
    <x v="0"/>
    <x v="0"/>
    <s v="TEA-8PC"/>
    <s v="21593"/>
    <x v="4"/>
    <s v="Whiskey-8Pack"/>
    <n v="453"/>
    <s v="ea"/>
    <n v="42.21"/>
    <n v="19121.13"/>
  </r>
  <r>
    <x v="0"/>
    <x v="0"/>
    <s v="TEA-8PC"/>
    <s v="21592"/>
    <x v="4"/>
    <s v="Whiskey-8Pack"/>
    <n v="96"/>
    <s v="ea"/>
    <n v="42.21"/>
    <n v="4052.16"/>
  </r>
  <r>
    <x v="0"/>
    <x v="1"/>
    <s v="SZB-020"/>
    <s v="21591"/>
    <x v="4"/>
    <s v="OTSOW-8Pack"/>
    <n v="80"/>
    <s v="ea"/>
    <n v="42.21"/>
    <n v="3376.8"/>
  </r>
  <r>
    <x v="0"/>
    <x v="1"/>
    <s v="SZB-020"/>
    <s v="21590"/>
    <x v="4"/>
    <s v="OTSOW-8Pack"/>
    <n v="16"/>
    <s v="ea"/>
    <n v="42.21"/>
    <n v="675.36"/>
  </r>
  <r>
    <x v="0"/>
    <x v="0"/>
    <s v="SHAWKS-8PC"/>
    <s v="21589"/>
    <x v="4"/>
    <s v="OTSOW-8Pack"/>
    <n v="34"/>
    <s v="ea"/>
    <n v="42.21"/>
    <n v="1435.14"/>
  </r>
  <r>
    <x v="0"/>
    <x v="0"/>
    <s v="PSC-24V"/>
    <s v="21588"/>
    <x v="3"/>
    <s v="Pouch"/>
    <n v="35350"/>
    <s v="ea"/>
    <n v="0.35"/>
    <n v="12372.5"/>
  </r>
  <r>
    <x v="0"/>
    <x v="0"/>
    <s v="PSC-24V"/>
    <s v="21587"/>
    <x v="3"/>
    <s v="Pouch"/>
    <n v="2450"/>
    <s v="ea"/>
    <n v="0.35"/>
    <n v="857.5"/>
  </r>
  <r>
    <x v="0"/>
    <x v="0"/>
    <s v="PPO-24R"/>
    <s v="21578"/>
    <x v="4"/>
    <s v="OTSOW-24Pack"/>
    <n v="48"/>
    <s v="ea"/>
    <n v="79.260000000000005"/>
    <n v="3804.48"/>
  </r>
  <r>
    <x v="0"/>
    <x v="0"/>
    <s v="PPO-24R"/>
    <s v="21577"/>
    <x v="4"/>
    <s v="OTSOW-24Pack"/>
    <n v="58"/>
    <s v="ea"/>
    <n v="79.260000000000005"/>
    <n v="4597.08"/>
  </r>
  <r>
    <x v="0"/>
    <x v="0"/>
    <s v="PPO-24R"/>
    <s v="21576"/>
    <x v="4"/>
    <s v="OTSOW-24Pack"/>
    <n v="38"/>
    <s v="ea"/>
    <n v="79.260000000000005"/>
    <n v="3011.88"/>
  </r>
  <r>
    <x v="0"/>
    <x v="0"/>
    <s v="PPO-24R"/>
    <s v="21575"/>
    <x v="4"/>
    <s v="OTSOW-24Pack"/>
    <n v="48"/>
    <s v="ea"/>
    <n v="79.260000000000005"/>
    <n v="3804.48"/>
  </r>
  <r>
    <x v="0"/>
    <x v="0"/>
    <s v="PPO-24R"/>
    <s v="21574"/>
    <x v="4"/>
    <s v="OTSOW-24Pack"/>
    <n v="17"/>
    <s v="ea"/>
    <n v="79.260000000000005"/>
    <n v="1347.42"/>
  </r>
  <r>
    <x v="0"/>
    <x v="0"/>
    <s v="POC-BBL-V"/>
    <s v="21573"/>
    <x v="3"/>
    <s v="Pouch"/>
    <n v="40"/>
    <s v="ea"/>
    <n v="0.34"/>
    <n v="13.65"/>
  </r>
  <r>
    <x v="0"/>
    <x v="0"/>
    <s v="POC-BBL"/>
    <s v="21572"/>
    <x v="3"/>
    <s v="Pouch"/>
    <n v="11189"/>
    <s v="ea"/>
    <n v="0.34"/>
    <n v="3818.81"/>
  </r>
  <r>
    <x v="0"/>
    <x v="0"/>
    <s v="POC-BBL"/>
    <s v="21571"/>
    <x v="3"/>
    <s v="Pouch"/>
    <n v="22904"/>
    <s v="ea"/>
    <n v="0.34"/>
    <n v="7817.14"/>
  </r>
  <r>
    <x v="0"/>
    <x v="0"/>
    <s v="POC-24V-TRP"/>
    <s v="21570"/>
    <x v="3"/>
    <s v="Pouch"/>
    <n v="50"/>
    <s v="ea"/>
    <n v="0.35"/>
    <n v="17.5"/>
  </r>
  <r>
    <x v="0"/>
    <x v="0"/>
    <s v="POC-24V-TRP"/>
    <s v="21569"/>
    <x v="3"/>
    <s v="Pouch"/>
    <n v="14156"/>
    <s v="ea"/>
    <n v="0.35"/>
    <n v="4954.6000000000004"/>
  </r>
  <r>
    <x v="0"/>
    <x v="0"/>
    <s v="POC-24V-COK"/>
    <s v="21566"/>
    <x v="3"/>
    <s v="Pouch"/>
    <n v="1784"/>
    <s v="ea"/>
    <n v="0.35"/>
    <n v="624.4"/>
  </r>
  <r>
    <x v="0"/>
    <x v="0"/>
    <s v="POC-24V"/>
    <s v="21564"/>
    <x v="3"/>
    <s v="Pouch"/>
    <n v="25430"/>
    <s v="ea"/>
    <n v="0.35"/>
    <n v="8900.5"/>
  </r>
  <r>
    <x v="0"/>
    <x v="0"/>
    <s v="POC-24V"/>
    <s v="21563"/>
    <x v="3"/>
    <s v="Pouch"/>
    <n v="24376"/>
    <s v="ea"/>
    <n v="0.35"/>
    <n v="8531.6"/>
  </r>
  <r>
    <x v="0"/>
    <x v="0"/>
    <s v="POC-24O-TRP"/>
    <s v="21562"/>
    <x v="3"/>
    <s v="Pouch"/>
    <n v="11550"/>
    <s v="ea"/>
    <n v="0.35"/>
    <n v="4042.5"/>
  </r>
  <r>
    <x v="0"/>
    <x v="0"/>
    <s v="POC-24O-TRP"/>
    <s v="21560"/>
    <x v="3"/>
    <s v="Pouch"/>
    <n v="1820"/>
    <s v="ea"/>
    <n v="0.35"/>
    <n v="637"/>
  </r>
  <r>
    <x v="0"/>
    <x v="0"/>
    <s v="POC-24O"/>
    <s v="21558"/>
    <x v="3"/>
    <s v="Pouch"/>
    <n v="67172"/>
    <s v="ea"/>
    <n v="0.35"/>
    <n v="23510.2"/>
  </r>
  <r>
    <x v="0"/>
    <x v="0"/>
    <s v="PLT-VPW"/>
    <s v="21554"/>
    <x v="3"/>
    <s v="Consumables"/>
    <n v="30"/>
    <s v="cs"/>
    <n v="0"/>
    <n v="0"/>
  </r>
  <r>
    <x v="0"/>
    <x v="0"/>
    <s v="PLT-ECW"/>
    <s v="21550"/>
    <x v="3"/>
    <s v="Consumables"/>
    <n v="6"/>
    <s v="cs"/>
    <n v="13.29"/>
    <n v="79.72"/>
  </r>
  <r>
    <x v="0"/>
    <x v="0"/>
    <s v="PKG-EB1"/>
    <s v="21547"/>
    <x v="3"/>
    <s v="Packaging"/>
    <n v="719.74163999999996"/>
    <s v="ea"/>
    <n v="0.56000000000000005"/>
    <n v="404.85"/>
  </r>
  <r>
    <x v="0"/>
    <x v="0"/>
    <s v="PKG-DS3"/>
    <s v="21546"/>
    <x v="3"/>
    <s v="Consumables"/>
    <n v="97450"/>
    <s v="ea"/>
    <n v="0.05"/>
    <n v="4843.2700000000004"/>
  </r>
  <r>
    <x v="0"/>
    <x v="0"/>
    <s v="PKG-DS3"/>
    <s v="21543"/>
    <x v="3"/>
    <s v="Consumables"/>
    <n v="32532"/>
    <s v="ea"/>
    <n v="0.05"/>
    <n v="1616.84"/>
  </r>
  <r>
    <x v="0"/>
    <x v="0"/>
    <s v="PKG-CUP"/>
    <s v="21532"/>
    <x v="3"/>
    <s v="Cups"/>
    <n v="29600"/>
    <s v="ea"/>
    <n v="0.01"/>
    <n v="414.4"/>
  </r>
  <r>
    <x v="0"/>
    <x v="0"/>
    <s v="PKG-CUP"/>
    <s v="21531"/>
    <x v="3"/>
    <s v="Cups"/>
    <n v="528000"/>
    <s v="ea"/>
    <n v="0.01"/>
    <n v="7744"/>
  </r>
  <r>
    <x v="0"/>
    <x v="0"/>
    <s v="PKG-CUP"/>
    <s v="21530"/>
    <x v="3"/>
    <s v="Cups"/>
    <n v="1971200"/>
    <s v="ea"/>
    <n v="0.02"/>
    <n v="29656.400000000001"/>
  </r>
  <r>
    <x v="0"/>
    <x v="0"/>
    <s v="PC8-TEA"/>
    <s v="21528"/>
    <x v="3"/>
    <s v="Pouch"/>
    <n v="7200"/>
    <s v="ea"/>
    <n v="0.19"/>
    <n v="1332"/>
  </r>
  <r>
    <x v="0"/>
    <x v="0"/>
    <s v="PC8-TEA"/>
    <s v="21527"/>
    <x v="3"/>
    <s v="Pouch"/>
    <n v="282"/>
    <s v="ea"/>
    <n v="0.19"/>
    <n v="52.17"/>
  </r>
  <r>
    <x v="0"/>
    <x v="0"/>
    <s v="PC8-SZB-020"/>
    <s v="21525"/>
    <x v="3"/>
    <s v="Pouch"/>
    <n v="2460"/>
    <s v="ea"/>
    <n v="0.35"/>
    <n v="861"/>
  </r>
  <r>
    <x v="0"/>
    <x v="0"/>
    <s v="PC8-SZB-020"/>
    <s v="21524"/>
    <x v="3"/>
    <s v="Pouch"/>
    <n v="6620"/>
    <s v="ea"/>
    <n v="0.35"/>
    <n v="2317"/>
  </r>
  <r>
    <x v="0"/>
    <x v="0"/>
    <s v="PC8-SEAHAWKS-O"/>
    <s v="21523"/>
    <x v="3"/>
    <s v="Pouch"/>
    <n v="3980"/>
    <s v="ea"/>
    <n v="0.19"/>
    <n v="736.3"/>
  </r>
  <r>
    <x v="0"/>
    <x v="0"/>
    <s v="PC8-PACKERS-O"/>
    <s v="21522"/>
    <x v="3"/>
    <s v="Pouch"/>
    <n v="150"/>
    <s v="ea"/>
    <n v="0.19"/>
    <n v="27.75"/>
  </r>
  <r>
    <x v="0"/>
    <x v="0"/>
    <s v="PC8-LPO"/>
    <s v="21520"/>
    <x v="3"/>
    <s v="Pouch"/>
    <n v="17674"/>
    <s v="ea"/>
    <n v="0.19"/>
    <n v="3269.69"/>
  </r>
  <r>
    <x v="0"/>
    <x v="0"/>
    <s v="PC8-HCO"/>
    <s v="21517"/>
    <x v="3"/>
    <s v="Pouch"/>
    <n v="23402"/>
    <s v="ea"/>
    <n v="0.19"/>
    <n v="4329.37"/>
  </r>
  <r>
    <x v="0"/>
    <x v="0"/>
    <s v="PC8-GWV"/>
    <s v="21515"/>
    <x v="3"/>
    <s v="Pouch"/>
    <n v="8494"/>
    <s v="ea"/>
    <n v="0.19"/>
    <n v="1571.39"/>
  </r>
  <r>
    <x v="0"/>
    <x v="0"/>
    <s v="PC8-GWO"/>
    <s v="21514"/>
    <x v="3"/>
    <s v="Pouch"/>
    <n v="24701"/>
    <s v="ea"/>
    <n v="0.19"/>
    <n v="4569.68"/>
  </r>
  <r>
    <x v="0"/>
    <x v="0"/>
    <s v="PC8-CTO"/>
    <s v="21511"/>
    <x v="3"/>
    <s v="Pouch"/>
    <n v="20930"/>
    <s v="ea"/>
    <n v="0.19"/>
    <n v="3872.05"/>
  </r>
  <r>
    <x v="0"/>
    <x v="0"/>
    <s v="PC8-BSV"/>
    <s v="21508"/>
    <x v="3"/>
    <s v="Pouch"/>
    <n v="19382"/>
    <s v="ea"/>
    <n v="0.19"/>
    <n v="3585.67"/>
  </r>
  <r>
    <x v="0"/>
    <x v="0"/>
    <s v="PC8-BSO"/>
    <s v="21506"/>
    <x v="3"/>
    <s v="Pouch"/>
    <n v="19533"/>
    <s v="ea"/>
    <n v="0.19"/>
    <n v="3613.61"/>
  </r>
  <r>
    <x v="0"/>
    <x v="0"/>
    <s v="PC16-WSK"/>
    <s v="21503"/>
    <x v="3"/>
    <s v="Pouch"/>
    <n v="2208"/>
    <s v="ea"/>
    <n v="0.35"/>
    <n v="772.8"/>
  </r>
  <r>
    <x v="0"/>
    <x v="0"/>
    <s v="PC16-WSK"/>
    <s v="21501"/>
    <x v="3"/>
    <s v="Pouch"/>
    <n v="21"/>
    <s v="ea"/>
    <n v="0.35"/>
    <n v="7.35"/>
  </r>
  <r>
    <x v="0"/>
    <x v="0"/>
    <s v="PB8-WMV"/>
    <s v="21500"/>
    <x v="3"/>
    <s v="Archive"/>
    <n v="780"/>
    <s v="ea"/>
    <n v="0"/>
    <n v="0"/>
  </r>
  <r>
    <x v="0"/>
    <x v="0"/>
    <s v="PB8-WMO"/>
    <s v="21499"/>
    <x v="3"/>
    <s v="Archive"/>
    <n v="1425"/>
    <s v="ea"/>
    <n v="0"/>
    <n v="0"/>
  </r>
  <r>
    <x v="0"/>
    <x v="0"/>
    <s v="PB8-SBV"/>
    <s v="21498"/>
    <x v="3"/>
    <s v="Archive"/>
    <n v="950"/>
    <s v="ea"/>
    <n v="0"/>
    <n v="0"/>
  </r>
  <r>
    <x v="0"/>
    <x v="0"/>
    <s v="PB8-SBO"/>
    <s v="21497"/>
    <x v="3"/>
    <s v="Archive"/>
    <n v="3600"/>
    <s v="ea"/>
    <n v="0"/>
    <n v="0"/>
  </r>
  <r>
    <x v="0"/>
    <x v="0"/>
    <s v="PB8-INS"/>
    <s v="21496"/>
    <x v="3"/>
    <s v="Archive"/>
    <n v="24500"/>
    <s v="ea"/>
    <n v="0"/>
    <n v="0"/>
  </r>
  <r>
    <x v="0"/>
    <x v="0"/>
    <s v="PB8-GRV"/>
    <s v="21495"/>
    <x v="3"/>
    <s v="Archive"/>
    <n v="800"/>
    <s v="ea"/>
    <n v="0"/>
    <n v="0"/>
  </r>
  <r>
    <x v="0"/>
    <x v="0"/>
    <s v="PB8-GRO"/>
    <s v="21494"/>
    <x v="3"/>
    <s v="Archive"/>
    <n v="3600"/>
    <s v="ea"/>
    <n v="0"/>
    <n v="0"/>
  </r>
  <r>
    <x v="0"/>
    <x v="0"/>
    <s v="PB8-BRV"/>
    <s v="21493"/>
    <x v="3"/>
    <s v="Archive"/>
    <n v="950"/>
    <s v="ea"/>
    <n v="0"/>
    <n v="0"/>
  </r>
  <r>
    <x v="0"/>
    <x v="0"/>
    <s v="PB8-BRO"/>
    <s v="21492"/>
    <x v="3"/>
    <s v="Archive"/>
    <n v="3600"/>
    <s v="ea"/>
    <n v="0"/>
    <n v="0"/>
  </r>
  <r>
    <x v="0"/>
    <x v="0"/>
    <s v="MNT-SIDE SEAL CHILLER"/>
    <s v="21489"/>
    <x v="2"/>
    <m/>
    <n v="5"/>
    <s v="ea"/>
    <n v="79.41"/>
    <n v="397.05"/>
  </r>
  <r>
    <x v="0"/>
    <x v="0"/>
    <s v="MNT-FRONT SEAL CHILLER"/>
    <s v="21487"/>
    <x v="2"/>
    <m/>
    <n v="5"/>
    <s v="ea"/>
    <n v="83.16"/>
    <n v="415.8"/>
  </r>
  <r>
    <x v="0"/>
    <x v="0"/>
    <s v="MKT-WKD"/>
    <s v="21486"/>
    <x v="0"/>
    <s v="Marketing"/>
    <n v="14"/>
    <s v="ea"/>
    <n v="19.45"/>
    <n v="272.3"/>
  </r>
  <r>
    <x v="0"/>
    <x v="0"/>
    <s v="MKT-HATS"/>
    <s v="21483"/>
    <x v="0"/>
    <s v="Marketing"/>
    <n v="1999"/>
    <s v="ea"/>
    <n v="0.7"/>
    <n v="1399.3"/>
  </r>
  <r>
    <x v="0"/>
    <x v="0"/>
    <s v="MKT-GIFT BOX"/>
    <s v="21482"/>
    <x v="0"/>
    <s v="Marketing"/>
    <n v="500"/>
    <s v="ea"/>
    <n v="1.5"/>
    <n v="750"/>
  </r>
  <r>
    <x v="0"/>
    <x v="0"/>
    <s v="MKT-DSP-MTL"/>
    <s v="21481"/>
    <x v="0"/>
    <s v="Marketing"/>
    <n v="1"/>
    <s v="ea"/>
    <n v="68"/>
    <n v="68"/>
  </r>
  <r>
    <x v="0"/>
    <x v="0"/>
    <s v="CLR-010"/>
    <s v="20947"/>
    <x v="1"/>
    <s v="Colors"/>
    <n v="6.9148800000000001"/>
    <s v="lb"/>
    <n v="31.25"/>
    <n v="216.09"/>
  </r>
  <r>
    <x v="0"/>
    <x v="0"/>
    <s v="CLR-308"/>
    <s v="20955"/>
    <x v="1"/>
    <s v="Colors"/>
    <n v="42.845134999999999"/>
    <s v="lb"/>
    <n v="21.89"/>
    <n v="937.88"/>
  </r>
  <r>
    <x v="0"/>
    <x v="0"/>
    <s v="CLR-571"/>
    <s v="20959"/>
    <x v="1"/>
    <s v="Colors"/>
    <n v="1.2050768999999999"/>
    <s v="lb"/>
    <n v="65"/>
    <n v="78.33"/>
  </r>
  <r>
    <x v="0"/>
    <x v="0"/>
    <s v="CUP-FLT"/>
    <s v="21007"/>
    <x v="3"/>
    <s v="Cups"/>
    <n v="637974"/>
    <s v="ea"/>
    <n v="0.01"/>
    <n v="6379.74"/>
  </r>
  <r>
    <x v="0"/>
    <x v="0"/>
    <s v="FLV-LIM-NEW"/>
    <s v="21067"/>
    <x v="1"/>
    <s v="Flavors"/>
    <n v="34.566665999999998"/>
    <s v="lb"/>
    <n v="4.5"/>
    <n v="155.55000000000001"/>
  </r>
  <r>
    <x v="0"/>
    <x v="0"/>
    <s v="FLV-MPC"/>
    <s v="21076"/>
    <x v="1"/>
    <s v="Flavors"/>
    <n v="66.024895000000001"/>
    <s v="lb"/>
    <n v="12.05"/>
    <n v="795.6"/>
  </r>
  <r>
    <x v="0"/>
    <x v="0"/>
    <s v="FLV-PNB"/>
    <s v="21091"/>
    <x v="1"/>
    <s v="Flavors"/>
    <n v="94.724689999999995"/>
    <s v="lb"/>
    <n v="16.2"/>
    <n v="1534.54"/>
  </r>
  <r>
    <x v="0"/>
    <x v="0"/>
    <s v="FLV-SBY-NEW"/>
    <s v="21115"/>
    <x v="1"/>
    <s v="Flavors"/>
    <n v="19.684746000000001"/>
    <s v="lb"/>
    <n v="11.8"/>
    <n v="232.28"/>
  </r>
  <r>
    <x v="0"/>
    <x v="0"/>
    <s v="FLV-VAN"/>
    <s v="21117"/>
    <x v="1"/>
    <s v="Flavors"/>
    <n v="30.925308000000001"/>
    <s v="lb"/>
    <n v="16.2"/>
    <n v="500.99"/>
  </r>
  <r>
    <x v="0"/>
    <x v="0"/>
    <s v="ING-AGV"/>
    <s v="21122"/>
    <x v="1"/>
    <s v="Alcohol"/>
    <n v="237.69667000000001"/>
    <s v="gal"/>
    <n v="12"/>
    <n v="2852.36"/>
  </r>
  <r>
    <x v="0"/>
    <x v="0"/>
    <s v="ING-VDK"/>
    <s v="21192"/>
    <x v="1"/>
    <s v="Alcohol"/>
    <n v="822.64909999999998"/>
    <s v="gal"/>
    <n v="3.42"/>
    <n v="2813.46"/>
  </r>
  <r>
    <x v="0"/>
    <x v="0"/>
    <s v="ING-WSK"/>
    <s v="21194"/>
    <x v="1"/>
    <s v="Alcohol"/>
    <n v="150.76416"/>
    <s v="gal"/>
    <n v="24"/>
    <n v="3618.34"/>
  </r>
  <r>
    <x v="0"/>
    <x v="0"/>
    <s v="LID-ACO"/>
    <s v="21228"/>
    <x v="3"/>
    <s v="Lids"/>
    <n v="4680"/>
    <s v="ea"/>
    <n v="0.01"/>
    <n v="46.8"/>
  </r>
  <r>
    <x v="0"/>
    <x v="0"/>
    <s v="LID-BRO"/>
    <s v="21258"/>
    <x v="3"/>
    <s v="Lids"/>
    <n v="259937"/>
    <s v="ea"/>
    <n v="0.01"/>
    <n v="2599.37"/>
  </r>
  <r>
    <x v="0"/>
    <x v="0"/>
    <s v="LID-BRO"/>
    <s v="21262"/>
    <x v="3"/>
    <s v="Lids"/>
    <n v="293012"/>
    <s v="ea"/>
    <n v="0.01"/>
    <n v="2930.12"/>
  </r>
  <r>
    <x v="0"/>
    <x v="0"/>
    <s v="LID-BRV"/>
    <s v="21275"/>
    <x v="3"/>
    <s v="Lids"/>
    <n v="436797"/>
    <s v="ea"/>
    <n v="0.01"/>
    <n v="4367.97"/>
  </r>
  <r>
    <x v="0"/>
    <x v="0"/>
    <s v="LID-BRV"/>
    <s v="21277"/>
    <x v="3"/>
    <s v="Lids"/>
    <n v="228866"/>
    <s v="ea"/>
    <n v="0.01"/>
    <n v="2288.66"/>
  </r>
  <r>
    <x v="0"/>
    <x v="0"/>
    <s v="LID-CBO"/>
    <s v="21282"/>
    <x v="3"/>
    <s v="Lids"/>
    <n v="39650"/>
    <s v="ea"/>
    <n v="0.01"/>
    <n v="396.5"/>
  </r>
  <r>
    <x v="0"/>
    <x v="0"/>
    <s v="LID-CBV"/>
    <s v="21290"/>
    <x v="3"/>
    <s v="Lids"/>
    <n v="52968"/>
    <s v="ea"/>
    <n v="0.01"/>
    <n v="529.67999999999995"/>
  </r>
  <r>
    <x v="0"/>
    <x v="0"/>
    <s v="LID-ELV"/>
    <s v="21309"/>
    <x v="3"/>
    <s v="Lids"/>
    <n v="88647"/>
    <s v="ea"/>
    <n v="0.01"/>
    <n v="886.47"/>
  </r>
  <r>
    <x v="0"/>
    <x v="0"/>
    <s v="LID-ELV"/>
    <s v="21311"/>
    <x v="3"/>
    <s v="Lids"/>
    <n v="81757"/>
    <s v="ea"/>
    <n v="0.01"/>
    <n v="817.57"/>
  </r>
  <r>
    <x v="0"/>
    <x v="0"/>
    <s v="LID-GRO"/>
    <s v="21322"/>
    <x v="3"/>
    <s v="Lids"/>
    <n v="456094"/>
    <s v="ea"/>
    <n v="0.01"/>
    <n v="4560.9399999999996"/>
  </r>
  <r>
    <x v="0"/>
    <x v="0"/>
    <s v="LID-GRO"/>
    <s v="21323"/>
    <x v="3"/>
    <s v="Lids"/>
    <n v="13416"/>
    <s v="ea"/>
    <n v="0.01"/>
    <n v="134.16"/>
  </r>
  <r>
    <x v="0"/>
    <x v="0"/>
    <s v="LID-GRO"/>
    <s v="21325"/>
    <x v="3"/>
    <s v="Lids"/>
    <n v="243119"/>
    <s v="ea"/>
    <n v="0.01"/>
    <n v="2431.19"/>
  </r>
  <r>
    <x v="0"/>
    <x v="0"/>
    <s v="LID-GRO"/>
    <s v="21326"/>
    <x v="3"/>
    <s v="Lids"/>
    <n v="258585"/>
    <s v="ea"/>
    <n v="0.01"/>
    <n v="2585.85"/>
  </r>
  <r>
    <x v="0"/>
    <x v="0"/>
    <s v="LID-GRV"/>
    <s v="21328"/>
    <x v="3"/>
    <s v="Lids"/>
    <n v="68103"/>
    <s v="ea"/>
    <n v="0.01"/>
    <n v="681.03"/>
  </r>
  <r>
    <x v="0"/>
    <x v="0"/>
    <s v="LID-GRV"/>
    <s v="21329"/>
    <x v="3"/>
    <s v="Lids"/>
    <n v="55645"/>
    <s v="ea"/>
    <n v="0.01"/>
    <n v="556.45000000000005"/>
  </r>
  <r>
    <x v="0"/>
    <x v="0"/>
    <s v="LID-GRV"/>
    <s v="21330"/>
    <x v="3"/>
    <s v="Lids"/>
    <n v="481000"/>
    <s v="ea"/>
    <n v="0.01"/>
    <n v="4810"/>
  </r>
  <r>
    <x v="0"/>
    <x v="0"/>
    <s v="LID-GRV"/>
    <s v="21332"/>
    <x v="3"/>
    <s v="Lids"/>
    <n v="160147"/>
    <s v="ea"/>
    <n v="0.01"/>
    <n v="1601.47"/>
  </r>
  <r>
    <x v="0"/>
    <x v="0"/>
    <s v="LID-GRV"/>
    <s v="21334"/>
    <x v="3"/>
    <s v="Lids"/>
    <n v="148731"/>
    <s v="ea"/>
    <n v="0.01"/>
    <n v="1487.31"/>
  </r>
  <r>
    <x v="0"/>
    <x v="0"/>
    <s v="LID-SBO"/>
    <s v="21415"/>
    <x v="3"/>
    <s v="Lids"/>
    <n v="105677"/>
    <s v="ea"/>
    <n v="0.01"/>
    <n v="1056.77"/>
  </r>
  <r>
    <x v="0"/>
    <x v="0"/>
    <s v="LID-SBO"/>
    <s v="21421"/>
    <x v="3"/>
    <s v="Lids"/>
    <n v="131818"/>
    <s v="ea"/>
    <n v="0.01"/>
    <n v="1318.18"/>
  </r>
  <r>
    <x v="0"/>
    <x v="0"/>
    <s v="LID-SBO"/>
    <s v="21422"/>
    <x v="3"/>
    <s v="Lids"/>
    <n v="652928"/>
    <s v="ea"/>
    <n v="0.01"/>
    <n v="6529.28"/>
  </r>
  <r>
    <x v="0"/>
    <x v="0"/>
    <s v="LID-SBV"/>
    <s v="21427"/>
    <x v="3"/>
    <s v="Lids"/>
    <n v="130696"/>
    <s v="ea"/>
    <n v="0.01"/>
    <n v="1306.96"/>
  </r>
  <r>
    <x v="0"/>
    <x v="0"/>
    <s v="LID-SBV"/>
    <s v="21429"/>
    <x v="3"/>
    <s v="Lids"/>
    <n v="397268"/>
    <s v="ea"/>
    <n v="0.01"/>
    <n v="3972.68"/>
  </r>
  <r>
    <x v="0"/>
    <x v="0"/>
    <s v="LID-SBV"/>
    <s v="21433"/>
    <x v="3"/>
    <s v="Lids"/>
    <n v="205149"/>
    <s v="ea"/>
    <n v="0.01"/>
    <n v="2051.4899999999998"/>
  </r>
  <r>
    <x v="0"/>
    <x v="0"/>
    <s v="LID-SDV"/>
    <s v="21435"/>
    <x v="3"/>
    <s v="Lids"/>
    <n v="26058"/>
    <s v="ea"/>
    <n v="0.01"/>
    <n v="260.58"/>
  </r>
  <r>
    <x v="0"/>
    <x v="0"/>
    <s v="LID-SLO"/>
    <s v="21438"/>
    <x v="3"/>
    <s v="Lids"/>
    <n v="82669"/>
    <s v="ea"/>
    <n v="0.01"/>
    <n v="826.69"/>
  </r>
  <r>
    <x v="0"/>
    <x v="0"/>
    <s v="LID-TPO"/>
    <s v="21447"/>
    <x v="3"/>
    <s v="Lids"/>
    <n v="31368"/>
    <s v="ea"/>
    <n v="0.01"/>
    <n v="313.68"/>
  </r>
  <r>
    <x v="0"/>
    <x v="0"/>
    <s v="LID-TPV"/>
    <s v="21452"/>
    <x v="3"/>
    <s v="Lids"/>
    <n v="74477"/>
    <s v="ea"/>
    <n v="0.01"/>
    <n v="744.77"/>
  </r>
  <r>
    <x v="0"/>
    <x v="0"/>
    <s v="LID-WMO"/>
    <s v="21459"/>
    <x v="3"/>
    <s v="Lids"/>
    <n v="13211"/>
    <s v="ea"/>
    <n v="0.01"/>
    <n v="132.11000000000001"/>
  </r>
  <r>
    <x v="0"/>
    <x v="0"/>
    <s v="LID-WMO"/>
    <s v="21460"/>
    <x v="3"/>
    <s v="Lids"/>
    <n v="214700"/>
    <s v="ea"/>
    <n v="0.01"/>
    <n v="2147"/>
  </r>
  <r>
    <x v="0"/>
    <x v="0"/>
    <s v="LID-WMO"/>
    <s v="21461"/>
    <x v="3"/>
    <s v="Lids"/>
    <n v="394356"/>
    <s v="ea"/>
    <n v="0.01"/>
    <n v="3943.56"/>
  </r>
  <r>
    <x v="0"/>
    <x v="0"/>
    <s v="LID-WMO"/>
    <s v="21462"/>
    <x v="3"/>
    <s v="Lids"/>
    <n v="130642"/>
    <s v="ea"/>
    <n v="0.01"/>
    <n v="1306.42"/>
  </r>
  <r>
    <x v="0"/>
    <x v="0"/>
    <s v="LID-WMV"/>
    <s v="21469"/>
    <x v="3"/>
    <s v="Lids"/>
    <n v="82851"/>
    <s v="ea"/>
    <n v="0.01"/>
    <n v="828.51"/>
  </r>
  <r>
    <x v="0"/>
    <x v="0"/>
    <s v="LID-WMV"/>
    <s v="21470"/>
    <x v="3"/>
    <s v="Lids"/>
    <n v="4856"/>
    <s v="ea"/>
    <n v="0.01"/>
    <n v="48.56"/>
  </r>
  <r>
    <x v="0"/>
    <x v="0"/>
    <s v="LID-WMV"/>
    <s v="21472"/>
    <x v="3"/>
    <s v="Lids"/>
    <n v="238681"/>
    <s v="ea"/>
    <n v="0.01"/>
    <n v="2386.81"/>
  </r>
  <r>
    <x v="0"/>
    <x v="0"/>
    <s v="PKG-CUP"/>
    <s v="21529"/>
    <x v="3"/>
    <s v="Cups"/>
    <n v="789621"/>
    <s v="ea"/>
    <n v="0.01"/>
    <n v="7896.21"/>
  </r>
  <r>
    <x v="0"/>
    <x v="0"/>
    <s v="PKG-CUP"/>
    <s v="21533"/>
    <x v="3"/>
    <s v="Cups"/>
    <n v="961686"/>
    <s v="ea"/>
    <n v="0.01"/>
    <n v="9616.86"/>
  </r>
  <r>
    <x v="0"/>
    <x v="0"/>
    <s v="FLR-CYLINDER1"/>
    <s v="21030"/>
    <x v="2"/>
    <m/>
    <n v="1"/>
    <s v="ea"/>
    <n v="0"/>
    <n v="0"/>
  </r>
  <r>
    <x v="0"/>
    <x v="0"/>
    <s v="FLR-GUIDE1"/>
    <s v="21031"/>
    <x v="2"/>
    <m/>
    <n v="3"/>
    <s v="ea"/>
    <n v="0"/>
    <n v="0"/>
  </r>
  <r>
    <x v="0"/>
    <x v="0"/>
    <s v="CRG-DSP"/>
    <s v="20984"/>
    <x v="3"/>
    <s v="Packaging"/>
    <m/>
    <s v="ea"/>
    <m/>
    <m/>
  </r>
  <r>
    <x v="0"/>
    <x v="0"/>
    <s v="FLR-GUIDE2"/>
    <s v="21032"/>
    <x v="2"/>
    <m/>
    <n v="2"/>
    <s v="ea"/>
    <n v="0"/>
    <n v="0"/>
  </r>
  <r>
    <x v="0"/>
    <x v="0"/>
    <s v="CRG-DSP"/>
    <s v="20988"/>
    <x v="3"/>
    <s v="Packaging"/>
    <m/>
    <s v="ea"/>
    <m/>
    <m/>
  </r>
  <r>
    <x v="0"/>
    <x v="0"/>
    <s v="CRG-RSC"/>
    <s v="20995"/>
    <x v="3"/>
    <s v="Packaging"/>
    <m/>
    <s v="ea"/>
    <m/>
    <m/>
  </r>
  <r>
    <x v="0"/>
    <x v="0"/>
    <s v="CRG-SMC"/>
    <s v="20997"/>
    <x v="3"/>
    <s v="Packaging"/>
    <m/>
    <s v="ea"/>
    <m/>
    <m/>
  </r>
  <r>
    <x v="0"/>
    <x v="0"/>
    <s v="CRG-SMC"/>
    <s v="20998"/>
    <x v="3"/>
    <s v="Packaging"/>
    <m/>
    <s v="ea"/>
    <m/>
    <m/>
  </r>
  <r>
    <x v="0"/>
    <x v="0"/>
    <s v="CRG-SMC"/>
    <s v="20999"/>
    <x v="3"/>
    <s v="Packaging"/>
    <m/>
    <s v="ea"/>
    <m/>
    <m/>
  </r>
  <r>
    <x v="0"/>
    <x v="0"/>
    <s v="CRG-SMC"/>
    <s v="21000"/>
    <x v="3"/>
    <s v="Packaging"/>
    <m/>
    <s v="ea"/>
    <m/>
    <m/>
  </r>
  <r>
    <x v="0"/>
    <x v="0"/>
    <s v="CRG-SMC"/>
    <s v="21001"/>
    <x v="3"/>
    <s v="Packaging"/>
    <m/>
    <s v="ea"/>
    <m/>
    <m/>
  </r>
  <r>
    <x v="0"/>
    <x v="0"/>
    <s v="CRG-SMC"/>
    <s v="21002"/>
    <x v="3"/>
    <s v="Packaging"/>
    <m/>
    <s v="ea"/>
    <m/>
    <m/>
  </r>
  <r>
    <x v="0"/>
    <x v="0"/>
    <s v="CRG-SMC"/>
    <s v="21003"/>
    <x v="3"/>
    <s v="Packaging"/>
    <m/>
    <s v="ea"/>
    <m/>
    <m/>
  </r>
  <r>
    <x v="0"/>
    <x v="0"/>
    <s v="FAL-21O"/>
    <s v="21011"/>
    <x v="3"/>
    <s v="Pouch"/>
    <m/>
    <s v="ea"/>
    <m/>
    <m/>
  </r>
  <r>
    <x v="0"/>
    <x v="0"/>
    <s v="FAL-21O"/>
    <s v="21014"/>
    <x v="3"/>
    <s v="Pouch"/>
    <m/>
    <s v="ea"/>
    <m/>
    <m/>
  </r>
  <r>
    <x v="0"/>
    <x v="0"/>
    <s v="FAL-21V"/>
    <s v="21015"/>
    <x v="3"/>
    <s v="Pouch"/>
    <m/>
    <s v="ea"/>
    <m/>
    <m/>
  </r>
  <r>
    <x v="0"/>
    <x v="0"/>
    <s v="FAL-21V"/>
    <s v="21016"/>
    <x v="3"/>
    <s v="Pouch"/>
    <m/>
    <s v="ea"/>
    <m/>
    <m/>
  </r>
  <r>
    <x v="0"/>
    <x v="0"/>
    <s v="FAL-21V"/>
    <s v="21017"/>
    <x v="3"/>
    <s v="Pouch"/>
    <m/>
    <s v="ea"/>
    <m/>
    <m/>
  </r>
  <r>
    <x v="0"/>
    <x v="0"/>
    <s v="FAL-21V"/>
    <s v="21018"/>
    <x v="3"/>
    <s v="Pouch"/>
    <m/>
    <s v="ea"/>
    <m/>
    <m/>
  </r>
  <r>
    <x v="0"/>
    <x v="0"/>
    <s v="FAL-21V"/>
    <s v="21019"/>
    <x v="3"/>
    <s v="Pouch"/>
    <m/>
    <s v="ea"/>
    <m/>
    <m/>
  </r>
  <r>
    <x v="0"/>
    <x v="0"/>
    <s v="FAL-21V"/>
    <s v="21020"/>
    <x v="3"/>
    <s v="Pouch"/>
    <m/>
    <s v="ea"/>
    <m/>
    <m/>
  </r>
  <r>
    <x v="0"/>
    <x v="0"/>
    <s v="FAL-21V"/>
    <s v="21021"/>
    <x v="3"/>
    <s v="Pouch"/>
    <m/>
    <s v="ea"/>
    <m/>
    <m/>
  </r>
  <r>
    <x v="0"/>
    <x v="0"/>
    <s v="FAL-21V"/>
    <s v="21022"/>
    <x v="3"/>
    <s v="Pouch"/>
    <m/>
    <s v="ea"/>
    <m/>
    <m/>
  </r>
  <r>
    <x v="0"/>
    <x v="0"/>
    <s v="FAL-21V"/>
    <s v="21024"/>
    <x v="3"/>
    <s v="Pouch"/>
    <m/>
    <s v="ea"/>
    <m/>
    <m/>
  </r>
  <r>
    <x v="0"/>
    <x v="0"/>
    <s v="FAL-21V"/>
    <s v="21026"/>
    <x v="3"/>
    <s v="Pouch"/>
    <m/>
    <s v="ea"/>
    <m/>
    <m/>
  </r>
  <r>
    <x v="0"/>
    <x v="0"/>
    <s v="FAL-21V"/>
    <s v="21028"/>
    <x v="3"/>
    <s v="Pouch"/>
    <m/>
    <s v="ea"/>
    <m/>
    <m/>
  </r>
  <r>
    <x v="0"/>
    <x v="0"/>
    <s v="FLV-APC"/>
    <s v="21033"/>
    <x v="1"/>
    <s v="Flavors"/>
    <m/>
    <s v="lb"/>
    <m/>
    <m/>
  </r>
  <r>
    <x v="0"/>
    <x v="0"/>
    <s v="FLV-BBL"/>
    <s v="21035"/>
    <x v="1"/>
    <s v="Flavors"/>
    <m/>
    <s v="lb"/>
    <m/>
    <m/>
  </r>
  <r>
    <x v="0"/>
    <x v="0"/>
    <s v="FLV-BBL"/>
    <s v="21036"/>
    <x v="1"/>
    <s v="Flavors"/>
    <m/>
    <s v="lb"/>
    <m/>
    <m/>
  </r>
  <r>
    <x v="0"/>
    <x v="0"/>
    <s v="FLV-BBL"/>
    <s v="21037"/>
    <x v="1"/>
    <s v="Flavors"/>
    <m/>
    <s v="lb"/>
    <m/>
    <m/>
  </r>
  <r>
    <x v="0"/>
    <x v="0"/>
    <s v="FLV-BBL"/>
    <s v="21038"/>
    <x v="1"/>
    <s v="Flavors"/>
    <m/>
    <s v="lb"/>
    <m/>
    <m/>
  </r>
  <r>
    <x v="0"/>
    <x v="0"/>
    <s v="FLV-BBL"/>
    <s v="21039"/>
    <x v="1"/>
    <s v="Flavors"/>
    <m/>
    <s v="lb"/>
    <m/>
    <m/>
  </r>
  <r>
    <x v="0"/>
    <x v="0"/>
    <s v="FLV-BBL"/>
    <s v="21040"/>
    <x v="1"/>
    <s v="Flavors"/>
    <m/>
    <s v="lb"/>
    <m/>
    <m/>
  </r>
  <r>
    <x v="0"/>
    <x v="0"/>
    <s v="FLV-BBL"/>
    <s v="21041"/>
    <x v="1"/>
    <s v="Flavors"/>
    <m/>
    <s v="lb"/>
    <m/>
    <m/>
  </r>
  <r>
    <x v="0"/>
    <x v="0"/>
    <s v="FLV-BBL"/>
    <s v="21042"/>
    <x v="1"/>
    <s v="Flavors"/>
    <m/>
    <s v="lb"/>
    <m/>
    <m/>
  </r>
  <r>
    <x v="0"/>
    <x v="0"/>
    <s v="FLV-BBL"/>
    <s v="21043"/>
    <x v="1"/>
    <s v="Flavors"/>
    <m/>
    <s v="lb"/>
    <m/>
    <m/>
  </r>
  <r>
    <x v="0"/>
    <x v="0"/>
    <s v="FLV-BBL"/>
    <s v="21044"/>
    <x v="1"/>
    <s v="Flavors"/>
    <m/>
    <s v="lb"/>
    <m/>
    <m/>
  </r>
  <r>
    <x v="0"/>
    <x v="0"/>
    <s v="FLV-BBL"/>
    <s v="21045"/>
    <x v="1"/>
    <s v="Flavors"/>
    <m/>
    <s v="lb"/>
    <m/>
    <m/>
  </r>
  <r>
    <x v="0"/>
    <x v="0"/>
    <s v="FLV-BBL-NEW"/>
    <s v="21046"/>
    <x v="1"/>
    <s v="Flavors"/>
    <m/>
    <s v="lb"/>
    <m/>
    <m/>
  </r>
  <r>
    <x v="0"/>
    <x v="0"/>
    <s v="FLV-CLD"/>
    <s v="21048"/>
    <x v="1"/>
    <s v="Flavors"/>
    <m/>
    <s v="lb"/>
    <m/>
    <m/>
  </r>
  <r>
    <x v="0"/>
    <x v="0"/>
    <s v="FLV-CLD"/>
    <s v="21049"/>
    <x v="1"/>
    <s v="Flavors"/>
    <m/>
    <s v="lb"/>
    <m/>
    <m/>
  </r>
  <r>
    <x v="0"/>
    <x v="0"/>
    <s v="FLV-CNM"/>
    <s v="21052"/>
    <x v="1"/>
    <s v="Flavors"/>
    <m/>
    <s v="lb"/>
    <m/>
    <m/>
  </r>
  <r>
    <x v="0"/>
    <x v="0"/>
    <s v="FLV-CNM"/>
    <s v="21053"/>
    <x v="1"/>
    <s v="Flavors"/>
    <n v="18.600000000000001"/>
    <s v="lb"/>
    <n v="15.8"/>
    <n v="293.88"/>
  </r>
  <r>
    <x v="0"/>
    <x v="0"/>
    <s v="CRG-BBL"/>
    <s v="20980"/>
    <x v="3"/>
    <s v="Packaging"/>
    <n v="120"/>
    <s v="ea"/>
    <n v="3.16"/>
    <n v="379.68"/>
  </r>
  <r>
    <x v="0"/>
    <x v="0"/>
    <s v="FLV-CNM-WHISKEY"/>
    <s v="21054"/>
    <x v="1"/>
    <s v="Flavors"/>
    <n v="19.489999999999998"/>
    <s v="lb"/>
    <n v="25.6"/>
    <n v="498.94"/>
  </r>
  <r>
    <x v="0"/>
    <x v="0"/>
    <s v="FLV-GRP"/>
    <s v="21057"/>
    <x v="1"/>
    <s v="Flavors"/>
    <m/>
    <s v="lb"/>
    <m/>
    <m/>
  </r>
  <r>
    <x v="0"/>
    <x v="0"/>
    <s v="LID-SBO"/>
    <s v="21412"/>
    <x v="3"/>
    <s v="Lids"/>
    <n v="78291"/>
    <s v="ea"/>
    <n v="0.01"/>
    <n v="782.91"/>
  </r>
  <r>
    <x v="0"/>
    <x v="0"/>
    <s v="LID-SBO"/>
    <s v="21411"/>
    <x v="3"/>
    <s v="Lids"/>
    <n v="236364"/>
    <s v="ea"/>
    <n v="0.01"/>
    <n v="2363.64"/>
  </r>
  <r>
    <x v="0"/>
    <x v="0"/>
    <s v="LID-SBO"/>
    <s v="21409"/>
    <x v="3"/>
    <s v="Lids"/>
    <n v="16489"/>
    <s v="ea"/>
    <n v="0.01"/>
    <n v="164.89"/>
  </r>
  <r>
    <x v="0"/>
    <x v="0"/>
    <s v="LID-SBO"/>
    <s v="21408"/>
    <x v="3"/>
    <s v="Lids"/>
    <n v="26693"/>
    <s v="ea"/>
    <n v="0.01"/>
    <n v="266.93"/>
  </r>
  <r>
    <x v="0"/>
    <x v="0"/>
    <s v="LID-GRO"/>
    <s v="21316"/>
    <x v="3"/>
    <s v="Lids"/>
    <n v="15246"/>
    <s v="ea"/>
    <n v="0.01"/>
    <n v="152.46"/>
  </r>
  <r>
    <x v="0"/>
    <x v="0"/>
    <s v="LID-BRO"/>
    <s v="21255"/>
    <x v="3"/>
    <s v="Lids"/>
    <n v="70346"/>
    <s v="ea"/>
    <n v="0.01"/>
    <n v="703.46"/>
  </r>
  <r>
    <x v="0"/>
    <x v="0"/>
    <s v="LID-BRO"/>
    <s v="21251"/>
    <x v="3"/>
    <s v="Lids"/>
    <n v="91429"/>
    <s v="ea"/>
    <n v="0.01"/>
    <n v="914.29"/>
  </r>
  <r>
    <x v="0"/>
    <x v="0"/>
    <s v="LID-BRO"/>
    <s v="21249"/>
    <x v="3"/>
    <s v="Lids"/>
    <n v="104171"/>
    <s v="ea"/>
    <n v="0.01"/>
    <n v="1041.71"/>
  </r>
  <r>
    <x v="0"/>
    <x v="0"/>
    <s v="LID-PKV"/>
    <s v="21381"/>
    <x v="3"/>
    <s v="Lids"/>
    <m/>
    <s v="ea"/>
    <m/>
    <m/>
  </r>
  <r>
    <x v="0"/>
    <x v="0"/>
    <s v="LID-PKV"/>
    <s v="21380"/>
    <x v="3"/>
    <s v="Lids"/>
    <m/>
    <s v="ea"/>
    <m/>
    <m/>
  </r>
  <r>
    <x v="0"/>
    <x v="0"/>
    <s v="LID-PKV"/>
    <s v="21379"/>
    <x v="3"/>
    <s v="Lids"/>
    <m/>
    <s v="ea"/>
    <m/>
    <m/>
  </r>
  <r>
    <x v="0"/>
    <x v="0"/>
    <s v="LID-PKV"/>
    <s v="21378"/>
    <x v="3"/>
    <s v="Lids"/>
    <m/>
    <s v="ea"/>
    <m/>
    <m/>
  </r>
  <r>
    <x v="0"/>
    <x v="0"/>
    <s v="LID-PKV"/>
    <s v="21377"/>
    <x v="3"/>
    <s v="Lids"/>
    <m/>
    <s v="ea"/>
    <m/>
    <m/>
  </r>
  <r>
    <x v="0"/>
    <x v="0"/>
    <s v="LID-PKV"/>
    <s v="21376"/>
    <x v="3"/>
    <s v="Lids"/>
    <m/>
    <s v="ea"/>
    <m/>
    <m/>
  </r>
  <r>
    <x v="0"/>
    <x v="0"/>
    <s v="FLV-GRP"/>
    <s v="21058"/>
    <x v="1"/>
    <s v="Flavors"/>
    <m/>
    <s v="lb"/>
    <m/>
    <m/>
  </r>
  <r>
    <x v="0"/>
    <x v="0"/>
    <s v="FLV-GRP"/>
    <s v="21059"/>
    <x v="1"/>
    <s v="Flavors"/>
    <m/>
    <s v="lb"/>
    <m/>
    <m/>
  </r>
  <r>
    <x v="0"/>
    <x v="0"/>
    <s v="LID-PKO"/>
    <s v="21373"/>
    <x v="3"/>
    <s v="Lids"/>
    <m/>
    <s v="ea"/>
    <m/>
    <m/>
  </r>
  <r>
    <x v="0"/>
    <x v="0"/>
    <s v="FLV-HIB"/>
    <s v="21061"/>
    <x v="1"/>
    <s v="Flavors"/>
    <m/>
    <s v="lb"/>
    <m/>
    <m/>
  </r>
  <r>
    <x v="0"/>
    <x v="0"/>
    <s v="FLV-HIB"/>
    <s v="21062"/>
    <x v="1"/>
    <s v="Flavors"/>
    <m/>
    <s v="lb"/>
    <m/>
    <m/>
  </r>
  <r>
    <x v="0"/>
    <x v="0"/>
    <s v="FLV-HIB"/>
    <s v="21063"/>
    <x v="1"/>
    <s v="Flavors"/>
    <m/>
    <s v="lb"/>
    <m/>
    <m/>
  </r>
  <r>
    <x v="0"/>
    <x v="0"/>
    <s v="FLV-LEM"/>
    <s v="21064"/>
    <x v="1"/>
    <s v="Flavors"/>
    <m/>
    <s v="lb"/>
    <m/>
    <m/>
  </r>
  <r>
    <x v="0"/>
    <x v="0"/>
    <s v="FLV-LEM-NEW"/>
    <s v="21066"/>
    <x v="1"/>
    <s v="Flavors"/>
    <m/>
    <s v="lb"/>
    <m/>
    <m/>
  </r>
  <r>
    <x v="0"/>
    <x v="0"/>
    <s v="FLV-DQI"/>
    <s v="21055"/>
    <x v="1"/>
    <s v="Flavors"/>
    <n v="50.35"/>
    <s v="lb"/>
    <n v="0"/>
    <n v="0"/>
  </r>
  <r>
    <x v="0"/>
    <x v="0"/>
    <s v="LID-GRO"/>
    <s v="21315"/>
    <x v="3"/>
    <s v="Lids"/>
    <n v="34016"/>
    <s v="ea"/>
    <n v="0.01"/>
    <n v="272.13"/>
  </r>
  <r>
    <x v="0"/>
    <x v="0"/>
    <s v="LID-GAO"/>
    <s v="21314"/>
    <x v="3"/>
    <s v="Lids"/>
    <n v="61750"/>
    <s v="ea"/>
    <n v="0.01"/>
    <n v="494"/>
  </r>
  <r>
    <x v="0"/>
    <x v="0"/>
    <s v="LID-ESO"/>
    <s v="21313"/>
    <x v="3"/>
    <s v="Lids"/>
    <n v="1300"/>
    <s v="ea"/>
    <n v="0.01"/>
    <n v="10.4"/>
  </r>
  <r>
    <x v="0"/>
    <x v="0"/>
    <s v="LID-ESO"/>
    <s v="21312"/>
    <x v="3"/>
    <s v="Lids"/>
    <n v="88400"/>
    <s v="ea"/>
    <n v="0.01"/>
    <n v="707.2"/>
  </r>
  <r>
    <x v="0"/>
    <x v="0"/>
    <s v="LID-CCV"/>
    <s v="21307"/>
    <x v="3"/>
    <s v="Lids"/>
    <n v="14200"/>
    <s v="ea"/>
    <n v="0.01"/>
    <n v="113.6"/>
  </r>
  <r>
    <x v="0"/>
    <x v="0"/>
    <s v="LID-CCV"/>
    <s v="21306"/>
    <x v="3"/>
    <s v="Lids"/>
    <n v="11050"/>
    <s v="ea"/>
    <n v="0.01"/>
    <n v="88.4"/>
  </r>
  <r>
    <x v="0"/>
    <x v="0"/>
    <s v="LID-CCO"/>
    <s v="21296"/>
    <x v="3"/>
    <s v="Lids"/>
    <n v="26000"/>
    <s v="ea"/>
    <n v="0.01"/>
    <n v="208"/>
  </r>
  <r>
    <x v="0"/>
    <x v="0"/>
    <s v="LID-CBV"/>
    <s v="21294"/>
    <x v="3"/>
    <s v="Lids"/>
    <n v="117950"/>
    <s v="ea"/>
    <n v="0.01"/>
    <n v="943.6"/>
  </r>
  <r>
    <x v="0"/>
    <x v="0"/>
    <s v="LID-CBV"/>
    <s v="21292"/>
    <x v="3"/>
    <s v="Lids"/>
    <n v="2572"/>
    <s v="ea"/>
    <n v="0.01"/>
    <n v="20.58"/>
  </r>
  <r>
    <x v="0"/>
    <x v="0"/>
    <s v="LID-CBV"/>
    <s v="21291"/>
    <x v="3"/>
    <s v="Lids"/>
    <n v="25350"/>
    <s v="ea"/>
    <n v="0.01"/>
    <n v="202.8"/>
  </r>
  <r>
    <x v="0"/>
    <x v="0"/>
    <s v="LID-CBO"/>
    <s v="21284"/>
    <x v="3"/>
    <s v="Lids"/>
    <n v="33150"/>
    <s v="ea"/>
    <n v="0.01"/>
    <n v="265.2"/>
  </r>
  <r>
    <x v="0"/>
    <x v="0"/>
    <s v="LID-CBO"/>
    <s v="21283"/>
    <x v="3"/>
    <s v="Lids"/>
    <n v="39650"/>
    <s v="ea"/>
    <n v="0.01"/>
    <n v="317.2"/>
  </r>
  <r>
    <x v="0"/>
    <x v="0"/>
    <s v="LID-CBO"/>
    <s v="21281"/>
    <x v="3"/>
    <s v="Lids"/>
    <n v="16250"/>
    <s v="ea"/>
    <n v="0.01"/>
    <n v="130"/>
  </r>
  <r>
    <x v="0"/>
    <x v="0"/>
    <s v="LID-BRV"/>
    <s v="21279"/>
    <x v="3"/>
    <s v="Lids"/>
    <n v="308750"/>
    <s v="ea"/>
    <n v="0.01"/>
    <n v="2470"/>
  </r>
  <r>
    <x v="0"/>
    <x v="0"/>
    <s v="LID-BRV"/>
    <s v="21278"/>
    <x v="3"/>
    <s v="Lids"/>
    <n v="15000"/>
    <s v="ea"/>
    <n v="0.01"/>
    <n v="120"/>
  </r>
  <r>
    <x v="0"/>
    <x v="0"/>
    <s v="LID-HCV"/>
    <s v="21350"/>
    <x v="3"/>
    <s v="Lids"/>
    <m/>
    <s v="ea"/>
    <m/>
    <m/>
  </r>
  <r>
    <x v="0"/>
    <x v="0"/>
    <s v="LID-HCV"/>
    <s v="21349"/>
    <x v="3"/>
    <s v="Lids"/>
    <m/>
    <s v="ea"/>
    <m/>
    <m/>
  </r>
  <r>
    <x v="0"/>
    <x v="0"/>
    <s v="LID-HCV"/>
    <s v="21348"/>
    <x v="3"/>
    <s v="Lids"/>
    <m/>
    <s v="ea"/>
    <m/>
    <m/>
  </r>
  <r>
    <x v="0"/>
    <x v="0"/>
    <s v="LID-HCV"/>
    <s v="21347"/>
    <x v="3"/>
    <s v="Lids"/>
    <m/>
    <s v="ea"/>
    <m/>
    <m/>
  </r>
  <r>
    <x v="0"/>
    <x v="0"/>
    <s v="LID-HCV"/>
    <s v="21346"/>
    <x v="3"/>
    <s v="Lids"/>
    <m/>
    <s v="ea"/>
    <m/>
    <m/>
  </r>
  <r>
    <x v="0"/>
    <x v="0"/>
    <s v="LID-HCV"/>
    <s v="21345"/>
    <x v="3"/>
    <s v="Lids"/>
    <m/>
    <s v="ea"/>
    <m/>
    <m/>
  </r>
  <r>
    <x v="0"/>
    <x v="0"/>
    <s v="LID-HCV"/>
    <s v="21344"/>
    <x v="3"/>
    <s v="Lids"/>
    <m/>
    <s v="ea"/>
    <m/>
    <m/>
  </r>
  <r>
    <x v="0"/>
    <x v="0"/>
    <s v="LID-HCV"/>
    <s v="21343"/>
    <x v="3"/>
    <s v="Lids"/>
    <m/>
    <s v="ea"/>
    <m/>
    <m/>
  </r>
  <r>
    <x v="0"/>
    <x v="0"/>
    <s v="LID-HCV"/>
    <s v="21342"/>
    <x v="3"/>
    <s v="Lids"/>
    <m/>
    <s v="ea"/>
    <m/>
    <m/>
  </r>
  <r>
    <x v="0"/>
    <x v="0"/>
    <s v="LID-HCV"/>
    <s v="21341"/>
    <x v="3"/>
    <s v="Lids"/>
    <m/>
    <s v="ea"/>
    <m/>
    <m/>
  </r>
  <r>
    <x v="0"/>
    <x v="0"/>
    <s v="LID-HCV"/>
    <s v="21340"/>
    <x v="3"/>
    <s v="Lids"/>
    <m/>
    <s v="ea"/>
    <m/>
    <m/>
  </r>
  <r>
    <x v="0"/>
    <x v="0"/>
    <s v="LID-HCO"/>
    <s v="21336"/>
    <x v="3"/>
    <s v="Lids"/>
    <m/>
    <s v="ea"/>
    <m/>
    <m/>
  </r>
  <r>
    <x v="0"/>
    <x v="0"/>
    <s v="LID-HCO"/>
    <s v="21335"/>
    <x v="3"/>
    <s v="Lids"/>
    <m/>
    <s v="ea"/>
    <m/>
    <m/>
  </r>
  <r>
    <x v="0"/>
    <x v="0"/>
    <s v="LID-GRV"/>
    <s v="21333"/>
    <x v="3"/>
    <s v="Lids"/>
    <m/>
    <s v="ea"/>
    <m/>
    <m/>
  </r>
  <r>
    <x v="0"/>
    <x v="0"/>
    <s v="LID-GRV"/>
    <s v="21331"/>
    <x v="3"/>
    <s v="Lids"/>
    <m/>
    <s v="ea"/>
    <m/>
    <m/>
  </r>
  <r>
    <x v="0"/>
    <x v="0"/>
    <s v="FLV-MG1"/>
    <s v="21068"/>
    <x v="1"/>
    <s v="Flavors"/>
    <m/>
    <s v="lb"/>
    <m/>
    <m/>
  </r>
  <r>
    <x v="0"/>
    <x v="0"/>
    <s v="FLV-MG2"/>
    <s v="21069"/>
    <x v="1"/>
    <s v="Flavors"/>
    <m/>
    <s v="lb"/>
    <m/>
    <m/>
  </r>
  <r>
    <x v="0"/>
    <x v="0"/>
    <s v="LID-GRV"/>
    <s v="21327"/>
    <x v="3"/>
    <s v="Lids"/>
    <n v="48750"/>
    <s v="ea"/>
    <n v="0.01"/>
    <n v="390"/>
  </r>
  <r>
    <x v="0"/>
    <x v="0"/>
    <s v="FLV-MPC"/>
    <s v="21070"/>
    <x v="1"/>
    <s v="Flavors"/>
    <m/>
    <s v="lb"/>
    <m/>
    <m/>
  </r>
  <r>
    <x v="0"/>
    <x v="0"/>
    <s v="FLV-MPC"/>
    <s v="21071"/>
    <x v="1"/>
    <s v="Flavors"/>
    <m/>
    <s v="lb"/>
    <m/>
    <m/>
  </r>
  <r>
    <x v="0"/>
    <x v="0"/>
    <s v="FLV-MPC"/>
    <s v="21072"/>
    <x v="1"/>
    <s v="Flavors"/>
    <m/>
    <s v="lb"/>
    <m/>
    <m/>
  </r>
  <r>
    <x v="0"/>
    <x v="0"/>
    <s v="FLV-MPC"/>
    <s v="21073"/>
    <x v="1"/>
    <s v="Flavors"/>
    <m/>
    <s v="lb"/>
    <m/>
    <m/>
  </r>
  <r>
    <x v="0"/>
    <x v="0"/>
    <s v="FLV-MPC"/>
    <s v="21074"/>
    <x v="1"/>
    <s v="Flavors"/>
    <m/>
    <s v="lb"/>
    <m/>
    <m/>
  </r>
  <r>
    <x v="0"/>
    <x v="0"/>
    <s v="FLV-MPC"/>
    <s v="21075"/>
    <x v="1"/>
    <s v="Flavors"/>
    <m/>
    <s v="lb"/>
    <m/>
    <m/>
  </r>
  <r>
    <x v="0"/>
    <x v="0"/>
    <s v="FLV-MRG"/>
    <s v="21078"/>
    <x v="1"/>
    <s v="Flavors"/>
    <m/>
    <s v="lb"/>
    <m/>
    <m/>
  </r>
  <r>
    <x v="0"/>
    <x v="0"/>
    <s v="FLV-PAP"/>
    <s v="21080"/>
    <x v="1"/>
    <s v="Flavors"/>
    <m/>
    <s v="lb"/>
    <m/>
    <m/>
  </r>
  <r>
    <x v="0"/>
    <x v="0"/>
    <s v="LID-GRO"/>
    <s v="21318"/>
    <x v="3"/>
    <s v="Lids"/>
    <n v="113750"/>
    <s v="ea"/>
    <n v="0.01"/>
    <n v="910"/>
  </r>
  <r>
    <x v="0"/>
    <x v="0"/>
    <s v="LID-GRO"/>
    <s v="21317"/>
    <x v="3"/>
    <s v="Lids"/>
    <n v="65000"/>
    <s v="ea"/>
    <n v="0.01"/>
    <n v="520"/>
  </r>
  <r>
    <x v="0"/>
    <x v="0"/>
    <s v="FLV-PCH"/>
    <s v="21084"/>
    <x v="1"/>
    <s v="Flavors"/>
    <m/>
    <s v="lb"/>
    <m/>
    <m/>
  </r>
  <r>
    <x v="0"/>
    <x v="0"/>
    <s v="FLV-PMK"/>
    <s v="21089"/>
    <x v="1"/>
    <s v="Flavors"/>
    <m/>
    <s v="lb"/>
    <m/>
    <m/>
  </r>
  <r>
    <x v="0"/>
    <x v="0"/>
    <s v="LID-ELV"/>
    <s v="21310"/>
    <x v="3"/>
    <s v="Lids"/>
    <m/>
    <s v="ea"/>
    <m/>
    <m/>
  </r>
  <r>
    <x v="0"/>
    <x v="0"/>
    <s v="FLV-PMK"/>
    <s v="21090"/>
    <x v="1"/>
    <s v="Flavors"/>
    <n v="223.1"/>
    <s v="lb"/>
    <n v="14.4"/>
    <n v="3212.64"/>
  </r>
  <r>
    <x v="0"/>
    <x v="0"/>
    <s v="LID-ELV"/>
    <s v="21308"/>
    <x v="3"/>
    <s v="Lids"/>
    <m/>
    <s v="ea"/>
    <m/>
    <m/>
  </r>
  <r>
    <x v="0"/>
    <x v="0"/>
    <s v="LID-CCV"/>
    <s v="21305"/>
    <x v="3"/>
    <s v="Lids"/>
    <m/>
    <s v="ea"/>
    <m/>
    <m/>
  </r>
  <r>
    <x v="0"/>
    <x v="0"/>
    <s v="LID-CCV"/>
    <s v="21304"/>
    <x v="3"/>
    <s v="Lids"/>
    <m/>
    <s v="ea"/>
    <m/>
    <m/>
  </r>
  <r>
    <x v="0"/>
    <x v="0"/>
    <s v="LID-CCV"/>
    <s v="21303"/>
    <x v="3"/>
    <s v="Lids"/>
    <m/>
    <s v="ea"/>
    <m/>
    <m/>
  </r>
  <r>
    <x v="0"/>
    <x v="0"/>
    <s v="LID-CCV"/>
    <s v="21302"/>
    <x v="3"/>
    <s v="Lids"/>
    <m/>
    <s v="ea"/>
    <m/>
    <m/>
  </r>
  <r>
    <x v="0"/>
    <x v="0"/>
    <s v="LID-CCV"/>
    <s v="21301"/>
    <x v="3"/>
    <s v="Lids"/>
    <m/>
    <s v="ea"/>
    <m/>
    <m/>
  </r>
  <r>
    <x v="0"/>
    <x v="0"/>
    <s v="BBL-V-24R"/>
    <s v="20915"/>
    <x v="4"/>
    <s v="Vodka-24Pack"/>
    <n v="34"/>
    <s v="ea"/>
    <n v="76.930000000000007"/>
    <n v="2615.58"/>
  </r>
  <r>
    <x v="0"/>
    <x v="0"/>
    <s v="BLK-CBV"/>
    <s v="20916"/>
    <x v="5"/>
    <s v="Intermediates"/>
    <n v="38.35"/>
    <s v="gal"/>
    <n v="4.7300000000000004"/>
    <n v="181.38"/>
  </r>
  <r>
    <x v="0"/>
    <x v="0"/>
    <s v="BLK-ESO"/>
    <s v="20917"/>
    <x v="5"/>
    <s v="Intermediates"/>
    <n v="55"/>
    <s v="gal"/>
    <n v="0"/>
    <n v="0"/>
  </r>
  <r>
    <x v="0"/>
    <x v="0"/>
    <s v="BLK-GAO"/>
    <s v="20918"/>
    <x v="5"/>
    <s v="Intermediates"/>
    <n v="156"/>
    <s v="gal"/>
    <n v="5.24"/>
    <n v="818.17"/>
  </r>
  <r>
    <x v="0"/>
    <x v="0"/>
    <s v="BLK-HCO"/>
    <s v="20919"/>
    <x v="5"/>
    <s v="Intermediates"/>
    <n v="89"/>
    <s v="gal"/>
    <n v="4.33"/>
    <n v="385.55"/>
  </r>
  <r>
    <x v="0"/>
    <x v="0"/>
    <s v="BLK-OTS"/>
    <s v="20920"/>
    <x v="5"/>
    <s v="Intermediates"/>
    <n v="10.050000000000001"/>
    <s v="gal"/>
    <n v="2.69"/>
    <n v="27.03"/>
  </r>
  <r>
    <x v="0"/>
    <x v="0"/>
    <s v="BLK-TPO"/>
    <s v="20921"/>
    <x v="5"/>
    <s v="Intermediates"/>
    <n v="30"/>
    <s v="gal"/>
    <n v="3.09"/>
    <n v="92.63"/>
  </r>
  <r>
    <x v="0"/>
    <x v="0"/>
    <s v="BLK-VDK"/>
    <s v="20923"/>
    <x v="5"/>
    <s v="Intermediates"/>
    <n v="564.70000000000005"/>
    <s v="gal"/>
    <n v="2.17"/>
    <n v="1226.75"/>
  </r>
  <r>
    <x v="0"/>
    <x v="0"/>
    <s v="BLK-WMO"/>
    <s v="20924"/>
    <x v="5"/>
    <s v="Intermediates"/>
    <n v="1.05"/>
    <s v="gal"/>
    <n v="3.96"/>
    <n v="4.16"/>
  </r>
  <r>
    <x v="0"/>
    <x v="1"/>
    <s v="BSO-8PC"/>
    <s v="20925"/>
    <x v="4"/>
    <s v="OTSOW-8Pack"/>
    <n v="96"/>
    <s v="ea"/>
    <n v="42.21"/>
    <n v="4052.16"/>
  </r>
  <r>
    <x v="0"/>
    <x v="0"/>
    <s v="BSO-8PC"/>
    <s v="20926"/>
    <x v="4"/>
    <s v="OTSOW-8Pack"/>
    <n v="22"/>
    <s v="ea"/>
    <n v="38.369999999999997"/>
    <n v="844.2"/>
  </r>
  <r>
    <x v="0"/>
    <x v="0"/>
    <s v="BSV-8PC"/>
    <s v="20927"/>
    <x v="4"/>
    <s v="Vodka-8Pack"/>
    <n v="24"/>
    <s v="ea"/>
    <n v="42.21"/>
    <n v="1013.04"/>
  </r>
  <r>
    <x v="0"/>
    <x v="0"/>
    <s v="BTL-LBL-ESP MRT"/>
    <s v="20928"/>
    <x v="3"/>
    <s v="Labels"/>
    <n v="100"/>
    <s v="ea"/>
    <n v="0.45"/>
    <n v="45"/>
  </r>
  <r>
    <x v="0"/>
    <x v="0"/>
    <s v="BTL-LBL-MNG MOJ"/>
    <s v="20929"/>
    <x v="3"/>
    <s v="Labels"/>
    <n v="100"/>
    <s v="ea"/>
    <n v="0.45"/>
    <n v="45"/>
  </r>
  <r>
    <x v="0"/>
    <x v="0"/>
    <s v="CLN-EZ CLEAN"/>
    <s v="20930"/>
    <x v="1"/>
    <s v="Cleaning Agents"/>
    <n v="4"/>
    <s v="gal"/>
    <n v="48"/>
    <n v="192"/>
  </r>
  <r>
    <x v="0"/>
    <x v="0"/>
    <s v="CLN-FOAM"/>
    <s v="20931"/>
    <x v="1"/>
    <s v="Cleaning Agents"/>
    <n v="55"/>
    <s v="gal"/>
    <n v="7.65"/>
    <n v="420.75"/>
  </r>
  <r>
    <x v="0"/>
    <x v="0"/>
    <s v="CLN-VGR"/>
    <s v="20932"/>
    <x v="1"/>
    <s v="Cleaning Agents"/>
    <n v="55"/>
    <s v="gal"/>
    <n v="6.65"/>
    <n v="365.75"/>
  </r>
  <r>
    <x v="0"/>
    <x v="0"/>
    <s v="CLN-VGR"/>
    <s v="20933"/>
    <x v="1"/>
    <s v="Cleaning Agents"/>
    <n v="110"/>
    <s v="gal"/>
    <n v="6.65"/>
    <n v="731.5"/>
  </r>
  <r>
    <x v="0"/>
    <x v="0"/>
    <s v="CLR-308"/>
    <s v="20953"/>
    <x v="1"/>
    <s v="Colors"/>
    <n v="55"/>
    <s v="lb"/>
    <n v="21.89"/>
    <n v="1203.95"/>
  </r>
  <r>
    <x v="0"/>
    <x v="0"/>
    <s v="CLR-308"/>
    <s v="20954"/>
    <x v="1"/>
    <s v="Colors"/>
    <n v="232.85"/>
    <s v="lb"/>
    <n v="21.89"/>
    <n v="5097.09"/>
  </r>
  <r>
    <x v="0"/>
    <x v="0"/>
    <s v="CLR-B#1"/>
    <s v="20960"/>
    <x v="1"/>
    <s v="Colors"/>
    <n v="123.0429"/>
    <s v="lb"/>
    <n v="4.7"/>
    <n v="578.26"/>
  </r>
  <r>
    <x v="0"/>
    <x v="0"/>
    <s v="CLR-CAR-DS400"/>
    <s v="20961"/>
    <x v="1"/>
    <s v="Colors"/>
    <n v="56.707023999999997"/>
    <s v="lb"/>
    <n v="96.5"/>
    <n v="5472.23"/>
  </r>
  <r>
    <x v="0"/>
    <x v="0"/>
    <s v="CLR-CAR-RT80"/>
    <s v="20962"/>
    <x v="1"/>
    <s v="Colors"/>
    <n v="44.907024"/>
    <s v="lb"/>
    <n v="95"/>
    <n v="4266.17"/>
  </r>
  <r>
    <x v="0"/>
    <x v="0"/>
    <s v="CLR-CAR-YT90"/>
    <s v="20963"/>
    <x v="1"/>
    <s v="Colors"/>
    <n v="54.837024999999997"/>
    <s v="lb"/>
    <n v="96"/>
    <n v="5264.35"/>
  </r>
  <r>
    <x v="0"/>
    <x v="0"/>
    <s v="CLR-R40"/>
    <s v="20965"/>
    <x v="1"/>
    <s v="Colors"/>
    <n v="67.093500000000006"/>
    <s v="lb"/>
    <n v="3.44"/>
    <n v="230.8"/>
  </r>
  <r>
    <x v="0"/>
    <x v="0"/>
    <s v="CLR-Y#5"/>
    <s v="20966"/>
    <x v="1"/>
    <s v="Colors"/>
    <n v="13.4787"/>
    <s v="lb"/>
    <n v="2.99"/>
    <n v="40.299999999999997"/>
  </r>
  <r>
    <x v="0"/>
    <x v="0"/>
    <s v="CLR-Y#5"/>
    <s v="20967"/>
    <x v="1"/>
    <s v="Colors"/>
    <n v="84.840500000000006"/>
    <s v="lb"/>
    <n v="2.99"/>
    <n v="253.92"/>
  </r>
  <r>
    <x v="0"/>
    <x v="0"/>
    <s v="CLR-Y#6"/>
    <s v="20968"/>
    <x v="1"/>
    <s v="Colors"/>
    <n v="15.55415"/>
    <s v="lb"/>
    <n v="2.99"/>
    <n v="46.5"/>
  </r>
  <r>
    <x v="0"/>
    <x v="0"/>
    <s v="CLR-Y#6"/>
    <s v="20969"/>
    <x v="1"/>
    <s v="Colors"/>
    <n v="131.9365"/>
    <s v="lb"/>
    <n v="2.99"/>
    <n v="394.43"/>
  </r>
  <r>
    <x v="0"/>
    <x v="0"/>
    <s v="CRG-16W"/>
    <s v="20970"/>
    <x v="3"/>
    <s v="Packaging"/>
    <n v="3"/>
    <s v="ea"/>
    <n v="0.68"/>
    <n v="2.0499999999999998"/>
  </r>
  <r>
    <x v="0"/>
    <x v="0"/>
    <s v="CRG-24O"/>
    <s v="20973"/>
    <x v="3"/>
    <s v="Packaging"/>
    <n v="8944"/>
    <s v="ea"/>
    <n v="1.1200000000000001"/>
    <n v="10026.219999999999"/>
  </r>
  <r>
    <x v="0"/>
    <x v="0"/>
    <s v="CRG-24V"/>
    <s v="20976"/>
    <x v="3"/>
    <s v="Packaging"/>
    <n v="1375"/>
    <s v="ea"/>
    <n v="1.1200000000000001"/>
    <n v="1541.38"/>
  </r>
  <r>
    <x v="0"/>
    <x v="0"/>
    <s v="CRG-24V"/>
    <s v="20977"/>
    <x v="3"/>
    <s v="Packaging"/>
    <n v="486"/>
    <s v="ea"/>
    <n v="1.1200000000000001"/>
    <n v="544.80999999999995"/>
  </r>
  <r>
    <x v="0"/>
    <x v="0"/>
    <s v="CRG-8PC"/>
    <s v="20979"/>
    <x v="3"/>
    <s v="Packaging"/>
    <n v="3427"/>
    <s v="ea"/>
    <n v="0.68"/>
    <n v="2344.0700000000002"/>
  </r>
  <r>
    <x v="0"/>
    <x v="0"/>
    <s v="CRG-BBL"/>
    <s v="20981"/>
    <x v="3"/>
    <s v="Packaging"/>
    <n v="200"/>
    <s v="ea"/>
    <n v="3.16"/>
    <n v="632.79999999999995"/>
  </r>
  <r>
    <x v="0"/>
    <x v="0"/>
    <s v="CRG-COK-DSP"/>
    <s v="20982"/>
    <x v="3"/>
    <s v="Packaging"/>
    <n v="739"/>
    <s v="ea"/>
    <n v="3.81"/>
    <n v="2817.07"/>
  </r>
  <r>
    <x v="0"/>
    <x v="0"/>
    <s v="CRG-DSP"/>
    <s v="20983"/>
    <x v="3"/>
    <s v="Packaging"/>
    <n v="2600"/>
    <s v="ea"/>
    <n v="4"/>
    <n v="10400"/>
  </r>
  <r>
    <x v="0"/>
    <x v="0"/>
    <s v="CRG-DSP"/>
    <s v="20985"/>
    <x v="3"/>
    <s v="Packaging"/>
    <n v="7035"/>
    <s v="ea"/>
    <n v="3.98"/>
    <n v="28027.14"/>
  </r>
  <r>
    <x v="0"/>
    <x v="0"/>
    <s v="CRG-DSP"/>
    <s v="20986"/>
    <x v="3"/>
    <s v="Packaging"/>
    <n v="5598"/>
    <s v="ea"/>
    <n v="4"/>
    <n v="22392"/>
  </r>
  <r>
    <x v="0"/>
    <x v="0"/>
    <s v="CRG-DSP"/>
    <s v="20987"/>
    <x v="3"/>
    <s v="Packaging"/>
    <n v="6500"/>
    <s v="ea"/>
    <n v="4"/>
    <n v="26000"/>
  </r>
  <r>
    <x v="0"/>
    <x v="0"/>
    <s v="CRG-F21"/>
    <s v="20989"/>
    <x v="3"/>
    <s v="Packaging"/>
    <n v="200"/>
    <s v="ea"/>
    <n v="3.16"/>
    <n v="632.79999999999995"/>
  </r>
  <r>
    <x v="0"/>
    <x v="0"/>
    <s v="CRG-F21"/>
    <s v="20990"/>
    <x v="3"/>
    <s v="Packaging"/>
    <n v="3600"/>
    <s v="ea"/>
    <n v="3.16"/>
    <n v="11390.4"/>
  </r>
  <r>
    <x v="0"/>
    <x v="0"/>
    <s v="CRG-RPD"/>
    <s v="20991"/>
    <x v="3"/>
    <s v="Packaging"/>
    <n v="4000"/>
    <s v="ea"/>
    <n v="0.19"/>
    <n v="752"/>
  </r>
  <r>
    <x v="0"/>
    <x v="0"/>
    <s v="CRG-RPD"/>
    <s v="20992"/>
    <x v="3"/>
    <s v="Packaging"/>
    <n v="6360"/>
    <s v="ea"/>
    <n v="0.19"/>
    <n v="1195.68"/>
  </r>
  <r>
    <x v="0"/>
    <x v="0"/>
    <s v="CRG-RPD"/>
    <s v="20993"/>
    <x v="3"/>
    <s v="Packaging"/>
    <n v="4000"/>
    <s v="ea"/>
    <n v="0.19"/>
    <n v="752"/>
  </r>
  <r>
    <x v="0"/>
    <x v="0"/>
    <s v="CRG-RPD"/>
    <s v="20994"/>
    <x v="3"/>
    <s v="Packaging"/>
    <n v="14592"/>
    <s v="ea"/>
    <n v="0.19"/>
    <n v="2743.3"/>
  </r>
  <r>
    <x v="0"/>
    <x v="0"/>
    <s v="CRG-SLP"/>
    <s v="20996"/>
    <x v="3"/>
    <s v="Packaging"/>
    <n v="427.25207999999998"/>
    <s v="ea"/>
    <n v="0.88"/>
    <n v="376.05"/>
  </r>
  <r>
    <x v="0"/>
    <x v="0"/>
    <s v="CRG-TOP"/>
    <s v="21004"/>
    <x v="3"/>
    <s v="Packaging"/>
    <n v="905.02919999999995"/>
    <s v="ea"/>
    <n v="1.89"/>
    <n v="1712.31"/>
  </r>
  <r>
    <x v="0"/>
    <x v="0"/>
    <s v="CRG-TOP"/>
    <s v="21005"/>
    <x v="3"/>
    <s v="Packaging"/>
    <n v="300"/>
    <s v="ea"/>
    <n v="1.89"/>
    <n v="567.59"/>
  </r>
  <r>
    <x v="0"/>
    <x v="0"/>
    <s v="CTO-8PC"/>
    <s v="21006"/>
    <x v="4"/>
    <s v="OTSOW-8Pack"/>
    <n v="23"/>
    <s v="ea"/>
    <n v="38.54"/>
    <n v="886.41"/>
  </r>
  <r>
    <x v="0"/>
    <x v="0"/>
    <s v="F21-24O-R"/>
    <s v="21008"/>
    <x v="4"/>
    <s v="OTSOW-24Pack"/>
    <n v="36"/>
    <s v="ea"/>
    <n v="74.86"/>
    <n v="2694.84"/>
  </r>
  <r>
    <x v="0"/>
    <x v="0"/>
    <s v="F21-24V-R"/>
    <s v="21009"/>
    <x v="4"/>
    <s v="Vodka-24Pack"/>
    <n v="5"/>
    <s v="ea"/>
    <n v="79.260000000000005"/>
    <n v="396.3"/>
  </r>
  <r>
    <x v="0"/>
    <x v="0"/>
    <s v="F21-24V-R"/>
    <s v="21010"/>
    <x v="4"/>
    <s v="Vodka-24Pack"/>
    <n v="83"/>
    <s v="ea"/>
    <n v="78.31"/>
    <n v="6499.32"/>
  </r>
  <r>
    <x v="0"/>
    <x v="0"/>
    <s v="FAL-21O"/>
    <s v="21012"/>
    <x v="3"/>
    <s v="Pouch"/>
    <n v="17500"/>
    <s v="ea"/>
    <n v="0.35"/>
    <n v="6125"/>
  </r>
  <r>
    <x v="0"/>
    <x v="0"/>
    <s v="FAL-21O"/>
    <s v="21013"/>
    <x v="3"/>
    <s v="Pouch"/>
    <n v="6300"/>
    <s v="ea"/>
    <n v="0.35"/>
    <n v="2205"/>
  </r>
  <r>
    <x v="0"/>
    <x v="0"/>
    <s v="FAL-21V"/>
    <s v="21023"/>
    <x v="3"/>
    <s v="Pouch"/>
    <n v="10500"/>
    <s v="ea"/>
    <n v="0.35"/>
    <n v="3675"/>
  </r>
  <r>
    <x v="0"/>
    <x v="0"/>
    <s v="FAL-21V"/>
    <s v="21025"/>
    <x v="3"/>
    <s v="Pouch"/>
    <n v="10383"/>
    <s v="ea"/>
    <n v="0.35"/>
    <n v="3634.05"/>
  </r>
  <r>
    <x v="0"/>
    <x v="0"/>
    <s v="FAL-21V"/>
    <s v="21027"/>
    <x v="3"/>
    <s v="Pouch"/>
    <n v="10500"/>
    <s v="ea"/>
    <n v="0.35"/>
    <n v="3675"/>
  </r>
  <r>
    <x v="0"/>
    <x v="0"/>
    <s v="FLV-APC"/>
    <s v="21034"/>
    <x v="1"/>
    <s v="Flavors"/>
    <n v="42.35"/>
    <s v="lb"/>
    <n v="16.329999999999998"/>
    <n v="691.58"/>
  </r>
  <r>
    <x v="0"/>
    <x v="0"/>
    <s v="FLV-BBL-NEW"/>
    <s v="21047"/>
    <x v="1"/>
    <s v="Flavors"/>
    <n v="44.37"/>
    <s v="lb"/>
    <n v="16.5"/>
    <n v="732.11"/>
  </r>
  <r>
    <x v="0"/>
    <x v="0"/>
    <s v="FLV-CLD"/>
    <s v="21050"/>
    <x v="1"/>
    <s v="Flavors"/>
    <n v="42.13"/>
    <s v="lb"/>
    <n v="2.41"/>
    <n v="101.43"/>
  </r>
  <r>
    <x v="0"/>
    <x v="0"/>
    <s v="FLV-CNM"/>
    <s v="21051"/>
    <x v="1"/>
    <s v="Flavors"/>
    <n v="382.2"/>
    <s v="lb"/>
    <n v="15.8"/>
    <n v="6038.76"/>
  </r>
  <r>
    <x v="0"/>
    <x v="0"/>
    <s v="FLV-PAP"/>
    <s v="21081"/>
    <x v="1"/>
    <s v="Flavors"/>
    <n v="11.51"/>
    <s v="lb"/>
    <n v="4.5"/>
    <n v="51.8"/>
  </r>
  <r>
    <x v="0"/>
    <x v="0"/>
    <s v="FLV-PAP"/>
    <s v="21082"/>
    <x v="1"/>
    <s v="Flavors"/>
    <n v="163.87"/>
    <s v="lb"/>
    <n v="4.5"/>
    <n v="737.42"/>
  </r>
  <r>
    <x v="0"/>
    <x v="0"/>
    <s v="FLV-PCH"/>
    <s v="21083"/>
    <x v="1"/>
    <s v="Flavors"/>
    <n v="50"/>
    <s v="lb"/>
    <n v="16.2"/>
    <n v="810"/>
  </r>
  <r>
    <x v="0"/>
    <x v="0"/>
    <s v="FLV-PER"/>
    <s v="21085"/>
    <x v="1"/>
    <s v="Flavors"/>
    <n v="96.94"/>
    <s v="lb"/>
    <n v="5.6"/>
    <n v="542.86"/>
  </r>
  <r>
    <x v="0"/>
    <x v="0"/>
    <s v="FLV-PER"/>
    <s v="21086"/>
    <x v="1"/>
    <s v="Flavors"/>
    <n v="81.599999999999994"/>
    <s v="lb"/>
    <n v="5.6"/>
    <n v="456.96"/>
  </r>
  <r>
    <x v="0"/>
    <x v="0"/>
    <s v="FLV-PFP-NEW"/>
    <s v="21087"/>
    <x v="1"/>
    <s v="Flavors"/>
    <n v="20"/>
    <s v="lb"/>
    <n v="13.65"/>
    <n v="273"/>
  </r>
  <r>
    <x v="0"/>
    <x v="0"/>
    <s v="FLV-PMK"/>
    <s v="21088"/>
    <x v="1"/>
    <s v="Flavors"/>
    <n v="255.95"/>
    <s v="lb"/>
    <n v="14.4"/>
    <n v="3685.68"/>
  </r>
  <r>
    <x v="0"/>
    <x v="0"/>
    <s v="FLV-PNC"/>
    <s v="21096"/>
    <x v="1"/>
    <s v="Flavors"/>
    <n v="67.94"/>
    <s v="lb"/>
    <n v="11.44"/>
    <n v="777.23"/>
  </r>
  <r>
    <x v="0"/>
    <x v="0"/>
    <s v="FLV-PRL"/>
    <s v="21100"/>
    <x v="1"/>
    <s v="Flavors"/>
    <n v="24.39"/>
    <s v="lb"/>
    <n v="16.2"/>
    <n v="395.12"/>
  </r>
  <r>
    <x v="0"/>
    <x v="0"/>
    <s v="FLV-PUN"/>
    <s v="21101"/>
    <x v="1"/>
    <s v="Flavors"/>
    <n v="44.3"/>
    <s v="lb"/>
    <n v="13.65"/>
    <n v="604.69000000000005"/>
  </r>
  <r>
    <x v="0"/>
    <x v="0"/>
    <s v="FLV-TEA"/>
    <s v="21116"/>
    <x v="1"/>
    <s v="Flavors"/>
    <n v="31.61"/>
    <s v="lb"/>
    <n v="12.3"/>
    <n v="388.8"/>
  </r>
  <r>
    <x v="0"/>
    <x v="0"/>
    <s v="FLV-WML-NEW"/>
    <s v="21118"/>
    <x v="1"/>
    <s v="Flavors"/>
    <n v="20.9"/>
    <s v="lb"/>
    <n v="17.84"/>
    <n v="372.86"/>
  </r>
  <r>
    <x v="0"/>
    <x v="0"/>
    <s v="GWV-8PC"/>
    <s v="21119"/>
    <x v="4"/>
    <s v="Vodka-8Pack"/>
    <n v="41"/>
    <s v="ea"/>
    <n v="42.21"/>
    <n v="1730.61"/>
  </r>
  <r>
    <x v="0"/>
    <x v="0"/>
    <s v="HCO-8PC"/>
    <s v="21120"/>
    <x v="4"/>
    <s v="OTSOW-8Pack"/>
    <n v="22"/>
    <s v="ea"/>
    <n v="42.21"/>
    <n v="928.62"/>
  </r>
  <r>
    <x v="0"/>
    <x v="0"/>
    <s v="HCO-8PC"/>
    <s v="21121"/>
    <x v="4"/>
    <s v="OTSOW-8Pack"/>
    <n v="3"/>
    <s v="ea"/>
    <n v="14.07"/>
    <n v="42.21"/>
  </r>
  <r>
    <x v="0"/>
    <x v="0"/>
    <s v="ING-DEF"/>
    <s v="21138"/>
    <x v="1"/>
    <s v="Consumables"/>
    <n v="38.799999999999997"/>
    <s v="lb"/>
    <n v="8.86"/>
    <n v="343.77"/>
  </r>
  <r>
    <x v="0"/>
    <x v="0"/>
    <s v="ING-SDC"/>
    <s v="21168"/>
    <x v="1"/>
    <s v="Common Raw"/>
    <n v="130.30000000000001"/>
    <s v="lb"/>
    <n v="1.1599999999999999"/>
    <n v="150.76"/>
  </r>
  <r>
    <x v="0"/>
    <x v="0"/>
    <s v="ING-SUC"/>
    <s v="21169"/>
    <x v="1"/>
    <s v="Common Raw"/>
    <n v="52.55"/>
    <s v="lb"/>
    <n v="22.68"/>
    <n v="1191.78"/>
  </r>
  <r>
    <x v="0"/>
    <x v="0"/>
    <s v="ING-SUG"/>
    <s v="21188"/>
    <x v="1"/>
    <s v="Sugar"/>
    <n v="6850"/>
    <s v="lb"/>
    <n v="0.43"/>
    <n v="2957.14"/>
  </r>
  <r>
    <x v="0"/>
    <x v="0"/>
    <s v="ING-SUG"/>
    <s v="21189"/>
    <x v="1"/>
    <s v="Sugar"/>
    <n v="42500"/>
    <s v="lb"/>
    <n v="0.43"/>
    <n v="18347.25"/>
  </r>
  <r>
    <x v="0"/>
    <x v="0"/>
    <s v="K7160-24X100"/>
    <s v="21195"/>
    <x v="2"/>
    <m/>
    <n v="150"/>
    <s v="ea"/>
    <n v="5.81"/>
    <n v="871.5"/>
  </r>
  <r>
    <x v="0"/>
    <x v="0"/>
    <s v="LBL-21O"/>
    <s v="21196"/>
    <x v="3"/>
    <s v="Labels"/>
    <n v="2015"/>
    <s v="ea"/>
    <n v="7.0000000000000007E-2"/>
    <n v="141.05000000000001"/>
  </r>
  <r>
    <x v="0"/>
    <x v="0"/>
    <s v="LBL-21V"/>
    <s v="21197"/>
    <x v="3"/>
    <s v="Labels"/>
    <n v="5907"/>
    <s v="ea"/>
    <n v="7.0000000000000007E-2"/>
    <n v="413.49"/>
  </r>
  <r>
    <x v="0"/>
    <x v="0"/>
    <s v="LBL-24O"/>
    <s v="21198"/>
    <x v="3"/>
    <s v="Labels"/>
    <n v="2013"/>
    <s v="ea"/>
    <n v="7.0000000000000007E-2"/>
    <n v="140.91"/>
  </r>
  <r>
    <x v="0"/>
    <x v="0"/>
    <s v="LBL-24O-TRP"/>
    <s v="21199"/>
    <x v="3"/>
    <s v="Labels"/>
    <n v="1128"/>
    <s v="ea"/>
    <n v="0.09"/>
    <n v="104.56"/>
  </r>
  <r>
    <x v="0"/>
    <x v="0"/>
    <s v="LBL-24V-TRP"/>
    <s v="21200"/>
    <x v="3"/>
    <s v="Labels"/>
    <n v="2210"/>
    <s v="ea"/>
    <n v="0.09"/>
    <n v="204.89"/>
  </r>
  <r>
    <x v="0"/>
    <x v="0"/>
    <s v="LBL-BBL-BBLV"/>
    <s v="21201"/>
    <x v="3"/>
    <s v="Labels"/>
    <n v="750"/>
    <s v="ea"/>
    <n v="0.23"/>
    <n v="172.5"/>
  </r>
  <r>
    <x v="0"/>
    <x v="0"/>
    <s v="LBL-BBL-V"/>
    <s v="21202"/>
    <x v="3"/>
    <s v="Labels"/>
    <n v="150"/>
    <s v="ea"/>
    <n v="0.23"/>
    <n v="34.5"/>
  </r>
  <r>
    <x v="0"/>
    <x v="0"/>
    <s v="LID-CCV"/>
    <s v="21300"/>
    <x v="3"/>
    <s v="Lids"/>
    <m/>
    <s v="ea"/>
    <m/>
    <m/>
  </r>
  <r>
    <x v="0"/>
    <x v="0"/>
    <s v="LID-CCV"/>
    <s v="21299"/>
    <x v="3"/>
    <s v="Lids"/>
    <m/>
    <s v="ea"/>
    <m/>
    <m/>
  </r>
  <r>
    <x v="0"/>
    <x v="0"/>
    <s v="LID-CCV"/>
    <s v="21298"/>
    <x v="3"/>
    <s v="Lids"/>
    <m/>
    <s v="ea"/>
    <m/>
    <m/>
  </r>
  <r>
    <x v="0"/>
    <x v="0"/>
    <s v="LID-CCV"/>
    <s v="21297"/>
    <x v="3"/>
    <s v="Lids"/>
    <m/>
    <s v="ea"/>
    <m/>
    <m/>
  </r>
  <r>
    <x v="0"/>
    <x v="0"/>
    <s v="LID-CCO"/>
    <s v="21295"/>
    <x v="3"/>
    <s v="Lids"/>
    <m/>
    <s v="ea"/>
    <m/>
    <m/>
  </r>
  <r>
    <x v="0"/>
    <x v="0"/>
    <s v="LID-CBV"/>
    <s v="21293"/>
    <x v="3"/>
    <s v="Lids"/>
    <m/>
    <s v="ea"/>
    <m/>
    <m/>
  </r>
  <r>
    <x v="0"/>
    <x v="0"/>
    <s v="FLV-PNC"/>
    <s v="21092"/>
    <x v="1"/>
    <s v="Flavors"/>
    <m/>
    <s v="lb"/>
    <m/>
    <m/>
  </r>
  <r>
    <x v="0"/>
    <x v="0"/>
    <s v="LID-CBV"/>
    <s v="21289"/>
    <x v="3"/>
    <s v="Lids"/>
    <m/>
    <s v="ea"/>
    <m/>
    <m/>
  </r>
  <r>
    <x v="0"/>
    <x v="0"/>
    <s v="LID-CBV"/>
    <s v="21288"/>
    <x v="3"/>
    <s v="Lids"/>
    <m/>
    <s v="ea"/>
    <m/>
    <m/>
  </r>
  <r>
    <x v="0"/>
    <x v="0"/>
    <s v="LID-CBV"/>
    <s v="21287"/>
    <x v="3"/>
    <s v="Lids"/>
    <m/>
    <s v="ea"/>
    <m/>
    <m/>
  </r>
  <r>
    <x v="0"/>
    <x v="0"/>
    <s v="LID-CBV"/>
    <s v="21286"/>
    <x v="3"/>
    <s v="Lids"/>
    <m/>
    <s v="ea"/>
    <m/>
    <m/>
  </r>
  <r>
    <x v="0"/>
    <x v="0"/>
    <s v="LID-CBV"/>
    <s v="21285"/>
    <x v="3"/>
    <s v="Lids"/>
    <m/>
    <s v="ea"/>
    <m/>
    <m/>
  </r>
  <r>
    <x v="0"/>
    <x v="0"/>
    <s v="FLV-PNC"/>
    <s v="21093"/>
    <x v="1"/>
    <s v="Flavors"/>
    <m/>
    <s v="lb"/>
    <m/>
    <m/>
  </r>
  <r>
    <x v="0"/>
    <x v="0"/>
    <s v="LID-CBO"/>
    <s v="21280"/>
    <x v="3"/>
    <s v="Lids"/>
    <m/>
    <s v="ea"/>
    <m/>
    <m/>
  </r>
  <r>
    <x v="0"/>
    <x v="0"/>
    <s v="FLV-PNC"/>
    <s v="21094"/>
    <x v="1"/>
    <s v="Flavors"/>
    <m/>
    <s v="lb"/>
    <m/>
    <m/>
  </r>
  <r>
    <x v="0"/>
    <x v="0"/>
    <s v="LID-BRV"/>
    <s v="21276"/>
    <x v="3"/>
    <s v="Lids"/>
    <m/>
    <s v="ea"/>
    <m/>
    <m/>
  </r>
  <r>
    <x v="0"/>
    <x v="0"/>
    <s v="FLV-PNC"/>
    <s v="21095"/>
    <x v="1"/>
    <s v="Flavors"/>
    <m/>
    <s v="lb"/>
    <m/>
    <m/>
  </r>
  <r>
    <x v="0"/>
    <x v="0"/>
    <s v="LBL-HCO"/>
    <s v="21212"/>
    <x v="3"/>
    <s v="Labels"/>
    <n v="5123"/>
    <s v="ea"/>
    <n v="7.0000000000000007E-2"/>
    <n v="358.61"/>
  </r>
  <r>
    <x v="0"/>
    <x v="0"/>
    <s v="LBL-GWV"/>
    <s v="21211"/>
    <x v="3"/>
    <s v="Labels"/>
    <n v="4792"/>
    <s v="ea"/>
    <n v="7.0000000000000007E-2"/>
    <n v="335.44"/>
  </r>
  <r>
    <x v="0"/>
    <x v="0"/>
    <s v="LBL-GWO"/>
    <s v="21210"/>
    <x v="3"/>
    <s v="Labels"/>
    <n v="3924"/>
    <s v="ea"/>
    <n v="7.0000000000000007E-2"/>
    <n v="274.68"/>
  </r>
  <r>
    <x v="0"/>
    <x v="0"/>
    <s v="LBL-ESP MRT"/>
    <s v="21209"/>
    <x v="3"/>
    <s v="Labels"/>
    <n v="120"/>
    <s v="ea"/>
    <n v="0.85"/>
    <n v="102"/>
  </r>
  <r>
    <x v="0"/>
    <x v="0"/>
    <s v="LBL-CTO"/>
    <s v="21208"/>
    <x v="3"/>
    <s v="Labels"/>
    <n v="2842"/>
    <s v="ea"/>
    <n v="7.0000000000000007E-2"/>
    <n v="198.94"/>
  </r>
  <r>
    <x v="0"/>
    <x v="0"/>
    <s v="LBL-CLP-STP-SZB"/>
    <s v="21207"/>
    <x v="3"/>
    <s v="Labels"/>
    <n v="120"/>
    <s v="ea"/>
    <n v="7.0000000000000007E-2"/>
    <n v="8.4"/>
  </r>
  <r>
    <x v="0"/>
    <x v="0"/>
    <s v="CLR-010"/>
    <s v="20935"/>
    <x v="1"/>
    <s v="Colors"/>
    <m/>
    <s v="lb"/>
    <m/>
    <m/>
  </r>
  <r>
    <x v="0"/>
    <x v="0"/>
    <s v="LID-BRV"/>
    <s v="21272"/>
    <x v="3"/>
    <s v="Lids"/>
    <m/>
    <s v="ea"/>
    <m/>
    <m/>
  </r>
  <r>
    <x v="0"/>
    <x v="0"/>
    <s v="LID-BRV"/>
    <s v="21269"/>
    <x v="3"/>
    <s v="Lids"/>
    <n v="65000"/>
    <s v="ea"/>
    <n v="0.01"/>
    <n v="520"/>
  </r>
  <r>
    <x v="0"/>
    <x v="0"/>
    <s v="LID-BRV"/>
    <s v="21268"/>
    <x v="3"/>
    <s v="Lids"/>
    <n v="32500"/>
    <s v="ea"/>
    <n v="0.01"/>
    <n v="260"/>
  </r>
  <r>
    <x v="0"/>
    <x v="0"/>
    <s v="FLV-PPM"/>
    <s v="21097"/>
    <x v="1"/>
    <s v="Flavors"/>
    <m/>
    <s v="lb"/>
    <m/>
    <m/>
  </r>
  <r>
    <x v="0"/>
    <x v="0"/>
    <s v="FLV-PPM"/>
    <s v="21098"/>
    <x v="1"/>
    <s v="Flavors"/>
    <m/>
    <s v="lb"/>
    <m/>
    <m/>
  </r>
  <r>
    <x v="0"/>
    <x v="0"/>
    <s v="LID-BRO"/>
    <s v="21259"/>
    <x v="3"/>
    <s v="Lids"/>
    <m/>
    <s v="ea"/>
    <m/>
    <m/>
  </r>
  <r>
    <x v="0"/>
    <x v="0"/>
    <s v="FLV-PPM"/>
    <s v="21099"/>
    <x v="1"/>
    <s v="Flavors"/>
    <n v="120.85"/>
    <s v="lb"/>
    <n v="12.8"/>
    <n v="1546.88"/>
  </r>
  <r>
    <x v="0"/>
    <x v="0"/>
    <s v="FLV-SBY-ARCHIVE"/>
    <s v="21102"/>
    <x v="1"/>
    <s v="Flavors"/>
    <m/>
    <s v="lb"/>
    <m/>
    <m/>
  </r>
  <r>
    <x v="0"/>
    <x v="0"/>
    <s v="CLR-010"/>
    <s v="20936"/>
    <x v="1"/>
    <s v="Colors"/>
    <m/>
    <s v="lb"/>
    <m/>
    <m/>
  </r>
  <r>
    <x v="0"/>
    <x v="0"/>
    <s v="FLV-SBY-ARCHIVE"/>
    <s v="21103"/>
    <x v="1"/>
    <s v="Flavors"/>
    <m/>
    <s v="lb"/>
    <m/>
    <m/>
  </r>
  <r>
    <x v="0"/>
    <x v="0"/>
    <s v="FLV-SBY-ARCHIVE"/>
    <s v="21104"/>
    <x v="1"/>
    <s v="Flavors"/>
    <m/>
    <s v="lb"/>
    <m/>
    <m/>
  </r>
  <r>
    <x v="0"/>
    <x v="0"/>
    <s v="LID-BRO"/>
    <s v="21254"/>
    <x v="3"/>
    <s v="Lids"/>
    <n v="32500"/>
    <s v="ea"/>
    <n v="0.01"/>
    <n v="260"/>
  </r>
  <r>
    <x v="0"/>
    <x v="0"/>
    <s v="LID-BRO"/>
    <s v="21253"/>
    <x v="3"/>
    <s v="Lids"/>
    <n v="292500"/>
    <s v="ea"/>
    <n v="0.01"/>
    <n v="2340.0100000000002"/>
  </r>
  <r>
    <x v="0"/>
    <x v="0"/>
    <s v="LID-BRO"/>
    <s v="21252"/>
    <x v="3"/>
    <s v="Lids"/>
    <n v="97500"/>
    <s v="ea"/>
    <n v="0.01"/>
    <n v="780"/>
  </r>
  <r>
    <x v="0"/>
    <x v="0"/>
    <s v="FLV-SBY-ARCHIVE"/>
    <s v="21105"/>
    <x v="1"/>
    <s v="Flavors"/>
    <m/>
    <s v="lb"/>
    <m/>
    <m/>
  </r>
  <r>
    <x v="0"/>
    <x v="0"/>
    <s v="LID-BRO"/>
    <s v="21250"/>
    <x v="3"/>
    <s v="Lids"/>
    <n v="84430"/>
    <s v="ea"/>
    <n v="0.01"/>
    <n v="675.44"/>
  </r>
  <r>
    <x v="0"/>
    <x v="0"/>
    <s v="FLV-SBY-ARCHIVE"/>
    <s v="21106"/>
    <x v="1"/>
    <s v="Flavors"/>
    <m/>
    <s v="lb"/>
    <m/>
    <m/>
  </r>
  <r>
    <x v="0"/>
    <x v="0"/>
    <s v="LID-BRO"/>
    <s v="21248"/>
    <x v="3"/>
    <s v="Lids"/>
    <n v="208"/>
    <s v="ea"/>
    <n v="0.01"/>
    <n v="1.66"/>
  </r>
  <r>
    <x v="0"/>
    <x v="0"/>
    <s v="FLV-SBY-ARCHIVE"/>
    <s v="21107"/>
    <x v="1"/>
    <s v="Flavors"/>
    <m/>
    <s v="lb"/>
    <m/>
    <m/>
  </r>
  <r>
    <x v="0"/>
    <x v="0"/>
    <s v="FLV-SBY-ARCHIVE"/>
    <s v="21108"/>
    <x v="1"/>
    <s v="Flavors"/>
    <m/>
    <s v="lb"/>
    <m/>
    <m/>
  </r>
  <r>
    <x v="0"/>
    <x v="0"/>
    <s v="FLV-SBY-ARCHIVE"/>
    <s v="21109"/>
    <x v="1"/>
    <s v="Flavors"/>
    <m/>
    <s v="lb"/>
    <m/>
    <m/>
  </r>
  <r>
    <x v="0"/>
    <x v="0"/>
    <s v="FLV-SBY-ARCHIVE"/>
    <s v="21110"/>
    <x v="1"/>
    <s v="Flavors"/>
    <m/>
    <s v="lb"/>
    <m/>
    <m/>
  </r>
  <r>
    <x v="0"/>
    <x v="0"/>
    <s v="CLR-010"/>
    <s v="20937"/>
    <x v="1"/>
    <s v="Colors"/>
    <m/>
    <s v="lb"/>
    <m/>
    <m/>
  </r>
  <r>
    <x v="0"/>
    <x v="0"/>
    <s v="CLR-010"/>
    <s v="20938"/>
    <x v="1"/>
    <s v="Colors"/>
    <m/>
    <s v="lb"/>
    <m/>
    <m/>
  </r>
  <r>
    <x v="0"/>
    <x v="0"/>
    <s v="CLR-010"/>
    <s v="20939"/>
    <x v="1"/>
    <s v="Colors"/>
    <m/>
    <s v="lb"/>
    <m/>
    <m/>
  </r>
  <r>
    <x v="0"/>
    <x v="0"/>
    <s v="CLR-010"/>
    <s v="20940"/>
    <x v="1"/>
    <s v="Colors"/>
    <m/>
    <s v="lb"/>
    <m/>
    <m/>
  </r>
  <r>
    <x v="0"/>
    <x v="0"/>
    <s v="CLR-010"/>
    <s v="20941"/>
    <x v="1"/>
    <s v="Colors"/>
    <m/>
    <s v="lb"/>
    <m/>
    <m/>
  </r>
  <r>
    <x v="0"/>
    <x v="0"/>
    <s v="CLR-010"/>
    <s v="20942"/>
    <x v="1"/>
    <s v="Colors"/>
    <m/>
    <s v="lb"/>
    <m/>
    <m/>
  </r>
  <r>
    <x v="0"/>
    <x v="0"/>
    <s v="CLR-010"/>
    <s v="20943"/>
    <x v="1"/>
    <s v="Colors"/>
    <m/>
    <s v="lb"/>
    <m/>
    <m/>
  </r>
  <r>
    <x v="0"/>
    <x v="0"/>
    <s v="FLV-SBY-ARCHIVE"/>
    <s v="21111"/>
    <x v="1"/>
    <s v="Flavors"/>
    <m/>
    <s v="lb"/>
    <m/>
    <m/>
  </r>
  <r>
    <x v="0"/>
    <x v="0"/>
    <s v="CLR-010"/>
    <s v="20944"/>
    <x v="1"/>
    <s v="Colors"/>
    <m/>
    <s v="lb"/>
    <m/>
    <m/>
  </r>
  <r>
    <x v="0"/>
    <x v="0"/>
    <s v="FLV-SBY-ARCHIVE"/>
    <s v="21112"/>
    <x v="1"/>
    <s v="Flavors"/>
    <m/>
    <s v="lb"/>
    <m/>
    <m/>
  </r>
  <r>
    <x v="0"/>
    <x v="0"/>
    <s v="CLR-010"/>
    <s v="20945"/>
    <x v="1"/>
    <s v="Colors"/>
    <m/>
    <s v="lb"/>
    <m/>
    <m/>
  </r>
  <r>
    <x v="0"/>
    <x v="0"/>
    <s v="FLV-SBY-NEW"/>
    <s v="21113"/>
    <x v="1"/>
    <s v="Flavors"/>
    <m/>
    <s v="lb"/>
    <m/>
    <m/>
  </r>
  <r>
    <x v="0"/>
    <x v="0"/>
    <s v="CLR-010"/>
    <s v="20934"/>
    <x v="1"/>
    <s v="Colors"/>
    <m/>
    <s v="lb"/>
    <m/>
    <m/>
  </r>
  <r>
    <x v="0"/>
    <x v="0"/>
    <s v="FLV-SBY-NEW"/>
    <s v="21114"/>
    <x v="1"/>
    <s v="Flavors"/>
    <m/>
    <s v="lb"/>
    <m/>
    <m/>
  </r>
  <r>
    <x v="0"/>
    <x v="0"/>
    <s v="ING-CTA"/>
    <s v="21123"/>
    <x v="1"/>
    <s v="Common Raw"/>
    <m/>
    <s v="lb"/>
    <m/>
    <m/>
  </r>
  <r>
    <x v="0"/>
    <x v="0"/>
    <s v="LID-ACV"/>
    <s v="21238"/>
    <x v="3"/>
    <s v="Lids"/>
    <m/>
    <s v="ea"/>
    <m/>
    <m/>
  </r>
  <r>
    <x v="0"/>
    <x v="0"/>
    <s v="LID-ACV"/>
    <s v="21237"/>
    <x v="3"/>
    <s v="Lids"/>
    <m/>
    <s v="ea"/>
    <m/>
    <m/>
  </r>
  <r>
    <x v="0"/>
    <x v="0"/>
    <s v="LID-ACV"/>
    <s v="21236"/>
    <x v="3"/>
    <s v="Lids"/>
    <m/>
    <s v="ea"/>
    <m/>
    <m/>
  </r>
  <r>
    <x v="0"/>
    <x v="0"/>
    <s v="LID-ACV"/>
    <s v="21235"/>
    <x v="3"/>
    <s v="Lids"/>
    <m/>
    <s v="ea"/>
    <m/>
    <m/>
  </r>
  <r>
    <x v="0"/>
    <x v="0"/>
    <s v="LID-ACV"/>
    <s v="21234"/>
    <x v="3"/>
    <s v="Lids"/>
    <m/>
    <s v="ea"/>
    <m/>
    <m/>
  </r>
  <r>
    <x v="0"/>
    <x v="0"/>
    <s v="LID-ACV"/>
    <s v="21233"/>
    <x v="3"/>
    <s v="Lids"/>
    <m/>
    <s v="ea"/>
    <m/>
    <m/>
  </r>
  <r>
    <x v="0"/>
    <x v="0"/>
    <s v="CLR-010"/>
    <s v="20946"/>
    <x v="1"/>
    <s v="Colors"/>
    <m/>
    <s v="lb"/>
    <m/>
    <m/>
  </r>
  <r>
    <x v="0"/>
    <x v="0"/>
    <s v="LID-ACV"/>
    <s v="21232"/>
    <x v="3"/>
    <s v="Lids"/>
    <m/>
    <s v="ea"/>
    <m/>
    <m/>
  </r>
  <r>
    <x v="0"/>
    <x v="0"/>
    <s v="LBL-BBO"/>
    <s v="21203"/>
    <x v="3"/>
    <s v="Labels"/>
    <n v="2055"/>
    <s v="ea"/>
    <n v="7.0000000000000007E-2"/>
    <n v="143.85"/>
  </r>
  <r>
    <x v="0"/>
    <x v="0"/>
    <s v="LID-ACV"/>
    <s v="21231"/>
    <x v="3"/>
    <s v="Lids"/>
    <m/>
    <s v="ea"/>
    <m/>
    <m/>
  </r>
  <r>
    <x v="0"/>
    <x v="0"/>
    <s v="LID-ACV"/>
    <s v="21230"/>
    <x v="3"/>
    <s v="Lids"/>
    <m/>
    <s v="ea"/>
    <m/>
    <m/>
  </r>
  <r>
    <x v="0"/>
    <x v="0"/>
    <s v="LID-ACV"/>
    <s v="21229"/>
    <x v="3"/>
    <s v="Lids"/>
    <m/>
    <s v="ea"/>
    <m/>
    <m/>
  </r>
  <r>
    <x v="0"/>
    <x v="0"/>
    <s v="ING-CTA"/>
    <s v="21124"/>
    <x v="1"/>
    <s v="Common Raw"/>
    <m/>
    <s v="lb"/>
    <m/>
    <m/>
  </r>
  <r>
    <x v="0"/>
    <x v="0"/>
    <s v="ING-CTA"/>
    <s v="21125"/>
    <x v="1"/>
    <s v="Common Raw"/>
    <m/>
    <s v="lb"/>
    <m/>
    <m/>
  </r>
  <r>
    <x v="0"/>
    <x v="0"/>
    <s v="LID-ACO"/>
    <s v="21226"/>
    <x v="3"/>
    <s v="Lids"/>
    <m/>
    <s v="ea"/>
    <m/>
    <m/>
  </r>
  <r>
    <x v="0"/>
    <x v="0"/>
    <s v="CLR-308"/>
    <s v="20948"/>
    <x v="1"/>
    <s v="Colors"/>
    <m/>
    <s v="lb"/>
    <m/>
    <m/>
  </r>
  <r>
    <x v="0"/>
    <x v="0"/>
    <s v="CLR-308"/>
    <s v="20949"/>
    <x v="1"/>
    <s v="Colors"/>
    <m/>
    <s v="lb"/>
    <m/>
    <m/>
  </r>
  <r>
    <x v="0"/>
    <x v="0"/>
    <s v="CLR-308"/>
    <s v="20950"/>
    <x v="1"/>
    <s v="Colors"/>
    <m/>
    <s v="lb"/>
    <m/>
    <m/>
  </r>
  <r>
    <x v="0"/>
    <x v="0"/>
    <s v="ING-CTA"/>
    <s v="21126"/>
    <x v="1"/>
    <s v="Common Raw"/>
    <m/>
    <s v="lb"/>
    <m/>
    <m/>
  </r>
  <r>
    <x v="0"/>
    <x v="0"/>
    <s v="ING-CTA"/>
    <s v="21127"/>
    <x v="1"/>
    <s v="Common Raw"/>
    <m/>
    <s v="lb"/>
    <m/>
    <m/>
  </r>
  <r>
    <x v="0"/>
    <x v="0"/>
    <s v="FLV-GAP"/>
    <s v="21056"/>
    <x v="1"/>
    <s v="Flavors"/>
    <n v="40"/>
    <s v="lb"/>
    <n v="13.25"/>
    <n v="530"/>
  </r>
  <r>
    <x v="0"/>
    <x v="0"/>
    <s v="FLV-GRP"/>
    <s v="21060"/>
    <x v="1"/>
    <s v="Flavors"/>
    <n v="144.1"/>
    <s v="lb"/>
    <n v="11.85"/>
    <n v="1707.59"/>
  </r>
  <r>
    <x v="0"/>
    <x v="0"/>
    <s v="FLV-LEM"/>
    <s v="21065"/>
    <x v="1"/>
    <s v="Flavors"/>
    <n v="30.3"/>
    <s v="lb"/>
    <n v="4.5"/>
    <n v="136.35"/>
  </r>
  <r>
    <x v="0"/>
    <x v="0"/>
    <s v="FLV-MPL"/>
    <s v="21077"/>
    <x v="1"/>
    <s v="Flavors"/>
    <n v="24.35"/>
    <s v="lb"/>
    <n v="16.2"/>
    <n v="394.47"/>
  </r>
  <r>
    <x v="0"/>
    <x v="0"/>
    <s v="FLV-MRG"/>
    <s v="21079"/>
    <x v="1"/>
    <s v="Flavors"/>
    <n v="47.2"/>
    <s v="lb"/>
    <n v="5.0999999999999996"/>
    <n v="240.72"/>
  </r>
  <r>
    <x v="0"/>
    <x v="0"/>
    <s v="CLR-308"/>
    <s v="20951"/>
    <x v="1"/>
    <s v="Colors"/>
    <m/>
    <s v="lb"/>
    <m/>
    <m/>
  </r>
  <r>
    <x v="0"/>
    <x v="0"/>
    <s v="CLR-308"/>
    <s v="20952"/>
    <x v="1"/>
    <s v="Colors"/>
    <m/>
    <s v="lb"/>
    <m/>
    <m/>
  </r>
  <r>
    <x v="0"/>
    <x v="0"/>
    <s v="ING-CTA"/>
    <s v="21128"/>
    <x v="1"/>
    <s v="Common Raw"/>
    <m/>
    <s v="lb"/>
    <m/>
    <m/>
  </r>
  <r>
    <x v="0"/>
    <x v="0"/>
    <s v="ING-CTA"/>
    <s v="21129"/>
    <x v="1"/>
    <s v="Common Raw"/>
    <m/>
    <s v="lb"/>
    <m/>
    <m/>
  </r>
  <r>
    <x v="0"/>
    <x v="0"/>
    <s v="ING-DEF"/>
    <s v="21131"/>
    <x v="1"/>
    <s v="Consumables"/>
    <m/>
    <s v="lb"/>
    <m/>
    <m/>
  </r>
  <r>
    <x v="0"/>
    <x v="0"/>
    <s v="CLR-571"/>
    <s v="20956"/>
    <x v="1"/>
    <s v="Colors"/>
    <m/>
    <s v="lb"/>
    <m/>
    <m/>
  </r>
  <r>
    <x v="0"/>
    <x v="0"/>
    <s v="CLR-571"/>
    <s v="20957"/>
    <x v="1"/>
    <s v="Colors"/>
    <m/>
    <s v="lb"/>
    <m/>
    <m/>
  </r>
  <r>
    <x v="0"/>
    <x v="0"/>
    <s v="CLR-571"/>
    <s v="20958"/>
    <x v="1"/>
    <s v="Colors"/>
    <m/>
    <s v="lb"/>
    <m/>
    <m/>
  </r>
  <r>
    <x v="0"/>
    <x v="0"/>
    <s v="CLR-R40"/>
    <s v="20964"/>
    <x v="1"/>
    <s v="Colors"/>
    <m/>
    <s v="lb"/>
    <m/>
    <m/>
  </r>
  <r>
    <x v="0"/>
    <x v="0"/>
    <s v="CRG-24O"/>
    <s v="20971"/>
    <x v="3"/>
    <s v="Packaging"/>
    <m/>
    <s v="ea"/>
    <m/>
    <m/>
  </r>
  <r>
    <x v="0"/>
    <x v="0"/>
    <s v="CRG-24O"/>
    <s v="20972"/>
    <x v="3"/>
    <s v="Packaging"/>
    <m/>
    <s v="ea"/>
    <m/>
    <m/>
  </r>
  <r>
    <x v="0"/>
    <x v="0"/>
    <s v="CRG-24V"/>
    <s v="20974"/>
    <x v="3"/>
    <s v="Packaging"/>
    <m/>
    <s v="ea"/>
    <m/>
    <m/>
  </r>
  <r>
    <x v="0"/>
    <x v="0"/>
    <s v="CRG-24V"/>
    <s v="20975"/>
    <x v="3"/>
    <s v="Packaging"/>
    <m/>
    <s v="ea"/>
    <m/>
    <m/>
  </r>
  <r>
    <x v="0"/>
    <x v="0"/>
    <s v="ING-DEF"/>
    <s v="21132"/>
    <x v="1"/>
    <s v="Consumables"/>
    <m/>
    <s v="lb"/>
    <m/>
    <m/>
  </r>
  <r>
    <x v="0"/>
    <x v="0"/>
    <s v="CRG-8PC"/>
    <s v="20978"/>
    <x v="3"/>
    <s v="Packaging"/>
    <m/>
    <s v="ea"/>
    <m/>
    <m/>
  </r>
  <r>
    <x v="0"/>
    <x v="0"/>
    <s v="BBL-24R"/>
    <s v="20912"/>
    <x v="4"/>
    <s v="OTSOW-24Pack"/>
    <n v="11"/>
    <s v="ea"/>
    <n v="72.05"/>
    <n v="792.6"/>
  </r>
  <r>
    <x v="0"/>
    <x v="0"/>
    <s v="ING-DEF"/>
    <s v="21133"/>
    <x v="1"/>
    <s v="Consumables"/>
    <m/>
    <s v="lb"/>
    <m/>
    <m/>
  </r>
  <r>
    <x v="0"/>
    <x v="0"/>
    <s v="ING-DEF"/>
    <s v="21134"/>
    <x v="1"/>
    <s v="Consumables"/>
    <m/>
    <s v="lb"/>
    <m/>
    <m/>
  </r>
  <r>
    <x v="0"/>
    <x v="0"/>
    <s v="ING-OTS"/>
    <s v="21162"/>
    <x v="1"/>
    <s v="Alcohol"/>
    <n v="1000"/>
    <s v="gal"/>
    <n v="2.9"/>
    <n v="2900"/>
  </r>
  <r>
    <x v="0"/>
    <x v="0"/>
    <s v="ING-CTA"/>
    <s v="21130"/>
    <x v="1"/>
    <s v="Common Raw"/>
    <n v="263.55"/>
    <s v="lb"/>
    <n v="1.03"/>
    <n v="270.67"/>
  </r>
  <r>
    <x v="0"/>
    <x v="0"/>
    <s v="ING-DEF"/>
    <s v="21135"/>
    <x v="1"/>
    <s v="Consumables"/>
    <m/>
    <s v="lb"/>
    <m/>
    <m/>
  </r>
  <r>
    <x v="0"/>
    <x v="0"/>
    <s v="ING-DEF"/>
    <s v="21136"/>
    <x v="1"/>
    <s v="Consumables"/>
    <m/>
    <s v="lb"/>
    <m/>
    <m/>
  </r>
  <r>
    <x v="0"/>
    <x v="0"/>
    <s v="ING-DEF"/>
    <s v="21137"/>
    <x v="1"/>
    <s v="Consumables"/>
    <m/>
    <s v="lb"/>
    <m/>
    <m/>
  </r>
  <r>
    <x v="0"/>
    <x v="0"/>
    <s v="ING-GEL"/>
    <s v="21139"/>
    <x v="1"/>
    <s v="Gelatin"/>
    <m/>
    <s v="lb"/>
    <m/>
    <m/>
  </r>
  <r>
    <x v="0"/>
    <x v="0"/>
    <s v="LBL-BBV"/>
    <s v="21204"/>
    <x v="3"/>
    <s v="Labels"/>
    <n v="50"/>
    <s v="ea"/>
    <n v="7.0000000000000007E-2"/>
    <n v="3.5"/>
  </r>
  <r>
    <x v="0"/>
    <x v="0"/>
    <s v="LBL-BSO"/>
    <s v="21205"/>
    <x v="3"/>
    <s v="Labels"/>
    <n v="3085"/>
    <s v="ea"/>
    <n v="7.0000000000000007E-2"/>
    <n v="215.95"/>
  </r>
  <r>
    <x v="0"/>
    <x v="0"/>
    <s v="ING-GEL"/>
    <s v="21140"/>
    <x v="1"/>
    <s v="Gelatin"/>
    <m/>
    <s v="lb"/>
    <m/>
    <m/>
  </r>
  <r>
    <x v="0"/>
    <x v="0"/>
    <s v="BBL-24R"/>
    <s v="20913"/>
    <x v="4"/>
    <s v="OTSOW-24Pack"/>
    <n v="12"/>
    <s v="ea"/>
    <n v="66.05"/>
    <n v="792.6"/>
  </r>
  <r>
    <x v="0"/>
    <x v="0"/>
    <s v="ING-GEL"/>
    <s v="21141"/>
    <x v="1"/>
    <s v="Gelatin"/>
    <m/>
    <s v="lb"/>
    <m/>
    <m/>
  </r>
  <r>
    <x v="0"/>
    <x v="0"/>
    <s v="BBL-V-24R"/>
    <s v="20914"/>
    <x v="4"/>
    <s v="Vodka-24Pack"/>
    <n v="9"/>
    <s v="ea"/>
    <n v="26.42"/>
    <n v="237.78"/>
  </r>
  <r>
    <x v="0"/>
    <x v="0"/>
    <s v="ING-GEL"/>
    <s v="21142"/>
    <x v="1"/>
    <s v="Gelatin"/>
    <m/>
    <s v="lb"/>
    <m/>
    <m/>
  </r>
  <r>
    <x v="0"/>
    <x v="0"/>
    <s v="ING-GEL"/>
    <s v="21143"/>
    <x v="1"/>
    <s v="Gelatin"/>
    <m/>
    <s v="lb"/>
    <m/>
    <m/>
  </r>
  <r>
    <x v="0"/>
    <x v="0"/>
    <s v="ING-GEL"/>
    <s v="21144"/>
    <x v="1"/>
    <s v="Gelatin"/>
    <m/>
    <s v="lb"/>
    <m/>
    <m/>
  </r>
  <r>
    <x v="0"/>
    <x v="0"/>
    <s v="ING-WSK"/>
    <s v="21193"/>
    <x v="1"/>
    <s v="Alcohol"/>
    <n v="12"/>
    <s v="gal"/>
    <n v="24"/>
    <n v="288"/>
  </r>
  <r>
    <x v="0"/>
    <x v="0"/>
    <s v="ING-GEL"/>
    <s v="21145"/>
    <x v="1"/>
    <s v="Gelatin"/>
    <m/>
    <s v="lb"/>
    <m/>
    <m/>
  </r>
  <r>
    <x v="0"/>
    <x v="0"/>
    <s v="ING-VDK"/>
    <s v="21191"/>
    <x v="1"/>
    <s v="Alcohol"/>
    <m/>
    <s v="gal"/>
    <m/>
    <m/>
  </r>
  <r>
    <x v="0"/>
    <x v="0"/>
    <s v="ING-VDK"/>
    <s v="21190"/>
    <x v="1"/>
    <s v="Alcohol"/>
    <m/>
    <s v="gal"/>
    <m/>
    <m/>
  </r>
  <r>
    <x v="0"/>
    <x v="0"/>
    <s v="ING-GEL"/>
    <s v="21146"/>
    <x v="1"/>
    <s v="Gelatin"/>
    <m/>
    <s v="lb"/>
    <m/>
    <m/>
  </r>
  <r>
    <x v="0"/>
    <x v="0"/>
    <s v="ING-GEL"/>
    <s v="21147"/>
    <x v="1"/>
    <s v="Gelatin"/>
    <m/>
    <s v="lb"/>
    <m/>
    <m/>
  </r>
  <r>
    <x v="0"/>
    <x v="0"/>
    <s v="ING-SUG"/>
    <s v="21187"/>
    <x v="1"/>
    <s v="Sugar"/>
    <m/>
    <s v="lb"/>
    <m/>
    <m/>
  </r>
  <r>
    <x v="0"/>
    <x v="0"/>
    <s v="ING-SUG"/>
    <s v="21186"/>
    <x v="1"/>
    <s v="Sugar"/>
    <m/>
    <s v="lb"/>
    <m/>
    <m/>
  </r>
  <r>
    <x v="0"/>
    <x v="0"/>
    <s v="ING-SUG"/>
    <s v="21185"/>
    <x v="1"/>
    <s v="Sugar"/>
    <m/>
    <s v="lb"/>
    <m/>
    <m/>
  </r>
  <r>
    <x v="0"/>
    <x v="0"/>
    <s v="ING-SUG"/>
    <s v="21184"/>
    <x v="1"/>
    <s v="Sugar"/>
    <m/>
    <s v="lb"/>
    <m/>
    <m/>
  </r>
  <r>
    <x v="0"/>
    <x v="0"/>
    <s v="ING-SUG"/>
    <s v="21183"/>
    <x v="1"/>
    <s v="Sugar"/>
    <m/>
    <s v="lb"/>
    <m/>
    <m/>
  </r>
  <r>
    <x v="0"/>
    <x v="0"/>
    <s v="ING-SUG"/>
    <s v="21182"/>
    <x v="1"/>
    <s v="Sugar"/>
    <m/>
    <s v="lb"/>
    <m/>
    <m/>
  </r>
  <r>
    <x v="0"/>
    <x v="0"/>
    <s v="ING-SUG"/>
    <s v="21181"/>
    <x v="1"/>
    <s v="Sugar"/>
    <m/>
    <s v="lb"/>
    <m/>
    <m/>
  </r>
  <r>
    <x v="0"/>
    <x v="0"/>
    <s v="ING-SUG"/>
    <s v="21180"/>
    <x v="1"/>
    <s v="Sugar"/>
    <m/>
    <s v="lb"/>
    <m/>
    <m/>
  </r>
  <r>
    <x v="0"/>
    <x v="0"/>
    <s v="ING-SUG"/>
    <s v="21179"/>
    <x v="1"/>
    <s v="Sugar"/>
    <m/>
    <s v="lb"/>
    <m/>
    <m/>
  </r>
  <r>
    <x v="0"/>
    <x v="0"/>
    <s v="ING-SUG"/>
    <s v="21178"/>
    <x v="1"/>
    <s v="Sugar"/>
    <m/>
    <s v="lb"/>
    <m/>
    <m/>
  </r>
  <r>
    <x v="1"/>
    <x v="0"/>
    <s v="CLR-CAR-YT90"/>
    <s v="20258"/>
    <x v="1"/>
    <s v="Colors"/>
    <n v="54.662019999999998"/>
    <s v="lb"/>
    <n v="96"/>
    <n v="5247.55"/>
  </r>
  <r>
    <x v="1"/>
    <x v="0"/>
    <s v="CLR-Y#5"/>
    <s v="20261"/>
    <x v="1"/>
    <s v="Colors"/>
    <n v="12.110049999999999"/>
    <s v="lb"/>
    <n v="2.99"/>
    <n v="36.21"/>
  </r>
  <r>
    <x v="1"/>
    <x v="0"/>
    <s v="CLR-Y#5"/>
    <s v="20262"/>
    <x v="1"/>
    <s v="Colors"/>
    <n v="84.840500000000006"/>
    <s v="lb"/>
    <n v="2.99"/>
    <n v="253.92"/>
  </r>
  <r>
    <x v="1"/>
    <x v="0"/>
    <s v="CLR-Y#6"/>
    <s v="20263"/>
    <x v="1"/>
    <s v="Colors"/>
    <n v="14.3706"/>
    <s v="lb"/>
    <n v="2.99"/>
    <n v="42.96"/>
  </r>
  <r>
    <x v="1"/>
    <x v="0"/>
    <s v="CLR-Y#6"/>
    <s v="20264"/>
    <x v="1"/>
    <s v="Colors"/>
    <n v="131.9365"/>
    <s v="lb"/>
    <n v="2.99"/>
    <n v="394.43"/>
  </r>
  <r>
    <x v="1"/>
    <x v="0"/>
    <s v="CRG-16W"/>
    <s v="20265"/>
    <x v="3"/>
    <s v="Packaging"/>
    <n v="38"/>
    <s v="ea"/>
    <n v="0.68"/>
    <n v="25.99"/>
  </r>
  <r>
    <x v="1"/>
    <x v="0"/>
    <s v="CRG-24O"/>
    <s v="20268"/>
    <x v="3"/>
    <s v="Packaging"/>
    <n v="7146"/>
    <s v="ea"/>
    <n v="1.1200000000000001"/>
    <n v="8010.67"/>
  </r>
  <r>
    <x v="1"/>
    <x v="0"/>
    <s v="CRG-24V"/>
    <s v="20271"/>
    <x v="3"/>
    <s v="Packaging"/>
    <n v="833"/>
    <s v="ea"/>
    <n v="1.1200000000000001"/>
    <n v="933.79"/>
  </r>
  <r>
    <x v="1"/>
    <x v="0"/>
    <s v="CRG-24V"/>
    <s v="20272"/>
    <x v="3"/>
    <s v="Packaging"/>
    <n v="37"/>
    <s v="ea"/>
    <n v="1.1200000000000001"/>
    <n v="41.48"/>
  </r>
  <r>
    <x v="1"/>
    <x v="0"/>
    <s v="CRG-8PC"/>
    <s v="20274"/>
    <x v="3"/>
    <s v="Packaging"/>
    <n v="2943"/>
    <s v="ea"/>
    <n v="0.68"/>
    <n v="2013.01"/>
  </r>
  <r>
    <x v="1"/>
    <x v="0"/>
    <s v="CRG-BBL"/>
    <s v="20275"/>
    <x v="3"/>
    <s v="Packaging"/>
    <n v="120"/>
    <s v="ea"/>
    <n v="3.16"/>
    <n v="379.68"/>
  </r>
  <r>
    <x v="1"/>
    <x v="0"/>
    <s v="CRG-BBL"/>
    <s v="20276"/>
    <x v="3"/>
    <s v="Packaging"/>
    <n v="200"/>
    <s v="ea"/>
    <n v="3.16"/>
    <n v="632.79999999999995"/>
  </r>
  <r>
    <x v="1"/>
    <x v="0"/>
    <s v="CRG-COK-DSP"/>
    <s v="20277"/>
    <x v="3"/>
    <s v="Packaging"/>
    <n v="739"/>
    <s v="ea"/>
    <n v="3.81"/>
    <n v="2817.07"/>
  </r>
  <r>
    <x v="1"/>
    <x v="0"/>
    <s v="CRG-DSP"/>
    <s v="20278"/>
    <x v="3"/>
    <s v="Packaging"/>
    <n v="2600"/>
    <s v="ea"/>
    <n v="4"/>
    <n v="10400"/>
  </r>
  <r>
    <x v="1"/>
    <x v="0"/>
    <s v="CRG-DSP"/>
    <s v="20280"/>
    <x v="3"/>
    <s v="Packaging"/>
    <n v="7035"/>
    <s v="ea"/>
    <n v="3.98"/>
    <n v="28027.14"/>
  </r>
  <r>
    <x v="1"/>
    <x v="0"/>
    <s v="CRG-DSP"/>
    <s v="20281"/>
    <x v="3"/>
    <s v="Packaging"/>
    <n v="5598"/>
    <s v="ea"/>
    <n v="4"/>
    <n v="22392"/>
  </r>
  <r>
    <x v="1"/>
    <x v="0"/>
    <s v="CRG-DSP"/>
    <s v="20282"/>
    <x v="3"/>
    <s v="Packaging"/>
    <n v="6500"/>
    <s v="ea"/>
    <n v="4"/>
    <n v="26000"/>
  </r>
  <r>
    <x v="1"/>
    <x v="0"/>
    <s v="CRG-F21"/>
    <s v="20284"/>
    <x v="3"/>
    <s v="Packaging"/>
    <n v="200"/>
    <s v="ea"/>
    <n v="3.16"/>
    <n v="632.79999999999995"/>
  </r>
  <r>
    <x v="1"/>
    <x v="0"/>
    <s v="CRG-F21"/>
    <s v="20285"/>
    <x v="3"/>
    <s v="Packaging"/>
    <n v="3600"/>
    <s v="ea"/>
    <n v="3.16"/>
    <n v="11390.4"/>
  </r>
  <r>
    <x v="1"/>
    <x v="0"/>
    <s v="CRG-RPD"/>
    <s v="20286"/>
    <x v="3"/>
    <s v="Packaging"/>
    <n v="4000"/>
    <s v="ea"/>
    <n v="0.19"/>
    <n v="752"/>
  </r>
  <r>
    <x v="1"/>
    <x v="0"/>
    <s v="CRG-RPD"/>
    <s v="20287"/>
    <x v="3"/>
    <s v="Packaging"/>
    <n v="6360"/>
    <s v="ea"/>
    <n v="0.19"/>
    <n v="1195.68"/>
  </r>
  <r>
    <x v="1"/>
    <x v="0"/>
    <s v="CRG-RPD"/>
    <s v="20288"/>
    <x v="3"/>
    <s v="Packaging"/>
    <n v="4000"/>
    <s v="ea"/>
    <n v="0.19"/>
    <n v="752"/>
  </r>
  <r>
    <x v="1"/>
    <x v="0"/>
    <s v="CRG-RPD"/>
    <s v="20289"/>
    <x v="3"/>
    <s v="Packaging"/>
    <n v="14527"/>
    <s v="ea"/>
    <n v="0.19"/>
    <n v="2731.08"/>
  </r>
  <r>
    <x v="1"/>
    <x v="0"/>
    <s v="CRG-SLP"/>
    <s v="20291"/>
    <x v="3"/>
    <s v="Packaging"/>
    <n v="221.46042"/>
    <s v="ea"/>
    <n v="0.88"/>
    <n v="194.95"/>
  </r>
  <r>
    <x v="1"/>
    <x v="0"/>
    <s v="CRG-TOP"/>
    <s v="20299"/>
    <x v="3"/>
    <s v="Packaging"/>
    <n v="905.02919999999995"/>
    <s v="ea"/>
    <n v="1.89"/>
    <n v="1712.31"/>
  </r>
  <r>
    <x v="1"/>
    <x v="0"/>
    <s v="CRG-TOP"/>
    <s v="20300"/>
    <x v="3"/>
    <s v="Packaging"/>
    <n v="300"/>
    <s v="ea"/>
    <n v="1.89"/>
    <n v="567.59"/>
  </r>
  <r>
    <x v="1"/>
    <x v="0"/>
    <s v="CTO-8PC"/>
    <s v="20301"/>
    <x v="4"/>
    <s v="OTSOW-8Pack"/>
    <n v="23"/>
    <s v="ea"/>
    <n v="38.54"/>
    <n v="886.41"/>
  </r>
  <r>
    <x v="1"/>
    <x v="0"/>
    <s v="F21-24O-R"/>
    <s v="20303"/>
    <x v="4"/>
    <s v="OTSOW-24Pack"/>
    <n v="36"/>
    <s v="ea"/>
    <n v="74.86"/>
    <n v="2694.84"/>
  </r>
  <r>
    <x v="1"/>
    <x v="0"/>
    <s v="F21-24V-R"/>
    <s v="20304"/>
    <x v="4"/>
    <s v="Vodka-24Pack"/>
    <n v="5"/>
    <s v="ea"/>
    <n v="79.260000000000005"/>
    <n v="396.3"/>
  </r>
  <r>
    <x v="1"/>
    <x v="0"/>
    <s v="F21-24V-R"/>
    <s v="20305"/>
    <x v="4"/>
    <s v="Vodka-24Pack"/>
    <n v="83"/>
    <s v="ea"/>
    <n v="78.31"/>
    <n v="6499.32"/>
  </r>
  <r>
    <x v="1"/>
    <x v="0"/>
    <s v="FAL-21O"/>
    <s v="20307"/>
    <x v="3"/>
    <s v="Pouch"/>
    <n v="17500"/>
    <s v="ea"/>
    <n v="0.35"/>
    <n v="6125"/>
  </r>
  <r>
    <x v="1"/>
    <x v="0"/>
    <s v="FAL-21V"/>
    <s v="20318"/>
    <x v="3"/>
    <s v="Pouch"/>
    <n v="10500"/>
    <s v="ea"/>
    <n v="0.35"/>
    <n v="3675"/>
  </r>
  <r>
    <x v="1"/>
    <x v="0"/>
    <s v="FAL-21V"/>
    <s v="20320"/>
    <x v="3"/>
    <s v="Pouch"/>
    <n v="10383"/>
    <s v="ea"/>
    <n v="0.35"/>
    <n v="3634.05"/>
  </r>
  <r>
    <x v="1"/>
    <x v="0"/>
    <s v="FAL-21V"/>
    <s v="20322"/>
    <x v="3"/>
    <s v="Pouch"/>
    <n v="10500"/>
    <s v="ea"/>
    <n v="0.35"/>
    <n v="3675"/>
  </r>
  <r>
    <x v="1"/>
    <x v="0"/>
    <s v="FLV-APC"/>
    <s v="20329"/>
    <x v="1"/>
    <s v="Flavors"/>
    <n v="42.35"/>
    <s v="lb"/>
    <n v="16.329999999999998"/>
    <n v="691.58"/>
  </r>
  <r>
    <x v="1"/>
    <x v="0"/>
    <s v="FLV-LEM"/>
    <s v="20362"/>
    <x v="1"/>
    <s v="Flavors"/>
    <n v="11.09"/>
    <s v="lb"/>
    <n v="4.5"/>
    <n v="49.91"/>
  </r>
  <r>
    <x v="1"/>
    <x v="0"/>
    <s v="FLV-MRG"/>
    <s v="20376"/>
    <x v="1"/>
    <s v="Flavors"/>
    <n v="40.24"/>
    <s v="lb"/>
    <n v="5.0999999999999996"/>
    <n v="205.22"/>
  </r>
  <r>
    <x v="1"/>
    <x v="0"/>
    <s v="FLV-PCH"/>
    <s v="20381"/>
    <x v="1"/>
    <s v="Flavors"/>
    <n v="100"/>
    <s v="lb"/>
    <n v="16.2"/>
    <n v="1620"/>
  </r>
  <r>
    <x v="1"/>
    <x v="0"/>
    <s v="FLV-PER"/>
    <s v="20382"/>
    <x v="1"/>
    <s v="Flavors"/>
    <n v="96.94"/>
    <s v="lb"/>
    <n v="5.6"/>
    <n v="542.86"/>
  </r>
  <r>
    <x v="1"/>
    <x v="0"/>
    <s v="FLV-PER"/>
    <s v="20383"/>
    <x v="1"/>
    <s v="Flavors"/>
    <n v="81.599999999999994"/>
    <s v="lb"/>
    <n v="5.6"/>
    <n v="456.96"/>
  </r>
  <r>
    <x v="1"/>
    <x v="0"/>
    <s v="FLV-PFP-NEW"/>
    <s v="20385"/>
    <x v="1"/>
    <s v="Flavors"/>
    <n v="40"/>
    <s v="lb"/>
    <n v="13.65"/>
    <n v="546"/>
  </r>
  <r>
    <x v="1"/>
    <x v="0"/>
    <s v="LID-HCO"/>
    <s v="20637"/>
    <x v="3"/>
    <s v="Lids"/>
    <m/>
    <s v="ea"/>
    <m/>
    <m/>
  </r>
  <r>
    <x v="1"/>
    <x v="0"/>
    <s v="LID-GRV"/>
    <s v="20635"/>
    <x v="3"/>
    <s v="Lids"/>
    <m/>
    <s v="ea"/>
    <m/>
    <m/>
  </r>
  <r>
    <x v="1"/>
    <x v="0"/>
    <s v="LID-GRV"/>
    <s v="20633"/>
    <x v="3"/>
    <s v="Lids"/>
    <m/>
    <s v="ea"/>
    <m/>
    <m/>
  </r>
  <r>
    <x v="1"/>
    <x v="0"/>
    <s v="LID-GRV"/>
    <s v="20629"/>
    <x v="3"/>
    <s v="Lids"/>
    <n v="48750"/>
    <s v="ea"/>
    <n v="0.01"/>
    <n v="390"/>
  </r>
  <r>
    <x v="1"/>
    <x v="0"/>
    <s v="LID-BRV"/>
    <s v="20580"/>
    <x v="3"/>
    <s v="Lids"/>
    <n v="15000"/>
    <s v="ea"/>
    <n v="0.01"/>
    <n v="120"/>
  </r>
  <r>
    <x v="1"/>
    <x v="0"/>
    <s v="LID-BRV"/>
    <s v="20576"/>
    <x v="3"/>
    <s v="Lids"/>
    <n v="65000"/>
    <s v="ea"/>
    <n v="0.01"/>
    <n v="520"/>
  </r>
  <r>
    <x v="1"/>
    <x v="0"/>
    <s v="FLV-PMK"/>
    <s v="20386"/>
    <x v="1"/>
    <s v="Flavors"/>
    <n v="255.95"/>
    <s v="lb"/>
    <n v="14.4"/>
    <n v="3685.68"/>
  </r>
  <r>
    <x v="1"/>
    <x v="0"/>
    <s v="LID-BRV"/>
    <s v="20575"/>
    <x v="3"/>
    <s v="Lids"/>
    <n v="55250"/>
    <s v="ea"/>
    <n v="0.01"/>
    <n v="442"/>
  </r>
  <r>
    <x v="1"/>
    <x v="0"/>
    <s v="LID-BRV"/>
    <s v="20573"/>
    <x v="3"/>
    <s v="Lids"/>
    <n v="32500"/>
    <s v="ea"/>
    <n v="0.01"/>
    <n v="260"/>
  </r>
  <r>
    <x v="1"/>
    <x v="0"/>
    <s v="LID-BRV"/>
    <s v="20572"/>
    <x v="3"/>
    <s v="Lids"/>
    <n v="48750"/>
    <s v="ea"/>
    <n v="0.01"/>
    <n v="390"/>
  </r>
  <r>
    <x v="1"/>
    <x v="0"/>
    <s v="LID-BRV"/>
    <s v="20569"/>
    <x v="3"/>
    <s v="Lids"/>
    <n v="16250"/>
    <s v="ea"/>
    <n v="0.01"/>
    <n v="130"/>
  </r>
  <r>
    <x v="1"/>
    <x v="0"/>
    <s v="LID-BRS-020"/>
    <s v="20568"/>
    <x v="3"/>
    <s v="Lids"/>
    <n v="16250"/>
    <s v="ea"/>
    <n v="0.01"/>
    <n v="130"/>
  </r>
  <r>
    <x v="1"/>
    <x v="0"/>
    <s v="LID-BRS-020"/>
    <s v="20567"/>
    <x v="3"/>
    <s v="Lids"/>
    <n v="40950"/>
    <s v="ea"/>
    <n v="0.01"/>
    <n v="327.60000000000002"/>
  </r>
  <r>
    <x v="1"/>
    <x v="0"/>
    <s v="LID-BRS-020"/>
    <s v="20566"/>
    <x v="3"/>
    <s v="Lids"/>
    <n v="10400"/>
    <s v="ea"/>
    <n v="0.01"/>
    <n v="83.2"/>
  </r>
  <r>
    <x v="1"/>
    <x v="0"/>
    <s v="LID-BRO"/>
    <s v="20565"/>
    <x v="3"/>
    <s v="Lids"/>
    <n v="97500"/>
    <s v="ea"/>
    <n v="0.01"/>
    <n v="780"/>
  </r>
  <r>
    <x v="1"/>
    <x v="0"/>
    <s v="LID-BRO"/>
    <s v="20563"/>
    <x v="3"/>
    <s v="Lids"/>
    <n v="16250"/>
    <s v="ea"/>
    <n v="0.01"/>
    <n v="130"/>
  </r>
  <r>
    <x v="1"/>
    <x v="0"/>
    <s v="LID-BRO"/>
    <s v="20562"/>
    <x v="3"/>
    <s v="Lids"/>
    <n v="308750"/>
    <s v="ea"/>
    <n v="0.01"/>
    <n v="2470"/>
  </r>
  <r>
    <x v="1"/>
    <x v="0"/>
    <s v="LID-BRO"/>
    <s v="20559"/>
    <x v="3"/>
    <s v="Lids"/>
    <n v="178750"/>
    <s v="ea"/>
    <n v="0.01"/>
    <n v="1430"/>
  </r>
  <r>
    <x v="1"/>
    <x v="0"/>
    <s v="LID-BRO"/>
    <s v="20558"/>
    <x v="3"/>
    <s v="Lids"/>
    <n v="48750"/>
    <s v="ea"/>
    <n v="0.01"/>
    <n v="390"/>
  </r>
  <r>
    <x v="1"/>
    <x v="0"/>
    <s v="LID-PMV"/>
    <s v="20704"/>
    <x v="3"/>
    <s v="Lids"/>
    <m/>
    <s v="ea"/>
    <m/>
    <m/>
  </r>
  <r>
    <x v="1"/>
    <x v="0"/>
    <s v="LID-GRO"/>
    <s v="20620"/>
    <x v="3"/>
    <s v="Lids"/>
    <n v="103350"/>
    <s v="ea"/>
    <n v="0.01"/>
    <n v="826.8"/>
  </r>
  <r>
    <x v="1"/>
    <x v="0"/>
    <s v="LID-GRO"/>
    <s v="20619"/>
    <x v="3"/>
    <s v="Lids"/>
    <n v="65000"/>
    <s v="ea"/>
    <n v="0.01"/>
    <n v="520"/>
  </r>
  <r>
    <x v="1"/>
    <x v="0"/>
    <s v="LID-ELV"/>
    <s v="20612"/>
    <x v="3"/>
    <s v="Lids"/>
    <m/>
    <s v="ea"/>
    <m/>
    <m/>
  </r>
  <r>
    <x v="1"/>
    <x v="0"/>
    <s v="LID-ELV"/>
    <s v="20610"/>
    <x v="3"/>
    <s v="Lids"/>
    <m/>
    <s v="ea"/>
    <m/>
    <m/>
  </r>
  <r>
    <x v="1"/>
    <x v="0"/>
    <s v="LID-CCV"/>
    <s v="20607"/>
    <x v="3"/>
    <s v="Lids"/>
    <m/>
    <s v="ea"/>
    <m/>
    <m/>
  </r>
  <r>
    <x v="1"/>
    <x v="0"/>
    <s v="LID-CCV"/>
    <s v="20606"/>
    <x v="3"/>
    <s v="Lids"/>
    <m/>
    <s v="ea"/>
    <m/>
    <m/>
  </r>
  <r>
    <x v="1"/>
    <x v="0"/>
    <s v="LID-CCV"/>
    <s v="20605"/>
    <x v="3"/>
    <s v="Lids"/>
    <m/>
    <s v="ea"/>
    <m/>
    <m/>
  </r>
  <r>
    <x v="1"/>
    <x v="0"/>
    <s v="LID-CCV"/>
    <s v="20604"/>
    <x v="3"/>
    <s v="Lids"/>
    <m/>
    <s v="ea"/>
    <m/>
    <m/>
  </r>
  <r>
    <x v="1"/>
    <x v="0"/>
    <s v="LID-CCV"/>
    <s v="20603"/>
    <x v="3"/>
    <s v="Lids"/>
    <m/>
    <s v="ea"/>
    <m/>
    <m/>
  </r>
  <r>
    <x v="1"/>
    <x v="0"/>
    <s v="LID-CCV"/>
    <s v="20602"/>
    <x v="3"/>
    <s v="Lids"/>
    <m/>
    <s v="ea"/>
    <m/>
    <m/>
  </r>
  <r>
    <x v="1"/>
    <x v="0"/>
    <s v="LID-CCV"/>
    <s v="20601"/>
    <x v="3"/>
    <s v="Lids"/>
    <m/>
    <s v="ea"/>
    <m/>
    <m/>
  </r>
  <r>
    <x v="1"/>
    <x v="0"/>
    <s v="LID-CCV"/>
    <s v="20600"/>
    <x v="3"/>
    <s v="Lids"/>
    <m/>
    <s v="ea"/>
    <m/>
    <m/>
  </r>
  <r>
    <x v="1"/>
    <x v="0"/>
    <s v="LID-CCV"/>
    <s v="20599"/>
    <x v="3"/>
    <s v="Lids"/>
    <m/>
    <s v="ea"/>
    <m/>
    <m/>
  </r>
  <r>
    <x v="1"/>
    <x v="0"/>
    <s v="LID-CCO"/>
    <s v="20597"/>
    <x v="3"/>
    <s v="Lids"/>
    <m/>
    <s v="ea"/>
    <m/>
    <m/>
  </r>
  <r>
    <x v="1"/>
    <x v="0"/>
    <s v="LID-CBV"/>
    <s v="20595"/>
    <x v="3"/>
    <s v="Lids"/>
    <m/>
    <s v="ea"/>
    <m/>
    <m/>
  </r>
  <r>
    <x v="1"/>
    <x v="0"/>
    <s v="LID-CBV"/>
    <s v="20591"/>
    <x v="3"/>
    <s v="Lids"/>
    <m/>
    <s v="ea"/>
    <m/>
    <m/>
  </r>
  <r>
    <x v="1"/>
    <x v="0"/>
    <s v="LID-CBV"/>
    <s v="20590"/>
    <x v="3"/>
    <s v="Lids"/>
    <m/>
    <s v="ea"/>
    <m/>
    <m/>
  </r>
  <r>
    <x v="1"/>
    <x v="0"/>
    <s v="LID-CBV"/>
    <s v="20589"/>
    <x v="3"/>
    <s v="Lids"/>
    <m/>
    <s v="ea"/>
    <m/>
    <m/>
  </r>
  <r>
    <x v="1"/>
    <x v="0"/>
    <s v="LID-CBV"/>
    <s v="20588"/>
    <x v="3"/>
    <s v="Lids"/>
    <m/>
    <s v="ea"/>
    <m/>
    <m/>
  </r>
  <r>
    <x v="1"/>
    <x v="0"/>
    <s v="LID-CBV"/>
    <s v="20587"/>
    <x v="3"/>
    <s v="Lids"/>
    <m/>
    <s v="ea"/>
    <m/>
    <m/>
  </r>
  <r>
    <x v="1"/>
    <x v="0"/>
    <s v="LID-CBO"/>
    <s v="20582"/>
    <x v="3"/>
    <s v="Lids"/>
    <m/>
    <s v="ea"/>
    <m/>
    <m/>
  </r>
  <r>
    <x v="1"/>
    <x v="0"/>
    <s v="LID-BRV"/>
    <s v="20578"/>
    <x v="3"/>
    <s v="Lids"/>
    <m/>
    <s v="ea"/>
    <m/>
    <m/>
  </r>
  <r>
    <x v="1"/>
    <x v="0"/>
    <s v="LID-BRV"/>
    <s v="20574"/>
    <x v="3"/>
    <s v="Lids"/>
    <m/>
    <s v="ea"/>
    <m/>
    <m/>
  </r>
  <r>
    <x v="1"/>
    <x v="0"/>
    <s v="LID-BRV"/>
    <s v="20571"/>
    <x v="3"/>
    <s v="Lids"/>
    <n v="65000"/>
    <s v="ea"/>
    <n v="0.01"/>
    <n v="520"/>
  </r>
  <r>
    <x v="1"/>
    <x v="0"/>
    <s v="LID-BRV"/>
    <s v="20570"/>
    <x v="3"/>
    <s v="Lids"/>
    <n v="32500"/>
    <s v="ea"/>
    <n v="0.01"/>
    <n v="260"/>
  </r>
  <r>
    <x v="1"/>
    <x v="0"/>
    <s v="LID-BRO"/>
    <s v="20561"/>
    <x v="3"/>
    <s v="Lids"/>
    <m/>
    <s v="ea"/>
    <m/>
    <m/>
  </r>
  <r>
    <x v="1"/>
    <x v="0"/>
    <s v="LID-BRO"/>
    <s v="20556"/>
    <x v="3"/>
    <s v="Lids"/>
    <n v="32500"/>
    <s v="ea"/>
    <n v="0.01"/>
    <n v="260"/>
  </r>
  <r>
    <x v="1"/>
    <x v="0"/>
    <s v="BLK-BRO"/>
    <s v="20200"/>
    <x v="5"/>
    <s v="Intermediates"/>
    <n v="4.0779943000000003"/>
    <s v="gal"/>
    <n v="3.59"/>
    <n v="14.64"/>
  </r>
  <r>
    <x v="1"/>
    <x v="0"/>
    <s v="BLK-GRO"/>
    <s v="20205"/>
    <x v="5"/>
    <s v="Intermediates"/>
    <n v="4.071618"/>
    <s v="gal"/>
    <n v="3.77"/>
    <n v="15.35"/>
  </r>
  <r>
    <x v="1"/>
    <x v="0"/>
    <s v="BLK-SBO"/>
    <s v="20209"/>
    <x v="5"/>
    <s v="Intermediates"/>
    <n v="4.074592"/>
    <s v="gal"/>
    <n v="4.29"/>
    <n v="17.48"/>
  </r>
  <r>
    <x v="1"/>
    <x v="0"/>
    <s v="FLV-PNC"/>
    <s v="20394"/>
    <x v="1"/>
    <s v="Flavors"/>
    <n v="50.34"/>
    <s v="lb"/>
    <n v="11.44"/>
    <n v="575.89"/>
  </r>
  <r>
    <x v="1"/>
    <x v="0"/>
    <s v="BLK-WMO"/>
    <s v="20216"/>
    <x v="5"/>
    <s v="Intermediates"/>
    <n v="4.0782829999999999"/>
    <s v="gal"/>
    <n v="3.96"/>
    <n v="16.149999999999999"/>
  </r>
  <r>
    <x v="1"/>
    <x v="0"/>
    <s v="CLR-308"/>
    <s v="20250"/>
    <x v="1"/>
    <s v="Colors"/>
    <n v="23.495203"/>
    <s v="lb"/>
    <n v="21.89"/>
    <n v="514.30999999999995"/>
  </r>
  <r>
    <x v="1"/>
    <x v="0"/>
    <s v="CUP-FLT"/>
    <s v="20302"/>
    <x v="3"/>
    <s v="Cups"/>
    <n v="581269"/>
    <s v="ea"/>
    <n v="0.01"/>
    <n v="5812.69"/>
  </r>
  <r>
    <x v="1"/>
    <x v="0"/>
    <s v="FLV-CLD"/>
    <s v="20346"/>
    <x v="1"/>
    <s v="Flavors"/>
    <n v="32.771785999999999"/>
    <s v="lb"/>
    <n v="2.41"/>
    <n v="78.98"/>
  </r>
  <r>
    <x v="1"/>
    <x v="0"/>
    <s v="FLV-LIM-NEW"/>
    <s v="20364"/>
    <x v="1"/>
    <s v="Flavors"/>
    <n v="34.566665999999998"/>
    <s v="lb"/>
    <n v="4.5"/>
    <n v="155.55000000000001"/>
  </r>
  <r>
    <x v="1"/>
    <x v="0"/>
    <s v="FLV-MPC"/>
    <s v="20373"/>
    <x v="1"/>
    <s v="Flavors"/>
    <n v="54.024895000000001"/>
    <s v="lb"/>
    <n v="12.05"/>
    <n v="651"/>
  </r>
  <r>
    <x v="1"/>
    <x v="0"/>
    <s v="FLV-MPL"/>
    <s v="20374"/>
    <x v="1"/>
    <s v="Flavors"/>
    <n v="22.835186"/>
    <s v="lb"/>
    <n v="16.2"/>
    <n v="369.93"/>
  </r>
  <r>
    <x v="1"/>
    <x v="0"/>
    <s v="FLV-PAP"/>
    <s v="20379"/>
    <x v="1"/>
    <s v="Flavors"/>
    <n v="156.03555"/>
    <s v="lb"/>
    <n v="4.5"/>
    <n v="702.16"/>
  </r>
  <r>
    <x v="1"/>
    <x v="0"/>
    <s v="FLV-PFP-NEW"/>
    <s v="20384"/>
    <x v="1"/>
    <s v="Flavors"/>
    <n v="8.1347989999999992"/>
    <s v="lb"/>
    <n v="13.65"/>
    <n v="111.04"/>
  </r>
  <r>
    <x v="1"/>
    <x v="0"/>
    <s v="FLV-PNB"/>
    <s v="20389"/>
    <x v="1"/>
    <s v="Flavors"/>
    <n v="93.274690000000007"/>
    <s v="lb"/>
    <n v="16.2"/>
    <n v="1511.05"/>
  </r>
  <r>
    <x v="1"/>
    <x v="0"/>
    <s v="FLV-SBY-NEW"/>
    <s v="20414"/>
    <x v="1"/>
    <s v="Flavors"/>
    <n v="183.6661"/>
    <s v="lb"/>
    <n v="11.8"/>
    <n v="2167.2600000000002"/>
  </r>
  <r>
    <x v="1"/>
    <x v="0"/>
    <s v="FLV-VAN"/>
    <s v="20416"/>
    <x v="1"/>
    <s v="Flavors"/>
    <n v="30.635185"/>
    <s v="lb"/>
    <n v="16.2"/>
    <n v="496.29"/>
  </r>
  <r>
    <x v="1"/>
    <x v="0"/>
    <s v="ING-AGV"/>
    <s v="20422"/>
    <x v="1"/>
    <s v="Alcohol"/>
    <n v="237.69667000000001"/>
    <s v="gal"/>
    <n v="12"/>
    <n v="2852.36"/>
  </r>
  <r>
    <x v="1"/>
    <x v="0"/>
    <s v="ING-VDK"/>
    <s v="20494"/>
    <x v="1"/>
    <s v="Alcohol"/>
    <n v="448.64909999999998"/>
    <s v="gal"/>
    <n v="3.42"/>
    <n v="1534.38"/>
  </r>
  <r>
    <x v="1"/>
    <x v="0"/>
    <s v="ING-WSK"/>
    <s v="20496"/>
    <x v="1"/>
    <s v="Alcohol"/>
    <n v="38.534999999999997"/>
    <s v="gal"/>
    <n v="24"/>
    <n v="924.84"/>
  </r>
  <r>
    <x v="1"/>
    <x v="0"/>
    <s v="LID-ACO"/>
    <s v="20530"/>
    <x v="3"/>
    <s v="Lids"/>
    <n v="4680"/>
    <s v="ea"/>
    <n v="0.01"/>
    <n v="46.8"/>
  </r>
  <r>
    <x v="1"/>
    <x v="0"/>
    <s v="CLR-R40"/>
    <s v="20259"/>
    <x v="1"/>
    <s v="Colors"/>
    <m/>
    <s v="lb"/>
    <m/>
    <m/>
  </r>
  <r>
    <x v="1"/>
    <x v="0"/>
    <s v="LID-BRO"/>
    <s v="20560"/>
    <x v="3"/>
    <s v="Lids"/>
    <n v="259937"/>
    <s v="ea"/>
    <n v="0.01"/>
    <n v="2599.37"/>
  </r>
  <r>
    <x v="1"/>
    <x v="0"/>
    <s v="LID-BRO"/>
    <s v="20564"/>
    <x v="3"/>
    <s v="Lids"/>
    <n v="275852"/>
    <s v="ea"/>
    <n v="0.01"/>
    <n v="2758.52"/>
  </r>
  <r>
    <x v="1"/>
    <x v="0"/>
    <s v="CLR-010"/>
    <s v="20228"/>
    <x v="1"/>
    <s v="Colors"/>
    <m/>
    <s v="lb"/>
    <m/>
    <m/>
  </r>
  <r>
    <x v="1"/>
    <x v="0"/>
    <s v="CLR-010"/>
    <s v="20229"/>
    <x v="1"/>
    <s v="Colors"/>
    <m/>
    <s v="lb"/>
    <m/>
    <m/>
  </r>
  <r>
    <x v="1"/>
    <x v="0"/>
    <s v="CLR-010"/>
    <s v="20230"/>
    <x v="1"/>
    <s v="Colors"/>
    <m/>
    <s v="lb"/>
    <m/>
    <m/>
  </r>
  <r>
    <x v="1"/>
    <x v="0"/>
    <s v="CLR-010"/>
    <s v="20231"/>
    <x v="1"/>
    <s v="Colors"/>
    <m/>
    <s v="lb"/>
    <m/>
    <m/>
  </r>
  <r>
    <x v="1"/>
    <x v="0"/>
    <s v="CLR-010"/>
    <s v="20232"/>
    <x v="1"/>
    <s v="Colors"/>
    <m/>
    <s v="lb"/>
    <m/>
    <m/>
  </r>
  <r>
    <x v="1"/>
    <x v="0"/>
    <s v="CLR-010"/>
    <s v="20233"/>
    <x v="1"/>
    <s v="Colors"/>
    <m/>
    <s v="lb"/>
    <m/>
    <m/>
  </r>
  <r>
    <x v="1"/>
    <x v="0"/>
    <s v="CLR-010"/>
    <s v="20234"/>
    <x v="1"/>
    <s v="Colors"/>
    <m/>
    <s v="lb"/>
    <m/>
    <m/>
  </r>
  <r>
    <x v="1"/>
    <x v="0"/>
    <s v="CLR-010"/>
    <s v="20235"/>
    <x v="1"/>
    <s v="Colors"/>
    <m/>
    <s v="lb"/>
    <m/>
    <m/>
  </r>
  <r>
    <x v="1"/>
    <x v="0"/>
    <s v="CLR-010"/>
    <s v="20236"/>
    <x v="1"/>
    <s v="Colors"/>
    <m/>
    <s v="lb"/>
    <m/>
    <m/>
  </r>
  <r>
    <x v="1"/>
    <x v="0"/>
    <s v="CLR-010"/>
    <s v="20237"/>
    <x v="1"/>
    <s v="Colors"/>
    <m/>
    <s v="lb"/>
    <m/>
    <m/>
  </r>
  <r>
    <x v="1"/>
    <x v="0"/>
    <s v="CLR-010"/>
    <s v="20238"/>
    <x v="1"/>
    <s v="Colors"/>
    <m/>
    <s v="lb"/>
    <m/>
    <m/>
  </r>
  <r>
    <x v="1"/>
    <x v="0"/>
    <s v="CLR-010"/>
    <s v="20239"/>
    <x v="1"/>
    <s v="Colors"/>
    <m/>
    <s v="lb"/>
    <m/>
    <m/>
  </r>
  <r>
    <x v="1"/>
    <x v="0"/>
    <s v="CLR-010"/>
    <s v="20240"/>
    <x v="1"/>
    <s v="Colors"/>
    <m/>
    <s v="lb"/>
    <m/>
    <m/>
  </r>
  <r>
    <x v="1"/>
    <x v="0"/>
    <s v="CLR-010"/>
    <s v="20241"/>
    <x v="1"/>
    <s v="Colors"/>
    <m/>
    <s v="lb"/>
    <m/>
    <m/>
  </r>
  <r>
    <x v="1"/>
    <x v="0"/>
    <s v="CLR-010"/>
    <s v="20242"/>
    <x v="1"/>
    <s v="Colors"/>
    <n v="132"/>
    <s v="lb"/>
    <n v="31.25"/>
    <n v="4125"/>
  </r>
  <r>
    <x v="1"/>
    <x v="0"/>
    <s v="CLR-308"/>
    <s v="20243"/>
    <x v="1"/>
    <s v="Colors"/>
    <m/>
    <s v="lb"/>
    <m/>
    <m/>
  </r>
  <r>
    <x v="1"/>
    <x v="0"/>
    <s v="CLR-308"/>
    <s v="20244"/>
    <x v="1"/>
    <s v="Colors"/>
    <m/>
    <s v="lb"/>
    <m/>
    <m/>
  </r>
  <r>
    <x v="1"/>
    <x v="0"/>
    <s v="CLR-308"/>
    <s v="20245"/>
    <x v="1"/>
    <s v="Colors"/>
    <m/>
    <s v="lb"/>
    <m/>
    <m/>
  </r>
  <r>
    <x v="1"/>
    <x v="0"/>
    <s v="CLR-308"/>
    <s v="20246"/>
    <x v="1"/>
    <s v="Colors"/>
    <m/>
    <s v="lb"/>
    <m/>
    <m/>
  </r>
  <r>
    <x v="1"/>
    <x v="0"/>
    <s v="CLR-308"/>
    <s v="20247"/>
    <x v="1"/>
    <s v="Colors"/>
    <m/>
    <s v="lb"/>
    <m/>
    <m/>
  </r>
  <r>
    <x v="1"/>
    <x v="0"/>
    <s v="CLR-571"/>
    <s v="20251"/>
    <x v="1"/>
    <s v="Colors"/>
    <m/>
    <s v="lb"/>
    <m/>
    <m/>
  </r>
  <r>
    <x v="1"/>
    <x v="0"/>
    <s v="CLR-571"/>
    <s v="20252"/>
    <x v="1"/>
    <s v="Colors"/>
    <m/>
    <s v="lb"/>
    <m/>
    <m/>
  </r>
  <r>
    <x v="1"/>
    <x v="0"/>
    <s v="CLR-571"/>
    <s v="20253"/>
    <x v="1"/>
    <s v="Colors"/>
    <m/>
    <s v="lb"/>
    <m/>
    <m/>
  </r>
  <r>
    <x v="1"/>
    <x v="0"/>
    <s v="CLR-571"/>
    <s v="20254"/>
    <x v="1"/>
    <s v="Colors"/>
    <n v="30.35"/>
    <s v="lb"/>
    <n v="65"/>
    <n v="1972.75"/>
  </r>
  <r>
    <x v="1"/>
    <x v="0"/>
    <s v="LID-BRV"/>
    <s v="20577"/>
    <x v="3"/>
    <s v="Lids"/>
    <n v="422768"/>
    <s v="ea"/>
    <n v="0.01"/>
    <n v="4227.68"/>
  </r>
  <r>
    <x v="1"/>
    <x v="0"/>
    <s v="BBL-24R"/>
    <s v="20196"/>
    <x v="4"/>
    <s v="OTSOW-24Pack"/>
    <n v="11"/>
    <s v="ea"/>
    <n v="72.05"/>
    <n v="792.6"/>
  </r>
  <r>
    <x v="1"/>
    <x v="0"/>
    <s v="BBL-24R"/>
    <s v="20197"/>
    <x v="4"/>
    <s v="OTSOW-24Pack"/>
    <n v="12"/>
    <s v="ea"/>
    <n v="66.05"/>
    <n v="792.6"/>
  </r>
  <r>
    <x v="1"/>
    <x v="0"/>
    <s v="BBL-V-24R"/>
    <s v="20198"/>
    <x v="4"/>
    <s v="Vodka-24Pack"/>
    <n v="9"/>
    <s v="ea"/>
    <n v="26.42"/>
    <n v="237.78"/>
  </r>
  <r>
    <x v="1"/>
    <x v="0"/>
    <s v="FLR-BLISTER1"/>
    <s v="20324"/>
    <x v="2"/>
    <m/>
    <n v="2"/>
    <s v="ea"/>
    <n v="0"/>
    <n v="0"/>
  </r>
  <r>
    <x v="1"/>
    <x v="0"/>
    <s v="FLR-CYLINDER1"/>
    <s v="20325"/>
    <x v="2"/>
    <m/>
    <n v="1"/>
    <s v="ea"/>
    <n v="0"/>
    <n v="0"/>
  </r>
  <r>
    <x v="1"/>
    <x v="0"/>
    <s v="FLR-GUIDE1"/>
    <s v="20326"/>
    <x v="2"/>
    <m/>
    <n v="3"/>
    <s v="ea"/>
    <n v="0"/>
    <n v="0"/>
  </r>
  <r>
    <x v="1"/>
    <x v="0"/>
    <s v="FLR-GUIDE2"/>
    <s v="20327"/>
    <x v="2"/>
    <m/>
    <n v="2"/>
    <s v="ea"/>
    <n v="0"/>
    <n v="0"/>
  </r>
  <r>
    <x v="1"/>
    <x v="0"/>
    <s v="CRG-24O"/>
    <s v="20266"/>
    <x v="3"/>
    <s v="Packaging"/>
    <m/>
    <s v="ea"/>
    <m/>
    <m/>
  </r>
  <r>
    <x v="1"/>
    <x v="0"/>
    <s v="CRG-24O"/>
    <s v="20267"/>
    <x v="3"/>
    <s v="Packaging"/>
    <m/>
    <s v="ea"/>
    <m/>
    <m/>
  </r>
  <r>
    <x v="1"/>
    <x v="0"/>
    <s v="CRG-24V"/>
    <s v="20269"/>
    <x v="3"/>
    <s v="Packaging"/>
    <m/>
    <s v="ea"/>
    <m/>
    <m/>
  </r>
  <r>
    <x v="1"/>
    <x v="0"/>
    <s v="CRG-24V"/>
    <s v="20270"/>
    <x v="3"/>
    <s v="Packaging"/>
    <m/>
    <s v="ea"/>
    <m/>
    <m/>
  </r>
  <r>
    <x v="1"/>
    <x v="0"/>
    <s v="CRG-8PC"/>
    <s v="20273"/>
    <x v="3"/>
    <s v="Packaging"/>
    <m/>
    <s v="ea"/>
    <m/>
    <m/>
  </r>
  <r>
    <x v="1"/>
    <x v="0"/>
    <s v="CRG-DSP"/>
    <s v="20279"/>
    <x v="3"/>
    <s v="Packaging"/>
    <m/>
    <s v="ea"/>
    <m/>
    <m/>
  </r>
  <r>
    <x v="1"/>
    <x v="0"/>
    <s v="CRG-DSP"/>
    <s v="20283"/>
    <x v="3"/>
    <s v="Packaging"/>
    <m/>
    <s v="ea"/>
    <m/>
    <m/>
  </r>
  <r>
    <x v="1"/>
    <x v="0"/>
    <s v="CRG-RSC"/>
    <s v="20290"/>
    <x v="3"/>
    <s v="Packaging"/>
    <m/>
    <s v="ea"/>
    <m/>
    <m/>
  </r>
  <r>
    <x v="1"/>
    <x v="0"/>
    <s v="CRG-SMC"/>
    <s v="20292"/>
    <x v="3"/>
    <s v="Packaging"/>
    <m/>
    <s v="ea"/>
    <m/>
    <m/>
  </r>
  <r>
    <x v="1"/>
    <x v="0"/>
    <s v="CRG-SMC"/>
    <s v="20293"/>
    <x v="3"/>
    <s v="Packaging"/>
    <m/>
    <s v="ea"/>
    <m/>
    <m/>
  </r>
  <r>
    <x v="1"/>
    <x v="0"/>
    <s v="CRG-SMC"/>
    <s v="20294"/>
    <x v="3"/>
    <s v="Packaging"/>
    <m/>
    <s v="ea"/>
    <m/>
    <m/>
  </r>
  <r>
    <x v="1"/>
    <x v="0"/>
    <s v="CRG-SMC"/>
    <s v="20295"/>
    <x v="3"/>
    <s v="Packaging"/>
    <m/>
    <s v="ea"/>
    <m/>
    <m/>
  </r>
  <r>
    <x v="1"/>
    <x v="0"/>
    <s v="CRG-SMC"/>
    <s v="20296"/>
    <x v="3"/>
    <s v="Packaging"/>
    <m/>
    <s v="ea"/>
    <m/>
    <m/>
  </r>
  <r>
    <x v="1"/>
    <x v="0"/>
    <s v="CRG-SMC"/>
    <s v="20297"/>
    <x v="3"/>
    <s v="Packaging"/>
    <m/>
    <s v="ea"/>
    <m/>
    <m/>
  </r>
  <r>
    <x v="1"/>
    <x v="0"/>
    <s v="CRG-SMC"/>
    <s v="20298"/>
    <x v="3"/>
    <s v="Packaging"/>
    <m/>
    <s v="ea"/>
    <m/>
    <m/>
  </r>
  <r>
    <x v="1"/>
    <x v="0"/>
    <s v="FAL-21O"/>
    <s v="20306"/>
    <x v="3"/>
    <s v="Pouch"/>
    <m/>
    <s v="ea"/>
    <m/>
    <m/>
  </r>
  <r>
    <x v="1"/>
    <x v="0"/>
    <s v="FAL-21O"/>
    <s v="20309"/>
    <x v="3"/>
    <s v="Pouch"/>
    <m/>
    <s v="ea"/>
    <m/>
    <m/>
  </r>
  <r>
    <x v="1"/>
    <x v="0"/>
    <s v="FAL-21V"/>
    <s v="20310"/>
    <x v="3"/>
    <s v="Pouch"/>
    <m/>
    <s v="ea"/>
    <m/>
    <m/>
  </r>
  <r>
    <x v="1"/>
    <x v="0"/>
    <s v="FAL-21V"/>
    <s v="20311"/>
    <x v="3"/>
    <s v="Pouch"/>
    <m/>
    <s v="ea"/>
    <m/>
    <m/>
  </r>
  <r>
    <x v="1"/>
    <x v="0"/>
    <s v="FAL-21V"/>
    <s v="20312"/>
    <x v="3"/>
    <s v="Pouch"/>
    <m/>
    <s v="ea"/>
    <m/>
    <m/>
  </r>
  <r>
    <x v="1"/>
    <x v="0"/>
    <s v="FAL-21V"/>
    <s v="20313"/>
    <x v="3"/>
    <s v="Pouch"/>
    <m/>
    <s v="ea"/>
    <m/>
    <m/>
  </r>
  <r>
    <x v="1"/>
    <x v="0"/>
    <s v="FAL-21V"/>
    <s v="20314"/>
    <x v="3"/>
    <s v="Pouch"/>
    <m/>
    <s v="ea"/>
    <m/>
    <m/>
  </r>
  <r>
    <x v="1"/>
    <x v="0"/>
    <s v="FAL-21V"/>
    <s v="20315"/>
    <x v="3"/>
    <s v="Pouch"/>
    <m/>
    <s v="ea"/>
    <m/>
    <m/>
  </r>
  <r>
    <x v="1"/>
    <x v="0"/>
    <s v="FAL-21V"/>
    <s v="20316"/>
    <x v="3"/>
    <s v="Pouch"/>
    <m/>
    <s v="ea"/>
    <m/>
    <m/>
  </r>
  <r>
    <x v="1"/>
    <x v="0"/>
    <s v="FLV-PRL"/>
    <s v="20398"/>
    <x v="1"/>
    <s v="Flavors"/>
    <n v="22.94"/>
    <s v="lb"/>
    <n v="16.2"/>
    <n v="371.63"/>
  </r>
  <r>
    <x v="1"/>
    <x v="0"/>
    <s v="FLV-PUN"/>
    <s v="20399"/>
    <x v="1"/>
    <s v="Flavors"/>
    <n v="44.3"/>
    <s v="lb"/>
    <n v="13.65"/>
    <n v="604.69000000000005"/>
  </r>
  <r>
    <x v="1"/>
    <x v="0"/>
    <s v="GWV-8PC"/>
    <s v="20419"/>
    <x v="4"/>
    <s v="Vodka-8Pack"/>
    <n v="41"/>
    <s v="ea"/>
    <n v="42.21"/>
    <n v="1730.61"/>
  </r>
  <r>
    <x v="1"/>
    <x v="0"/>
    <s v="HCO-8PC"/>
    <s v="20420"/>
    <x v="4"/>
    <s v="OTSOW-8Pack"/>
    <n v="22"/>
    <s v="ea"/>
    <n v="42.21"/>
    <n v="928.62"/>
  </r>
  <r>
    <x v="1"/>
    <x v="0"/>
    <s v="HCO-8PC"/>
    <s v="20421"/>
    <x v="4"/>
    <s v="OTSOW-8Pack"/>
    <n v="1"/>
    <s v="ea"/>
    <n v="42.21"/>
    <n v="42.21"/>
  </r>
  <r>
    <x v="1"/>
    <x v="0"/>
    <s v="ING-CTA"/>
    <s v="20430"/>
    <x v="1"/>
    <s v="Common Raw"/>
    <n v="160.25"/>
    <s v="lb"/>
    <n v="1.03"/>
    <n v="164.58"/>
  </r>
  <r>
    <x v="1"/>
    <x v="0"/>
    <s v="ING-DEF"/>
    <s v="20438"/>
    <x v="1"/>
    <s v="Consumables"/>
    <n v="32.722349999999999"/>
    <s v="lb"/>
    <n v="8.86"/>
    <n v="289.92"/>
  </r>
  <r>
    <x v="1"/>
    <x v="0"/>
    <s v="ING-GEL"/>
    <s v="20454"/>
    <x v="1"/>
    <s v="Gelatin"/>
    <n v="1250"/>
    <s v="lb"/>
    <n v="2.9"/>
    <n v="3625"/>
  </r>
  <r>
    <x v="1"/>
    <x v="0"/>
    <s v="ING-OTS"/>
    <s v="20464"/>
    <x v="1"/>
    <s v="Alcohol"/>
    <n v="4982"/>
    <s v="gal"/>
    <n v="2.9"/>
    <n v="14447.8"/>
  </r>
  <r>
    <x v="1"/>
    <x v="0"/>
    <s v="ING-SDC"/>
    <s v="20470"/>
    <x v="1"/>
    <s v="Common Raw"/>
    <n v="89.4"/>
    <s v="lb"/>
    <n v="1.1599999999999999"/>
    <n v="103.44"/>
  </r>
  <r>
    <x v="1"/>
    <x v="0"/>
    <s v="ING-SUC"/>
    <s v="20471"/>
    <x v="1"/>
    <s v="Common Raw"/>
    <n v="52.55"/>
    <s v="lb"/>
    <n v="22.68"/>
    <n v="1191.78"/>
  </r>
  <r>
    <x v="1"/>
    <x v="0"/>
    <s v="LBL-21V"/>
    <s v="20499"/>
    <x v="3"/>
    <s v="Labels"/>
    <n v="5907"/>
    <s v="ea"/>
    <n v="7.0000000000000007E-2"/>
    <n v="413.49"/>
  </r>
  <r>
    <x v="1"/>
    <x v="0"/>
    <s v="LBL-24O"/>
    <s v="20500"/>
    <x v="3"/>
    <s v="Labels"/>
    <n v="974"/>
    <s v="ea"/>
    <n v="7.0000000000000007E-2"/>
    <n v="68.180000000000007"/>
  </r>
  <r>
    <x v="1"/>
    <x v="0"/>
    <s v="LBL-24O-TRP"/>
    <s v="20501"/>
    <x v="3"/>
    <s v="Labels"/>
    <n v="1379"/>
    <s v="ea"/>
    <n v="0.09"/>
    <n v="127.83"/>
  </r>
  <r>
    <x v="1"/>
    <x v="0"/>
    <s v="LBL-24V-TRP"/>
    <s v="20502"/>
    <x v="3"/>
    <s v="Labels"/>
    <n v="1703"/>
    <s v="ea"/>
    <n v="0.09"/>
    <n v="157.88999999999999"/>
  </r>
  <r>
    <x v="1"/>
    <x v="0"/>
    <s v="LBL-BBL-BBLV"/>
    <s v="20503"/>
    <x v="3"/>
    <s v="Labels"/>
    <n v="750"/>
    <s v="ea"/>
    <n v="0.23"/>
    <n v="172.5"/>
  </r>
  <r>
    <x v="1"/>
    <x v="0"/>
    <s v="LBL-BBL-V"/>
    <s v="20504"/>
    <x v="3"/>
    <s v="Labels"/>
    <n v="150"/>
    <s v="ea"/>
    <n v="0.23"/>
    <n v="34.5"/>
  </r>
  <r>
    <x v="1"/>
    <x v="0"/>
    <s v="LBL-BBO"/>
    <s v="20505"/>
    <x v="3"/>
    <s v="Labels"/>
    <n v="2055"/>
    <s v="ea"/>
    <n v="7.0000000000000007E-2"/>
    <n v="143.85"/>
  </r>
  <r>
    <x v="1"/>
    <x v="0"/>
    <s v="LBL-BBV"/>
    <s v="20506"/>
    <x v="3"/>
    <s v="Labels"/>
    <n v="50"/>
    <s v="ea"/>
    <n v="7.0000000000000007E-2"/>
    <n v="3.5"/>
  </r>
  <r>
    <x v="1"/>
    <x v="0"/>
    <s v="LBL-BSO"/>
    <s v="20507"/>
    <x v="3"/>
    <s v="Labels"/>
    <n v="3085"/>
    <s v="ea"/>
    <n v="7.0000000000000007E-2"/>
    <n v="215.95"/>
  </r>
  <r>
    <x v="1"/>
    <x v="0"/>
    <s v="LBL-BSV"/>
    <s v="20508"/>
    <x v="3"/>
    <s v="Labels"/>
    <n v="2221"/>
    <s v="ea"/>
    <n v="7.0000000000000007E-2"/>
    <n v="155.47"/>
  </r>
  <r>
    <x v="1"/>
    <x v="0"/>
    <s v="LBL-CLP-STP-SZB"/>
    <s v="20509"/>
    <x v="3"/>
    <s v="Labels"/>
    <n v="120"/>
    <s v="ea"/>
    <n v="7.0000000000000007E-2"/>
    <n v="8.4"/>
  </r>
  <r>
    <x v="1"/>
    <x v="0"/>
    <s v="LBL-CTO"/>
    <s v="20510"/>
    <x v="3"/>
    <s v="Labels"/>
    <n v="2842"/>
    <s v="ea"/>
    <n v="7.0000000000000007E-2"/>
    <n v="198.94"/>
  </r>
  <r>
    <x v="1"/>
    <x v="0"/>
    <s v="LBL-ESP MRT"/>
    <s v="20511"/>
    <x v="3"/>
    <s v="Labels"/>
    <n v="120"/>
    <s v="ea"/>
    <n v="0.85"/>
    <n v="102"/>
  </r>
  <r>
    <x v="1"/>
    <x v="0"/>
    <s v="LBL-GWO"/>
    <s v="20512"/>
    <x v="3"/>
    <s v="Labels"/>
    <n v="3924"/>
    <s v="ea"/>
    <n v="7.0000000000000007E-2"/>
    <n v="274.68"/>
  </r>
  <r>
    <x v="1"/>
    <x v="0"/>
    <s v="LBL-GWV"/>
    <s v="20513"/>
    <x v="3"/>
    <s v="Labels"/>
    <n v="4792"/>
    <s v="ea"/>
    <n v="7.0000000000000007E-2"/>
    <n v="335.44"/>
  </r>
  <r>
    <x v="1"/>
    <x v="0"/>
    <s v="LBL-HCO"/>
    <s v="20514"/>
    <x v="3"/>
    <s v="Labels"/>
    <n v="5123"/>
    <s v="ea"/>
    <n v="7.0000000000000007E-2"/>
    <n v="358.61"/>
  </r>
  <r>
    <x v="1"/>
    <x v="0"/>
    <s v="LBL-LPO"/>
    <s v="20515"/>
    <x v="3"/>
    <s v="Labels"/>
    <n v="1808"/>
    <s v="ea"/>
    <n v="7.0000000000000007E-2"/>
    <n v="126.56"/>
  </r>
  <r>
    <x v="1"/>
    <x v="0"/>
    <s v="LBL-MNG MOJ"/>
    <s v="20516"/>
    <x v="3"/>
    <s v="Labels"/>
    <n v="120"/>
    <s v="ea"/>
    <n v="0.85"/>
    <n v="102"/>
  </r>
  <r>
    <x v="1"/>
    <x v="0"/>
    <s v="LBL-NBV"/>
    <s v="20517"/>
    <x v="3"/>
    <s v="Labels"/>
    <n v="550"/>
    <s v="ea"/>
    <n v="0.1"/>
    <n v="52.96"/>
  </r>
  <r>
    <x v="1"/>
    <x v="0"/>
    <s v="LBL-NBV-TRP"/>
    <s v="20518"/>
    <x v="3"/>
    <s v="Labels"/>
    <n v="500"/>
    <s v="ea"/>
    <n v="0.1"/>
    <n v="48.15"/>
  </r>
  <r>
    <x v="1"/>
    <x v="0"/>
    <s v="LBL-PACKERS-O"/>
    <s v="20519"/>
    <x v="3"/>
    <s v="Labels"/>
    <n v="744"/>
    <s v="ea"/>
    <n v="7.0000000000000007E-2"/>
    <n v="52.08"/>
  </r>
  <r>
    <x v="1"/>
    <x v="0"/>
    <s v="LBL-RSV"/>
    <s v="20520"/>
    <x v="3"/>
    <s v="Labels"/>
    <n v="1229"/>
    <s v="ea"/>
    <n v="7.0000000000000007E-2"/>
    <n v="86.03"/>
  </r>
  <r>
    <x v="1"/>
    <x v="0"/>
    <s v="LBL-SEAHAWKS-O"/>
    <s v="20521"/>
    <x v="3"/>
    <s v="Labels"/>
    <n v="626"/>
    <s v="ea"/>
    <n v="7.0000000000000007E-2"/>
    <n v="43.82"/>
  </r>
  <r>
    <x v="1"/>
    <x v="0"/>
    <s v="LBL-SMPL"/>
    <s v="20522"/>
    <x v="3"/>
    <s v="Labels"/>
    <n v="500"/>
    <s v="ea"/>
    <n v="0.38"/>
    <n v="190"/>
  </r>
  <r>
    <x v="1"/>
    <x v="0"/>
    <s v="LBL-SZB-020"/>
    <s v="20523"/>
    <x v="3"/>
    <s v="Labels"/>
    <n v="2328"/>
    <s v="ea"/>
    <n v="0.09"/>
    <n v="215.8"/>
  </r>
  <r>
    <x v="1"/>
    <x v="0"/>
    <s v="LBL-TEA"/>
    <s v="20524"/>
    <x v="3"/>
    <s v="Labels"/>
    <n v="643"/>
    <s v="ea"/>
    <n v="0.09"/>
    <n v="59.61"/>
  </r>
  <r>
    <x v="1"/>
    <x v="0"/>
    <s v="LBL-TRPO-TRPV"/>
    <s v="20525"/>
    <x v="3"/>
    <s v="Labels"/>
    <n v="3000"/>
    <s v="ea"/>
    <n v="0.09"/>
    <n v="278.10000000000002"/>
  </r>
  <r>
    <x v="1"/>
    <x v="0"/>
    <s v="LBL-WSK"/>
    <s v="20526"/>
    <x v="3"/>
    <s v="Labels"/>
    <n v="425"/>
    <s v="ea"/>
    <n v="7.0000000000000007E-2"/>
    <n v="29.75"/>
  </r>
  <r>
    <x v="1"/>
    <x v="0"/>
    <s v="LBL-WSK-CRG"/>
    <s v="20527"/>
    <x v="3"/>
    <s v="Labels"/>
    <n v="500"/>
    <s v="ea"/>
    <n v="7.0000000000000007E-2"/>
    <n v="35"/>
  </r>
  <r>
    <x v="1"/>
    <x v="0"/>
    <s v="LID-ACO"/>
    <s v="20529"/>
    <x v="3"/>
    <s v="Lids"/>
    <n v="16250"/>
    <s v="ea"/>
    <n v="0.01"/>
    <n v="130"/>
  </r>
  <r>
    <x v="1"/>
    <x v="0"/>
    <s v="LID-ACV"/>
    <s v="20541"/>
    <x v="3"/>
    <s v="Lids"/>
    <n v="11050"/>
    <s v="ea"/>
    <n v="0.01"/>
    <n v="88.4"/>
  </r>
  <r>
    <x v="1"/>
    <x v="0"/>
    <s v="LID-ACV"/>
    <s v="20542"/>
    <x v="3"/>
    <s v="Lids"/>
    <n v="11050"/>
    <s v="ea"/>
    <n v="0.01"/>
    <n v="88.4"/>
  </r>
  <r>
    <x v="1"/>
    <x v="0"/>
    <s v="LID-BBL"/>
    <s v="20543"/>
    <x v="3"/>
    <s v="Lids"/>
    <n v="65000"/>
    <s v="ea"/>
    <n v="0.01"/>
    <n v="520"/>
  </r>
  <r>
    <x v="1"/>
    <x v="0"/>
    <s v="LID-BBL"/>
    <s v="20544"/>
    <x v="3"/>
    <s v="Lids"/>
    <n v="35750"/>
    <s v="ea"/>
    <n v="0.01"/>
    <n v="286"/>
  </r>
  <r>
    <x v="1"/>
    <x v="0"/>
    <s v="LID-BBL"/>
    <s v="20545"/>
    <x v="3"/>
    <s v="Lids"/>
    <n v="609050"/>
    <s v="ea"/>
    <n v="0.01"/>
    <n v="4872.3999999999996"/>
  </r>
  <r>
    <x v="1"/>
    <x v="0"/>
    <s v="LID-BBL"/>
    <s v="20546"/>
    <x v="3"/>
    <s v="Lids"/>
    <n v="81250"/>
    <s v="ea"/>
    <n v="0.01"/>
    <n v="650"/>
  </r>
  <r>
    <x v="1"/>
    <x v="0"/>
    <s v="LID-BBL-V"/>
    <s v="20547"/>
    <x v="3"/>
    <s v="Lids"/>
    <n v="1950"/>
    <s v="ea"/>
    <n v="0.01"/>
    <n v="15.6"/>
  </r>
  <r>
    <x v="1"/>
    <x v="0"/>
    <s v="LID-BBL-V"/>
    <s v="20548"/>
    <x v="3"/>
    <s v="Lids"/>
    <n v="9750"/>
    <s v="ea"/>
    <n v="0.01"/>
    <n v="78"/>
  </r>
  <r>
    <x v="1"/>
    <x v="0"/>
    <s v="LID-BRO"/>
    <s v="20549"/>
    <x v="3"/>
    <s v="Lids"/>
    <n v="65000"/>
    <s v="ea"/>
    <n v="0.01"/>
    <n v="520"/>
  </r>
  <r>
    <x v="1"/>
    <x v="0"/>
    <s v="LID-BRV"/>
    <s v="20581"/>
    <x v="3"/>
    <s v="Lids"/>
    <n v="308750"/>
    <s v="ea"/>
    <n v="0.01"/>
    <n v="2470"/>
  </r>
  <r>
    <x v="1"/>
    <x v="0"/>
    <s v="LID-CBO"/>
    <s v="20583"/>
    <x v="3"/>
    <s v="Lids"/>
    <n v="16250"/>
    <s v="ea"/>
    <n v="0.01"/>
    <n v="130"/>
  </r>
  <r>
    <x v="1"/>
    <x v="0"/>
    <s v="LID-CBO"/>
    <s v="20586"/>
    <x v="3"/>
    <s v="Lids"/>
    <n v="18850"/>
    <s v="ea"/>
    <n v="0.01"/>
    <n v="150.80000000000001"/>
  </r>
  <r>
    <x v="1"/>
    <x v="0"/>
    <s v="LID-CBV"/>
    <s v="20593"/>
    <x v="3"/>
    <s v="Lids"/>
    <n v="16250"/>
    <s v="ea"/>
    <n v="0.01"/>
    <n v="130"/>
  </r>
  <r>
    <x v="1"/>
    <x v="0"/>
    <s v="LID-CBV"/>
    <s v="20594"/>
    <x v="3"/>
    <s v="Lids"/>
    <n v="2572"/>
    <s v="ea"/>
    <n v="0.01"/>
    <n v="20.58"/>
  </r>
  <r>
    <x v="1"/>
    <x v="1"/>
    <s v="TRP-24V-R"/>
    <s v="54"/>
    <x v="4"/>
    <s v="Vodka-24Pack"/>
    <n v="71"/>
    <s v="ea"/>
    <n v="78.260000000000005"/>
    <n v="5556.46"/>
  </r>
  <r>
    <x v="1"/>
    <x v="1"/>
    <s v="TRP-24V-R"/>
    <s v="53"/>
    <x v="4"/>
    <s v="Vodka-24Pack"/>
    <n v="153"/>
    <s v="ea"/>
    <n v="78.260000000000005"/>
    <n v="11973.78"/>
  </r>
  <r>
    <x v="1"/>
    <x v="1"/>
    <s v="TRP-24V-R"/>
    <s v="52"/>
    <x v="4"/>
    <s v="Vodka-24Pack"/>
    <n v="4"/>
    <s v="ea"/>
    <n v="78.260000000000005"/>
    <n v="313.04000000000002"/>
  </r>
  <r>
    <x v="1"/>
    <x v="1"/>
    <s v="TRP-24V-R"/>
    <s v="51"/>
    <x v="4"/>
    <s v="Vodka-24Pack"/>
    <n v="34"/>
    <s v="ea"/>
    <n v="78.260000000000005"/>
    <n v="2660.84"/>
  </r>
  <r>
    <x v="1"/>
    <x v="0"/>
    <s v="FAL-21V"/>
    <s v="20317"/>
    <x v="3"/>
    <s v="Pouch"/>
    <m/>
    <s v="ea"/>
    <m/>
    <m/>
  </r>
  <r>
    <x v="1"/>
    <x v="0"/>
    <s v="FAL-21V"/>
    <s v="20319"/>
    <x v="3"/>
    <s v="Pouch"/>
    <m/>
    <s v="ea"/>
    <m/>
    <m/>
  </r>
  <r>
    <x v="1"/>
    <x v="0"/>
    <s v="FAL-21V"/>
    <s v="20321"/>
    <x v="3"/>
    <s v="Pouch"/>
    <m/>
    <s v="ea"/>
    <m/>
    <m/>
  </r>
  <r>
    <x v="1"/>
    <x v="0"/>
    <s v="FAL-21V"/>
    <s v="20323"/>
    <x v="3"/>
    <s v="Pouch"/>
    <m/>
    <s v="ea"/>
    <m/>
    <m/>
  </r>
  <r>
    <x v="1"/>
    <x v="0"/>
    <s v="FLV-APC"/>
    <s v="20328"/>
    <x v="1"/>
    <s v="Flavors"/>
    <m/>
    <s v="lb"/>
    <m/>
    <m/>
  </r>
  <r>
    <x v="1"/>
    <x v="0"/>
    <s v="FLV-BBL"/>
    <s v="20330"/>
    <x v="1"/>
    <s v="Flavors"/>
    <m/>
    <s v="lb"/>
    <m/>
    <m/>
  </r>
  <r>
    <x v="1"/>
    <x v="0"/>
    <s v="FLV-BBL"/>
    <s v="20331"/>
    <x v="1"/>
    <s v="Flavors"/>
    <m/>
    <s v="lb"/>
    <m/>
    <m/>
  </r>
  <r>
    <x v="1"/>
    <x v="0"/>
    <s v="CLR-R40"/>
    <s v="20260"/>
    <x v="1"/>
    <s v="Colors"/>
    <n v="65.903499999999994"/>
    <s v="lb"/>
    <n v="3.44"/>
    <n v="226.71"/>
  </r>
  <r>
    <x v="1"/>
    <x v="0"/>
    <s v="FLV-BBL"/>
    <s v="20332"/>
    <x v="1"/>
    <s v="Flavors"/>
    <m/>
    <s v="lb"/>
    <m/>
    <m/>
  </r>
  <r>
    <x v="1"/>
    <x v="0"/>
    <s v="FLV-BBL"/>
    <s v="20333"/>
    <x v="1"/>
    <s v="Flavors"/>
    <m/>
    <s v="lb"/>
    <m/>
    <m/>
  </r>
  <r>
    <x v="1"/>
    <x v="0"/>
    <s v="FLV-BBL"/>
    <s v="20334"/>
    <x v="1"/>
    <s v="Flavors"/>
    <m/>
    <s v="lb"/>
    <m/>
    <m/>
  </r>
  <r>
    <x v="1"/>
    <x v="0"/>
    <s v="FLV-BBL"/>
    <s v="20335"/>
    <x v="1"/>
    <s v="Flavors"/>
    <m/>
    <s v="lb"/>
    <m/>
    <m/>
  </r>
  <r>
    <x v="1"/>
    <x v="0"/>
    <s v="FLV-BBL"/>
    <s v="20336"/>
    <x v="1"/>
    <s v="Flavors"/>
    <m/>
    <s v="lb"/>
    <m/>
    <m/>
  </r>
  <r>
    <x v="1"/>
    <x v="0"/>
    <s v="FLV-BBL"/>
    <s v="20337"/>
    <x v="1"/>
    <s v="Flavors"/>
    <m/>
    <s v="lb"/>
    <m/>
    <m/>
  </r>
  <r>
    <x v="1"/>
    <x v="0"/>
    <s v="FLV-BBL"/>
    <s v="20338"/>
    <x v="1"/>
    <s v="Flavors"/>
    <m/>
    <s v="lb"/>
    <m/>
    <m/>
  </r>
  <r>
    <x v="1"/>
    <x v="0"/>
    <s v="FLV-BBL"/>
    <s v="20339"/>
    <x v="1"/>
    <s v="Flavors"/>
    <m/>
    <s v="lb"/>
    <m/>
    <m/>
  </r>
  <r>
    <x v="1"/>
    <x v="0"/>
    <s v="FLV-BBL"/>
    <s v="20340"/>
    <x v="1"/>
    <s v="Flavors"/>
    <m/>
    <s v="lb"/>
    <m/>
    <m/>
  </r>
  <r>
    <x v="1"/>
    <x v="0"/>
    <s v="FLV-BBL-NEW"/>
    <s v="20341"/>
    <x v="1"/>
    <s v="Flavors"/>
    <m/>
    <s v="lb"/>
    <m/>
    <m/>
  </r>
  <r>
    <x v="1"/>
    <x v="0"/>
    <s v="FLV-CLD"/>
    <s v="20344"/>
    <x v="1"/>
    <s v="Flavors"/>
    <m/>
    <s v="lb"/>
    <m/>
    <m/>
  </r>
  <r>
    <x v="1"/>
    <x v="0"/>
    <s v="FLV-CLD"/>
    <s v="20345"/>
    <x v="1"/>
    <s v="Flavors"/>
    <m/>
    <s v="lb"/>
    <m/>
    <m/>
  </r>
  <r>
    <x v="1"/>
    <x v="0"/>
    <s v="FLV-DQI"/>
    <s v="20351"/>
    <x v="1"/>
    <s v="Flavors"/>
    <n v="50.35"/>
    <s v="lb"/>
    <n v="0"/>
    <n v="0"/>
  </r>
  <r>
    <x v="1"/>
    <x v="0"/>
    <s v="LID-CBV"/>
    <s v="20596"/>
    <x v="3"/>
    <s v="Lids"/>
    <n v="117950"/>
    <s v="ea"/>
    <n v="0.01"/>
    <n v="943.6"/>
  </r>
  <r>
    <x v="1"/>
    <x v="0"/>
    <s v="LID-CCO"/>
    <s v="20598"/>
    <x v="3"/>
    <s v="Lids"/>
    <n v="26000"/>
    <s v="ea"/>
    <n v="0.01"/>
    <n v="208"/>
  </r>
  <r>
    <x v="1"/>
    <x v="0"/>
    <s v="LID-CCV"/>
    <s v="20608"/>
    <x v="3"/>
    <s v="Lids"/>
    <n v="11050"/>
    <s v="ea"/>
    <n v="0.01"/>
    <n v="88.4"/>
  </r>
  <r>
    <x v="1"/>
    <x v="0"/>
    <s v="FLV-CNM"/>
    <s v="20348"/>
    <x v="1"/>
    <s v="Flavors"/>
    <m/>
    <s v="lb"/>
    <m/>
    <m/>
  </r>
  <r>
    <x v="1"/>
    <x v="0"/>
    <s v="FLV-CNM"/>
    <s v="20349"/>
    <x v="1"/>
    <s v="Flavors"/>
    <n v="18.600000000000001"/>
    <s v="lb"/>
    <n v="15.8"/>
    <n v="293.88"/>
  </r>
  <r>
    <x v="1"/>
    <x v="0"/>
    <s v="LID-CCV"/>
    <s v="20609"/>
    <x v="3"/>
    <s v="Lids"/>
    <n v="14200"/>
    <s v="ea"/>
    <n v="0.01"/>
    <n v="113.6"/>
  </r>
  <r>
    <x v="1"/>
    <x v="0"/>
    <s v="LID-ESO"/>
    <s v="20615"/>
    <x v="3"/>
    <s v="Lids"/>
    <n v="1300"/>
    <s v="ea"/>
    <n v="0.01"/>
    <n v="10.4"/>
  </r>
  <r>
    <x v="1"/>
    <x v="0"/>
    <s v="LID-GAO"/>
    <s v="20616"/>
    <x v="3"/>
    <s v="Lids"/>
    <n v="61750"/>
    <s v="ea"/>
    <n v="0.01"/>
    <n v="494"/>
  </r>
  <r>
    <x v="1"/>
    <x v="0"/>
    <s v="LID-GRO"/>
    <s v="20617"/>
    <x v="3"/>
    <s v="Lids"/>
    <n v="34016"/>
    <s v="ea"/>
    <n v="0.01"/>
    <n v="272.13"/>
  </r>
  <r>
    <x v="1"/>
    <x v="0"/>
    <s v="LID-GRO"/>
    <s v="20621"/>
    <x v="3"/>
    <s v="Lids"/>
    <n v="184610"/>
    <s v="ea"/>
    <n v="0.01"/>
    <n v="1476.88"/>
  </r>
  <r>
    <x v="1"/>
    <x v="0"/>
    <s v="FLV-CNM-WHISKEY"/>
    <s v="20350"/>
    <x v="1"/>
    <s v="Flavors"/>
    <n v="41.25"/>
    <s v="lb"/>
    <n v="25.6"/>
    <n v="1056"/>
  </r>
  <r>
    <x v="1"/>
    <x v="0"/>
    <s v="LID-GRO"/>
    <s v="20622"/>
    <x v="3"/>
    <s v="Lids"/>
    <n v="32500"/>
    <s v="ea"/>
    <n v="0.01"/>
    <n v="260"/>
  </r>
  <r>
    <x v="1"/>
    <x v="0"/>
    <s v="LID-GRO"/>
    <s v="20623"/>
    <x v="3"/>
    <s v="Lids"/>
    <n v="32500"/>
    <s v="ea"/>
    <n v="0.01"/>
    <n v="260"/>
  </r>
  <r>
    <x v="1"/>
    <x v="0"/>
    <s v="LID-GRO"/>
    <s v="20626"/>
    <x v="3"/>
    <s v="Lids"/>
    <n v="32500"/>
    <s v="ea"/>
    <n v="0.01"/>
    <n v="260"/>
  </r>
  <r>
    <x v="1"/>
    <x v="0"/>
    <s v="LID-HCV"/>
    <s v="20654"/>
    <x v="3"/>
    <s v="Lids"/>
    <n v="11700"/>
    <s v="ea"/>
    <n v="0.01"/>
    <n v="93.6"/>
  </r>
  <r>
    <x v="1"/>
    <x v="0"/>
    <s v="LID-HCW"/>
    <s v="20655"/>
    <x v="3"/>
    <s v="Lids"/>
    <n v="500"/>
    <s v="ea"/>
    <n v="0.01"/>
    <n v="4"/>
  </r>
  <r>
    <x v="1"/>
    <x v="0"/>
    <s v="LID-HCW"/>
    <s v="20656"/>
    <x v="3"/>
    <s v="Lids"/>
    <n v="16900"/>
    <s v="ea"/>
    <n v="0.01"/>
    <n v="135.19999999999999"/>
  </r>
  <r>
    <x v="1"/>
    <x v="0"/>
    <s v="LID-HCW"/>
    <s v="20657"/>
    <x v="3"/>
    <s v="Lids"/>
    <n v="29900"/>
    <s v="ea"/>
    <n v="0.01"/>
    <n v="239.2"/>
  </r>
  <r>
    <x v="1"/>
    <x v="0"/>
    <s v="LID-LLS-020"/>
    <s v="20658"/>
    <x v="3"/>
    <s v="Lids"/>
    <n v="2600"/>
    <s v="ea"/>
    <n v="0.01"/>
    <n v="20.8"/>
  </r>
  <r>
    <x v="1"/>
    <x v="0"/>
    <s v="LID-LLS-020"/>
    <s v="20659"/>
    <x v="3"/>
    <s v="Lids"/>
    <n v="48750"/>
    <s v="ea"/>
    <n v="0.01"/>
    <n v="390"/>
  </r>
  <r>
    <x v="1"/>
    <x v="0"/>
    <s v="LID-LLS-020"/>
    <s v="20660"/>
    <x v="3"/>
    <s v="Lids"/>
    <n v="16250"/>
    <s v="ea"/>
    <n v="0.01"/>
    <n v="130"/>
  </r>
  <r>
    <x v="1"/>
    <x v="0"/>
    <s v="LID-MPV"/>
    <s v="20661"/>
    <x v="3"/>
    <s v="Lids"/>
    <n v="650"/>
    <s v="ea"/>
    <n v="0.01"/>
    <n v="5.2"/>
  </r>
  <r>
    <x v="1"/>
    <x v="0"/>
    <s v="FLV-GRP"/>
    <s v="20354"/>
    <x v="1"/>
    <s v="Flavors"/>
    <m/>
    <s v="lb"/>
    <m/>
    <m/>
  </r>
  <r>
    <x v="1"/>
    <x v="0"/>
    <s v="LID-MPV"/>
    <s v="20662"/>
    <x v="3"/>
    <s v="Lids"/>
    <n v="55900"/>
    <s v="ea"/>
    <n v="0.01"/>
    <n v="447.2"/>
  </r>
  <r>
    <x v="1"/>
    <x v="0"/>
    <s v="LID-MPW"/>
    <s v="20663"/>
    <x v="3"/>
    <s v="Lids"/>
    <n v="500"/>
    <s v="ea"/>
    <n v="0.01"/>
    <n v="4"/>
  </r>
  <r>
    <x v="1"/>
    <x v="0"/>
    <s v="LID-MPW"/>
    <s v="20664"/>
    <x v="3"/>
    <s v="Lids"/>
    <n v="11050"/>
    <s v="ea"/>
    <n v="0.01"/>
    <n v="88.4"/>
  </r>
  <r>
    <x v="1"/>
    <x v="0"/>
    <s v="FLV-GRP"/>
    <s v="20355"/>
    <x v="1"/>
    <s v="Flavors"/>
    <m/>
    <s v="lb"/>
    <m/>
    <m/>
  </r>
  <r>
    <x v="1"/>
    <x v="0"/>
    <s v="LID-MPW"/>
    <s v="20665"/>
    <x v="3"/>
    <s v="Lids"/>
    <n v="9100"/>
    <s v="ea"/>
    <n v="0.01"/>
    <n v="72.8"/>
  </r>
  <r>
    <x v="1"/>
    <x v="0"/>
    <s v="LID-MPW"/>
    <s v="20666"/>
    <x v="3"/>
    <s v="Lids"/>
    <n v="19500"/>
    <s v="ea"/>
    <n v="0.01"/>
    <n v="156"/>
  </r>
  <r>
    <x v="1"/>
    <x v="0"/>
    <s v="LID-MRV"/>
    <s v="20667"/>
    <x v="3"/>
    <s v="Lids"/>
    <n v="650"/>
    <s v="ea"/>
    <n v="0.01"/>
    <n v="5.2"/>
  </r>
  <r>
    <x v="1"/>
    <x v="0"/>
    <s v="FLV-GRP"/>
    <s v="20356"/>
    <x v="1"/>
    <s v="Flavors"/>
    <m/>
    <s v="lb"/>
    <m/>
    <m/>
  </r>
  <r>
    <x v="1"/>
    <x v="0"/>
    <s v="FLV-HIB"/>
    <s v="20358"/>
    <x v="1"/>
    <s v="Flavors"/>
    <m/>
    <s v="lb"/>
    <m/>
    <m/>
  </r>
  <r>
    <x v="1"/>
    <x v="0"/>
    <s v="FLV-HIB"/>
    <s v="20359"/>
    <x v="1"/>
    <s v="Flavors"/>
    <m/>
    <s v="lb"/>
    <m/>
    <m/>
  </r>
  <r>
    <x v="1"/>
    <x v="0"/>
    <s v="FLV-HIB"/>
    <s v="20360"/>
    <x v="1"/>
    <s v="Flavors"/>
    <m/>
    <s v="lb"/>
    <m/>
    <m/>
  </r>
  <r>
    <x v="1"/>
    <x v="0"/>
    <s v="FLV-LEM"/>
    <s v="20361"/>
    <x v="1"/>
    <s v="Flavors"/>
    <m/>
    <s v="lb"/>
    <m/>
    <m/>
  </r>
  <r>
    <x v="1"/>
    <x v="0"/>
    <s v="FLV-LEM-NEW"/>
    <s v="20363"/>
    <x v="1"/>
    <s v="Flavors"/>
    <m/>
    <s v="lb"/>
    <m/>
    <m/>
  </r>
  <r>
    <x v="1"/>
    <x v="0"/>
    <s v="FLV-MG1"/>
    <s v="20365"/>
    <x v="1"/>
    <s v="Flavors"/>
    <m/>
    <s v="lb"/>
    <m/>
    <m/>
  </r>
  <r>
    <x v="1"/>
    <x v="0"/>
    <s v="FLV-MG2"/>
    <s v="20366"/>
    <x v="1"/>
    <s v="Flavors"/>
    <m/>
    <s v="lb"/>
    <m/>
    <m/>
  </r>
  <r>
    <x v="1"/>
    <x v="0"/>
    <s v="FLV-MPC"/>
    <s v="20367"/>
    <x v="1"/>
    <s v="Flavors"/>
    <m/>
    <s v="lb"/>
    <m/>
    <m/>
  </r>
  <r>
    <x v="1"/>
    <x v="0"/>
    <s v="LID-MRV"/>
    <s v="20668"/>
    <x v="3"/>
    <s v="Lids"/>
    <n v="56550"/>
    <s v="ea"/>
    <n v="0.01"/>
    <n v="452.4"/>
  </r>
  <r>
    <x v="1"/>
    <x v="0"/>
    <s v="LID-PBW"/>
    <s v="20669"/>
    <x v="3"/>
    <s v="Lids"/>
    <n v="500"/>
    <s v="ea"/>
    <n v="0.01"/>
    <n v="4"/>
  </r>
  <r>
    <x v="1"/>
    <x v="0"/>
    <s v="FLV-MPC"/>
    <s v="20368"/>
    <x v="1"/>
    <s v="Flavors"/>
    <m/>
    <s v="lb"/>
    <m/>
    <m/>
  </r>
  <r>
    <x v="1"/>
    <x v="0"/>
    <s v="LID-PBW"/>
    <s v="20670"/>
    <x v="3"/>
    <s v="Lids"/>
    <n v="13000"/>
    <s v="ea"/>
    <n v="0.01"/>
    <n v="104"/>
  </r>
  <r>
    <x v="1"/>
    <x v="0"/>
    <s v="LID-PBW"/>
    <s v="20671"/>
    <x v="3"/>
    <s v="Lids"/>
    <n v="22760"/>
    <s v="ea"/>
    <n v="0.01"/>
    <n v="182.08"/>
  </r>
  <r>
    <x v="1"/>
    <x v="0"/>
    <s v="LID-PCW"/>
    <s v="20672"/>
    <x v="3"/>
    <s v="Lids"/>
    <n v="500"/>
    <s v="ea"/>
    <n v="0.01"/>
    <n v="4"/>
  </r>
  <r>
    <x v="1"/>
    <x v="0"/>
    <s v="LID-PCW"/>
    <s v="20673"/>
    <x v="3"/>
    <s v="Lids"/>
    <n v="10400"/>
    <s v="ea"/>
    <n v="0.01"/>
    <n v="83.2"/>
  </r>
  <r>
    <x v="1"/>
    <x v="0"/>
    <s v="LID-PCW"/>
    <s v="20674"/>
    <x v="3"/>
    <s v="Lids"/>
    <n v="32500"/>
    <s v="ea"/>
    <n v="0.01"/>
    <n v="260"/>
  </r>
  <r>
    <x v="1"/>
    <x v="0"/>
    <s v="FLV-MPC"/>
    <s v="20369"/>
    <x v="1"/>
    <s v="Flavors"/>
    <m/>
    <s v="lb"/>
    <m/>
    <m/>
  </r>
  <r>
    <x v="1"/>
    <x v="0"/>
    <s v="LID-PKO"/>
    <s v="20676"/>
    <x v="3"/>
    <s v="Lids"/>
    <n v="16250"/>
    <s v="ea"/>
    <n v="0.01"/>
    <n v="130"/>
  </r>
  <r>
    <x v="1"/>
    <x v="0"/>
    <s v="FLV-MPC"/>
    <s v="20370"/>
    <x v="1"/>
    <s v="Flavors"/>
    <m/>
    <s v="lb"/>
    <m/>
    <m/>
  </r>
  <r>
    <x v="1"/>
    <x v="0"/>
    <s v="FLV-MPC"/>
    <s v="20371"/>
    <x v="1"/>
    <s v="Flavors"/>
    <m/>
    <s v="lb"/>
    <m/>
    <m/>
  </r>
  <r>
    <x v="1"/>
    <x v="0"/>
    <s v="FLV-MPC"/>
    <s v="20372"/>
    <x v="1"/>
    <s v="Flavors"/>
    <m/>
    <s v="lb"/>
    <m/>
    <m/>
  </r>
  <r>
    <x v="1"/>
    <x v="0"/>
    <s v="FLV-MRG"/>
    <s v="20375"/>
    <x v="1"/>
    <s v="Flavors"/>
    <m/>
    <s v="lb"/>
    <m/>
    <m/>
  </r>
  <r>
    <x v="1"/>
    <x v="0"/>
    <s v="FLV-PAP"/>
    <s v="20377"/>
    <x v="1"/>
    <s v="Flavors"/>
    <m/>
    <s v="lb"/>
    <m/>
    <m/>
  </r>
  <r>
    <x v="1"/>
    <x v="0"/>
    <s v="FLV-PAP"/>
    <s v="20378"/>
    <x v="1"/>
    <s v="Flavors"/>
    <m/>
    <s v="lb"/>
    <m/>
    <m/>
  </r>
  <r>
    <x v="1"/>
    <x v="0"/>
    <s v="FLV-PCH"/>
    <s v="20380"/>
    <x v="1"/>
    <s v="Flavors"/>
    <m/>
    <s v="lb"/>
    <m/>
    <m/>
  </r>
  <r>
    <x v="1"/>
    <x v="0"/>
    <s v="FLV-PMK"/>
    <s v="20387"/>
    <x v="1"/>
    <s v="Flavors"/>
    <m/>
    <s v="lb"/>
    <m/>
    <m/>
  </r>
  <r>
    <x v="1"/>
    <x v="0"/>
    <s v="FLV-PMK"/>
    <s v="20388"/>
    <x v="1"/>
    <s v="Flavors"/>
    <n v="223.1"/>
    <s v="lb"/>
    <n v="14.4"/>
    <n v="3212.64"/>
  </r>
  <r>
    <x v="1"/>
    <x v="0"/>
    <s v="FLV-PNC"/>
    <s v="20390"/>
    <x v="1"/>
    <s v="Flavors"/>
    <m/>
    <s v="lb"/>
    <m/>
    <m/>
  </r>
  <r>
    <x v="1"/>
    <x v="0"/>
    <s v="FLV-PNC"/>
    <s v="20391"/>
    <x v="1"/>
    <s v="Flavors"/>
    <m/>
    <s v="lb"/>
    <m/>
    <m/>
  </r>
  <r>
    <x v="1"/>
    <x v="0"/>
    <s v="FLV-PNC"/>
    <s v="20392"/>
    <x v="1"/>
    <s v="Flavors"/>
    <m/>
    <s v="lb"/>
    <m/>
    <m/>
  </r>
  <r>
    <x v="1"/>
    <x v="0"/>
    <s v="FLV-PNC"/>
    <s v="20393"/>
    <x v="1"/>
    <s v="Flavors"/>
    <m/>
    <s v="lb"/>
    <m/>
    <m/>
  </r>
  <r>
    <x v="1"/>
    <x v="0"/>
    <s v="FLV-PPM"/>
    <s v="20395"/>
    <x v="1"/>
    <s v="Flavors"/>
    <m/>
    <s v="lb"/>
    <m/>
    <m/>
  </r>
  <r>
    <x v="1"/>
    <x v="0"/>
    <s v="FLV-PPM"/>
    <s v="20396"/>
    <x v="1"/>
    <s v="Flavors"/>
    <m/>
    <s v="lb"/>
    <m/>
    <m/>
  </r>
  <r>
    <x v="1"/>
    <x v="0"/>
    <s v="FLV-PPM"/>
    <s v="20397"/>
    <x v="1"/>
    <s v="Flavors"/>
    <n v="120.85"/>
    <s v="lb"/>
    <n v="12.8"/>
    <n v="1546.88"/>
  </r>
  <r>
    <x v="1"/>
    <x v="0"/>
    <s v="LID-PKO"/>
    <s v="20677"/>
    <x v="3"/>
    <s v="Lids"/>
    <n v="13650"/>
    <s v="ea"/>
    <n v="0.01"/>
    <n v="109.2"/>
  </r>
  <r>
    <x v="1"/>
    <x v="0"/>
    <s v="LID-PKV"/>
    <s v="20687"/>
    <x v="3"/>
    <s v="Lids"/>
    <n v="11050"/>
    <s v="ea"/>
    <n v="0.01"/>
    <n v="88.4"/>
  </r>
  <r>
    <x v="1"/>
    <x v="0"/>
    <s v="LID-PKV"/>
    <s v="20688"/>
    <x v="3"/>
    <s v="Lids"/>
    <n v="13650"/>
    <s v="ea"/>
    <n v="0.01"/>
    <n v="109.2"/>
  </r>
  <r>
    <x v="1"/>
    <x v="0"/>
    <s v="FLV-SBY-ARCHIVE"/>
    <s v="20400"/>
    <x v="1"/>
    <s v="Flavors"/>
    <m/>
    <s v="lb"/>
    <m/>
    <m/>
  </r>
  <r>
    <x v="1"/>
    <x v="0"/>
    <s v="FLV-SBY-ARCHIVE"/>
    <s v="20401"/>
    <x v="1"/>
    <s v="Flavors"/>
    <m/>
    <s v="lb"/>
    <m/>
    <m/>
  </r>
  <r>
    <x v="1"/>
    <x v="0"/>
    <s v="LID-PMO"/>
    <s v="20690"/>
    <x v="3"/>
    <s v="Lids"/>
    <n v="50050"/>
    <s v="ea"/>
    <n v="0.01"/>
    <n v="400.4"/>
  </r>
  <r>
    <x v="1"/>
    <x v="0"/>
    <s v="LID-PMO"/>
    <s v="20691"/>
    <x v="3"/>
    <s v="Lids"/>
    <n v="77350"/>
    <s v="ea"/>
    <n v="0.01"/>
    <n v="618.79999999999995"/>
  </r>
  <r>
    <x v="1"/>
    <x v="0"/>
    <s v="LID-PMS-020"/>
    <s v="20692"/>
    <x v="3"/>
    <s v="Lids"/>
    <n v="2600"/>
    <s v="ea"/>
    <n v="0.01"/>
    <n v="20.8"/>
  </r>
  <r>
    <x v="1"/>
    <x v="0"/>
    <s v="FLV-SBY-ARCHIVE"/>
    <s v="20402"/>
    <x v="1"/>
    <s v="Flavors"/>
    <m/>
    <s v="lb"/>
    <m/>
    <m/>
  </r>
  <r>
    <x v="1"/>
    <x v="0"/>
    <s v="FLV-SBY-ARCHIVE"/>
    <s v="20403"/>
    <x v="1"/>
    <s v="Flavors"/>
    <m/>
    <s v="lb"/>
    <m/>
    <m/>
  </r>
  <r>
    <x v="1"/>
    <x v="0"/>
    <s v="LID-PMS-020"/>
    <s v="20693"/>
    <x v="3"/>
    <s v="Lids"/>
    <n v="65000"/>
    <s v="ea"/>
    <n v="0.01"/>
    <n v="520"/>
  </r>
  <r>
    <x v="1"/>
    <x v="0"/>
    <s v="LID-PMS-020"/>
    <s v="20694"/>
    <x v="3"/>
    <s v="Lids"/>
    <n v="16250"/>
    <s v="ea"/>
    <n v="0.01"/>
    <n v="130"/>
  </r>
  <r>
    <x v="1"/>
    <x v="0"/>
    <s v="LID-PMV"/>
    <s v="20699"/>
    <x v="3"/>
    <s v="Lids"/>
    <n v="10400"/>
    <s v="ea"/>
    <n v="0.01"/>
    <n v="83.2"/>
  </r>
  <r>
    <x v="1"/>
    <x v="0"/>
    <s v="LID-PMV"/>
    <s v="20702"/>
    <x v="3"/>
    <s v="Lids"/>
    <n v="159250"/>
    <s v="ea"/>
    <n v="0.01"/>
    <n v="1274"/>
  </r>
  <r>
    <x v="1"/>
    <x v="0"/>
    <s v="FLV-SBY-ARCHIVE"/>
    <s v="20404"/>
    <x v="1"/>
    <s v="Flavors"/>
    <m/>
    <s v="lb"/>
    <m/>
    <m/>
  </r>
  <r>
    <x v="1"/>
    <x v="0"/>
    <s v="LID-PMV"/>
    <s v="20703"/>
    <x v="3"/>
    <s v="Lids"/>
    <n v="650"/>
    <s v="ea"/>
    <n v="0.01"/>
    <n v="5.2"/>
  </r>
  <r>
    <x v="1"/>
    <x v="0"/>
    <s v="FLV-SBY-ARCHIVE"/>
    <s v="20405"/>
    <x v="1"/>
    <s v="Flavors"/>
    <m/>
    <s v="lb"/>
    <m/>
    <m/>
  </r>
  <r>
    <x v="1"/>
    <x v="0"/>
    <s v="FLV-SBY-ARCHIVE"/>
    <s v="20406"/>
    <x v="1"/>
    <s v="Flavors"/>
    <m/>
    <s v="lb"/>
    <m/>
    <m/>
  </r>
  <r>
    <x v="1"/>
    <x v="0"/>
    <s v="FLV-BBL-NEW"/>
    <s v="20342"/>
    <x v="1"/>
    <s v="Flavors"/>
    <n v="40"/>
    <s v="lb"/>
    <n v="16.5"/>
    <n v="660"/>
  </r>
  <r>
    <x v="1"/>
    <x v="0"/>
    <s v="LID-TPO"/>
    <s v="20748"/>
    <x v="3"/>
    <s v="Lids"/>
    <n v="72150"/>
    <s v="ea"/>
    <n v="0.01"/>
    <n v="577.20000000000005"/>
  </r>
  <r>
    <x v="1"/>
    <x v="0"/>
    <s v="LID-TPO"/>
    <s v="20750"/>
    <x v="3"/>
    <s v="Lids"/>
    <n v="50700"/>
    <s v="ea"/>
    <n v="0.01"/>
    <n v="405.6"/>
  </r>
  <r>
    <x v="1"/>
    <x v="0"/>
    <s v="FLV-BBL-NEW"/>
    <s v="20343"/>
    <x v="1"/>
    <s v="Flavors"/>
    <n v="103.85"/>
    <s v="lb"/>
    <n v="16.5"/>
    <n v="1713.53"/>
  </r>
  <r>
    <x v="1"/>
    <x v="0"/>
    <s v="LID-TPV"/>
    <s v="20751"/>
    <x v="3"/>
    <s v="Lids"/>
    <n v="16250"/>
    <s v="ea"/>
    <n v="0.01"/>
    <n v="130"/>
  </r>
  <r>
    <x v="1"/>
    <x v="0"/>
    <s v="FLV-CNM"/>
    <s v="20347"/>
    <x v="1"/>
    <s v="Flavors"/>
    <n v="382.2"/>
    <s v="lb"/>
    <n v="15.8"/>
    <n v="6038.76"/>
  </r>
  <r>
    <x v="1"/>
    <x v="0"/>
    <s v="LID-TPV"/>
    <s v="20753"/>
    <x v="3"/>
    <s v="Lids"/>
    <n v="84128"/>
    <s v="ea"/>
    <n v="0.01"/>
    <n v="673.02"/>
  </r>
  <r>
    <x v="1"/>
    <x v="0"/>
    <s v="LID-WMO"/>
    <s v="20755"/>
    <x v="3"/>
    <s v="Lids"/>
    <n v="16250"/>
    <s v="ea"/>
    <n v="0.01"/>
    <n v="130"/>
  </r>
  <r>
    <x v="1"/>
    <x v="0"/>
    <s v="FLV-GAP"/>
    <s v="20352"/>
    <x v="1"/>
    <s v="Flavors"/>
    <n v="40"/>
    <s v="lb"/>
    <n v="13.25"/>
    <n v="530"/>
  </r>
  <r>
    <x v="1"/>
    <x v="0"/>
    <s v="LID-WMO"/>
    <s v="20760"/>
    <x v="3"/>
    <s v="Lids"/>
    <n v="83852"/>
    <s v="ea"/>
    <n v="0.01"/>
    <n v="670.82"/>
  </r>
  <r>
    <x v="1"/>
    <x v="0"/>
    <s v="POC-24V-TRP"/>
    <s v="20869"/>
    <x v="3"/>
    <s v="Pouch"/>
    <m/>
    <s v="ea"/>
    <m/>
    <m/>
  </r>
  <r>
    <x v="1"/>
    <x v="0"/>
    <s v="POC-24V-TRP"/>
    <s v="20870"/>
    <x v="3"/>
    <s v="Pouch"/>
    <m/>
    <s v="ea"/>
    <m/>
    <m/>
  </r>
  <r>
    <x v="1"/>
    <x v="0"/>
    <s v="FLV-GAP"/>
    <s v="20353"/>
    <x v="1"/>
    <s v="Flavors"/>
    <n v="80"/>
    <s v="lb"/>
    <n v="13.25"/>
    <n v="1060"/>
  </r>
  <r>
    <x v="1"/>
    <x v="0"/>
    <s v="PSC-24V"/>
    <s v="20880"/>
    <x v="3"/>
    <s v="Pouch"/>
    <m/>
    <s v="ea"/>
    <m/>
    <m/>
  </r>
  <r>
    <x v="1"/>
    <x v="0"/>
    <s v="FLV-GRP"/>
    <s v="20357"/>
    <x v="1"/>
    <s v="Flavors"/>
    <n v="133.19999999999999"/>
    <s v="lb"/>
    <n v="11.85"/>
    <n v="1578.42"/>
  </r>
  <r>
    <x v="1"/>
    <x v="0"/>
    <s v="FLV-SBY-ARCHIVE"/>
    <s v="20407"/>
    <x v="1"/>
    <s v="Flavors"/>
    <m/>
    <s v="lb"/>
    <m/>
    <m/>
  </r>
  <r>
    <x v="1"/>
    <x v="0"/>
    <s v="POC-24O"/>
    <s v="20860"/>
    <x v="3"/>
    <s v="Pouch"/>
    <n v="60613"/>
    <s v="ea"/>
    <n v="0.35"/>
    <n v="21214.55"/>
  </r>
  <r>
    <x v="1"/>
    <x v="0"/>
    <s v="FLV-SBY-ARCHIVE"/>
    <s v="20408"/>
    <x v="1"/>
    <s v="Flavors"/>
    <m/>
    <s v="lb"/>
    <m/>
    <m/>
  </r>
  <r>
    <x v="1"/>
    <x v="0"/>
    <s v="FLV-SBY-ARCHIVE"/>
    <s v="20409"/>
    <x v="1"/>
    <s v="Flavors"/>
    <m/>
    <s v="lb"/>
    <m/>
    <m/>
  </r>
  <r>
    <x v="1"/>
    <x v="0"/>
    <s v="FLV-SBY-ARCHIVE"/>
    <s v="20410"/>
    <x v="1"/>
    <s v="Flavors"/>
    <m/>
    <s v="lb"/>
    <m/>
    <m/>
  </r>
  <r>
    <x v="1"/>
    <x v="0"/>
    <s v="FLV-SBY-NEW"/>
    <s v="20411"/>
    <x v="1"/>
    <s v="Flavors"/>
    <m/>
    <s v="lb"/>
    <m/>
    <m/>
  </r>
  <r>
    <x v="1"/>
    <x v="0"/>
    <s v="FLV-SBY-NEW"/>
    <s v="20412"/>
    <x v="1"/>
    <s v="Flavors"/>
    <m/>
    <s v="lb"/>
    <m/>
    <m/>
  </r>
  <r>
    <x v="1"/>
    <x v="0"/>
    <s v="FLV-SBY-NEW"/>
    <s v="20413"/>
    <x v="1"/>
    <s v="Flavors"/>
    <m/>
    <s v="lb"/>
    <m/>
    <m/>
  </r>
  <r>
    <x v="1"/>
    <x v="0"/>
    <s v="ING-CTA"/>
    <s v="20423"/>
    <x v="1"/>
    <s v="Common Raw"/>
    <m/>
    <s v="lb"/>
    <m/>
    <m/>
  </r>
  <r>
    <x v="1"/>
    <x v="0"/>
    <s v="ING-CTA"/>
    <s v="20424"/>
    <x v="1"/>
    <s v="Common Raw"/>
    <m/>
    <s v="lb"/>
    <m/>
    <m/>
  </r>
  <r>
    <x v="1"/>
    <x v="0"/>
    <s v="ING-CTA"/>
    <s v="20425"/>
    <x v="1"/>
    <s v="Common Raw"/>
    <m/>
    <s v="lb"/>
    <m/>
    <m/>
  </r>
  <r>
    <x v="1"/>
    <x v="0"/>
    <s v="ING-CTA"/>
    <s v="20426"/>
    <x v="1"/>
    <s v="Common Raw"/>
    <m/>
    <s v="lb"/>
    <m/>
    <m/>
  </r>
  <r>
    <x v="1"/>
    <x v="0"/>
    <s v="ING-CTA"/>
    <s v="20427"/>
    <x v="1"/>
    <s v="Common Raw"/>
    <m/>
    <s v="lb"/>
    <m/>
    <m/>
  </r>
  <r>
    <x v="1"/>
    <x v="0"/>
    <s v="ING-CTA"/>
    <s v="20428"/>
    <x v="1"/>
    <s v="Common Raw"/>
    <m/>
    <s v="lb"/>
    <m/>
    <m/>
  </r>
  <r>
    <x v="1"/>
    <x v="0"/>
    <s v="ING-CTA"/>
    <s v="20429"/>
    <x v="1"/>
    <s v="Common Raw"/>
    <m/>
    <s v="lb"/>
    <m/>
    <m/>
  </r>
  <r>
    <x v="1"/>
    <x v="0"/>
    <s v="ING-DEF"/>
    <s v="20431"/>
    <x v="1"/>
    <s v="Consumables"/>
    <m/>
    <s v="lb"/>
    <m/>
    <m/>
  </r>
  <r>
    <x v="1"/>
    <x v="0"/>
    <s v="ING-DEF"/>
    <s v="20432"/>
    <x v="1"/>
    <s v="Consumables"/>
    <m/>
    <s v="lb"/>
    <m/>
    <m/>
  </r>
  <r>
    <x v="1"/>
    <x v="0"/>
    <s v="ING-DEF"/>
    <s v="20433"/>
    <x v="1"/>
    <s v="Consumables"/>
    <m/>
    <s v="lb"/>
    <m/>
    <m/>
  </r>
  <r>
    <x v="1"/>
    <x v="0"/>
    <s v="ING-DEF"/>
    <s v="20434"/>
    <x v="1"/>
    <s v="Consumables"/>
    <m/>
    <s v="lb"/>
    <m/>
    <m/>
  </r>
  <r>
    <x v="1"/>
    <x v="0"/>
    <s v="ING-DEF"/>
    <s v="20435"/>
    <x v="1"/>
    <s v="Consumables"/>
    <m/>
    <s v="lb"/>
    <m/>
    <m/>
  </r>
  <r>
    <x v="1"/>
    <x v="0"/>
    <s v="ING-DEF"/>
    <s v="20436"/>
    <x v="1"/>
    <s v="Consumables"/>
    <m/>
    <s v="lb"/>
    <m/>
    <m/>
  </r>
  <r>
    <x v="1"/>
    <x v="0"/>
    <s v="ING-DEF"/>
    <s v="20437"/>
    <x v="1"/>
    <s v="Consumables"/>
    <m/>
    <s v="lb"/>
    <m/>
    <m/>
  </r>
  <r>
    <x v="1"/>
    <x v="0"/>
    <s v="ING-GEL"/>
    <s v="20439"/>
    <x v="1"/>
    <s v="Gelatin"/>
    <m/>
    <s v="lb"/>
    <m/>
    <m/>
  </r>
  <r>
    <x v="1"/>
    <x v="0"/>
    <s v="ING-GEL"/>
    <s v="20440"/>
    <x v="1"/>
    <s v="Gelatin"/>
    <m/>
    <s v="lb"/>
    <m/>
    <m/>
  </r>
  <r>
    <x v="1"/>
    <x v="0"/>
    <s v="ING-GEL"/>
    <s v="20441"/>
    <x v="1"/>
    <s v="Gelatin"/>
    <m/>
    <s v="lb"/>
    <m/>
    <m/>
  </r>
  <r>
    <x v="1"/>
    <x v="0"/>
    <s v="ING-GEL"/>
    <s v="20442"/>
    <x v="1"/>
    <s v="Gelatin"/>
    <m/>
    <s v="lb"/>
    <m/>
    <m/>
  </r>
  <r>
    <x v="1"/>
    <x v="0"/>
    <s v="ING-GEL"/>
    <s v="20443"/>
    <x v="1"/>
    <s v="Gelatin"/>
    <m/>
    <s v="lb"/>
    <m/>
    <m/>
  </r>
  <r>
    <x v="1"/>
    <x v="0"/>
    <s v="ING-GEL"/>
    <s v="20444"/>
    <x v="1"/>
    <s v="Gelatin"/>
    <m/>
    <s v="lb"/>
    <m/>
    <m/>
  </r>
  <r>
    <x v="1"/>
    <x v="0"/>
    <s v="PSC-24V"/>
    <s v="20881"/>
    <x v="3"/>
    <s v="Pouch"/>
    <m/>
    <s v="ea"/>
    <m/>
    <m/>
  </r>
  <r>
    <x v="1"/>
    <x v="0"/>
    <s v="POC-24O-TRP"/>
    <s v="20862"/>
    <x v="3"/>
    <s v="Pouch"/>
    <n v="1820"/>
    <s v="ea"/>
    <n v="0.35"/>
    <n v="637"/>
  </r>
  <r>
    <x v="1"/>
    <x v="0"/>
    <s v="ING-GEL"/>
    <s v="20445"/>
    <x v="1"/>
    <s v="Gelatin"/>
    <m/>
    <s v="lb"/>
    <m/>
    <m/>
  </r>
  <r>
    <x v="1"/>
    <x v="0"/>
    <s v="ING-GEL"/>
    <s v="20446"/>
    <x v="1"/>
    <s v="Gelatin"/>
    <m/>
    <s v="lb"/>
    <m/>
    <m/>
  </r>
  <r>
    <x v="1"/>
    <x v="0"/>
    <s v="ING-GEL"/>
    <s v="20447"/>
    <x v="1"/>
    <s v="Gelatin"/>
    <m/>
    <s v="lb"/>
    <m/>
    <m/>
  </r>
  <r>
    <x v="1"/>
    <x v="0"/>
    <s v="POC-24O-TRP"/>
    <s v="20864"/>
    <x v="3"/>
    <s v="Pouch"/>
    <n v="6770"/>
    <s v="ea"/>
    <n v="0.35"/>
    <n v="2369.5"/>
  </r>
  <r>
    <x v="1"/>
    <x v="0"/>
    <s v="POC-24V"/>
    <s v="20865"/>
    <x v="3"/>
    <s v="Pouch"/>
    <n v="21262"/>
    <s v="ea"/>
    <n v="0.35"/>
    <n v="7441.7"/>
  </r>
  <r>
    <x v="1"/>
    <x v="0"/>
    <s v="ING-GEL"/>
    <s v="20448"/>
    <x v="1"/>
    <s v="Gelatin"/>
    <m/>
    <s v="lb"/>
    <m/>
    <m/>
  </r>
  <r>
    <x v="1"/>
    <x v="0"/>
    <s v="ING-GEL"/>
    <s v="20449"/>
    <x v="1"/>
    <s v="Gelatin"/>
    <m/>
    <s v="lb"/>
    <m/>
    <m/>
  </r>
  <r>
    <x v="1"/>
    <x v="0"/>
    <s v="ING-GEL"/>
    <s v="20450"/>
    <x v="1"/>
    <s v="Gelatin"/>
    <m/>
    <s v="lb"/>
    <m/>
    <m/>
  </r>
  <r>
    <x v="1"/>
    <x v="0"/>
    <s v="POC-24V"/>
    <s v="20866"/>
    <x v="3"/>
    <s v="Pouch"/>
    <n v="25430"/>
    <s v="ea"/>
    <n v="0.35"/>
    <n v="8900.5"/>
  </r>
  <r>
    <x v="1"/>
    <x v="0"/>
    <s v="ING-GEL"/>
    <s v="20451"/>
    <x v="1"/>
    <s v="Gelatin"/>
    <m/>
    <s v="lb"/>
    <m/>
    <m/>
  </r>
  <r>
    <x v="1"/>
    <x v="0"/>
    <s v="ING-GEL"/>
    <s v="20452"/>
    <x v="1"/>
    <s v="Gelatin"/>
    <m/>
    <s v="lb"/>
    <m/>
    <m/>
  </r>
  <r>
    <x v="1"/>
    <x v="0"/>
    <s v="ING-GEL"/>
    <s v="20453"/>
    <x v="1"/>
    <s v="Gelatin"/>
    <m/>
    <s v="lb"/>
    <m/>
    <m/>
  </r>
  <r>
    <x v="1"/>
    <x v="0"/>
    <s v="ING-OTS"/>
    <s v="20455"/>
    <x v="1"/>
    <s v="Alcohol"/>
    <m/>
    <s v="gal"/>
    <m/>
    <m/>
  </r>
  <r>
    <x v="1"/>
    <x v="0"/>
    <s v="POC-24V-COK"/>
    <s v="20868"/>
    <x v="3"/>
    <s v="Pouch"/>
    <n v="1784"/>
    <s v="ea"/>
    <n v="0.35"/>
    <n v="624.4"/>
  </r>
  <r>
    <x v="1"/>
    <x v="0"/>
    <s v="POC-24V-TRP"/>
    <s v="20871"/>
    <x v="3"/>
    <s v="Pouch"/>
    <n v="10994"/>
    <s v="ea"/>
    <n v="0.35"/>
    <n v="3847.9"/>
  </r>
  <r>
    <x v="1"/>
    <x v="0"/>
    <s v="PSC-24V"/>
    <s v="20882"/>
    <x v="3"/>
    <s v="Pouch"/>
    <m/>
    <s v="ea"/>
    <m/>
    <m/>
  </r>
  <r>
    <x v="1"/>
    <x v="0"/>
    <s v="PSC-24V"/>
    <s v="20883"/>
    <x v="3"/>
    <s v="Pouch"/>
    <m/>
    <s v="ea"/>
    <m/>
    <m/>
  </r>
  <r>
    <x v="1"/>
    <x v="0"/>
    <s v="PKG-DS3"/>
    <s v="20844"/>
    <x v="3"/>
    <s v="Consumables"/>
    <m/>
    <s v="ea"/>
    <m/>
    <m/>
  </r>
  <r>
    <x v="1"/>
    <x v="0"/>
    <s v="PKG-DS3"/>
    <s v="20846"/>
    <x v="3"/>
    <s v="Consumables"/>
    <m/>
    <s v="ea"/>
    <m/>
    <m/>
  </r>
  <r>
    <x v="1"/>
    <x v="0"/>
    <s v="PKG-DS3"/>
    <s v="20847"/>
    <x v="3"/>
    <s v="Consumables"/>
    <m/>
    <s v="ea"/>
    <m/>
    <m/>
  </r>
  <r>
    <x v="1"/>
    <x v="0"/>
    <s v="PC8-PACKERS-O"/>
    <s v="20823"/>
    <x v="3"/>
    <s v="Pouch"/>
    <m/>
    <s v="ea"/>
    <m/>
    <m/>
  </r>
  <r>
    <x v="1"/>
    <x v="0"/>
    <s v="PC8-LPO"/>
    <s v="20821"/>
    <x v="3"/>
    <s v="Pouch"/>
    <m/>
    <s v="ea"/>
    <m/>
    <m/>
  </r>
  <r>
    <x v="1"/>
    <x v="0"/>
    <s v="PLT-SWP"/>
    <s v="20855"/>
    <x v="3"/>
    <s v="Consumables"/>
    <n v="-1131.1212"/>
    <s v="ea"/>
    <n v="0"/>
    <n v="0"/>
  </r>
  <r>
    <x v="1"/>
    <x v="0"/>
    <s v="PLT-CHP"/>
    <s v="20851"/>
    <x v="3"/>
    <s v="Consumables"/>
    <n v="32.260249999999999"/>
    <s v="ea"/>
    <n v="0"/>
    <n v="0"/>
  </r>
  <r>
    <x v="1"/>
    <x v="0"/>
    <s v="PLW-704852"/>
    <s v="20857"/>
    <x v="2"/>
    <m/>
    <n v="1"/>
    <s v="ea"/>
    <n v="2829"/>
    <n v="2829"/>
  </r>
  <r>
    <x v="1"/>
    <x v="0"/>
    <s v="PC8-LPO"/>
    <s v="20820"/>
    <x v="3"/>
    <s v="Pouch"/>
    <m/>
    <s v="ea"/>
    <m/>
    <m/>
  </r>
  <r>
    <x v="1"/>
    <x v="0"/>
    <s v="POC-24O"/>
    <s v="20858"/>
    <x v="3"/>
    <s v="Pouch"/>
    <m/>
    <s v="ea"/>
    <m/>
    <m/>
  </r>
  <r>
    <x v="1"/>
    <x v="0"/>
    <s v="LID-HCO"/>
    <s v="20638"/>
    <x v="3"/>
    <s v="Lids"/>
    <m/>
    <s v="ea"/>
    <m/>
    <m/>
  </r>
  <r>
    <x v="1"/>
    <x v="0"/>
    <s v="WSK-16R"/>
    <s v="20896"/>
    <x v="4"/>
    <s v="Whiskey-16Pack"/>
    <n v="6"/>
    <s v="ea"/>
    <n v="79.260000000000005"/>
    <n v="475.56"/>
  </r>
  <r>
    <x v="1"/>
    <x v="0"/>
    <s v="ING-OTS"/>
    <s v="20456"/>
    <x v="1"/>
    <s v="Alcohol"/>
    <m/>
    <s v="gal"/>
    <m/>
    <m/>
  </r>
  <r>
    <x v="1"/>
    <x v="0"/>
    <s v="ING-OTS"/>
    <s v="20457"/>
    <x v="1"/>
    <s v="Alcohol"/>
    <m/>
    <s v="gal"/>
    <m/>
    <m/>
  </r>
  <r>
    <x v="1"/>
    <x v="0"/>
    <s v="ING-OTS"/>
    <s v="20458"/>
    <x v="1"/>
    <s v="Alcohol"/>
    <m/>
    <s v="gal"/>
    <m/>
    <m/>
  </r>
  <r>
    <x v="1"/>
    <x v="0"/>
    <s v="WSK-16R"/>
    <s v="20897"/>
    <x v="4"/>
    <s v="Whiskey-16Pack"/>
    <n v="35"/>
    <s v="ea"/>
    <n v="77"/>
    <n v="2694.84"/>
  </r>
  <r>
    <x v="1"/>
    <x v="0"/>
    <s v="ING-OTS"/>
    <s v="20459"/>
    <x v="1"/>
    <s v="Alcohol"/>
    <m/>
    <s v="gal"/>
    <m/>
    <m/>
  </r>
  <r>
    <x v="1"/>
    <x v="0"/>
    <s v="ING-OTS"/>
    <s v="20460"/>
    <x v="1"/>
    <s v="Alcohol"/>
    <m/>
    <s v="gal"/>
    <m/>
    <m/>
  </r>
  <r>
    <x v="1"/>
    <x v="0"/>
    <s v="PC8-HCO"/>
    <s v="20818"/>
    <x v="3"/>
    <s v="Pouch"/>
    <m/>
    <s v="ea"/>
    <m/>
    <m/>
  </r>
  <r>
    <x v="1"/>
    <x v="0"/>
    <s v="ING-OTS"/>
    <s v="20461"/>
    <x v="1"/>
    <s v="Alcohol"/>
    <m/>
    <s v="gal"/>
    <m/>
    <m/>
  </r>
  <r>
    <x v="1"/>
    <x v="0"/>
    <s v="PC8-GWO"/>
    <s v="20815"/>
    <x v="3"/>
    <s v="Pouch"/>
    <m/>
    <s v="ea"/>
    <m/>
    <m/>
  </r>
  <r>
    <x v="1"/>
    <x v="0"/>
    <s v="XCRG-24POSINS"/>
    <s v="20898"/>
    <x v="3"/>
    <s v="Packaging"/>
    <n v="700"/>
    <s v="ea"/>
    <n v="3.16"/>
    <n v="2214.8000000000002"/>
  </r>
  <r>
    <x v="1"/>
    <x v="0"/>
    <s v="XPB4-BSO"/>
    <s v="20908"/>
    <x v="3"/>
    <s v="Archive"/>
    <n v="20000"/>
    <s v="ea"/>
    <n v="0"/>
    <n v="0"/>
  </r>
  <r>
    <x v="1"/>
    <x v="0"/>
    <s v="XPKG-EB1"/>
    <s v="20910"/>
    <x v="6"/>
    <s v="Archive"/>
    <n v="2100"/>
    <s v="ea"/>
    <n v="0"/>
    <n v="0"/>
  </r>
  <r>
    <x v="1"/>
    <x v="0"/>
    <s v="XPB4-INS"/>
    <s v="20909"/>
    <x v="3"/>
    <s v="Archive"/>
    <n v="64400"/>
    <s v="ea"/>
    <n v="0"/>
    <n v="0"/>
  </r>
  <r>
    <x v="1"/>
    <x v="0"/>
    <s v="PKG-DS3"/>
    <s v="20841"/>
    <x v="3"/>
    <s v="Consumables"/>
    <m/>
    <s v="ea"/>
    <m/>
    <m/>
  </r>
  <r>
    <x v="1"/>
    <x v="0"/>
    <s v="PKG-DS3"/>
    <s v="20842"/>
    <x v="3"/>
    <s v="Consumables"/>
    <m/>
    <s v="ea"/>
    <m/>
    <m/>
  </r>
  <r>
    <x v="1"/>
    <x v="0"/>
    <s v="PKG-DS3"/>
    <s v="20837"/>
    <x v="3"/>
    <s v="Consumables"/>
    <m/>
    <s v="ea"/>
    <m/>
    <m/>
  </r>
  <r>
    <x v="1"/>
    <x v="0"/>
    <s v="PC8-GWO"/>
    <s v="20814"/>
    <x v="3"/>
    <s v="Pouch"/>
    <m/>
    <s v="ea"/>
    <m/>
    <m/>
  </r>
  <r>
    <x v="1"/>
    <x v="0"/>
    <s v="PC8-CTO"/>
    <s v="20812"/>
    <x v="3"/>
    <s v="Pouch"/>
    <m/>
    <s v="ea"/>
    <m/>
    <m/>
  </r>
  <r>
    <x v="1"/>
    <x v="0"/>
    <s v="PC8-TEA"/>
    <s v="20828"/>
    <x v="3"/>
    <s v="Pouch"/>
    <m/>
    <s v="ea"/>
    <m/>
    <m/>
  </r>
  <r>
    <x v="1"/>
    <x v="0"/>
    <s v="PKG-DS3"/>
    <s v="20838"/>
    <x v="3"/>
    <s v="Consumables"/>
    <m/>
    <s v="ea"/>
    <m/>
    <m/>
  </r>
  <r>
    <x v="1"/>
    <x v="0"/>
    <s v="PKG-DS3"/>
    <s v="20839"/>
    <x v="3"/>
    <s v="Consumables"/>
    <m/>
    <s v="ea"/>
    <m/>
    <m/>
  </r>
  <r>
    <x v="1"/>
    <x v="0"/>
    <s v="PKG-DS3"/>
    <s v="20840"/>
    <x v="3"/>
    <s v="Consumables"/>
    <m/>
    <s v="ea"/>
    <m/>
    <m/>
  </r>
  <r>
    <x v="1"/>
    <x v="0"/>
    <s v="PC8-CTO"/>
    <s v="20811"/>
    <x v="3"/>
    <s v="Pouch"/>
    <m/>
    <s v="ea"/>
    <m/>
    <m/>
  </r>
  <r>
    <x v="1"/>
    <x v="0"/>
    <s v="PC8-BSV"/>
    <s v="20809"/>
    <x v="3"/>
    <s v="Pouch"/>
    <m/>
    <s v="ea"/>
    <m/>
    <m/>
  </r>
  <r>
    <x v="1"/>
    <x v="0"/>
    <s v="PC8-BSO"/>
    <s v="20807"/>
    <x v="3"/>
    <s v="Pouch"/>
    <m/>
    <s v="ea"/>
    <m/>
    <m/>
  </r>
  <r>
    <x v="1"/>
    <x v="0"/>
    <s v="PC8-BSO"/>
    <s v="20806"/>
    <x v="3"/>
    <s v="Pouch"/>
    <m/>
    <s v="ea"/>
    <m/>
    <m/>
  </r>
  <r>
    <x v="1"/>
    <x v="0"/>
    <s v="ING-OTS"/>
    <s v="20462"/>
    <x v="1"/>
    <s v="Alcohol"/>
    <m/>
    <s v="gal"/>
    <m/>
    <m/>
  </r>
  <r>
    <x v="1"/>
    <x v="0"/>
    <s v="ING-OTS"/>
    <s v="20463"/>
    <x v="1"/>
    <s v="Alcohol"/>
    <m/>
    <s v="gal"/>
    <m/>
    <m/>
  </r>
  <r>
    <x v="1"/>
    <x v="0"/>
    <s v="PC16-WSK"/>
    <s v="20804"/>
    <x v="3"/>
    <s v="Pouch"/>
    <m/>
    <s v="ea"/>
    <m/>
    <m/>
  </r>
  <r>
    <x v="1"/>
    <x v="0"/>
    <s v="ING-SDC"/>
    <s v="20465"/>
    <x v="1"/>
    <s v="Common Raw"/>
    <m/>
    <s v="lb"/>
    <m/>
    <m/>
  </r>
  <r>
    <x v="1"/>
    <x v="0"/>
    <s v="MKT-TENT"/>
    <s v="20787"/>
    <x v="0"/>
    <s v="Marketing"/>
    <n v="50"/>
    <s v="ea"/>
    <n v="6"/>
    <n v="300"/>
  </r>
  <r>
    <x v="1"/>
    <x v="0"/>
    <s v="MKT-ICEBKT"/>
    <s v="20786"/>
    <x v="0"/>
    <s v="Marketing"/>
    <n v="94"/>
    <s v="ea"/>
    <n v="1.75"/>
    <n v="164.5"/>
  </r>
  <r>
    <x v="1"/>
    <x v="0"/>
    <s v="MKT-8PK DSP INSERT"/>
    <s v="20779"/>
    <x v="0"/>
    <s v="Marketing"/>
    <m/>
    <s v="ea"/>
    <m/>
    <m/>
  </r>
  <r>
    <x v="1"/>
    <x v="0"/>
    <s v="MKT-8PK DSP BASE"/>
    <s v="20778"/>
    <x v="0"/>
    <s v="Marketing"/>
    <m/>
    <s v="ea"/>
    <m/>
    <m/>
  </r>
  <r>
    <x v="1"/>
    <x v="0"/>
    <s v="MKT-24PK F21 HEADER"/>
    <s v="20777"/>
    <x v="0"/>
    <s v="Marketing"/>
    <n v="566"/>
    <s v="ea"/>
    <n v="6"/>
    <n v="3396"/>
  </r>
  <r>
    <x v="1"/>
    <x v="0"/>
    <s v="LID-TEA"/>
    <s v="20745"/>
    <x v="3"/>
    <s v="Lids"/>
    <n v="190"/>
    <s v="ea"/>
    <n v="0.01"/>
    <n v="1.52"/>
  </r>
  <r>
    <x v="1"/>
    <x v="0"/>
    <s v="LID-STS-020"/>
    <s v="20743"/>
    <x v="3"/>
    <s v="Lids"/>
    <n v="16250"/>
    <s v="ea"/>
    <n v="0.01"/>
    <n v="130"/>
  </r>
  <r>
    <x v="1"/>
    <x v="0"/>
    <s v="LID-STS-020"/>
    <s v="20742"/>
    <x v="3"/>
    <s v="Lids"/>
    <n v="40950"/>
    <s v="ea"/>
    <n v="0.01"/>
    <n v="327.60000000000002"/>
  </r>
  <r>
    <x v="1"/>
    <x v="0"/>
    <s v="PKG-DS3"/>
    <s v="20836"/>
    <x v="3"/>
    <s v="Consumables"/>
    <m/>
    <s v="ea"/>
    <m/>
    <m/>
  </r>
  <r>
    <x v="1"/>
    <x v="0"/>
    <s v="PKG-DS3"/>
    <s v="20843"/>
    <x v="3"/>
    <s v="Consumables"/>
    <m/>
    <s v="ea"/>
    <m/>
    <m/>
  </r>
  <r>
    <x v="1"/>
    <x v="0"/>
    <s v="LID-WMV"/>
    <s v="20773"/>
    <x v="3"/>
    <s v="Lids"/>
    <n v="16900"/>
    <s v="ea"/>
    <n v="0.01"/>
    <n v="135.19999999999999"/>
  </r>
  <r>
    <x v="1"/>
    <x v="1"/>
    <s v="BSO-8PC"/>
    <s v="2"/>
    <x v="4"/>
    <s v="OTSOW-8Pack"/>
    <n v="48"/>
    <s v="ea"/>
    <n v="42.21"/>
    <n v="2026.08"/>
  </r>
  <r>
    <x v="1"/>
    <x v="0"/>
    <s v="LPO-8PC"/>
    <s v="20775"/>
    <x v="4"/>
    <s v="OTSOW-8Pack"/>
    <n v="96"/>
    <s v="ea"/>
    <n v="42.21"/>
    <n v="4052.16"/>
  </r>
  <r>
    <x v="1"/>
    <x v="0"/>
    <s v="XFLV-WML"/>
    <s v="20906"/>
    <x v="1"/>
    <s v="Flavors"/>
    <m/>
    <s v="lb"/>
    <m/>
    <m/>
  </r>
  <r>
    <x v="1"/>
    <x v="0"/>
    <s v="ING-SDC"/>
    <s v="20466"/>
    <x v="1"/>
    <s v="Common Raw"/>
    <m/>
    <s v="lb"/>
    <m/>
    <m/>
  </r>
  <r>
    <x v="1"/>
    <x v="0"/>
    <s v="ING-SDC"/>
    <s v="20467"/>
    <x v="1"/>
    <s v="Common Raw"/>
    <m/>
    <s v="lb"/>
    <m/>
    <m/>
  </r>
  <r>
    <x v="1"/>
    <x v="0"/>
    <s v="LPO-8PC"/>
    <s v="20776"/>
    <x v="4"/>
    <s v="OTSOW-8Pack"/>
    <n v="3"/>
    <s v="ea"/>
    <n v="28.14"/>
    <n v="84.42"/>
  </r>
  <r>
    <x v="1"/>
    <x v="0"/>
    <s v="XMKT-8PK DSP SHIPPER"/>
    <s v="20907"/>
    <x v="0"/>
    <s v="Marketing"/>
    <m/>
    <s v="ea"/>
    <m/>
    <m/>
  </r>
  <r>
    <x v="1"/>
    <x v="0"/>
    <s v="POC-24V-TRP"/>
    <s v="20872"/>
    <x v="3"/>
    <s v="Pouch"/>
    <n v="50"/>
    <s v="ea"/>
    <n v="0.35"/>
    <n v="17.5"/>
  </r>
  <r>
    <x v="1"/>
    <x v="0"/>
    <s v="ING-SDC"/>
    <s v="20468"/>
    <x v="1"/>
    <s v="Common Raw"/>
    <m/>
    <s v="lb"/>
    <m/>
    <m/>
  </r>
  <r>
    <x v="1"/>
    <x v="0"/>
    <s v="POC-BBL"/>
    <s v="20873"/>
    <x v="3"/>
    <s v="Pouch"/>
    <n v="22904"/>
    <s v="ea"/>
    <n v="0.34"/>
    <n v="7817.14"/>
  </r>
  <r>
    <x v="1"/>
    <x v="0"/>
    <s v="POC-BBL"/>
    <s v="20874"/>
    <x v="3"/>
    <s v="Pouch"/>
    <n v="11189"/>
    <s v="ea"/>
    <n v="0.34"/>
    <n v="3818.81"/>
  </r>
  <r>
    <x v="1"/>
    <x v="0"/>
    <s v="POC-BBL-V"/>
    <s v="20875"/>
    <x v="3"/>
    <s v="Pouch"/>
    <n v="40"/>
    <s v="ea"/>
    <n v="0.34"/>
    <n v="13.65"/>
  </r>
  <r>
    <x v="1"/>
    <x v="0"/>
    <s v="PPO-24R"/>
    <s v="20876"/>
    <x v="4"/>
    <s v="OTSOW-24Pack"/>
    <n v="41"/>
    <s v="ea"/>
    <n v="79.260000000000005"/>
    <n v="3249.66"/>
  </r>
  <r>
    <x v="1"/>
    <x v="0"/>
    <s v="PPO-24R"/>
    <s v="20877"/>
    <x v="4"/>
    <s v="OTSOW-24Pack"/>
    <n v="7"/>
    <s v="ea"/>
    <n v="79.260000000000005"/>
    <n v="554.82000000000005"/>
  </r>
  <r>
    <x v="1"/>
    <x v="0"/>
    <s v="LID-WMV"/>
    <s v="20769"/>
    <x v="3"/>
    <s v="Lids"/>
    <n v="650"/>
    <s v="ea"/>
    <n v="0.01"/>
    <n v="5.2"/>
  </r>
  <r>
    <x v="1"/>
    <x v="0"/>
    <s v="PSC-24V"/>
    <s v="20884"/>
    <x v="3"/>
    <s v="Pouch"/>
    <m/>
    <s v="ea"/>
    <m/>
    <m/>
  </r>
  <r>
    <x v="1"/>
    <x v="0"/>
    <s v="MKT-CARDS"/>
    <s v="20780"/>
    <x v="0"/>
    <s v="Marketing"/>
    <n v="8000"/>
    <s v="ea"/>
    <n v="0.25"/>
    <n v="2000"/>
  </r>
  <r>
    <x v="1"/>
    <x v="1"/>
    <s v="BLK-CBO"/>
    <s v="1"/>
    <x v="5"/>
    <s v="Intermediates"/>
    <n v="199.99950000000001"/>
    <s v="gal"/>
    <n v="5.24"/>
    <n v="1048.94"/>
  </r>
  <r>
    <x v="1"/>
    <x v="0"/>
    <s v="ING-SDC"/>
    <s v="20469"/>
    <x v="1"/>
    <s v="Common Raw"/>
    <m/>
    <s v="lb"/>
    <m/>
    <m/>
  </r>
  <r>
    <x v="1"/>
    <x v="0"/>
    <s v="ING-SUG"/>
    <s v="20472"/>
    <x v="1"/>
    <s v="Sugar"/>
    <m/>
    <s v="lb"/>
    <m/>
    <m/>
  </r>
  <r>
    <x v="1"/>
    <x v="0"/>
    <s v="ING-SUG"/>
    <s v="20473"/>
    <x v="1"/>
    <s v="Sugar"/>
    <m/>
    <s v="lb"/>
    <m/>
    <m/>
  </r>
  <r>
    <x v="1"/>
    <x v="0"/>
    <s v="PPO-24R"/>
    <s v="20878"/>
    <x v="4"/>
    <s v="OTSOW-24Pack"/>
    <n v="23"/>
    <s v="ea"/>
    <n v="79.260000000000005"/>
    <n v="1822.98"/>
  </r>
  <r>
    <x v="1"/>
    <x v="0"/>
    <s v="ING-SUG"/>
    <s v="20474"/>
    <x v="1"/>
    <s v="Sugar"/>
    <m/>
    <s v="lb"/>
    <m/>
    <m/>
  </r>
  <r>
    <x v="1"/>
    <x v="0"/>
    <s v="MKT-CLP-24"/>
    <s v="20781"/>
    <x v="0"/>
    <s v="Marketing"/>
    <n v="1080"/>
    <s v="ea"/>
    <n v="1.2"/>
    <n v="1296"/>
  </r>
  <r>
    <x v="1"/>
    <x v="0"/>
    <s v="XXMKT-24PK DSP SHIPPER"/>
    <s v="20911"/>
    <x v="0"/>
    <s v="Marketing"/>
    <n v="106"/>
    <s v="ea"/>
    <n v="0"/>
    <n v="0"/>
  </r>
  <r>
    <x v="1"/>
    <x v="0"/>
    <s v="PPV-24R"/>
    <s v="20879"/>
    <x v="4"/>
    <s v="Vodka-24Pack"/>
    <n v="6"/>
    <s v="ea"/>
    <n v="52.17"/>
    <n v="313.04000000000002"/>
  </r>
  <r>
    <x v="1"/>
    <x v="0"/>
    <s v="PLT-SW43"/>
    <s v="20854"/>
    <x v="3"/>
    <s v="Consumables"/>
    <n v="45"/>
    <s v="cs"/>
    <n v="0"/>
    <n v="0"/>
  </r>
  <r>
    <x v="1"/>
    <x v="0"/>
    <s v="PLT-MGW"/>
    <s v="20853"/>
    <x v="3"/>
    <s v="Consumables"/>
    <n v="57.851936000000002"/>
    <s v="cs"/>
    <n v="0"/>
    <n v="0"/>
  </r>
  <r>
    <x v="1"/>
    <x v="0"/>
    <s v="PKG-TAP"/>
    <s v="20850"/>
    <x v="3"/>
    <s v="Consumables"/>
    <n v="36"/>
    <s v="ea"/>
    <n v="0"/>
    <n v="0"/>
  </r>
  <r>
    <x v="1"/>
    <x v="0"/>
    <s v="BLK-TPV"/>
    <s v="20213"/>
    <x v="5"/>
    <s v="Intermediates"/>
    <n v="38.35"/>
    <s v="gal"/>
    <n v="0"/>
    <n v="0"/>
  </r>
  <r>
    <x v="1"/>
    <x v="0"/>
    <s v="PSC-24V"/>
    <s v="20885"/>
    <x v="3"/>
    <s v="Pouch"/>
    <m/>
    <s v="ea"/>
    <m/>
    <m/>
  </r>
  <r>
    <x v="1"/>
    <x v="0"/>
    <s v="LID-BRV"/>
    <s v="20579"/>
    <x v="3"/>
    <s v="Lids"/>
    <n v="228866"/>
    <s v="ea"/>
    <n v="0.01"/>
    <n v="2288.66"/>
  </r>
  <r>
    <x v="1"/>
    <x v="0"/>
    <s v="MKT-CLP-8P"/>
    <s v="20782"/>
    <x v="0"/>
    <s v="Marketing"/>
    <n v="2627"/>
    <s v="ea"/>
    <n v="1.2"/>
    <n v="3152.4"/>
  </r>
  <r>
    <x v="1"/>
    <x v="0"/>
    <s v="PSC-24V"/>
    <s v="20886"/>
    <x v="3"/>
    <s v="Pouch"/>
    <m/>
    <s v="ea"/>
    <m/>
    <m/>
  </r>
  <r>
    <x v="1"/>
    <x v="0"/>
    <s v="LID-CBO"/>
    <s v="20584"/>
    <x v="3"/>
    <s v="Lids"/>
    <n v="39650"/>
    <s v="ea"/>
    <n v="0.01"/>
    <n v="396.5"/>
  </r>
  <r>
    <x v="1"/>
    <x v="0"/>
    <s v="LID-STS-020"/>
    <s v="20741"/>
    <x v="3"/>
    <s v="Lids"/>
    <n v="11050"/>
    <s v="ea"/>
    <n v="0.01"/>
    <n v="88.4"/>
  </r>
  <r>
    <x v="1"/>
    <x v="0"/>
    <s v="LID-CBO"/>
    <s v="20585"/>
    <x v="3"/>
    <s v="Lids"/>
    <n v="21544"/>
    <s v="ea"/>
    <n v="0.01"/>
    <n v="215.44"/>
  </r>
  <r>
    <x v="1"/>
    <x v="0"/>
    <s v="LID-CBV"/>
    <s v="20592"/>
    <x v="3"/>
    <s v="Lids"/>
    <n v="45168"/>
    <s v="ea"/>
    <n v="0.01"/>
    <n v="451.68"/>
  </r>
  <r>
    <x v="1"/>
    <x v="0"/>
    <s v="LID-SLO"/>
    <s v="20739"/>
    <x v="3"/>
    <s v="Lids"/>
    <n v="70200"/>
    <s v="ea"/>
    <n v="0.01"/>
    <n v="561.6"/>
  </r>
  <r>
    <x v="1"/>
    <x v="0"/>
    <s v="LID-SDV"/>
    <s v="20736"/>
    <x v="3"/>
    <s v="Lids"/>
    <n v="3250"/>
    <s v="ea"/>
    <n v="0.01"/>
    <n v="26"/>
  </r>
  <r>
    <x v="1"/>
    <x v="0"/>
    <s v="LID-SBV"/>
    <s v="20734"/>
    <x v="3"/>
    <s v="Lids"/>
    <n v="10400"/>
    <s v="ea"/>
    <n v="0.01"/>
    <n v="83.2"/>
  </r>
  <r>
    <x v="1"/>
    <x v="0"/>
    <s v="LID-SBV"/>
    <s v="20733"/>
    <x v="3"/>
    <s v="Lids"/>
    <n v="165000"/>
    <s v="ea"/>
    <n v="0.01"/>
    <n v="1320"/>
  </r>
  <r>
    <x v="1"/>
    <x v="0"/>
    <s v="LID-SBV"/>
    <s v="20732"/>
    <x v="3"/>
    <s v="Lids"/>
    <n v="16250"/>
    <s v="ea"/>
    <n v="0.01"/>
    <n v="130"/>
  </r>
  <r>
    <x v="1"/>
    <x v="0"/>
    <s v="LID-SBV"/>
    <s v="20730"/>
    <x v="3"/>
    <s v="Lids"/>
    <n v="16250"/>
    <s v="ea"/>
    <n v="0.01"/>
    <n v="130"/>
  </r>
  <r>
    <x v="1"/>
    <x v="0"/>
    <s v="LID-SBV"/>
    <s v="20728"/>
    <x v="3"/>
    <s v="Lids"/>
    <n v="16250"/>
    <s v="ea"/>
    <n v="0.01"/>
    <n v="130"/>
  </r>
  <r>
    <x v="1"/>
    <x v="0"/>
    <s v="LID-SBV"/>
    <s v="20727"/>
    <x v="3"/>
    <s v="Lids"/>
    <n v="81250"/>
    <s v="ea"/>
    <n v="0.01"/>
    <n v="650"/>
  </r>
  <r>
    <x v="1"/>
    <x v="0"/>
    <s v="LID-SBO"/>
    <s v="20722"/>
    <x v="3"/>
    <s v="Lids"/>
    <n v="16250"/>
    <s v="ea"/>
    <n v="0.01"/>
    <n v="130"/>
  </r>
  <r>
    <x v="1"/>
    <x v="0"/>
    <s v="MKT-DSP-MTL"/>
    <s v="20783"/>
    <x v="0"/>
    <s v="Marketing"/>
    <n v="1"/>
    <s v="ea"/>
    <n v="68"/>
    <n v="68"/>
  </r>
  <r>
    <x v="1"/>
    <x v="0"/>
    <s v="MKT-GIFT BOX"/>
    <s v="20784"/>
    <x v="0"/>
    <s v="Marketing"/>
    <n v="500"/>
    <s v="ea"/>
    <n v="1.5"/>
    <n v="750"/>
  </r>
  <r>
    <x v="1"/>
    <x v="0"/>
    <s v="MKT-HATS"/>
    <s v="20785"/>
    <x v="0"/>
    <s v="Marketing"/>
    <n v="1999"/>
    <s v="ea"/>
    <n v="0.7"/>
    <n v="1399.3"/>
  </r>
  <r>
    <x v="1"/>
    <x v="0"/>
    <s v="ING-SUG"/>
    <s v="20475"/>
    <x v="1"/>
    <s v="Sugar"/>
    <m/>
    <s v="lb"/>
    <m/>
    <m/>
  </r>
  <r>
    <x v="1"/>
    <x v="0"/>
    <s v="ING-SUG"/>
    <s v="20476"/>
    <x v="1"/>
    <s v="Sugar"/>
    <m/>
    <s v="lb"/>
    <m/>
    <m/>
  </r>
  <r>
    <x v="1"/>
    <x v="0"/>
    <s v="ING-SUG"/>
    <s v="20477"/>
    <x v="1"/>
    <s v="Sugar"/>
    <m/>
    <s v="lb"/>
    <m/>
    <m/>
  </r>
  <r>
    <x v="1"/>
    <x v="0"/>
    <s v="ING-SUG"/>
    <s v="20478"/>
    <x v="1"/>
    <s v="Sugar"/>
    <m/>
    <s v="lb"/>
    <m/>
    <m/>
  </r>
  <r>
    <x v="1"/>
    <x v="0"/>
    <s v="ING-SUG"/>
    <s v="20479"/>
    <x v="1"/>
    <s v="Sugar"/>
    <m/>
    <s v="lb"/>
    <m/>
    <m/>
  </r>
  <r>
    <x v="1"/>
    <x v="0"/>
    <s v="MKT-WKD"/>
    <s v="20788"/>
    <x v="0"/>
    <s v="Marketing"/>
    <n v="14"/>
    <s v="ea"/>
    <n v="19.45"/>
    <n v="272.3"/>
  </r>
  <r>
    <x v="1"/>
    <x v="0"/>
    <s v="MNT-FRONT SEAL CHILLER"/>
    <s v="20789"/>
    <x v="2"/>
    <m/>
    <n v="5"/>
    <s v="ea"/>
    <n v="83.16"/>
    <n v="415.8"/>
  </r>
  <r>
    <x v="1"/>
    <x v="0"/>
    <s v="MNT-SIDE SEAL CHILLER"/>
    <s v="20791"/>
    <x v="2"/>
    <m/>
    <n v="5"/>
    <s v="ea"/>
    <n v="79.41"/>
    <n v="397.05"/>
  </r>
  <r>
    <x v="1"/>
    <x v="0"/>
    <s v="MNT-TOP SEAL CHILLER"/>
    <s v="20792"/>
    <x v="2"/>
    <m/>
    <n v="5"/>
    <s v="ea"/>
    <n v="55.75"/>
    <n v="278.75"/>
  </r>
  <r>
    <x v="1"/>
    <x v="0"/>
    <s v="ING-SUG"/>
    <s v="20480"/>
    <x v="1"/>
    <s v="Sugar"/>
    <m/>
    <s v="lb"/>
    <m/>
    <m/>
  </r>
  <r>
    <x v="1"/>
    <x v="0"/>
    <s v="PACKER-8PC"/>
    <s v="20793"/>
    <x v="4"/>
    <s v="OTSOW-8Pack"/>
    <n v="91"/>
    <s v="ea"/>
    <n v="41.28"/>
    <n v="3756.69"/>
  </r>
  <r>
    <x v="1"/>
    <x v="0"/>
    <s v="PB8-BRO"/>
    <s v="20794"/>
    <x v="3"/>
    <s v="Archive"/>
    <n v="3600"/>
    <s v="ea"/>
    <n v="0"/>
    <n v="0"/>
  </r>
  <r>
    <x v="1"/>
    <x v="0"/>
    <s v="PB8-BRV"/>
    <s v="20795"/>
    <x v="3"/>
    <s v="Archive"/>
    <n v="950"/>
    <s v="ea"/>
    <n v="0"/>
    <n v="0"/>
  </r>
  <r>
    <x v="1"/>
    <x v="0"/>
    <s v="PB8-GRO"/>
    <s v="20796"/>
    <x v="3"/>
    <s v="Archive"/>
    <n v="3600"/>
    <s v="ea"/>
    <n v="0"/>
    <n v="0"/>
  </r>
  <r>
    <x v="1"/>
    <x v="0"/>
    <s v="PB8-GRV"/>
    <s v="20797"/>
    <x v="3"/>
    <s v="Archive"/>
    <n v="800"/>
    <s v="ea"/>
    <n v="0"/>
    <n v="0"/>
  </r>
  <r>
    <x v="1"/>
    <x v="0"/>
    <s v="PB8-INS"/>
    <s v="20798"/>
    <x v="3"/>
    <s v="Archive"/>
    <n v="24500"/>
    <s v="ea"/>
    <n v="0"/>
    <n v="0"/>
  </r>
  <r>
    <x v="1"/>
    <x v="0"/>
    <s v="PB8-SBO"/>
    <s v="20799"/>
    <x v="3"/>
    <s v="Archive"/>
    <n v="3600"/>
    <s v="ea"/>
    <n v="0"/>
    <n v="0"/>
  </r>
  <r>
    <x v="1"/>
    <x v="0"/>
    <s v="PB8-SBV"/>
    <s v="20800"/>
    <x v="3"/>
    <s v="Archive"/>
    <n v="950"/>
    <s v="ea"/>
    <n v="0"/>
    <n v="0"/>
  </r>
  <r>
    <x v="1"/>
    <x v="0"/>
    <s v="LID-SBO"/>
    <s v="20721"/>
    <x v="3"/>
    <s v="Lids"/>
    <n v="341250"/>
    <s v="ea"/>
    <n v="0.01"/>
    <n v="2730"/>
  </r>
  <r>
    <x v="1"/>
    <x v="0"/>
    <s v="LID-SBO"/>
    <s v="20718"/>
    <x v="3"/>
    <s v="Lids"/>
    <n v="48750"/>
    <s v="ea"/>
    <n v="0.01"/>
    <n v="390"/>
  </r>
  <r>
    <x v="1"/>
    <x v="0"/>
    <s v="LID-SBO"/>
    <s v="20716"/>
    <x v="3"/>
    <s v="Lids"/>
    <n v="48750"/>
    <s v="ea"/>
    <n v="0.01"/>
    <n v="390"/>
  </r>
  <r>
    <x v="1"/>
    <x v="0"/>
    <s v="LID-SBO"/>
    <s v="20715"/>
    <x v="3"/>
    <s v="Lids"/>
    <n v="48750"/>
    <s v="ea"/>
    <n v="0.01"/>
    <n v="390"/>
  </r>
  <r>
    <x v="1"/>
    <x v="0"/>
    <s v="LID-SBO"/>
    <s v="20707"/>
    <x v="3"/>
    <s v="Lids"/>
    <n v="32500"/>
    <s v="ea"/>
    <n v="0.01"/>
    <n v="260"/>
  </r>
  <r>
    <x v="1"/>
    <x v="0"/>
    <s v="LID-SBO"/>
    <s v="20706"/>
    <x v="3"/>
    <s v="Lids"/>
    <n v="6772"/>
    <s v="ea"/>
    <n v="0.01"/>
    <n v="54.18"/>
  </r>
  <r>
    <x v="1"/>
    <x v="0"/>
    <s v="LID-RAD"/>
    <s v="20705"/>
    <x v="3"/>
    <s v="Lids"/>
    <n v="25350"/>
    <s v="ea"/>
    <n v="0.01"/>
    <n v="202.8"/>
  </r>
  <r>
    <x v="1"/>
    <x v="0"/>
    <s v="ING-SUG"/>
    <s v="20481"/>
    <x v="1"/>
    <s v="Sugar"/>
    <m/>
    <s v="lb"/>
    <m/>
    <m/>
  </r>
  <r>
    <x v="1"/>
    <x v="0"/>
    <s v="ING-SUG"/>
    <s v="20482"/>
    <x v="1"/>
    <s v="Sugar"/>
    <m/>
    <s v="lb"/>
    <m/>
    <m/>
  </r>
  <r>
    <x v="1"/>
    <x v="0"/>
    <s v="LID-WMV"/>
    <s v="20770"/>
    <x v="3"/>
    <s v="Lids"/>
    <m/>
    <s v="ea"/>
    <m/>
    <m/>
  </r>
  <r>
    <x v="1"/>
    <x v="0"/>
    <s v="LID-WMV"/>
    <s v="20768"/>
    <x v="3"/>
    <s v="Lids"/>
    <m/>
    <s v="ea"/>
    <m/>
    <m/>
  </r>
  <r>
    <x v="1"/>
    <x v="0"/>
    <s v="LID-WMV"/>
    <s v="20767"/>
    <x v="3"/>
    <s v="Lids"/>
    <n v="40"/>
    <s v="ea"/>
    <n v="0.01"/>
    <n v="0.32"/>
  </r>
  <r>
    <x v="1"/>
    <x v="0"/>
    <s v="LID-WMV"/>
    <s v="20766"/>
    <x v="3"/>
    <s v="Lids"/>
    <n v="122"/>
    <s v="ea"/>
    <n v="0.01"/>
    <n v="0.98"/>
  </r>
  <r>
    <x v="1"/>
    <x v="0"/>
    <s v="LID-WMV"/>
    <s v="20765"/>
    <x v="3"/>
    <s v="Lids"/>
    <n v="32500"/>
    <s v="ea"/>
    <n v="0.01"/>
    <n v="260"/>
  </r>
  <r>
    <x v="1"/>
    <x v="0"/>
    <s v="LID-WMO"/>
    <s v="20759"/>
    <x v="3"/>
    <s v="Lids"/>
    <n v="48750"/>
    <s v="ea"/>
    <n v="0.01"/>
    <n v="390"/>
  </r>
  <r>
    <x v="1"/>
    <x v="0"/>
    <s v="ING-SUG"/>
    <s v="20483"/>
    <x v="1"/>
    <s v="Sugar"/>
    <m/>
    <s v="lb"/>
    <m/>
    <m/>
  </r>
  <r>
    <x v="1"/>
    <x v="0"/>
    <s v="ING-SUG"/>
    <s v="20484"/>
    <x v="1"/>
    <s v="Sugar"/>
    <m/>
    <s v="lb"/>
    <m/>
    <m/>
  </r>
  <r>
    <x v="1"/>
    <x v="0"/>
    <s v="ING-SUG"/>
    <s v="20485"/>
    <x v="1"/>
    <s v="Sugar"/>
    <m/>
    <s v="lb"/>
    <m/>
    <m/>
  </r>
  <r>
    <x v="1"/>
    <x v="0"/>
    <s v="LID-WMO"/>
    <s v="20758"/>
    <x v="3"/>
    <s v="Lids"/>
    <n v="16250"/>
    <s v="ea"/>
    <n v="0.01"/>
    <n v="130"/>
  </r>
  <r>
    <x v="1"/>
    <x v="0"/>
    <s v="ING-SUG"/>
    <s v="20486"/>
    <x v="1"/>
    <s v="Sugar"/>
    <m/>
    <s v="lb"/>
    <m/>
    <m/>
  </r>
  <r>
    <x v="1"/>
    <x v="0"/>
    <s v="LID-WMO"/>
    <s v="20757"/>
    <x v="3"/>
    <s v="Lids"/>
    <n v="163420"/>
    <s v="ea"/>
    <n v="0.01"/>
    <n v="1307.3599999999999"/>
  </r>
  <r>
    <x v="1"/>
    <x v="0"/>
    <s v="LID-WMO"/>
    <s v="20756"/>
    <x v="3"/>
    <s v="Lids"/>
    <n v="17550"/>
    <s v="ea"/>
    <n v="0.01"/>
    <n v="140.4"/>
  </r>
  <r>
    <x v="1"/>
    <x v="0"/>
    <s v="LID-TPV"/>
    <s v="20752"/>
    <x v="3"/>
    <s v="Lids"/>
    <m/>
    <s v="ea"/>
    <m/>
    <m/>
  </r>
  <r>
    <x v="1"/>
    <x v="0"/>
    <s v="LID-TPO"/>
    <s v="20747"/>
    <x v="3"/>
    <s v="Lids"/>
    <m/>
    <s v="ea"/>
    <m/>
    <m/>
  </r>
  <r>
    <x v="1"/>
    <x v="0"/>
    <s v="ING-SUG"/>
    <s v="20487"/>
    <x v="1"/>
    <s v="Sugar"/>
    <m/>
    <s v="lb"/>
    <m/>
    <m/>
  </r>
  <r>
    <x v="1"/>
    <x v="0"/>
    <s v="FLV-TEA"/>
    <s v="20415"/>
    <x v="1"/>
    <s v="Flavors"/>
    <n v="28.13"/>
    <s v="lb"/>
    <n v="12.3"/>
    <n v="346"/>
  </r>
  <r>
    <x v="1"/>
    <x v="0"/>
    <s v="FLV-WML-NEW"/>
    <s v="20417"/>
    <x v="1"/>
    <s v="Flavors"/>
    <n v="1.55"/>
    <s v="lb"/>
    <n v="17.84"/>
    <n v="27.65"/>
  </r>
  <r>
    <x v="1"/>
    <x v="0"/>
    <s v="FLV-WML-NEW"/>
    <s v="20418"/>
    <x v="1"/>
    <s v="Flavors"/>
    <n v="133.85"/>
    <s v="lb"/>
    <n v="17.84"/>
    <n v="2387.88"/>
  </r>
  <r>
    <x v="1"/>
    <x v="0"/>
    <s v="ING-SUG"/>
    <s v="20488"/>
    <x v="1"/>
    <s v="Sugar"/>
    <m/>
    <s v="lb"/>
    <m/>
    <m/>
  </r>
  <r>
    <x v="1"/>
    <x v="0"/>
    <s v="LID-TEA"/>
    <s v="20744"/>
    <x v="3"/>
    <s v="Lids"/>
    <m/>
    <s v="ea"/>
    <m/>
    <m/>
  </r>
  <r>
    <x v="1"/>
    <x v="0"/>
    <s v="LID-SLO"/>
    <s v="20738"/>
    <x v="3"/>
    <s v="Lids"/>
    <m/>
    <s v="ea"/>
    <m/>
    <m/>
  </r>
  <r>
    <x v="1"/>
    <x v="0"/>
    <s v="LID-SBV"/>
    <s v="20726"/>
    <x v="3"/>
    <s v="Lids"/>
    <n v="664"/>
    <s v="ea"/>
    <n v="0.01"/>
    <n v="5.31"/>
  </r>
  <r>
    <x v="1"/>
    <x v="0"/>
    <s v="LID-SBV"/>
    <s v="20725"/>
    <x v="3"/>
    <s v="Lids"/>
    <n v="32500"/>
    <s v="ea"/>
    <n v="0.01"/>
    <n v="260"/>
  </r>
  <r>
    <x v="1"/>
    <x v="0"/>
    <s v="ING-SUG"/>
    <s v="20489"/>
    <x v="1"/>
    <s v="Sugar"/>
    <m/>
    <s v="lb"/>
    <m/>
    <m/>
  </r>
  <r>
    <x v="1"/>
    <x v="0"/>
    <s v="ING-VDK"/>
    <s v="20492"/>
    <x v="1"/>
    <s v="Alcohol"/>
    <m/>
    <s v="gal"/>
    <m/>
    <m/>
  </r>
  <r>
    <x v="1"/>
    <x v="0"/>
    <s v="ING-VDK"/>
    <s v="20493"/>
    <x v="1"/>
    <s v="Alcohol"/>
    <m/>
    <s v="gal"/>
    <m/>
    <m/>
  </r>
  <r>
    <x v="1"/>
    <x v="0"/>
    <s v="LID-SBO"/>
    <s v="20720"/>
    <x v="3"/>
    <s v="Lids"/>
    <m/>
    <s v="ea"/>
    <m/>
    <m/>
  </r>
  <r>
    <x v="1"/>
    <x v="0"/>
    <s v="ING-WSK"/>
    <s v="20495"/>
    <x v="1"/>
    <s v="Alcohol"/>
    <n v="12"/>
    <s v="gal"/>
    <n v="24"/>
    <n v="288"/>
  </r>
  <r>
    <x v="1"/>
    <x v="0"/>
    <s v="LID-ACO"/>
    <s v="20528"/>
    <x v="3"/>
    <s v="Lids"/>
    <m/>
    <s v="ea"/>
    <m/>
    <m/>
  </r>
  <r>
    <x v="1"/>
    <x v="0"/>
    <s v="LID-ACV"/>
    <s v="20531"/>
    <x v="3"/>
    <s v="Lids"/>
    <m/>
    <s v="ea"/>
    <m/>
    <m/>
  </r>
  <r>
    <x v="1"/>
    <x v="0"/>
    <s v="LID-ACV"/>
    <s v="20532"/>
    <x v="3"/>
    <s v="Lids"/>
    <m/>
    <s v="ea"/>
    <m/>
    <m/>
  </r>
  <r>
    <x v="1"/>
    <x v="0"/>
    <s v="LID-SBO"/>
    <s v="20719"/>
    <x v="3"/>
    <s v="Lids"/>
    <m/>
    <s v="ea"/>
    <m/>
    <m/>
  </r>
  <r>
    <x v="1"/>
    <x v="0"/>
    <s v="LID-SBO"/>
    <s v="20712"/>
    <x v="3"/>
    <s v="Lids"/>
    <n v="32500"/>
    <s v="ea"/>
    <n v="0.01"/>
    <n v="260"/>
  </r>
  <r>
    <x v="1"/>
    <x v="0"/>
    <s v="LID-SBO"/>
    <s v="20709"/>
    <x v="3"/>
    <s v="Lids"/>
    <n v="97500"/>
    <s v="ea"/>
    <n v="0.01"/>
    <n v="780"/>
  </r>
  <r>
    <x v="1"/>
    <x v="0"/>
    <s v="PSC-24V"/>
    <s v="20887"/>
    <x v="3"/>
    <s v="Pouch"/>
    <m/>
    <s v="ea"/>
    <m/>
    <m/>
  </r>
  <r>
    <x v="1"/>
    <x v="0"/>
    <s v="XFLV-PFP"/>
    <s v="20899"/>
    <x v="1"/>
    <s v="Flavors"/>
    <m/>
    <s v="lb"/>
    <m/>
    <m/>
  </r>
  <r>
    <x v="1"/>
    <x v="0"/>
    <s v="LID-ACV"/>
    <s v="20533"/>
    <x v="3"/>
    <s v="Lids"/>
    <m/>
    <s v="ea"/>
    <m/>
    <m/>
  </r>
  <r>
    <x v="1"/>
    <x v="0"/>
    <s v="LID-ACV"/>
    <s v="20534"/>
    <x v="3"/>
    <s v="Lids"/>
    <m/>
    <s v="ea"/>
    <m/>
    <m/>
  </r>
  <r>
    <x v="1"/>
    <x v="0"/>
    <s v="LID-ACV"/>
    <s v="20535"/>
    <x v="3"/>
    <s v="Lids"/>
    <m/>
    <s v="ea"/>
    <m/>
    <m/>
  </r>
  <r>
    <x v="1"/>
    <x v="0"/>
    <s v="XFLV-PNC"/>
    <s v="20900"/>
    <x v="1"/>
    <s v="Archive"/>
    <m/>
    <s v="gal"/>
    <m/>
    <m/>
  </r>
  <r>
    <x v="1"/>
    <x v="0"/>
    <s v="XFLV-WML"/>
    <s v="20901"/>
    <x v="1"/>
    <s v="Flavors"/>
    <m/>
    <s v="lb"/>
    <m/>
    <m/>
  </r>
  <r>
    <x v="1"/>
    <x v="0"/>
    <s v="XFLV-WML"/>
    <s v="20902"/>
    <x v="1"/>
    <s v="Flavors"/>
    <m/>
    <s v="lb"/>
    <m/>
    <m/>
  </r>
  <r>
    <x v="1"/>
    <x v="0"/>
    <s v="LID-SBV"/>
    <s v="20735"/>
    <x v="3"/>
    <s v="Lids"/>
    <n v="205149"/>
    <s v="ea"/>
    <n v="0.01"/>
    <n v="2051.4899999999998"/>
  </r>
  <r>
    <x v="1"/>
    <x v="0"/>
    <s v="LID-SBV"/>
    <s v="20731"/>
    <x v="3"/>
    <s v="Lids"/>
    <n v="395188"/>
    <s v="ea"/>
    <n v="0.01"/>
    <n v="3951.88"/>
  </r>
  <r>
    <x v="1"/>
    <x v="0"/>
    <s v="LID-SBV"/>
    <s v="20729"/>
    <x v="3"/>
    <s v="Lids"/>
    <n v="130696"/>
    <s v="ea"/>
    <n v="0.01"/>
    <n v="1306.96"/>
  </r>
  <r>
    <x v="1"/>
    <x v="0"/>
    <s v="LID-SBO"/>
    <s v="20724"/>
    <x v="3"/>
    <s v="Lids"/>
    <n v="652928"/>
    <s v="ea"/>
    <n v="0.01"/>
    <n v="6529.28"/>
  </r>
  <r>
    <x v="1"/>
    <x v="0"/>
    <s v="LID-SBO"/>
    <s v="20723"/>
    <x v="3"/>
    <s v="Lids"/>
    <n v="131818"/>
    <s v="ea"/>
    <n v="0.01"/>
    <n v="1318.18"/>
  </r>
  <r>
    <x v="1"/>
    <x v="0"/>
    <s v="LID-SBO"/>
    <s v="20717"/>
    <x v="3"/>
    <s v="Lids"/>
    <n v="92677"/>
    <s v="ea"/>
    <n v="0.01"/>
    <n v="926.77"/>
  </r>
  <r>
    <x v="1"/>
    <x v="0"/>
    <s v="LID-GRV"/>
    <s v="20636"/>
    <x v="3"/>
    <s v="Lids"/>
    <n v="147691"/>
    <s v="ea"/>
    <n v="0.01"/>
    <n v="1476.91"/>
  </r>
  <r>
    <x v="1"/>
    <x v="0"/>
    <s v="LID-GRV"/>
    <s v="20634"/>
    <x v="3"/>
    <s v="Lids"/>
    <n v="160147"/>
    <s v="ea"/>
    <n v="0.01"/>
    <n v="1601.47"/>
  </r>
  <r>
    <x v="1"/>
    <x v="0"/>
    <s v="LID-GRV"/>
    <s v="20632"/>
    <x v="3"/>
    <s v="Lids"/>
    <n v="481000"/>
    <s v="ea"/>
    <n v="0.01"/>
    <n v="4810"/>
  </r>
  <r>
    <x v="1"/>
    <x v="0"/>
    <s v="LID-ACV"/>
    <s v="20536"/>
    <x v="3"/>
    <s v="Lids"/>
    <m/>
    <s v="ea"/>
    <m/>
    <m/>
  </r>
  <r>
    <x v="1"/>
    <x v="0"/>
    <s v="LID-GRV"/>
    <s v="20631"/>
    <x v="3"/>
    <s v="Lids"/>
    <n v="55645"/>
    <s v="ea"/>
    <n v="0.01"/>
    <n v="556.45000000000005"/>
  </r>
  <r>
    <x v="1"/>
    <x v="0"/>
    <s v="LID-GRV"/>
    <s v="20630"/>
    <x v="3"/>
    <s v="Lids"/>
    <n v="55634"/>
    <s v="ea"/>
    <n v="0.01"/>
    <n v="556.34"/>
  </r>
  <r>
    <x v="1"/>
    <x v="0"/>
    <s v="LID-ACV"/>
    <s v="20537"/>
    <x v="3"/>
    <s v="Lids"/>
    <m/>
    <s v="ea"/>
    <m/>
    <m/>
  </r>
  <r>
    <x v="1"/>
    <x v="0"/>
    <s v="LID-ACV"/>
    <s v="20538"/>
    <x v="3"/>
    <s v="Lids"/>
    <m/>
    <s v="ea"/>
    <m/>
    <m/>
  </r>
  <r>
    <x v="1"/>
    <x v="0"/>
    <s v="LID-ACV"/>
    <s v="20539"/>
    <x v="3"/>
    <s v="Lids"/>
    <m/>
    <s v="ea"/>
    <m/>
    <m/>
  </r>
  <r>
    <x v="1"/>
    <x v="0"/>
    <s v="XFLV-WML"/>
    <s v="20903"/>
    <x v="1"/>
    <s v="Flavors"/>
    <m/>
    <s v="lb"/>
    <m/>
    <m/>
  </r>
  <r>
    <x v="1"/>
    <x v="0"/>
    <s v="LID-ACV"/>
    <s v="20540"/>
    <x v="3"/>
    <s v="Lids"/>
    <m/>
    <s v="ea"/>
    <m/>
    <m/>
  </r>
  <r>
    <x v="1"/>
    <x v="0"/>
    <s v="LID-BRO"/>
    <s v="20550"/>
    <x v="3"/>
    <s v="Lids"/>
    <n v="208"/>
    <s v="ea"/>
    <n v="0.01"/>
    <n v="1.66"/>
  </r>
  <r>
    <x v="1"/>
    <x v="0"/>
    <s v="XFLV-WML"/>
    <s v="20904"/>
    <x v="1"/>
    <s v="Flavors"/>
    <m/>
    <s v="lb"/>
    <m/>
    <m/>
  </r>
  <r>
    <x v="1"/>
    <x v="0"/>
    <s v="XFLV-WML"/>
    <s v="20905"/>
    <x v="1"/>
    <s v="Flavors"/>
    <m/>
    <s v="lb"/>
    <m/>
    <m/>
  </r>
  <r>
    <x v="1"/>
    <x v="0"/>
    <s v="LID-BRO"/>
    <s v="20552"/>
    <x v="3"/>
    <s v="Lids"/>
    <n v="84430"/>
    <s v="ea"/>
    <n v="0.01"/>
    <n v="675.44"/>
  </r>
  <r>
    <x v="1"/>
    <x v="0"/>
    <s v="LID-SBO"/>
    <s v="20714"/>
    <x v="3"/>
    <s v="Lids"/>
    <n v="78291"/>
    <s v="ea"/>
    <n v="0.01"/>
    <n v="782.91"/>
  </r>
  <r>
    <x v="1"/>
    <x v="0"/>
    <s v="LID-SBO"/>
    <s v="20713"/>
    <x v="3"/>
    <s v="Lids"/>
    <n v="236364"/>
    <s v="ea"/>
    <n v="0.01"/>
    <n v="2363.64"/>
  </r>
  <r>
    <x v="1"/>
    <x v="0"/>
    <s v="LID-SBO"/>
    <s v="20711"/>
    <x v="3"/>
    <s v="Lids"/>
    <n v="16489"/>
    <s v="ea"/>
    <n v="0.01"/>
    <n v="164.89"/>
  </r>
  <r>
    <x v="1"/>
    <x v="0"/>
    <s v="LID-SBO"/>
    <s v="20710"/>
    <x v="3"/>
    <s v="Lids"/>
    <n v="26693"/>
    <s v="ea"/>
    <n v="0.01"/>
    <n v="266.93"/>
  </r>
  <r>
    <x v="1"/>
    <x v="0"/>
    <s v="LID-BRO"/>
    <s v="20554"/>
    <x v="3"/>
    <s v="Lids"/>
    <n v="97500"/>
    <s v="ea"/>
    <n v="0.01"/>
    <n v="780"/>
  </r>
  <r>
    <x v="1"/>
    <x v="1"/>
    <s v="BSO-8PC"/>
    <s v="3"/>
    <x v="4"/>
    <s v="OTSOW-8Pack"/>
    <n v="192"/>
    <s v="ea"/>
    <n v="42.21"/>
    <n v="8104.32"/>
  </r>
  <r>
    <x v="1"/>
    <x v="0"/>
    <s v="LID-BRO"/>
    <s v="20555"/>
    <x v="3"/>
    <s v="Lids"/>
    <n v="292500"/>
    <s v="ea"/>
    <n v="0.01"/>
    <n v="2340.0100000000002"/>
  </r>
  <r>
    <x v="1"/>
    <x v="0"/>
    <s v="ING-SUG"/>
    <s v="20490"/>
    <x v="1"/>
    <s v="Sugar"/>
    <n v="6559.8"/>
    <s v="lb"/>
    <n v="0.43"/>
    <n v="2831.87"/>
  </r>
  <r>
    <x v="1"/>
    <x v="0"/>
    <s v="ING-SUG"/>
    <s v="20491"/>
    <x v="1"/>
    <s v="Sugar"/>
    <n v="28300"/>
    <s v="lb"/>
    <n v="0.43"/>
    <n v="12217.11"/>
  </r>
  <r>
    <x v="1"/>
    <x v="0"/>
    <s v="LID-GRO"/>
    <s v="20618"/>
    <x v="3"/>
    <s v="Lids"/>
    <n v="15246"/>
    <s v="ea"/>
    <n v="0.01"/>
    <n v="152.46"/>
  </r>
  <r>
    <x v="1"/>
    <x v="0"/>
    <s v="K7160-24X100"/>
    <s v="20497"/>
    <x v="2"/>
    <m/>
    <n v="150"/>
    <s v="ea"/>
    <n v="5.81"/>
    <n v="871.5"/>
  </r>
  <r>
    <x v="1"/>
    <x v="0"/>
    <s v="LBL-21O"/>
    <s v="20498"/>
    <x v="3"/>
    <s v="Labels"/>
    <n v="2015"/>
    <s v="ea"/>
    <n v="7.0000000000000007E-2"/>
    <n v="141.05000000000001"/>
  </r>
  <r>
    <x v="1"/>
    <x v="0"/>
    <s v="LID-BRO"/>
    <s v="20557"/>
    <x v="3"/>
    <s v="Lids"/>
    <n v="70346"/>
    <s v="ea"/>
    <n v="0.01"/>
    <n v="703.46"/>
  </r>
  <r>
    <x v="1"/>
    <x v="0"/>
    <s v="LID-BRO"/>
    <s v="20553"/>
    <x v="3"/>
    <s v="Lids"/>
    <n v="91429"/>
    <s v="ea"/>
    <n v="0.01"/>
    <n v="914.29"/>
  </r>
  <r>
    <x v="1"/>
    <x v="0"/>
    <s v="LID-BRO"/>
    <s v="20551"/>
    <x v="3"/>
    <s v="Lids"/>
    <n v="104171"/>
    <s v="ea"/>
    <n v="0.01"/>
    <n v="1041.71"/>
  </r>
  <r>
    <x v="1"/>
    <x v="0"/>
    <s v="LID-SBO"/>
    <s v="20708"/>
    <x v="3"/>
    <s v="Lids"/>
    <n v="32500"/>
    <s v="ea"/>
    <n v="0.01"/>
    <n v="260"/>
  </r>
  <r>
    <x v="1"/>
    <x v="0"/>
    <s v="LID-HCV"/>
    <s v="20653"/>
    <x v="3"/>
    <s v="Lids"/>
    <n v="11050"/>
    <s v="ea"/>
    <n v="0.01"/>
    <n v="88.4"/>
  </r>
  <r>
    <x v="1"/>
    <x v="1"/>
    <s v="SZB-020"/>
    <s v="50"/>
    <x v="4"/>
    <s v="OTSOW-8Pack"/>
    <n v="32"/>
    <s v="ea"/>
    <n v="42.21"/>
    <n v="1350.72"/>
  </r>
  <r>
    <x v="1"/>
    <x v="1"/>
    <s v="SZB-020"/>
    <s v="49"/>
    <x v="4"/>
    <s v="OTSOW-8Pack"/>
    <n v="92"/>
    <s v="ea"/>
    <n v="42.21"/>
    <n v="3883.32"/>
  </r>
  <r>
    <x v="1"/>
    <x v="1"/>
    <s v="PPV-24R"/>
    <s v="48"/>
    <x v="4"/>
    <s v="Vodka-24Pack"/>
    <n v="16"/>
    <s v="ea"/>
    <n v="78.260000000000005"/>
    <n v="1252.1600000000001"/>
  </r>
  <r>
    <x v="1"/>
    <x v="1"/>
    <s v="PPV-24R"/>
    <s v="47"/>
    <x v="4"/>
    <s v="Vodka-24Pack"/>
    <n v="14"/>
    <s v="ea"/>
    <n v="78.260000000000005"/>
    <n v="1095.6400000000001"/>
  </r>
  <r>
    <x v="1"/>
    <x v="1"/>
    <s v="PACKER-8PC"/>
    <s v="46"/>
    <x v="4"/>
    <s v="OTSOW-8Pack"/>
    <n v="96"/>
    <s v="ea"/>
    <n v="42.21"/>
    <n v="4052.16"/>
  </r>
  <r>
    <x v="1"/>
    <x v="0"/>
    <s v="PB8-WMO"/>
    <s v="20801"/>
    <x v="3"/>
    <s v="Archive"/>
    <n v="1425"/>
    <s v="ea"/>
    <n v="0"/>
    <n v="0"/>
  </r>
  <r>
    <x v="1"/>
    <x v="0"/>
    <s v="PB8-WMV"/>
    <s v="20802"/>
    <x v="3"/>
    <s v="Archive"/>
    <n v="780"/>
    <s v="ea"/>
    <n v="0"/>
    <n v="0"/>
  </r>
  <r>
    <x v="1"/>
    <x v="0"/>
    <s v="PC16-WSK"/>
    <s v="20803"/>
    <x v="3"/>
    <s v="Pouch"/>
    <n v="4"/>
    <s v="ea"/>
    <n v="0.35"/>
    <n v="1.4"/>
  </r>
  <r>
    <x v="1"/>
    <x v="0"/>
    <s v="PC16-WSK"/>
    <s v="20805"/>
    <x v="3"/>
    <s v="Pouch"/>
    <n v="1630"/>
    <s v="ea"/>
    <n v="0.35"/>
    <n v="570.5"/>
  </r>
  <r>
    <x v="1"/>
    <x v="0"/>
    <s v="PC8-BSO"/>
    <s v="20808"/>
    <x v="3"/>
    <s v="Pouch"/>
    <n v="19533"/>
    <s v="ea"/>
    <n v="0.19"/>
    <n v="3613.61"/>
  </r>
  <r>
    <x v="1"/>
    <x v="0"/>
    <s v="PC8-BSV"/>
    <s v="20810"/>
    <x v="3"/>
    <s v="Pouch"/>
    <n v="19382"/>
    <s v="ea"/>
    <n v="0.19"/>
    <n v="3585.67"/>
  </r>
  <r>
    <x v="1"/>
    <x v="0"/>
    <s v="PC8-CTO"/>
    <s v="20813"/>
    <x v="3"/>
    <s v="Pouch"/>
    <n v="20930"/>
    <s v="ea"/>
    <n v="0.19"/>
    <n v="3872.05"/>
  </r>
  <r>
    <x v="1"/>
    <x v="0"/>
    <s v="PC8-GWO"/>
    <s v="20816"/>
    <x v="3"/>
    <s v="Pouch"/>
    <n v="24701"/>
    <s v="ea"/>
    <n v="0.19"/>
    <n v="4569.68"/>
  </r>
  <r>
    <x v="1"/>
    <x v="0"/>
    <s v="PC8-GWV"/>
    <s v="20817"/>
    <x v="3"/>
    <s v="Pouch"/>
    <n v="8494"/>
    <s v="ea"/>
    <n v="0.19"/>
    <n v="1571.39"/>
  </r>
  <r>
    <x v="1"/>
    <x v="0"/>
    <s v="PC8-HCO"/>
    <s v="20819"/>
    <x v="3"/>
    <s v="Pouch"/>
    <n v="23402"/>
    <s v="ea"/>
    <n v="0.19"/>
    <n v="4329.37"/>
  </r>
  <r>
    <x v="1"/>
    <x v="0"/>
    <s v="PC8-LPO"/>
    <s v="20822"/>
    <x v="3"/>
    <s v="Pouch"/>
    <n v="17674"/>
    <s v="ea"/>
    <n v="0.19"/>
    <n v="3269.69"/>
  </r>
  <r>
    <x v="1"/>
    <x v="0"/>
    <s v="PC8-PACKERS-O"/>
    <s v="20824"/>
    <x v="3"/>
    <s v="Pouch"/>
    <n v="150"/>
    <s v="ea"/>
    <n v="0.19"/>
    <n v="27.75"/>
  </r>
  <r>
    <x v="1"/>
    <x v="0"/>
    <s v="PC8-SEAHAWKS-O"/>
    <s v="20825"/>
    <x v="3"/>
    <s v="Pouch"/>
    <n v="3980"/>
    <s v="ea"/>
    <n v="0.19"/>
    <n v="736.3"/>
  </r>
  <r>
    <x v="1"/>
    <x v="0"/>
    <s v="PC8-SZB-020"/>
    <s v="20826"/>
    <x v="3"/>
    <s v="Pouch"/>
    <n v="6620"/>
    <s v="ea"/>
    <n v="0.35"/>
    <n v="2317"/>
  </r>
  <r>
    <x v="1"/>
    <x v="0"/>
    <s v="PC8-SZB-020"/>
    <s v="20827"/>
    <x v="3"/>
    <s v="Pouch"/>
    <n v="2460"/>
    <s v="ea"/>
    <n v="0.35"/>
    <n v="861"/>
  </r>
  <r>
    <x v="1"/>
    <x v="1"/>
    <s v="LPO-8PC"/>
    <s v="45"/>
    <x v="4"/>
    <s v="OTSOW-8Pack"/>
    <n v="96"/>
    <s v="ea"/>
    <n v="42.21"/>
    <n v="4052.16"/>
  </r>
  <r>
    <x v="1"/>
    <x v="1"/>
    <s v="LPO-8PC"/>
    <s v="44"/>
    <x v="4"/>
    <s v="OTSOW-8Pack"/>
    <n v="60"/>
    <s v="ea"/>
    <n v="42.21"/>
    <n v="2532.6"/>
  </r>
  <r>
    <x v="1"/>
    <x v="1"/>
    <s v="LPO-8PC"/>
    <s v="43"/>
    <x v="4"/>
    <s v="OTSOW-8Pack"/>
    <n v="324"/>
    <s v="ea"/>
    <n v="42.21"/>
    <n v="13676.04"/>
  </r>
  <r>
    <x v="1"/>
    <x v="1"/>
    <s v="LPO-8PC"/>
    <s v="42"/>
    <x v="4"/>
    <s v="OTSOW-8Pack"/>
    <n v="307"/>
    <s v="ea"/>
    <n v="42.21"/>
    <n v="12958.47"/>
  </r>
  <r>
    <x v="1"/>
    <x v="1"/>
    <s v="LBL-LPO"/>
    <s v="41"/>
    <x v="3"/>
    <s v="Labels"/>
    <n v="100"/>
    <s v="ea"/>
    <n v="7.0000000000000007E-2"/>
    <n v="7"/>
  </r>
  <r>
    <x v="1"/>
    <x v="1"/>
    <s v="GWV-8PC"/>
    <s v="40"/>
    <x v="4"/>
    <s v="Vodka-8Pack"/>
    <n v="69"/>
    <s v="ea"/>
    <n v="42.21"/>
    <n v="2912.49"/>
  </r>
  <r>
    <x v="1"/>
    <x v="1"/>
    <s v="GWV-8PC"/>
    <s v="39"/>
    <x v="4"/>
    <s v="Vodka-8Pack"/>
    <n v="27"/>
    <s v="ea"/>
    <n v="42.21"/>
    <n v="1139.67"/>
  </r>
  <r>
    <x v="1"/>
    <x v="1"/>
    <s v="GWV-8PC"/>
    <s v="38"/>
    <x v="4"/>
    <s v="Vodka-8Pack"/>
    <n v="481"/>
    <s v="ea"/>
    <n v="42.21"/>
    <n v="20303.009999999998"/>
  </r>
  <r>
    <x v="1"/>
    <x v="1"/>
    <s v="GWV-8PC"/>
    <s v="37"/>
    <x v="4"/>
    <s v="Vodka-8Pack"/>
    <n v="506"/>
    <s v="ea"/>
    <n v="42.21"/>
    <n v="21358.26"/>
  </r>
  <r>
    <x v="1"/>
    <x v="1"/>
    <s v="GWV-8PC"/>
    <s v="36"/>
    <x v="4"/>
    <s v="Vodka-8Pack"/>
    <n v="97"/>
    <s v="ea"/>
    <n v="42.21"/>
    <n v="4094.37"/>
  </r>
  <r>
    <x v="1"/>
    <x v="1"/>
    <s v="GWV-8PC"/>
    <s v="35"/>
    <x v="4"/>
    <s v="Vodka-8Pack"/>
    <n v="140"/>
    <s v="ea"/>
    <n v="42.21"/>
    <n v="5909.4"/>
  </r>
  <r>
    <x v="1"/>
    <x v="1"/>
    <s v="GWV-8PC"/>
    <s v="34"/>
    <x v="4"/>
    <s v="Vodka-8Pack"/>
    <n v="20"/>
    <s v="ea"/>
    <n v="42.21"/>
    <n v="844.2"/>
  </r>
  <r>
    <x v="1"/>
    <x v="1"/>
    <s v="GWO-8PC"/>
    <s v="33"/>
    <x v="4"/>
    <s v="OTSOW-8Pack"/>
    <n v="96"/>
    <s v="ea"/>
    <n v="42.21"/>
    <n v="4052.16"/>
  </r>
  <r>
    <x v="1"/>
    <x v="1"/>
    <s v="GWO-8PC"/>
    <s v="32"/>
    <x v="4"/>
    <s v="OTSOW-8Pack"/>
    <n v="96"/>
    <s v="ea"/>
    <n v="42.21"/>
    <n v="4052.16"/>
  </r>
  <r>
    <x v="1"/>
    <x v="1"/>
    <s v="GWO-8PC"/>
    <s v="31"/>
    <x v="4"/>
    <s v="OTSOW-8Pack"/>
    <n v="191"/>
    <s v="ea"/>
    <n v="42.21"/>
    <n v="8062.11"/>
  </r>
  <r>
    <x v="1"/>
    <x v="0"/>
    <s v="GWO-8PC"/>
    <s v="30"/>
    <x v="4"/>
    <s v="OTSOW-8Pack"/>
    <n v="96"/>
    <s v="ea"/>
    <n v="42.21"/>
    <n v="4052.16"/>
  </r>
  <r>
    <x v="1"/>
    <x v="1"/>
    <s v="GWO-8PC"/>
    <s v="29"/>
    <x v="4"/>
    <s v="OTSOW-8Pack"/>
    <n v="184"/>
    <s v="ea"/>
    <n v="42.21"/>
    <n v="7766.64"/>
  </r>
  <r>
    <x v="1"/>
    <x v="1"/>
    <s v="GWO-8PC"/>
    <s v="28"/>
    <x v="4"/>
    <s v="OTSOW-8Pack"/>
    <n v="246"/>
    <s v="ea"/>
    <n v="42.21"/>
    <n v="10383.66"/>
  </r>
  <r>
    <x v="1"/>
    <x v="1"/>
    <s v="GWO-8PC"/>
    <s v="27"/>
    <x v="4"/>
    <s v="OTSOW-8Pack"/>
    <n v="186"/>
    <s v="ea"/>
    <n v="42.21"/>
    <n v="7851.06"/>
  </r>
  <r>
    <x v="1"/>
    <x v="0"/>
    <s v="PC8-TEA"/>
    <s v="20829"/>
    <x v="3"/>
    <s v="Pouch"/>
    <n v="40"/>
    <s v="ea"/>
    <n v="0.19"/>
    <n v="7.4"/>
  </r>
  <r>
    <x v="1"/>
    <x v="1"/>
    <s v="GWO-8PC"/>
    <s v="26"/>
    <x v="4"/>
    <s v="OTSOW-8Pack"/>
    <n v="5"/>
    <s v="ea"/>
    <n v="42.21"/>
    <n v="211.05"/>
  </r>
  <r>
    <x v="1"/>
    <x v="1"/>
    <s v="CTO-8PC"/>
    <s v="25"/>
    <x v="4"/>
    <s v="OTSOW-8Pack"/>
    <n v="184"/>
    <s v="ea"/>
    <n v="42.21"/>
    <n v="7766.64"/>
  </r>
  <r>
    <x v="1"/>
    <x v="1"/>
    <s v="CTO-8PC"/>
    <s v="24"/>
    <x v="4"/>
    <s v="OTSOW-8Pack"/>
    <n v="104"/>
    <s v="ea"/>
    <n v="42.21"/>
    <n v="4389.84"/>
  </r>
  <r>
    <x v="1"/>
    <x v="1"/>
    <s v="CTO-8PC"/>
    <s v="23"/>
    <x v="4"/>
    <s v="OTSOW-8Pack"/>
    <n v="191"/>
    <s v="ea"/>
    <n v="42.21"/>
    <n v="8062.11"/>
  </r>
  <r>
    <x v="1"/>
    <x v="1"/>
    <s v="CTO-8PC"/>
    <s v="22"/>
    <x v="4"/>
    <s v="OTSOW-8Pack"/>
    <n v="192"/>
    <s v="ea"/>
    <n v="42.21"/>
    <n v="8104.32"/>
  </r>
  <r>
    <x v="1"/>
    <x v="1"/>
    <s v="CTO-8PC"/>
    <s v="21"/>
    <x v="4"/>
    <s v="OTSOW-8Pack"/>
    <n v="62"/>
    <s v="ea"/>
    <n v="42.21"/>
    <n v="2617.02"/>
  </r>
  <r>
    <x v="1"/>
    <x v="1"/>
    <s v="CTO-8PC"/>
    <s v="20"/>
    <x v="4"/>
    <s v="OTSOW-8Pack"/>
    <n v="58"/>
    <s v="ea"/>
    <n v="42.21"/>
    <n v="2448.1799999999998"/>
  </r>
  <r>
    <x v="1"/>
    <x v="1"/>
    <s v="CTO-8PC"/>
    <s v="19"/>
    <x v="4"/>
    <s v="OTSOW-8Pack"/>
    <n v="73"/>
    <s v="ea"/>
    <n v="42.21"/>
    <n v="3081.33"/>
  </r>
  <r>
    <x v="1"/>
    <x v="0"/>
    <s v="CTO-8PC"/>
    <s v="18"/>
    <x v="4"/>
    <s v="OTSOW-8Pack"/>
    <n v="96"/>
    <s v="ea"/>
    <n v="42.21"/>
    <n v="4052.16"/>
  </r>
  <r>
    <x v="1"/>
    <x v="1"/>
    <s v="CTO-8PC"/>
    <s v="17"/>
    <x v="4"/>
    <s v="OTSOW-8Pack"/>
    <n v="64"/>
    <s v="ea"/>
    <n v="42.21"/>
    <n v="2701.44"/>
  </r>
  <r>
    <x v="1"/>
    <x v="1"/>
    <s v="CTO-8PC"/>
    <s v="16"/>
    <x v="4"/>
    <s v="OTSOW-8Pack"/>
    <n v="95"/>
    <s v="ea"/>
    <n v="42.21"/>
    <n v="4009.95"/>
  </r>
  <r>
    <x v="1"/>
    <x v="1"/>
    <s v="CRG-TOP"/>
    <s v="15"/>
    <x v="3"/>
    <s v="Packaging"/>
    <n v="300"/>
    <s v="ea"/>
    <n v="1.89"/>
    <n v="567.6"/>
  </r>
  <r>
    <x v="1"/>
    <x v="1"/>
    <s v="CRG-DSP"/>
    <s v="14"/>
    <x v="3"/>
    <s v="Packaging"/>
    <n v="250"/>
    <s v="ea"/>
    <n v="3.16"/>
    <n v="791"/>
  </r>
  <r>
    <x v="1"/>
    <x v="1"/>
    <s v="CRG-BBL"/>
    <s v="13"/>
    <x v="3"/>
    <s v="Packaging"/>
    <n v="80"/>
    <s v="ea"/>
    <n v="3.16"/>
    <n v="253.12"/>
  </r>
  <r>
    <x v="1"/>
    <x v="1"/>
    <s v="CRG-8PC"/>
    <s v="12"/>
    <x v="3"/>
    <s v="Packaging"/>
    <n v="100"/>
    <s v="ea"/>
    <n v="0.68"/>
    <n v="68.400000000000006"/>
  </r>
  <r>
    <x v="1"/>
    <x v="1"/>
    <s v="CRG-24V"/>
    <s v="11"/>
    <x v="3"/>
    <s v="Packaging"/>
    <n v="1000"/>
    <s v="ea"/>
    <n v="1.1200000000000001"/>
    <n v="1121"/>
  </r>
  <r>
    <x v="1"/>
    <x v="1"/>
    <s v="CRG-24O"/>
    <s v="10"/>
    <x v="3"/>
    <s v="Packaging"/>
    <n v="1500"/>
    <s v="ea"/>
    <n v="1.1200000000000001"/>
    <n v="1682.29"/>
  </r>
  <r>
    <x v="1"/>
    <x v="1"/>
    <s v="BSV-8PC"/>
    <s v="9"/>
    <x v="4"/>
    <s v="Vodka-8Pack"/>
    <n v="37"/>
    <s v="ea"/>
    <n v="42.21"/>
    <n v="1561.77"/>
  </r>
  <r>
    <x v="1"/>
    <x v="1"/>
    <s v="BSV-8PC"/>
    <s v="8"/>
    <x v="4"/>
    <s v="Vodka-8Pack"/>
    <n v="573"/>
    <s v="ea"/>
    <n v="42.21"/>
    <n v="24186.33"/>
  </r>
  <r>
    <x v="1"/>
    <x v="1"/>
    <s v="BSV-8PC"/>
    <s v="7"/>
    <x v="4"/>
    <s v="Vodka-8Pack"/>
    <n v="192"/>
    <s v="ea"/>
    <n v="42.21"/>
    <n v="8104.32"/>
  </r>
  <r>
    <x v="1"/>
    <x v="1"/>
    <s v="BSV-8PC"/>
    <s v="6"/>
    <x v="4"/>
    <s v="Vodka-8Pack"/>
    <n v="174"/>
    <s v="ea"/>
    <n v="42.21"/>
    <n v="7344.54"/>
  </r>
  <r>
    <x v="1"/>
    <x v="1"/>
    <s v="BSV-8PC"/>
    <s v="5"/>
    <x v="4"/>
    <s v="Vodka-8Pack"/>
    <n v="17"/>
    <s v="ea"/>
    <n v="42.21"/>
    <n v="717.57"/>
  </r>
  <r>
    <x v="1"/>
    <x v="1"/>
    <s v="BSV-8PC"/>
    <s v="4"/>
    <x v="4"/>
    <s v="Vodka-8Pack"/>
    <n v="96"/>
    <s v="ea"/>
    <n v="42.21"/>
    <n v="4052.16"/>
  </r>
  <r>
    <x v="1"/>
    <x v="0"/>
    <s v="LID-HCO"/>
    <s v="20641"/>
    <x v="3"/>
    <s v="Lids"/>
    <n v="42900"/>
    <s v="ea"/>
    <n v="0.01"/>
    <n v="343.2"/>
  </r>
  <r>
    <x v="1"/>
    <x v="0"/>
    <s v="LID-HCO"/>
    <s v="20640"/>
    <x v="3"/>
    <s v="Lids"/>
    <n v="32500"/>
    <s v="ea"/>
    <n v="0.01"/>
    <n v="260"/>
  </r>
  <r>
    <x v="1"/>
    <x v="0"/>
    <s v="LID-HCO"/>
    <s v="20639"/>
    <x v="3"/>
    <s v="Lids"/>
    <n v="506"/>
    <s v="ea"/>
    <n v="0.01"/>
    <n v="4.05"/>
  </r>
  <r>
    <x v="1"/>
    <x v="0"/>
    <s v="LID-GRO"/>
    <s v="20628"/>
    <x v="3"/>
    <s v="Lids"/>
    <n v="312650"/>
    <s v="ea"/>
    <n v="0.01"/>
    <n v="2501.19"/>
  </r>
  <r>
    <x v="1"/>
    <x v="0"/>
    <s v="LID-PMV"/>
    <s v="20701"/>
    <x v="3"/>
    <s v="Lids"/>
    <m/>
    <s v="ea"/>
    <m/>
    <m/>
  </r>
  <r>
    <x v="1"/>
    <x v="0"/>
    <s v="LID-ELV"/>
    <s v="20611"/>
    <x v="3"/>
    <s v="Lids"/>
    <n v="88647"/>
    <s v="ea"/>
    <n v="0.01"/>
    <n v="886.47"/>
  </r>
  <r>
    <x v="1"/>
    <x v="0"/>
    <s v="LID-ELV"/>
    <s v="20613"/>
    <x v="3"/>
    <s v="Lids"/>
    <n v="66959"/>
    <s v="ea"/>
    <n v="0.01"/>
    <n v="669.59"/>
  </r>
  <r>
    <x v="1"/>
    <x v="0"/>
    <s v="LID-ESO"/>
    <s v="20614"/>
    <x v="3"/>
    <s v="Lids"/>
    <n v="49563"/>
    <s v="ea"/>
    <n v="0.01"/>
    <n v="495.63"/>
  </r>
  <r>
    <x v="1"/>
    <x v="0"/>
    <s v="LID-GRO"/>
    <s v="20624"/>
    <x v="3"/>
    <s v="Lids"/>
    <n v="456094"/>
    <s v="ea"/>
    <n v="0.01"/>
    <n v="4560.9399999999996"/>
  </r>
  <r>
    <x v="1"/>
    <x v="0"/>
    <s v="LID-GRO"/>
    <s v="20625"/>
    <x v="3"/>
    <s v="Lids"/>
    <n v="13416"/>
    <s v="ea"/>
    <n v="0.01"/>
    <n v="134.16"/>
  </r>
  <r>
    <x v="1"/>
    <x v="0"/>
    <s v="LID-GRO"/>
    <s v="20627"/>
    <x v="3"/>
    <s v="Lids"/>
    <n v="243119"/>
    <s v="ea"/>
    <n v="0.01"/>
    <n v="2431.19"/>
  </r>
  <r>
    <x v="1"/>
    <x v="0"/>
    <s v="LID-SDV"/>
    <s v="20737"/>
    <x v="3"/>
    <s v="Lids"/>
    <n v="26058"/>
    <s v="ea"/>
    <n v="0.01"/>
    <n v="260.58"/>
  </r>
  <r>
    <x v="1"/>
    <x v="0"/>
    <s v="LID-SLO"/>
    <s v="20740"/>
    <x v="3"/>
    <s v="Lids"/>
    <n v="82669"/>
    <s v="ea"/>
    <n v="0.01"/>
    <n v="826.69"/>
  </r>
  <r>
    <x v="1"/>
    <x v="0"/>
    <s v="LID-TEA"/>
    <s v="20746"/>
    <x v="3"/>
    <s v="Lids"/>
    <n v="25659"/>
    <s v="ea"/>
    <n v="0.01"/>
    <n v="256.58999999999997"/>
  </r>
  <r>
    <x v="1"/>
    <x v="0"/>
    <s v="LID-TPO"/>
    <s v="20749"/>
    <x v="3"/>
    <s v="Lids"/>
    <n v="17491"/>
    <s v="ea"/>
    <n v="0.01"/>
    <n v="174.91"/>
  </r>
  <r>
    <x v="1"/>
    <x v="0"/>
    <s v="LID-TPV"/>
    <s v="20754"/>
    <x v="3"/>
    <s v="Lids"/>
    <n v="66959"/>
    <s v="ea"/>
    <n v="0.01"/>
    <n v="669.59"/>
  </r>
  <r>
    <x v="1"/>
    <x v="0"/>
    <s v="LID-WMO"/>
    <s v="20761"/>
    <x v="3"/>
    <s v="Lids"/>
    <n v="13211"/>
    <s v="ea"/>
    <n v="0.01"/>
    <n v="132.11000000000001"/>
  </r>
  <r>
    <x v="1"/>
    <x v="0"/>
    <s v="LID-WMO"/>
    <s v="20762"/>
    <x v="3"/>
    <s v="Lids"/>
    <n v="202299"/>
    <s v="ea"/>
    <n v="0.01"/>
    <n v="2022.99"/>
  </r>
  <r>
    <x v="1"/>
    <x v="0"/>
    <s v="LID-WMO"/>
    <s v="20763"/>
    <x v="3"/>
    <s v="Lids"/>
    <n v="381356"/>
    <s v="ea"/>
    <n v="0.01"/>
    <n v="3813.56"/>
  </r>
  <r>
    <x v="1"/>
    <x v="0"/>
    <s v="LID-WMO"/>
    <s v="20764"/>
    <x v="3"/>
    <s v="Lids"/>
    <n v="117642"/>
    <s v="ea"/>
    <n v="0.01"/>
    <n v="1176.42"/>
  </r>
  <r>
    <x v="1"/>
    <x v="0"/>
    <s v="LID-WMV"/>
    <s v="20771"/>
    <x v="3"/>
    <s v="Lids"/>
    <n v="82851"/>
    <s v="ea"/>
    <n v="0.01"/>
    <n v="828.51"/>
  </r>
  <r>
    <x v="1"/>
    <x v="0"/>
    <s v="LID-WMV"/>
    <s v="20772"/>
    <x v="3"/>
    <s v="Lids"/>
    <n v="4856"/>
    <s v="ea"/>
    <n v="0.01"/>
    <n v="48.56"/>
  </r>
  <r>
    <x v="1"/>
    <x v="0"/>
    <s v="LID-WMV"/>
    <s v="20774"/>
    <x v="3"/>
    <s v="Lids"/>
    <n v="209572"/>
    <s v="ea"/>
    <n v="0.01"/>
    <n v="2095.7199999999998"/>
  </r>
  <r>
    <x v="1"/>
    <x v="0"/>
    <s v="PKG-CUP"/>
    <s v="20831"/>
    <x v="3"/>
    <s v="Cups"/>
    <n v="273265"/>
    <s v="ea"/>
    <n v="0.02"/>
    <n v="5465.3"/>
  </r>
  <r>
    <x v="1"/>
    <x v="0"/>
    <s v="PKG-CUP"/>
    <s v="20832"/>
    <x v="3"/>
    <s v="Cups"/>
    <n v="1398159"/>
    <s v="ea"/>
    <n v="0.02"/>
    <n v="27963.18"/>
  </r>
  <r>
    <x v="1"/>
    <x v="0"/>
    <s v="LID-PMV"/>
    <s v="20700"/>
    <x v="3"/>
    <s v="Lids"/>
    <m/>
    <s v="ea"/>
    <m/>
    <m/>
  </r>
  <r>
    <x v="1"/>
    <x v="0"/>
    <s v="LID-PMV"/>
    <s v="20698"/>
    <x v="3"/>
    <s v="Lids"/>
    <m/>
    <s v="ea"/>
    <m/>
    <m/>
  </r>
  <r>
    <x v="1"/>
    <x v="0"/>
    <s v="LID-PMV"/>
    <s v="20697"/>
    <x v="3"/>
    <s v="Lids"/>
    <m/>
    <s v="ea"/>
    <m/>
    <m/>
  </r>
  <r>
    <x v="1"/>
    <x v="0"/>
    <s v="LID-PMV"/>
    <s v="20696"/>
    <x v="3"/>
    <s v="Lids"/>
    <m/>
    <s v="ea"/>
    <m/>
    <m/>
  </r>
  <r>
    <x v="1"/>
    <x v="0"/>
    <s v="LID-PMV"/>
    <s v="20695"/>
    <x v="3"/>
    <s v="Lids"/>
    <m/>
    <s v="ea"/>
    <m/>
    <m/>
  </r>
  <r>
    <x v="1"/>
    <x v="0"/>
    <s v="LID-PMO"/>
    <s v="20689"/>
    <x v="3"/>
    <s v="Lids"/>
    <m/>
    <s v="ea"/>
    <m/>
    <m/>
  </r>
  <r>
    <x v="1"/>
    <x v="0"/>
    <s v="LID-PKV"/>
    <s v="20686"/>
    <x v="3"/>
    <s v="Lids"/>
    <m/>
    <s v="ea"/>
    <m/>
    <m/>
  </r>
  <r>
    <x v="1"/>
    <x v="0"/>
    <s v="LID-PKV"/>
    <s v="20685"/>
    <x v="3"/>
    <s v="Lids"/>
    <m/>
    <s v="ea"/>
    <m/>
    <m/>
  </r>
  <r>
    <x v="1"/>
    <x v="0"/>
    <s v="LID-PKV"/>
    <s v="20684"/>
    <x v="3"/>
    <s v="Lids"/>
    <m/>
    <s v="ea"/>
    <m/>
    <m/>
  </r>
  <r>
    <x v="1"/>
    <x v="0"/>
    <s v="LID-PKV"/>
    <s v="20683"/>
    <x v="3"/>
    <s v="Lids"/>
    <m/>
    <s v="ea"/>
    <m/>
    <m/>
  </r>
  <r>
    <x v="1"/>
    <x v="0"/>
    <s v="LID-PKV"/>
    <s v="20682"/>
    <x v="3"/>
    <s v="Lids"/>
    <m/>
    <s v="ea"/>
    <m/>
    <m/>
  </r>
  <r>
    <x v="1"/>
    <x v="0"/>
    <s v="LID-PKV"/>
    <s v="20681"/>
    <x v="3"/>
    <s v="Lids"/>
    <m/>
    <s v="ea"/>
    <m/>
    <m/>
  </r>
  <r>
    <x v="1"/>
    <x v="0"/>
    <s v="LID-PKV"/>
    <s v="20680"/>
    <x v="3"/>
    <s v="Lids"/>
    <m/>
    <s v="ea"/>
    <m/>
    <m/>
  </r>
  <r>
    <x v="1"/>
    <x v="0"/>
    <s v="LID-PKV"/>
    <s v="20679"/>
    <x v="3"/>
    <s v="Lids"/>
    <m/>
    <s v="ea"/>
    <m/>
    <m/>
  </r>
  <r>
    <x v="1"/>
    <x v="0"/>
    <s v="LID-PKV"/>
    <s v="20678"/>
    <x v="3"/>
    <s v="Lids"/>
    <m/>
    <s v="ea"/>
    <m/>
    <m/>
  </r>
  <r>
    <x v="1"/>
    <x v="0"/>
    <s v="LID-PKO"/>
    <s v="20675"/>
    <x v="3"/>
    <s v="Lids"/>
    <m/>
    <s v="ea"/>
    <m/>
    <m/>
  </r>
  <r>
    <x v="1"/>
    <x v="0"/>
    <s v="LID-HCV"/>
    <s v="20652"/>
    <x v="3"/>
    <s v="Lids"/>
    <m/>
    <s v="ea"/>
    <m/>
    <m/>
  </r>
  <r>
    <x v="1"/>
    <x v="0"/>
    <s v="LID-HCV"/>
    <s v="20651"/>
    <x v="3"/>
    <s v="Lids"/>
    <m/>
    <s v="ea"/>
    <m/>
    <m/>
  </r>
  <r>
    <x v="1"/>
    <x v="0"/>
    <s v="PC8-TEA"/>
    <s v="20830"/>
    <x v="3"/>
    <s v="Pouch"/>
    <n v="3570"/>
    <s v="ea"/>
    <n v="0.19"/>
    <n v="660.45"/>
  </r>
  <r>
    <x v="1"/>
    <x v="0"/>
    <s v="PKG-CUP"/>
    <s v="20833"/>
    <x v="3"/>
    <s v="Cups"/>
    <n v="528000"/>
    <s v="ea"/>
    <n v="0.01"/>
    <n v="7744"/>
  </r>
  <r>
    <x v="1"/>
    <x v="0"/>
    <s v="LID-HCV"/>
    <s v="20650"/>
    <x v="3"/>
    <s v="Lids"/>
    <m/>
    <s v="ea"/>
    <m/>
    <m/>
  </r>
  <r>
    <x v="1"/>
    <x v="0"/>
    <s v="LID-HCV"/>
    <s v="20649"/>
    <x v="3"/>
    <s v="Lids"/>
    <m/>
    <s v="ea"/>
    <m/>
    <m/>
  </r>
  <r>
    <x v="1"/>
    <x v="0"/>
    <s v="LID-HCV"/>
    <s v="20648"/>
    <x v="3"/>
    <s v="Lids"/>
    <m/>
    <s v="ea"/>
    <m/>
    <m/>
  </r>
  <r>
    <x v="1"/>
    <x v="0"/>
    <s v="PKG-CUP"/>
    <s v="20834"/>
    <x v="3"/>
    <s v="Cups"/>
    <n v="29600"/>
    <s v="ea"/>
    <n v="0.01"/>
    <n v="414.4"/>
  </r>
  <r>
    <x v="1"/>
    <x v="0"/>
    <s v="PKG-CUP"/>
    <s v="20835"/>
    <x v="3"/>
    <s v="Cups"/>
    <n v="552100"/>
    <s v="ea"/>
    <n v="0.01"/>
    <n v="8081.4"/>
  </r>
  <r>
    <x v="1"/>
    <x v="0"/>
    <s v="PKG-DS3"/>
    <s v="20845"/>
    <x v="3"/>
    <s v="Consumables"/>
    <n v="15273"/>
    <s v="ea"/>
    <n v="0.05"/>
    <n v="759.07"/>
  </r>
  <r>
    <x v="1"/>
    <x v="0"/>
    <s v="LID-HCV"/>
    <s v="20647"/>
    <x v="3"/>
    <s v="Lids"/>
    <m/>
    <s v="ea"/>
    <m/>
    <m/>
  </r>
  <r>
    <x v="1"/>
    <x v="0"/>
    <s v="LID-HCV"/>
    <s v="20646"/>
    <x v="3"/>
    <s v="Lids"/>
    <m/>
    <s v="ea"/>
    <m/>
    <m/>
  </r>
  <r>
    <x v="1"/>
    <x v="0"/>
    <s v="LID-HCV"/>
    <s v="20645"/>
    <x v="3"/>
    <s v="Lids"/>
    <m/>
    <s v="ea"/>
    <m/>
    <m/>
  </r>
  <r>
    <x v="1"/>
    <x v="0"/>
    <s v="LID-HCV"/>
    <s v="20644"/>
    <x v="3"/>
    <s v="Lids"/>
    <m/>
    <s v="ea"/>
    <m/>
    <m/>
  </r>
  <r>
    <x v="1"/>
    <x v="0"/>
    <s v="LID-HCV"/>
    <s v="20643"/>
    <x v="3"/>
    <s v="Lids"/>
    <m/>
    <s v="ea"/>
    <m/>
    <m/>
  </r>
  <r>
    <x v="1"/>
    <x v="0"/>
    <s v="LID-HCV"/>
    <s v="20642"/>
    <x v="3"/>
    <s v="Lids"/>
    <m/>
    <s v="ea"/>
    <m/>
    <m/>
  </r>
  <r>
    <x v="1"/>
    <x v="0"/>
    <s v="PSC-24V"/>
    <s v="20888"/>
    <x v="3"/>
    <s v="Pouch"/>
    <n v="2450"/>
    <s v="ea"/>
    <n v="0.35"/>
    <n v="857.5"/>
  </r>
  <r>
    <x v="1"/>
    <x v="0"/>
    <s v="PSC-24V"/>
    <s v="20889"/>
    <x v="3"/>
    <s v="Pouch"/>
    <n v="35350"/>
    <s v="ea"/>
    <n v="0.35"/>
    <n v="12372.5"/>
  </r>
  <r>
    <x v="1"/>
    <x v="0"/>
    <s v="SHAWKS-8PC"/>
    <s v="20890"/>
    <x v="4"/>
    <s v="OTSOW-8Pack"/>
    <n v="34"/>
    <s v="ea"/>
    <n v="42.21"/>
    <n v="1435.14"/>
  </r>
  <r>
    <x v="1"/>
    <x v="0"/>
    <s v="PKG-DS3"/>
    <s v="20848"/>
    <x v="3"/>
    <s v="Consumables"/>
    <n v="97450"/>
    <s v="ea"/>
    <n v="0.05"/>
    <n v="4843.2700000000004"/>
  </r>
  <r>
    <x v="1"/>
    <x v="0"/>
    <s v="SZB-020"/>
    <s v="20891"/>
    <x v="4"/>
    <s v="OTSOW-8Pack"/>
    <n v="16"/>
    <s v="ea"/>
    <n v="42.21"/>
    <n v="675.36"/>
  </r>
  <r>
    <x v="1"/>
    <x v="0"/>
    <s v="SZB-020"/>
    <s v="20892"/>
    <x v="4"/>
    <s v="OTSOW-8Pack"/>
    <n v="80"/>
    <s v="ea"/>
    <n v="33.24"/>
    <n v="2659.23"/>
  </r>
  <r>
    <x v="1"/>
    <x v="0"/>
    <s v="TEA-8PC"/>
    <s v="20893"/>
    <x v="4"/>
    <s v="Whiskey-8Pack"/>
    <n v="413"/>
    <s v="ea"/>
    <n v="42.21"/>
    <n v="17432.73"/>
  </r>
  <r>
    <x v="1"/>
    <x v="0"/>
    <s v="PKG-EB1"/>
    <s v="20849"/>
    <x v="3"/>
    <s v="Packaging"/>
    <n v="462.57499999999999"/>
    <s v="ea"/>
    <n v="0.56000000000000005"/>
    <n v="260.2"/>
  </r>
  <r>
    <x v="1"/>
    <x v="0"/>
    <s v="POC-24O"/>
    <s v="20859"/>
    <x v="3"/>
    <s v="Pouch"/>
    <m/>
    <s v="ea"/>
    <m/>
    <m/>
  </r>
  <r>
    <x v="1"/>
    <x v="0"/>
    <s v="POC-24O-TRP"/>
    <s v="20861"/>
    <x v="3"/>
    <s v="Pouch"/>
    <m/>
    <s v="ea"/>
    <m/>
    <m/>
  </r>
  <r>
    <x v="1"/>
    <x v="0"/>
    <s v="PLT-ECW"/>
    <s v="20852"/>
    <x v="3"/>
    <s v="Consumables"/>
    <n v="6"/>
    <s v="cs"/>
    <n v="13.29"/>
    <n v="79.72"/>
  </r>
  <r>
    <x v="1"/>
    <x v="0"/>
    <s v="TRP-24V-R"/>
    <s v="20894"/>
    <x v="4"/>
    <s v="Vodka-24Pack"/>
    <n v="96"/>
    <s v="ea"/>
    <n v="78.260000000000005"/>
    <n v="7512.96"/>
  </r>
  <r>
    <x v="1"/>
    <x v="0"/>
    <s v="TRP-24V-R"/>
    <s v="20895"/>
    <x v="4"/>
    <s v="Vodka-24Pack"/>
    <n v="34"/>
    <s v="ea"/>
    <n v="69.05"/>
    <n v="2347.8000000000002"/>
  </r>
  <r>
    <x v="1"/>
    <x v="0"/>
    <s v="MNT-GLYCOL"/>
    <s v="20790"/>
    <x v="6"/>
    <m/>
    <n v="480"/>
    <s v="ea"/>
    <n v="0"/>
    <n v="0"/>
  </r>
  <r>
    <x v="1"/>
    <x v="0"/>
    <s v="PLT-VPW"/>
    <s v="20856"/>
    <x v="3"/>
    <s v="Consumables"/>
    <n v="30"/>
    <s v="cs"/>
    <n v="0"/>
    <n v="0"/>
  </r>
  <r>
    <x v="1"/>
    <x v="0"/>
    <s v="POC-24O-TRP"/>
    <s v="20863"/>
    <x v="3"/>
    <s v="Pouch"/>
    <m/>
    <s v="ea"/>
    <m/>
    <m/>
  </r>
  <r>
    <x v="1"/>
    <x v="0"/>
    <s v="POC-24V-COK"/>
    <s v="20867"/>
    <x v="3"/>
    <s v="Pouch"/>
    <m/>
    <s v="ea"/>
    <m/>
    <m/>
  </r>
  <r>
    <x v="1"/>
    <x v="0"/>
    <s v="BBL-V-24R"/>
    <s v="20199"/>
    <x v="4"/>
    <s v="Vodka-24Pack"/>
    <n v="34"/>
    <s v="ea"/>
    <n v="76.930000000000007"/>
    <n v="2615.58"/>
  </r>
  <r>
    <x v="1"/>
    <x v="0"/>
    <s v="FAL-21O"/>
    <s v="20308"/>
    <x v="3"/>
    <s v="Pouch"/>
    <n v="6300"/>
    <s v="ea"/>
    <n v="0.35"/>
    <n v="2205"/>
  </r>
  <r>
    <x v="1"/>
    <x v="0"/>
    <s v="BLK-BRV"/>
    <s v="20201"/>
    <x v="5"/>
    <s v="Intermediates"/>
    <n v="2.5249999999999999"/>
    <s v="gal"/>
    <n v="3.1"/>
    <n v="7.83"/>
  </r>
  <r>
    <x v="1"/>
    <x v="0"/>
    <s v="BLK-CBV"/>
    <s v="20202"/>
    <x v="5"/>
    <s v="Intermediates"/>
    <n v="38.35"/>
    <s v="gal"/>
    <n v="4.7300000000000004"/>
    <n v="181.38"/>
  </r>
  <r>
    <x v="1"/>
    <x v="0"/>
    <s v="BLK-ESO"/>
    <s v="20203"/>
    <x v="5"/>
    <s v="Intermediates"/>
    <n v="55"/>
    <s v="gal"/>
    <n v="0"/>
    <n v="0"/>
  </r>
  <r>
    <x v="1"/>
    <x v="0"/>
    <s v="BLK-GAO"/>
    <s v="20204"/>
    <x v="5"/>
    <s v="Intermediates"/>
    <n v="156"/>
    <s v="gal"/>
    <n v="5.24"/>
    <n v="818.17"/>
  </r>
  <r>
    <x v="1"/>
    <x v="0"/>
    <s v="BLK-GRV"/>
    <s v="20206"/>
    <x v="5"/>
    <s v="Intermediates"/>
    <n v="2.5249999999999999"/>
    <s v="gal"/>
    <n v="3.12"/>
    <n v="7.88"/>
  </r>
  <r>
    <x v="1"/>
    <x v="0"/>
    <s v="BLK-HCO"/>
    <s v="20207"/>
    <x v="5"/>
    <s v="Intermediates"/>
    <n v="89"/>
    <s v="gal"/>
    <n v="4.33"/>
    <n v="385.55"/>
  </r>
  <r>
    <x v="1"/>
    <x v="0"/>
    <s v="BLK-OTS"/>
    <s v="20208"/>
    <x v="5"/>
    <s v="Intermediates"/>
    <n v="45"/>
    <s v="gal"/>
    <n v="2.69"/>
    <n v="121.05"/>
  </r>
  <r>
    <x v="1"/>
    <x v="0"/>
    <s v="BLK-SBV"/>
    <s v="20210"/>
    <x v="5"/>
    <s v="Intermediates"/>
    <n v="2.5249999999999999"/>
    <s v="gal"/>
    <n v="3.89"/>
    <n v="9.83"/>
  </r>
  <r>
    <x v="1"/>
    <x v="0"/>
    <s v="BLK-TEA"/>
    <s v="20211"/>
    <x v="5"/>
    <s v="Intermediates"/>
    <n v="340"/>
    <s v="gal"/>
    <n v="24"/>
    <n v="8160"/>
  </r>
  <r>
    <x v="1"/>
    <x v="0"/>
    <s v="BLK-TPO"/>
    <s v="20212"/>
    <x v="5"/>
    <s v="Intermediates"/>
    <n v="30"/>
    <s v="gal"/>
    <n v="3.09"/>
    <n v="92.63"/>
  </r>
  <r>
    <x v="1"/>
    <x v="0"/>
    <s v="BLK-VDK"/>
    <s v="20214"/>
    <x v="5"/>
    <s v="Intermediates"/>
    <n v="4.8680000000000003"/>
    <s v="gal"/>
    <n v="2.17"/>
    <n v="10.58"/>
  </r>
  <r>
    <x v="1"/>
    <x v="0"/>
    <s v="BLK-WMO"/>
    <s v="20215"/>
    <x v="5"/>
    <s v="Intermediates"/>
    <n v="1.05"/>
    <s v="gal"/>
    <n v="3.96"/>
    <n v="4.16"/>
  </r>
  <r>
    <x v="1"/>
    <x v="0"/>
    <s v="BLK-WMV"/>
    <s v="20217"/>
    <x v="5"/>
    <s v="Intermediates"/>
    <n v="2.5249999999999999"/>
    <s v="gal"/>
    <n v="3.45"/>
    <n v="8.7100000000000009"/>
  </r>
  <r>
    <x v="1"/>
    <x v="0"/>
    <s v="BLK-WSK"/>
    <s v="20218"/>
    <x v="1"/>
    <s v="Intermediates"/>
    <n v="0.96"/>
    <s v="gal"/>
    <n v="24"/>
    <n v="23.04"/>
  </r>
  <r>
    <x v="1"/>
    <x v="0"/>
    <s v="BLK-WSK-BLND"/>
    <s v="20219"/>
    <x v="1"/>
    <s v="Intermediates"/>
    <n v="0.104"/>
    <s v="gal"/>
    <n v="24.04"/>
    <n v="2.5"/>
  </r>
  <r>
    <x v="1"/>
    <x v="0"/>
    <s v="BSO-8PC"/>
    <s v="20220"/>
    <x v="4"/>
    <s v="OTSOW-8Pack"/>
    <n v="101"/>
    <s v="ea"/>
    <n v="41.79"/>
    <n v="4221"/>
  </r>
  <r>
    <x v="1"/>
    <x v="0"/>
    <s v="BSV-8PC"/>
    <s v="20221"/>
    <x v="4"/>
    <s v="Vodka-8Pack"/>
    <n v="8"/>
    <s v="ea"/>
    <n v="42.21"/>
    <n v="337.68"/>
  </r>
  <r>
    <x v="1"/>
    <x v="0"/>
    <s v="BTL-LBL-ESP MRT"/>
    <s v="20222"/>
    <x v="3"/>
    <s v="Labels"/>
    <n v="100"/>
    <s v="ea"/>
    <n v="0.45"/>
    <n v="45"/>
  </r>
  <r>
    <x v="1"/>
    <x v="0"/>
    <s v="BTL-LBL-MNG MOJ"/>
    <s v="20223"/>
    <x v="3"/>
    <s v="Labels"/>
    <n v="100"/>
    <s v="ea"/>
    <n v="0.45"/>
    <n v="45"/>
  </r>
  <r>
    <x v="1"/>
    <x v="0"/>
    <s v="CLN-EZ CLEAN"/>
    <s v="20224"/>
    <x v="1"/>
    <s v="Cleaning Agents"/>
    <n v="4"/>
    <s v="gal"/>
    <n v="48"/>
    <n v="192"/>
  </r>
  <r>
    <x v="1"/>
    <x v="0"/>
    <s v="CLN-FOAM"/>
    <s v="20225"/>
    <x v="1"/>
    <s v="Cleaning Agents"/>
    <n v="55"/>
    <s v="gal"/>
    <n v="7.65"/>
    <n v="420.75"/>
  </r>
  <r>
    <x v="1"/>
    <x v="0"/>
    <s v="CLN-VGR"/>
    <s v="20226"/>
    <x v="1"/>
    <s v="Cleaning Agents"/>
    <n v="55"/>
    <s v="gal"/>
    <n v="6.65"/>
    <n v="365.75"/>
  </r>
  <r>
    <x v="1"/>
    <x v="0"/>
    <s v="CLN-VGR"/>
    <s v="20227"/>
    <x v="1"/>
    <s v="Cleaning Agents"/>
    <n v="110"/>
    <s v="gal"/>
    <n v="6.65"/>
    <n v="731.5"/>
  </r>
  <r>
    <x v="1"/>
    <x v="0"/>
    <s v="CLR-308"/>
    <s v="20248"/>
    <x v="1"/>
    <s v="Colors"/>
    <n v="55"/>
    <s v="lb"/>
    <n v="21.89"/>
    <n v="1203.95"/>
  </r>
  <r>
    <x v="1"/>
    <x v="0"/>
    <s v="CLR-308"/>
    <s v="20249"/>
    <x v="1"/>
    <s v="Colors"/>
    <n v="232.85"/>
    <s v="lb"/>
    <n v="21.89"/>
    <n v="5097.09"/>
  </r>
  <r>
    <x v="1"/>
    <x v="0"/>
    <s v="CLR-B#1"/>
    <s v="20255"/>
    <x v="1"/>
    <s v="Colors"/>
    <n v="122.84005000000001"/>
    <s v="lb"/>
    <n v="4.7"/>
    <n v="577.30999999999995"/>
  </r>
  <r>
    <x v="1"/>
    <x v="0"/>
    <s v="CLR-CAR-DS400"/>
    <s v="20256"/>
    <x v="1"/>
    <s v="Colors"/>
    <n v="56.707023999999997"/>
    <s v="lb"/>
    <n v="96.5"/>
    <n v="5472.23"/>
  </r>
  <r>
    <x v="1"/>
    <x v="0"/>
    <s v="CLR-CAR-RT80"/>
    <s v="20257"/>
    <x v="1"/>
    <s v="Colors"/>
    <n v="43.982025"/>
    <s v="lb"/>
    <n v="95"/>
    <n v="4178.29"/>
  </r>
  <r>
    <x v="2"/>
    <x v="0"/>
    <s v="PC16-WSK"/>
    <s v="20088"/>
    <x v="3"/>
    <s v="Pouch"/>
    <m/>
    <s v="ea"/>
    <m/>
    <m/>
  </r>
  <r>
    <x v="2"/>
    <x v="0"/>
    <s v="CRG-F21"/>
    <s v="19557"/>
    <x v="3"/>
    <s v="Packaging"/>
    <n v="200"/>
    <s v="ea"/>
    <n v="3.16"/>
    <n v="632.79999999999995"/>
  </r>
  <r>
    <x v="2"/>
    <x v="0"/>
    <s v="CRG-F21"/>
    <s v="19558"/>
    <x v="3"/>
    <s v="Packaging"/>
    <n v="3600"/>
    <s v="ea"/>
    <n v="3.16"/>
    <n v="11390.4"/>
  </r>
  <r>
    <x v="2"/>
    <x v="0"/>
    <s v="CRG-RPD"/>
    <s v="19564"/>
    <x v="3"/>
    <s v="Packaging"/>
    <n v="10770"/>
    <s v="ea"/>
    <n v="0.25"/>
    <n v="2655.26"/>
  </r>
  <r>
    <x v="2"/>
    <x v="0"/>
    <s v="CRG-SLP"/>
    <s v="19566"/>
    <x v="3"/>
    <s v="Packaging"/>
    <n v="17438.386999999999"/>
    <s v="ea"/>
    <n v="0.88"/>
    <n v="15345.85"/>
  </r>
  <r>
    <x v="2"/>
    <x v="0"/>
    <s v="CRG-TOP"/>
    <s v="19574"/>
    <x v="3"/>
    <s v="Packaging"/>
    <n v="799.99959999999999"/>
    <s v="ea"/>
    <n v="1.89"/>
    <n v="1513.59"/>
  </r>
  <r>
    <x v="2"/>
    <x v="0"/>
    <s v="CRG-TOP"/>
    <s v="19575"/>
    <x v="3"/>
    <s v="Packaging"/>
    <n v="300"/>
    <s v="ea"/>
    <n v="1.89"/>
    <n v="567.59"/>
  </r>
  <r>
    <x v="2"/>
    <x v="0"/>
    <s v="CTO-8PC"/>
    <s v="19576"/>
    <x v="4"/>
    <s v="OTSOW-8Pack"/>
    <n v="7"/>
    <s v="ea"/>
    <n v="30.15"/>
    <n v="211.05"/>
  </r>
  <r>
    <x v="2"/>
    <x v="0"/>
    <s v="F21-24O-R"/>
    <s v="19578"/>
    <x v="4"/>
    <s v="OTSOW-24Pack"/>
    <n v="36"/>
    <s v="ea"/>
    <n v="74.86"/>
    <n v="2694.84"/>
  </r>
  <r>
    <x v="2"/>
    <x v="0"/>
    <s v="F21-24V-R"/>
    <s v="19579"/>
    <x v="4"/>
    <s v="Vodka-24Pack"/>
    <n v="5"/>
    <s v="ea"/>
    <n v="79.260000000000005"/>
    <n v="396.3"/>
  </r>
  <r>
    <x v="2"/>
    <x v="0"/>
    <s v="F21-24V-R"/>
    <s v="19580"/>
    <x v="4"/>
    <s v="Vodka-24Pack"/>
    <n v="83"/>
    <s v="ea"/>
    <n v="78.31"/>
    <n v="6499.32"/>
  </r>
  <r>
    <x v="2"/>
    <x v="0"/>
    <s v="FAL-21O"/>
    <s v="19582"/>
    <x v="3"/>
    <s v="Pouch"/>
    <n v="17500"/>
    <s v="ea"/>
    <n v="0.35"/>
    <n v="6125"/>
  </r>
  <r>
    <x v="2"/>
    <x v="0"/>
    <s v="FAL-21O"/>
    <s v="19583"/>
    <x v="3"/>
    <s v="Pouch"/>
    <n v="6300"/>
    <s v="ea"/>
    <n v="0.35"/>
    <n v="2205"/>
  </r>
  <r>
    <x v="2"/>
    <x v="0"/>
    <s v="FAL-21V"/>
    <s v="19593"/>
    <x v="3"/>
    <s v="Pouch"/>
    <n v="10500"/>
    <s v="ea"/>
    <n v="0.35"/>
    <n v="3675"/>
  </r>
  <r>
    <x v="2"/>
    <x v="0"/>
    <s v="FAL-21V"/>
    <s v="19595"/>
    <x v="3"/>
    <s v="Pouch"/>
    <n v="10383"/>
    <s v="ea"/>
    <n v="0.35"/>
    <n v="3634.05"/>
  </r>
  <r>
    <x v="2"/>
    <x v="0"/>
    <s v="FAL-21V"/>
    <s v="19597"/>
    <x v="3"/>
    <s v="Pouch"/>
    <n v="10500"/>
    <s v="ea"/>
    <n v="0.35"/>
    <n v="3675"/>
  </r>
  <r>
    <x v="2"/>
    <x v="0"/>
    <s v="FLV-APC"/>
    <s v="19604"/>
    <x v="1"/>
    <s v="Flavors"/>
    <n v="42.35"/>
    <s v="lb"/>
    <n v="16.329999999999998"/>
    <n v="691.58"/>
  </r>
  <r>
    <x v="2"/>
    <x v="0"/>
    <s v="FLV-GAP"/>
    <s v="19628"/>
    <x v="1"/>
    <s v="Flavors"/>
    <n v="80"/>
    <s v="lb"/>
    <n v="13.25"/>
    <n v="1060"/>
  </r>
  <r>
    <x v="2"/>
    <x v="0"/>
    <s v="FLV-GRP"/>
    <s v="19632"/>
    <x v="1"/>
    <s v="Flavors"/>
    <n v="111.5"/>
    <s v="lb"/>
    <n v="11.85"/>
    <n v="1321.28"/>
  </r>
  <r>
    <x v="2"/>
    <x v="0"/>
    <s v="FLV-LEM"/>
    <s v="19637"/>
    <x v="1"/>
    <s v="Flavors"/>
    <n v="1.54"/>
    <s v="lb"/>
    <n v="4.5"/>
    <n v="6.93"/>
  </r>
  <r>
    <x v="2"/>
    <x v="0"/>
    <s v="FLV-LEM"/>
    <s v="19638"/>
    <x v="1"/>
    <s v="Flavors"/>
    <n v="102.6"/>
    <s v="lb"/>
    <n v="4.5"/>
    <n v="461.7"/>
  </r>
  <r>
    <x v="2"/>
    <x v="0"/>
    <s v="FLV-MPC"/>
    <s v="19650"/>
    <x v="1"/>
    <s v="Flavors"/>
    <n v="101.7"/>
    <s v="lb"/>
    <n v="12.05"/>
    <n v="1225.48"/>
  </r>
  <r>
    <x v="2"/>
    <x v="0"/>
    <s v="FLV-MRG"/>
    <s v="19653"/>
    <x v="1"/>
    <s v="Flavors"/>
    <n v="36.25"/>
    <s v="lb"/>
    <n v="5.0999999999999996"/>
    <n v="184.88"/>
  </r>
  <r>
    <x v="2"/>
    <x v="0"/>
    <s v="FLV-PCH"/>
    <s v="19658"/>
    <x v="1"/>
    <s v="Flavors"/>
    <n v="100"/>
    <s v="lb"/>
    <n v="16.2"/>
    <n v="1620"/>
  </r>
  <r>
    <x v="2"/>
    <x v="0"/>
    <s v="FLV-PCH"/>
    <s v="19659"/>
    <x v="1"/>
    <s v="Flavors"/>
    <n v="100"/>
    <s v="lb"/>
    <n v="16.2"/>
    <n v="1620"/>
  </r>
  <r>
    <x v="2"/>
    <x v="0"/>
    <s v="FLV-PER"/>
    <s v="19660"/>
    <x v="1"/>
    <s v="Flavors"/>
    <n v="96.94"/>
    <s v="lb"/>
    <n v="5.6"/>
    <n v="542.86"/>
  </r>
  <r>
    <x v="2"/>
    <x v="0"/>
    <s v="FLV-PER"/>
    <s v="19661"/>
    <x v="1"/>
    <s v="Flavors"/>
    <n v="81.599999999999994"/>
    <s v="lb"/>
    <n v="5.6"/>
    <n v="456.96"/>
  </r>
  <r>
    <x v="2"/>
    <x v="0"/>
    <s v="FLV-PFP-NEW"/>
    <s v="19663"/>
    <x v="1"/>
    <s v="Flavors"/>
    <n v="34.799999999999997"/>
    <s v="lb"/>
    <n v="13.65"/>
    <n v="475.02"/>
  </r>
  <r>
    <x v="2"/>
    <x v="0"/>
    <s v="FLV-PMK"/>
    <s v="19664"/>
    <x v="1"/>
    <s v="Flavors"/>
    <n v="255.95"/>
    <s v="lb"/>
    <n v="14.4"/>
    <n v="3685.68"/>
  </r>
  <r>
    <x v="2"/>
    <x v="0"/>
    <s v="FLV-PNC"/>
    <s v="19672"/>
    <x v="1"/>
    <s v="Flavors"/>
    <n v="36.17"/>
    <s v="lb"/>
    <n v="11.44"/>
    <n v="413.78"/>
  </r>
  <r>
    <x v="2"/>
    <x v="0"/>
    <s v="LID-PMS-020"/>
    <s v="19977"/>
    <x v="3"/>
    <s v="Lids"/>
    <n v="65000"/>
    <s v="ea"/>
    <n v="0.01"/>
    <n v="520"/>
  </r>
  <r>
    <x v="2"/>
    <x v="0"/>
    <s v="FLV-PRL"/>
    <s v="19676"/>
    <x v="1"/>
    <s v="Flavors"/>
    <n v="22.94"/>
    <s v="lb"/>
    <n v="16.2"/>
    <n v="371.63"/>
  </r>
  <r>
    <x v="2"/>
    <x v="0"/>
    <s v="FLV-PUN"/>
    <s v="19677"/>
    <x v="1"/>
    <s v="Flavors"/>
    <n v="44.3"/>
    <s v="lb"/>
    <n v="13.65"/>
    <n v="604.69000000000005"/>
  </r>
  <r>
    <x v="2"/>
    <x v="0"/>
    <s v="FLV-TEA"/>
    <s v="19694"/>
    <x v="1"/>
    <s v="Flavors"/>
    <n v="40"/>
    <s v="lb"/>
    <n v="12.3"/>
    <n v="492"/>
  </r>
  <r>
    <x v="2"/>
    <x v="0"/>
    <s v="FLV-WML-NEW"/>
    <s v="19697"/>
    <x v="1"/>
    <s v="Flavors"/>
    <n v="67.349999999999994"/>
    <s v="lb"/>
    <n v="17.84"/>
    <n v="1201.52"/>
  </r>
  <r>
    <x v="2"/>
    <x v="0"/>
    <s v="GWV-8PC"/>
    <s v="19698"/>
    <x v="4"/>
    <s v="Vodka-8Pack"/>
    <n v="41"/>
    <s v="ea"/>
    <n v="42.21"/>
    <n v="1730.61"/>
  </r>
  <r>
    <x v="2"/>
    <x v="0"/>
    <s v="HCO-8PC"/>
    <s v="19699"/>
    <x v="4"/>
    <s v="OTSOW-8Pack"/>
    <n v="1"/>
    <s v="ea"/>
    <n v="42.21"/>
    <n v="42.21"/>
  </r>
  <r>
    <x v="2"/>
    <x v="0"/>
    <s v="ING-CTA"/>
    <s v="19708"/>
    <x v="1"/>
    <s v="Common Raw"/>
    <n v="211.85"/>
    <s v="lb"/>
    <n v="1.03"/>
    <n v="217.57"/>
  </r>
  <r>
    <x v="2"/>
    <x v="0"/>
    <s v="ING-DEF"/>
    <s v="19716"/>
    <x v="1"/>
    <s v="Consumables"/>
    <n v="23.137250000000002"/>
    <s v="lb"/>
    <n v="8.86"/>
    <n v="205"/>
  </r>
  <r>
    <x v="2"/>
    <x v="0"/>
    <s v="ING-DEF"/>
    <s v="19717"/>
    <x v="1"/>
    <s v="Consumables"/>
    <n v="40"/>
    <s v="lb"/>
    <n v="8.86"/>
    <n v="354.4"/>
  </r>
  <r>
    <x v="2"/>
    <x v="0"/>
    <s v="ING-GEL"/>
    <s v="19733"/>
    <x v="1"/>
    <s v="Gelatin"/>
    <n v="50"/>
    <s v="lb"/>
    <n v="2.9"/>
    <n v="145"/>
  </r>
  <r>
    <x v="2"/>
    <x v="0"/>
    <s v="ING-GEL-275"/>
    <s v="19734"/>
    <x v="1"/>
    <s v="Gelatin"/>
    <n v="2000"/>
    <s v="lb"/>
    <n v="2.9"/>
    <n v="5800"/>
  </r>
  <r>
    <x v="2"/>
    <x v="0"/>
    <s v="ING-OTS"/>
    <s v="19744"/>
    <x v="1"/>
    <s v="Alcohol"/>
    <n v="1652"/>
    <s v="gal"/>
    <n v="2.9"/>
    <n v="4790.8"/>
  </r>
  <r>
    <x v="2"/>
    <x v="0"/>
    <s v="ING-SDC"/>
    <s v="19750"/>
    <x v="1"/>
    <s v="Common Raw"/>
    <n v="80"/>
    <s v="lb"/>
    <n v="1.1599999999999999"/>
    <n v="92.56"/>
  </r>
  <r>
    <x v="2"/>
    <x v="0"/>
    <s v="ING-SDC"/>
    <s v="19751"/>
    <x v="1"/>
    <s v="Common Raw"/>
    <n v="71.8"/>
    <s v="lb"/>
    <n v="1.1599999999999999"/>
    <n v="83.07"/>
  </r>
  <r>
    <x v="2"/>
    <x v="0"/>
    <s v="ING-SUC"/>
    <s v="19752"/>
    <x v="1"/>
    <s v="Common Raw"/>
    <n v="52.55"/>
    <s v="lb"/>
    <n v="22.68"/>
    <n v="1191.78"/>
  </r>
  <r>
    <x v="2"/>
    <x v="0"/>
    <s v="LBL-21V"/>
    <s v="19781"/>
    <x v="3"/>
    <s v="Labels"/>
    <n v="5907"/>
    <s v="ea"/>
    <n v="7.0000000000000007E-2"/>
    <n v="413.49"/>
  </r>
  <r>
    <x v="2"/>
    <x v="0"/>
    <s v="LBL-24O"/>
    <s v="19782"/>
    <x v="3"/>
    <s v="Labels"/>
    <n v="1777"/>
    <s v="ea"/>
    <n v="7.0000000000000007E-2"/>
    <n v="124.39"/>
  </r>
  <r>
    <x v="2"/>
    <x v="0"/>
    <s v="LBL-24O-TRP"/>
    <s v="19783"/>
    <x v="3"/>
    <s v="Labels"/>
    <n v="871"/>
    <s v="ea"/>
    <n v="0.09"/>
    <n v="80.739999999999995"/>
  </r>
  <r>
    <x v="2"/>
    <x v="0"/>
    <s v="LBL-24V-TRP"/>
    <s v="19784"/>
    <x v="3"/>
    <s v="Labels"/>
    <n v="1703"/>
    <s v="ea"/>
    <n v="0.09"/>
    <n v="157.88999999999999"/>
  </r>
  <r>
    <x v="2"/>
    <x v="0"/>
    <s v="LBL-BBL-BBLV"/>
    <s v="19785"/>
    <x v="3"/>
    <s v="Labels"/>
    <n v="750"/>
    <s v="ea"/>
    <n v="0.23"/>
    <n v="172.5"/>
  </r>
  <r>
    <x v="2"/>
    <x v="0"/>
    <s v="LBL-BBL-V"/>
    <s v="19786"/>
    <x v="3"/>
    <s v="Labels"/>
    <n v="150"/>
    <s v="ea"/>
    <n v="0.23"/>
    <n v="34.5"/>
  </r>
  <r>
    <x v="2"/>
    <x v="0"/>
    <s v="LBL-BBO"/>
    <s v="19787"/>
    <x v="3"/>
    <s v="Labels"/>
    <n v="2055"/>
    <s v="ea"/>
    <n v="7.0000000000000007E-2"/>
    <n v="143.85"/>
  </r>
  <r>
    <x v="2"/>
    <x v="0"/>
    <s v="LBL-BBV"/>
    <s v="19788"/>
    <x v="3"/>
    <s v="Labels"/>
    <n v="50"/>
    <s v="ea"/>
    <n v="7.0000000000000007E-2"/>
    <n v="3.5"/>
  </r>
  <r>
    <x v="2"/>
    <x v="0"/>
    <s v="LBL-BSO"/>
    <s v="19789"/>
    <x v="3"/>
    <s v="Labels"/>
    <n v="3085"/>
    <s v="ea"/>
    <n v="7.0000000000000007E-2"/>
    <n v="215.95"/>
  </r>
  <r>
    <x v="2"/>
    <x v="0"/>
    <s v="LBL-BSV"/>
    <s v="19790"/>
    <x v="3"/>
    <s v="Labels"/>
    <n v="2221"/>
    <s v="ea"/>
    <n v="7.0000000000000007E-2"/>
    <n v="155.47"/>
  </r>
  <r>
    <x v="2"/>
    <x v="0"/>
    <s v="LBL-CLP-STP-SZB"/>
    <s v="19791"/>
    <x v="3"/>
    <s v="Labels"/>
    <n v="120"/>
    <s v="ea"/>
    <n v="7.0000000000000007E-2"/>
    <n v="8.4"/>
  </r>
  <r>
    <x v="2"/>
    <x v="0"/>
    <s v="LBL-CLP-STP-TEA"/>
    <s v="19792"/>
    <x v="3"/>
    <s v="Labels"/>
    <n v="1000"/>
    <s v="ea"/>
    <n v="1.1299999999999999"/>
    <n v="1132"/>
  </r>
  <r>
    <x v="2"/>
    <x v="0"/>
    <s v="LBL-CTO"/>
    <s v="19793"/>
    <x v="3"/>
    <s v="Labels"/>
    <n v="2842"/>
    <s v="ea"/>
    <n v="7.0000000000000007E-2"/>
    <n v="198.94"/>
  </r>
  <r>
    <x v="2"/>
    <x v="0"/>
    <s v="LBL-ESP MRT"/>
    <s v="19794"/>
    <x v="3"/>
    <s v="Labels"/>
    <n v="120"/>
    <s v="ea"/>
    <n v="0.85"/>
    <n v="102"/>
  </r>
  <r>
    <x v="2"/>
    <x v="0"/>
    <s v="LBL-GWO"/>
    <s v="19795"/>
    <x v="3"/>
    <s v="Labels"/>
    <n v="3924"/>
    <s v="ea"/>
    <n v="7.0000000000000007E-2"/>
    <n v="274.68"/>
  </r>
  <r>
    <x v="2"/>
    <x v="0"/>
    <s v="LBL-GWV"/>
    <s v="19796"/>
    <x v="3"/>
    <s v="Labels"/>
    <n v="4792"/>
    <s v="ea"/>
    <n v="7.0000000000000007E-2"/>
    <n v="335.44"/>
  </r>
  <r>
    <x v="2"/>
    <x v="0"/>
    <s v="LID-PMS-020"/>
    <s v="19976"/>
    <x v="3"/>
    <s v="Lids"/>
    <n v="2600"/>
    <s v="ea"/>
    <n v="0.01"/>
    <n v="20.8"/>
  </r>
  <r>
    <x v="2"/>
    <x v="0"/>
    <s v="LID-PMO"/>
    <s v="19975"/>
    <x v="3"/>
    <s v="Lids"/>
    <n v="77350"/>
    <s v="ea"/>
    <n v="0.01"/>
    <n v="618.79999999999995"/>
  </r>
  <r>
    <x v="2"/>
    <x v="0"/>
    <s v="LBL-HCO"/>
    <s v="19797"/>
    <x v="3"/>
    <s v="Labels"/>
    <n v="5123"/>
    <s v="ea"/>
    <n v="7.0000000000000007E-2"/>
    <n v="358.61"/>
  </r>
  <r>
    <x v="2"/>
    <x v="0"/>
    <s v="LBL-LPO"/>
    <s v="19798"/>
    <x v="3"/>
    <s v="Labels"/>
    <n v="1808"/>
    <s v="ea"/>
    <n v="7.0000000000000007E-2"/>
    <n v="126.56"/>
  </r>
  <r>
    <x v="2"/>
    <x v="0"/>
    <s v="LBL-MNG MOJ"/>
    <s v="19799"/>
    <x v="3"/>
    <s v="Labels"/>
    <n v="120"/>
    <s v="ea"/>
    <n v="0.85"/>
    <n v="102"/>
  </r>
  <r>
    <x v="2"/>
    <x v="0"/>
    <s v="LBL-NAB-TEA"/>
    <s v="19800"/>
    <x v="3"/>
    <s v="Labels"/>
    <n v="200"/>
    <s v="ea"/>
    <n v="0.1"/>
    <n v="19.260000000000002"/>
  </r>
  <r>
    <x v="2"/>
    <x v="0"/>
    <s v="LID-PMO"/>
    <s v="19974"/>
    <x v="3"/>
    <s v="Lids"/>
    <n v="50050"/>
    <s v="ea"/>
    <n v="0.01"/>
    <n v="400.4"/>
  </r>
  <r>
    <x v="2"/>
    <x v="0"/>
    <s v="LBL-NBV"/>
    <s v="19801"/>
    <x v="3"/>
    <s v="Labels"/>
    <n v="550"/>
    <s v="ea"/>
    <n v="0.1"/>
    <n v="52.96"/>
  </r>
  <r>
    <x v="2"/>
    <x v="0"/>
    <s v="LBL-NBV-TRP"/>
    <s v="19802"/>
    <x v="3"/>
    <s v="Labels"/>
    <n v="700"/>
    <s v="ea"/>
    <n v="0.1"/>
    <n v="67.41"/>
  </r>
  <r>
    <x v="2"/>
    <x v="0"/>
    <s v="LBL-PACKERS-O"/>
    <s v="19803"/>
    <x v="3"/>
    <s v="Labels"/>
    <n v="744"/>
    <s v="ea"/>
    <n v="7.0000000000000007E-2"/>
    <n v="52.08"/>
  </r>
  <r>
    <x v="2"/>
    <x v="0"/>
    <s v="LID-PKV"/>
    <s v="19972"/>
    <x v="3"/>
    <s v="Lids"/>
    <n v="13650"/>
    <s v="ea"/>
    <n v="0.01"/>
    <n v="109.2"/>
  </r>
  <r>
    <x v="2"/>
    <x v="0"/>
    <s v="LID-PKV"/>
    <s v="19971"/>
    <x v="3"/>
    <s v="Lids"/>
    <n v="11050"/>
    <s v="ea"/>
    <n v="0.01"/>
    <n v="88.4"/>
  </r>
  <r>
    <x v="2"/>
    <x v="0"/>
    <s v="LID-PKO"/>
    <s v="19961"/>
    <x v="3"/>
    <s v="Lids"/>
    <n v="13650"/>
    <s v="ea"/>
    <n v="0.01"/>
    <n v="109.2"/>
  </r>
  <r>
    <x v="2"/>
    <x v="0"/>
    <s v="LID-PKO"/>
    <s v="19960"/>
    <x v="3"/>
    <s v="Lids"/>
    <n v="16250"/>
    <s v="ea"/>
    <n v="0.01"/>
    <n v="130"/>
  </r>
  <r>
    <x v="2"/>
    <x v="0"/>
    <s v="LID-PCW"/>
    <s v="19958"/>
    <x v="3"/>
    <s v="Lids"/>
    <n v="32500"/>
    <s v="ea"/>
    <n v="0.01"/>
    <n v="260"/>
  </r>
  <r>
    <x v="2"/>
    <x v="0"/>
    <s v="LID-PCW"/>
    <s v="19957"/>
    <x v="3"/>
    <s v="Lids"/>
    <n v="10400"/>
    <s v="ea"/>
    <n v="0.01"/>
    <n v="83.2"/>
  </r>
  <r>
    <x v="2"/>
    <x v="0"/>
    <s v="LID-PCW"/>
    <s v="19956"/>
    <x v="3"/>
    <s v="Lids"/>
    <n v="500"/>
    <s v="ea"/>
    <n v="0.01"/>
    <n v="4"/>
  </r>
  <r>
    <x v="2"/>
    <x v="0"/>
    <s v="LID-PBW"/>
    <s v="19955"/>
    <x v="3"/>
    <s v="Lids"/>
    <n v="22760"/>
    <s v="ea"/>
    <n v="0.01"/>
    <n v="182.08"/>
  </r>
  <r>
    <x v="2"/>
    <x v="0"/>
    <s v="LID-PBW"/>
    <s v="19954"/>
    <x v="3"/>
    <s v="Lids"/>
    <n v="13000"/>
    <s v="ea"/>
    <n v="0.01"/>
    <n v="104"/>
  </r>
  <r>
    <x v="2"/>
    <x v="0"/>
    <s v="LID-PBW"/>
    <s v="19953"/>
    <x v="3"/>
    <s v="Lids"/>
    <n v="500"/>
    <s v="ea"/>
    <n v="0.01"/>
    <n v="4"/>
  </r>
  <r>
    <x v="2"/>
    <x v="0"/>
    <s v="LID-MRV"/>
    <s v="19952"/>
    <x v="3"/>
    <s v="Lids"/>
    <n v="56550"/>
    <s v="ea"/>
    <n v="0.01"/>
    <n v="452.4"/>
  </r>
  <r>
    <x v="2"/>
    <x v="0"/>
    <s v="LID-MRV"/>
    <s v="19951"/>
    <x v="3"/>
    <s v="Lids"/>
    <n v="650"/>
    <s v="ea"/>
    <n v="0.01"/>
    <n v="5.2"/>
  </r>
  <r>
    <x v="2"/>
    <x v="0"/>
    <s v="LID-MPW"/>
    <s v="19950"/>
    <x v="3"/>
    <s v="Lids"/>
    <n v="19500"/>
    <s v="ea"/>
    <n v="0.01"/>
    <n v="156"/>
  </r>
  <r>
    <x v="2"/>
    <x v="0"/>
    <s v="LID-MPW"/>
    <s v="19949"/>
    <x v="3"/>
    <s v="Lids"/>
    <n v="9100"/>
    <s v="ea"/>
    <n v="0.01"/>
    <n v="72.8"/>
  </r>
  <r>
    <x v="2"/>
    <x v="0"/>
    <s v="LID-MPW"/>
    <s v="19948"/>
    <x v="3"/>
    <s v="Lids"/>
    <n v="11050"/>
    <s v="ea"/>
    <n v="0.01"/>
    <n v="88.4"/>
  </r>
  <r>
    <x v="2"/>
    <x v="0"/>
    <s v="LID-MPW"/>
    <s v="19947"/>
    <x v="3"/>
    <s v="Lids"/>
    <n v="500"/>
    <s v="ea"/>
    <n v="0.01"/>
    <n v="4"/>
  </r>
  <r>
    <x v="2"/>
    <x v="0"/>
    <s v="LID-MPV"/>
    <s v="19946"/>
    <x v="3"/>
    <s v="Lids"/>
    <n v="55900"/>
    <s v="ea"/>
    <n v="0.01"/>
    <n v="447.2"/>
  </r>
  <r>
    <x v="2"/>
    <x v="0"/>
    <s v="LID-MPV"/>
    <s v="19945"/>
    <x v="3"/>
    <s v="Lids"/>
    <n v="650"/>
    <s v="ea"/>
    <n v="0.01"/>
    <n v="5.2"/>
  </r>
  <r>
    <x v="2"/>
    <x v="0"/>
    <s v="LID-LLS-020"/>
    <s v="19944"/>
    <x v="3"/>
    <s v="Lids"/>
    <n v="16250"/>
    <s v="ea"/>
    <n v="0.01"/>
    <n v="130"/>
  </r>
  <r>
    <x v="2"/>
    <x v="0"/>
    <s v="LID-LLS-020"/>
    <s v="19943"/>
    <x v="3"/>
    <s v="Lids"/>
    <n v="48750"/>
    <s v="ea"/>
    <n v="0.01"/>
    <n v="390"/>
  </r>
  <r>
    <x v="2"/>
    <x v="0"/>
    <s v="LID-LLS-020"/>
    <s v="19942"/>
    <x v="3"/>
    <s v="Lids"/>
    <n v="2600"/>
    <s v="ea"/>
    <n v="0.01"/>
    <n v="20.8"/>
  </r>
  <r>
    <x v="2"/>
    <x v="0"/>
    <s v="LID-HCW"/>
    <s v="19941"/>
    <x v="3"/>
    <s v="Lids"/>
    <n v="29900"/>
    <s v="ea"/>
    <n v="0.01"/>
    <n v="239.2"/>
  </r>
  <r>
    <x v="2"/>
    <x v="0"/>
    <s v="LID-HCW"/>
    <s v="19940"/>
    <x v="3"/>
    <s v="Lids"/>
    <n v="16900"/>
    <s v="ea"/>
    <n v="0.01"/>
    <n v="135.19999999999999"/>
  </r>
  <r>
    <x v="2"/>
    <x v="0"/>
    <s v="LID-GRO"/>
    <s v="19907"/>
    <x v="3"/>
    <s v="Lids"/>
    <n v="32500"/>
    <s v="ea"/>
    <n v="0.01"/>
    <n v="260"/>
  </r>
  <r>
    <x v="2"/>
    <x v="0"/>
    <s v="LID-GRO"/>
    <s v="19906"/>
    <x v="3"/>
    <s v="Lids"/>
    <n v="32500"/>
    <s v="ea"/>
    <n v="0.01"/>
    <n v="260"/>
  </r>
  <r>
    <x v="2"/>
    <x v="0"/>
    <s v="LID-GRO"/>
    <s v="19905"/>
    <x v="3"/>
    <s v="Lids"/>
    <n v="170926"/>
    <s v="ea"/>
    <n v="0.01"/>
    <n v="1367.41"/>
  </r>
  <r>
    <x v="2"/>
    <x v="0"/>
    <s v="LID-GRO"/>
    <s v="19901"/>
    <x v="3"/>
    <s v="Lids"/>
    <n v="34016"/>
    <s v="ea"/>
    <n v="0.01"/>
    <n v="272.13"/>
  </r>
  <r>
    <x v="2"/>
    <x v="0"/>
    <s v="LID-GAO"/>
    <s v="19900"/>
    <x v="3"/>
    <s v="Lids"/>
    <n v="61750"/>
    <s v="ea"/>
    <n v="0.01"/>
    <n v="494"/>
  </r>
  <r>
    <x v="2"/>
    <x v="0"/>
    <s v="LID-ESO"/>
    <s v="19899"/>
    <x v="3"/>
    <s v="Lids"/>
    <n v="1300"/>
    <s v="ea"/>
    <n v="0.01"/>
    <n v="10.4"/>
  </r>
  <r>
    <x v="2"/>
    <x v="0"/>
    <s v="LID-CCV"/>
    <s v="19893"/>
    <x v="3"/>
    <s v="Lids"/>
    <n v="14200"/>
    <s v="ea"/>
    <n v="0.01"/>
    <n v="113.6"/>
  </r>
  <r>
    <x v="2"/>
    <x v="0"/>
    <s v="LID-CCV"/>
    <s v="19892"/>
    <x v="3"/>
    <s v="Lids"/>
    <n v="11050"/>
    <s v="ea"/>
    <n v="0.01"/>
    <n v="88.4"/>
  </r>
  <r>
    <x v="2"/>
    <x v="0"/>
    <s v="LID-CCO"/>
    <s v="19882"/>
    <x v="3"/>
    <s v="Lids"/>
    <n v="26000"/>
    <s v="ea"/>
    <n v="0.01"/>
    <n v="208"/>
  </r>
  <r>
    <x v="2"/>
    <x v="0"/>
    <s v="LID-CBV"/>
    <s v="19880"/>
    <x v="3"/>
    <s v="Lids"/>
    <n v="117950"/>
    <s v="ea"/>
    <n v="0.01"/>
    <n v="943.6"/>
  </r>
  <r>
    <x v="2"/>
    <x v="0"/>
    <s v="LID-CBV"/>
    <s v="19878"/>
    <x v="3"/>
    <s v="Lids"/>
    <n v="2474"/>
    <s v="ea"/>
    <n v="0.01"/>
    <n v="19.8"/>
  </r>
  <r>
    <x v="2"/>
    <x v="0"/>
    <s v="LID-CBV"/>
    <s v="19877"/>
    <x v="3"/>
    <s v="Lids"/>
    <n v="16250"/>
    <s v="ea"/>
    <n v="0.01"/>
    <n v="130"/>
  </r>
  <r>
    <x v="2"/>
    <x v="0"/>
    <s v="LID-CBO"/>
    <s v="19870"/>
    <x v="3"/>
    <s v="Lids"/>
    <n v="16690"/>
    <s v="ea"/>
    <n v="0.01"/>
    <n v="133.52000000000001"/>
  </r>
  <r>
    <x v="2"/>
    <x v="0"/>
    <s v="LID-CBO"/>
    <s v="19867"/>
    <x v="3"/>
    <s v="Lids"/>
    <n v="16250"/>
    <s v="ea"/>
    <n v="0.01"/>
    <n v="130"/>
  </r>
  <r>
    <x v="2"/>
    <x v="0"/>
    <s v="LID-BRV"/>
    <s v="19865"/>
    <x v="3"/>
    <s v="Lids"/>
    <n v="308750"/>
    <s v="ea"/>
    <n v="0.01"/>
    <n v="2470"/>
  </r>
  <r>
    <x v="2"/>
    <x v="0"/>
    <s v="LID-BRV"/>
    <s v="19864"/>
    <x v="3"/>
    <s v="Lids"/>
    <n v="15000"/>
    <s v="ea"/>
    <n v="0.01"/>
    <n v="120"/>
  </r>
  <r>
    <x v="2"/>
    <x v="0"/>
    <s v="LID-BRV"/>
    <s v="19860"/>
    <x v="3"/>
    <s v="Lids"/>
    <n v="65000"/>
    <s v="ea"/>
    <n v="0.01"/>
    <n v="520"/>
  </r>
  <r>
    <x v="2"/>
    <x v="0"/>
    <s v="LID-BRO"/>
    <s v="19833"/>
    <x v="3"/>
    <s v="Lids"/>
    <n v="65000"/>
    <s v="ea"/>
    <n v="0.01"/>
    <n v="520"/>
  </r>
  <r>
    <x v="2"/>
    <x v="0"/>
    <s v="LID-BBL-V"/>
    <s v="19832"/>
    <x v="3"/>
    <s v="Lids"/>
    <n v="9750"/>
    <s v="ea"/>
    <n v="0.01"/>
    <n v="78"/>
  </r>
  <r>
    <x v="2"/>
    <x v="0"/>
    <s v="LID-BBL-V"/>
    <s v="19831"/>
    <x v="3"/>
    <s v="Lids"/>
    <n v="1950"/>
    <s v="ea"/>
    <n v="0.01"/>
    <n v="15.6"/>
  </r>
  <r>
    <x v="2"/>
    <x v="0"/>
    <s v="LID-BBL"/>
    <s v="19830"/>
    <x v="3"/>
    <s v="Lids"/>
    <n v="81250"/>
    <s v="ea"/>
    <n v="0.01"/>
    <n v="650"/>
  </r>
  <r>
    <x v="2"/>
    <x v="0"/>
    <s v="LID-BBL"/>
    <s v="19829"/>
    <x v="3"/>
    <s v="Lids"/>
    <n v="609050"/>
    <s v="ea"/>
    <n v="0.01"/>
    <n v="4872.3999999999996"/>
  </r>
  <r>
    <x v="2"/>
    <x v="0"/>
    <s v="LID-BBL"/>
    <s v="19828"/>
    <x v="3"/>
    <s v="Lids"/>
    <n v="35750"/>
    <s v="ea"/>
    <n v="0.01"/>
    <n v="286"/>
  </r>
  <r>
    <x v="2"/>
    <x v="0"/>
    <s v="LID-BBL"/>
    <s v="19827"/>
    <x v="3"/>
    <s v="Lids"/>
    <n v="65000"/>
    <s v="ea"/>
    <n v="0.01"/>
    <n v="520"/>
  </r>
  <r>
    <x v="2"/>
    <x v="0"/>
    <s v="LID-ACV"/>
    <s v="19826"/>
    <x v="3"/>
    <s v="Lids"/>
    <n v="11050"/>
    <s v="ea"/>
    <n v="0.01"/>
    <n v="88.4"/>
  </r>
  <r>
    <x v="2"/>
    <x v="0"/>
    <s v="LID-ACV"/>
    <s v="19825"/>
    <x v="3"/>
    <s v="Lids"/>
    <n v="11050"/>
    <s v="ea"/>
    <n v="0.01"/>
    <n v="88.4"/>
  </r>
  <r>
    <x v="2"/>
    <x v="0"/>
    <s v="LID-ACO"/>
    <s v="19813"/>
    <x v="3"/>
    <s v="Lids"/>
    <n v="16250"/>
    <s v="ea"/>
    <n v="0.01"/>
    <n v="130"/>
  </r>
  <r>
    <x v="2"/>
    <x v="0"/>
    <s v="LBL-WSK-CRG"/>
    <s v="19811"/>
    <x v="3"/>
    <s v="Labels"/>
    <n v="500"/>
    <s v="ea"/>
    <n v="7.0000000000000007E-2"/>
    <n v="35"/>
  </r>
  <r>
    <x v="2"/>
    <x v="0"/>
    <s v="LBL-WSK"/>
    <s v="19810"/>
    <x v="3"/>
    <s v="Labels"/>
    <n v="425"/>
    <s v="ea"/>
    <n v="7.0000000000000007E-2"/>
    <n v="29.75"/>
  </r>
  <r>
    <x v="2"/>
    <x v="0"/>
    <s v="LBL-TRPO-TRPV"/>
    <s v="19809"/>
    <x v="3"/>
    <s v="Labels"/>
    <n v="3000"/>
    <s v="ea"/>
    <n v="0.09"/>
    <n v="278.10000000000002"/>
  </r>
  <r>
    <x v="2"/>
    <x v="0"/>
    <s v="LBL-TEA"/>
    <s v="19808"/>
    <x v="3"/>
    <s v="Labels"/>
    <n v="254"/>
    <s v="ea"/>
    <n v="0.09"/>
    <n v="23.55"/>
  </r>
  <r>
    <x v="2"/>
    <x v="0"/>
    <s v="LBL-SZB-020"/>
    <s v="19807"/>
    <x v="3"/>
    <s v="Labels"/>
    <n v="2328"/>
    <s v="ea"/>
    <n v="0.09"/>
    <n v="215.8"/>
  </r>
  <r>
    <x v="2"/>
    <x v="0"/>
    <s v="LBL-SMPL"/>
    <s v="19806"/>
    <x v="3"/>
    <s v="Labels"/>
    <n v="500"/>
    <s v="ea"/>
    <n v="0.38"/>
    <n v="190"/>
  </r>
  <r>
    <x v="2"/>
    <x v="0"/>
    <s v="LBL-SEAHAWKS-O"/>
    <s v="19805"/>
    <x v="3"/>
    <s v="Labels"/>
    <n v="626"/>
    <s v="ea"/>
    <n v="7.0000000000000007E-2"/>
    <n v="43.82"/>
  </r>
  <r>
    <x v="2"/>
    <x v="0"/>
    <s v="LBL-RSV"/>
    <s v="19804"/>
    <x v="3"/>
    <s v="Labels"/>
    <n v="741"/>
    <s v="ea"/>
    <n v="7.0000000000000007E-2"/>
    <n v="51.87"/>
  </r>
  <r>
    <x v="2"/>
    <x v="0"/>
    <s v="BLK-CBO"/>
    <s v="19476"/>
    <x v="5"/>
    <s v="Intermediates"/>
    <m/>
    <s v="gal"/>
    <m/>
    <m/>
  </r>
  <r>
    <x v="2"/>
    <x v="0"/>
    <s v="BLK-ESO"/>
    <s v="19479"/>
    <x v="5"/>
    <s v="Intermediates"/>
    <m/>
    <s v="gal"/>
    <m/>
    <m/>
  </r>
  <r>
    <x v="2"/>
    <x v="0"/>
    <s v="BLK-OTS"/>
    <s v="19485"/>
    <x v="5"/>
    <s v="Intermediates"/>
    <m/>
    <s v="gal"/>
    <m/>
    <m/>
  </r>
  <r>
    <x v="2"/>
    <x v="0"/>
    <s v="BLK-TPO"/>
    <s v="19489"/>
    <x v="5"/>
    <s v="Intermediates"/>
    <m/>
    <s v="gal"/>
    <m/>
    <m/>
  </r>
  <r>
    <x v="2"/>
    <x v="0"/>
    <s v="BLK-WMO"/>
    <s v="19494"/>
    <x v="5"/>
    <s v="Intermediates"/>
    <m/>
    <s v="gal"/>
    <m/>
    <m/>
  </r>
  <r>
    <x v="2"/>
    <x v="0"/>
    <s v="CLR-010"/>
    <s v="19501"/>
    <x v="1"/>
    <s v="Colors"/>
    <m/>
    <s v="lb"/>
    <m/>
    <m/>
  </r>
  <r>
    <x v="2"/>
    <x v="0"/>
    <s v="CLR-010"/>
    <s v="19502"/>
    <x v="1"/>
    <s v="Colors"/>
    <m/>
    <s v="lb"/>
    <m/>
    <m/>
  </r>
  <r>
    <x v="2"/>
    <x v="0"/>
    <s v="CLR-010"/>
    <s v="19503"/>
    <x v="1"/>
    <s v="Colors"/>
    <m/>
    <s v="lb"/>
    <m/>
    <m/>
  </r>
  <r>
    <x v="2"/>
    <x v="0"/>
    <s v="CLR-010"/>
    <s v="19504"/>
    <x v="1"/>
    <s v="Colors"/>
    <m/>
    <s v="lb"/>
    <m/>
    <m/>
  </r>
  <r>
    <x v="2"/>
    <x v="0"/>
    <s v="CLR-010"/>
    <s v="19505"/>
    <x v="1"/>
    <s v="Colors"/>
    <m/>
    <s v="lb"/>
    <m/>
    <m/>
  </r>
  <r>
    <x v="2"/>
    <x v="0"/>
    <s v="CLR-010"/>
    <s v="19506"/>
    <x v="1"/>
    <s v="Colors"/>
    <m/>
    <s v="lb"/>
    <m/>
    <m/>
  </r>
  <r>
    <x v="2"/>
    <x v="0"/>
    <s v="CLR-010"/>
    <s v="19507"/>
    <x v="1"/>
    <s v="Colors"/>
    <m/>
    <s v="lb"/>
    <m/>
    <m/>
  </r>
  <r>
    <x v="2"/>
    <x v="0"/>
    <s v="CLR-010"/>
    <s v="19508"/>
    <x v="1"/>
    <s v="Colors"/>
    <m/>
    <s v="lb"/>
    <m/>
    <m/>
  </r>
  <r>
    <x v="2"/>
    <x v="0"/>
    <s v="CLR-010"/>
    <s v="19509"/>
    <x v="1"/>
    <s v="Colors"/>
    <m/>
    <s v="lb"/>
    <m/>
    <m/>
  </r>
  <r>
    <x v="2"/>
    <x v="0"/>
    <s v="CLR-010"/>
    <s v="19510"/>
    <x v="1"/>
    <s v="Colors"/>
    <m/>
    <s v="lb"/>
    <m/>
    <m/>
  </r>
  <r>
    <x v="2"/>
    <x v="0"/>
    <s v="CLR-010"/>
    <s v="19511"/>
    <x v="1"/>
    <s v="Colors"/>
    <m/>
    <s v="lb"/>
    <m/>
    <m/>
  </r>
  <r>
    <x v="2"/>
    <x v="0"/>
    <s v="CLR-010"/>
    <s v="19512"/>
    <x v="1"/>
    <s v="Colors"/>
    <m/>
    <s v="lb"/>
    <m/>
    <m/>
  </r>
  <r>
    <x v="2"/>
    <x v="0"/>
    <s v="CLR-010"/>
    <s v="19513"/>
    <x v="1"/>
    <s v="Colors"/>
    <m/>
    <s v="lb"/>
    <m/>
    <m/>
  </r>
  <r>
    <x v="2"/>
    <x v="0"/>
    <s v="CLR-010"/>
    <s v="19514"/>
    <x v="1"/>
    <s v="Colors"/>
    <m/>
    <s v="lb"/>
    <m/>
    <m/>
  </r>
  <r>
    <x v="2"/>
    <x v="0"/>
    <s v="CLR-010"/>
    <s v="19515"/>
    <x v="1"/>
    <s v="Colors"/>
    <n v="48.65"/>
    <s v="lb"/>
    <n v="31.25"/>
    <n v="1520.31"/>
  </r>
  <r>
    <x v="2"/>
    <x v="0"/>
    <s v="CLR-010"/>
    <s v="19516"/>
    <x v="1"/>
    <s v="Colors"/>
    <n v="220"/>
    <s v="lb"/>
    <n v="31.25"/>
    <n v="6875"/>
  </r>
  <r>
    <x v="2"/>
    <x v="0"/>
    <s v="CLR-308"/>
    <s v="19517"/>
    <x v="1"/>
    <s v="Colors"/>
    <m/>
    <s v="lb"/>
    <m/>
    <m/>
  </r>
  <r>
    <x v="2"/>
    <x v="0"/>
    <s v="CLR-308"/>
    <s v="19518"/>
    <x v="1"/>
    <s v="Colors"/>
    <m/>
    <s v="lb"/>
    <m/>
    <m/>
  </r>
  <r>
    <x v="2"/>
    <x v="0"/>
    <s v="CLR-308"/>
    <s v="19519"/>
    <x v="1"/>
    <s v="Colors"/>
    <m/>
    <s v="lb"/>
    <m/>
    <m/>
  </r>
  <r>
    <x v="2"/>
    <x v="0"/>
    <s v="CLR-308"/>
    <s v="19520"/>
    <x v="1"/>
    <s v="Colors"/>
    <m/>
    <s v="lb"/>
    <m/>
    <m/>
  </r>
  <r>
    <x v="2"/>
    <x v="0"/>
    <s v="CLR-308"/>
    <s v="19521"/>
    <x v="1"/>
    <s v="Colors"/>
    <m/>
    <s v="lb"/>
    <m/>
    <m/>
  </r>
  <r>
    <x v="2"/>
    <x v="0"/>
    <s v="CLR-571"/>
    <s v="19524"/>
    <x v="1"/>
    <s v="Colors"/>
    <m/>
    <s v="lb"/>
    <m/>
    <m/>
  </r>
  <r>
    <x v="2"/>
    <x v="0"/>
    <s v="CLR-571"/>
    <s v="19525"/>
    <x v="1"/>
    <s v="Colors"/>
    <m/>
    <s v="lb"/>
    <m/>
    <m/>
  </r>
  <r>
    <x v="2"/>
    <x v="0"/>
    <s v="CLR-571"/>
    <s v="19526"/>
    <x v="1"/>
    <s v="Colors"/>
    <m/>
    <s v="lb"/>
    <m/>
    <m/>
  </r>
  <r>
    <x v="2"/>
    <x v="0"/>
    <s v="CLR-571"/>
    <s v="19527"/>
    <x v="1"/>
    <s v="Colors"/>
    <n v="8.15"/>
    <s v="lb"/>
    <n v="65"/>
    <n v="529.75"/>
  </r>
  <r>
    <x v="2"/>
    <x v="0"/>
    <s v="CLR-571"/>
    <s v="19528"/>
    <x v="1"/>
    <s v="Colors"/>
    <n v="80"/>
    <s v="lb"/>
    <n v="65"/>
    <n v="5200"/>
  </r>
  <r>
    <x v="2"/>
    <x v="0"/>
    <s v="CLR-R40"/>
    <s v="19533"/>
    <x v="1"/>
    <s v="Colors"/>
    <m/>
    <s v="lb"/>
    <m/>
    <m/>
  </r>
  <r>
    <x v="2"/>
    <x v="0"/>
    <s v="BBL-24R"/>
    <s v="19470"/>
    <x v="4"/>
    <s v="OTSOW-24Pack"/>
    <n v="11"/>
    <s v="ea"/>
    <n v="72.05"/>
    <n v="792.6"/>
  </r>
  <r>
    <x v="2"/>
    <x v="0"/>
    <s v="CRG-24O"/>
    <s v="19539"/>
    <x v="3"/>
    <s v="Packaging"/>
    <m/>
    <s v="ea"/>
    <m/>
    <m/>
  </r>
  <r>
    <x v="2"/>
    <x v="0"/>
    <s v="CRG-24O"/>
    <s v="19540"/>
    <x v="3"/>
    <s v="Packaging"/>
    <m/>
    <s v="ea"/>
    <m/>
    <m/>
  </r>
  <r>
    <x v="2"/>
    <x v="0"/>
    <s v="FLR-BLISTER1"/>
    <s v="19599"/>
    <x v="2"/>
    <m/>
    <n v="2"/>
    <s v="ea"/>
    <n v="0"/>
    <n v="0"/>
  </r>
  <r>
    <x v="2"/>
    <x v="0"/>
    <s v="CRG-24V"/>
    <s v="19542"/>
    <x v="3"/>
    <s v="Packaging"/>
    <m/>
    <s v="ea"/>
    <m/>
    <m/>
  </r>
  <r>
    <x v="2"/>
    <x v="0"/>
    <s v="CRG-24V"/>
    <s v="19543"/>
    <x v="3"/>
    <s v="Packaging"/>
    <m/>
    <s v="ea"/>
    <m/>
    <m/>
  </r>
  <r>
    <x v="2"/>
    <x v="0"/>
    <s v="FLR-CYLINDER1"/>
    <s v="19600"/>
    <x v="2"/>
    <m/>
    <n v="1"/>
    <s v="ea"/>
    <n v="0"/>
    <n v="0"/>
  </r>
  <r>
    <x v="2"/>
    <x v="0"/>
    <s v="CRG-24V"/>
    <s v="19545"/>
    <x v="3"/>
    <s v="Packaging"/>
    <m/>
    <s v="ea"/>
    <m/>
    <m/>
  </r>
  <r>
    <x v="2"/>
    <x v="0"/>
    <s v="CRG-8PC"/>
    <s v="19546"/>
    <x v="3"/>
    <s v="Packaging"/>
    <m/>
    <s v="ea"/>
    <m/>
    <m/>
  </r>
  <r>
    <x v="2"/>
    <x v="0"/>
    <s v="FLR-GUIDE1"/>
    <s v="19601"/>
    <x v="2"/>
    <m/>
    <n v="3"/>
    <s v="ea"/>
    <n v="0"/>
    <n v="0"/>
  </r>
  <r>
    <x v="2"/>
    <x v="0"/>
    <s v="FLR-GUIDE2"/>
    <s v="19602"/>
    <x v="2"/>
    <m/>
    <n v="2"/>
    <s v="ea"/>
    <n v="0"/>
    <n v="0"/>
  </r>
  <r>
    <x v="2"/>
    <x v="0"/>
    <s v="CRG-DSP"/>
    <s v="19552"/>
    <x v="3"/>
    <s v="Packaging"/>
    <m/>
    <s v="ea"/>
    <m/>
    <m/>
  </r>
  <r>
    <x v="2"/>
    <x v="0"/>
    <s v="CRG-DSP"/>
    <s v="19556"/>
    <x v="3"/>
    <s v="Packaging"/>
    <m/>
    <s v="ea"/>
    <m/>
    <m/>
  </r>
  <r>
    <x v="2"/>
    <x v="0"/>
    <s v="CRG-RPD"/>
    <s v="19559"/>
    <x v="3"/>
    <s v="Packaging"/>
    <m/>
    <s v="ea"/>
    <m/>
    <m/>
  </r>
  <r>
    <x v="2"/>
    <x v="0"/>
    <s v="CRG-RPD"/>
    <s v="19560"/>
    <x v="3"/>
    <s v="Packaging"/>
    <m/>
    <s v="ea"/>
    <m/>
    <m/>
  </r>
  <r>
    <x v="2"/>
    <x v="0"/>
    <s v="CRG-RPD"/>
    <s v="19561"/>
    <x v="3"/>
    <s v="Packaging"/>
    <m/>
    <s v="ea"/>
    <m/>
    <m/>
  </r>
  <r>
    <x v="2"/>
    <x v="0"/>
    <s v="CRG-RPD"/>
    <s v="19562"/>
    <x v="3"/>
    <s v="Packaging"/>
    <m/>
    <s v="ea"/>
    <m/>
    <m/>
  </r>
  <r>
    <x v="2"/>
    <x v="0"/>
    <s v="CRG-RPD"/>
    <s v="19563"/>
    <x v="3"/>
    <s v="Packaging"/>
    <m/>
    <s v="ea"/>
    <m/>
    <m/>
  </r>
  <r>
    <x v="2"/>
    <x v="0"/>
    <s v="CRG-RSC"/>
    <s v="19565"/>
    <x v="3"/>
    <s v="Packaging"/>
    <m/>
    <s v="ea"/>
    <m/>
    <m/>
  </r>
  <r>
    <x v="2"/>
    <x v="0"/>
    <s v="CRG-SMC"/>
    <s v="19567"/>
    <x v="3"/>
    <s v="Packaging"/>
    <m/>
    <s v="ea"/>
    <m/>
    <m/>
  </r>
  <r>
    <x v="2"/>
    <x v="0"/>
    <s v="CRG-SMC"/>
    <s v="19568"/>
    <x v="3"/>
    <s v="Packaging"/>
    <m/>
    <s v="ea"/>
    <m/>
    <m/>
  </r>
  <r>
    <x v="2"/>
    <x v="0"/>
    <s v="CRG-SMC"/>
    <s v="19569"/>
    <x v="3"/>
    <s v="Packaging"/>
    <m/>
    <s v="ea"/>
    <m/>
    <m/>
  </r>
  <r>
    <x v="2"/>
    <x v="0"/>
    <s v="CRG-SMC"/>
    <s v="19570"/>
    <x v="3"/>
    <s v="Packaging"/>
    <m/>
    <s v="ea"/>
    <m/>
    <m/>
  </r>
  <r>
    <x v="2"/>
    <x v="0"/>
    <s v="CRG-SMC"/>
    <s v="19571"/>
    <x v="3"/>
    <s v="Packaging"/>
    <m/>
    <s v="ea"/>
    <m/>
    <m/>
  </r>
  <r>
    <x v="2"/>
    <x v="0"/>
    <s v="CRG-SMC"/>
    <s v="19572"/>
    <x v="3"/>
    <s v="Packaging"/>
    <m/>
    <s v="ea"/>
    <m/>
    <m/>
  </r>
  <r>
    <x v="2"/>
    <x v="0"/>
    <s v="CRG-SMC"/>
    <s v="19573"/>
    <x v="3"/>
    <s v="Packaging"/>
    <m/>
    <s v="ea"/>
    <m/>
    <m/>
  </r>
  <r>
    <x v="2"/>
    <x v="0"/>
    <s v="FAL-21O"/>
    <s v="19581"/>
    <x v="3"/>
    <s v="Pouch"/>
    <m/>
    <s v="ea"/>
    <m/>
    <m/>
  </r>
  <r>
    <x v="2"/>
    <x v="0"/>
    <s v="FAL-21O"/>
    <s v="19584"/>
    <x v="3"/>
    <s v="Pouch"/>
    <m/>
    <s v="ea"/>
    <m/>
    <m/>
  </r>
  <r>
    <x v="2"/>
    <x v="0"/>
    <s v="FAL-21V"/>
    <s v="19585"/>
    <x v="3"/>
    <s v="Pouch"/>
    <m/>
    <s v="ea"/>
    <m/>
    <m/>
  </r>
  <r>
    <x v="2"/>
    <x v="0"/>
    <s v="FAL-21V"/>
    <s v="19586"/>
    <x v="3"/>
    <s v="Pouch"/>
    <m/>
    <s v="ea"/>
    <m/>
    <m/>
  </r>
  <r>
    <x v="2"/>
    <x v="0"/>
    <s v="FAL-21V"/>
    <s v="19587"/>
    <x v="3"/>
    <s v="Pouch"/>
    <m/>
    <s v="ea"/>
    <m/>
    <m/>
  </r>
  <r>
    <x v="2"/>
    <x v="0"/>
    <s v="FAL-21V"/>
    <s v="19588"/>
    <x v="3"/>
    <s v="Pouch"/>
    <m/>
    <s v="ea"/>
    <m/>
    <m/>
  </r>
  <r>
    <x v="2"/>
    <x v="0"/>
    <s v="FAL-21V"/>
    <s v="19589"/>
    <x v="3"/>
    <s v="Pouch"/>
    <m/>
    <s v="ea"/>
    <m/>
    <m/>
  </r>
  <r>
    <x v="2"/>
    <x v="0"/>
    <s v="FAL-21V"/>
    <s v="19590"/>
    <x v="3"/>
    <s v="Pouch"/>
    <m/>
    <s v="ea"/>
    <m/>
    <m/>
  </r>
  <r>
    <x v="2"/>
    <x v="0"/>
    <s v="FAL-21V"/>
    <s v="19591"/>
    <x v="3"/>
    <s v="Pouch"/>
    <m/>
    <s v="ea"/>
    <m/>
    <m/>
  </r>
  <r>
    <x v="2"/>
    <x v="0"/>
    <s v="FAL-21V"/>
    <s v="19592"/>
    <x v="3"/>
    <s v="Pouch"/>
    <m/>
    <s v="ea"/>
    <m/>
    <m/>
  </r>
  <r>
    <x v="2"/>
    <x v="0"/>
    <s v="FAL-21V"/>
    <s v="19594"/>
    <x v="3"/>
    <s v="Pouch"/>
    <m/>
    <s v="ea"/>
    <m/>
    <m/>
  </r>
  <r>
    <x v="2"/>
    <x v="0"/>
    <s v="FAL-21V"/>
    <s v="19596"/>
    <x v="3"/>
    <s v="Pouch"/>
    <m/>
    <s v="ea"/>
    <m/>
    <m/>
  </r>
  <r>
    <x v="2"/>
    <x v="0"/>
    <s v="FAL-21V"/>
    <s v="19598"/>
    <x v="3"/>
    <s v="Pouch"/>
    <m/>
    <s v="ea"/>
    <m/>
    <m/>
  </r>
  <r>
    <x v="2"/>
    <x v="0"/>
    <s v="FLV-APC"/>
    <s v="19603"/>
    <x v="1"/>
    <s v="Flavors"/>
    <m/>
    <s v="lb"/>
    <m/>
    <m/>
  </r>
  <r>
    <x v="2"/>
    <x v="0"/>
    <s v="FLV-BBL"/>
    <s v="19605"/>
    <x v="1"/>
    <s v="Flavors"/>
    <m/>
    <s v="lb"/>
    <m/>
    <m/>
  </r>
  <r>
    <x v="2"/>
    <x v="0"/>
    <s v="FLV-BBL"/>
    <s v="19606"/>
    <x v="1"/>
    <s v="Flavors"/>
    <m/>
    <s v="lb"/>
    <m/>
    <m/>
  </r>
  <r>
    <x v="2"/>
    <x v="0"/>
    <s v="FLV-BBL"/>
    <s v="19607"/>
    <x v="1"/>
    <s v="Flavors"/>
    <m/>
    <s v="lb"/>
    <m/>
    <m/>
  </r>
  <r>
    <x v="2"/>
    <x v="0"/>
    <s v="FLV-BBL"/>
    <s v="19608"/>
    <x v="1"/>
    <s v="Flavors"/>
    <m/>
    <s v="lb"/>
    <m/>
    <m/>
  </r>
  <r>
    <x v="2"/>
    <x v="0"/>
    <s v="FLV-BBL"/>
    <s v="19609"/>
    <x v="1"/>
    <s v="Flavors"/>
    <m/>
    <s v="lb"/>
    <m/>
    <m/>
  </r>
  <r>
    <x v="2"/>
    <x v="0"/>
    <s v="FLV-BBL"/>
    <s v="19610"/>
    <x v="1"/>
    <s v="Flavors"/>
    <m/>
    <s v="lb"/>
    <m/>
    <m/>
  </r>
  <r>
    <x v="2"/>
    <x v="0"/>
    <s v="FLV-BBL"/>
    <s v="19611"/>
    <x v="1"/>
    <s v="Flavors"/>
    <m/>
    <s v="lb"/>
    <m/>
    <m/>
  </r>
  <r>
    <x v="2"/>
    <x v="0"/>
    <s v="FLV-BBL"/>
    <s v="19612"/>
    <x v="1"/>
    <s v="Flavors"/>
    <m/>
    <s v="lb"/>
    <m/>
    <m/>
  </r>
  <r>
    <x v="2"/>
    <x v="0"/>
    <s v="FLV-BBL"/>
    <s v="19613"/>
    <x v="1"/>
    <s v="Flavors"/>
    <m/>
    <s v="lb"/>
    <m/>
    <m/>
  </r>
  <r>
    <x v="2"/>
    <x v="0"/>
    <s v="CLR-Y#6"/>
    <s v="19538"/>
    <x v="1"/>
    <s v="Colors"/>
    <n v="131.9365"/>
    <s v="lb"/>
    <n v="2.99"/>
    <n v="394.43"/>
  </r>
  <r>
    <x v="2"/>
    <x v="0"/>
    <s v="FLV-BBL"/>
    <s v="19614"/>
    <x v="1"/>
    <s v="Flavors"/>
    <m/>
    <s v="lb"/>
    <m/>
    <m/>
  </r>
  <r>
    <x v="2"/>
    <x v="0"/>
    <s v="FLV-BBL"/>
    <s v="19615"/>
    <x v="1"/>
    <s v="Flavors"/>
    <m/>
    <s v="lb"/>
    <m/>
    <m/>
  </r>
  <r>
    <x v="2"/>
    <x v="0"/>
    <s v="FLV-BBL-NEW"/>
    <s v="19616"/>
    <x v="1"/>
    <s v="Flavors"/>
    <m/>
    <s v="lb"/>
    <m/>
    <m/>
  </r>
  <r>
    <x v="2"/>
    <x v="0"/>
    <s v="FLV-CLD"/>
    <s v="19619"/>
    <x v="1"/>
    <s v="Flavors"/>
    <m/>
    <s v="lb"/>
    <m/>
    <m/>
  </r>
  <r>
    <x v="2"/>
    <x v="0"/>
    <s v="FLV-CLD"/>
    <s v="19620"/>
    <x v="1"/>
    <s v="Flavors"/>
    <m/>
    <s v="lb"/>
    <m/>
    <m/>
  </r>
  <r>
    <x v="2"/>
    <x v="0"/>
    <s v="FLV-DQI"/>
    <s v="19626"/>
    <x v="1"/>
    <s v="Flavors"/>
    <n v="50.35"/>
    <s v="lb"/>
    <n v="0"/>
    <n v="0"/>
  </r>
  <r>
    <x v="2"/>
    <x v="0"/>
    <s v="FLV-CNM"/>
    <s v="19624"/>
    <x v="1"/>
    <s v="Flavors"/>
    <m/>
    <s v="lb"/>
    <m/>
    <m/>
  </r>
  <r>
    <x v="2"/>
    <x v="0"/>
    <s v="FLV-CNM-WHISKEY"/>
    <s v="19625"/>
    <x v="1"/>
    <s v="Flavors"/>
    <n v="41.25"/>
    <s v="lb"/>
    <n v="25.6"/>
    <n v="1056"/>
  </r>
  <r>
    <x v="2"/>
    <x v="0"/>
    <s v="FLV-GRP"/>
    <s v="19629"/>
    <x v="1"/>
    <s v="Flavors"/>
    <m/>
    <s v="lb"/>
    <m/>
    <m/>
  </r>
  <r>
    <x v="2"/>
    <x v="0"/>
    <s v="FLV-GRP"/>
    <s v="19630"/>
    <x v="1"/>
    <s v="Flavors"/>
    <m/>
    <s v="lb"/>
    <m/>
    <m/>
  </r>
  <r>
    <x v="2"/>
    <x v="0"/>
    <s v="FLV-GRP"/>
    <s v="19631"/>
    <x v="1"/>
    <s v="Flavors"/>
    <m/>
    <s v="lb"/>
    <m/>
    <m/>
  </r>
  <r>
    <x v="2"/>
    <x v="0"/>
    <s v="FLV-HIB"/>
    <s v="19633"/>
    <x v="1"/>
    <s v="Flavors"/>
    <m/>
    <s v="lb"/>
    <m/>
    <m/>
  </r>
  <r>
    <x v="2"/>
    <x v="0"/>
    <s v="FLV-HIB"/>
    <s v="19634"/>
    <x v="1"/>
    <s v="Flavors"/>
    <m/>
    <s v="lb"/>
    <m/>
    <m/>
  </r>
  <r>
    <x v="2"/>
    <x v="0"/>
    <s v="FLV-HIB"/>
    <s v="19635"/>
    <x v="1"/>
    <s v="Flavors"/>
    <m/>
    <s v="lb"/>
    <m/>
    <m/>
  </r>
  <r>
    <x v="2"/>
    <x v="0"/>
    <s v="FLV-LEM"/>
    <s v="19636"/>
    <x v="1"/>
    <s v="Flavors"/>
    <m/>
    <s v="lb"/>
    <m/>
    <m/>
  </r>
  <r>
    <x v="2"/>
    <x v="0"/>
    <s v="FLV-LEM-NEW"/>
    <s v="19639"/>
    <x v="1"/>
    <s v="Flavors"/>
    <m/>
    <s v="lb"/>
    <m/>
    <m/>
  </r>
  <r>
    <x v="2"/>
    <x v="0"/>
    <s v="FLV-MG1"/>
    <s v="19641"/>
    <x v="1"/>
    <s v="Flavors"/>
    <m/>
    <s v="lb"/>
    <m/>
    <m/>
  </r>
  <r>
    <x v="2"/>
    <x v="0"/>
    <s v="FLV-MG2"/>
    <s v="19642"/>
    <x v="1"/>
    <s v="Flavors"/>
    <m/>
    <s v="lb"/>
    <m/>
    <m/>
  </r>
  <r>
    <x v="2"/>
    <x v="0"/>
    <s v="FLV-MPC"/>
    <s v="19643"/>
    <x v="1"/>
    <s v="Flavors"/>
    <m/>
    <s v="lb"/>
    <m/>
    <m/>
  </r>
  <r>
    <x v="2"/>
    <x v="0"/>
    <s v="FLV-MPC"/>
    <s v="19644"/>
    <x v="1"/>
    <s v="Flavors"/>
    <m/>
    <s v="lb"/>
    <m/>
    <m/>
  </r>
  <r>
    <x v="2"/>
    <x v="0"/>
    <s v="FLV-MPC"/>
    <s v="19645"/>
    <x v="1"/>
    <s v="Flavors"/>
    <m/>
    <s v="lb"/>
    <m/>
    <m/>
  </r>
  <r>
    <x v="2"/>
    <x v="0"/>
    <s v="FLV-MPC"/>
    <s v="19646"/>
    <x v="1"/>
    <s v="Flavors"/>
    <m/>
    <s v="lb"/>
    <m/>
    <m/>
  </r>
  <r>
    <x v="2"/>
    <x v="0"/>
    <s v="FLV-MPC"/>
    <s v="19647"/>
    <x v="1"/>
    <s v="Flavors"/>
    <m/>
    <s v="lb"/>
    <m/>
    <m/>
  </r>
  <r>
    <x v="2"/>
    <x v="0"/>
    <s v="FLV-MPC"/>
    <s v="19648"/>
    <x v="1"/>
    <s v="Flavors"/>
    <m/>
    <s v="lb"/>
    <m/>
    <m/>
  </r>
  <r>
    <x v="2"/>
    <x v="0"/>
    <s v="FLV-MRG"/>
    <s v="19652"/>
    <x v="1"/>
    <s v="Flavors"/>
    <m/>
    <s v="lb"/>
    <m/>
    <m/>
  </r>
  <r>
    <x v="2"/>
    <x v="0"/>
    <s v="FLV-PAP"/>
    <s v="19654"/>
    <x v="1"/>
    <s v="Flavors"/>
    <m/>
    <s v="lb"/>
    <m/>
    <m/>
  </r>
  <r>
    <x v="2"/>
    <x v="0"/>
    <s v="FLV-PAP"/>
    <s v="19655"/>
    <x v="1"/>
    <s v="Flavors"/>
    <m/>
    <s v="lb"/>
    <m/>
    <m/>
  </r>
  <r>
    <x v="2"/>
    <x v="0"/>
    <s v="LID-WMO"/>
    <s v="20042"/>
    <x v="3"/>
    <s v="Lids"/>
    <n v="104693"/>
    <s v="ea"/>
    <n v="0.01"/>
    <n v="1046.93"/>
  </r>
  <r>
    <x v="2"/>
    <x v="0"/>
    <s v="LID-SBO"/>
    <s v="19998"/>
    <x v="3"/>
    <s v="Lids"/>
    <n v="65291"/>
    <s v="ea"/>
    <n v="0.01"/>
    <n v="652.91"/>
  </r>
  <r>
    <x v="2"/>
    <x v="0"/>
    <s v="LID-SBO"/>
    <s v="19997"/>
    <x v="3"/>
    <s v="Lids"/>
    <n v="197876"/>
    <s v="ea"/>
    <n v="0.01"/>
    <n v="1978.76"/>
  </r>
  <r>
    <x v="2"/>
    <x v="0"/>
    <s v="LID-SBO"/>
    <s v="19995"/>
    <x v="3"/>
    <s v="Lids"/>
    <n v="16489"/>
    <s v="ea"/>
    <n v="0.01"/>
    <n v="164.89"/>
  </r>
  <r>
    <x v="2"/>
    <x v="0"/>
    <s v="LID-SBO"/>
    <s v="19994"/>
    <x v="3"/>
    <s v="Lids"/>
    <n v="26693"/>
    <s v="ea"/>
    <n v="0.01"/>
    <n v="266.93"/>
  </r>
  <r>
    <x v="2"/>
    <x v="0"/>
    <s v="LID-BRO"/>
    <s v="19837"/>
    <x v="3"/>
    <s v="Lids"/>
    <n v="69554"/>
    <s v="ea"/>
    <n v="0.01"/>
    <n v="695.54"/>
  </r>
  <r>
    <x v="2"/>
    <x v="0"/>
    <s v="LID-BRO"/>
    <s v="19835"/>
    <x v="3"/>
    <s v="Lids"/>
    <n v="104171"/>
    <s v="ea"/>
    <n v="0.01"/>
    <n v="1041.71"/>
  </r>
  <r>
    <x v="2"/>
    <x v="0"/>
    <s v="FLV-PCH"/>
    <s v="19657"/>
    <x v="1"/>
    <s v="Flavors"/>
    <m/>
    <s v="lb"/>
    <m/>
    <m/>
  </r>
  <r>
    <x v="2"/>
    <x v="0"/>
    <s v="FLV-PFP-NEW"/>
    <s v="19662"/>
    <x v="1"/>
    <s v="Flavors"/>
    <m/>
    <s v="lb"/>
    <m/>
    <m/>
  </r>
  <r>
    <x v="2"/>
    <x v="0"/>
    <s v="FLV-PMK"/>
    <s v="19665"/>
    <x v="1"/>
    <s v="Flavors"/>
    <m/>
    <s v="lb"/>
    <m/>
    <m/>
  </r>
  <r>
    <x v="2"/>
    <x v="0"/>
    <s v="FLV-PMK"/>
    <s v="19666"/>
    <x v="1"/>
    <s v="Flavors"/>
    <n v="223.1"/>
    <s v="lb"/>
    <n v="14.4"/>
    <n v="3212.64"/>
  </r>
  <r>
    <x v="2"/>
    <x v="0"/>
    <s v="FLV-PNC"/>
    <s v="19668"/>
    <x v="1"/>
    <s v="Flavors"/>
    <m/>
    <s v="lb"/>
    <m/>
    <m/>
  </r>
  <r>
    <x v="2"/>
    <x v="0"/>
    <s v="FLV-PNC"/>
    <s v="19669"/>
    <x v="1"/>
    <s v="Flavors"/>
    <m/>
    <s v="lb"/>
    <m/>
    <m/>
  </r>
  <r>
    <x v="2"/>
    <x v="0"/>
    <s v="FLV-PNC"/>
    <s v="19670"/>
    <x v="1"/>
    <s v="Flavors"/>
    <m/>
    <s v="lb"/>
    <m/>
    <m/>
  </r>
  <r>
    <x v="2"/>
    <x v="0"/>
    <s v="FLV-PNC"/>
    <s v="19671"/>
    <x v="1"/>
    <s v="Flavors"/>
    <m/>
    <s v="lb"/>
    <m/>
    <m/>
  </r>
  <r>
    <x v="2"/>
    <x v="0"/>
    <s v="FLV-PPM"/>
    <s v="19673"/>
    <x v="1"/>
    <s v="Flavors"/>
    <m/>
    <s v="lb"/>
    <m/>
    <m/>
  </r>
  <r>
    <x v="2"/>
    <x v="0"/>
    <s v="FLV-PPM"/>
    <s v="19674"/>
    <x v="1"/>
    <s v="Flavors"/>
    <m/>
    <s v="lb"/>
    <m/>
    <m/>
  </r>
  <r>
    <x v="2"/>
    <x v="0"/>
    <s v="FLV-PPM"/>
    <s v="19675"/>
    <x v="1"/>
    <s v="Flavors"/>
    <n v="120.85"/>
    <s v="lb"/>
    <n v="12.8"/>
    <n v="1546.88"/>
  </r>
  <r>
    <x v="2"/>
    <x v="0"/>
    <s v="FLV-SBY-ARCHIVE"/>
    <s v="19678"/>
    <x v="1"/>
    <s v="Flavors"/>
    <m/>
    <s v="lb"/>
    <m/>
    <m/>
  </r>
  <r>
    <x v="2"/>
    <x v="0"/>
    <s v="FLV-SBY-ARCHIVE"/>
    <s v="19679"/>
    <x v="1"/>
    <s v="Flavors"/>
    <m/>
    <s v="lb"/>
    <m/>
    <m/>
  </r>
  <r>
    <x v="2"/>
    <x v="0"/>
    <s v="FLV-SBY-ARCHIVE"/>
    <s v="19680"/>
    <x v="1"/>
    <s v="Flavors"/>
    <m/>
    <s v="lb"/>
    <m/>
    <m/>
  </r>
  <r>
    <x v="2"/>
    <x v="0"/>
    <s v="FLV-SBY-ARCHIVE"/>
    <s v="19681"/>
    <x v="1"/>
    <s v="Flavors"/>
    <m/>
    <s v="lb"/>
    <m/>
    <m/>
  </r>
  <r>
    <x v="2"/>
    <x v="0"/>
    <s v="FLV-SBY-ARCHIVE"/>
    <s v="19682"/>
    <x v="1"/>
    <s v="Flavors"/>
    <m/>
    <s v="lb"/>
    <m/>
    <m/>
  </r>
  <r>
    <x v="2"/>
    <x v="0"/>
    <s v="FLV-SBY-ARCHIVE"/>
    <s v="19683"/>
    <x v="1"/>
    <s v="Flavors"/>
    <m/>
    <s v="lb"/>
    <m/>
    <m/>
  </r>
  <r>
    <x v="2"/>
    <x v="0"/>
    <s v="FLV-SBY-ARCHIVE"/>
    <s v="19684"/>
    <x v="1"/>
    <s v="Flavors"/>
    <m/>
    <s v="lb"/>
    <m/>
    <m/>
  </r>
  <r>
    <x v="2"/>
    <x v="0"/>
    <s v="FLV-SBY-ARCHIVE"/>
    <s v="19685"/>
    <x v="1"/>
    <s v="Flavors"/>
    <m/>
    <s v="lb"/>
    <m/>
    <m/>
  </r>
  <r>
    <x v="2"/>
    <x v="0"/>
    <s v="FLV-SBY-ARCHIVE"/>
    <s v="19686"/>
    <x v="1"/>
    <s v="Flavors"/>
    <m/>
    <s v="lb"/>
    <m/>
    <m/>
  </r>
  <r>
    <x v="2"/>
    <x v="0"/>
    <s v="FLV-SBY-ARCHIVE"/>
    <s v="19687"/>
    <x v="1"/>
    <s v="Flavors"/>
    <m/>
    <s v="lb"/>
    <m/>
    <m/>
  </r>
  <r>
    <x v="2"/>
    <x v="0"/>
    <s v="FLV-BBL-NEW"/>
    <s v="19617"/>
    <x v="1"/>
    <s v="Flavors"/>
    <n v="40"/>
    <s v="lb"/>
    <n v="16.5"/>
    <n v="660"/>
  </r>
  <r>
    <x v="2"/>
    <x v="0"/>
    <s v="FLV-BBL-NEW"/>
    <s v="19618"/>
    <x v="1"/>
    <s v="Flavors"/>
    <n v="63.4"/>
    <s v="lb"/>
    <n v="16.5"/>
    <n v="1046.0999999999999"/>
  </r>
  <r>
    <x v="2"/>
    <x v="0"/>
    <s v="FLV-CLD"/>
    <s v="19622"/>
    <x v="1"/>
    <s v="Flavors"/>
    <n v="44.65"/>
    <s v="lb"/>
    <n v="2.41"/>
    <n v="107.5"/>
  </r>
  <r>
    <x v="2"/>
    <x v="0"/>
    <s v="FLV-CNM"/>
    <s v="19623"/>
    <x v="1"/>
    <s v="Flavors"/>
    <n v="382.2"/>
    <s v="lb"/>
    <n v="15.8"/>
    <n v="6038.76"/>
  </r>
  <r>
    <x v="2"/>
    <x v="0"/>
    <s v="FLV-GAP"/>
    <s v="19627"/>
    <x v="1"/>
    <s v="Flavors"/>
    <n v="40"/>
    <s v="lb"/>
    <n v="13.25"/>
    <n v="530"/>
  </r>
  <r>
    <x v="2"/>
    <x v="0"/>
    <s v="FLV-SBY-ARCHIVE"/>
    <s v="19688"/>
    <x v="1"/>
    <s v="Flavors"/>
    <m/>
    <s v="lb"/>
    <m/>
    <m/>
  </r>
  <r>
    <x v="2"/>
    <x v="0"/>
    <s v="FLV-SBY-NEW"/>
    <s v="19689"/>
    <x v="1"/>
    <s v="Flavors"/>
    <m/>
    <s v="lb"/>
    <m/>
    <m/>
  </r>
  <r>
    <x v="2"/>
    <x v="0"/>
    <s v="FLV-SBY-NEW"/>
    <s v="19690"/>
    <x v="1"/>
    <s v="Flavors"/>
    <m/>
    <s v="lb"/>
    <m/>
    <m/>
  </r>
  <r>
    <x v="2"/>
    <x v="0"/>
    <s v="FLV-SBY-NEW"/>
    <s v="19691"/>
    <x v="1"/>
    <s v="Flavors"/>
    <m/>
    <s v="lb"/>
    <m/>
    <m/>
  </r>
  <r>
    <x v="2"/>
    <x v="0"/>
    <s v="FLV-WML-NEW"/>
    <s v="19696"/>
    <x v="1"/>
    <s v="Flavors"/>
    <m/>
    <s v="lb"/>
    <m/>
    <m/>
  </r>
  <r>
    <x v="2"/>
    <x v="0"/>
    <s v="ING-CTA"/>
    <s v="19701"/>
    <x v="1"/>
    <s v="Common Raw"/>
    <m/>
    <s v="lb"/>
    <m/>
    <m/>
  </r>
  <r>
    <x v="2"/>
    <x v="0"/>
    <s v="ING-CTA"/>
    <s v="19702"/>
    <x v="1"/>
    <s v="Common Raw"/>
    <m/>
    <s v="lb"/>
    <m/>
    <m/>
  </r>
  <r>
    <x v="2"/>
    <x v="0"/>
    <s v="ING-CTA"/>
    <s v="19703"/>
    <x v="1"/>
    <s v="Common Raw"/>
    <m/>
    <s v="lb"/>
    <m/>
    <m/>
  </r>
  <r>
    <x v="2"/>
    <x v="0"/>
    <s v="ING-CTA"/>
    <s v="19704"/>
    <x v="1"/>
    <s v="Common Raw"/>
    <m/>
    <s v="lb"/>
    <m/>
    <m/>
  </r>
  <r>
    <x v="2"/>
    <x v="0"/>
    <s v="ING-CTA"/>
    <s v="19705"/>
    <x v="1"/>
    <s v="Common Raw"/>
    <m/>
    <s v="lb"/>
    <m/>
    <m/>
  </r>
  <r>
    <x v="2"/>
    <x v="0"/>
    <s v="ING-CTA"/>
    <s v="19706"/>
    <x v="1"/>
    <s v="Common Raw"/>
    <m/>
    <s v="lb"/>
    <m/>
    <m/>
  </r>
  <r>
    <x v="2"/>
    <x v="0"/>
    <s v="ING-CTA"/>
    <s v="19707"/>
    <x v="1"/>
    <s v="Common Raw"/>
    <m/>
    <s v="lb"/>
    <m/>
    <m/>
  </r>
  <r>
    <x v="2"/>
    <x v="0"/>
    <s v="ING-DEF"/>
    <s v="19709"/>
    <x v="1"/>
    <s v="Consumables"/>
    <m/>
    <s v="lb"/>
    <m/>
    <m/>
  </r>
  <r>
    <x v="2"/>
    <x v="0"/>
    <s v="ING-DEF"/>
    <s v="19710"/>
    <x v="1"/>
    <s v="Consumables"/>
    <m/>
    <s v="lb"/>
    <m/>
    <m/>
  </r>
  <r>
    <x v="2"/>
    <x v="0"/>
    <s v="ING-DEF"/>
    <s v="19711"/>
    <x v="1"/>
    <s v="Consumables"/>
    <m/>
    <s v="lb"/>
    <m/>
    <m/>
  </r>
  <r>
    <x v="2"/>
    <x v="0"/>
    <s v="ING-DEF"/>
    <s v="19712"/>
    <x v="1"/>
    <s v="Consumables"/>
    <m/>
    <s v="lb"/>
    <m/>
    <m/>
  </r>
  <r>
    <x v="2"/>
    <x v="0"/>
    <s v="ING-DEF"/>
    <s v="19713"/>
    <x v="1"/>
    <s v="Consumables"/>
    <m/>
    <s v="lb"/>
    <m/>
    <m/>
  </r>
  <r>
    <x v="2"/>
    <x v="0"/>
    <s v="ING-DEF"/>
    <s v="19714"/>
    <x v="1"/>
    <s v="Consumables"/>
    <m/>
    <s v="lb"/>
    <m/>
    <m/>
  </r>
  <r>
    <x v="2"/>
    <x v="0"/>
    <s v="ING-DEF"/>
    <s v="19715"/>
    <x v="1"/>
    <s v="Consumables"/>
    <m/>
    <s v="lb"/>
    <m/>
    <m/>
  </r>
  <r>
    <x v="2"/>
    <x v="0"/>
    <s v="ING-GEL"/>
    <s v="19718"/>
    <x v="1"/>
    <s v="Gelatin"/>
    <m/>
    <s v="lb"/>
    <m/>
    <m/>
  </r>
  <r>
    <x v="2"/>
    <x v="0"/>
    <s v="ING-GEL"/>
    <s v="19719"/>
    <x v="1"/>
    <s v="Gelatin"/>
    <m/>
    <s v="lb"/>
    <m/>
    <m/>
  </r>
  <r>
    <x v="2"/>
    <x v="0"/>
    <s v="ING-GEL"/>
    <s v="19720"/>
    <x v="1"/>
    <s v="Gelatin"/>
    <m/>
    <s v="lb"/>
    <m/>
    <m/>
  </r>
  <r>
    <x v="2"/>
    <x v="0"/>
    <s v="ING-GEL"/>
    <s v="19721"/>
    <x v="1"/>
    <s v="Gelatin"/>
    <m/>
    <s v="lb"/>
    <m/>
    <m/>
  </r>
  <r>
    <x v="2"/>
    <x v="0"/>
    <s v="ING-GEL"/>
    <s v="19722"/>
    <x v="1"/>
    <s v="Gelatin"/>
    <m/>
    <s v="lb"/>
    <m/>
    <m/>
  </r>
  <r>
    <x v="2"/>
    <x v="0"/>
    <s v="ING-GEL"/>
    <s v="19723"/>
    <x v="1"/>
    <s v="Gelatin"/>
    <m/>
    <s v="lb"/>
    <m/>
    <m/>
  </r>
  <r>
    <x v="2"/>
    <x v="0"/>
    <s v="ING-GEL"/>
    <s v="19724"/>
    <x v="1"/>
    <s v="Gelatin"/>
    <m/>
    <s v="lb"/>
    <m/>
    <m/>
  </r>
  <r>
    <x v="2"/>
    <x v="0"/>
    <s v="ING-GEL"/>
    <s v="19725"/>
    <x v="1"/>
    <s v="Gelatin"/>
    <m/>
    <s v="lb"/>
    <m/>
    <m/>
  </r>
  <r>
    <x v="2"/>
    <x v="0"/>
    <s v="ING-GEL"/>
    <s v="19726"/>
    <x v="1"/>
    <s v="Gelatin"/>
    <m/>
    <s v="lb"/>
    <m/>
    <m/>
  </r>
  <r>
    <x v="2"/>
    <x v="0"/>
    <s v="ING-GEL"/>
    <s v="19727"/>
    <x v="1"/>
    <s v="Gelatin"/>
    <m/>
    <s v="lb"/>
    <m/>
    <m/>
  </r>
  <r>
    <x v="2"/>
    <x v="0"/>
    <s v="ING-GEL"/>
    <s v="19728"/>
    <x v="1"/>
    <s v="Gelatin"/>
    <m/>
    <s v="lb"/>
    <m/>
    <m/>
  </r>
  <r>
    <x v="2"/>
    <x v="0"/>
    <s v="ING-GEL"/>
    <s v="19729"/>
    <x v="1"/>
    <s v="Gelatin"/>
    <m/>
    <s v="lb"/>
    <m/>
    <m/>
  </r>
  <r>
    <x v="2"/>
    <x v="0"/>
    <s v="CRG-DSP"/>
    <s v="19555"/>
    <x v="3"/>
    <s v="Packaging"/>
    <n v="6500"/>
    <s v="ea"/>
    <n v="4"/>
    <n v="26000"/>
  </r>
  <r>
    <x v="2"/>
    <x v="0"/>
    <s v="CRG-DSP"/>
    <s v="19554"/>
    <x v="3"/>
    <s v="Packaging"/>
    <n v="5598"/>
    <s v="ea"/>
    <n v="4"/>
    <n v="22392"/>
  </r>
  <r>
    <x v="2"/>
    <x v="0"/>
    <s v="ING-GEL"/>
    <s v="19730"/>
    <x v="1"/>
    <s v="Gelatin"/>
    <m/>
    <s v="lb"/>
    <m/>
    <m/>
  </r>
  <r>
    <x v="2"/>
    <x v="0"/>
    <s v="CRG-DSP"/>
    <s v="19553"/>
    <x v="3"/>
    <s v="Packaging"/>
    <n v="6920"/>
    <s v="ea"/>
    <n v="4"/>
    <n v="27663.279999999999"/>
  </r>
  <r>
    <x v="2"/>
    <x v="0"/>
    <s v="CRG-DSP"/>
    <s v="19551"/>
    <x v="3"/>
    <s v="Packaging"/>
    <n v="2600"/>
    <s v="ea"/>
    <n v="4"/>
    <n v="10400"/>
  </r>
  <r>
    <x v="2"/>
    <x v="0"/>
    <s v="CRG-COK-DSP"/>
    <s v="19550"/>
    <x v="3"/>
    <s v="Packaging"/>
    <n v="660"/>
    <s v="ea"/>
    <n v="3.81"/>
    <n v="2515.92"/>
  </r>
  <r>
    <x v="2"/>
    <x v="0"/>
    <s v="ING-GEL"/>
    <s v="19731"/>
    <x v="1"/>
    <s v="Gelatin"/>
    <m/>
    <s v="lb"/>
    <m/>
    <m/>
  </r>
  <r>
    <x v="2"/>
    <x v="0"/>
    <s v="ING-GEL"/>
    <s v="19732"/>
    <x v="1"/>
    <s v="Gelatin"/>
    <m/>
    <s v="lb"/>
    <m/>
    <m/>
  </r>
  <r>
    <x v="2"/>
    <x v="0"/>
    <s v="ING-OTS"/>
    <s v="19735"/>
    <x v="1"/>
    <s v="Alcohol"/>
    <m/>
    <s v="gal"/>
    <m/>
    <m/>
  </r>
  <r>
    <x v="2"/>
    <x v="0"/>
    <s v="ING-OTS"/>
    <s v="19736"/>
    <x v="1"/>
    <s v="Alcohol"/>
    <m/>
    <s v="gal"/>
    <m/>
    <m/>
  </r>
  <r>
    <x v="2"/>
    <x v="0"/>
    <s v="ING-OTS"/>
    <s v="19737"/>
    <x v="1"/>
    <s v="Alcohol"/>
    <m/>
    <s v="gal"/>
    <m/>
    <m/>
  </r>
  <r>
    <x v="2"/>
    <x v="0"/>
    <s v="CRG-BBL"/>
    <s v="19549"/>
    <x v="3"/>
    <s v="Packaging"/>
    <n v="200"/>
    <s v="ea"/>
    <n v="3.16"/>
    <n v="632.79999999999995"/>
  </r>
  <r>
    <x v="2"/>
    <x v="0"/>
    <s v="CRG-BBL"/>
    <s v="19548"/>
    <x v="3"/>
    <s v="Packaging"/>
    <n v="120"/>
    <s v="ea"/>
    <n v="3.16"/>
    <n v="379.68"/>
  </r>
  <r>
    <x v="2"/>
    <x v="0"/>
    <s v="CRG-8PC"/>
    <s v="19547"/>
    <x v="3"/>
    <s v="Packaging"/>
    <n v="2143"/>
    <s v="ea"/>
    <n v="0.68"/>
    <n v="1465.81"/>
  </r>
  <r>
    <x v="2"/>
    <x v="0"/>
    <s v="CRG-24V"/>
    <s v="19544"/>
    <x v="3"/>
    <s v="Packaging"/>
    <n v="318"/>
    <s v="ea"/>
    <n v="1.1200000000000001"/>
    <n v="356.48"/>
  </r>
  <r>
    <x v="2"/>
    <x v="0"/>
    <s v="CRG-24O"/>
    <s v="19541"/>
    <x v="3"/>
    <s v="Packaging"/>
    <n v="4068"/>
    <s v="ea"/>
    <n v="1.1200000000000001"/>
    <n v="4560.2299999999996"/>
  </r>
  <r>
    <x v="2"/>
    <x v="0"/>
    <s v="CLR-Y#6"/>
    <s v="19537"/>
    <x v="1"/>
    <s v="Colors"/>
    <n v="13.425599999999999"/>
    <s v="lb"/>
    <n v="2.99"/>
    <n v="40.14"/>
  </r>
  <r>
    <x v="2"/>
    <x v="0"/>
    <s v="CLR-Y#5"/>
    <s v="19536"/>
    <x v="1"/>
    <s v="Colors"/>
    <n v="84.840500000000006"/>
    <s v="lb"/>
    <n v="2.99"/>
    <n v="253.92"/>
  </r>
  <r>
    <x v="2"/>
    <x v="0"/>
    <s v="CLR-Y#5"/>
    <s v="19535"/>
    <x v="1"/>
    <s v="Colors"/>
    <n v="11.517300000000001"/>
    <s v="lb"/>
    <n v="2.99"/>
    <n v="34.44"/>
  </r>
  <r>
    <x v="2"/>
    <x v="0"/>
    <s v="CLR-CAR-YT90"/>
    <s v="19532"/>
    <x v="1"/>
    <s v="Colors"/>
    <n v="54.662019999999998"/>
    <s v="lb"/>
    <n v="96"/>
    <n v="5247.55"/>
  </r>
  <r>
    <x v="2"/>
    <x v="0"/>
    <s v="CLR-CAR-RT80"/>
    <s v="19531"/>
    <x v="1"/>
    <s v="Colors"/>
    <n v="43.982025"/>
    <s v="lb"/>
    <n v="95"/>
    <n v="4178.29"/>
  </r>
  <r>
    <x v="2"/>
    <x v="0"/>
    <s v="CLR-CAR-DS400"/>
    <s v="19530"/>
    <x v="1"/>
    <s v="Colors"/>
    <n v="56.707023999999997"/>
    <s v="lb"/>
    <n v="96.5"/>
    <n v="5472.23"/>
  </r>
  <r>
    <x v="2"/>
    <x v="0"/>
    <s v="CLR-B#1"/>
    <s v="19529"/>
    <x v="1"/>
    <s v="Colors"/>
    <n v="122.70005"/>
    <s v="lb"/>
    <n v="4.7"/>
    <n v="576.65"/>
  </r>
  <r>
    <x v="2"/>
    <x v="0"/>
    <s v="CLR-308"/>
    <s v="19523"/>
    <x v="1"/>
    <s v="Colors"/>
    <n v="232.85"/>
    <s v="lb"/>
    <n v="21.89"/>
    <n v="5097.09"/>
  </r>
  <r>
    <x v="2"/>
    <x v="0"/>
    <s v="CLR-308"/>
    <s v="19522"/>
    <x v="1"/>
    <s v="Colors"/>
    <n v="38.549999999999997"/>
    <s v="lb"/>
    <n v="21.89"/>
    <n v="843.86"/>
  </r>
  <r>
    <x v="2"/>
    <x v="0"/>
    <s v="CLN-VGR"/>
    <s v="19500"/>
    <x v="1"/>
    <s v="Cleaning Agents"/>
    <n v="110"/>
    <s v="gal"/>
    <n v="6.65"/>
    <n v="731.5"/>
  </r>
  <r>
    <x v="2"/>
    <x v="0"/>
    <s v="CLN-VGR"/>
    <s v="19499"/>
    <x v="1"/>
    <s v="Cleaning Agents"/>
    <n v="55"/>
    <s v="gal"/>
    <n v="6.65"/>
    <n v="365.75"/>
  </r>
  <r>
    <x v="2"/>
    <x v="0"/>
    <s v="CLN-FOAM"/>
    <s v="19498"/>
    <x v="1"/>
    <s v="Cleaning Agents"/>
    <n v="55"/>
    <s v="gal"/>
    <n v="7.65"/>
    <n v="420.75"/>
  </r>
  <r>
    <x v="2"/>
    <x v="0"/>
    <s v="BTL-LBL-MNG MOJ"/>
    <s v="19497"/>
    <x v="3"/>
    <s v="Labels"/>
    <n v="100"/>
    <s v="ea"/>
    <n v="0.45"/>
    <n v="45"/>
  </r>
  <r>
    <x v="2"/>
    <x v="0"/>
    <s v="BTL-LBL-ESP MRT"/>
    <s v="19496"/>
    <x v="3"/>
    <s v="Labels"/>
    <n v="100"/>
    <s v="ea"/>
    <n v="0.45"/>
    <n v="45"/>
  </r>
  <r>
    <x v="2"/>
    <x v="0"/>
    <s v="BSO-8PC"/>
    <s v="19495"/>
    <x v="4"/>
    <s v="OTSOW-8Pack"/>
    <n v="96"/>
    <s v="ea"/>
    <n v="41.77"/>
    <n v="4009.95"/>
  </r>
  <r>
    <x v="2"/>
    <x v="0"/>
    <s v="BLK-WMO"/>
    <s v="19493"/>
    <x v="5"/>
    <s v="Intermediates"/>
    <n v="2.35"/>
    <s v="gal"/>
    <n v="3.96"/>
    <n v="9.31"/>
  </r>
  <r>
    <x v="2"/>
    <x v="0"/>
    <s v="BLK-WMO"/>
    <s v="19492"/>
    <x v="5"/>
    <s v="Intermediates"/>
    <n v="2.4500000000000002"/>
    <s v="gal"/>
    <n v="3.96"/>
    <n v="9.7100000000000009"/>
  </r>
  <r>
    <x v="2"/>
    <x v="0"/>
    <s v="BLK-VDK"/>
    <s v="19491"/>
    <x v="5"/>
    <s v="Intermediates"/>
    <n v="8"/>
    <s v="gal"/>
    <n v="2.17"/>
    <n v="17.38"/>
  </r>
  <r>
    <x v="2"/>
    <x v="0"/>
    <s v="ING-OTS"/>
    <s v="19738"/>
    <x v="1"/>
    <s v="Alcohol"/>
    <m/>
    <s v="gal"/>
    <m/>
    <m/>
  </r>
  <r>
    <x v="2"/>
    <x v="0"/>
    <s v="ING-OTS"/>
    <s v="19739"/>
    <x v="1"/>
    <s v="Alcohol"/>
    <m/>
    <s v="gal"/>
    <m/>
    <m/>
  </r>
  <r>
    <x v="2"/>
    <x v="0"/>
    <s v="ING-OTS"/>
    <s v="19740"/>
    <x v="1"/>
    <s v="Alcohol"/>
    <m/>
    <s v="gal"/>
    <m/>
    <m/>
  </r>
  <r>
    <x v="2"/>
    <x v="0"/>
    <s v="ING-OTS"/>
    <s v="19741"/>
    <x v="1"/>
    <s v="Alcohol"/>
    <m/>
    <s v="gal"/>
    <m/>
    <m/>
  </r>
  <r>
    <x v="2"/>
    <x v="0"/>
    <s v="ING-OTS"/>
    <s v="19742"/>
    <x v="1"/>
    <s v="Alcohol"/>
    <m/>
    <s v="gal"/>
    <m/>
    <m/>
  </r>
  <r>
    <x v="2"/>
    <x v="0"/>
    <s v="ING-OTS"/>
    <s v="19743"/>
    <x v="1"/>
    <s v="Alcohol"/>
    <m/>
    <s v="gal"/>
    <m/>
    <m/>
  </r>
  <r>
    <x v="2"/>
    <x v="0"/>
    <s v="ING-SDC"/>
    <s v="19745"/>
    <x v="1"/>
    <s v="Common Raw"/>
    <m/>
    <s v="lb"/>
    <m/>
    <m/>
  </r>
  <r>
    <x v="2"/>
    <x v="0"/>
    <s v="ING-SDC"/>
    <s v="19746"/>
    <x v="1"/>
    <s v="Common Raw"/>
    <m/>
    <s v="lb"/>
    <m/>
    <m/>
  </r>
  <r>
    <x v="2"/>
    <x v="0"/>
    <s v="ING-SDC"/>
    <s v="19747"/>
    <x v="1"/>
    <s v="Common Raw"/>
    <m/>
    <s v="lb"/>
    <m/>
    <m/>
  </r>
  <r>
    <x v="2"/>
    <x v="0"/>
    <s v="BLK-TPO"/>
    <s v="19488"/>
    <x v="5"/>
    <s v="Intermediates"/>
    <n v="30"/>
    <s v="gal"/>
    <n v="3.09"/>
    <n v="92.63"/>
  </r>
  <r>
    <x v="2"/>
    <x v="0"/>
    <s v="ING-SDC"/>
    <s v="19748"/>
    <x v="1"/>
    <s v="Common Raw"/>
    <m/>
    <s v="lb"/>
    <m/>
    <m/>
  </r>
  <r>
    <x v="2"/>
    <x v="0"/>
    <s v="BLK-SBO"/>
    <s v="19487"/>
    <x v="5"/>
    <s v="Intermediates"/>
    <n v="2.35"/>
    <s v="gal"/>
    <n v="4.29"/>
    <n v="10.08"/>
  </r>
  <r>
    <x v="2"/>
    <x v="0"/>
    <s v="BLK-SBO"/>
    <s v="19486"/>
    <x v="5"/>
    <s v="Intermediates"/>
    <n v="2.4500000000000002"/>
    <s v="gal"/>
    <n v="4.29"/>
    <n v="10.51"/>
  </r>
  <r>
    <x v="2"/>
    <x v="0"/>
    <s v="ING-SDC"/>
    <s v="19749"/>
    <x v="1"/>
    <s v="Common Raw"/>
    <m/>
    <s v="lb"/>
    <m/>
    <m/>
  </r>
  <r>
    <x v="2"/>
    <x v="0"/>
    <s v="ING-SUG"/>
    <s v="19753"/>
    <x v="1"/>
    <s v="Sugar"/>
    <m/>
    <s v="lb"/>
    <m/>
    <m/>
  </r>
  <r>
    <x v="2"/>
    <x v="1"/>
    <s v="TRP-24V-R"/>
    <s v="22844"/>
    <x v="4"/>
    <s v="Vodka-24Pack"/>
    <n v="71"/>
    <s v="ea"/>
    <n v="78.260000000000005"/>
    <n v="5556.46"/>
  </r>
  <r>
    <x v="2"/>
    <x v="1"/>
    <s v="TRP-24V-R"/>
    <s v="22843"/>
    <x v="4"/>
    <s v="Vodka-24Pack"/>
    <n v="153"/>
    <s v="ea"/>
    <n v="78.260000000000005"/>
    <n v="11973.78"/>
  </r>
  <r>
    <x v="2"/>
    <x v="1"/>
    <s v="TRP-24V-R"/>
    <s v="22842"/>
    <x v="4"/>
    <s v="Vodka-24Pack"/>
    <n v="4"/>
    <s v="ea"/>
    <n v="78.260000000000005"/>
    <n v="313.04000000000002"/>
  </r>
  <r>
    <x v="2"/>
    <x v="1"/>
    <s v="TRP-24V-R"/>
    <s v="22841"/>
    <x v="4"/>
    <s v="Vodka-24Pack"/>
    <n v="34"/>
    <s v="ea"/>
    <n v="78.260000000000005"/>
    <n v="2660.84"/>
  </r>
  <r>
    <x v="2"/>
    <x v="1"/>
    <s v="SZB-020"/>
    <s v="22840"/>
    <x v="4"/>
    <s v="OTSOW-8Pack"/>
    <n v="32"/>
    <s v="ea"/>
    <n v="42.21"/>
    <n v="1350.72"/>
  </r>
  <r>
    <x v="2"/>
    <x v="1"/>
    <s v="SZB-020"/>
    <s v="22839"/>
    <x v="4"/>
    <s v="OTSOW-8Pack"/>
    <n v="92"/>
    <s v="ea"/>
    <n v="42.21"/>
    <n v="3883.32"/>
  </r>
  <r>
    <x v="2"/>
    <x v="1"/>
    <s v="PPV-24R"/>
    <s v="22838"/>
    <x v="4"/>
    <s v="Vodka-24Pack"/>
    <n v="16"/>
    <s v="ea"/>
    <n v="78.260000000000005"/>
    <n v="1252.1600000000001"/>
  </r>
  <r>
    <x v="2"/>
    <x v="1"/>
    <s v="PPV-24R"/>
    <s v="22837"/>
    <x v="4"/>
    <s v="Vodka-24Pack"/>
    <n v="14"/>
    <s v="ea"/>
    <n v="78.260000000000005"/>
    <n v="1095.6400000000001"/>
  </r>
  <r>
    <x v="2"/>
    <x v="1"/>
    <s v="PPO-24R"/>
    <s v="22836"/>
    <x v="4"/>
    <s v="OTSOW-24Pack"/>
    <n v="86"/>
    <s v="ea"/>
    <n v="79.260000000000005"/>
    <n v="6816.36"/>
  </r>
  <r>
    <x v="2"/>
    <x v="1"/>
    <s v="PPO-24R"/>
    <s v="22835"/>
    <x v="4"/>
    <s v="OTSOW-24Pack"/>
    <n v="90"/>
    <s v="ea"/>
    <n v="79.260000000000005"/>
    <n v="7133.4"/>
  </r>
  <r>
    <x v="2"/>
    <x v="1"/>
    <s v="PPO-24R"/>
    <s v="22834"/>
    <x v="4"/>
    <s v="OTSOW-24Pack"/>
    <n v="143"/>
    <s v="ea"/>
    <n v="79.260000000000005"/>
    <n v="11334.18"/>
  </r>
  <r>
    <x v="2"/>
    <x v="1"/>
    <s v="PPO-24R"/>
    <s v="22833"/>
    <x v="4"/>
    <s v="OTSOW-24Pack"/>
    <n v="161"/>
    <s v="ea"/>
    <n v="79.260000000000005"/>
    <n v="12760.86"/>
  </r>
  <r>
    <x v="2"/>
    <x v="1"/>
    <s v="PPO-24R"/>
    <s v="22832"/>
    <x v="4"/>
    <s v="OTSOW-24Pack"/>
    <n v="96"/>
    <s v="ea"/>
    <n v="79.260000000000005"/>
    <n v="7608.96"/>
  </r>
  <r>
    <x v="2"/>
    <x v="1"/>
    <s v="PPO-24R"/>
    <s v="22831"/>
    <x v="4"/>
    <s v="OTSOW-24Pack"/>
    <n v="201"/>
    <s v="ea"/>
    <n v="79.260000000000005"/>
    <n v="15931.26"/>
  </r>
  <r>
    <x v="2"/>
    <x v="1"/>
    <s v="PPO-24R"/>
    <s v="22830"/>
    <x v="4"/>
    <s v="OTSOW-24Pack"/>
    <n v="220"/>
    <s v="ea"/>
    <n v="79.260000000000005"/>
    <n v="17437.2"/>
  </r>
  <r>
    <x v="2"/>
    <x v="1"/>
    <s v="PPO-24R"/>
    <s v="22829"/>
    <x v="4"/>
    <s v="OTSOW-24Pack"/>
    <n v="258"/>
    <s v="ea"/>
    <n v="79.260000000000005"/>
    <n v="20449.080000000002"/>
  </r>
  <r>
    <x v="2"/>
    <x v="1"/>
    <s v="PPO-24R"/>
    <s v="22828"/>
    <x v="4"/>
    <s v="OTSOW-24Pack"/>
    <n v="89"/>
    <s v="ea"/>
    <n v="79.260000000000005"/>
    <n v="7054.14"/>
  </r>
  <r>
    <x v="2"/>
    <x v="1"/>
    <s v="PACKER-8PC"/>
    <s v="22827"/>
    <x v="4"/>
    <s v="OTSOW-8Pack"/>
    <n v="96"/>
    <s v="ea"/>
    <n v="42.21"/>
    <n v="4052.16"/>
  </r>
  <r>
    <x v="2"/>
    <x v="1"/>
    <s v="LPO-8PC"/>
    <s v="22826"/>
    <x v="4"/>
    <s v="OTSOW-8Pack"/>
    <n v="19"/>
    <s v="ea"/>
    <n v="42.21"/>
    <n v="801.99"/>
  </r>
  <r>
    <x v="2"/>
    <x v="1"/>
    <s v="LPO-8PC"/>
    <s v="22825"/>
    <x v="4"/>
    <s v="OTSOW-8Pack"/>
    <n v="60"/>
    <s v="ea"/>
    <n v="42.21"/>
    <n v="2532.6"/>
  </r>
  <r>
    <x v="2"/>
    <x v="1"/>
    <s v="LPO-8PC"/>
    <s v="22824"/>
    <x v="4"/>
    <s v="OTSOW-8Pack"/>
    <n v="324"/>
    <s v="ea"/>
    <n v="42.21"/>
    <n v="13676.04"/>
  </r>
  <r>
    <x v="2"/>
    <x v="1"/>
    <s v="LPO-8PC"/>
    <s v="22823"/>
    <x v="4"/>
    <s v="OTSOW-8Pack"/>
    <n v="288"/>
    <s v="ea"/>
    <n v="42.21"/>
    <n v="12156.48"/>
  </r>
  <r>
    <x v="2"/>
    <x v="1"/>
    <s v="GWV-8PC"/>
    <s v="22822"/>
    <x v="4"/>
    <s v="Vodka-8Pack"/>
    <n v="69"/>
    <s v="ea"/>
    <n v="42.21"/>
    <n v="2912.49"/>
  </r>
  <r>
    <x v="2"/>
    <x v="1"/>
    <s v="GWV-8PC"/>
    <s v="22821"/>
    <x v="4"/>
    <s v="Vodka-8Pack"/>
    <n v="27"/>
    <s v="ea"/>
    <n v="42.21"/>
    <n v="1139.67"/>
  </r>
  <r>
    <x v="2"/>
    <x v="1"/>
    <s v="GWV-8PC"/>
    <s v="22820"/>
    <x v="4"/>
    <s v="Vodka-8Pack"/>
    <n v="481"/>
    <s v="ea"/>
    <n v="42.21"/>
    <n v="20303.009999999998"/>
  </r>
  <r>
    <x v="2"/>
    <x v="1"/>
    <s v="GWV-8PC"/>
    <s v="22819"/>
    <x v="4"/>
    <s v="Vodka-8Pack"/>
    <n v="474"/>
    <s v="ea"/>
    <n v="42.21"/>
    <n v="20007.54"/>
  </r>
  <r>
    <x v="2"/>
    <x v="1"/>
    <s v="GWV-8PC"/>
    <s v="22818"/>
    <x v="4"/>
    <s v="Vodka-8Pack"/>
    <n v="97"/>
    <s v="ea"/>
    <n v="42.21"/>
    <n v="4094.37"/>
  </r>
  <r>
    <x v="2"/>
    <x v="1"/>
    <s v="GWV-8PC"/>
    <s v="22817"/>
    <x v="4"/>
    <s v="Vodka-8Pack"/>
    <n v="140"/>
    <s v="ea"/>
    <n v="42.21"/>
    <n v="5909.4"/>
  </r>
  <r>
    <x v="2"/>
    <x v="1"/>
    <s v="GWV-8PC"/>
    <s v="22816"/>
    <x v="4"/>
    <s v="Vodka-8Pack"/>
    <n v="20"/>
    <s v="ea"/>
    <n v="42.21"/>
    <n v="844.2"/>
  </r>
  <r>
    <x v="2"/>
    <x v="1"/>
    <s v="GWO-8PC"/>
    <s v="22815"/>
    <x v="4"/>
    <s v="OTSOW-8Pack"/>
    <n v="96"/>
    <s v="ea"/>
    <n v="42.21"/>
    <n v="4052.16"/>
  </r>
  <r>
    <x v="2"/>
    <x v="1"/>
    <s v="GWO-8PC"/>
    <s v="22814"/>
    <x v="4"/>
    <s v="OTSOW-8Pack"/>
    <n v="96"/>
    <s v="ea"/>
    <n v="42.21"/>
    <n v="4052.16"/>
  </r>
  <r>
    <x v="2"/>
    <x v="1"/>
    <s v="GWO-8PC"/>
    <s v="22813"/>
    <x v="4"/>
    <s v="OTSOW-8Pack"/>
    <n v="95"/>
    <s v="ea"/>
    <n v="42.21"/>
    <n v="4009.95"/>
  </r>
  <r>
    <x v="2"/>
    <x v="0"/>
    <s v="GWO-8PC"/>
    <s v="22812"/>
    <x v="4"/>
    <s v="OTSOW-8Pack"/>
    <n v="96"/>
    <s v="ea"/>
    <n v="42.21"/>
    <n v="4052.16"/>
  </r>
  <r>
    <x v="2"/>
    <x v="1"/>
    <s v="GWO-8PC"/>
    <s v="22811"/>
    <x v="4"/>
    <s v="OTSOW-8Pack"/>
    <n v="184"/>
    <s v="ea"/>
    <n v="42.21"/>
    <n v="7766.64"/>
  </r>
  <r>
    <x v="2"/>
    <x v="1"/>
    <s v="GWO-8PC"/>
    <s v="22810"/>
    <x v="4"/>
    <s v="OTSOW-8Pack"/>
    <n v="246"/>
    <s v="ea"/>
    <n v="42.21"/>
    <n v="10383.66"/>
  </r>
  <r>
    <x v="2"/>
    <x v="1"/>
    <s v="GWO-8PC"/>
    <s v="22809"/>
    <x v="4"/>
    <s v="OTSOW-8Pack"/>
    <n v="186"/>
    <s v="ea"/>
    <n v="42.21"/>
    <n v="7851.06"/>
  </r>
  <r>
    <x v="2"/>
    <x v="1"/>
    <s v="GWO-8PC"/>
    <s v="22808"/>
    <x v="4"/>
    <s v="OTSOW-8Pack"/>
    <n v="5"/>
    <s v="ea"/>
    <n v="42.21"/>
    <n v="211.05"/>
  </r>
  <r>
    <x v="2"/>
    <x v="1"/>
    <s v="CTO-8PC"/>
    <s v="22807"/>
    <x v="4"/>
    <s v="OTSOW-8Pack"/>
    <n v="88"/>
    <s v="ea"/>
    <n v="42.21"/>
    <n v="3714.48"/>
  </r>
  <r>
    <x v="2"/>
    <x v="1"/>
    <s v="CTO-8PC"/>
    <s v="22806"/>
    <x v="4"/>
    <s v="OTSOW-8Pack"/>
    <n v="104"/>
    <s v="ea"/>
    <n v="42.21"/>
    <n v="4389.84"/>
  </r>
  <r>
    <x v="2"/>
    <x v="1"/>
    <s v="CTO-8PC"/>
    <s v="22805"/>
    <x v="4"/>
    <s v="OTSOW-8Pack"/>
    <n v="191"/>
    <s v="ea"/>
    <n v="42.21"/>
    <n v="8062.11"/>
  </r>
  <r>
    <x v="2"/>
    <x v="1"/>
    <s v="CTO-8PC"/>
    <s v="22804"/>
    <x v="4"/>
    <s v="OTSOW-8Pack"/>
    <n v="192"/>
    <s v="ea"/>
    <n v="42.21"/>
    <n v="8104.32"/>
  </r>
  <r>
    <x v="2"/>
    <x v="1"/>
    <s v="CTO-8PC"/>
    <s v="22803"/>
    <x v="4"/>
    <s v="OTSOW-8Pack"/>
    <n v="62"/>
    <s v="ea"/>
    <n v="42.21"/>
    <n v="2617.02"/>
  </r>
  <r>
    <x v="2"/>
    <x v="1"/>
    <s v="CTO-8PC"/>
    <s v="22802"/>
    <x v="4"/>
    <s v="OTSOW-8Pack"/>
    <n v="58"/>
    <s v="ea"/>
    <n v="42.21"/>
    <n v="2448.1799999999998"/>
  </r>
  <r>
    <x v="2"/>
    <x v="1"/>
    <s v="CTO-8PC"/>
    <s v="22801"/>
    <x v="4"/>
    <s v="OTSOW-8Pack"/>
    <n v="73"/>
    <s v="ea"/>
    <n v="42.21"/>
    <n v="3081.33"/>
  </r>
  <r>
    <x v="2"/>
    <x v="0"/>
    <s v="CTO-8PC"/>
    <s v="22800"/>
    <x v="4"/>
    <s v="OTSOW-8Pack"/>
    <n v="96"/>
    <s v="ea"/>
    <n v="42.21"/>
    <n v="4052.16"/>
  </r>
  <r>
    <x v="2"/>
    <x v="1"/>
    <s v="CTO-8PC"/>
    <s v="22799"/>
    <x v="4"/>
    <s v="OTSOW-8Pack"/>
    <n v="64"/>
    <s v="ea"/>
    <n v="42.21"/>
    <n v="2701.44"/>
  </r>
  <r>
    <x v="2"/>
    <x v="1"/>
    <s v="CTO-8PC"/>
    <s v="22798"/>
    <x v="4"/>
    <s v="OTSOW-8Pack"/>
    <n v="95"/>
    <s v="ea"/>
    <n v="42.21"/>
    <n v="4009.95"/>
  </r>
  <r>
    <x v="2"/>
    <x v="1"/>
    <s v="CRG-BBL"/>
    <s v="22797"/>
    <x v="3"/>
    <s v="Packaging"/>
    <n v="10"/>
    <s v="ea"/>
    <n v="3.16"/>
    <n v="31.64"/>
  </r>
  <r>
    <x v="2"/>
    <x v="1"/>
    <s v="CRG-24V"/>
    <s v="22796"/>
    <x v="3"/>
    <s v="Packaging"/>
    <n v="10"/>
    <s v="ea"/>
    <n v="1.1200000000000001"/>
    <n v="11.21"/>
  </r>
  <r>
    <x v="2"/>
    <x v="1"/>
    <s v="CRG-24O"/>
    <s v="22795"/>
    <x v="3"/>
    <s v="Packaging"/>
    <n v="10"/>
    <s v="ea"/>
    <n v="1.2"/>
    <n v="12"/>
  </r>
  <r>
    <x v="2"/>
    <x v="1"/>
    <s v="BSV-8PC"/>
    <s v="22794"/>
    <x v="4"/>
    <s v="Vodka-8Pack"/>
    <n v="5"/>
    <s v="ea"/>
    <n v="42.21"/>
    <n v="211.05"/>
  </r>
  <r>
    <x v="2"/>
    <x v="1"/>
    <s v="BSV-8PC"/>
    <s v="22793"/>
    <x v="4"/>
    <s v="Vodka-8Pack"/>
    <n v="573"/>
    <s v="ea"/>
    <n v="42.21"/>
    <n v="24186.33"/>
  </r>
  <r>
    <x v="2"/>
    <x v="1"/>
    <s v="BSV-8PC"/>
    <s v="22792"/>
    <x v="4"/>
    <s v="Vodka-8Pack"/>
    <n v="192"/>
    <s v="ea"/>
    <n v="42.21"/>
    <n v="8104.32"/>
  </r>
  <r>
    <x v="2"/>
    <x v="1"/>
    <s v="BSV-8PC"/>
    <s v="22791"/>
    <x v="4"/>
    <s v="Vodka-8Pack"/>
    <n v="174"/>
    <s v="ea"/>
    <n v="42.21"/>
    <n v="7344.54"/>
  </r>
  <r>
    <x v="2"/>
    <x v="1"/>
    <s v="BSV-8PC"/>
    <s v="22790"/>
    <x v="4"/>
    <s v="Vodka-8Pack"/>
    <n v="17"/>
    <s v="ea"/>
    <n v="42.21"/>
    <n v="717.57"/>
  </r>
  <r>
    <x v="2"/>
    <x v="1"/>
    <s v="BSV-8PC"/>
    <s v="22789"/>
    <x v="4"/>
    <s v="Vodka-8Pack"/>
    <n v="96"/>
    <s v="ea"/>
    <n v="42.21"/>
    <n v="4052.16"/>
  </r>
  <r>
    <x v="2"/>
    <x v="1"/>
    <s v="BSO-8PC"/>
    <s v="22788"/>
    <x v="4"/>
    <s v="OTSOW-8Pack"/>
    <n v="192"/>
    <s v="ea"/>
    <n v="42.21"/>
    <n v="8104.32"/>
  </r>
  <r>
    <x v="2"/>
    <x v="1"/>
    <s v="BSO-8PC"/>
    <s v="22787"/>
    <x v="4"/>
    <s v="OTSOW-8Pack"/>
    <n v="48"/>
    <s v="ea"/>
    <n v="42.21"/>
    <n v="2026.08"/>
  </r>
  <r>
    <x v="2"/>
    <x v="0"/>
    <s v="ING-SUG"/>
    <s v="19754"/>
    <x v="1"/>
    <s v="Sugar"/>
    <m/>
    <s v="lb"/>
    <m/>
    <m/>
  </r>
  <r>
    <x v="2"/>
    <x v="0"/>
    <s v="ING-SUG"/>
    <s v="19755"/>
    <x v="1"/>
    <s v="Sugar"/>
    <m/>
    <s v="lb"/>
    <m/>
    <m/>
  </r>
  <r>
    <x v="2"/>
    <x v="0"/>
    <s v="ING-SUG"/>
    <s v="19756"/>
    <x v="1"/>
    <s v="Sugar"/>
    <m/>
    <s v="lb"/>
    <m/>
    <m/>
  </r>
  <r>
    <x v="2"/>
    <x v="0"/>
    <s v="ING-SUG"/>
    <s v="19757"/>
    <x v="1"/>
    <s v="Sugar"/>
    <m/>
    <s v="lb"/>
    <m/>
    <m/>
  </r>
  <r>
    <x v="2"/>
    <x v="0"/>
    <s v="ING-SUG"/>
    <s v="19758"/>
    <x v="1"/>
    <s v="Sugar"/>
    <m/>
    <s v="lb"/>
    <m/>
    <m/>
  </r>
  <r>
    <x v="2"/>
    <x v="0"/>
    <s v="ING-SUG"/>
    <s v="19759"/>
    <x v="1"/>
    <s v="Sugar"/>
    <m/>
    <s v="lb"/>
    <m/>
    <m/>
  </r>
  <r>
    <x v="2"/>
    <x v="0"/>
    <s v="ING-SUG"/>
    <s v="19760"/>
    <x v="1"/>
    <s v="Sugar"/>
    <m/>
    <s v="lb"/>
    <m/>
    <m/>
  </r>
  <r>
    <x v="2"/>
    <x v="0"/>
    <s v="ING-SUG"/>
    <s v="19761"/>
    <x v="1"/>
    <s v="Sugar"/>
    <m/>
    <s v="lb"/>
    <m/>
    <m/>
  </r>
  <r>
    <x v="2"/>
    <x v="0"/>
    <s v="ING-SUG"/>
    <s v="19762"/>
    <x v="1"/>
    <s v="Sugar"/>
    <m/>
    <s v="lb"/>
    <m/>
    <m/>
  </r>
  <r>
    <x v="2"/>
    <x v="0"/>
    <s v="ING-SUG"/>
    <s v="19763"/>
    <x v="1"/>
    <s v="Sugar"/>
    <m/>
    <s v="lb"/>
    <m/>
    <m/>
  </r>
  <r>
    <x v="2"/>
    <x v="0"/>
    <s v="ING-SUG"/>
    <s v="19764"/>
    <x v="1"/>
    <s v="Sugar"/>
    <m/>
    <s v="lb"/>
    <m/>
    <m/>
  </r>
  <r>
    <x v="2"/>
    <x v="0"/>
    <s v="ING-SUG"/>
    <s v="19765"/>
    <x v="1"/>
    <s v="Sugar"/>
    <m/>
    <s v="lb"/>
    <m/>
    <m/>
  </r>
  <r>
    <x v="2"/>
    <x v="0"/>
    <s v="ING-SUG"/>
    <s v="19766"/>
    <x v="1"/>
    <s v="Sugar"/>
    <m/>
    <s v="lb"/>
    <m/>
    <m/>
  </r>
  <r>
    <x v="2"/>
    <x v="0"/>
    <s v="ING-SUG"/>
    <s v="19767"/>
    <x v="1"/>
    <s v="Sugar"/>
    <m/>
    <s v="lb"/>
    <m/>
    <m/>
  </r>
  <r>
    <x v="2"/>
    <x v="0"/>
    <s v="FLV-SBY-NEW"/>
    <s v="19692"/>
    <x v="1"/>
    <s v="Flavors"/>
    <n v="127.05"/>
    <s v="lb"/>
    <n v="11.8"/>
    <n v="1499.19"/>
  </r>
  <r>
    <x v="2"/>
    <x v="0"/>
    <s v="FLV-TEA"/>
    <s v="19693"/>
    <x v="1"/>
    <s v="Flavors"/>
    <n v="28.13"/>
    <s v="lb"/>
    <n v="12.3"/>
    <n v="346"/>
  </r>
  <r>
    <x v="2"/>
    <x v="0"/>
    <s v="ING-SUG"/>
    <s v="19768"/>
    <x v="1"/>
    <s v="Sugar"/>
    <m/>
    <s v="lb"/>
    <m/>
    <m/>
  </r>
  <r>
    <x v="2"/>
    <x v="0"/>
    <s v="ING-SUG"/>
    <s v="19769"/>
    <x v="1"/>
    <s v="Sugar"/>
    <m/>
    <s v="lb"/>
    <m/>
    <m/>
  </r>
  <r>
    <x v="2"/>
    <x v="0"/>
    <s v="ING-SUG"/>
    <s v="19770"/>
    <x v="1"/>
    <s v="Sugar"/>
    <m/>
    <s v="lb"/>
    <m/>
    <m/>
  </r>
  <r>
    <x v="2"/>
    <x v="0"/>
    <s v="ING-VDK"/>
    <s v="19773"/>
    <x v="1"/>
    <s v="Alcohol"/>
    <m/>
    <s v="gal"/>
    <m/>
    <m/>
  </r>
  <r>
    <x v="2"/>
    <x v="0"/>
    <s v="ING-VDK"/>
    <s v="19774"/>
    <x v="1"/>
    <s v="Alcohol"/>
    <m/>
    <s v="gal"/>
    <m/>
    <m/>
  </r>
  <r>
    <x v="2"/>
    <x v="0"/>
    <s v="ING-VDK"/>
    <s v="19776"/>
    <x v="1"/>
    <s v="Alcohol"/>
    <n v="3943"/>
    <s v="gal"/>
    <n v="3.2"/>
    <n v="12599.94"/>
  </r>
  <r>
    <x v="2"/>
    <x v="0"/>
    <s v="ING-WSK"/>
    <s v="19777"/>
    <x v="1"/>
    <s v="Alcohol"/>
    <m/>
    <s v="gal"/>
    <m/>
    <m/>
  </r>
  <r>
    <x v="2"/>
    <x v="0"/>
    <s v="LID-ACO"/>
    <s v="19812"/>
    <x v="3"/>
    <s v="Lids"/>
    <m/>
    <s v="ea"/>
    <m/>
    <m/>
  </r>
  <r>
    <x v="2"/>
    <x v="0"/>
    <s v="LID-ACV"/>
    <s v="19815"/>
    <x v="3"/>
    <s v="Lids"/>
    <m/>
    <s v="ea"/>
    <m/>
    <m/>
  </r>
  <r>
    <x v="2"/>
    <x v="0"/>
    <s v="LID-ACV"/>
    <s v="19816"/>
    <x v="3"/>
    <s v="Lids"/>
    <m/>
    <s v="ea"/>
    <m/>
    <m/>
  </r>
  <r>
    <x v="2"/>
    <x v="0"/>
    <s v="LID-ACV"/>
    <s v="19817"/>
    <x v="3"/>
    <s v="Lids"/>
    <m/>
    <s v="ea"/>
    <m/>
    <m/>
  </r>
  <r>
    <x v="2"/>
    <x v="0"/>
    <s v="LID-ACV"/>
    <s v="19818"/>
    <x v="3"/>
    <s v="Lids"/>
    <m/>
    <s v="ea"/>
    <m/>
    <m/>
  </r>
  <r>
    <x v="2"/>
    <x v="0"/>
    <s v="LID-ACV"/>
    <s v="19819"/>
    <x v="3"/>
    <s v="Lids"/>
    <m/>
    <s v="ea"/>
    <m/>
    <m/>
  </r>
  <r>
    <x v="2"/>
    <x v="0"/>
    <s v="LID-ACV"/>
    <s v="19820"/>
    <x v="3"/>
    <s v="Lids"/>
    <m/>
    <s v="ea"/>
    <m/>
    <m/>
  </r>
  <r>
    <x v="2"/>
    <x v="0"/>
    <s v="LID-ACV"/>
    <s v="19821"/>
    <x v="3"/>
    <s v="Lids"/>
    <m/>
    <s v="ea"/>
    <m/>
    <m/>
  </r>
  <r>
    <x v="2"/>
    <x v="0"/>
    <s v="LID-ACV"/>
    <s v="19822"/>
    <x v="3"/>
    <s v="Lids"/>
    <m/>
    <s v="ea"/>
    <m/>
    <m/>
  </r>
  <r>
    <x v="2"/>
    <x v="0"/>
    <s v="LID-ACV"/>
    <s v="19823"/>
    <x v="3"/>
    <s v="Lids"/>
    <m/>
    <s v="ea"/>
    <m/>
    <m/>
  </r>
  <r>
    <x v="2"/>
    <x v="0"/>
    <s v="LID-ACV"/>
    <s v="19824"/>
    <x v="3"/>
    <s v="Lids"/>
    <m/>
    <s v="ea"/>
    <m/>
    <m/>
  </r>
  <r>
    <x v="2"/>
    <x v="0"/>
    <s v="LID-BRO"/>
    <s v="19834"/>
    <x v="3"/>
    <s v="Lids"/>
    <n v="208"/>
    <s v="ea"/>
    <n v="0.01"/>
    <n v="1.66"/>
  </r>
  <r>
    <x v="2"/>
    <x v="0"/>
    <s v="ING-SUG"/>
    <s v="19771"/>
    <x v="1"/>
    <s v="Sugar"/>
    <n v="6300"/>
    <s v="lb"/>
    <n v="0.43"/>
    <n v="2719.71"/>
  </r>
  <r>
    <x v="2"/>
    <x v="0"/>
    <s v="ING-SUG"/>
    <s v="19772"/>
    <x v="1"/>
    <s v="Sugar"/>
    <n v="8300"/>
    <s v="lb"/>
    <n v="0.43"/>
    <n v="3583.11"/>
  </r>
  <r>
    <x v="2"/>
    <x v="0"/>
    <s v="K7160-24X100"/>
    <s v="19779"/>
    <x v="2"/>
    <m/>
    <n v="150"/>
    <s v="ea"/>
    <n v="5.81"/>
    <n v="871.5"/>
  </r>
  <r>
    <x v="2"/>
    <x v="0"/>
    <s v="LBL-21O"/>
    <s v="19780"/>
    <x v="3"/>
    <s v="Labels"/>
    <n v="2015"/>
    <s v="ea"/>
    <n v="7.0000000000000007E-2"/>
    <n v="141.05000000000001"/>
  </r>
  <r>
    <x v="2"/>
    <x v="0"/>
    <s v="LID-BRO"/>
    <s v="19836"/>
    <x v="3"/>
    <s v="Lids"/>
    <n v="84430"/>
    <s v="ea"/>
    <n v="0.01"/>
    <n v="675.44"/>
  </r>
  <r>
    <x v="2"/>
    <x v="0"/>
    <s v="LID-BRO"/>
    <s v="19838"/>
    <x v="3"/>
    <s v="Lids"/>
    <n v="97500"/>
    <s v="ea"/>
    <n v="0.01"/>
    <n v="780"/>
  </r>
  <r>
    <x v="2"/>
    <x v="0"/>
    <s v="LID-BRO"/>
    <s v="19839"/>
    <x v="3"/>
    <s v="Lids"/>
    <n v="276250"/>
    <s v="ea"/>
    <n v="0.01"/>
    <n v="2210.0100000000002"/>
  </r>
  <r>
    <x v="2"/>
    <x v="0"/>
    <s v="LID-BRO"/>
    <s v="19840"/>
    <x v="3"/>
    <s v="Lids"/>
    <n v="32500"/>
    <s v="ea"/>
    <n v="0.01"/>
    <n v="260"/>
  </r>
  <r>
    <x v="2"/>
    <x v="0"/>
    <s v="LID-BRO"/>
    <s v="19841"/>
    <x v="3"/>
    <s v="Lids"/>
    <n v="81250"/>
    <s v="ea"/>
    <n v="0.01"/>
    <n v="650"/>
  </r>
  <r>
    <x v="2"/>
    <x v="0"/>
    <s v="LID-BRO"/>
    <s v="19845"/>
    <x v="3"/>
    <s v="Lids"/>
    <m/>
    <s v="ea"/>
    <m/>
    <m/>
  </r>
  <r>
    <x v="2"/>
    <x v="0"/>
    <s v="LID-BRV"/>
    <s v="19854"/>
    <x v="3"/>
    <s v="Lids"/>
    <n v="32500"/>
    <s v="ea"/>
    <n v="0.01"/>
    <n v="260"/>
  </r>
  <r>
    <x v="2"/>
    <x v="0"/>
    <s v="LID-BRV"/>
    <s v="19855"/>
    <x v="3"/>
    <s v="Lids"/>
    <n v="65000"/>
    <s v="ea"/>
    <n v="0.01"/>
    <n v="520"/>
  </r>
  <r>
    <x v="2"/>
    <x v="0"/>
    <s v="LID-BRV"/>
    <s v="19858"/>
    <x v="3"/>
    <s v="Lids"/>
    <m/>
    <s v="ea"/>
    <m/>
    <m/>
  </r>
  <r>
    <x v="2"/>
    <x v="0"/>
    <s v="LID-BRV"/>
    <s v="19862"/>
    <x v="3"/>
    <s v="Lids"/>
    <m/>
    <s v="ea"/>
    <m/>
    <m/>
  </r>
  <r>
    <x v="2"/>
    <x v="0"/>
    <s v="LID-CBO"/>
    <s v="19866"/>
    <x v="3"/>
    <s v="Lids"/>
    <m/>
    <s v="ea"/>
    <m/>
    <m/>
  </r>
  <r>
    <x v="2"/>
    <x v="0"/>
    <s v="LID-CBV"/>
    <s v="19871"/>
    <x v="3"/>
    <s v="Lids"/>
    <m/>
    <s v="ea"/>
    <m/>
    <m/>
  </r>
  <r>
    <x v="2"/>
    <x v="0"/>
    <s v="LID-CBV"/>
    <s v="19872"/>
    <x v="3"/>
    <s v="Lids"/>
    <m/>
    <s v="ea"/>
    <m/>
    <m/>
  </r>
  <r>
    <x v="2"/>
    <x v="0"/>
    <s v="LID-CBV"/>
    <s v="19873"/>
    <x v="3"/>
    <s v="Lids"/>
    <m/>
    <s v="ea"/>
    <m/>
    <m/>
  </r>
  <r>
    <x v="2"/>
    <x v="0"/>
    <s v="LID-CBV"/>
    <s v="19874"/>
    <x v="3"/>
    <s v="Lids"/>
    <m/>
    <s v="ea"/>
    <m/>
    <m/>
  </r>
  <r>
    <x v="2"/>
    <x v="0"/>
    <s v="LID-CBV"/>
    <s v="19875"/>
    <x v="3"/>
    <s v="Lids"/>
    <m/>
    <s v="ea"/>
    <m/>
    <m/>
  </r>
  <r>
    <x v="2"/>
    <x v="0"/>
    <s v="LID-CBV"/>
    <s v="19879"/>
    <x v="3"/>
    <s v="Lids"/>
    <m/>
    <s v="ea"/>
    <m/>
    <m/>
  </r>
  <r>
    <x v="2"/>
    <x v="0"/>
    <s v="LID-CCO"/>
    <s v="19881"/>
    <x v="3"/>
    <s v="Lids"/>
    <m/>
    <s v="ea"/>
    <m/>
    <m/>
  </r>
  <r>
    <x v="2"/>
    <x v="0"/>
    <s v="LID-CCV"/>
    <s v="19883"/>
    <x v="3"/>
    <s v="Lids"/>
    <m/>
    <s v="ea"/>
    <m/>
    <m/>
  </r>
  <r>
    <x v="2"/>
    <x v="0"/>
    <s v="LID-CCV"/>
    <s v="19884"/>
    <x v="3"/>
    <s v="Lids"/>
    <m/>
    <s v="ea"/>
    <m/>
    <m/>
  </r>
  <r>
    <x v="2"/>
    <x v="0"/>
    <s v="LID-CCV"/>
    <s v="19885"/>
    <x v="3"/>
    <s v="Lids"/>
    <m/>
    <s v="ea"/>
    <m/>
    <m/>
  </r>
  <r>
    <x v="2"/>
    <x v="0"/>
    <s v="LID-CCV"/>
    <s v="19886"/>
    <x v="3"/>
    <s v="Lids"/>
    <m/>
    <s v="ea"/>
    <m/>
    <m/>
  </r>
  <r>
    <x v="2"/>
    <x v="0"/>
    <s v="LID-CCV"/>
    <s v="19887"/>
    <x v="3"/>
    <s v="Lids"/>
    <m/>
    <s v="ea"/>
    <m/>
    <m/>
  </r>
  <r>
    <x v="2"/>
    <x v="0"/>
    <s v="LID-CCV"/>
    <s v="19888"/>
    <x v="3"/>
    <s v="Lids"/>
    <m/>
    <s v="ea"/>
    <m/>
    <m/>
  </r>
  <r>
    <x v="2"/>
    <x v="0"/>
    <s v="LID-CCV"/>
    <s v="19889"/>
    <x v="3"/>
    <s v="Lids"/>
    <m/>
    <s v="ea"/>
    <m/>
    <m/>
  </r>
  <r>
    <x v="2"/>
    <x v="0"/>
    <s v="LID-CCV"/>
    <s v="19890"/>
    <x v="3"/>
    <s v="Lids"/>
    <m/>
    <s v="ea"/>
    <m/>
    <m/>
  </r>
  <r>
    <x v="2"/>
    <x v="0"/>
    <s v="LID-CCV"/>
    <s v="19891"/>
    <x v="3"/>
    <s v="Lids"/>
    <m/>
    <s v="ea"/>
    <m/>
    <m/>
  </r>
  <r>
    <x v="2"/>
    <x v="0"/>
    <s v="LID-ELV"/>
    <s v="19894"/>
    <x v="3"/>
    <s v="Lids"/>
    <m/>
    <s v="ea"/>
    <m/>
    <m/>
  </r>
  <r>
    <x v="2"/>
    <x v="0"/>
    <s v="LID-ELV"/>
    <s v="19896"/>
    <x v="3"/>
    <s v="Lids"/>
    <m/>
    <s v="ea"/>
    <m/>
    <m/>
  </r>
  <r>
    <x v="2"/>
    <x v="0"/>
    <s v="LID-GRO"/>
    <s v="19902"/>
    <x v="3"/>
    <s v="Lids"/>
    <n v="3448"/>
    <s v="ea"/>
    <n v="0.01"/>
    <n v="27.58"/>
  </r>
  <r>
    <x v="2"/>
    <x v="0"/>
    <s v="LID-GRO"/>
    <s v="19903"/>
    <x v="3"/>
    <s v="Lids"/>
    <n v="65000"/>
    <s v="ea"/>
    <n v="0.01"/>
    <n v="520"/>
  </r>
  <r>
    <x v="2"/>
    <x v="0"/>
    <s v="LID-GRO"/>
    <s v="19904"/>
    <x v="3"/>
    <s v="Lids"/>
    <n v="103350"/>
    <s v="ea"/>
    <n v="0.01"/>
    <n v="826.8"/>
  </r>
  <r>
    <x v="2"/>
    <x v="0"/>
    <s v="PKG-CUP"/>
    <s v="20119"/>
    <x v="3"/>
    <s v="Cups"/>
    <m/>
    <s v="ea"/>
    <m/>
    <m/>
  </r>
  <r>
    <x v="2"/>
    <x v="0"/>
    <s v="LID-BRO"/>
    <s v="19842"/>
    <x v="3"/>
    <s v="Lids"/>
    <n v="48750"/>
    <s v="ea"/>
    <n v="0.01"/>
    <n v="390"/>
  </r>
  <r>
    <x v="2"/>
    <x v="0"/>
    <s v="LID-BRO"/>
    <s v="19846"/>
    <x v="3"/>
    <s v="Lids"/>
    <n v="308750"/>
    <s v="ea"/>
    <n v="0.01"/>
    <n v="2470"/>
  </r>
  <r>
    <x v="2"/>
    <x v="0"/>
    <s v="LID-BRO"/>
    <s v="19847"/>
    <x v="3"/>
    <s v="Lids"/>
    <n v="16250"/>
    <s v="ea"/>
    <n v="0.01"/>
    <n v="130"/>
  </r>
  <r>
    <x v="2"/>
    <x v="0"/>
    <s v="LID-BRO"/>
    <s v="19849"/>
    <x v="3"/>
    <s v="Lids"/>
    <n v="97500"/>
    <s v="ea"/>
    <n v="0.01"/>
    <n v="780"/>
  </r>
  <r>
    <x v="2"/>
    <x v="0"/>
    <s v="LID-BRS-020"/>
    <s v="19850"/>
    <x v="3"/>
    <s v="Lids"/>
    <n v="10400"/>
    <s v="ea"/>
    <n v="0.01"/>
    <n v="83.2"/>
  </r>
  <r>
    <x v="2"/>
    <x v="0"/>
    <s v="LID-BRS-020"/>
    <s v="19851"/>
    <x v="3"/>
    <s v="Lids"/>
    <n v="40950"/>
    <s v="ea"/>
    <n v="0.01"/>
    <n v="327.60000000000002"/>
  </r>
  <r>
    <x v="2"/>
    <x v="0"/>
    <s v="LID-BRS-020"/>
    <s v="19852"/>
    <x v="3"/>
    <s v="Lids"/>
    <n v="16250"/>
    <s v="ea"/>
    <n v="0.01"/>
    <n v="130"/>
  </r>
  <r>
    <x v="2"/>
    <x v="0"/>
    <s v="LID-BRV"/>
    <s v="19853"/>
    <x v="3"/>
    <s v="Lids"/>
    <n v="16250"/>
    <s v="ea"/>
    <n v="0.01"/>
    <n v="130"/>
  </r>
  <r>
    <x v="2"/>
    <x v="0"/>
    <s v="LID-BRV"/>
    <s v="19856"/>
    <x v="3"/>
    <s v="Lids"/>
    <n v="48750"/>
    <s v="ea"/>
    <n v="0.01"/>
    <n v="390"/>
  </r>
  <r>
    <x v="2"/>
    <x v="0"/>
    <s v="LID-BRV"/>
    <s v="19857"/>
    <x v="3"/>
    <s v="Lids"/>
    <n v="32500"/>
    <s v="ea"/>
    <n v="0.01"/>
    <n v="260"/>
  </r>
  <r>
    <x v="2"/>
    <x v="0"/>
    <s v="LID-BRV"/>
    <s v="19859"/>
    <x v="3"/>
    <s v="Lids"/>
    <n v="55250"/>
    <s v="ea"/>
    <n v="0.01"/>
    <n v="442"/>
  </r>
  <r>
    <x v="2"/>
    <x v="0"/>
    <s v="LID-GRV"/>
    <s v="19913"/>
    <x v="3"/>
    <s v="Lids"/>
    <n v="48750"/>
    <s v="ea"/>
    <n v="0.01"/>
    <n v="390"/>
  </r>
  <r>
    <x v="2"/>
    <x v="0"/>
    <s v="LID-GRV"/>
    <s v="19917"/>
    <x v="3"/>
    <s v="Lids"/>
    <m/>
    <s v="ea"/>
    <m/>
    <m/>
  </r>
  <r>
    <x v="2"/>
    <x v="0"/>
    <s v="LID-GRV"/>
    <s v="19919"/>
    <x v="3"/>
    <s v="Lids"/>
    <m/>
    <s v="ea"/>
    <m/>
    <m/>
  </r>
  <r>
    <x v="2"/>
    <x v="0"/>
    <s v="LID-HCO"/>
    <s v="19921"/>
    <x v="3"/>
    <s v="Lids"/>
    <m/>
    <s v="ea"/>
    <m/>
    <m/>
  </r>
  <r>
    <x v="2"/>
    <x v="0"/>
    <s v="LID-HCO"/>
    <s v="19922"/>
    <x v="3"/>
    <s v="Lids"/>
    <m/>
    <s v="ea"/>
    <m/>
    <m/>
  </r>
  <r>
    <x v="2"/>
    <x v="0"/>
    <s v="LID-HCV"/>
    <s v="19926"/>
    <x v="3"/>
    <s v="Lids"/>
    <m/>
    <s v="ea"/>
    <m/>
    <m/>
  </r>
  <r>
    <x v="2"/>
    <x v="0"/>
    <s v="LID-HCV"/>
    <s v="19927"/>
    <x v="3"/>
    <s v="Lids"/>
    <m/>
    <s v="ea"/>
    <m/>
    <m/>
  </r>
  <r>
    <x v="2"/>
    <x v="0"/>
    <s v="LID-HCV"/>
    <s v="19928"/>
    <x v="3"/>
    <s v="Lids"/>
    <m/>
    <s v="ea"/>
    <m/>
    <m/>
  </r>
  <r>
    <x v="2"/>
    <x v="0"/>
    <s v="LID-HCV"/>
    <s v="19929"/>
    <x v="3"/>
    <s v="Lids"/>
    <m/>
    <s v="ea"/>
    <m/>
    <m/>
  </r>
  <r>
    <x v="2"/>
    <x v="0"/>
    <s v="LID-HCV"/>
    <s v="19930"/>
    <x v="3"/>
    <s v="Lids"/>
    <m/>
    <s v="ea"/>
    <m/>
    <m/>
  </r>
  <r>
    <x v="2"/>
    <x v="0"/>
    <s v="LID-HCV"/>
    <s v="19931"/>
    <x v="3"/>
    <s v="Lids"/>
    <m/>
    <s v="ea"/>
    <m/>
    <m/>
  </r>
  <r>
    <x v="2"/>
    <x v="0"/>
    <s v="LID-HCV"/>
    <s v="19932"/>
    <x v="3"/>
    <s v="Lids"/>
    <m/>
    <s v="ea"/>
    <m/>
    <m/>
  </r>
  <r>
    <x v="2"/>
    <x v="0"/>
    <s v="LID-HCV"/>
    <s v="19933"/>
    <x v="3"/>
    <s v="Lids"/>
    <m/>
    <s v="ea"/>
    <m/>
    <m/>
  </r>
  <r>
    <x v="2"/>
    <x v="0"/>
    <s v="LID-HCV"/>
    <s v="19934"/>
    <x v="3"/>
    <s v="Lids"/>
    <m/>
    <s v="ea"/>
    <m/>
    <m/>
  </r>
  <r>
    <x v="2"/>
    <x v="0"/>
    <s v="BLK-OTS"/>
    <s v="19484"/>
    <x v="5"/>
    <s v="Intermediates"/>
    <n v="10"/>
    <s v="gal"/>
    <n v="2.69"/>
    <n v="26.9"/>
  </r>
  <r>
    <x v="2"/>
    <x v="0"/>
    <s v="LID-HCV"/>
    <s v="19935"/>
    <x v="3"/>
    <s v="Lids"/>
    <m/>
    <s v="ea"/>
    <m/>
    <m/>
  </r>
  <r>
    <x v="2"/>
    <x v="0"/>
    <s v="BLK-HCO"/>
    <s v="19483"/>
    <x v="5"/>
    <s v="Intermediates"/>
    <n v="89"/>
    <s v="gal"/>
    <n v="4.33"/>
    <n v="385.55"/>
  </r>
  <r>
    <x v="2"/>
    <x v="0"/>
    <s v="LID-HCV"/>
    <s v="19936"/>
    <x v="3"/>
    <s v="Lids"/>
    <m/>
    <s v="ea"/>
    <m/>
    <m/>
  </r>
  <r>
    <x v="2"/>
    <x v="0"/>
    <s v="LID-PKO"/>
    <s v="19959"/>
    <x v="3"/>
    <s v="Lids"/>
    <m/>
    <s v="ea"/>
    <m/>
    <m/>
  </r>
  <r>
    <x v="2"/>
    <x v="0"/>
    <s v="LID-PKV"/>
    <s v="19962"/>
    <x v="3"/>
    <s v="Lids"/>
    <m/>
    <s v="ea"/>
    <m/>
    <m/>
  </r>
  <r>
    <x v="2"/>
    <x v="0"/>
    <s v="LID-PKV"/>
    <s v="19963"/>
    <x v="3"/>
    <s v="Lids"/>
    <m/>
    <s v="ea"/>
    <m/>
    <m/>
  </r>
  <r>
    <x v="2"/>
    <x v="0"/>
    <s v="LID-PKV"/>
    <s v="19964"/>
    <x v="3"/>
    <s v="Lids"/>
    <m/>
    <s v="ea"/>
    <m/>
    <m/>
  </r>
  <r>
    <x v="2"/>
    <x v="0"/>
    <s v="LID-PKV"/>
    <s v="19965"/>
    <x v="3"/>
    <s v="Lids"/>
    <m/>
    <s v="ea"/>
    <m/>
    <m/>
  </r>
  <r>
    <x v="2"/>
    <x v="0"/>
    <s v="LID-PKV"/>
    <s v="19966"/>
    <x v="3"/>
    <s v="Lids"/>
    <m/>
    <s v="ea"/>
    <m/>
    <m/>
  </r>
  <r>
    <x v="2"/>
    <x v="0"/>
    <s v="LID-PKV"/>
    <s v="19967"/>
    <x v="3"/>
    <s v="Lids"/>
    <m/>
    <s v="ea"/>
    <m/>
    <m/>
  </r>
  <r>
    <x v="2"/>
    <x v="0"/>
    <s v="LID-PKV"/>
    <s v="19968"/>
    <x v="3"/>
    <s v="Lids"/>
    <m/>
    <s v="ea"/>
    <m/>
    <m/>
  </r>
  <r>
    <x v="2"/>
    <x v="0"/>
    <s v="LID-PKV"/>
    <s v="19969"/>
    <x v="3"/>
    <s v="Lids"/>
    <m/>
    <s v="ea"/>
    <m/>
    <m/>
  </r>
  <r>
    <x v="2"/>
    <x v="0"/>
    <s v="LID-PKV"/>
    <s v="19970"/>
    <x v="3"/>
    <s v="Lids"/>
    <m/>
    <s v="ea"/>
    <m/>
    <m/>
  </r>
  <r>
    <x v="2"/>
    <x v="0"/>
    <s v="BLK-GRO"/>
    <s v="19482"/>
    <x v="5"/>
    <s v="Intermediates"/>
    <n v="2.35"/>
    <s v="gal"/>
    <n v="3.77"/>
    <n v="8.85"/>
  </r>
  <r>
    <x v="2"/>
    <x v="0"/>
    <s v="LID-PMO"/>
    <s v="19973"/>
    <x v="3"/>
    <s v="Lids"/>
    <m/>
    <s v="ea"/>
    <m/>
    <m/>
  </r>
  <r>
    <x v="2"/>
    <x v="0"/>
    <s v="BLK-GRO"/>
    <s v="19481"/>
    <x v="5"/>
    <s v="Intermediates"/>
    <n v="2.4500000000000002"/>
    <s v="gal"/>
    <n v="3.77"/>
    <n v="9.23"/>
  </r>
  <r>
    <x v="2"/>
    <x v="0"/>
    <s v="BLK-GAO"/>
    <s v="19480"/>
    <x v="5"/>
    <s v="Intermediates"/>
    <n v="156"/>
    <s v="gal"/>
    <n v="5.24"/>
    <n v="818.17"/>
  </r>
  <r>
    <x v="2"/>
    <x v="0"/>
    <s v="BLK-ESO"/>
    <s v="19478"/>
    <x v="5"/>
    <s v="Intermediates"/>
    <n v="55"/>
    <s v="gal"/>
    <n v="0"/>
    <n v="0"/>
  </r>
  <r>
    <x v="2"/>
    <x v="0"/>
    <s v="LID-PMV"/>
    <s v="19979"/>
    <x v="3"/>
    <s v="Lids"/>
    <m/>
    <s v="ea"/>
    <m/>
    <m/>
  </r>
  <r>
    <x v="2"/>
    <x v="0"/>
    <s v="BLK-CBV"/>
    <s v="19477"/>
    <x v="5"/>
    <s v="Intermediates"/>
    <n v="38.35"/>
    <s v="gal"/>
    <n v="4.7300000000000004"/>
    <n v="181.38"/>
  </r>
  <r>
    <x v="2"/>
    <x v="0"/>
    <s v="LID-PMV"/>
    <s v="19980"/>
    <x v="3"/>
    <s v="Lids"/>
    <m/>
    <s v="ea"/>
    <m/>
    <m/>
  </r>
  <r>
    <x v="2"/>
    <x v="0"/>
    <s v="BLK-BRO"/>
    <s v="19475"/>
    <x v="5"/>
    <s v="Intermediates"/>
    <n v="2.35"/>
    <s v="gal"/>
    <n v="3.59"/>
    <n v="8.44"/>
  </r>
  <r>
    <x v="2"/>
    <x v="0"/>
    <s v="LID-PMV"/>
    <s v="19981"/>
    <x v="3"/>
    <s v="Lids"/>
    <m/>
    <s v="ea"/>
    <m/>
    <m/>
  </r>
  <r>
    <x v="2"/>
    <x v="0"/>
    <s v="BLK-BRO"/>
    <s v="19474"/>
    <x v="5"/>
    <s v="Intermediates"/>
    <n v="2.4500000000000002"/>
    <s v="gal"/>
    <n v="3.59"/>
    <n v="8.8000000000000007"/>
  </r>
  <r>
    <x v="2"/>
    <x v="0"/>
    <s v="BBL-V-24R"/>
    <s v="19473"/>
    <x v="4"/>
    <s v="Vodka-24Pack"/>
    <n v="34"/>
    <s v="ea"/>
    <n v="76.930000000000007"/>
    <n v="2615.58"/>
  </r>
  <r>
    <x v="2"/>
    <x v="0"/>
    <s v="BBL-V-24R"/>
    <s v="19472"/>
    <x v="4"/>
    <s v="Vodka-24Pack"/>
    <n v="9"/>
    <s v="ea"/>
    <n v="26.42"/>
    <n v="237.78"/>
  </r>
  <r>
    <x v="2"/>
    <x v="0"/>
    <s v="BBL-24R"/>
    <s v="19471"/>
    <x v="4"/>
    <s v="OTSOW-24Pack"/>
    <n v="12"/>
    <s v="ea"/>
    <n v="66.05"/>
    <n v="792.6"/>
  </r>
  <r>
    <x v="2"/>
    <x v="0"/>
    <s v="LID-PMV"/>
    <s v="19982"/>
    <x v="3"/>
    <s v="Lids"/>
    <m/>
    <s v="ea"/>
    <m/>
    <m/>
  </r>
  <r>
    <x v="2"/>
    <x v="0"/>
    <s v="LID-GRO"/>
    <s v="19910"/>
    <x v="3"/>
    <s v="Lids"/>
    <n v="32500"/>
    <s v="ea"/>
    <n v="0.01"/>
    <n v="260"/>
  </r>
  <r>
    <x v="2"/>
    <x v="0"/>
    <s v="LID-GRO"/>
    <s v="19912"/>
    <x v="3"/>
    <s v="Lids"/>
    <n v="280150"/>
    <s v="ea"/>
    <n v="0.01"/>
    <n v="2241.19"/>
  </r>
  <r>
    <x v="2"/>
    <x v="0"/>
    <s v="LID-HCO"/>
    <s v="19923"/>
    <x v="3"/>
    <s v="Lids"/>
    <n v="506"/>
    <s v="ea"/>
    <n v="0.01"/>
    <n v="4.05"/>
  </r>
  <r>
    <x v="2"/>
    <x v="0"/>
    <s v="LID-HCO"/>
    <s v="19924"/>
    <x v="3"/>
    <s v="Lids"/>
    <n v="32500"/>
    <s v="ea"/>
    <n v="0.01"/>
    <n v="260"/>
  </r>
  <r>
    <x v="2"/>
    <x v="0"/>
    <s v="LID-HCO"/>
    <s v="19925"/>
    <x v="3"/>
    <s v="Lids"/>
    <n v="42900"/>
    <s v="ea"/>
    <n v="0.01"/>
    <n v="343.2"/>
  </r>
  <r>
    <x v="2"/>
    <x v="0"/>
    <s v="LID-HCV"/>
    <s v="19937"/>
    <x v="3"/>
    <s v="Lids"/>
    <n v="11050"/>
    <s v="ea"/>
    <n v="0.01"/>
    <n v="88.4"/>
  </r>
  <r>
    <x v="2"/>
    <x v="0"/>
    <s v="LID-HCV"/>
    <s v="19938"/>
    <x v="3"/>
    <s v="Lids"/>
    <n v="11700"/>
    <s v="ea"/>
    <n v="0.01"/>
    <n v="93.6"/>
  </r>
  <r>
    <x v="2"/>
    <x v="0"/>
    <s v="LID-HCW"/>
    <s v="19939"/>
    <x v="3"/>
    <s v="Lids"/>
    <n v="500"/>
    <s v="ea"/>
    <n v="0.01"/>
    <n v="4"/>
  </r>
  <r>
    <x v="2"/>
    <x v="0"/>
    <s v="LID-PMV"/>
    <s v="19984"/>
    <x v="3"/>
    <s v="Lids"/>
    <m/>
    <s v="ea"/>
    <m/>
    <m/>
  </r>
  <r>
    <x v="2"/>
    <x v="0"/>
    <s v="LID-PMV"/>
    <s v="19985"/>
    <x v="3"/>
    <s v="Lids"/>
    <m/>
    <s v="ea"/>
    <m/>
    <m/>
  </r>
  <r>
    <x v="2"/>
    <x v="0"/>
    <s v="LID-PMV"/>
    <s v="19988"/>
    <x v="3"/>
    <s v="Lids"/>
    <m/>
    <s v="ea"/>
    <m/>
    <m/>
  </r>
  <r>
    <x v="2"/>
    <x v="0"/>
    <s v="LID-SBO"/>
    <s v="19992"/>
    <x v="3"/>
    <s v="Lids"/>
    <n v="32500"/>
    <s v="ea"/>
    <n v="0.01"/>
    <n v="260"/>
  </r>
  <r>
    <x v="2"/>
    <x v="0"/>
    <s v="LID-SBO"/>
    <s v="19993"/>
    <x v="3"/>
    <s v="Lids"/>
    <n v="97500"/>
    <s v="ea"/>
    <n v="0.01"/>
    <n v="780"/>
  </r>
  <r>
    <x v="2"/>
    <x v="0"/>
    <s v="LID-SBO"/>
    <s v="19996"/>
    <x v="3"/>
    <s v="Lids"/>
    <n v="32500"/>
    <s v="ea"/>
    <n v="0.01"/>
    <n v="260"/>
  </r>
  <r>
    <x v="2"/>
    <x v="0"/>
    <s v="LID-SBO"/>
    <s v="20003"/>
    <x v="3"/>
    <s v="Lids"/>
    <m/>
    <s v="ea"/>
    <m/>
    <m/>
  </r>
  <r>
    <x v="2"/>
    <x v="0"/>
    <s v="LID-SBO"/>
    <s v="20004"/>
    <x v="3"/>
    <s v="Lids"/>
    <m/>
    <s v="ea"/>
    <m/>
    <m/>
  </r>
  <r>
    <x v="2"/>
    <x v="0"/>
    <s v="LID-SBV"/>
    <s v="20009"/>
    <x v="3"/>
    <s v="Lids"/>
    <n v="32500"/>
    <s v="ea"/>
    <n v="0.01"/>
    <n v="260"/>
  </r>
  <r>
    <x v="2"/>
    <x v="0"/>
    <s v="LID-SBV"/>
    <s v="20010"/>
    <x v="3"/>
    <s v="Lids"/>
    <n v="664"/>
    <s v="ea"/>
    <n v="0.01"/>
    <n v="5.31"/>
  </r>
  <r>
    <x v="2"/>
    <x v="0"/>
    <s v="LID-SLO"/>
    <s v="20022"/>
    <x v="3"/>
    <s v="Lids"/>
    <m/>
    <s v="ea"/>
    <m/>
    <m/>
  </r>
  <r>
    <x v="2"/>
    <x v="0"/>
    <s v="LID-TEA"/>
    <s v="20028"/>
    <x v="3"/>
    <s v="Lids"/>
    <m/>
    <s v="ea"/>
    <m/>
    <m/>
  </r>
  <r>
    <x v="2"/>
    <x v="0"/>
    <s v="LID-TPO"/>
    <s v="20032"/>
    <x v="3"/>
    <s v="Lids"/>
    <m/>
    <s v="ea"/>
    <m/>
    <m/>
  </r>
  <r>
    <x v="2"/>
    <x v="0"/>
    <s v="LID-TPV"/>
    <s v="20037"/>
    <x v="3"/>
    <s v="Lids"/>
    <m/>
    <s v="ea"/>
    <m/>
    <m/>
  </r>
  <r>
    <x v="2"/>
    <x v="0"/>
    <s v="LID-WMO"/>
    <s v="20041"/>
    <x v="3"/>
    <s v="Lids"/>
    <n v="17550"/>
    <s v="ea"/>
    <n v="0.01"/>
    <n v="140.4"/>
  </r>
  <r>
    <x v="2"/>
    <x v="0"/>
    <s v="LID-WMO"/>
    <s v="20043"/>
    <x v="3"/>
    <s v="Lids"/>
    <n v="16250"/>
    <s v="ea"/>
    <n v="0.01"/>
    <n v="130"/>
  </r>
  <r>
    <x v="2"/>
    <x v="0"/>
    <s v="LID-WMO"/>
    <s v="20044"/>
    <x v="3"/>
    <s v="Lids"/>
    <n v="48750"/>
    <s v="ea"/>
    <n v="0.01"/>
    <n v="390"/>
  </r>
  <r>
    <x v="2"/>
    <x v="0"/>
    <s v="LID-WMV"/>
    <s v="20050"/>
    <x v="3"/>
    <s v="Lids"/>
    <n v="32500"/>
    <s v="ea"/>
    <n v="0.01"/>
    <n v="260"/>
  </r>
  <r>
    <x v="2"/>
    <x v="0"/>
    <s v="LID-PMV"/>
    <s v="19983"/>
    <x v="3"/>
    <s v="Lids"/>
    <n v="10400"/>
    <s v="ea"/>
    <n v="0.01"/>
    <n v="83.2"/>
  </r>
  <r>
    <x v="2"/>
    <x v="0"/>
    <s v="LID-PMV"/>
    <s v="19986"/>
    <x v="3"/>
    <s v="Lids"/>
    <n v="159250"/>
    <s v="ea"/>
    <n v="0.01"/>
    <n v="1274"/>
  </r>
  <r>
    <x v="2"/>
    <x v="0"/>
    <s v="LID-PMV"/>
    <s v="19987"/>
    <x v="3"/>
    <s v="Lids"/>
    <n v="650"/>
    <s v="ea"/>
    <n v="0.01"/>
    <n v="5.2"/>
  </r>
  <r>
    <x v="2"/>
    <x v="0"/>
    <s v="LID-RAD"/>
    <s v="19989"/>
    <x v="3"/>
    <s v="Lids"/>
    <n v="25350"/>
    <s v="ea"/>
    <n v="0.01"/>
    <n v="202.8"/>
  </r>
  <r>
    <x v="2"/>
    <x v="0"/>
    <s v="LID-SBO"/>
    <s v="19990"/>
    <x v="3"/>
    <s v="Lids"/>
    <n v="6772"/>
    <s v="ea"/>
    <n v="0.01"/>
    <n v="54.18"/>
  </r>
  <r>
    <x v="2"/>
    <x v="0"/>
    <s v="LID-SBO"/>
    <s v="19991"/>
    <x v="3"/>
    <s v="Lids"/>
    <n v="32500"/>
    <s v="ea"/>
    <n v="0.01"/>
    <n v="260"/>
  </r>
  <r>
    <x v="2"/>
    <x v="0"/>
    <s v="LID-SBO"/>
    <s v="19999"/>
    <x v="3"/>
    <s v="Lids"/>
    <n v="48750"/>
    <s v="ea"/>
    <n v="0.01"/>
    <n v="390"/>
  </r>
  <r>
    <x v="2"/>
    <x v="0"/>
    <s v="LID-SBO"/>
    <s v="20000"/>
    <x v="3"/>
    <s v="Lids"/>
    <n v="48750"/>
    <s v="ea"/>
    <n v="0.01"/>
    <n v="390"/>
  </r>
  <r>
    <x v="2"/>
    <x v="0"/>
    <s v="LID-SBO"/>
    <s v="20002"/>
    <x v="3"/>
    <s v="Lids"/>
    <n v="48750"/>
    <s v="ea"/>
    <n v="0.01"/>
    <n v="390"/>
  </r>
  <r>
    <x v="2"/>
    <x v="0"/>
    <s v="LID-SBO"/>
    <s v="20005"/>
    <x v="3"/>
    <s v="Lids"/>
    <n v="341250"/>
    <s v="ea"/>
    <n v="0.01"/>
    <n v="2730"/>
  </r>
  <r>
    <x v="2"/>
    <x v="0"/>
    <s v="LID-SBO"/>
    <s v="20006"/>
    <x v="3"/>
    <s v="Lids"/>
    <n v="16250"/>
    <s v="ea"/>
    <n v="0.01"/>
    <n v="130"/>
  </r>
  <r>
    <x v="2"/>
    <x v="0"/>
    <s v="LID-SBV"/>
    <s v="20011"/>
    <x v="3"/>
    <s v="Lids"/>
    <n v="81250"/>
    <s v="ea"/>
    <n v="0.01"/>
    <n v="650"/>
  </r>
  <r>
    <x v="2"/>
    <x v="0"/>
    <s v="LID-SBV"/>
    <s v="20012"/>
    <x v="3"/>
    <s v="Lids"/>
    <n v="16250"/>
    <s v="ea"/>
    <n v="0.01"/>
    <n v="130"/>
  </r>
  <r>
    <x v="2"/>
    <x v="0"/>
    <s v="LID-SBV"/>
    <s v="20014"/>
    <x v="3"/>
    <s v="Lids"/>
    <n v="16250"/>
    <s v="ea"/>
    <n v="0.01"/>
    <n v="130"/>
  </r>
  <r>
    <x v="2"/>
    <x v="0"/>
    <s v="LID-SBV"/>
    <s v="20016"/>
    <x v="3"/>
    <s v="Lids"/>
    <n v="16250"/>
    <s v="ea"/>
    <n v="0.01"/>
    <n v="130"/>
  </r>
  <r>
    <x v="2"/>
    <x v="0"/>
    <s v="LID-SBV"/>
    <s v="20018"/>
    <x v="3"/>
    <s v="Lids"/>
    <n v="10400"/>
    <s v="ea"/>
    <n v="0.01"/>
    <n v="83.2"/>
  </r>
  <r>
    <x v="2"/>
    <x v="0"/>
    <s v="LID-SBV"/>
    <s v="20019"/>
    <x v="3"/>
    <s v="Lids"/>
    <n v="254150"/>
    <s v="ea"/>
    <n v="0.01"/>
    <n v="2033.2"/>
  </r>
  <r>
    <x v="2"/>
    <x v="0"/>
    <s v="LID-SDV"/>
    <s v="20020"/>
    <x v="3"/>
    <s v="Lids"/>
    <n v="3250"/>
    <s v="ea"/>
    <n v="0.01"/>
    <n v="26"/>
  </r>
  <r>
    <x v="2"/>
    <x v="0"/>
    <s v="LID-SDV"/>
    <s v="20021"/>
    <x v="3"/>
    <s v="Lids"/>
    <n v="32500"/>
    <s v="ea"/>
    <n v="0.01"/>
    <n v="260"/>
  </r>
  <r>
    <x v="2"/>
    <x v="0"/>
    <s v="LID-WMV"/>
    <s v="20051"/>
    <x v="3"/>
    <s v="Lids"/>
    <n v="122"/>
    <s v="ea"/>
    <n v="0.01"/>
    <n v="0.98"/>
  </r>
  <r>
    <x v="2"/>
    <x v="0"/>
    <s v="LID-WMV"/>
    <s v="20052"/>
    <x v="3"/>
    <s v="Lids"/>
    <m/>
    <s v="ea"/>
    <m/>
    <m/>
  </r>
  <r>
    <x v="2"/>
    <x v="0"/>
    <s v="LID-WMV"/>
    <s v="20054"/>
    <x v="3"/>
    <s v="Lids"/>
    <m/>
    <s v="ea"/>
    <m/>
    <m/>
  </r>
  <r>
    <x v="2"/>
    <x v="0"/>
    <s v="MNT-GLYCOL"/>
    <s v="20074"/>
    <x v="6"/>
    <m/>
    <n v="480"/>
    <s v="ea"/>
    <n v="0"/>
    <n v="0"/>
  </r>
  <r>
    <x v="2"/>
    <x v="0"/>
    <s v="MKT-24PK F21 HEADER"/>
    <s v="20061"/>
    <x v="0"/>
    <s v="Marketing"/>
    <n v="566"/>
    <s v="ea"/>
    <n v="6"/>
    <n v="3396"/>
  </r>
  <r>
    <x v="2"/>
    <x v="0"/>
    <s v="MKT-8PK DSP BASE"/>
    <s v="20062"/>
    <x v="0"/>
    <s v="Marketing"/>
    <m/>
    <s v="ea"/>
    <m/>
    <m/>
  </r>
  <r>
    <x v="2"/>
    <x v="0"/>
    <s v="MKT-8PK DSP INSERT"/>
    <s v="20063"/>
    <x v="0"/>
    <s v="Marketing"/>
    <m/>
    <s v="ea"/>
    <m/>
    <m/>
  </r>
  <r>
    <x v="2"/>
    <x v="0"/>
    <s v="MKT-DSP-MTL"/>
    <s v="20067"/>
    <x v="0"/>
    <s v="Marketing"/>
    <n v="247"/>
    <s v="ea"/>
    <n v="68"/>
    <n v="16796"/>
  </r>
  <r>
    <x v="2"/>
    <x v="0"/>
    <s v="MKT-ICEBKT"/>
    <s v="20070"/>
    <x v="0"/>
    <s v="Marketing"/>
    <n v="84"/>
    <s v="ea"/>
    <n v="1.75"/>
    <n v="147"/>
  </r>
  <r>
    <x v="2"/>
    <x v="0"/>
    <s v="MKT-TENT"/>
    <s v="20071"/>
    <x v="0"/>
    <s v="Marketing"/>
    <n v="50"/>
    <s v="ea"/>
    <n v="6"/>
    <n v="300"/>
  </r>
  <r>
    <x v="2"/>
    <x v="0"/>
    <s v="PC16-WSK"/>
    <s v="20087"/>
    <x v="3"/>
    <s v="Pouch"/>
    <m/>
    <s v="ea"/>
    <m/>
    <m/>
  </r>
  <r>
    <x v="2"/>
    <x v="0"/>
    <s v="PC8-BSO"/>
    <s v="20090"/>
    <x v="3"/>
    <s v="Pouch"/>
    <m/>
    <s v="ea"/>
    <m/>
    <m/>
  </r>
  <r>
    <x v="2"/>
    <x v="0"/>
    <s v="PC8-BSO"/>
    <s v="20091"/>
    <x v="3"/>
    <s v="Pouch"/>
    <m/>
    <s v="ea"/>
    <m/>
    <m/>
  </r>
  <r>
    <x v="2"/>
    <x v="0"/>
    <s v="PC8-BSV"/>
    <s v="20093"/>
    <x v="3"/>
    <s v="Pouch"/>
    <m/>
    <s v="ea"/>
    <m/>
    <m/>
  </r>
  <r>
    <x v="2"/>
    <x v="0"/>
    <s v="PC8-CTO"/>
    <s v="20095"/>
    <x v="3"/>
    <s v="Pouch"/>
    <m/>
    <s v="ea"/>
    <m/>
    <m/>
  </r>
  <r>
    <x v="2"/>
    <x v="0"/>
    <s v="PC8-CTO"/>
    <s v="20096"/>
    <x v="3"/>
    <s v="Pouch"/>
    <m/>
    <s v="ea"/>
    <m/>
    <m/>
  </r>
  <r>
    <x v="2"/>
    <x v="0"/>
    <s v="PC8-GWO"/>
    <s v="20098"/>
    <x v="3"/>
    <s v="Pouch"/>
    <m/>
    <s v="ea"/>
    <m/>
    <m/>
  </r>
  <r>
    <x v="2"/>
    <x v="0"/>
    <s v="PC8-GWO"/>
    <s v="20099"/>
    <x v="3"/>
    <s v="Pouch"/>
    <m/>
    <s v="ea"/>
    <m/>
    <m/>
  </r>
  <r>
    <x v="2"/>
    <x v="0"/>
    <s v="PC8-HCO"/>
    <s v="20102"/>
    <x v="3"/>
    <s v="Pouch"/>
    <m/>
    <s v="ea"/>
    <m/>
    <m/>
  </r>
  <r>
    <x v="2"/>
    <x v="0"/>
    <s v="PC8-LPO"/>
    <s v="20104"/>
    <x v="3"/>
    <s v="Pouch"/>
    <m/>
    <s v="ea"/>
    <m/>
    <m/>
  </r>
  <r>
    <x v="2"/>
    <x v="0"/>
    <s v="PC8-LPO"/>
    <s v="20105"/>
    <x v="3"/>
    <s v="Pouch"/>
    <m/>
    <s v="ea"/>
    <m/>
    <m/>
  </r>
  <r>
    <x v="2"/>
    <x v="0"/>
    <s v="PC8-PACKERS-O"/>
    <s v="20107"/>
    <x v="3"/>
    <s v="Pouch"/>
    <m/>
    <s v="ea"/>
    <m/>
    <m/>
  </r>
  <r>
    <x v="2"/>
    <x v="0"/>
    <s v="PC8-TEA"/>
    <s v="20112"/>
    <x v="3"/>
    <s v="Pouch"/>
    <m/>
    <s v="ea"/>
    <m/>
    <m/>
  </r>
  <r>
    <x v="2"/>
    <x v="0"/>
    <s v="PC8-TEA"/>
    <s v="20114"/>
    <x v="3"/>
    <s v="Pouch"/>
    <m/>
    <s v="ea"/>
    <m/>
    <m/>
  </r>
  <r>
    <x v="2"/>
    <x v="0"/>
    <s v="LID-WMV"/>
    <s v="20053"/>
    <x v="3"/>
    <s v="Lids"/>
    <n v="650"/>
    <s v="ea"/>
    <n v="0.01"/>
    <n v="5.2"/>
  </r>
  <r>
    <x v="2"/>
    <x v="0"/>
    <s v="LID-WMV"/>
    <s v="20057"/>
    <x v="3"/>
    <s v="Lids"/>
    <n v="16900"/>
    <s v="ea"/>
    <n v="0.01"/>
    <n v="135.19999999999999"/>
  </r>
  <r>
    <x v="2"/>
    <x v="0"/>
    <s v="LPO-8PC"/>
    <s v="20059"/>
    <x v="4"/>
    <s v="OTSOW-8Pack"/>
    <n v="96"/>
    <s v="ea"/>
    <n v="42.21"/>
    <n v="4052.16"/>
  </r>
  <r>
    <x v="2"/>
    <x v="0"/>
    <s v="LPO-8PC"/>
    <s v="20060"/>
    <x v="4"/>
    <s v="OTSOW-8Pack"/>
    <n v="3"/>
    <s v="ea"/>
    <n v="28.14"/>
    <n v="84.42"/>
  </r>
  <r>
    <x v="2"/>
    <x v="0"/>
    <s v="MKT-CARDS"/>
    <s v="20064"/>
    <x v="0"/>
    <s v="Marketing"/>
    <n v="5150"/>
    <s v="ea"/>
    <n v="0.25"/>
    <n v="1287.5"/>
  </r>
  <r>
    <x v="2"/>
    <x v="0"/>
    <s v="PKG-DS3"/>
    <s v="20121"/>
    <x v="3"/>
    <s v="Consumables"/>
    <m/>
    <s v="ea"/>
    <m/>
    <m/>
  </r>
  <r>
    <x v="2"/>
    <x v="0"/>
    <s v="PKG-DS3"/>
    <s v="20122"/>
    <x v="3"/>
    <s v="Consumables"/>
    <m/>
    <s v="ea"/>
    <m/>
    <m/>
  </r>
  <r>
    <x v="2"/>
    <x v="0"/>
    <s v="PKG-DS3"/>
    <s v="20123"/>
    <x v="3"/>
    <s v="Consumables"/>
    <m/>
    <s v="ea"/>
    <m/>
    <m/>
  </r>
  <r>
    <x v="2"/>
    <x v="0"/>
    <s v="PKG-DS3"/>
    <s v="20124"/>
    <x v="3"/>
    <s v="Consumables"/>
    <m/>
    <s v="ea"/>
    <m/>
    <m/>
  </r>
  <r>
    <x v="2"/>
    <x v="0"/>
    <s v="PKG-DS3"/>
    <s v="20125"/>
    <x v="3"/>
    <s v="Consumables"/>
    <m/>
    <s v="ea"/>
    <m/>
    <m/>
  </r>
  <r>
    <x v="2"/>
    <x v="0"/>
    <s v="PKG-DS3"/>
    <s v="20126"/>
    <x v="3"/>
    <s v="Consumables"/>
    <m/>
    <s v="ea"/>
    <m/>
    <m/>
  </r>
  <r>
    <x v="2"/>
    <x v="0"/>
    <s v="PKG-DS3"/>
    <s v="20127"/>
    <x v="3"/>
    <s v="Consumables"/>
    <m/>
    <s v="ea"/>
    <m/>
    <m/>
  </r>
  <r>
    <x v="2"/>
    <x v="0"/>
    <s v="PKG-DS3"/>
    <s v="20128"/>
    <x v="3"/>
    <s v="Consumables"/>
    <m/>
    <s v="ea"/>
    <m/>
    <m/>
  </r>
  <r>
    <x v="2"/>
    <x v="0"/>
    <s v="PKG-DS3"/>
    <s v="20129"/>
    <x v="3"/>
    <s v="Consumables"/>
    <m/>
    <s v="ea"/>
    <m/>
    <m/>
  </r>
  <r>
    <x v="2"/>
    <x v="0"/>
    <s v="PKG-DS3"/>
    <s v="20130"/>
    <x v="3"/>
    <s v="Consumables"/>
    <m/>
    <s v="ea"/>
    <m/>
    <m/>
  </r>
  <r>
    <x v="2"/>
    <x v="0"/>
    <s v="PKG-DS3"/>
    <s v="20131"/>
    <x v="3"/>
    <s v="Consumables"/>
    <m/>
    <s v="ea"/>
    <m/>
    <m/>
  </r>
  <r>
    <x v="2"/>
    <x v="0"/>
    <s v="PKG-DS3"/>
    <s v="20132"/>
    <x v="3"/>
    <s v="Consumables"/>
    <m/>
    <s v="ea"/>
    <m/>
    <m/>
  </r>
  <r>
    <x v="2"/>
    <x v="0"/>
    <s v="PLT-SWP"/>
    <s v="20140"/>
    <x v="3"/>
    <s v="Consumables"/>
    <n v="-1229.1212"/>
    <s v="ea"/>
    <n v="0"/>
    <n v="0"/>
  </r>
  <r>
    <x v="2"/>
    <x v="0"/>
    <s v="PLT-CHP"/>
    <s v="20136"/>
    <x v="3"/>
    <s v="Consumables"/>
    <n v="54.749831999999998"/>
    <s v="ea"/>
    <n v="0"/>
    <n v="0"/>
  </r>
  <r>
    <x v="2"/>
    <x v="0"/>
    <s v="PLW-704852"/>
    <s v="20142"/>
    <x v="2"/>
    <m/>
    <n v="1"/>
    <s v="ea"/>
    <n v="2829"/>
    <n v="2829"/>
  </r>
  <r>
    <x v="2"/>
    <x v="0"/>
    <s v="POC-24O"/>
    <s v="20143"/>
    <x v="3"/>
    <s v="Pouch"/>
    <m/>
    <s v="ea"/>
    <m/>
    <m/>
  </r>
  <r>
    <x v="2"/>
    <x v="0"/>
    <s v="POC-24O"/>
    <s v="20144"/>
    <x v="3"/>
    <s v="Pouch"/>
    <m/>
    <s v="ea"/>
    <m/>
    <m/>
  </r>
  <r>
    <x v="2"/>
    <x v="0"/>
    <s v="POC-24O-TRP"/>
    <s v="20146"/>
    <x v="3"/>
    <s v="Pouch"/>
    <m/>
    <s v="ea"/>
    <m/>
    <m/>
  </r>
  <r>
    <x v="2"/>
    <x v="0"/>
    <s v="POC-24O-TRP"/>
    <s v="20147"/>
    <x v="3"/>
    <s v="Pouch"/>
    <m/>
    <s v="ea"/>
    <m/>
    <m/>
  </r>
  <r>
    <x v="2"/>
    <x v="0"/>
    <s v="POC-24O-TRP"/>
    <s v="20148"/>
    <x v="3"/>
    <s v="Pouch"/>
    <m/>
    <s v="ea"/>
    <m/>
    <m/>
  </r>
  <r>
    <x v="2"/>
    <x v="0"/>
    <s v="POC-24V-COK"/>
    <s v="20152"/>
    <x v="3"/>
    <s v="Pouch"/>
    <m/>
    <s v="ea"/>
    <m/>
    <m/>
  </r>
  <r>
    <x v="2"/>
    <x v="0"/>
    <s v="POC-24V-COK"/>
    <s v="20153"/>
    <x v="3"/>
    <s v="Pouch"/>
    <m/>
    <s v="ea"/>
    <m/>
    <m/>
  </r>
  <r>
    <x v="2"/>
    <x v="0"/>
    <s v="POC-24V-TRP"/>
    <s v="20154"/>
    <x v="3"/>
    <s v="Pouch"/>
    <m/>
    <s v="ea"/>
    <m/>
    <m/>
  </r>
  <r>
    <x v="2"/>
    <x v="0"/>
    <s v="POC-24V-TRP"/>
    <s v="20155"/>
    <x v="3"/>
    <s v="Pouch"/>
    <m/>
    <s v="ea"/>
    <m/>
    <m/>
  </r>
  <r>
    <x v="2"/>
    <x v="0"/>
    <s v="POC-24V-TRP"/>
    <s v="20157"/>
    <x v="3"/>
    <s v="Pouch"/>
    <m/>
    <s v="ea"/>
    <m/>
    <m/>
  </r>
  <r>
    <x v="2"/>
    <x v="0"/>
    <s v="PSC-24V"/>
    <s v="20169"/>
    <x v="3"/>
    <s v="Pouch"/>
    <m/>
    <s v="ea"/>
    <m/>
    <m/>
  </r>
  <r>
    <x v="2"/>
    <x v="0"/>
    <s v="PSC-24V"/>
    <s v="20170"/>
    <x v="3"/>
    <s v="Pouch"/>
    <m/>
    <s v="ea"/>
    <m/>
    <m/>
  </r>
  <r>
    <x v="2"/>
    <x v="0"/>
    <s v="PSC-24V"/>
    <s v="20171"/>
    <x v="3"/>
    <s v="Pouch"/>
    <m/>
    <s v="ea"/>
    <m/>
    <m/>
  </r>
  <r>
    <x v="2"/>
    <x v="0"/>
    <s v="PSC-24V"/>
    <s v="20172"/>
    <x v="3"/>
    <s v="Pouch"/>
    <m/>
    <s v="ea"/>
    <m/>
    <m/>
  </r>
  <r>
    <x v="2"/>
    <x v="0"/>
    <s v="PSC-24V"/>
    <s v="20173"/>
    <x v="3"/>
    <s v="Pouch"/>
    <m/>
    <s v="ea"/>
    <m/>
    <m/>
  </r>
  <r>
    <x v="2"/>
    <x v="0"/>
    <s v="PSC-24V"/>
    <s v="20174"/>
    <x v="3"/>
    <s v="Pouch"/>
    <m/>
    <s v="ea"/>
    <m/>
    <m/>
  </r>
  <r>
    <x v="2"/>
    <x v="0"/>
    <s v="PSC-24V"/>
    <s v="20175"/>
    <x v="3"/>
    <s v="Pouch"/>
    <m/>
    <s v="ea"/>
    <m/>
    <m/>
  </r>
  <r>
    <x v="2"/>
    <x v="0"/>
    <s v="PSC-24V"/>
    <s v="20176"/>
    <x v="3"/>
    <s v="Pouch"/>
    <m/>
    <s v="ea"/>
    <m/>
    <m/>
  </r>
  <r>
    <x v="2"/>
    <x v="0"/>
    <s v="XFLV-PFP"/>
    <s v="20185"/>
    <x v="1"/>
    <s v="Flavors"/>
    <m/>
    <s v="lb"/>
    <m/>
    <m/>
  </r>
  <r>
    <x v="2"/>
    <x v="0"/>
    <s v="XFLV-PNC"/>
    <s v="20186"/>
    <x v="1"/>
    <s v="Archive"/>
    <m/>
    <s v="gal"/>
    <m/>
    <m/>
  </r>
  <r>
    <x v="2"/>
    <x v="0"/>
    <s v="XFLV-WML"/>
    <s v="20187"/>
    <x v="1"/>
    <s v="Flavors"/>
    <m/>
    <s v="lb"/>
    <m/>
    <m/>
  </r>
  <r>
    <x v="2"/>
    <x v="0"/>
    <s v="XFLV-WML"/>
    <s v="20188"/>
    <x v="1"/>
    <s v="Flavors"/>
    <m/>
    <s v="lb"/>
    <m/>
    <m/>
  </r>
  <r>
    <x v="2"/>
    <x v="0"/>
    <s v="XFLV-WML"/>
    <s v="20189"/>
    <x v="1"/>
    <s v="Flavors"/>
    <m/>
    <s v="lb"/>
    <m/>
    <m/>
  </r>
  <r>
    <x v="2"/>
    <x v="0"/>
    <s v="XFLV-WML"/>
    <s v="20190"/>
    <x v="1"/>
    <s v="Flavors"/>
    <m/>
    <s v="lb"/>
    <m/>
    <m/>
  </r>
  <r>
    <x v="2"/>
    <x v="0"/>
    <s v="XFLV-WML"/>
    <s v="20191"/>
    <x v="1"/>
    <s v="Flavors"/>
    <m/>
    <s v="lb"/>
    <m/>
    <m/>
  </r>
  <r>
    <x v="2"/>
    <x v="0"/>
    <s v="XFLV-WML"/>
    <s v="20192"/>
    <x v="1"/>
    <s v="Flavors"/>
    <m/>
    <s v="lb"/>
    <m/>
    <m/>
  </r>
  <r>
    <x v="2"/>
    <x v="0"/>
    <s v="XMKT-8PK DSP SHIPPER"/>
    <s v="20193"/>
    <x v="0"/>
    <s v="Marketing"/>
    <m/>
    <s v="ea"/>
    <m/>
    <m/>
  </r>
  <r>
    <x v="2"/>
    <x v="0"/>
    <s v="XXMKT-24PK DSP SHIPPER"/>
    <s v="20195"/>
    <x v="0"/>
    <s v="Marketing"/>
    <n v="106"/>
    <s v="ea"/>
    <n v="0"/>
    <n v="0"/>
  </r>
  <r>
    <x v="2"/>
    <x v="0"/>
    <s v="XPKG-EB1"/>
    <s v="20194"/>
    <x v="6"/>
    <s v="Archive"/>
    <n v="2100"/>
    <s v="ea"/>
    <n v="0"/>
    <n v="0"/>
  </r>
  <r>
    <x v="2"/>
    <x v="0"/>
    <s v="PLT-SW43"/>
    <s v="20139"/>
    <x v="3"/>
    <s v="Consumables"/>
    <n v="45"/>
    <s v="cs"/>
    <n v="0"/>
    <n v="0"/>
  </r>
  <r>
    <x v="2"/>
    <x v="0"/>
    <s v="PLT-MGW"/>
    <s v="20138"/>
    <x v="3"/>
    <s v="Consumables"/>
    <n v="55.466625000000001"/>
    <s v="cs"/>
    <n v="0"/>
    <n v="0"/>
  </r>
  <r>
    <x v="2"/>
    <x v="0"/>
    <s v="PKG-TAP"/>
    <s v="20135"/>
    <x v="3"/>
    <s v="Consumables"/>
    <n v="36"/>
    <s v="ea"/>
    <n v="0"/>
    <n v="0"/>
  </r>
  <r>
    <x v="2"/>
    <x v="0"/>
    <s v="BLK-TPV"/>
    <s v="19490"/>
    <x v="5"/>
    <s v="Intermediates"/>
    <n v="38.35"/>
    <s v="gal"/>
    <n v="0"/>
    <n v="0"/>
  </r>
  <r>
    <x v="2"/>
    <x v="0"/>
    <s v="XCRG-24POSINS"/>
    <s v="20184"/>
    <x v="3"/>
    <s v="Packaging"/>
    <n v="700"/>
    <s v="ea"/>
    <n v="3.16"/>
    <n v="2214.8000000000002"/>
  </r>
  <r>
    <x v="2"/>
    <x v="0"/>
    <s v="TRP-24V-R"/>
    <s v="20183"/>
    <x v="4"/>
    <s v="Vodka-24Pack"/>
    <n v="28"/>
    <s v="ea"/>
    <n v="67.08"/>
    <n v="1878.24"/>
  </r>
  <r>
    <x v="2"/>
    <x v="0"/>
    <s v="TRP-24O-R"/>
    <s v="20182"/>
    <x v="4"/>
    <s v="OTSOW-24Pack"/>
    <n v="32"/>
    <s v="ea"/>
    <n v="136.96"/>
    <n v="4382.5600000000004"/>
  </r>
  <r>
    <x v="2"/>
    <x v="0"/>
    <s v="TRP-24O-R"/>
    <s v="20181"/>
    <x v="4"/>
    <s v="OTSOW-24Pack"/>
    <n v="270"/>
    <s v="ea"/>
    <n v="77.680000000000007"/>
    <n v="20973.68"/>
  </r>
  <r>
    <x v="2"/>
    <x v="0"/>
    <s v="TRP-24O-R"/>
    <s v="20180"/>
    <x v="4"/>
    <s v="OTSOW-24Pack"/>
    <n v="82"/>
    <s v="ea"/>
    <n v="78.260000000000005"/>
    <n v="6417.32"/>
  </r>
  <r>
    <x v="2"/>
    <x v="0"/>
    <s v="SZB-020"/>
    <s v="20179"/>
    <x v="4"/>
    <s v="OTSOW-8Pack"/>
    <n v="76"/>
    <s v="ea"/>
    <n v="32.770000000000003"/>
    <n v="2490.39"/>
  </r>
  <r>
    <x v="2"/>
    <x v="0"/>
    <s v="SHAWKS-8PC"/>
    <s v="20178"/>
    <x v="4"/>
    <s v="OTSOW-8Pack"/>
    <n v="34"/>
    <s v="ea"/>
    <n v="42.21"/>
    <n v="1435.14"/>
  </r>
  <r>
    <x v="2"/>
    <x v="0"/>
    <s v="PSC-24V"/>
    <s v="20177"/>
    <x v="3"/>
    <s v="Pouch"/>
    <n v="35350"/>
    <s v="ea"/>
    <n v="0.35"/>
    <n v="12372.5"/>
  </r>
  <r>
    <x v="2"/>
    <x v="0"/>
    <s v="PPV-24R"/>
    <s v="20168"/>
    <x v="4"/>
    <s v="Vodka-24Pack"/>
    <n v="96"/>
    <s v="ea"/>
    <n v="78.260000000000005"/>
    <n v="7512.96"/>
  </r>
  <r>
    <x v="2"/>
    <x v="0"/>
    <s v="PPV-24R"/>
    <s v="20167"/>
    <x v="4"/>
    <s v="Vodka-24Pack"/>
    <n v="17"/>
    <s v="ea"/>
    <n v="78.260000000000005"/>
    <n v="1330.42"/>
  </r>
  <r>
    <x v="2"/>
    <x v="0"/>
    <s v="PPO-24R"/>
    <s v="20166"/>
    <x v="4"/>
    <s v="OTSOW-24Pack"/>
    <n v="19"/>
    <s v="ea"/>
    <n v="75.09"/>
    <n v="1426.68"/>
  </r>
  <r>
    <x v="2"/>
    <x v="0"/>
    <s v="PPO-24R"/>
    <s v="20165"/>
    <x v="4"/>
    <s v="OTSOW-24Pack"/>
    <n v="218"/>
    <s v="ea"/>
    <n v="79.260000000000005"/>
    <n v="17278.68"/>
  </r>
  <r>
    <x v="2"/>
    <x v="0"/>
    <s v="PPO-24R"/>
    <s v="20164"/>
    <x v="4"/>
    <s v="OTSOW-24Pack"/>
    <n v="184"/>
    <s v="ea"/>
    <n v="79.260000000000005"/>
    <n v="14583.84"/>
  </r>
  <r>
    <x v="2"/>
    <x v="0"/>
    <s v="PPO-24R"/>
    <s v="20163"/>
    <x v="4"/>
    <s v="OTSOW-24Pack"/>
    <n v="8"/>
    <s v="ea"/>
    <n v="79.260000000000005"/>
    <n v="634.08000000000004"/>
  </r>
  <r>
    <x v="2"/>
    <x v="0"/>
    <s v="PPO-24R"/>
    <s v="20162"/>
    <x v="4"/>
    <s v="OTSOW-24Pack"/>
    <n v="96"/>
    <s v="ea"/>
    <n v="79.260000000000005"/>
    <n v="7608.96"/>
  </r>
  <r>
    <x v="2"/>
    <x v="0"/>
    <s v="PPO-24R"/>
    <s v="20161"/>
    <x v="4"/>
    <s v="OTSOW-24Pack"/>
    <n v="48"/>
    <s v="ea"/>
    <n v="79.260000000000005"/>
    <n v="3804.48"/>
  </r>
  <r>
    <x v="2"/>
    <x v="0"/>
    <s v="POC-BBL-V"/>
    <s v="20160"/>
    <x v="3"/>
    <s v="Pouch"/>
    <n v="40"/>
    <s v="ea"/>
    <n v="0.34"/>
    <n v="13.65"/>
  </r>
  <r>
    <x v="2"/>
    <x v="0"/>
    <s v="POC-BBL"/>
    <s v="20159"/>
    <x v="3"/>
    <s v="Pouch"/>
    <n v="11189"/>
    <s v="ea"/>
    <n v="0.34"/>
    <n v="3818.81"/>
  </r>
  <r>
    <x v="2"/>
    <x v="0"/>
    <s v="POC-BBL"/>
    <s v="20158"/>
    <x v="3"/>
    <s v="Pouch"/>
    <n v="22904"/>
    <s v="ea"/>
    <n v="0.34"/>
    <n v="7817.14"/>
  </r>
  <r>
    <x v="2"/>
    <x v="0"/>
    <s v="POC-24V-TRP"/>
    <s v="20156"/>
    <x v="3"/>
    <s v="Pouch"/>
    <n v="10994"/>
    <s v="ea"/>
    <n v="0.35"/>
    <n v="3847.9"/>
  </r>
  <r>
    <x v="2"/>
    <x v="0"/>
    <s v="POC-24V"/>
    <s v="20151"/>
    <x v="3"/>
    <s v="Pouch"/>
    <n v="25430"/>
    <s v="ea"/>
    <n v="0.35"/>
    <n v="8900.5"/>
  </r>
  <r>
    <x v="2"/>
    <x v="0"/>
    <s v="POC-24V"/>
    <s v="20150"/>
    <x v="3"/>
    <s v="Pouch"/>
    <n v="17764"/>
    <s v="ea"/>
    <n v="0.35"/>
    <n v="6217.4"/>
  </r>
  <r>
    <x v="2"/>
    <x v="0"/>
    <s v="POC-24O-TRP"/>
    <s v="20149"/>
    <x v="3"/>
    <s v="Pouch"/>
    <n v="3572"/>
    <s v="ea"/>
    <n v="0.35"/>
    <n v="1250.2"/>
  </r>
  <r>
    <x v="2"/>
    <x v="0"/>
    <s v="POC-24O"/>
    <s v="20145"/>
    <x v="3"/>
    <s v="Pouch"/>
    <n v="43132"/>
    <s v="ea"/>
    <n v="0.35"/>
    <n v="15096.2"/>
  </r>
  <r>
    <x v="2"/>
    <x v="0"/>
    <s v="PLT-VPW"/>
    <s v="20141"/>
    <x v="3"/>
    <s v="Consumables"/>
    <n v="30"/>
    <s v="cs"/>
    <n v="0"/>
    <n v="0"/>
  </r>
  <r>
    <x v="2"/>
    <x v="0"/>
    <s v="PLT-ECW"/>
    <s v="20137"/>
    <x v="3"/>
    <s v="Consumables"/>
    <n v="6"/>
    <s v="cs"/>
    <n v="13.29"/>
    <n v="79.72"/>
  </r>
  <r>
    <x v="2"/>
    <x v="0"/>
    <s v="PKG-EB1"/>
    <s v="20134"/>
    <x v="3"/>
    <s v="Packaging"/>
    <n v="144.53334000000001"/>
    <s v="ea"/>
    <n v="0.56000000000000005"/>
    <n v="81.3"/>
  </r>
  <r>
    <x v="2"/>
    <x v="0"/>
    <s v="PKG-DS3"/>
    <s v="20133"/>
    <x v="3"/>
    <s v="Consumables"/>
    <n v="91012"/>
    <s v="ea"/>
    <n v="0.05"/>
    <n v="4523.3"/>
  </r>
  <r>
    <x v="2"/>
    <x v="0"/>
    <s v="PKG-CUP"/>
    <s v="20120"/>
    <x v="3"/>
    <s v="Cups"/>
    <n v="352000"/>
    <s v="ea"/>
    <n v="0.02"/>
    <n v="5280"/>
  </r>
  <r>
    <x v="2"/>
    <x v="0"/>
    <s v="PC8-TEA"/>
    <s v="20115"/>
    <x v="3"/>
    <s v="Pouch"/>
    <n v="10800"/>
    <s v="ea"/>
    <n v="0.19"/>
    <n v="1998"/>
  </r>
  <r>
    <x v="2"/>
    <x v="0"/>
    <s v="PC8-TEA"/>
    <s v="20113"/>
    <x v="3"/>
    <s v="Pouch"/>
    <n v="40"/>
    <s v="ea"/>
    <n v="0.19"/>
    <n v="7.4"/>
  </r>
  <r>
    <x v="2"/>
    <x v="0"/>
    <s v="PC8-SZB-020"/>
    <s v="20111"/>
    <x v="3"/>
    <s v="Pouch"/>
    <n v="2460"/>
    <s v="ea"/>
    <n v="0.35"/>
    <n v="861"/>
  </r>
  <r>
    <x v="2"/>
    <x v="0"/>
    <s v="PC8-SZB-020"/>
    <s v="20110"/>
    <x v="3"/>
    <s v="Pouch"/>
    <n v="6620"/>
    <s v="ea"/>
    <n v="0.35"/>
    <n v="2317"/>
  </r>
  <r>
    <x v="2"/>
    <x v="0"/>
    <s v="PC8-SEAHAWKS-O"/>
    <s v="20109"/>
    <x v="3"/>
    <s v="Pouch"/>
    <n v="3980"/>
    <s v="ea"/>
    <n v="0.19"/>
    <n v="736.3"/>
  </r>
  <r>
    <x v="2"/>
    <x v="0"/>
    <s v="PC8-PACKERS-O"/>
    <s v="20108"/>
    <x v="3"/>
    <s v="Pouch"/>
    <n v="150"/>
    <s v="ea"/>
    <n v="0.19"/>
    <n v="27.75"/>
  </r>
  <r>
    <x v="2"/>
    <x v="0"/>
    <s v="PC8-LPO"/>
    <s v="20106"/>
    <x v="3"/>
    <s v="Pouch"/>
    <n v="17674"/>
    <s v="ea"/>
    <n v="0.19"/>
    <n v="3269.69"/>
  </r>
  <r>
    <x v="2"/>
    <x v="0"/>
    <s v="PC8-HCO"/>
    <s v="20103"/>
    <x v="3"/>
    <s v="Pouch"/>
    <n v="23402"/>
    <s v="ea"/>
    <n v="0.19"/>
    <n v="4329.37"/>
  </r>
  <r>
    <x v="2"/>
    <x v="0"/>
    <s v="PC8-GWV"/>
    <s v="20101"/>
    <x v="3"/>
    <s v="Pouch"/>
    <n v="8494"/>
    <s v="ea"/>
    <n v="0.19"/>
    <n v="1571.39"/>
  </r>
  <r>
    <x v="2"/>
    <x v="0"/>
    <s v="PC8-GWO"/>
    <s v="20100"/>
    <x v="3"/>
    <s v="Pouch"/>
    <n v="24701"/>
    <s v="ea"/>
    <n v="0.19"/>
    <n v="4569.68"/>
  </r>
  <r>
    <x v="2"/>
    <x v="0"/>
    <s v="PC8-CTO"/>
    <s v="20097"/>
    <x v="3"/>
    <s v="Pouch"/>
    <n v="20930"/>
    <s v="ea"/>
    <n v="0.19"/>
    <n v="3872.05"/>
  </r>
  <r>
    <x v="2"/>
    <x v="0"/>
    <s v="PC8-BSV"/>
    <s v="20094"/>
    <x v="3"/>
    <s v="Pouch"/>
    <n v="19382"/>
    <s v="ea"/>
    <n v="0.19"/>
    <n v="3585.67"/>
  </r>
  <r>
    <x v="2"/>
    <x v="0"/>
    <s v="PC8-BSO"/>
    <s v="20092"/>
    <x v="3"/>
    <s v="Pouch"/>
    <n v="19533"/>
    <s v="ea"/>
    <n v="0.19"/>
    <n v="3613.61"/>
  </r>
  <r>
    <x v="2"/>
    <x v="0"/>
    <s v="PC16-WSK"/>
    <s v="20089"/>
    <x v="3"/>
    <s v="Pouch"/>
    <n v="1630"/>
    <s v="ea"/>
    <n v="0.35"/>
    <n v="570.5"/>
  </r>
  <r>
    <x v="2"/>
    <x v="0"/>
    <s v="PB8-WMV"/>
    <s v="20086"/>
    <x v="3"/>
    <s v="Archive"/>
    <n v="780"/>
    <s v="ea"/>
    <n v="0"/>
    <n v="0"/>
  </r>
  <r>
    <x v="2"/>
    <x v="0"/>
    <s v="PB8-WMO"/>
    <s v="20085"/>
    <x v="3"/>
    <s v="Archive"/>
    <n v="1425"/>
    <s v="ea"/>
    <n v="0"/>
    <n v="0"/>
  </r>
  <r>
    <x v="2"/>
    <x v="0"/>
    <s v="PB8-SBV"/>
    <s v="20084"/>
    <x v="3"/>
    <s v="Archive"/>
    <n v="950"/>
    <s v="ea"/>
    <n v="0"/>
    <n v="0"/>
  </r>
  <r>
    <x v="2"/>
    <x v="0"/>
    <s v="PB8-SBO"/>
    <s v="20083"/>
    <x v="3"/>
    <s v="Archive"/>
    <n v="3600"/>
    <s v="ea"/>
    <n v="0"/>
    <n v="0"/>
  </r>
  <r>
    <x v="2"/>
    <x v="0"/>
    <s v="PB8-INS"/>
    <s v="20082"/>
    <x v="3"/>
    <s v="Archive"/>
    <n v="24500"/>
    <s v="ea"/>
    <n v="0"/>
    <n v="0"/>
  </r>
  <r>
    <x v="2"/>
    <x v="0"/>
    <s v="PB8-GRV"/>
    <s v="20081"/>
    <x v="3"/>
    <s v="Archive"/>
    <n v="800"/>
    <s v="ea"/>
    <n v="0"/>
    <n v="0"/>
  </r>
  <r>
    <x v="2"/>
    <x v="0"/>
    <s v="PB8-GRO"/>
    <s v="20080"/>
    <x v="3"/>
    <s v="Archive"/>
    <n v="3600"/>
    <s v="ea"/>
    <n v="0"/>
    <n v="0"/>
  </r>
  <r>
    <x v="2"/>
    <x v="0"/>
    <s v="PB8-BRV"/>
    <s v="20079"/>
    <x v="3"/>
    <s v="Archive"/>
    <n v="950"/>
    <s v="ea"/>
    <n v="0"/>
    <n v="0"/>
  </r>
  <r>
    <x v="2"/>
    <x v="0"/>
    <s v="PB8-BRO"/>
    <s v="20078"/>
    <x v="3"/>
    <s v="Archive"/>
    <n v="3600"/>
    <s v="ea"/>
    <n v="0"/>
    <n v="0"/>
  </r>
  <r>
    <x v="2"/>
    <x v="0"/>
    <s v="PACKER-8PC"/>
    <s v="20077"/>
    <x v="4"/>
    <s v="OTSOW-8Pack"/>
    <n v="91"/>
    <s v="ea"/>
    <n v="41.28"/>
    <n v="3756.69"/>
  </r>
  <r>
    <x v="2"/>
    <x v="0"/>
    <s v="MNT-TOP SEAL CHILLER"/>
    <s v="20076"/>
    <x v="2"/>
    <m/>
    <n v="5"/>
    <s v="ea"/>
    <n v="55.75"/>
    <n v="278.75"/>
  </r>
  <r>
    <x v="2"/>
    <x v="0"/>
    <s v="MNT-SIDE SEAL CHILLER"/>
    <s v="20075"/>
    <x v="2"/>
    <m/>
    <n v="5"/>
    <s v="ea"/>
    <n v="79.41"/>
    <n v="397.05"/>
  </r>
  <r>
    <x v="2"/>
    <x v="0"/>
    <s v="MNT-FRONT SEAL CHILLER"/>
    <s v="20073"/>
    <x v="2"/>
    <m/>
    <n v="5"/>
    <s v="ea"/>
    <n v="83.16"/>
    <n v="415.8"/>
  </r>
  <r>
    <x v="2"/>
    <x v="0"/>
    <s v="MKT-WKD"/>
    <s v="20072"/>
    <x v="0"/>
    <s v="Marketing"/>
    <n v="40"/>
    <s v="ea"/>
    <n v="19.45"/>
    <n v="778"/>
  </r>
  <r>
    <x v="2"/>
    <x v="0"/>
    <s v="MKT-HATS"/>
    <s v="20069"/>
    <x v="0"/>
    <s v="Marketing"/>
    <n v="300"/>
    <s v="ea"/>
    <n v="0.7"/>
    <n v="210"/>
  </r>
  <r>
    <x v="2"/>
    <x v="0"/>
    <s v="MKT-GIFT BOX"/>
    <s v="20068"/>
    <x v="0"/>
    <s v="Marketing"/>
    <n v="360"/>
    <s v="ea"/>
    <n v="1.5"/>
    <n v="540"/>
  </r>
  <r>
    <x v="2"/>
    <x v="0"/>
    <s v="MKT-CLP-8P"/>
    <s v="20066"/>
    <x v="0"/>
    <s v="Marketing"/>
    <n v="1440"/>
    <s v="ea"/>
    <n v="1.2"/>
    <n v="1728"/>
  </r>
  <r>
    <x v="2"/>
    <x v="0"/>
    <s v="MKT-CLP-24"/>
    <s v="20065"/>
    <x v="0"/>
    <s v="Marketing"/>
    <n v="440"/>
    <s v="ea"/>
    <n v="1.2"/>
    <n v="528"/>
  </r>
  <r>
    <x v="2"/>
    <x v="0"/>
    <s v="LID-WMO"/>
    <s v="20045"/>
    <x v="3"/>
    <s v="Lids"/>
    <n v="83852"/>
    <s v="ea"/>
    <n v="0.01"/>
    <n v="670.82"/>
  </r>
  <r>
    <x v="2"/>
    <x v="0"/>
    <s v="LID-WMO"/>
    <s v="20040"/>
    <x v="3"/>
    <s v="Lids"/>
    <n v="16250"/>
    <s v="ea"/>
    <n v="0.01"/>
    <n v="130"/>
  </r>
  <r>
    <x v="2"/>
    <x v="0"/>
    <s v="LID-TPV"/>
    <s v="20038"/>
    <x v="3"/>
    <s v="Lids"/>
    <n v="84128"/>
    <s v="ea"/>
    <n v="0.01"/>
    <n v="673.02"/>
  </r>
  <r>
    <x v="2"/>
    <x v="0"/>
    <s v="LID-TPV"/>
    <s v="20036"/>
    <x v="3"/>
    <s v="Lids"/>
    <n v="16250"/>
    <s v="ea"/>
    <n v="0.01"/>
    <n v="130"/>
  </r>
  <r>
    <x v="2"/>
    <x v="0"/>
    <s v="LID-TPO"/>
    <s v="20035"/>
    <x v="3"/>
    <s v="Lids"/>
    <n v="40090"/>
    <s v="ea"/>
    <n v="0.01"/>
    <n v="320.72000000000003"/>
  </r>
  <r>
    <x v="2"/>
    <x v="0"/>
    <s v="LID-TPO"/>
    <s v="20033"/>
    <x v="3"/>
    <s v="Lids"/>
    <n v="65000"/>
    <s v="ea"/>
    <n v="0.01"/>
    <n v="520"/>
  </r>
  <r>
    <x v="2"/>
    <x v="0"/>
    <s v="LID-TEA"/>
    <s v="20031"/>
    <x v="3"/>
    <s v="Lids"/>
    <n v="97500"/>
    <s v="ea"/>
    <n v="0.01"/>
    <n v="780"/>
  </r>
  <r>
    <x v="2"/>
    <x v="0"/>
    <s v="LID-TEA"/>
    <s v="20029"/>
    <x v="3"/>
    <s v="Lids"/>
    <n v="190"/>
    <s v="ea"/>
    <n v="0.01"/>
    <n v="1.52"/>
  </r>
  <r>
    <x v="2"/>
    <x v="0"/>
    <s v="LID-STS-020"/>
    <s v="20027"/>
    <x v="3"/>
    <s v="Lids"/>
    <n v="16250"/>
    <s v="ea"/>
    <n v="0.01"/>
    <n v="130"/>
  </r>
  <r>
    <x v="2"/>
    <x v="0"/>
    <s v="LID-STS-020"/>
    <s v="20026"/>
    <x v="3"/>
    <s v="Lids"/>
    <n v="40950"/>
    <s v="ea"/>
    <n v="0.01"/>
    <n v="327.60000000000002"/>
  </r>
  <r>
    <x v="2"/>
    <x v="0"/>
    <s v="LID-STS-020"/>
    <s v="20025"/>
    <x v="3"/>
    <s v="Lids"/>
    <n v="11050"/>
    <s v="ea"/>
    <n v="0.01"/>
    <n v="88.4"/>
  </r>
  <r>
    <x v="2"/>
    <x v="0"/>
    <s v="LID-SLO"/>
    <s v="20023"/>
    <x v="3"/>
    <s v="Lids"/>
    <n v="70200"/>
    <s v="ea"/>
    <n v="0.01"/>
    <n v="561.6"/>
  </r>
  <r>
    <x v="2"/>
    <x v="0"/>
    <s v="LID-PMS-020"/>
    <s v="19978"/>
    <x v="3"/>
    <s v="Lids"/>
    <n v="16250"/>
    <s v="ea"/>
    <n v="0.01"/>
    <n v="130"/>
  </r>
  <r>
    <x v="2"/>
    <x v="0"/>
    <s v="PKG-CUP"/>
    <s v="20118"/>
    <x v="3"/>
    <s v="Cups"/>
    <n v="693838"/>
    <s v="ea"/>
    <n v="0.01"/>
    <n v="6938.38"/>
  </r>
  <r>
    <x v="2"/>
    <x v="0"/>
    <s v="PKG-CUP"/>
    <s v="20117"/>
    <x v="3"/>
    <s v="Cups"/>
    <n v="1146025"/>
    <s v="ea"/>
    <n v="0.02"/>
    <n v="22920.5"/>
  </r>
  <r>
    <x v="2"/>
    <x v="0"/>
    <s v="PKG-CUP"/>
    <s v="20116"/>
    <x v="3"/>
    <s v="Cups"/>
    <n v="158765"/>
    <s v="ea"/>
    <n v="0.02"/>
    <n v="3175.3"/>
  </r>
  <r>
    <x v="2"/>
    <x v="0"/>
    <s v="LID-WMV"/>
    <s v="20058"/>
    <x v="3"/>
    <s v="Lids"/>
    <n v="195709"/>
    <s v="ea"/>
    <n v="0.01"/>
    <n v="1957.09"/>
  </r>
  <r>
    <x v="2"/>
    <x v="0"/>
    <s v="LID-WMV"/>
    <s v="20056"/>
    <x v="3"/>
    <s v="Lids"/>
    <n v="4856"/>
    <s v="ea"/>
    <n v="0.01"/>
    <n v="48.56"/>
  </r>
  <r>
    <x v="2"/>
    <x v="0"/>
    <s v="LID-WMV"/>
    <s v="20055"/>
    <x v="3"/>
    <s v="Lids"/>
    <n v="82851"/>
    <s v="ea"/>
    <n v="0.01"/>
    <n v="828.51"/>
  </r>
  <r>
    <x v="2"/>
    <x v="0"/>
    <s v="LID-WMO"/>
    <s v="20049"/>
    <x v="3"/>
    <s v="Lids"/>
    <n v="94215"/>
    <s v="ea"/>
    <n v="0.01"/>
    <n v="942.15"/>
  </r>
  <r>
    <x v="2"/>
    <x v="0"/>
    <s v="LID-WMO"/>
    <s v="20048"/>
    <x v="3"/>
    <s v="Lids"/>
    <n v="379628"/>
    <s v="ea"/>
    <n v="0.01"/>
    <n v="3796.28"/>
  </r>
  <r>
    <x v="2"/>
    <x v="0"/>
    <s v="LID-WMO"/>
    <s v="20047"/>
    <x v="3"/>
    <s v="Lids"/>
    <n v="164851"/>
    <s v="ea"/>
    <n v="0.01"/>
    <n v="1648.51"/>
  </r>
  <r>
    <x v="2"/>
    <x v="0"/>
    <s v="LID-WMO"/>
    <s v="20046"/>
    <x v="3"/>
    <s v="Lids"/>
    <n v="13211"/>
    <s v="ea"/>
    <n v="0.01"/>
    <n v="132.11000000000001"/>
  </r>
  <r>
    <x v="2"/>
    <x v="0"/>
    <s v="LID-TPV"/>
    <s v="20039"/>
    <x v="3"/>
    <s v="Lids"/>
    <n v="66959"/>
    <s v="ea"/>
    <n v="0.01"/>
    <n v="669.59"/>
  </r>
  <r>
    <x v="2"/>
    <x v="0"/>
    <s v="LID-TPO"/>
    <s v="20034"/>
    <x v="3"/>
    <s v="Lids"/>
    <n v="17491"/>
    <s v="ea"/>
    <n v="0.01"/>
    <n v="174.91"/>
  </r>
  <r>
    <x v="2"/>
    <x v="0"/>
    <s v="LID-TEA"/>
    <s v="20030"/>
    <x v="3"/>
    <s v="Lids"/>
    <n v="6419"/>
    <s v="ea"/>
    <n v="0.01"/>
    <n v="64.19"/>
  </r>
  <r>
    <x v="2"/>
    <x v="0"/>
    <s v="LID-SLO"/>
    <s v="20024"/>
    <x v="3"/>
    <s v="Lids"/>
    <n v="82669"/>
    <s v="ea"/>
    <n v="0.01"/>
    <n v="826.69"/>
  </r>
  <r>
    <x v="2"/>
    <x v="0"/>
    <s v="LID-SBV"/>
    <s v="20017"/>
    <x v="3"/>
    <s v="Lids"/>
    <n v="120978"/>
    <s v="ea"/>
    <n v="0.01"/>
    <n v="1209.78"/>
  </r>
  <r>
    <x v="2"/>
    <x v="0"/>
    <s v="LID-SBV"/>
    <s v="20015"/>
    <x v="3"/>
    <s v="Lids"/>
    <n v="395188"/>
    <s v="ea"/>
    <n v="0.01"/>
    <n v="3951.88"/>
  </r>
  <r>
    <x v="2"/>
    <x v="0"/>
    <s v="LID-SBV"/>
    <s v="20013"/>
    <x v="3"/>
    <s v="Lids"/>
    <n v="130696"/>
    <s v="ea"/>
    <n v="0.01"/>
    <n v="1306.96"/>
  </r>
  <r>
    <x v="2"/>
    <x v="0"/>
    <s v="LID-SBO"/>
    <s v="20008"/>
    <x v="3"/>
    <s v="Lids"/>
    <n v="652928"/>
    <s v="ea"/>
    <n v="0.01"/>
    <n v="6529.28"/>
  </r>
  <r>
    <x v="2"/>
    <x v="0"/>
    <s v="LID-SBO"/>
    <s v="20007"/>
    <x v="3"/>
    <s v="Lids"/>
    <n v="121391"/>
    <s v="ea"/>
    <n v="0.01"/>
    <n v="1213.9100000000001"/>
  </r>
  <r>
    <x v="2"/>
    <x v="0"/>
    <s v="LID-SBO"/>
    <s v="20001"/>
    <x v="3"/>
    <s v="Lids"/>
    <n v="80047"/>
    <s v="ea"/>
    <n v="0.01"/>
    <n v="800.47"/>
  </r>
  <r>
    <x v="2"/>
    <x v="0"/>
    <s v="LID-GRV"/>
    <s v="19920"/>
    <x v="3"/>
    <s v="Lids"/>
    <n v="147691"/>
    <s v="ea"/>
    <n v="0.01"/>
    <n v="1476.91"/>
  </r>
  <r>
    <x v="2"/>
    <x v="0"/>
    <s v="LID-GRV"/>
    <s v="19918"/>
    <x v="3"/>
    <s v="Lids"/>
    <n v="158587"/>
    <s v="ea"/>
    <n v="0.01"/>
    <n v="1585.87"/>
  </r>
  <r>
    <x v="2"/>
    <x v="0"/>
    <s v="LID-GRV"/>
    <s v="19916"/>
    <x v="3"/>
    <s v="Lids"/>
    <n v="481000"/>
    <s v="ea"/>
    <n v="0.01"/>
    <n v="4810"/>
  </r>
  <r>
    <x v="2"/>
    <x v="0"/>
    <s v="LID-GRV"/>
    <s v="19915"/>
    <x v="3"/>
    <s v="Lids"/>
    <n v="55645"/>
    <s v="ea"/>
    <n v="0.01"/>
    <n v="556.45000000000005"/>
  </r>
  <r>
    <x v="2"/>
    <x v="0"/>
    <s v="LID-GRV"/>
    <s v="19914"/>
    <x v="3"/>
    <s v="Lids"/>
    <n v="43343"/>
    <s v="ea"/>
    <n v="0.01"/>
    <n v="433.43"/>
  </r>
  <r>
    <x v="2"/>
    <x v="0"/>
    <s v="LID-GRO"/>
    <s v="19911"/>
    <x v="3"/>
    <s v="Lids"/>
    <n v="230119"/>
    <s v="ea"/>
    <n v="0.01"/>
    <n v="2301.19"/>
  </r>
  <r>
    <x v="2"/>
    <x v="0"/>
    <s v="LID-GRO"/>
    <s v="19909"/>
    <x v="3"/>
    <s v="Lids"/>
    <n v="13416"/>
    <s v="ea"/>
    <n v="0.01"/>
    <n v="134.16"/>
  </r>
  <r>
    <x v="2"/>
    <x v="0"/>
    <s v="LID-GRO"/>
    <s v="19908"/>
    <x v="3"/>
    <s v="Lids"/>
    <n v="443094"/>
    <s v="ea"/>
    <n v="0.01"/>
    <n v="4430.9399999999996"/>
  </r>
  <r>
    <x v="2"/>
    <x v="0"/>
    <s v="LID-ESO"/>
    <s v="19898"/>
    <x v="3"/>
    <s v="Lids"/>
    <n v="35771"/>
    <s v="ea"/>
    <n v="0.01"/>
    <n v="357.71"/>
  </r>
  <r>
    <x v="2"/>
    <x v="0"/>
    <s v="LID-ELV"/>
    <s v="19897"/>
    <x v="3"/>
    <s v="Lids"/>
    <n v="66959"/>
    <s v="ea"/>
    <n v="0.01"/>
    <n v="669.59"/>
  </r>
  <r>
    <x v="2"/>
    <x v="0"/>
    <s v="LID-ELV"/>
    <s v="19895"/>
    <x v="3"/>
    <s v="Lids"/>
    <n v="88647"/>
    <s v="ea"/>
    <n v="0.01"/>
    <n v="886.47"/>
  </r>
  <r>
    <x v="2"/>
    <x v="0"/>
    <s v="LID-CBV"/>
    <s v="19876"/>
    <x v="3"/>
    <s v="Lids"/>
    <n v="45168"/>
    <s v="ea"/>
    <n v="0.01"/>
    <n v="451.68"/>
  </r>
  <r>
    <x v="2"/>
    <x v="0"/>
    <s v="LID-CBO"/>
    <s v="19869"/>
    <x v="3"/>
    <s v="Lids"/>
    <n v="21544"/>
    <s v="ea"/>
    <n v="0.01"/>
    <n v="215.44"/>
  </r>
  <r>
    <x v="2"/>
    <x v="0"/>
    <s v="LID-CBO"/>
    <s v="19868"/>
    <x v="3"/>
    <s v="Lids"/>
    <n v="26650"/>
    <s v="ea"/>
    <n v="0.01"/>
    <n v="266.5"/>
  </r>
  <r>
    <x v="2"/>
    <x v="0"/>
    <s v="LID-BRV"/>
    <s v="19863"/>
    <x v="3"/>
    <s v="Lids"/>
    <n v="228866"/>
    <s v="ea"/>
    <n v="0.01"/>
    <n v="2288.66"/>
  </r>
  <r>
    <x v="2"/>
    <x v="0"/>
    <s v="LID-BRV"/>
    <s v="19861"/>
    <x v="3"/>
    <s v="Lids"/>
    <n v="408917"/>
    <s v="ea"/>
    <n v="0.01"/>
    <n v="4089.17"/>
  </r>
  <r>
    <x v="2"/>
    <x v="0"/>
    <s v="LID-BRO"/>
    <s v="19848"/>
    <x v="3"/>
    <s v="Lids"/>
    <n v="254231"/>
    <s v="ea"/>
    <n v="0.01"/>
    <n v="2542.31"/>
  </r>
  <r>
    <x v="2"/>
    <x v="0"/>
    <s v="LID-BRO"/>
    <s v="19844"/>
    <x v="3"/>
    <s v="Lids"/>
    <n v="259937"/>
    <s v="ea"/>
    <n v="0.01"/>
    <n v="2599.37"/>
  </r>
  <r>
    <x v="2"/>
    <x v="0"/>
    <s v="LID-BRO"/>
    <s v="19843"/>
    <x v="3"/>
    <s v="Lids"/>
    <n v="130370"/>
    <s v="ea"/>
    <n v="0.01"/>
    <n v="1303.7"/>
  </r>
  <r>
    <x v="2"/>
    <x v="0"/>
    <s v="LID-ACO"/>
    <s v="19814"/>
    <x v="3"/>
    <s v="Lids"/>
    <n v="4680"/>
    <s v="ea"/>
    <n v="0.01"/>
    <n v="46.8"/>
  </r>
  <r>
    <x v="2"/>
    <x v="0"/>
    <s v="ING-WSK"/>
    <s v="19778"/>
    <x v="1"/>
    <s v="Alcohol"/>
    <n v="38.534999999999997"/>
    <s v="gal"/>
    <n v="24"/>
    <n v="924.84"/>
  </r>
  <r>
    <x v="2"/>
    <x v="0"/>
    <s v="ING-VDK"/>
    <s v="19775"/>
    <x v="1"/>
    <s v="Alcohol"/>
    <n v="170.64912000000001"/>
    <s v="gal"/>
    <n v="3.42"/>
    <n v="583.62"/>
  </r>
  <r>
    <x v="2"/>
    <x v="0"/>
    <s v="ING-AGV"/>
    <s v="19700"/>
    <x v="1"/>
    <s v="Alcohol"/>
    <n v="237.69667000000001"/>
    <s v="gal"/>
    <n v="12"/>
    <n v="2852.36"/>
  </r>
  <r>
    <x v="2"/>
    <x v="0"/>
    <s v="FLV-VAN"/>
    <s v="19695"/>
    <x v="1"/>
    <s v="Flavors"/>
    <n v="30.635185"/>
    <s v="lb"/>
    <n v="16.2"/>
    <n v="496.29"/>
  </r>
  <r>
    <x v="2"/>
    <x v="0"/>
    <s v="FLV-PNB"/>
    <s v="19667"/>
    <x v="1"/>
    <s v="Flavors"/>
    <n v="93.274690000000007"/>
    <s v="lb"/>
    <n v="16.2"/>
    <n v="1511.05"/>
  </r>
  <r>
    <x v="2"/>
    <x v="0"/>
    <s v="FLV-PAP"/>
    <s v="19656"/>
    <x v="1"/>
    <s v="Flavors"/>
    <n v="141.79555999999999"/>
    <s v="lb"/>
    <n v="4.5"/>
    <n v="638.08000000000004"/>
  </r>
  <r>
    <x v="2"/>
    <x v="0"/>
    <s v="FLV-MPL"/>
    <s v="19651"/>
    <x v="1"/>
    <s v="Flavors"/>
    <n v="22.835186"/>
    <s v="lb"/>
    <n v="16.2"/>
    <n v="369.93"/>
  </r>
  <r>
    <x v="2"/>
    <x v="0"/>
    <s v="FLV-MPC"/>
    <s v="19649"/>
    <x v="1"/>
    <s v="Flavors"/>
    <n v="39.975104999999999"/>
    <s v="lb"/>
    <n v="12.05"/>
    <n v="481.7"/>
  </r>
  <r>
    <x v="2"/>
    <x v="0"/>
    <s v="FLV-LIM-NEW"/>
    <s v="19640"/>
    <x v="1"/>
    <s v="Flavors"/>
    <n v="34.566665999999998"/>
    <s v="lb"/>
    <n v="4.5"/>
    <n v="155.55000000000001"/>
  </r>
  <r>
    <x v="2"/>
    <x v="0"/>
    <s v="FLV-CLD"/>
    <s v="19621"/>
    <x v="1"/>
    <s v="Flavors"/>
    <n v="30.174274"/>
    <s v="lb"/>
    <n v="2.41"/>
    <n v="72.72"/>
  </r>
  <r>
    <x v="2"/>
    <x v="0"/>
    <s v="CUP-FLT"/>
    <s v="19577"/>
    <x v="3"/>
    <s v="Cups"/>
    <n v="537678"/>
    <s v="ea"/>
    <n v="0.01"/>
    <n v="5376.78"/>
  </r>
  <r>
    <x v="2"/>
    <x v="0"/>
    <s v="CLR-R40"/>
    <s v="19534"/>
    <x v="1"/>
    <s v="Colors"/>
    <n v="65.008719999999997"/>
    <s v="lb"/>
    <n v="3.44"/>
    <n v="223.63"/>
  </r>
  <r>
    <x v="3"/>
    <x v="0"/>
    <s v="ING-CTA"/>
    <s v="18972"/>
    <x v="1"/>
    <s v="Common Raw"/>
    <m/>
    <s v="lb"/>
    <m/>
    <m/>
  </r>
  <r>
    <x v="3"/>
    <x v="0"/>
    <s v="ING-CTA"/>
    <s v="18973"/>
    <x v="1"/>
    <s v="Common Raw"/>
    <m/>
    <s v="lb"/>
    <m/>
    <m/>
  </r>
  <r>
    <x v="3"/>
    <x v="0"/>
    <s v="ING-DEF"/>
    <s v="18975"/>
    <x v="1"/>
    <s v="Consumables"/>
    <m/>
    <s v="lb"/>
    <m/>
    <m/>
  </r>
  <r>
    <x v="3"/>
    <x v="0"/>
    <s v="ING-DEF"/>
    <s v="18976"/>
    <x v="1"/>
    <s v="Consumables"/>
    <m/>
    <s v="lb"/>
    <m/>
    <m/>
  </r>
  <r>
    <x v="3"/>
    <x v="0"/>
    <s v="ING-DEF"/>
    <s v="18977"/>
    <x v="1"/>
    <s v="Consumables"/>
    <m/>
    <s v="lb"/>
    <m/>
    <m/>
  </r>
  <r>
    <x v="3"/>
    <x v="0"/>
    <s v="ING-DEF"/>
    <s v="18978"/>
    <x v="1"/>
    <s v="Consumables"/>
    <m/>
    <s v="lb"/>
    <m/>
    <m/>
  </r>
  <r>
    <x v="3"/>
    <x v="0"/>
    <s v="ING-DEF"/>
    <s v="18979"/>
    <x v="1"/>
    <s v="Consumables"/>
    <m/>
    <s v="lb"/>
    <m/>
    <m/>
  </r>
  <r>
    <x v="3"/>
    <x v="0"/>
    <s v="ING-DEF"/>
    <s v="18980"/>
    <x v="1"/>
    <s v="Consumables"/>
    <m/>
    <s v="lb"/>
    <m/>
    <m/>
  </r>
  <r>
    <x v="3"/>
    <x v="0"/>
    <s v="ING-DEF"/>
    <s v="18981"/>
    <x v="1"/>
    <s v="Consumables"/>
    <m/>
    <s v="lb"/>
    <m/>
    <m/>
  </r>
  <r>
    <x v="3"/>
    <x v="0"/>
    <s v="ING-DEF"/>
    <s v="18982"/>
    <x v="1"/>
    <s v="Consumables"/>
    <m/>
    <s v="lb"/>
    <m/>
    <m/>
  </r>
  <r>
    <x v="3"/>
    <x v="0"/>
    <s v="ING-GEL"/>
    <s v="18984"/>
    <x v="1"/>
    <s v="Gelatin"/>
    <m/>
    <s v="lb"/>
    <m/>
    <m/>
  </r>
  <r>
    <x v="3"/>
    <x v="0"/>
    <s v="ING-GEL"/>
    <s v="18985"/>
    <x v="1"/>
    <s v="Gelatin"/>
    <m/>
    <s v="lb"/>
    <m/>
    <m/>
  </r>
  <r>
    <x v="3"/>
    <x v="0"/>
    <s v="ING-GEL"/>
    <s v="18986"/>
    <x v="1"/>
    <s v="Gelatin"/>
    <m/>
    <s v="lb"/>
    <m/>
    <m/>
  </r>
  <r>
    <x v="3"/>
    <x v="0"/>
    <s v="ING-GEL"/>
    <s v="18987"/>
    <x v="1"/>
    <s v="Gelatin"/>
    <m/>
    <s v="lb"/>
    <m/>
    <m/>
  </r>
  <r>
    <x v="3"/>
    <x v="0"/>
    <s v="ING-GEL"/>
    <s v="18988"/>
    <x v="1"/>
    <s v="Gelatin"/>
    <m/>
    <s v="lb"/>
    <m/>
    <m/>
  </r>
  <r>
    <x v="3"/>
    <x v="0"/>
    <s v="ING-GEL"/>
    <s v="18989"/>
    <x v="1"/>
    <s v="Gelatin"/>
    <m/>
    <s v="lb"/>
    <m/>
    <m/>
  </r>
  <r>
    <x v="3"/>
    <x v="0"/>
    <s v="FLV-GRP"/>
    <s v="18889"/>
    <x v="1"/>
    <s v="Flavors"/>
    <m/>
    <s v="lb"/>
    <m/>
    <m/>
  </r>
  <r>
    <x v="3"/>
    <x v="0"/>
    <s v="FLV-GRP"/>
    <s v="18890"/>
    <x v="1"/>
    <s v="Flavors"/>
    <m/>
    <s v="lb"/>
    <m/>
    <m/>
  </r>
  <r>
    <x v="3"/>
    <x v="0"/>
    <s v="FLV-GRP"/>
    <s v="18891"/>
    <x v="1"/>
    <s v="Flavors"/>
    <m/>
    <s v="lb"/>
    <m/>
    <m/>
  </r>
  <r>
    <x v="3"/>
    <x v="0"/>
    <s v="FLV-HIB"/>
    <s v="18893"/>
    <x v="1"/>
    <s v="Flavors"/>
    <m/>
    <s v="lb"/>
    <m/>
    <m/>
  </r>
  <r>
    <x v="3"/>
    <x v="0"/>
    <s v="FLV-HIB"/>
    <s v="18894"/>
    <x v="1"/>
    <s v="Flavors"/>
    <m/>
    <s v="lb"/>
    <m/>
    <m/>
  </r>
  <r>
    <x v="3"/>
    <x v="0"/>
    <s v="FLV-HIB"/>
    <s v="18895"/>
    <x v="1"/>
    <s v="Flavors"/>
    <m/>
    <s v="lb"/>
    <m/>
    <m/>
  </r>
  <r>
    <x v="3"/>
    <x v="0"/>
    <s v="FLV-LEM"/>
    <s v="18896"/>
    <x v="1"/>
    <s v="Flavors"/>
    <m/>
    <s v="lb"/>
    <m/>
    <m/>
  </r>
  <r>
    <x v="3"/>
    <x v="1"/>
    <s v="BSO-8PC"/>
    <s v="22729"/>
    <x v="4"/>
    <s v="OTSOW-8Pack"/>
    <n v="48"/>
    <s v="ea"/>
    <n v="42.21"/>
    <n v="2026.08"/>
  </r>
  <r>
    <x v="3"/>
    <x v="1"/>
    <s v="BSO-8PC"/>
    <s v="22730"/>
    <x v="4"/>
    <s v="OTSOW-8Pack"/>
    <n v="192"/>
    <s v="ea"/>
    <n v="42.21"/>
    <n v="8104.32"/>
  </r>
  <r>
    <x v="3"/>
    <x v="1"/>
    <s v="BSV-8PC"/>
    <s v="22731"/>
    <x v="4"/>
    <s v="Vodka-8Pack"/>
    <n v="96"/>
    <s v="ea"/>
    <n v="42.21"/>
    <n v="4052.16"/>
  </r>
  <r>
    <x v="3"/>
    <x v="1"/>
    <s v="BSV-8PC"/>
    <s v="22732"/>
    <x v="4"/>
    <s v="Vodka-8Pack"/>
    <n v="17"/>
    <s v="ea"/>
    <n v="42.21"/>
    <n v="717.57"/>
  </r>
  <r>
    <x v="3"/>
    <x v="1"/>
    <s v="BSV-8PC"/>
    <s v="22733"/>
    <x v="4"/>
    <s v="Vodka-8Pack"/>
    <n v="174"/>
    <s v="ea"/>
    <n v="42.21"/>
    <n v="7344.54"/>
  </r>
  <r>
    <x v="3"/>
    <x v="1"/>
    <s v="BSV-8PC"/>
    <s v="22734"/>
    <x v="4"/>
    <s v="Vodka-8Pack"/>
    <n v="192"/>
    <s v="ea"/>
    <n v="42.21"/>
    <n v="8104.32"/>
  </r>
  <r>
    <x v="3"/>
    <x v="1"/>
    <s v="BSV-8PC"/>
    <s v="22735"/>
    <x v="4"/>
    <s v="Vodka-8Pack"/>
    <n v="557"/>
    <s v="ea"/>
    <n v="42.21"/>
    <n v="23510.97"/>
  </r>
  <r>
    <x v="3"/>
    <x v="1"/>
    <s v="BSV-8PC"/>
    <s v="22736"/>
    <x v="4"/>
    <s v="Vodka-8Pack"/>
    <n v="5"/>
    <s v="ea"/>
    <n v="42.21"/>
    <n v="211.05"/>
  </r>
  <r>
    <x v="3"/>
    <x v="1"/>
    <s v="CRG-24O"/>
    <s v="22737"/>
    <x v="3"/>
    <s v="Packaging"/>
    <n v="10"/>
    <s v="ea"/>
    <n v="1.2"/>
    <n v="12"/>
  </r>
  <r>
    <x v="3"/>
    <x v="1"/>
    <s v="CRG-24V"/>
    <s v="22738"/>
    <x v="3"/>
    <s v="Packaging"/>
    <n v="10"/>
    <s v="ea"/>
    <n v="1.1200000000000001"/>
    <n v="11.21"/>
  </r>
  <r>
    <x v="3"/>
    <x v="1"/>
    <s v="CRG-BBL"/>
    <s v="22739"/>
    <x v="3"/>
    <s v="Packaging"/>
    <n v="10"/>
    <s v="ea"/>
    <n v="3.16"/>
    <n v="31.64"/>
  </r>
  <r>
    <x v="3"/>
    <x v="1"/>
    <s v="CTO-8PC"/>
    <s v="22740"/>
    <x v="4"/>
    <s v="OTSOW-8Pack"/>
    <n v="95"/>
    <s v="ea"/>
    <n v="42.21"/>
    <n v="4009.95"/>
  </r>
  <r>
    <x v="3"/>
    <x v="1"/>
    <s v="CTO-8PC"/>
    <s v="22741"/>
    <x v="4"/>
    <s v="OTSOW-8Pack"/>
    <n v="64"/>
    <s v="ea"/>
    <n v="42.21"/>
    <n v="2701.44"/>
  </r>
  <r>
    <x v="3"/>
    <x v="0"/>
    <s v="CTO-8PC"/>
    <s v="22742"/>
    <x v="4"/>
    <s v="OTSOW-8Pack"/>
    <n v="96"/>
    <s v="ea"/>
    <n v="42.21"/>
    <n v="4052.16"/>
  </r>
  <r>
    <x v="3"/>
    <x v="1"/>
    <s v="CTO-8PC"/>
    <s v="22743"/>
    <x v="4"/>
    <s v="OTSOW-8Pack"/>
    <n v="41"/>
    <s v="ea"/>
    <n v="42.21"/>
    <n v="1730.61"/>
  </r>
  <r>
    <x v="3"/>
    <x v="1"/>
    <s v="CTO-8PC"/>
    <s v="22744"/>
    <x v="4"/>
    <s v="OTSOW-8Pack"/>
    <n v="58"/>
    <s v="ea"/>
    <n v="42.21"/>
    <n v="2448.1799999999998"/>
  </r>
  <r>
    <x v="3"/>
    <x v="1"/>
    <s v="CTO-8PC"/>
    <s v="22745"/>
    <x v="4"/>
    <s v="OTSOW-8Pack"/>
    <n v="62"/>
    <s v="ea"/>
    <n v="42.21"/>
    <n v="2617.02"/>
  </r>
  <r>
    <x v="3"/>
    <x v="1"/>
    <s v="CTO-8PC"/>
    <s v="22746"/>
    <x v="4"/>
    <s v="OTSOW-8Pack"/>
    <n v="192"/>
    <s v="ea"/>
    <n v="42.21"/>
    <n v="8104.32"/>
  </r>
  <r>
    <x v="3"/>
    <x v="1"/>
    <s v="CTO-8PC"/>
    <s v="22747"/>
    <x v="4"/>
    <s v="OTSOW-8Pack"/>
    <n v="191"/>
    <s v="ea"/>
    <n v="42.21"/>
    <n v="8062.11"/>
  </r>
  <r>
    <x v="3"/>
    <x v="1"/>
    <s v="CTO-8PC"/>
    <s v="22748"/>
    <x v="4"/>
    <s v="OTSOW-8Pack"/>
    <n v="104"/>
    <s v="ea"/>
    <n v="42.21"/>
    <n v="4389.84"/>
  </r>
  <r>
    <x v="3"/>
    <x v="1"/>
    <s v="CTO-8PC"/>
    <s v="22749"/>
    <x v="4"/>
    <s v="OTSOW-8Pack"/>
    <n v="88"/>
    <s v="ea"/>
    <n v="42.21"/>
    <n v="3714.48"/>
  </r>
  <r>
    <x v="3"/>
    <x v="1"/>
    <s v="GWO-8PC"/>
    <s v="22750"/>
    <x v="4"/>
    <s v="OTSOW-8Pack"/>
    <n v="5"/>
    <s v="ea"/>
    <n v="42.21"/>
    <n v="211.05"/>
  </r>
  <r>
    <x v="3"/>
    <x v="1"/>
    <s v="GWO-8PC"/>
    <s v="22751"/>
    <x v="4"/>
    <s v="OTSOW-8Pack"/>
    <n v="186"/>
    <s v="ea"/>
    <n v="42.21"/>
    <n v="7851.06"/>
  </r>
  <r>
    <x v="3"/>
    <x v="1"/>
    <s v="GWO-8PC"/>
    <s v="22752"/>
    <x v="4"/>
    <s v="OTSOW-8Pack"/>
    <n v="246"/>
    <s v="ea"/>
    <n v="42.21"/>
    <n v="10383.66"/>
  </r>
  <r>
    <x v="3"/>
    <x v="1"/>
    <s v="GWO-8PC"/>
    <s v="22753"/>
    <x v="4"/>
    <s v="OTSOW-8Pack"/>
    <n v="184"/>
    <s v="ea"/>
    <n v="42.21"/>
    <n v="7766.64"/>
  </r>
  <r>
    <x v="3"/>
    <x v="0"/>
    <s v="GWO-8PC"/>
    <s v="22754"/>
    <x v="4"/>
    <s v="OTSOW-8Pack"/>
    <n v="96"/>
    <s v="ea"/>
    <n v="42.21"/>
    <n v="4052.16"/>
  </r>
  <r>
    <x v="3"/>
    <x v="1"/>
    <s v="GWO-8PC"/>
    <s v="22755"/>
    <x v="4"/>
    <s v="OTSOW-8Pack"/>
    <n v="95"/>
    <s v="ea"/>
    <n v="42.21"/>
    <n v="4009.95"/>
  </r>
  <r>
    <x v="3"/>
    <x v="1"/>
    <s v="GWO-8PC"/>
    <s v="22756"/>
    <x v="4"/>
    <s v="OTSOW-8Pack"/>
    <n v="96"/>
    <s v="ea"/>
    <n v="42.21"/>
    <n v="4052.16"/>
  </r>
  <r>
    <x v="3"/>
    <x v="1"/>
    <s v="GWO-8PC"/>
    <s v="22757"/>
    <x v="4"/>
    <s v="OTSOW-8Pack"/>
    <n v="96"/>
    <s v="ea"/>
    <n v="42.21"/>
    <n v="4052.16"/>
  </r>
  <r>
    <x v="3"/>
    <x v="1"/>
    <s v="GWV-8PC"/>
    <s v="22758"/>
    <x v="4"/>
    <s v="Vodka-8Pack"/>
    <n v="20"/>
    <s v="ea"/>
    <n v="42.21"/>
    <n v="844.2"/>
  </r>
  <r>
    <x v="3"/>
    <x v="1"/>
    <s v="GWV-8PC"/>
    <s v="22759"/>
    <x v="4"/>
    <s v="Vodka-8Pack"/>
    <n v="140"/>
    <s v="ea"/>
    <n v="42.21"/>
    <n v="5909.4"/>
  </r>
  <r>
    <x v="3"/>
    <x v="1"/>
    <s v="GWV-8PC"/>
    <s v="22760"/>
    <x v="4"/>
    <s v="Vodka-8Pack"/>
    <n v="97"/>
    <s v="ea"/>
    <n v="42.21"/>
    <n v="4094.37"/>
  </r>
  <r>
    <x v="3"/>
    <x v="1"/>
    <s v="GWV-8PC"/>
    <s v="22761"/>
    <x v="4"/>
    <s v="Vodka-8Pack"/>
    <n v="474"/>
    <s v="ea"/>
    <n v="42.21"/>
    <n v="20007.54"/>
  </r>
  <r>
    <x v="3"/>
    <x v="1"/>
    <s v="GWV-8PC"/>
    <s v="22762"/>
    <x v="4"/>
    <s v="Vodka-8Pack"/>
    <n v="481"/>
    <s v="ea"/>
    <n v="42.21"/>
    <n v="20303.009999999998"/>
  </r>
  <r>
    <x v="3"/>
    <x v="1"/>
    <s v="GWV-8PC"/>
    <s v="22763"/>
    <x v="4"/>
    <s v="Vodka-8Pack"/>
    <n v="27"/>
    <s v="ea"/>
    <n v="42.21"/>
    <n v="1139.67"/>
  </r>
  <r>
    <x v="3"/>
    <x v="1"/>
    <s v="GWV-8PC"/>
    <s v="22764"/>
    <x v="4"/>
    <s v="Vodka-8Pack"/>
    <n v="69"/>
    <s v="ea"/>
    <n v="42.21"/>
    <n v="2912.49"/>
  </r>
  <r>
    <x v="3"/>
    <x v="1"/>
    <s v="LPO-8PC"/>
    <s v="22765"/>
    <x v="4"/>
    <s v="OTSOW-8Pack"/>
    <n v="288"/>
    <s v="ea"/>
    <n v="42.21"/>
    <n v="12156.48"/>
  </r>
  <r>
    <x v="3"/>
    <x v="1"/>
    <s v="LPO-8PC"/>
    <s v="22766"/>
    <x v="4"/>
    <s v="OTSOW-8Pack"/>
    <n v="324"/>
    <s v="ea"/>
    <n v="42.21"/>
    <n v="13676.04"/>
  </r>
  <r>
    <x v="3"/>
    <x v="1"/>
    <s v="LPO-8PC"/>
    <s v="22767"/>
    <x v="4"/>
    <s v="OTSOW-8Pack"/>
    <n v="60"/>
    <s v="ea"/>
    <n v="42.21"/>
    <n v="2532.6"/>
  </r>
  <r>
    <x v="3"/>
    <x v="1"/>
    <s v="LPO-8PC"/>
    <s v="22768"/>
    <x v="4"/>
    <s v="OTSOW-8Pack"/>
    <n v="3"/>
    <s v="ea"/>
    <n v="42.21"/>
    <n v="126.63"/>
  </r>
  <r>
    <x v="3"/>
    <x v="1"/>
    <s v="PACKER-8PC"/>
    <s v="22769"/>
    <x v="4"/>
    <s v="OTSOW-8Pack"/>
    <n v="96"/>
    <s v="ea"/>
    <n v="42.21"/>
    <n v="4052.16"/>
  </r>
  <r>
    <x v="3"/>
    <x v="1"/>
    <s v="PPO-24R"/>
    <s v="22770"/>
    <x v="4"/>
    <s v="OTSOW-24Pack"/>
    <n v="41"/>
    <s v="ea"/>
    <n v="79.260000000000005"/>
    <n v="3249.66"/>
  </r>
  <r>
    <x v="3"/>
    <x v="1"/>
    <s v="PPO-24R"/>
    <s v="22771"/>
    <x v="4"/>
    <s v="OTSOW-24Pack"/>
    <n v="151"/>
    <s v="ea"/>
    <n v="79.260000000000005"/>
    <n v="11968.26"/>
  </r>
  <r>
    <x v="3"/>
    <x v="1"/>
    <s v="PPO-24R"/>
    <s v="22772"/>
    <x v="4"/>
    <s v="OTSOW-24Pack"/>
    <n v="87"/>
    <s v="ea"/>
    <n v="79.260000000000005"/>
    <n v="6895.62"/>
  </r>
  <r>
    <x v="3"/>
    <x v="1"/>
    <s v="PPO-24R"/>
    <s v="22773"/>
    <x v="4"/>
    <s v="OTSOW-24Pack"/>
    <n v="9"/>
    <s v="ea"/>
    <n v="79.260000000000005"/>
    <n v="713.34"/>
  </r>
  <r>
    <x v="3"/>
    <x v="1"/>
    <s v="PPO-24R"/>
    <s v="22774"/>
    <x v="4"/>
    <s v="OTSOW-24Pack"/>
    <n v="96"/>
    <s v="ea"/>
    <n v="79.260000000000005"/>
    <n v="7608.96"/>
  </r>
  <r>
    <x v="3"/>
    <x v="1"/>
    <s v="PPO-24R"/>
    <s v="22775"/>
    <x v="4"/>
    <s v="OTSOW-24Pack"/>
    <n v="96"/>
    <s v="ea"/>
    <n v="79.260000000000005"/>
    <n v="7608.96"/>
  </r>
  <r>
    <x v="3"/>
    <x v="1"/>
    <s v="PPO-24R"/>
    <s v="22776"/>
    <x v="4"/>
    <s v="OTSOW-24Pack"/>
    <n v="112"/>
    <s v="ea"/>
    <n v="79.260000000000005"/>
    <n v="8877.1200000000008"/>
  </r>
  <r>
    <x v="3"/>
    <x v="1"/>
    <s v="PPO-24R"/>
    <s v="22777"/>
    <x v="4"/>
    <s v="OTSOW-24Pack"/>
    <n v="90"/>
    <s v="ea"/>
    <n v="79.260000000000005"/>
    <n v="7133.4"/>
  </r>
  <r>
    <x v="3"/>
    <x v="1"/>
    <s v="PPO-24R"/>
    <s v="22778"/>
    <x v="4"/>
    <s v="OTSOW-24Pack"/>
    <n v="86"/>
    <s v="ea"/>
    <n v="79.260000000000005"/>
    <n v="6816.36"/>
  </r>
  <r>
    <x v="3"/>
    <x v="1"/>
    <s v="PPV-24R"/>
    <s v="22779"/>
    <x v="4"/>
    <s v="Vodka-24Pack"/>
    <n v="14"/>
    <s v="ea"/>
    <n v="78.260000000000005"/>
    <n v="1095.6400000000001"/>
  </r>
  <r>
    <x v="3"/>
    <x v="1"/>
    <s v="PPV-24R"/>
    <s v="22780"/>
    <x v="4"/>
    <s v="Vodka-24Pack"/>
    <n v="4"/>
    <s v="ea"/>
    <n v="78.260000000000005"/>
    <n v="313.04000000000002"/>
  </r>
  <r>
    <x v="3"/>
    <x v="1"/>
    <s v="SZB-020"/>
    <s v="22781"/>
    <x v="4"/>
    <s v="OTSOW-8Pack"/>
    <n v="92"/>
    <s v="ea"/>
    <n v="42.21"/>
    <n v="3883.32"/>
  </r>
  <r>
    <x v="3"/>
    <x v="1"/>
    <s v="SZB-020"/>
    <s v="22782"/>
    <x v="4"/>
    <s v="OTSOW-8Pack"/>
    <n v="32"/>
    <s v="ea"/>
    <n v="42.21"/>
    <n v="1350.72"/>
  </r>
  <r>
    <x v="3"/>
    <x v="1"/>
    <s v="TRP-24V-R"/>
    <s v="22783"/>
    <x v="4"/>
    <s v="Vodka-24Pack"/>
    <n v="34"/>
    <s v="ea"/>
    <n v="78.260000000000005"/>
    <n v="2660.84"/>
  </r>
  <r>
    <x v="3"/>
    <x v="1"/>
    <s v="TRP-24V-R"/>
    <s v="22784"/>
    <x v="4"/>
    <s v="Vodka-24Pack"/>
    <n v="4"/>
    <s v="ea"/>
    <n v="78.260000000000005"/>
    <n v="313.04000000000002"/>
  </r>
  <r>
    <x v="3"/>
    <x v="1"/>
    <s v="TRP-24V-R"/>
    <s v="22785"/>
    <x v="4"/>
    <s v="Vodka-24Pack"/>
    <n v="153"/>
    <s v="ea"/>
    <n v="78.260000000000005"/>
    <n v="11973.78"/>
  </r>
  <r>
    <x v="3"/>
    <x v="1"/>
    <s v="TRP-24V-R"/>
    <s v="22786"/>
    <x v="4"/>
    <s v="Vodka-24Pack"/>
    <n v="53"/>
    <s v="ea"/>
    <n v="78.260000000000005"/>
    <n v="4147.78"/>
  </r>
  <r>
    <x v="3"/>
    <x v="0"/>
    <s v="FLV-MRG"/>
    <s v="18914"/>
    <x v="1"/>
    <s v="Flavors"/>
    <n v="100.02"/>
    <s v="lb"/>
    <n v="5.0999999999999996"/>
    <n v="510.1"/>
  </r>
  <r>
    <x v="3"/>
    <x v="0"/>
    <s v="FLV-ORG-V3"/>
    <s v="18915"/>
    <x v="1"/>
    <s v="Flavors"/>
    <n v="80"/>
    <s v="lb"/>
    <n v="14.8"/>
    <n v="1184"/>
  </r>
  <r>
    <x v="3"/>
    <x v="0"/>
    <s v="FLV-PCH"/>
    <s v="18920"/>
    <x v="1"/>
    <s v="Flavors"/>
    <n v="11.25"/>
    <s v="lb"/>
    <n v="16.2"/>
    <n v="182.25"/>
  </r>
  <r>
    <x v="3"/>
    <x v="0"/>
    <s v="FLV-PCH"/>
    <s v="18921"/>
    <x v="1"/>
    <s v="Flavors"/>
    <n v="100"/>
    <s v="lb"/>
    <n v="16.2"/>
    <n v="1620"/>
  </r>
  <r>
    <x v="3"/>
    <x v="0"/>
    <s v="FLV-PER"/>
    <s v="18922"/>
    <x v="1"/>
    <s v="Flavors"/>
    <n v="96.94"/>
    <s v="lb"/>
    <n v="5.6"/>
    <n v="542.86"/>
  </r>
  <r>
    <x v="3"/>
    <x v="0"/>
    <s v="FLV-PER"/>
    <s v="18923"/>
    <x v="1"/>
    <s v="Flavors"/>
    <n v="81.599999999999994"/>
    <s v="lb"/>
    <n v="5.6"/>
    <n v="456.96"/>
  </r>
  <r>
    <x v="3"/>
    <x v="0"/>
    <s v="FLV-PFP-NEW"/>
    <s v="18924"/>
    <x v="1"/>
    <s v="Flavors"/>
    <n v="34.799999999999997"/>
    <s v="lb"/>
    <n v="13.65"/>
    <n v="475.02"/>
  </r>
  <r>
    <x v="3"/>
    <x v="0"/>
    <s v="FLV-PFP-NEW"/>
    <s v="18925"/>
    <x v="1"/>
    <s v="Flavors"/>
    <n v="80"/>
    <s v="lb"/>
    <n v="13.65"/>
    <n v="1091.99"/>
  </r>
  <r>
    <x v="3"/>
    <x v="0"/>
    <s v="FLV-PMK"/>
    <s v="18926"/>
    <x v="1"/>
    <s v="Flavors"/>
    <n v="255.95"/>
    <s v="lb"/>
    <n v="14.4"/>
    <n v="3685.68"/>
  </r>
  <r>
    <x v="3"/>
    <x v="0"/>
    <s v="FLV-PNC"/>
    <s v="18934"/>
    <x v="1"/>
    <s v="Flavors"/>
    <n v="36.17"/>
    <s v="lb"/>
    <n v="11.44"/>
    <n v="413.78"/>
  </r>
  <r>
    <x v="3"/>
    <x v="0"/>
    <s v="FLV-PNC"/>
    <s v="18935"/>
    <x v="1"/>
    <s v="Flavors"/>
    <n v="79.84"/>
    <s v="lb"/>
    <n v="11.44"/>
    <n v="913.37"/>
  </r>
  <r>
    <x v="3"/>
    <x v="0"/>
    <s v="FLV-PRL"/>
    <s v="18939"/>
    <x v="1"/>
    <s v="Flavors"/>
    <n v="22.94"/>
    <s v="lb"/>
    <n v="16.2"/>
    <n v="371.63"/>
  </r>
  <r>
    <x v="3"/>
    <x v="0"/>
    <s v="FLV-PUN"/>
    <s v="18940"/>
    <x v="1"/>
    <s v="Flavors"/>
    <n v="44.3"/>
    <s v="lb"/>
    <n v="13.65"/>
    <n v="604.69000000000005"/>
  </r>
  <r>
    <x v="3"/>
    <x v="0"/>
    <s v="FLV-SBY-NEW"/>
    <s v="18955"/>
    <x v="1"/>
    <s v="Flavors"/>
    <n v="80"/>
    <s v="lb"/>
    <n v="11.8"/>
    <n v="944"/>
  </r>
  <r>
    <x v="3"/>
    <x v="0"/>
    <s v="FLV-SBY-NEW"/>
    <s v="18956"/>
    <x v="1"/>
    <s v="Flavors"/>
    <n v="186.05"/>
    <s v="lb"/>
    <n v="11.8"/>
    <n v="2195.39"/>
  </r>
  <r>
    <x v="3"/>
    <x v="0"/>
    <s v="FLV-TEA"/>
    <s v="18957"/>
    <x v="1"/>
    <s v="Flavors"/>
    <n v="22.55"/>
    <s v="lb"/>
    <n v="12.3"/>
    <n v="277.37"/>
  </r>
  <r>
    <x v="3"/>
    <x v="0"/>
    <s v="FLV-TEA"/>
    <s v="18958"/>
    <x v="1"/>
    <s v="Flavors"/>
    <n v="40"/>
    <s v="lb"/>
    <n v="12.3"/>
    <n v="492"/>
  </r>
  <r>
    <x v="3"/>
    <x v="0"/>
    <s v="FLV-LEM-NEW"/>
    <s v="18898"/>
    <x v="1"/>
    <s v="Flavors"/>
    <m/>
    <s v="lb"/>
    <m/>
    <m/>
  </r>
  <r>
    <x v="3"/>
    <x v="0"/>
    <s v="FLV-MG1"/>
    <s v="18901"/>
    <x v="1"/>
    <s v="Flavors"/>
    <m/>
    <s v="lb"/>
    <m/>
    <m/>
  </r>
  <r>
    <x v="3"/>
    <x v="0"/>
    <s v="FLV-MG2"/>
    <s v="18902"/>
    <x v="1"/>
    <s v="Flavors"/>
    <m/>
    <s v="lb"/>
    <m/>
    <m/>
  </r>
  <r>
    <x v="3"/>
    <x v="0"/>
    <s v="FLV-MPC"/>
    <s v="18903"/>
    <x v="1"/>
    <s v="Flavors"/>
    <m/>
    <s v="lb"/>
    <m/>
    <m/>
  </r>
  <r>
    <x v="3"/>
    <x v="0"/>
    <s v="FLV-MPC"/>
    <s v="18904"/>
    <x v="1"/>
    <s v="Flavors"/>
    <m/>
    <s v="lb"/>
    <m/>
    <m/>
  </r>
  <r>
    <x v="3"/>
    <x v="0"/>
    <s v="FLV-MPC"/>
    <s v="18905"/>
    <x v="1"/>
    <s v="Flavors"/>
    <m/>
    <s v="lb"/>
    <m/>
    <m/>
  </r>
  <r>
    <x v="3"/>
    <x v="0"/>
    <s v="FLV-MPC"/>
    <s v="18906"/>
    <x v="1"/>
    <s v="Flavors"/>
    <m/>
    <s v="lb"/>
    <m/>
    <m/>
  </r>
  <r>
    <x v="3"/>
    <x v="0"/>
    <s v="FLV-MPC"/>
    <s v="18907"/>
    <x v="1"/>
    <s v="Flavors"/>
    <m/>
    <s v="lb"/>
    <m/>
    <m/>
  </r>
  <r>
    <x v="3"/>
    <x v="0"/>
    <s v="LID-BRO"/>
    <s v="19103"/>
    <x v="3"/>
    <s v="Lids"/>
    <n v="104171"/>
    <s v="ea"/>
    <n v="0.01"/>
    <n v="1041.71"/>
  </r>
  <r>
    <x v="3"/>
    <x v="0"/>
    <s v="LID-BRO"/>
    <s v="19105"/>
    <x v="3"/>
    <s v="Lids"/>
    <n v="69554"/>
    <s v="ea"/>
    <n v="0.01"/>
    <n v="695.54"/>
  </r>
  <r>
    <x v="3"/>
    <x v="0"/>
    <s v="LID-SBO"/>
    <s v="19262"/>
    <x v="3"/>
    <s v="Lids"/>
    <n v="26693"/>
    <s v="ea"/>
    <n v="0.01"/>
    <n v="266.93"/>
  </r>
  <r>
    <x v="3"/>
    <x v="0"/>
    <s v="LID-SBO"/>
    <s v="19263"/>
    <x v="3"/>
    <s v="Lids"/>
    <n v="16489"/>
    <s v="ea"/>
    <n v="0.01"/>
    <n v="164.89"/>
  </r>
  <r>
    <x v="3"/>
    <x v="0"/>
    <s v="LID-SBO"/>
    <s v="19265"/>
    <x v="3"/>
    <s v="Lids"/>
    <n v="197876"/>
    <s v="ea"/>
    <n v="0.01"/>
    <n v="1978.76"/>
  </r>
  <r>
    <x v="3"/>
    <x v="0"/>
    <s v="LID-SBO"/>
    <s v="19266"/>
    <x v="3"/>
    <s v="Lids"/>
    <n v="65291"/>
    <s v="ea"/>
    <n v="0.01"/>
    <n v="652.91"/>
  </r>
  <r>
    <x v="3"/>
    <x v="0"/>
    <s v="LID-WMO"/>
    <s v="19312"/>
    <x v="3"/>
    <s v="Lids"/>
    <n v="104693"/>
    <s v="ea"/>
    <n v="0.01"/>
    <n v="1046.93"/>
  </r>
  <r>
    <x v="3"/>
    <x v="0"/>
    <s v="CLN-FOAM"/>
    <s v="18755"/>
    <x v="1"/>
    <s v="Cleaning Agents"/>
    <n v="55"/>
    <s v="gal"/>
    <n v="7.65"/>
    <n v="420.75"/>
  </r>
  <r>
    <x v="3"/>
    <x v="0"/>
    <s v="CLN-VGR"/>
    <s v="18756"/>
    <x v="1"/>
    <s v="Cleaning Agents"/>
    <n v="55"/>
    <s v="gal"/>
    <n v="6.65"/>
    <n v="365.75"/>
  </r>
  <r>
    <x v="3"/>
    <x v="0"/>
    <s v="CLN-VGR"/>
    <s v="18757"/>
    <x v="1"/>
    <s v="Cleaning Agents"/>
    <n v="110"/>
    <s v="gal"/>
    <n v="6.65"/>
    <n v="731.5"/>
  </r>
  <r>
    <x v="3"/>
    <x v="0"/>
    <s v="CLR-B#1"/>
    <s v="18788"/>
    <x v="1"/>
    <s v="Colors"/>
    <n v="122.6472"/>
    <s v="lb"/>
    <n v="4.7"/>
    <n v="576.4"/>
  </r>
  <r>
    <x v="3"/>
    <x v="0"/>
    <s v="CLR-CAR-DS400"/>
    <s v="18789"/>
    <x v="1"/>
    <s v="Colors"/>
    <n v="56.707023999999997"/>
    <s v="lb"/>
    <n v="96.5"/>
    <n v="5472.23"/>
  </r>
  <r>
    <x v="3"/>
    <x v="0"/>
    <s v="CLR-CAR-RT80"/>
    <s v="18790"/>
    <x v="1"/>
    <s v="Colors"/>
    <n v="43.982025"/>
    <s v="lb"/>
    <n v="95"/>
    <n v="4178.29"/>
  </r>
  <r>
    <x v="3"/>
    <x v="0"/>
    <s v="CLR-CAR-YT90"/>
    <s v="18791"/>
    <x v="1"/>
    <s v="Colors"/>
    <n v="54.662019999999998"/>
    <s v="lb"/>
    <n v="96"/>
    <n v="5247.55"/>
  </r>
  <r>
    <x v="3"/>
    <x v="0"/>
    <s v="CLR-Y#5"/>
    <s v="18794"/>
    <x v="1"/>
    <s v="Colors"/>
    <n v="10.5192"/>
    <s v="lb"/>
    <n v="2.99"/>
    <n v="31.45"/>
  </r>
  <r>
    <x v="3"/>
    <x v="0"/>
    <s v="CLR-Y#5"/>
    <s v="18795"/>
    <x v="1"/>
    <s v="Colors"/>
    <n v="84.840500000000006"/>
    <s v="lb"/>
    <n v="2.99"/>
    <n v="253.92"/>
  </r>
  <r>
    <x v="3"/>
    <x v="0"/>
    <s v="CLR-Y#6"/>
    <s v="18796"/>
    <x v="1"/>
    <s v="Colors"/>
    <n v="13.0596"/>
    <s v="lb"/>
    <n v="2.99"/>
    <n v="39.04"/>
  </r>
  <r>
    <x v="3"/>
    <x v="0"/>
    <s v="CLR-Y#6"/>
    <s v="18797"/>
    <x v="1"/>
    <s v="Colors"/>
    <n v="131.9365"/>
    <s v="lb"/>
    <n v="2.99"/>
    <n v="394.43"/>
  </r>
  <r>
    <x v="3"/>
    <x v="0"/>
    <s v="CRG-24O"/>
    <s v="18800"/>
    <x v="3"/>
    <s v="Packaging"/>
    <n v="2453"/>
    <s v="ea"/>
    <n v="1.1200000000000001"/>
    <n v="2749.81"/>
  </r>
  <r>
    <x v="3"/>
    <x v="0"/>
    <s v="CRG-24V"/>
    <s v="18803"/>
    <x v="3"/>
    <s v="Packaging"/>
    <n v="47"/>
    <s v="ea"/>
    <n v="1.1200000000000001"/>
    <n v="52.69"/>
  </r>
  <r>
    <x v="3"/>
    <x v="0"/>
    <s v="CRG-8PC"/>
    <s v="18806"/>
    <x v="3"/>
    <s v="Packaging"/>
    <n v="550"/>
    <s v="ea"/>
    <n v="0.68"/>
    <n v="376.2"/>
  </r>
  <r>
    <x v="3"/>
    <x v="0"/>
    <s v="CRG-BBL"/>
    <s v="18807"/>
    <x v="3"/>
    <s v="Packaging"/>
    <n v="120"/>
    <s v="ea"/>
    <n v="3.16"/>
    <n v="379.68"/>
  </r>
  <r>
    <x v="3"/>
    <x v="0"/>
    <s v="CRG-BBL"/>
    <s v="18808"/>
    <x v="3"/>
    <s v="Packaging"/>
    <n v="200"/>
    <s v="ea"/>
    <n v="3.16"/>
    <n v="632.79999999999995"/>
  </r>
  <r>
    <x v="3"/>
    <x v="0"/>
    <s v="CRG-COK-DSP"/>
    <s v="18809"/>
    <x v="3"/>
    <s v="Packaging"/>
    <n v="660"/>
    <s v="ea"/>
    <n v="3.81"/>
    <n v="2515.92"/>
  </r>
  <r>
    <x v="3"/>
    <x v="0"/>
    <s v="CRG-DSP"/>
    <s v="18810"/>
    <x v="3"/>
    <s v="Packaging"/>
    <n v="2600"/>
    <s v="ea"/>
    <n v="4"/>
    <n v="10400"/>
  </r>
  <r>
    <x v="3"/>
    <x v="0"/>
    <s v="CRG-DSP"/>
    <s v="18812"/>
    <x v="3"/>
    <s v="Packaging"/>
    <n v="6900"/>
    <s v="ea"/>
    <n v="4"/>
    <n v="27600"/>
  </r>
  <r>
    <x v="3"/>
    <x v="0"/>
    <s v="PKG-DS3"/>
    <s v="19404"/>
    <x v="3"/>
    <s v="Consumables"/>
    <n v="282"/>
    <s v="ea"/>
    <n v="0.05"/>
    <n v="14.02"/>
  </r>
  <r>
    <x v="3"/>
    <x v="0"/>
    <s v="XMKT-8PK DSP SHIPPER"/>
    <s v="19467"/>
    <x v="0"/>
    <s v="Marketing"/>
    <m/>
    <s v="ea"/>
    <m/>
    <m/>
  </r>
  <r>
    <x v="3"/>
    <x v="0"/>
    <s v="XFLV-WML"/>
    <s v="19466"/>
    <x v="1"/>
    <s v="Flavors"/>
    <m/>
    <s v="lb"/>
    <m/>
    <m/>
  </r>
  <r>
    <x v="3"/>
    <x v="0"/>
    <s v="XFLV-WML"/>
    <s v="19465"/>
    <x v="1"/>
    <s v="Flavors"/>
    <m/>
    <s v="lb"/>
    <m/>
    <m/>
  </r>
  <r>
    <x v="3"/>
    <x v="0"/>
    <s v="XFLV-WML"/>
    <s v="19464"/>
    <x v="1"/>
    <s v="Flavors"/>
    <m/>
    <s v="lb"/>
    <m/>
    <m/>
  </r>
  <r>
    <x v="3"/>
    <x v="0"/>
    <s v="XFLV-WML"/>
    <s v="19463"/>
    <x v="1"/>
    <s v="Flavors"/>
    <m/>
    <s v="lb"/>
    <m/>
    <m/>
  </r>
  <r>
    <x v="3"/>
    <x v="0"/>
    <s v="XFLV-WML"/>
    <s v="19462"/>
    <x v="1"/>
    <s v="Flavors"/>
    <m/>
    <s v="lb"/>
    <m/>
    <m/>
  </r>
  <r>
    <x v="3"/>
    <x v="0"/>
    <s v="XFLV-WML"/>
    <s v="19461"/>
    <x v="1"/>
    <s v="Flavors"/>
    <m/>
    <s v="lb"/>
    <m/>
    <m/>
  </r>
  <r>
    <x v="3"/>
    <x v="0"/>
    <s v="XFLV-PNC"/>
    <s v="19460"/>
    <x v="1"/>
    <s v="Archive"/>
    <m/>
    <s v="gal"/>
    <m/>
    <m/>
  </r>
  <r>
    <x v="3"/>
    <x v="0"/>
    <s v="XFLV-PFP"/>
    <s v="19459"/>
    <x v="1"/>
    <s v="Flavors"/>
    <m/>
    <s v="lb"/>
    <m/>
    <m/>
  </r>
  <r>
    <x v="3"/>
    <x v="0"/>
    <s v="PSC-24V"/>
    <s v="19447"/>
    <x v="3"/>
    <s v="Pouch"/>
    <m/>
    <s v="ea"/>
    <m/>
    <m/>
  </r>
  <r>
    <x v="3"/>
    <x v="0"/>
    <s v="PSC-24V"/>
    <s v="19446"/>
    <x v="3"/>
    <s v="Pouch"/>
    <m/>
    <s v="ea"/>
    <m/>
    <m/>
  </r>
  <r>
    <x v="3"/>
    <x v="0"/>
    <s v="PSC-24V"/>
    <s v="19445"/>
    <x v="3"/>
    <s v="Pouch"/>
    <m/>
    <s v="ea"/>
    <m/>
    <m/>
  </r>
  <r>
    <x v="3"/>
    <x v="0"/>
    <s v="PSC-24V"/>
    <s v="19444"/>
    <x v="3"/>
    <s v="Pouch"/>
    <m/>
    <s v="ea"/>
    <m/>
    <m/>
  </r>
  <r>
    <x v="3"/>
    <x v="0"/>
    <s v="PSC-24V"/>
    <s v="19443"/>
    <x v="3"/>
    <s v="Pouch"/>
    <m/>
    <s v="ea"/>
    <m/>
    <m/>
  </r>
  <r>
    <x v="3"/>
    <x v="0"/>
    <s v="PSC-24V"/>
    <s v="19442"/>
    <x v="3"/>
    <s v="Pouch"/>
    <m/>
    <s v="ea"/>
    <m/>
    <m/>
  </r>
  <r>
    <x v="3"/>
    <x v="0"/>
    <s v="PSC-24V"/>
    <s v="19441"/>
    <x v="3"/>
    <s v="Pouch"/>
    <m/>
    <s v="ea"/>
    <m/>
    <m/>
  </r>
  <r>
    <x v="3"/>
    <x v="0"/>
    <s v="PSC-24V"/>
    <s v="19440"/>
    <x v="3"/>
    <s v="Pouch"/>
    <m/>
    <s v="ea"/>
    <m/>
    <m/>
  </r>
  <r>
    <x v="3"/>
    <x v="0"/>
    <s v="POC-24V-TRP"/>
    <s v="19429"/>
    <x v="3"/>
    <s v="Pouch"/>
    <m/>
    <s v="ea"/>
    <m/>
    <m/>
  </r>
  <r>
    <x v="3"/>
    <x v="0"/>
    <s v="POC-24V-TRP"/>
    <s v="19427"/>
    <x v="3"/>
    <s v="Pouch"/>
    <m/>
    <s v="ea"/>
    <m/>
    <m/>
  </r>
  <r>
    <x v="3"/>
    <x v="0"/>
    <s v="POC-24V-TRP"/>
    <s v="19426"/>
    <x v="3"/>
    <s v="Pouch"/>
    <m/>
    <s v="ea"/>
    <m/>
    <m/>
  </r>
  <r>
    <x v="3"/>
    <x v="0"/>
    <s v="POC-24V-COK"/>
    <s v="19425"/>
    <x v="3"/>
    <s v="Pouch"/>
    <m/>
    <s v="ea"/>
    <m/>
    <m/>
  </r>
  <r>
    <x v="3"/>
    <x v="0"/>
    <s v="POC-24V-COK"/>
    <s v="19424"/>
    <x v="3"/>
    <s v="Pouch"/>
    <m/>
    <s v="ea"/>
    <m/>
    <m/>
  </r>
  <r>
    <x v="3"/>
    <x v="0"/>
    <s v="POC-24O-TRP"/>
    <s v="19420"/>
    <x v="3"/>
    <s v="Pouch"/>
    <m/>
    <s v="ea"/>
    <m/>
    <m/>
  </r>
  <r>
    <x v="3"/>
    <x v="0"/>
    <s v="POC-24O-TRP"/>
    <s v="19419"/>
    <x v="3"/>
    <s v="Pouch"/>
    <m/>
    <s v="ea"/>
    <m/>
    <m/>
  </r>
  <r>
    <x v="3"/>
    <x v="0"/>
    <s v="POC-24O-TRP"/>
    <s v="19418"/>
    <x v="3"/>
    <s v="Pouch"/>
    <m/>
    <s v="ea"/>
    <m/>
    <m/>
  </r>
  <r>
    <x v="3"/>
    <x v="0"/>
    <s v="POC-24O"/>
    <s v="19416"/>
    <x v="3"/>
    <s v="Pouch"/>
    <m/>
    <s v="ea"/>
    <m/>
    <m/>
  </r>
  <r>
    <x v="3"/>
    <x v="0"/>
    <s v="POC-24O"/>
    <s v="19415"/>
    <x v="3"/>
    <s v="Pouch"/>
    <m/>
    <s v="ea"/>
    <m/>
    <m/>
  </r>
  <r>
    <x v="3"/>
    <x v="0"/>
    <s v="PLW-704852"/>
    <s v="19414"/>
    <x v="2"/>
    <m/>
    <n v="1"/>
    <s v="ea"/>
    <n v="2829"/>
    <n v="2829"/>
  </r>
  <r>
    <x v="3"/>
    <x v="0"/>
    <s v="CRG-F21"/>
    <s v="18816"/>
    <x v="3"/>
    <s v="Packaging"/>
    <n v="200"/>
    <s v="ea"/>
    <n v="3.16"/>
    <n v="632.79999999999995"/>
  </r>
  <r>
    <x v="3"/>
    <x v="0"/>
    <s v="CRG-F21"/>
    <s v="18817"/>
    <x v="3"/>
    <s v="Packaging"/>
    <n v="3600"/>
    <s v="ea"/>
    <n v="3.16"/>
    <n v="11390.4"/>
  </r>
  <r>
    <x v="3"/>
    <x v="0"/>
    <s v="CRG-RPD"/>
    <s v="18823"/>
    <x v="3"/>
    <s v="Packaging"/>
    <n v="9151"/>
    <s v="ea"/>
    <n v="0.25"/>
    <n v="2278.6"/>
  </r>
  <r>
    <x v="3"/>
    <x v="0"/>
    <s v="CRG-SLP"/>
    <s v="18825"/>
    <x v="3"/>
    <s v="Packaging"/>
    <n v="17217.805"/>
    <s v="ea"/>
    <n v="0.88"/>
    <n v="15151.73"/>
  </r>
  <r>
    <x v="3"/>
    <x v="0"/>
    <s v="CRG-TOP"/>
    <s v="18833"/>
    <x v="3"/>
    <s v="Packaging"/>
    <n v="726.99959999999999"/>
    <s v="ea"/>
    <n v="1.89"/>
    <n v="1375.47"/>
  </r>
  <r>
    <x v="3"/>
    <x v="0"/>
    <s v="CRG-TOP"/>
    <s v="18834"/>
    <x v="3"/>
    <s v="Packaging"/>
    <n v="300"/>
    <s v="ea"/>
    <n v="1.89"/>
    <n v="567.59"/>
  </r>
  <r>
    <x v="3"/>
    <x v="0"/>
    <s v="CRG-TRY"/>
    <s v="18835"/>
    <x v="3"/>
    <s v="Packaging"/>
    <n v="4083"/>
    <s v="ea"/>
    <n v="3.16"/>
    <n v="12918.62"/>
  </r>
  <r>
    <x v="3"/>
    <x v="0"/>
    <s v="F21-24O-R"/>
    <s v="18837"/>
    <x v="4"/>
    <s v="OTSOW-24Pack"/>
    <n v="35"/>
    <s v="ea"/>
    <n v="77"/>
    <n v="2694.84"/>
  </r>
  <r>
    <x v="3"/>
    <x v="0"/>
    <s v="F21-24V-R"/>
    <s v="18838"/>
    <x v="4"/>
    <s v="Vodka-24Pack"/>
    <n v="5"/>
    <s v="ea"/>
    <n v="79.260000000000005"/>
    <n v="396.3"/>
  </r>
  <r>
    <x v="3"/>
    <x v="0"/>
    <s v="F21-24V-R"/>
    <s v="18839"/>
    <x v="4"/>
    <s v="Vodka-24Pack"/>
    <n v="83"/>
    <s v="ea"/>
    <n v="78.31"/>
    <n v="6499.32"/>
  </r>
  <r>
    <x v="3"/>
    <x v="0"/>
    <s v="FAL-21O"/>
    <s v="18841"/>
    <x v="3"/>
    <s v="Pouch"/>
    <n v="17500"/>
    <s v="ea"/>
    <n v="0.35"/>
    <n v="6125"/>
  </r>
  <r>
    <x v="3"/>
    <x v="0"/>
    <s v="FAL-21O"/>
    <s v="18842"/>
    <x v="3"/>
    <s v="Pouch"/>
    <n v="6300"/>
    <s v="ea"/>
    <n v="0.35"/>
    <n v="2205"/>
  </r>
  <r>
    <x v="3"/>
    <x v="0"/>
    <s v="FAL-21V"/>
    <s v="18852"/>
    <x v="3"/>
    <s v="Pouch"/>
    <n v="10500"/>
    <s v="ea"/>
    <n v="0.35"/>
    <n v="3675"/>
  </r>
  <r>
    <x v="3"/>
    <x v="0"/>
    <s v="FAL-21V"/>
    <s v="18854"/>
    <x v="3"/>
    <s v="Pouch"/>
    <n v="10383"/>
    <s v="ea"/>
    <n v="0.35"/>
    <n v="3634.05"/>
  </r>
  <r>
    <x v="3"/>
    <x v="0"/>
    <s v="FAL-21V"/>
    <s v="18856"/>
    <x v="3"/>
    <s v="Pouch"/>
    <n v="10500"/>
    <s v="ea"/>
    <n v="0.35"/>
    <n v="3675"/>
  </r>
  <r>
    <x v="3"/>
    <x v="0"/>
    <s v="FLV-APC"/>
    <s v="18863"/>
    <x v="1"/>
    <s v="Flavors"/>
    <n v="42.35"/>
    <s v="lb"/>
    <n v="16.329999999999998"/>
    <n v="691.58"/>
  </r>
  <r>
    <x v="3"/>
    <x v="0"/>
    <s v="PLT-CHP"/>
    <s v="19408"/>
    <x v="3"/>
    <s v="Consumables"/>
    <n v="88.926919999999996"/>
    <s v="ea"/>
    <n v="0"/>
    <n v="0"/>
  </r>
  <r>
    <x v="3"/>
    <x v="0"/>
    <s v="PLT-SWP"/>
    <s v="19412"/>
    <x v="3"/>
    <s v="Consumables"/>
    <n v="-1372.1212"/>
    <s v="ea"/>
    <n v="0"/>
    <n v="0"/>
  </r>
  <r>
    <x v="3"/>
    <x v="0"/>
    <s v="PKG-DS3"/>
    <s v="19403"/>
    <x v="3"/>
    <s v="Consumables"/>
    <m/>
    <s v="ea"/>
    <m/>
    <m/>
  </r>
  <r>
    <x v="3"/>
    <x v="0"/>
    <s v="PKG-DS3"/>
    <s v="19402"/>
    <x v="3"/>
    <s v="Consumables"/>
    <m/>
    <s v="ea"/>
    <m/>
    <m/>
  </r>
  <r>
    <x v="3"/>
    <x v="0"/>
    <s v="PKG-DS3"/>
    <s v="19401"/>
    <x v="3"/>
    <s v="Consumables"/>
    <m/>
    <s v="ea"/>
    <m/>
    <m/>
  </r>
  <r>
    <x v="3"/>
    <x v="0"/>
    <s v="FLV-BBL-NEW"/>
    <s v="18876"/>
    <x v="1"/>
    <s v="Flavors"/>
    <n v="40"/>
    <s v="lb"/>
    <n v="16.5"/>
    <n v="660"/>
  </r>
  <r>
    <x v="3"/>
    <x v="0"/>
    <s v="FLV-BBL-NEW"/>
    <s v="18877"/>
    <x v="1"/>
    <s v="Flavors"/>
    <n v="10.25"/>
    <s v="lb"/>
    <n v="16.5"/>
    <n v="169.13"/>
  </r>
  <r>
    <x v="3"/>
    <x v="0"/>
    <s v="FLV-BBL-NEW"/>
    <s v="18878"/>
    <x v="1"/>
    <s v="Flavors"/>
    <n v="280"/>
    <s v="lb"/>
    <n v="16.5"/>
    <n v="4620"/>
  </r>
  <r>
    <x v="3"/>
    <x v="0"/>
    <s v="FLV-CLD"/>
    <s v="18882"/>
    <x v="1"/>
    <s v="Flavors"/>
    <n v="44.65"/>
    <s v="lb"/>
    <n v="2.41"/>
    <n v="107.5"/>
  </r>
  <r>
    <x v="3"/>
    <x v="0"/>
    <s v="PKG-DS3"/>
    <s v="19400"/>
    <x v="3"/>
    <s v="Consumables"/>
    <m/>
    <s v="ea"/>
    <m/>
    <m/>
  </r>
  <r>
    <x v="3"/>
    <x v="0"/>
    <s v="PKG-DS3"/>
    <s v="19399"/>
    <x v="3"/>
    <s v="Consumables"/>
    <m/>
    <s v="ea"/>
    <m/>
    <m/>
  </r>
  <r>
    <x v="3"/>
    <x v="0"/>
    <s v="MKT-CLP-24"/>
    <s v="19335"/>
    <x v="0"/>
    <s v="Marketing"/>
    <n v="440"/>
    <s v="ea"/>
    <n v="1.2"/>
    <n v="528"/>
  </r>
  <r>
    <x v="3"/>
    <x v="0"/>
    <s v="MKT-CARDS"/>
    <s v="19334"/>
    <x v="0"/>
    <s v="Marketing"/>
    <n v="5150"/>
    <s v="ea"/>
    <n v="0.25"/>
    <n v="1287.5"/>
  </r>
  <r>
    <x v="3"/>
    <x v="0"/>
    <s v="LPO-8PC"/>
    <s v="19330"/>
    <x v="4"/>
    <s v="OTSOW-8Pack"/>
    <n v="2"/>
    <s v="ea"/>
    <n v="42.21"/>
    <n v="84.42"/>
  </r>
  <r>
    <x v="3"/>
    <x v="0"/>
    <s v="LPO-8PC"/>
    <s v="19329"/>
    <x v="4"/>
    <s v="OTSOW-8Pack"/>
    <n v="70"/>
    <s v="ea"/>
    <n v="42.21"/>
    <n v="2954.7"/>
  </r>
  <r>
    <x v="3"/>
    <x v="0"/>
    <s v="LID-WMV"/>
    <s v="19327"/>
    <x v="3"/>
    <s v="Lids"/>
    <n v="16900"/>
    <s v="ea"/>
    <n v="0.01"/>
    <n v="135.19999999999999"/>
  </r>
  <r>
    <x v="3"/>
    <x v="0"/>
    <s v="PKG-DS3"/>
    <s v="19395"/>
    <x v="3"/>
    <s v="Consumables"/>
    <m/>
    <s v="ea"/>
    <m/>
    <m/>
  </r>
  <r>
    <x v="3"/>
    <x v="0"/>
    <s v="PKG-DS3"/>
    <s v="19394"/>
    <x v="3"/>
    <s v="Consumables"/>
    <m/>
    <s v="ea"/>
    <m/>
    <m/>
  </r>
  <r>
    <x v="3"/>
    <x v="0"/>
    <s v="PKG-DS3"/>
    <s v="19393"/>
    <x v="3"/>
    <s v="Consumables"/>
    <m/>
    <s v="ea"/>
    <m/>
    <m/>
  </r>
  <r>
    <x v="3"/>
    <x v="0"/>
    <s v="PKG-DS3"/>
    <s v="19392"/>
    <x v="3"/>
    <s v="Consumables"/>
    <m/>
    <s v="ea"/>
    <m/>
    <m/>
  </r>
  <r>
    <x v="3"/>
    <x v="0"/>
    <s v="PKG-CUP"/>
    <s v="19390"/>
    <x v="3"/>
    <s v="Cups"/>
    <m/>
    <s v="ea"/>
    <m/>
    <m/>
  </r>
  <r>
    <x v="3"/>
    <x v="0"/>
    <s v="PC8-TEA"/>
    <s v="19385"/>
    <x v="3"/>
    <s v="Pouch"/>
    <m/>
    <s v="ea"/>
    <m/>
    <m/>
  </r>
  <r>
    <x v="3"/>
    <x v="0"/>
    <s v="PC8-TEA"/>
    <s v="19384"/>
    <x v="3"/>
    <s v="Pouch"/>
    <m/>
    <s v="ea"/>
    <m/>
    <m/>
  </r>
  <r>
    <x v="3"/>
    <x v="0"/>
    <s v="PC8-TEA"/>
    <s v="19382"/>
    <x v="3"/>
    <s v="Pouch"/>
    <m/>
    <s v="ea"/>
    <m/>
    <m/>
  </r>
  <r>
    <x v="3"/>
    <x v="0"/>
    <s v="PC8-PACKERS-O"/>
    <s v="19377"/>
    <x v="3"/>
    <s v="Pouch"/>
    <m/>
    <s v="ea"/>
    <m/>
    <m/>
  </r>
  <r>
    <x v="3"/>
    <x v="0"/>
    <s v="PC8-LPO"/>
    <s v="19375"/>
    <x v="3"/>
    <s v="Pouch"/>
    <m/>
    <s v="ea"/>
    <m/>
    <m/>
  </r>
  <r>
    <x v="3"/>
    <x v="0"/>
    <s v="PC8-LPO"/>
    <s v="19374"/>
    <x v="3"/>
    <s v="Pouch"/>
    <m/>
    <s v="ea"/>
    <m/>
    <m/>
  </r>
  <r>
    <x v="3"/>
    <x v="0"/>
    <s v="PC8-HCO"/>
    <s v="19372"/>
    <x v="3"/>
    <s v="Pouch"/>
    <m/>
    <s v="ea"/>
    <m/>
    <m/>
  </r>
  <r>
    <x v="3"/>
    <x v="0"/>
    <s v="PC8-GWO"/>
    <s v="19369"/>
    <x v="3"/>
    <s v="Pouch"/>
    <m/>
    <s v="ea"/>
    <m/>
    <m/>
  </r>
  <r>
    <x v="3"/>
    <x v="0"/>
    <s v="PC8-GWO"/>
    <s v="19368"/>
    <x v="3"/>
    <s v="Pouch"/>
    <m/>
    <s v="ea"/>
    <m/>
    <m/>
  </r>
  <r>
    <x v="3"/>
    <x v="0"/>
    <s v="PC8-CTO"/>
    <s v="19366"/>
    <x v="3"/>
    <s v="Pouch"/>
    <m/>
    <s v="ea"/>
    <m/>
    <m/>
  </r>
  <r>
    <x v="3"/>
    <x v="0"/>
    <s v="PC8-CTO"/>
    <s v="19365"/>
    <x v="3"/>
    <s v="Pouch"/>
    <m/>
    <s v="ea"/>
    <m/>
    <m/>
  </r>
  <r>
    <x v="3"/>
    <x v="0"/>
    <s v="PC8-BSV"/>
    <s v="19363"/>
    <x v="3"/>
    <s v="Pouch"/>
    <m/>
    <s v="ea"/>
    <m/>
    <m/>
  </r>
  <r>
    <x v="3"/>
    <x v="0"/>
    <s v="PC8-BSO"/>
    <s v="19361"/>
    <x v="3"/>
    <s v="Pouch"/>
    <m/>
    <s v="ea"/>
    <m/>
    <m/>
  </r>
  <r>
    <x v="3"/>
    <x v="0"/>
    <s v="PC8-BSO"/>
    <s v="19360"/>
    <x v="3"/>
    <s v="Pouch"/>
    <m/>
    <s v="ea"/>
    <m/>
    <m/>
  </r>
  <r>
    <x v="3"/>
    <x v="0"/>
    <s v="PC16-WSK"/>
    <s v="19358"/>
    <x v="3"/>
    <s v="Pouch"/>
    <m/>
    <s v="ea"/>
    <m/>
    <m/>
  </r>
  <r>
    <x v="3"/>
    <x v="0"/>
    <s v="PC16-WSK"/>
    <s v="19357"/>
    <x v="3"/>
    <s v="Pouch"/>
    <m/>
    <s v="ea"/>
    <m/>
    <m/>
  </r>
  <r>
    <x v="3"/>
    <x v="0"/>
    <s v="MKT-TENT"/>
    <s v="19341"/>
    <x v="0"/>
    <s v="Marketing"/>
    <n v="50"/>
    <s v="ea"/>
    <n v="6"/>
    <n v="300"/>
  </r>
  <r>
    <x v="3"/>
    <x v="0"/>
    <s v="MKT-ICEBKT"/>
    <s v="19340"/>
    <x v="0"/>
    <s v="Marketing"/>
    <n v="24"/>
    <s v="ea"/>
    <n v="1.75"/>
    <n v="42"/>
  </r>
  <r>
    <x v="3"/>
    <x v="0"/>
    <s v="MKT-HATS"/>
    <s v="19339"/>
    <x v="0"/>
    <s v="Marketing"/>
    <m/>
    <s v="ea"/>
    <m/>
    <m/>
  </r>
  <r>
    <x v="3"/>
    <x v="0"/>
    <s v="MKT-DSP-MTL"/>
    <s v="19337"/>
    <x v="0"/>
    <s v="Marketing"/>
    <n v="200"/>
    <s v="ea"/>
    <n v="68"/>
    <n v="13600"/>
  </r>
  <r>
    <x v="3"/>
    <x v="0"/>
    <s v="MKT-8PK DSP INSERT"/>
    <s v="19333"/>
    <x v="0"/>
    <s v="Marketing"/>
    <m/>
    <s v="ea"/>
    <m/>
    <m/>
  </r>
  <r>
    <x v="3"/>
    <x v="0"/>
    <s v="MKT-8PK DSP BASE"/>
    <s v="19332"/>
    <x v="0"/>
    <s v="Marketing"/>
    <m/>
    <s v="ea"/>
    <m/>
    <m/>
  </r>
  <r>
    <x v="3"/>
    <x v="0"/>
    <s v="MKT-24PK F21 HEADER"/>
    <s v="19331"/>
    <x v="0"/>
    <s v="Marketing"/>
    <n v="566"/>
    <s v="ea"/>
    <n v="6"/>
    <n v="3396"/>
  </r>
  <r>
    <x v="3"/>
    <x v="0"/>
    <s v="LID-TEA"/>
    <s v="19297"/>
    <x v="3"/>
    <s v="Lids"/>
    <n v="190"/>
    <s v="ea"/>
    <n v="0.01"/>
    <n v="1.52"/>
  </r>
  <r>
    <x v="3"/>
    <x v="0"/>
    <s v="LID-STS-020"/>
    <s v="19295"/>
    <x v="3"/>
    <s v="Lids"/>
    <n v="16250"/>
    <s v="ea"/>
    <n v="0.01"/>
    <n v="130"/>
  </r>
  <r>
    <x v="3"/>
    <x v="0"/>
    <s v="FLV-CNM"/>
    <s v="18883"/>
    <x v="1"/>
    <s v="Flavors"/>
    <n v="376.4"/>
    <s v="lb"/>
    <n v="15.8"/>
    <n v="5947.12"/>
  </r>
  <r>
    <x v="3"/>
    <x v="0"/>
    <s v="LID-STS-020"/>
    <s v="19294"/>
    <x v="3"/>
    <s v="Lids"/>
    <n v="40950"/>
    <s v="ea"/>
    <n v="0.01"/>
    <n v="327.60000000000002"/>
  </r>
  <r>
    <x v="3"/>
    <x v="0"/>
    <s v="LID-STS-020"/>
    <s v="19293"/>
    <x v="3"/>
    <s v="Lids"/>
    <n v="11050"/>
    <s v="ea"/>
    <n v="0.01"/>
    <n v="88.4"/>
  </r>
  <r>
    <x v="3"/>
    <x v="0"/>
    <s v="FLV-GAP"/>
    <s v="18887"/>
    <x v="1"/>
    <s v="Flavors"/>
    <n v="40"/>
    <s v="lb"/>
    <n v="13.25"/>
    <n v="530"/>
  </r>
  <r>
    <x v="3"/>
    <x v="0"/>
    <s v="LID-SLO"/>
    <s v="19291"/>
    <x v="3"/>
    <s v="Lids"/>
    <n v="70200"/>
    <s v="ea"/>
    <n v="0.01"/>
    <n v="561.6"/>
  </r>
  <r>
    <x v="3"/>
    <x v="0"/>
    <s v="LID-SDV"/>
    <s v="19289"/>
    <x v="3"/>
    <s v="Lids"/>
    <n v="32500"/>
    <s v="ea"/>
    <n v="0.01"/>
    <n v="260"/>
  </r>
  <r>
    <x v="3"/>
    <x v="0"/>
    <s v="LID-SDV"/>
    <s v="19288"/>
    <x v="3"/>
    <s v="Lids"/>
    <n v="3250"/>
    <s v="ea"/>
    <n v="0.01"/>
    <n v="26"/>
  </r>
  <r>
    <x v="3"/>
    <x v="0"/>
    <s v="LID-SBV"/>
    <s v="19287"/>
    <x v="3"/>
    <s v="Lids"/>
    <n v="243750"/>
    <s v="ea"/>
    <n v="0.01"/>
    <n v="1950"/>
  </r>
  <r>
    <x v="3"/>
    <x v="0"/>
    <s v="LID-SBV"/>
    <s v="19286"/>
    <x v="3"/>
    <s v="Lids"/>
    <n v="960"/>
    <s v="ea"/>
    <n v="0.01"/>
    <n v="7.68"/>
  </r>
  <r>
    <x v="3"/>
    <x v="0"/>
    <s v="LID-SBV"/>
    <s v="19284"/>
    <x v="3"/>
    <s v="Lids"/>
    <n v="16250"/>
    <s v="ea"/>
    <n v="0.01"/>
    <n v="130"/>
  </r>
  <r>
    <x v="3"/>
    <x v="0"/>
    <s v="LID-SBV"/>
    <s v="19282"/>
    <x v="3"/>
    <s v="Lids"/>
    <n v="16250"/>
    <s v="ea"/>
    <n v="0.01"/>
    <n v="130"/>
  </r>
  <r>
    <x v="3"/>
    <x v="0"/>
    <s v="LID-SBV"/>
    <s v="19280"/>
    <x v="3"/>
    <s v="Lids"/>
    <n v="16250"/>
    <s v="ea"/>
    <n v="0.01"/>
    <n v="130"/>
  </r>
  <r>
    <x v="3"/>
    <x v="0"/>
    <s v="LID-SBV"/>
    <s v="19279"/>
    <x v="3"/>
    <s v="Lids"/>
    <n v="81250"/>
    <s v="ea"/>
    <n v="0.01"/>
    <n v="650"/>
  </r>
  <r>
    <x v="3"/>
    <x v="0"/>
    <s v="LID-SBO"/>
    <s v="19274"/>
    <x v="3"/>
    <s v="Lids"/>
    <n v="16250"/>
    <s v="ea"/>
    <n v="0.01"/>
    <n v="130"/>
  </r>
  <r>
    <x v="3"/>
    <x v="0"/>
    <s v="LID-SBO"/>
    <s v="19273"/>
    <x v="3"/>
    <s v="Lids"/>
    <n v="341250"/>
    <s v="ea"/>
    <n v="0.01"/>
    <n v="2730"/>
  </r>
  <r>
    <x v="3"/>
    <x v="0"/>
    <s v="LID-SBO"/>
    <s v="19270"/>
    <x v="3"/>
    <s v="Lids"/>
    <n v="48750"/>
    <s v="ea"/>
    <n v="0.01"/>
    <n v="390"/>
  </r>
  <r>
    <x v="3"/>
    <x v="0"/>
    <s v="LID-SBO"/>
    <s v="19268"/>
    <x v="3"/>
    <s v="Lids"/>
    <n v="48750"/>
    <s v="ea"/>
    <n v="0.01"/>
    <n v="390"/>
  </r>
  <r>
    <x v="3"/>
    <x v="0"/>
    <s v="LID-SBO"/>
    <s v="19267"/>
    <x v="3"/>
    <s v="Lids"/>
    <n v="48750"/>
    <s v="ea"/>
    <n v="0.01"/>
    <n v="390"/>
  </r>
  <r>
    <x v="3"/>
    <x v="0"/>
    <s v="LID-SBO"/>
    <s v="19259"/>
    <x v="3"/>
    <s v="Lids"/>
    <n v="32500"/>
    <s v="ea"/>
    <n v="0.01"/>
    <n v="260"/>
  </r>
  <r>
    <x v="3"/>
    <x v="0"/>
    <s v="LID-SBO"/>
    <s v="19258"/>
    <x v="3"/>
    <s v="Lids"/>
    <n v="4172"/>
    <s v="ea"/>
    <n v="0.01"/>
    <n v="33.380000000000003"/>
  </r>
  <r>
    <x v="3"/>
    <x v="0"/>
    <s v="LID-WMV"/>
    <s v="19324"/>
    <x v="3"/>
    <s v="Lids"/>
    <m/>
    <s v="ea"/>
    <m/>
    <m/>
  </r>
  <r>
    <x v="3"/>
    <x v="0"/>
    <s v="LID-WMV"/>
    <s v="19322"/>
    <x v="3"/>
    <s v="Lids"/>
    <m/>
    <s v="ea"/>
    <m/>
    <m/>
  </r>
  <r>
    <x v="3"/>
    <x v="0"/>
    <s v="LID-WMV"/>
    <s v="19321"/>
    <x v="3"/>
    <s v="Lids"/>
    <n v="122"/>
    <s v="ea"/>
    <n v="0.01"/>
    <n v="0.98"/>
  </r>
  <r>
    <x v="3"/>
    <x v="0"/>
    <s v="LID-WMV"/>
    <s v="19320"/>
    <x v="3"/>
    <s v="Lids"/>
    <n v="32500"/>
    <s v="ea"/>
    <n v="0.01"/>
    <n v="260"/>
  </r>
  <r>
    <x v="3"/>
    <x v="0"/>
    <s v="LID-WMO"/>
    <s v="19314"/>
    <x v="3"/>
    <s v="Lids"/>
    <n v="48750"/>
    <s v="ea"/>
    <n v="0.01"/>
    <n v="390"/>
  </r>
  <r>
    <x v="3"/>
    <x v="0"/>
    <s v="LID-WMO"/>
    <s v="19313"/>
    <x v="3"/>
    <s v="Lids"/>
    <n v="16250"/>
    <s v="ea"/>
    <n v="0.01"/>
    <n v="130"/>
  </r>
  <r>
    <x v="3"/>
    <x v="0"/>
    <s v="LID-WMO"/>
    <s v="19311"/>
    <x v="3"/>
    <s v="Lids"/>
    <n v="17550"/>
    <s v="ea"/>
    <n v="0.01"/>
    <n v="140.4"/>
  </r>
  <r>
    <x v="3"/>
    <x v="0"/>
    <s v="LID-TPV"/>
    <s v="19307"/>
    <x v="3"/>
    <s v="Lids"/>
    <m/>
    <s v="ea"/>
    <m/>
    <m/>
  </r>
  <r>
    <x v="3"/>
    <x v="0"/>
    <s v="LID-TPO"/>
    <s v="19302"/>
    <x v="3"/>
    <s v="Lids"/>
    <m/>
    <s v="ea"/>
    <m/>
    <m/>
  </r>
  <r>
    <x v="3"/>
    <x v="0"/>
    <s v="LID-TEA"/>
    <s v="19296"/>
    <x v="3"/>
    <s v="Lids"/>
    <m/>
    <s v="ea"/>
    <m/>
    <m/>
  </r>
  <r>
    <x v="3"/>
    <x v="0"/>
    <s v="LID-SLO"/>
    <s v="19290"/>
    <x v="3"/>
    <s v="Lids"/>
    <m/>
    <s v="ea"/>
    <m/>
    <m/>
  </r>
  <r>
    <x v="3"/>
    <x v="0"/>
    <s v="LID-SBV"/>
    <s v="19278"/>
    <x v="3"/>
    <s v="Lids"/>
    <n v="664"/>
    <s v="ea"/>
    <n v="0.01"/>
    <n v="5.31"/>
  </r>
  <r>
    <x v="3"/>
    <x v="0"/>
    <s v="LID-SBV"/>
    <s v="19277"/>
    <x v="3"/>
    <s v="Lids"/>
    <n v="32500"/>
    <s v="ea"/>
    <n v="0.01"/>
    <n v="260"/>
  </r>
  <r>
    <x v="3"/>
    <x v="0"/>
    <s v="LID-SBO"/>
    <s v="19272"/>
    <x v="3"/>
    <s v="Lids"/>
    <m/>
    <s v="ea"/>
    <m/>
    <m/>
  </r>
  <r>
    <x v="3"/>
    <x v="0"/>
    <s v="LID-SBO"/>
    <s v="19271"/>
    <x v="3"/>
    <s v="Lids"/>
    <m/>
    <s v="ea"/>
    <m/>
    <m/>
  </r>
  <r>
    <x v="3"/>
    <x v="0"/>
    <s v="LID-SBO"/>
    <s v="19264"/>
    <x v="3"/>
    <s v="Lids"/>
    <n v="32500"/>
    <s v="ea"/>
    <n v="0.01"/>
    <n v="260"/>
  </r>
  <r>
    <x v="3"/>
    <x v="0"/>
    <s v="LID-SBO"/>
    <s v="19261"/>
    <x v="3"/>
    <s v="Lids"/>
    <n v="97500"/>
    <s v="ea"/>
    <n v="0.01"/>
    <n v="780"/>
  </r>
  <r>
    <x v="3"/>
    <x v="0"/>
    <s v="LID-SBO"/>
    <s v="19260"/>
    <x v="3"/>
    <s v="Lids"/>
    <n v="32500"/>
    <s v="ea"/>
    <n v="0.01"/>
    <n v="260"/>
  </r>
  <r>
    <x v="3"/>
    <x v="0"/>
    <s v="LID-HCO"/>
    <s v="19193"/>
    <x v="3"/>
    <s v="Lids"/>
    <n v="32500"/>
    <s v="ea"/>
    <n v="0.01"/>
    <n v="260"/>
  </r>
  <r>
    <x v="3"/>
    <x v="0"/>
    <s v="LID-HCO"/>
    <s v="19192"/>
    <x v="3"/>
    <s v="Lids"/>
    <n v="13000"/>
    <s v="ea"/>
    <n v="0.01"/>
    <n v="104"/>
  </r>
  <r>
    <x v="3"/>
    <x v="0"/>
    <s v="LID-GRV"/>
    <s v="19183"/>
    <x v="3"/>
    <s v="Lids"/>
    <n v="65000"/>
    <s v="ea"/>
    <n v="0.01"/>
    <n v="520"/>
  </r>
  <r>
    <x v="3"/>
    <x v="0"/>
    <s v="PKG-DS3"/>
    <s v="19398"/>
    <x v="3"/>
    <s v="Consumables"/>
    <m/>
    <s v="ea"/>
    <m/>
    <m/>
  </r>
  <r>
    <x v="3"/>
    <x v="0"/>
    <s v="LID-PMV"/>
    <s v="19256"/>
    <x v="3"/>
    <s v="Lids"/>
    <m/>
    <s v="ea"/>
    <m/>
    <m/>
  </r>
  <r>
    <x v="3"/>
    <x v="0"/>
    <s v="LID-PMV"/>
    <s v="19253"/>
    <x v="3"/>
    <s v="Lids"/>
    <m/>
    <s v="ea"/>
    <m/>
    <m/>
  </r>
  <r>
    <x v="3"/>
    <x v="0"/>
    <s v="LID-PMV"/>
    <s v="19252"/>
    <x v="3"/>
    <s v="Lids"/>
    <m/>
    <s v="ea"/>
    <m/>
    <m/>
  </r>
  <r>
    <x v="3"/>
    <x v="0"/>
    <s v="LID-PMV"/>
    <s v="19250"/>
    <x v="3"/>
    <s v="Lids"/>
    <m/>
    <s v="ea"/>
    <m/>
    <m/>
  </r>
  <r>
    <x v="3"/>
    <x v="0"/>
    <s v="LID-PMV"/>
    <s v="19249"/>
    <x v="3"/>
    <s v="Lids"/>
    <m/>
    <s v="ea"/>
    <m/>
    <m/>
  </r>
  <r>
    <x v="3"/>
    <x v="0"/>
    <s v="LID-PMV"/>
    <s v="19248"/>
    <x v="3"/>
    <s v="Lids"/>
    <m/>
    <s v="ea"/>
    <m/>
    <m/>
  </r>
  <r>
    <x v="3"/>
    <x v="0"/>
    <s v="LID-PMV"/>
    <s v="19247"/>
    <x v="3"/>
    <s v="Lids"/>
    <m/>
    <s v="ea"/>
    <m/>
    <m/>
  </r>
  <r>
    <x v="3"/>
    <x v="0"/>
    <s v="LID-PMO"/>
    <s v="19241"/>
    <x v="3"/>
    <s v="Lids"/>
    <m/>
    <s v="ea"/>
    <m/>
    <m/>
  </r>
  <r>
    <x v="3"/>
    <x v="0"/>
    <s v="LID-PKV"/>
    <s v="19238"/>
    <x v="3"/>
    <s v="Lids"/>
    <m/>
    <s v="ea"/>
    <m/>
    <m/>
  </r>
  <r>
    <x v="3"/>
    <x v="0"/>
    <s v="LID-PKV"/>
    <s v="19237"/>
    <x v="3"/>
    <s v="Lids"/>
    <m/>
    <s v="ea"/>
    <m/>
    <m/>
  </r>
  <r>
    <x v="3"/>
    <x v="0"/>
    <s v="LID-PKV"/>
    <s v="19236"/>
    <x v="3"/>
    <s v="Lids"/>
    <m/>
    <s v="ea"/>
    <m/>
    <m/>
  </r>
  <r>
    <x v="3"/>
    <x v="0"/>
    <s v="LID-PKV"/>
    <s v="19235"/>
    <x v="3"/>
    <s v="Lids"/>
    <m/>
    <s v="ea"/>
    <m/>
    <m/>
  </r>
  <r>
    <x v="3"/>
    <x v="0"/>
    <s v="LID-PKV"/>
    <s v="19234"/>
    <x v="3"/>
    <s v="Lids"/>
    <m/>
    <s v="ea"/>
    <m/>
    <m/>
  </r>
  <r>
    <x v="3"/>
    <x v="0"/>
    <s v="LID-PKV"/>
    <s v="19233"/>
    <x v="3"/>
    <s v="Lids"/>
    <m/>
    <s v="ea"/>
    <m/>
    <m/>
  </r>
  <r>
    <x v="3"/>
    <x v="0"/>
    <s v="LID-PKV"/>
    <s v="19232"/>
    <x v="3"/>
    <s v="Lids"/>
    <m/>
    <s v="ea"/>
    <m/>
    <m/>
  </r>
  <r>
    <x v="3"/>
    <x v="0"/>
    <s v="LID-PKV"/>
    <s v="19231"/>
    <x v="3"/>
    <s v="Lids"/>
    <m/>
    <s v="ea"/>
    <m/>
    <m/>
  </r>
  <r>
    <x v="3"/>
    <x v="0"/>
    <s v="LID-PKV"/>
    <s v="19230"/>
    <x v="3"/>
    <s v="Lids"/>
    <m/>
    <s v="ea"/>
    <m/>
    <m/>
  </r>
  <r>
    <x v="3"/>
    <x v="0"/>
    <s v="LID-PKO"/>
    <s v="19227"/>
    <x v="3"/>
    <s v="Lids"/>
    <m/>
    <s v="ea"/>
    <m/>
    <m/>
  </r>
  <r>
    <x v="3"/>
    <x v="0"/>
    <s v="LID-HCV"/>
    <s v="19204"/>
    <x v="3"/>
    <s v="Lids"/>
    <m/>
    <s v="ea"/>
    <m/>
    <m/>
  </r>
  <r>
    <x v="3"/>
    <x v="0"/>
    <s v="LID-HCV"/>
    <s v="19203"/>
    <x v="3"/>
    <s v="Lids"/>
    <m/>
    <s v="ea"/>
    <m/>
    <m/>
  </r>
  <r>
    <x v="3"/>
    <x v="0"/>
    <s v="LID-HCV"/>
    <s v="19202"/>
    <x v="3"/>
    <s v="Lids"/>
    <m/>
    <s v="ea"/>
    <m/>
    <m/>
  </r>
  <r>
    <x v="3"/>
    <x v="0"/>
    <s v="LID-HCV"/>
    <s v="19201"/>
    <x v="3"/>
    <s v="Lids"/>
    <m/>
    <s v="ea"/>
    <m/>
    <m/>
  </r>
  <r>
    <x v="3"/>
    <x v="0"/>
    <s v="LID-HCV"/>
    <s v="19200"/>
    <x v="3"/>
    <s v="Lids"/>
    <m/>
    <s v="ea"/>
    <m/>
    <m/>
  </r>
  <r>
    <x v="3"/>
    <x v="0"/>
    <s v="LID-HCV"/>
    <s v="19199"/>
    <x v="3"/>
    <s v="Lids"/>
    <m/>
    <s v="ea"/>
    <m/>
    <m/>
  </r>
  <r>
    <x v="3"/>
    <x v="0"/>
    <s v="LID-HCV"/>
    <s v="19198"/>
    <x v="3"/>
    <s v="Lids"/>
    <m/>
    <s v="ea"/>
    <m/>
    <m/>
  </r>
  <r>
    <x v="3"/>
    <x v="0"/>
    <s v="LID-HCV"/>
    <s v="19197"/>
    <x v="3"/>
    <s v="Lids"/>
    <m/>
    <s v="ea"/>
    <m/>
    <m/>
  </r>
  <r>
    <x v="3"/>
    <x v="0"/>
    <s v="LID-HCV"/>
    <s v="19196"/>
    <x v="3"/>
    <s v="Lids"/>
    <m/>
    <s v="ea"/>
    <m/>
    <m/>
  </r>
  <r>
    <x v="3"/>
    <x v="0"/>
    <s v="LID-HCV"/>
    <s v="19195"/>
    <x v="3"/>
    <s v="Lids"/>
    <m/>
    <s v="ea"/>
    <m/>
    <m/>
  </r>
  <r>
    <x v="3"/>
    <x v="0"/>
    <s v="LID-HCV"/>
    <s v="19194"/>
    <x v="3"/>
    <s v="Lids"/>
    <m/>
    <s v="ea"/>
    <m/>
    <m/>
  </r>
  <r>
    <x v="3"/>
    <x v="0"/>
    <s v="LID-HCO"/>
    <s v="19191"/>
    <x v="3"/>
    <s v="Lids"/>
    <m/>
    <s v="ea"/>
    <m/>
    <m/>
  </r>
  <r>
    <x v="3"/>
    <x v="0"/>
    <s v="LID-HCO"/>
    <s v="19190"/>
    <x v="3"/>
    <s v="Lids"/>
    <m/>
    <s v="ea"/>
    <m/>
    <m/>
  </r>
  <r>
    <x v="3"/>
    <x v="0"/>
    <s v="LID-HCO"/>
    <s v="19189"/>
    <x v="3"/>
    <s v="Lids"/>
    <m/>
    <s v="ea"/>
    <m/>
    <m/>
  </r>
  <r>
    <x v="3"/>
    <x v="0"/>
    <s v="LID-GRV"/>
    <s v="19187"/>
    <x v="3"/>
    <s v="Lids"/>
    <m/>
    <s v="ea"/>
    <m/>
    <m/>
  </r>
  <r>
    <x v="3"/>
    <x v="0"/>
    <s v="LID-GRV"/>
    <s v="19185"/>
    <x v="3"/>
    <s v="Lids"/>
    <m/>
    <s v="ea"/>
    <m/>
    <m/>
  </r>
  <r>
    <x v="3"/>
    <x v="0"/>
    <s v="LID-CBO"/>
    <s v="19135"/>
    <x v="3"/>
    <s v="Lids"/>
    <n v="16250"/>
    <s v="ea"/>
    <n v="0.01"/>
    <n v="130"/>
  </r>
  <r>
    <x v="3"/>
    <x v="0"/>
    <s v="LBL-GWO"/>
    <s v="19063"/>
    <x v="3"/>
    <s v="Labels"/>
    <n v="3924"/>
    <s v="ea"/>
    <n v="7.0000000000000007E-2"/>
    <n v="274.68"/>
  </r>
  <r>
    <x v="3"/>
    <x v="0"/>
    <s v="LBL-GWV"/>
    <s v="19064"/>
    <x v="3"/>
    <s v="Labels"/>
    <n v="4792"/>
    <s v="ea"/>
    <n v="7.0000000000000007E-2"/>
    <n v="335.44"/>
  </r>
  <r>
    <x v="3"/>
    <x v="0"/>
    <s v="LBL-HCO"/>
    <s v="19065"/>
    <x v="3"/>
    <s v="Labels"/>
    <n v="4916"/>
    <s v="ea"/>
    <n v="7.0000000000000007E-2"/>
    <n v="344.12"/>
  </r>
  <r>
    <x v="3"/>
    <x v="0"/>
    <s v="LBL-LPO"/>
    <s v="19066"/>
    <x v="3"/>
    <s v="Labels"/>
    <n v="1808"/>
    <s v="ea"/>
    <n v="7.0000000000000007E-2"/>
    <n v="126.56"/>
  </r>
  <r>
    <x v="3"/>
    <x v="0"/>
    <s v="LBL-MNG MOJ"/>
    <s v="19067"/>
    <x v="3"/>
    <s v="Labels"/>
    <n v="120"/>
    <s v="ea"/>
    <n v="0.85"/>
    <n v="102"/>
  </r>
  <r>
    <x v="3"/>
    <x v="0"/>
    <s v="LBL-NAB-TEA"/>
    <s v="19068"/>
    <x v="3"/>
    <s v="Labels"/>
    <n v="200"/>
    <s v="ea"/>
    <n v="0.1"/>
    <n v="19.260000000000002"/>
  </r>
  <r>
    <x v="3"/>
    <x v="0"/>
    <s v="LBL-NBV"/>
    <s v="19069"/>
    <x v="3"/>
    <s v="Labels"/>
    <n v="550"/>
    <s v="ea"/>
    <n v="0.1"/>
    <n v="52.96"/>
  </r>
  <r>
    <x v="3"/>
    <x v="0"/>
    <s v="LBL-NBV-TRP"/>
    <s v="19070"/>
    <x v="3"/>
    <s v="Labels"/>
    <n v="700"/>
    <s v="ea"/>
    <n v="0.1"/>
    <n v="67.41"/>
  </r>
  <r>
    <x v="3"/>
    <x v="0"/>
    <s v="LBL-PACKERS-O"/>
    <s v="19071"/>
    <x v="3"/>
    <s v="Labels"/>
    <n v="744"/>
    <s v="ea"/>
    <n v="7.0000000000000007E-2"/>
    <n v="52.08"/>
  </r>
  <r>
    <x v="3"/>
    <x v="0"/>
    <s v="LBL-RSV"/>
    <s v="19072"/>
    <x v="3"/>
    <s v="Labels"/>
    <n v="1588"/>
    <s v="ea"/>
    <n v="7.0000000000000007E-2"/>
    <n v="111.16"/>
  </r>
  <r>
    <x v="3"/>
    <x v="0"/>
    <s v="ING-GEL"/>
    <s v="18992"/>
    <x v="1"/>
    <s v="Gelatin"/>
    <m/>
    <s v="lb"/>
    <m/>
    <m/>
  </r>
  <r>
    <x v="3"/>
    <x v="0"/>
    <s v="ING-GEL"/>
    <s v="18991"/>
    <x v="1"/>
    <s v="Gelatin"/>
    <m/>
    <s v="lb"/>
    <m/>
    <m/>
  </r>
  <r>
    <x v="3"/>
    <x v="0"/>
    <s v="FLV-WML-NEW"/>
    <s v="18962"/>
    <x v="1"/>
    <s v="Flavors"/>
    <n v="282.64999999999998"/>
    <s v="lb"/>
    <n v="17.84"/>
    <n v="5042.47"/>
  </r>
  <r>
    <x v="3"/>
    <x v="0"/>
    <s v="GWV-8PC"/>
    <s v="18963"/>
    <x v="4"/>
    <s v="Vodka-8Pack"/>
    <n v="31"/>
    <s v="ea"/>
    <n v="42.21"/>
    <n v="1308.51"/>
  </r>
  <r>
    <x v="3"/>
    <x v="0"/>
    <s v="HCO-8PC"/>
    <s v="18964"/>
    <x v="4"/>
    <s v="OTSOW-8Pack"/>
    <n v="96"/>
    <s v="ea"/>
    <n v="42.21"/>
    <n v="4052.16"/>
  </r>
  <r>
    <x v="3"/>
    <x v="0"/>
    <s v="HCO-8PC"/>
    <s v="18965"/>
    <x v="4"/>
    <s v="OTSOW-8Pack"/>
    <n v="14"/>
    <s v="ea"/>
    <n v="36.18"/>
    <n v="506.52"/>
  </r>
  <r>
    <x v="3"/>
    <x v="0"/>
    <s v="ING-CTA"/>
    <s v="18974"/>
    <x v="1"/>
    <s v="Common Raw"/>
    <n v="22"/>
    <s v="lb"/>
    <n v="1.03"/>
    <n v="22.59"/>
  </r>
  <r>
    <x v="3"/>
    <x v="0"/>
    <s v="BLK-CBV"/>
    <s v="18724"/>
    <x v="5"/>
    <s v="Intermediates"/>
    <n v="38.35"/>
    <s v="gal"/>
    <n v="4.7300000000000004"/>
    <n v="181.38"/>
  </r>
  <r>
    <x v="3"/>
    <x v="0"/>
    <s v="ING-DEF"/>
    <s v="18983"/>
    <x v="1"/>
    <s v="Consumables"/>
    <n v="35.6"/>
    <s v="lb"/>
    <n v="8.86"/>
    <n v="315.42"/>
  </r>
  <r>
    <x v="3"/>
    <x v="0"/>
    <s v="BLK-BRO"/>
    <s v="18721"/>
    <x v="5"/>
    <s v="Intermediates"/>
    <n v="2.35"/>
    <s v="gal"/>
    <n v="3.59"/>
    <n v="8.44"/>
  </r>
  <r>
    <x v="3"/>
    <x v="0"/>
    <s v="ING-GEL"/>
    <s v="18999"/>
    <x v="1"/>
    <s v="Gelatin"/>
    <n v="150"/>
    <s v="lb"/>
    <n v="2.9"/>
    <n v="435"/>
  </r>
  <r>
    <x v="3"/>
    <x v="0"/>
    <s v="ING-GEL-275"/>
    <s v="19000"/>
    <x v="1"/>
    <s v="Gelatin"/>
    <n v="550"/>
    <s v="lb"/>
    <n v="2.9"/>
    <n v="1595"/>
  </r>
  <r>
    <x v="3"/>
    <x v="0"/>
    <s v="ING-OTS"/>
    <s v="19010"/>
    <x v="1"/>
    <s v="Alcohol"/>
    <n v="1097"/>
    <s v="gal"/>
    <n v="2.9"/>
    <n v="3181.3"/>
  </r>
  <r>
    <x v="3"/>
    <x v="0"/>
    <s v="ING-SDC"/>
    <s v="19016"/>
    <x v="1"/>
    <s v="Common Raw"/>
    <n v="80"/>
    <s v="lb"/>
    <n v="1.1599999999999999"/>
    <n v="92.56"/>
  </r>
  <r>
    <x v="3"/>
    <x v="0"/>
    <s v="BLK-BRV"/>
    <s v="18723"/>
    <x v="5"/>
    <s v="Intermediates"/>
    <n v="372.45"/>
    <s v="gal"/>
    <n v="3.1"/>
    <n v="1155.53"/>
  </r>
  <r>
    <x v="3"/>
    <x v="0"/>
    <s v="ING-SDC"/>
    <s v="19017"/>
    <x v="1"/>
    <s v="Common Raw"/>
    <n v="7.75"/>
    <s v="lb"/>
    <n v="1.1599999999999999"/>
    <n v="8.9700000000000006"/>
  </r>
  <r>
    <x v="3"/>
    <x v="0"/>
    <s v="ING-SUC"/>
    <s v="19018"/>
    <x v="1"/>
    <s v="Common Raw"/>
    <n v="52.55"/>
    <s v="lb"/>
    <n v="22.68"/>
    <n v="1191.78"/>
  </r>
  <r>
    <x v="3"/>
    <x v="0"/>
    <s v="ING-SUG"/>
    <s v="19037"/>
    <x v="1"/>
    <s v="Sugar"/>
    <n v="2500"/>
    <s v="lb"/>
    <n v="0.43"/>
    <n v="1079.25"/>
  </r>
  <r>
    <x v="3"/>
    <x v="0"/>
    <s v="ING-SUG"/>
    <s v="19038"/>
    <x v="1"/>
    <s v="Sugar"/>
    <n v="2500"/>
    <s v="lb"/>
    <n v="0.43"/>
    <n v="1079.25"/>
  </r>
  <r>
    <x v="3"/>
    <x v="0"/>
    <s v="ING-SUG"/>
    <s v="19039"/>
    <x v="1"/>
    <s v="Sugar"/>
    <n v="22500"/>
    <s v="lb"/>
    <n v="0.43"/>
    <n v="9713.25"/>
  </r>
  <r>
    <x v="3"/>
    <x v="0"/>
    <s v="LBL-24O"/>
    <s v="19050"/>
    <x v="3"/>
    <s v="Labels"/>
    <n v="1318"/>
    <s v="ea"/>
    <n v="7.0000000000000007E-2"/>
    <n v="92.26"/>
  </r>
  <r>
    <x v="3"/>
    <x v="0"/>
    <s v="LBL-24O-TRP"/>
    <s v="19051"/>
    <x v="3"/>
    <s v="Labels"/>
    <n v="871"/>
    <s v="ea"/>
    <n v="0.09"/>
    <n v="80.739999999999995"/>
  </r>
  <r>
    <x v="3"/>
    <x v="0"/>
    <s v="LBL-24V-TRP"/>
    <s v="19052"/>
    <x v="3"/>
    <s v="Labels"/>
    <n v="1196"/>
    <s v="ea"/>
    <n v="0.09"/>
    <n v="110.89"/>
  </r>
  <r>
    <x v="3"/>
    <x v="0"/>
    <s v="LBL-BBL-BBLV"/>
    <s v="19053"/>
    <x v="3"/>
    <s v="Labels"/>
    <n v="750"/>
    <s v="ea"/>
    <n v="0.23"/>
    <n v="172.5"/>
  </r>
  <r>
    <x v="3"/>
    <x v="0"/>
    <s v="LBL-BBL-V"/>
    <s v="19054"/>
    <x v="3"/>
    <s v="Labels"/>
    <n v="150"/>
    <s v="ea"/>
    <n v="0.23"/>
    <n v="34.5"/>
  </r>
  <r>
    <x v="3"/>
    <x v="0"/>
    <s v="LBL-BBO"/>
    <s v="19055"/>
    <x v="3"/>
    <s v="Labels"/>
    <n v="2055"/>
    <s v="ea"/>
    <n v="7.0000000000000007E-2"/>
    <n v="143.85"/>
  </r>
  <r>
    <x v="3"/>
    <x v="0"/>
    <s v="LBL-BBV"/>
    <s v="19056"/>
    <x v="3"/>
    <s v="Labels"/>
    <n v="50"/>
    <s v="ea"/>
    <n v="7.0000000000000007E-2"/>
    <n v="3.5"/>
  </r>
  <r>
    <x v="3"/>
    <x v="0"/>
    <s v="LBL-BSO"/>
    <s v="19057"/>
    <x v="3"/>
    <s v="Labels"/>
    <n v="3085"/>
    <s v="ea"/>
    <n v="7.0000000000000007E-2"/>
    <n v="215.95"/>
  </r>
  <r>
    <x v="3"/>
    <x v="0"/>
    <s v="LBL-BSV"/>
    <s v="19058"/>
    <x v="3"/>
    <s v="Labels"/>
    <n v="2221"/>
    <s v="ea"/>
    <n v="7.0000000000000007E-2"/>
    <n v="155.47"/>
  </r>
  <r>
    <x v="3"/>
    <x v="0"/>
    <s v="LBL-CLP-STP-SZB"/>
    <s v="19059"/>
    <x v="3"/>
    <s v="Labels"/>
    <n v="120"/>
    <s v="ea"/>
    <n v="7.0000000000000007E-2"/>
    <n v="8.4"/>
  </r>
  <r>
    <x v="3"/>
    <x v="0"/>
    <s v="LBL-CLP-STP-TEA"/>
    <s v="19060"/>
    <x v="3"/>
    <s v="Labels"/>
    <n v="1000"/>
    <s v="ea"/>
    <n v="1.1299999999999999"/>
    <n v="1132"/>
  </r>
  <r>
    <x v="3"/>
    <x v="0"/>
    <s v="FLV-MPC"/>
    <s v="18908"/>
    <x v="1"/>
    <s v="Flavors"/>
    <m/>
    <s v="lb"/>
    <m/>
    <m/>
  </r>
  <r>
    <x v="3"/>
    <x v="0"/>
    <s v="FLV-MRG"/>
    <s v="18912"/>
    <x v="1"/>
    <s v="Flavors"/>
    <m/>
    <s v="lb"/>
    <m/>
    <m/>
  </r>
  <r>
    <x v="3"/>
    <x v="0"/>
    <s v="FLV-PAP"/>
    <s v="18916"/>
    <x v="1"/>
    <s v="Flavors"/>
    <m/>
    <s v="lb"/>
    <m/>
    <m/>
  </r>
  <r>
    <x v="3"/>
    <x v="0"/>
    <s v="FLV-PAP"/>
    <s v="18917"/>
    <x v="1"/>
    <s v="Flavors"/>
    <m/>
    <s v="lb"/>
    <m/>
    <m/>
  </r>
  <r>
    <x v="3"/>
    <x v="0"/>
    <s v="FLV-PCH"/>
    <s v="18919"/>
    <x v="1"/>
    <s v="Flavors"/>
    <m/>
    <s v="lb"/>
    <m/>
    <m/>
  </r>
  <r>
    <x v="3"/>
    <x v="0"/>
    <s v="FLV-PMK"/>
    <s v="18927"/>
    <x v="1"/>
    <s v="Flavors"/>
    <m/>
    <s v="lb"/>
    <m/>
    <m/>
  </r>
  <r>
    <x v="3"/>
    <x v="0"/>
    <s v="FLV-PMK"/>
    <s v="18928"/>
    <x v="1"/>
    <s v="Flavors"/>
    <n v="223.1"/>
    <s v="lb"/>
    <n v="14.4"/>
    <n v="3212.64"/>
  </r>
  <r>
    <x v="3"/>
    <x v="0"/>
    <s v="FLV-PNC"/>
    <s v="18930"/>
    <x v="1"/>
    <s v="Flavors"/>
    <m/>
    <s v="lb"/>
    <m/>
    <m/>
  </r>
  <r>
    <x v="3"/>
    <x v="0"/>
    <s v="FLV-PNC"/>
    <s v="18931"/>
    <x v="1"/>
    <s v="Flavors"/>
    <m/>
    <s v="lb"/>
    <m/>
    <m/>
  </r>
  <r>
    <x v="3"/>
    <x v="0"/>
    <s v="FLV-PNC"/>
    <s v="18932"/>
    <x v="1"/>
    <s v="Flavors"/>
    <m/>
    <s v="lb"/>
    <m/>
    <m/>
  </r>
  <r>
    <x v="3"/>
    <x v="0"/>
    <s v="FLV-PNC"/>
    <s v="18933"/>
    <x v="1"/>
    <s v="Flavors"/>
    <m/>
    <s v="lb"/>
    <m/>
    <m/>
  </r>
  <r>
    <x v="3"/>
    <x v="0"/>
    <s v="FLV-PPM"/>
    <s v="18936"/>
    <x v="1"/>
    <s v="Flavors"/>
    <m/>
    <s v="lb"/>
    <m/>
    <m/>
  </r>
  <r>
    <x v="3"/>
    <x v="0"/>
    <s v="FLV-PPM"/>
    <s v="18937"/>
    <x v="1"/>
    <s v="Flavors"/>
    <m/>
    <s v="lb"/>
    <m/>
    <m/>
  </r>
  <r>
    <x v="3"/>
    <x v="0"/>
    <s v="FLV-PPM"/>
    <s v="18938"/>
    <x v="1"/>
    <s v="Flavors"/>
    <n v="120.85"/>
    <s v="lb"/>
    <n v="12.8"/>
    <n v="1546.88"/>
  </r>
  <r>
    <x v="3"/>
    <x v="0"/>
    <s v="FLV-SBY-ARCHIVE"/>
    <s v="18941"/>
    <x v="1"/>
    <s v="Flavors"/>
    <m/>
    <s v="lb"/>
    <m/>
    <m/>
  </r>
  <r>
    <x v="3"/>
    <x v="0"/>
    <s v="FLV-SBY-ARCHIVE"/>
    <s v="18942"/>
    <x v="1"/>
    <s v="Flavors"/>
    <m/>
    <s v="lb"/>
    <m/>
    <m/>
  </r>
  <r>
    <x v="3"/>
    <x v="0"/>
    <s v="FLV-SBY-ARCHIVE"/>
    <s v="18943"/>
    <x v="1"/>
    <s v="Flavors"/>
    <m/>
    <s v="lb"/>
    <m/>
    <m/>
  </r>
  <r>
    <x v="3"/>
    <x v="0"/>
    <s v="FLV-SBY-ARCHIVE"/>
    <s v="18944"/>
    <x v="1"/>
    <s v="Flavors"/>
    <m/>
    <s v="lb"/>
    <m/>
    <m/>
  </r>
  <r>
    <x v="3"/>
    <x v="0"/>
    <s v="FLV-SBY-ARCHIVE"/>
    <s v="18945"/>
    <x v="1"/>
    <s v="Flavors"/>
    <m/>
    <s v="lb"/>
    <m/>
    <m/>
  </r>
  <r>
    <x v="3"/>
    <x v="0"/>
    <s v="FLV-SBY-ARCHIVE"/>
    <s v="18946"/>
    <x v="1"/>
    <s v="Flavors"/>
    <m/>
    <s v="lb"/>
    <m/>
    <m/>
  </r>
  <r>
    <x v="3"/>
    <x v="0"/>
    <s v="FLV-SBY-ARCHIVE"/>
    <s v="18947"/>
    <x v="1"/>
    <s v="Flavors"/>
    <m/>
    <s v="lb"/>
    <m/>
    <m/>
  </r>
  <r>
    <x v="3"/>
    <x v="0"/>
    <s v="FLV-SBY-ARCHIVE"/>
    <s v="18948"/>
    <x v="1"/>
    <s v="Flavors"/>
    <m/>
    <s v="lb"/>
    <m/>
    <m/>
  </r>
  <r>
    <x v="3"/>
    <x v="0"/>
    <s v="FLV-SBY-ARCHIVE"/>
    <s v="18949"/>
    <x v="1"/>
    <s v="Flavors"/>
    <m/>
    <s v="lb"/>
    <m/>
    <m/>
  </r>
  <r>
    <x v="3"/>
    <x v="0"/>
    <s v="FLV-SBY-ARCHIVE"/>
    <s v="18950"/>
    <x v="1"/>
    <s v="Flavors"/>
    <m/>
    <s v="lb"/>
    <m/>
    <m/>
  </r>
  <r>
    <x v="3"/>
    <x v="0"/>
    <s v="FLV-SBY-ARCHIVE"/>
    <s v="18951"/>
    <x v="1"/>
    <s v="Flavors"/>
    <m/>
    <s v="lb"/>
    <m/>
    <m/>
  </r>
  <r>
    <x v="3"/>
    <x v="0"/>
    <s v="FLV-SBY-NEW"/>
    <s v="18952"/>
    <x v="1"/>
    <s v="Flavors"/>
    <m/>
    <s v="lb"/>
    <m/>
    <m/>
  </r>
  <r>
    <x v="3"/>
    <x v="0"/>
    <s v="FLV-SBY-NEW"/>
    <s v="18953"/>
    <x v="1"/>
    <s v="Flavors"/>
    <m/>
    <s v="lb"/>
    <m/>
    <m/>
  </r>
  <r>
    <x v="3"/>
    <x v="0"/>
    <s v="FLV-SBY-NEW"/>
    <s v="18954"/>
    <x v="1"/>
    <s v="Flavors"/>
    <m/>
    <s v="lb"/>
    <m/>
    <m/>
  </r>
  <r>
    <x v="3"/>
    <x v="0"/>
    <s v="FLV-WML-NEW"/>
    <s v="18960"/>
    <x v="1"/>
    <s v="Flavors"/>
    <m/>
    <s v="lb"/>
    <m/>
    <m/>
  </r>
  <r>
    <x v="3"/>
    <x v="0"/>
    <s v="PKG-DS3"/>
    <s v="19396"/>
    <x v="3"/>
    <s v="Consumables"/>
    <m/>
    <s v="ea"/>
    <m/>
    <m/>
  </r>
  <r>
    <x v="3"/>
    <x v="0"/>
    <s v="FLV-GAP"/>
    <s v="18888"/>
    <x v="1"/>
    <s v="Flavors"/>
    <n v="80"/>
    <s v="lb"/>
    <n v="13.25"/>
    <n v="1060"/>
  </r>
  <r>
    <x v="3"/>
    <x v="0"/>
    <s v="FLV-GRP"/>
    <s v="18892"/>
    <x v="1"/>
    <s v="Flavors"/>
    <n v="83.7"/>
    <s v="lb"/>
    <n v="11.85"/>
    <n v="991.85"/>
  </r>
  <r>
    <x v="3"/>
    <x v="0"/>
    <s v="FLV-LEM"/>
    <s v="18897"/>
    <x v="1"/>
    <s v="Flavors"/>
    <n v="94.09"/>
    <s v="lb"/>
    <n v="4.5"/>
    <n v="423.4"/>
  </r>
  <r>
    <x v="3"/>
    <x v="0"/>
    <s v="FLV-LIM-NEW"/>
    <s v="18900"/>
    <x v="1"/>
    <s v="Flavors"/>
    <n v="80"/>
    <s v="lb"/>
    <n v="4.5"/>
    <n v="360"/>
  </r>
  <r>
    <x v="3"/>
    <x v="0"/>
    <s v="FLV-MPC"/>
    <s v="18910"/>
    <x v="1"/>
    <s v="Flavors"/>
    <n v="101.7"/>
    <s v="lb"/>
    <n v="12.05"/>
    <n v="1225.48"/>
  </r>
  <r>
    <x v="3"/>
    <x v="0"/>
    <s v="FLV-MRG"/>
    <s v="18913"/>
    <x v="1"/>
    <s v="Flavors"/>
    <n v="25.15"/>
    <s v="lb"/>
    <n v="5.0999999999999996"/>
    <n v="128.26"/>
  </r>
  <r>
    <x v="3"/>
    <x v="0"/>
    <s v="BLK-BRV"/>
    <s v="18722"/>
    <x v="5"/>
    <s v="Intermediates"/>
    <m/>
    <s v="gal"/>
    <m/>
    <m/>
  </r>
  <r>
    <x v="3"/>
    <x v="0"/>
    <s v="BLK-GRV"/>
    <s v="18729"/>
    <x v="5"/>
    <s v="Intermediates"/>
    <m/>
    <s v="gal"/>
    <m/>
    <m/>
  </r>
  <r>
    <x v="3"/>
    <x v="0"/>
    <s v="BLK-SBV"/>
    <s v="18735"/>
    <x v="5"/>
    <s v="Intermediates"/>
    <m/>
    <s v="gal"/>
    <m/>
    <m/>
  </r>
  <r>
    <x v="3"/>
    <x v="0"/>
    <s v="BLK-VDK"/>
    <s v="18740"/>
    <x v="5"/>
    <s v="Intermediates"/>
    <m/>
    <s v="gal"/>
    <m/>
    <m/>
  </r>
  <r>
    <x v="3"/>
    <x v="0"/>
    <s v="ING-CTA"/>
    <s v="18967"/>
    <x v="1"/>
    <s v="Common Raw"/>
    <m/>
    <s v="lb"/>
    <m/>
    <m/>
  </r>
  <r>
    <x v="3"/>
    <x v="0"/>
    <s v="BLK-VDK"/>
    <s v="18741"/>
    <x v="5"/>
    <s v="Intermediates"/>
    <m/>
    <s v="gal"/>
    <m/>
    <m/>
  </r>
  <r>
    <x v="3"/>
    <x v="0"/>
    <s v="BLK-VDK"/>
    <s v="18742"/>
    <x v="5"/>
    <s v="Intermediates"/>
    <m/>
    <s v="gal"/>
    <m/>
    <m/>
  </r>
  <r>
    <x v="3"/>
    <x v="0"/>
    <s v="LID-BRV"/>
    <s v="19132"/>
    <x v="3"/>
    <s v="Lids"/>
    <n v="15000"/>
    <s v="ea"/>
    <n v="0.01"/>
    <n v="120"/>
  </r>
  <r>
    <x v="3"/>
    <x v="0"/>
    <s v="LID-BRV"/>
    <s v="19128"/>
    <x v="3"/>
    <s v="Lids"/>
    <n v="65000"/>
    <s v="ea"/>
    <n v="0.01"/>
    <n v="520"/>
  </r>
  <r>
    <x v="3"/>
    <x v="0"/>
    <s v="LID-BRV"/>
    <s v="19127"/>
    <x v="3"/>
    <s v="Lids"/>
    <n v="55250"/>
    <s v="ea"/>
    <n v="0.01"/>
    <n v="442"/>
  </r>
  <r>
    <x v="3"/>
    <x v="0"/>
    <s v="LID-BRV"/>
    <s v="19125"/>
    <x v="3"/>
    <s v="Lids"/>
    <n v="32500"/>
    <s v="ea"/>
    <n v="0.01"/>
    <n v="260"/>
  </r>
  <r>
    <x v="3"/>
    <x v="0"/>
    <s v="LBL-SEAHAWKS-O"/>
    <s v="19073"/>
    <x v="3"/>
    <s v="Labels"/>
    <n v="626"/>
    <s v="ea"/>
    <n v="7.0000000000000007E-2"/>
    <n v="43.82"/>
  </r>
  <r>
    <x v="3"/>
    <x v="0"/>
    <s v="LBL-SMPL"/>
    <s v="19074"/>
    <x v="3"/>
    <s v="Labels"/>
    <n v="500"/>
    <s v="ea"/>
    <n v="0.38"/>
    <n v="190"/>
  </r>
  <r>
    <x v="3"/>
    <x v="0"/>
    <s v="LID-BRV"/>
    <s v="19124"/>
    <x v="3"/>
    <s v="Lids"/>
    <n v="48750"/>
    <s v="ea"/>
    <n v="0.01"/>
    <n v="390"/>
  </r>
  <r>
    <x v="3"/>
    <x v="0"/>
    <s v="LID-BRV"/>
    <s v="19121"/>
    <x v="3"/>
    <s v="Lids"/>
    <n v="16250"/>
    <s v="ea"/>
    <n v="0.01"/>
    <n v="130"/>
  </r>
  <r>
    <x v="3"/>
    <x v="0"/>
    <s v="LBL-SZB-020"/>
    <s v="19075"/>
    <x v="3"/>
    <s v="Labels"/>
    <n v="2328"/>
    <s v="ea"/>
    <n v="0.09"/>
    <n v="215.8"/>
  </r>
  <r>
    <x v="3"/>
    <x v="0"/>
    <s v="LBL-TEA"/>
    <s v="19076"/>
    <x v="3"/>
    <s v="Labels"/>
    <n v="416"/>
    <s v="ea"/>
    <n v="0.09"/>
    <n v="38.57"/>
  </r>
  <r>
    <x v="3"/>
    <x v="0"/>
    <s v="LID-BRS-020"/>
    <s v="19120"/>
    <x v="3"/>
    <s v="Lids"/>
    <n v="16250"/>
    <s v="ea"/>
    <n v="0.01"/>
    <n v="130"/>
  </r>
  <r>
    <x v="3"/>
    <x v="0"/>
    <s v="LID-BRS-020"/>
    <s v="19119"/>
    <x v="3"/>
    <s v="Lids"/>
    <n v="40950"/>
    <s v="ea"/>
    <n v="0.01"/>
    <n v="327.60000000000002"/>
  </r>
  <r>
    <x v="3"/>
    <x v="0"/>
    <s v="LID-BRS-020"/>
    <s v="19118"/>
    <x v="3"/>
    <s v="Lids"/>
    <n v="10400"/>
    <s v="ea"/>
    <n v="0.01"/>
    <n v="83.2"/>
  </r>
  <r>
    <x v="3"/>
    <x v="0"/>
    <s v="LID-BRO"/>
    <s v="19117"/>
    <x v="3"/>
    <s v="Lids"/>
    <n v="97500"/>
    <s v="ea"/>
    <n v="0.01"/>
    <n v="780"/>
  </r>
  <r>
    <x v="3"/>
    <x v="0"/>
    <s v="LID-BRO"/>
    <s v="19115"/>
    <x v="3"/>
    <s v="Lids"/>
    <n v="16250"/>
    <s v="ea"/>
    <n v="0.01"/>
    <n v="130"/>
  </r>
  <r>
    <x v="3"/>
    <x v="0"/>
    <s v="LID-BRO"/>
    <s v="19114"/>
    <x v="3"/>
    <s v="Lids"/>
    <n v="308750"/>
    <s v="ea"/>
    <n v="0.01"/>
    <n v="2470"/>
  </r>
  <r>
    <x v="3"/>
    <x v="0"/>
    <s v="LID-BRO"/>
    <s v="19110"/>
    <x v="3"/>
    <s v="Lids"/>
    <n v="48750"/>
    <s v="ea"/>
    <n v="0.01"/>
    <n v="390"/>
  </r>
  <r>
    <x v="3"/>
    <x v="0"/>
    <s v="PKG-DS3"/>
    <s v="19397"/>
    <x v="3"/>
    <s v="Consumables"/>
    <m/>
    <s v="ea"/>
    <m/>
    <m/>
  </r>
  <r>
    <x v="3"/>
    <x v="0"/>
    <s v="LID-GRV"/>
    <s v="19181"/>
    <x v="3"/>
    <s v="Lids"/>
    <n v="16250"/>
    <s v="ea"/>
    <n v="0.01"/>
    <n v="130"/>
  </r>
  <r>
    <x v="3"/>
    <x v="0"/>
    <s v="LID-GRO"/>
    <s v="19172"/>
    <x v="3"/>
    <s v="Lids"/>
    <n v="103350"/>
    <s v="ea"/>
    <n v="0.01"/>
    <n v="826.8"/>
  </r>
  <r>
    <x v="3"/>
    <x v="0"/>
    <s v="LID-GRO"/>
    <s v="19171"/>
    <x v="3"/>
    <s v="Lids"/>
    <n v="65000"/>
    <s v="ea"/>
    <n v="0.01"/>
    <n v="520"/>
  </r>
  <r>
    <x v="3"/>
    <x v="0"/>
    <s v="LID-GRO"/>
    <s v="19170"/>
    <x v="3"/>
    <s v="Lids"/>
    <n v="3448"/>
    <s v="ea"/>
    <n v="0.01"/>
    <n v="27.58"/>
  </r>
  <r>
    <x v="3"/>
    <x v="0"/>
    <s v="LID-ELV"/>
    <s v="19164"/>
    <x v="3"/>
    <s v="Lids"/>
    <m/>
    <s v="ea"/>
    <m/>
    <m/>
  </r>
  <r>
    <x v="3"/>
    <x v="0"/>
    <s v="LID-ELV"/>
    <s v="19162"/>
    <x v="3"/>
    <s v="Lids"/>
    <m/>
    <s v="ea"/>
    <m/>
    <m/>
  </r>
  <r>
    <x v="3"/>
    <x v="0"/>
    <s v="LID-CCV"/>
    <s v="19159"/>
    <x v="3"/>
    <s v="Lids"/>
    <m/>
    <s v="ea"/>
    <m/>
    <m/>
  </r>
  <r>
    <x v="3"/>
    <x v="0"/>
    <s v="LID-CCV"/>
    <s v="19158"/>
    <x v="3"/>
    <s v="Lids"/>
    <m/>
    <s v="ea"/>
    <m/>
    <m/>
  </r>
  <r>
    <x v="3"/>
    <x v="0"/>
    <s v="LID-CCV"/>
    <s v="19157"/>
    <x v="3"/>
    <s v="Lids"/>
    <m/>
    <s v="ea"/>
    <m/>
    <m/>
  </r>
  <r>
    <x v="3"/>
    <x v="0"/>
    <s v="LID-CCV"/>
    <s v="19156"/>
    <x v="3"/>
    <s v="Lids"/>
    <m/>
    <s v="ea"/>
    <m/>
    <m/>
  </r>
  <r>
    <x v="3"/>
    <x v="0"/>
    <s v="LID-CCV"/>
    <s v="19155"/>
    <x v="3"/>
    <s v="Lids"/>
    <m/>
    <s v="ea"/>
    <m/>
    <m/>
  </r>
  <r>
    <x v="3"/>
    <x v="0"/>
    <s v="LID-CCV"/>
    <s v="19154"/>
    <x v="3"/>
    <s v="Lids"/>
    <m/>
    <s v="ea"/>
    <m/>
    <m/>
  </r>
  <r>
    <x v="3"/>
    <x v="0"/>
    <s v="LID-CCV"/>
    <s v="19153"/>
    <x v="3"/>
    <s v="Lids"/>
    <m/>
    <s v="ea"/>
    <m/>
    <m/>
  </r>
  <r>
    <x v="3"/>
    <x v="0"/>
    <s v="LID-CCV"/>
    <s v="19152"/>
    <x v="3"/>
    <s v="Lids"/>
    <m/>
    <s v="ea"/>
    <m/>
    <m/>
  </r>
  <r>
    <x v="3"/>
    <x v="0"/>
    <s v="LID-CCV"/>
    <s v="19151"/>
    <x v="3"/>
    <s v="Lids"/>
    <m/>
    <s v="ea"/>
    <m/>
    <m/>
  </r>
  <r>
    <x v="3"/>
    <x v="0"/>
    <s v="LID-CCO"/>
    <s v="19149"/>
    <x v="3"/>
    <s v="Lids"/>
    <m/>
    <s v="ea"/>
    <m/>
    <m/>
  </r>
  <r>
    <x v="3"/>
    <x v="0"/>
    <s v="LID-CBV"/>
    <s v="19147"/>
    <x v="3"/>
    <s v="Lids"/>
    <m/>
    <s v="ea"/>
    <m/>
    <m/>
  </r>
  <r>
    <x v="3"/>
    <x v="0"/>
    <s v="LID-CBV"/>
    <s v="19143"/>
    <x v="3"/>
    <s v="Lids"/>
    <m/>
    <s v="ea"/>
    <m/>
    <m/>
  </r>
  <r>
    <x v="3"/>
    <x v="0"/>
    <s v="LID-CBV"/>
    <s v="19142"/>
    <x v="3"/>
    <s v="Lids"/>
    <m/>
    <s v="ea"/>
    <m/>
    <m/>
  </r>
  <r>
    <x v="3"/>
    <x v="0"/>
    <s v="LID-CBV"/>
    <s v="19141"/>
    <x v="3"/>
    <s v="Lids"/>
    <m/>
    <s v="ea"/>
    <m/>
    <m/>
  </r>
  <r>
    <x v="3"/>
    <x v="0"/>
    <s v="LID-CBV"/>
    <s v="19140"/>
    <x v="3"/>
    <s v="Lids"/>
    <m/>
    <s v="ea"/>
    <m/>
    <m/>
  </r>
  <r>
    <x v="3"/>
    <x v="0"/>
    <s v="LID-CBV"/>
    <s v="19139"/>
    <x v="3"/>
    <s v="Lids"/>
    <m/>
    <s v="ea"/>
    <m/>
    <m/>
  </r>
  <r>
    <x v="3"/>
    <x v="0"/>
    <s v="LID-CBO"/>
    <s v="19134"/>
    <x v="3"/>
    <s v="Lids"/>
    <m/>
    <s v="ea"/>
    <m/>
    <m/>
  </r>
  <r>
    <x v="3"/>
    <x v="0"/>
    <s v="LID-BRV"/>
    <s v="19130"/>
    <x v="3"/>
    <s v="Lids"/>
    <m/>
    <s v="ea"/>
    <m/>
    <m/>
  </r>
  <r>
    <x v="3"/>
    <x v="0"/>
    <s v="LID-BRV"/>
    <s v="19126"/>
    <x v="3"/>
    <s v="Lids"/>
    <m/>
    <s v="ea"/>
    <m/>
    <m/>
  </r>
  <r>
    <x v="3"/>
    <x v="0"/>
    <s v="LID-BRV"/>
    <s v="19123"/>
    <x v="3"/>
    <s v="Lids"/>
    <n v="65000"/>
    <s v="ea"/>
    <n v="0.01"/>
    <n v="520"/>
  </r>
  <r>
    <x v="3"/>
    <x v="0"/>
    <s v="LID-BRV"/>
    <s v="19122"/>
    <x v="3"/>
    <s v="Lids"/>
    <n v="32500"/>
    <s v="ea"/>
    <n v="0.01"/>
    <n v="260"/>
  </r>
  <r>
    <x v="3"/>
    <x v="0"/>
    <s v="LID-BRO"/>
    <s v="19113"/>
    <x v="3"/>
    <s v="Lids"/>
    <m/>
    <s v="ea"/>
    <m/>
    <m/>
  </r>
  <r>
    <x v="3"/>
    <x v="0"/>
    <s v="LBL-21V"/>
    <s v="19049"/>
    <x v="3"/>
    <s v="Labels"/>
    <n v="5907"/>
    <s v="ea"/>
    <n v="7.0000000000000007E-2"/>
    <n v="413.49"/>
  </r>
  <r>
    <x v="3"/>
    <x v="0"/>
    <s v="LBL-21O"/>
    <s v="19048"/>
    <x v="3"/>
    <s v="Labels"/>
    <n v="2015"/>
    <s v="ea"/>
    <n v="7.0000000000000007E-2"/>
    <n v="141.05000000000001"/>
  </r>
  <r>
    <x v="3"/>
    <x v="0"/>
    <s v="K7160-24X100"/>
    <s v="19047"/>
    <x v="2"/>
    <m/>
    <n v="150"/>
    <s v="ea"/>
    <n v="5.81"/>
    <n v="871.5"/>
  </r>
  <r>
    <x v="3"/>
    <x v="0"/>
    <s v="ING-WSK"/>
    <s v="19046"/>
    <x v="1"/>
    <s v="Alcohol"/>
    <n v="478"/>
    <s v="gal"/>
    <n v="24"/>
    <n v="11472"/>
  </r>
  <r>
    <x v="3"/>
    <x v="0"/>
    <s v="LID-BRO"/>
    <s v="19109"/>
    <x v="3"/>
    <s v="Lids"/>
    <n v="81250"/>
    <s v="ea"/>
    <n v="0.01"/>
    <n v="650"/>
  </r>
  <r>
    <x v="3"/>
    <x v="0"/>
    <s v="LID-BRO"/>
    <s v="19108"/>
    <x v="3"/>
    <s v="Lids"/>
    <n v="32500"/>
    <s v="ea"/>
    <n v="0.01"/>
    <n v="260"/>
  </r>
  <r>
    <x v="3"/>
    <x v="0"/>
    <s v="LID-BRO"/>
    <s v="19107"/>
    <x v="3"/>
    <s v="Lids"/>
    <n v="276250"/>
    <s v="ea"/>
    <n v="0.01"/>
    <n v="2210.0100000000002"/>
  </r>
  <r>
    <x v="3"/>
    <x v="0"/>
    <s v="LID-BRO"/>
    <s v="19106"/>
    <x v="3"/>
    <s v="Lids"/>
    <n v="97500"/>
    <s v="ea"/>
    <n v="0.01"/>
    <n v="780"/>
  </r>
  <r>
    <x v="3"/>
    <x v="0"/>
    <s v="LID-BRO"/>
    <s v="19104"/>
    <x v="3"/>
    <s v="Lids"/>
    <n v="84430"/>
    <s v="ea"/>
    <n v="0.01"/>
    <n v="675.44"/>
  </r>
  <r>
    <x v="3"/>
    <x v="0"/>
    <s v="LID-BRO"/>
    <s v="19102"/>
    <x v="3"/>
    <s v="Lids"/>
    <n v="208"/>
    <s v="ea"/>
    <n v="0.01"/>
    <n v="1.66"/>
  </r>
  <r>
    <x v="3"/>
    <x v="0"/>
    <s v="LID-ACV"/>
    <s v="19092"/>
    <x v="3"/>
    <s v="Lids"/>
    <m/>
    <s v="ea"/>
    <m/>
    <m/>
  </r>
  <r>
    <x v="3"/>
    <x v="0"/>
    <s v="LID-ACV"/>
    <s v="19091"/>
    <x v="3"/>
    <s v="Lids"/>
    <m/>
    <s v="ea"/>
    <m/>
    <m/>
  </r>
  <r>
    <x v="3"/>
    <x v="0"/>
    <s v="LID-ACV"/>
    <s v="19090"/>
    <x v="3"/>
    <s v="Lids"/>
    <m/>
    <s v="ea"/>
    <m/>
    <m/>
  </r>
  <r>
    <x v="3"/>
    <x v="0"/>
    <s v="LID-ACV"/>
    <s v="19089"/>
    <x v="3"/>
    <s v="Lids"/>
    <m/>
    <s v="ea"/>
    <m/>
    <m/>
  </r>
  <r>
    <x v="3"/>
    <x v="0"/>
    <s v="LID-ACV"/>
    <s v="19088"/>
    <x v="3"/>
    <s v="Lids"/>
    <m/>
    <s v="ea"/>
    <m/>
    <m/>
  </r>
  <r>
    <x v="3"/>
    <x v="0"/>
    <s v="LID-ACV"/>
    <s v="19087"/>
    <x v="3"/>
    <s v="Lids"/>
    <m/>
    <s v="ea"/>
    <m/>
    <m/>
  </r>
  <r>
    <x v="3"/>
    <x v="0"/>
    <s v="LID-ACV"/>
    <s v="19086"/>
    <x v="3"/>
    <s v="Lids"/>
    <m/>
    <s v="ea"/>
    <m/>
    <m/>
  </r>
  <r>
    <x v="3"/>
    <x v="0"/>
    <s v="LID-ACV"/>
    <s v="19085"/>
    <x v="3"/>
    <s v="Lids"/>
    <m/>
    <s v="ea"/>
    <m/>
    <m/>
  </r>
  <r>
    <x v="3"/>
    <x v="0"/>
    <s v="LID-ACV"/>
    <s v="19084"/>
    <x v="3"/>
    <s v="Lids"/>
    <m/>
    <s v="ea"/>
    <m/>
    <m/>
  </r>
  <r>
    <x v="3"/>
    <x v="0"/>
    <s v="LID-ACV"/>
    <s v="19083"/>
    <x v="3"/>
    <s v="Lids"/>
    <m/>
    <s v="ea"/>
    <m/>
    <m/>
  </r>
  <r>
    <x v="3"/>
    <x v="0"/>
    <s v="LID-ACO"/>
    <s v="19080"/>
    <x v="3"/>
    <s v="Lids"/>
    <m/>
    <s v="ea"/>
    <m/>
    <m/>
  </r>
  <r>
    <x v="3"/>
    <x v="0"/>
    <s v="ING-WSK"/>
    <s v="19045"/>
    <x v="1"/>
    <s v="Alcohol"/>
    <m/>
    <s v="gal"/>
    <m/>
    <m/>
  </r>
  <r>
    <x v="3"/>
    <x v="0"/>
    <s v="ING-WSK"/>
    <s v="19044"/>
    <x v="1"/>
    <s v="Alcohol"/>
    <m/>
    <s v="gal"/>
    <m/>
    <m/>
  </r>
  <r>
    <x v="3"/>
    <x v="0"/>
    <s v="FLV-WML-NEW"/>
    <s v="18961"/>
    <x v="1"/>
    <s v="Flavors"/>
    <n v="40"/>
    <s v="lb"/>
    <n v="17.84"/>
    <n v="713.6"/>
  </r>
  <r>
    <x v="3"/>
    <x v="0"/>
    <s v="ING-VDK"/>
    <s v="19041"/>
    <x v="1"/>
    <s v="Alcohol"/>
    <m/>
    <s v="gal"/>
    <m/>
    <m/>
  </r>
  <r>
    <x v="3"/>
    <x v="0"/>
    <s v="ING-VDK"/>
    <s v="19040"/>
    <x v="1"/>
    <s v="Alcohol"/>
    <m/>
    <s v="gal"/>
    <m/>
    <m/>
  </r>
  <r>
    <x v="3"/>
    <x v="0"/>
    <s v="ING-SUG"/>
    <s v="19036"/>
    <x v="1"/>
    <s v="Sugar"/>
    <m/>
    <s v="lb"/>
    <m/>
    <m/>
  </r>
  <r>
    <x v="3"/>
    <x v="0"/>
    <s v="ING-SUG"/>
    <s v="19035"/>
    <x v="1"/>
    <s v="Sugar"/>
    <m/>
    <s v="lb"/>
    <m/>
    <m/>
  </r>
  <r>
    <x v="3"/>
    <x v="0"/>
    <s v="ING-SUG"/>
    <s v="19034"/>
    <x v="1"/>
    <s v="Sugar"/>
    <m/>
    <s v="lb"/>
    <m/>
    <m/>
  </r>
  <r>
    <x v="3"/>
    <x v="0"/>
    <s v="ING-SUG"/>
    <s v="19033"/>
    <x v="1"/>
    <s v="Sugar"/>
    <m/>
    <s v="lb"/>
    <m/>
    <m/>
  </r>
  <r>
    <x v="3"/>
    <x v="0"/>
    <s v="ING-SUG"/>
    <s v="19032"/>
    <x v="1"/>
    <s v="Sugar"/>
    <m/>
    <s v="lb"/>
    <m/>
    <m/>
  </r>
  <r>
    <x v="3"/>
    <x v="0"/>
    <s v="ING-SUG"/>
    <s v="19031"/>
    <x v="1"/>
    <s v="Sugar"/>
    <m/>
    <s v="lb"/>
    <m/>
    <m/>
  </r>
  <r>
    <x v="3"/>
    <x v="0"/>
    <s v="ING-SUG"/>
    <s v="19030"/>
    <x v="1"/>
    <s v="Sugar"/>
    <m/>
    <s v="lb"/>
    <m/>
    <m/>
  </r>
  <r>
    <x v="3"/>
    <x v="0"/>
    <s v="ING-SUG"/>
    <s v="19029"/>
    <x v="1"/>
    <s v="Sugar"/>
    <m/>
    <s v="lb"/>
    <m/>
    <m/>
  </r>
  <r>
    <x v="3"/>
    <x v="0"/>
    <s v="ING-SUG"/>
    <s v="19028"/>
    <x v="1"/>
    <s v="Sugar"/>
    <m/>
    <s v="lb"/>
    <m/>
    <m/>
  </r>
  <r>
    <x v="3"/>
    <x v="0"/>
    <s v="ING-SUG"/>
    <s v="19027"/>
    <x v="1"/>
    <s v="Sugar"/>
    <m/>
    <s v="lb"/>
    <m/>
    <m/>
  </r>
  <r>
    <x v="3"/>
    <x v="0"/>
    <s v="ING-SUG"/>
    <s v="19026"/>
    <x v="1"/>
    <s v="Sugar"/>
    <m/>
    <s v="lb"/>
    <m/>
    <m/>
  </r>
  <r>
    <x v="3"/>
    <x v="0"/>
    <s v="ING-SUG"/>
    <s v="19025"/>
    <x v="1"/>
    <s v="Sugar"/>
    <m/>
    <s v="lb"/>
    <m/>
    <m/>
  </r>
  <r>
    <x v="3"/>
    <x v="0"/>
    <s v="ING-SUG"/>
    <s v="19024"/>
    <x v="1"/>
    <s v="Sugar"/>
    <m/>
    <s v="lb"/>
    <m/>
    <m/>
  </r>
  <r>
    <x v="3"/>
    <x v="0"/>
    <s v="ING-SUG"/>
    <s v="19023"/>
    <x v="1"/>
    <s v="Sugar"/>
    <m/>
    <s v="lb"/>
    <m/>
    <m/>
  </r>
  <r>
    <x v="3"/>
    <x v="0"/>
    <s v="ING-SUG"/>
    <s v="19022"/>
    <x v="1"/>
    <s v="Sugar"/>
    <m/>
    <s v="lb"/>
    <m/>
    <m/>
  </r>
  <r>
    <x v="3"/>
    <x v="0"/>
    <s v="ING-SUG"/>
    <s v="19021"/>
    <x v="1"/>
    <s v="Sugar"/>
    <m/>
    <s v="lb"/>
    <m/>
    <m/>
  </r>
  <r>
    <x v="3"/>
    <x v="0"/>
    <s v="ING-SUG"/>
    <s v="19020"/>
    <x v="1"/>
    <s v="Sugar"/>
    <m/>
    <s v="lb"/>
    <m/>
    <m/>
  </r>
  <r>
    <x v="3"/>
    <x v="0"/>
    <s v="ING-SUG"/>
    <s v="19019"/>
    <x v="1"/>
    <s v="Sugar"/>
    <m/>
    <s v="lb"/>
    <m/>
    <m/>
  </r>
  <r>
    <x v="3"/>
    <x v="0"/>
    <s v="ING-SDC"/>
    <s v="19015"/>
    <x v="1"/>
    <s v="Common Raw"/>
    <m/>
    <s v="lb"/>
    <m/>
    <m/>
  </r>
  <r>
    <x v="3"/>
    <x v="0"/>
    <s v="ING-SDC"/>
    <s v="19014"/>
    <x v="1"/>
    <s v="Common Raw"/>
    <m/>
    <s v="lb"/>
    <m/>
    <m/>
  </r>
  <r>
    <x v="3"/>
    <x v="0"/>
    <s v="ING-SDC"/>
    <s v="19013"/>
    <x v="1"/>
    <s v="Common Raw"/>
    <m/>
    <s v="lb"/>
    <m/>
    <m/>
  </r>
  <r>
    <x v="3"/>
    <x v="0"/>
    <s v="ING-SDC"/>
    <s v="19012"/>
    <x v="1"/>
    <s v="Common Raw"/>
    <m/>
    <s v="lb"/>
    <m/>
    <m/>
  </r>
  <r>
    <x v="3"/>
    <x v="0"/>
    <s v="ING-SDC"/>
    <s v="19011"/>
    <x v="1"/>
    <s v="Common Raw"/>
    <m/>
    <s v="lb"/>
    <m/>
    <m/>
  </r>
  <r>
    <x v="3"/>
    <x v="0"/>
    <s v="BLK-VDK"/>
    <s v="18744"/>
    <x v="5"/>
    <s v="Intermediates"/>
    <m/>
    <s v="gal"/>
    <m/>
    <m/>
  </r>
  <r>
    <x v="3"/>
    <x v="0"/>
    <s v="BLK-WMV"/>
    <s v="18748"/>
    <x v="5"/>
    <s v="Intermediates"/>
    <m/>
    <s v="gal"/>
    <m/>
    <m/>
  </r>
  <r>
    <x v="3"/>
    <x v="0"/>
    <s v="CLR-010"/>
    <s v="18758"/>
    <x v="1"/>
    <s v="Colors"/>
    <m/>
    <s v="lb"/>
    <m/>
    <m/>
  </r>
  <r>
    <x v="3"/>
    <x v="0"/>
    <s v="CLR-010"/>
    <s v="18759"/>
    <x v="1"/>
    <s v="Colors"/>
    <m/>
    <s v="lb"/>
    <m/>
    <m/>
  </r>
  <r>
    <x v="3"/>
    <x v="0"/>
    <s v="CLR-010"/>
    <s v="18760"/>
    <x v="1"/>
    <s v="Colors"/>
    <m/>
    <s v="lb"/>
    <m/>
    <m/>
  </r>
  <r>
    <x v="3"/>
    <x v="0"/>
    <s v="CLR-010"/>
    <s v="18761"/>
    <x v="1"/>
    <s v="Colors"/>
    <m/>
    <s v="lb"/>
    <m/>
    <m/>
  </r>
  <r>
    <x v="3"/>
    <x v="0"/>
    <s v="BLK-ESO"/>
    <s v="18725"/>
    <x v="5"/>
    <s v="Intermediates"/>
    <n v="55"/>
    <s v="gal"/>
    <n v="0"/>
    <n v="0"/>
  </r>
  <r>
    <x v="3"/>
    <x v="0"/>
    <s v="BLK-GAO"/>
    <s v="18726"/>
    <x v="5"/>
    <s v="Intermediates"/>
    <n v="156"/>
    <s v="gal"/>
    <n v="5.24"/>
    <n v="818.17"/>
  </r>
  <r>
    <x v="3"/>
    <x v="0"/>
    <s v="BLK-GRO"/>
    <s v="18727"/>
    <x v="5"/>
    <s v="Intermediates"/>
    <n v="2.4500000000000002"/>
    <s v="gal"/>
    <n v="3.77"/>
    <n v="9.23"/>
  </r>
  <r>
    <x v="3"/>
    <x v="0"/>
    <s v="BLK-GRO"/>
    <s v="18728"/>
    <x v="5"/>
    <s v="Intermediates"/>
    <n v="2.35"/>
    <s v="gal"/>
    <n v="3.77"/>
    <n v="8.85"/>
  </r>
  <r>
    <x v="3"/>
    <x v="0"/>
    <s v="LID-PCW"/>
    <s v="19225"/>
    <x v="3"/>
    <s v="Lids"/>
    <n v="10400"/>
    <s v="ea"/>
    <n v="0.01"/>
    <n v="83.2"/>
  </r>
  <r>
    <x v="3"/>
    <x v="0"/>
    <s v="BLK-GRV"/>
    <s v="18730"/>
    <x v="5"/>
    <s v="Intermediates"/>
    <n v="372.45"/>
    <s v="gal"/>
    <n v="3.12"/>
    <n v="1162.53"/>
  </r>
  <r>
    <x v="3"/>
    <x v="0"/>
    <s v="BLK-OTS"/>
    <s v="18731"/>
    <x v="5"/>
    <s v="Intermediates"/>
    <n v="10"/>
    <s v="gal"/>
    <n v="2.69"/>
    <n v="26.9"/>
  </r>
  <r>
    <x v="3"/>
    <x v="0"/>
    <s v="BLK-OTS"/>
    <s v="18732"/>
    <x v="5"/>
    <s v="Intermediates"/>
    <n v="2"/>
    <s v="gal"/>
    <n v="2.69"/>
    <n v="5.38"/>
  </r>
  <r>
    <x v="3"/>
    <x v="0"/>
    <s v="BLK-SBO"/>
    <s v="18733"/>
    <x v="5"/>
    <s v="Intermediates"/>
    <n v="2.4500000000000002"/>
    <s v="gal"/>
    <n v="4.29"/>
    <n v="10.51"/>
  </r>
  <r>
    <x v="3"/>
    <x v="0"/>
    <s v="LID-PCW"/>
    <s v="19224"/>
    <x v="3"/>
    <s v="Lids"/>
    <n v="500"/>
    <s v="ea"/>
    <n v="0.01"/>
    <n v="4"/>
  </r>
  <r>
    <x v="3"/>
    <x v="0"/>
    <s v="LID-PBW"/>
    <s v="19223"/>
    <x v="3"/>
    <s v="Lids"/>
    <n v="22760"/>
    <s v="ea"/>
    <n v="0.01"/>
    <n v="182.08"/>
  </r>
  <r>
    <x v="3"/>
    <x v="0"/>
    <s v="LID-PBW"/>
    <s v="19222"/>
    <x v="3"/>
    <s v="Lids"/>
    <n v="13000"/>
    <s v="ea"/>
    <n v="0.01"/>
    <n v="104"/>
  </r>
  <r>
    <x v="3"/>
    <x v="0"/>
    <s v="LID-PBW"/>
    <s v="19221"/>
    <x v="3"/>
    <s v="Lids"/>
    <n v="500"/>
    <s v="ea"/>
    <n v="0.01"/>
    <n v="4"/>
  </r>
  <r>
    <x v="3"/>
    <x v="0"/>
    <s v="LID-MRV"/>
    <s v="19220"/>
    <x v="3"/>
    <s v="Lids"/>
    <n v="56550"/>
    <s v="ea"/>
    <n v="0.01"/>
    <n v="452.4"/>
  </r>
  <r>
    <x v="3"/>
    <x v="0"/>
    <s v="BLK-SBO"/>
    <s v="18734"/>
    <x v="5"/>
    <s v="Intermediates"/>
    <n v="2.35"/>
    <s v="gal"/>
    <n v="4.29"/>
    <n v="10.08"/>
  </r>
  <r>
    <x v="3"/>
    <x v="0"/>
    <s v="BLK-SBV"/>
    <s v="18736"/>
    <x v="5"/>
    <s v="Intermediates"/>
    <n v="372.45"/>
    <s v="gal"/>
    <n v="3.89"/>
    <n v="1449.95"/>
  </r>
  <r>
    <x v="3"/>
    <x v="0"/>
    <s v="BLK-TPO"/>
    <s v="18738"/>
    <x v="5"/>
    <s v="Intermediates"/>
    <n v="30"/>
    <s v="gal"/>
    <n v="3.09"/>
    <n v="92.63"/>
  </r>
  <r>
    <x v="3"/>
    <x v="0"/>
    <s v="BLK-VDK"/>
    <s v="18743"/>
    <x v="5"/>
    <s v="Intermediates"/>
    <n v="250"/>
    <s v="gal"/>
    <n v="2.17"/>
    <n v="543.1"/>
  </r>
  <r>
    <x v="3"/>
    <x v="0"/>
    <s v="LID-MRV"/>
    <s v="19219"/>
    <x v="3"/>
    <s v="Lids"/>
    <n v="650"/>
    <s v="ea"/>
    <n v="0.01"/>
    <n v="5.2"/>
  </r>
  <r>
    <x v="3"/>
    <x v="0"/>
    <s v="BLK-VDK"/>
    <s v="18745"/>
    <x v="5"/>
    <s v="Intermediates"/>
    <n v="250"/>
    <s v="gal"/>
    <n v="2.17"/>
    <n v="543.1"/>
  </r>
  <r>
    <x v="3"/>
    <x v="0"/>
    <s v="CLR-010"/>
    <s v="18762"/>
    <x v="1"/>
    <s v="Colors"/>
    <m/>
    <s v="lb"/>
    <m/>
    <m/>
  </r>
  <r>
    <x v="3"/>
    <x v="0"/>
    <s v="BLK-WMO"/>
    <s v="18746"/>
    <x v="5"/>
    <s v="Intermediates"/>
    <n v="2.4500000000000002"/>
    <s v="gal"/>
    <n v="3.96"/>
    <n v="9.7100000000000009"/>
  </r>
  <r>
    <x v="3"/>
    <x v="0"/>
    <s v="BLK-WMO"/>
    <s v="18747"/>
    <x v="5"/>
    <s v="Intermediates"/>
    <n v="2.35"/>
    <s v="gal"/>
    <n v="3.96"/>
    <n v="9.31"/>
  </r>
  <r>
    <x v="3"/>
    <x v="0"/>
    <s v="LID-MPW"/>
    <s v="19218"/>
    <x v="3"/>
    <s v="Lids"/>
    <n v="19500"/>
    <s v="ea"/>
    <n v="0.01"/>
    <n v="156"/>
  </r>
  <r>
    <x v="3"/>
    <x v="0"/>
    <s v="LID-MPW"/>
    <s v="19217"/>
    <x v="3"/>
    <s v="Lids"/>
    <n v="9100"/>
    <s v="ea"/>
    <n v="0.01"/>
    <n v="72.8"/>
  </r>
  <r>
    <x v="3"/>
    <x v="0"/>
    <s v="LID-MPW"/>
    <s v="19216"/>
    <x v="3"/>
    <s v="Lids"/>
    <n v="11050"/>
    <s v="ea"/>
    <n v="0.01"/>
    <n v="88.4"/>
  </r>
  <r>
    <x v="3"/>
    <x v="0"/>
    <s v="LID-MPW"/>
    <s v="19215"/>
    <x v="3"/>
    <s v="Lids"/>
    <n v="500"/>
    <s v="ea"/>
    <n v="0.01"/>
    <n v="4"/>
  </r>
  <r>
    <x v="3"/>
    <x v="0"/>
    <s v="BLK-WMV"/>
    <s v="18749"/>
    <x v="5"/>
    <s v="Intermediates"/>
    <n v="372.45"/>
    <s v="gal"/>
    <n v="3.45"/>
    <n v="1284.73"/>
  </r>
  <r>
    <x v="3"/>
    <x v="0"/>
    <s v="BLK-WSK-BLND"/>
    <s v="18750"/>
    <x v="1"/>
    <s v="Intermediates"/>
    <n v="0.13800000000000001"/>
    <s v="gal"/>
    <n v="7.68"/>
    <n v="1.06"/>
  </r>
  <r>
    <x v="3"/>
    <x v="0"/>
    <s v="BLK-WSK-BLND"/>
    <s v="18751"/>
    <x v="1"/>
    <s v="Intermediates"/>
    <n v="0.5"/>
    <s v="gal"/>
    <n v="7.66"/>
    <n v="3.83"/>
  </r>
  <r>
    <x v="3"/>
    <x v="0"/>
    <s v="BSO-8PC"/>
    <s v="18752"/>
    <x v="4"/>
    <s v="OTSOW-8Pack"/>
    <n v="96"/>
    <s v="ea"/>
    <n v="41.77"/>
    <n v="4009.95"/>
  </r>
  <r>
    <x v="3"/>
    <x v="0"/>
    <s v="BTL-LBL-ESP MRT"/>
    <s v="18753"/>
    <x v="3"/>
    <s v="Labels"/>
    <n v="100"/>
    <s v="ea"/>
    <n v="0.45"/>
    <n v="45"/>
  </r>
  <r>
    <x v="3"/>
    <x v="0"/>
    <s v="BTL-LBL-MNG MOJ"/>
    <s v="18754"/>
    <x v="3"/>
    <s v="Labels"/>
    <n v="100"/>
    <s v="ea"/>
    <n v="0.45"/>
    <n v="45"/>
  </r>
  <r>
    <x v="3"/>
    <x v="0"/>
    <s v="LID-MPV"/>
    <s v="19214"/>
    <x v="3"/>
    <s v="Lids"/>
    <n v="55900"/>
    <s v="ea"/>
    <n v="0.01"/>
    <n v="447.2"/>
  </r>
  <r>
    <x v="3"/>
    <x v="0"/>
    <s v="LID-MPV"/>
    <s v="19213"/>
    <x v="3"/>
    <s v="Lids"/>
    <n v="650"/>
    <s v="ea"/>
    <n v="0.01"/>
    <n v="5.2"/>
  </r>
  <r>
    <x v="3"/>
    <x v="0"/>
    <s v="LID-LLS-020"/>
    <s v="19212"/>
    <x v="3"/>
    <s v="Lids"/>
    <n v="16250"/>
    <s v="ea"/>
    <n v="0.01"/>
    <n v="130"/>
  </r>
  <r>
    <x v="3"/>
    <x v="0"/>
    <s v="LID-LLS-020"/>
    <s v="19211"/>
    <x v="3"/>
    <s v="Lids"/>
    <n v="48750"/>
    <s v="ea"/>
    <n v="0.01"/>
    <n v="390"/>
  </r>
  <r>
    <x v="3"/>
    <x v="0"/>
    <s v="LID-LLS-020"/>
    <s v="19210"/>
    <x v="3"/>
    <s v="Lids"/>
    <n v="2600"/>
    <s v="ea"/>
    <n v="0.01"/>
    <n v="20.8"/>
  </r>
  <r>
    <x v="3"/>
    <x v="0"/>
    <s v="LID-HCW"/>
    <s v="19209"/>
    <x v="3"/>
    <s v="Lids"/>
    <n v="29900"/>
    <s v="ea"/>
    <n v="0.01"/>
    <n v="239.2"/>
  </r>
  <r>
    <x v="3"/>
    <x v="0"/>
    <s v="LID-HCW"/>
    <s v="19208"/>
    <x v="3"/>
    <s v="Lids"/>
    <n v="16900"/>
    <s v="ea"/>
    <n v="0.01"/>
    <n v="135.19999999999999"/>
  </r>
  <r>
    <x v="3"/>
    <x v="0"/>
    <s v="LID-HCW"/>
    <s v="19207"/>
    <x v="3"/>
    <s v="Lids"/>
    <n v="500"/>
    <s v="ea"/>
    <n v="0.01"/>
    <n v="4"/>
  </r>
  <r>
    <x v="3"/>
    <x v="0"/>
    <s v="LID-HCV"/>
    <s v="19206"/>
    <x v="3"/>
    <s v="Lids"/>
    <n v="11700"/>
    <s v="ea"/>
    <n v="0.01"/>
    <n v="93.6"/>
  </r>
  <r>
    <x v="3"/>
    <x v="0"/>
    <s v="LID-HCV"/>
    <s v="19205"/>
    <x v="3"/>
    <s v="Lids"/>
    <n v="11050"/>
    <s v="ea"/>
    <n v="0.01"/>
    <n v="88.4"/>
  </r>
  <r>
    <x v="3"/>
    <x v="0"/>
    <s v="LID-GRO"/>
    <s v="19180"/>
    <x v="3"/>
    <s v="Lids"/>
    <n v="280150"/>
    <s v="ea"/>
    <n v="0.01"/>
    <n v="2241.19"/>
  </r>
  <r>
    <x v="3"/>
    <x v="0"/>
    <s v="LID-GRO"/>
    <s v="19178"/>
    <x v="3"/>
    <s v="Lids"/>
    <n v="32500"/>
    <s v="ea"/>
    <n v="0.01"/>
    <n v="260"/>
  </r>
  <r>
    <x v="3"/>
    <x v="0"/>
    <s v="LID-GRO"/>
    <s v="19175"/>
    <x v="3"/>
    <s v="Lids"/>
    <n v="32500"/>
    <s v="ea"/>
    <n v="0.01"/>
    <n v="260"/>
  </r>
  <r>
    <x v="3"/>
    <x v="0"/>
    <s v="PKG-DS3"/>
    <s v="19405"/>
    <x v="3"/>
    <s v="Consumables"/>
    <n v="41032.5"/>
    <s v="ea"/>
    <n v="0.02"/>
    <n v="820.65"/>
  </r>
  <r>
    <x v="3"/>
    <x v="0"/>
    <s v="PKG-CUP"/>
    <s v="19391"/>
    <x v="3"/>
    <s v="Cups"/>
    <n v="160296.5"/>
    <s v="ea"/>
    <n v="0.02"/>
    <n v="3205.93"/>
  </r>
  <r>
    <x v="3"/>
    <x v="0"/>
    <s v="PKG-CUP"/>
    <s v="19389"/>
    <x v="3"/>
    <s v="Cups"/>
    <n v="693838"/>
    <s v="ea"/>
    <n v="0.01"/>
    <n v="6938.38"/>
  </r>
  <r>
    <x v="3"/>
    <x v="0"/>
    <s v="PKG-CUP"/>
    <s v="19388"/>
    <x v="3"/>
    <s v="Cups"/>
    <n v="858985.5"/>
    <s v="ea"/>
    <n v="0.02"/>
    <n v="17179.71"/>
  </r>
  <r>
    <x v="3"/>
    <x v="0"/>
    <s v="PKG-CUP"/>
    <s v="19387"/>
    <x v="3"/>
    <s v="Cups"/>
    <n v="158765"/>
    <s v="ea"/>
    <n v="0.02"/>
    <n v="3175.3"/>
  </r>
  <r>
    <x v="3"/>
    <x v="0"/>
    <s v="LID-WMV"/>
    <s v="19328"/>
    <x v="3"/>
    <s v="Lids"/>
    <n v="106882"/>
    <s v="ea"/>
    <n v="0.01"/>
    <n v="1068.82"/>
  </r>
  <r>
    <x v="3"/>
    <x v="0"/>
    <s v="LID-WMV"/>
    <s v="19326"/>
    <x v="3"/>
    <s v="Lids"/>
    <n v="4856"/>
    <s v="ea"/>
    <n v="0.01"/>
    <n v="48.56"/>
  </r>
  <r>
    <x v="3"/>
    <x v="0"/>
    <s v="LID-WMV"/>
    <s v="19325"/>
    <x v="3"/>
    <s v="Lids"/>
    <n v="82851"/>
    <s v="ea"/>
    <n v="0.01"/>
    <n v="828.51"/>
  </r>
  <r>
    <x v="3"/>
    <x v="0"/>
    <s v="LID-WMO"/>
    <s v="19319"/>
    <x v="3"/>
    <s v="Lids"/>
    <n v="91642"/>
    <s v="ea"/>
    <n v="0.01"/>
    <n v="916.42"/>
  </r>
  <r>
    <x v="3"/>
    <x v="0"/>
    <s v="LID-WMO"/>
    <s v="19318"/>
    <x v="3"/>
    <s v="Lids"/>
    <n v="379628"/>
    <s v="ea"/>
    <n v="0.01"/>
    <n v="3796.28"/>
  </r>
  <r>
    <x v="3"/>
    <x v="0"/>
    <s v="LID-WMO"/>
    <s v="19317"/>
    <x v="3"/>
    <s v="Lids"/>
    <n v="154451"/>
    <s v="ea"/>
    <n v="0.01"/>
    <n v="1544.51"/>
  </r>
  <r>
    <x v="3"/>
    <x v="0"/>
    <s v="LID-WMO"/>
    <s v="19316"/>
    <x v="3"/>
    <s v="Lids"/>
    <n v="13211"/>
    <s v="ea"/>
    <n v="0.01"/>
    <n v="132.11000000000001"/>
  </r>
  <r>
    <x v="3"/>
    <x v="0"/>
    <s v="LID-TPV"/>
    <s v="19309"/>
    <x v="3"/>
    <s v="Lids"/>
    <n v="52117"/>
    <s v="ea"/>
    <n v="0.01"/>
    <n v="521.16999999999996"/>
  </r>
  <r>
    <x v="3"/>
    <x v="0"/>
    <s v="LID-TPO"/>
    <s v="19304"/>
    <x v="3"/>
    <s v="Lids"/>
    <n v="17491"/>
    <s v="ea"/>
    <n v="0.01"/>
    <n v="174.91"/>
  </r>
  <r>
    <x v="3"/>
    <x v="0"/>
    <s v="LID-TEA"/>
    <s v="19299"/>
    <x v="3"/>
    <s v="Lids"/>
    <n v="10221"/>
    <s v="ea"/>
    <n v="0.01"/>
    <n v="102.21"/>
  </r>
  <r>
    <x v="3"/>
    <x v="0"/>
    <s v="LID-TEA"/>
    <s v="19298"/>
    <x v="3"/>
    <s v="Lids"/>
    <n v="6419"/>
    <s v="ea"/>
    <n v="0.01"/>
    <n v="64.19"/>
  </r>
  <r>
    <x v="3"/>
    <x v="0"/>
    <s v="LID-SLO"/>
    <s v="19292"/>
    <x v="3"/>
    <s v="Lids"/>
    <n v="82669"/>
    <s v="ea"/>
    <n v="0.01"/>
    <n v="826.69"/>
  </r>
  <r>
    <x v="3"/>
    <x v="0"/>
    <s v="LID-SBV"/>
    <s v="19285"/>
    <x v="3"/>
    <s v="Lids"/>
    <n v="120978"/>
    <s v="ea"/>
    <n v="0.01"/>
    <n v="1209.78"/>
  </r>
  <r>
    <x v="3"/>
    <x v="0"/>
    <s v="LID-SBV"/>
    <s v="19283"/>
    <x v="3"/>
    <s v="Lids"/>
    <n v="328628"/>
    <s v="ea"/>
    <n v="0.01"/>
    <n v="3286.28"/>
  </r>
  <r>
    <x v="3"/>
    <x v="0"/>
    <s v="LID-SBV"/>
    <s v="19281"/>
    <x v="3"/>
    <s v="Lids"/>
    <n v="130696"/>
    <s v="ea"/>
    <n v="0.01"/>
    <n v="1306.96"/>
  </r>
  <r>
    <x v="3"/>
    <x v="0"/>
    <s v="LID-SBO"/>
    <s v="19276"/>
    <x v="3"/>
    <s v="Lids"/>
    <n v="642528"/>
    <s v="ea"/>
    <n v="0.01"/>
    <n v="6425.28"/>
  </r>
  <r>
    <x v="3"/>
    <x v="0"/>
    <s v="LID-SBO"/>
    <s v="19275"/>
    <x v="3"/>
    <s v="Lids"/>
    <n v="121391"/>
    <s v="ea"/>
    <n v="0.01"/>
    <n v="1213.9100000000001"/>
  </r>
  <r>
    <x v="3"/>
    <x v="0"/>
    <s v="LID-SBO"/>
    <s v="19269"/>
    <x v="3"/>
    <s v="Lids"/>
    <n v="80047"/>
    <s v="ea"/>
    <n v="0.01"/>
    <n v="800.47"/>
  </r>
  <r>
    <x v="3"/>
    <x v="0"/>
    <s v="LID-GRV"/>
    <s v="19188"/>
    <x v="3"/>
    <s v="Lids"/>
    <n v="143458"/>
    <s v="ea"/>
    <n v="0.01"/>
    <n v="1434.58"/>
  </r>
  <r>
    <x v="3"/>
    <x v="0"/>
    <s v="LID-GRV"/>
    <s v="19186"/>
    <x v="3"/>
    <s v="Lids"/>
    <n v="113403"/>
    <s v="ea"/>
    <n v="0.01"/>
    <n v="1134.03"/>
  </r>
  <r>
    <x v="3"/>
    <x v="0"/>
    <s v="LID-GRV"/>
    <s v="19184"/>
    <x v="3"/>
    <s v="Lids"/>
    <n v="481000"/>
    <s v="ea"/>
    <n v="0.01"/>
    <n v="4810"/>
  </r>
  <r>
    <x v="3"/>
    <x v="0"/>
    <s v="LID-GRV"/>
    <s v="19182"/>
    <x v="3"/>
    <s v="Lids"/>
    <n v="43343"/>
    <s v="ea"/>
    <n v="0.01"/>
    <n v="433.43"/>
  </r>
  <r>
    <x v="3"/>
    <x v="0"/>
    <s v="LID-GRO"/>
    <s v="19179"/>
    <x v="3"/>
    <s v="Lids"/>
    <n v="230119"/>
    <s v="ea"/>
    <n v="0.01"/>
    <n v="2301.19"/>
  </r>
  <r>
    <x v="3"/>
    <x v="0"/>
    <s v="LID-GRO"/>
    <s v="19177"/>
    <x v="3"/>
    <s v="Lids"/>
    <n v="13416"/>
    <s v="ea"/>
    <n v="0.01"/>
    <n v="134.16"/>
  </r>
  <r>
    <x v="3"/>
    <x v="0"/>
    <s v="LID-GRO"/>
    <s v="19176"/>
    <x v="3"/>
    <s v="Lids"/>
    <n v="432174"/>
    <s v="ea"/>
    <n v="0.01"/>
    <n v="4321.74"/>
  </r>
  <r>
    <x v="3"/>
    <x v="0"/>
    <s v="LID-ESO"/>
    <s v="19166"/>
    <x v="3"/>
    <s v="Lids"/>
    <n v="35771"/>
    <s v="ea"/>
    <n v="0.01"/>
    <n v="357.71"/>
  </r>
  <r>
    <x v="3"/>
    <x v="0"/>
    <s v="LID-ELV"/>
    <s v="19165"/>
    <x v="3"/>
    <s v="Lids"/>
    <n v="52399"/>
    <s v="ea"/>
    <n v="0.01"/>
    <n v="523.99"/>
  </r>
  <r>
    <x v="3"/>
    <x v="0"/>
    <s v="LID-ELV"/>
    <s v="19163"/>
    <x v="3"/>
    <s v="Lids"/>
    <n v="88647"/>
    <s v="ea"/>
    <n v="0.01"/>
    <n v="886.47"/>
  </r>
  <r>
    <x v="3"/>
    <x v="0"/>
    <s v="LID-CBV"/>
    <s v="19144"/>
    <x v="3"/>
    <s v="Lids"/>
    <n v="36848"/>
    <s v="ea"/>
    <n v="0.01"/>
    <n v="368.48"/>
  </r>
  <r>
    <x v="3"/>
    <x v="0"/>
    <s v="LID-CBO"/>
    <s v="19137"/>
    <x v="3"/>
    <s v="Lids"/>
    <n v="21544"/>
    <s v="ea"/>
    <n v="0.01"/>
    <n v="215.44"/>
  </r>
  <r>
    <x v="3"/>
    <x v="0"/>
    <s v="LID-CBO"/>
    <s v="19136"/>
    <x v="3"/>
    <s v="Lids"/>
    <n v="26650"/>
    <s v="ea"/>
    <n v="0.01"/>
    <n v="266.5"/>
  </r>
  <r>
    <x v="3"/>
    <x v="0"/>
    <s v="LID-BRV"/>
    <s v="19133"/>
    <x v="3"/>
    <s v="Lids"/>
    <n v="238928"/>
    <s v="ea"/>
    <n v="0.01"/>
    <n v="2389.2800000000002"/>
  </r>
  <r>
    <x v="3"/>
    <x v="0"/>
    <s v="LID-BRV"/>
    <s v="19131"/>
    <x v="3"/>
    <s v="Lids"/>
    <n v="228866"/>
    <s v="ea"/>
    <n v="0.01"/>
    <n v="2288.66"/>
  </r>
  <r>
    <x v="3"/>
    <x v="0"/>
    <s v="LID-BRV"/>
    <s v="19129"/>
    <x v="3"/>
    <s v="Lids"/>
    <n v="334549"/>
    <s v="ea"/>
    <n v="0.01"/>
    <n v="3345.49"/>
  </r>
  <r>
    <x v="3"/>
    <x v="0"/>
    <s v="LID-BRO"/>
    <s v="19116"/>
    <x v="3"/>
    <s v="Lids"/>
    <n v="241231"/>
    <s v="ea"/>
    <n v="0.01"/>
    <n v="2412.31"/>
  </r>
  <r>
    <x v="3"/>
    <x v="0"/>
    <s v="LID-BRO"/>
    <s v="19112"/>
    <x v="3"/>
    <s v="Lids"/>
    <n v="259937"/>
    <s v="ea"/>
    <n v="0.01"/>
    <n v="2599.37"/>
  </r>
  <r>
    <x v="3"/>
    <x v="0"/>
    <s v="LID-BRO"/>
    <s v="19111"/>
    <x v="3"/>
    <s v="Lids"/>
    <n v="130370"/>
    <s v="ea"/>
    <n v="0.01"/>
    <n v="1303.7"/>
  </r>
  <r>
    <x v="3"/>
    <x v="0"/>
    <s v="LID-ACO"/>
    <s v="19082"/>
    <x v="3"/>
    <s v="Lids"/>
    <n v="4680"/>
    <s v="ea"/>
    <n v="0.01"/>
    <n v="46.8"/>
  </r>
  <r>
    <x v="3"/>
    <x v="0"/>
    <s v="ING-VDK"/>
    <s v="19043"/>
    <x v="1"/>
    <s v="Alcohol"/>
    <n v="2943.5962"/>
    <s v="gal"/>
    <n v="3.12"/>
    <n v="9184.02"/>
  </r>
  <r>
    <x v="3"/>
    <x v="0"/>
    <s v="ING-AGV"/>
    <s v="18966"/>
    <x v="1"/>
    <s v="Alcohol"/>
    <n v="237.69667000000001"/>
    <s v="gal"/>
    <n v="12"/>
    <n v="2852.36"/>
  </r>
  <r>
    <x v="3"/>
    <x v="0"/>
    <s v="FLV-VAN"/>
    <s v="18959"/>
    <x v="1"/>
    <s v="Flavors"/>
    <n v="30.635185"/>
    <s v="lb"/>
    <n v="16.2"/>
    <n v="496.29"/>
  </r>
  <r>
    <x v="3"/>
    <x v="0"/>
    <s v="FLV-PNB"/>
    <s v="18929"/>
    <x v="1"/>
    <s v="Flavors"/>
    <n v="93.274690000000007"/>
    <s v="lb"/>
    <n v="16.2"/>
    <n v="1511.05"/>
  </r>
  <r>
    <x v="3"/>
    <x v="0"/>
    <s v="FLV-PAP"/>
    <s v="18918"/>
    <x v="1"/>
    <s v="Flavors"/>
    <n v="141.79555999999999"/>
    <s v="lb"/>
    <n v="4.5"/>
    <n v="638.08000000000004"/>
  </r>
  <r>
    <x v="3"/>
    <x v="0"/>
    <s v="FLV-MPL"/>
    <s v="18911"/>
    <x v="1"/>
    <s v="Flavors"/>
    <n v="22.835186"/>
    <s v="lb"/>
    <n v="16.2"/>
    <n v="369.93"/>
  </r>
  <r>
    <x v="3"/>
    <x v="0"/>
    <s v="FLV-MPC"/>
    <s v="18909"/>
    <x v="1"/>
    <s v="Flavors"/>
    <n v="39.975104999999999"/>
    <s v="lb"/>
    <n v="12.05"/>
    <n v="481.7"/>
  </r>
  <r>
    <x v="3"/>
    <x v="0"/>
    <s v="FLV-LIM-NEW"/>
    <s v="18899"/>
    <x v="1"/>
    <s v="Flavors"/>
    <n v="34.566665999999998"/>
    <s v="lb"/>
    <n v="4.5"/>
    <n v="155.55000000000001"/>
  </r>
  <r>
    <x v="3"/>
    <x v="0"/>
    <s v="FLV-CLD"/>
    <s v="18881"/>
    <x v="1"/>
    <s v="Flavors"/>
    <n v="20.186722"/>
    <s v="lb"/>
    <n v="2.41"/>
    <n v="48.65"/>
  </r>
  <r>
    <x v="3"/>
    <x v="0"/>
    <s v="CUP-FLT"/>
    <s v="18836"/>
    <x v="3"/>
    <s v="Cups"/>
    <n v="417166"/>
    <s v="ea"/>
    <n v="0.01"/>
    <n v="4171.66"/>
  </r>
  <r>
    <x v="3"/>
    <x v="0"/>
    <s v="CLR-R40"/>
    <s v="18793"/>
    <x v="1"/>
    <s v="Colors"/>
    <n v="64.607560000000007"/>
    <s v="lb"/>
    <n v="3.44"/>
    <n v="222.25"/>
  </r>
  <r>
    <x v="3"/>
    <x v="0"/>
    <s v="BLK-TEA"/>
    <s v="18737"/>
    <x v="5"/>
    <s v="Intermediates"/>
    <n v="83.734740000000002"/>
    <s v="gal"/>
    <n v="4.26"/>
    <n v="356.71"/>
  </r>
  <r>
    <x v="3"/>
    <x v="0"/>
    <s v="FAL-21V"/>
    <s v="18846"/>
    <x v="3"/>
    <s v="Pouch"/>
    <m/>
    <s v="ea"/>
    <m/>
    <m/>
  </r>
  <r>
    <x v="3"/>
    <x v="0"/>
    <s v="FAL-21V"/>
    <s v="18845"/>
    <x v="3"/>
    <s v="Pouch"/>
    <m/>
    <s v="ea"/>
    <m/>
    <m/>
  </r>
  <r>
    <x v="3"/>
    <x v="0"/>
    <s v="FAL-21V"/>
    <s v="18844"/>
    <x v="3"/>
    <s v="Pouch"/>
    <m/>
    <s v="ea"/>
    <m/>
    <m/>
  </r>
  <r>
    <x v="3"/>
    <x v="0"/>
    <s v="FAL-21O"/>
    <s v="18843"/>
    <x v="3"/>
    <s v="Pouch"/>
    <m/>
    <s v="ea"/>
    <m/>
    <m/>
  </r>
  <r>
    <x v="3"/>
    <x v="0"/>
    <s v="FAL-21O"/>
    <s v="18840"/>
    <x v="3"/>
    <s v="Pouch"/>
    <m/>
    <s v="ea"/>
    <m/>
    <m/>
  </r>
  <r>
    <x v="3"/>
    <x v="0"/>
    <s v="CRG-SMC"/>
    <s v="18832"/>
    <x v="3"/>
    <s v="Packaging"/>
    <m/>
    <s v="ea"/>
    <m/>
    <m/>
  </r>
  <r>
    <x v="3"/>
    <x v="0"/>
    <s v="CRG-SMC"/>
    <s v="18831"/>
    <x v="3"/>
    <s v="Packaging"/>
    <m/>
    <s v="ea"/>
    <m/>
    <m/>
  </r>
  <r>
    <x v="3"/>
    <x v="0"/>
    <s v="CRG-SMC"/>
    <s v="18830"/>
    <x v="3"/>
    <s v="Packaging"/>
    <m/>
    <s v="ea"/>
    <m/>
    <m/>
  </r>
  <r>
    <x v="3"/>
    <x v="0"/>
    <s v="CRG-SMC"/>
    <s v="18829"/>
    <x v="3"/>
    <s v="Packaging"/>
    <m/>
    <s v="ea"/>
    <m/>
    <m/>
  </r>
  <r>
    <x v="3"/>
    <x v="0"/>
    <s v="CRG-SMC"/>
    <s v="18828"/>
    <x v="3"/>
    <s v="Packaging"/>
    <m/>
    <s v="ea"/>
    <m/>
    <m/>
  </r>
  <r>
    <x v="3"/>
    <x v="0"/>
    <s v="CRG-SMC"/>
    <s v="18827"/>
    <x v="3"/>
    <s v="Packaging"/>
    <m/>
    <s v="ea"/>
    <m/>
    <m/>
  </r>
  <r>
    <x v="3"/>
    <x v="0"/>
    <s v="CRG-SMC"/>
    <s v="18826"/>
    <x v="3"/>
    <s v="Packaging"/>
    <m/>
    <s v="ea"/>
    <m/>
    <m/>
  </r>
  <r>
    <x v="3"/>
    <x v="0"/>
    <s v="FLR-GUIDE2"/>
    <s v="18861"/>
    <x v="2"/>
    <m/>
    <n v="2"/>
    <s v="ea"/>
    <n v="0"/>
    <n v="0"/>
  </r>
  <r>
    <x v="3"/>
    <x v="0"/>
    <s v="CRG-RSC"/>
    <s v="18824"/>
    <x v="3"/>
    <s v="Packaging"/>
    <m/>
    <s v="ea"/>
    <m/>
    <m/>
  </r>
  <r>
    <x v="3"/>
    <x v="0"/>
    <s v="FLR-GUIDE1"/>
    <s v="18860"/>
    <x v="2"/>
    <m/>
    <n v="3"/>
    <s v="ea"/>
    <n v="0"/>
    <n v="0"/>
  </r>
  <r>
    <x v="3"/>
    <x v="0"/>
    <s v="CRG-RPD"/>
    <s v="18822"/>
    <x v="3"/>
    <s v="Packaging"/>
    <m/>
    <s v="ea"/>
    <m/>
    <m/>
  </r>
  <r>
    <x v="3"/>
    <x v="0"/>
    <s v="CRG-RPD"/>
    <s v="18821"/>
    <x v="3"/>
    <s v="Packaging"/>
    <m/>
    <s v="ea"/>
    <m/>
    <m/>
  </r>
  <r>
    <x v="3"/>
    <x v="0"/>
    <s v="CRG-RPD"/>
    <s v="18820"/>
    <x v="3"/>
    <s v="Packaging"/>
    <m/>
    <s v="ea"/>
    <m/>
    <m/>
  </r>
  <r>
    <x v="3"/>
    <x v="0"/>
    <s v="CRG-RPD"/>
    <s v="18819"/>
    <x v="3"/>
    <s v="Packaging"/>
    <m/>
    <s v="ea"/>
    <m/>
    <m/>
  </r>
  <r>
    <x v="3"/>
    <x v="0"/>
    <s v="CRG-RPD"/>
    <s v="18818"/>
    <x v="3"/>
    <s v="Packaging"/>
    <m/>
    <s v="ea"/>
    <m/>
    <m/>
  </r>
  <r>
    <x v="3"/>
    <x v="0"/>
    <s v="FLR-CYLINDER1"/>
    <s v="18859"/>
    <x v="2"/>
    <m/>
    <n v="1"/>
    <s v="ea"/>
    <n v="0"/>
    <n v="0"/>
  </r>
  <r>
    <x v="3"/>
    <x v="0"/>
    <s v="FLR-BLISTER1"/>
    <s v="18858"/>
    <x v="2"/>
    <m/>
    <n v="2"/>
    <s v="ea"/>
    <n v="0"/>
    <n v="0"/>
  </r>
  <r>
    <x v="3"/>
    <x v="0"/>
    <s v="CRG-DSP"/>
    <s v="18815"/>
    <x v="3"/>
    <s v="Packaging"/>
    <m/>
    <s v="ea"/>
    <m/>
    <m/>
  </r>
  <r>
    <x v="3"/>
    <x v="0"/>
    <s v="CLR-308"/>
    <s v="18781"/>
    <x v="1"/>
    <s v="Colors"/>
    <n v="232.85"/>
    <s v="lb"/>
    <n v="21.89"/>
    <n v="5097.09"/>
  </r>
  <r>
    <x v="3"/>
    <x v="0"/>
    <s v="CRG-DSP"/>
    <s v="18811"/>
    <x v="3"/>
    <s v="Packaging"/>
    <m/>
    <s v="ea"/>
    <m/>
    <m/>
  </r>
  <r>
    <x v="3"/>
    <x v="0"/>
    <s v="CRG-8PC"/>
    <s v="18805"/>
    <x v="3"/>
    <s v="Packaging"/>
    <m/>
    <s v="ea"/>
    <m/>
    <m/>
  </r>
  <r>
    <x v="3"/>
    <x v="0"/>
    <s v="CRG-24V"/>
    <s v="18804"/>
    <x v="3"/>
    <s v="Packaging"/>
    <m/>
    <s v="ea"/>
    <m/>
    <m/>
  </r>
  <r>
    <x v="3"/>
    <x v="0"/>
    <s v="CRG-24V"/>
    <s v="18802"/>
    <x v="3"/>
    <s v="Packaging"/>
    <m/>
    <s v="ea"/>
    <m/>
    <m/>
  </r>
  <r>
    <x v="3"/>
    <x v="0"/>
    <s v="CRG-24V"/>
    <s v="18801"/>
    <x v="3"/>
    <s v="Packaging"/>
    <m/>
    <s v="ea"/>
    <m/>
    <m/>
  </r>
  <r>
    <x v="3"/>
    <x v="0"/>
    <s v="CRG-24O"/>
    <s v="18799"/>
    <x v="3"/>
    <s v="Packaging"/>
    <m/>
    <s v="ea"/>
    <m/>
    <m/>
  </r>
  <r>
    <x v="3"/>
    <x v="0"/>
    <s v="CRG-24O"/>
    <s v="18798"/>
    <x v="3"/>
    <s v="Packaging"/>
    <m/>
    <s v="ea"/>
    <m/>
    <m/>
  </r>
  <r>
    <x v="3"/>
    <x v="0"/>
    <s v="CLR-R40"/>
    <s v="18792"/>
    <x v="1"/>
    <s v="Colors"/>
    <m/>
    <s v="lb"/>
    <m/>
    <m/>
  </r>
  <r>
    <x v="3"/>
    <x v="0"/>
    <s v="CLR-571"/>
    <s v="18787"/>
    <x v="1"/>
    <s v="Colors"/>
    <n v="40"/>
    <s v="lb"/>
    <n v="65"/>
    <n v="2600"/>
  </r>
  <r>
    <x v="3"/>
    <x v="0"/>
    <s v="CLR-571"/>
    <s v="18786"/>
    <x v="1"/>
    <s v="Colors"/>
    <n v="59.1"/>
    <s v="lb"/>
    <n v="65"/>
    <n v="3841.5"/>
  </r>
  <r>
    <x v="3"/>
    <x v="0"/>
    <s v="CLR-571"/>
    <s v="18785"/>
    <x v="1"/>
    <s v="Colors"/>
    <m/>
    <s v="lb"/>
    <m/>
    <m/>
  </r>
  <r>
    <x v="3"/>
    <x v="0"/>
    <s v="CLR-571"/>
    <s v="18784"/>
    <x v="1"/>
    <s v="Colors"/>
    <m/>
    <s v="lb"/>
    <m/>
    <m/>
  </r>
  <r>
    <x v="3"/>
    <x v="0"/>
    <s v="CLR-571"/>
    <s v="18783"/>
    <x v="1"/>
    <s v="Colors"/>
    <m/>
    <s v="lb"/>
    <m/>
    <m/>
  </r>
  <r>
    <x v="3"/>
    <x v="0"/>
    <s v="CLR-571"/>
    <s v="18782"/>
    <x v="1"/>
    <s v="Colors"/>
    <m/>
    <s v="lb"/>
    <m/>
    <m/>
  </r>
  <r>
    <x v="3"/>
    <x v="0"/>
    <s v="CLR-308"/>
    <s v="18780"/>
    <x v="1"/>
    <s v="Colors"/>
    <m/>
    <s v="lb"/>
    <m/>
    <m/>
  </r>
  <r>
    <x v="3"/>
    <x v="0"/>
    <s v="CLR-308"/>
    <s v="18779"/>
    <x v="1"/>
    <s v="Colors"/>
    <m/>
    <s v="lb"/>
    <m/>
    <m/>
  </r>
  <r>
    <x v="3"/>
    <x v="0"/>
    <s v="CLR-308"/>
    <s v="18778"/>
    <x v="1"/>
    <s v="Colors"/>
    <m/>
    <s v="lb"/>
    <m/>
    <m/>
  </r>
  <r>
    <x v="3"/>
    <x v="0"/>
    <s v="CLR-308"/>
    <s v="18777"/>
    <x v="1"/>
    <s v="Colors"/>
    <m/>
    <s v="lb"/>
    <m/>
    <m/>
  </r>
  <r>
    <x v="3"/>
    <x v="0"/>
    <s v="CLR-308"/>
    <s v="18776"/>
    <x v="1"/>
    <s v="Colors"/>
    <m/>
    <s v="lb"/>
    <m/>
    <m/>
  </r>
  <r>
    <x v="3"/>
    <x v="0"/>
    <s v="CLR-308"/>
    <s v="18775"/>
    <x v="1"/>
    <s v="Colors"/>
    <m/>
    <s v="lb"/>
    <m/>
    <m/>
  </r>
  <r>
    <x v="3"/>
    <x v="0"/>
    <s v="CLR-010"/>
    <s v="18774"/>
    <x v="1"/>
    <s v="Colors"/>
    <n v="157.44999999999999"/>
    <s v="lb"/>
    <n v="31.25"/>
    <n v="4920.3100000000004"/>
  </r>
  <r>
    <x v="3"/>
    <x v="0"/>
    <s v="CLR-010"/>
    <s v="18773"/>
    <x v="1"/>
    <s v="Colors"/>
    <n v="176"/>
    <s v="lb"/>
    <n v="31.25"/>
    <n v="5500"/>
  </r>
  <r>
    <x v="3"/>
    <x v="0"/>
    <s v="CLR-010"/>
    <s v="18772"/>
    <x v="1"/>
    <s v="Colors"/>
    <m/>
    <s v="lb"/>
    <m/>
    <m/>
  </r>
  <r>
    <x v="3"/>
    <x v="0"/>
    <s v="CLR-010"/>
    <s v="18771"/>
    <x v="1"/>
    <s v="Colors"/>
    <m/>
    <s v="lb"/>
    <m/>
    <m/>
  </r>
  <r>
    <x v="3"/>
    <x v="0"/>
    <s v="CLR-010"/>
    <s v="18770"/>
    <x v="1"/>
    <s v="Colors"/>
    <m/>
    <s v="lb"/>
    <m/>
    <m/>
  </r>
  <r>
    <x v="3"/>
    <x v="0"/>
    <s v="CLR-010"/>
    <s v="18769"/>
    <x v="1"/>
    <s v="Colors"/>
    <m/>
    <s v="lb"/>
    <m/>
    <m/>
  </r>
  <r>
    <x v="3"/>
    <x v="0"/>
    <s v="CLR-010"/>
    <s v="18768"/>
    <x v="1"/>
    <s v="Colors"/>
    <m/>
    <s v="lb"/>
    <m/>
    <m/>
  </r>
  <r>
    <x v="3"/>
    <x v="0"/>
    <s v="CLR-010"/>
    <s v="18767"/>
    <x v="1"/>
    <s v="Colors"/>
    <m/>
    <s v="lb"/>
    <m/>
    <m/>
  </r>
  <r>
    <x v="3"/>
    <x v="0"/>
    <s v="CLR-010"/>
    <s v="18766"/>
    <x v="1"/>
    <s v="Colors"/>
    <m/>
    <s v="lb"/>
    <m/>
    <m/>
  </r>
  <r>
    <x v="3"/>
    <x v="0"/>
    <s v="CLR-010"/>
    <s v="18765"/>
    <x v="1"/>
    <s v="Colors"/>
    <m/>
    <s v="lb"/>
    <m/>
    <m/>
  </r>
  <r>
    <x v="3"/>
    <x v="0"/>
    <s v="CLR-010"/>
    <s v="18764"/>
    <x v="1"/>
    <s v="Colors"/>
    <m/>
    <s v="lb"/>
    <m/>
    <m/>
  </r>
  <r>
    <x v="3"/>
    <x v="0"/>
    <s v="CLR-010"/>
    <s v="18763"/>
    <x v="1"/>
    <s v="Colors"/>
    <m/>
    <s v="lb"/>
    <m/>
    <m/>
  </r>
  <r>
    <x v="3"/>
    <x v="0"/>
    <s v="ING-OTS"/>
    <s v="19009"/>
    <x v="1"/>
    <s v="Alcohol"/>
    <m/>
    <s v="gal"/>
    <m/>
    <m/>
  </r>
  <r>
    <x v="3"/>
    <x v="0"/>
    <s v="LBL-TRPO-TRPV"/>
    <s v="19077"/>
    <x v="3"/>
    <s v="Labels"/>
    <n v="3000"/>
    <s v="ea"/>
    <n v="0.09"/>
    <n v="278.10000000000002"/>
  </r>
  <r>
    <x v="3"/>
    <x v="0"/>
    <s v="LBL-WSK"/>
    <s v="19078"/>
    <x v="3"/>
    <s v="Labels"/>
    <n v="425"/>
    <s v="ea"/>
    <n v="7.0000000000000007E-2"/>
    <n v="29.75"/>
  </r>
  <r>
    <x v="3"/>
    <x v="0"/>
    <s v="LBL-WSK-CRG"/>
    <s v="19079"/>
    <x v="3"/>
    <s v="Labels"/>
    <n v="500"/>
    <s v="ea"/>
    <n v="7.0000000000000007E-2"/>
    <n v="35"/>
  </r>
  <r>
    <x v="3"/>
    <x v="0"/>
    <s v="LID-ACO"/>
    <s v="19081"/>
    <x v="3"/>
    <s v="Lids"/>
    <n v="16250"/>
    <s v="ea"/>
    <n v="0.01"/>
    <n v="130"/>
  </r>
  <r>
    <x v="3"/>
    <x v="0"/>
    <s v="LID-ACV"/>
    <s v="19093"/>
    <x v="3"/>
    <s v="Lids"/>
    <n v="11050"/>
    <s v="ea"/>
    <n v="0.01"/>
    <n v="88.4"/>
  </r>
  <r>
    <x v="3"/>
    <x v="0"/>
    <s v="LID-ACV"/>
    <s v="19094"/>
    <x v="3"/>
    <s v="Lids"/>
    <n v="11050"/>
    <s v="ea"/>
    <n v="0.01"/>
    <n v="88.4"/>
  </r>
  <r>
    <x v="3"/>
    <x v="0"/>
    <s v="LID-BBL"/>
    <s v="19095"/>
    <x v="3"/>
    <s v="Lids"/>
    <n v="65000"/>
    <s v="ea"/>
    <n v="0.01"/>
    <n v="520"/>
  </r>
  <r>
    <x v="3"/>
    <x v="0"/>
    <s v="LID-BBL"/>
    <s v="19096"/>
    <x v="3"/>
    <s v="Lids"/>
    <n v="35750"/>
    <s v="ea"/>
    <n v="0.01"/>
    <n v="286"/>
  </r>
  <r>
    <x v="3"/>
    <x v="0"/>
    <s v="LID-BBL"/>
    <s v="19097"/>
    <x v="3"/>
    <s v="Lids"/>
    <n v="609050"/>
    <s v="ea"/>
    <n v="0.01"/>
    <n v="4872.3999999999996"/>
  </r>
  <r>
    <x v="3"/>
    <x v="0"/>
    <s v="LID-BBL"/>
    <s v="19098"/>
    <x v="3"/>
    <s v="Lids"/>
    <n v="81250"/>
    <s v="ea"/>
    <n v="0.01"/>
    <n v="650"/>
  </r>
  <r>
    <x v="3"/>
    <x v="0"/>
    <s v="LID-BBL-V"/>
    <s v="19099"/>
    <x v="3"/>
    <s v="Lids"/>
    <n v="1950"/>
    <s v="ea"/>
    <n v="0.01"/>
    <n v="15.6"/>
  </r>
  <r>
    <x v="3"/>
    <x v="0"/>
    <s v="LID-BBL-V"/>
    <s v="19100"/>
    <x v="3"/>
    <s v="Lids"/>
    <n v="9750"/>
    <s v="ea"/>
    <n v="0.01"/>
    <n v="78"/>
  </r>
  <r>
    <x v="3"/>
    <x v="0"/>
    <s v="LID-BRO"/>
    <s v="19101"/>
    <x v="3"/>
    <s v="Lids"/>
    <n v="65000"/>
    <s v="ea"/>
    <n v="0.01"/>
    <n v="520"/>
  </r>
  <r>
    <x v="3"/>
    <x v="0"/>
    <s v="LID-CBO"/>
    <s v="19138"/>
    <x v="3"/>
    <s v="Lids"/>
    <n v="16690"/>
    <s v="ea"/>
    <n v="0.01"/>
    <n v="133.52000000000001"/>
  </r>
  <r>
    <x v="3"/>
    <x v="0"/>
    <s v="LID-CBV"/>
    <s v="19145"/>
    <x v="3"/>
    <s v="Lids"/>
    <n v="16250"/>
    <s v="ea"/>
    <n v="0.01"/>
    <n v="130"/>
  </r>
  <r>
    <x v="3"/>
    <x v="0"/>
    <s v="LID-CBV"/>
    <s v="19146"/>
    <x v="3"/>
    <s v="Lids"/>
    <n v="2474"/>
    <s v="ea"/>
    <n v="0.01"/>
    <n v="19.8"/>
  </r>
  <r>
    <x v="3"/>
    <x v="0"/>
    <s v="LID-CBV"/>
    <s v="19148"/>
    <x v="3"/>
    <s v="Lids"/>
    <n v="117950"/>
    <s v="ea"/>
    <n v="0.01"/>
    <n v="943.6"/>
  </r>
  <r>
    <x v="3"/>
    <x v="0"/>
    <s v="LID-CCO"/>
    <s v="19150"/>
    <x v="3"/>
    <s v="Lids"/>
    <n v="26000"/>
    <s v="ea"/>
    <n v="0.01"/>
    <n v="208"/>
  </r>
  <r>
    <x v="3"/>
    <x v="0"/>
    <s v="BBL-24R"/>
    <s v="18716"/>
    <x v="4"/>
    <s v="OTSOW-24Pack"/>
    <n v="11"/>
    <s v="ea"/>
    <n v="72.05"/>
    <n v="792.6"/>
  </r>
  <r>
    <x v="3"/>
    <x v="0"/>
    <s v="ING-OTS"/>
    <s v="19008"/>
    <x v="1"/>
    <s v="Alcohol"/>
    <m/>
    <s v="gal"/>
    <m/>
    <m/>
  </r>
  <r>
    <x v="3"/>
    <x v="0"/>
    <s v="ING-OTS"/>
    <s v="19007"/>
    <x v="1"/>
    <s v="Alcohol"/>
    <m/>
    <s v="gal"/>
    <m/>
    <m/>
  </r>
  <r>
    <x v="3"/>
    <x v="0"/>
    <s v="ING-OTS"/>
    <s v="19006"/>
    <x v="1"/>
    <s v="Alcohol"/>
    <m/>
    <s v="gal"/>
    <m/>
    <m/>
  </r>
  <r>
    <x v="3"/>
    <x v="0"/>
    <s v="BBL-24R"/>
    <s v="18717"/>
    <x v="4"/>
    <s v="OTSOW-24Pack"/>
    <n v="12"/>
    <s v="ea"/>
    <n v="66.05"/>
    <n v="792.6"/>
  </r>
  <r>
    <x v="3"/>
    <x v="0"/>
    <s v="BBL-V-24R"/>
    <s v="18718"/>
    <x v="4"/>
    <s v="Vodka-24Pack"/>
    <n v="3"/>
    <s v="ea"/>
    <n v="79.260000000000005"/>
    <n v="237.78"/>
  </r>
  <r>
    <x v="3"/>
    <x v="0"/>
    <s v="BBL-V-24R"/>
    <s v="18719"/>
    <x v="4"/>
    <s v="Vodka-24Pack"/>
    <n v="34"/>
    <s v="ea"/>
    <n v="76.930000000000007"/>
    <n v="2615.58"/>
  </r>
  <r>
    <x v="3"/>
    <x v="0"/>
    <s v="ING-OTS"/>
    <s v="19005"/>
    <x v="1"/>
    <s v="Alcohol"/>
    <m/>
    <s v="gal"/>
    <m/>
    <m/>
  </r>
  <r>
    <x v="3"/>
    <x v="0"/>
    <s v="LID-CCV"/>
    <s v="19160"/>
    <x v="3"/>
    <s v="Lids"/>
    <n v="11050"/>
    <s v="ea"/>
    <n v="0.01"/>
    <n v="88.4"/>
  </r>
  <r>
    <x v="3"/>
    <x v="0"/>
    <s v="LID-CCV"/>
    <s v="19161"/>
    <x v="3"/>
    <s v="Lids"/>
    <n v="14200"/>
    <s v="ea"/>
    <n v="0.01"/>
    <n v="113.6"/>
  </r>
  <r>
    <x v="3"/>
    <x v="0"/>
    <s v="LID-ESO"/>
    <s v="19167"/>
    <x v="3"/>
    <s v="Lids"/>
    <n v="1300"/>
    <s v="ea"/>
    <n v="0.01"/>
    <n v="10.4"/>
  </r>
  <r>
    <x v="3"/>
    <x v="0"/>
    <s v="LID-GAO"/>
    <s v="19168"/>
    <x v="3"/>
    <s v="Lids"/>
    <n v="61750"/>
    <s v="ea"/>
    <n v="0.01"/>
    <n v="494"/>
  </r>
  <r>
    <x v="3"/>
    <x v="0"/>
    <s v="ING-OTS"/>
    <s v="19004"/>
    <x v="1"/>
    <s v="Alcohol"/>
    <m/>
    <s v="gal"/>
    <m/>
    <m/>
  </r>
  <r>
    <x v="3"/>
    <x v="0"/>
    <s v="LID-GRO"/>
    <s v="19169"/>
    <x v="3"/>
    <s v="Lids"/>
    <n v="34016"/>
    <s v="ea"/>
    <n v="0.01"/>
    <n v="272.13"/>
  </r>
  <r>
    <x v="3"/>
    <x v="0"/>
    <s v="LID-GRO"/>
    <s v="19173"/>
    <x v="3"/>
    <s v="Lids"/>
    <n v="168360"/>
    <s v="ea"/>
    <n v="0.01"/>
    <n v="1346.88"/>
  </r>
  <r>
    <x v="3"/>
    <x v="0"/>
    <s v="ING-OTS"/>
    <s v="19003"/>
    <x v="1"/>
    <s v="Alcohol"/>
    <m/>
    <s v="gal"/>
    <m/>
    <m/>
  </r>
  <r>
    <x v="3"/>
    <x v="0"/>
    <s v="BLK-BRO"/>
    <s v="18720"/>
    <x v="5"/>
    <s v="Intermediates"/>
    <n v="2.4500000000000002"/>
    <s v="gal"/>
    <n v="3.59"/>
    <n v="8.8000000000000007"/>
  </r>
  <r>
    <x v="3"/>
    <x v="0"/>
    <s v="ING-OTS"/>
    <s v="19002"/>
    <x v="1"/>
    <s v="Alcohol"/>
    <m/>
    <s v="gal"/>
    <m/>
    <m/>
  </r>
  <r>
    <x v="3"/>
    <x v="0"/>
    <s v="ING-OTS"/>
    <s v="19001"/>
    <x v="1"/>
    <s v="Alcohol"/>
    <m/>
    <s v="gal"/>
    <m/>
    <m/>
  </r>
  <r>
    <x v="3"/>
    <x v="0"/>
    <s v="ING-GEL"/>
    <s v="18998"/>
    <x v="1"/>
    <s v="Gelatin"/>
    <m/>
    <s v="lb"/>
    <m/>
    <m/>
  </r>
  <r>
    <x v="3"/>
    <x v="0"/>
    <s v="ING-GEL"/>
    <s v="18997"/>
    <x v="1"/>
    <s v="Gelatin"/>
    <m/>
    <s v="lb"/>
    <m/>
    <m/>
  </r>
  <r>
    <x v="3"/>
    <x v="0"/>
    <s v="ING-GEL"/>
    <s v="18996"/>
    <x v="1"/>
    <s v="Gelatin"/>
    <m/>
    <s v="lb"/>
    <m/>
    <m/>
  </r>
  <r>
    <x v="3"/>
    <x v="0"/>
    <s v="ING-GEL"/>
    <s v="18995"/>
    <x v="1"/>
    <s v="Gelatin"/>
    <m/>
    <s v="lb"/>
    <m/>
    <m/>
  </r>
  <r>
    <x v="3"/>
    <x v="0"/>
    <s v="ING-GEL"/>
    <s v="18994"/>
    <x v="1"/>
    <s v="Gelatin"/>
    <m/>
    <s v="lb"/>
    <m/>
    <m/>
  </r>
  <r>
    <x v="3"/>
    <x v="0"/>
    <s v="ING-GEL"/>
    <s v="18993"/>
    <x v="1"/>
    <s v="Gelatin"/>
    <m/>
    <s v="lb"/>
    <m/>
    <m/>
  </r>
  <r>
    <x v="3"/>
    <x v="0"/>
    <s v="LBL-ESP MRT"/>
    <s v="19062"/>
    <x v="3"/>
    <s v="Labels"/>
    <n v="120"/>
    <s v="ea"/>
    <n v="0.85"/>
    <n v="102"/>
  </r>
  <r>
    <x v="3"/>
    <x v="0"/>
    <s v="LBL-CTO"/>
    <s v="19061"/>
    <x v="3"/>
    <s v="Labels"/>
    <n v="2842"/>
    <s v="ea"/>
    <n v="7.0000000000000007E-2"/>
    <n v="198.94"/>
  </r>
  <r>
    <x v="3"/>
    <x v="0"/>
    <s v="BLK-TPV"/>
    <s v="18739"/>
    <x v="5"/>
    <s v="Intermediates"/>
    <n v="38.35"/>
    <s v="gal"/>
    <n v="0"/>
    <n v="0"/>
  </r>
  <r>
    <x v="3"/>
    <x v="0"/>
    <s v="FLV-DQI"/>
    <s v="18886"/>
    <x v="1"/>
    <s v="Flavors"/>
    <n v="50.35"/>
    <s v="lb"/>
    <n v="0"/>
    <n v="0"/>
  </r>
  <r>
    <x v="3"/>
    <x v="0"/>
    <s v="MNT-GLYCOL"/>
    <s v="19344"/>
    <x v="6"/>
    <m/>
    <n v="480"/>
    <s v="ea"/>
    <n v="0"/>
    <n v="0"/>
  </r>
  <r>
    <x v="3"/>
    <x v="0"/>
    <s v="LID-PCW"/>
    <s v="19226"/>
    <x v="3"/>
    <s v="Lids"/>
    <n v="32500"/>
    <s v="ea"/>
    <n v="0.01"/>
    <n v="260"/>
  </r>
  <r>
    <x v="3"/>
    <x v="0"/>
    <s v="LID-PKO"/>
    <s v="19228"/>
    <x v="3"/>
    <s v="Lids"/>
    <n v="16250"/>
    <s v="ea"/>
    <n v="0.01"/>
    <n v="130"/>
  </r>
  <r>
    <x v="3"/>
    <x v="0"/>
    <s v="PKG-TAP"/>
    <s v="19407"/>
    <x v="3"/>
    <s v="Consumables"/>
    <n v="40"/>
    <s v="ea"/>
    <n v="0"/>
    <n v="0"/>
  </r>
  <r>
    <x v="3"/>
    <x v="0"/>
    <s v="PLT-MGW"/>
    <s v="19410"/>
    <x v="3"/>
    <s v="Consumables"/>
    <n v="51.781936999999999"/>
    <s v="cs"/>
    <n v="0"/>
    <n v="0"/>
  </r>
  <r>
    <x v="3"/>
    <x v="0"/>
    <s v="PLT-SW43"/>
    <s v="19411"/>
    <x v="3"/>
    <s v="Consumables"/>
    <n v="45"/>
    <s v="cs"/>
    <n v="0"/>
    <n v="0"/>
  </r>
  <r>
    <x v="3"/>
    <x v="0"/>
    <s v="XXMKT-24PK DSP SHIPPER"/>
    <s v="19469"/>
    <x v="0"/>
    <s v="Marketing"/>
    <n v="106"/>
    <s v="ea"/>
    <n v="0"/>
    <n v="0"/>
  </r>
  <r>
    <x v="3"/>
    <x v="0"/>
    <s v="LID-PKO"/>
    <s v="19229"/>
    <x v="3"/>
    <s v="Lids"/>
    <n v="13650"/>
    <s v="ea"/>
    <n v="0.01"/>
    <n v="109.2"/>
  </r>
  <r>
    <x v="3"/>
    <x v="0"/>
    <s v="LID-PKV"/>
    <s v="19239"/>
    <x v="3"/>
    <s v="Lids"/>
    <n v="11050"/>
    <s v="ea"/>
    <n v="0.01"/>
    <n v="88.4"/>
  </r>
  <r>
    <x v="3"/>
    <x v="0"/>
    <s v="LID-PKV"/>
    <s v="19240"/>
    <x v="3"/>
    <s v="Lids"/>
    <n v="13650"/>
    <s v="ea"/>
    <n v="0.01"/>
    <n v="109.2"/>
  </r>
  <r>
    <x v="3"/>
    <x v="0"/>
    <s v="LID-PMO"/>
    <s v="19242"/>
    <x v="3"/>
    <s v="Lids"/>
    <n v="50050"/>
    <s v="ea"/>
    <n v="0.01"/>
    <n v="400.4"/>
  </r>
  <r>
    <x v="3"/>
    <x v="0"/>
    <s v="LID-PMO"/>
    <s v="19243"/>
    <x v="3"/>
    <s v="Lids"/>
    <n v="77350"/>
    <s v="ea"/>
    <n v="0.01"/>
    <n v="618.79999999999995"/>
  </r>
  <r>
    <x v="3"/>
    <x v="0"/>
    <s v="LID-PMS-020"/>
    <s v="19244"/>
    <x v="3"/>
    <s v="Lids"/>
    <n v="2600"/>
    <s v="ea"/>
    <n v="0.01"/>
    <n v="20.8"/>
  </r>
  <r>
    <x v="3"/>
    <x v="0"/>
    <s v="LID-PMS-020"/>
    <s v="19245"/>
    <x v="3"/>
    <s v="Lids"/>
    <n v="65000"/>
    <s v="ea"/>
    <n v="0.01"/>
    <n v="520"/>
  </r>
  <r>
    <x v="3"/>
    <x v="0"/>
    <s v="LID-PMS-020"/>
    <s v="19246"/>
    <x v="3"/>
    <s v="Lids"/>
    <n v="16250"/>
    <s v="ea"/>
    <n v="0.01"/>
    <n v="130"/>
  </r>
  <r>
    <x v="3"/>
    <x v="0"/>
    <s v="LID-PMV"/>
    <s v="19251"/>
    <x v="3"/>
    <s v="Lids"/>
    <n v="10400"/>
    <s v="ea"/>
    <n v="0.01"/>
    <n v="83.2"/>
  </r>
  <r>
    <x v="3"/>
    <x v="0"/>
    <s v="LID-PMV"/>
    <s v="19254"/>
    <x v="3"/>
    <s v="Lids"/>
    <n v="159250"/>
    <s v="ea"/>
    <n v="0.01"/>
    <n v="1274"/>
  </r>
  <r>
    <x v="3"/>
    <x v="0"/>
    <s v="LID-PMV"/>
    <s v="19255"/>
    <x v="3"/>
    <s v="Lids"/>
    <n v="650"/>
    <s v="ea"/>
    <n v="0.01"/>
    <n v="5.2"/>
  </r>
  <r>
    <x v="3"/>
    <x v="0"/>
    <s v="LID-RAD"/>
    <s v="19257"/>
    <x v="3"/>
    <s v="Lids"/>
    <n v="25350"/>
    <s v="ea"/>
    <n v="0.01"/>
    <n v="202.8"/>
  </r>
  <r>
    <x v="3"/>
    <x v="0"/>
    <s v="LID-TEA"/>
    <s v="19300"/>
    <x v="3"/>
    <s v="Lids"/>
    <n v="341250"/>
    <s v="ea"/>
    <n v="0.01"/>
    <n v="2730"/>
  </r>
  <r>
    <x v="3"/>
    <x v="0"/>
    <s v="LID-TEA"/>
    <s v="19301"/>
    <x v="3"/>
    <s v="Lids"/>
    <n v="16250"/>
    <s v="ea"/>
    <n v="0.01"/>
    <n v="130"/>
  </r>
  <r>
    <x v="3"/>
    <x v="0"/>
    <s v="LID-TPO"/>
    <s v="19303"/>
    <x v="3"/>
    <s v="Lids"/>
    <n v="65000"/>
    <s v="ea"/>
    <n v="0.01"/>
    <n v="520"/>
  </r>
  <r>
    <x v="3"/>
    <x v="0"/>
    <s v="LID-TPO"/>
    <s v="19305"/>
    <x v="3"/>
    <s v="Lids"/>
    <n v="40090"/>
    <s v="ea"/>
    <n v="0.01"/>
    <n v="320.72000000000003"/>
  </r>
  <r>
    <x v="3"/>
    <x v="0"/>
    <s v="LID-TPV"/>
    <s v="19306"/>
    <x v="3"/>
    <s v="Lids"/>
    <n v="16250"/>
    <s v="ea"/>
    <n v="0.01"/>
    <n v="130"/>
  </r>
  <r>
    <x v="3"/>
    <x v="0"/>
    <s v="LID-TPV"/>
    <s v="19308"/>
    <x v="3"/>
    <s v="Lids"/>
    <n v="84128"/>
    <s v="ea"/>
    <n v="0.01"/>
    <n v="673.02"/>
  </r>
  <r>
    <x v="3"/>
    <x v="0"/>
    <s v="LID-WMO"/>
    <s v="19310"/>
    <x v="3"/>
    <s v="Lids"/>
    <n v="16250"/>
    <s v="ea"/>
    <n v="0.01"/>
    <n v="130"/>
  </r>
  <r>
    <x v="3"/>
    <x v="0"/>
    <s v="LID-WMO"/>
    <s v="19315"/>
    <x v="3"/>
    <s v="Lids"/>
    <n v="83852"/>
    <s v="ea"/>
    <n v="0.01"/>
    <n v="670.82"/>
  </r>
  <r>
    <x v="3"/>
    <x v="0"/>
    <s v="LID-WMV"/>
    <s v="19323"/>
    <x v="3"/>
    <s v="Lids"/>
    <n v="650"/>
    <s v="ea"/>
    <n v="0.01"/>
    <n v="5.2"/>
  </r>
  <r>
    <x v="3"/>
    <x v="0"/>
    <s v="MKT-CLP-8P"/>
    <s v="19336"/>
    <x v="0"/>
    <s v="Marketing"/>
    <n v="1440"/>
    <s v="ea"/>
    <n v="1.2"/>
    <n v="1728"/>
  </r>
  <r>
    <x v="3"/>
    <x v="0"/>
    <s v="MKT-GIFT BOX"/>
    <s v="19338"/>
    <x v="0"/>
    <s v="Marketing"/>
    <n v="360"/>
    <s v="ea"/>
    <n v="1.5"/>
    <n v="540"/>
  </r>
  <r>
    <x v="3"/>
    <x v="0"/>
    <s v="MKT-WKD"/>
    <s v="19342"/>
    <x v="0"/>
    <s v="Marketing"/>
    <n v="40"/>
    <s v="ea"/>
    <n v="19.45"/>
    <n v="778"/>
  </r>
  <r>
    <x v="3"/>
    <x v="0"/>
    <s v="MNT-FRONT SEAL CHILLER"/>
    <s v="19343"/>
    <x v="2"/>
    <m/>
    <n v="5"/>
    <s v="ea"/>
    <n v="83.16"/>
    <n v="415.8"/>
  </r>
  <r>
    <x v="3"/>
    <x v="0"/>
    <s v="MNT-SIDE SEAL CHILLER"/>
    <s v="19345"/>
    <x v="2"/>
    <m/>
    <n v="5"/>
    <s v="ea"/>
    <n v="79.41"/>
    <n v="397.05"/>
  </r>
  <r>
    <x v="3"/>
    <x v="0"/>
    <s v="MNT-TOP SEAL CHILLER"/>
    <s v="19346"/>
    <x v="2"/>
    <m/>
    <n v="5"/>
    <s v="ea"/>
    <n v="55.75"/>
    <n v="278.75"/>
  </r>
  <r>
    <x v="3"/>
    <x v="0"/>
    <s v="PACKER-8PC"/>
    <s v="19347"/>
    <x v="4"/>
    <s v="OTSOW-8Pack"/>
    <n v="91"/>
    <s v="ea"/>
    <n v="41.28"/>
    <n v="3756.69"/>
  </r>
  <r>
    <x v="3"/>
    <x v="0"/>
    <s v="PB8-BRO"/>
    <s v="19348"/>
    <x v="3"/>
    <s v="Archive"/>
    <n v="3600"/>
    <s v="ea"/>
    <n v="0"/>
    <n v="0"/>
  </r>
  <r>
    <x v="3"/>
    <x v="0"/>
    <s v="PB8-BRV"/>
    <s v="19349"/>
    <x v="3"/>
    <s v="Archive"/>
    <n v="950"/>
    <s v="ea"/>
    <n v="0"/>
    <n v="0"/>
  </r>
  <r>
    <x v="3"/>
    <x v="0"/>
    <s v="PB8-GRO"/>
    <s v="19350"/>
    <x v="3"/>
    <s v="Archive"/>
    <n v="3600"/>
    <s v="ea"/>
    <n v="0"/>
    <n v="0"/>
  </r>
  <r>
    <x v="3"/>
    <x v="0"/>
    <s v="PB8-GRV"/>
    <s v="19351"/>
    <x v="3"/>
    <s v="Archive"/>
    <n v="800"/>
    <s v="ea"/>
    <n v="0"/>
    <n v="0"/>
  </r>
  <r>
    <x v="3"/>
    <x v="0"/>
    <s v="PB8-INS"/>
    <s v="19352"/>
    <x v="3"/>
    <s v="Archive"/>
    <n v="24500"/>
    <s v="ea"/>
    <n v="0"/>
    <n v="0"/>
  </r>
  <r>
    <x v="3"/>
    <x v="0"/>
    <s v="PB8-SBO"/>
    <s v="19353"/>
    <x v="3"/>
    <s v="Archive"/>
    <n v="3600"/>
    <s v="ea"/>
    <n v="0"/>
    <n v="0"/>
  </r>
  <r>
    <x v="3"/>
    <x v="0"/>
    <s v="PB8-SBV"/>
    <s v="19354"/>
    <x v="3"/>
    <s v="Archive"/>
    <n v="950"/>
    <s v="ea"/>
    <n v="0"/>
    <n v="0"/>
  </r>
  <r>
    <x v="3"/>
    <x v="0"/>
    <s v="PB8-WMO"/>
    <s v="19355"/>
    <x v="3"/>
    <s v="Archive"/>
    <n v="1425"/>
    <s v="ea"/>
    <n v="0"/>
    <n v="0"/>
  </r>
  <r>
    <x v="3"/>
    <x v="0"/>
    <s v="PB8-WMV"/>
    <s v="19356"/>
    <x v="3"/>
    <s v="Archive"/>
    <n v="780"/>
    <s v="ea"/>
    <n v="0"/>
    <n v="0"/>
  </r>
  <r>
    <x v="3"/>
    <x v="0"/>
    <s v="PC16-WSK"/>
    <s v="19359"/>
    <x v="3"/>
    <s v="Pouch"/>
    <n v="1630"/>
    <s v="ea"/>
    <n v="0.35"/>
    <n v="570.5"/>
  </r>
  <r>
    <x v="3"/>
    <x v="0"/>
    <s v="PC8-BSO"/>
    <s v="19362"/>
    <x v="3"/>
    <s v="Pouch"/>
    <n v="19533"/>
    <s v="ea"/>
    <n v="0.19"/>
    <n v="3613.61"/>
  </r>
  <r>
    <x v="3"/>
    <x v="0"/>
    <s v="PC8-BSV"/>
    <s v="19364"/>
    <x v="3"/>
    <s v="Pouch"/>
    <n v="19382"/>
    <s v="ea"/>
    <n v="0.19"/>
    <n v="3585.67"/>
  </r>
  <r>
    <x v="3"/>
    <x v="0"/>
    <s v="PC8-CTO"/>
    <s v="19367"/>
    <x v="3"/>
    <s v="Pouch"/>
    <n v="20930"/>
    <s v="ea"/>
    <n v="0.19"/>
    <n v="3872.05"/>
  </r>
  <r>
    <x v="3"/>
    <x v="0"/>
    <s v="PC8-GWO"/>
    <s v="19370"/>
    <x v="3"/>
    <s v="Pouch"/>
    <n v="24701"/>
    <s v="ea"/>
    <n v="0.19"/>
    <n v="4569.68"/>
  </r>
  <r>
    <x v="3"/>
    <x v="0"/>
    <s v="PC8-GWV"/>
    <s v="19371"/>
    <x v="3"/>
    <s v="Pouch"/>
    <n v="8494"/>
    <s v="ea"/>
    <n v="0.19"/>
    <n v="1571.39"/>
  </r>
  <r>
    <x v="3"/>
    <x v="0"/>
    <s v="PC8-HCO"/>
    <s v="19373"/>
    <x v="3"/>
    <s v="Pouch"/>
    <n v="21720"/>
    <s v="ea"/>
    <n v="0.19"/>
    <n v="4018.2"/>
  </r>
  <r>
    <x v="3"/>
    <x v="0"/>
    <s v="PC8-LPO"/>
    <s v="19376"/>
    <x v="3"/>
    <s v="Pouch"/>
    <n v="17674"/>
    <s v="ea"/>
    <n v="0.19"/>
    <n v="3269.69"/>
  </r>
  <r>
    <x v="3"/>
    <x v="0"/>
    <s v="PC8-PACKERS-O"/>
    <s v="19378"/>
    <x v="3"/>
    <s v="Pouch"/>
    <n v="150"/>
    <s v="ea"/>
    <n v="0.19"/>
    <n v="27.75"/>
  </r>
  <r>
    <x v="3"/>
    <x v="0"/>
    <s v="PC8-SEAHAWKS-O"/>
    <s v="19379"/>
    <x v="3"/>
    <s v="Pouch"/>
    <n v="3980"/>
    <s v="ea"/>
    <n v="0.19"/>
    <n v="736.3"/>
  </r>
  <r>
    <x v="3"/>
    <x v="0"/>
    <s v="PC8-SZB-020"/>
    <s v="19380"/>
    <x v="3"/>
    <s v="Pouch"/>
    <n v="6620"/>
    <s v="ea"/>
    <n v="0.35"/>
    <n v="2317"/>
  </r>
  <r>
    <x v="3"/>
    <x v="0"/>
    <s v="PC8-SZB-020"/>
    <s v="19381"/>
    <x v="3"/>
    <s v="Pouch"/>
    <n v="2460"/>
    <s v="ea"/>
    <n v="0.35"/>
    <n v="861"/>
  </r>
  <r>
    <x v="3"/>
    <x v="0"/>
    <s v="PC8-TEA"/>
    <s v="19383"/>
    <x v="3"/>
    <s v="Pouch"/>
    <n v="360"/>
    <s v="ea"/>
    <n v="0.19"/>
    <n v="66.599999999999994"/>
  </r>
  <r>
    <x v="3"/>
    <x v="0"/>
    <s v="PC8-TEA"/>
    <s v="19386"/>
    <x v="3"/>
    <s v="Pouch"/>
    <n v="39600"/>
    <s v="ea"/>
    <n v="0.19"/>
    <n v="7326"/>
  </r>
  <r>
    <x v="3"/>
    <x v="0"/>
    <s v="PKG-EB1"/>
    <s v="19406"/>
    <x v="3"/>
    <s v="Packaging"/>
    <n v="1683.2"/>
    <s v="ea"/>
    <n v="0.56000000000000005"/>
    <n v="946.8"/>
  </r>
  <r>
    <x v="3"/>
    <x v="0"/>
    <s v="PLT-ECW"/>
    <s v="19409"/>
    <x v="3"/>
    <s v="Consumables"/>
    <n v="6"/>
    <s v="cs"/>
    <n v="13.29"/>
    <n v="79.72"/>
  </r>
  <r>
    <x v="3"/>
    <x v="0"/>
    <s v="PLT-VPW"/>
    <s v="19413"/>
    <x v="3"/>
    <s v="Consumables"/>
    <n v="30"/>
    <s v="cs"/>
    <n v="0"/>
    <n v="0"/>
  </r>
  <r>
    <x v="3"/>
    <x v="0"/>
    <s v="POC-24O"/>
    <s v="19417"/>
    <x v="3"/>
    <s v="Pouch"/>
    <n v="40952"/>
    <s v="ea"/>
    <n v="0.35"/>
    <n v="14333.2"/>
  </r>
  <r>
    <x v="3"/>
    <x v="0"/>
    <s v="POC-24O-TRP"/>
    <s v="19421"/>
    <x v="3"/>
    <s v="Pouch"/>
    <n v="3572"/>
    <s v="ea"/>
    <n v="0.35"/>
    <n v="1250.2"/>
  </r>
  <r>
    <x v="3"/>
    <x v="0"/>
    <s v="POC-24V"/>
    <s v="19422"/>
    <x v="3"/>
    <s v="Pouch"/>
    <n v="106"/>
    <s v="ea"/>
    <n v="0.35"/>
    <n v="37.1"/>
  </r>
  <r>
    <x v="3"/>
    <x v="0"/>
    <s v="POC-24V"/>
    <s v="19423"/>
    <x v="3"/>
    <s v="Pouch"/>
    <n v="25030"/>
    <s v="ea"/>
    <n v="0.35"/>
    <n v="8760.5"/>
  </r>
  <r>
    <x v="3"/>
    <x v="0"/>
    <s v="POC-24V-TRP"/>
    <s v="19428"/>
    <x v="3"/>
    <s v="Pouch"/>
    <n v="7822"/>
    <s v="ea"/>
    <n v="0.35"/>
    <n v="2737.7"/>
  </r>
  <r>
    <x v="3"/>
    <x v="0"/>
    <s v="POC-BBL"/>
    <s v="19430"/>
    <x v="3"/>
    <s v="Pouch"/>
    <n v="22904"/>
    <s v="ea"/>
    <n v="0.34"/>
    <n v="7817.14"/>
  </r>
  <r>
    <x v="3"/>
    <x v="0"/>
    <s v="POC-BBL"/>
    <s v="19431"/>
    <x v="3"/>
    <s v="Pouch"/>
    <n v="11189"/>
    <s v="ea"/>
    <n v="0.34"/>
    <n v="3818.81"/>
  </r>
  <r>
    <x v="3"/>
    <x v="0"/>
    <s v="POC-BBL-V"/>
    <s v="19432"/>
    <x v="3"/>
    <s v="Pouch"/>
    <n v="40"/>
    <s v="ea"/>
    <n v="0.34"/>
    <n v="13.65"/>
  </r>
  <r>
    <x v="3"/>
    <x v="0"/>
    <s v="PPO-24R"/>
    <s v="19433"/>
    <x v="4"/>
    <s v="OTSOW-24Pack"/>
    <n v="206"/>
    <s v="ea"/>
    <n v="79.260000000000005"/>
    <n v="16327.56"/>
  </r>
  <r>
    <x v="3"/>
    <x v="0"/>
    <s v="PPO-24R"/>
    <s v="19434"/>
    <x v="4"/>
    <s v="OTSOW-24Pack"/>
    <n v="69"/>
    <s v="ea"/>
    <n v="76.959999999999994"/>
    <n v="5310.42"/>
  </r>
  <r>
    <x v="3"/>
    <x v="0"/>
    <s v="PPV-24D"/>
    <s v="19435"/>
    <x v="4"/>
    <s v="Vodka-24Pack"/>
    <n v="142"/>
    <s v="ea"/>
    <n v="78.260000000000005"/>
    <n v="11112.92"/>
  </r>
  <r>
    <x v="3"/>
    <x v="0"/>
    <s v="PPV-24D"/>
    <s v="19436"/>
    <x v="4"/>
    <s v="Vodka-24Pack"/>
    <n v="188"/>
    <s v="ea"/>
    <n v="78.260000000000005"/>
    <n v="14712.88"/>
  </r>
  <r>
    <x v="3"/>
    <x v="0"/>
    <s v="PPV-24R"/>
    <s v="19437"/>
    <x v="4"/>
    <s v="Vodka-24Pack"/>
    <n v="5"/>
    <s v="ea"/>
    <n v="78.260000000000005"/>
    <n v="391.3"/>
  </r>
  <r>
    <x v="3"/>
    <x v="0"/>
    <s v="PPV-24R"/>
    <s v="19438"/>
    <x v="4"/>
    <s v="Vodka-24Pack"/>
    <n v="48"/>
    <s v="ea"/>
    <n v="78.260000000000005"/>
    <n v="3756.48"/>
  </r>
  <r>
    <x v="3"/>
    <x v="0"/>
    <s v="PPV-24R"/>
    <s v="19439"/>
    <x v="4"/>
    <s v="Vodka-24Pack"/>
    <n v="29"/>
    <s v="ea"/>
    <n v="78.260000000000005"/>
    <n v="2269.54"/>
  </r>
  <r>
    <x v="3"/>
    <x v="0"/>
    <s v="PSC-24V"/>
    <s v="19448"/>
    <x v="3"/>
    <s v="Pouch"/>
    <n v="35350"/>
    <s v="ea"/>
    <n v="0.35"/>
    <n v="12372.5"/>
  </r>
  <r>
    <x v="3"/>
    <x v="0"/>
    <s v="SHAWKS-8PC"/>
    <s v="19449"/>
    <x v="4"/>
    <s v="OTSOW-8Pack"/>
    <n v="34"/>
    <s v="ea"/>
    <n v="42.21"/>
    <n v="1435.14"/>
  </r>
  <r>
    <x v="3"/>
    <x v="0"/>
    <s v="SZB-020"/>
    <s v="19450"/>
    <x v="4"/>
    <s v="OTSOW-8Pack"/>
    <n v="34"/>
    <s v="ea"/>
    <n v="42.21"/>
    <n v="1435.14"/>
  </r>
  <r>
    <x v="3"/>
    <x v="0"/>
    <s v="TEA-8PC"/>
    <s v="19451"/>
    <x v="4"/>
    <s v="Whiskey-8Pack"/>
    <n v="96"/>
    <s v="ea"/>
    <n v="42.21"/>
    <n v="4052.16"/>
  </r>
  <r>
    <x v="3"/>
    <x v="0"/>
    <s v="TEA-8PC"/>
    <s v="19452"/>
    <x v="4"/>
    <s v="Whiskey-8Pack"/>
    <n v="48"/>
    <s v="ea"/>
    <n v="42.21"/>
    <n v="2026.08"/>
  </r>
  <r>
    <x v="3"/>
    <x v="0"/>
    <s v="TRP-24O-R"/>
    <s v="19453"/>
    <x v="4"/>
    <s v="OTSOW-24Pack"/>
    <n v="82"/>
    <s v="ea"/>
    <n v="78.260000000000005"/>
    <n v="6417.32"/>
  </r>
  <r>
    <x v="3"/>
    <x v="0"/>
    <s v="TRP-24O-R"/>
    <s v="19454"/>
    <x v="4"/>
    <s v="OTSOW-24Pack"/>
    <n v="222"/>
    <s v="ea"/>
    <n v="77.56"/>
    <n v="17217.2"/>
  </r>
  <r>
    <x v="3"/>
    <x v="0"/>
    <s v="TRP-24O-R"/>
    <s v="19455"/>
    <x v="4"/>
    <s v="OTSOW-24Pack"/>
    <n v="32"/>
    <s v="ea"/>
    <n v="78.260000000000005"/>
    <n v="2504.3200000000002"/>
  </r>
  <r>
    <x v="3"/>
    <x v="0"/>
    <s v="TRP-24V-R"/>
    <s v="19456"/>
    <x v="4"/>
    <s v="Vodka-24Pack"/>
    <n v="144"/>
    <s v="ea"/>
    <n v="78.260000000000005"/>
    <n v="11269.44"/>
  </r>
  <r>
    <x v="3"/>
    <x v="0"/>
    <s v="TRP-24V-R"/>
    <s v="19457"/>
    <x v="4"/>
    <s v="Vodka-24Pack"/>
    <n v="26"/>
    <s v="ea"/>
    <n v="72.239999999999995"/>
    <n v="1878.24"/>
  </r>
  <r>
    <x v="3"/>
    <x v="0"/>
    <s v="FAL-21V"/>
    <s v="18847"/>
    <x v="3"/>
    <s v="Pouch"/>
    <m/>
    <s v="ea"/>
    <m/>
    <m/>
  </r>
  <r>
    <x v="3"/>
    <x v="0"/>
    <s v="LID-GRO"/>
    <s v="19174"/>
    <x v="3"/>
    <s v="Lids"/>
    <n v="32500"/>
    <s v="ea"/>
    <n v="0.01"/>
    <n v="260"/>
  </r>
  <r>
    <x v="3"/>
    <x v="0"/>
    <s v="XCRG-24POSINS"/>
    <s v="19458"/>
    <x v="3"/>
    <s v="Packaging"/>
    <n v="700"/>
    <s v="ea"/>
    <n v="3.16"/>
    <n v="2214.8000000000002"/>
  </r>
  <r>
    <x v="3"/>
    <x v="0"/>
    <s v="XPKG-EB1"/>
    <s v="19468"/>
    <x v="6"/>
    <s v="Archive"/>
    <n v="2100"/>
    <s v="ea"/>
    <n v="0"/>
    <n v="0"/>
  </r>
  <r>
    <x v="3"/>
    <x v="0"/>
    <s v="ING-GEL"/>
    <s v="18990"/>
    <x v="1"/>
    <s v="Gelatin"/>
    <m/>
    <s v="lb"/>
    <m/>
    <m/>
  </r>
  <r>
    <x v="3"/>
    <x v="0"/>
    <s v="FAL-21V"/>
    <s v="18848"/>
    <x v="3"/>
    <s v="Pouch"/>
    <m/>
    <s v="ea"/>
    <m/>
    <m/>
  </r>
  <r>
    <x v="3"/>
    <x v="0"/>
    <s v="FAL-21V"/>
    <s v="18849"/>
    <x v="3"/>
    <s v="Pouch"/>
    <m/>
    <s v="ea"/>
    <m/>
    <m/>
  </r>
  <r>
    <x v="3"/>
    <x v="0"/>
    <s v="FAL-21V"/>
    <s v="18850"/>
    <x v="3"/>
    <s v="Pouch"/>
    <m/>
    <s v="ea"/>
    <m/>
    <m/>
  </r>
  <r>
    <x v="3"/>
    <x v="0"/>
    <s v="FAL-21V"/>
    <s v="18851"/>
    <x v="3"/>
    <s v="Pouch"/>
    <m/>
    <s v="ea"/>
    <m/>
    <m/>
  </r>
  <r>
    <x v="3"/>
    <x v="0"/>
    <s v="FAL-21V"/>
    <s v="18853"/>
    <x v="3"/>
    <s v="Pouch"/>
    <m/>
    <s v="ea"/>
    <m/>
    <m/>
  </r>
  <r>
    <x v="3"/>
    <x v="0"/>
    <s v="FAL-21V"/>
    <s v="18855"/>
    <x v="3"/>
    <s v="Pouch"/>
    <m/>
    <s v="ea"/>
    <m/>
    <m/>
  </r>
  <r>
    <x v="3"/>
    <x v="0"/>
    <s v="FAL-21V"/>
    <s v="18857"/>
    <x v="3"/>
    <s v="Pouch"/>
    <m/>
    <s v="ea"/>
    <m/>
    <m/>
  </r>
  <r>
    <x v="3"/>
    <x v="0"/>
    <s v="FLV-APC"/>
    <s v="18862"/>
    <x v="1"/>
    <s v="Flavors"/>
    <m/>
    <s v="lb"/>
    <m/>
    <m/>
  </r>
  <r>
    <x v="3"/>
    <x v="0"/>
    <s v="FLV-BBL"/>
    <s v="18864"/>
    <x v="1"/>
    <s v="Flavors"/>
    <m/>
    <s v="lb"/>
    <m/>
    <m/>
  </r>
  <r>
    <x v="3"/>
    <x v="0"/>
    <s v="FLV-BBL"/>
    <s v="18865"/>
    <x v="1"/>
    <s v="Flavors"/>
    <m/>
    <s v="lb"/>
    <m/>
    <m/>
  </r>
  <r>
    <x v="3"/>
    <x v="0"/>
    <s v="FLV-BBL"/>
    <s v="18866"/>
    <x v="1"/>
    <s v="Flavors"/>
    <m/>
    <s v="lb"/>
    <m/>
    <m/>
  </r>
  <r>
    <x v="3"/>
    <x v="0"/>
    <s v="FLV-BBL"/>
    <s v="18867"/>
    <x v="1"/>
    <s v="Flavors"/>
    <m/>
    <s v="lb"/>
    <m/>
    <m/>
  </r>
  <r>
    <x v="3"/>
    <x v="0"/>
    <s v="FLV-BBL"/>
    <s v="18868"/>
    <x v="1"/>
    <s v="Flavors"/>
    <m/>
    <s v="lb"/>
    <m/>
    <m/>
  </r>
  <r>
    <x v="3"/>
    <x v="0"/>
    <s v="FLV-BBL"/>
    <s v="18869"/>
    <x v="1"/>
    <s v="Flavors"/>
    <m/>
    <s v="lb"/>
    <m/>
    <m/>
  </r>
  <r>
    <x v="3"/>
    <x v="0"/>
    <s v="FLV-BBL"/>
    <s v="18870"/>
    <x v="1"/>
    <s v="Flavors"/>
    <m/>
    <s v="lb"/>
    <m/>
    <m/>
  </r>
  <r>
    <x v="3"/>
    <x v="0"/>
    <s v="FLV-BBL"/>
    <s v="18871"/>
    <x v="1"/>
    <s v="Flavors"/>
    <m/>
    <s v="lb"/>
    <m/>
    <m/>
  </r>
  <r>
    <x v="3"/>
    <x v="0"/>
    <s v="FLV-BBL"/>
    <s v="18872"/>
    <x v="1"/>
    <s v="Flavors"/>
    <m/>
    <s v="lb"/>
    <m/>
    <m/>
  </r>
  <r>
    <x v="3"/>
    <x v="0"/>
    <s v="FLV-BBL"/>
    <s v="18873"/>
    <x v="1"/>
    <s v="Flavors"/>
    <m/>
    <s v="lb"/>
    <m/>
    <m/>
  </r>
  <r>
    <x v="3"/>
    <x v="0"/>
    <s v="FLV-BBL"/>
    <s v="18874"/>
    <x v="1"/>
    <s v="Flavors"/>
    <m/>
    <s v="lb"/>
    <m/>
    <m/>
  </r>
  <r>
    <x v="3"/>
    <x v="0"/>
    <s v="FLV-BBL-NEW"/>
    <s v="18875"/>
    <x v="1"/>
    <s v="Flavors"/>
    <m/>
    <s v="lb"/>
    <m/>
    <m/>
  </r>
  <r>
    <x v="3"/>
    <x v="0"/>
    <s v="FLV-CLD"/>
    <s v="18879"/>
    <x v="1"/>
    <s v="Flavors"/>
    <m/>
    <s v="lb"/>
    <m/>
    <m/>
  </r>
  <r>
    <x v="3"/>
    <x v="0"/>
    <s v="FLV-CLD"/>
    <s v="18880"/>
    <x v="1"/>
    <s v="Flavors"/>
    <m/>
    <s v="lb"/>
    <m/>
    <m/>
  </r>
  <r>
    <x v="3"/>
    <x v="0"/>
    <s v="ING-CTA"/>
    <s v="18968"/>
    <x v="1"/>
    <s v="Common Raw"/>
    <m/>
    <s v="lb"/>
    <m/>
    <m/>
  </r>
  <r>
    <x v="3"/>
    <x v="0"/>
    <s v="ING-CTA"/>
    <s v="18969"/>
    <x v="1"/>
    <s v="Common Raw"/>
    <m/>
    <s v="lb"/>
    <m/>
    <m/>
  </r>
  <r>
    <x v="3"/>
    <x v="0"/>
    <s v="FLV-CNM"/>
    <s v="18884"/>
    <x v="1"/>
    <s v="Flavors"/>
    <m/>
    <s v="lb"/>
    <m/>
    <m/>
  </r>
  <r>
    <x v="3"/>
    <x v="0"/>
    <s v="FLV-CNM-WHISKEY"/>
    <s v="18885"/>
    <x v="1"/>
    <s v="Flavors"/>
    <n v="41.25"/>
    <s v="lb"/>
    <n v="25.6"/>
    <n v="1056"/>
  </r>
  <r>
    <x v="3"/>
    <x v="0"/>
    <s v="ING-CTA"/>
    <s v="18970"/>
    <x v="1"/>
    <s v="Common Raw"/>
    <m/>
    <s v="lb"/>
    <m/>
    <m/>
  </r>
  <r>
    <x v="3"/>
    <x v="0"/>
    <s v="ING-CTA"/>
    <s v="18971"/>
    <x v="1"/>
    <s v="Common Raw"/>
    <m/>
    <s v="lb"/>
    <m/>
    <m/>
  </r>
  <r>
    <x v="3"/>
    <x v="0"/>
    <s v="ING-VDK"/>
    <s v="19042"/>
    <x v="1"/>
    <s v="Alcohol"/>
    <m/>
    <s v="gal"/>
    <m/>
    <m/>
  </r>
  <r>
    <x v="3"/>
    <x v="0"/>
    <s v="CRG-DSP"/>
    <s v="18813"/>
    <x v="3"/>
    <s v="Packaging"/>
    <n v="5598"/>
    <s v="ea"/>
    <n v="4"/>
    <n v="22392"/>
  </r>
  <r>
    <x v="3"/>
    <x v="0"/>
    <s v="CRG-DSP"/>
    <s v="18814"/>
    <x v="3"/>
    <s v="Packaging"/>
    <n v="6500"/>
    <s v="ea"/>
    <n v="4"/>
    <n v="26000"/>
  </r>
  <r>
    <x v="4"/>
    <x v="0"/>
    <s v="BLK-VDK"/>
    <s v="17951"/>
    <x v="5"/>
    <s v="Intermediates"/>
    <n v="1100"/>
    <s v="gal"/>
    <n v="2.17"/>
    <n v="2389.64"/>
  </r>
  <r>
    <x v="4"/>
    <x v="0"/>
    <s v="MNT-FRONT SEAL CHILLER"/>
    <s v="18583"/>
    <x v="2"/>
    <m/>
    <n v="5"/>
    <s v="ea"/>
    <n v="83.16"/>
    <n v="415.8"/>
  </r>
  <r>
    <x v="4"/>
    <x v="0"/>
    <s v="MNT-SIDE SEAL CHILLER"/>
    <s v="18585"/>
    <x v="2"/>
    <m/>
    <n v="5"/>
    <s v="ea"/>
    <n v="79.41"/>
    <n v="397.05"/>
  </r>
  <r>
    <x v="4"/>
    <x v="0"/>
    <s v="MNT-TOP SEAL CHILLER"/>
    <s v="18586"/>
    <x v="2"/>
    <m/>
    <n v="5"/>
    <s v="ea"/>
    <n v="55.75"/>
    <n v="278.75"/>
  </r>
  <r>
    <x v="4"/>
    <x v="0"/>
    <s v="PACKER-8PC"/>
    <s v="18587"/>
    <x v="4"/>
    <s v="OTSOW-8Pack"/>
    <n v="91"/>
    <s v="ea"/>
    <n v="41.28"/>
    <n v="3756.69"/>
  </r>
  <r>
    <x v="4"/>
    <x v="0"/>
    <s v="PB8-BRO"/>
    <s v="18588"/>
    <x v="3"/>
    <s v="Archive"/>
    <n v="3600"/>
    <s v="ea"/>
    <n v="0"/>
    <n v="0"/>
  </r>
  <r>
    <x v="4"/>
    <x v="0"/>
    <s v="PB8-BRV"/>
    <s v="18589"/>
    <x v="3"/>
    <s v="Archive"/>
    <n v="950"/>
    <s v="ea"/>
    <n v="0"/>
    <n v="0"/>
  </r>
  <r>
    <x v="4"/>
    <x v="0"/>
    <s v="PB8-GRO"/>
    <s v="18590"/>
    <x v="3"/>
    <s v="Archive"/>
    <n v="3600"/>
    <s v="ea"/>
    <n v="0"/>
    <n v="0"/>
  </r>
  <r>
    <x v="4"/>
    <x v="0"/>
    <s v="PB8-GRV"/>
    <s v="18591"/>
    <x v="3"/>
    <s v="Archive"/>
    <n v="800"/>
    <s v="ea"/>
    <n v="0"/>
    <n v="0"/>
  </r>
  <r>
    <x v="4"/>
    <x v="0"/>
    <s v="PB8-INS"/>
    <s v="18592"/>
    <x v="3"/>
    <s v="Archive"/>
    <n v="24500"/>
    <s v="ea"/>
    <n v="0"/>
    <n v="0"/>
  </r>
  <r>
    <x v="4"/>
    <x v="0"/>
    <s v="PB8-SBO"/>
    <s v="18593"/>
    <x v="3"/>
    <s v="Archive"/>
    <n v="3600"/>
    <s v="ea"/>
    <n v="0"/>
    <n v="0"/>
  </r>
  <r>
    <x v="4"/>
    <x v="0"/>
    <s v="PB8-SBV"/>
    <s v="18594"/>
    <x v="3"/>
    <s v="Archive"/>
    <n v="950"/>
    <s v="ea"/>
    <n v="0"/>
    <n v="0"/>
  </r>
  <r>
    <x v="4"/>
    <x v="0"/>
    <s v="PB8-WMO"/>
    <s v="18595"/>
    <x v="3"/>
    <s v="Archive"/>
    <n v="1425"/>
    <s v="ea"/>
    <n v="0"/>
    <n v="0"/>
  </r>
  <r>
    <x v="4"/>
    <x v="0"/>
    <s v="PB8-WMV"/>
    <s v="18596"/>
    <x v="3"/>
    <s v="Archive"/>
    <n v="780"/>
    <s v="ea"/>
    <n v="0"/>
    <n v="0"/>
  </r>
  <r>
    <x v="4"/>
    <x v="0"/>
    <s v="PC8-GWV"/>
    <s v="18611"/>
    <x v="3"/>
    <s v="Pouch"/>
    <n v="8494"/>
    <s v="ea"/>
    <n v="0.19"/>
    <n v="1571.39"/>
  </r>
  <r>
    <x v="4"/>
    <x v="0"/>
    <s v="PC8-HCO"/>
    <s v="18613"/>
    <x v="3"/>
    <s v="Pouch"/>
    <n v="21720"/>
    <s v="ea"/>
    <n v="0.19"/>
    <n v="4018.2"/>
  </r>
  <r>
    <x v="4"/>
    <x v="0"/>
    <s v="PC8-LPO"/>
    <s v="18616"/>
    <x v="3"/>
    <s v="Pouch"/>
    <n v="17674"/>
    <s v="ea"/>
    <n v="0.19"/>
    <n v="3269.69"/>
  </r>
  <r>
    <x v="4"/>
    <x v="0"/>
    <s v="PC8-PACKERS-O"/>
    <s v="18618"/>
    <x v="3"/>
    <s v="Pouch"/>
    <n v="150"/>
    <s v="ea"/>
    <n v="0.19"/>
    <n v="27.75"/>
  </r>
  <r>
    <x v="4"/>
    <x v="0"/>
    <s v="PC8-SEAHAWKS-O"/>
    <s v="18619"/>
    <x v="3"/>
    <s v="Pouch"/>
    <n v="3980"/>
    <s v="ea"/>
    <n v="0.19"/>
    <n v="736.3"/>
  </r>
  <r>
    <x v="4"/>
    <x v="0"/>
    <s v="PC8-SZB-020"/>
    <s v="18620"/>
    <x v="3"/>
    <s v="Pouch"/>
    <n v="50"/>
    <s v="ea"/>
    <n v="0.35"/>
    <n v="17.5"/>
  </r>
  <r>
    <x v="4"/>
    <x v="0"/>
    <s v="PC8-SZB-020"/>
    <s v="18621"/>
    <x v="3"/>
    <s v="Pouch"/>
    <n v="252"/>
    <s v="ea"/>
    <n v="0.35"/>
    <n v="88.2"/>
  </r>
  <r>
    <x v="4"/>
    <x v="0"/>
    <s v="POC-24V-TRP"/>
    <s v="18676"/>
    <x v="3"/>
    <s v="Pouch"/>
    <n v="38850"/>
    <s v="ea"/>
    <n v="0.35"/>
    <n v="13597.5"/>
  </r>
  <r>
    <x v="4"/>
    <x v="0"/>
    <s v="XMKT-8PK DSP SHIPPER"/>
    <s v="18713"/>
    <x v="0"/>
    <s v="Marketing"/>
    <m/>
    <s v="ea"/>
    <m/>
    <m/>
  </r>
  <r>
    <x v="4"/>
    <x v="0"/>
    <s v="XFLV-WML"/>
    <s v="18712"/>
    <x v="1"/>
    <s v="Flavors"/>
    <m/>
    <s v="lb"/>
    <m/>
    <m/>
  </r>
  <r>
    <x v="4"/>
    <x v="0"/>
    <s v="XFLV-WML"/>
    <s v="18711"/>
    <x v="1"/>
    <s v="Flavors"/>
    <m/>
    <s v="lb"/>
    <m/>
    <m/>
  </r>
  <r>
    <x v="4"/>
    <x v="0"/>
    <s v="XFLV-WML"/>
    <s v="18710"/>
    <x v="1"/>
    <s v="Flavors"/>
    <m/>
    <s v="lb"/>
    <m/>
    <m/>
  </r>
  <r>
    <x v="4"/>
    <x v="0"/>
    <s v="XFLV-WML"/>
    <s v="18709"/>
    <x v="1"/>
    <s v="Flavors"/>
    <m/>
    <s v="lb"/>
    <m/>
    <m/>
  </r>
  <r>
    <x v="4"/>
    <x v="0"/>
    <s v="XFLV-WML"/>
    <s v="18708"/>
    <x v="1"/>
    <s v="Flavors"/>
    <m/>
    <s v="lb"/>
    <m/>
    <m/>
  </r>
  <r>
    <x v="4"/>
    <x v="0"/>
    <s v="XFLV-WML"/>
    <s v="18707"/>
    <x v="1"/>
    <s v="Flavors"/>
    <m/>
    <s v="lb"/>
    <m/>
    <m/>
  </r>
  <r>
    <x v="4"/>
    <x v="0"/>
    <s v="XFLV-PNC"/>
    <s v="18706"/>
    <x v="1"/>
    <s v="Archive"/>
    <m/>
    <s v="gal"/>
    <m/>
    <m/>
  </r>
  <r>
    <x v="4"/>
    <x v="0"/>
    <s v="XFLV-PFP"/>
    <s v="18705"/>
    <x v="1"/>
    <s v="Flavors"/>
    <m/>
    <s v="lb"/>
    <m/>
    <m/>
  </r>
  <r>
    <x v="4"/>
    <x v="0"/>
    <s v="PSC-24V"/>
    <s v="18690"/>
    <x v="3"/>
    <s v="Pouch"/>
    <m/>
    <s v="ea"/>
    <m/>
    <m/>
  </r>
  <r>
    <x v="4"/>
    <x v="0"/>
    <s v="PSC-24V"/>
    <s v="18689"/>
    <x v="3"/>
    <s v="Pouch"/>
    <m/>
    <s v="ea"/>
    <m/>
    <m/>
  </r>
  <r>
    <x v="4"/>
    <x v="0"/>
    <s v="PSC-24V"/>
    <s v="18688"/>
    <x v="3"/>
    <s v="Pouch"/>
    <m/>
    <s v="ea"/>
    <m/>
    <m/>
  </r>
  <r>
    <x v="4"/>
    <x v="0"/>
    <s v="PSC-24V"/>
    <s v="18687"/>
    <x v="3"/>
    <s v="Pouch"/>
    <m/>
    <s v="ea"/>
    <m/>
    <m/>
  </r>
  <r>
    <x v="4"/>
    <x v="0"/>
    <s v="PSC-24V"/>
    <s v="18686"/>
    <x v="3"/>
    <s v="Pouch"/>
    <m/>
    <s v="ea"/>
    <m/>
    <m/>
  </r>
  <r>
    <x v="4"/>
    <x v="0"/>
    <s v="PSC-24V"/>
    <s v="18685"/>
    <x v="3"/>
    <s v="Pouch"/>
    <m/>
    <s v="ea"/>
    <m/>
    <m/>
  </r>
  <r>
    <x v="4"/>
    <x v="0"/>
    <s v="PSC-24V"/>
    <s v="18684"/>
    <x v="3"/>
    <s v="Pouch"/>
    <m/>
    <s v="ea"/>
    <m/>
    <m/>
  </r>
  <r>
    <x v="4"/>
    <x v="0"/>
    <s v="PSC-24V"/>
    <s v="18683"/>
    <x v="3"/>
    <s v="Pouch"/>
    <m/>
    <s v="ea"/>
    <m/>
    <m/>
  </r>
  <r>
    <x v="4"/>
    <x v="0"/>
    <s v="POC-24V-TRP"/>
    <s v="18675"/>
    <x v="3"/>
    <s v="Pouch"/>
    <m/>
    <s v="ea"/>
    <m/>
    <m/>
  </r>
  <r>
    <x v="4"/>
    <x v="0"/>
    <s v="PC8-TEA"/>
    <s v="18624"/>
    <x v="3"/>
    <s v="Pouch"/>
    <n v="360"/>
    <s v="ea"/>
    <n v="0.19"/>
    <n v="66.599999999999994"/>
  </r>
  <r>
    <x v="4"/>
    <x v="0"/>
    <s v="PC8-TEA"/>
    <s v="18627"/>
    <x v="3"/>
    <s v="Pouch"/>
    <n v="8448"/>
    <s v="ea"/>
    <n v="0.19"/>
    <n v="1562.88"/>
  </r>
  <r>
    <x v="4"/>
    <x v="0"/>
    <s v="PC8-TEA"/>
    <s v="18628"/>
    <x v="3"/>
    <s v="Pouch"/>
    <n v="33870"/>
    <s v="ea"/>
    <n v="0.19"/>
    <n v="6265.95"/>
  </r>
  <r>
    <x v="4"/>
    <x v="0"/>
    <s v="PKG-CUP"/>
    <s v="18630"/>
    <x v="3"/>
    <s v="Cups"/>
    <n v="1029800"/>
    <s v="ea"/>
    <n v="0.02"/>
    <n v="16476.8"/>
  </r>
  <r>
    <x v="4"/>
    <x v="0"/>
    <s v="PKG-CUP"/>
    <s v="18631"/>
    <x v="3"/>
    <s v="Cups"/>
    <n v="176000"/>
    <s v="ea"/>
    <n v="0.02"/>
    <n v="2816"/>
  </r>
  <r>
    <x v="4"/>
    <x v="0"/>
    <s v="PKG-CUP"/>
    <s v="18633"/>
    <x v="3"/>
    <s v="Cups"/>
    <n v="176000"/>
    <s v="ea"/>
    <n v="0.02"/>
    <n v="2816"/>
  </r>
  <r>
    <x v="4"/>
    <x v="0"/>
    <s v="PKG-EB1"/>
    <s v="18651"/>
    <x v="3"/>
    <s v="Packaging"/>
    <n v="536.15800000000002"/>
    <s v="ea"/>
    <n v="0.56000000000000005"/>
    <n v="301.58999999999997"/>
  </r>
  <r>
    <x v="4"/>
    <x v="0"/>
    <s v="PLT-ECW"/>
    <s v="18654"/>
    <x v="3"/>
    <s v="Consumables"/>
    <n v="6"/>
    <s v="cs"/>
    <n v="13.29"/>
    <n v="79.72"/>
  </r>
  <r>
    <x v="4"/>
    <x v="0"/>
    <s v="PLT-VPW"/>
    <s v="18658"/>
    <x v="3"/>
    <s v="Consumables"/>
    <n v="30"/>
    <s v="cs"/>
    <n v="0"/>
    <n v="0"/>
  </r>
  <r>
    <x v="4"/>
    <x v="0"/>
    <s v="POC-24O"/>
    <s v="18662"/>
    <x v="3"/>
    <s v="Pouch"/>
    <n v="32152"/>
    <s v="ea"/>
    <n v="0.35"/>
    <n v="11253.2"/>
  </r>
  <r>
    <x v="4"/>
    <x v="0"/>
    <s v="POC-24O-TRP"/>
    <s v="18666"/>
    <x v="3"/>
    <s v="Pouch"/>
    <n v="350"/>
    <s v="ea"/>
    <n v="0.35"/>
    <n v="122.5"/>
  </r>
  <r>
    <x v="4"/>
    <x v="0"/>
    <s v="POC-24O-TRP"/>
    <s v="18667"/>
    <x v="3"/>
    <s v="Pouch"/>
    <n v="21700"/>
    <s v="ea"/>
    <n v="0.35"/>
    <n v="7595"/>
  </r>
  <r>
    <x v="4"/>
    <x v="0"/>
    <s v="POC-24V"/>
    <s v="18668"/>
    <x v="3"/>
    <s v="Pouch"/>
    <n v="60"/>
    <s v="ea"/>
    <n v="0.35"/>
    <n v="21"/>
  </r>
  <r>
    <x v="4"/>
    <x v="0"/>
    <s v="POC-24V-TRP"/>
    <s v="18674"/>
    <x v="3"/>
    <s v="Pouch"/>
    <n v="7822"/>
    <s v="ea"/>
    <n v="0.35"/>
    <n v="2737.7"/>
  </r>
  <r>
    <x v="4"/>
    <x v="0"/>
    <s v="PC8-GWO"/>
    <s v="18610"/>
    <x v="3"/>
    <s v="Pouch"/>
    <n v="24701"/>
    <s v="ea"/>
    <n v="0.19"/>
    <n v="4569.68"/>
  </r>
  <r>
    <x v="4"/>
    <x v="0"/>
    <s v="PC8-CTO"/>
    <s v="18607"/>
    <x v="3"/>
    <s v="Pouch"/>
    <n v="20930"/>
    <s v="ea"/>
    <n v="0.19"/>
    <n v="3872.05"/>
  </r>
  <r>
    <x v="4"/>
    <x v="0"/>
    <s v="PC8-BSV"/>
    <s v="18604"/>
    <x v="3"/>
    <s v="Pouch"/>
    <n v="19382"/>
    <s v="ea"/>
    <n v="0.19"/>
    <n v="3585.67"/>
  </r>
  <r>
    <x v="4"/>
    <x v="0"/>
    <s v="PC8-BSO"/>
    <s v="18602"/>
    <x v="3"/>
    <s v="Pouch"/>
    <n v="19533"/>
    <s v="ea"/>
    <n v="0.19"/>
    <n v="3613.61"/>
  </r>
  <r>
    <x v="4"/>
    <x v="0"/>
    <s v="PC16-WSK"/>
    <s v="18599"/>
    <x v="3"/>
    <s v="Pouch"/>
    <n v="300"/>
    <s v="ea"/>
    <n v="0.35"/>
    <n v="105"/>
  </r>
  <r>
    <x v="4"/>
    <x v="0"/>
    <s v="POC-BBL"/>
    <s v="18677"/>
    <x v="3"/>
    <s v="Pouch"/>
    <n v="22904"/>
    <s v="ea"/>
    <n v="0.34"/>
    <n v="7817.14"/>
  </r>
  <r>
    <x v="4"/>
    <x v="0"/>
    <s v="POC-24V-TRP"/>
    <s v="18673"/>
    <x v="3"/>
    <s v="Pouch"/>
    <m/>
    <s v="ea"/>
    <m/>
    <m/>
  </r>
  <r>
    <x v="4"/>
    <x v="0"/>
    <s v="POC-24V-TRP"/>
    <s v="18672"/>
    <x v="3"/>
    <s v="Pouch"/>
    <m/>
    <s v="ea"/>
    <m/>
    <m/>
  </r>
  <r>
    <x v="4"/>
    <x v="0"/>
    <s v="POC-24V-COK"/>
    <s v="18671"/>
    <x v="3"/>
    <s v="Pouch"/>
    <m/>
    <s v="ea"/>
    <m/>
    <m/>
  </r>
  <r>
    <x v="4"/>
    <x v="0"/>
    <s v="POC-24V-COK"/>
    <s v="18670"/>
    <x v="3"/>
    <s v="Pouch"/>
    <m/>
    <s v="ea"/>
    <m/>
    <m/>
  </r>
  <r>
    <x v="4"/>
    <x v="0"/>
    <s v="POC-24V"/>
    <s v="18669"/>
    <x v="3"/>
    <s v="Pouch"/>
    <m/>
    <s v="ea"/>
    <m/>
    <m/>
  </r>
  <r>
    <x v="4"/>
    <x v="0"/>
    <s v="POC-BBL"/>
    <s v="18678"/>
    <x v="3"/>
    <s v="Pouch"/>
    <n v="11189"/>
    <s v="ea"/>
    <n v="0.34"/>
    <n v="3818.81"/>
  </r>
  <r>
    <x v="4"/>
    <x v="0"/>
    <s v="POC-BBL-V"/>
    <s v="18679"/>
    <x v="3"/>
    <s v="Pouch"/>
    <n v="40"/>
    <s v="ea"/>
    <n v="0.34"/>
    <n v="13.65"/>
  </r>
  <r>
    <x v="4"/>
    <x v="0"/>
    <s v="PPO-24R"/>
    <s v="18680"/>
    <x v="4"/>
    <s v="OTSOW-24Pack"/>
    <n v="24"/>
    <s v="ea"/>
    <n v="79.260000000000005"/>
    <n v="1902.24"/>
  </r>
  <r>
    <x v="4"/>
    <x v="0"/>
    <s v="POC-24O-TRP"/>
    <s v="18665"/>
    <x v="3"/>
    <s v="Pouch"/>
    <m/>
    <s v="ea"/>
    <m/>
    <m/>
  </r>
  <r>
    <x v="4"/>
    <x v="0"/>
    <s v="POC-24O-TRP"/>
    <s v="18664"/>
    <x v="3"/>
    <s v="Pouch"/>
    <m/>
    <s v="ea"/>
    <m/>
    <m/>
  </r>
  <r>
    <x v="4"/>
    <x v="0"/>
    <s v="POC-24O-TRP"/>
    <s v="18663"/>
    <x v="3"/>
    <s v="Pouch"/>
    <m/>
    <s v="ea"/>
    <m/>
    <m/>
  </r>
  <r>
    <x v="4"/>
    <x v="0"/>
    <s v="PPV-24D"/>
    <s v="18681"/>
    <x v="4"/>
    <s v="Vodka-24Pack"/>
    <n v="180"/>
    <s v="ea"/>
    <n v="78.260000000000005"/>
    <n v="14086.8"/>
  </r>
  <r>
    <x v="4"/>
    <x v="0"/>
    <s v="POC-24O"/>
    <s v="18661"/>
    <x v="3"/>
    <s v="Pouch"/>
    <m/>
    <s v="ea"/>
    <m/>
    <m/>
  </r>
  <r>
    <x v="4"/>
    <x v="0"/>
    <s v="POC-24O"/>
    <s v="18660"/>
    <x v="3"/>
    <s v="Pouch"/>
    <m/>
    <s v="ea"/>
    <m/>
    <m/>
  </r>
  <r>
    <x v="4"/>
    <x v="0"/>
    <s v="PLW-704852"/>
    <s v="18659"/>
    <x v="2"/>
    <m/>
    <n v="1"/>
    <s v="ea"/>
    <n v="2829"/>
    <n v="2829"/>
  </r>
  <r>
    <x v="4"/>
    <x v="0"/>
    <s v="PPV-24R"/>
    <s v="18682"/>
    <x v="4"/>
    <s v="Vodka-24Pack"/>
    <n v="19"/>
    <s v="ea"/>
    <n v="78.260000000000005"/>
    <n v="1486.94"/>
  </r>
  <r>
    <x v="4"/>
    <x v="0"/>
    <s v="PKG-DS3"/>
    <s v="18647"/>
    <x v="3"/>
    <s v="Consumables"/>
    <m/>
    <s v="ea"/>
    <m/>
    <m/>
  </r>
  <r>
    <x v="4"/>
    <x v="0"/>
    <s v="PKG-DS3"/>
    <s v="18646"/>
    <x v="3"/>
    <s v="Consumables"/>
    <m/>
    <s v="ea"/>
    <m/>
    <m/>
  </r>
  <r>
    <x v="4"/>
    <x v="0"/>
    <s v="PKG-DS3"/>
    <s v="18645"/>
    <x v="3"/>
    <s v="Consumables"/>
    <m/>
    <s v="ea"/>
    <m/>
    <m/>
  </r>
  <r>
    <x v="4"/>
    <x v="0"/>
    <s v="PKG-DS3"/>
    <s v="18644"/>
    <x v="3"/>
    <s v="Consumables"/>
    <m/>
    <s v="ea"/>
    <m/>
    <m/>
  </r>
  <r>
    <x v="4"/>
    <x v="0"/>
    <s v="PKG-DS3"/>
    <s v="18643"/>
    <x v="3"/>
    <s v="Consumables"/>
    <m/>
    <s v="ea"/>
    <m/>
    <m/>
  </r>
  <r>
    <x v="4"/>
    <x v="0"/>
    <s v="PKG-DS3"/>
    <s v="18642"/>
    <x v="3"/>
    <s v="Consumables"/>
    <m/>
    <s v="ea"/>
    <m/>
    <m/>
  </r>
  <r>
    <x v="4"/>
    <x v="0"/>
    <s v="PKG-DS3"/>
    <s v="18641"/>
    <x v="3"/>
    <s v="Consumables"/>
    <m/>
    <s v="ea"/>
    <m/>
    <m/>
  </r>
  <r>
    <x v="4"/>
    <x v="0"/>
    <s v="PKG-DS3"/>
    <s v="18640"/>
    <x v="3"/>
    <s v="Consumables"/>
    <m/>
    <s v="ea"/>
    <m/>
    <m/>
  </r>
  <r>
    <x v="4"/>
    <x v="0"/>
    <s v="PKG-DS3"/>
    <s v="18639"/>
    <x v="3"/>
    <s v="Consumables"/>
    <m/>
    <s v="ea"/>
    <m/>
    <m/>
  </r>
  <r>
    <x v="4"/>
    <x v="0"/>
    <s v="PKG-DS3"/>
    <s v="18638"/>
    <x v="3"/>
    <s v="Consumables"/>
    <m/>
    <s v="ea"/>
    <m/>
    <m/>
  </r>
  <r>
    <x v="4"/>
    <x v="0"/>
    <s v="PKG-DS3"/>
    <s v="18637"/>
    <x v="3"/>
    <s v="Consumables"/>
    <m/>
    <s v="ea"/>
    <m/>
    <m/>
  </r>
  <r>
    <x v="4"/>
    <x v="0"/>
    <s v="PKG-DS3"/>
    <s v="18636"/>
    <x v="3"/>
    <s v="Consumables"/>
    <m/>
    <s v="ea"/>
    <m/>
    <m/>
  </r>
  <r>
    <x v="4"/>
    <x v="0"/>
    <s v="PKG-DS3"/>
    <s v="18635"/>
    <x v="3"/>
    <s v="Consumables"/>
    <m/>
    <s v="ea"/>
    <m/>
    <m/>
  </r>
  <r>
    <x v="4"/>
    <x v="0"/>
    <s v="PKG-CUP"/>
    <s v="18632"/>
    <x v="3"/>
    <s v="Cups"/>
    <m/>
    <s v="ea"/>
    <m/>
    <m/>
  </r>
  <r>
    <x v="4"/>
    <x v="0"/>
    <s v="PC8-TEA"/>
    <s v="18626"/>
    <x v="3"/>
    <s v="Pouch"/>
    <m/>
    <s v="ea"/>
    <m/>
    <m/>
  </r>
  <r>
    <x v="4"/>
    <x v="0"/>
    <s v="PC8-TEA"/>
    <s v="18625"/>
    <x v="3"/>
    <s v="Pouch"/>
    <m/>
    <s v="ea"/>
    <m/>
    <m/>
  </r>
  <r>
    <x v="4"/>
    <x v="0"/>
    <s v="PC8-TEA"/>
    <s v="18623"/>
    <x v="3"/>
    <s v="Pouch"/>
    <m/>
    <s v="ea"/>
    <m/>
    <m/>
  </r>
  <r>
    <x v="4"/>
    <x v="0"/>
    <s v="PC8-SZB-020"/>
    <s v="18622"/>
    <x v="3"/>
    <s v="Pouch"/>
    <m/>
    <s v="ea"/>
    <m/>
    <m/>
  </r>
  <r>
    <x v="4"/>
    <x v="0"/>
    <s v="PLT-CHP"/>
    <s v="18653"/>
    <x v="3"/>
    <s v="Consumables"/>
    <n v="20.885249999999999"/>
    <s v="ea"/>
    <n v="0"/>
    <n v="0"/>
  </r>
  <r>
    <x v="4"/>
    <x v="0"/>
    <s v="PC8-PACKERS-O"/>
    <s v="18617"/>
    <x v="3"/>
    <s v="Pouch"/>
    <m/>
    <s v="ea"/>
    <m/>
    <m/>
  </r>
  <r>
    <x v="4"/>
    <x v="0"/>
    <s v="PLT-SWP"/>
    <s v="18657"/>
    <x v="3"/>
    <s v="Consumables"/>
    <n v="-1654.1212"/>
    <s v="ea"/>
    <n v="0"/>
    <n v="0"/>
  </r>
  <r>
    <x v="4"/>
    <x v="0"/>
    <s v="PC8-LPO"/>
    <s v="18615"/>
    <x v="3"/>
    <s v="Pouch"/>
    <m/>
    <s v="ea"/>
    <m/>
    <m/>
  </r>
  <r>
    <x v="4"/>
    <x v="0"/>
    <s v="PC8-LPO"/>
    <s v="18614"/>
    <x v="3"/>
    <s v="Pouch"/>
    <m/>
    <s v="ea"/>
    <m/>
    <m/>
  </r>
  <r>
    <x v="4"/>
    <x v="0"/>
    <s v="PSC-24V"/>
    <s v="18691"/>
    <x v="3"/>
    <s v="Pouch"/>
    <n v="35350"/>
    <s v="ea"/>
    <n v="0.35"/>
    <n v="12372.5"/>
  </r>
  <r>
    <x v="4"/>
    <x v="0"/>
    <s v="PC8-HCO"/>
    <s v="18612"/>
    <x v="3"/>
    <s v="Pouch"/>
    <m/>
    <s v="ea"/>
    <m/>
    <m/>
  </r>
  <r>
    <x v="4"/>
    <x v="0"/>
    <s v="SHAWKS-8PC"/>
    <s v="18692"/>
    <x v="4"/>
    <s v="OTSOW-8Pack"/>
    <n v="34"/>
    <s v="ea"/>
    <n v="42.21"/>
    <n v="1435.14"/>
  </r>
  <r>
    <x v="4"/>
    <x v="0"/>
    <s v="PC8-GWO"/>
    <s v="18609"/>
    <x v="3"/>
    <s v="Pouch"/>
    <m/>
    <s v="ea"/>
    <m/>
    <m/>
  </r>
  <r>
    <x v="4"/>
    <x v="0"/>
    <s v="PC8-GWO"/>
    <s v="18608"/>
    <x v="3"/>
    <s v="Pouch"/>
    <m/>
    <s v="ea"/>
    <m/>
    <m/>
  </r>
  <r>
    <x v="4"/>
    <x v="0"/>
    <s v="PC8-CTO"/>
    <s v="18606"/>
    <x v="3"/>
    <s v="Pouch"/>
    <m/>
    <s v="ea"/>
    <m/>
    <m/>
  </r>
  <r>
    <x v="4"/>
    <x v="0"/>
    <s v="PC8-CTO"/>
    <s v="18605"/>
    <x v="3"/>
    <s v="Pouch"/>
    <m/>
    <s v="ea"/>
    <m/>
    <m/>
  </r>
  <r>
    <x v="4"/>
    <x v="0"/>
    <s v="PC8-BSV"/>
    <s v="18603"/>
    <x v="3"/>
    <s v="Pouch"/>
    <m/>
    <s v="ea"/>
    <m/>
    <m/>
  </r>
  <r>
    <x v="4"/>
    <x v="0"/>
    <s v="PC8-BSO"/>
    <s v="18601"/>
    <x v="3"/>
    <s v="Pouch"/>
    <m/>
    <s v="ea"/>
    <m/>
    <m/>
  </r>
  <r>
    <x v="4"/>
    <x v="0"/>
    <s v="PC8-BSO"/>
    <s v="18600"/>
    <x v="3"/>
    <s v="Pouch"/>
    <m/>
    <s v="ea"/>
    <m/>
    <m/>
  </r>
  <r>
    <x v="4"/>
    <x v="0"/>
    <s v="LID-WMV"/>
    <s v="18566"/>
    <x v="3"/>
    <s v="Lids"/>
    <n v="16900"/>
    <s v="ea"/>
    <n v="0.01"/>
    <n v="135.19999999999999"/>
  </r>
  <r>
    <x v="4"/>
    <x v="0"/>
    <s v="LID-WMV"/>
    <s v="18562"/>
    <x v="3"/>
    <s v="Lids"/>
    <n v="650"/>
    <s v="ea"/>
    <n v="0.01"/>
    <n v="5.2"/>
  </r>
  <r>
    <x v="4"/>
    <x v="0"/>
    <s v="LID-WMO"/>
    <s v="18555"/>
    <x v="3"/>
    <s v="Lids"/>
    <n v="83852"/>
    <s v="ea"/>
    <n v="0.01"/>
    <n v="670.82"/>
  </r>
  <r>
    <x v="4"/>
    <x v="0"/>
    <s v="LID-WMO"/>
    <s v="18550"/>
    <x v="3"/>
    <s v="Lids"/>
    <n v="16250"/>
    <s v="ea"/>
    <n v="0.01"/>
    <n v="130"/>
  </r>
  <r>
    <x v="4"/>
    <x v="0"/>
    <s v="LID-TPV"/>
    <s v="18549"/>
    <x v="3"/>
    <s v="Lids"/>
    <n v="259350"/>
    <s v="ea"/>
    <n v="0.01"/>
    <n v="2074.8000000000002"/>
  </r>
  <r>
    <x v="4"/>
    <x v="0"/>
    <s v="LID-TPV"/>
    <s v="18547"/>
    <x v="3"/>
    <s v="Lids"/>
    <n v="84128"/>
    <s v="ea"/>
    <n v="0.01"/>
    <n v="673.02"/>
  </r>
  <r>
    <x v="4"/>
    <x v="0"/>
    <s v="LID-TPV"/>
    <s v="18545"/>
    <x v="3"/>
    <s v="Lids"/>
    <n v="16250"/>
    <s v="ea"/>
    <n v="0.01"/>
    <n v="130"/>
  </r>
  <r>
    <x v="4"/>
    <x v="0"/>
    <s v="LID-TPO"/>
    <s v="18544"/>
    <x v="3"/>
    <s v="Lids"/>
    <n v="162500"/>
    <s v="ea"/>
    <n v="0.01"/>
    <n v="1300"/>
  </r>
  <r>
    <x v="4"/>
    <x v="0"/>
    <s v="LID-TPO"/>
    <s v="18543"/>
    <x v="3"/>
    <s v="Lids"/>
    <n v="34450"/>
    <s v="ea"/>
    <n v="0.01"/>
    <n v="275.60000000000002"/>
  </r>
  <r>
    <x v="4"/>
    <x v="0"/>
    <s v="LID-TPO"/>
    <s v="18541"/>
    <x v="3"/>
    <s v="Lids"/>
    <n v="65000"/>
    <s v="ea"/>
    <n v="0.01"/>
    <n v="520"/>
  </r>
  <r>
    <x v="4"/>
    <x v="0"/>
    <s v="LID-TEA"/>
    <s v="18539"/>
    <x v="3"/>
    <s v="Lids"/>
    <n v="260000"/>
    <s v="ea"/>
    <n v="0.01"/>
    <n v="2080"/>
  </r>
  <r>
    <x v="4"/>
    <x v="0"/>
    <s v="LID-TEA"/>
    <s v="18535"/>
    <x v="3"/>
    <s v="Lids"/>
    <n v="224"/>
    <s v="ea"/>
    <n v="0.01"/>
    <n v="1.79"/>
  </r>
  <r>
    <x v="4"/>
    <x v="0"/>
    <s v="LID-TEA"/>
    <s v="18534"/>
    <x v="3"/>
    <s v="Lids"/>
    <n v="190"/>
    <s v="ea"/>
    <n v="0.01"/>
    <n v="1.52"/>
  </r>
  <r>
    <x v="4"/>
    <x v="0"/>
    <s v="PC16-WSK"/>
    <s v="18598"/>
    <x v="3"/>
    <s v="Pouch"/>
    <m/>
    <s v="ea"/>
    <m/>
    <m/>
  </r>
  <r>
    <x v="4"/>
    <x v="0"/>
    <s v="PC16-WSK"/>
    <s v="18597"/>
    <x v="3"/>
    <s v="Pouch"/>
    <m/>
    <s v="ea"/>
    <m/>
    <m/>
  </r>
  <r>
    <x v="4"/>
    <x v="0"/>
    <s v="MKT-WKD"/>
    <s v="18582"/>
    <x v="0"/>
    <s v="Marketing"/>
    <m/>
    <s v="ea"/>
    <m/>
    <m/>
  </r>
  <r>
    <x v="4"/>
    <x v="0"/>
    <s v="MKT-TENT"/>
    <s v="18581"/>
    <x v="0"/>
    <s v="Marketing"/>
    <n v="50"/>
    <s v="ea"/>
    <n v="6"/>
    <n v="300"/>
  </r>
  <r>
    <x v="4"/>
    <x v="0"/>
    <s v="MKT-ICEBKT"/>
    <s v="18580"/>
    <x v="0"/>
    <s v="Marketing"/>
    <n v="24"/>
    <s v="ea"/>
    <n v="1.75"/>
    <n v="42"/>
  </r>
  <r>
    <x v="4"/>
    <x v="0"/>
    <s v="MKT-HATS"/>
    <s v="18579"/>
    <x v="0"/>
    <s v="Marketing"/>
    <m/>
    <s v="ea"/>
    <m/>
    <m/>
  </r>
  <r>
    <x v="4"/>
    <x v="0"/>
    <s v="MKT-DSP-MTL"/>
    <s v="18577"/>
    <x v="0"/>
    <s v="Marketing"/>
    <n v="39"/>
    <s v="ea"/>
    <n v="68"/>
    <n v="2652"/>
  </r>
  <r>
    <x v="4"/>
    <x v="0"/>
    <s v="MKT-8PK DSP INSERT"/>
    <s v="18573"/>
    <x v="0"/>
    <s v="Marketing"/>
    <m/>
    <s v="ea"/>
    <m/>
    <m/>
  </r>
  <r>
    <x v="4"/>
    <x v="0"/>
    <s v="MKT-8PK DSP BASE"/>
    <s v="18572"/>
    <x v="0"/>
    <s v="Marketing"/>
    <m/>
    <s v="ea"/>
    <m/>
    <m/>
  </r>
  <r>
    <x v="4"/>
    <x v="0"/>
    <s v="MKT-24PK F21 HEADER"/>
    <s v="18571"/>
    <x v="0"/>
    <s v="Marketing"/>
    <n v="566"/>
    <s v="ea"/>
    <n v="6"/>
    <n v="3396"/>
  </r>
  <r>
    <x v="4"/>
    <x v="0"/>
    <s v="LID-WMV"/>
    <s v="18563"/>
    <x v="3"/>
    <s v="Lids"/>
    <m/>
    <s v="ea"/>
    <m/>
    <m/>
  </r>
  <r>
    <x v="4"/>
    <x v="0"/>
    <s v="LID-WMV"/>
    <s v="18561"/>
    <x v="3"/>
    <s v="Lids"/>
    <m/>
    <s v="ea"/>
    <m/>
    <m/>
  </r>
  <r>
    <x v="4"/>
    <x v="0"/>
    <s v="LID-WMV"/>
    <s v="18560"/>
    <x v="3"/>
    <s v="Lids"/>
    <n v="122"/>
    <s v="ea"/>
    <n v="0.01"/>
    <n v="0.98"/>
  </r>
  <r>
    <x v="4"/>
    <x v="0"/>
    <s v="LID-WMO"/>
    <s v="18553"/>
    <x v="3"/>
    <s v="Lids"/>
    <n v="16250"/>
    <s v="ea"/>
    <n v="0.01"/>
    <n v="130"/>
  </r>
  <r>
    <x v="4"/>
    <x v="0"/>
    <s v="LID-WMO"/>
    <s v="18551"/>
    <x v="3"/>
    <s v="Lids"/>
    <n v="17550"/>
    <s v="ea"/>
    <n v="0.01"/>
    <n v="140.4"/>
  </r>
  <r>
    <x v="4"/>
    <x v="0"/>
    <s v="LID-TPV"/>
    <s v="18546"/>
    <x v="3"/>
    <s v="Lids"/>
    <m/>
    <s v="ea"/>
    <m/>
    <m/>
  </r>
  <r>
    <x v="4"/>
    <x v="0"/>
    <s v="LID-TPO"/>
    <s v="18540"/>
    <x v="3"/>
    <s v="Lids"/>
    <m/>
    <s v="ea"/>
    <m/>
    <m/>
  </r>
  <r>
    <x v="4"/>
    <x v="0"/>
    <s v="LID-TEA"/>
    <s v="18538"/>
    <x v="3"/>
    <s v="Lids"/>
    <m/>
    <s v="ea"/>
    <m/>
    <m/>
  </r>
  <r>
    <x v="4"/>
    <x v="0"/>
    <s v="LID-TEA"/>
    <s v="18533"/>
    <x v="3"/>
    <s v="Lids"/>
    <m/>
    <s v="ea"/>
    <m/>
    <m/>
  </r>
  <r>
    <x v="4"/>
    <x v="0"/>
    <s v="LID-PMS-020"/>
    <s v="18482"/>
    <x v="3"/>
    <s v="Lids"/>
    <n v="46770"/>
    <s v="ea"/>
    <n v="0.01"/>
    <n v="374.16"/>
  </r>
  <r>
    <x v="4"/>
    <x v="0"/>
    <s v="LID-PMS-020"/>
    <s v="18481"/>
    <x v="3"/>
    <s v="Lids"/>
    <n v="2600"/>
    <s v="ea"/>
    <n v="0.01"/>
    <n v="20.8"/>
  </r>
  <r>
    <x v="4"/>
    <x v="0"/>
    <s v="LID-PMO"/>
    <s v="18480"/>
    <x v="3"/>
    <s v="Lids"/>
    <n v="77350"/>
    <s v="ea"/>
    <n v="0.01"/>
    <n v="618.79999999999995"/>
  </r>
  <r>
    <x v="4"/>
    <x v="0"/>
    <s v="LID-PMO"/>
    <s v="18479"/>
    <x v="3"/>
    <s v="Lids"/>
    <n v="50050"/>
    <s v="ea"/>
    <n v="0.01"/>
    <n v="400.4"/>
  </r>
  <r>
    <x v="4"/>
    <x v="0"/>
    <s v="LID-PKV"/>
    <s v="18477"/>
    <x v="3"/>
    <s v="Lids"/>
    <n v="13650"/>
    <s v="ea"/>
    <n v="0.01"/>
    <n v="109.2"/>
  </r>
  <r>
    <x v="4"/>
    <x v="0"/>
    <s v="LID-PKV"/>
    <s v="18476"/>
    <x v="3"/>
    <s v="Lids"/>
    <n v="11050"/>
    <s v="ea"/>
    <n v="0.01"/>
    <n v="88.4"/>
  </r>
  <r>
    <x v="4"/>
    <x v="0"/>
    <s v="LID-PKO"/>
    <s v="18466"/>
    <x v="3"/>
    <s v="Lids"/>
    <n v="65000"/>
    <s v="ea"/>
    <n v="0.01"/>
    <n v="520"/>
  </r>
  <r>
    <x v="4"/>
    <x v="0"/>
    <s v="LID-PKO"/>
    <s v="18465"/>
    <x v="3"/>
    <s v="Lids"/>
    <n v="13650"/>
    <s v="ea"/>
    <n v="0.01"/>
    <n v="109.2"/>
  </r>
  <r>
    <x v="4"/>
    <x v="0"/>
    <s v="LID-PKO"/>
    <s v="18464"/>
    <x v="3"/>
    <s v="Lids"/>
    <n v="16250"/>
    <s v="ea"/>
    <n v="0.01"/>
    <n v="130"/>
  </r>
  <r>
    <x v="4"/>
    <x v="0"/>
    <s v="LID-PCW"/>
    <s v="18462"/>
    <x v="3"/>
    <s v="Lids"/>
    <n v="30550"/>
    <s v="ea"/>
    <n v="0.01"/>
    <n v="244.4"/>
  </r>
  <r>
    <x v="4"/>
    <x v="0"/>
    <s v="LID-PCW"/>
    <s v="18460"/>
    <x v="3"/>
    <s v="Lids"/>
    <n v="7150"/>
    <s v="ea"/>
    <n v="0.01"/>
    <n v="57.2"/>
  </r>
  <r>
    <x v="4"/>
    <x v="0"/>
    <s v="LID-STS-020"/>
    <s v="18530"/>
    <x v="3"/>
    <s v="Lids"/>
    <m/>
    <s v="ea"/>
    <m/>
    <m/>
  </r>
  <r>
    <x v="4"/>
    <x v="0"/>
    <s v="LID-SLO"/>
    <s v="18527"/>
    <x v="3"/>
    <s v="Lids"/>
    <m/>
    <s v="ea"/>
    <m/>
    <m/>
  </r>
  <r>
    <x v="4"/>
    <x v="0"/>
    <s v="LID-SBV"/>
    <s v="18515"/>
    <x v="3"/>
    <s v="Lids"/>
    <n v="664"/>
    <s v="ea"/>
    <n v="0.01"/>
    <n v="5.31"/>
  </r>
  <r>
    <x v="4"/>
    <x v="0"/>
    <s v="LID-SBV"/>
    <s v="18514"/>
    <x v="3"/>
    <s v="Lids"/>
    <n v="32500"/>
    <s v="ea"/>
    <n v="0.01"/>
    <n v="260"/>
  </r>
  <r>
    <x v="4"/>
    <x v="0"/>
    <s v="LID-SBO"/>
    <s v="18509"/>
    <x v="3"/>
    <s v="Lids"/>
    <m/>
    <s v="ea"/>
    <m/>
    <m/>
  </r>
  <r>
    <x v="4"/>
    <x v="0"/>
    <s v="LID-SBO"/>
    <s v="18508"/>
    <x v="3"/>
    <s v="Lids"/>
    <m/>
    <s v="ea"/>
    <m/>
    <m/>
  </r>
  <r>
    <x v="4"/>
    <x v="0"/>
    <s v="LID-SBO"/>
    <s v="18501"/>
    <x v="3"/>
    <s v="Lids"/>
    <n v="32500"/>
    <s v="ea"/>
    <n v="0.01"/>
    <n v="260"/>
  </r>
  <r>
    <x v="4"/>
    <x v="0"/>
    <s v="LID-SBO"/>
    <s v="18498"/>
    <x v="3"/>
    <s v="Lids"/>
    <n v="97500"/>
    <s v="ea"/>
    <n v="0.01"/>
    <n v="780"/>
  </r>
  <r>
    <x v="4"/>
    <x v="0"/>
    <s v="LID-SBO"/>
    <s v="18497"/>
    <x v="3"/>
    <s v="Lids"/>
    <n v="32500"/>
    <s v="ea"/>
    <n v="0.01"/>
    <n v="260"/>
  </r>
  <r>
    <x v="4"/>
    <x v="0"/>
    <s v="LID-PMV"/>
    <s v="18493"/>
    <x v="3"/>
    <s v="Lids"/>
    <m/>
    <s v="ea"/>
    <m/>
    <m/>
  </r>
  <r>
    <x v="4"/>
    <x v="0"/>
    <s v="LID-PMV"/>
    <s v="18490"/>
    <x v="3"/>
    <s v="Lids"/>
    <m/>
    <s v="ea"/>
    <m/>
    <m/>
  </r>
  <r>
    <x v="4"/>
    <x v="0"/>
    <s v="LID-PMV"/>
    <s v="18489"/>
    <x v="3"/>
    <s v="Lids"/>
    <m/>
    <s v="ea"/>
    <m/>
    <m/>
  </r>
  <r>
    <x v="4"/>
    <x v="0"/>
    <s v="LID-PMV"/>
    <s v="18487"/>
    <x v="3"/>
    <s v="Lids"/>
    <m/>
    <s v="ea"/>
    <m/>
    <m/>
  </r>
  <r>
    <x v="4"/>
    <x v="0"/>
    <s v="LID-PMV"/>
    <s v="18486"/>
    <x v="3"/>
    <s v="Lids"/>
    <m/>
    <s v="ea"/>
    <m/>
    <m/>
  </r>
  <r>
    <x v="4"/>
    <x v="0"/>
    <s v="LID-PMV"/>
    <s v="18485"/>
    <x v="3"/>
    <s v="Lids"/>
    <m/>
    <s v="ea"/>
    <m/>
    <m/>
  </r>
  <r>
    <x v="4"/>
    <x v="0"/>
    <s v="LID-PMV"/>
    <s v="18484"/>
    <x v="3"/>
    <s v="Lids"/>
    <m/>
    <s v="ea"/>
    <m/>
    <m/>
  </r>
  <r>
    <x v="4"/>
    <x v="0"/>
    <s v="LID-PMS-020"/>
    <s v="18483"/>
    <x v="3"/>
    <s v="Lids"/>
    <m/>
    <s v="ea"/>
    <m/>
    <m/>
  </r>
  <r>
    <x v="4"/>
    <x v="0"/>
    <s v="LID-PMO"/>
    <s v="18478"/>
    <x v="3"/>
    <s v="Lids"/>
    <m/>
    <s v="ea"/>
    <m/>
    <m/>
  </r>
  <r>
    <x v="4"/>
    <x v="0"/>
    <s v="LID-PKV"/>
    <s v="18475"/>
    <x v="3"/>
    <s v="Lids"/>
    <m/>
    <s v="ea"/>
    <m/>
    <m/>
  </r>
  <r>
    <x v="4"/>
    <x v="0"/>
    <s v="LID-PKV"/>
    <s v="18474"/>
    <x v="3"/>
    <s v="Lids"/>
    <m/>
    <s v="ea"/>
    <m/>
    <m/>
  </r>
  <r>
    <x v="4"/>
    <x v="0"/>
    <s v="LID-PKV"/>
    <s v="18473"/>
    <x v="3"/>
    <s v="Lids"/>
    <m/>
    <s v="ea"/>
    <m/>
    <m/>
  </r>
  <r>
    <x v="4"/>
    <x v="0"/>
    <s v="LID-PKV"/>
    <s v="18472"/>
    <x v="3"/>
    <s v="Lids"/>
    <m/>
    <s v="ea"/>
    <m/>
    <m/>
  </r>
  <r>
    <x v="4"/>
    <x v="0"/>
    <s v="LID-PKV"/>
    <s v="18471"/>
    <x v="3"/>
    <s v="Lids"/>
    <m/>
    <s v="ea"/>
    <m/>
    <m/>
  </r>
  <r>
    <x v="4"/>
    <x v="0"/>
    <s v="LID-PKV"/>
    <s v="18470"/>
    <x v="3"/>
    <s v="Lids"/>
    <m/>
    <s v="ea"/>
    <m/>
    <m/>
  </r>
  <r>
    <x v="4"/>
    <x v="0"/>
    <s v="LID-PKV"/>
    <s v="18469"/>
    <x v="3"/>
    <s v="Lids"/>
    <m/>
    <s v="ea"/>
    <m/>
    <m/>
  </r>
  <r>
    <x v="4"/>
    <x v="0"/>
    <s v="LID-PKV"/>
    <s v="18468"/>
    <x v="3"/>
    <s v="Lids"/>
    <m/>
    <s v="ea"/>
    <m/>
    <m/>
  </r>
  <r>
    <x v="4"/>
    <x v="0"/>
    <s v="LID-PKV"/>
    <s v="18467"/>
    <x v="3"/>
    <s v="Lids"/>
    <m/>
    <s v="ea"/>
    <m/>
    <m/>
  </r>
  <r>
    <x v="4"/>
    <x v="0"/>
    <s v="LID-PKO"/>
    <s v="18463"/>
    <x v="3"/>
    <s v="Lids"/>
    <m/>
    <s v="ea"/>
    <m/>
    <m/>
  </r>
  <r>
    <x v="4"/>
    <x v="0"/>
    <s v="LID-HCO"/>
    <s v="18425"/>
    <x v="3"/>
    <s v="Lids"/>
    <n v="32500"/>
    <s v="ea"/>
    <n v="0.01"/>
    <n v="260"/>
  </r>
  <r>
    <x v="4"/>
    <x v="0"/>
    <s v="LID-HCO"/>
    <s v="18424"/>
    <x v="3"/>
    <s v="Lids"/>
    <n v="13000"/>
    <s v="ea"/>
    <n v="0.01"/>
    <n v="104"/>
  </r>
  <r>
    <x v="4"/>
    <x v="0"/>
    <s v="LID-GRV"/>
    <s v="18415"/>
    <x v="3"/>
    <s v="Lids"/>
    <n v="32500"/>
    <s v="ea"/>
    <n v="0.01"/>
    <n v="260"/>
  </r>
  <r>
    <x v="4"/>
    <x v="0"/>
    <s v="LID-GRO"/>
    <s v="18413"/>
    <x v="3"/>
    <s v="Lids"/>
    <n v="280150"/>
    <s v="ea"/>
    <n v="0.01"/>
    <n v="2241.19"/>
  </r>
  <r>
    <x v="4"/>
    <x v="0"/>
    <s v="LID-GRO"/>
    <s v="18411"/>
    <x v="3"/>
    <s v="Lids"/>
    <n v="16250"/>
    <s v="ea"/>
    <n v="0.01"/>
    <n v="130"/>
  </r>
  <r>
    <x v="4"/>
    <x v="0"/>
    <s v="LID-GRO"/>
    <s v="18408"/>
    <x v="3"/>
    <s v="Lids"/>
    <n v="32500"/>
    <s v="ea"/>
    <n v="0.01"/>
    <n v="260"/>
  </r>
  <r>
    <x v="4"/>
    <x v="0"/>
    <s v="LID-GRO"/>
    <s v="18407"/>
    <x v="3"/>
    <s v="Lids"/>
    <n v="32500"/>
    <s v="ea"/>
    <n v="0.01"/>
    <n v="260"/>
  </r>
  <r>
    <x v="4"/>
    <x v="0"/>
    <s v="LID-GRO"/>
    <s v="18406"/>
    <x v="3"/>
    <s v="Lids"/>
    <n v="152110"/>
    <s v="ea"/>
    <n v="0.01"/>
    <n v="1216.8800000000001"/>
  </r>
  <r>
    <x v="4"/>
    <x v="0"/>
    <s v="LID-GRO"/>
    <s v="18402"/>
    <x v="3"/>
    <s v="Lids"/>
    <n v="34016"/>
    <s v="ea"/>
    <n v="0.01"/>
    <n v="272.13"/>
  </r>
  <r>
    <x v="4"/>
    <x v="0"/>
    <s v="LID-GAO"/>
    <s v="18401"/>
    <x v="3"/>
    <s v="Lids"/>
    <n v="61750"/>
    <s v="ea"/>
    <n v="0.01"/>
    <n v="494"/>
  </r>
  <r>
    <x v="4"/>
    <x v="0"/>
    <s v="LID-ESO"/>
    <s v="18399"/>
    <x v="3"/>
    <s v="Lids"/>
    <n v="1300"/>
    <s v="ea"/>
    <n v="0.01"/>
    <n v="10.4"/>
  </r>
  <r>
    <x v="4"/>
    <x v="0"/>
    <s v="LID-CCV"/>
    <s v="18392"/>
    <x v="3"/>
    <s v="Lids"/>
    <n v="14200"/>
    <s v="ea"/>
    <n v="0.01"/>
    <n v="113.6"/>
  </r>
  <r>
    <x v="4"/>
    <x v="0"/>
    <s v="LID-CCV"/>
    <s v="18391"/>
    <x v="3"/>
    <s v="Lids"/>
    <n v="11050"/>
    <s v="ea"/>
    <n v="0.01"/>
    <n v="88.4"/>
  </r>
  <r>
    <x v="4"/>
    <x v="0"/>
    <s v="LID-LLS-020"/>
    <s v="18446"/>
    <x v="3"/>
    <s v="Lids"/>
    <m/>
    <s v="ea"/>
    <m/>
    <m/>
  </r>
  <r>
    <x v="4"/>
    <x v="0"/>
    <s v="LID-HCV"/>
    <s v="18437"/>
    <x v="3"/>
    <s v="Lids"/>
    <m/>
    <s v="ea"/>
    <m/>
    <m/>
  </r>
  <r>
    <x v="4"/>
    <x v="0"/>
    <s v="LID-HCV"/>
    <s v="18436"/>
    <x v="3"/>
    <s v="Lids"/>
    <m/>
    <s v="ea"/>
    <m/>
    <m/>
  </r>
  <r>
    <x v="4"/>
    <x v="0"/>
    <s v="LID-HCV"/>
    <s v="18435"/>
    <x v="3"/>
    <s v="Lids"/>
    <m/>
    <s v="ea"/>
    <m/>
    <m/>
  </r>
  <r>
    <x v="4"/>
    <x v="0"/>
    <s v="LID-HCV"/>
    <s v="18434"/>
    <x v="3"/>
    <s v="Lids"/>
    <m/>
    <s v="ea"/>
    <m/>
    <m/>
  </r>
  <r>
    <x v="4"/>
    <x v="0"/>
    <s v="LID-HCV"/>
    <s v="18433"/>
    <x v="3"/>
    <s v="Lids"/>
    <m/>
    <s v="ea"/>
    <m/>
    <m/>
  </r>
  <r>
    <x v="4"/>
    <x v="0"/>
    <s v="LID-HCV"/>
    <s v="18432"/>
    <x v="3"/>
    <s v="Lids"/>
    <m/>
    <s v="ea"/>
    <m/>
    <m/>
  </r>
  <r>
    <x v="4"/>
    <x v="0"/>
    <s v="LID-HCV"/>
    <s v="18431"/>
    <x v="3"/>
    <s v="Lids"/>
    <m/>
    <s v="ea"/>
    <m/>
    <m/>
  </r>
  <r>
    <x v="4"/>
    <x v="0"/>
    <s v="LID-HCV"/>
    <s v="18430"/>
    <x v="3"/>
    <s v="Lids"/>
    <m/>
    <s v="ea"/>
    <m/>
    <m/>
  </r>
  <r>
    <x v="4"/>
    <x v="0"/>
    <s v="LID-HCV"/>
    <s v="18429"/>
    <x v="3"/>
    <s v="Lids"/>
    <m/>
    <s v="ea"/>
    <m/>
    <m/>
  </r>
  <r>
    <x v="4"/>
    <x v="0"/>
    <s v="LID-HCV"/>
    <s v="18428"/>
    <x v="3"/>
    <s v="Lids"/>
    <m/>
    <s v="ea"/>
    <m/>
    <m/>
  </r>
  <r>
    <x v="4"/>
    <x v="0"/>
    <s v="LID-HCV"/>
    <s v="18427"/>
    <x v="3"/>
    <s v="Lids"/>
    <m/>
    <s v="ea"/>
    <m/>
    <m/>
  </r>
  <r>
    <x v="4"/>
    <x v="0"/>
    <s v="LID-HCO"/>
    <s v="18423"/>
    <x v="3"/>
    <s v="Lids"/>
    <m/>
    <s v="ea"/>
    <m/>
    <m/>
  </r>
  <r>
    <x v="4"/>
    <x v="0"/>
    <s v="LID-HCO"/>
    <s v="18422"/>
    <x v="3"/>
    <s v="Lids"/>
    <m/>
    <s v="ea"/>
    <m/>
    <m/>
  </r>
  <r>
    <x v="4"/>
    <x v="0"/>
    <s v="LID-HCO"/>
    <s v="18421"/>
    <x v="3"/>
    <s v="Lids"/>
    <m/>
    <s v="ea"/>
    <m/>
    <m/>
  </r>
  <r>
    <x v="4"/>
    <x v="0"/>
    <s v="LID-GRV"/>
    <s v="18419"/>
    <x v="3"/>
    <s v="Lids"/>
    <m/>
    <s v="ea"/>
    <m/>
    <m/>
  </r>
  <r>
    <x v="4"/>
    <x v="0"/>
    <s v="LID-GRV"/>
    <s v="18417"/>
    <x v="3"/>
    <s v="Lids"/>
    <m/>
    <s v="ea"/>
    <m/>
    <m/>
  </r>
  <r>
    <x v="4"/>
    <x v="0"/>
    <s v="LID-GRO"/>
    <s v="18405"/>
    <x v="3"/>
    <s v="Lids"/>
    <n v="103350"/>
    <s v="ea"/>
    <n v="0.01"/>
    <n v="826.8"/>
  </r>
  <r>
    <x v="4"/>
    <x v="0"/>
    <s v="LID-GRO"/>
    <s v="18404"/>
    <x v="3"/>
    <s v="Lids"/>
    <n v="65000"/>
    <s v="ea"/>
    <n v="0.01"/>
    <n v="520"/>
  </r>
  <r>
    <x v="4"/>
    <x v="0"/>
    <s v="LID-GRO"/>
    <s v="18403"/>
    <x v="3"/>
    <s v="Lids"/>
    <n v="3448"/>
    <s v="ea"/>
    <n v="0.01"/>
    <n v="27.58"/>
  </r>
  <r>
    <x v="4"/>
    <x v="0"/>
    <s v="LID-ELV"/>
    <s v="18395"/>
    <x v="3"/>
    <s v="Lids"/>
    <m/>
    <s v="ea"/>
    <m/>
    <m/>
  </r>
  <r>
    <x v="4"/>
    <x v="0"/>
    <s v="LID-ELV"/>
    <s v="18393"/>
    <x v="3"/>
    <s v="Lids"/>
    <m/>
    <s v="ea"/>
    <m/>
    <m/>
  </r>
  <r>
    <x v="4"/>
    <x v="0"/>
    <s v="LID-CCV"/>
    <s v="18390"/>
    <x v="3"/>
    <s v="Lids"/>
    <m/>
    <s v="ea"/>
    <m/>
    <m/>
  </r>
  <r>
    <x v="4"/>
    <x v="0"/>
    <s v="LID-CCV"/>
    <s v="18389"/>
    <x v="3"/>
    <s v="Lids"/>
    <m/>
    <s v="ea"/>
    <m/>
    <m/>
  </r>
  <r>
    <x v="4"/>
    <x v="0"/>
    <s v="LID-CCV"/>
    <s v="18388"/>
    <x v="3"/>
    <s v="Lids"/>
    <m/>
    <s v="ea"/>
    <m/>
    <m/>
  </r>
  <r>
    <x v="4"/>
    <x v="0"/>
    <s v="LID-CCV"/>
    <s v="18387"/>
    <x v="3"/>
    <s v="Lids"/>
    <m/>
    <s v="ea"/>
    <m/>
    <m/>
  </r>
  <r>
    <x v="4"/>
    <x v="0"/>
    <s v="LID-BRO"/>
    <s v="18345"/>
    <x v="3"/>
    <s v="Lids"/>
    <n v="97500"/>
    <s v="ea"/>
    <n v="0.01"/>
    <n v="780"/>
  </r>
  <r>
    <x v="4"/>
    <x v="0"/>
    <s v="LID-BRO"/>
    <s v="18343"/>
    <x v="3"/>
    <s v="Lids"/>
    <n v="16250"/>
    <s v="ea"/>
    <n v="0.01"/>
    <n v="130"/>
  </r>
  <r>
    <x v="4"/>
    <x v="0"/>
    <s v="LID-BRO"/>
    <s v="18342"/>
    <x v="3"/>
    <s v="Lids"/>
    <n v="308750"/>
    <s v="ea"/>
    <n v="0.01"/>
    <n v="2470"/>
  </r>
  <r>
    <x v="4"/>
    <x v="0"/>
    <s v="LID-BRO"/>
    <s v="18338"/>
    <x v="3"/>
    <s v="Lids"/>
    <n v="48750"/>
    <s v="ea"/>
    <n v="0.01"/>
    <n v="390"/>
  </r>
  <r>
    <x v="4"/>
    <x v="0"/>
    <s v="LID-BRO"/>
    <s v="18329"/>
    <x v="3"/>
    <s v="Lids"/>
    <n v="65000"/>
    <s v="ea"/>
    <n v="0.01"/>
    <n v="520"/>
  </r>
  <r>
    <x v="4"/>
    <x v="0"/>
    <s v="LID-BBL-V"/>
    <s v="18328"/>
    <x v="3"/>
    <s v="Lids"/>
    <n v="9750"/>
    <s v="ea"/>
    <n v="0.01"/>
    <n v="78"/>
  </r>
  <r>
    <x v="4"/>
    <x v="0"/>
    <s v="LID-BBL-V"/>
    <s v="18327"/>
    <x v="3"/>
    <s v="Lids"/>
    <n v="1950"/>
    <s v="ea"/>
    <n v="0.01"/>
    <n v="15.6"/>
  </r>
  <r>
    <x v="4"/>
    <x v="0"/>
    <s v="LID-BBL"/>
    <s v="18326"/>
    <x v="3"/>
    <s v="Lids"/>
    <n v="81250"/>
    <s v="ea"/>
    <n v="0.01"/>
    <n v="650"/>
  </r>
  <r>
    <x v="4"/>
    <x v="0"/>
    <s v="LID-BBL"/>
    <s v="18325"/>
    <x v="3"/>
    <s v="Lids"/>
    <n v="609050"/>
    <s v="ea"/>
    <n v="0.01"/>
    <n v="4872.3999999999996"/>
  </r>
  <r>
    <x v="4"/>
    <x v="0"/>
    <s v="LID-BBL"/>
    <s v="18324"/>
    <x v="3"/>
    <s v="Lids"/>
    <n v="35750"/>
    <s v="ea"/>
    <n v="0.01"/>
    <n v="286"/>
  </r>
  <r>
    <x v="4"/>
    <x v="0"/>
    <s v="LID-BBL"/>
    <s v="18323"/>
    <x v="3"/>
    <s v="Lids"/>
    <n v="65000"/>
    <s v="ea"/>
    <n v="0.01"/>
    <n v="520"/>
  </r>
  <r>
    <x v="4"/>
    <x v="0"/>
    <s v="LID-ACV"/>
    <s v="18322"/>
    <x v="3"/>
    <s v="Lids"/>
    <n v="11050"/>
    <s v="ea"/>
    <n v="0.01"/>
    <n v="88.4"/>
  </r>
  <r>
    <x v="4"/>
    <x v="0"/>
    <s v="LID-ACV"/>
    <s v="18321"/>
    <x v="3"/>
    <s v="Lids"/>
    <n v="11050"/>
    <s v="ea"/>
    <n v="0.01"/>
    <n v="88.4"/>
  </r>
  <r>
    <x v="4"/>
    <x v="0"/>
    <s v="LID-CCV"/>
    <s v="18386"/>
    <x v="3"/>
    <s v="Lids"/>
    <m/>
    <s v="ea"/>
    <m/>
    <m/>
  </r>
  <r>
    <x v="4"/>
    <x v="0"/>
    <s v="LID-CCV"/>
    <s v="18385"/>
    <x v="3"/>
    <s v="Lids"/>
    <m/>
    <s v="ea"/>
    <m/>
    <m/>
  </r>
  <r>
    <x v="4"/>
    <x v="0"/>
    <s v="LID-CCV"/>
    <s v="18384"/>
    <x v="3"/>
    <s v="Lids"/>
    <m/>
    <s v="ea"/>
    <m/>
    <m/>
  </r>
  <r>
    <x v="4"/>
    <x v="0"/>
    <s v="LID-CCV"/>
    <s v="18383"/>
    <x v="3"/>
    <s v="Lids"/>
    <m/>
    <s v="ea"/>
    <m/>
    <m/>
  </r>
  <r>
    <x v="4"/>
    <x v="0"/>
    <s v="LID-CCV"/>
    <s v="18382"/>
    <x v="3"/>
    <s v="Lids"/>
    <m/>
    <s v="ea"/>
    <m/>
    <m/>
  </r>
  <r>
    <x v="4"/>
    <x v="0"/>
    <s v="LID-CCO"/>
    <s v="18379"/>
    <x v="3"/>
    <s v="Lids"/>
    <m/>
    <s v="ea"/>
    <m/>
    <m/>
  </r>
  <r>
    <x v="4"/>
    <x v="0"/>
    <s v="LID-CBV"/>
    <s v="18376"/>
    <x v="3"/>
    <s v="Lids"/>
    <m/>
    <s v="ea"/>
    <m/>
    <m/>
  </r>
  <r>
    <x v="4"/>
    <x v="0"/>
    <s v="LID-CBV"/>
    <s v="18372"/>
    <x v="3"/>
    <s v="Lids"/>
    <m/>
    <s v="ea"/>
    <m/>
    <m/>
  </r>
  <r>
    <x v="4"/>
    <x v="0"/>
    <s v="LID-CBV"/>
    <s v="18371"/>
    <x v="3"/>
    <s v="Lids"/>
    <m/>
    <s v="ea"/>
    <m/>
    <m/>
  </r>
  <r>
    <x v="4"/>
    <x v="0"/>
    <s v="LID-CBV"/>
    <s v="18370"/>
    <x v="3"/>
    <s v="Lids"/>
    <m/>
    <s v="ea"/>
    <m/>
    <m/>
  </r>
  <r>
    <x v="4"/>
    <x v="0"/>
    <s v="LID-CBV"/>
    <s v="18369"/>
    <x v="3"/>
    <s v="Lids"/>
    <m/>
    <s v="ea"/>
    <m/>
    <m/>
  </r>
  <r>
    <x v="4"/>
    <x v="0"/>
    <s v="LID-CBV"/>
    <s v="18368"/>
    <x v="3"/>
    <s v="Lids"/>
    <m/>
    <s v="ea"/>
    <m/>
    <m/>
  </r>
  <r>
    <x v="4"/>
    <x v="0"/>
    <s v="LID-CBO"/>
    <s v="18362"/>
    <x v="3"/>
    <s v="Lids"/>
    <m/>
    <s v="ea"/>
    <m/>
    <m/>
  </r>
  <r>
    <x v="4"/>
    <x v="0"/>
    <s v="LID-BRV"/>
    <s v="18358"/>
    <x v="3"/>
    <s v="Lids"/>
    <m/>
    <s v="ea"/>
    <m/>
    <m/>
  </r>
  <r>
    <x v="4"/>
    <x v="0"/>
    <s v="LID-BRV"/>
    <s v="18354"/>
    <x v="3"/>
    <s v="Lids"/>
    <m/>
    <s v="ea"/>
    <m/>
    <m/>
  </r>
  <r>
    <x v="4"/>
    <x v="0"/>
    <s v="LID-BRV"/>
    <s v="18351"/>
    <x v="3"/>
    <s v="Lids"/>
    <n v="65000"/>
    <s v="ea"/>
    <n v="0.01"/>
    <n v="520"/>
  </r>
  <r>
    <x v="4"/>
    <x v="0"/>
    <s v="LID-BRV"/>
    <s v="18350"/>
    <x v="3"/>
    <s v="Lids"/>
    <n v="32500"/>
    <s v="ea"/>
    <n v="0.01"/>
    <n v="260"/>
  </r>
  <r>
    <x v="4"/>
    <x v="0"/>
    <s v="LID-BRS-020"/>
    <s v="18346"/>
    <x v="3"/>
    <s v="Lids"/>
    <m/>
    <s v="ea"/>
    <m/>
    <m/>
  </r>
  <r>
    <x v="4"/>
    <x v="0"/>
    <s v="LID-BRO"/>
    <s v="18341"/>
    <x v="3"/>
    <s v="Lids"/>
    <m/>
    <s v="ea"/>
    <m/>
    <m/>
  </r>
  <r>
    <x v="4"/>
    <x v="0"/>
    <s v="LID-BRO"/>
    <s v="18337"/>
    <x v="3"/>
    <s v="Lids"/>
    <n v="81250"/>
    <s v="ea"/>
    <n v="0.01"/>
    <n v="650"/>
  </r>
  <r>
    <x v="4"/>
    <x v="0"/>
    <s v="LID-BRO"/>
    <s v="18336"/>
    <x v="3"/>
    <s v="Lids"/>
    <n v="32500"/>
    <s v="ea"/>
    <n v="0.01"/>
    <n v="260"/>
  </r>
  <r>
    <x v="4"/>
    <x v="0"/>
    <s v="LID-BRO"/>
    <s v="18335"/>
    <x v="3"/>
    <s v="Lids"/>
    <n v="276250"/>
    <s v="ea"/>
    <n v="0.01"/>
    <n v="2210.0100000000002"/>
  </r>
  <r>
    <x v="4"/>
    <x v="0"/>
    <s v="LID-BRO"/>
    <s v="18334"/>
    <x v="3"/>
    <s v="Lids"/>
    <n v="97500"/>
    <s v="ea"/>
    <n v="0.01"/>
    <n v="780"/>
  </r>
  <r>
    <x v="4"/>
    <x v="0"/>
    <s v="LID-BRO"/>
    <s v="18332"/>
    <x v="3"/>
    <s v="Lids"/>
    <n v="84430"/>
    <s v="ea"/>
    <n v="0.01"/>
    <n v="675.44"/>
  </r>
  <r>
    <x v="4"/>
    <x v="0"/>
    <s v="LID-BRO"/>
    <s v="18330"/>
    <x v="3"/>
    <s v="Lids"/>
    <n v="208"/>
    <s v="ea"/>
    <n v="0.01"/>
    <n v="1.66"/>
  </r>
  <r>
    <x v="4"/>
    <x v="0"/>
    <s v="LID-ACV"/>
    <s v="18320"/>
    <x v="3"/>
    <s v="Lids"/>
    <m/>
    <s v="ea"/>
    <m/>
    <m/>
  </r>
  <r>
    <x v="4"/>
    <x v="0"/>
    <s v="LID-ACV"/>
    <s v="18319"/>
    <x v="3"/>
    <s v="Lids"/>
    <m/>
    <s v="ea"/>
    <m/>
    <m/>
  </r>
  <r>
    <x v="4"/>
    <x v="0"/>
    <s v="LID-ACV"/>
    <s v="18318"/>
    <x v="3"/>
    <s v="Lids"/>
    <m/>
    <s v="ea"/>
    <m/>
    <m/>
  </r>
  <r>
    <x v="4"/>
    <x v="0"/>
    <s v="LID-ACV"/>
    <s v="18317"/>
    <x v="3"/>
    <s v="Lids"/>
    <m/>
    <s v="ea"/>
    <m/>
    <m/>
  </r>
  <r>
    <x v="4"/>
    <x v="0"/>
    <s v="LID-ACV"/>
    <s v="18316"/>
    <x v="3"/>
    <s v="Lids"/>
    <m/>
    <s v="ea"/>
    <m/>
    <m/>
  </r>
  <r>
    <x v="4"/>
    <x v="0"/>
    <s v="LID-ACV"/>
    <s v="18315"/>
    <x v="3"/>
    <s v="Lids"/>
    <m/>
    <s v="ea"/>
    <m/>
    <m/>
  </r>
  <r>
    <x v="4"/>
    <x v="0"/>
    <s v="LID-ACV"/>
    <s v="18314"/>
    <x v="3"/>
    <s v="Lids"/>
    <m/>
    <s v="ea"/>
    <m/>
    <m/>
  </r>
  <r>
    <x v="4"/>
    <x v="0"/>
    <s v="ING-SUG"/>
    <s v="18263"/>
    <x v="1"/>
    <s v="Sugar"/>
    <n v="2500"/>
    <s v="lb"/>
    <n v="0.43"/>
    <n v="1079.25"/>
  </r>
  <r>
    <x v="4"/>
    <x v="0"/>
    <s v="ING-SUC"/>
    <s v="18244"/>
    <x v="1"/>
    <s v="Common Raw"/>
    <n v="45.8"/>
    <s v="lb"/>
    <n v="22.68"/>
    <n v="1038.7"/>
  </r>
  <r>
    <x v="4"/>
    <x v="0"/>
    <s v="LID-ACV"/>
    <s v="18313"/>
    <x v="3"/>
    <s v="Lids"/>
    <m/>
    <s v="ea"/>
    <m/>
    <m/>
  </r>
  <r>
    <x v="4"/>
    <x v="0"/>
    <s v="LID-ACV"/>
    <s v="18312"/>
    <x v="3"/>
    <s v="Lids"/>
    <m/>
    <s v="ea"/>
    <m/>
    <m/>
  </r>
  <r>
    <x v="4"/>
    <x v="0"/>
    <s v="LID-ACV"/>
    <s v="18311"/>
    <x v="3"/>
    <s v="Lids"/>
    <m/>
    <s v="ea"/>
    <m/>
    <m/>
  </r>
  <r>
    <x v="4"/>
    <x v="0"/>
    <s v="LID-ACO"/>
    <s v="18307"/>
    <x v="3"/>
    <s v="Lids"/>
    <m/>
    <s v="ea"/>
    <m/>
    <m/>
  </r>
  <r>
    <x v="4"/>
    <x v="0"/>
    <s v="ING-WSK"/>
    <s v="18272"/>
    <x v="1"/>
    <s v="Alcohol"/>
    <m/>
    <s v="gal"/>
    <m/>
    <m/>
  </r>
  <r>
    <x v="4"/>
    <x v="0"/>
    <s v="ING-WSK"/>
    <s v="18271"/>
    <x v="1"/>
    <s v="Alcohol"/>
    <m/>
    <s v="gal"/>
    <m/>
    <m/>
  </r>
  <r>
    <x v="4"/>
    <x v="0"/>
    <s v="ING-VDK"/>
    <s v="18269"/>
    <x v="1"/>
    <s v="Alcohol"/>
    <m/>
    <s v="gal"/>
    <m/>
    <m/>
  </r>
  <r>
    <x v="4"/>
    <x v="0"/>
    <s v="ING-VDK"/>
    <s v="18268"/>
    <x v="1"/>
    <s v="Alcohol"/>
    <m/>
    <s v="gal"/>
    <m/>
    <m/>
  </r>
  <r>
    <x v="4"/>
    <x v="0"/>
    <s v="ING-VDK"/>
    <s v="18267"/>
    <x v="1"/>
    <s v="Alcohol"/>
    <m/>
    <s v="gal"/>
    <m/>
    <m/>
  </r>
  <r>
    <x v="4"/>
    <x v="0"/>
    <s v="ING-SUG"/>
    <s v="18264"/>
    <x v="1"/>
    <s v="Sugar"/>
    <m/>
    <s v="lb"/>
    <m/>
    <m/>
  </r>
  <r>
    <x v="4"/>
    <x v="0"/>
    <s v="ING-SUG"/>
    <s v="18262"/>
    <x v="1"/>
    <s v="Sugar"/>
    <m/>
    <s v="lb"/>
    <m/>
    <m/>
  </r>
  <r>
    <x v="4"/>
    <x v="0"/>
    <s v="ING-SUG"/>
    <s v="18261"/>
    <x v="1"/>
    <s v="Sugar"/>
    <m/>
    <s v="lb"/>
    <m/>
    <m/>
  </r>
  <r>
    <x v="4"/>
    <x v="0"/>
    <s v="ING-SUG"/>
    <s v="18260"/>
    <x v="1"/>
    <s v="Sugar"/>
    <m/>
    <s v="lb"/>
    <m/>
    <m/>
  </r>
  <r>
    <x v="4"/>
    <x v="0"/>
    <s v="ING-SUG"/>
    <s v="18259"/>
    <x v="1"/>
    <s v="Sugar"/>
    <m/>
    <s v="lb"/>
    <m/>
    <m/>
  </r>
  <r>
    <x v="4"/>
    <x v="0"/>
    <s v="ING-SUG"/>
    <s v="18258"/>
    <x v="1"/>
    <s v="Sugar"/>
    <m/>
    <s v="lb"/>
    <m/>
    <m/>
  </r>
  <r>
    <x v="4"/>
    <x v="0"/>
    <s v="ING-SUG"/>
    <s v="18257"/>
    <x v="1"/>
    <s v="Sugar"/>
    <m/>
    <s v="lb"/>
    <m/>
    <m/>
  </r>
  <r>
    <x v="4"/>
    <x v="0"/>
    <s v="ING-SUG"/>
    <s v="18256"/>
    <x v="1"/>
    <s v="Sugar"/>
    <m/>
    <s v="lb"/>
    <m/>
    <m/>
  </r>
  <r>
    <x v="4"/>
    <x v="0"/>
    <s v="ING-SUG"/>
    <s v="18255"/>
    <x v="1"/>
    <s v="Sugar"/>
    <m/>
    <s v="lb"/>
    <m/>
    <m/>
  </r>
  <r>
    <x v="4"/>
    <x v="0"/>
    <s v="ING-SUG"/>
    <s v="18254"/>
    <x v="1"/>
    <s v="Sugar"/>
    <m/>
    <s v="lb"/>
    <m/>
    <m/>
  </r>
  <r>
    <x v="4"/>
    <x v="0"/>
    <s v="ING-SUG"/>
    <s v="18253"/>
    <x v="1"/>
    <s v="Sugar"/>
    <m/>
    <s v="lb"/>
    <m/>
    <m/>
  </r>
  <r>
    <x v="4"/>
    <x v="0"/>
    <s v="ING-SUG"/>
    <s v="18252"/>
    <x v="1"/>
    <s v="Sugar"/>
    <m/>
    <s v="lb"/>
    <m/>
    <m/>
  </r>
  <r>
    <x v="4"/>
    <x v="0"/>
    <s v="ING-SUG"/>
    <s v="18251"/>
    <x v="1"/>
    <s v="Sugar"/>
    <m/>
    <s v="lb"/>
    <m/>
    <m/>
  </r>
  <r>
    <x v="4"/>
    <x v="0"/>
    <s v="ING-SUG"/>
    <s v="18250"/>
    <x v="1"/>
    <s v="Sugar"/>
    <m/>
    <s v="lb"/>
    <m/>
    <m/>
  </r>
  <r>
    <x v="4"/>
    <x v="0"/>
    <s v="ING-SUG"/>
    <s v="18249"/>
    <x v="1"/>
    <s v="Sugar"/>
    <m/>
    <s v="lb"/>
    <m/>
    <m/>
  </r>
  <r>
    <x v="4"/>
    <x v="0"/>
    <s v="ING-SUG"/>
    <s v="18248"/>
    <x v="1"/>
    <s v="Sugar"/>
    <m/>
    <s v="lb"/>
    <m/>
    <m/>
  </r>
  <r>
    <x v="4"/>
    <x v="0"/>
    <s v="ING-SUG"/>
    <s v="18247"/>
    <x v="1"/>
    <s v="Sugar"/>
    <m/>
    <s v="lb"/>
    <m/>
    <m/>
  </r>
  <r>
    <x v="4"/>
    <x v="0"/>
    <s v="ING-SUG"/>
    <s v="18246"/>
    <x v="1"/>
    <s v="Sugar"/>
    <m/>
    <s v="lb"/>
    <m/>
    <m/>
  </r>
  <r>
    <x v="4"/>
    <x v="0"/>
    <s v="ING-SUG"/>
    <s v="18245"/>
    <x v="1"/>
    <s v="Sugar"/>
    <m/>
    <s v="lb"/>
    <m/>
    <m/>
  </r>
  <r>
    <x v="4"/>
    <x v="0"/>
    <s v="FLV-SBY-NEW"/>
    <s v="18171"/>
    <x v="1"/>
    <s v="Flavors"/>
    <n v="46.2"/>
    <s v="lb"/>
    <n v="11.8"/>
    <n v="545.16"/>
  </r>
  <r>
    <x v="4"/>
    <x v="0"/>
    <s v="ING-SDC"/>
    <s v="18241"/>
    <x v="1"/>
    <s v="Common Raw"/>
    <m/>
    <s v="lb"/>
    <m/>
    <m/>
  </r>
  <r>
    <x v="4"/>
    <x v="0"/>
    <s v="ING-SDC"/>
    <s v="18240"/>
    <x v="1"/>
    <s v="Common Raw"/>
    <m/>
    <s v="lb"/>
    <m/>
    <m/>
  </r>
  <r>
    <x v="4"/>
    <x v="0"/>
    <s v="ING-SDC"/>
    <s v="18239"/>
    <x v="1"/>
    <s v="Common Raw"/>
    <m/>
    <s v="lb"/>
    <m/>
    <m/>
  </r>
  <r>
    <x v="4"/>
    <x v="0"/>
    <s v="ING-SDC"/>
    <s v="18238"/>
    <x v="1"/>
    <s v="Common Raw"/>
    <m/>
    <s v="lb"/>
    <m/>
    <m/>
  </r>
  <r>
    <x v="4"/>
    <x v="0"/>
    <s v="ING-SDC"/>
    <s v="18237"/>
    <x v="1"/>
    <s v="Common Raw"/>
    <m/>
    <s v="lb"/>
    <m/>
    <m/>
  </r>
  <r>
    <x v="4"/>
    <x v="0"/>
    <s v="ING-SDC"/>
    <s v="18236"/>
    <x v="1"/>
    <s v="Common Raw"/>
    <m/>
    <s v="lb"/>
    <m/>
    <m/>
  </r>
  <r>
    <x v="4"/>
    <x v="0"/>
    <s v="ING-SDC"/>
    <s v="18235"/>
    <x v="1"/>
    <s v="Common Raw"/>
    <m/>
    <s v="lb"/>
    <m/>
    <m/>
  </r>
  <r>
    <x v="4"/>
    <x v="0"/>
    <s v="ING-OTS"/>
    <s v="18233"/>
    <x v="1"/>
    <s v="Alcohol"/>
    <m/>
    <s v="gal"/>
    <m/>
    <m/>
  </r>
  <r>
    <x v="4"/>
    <x v="0"/>
    <s v="ING-OTS"/>
    <s v="18232"/>
    <x v="1"/>
    <s v="Alcohol"/>
    <m/>
    <s v="gal"/>
    <m/>
    <m/>
  </r>
  <r>
    <x v="4"/>
    <x v="0"/>
    <s v="ING-OTS"/>
    <s v="18231"/>
    <x v="1"/>
    <s v="Alcohol"/>
    <m/>
    <s v="gal"/>
    <m/>
    <m/>
  </r>
  <r>
    <x v="4"/>
    <x v="0"/>
    <s v="ING-OTS"/>
    <s v="18230"/>
    <x v="1"/>
    <s v="Alcohol"/>
    <m/>
    <s v="gal"/>
    <m/>
    <m/>
  </r>
  <r>
    <x v="4"/>
    <x v="0"/>
    <s v="ING-OTS"/>
    <s v="18229"/>
    <x v="1"/>
    <s v="Alcohol"/>
    <m/>
    <s v="gal"/>
    <m/>
    <m/>
  </r>
  <r>
    <x v="4"/>
    <x v="0"/>
    <s v="ING-OTS"/>
    <s v="18228"/>
    <x v="1"/>
    <s v="Alcohol"/>
    <m/>
    <s v="gal"/>
    <m/>
    <m/>
  </r>
  <r>
    <x v="4"/>
    <x v="0"/>
    <s v="ING-OTS"/>
    <s v="18227"/>
    <x v="1"/>
    <s v="Alcohol"/>
    <m/>
    <s v="gal"/>
    <m/>
    <m/>
  </r>
  <r>
    <x v="4"/>
    <x v="0"/>
    <s v="ING-OTS"/>
    <s v="18226"/>
    <x v="1"/>
    <s v="Alcohol"/>
    <m/>
    <s v="gal"/>
    <m/>
    <m/>
  </r>
  <r>
    <x v="4"/>
    <x v="0"/>
    <s v="ING-OTS"/>
    <s v="18225"/>
    <x v="1"/>
    <s v="Alcohol"/>
    <m/>
    <s v="gal"/>
    <m/>
    <m/>
  </r>
  <r>
    <x v="4"/>
    <x v="0"/>
    <s v="ING-OTS"/>
    <s v="18224"/>
    <x v="1"/>
    <s v="Alcohol"/>
    <m/>
    <s v="gal"/>
    <m/>
    <m/>
  </r>
  <r>
    <x v="4"/>
    <x v="0"/>
    <s v="ING-GEL-275"/>
    <s v="18222"/>
    <x v="1"/>
    <s v="Gelatin"/>
    <m/>
    <s v="lb"/>
    <m/>
    <m/>
  </r>
  <r>
    <x v="4"/>
    <x v="0"/>
    <s v="ING-GEL"/>
    <s v="18220"/>
    <x v="1"/>
    <s v="Gelatin"/>
    <m/>
    <s v="lb"/>
    <m/>
    <m/>
  </r>
  <r>
    <x v="4"/>
    <x v="0"/>
    <s v="ING-GEL"/>
    <s v="18219"/>
    <x v="1"/>
    <s v="Gelatin"/>
    <m/>
    <s v="lb"/>
    <m/>
    <m/>
  </r>
  <r>
    <x v="4"/>
    <x v="0"/>
    <s v="ING-GEL"/>
    <s v="18218"/>
    <x v="1"/>
    <s v="Gelatin"/>
    <m/>
    <s v="lb"/>
    <m/>
    <m/>
  </r>
  <r>
    <x v="4"/>
    <x v="0"/>
    <s v="ING-GEL"/>
    <s v="18217"/>
    <x v="1"/>
    <s v="Gelatin"/>
    <m/>
    <s v="lb"/>
    <m/>
    <m/>
  </r>
  <r>
    <x v="4"/>
    <x v="0"/>
    <s v="ING-GEL"/>
    <s v="18216"/>
    <x v="1"/>
    <s v="Gelatin"/>
    <m/>
    <s v="lb"/>
    <m/>
    <m/>
  </r>
  <r>
    <x v="4"/>
    <x v="0"/>
    <s v="ING-GEL"/>
    <s v="18215"/>
    <x v="1"/>
    <s v="Gelatin"/>
    <m/>
    <s v="lb"/>
    <m/>
    <m/>
  </r>
  <r>
    <x v="4"/>
    <x v="0"/>
    <s v="ING-GEL"/>
    <s v="18214"/>
    <x v="1"/>
    <s v="Gelatin"/>
    <m/>
    <s v="lb"/>
    <m/>
    <m/>
  </r>
  <r>
    <x v="4"/>
    <x v="0"/>
    <s v="ING-GEL"/>
    <s v="18213"/>
    <x v="1"/>
    <s v="Gelatin"/>
    <m/>
    <s v="lb"/>
    <m/>
    <m/>
  </r>
  <r>
    <x v="4"/>
    <x v="0"/>
    <s v="ING-GEL"/>
    <s v="18212"/>
    <x v="1"/>
    <s v="Gelatin"/>
    <m/>
    <s v="lb"/>
    <m/>
    <m/>
  </r>
  <r>
    <x v="4"/>
    <x v="0"/>
    <s v="ING-GEL"/>
    <s v="18211"/>
    <x v="1"/>
    <s v="Gelatin"/>
    <m/>
    <s v="lb"/>
    <m/>
    <m/>
  </r>
  <r>
    <x v="4"/>
    <x v="0"/>
    <s v="ING-GEL"/>
    <s v="18210"/>
    <x v="1"/>
    <s v="Gelatin"/>
    <m/>
    <s v="lb"/>
    <m/>
    <m/>
  </r>
  <r>
    <x v="4"/>
    <x v="0"/>
    <s v="ING-GEL"/>
    <s v="18209"/>
    <x v="1"/>
    <s v="Gelatin"/>
    <m/>
    <s v="lb"/>
    <m/>
    <m/>
  </r>
  <r>
    <x v="4"/>
    <x v="0"/>
    <s v="ING-GEL"/>
    <s v="18208"/>
    <x v="1"/>
    <s v="Gelatin"/>
    <m/>
    <s v="lb"/>
    <m/>
    <m/>
  </r>
  <r>
    <x v="4"/>
    <x v="0"/>
    <s v="ING-GEL"/>
    <s v="18207"/>
    <x v="1"/>
    <s v="Gelatin"/>
    <m/>
    <s v="lb"/>
    <m/>
    <m/>
  </r>
  <r>
    <x v="4"/>
    <x v="0"/>
    <s v="ING-GEL"/>
    <s v="18206"/>
    <x v="1"/>
    <s v="Gelatin"/>
    <m/>
    <s v="lb"/>
    <m/>
    <m/>
  </r>
  <r>
    <x v="4"/>
    <x v="0"/>
    <s v="ING-DEF"/>
    <s v="18202"/>
    <x v="1"/>
    <s v="Consumables"/>
    <m/>
    <s v="lb"/>
    <m/>
    <m/>
  </r>
  <r>
    <x v="4"/>
    <x v="0"/>
    <s v="ING-DEF"/>
    <s v="18201"/>
    <x v="1"/>
    <s v="Consumables"/>
    <m/>
    <s v="lb"/>
    <m/>
    <m/>
  </r>
  <r>
    <x v="4"/>
    <x v="0"/>
    <s v="ING-DEF"/>
    <s v="18200"/>
    <x v="1"/>
    <s v="Consumables"/>
    <m/>
    <s v="lb"/>
    <m/>
    <m/>
  </r>
  <r>
    <x v="4"/>
    <x v="0"/>
    <s v="ING-DEF"/>
    <s v="18199"/>
    <x v="1"/>
    <s v="Consumables"/>
    <m/>
    <s v="lb"/>
    <m/>
    <m/>
  </r>
  <r>
    <x v="4"/>
    <x v="0"/>
    <s v="ING-DEF"/>
    <s v="18198"/>
    <x v="1"/>
    <s v="Consumables"/>
    <m/>
    <s v="lb"/>
    <m/>
    <m/>
  </r>
  <r>
    <x v="4"/>
    <x v="0"/>
    <s v="ING-DEF"/>
    <s v="18197"/>
    <x v="1"/>
    <s v="Consumables"/>
    <m/>
    <s v="lb"/>
    <m/>
    <m/>
  </r>
  <r>
    <x v="4"/>
    <x v="0"/>
    <s v="ING-DEF"/>
    <s v="18196"/>
    <x v="1"/>
    <s v="Consumables"/>
    <m/>
    <s v="lb"/>
    <m/>
    <m/>
  </r>
  <r>
    <x v="4"/>
    <x v="0"/>
    <s v="ING-DEF"/>
    <s v="18195"/>
    <x v="1"/>
    <s v="Consumables"/>
    <m/>
    <s v="lb"/>
    <m/>
    <m/>
  </r>
  <r>
    <x v="4"/>
    <x v="0"/>
    <s v="ING-CTA"/>
    <s v="18192"/>
    <x v="1"/>
    <s v="Common Raw"/>
    <m/>
    <s v="lb"/>
    <m/>
    <m/>
  </r>
  <r>
    <x v="4"/>
    <x v="0"/>
    <s v="ING-CTA"/>
    <s v="18191"/>
    <x v="1"/>
    <s v="Common Raw"/>
    <m/>
    <s v="lb"/>
    <m/>
    <m/>
  </r>
  <r>
    <x v="4"/>
    <x v="0"/>
    <s v="ING-CTA"/>
    <s v="18190"/>
    <x v="1"/>
    <s v="Common Raw"/>
    <m/>
    <s v="lb"/>
    <m/>
    <m/>
  </r>
  <r>
    <x v="4"/>
    <x v="0"/>
    <s v="ING-CTA"/>
    <s v="18189"/>
    <x v="1"/>
    <s v="Common Raw"/>
    <m/>
    <s v="lb"/>
    <m/>
    <m/>
  </r>
  <r>
    <x v="4"/>
    <x v="0"/>
    <s v="ING-CTA"/>
    <s v="18188"/>
    <x v="1"/>
    <s v="Common Raw"/>
    <m/>
    <s v="lb"/>
    <m/>
    <m/>
  </r>
  <r>
    <x v="4"/>
    <x v="0"/>
    <s v="ING-CTA"/>
    <s v="18187"/>
    <x v="1"/>
    <s v="Common Raw"/>
    <m/>
    <s v="lb"/>
    <m/>
    <m/>
  </r>
  <r>
    <x v="4"/>
    <x v="0"/>
    <s v="ING-CTA"/>
    <s v="18186"/>
    <x v="1"/>
    <s v="Common Raw"/>
    <m/>
    <s v="lb"/>
    <m/>
    <m/>
  </r>
  <r>
    <x v="4"/>
    <x v="0"/>
    <s v="ING-CTA"/>
    <s v="18185"/>
    <x v="1"/>
    <s v="Common Raw"/>
    <m/>
    <s v="lb"/>
    <m/>
    <m/>
  </r>
  <r>
    <x v="4"/>
    <x v="0"/>
    <s v="FLV-WML-NEW"/>
    <s v="18177"/>
    <x v="1"/>
    <s v="Flavors"/>
    <m/>
    <s v="lb"/>
    <m/>
    <m/>
  </r>
  <r>
    <x v="4"/>
    <x v="0"/>
    <s v="FLV-TEA"/>
    <s v="18174"/>
    <x v="1"/>
    <s v="Flavors"/>
    <m/>
    <s v="lb"/>
    <m/>
    <m/>
  </r>
  <r>
    <x v="4"/>
    <x v="0"/>
    <s v="FLV-SBY-NEW"/>
    <s v="18170"/>
    <x v="1"/>
    <s v="Flavors"/>
    <m/>
    <s v="lb"/>
    <m/>
    <m/>
  </r>
  <r>
    <x v="4"/>
    <x v="0"/>
    <s v="FLV-SBY-NEW"/>
    <s v="18169"/>
    <x v="1"/>
    <s v="Flavors"/>
    <m/>
    <s v="lb"/>
    <m/>
    <m/>
  </r>
  <r>
    <x v="4"/>
    <x v="0"/>
    <s v="FLV-SBY-NEW"/>
    <s v="18168"/>
    <x v="1"/>
    <s v="Flavors"/>
    <m/>
    <s v="lb"/>
    <m/>
    <m/>
  </r>
  <r>
    <x v="4"/>
    <x v="0"/>
    <s v="FLV-SBY-ARCHIVE"/>
    <s v="18167"/>
    <x v="1"/>
    <s v="Flavors"/>
    <m/>
    <s v="lb"/>
    <m/>
    <m/>
  </r>
  <r>
    <x v="4"/>
    <x v="0"/>
    <s v="FLV-SBY-ARCHIVE"/>
    <s v="18166"/>
    <x v="1"/>
    <s v="Flavors"/>
    <m/>
    <s v="lb"/>
    <m/>
    <m/>
  </r>
  <r>
    <x v="4"/>
    <x v="0"/>
    <s v="FLV-CLD"/>
    <s v="18095"/>
    <x v="1"/>
    <s v="Flavors"/>
    <n v="19.53"/>
    <s v="lb"/>
    <n v="2.41"/>
    <n v="47.02"/>
  </r>
  <r>
    <x v="4"/>
    <x v="0"/>
    <s v="FLV-CLD"/>
    <s v="18094"/>
    <x v="1"/>
    <s v="Flavors"/>
    <n v="44.65"/>
    <s v="lb"/>
    <n v="2.41"/>
    <n v="107.5"/>
  </r>
  <r>
    <x v="4"/>
    <x v="0"/>
    <s v="FLV-SBY-ARCHIVE"/>
    <s v="18165"/>
    <x v="1"/>
    <s v="Flavors"/>
    <m/>
    <s v="lb"/>
    <m/>
    <m/>
  </r>
  <r>
    <x v="4"/>
    <x v="0"/>
    <s v="FLV-SBY-ARCHIVE"/>
    <s v="18164"/>
    <x v="1"/>
    <s v="Flavors"/>
    <m/>
    <s v="lb"/>
    <m/>
    <m/>
  </r>
  <r>
    <x v="4"/>
    <x v="0"/>
    <s v="FLV-SBY-ARCHIVE"/>
    <s v="18163"/>
    <x v="1"/>
    <s v="Flavors"/>
    <m/>
    <s v="lb"/>
    <m/>
    <m/>
  </r>
  <r>
    <x v="4"/>
    <x v="0"/>
    <s v="FLV-SBY-ARCHIVE"/>
    <s v="18162"/>
    <x v="1"/>
    <s v="Flavors"/>
    <m/>
    <s v="lb"/>
    <m/>
    <m/>
  </r>
  <r>
    <x v="4"/>
    <x v="0"/>
    <s v="FLV-SBY-ARCHIVE"/>
    <s v="18161"/>
    <x v="1"/>
    <s v="Flavors"/>
    <m/>
    <s v="lb"/>
    <m/>
    <m/>
  </r>
  <r>
    <x v="4"/>
    <x v="0"/>
    <s v="FLV-SBY-ARCHIVE"/>
    <s v="18160"/>
    <x v="1"/>
    <s v="Flavors"/>
    <m/>
    <s v="lb"/>
    <m/>
    <m/>
  </r>
  <r>
    <x v="4"/>
    <x v="0"/>
    <s v="FLV-SBY-ARCHIVE"/>
    <s v="18159"/>
    <x v="1"/>
    <s v="Flavors"/>
    <m/>
    <s v="lb"/>
    <m/>
    <m/>
  </r>
  <r>
    <x v="4"/>
    <x v="0"/>
    <s v="FLV-SBY-ARCHIVE"/>
    <s v="18158"/>
    <x v="1"/>
    <s v="Flavors"/>
    <m/>
    <s v="lb"/>
    <m/>
    <m/>
  </r>
  <r>
    <x v="4"/>
    <x v="0"/>
    <s v="FLV-SBY-ARCHIVE"/>
    <s v="18157"/>
    <x v="1"/>
    <s v="Flavors"/>
    <m/>
    <s v="lb"/>
    <m/>
    <m/>
  </r>
  <r>
    <x v="4"/>
    <x v="0"/>
    <s v="FLV-PPM"/>
    <s v="18154"/>
    <x v="1"/>
    <s v="Flavors"/>
    <n v="120.85"/>
    <s v="lb"/>
    <n v="12.8"/>
    <n v="1546.88"/>
  </r>
  <r>
    <x v="4"/>
    <x v="0"/>
    <s v="FLV-PPM"/>
    <s v="18153"/>
    <x v="1"/>
    <s v="Flavors"/>
    <m/>
    <s v="lb"/>
    <m/>
    <m/>
  </r>
  <r>
    <x v="4"/>
    <x v="0"/>
    <s v="FLV-PPM"/>
    <s v="18152"/>
    <x v="1"/>
    <s v="Flavors"/>
    <m/>
    <s v="lb"/>
    <m/>
    <m/>
  </r>
  <r>
    <x v="4"/>
    <x v="0"/>
    <s v="FLV-PNC"/>
    <s v="18149"/>
    <x v="1"/>
    <s v="Flavors"/>
    <m/>
    <s v="lb"/>
    <m/>
    <m/>
  </r>
  <r>
    <x v="4"/>
    <x v="0"/>
    <s v="FLV-PNC"/>
    <s v="18148"/>
    <x v="1"/>
    <s v="Flavors"/>
    <m/>
    <s v="lb"/>
    <m/>
    <m/>
  </r>
  <r>
    <x v="4"/>
    <x v="0"/>
    <s v="FLV-PNC"/>
    <s v="18147"/>
    <x v="1"/>
    <s v="Flavors"/>
    <m/>
    <s v="lb"/>
    <m/>
    <m/>
  </r>
  <r>
    <x v="4"/>
    <x v="0"/>
    <s v="FLV-PNC"/>
    <s v="18146"/>
    <x v="1"/>
    <s v="Flavors"/>
    <m/>
    <s v="lb"/>
    <m/>
    <m/>
  </r>
  <r>
    <x v="4"/>
    <x v="0"/>
    <s v="FLV-PMK"/>
    <s v="18144"/>
    <x v="1"/>
    <s v="Flavors"/>
    <n v="223.1"/>
    <s v="lb"/>
    <n v="14.4"/>
    <n v="3212.64"/>
  </r>
  <r>
    <x v="4"/>
    <x v="0"/>
    <s v="FLV-PMK"/>
    <s v="18143"/>
    <x v="1"/>
    <s v="Flavors"/>
    <m/>
    <s v="lb"/>
    <m/>
    <m/>
  </r>
  <r>
    <x v="4"/>
    <x v="0"/>
    <s v="FLV-PCH"/>
    <s v="18136"/>
    <x v="1"/>
    <s v="Flavors"/>
    <m/>
    <s v="lb"/>
    <m/>
    <m/>
  </r>
  <r>
    <x v="4"/>
    <x v="0"/>
    <s v="FLV-PCH"/>
    <s v="18135"/>
    <x v="1"/>
    <s v="Flavors"/>
    <m/>
    <s v="lb"/>
    <m/>
    <m/>
  </r>
  <r>
    <x v="4"/>
    <x v="0"/>
    <s v="FLV-PCH"/>
    <s v="18134"/>
    <x v="1"/>
    <s v="Flavors"/>
    <m/>
    <s v="lb"/>
    <m/>
    <m/>
  </r>
  <r>
    <x v="4"/>
    <x v="0"/>
    <s v="FLV-PAP"/>
    <s v="18132"/>
    <x v="1"/>
    <s v="Flavors"/>
    <m/>
    <s v="lb"/>
    <m/>
    <m/>
  </r>
  <r>
    <x v="4"/>
    <x v="0"/>
    <s v="FLV-PAP"/>
    <s v="18131"/>
    <x v="1"/>
    <s v="Flavors"/>
    <m/>
    <s v="lb"/>
    <m/>
    <m/>
  </r>
  <r>
    <x v="4"/>
    <x v="0"/>
    <s v="FLV-MRG"/>
    <s v="18128"/>
    <x v="1"/>
    <s v="Flavors"/>
    <m/>
    <s v="lb"/>
    <m/>
    <m/>
  </r>
  <r>
    <x v="4"/>
    <x v="0"/>
    <s v="FLV-MRG"/>
    <s v="18127"/>
    <x v="1"/>
    <s v="Flavors"/>
    <m/>
    <s v="lb"/>
    <m/>
    <m/>
  </r>
  <r>
    <x v="4"/>
    <x v="0"/>
    <s v="FLV-MPC"/>
    <s v="18123"/>
    <x v="1"/>
    <s v="Flavors"/>
    <m/>
    <s v="lb"/>
    <m/>
    <m/>
  </r>
  <r>
    <x v="4"/>
    <x v="0"/>
    <s v="FLV-MPC"/>
    <s v="18122"/>
    <x v="1"/>
    <s v="Flavors"/>
    <m/>
    <s v="lb"/>
    <m/>
    <m/>
  </r>
  <r>
    <x v="4"/>
    <x v="0"/>
    <s v="FLV-MPC"/>
    <s v="18121"/>
    <x v="1"/>
    <s v="Flavors"/>
    <m/>
    <s v="lb"/>
    <m/>
    <m/>
  </r>
  <r>
    <x v="4"/>
    <x v="0"/>
    <s v="FLV-MPC"/>
    <s v="18120"/>
    <x v="1"/>
    <s v="Flavors"/>
    <m/>
    <s v="lb"/>
    <m/>
    <m/>
  </r>
  <r>
    <x v="4"/>
    <x v="0"/>
    <s v="FLV-MPC"/>
    <s v="18119"/>
    <x v="1"/>
    <s v="Flavors"/>
    <m/>
    <s v="lb"/>
    <m/>
    <m/>
  </r>
  <r>
    <x v="4"/>
    <x v="0"/>
    <s v="FLV-MPC"/>
    <s v="18118"/>
    <x v="1"/>
    <s v="Flavors"/>
    <m/>
    <s v="lb"/>
    <m/>
    <m/>
  </r>
  <r>
    <x v="4"/>
    <x v="0"/>
    <s v="FLV-MG2"/>
    <s v="18117"/>
    <x v="1"/>
    <s v="Flavors"/>
    <m/>
    <s v="lb"/>
    <m/>
    <m/>
  </r>
  <r>
    <x v="4"/>
    <x v="0"/>
    <s v="FLV-MG1"/>
    <s v="18116"/>
    <x v="1"/>
    <s v="Flavors"/>
    <m/>
    <s v="lb"/>
    <m/>
    <m/>
  </r>
  <r>
    <x v="4"/>
    <x v="0"/>
    <s v="FLV-LEM-NEW"/>
    <s v="18113"/>
    <x v="1"/>
    <s v="Flavors"/>
    <m/>
    <s v="lb"/>
    <m/>
    <m/>
  </r>
  <r>
    <x v="4"/>
    <x v="0"/>
    <s v="FLV-LEM"/>
    <s v="18110"/>
    <x v="1"/>
    <s v="Flavors"/>
    <m/>
    <s v="lb"/>
    <m/>
    <m/>
  </r>
  <r>
    <x v="4"/>
    <x v="0"/>
    <s v="FLV-HIB"/>
    <s v="18109"/>
    <x v="1"/>
    <s v="Flavors"/>
    <m/>
    <s v="lb"/>
    <m/>
    <m/>
  </r>
  <r>
    <x v="4"/>
    <x v="0"/>
    <s v="FLV-HIB"/>
    <s v="18108"/>
    <x v="1"/>
    <s v="Flavors"/>
    <m/>
    <s v="lb"/>
    <m/>
    <m/>
  </r>
  <r>
    <x v="4"/>
    <x v="0"/>
    <s v="FLV-HIB"/>
    <s v="18107"/>
    <x v="1"/>
    <s v="Flavors"/>
    <m/>
    <s v="lb"/>
    <m/>
    <m/>
  </r>
  <r>
    <x v="4"/>
    <x v="0"/>
    <s v="FLV-GRP"/>
    <s v="18104"/>
    <x v="1"/>
    <s v="Flavors"/>
    <m/>
    <s v="lb"/>
    <m/>
    <m/>
  </r>
  <r>
    <x v="4"/>
    <x v="0"/>
    <s v="FLV-GRP"/>
    <s v="18103"/>
    <x v="1"/>
    <s v="Flavors"/>
    <m/>
    <s v="lb"/>
    <m/>
    <m/>
  </r>
  <r>
    <x v="4"/>
    <x v="0"/>
    <s v="FLV-GRP"/>
    <s v="18102"/>
    <x v="1"/>
    <s v="Flavors"/>
    <m/>
    <s v="lb"/>
    <m/>
    <m/>
  </r>
  <r>
    <x v="4"/>
    <x v="0"/>
    <s v="FLV-CNM-WHISKEY"/>
    <s v="18098"/>
    <x v="1"/>
    <s v="Flavors"/>
    <n v="12"/>
    <s v="lb"/>
    <n v="25.6"/>
    <n v="307.2"/>
  </r>
  <r>
    <x v="4"/>
    <x v="0"/>
    <s v="FLV-CNM"/>
    <s v="18097"/>
    <x v="1"/>
    <s v="Flavors"/>
    <m/>
    <s v="lb"/>
    <m/>
    <m/>
  </r>
  <r>
    <x v="4"/>
    <x v="0"/>
    <s v="LID-WMO"/>
    <s v="18554"/>
    <x v="3"/>
    <s v="Lids"/>
    <n v="37082"/>
    <s v="ea"/>
    <n v="0.01"/>
    <n v="370.82"/>
  </r>
  <r>
    <x v="4"/>
    <x v="0"/>
    <s v="LID-WMO"/>
    <s v="18552"/>
    <x v="3"/>
    <s v="Lids"/>
    <n v="104693"/>
    <s v="ea"/>
    <n v="0.01"/>
    <n v="1046.93"/>
  </r>
  <r>
    <x v="4"/>
    <x v="0"/>
    <s v="LID-SBO"/>
    <s v="18503"/>
    <x v="3"/>
    <s v="Lids"/>
    <n v="65291"/>
    <s v="ea"/>
    <n v="0.01"/>
    <n v="652.91"/>
  </r>
  <r>
    <x v="4"/>
    <x v="0"/>
    <s v="LID-SBO"/>
    <s v="18502"/>
    <x v="3"/>
    <s v="Lids"/>
    <n v="197876"/>
    <s v="ea"/>
    <n v="0.01"/>
    <n v="1978.76"/>
  </r>
  <r>
    <x v="4"/>
    <x v="0"/>
    <s v="LID-SBO"/>
    <s v="18500"/>
    <x v="3"/>
    <s v="Lids"/>
    <n v="16489"/>
    <s v="ea"/>
    <n v="0.01"/>
    <n v="164.89"/>
  </r>
  <r>
    <x v="4"/>
    <x v="0"/>
    <s v="LID-SBO"/>
    <s v="18499"/>
    <x v="3"/>
    <s v="Lids"/>
    <n v="26693"/>
    <s v="ea"/>
    <n v="0.01"/>
    <n v="266.93"/>
  </r>
  <r>
    <x v="4"/>
    <x v="0"/>
    <s v="LID-BRO"/>
    <s v="18333"/>
    <x v="3"/>
    <s v="Lids"/>
    <n v="69554"/>
    <s v="ea"/>
    <n v="0.01"/>
    <n v="695.54"/>
  </r>
  <r>
    <x v="4"/>
    <x v="0"/>
    <s v="LID-BRO"/>
    <s v="18331"/>
    <x v="3"/>
    <s v="Lids"/>
    <n v="104171"/>
    <s v="ea"/>
    <n v="0.01"/>
    <n v="1041.71"/>
  </r>
  <r>
    <x v="4"/>
    <x v="1"/>
    <s v="TRP-24V-R"/>
    <s v="22728"/>
    <x v="4"/>
    <s v="Vodka-24Pack"/>
    <n v="34"/>
    <s v="ea"/>
    <n v="78.260000000000005"/>
    <n v="2660.84"/>
  </r>
  <r>
    <x v="4"/>
    <x v="0"/>
    <s v="TEA-8PC"/>
    <s v="22727"/>
    <x v="4"/>
    <s v="Whiskey-8Pack"/>
    <n v="370"/>
    <s v="ea"/>
    <n v="42.21"/>
    <n v="15617.7"/>
  </r>
  <r>
    <x v="4"/>
    <x v="0"/>
    <s v="TEA-8PC"/>
    <s v="22726"/>
    <x v="4"/>
    <s v="Whiskey-8Pack"/>
    <n v="192"/>
    <s v="ea"/>
    <n v="42.21"/>
    <n v="8104.32"/>
  </r>
  <r>
    <x v="4"/>
    <x v="0"/>
    <s v="TEA-8PC"/>
    <s v="22725"/>
    <x v="4"/>
    <s v="Whiskey-8Pack"/>
    <n v="766"/>
    <s v="ea"/>
    <n v="42.21"/>
    <n v="32332.86"/>
  </r>
  <r>
    <x v="4"/>
    <x v="0"/>
    <s v="TEA-8PC"/>
    <s v="22724"/>
    <x v="4"/>
    <s v="Whiskey-8Pack"/>
    <n v="2"/>
    <s v="ea"/>
    <n v="42.21"/>
    <n v="84.42"/>
  </r>
  <r>
    <x v="4"/>
    <x v="0"/>
    <s v="TEA-8PC"/>
    <s v="22723"/>
    <x v="4"/>
    <s v="Whiskey-8Pack"/>
    <n v="1"/>
    <s v="ea"/>
    <n v="42.21"/>
    <n v="42.21"/>
  </r>
  <r>
    <x v="4"/>
    <x v="0"/>
    <s v="TEA-8PC"/>
    <s v="22722"/>
    <x v="4"/>
    <s v="Whiskey-8Pack"/>
    <n v="12"/>
    <s v="ea"/>
    <n v="42.21"/>
    <n v="506.52"/>
  </r>
  <r>
    <x v="4"/>
    <x v="1"/>
    <s v="SZB-020"/>
    <s v="22721"/>
    <x v="4"/>
    <s v="OTSOW-8Pack"/>
    <n v="32"/>
    <s v="ea"/>
    <n v="42.21"/>
    <n v="1350.72"/>
  </r>
  <r>
    <x v="4"/>
    <x v="1"/>
    <s v="SZB-020"/>
    <s v="22720"/>
    <x v="4"/>
    <s v="OTSOW-8Pack"/>
    <n v="92"/>
    <s v="ea"/>
    <n v="42.21"/>
    <n v="3883.32"/>
  </r>
  <r>
    <x v="4"/>
    <x v="1"/>
    <s v="PPV-24R"/>
    <s v="22719"/>
    <x v="4"/>
    <s v="Vodka-24Pack"/>
    <n v="4"/>
    <s v="ea"/>
    <n v="78.260000000000005"/>
    <n v="313.04000000000002"/>
  </r>
  <r>
    <x v="4"/>
    <x v="1"/>
    <s v="PPV-24R"/>
    <s v="22718"/>
    <x v="4"/>
    <s v="Vodka-24Pack"/>
    <n v="14"/>
    <s v="ea"/>
    <n v="78.260000000000005"/>
    <n v="1095.6400000000001"/>
  </r>
  <r>
    <x v="4"/>
    <x v="1"/>
    <s v="PPO-24R"/>
    <s v="22717"/>
    <x v="4"/>
    <s v="OTSOW-24Pack"/>
    <n v="48"/>
    <s v="ea"/>
    <n v="79.260000000000005"/>
    <n v="3804.48"/>
  </r>
  <r>
    <x v="4"/>
    <x v="1"/>
    <s v="PPO-24R"/>
    <s v="22716"/>
    <x v="4"/>
    <s v="OTSOW-24Pack"/>
    <n v="9"/>
    <s v="ea"/>
    <n v="79.260000000000005"/>
    <n v="713.34"/>
  </r>
  <r>
    <x v="4"/>
    <x v="1"/>
    <s v="PPO-24R"/>
    <s v="22715"/>
    <x v="4"/>
    <s v="OTSOW-24Pack"/>
    <n v="39"/>
    <s v="ea"/>
    <n v="79.260000000000005"/>
    <n v="3091.14"/>
  </r>
  <r>
    <x v="4"/>
    <x v="1"/>
    <s v="PACKER-8PC"/>
    <s v="22714"/>
    <x v="4"/>
    <s v="OTSOW-8Pack"/>
    <n v="96"/>
    <s v="ea"/>
    <n v="42.21"/>
    <n v="4052.16"/>
  </r>
  <r>
    <x v="4"/>
    <x v="1"/>
    <s v="LPO-8PC"/>
    <s v="22713"/>
    <x v="4"/>
    <s v="OTSOW-8Pack"/>
    <n v="3"/>
    <s v="ea"/>
    <n v="42.21"/>
    <n v="126.63"/>
  </r>
  <r>
    <x v="4"/>
    <x v="1"/>
    <s v="LPO-8PC"/>
    <s v="22712"/>
    <x v="4"/>
    <s v="OTSOW-8Pack"/>
    <n v="60"/>
    <s v="ea"/>
    <n v="42.21"/>
    <n v="2532.6"/>
  </r>
  <r>
    <x v="4"/>
    <x v="1"/>
    <s v="LPO-8PC"/>
    <s v="22711"/>
    <x v="4"/>
    <s v="OTSOW-8Pack"/>
    <n v="324"/>
    <s v="ea"/>
    <n v="42.21"/>
    <n v="13676.04"/>
  </r>
  <r>
    <x v="4"/>
    <x v="1"/>
    <s v="LPO-8PC"/>
    <s v="22710"/>
    <x v="4"/>
    <s v="OTSOW-8Pack"/>
    <n v="288"/>
    <s v="ea"/>
    <n v="42.21"/>
    <n v="12156.48"/>
  </r>
  <r>
    <x v="4"/>
    <x v="1"/>
    <s v="GWV-8PC"/>
    <s v="22709"/>
    <x v="4"/>
    <s v="Vodka-8Pack"/>
    <n v="69"/>
    <s v="ea"/>
    <n v="42.21"/>
    <n v="2912.49"/>
  </r>
  <r>
    <x v="4"/>
    <x v="1"/>
    <s v="GWV-8PC"/>
    <s v="22708"/>
    <x v="4"/>
    <s v="Vodka-8Pack"/>
    <n v="27"/>
    <s v="ea"/>
    <n v="42.21"/>
    <n v="1139.67"/>
  </r>
  <r>
    <x v="4"/>
    <x v="1"/>
    <s v="GWV-8PC"/>
    <s v="22707"/>
    <x v="4"/>
    <s v="Vodka-8Pack"/>
    <n v="481"/>
    <s v="ea"/>
    <n v="42.21"/>
    <n v="20303.009999999998"/>
  </r>
  <r>
    <x v="4"/>
    <x v="1"/>
    <s v="GWV-8PC"/>
    <s v="22706"/>
    <x v="4"/>
    <s v="Vodka-8Pack"/>
    <n v="474"/>
    <s v="ea"/>
    <n v="42.21"/>
    <n v="20007.54"/>
  </r>
  <r>
    <x v="4"/>
    <x v="1"/>
    <s v="GWV-8PC"/>
    <s v="22705"/>
    <x v="4"/>
    <s v="Vodka-8Pack"/>
    <n v="97"/>
    <s v="ea"/>
    <n v="42.21"/>
    <n v="4094.37"/>
  </r>
  <r>
    <x v="4"/>
    <x v="1"/>
    <s v="GWV-8PC"/>
    <s v="22704"/>
    <x v="4"/>
    <s v="Vodka-8Pack"/>
    <n v="140"/>
    <s v="ea"/>
    <n v="42.21"/>
    <n v="5909.4"/>
  </r>
  <r>
    <x v="4"/>
    <x v="1"/>
    <s v="GWV-8PC"/>
    <s v="22703"/>
    <x v="4"/>
    <s v="Vodka-8Pack"/>
    <n v="20"/>
    <s v="ea"/>
    <n v="42.21"/>
    <n v="844.2"/>
  </r>
  <r>
    <x v="4"/>
    <x v="1"/>
    <s v="GWO-8PC"/>
    <s v="22702"/>
    <x v="4"/>
    <s v="OTSOW-8Pack"/>
    <n v="96"/>
    <s v="ea"/>
    <n v="42.21"/>
    <n v="4052.16"/>
  </r>
  <r>
    <x v="4"/>
    <x v="1"/>
    <s v="GWO-8PC"/>
    <s v="22701"/>
    <x v="4"/>
    <s v="OTSOW-8Pack"/>
    <n v="96"/>
    <s v="ea"/>
    <n v="42.21"/>
    <n v="4052.16"/>
  </r>
  <r>
    <x v="4"/>
    <x v="1"/>
    <s v="GWO-8PC"/>
    <s v="22700"/>
    <x v="4"/>
    <s v="OTSOW-8Pack"/>
    <n v="95"/>
    <s v="ea"/>
    <n v="42.21"/>
    <n v="4009.95"/>
  </r>
  <r>
    <x v="4"/>
    <x v="0"/>
    <s v="GWO-8PC"/>
    <s v="22699"/>
    <x v="4"/>
    <s v="OTSOW-8Pack"/>
    <n v="96"/>
    <s v="ea"/>
    <n v="42.21"/>
    <n v="4052.16"/>
  </r>
  <r>
    <x v="4"/>
    <x v="1"/>
    <s v="GWO-8PC"/>
    <s v="22698"/>
    <x v="4"/>
    <s v="OTSOW-8Pack"/>
    <n v="184"/>
    <s v="ea"/>
    <n v="42.21"/>
    <n v="7766.64"/>
  </r>
  <r>
    <x v="4"/>
    <x v="1"/>
    <s v="GWO-8PC"/>
    <s v="22697"/>
    <x v="4"/>
    <s v="OTSOW-8Pack"/>
    <n v="246"/>
    <s v="ea"/>
    <n v="42.21"/>
    <n v="10383.66"/>
  </r>
  <r>
    <x v="4"/>
    <x v="1"/>
    <s v="GWO-8PC"/>
    <s v="22696"/>
    <x v="4"/>
    <s v="OTSOW-8Pack"/>
    <n v="186"/>
    <s v="ea"/>
    <n v="42.21"/>
    <n v="7851.06"/>
  </r>
  <r>
    <x v="4"/>
    <x v="1"/>
    <s v="GWO-8PC"/>
    <s v="22695"/>
    <x v="4"/>
    <s v="OTSOW-8Pack"/>
    <n v="5"/>
    <s v="ea"/>
    <n v="42.21"/>
    <n v="211.05"/>
  </r>
  <r>
    <x v="4"/>
    <x v="1"/>
    <s v="CTO-8PC"/>
    <s v="22694"/>
    <x v="4"/>
    <s v="OTSOW-8Pack"/>
    <n v="88"/>
    <s v="ea"/>
    <n v="42.21"/>
    <n v="3714.48"/>
  </r>
  <r>
    <x v="4"/>
    <x v="1"/>
    <s v="CTO-8PC"/>
    <s v="22693"/>
    <x v="4"/>
    <s v="OTSOW-8Pack"/>
    <n v="104"/>
    <s v="ea"/>
    <n v="42.21"/>
    <n v="4389.84"/>
  </r>
  <r>
    <x v="4"/>
    <x v="1"/>
    <s v="CTO-8PC"/>
    <s v="22692"/>
    <x v="4"/>
    <s v="OTSOW-8Pack"/>
    <n v="191"/>
    <s v="ea"/>
    <n v="42.21"/>
    <n v="8062.11"/>
  </r>
  <r>
    <x v="4"/>
    <x v="1"/>
    <s v="CTO-8PC"/>
    <s v="22691"/>
    <x v="4"/>
    <s v="OTSOW-8Pack"/>
    <n v="192"/>
    <s v="ea"/>
    <n v="42.21"/>
    <n v="8104.32"/>
  </r>
  <r>
    <x v="4"/>
    <x v="1"/>
    <s v="CTO-8PC"/>
    <s v="22690"/>
    <x v="4"/>
    <s v="OTSOW-8Pack"/>
    <n v="62"/>
    <s v="ea"/>
    <n v="42.21"/>
    <n v="2617.02"/>
  </r>
  <r>
    <x v="4"/>
    <x v="1"/>
    <s v="CTO-8PC"/>
    <s v="22689"/>
    <x v="4"/>
    <s v="OTSOW-8Pack"/>
    <n v="58"/>
    <s v="ea"/>
    <n v="42.21"/>
    <n v="2448.1799999999998"/>
  </r>
  <r>
    <x v="4"/>
    <x v="1"/>
    <s v="CTO-8PC"/>
    <s v="22688"/>
    <x v="4"/>
    <s v="OTSOW-8Pack"/>
    <n v="41"/>
    <s v="ea"/>
    <n v="42.21"/>
    <n v="1730.61"/>
  </r>
  <r>
    <x v="4"/>
    <x v="0"/>
    <s v="CTO-8PC"/>
    <s v="22687"/>
    <x v="4"/>
    <s v="OTSOW-8Pack"/>
    <n v="96"/>
    <s v="ea"/>
    <n v="42.21"/>
    <n v="4052.16"/>
  </r>
  <r>
    <x v="4"/>
    <x v="1"/>
    <s v="CTO-8PC"/>
    <s v="22686"/>
    <x v="4"/>
    <s v="OTSOW-8Pack"/>
    <n v="64"/>
    <s v="ea"/>
    <n v="42.21"/>
    <n v="2701.44"/>
  </r>
  <r>
    <x v="4"/>
    <x v="1"/>
    <s v="CTO-8PC"/>
    <s v="22685"/>
    <x v="4"/>
    <s v="OTSOW-8Pack"/>
    <n v="95"/>
    <s v="ea"/>
    <n v="42.21"/>
    <n v="4009.95"/>
  </r>
  <r>
    <x v="4"/>
    <x v="1"/>
    <s v="CRG-BBL"/>
    <s v="22684"/>
    <x v="3"/>
    <s v="Packaging"/>
    <n v="10"/>
    <s v="ea"/>
    <n v="3.16"/>
    <n v="31.64"/>
  </r>
  <r>
    <x v="4"/>
    <x v="1"/>
    <s v="CRG-24V"/>
    <s v="22683"/>
    <x v="3"/>
    <s v="Packaging"/>
    <n v="10"/>
    <s v="ea"/>
    <n v="1.1200000000000001"/>
    <n v="11.21"/>
  </r>
  <r>
    <x v="4"/>
    <x v="1"/>
    <s v="CRG-24O"/>
    <s v="22682"/>
    <x v="3"/>
    <s v="Packaging"/>
    <n v="10"/>
    <s v="ea"/>
    <n v="1.2"/>
    <n v="12"/>
  </r>
  <r>
    <x v="4"/>
    <x v="1"/>
    <s v="BSV-8PC"/>
    <s v="22681"/>
    <x v="4"/>
    <s v="Vodka-8Pack"/>
    <n v="5"/>
    <s v="ea"/>
    <n v="42.21"/>
    <n v="211.05"/>
  </r>
  <r>
    <x v="4"/>
    <x v="1"/>
    <s v="BSV-8PC"/>
    <s v="22680"/>
    <x v="4"/>
    <s v="Vodka-8Pack"/>
    <n v="557"/>
    <s v="ea"/>
    <n v="42.21"/>
    <n v="23510.97"/>
  </r>
  <r>
    <x v="4"/>
    <x v="1"/>
    <s v="BSV-8PC"/>
    <s v="22679"/>
    <x v="4"/>
    <s v="Vodka-8Pack"/>
    <n v="192"/>
    <s v="ea"/>
    <n v="42.21"/>
    <n v="8104.32"/>
  </r>
  <r>
    <x v="4"/>
    <x v="1"/>
    <s v="BSV-8PC"/>
    <s v="22678"/>
    <x v="4"/>
    <s v="Vodka-8Pack"/>
    <n v="174"/>
    <s v="ea"/>
    <n v="42.21"/>
    <n v="7344.54"/>
  </r>
  <r>
    <x v="4"/>
    <x v="1"/>
    <s v="BSV-8PC"/>
    <s v="22677"/>
    <x v="4"/>
    <s v="Vodka-8Pack"/>
    <n v="17"/>
    <s v="ea"/>
    <n v="42.21"/>
    <n v="717.57"/>
  </r>
  <r>
    <x v="4"/>
    <x v="1"/>
    <s v="BSV-8PC"/>
    <s v="22676"/>
    <x v="4"/>
    <s v="Vodka-8Pack"/>
    <n v="96"/>
    <s v="ea"/>
    <n v="42.21"/>
    <n v="4052.16"/>
  </r>
  <r>
    <x v="4"/>
    <x v="1"/>
    <s v="BSO-8PC"/>
    <s v="22675"/>
    <x v="4"/>
    <s v="OTSOW-8Pack"/>
    <n v="48"/>
    <s v="ea"/>
    <n v="42.21"/>
    <n v="2026.08"/>
  </r>
  <r>
    <x v="4"/>
    <x v="0"/>
    <s v="CRG-24V"/>
    <s v="18014"/>
    <x v="3"/>
    <s v="Packaging"/>
    <m/>
    <s v="ea"/>
    <m/>
    <m/>
  </r>
  <r>
    <x v="4"/>
    <x v="0"/>
    <s v="PKG-DS3"/>
    <s v="18650"/>
    <x v="3"/>
    <s v="Consumables"/>
    <n v="192000"/>
    <s v="ea"/>
    <n v="0.01"/>
    <n v="1920"/>
  </r>
  <r>
    <x v="4"/>
    <x v="0"/>
    <s v="PKG-DS3"/>
    <s v="18649"/>
    <x v="3"/>
    <s v="Consumables"/>
    <n v="217815"/>
    <s v="ea"/>
    <n v="0.01"/>
    <n v="2178.15"/>
  </r>
  <r>
    <x v="4"/>
    <x v="0"/>
    <s v="PKG-DS3"/>
    <s v="18648"/>
    <x v="3"/>
    <s v="Consumables"/>
    <n v="22395"/>
    <s v="ea"/>
    <n v="0.01"/>
    <n v="223.95"/>
  </r>
  <r>
    <x v="4"/>
    <x v="0"/>
    <s v="PKG-CUP"/>
    <s v="18634"/>
    <x v="3"/>
    <s v="Cups"/>
    <n v="3029453.5"/>
    <s v="ea"/>
    <n v="0.02"/>
    <n v="60589.07"/>
  </r>
  <r>
    <x v="4"/>
    <x v="0"/>
    <s v="PKG-CUP"/>
    <s v="18629"/>
    <x v="3"/>
    <s v="Cups"/>
    <n v="158765"/>
    <s v="ea"/>
    <n v="0.02"/>
    <n v="3175.3"/>
  </r>
  <r>
    <x v="4"/>
    <x v="0"/>
    <s v="LID-WMV"/>
    <s v="18567"/>
    <x v="3"/>
    <s v="Lids"/>
    <n v="19999"/>
    <s v="ea"/>
    <n v="0.01"/>
    <n v="199.99"/>
  </r>
  <r>
    <x v="4"/>
    <x v="0"/>
    <s v="LID-WMV"/>
    <s v="18565"/>
    <x v="3"/>
    <s v="Lids"/>
    <n v="4856"/>
    <s v="ea"/>
    <n v="0.01"/>
    <n v="48.56"/>
  </r>
  <r>
    <x v="4"/>
    <x v="0"/>
    <s v="LID-WMV"/>
    <s v="18564"/>
    <x v="3"/>
    <s v="Lids"/>
    <n v="72379"/>
    <s v="ea"/>
    <n v="0.01"/>
    <n v="723.79"/>
  </r>
  <r>
    <x v="4"/>
    <x v="0"/>
    <s v="LID-WMO"/>
    <s v="18559"/>
    <x v="3"/>
    <s v="Lids"/>
    <n v="65642"/>
    <s v="ea"/>
    <n v="0.01"/>
    <n v="656.42"/>
  </r>
  <r>
    <x v="4"/>
    <x v="0"/>
    <s v="LID-WMO"/>
    <s v="18558"/>
    <x v="3"/>
    <s v="Lids"/>
    <n v="366628"/>
    <s v="ea"/>
    <n v="0.01"/>
    <n v="3666.28"/>
  </r>
  <r>
    <x v="4"/>
    <x v="0"/>
    <s v="LID-WMO"/>
    <s v="18557"/>
    <x v="3"/>
    <s v="Lids"/>
    <n v="154451"/>
    <s v="ea"/>
    <n v="0.01"/>
    <n v="1544.51"/>
  </r>
  <r>
    <x v="4"/>
    <x v="0"/>
    <s v="LID-WMO"/>
    <s v="18556"/>
    <x v="3"/>
    <s v="Lids"/>
    <n v="13211"/>
    <s v="ea"/>
    <n v="0.01"/>
    <n v="132.11000000000001"/>
  </r>
  <r>
    <x v="4"/>
    <x v="0"/>
    <s v="LID-TPV"/>
    <s v="18548"/>
    <x v="3"/>
    <s v="Lids"/>
    <n v="52117"/>
    <s v="ea"/>
    <n v="0.01"/>
    <n v="521.16999999999996"/>
  </r>
  <r>
    <x v="4"/>
    <x v="0"/>
    <s v="LID-TPO"/>
    <s v="18542"/>
    <x v="3"/>
    <s v="Lids"/>
    <n v="9003"/>
    <s v="ea"/>
    <n v="0.01"/>
    <n v="90.03"/>
  </r>
  <r>
    <x v="4"/>
    <x v="0"/>
    <s v="LID-TEA"/>
    <s v="18537"/>
    <x v="3"/>
    <s v="Lids"/>
    <n v="94602"/>
    <s v="ea"/>
    <n v="0.01"/>
    <n v="946.02"/>
  </r>
  <r>
    <x v="4"/>
    <x v="0"/>
    <s v="LID-TEA"/>
    <s v="18536"/>
    <x v="3"/>
    <s v="Lids"/>
    <n v="10221"/>
    <s v="ea"/>
    <n v="0.01"/>
    <n v="102.21"/>
  </r>
  <r>
    <x v="4"/>
    <x v="0"/>
    <s v="LID-STS-020"/>
    <s v="18531"/>
    <x v="3"/>
    <s v="Lids"/>
    <n v="24843"/>
    <s v="ea"/>
    <n v="0.01"/>
    <n v="248.43"/>
  </r>
  <r>
    <x v="4"/>
    <x v="0"/>
    <s v="LID-SLO"/>
    <s v="18529"/>
    <x v="3"/>
    <s v="Lids"/>
    <n v="82669"/>
    <s v="ea"/>
    <n v="0.01"/>
    <n v="826.69"/>
  </r>
  <r>
    <x v="4"/>
    <x v="0"/>
    <s v="LID-SBV"/>
    <s v="18522"/>
    <x v="3"/>
    <s v="Lids"/>
    <n v="120978"/>
    <s v="ea"/>
    <n v="0.01"/>
    <n v="1209.78"/>
  </r>
  <r>
    <x v="4"/>
    <x v="0"/>
    <s v="LID-SBV"/>
    <s v="18520"/>
    <x v="3"/>
    <s v="Lids"/>
    <n v="263628"/>
    <s v="ea"/>
    <n v="0.01"/>
    <n v="2636.28"/>
  </r>
  <r>
    <x v="4"/>
    <x v="0"/>
    <s v="LID-SBO"/>
    <s v="18513"/>
    <x v="3"/>
    <s v="Lids"/>
    <n v="642528"/>
    <s v="ea"/>
    <n v="0.01"/>
    <n v="6425.28"/>
  </r>
  <r>
    <x v="4"/>
    <x v="0"/>
    <s v="LID-SBO"/>
    <s v="18512"/>
    <x v="3"/>
    <s v="Lids"/>
    <n v="121391"/>
    <s v="ea"/>
    <n v="0.01"/>
    <n v="1213.9100000000001"/>
  </r>
  <r>
    <x v="4"/>
    <x v="0"/>
    <s v="LID-SBO"/>
    <s v="18506"/>
    <x v="3"/>
    <s v="Lids"/>
    <n v="80047"/>
    <s v="ea"/>
    <n v="0.01"/>
    <n v="800.47"/>
  </r>
  <r>
    <x v="4"/>
    <x v="0"/>
    <s v="LID-PCW"/>
    <s v="18461"/>
    <x v="3"/>
    <s v="Lids"/>
    <n v="23358"/>
    <s v="ea"/>
    <n v="0.01"/>
    <n v="233.58"/>
  </r>
  <r>
    <x v="4"/>
    <x v="0"/>
    <s v="LID-PBW"/>
    <s v="18457"/>
    <x v="3"/>
    <s v="Lids"/>
    <n v="5158"/>
    <s v="ea"/>
    <n v="0.01"/>
    <n v="51.58"/>
  </r>
  <r>
    <x v="4"/>
    <x v="0"/>
    <s v="LID-HCW"/>
    <s v="18443"/>
    <x v="3"/>
    <s v="Lids"/>
    <n v="16038"/>
    <s v="ea"/>
    <n v="0.01"/>
    <n v="160.38"/>
  </r>
  <r>
    <x v="4"/>
    <x v="0"/>
    <s v="LID-GRV"/>
    <s v="18420"/>
    <x v="3"/>
    <s v="Lids"/>
    <n v="107003"/>
    <s v="ea"/>
    <n v="0.01"/>
    <n v="1070.03"/>
  </r>
  <r>
    <x v="4"/>
    <x v="0"/>
    <s v="LID-GRV"/>
    <s v="18418"/>
    <x v="3"/>
    <s v="Lids"/>
    <n v="87819"/>
    <s v="ea"/>
    <n v="0.01"/>
    <n v="878.19"/>
  </r>
  <r>
    <x v="4"/>
    <x v="0"/>
    <s v="LID-GRV"/>
    <s v="18416"/>
    <x v="3"/>
    <s v="Lids"/>
    <n v="481000"/>
    <s v="ea"/>
    <n v="0.01"/>
    <n v="4810"/>
  </r>
  <r>
    <x v="4"/>
    <x v="0"/>
    <s v="LID-GRV"/>
    <s v="18414"/>
    <x v="3"/>
    <s v="Lids"/>
    <n v="30343"/>
    <s v="ea"/>
    <n v="0.01"/>
    <n v="303.43"/>
  </r>
  <r>
    <x v="4"/>
    <x v="0"/>
    <s v="LID-GRO"/>
    <s v="18412"/>
    <x v="3"/>
    <s v="Lids"/>
    <n v="230119"/>
    <s v="ea"/>
    <n v="0.01"/>
    <n v="2301.19"/>
  </r>
  <r>
    <x v="4"/>
    <x v="0"/>
    <s v="LID-GRO"/>
    <s v="18410"/>
    <x v="3"/>
    <s v="Lids"/>
    <n v="13416"/>
    <s v="ea"/>
    <n v="0.01"/>
    <n v="134.16"/>
  </r>
  <r>
    <x v="4"/>
    <x v="0"/>
    <s v="LID-GRO"/>
    <s v="18409"/>
    <x v="3"/>
    <s v="Lids"/>
    <n v="432174"/>
    <s v="ea"/>
    <n v="0.01"/>
    <n v="4321.74"/>
  </r>
  <r>
    <x v="4"/>
    <x v="0"/>
    <s v="LID-ESO"/>
    <s v="18400"/>
    <x v="3"/>
    <s v="Lids"/>
    <n v="195000"/>
    <s v="ea"/>
    <n v="0.01"/>
    <n v="1950"/>
  </r>
  <r>
    <x v="4"/>
    <x v="0"/>
    <s v="LID-ESO"/>
    <s v="18398"/>
    <x v="3"/>
    <s v="Lids"/>
    <n v="27099"/>
    <s v="ea"/>
    <n v="0.01"/>
    <n v="270.99"/>
  </r>
  <r>
    <x v="4"/>
    <x v="0"/>
    <s v="LID-ELV"/>
    <s v="18397"/>
    <x v="3"/>
    <s v="Lids"/>
    <n v="205399"/>
    <s v="ea"/>
    <n v="0.01"/>
    <n v="2053.9899999999998"/>
  </r>
  <r>
    <x v="4"/>
    <x v="0"/>
    <s v="LID-ELV"/>
    <s v="18396"/>
    <x v="3"/>
    <s v="Lids"/>
    <n v="52399"/>
    <s v="ea"/>
    <n v="0.01"/>
    <n v="523.99"/>
  </r>
  <r>
    <x v="4"/>
    <x v="0"/>
    <s v="LID-ELV"/>
    <s v="18394"/>
    <x v="3"/>
    <s v="Lids"/>
    <n v="88647"/>
    <s v="ea"/>
    <n v="0.01"/>
    <n v="886.47"/>
  </r>
  <r>
    <x v="4"/>
    <x v="0"/>
    <s v="LID-CBV"/>
    <s v="18378"/>
    <x v="3"/>
    <s v="Lids"/>
    <n v="200720"/>
    <s v="ea"/>
    <n v="0.01"/>
    <n v="2007.2"/>
  </r>
  <r>
    <x v="4"/>
    <x v="0"/>
    <s v="LID-CBV"/>
    <s v="18373"/>
    <x v="3"/>
    <s v="Lids"/>
    <n v="36848"/>
    <s v="ea"/>
    <n v="0.01"/>
    <n v="368.48"/>
  </r>
  <r>
    <x v="4"/>
    <x v="0"/>
    <s v="LID-CBO"/>
    <s v="18365"/>
    <x v="3"/>
    <s v="Lids"/>
    <n v="19458"/>
    <s v="ea"/>
    <n v="0.01"/>
    <n v="194.58"/>
  </r>
  <r>
    <x v="4"/>
    <x v="0"/>
    <s v="LID-CBO"/>
    <s v="18364"/>
    <x v="3"/>
    <s v="Lids"/>
    <n v="26650"/>
    <s v="ea"/>
    <n v="0.01"/>
    <n v="266.5"/>
  </r>
  <r>
    <x v="4"/>
    <x v="0"/>
    <s v="LID-BRV"/>
    <s v="18361"/>
    <x v="3"/>
    <s v="Lids"/>
    <n v="232206"/>
    <s v="ea"/>
    <n v="0.01"/>
    <n v="2322.06"/>
  </r>
  <r>
    <x v="4"/>
    <x v="0"/>
    <s v="LID-BRV"/>
    <s v="18359"/>
    <x v="3"/>
    <s v="Lids"/>
    <n v="228866"/>
    <s v="ea"/>
    <n v="0.01"/>
    <n v="2288.66"/>
  </r>
  <r>
    <x v="4"/>
    <x v="0"/>
    <s v="LID-BRV"/>
    <s v="18357"/>
    <x v="3"/>
    <s v="Lids"/>
    <n v="218843"/>
    <s v="ea"/>
    <n v="0.01"/>
    <n v="2188.4299999999998"/>
  </r>
  <r>
    <x v="4"/>
    <x v="0"/>
    <s v="LID-BRS-020"/>
    <s v="18347"/>
    <x v="3"/>
    <s v="Lids"/>
    <n v="25488"/>
    <s v="ea"/>
    <n v="0.01"/>
    <n v="254.88"/>
  </r>
  <r>
    <x v="4"/>
    <x v="0"/>
    <s v="LID-BRO"/>
    <s v="18344"/>
    <x v="3"/>
    <s v="Lids"/>
    <n v="228231"/>
    <s v="ea"/>
    <n v="0.01"/>
    <n v="2282.31"/>
  </r>
  <r>
    <x v="4"/>
    <x v="0"/>
    <s v="LID-BRO"/>
    <s v="18340"/>
    <x v="3"/>
    <s v="Lids"/>
    <n v="246937"/>
    <s v="ea"/>
    <n v="0.01"/>
    <n v="2469.37"/>
  </r>
  <r>
    <x v="4"/>
    <x v="0"/>
    <s v="LID-BRO"/>
    <s v="18339"/>
    <x v="3"/>
    <s v="Lids"/>
    <n v="130370"/>
    <s v="ea"/>
    <n v="0.01"/>
    <n v="1303.7"/>
  </r>
  <r>
    <x v="4"/>
    <x v="0"/>
    <s v="LID-ACO"/>
    <s v="18309"/>
    <x v="3"/>
    <s v="Lids"/>
    <n v="4680"/>
    <s v="ea"/>
    <n v="0.01"/>
    <n v="46.8"/>
  </r>
  <r>
    <x v="4"/>
    <x v="0"/>
    <s v="ING-VDK"/>
    <s v="18270"/>
    <x v="1"/>
    <s v="Alcohol"/>
    <n v="1413.8422"/>
    <s v="gal"/>
    <n v="2.85"/>
    <n v="4029.45"/>
  </r>
  <r>
    <x v="4"/>
    <x v="0"/>
    <s v="ING-AGV"/>
    <s v="18184"/>
    <x v="1"/>
    <s v="Alcohol"/>
    <n v="237.69667000000001"/>
    <s v="gal"/>
    <n v="12"/>
    <n v="2852.36"/>
  </r>
  <r>
    <x v="4"/>
    <x v="0"/>
    <s v="FLV-PNB"/>
    <s v="18145"/>
    <x v="1"/>
    <s v="Flavors"/>
    <n v="89.474689999999995"/>
    <s v="lb"/>
    <n v="16.2"/>
    <n v="1449.49"/>
  </r>
  <r>
    <x v="4"/>
    <x v="0"/>
    <s v="FLV-MPL"/>
    <s v="18126"/>
    <x v="1"/>
    <s v="Flavors"/>
    <n v="19.035184999999998"/>
    <s v="lb"/>
    <n v="16.2"/>
    <n v="308.37"/>
  </r>
  <r>
    <x v="4"/>
    <x v="0"/>
    <s v="FLV-LIM-NEW"/>
    <s v="18114"/>
    <x v="1"/>
    <s v="Flavors"/>
    <n v="19.215554999999998"/>
    <s v="lb"/>
    <n v="4.5"/>
    <n v="86.47"/>
  </r>
  <r>
    <x v="4"/>
    <x v="0"/>
    <s v="CUP-FLT"/>
    <s v="18048"/>
    <x v="3"/>
    <s v="Cups"/>
    <n v="149453"/>
    <s v="ea"/>
    <n v="0.01"/>
    <n v="1494.53"/>
  </r>
  <r>
    <x v="4"/>
    <x v="0"/>
    <s v="FLV-CLD"/>
    <s v="18091"/>
    <x v="1"/>
    <s v="Flavors"/>
    <m/>
    <s v="lb"/>
    <m/>
    <m/>
  </r>
  <r>
    <x v="4"/>
    <x v="0"/>
    <s v="BLK-SZB-020"/>
    <s v="17945"/>
    <x v="5"/>
    <s v="Intermediates"/>
    <m/>
    <s v="gal"/>
    <m/>
    <m/>
  </r>
  <r>
    <x v="4"/>
    <x v="0"/>
    <s v="BLK-TEA"/>
    <s v="17946"/>
    <x v="5"/>
    <s v="Intermediates"/>
    <m/>
    <s v="gal"/>
    <m/>
    <m/>
  </r>
  <r>
    <x v="4"/>
    <x v="0"/>
    <s v="BLK-TEA"/>
    <s v="17947"/>
    <x v="5"/>
    <s v="Intermediates"/>
    <m/>
    <s v="gal"/>
    <m/>
    <m/>
  </r>
  <r>
    <x v="4"/>
    <x v="0"/>
    <s v="BLK-TEA"/>
    <s v="17948"/>
    <x v="5"/>
    <s v="Intermediates"/>
    <m/>
    <s v="gal"/>
    <m/>
    <m/>
  </r>
  <r>
    <x v="4"/>
    <x v="0"/>
    <s v="BLK-WSK-BLND"/>
    <s v="17959"/>
    <x v="1"/>
    <s v="Intermediates"/>
    <m/>
    <s v="gal"/>
    <m/>
    <m/>
  </r>
  <r>
    <x v="4"/>
    <x v="0"/>
    <s v="CLR-010"/>
    <s v="17966"/>
    <x v="1"/>
    <s v="Colors"/>
    <m/>
    <s v="lb"/>
    <m/>
    <m/>
  </r>
  <r>
    <x v="4"/>
    <x v="0"/>
    <s v="CLR-010"/>
    <s v="17967"/>
    <x v="1"/>
    <s v="Colors"/>
    <m/>
    <s v="lb"/>
    <m/>
    <m/>
  </r>
  <r>
    <x v="4"/>
    <x v="0"/>
    <s v="CLR-010"/>
    <s v="17968"/>
    <x v="1"/>
    <s v="Colors"/>
    <m/>
    <s v="lb"/>
    <m/>
    <m/>
  </r>
  <r>
    <x v="4"/>
    <x v="0"/>
    <s v="CLR-010"/>
    <s v="17969"/>
    <x v="1"/>
    <s v="Colors"/>
    <m/>
    <s v="lb"/>
    <m/>
    <m/>
  </r>
  <r>
    <x v="4"/>
    <x v="0"/>
    <s v="CLR-010"/>
    <s v="17970"/>
    <x v="1"/>
    <s v="Colors"/>
    <m/>
    <s v="lb"/>
    <m/>
    <m/>
  </r>
  <r>
    <x v="4"/>
    <x v="0"/>
    <s v="CLR-010"/>
    <s v="17971"/>
    <x v="1"/>
    <s v="Colors"/>
    <m/>
    <s v="lb"/>
    <m/>
    <m/>
  </r>
  <r>
    <x v="4"/>
    <x v="0"/>
    <s v="CLR-010"/>
    <s v="17972"/>
    <x v="1"/>
    <s v="Colors"/>
    <m/>
    <s v="lb"/>
    <m/>
    <m/>
  </r>
  <r>
    <x v="4"/>
    <x v="0"/>
    <s v="CLR-010"/>
    <s v="17973"/>
    <x v="1"/>
    <s v="Colors"/>
    <m/>
    <s v="lb"/>
    <m/>
    <m/>
  </r>
  <r>
    <x v="4"/>
    <x v="0"/>
    <s v="CLR-010"/>
    <s v="17974"/>
    <x v="1"/>
    <s v="Colors"/>
    <m/>
    <s v="lb"/>
    <m/>
    <m/>
  </r>
  <r>
    <x v="4"/>
    <x v="0"/>
    <s v="CLR-010"/>
    <s v="17975"/>
    <x v="1"/>
    <s v="Colors"/>
    <m/>
    <s v="lb"/>
    <m/>
    <m/>
  </r>
  <r>
    <x v="4"/>
    <x v="0"/>
    <s v="CLR-010"/>
    <s v="17976"/>
    <x v="1"/>
    <s v="Colors"/>
    <m/>
    <s v="lb"/>
    <m/>
    <m/>
  </r>
  <r>
    <x v="4"/>
    <x v="0"/>
    <s v="CLR-010"/>
    <s v="17977"/>
    <x v="1"/>
    <s v="Colors"/>
    <m/>
    <s v="lb"/>
    <m/>
    <m/>
  </r>
  <r>
    <x v="4"/>
    <x v="0"/>
    <s v="CLR-010"/>
    <s v="17978"/>
    <x v="1"/>
    <s v="Colors"/>
    <m/>
    <s v="lb"/>
    <m/>
    <m/>
  </r>
  <r>
    <x v="4"/>
    <x v="0"/>
    <s v="CLR-010"/>
    <s v="17979"/>
    <x v="1"/>
    <s v="Colors"/>
    <m/>
    <s v="lb"/>
    <m/>
    <m/>
  </r>
  <r>
    <x v="4"/>
    <x v="0"/>
    <s v="CLR-010"/>
    <s v="17980"/>
    <x v="1"/>
    <s v="Colors"/>
    <m/>
    <s v="lb"/>
    <m/>
    <m/>
  </r>
  <r>
    <x v="4"/>
    <x v="0"/>
    <s v="CLR-010"/>
    <s v="17981"/>
    <x v="1"/>
    <s v="Colors"/>
    <n v="132"/>
    <s v="lb"/>
    <n v="31.25"/>
    <n v="4125"/>
  </r>
  <r>
    <x v="4"/>
    <x v="0"/>
    <s v="CLR-010"/>
    <s v="17982"/>
    <x v="1"/>
    <s v="Colors"/>
    <n v="72.099999999999994"/>
    <s v="lb"/>
    <n v="31.25"/>
    <n v="2253.13"/>
  </r>
  <r>
    <x v="4"/>
    <x v="0"/>
    <s v="CLR-010"/>
    <s v="17983"/>
    <x v="1"/>
    <s v="Colors"/>
    <n v="132"/>
    <s v="lb"/>
    <n v="31.25"/>
    <n v="4125"/>
  </r>
  <r>
    <x v="4"/>
    <x v="0"/>
    <s v="CLR-308"/>
    <s v="17984"/>
    <x v="1"/>
    <s v="Colors"/>
    <m/>
    <s v="lb"/>
    <m/>
    <m/>
  </r>
  <r>
    <x v="4"/>
    <x v="0"/>
    <s v="CLR-308"/>
    <s v="17985"/>
    <x v="1"/>
    <s v="Colors"/>
    <m/>
    <s v="lb"/>
    <m/>
    <m/>
  </r>
  <r>
    <x v="4"/>
    <x v="0"/>
    <s v="CLR-308"/>
    <s v="17986"/>
    <x v="1"/>
    <s v="Colors"/>
    <m/>
    <s v="lb"/>
    <m/>
    <m/>
  </r>
  <r>
    <x v="4"/>
    <x v="0"/>
    <s v="CLR-308"/>
    <s v="17987"/>
    <x v="1"/>
    <s v="Colors"/>
    <m/>
    <s v="lb"/>
    <m/>
    <m/>
  </r>
  <r>
    <x v="4"/>
    <x v="0"/>
    <s v="CLR-308"/>
    <s v="17988"/>
    <x v="1"/>
    <s v="Colors"/>
    <m/>
    <s v="lb"/>
    <m/>
    <m/>
  </r>
  <r>
    <x v="4"/>
    <x v="0"/>
    <s v="CLR-308"/>
    <s v="17989"/>
    <x v="1"/>
    <s v="Colors"/>
    <m/>
    <s v="lb"/>
    <m/>
    <m/>
  </r>
  <r>
    <x v="4"/>
    <x v="0"/>
    <s v="CLR-571"/>
    <s v="17992"/>
    <x v="1"/>
    <s v="Colors"/>
    <m/>
    <s v="lb"/>
    <m/>
    <m/>
  </r>
  <r>
    <x v="4"/>
    <x v="0"/>
    <s v="CLR-571"/>
    <s v="17993"/>
    <x v="1"/>
    <s v="Colors"/>
    <m/>
    <s v="lb"/>
    <m/>
    <m/>
  </r>
  <r>
    <x v="4"/>
    <x v="0"/>
    <s v="CLR-571"/>
    <s v="17994"/>
    <x v="1"/>
    <s v="Colors"/>
    <m/>
    <s v="lb"/>
    <m/>
    <m/>
  </r>
  <r>
    <x v="4"/>
    <x v="0"/>
    <s v="CLR-571"/>
    <s v="17995"/>
    <x v="1"/>
    <s v="Colors"/>
    <m/>
    <s v="lb"/>
    <m/>
    <m/>
  </r>
  <r>
    <x v="4"/>
    <x v="0"/>
    <s v="CLR-571"/>
    <s v="17996"/>
    <x v="1"/>
    <s v="Colors"/>
    <n v="25.7"/>
    <s v="lb"/>
    <n v="65"/>
    <n v="1670.5"/>
  </r>
  <r>
    <x v="4"/>
    <x v="0"/>
    <s v="CLR-571"/>
    <s v="17997"/>
    <x v="1"/>
    <s v="Colors"/>
    <n v="40"/>
    <s v="lb"/>
    <n v="65"/>
    <n v="2600"/>
  </r>
  <r>
    <x v="4"/>
    <x v="0"/>
    <s v="CLR-571"/>
    <s v="17998"/>
    <x v="1"/>
    <s v="Colors"/>
    <n v="40"/>
    <s v="lb"/>
    <n v="65"/>
    <n v="2600"/>
  </r>
  <r>
    <x v="4"/>
    <x v="0"/>
    <s v="CLR-R40"/>
    <s v="18003"/>
    <x v="1"/>
    <s v="Colors"/>
    <m/>
    <s v="lb"/>
    <m/>
    <m/>
  </r>
  <r>
    <x v="4"/>
    <x v="0"/>
    <s v="CRG-16W"/>
    <s v="18009"/>
    <x v="3"/>
    <s v="Packaging"/>
    <n v="18"/>
    <s v="ea"/>
    <n v="0.68"/>
    <n v="12.31"/>
  </r>
  <r>
    <x v="4"/>
    <x v="0"/>
    <s v="CRG-24O"/>
    <s v="18010"/>
    <x v="3"/>
    <s v="Packaging"/>
    <m/>
    <s v="ea"/>
    <m/>
    <m/>
  </r>
  <r>
    <x v="4"/>
    <x v="0"/>
    <s v="CRG-24O"/>
    <s v="18011"/>
    <x v="3"/>
    <s v="Packaging"/>
    <m/>
    <s v="ea"/>
    <m/>
    <m/>
  </r>
  <r>
    <x v="4"/>
    <x v="0"/>
    <s v="CRG-24O"/>
    <s v="18012"/>
    <x v="3"/>
    <s v="Packaging"/>
    <m/>
    <s v="ea"/>
    <m/>
    <m/>
  </r>
  <r>
    <x v="4"/>
    <x v="0"/>
    <s v="CRG-24V"/>
    <s v="18013"/>
    <x v="3"/>
    <s v="Packaging"/>
    <m/>
    <s v="ea"/>
    <m/>
    <m/>
  </r>
  <r>
    <x v="4"/>
    <x v="0"/>
    <s v="CRG-24V"/>
    <s v="18016"/>
    <x v="3"/>
    <s v="Packaging"/>
    <m/>
    <s v="ea"/>
    <m/>
    <m/>
  </r>
  <r>
    <x v="4"/>
    <x v="0"/>
    <s v="CRG-8PC"/>
    <s v="18017"/>
    <x v="3"/>
    <s v="Packaging"/>
    <m/>
    <s v="ea"/>
    <m/>
    <m/>
  </r>
  <r>
    <x v="4"/>
    <x v="0"/>
    <s v="FLR-BLISTER1"/>
    <s v="18070"/>
    <x v="2"/>
    <m/>
    <n v="2"/>
    <s v="ea"/>
    <n v="0"/>
    <n v="0"/>
  </r>
  <r>
    <x v="4"/>
    <x v="0"/>
    <s v="FLR-CYLINDER1"/>
    <s v="18071"/>
    <x v="2"/>
    <m/>
    <n v="1"/>
    <s v="ea"/>
    <n v="0"/>
    <n v="0"/>
  </r>
  <r>
    <x v="4"/>
    <x v="0"/>
    <s v="FLR-GUIDE1"/>
    <s v="18072"/>
    <x v="2"/>
    <m/>
    <n v="3"/>
    <s v="ea"/>
    <n v="0"/>
    <n v="0"/>
  </r>
  <r>
    <x v="4"/>
    <x v="0"/>
    <s v="FLR-GUIDE2"/>
    <s v="18073"/>
    <x v="2"/>
    <m/>
    <n v="2"/>
    <s v="ea"/>
    <n v="0"/>
    <n v="0"/>
  </r>
  <r>
    <x v="4"/>
    <x v="0"/>
    <s v="CRG-DSP"/>
    <s v="18023"/>
    <x v="3"/>
    <s v="Packaging"/>
    <m/>
    <s v="ea"/>
    <m/>
    <m/>
  </r>
  <r>
    <x v="4"/>
    <x v="0"/>
    <s v="CRG-DSP"/>
    <s v="18027"/>
    <x v="3"/>
    <s v="Packaging"/>
    <m/>
    <s v="ea"/>
    <m/>
    <m/>
  </r>
  <r>
    <x v="4"/>
    <x v="0"/>
    <s v="CRG-RPD"/>
    <s v="18030"/>
    <x v="3"/>
    <s v="Packaging"/>
    <m/>
    <s v="ea"/>
    <m/>
    <m/>
  </r>
  <r>
    <x v="4"/>
    <x v="0"/>
    <s v="CRG-RPD"/>
    <s v="18031"/>
    <x v="3"/>
    <s v="Packaging"/>
    <m/>
    <s v="ea"/>
    <m/>
    <m/>
  </r>
  <r>
    <x v="4"/>
    <x v="0"/>
    <s v="CRG-RPD"/>
    <s v="18032"/>
    <x v="3"/>
    <s v="Packaging"/>
    <m/>
    <s v="ea"/>
    <m/>
    <m/>
  </r>
  <r>
    <x v="4"/>
    <x v="0"/>
    <s v="CRG-RPD"/>
    <s v="18033"/>
    <x v="3"/>
    <s v="Packaging"/>
    <m/>
    <s v="ea"/>
    <m/>
    <m/>
  </r>
  <r>
    <x v="4"/>
    <x v="0"/>
    <s v="CRG-RPD"/>
    <s v="18034"/>
    <x v="3"/>
    <s v="Packaging"/>
    <m/>
    <s v="ea"/>
    <m/>
    <m/>
  </r>
  <r>
    <x v="4"/>
    <x v="0"/>
    <s v="CRG-RSC"/>
    <s v="18036"/>
    <x v="3"/>
    <s v="Packaging"/>
    <m/>
    <s v="ea"/>
    <m/>
    <m/>
  </r>
  <r>
    <x v="4"/>
    <x v="0"/>
    <s v="CRG-SMC"/>
    <s v="18038"/>
    <x v="3"/>
    <s v="Packaging"/>
    <m/>
    <s v="ea"/>
    <m/>
    <m/>
  </r>
  <r>
    <x v="4"/>
    <x v="0"/>
    <s v="CRG-SMC"/>
    <s v="18039"/>
    <x v="3"/>
    <s v="Packaging"/>
    <m/>
    <s v="ea"/>
    <m/>
    <m/>
  </r>
  <r>
    <x v="4"/>
    <x v="0"/>
    <s v="CRG-SMC"/>
    <s v="18040"/>
    <x v="3"/>
    <s v="Packaging"/>
    <m/>
    <s v="ea"/>
    <m/>
    <m/>
  </r>
  <r>
    <x v="4"/>
    <x v="0"/>
    <s v="CRG-SMC"/>
    <s v="18041"/>
    <x v="3"/>
    <s v="Packaging"/>
    <m/>
    <s v="ea"/>
    <m/>
    <m/>
  </r>
  <r>
    <x v="4"/>
    <x v="0"/>
    <s v="CRG-SMC"/>
    <s v="18042"/>
    <x v="3"/>
    <s v="Packaging"/>
    <m/>
    <s v="ea"/>
    <m/>
    <m/>
  </r>
  <r>
    <x v="4"/>
    <x v="0"/>
    <s v="CRG-SMC"/>
    <s v="18043"/>
    <x v="3"/>
    <s v="Packaging"/>
    <m/>
    <s v="ea"/>
    <m/>
    <m/>
  </r>
  <r>
    <x v="4"/>
    <x v="0"/>
    <s v="CRG-SMC"/>
    <s v="18044"/>
    <x v="3"/>
    <s v="Packaging"/>
    <m/>
    <s v="ea"/>
    <m/>
    <m/>
  </r>
  <r>
    <x v="4"/>
    <x v="0"/>
    <s v="FAL-21O"/>
    <s v="18052"/>
    <x v="3"/>
    <s v="Pouch"/>
    <m/>
    <s v="ea"/>
    <m/>
    <m/>
  </r>
  <r>
    <x v="4"/>
    <x v="0"/>
    <s v="FAL-21O"/>
    <s v="18055"/>
    <x v="3"/>
    <s v="Pouch"/>
    <m/>
    <s v="ea"/>
    <m/>
    <m/>
  </r>
  <r>
    <x v="4"/>
    <x v="0"/>
    <s v="FAL-21V"/>
    <s v="18056"/>
    <x v="3"/>
    <s v="Pouch"/>
    <m/>
    <s v="ea"/>
    <m/>
    <m/>
  </r>
  <r>
    <x v="4"/>
    <x v="0"/>
    <s v="FAL-21V"/>
    <s v="18057"/>
    <x v="3"/>
    <s v="Pouch"/>
    <m/>
    <s v="ea"/>
    <m/>
    <m/>
  </r>
  <r>
    <x v="4"/>
    <x v="0"/>
    <s v="FAL-21V"/>
    <s v="18058"/>
    <x v="3"/>
    <s v="Pouch"/>
    <m/>
    <s v="ea"/>
    <m/>
    <m/>
  </r>
  <r>
    <x v="4"/>
    <x v="0"/>
    <s v="FAL-21V"/>
    <s v="18059"/>
    <x v="3"/>
    <s v="Pouch"/>
    <m/>
    <s v="ea"/>
    <m/>
    <m/>
  </r>
  <r>
    <x v="4"/>
    <x v="0"/>
    <s v="FAL-21V"/>
    <s v="18060"/>
    <x v="3"/>
    <s v="Pouch"/>
    <m/>
    <s v="ea"/>
    <m/>
    <m/>
  </r>
  <r>
    <x v="4"/>
    <x v="0"/>
    <s v="FAL-21V"/>
    <s v="18061"/>
    <x v="3"/>
    <s v="Pouch"/>
    <m/>
    <s v="ea"/>
    <m/>
    <m/>
  </r>
  <r>
    <x v="4"/>
    <x v="0"/>
    <s v="FAL-21V"/>
    <s v="18062"/>
    <x v="3"/>
    <s v="Pouch"/>
    <m/>
    <s v="ea"/>
    <m/>
    <m/>
  </r>
  <r>
    <x v="4"/>
    <x v="0"/>
    <s v="FAL-21V"/>
    <s v="18063"/>
    <x v="3"/>
    <s v="Pouch"/>
    <m/>
    <s v="ea"/>
    <m/>
    <m/>
  </r>
  <r>
    <x v="4"/>
    <x v="0"/>
    <s v="FAL-21V"/>
    <s v="18065"/>
    <x v="3"/>
    <s v="Pouch"/>
    <m/>
    <s v="ea"/>
    <m/>
    <m/>
  </r>
  <r>
    <x v="4"/>
    <x v="0"/>
    <s v="FAL-21V"/>
    <s v="18067"/>
    <x v="3"/>
    <s v="Pouch"/>
    <m/>
    <s v="ea"/>
    <m/>
    <m/>
  </r>
  <r>
    <x v="4"/>
    <x v="0"/>
    <s v="FAL-21V"/>
    <s v="18069"/>
    <x v="3"/>
    <s v="Pouch"/>
    <m/>
    <s v="ea"/>
    <m/>
    <m/>
  </r>
  <r>
    <x v="4"/>
    <x v="0"/>
    <s v="FLV-APC"/>
    <s v="18074"/>
    <x v="1"/>
    <s v="Flavors"/>
    <m/>
    <s v="lb"/>
    <m/>
    <m/>
  </r>
  <r>
    <x v="4"/>
    <x v="0"/>
    <s v="FLV-BBL"/>
    <s v="18076"/>
    <x v="1"/>
    <s v="Flavors"/>
    <m/>
    <s v="lb"/>
    <m/>
    <m/>
  </r>
  <r>
    <x v="4"/>
    <x v="0"/>
    <s v="FLV-BBL"/>
    <s v="18077"/>
    <x v="1"/>
    <s v="Flavors"/>
    <m/>
    <s v="lb"/>
    <m/>
    <m/>
  </r>
  <r>
    <x v="4"/>
    <x v="0"/>
    <s v="FLV-BBL"/>
    <s v="18078"/>
    <x v="1"/>
    <s v="Flavors"/>
    <m/>
    <s v="lb"/>
    <m/>
    <m/>
  </r>
  <r>
    <x v="4"/>
    <x v="0"/>
    <s v="FLV-BBL"/>
    <s v="18079"/>
    <x v="1"/>
    <s v="Flavors"/>
    <m/>
    <s v="lb"/>
    <m/>
    <m/>
  </r>
  <r>
    <x v="4"/>
    <x v="0"/>
    <s v="FLV-BBL"/>
    <s v="18080"/>
    <x v="1"/>
    <s v="Flavors"/>
    <m/>
    <s v="lb"/>
    <m/>
    <m/>
  </r>
  <r>
    <x v="4"/>
    <x v="0"/>
    <s v="FLV-BBL"/>
    <s v="18081"/>
    <x v="1"/>
    <s v="Flavors"/>
    <m/>
    <s v="lb"/>
    <m/>
    <m/>
  </r>
  <r>
    <x v="4"/>
    <x v="0"/>
    <s v="FLV-BBL"/>
    <s v="18082"/>
    <x v="1"/>
    <s v="Flavors"/>
    <m/>
    <s v="lb"/>
    <m/>
    <m/>
  </r>
  <r>
    <x v="4"/>
    <x v="0"/>
    <s v="FLV-BBL"/>
    <s v="18083"/>
    <x v="1"/>
    <s v="Flavors"/>
    <m/>
    <s v="lb"/>
    <m/>
    <m/>
  </r>
  <r>
    <x v="4"/>
    <x v="0"/>
    <s v="FLV-BBL"/>
    <s v="18084"/>
    <x v="1"/>
    <s v="Flavors"/>
    <m/>
    <s v="lb"/>
    <m/>
    <m/>
  </r>
  <r>
    <x v="4"/>
    <x v="0"/>
    <s v="FLV-BBL"/>
    <s v="18085"/>
    <x v="1"/>
    <s v="Flavors"/>
    <m/>
    <s v="lb"/>
    <m/>
    <m/>
  </r>
  <r>
    <x v="4"/>
    <x v="0"/>
    <s v="FLV-BBL"/>
    <s v="18086"/>
    <x v="1"/>
    <s v="Flavors"/>
    <m/>
    <s v="lb"/>
    <m/>
    <m/>
  </r>
  <r>
    <x v="4"/>
    <x v="0"/>
    <s v="FLV-BBL-NEW"/>
    <s v="18087"/>
    <x v="1"/>
    <s v="Flavors"/>
    <m/>
    <s v="lb"/>
    <m/>
    <m/>
  </r>
  <r>
    <x v="4"/>
    <x v="0"/>
    <s v="FLV-BBL-NEW"/>
    <s v="18088"/>
    <x v="1"/>
    <s v="Flavors"/>
    <m/>
    <s v="lb"/>
    <m/>
    <m/>
  </r>
  <r>
    <x v="4"/>
    <x v="0"/>
    <s v="FLV-BBL-NEW"/>
    <s v="18089"/>
    <x v="1"/>
    <s v="Flavors"/>
    <m/>
    <s v="lb"/>
    <m/>
    <m/>
  </r>
  <r>
    <x v="4"/>
    <x v="0"/>
    <s v="CRG-24V"/>
    <s v="18015"/>
    <x v="3"/>
    <s v="Packaging"/>
    <n v="65"/>
    <s v="ea"/>
    <n v="1.1200000000000001"/>
    <n v="72.86"/>
  </r>
  <r>
    <x v="4"/>
    <x v="0"/>
    <s v="XPKG-EB1"/>
    <s v="18714"/>
    <x v="6"/>
    <s v="Archive"/>
    <n v="2100"/>
    <s v="ea"/>
    <n v="0"/>
    <n v="0"/>
  </r>
  <r>
    <x v="4"/>
    <x v="0"/>
    <s v="XCRG-24POSINS"/>
    <s v="18704"/>
    <x v="3"/>
    <s v="Packaging"/>
    <n v="700"/>
    <s v="ea"/>
    <n v="3.16"/>
    <n v="2214.8000000000002"/>
  </r>
  <r>
    <x v="4"/>
    <x v="0"/>
    <s v="WSK-16R"/>
    <s v="18703"/>
    <x v="4"/>
    <s v="Whiskey-16Pack"/>
    <n v="4"/>
    <s v="ea"/>
    <n v="79.260000000000005"/>
    <n v="317.04000000000002"/>
  </r>
  <r>
    <x v="4"/>
    <x v="0"/>
    <s v="TRP-24O-R"/>
    <s v="18702"/>
    <x v="4"/>
    <s v="OTSOW-24Pack"/>
    <n v="144"/>
    <s v="ea"/>
    <n v="78.260000000000005"/>
    <n v="11269.44"/>
  </r>
  <r>
    <x v="4"/>
    <x v="0"/>
    <s v="TRP-24O-R"/>
    <s v="18701"/>
    <x v="4"/>
    <s v="OTSOW-24Pack"/>
    <n v="37"/>
    <s v="ea"/>
    <n v="76.14"/>
    <n v="2817.36"/>
  </r>
  <r>
    <x v="4"/>
    <x v="0"/>
    <s v="TEA-8PC"/>
    <s v="18700"/>
    <x v="4"/>
    <s v="Whiskey-8Pack"/>
    <n v="520"/>
    <s v="ea"/>
    <n v="42.13"/>
    <n v="21906.99"/>
  </r>
  <r>
    <x v="4"/>
    <x v="0"/>
    <s v="TEA-8PC"/>
    <s v="18699"/>
    <x v="4"/>
    <s v="Whiskey-8Pack"/>
    <n v="416"/>
    <s v="ea"/>
    <n v="42.21"/>
    <n v="17559.36"/>
  </r>
  <r>
    <x v="4"/>
    <x v="0"/>
    <s v="TEA-8PC"/>
    <s v="18698"/>
    <x v="4"/>
    <s v="Whiskey-8Pack"/>
    <n v="352"/>
    <s v="ea"/>
    <n v="42.21"/>
    <n v="14857.92"/>
  </r>
  <r>
    <x v="4"/>
    <x v="0"/>
    <s v="SZB-020"/>
    <s v="18697"/>
    <x v="4"/>
    <s v="OTSOW-8Pack"/>
    <n v="40"/>
    <s v="ea"/>
    <n v="42.21"/>
    <n v="1688.4"/>
  </r>
  <r>
    <x v="4"/>
    <x v="0"/>
    <s v="SZB-020"/>
    <s v="18696"/>
    <x v="4"/>
    <s v="OTSOW-8Pack"/>
    <n v="549"/>
    <s v="ea"/>
    <n v="41.98"/>
    <n v="23046.66"/>
  </r>
  <r>
    <x v="4"/>
    <x v="0"/>
    <s v="SZB-020"/>
    <s v="18695"/>
    <x v="4"/>
    <s v="OTSOW-8Pack"/>
    <n v="56"/>
    <s v="ea"/>
    <n v="45.98"/>
    <n v="2574.81"/>
  </r>
  <r>
    <x v="4"/>
    <x v="0"/>
    <s v="SZB-020"/>
    <s v="18694"/>
    <x v="4"/>
    <s v="OTSOW-8Pack"/>
    <n v="240"/>
    <s v="ea"/>
    <n v="42.21"/>
    <n v="10130.4"/>
  </r>
  <r>
    <x v="4"/>
    <x v="0"/>
    <s v="SZB-020"/>
    <s v="18693"/>
    <x v="4"/>
    <s v="OTSOW-8Pack"/>
    <n v="12"/>
    <s v="ea"/>
    <n v="42.21"/>
    <n v="506.52"/>
  </r>
  <r>
    <x v="4"/>
    <x v="0"/>
    <s v="FLV-CLD"/>
    <s v="18092"/>
    <x v="1"/>
    <s v="Flavors"/>
    <m/>
    <s v="lb"/>
    <m/>
    <m/>
  </r>
  <r>
    <x v="4"/>
    <x v="0"/>
    <s v="FLV-CLD"/>
    <s v="18093"/>
    <x v="1"/>
    <s v="Flavors"/>
    <m/>
    <s v="lb"/>
    <m/>
    <m/>
  </r>
  <r>
    <x v="4"/>
    <x v="0"/>
    <s v="BLK-TPV"/>
    <s v="17950"/>
    <x v="5"/>
    <s v="Intermediates"/>
    <n v="38.35"/>
    <s v="gal"/>
    <n v="0"/>
    <n v="0"/>
  </r>
  <r>
    <x v="4"/>
    <x v="0"/>
    <s v="FLV-DQI"/>
    <s v="18099"/>
    <x v="1"/>
    <s v="Flavors"/>
    <n v="50.35"/>
    <s v="lb"/>
    <n v="0"/>
    <n v="0"/>
  </r>
  <r>
    <x v="4"/>
    <x v="0"/>
    <s v="MNT-GLYCOL"/>
    <s v="18584"/>
    <x v="6"/>
    <m/>
    <n v="480"/>
    <s v="ea"/>
    <n v="0"/>
    <n v="0"/>
  </r>
  <r>
    <x v="4"/>
    <x v="0"/>
    <s v="PKG-TAP"/>
    <s v="18652"/>
    <x v="3"/>
    <s v="Consumables"/>
    <n v="40"/>
    <s v="ea"/>
    <n v="0"/>
    <n v="0"/>
  </r>
  <r>
    <x v="4"/>
    <x v="0"/>
    <s v="PLT-MGW"/>
    <s v="18655"/>
    <x v="3"/>
    <s v="Consumables"/>
    <n v="43.200687000000002"/>
    <s v="cs"/>
    <n v="0"/>
    <n v="0"/>
  </r>
  <r>
    <x v="4"/>
    <x v="0"/>
    <s v="PLT-SW43"/>
    <s v="18656"/>
    <x v="3"/>
    <s v="Consumables"/>
    <n v="45"/>
    <s v="cs"/>
    <n v="0"/>
    <n v="0"/>
  </r>
  <r>
    <x v="4"/>
    <x v="0"/>
    <s v="XXMKT-24PK DSP SHIPPER"/>
    <s v="18715"/>
    <x v="0"/>
    <s v="Marketing"/>
    <n v="106"/>
    <s v="ea"/>
    <n v="0"/>
    <n v="0"/>
  </r>
  <r>
    <x v="4"/>
    <x v="0"/>
    <s v="BBL-24R"/>
    <s v="17923"/>
    <x v="4"/>
    <s v="OTSOW-24Pack"/>
    <n v="11"/>
    <s v="ea"/>
    <n v="72.05"/>
    <n v="792.6"/>
  </r>
  <r>
    <x v="4"/>
    <x v="0"/>
    <s v="BBL-24R"/>
    <s v="17924"/>
    <x v="4"/>
    <s v="OTSOW-24Pack"/>
    <n v="12"/>
    <s v="ea"/>
    <n v="66.05"/>
    <n v="792.6"/>
  </r>
  <r>
    <x v="4"/>
    <x v="0"/>
    <s v="BBL-V-24R"/>
    <s v="17925"/>
    <x v="4"/>
    <s v="Vodka-24Pack"/>
    <n v="3"/>
    <s v="ea"/>
    <n v="79.260000000000005"/>
    <n v="237.78"/>
  </r>
  <r>
    <x v="4"/>
    <x v="0"/>
    <s v="BBL-V-24R"/>
    <s v="17926"/>
    <x v="4"/>
    <s v="Vodka-24Pack"/>
    <n v="34"/>
    <s v="ea"/>
    <n v="76.930000000000007"/>
    <n v="2615.58"/>
  </r>
  <r>
    <x v="4"/>
    <x v="0"/>
    <s v="BLK-BRO"/>
    <s v="17927"/>
    <x v="5"/>
    <s v="Intermediates"/>
    <n v="2.4500000000000002"/>
    <s v="gal"/>
    <n v="3.59"/>
    <n v="8.8000000000000007"/>
  </r>
  <r>
    <x v="4"/>
    <x v="0"/>
    <s v="BLK-BRO"/>
    <s v="17928"/>
    <x v="5"/>
    <s v="Intermediates"/>
    <n v="2.35"/>
    <s v="gal"/>
    <n v="3.59"/>
    <n v="8.44"/>
  </r>
  <r>
    <x v="4"/>
    <x v="0"/>
    <s v="BLK-BRV"/>
    <s v="17929"/>
    <x v="5"/>
    <s v="Intermediates"/>
    <n v="1.175"/>
    <s v="gal"/>
    <n v="3.11"/>
    <n v="3.65"/>
  </r>
  <r>
    <x v="4"/>
    <x v="0"/>
    <s v="BLK-BRV"/>
    <s v="17930"/>
    <x v="5"/>
    <s v="Intermediates"/>
    <n v="3.875"/>
    <s v="gal"/>
    <n v="3.1"/>
    <n v="12.02"/>
  </r>
  <r>
    <x v="4"/>
    <x v="0"/>
    <s v="BLK-CBV"/>
    <s v="17931"/>
    <x v="5"/>
    <s v="Intermediates"/>
    <n v="38.35"/>
    <s v="gal"/>
    <n v="4.7300000000000004"/>
    <n v="181.38"/>
  </r>
  <r>
    <x v="4"/>
    <x v="0"/>
    <s v="BLK-ESO"/>
    <s v="17932"/>
    <x v="5"/>
    <s v="Intermediates"/>
    <n v="55"/>
    <s v="gal"/>
    <n v="0"/>
    <n v="0"/>
  </r>
  <r>
    <x v="4"/>
    <x v="0"/>
    <s v="BLK-GAO"/>
    <s v="17933"/>
    <x v="5"/>
    <s v="Intermediates"/>
    <n v="156"/>
    <s v="gal"/>
    <n v="5.24"/>
    <n v="818.17"/>
  </r>
  <r>
    <x v="4"/>
    <x v="0"/>
    <s v="BLK-GRO"/>
    <s v="17934"/>
    <x v="5"/>
    <s v="Intermediates"/>
    <n v="2.4500000000000002"/>
    <s v="gal"/>
    <n v="3.77"/>
    <n v="9.23"/>
  </r>
  <r>
    <x v="4"/>
    <x v="0"/>
    <s v="BLK-GRO"/>
    <s v="17935"/>
    <x v="5"/>
    <s v="Intermediates"/>
    <n v="2.35"/>
    <s v="gal"/>
    <n v="3.77"/>
    <n v="8.85"/>
  </r>
  <r>
    <x v="4"/>
    <x v="0"/>
    <s v="BLK-GRV"/>
    <s v="17936"/>
    <x v="5"/>
    <s v="Intermediates"/>
    <n v="1.175"/>
    <s v="gal"/>
    <n v="3.12"/>
    <n v="3.67"/>
  </r>
  <r>
    <x v="4"/>
    <x v="0"/>
    <s v="BLK-GRV"/>
    <s v="17937"/>
    <x v="5"/>
    <s v="Intermediates"/>
    <n v="3.875"/>
    <s v="gal"/>
    <n v="3.12"/>
    <n v="12.1"/>
  </r>
  <r>
    <x v="4"/>
    <x v="0"/>
    <s v="BLK-OTS"/>
    <s v="17938"/>
    <x v="5"/>
    <s v="Intermediates"/>
    <n v="10"/>
    <s v="gal"/>
    <n v="2.69"/>
    <n v="26.9"/>
  </r>
  <r>
    <x v="4"/>
    <x v="0"/>
    <s v="BLK-OTS"/>
    <s v="17939"/>
    <x v="5"/>
    <s v="Intermediates"/>
    <n v="2"/>
    <s v="gal"/>
    <n v="2.69"/>
    <n v="5.38"/>
  </r>
  <r>
    <x v="4"/>
    <x v="0"/>
    <s v="BLK-SBO"/>
    <s v="17940"/>
    <x v="5"/>
    <s v="Intermediates"/>
    <n v="2.4500000000000002"/>
    <s v="gal"/>
    <n v="4.29"/>
    <n v="10.51"/>
  </r>
  <r>
    <x v="4"/>
    <x v="0"/>
    <s v="BLK-SBO"/>
    <s v="17941"/>
    <x v="5"/>
    <s v="Intermediates"/>
    <n v="2.35"/>
    <s v="gal"/>
    <n v="4.29"/>
    <n v="10.08"/>
  </r>
  <r>
    <x v="4"/>
    <x v="0"/>
    <s v="BLK-SBV"/>
    <s v="17942"/>
    <x v="5"/>
    <s v="Intermediates"/>
    <n v="1.175"/>
    <s v="gal"/>
    <n v="3.89"/>
    <n v="4.57"/>
  </r>
  <r>
    <x v="4"/>
    <x v="0"/>
    <s v="BLK-SBV"/>
    <s v="17943"/>
    <x v="5"/>
    <s v="Intermediates"/>
    <n v="3.875"/>
    <s v="gal"/>
    <n v="3.89"/>
    <n v="15.09"/>
  </r>
  <r>
    <x v="4"/>
    <x v="0"/>
    <s v="BLK-SZB-020"/>
    <s v="17944"/>
    <x v="5"/>
    <s v="Intermediates"/>
    <n v="100"/>
    <s v="gal"/>
    <n v="0.22"/>
    <n v="21.62"/>
  </r>
  <r>
    <x v="4"/>
    <x v="0"/>
    <s v="BLK-TPO"/>
    <s v="17949"/>
    <x v="5"/>
    <s v="Intermediates"/>
    <n v="30"/>
    <s v="gal"/>
    <n v="3.09"/>
    <n v="92.63"/>
  </r>
  <r>
    <x v="4"/>
    <x v="0"/>
    <s v="BLK-WMO"/>
    <s v="17952"/>
    <x v="5"/>
    <s v="Intermediates"/>
    <n v="2.4500000000000002"/>
    <s v="gal"/>
    <n v="3.96"/>
    <n v="9.7100000000000009"/>
  </r>
  <r>
    <x v="4"/>
    <x v="0"/>
    <s v="BLK-WMO"/>
    <s v="17953"/>
    <x v="5"/>
    <s v="Intermediates"/>
    <n v="2.35"/>
    <s v="gal"/>
    <n v="3.96"/>
    <n v="9.31"/>
  </r>
  <r>
    <x v="4"/>
    <x v="0"/>
    <s v="BLK-WMV"/>
    <s v="17954"/>
    <x v="5"/>
    <s v="Intermediates"/>
    <n v="1.175"/>
    <s v="gal"/>
    <n v="3.45"/>
    <n v="4.05"/>
  </r>
  <r>
    <x v="4"/>
    <x v="0"/>
    <s v="BLK-WMV"/>
    <s v="17955"/>
    <x v="5"/>
    <s v="Intermediates"/>
    <n v="3.875"/>
    <s v="gal"/>
    <n v="3.45"/>
    <n v="13.37"/>
  </r>
  <r>
    <x v="4"/>
    <x v="0"/>
    <s v="BLK-WSK-BLND"/>
    <s v="17956"/>
    <x v="1"/>
    <s v="Intermediates"/>
    <n v="0.13800000000000001"/>
    <s v="gal"/>
    <n v="7.68"/>
    <n v="1.06"/>
  </r>
  <r>
    <x v="4"/>
    <x v="0"/>
    <s v="BLK-WSK-BLND"/>
    <s v="17957"/>
    <x v="1"/>
    <s v="Intermediates"/>
    <n v="0.5"/>
    <s v="gal"/>
    <n v="7.66"/>
    <n v="3.83"/>
  </r>
  <r>
    <x v="4"/>
    <x v="0"/>
    <s v="BLK-WSK-BLND"/>
    <s v="17958"/>
    <x v="1"/>
    <s v="Intermediates"/>
    <n v="1"/>
    <s v="gal"/>
    <n v="7.67"/>
    <n v="7.67"/>
  </r>
  <r>
    <x v="4"/>
    <x v="0"/>
    <s v="BSO-8PC"/>
    <s v="17960"/>
    <x v="4"/>
    <s v="OTSOW-8Pack"/>
    <n v="55"/>
    <s v="ea"/>
    <n v="42.21"/>
    <n v="2321.5500000000002"/>
  </r>
  <r>
    <x v="4"/>
    <x v="0"/>
    <s v="BTL-LBL-ESP MRT"/>
    <s v="17961"/>
    <x v="3"/>
    <s v="Labels"/>
    <n v="100"/>
    <s v="ea"/>
    <n v="0.45"/>
    <n v="45"/>
  </r>
  <r>
    <x v="4"/>
    <x v="0"/>
    <s v="BTL-LBL-MNG MOJ"/>
    <s v="17962"/>
    <x v="3"/>
    <s v="Labels"/>
    <n v="100"/>
    <s v="ea"/>
    <n v="0.45"/>
    <n v="45"/>
  </r>
  <r>
    <x v="4"/>
    <x v="0"/>
    <s v="CLN-FOAM"/>
    <s v="17963"/>
    <x v="1"/>
    <s v="Cleaning Agents"/>
    <n v="55"/>
    <s v="gal"/>
    <n v="7.65"/>
    <n v="420.75"/>
  </r>
  <r>
    <x v="4"/>
    <x v="0"/>
    <s v="CLN-VGR"/>
    <s v="17964"/>
    <x v="1"/>
    <s v="Cleaning Agents"/>
    <n v="55"/>
    <s v="gal"/>
    <n v="6.65"/>
    <n v="365.75"/>
  </r>
  <r>
    <x v="4"/>
    <x v="0"/>
    <s v="CLN-VGR"/>
    <s v="17965"/>
    <x v="1"/>
    <s v="Cleaning Agents"/>
    <n v="110"/>
    <s v="gal"/>
    <n v="6.65"/>
    <n v="731.5"/>
  </r>
  <r>
    <x v="4"/>
    <x v="0"/>
    <s v="CLR-308"/>
    <s v="17990"/>
    <x v="1"/>
    <s v="Colors"/>
    <n v="185.3"/>
    <s v="lb"/>
    <n v="21.89"/>
    <n v="4056.22"/>
  </r>
  <r>
    <x v="4"/>
    <x v="0"/>
    <s v="CLR-308"/>
    <s v="17991"/>
    <x v="1"/>
    <s v="Colors"/>
    <n v="110"/>
    <s v="lb"/>
    <n v="21.89"/>
    <n v="2407.91"/>
  </r>
  <r>
    <x v="4"/>
    <x v="0"/>
    <s v="CLR-B#1"/>
    <s v="17999"/>
    <x v="1"/>
    <s v="Colors"/>
    <n v="121.85595000000001"/>
    <s v="lb"/>
    <n v="4.7"/>
    <n v="572.67999999999995"/>
  </r>
  <r>
    <x v="4"/>
    <x v="0"/>
    <s v="CLR-CAR-DS400"/>
    <s v="18000"/>
    <x v="1"/>
    <s v="Colors"/>
    <n v="56.707023999999997"/>
    <s v="lb"/>
    <n v="96.5"/>
    <n v="5472.23"/>
  </r>
  <r>
    <x v="4"/>
    <x v="0"/>
    <s v="CLR-CAR-RT80"/>
    <s v="18001"/>
    <x v="1"/>
    <s v="Colors"/>
    <n v="41.542023"/>
    <s v="lb"/>
    <n v="95"/>
    <n v="3946.49"/>
  </r>
  <r>
    <x v="4"/>
    <x v="0"/>
    <s v="CLR-CAR-YT90"/>
    <s v="18002"/>
    <x v="1"/>
    <s v="Colors"/>
    <n v="54.207023999999997"/>
    <s v="lb"/>
    <n v="96"/>
    <n v="5203.87"/>
  </r>
  <r>
    <x v="4"/>
    <x v="0"/>
    <s v="CLR-R40"/>
    <s v="18004"/>
    <x v="1"/>
    <s v="Colors"/>
    <n v="61.043500000000002"/>
    <s v="lb"/>
    <n v="3.44"/>
    <n v="209.99"/>
  </r>
  <r>
    <x v="4"/>
    <x v="0"/>
    <s v="CLR-Y#5"/>
    <s v="18005"/>
    <x v="1"/>
    <s v="Colors"/>
    <n v="2.9834999999999998"/>
    <s v="lb"/>
    <n v="2.99"/>
    <n v="8.92"/>
  </r>
  <r>
    <x v="4"/>
    <x v="0"/>
    <s v="CLR-Y#5"/>
    <s v="18006"/>
    <x v="1"/>
    <s v="Colors"/>
    <n v="84.840500000000006"/>
    <s v="lb"/>
    <n v="2.99"/>
    <n v="253.92"/>
  </r>
  <r>
    <x v="4"/>
    <x v="0"/>
    <s v="CLR-Y#6"/>
    <s v="18007"/>
    <x v="1"/>
    <s v="Colors"/>
    <n v="12.5871"/>
    <s v="lb"/>
    <n v="2.99"/>
    <n v="37.630000000000003"/>
  </r>
  <r>
    <x v="4"/>
    <x v="0"/>
    <s v="CLR-Y#6"/>
    <s v="18008"/>
    <x v="1"/>
    <s v="Colors"/>
    <n v="131.9365"/>
    <s v="lb"/>
    <n v="2.99"/>
    <n v="394.43"/>
  </r>
  <r>
    <x v="4"/>
    <x v="0"/>
    <s v="CRG-8PC"/>
    <s v="18018"/>
    <x v="3"/>
    <s v="Packaging"/>
    <n v="7826"/>
    <s v="ea"/>
    <n v="0.68"/>
    <n v="5352.98"/>
  </r>
  <r>
    <x v="4"/>
    <x v="0"/>
    <s v="CRG-BBL"/>
    <s v="18019"/>
    <x v="3"/>
    <s v="Packaging"/>
    <n v="120"/>
    <s v="ea"/>
    <n v="3.16"/>
    <n v="379.68"/>
  </r>
  <r>
    <x v="4"/>
    <x v="0"/>
    <s v="CRG-BBL"/>
    <s v="18020"/>
    <x v="3"/>
    <s v="Packaging"/>
    <n v="200"/>
    <s v="ea"/>
    <n v="3.16"/>
    <n v="632.79999999999995"/>
  </r>
  <r>
    <x v="4"/>
    <x v="0"/>
    <s v="CRG-COK-DSP"/>
    <s v="18021"/>
    <x v="3"/>
    <s v="Packaging"/>
    <n v="660"/>
    <s v="ea"/>
    <n v="3.81"/>
    <n v="2515.92"/>
  </r>
  <r>
    <x v="4"/>
    <x v="0"/>
    <s v="CRG-DSP"/>
    <s v="18022"/>
    <x v="3"/>
    <s v="Packaging"/>
    <n v="2600"/>
    <s v="ea"/>
    <n v="4"/>
    <n v="10400"/>
  </r>
  <r>
    <x v="4"/>
    <x v="0"/>
    <s v="CRG-DSP"/>
    <s v="18024"/>
    <x v="3"/>
    <s v="Packaging"/>
    <n v="6900"/>
    <s v="ea"/>
    <n v="4"/>
    <n v="27600"/>
  </r>
  <r>
    <x v="4"/>
    <x v="0"/>
    <s v="CRG-DSP"/>
    <s v="18025"/>
    <x v="3"/>
    <s v="Packaging"/>
    <n v="5598"/>
    <s v="ea"/>
    <n v="4"/>
    <n v="22392"/>
  </r>
  <r>
    <x v="4"/>
    <x v="0"/>
    <s v="CRG-DSP"/>
    <s v="18026"/>
    <x v="3"/>
    <s v="Packaging"/>
    <n v="6500"/>
    <s v="ea"/>
    <n v="4"/>
    <n v="26000"/>
  </r>
  <r>
    <x v="4"/>
    <x v="0"/>
    <s v="CRG-F21"/>
    <s v="18028"/>
    <x v="3"/>
    <s v="Packaging"/>
    <n v="200"/>
    <s v="ea"/>
    <n v="3.16"/>
    <n v="632.79999999999995"/>
  </r>
  <r>
    <x v="4"/>
    <x v="0"/>
    <s v="CRG-F21"/>
    <s v="18029"/>
    <x v="3"/>
    <s v="Packaging"/>
    <n v="3600"/>
    <s v="ea"/>
    <n v="3.16"/>
    <n v="11390.4"/>
  </r>
  <r>
    <x v="4"/>
    <x v="0"/>
    <s v="CRG-RPD"/>
    <s v="18035"/>
    <x v="3"/>
    <s v="Packaging"/>
    <n v="6533"/>
    <s v="ea"/>
    <n v="0.25"/>
    <n v="1626.72"/>
  </r>
  <r>
    <x v="4"/>
    <x v="0"/>
    <s v="CRG-SLP"/>
    <s v="18037"/>
    <x v="3"/>
    <s v="Packaging"/>
    <n v="16650.877"/>
    <s v="ea"/>
    <n v="0.88"/>
    <n v="14652.84"/>
  </r>
  <r>
    <x v="4"/>
    <x v="0"/>
    <s v="CRG-TOP"/>
    <s v="18045"/>
    <x v="3"/>
    <s v="Packaging"/>
    <n v="607.99959999999999"/>
    <s v="ea"/>
    <n v="1.89"/>
    <n v="1150.33"/>
  </r>
  <r>
    <x v="4"/>
    <x v="0"/>
    <s v="CRG-TOP"/>
    <s v="18046"/>
    <x v="3"/>
    <s v="Packaging"/>
    <n v="300"/>
    <s v="ea"/>
    <n v="1.89"/>
    <n v="567.59"/>
  </r>
  <r>
    <x v="4"/>
    <x v="0"/>
    <s v="CRG-TRY"/>
    <s v="18047"/>
    <x v="3"/>
    <s v="Packaging"/>
    <n v="1080"/>
    <s v="ea"/>
    <n v="3.16"/>
    <n v="3417.13"/>
  </r>
  <r>
    <x v="4"/>
    <x v="0"/>
    <s v="F21-24O-R"/>
    <s v="18049"/>
    <x v="4"/>
    <s v="OTSOW-24Pack"/>
    <n v="35"/>
    <s v="ea"/>
    <n v="77"/>
    <n v="2694.84"/>
  </r>
  <r>
    <x v="4"/>
    <x v="0"/>
    <s v="F21-24V-R"/>
    <s v="18050"/>
    <x v="4"/>
    <s v="Vodka-24Pack"/>
    <n v="5"/>
    <s v="ea"/>
    <n v="79.260000000000005"/>
    <n v="396.3"/>
  </r>
  <r>
    <x v="4"/>
    <x v="0"/>
    <s v="F21-24V-R"/>
    <s v="18051"/>
    <x v="4"/>
    <s v="Vodka-24Pack"/>
    <n v="83"/>
    <s v="ea"/>
    <n v="78.31"/>
    <n v="6499.32"/>
  </r>
  <r>
    <x v="4"/>
    <x v="0"/>
    <s v="FAL-21O"/>
    <s v="18053"/>
    <x v="3"/>
    <s v="Pouch"/>
    <n v="17500"/>
    <s v="ea"/>
    <n v="0.35"/>
    <n v="6125"/>
  </r>
  <r>
    <x v="4"/>
    <x v="0"/>
    <s v="FAL-21O"/>
    <s v="18054"/>
    <x v="3"/>
    <s v="Pouch"/>
    <n v="6300"/>
    <s v="ea"/>
    <n v="0.35"/>
    <n v="2205"/>
  </r>
  <r>
    <x v="4"/>
    <x v="0"/>
    <s v="FAL-21V"/>
    <s v="18064"/>
    <x v="3"/>
    <s v="Pouch"/>
    <n v="10500"/>
    <s v="ea"/>
    <n v="0.35"/>
    <n v="3675"/>
  </r>
  <r>
    <x v="4"/>
    <x v="0"/>
    <s v="FAL-21V"/>
    <s v="18066"/>
    <x v="3"/>
    <s v="Pouch"/>
    <n v="10383"/>
    <s v="ea"/>
    <n v="0.35"/>
    <n v="3634.05"/>
  </r>
  <r>
    <x v="4"/>
    <x v="0"/>
    <s v="FAL-21V"/>
    <s v="18068"/>
    <x v="3"/>
    <s v="Pouch"/>
    <n v="10500"/>
    <s v="ea"/>
    <n v="0.35"/>
    <n v="3675"/>
  </r>
  <r>
    <x v="4"/>
    <x v="0"/>
    <s v="FLV-APC"/>
    <s v="18075"/>
    <x v="1"/>
    <s v="Flavors"/>
    <n v="42.35"/>
    <s v="lb"/>
    <n v="16.329999999999998"/>
    <n v="691.58"/>
  </r>
  <r>
    <x v="4"/>
    <x v="0"/>
    <s v="FLV-BBL-NEW"/>
    <s v="18090"/>
    <x v="1"/>
    <s v="Flavors"/>
    <n v="245.45"/>
    <s v="lb"/>
    <n v="16.5"/>
    <n v="4049.93"/>
  </r>
  <r>
    <x v="4"/>
    <x v="0"/>
    <s v="FLV-CNM"/>
    <s v="18096"/>
    <x v="1"/>
    <s v="Flavors"/>
    <n v="376.4"/>
    <s v="lb"/>
    <n v="15.8"/>
    <n v="5947.12"/>
  </r>
  <r>
    <x v="4"/>
    <x v="0"/>
    <s v="FLV-GAP"/>
    <s v="18100"/>
    <x v="1"/>
    <s v="Flavors"/>
    <n v="40"/>
    <s v="lb"/>
    <n v="13.25"/>
    <n v="530"/>
  </r>
  <r>
    <x v="4"/>
    <x v="0"/>
    <s v="FLV-GAP"/>
    <s v="18101"/>
    <x v="1"/>
    <s v="Flavors"/>
    <n v="80"/>
    <s v="lb"/>
    <n v="13.25"/>
    <n v="1060"/>
  </r>
  <r>
    <x v="4"/>
    <x v="0"/>
    <s v="FLV-GRP"/>
    <s v="18105"/>
    <x v="1"/>
    <s v="Flavors"/>
    <n v="51.55"/>
    <s v="lb"/>
    <n v="11.85"/>
    <n v="610.87"/>
  </r>
  <r>
    <x v="4"/>
    <x v="0"/>
    <s v="FLV-GRP"/>
    <s v="18106"/>
    <x v="1"/>
    <s v="Flavors"/>
    <n v="80.7"/>
    <s v="lb"/>
    <n v="11.85"/>
    <n v="956.32"/>
  </r>
  <r>
    <x v="4"/>
    <x v="0"/>
    <s v="FLV-LEM"/>
    <s v="18111"/>
    <x v="1"/>
    <s v="Flavors"/>
    <n v="22.3"/>
    <s v="lb"/>
    <n v="4.5"/>
    <n v="100.35"/>
  </r>
  <r>
    <x v="4"/>
    <x v="0"/>
    <s v="FLV-LEM"/>
    <s v="18112"/>
    <x v="1"/>
    <s v="Flavors"/>
    <n v="102.6"/>
    <s v="lb"/>
    <n v="4.5"/>
    <n v="461.7"/>
  </r>
  <r>
    <x v="4"/>
    <x v="0"/>
    <s v="FLV-LIM-NEW"/>
    <s v="18115"/>
    <x v="1"/>
    <s v="Flavors"/>
    <n v="80"/>
    <s v="lb"/>
    <n v="4.5"/>
    <n v="360"/>
  </r>
  <r>
    <x v="4"/>
    <x v="0"/>
    <s v="FLV-MPC"/>
    <s v="18124"/>
    <x v="1"/>
    <s v="Flavors"/>
    <n v="18.95"/>
    <s v="lb"/>
    <n v="12.05"/>
    <n v="228.35"/>
  </r>
  <r>
    <x v="4"/>
    <x v="0"/>
    <s v="FLV-MPC"/>
    <s v="18125"/>
    <x v="1"/>
    <s v="Flavors"/>
    <n v="101.7"/>
    <s v="lb"/>
    <n v="12.05"/>
    <n v="1225.48"/>
  </r>
  <r>
    <x v="4"/>
    <x v="0"/>
    <s v="FLV-MRG"/>
    <s v="18129"/>
    <x v="1"/>
    <s v="Flavors"/>
    <n v="72.569999999999993"/>
    <s v="lb"/>
    <n v="5.0999999999999996"/>
    <n v="370.11"/>
  </r>
  <r>
    <x v="4"/>
    <x v="0"/>
    <s v="FLV-ORG-V3"/>
    <s v="18130"/>
    <x v="1"/>
    <s v="Flavors"/>
    <n v="80"/>
    <s v="lb"/>
    <n v="14.8"/>
    <n v="1184"/>
  </r>
  <r>
    <x v="4"/>
    <x v="0"/>
    <s v="FLV-PAP"/>
    <s v="18133"/>
    <x v="1"/>
    <s v="Flavors"/>
    <n v="134.66"/>
    <s v="lb"/>
    <n v="4.5"/>
    <n v="605.97"/>
  </r>
  <r>
    <x v="4"/>
    <x v="0"/>
    <s v="FLV-PCH"/>
    <s v="18137"/>
    <x v="1"/>
    <s v="Flavors"/>
    <n v="1.35"/>
    <s v="lb"/>
    <n v="16.2"/>
    <n v="21.87"/>
  </r>
  <r>
    <x v="4"/>
    <x v="0"/>
    <s v="FLV-PER"/>
    <s v="18138"/>
    <x v="1"/>
    <s v="Flavors"/>
    <n v="96.94"/>
    <s v="lb"/>
    <n v="5.6"/>
    <n v="542.86"/>
  </r>
  <r>
    <x v="4"/>
    <x v="0"/>
    <s v="FLV-PER"/>
    <s v="18139"/>
    <x v="1"/>
    <s v="Flavors"/>
    <n v="81.599999999999994"/>
    <s v="lb"/>
    <n v="5.6"/>
    <n v="456.96"/>
  </r>
  <r>
    <x v="4"/>
    <x v="0"/>
    <s v="FLV-PFP-NEW"/>
    <s v="18140"/>
    <x v="1"/>
    <s v="Flavors"/>
    <n v="30.05"/>
    <s v="lb"/>
    <n v="13.65"/>
    <n v="410.18"/>
  </r>
  <r>
    <x v="4"/>
    <x v="0"/>
    <s v="FLV-PFP-NEW"/>
    <s v="18141"/>
    <x v="1"/>
    <s v="Flavors"/>
    <n v="80"/>
    <s v="lb"/>
    <n v="13.65"/>
    <n v="1091.99"/>
  </r>
  <r>
    <x v="4"/>
    <x v="0"/>
    <s v="FLV-PMK"/>
    <s v="18142"/>
    <x v="1"/>
    <s v="Flavors"/>
    <n v="255.95"/>
    <s v="lb"/>
    <n v="14.4"/>
    <n v="3685.68"/>
  </r>
  <r>
    <x v="4"/>
    <x v="0"/>
    <s v="FLV-PNC"/>
    <s v="18150"/>
    <x v="1"/>
    <s v="Flavors"/>
    <n v="29.17"/>
    <s v="lb"/>
    <n v="11.44"/>
    <n v="333.7"/>
  </r>
  <r>
    <x v="4"/>
    <x v="0"/>
    <s v="FLV-PNC"/>
    <s v="18151"/>
    <x v="1"/>
    <s v="Flavors"/>
    <n v="79.84"/>
    <s v="lb"/>
    <n v="11.44"/>
    <n v="913.37"/>
  </r>
  <r>
    <x v="4"/>
    <x v="0"/>
    <s v="FLV-PRL"/>
    <s v="18155"/>
    <x v="1"/>
    <s v="Flavors"/>
    <n v="19.14"/>
    <s v="lb"/>
    <n v="16.2"/>
    <n v="310.07"/>
  </r>
  <r>
    <x v="4"/>
    <x v="0"/>
    <s v="FLV-PUN"/>
    <s v="18156"/>
    <x v="1"/>
    <s v="Flavors"/>
    <n v="44.3"/>
    <s v="lb"/>
    <n v="13.65"/>
    <n v="604.69000000000005"/>
  </r>
  <r>
    <x v="4"/>
    <x v="0"/>
    <s v="FLV-SBY-NEW"/>
    <s v="18172"/>
    <x v="1"/>
    <s v="Flavors"/>
    <n v="120"/>
    <s v="lb"/>
    <n v="11.8"/>
    <n v="1416"/>
  </r>
  <r>
    <x v="4"/>
    <x v="0"/>
    <s v="FLV-SBY-NEW"/>
    <s v="18173"/>
    <x v="1"/>
    <s v="Flavors"/>
    <n v="120"/>
    <s v="lb"/>
    <n v="11.8"/>
    <n v="1416"/>
  </r>
  <r>
    <x v="4"/>
    <x v="0"/>
    <s v="FLV-TEA"/>
    <s v="18175"/>
    <x v="1"/>
    <s v="Flavors"/>
    <n v="36.6"/>
    <s v="lb"/>
    <n v="12.3"/>
    <n v="450.18"/>
  </r>
  <r>
    <x v="4"/>
    <x v="0"/>
    <s v="FLV-VAN"/>
    <s v="18176"/>
    <x v="1"/>
    <s v="Flavors"/>
    <n v="29.874500000000001"/>
    <s v="lb"/>
    <n v="16.2"/>
    <n v="483.97"/>
  </r>
  <r>
    <x v="4"/>
    <x v="0"/>
    <s v="FLV-WML-NEW"/>
    <s v="18178"/>
    <x v="1"/>
    <s v="Flavors"/>
    <n v="40"/>
    <s v="lb"/>
    <n v="17.84"/>
    <n v="713.6"/>
  </r>
  <r>
    <x v="4"/>
    <x v="0"/>
    <s v="FLV-WML-NEW"/>
    <s v="18179"/>
    <x v="1"/>
    <s v="Flavors"/>
    <n v="201"/>
    <s v="lb"/>
    <n v="17.84"/>
    <n v="3585.83"/>
  </r>
  <r>
    <x v="4"/>
    <x v="0"/>
    <s v="GWV-8PC"/>
    <s v="18180"/>
    <x v="4"/>
    <s v="Vodka-8Pack"/>
    <n v="31"/>
    <s v="ea"/>
    <n v="42.21"/>
    <n v="1308.51"/>
  </r>
  <r>
    <x v="4"/>
    <x v="0"/>
    <s v="HCO-8PC"/>
    <s v="18181"/>
    <x v="4"/>
    <s v="OTSOW-8Pack"/>
    <n v="16"/>
    <s v="ea"/>
    <n v="42.21"/>
    <n v="675.36"/>
  </r>
  <r>
    <x v="4"/>
    <x v="0"/>
    <s v="HCO-8PC"/>
    <s v="18182"/>
    <x v="4"/>
    <s v="OTSOW-8Pack"/>
    <n v="14"/>
    <s v="ea"/>
    <n v="36.18"/>
    <n v="506.52"/>
  </r>
  <r>
    <x v="4"/>
    <x v="0"/>
    <s v="ING-ACE"/>
    <s v="18183"/>
    <x v="1"/>
    <s v="Common Raw"/>
    <n v="50"/>
    <s v="lb"/>
    <n v="7.25"/>
    <n v="362.5"/>
  </r>
  <r>
    <x v="4"/>
    <x v="0"/>
    <s v="ING-CTA"/>
    <s v="18193"/>
    <x v="1"/>
    <s v="Common Raw"/>
    <n v="55.8"/>
    <s v="lb"/>
    <n v="1.03"/>
    <n v="57.31"/>
  </r>
  <r>
    <x v="4"/>
    <x v="0"/>
    <s v="ING-CTA"/>
    <s v="18194"/>
    <x v="1"/>
    <s v="Common Raw"/>
    <n v="1668.1"/>
    <s v="lb"/>
    <n v="1.03"/>
    <n v="1713.14"/>
  </r>
  <r>
    <x v="4"/>
    <x v="0"/>
    <s v="ING-DEF"/>
    <s v="18203"/>
    <x v="1"/>
    <s v="Consumables"/>
    <n v="26.6"/>
    <s v="lb"/>
    <n v="8.86"/>
    <n v="235.68"/>
  </r>
  <r>
    <x v="4"/>
    <x v="0"/>
    <s v="ING-DEF"/>
    <s v="18204"/>
    <x v="1"/>
    <s v="Consumables"/>
    <n v="40"/>
    <s v="lb"/>
    <n v="8.86"/>
    <n v="354.4"/>
  </r>
  <r>
    <x v="4"/>
    <x v="0"/>
    <s v="ING-DRY"/>
    <s v="18205"/>
    <x v="5"/>
    <s v="Intermediates"/>
    <n v="17"/>
    <s v="ea"/>
    <n v="1.06"/>
    <n v="18.07"/>
  </r>
  <r>
    <x v="4"/>
    <x v="0"/>
    <s v="ING-GEL"/>
    <s v="18221"/>
    <x v="1"/>
    <s v="Gelatin"/>
    <n v="150"/>
    <s v="lb"/>
    <n v="2.9"/>
    <n v="435"/>
  </r>
  <r>
    <x v="4"/>
    <x v="0"/>
    <s v="ING-GEL-275"/>
    <s v="18223"/>
    <x v="1"/>
    <s v="Gelatin"/>
    <n v="3400"/>
    <s v="lb"/>
    <n v="2.9"/>
    <n v="9860"/>
  </r>
  <r>
    <x v="4"/>
    <x v="0"/>
    <s v="ING-OTS"/>
    <s v="18234"/>
    <x v="1"/>
    <s v="Alcohol"/>
    <n v="3374.11"/>
    <s v="gal"/>
    <n v="3.25"/>
    <n v="10965.86"/>
  </r>
  <r>
    <x v="4"/>
    <x v="0"/>
    <s v="ING-SDC"/>
    <s v="18242"/>
    <x v="1"/>
    <s v="Common Raw"/>
    <n v="100"/>
    <s v="lb"/>
    <n v="1.1599999999999999"/>
    <n v="115.7"/>
  </r>
  <r>
    <x v="4"/>
    <x v="0"/>
    <s v="ING-SDC"/>
    <s v="18243"/>
    <x v="1"/>
    <s v="Common Raw"/>
    <n v="402.95"/>
    <s v="lb"/>
    <n v="1.1599999999999999"/>
    <n v="466.21"/>
  </r>
  <r>
    <x v="4"/>
    <x v="0"/>
    <s v="ING-SUG"/>
    <s v="18265"/>
    <x v="1"/>
    <s v="Sugar"/>
    <n v="6145.8"/>
    <s v="lb"/>
    <n v="0.43"/>
    <n v="2653.14"/>
  </r>
  <r>
    <x v="4"/>
    <x v="0"/>
    <s v="ING-SUG"/>
    <s v="18266"/>
    <x v="1"/>
    <s v="Sugar"/>
    <n v="28039.9"/>
    <s v="lb"/>
    <n v="0.43"/>
    <n v="12104.82"/>
  </r>
  <r>
    <x v="4"/>
    <x v="0"/>
    <s v="ING-WSK"/>
    <s v="18273"/>
    <x v="1"/>
    <s v="Alcohol"/>
    <n v="1.079"/>
    <s v="gal"/>
    <n v="24"/>
    <n v="25.9"/>
  </r>
  <r>
    <x v="4"/>
    <x v="0"/>
    <s v="K7160-24X100"/>
    <s v="18274"/>
    <x v="2"/>
    <m/>
    <n v="150"/>
    <s v="ea"/>
    <n v="5.81"/>
    <n v="871.5"/>
  </r>
  <r>
    <x v="4"/>
    <x v="0"/>
    <s v="LBL-21O"/>
    <s v="18275"/>
    <x v="3"/>
    <s v="Labels"/>
    <n v="2015"/>
    <s v="ea"/>
    <n v="7.0000000000000007E-2"/>
    <n v="141.05000000000001"/>
  </r>
  <r>
    <x v="4"/>
    <x v="0"/>
    <s v="LBL-21V"/>
    <s v="18276"/>
    <x v="3"/>
    <s v="Labels"/>
    <n v="5907"/>
    <s v="ea"/>
    <n v="7.0000000000000007E-2"/>
    <n v="413.49"/>
  </r>
  <r>
    <x v="4"/>
    <x v="0"/>
    <s v="LBL-24O"/>
    <s v="18277"/>
    <x v="3"/>
    <s v="Labels"/>
    <n v="270"/>
    <s v="ea"/>
    <n v="7.0000000000000007E-2"/>
    <n v="18.899999999999999"/>
  </r>
  <r>
    <x v="4"/>
    <x v="0"/>
    <s v="LBL-24O-TRP"/>
    <s v="18278"/>
    <x v="3"/>
    <s v="Labels"/>
    <n v="353"/>
    <s v="ea"/>
    <n v="0.09"/>
    <n v="32.72"/>
  </r>
  <r>
    <x v="4"/>
    <x v="0"/>
    <s v="LBL-24V-TRP"/>
    <s v="18279"/>
    <x v="3"/>
    <s v="Labels"/>
    <n v="1196"/>
    <s v="ea"/>
    <n v="0.09"/>
    <n v="110.89"/>
  </r>
  <r>
    <x v="4"/>
    <x v="0"/>
    <s v="LBL-BBL-BBLV"/>
    <s v="18280"/>
    <x v="3"/>
    <s v="Labels"/>
    <n v="750"/>
    <s v="ea"/>
    <n v="0.23"/>
    <n v="172.5"/>
  </r>
  <r>
    <x v="4"/>
    <x v="0"/>
    <s v="LBL-BBL-V"/>
    <s v="18281"/>
    <x v="3"/>
    <s v="Labels"/>
    <n v="150"/>
    <s v="ea"/>
    <n v="0.23"/>
    <n v="34.5"/>
  </r>
  <r>
    <x v="4"/>
    <x v="0"/>
    <s v="LBL-BBO"/>
    <s v="18282"/>
    <x v="3"/>
    <s v="Labels"/>
    <n v="2055"/>
    <s v="ea"/>
    <n v="7.0000000000000007E-2"/>
    <n v="143.85"/>
  </r>
  <r>
    <x v="4"/>
    <x v="0"/>
    <s v="LBL-BBV"/>
    <s v="18283"/>
    <x v="3"/>
    <s v="Labels"/>
    <n v="50"/>
    <s v="ea"/>
    <n v="7.0000000000000007E-2"/>
    <n v="3.5"/>
  </r>
  <r>
    <x v="4"/>
    <x v="0"/>
    <s v="LBL-BSO"/>
    <s v="18284"/>
    <x v="3"/>
    <s v="Labels"/>
    <n v="3085"/>
    <s v="ea"/>
    <n v="7.0000000000000007E-2"/>
    <n v="215.95"/>
  </r>
  <r>
    <x v="4"/>
    <x v="0"/>
    <s v="LBL-BSV"/>
    <s v="18285"/>
    <x v="3"/>
    <s v="Labels"/>
    <n v="2221"/>
    <s v="ea"/>
    <n v="7.0000000000000007E-2"/>
    <n v="155.47"/>
  </r>
  <r>
    <x v="4"/>
    <x v="0"/>
    <s v="LBL-CLP-STP-SZB"/>
    <s v="18286"/>
    <x v="3"/>
    <s v="Labels"/>
    <n v="120"/>
    <s v="ea"/>
    <n v="7.0000000000000007E-2"/>
    <n v="8.4"/>
  </r>
  <r>
    <x v="4"/>
    <x v="0"/>
    <s v="LBL-CLP-STP-TEA"/>
    <s v="18287"/>
    <x v="3"/>
    <s v="Labels"/>
    <n v="1000"/>
    <s v="ea"/>
    <n v="1.1299999999999999"/>
    <n v="1132"/>
  </r>
  <r>
    <x v="4"/>
    <x v="0"/>
    <s v="LBL-CTO"/>
    <s v="18288"/>
    <x v="3"/>
    <s v="Labels"/>
    <n v="2842"/>
    <s v="ea"/>
    <n v="7.0000000000000007E-2"/>
    <n v="198.94"/>
  </r>
  <r>
    <x v="4"/>
    <x v="0"/>
    <s v="LBL-ESP MRT"/>
    <s v="18289"/>
    <x v="3"/>
    <s v="Labels"/>
    <n v="120"/>
    <s v="ea"/>
    <n v="0.85"/>
    <n v="102"/>
  </r>
  <r>
    <x v="4"/>
    <x v="0"/>
    <s v="LBL-GWO"/>
    <s v="18290"/>
    <x v="3"/>
    <s v="Labels"/>
    <n v="3924"/>
    <s v="ea"/>
    <n v="7.0000000000000007E-2"/>
    <n v="274.68"/>
  </r>
  <r>
    <x v="4"/>
    <x v="0"/>
    <s v="LBL-GWV"/>
    <s v="18291"/>
    <x v="3"/>
    <s v="Labels"/>
    <n v="4792"/>
    <s v="ea"/>
    <n v="7.0000000000000007E-2"/>
    <n v="335.44"/>
  </r>
  <r>
    <x v="4"/>
    <x v="0"/>
    <s v="LBL-HCO"/>
    <s v="18292"/>
    <x v="3"/>
    <s v="Labels"/>
    <n v="4916"/>
    <s v="ea"/>
    <n v="7.0000000000000007E-2"/>
    <n v="344.12"/>
  </r>
  <r>
    <x v="4"/>
    <x v="0"/>
    <s v="LBL-LPO"/>
    <s v="18293"/>
    <x v="3"/>
    <s v="Labels"/>
    <n v="1808"/>
    <s v="ea"/>
    <n v="7.0000000000000007E-2"/>
    <n v="126.56"/>
  </r>
  <r>
    <x v="4"/>
    <x v="0"/>
    <s v="LBL-MNG MOJ"/>
    <s v="18294"/>
    <x v="3"/>
    <s v="Labels"/>
    <n v="120"/>
    <s v="ea"/>
    <n v="0.85"/>
    <n v="102"/>
  </r>
  <r>
    <x v="4"/>
    <x v="0"/>
    <s v="LBL-NAB-TEA"/>
    <s v="18295"/>
    <x v="3"/>
    <s v="Labels"/>
    <n v="200"/>
    <s v="ea"/>
    <n v="0.1"/>
    <n v="19.260000000000002"/>
  </r>
  <r>
    <x v="4"/>
    <x v="0"/>
    <s v="LBL-NBV"/>
    <s v="18296"/>
    <x v="3"/>
    <s v="Labels"/>
    <n v="550"/>
    <s v="ea"/>
    <n v="0.1"/>
    <n v="52.96"/>
  </r>
  <r>
    <x v="4"/>
    <x v="0"/>
    <s v="LBL-NBV-TRP"/>
    <s v="18297"/>
    <x v="3"/>
    <s v="Labels"/>
    <n v="700"/>
    <s v="ea"/>
    <n v="0.1"/>
    <n v="67.41"/>
  </r>
  <r>
    <x v="4"/>
    <x v="0"/>
    <s v="LBL-PACKERS-O"/>
    <s v="18298"/>
    <x v="3"/>
    <s v="Labels"/>
    <n v="744"/>
    <s v="ea"/>
    <n v="7.0000000000000007E-2"/>
    <n v="52.08"/>
  </r>
  <r>
    <x v="4"/>
    <x v="0"/>
    <s v="LBL-RSV"/>
    <s v="18299"/>
    <x v="3"/>
    <s v="Labels"/>
    <n v="718"/>
    <s v="ea"/>
    <n v="7.0000000000000007E-2"/>
    <n v="50.26"/>
  </r>
  <r>
    <x v="4"/>
    <x v="0"/>
    <s v="LBL-SEAHAWKS-O"/>
    <s v="18300"/>
    <x v="3"/>
    <s v="Labels"/>
    <n v="626"/>
    <s v="ea"/>
    <n v="7.0000000000000007E-2"/>
    <n v="43.82"/>
  </r>
  <r>
    <x v="4"/>
    <x v="0"/>
    <s v="LBL-SMPL"/>
    <s v="18301"/>
    <x v="3"/>
    <s v="Labels"/>
    <n v="500"/>
    <s v="ea"/>
    <n v="0.38"/>
    <n v="190"/>
  </r>
  <r>
    <x v="4"/>
    <x v="0"/>
    <s v="LBL-SZB-020"/>
    <s v="18302"/>
    <x v="3"/>
    <s v="Labels"/>
    <n v="1173"/>
    <s v="ea"/>
    <n v="0.09"/>
    <n v="108.73"/>
  </r>
  <r>
    <x v="4"/>
    <x v="0"/>
    <s v="LBL-TEA"/>
    <s v="18303"/>
    <x v="3"/>
    <s v="Labels"/>
    <n v="2393"/>
    <s v="ea"/>
    <n v="0.09"/>
    <n v="221.84"/>
  </r>
  <r>
    <x v="4"/>
    <x v="0"/>
    <s v="LBL-TRPO-TRPV"/>
    <s v="18304"/>
    <x v="3"/>
    <s v="Labels"/>
    <n v="3000"/>
    <s v="ea"/>
    <n v="0.09"/>
    <n v="278.10000000000002"/>
  </r>
  <r>
    <x v="4"/>
    <x v="0"/>
    <s v="LBL-WSK"/>
    <s v="18305"/>
    <x v="3"/>
    <s v="Labels"/>
    <n v="243"/>
    <s v="ea"/>
    <n v="7.0000000000000007E-2"/>
    <n v="17.010000000000002"/>
  </r>
  <r>
    <x v="4"/>
    <x v="0"/>
    <s v="LBL-WSK-CRG"/>
    <s v="18306"/>
    <x v="3"/>
    <s v="Labels"/>
    <n v="500"/>
    <s v="ea"/>
    <n v="7.0000000000000007E-2"/>
    <n v="35"/>
  </r>
  <r>
    <x v="4"/>
    <x v="0"/>
    <s v="LID-ACO"/>
    <s v="18308"/>
    <x v="3"/>
    <s v="Lids"/>
    <n v="16250"/>
    <s v="ea"/>
    <n v="0.01"/>
    <n v="130"/>
  </r>
  <r>
    <x v="4"/>
    <x v="0"/>
    <s v="LID-ACO"/>
    <s v="18310"/>
    <x v="3"/>
    <s v="Lids"/>
    <n v="65000"/>
    <s v="ea"/>
    <n v="0.01"/>
    <n v="520"/>
  </r>
  <r>
    <x v="4"/>
    <x v="0"/>
    <s v="LID-BRS-020"/>
    <s v="18348"/>
    <x v="3"/>
    <s v="Lids"/>
    <n v="2874"/>
    <s v="ea"/>
    <n v="0.01"/>
    <n v="22.99"/>
  </r>
  <r>
    <x v="4"/>
    <x v="0"/>
    <s v="LID-BRV"/>
    <s v="18349"/>
    <x v="3"/>
    <s v="Lids"/>
    <n v="16250"/>
    <s v="ea"/>
    <n v="0.01"/>
    <n v="130"/>
  </r>
  <r>
    <x v="4"/>
    <x v="0"/>
    <s v="LID-BRV"/>
    <s v="18352"/>
    <x v="3"/>
    <s v="Lids"/>
    <n v="48750"/>
    <s v="ea"/>
    <n v="0.01"/>
    <n v="390"/>
  </r>
  <r>
    <x v="4"/>
    <x v="0"/>
    <s v="LID-BRV"/>
    <s v="18353"/>
    <x v="3"/>
    <s v="Lids"/>
    <n v="32500"/>
    <s v="ea"/>
    <n v="0.01"/>
    <n v="260"/>
  </r>
  <r>
    <x v="4"/>
    <x v="0"/>
    <s v="LID-BRV"/>
    <s v="18355"/>
    <x v="3"/>
    <s v="Lids"/>
    <n v="55250"/>
    <s v="ea"/>
    <n v="0.01"/>
    <n v="442"/>
  </r>
  <r>
    <x v="4"/>
    <x v="0"/>
    <s v="LID-BRV"/>
    <s v="18356"/>
    <x v="3"/>
    <s v="Lids"/>
    <n v="65000"/>
    <s v="ea"/>
    <n v="0.01"/>
    <n v="520"/>
  </r>
  <r>
    <x v="4"/>
    <x v="0"/>
    <s v="LID-BRV"/>
    <s v="18360"/>
    <x v="3"/>
    <s v="Lids"/>
    <n v="15000"/>
    <s v="ea"/>
    <n v="0.01"/>
    <n v="120"/>
  </r>
  <r>
    <x v="4"/>
    <x v="0"/>
    <s v="LID-CBO"/>
    <s v="18363"/>
    <x v="3"/>
    <s v="Lids"/>
    <n v="16250"/>
    <s v="ea"/>
    <n v="0.01"/>
    <n v="130"/>
  </r>
  <r>
    <x v="4"/>
    <x v="0"/>
    <s v="LID-CBO"/>
    <s v="18366"/>
    <x v="3"/>
    <s v="Lids"/>
    <n v="650"/>
    <s v="ea"/>
    <n v="0.01"/>
    <n v="5.2"/>
  </r>
  <r>
    <x v="4"/>
    <x v="0"/>
    <s v="LID-CBO"/>
    <s v="18367"/>
    <x v="3"/>
    <s v="Lids"/>
    <n v="195000"/>
    <s v="ea"/>
    <n v="0.01"/>
    <n v="1560"/>
  </r>
  <r>
    <x v="4"/>
    <x v="0"/>
    <s v="LID-CBV"/>
    <s v="18374"/>
    <x v="3"/>
    <s v="Lids"/>
    <n v="16250"/>
    <s v="ea"/>
    <n v="0.01"/>
    <n v="130"/>
  </r>
  <r>
    <x v="4"/>
    <x v="0"/>
    <s v="LID-CBV"/>
    <s v="18375"/>
    <x v="3"/>
    <s v="Lids"/>
    <n v="2474"/>
    <s v="ea"/>
    <n v="0.01"/>
    <n v="19.8"/>
  </r>
  <r>
    <x v="4"/>
    <x v="0"/>
    <s v="LID-CBV"/>
    <s v="18377"/>
    <x v="3"/>
    <s v="Lids"/>
    <n v="117950"/>
    <s v="ea"/>
    <n v="0.01"/>
    <n v="943.6"/>
  </r>
  <r>
    <x v="4"/>
    <x v="0"/>
    <s v="LID-CCO"/>
    <s v="18380"/>
    <x v="3"/>
    <s v="Lids"/>
    <n v="26000"/>
    <s v="ea"/>
    <n v="0.01"/>
    <n v="208"/>
  </r>
  <r>
    <x v="4"/>
    <x v="0"/>
    <s v="LID-CCO"/>
    <s v="18381"/>
    <x v="3"/>
    <s v="Lids"/>
    <n v="48750"/>
    <s v="ea"/>
    <n v="0.01"/>
    <n v="390"/>
  </r>
  <r>
    <x v="4"/>
    <x v="0"/>
    <s v="LID-HCO"/>
    <s v="18426"/>
    <x v="3"/>
    <s v="Lids"/>
    <n v="48750"/>
    <s v="ea"/>
    <n v="0.01"/>
    <n v="390"/>
  </r>
  <r>
    <x v="4"/>
    <x v="0"/>
    <s v="LID-HCV"/>
    <s v="18438"/>
    <x v="3"/>
    <s v="Lids"/>
    <n v="11050"/>
    <s v="ea"/>
    <n v="0.01"/>
    <n v="88.4"/>
  </r>
  <r>
    <x v="4"/>
    <x v="0"/>
    <s v="LID-HCV"/>
    <s v="18439"/>
    <x v="3"/>
    <s v="Lids"/>
    <n v="11700"/>
    <s v="ea"/>
    <n v="0.01"/>
    <n v="93.6"/>
  </r>
  <r>
    <x v="4"/>
    <x v="0"/>
    <s v="LID-HCW"/>
    <s v="18440"/>
    <x v="3"/>
    <s v="Lids"/>
    <n v="500"/>
    <s v="ea"/>
    <n v="0.01"/>
    <n v="4"/>
  </r>
  <r>
    <x v="4"/>
    <x v="0"/>
    <s v="LID-HCW"/>
    <s v="18441"/>
    <x v="3"/>
    <s v="Lids"/>
    <n v="12350"/>
    <s v="ea"/>
    <n v="0.01"/>
    <n v="98.8"/>
  </r>
  <r>
    <x v="4"/>
    <x v="0"/>
    <s v="LID-HCW"/>
    <s v="18442"/>
    <x v="3"/>
    <s v="Lids"/>
    <n v="29900"/>
    <s v="ea"/>
    <n v="0.01"/>
    <n v="239.2"/>
  </r>
  <r>
    <x v="4"/>
    <x v="0"/>
    <s v="LID-LLS-020"/>
    <s v="18444"/>
    <x v="3"/>
    <s v="Lids"/>
    <n v="2600"/>
    <s v="ea"/>
    <n v="0.01"/>
    <n v="20.8"/>
  </r>
  <r>
    <x v="4"/>
    <x v="0"/>
    <s v="LID-LLS-020"/>
    <s v="18445"/>
    <x v="3"/>
    <s v="Lids"/>
    <n v="30520"/>
    <s v="ea"/>
    <n v="0.01"/>
    <n v="244.16"/>
  </r>
  <r>
    <x v="4"/>
    <x v="0"/>
    <s v="LID-MPV"/>
    <s v="18447"/>
    <x v="3"/>
    <s v="Lids"/>
    <n v="650"/>
    <s v="ea"/>
    <n v="0.01"/>
    <n v="5.2"/>
  </r>
  <r>
    <x v="4"/>
    <x v="0"/>
    <s v="LID-MPV"/>
    <s v="18448"/>
    <x v="3"/>
    <s v="Lids"/>
    <n v="55900"/>
    <s v="ea"/>
    <n v="0.01"/>
    <n v="447.2"/>
  </r>
  <r>
    <x v="4"/>
    <x v="0"/>
    <s v="LID-MPW"/>
    <s v="18449"/>
    <x v="3"/>
    <s v="Lids"/>
    <n v="500"/>
    <s v="ea"/>
    <n v="0.01"/>
    <n v="4"/>
  </r>
  <r>
    <x v="4"/>
    <x v="0"/>
    <s v="LID-MPW"/>
    <s v="18450"/>
    <x v="3"/>
    <s v="Lids"/>
    <n v="11050"/>
    <s v="ea"/>
    <n v="0.01"/>
    <n v="88.4"/>
  </r>
  <r>
    <x v="4"/>
    <x v="0"/>
    <s v="LID-MPW"/>
    <s v="18451"/>
    <x v="3"/>
    <s v="Lids"/>
    <n v="2548"/>
    <s v="ea"/>
    <n v="0.01"/>
    <n v="20.38"/>
  </r>
  <r>
    <x v="4"/>
    <x v="0"/>
    <s v="LID-MPW"/>
    <s v="18452"/>
    <x v="3"/>
    <s v="Lids"/>
    <n v="19500"/>
    <s v="ea"/>
    <n v="0.01"/>
    <n v="156"/>
  </r>
  <r>
    <x v="4"/>
    <x v="0"/>
    <s v="LID-MPW"/>
    <s v="18453"/>
    <x v="3"/>
    <s v="Lids"/>
    <n v="26000"/>
    <s v="ea"/>
    <n v="0.01"/>
    <n v="208"/>
  </r>
  <r>
    <x v="4"/>
    <x v="0"/>
    <s v="LID-MRV"/>
    <s v="18454"/>
    <x v="3"/>
    <s v="Lids"/>
    <n v="650"/>
    <s v="ea"/>
    <n v="0.01"/>
    <n v="5.2"/>
  </r>
  <r>
    <x v="4"/>
    <x v="0"/>
    <s v="LID-MRV"/>
    <s v="18455"/>
    <x v="3"/>
    <s v="Lids"/>
    <n v="56550"/>
    <s v="ea"/>
    <n v="0.01"/>
    <n v="452.4"/>
  </r>
  <r>
    <x v="4"/>
    <x v="0"/>
    <s v="LID-PBW"/>
    <s v="18456"/>
    <x v="3"/>
    <s v="Lids"/>
    <n v="500"/>
    <s v="ea"/>
    <n v="0.01"/>
    <n v="4"/>
  </r>
  <r>
    <x v="4"/>
    <x v="0"/>
    <s v="LID-PBW"/>
    <s v="18458"/>
    <x v="3"/>
    <s v="Lids"/>
    <n v="22760"/>
    <s v="ea"/>
    <n v="0.01"/>
    <n v="182.08"/>
  </r>
  <r>
    <x v="4"/>
    <x v="0"/>
    <s v="LID-PCW"/>
    <s v="18459"/>
    <x v="3"/>
    <s v="Lids"/>
    <n v="500"/>
    <s v="ea"/>
    <n v="0.01"/>
    <n v="4"/>
  </r>
  <r>
    <x v="4"/>
    <x v="0"/>
    <s v="LID-PMV"/>
    <s v="18488"/>
    <x v="3"/>
    <s v="Lids"/>
    <n v="10400"/>
    <s v="ea"/>
    <n v="0.01"/>
    <n v="83.2"/>
  </r>
  <r>
    <x v="4"/>
    <x v="0"/>
    <s v="LID-PMV"/>
    <s v="18491"/>
    <x v="3"/>
    <s v="Lids"/>
    <n v="159250"/>
    <s v="ea"/>
    <n v="0.01"/>
    <n v="1274"/>
  </r>
  <r>
    <x v="4"/>
    <x v="0"/>
    <s v="LID-PMV"/>
    <s v="18492"/>
    <x v="3"/>
    <s v="Lids"/>
    <n v="650"/>
    <s v="ea"/>
    <n v="0.01"/>
    <n v="5.2"/>
  </r>
  <r>
    <x v="4"/>
    <x v="0"/>
    <s v="LID-RAD"/>
    <s v="18494"/>
    <x v="3"/>
    <s v="Lids"/>
    <n v="25350"/>
    <s v="ea"/>
    <n v="0.01"/>
    <n v="202.8"/>
  </r>
  <r>
    <x v="4"/>
    <x v="0"/>
    <s v="LID-SBO"/>
    <s v="18495"/>
    <x v="3"/>
    <s v="Lids"/>
    <n v="4172"/>
    <s v="ea"/>
    <n v="0.01"/>
    <n v="33.380000000000003"/>
  </r>
  <r>
    <x v="4"/>
    <x v="0"/>
    <s v="LID-SBO"/>
    <s v="18496"/>
    <x v="3"/>
    <s v="Lids"/>
    <n v="32500"/>
    <s v="ea"/>
    <n v="0.01"/>
    <n v="260"/>
  </r>
  <r>
    <x v="4"/>
    <x v="0"/>
    <s v="LID-SBO"/>
    <s v="18504"/>
    <x v="3"/>
    <s v="Lids"/>
    <n v="48750"/>
    <s v="ea"/>
    <n v="0.01"/>
    <n v="390"/>
  </r>
  <r>
    <x v="4"/>
    <x v="0"/>
    <s v="LID-SBO"/>
    <s v="18505"/>
    <x v="3"/>
    <s v="Lids"/>
    <n v="48750"/>
    <s v="ea"/>
    <n v="0.01"/>
    <n v="390"/>
  </r>
  <r>
    <x v="4"/>
    <x v="0"/>
    <s v="LID-SBO"/>
    <s v="18507"/>
    <x v="3"/>
    <s v="Lids"/>
    <n v="48750"/>
    <s v="ea"/>
    <n v="0.01"/>
    <n v="390"/>
  </r>
  <r>
    <x v="4"/>
    <x v="0"/>
    <s v="LID-SBO"/>
    <s v="18510"/>
    <x v="3"/>
    <s v="Lids"/>
    <n v="308750"/>
    <s v="ea"/>
    <n v="0.01"/>
    <n v="2470"/>
  </r>
  <r>
    <x v="4"/>
    <x v="0"/>
    <s v="LID-SBO"/>
    <s v="18511"/>
    <x v="3"/>
    <s v="Lids"/>
    <n v="16250"/>
    <s v="ea"/>
    <n v="0.01"/>
    <n v="130"/>
  </r>
  <r>
    <x v="4"/>
    <x v="0"/>
    <s v="LID-SBV"/>
    <s v="18516"/>
    <x v="3"/>
    <s v="Lids"/>
    <n v="81250"/>
    <s v="ea"/>
    <n v="0.01"/>
    <n v="650"/>
  </r>
  <r>
    <x v="4"/>
    <x v="0"/>
    <s v="LID-SBV"/>
    <s v="18517"/>
    <x v="3"/>
    <s v="Lids"/>
    <n v="16250"/>
    <s v="ea"/>
    <n v="0.01"/>
    <n v="130"/>
  </r>
  <r>
    <x v="4"/>
    <x v="0"/>
    <s v="LID-SBV"/>
    <s v="18518"/>
    <x v="3"/>
    <s v="Lids"/>
    <n v="132050"/>
    <s v="ea"/>
    <n v="0.01"/>
    <n v="1056.4000000000001"/>
  </r>
  <r>
    <x v="4"/>
    <x v="0"/>
    <s v="LID-SBV"/>
    <s v="18519"/>
    <x v="3"/>
    <s v="Lids"/>
    <n v="3160"/>
    <s v="ea"/>
    <n v="0.01"/>
    <n v="25.28"/>
  </r>
  <r>
    <x v="4"/>
    <x v="0"/>
    <s v="LID-SBV"/>
    <s v="18521"/>
    <x v="3"/>
    <s v="Lids"/>
    <n v="3966"/>
    <s v="ea"/>
    <n v="0.01"/>
    <n v="31.73"/>
  </r>
  <r>
    <x v="4"/>
    <x v="0"/>
    <s v="LID-SBV"/>
    <s v="18523"/>
    <x v="3"/>
    <s v="Lids"/>
    <n v="960"/>
    <s v="ea"/>
    <n v="0.01"/>
    <n v="7.68"/>
  </r>
  <r>
    <x v="4"/>
    <x v="0"/>
    <s v="LID-SBV"/>
    <s v="18524"/>
    <x v="3"/>
    <s v="Lids"/>
    <n v="227500"/>
    <s v="ea"/>
    <n v="0.01"/>
    <n v="1820"/>
  </r>
  <r>
    <x v="4"/>
    <x v="0"/>
    <s v="LID-SDV"/>
    <s v="18525"/>
    <x v="3"/>
    <s v="Lids"/>
    <n v="3250"/>
    <s v="ea"/>
    <n v="0.01"/>
    <n v="26"/>
  </r>
  <r>
    <x v="4"/>
    <x v="0"/>
    <s v="LID-SDV"/>
    <s v="18526"/>
    <x v="3"/>
    <s v="Lids"/>
    <n v="32500"/>
    <s v="ea"/>
    <n v="0.01"/>
    <n v="260"/>
  </r>
  <r>
    <x v="4"/>
    <x v="0"/>
    <s v="LID-SLO"/>
    <s v="18528"/>
    <x v="3"/>
    <s v="Lids"/>
    <n v="70200"/>
    <s v="ea"/>
    <n v="0.01"/>
    <n v="561.6"/>
  </r>
  <r>
    <x v="4"/>
    <x v="0"/>
    <s v="LID-STS-020"/>
    <s v="18532"/>
    <x v="3"/>
    <s v="Lids"/>
    <n v="4330"/>
    <s v="ea"/>
    <n v="0.01"/>
    <n v="34.64"/>
  </r>
  <r>
    <x v="4"/>
    <x v="0"/>
    <s v="LID-WMV"/>
    <s v="18568"/>
    <x v="3"/>
    <s v="Lids"/>
    <n v="431600"/>
    <s v="ea"/>
    <n v="0.01"/>
    <n v="3452.8"/>
  </r>
  <r>
    <x v="4"/>
    <x v="0"/>
    <s v="LPO-8PC"/>
    <s v="18569"/>
    <x v="4"/>
    <s v="OTSOW-8Pack"/>
    <n v="14"/>
    <s v="ea"/>
    <n v="42.21"/>
    <n v="590.94000000000005"/>
  </r>
  <r>
    <x v="4"/>
    <x v="0"/>
    <s v="LPO-8PC"/>
    <s v="18570"/>
    <x v="4"/>
    <s v="OTSOW-8Pack"/>
    <n v="2"/>
    <s v="ea"/>
    <n v="42.21"/>
    <n v="84.42"/>
  </r>
  <r>
    <x v="4"/>
    <x v="0"/>
    <s v="MKT-CARDS"/>
    <s v="18574"/>
    <x v="0"/>
    <s v="Marketing"/>
    <n v="3500"/>
    <s v="ea"/>
    <n v="0.25"/>
    <n v="875"/>
  </r>
  <r>
    <x v="4"/>
    <x v="0"/>
    <s v="MKT-CLP-24"/>
    <s v="18575"/>
    <x v="0"/>
    <s v="Marketing"/>
    <n v="320"/>
    <s v="ea"/>
    <n v="1.2"/>
    <n v="384"/>
  </r>
  <r>
    <x v="4"/>
    <x v="0"/>
    <s v="MKT-CLP-8P"/>
    <s v="18576"/>
    <x v="0"/>
    <s v="Marketing"/>
    <n v="1440"/>
    <s v="ea"/>
    <n v="1.2"/>
    <n v="1728"/>
  </r>
  <r>
    <x v="4"/>
    <x v="0"/>
    <s v="MKT-GIFT BOX"/>
    <s v="18578"/>
    <x v="0"/>
    <s v="Marketing"/>
    <n v="360"/>
    <s v="ea"/>
    <n v="1.5"/>
    <n v="540"/>
  </r>
  <r>
    <x v="5"/>
    <x v="0"/>
    <s v="FLV-CLD"/>
    <s v="17297"/>
    <x v="1"/>
    <s v="Flavors"/>
    <m/>
    <s v="lb"/>
    <m/>
    <m/>
  </r>
  <r>
    <x v="5"/>
    <x v="0"/>
    <s v="LID-PMV"/>
    <s v="17700"/>
    <x v="3"/>
    <s v="Lids"/>
    <m/>
    <s v="ea"/>
    <m/>
    <m/>
  </r>
  <r>
    <x v="5"/>
    <x v="0"/>
    <s v="LID-PMV"/>
    <s v="17699"/>
    <x v="3"/>
    <s v="Lids"/>
    <m/>
    <s v="ea"/>
    <m/>
    <m/>
  </r>
  <r>
    <x v="5"/>
    <x v="0"/>
    <s v="LID-PMV"/>
    <s v="17697"/>
    <x v="3"/>
    <s v="Lids"/>
    <m/>
    <s v="ea"/>
    <m/>
    <m/>
  </r>
  <r>
    <x v="5"/>
    <x v="0"/>
    <s v="LID-PMV"/>
    <s v="17696"/>
    <x v="3"/>
    <s v="Lids"/>
    <m/>
    <s v="ea"/>
    <m/>
    <m/>
  </r>
  <r>
    <x v="5"/>
    <x v="0"/>
    <s v="LID-PMV"/>
    <s v="17695"/>
    <x v="3"/>
    <s v="Lids"/>
    <m/>
    <s v="ea"/>
    <m/>
    <m/>
  </r>
  <r>
    <x v="5"/>
    <x v="0"/>
    <s v="LID-PMV"/>
    <s v="17694"/>
    <x v="3"/>
    <s v="Lids"/>
    <m/>
    <s v="ea"/>
    <m/>
    <m/>
  </r>
  <r>
    <x v="5"/>
    <x v="0"/>
    <s v="LID-PMS-020"/>
    <s v="17693"/>
    <x v="3"/>
    <s v="Lids"/>
    <m/>
    <s v="ea"/>
    <m/>
    <m/>
  </r>
  <r>
    <x v="5"/>
    <x v="0"/>
    <s v="LID-PMO"/>
    <s v="17688"/>
    <x v="3"/>
    <s v="Lids"/>
    <m/>
    <s v="ea"/>
    <m/>
    <m/>
  </r>
  <r>
    <x v="5"/>
    <x v="0"/>
    <s v="LID-PKV"/>
    <s v="17685"/>
    <x v="3"/>
    <s v="Lids"/>
    <m/>
    <s v="ea"/>
    <m/>
    <m/>
  </r>
  <r>
    <x v="5"/>
    <x v="0"/>
    <s v="LID-PKV"/>
    <s v="17684"/>
    <x v="3"/>
    <s v="Lids"/>
    <m/>
    <s v="ea"/>
    <m/>
    <m/>
  </r>
  <r>
    <x v="5"/>
    <x v="0"/>
    <s v="LID-PKV"/>
    <s v="17683"/>
    <x v="3"/>
    <s v="Lids"/>
    <m/>
    <s v="ea"/>
    <m/>
    <m/>
  </r>
  <r>
    <x v="5"/>
    <x v="0"/>
    <s v="LID-PKV"/>
    <s v="17682"/>
    <x v="3"/>
    <s v="Lids"/>
    <m/>
    <s v="ea"/>
    <m/>
    <m/>
  </r>
  <r>
    <x v="5"/>
    <x v="0"/>
    <s v="LID-PKV"/>
    <s v="17681"/>
    <x v="3"/>
    <s v="Lids"/>
    <m/>
    <s v="ea"/>
    <m/>
    <m/>
  </r>
  <r>
    <x v="5"/>
    <x v="0"/>
    <s v="LID-PKV"/>
    <s v="17680"/>
    <x v="3"/>
    <s v="Lids"/>
    <m/>
    <s v="ea"/>
    <m/>
    <m/>
  </r>
  <r>
    <x v="5"/>
    <x v="0"/>
    <s v="LID-PKV"/>
    <s v="17679"/>
    <x v="3"/>
    <s v="Lids"/>
    <m/>
    <s v="ea"/>
    <m/>
    <m/>
  </r>
  <r>
    <x v="5"/>
    <x v="0"/>
    <s v="LID-PKV"/>
    <s v="17678"/>
    <x v="3"/>
    <s v="Lids"/>
    <m/>
    <s v="ea"/>
    <m/>
    <m/>
  </r>
  <r>
    <x v="5"/>
    <x v="0"/>
    <s v="LID-PKV"/>
    <s v="17677"/>
    <x v="3"/>
    <s v="Lids"/>
    <m/>
    <s v="ea"/>
    <m/>
    <m/>
  </r>
  <r>
    <x v="5"/>
    <x v="0"/>
    <s v="LID-PKO"/>
    <s v="17673"/>
    <x v="3"/>
    <s v="Lids"/>
    <m/>
    <s v="ea"/>
    <m/>
    <m/>
  </r>
  <r>
    <x v="5"/>
    <x v="0"/>
    <s v="LID-HCO"/>
    <s v="17634"/>
    <x v="3"/>
    <s v="Lids"/>
    <n v="13000"/>
    <s v="ea"/>
    <n v="0.01"/>
    <n v="104"/>
  </r>
  <r>
    <x v="5"/>
    <x v="0"/>
    <s v="LID-GRV"/>
    <s v="17625"/>
    <x v="3"/>
    <s v="Lids"/>
    <n v="32500"/>
    <s v="ea"/>
    <n v="0.01"/>
    <n v="260"/>
  </r>
  <r>
    <x v="5"/>
    <x v="0"/>
    <s v="LID-GRO"/>
    <s v="17623"/>
    <x v="3"/>
    <s v="Lids"/>
    <n v="265850"/>
    <s v="ea"/>
    <n v="0.01"/>
    <n v="2126.79"/>
  </r>
  <r>
    <x v="5"/>
    <x v="0"/>
    <s v="LID-GRO"/>
    <s v="17621"/>
    <x v="3"/>
    <s v="Lids"/>
    <n v="16250"/>
    <s v="ea"/>
    <n v="0.01"/>
    <n v="130"/>
  </r>
  <r>
    <x v="5"/>
    <x v="0"/>
    <s v="LID-GRO"/>
    <s v="17618"/>
    <x v="3"/>
    <s v="Lids"/>
    <n v="32500"/>
    <s v="ea"/>
    <n v="0.01"/>
    <n v="260"/>
  </r>
  <r>
    <x v="5"/>
    <x v="0"/>
    <s v="LID-GRO"/>
    <s v="17617"/>
    <x v="3"/>
    <s v="Lids"/>
    <n v="32500"/>
    <s v="ea"/>
    <n v="0.01"/>
    <n v="260"/>
  </r>
  <r>
    <x v="5"/>
    <x v="0"/>
    <s v="LID-GRO"/>
    <s v="17616"/>
    <x v="3"/>
    <s v="Lids"/>
    <n v="135860"/>
    <s v="ea"/>
    <n v="0.01"/>
    <n v="1086.8800000000001"/>
  </r>
  <r>
    <x v="5"/>
    <x v="0"/>
    <s v="LID-GRO"/>
    <s v="17612"/>
    <x v="3"/>
    <s v="Lids"/>
    <n v="17766"/>
    <s v="ea"/>
    <n v="0.01"/>
    <n v="142.13"/>
  </r>
  <r>
    <x v="5"/>
    <x v="0"/>
    <s v="LID-GAO"/>
    <s v="17611"/>
    <x v="3"/>
    <s v="Lids"/>
    <n v="61750"/>
    <s v="ea"/>
    <n v="0.01"/>
    <n v="494"/>
  </r>
  <r>
    <x v="5"/>
    <x v="0"/>
    <s v="LID-CCV"/>
    <s v="17602"/>
    <x v="3"/>
    <s v="Lids"/>
    <n v="14200"/>
    <s v="ea"/>
    <n v="0.01"/>
    <n v="113.6"/>
  </r>
  <r>
    <x v="5"/>
    <x v="0"/>
    <s v="LID-CCV"/>
    <s v="17601"/>
    <x v="3"/>
    <s v="Lids"/>
    <n v="11050"/>
    <s v="ea"/>
    <n v="0.01"/>
    <n v="88.4"/>
  </r>
  <r>
    <x v="5"/>
    <x v="0"/>
    <s v="LID-CCO"/>
    <s v="17591"/>
    <x v="3"/>
    <s v="Lids"/>
    <n v="48750"/>
    <s v="ea"/>
    <n v="0.01"/>
    <n v="390"/>
  </r>
  <r>
    <x v="5"/>
    <x v="0"/>
    <s v="LID-CCO"/>
    <s v="17590"/>
    <x v="3"/>
    <s v="Lids"/>
    <n v="26000"/>
    <s v="ea"/>
    <n v="0.01"/>
    <n v="208"/>
  </r>
  <r>
    <x v="5"/>
    <x v="0"/>
    <s v="LID-CBV"/>
    <s v="17587"/>
    <x v="3"/>
    <s v="Lids"/>
    <n v="117950"/>
    <s v="ea"/>
    <n v="0.01"/>
    <n v="943.6"/>
  </r>
  <r>
    <x v="5"/>
    <x v="0"/>
    <s v="LID-LLS-020"/>
    <s v="17656"/>
    <x v="3"/>
    <s v="Lids"/>
    <m/>
    <s v="ea"/>
    <m/>
    <m/>
  </r>
  <r>
    <x v="5"/>
    <x v="0"/>
    <s v="BBL-24R"/>
    <s v="17123"/>
    <x v="4"/>
    <s v="OTSOW-24Pack"/>
    <n v="10"/>
    <s v="ea"/>
    <n v="79.260000000000005"/>
    <n v="792.6"/>
  </r>
  <r>
    <x v="5"/>
    <x v="0"/>
    <s v="BBL-24R"/>
    <s v="17124"/>
    <x v="4"/>
    <s v="OTSOW-24Pack"/>
    <n v="11"/>
    <s v="ea"/>
    <n v="72.05"/>
    <n v="792.6"/>
  </r>
  <r>
    <x v="5"/>
    <x v="0"/>
    <s v="BBL-V-24R"/>
    <s v="17125"/>
    <x v="4"/>
    <s v="Vodka-24Pack"/>
    <n v="3"/>
    <s v="ea"/>
    <n v="79.260000000000005"/>
    <n v="237.78"/>
  </r>
  <r>
    <x v="5"/>
    <x v="0"/>
    <s v="BBL-V-24R"/>
    <s v="17126"/>
    <x v="4"/>
    <s v="Vodka-24Pack"/>
    <n v="34"/>
    <s v="ea"/>
    <n v="76.930000000000007"/>
    <n v="2615.58"/>
  </r>
  <r>
    <x v="5"/>
    <x v="0"/>
    <s v="BLK-BRO"/>
    <s v="17127"/>
    <x v="5"/>
    <s v="Intermediates"/>
    <n v="2.4500000000000002"/>
    <s v="gal"/>
    <n v="3.59"/>
    <n v="8.8000000000000007"/>
  </r>
  <r>
    <x v="5"/>
    <x v="0"/>
    <s v="BLK-BRO"/>
    <s v="17128"/>
    <x v="5"/>
    <s v="Intermediates"/>
    <n v="2.35"/>
    <s v="gal"/>
    <n v="3.59"/>
    <n v="8.44"/>
  </r>
  <r>
    <x v="5"/>
    <x v="0"/>
    <s v="BLK-BRV"/>
    <s v="17129"/>
    <x v="5"/>
    <s v="Intermediates"/>
    <n v="1.175"/>
    <s v="gal"/>
    <n v="3.11"/>
    <n v="3.65"/>
  </r>
  <r>
    <x v="5"/>
    <x v="0"/>
    <s v="BLK-BRV"/>
    <s v="17130"/>
    <x v="5"/>
    <s v="Intermediates"/>
    <n v="3.875"/>
    <s v="gal"/>
    <n v="3.1"/>
    <n v="12.02"/>
  </r>
  <r>
    <x v="5"/>
    <x v="0"/>
    <s v="BLK-BRV"/>
    <s v="17131"/>
    <x v="5"/>
    <s v="Intermediates"/>
    <n v="7.05"/>
    <s v="gal"/>
    <n v="3.1"/>
    <n v="21.87"/>
  </r>
  <r>
    <x v="5"/>
    <x v="0"/>
    <s v="BLK-CBV"/>
    <s v="17132"/>
    <x v="5"/>
    <s v="Intermediates"/>
    <n v="38.35"/>
    <s v="gal"/>
    <n v="4.7300000000000004"/>
    <n v="181.38"/>
  </r>
  <r>
    <x v="5"/>
    <x v="0"/>
    <s v="BLK-ESO"/>
    <s v="17133"/>
    <x v="5"/>
    <s v="Intermediates"/>
    <n v="55"/>
    <s v="gal"/>
    <n v="0"/>
    <n v="0"/>
  </r>
  <r>
    <x v="5"/>
    <x v="0"/>
    <s v="BLK-GAO"/>
    <s v="17134"/>
    <x v="5"/>
    <s v="Intermediates"/>
    <n v="156"/>
    <s v="gal"/>
    <n v="5.24"/>
    <n v="818.17"/>
  </r>
  <r>
    <x v="5"/>
    <x v="0"/>
    <s v="BLK-GRO"/>
    <s v="17135"/>
    <x v="5"/>
    <s v="Intermediates"/>
    <n v="2.4500000000000002"/>
    <s v="gal"/>
    <n v="3.77"/>
    <n v="9.23"/>
  </r>
  <r>
    <x v="5"/>
    <x v="0"/>
    <s v="BLK-GRO"/>
    <s v="17136"/>
    <x v="5"/>
    <s v="Intermediates"/>
    <n v="2.35"/>
    <s v="gal"/>
    <n v="3.77"/>
    <n v="8.85"/>
  </r>
  <r>
    <x v="5"/>
    <x v="0"/>
    <s v="BLK-GRV"/>
    <s v="17137"/>
    <x v="5"/>
    <s v="Intermediates"/>
    <n v="1.175"/>
    <s v="gal"/>
    <n v="3.12"/>
    <n v="3.67"/>
  </r>
  <r>
    <x v="5"/>
    <x v="0"/>
    <s v="BLK-GRV"/>
    <s v="17138"/>
    <x v="5"/>
    <s v="Intermediates"/>
    <n v="3.875"/>
    <s v="gal"/>
    <n v="3.12"/>
    <n v="12.1"/>
  </r>
  <r>
    <x v="5"/>
    <x v="0"/>
    <s v="BLK-GRV"/>
    <s v="17139"/>
    <x v="5"/>
    <s v="Intermediates"/>
    <n v="4.05"/>
    <s v="gal"/>
    <n v="3.12"/>
    <n v="12.64"/>
  </r>
  <r>
    <x v="5"/>
    <x v="0"/>
    <s v="BLK-OTS"/>
    <s v="17140"/>
    <x v="5"/>
    <s v="Intermediates"/>
    <n v="10"/>
    <s v="gal"/>
    <n v="2.69"/>
    <n v="26.9"/>
  </r>
  <r>
    <x v="5"/>
    <x v="0"/>
    <s v="BLK-PMO"/>
    <s v="17142"/>
    <x v="5"/>
    <s v="Intermediates"/>
    <n v="25.29"/>
    <s v="gal"/>
    <n v="2.7"/>
    <n v="68.22"/>
  </r>
  <r>
    <x v="5"/>
    <x v="0"/>
    <s v="BLK-SBO"/>
    <s v="17143"/>
    <x v="5"/>
    <s v="Intermediates"/>
    <n v="2.4500000000000002"/>
    <s v="gal"/>
    <n v="4.29"/>
    <n v="10.51"/>
  </r>
  <r>
    <x v="5"/>
    <x v="0"/>
    <s v="FLV-LIM-NEW"/>
    <s v="17320"/>
    <x v="1"/>
    <s v="Flavors"/>
    <n v="19.215554999999998"/>
    <s v="lb"/>
    <n v="4.5"/>
    <n v="86.47"/>
  </r>
  <r>
    <x v="5"/>
    <x v="0"/>
    <s v="FLV-MPL"/>
    <s v="17331"/>
    <x v="1"/>
    <s v="Flavors"/>
    <n v="19.035184999999998"/>
    <s v="lb"/>
    <n v="16.2"/>
    <n v="308.37"/>
  </r>
  <r>
    <x v="5"/>
    <x v="0"/>
    <s v="FLV-PAP"/>
    <s v="17338"/>
    <x v="1"/>
    <s v="Flavors"/>
    <n v="90.115555000000001"/>
    <s v="lb"/>
    <n v="4.5"/>
    <n v="405.52"/>
  </r>
  <r>
    <x v="5"/>
    <x v="0"/>
    <s v="FLV-PNB"/>
    <s v="17351"/>
    <x v="1"/>
    <s v="Flavors"/>
    <n v="89.474689999999995"/>
    <s v="lb"/>
    <n v="16.2"/>
    <n v="1449.49"/>
  </r>
  <r>
    <x v="5"/>
    <x v="0"/>
    <s v="BLK-SBO"/>
    <s v="17144"/>
    <x v="5"/>
    <s v="Intermediates"/>
    <n v="2.35"/>
    <s v="gal"/>
    <n v="4.29"/>
    <n v="10.08"/>
  </r>
  <r>
    <x v="5"/>
    <x v="0"/>
    <s v="ING-AGV"/>
    <s v="17392"/>
    <x v="1"/>
    <s v="Alcohol"/>
    <n v="237.69667000000001"/>
    <s v="gal"/>
    <n v="12"/>
    <n v="2852.36"/>
  </r>
  <r>
    <x v="5"/>
    <x v="0"/>
    <s v="BLK-SBV"/>
    <s v="17145"/>
    <x v="5"/>
    <s v="Intermediates"/>
    <n v="1.175"/>
    <s v="gal"/>
    <n v="3.89"/>
    <n v="4.57"/>
  </r>
  <r>
    <x v="5"/>
    <x v="0"/>
    <s v="LID-ACO"/>
    <s v="17519"/>
    <x v="3"/>
    <s v="Lids"/>
    <n v="4680"/>
    <s v="ea"/>
    <n v="0.01"/>
    <n v="46.8"/>
  </r>
  <r>
    <x v="5"/>
    <x v="0"/>
    <s v="BLK-SBV"/>
    <s v="17146"/>
    <x v="5"/>
    <s v="Intermediates"/>
    <n v="3.875"/>
    <s v="gal"/>
    <n v="3.89"/>
    <n v="15.09"/>
  </r>
  <r>
    <x v="5"/>
    <x v="0"/>
    <s v="BLK-SBV"/>
    <s v="17147"/>
    <x v="5"/>
    <s v="Intermediates"/>
    <n v="7.05"/>
    <s v="gal"/>
    <n v="3.89"/>
    <n v="27.45"/>
  </r>
  <r>
    <x v="5"/>
    <x v="0"/>
    <s v="BLK-SLO"/>
    <s v="17148"/>
    <x v="5"/>
    <s v="Intermediates"/>
    <n v="25.29"/>
    <s v="gal"/>
    <n v="3"/>
    <n v="75.930000000000007"/>
  </r>
  <r>
    <x v="5"/>
    <x v="0"/>
    <s v="LID-BRO"/>
    <s v="17549"/>
    <x v="3"/>
    <s v="Lids"/>
    <n v="110090"/>
    <s v="ea"/>
    <n v="0.01"/>
    <n v="1100.9000000000001"/>
  </r>
  <r>
    <x v="5"/>
    <x v="0"/>
    <s v="LID-BRO"/>
    <s v="17550"/>
    <x v="3"/>
    <s v="Lids"/>
    <n v="204297"/>
    <s v="ea"/>
    <n v="0.01"/>
    <n v="2042.97"/>
  </r>
  <r>
    <x v="5"/>
    <x v="0"/>
    <s v="LID-BRO"/>
    <s v="17554"/>
    <x v="3"/>
    <s v="Lids"/>
    <n v="215231"/>
    <s v="ea"/>
    <n v="0.01"/>
    <n v="2152.31"/>
  </r>
  <r>
    <x v="5"/>
    <x v="0"/>
    <s v="LID-BRS-020"/>
    <s v="17557"/>
    <x v="3"/>
    <s v="Lids"/>
    <n v="25488"/>
    <s v="ea"/>
    <n v="0.01"/>
    <n v="254.88"/>
  </r>
  <r>
    <x v="5"/>
    <x v="0"/>
    <s v="LID-BRV"/>
    <s v="17567"/>
    <x v="3"/>
    <s v="Lids"/>
    <n v="176650"/>
    <s v="ea"/>
    <n v="0.01"/>
    <n v="1766.5"/>
  </r>
  <r>
    <x v="5"/>
    <x v="0"/>
    <s v="LID-BRV"/>
    <s v="17569"/>
    <x v="3"/>
    <s v="Lids"/>
    <n v="228866"/>
    <s v="ea"/>
    <n v="0.01"/>
    <n v="2288.66"/>
  </r>
  <r>
    <x v="5"/>
    <x v="0"/>
    <s v="LID-BRV"/>
    <s v="17571"/>
    <x v="3"/>
    <s v="Lids"/>
    <n v="231686"/>
    <s v="ea"/>
    <n v="0.01"/>
    <n v="2316.86"/>
  </r>
  <r>
    <x v="5"/>
    <x v="0"/>
    <s v="LID-CBO"/>
    <s v="17574"/>
    <x v="3"/>
    <s v="Lids"/>
    <n v="26650"/>
    <s v="ea"/>
    <n v="0.01"/>
    <n v="266.5"/>
  </r>
  <r>
    <x v="5"/>
    <x v="0"/>
    <s v="LID-CBO"/>
    <s v="17575"/>
    <x v="3"/>
    <s v="Lids"/>
    <n v="19458"/>
    <s v="ea"/>
    <n v="0.01"/>
    <n v="194.58"/>
  </r>
  <r>
    <x v="5"/>
    <x v="0"/>
    <s v="LID-CBV"/>
    <s v="17583"/>
    <x v="3"/>
    <s v="Lids"/>
    <n v="35288"/>
    <s v="ea"/>
    <n v="0.01"/>
    <n v="352.88"/>
  </r>
  <r>
    <x v="5"/>
    <x v="0"/>
    <s v="LID-CBV"/>
    <s v="17588"/>
    <x v="3"/>
    <s v="Lids"/>
    <n v="145080"/>
    <s v="ea"/>
    <n v="0.01"/>
    <n v="1450.8"/>
  </r>
  <r>
    <x v="5"/>
    <x v="0"/>
    <s v="LID-ELV"/>
    <s v="17604"/>
    <x v="3"/>
    <s v="Lids"/>
    <n v="80370"/>
    <s v="ea"/>
    <n v="0.01"/>
    <n v="803.7"/>
  </r>
  <r>
    <x v="5"/>
    <x v="0"/>
    <s v="LID-ELV"/>
    <s v="17606"/>
    <x v="3"/>
    <s v="Lids"/>
    <n v="52399"/>
    <s v="ea"/>
    <n v="0.01"/>
    <n v="523.99"/>
  </r>
  <r>
    <x v="5"/>
    <x v="0"/>
    <s v="LID-ELV"/>
    <s v="17607"/>
    <x v="3"/>
    <s v="Lids"/>
    <n v="164685"/>
    <s v="ea"/>
    <n v="0.01"/>
    <n v="1646.85"/>
  </r>
  <r>
    <x v="5"/>
    <x v="0"/>
    <s v="LID-ESO"/>
    <s v="17608"/>
    <x v="3"/>
    <s v="Lids"/>
    <n v="27099"/>
    <s v="ea"/>
    <n v="0.01"/>
    <n v="270.99"/>
  </r>
  <r>
    <x v="5"/>
    <x v="0"/>
    <s v="LID-ESO"/>
    <s v="17610"/>
    <x v="3"/>
    <s v="Lids"/>
    <n v="167589"/>
    <s v="ea"/>
    <n v="0.01"/>
    <n v="1675.89"/>
  </r>
  <r>
    <x v="5"/>
    <x v="0"/>
    <s v="LID-GRO"/>
    <s v="17619"/>
    <x v="3"/>
    <s v="Lids"/>
    <n v="404683"/>
    <s v="ea"/>
    <n v="0.01"/>
    <n v="4046.83"/>
  </r>
  <r>
    <x v="5"/>
    <x v="0"/>
    <s v="LID-GRO"/>
    <s v="17620"/>
    <x v="3"/>
    <s v="Lids"/>
    <n v="13416"/>
    <s v="ea"/>
    <n v="0.01"/>
    <n v="134.16"/>
  </r>
  <r>
    <x v="5"/>
    <x v="0"/>
    <s v="LID-GRO"/>
    <s v="17622"/>
    <x v="3"/>
    <s v="Lids"/>
    <n v="227519"/>
    <s v="ea"/>
    <n v="0.01"/>
    <n v="2275.19"/>
  </r>
  <r>
    <x v="5"/>
    <x v="0"/>
    <s v="BLK-SZB-020"/>
    <s v="17149"/>
    <x v="5"/>
    <s v="Intermediates"/>
    <n v="100"/>
    <s v="gal"/>
    <n v="0.22"/>
    <n v="21.62"/>
  </r>
  <r>
    <x v="5"/>
    <x v="0"/>
    <s v="BLK-TPO"/>
    <s v="17153"/>
    <x v="5"/>
    <s v="Intermediates"/>
    <n v="30"/>
    <s v="gal"/>
    <n v="3.09"/>
    <n v="92.63"/>
  </r>
  <r>
    <x v="5"/>
    <x v="0"/>
    <s v="BLK-VDK"/>
    <s v="17155"/>
    <x v="5"/>
    <s v="Intermediates"/>
    <n v="100"/>
    <s v="gal"/>
    <n v="2.17"/>
    <n v="217.24"/>
  </r>
  <r>
    <x v="5"/>
    <x v="0"/>
    <s v="BLK-VDK"/>
    <s v="17156"/>
    <x v="5"/>
    <s v="Intermediates"/>
    <n v="7"/>
    <s v="gal"/>
    <n v="2.17"/>
    <n v="15.21"/>
  </r>
  <r>
    <x v="5"/>
    <x v="0"/>
    <s v="BLK-WMO"/>
    <s v="17157"/>
    <x v="5"/>
    <s v="Intermediates"/>
    <n v="2.4500000000000002"/>
    <s v="gal"/>
    <n v="3.96"/>
    <n v="9.7100000000000009"/>
  </r>
  <r>
    <x v="5"/>
    <x v="0"/>
    <s v="BLK-WMO"/>
    <s v="17158"/>
    <x v="5"/>
    <s v="Intermediates"/>
    <n v="2.35"/>
    <s v="gal"/>
    <n v="3.96"/>
    <n v="9.31"/>
  </r>
  <r>
    <x v="5"/>
    <x v="0"/>
    <s v="LID-GRV"/>
    <s v="17624"/>
    <x v="3"/>
    <s v="Lids"/>
    <n v="21503"/>
    <s v="ea"/>
    <n v="0.01"/>
    <n v="215.03"/>
  </r>
  <r>
    <x v="5"/>
    <x v="0"/>
    <s v="BLK-WMV"/>
    <s v="17159"/>
    <x v="5"/>
    <s v="Intermediates"/>
    <n v="1.175"/>
    <s v="gal"/>
    <n v="3.45"/>
    <n v="4.05"/>
  </r>
  <r>
    <x v="5"/>
    <x v="0"/>
    <s v="LID-GRV"/>
    <s v="17626"/>
    <x v="3"/>
    <s v="Lids"/>
    <n v="481000"/>
    <s v="ea"/>
    <n v="0.01"/>
    <n v="4810"/>
  </r>
  <r>
    <x v="5"/>
    <x v="0"/>
    <s v="BLK-WMV"/>
    <s v="17160"/>
    <x v="5"/>
    <s v="Intermediates"/>
    <n v="3.875"/>
    <s v="gal"/>
    <n v="3.45"/>
    <n v="13.37"/>
  </r>
  <r>
    <x v="5"/>
    <x v="0"/>
    <s v="BLK-WMV"/>
    <s v="17161"/>
    <x v="5"/>
    <s v="Intermediates"/>
    <n v="4.05"/>
    <s v="gal"/>
    <n v="3.45"/>
    <n v="13.97"/>
  </r>
  <r>
    <x v="5"/>
    <x v="0"/>
    <s v="LID-GRV"/>
    <s v="17628"/>
    <x v="3"/>
    <s v="Lids"/>
    <n v="74547"/>
    <s v="ea"/>
    <n v="0.01"/>
    <n v="745.47"/>
  </r>
  <r>
    <x v="5"/>
    <x v="0"/>
    <s v="LID-GRV"/>
    <s v="17630"/>
    <x v="3"/>
    <s v="Lids"/>
    <n v="74663"/>
    <s v="ea"/>
    <n v="0.01"/>
    <n v="746.63"/>
  </r>
  <r>
    <x v="5"/>
    <x v="0"/>
    <s v="LID-HCW"/>
    <s v="17653"/>
    <x v="3"/>
    <s v="Lids"/>
    <n v="16038"/>
    <s v="ea"/>
    <n v="0.01"/>
    <n v="160.38"/>
  </r>
  <r>
    <x v="5"/>
    <x v="0"/>
    <s v="LID-PBW"/>
    <s v="17667"/>
    <x v="3"/>
    <s v="Lids"/>
    <n v="5158"/>
    <s v="ea"/>
    <n v="0.01"/>
    <n v="51.58"/>
  </r>
  <r>
    <x v="5"/>
    <x v="0"/>
    <s v="LID-PCW"/>
    <s v="17671"/>
    <x v="3"/>
    <s v="Lids"/>
    <n v="23358"/>
    <s v="ea"/>
    <n v="0.01"/>
    <n v="233.58"/>
  </r>
  <r>
    <x v="5"/>
    <x v="0"/>
    <s v="LID-SBO"/>
    <s v="17716"/>
    <x v="3"/>
    <s v="Lids"/>
    <n v="65487"/>
    <s v="ea"/>
    <n v="0.01"/>
    <n v="654.87"/>
  </r>
  <r>
    <x v="5"/>
    <x v="0"/>
    <s v="LID-SBO"/>
    <s v="17722"/>
    <x v="3"/>
    <s v="Lids"/>
    <n v="105591"/>
    <s v="ea"/>
    <n v="0.01"/>
    <n v="1055.9100000000001"/>
  </r>
  <r>
    <x v="5"/>
    <x v="0"/>
    <s v="LID-SBO"/>
    <s v="17723"/>
    <x v="3"/>
    <s v="Lids"/>
    <n v="629205"/>
    <s v="ea"/>
    <n v="0.01"/>
    <n v="6292.05"/>
  </r>
  <r>
    <x v="5"/>
    <x v="0"/>
    <s v="LID-SBV"/>
    <s v="17726"/>
    <x v="3"/>
    <s v="Lids"/>
    <n v="41344"/>
    <s v="ea"/>
    <n v="0.01"/>
    <n v="413.44"/>
  </r>
  <r>
    <x v="5"/>
    <x v="0"/>
    <s v="LID-SBV"/>
    <s v="17730"/>
    <x v="3"/>
    <s v="Lids"/>
    <n v="244908"/>
    <s v="ea"/>
    <n v="0.01"/>
    <n v="2449.08"/>
  </r>
  <r>
    <x v="5"/>
    <x v="0"/>
    <s v="LID-SBV"/>
    <s v="17732"/>
    <x v="3"/>
    <s v="Lids"/>
    <n v="108978"/>
    <s v="ea"/>
    <n v="0.01"/>
    <n v="1089.78"/>
  </r>
  <r>
    <x v="5"/>
    <x v="0"/>
    <s v="LID-SLO"/>
    <s v="17739"/>
    <x v="3"/>
    <s v="Lids"/>
    <n v="69995"/>
    <s v="ea"/>
    <n v="0.01"/>
    <n v="699.95"/>
  </r>
  <r>
    <x v="5"/>
    <x v="0"/>
    <s v="LID-STS-020"/>
    <s v="17741"/>
    <x v="3"/>
    <s v="Lids"/>
    <n v="24843"/>
    <s v="ea"/>
    <n v="0.01"/>
    <n v="248.43"/>
  </r>
  <r>
    <x v="5"/>
    <x v="0"/>
    <s v="BSO-8PC"/>
    <s v="17162"/>
    <x v="4"/>
    <s v="OTSOW-8Pack"/>
    <n v="42"/>
    <s v="ea"/>
    <n v="42.21"/>
    <n v="1772.82"/>
  </r>
  <r>
    <x v="5"/>
    <x v="0"/>
    <s v="LID-TEA"/>
    <s v="17746"/>
    <x v="3"/>
    <s v="Lids"/>
    <n v="10221"/>
    <s v="ea"/>
    <n v="0.01"/>
    <n v="102.21"/>
  </r>
  <r>
    <x v="5"/>
    <x v="0"/>
    <s v="BSV-8PC"/>
    <s v="17163"/>
    <x v="4"/>
    <s v="Vodka-8Pack"/>
    <n v="66"/>
    <s v="ea"/>
    <n v="40.93"/>
    <n v="2701.44"/>
  </r>
  <r>
    <x v="5"/>
    <x v="0"/>
    <s v="LID-TEA"/>
    <s v="17747"/>
    <x v="3"/>
    <s v="Lids"/>
    <n v="94602"/>
    <s v="ea"/>
    <n v="0.01"/>
    <n v="946.02"/>
  </r>
  <r>
    <x v="5"/>
    <x v="0"/>
    <s v="BTL-LBL-ESP MRT"/>
    <s v="17164"/>
    <x v="3"/>
    <s v="Labels"/>
    <n v="100"/>
    <s v="ea"/>
    <n v="0.45"/>
    <n v="45"/>
  </r>
  <r>
    <x v="5"/>
    <x v="0"/>
    <s v="BTL-LBL-MNG MOJ"/>
    <s v="17165"/>
    <x v="3"/>
    <s v="Labels"/>
    <n v="100"/>
    <s v="ea"/>
    <n v="0.45"/>
    <n v="45"/>
  </r>
  <r>
    <x v="5"/>
    <x v="0"/>
    <s v="CLN-FOAM"/>
    <s v="17166"/>
    <x v="1"/>
    <s v="Cleaning Agents"/>
    <n v="55"/>
    <s v="gal"/>
    <n v="7.65"/>
    <n v="420.75"/>
  </r>
  <r>
    <x v="5"/>
    <x v="0"/>
    <s v="LID-TPV"/>
    <s v="17758"/>
    <x v="3"/>
    <s v="Lids"/>
    <n v="52117"/>
    <s v="ea"/>
    <n v="0.01"/>
    <n v="521.16999999999996"/>
  </r>
  <r>
    <x v="5"/>
    <x v="0"/>
    <s v="LID-TPV"/>
    <s v="17759"/>
    <x v="3"/>
    <s v="Lids"/>
    <n v="149086"/>
    <s v="ea"/>
    <n v="0.01"/>
    <n v="1490.86"/>
  </r>
  <r>
    <x v="5"/>
    <x v="0"/>
    <s v="LID-WMO"/>
    <s v="17765"/>
    <x v="3"/>
    <s v="Lids"/>
    <n v="13211"/>
    <s v="ea"/>
    <n v="0.01"/>
    <n v="132.11000000000001"/>
  </r>
  <r>
    <x v="5"/>
    <x v="0"/>
    <s v="LID-WMO"/>
    <s v="17766"/>
    <x v="3"/>
    <s v="Lids"/>
    <n v="139271"/>
    <s v="ea"/>
    <n v="0.01"/>
    <n v="1392.71"/>
  </r>
  <r>
    <x v="5"/>
    <x v="0"/>
    <s v="LID-WMO"/>
    <s v="17767"/>
    <x v="3"/>
    <s v="Lids"/>
    <n v="347618"/>
    <s v="ea"/>
    <n v="0.01"/>
    <n v="3476.18"/>
  </r>
  <r>
    <x v="5"/>
    <x v="0"/>
    <s v="CLN-VGR"/>
    <s v="17167"/>
    <x v="1"/>
    <s v="Cleaning Agents"/>
    <n v="55"/>
    <s v="gal"/>
    <n v="6.65"/>
    <n v="365.75"/>
  </r>
  <r>
    <x v="5"/>
    <x v="0"/>
    <s v="CLN-VGR"/>
    <s v="17168"/>
    <x v="1"/>
    <s v="Cleaning Agents"/>
    <n v="110"/>
    <s v="gal"/>
    <n v="6.65"/>
    <n v="731.5"/>
  </r>
  <r>
    <x v="5"/>
    <x v="0"/>
    <s v="CLR-308"/>
    <s v="17193"/>
    <x v="1"/>
    <s v="Colors"/>
    <n v="122.75"/>
    <s v="lb"/>
    <n v="21.89"/>
    <n v="2687"/>
  </r>
  <r>
    <x v="5"/>
    <x v="0"/>
    <s v="CLR-308"/>
    <s v="17194"/>
    <x v="1"/>
    <s v="Colors"/>
    <n v="110"/>
    <s v="lb"/>
    <n v="21.89"/>
    <n v="2407.91"/>
  </r>
  <r>
    <x v="5"/>
    <x v="0"/>
    <s v="LID-WMO"/>
    <s v="17768"/>
    <x v="3"/>
    <s v="Lids"/>
    <n v="39642"/>
    <s v="ea"/>
    <n v="0.01"/>
    <n v="396.42"/>
  </r>
  <r>
    <x v="5"/>
    <x v="0"/>
    <s v="CLR-B#1"/>
    <s v="17202"/>
    <x v="1"/>
    <s v="Colors"/>
    <n v="121.35595000000001"/>
    <s v="lb"/>
    <n v="4.7"/>
    <n v="570.33000000000004"/>
  </r>
  <r>
    <x v="5"/>
    <x v="0"/>
    <s v="CLR-CAR-DS400"/>
    <s v="17203"/>
    <x v="1"/>
    <s v="Colors"/>
    <n v="56.707023999999997"/>
    <s v="lb"/>
    <n v="96.5"/>
    <n v="5472.23"/>
  </r>
  <r>
    <x v="5"/>
    <x v="0"/>
    <s v="LID-WMV"/>
    <s v="17773"/>
    <x v="3"/>
    <s v="Lids"/>
    <n v="72379"/>
    <s v="ea"/>
    <n v="0.01"/>
    <n v="723.79"/>
  </r>
  <r>
    <x v="5"/>
    <x v="0"/>
    <s v="CLR-CAR-RT80"/>
    <s v="17204"/>
    <x v="1"/>
    <s v="Colors"/>
    <n v="41.542023"/>
    <s v="lb"/>
    <n v="95"/>
    <n v="3946.49"/>
  </r>
  <r>
    <x v="5"/>
    <x v="0"/>
    <s v="LID-WMV"/>
    <s v="17776"/>
    <x v="3"/>
    <s v="Lids"/>
    <n v="19999"/>
    <s v="ea"/>
    <n v="0.01"/>
    <n v="199.99"/>
  </r>
  <r>
    <x v="5"/>
    <x v="0"/>
    <s v="PKG-CUP"/>
    <s v="17829"/>
    <x v="3"/>
    <s v="Cups"/>
    <n v="158765"/>
    <s v="ea"/>
    <n v="0.02"/>
    <n v="3175.3"/>
  </r>
  <r>
    <x v="5"/>
    <x v="0"/>
    <s v="PKG-CUP"/>
    <s v="17830"/>
    <x v="3"/>
    <s v="Cups"/>
    <n v="777664"/>
    <s v="ea"/>
    <n v="0.02"/>
    <n v="15553.28"/>
  </r>
  <r>
    <x v="5"/>
    <x v="0"/>
    <s v="CLR-CAR-YT90"/>
    <s v="17205"/>
    <x v="1"/>
    <s v="Colors"/>
    <n v="54.207023999999997"/>
    <s v="lb"/>
    <n v="96"/>
    <n v="5203.87"/>
  </r>
  <r>
    <x v="5"/>
    <x v="0"/>
    <s v="PKG-CUP"/>
    <s v="17834"/>
    <x v="3"/>
    <s v="Cups"/>
    <n v="2162493.5"/>
    <s v="ea"/>
    <n v="0.02"/>
    <n v="43249.87"/>
  </r>
  <r>
    <x v="5"/>
    <x v="0"/>
    <s v="CLR-R40"/>
    <s v="17207"/>
    <x v="1"/>
    <s v="Colors"/>
    <n v="57.74785"/>
    <s v="lb"/>
    <n v="3.44"/>
    <n v="198.65"/>
  </r>
  <r>
    <x v="5"/>
    <x v="0"/>
    <s v="CLR-Y#5"/>
    <s v="17209"/>
    <x v="1"/>
    <s v="Colors"/>
    <n v="82.039450000000002"/>
    <s v="lb"/>
    <n v="2.99"/>
    <n v="245.55"/>
  </r>
  <r>
    <x v="5"/>
    <x v="0"/>
    <s v="PKG-DS3"/>
    <s v="17850"/>
    <x v="3"/>
    <s v="Consumables"/>
    <n v="191452"/>
    <s v="ea"/>
    <n v="0.01"/>
    <n v="1914.52"/>
  </r>
  <r>
    <x v="5"/>
    <x v="0"/>
    <s v="CLR-Y#6"/>
    <s v="17210"/>
    <x v="1"/>
    <s v="Colors"/>
    <n v="9.2278000000000002"/>
    <s v="lb"/>
    <n v="2.99"/>
    <n v="27.59"/>
  </r>
  <r>
    <x v="5"/>
    <x v="0"/>
    <s v="CLR-Y#6"/>
    <s v="17211"/>
    <x v="1"/>
    <s v="Colors"/>
    <n v="131.9365"/>
    <s v="lb"/>
    <n v="2.99"/>
    <n v="394.43"/>
  </r>
  <r>
    <x v="5"/>
    <x v="0"/>
    <s v="CRG-24O"/>
    <s v="17217"/>
    <x v="3"/>
    <s v="Packaging"/>
    <n v="16"/>
    <s v="ea"/>
    <n v="1.2"/>
    <n v="19.2"/>
  </r>
  <r>
    <x v="5"/>
    <x v="0"/>
    <s v="CRG-8PC"/>
    <s v="17224"/>
    <x v="3"/>
    <s v="Packaging"/>
    <n v="6150"/>
    <s v="ea"/>
    <n v="0.68"/>
    <n v="4206.6000000000004"/>
  </r>
  <r>
    <x v="5"/>
    <x v="0"/>
    <s v="CRG-BBL"/>
    <s v="17225"/>
    <x v="3"/>
    <s v="Packaging"/>
    <n v="120"/>
    <s v="ea"/>
    <n v="3.16"/>
    <n v="379.68"/>
  </r>
  <r>
    <x v="5"/>
    <x v="0"/>
    <s v="CRG-BBL"/>
    <s v="17226"/>
    <x v="3"/>
    <s v="Packaging"/>
    <n v="200"/>
    <s v="ea"/>
    <n v="3.16"/>
    <n v="632.79999999999995"/>
  </r>
  <r>
    <x v="5"/>
    <x v="0"/>
    <s v="CRG-COK-DSP"/>
    <s v="17227"/>
    <x v="3"/>
    <s v="Packaging"/>
    <n v="660"/>
    <s v="ea"/>
    <n v="3.81"/>
    <n v="2515.92"/>
  </r>
  <r>
    <x v="5"/>
    <x v="0"/>
    <s v="CRG-DSP"/>
    <s v="17228"/>
    <x v="3"/>
    <s v="Packaging"/>
    <n v="2600"/>
    <s v="ea"/>
    <n v="4"/>
    <n v="10400"/>
  </r>
  <r>
    <x v="5"/>
    <x v="0"/>
    <s v="CRG-DSP"/>
    <s v="17230"/>
    <x v="3"/>
    <s v="Packaging"/>
    <n v="6900"/>
    <s v="ea"/>
    <n v="4"/>
    <n v="27600"/>
  </r>
  <r>
    <x v="5"/>
    <x v="0"/>
    <s v="CRG-DSP"/>
    <s v="17231"/>
    <x v="3"/>
    <s v="Packaging"/>
    <n v="5598"/>
    <s v="ea"/>
    <n v="4"/>
    <n v="22392"/>
  </r>
  <r>
    <x v="5"/>
    <x v="0"/>
    <s v="CRG-DSP"/>
    <s v="17232"/>
    <x v="3"/>
    <s v="Packaging"/>
    <n v="6500"/>
    <s v="ea"/>
    <n v="4"/>
    <n v="26000"/>
  </r>
  <r>
    <x v="5"/>
    <x v="0"/>
    <s v="CRG-F21"/>
    <s v="17234"/>
    <x v="3"/>
    <s v="Packaging"/>
    <n v="200"/>
    <s v="ea"/>
    <n v="3.16"/>
    <n v="632.79999999999995"/>
  </r>
  <r>
    <x v="5"/>
    <x v="0"/>
    <s v="CRG-F21"/>
    <s v="17235"/>
    <x v="3"/>
    <s v="Packaging"/>
    <n v="3600"/>
    <s v="ea"/>
    <n v="3.16"/>
    <n v="11390.4"/>
  </r>
  <r>
    <x v="5"/>
    <x v="0"/>
    <s v="CRG-RPD"/>
    <s v="17241"/>
    <x v="3"/>
    <s v="Packaging"/>
    <n v="32"/>
    <s v="ea"/>
    <n v="0.25"/>
    <n v="7.97"/>
  </r>
  <r>
    <x v="5"/>
    <x v="0"/>
    <s v="CRG-SLP"/>
    <s v="17243"/>
    <x v="3"/>
    <s v="Packaging"/>
    <n v="16110.208000000001"/>
    <s v="ea"/>
    <n v="0.88"/>
    <n v="14177.05"/>
  </r>
  <r>
    <x v="5"/>
    <x v="0"/>
    <s v="CRG-TOP"/>
    <s v="17251"/>
    <x v="3"/>
    <s v="Packaging"/>
    <n v="607.99959999999999"/>
    <s v="ea"/>
    <n v="1.89"/>
    <n v="1150.33"/>
  </r>
  <r>
    <x v="5"/>
    <x v="0"/>
    <s v="CRG-TOP"/>
    <s v="17252"/>
    <x v="3"/>
    <s v="Packaging"/>
    <n v="300"/>
    <s v="ea"/>
    <n v="1.89"/>
    <n v="567.59"/>
  </r>
  <r>
    <x v="5"/>
    <x v="0"/>
    <s v="CRG-TRY"/>
    <s v="17253"/>
    <x v="3"/>
    <s v="Packaging"/>
    <n v="180"/>
    <s v="ea"/>
    <n v="3.16"/>
    <n v="569.53"/>
  </r>
  <r>
    <x v="5"/>
    <x v="0"/>
    <s v="F21-24O-R"/>
    <s v="17255"/>
    <x v="4"/>
    <s v="OTSOW-24Pack"/>
    <n v="35"/>
    <s v="ea"/>
    <n v="77"/>
    <n v="2694.84"/>
  </r>
  <r>
    <x v="5"/>
    <x v="0"/>
    <s v="F21-24V-R"/>
    <s v="17256"/>
    <x v="4"/>
    <s v="Vodka-24Pack"/>
    <n v="5"/>
    <s v="ea"/>
    <n v="79.260000000000005"/>
    <n v="396.3"/>
  </r>
  <r>
    <x v="5"/>
    <x v="0"/>
    <s v="F21-24V-R"/>
    <s v="17257"/>
    <x v="4"/>
    <s v="Vodka-24Pack"/>
    <n v="83"/>
    <s v="ea"/>
    <n v="78.31"/>
    <n v="6499.32"/>
  </r>
  <r>
    <x v="5"/>
    <x v="0"/>
    <s v="FAL-21O"/>
    <s v="17259"/>
    <x v="3"/>
    <s v="Pouch"/>
    <n v="17500"/>
    <s v="ea"/>
    <n v="0.35"/>
    <n v="6125"/>
  </r>
  <r>
    <x v="5"/>
    <x v="0"/>
    <s v="FAL-21O"/>
    <s v="17260"/>
    <x v="3"/>
    <s v="Pouch"/>
    <n v="6300"/>
    <s v="ea"/>
    <n v="0.35"/>
    <n v="2205"/>
  </r>
  <r>
    <x v="5"/>
    <x v="0"/>
    <s v="FAL-21V"/>
    <s v="17270"/>
    <x v="3"/>
    <s v="Pouch"/>
    <n v="10500"/>
    <s v="ea"/>
    <n v="0.35"/>
    <n v="3675"/>
  </r>
  <r>
    <x v="5"/>
    <x v="0"/>
    <s v="BLK-TPV"/>
    <s v="17154"/>
    <x v="5"/>
    <s v="Intermediates"/>
    <n v="38.35"/>
    <s v="gal"/>
    <n v="0"/>
    <n v="0"/>
  </r>
  <r>
    <x v="5"/>
    <x v="0"/>
    <s v="FLV-DQI"/>
    <s v="17305"/>
    <x v="1"/>
    <s v="Flavors"/>
    <n v="50.35"/>
    <s v="lb"/>
    <n v="0"/>
    <n v="0"/>
  </r>
  <r>
    <x v="5"/>
    <x v="0"/>
    <s v="FAL-21V"/>
    <s v="17272"/>
    <x v="3"/>
    <s v="Pouch"/>
    <n v="10383"/>
    <s v="ea"/>
    <n v="0.35"/>
    <n v="3634.05"/>
  </r>
  <r>
    <x v="5"/>
    <x v="0"/>
    <s v="FAL-21V"/>
    <s v="17274"/>
    <x v="3"/>
    <s v="Pouch"/>
    <n v="10500"/>
    <s v="ea"/>
    <n v="0.35"/>
    <n v="3675"/>
  </r>
  <r>
    <x v="5"/>
    <x v="0"/>
    <s v="FLV-APC"/>
    <s v="17281"/>
    <x v="1"/>
    <s v="Flavors"/>
    <n v="42.35"/>
    <s v="lb"/>
    <n v="16.329999999999998"/>
    <n v="691.58"/>
  </r>
  <r>
    <x v="5"/>
    <x v="0"/>
    <s v="FLV-GAP"/>
    <s v="17306"/>
    <x v="1"/>
    <s v="Flavors"/>
    <n v="40"/>
    <s v="lb"/>
    <n v="13.25"/>
    <n v="530"/>
  </r>
  <r>
    <x v="5"/>
    <x v="0"/>
    <s v="FLV-GAP"/>
    <s v="17307"/>
    <x v="1"/>
    <s v="Flavors"/>
    <n v="80"/>
    <s v="lb"/>
    <n v="13.25"/>
    <n v="1060"/>
  </r>
  <r>
    <x v="5"/>
    <x v="0"/>
    <s v="FLV-GRP"/>
    <s v="17311"/>
    <x v="1"/>
    <s v="Flavors"/>
    <n v="40.35"/>
    <s v="lb"/>
    <n v="11.85"/>
    <n v="478.15"/>
  </r>
  <r>
    <x v="5"/>
    <x v="0"/>
    <s v="FLV-GRP"/>
    <s v="17312"/>
    <x v="1"/>
    <s v="Flavors"/>
    <n v="55.45"/>
    <s v="lb"/>
    <n v="11.85"/>
    <n v="657.11"/>
  </r>
  <r>
    <x v="5"/>
    <x v="0"/>
    <s v="FLV-LEM"/>
    <s v="17317"/>
    <x v="1"/>
    <s v="Flavors"/>
    <n v="0.92"/>
    <s v="lb"/>
    <n v="4.5"/>
    <n v="4.1399999999999997"/>
  </r>
  <r>
    <x v="5"/>
    <x v="0"/>
    <s v="FLV-LEM"/>
    <s v="17318"/>
    <x v="1"/>
    <s v="Flavors"/>
    <n v="90.75"/>
    <s v="lb"/>
    <n v="4.5"/>
    <n v="408.38"/>
  </r>
  <r>
    <x v="5"/>
    <x v="0"/>
    <s v="FLV-LIM-NEW"/>
    <s v="17321"/>
    <x v="1"/>
    <s v="Flavors"/>
    <n v="80"/>
    <s v="lb"/>
    <n v="4.5"/>
    <n v="360"/>
  </r>
  <r>
    <x v="5"/>
    <x v="0"/>
    <s v="FLV-MPC"/>
    <s v="17330"/>
    <x v="1"/>
    <s v="Flavors"/>
    <n v="82.65"/>
    <s v="lb"/>
    <n v="12.05"/>
    <n v="995.93"/>
  </r>
  <r>
    <x v="5"/>
    <x v="0"/>
    <s v="FLV-MRG"/>
    <s v="17334"/>
    <x v="1"/>
    <s v="Flavors"/>
    <n v="72.569999999999993"/>
    <s v="lb"/>
    <n v="5.0999999999999996"/>
    <n v="370.11"/>
  </r>
  <r>
    <x v="5"/>
    <x v="0"/>
    <s v="FLV-ORG-V3"/>
    <s v="17335"/>
    <x v="1"/>
    <s v="Flavors"/>
    <n v="80"/>
    <s v="lb"/>
    <n v="14.8"/>
    <n v="1184"/>
  </r>
  <r>
    <x v="5"/>
    <x v="0"/>
    <s v="MNT-GLYCOL"/>
    <s v="17793"/>
    <x v="6"/>
    <m/>
    <n v="480"/>
    <s v="ea"/>
    <n v="0"/>
    <n v="0"/>
  </r>
  <r>
    <x v="5"/>
    <x v="0"/>
    <s v="PKG-TAP"/>
    <s v="17853"/>
    <x v="3"/>
    <s v="Consumables"/>
    <n v="44"/>
    <s v="ea"/>
    <n v="0"/>
    <n v="0"/>
  </r>
  <r>
    <x v="5"/>
    <x v="0"/>
    <s v="PLT-MGW"/>
    <s v="17856"/>
    <x v="3"/>
    <s v="Consumables"/>
    <n v="37.984122999999997"/>
    <s v="cs"/>
    <n v="0"/>
    <n v="0"/>
  </r>
  <r>
    <x v="5"/>
    <x v="0"/>
    <s v="PLT-SW43"/>
    <s v="17857"/>
    <x v="3"/>
    <s v="Consumables"/>
    <n v="45"/>
    <s v="cs"/>
    <n v="0"/>
    <n v="0"/>
  </r>
  <r>
    <x v="5"/>
    <x v="0"/>
    <s v="XXMKT-24PK DSP SHIPPER"/>
    <s v="17922"/>
    <x v="0"/>
    <s v="Marketing"/>
    <n v="106"/>
    <s v="ea"/>
    <n v="0"/>
    <n v="0"/>
  </r>
  <r>
    <x v="5"/>
    <x v="0"/>
    <s v="FLV-PCH"/>
    <s v="17342"/>
    <x v="1"/>
    <s v="Flavors"/>
    <n v="1.35"/>
    <s v="lb"/>
    <n v="16.2"/>
    <n v="21.87"/>
  </r>
  <r>
    <x v="5"/>
    <x v="0"/>
    <s v="FLV-PCH"/>
    <s v="17343"/>
    <x v="1"/>
    <s v="Flavors"/>
    <n v="35"/>
    <s v="lb"/>
    <n v="16.2"/>
    <n v="567"/>
  </r>
  <r>
    <x v="5"/>
    <x v="0"/>
    <s v="FLV-PER"/>
    <s v="17344"/>
    <x v="1"/>
    <s v="Flavors"/>
    <n v="96.94"/>
    <s v="lb"/>
    <n v="5.6"/>
    <n v="542.86"/>
  </r>
  <r>
    <x v="5"/>
    <x v="0"/>
    <s v="FLV-PER"/>
    <s v="17345"/>
    <x v="1"/>
    <s v="Flavors"/>
    <n v="81.599999999999994"/>
    <s v="lb"/>
    <n v="5.6"/>
    <n v="456.96"/>
  </r>
  <r>
    <x v="5"/>
    <x v="0"/>
    <s v="FLV-PFP-NEW"/>
    <s v="17347"/>
    <x v="1"/>
    <s v="Flavors"/>
    <n v="76.69"/>
    <s v="lb"/>
    <n v="13.65"/>
    <n v="1046.81"/>
  </r>
  <r>
    <x v="5"/>
    <x v="0"/>
    <s v="FLV-PMK"/>
    <s v="17348"/>
    <x v="1"/>
    <s v="Flavors"/>
    <n v="255.95"/>
    <s v="lb"/>
    <n v="14.4"/>
    <n v="3685.68"/>
  </r>
  <r>
    <x v="5"/>
    <x v="0"/>
    <s v="FLV-PNC"/>
    <s v="17357"/>
    <x v="1"/>
    <s v="Flavors"/>
    <n v="59.69"/>
    <s v="lb"/>
    <n v="11.44"/>
    <n v="682.85"/>
  </r>
  <r>
    <x v="5"/>
    <x v="0"/>
    <s v="FLV-PRL"/>
    <s v="17361"/>
    <x v="1"/>
    <s v="Flavors"/>
    <n v="19.14"/>
    <s v="lb"/>
    <n v="16.2"/>
    <n v="310.07"/>
  </r>
  <r>
    <x v="5"/>
    <x v="0"/>
    <s v="FLV-PUN"/>
    <s v="17362"/>
    <x v="1"/>
    <s v="Flavors"/>
    <n v="44.3"/>
    <s v="lb"/>
    <n v="13.65"/>
    <n v="604.69000000000005"/>
  </r>
  <r>
    <x v="5"/>
    <x v="0"/>
    <s v="FLV-SBY-NEW"/>
    <s v="17378"/>
    <x v="1"/>
    <s v="Flavors"/>
    <n v="120"/>
    <s v="lb"/>
    <n v="11.8"/>
    <n v="1416"/>
  </r>
  <r>
    <x v="5"/>
    <x v="0"/>
    <s v="FLV-SBY-NEW"/>
    <s v="17379"/>
    <x v="1"/>
    <s v="Flavors"/>
    <n v="40"/>
    <s v="lb"/>
    <n v="11.8"/>
    <n v="472"/>
  </r>
  <r>
    <x v="5"/>
    <x v="0"/>
    <s v="FLV-TEA"/>
    <s v="17381"/>
    <x v="1"/>
    <s v="Flavors"/>
    <n v="36.6"/>
    <s v="lb"/>
    <n v="12.3"/>
    <n v="450.18"/>
  </r>
  <r>
    <x v="5"/>
    <x v="0"/>
    <s v="FLV-VAN"/>
    <s v="17382"/>
    <x v="1"/>
    <s v="Flavors"/>
    <n v="29.874500000000001"/>
    <s v="lb"/>
    <n v="16.2"/>
    <n v="483.97"/>
  </r>
  <r>
    <x v="5"/>
    <x v="0"/>
    <s v="FLV-WML-NEW"/>
    <s v="17385"/>
    <x v="1"/>
    <s v="Flavors"/>
    <n v="108.95"/>
    <s v="lb"/>
    <n v="17.84"/>
    <n v="1943.66"/>
  </r>
  <r>
    <x v="5"/>
    <x v="0"/>
    <s v="GWO-8PC"/>
    <s v="17386"/>
    <x v="4"/>
    <s v="OTSOW-8Pack"/>
    <n v="107"/>
    <s v="ea"/>
    <n v="39.450000000000003"/>
    <n v="4221"/>
  </r>
  <r>
    <x v="5"/>
    <x v="0"/>
    <s v="GWV-8PC"/>
    <s v="17387"/>
    <x v="4"/>
    <s v="Vodka-8Pack"/>
    <n v="31"/>
    <s v="ea"/>
    <n v="42.21"/>
    <n v="1308.51"/>
  </r>
  <r>
    <x v="5"/>
    <x v="0"/>
    <s v="GWV-8PC"/>
    <s v="17388"/>
    <x v="4"/>
    <s v="Vodka-8Pack"/>
    <n v="79"/>
    <s v="ea"/>
    <n v="40.61"/>
    <n v="3207.96"/>
  </r>
  <r>
    <x v="5"/>
    <x v="0"/>
    <s v="HCO-8PC"/>
    <s v="17389"/>
    <x v="4"/>
    <s v="OTSOW-8Pack"/>
    <n v="16"/>
    <s v="ea"/>
    <n v="42.21"/>
    <n v="675.36"/>
  </r>
  <r>
    <x v="5"/>
    <x v="0"/>
    <s v="HCO-8PC"/>
    <s v="17390"/>
    <x v="4"/>
    <s v="OTSOW-8Pack"/>
    <n v="14"/>
    <s v="ea"/>
    <n v="36.18"/>
    <n v="506.52"/>
  </r>
  <r>
    <x v="5"/>
    <x v="0"/>
    <s v="ING-ACE"/>
    <s v="17391"/>
    <x v="1"/>
    <s v="Common Raw"/>
    <n v="50"/>
    <s v="lb"/>
    <n v="7.25"/>
    <n v="362.5"/>
  </r>
  <r>
    <x v="5"/>
    <x v="0"/>
    <s v="ING-CTA"/>
    <s v="17401"/>
    <x v="1"/>
    <s v="Common Raw"/>
    <n v="12.8"/>
    <s v="lb"/>
    <n v="1.03"/>
    <n v="13.15"/>
  </r>
  <r>
    <x v="5"/>
    <x v="0"/>
    <s v="ING-CTA"/>
    <s v="17402"/>
    <x v="1"/>
    <s v="Common Raw"/>
    <n v="1435.4"/>
    <s v="lb"/>
    <n v="1.03"/>
    <n v="1474.16"/>
  </r>
  <r>
    <x v="5"/>
    <x v="0"/>
    <s v="ING-DEF"/>
    <s v="17411"/>
    <x v="1"/>
    <s v="Consumables"/>
    <n v="15.8"/>
    <s v="lb"/>
    <n v="8.86"/>
    <n v="139.99"/>
  </r>
  <r>
    <x v="5"/>
    <x v="0"/>
    <s v="ING-DEF"/>
    <s v="17412"/>
    <x v="1"/>
    <s v="Consumables"/>
    <n v="31.9"/>
    <s v="lb"/>
    <n v="8.86"/>
    <n v="282.63"/>
  </r>
  <r>
    <x v="5"/>
    <x v="0"/>
    <s v="ING-GEL-275"/>
    <s v="17430"/>
    <x v="1"/>
    <s v="Gelatin"/>
    <n v="1100"/>
    <s v="lb"/>
    <n v="2.9"/>
    <n v="3190"/>
  </r>
  <r>
    <x v="5"/>
    <x v="0"/>
    <s v="ING-OTS"/>
    <s v="17442"/>
    <x v="1"/>
    <s v="Alcohol"/>
    <n v="3276.27"/>
    <s v="gal"/>
    <n v="3.25"/>
    <n v="10647.88"/>
  </r>
  <r>
    <x v="5"/>
    <x v="0"/>
    <s v="ING-SDC"/>
    <s v="17450"/>
    <x v="1"/>
    <s v="Common Raw"/>
    <n v="100"/>
    <s v="lb"/>
    <n v="1.1599999999999999"/>
    <n v="115.7"/>
  </r>
  <r>
    <x v="5"/>
    <x v="0"/>
    <s v="ING-SDC"/>
    <s v="17451"/>
    <x v="1"/>
    <s v="Common Raw"/>
    <n v="327.75"/>
    <s v="lb"/>
    <n v="1.1599999999999999"/>
    <n v="379.21"/>
  </r>
  <r>
    <x v="5"/>
    <x v="0"/>
    <s v="LID-HCV"/>
    <s v="17647"/>
    <x v="3"/>
    <s v="Lids"/>
    <m/>
    <s v="ea"/>
    <m/>
    <m/>
  </r>
  <r>
    <x v="5"/>
    <x v="0"/>
    <s v="LID-HCV"/>
    <s v="17646"/>
    <x v="3"/>
    <s v="Lids"/>
    <m/>
    <s v="ea"/>
    <m/>
    <m/>
  </r>
  <r>
    <x v="5"/>
    <x v="0"/>
    <s v="LID-HCV"/>
    <s v="17645"/>
    <x v="3"/>
    <s v="Lids"/>
    <m/>
    <s v="ea"/>
    <m/>
    <m/>
  </r>
  <r>
    <x v="5"/>
    <x v="0"/>
    <s v="LID-HCV"/>
    <s v="17644"/>
    <x v="3"/>
    <s v="Lids"/>
    <m/>
    <s v="ea"/>
    <m/>
    <m/>
  </r>
  <r>
    <x v="5"/>
    <x v="0"/>
    <s v="LID-HCV"/>
    <s v="17643"/>
    <x v="3"/>
    <s v="Lids"/>
    <m/>
    <s v="ea"/>
    <m/>
    <m/>
  </r>
  <r>
    <x v="5"/>
    <x v="0"/>
    <s v="LID-HCV"/>
    <s v="17642"/>
    <x v="3"/>
    <s v="Lids"/>
    <m/>
    <s v="ea"/>
    <m/>
    <m/>
  </r>
  <r>
    <x v="5"/>
    <x v="0"/>
    <s v="LID-HCV"/>
    <s v="17641"/>
    <x v="3"/>
    <s v="Lids"/>
    <m/>
    <s v="ea"/>
    <m/>
    <m/>
  </r>
  <r>
    <x v="5"/>
    <x v="0"/>
    <s v="LID-HCV"/>
    <s v="17640"/>
    <x v="3"/>
    <s v="Lids"/>
    <m/>
    <s v="ea"/>
    <m/>
    <m/>
  </r>
  <r>
    <x v="5"/>
    <x v="0"/>
    <s v="ING-SUC"/>
    <s v="17452"/>
    <x v="1"/>
    <s v="Common Raw"/>
    <n v="45.8"/>
    <s v="lb"/>
    <n v="22.68"/>
    <n v="1038.7"/>
  </r>
  <r>
    <x v="5"/>
    <x v="0"/>
    <s v="ING-SUG"/>
    <s v="17473"/>
    <x v="1"/>
    <s v="Sugar"/>
    <n v="280"/>
    <s v="lb"/>
    <n v="0.43"/>
    <n v="120.88"/>
  </r>
  <r>
    <x v="5"/>
    <x v="0"/>
    <s v="LID-HCV"/>
    <s v="17639"/>
    <x v="3"/>
    <s v="Lids"/>
    <m/>
    <s v="ea"/>
    <m/>
    <m/>
  </r>
  <r>
    <x v="5"/>
    <x v="0"/>
    <s v="ING-SUG"/>
    <s v="17474"/>
    <x v="1"/>
    <s v="Sugar"/>
    <n v="539.9"/>
    <s v="lb"/>
    <n v="0.43"/>
    <n v="233.07"/>
  </r>
  <r>
    <x v="5"/>
    <x v="0"/>
    <s v="ING-SUG"/>
    <s v="17475"/>
    <x v="1"/>
    <s v="Sugar"/>
    <n v="18800"/>
    <s v="lb"/>
    <n v="0.43"/>
    <n v="8115.96"/>
  </r>
  <r>
    <x v="5"/>
    <x v="0"/>
    <s v="ING-VDK"/>
    <s v="17479"/>
    <x v="1"/>
    <s v="Alcohol"/>
    <n v="0.84199999999999997"/>
    <s v="gal"/>
    <n v="2.85"/>
    <n v="2.4"/>
  </r>
  <r>
    <x v="5"/>
    <x v="0"/>
    <s v="ING-WSK"/>
    <s v="17482"/>
    <x v="1"/>
    <s v="Alcohol"/>
    <n v="1.079"/>
    <s v="gal"/>
    <n v="24"/>
    <n v="25.9"/>
  </r>
  <r>
    <x v="5"/>
    <x v="0"/>
    <s v="ING-WSK"/>
    <s v="17483"/>
    <x v="1"/>
    <s v="Alcohol"/>
    <n v="209"/>
    <s v="gal"/>
    <n v="24"/>
    <n v="5016"/>
  </r>
  <r>
    <x v="5"/>
    <x v="0"/>
    <s v="LBL-21O"/>
    <s v="17484"/>
    <x v="3"/>
    <s v="Labels"/>
    <n v="2015"/>
    <s v="ea"/>
    <n v="7.0000000000000007E-2"/>
    <n v="141.05000000000001"/>
  </r>
  <r>
    <x v="5"/>
    <x v="0"/>
    <s v="LBL-21V"/>
    <s v="17485"/>
    <x v="3"/>
    <s v="Labels"/>
    <n v="5907"/>
    <s v="ea"/>
    <n v="7.0000000000000007E-2"/>
    <n v="413.49"/>
  </r>
  <r>
    <x v="5"/>
    <x v="0"/>
    <s v="LID-HCV"/>
    <s v="17638"/>
    <x v="3"/>
    <s v="Lids"/>
    <m/>
    <s v="ea"/>
    <m/>
    <m/>
  </r>
  <r>
    <x v="5"/>
    <x v="0"/>
    <s v="LID-HCV"/>
    <s v="17637"/>
    <x v="3"/>
    <s v="Lids"/>
    <m/>
    <s v="ea"/>
    <m/>
    <m/>
  </r>
  <r>
    <x v="5"/>
    <x v="0"/>
    <s v="LID-HCO"/>
    <s v="17633"/>
    <x v="3"/>
    <s v="Lids"/>
    <m/>
    <s v="ea"/>
    <m/>
    <m/>
  </r>
  <r>
    <x v="5"/>
    <x v="0"/>
    <s v="LID-HCO"/>
    <s v="17632"/>
    <x v="3"/>
    <s v="Lids"/>
    <m/>
    <s v="ea"/>
    <m/>
    <m/>
  </r>
  <r>
    <x v="5"/>
    <x v="0"/>
    <s v="LID-HCO"/>
    <s v="17631"/>
    <x v="3"/>
    <s v="Lids"/>
    <m/>
    <s v="ea"/>
    <m/>
    <m/>
  </r>
  <r>
    <x v="5"/>
    <x v="0"/>
    <s v="LID-GRV"/>
    <s v="17629"/>
    <x v="3"/>
    <s v="Lids"/>
    <m/>
    <s v="ea"/>
    <m/>
    <m/>
  </r>
  <r>
    <x v="5"/>
    <x v="0"/>
    <s v="LID-GRV"/>
    <s v="17627"/>
    <x v="3"/>
    <s v="Lids"/>
    <m/>
    <s v="ea"/>
    <m/>
    <m/>
  </r>
  <r>
    <x v="5"/>
    <x v="0"/>
    <s v="LBL-24O"/>
    <s v="17486"/>
    <x v="3"/>
    <s v="Labels"/>
    <n v="3041"/>
    <s v="ea"/>
    <n v="7.0000000000000007E-2"/>
    <n v="212.87"/>
  </r>
  <r>
    <x v="5"/>
    <x v="0"/>
    <s v="LID-GRO"/>
    <s v="17615"/>
    <x v="3"/>
    <s v="Lids"/>
    <n v="87100"/>
    <s v="ea"/>
    <n v="0.01"/>
    <n v="696.8"/>
  </r>
  <r>
    <x v="5"/>
    <x v="0"/>
    <s v="LBL-24O-TRP"/>
    <s v="17487"/>
    <x v="3"/>
    <s v="Labels"/>
    <n v="338"/>
    <s v="ea"/>
    <n v="0.09"/>
    <n v="31.33"/>
  </r>
  <r>
    <x v="5"/>
    <x v="0"/>
    <s v="LBL-24V-TRP"/>
    <s v="17488"/>
    <x v="3"/>
    <s v="Labels"/>
    <n v="634"/>
    <s v="ea"/>
    <n v="0.09"/>
    <n v="58.79"/>
  </r>
  <r>
    <x v="5"/>
    <x v="0"/>
    <s v="LBL-BBL-BBLV"/>
    <s v="17489"/>
    <x v="3"/>
    <s v="Labels"/>
    <n v="750"/>
    <s v="ea"/>
    <n v="0.23"/>
    <n v="172.5"/>
  </r>
  <r>
    <x v="5"/>
    <x v="0"/>
    <s v="LBL-BBL-V"/>
    <s v="17490"/>
    <x v="3"/>
    <s v="Labels"/>
    <n v="150"/>
    <s v="ea"/>
    <n v="0.23"/>
    <n v="34.5"/>
  </r>
  <r>
    <x v="5"/>
    <x v="0"/>
    <s v="LBL-BBO"/>
    <s v="17491"/>
    <x v="3"/>
    <s v="Labels"/>
    <n v="2055"/>
    <s v="ea"/>
    <n v="7.0000000000000007E-2"/>
    <n v="143.85"/>
  </r>
  <r>
    <x v="5"/>
    <x v="0"/>
    <s v="LBL-BBV"/>
    <s v="17492"/>
    <x v="3"/>
    <s v="Labels"/>
    <n v="50"/>
    <s v="ea"/>
    <n v="7.0000000000000007E-2"/>
    <n v="3.5"/>
  </r>
  <r>
    <x v="5"/>
    <x v="0"/>
    <s v="LID-GRO"/>
    <s v="17614"/>
    <x v="3"/>
    <s v="Lids"/>
    <n v="65000"/>
    <s v="ea"/>
    <n v="0.01"/>
    <n v="520"/>
  </r>
  <r>
    <x v="5"/>
    <x v="0"/>
    <s v="LBL-BSO"/>
    <s v="17493"/>
    <x v="3"/>
    <s v="Labels"/>
    <n v="2788"/>
    <s v="ea"/>
    <n v="7.0000000000000007E-2"/>
    <n v="195.16"/>
  </r>
  <r>
    <x v="5"/>
    <x v="0"/>
    <s v="LBL-BSV"/>
    <s v="17494"/>
    <x v="3"/>
    <s v="Labels"/>
    <n v="1925"/>
    <s v="ea"/>
    <n v="7.0000000000000007E-2"/>
    <n v="134.75"/>
  </r>
  <r>
    <x v="5"/>
    <x v="0"/>
    <s v="LBL-CLP-STP-SZB"/>
    <s v="17495"/>
    <x v="3"/>
    <s v="Labels"/>
    <n v="120"/>
    <s v="ea"/>
    <n v="7.0000000000000007E-2"/>
    <n v="8.4"/>
  </r>
  <r>
    <x v="5"/>
    <x v="0"/>
    <s v="LID-GRO"/>
    <s v="17613"/>
    <x v="3"/>
    <s v="Lids"/>
    <n v="3448"/>
    <s v="ea"/>
    <n v="0.01"/>
    <n v="27.58"/>
  </r>
  <r>
    <x v="5"/>
    <x v="0"/>
    <s v="LBL-CLP-STP-TEA"/>
    <s v="17496"/>
    <x v="3"/>
    <s v="Labels"/>
    <n v="1000"/>
    <s v="ea"/>
    <n v="1.1299999999999999"/>
    <n v="1132"/>
  </r>
  <r>
    <x v="5"/>
    <x v="0"/>
    <s v="LBL-CTO"/>
    <s v="17497"/>
    <x v="3"/>
    <s v="Labels"/>
    <n v="2596"/>
    <s v="ea"/>
    <n v="7.0000000000000007E-2"/>
    <n v="181.72"/>
  </r>
  <r>
    <x v="5"/>
    <x v="0"/>
    <s v="LBL-ESP MRT"/>
    <s v="17498"/>
    <x v="3"/>
    <s v="Labels"/>
    <n v="120"/>
    <s v="ea"/>
    <n v="0.85"/>
    <n v="102"/>
  </r>
  <r>
    <x v="5"/>
    <x v="0"/>
    <s v="LBL-GWO"/>
    <s v="17499"/>
    <x v="3"/>
    <s v="Labels"/>
    <n v="3622"/>
    <s v="ea"/>
    <n v="7.0000000000000007E-2"/>
    <n v="253.54"/>
  </r>
  <r>
    <x v="5"/>
    <x v="0"/>
    <s v="LBL-GWV"/>
    <s v="17500"/>
    <x v="3"/>
    <s v="Labels"/>
    <n v="4988"/>
    <s v="ea"/>
    <n v="7.0000000000000007E-2"/>
    <n v="349.16"/>
  </r>
  <r>
    <x v="5"/>
    <x v="0"/>
    <s v="LID-ESO"/>
    <s v="17609"/>
    <x v="3"/>
    <s v="Lids"/>
    <m/>
    <s v="ea"/>
    <m/>
    <m/>
  </r>
  <r>
    <x v="5"/>
    <x v="0"/>
    <s v="LBL-HCO"/>
    <s v="17501"/>
    <x v="3"/>
    <s v="Labels"/>
    <n v="4916"/>
    <s v="ea"/>
    <n v="7.0000000000000007E-2"/>
    <n v="344.12"/>
  </r>
  <r>
    <x v="5"/>
    <x v="0"/>
    <s v="LBL-LPO"/>
    <s v="17502"/>
    <x v="3"/>
    <s v="Labels"/>
    <n v="1272"/>
    <s v="ea"/>
    <n v="7.0000000000000007E-2"/>
    <n v="89.04"/>
  </r>
  <r>
    <x v="5"/>
    <x v="0"/>
    <s v="LID-ELV"/>
    <s v="17605"/>
    <x v="3"/>
    <s v="Lids"/>
    <m/>
    <s v="ea"/>
    <m/>
    <m/>
  </r>
  <r>
    <x v="5"/>
    <x v="0"/>
    <s v="LID-ELV"/>
    <s v="17603"/>
    <x v="3"/>
    <s v="Lids"/>
    <m/>
    <s v="ea"/>
    <m/>
    <m/>
  </r>
  <r>
    <x v="5"/>
    <x v="0"/>
    <s v="LBL-MNG MOJ"/>
    <s v="17503"/>
    <x v="3"/>
    <s v="Labels"/>
    <n v="120"/>
    <s v="ea"/>
    <n v="0.85"/>
    <n v="102"/>
  </r>
  <r>
    <x v="5"/>
    <x v="0"/>
    <s v="LID-CCV"/>
    <s v="17600"/>
    <x v="3"/>
    <s v="Lids"/>
    <m/>
    <s v="ea"/>
    <m/>
    <m/>
  </r>
  <r>
    <x v="5"/>
    <x v="0"/>
    <s v="LID-CCV"/>
    <s v="17599"/>
    <x v="3"/>
    <s v="Lids"/>
    <m/>
    <s v="ea"/>
    <m/>
    <m/>
  </r>
  <r>
    <x v="5"/>
    <x v="0"/>
    <s v="LBL-NAB-TEA"/>
    <s v="17504"/>
    <x v="3"/>
    <s v="Labels"/>
    <n v="200"/>
    <s v="ea"/>
    <n v="0.1"/>
    <n v="19.260000000000002"/>
  </r>
  <r>
    <x v="5"/>
    <x v="0"/>
    <s v="LID-CCV"/>
    <s v="17598"/>
    <x v="3"/>
    <s v="Lids"/>
    <m/>
    <s v="ea"/>
    <m/>
    <m/>
  </r>
  <r>
    <x v="5"/>
    <x v="0"/>
    <s v="LID-CCV"/>
    <s v="17597"/>
    <x v="3"/>
    <s v="Lids"/>
    <m/>
    <s v="ea"/>
    <m/>
    <m/>
  </r>
  <r>
    <x v="5"/>
    <x v="0"/>
    <s v="LID-CCV"/>
    <s v="17596"/>
    <x v="3"/>
    <s v="Lids"/>
    <m/>
    <s v="ea"/>
    <m/>
    <m/>
  </r>
  <r>
    <x v="5"/>
    <x v="0"/>
    <s v="LID-CCV"/>
    <s v="17595"/>
    <x v="3"/>
    <s v="Lids"/>
    <m/>
    <s v="ea"/>
    <m/>
    <m/>
  </r>
  <r>
    <x v="5"/>
    <x v="0"/>
    <s v="LID-CCV"/>
    <s v="17594"/>
    <x v="3"/>
    <s v="Lids"/>
    <m/>
    <s v="ea"/>
    <m/>
    <m/>
  </r>
  <r>
    <x v="5"/>
    <x v="0"/>
    <s v="LID-CCV"/>
    <s v="17593"/>
    <x v="3"/>
    <s v="Lids"/>
    <m/>
    <s v="ea"/>
    <m/>
    <m/>
  </r>
  <r>
    <x v="5"/>
    <x v="0"/>
    <s v="LID-CCV"/>
    <s v="17592"/>
    <x v="3"/>
    <s v="Lids"/>
    <m/>
    <s v="ea"/>
    <m/>
    <m/>
  </r>
  <r>
    <x v="5"/>
    <x v="0"/>
    <s v="LID-CCO"/>
    <s v="17589"/>
    <x v="3"/>
    <s v="Lids"/>
    <m/>
    <s v="ea"/>
    <m/>
    <m/>
  </r>
  <r>
    <x v="5"/>
    <x v="0"/>
    <s v="LBL-NBV"/>
    <s v="17505"/>
    <x v="3"/>
    <s v="Labels"/>
    <n v="550"/>
    <s v="ea"/>
    <n v="0.1"/>
    <n v="52.96"/>
  </r>
  <r>
    <x v="5"/>
    <x v="0"/>
    <s v="LID-BRO"/>
    <s v="17548"/>
    <x v="3"/>
    <s v="Lids"/>
    <n v="48750"/>
    <s v="ea"/>
    <n v="0.01"/>
    <n v="390"/>
  </r>
  <r>
    <x v="5"/>
    <x v="0"/>
    <s v="LID-BRO"/>
    <s v="17539"/>
    <x v="3"/>
    <s v="Lids"/>
    <n v="65000"/>
    <s v="ea"/>
    <n v="0.01"/>
    <n v="520"/>
  </r>
  <r>
    <x v="5"/>
    <x v="0"/>
    <s v="LID-BBL-V"/>
    <s v="17538"/>
    <x v="3"/>
    <s v="Lids"/>
    <n v="9750"/>
    <s v="ea"/>
    <n v="0.01"/>
    <n v="78"/>
  </r>
  <r>
    <x v="5"/>
    <x v="0"/>
    <s v="LID-BBL-V"/>
    <s v="17537"/>
    <x v="3"/>
    <s v="Lids"/>
    <n v="1950"/>
    <s v="ea"/>
    <n v="0.01"/>
    <n v="15.6"/>
  </r>
  <r>
    <x v="5"/>
    <x v="0"/>
    <s v="LBL-NBV-TRP"/>
    <s v="17506"/>
    <x v="3"/>
    <s v="Labels"/>
    <n v="700"/>
    <s v="ea"/>
    <n v="0.1"/>
    <n v="67.41"/>
  </r>
  <r>
    <x v="5"/>
    <x v="0"/>
    <s v="LBL-PACKERS-O"/>
    <s v="17507"/>
    <x v="3"/>
    <s v="Labels"/>
    <n v="744"/>
    <s v="ea"/>
    <n v="7.0000000000000007E-2"/>
    <n v="52.08"/>
  </r>
  <r>
    <x v="5"/>
    <x v="0"/>
    <s v="LBL-PPO-PPV"/>
    <s v="17508"/>
    <x v="3"/>
    <s v="Labels"/>
    <n v="9500"/>
    <s v="ea"/>
    <n v="0.09"/>
    <n v="880.65"/>
  </r>
  <r>
    <x v="5"/>
    <x v="0"/>
    <s v="LID-BBL"/>
    <s v="17536"/>
    <x v="3"/>
    <s v="Lids"/>
    <n v="81250"/>
    <s v="ea"/>
    <n v="0.01"/>
    <n v="650"/>
  </r>
  <r>
    <x v="5"/>
    <x v="0"/>
    <s v="LID-BBL"/>
    <s v="17535"/>
    <x v="3"/>
    <s v="Lids"/>
    <n v="609050"/>
    <s v="ea"/>
    <n v="0.01"/>
    <n v="4872.3999999999996"/>
  </r>
  <r>
    <x v="5"/>
    <x v="0"/>
    <s v="LID-BBL"/>
    <s v="17534"/>
    <x v="3"/>
    <s v="Lids"/>
    <n v="35750"/>
    <s v="ea"/>
    <n v="0.01"/>
    <n v="286"/>
  </r>
  <r>
    <x v="5"/>
    <x v="0"/>
    <s v="LID-BBL"/>
    <s v="17533"/>
    <x v="3"/>
    <s v="Lids"/>
    <n v="65000"/>
    <s v="ea"/>
    <n v="0.01"/>
    <n v="520"/>
  </r>
  <r>
    <x v="5"/>
    <x v="0"/>
    <s v="LID-ACV"/>
    <s v="17532"/>
    <x v="3"/>
    <s v="Lids"/>
    <n v="11050"/>
    <s v="ea"/>
    <n v="0.01"/>
    <n v="88.4"/>
  </r>
  <r>
    <x v="5"/>
    <x v="0"/>
    <s v="LID-ACV"/>
    <s v="17531"/>
    <x v="3"/>
    <s v="Lids"/>
    <n v="11050"/>
    <s v="ea"/>
    <n v="0.01"/>
    <n v="88.4"/>
  </r>
  <r>
    <x v="5"/>
    <x v="0"/>
    <s v="LID-ACO"/>
    <s v="17520"/>
    <x v="3"/>
    <s v="Lids"/>
    <n v="65000"/>
    <s v="ea"/>
    <n v="0.01"/>
    <n v="520"/>
  </r>
  <r>
    <x v="5"/>
    <x v="0"/>
    <s v="LID-ACO"/>
    <s v="17518"/>
    <x v="3"/>
    <s v="Lids"/>
    <n v="16250"/>
    <s v="ea"/>
    <n v="0.01"/>
    <n v="130"/>
  </r>
  <r>
    <x v="5"/>
    <x v="0"/>
    <s v="LBL-WSK-CRG"/>
    <s v="17516"/>
    <x v="3"/>
    <s v="Labels"/>
    <n v="500"/>
    <s v="ea"/>
    <n v="7.0000000000000007E-2"/>
    <n v="35"/>
  </r>
  <r>
    <x v="5"/>
    <x v="0"/>
    <s v="LBL-WSK"/>
    <s v="17515"/>
    <x v="3"/>
    <s v="Labels"/>
    <n v="243"/>
    <s v="ea"/>
    <n v="7.0000000000000007E-2"/>
    <n v="17.010000000000002"/>
  </r>
  <r>
    <x v="5"/>
    <x v="0"/>
    <s v="LID-CBV"/>
    <s v="17586"/>
    <x v="3"/>
    <s v="Lids"/>
    <m/>
    <s v="ea"/>
    <m/>
    <m/>
  </r>
  <r>
    <x v="5"/>
    <x v="0"/>
    <s v="LID-CBV"/>
    <s v="17582"/>
    <x v="3"/>
    <s v="Lids"/>
    <m/>
    <s v="ea"/>
    <m/>
    <m/>
  </r>
  <r>
    <x v="5"/>
    <x v="0"/>
    <s v="LID-CBV"/>
    <s v="17581"/>
    <x v="3"/>
    <s v="Lids"/>
    <m/>
    <s v="ea"/>
    <m/>
    <m/>
  </r>
  <r>
    <x v="5"/>
    <x v="0"/>
    <s v="LID-CBV"/>
    <s v="17580"/>
    <x v="3"/>
    <s v="Lids"/>
    <m/>
    <s v="ea"/>
    <m/>
    <m/>
  </r>
  <r>
    <x v="5"/>
    <x v="0"/>
    <s v="LID-CBV"/>
    <s v="17579"/>
    <x v="3"/>
    <s v="Lids"/>
    <m/>
    <s v="ea"/>
    <m/>
    <m/>
  </r>
  <r>
    <x v="5"/>
    <x v="0"/>
    <s v="LID-CBV"/>
    <s v="17578"/>
    <x v="3"/>
    <s v="Lids"/>
    <m/>
    <s v="ea"/>
    <m/>
    <m/>
  </r>
  <r>
    <x v="5"/>
    <x v="0"/>
    <s v="LID-CBO"/>
    <s v="17572"/>
    <x v="3"/>
    <s v="Lids"/>
    <m/>
    <s v="ea"/>
    <m/>
    <m/>
  </r>
  <r>
    <x v="5"/>
    <x v="0"/>
    <s v="LID-BRV"/>
    <s v="17568"/>
    <x v="3"/>
    <s v="Lids"/>
    <m/>
    <s v="ea"/>
    <m/>
    <m/>
  </r>
  <r>
    <x v="5"/>
    <x v="0"/>
    <s v="LID-BRV"/>
    <s v="17564"/>
    <x v="3"/>
    <s v="Lids"/>
    <m/>
    <s v="ea"/>
    <m/>
    <m/>
  </r>
  <r>
    <x v="5"/>
    <x v="0"/>
    <s v="LID-BRV"/>
    <s v="17561"/>
    <x v="3"/>
    <s v="Lids"/>
    <n v="65000"/>
    <s v="ea"/>
    <n v="0.01"/>
    <n v="520"/>
  </r>
  <r>
    <x v="5"/>
    <x v="0"/>
    <s v="LBL-RSV"/>
    <s v="17509"/>
    <x v="3"/>
    <s v="Labels"/>
    <n v="523"/>
    <s v="ea"/>
    <n v="7.0000000000000007E-2"/>
    <n v="36.61"/>
  </r>
  <r>
    <x v="5"/>
    <x v="0"/>
    <s v="LBL-SEAHAWKS-O"/>
    <s v="17510"/>
    <x v="3"/>
    <s v="Labels"/>
    <n v="626"/>
    <s v="ea"/>
    <n v="7.0000000000000007E-2"/>
    <n v="43.82"/>
  </r>
  <r>
    <x v="5"/>
    <x v="0"/>
    <s v="LBL-SMPL"/>
    <s v="17511"/>
    <x v="3"/>
    <s v="Labels"/>
    <n v="500"/>
    <s v="ea"/>
    <n v="0.38"/>
    <n v="190"/>
  </r>
  <r>
    <x v="5"/>
    <x v="0"/>
    <s v="LBL-SZB-020"/>
    <s v="17512"/>
    <x v="3"/>
    <s v="Labels"/>
    <n v="1173"/>
    <s v="ea"/>
    <n v="0.09"/>
    <n v="108.73"/>
  </r>
  <r>
    <x v="5"/>
    <x v="0"/>
    <s v="LBL-TEA"/>
    <s v="17513"/>
    <x v="3"/>
    <s v="Labels"/>
    <n v="2393"/>
    <s v="ea"/>
    <n v="0.09"/>
    <n v="221.84"/>
  </r>
  <r>
    <x v="5"/>
    <x v="0"/>
    <s v="LBL-TRPO-TRPV"/>
    <s v="17514"/>
    <x v="3"/>
    <s v="Labels"/>
    <n v="3000"/>
    <s v="ea"/>
    <n v="0.09"/>
    <n v="278.10000000000002"/>
  </r>
  <r>
    <x v="5"/>
    <x v="0"/>
    <s v="LID-BRO"/>
    <s v="17552"/>
    <x v="3"/>
    <s v="Lids"/>
    <n v="308750"/>
    <s v="ea"/>
    <n v="0.01"/>
    <n v="2470"/>
  </r>
  <r>
    <x v="5"/>
    <x v="0"/>
    <s v="LID-BRO"/>
    <s v="17553"/>
    <x v="3"/>
    <s v="Lids"/>
    <n v="16250"/>
    <s v="ea"/>
    <n v="0.01"/>
    <n v="130"/>
  </r>
  <r>
    <x v="5"/>
    <x v="0"/>
    <s v="LID-BRO"/>
    <s v="17555"/>
    <x v="3"/>
    <s v="Lids"/>
    <n v="97500"/>
    <s v="ea"/>
    <n v="0.01"/>
    <n v="780"/>
  </r>
  <r>
    <x v="5"/>
    <x v="0"/>
    <s v="LID-BRS-020"/>
    <s v="17558"/>
    <x v="3"/>
    <s v="Lids"/>
    <n v="2874"/>
    <s v="ea"/>
    <n v="0.01"/>
    <n v="22.99"/>
  </r>
  <r>
    <x v="5"/>
    <x v="0"/>
    <s v="LID-BRV"/>
    <s v="17559"/>
    <x v="3"/>
    <s v="Lids"/>
    <n v="16250"/>
    <s v="ea"/>
    <n v="0.01"/>
    <n v="130"/>
  </r>
  <r>
    <x v="5"/>
    <x v="0"/>
    <s v="LID-BRV"/>
    <s v="17562"/>
    <x v="3"/>
    <s v="Lids"/>
    <n v="48750"/>
    <s v="ea"/>
    <n v="0.01"/>
    <n v="390"/>
  </r>
  <r>
    <x v="5"/>
    <x v="0"/>
    <s v="LID-BRV"/>
    <s v="17563"/>
    <x v="3"/>
    <s v="Lids"/>
    <n v="32500"/>
    <s v="ea"/>
    <n v="0.01"/>
    <n v="260"/>
  </r>
  <r>
    <x v="5"/>
    <x v="0"/>
    <s v="LID-BRV"/>
    <s v="17565"/>
    <x v="3"/>
    <s v="Lids"/>
    <n v="39000"/>
    <s v="ea"/>
    <n v="0.01"/>
    <n v="312"/>
  </r>
  <r>
    <x v="5"/>
    <x v="0"/>
    <s v="LID-BRV"/>
    <s v="17566"/>
    <x v="3"/>
    <s v="Lids"/>
    <n v="65000"/>
    <s v="ea"/>
    <n v="0.01"/>
    <n v="520"/>
  </r>
  <r>
    <x v="5"/>
    <x v="0"/>
    <s v="LID-BRV"/>
    <s v="17570"/>
    <x v="3"/>
    <s v="Lids"/>
    <n v="15000"/>
    <s v="ea"/>
    <n v="0.01"/>
    <n v="120"/>
  </r>
  <r>
    <x v="5"/>
    <x v="0"/>
    <s v="LID-CBO"/>
    <s v="17573"/>
    <x v="3"/>
    <s v="Lids"/>
    <n v="16250"/>
    <s v="ea"/>
    <n v="0.01"/>
    <n v="130"/>
  </r>
  <r>
    <x v="5"/>
    <x v="0"/>
    <s v="LID-CBO"/>
    <s v="17576"/>
    <x v="3"/>
    <s v="Lids"/>
    <n v="650"/>
    <s v="ea"/>
    <n v="0.01"/>
    <n v="5.2"/>
  </r>
  <r>
    <x v="5"/>
    <x v="0"/>
    <s v="LID-CBO"/>
    <s v="17577"/>
    <x v="3"/>
    <s v="Lids"/>
    <n v="150800"/>
    <s v="ea"/>
    <n v="0.01"/>
    <n v="1206.4000000000001"/>
  </r>
  <r>
    <x v="5"/>
    <x v="0"/>
    <s v="LID-CBV"/>
    <s v="17584"/>
    <x v="3"/>
    <s v="Lids"/>
    <n v="16250"/>
    <s v="ea"/>
    <n v="0.01"/>
    <n v="130"/>
  </r>
  <r>
    <x v="5"/>
    <x v="0"/>
    <s v="LID-CBV"/>
    <s v="17585"/>
    <x v="3"/>
    <s v="Lids"/>
    <n v="2474"/>
    <s v="ea"/>
    <n v="0.01"/>
    <n v="19.8"/>
  </r>
  <r>
    <x v="5"/>
    <x v="0"/>
    <s v="LID-HCO"/>
    <s v="17635"/>
    <x v="3"/>
    <s v="Lids"/>
    <n v="32500"/>
    <s v="ea"/>
    <n v="0.01"/>
    <n v="260"/>
  </r>
  <r>
    <x v="5"/>
    <x v="0"/>
    <s v="LID-HCO"/>
    <s v="17636"/>
    <x v="3"/>
    <s v="Lids"/>
    <n v="48750"/>
    <s v="ea"/>
    <n v="0.01"/>
    <n v="390"/>
  </r>
  <r>
    <x v="5"/>
    <x v="0"/>
    <s v="LID-HCV"/>
    <s v="17648"/>
    <x v="3"/>
    <s v="Lids"/>
    <n v="11050"/>
    <s v="ea"/>
    <n v="0.01"/>
    <n v="88.4"/>
  </r>
  <r>
    <x v="5"/>
    <x v="0"/>
    <s v="LID-HCV"/>
    <s v="17649"/>
    <x v="3"/>
    <s v="Lids"/>
    <n v="11700"/>
    <s v="ea"/>
    <n v="0.01"/>
    <n v="93.6"/>
  </r>
  <r>
    <x v="5"/>
    <x v="0"/>
    <s v="LID-HCW"/>
    <s v="17650"/>
    <x v="3"/>
    <s v="Lids"/>
    <n v="500"/>
    <s v="ea"/>
    <n v="0.01"/>
    <n v="4"/>
  </r>
  <r>
    <x v="5"/>
    <x v="0"/>
    <s v="LID-HCW"/>
    <s v="17651"/>
    <x v="3"/>
    <s v="Lids"/>
    <n v="12350"/>
    <s v="ea"/>
    <n v="0.01"/>
    <n v="98.8"/>
  </r>
  <r>
    <x v="5"/>
    <x v="0"/>
    <s v="LID-HCW"/>
    <s v="17652"/>
    <x v="3"/>
    <s v="Lids"/>
    <n v="29900"/>
    <s v="ea"/>
    <n v="0.01"/>
    <n v="239.2"/>
  </r>
  <r>
    <x v="5"/>
    <x v="0"/>
    <s v="LID-BRV"/>
    <s v="17560"/>
    <x v="3"/>
    <s v="Lids"/>
    <n v="32500"/>
    <s v="ea"/>
    <n v="0.01"/>
    <n v="260"/>
  </r>
  <r>
    <x v="5"/>
    <x v="0"/>
    <s v="LID-BRS-020"/>
    <s v="17556"/>
    <x v="3"/>
    <s v="Lids"/>
    <m/>
    <s v="ea"/>
    <m/>
    <m/>
  </r>
  <r>
    <x v="5"/>
    <x v="0"/>
    <s v="LID-BRO"/>
    <s v="17551"/>
    <x v="3"/>
    <s v="Lids"/>
    <m/>
    <s v="ea"/>
    <m/>
    <m/>
  </r>
  <r>
    <x v="5"/>
    <x v="0"/>
    <s v="LID-BRO"/>
    <s v="17547"/>
    <x v="3"/>
    <s v="Lids"/>
    <n v="81250"/>
    <s v="ea"/>
    <n v="0.01"/>
    <n v="650"/>
  </r>
  <r>
    <x v="5"/>
    <x v="0"/>
    <s v="LID-BRO"/>
    <s v="17546"/>
    <x v="3"/>
    <s v="Lids"/>
    <n v="32500"/>
    <s v="ea"/>
    <n v="0.01"/>
    <n v="260"/>
  </r>
  <r>
    <x v="5"/>
    <x v="0"/>
    <s v="LID-BRO"/>
    <s v="17545"/>
    <x v="3"/>
    <s v="Lids"/>
    <n v="276250"/>
    <s v="ea"/>
    <n v="0.01"/>
    <n v="2210.0100000000002"/>
  </r>
  <r>
    <x v="5"/>
    <x v="0"/>
    <s v="LID-BRO"/>
    <s v="17544"/>
    <x v="3"/>
    <s v="Lids"/>
    <n v="97500"/>
    <s v="ea"/>
    <n v="0.01"/>
    <n v="780"/>
  </r>
  <r>
    <x v="5"/>
    <x v="0"/>
    <s v="LID-BRO"/>
    <s v="17540"/>
    <x v="3"/>
    <s v="Lids"/>
    <n v="208"/>
    <s v="ea"/>
    <n v="0.01"/>
    <n v="1.66"/>
  </r>
  <r>
    <x v="5"/>
    <x v="0"/>
    <s v="LID-ACV"/>
    <s v="17530"/>
    <x v="3"/>
    <s v="Lids"/>
    <m/>
    <s v="ea"/>
    <m/>
    <m/>
  </r>
  <r>
    <x v="5"/>
    <x v="0"/>
    <s v="LID-ACV"/>
    <s v="17529"/>
    <x v="3"/>
    <s v="Lids"/>
    <m/>
    <s v="ea"/>
    <m/>
    <m/>
  </r>
  <r>
    <x v="5"/>
    <x v="0"/>
    <s v="LID-ACV"/>
    <s v="17528"/>
    <x v="3"/>
    <s v="Lids"/>
    <m/>
    <s v="ea"/>
    <m/>
    <m/>
  </r>
  <r>
    <x v="5"/>
    <x v="0"/>
    <s v="LID-LLS-020"/>
    <s v="17654"/>
    <x v="3"/>
    <s v="Lids"/>
    <n v="2600"/>
    <s v="ea"/>
    <n v="0.01"/>
    <n v="20.8"/>
  </r>
  <r>
    <x v="5"/>
    <x v="0"/>
    <s v="LID-LLS-020"/>
    <s v="17655"/>
    <x v="3"/>
    <s v="Lids"/>
    <n v="30520"/>
    <s v="ea"/>
    <n v="0.01"/>
    <n v="244.16"/>
  </r>
  <r>
    <x v="5"/>
    <x v="0"/>
    <s v="LID-MPV"/>
    <s v="17657"/>
    <x v="3"/>
    <s v="Lids"/>
    <n v="650"/>
    <s v="ea"/>
    <n v="0.01"/>
    <n v="5.2"/>
  </r>
  <r>
    <x v="5"/>
    <x v="0"/>
    <s v="LID-MPV"/>
    <s v="17658"/>
    <x v="3"/>
    <s v="Lids"/>
    <n v="55900"/>
    <s v="ea"/>
    <n v="0.01"/>
    <n v="447.2"/>
  </r>
  <r>
    <x v="5"/>
    <x v="0"/>
    <s v="LID-MPW"/>
    <s v="17659"/>
    <x v="3"/>
    <s v="Lids"/>
    <n v="500"/>
    <s v="ea"/>
    <n v="0.01"/>
    <n v="4"/>
  </r>
  <r>
    <x v="5"/>
    <x v="0"/>
    <s v="LID-MPW"/>
    <s v="17660"/>
    <x v="3"/>
    <s v="Lids"/>
    <n v="11050"/>
    <s v="ea"/>
    <n v="0.01"/>
    <n v="88.4"/>
  </r>
  <r>
    <x v="5"/>
    <x v="0"/>
    <s v="LID-ACV"/>
    <s v="17527"/>
    <x v="3"/>
    <s v="Lids"/>
    <m/>
    <s v="ea"/>
    <m/>
    <m/>
  </r>
  <r>
    <x v="5"/>
    <x v="0"/>
    <s v="LID-ACV"/>
    <s v="17526"/>
    <x v="3"/>
    <s v="Lids"/>
    <m/>
    <s v="ea"/>
    <m/>
    <m/>
  </r>
  <r>
    <x v="5"/>
    <x v="0"/>
    <s v="LID-ACV"/>
    <s v="17525"/>
    <x v="3"/>
    <s v="Lids"/>
    <m/>
    <s v="ea"/>
    <m/>
    <m/>
  </r>
  <r>
    <x v="5"/>
    <x v="0"/>
    <s v="LID-ACV"/>
    <s v="17524"/>
    <x v="3"/>
    <s v="Lids"/>
    <m/>
    <s v="ea"/>
    <m/>
    <m/>
  </r>
  <r>
    <x v="5"/>
    <x v="0"/>
    <s v="LID-ACV"/>
    <s v="17523"/>
    <x v="3"/>
    <s v="Lids"/>
    <m/>
    <s v="ea"/>
    <m/>
    <m/>
  </r>
  <r>
    <x v="5"/>
    <x v="0"/>
    <s v="LID-ACV"/>
    <s v="17522"/>
    <x v="3"/>
    <s v="Lids"/>
    <m/>
    <s v="ea"/>
    <m/>
    <m/>
  </r>
  <r>
    <x v="5"/>
    <x v="0"/>
    <s v="LID-ACV"/>
    <s v="17521"/>
    <x v="3"/>
    <s v="Lids"/>
    <m/>
    <s v="ea"/>
    <m/>
    <m/>
  </r>
  <r>
    <x v="5"/>
    <x v="0"/>
    <s v="LID-ACO"/>
    <s v="17517"/>
    <x v="3"/>
    <s v="Lids"/>
    <m/>
    <s v="ea"/>
    <m/>
    <m/>
  </r>
  <r>
    <x v="5"/>
    <x v="0"/>
    <s v="LID-MPW"/>
    <s v="17661"/>
    <x v="3"/>
    <s v="Lids"/>
    <n v="2548"/>
    <s v="ea"/>
    <n v="0.01"/>
    <n v="20.38"/>
  </r>
  <r>
    <x v="5"/>
    <x v="0"/>
    <s v="LID-PKV"/>
    <s v="17686"/>
    <x v="3"/>
    <s v="Lids"/>
    <n v="11050"/>
    <s v="ea"/>
    <n v="0.01"/>
    <n v="88.4"/>
  </r>
  <r>
    <x v="5"/>
    <x v="0"/>
    <s v="LID-PKV"/>
    <s v="17687"/>
    <x v="3"/>
    <s v="Lids"/>
    <n v="13650"/>
    <s v="ea"/>
    <n v="0.01"/>
    <n v="109.2"/>
  </r>
  <r>
    <x v="5"/>
    <x v="0"/>
    <s v="LID-PMO"/>
    <s v="17689"/>
    <x v="3"/>
    <s v="Lids"/>
    <n v="48750"/>
    <s v="ea"/>
    <n v="0.01"/>
    <n v="390"/>
  </r>
  <r>
    <x v="5"/>
    <x v="0"/>
    <s v="LID-PMO"/>
    <s v="17690"/>
    <x v="3"/>
    <s v="Lids"/>
    <n v="67600"/>
    <s v="ea"/>
    <n v="0.01"/>
    <n v="540.79999999999995"/>
  </r>
  <r>
    <x v="5"/>
    <x v="0"/>
    <s v="LID-PMS-020"/>
    <s v="17691"/>
    <x v="3"/>
    <s v="Lids"/>
    <n v="2600"/>
    <s v="ea"/>
    <n v="0.01"/>
    <n v="20.8"/>
  </r>
  <r>
    <x v="5"/>
    <x v="0"/>
    <s v="LID-PMS-020"/>
    <s v="17692"/>
    <x v="3"/>
    <s v="Lids"/>
    <n v="46770"/>
    <s v="ea"/>
    <n v="0.01"/>
    <n v="374.16"/>
  </r>
  <r>
    <x v="5"/>
    <x v="0"/>
    <s v="LID-PMV"/>
    <s v="17698"/>
    <x v="3"/>
    <s v="Lids"/>
    <n v="10400"/>
    <s v="ea"/>
    <n v="0.01"/>
    <n v="83.2"/>
  </r>
  <r>
    <x v="5"/>
    <x v="0"/>
    <s v="LID-PMV"/>
    <s v="17701"/>
    <x v="3"/>
    <s v="Lids"/>
    <n v="159250"/>
    <s v="ea"/>
    <n v="0.01"/>
    <n v="1274"/>
  </r>
  <r>
    <x v="5"/>
    <x v="0"/>
    <s v="LID-PMV"/>
    <s v="17702"/>
    <x v="3"/>
    <s v="Lids"/>
    <n v="650"/>
    <s v="ea"/>
    <n v="0.01"/>
    <n v="5.2"/>
  </r>
  <r>
    <x v="5"/>
    <x v="0"/>
    <s v="LID-RAD"/>
    <s v="17704"/>
    <x v="3"/>
    <s v="Lids"/>
    <n v="25350"/>
    <s v="ea"/>
    <n v="0.01"/>
    <n v="202.8"/>
  </r>
  <r>
    <x v="5"/>
    <x v="0"/>
    <s v="ING-WSK"/>
    <s v="17481"/>
    <x v="1"/>
    <s v="Alcohol"/>
    <m/>
    <s v="gal"/>
    <m/>
    <m/>
  </r>
  <r>
    <x v="5"/>
    <x v="0"/>
    <s v="LID-SBO"/>
    <s v="17705"/>
    <x v="3"/>
    <s v="Lids"/>
    <n v="4172"/>
    <s v="ea"/>
    <n v="0.01"/>
    <n v="33.380000000000003"/>
  </r>
  <r>
    <x v="5"/>
    <x v="0"/>
    <s v="ING-WSK"/>
    <s v="17480"/>
    <x v="1"/>
    <s v="Alcohol"/>
    <m/>
    <s v="gal"/>
    <m/>
    <m/>
  </r>
  <r>
    <x v="5"/>
    <x v="0"/>
    <s v="ING-VDK"/>
    <s v="17478"/>
    <x v="1"/>
    <s v="Alcohol"/>
    <m/>
    <s v="gal"/>
    <m/>
    <m/>
  </r>
  <r>
    <x v="5"/>
    <x v="0"/>
    <s v="ING-VDK"/>
    <s v="17477"/>
    <x v="1"/>
    <s v="Alcohol"/>
    <m/>
    <s v="gal"/>
    <m/>
    <m/>
  </r>
  <r>
    <x v="5"/>
    <x v="0"/>
    <s v="ING-VDK"/>
    <s v="17476"/>
    <x v="1"/>
    <s v="Alcohol"/>
    <m/>
    <s v="gal"/>
    <m/>
    <m/>
  </r>
  <r>
    <x v="5"/>
    <x v="0"/>
    <s v="LID-SBO"/>
    <s v="17706"/>
    <x v="3"/>
    <s v="Lids"/>
    <n v="32500"/>
    <s v="ea"/>
    <n v="0.01"/>
    <n v="260"/>
  </r>
  <r>
    <x v="5"/>
    <x v="0"/>
    <s v="LID-SBO"/>
    <s v="17714"/>
    <x v="3"/>
    <s v="Lids"/>
    <n v="48750"/>
    <s v="ea"/>
    <n v="0.01"/>
    <n v="390"/>
  </r>
  <r>
    <x v="5"/>
    <x v="0"/>
    <s v="LID-SBO"/>
    <s v="17715"/>
    <x v="3"/>
    <s v="Lids"/>
    <n v="41600"/>
    <s v="ea"/>
    <n v="0.01"/>
    <n v="332.8"/>
  </r>
  <r>
    <x v="5"/>
    <x v="0"/>
    <s v="ING-SUG"/>
    <s v="17472"/>
    <x v="1"/>
    <s v="Sugar"/>
    <m/>
    <s v="lb"/>
    <m/>
    <m/>
  </r>
  <r>
    <x v="5"/>
    <x v="0"/>
    <s v="ING-SUG"/>
    <s v="17471"/>
    <x v="1"/>
    <s v="Sugar"/>
    <m/>
    <s v="lb"/>
    <m/>
    <m/>
  </r>
  <r>
    <x v="5"/>
    <x v="0"/>
    <s v="ING-SUG"/>
    <s v="17470"/>
    <x v="1"/>
    <s v="Sugar"/>
    <m/>
    <s v="lb"/>
    <m/>
    <m/>
  </r>
  <r>
    <x v="5"/>
    <x v="0"/>
    <s v="LID-SBO"/>
    <s v="17717"/>
    <x v="3"/>
    <s v="Lids"/>
    <n v="48750"/>
    <s v="ea"/>
    <n v="0.01"/>
    <n v="390"/>
  </r>
  <r>
    <x v="5"/>
    <x v="0"/>
    <s v="ING-SUG"/>
    <s v="17469"/>
    <x v="1"/>
    <s v="Sugar"/>
    <m/>
    <s v="lb"/>
    <m/>
    <m/>
  </r>
  <r>
    <x v="5"/>
    <x v="0"/>
    <s v="ING-SUG"/>
    <s v="17468"/>
    <x v="1"/>
    <s v="Sugar"/>
    <m/>
    <s v="lb"/>
    <m/>
    <m/>
  </r>
  <r>
    <x v="5"/>
    <x v="0"/>
    <s v="ING-SUG"/>
    <s v="17467"/>
    <x v="1"/>
    <s v="Sugar"/>
    <m/>
    <s v="lb"/>
    <m/>
    <m/>
  </r>
  <r>
    <x v="5"/>
    <x v="0"/>
    <s v="LID-SBO"/>
    <s v="17720"/>
    <x v="3"/>
    <s v="Lids"/>
    <n v="303550"/>
    <s v="ea"/>
    <n v="0.01"/>
    <n v="2428.4"/>
  </r>
  <r>
    <x v="5"/>
    <x v="0"/>
    <s v="LID-SBO"/>
    <s v="17721"/>
    <x v="3"/>
    <s v="Lids"/>
    <n v="16250"/>
    <s v="ea"/>
    <n v="0.01"/>
    <n v="130"/>
  </r>
  <r>
    <x v="5"/>
    <x v="0"/>
    <s v="LID-SBV"/>
    <s v="17727"/>
    <x v="3"/>
    <s v="Lids"/>
    <n v="16250"/>
    <s v="ea"/>
    <n v="0.01"/>
    <n v="130"/>
  </r>
  <r>
    <x v="5"/>
    <x v="0"/>
    <s v="LID-SBV"/>
    <s v="17728"/>
    <x v="3"/>
    <s v="Lids"/>
    <n v="132050"/>
    <s v="ea"/>
    <n v="0.01"/>
    <n v="1056.4000000000001"/>
  </r>
  <r>
    <x v="5"/>
    <x v="0"/>
    <s v="ING-SUG"/>
    <s v="17466"/>
    <x v="1"/>
    <s v="Sugar"/>
    <m/>
    <s v="lb"/>
    <m/>
    <m/>
  </r>
  <r>
    <x v="5"/>
    <x v="0"/>
    <s v="ING-SUG"/>
    <s v="17465"/>
    <x v="1"/>
    <s v="Sugar"/>
    <m/>
    <s v="lb"/>
    <m/>
    <m/>
  </r>
  <r>
    <x v="5"/>
    <x v="0"/>
    <s v="LID-SBV"/>
    <s v="17729"/>
    <x v="3"/>
    <s v="Lids"/>
    <n v="3160"/>
    <s v="ea"/>
    <n v="0.01"/>
    <n v="25.28"/>
  </r>
  <r>
    <x v="5"/>
    <x v="0"/>
    <s v="ING-SUG"/>
    <s v="17464"/>
    <x v="1"/>
    <s v="Sugar"/>
    <m/>
    <s v="lb"/>
    <m/>
    <m/>
  </r>
  <r>
    <x v="5"/>
    <x v="0"/>
    <s v="ING-SUG"/>
    <s v="17463"/>
    <x v="1"/>
    <s v="Sugar"/>
    <m/>
    <s v="lb"/>
    <m/>
    <m/>
  </r>
  <r>
    <x v="5"/>
    <x v="0"/>
    <s v="ING-SUG"/>
    <s v="17462"/>
    <x v="1"/>
    <s v="Sugar"/>
    <m/>
    <s v="lb"/>
    <m/>
    <m/>
  </r>
  <r>
    <x v="5"/>
    <x v="0"/>
    <s v="ING-SUG"/>
    <s v="17461"/>
    <x v="1"/>
    <s v="Sugar"/>
    <m/>
    <s v="lb"/>
    <m/>
    <m/>
  </r>
  <r>
    <x v="5"/>
    <x v="0"/>
    <s v="ING-SUG"/>
    <s v="17460"/>
    <x v="1"/>
    <s v="Sugar"/>
    <m/>
    <s v="lb"/>
    <m/>
    <m/>
  </r>
  <r>
    <x v="5"/>
    <x v="0"/>
    <s v="ING-SUG"/>
    <s v="17459"/>
    <x v="1"/>
    <s v="Sugar"/>
    <m/>
    <s v="lb"/>
    <m/>
    <m/>
  </r>
  <r>
    <x v="5"/>
    <x v="0"/>
    <s v="ING-SUG"/>
    <s v="17458"/>
    <x v="1"/>
    <s v="Sugar"/>
    <m/>
    <s v="lb"/>
    <m/>
    <m/>
  </r>
  <r>
    <x v="5"/>
    <x v="0"/>
    <s v="ING-SUG"/>
    <s v="17457"/>
    <x v="1"/>
    <s v="Sugar"/>
    <m/>
    <s v="lb"/>
    <m/>
    <m/>
  </r>
  <r>
    <x v="5"/>
    <x v="0"/>
    <s v="ING-SUG"/>
    <s v="17456"/>
    <x v="1"/>
    <s v="Sugar"/>
    <m/>
    <s v="lb"/>
    <m/>
    <m/>
  </r>
  <r>
    <x v="5"/>
    <x v="0"/>
    <s v="ING-SUG"/>
    <s v="17455"/>
    <x v="1"/>
    <s v="Sugar"/>
    <m/>
    <s v="lb"/>
    <m/>
    <m/>
  </r>
  <r>
    <x v="5"/>
    <x v="0"/>
    <s v="ING-SUG"/>
    <s v="17454"/>
    <x v="1"/>
    <s v="Sugar"/>
    <m/>
    <s v="lb"/>
    <m/>
    <m/>
  </r>
  <r>
    <x v="5"/>
    <x v="0"/>
    <s v="ING-SUG"/>
    <s v="17453"/>
    <x v="1"/>
    <s v="Sugar"/>
    <m/>
    <s v="lb"/>
    <m/>
    <m/>
  </r>
  <r>
    <x v="5"/>
    <x v="0"/>
    <s v="LID-SBV"/>
    <s v="17731"/>
    <x v="3"/>
    <s v="Lids"/>
    <n v="3966"/>
    <s v="ea"/>
    <n v="0.01"/>
    <n v="31.73"/>
  </r>
  <r>
    <x v="5"/>
    <x v="0"/>
    <s v="ING-SDC"/>
    <s v="17449"/>
    <x v="1"/>
    <s v="Common Raw"/>
    <m/>
    <s v="lb"/>
    <m/>
    <m/>
  </r>
  <r>
    <x v="5"/>
    <x v="0"/>
    <s v="ING-SDC"/>
    <s v="17448"/>
    <x v="1"/>
    <s v="Common Raw"/>
    <m/>
    <s v="lb"/>
    <m/>
    <m/>
  </r>
  <r>
    <x v="5"/>
    <x v="0"/>
    <s v="ING-SDC"/>
    <s v="17447"/>
    <x v="1"/>
    <s v="Common Raw"/>
    <m/>
    <s v="lb"/>
    <m/>
    <m/>
  </r>
  <r>
    <x v="5"/>
    <x v="0"/>
    <s v="ING-SDC"/>
    <s v="17446"/>
    <x v="1"/>
    <s v="Common Raw"/>
    <m/>
    <s v="lb"/>
    <m/>
    <m/>
  </r>
  <r>
    <x v="5"/>
    <x v="0"/>
    <s v="ING-SDC"/>
    <s v="17445"/>
    <x v="1"/>
    <s v="Common Raw"/>
    <m/>
    <s v="lb"/>
    <m/>
    <m/>
  </r>
  <r>
    <x v="5"/>
    <x v="0"/>
    <s v="FLV-SBY-NEW"/>
    <s v="17377"/>
    <x v="1"/>
    <s v="Flavors"/>
    <n v="13.45"/>
    <s v="lb"/>
    <n v="11.8"/>
    <n v="158.71"/>
  </r>
  <r>
    <x v="5"/>
    <x v="0"/>
    <s v="LID-SBV"/>
    <s v="17733"/>
    <x v="3"/>
    <s v="Lids"/>
    <n v="960"/>
    <s v="ea"/>
    <n v="0.01"/>
    <n v="7.68"/>
  </r>
  <r>
    <x v="5"/>
    <x v="0"/>
    <s v="ING-SDC"/>
    <s v="17444"/>
    <x v="1"/>
    <s v="Common Raw"/>
    <m/>
    <s v="lb"/>
    <m/>
    <m/>
  </r>
  <r>
    <x v="5"/>
    <x v="0"/>
    <s v="LID-TPV"/>
    <s v="17757"/>
    <x v="3"/>
    <s v="Lids"/>
    <n v="84128"/>
    <s v="ea"/>
    <n v="0.01"/>
    <n v="673.02"/>
  </r>
  <r>
    <x v="5"/>
    <x v="0"/>
    <s v="LID-WMO"/>
    <s v="17764"/>
    <x v="3"/>
    <s v="Lids"/>
    <n v="67602"/>
    <s v="ea"/>
    <n v="0.01"/>
    <n v="540.82000000000005"/>
  </r>
  <r>
    <x v="5"/>
    <x v="0"/>
    <s v="LID-WMV"/>
    <s v="17771"/>
    <x v="3"/>
    <s v="Lids"/>
    <n v="650"/>
    <s v="ea"/>
    <n v="0.01"/>
    <n v="5.2"/>
  </r>
  <r>
    <x v="5"/>
    <x v="0"/>
    <s v="LID-WMV"/>
    <s v="17775"/>
    <x v="3"/>
    <s v="Lids"/>
    <n v="16900"/>
    <s v="ea"/>
    <n v="0.01"/>
    <n v="135.19999999999999"/>
  </r>
  <r>
    <x v="5"/>
    <x v="0"/>
    <s v="ING-SDC"/>
    <s v="17443"/>
    <x v="1"/>
    <s v="Common Raw"/>
    <m/>
    <s v="lb"/>
    <m/>
    <m/>
  </r>
  <r>
    <x v="5"/>
    <x v="0"/>
    <s v="LID-WMV"/>
    <s v="17777"/>
    <x v="3"/>
    <s v="Lids"/>
    <n v="294240"/>
    <s v="ea"/>
    <n v="0.01"/>
    <n v="2353.92"/>
  </r>
  <r>
    <x v="5"/>
    <x v="0"/>
    <s v="ING-OTS"/>
    <s v="17441"/>
    <x v="1"/>
    <s v="Alcohol"/>
    <m/>
    <s v="gal"/>
    <m/>
    <m/>
  </r>
  <r>
    <x v="5"/>
    <x v="0"/>
    <s v="ING-OTS"/>
    <s v="17440"/>
    <x v="1"/>
    <s v="Alcohol"/>
    <m/>
    <s v="gal"/>
    <m/>
    <m/>
  </r>
  <r>
    <x v="5"/>
    <x v="0"/>
    <s v="LPO-8PC"/>
    <s v="17778"/>
    <x v="4"/>
    <s v="OTSOW-8Pack"/>
    <n v="2"/>
    <s v="ea"/>
    <n v="42.21"/>
    <n v="84.42"/>
  </r>
  <r>
    <x v="5"/>
    <x v="0"/>
    <s v="ING-OTS"/>
    <s v="17439"/>
    <x v="1"/>
    <s v="Alcohol"/>
    <m/>
    <s v="gal"/>
    <m/>
    <m/>
  </r>
  <r>
    <x v="5"/>
    <x v="0"/>
    <s v="LPO-8PC"/>
    <s v="17779"/>
    <x v="4"/>
    <s v="OTSOW-8Pack"/>
    <n v="288"/>
    <s v="ea"/>
    <n v="42.5"/>
    <n v="12240.9"/>
  </r>
  <r>
    <x v="5"/>
    <x v="0"/>
    <s v="MKT-CARDS"/>
    <s v="17783"/>
    <x v="0"/>
    <s v="Marketing"/>
    <n v="3500"/>
    <s v="ea"/>
    <n v="0.25"/>
    <n v="875"/>
  </r>
  <r>
    <x v="5"/>
    <x v="0"/>
    <s v="ING-OTS"/>
    <s v="17438"/>
    <x v="1"/>
    <s v="Alcohol"/>
    <m/>
    <s v="gal"/>
    <m/>
    <m/>
  </r>
  <r>
    <x v="5"/>
    <x v="0"/>
    <s v="ING-OTS"/>
    <s v="17437"/>
    <x v="1"/>
    <s v="Alcohol"/>
    <m/>
    <s v="gal"/>
    <m/>
    <m/>
  </r>
  <r>
    <x v="5"/>
    <x v="0"/>
    <s v="MKT-CLP-24"/>
    <s v="17784"/>
    <x v="0"/>
    <s v="Marketing"/>
    <n v="160"/>
    <s v="ea"/>
    <n v="1.2"/>
    <n v="192"/>
  </r>
  <r>
    <x v="5"/>
    <x v="0"/>
    <s v="ING-OTS"/>
    <s v="17436"/>
    <x v="1"/>
    <s v="Alcohol"/>
    <m/>
    <s v="gal"/>
    <m/>
    <m/>
  </r>
  <r>
    <x v="5"/>
    <x v="0"/>
    <s v="ING-OTS"/>
    <s v="17435"/>
    <x v="1"/>
    <s v="Alcohol"/>
    <m/>
    <s v="gal"/>
    <m/>
    <m/>
  </r>
  <r>
    <x v="5"/>
    <x v="0"/>
    <s v="MKT-CLP-8P"/>
    <s v="17785"/>
    <x v="0"/>
    <s v="Marketing"/>
    <n v="1400"/>
    <s v="ea"/>
    <n v="1.2"/>
    <n v="1680"/>
  </r>
  <r>
    <x v="5"/>
    <x v="0"/>
    <s v="ING-OTS"/>
    <s v="17434"/>
    <x v="1"/>
    <s v="Alcohol"/>
    <m/>
    <s v="gal"/>
    <m/>
    <m/>
  </r>
  <r>
    <x v="5"/>
    <x v="0"/>
    <s v="MKT-GIFT BOX"/>
    <s v="17787"/>
    <x v="0"/>
    <s v="Marketing"/>
    <n v="360"/>
    <s v="ea"/>
    <n v="1.5"/>
    <n v="540"/>
  </r>
  <r>
    <x v="5"/>
    <x v="0"/>
    <s v="ING-OTS"/>
    <s v="17433"/>
    <x v="1"/>
    <s v="Alcohol"/>
    <m/>
    <s v="gal"/>
    <m/>
    <m/>
  </r>
  <r>
    <x v="5"/>
    <x v="0"/>
    <s v="ING-OTS"/>
    <s v="17432"/>
    <x v="1"/>
    <s v="Alcohol"/>
    <m/>
    <s v="gal"/>
    <m/>
    <m/>
  </r>
  <r>
    <x v="5"/>
    <x v="0"/>
    <s v="MNT-FRONT SEAL CHILLER"/>
    <s v="17792"/>
    <x v="2"/>
    <m/>
    <n v="5"/>
    <s v="ea"/>
    <n v="83.16"/>
    <n v="415.8"/>
  </r>
  <r>
    <x v="5"/>
    <x v="0"/>
    <s v="ING-GNS"/>
    <s v="17431"/>
    <x v="1"/>
    <s v="Alcohol"/>
    <n v="6806"/>
    <s v="gal"/>
    <n v="2.85"/>
    <n v="19397.07"/>
  </r>
  <r>
    <x v="5"/>
    <x v="0"/>
    <s v="ING-GEL-275"/>
    <s v="17429"/>
    <x v="1"/>
    <s v="Gelatin"/>
    <m/>
    <s v="lb"/>
    <m/>
    <m/>
  </r>
  <r>
    <x v="5"/>
    <x v="0"/>
    <s v="MNT-SIDE SEAL CHILLER"/>
    <s v="17794"/>
    <x v="2"/>
    <m/>
    <n v="5"/>
    <s v="ea"/>
    <n v="79.41"/>
    <n v="397.05"/>
  </r>
  <r>
    <x v="5"/>
    <x v="0"/>
    <s v="MNT-TOP SEAL CHILLER"/>
    <s v="17795"/>
    <x v="2"/>
    <m/>
    <n v="5"/>
    <s v="ea"/>
    <n v="55.75"/>
    <n v="278.75"/>
  </r>
  <r>
    <x v="5"/>
    <x v="0"/>
    <s v="PACKER-8PC"/>
    <s v="17796"/>
    <x v="4"/>
    <s v="OTSOW-8Pack"/>
    <n v="91"/>
    <s v="ea"/>
    <n v="41.28"/>
    <n v="3756.69"/>
  </r>
  <r>
    <x v="5"/>
    <x v="0"/>
    <s v="PC16-WSK"/>
    <s v="17799"/>
    <x v="3"/>
    <s v="Pouch"/>
    <n v="300"/>
    <s v="ea"/>
    <n v="0.35"/>
    <n v="105"/>
  </r>
  <r>
    <x v="5"/>
    <x v="0"/>
    <s v="PC8-GWV"/>
    <s v="17811"/>
    <x v="3"/>
    <s v="Pouch"/>
    <n v="6062"/>
    <s v="ea"/>
    <n v="0.19"/>
    <n v="1121.47"/>
  </r>
  <r>
    <x v="5"/>
    <x v="0"/>
    <s v="PC8-HCO"/>
    <s v="17813"/>
    <x v="3"/>
    <s v="Pouch"/>
    <n v="21720"/>
    <s v="ea"/>
    <n v="0.19"/>
    <n v="4018.2"/>
  </r>
  <r>
    <x v="5"/>
    <x v="0"/>
    <s v="PC8-LPO"/>
    <s v="17816"/>
    <x v="3"/>
    <s v="Pouch"/>
    <n v="13336"/>
    <s v="ea"/>
    <n v="0.19"/>
    <n v="2467.16"/>
  </r>
  <r>
    <x v="5"/>
    <x v="0"/>
    <s v="PC8-PACKERS-O"/>
    <s v="17818"/>
    <x v="3"/>
    <s v="Pouch"/>
    <n v="150"/>
    <s v="ea"/>
    <n v="0.19"/>
    <n v="27.75"/>
  </r>
  <r>
    <x v="5"/>
    <x v="0"/>
    <s v="PC8-SEAHAWKS-O"/>
    <s v="17819"/>
    <x v="3"/>
    <s v="Pouch"/>
    <n v="3980"/>
    <s v="ea"/>
    <n v="0.19"/>
    <n v="736.3"/>
  </r>
  <r>
    <x v="5"/>
    <x v="0"/>
    <s v="PC8-SZB-020"/>
    <s v="17820"/>
    <x v="3"/>
    <s v="Pouch"/>
    <n v="50"/>
    <s v="ea"/>
    <n v="0.35"/>
    <n v="17.5"/>
  </r>
  <r>
    <x v="5"/>
    <x v="0"/>
    <s v="PC8-TEA"/>
    <s v="17824"/>
    <x v="3"/>
    <s v="Pouch"/>
    <n v="360"/>
    <s v="ea"/>
    <n v="0.19"/>
    <n v="66.599999999999994"/>
  </r>
  <r>
    <x v="5"/>
    <x v="0"/>
    <s v="PC8-TEA"/>
    <s v="17827"/>
    <x v="3"/>
    <s v="Pouch"/>
    <n v="8448"/>
    <s v="ea"/>
    <n v="0.19"/>
    <n v="1562.88"/>
  </r>
  <r>
    <x v="5"/>
    <x v="0"/>
    <s v="PC8-TEA"/>
    <s v="17828"/>
    <x v="3"/>
    <s v="Pouch"/>
    <n v="33870"/>
    <s v="ea"/>
    <n v="0.19"/>
    <n v="6265.95"/>
  </r>
  <r>
    <x v="5"/>
    <x v="0"/>
    <s v="PKG-CUP"/>
    <s v="17831"/>
    <x v="3"/>
    <s v="Cups"/>
    <n v="176000"/>
    <s v="ea"/>
    <n v="0.02"/>
    <n v="2816"/>
  </r>
  <r>
    <x v="5"/>
    <x v="0"/>
    <s v="ING-GEL"/>
    <s v="17428"/>
    <x v="1"/>
    <s v="Gelatin"/>
    <m/>
    <s v="lb"/>
    <m/>
    <m/>
  </r>
  <r>
    <x v="5"/>
    <x v="0"/>
    <s v="ING-GEL"/>
    <s v="17427"/>
    <x v="1"/>
    <s v="Gelatin"/>
    <m/>
    <s v="lb"/>
    <m/>
    <m/>
  </r>
  <r>
    <x v="5"/>
    <x v="0"/>
    <s v="PKG-CUP"/>
    <s v="17833"/>
    <x v="3"/>
    <s v="Cups"/>
    <n v="176000"/>
    <s v="ea"/>
    <n v="0.02"/>
    <n v="2816"/>
  </r>
  <r>
    <x v="5"/>
    <x v="0"/>
    <s v="PKG-DS3"/>
    <s v="17849"/>
    <x v="3"/>
    <s v="Consumables"/>
    <n v="256276"/>
    <s v="ea"/>
    <n v="0.01"/>
    <n v="2050.1999999999998"/>
  </r>
  <r>
    <x v="5"/>
    <x v="0"/>
    <s v="ING-GEL"/>
    <s v="17426"/>
    <x v="1"/>
    <s v="Gelatin"/>
    <m/>
    <s v="lb"/>
    <m/>
    <m/>
  </r>
  <r>
    <x v="5"/>
    <x v="0"/>
    <s v="PKG-EB1"/>
    <s v="17851"/>
    <x v="3"/>
    <s v="Packaging"/>
    <n v="40.166668000000001"/>
    <s v="ea"/>
    <n v="0.56000000000000005"/>
    <n v="22.59"/>
  </r>
  <r>
    <x v="5"/>
    <x v="0"/>
    <s v="PKG-EB1"/>
    <s v="17852"/>
    <x v="3"/>
    <s v="Packaging"/>
    <n v="1944"/>
    <s v="ea"/>
    <n v="0.56000000000000005"/>
    <n v="1093.5"/>
  </r>
  <r>
    <x v="5"/>
    <x v="0"/>
    <s v="ING-GEL"/>
    <s v="17425"/>
    <x v="1"/>
    <s v="Gelatin"/>
    <m/>
    <s v="lb"/>
    <m/>
    <m/>
  </r>
  <r>
    <x v="5"/>
    <x v="0"/>
    <s v="ING-GEL"/>
    <s v="17424"/>
    <x v="1"/>
    <s v="Gelatin"/>
    <m/>
    <s v="lb"/>
    <m/>
    <m/>
  </r>
  <r>
    <x v="5"/>
    <x v="0"/>
    <s v="ING-GEL"/>
    <s v="17423"/>
    <x v="1"/>
    <s v="Gelatin"/>
    <m/>
    <s v="lb"/>
    <m/>
    <m/>
  </r>
  <r>
    <x v="5"/>
    <x v="0"/>
    <s v="PLT-ECW"/>
    <s v="17855"/>
    <x v="3"/>
    <s v="Consumables"/>
    <n v="6"/>
    <s v="cs"/>
    <n v="13.29"/>
    <n v="79.72"/>
  </r>
  <r>
    <x v="5"/>
    <x v="0"/>
    <s v="PLT-VPW"/>
    <s v="17859"/>
    <x v="3"/>
    <s v="Consumables"/>
    <n v="30"/>
    <s v="cs"/>
    <n v="0"/>
    <n v="0"/>
  </r>
  <r>
    <x v="5"/>
    <x v="0"/>
    <s v="ING-GEL"/>
    <s v="17422"/>
    <x v="1"/>
    <s v="Gelatin"/>
    <m/>
    <s v="lb"/>
    <m/>
    <m/>
  </r>
  <r>
    <x v="5"/>
    <x v="0"/>
    <s v="ING-GEL"/>
    <s v="17421"/>
    <x v="1"/>
    <s v="Gelatin"/>
    <m/>
    <s v="lb"/>
    <m/>
    <m/>
  </r>
  <r>
    <x v="5"/>
    <x v="0"/>
    <s v="ING-GEL"/>
    <s v="17420"/>
    <x v="1"/>
    <s v="Gelatin"/>
    <m/>
    <s v="lb"/>
    <m/>
    <m/>
  </r>
  <r>
    <x v="5"/>
    <x v="0"/>
    <s v="ING-GEL"/>
    <s v="17419"/>
    <x v="1"/>
    <s v="Gelatin"/>
    <m/>
    <s v="lb"/>
    <m/>
    <m/>
  </r>
  <r>
    <x v="5"/>
    <x v="0"/>
    <s v="ING-GEL"/>
    <s v="17418"/>
    <x v="1"/>
    <s v="Gelatin"/>
    <m/>
    <s v="lb"/>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871C284-6C1D-4ED9-8959-2F794EE9222B}" name="PivotTable1" cacheId="40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D25" firstHeaderRow="1" firstDataRow="2" firstDataCol="1"/>
  <pivotFields count="10">
    <pivotField axis="axisRow" multipleItemSelectionAllowed="1" showAll="0">
      <items count="26">
        <item h="1" x="24"/>
        <item h="1" x="12"/>
        <item h="1" x="13"/>
        <item h="1" x="14"/>
        <item h="1" x="15"/>
        <item h="1" x="16"/>
        <item h="1" x="17"/>
        <item x="18"/>
        <item x="19"/>
        <item x="20"/>
        <item h="1" x="0"/>
        <item h="1" x="1"/>
        <item h="1" x="2"/>
        <item h="1" x="3"/>
        <item h="1" x="4"/>
        <item h="1" x="5"/>
        <item h="1" x="6"/>
        <item h="1" x="7"/>
        <item h="1" x="8"/>
        <item h="1" x="9"/>
        <item h="1" x="10"/>
        <item h="1" x="11"/>
        <item x="21"/>
        <item h="1" x="22"/>
        <item h="1" x="23"/>
        <item t="default"/>
      </items>
    </pivotField>
    <pivotField axis="axisCol" showAll="0">
      <items count="4">
        <item x="1"/>
        <item x="0"/>
        <item x="2"/>
        <item t="default"/>
      </items>
    </pivotField>
    <pivotField showAll="0"/>
    <pivotField showAll="0"/>
    <pivotField axis="axisRow" showAll="0">
      <items count="9">
        <item x="4"/>
        <item x="0"/>
        <item x="3"/>
        <item x="1"/>
        <item h="1" x="7"/>
        <item h="1" x="5"/>
        <item h="1" x="2"/>
        <item h="1" x="6"/>
        <item t="default"/>
      </items>
    </pivotField>
    <pivotField showAll="0"/>
    <pivotField showAll="0"/>
    <pivotField showAll="0"/>
    <pivotField showAll="0"/>
    <pivotField dataField="1" showAll="0"/>
  </pivotFields>
  <rowFields count="2">
    <field x="0"/>
    <field x="4"/>
  </rowFields>
  <rowItems count="21">
    <i>
      <x v="7"/>
    </i>
    <i r="1">
      <x/>
    </i>
    <i r="1">
      <x v="1"/>
    </i>
    <i r="1">
      <x v="2"/>
    </i>
    <i r="1">
      <x v="3"/>
    </i>
    <i>
      <x v="8"/>
    </i>
    <i r="1">
      <x/>
    </i>
    <i r="1">
      <x v="1"/>
    </i>
    <i r="1">
      <x v="2"/>
    </i>
    <i r="1">
      <x v="3"/>
    </i>
    <i>
      <x v="9"/>
    </i>
    <i r="1">
      <x/>
    </i>
    <i r="1">
      <x v="1"/>
    </i>
    <i r="1">
      <x v="2"/>
    </i>
    <i r="1">
      <x v="3"/>
    </i>
    <i>
      <x v="22"/>
    </i>
    <i r="1">
      <x/>
    </i>
    <i r="1">
      <x v="1"/>
    </i>
    <i r="1">
      <x v="2"/>
    </i>
    <i r="1">
      <x v="3"/>
    </i>
    <i t="grand">
      <x/>
    </i>
  </rowItems>
  <colFields count="1">
    <field x="1"/>
  </colFields>
  <colItems count="3">
    <i>
      <x/>
    </i>
    <i>
      <x v="1"/>
    </i>
    <i t="grand">
      <x/>
    </i>
  </colItems>
  <dataFields count="1">
    <dataField name="Sum of Standard Value" fld="9" baseField="0" baseItem="0"/>
  </dataFields>
  <formats count="31">
    <format dxfId="83">
      <pivotArea collapsedLevelsAreSubtotals="1" fieldPosition="0">
        <references count="1">
          <reference field="4" count="4">
            <x v="0"/>
            <x v="1"/>
            <x v="2"/>
            <x v="3"/>
          </reference>
        </references>
      </pivotArea>
    </format>
    <format dxfId="84">
      <pivotArea grandRow="1" outline="0" collapsedLevelsAreSubtotals="1" fieldPosition="0"/>
    </format>
    <format dxfId="85">
      <pivotArea dataOnly="0" labelOnly="1" fieldPosition="0">
        <references count="1">
          <reference field="1" count="2">
            <x v="0"/>
            <x v="1"/>
          </reference>
        </references>
      </pivotArea>
    </format>
    <format dxfId="86">
      <pivotArea dataOnly="0" labelOnly="1" grandCol="1" outline="0" fieldPosition="0"/>
    </format>
    <format dxfId="87">
      <pivotArea collapsedLevelsAreSubtotals="1" fieldPosition="0">
        <references count="1">
          <reference field="0" count="0"/>
        </references>
      </pivotArea>
    </format>
    <format dxfId="88">
      <pivotArea collapsedLevelsAreSubtotals="1" fieldPosition="0">
        <references count="2">
          <reference field="0" count="0" selected="0"/>
          <reference field="4" count="0"/>
        </references>
      </pivotArea>
    </format>
    <format dxfId="89">
      <pivotArea collapsedLevelsAreSubtotals="1" fieldPosition="0">
        <references count="1">
          <reference field="0" count="0"/>
        </references>
      </pivotArea>
    </format>
    <format dxfId="90">
      <pivotArea collapsedLevelsAreSubtotals="1" fieldPosition="0">
        <references count="2">
          <reference field="0" count="0" selected="0"/>
          <reference field="4" count="0"/>
        </references>
      </pivotArea>
    </format>
    <format dxfId="91">
      <pivotArea collapsedLevelsAreSubtotals="1" fieldPosition="0">
        <references count="1">
          <reference field="0" count="0"/>
        </references>
      </pivotArea>
    </format>
    <format dxfId="92">
      <pivotArea collapsedLevelsAreSubtotals="1" fieldPosition="0">
        <references count="2">
          <reference field="0" count="0" selected="0"/>
          <reference field="4" count="0"/>
        </references>
      </pivotArea>
    </format>
    <format dxfId="93">
      <pivotArea collapsedLevelsAreSubtotals="1" fieldPosition="0">
        <references count="1">
          <reference field="0" count="0"/>
        </references>
      </pivotArea>
    </format>
    <format dxfId="94">
      <pivotArea collapsedLevelsAreSubtotals="1" fieldPosition="0">
        <references count="2">
          <reference field="0" count="0" selected="0"/>
          <reference field="4" count="0"/>
        </references>
      </pivotArea>
    </format>
    <format dxfId="95">
      <pivotArea collapsedLevelsAreSubtotals="1" fieldPosition="0">
        <references count="1">
          <reference field="0" count="0"/>
        </references>
      </pivotArea>
    </format>
    <format dxfId="96">
      <pivotArea collapsedLevelsAreSubtotals="1" fieldPosition="0">
        <references count="2">
          <reference field="0" count="0" selected="0"/>
          <reference field="4" count="0"/>
        </references>
      </pivotArea>
    </format>
    <format dxfId="97">
      <pivotArea collapsedLevelsAreSubtotals="1" fieldPosition="0">
        <references count="1">
          <reference field="0" count="0"/>
        </references>
      </pivotArea>
    </format>
    <format dxfId="98">
      <pivotArea collapsedLevelsAreSubtotals="1" fieldPosition="0">
        <references count="1">
          <reference field="0" count="0"/>
        </references>
      </pivotArea>
    </format>
    <format dxfId="99">
      <pivotArea field="0" grandCol="1" collapsedLevelsAreSubtotals="1" axis="axisRow" fieldPosition="0">
        <references count="1">
          <reference field="0" count="0"/>
        </references>
      </pivotArea>
    </format>
    <format dxfId="100">
      <pivotArea collapsedLevelsAreSubtotals="1" fieldPosition="0">
        <references count="1">
          <reference field="0" count="0"/>
        </references>
      </pivotArea>
    </format>
    <format dxfId="101">
      <pivotArea collapsedLevelsAreSubtotals="1" fieldPosition="0">
        <references count="1">
          <reference field="0" count="0"/>
        </references>
      </pivotArea>
    </format>
    <format dxfId="102">
      <pivotArea collapsedLevelsAreSubtotals="1" fieldPosition="0">
        <references count="1">
          <reference field="0" count="0"/>
        </references>
      </pivotArea>
    </format>
    <format dxfId="103">
      <pivotArea collapsedLevelsAreSubtotals="1" fieldPosition="0">
        <references count="1">
          <reference field="0" count="0"/>
        </references>
      </pivotArea>
    </format>
    <format dxfId="104">
      <pivotArea collapsedLevelsAreSubtotals="1" fieldPosition="0">
        <references count="1">
          <reference field="0" count="0"/>
        </references>
      </pivotArea>
    </format>
    <format dxfId="105">
      <pivotArea collapsedLevelsAreSubtotals="1" fieldPosition="0">
        <references count="1">
          <reference field="0" count="1">
            <x v="2"/>
          </reference>
        </references>
      </pivotArea>
    </format>
    <format dxfId="106">
      <pivotArea collapsedLevelsAreSubtotals="1" fieldPosition="0">
        <references count="1">
          <reference field="0" count="1">
            <x v="1"/>
          </reference>
        </references>
      </pivotArea>
    </format>
    <format dxfId="107">
      <pivotArea outline="0" collapsedLevelsAreSubtotals="1" fieldPosition="0">
        <references count="1">
          <reference field="1" count="1" selected="0">
            <x v="0"/>
          </reference>
        </references>
      </pivotArea>
    </format>
    <format dxfId="108">
      <pivotArea field="1" type="button" dataOnly="0" labelOnly="1" outline="0" axis="axisCol" fieldPosition="0"/>
    </format>
    <format dxfId="109">
      <pivotArea dataOnly="0" labelOnly="1" fieldPosition="0">
        <references count="1">
          <reference field="1" count="1">
            <x v="0"/>
          </reference>
        </references>
      </pivotArea>
    </format>
    <format dxfId="110">
      <pivotArea outline="0" collapsedLevelsAreSubtotals="1" fieldPosition="0">
        <references count="1">
          <reference field="1" count="1" selected="0">
            <x v="1"/>
          </reference>
        </references>
      </pivotArea>
    </format>
    <format dxfId="111">
      <pivotArea type="topRight" dataOnly="0" labelOnly="1" outline="0" fieldPosition="0"/>
    </format>
    <format dxfId="112">
      <pivotArea dataOnly="0" labelOnly="1" fieldPosition="0">
        <references count="1">
          <reference field="1" count="1">
            <x v="1"/>
          </reference>
        </references>
      </pivotArea>
    </format>
    <format dxfId="113">
      <pivotArea outline="0" collapsedLevelsAreSubtotals="1" fieldPosition="0">
        <references count="1">
          <reference field="1" count="0" selected="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1206790-6D09-4BD8-9EFF-3302363E138D}" name="PivotTable1" cacheId="41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D10" firstHeaderRow="1" firstDataRow="2" firstDataCol="1"/>
  <pivotFields count="10">
    <pivotField axis="axisRow" multipleItemSelectionAllowed="1" showAll="0">
      <items count="7">
        <item x="0"/>
        <item h="1" x="1"/>
        <item h="1" x="2"/>
        <item h="1" x="3"/>
        <item h="1" x="4"/>
        <item h="1" x="5"/>
        <item t="default"/>
      </items>
    </pivotField>
    <pivotField axis="axisCol" showAll="0">
      <items count="3">
        <item x="1"/>
        <item x="0"/>
        <item t="default"/>
      </items>
    </pivotField>
    <pivotField showAll="0"/>
    <pivotField showAll="0"/>
    <pivotField axis="axisRow" showAll="0">
      <items count="8">
        <item x="4"/>
        <item x="0"/>
        <item x="3"/>
        <item x="1"/>
        <item h="1" x="5"/>
        <item h="1" x="2"/>
        <item h="1" x="6"/>
        <item t="default"/>
      </items>
    </pivotField>
    <pivotField showAll="0"/>
    <pivotField showAll="0"/>
    <pivotField showAll="0"/>
    <pivotField showAll="0"/>
    <pivotField showAll="0"/>
  </pivotFields>
  <rowFields count="2">
    <field x="0"/>
    <field x="4"/>
  </rowFields>
  <rowItems count="6">
    <i>
      <x/>
    </i>
    <i r="1">
      <x/>
    </i>
    <i r="1">
      <x v="1"/>
    </i>
    <i r="1">
      <x v="2"/>
    </i>
    <i r="1">
      <x v="3"/>
    </i>
    <i t="grand">
      <x/>
    </i>
  </rowItems>
  <colFields count="1">
    <field x="1"/>
  </colFields>
  <colItems count="3">
    <i>
      <x/>
    </i>
    <i>
      <x v="1"/>
    </i>
    <i t="grand">
      <x/>
    </i>
  </colItems>
  <formats count="5">
    <format dxfId="78">
      <pivotArea collapsedLevelsAreSubtotals="1" fieldPosition="0">
        <references count="1">
          <reference field="4" count="4">
            <x v="0"/>
            <x v="1"/>
            <x v="2"/>
            <x v="3"/>
          </reference>
        </references>
      </pivotArea>
    </format>
    <format dxfId="79">
      <pivotArea grandRow="1" outline="0" collapsedLevelsAreSubtotals="1" fieldPosition="0"/>
    </format>
    <format dxfId="80">
      <pivotArea dataOnly="0" labelOnly="1" fieldPosition="0">
        <references count="1">
          <reference field="1" count="2">
            <x v="0"/>
            <x v="1"/>
          </reference>
        </references>
      </pivotArea>
    </format>
    <format dxfId="81">
      <pivotArea dataOnly="0" labelOnly="1" grandCol="1" outline="0" fieldPosition="0"/>
    </format>
    <format dxfId="82">
      <pivotArea collapsedLevelsAreSubtotals="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8946DB9-5512-4ABB-81C7-6D76FDFD5732}" name="PivotTable1" cacheId="40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F19" firstHeaderRow="1" firstDataRow="3" firstDataCol="1" rowPageCount="1" colPageCount="1"/>
  <pivotFields count="10">
    <pivotField axis="axisCol" showAll="0">
      <items count="26">
        <item h="1" x="24"/>
        <item h="1" x="12"/>
        <item x="13"/>
        <item h="1" x="14"/>
        <item h="1" x="15"/>
        <item h="1" x="16"/>
        <item h="1" x="17"/>
        <item h="1" x="18"/>
        <item h="1" x="19"/>
        <item h="1" x="20"/>
        <item h="1" x="0"/>
        <item h="1" x="1"/>
        <item h="1" x="2"/>
        <item h="1" x="3"/>
        <item h="1" x="4"/>
        <item h="1" x="5"/>
        <item h="1" x="6"/>
        <item h="1" x="7"/>
        <item h="1" x="8"/>
        <item h="1" x="9"/>
        <item h="1" x="10"/>
        <item h="1" x="11"/>
        <item h="1" x="21"/>
        <item h="1" x="22"/>
        <item h="1" x="23"/>
        <item t="default"/>
      </items>
    </pivotField>
    <pivotField axis="axisCol" showAll="0">
      <items count="4">
        <item x="1"/>
        <item x="0"/>
        <item x="2"/>
        <item t="default"/>
      </items>
    </pivotField>
    <pivotField axis="axisRow" showAll="0">
      <items count="369">
        <item h="1" x="242"/>
        <item x="184"/>
        <item x="251"/>
        <item x="254"/>
        <item x="24"/>
        <item x="23"/>
        <item x="193"/>
        <item x="194"/>
        <item x="196"/>
        <item x="197"/>
        <item x="140"/>
        <item x="141"/>
        <item x="142"/>
        <item x="198"/>
        <item x="199"/>
        <item x="200"/>
        <item x="201"/>
        <item x="202"/>
        <item x="203"/>
        <item x="204"/>
        <item x="205"/>
        <item x="22"/>
        <item x="21"/>
        <item x="20"/>
        <item x="19"/>
        <item x="206"/>
        <item x="18"/>
        <item x="207"/>
        <item x="208"/>
        <item x="159"/>
        <item x="209"/>
        <item x="160"/>
        <item x="17"/>
        <item x="16"/>
        <item x="143"/>
        <item x="210"/>
        <item x="211"/>
        <item x="161"/>
        <item x="162"/>
        <item x="163"/>
        <item x="164"/>
        <item x="165"/>
        <item x="167"/>
        <item x="168"/>
        <item x="173"/>
        <item x="240"/>
        <item x="169"/>
        <item x="170"/>
        <item x="171"/>
        <item x="172"/>
        <item x="144"/>
        <item x="178"/>
        <item x="179"/>
        <item x="145"/>
        <item x="241"/>
        <item x="180"/>
        <item x="181"/>
        <item x="182"/>
        <item x="212"/>
        <item x="213"/>
        <item x="183"/>
        <item x="146"/>
        <item x="214"/>
        <item x="236"/>
        <item x="215"/>
        <item x="216"/>
        <item x="237"/>
        <item x="147"/>
        <item x="217"/>
        <item x="148"/>
        <item x="218"/>
        <item x="15"/>
        <item x="14"/>
        <item x="219"/>
        <item x="149"/>
        <item x="238"/>
        <item x="220"/>
        <item x="2"/>
        <item x="255"/>
        <item x="4"/>
        <item x="3"/>
        <item x="221"/>
        <item x="1"/>
        <item x="150"/>
        <item x="151"/>
        <item x="223"/>
        <item x="224"/>
        <item x="226"/>
        <item x="227"/>
        <item x="228"/>
        <item x="229"/>
        <item x="239"/>
        <item x="243"/>
        <item x="244"/>
        <item x="6"/>
        <item x="235"/>
        <item x="256"/>
        <item x="234"/>
        <item x="233"/>
        <item x="232"/>
        <item x="231"/>
        <item x="230"/>
        <item x="7"/>
        <item x="26"/>
        <item x="257"/>
        <item x="27"/>
        <item x="28"/>
        <item x="29"/>
        <item x="30"/>
        <item x="31"/>
        <item x="32"/>
        <item x="34"/>
        <item x="35"/>
        <item x="36"/>
        <item x="37"/>
        <item x="38"/>
        <item x="39"/>
        <item x="40"/>
        <item x="41"/>
        <item x="42"/>
        <item x="44"/>
        <item x="152"/>
        <item x="153"/>
        <item x="177"/>
        <item x="176"/>
        <item x="154"/>
        <item x="175"/>
        <item x="174"/>
        <item x="45"/>
        <item x="155"/>
        <item x="46"/>
        <item x="47"/>
        <item x="107"/>
        <item x="48"/>
        <item x="49"/>
        <item x="50"/>
        <item x="51"/>
        <item x="52"/>
        <item x="53"/>
        <item x="54"/>
        <item x="55"/>
        <item x="61"/>
        <item x="67"/>
        <item x="68"/>
        <item x="97"/>
        <item x="96"/>
        <item x="95"/>
        <item x="93"/>
        <item x="76"/>
        <item x="84"/>
        <item x="87"/>
        <item x="90"/>
        <item x="13"/>
        <item x="102"/>
        <item x="101"/>
        <item x="100"/>
        <item x="103"/>
        <item x="138"/>
        <item x="137"/>
        <item x="98"/>
        <item x="89"/>
        <item x="88"/>
        <item x="86"/>
        <item x="85"/>
        <item x="83"/>
        <item x="124"/>
        <item x="82"/>
        <item x="81"/>
        <item x="80"/>
        <item x="123"/>
        <item x="79"/>
        <item x="121"/>
        <item x="77"/>
        <item x="120"/>
        <item x="66"/>
        <item x="91"/>
        <item x="119"/>
        <item x="63"/>
        <item x="92"/>
        <item x="118"/>
        <item x="74"/>
        <item x="73"/>
        <item x="117"/>
        <item x="71"/>
        <item x="70"/>
        <item x="116"/>
        <item x="115"/>
        <item x="114"/>
        <item x="11"/>
        <item x="64"/>
        <item x="112"/>
        <item x="111"/>
        <item x="59"/>
        <item x="58"/>
        <item x="57"/>
        <item x="0"/>
        <item x="62"/>
        <item x="367"/>
        <item h="1" x="259"/>
        <item h="1" x="258"/>
        <item h="1" x="260"/>
        <item h="1" x="262"/>
        <item h="1" x="65"/>
        <item h="1" x="299"/>
        <item h="1" x="245"/>
        <item h="1" x="248"/>
        <item h="1" x="185"/>
        <item h="1" x="187"/>
        <item h="1" x="246"/>
        <item h="1" x="249"/>
        <item h="1" x="189"/>
        <item h="1" x="264"/>
        <item h="1" x="247"/>
        <item h="1" x="250"/>
        <item h="1" x="265"/>
        <item h="1" x="190"/>
        <item h="1" x="191"/>
        <item h="1" x="192"/>
        <item h="1" x="252"/>
        <item h="1" x="267"/>
        <item h="1" x="266"/>
        <item h="1" x="75"/>
        <item h="1" x="186"/>
        <item h="1" x="78"/>
        <item h="1" x="276"/>
        <item h="1" x="277"/>
        <item h="1" x="278"/>
        <item h="1" x="279"/>
        <item h="1" x="268"/>
        <item h="1" x="269"/>
        <item h="1" x="271"/>
        <item h="1" x="272"/>
        <item h="1" x="284"/>
        <item h="1" x="12"/>
        <item h="1" x="274"/>
        <item h="1" x="275"/>
        <item h="1" x="113"/>
        <item h="1" x="9"/>
        <item h="1" x="8"/>
        <item h="1" x="104"/>
        <item h="1" x="105"/>
        <item h="1" x="290"/>
        <item h="1" x="289"/>
        <item h="1" x="287"/>
        <item h="1" x="280"/>
        <item h="1" x="10"/>
        <item h="1" x="288"/>
        <item h="1" x="291"/>
        <item h="1" x="261"/>
        <item h="1" x="263"/>
        <item h="1" x="285"/>
        <item h="1" x="33"/>
        <item h="1" x="283"/>
        <item h="1" x="43"/>
        <item h="1" x="270"/>
        <item h="1" x="106"/>
        <item h="1" x="286"/>
        <item h="1" x="60"/>
        <item h="1" x="273"/>
        <item h="1" x="94"/>
        <item h="1" x="69"/>
        <item h="1" x="281"/>
        <item h="1" x="122"/>
        <item h="1" x="301"/>
        <item h="1" x="300"/>
        <item h="1" x="302"/>
        <item h="1" x="303"/>
        <item h="1" x="304"/>
        <item h="1" x="305"/>
        <item h="1" x="306"/>
        <item h="1" x="166"/>
        <item h="1" x="319"/>
        <item h="1" x="320"/>
        <item h="1" x="311"/>
        <item h="1" x="309"/>
        <item h="1" x="321"/>
        <item h="1" x="322"/>
        <item h="1" x="323"/>
        <item h="1" x="324"/>
        <item h="1" x="325"/>
        <item h="1" x="326"/>
        <item h="1" x="317"/>
        <item h="1" x="316"/>
        <item h="1" x="315"/>
        <item h="1" x="308"/>
        <item h="1" x="328"/>
        <item h="1" x="333"/>
        <item h="1" x="313"/>
        <item h="1" x="312"/>
        <item h="1" x="310"/>
        <item h="1" x="72"/>
        <item h="1" x="5"/>
        <item h="1" x="134"/>
        <item h="1" x="298"/>
        <item h="1" x="139"/>
        <item h="1" x="158"/>
        <item h="1" x="156"/>
        <item h="1" x="135"/>
        <item h="1" x="294"/>
        <item h="1" x="225"/>
        <item h="1" x="297"/>
        <item h="1" x="157"/>
        <item h="1" x="318"/>
        <item h="1" x="327"/>
        <item h="1" x="331"/>
        <item h="1" x="314"/>
        <item h="1" x="330"/>
        <item h="1" x="332"/>
        <item h="1" x="329"/>
        <item h="1" x="335"/>
        <item h="1" x="334"/>
        <item h="1" x="336"/>
        <item h="1" x="337"/>
        <item h="1" x="343"/>
        <item h="1" x="346"/>
        <item h="1" x="344"/>
        <item h="1" x="345"/>
        <item h="1" x="25"/>
        <item h="1" x="347"/>
        <item h="1" x="296"/>
        <item h="1" x="136"/>
        <item h="1" x="339"/>
        <item h="1" x="341"/>
        <item h="1" x="340"/>
        <item h="1" x="108"/>
        <item h="1" x="342"/>
        <item h="1" x="338"/>
        <item h="1" x="348"/>
        <item h="1" x="354"/>
        <item h="1" x="349"/>
        <item h="1" x="99"/>
        <item h="1" x="133"/>
        <item h="1" x="132"/>
        <item h="1" x="131"/>
        <item h="1" x="130"/>
        <item h="1" x="129"/>
        <item h="1" x="128"/>
        <item h="1" x="127"/>
        <item h="1" x="126"/>
        <item h="1" x="125"/>
        <item h="1" x="110"/>
        <item h="1" x="109"/>
        <item h="1" x="56"/>
        <item h="1" x="222"/>
        <item h="1" x="195"/>
        <item h="1" x="188"/>
        <item h="1" x="253"/>
        <item h="1" x="282"/>
        <item h="1" x="295"/>
        <item h="1" x="293"/>
        <item h="1" x="292"/>
        <item h="1" x="307"/>
        <item h="1" x="353"/>
        <item h="1" x="352"/>
        <item h="1" x="351"/>
        <item h="1" x="350"/>
        <item h="1" x="355"/>
        <item h="1" x="356"/>
        <item h="1" x="357"/>
        <item h="1" x="358"/>
        <item h="1" x="359"/>
        <item h="1" x="360"/>
        <item h="1" x="361"/>
        <item h="1" x="362"/>
        <item h="1" x="363"/>
        <item h="1" x="364"/>
        <item h="1" x="365"/>
        <item h="1" x="366"/>
        <item t="default"/>
      </items>
    </pivotField>
    <pivotField showAll="0"/>
    <pivotField axis="axisPage" showAll="0">
      <items count="9">
        <item x="4"/>
        <item x="0"/>
        <item x="3"/>
        <item x="1"/>
        <item x="7"/>
        <item x="5"/>
        <item x="2"/>
        <item x="6"/>
        <item t="default"/>
      </items>
    </pivotField>
    <pivotField showAll="0"/>
    <pivotField dataField="1" showAll="0"/>
    <pivotField showAll="0"/>
    <pivotField showAll="0"/>
    <pivotField showAll="0"/>
  </pivotFields>
  <rowFields count="1">
    <field x="2"/>
  </rowFields>
  <rowItems count="14">
    <i>
      <x v="1"/>
    </i>
    <i>
      <x v="4"/>
    </i>
    <i>
      <x v="5"/>
    </i>
    <i>
      <x v="33"/>
    </i>
    <i>
      <x v="35"/>
    </i>
    <i>
      <x v="36"/>
    </i>
    <i>
      <x v="71"/>
    </i>
    <i>
      <x v="72"/>
    </i>
    <i>
      <x v="73"/>
    </i>
    <i>
      <x v="152"/>
    </i>
    <i>
      <x v="187"/>
    </i>
    <i>
      <x v="188"/>
    </i>
    <i>
      <x v="190"/>
    </i>
    <i t="grand">
      <x/>
    </i>
  </rowItems>
  <colFields count="2">
    <field x="1"/>
    <field x="0"/>
  </colFields>
  <colItems count="5">
    <i>
      <x/>
      <x v="2"/>
    </i>
    <i t="default">
      <x/>
    </i>
    <i>
      <x v="1"/>
      <x v="2"/>
    </i>
    <i t="default">
      <x v="1"/>
    </i>
    <i t="grand">
      <x/>
    </i>
  </colItems>
  <pageFields count="1">
    <pageField fld="4" item="0" hier="-1"/>
  </pageFields>
  <dataFields count="1">
    <dataField name="Sum of Qty" fld="6" baseField="0" baseItem="0"/>
  </dataFields>
  <formats count="1">
    <format dxfId="77">
      <pivotArea collapsedLevelsAreSubtotals="1" fieldPosition="0">
        <references count="1">
          <reference field="2" count="14">
            <x v="1"/>
            <x v="4"/>
            <x v="5"/>
            <x v="33"/>
            <x v="35"/>
            <x v="36"/>
            <x v="71"/>
            <x v="72"/>
            <x v="73"/>
            <x v="152"/>
            <x v="187"/>
            <x v="188"/>
            <x v="190"/>
            <x v="19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478ABE-C413-4017-90F2-00EDE12FA101}" name="PivotTable6" cacheId="4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G5:K85" firstHeaderRow="1" firstDataRow="2" firstDataCol="3" rowPageCount="2" colPageCount="1"/>
  <pivotFields count="10">
    <pivotField axis="axisPage" compact="0" outline="0" showAll="0">
      <items count="26">
        <item h="1" x="0"/>
        <item h="1" x="1"/>
        <item h="1" x="2"/>
        <item h="1" x="3"/>
        <item h="1" x="4"/>
        <item h="1" x="5"/>
        <item h="1" x="6"/>
        <item h="1" x="7"/>
        <item h="1" x="8"/>
        <item h="1" x="9"/>
        <item h="1" x="10"/>
        <item h="1" x="11"/>
        <item h="1" x="12"/>
        <item h="1" x="13"/>
        <item h="1" x="14"/>
        <item h="1" x="15"/>
        <item h="1" x="16"/>
        <item h="1" x="17"/>
        <item h="1" x="18"/>
        <item h="1" x="19"/>
        <item h="1" x="20"/>
        <item h="1" x="21"/>
        <item h="1" x="24"/>
        <item x="22"/>
        <item h="1" x="23"/>
        <item t="default"/>
      </items>
    </pivotField>
    <pivotField compact="0" outline="0" showAll="0"/>
    <pivotField axis="axisRow" compact="0" outline="0" showAll="0" defaultSubtotal="0">
      <items count="368">
        <item x="242"/>
        <item x="184"/>
        <item x="24"/>
        <item x="23"/>
        <item x="193"/>
        <item x="194"/>
        <item x="196"/>
        <item x="197"/>
        <item x="140"/>
        <item x="141"/>
        <item x="142"/>
        <item x="198"/>
        <item x="199"/>
        <item x="200"/>
        <item x="201"/>
        <item x="202"/>
        <item x="203"/>
        <item x="204"/>
        <item x="205"/>
        <item x="22"/>
        <item x="21"/>
        <item x="20"/>
        <item x="19"/>
        <item x="206"/>
        <item x="18"/>
        <item x="207"/>
        <item x="208"/>
        <item x="159"/>
        <item x="209"/>
        <item x="160"/>
        <item x="17"/>
        <item x="16"/>
        <item x="143"/>
        <item x="210"/>
        <item x="211"/>
        <item x="161"/>
        <item x="162"/>
        <item x="163"/>
        <item x="164"/>
        <item x="165"/>
        <item x="167"/>
        <item x="168"/>
        <item x="173"/>
        <item x="240"/>
        <item x="169"/>
        <item x="170"/>
        <item x="171"/>
        <item x="172"/>
        <item x="144"/>
        <item x="178"/>
        <item x="179"/>
        <item x="145"/>
        <item x="241"/>
        <item x="180"/>
        <item x="181"/>
        <item x="182"/>
        <item x="212"/>
        <item x="213"/>
        <item x="183"/>
        <item x="146"/>
        <item x="214"/>
        <item x="236"/>
        <item x="215"/>
        <item x="216"/>
        <item x="237"/>
        <item x="147"/>
        <item x="217"/>
        <item x="148"/>
        <item x="218"/>
        <item x="15"/>
        <item x="14"/>
        <item x="219"/>
        <item x="149"/>
        <item x="238"/>
        <item x="220"/>
        <item x="2"/>
        <item x="4"/>
        <item x="3"/>
        <item x="221"/>
        <item x="1"/>
        <item x="150"/>
        <item x="151"/>
        <item x="223"/>
        <item x="224"/>
        <item x="226"/>
        <item x="227"/>
        <item x="228"/>
        <item x="229"/>
        <item x="239"/>
        <item x="243"/>
        <item x="244"/>
        <item x="6"/>
        <item x="235"/>
        <item x="234"/>
        <item x="233"/>
        <item x="232"/>
        <item x="231"/>
        <item x="230"/>
        <item x="7"/>
        <item x="26"/>
        <item x="27"/>
        <item x="28"/>
        <item x="29"/>
        <item x="30"/>
        <item x="31"/>
        <item x="32"/>
        <item x="34"/>
        <item x="35"/>
        <item x="36"/>
        <item x="37"/>
        <item x="38"/>
        <item x="39"/>
        <item x="40"/>
        <item x="41"/>
        <item x="42"/>
        <item x="44"/>
        <item x="152"/>
        <item x="153"/>
        <item x="177"/>
        <item x="176"/>
        <item x="175"/>
        <item x="174"/>
        <item x="45"/>
        <item x="155"/>
        <item x="46"/>
        <item x="47"/>
        <item x="107"/>
        <item x="48"/>
        <item x="49"/>
        <item x="50"/>
        <item x="51"/>
        <item x="52"/>
        <item x="53"/>
        <item x="54"/>
        <item x="55"/>
        <item x="61"/>
        <item x="67"/>
        <item x="68"/>
        <item x="97"/>
        <item x="96"/>
        <item x="95"/>
        <item x="93"/>
        <item x="76"/>
        <item x="84"/>
        <item x="87"/>
        <item x="90"/>
        <item x="13"/>
        <item x="102"/>
        <item x="101"/>
        <item x="100"/>
        <item x="103"/>
        <item x="138"/>
        <item x="137"/>
        <item x="98"/>
        <item x="89"/>
        <item x="88"/>
        <item x="86"/>
        <item x="85"/>
        <item x="83"/>
        <item x="124"/>
        <item x="82"/>
        <item x="81"/>
        <item x="80"/>
        <item x="123"/>
        <item x="79"/>
        <item x="121"/>
        <item x="77"/>
        <item x="120"/>
        <item x="66"/>
        <item x="91"/>
        <item x="119"/>
        <item x="63"/>
        <item x="92"/>
        <item x="118"/>
        <item x="74"/>
        <item x="73"/>
        <item x="117"/>
        <item x="71"/>
        <item x="70"/>
        <item x="116"/>
        <item x="115"/>
        <item x="114"/>
        <item x="11"/>
        <item x="64"/>
        <item x="112"/>
        <item x="111"/>
        <item x="59"/>
        <item x="58"/>
        <item x="0"/>
        <item x="62"/>
        <item x="367"/>
        <item x="251"/>
        <item x="254"/>
        <item x="154"/>
        <item x="57"/>
        <item x="255"/>
        <item x="256"/>
        <item x="257"/>
        <item x="259"/>
        <item x="258"/>
        <item x="260"/>
        <item x="262"/>
        <item x="65"/>
        <item x="299"/>
        <item x="245"/>
        <item x="248"/>
        <item x="185"/>
        <item x="187"/>
        <item x="246"/>
        <item x="249"/>
        <item x="189"/>
        <item x="264"/>
        <item x="247"/>
        <item x="250"/>
        <item x="265"/>
        <item x="190"/>
        <item x="191"/>
        <item x="192"/>
        <item x="252"/>
        <item x="267"/>
        <item x="266"/>
        <item x="75"/>
        <item x="186"/>
        <item x="78"/>
        <item x="276"/>
        <item x="277"/>
        <item x="278"/>
        <item x="279"/>
        <item x="268"/>
        <item x="269"/>
        <item x="271"/>
        <item x="272"/>
        <item x="284"/>
        <item x="12"/>
        <item x="274"/>
        <item x="275"/>
        <item x="113"/>
        <item x="9"/>
        <item x="8"/>
        <item x="104"/>
        <item x="105"/>
        <item x="290"/>
        <item x="289"/>
        <item x="287"/>
        <item x="280"/>
        <item x="10"/>
        <item x="288"/>
        <item x="291"/>
        <item x="261"/>
        <item x="263"/>
        <item x="285"/>
        <item x="33"/>
        <item x="283"/>
        <item x="43"/>
        <item x="270"/>
        <item x="106"/>
        <item x="286"/>
        <item x="60"/>
        <item x="273"/>
        <item x="94"/>
        <item x="69"/>
        <item x="281"/>
        <item x="122"/>
        <item x="301"/>
        <item x="300"/>
        <item x="302"/>
        <item x="303"/>
        <item x="304"/>
        <item x="305"/>
        <item x="306"/>
        <item x="166"/>
        <item x="319"/>
        <item x="320"/>
        <item x="311"/>
        <item sd="0" x="309"/>
        <item x="321"/>
        <item x="322"/>
        <item x="323"/>
        <item x="324"/>
        <item x="325"/>
        <item x="326"/>
        <item x="317"/>
        <item x="316"/>
        <item x="315"/>
        <item x="308"/>
        <item x="328"/>
        <item x="333"/>
        <item x="313"/>
        <item x="312"/>
        <item x="310"/>
        <item x="72"/>
        <item x="5"/>
        <item x="134"/>
        <item x="298"/>
        <item x="139"/>
        <item x="158"/>
        <item x="156"/>
        <item x="135"/>
        <item x="294"/>
        <item x="225"/>
        <item x="297"/>
        <item x="157"/>
        <item x="318"/>
        <item x="327"/>
        <item x="331"/>
        <item x="314"/>
        <item x="330"/>
        <item x="332"/>
        <item x="329"/>
        <item x="335"/>
        <item x="334"/>
        <item x="336"/>
        <item x="337"/>
        <item x="343"/>
        <item x="346"/>
        <item x="344"/>
        <item x="345"/>
        <item x="25"/>
        <item x="347"/>
        <item x="296"/>
        <item x="136"/>
        <item x="339"/>
        <item x="341"/>
        <item x="340"/>
        <item x="108"/>
        <item x="342"/>
        <item x="338"/>
        <item x="348"/>
        <item x="354"/>
        <item x="349"/>
        <item x="99"/>
        <item x="133"/>
        <item x="132"/>
        <item x="131"/>
        <item x="130"/>
        <item x="129"/>
        <item x="128"/>
        <item x="127"/>
        <item x="126"/>
        <item x="125"/>
        <item x="110"/>
        <item x="109"/>
        <item x="56"/>
        <item x="222"/>
        <item x="195"/>
        <item x="188"/>
        <item x="253"/>
        <item x="282"/>
        <item x="295"/>
        <item x="293"/>
        <item x="292"/>
        <item x="307"/>
        <item x="353"/>
        <item x="352"/>
        <item x="351"/>
        <item x="350"/>
        <item x="355"/>
        <item x="356"/>
        <item x="357"/>
        <item x="358"/>
        <item x="359"/>
        <item x="360"/>
        <item x="361"/>
        <item x="362"/>
        <item x="363"/>
        <item x="364"/>
        <item x="365"/>
        <item x="366"/>
      </items>
    </pivotField>
    <pivotField compact="0" outline="0" showAll="0"/>
    <pivotField axis="axisPage" compact="0" outline="0" multipleItemSelectionAllowed="1" showAll="0">
      <items count="9">
        <item h="1" x="4"/>
        <item h="1" x="0"/>
        <item h="1" x="3"/>
        <item x="1"/>
        <item h="1" x="7"/>
        <item h="1" x="5"/>
        <item h="1" x="2"/>
        <item h="1" x="6"/>
        <item t="default"/>
      </items>
    </pivotField>
    <pivotField axis="axisRow" compact="0" outline="0" multipleItemSelectionAllowed="1" showAll="0">
      <items count="25">
        <item x="4"/>
        <item h="1" x="14"/>
        <item h="1" x="22"/>
        <item x="21"/>
        <item h="1" x="16"/>
        <item x="20"/>
        <item x="15"/>
        <item x="2"/>
        <item x="6"/>
        <item x="13"/>
        <item x="0"/>
        <item x="8"/>
        <item x="9"/>
        <item x="11"/>
        <item x="17"/>
        <item x="1"/>
        <item x="7"/>
        <item x="10"/>
        <item x="18"/>
        <item x="19"/>
        <item h="1" x="5"/>
        <item h="1" x="12"/>
        <item x="3"/>
        <item h="1" x="23"/>
        <item t="default"/>
      </items>
    </pivotField>
    <pivotField dataField="1" compact="0" outline="0" showAll="0"/>
    <pivotField axis="axisRow" compact="0" outline="0" showAll="0">
      <items count="6">
        <item x="3"/>
        <item x="0"/>
        <item x="2"/>
        <item x="1"/>
        <item x="4"/>
        <item t="default"/>
      </items>
    </pivotField>
    <pivotField compact="0" outline="0" showAll="0"/>
    <pivotField dataField="1" compact="0" outline="0" showAll="0"/>
  </pivotFields>
  <rowFields count="3">
    <field x="5"/>
    <field x="2"/>
    <field x="7"/>
  </rowFields>
  <rowItems count="79">
    <i>
      <x/>
      <x v="72"/>
      <x v="2"/>
    </i>
    <i r="1">
      <x v="76"/>
      <x v="2"/>
    </i>
    <i r="1">
      <x v="80"/>
      <x v="2"/>
    </i>
    <i r="1">
      <x v="81"/>
      <x v="2"/>
    </i>
    <i r="1">
      <x v="219"/>
      <x v="2"/>
    </i>
    <i r="1">
      <x v="274"/>
    </i>
    <i r="1">
      <x v="357"/>
      <x v="2"/>
    </i>
    <i t="default">
      <x/>
    </i>
    <i>
      <x v="3"/>
      <x v="8"/>
      <x v="3"/>
    </i>
    <i r="1">
      <x v="9"/>
      <x v="3"/>
    </i>
    <i r="1">
      <x v="10"/>
      <x v="3"/>
    </i>
    <i r="1">
      <x v="11"/>
      <x v="3"/>
    </i>
    <i r="1">
      <x v="12"/>
      <x v="3"/>
    </i>
    <i r="1">
      <x v="13"/>
      <x v="3"/>
    </i>
    <i r="1">
      <x v="14"/>
      <x v="3"/>
    </i>
    <i r="1">
      <x v="15"/>
      <x v="3"/>
    </i>
    <i r="1">
      <x v="16"/>
      <x v="3"/>
    </i>
    <i r="1">
      <x v="17"/>
      <x v="3"/>
    </i>
    <i t="default">
      <x v="3"/>
    </i>
    <i>
      <x v="6"/>
      <x v="37"/>
      <x v="3"/>
    </i>
    <i r="1">
      <x v="38"/>
      <x v="3"/>
    </i>
    <i r="1">
      <x v="39"/>
      <x v="3"/>
    </i>
    <i r="1">
      <x v="40"/>
      <x v="3"/>
    </i>
    <i r="1">
      <x v="41"/>
      <x v="3"/>
    </i>
    <i r="1">
      <x v="42"/>
      <x v="3"/>
    </i>
    <i r="1">
      <x v="43"/>
      <x v="3"/>
    </i>
    <i r="1">
      <x v="44"/>
      <x v="3"/>
    </i>
    <i r="1">
      <x v="45"/>
      <x v="3"/>
    </i>
    <i r="1">
      <x v="46"/>
      <x v="3"/>
    </i>
    <i r="1">
      <x v="47"/>
      <x v="3"/>
    </i>
    <i r="1">
      <x v="48"/>
      <x v="3"/>
    </i>
    <i r="1">
      <x v="49"/>
      <x v="3"/>
    </i>
    <i r="1">
      <x v="50"/>
      <x v="3"/>
    </i>
    <i r="1">
      <x v="51"/>
      <x v="3"/>
    </i>
    <i r="1">
      <x v="52"/>
      <x v="3"/>
    </i>
    <i r="1">
      <x v="53"/>
      <x v="3"/>
    </i>
    <i r="1">
      <x v="54"/>
      <x v="3"/>
    </i>
    <i r="1">
      <x v="55"/>
      <x v="3"/>
    </i>
    <i r="1">
      <x v="57"/>
      <x v="3"/>
    </i>
    <i r="1">
      <x v="58"/>
      <x v="3"/>
    </i>
    <i r="1">
      <x v="59"/>
      <x v="3"/>
    </i>
    <i r="1">
      <x v="60"/>
      <x v="3"/>
    </i>
    <i r="1">
      <x v="61"/>
      <x v="3"/>
    </i>
    <i r="1">
      <x v="62"/>
      <x v="3"/>
    </i>
    <i r="1">
      <x v="63"/>
      <x v="3"/>
    </i>
    <i r="1">
      <x v="64"/>
      <x v="3"/>
    </i>
    <i r="1">
      <x v="65"/>
      <x v="3"/>
    </i>
    <i r="1">
      <x v="66"/>
      <x v="3"/>
    </i>
    <i r="1">
      <x v="67"/>
      <x v="3"/>
    </i>
    <i r="1">
      <x v="68"/>
      <x v="3"/>
    </i>
    <i r="1">
      <x v="186"/>
      <x v="3"/>
    </i>
    <i r="1">
      <x v="194"/>
      <x v="3"/>
    </i>
    <i r="1">
      <x v="199"/>
      <x v="3"/>
    </i>
    <i r="1">
      <x v="270"/>
      <x v="3"/>
    </i>
    <i r="1">
      <x v="275"/>
      <x v="3"/>
    </i>
    <i r="1">
      <x v="276"/>
      <x v="3"/>
    </i>
    <i r="1">
      <x v="319"/>
      <x v="3"/>
    </i>
    <i r="1">
      <x v="327"/>
      <x v="3"/>
    </i>
    <i t="default">
      <x v="6"/>
    </i>
    <i>
      <x v="7"/>
      <x v="75"/>
      <x v="3"/>
    </i>
    <i r="1">
      <x v="195"/>
      <x v="3"/>
    </i>
    <i t="default">
      <x v="7"/>
    </i>
    <i>
      <x v="10"/>
      <x v="313"/>
      <x v="1"/>
    </i>
    <i r="1">
      <x v="314"/>
      <x v="1"/>
    </i>
    <i r="1">
      <x v="315"/>
      <x v="1"/>
    </i>
    <i r="1">
      <x v="316"/>
      <x v="1"/>
    </i>
    <i r="1">
      <x v="322"/>
      <x v="1"/>
    </i>
    <i r="1">
      <x v="323"/>
      <x v="1"/>
    </i>
    <i r="1">
      <x v="325"/>
      <x v="1"/>
    </i>
    <i t="default">
      <x v="10"/>
    </i>
    <i>
      <x v="15"/>
      <x v="79"/>
      <x v="3"/>
    </i>
    <i t="default">
      <x v="15"/>
    </i>
    <i>
      <x v="22"/>
      <x v="73"/>
      <x v="3"/>
    </i>
    <i r="1">
      <x v="77"/>
      <x v="3"/>
    </i>
    <i r="1">
      <x v="78"/>
      <x v="3"/>
    </i>
    <i r="1">
      <x v="201"/>
      <x v="3"/>
    </i>
    <i r="1">
      <x v="277"/>
      <x v="3"/>
    </i>
    <i t="default">
      <x v="22"/>
    </i>
    <i t="grand">
      <x/>
    </i>
  </rowItems>
  <colFields count="1">
    <field x="-2"/>
  </colFields>
  <colItems count="2">
    <i>
      <x/>
    </i>
    <i i="1">
      <x v="1"/>
    </i>
  </colItems>
  <pageFields count="2">
    <pageField fld="4" hier="-1"/>
    <pageField fld="0" item="23" hier="-1"/>
  </pageFields>
  <dataFields count="2">
    <dataField name="Sum of Qty" fld="6" baseField="0" baseItem="0" numFmtId="166"/>
    <dataField name="Sum of Standard Value" fld="9" baseField="0" baseItem="0" numFmtId="44"/>
  </dataFields>
  <formats count="10">
    <format dxfId="67">
      <pivotArea collapsedLevelsAreSubtotals="1" fieldPosition="0">
        <references count="3">
          <reference field="4294967294" count="1" selected="0">
            <x v="0"/>
          </reference>
          <reference field="2" count="4">
            <x v="72"/>
            <x v="76"/>
            <x v="80"/>
            <x v="81"/>
          </reference>
          <reference field="5" count="1" selected="0">
            <x v="0"/>
          </reference>
        </references>
      </pivotArea>
    </format>
    <format dxfId="68">
      <pivotArea collapsedLevelsAreSubtotals="1" fieldPosition="0">
        <references count="3">
          <reference field="4294967294" count="1" selected="0">
            <x v="0"/>
          </reference>
          <reference field="2" count="10">
            <x v="8"/>
            <x v="9"/>
            <x v="10"/>
            <x v="11"/>
            <x v="12"/>
            <x v="13"/>
            <x v="14"/>
            <x v="15"/>
            <x v="16"/>
            <x v="17"/>
          </reference>
          <reference field="5" count="1" selected="0">
            <x v="3"/>
          </reference>
        </references>
      </pivotArea>
    </format>
    <format dxfId="69">
      <pivotArea collapsedLevelsAreSubtotals="1" fieldPosition="0">
        <references count="3">
          <reference field="4294967294" count="1" selected="0">
            <x v="0"/>
          </reference>
          <reference field="2" count="34">
            <x v="37"/>
            <x v="38"/>
            <x v="39"/>
            <x v="40"/>
            <x v="41"/>
            <x v="42"/>
            <x v="43"/>
            <x v="44"/>
            <x v="45"/>
            <x v="46"/>
            <x v="47"/>
            <x v="48"/>
            <x v="49"/>
            <x v="50"/>
            <x v="51"/>
            <x v="52"/>
            <x v="53"/>
            <x v="54"/>
            <x v="55"/>
            <x v="56"/>
            <x v="57"/>
            <x v="58"/>
            <x v="59"/>
            <x v="60"/>
            <x v="61"/>
            <x v="62"/>
            <x v="63"/>
            <x v="64"/>
            <x v="65"/>
            <x v="66"/>
            <x v="67"/>
            <x v="68"/>
            <x v="186"/>
            <x v="194"/>
          </reference>
          <reference field="5" count="1" selected="0">
            <x v="6"/>
          </reference>
        </references>
      </pivotArea>
    </format>
    <format dxfId="70">
      <pivotArea collapsedLevelsAreSubtotals="1" fieldPosition="0">
        <references count="3">
          <reference field="4294967294" count="1" selected="0">
            <x v="0"/>
          </reference>
          <reference field="2" count="1">
            <x v="79"/>
          </reference>
          <reference field="5" count="1" selected="0">
            <x v="15"/>
          </reference>
        </references>
      </pivotArea>
    </format>
    <format dxfId="71">
      <pivotArea collapsedLevelsAreSubtotals="1" fieldPosition="0">
        <references count="3">
          <reference field="4294967294" count="1" selected="0">
            <x v="0"/>
          </reference>
          <reference field="2" count="1">
            <x v="219"/>
          </reference>
          <reference field="5" count="1" selected="0">
            <x v="0"/>
          </reference>
        </references>
      </pivotArea>
    </format>
    <format dxfId="72">
      <pivotArea dataOnly="0" labelOnly="1" fieldPosition="0">
        <references count="2">
          <reference field="2" count="3">
            <x v="80"/>
            <x v="81"/>
            <x v="219"/>
          </reference>
          <reference field="5" count="1" selected="0">
            <x v="0"/>
          </reference>
        </references>
      </pivotArea>
    </format>
    <format dxfId="73">
      <pivotArea dataOnly="0" labelOnly="1" outline="0" fieldPosition="0">
        <references count="1">
          <reference field="4" count="0"/>
        </references>
      </pivotArea>
    </format>
    <format dxfId="74">
      <pivotArea dataOnly="0" labelOnly="1" outline="0" fieldPosition="0">
        <references count="1">
          <reference field="4294967294" count="1">
            <x v="0"/>
          </reference>
        </references>
      </pivotArea>
    </format>
    <format dxfId="75">
      <pivotArea outline="0" collapsedLevelsAreSubtotals="1" fieldPosition="0">
        <references count="1">
          <reference field="4294967294" count="1" selected="0">
            <x v="0"/>
          </reference>
        </references>
      </pivotArea>
    </format>
    <format dxfId="76">
      <pivotArea outline="0"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3E5DEB-5E02-4F73-AB3F-4DC258CE8330}" name="PivotTable7" cacheId="4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O5:S174" firstHeaderRow="1" firstDataRow="2" firstDataCol="3" rowPageCount="2" colPageCount="1"/>
  <pivotFields count="10">
    <pivotField axis="axisPage" compact="0" outline="0" showAll="0">
      <items count="26">
        <item h="1" x="0"/>
        <item h="1" x="1"/>
        <item h="1" x="2"/>
        <item h="1" x="3"/>
        <item h="1" x="4"/>
        <item h="1" x="5"/>
        <item h="1" x="6"/>
        <item h="1" x="7"/>
        <item h="1" x="8"/>
        <item h="1" x="9"/>
        <item h="1" x="10"/>
        <item h="1" x="11"/>
        <item h="1" x="12"/>
        <item h="1" x="13"/>
        <item h="1" x="14"/>
        <item h="1" x="15"/>
        <item h="1" x="16"/>
        <item h="1" x="17"/>
        <item h="1" x="18"/>
        <item h="1" x="19"/>
        <item h="1" x="20"/>
        <item x="21"/>
        <item h="1" x="24"/>
        <item h="1" x="22"/>
        <item h="1" x="23"/>
        <item t="default"/>
      </items>
    </pivotField>
    <pivotField compact="0" outline="0" showAll="0"/>
    <pivotField axis="axisRow" compact="0" outline="0" showAll="0">
      <items count="369">
        <item sd="0" x="242"/>
        <item sd="0" x="184"/>
        <item sd="0" x="24"/>
        <item sd="0" x="23"/>
        <item sd="0" x="193"/>
        <item sd="0" x="194"/>
        <item sd="0" x="196"/>
        <item sd="0" x="197"/>
        <item sd="0" x="140"/>
        <item sd="0" x="141"/>
        <item sd="0" x="142"/>
        <item sd="0" x="198"/>
        <item sd="0" x="199"/>
        <item sd="0" x="200"/>
        <item sd="0" x="201"/>
        <item sd="0" x="202"/>
        <item sd="0" x="203"/>
        <item sd="0" x="204"/>
        <item sd="0" x="205"/>
        <item sd="0" x="22"/>
        <item sd="0" x="21"/>
        <item sd="0" x="20"/>
        <item sd="0" x="19"/>
        <item sd="0" x="206"/>
        <item sd="0" x="18"/>
        <item sd="0" x="207"/>
        <item sd="0" x="208"/>
        <item sd="0" x="159"/>
        <item sd="0" x="209"/>
        <item sd="0" x="160"/>
        <item sd="0" x="17"/>
        <item sd="0" x="16"/>
        <item sd="0" x="143"/>
        <item sd="0" x="210"/>
        <item sd="0" x="211"/>
        <item sd="0" x="161"/>
        <item sd="0" x="162"/>
        <item sd="0" x="163"/>
        <item sd="0" x="164"/>
        <item sd="0" x="165"/>
        <item sd="0" x="167"/>
        <item sd="0" x="168"/>
        <item sd="0" x="173"/>
        <item sd="0" x="240"/>
        <item sd="0" x="169"/>
        <item sd="0" x="170"/>
        <item sd="0" x="171"/>
        <item sd="0" x="172"/>
        <item sd="0" x="144"/>
        <item sd="0" x="178"/>
        <item sd="0" x="179"/>
        <item sd="0" x="145"/>
        <item sd="0" x="241"/>
        <item sd="0" x="180"/>
        <item sd="0" x="181"/>
        <item sd="0" x="182"/>
        <item sd="0" x="212"/>
        <item sd="0" x="213"/>
        <item sd="0" x="183"/>
        <item sd="0" x="146"/>
        <item sd="0" x="214"/>
        <item sd="0" x="236"/>
        <item sd="0" x="215"/>
        <item sd="0" x="216"/>
        <item sd="0" x="237"/>
        <item sd="0" x="147"/>
        <item sd="0" x="217"/>
        <item sd="0" x="148"/>
        <item sd="0" x="218"/>
        <item sd="0" x="15"/>
        <item sd="0" x="14"/>
        <item sd="0" x="219"/>
        <item sd="0" x="149"/>
        <item sd="0" x="238"/>
        <item sd="0" x="220"/>
        <item sd="0" x="2"/>
        <item sd="0" x="4"/>
        <item sd="0" x="3"/>
        <item sd="0" x="221"/>
        <item sd="0" x="1"/>
        <item sd="0" x="150"/>
        <item sd="0" x="151"/>
        <item sd="0" x="223"/>
        <item sd="0" x="224"/>
        <item sd="0" x="226"/>
        <item sd="0" x="227"/>
        <item sd="0" x="228"/>
        <item sd="0" x="229"/>
        <item sd="0" x="239"/>
        <item sd="0" x="243"/>
        <item sd="0" x="244"/>
        <item sd="0" x="6"/>
        <item sd="0" x="235"/>
        <item sd="0" x="234"/>
        <item sd="0" x="233"/>
        <item sd="0" x="232"/>
        <item sd="0" x="231"/>
        <item sd="0" x="230"/>
        <item sd="0" x="7"/>
        <item sd="0" x="26"/>
        <item sd="0" x="27"/>
        <item sd="0" x="28"/>
        <item sd="0" x="29"/>
        <item sd="0" x="30"/>
        <item sd="0" x="31"/>
        <item sd="0" x="32"/>
        <item sd="0" x="34"/>
        <item sd="0" x="35"/>
        <item sd="0" x="36"/>
        <item sd="0" x="37"/>
        <item sd="0" x="38"/>
        <item sd="0" x="39"/>
        <item sd="0" x="40"/>
        <item sd="0" x="41"/>
        <item sd="0" x="42"/>
        <item sd="0" x="44"/>
        <item sd="0" x="152"/>
        <item sd="0" x="153"/>
        <item sd="0" x="177"/>
        <item sd="0" x="176"/>
        <item sd="0" x="175"/>
        <item sd="0" x="174"/>
        <item sd="0" x="45"/>
        <item sd="0" x="155"/>
        <item sd="0" x="46"/>
        <item sd="0" x="47"/>
        <item sd="0" x="107"/>
        <item sd="0" x="48"/>
        <item sd="0" x="49"/>
        <item sd="0" x="50"/>
        <item sd="0" x="51"/>
        <item sd="0" x="52"/>
        <item sd="0" x="53"/>
        <item sd="0" x="54"/>
        <item sd="0" x="55"/>
        <item sd="0" x="61"/>
        <item sd="0" x="67"/>
        <item sd="0" x="68"/>
        <item sd="0" x="97"/>
        <item sd="0" x="96"/>
        <item sd="0" x="95"/>
        <item sd="0" x="93"/>
        <item sd="0" x="76"/>
        <item sd="0" x="84"/>
        <item sd="0" x="87"/>
        <item sd="0" x="90"/>
        <item sd="0" x="13"/>
        <item sd="0" x="102"/>
        <item sd="0" x="101"/>
        <item sd="0" x="100"/>
        <item sd="0" x="103"/>
        <item sd="0" x="138"/>
        <item sd="0" x="137"/>
        <item sd="0" x="98"/>
        <item sd="0" x="89"/>
        <item sd="0" x="88"/>
        <item sd="0" x="86"/>
        <item sd="0" x="85"/>
        <item sd="0" x="83"/>
        <item sd="0" x="124"/>
        <item sd="0" x="82"/>
        <item sd="0" x="81"/>
        <item sd="0" x="80"/>
        <item sd="0" x="123"/>
        <item sd="0" x="79"/>
        <item sd="0" x="121"/>
        <item sd="0" x="77"/>
        <item sd="0" x="120"/>
        <item sd="0" x="66"/>
        <item sd="0" x="91"/>
        <item sd="0" x="119"/>
        <item sd="0" x="63"/>
        <item sd="0" x="92"/>
        <item sd="0" x="118"/>
        <item sd="0" x="74"/>
        <item sd="0" x="73"/>
        <item sd="0" x="117"/>
        <item sd="0" x="71"/>
        <item sd="0" x="70"/>
        <item sd="0" x="116"/>
        <item sd="0" x="115"/>
        <item sd="0" x="114"/>
        <item sd="0" x="11"/>
        <item sd="0" x="64"/>
        <item sd="0" x="112"/>
        <item sd="0" x="111"/>
        <item sd="0" x="59"/>
        <item sd="0" x="58"/>
        <item sd="0" x="0"/>
        <item sd="0" x="62"/>
        <item sd="0" x="367"/>
        <item sd="0" x="251"/>
        <item sd="0" x="254"/>
        <item sd="0" x="154"/>
        <item sd="0" x="57"/>
        <item sd="0" x="255"/>
        <item sd="0" x="256"/>
        <item sd="0" x="257"/>
        <item sd="0" x="259"/>
        <item sd="0" x="258"/>
        <item sd="0" x="260"/>
        <item sd="0" x="262"/>
        <item sd="0" x="65"/>
        <item sd="0" x="299"/>
        <item sd="0" x="245"/>
        <item sd="0" x="248"/>
        <item sd="0" x="185"/>
        <item sd="0" x="187"/>
        <item sd="0" x="246"/>
        <item sd="0" x="249"/>
        <item sd="0" x="189"/>
        <item sd="0" x="264"/>
        <item sd="0" x="247"/>
        <item sd="0" x="250"/>
        <item sd="0" x="265"/>
        <item sd="0" x="190"/>
        <item sd="0" x="191"/>
        <item sd="0" x="192"/>
        <item sd="0" x="252"/>
        <item sd="0" x="267"/>
        <item sd="0" x="266"/>
        <item sd="0" x="75"/>
        <item sd="0" x="186"/>
        <item sd="0" x="78"/>
        <item sd="0" x="276"/>
        <item sd="0" x="277"/>
        <item sd="0" x="278"/>
        <item sd="0" x="279"/>
        <item sd="0" x="268"/>
        <item sd="0" x="269"/>
        <item sd="0" x="271"/>
        <item sd="0" x="272"/>
        <item sd="0" x="284"/>
        <item sd="0" x="12"/>
        <item sd="0" x="274"/>
        <item sd="0" x="275"/>
        <item sd="0" x="113"/>
        <item sd="0" x="9"/>
        <item sd="0" x="8"/>
        <item sd="0" x="104"/>
        <item sd="0" x="105"/>
        <item sd="0" x="290"/>
        <item sd="0" x="289"/>
        <item sd="0" x="287"/>
        <item sd="0" x="280"/>
        <item sd="0" x="10"/>
        <item sd="0" x="288"/>
        <item sd="0" x="291"/>
        <item sd="0" x="261"/>
        <item sd="0" x="263"/>
        <item sd="0" x="285"/>
        <item sd="0" x="33"/>
        <item sd="0" x="283"/>
        <item sd="0" x="43"/>
        <item sd="0" x="270"/>
        <item sd="0" x="106"/>
        <item sd="0" x="286"/>
        <item sd="0" x="60"/>
        <item sd="0" x="273"/>
        <item sd="0" x="94"/>
        <item sd="0" x="69"/>
        <item sd="0" x="281"/>
        <item sd="0" x="122"/>
        <item sd="0" x="301"/>
        <item sd="0" x="300"/>
        <item sd="0" x="302"/>
        <item sd="0" x="303"/>
        <item sd="0" x="304"/>
        <item sd="0" x="305"/>
        <item sd="0" x="306"/>
        <item sd="0" x="166"/>
        <item sd="0" x="319"/>
        <item sd="0" x="320"/>
        <item sd="0" x="311"/>
        <item sd="0" x="309"/>
        <item sd="0" x="321"/>
        <item sd="0" x="322"/>
        <item sd="0" x="323"/>
        <item sd="0" x="324"/>
        <item sd="0" x="325"/>
        <item sd="0" x="326"/>
        <item sd="0" x="317"/>
        <item sd="0" x="316"/>
        <item sd="0" x="315"/>
        <item sd="0" x="308"/>
        <item sd="0" x="328"/>
        <item sd="0" x="333"/>
        <item sd="0" x="313"/>
        <item sd="0" x="312"/>
        <item sd="0" x="310"/>
        <item sd="0" x="72"/>
        <item sd="0" x="5"/>
        <item sd="0" x="134"/>
        <item sd="0" x="298"/>
        <item sd="0" x="139"/>
        <item sd="0" x="158"/>
        <item sd="0" x="156"/>
        <item sd="0" x="135"/>
        <item sd="0" x="294"/>
        <item sd="0" x="225"/>
        <item sd="0" x="297"/>
        <item sd="0" x="157"/>
        <item sd="0" x="318"/>
        <item sd="0" x="327"/>
        <item sd="0" x="331"/>
        <item sd="0" x="314"/>
        <item sd="0" x="330"/>
        <item sd="0" x="332"/>
        <item sd="0" x="329"/>
        <item sd="0" x="335"/>
        <item sd="0" x="334"/>
        <item sd="0" x="336"/>
        <item sd="0" x="337"/>
        <item sd="0" x="343"/>
        <item sd="0" x="346"/>
        <item sd="0" x="344"/>
        <item sd="0" x="345"/>
        <item sd="0" x="25"/>
        <item sd="0" x="347"/>
        <item sd="0" x="296"/>
        <item sd="0" x="136"/>
        <item sd="0" x="339"/>
        <item sd="0" x="341"/>
        <item sd="0" x="340"/>
        <item sd="0" x="108"/>
        <item sd="0" x="342"/>
        <item sd="0" x="338"/>
        <item sd="0" x="348"/>
        <item sd="0" x="354"/>
        <item sd="0" x="349"/>
        <item sd="0" x="99"/>
        <item sd="0" x="133"/>
        <item sd="0" x="132"/>
        <item sd="0" x="131"/>
        <item sd="0" x="130"/>
        <item sd="0" x="129"/>
        <item sd="0" x="128"/>
        <item sd="0" x="127"/>
        <item sd="0" x="126"/>
        <item sd="0" x="125"/>
        <item sd="0" x="110"/>
        <item sd="0" x="109"/>
        <item sd="0" x="56"/>
        <item sd="0" x="222"/>
        <item sd="0" x="195"/>
        <item sd="0" x="188"/>
        <item sd="0" x="253"/>
        <item sd="0" x="282"/>
        <item sd="0" x="295"/>
        <item sd="0" x="293"/>
        <item sd="0" x="292"/>
        <item sd="0" x="307"/>
        <item sd="0" x="353"/>
        <item sd="0" x="352"/>
        <item sd="0" x="351"/>
        <item sd="0" x="350"/>
        <item x="355"/>
        <item x="356"/>
        <item x="357"/>
        <item x="358"/>
        <item x="359"/>
        <item x="360"/>
        <item x="361"/>
        <item x="362"/>
        <item x="363"/>
        <item x="364"/>
        <item x="365"/>
        <item x="366"/>
        <item t="default"/>
      </items>
    </pivotField>
    <pivotField compact="0" outline="0" showAll="0"/>
    <pivotField axis="axisPage" compact="0" outline="0" multipleItemSelectionAllowed="1" showAll="0">
      <items count="9">
        <item h="1" x="4"/>
        <item h="1" x="0"/>
        <item x="3"/>
        <item h="1" x="1"/>
        <item h="1" x="7"/>
        <item h="1" x="5"/>
        <item h="1" x="2"/>
        <item h="1" x="6"/>
        <item t="default"/>
      </items>
    </pivotField>
    <pivotField axis="axisRow" compact="0" outline="0" multipleItemSelectionAllowed="1" showAll="0">
      <items count="25">
        <item x="4"/>
        <item h="1" x="14"/>
        <item h="1" x="22"/>
        <item x="21"/>
        <item x="16"/>
        <item x="20"/>
        <item x="15"/>
        <item x="2"/>
        <item x="6"/>
        <item x="13"/>
        <item x="0"/>
        <item x="8"/>
        <item x="9"/>
        <item x="11"/>
        <item x="17"/>
        <item x="1"/>
        <item x="7"/>
        <item x="10"/>
        <item x="18"/>
        <item x="19"/>
        <item h="1" x="5"/>
        <item h="1" x="12"/>
        <item h="1" x="3"/>
        <item h="1" x="23"/>
        <item t="default"/>
      </items>
    </pivotField>
    <pivotField dataField="1" compact="0" outline="0" showAll="0"/>
    <pivotField axis="axisRow" compact="0" outline="0" showAll="0">
      <items count="6">
        <item x="3"/>
        <item x="0"/>
        <item x="2"/>
        <item x="1"/>
        <item x="4"/>
        <item t="default"/>
      </items>
    </pivotField>
    <pivotField compact="0" outline="0" showAll="0"/>
    <pivotField dataField="1" compact="0" outline="0" showAll="0"/>
  </pivotFields>
  <rowFields count="3">
    <field x="5"/>
    <field x="2"/>
    <field x="7"/>
  </rowFields>
  <rowItems count="168">
    <i>
      <x v="4"/>
      <x v="166"/>
    </i>
    <i r="1">
      <x v="168"/>
    </i>
    <i r="1">
      <x v="169"/>
    </i>
    <i r="1">
      <x v="170"/>
    </i>
    <i r="1">
      <x v="171"/>
    </i>
    <i r="1">
      <x v="172"/>
    </i>
    <i r="1">
      <x v="173"/>
    </i>
    <i r="1">
      <x v="202"/>
    </i>
    <i r="1">
      <x v="309"/>
    </i>
    <i r="1">
      <x v="312"/>
    </i>
    <i r="1">
      <x v="328"/>
    </i>
    <i t="default">
      <x v="4"/>
    </i>
    <i>
      <x v="5"/>
      <x v="32"/>
    </i>
    <i r="1">
      <x v="165"/>
    </i>
    <i r="1">
      <x v="288"/>
    </i>
    <i t="default">
      <x v="5"/>
    </i>
    <i>
      <x v="8"/>
      <x v="4"/>
    </i>
    <i r="1">
      <x v="5"/>
    </i>
    <i r="1">
      <x v="82"/>
    </i>
    <i r="1">
      <x v="83"/>
    </i>
    <i r="1">
      <x v="84"/>
    </i>
    <i r="1">
      <x v="85"/>
    </i>
    <i r="1">
      <x v="86"/>
    </i>
    <i r="1">
      <x v="87"/>
    </i>
    <i r="1">
      <x v="88"/>
    </i>
    <i r="1">
      <x v="89"/>
    </i>
    <i r="1">
      <x v="90"/>
    </i>
    <i r="1">
      <x v="91"/>
    </i>
    <i r="1">
      <x v="92"/>
    </i>
    <i r="1">
      <x v="93"/>
    </i>
    <i r="1">
      <x v="94"/>
    </i>
    <i r="1">
      <x v="95"/>
    </i>
    <i r="1">
      <x v="96"/>
    </i>
    <i r="1">
      <x v="97"/>
    </i>
    <i r="1">
      <x v="98"/>
    </i>
    <i r="1">
      <x v="99"/>
    </i>
    <i r="1">
      <x v="100"/>
    </i>
    <i r="1">
      <x v="101"/>
    </i>
    <i r="1">
      <x v="102"/>
    </i>
    <i r="1">
      <x v="103"/>
    </i>
    <i r="1">
      <x v="104"/>
    </i>
    <i r="1">
      <x v="105"/>
    </i>
    <i r="1">
      <x v="106"/>
    </i>
    <i r="1">
      <x v="107"/>
    </i>
    <i r="1">
      <x v="108"/>
    </i>
    <i r="1">
      <x v="109"/>
    </i>
    <i r="1">
      <x v="196"/>
    </i>
    <i r="1">
      <x v="197"/>
    </i>
    <i r="1">
      <x v="220"/>
    </i>
    <i r="1">
      <x v="228"/>
    </i>
    <i r="1">
      <x v="250"/>
    </i>
    <i r="1">
      <x v="251"/>
    </i>
    <i r="1">
      <x v="267"/>
    </i>
    <i r="1">
      <x v="268"/>
    </i>
    <i r="1">
      <x v="269"/>
    </i>
    <i r="1">
      <x v="278"/>
    </i>
    <i r="1">
      <x v="279"/>
    </i>
    <i r="1">
      <x v="280"/>
    </i>
    <i r="1">
      <x v="299"/>
    </i>
    <i r="1">
      <x v="302"/>
    </i>
    <i t="default">
      <x v="8"/>
    </i>
    <i>
      <x v="9"/>
      <x v="110"/>
    </i>
    <i r="1">
      <x v="111"/>
    </i>
    <i r="1">
      <x v="112"/>
    </i>
    <i r="1">
      <x v="113"/>
    </i>
    <i r="1">
      <x v="114"/>
    </i>
    <i r="1">
      <x v="115"/>
    </i>
    <i r="1">
      <x v="116"/>
    </i>
    <i r="1">
      <x v="117"/>
    </i>
    <i r="1">
      <x v="118"/>
    </i>
    <i r="1">
      <x v="119"/>
    </i>
    <i r="1">
      <x v="120"/>
    </i>
    <i r="1">
      <x v="121"/>
    </i>
    <i r="1">
      <x v="122"/>
    </i>
    <i r="1">
      <x v="123"/>
    </i>
    <i r="1">
      <x v="124"/>
    </i>
    <i r="1">
      <x v="125"/>
    </i>
    <i r="1">
      <x v="126"/>
    </i>
    <i r="1">
      <x v="127"/>
    </i>
    <i r="1">
      <x v="128"/>
    </i>
    <i r="1">
      <x v="129"/>
    </i>
    <i r="1">
      <x v="130"/>
    </i>
    <i r="1">
      <x v="131"/>
    </i>
    <i r="1">
      <x v="132"/>
    </i>
    <i r="1">
      <x v="133"/>
    </i>
    <i r="1">
      <x v="134"/>
    </i>
    <i r="1">
      <x v="135"/>
    </i>
    <i r="1">
      <x v="136"/>
    </i>
    <i r="1">
      <x v="137"/>
    </i>
    <i r="1">
      <x v="138"/>
    </i>
    <i r="1">
      <x v="139"/>
    </i>
    <i r="1">
      <x v="140"/>
    </i>
    <i r="1">
      <x v="141"/>
    </i>
    <i r="1">
      <x v="142"/>
    </i>
    <i r="1">
      <x v="143"/>
    </i>
    <i r="1">
      <x v="144"/>
    </i>
    <i r="1">
      <x v="145"/>
    </i>
    <i r="1">
      <x v="193"/>
    </i>
    <i r="1">
      <x v="229"/>
    </i>
    <i r="1">
      <x v="230"/>
    </i>
    <i r="1">
      <x v="231"/>
    </i>
    <i r="1">
      <x v="232"/>
    </i>
    <i r="1">
      <x v="252"/>
    </i>
    <i r="1">
      <x v="253"/>
    </i>
    <i r="1">
      <x v="254"/>
    </i>
    <i r="1">
      <x v="255"/>
    </i>
    <i r="1">
      <x v="256"/>
    </i>
    <i r="1">
      <x v="257"/>
    </i>
    <i r="1">
      <x v="258"/>
    </i>
    <i r="1">
      <x v="259"/>
    </i>
    <i r="1">
      <x v="281"/>
    </i>
    <i r="1">
      <x v="282"/>
    </i>
    <i r="1">
      <x v="283"/>
    </i>
    <i r="1">
      <x v="284"/>
    </i>
    <i r="1">
      <x v="352"/>
    </i>
    <i r="1">
      <x v="353"/>
    </i>
    <i r="1">
      <x v="354"/>
    </i>
    <i r="1">
      <x v="355"/>
    </i>
    <i t="default">
      <x v="9"/>
    </i>
    <i>
      <x v="10"/>
      <x v="306"/>
    </i>
    <i t="default">
      <x v="10"/>
    </i>
    <i>
      <x v="13"/>
      <x v="18"/>
    </i>
    <i r="1">
      <x v="19"/>
    </i>
    <i r="1">
      <x v="20"/>
    </i>
    <i r="1">
      <x v="21"/>
    </i>
    <i r="1">
      <x v="22"/>
    </i>
    <i r="1">
      <x v="23"/>
    </i>
    <i r="1">
      <x v="24"/>
    </i>
    <i r="1">
      <x v="25"/>
    </i>
    <i r="1">
      <x v="26"/>
    </i>
    <i r="1">
      <x v="27"/>
    </i>
    <i r="1">
      <x v="28"/>
    </i>
    <i r="1">
      <x v="29"/>
    </i>
    <i r="1">
      <x v="30"/>
    </i>
    <i r="1">
      <x v="167"/>
    </i>
    <i r="1">
      <x v="198"/>
    </i>
    <i t="default">
      <x v="13"/>
    </i>
    <i>
      <x v="14"/>
      <x v="35"/>
    </i>
    <i r="1">
      <x v="36"/>
    </i>
    <i r="1">
      <x v="154"/>
    </i>
    <i r="1">
      <x v="155"/>
    </i>
    <i r="1">
      <x v="156"/>
    </i>
    <i r="1">
      <x v="157"/>
    </i>
    <i r="1">
      <x v="158"/>
    </i>
    <i r="1">
      <x v="159"/>
    </i>
    <i r="1">
      <x v="160"/>
    </i>
    <i r="1">
      <x v="161"/>
    </i>
    <i r="1">
      <x v="162"/>
    </i>
    <i r="1">
      <x v="163"/>
    </i>
    <i r="1">
      <x v="164"/>
    </i>
    <i r="1">
      <x v="174"/>
    </i>
    <i r="1">
      <x v="175"/>
    </i>
    <i r="1">
      <x v="176"/>
    </i>
    <i r="1">
      <x v="177"/>
    </i>
    <i r="1">
      <x v="178"/>
    </i>
    <i r="1">
      <x v="179"/>
    </i>
    <i r="1">
      <x v="180"/>
    </i>
    <i r="1">
      <x v="183"/>
    </i>
    <i r="1">
      <x v="234"/>
    </i>
    <i r="1">
      <x v="235"/>
    </i>
    <i r="1">
      <x v="261"/>
    </i>
    <i r="1">
      <x v="262"/>
    </i>
    <i r="1">
      <x v="285"/>
    </i>
    <i r="1">
      <x v="286"/>
    </i>
    <i r="1">
      <x v="287"/>
    </i>
    <i r="1">
      <x v="305"/>
    </i>
    <i t="default">
      <x v="14"/>
    </i>
    <i t="grand">
      <x/>
    </i>
  </rowItems>
  <colFields count="1">
    <field x="-2"/>
  </colFields>
  <colItems count="2">
    <i>
      <x/>
    </i>
    <i i="1">
      <x v="1"/>
    </i>
  </colItems>
  <pageFields count="2">
    <pageField fld="4" hier="-1"/>
    <pageField fld="0" item="21" hier="-1"/>
  </pageFields>
  <dataFields count="2">
    <dataField name="Sum of Qty" fld="6" baseField="0" baseItem="0" numFmtId="166"/>
    <dataField name="Sum of Standard Value" fld="9" baseField="0" baseItem="0" numFmtId="44"/>
  </dataFields>
  <formats count="9">
    <format dxfId="58">
      <pivotArea collapsedLevelsAreSubtotals="1" fieldPosition="0">
        <references count="3">
          <reference field="4294967294" count="1" selected="0">
            <x v="0"/>
          </reference>
          <reference field="2" count="2">
            <x v="32"/>
            <x v="165"/>
          </reference>
          <reference field="5" count="1" selected="0">
            <x v="5"/>
          </reference>
        </references>
      </pivotArea>
    </format>
    <format dxfId="59">
      <pivotArea collapsedLevelsAreSubtotals="1" fieldPosition="0">
        <references count="3">
          <reference field="4294967294" count="1" selected="0">
            <x v="0"/>
          </reference>
          <reference field="2" count="37">
            <x v="110"/>
            <x v="111"/>
            <x v="112"/>
            <x v="113"/>
            <x v="114"/>
            <x v="115"/>
            <x v="116"/>
            <x v="117"/>
            <x v="118"/>
            <x v="119"/>
            <x v="120"/>
            <x v="121"/>
            <x v="122"/>
            <x v="123"/>
            <x v="124"/>
            <x v="125"/>
            <x v="126"/>
            <x v="127"/>
            <x v="128"/>
            <x v="129"/>
            <x v="130"/>
            <x v="131"/>
            <x v="132"/>
            <x v="133"/>
            <x v="134"/>
            <x v="135"/>
            <x v="136"/>
            <x v="137"/>
            <x v="138"/>
            <x v="139"/>
            <x v="140"/>
            <x v="141"/>
            <x v="142"/>
            <x v="143"/>
            <x v="144"/>
            <x v="145"/>
            <x v="193"/>
          </reference>
          <reference field="5" count="1" selected="0">
            <x v="9"/>
          </reference>
        </references>
      </pivotArea>
    </format>
    <format dxfId="60">
      <pivotArea collapsedLevelsAreSubtotals="1" fieldPosition="0">
        <references count="3">
          <reference field="4294967294" count="1" selected="0">
            <x v="0"/>
          </reference>
          <reference field="2" count="30">
            <x v="4"/>
            <x v="5"/>
            <x v="82"/>
            <x v="83"/>
            <x v="84"/>
            <x v="85"/>
            <x v="86"/>
            <x v="87"/>
            <x v="88"/>
            <x v="89"/>
            <x v="90"/>
            <x v="91"/>
            <x v="92"/>
            <x v="93"/>
            <x v="94"/>
            <x v="95"/>
            <x v="96"/>
            <x v="97"/>
            <x v="98"/>
            <x v="99"/>
            <x v="100"/>
            <x v="101"/>
            <x v="102"/>
            <x v="103"/>
            <x v="104"/>
            <x v="105"/>
            <x v="106"/>
            <x v="107"/>
            <x v="108"/>
            <x v="109"/>
          </reference>
          <reference field="5" count="1" selected="0">
            <x v="8"/>
          </reference>
        </references>
      </pivotArea>
    </format>
    <format dxfId="61">
      <pivotArea collapsedLevelsAreSubtotals="1" fieldPosition="0">
        <references count="3">
          <reference field="4294967294" count="1" selected="0">
            <x v="0"/>
          </reference>
          <reference field="2" count="12">
            <x v="18"/>
            <x v="19"/>
            <x v="20"/>
            <x v="21"/>
            <x v="22"/>
            <x v="24"/>
            <x v="25"/>
            <x v="26"/>
            <x v="27"/>
            <x v="28"/>
            <x v="29"/>
            <x v="30"/>
          </reference>
          <reference field="5" count="1" selected="0">
            <x v="13"/>
          </reference>
        </references>
      </pivotArea>
    </format>
    <format dxfId="62">
      <pivotArea collapsedLevelsAreSubtotals="1" fieldPosition="0">
        <references count="3">
          <reference field="4294967294" count="1" selected="0">
            <x v="0"/>
          </reference>
          <reference field="2" count="21">
            <x v="35"/>
            <x v="36"/>
            <x v="154"/>
            <x v="155"/>
            <x v="156"/>
            <x v="157"/>
            <x v="158"/>
            <x v="159"/>
            <x v="160"/>
            <x v="161"/>
            <x v="162"/>
            <x v="163"/>
            <x v="164"/>
            <x v="174"/>
            <x v="175"/>
            <x v="176"/>
            <x v="177"/>
            <x v="178"/>
            <x v="179"/>
            <x v="180"/>
            <x v="183"/>
          </reference>
          <reference field="5" count="1" selected="0">
            <x v="14"/>
          </reference>
        </references>
      </pivotArea>
    </format>
    <format dxfId="63">
      <pivotArea dataOnly="0" labelOnly="1" outline="0" fieldPosition="0">
        <references count="1">
          <reference field="4" count="0"/>
        </references>
      </pivotArea>
    </format>
    <format dxfId="64">
      <pivotArea dataOnly="0" labelOnly="1" outline="0" fieldPosition="0">
        <references count="1">
          <reference field="4294967294" count="1">
            <x v="0"/>
          </reference>
        </references>
      </pivotArea>
    </format>
    <format dxfId="65">
      <pivotArea outline="0" collapsedLevelsAreSubtotals="1" fieldPosition="0">
        <references count="1">
          <reference field="4294967294" count="1" selected="0">
            <x v="0"/>
          </reference>
        </references>
      </pivotArea>
    </format>
    <format dxfId="66">
      <pivotArea outline="0"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FD9C5DA-3FF3-44A6-9A86-D9647E14D9FC}" name="PivotTable3" cacheId="40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C36" firstHeaderRow="0" firstDataRow="1" firstDataCol="1" rowPageCount="2" colPageCount="1"/>
  <pivotFields count="10">
    <pivotField axis="axisPage" multipleItemSelectionAllowed="1" showAll="0">
      <items count="26">
        <item h="1" x="0"/>
        <item h="1" x="1"/>
        <item h="1" x="2"/>
        <item h="1" x="3"/>
        <item h="1" x="4"/>
        <item h="1" x="5"/>
        <item h="1" x="6"/>
        <item h="1" x="7"/>
        <item h="1" x="8"/>
        <item h="1" x="9"/>
        <item h="1" x="10"/>
        <item h="1" x="11"/>
        <item h="1" x="12"/>
        <item h="1" x="13"/>
        <item h="1" x="14"/>
        <item h="1" x="15"/>
        <item h="1" x="16"/>
        <item h="1" x="17"/>
        <item h="1" x="18"/>
        <item h="1" x="19"/>
        <item h="1" x="20"/>
        <item h="1" x="21"/>
        <item x="22"/>
        <item h="1" x="23"/>
        <item h="1" x="24"/>
        <item t="default"/>
      </items>
    </pivotField>
    <pivotField showAll="0"/>
    <pivotField axis="axisRow" showAll="0">
      <items count="369">
        <item x="242"/>
        <item x="184"/>
        <item x="24"/>
        <item x="23"/>
        <item x="193"/>
        <item x="194"/>
        <item x="196"/>
        <item x="197"/>
        <item x="140"/>
        <item x="141"/>
        <item x="142"/>
        <item x="198"/>
        <item x="199"/>
        <item x="200"/>
        <item x="201"/>
        <item x="202"/>
        <item x="203"/>
        <item x="204"/>
        <item x="205"/>
        <item x="22"/>
        <item x="21"/>
        <item x="20"/>
        <item x="19"/>
        <item x="206"/>
        <item x="18"/>
        <item x="207"/>
        <item x="208"/>
        <item x="159"/>
        <item x="209"/>
        <item x="160"/>
        <item x="17"/>
        <item x="16"/>
        <item x="143"/>
        <item x="210"/>
        <item x="211"/>
        <item x="161"/>
        <item x="162"/>
        <item x="163"/>
        <item x="164"/>
        <item x="165"/>
        <item x="167"/>
        <item x="168"/>
        <item x="173"/>
        <item x="240"/>
        <item x="169"/>
        <item x="170"/>
        <item x="171"/>
        <item x="172"/>
        <item x="144"/>
        <item x="178"/>
        <item x="179"/>
        <item x="145"/>
        <item x="241"/>
        <item x="180"/>
        <item x="181"/>
        <item x="182"/>
        <item x="212"/>
        <item x="213"/>
        <item x="183"/>
        <item x="146"/>
        <item x="214"/>
        <item x="236"/>
        <item x="215"/>
        <item x="216"/>
        <item x="237"/>
        <item x="147"/>
        <item x="217"/>
        <item x="148"/>
        <item x="218"/>
        <item x="15"/>
        <item x="14"/>
        <item x="219"/>
        <item x="149"/>
        <item x="238"/>
        <item x="220"/>
        <item x="2"/>
        <item x="4"/>
        <item x="3"/>
        <item x="221"/>
        <item x="1"/>
        <item x="150"/>
        <item x="151"/>
        <item x="223"/>
        <item x="224"/>
        <item x="226"/>
        <item x="227"/>
        <item x="228"/>
        <item x="229"/>
        <item x="239"/>
        <item x="243"/>
        <item x="244"/>
        <item x="6"/>
        <item x="235"/>
        <item x="234"/>
        <item x="233"/>
        <item x="232"/>
        <item x="231"/>
        <item x="230"/>
        <item x="7"/>
        <item x="26"/>
        <item x="27"/>
        <item x="28"/>
        <item x="29"/>
        <item x="30"/>
        <item x="31"/>
        <item x="32"/>
        <item x="34"/>
        <item x="35"/>
        <item x="36"/>
        <item x="37"/>
        <item x="38"/>
        <item x="39"/>
        <item x="40"/>
        <item x="41"/>
        <item x="42"/>
        <item x="44"/>
        <item x="152"/>
        <item x="153"/>
        <item x="177"/>
        <item x="176"/>
        <item x="175"/>
        <item x="174"/>
        <item x="45"/>
        <item x="155"/>
        <item x="46"/>
        <item x="47"/>
        <item x="107"/>
        <item x="48"/>
        <item x="49"/>
        <item x="50"/>
        <item x="51"/>
        <item x="52"/>
        <item x="53"/>
        <item x="54"/>
        <item x="55"/>
        <item x="61"/>
        <item x="67"/>
        <item x="68"/>
        <item x="97"/>
        <item x="96"/>
        <item x="95"/>
        <item x="93"/>
        <item x="76"/>
        <item x="84"/>
        <item x="87"/>
        <item x="90"/>
        <item x="13"/>
        <item x="102"/>
        <item x="101"/>
        <item x="100"/>
        <item x="103"/>
        <item x="138"/>
        <item x="137"/>
        <item x="98"/>
        <item x="89"/>
        <item x="88"/>
        <item x="86"/>
        <item x="85"/>
        <item x="83"/>
        <item x="124"/>
        <item x="82"/>
        <item x="81"/>
        <item x="80"/>
        <item x="123"/>
        <item x="79"/>
        <item x="121"/>
        <item x="77"/>
        <item x="120"/>
        <item x="66"/>
        <item x="91"/>
        <item x="119"/>
        <item x="63"/>
        <item x="92"/>
        <item x="118"/>
        <item x="74"/>
        <item x="73"/>
        <item x="117"/>
        <item x="71"/>
        <item x="70"/>
        <item x="116"/>
        <item x="115"/>
        <item x="114"/>
        <item x="11"/>
        <item x="64"/>
        <item x="112"/>
        <item x="111"/>
        <item x="59"/>
        <item x="58"/>
        <item x="0"/>
        <item x="62"/>
        <item x="367"/>
        <item x="251"/>
        <item x="254"/>
        <item x="154"/>
        <item x="57"/>
        <item x="255"/>
        <item x="256"/>
        <item x="257"/>
        <item x="259"/>
        <item x="258"/>
        <item x="260"/>
        <item x="262"/>
        <item x="65"/>
        <item x="299"/>
        <item x="245"/>
        <item x="248"/>
        <item x="185"/>
        <item x="187"/>
        <item x="246"/>
        <item x="249"/>
        <item x="189"/>
        <item x="264"/>
        <item x="247"/>
        <item x="250"/>
        <item x="265"/>
        <item x="190"/>
        <item x="191"/>
        <item x="192"/>
        <item x="252"/>
        <item x="267"/>
        <item x="266"/>
        <item x="75"/>
        <item x="186"/>
        <item x="78"/>
        <item x="276"/>
        <item x="277"/>
        <item x="278"/>
        <item x="279"/>
        <item x="268"/>
        <item x="269"/>
        <item x="271"/>
        <item x="272"/>
        <item x="284"/>
        <item x="12"/>
        <item x="274"/>
        <item x="275"/>
        <item x="113"/>
        <item x="9"/>
        <item x="8"/>
        <item x="104"/>
        <item x="105"/>
        <item x="290"/>
        <item x="289"/>
        <item x="287"/>
        <item x="280"/>
        <item x="10"/>
        <item x="288"/>
        <item x="291"/>
        <item x="261"/>
        <item x="263"/>
        <item x="285"/>
        <item x="33"/>
        <item x="283"/>
        <item x="43"/>
        <item x="270"/>
        <item x="106"/>
        <item x="286"/>
        <item x="60"/>
        <item x="273"/>
        <item x="94"/>
        <item x="69"/>
        <item x="281"/>
        <item x="122"/>
        <item x="301"/>
        <item x="300"/>
        <item x="302"/>
        <item x="303"/>
        <item x="304"/>
        <item x="305"/>
        <item x="306"/>
        <item x="166"/>
        <item x="319"/>
        <item x="320"/>
        <item x="311"/>
        <item x="309"/>
        <item x="321"/>
        <item x="322"/>
        <item x="323"/>
        <item x="324"/>
        <item x="325"/>
        <item x="326"/>
        <item x="317"/>
        <item x="316"/>
        <item x="315"/>
        <item x="308"/>
        <item x="328"/>
        <item x="333"/>
        <item x="313"/>
        <item x="312"/>
        <item x="310"/>
        <item x="72"/>
        <item x="5"/>
        <item x="134"/>
        <item x="298"/>
        <item x="139"/>
        <item x="158"/>
        <item x="156"/>
        <item x="135"/>
        <item x="294"/>
        <item x="225"/>
        <item x="297"/>
        <item x="157"/>
        <item x="318"/>
        <item x="327"/>
        <item x="331"/>
        <item x="314"/>
        <item x="330"/>
        <item x="332"/>
        <item x="329"/>
        <item x="335"/>
        <item x="334"/>
        <item x="336"/>
        <item x="337"/>
        <item x="343"/>
        <item x="346"/>
        <item x="344"/>
        <item x="345"/>
        <item x="25"/>
        <item x="347"/>
        <item x="296"/>
        <item x="136"/>
        <item x="339"/>
        <item x="341"/>
        <item x="340"/>
        <item x="108"/>
        <item x="342"/>
        <item x="338"/>
        <item x="348"/>
        <item x="354"/>
        <item x="349"/>
        <item x="99"/>
        <item x="133"/>
        <item x="132"/>
        <item x="131"/>
        <item x="130"/>
        <item x="129"/>
        <item x="128"/>
        <item x="127"/>
        <item x="126"/>
        <item x="125"/>
        <item x="110"/>
        <item x="109"/>
        <item x="56"/>
        <item x="222"/>
        <item x="195"/>
        <item x="188"/>
        <item x="253"/>
        <item x="282"/>
        <item x="295"/>
        <item x="293"/>
        <item x="292"/>
        <item x="307"/>
        <item x="353"/>
        <item x="352"/>
        <item x="351"/>
        <item x="350"/>
        <item x="355"/>
        <item x="356"/>
        <item x="357"/>
        <item x="358"/>
        <item x="359"/>
        <item x="360"/>
        <item x="361"/>
        <item x="362"/>
        <item x="363"/>
        <item x="364"/>
        <item x="365"/>
        <item x="366"/>
        <item t="default"/>
      </items>
    </pivotField>
    <pivotField showAll="0"/>
    <pivotField axis="axisPage" multipleItemSelectionAllowed="1" showAll="0">
      <items count="9">
        <item x="4"/>
        <item h="1" x="0"/>
        <item h="1" x="3"/>
        <item h="1" x="1"/>
        <item h="1" x="7"/>
        <item h="1" x="5"/>
        <item h="1" x="2"/>
        <item h="1" x="6"/>
        <item t="default"/>
      </items>
    </pivotField>
    <pivotField axis="axisRow" multipleItemSelectionAllowed="1" showAll="0">
      <items count="25">
        <item x="4"/>
        <item x="14"/>
        <item x="22"/>
        <item x="21"/>
        <item x="16"/>
        <item x="20"/>
        <item x="15"/>
        <item x="2"/>
        <item x="6"/>
        <item x="13"/>
        <item x="0"/>
        <item x="8"/>
        <item x="9"/>
        <item x="11"/>
        <item x="17"/>
        <item x="1"/>
        <item x="7"/>
        <item x="10"/>
        <item x="18"/>
        <item x="19"/>
        <item x="5"/>
        <item x="12"/>
        <item x="3"/>
        <item x="23"/>
        <item t="default"/>
      </items>
    </pivotField>
    <pivotField dataField="1" showAll="0"/>
    <pivotField showAll="0"/>
    <pivotField showAll="0"/>
    <pivotField dataField="1" showAll="0"/>
  </pivotFields>
  <rowFields count="2">
    <field x="5"/>
    <field x="2"/>
  </rowFields>
  <rowItems count="31">
    <i>
      <x v="11"/>
    </i>
    <i r="1">
      <x/>
    </i>
    <i r="1">
      <x v="33"/>
    </i>
    <i r="1">
      <x v="181"/>
    </i>
    <i r="1">
      <x v="237"/>
    </i>
    <i>
      <x v="12"/>
    </i>
    <i r="1">
      <x v="2"/>
    </i>
    <i r="1">
      <x v="31"/>
    </i>
    <i r="1">
      <x v="69"/>
    </i>
    <i r="1">
      <x v="71"/>
    </i>
    <i r="1">
      <x v="146"/>
    </i>
    <i r="1">
      <x v="233"/>
    </i>
    <i r="1">
      <x v="236"/>
    </i>
    <i r="1">
      <x v="244"/>
    </i>
    <i r="1">
      <x v="245"/>
    </i>
    <i>
      <x v="16"/>
    </i>
    <i r="1">
      <x v="1"/>
    </i>
    <i r="1">
      <x v="34"/>
    </i>
    <i r="1">
      <x v="182"/>
    </i>
    <i r="1">
      <x v="200"/>
    </i>
    <i r="1">
      <x v="203"/>
    </i>
    <i r="1">
      <x v="238"/>
    </i>
    <i>
      <x v="17"/>
    </i>
    <i r="1">
      <x v="3"/>
    </i>
    <i r="1">
      <x v="70"/>
    </i>
    <i>
      <x v="19"/>
    </i>
    <i r="1">
      <x v="184"/>
    </i>
    <i r="1">
      <x v="273"/>
    </i>
    <i r="1">
      <x v="289"/>
    </i>
    <i r="1">
      <x v="308"/>
    </i>
    <i t="grand">
      <x/>
    </i>
  </rowItems>
  <colFields count="1">
    <field x="-2"/>
  </colFields>
  <colItems count="2">
    <i>
      <x/>
    </i>
    <i i="1">
      <x v="1"/>
    </i>
  </colItems>
  <pageFields count="2">
    <pageField fld="4" hier="-1"/>
    <pageField fld="0" hier="-1"/>
  </pageFields>
  <dataFields count="2">
    <dataField name="Sum of Qty" fld="6" baseField="0" baseItem="0" numFmtId="166"/>
    <dataField name="Sum of Standard Value" fld="9" baseField="0" baseItem="0" numFmtId="44"/>
  </dataFields>
  <formats count="2">
    <format dxfId="56">
      <pivotArea outline="0" collapsedLevelsAreSubtotals="1" fieldPosition="0">
        <references count="1">
          <reference field="4294967294" count="1" selected="0">
            <x v="0"/>
          </reference>
        </references>
      </pivotArea>
    </format>
    <format dxfId="57">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B27D5E-03E7-4AC0-9DE1-D527AEA55FBB}" name="PivotTable13" cacheId="40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9:X42" firstHeaderRow="1" firstDataRow="1" firstDataCol="1" rowPageCount="1" colPageCount="1"/>
  <pivotFields count="10">
    <pivotField axis="axisPage" showAll="0">
      <items count="26">
        <item h="1" x="0"/>
        <item h="1" x="1"/>
        <item h="1" x="2"/>
        <item h="1" x="3"/>
        <item h="1" x="4"/>
        <item h="1" x="5"/>
        <item h="1" x="6"/>
        <item h="1" x="7"/>
        <item h="1" x="8"/>
        <item h="1" x="9"/>
        <item h="1" x="10"/>
        <item h="1" x="11"/>
        <item h="1" x="12"/>
        <item h="1" x="13"/>
        <item h="1" x="14"/>
        <item h="1" x="15"/>
        <item h="1" x="16"/>
        <item h="1" x="17"/>
        <item h="1" x="18"/>
        <item h="1" x="19"/>
        <item h="1" x="20"/>
        <item x="21"/>
        <item h="1" x="24"/>
        <item h="1" x="22"/>
        <item h="1" x="23"/>
        <item t="default"/>
      </items>
    </pivotField>
    <pivotField showAll="0"/>
    <pivotField showAll="0"/>
    <pivotField showAll="0"/>
    <pivotField axis="axisRow" showAll="0">
      <items count="9">
        <item x="4"/>
        <item h="1" x="5"/>
        <item x="2"/>
        <item x="0"/>
        <item x="3"/>
        <item x="1"/>
        <item x="7"/>
        <item h="1" x="6"/>
        <item t="default"/>
      </items>
    </pivotField>
    <pivotField axis="axisRow" showAll="0">
      <items count="25">
        <item x="4"/>
        <item x="14"/>
        <item x="22"/>
        <item x="21"/>
        <item x="3"/>
        <item x="16"/>
        <item x="20"/>
        <item x="15"/>
        <item x="2"/>
        <item x="12"/>
        <item x="6"/>
        <item x="13"/>
        <item x="0"/>
        <item x="8"/>
        <item x="9"/>
        <item x="11"/>
        <item x="17"/>
        <item x="1"/>
        <item x="7"/>
        <item x="10"/>
        <item x="18"/>
        <item x="19"/>
        <item x="5"/>
        <item x="23"/>
        <item t="default"/>
      </items>
    </pivotField>
    <pivotField showAll="0"/>
    <pivotField showAll="0"/>
    <pivotField showAll="0"/>
    <pivotField dataField="1" showAll="0"/>
  </pivotFields>
  <rowFields count="2">
    <field x="4"/>
    <field x="5"/>
  </rowFields>
  <rowItems count="33">
    <i>
      <x/>
    </i>
    <i r="1">
      <x v="13"/>
    </i>
    <i r="1">
      <x v="14"/>
    </i>
    <i r="1">
      <x v="18"/>
    </i>
    <i r="1">
      <x v="19"/>
    </i>
    <i r="1">
      <x v="21"/>
    </i>
    <i>
      <x v="2"/>
    </i>
    <i r="1">
      <x v="22"/>
    </i>
    <i>
      <x v="3"/>
    </i>
    <i r="1">
      <x v="12"/>
    </i>
    <i>
      <x v="4"/>
    </i>
    <i r="1">
      <x v="5"/>
    </i>
    <i r="1">
      <x v="6"/>
    </i>
    <i r="1">
      <x v="10"/>
    </i>
    <i r="1">
      <x v="11"/>
    </i>
    <i r="1">
      <x v="12"/>
    </i>
    <i r="1">
      <x v="15"/>
    </i>
    <i r="1">
      <x v="16"/>
    </i>
    <i r="1">
      <x v="22"/>
    </i>
    <i>
      <x v="5"/>
    </i>
    <i r="1">
      <x/>
    </i>
    <i r="1">
      <x v="1"/>
    </i>
    <i r="1">
      <x v="2"/>
    </i>
    <i r="1">
      <x v="3"/>
    </i>
    <i r="1">
      <x v="4"/>
    </i>
    <i r="1">
      <x v="5"/>
    </i>
    <i r="1">
      <x v="7"/>
    </i>
    <i r="1">
      <x v="8"/>
    </i>
    <i r="1">
      <x v="9"/>
    </i>
    <i r="1">
      <x v="12"/>
    </i>
    <i r="1">
      <x v="17"/>
    </i>
    <i r="1">
      <x v="22"/>
    </i>
    <i t="grand">
      <x/>
    </i>
  </rowItems>
  <colItems count="1">
    <i/>
  </colItems>
  <pageFields count="1">
    <pageField fld="0" item="21" hier="-1"/>
  </pageFields>
  <dataFields count="1">
    <dataField name="Sum of Standard Value" fld="9" baseField="0" baseItem="0"/>
  </dataFields>
  <formats count="13">
    <format dxfId="43">
      <pivotArea collapsedLevelsAreSubtotals="1" fieldPosition="0">
        <references count="2">
          <reference field="4" count="1" selected="0">
            <x v="0"/>
          </reference>
          <reference field="5" count="5">
            <x v="13"/>
            <x v="14"/>
            <x v="18"/>
            <x v="19"/>
            <x v="21"/>
          </reference>
        </references>
      </pivotArea>
    </format>
    <format dxfId="44">
      <pivotArea collapsedLevelsAreSubtotals="1" fieldPosition="0">
        <references count="1">
          <reference field="4" count="1">
            <x v="1"/>
          </reference>
        </references>
      </pivotArea>
    </format>
    <format dxfId="45">
      <pivotArea collapsedLevelsAreSubtotals="1" fieldPosition="0">
        <references count="2">
          <reference field="4" count="1" selected="0">
            <x v="1"/>
          </reference>
          <reference field="5" count="1">
            <x v="9"/>
          </reference>
        </references>
      </pivotArea>
    </format>
    <format dxfId="46">
      <pivotArea collapsedLevelsAreSubtotals="1" fieldPosition="0">
        <references count="1">
          <reference field="4" count="1">
            <x v="3"/>
          </reference>
        </references>
      </pivotArea>
    </format>
    <format dxfId="47">
      <pivotArea collapsedLevelsAreSubtotals="1" fieldPosition="0">
        <references count="2">
          <reference field="4" count="1" selected="0">
            <x v="3"/>
          </reference>
          <reference field="5" count="1">
            <x v="12"/>
          </reference>
        </references>
      </pivotArea>
    </format>
    <format dxfId="48">
      <pivotArea collapsedLevelsAreSubtotals="1" fieldPosition="0">
        <references count="1">
          <reference field="4" count="1">
            <x v="4"/>
          </reference>
        </references>
      </pivotArea>
    </format>
    <format dxfId="49">
      <pivotArea collapsedLevelsAreSubtotals="1" fieldPosition="0">
        <references count="2">
          <reference field="4" count="1" selected="0">
            <x v="4"/>
          </reference>
          <reference field="5" count="6">
            <x v="5"/>
            <x v="6"/>
            <x v="10"/>
            <x v="11"/>
            <x v="15"/>
            <x v="16"/>
          </reference>
        </references>
      </pivotArea>
    </format>
    <format dxfId="50">
      <pivotArea collapsedLevelsAreSubtotals="1" fieldPosition="0">
        <references count="1">
          <reference field="4" count="1">
            <x v="5"/>
          </reference>
        </references>
      </pivotArea>
    </format>
    <format dxfId="51">
      <pivotArea collapsedLevelsAreSubtotals="1" fieldPosition="0">
        <references count="2">
          <reference field="4" count="1" selected="0">
            <x v="5"/>
          </reference>
          <reference field="5" count="9">
            <x v="0"/>
            <x v="2"/>
            <x v="3"/>
            <x v="4"/>
            <x v="5"/>
            <x v="7"/>
            <x v="8"/>
            <x v="9"/>
            <x v="17"/>
          </reference>
        </references>
      </pivotArea>
    </format>
    <format dxfId="52">
      <pivotArea grandRow="1" outline="0" collapsedLevelsAreSubtotals="1" fieldPosition="0"/>
    </format>
    <format dxfId="53">
      <pivotArea collapsedLevelsAreSubtotals="1" fieldPosition="0">
        <references count="1">
          <reference field="4" count="1">
            <x v="0"/>
          </reference>
        </references>
      </pivotArea>
    </format>
    <format dxfId="54">
      <pivotArea outline="0" collapsedLevelsAreSubtotals="1" fieldPosition="0"/>
    </format>
    <format dxfId="5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A7BA0A-0865-489E-AE3E-CCEC8DFEBF65}" name="PivotTable9" cacheId="40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C26" firstHeaderRow="0" firstDataRow="1" firstDataCol="1" rowPageCount="3" colPageCount="1"/>
  <pivotFields count="10">
    <pivotField axis="axisPage" showAll="0">
      <items count="26">
        <item h="1" x="0"/>
        <item h="1" x="1"/>
        <item h="1" x="2"/>
        <item h="1" x="3"/>
        <item h="1" x="4"/>
        <item h="1" x="5"/>
        <item h="1" x="6"/>
        <item h="1" x="7"/>
        <item h="1" x="8"/>
        <item h="1" x="9"/>
        <item h="1" x="10"/>
        <item h="1" x="11"/>
        <item h="1" x="12"/>
        <item h="1" x="13"/>
        <item h="1" x="14"/>
        <item h="1" x="15"/>
        <item h="1" x="16"/>
        <item h="1" x="17"/>
        <item h="1" x="18"/>
        <item h="1" x="19"/>
        <item h="1" x="20"/>
        <item x="21"/>
        <item h="1" x="24"/>
        <item h="1" x="22"/>
        <item h="1" x="23"/>
        <item t="default"/>
      </items>
    </pivotField>
    <pivotField showAll="0"/>
    <pivotField axis="axisRow" showAll="0">
      <items count="369">
        <item x="242"/>
        <item x="184"/>
        <item x="24"/>
        <item x="23"/>
        <item x="193"/>
        <item x="194"/>
        <item x="196"/>
        <item x="197"/>
        <item x="140"/>
        <item x="141"/>
        <item x="142"/>
        <item x="198"/>
        <item x="199"/>
        <item x="200"/>
        <item x="201"/>
        <item x="202"/>
        <item x="203"/>
        <item x="204"/>
        <item x="205"/>
        <item x="22"/>
        <item x="21"/>
        <item x="20"/>
        <item x="19"/>
        <item x="206"/>
        <item x="18"/>
        <item x="207"/>
        <item x="208"/>
        <item x="159"/>
        <item x="209"/>
        <item x="160"/>
        <item x="17"/>
        <item x="16"/>
        <item x="143"/>
        <item x="210"/>
        <item x="211"/>
        <item x="161"/>
        <item x="162"/>
        <item x="163"/>
        <item x="164"/>
        <item x="165"/>
        <item x="167"/>
        <item x="168"/>
        <item x="173"/>
        <item x="240"/>
        <item x="169"/>
        <item x="170"/>
        <item x="171"/>
        <item x="172"/>
        <item x="144"/>
        <item x="178"/>
        <item x="179"/>
        <item x="145"/>
        <item x="241"/>
        <item x="180"/>
        <item x="181"/>
        <item x="182"/>
        <item x="212"/>
        <item x="213"/>
        <item x="183"/>
        <item x="146"/>
        <item x="214"/>
        <item x="236"/>
        <item x="215"/>
        <item x="216"/>
        <item x="237"/>
        <item x="147"/>
        <item x="217"/>
        <item x="148"/>
        <item x="218"/>
        <item x="15"/>
        <item x="14"/>
        <item x="219"/>
        <item x="149"/>
        <item x="238"/>
        <item x="220"/>
        <item x="2"/>
        <item x="4"/>
        <item x="3"/>
        <item x="221"/>
        <item x="1"/>
        <item x="150"/>
        <item x="151"/>
        <item x="223"/>
        <item x="224"/>
        <item x="226"/>
        <item x="227"/>
        <item x="228"/>
        <item x="229"/>
        <item x="239"/>
        <item x="243"/>
        <item x="244"/>
        <item x="6"/>
        <item x="235"/>
        <item x="234"/>
        <item x="233"/>
        <item x="232"/>
        <item x="231"/>
        <item x="230"/>
        <item x="7"/>
        <item x="26"/>
        <item x="27"/>
        <item x="28"/>
        <item x="29"/>
        <item x="30"/>
        <item x="31"/>
        <item x="32"/>
        <item x="34"/>
        <item x="35"/>
        <item x="36"/>
        <item x="37"/>
        <item x="38"/>
        <item x="39"/>
        <item x="40"/>
        <item x="41"/>
        <item x="42"/>
        <item x="44"/>
        <item x="152"/>
        <item x="153"/>
        <item x="177"/>
        <item x="176"/>
        <item x="175"/>
        <item x="174"/>
        <item x="45"/>
        <item x="155"/>
        <item x="46"/>
        <item x="47"/>
        <item x="107"/>
        <item x="48"/>
        <item x="49"/>
        <item x="50"/>
        <item x="51"/>
        <item x="52"/>
        <item x="53"/>
        <item x="54"/>
        <item x="55"/>
        <item x="61"/>
        <item x="67"/>
        <item x="68"/>
        <item x="97"/>
        <item x="96"/>
        <item x="95"/>
        <item x="93"/>
        <item x="76"/>
        <item x="84"/>
        <item x="87"/>
        <item x="90"/>
        <item x="13"/>
        <item x="102"/>
        <item x="101"/>
        <item x="100"/>
        <item x="103"/>
        <item x="138"/>
        <item x="137"/>
        <item x="98"/>
        <item x="89"/>
        <item x="88"/>
        <item x="86"/>
        <item x="85"/>
        <item x="83"/>
        <item x="124"/>
        <item x="82"/>
        <item x="81"/>
        <item x="80"/>
        <item x="123"/>
        <item x="79"/>
        <item x="121"/>
        <item x="77"/>
        <item x="120"/>
        <item x="66"/>
        <item x="91"/>
        <item x="119"/>
        <item x="63"/>
        <item x="92"/>
        <item x="118"/>
        <item x="74"/>
        <item x="73"/>
        <item x="117"/>
        <item x="71"/>
        <item x="70"/>
        <item x="116"/>
        <item x="115"/>
        <item x="114"/>
        <item x="11"/>
        <item x="64"/>
        <item x="112"/>
        <item x="111"/>
        <item x="59"/>
        <item x="58"/>
        <item x="0"/>
        <item x="62"/>
        <item x="367"/>
        <item x="251"/>
        <item x="254"/>
        <item x="154"/>
        <item x="57"/>
        <item x="255"/>
        <item x="256"/>
        <item x="257"/>
        <item x="259"/>
        <item x="258"/>
        <item x="260"/>
        <item x="262"/>
        <item x="65"/>
        <item x="299"/>
        <item x="245"/>
        <item x="248"/>
        <item x="185"/>
        <item x="187"/>
        <item x="246"/>
        <item x="249"/>
        <item x="189"/>
        <item x="264"/>
        <item x="247"/>
        <item x="250"/>
        <item x="265"/>
        <item x="190"/>
        <item x="191"/>
        <item x="192"/>
        <item x="252"/>
        <item x="267"/>
        <item x="266"/>
        <item x="75"/>
        <item x="186"/>
        <item x="78"/>
        <item x="276"/>
        <item x="277"/>
        <item x="278"/>
        <item x="279"/>
        <item x="268"/>
        <item x="269"/>
        <item x="271"/>
        <item x="272"/>
        <item x="284"/>
        <item x="12"/>
        <item x="274"/>
        <item x="275"/>
        <item x="113"/>
        <item x="9"/>
        <item x="8"/>
        <item x="104"/>
        <item x="105"/>
        <item x="290"/>
        <item x="289"/>
        <item x="287"/>
        <item x="280"/>
        <item x="10"/>
        <item x="288"/>
        <item x="291"/>
        <item x="261"/>
        <item x="263"/>
        <item x="285"/>
        <item x="33"/>
        <item x="283"/>
        <item x="43"/>
        <item x="270"/>
        <item x="106"/>
        <item x="286"/>
        <item x="60"/>
        <item x="273"/>
        <item x="94"/>
        <item x="69"/>
        <item x="281"/>
        <item x="122"/>
        <item x="301"/>
        <item x="300"/>
        <item x="302"/>
        <item x="303"/>
        <item x="304"/>
        <item x="305"/>
        <item x="306"/>
        <item x="166"/>
        <item x="319"/>
        <item x="320"/>
        <item x="311"/>
        <item x="309"/>
        <item x="321"/>
        <item x="322"/>
        <item x="323"/>
        <item x="324"/>
        <item x="325"/>
        <item x="326"/>
        <item x="317"/>
        <item x="316"/>
        <item x="315"/>
        <item x="308"/>
        <item x="328"/>
        <item x="333"/>
        <item x="313"/>
        <item x="312"/>
        <item x="310"/>
        <item x="72"/>
        <item x="5"/>
        <item x="134"/>
        <item x="298"/>
        <item x="139"/>
        <item x="158"/>
        <item x="156"/>
        <item x="135"/>
        <item x="294"/>
        <item x="225"/>
        <item x="297"/>
        <item x="157"/>
        <item x="318"/>
        <item x="327"/>
        <item x="331"/>
        <item x="314"/>
        <item x="330"/>
        <item x="332"/>
        <item x="329"/>
        <item x="335"/>
        <item x="334"/>
        <item x="336"/>
        <item x="337"/>
        <item x="343"/>
        <item x="346"/>
        <item x="344"/>
        <item x="345"/>
        <item x="25"/>
        <item x="347"/>
        <item x="296"/>
        <item x="136"/>
        <item x="339"/>
        <item x="341"/>
        <item x="340"/>
        <item x="108"/>
        <item x="342"/>
        <item x="338"/>
        <item x="348"/>
        <item x="354"/>
        <item x="349"/>
        <item x="99"/>
        <item x="133"/>
        <item x="132"/>
        <item x="131"/>
        <item x="130"/>
        <item x="129"/>
        <item x="128"/>
        <item x="127"/>
        <item x="126"/>
        <item x="125"/>
        <item x="110"/>
        <item x="109"/>
        <item x="56"/>
        <item x="222"/>
        <item x="195"/>
        <item x="188"/>
        <item x="253"/>
        <item x="282"/>
        <item x="295"/>
        <item x="293"/>
        <item x="292"/>
        <item x="307"/>
        <item x="353"/>
        <item x="352"/>
        <item x="351"/>
        <item x="350"/>
        <item x="355"/>
        <item x="356"/>
        <item x="357"/>
        <item x="358"/>
        <item x="359"/>
        <item x="360"/>
        <item x="361"/>
        <item x="362"/>
        <item x="363"/>
        <item x="364"/>
        <item x="365"/>
        <item x="366"/>
        <item t="default"/>
      </items>
    </pivotField>
    <pivotField axis="axisPage" multipleItemSelectionAllowed="1" showAll="0">
      <items count="25572">
        <item x="25570"/>
        <item x="10557"/>
        <item x="10556"/>
        <item x="9955"/>
        <item x="9956"/>
        <item x="9957"/>
        <item x="10555"/>
        <item x="9958"/>
        <item x="9959"/>
        <item x="9960"/>
        <item x="9961"/>
        <item x="9962"/>
        <item x="10554"/>
        <item x="10553"/>
        <item x="9963"/>
        <item x="9964"/>
        <item x="9965"/>
        <item x="10552"/>
        <item x="10551"/>
        <item x="10550"/>
        <item x="10549"/>
        <item x="9966"/>
        <item x="9967"/>
        <item x="9968"/>
        <item x="9969"/>
        <item x="9970"/>
        <item x="9971"/>
        <item x="9972"/>
        <item x="9973"/>
        <item x="9974"/>
        <item x="9975"/>
        <item x="9976"/>
        <item x="9977"/>
        <item x="9978"/>
        <item x="9979"/>
        <item x="10548"/>
        <item x="10547"/>
        <item x="9980"/>
        <item x="10546"/>
        <item x="9981"/>
        <item x="10545"/>
        <item x="10544"/>
        <item x="10543"/>
        <item x="9983"/>
        <item x="9984"/>
        <item x="10043"/>
        <item x="10542"/>
        <item x="10541"/>
        <item x="10540"/>
        <item x="10539"/>
        <item x="10538"/>
        <item x="10537"/>
        <item x="10536"/>
        <item x="10535"/>
        <item x="9763"/>
        <item x="9985"/>
        <item x="9986"/>
        <item x="9987"/>
        <item x="9988"/>
        <item x="9989"/>
        <item x="9990"/>
        <item x="9991"/>
        <item x="9992"/>
        <item x="9993"/>
        <item x="10534"/>
        <item x="9994"/>
        <item x="9995"/>
        <item x="9996"/>
        <item x="9997"/>
        <item x="9998"/>
        <item x="9999"/>
        <item x="10000"/>
        <item x="10001"/>
        <item x="10002"/>
        <item x="10003"/>
        <item x="10533"/>
        <item x="10532"/>
        <item x="10004"/>
        <item x="10005"/>
        <item x="10006"/>
        <item x="10007"/>
        <item x="10008"/>
        <item x="10009"/>
        <item x="10010"/>
        <item x="10011"/>
        <item x="10012"/>
        <item x="10013"/>
        <item x="10014"/>
        <item x="10015"/>
        <item x="10016"/>
        <item x="10017"/>
        <item x="10018"/>
        <item x="10019"/>
        <item x="10020"/>
        <item x="10021"/>
        <item x="10531"/>
        <item x="10374"/>
        <item x="10022"/>
        <item x="10375"/>
        <item x="10376"/>
        <item x="10377"/>
        <item x="10042"/>
        <item x="10023"/>
        <item x="10024"/>
        <item x="10025"/>
        <item x="10026"/>
        <item x="10027"/>
        <item x="10028"/>
        <item x="10029"/>
        <item x="10030"/>
        <item x="10031"/>
        <item x="10032"/>
        <item x="10033"/>
        <item x="10034"/>
        <item x="10378"/>
        <item x="10035"/>
        <item x="10036"/>
        <item x="10037"/>
        <item x="10038"/>
        <item x="10039"/>
        <item x="10040"/>
        <item x="10041"/>
        <item x="10044"/>
        <item x="10379"/>
        <item x="10380"/>
        <item x="10381"/>
        <item x="10382"/>
        <item x="10045"/>
        <item x="10046"/>
        <item x="10047"/>
        <item x="10048"/>
        <item x="10049"/>
        <item x="10050"/>
        <item x="10051"/>
        <item x="10052"/>
        <item x="10053"/>
        <item x="10054"/>
        <item x="10055"/>
        <item x="10056"/>
        <item x="10057"/>
        <item x="10058"/>
        <item x="10059"/>
        <item x="10060"/>
        <item x="10061"/>
        <item x="10062"/>
        <item x="10063"/>
        <item x="10064"/>
        <item x="10065"/>
        <item x="10383"/>
        <item x="10384"/>
        <item x="10066"/>
        <item x="10385"/>
        <item x="10386"/>
        <item x="10387"/>
        <item x="10067"/>
        <item x="10068"/>
        <item x="10069"/>
        <item x="10388"/>
        <item x="10070"/>
        <item x="10071"/>
        <item x="10072"/>
        <item x="10073"/>
        <item x="10074"/>
        <item x="10389"/>
        <item x="10390"/>
        <item x="10391"/>
        <item x="10392"/>
        <item x="10393"/>
        <item x="10394"/>
        <item x="10395"/>
        <item x="10396"/>
        <item x="10397"/>
        <item x="9769"/>
        <item x="9768"/>
        <item x="9767"/>
        <item x="9766"/>
        <item x="10646"/>
        <item x="10645"/>
        <item x="10644"/>
        <item x="10643"/>
        <item x="9846"/>
        <item x="9845"/>
        <item x="9770"/>
        <item x="9844"/>
        <item x="10651"/>
        <item x="9801"/>
        <item x="10652"/>
        <item x="10653"/>
        <item x="9800"/>
        <item x="10654"/>
        <item x="10655"/>
        <item x="10656"/>
        <item x="10657"/>
        <item x="9799"/>
        <item x="10658"/>
        <item x="10659"/>
        <item x="10660"/>
        <item x="10661"/>
        <item x="10662"/>
        <item x="9784"/>
        <item x="10663"/>
        <item x="9771"/>
        <item x="10664"/>
        <item x="9798"/>
        <item x="9797"/>
        <item x="9796"/>
        <item x="10665"/>
        <item x="9783"/>
        <item x="10666"/>
        <item x="9772"/>
        <item x="9795"/>
        <item x="9794"/>
        <item x="9793"/>
        <item x="10667"/>
        <item x="10668"/>
        <item x="10669"/>
        <item x="10670"/>
        <item x="10671"/>
        <item x="9792"/>
        <item x="10672"/>
        <item x="9773"/>
        <item x="9782"/>
        <item x="10673"/>
        <item x="9774"/>
        <item x="9791"/>
        <item x="9775"/>
        <item x="9790"/>
        <item x="9781"/>
        <item x="9789"/>
        <item x="10674"/>
        <item x="10675"/>
        <item x="10676"/>
        <item x="10677"/>
        <item x="10678"/>
        <item x="10679"/>
        <item x="9780"/>
        <item x="10680"/>
        <item x="10681"/>
        <item x="9788"/>
        <item x="10682"/>
        <item x="10683"/>
        <item x="9804"/>
        <item x="9787"/>
        <item x="9786"/>
        <item x="9803"/>
        <item x="9802"/>
        <item x="10684"/>
        <item x="10685"/>
        <item x="10686"/>
        <item x="10687"/>
        <item x="11292"/>
        <item x="11134"/>
        <item x="11135"/>
        <item x="11136"/>
        <item x="11137"/>
        <item x="11138"/>
        <item x="11139"/>
        <item x="11140"/>
        <item x="11155"/>
        <item x="11156"/>
        <item x="11157"/>
        <item x="11425"/>
        <item x="11428"/>
        <item x="11432"/>
        <item x="11434"/>
        <item x="11293"/>
        <item x="11294"/>
        <item x="11296"/>
        <item x="11297"/>
        <item x="11158"/>
        <item x="11159"/>
        <item x="11299"/>
        <item x="11300"/>
        <item x="11302"/>
        <item x="11303"/>
        <item x="11304"/>
        <item x="11305"/>
        <item x="11306"/>
        <item x="11307"/>
        <item x="11160"/>
        <item x="11161"/>
        <item x="11162"/>
        <item x="11163"/>
        <item x="11164"/>
        <item x="11165"/>
        <item x="11166"/>
        <item x="11167"/>
        <item x="11308"/>
        <item x="11309"/>
        <item x="11312"/>
        <item x="11313"/>
        <item x="11314"/>
        <item x="11315"/>
        <item x="11316"/>
        <item x="11395"/>
        <item x="11398"/>
        <item x="11399"/>
        <item x="11168"/>
        <item x="11169"/>
        <item x="11170"/>
        <item x="11171"/>
        <item x="11172"/>
        <item x="11173"/>
        <item x="11174"/>
        <item x="11175"/>
        <item x="11400"/>
        <item x="11176"/>
        <item x="11177"/>
        <item x="11178"/>
        <item x="11401"/>
        <item x="11402"/>
        <item x="11403"/>
        <item x="11404"/>
        <item x="11405"/>
        <item x="11179"/>
        <item x="11180"/>
        <item x="11181"/>
        <item x="11711"/>
        <item x="11409"/>
        <item x="11413"/>
        <item x="11188"/>
        <item x="11189"/>
        <item x="11190"/>
        <item x="11191"/>
        <item x="11418"/>
        <item x="11192"/>
        <item x="11193"/>
        <item x="11194"/>
        <item x="11195"/>
        <item x="11196"/>
        <item x="11197"/>
        <item x="11198"/>
        <item x="11199"/>
        <item x="11200"/>
        <item x="11317"/>
        <item x="11318"/>
        <item x="11340"/>
        <item x="11291"/>
        <item x="11435"/>
        <item x="11319"/>
        <item x="11339"/>
        <item x="11433"/>
        <item x="11420"/>
        <item x="11320"/>
        <item x="11321"/>
        <item x="11322"/>
        <item x="11311"/>
        <item x="11310"/>
        <item x="11323"/>
        <item x="11324"/>
        <item x="11325"/>
        <item x="11326"/>
        <item x="11327"/>
        <item x="11328"/>
        <item x="11329"/>
        <item x="11330"/>
        <item x="11331"/>
        <item x="11332"/>
        <item x="11333"/>
        <item x="11334"/>
        <item x="11335"/>
        <item x="11336"/>
        <item x="11301"/>
        <item x="11295"/>
        <item x="11429"/>
        <item x="11337"/>
        <item x="11436"/>
        <item x="11636"/>
        <item x="11338"/>
        <item x="11635"/>
        <item x="11437"/>
        <item x="11438"/>
        <item x="11341"/>
        <item x="11342"/>
        <item x="11343"/>
        <item x="11344"/>
        <item x="11345"/>
        <item x="11346"/>
        <item x="11347"/>
        <item x="11348"/>
        <item x="11349"/>
        <item x="11350"/>
        <item x="11351"/>
        <item x="11352"/>
        <item x="11439"/>
        <item x="11440"/>
        <item x="11182"/>
        <item x="11353"/>
        <item x="11183"/>
        <item x="11354"/>
        <item x="11355"/>
        <item x="11184"/>
        <item x="11356"/>
        <item x="11185"/>
        <item x="11186"/>
        <item x="11357"/>
        <item x="11358"/>
        <item x="11187"/>
        <item x="10770"/>
        <item x="11373"/>
        <item x="11441"/>
        <item x="11374"/>
        <item x="11442"/>
        <item x="11375"/>
        <item x="11376"/>
        <item x="11443"/>
        <item x="11444"/>
        <item x="11445"/>
        <item x="11446"/>
        <item x="11377"/>
        <item x="11378"/>
        <item x="11379"/>
        <item x="11447"/>
        <item x="11448"/>
        <item x="11449"/>
        <item x="11431"/>
        <item x="11450"/>
        <item x="11451"/>
        <item x="11380"/>
        <item x="11381"/>
        <item x="11382"/>
        <item x="11452"/>
        <item x="11383"/>
        <item x="11384"/>
        <item x="11385"/>
        <item x="11359"/>
        <item x="11386"/>
        <item x="11360"/>
        <item x="11387"/>
        <item x="11388"/>
        <item x="11389"/>
        <item x="11361"/>
        <item x="11362"/>
        <item x="11634"/>
        <item x="11628"/>
        <item x="11627"/>
        <item x="11363"/>
        <item x="11390"/>
        <item x="11615"/>
        <item x="11391"/>
        <item x="11364"/>
        <item x="11392"/>
        <item x="11393"/>
        <item x="11614"/>
        <item x="11613"/>
        <item x="11610"/>
        <item x="11609"/>
        <item x="11365"/>
        <item x="11394"/>
        <item x="11646"/>
        <item x="11647"/>
        <item x="11366"/>
        <item x="11427"/>
        <item x="11367"/>
        <item x="11650"/>
        <item x="11368"/>
        <item x="11426"/>
        <item x="11369"/>
        <item x="11370"/>
        <item x="11371"/>
        <item x="11651"/>
        <item x="11424"/>
        <item x="11372"/>
        <item x="11422"/>
        <item x="10642"/>
        <item x="10641"/>
        <item x="9806"/>
        <item x="9807"/>
        <item x="9808"/>
        <item x="9809"/>
        <item x="9810"/>
        <item x="9811"/>
        <item x="9812"/>
        <item x="9813"/>
        <item x="9814"/>
        <item x="9815"/>
        <item x="9816"/>
        <item x="9817"/>
        <item x="9818"/>
        <item x="9819"/>
        <item x="9820"/>
        <item x="9821"/>
        <item x="9822"/>
        <item x="10640"/>
        <item x="9823"/>
        <item x="9824"/>
        <item x="9825"/>
        <item x="9826"/>
        <item x="9827"/>
        <item x="9828"/>
        <item x="9829"/>
        <item x="9830"/>
        <item x="9831"/>
        <item x="10639"/>
        <item x="9832"/>
        <item x="9833"/>
        <item x="9834"/>
        <item x="9835"/>
        <item x="9836"/>
        <item x="9837"/>
        <item x="9838"/>
        <item x="9839"/>
        <item x="9840"/>
        <item x="10638"/>
        <item x="10637"/>
        <item x="10636"/>
        <item x="10635"/>
        <item x="9841"/>
        <item x="9842"/>
        <item x="9765"/>
        <item x="9843"/>
        <item x="10634"/>
        <item x="10633"/>
        <item x="10632"/>
        <item x="10629"/>
        <item x="10628"/>
        <item x="10627"/>
        <item x="10626"/>
        <item x="10625"/>
        <item x="10624"/>
        <item x="10623"/>
        <item x="10622"/>
        <item x="10621"/>
        <item x="10620"/>
        <item x="10619"/>
        <item x="10618"/>
        <item x="10617"/>
        <item x="9847"/>
        <item x="9849"/>
        <item x="9850"/>
        <item x="9851"/>
        <item x="9852"/>
        <item x="9853"/>
        <item x="9854"/>
        <item x="9855"/>
        <item x="9856"/>
        <item x="10616"/>
        <item x="9857"/>
        <item x="9858"/>
        <item x="9859"/>
        <item x="9860"/>
        <item x="9861"/>
        <item x="9862"/>
        <item x="9863"/>
        <item x="10615"/>
        <item x="10614"/>
        <item x="9864"/>
        <item x="10613"/>
        <item x="10612"/>
        <item x="10611"/>
        <item x="10610"/>
        <item x="9865"/>
        <item x="10609"/>
        <item x="9866"/>
        <item x="10608"/>
        <item x="10607"/>
        <item x="10606"/>
        <item x="9867"/>
        <item x="10605"/>
        <item x="10604"/>
        <item x="9868"/>
        <item x="9869"/>
        <item x="9870"/>
        <item x="9871"/>
        <item x="9872"/>
        <item x="9873"/>
        <item x="9874"/>
        <item x="10603"/>
        <item x="9875"/>
        <item x="10602"/>
        <item x="10601"/>
        <item x="10600"/>
        <item x="10599"/>
        <item x="10598"/>
        <item x="9876"/>
        <item x="9877"/>
        <item x="9878"/>
        <item x="9879"/>
        <item x="9880"/>
        <item x="9881"/>
        <item x="9882"/>
        <item x="10597"/>
        <item x="10596"/>
        <item x="9883"/>
        <item x="10595"/>
        <item x="9884"/>
        <item x="10594"/>
        <item x="10593"/>
        <item x="10592"/>
        <item x="9889"/>
        <item x="10591"/>
        <item x="10590"/>
        <item x="9892"/>
        <item x="9893"/>
        <item x="9894"/>
        <item x="9895"/>
        <item x="9896"/>
        <item x="9897"/>
        <item x="9898"/>
        <item x="9899"/>
        <item x="9900"/>
        <item x="10589"/>
        <item x="9901"/>
        <item x="10588"/>
        <item x="9902"/>
        <item x="10587"/>
        <item x="9903"/>
        <item x="9886"/>
        <item x="9887"/>
        <item x="9888"/>
        <item x="9890"/>
        <item x="9904"/>
        <item x="10586"/>
        <item x="10585"/>
        <item x="9905"/>
        <item x="9906"/>
        <item x="9907"/>
        <item x="9908"/>
        <item x="9909"/>
        <item x="9910"/>
        <item x="9911"/>
        <item x="9912"/>
        <item x="9913"/>
        <item x="9914"/>
        <item x="9915"/>
        <item x="9916"/>
        <item x="9917"/>
        <item x="9918"/>
        <item x="10584"/>
        <item x="10583"/>
        <item x="9919"/>
        <item x="9920"/>
        <item x="9921"/>
        <item x="9922"/>
        <item x="9923"/>
        <item x="10582"/>
        <item x="10581"/>
        <item x="9924"/>
        <item x="10580"/>
        <item x="9925"/>
        <item x="10579"/>
        <item x="9891"/>
        <item x="10578"/>
        <item x="10577"/>
        <item x="10576"/>
        <item x="9926"/>
        <item x="9927"/>
        <item x="9928"/>
        <item x="9929"/>
        <item x="10575"/>
        <item x="10574"/>
        <item x="9930"/>
        <item x="9931"/>
        <item x="9932"/>
        <item x="9933"/>
        <item x="10573"/>
        <item x="9934"/>
        <item x="10572"/>
        <item x="9935"/>
        <item x="10571"/>
        <item x="10570"/>
        <item x="9936"/>
        <item x="9885"/>
        <item x="9937"/>
        <item x="9938"/>
        <item x="9939"/>
        <item x="9940"/>
        <item x="9941"/>
        <item x="9942"/>
        <item x="9943"/>
        <item x="9944"/>
        <item x="9982"/>
        <item x="10569"/>
        <item x="10568"/>
        <item x="9945"/>
        <item x="9946"/>
        <item x="10567"/>
        <item x="10566"/>
        <item x="9562"/>
        <item x="9561"/>
        <item x="9560"/>
        <item x="9559"/>
        <item x="9441"/>
        <item x="9171"/>
        <item x="9198"/>
        <item x="9199"/>
        <item x="9599"/>
        <item x="9558"/>
        <item x="9173"/>
        <item x="9557"/>
        <item x="9174"/>
        <item x="9175"/>
        <item x="9556"/>
        <item x="9555"/>
        <item x="9554"/>
        <item x="9553"/>
        <item x="9552"/>
        <item x="9176"/>
        <item x="9177"/>
        <item x="9551"/>
        <item x="9550"/>
        <item x="9549"/>
        <item x="9548"/>
        <item x="9547"/>
        <item x="9546"/>
        <item x="9545"/>
        <item x="9544"/>
        <item x="9543"/>
        <item x="9542"/>
        <item x="9541"/>
        <item x="9540"/>
        <item x="9539"/>
        <item x="9538"/>
        <item x="9178"/>
        <item x="9179"/>
        <item x="9537"/>
        <item x="9515"/>
        <item x="9514"/>
        <item x="9513"/>
        <item x="9511"/>
        <item x="9536"/>
        <item x="9395"/>
        <item x="9535"/>
        <item x="9396"/>
        <item x="9534"/>
        <item x="9397"/>
        <item x="9533"/>
        <item x="9532"/>
        <item x="9531"/>
        <item x="9530"/>
        <item x="9529"/>
        <item x="9528"/>
        <item x="9527"/>
        <item x="9848"/>
        <item x="10650"/>
        <item x="9805"/>
        <item x="10649"/>
        <item x="10648"/>
        <item x="10631"/>
        <item x="10647"/>
        <item x="10630"/>
        <item x="10565"/>
        <item x="10564"/>
        <item x="9947"/>
        <item x="9948"/>
        <item x="10563"/>
        <item x="9764"/>
        <item x="9949"/>
        <item x="9950"/>
        <item x="9951"/>
        <item x="9952"/>
        <item x="9953"/>
        <item x="10562"/>
        <item x="10561"/>
        <item x="10560"/>
        <item x="10559"/>
        <item x="9954"/>
        <item x="10558"/>
        <item x="11498"/>
        <item x="11499"/>
        <item x="11500"/>
        <item x="11501"/>
        <item x="11502"/>
        <item x="10762"/>
        <item x="10763"/>
        <item x="10764"/>
        <item x="10765"/>
        <item x="10766"/>
        <item x="10767"/>
        <item x="10768"/>
        <item x="11503"/>
        <item x="10769"/>
        <item x="11504"/>
        <item x="11505"/>
        <item x="11506"/>
        <item x="11507"/>
        <item x="11508"/>
        <item x="11509"/>
        <item x="11510"/>
        <item x="10788"/>
        <item x="11511"/>
        <item x="10789"/>
        <item x="10790"/>
        <item x="10791"/>
        <item x="10792"/>
        <item x="10793"/>
        <item x="10794"/>
        <item x="10795"/>
        <item x="10796"/>
        <item x="11478"/>
        <item x="11512"/>
        <item x="11513"/>
        <item x="11107"/>
        <item x="11106"/>
        <item x="11105"/>
        <item x="11104"/>
        <item x="11103"/>
        <item x="11102"/>
        <item x="11101"/>
        <item x="11100"/>
        <item x="11099"/>
        <item x="11098"/>
        <item x="11097"/>
        <item x="11096"/>
        <item x="11095"/>
        <item x="11094"/>
        <item x="11093"/>
        <item x="11092"/>
        <item x="11091"/>
        <item x="11090"/>
        <item x="11089"/>
        <item x="11088"/>
        <item x="11087"/>
        <item x="11086"/>
        <item x="11085"/>
        <item x="11084"/>
        <item x="11083"/>
        <item x="11514"/>
        <item x="11515"/>
        <item x="11516"/>
        <item x="11082"/>
        <item x="11517"/>
        <item x="11081"/>
        <item x="11080"/>
        <item x="11079"/>
        <item x="11078"/>
        <item x="11077"/>
        <item x="11076"/>
        <item x="11075"/>
        <item x="11074"/>
        <item x="11073"/>
        <item x="11072"/>
        <item x="11071"/>
        <item x="11070"/>
        <item x="11069"/>
        <item x="11068"/>
        <item x="11067"/>
        <item x="11066"/>
        <item x="11065"/>
        <item x="11064"/>
        <item x="11063"/>
        <item x="11062"/>
        <item x="11061"/>
        <item x="11587"/>
        <item x="11518"/>
        <item x="11060"/>
        <item x="11059"/>
        <item x="11058"/>
        <item x="11519"/>
        <item x="10787"/>
        <item x="11057"/>
        <item x="10999"/>
        <item x="11055"/>
        <item x="11054"/>
        <item x="11053"/>
        <item x="11052"/>
        <item x="11051"/>
        <item x="11050"/>
        <item x="11049"/>
        <item x="11048"/>
        <item x="11047"/>
        <item x="11046"/>
        <item x="11045"/>
        <item x="11044"/>
        <item x="11043"/>
        <item x="11042"/>
        <item x="11520"/>
        <item x="11041"/>
        <item x="11040"/>
        <item x="11521"/>
        <item x="11522"/>
        <item x="11039"/>
        <item x="11038"/>
        <item x="11037"/>
        <item x="11036"/>
        <item x="11035"/>
        <item x="11034"/>
        <item x="11033"/>
        <item x="11032"/>
        <item x="11031"/>
        <item x="11030"/>
        <item x="11523"/>
        <item x="11029"/>
        <item x="11028"/>
        <item x="11027"/>
        <item x="11026"/>
        <item x="11025"/>
        <item x="11024"/>
        <item x="11023"/>
        <item x="11022"/>
        <item x="11021"/>
        <item x="11588"/>
        <item x="11524"/>
        <item x="11525"/>
        <item x="11526"/>
        <item x="11527"/>
        <item x="11528"/>
        <item x="11529"/>
        <item x="11530"/>
        <item x="11020"/>
        <item x="11531"/>
        <item x="11019"/>
        <item x="11018"/>
        <item x="11532"/>
        <item x="11533"/>
        <item x="11534"/>
        <item x="11017"/>
        <item x="11535"/>
        <item x="11016"/>
        <item x="11536"/>
        <item x="11015"/>
        <item x="11014"/>
        <item x="11013"/>
        <item x="11012"/>
        <item x="11011"/>
        <item x="11010"/>
        <item x="11009"/>
        <item x="11008"/>
        <item x="11007"/>
        <item x="11006"/>
        <item x="11005"/>
        <item x="11004"/>
        <item x="11003"/>
        <item x="11002"/>
        <item x="11001"/>
        <item x="11000"/>
        <item x="11537"/>
        <item x="11538"/>
        <item x="11056"/>
        <item x="10998"/>
        <item x="10997"/>
        <item x="10996"/>
        <item x="11539"/>
        <item x="11540"/>
        <item x="11541"/>
        <item x="10995"/>
        <item x="10994"/>
        <item x="10993"/>
        <item x="10992"/>
        <item x="10991"/>
        <item x="10990"/>
        <item x="11542"/>
        <item x="10989"/>
        <item x="10988"/>
        <item x="10987"/>
        <item x="11543"/>
        <item x="11544"/>
        <item x="10986"/>
        <item x="11545"/>
        <item x="11546"/>
        <item x="11547"/>
        <item x="11548"/>
        <item x="10985"/>
        <item x="10984"/>
        <item x="10983"/>
        <item x="10982"/>
        <item x="10981"/>
        <item x="11549"/>
        <item x="11550"/>
        <item x="11280"/>
        <item x="10980"/>
        <item x="10979"/>
        <item x="11551"/>
        <item x="11552"/>
        <item x="11553"/>
        <item x="10978"/>
        <item x="10977"/>
        <item x="10976"/>
        <item x="11554"/>
        <item x="11555"/>
        <item x="11556"/>
        <item x="11557"/>
        <item x="10975"/>
        <item x="10974"/>
        <item x="10973"/>
        <item x="10972"/>
        <item x="10971"/>
        <item x="10970"/>
        <item x="10969"/>
        <item x="10968"/>
        <item x="10967"/>
        <item x="10966"/>
        <item x="11558"/>
        <item x="11559"/>
        <item x="10965"/>
        <item x="11560"/>
        <item x="11561"/>
        <item x="10964"/>
        <item x="10963"/>
        <item x="10962"/>
        <item x="10961"/>
        <item x="10960"/>
        <item x="10959"/>
        <item x="11562"/>
        <item x="11563"/>
        <item x="11564"/>
        <item x="10958"/>
        <item x="10957"/>
        <item x="10956"/>
        <item x="10955"/>
        <item x="11565"/>
        <item x="11566"/>
        <item x="10954"/>
        <item x="10909"/>
        <item x="11567"/>
        <item x="11568"/>
        <item x="10953"/>
        <item x="10952"/>
        <item x="11569"/>
        <item x="11570"/>
        <item x="10951"/>
        <item x="10950"/>
        <item x="10949"/>
        <item x="10948"/>
        <item x="10947"/>
        <item x="11571"/>
        <item x="11572"/>
        <item x="10946"/>
        <item x="10945"/>
        <item x="10944"/>
        <item x="10943"/>
        <item x="10942"/>
        <item x="10941"/>
        <item x="10940"/>
        <item x="10939"/>
        <item x="10938"/>
        <item x="10937"/>
        <item x="10936"/>
        <item x="10935"/>
        <item x="10934"/>
        <item x="10933"/>
        <item x="11573"/>
        <item x="11574"/>
        <item x="10932"/>
        <item x="10908"/>
        <item x="10907"/>
        <item x="10906"/>
        <item x="10905"/>
        <item x="10931"/>
        <item x="11575"/>
        <item x="10930"/>
        <item x="11576"/>
        <item x="10929"/>
        <item x="11577"/>
        <item x="10928"/>
        <item x="10927"/>
        <item x="10926"/>
        <item x="10925"/>
        <item x="10924"/>
        <item x="10923"/>
        <item x="10922"/>
        <item x="10921"/>
        <item x="10920"/>
        <item x="11578"/>
        <item x="11579"/>
        <item x="10919"/>
        <item x="11580"/>
        <item x="11581"/>
        <item x="11582"/>
        <item x="10918"/>
        <item x="11583"/>
        <item x="10917"/>
        <item x="11584"/>
        <item x="11585"/>
        <item x="10916"/>
        <item x="10915"/>
        <item x="10914"/>
        <item x="10913"/>
        <item x="10912"/>
        <item x="10911"/>
        <item x="10910"/>
        <item x="11586"/>
        <item x="11590"/>
        <item x="11591"/>
        <item x="11593"/>
        <item x="11594"/>
        <item x="11595"/>
        <item x="11596"/>
        <item x="10904"/>
        <item x="11597"/>
        <item x="10901"/>
        <item x="10900"/>
        <item x="10899"/>
        <item x="10898"/>
        <item x="10897"/>
        <item x="10896"/>
        <item x="10895"/>
        <item x="11598"/>
        <item x="11599"/>
        <item x="10894"/>
        <item x="11600"/>
        <item x="11601"/>
        <item x="11602"/>
        <item x="10893"/>
        <item x="11603"/>
        <item x="10892"/>
        <item x="11604"/>
        <item x="11605"/>
        <item x="11606"/>
        <item x="11607"/>
        <item x="10891"/>
        <item x="11608"/>
        <item x="10890"/>
        <item x="11611"/>
        <item x="10889"/>
        <item x="10888"/>
        <item x="10887"/>
        <item x="10886"/>
        <item x="10885"/>
        <item x="10884"/>
        <item x="10883"/>
        <item x="11612"/>
        <item x="10882"/>
        <item x="10881"/>
        <item x="10880"/>
        <item x="10879"/>
        <item x="10878"/>
        <item x="10877"/>
        <item x="10876"/>
        <item x="10875"/>
        <item x="11616"/>
        <item x="11617"/>
        <item x="11618"/>
        <item x="11619"/>
        <item x="11620"/>
        <item x="11621"/>
        <item x="11622"/>
        <item x="11623"/>
        <item x="10874"/>
        <item x="11281"/>
        <item x="10873"/>
        <item x="10872"/>
        <item x="11624"/>
        <item x="11625"/>
        <item x="11626"/>
        <item x="11282"/>
        <item x="10871"/>
        <item x="10870"/>
        <item x="10869"/>
        <item x="10868"/>
        <item x="10867"/>
        <item x="10866"/>
        <item x="10865"/>
        <item x="10864"/>
        <item x="10863"/>
        <item x="10862"/>
        <item x="10903"/>
        <item x="10902"/>
        <item x="10861"/>
        <item x="10860"/>
        <item x="10859"/>
        <item x="10858"/>
        <item x="10857"/>
        <item x="10851"/>
        <item x="10850"/>
        <item x="10849"/>
        <item x="10848"/>
        <item x="10847"/>
        <item x="10846"/>
        <item x="10845"/>
        <item x="10844"/>
        <item x="10843"/>
        <item x="10842"/>
        <item x="10841"/>
        <item x="10840"/>
        <item x="10839"/>
        <item x="10838"/>
        <item x="10837"/>
        <item x="10836"/>
        <item x="10835"/>
        <item x="10834"/>
        <item x="10833"/>
        <item x="10832"/>
        <item x="10831"/>
        <item x="10830"/>
        <item x="10829"/>
        <item x="11629"/>
        <item x="11630"/>
        <item x="11631"/>
        <item x="11632"/>
        <item x="11633"/>
        <item x="11283"/>
        <item x="11284"/>
        <item x="11285"/>
        <item x="11286"/>
        <item x="11287"/>
        <item x="10828"/>
        <item x="10827"/>
        <item x="10826"/>
        <item x="11637"/>
        <item x="11638"/>
        <item x="11639"/>
        <item x="10825"/>
        <item x="9421"/>
        <item x="9420"/>
        <item x="9419"/>
        <item x="9502"/>
        <item x="9418"/>
        <item x="9503"/>
        <item x="9417"/>
        <item x="9416"/>
        <item x="9415"/>
        <item x="9504"/>
        <item x="9414"/>
        <item x="9413"/>
        <item x="9505"/>
        <item x="9506"/>
        <item x="9142"/>
        <item x="9507"/>
        <item x="9508"/>
        <item x="9509"/>
        <item x="9510"/>
        <item x="9412"/>
        <item x="9512"/>
        <item x="9411"/>
        <item x="9410"/>
        <item x="9409"/>
        <item x="9408"/>
        <item x="9407"/>
        <item x="9516"/>
        <item x="9517"/>
        <item x="9518"/>
        <item x="9519"/>
        <item x="9520"/>
        <item x="9521"/>
        <item x="9522"/>
        <item x="9406"/>
        <item x="9405"/>
        <item x="9404"/>
        <item x="9403"/>
        <item x="9523"/>
        <item x="9526"/>
        <item x="9525"/>
        <item x="9398"/>
        <item x="9399"/>
        <item x="9524"/>
        <item x="9400"/>
        <item x="9401"/>
        <item x="9402"/>
        <item x="9497"/>
        <item x="9498"/>
        <item x="9499"/>
        <item x="9500"/>
        <item x="9501"/>
        <item x="9158"/>
        <item x="9132"/>
        <item x="9422"/>
        <item x="11421"/>
        <item x="11652"/>
        <item x="11419"/>
        <item x="11453"/>
        <item x="11669"/>
        <item x="11670"/>
        <item x="11671"/>
        <item x="11672"/>
        <item x="11454"/>
        <item x="11455"/>
        <item x="11673"/>
        <item x="11674"/>
        <item x="11456"/>
        <item x="11417"/>
        <item x="11416"/>
        <item x="11675"/>
        <item x="11457"/>
        <item x="11458"/>
        <item x="11676"/>
        <item x="11677"/>
        <item x="11678"/>
        <item x="11679"/>
        <item x="11459"/>
        <item x="11460"/>
        <item x="11461"/>
        <item x="11415"/>
        <item x="11462"/>
        <item x="11414"/>
        <item x="11463"/>
        <item x="11411"/>
        <item x="11653"/>
        <item x="11410"/>
        <item x="11680"/>
        <item x="11681"/>
        <item x="11408"/>
        <item x="11407"/>
        <item x="11654"/>
        <item x="11406"/>
        <item x="11682"/>
        <item x="11683"/>
        <item x="11655"/>
        <item x="11298"/>
        <item x="11656"/>
        <item x="11657"/>
        <item x="11648"/>
        <item x="11649"/>
        <item x="11684"/>
        <item x="11108"/>
        <item x="11109"/>
        <item x="11685"/>
        <item x="11686"/>
        <item x="11658"/>
        <item x="11659"/>
        <item x="11660"/>
        <item x="11661"/>
        <item x="11662"/>
        <item x="11687"/>
        <item x="11688"/>
        <item x="11689"/>
        <item x="11690"/>
        <item x="11691"/>
        <item x="11692"/>
        <item x="11693"/>
        <item x="11694"/>
        <item x="11695"/>
        <item x="11696"/>
        <item x="11663"/>
        <item x="11664"/>
        <item x="11697"/>
        <item x="11202"/>
        <item x="11665"/>
        <item x="11666"/>
        <item x="11201"/>
        <item x="11667"/>
        <item x="11698"/>
        <item x="11668"/>
        <item x="11464"/>
        <item x="11712"/>
        <item x="11713"/>
        <item x="11714"/>
        <item x="11715"/>
        <item x="11716"/>
        <item x="11717"/>
        <item x="11718"/>
        <item x="11719"/>
        <item x="11720"/>
        <item x="11154"/>
        <item x="11721"/>
        <item x="11722"/>
        <item x="11723"/>
        <item x="11465"/>
        <item x="11466"/>
        <item x="11153"/>
        <item x="11724"/>
        <item x="11467"/>
        <item x="11468"/>
        <item x="11152"/>
        <item x="11151"/>
        <item x="11469"/>
        <item x="11589"/>
        <item x="11116"/>
        <item x="11150"/>
        <item x="10689"/>
        <item x="10690"/>
        <item x="10691"/>
        <item x="10692"/>
        <item x="11117"/>
        <item x="11118"/>
        <item x="11119"/>
        <item x="10693"/>
        <item x="11120"/>
        <item x="11699"/>
        <item x="11700"/>
        <item x="11149"/>
        <item x="10694"/>
        <item x="10695"/>
        <item x="10696"/>
        <item x="10697"/>
        <item x="11148"/>
        <item x="10698"/>
        <item x="10699"/>
        <item x="11701"/>
        <item x="11702"/>
        <item x="11703"/>
        <item x="11147"/>
        <item x="11704"/>
        <item x="11705"/>
        <item x="11706"/>
        <item x="11707"/>
        <item x="11708"/>
        <item x="10700"/>
        <item x="10701"/>
        <item x="10702"/>
        <item x="10703"/>
        <item x="10704"/>
        <item x="10705"/>
        <item x="10706"/>
        <item x="10707"/>
        <item x="10708"/>
        <item x="10709"/>
        <item x="10710"/>
        <item x="11709"/>
        <item x="11146"/>
        <item x="10711"/>
        <item x="10712"/>
        <item x="10713"/>
        <item x="10714"/>
        <item x="11145"/>
        <item x="10715"/>
        <item x="11144"/>
        <item x="10716"/>
        <item x="11143"/>
        <item x="11710"/>
        <item x="11142"/>
        <item x="11121"/>
        <item x="11141"/>
        <item x="11122"/>
        <item x="11592"/>
        <item x="11123"/>
        <item x="11124"/>
        <item x="11260"/>
        <item x="11125"/>
        <item x="10735"/>
        <item x="11110"/>
        <item x="10736"/>
        <item x="11126"/>
        <item x="11127"/>
        <item x="11256"/>
        <item x="11261"/>
        <item x="10737"/>
        <item x="11262"/>
        <item x="11263"/>
        <item x="11264"/>
        <item x="10738"/>
        <item x="11265"/>
        <item x="10739"/>
        <item x="11257"/>
        <item x="10717"/>
        <item x="10740"/>
        <item x="10741"/>
        <item x="10742"/>
        <item x="10743"/>
        <item x="10744"/>
        <item x="10745"/>
        <item x="10746"/>
        <item x="10747"/>
        <item x="10748"/>
        <item x="10718"/>
        <item x="10719"/>
        <item x="10749"/>
        <item x="11266"/>
        <item x="10720"/>
        <item x="10750"/>
        <item x="10721"/>
        <item x="10722"/>
        <item x="11267"/>
        <item x="10751"/>
        <item x="10752"/>
        <item x="10753"/>
        <item x="10754"/>
        <item x="10755"/>
        <item x="11268"/>
        <item x="10723"/>
        <item x="11269"/>
        <item x="11270"/>
        <item x="10724"/>
        <item x="10756"/>
        <item x="11271"/>
        <item x="10725"/>
        <item x="11272"/>
        <item x="10757"/>
        <item x="11273"/>
        <item x="10726"/>
        <item x="10727"/>
        <item x="10758"/>
        <item x="10728"/>
        <item x="10729"/>
        <item x="10759"/>
        <item x="10760"/>
        <item x="10730"/>
        <item x="10731"/>
        <item x="10732"/>
        <item x="10733"/>
        <item x="10761"/>
        <item x="10734"/>
        <item x="11274"/>
        <item x="11275"/>
        <item x="11258"/>
        <item x="11276"/>
        <item x="10771"/>
        <item x="11277"/>
        <item x="11278"/>
        <item x="11259"/>
        <item x="10772"/>
        <item x="11111"/>
        <item x="11112"/>
        <item x="10773"/>
        <item x="11113"/>
        <item x="11114"/>
        <item x="11115"/>
        <item x="10774"/>
        <item x="11470"/>
        <item x="11471"/>
        <item x="11472"/>
        <item x="11473"/>
        <item x="11474"/>
        <item x="11475"/>
        <item x="11476"/>
        <item x="11477"/>
        <item x="11479"/>
        <item x="10775"/>
        <item x="10776"/>
        <item x="10777"/>
        <item x="10778"/>
        <item x="10779"/>
        <item x="10780"/>
        <item x="10781"/>
        <item x="10782"/>
        <item x="10783"/>
        <item x="10784"/>
        <item x="11279"/>
        <item x="11480"/>
        <item x="10785"/>
        <item x="10786"/>
        <item x="11481"/>
        <item x="11482"/>
        <item x="11483"/>
        <item x="11484"/>
        <item x="11485"/>
        <item x="11486"/>
        <item x="11487"/>
        <item x="11488"/>
        <item x="11489"/>
        <item x="11490"/>
        <item x="11491"/>
        <item x="11492"/>
        <item x="11493"/>
        <item x="11494"/>
        <item x="11495"/>
        <item x="11496"/>
        <item x="11497"/>
        <item x="12340"/>
        <item x="12342"/>
        <item x="12343"/>
        <item x="11769"/>
        <item x="12344"/>
        <item x="12345"/>
        <item x="12346"/>
        <item x="12308"/>
        <item x="12309"/>
        <item x="11770"/>
        <item x="12347"/>
        <item x="12310"/>
        <item x="12311"/>
        <item x="11771"/>
        <item x="11772"/>
        <item x="12312"/>
        <item x="12313"/>
        <item x="12314"/>
        <item x="11773"/>
        <item x="12348"/>
        <item x="12349"/>
        <item x="12350"/>
        <item x="12351"/>
        <item x="12315"/>
        <item x="12316"/>
        <item x="12317"/>
        <item x="12352"/>
        <item x="12318"/>
        <item x="12319"/>
        <item x="12320"/>
        <item x="11774"/>
        <item x="12353"/>
        <item x="12354"/>
        <item x="12355"/>
        <item x="12356"/>
        <item x="11775"/>
        <item x="12374"/>
        <item x="12375"/>
        <item x="12713"/>
        <item x="12712"/>
        <item x="12711"/>
        <item x="11776"/>
        <item x="12710"/>
        <item x="12709"/>
        <item x="12708"/>
        <item x="12707"/>
        <item x="12357"/>
        <item x="12376"/>
        <item x="12377"/>
        <item x="12378"/>
        <item x="12379"/>
        <item x="12380"/>
        <item x="12381"/>
        <item x="12382"/>
        <item x="12383"/>
        <item x="12384"/>
        <item x="12385"/>
        <item x="12386"/>
        <item x="12358"/>
        <item x="11777"/>
        <item x="12387"/>
        <item x="12388"/>
        <item x="12389"/>
        <item x="12390"/>
        <item x="11778"/>
        <item x="12391"/>
        <item x="11779"/>
        <item x="12392"/>
        <item x="11780"/>
        <item x="12359"/>
        <item x="11781"/>
        <item x="12360"/>
        <item x="11782"/>
        <item x="12361"/>
        <item x="11783"/>
        <item x="11784"/>
        <item x="12362"/>
        <item x="11785"/>
        <item x="12363"/>
        <item x="12393"/>
        <item x="11827"/>
        <item x="12394"/>
        <item x="12364"/>
        <item x="12365"/>
        <item x="12366"/>
        <item x="11786"/>
        <item x="12395"/>
        <item x="11787"/>
        <item x="11788"/>
        <item x="11789"/>
        <item x="12396"/>
        <item x="11790"/>
        <item x="12397"/>
        <item x="12367"/>
        <item x="12368"/>
        <item x="12369"/>
        <item x="12370"/>
        <item x="12398"/>
        <item x="12399"/>
        <item x="12400"/>
        <item x="12401"/>
        <item x="12402"/>
        <item x="12403"/>
        <item x="12404"/>
        <item x="12405"/>
        <item x="12406"/>
        <item x="12371"/>
        <item x="12372"/>
        <item x="12407"/>
        <item x="11791"/>
        <item x="12373"/>
        <item x="12425"/>
        <item x="12706"/>
        <item x="12705"/>
        <item x="11792"/>
        <item x="12426"/>
        <item x="12427"/>
        <item x="12428"/>
        <item x="12429"/>
        <item x="12430"/>
        <item x="12704"/>
        <item x="11793"/>
        <item x="12703"/>
        <item x="11794"/>
        <item x="11795"/>
        <item x="12702"/>
        <item x="12431"/>
        <item x="11796"/>
        <item x="12701"/>
        <item x="11797"/>
        <item x="12432"/>
        <item x="11798"/>
        <item x="12700"/>
        <item x="12699"/>
        <item x="12433"/>
        <item x="12698"/>
        <item x="12697"/>
        <item x="12434"/>
        <item x="12435"/>
        <item x="12408"/>
        <item x="12409"/>
        <item x="12410"/>
        <item x="12411"/>
        <item x="12436"/>
        <item x="12412"/>
        <item x="11799"/>
        <item x="11800"/>
        <item x="12413"/>
        <item x="11801"/>
        <item x="12437"/>
        <item x="11802"/>
        <item x="11803"/>
        <item x="12414"/>
        <item x="12438"/>
        <item x="11828"/>
        <item x="11829"/>
        <item x="12439"/>
        <item x="11830"/>
        <item x="11831"/>
        <item x="11832"/>
        <item x="12440"/>
        <item x="12415"/>
        <item x="12416"/>
        <item x="12417"/>
        <item x="12418"/>
        <item x="12419"/>
        <item x="12420"/>
        <item x="12421"/>
        <item x="12422"/>
        <item x="12423"/>
        <item x="12441"/>
        <item x="12442"/>
        <item x="12443"/>
        <item x="12444"/>
        <item x="12445"/>
        <item x="12446"/>
        <item x="12447"/>
        <item x="12448"/>
        <item x="12449"/>
        <item x="12450"/>
        <item x="11804"/>
        <item x="12424"/>
        <item x="12451"/>
        <item x="12452"/>
        <item x="12696"/>
        <item x="12695"/>
        <item x="12694"/>
        <item x="12454"/>
        <item x="12693"/>
        <item x="12692"/>
        <item x="12691"/>
        <item x="12690"/>
        <item x="12689"/>
        <item x="12688"/>
        <item x="12687"/>
        <item x="12686"/>
        <item x="12685"/>
        <item x="12684"/>
        <item x="12683"/>
        <item x="12682"/>
        <item x="12681"/>
        <item x="12680"/>
        <item x="12679"/>
        <item x="12678"/>
        <item x="12677"/>
        <item x="12676"/>
        <item x="12675"/>
        <item x="12674"/>
        <item x="12673"/>
        <item x="12672"/>
        <item x="12671"/>
        <item x="12670"/>
        <item x="12669"/>
        <item x="12668"/>
        <item x="12667"/>
        <item x="12666"/>
        <item x="12665"/>
        <item x="12664"/>
        <item x="12663"/>
        <item x="12662"/>
        <item x="12661"/>
        <item x="12660"/>
        <item x="12659"/>
        <item x="12658"/>
        <item x="12657"/>
        <item x="12656"/>
        <item x="12655"/>
        <item x="11805"/>
        <item x="12455"/>
        <item x="12456"/>
        <item x="12457"/>
        <item x="12458"/>
        <item x="12459"/>
        <item x="12460"/>
        <item x="12461"/>
        <item x="12462"/>
        <item x="12463"/>
        <item x="12464"/>
        <item x="12654"/>
        <item x="12453"/>
        <item x="12465"/>
        <item x="12466"/>
        <item x="12467"/>
        <item x="12468"/>
        <item x="12469"/>
        <item x="12470"/>
        <item x="12471"/>
        <item x="12472"/>
        <item x="12473"/>
        <item x="12474"/>
        <item x="12475"/>
        <item x="12476"/>
        <item x="12478"/>
        <item x="12479"/>
        <item x="12480"/>
        <item x="12481"/>
        <item x="12482"/>
        <item x="12483"/>
        <item x="12484"/>
        <item x="12485"/>
        <item x="12486"/>
        <item x="12487"/>
        <item x="12488"/>
        <item x="12489"/>
        <item x="12490"/>
        <item x="12491"/>
        <item x="12653"/>
        <item x="12652"/>
        <item x="12651"/>
        <item x="12492"/>
        <item x="12493"/>
        <item x="12494"/>
        <item x="12495"/>
        <item x="12496"/>
        <item x="12497"/>
        <item x="12498"/>
        <item x="12499"/>
        <item x="12500"/>
        <item x="12501"/>
        <item x="11806"/>
        <item x="12502"/>
        <item x="12503"/>
        <item x="12504"/>
        <item x="12505"/>
        <item x="12506"/>
        <item x="12507"/>
        <item x="12508"/>
        <item x="12509"/>
        <item x="12510"/>
        <item x="12511"/>
        <item x="12512"/>
        <item x="12513"/>
        <item x="12514"/>
        <item x="12650"/>
        <item x="12515"/>
        <item x="12649"/>
        <item x="12516"/>
        <item x="12517"/>
        <item x="12518"/>
        <item x="12648"/>
        <item x="12647"/>
        <item x="12519"/>
        <item x="12520"/>
        <item x="12521"/>
        <item x="12522"/>
        <item x="12523"/>
        <item x="12524"/>
        <item x="12525"/>
        <item x="11727"/>
        <item x="11728"/>
        <item x="11729"/>
        <item x="11730"/>
        <item x="11731"/>
        <item x="11732"/>
        <item x="11733"/>
        <item x="11734"/>
        <item x="11735"/>
        <item x="11736"/>
        <item x="12646"/>
        <item x="11737"/>
        <item x="11738"/>
        <item x="12645"/>
        <item x="12644"/>
        <item x="11890"/>
        <item x="11891"/>
        <item x="11892"/>
        <item x="11893"/>
        <item x="11894"/>
        <item x="11895"/>
        <item x="11896"/>
        <item x="11897"/>
        <item x="11898"/>
        <item x="11899"/>
        <item x="12477"/>
        <item x="12643"/>
        <item x="11901"/>
        <item x="11902"/>
        <item x="11903"/>
        <item x="11904"/>
        <item x="11905"/>
        <item x="11906"/>
        <item x="11907"/>
        <item x="11908"/>
        <item x="11909"/>
        <item x="11820"/>
        <item x="12642"/>
        <item x="12641"/>
        <item x="12640"/>
        <item x="12639"/>
        <item x="12638"/>
        <item x="12637"/>
        <item x="12636"/>
        <item x="11910"/>
        <item x="11911"/>
        <item x="12635"/>
        <item x="11912"/>
        <item x="11913"/>
        <item x="12634"/>
        <item x="12633"/>
        <item x="12632"/>
        <item x="11914"/>
        <item x="11915"/>
        <item x="12631"/>
        <item x="12630"/>
        <item x="9187"/>
        <item x="9467"/>
        <item x="9468"/>
        <item x="9469"/>
        <item x="9470"/>
        <item x="9471"/>
        <item x="9472"/>
        <item x="9473"/>
        <item x="9474"/>
        <item x="9475"/>
        <item x="9186"/>
        <item x="9476"/>
        <item x="9477"/>
        <item x="9478"/>
        <item x="9479"/>
        <item x="9480"/>
        <item x="9481"/>
        <item x="9482"/>
        <item x="9483"/>
        <item x="9484"/>
        <item x="9185"/>
        <item x="9184"/>
        <item x="9183"/>
        <item x="9182"/>
        <item x="9485"/>
        <item x="9181"/>
        <item x="9180"/>
        <item x="9486"/>
        <item x="9170"/>
        <item x="9169"/>
        <item x="9168"/>
        <item x="9167"/>
        <item x="9166"/>
        <item x="9165"/>
        <item x="9164"/>
        <item x="9163"/>
        <item x="9162"/>
        <item x="9161"/>
        <item x="9160"/>
        <item x="9487"/>
        <item x="9488"/>
        <item x="9489"/>
        <item x="9490"/>
        <item x="9491"/>
        <item x="9492"/>
        <item x="9493"/>
        <item x="9494"/>
        <item x="9159"/>
        <item x="9495"/>
        <item x="9496"/>
        <item x="9455"/>
        <item x="9456"/>
        <item x="9457"/>
        <item x="9458"/>
        <item x="9459"/>
        <item x="9460"/>
        <item x="9461"/>
        <item x="9462"/>
        <item x="10824"/>
        <item x="10823"/>
        <item x="10822"/>
        <item x="10821"/>
        <item x="10820"/>
        <item x="10813"/>
        <item x="11430"/>
        <item x="10819"/>
        <item x="11640"/>
        <item x="11288"/>
        <item x="11641"/>
        <item x="10817"/>
        <item x="10816"/>
        <item x="10815"/>
        <item x="11289"/>
        <item x="11642"/>
        <item x="10818"/>
        <item x="10856"/>
        <item x="10812"/>
        <item x="10811"/>
        <item x="10810"/>
        <item x="10809"/>
        <item x="10855"/>
        <item x="10808"/>
        <item x="10807"/>
        <item x="10806"/>
        <item x="10814"/>
        <item x="10854"/>
        <item x="10853"/>
        <item x="10852"/>
        <item x="10805"/>
        <item x="10804"/>
        <item x="11643"/>
        <item x="10803"/>
        <item x="10802"/>
        <item x="11423"/>
        <item x="10801"/>
        <item x="11644"/>
        <item x="10797"/>
        <item x="11412"/>
        <item x="10800"/>
        <item x="11645"/>
        <item x="11290"/>
        <item x="11128"/>
        <item x="10799"/>
        <item x="10798"/>
        <item x="11129"/>
        <item x="11397"/>
        <item x="11396"/>
        <item x="11130"/>
        <item x="11131"/>
        <item x="11132"/>
        <item x="11133"/>
        <item x="12799"/>
        <item x="12145"/>
        <item x="12146"/>
        <item x="12147"/>
        <item x="12148"/>
        <item x="12149"/>
        <item x="12150"/>
        <item x="12151"/>
        <item x="12152"/>
        <item x="12153"/>
        <item x="12154"/>
        <item x="12798"/>
        <item x="12797"/>
        <item x="12796"/>
        <item x="12795"/>
        <item x="12794"/>
        <item x="12793"/>
        <item x="12792"/>
        <item x="12791"/>
        <item x="12790"/>
        <item x="12789"/>
        <item x="12788"/>
        <item x="12787"/>
        <item x="12155"/>
        <item x="12786"/>
        <item x="12785"/>
        <item x="12784"/>
        <item x="12783"/>
        <item x="12782"/>
        <item x="12781"/>
        <item x="12156"/>
        <item x="12157"/>
        <item x="12158"/>
        <item x="12159"/>
        <item x="12160"/>
        <item x="12161"/>
        <item x="12162"/>
        <item x="12163"/>
        <item x="12780"/>
        <item x="12779"/>
        <item x="12778"/>
        <item x="12777"/>
        <item x="12776"/>
        <item x="12775"/>
        <item x="12144"/>
        <item x="12774"/>
        <item x="12773"/>
        <item x="12168"/>
        <item x="12169"/>
        <item x="12170"/>
        <item x="12171"/>
        <item x="12172"/>
        <item x="12173"/>
        <item x="12174"/>
        <item x="12175"/>
        <item x="12772"/>
        <item x="12176"/>
        <item x="12177"/>
        <item x="12178"/>
        <item x="12771"/>
        <item x="12770"/>
        <item x="12769"/>
        <item x="12768"/>
        <item x="12767"/>
        <item x="12179"/>
        <item x="12180"/>
        <item x="12181"/>
        <item x="12182"/>
        <item x="12766"/>
        <item x="12765"/>
        <item x="12183"/>
        <item x="12184"/>
        <item x="12185"/>
        <item x="12186"/>
        <item x="12764"/>
        <item x="12763"/>
        <item x="12762"/>
        <item x="12187"/>
        <item x="12188"/>
        <item x="12189"/>
        <item x="12190"/>
        <item x="12191"/>
        <item x="12192"/>
        <item x="12193"/>
        <item x="12194"/>
        <item x="12195"/>
        <item x="12196"/>
        <item x="12197"/>
        <item x="12203"/>
        <item x="12800"/>
        <item x="12801"/>
        <item x="12198"/>
        <item x="12202"/>
        <item x="12802"/>
        <item x="12164"/>
        <item x="12199"/>
        <item x="12200"/>
        <item x="12201"/>
        <item x="11739"/>
        <item x="11740"/>
        <item x="12204"/>
        <item x="12205"/>
        <item x="12206"/>
        <item x="12207"/>
        <item x="12208"/>
        <item x="12209"/>
        <item x="12210"/>
        <item x="12211"/>
        <item x="12212"/>
        <item x="12213"/>
        <item x="12214"/>
        <item x="12215"/>
        <item x="12216"/>
        <item x="12217"/>
        <item x="12165"/>
        <item x="12166"/>
        <item x="11741"/>
        <item x="11742"/>
        <item x="12218"/>
        <item x="12219"/>
        <item x="12220"/>
        <item x="12221"/>
        <item x="12222"/>
        <item x="12223"/>
        <item x="12167"/>
        <item x="11743"/>
        <item x="12761"/>
        <item x="12760"/>
        <item x="12228"/>
        <item x="12229"/>
        <item x="12230"/>
        <item x="12231"/>
        <item x="12232"/>
        <item x="12233"/>
        <item x="12234"/>
        <item x="12235"/>
        <item x="12236"/>
        <item x="12237"/>
        <item x="12238"/>
        <item x="12239"/>
        <item x="12759"/>
        <item x="12758"/>
        <item x="12757"/>
        <item x="12240"/>
        <item x="12756"/>
        <item x="12241"/>
        <item x="12242"/>
        <item x="12755"/>
        <item x="12243"/>
        <item x="12754"/>
        <item x="12753"/>
        <item x="12244"/>
        <item x="12245"/>
        <item x="12752"/>
        <item x="12751"/>
        <item x="12246"/>
        <item x="12247"/>
        <item x="12750"/>
        <item x="12248"/>
        <item x="12749"/>
        <item x="12249"/>
        <item x="12250"/>
        <item x="12748"/>
        <item x="12747"/>
        <item x="12746"/>
        <item x="12745"/>
        <item x="12251"/>
        <item x="12252"/>
        <item x="12253"/>
        <item x="12744"/>
        <item x="12743"/>
        <item x="12742"/>
        <item x="12265"/>
        <item x="12741"/>
        <item x="12740"/>
        <item x="12254"/>
        <item x="12255"/>
        <item x="12256"/>
        <item x="12739"/>
        <item x="12257"/>
        <item x="12258"/>
        <item x="12259"/>
        <item x="12738"/>
        <item x="12737"/>
        <item x="12260"/>
        <item x="12224"/>
        <item x="12261"/>
        <item x="12262"/>
        <item x="12263"/>
        <item x="12225"/>
        <item x="12226"/>
        <item x="11744"/>
        <item x="11745"/>
        <item x="11746"/>
        <item x="12227"/>
        <item x="12264"/>
        <item x="11747"/>
        <item x="12285"/>
        <item x="12736"/>
        <item x="12286"/>
        <item x="12287"/>
        <item x="11748"/>
        <item x="11749"/>
        <item x="11750"/>
        <item x="11751"/>
        <item x="12735"/>
        <item x="12288"/>
        <item x="11821"/>
        <item x="12289"/>
        <item x="12734"/>
        <item x="11752"/>
        <item x="12733"/>
        <item x="12290"/>
        <item x="12732"/>
        <item x="12731"/>
        <item x="11753"/>
        <item x="12730"/>
        <item x="12729"/>
        <item x="12728"/>
        <item x="12291"/>
        <item x="11754"/>
        <item x="12266"/>
        <item x="12267"/>
        <item x="11755"/>
        <item x="12268"/>
        <item x="12269"/>
        <item x="12270"/>
        <item x="12292"/>
        <item x="11756"/>
        <item x="12271"/>
        <item x="12293"/>
        <item x="12294"/>
        <item x="12295"/>
        <item x="12296"/>
        <item x="12272"/>
        <item x="12273"/>
        <item x="12297"/>
        <item x="12298"/>
        <item x="12274"/>
        <item x="11757"/>
        <item x="11758"/>
        <item x="12299"/>
        <item x="12275"/>
        <item x="12276"/>
        <item x="12300"/>
        <item x="12301"/>
        <item x="12302"/>
        <item x="12303"/>
        <item x="12277"/>
        <item x="12278"/>
        <item x="12279"/>
        <item x="11759"/>
        <item x="12280"/>
        <item x="11760"/>
        <item x="12281"/>
        <item x="11761"/>
        <item x="12282"/>
        <item x="11762"/>
        <item x="12304"/>
        <item x="12305"/>
        <item x="11763"/>
        <item x="11764"/>
        <item x="12283"/>
        <item x="11765"/>
        <item x="12306"/>
        <item x="12307"/>
        <item x="12284"/>
        <item x="11766"/>
        <item x="12727"/>
        <item x="12726"/>
        <item x="11822"/>
        <item x="11823"/>
        <item x="12321"/>
        <item x="11824"/>
        <item x="11825"/>
        <item x="12322"/>
        <item x="11826"/>
        <item x="12725"/>
        <item x="12724"/>
        <item x="12723"/>
        <item x="12722"/>
        <item x="12721"/>
        <item x="12323"/>
        <item x="12324"/>
        <item x="12325"/>
        <item x="12326"/>
        <item x="12327"/>
        <item x="12328"/>
        <item x="12329"/>
        <item x="12330"/>
        <item x="12331"/>
        <item x="12332"/>
        <item x="12720"/>
        <item x="12719"/>
        <item x="12333"/>
        <item x="11767"/>
        <item x="12718"/>
        <item x="12717"/>
        <item x="11768"/>
        <item x="12716"/>
        <item x="12334"/>
        <item x="12715"/>
        <item x="12714"/>
        <item x="12335"/>
        <item x="12336"/>
        <item x="12337"/>
        <item x="12338"/>
        <item x="12339"/>
        <item x="12341"/>
        <item x="13790"/>
        <item x="12838"/>
        <item x="13682"/>
        <item x="12839"/>
        <item x="13714"/>
        <item x="13715"/>
        <item x="13716"/>
        <item x="13683"/>
        <item x="13803"/>
        <item x="13684"/>
        <item x="13717"/>
        <item x="12840"/>
        <item x="13718"/>
        <item x="12841"/>
        <item x="12842"/>
        <item x="13685"/>
        <item x="12843"/>
        <item x="13719"/>
        <item x="12844"/>
        <item x="13686"/>
        <item x="12845"/>
        <item x="13687"/>
        <item x="12846"/>
        <item x="13688"/>
        <item x="12847"/>
        <item x="13689"/>
        <item x="13690"/>
        <item x="13691"/>
        <item x="13692"/>
        <item x="12848"/>
        <item x="13720"/>
        <item x="13693"/>
        <item x="13694"/>
        <item x="13695"/>
        <item x="13696"/>
        <item x="13697"/>
        <item x="13698"/>
        <item x="13699"/>
        <item x="13700"/>
        <item x="13701"/>
        <item x="13702"/>
        <item x="13703"/>
        <item x="13006"/>
        <item x="13797"/>
        <item x="13796"/>
        <item x="13795"/>
        <item x="13794"/>
        <item x="12849"/>
        <item x="13011"/>
        <item x="13012"/>
        <item x="13013"/>
        <item x="13721"/>
        <item x="13722"/>
        <item x="12850"/>
        <item x="13723"/>
        <item x="13724"/>
        <item x="13725"/>
        <item x="13726"/>
        <item x="12851"/>
        <item x="13014"/>
        <item x="13015"/>
        <item x="13016"/>
        <item x="13727"/>
        <item x="13017"/>
        <item x="13018"/>
        <item x="13019"/>
        <item x="13728"/>
        <item x="13729"/>
        <item x="13730"/>
        <item x="13731"/>
        <item x="12852"/>
        <item x="13020"/>
        <item x="13021"/>
        <item x="13022"/>
        <item x="12853"/>
        <item x="12854"/>
        <item x="13793"/>
        <item x="13792"/>
        <item x="13732"/>
        <item x="12855"/>
        <item x="13791"/>
        <item x="13733"/>
        <item x="13734"/>
        <item x="13735"/>
        <item x="12856"/>
        <item x="13736"/>
        <item x="13737"/>
        <item x="13738"/>
        <item x="13739"/>
        <item x="13740"/>
        <item x="13741"/>
        <item x="13742"/>
        <item x="13743"/>
        <item x="13744"/>
        <item x="13789"/>
        <item x="13788"/>
        <item x="13745"/>
        <item x="13787"/>
        <item x="12857"/>
        <item x="13786"/>
        <item x="13785"/>
        <item x="12858"/>
        <item x="13747"/>
        <item x="13784"/>
        <item x="13783"/>
        <item x="13748"/>
        <item x="13749"/>
        <item x="13750"/>
        <item x="13751"/>
        <item x="13752"/>
        <item x="13753"/>
        <item x="13773"/>
        <item x="13007"/>
        <item x="13009"/>
        <item x="13010"/>
        <item x="13782"/>
        <item x="13781"/>
        <item x="13780"/>
        <item x="13779"/>
        <item x="13778"/>
        <item x="13804"/>
        <item x="13000"/>
        <item x="13001"/>
        <item x="13002"/>
        <item x="13023"/>
        <item x="13003"/>
        <item x="13004"/>
        <item x="13045"/>
        <item x="13046"/>
        <item x="12859"/>
        <item x="13047"/>
        <item x="13024"/>
        <item x="13025"/>
        <item x="12860"/>
        <item x="13048"/>
        <item x="12861"/>
        <item x="12862"/>
        <item x="13026"/>
        <item x="13027"/>
        <item x="12863"/>
        <item x="13049"/>
        <item x="12864"/>
        <item x="13050"/>
        <item x="12865"/>
        <item x="13051"/>
        <item x="12866"/>
        <item x="13052"/>
        <item x="12867"/>
        <item x="13053"/>
        <item x="13028"/>
        <item x="13029"/>
        <item x="13030"/>
        <item x="13031"/>
        <item x="13054"/>
        <item x="13055"/>
        <item x="13032"/>
        <item x="12868"/>
        <item x="12869"/>
        <item x="13056"/>
        <item x="13033"/>
        <item x="13034"/>
        <item x="13057"/>
        <item x="13058"/>
        <item x="13035"/>
        <item x="13036"/>
        <item x="13037"/>
        <item x="13038"/>
        <item x="13059"/>
        <item x="12870"/>
        <item x="13039"/>
        <item x="13060"/>
        <item x="13061"/>
        <item x="13062"/>
        <item x="12871"/>
        <item x="13063"/>
        <item x="13777"/>
        <item x="12872"/>
        <item x="13776"/>
        <item x="13040"/>
        <item x="13775"/>
        <item x="13774"/>
        <item x="13772"/>
        <item x="12873"/>
        <item x="13771"/>
        <item x="13770"/>
        <item x="13041"/>
        <item x="13769"/>
        <item x="12874"/>
        <item x="13768"/>
        <item x="13042"/>
        <item x="13005"/>
        <item x="13043"/>
        <item x="13767"/>
        <item x="13094"/>
        <item x="12875"/>
        <item x="12876"/>
        <item x="12877"/>
        <item x="13064"/>
        <item x="13065"/>
        <item x="13095"/>
        <item x="13066"/>
        <item x="12878"/>
        <item x="13067"/>
        <item x="13096"/>
        <item x="12879"/>
        <item x="12880"/>
        <item x="13097"/>
        <item x="13098"/>
        <item x="13068"/>
        <item x="13069"/>
        <item x="13070"/>
        <item x="13071"/>
        <item x="13766"/>
        <item x="13072"/>
        <item x="13765"/>
        <item x="13764"/>
        <item x="13073"/>
        <item x="13074"/>
        <item x="13075"/>
        <item x="13763"/>
        <item x="13762"/>
        <item x="13761"/>
        <item x="13076"/>
        <item x="13077"/>
        <item x="13760"/>
        <item x="13759"/>
        <item x="12960"/>
        <item x="13758"/>
        <item x="13757"/>
        <item x="13756"/>
        <item x="13078"/>
        <item x="13079"/>
        <item x="13080"/>
        <item x="13755"/>
        <item x="13754"/>
        <item x="13805"/>
        <item x="13806"/>
        <item x="13081"/>
        <item x="13082"/>
        <item x="13807"/>
        <item x="13083"/>
        <item x="13808"/>
        <item x="13084"/>
        <item x="13085"/>
        <item x="13809"/>
        <item x="13810"/>
        <item x="13811"/>
        <item x="13812"/>
        <item x="13086"/>
        <item x="13087"/>
        <item x="13813"/>
        <item x="13814"/>
        <item x="13088"/>
        <item x="13815"/>
        <item x="13089"/>
        <item x="13090"/>
        <item x="13816"/>
        <item x="13091"/>
        <item x="13817"/>
        <item x="13818"/>
        <item x="13819"/>
        <item x="13092"/>
        <item x="13093"/>
        <item x="13044"/>
        <item x="13099"/>
        <item x="13100"/>
        <item x="13101"/>
        <item x="13102"/>
        <item x="13103"/>
        <item x="13104"/>
        <item x="13105"/>
        <item x="13106"/>
        <item x="13107"/>
        <item x="13158"/>
        <item x="13159"/>
        <item x="12881"/>
        <item x="13160"/>
        <item x="13108"/>
        <item x="13161"/>
        <item x="13109"/>
        <item x="13110"/>
        <item x="13111"/>
        <item x="13112"/>
        <item x="13113"/>
        <item x="12882"/>
        <item x="12883"/>
        <item x="12884"/>
        <item x="13162"/>
        <item x="13116"/>
        <item x="13117"/>
        <item x="13118"/>
        <item x="13119"/>
        <item x="13120"/>
        <item x="13121"/>
        <item x="13122"/>
        <item x="13123"/>
        <item x="13124"/>
        <item x="13125"/>
        <item x="13126"/>
        <item x="13127"/>
        <item x="13128"/>
        <item x="13129"/>
        <item x="12885"/>
        <item x="12886"/>
        <item x="13130"/>
        <item x="13131"/>
        <item x="13132"/>
        <item x="13163"/>
        <item x="12971"/>
        <item x="13115"/>
        <item x="13133"/>
        <item x="12972"/>
        <item x="12973"/>
        <item x="13114"/>
        <item x="13134"/>
        <item x="13135"/>
        <item x="13136"/>
        <item x="13137"/>
        <item x="13138"/>
        <item x="13139"/>
        <item x="13140"/>
        <item x="13141"/>
        <item x="13142"/>
        <item x="13143"/>
        <item x="13144"/>
        <item x="13145"/>
        <item x="13820"/>
        <item x="13821"/>
        <item x="13146"/>
        <item x="13147"/>
        <item x="13148"/>
        <item x="13149"/>
        <item x="13822"/>
        <item x="13823"/>
        <item x="13150"/>
        <item x="13151"/>
        <item x="13152"/>
        <item x="13153"/>
        <item x="13154"/>
        <item x="13824"/>
        <item x="13155"/>
        <item x="13825"/>
        <item x="13826"/>
        <item x="13156"/>
        <item x="13157"/>
        <item x="13164"/>
        <item x="13191"/>
        <item x="13165"/>
        <item x="13166"/>
        <item x="13167"/>
        <item x="13168"/>
        <item x="13169"/>
        <item x="13170"/>
        <item x="13171"/>
        <item x="13172"/>
        <item x="13827"/>
        <item x="13828"/>
        <item x="13829"/>
        <item x="13830"/>
        <item x="13831"/>
        <item x="13832"/>
        <item x="13833"/>
        <item x="13834"/>
        <item x="13835"/>
        <item x="13836"/>
        <item x="13837"/>
        <item x="13838"/>
        <item x="13839"/>
        <item x="13840"/>
        <item x="13841"/>
        <item x="13842"/>
        <item x="13173"/>
        <item x="13174"/>
        <item x="13175"/>
        <item x="13176"/>
        <item x="13177"/>
        <item x="13178"/>
        <item x="13179"/>
        <item x="13180"/>
        <item x="13843"/>
        <item x="13844"/>
        <item x="13845"/>
        <item x="13846"/>
        <item x="13847"/>
        <item x="13848"/>
        <item x="13849"/>
        <item x="13850"/>
        <item x="13851"/>
        <item x="13852"/>
        <item x="13853"/>
        <item x="13854"/>
        <item x="13181"/>
        <item x="13182"/>
        <item x="13183"/>
        <item x="13184"/>
        <item x="13185"/>
        <item x="13186"/>
        <item x="13187"/>
        <item x="13188"/>
        <item x="13189"/>
        <item x="13190"/>
        <item x="12974"/>
        <item x="12526"/>
        <item x="12527"/>
        <item x="12528"/>
        <item x="12529"/>
        <item x="11819"/>
        <item x="11726"/>
        <item x="11994"/>
        <item x="12530"/>
        <item x="12143"/>
        <item x="12142"/>
        <item x="12531"/>
        <item x="12532"/>
        <item x="12106"/>
        <item x="12141"/>
        <item x="12133"/>
        <item x="12105"/>
        <item x="11818"/>
        <item x="12139"/>
        <item x="12132"/>
        <item x="12138"/>
        <item x="12137"/>
        <item x="12104"/>
        <item x="12136"/>
        <item x="12135"/>
        <item x="12103"/>
        <item x="12629"/>
        <item x="11916"/>
        <item x="11917"/>
        <item x="11918"/>
        <item x="11919"/>
        <item x="11920"/>
        <item x="11921"/>
        <item x="11922"/>
        <item x="11923"/>
        <item x="11924"/>
        <item x="11925"/>
        <item x="11926"/>
        <item x="11927"/>
        <item x="11928"/>
        <item x="11929"/>
        <item x="11930"/>
        <item x="11931"/>
        <item x="11932"/>
        <item x="11933"/>
        <item x="12628"/>
        <item x="12627"/>
        <item x="12626"/>
        <item x="11934"/>
        <item x="11935"/>
        <item x="11936"/>
        <item x="12625"/>
        <item x="12624"/>
        <item x="12623"/>
        <item x="11937"/>
        <item x="11938"/>
        <item x="11939"/>
        <item x="11940"/>
        <item x="11941"/>
        <item x="11942"/>
        <item x="12622"/>
        <item x="11943"/>
        <item x="11944"/>
        <item x="11945"/>
        <item x="12621"/>
        <item x="12620"/>
        <item x="12619"/>
        <item x="11946"/>
        <item x="12618"/>
        <item x="11900"/>
        <item x="12617"/>
        <item x="12616"/>
        <item x="11950"/>
        <item x="11951"/>
        <item x="11952"/>
        <item x="11953"/>
        <item x="11954"/>
        <item x="11955"/>
        <item x="12615"/>
        <item x="12614"/>
        <item x="11807"/>
        <item x="11956"/>
        <item x="11957"/>
        <item x="12613"/>
        <item x="12612"/>
        <item x="11958"/>
        <item x="12611"/>
        <item x="11959"/>
        <item x="11960"/>
        <item x="11961"/>
        <item x="12610"/>
        <item x="12609"/>
        <item x="12608"/>
        <item x="12607"/>
        <item x="11962"/>
        <item x="11963"/>
        <item x="11964"/>
        <item x="11965"/>
        <item x="11966"/>
        <item x="11967"/>
        <item x="11968"/>
        <item x="11969"/>
        <item x="11970"/>
        <item x="11971"/>
        <item x="12606"/>
        <item x="12605"/>
        <item x="12604"/>
        <item x="11972"/>
        <item x="11808"/>
        <item x="11973"/>
        <item x="11974"/>
        <item x="11975"/>
        <item x="11976"/>
        <item x="11977"/>
        <item x="11978"/>
        <item x="11979"/>
        <item x="12603"/>
        <item x="12602"/>
        <item x="12601"/>
        <item x="12600"/>
        <item x="11980"/>
        <item x="11981"/>
        <item x="11982"/>
        <item x="11983"/>
        <item x="12599"/>
        <item x="12598"/>
        <item x="12803"/>
        <item x="11992"/>
        <item x="12597"/>
        <item x="12596"/>
        <item x="11984"/>
        <item x="11985"/>
        <item x="12595"/>
        <item x="11986"/>
        <item x="11987"/>
        <item x="11988"/>
        <item x="11989"/>
        <item x="11990"/>
        <item x="11991"/>
        <item x="11809"/>
        <item x="11947"/>
        <item x="11948"/>
        <item x="11949"/>
        <item x="11993"/>
        <item x="11725"/>
        <item x="11995"/>
        <item x="11996"/>
        <item x="11997"/>
        <item x="11998"/>
        <item x="11999"/>
        <item x="12000"/>
        <item x="12001"/>
        <item x="12002"/>
        <item x="12003"/>
        <item x="12004"/>
        <item x="12005"/>
        <item x="12006"/>
        <item x="12594"/>
        <item x="12593"/>
        <item x="12007"/>
        <item x="12039"/>
        <item x="12040"/>
        <item x="12042"/>
        <item x="12043"/>
        <item x="12008"/>
        <item x="12592"/>
        <item x="12009"/>
        <item x="12591"/>
        <item x="12010"/>
        <item x="12590"/>
        <item x="12011"/>
        <item x="12012"/>
        <item x="12013"/>
        <item x="12014"/>
        <item x="12015"/>
        <item x="12016"/>
        <item x="12017"/>
        <item x="12018"/>
        <item x="12019"/>
        <item x="12589"/>
        <item x="12588"/>
        <item x="12020"/>
        <item x="12587"/>
        <item x="12586"/>
        <item x="12585"/>
        <item x="12584"/>
        <item x="12021"/>
        <item x="12583"/>
        <item x="12022"/>
        <item x="12582"/>
        <item x="12581"/>
        <item x="12023"/>
        <item x="12024"/>
        <item x="12025"/>
        <item x="12026"/>
        <item x="12027"/>
        <item x="12028"/>
        <item x="12029"/>
        <item x="12580"/>
        <item x="12579"/>
        <item x="12578"/>
        <item x="12577"/>
        <item x="12576"/>
        <item x="12575"/>
        <item x="12574"/>
        <item x="12573"/>
        <item x="12030"/>
        <item x="12572"/>
        <item x="12031"/>
        <item x="12032"/>
        <item x="12033"/>
        <item x="12034"/>
        <item x="12035"/>
        <item x="12036"/>
        <item x="12037"/>
        <item x="12038"/>
        <item x="12571"/>
        <item x="12570"/>
        <item x="12041"/>
        <item x="12569"/>
        <item x="12568"/>
        <item x="12567"/>
        <item x="12045"/>
        <item x="12566"/>
        <item x="12046"/>
        <item x="12565"/>
        <item x="12564"/>
        <item x="12563"/>
        <item x="12562"/>
        <item x="12561"/>
        <item x="12047"/>
        <item x="12048"/>
        <item x="12049"/>
        <item x="12050"/>
        <item x="12560"/>
        <item x="12051"/>
        <item x="12052"/>
        <item x="12053"/>
        <item x="12054"/>
        <item x="12055"/>
        <item x="12056"/>
        <item x="12559"/>
        <item x="12057"/>
        <item x="12058"/>
        <item x="12059"/>
        <item x="12060"/>
        <item x="12061"/>
        <item x="12062"/>
        <item x="12063"/>
        <item x="12064"/>
        <item x="12558"/>
        <item x="12557"/>
        <item x="12556"/>
        <item x="12555"/>
        <item x="12065"/>
        <item x="11810"/>
        <item x="12066"/>
        <item x="12067"/>
        <item x="12554"/>
        <item x="12553"/>
        <item x="12552"/>
        <item x="12551"/>
        <item x="12068"/>
        <item x="12069"/>
        <item x="12070"/>
        <item x="12071"/>
        <item x="12072"/>
        <item x="12073"/>
        <item x="12074"/>
        <item x="12075"/>
        <item x="12076"/>
        <item x="12077"/>
        <item x="12550"/>
        <item x="12044"/>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7"/>
        <item x="12108"/>
        <item x="12109"/>
        <item x="12110"/>
        <item x="12549"/>
        <item x="12548"/>
        <item x="12547"/>
        <item x="12546"/>
        <item x="12545"/>
        <item x="11811"/>
        <item x="11812"/>
        <item x="11813"/>
        <item x="11814"/>
        <item x="12111"/>
        <item x="12544"/>
        <item x="12112"/>
        <item x="11815"/>
        <item x="12113"/>
        <item x="12543"/>
        <item x="12114"/>
        <item x="12542"/>
        <item x="12541"/>
        <item x="12540"/>
        <item x="12115"/>
        <item x="12116"/>
        <item x="12117"/>
        <item x="12118"/>
        <item x="12119"/>
        <item x="12120"/>
        <item x="12140"/>
        <item x="12804"/>
        <item x="12121"/>
        <item x="12539"/>
        <item x="12538"/>
        <item x="12537"/>
        <item x="12122"/>
        <item x="12123"/>
        <item x="12124"/>
        <item x="11816"/>
        <item x="12536"/>
        <item x="12805"/>
        <item x="12535"/>
        <item x="12125"/>
        <item x="12126"/>
        <item x="12127"/>
        <item x="12128"/>
        <item x="12534"/>
        <item x="11817"/>
        <item x="12129"/>
        <item x="12130"/>
        <item x="12131"/>
        <item x="12806"/>
        <item x="12533"/>
        <item x="12134"/>
        <item x="12102"/>
        <item x="9454"/>
        <item x="9453"/>
        <item x="9452"/>
        <item x="9451"/>
        <item x="9450"/>
        <item x="9449"/>
        <item x="9448"/>
        <item x="9447"/>
        <item x="9446"/>
        <item x="9190"/>
        <item x="9191"/>
        <item x="9192"/>
        <item x="9324"/>
        <item x="9325"/>
        <item x="9326"/>
        <item x="9254"/>
        <item x="9253"/>
        <item x="9252"/>
        <item x="9251"/>
        <item x="9188"/>
        <item x="9327"/>
        <item x="9189"/>
        <item x="9206"/>
        <item x="9207"/>
        <item x="9208"/>
        <item x="9209"/>
        <item x="9210"/>
        <item x="9211"/>
        <item x="9212"/>
        <item x="9213"/>
        <item x="9214"/>
        <item x="9215"/>
        <item x="9216"/>
        <item x="9217"/>
        <item x="9218"/>
        <item x="9219"/>
        <item x="9220"/>
        <item x="9221"/>
        <item x="9222"/>
        <item x="9200"/>
        <item x="9223"/>
        <item x="9224"/>
        <item x="9225"/>
        <item x="9445"/>
        <item x="9444"/>
        <item x="9443"/>
        <item x="9226"/>
        <item x="9201"/>
        <item x="9227"/>
        <item x="9250"/>
        <item x="9228"/>
        <item x="9466"/>
        <item x="9465"/>
        <item x="9464"/>
        <item x="9463"/>
        <item x="9249"/>
        <item x="9442"/>
        <item x="9229"/>
        <item x="13880"/>
        <item x="13865"/>
        <item x="12825"/>
        <item x="12824"/>
        <item x="13666"/>
        <item x="12823"/>
        <item x="13640"/>
        <item x="12822"/>
        <item x="12821"/>
        <item x="13665"/>
        <item x="13639"/>
        <item x="13802"/>
        <item x="13801"/>
        <item x="13638"/>
        <item x="13800"/>
        <item x="13799"/>
        <item x="13798"/>
        <item x="13637"/>
        <item x="13664"/>
        <item x="13663"/>
        <item x="13662"/>
        <item x="13661"/>
        <item x="13660"/>
        <item x="13659"/>
        <item x="13658"/>
        <item x="13657"/>
        <item x="13656"/>
        <item x="13636"/>
        <item x="13635"/>
        <item x="13634"/>
        <item x="13633"/>
        <item x="13632"/>
        <item x="13631"/>
        <item x="13630"/>
        <item x="13629"/>
        <item x="13628"/>
        <item x="13627"/>
        <item x="12820"/>
        <item x="13655"/>
        <item x="13626"/>
        <item x="13625"/>
        <item x="13654"/>
        <item x="13653"/>
        <item x="13652"/>
        <item x="13624"/>
        <item x="13651"/>
        <item x="9230"/>
        <item x="9248"/>
        <item x="9202"/>
        <item x="9231"/>
        <item x="9232"/>
        <item x="9233"/>
        <item x="9234"/>
        <item x="9235"/>
        <item x="9236"/>
        <item x="9203"/>
        <item x="9237"/>
        <item x="9238"/>
        <item x="9239"/>
        <item x="9240"/>
        <item x="9241"/>
        <item x="9204"/>
        <item x="9205"/>
        <item x="9242"/>
        <item x="9243"/>
        <item x="9244"/>
        <item x="9245"/>
        <item x="9246"/>
        <item x="9247"/>
        <item x="9785"/>
        <item x="10372"/>
        <item x="10371"/>
        <item x="10370"/>
        <item x="10369"/>
        <item x="10368"/>
        <item x="10367"/>
        <item x="10366"/>
        <item x="10365"/>
        <item x="10364"/>
        <item x="10363"/>
        <item x="10502"/>
        <item x="10503"/>
        <item x="10504"/>
        <item x="10505"/>
        <item x="10506"/>
        <item x="10507"/>
        <item x="10508"/>
        <item x="10509"/>
        <item x="10362"/>
        <item x="10510"/>
        <item x="10511"/>
        <item x="10512"/>
        <item x="10513"/>
        <item x="10514"/>
        <item x="10361"/>
        <item x="10360"/>
        <item x="10359"/>
        <item x="10358"/>
        <item x="10357"/>
        <item x="10356"/>
        <item x="12962"/>
        <item x="12961"/>
        <item x="12958"/>
        <item x="13363"/>
        <item x="13362"/>
        <item x="12817"/>
        <item x="13361"/>
        <item x="12951"/>
        <item x="12950"/>
        <item x="12949"/>
        <item x="12948"/>
        <item x="13360"/>
        <item x="13359"/>
        <item x="13358"/>
        <item x="13357"/>
        <item x="13356"/>
        <item x="13355"/>
        <item x="13354"/>
        <item x="13353"/>
        <item x="12947"/>
        <item x="13352"/>
        <item x="13351"/>
        <item x="13350"/>
        <item x="13349"/>
        <item x="13348"/>
        <item x="13347"/>
        <item x="13346"/>
        <item x="12946"/>
        <item x="13345"/>
        <item x="13344"/>
        <item x="13343"/>
        <item x="13342"/>
        <item x="12945"/>
        <item x="12944"/>
        <item x="12943"/>
        <item x="12942"/>
        <item x="12941"/>
        <item x="13341"/>
        <item x="12940"/>
        <item x="13339"/>
        <item x="12939"/>
        <item x="12938"/>
        <item x="12937"/>
        <item x="13335"/>
        <item x="13364"/>
        <item x="13365"/>
        <item x="13366"/>
        <item x="13367"/>
        <item x="13368"/>
        <item x="13369"/>
        <item x="13370"/>
        <item x="13371"/>
        <item x="13372"/>
        <item x="13373"/>
        <item x="12964"/>
        <item x="13340"/>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4"/>
        <item x="13405"/>
        <item x="12965"/>
        <item x="12966"/>
        <item x="12967"/>
        <item x="12968"/>
        <item x="12969"/>
        <item x="12816"/>
        <item x="12815"/>
        <item x="12814"/>
        <item x="12813"/>
        <item x="13406"/>
        <item x="13407"/>
        <item x="12970"/>
        <item x="13408"/>
        <item x="13409"/>
        <item x="12975"/>
        <item x="12976"/>
        <item x="13410"/>
        <item x="13411"/>
        <item x="13412"/>
        <item x="13413"/>
        <item x="12977"/>
        <item x="12978"/>
        <item x="12979"/>
        <item x="13414"/>
        <item x="13415"/>
        <item x="13416"/>
        <item x="13417"/>
        <item x="13418"/>
        <item x="13419"/>
        <item x="13432"/>
        <item x="12957"/>
        <item x="13420"/>
        <item x="12980"/>
        <item x="12986"/>
        <item x="13421"/>
        <item x="12987"/>
        <item x="12812"/>
        <item x="12993"/>
        <item x="12956"/>
        <item x="12994"/>
        <item x="13422"/>
        <item x="13423"/>
        <item x="13424"/>
        <item x="13425"/>
        <item x="13426"/>
        <item x="12996"/>
        <item x="12995"/>
        <item x="12999"/>
        <item x="13427"/>
        <item x="13428"/>
        <item x="13429"/>
        <item x="12955"/>
        <item x="12998"/>
        <item x="13431"/>
        <item x="12997"/>
        <item x="13400"/>
        <item x="13433"/>
        <item x="13434"/>
        <item x="13401"/>
        <item x="13435"/>
        <item x="13436"/>
        <item x="13430"/>
        <item x="13437"/>
        <item x="13438"/>
        <item x="13402"/>
        <item x="13403"/>
        <item x="12992"/>
        <item x="12954"/>
        <item x="13439"/>
        <item x="12991"/>
        <item x="12990"/>
        <item x="13440"/>
        <item x="13441"/>
        <item x="13442"/>
        <item x="12989"/>
        <item x="12953"/>
        <item x="12952"/>
        <item x="12988"/>
        <item x="12985"/>
        <item x="12984"/>
        <item x="12983"/>
        <item x="12982"/>
        <item x="12981"/>
        <item x="14629"/>
        <item x="13936"/>
        <item x="13937"/>
        <item x="13938"/>
        <item x="13939"/>
        <item x="13940"/>
        <item x="13941"/>
        <item x="13942"/>
        <item x="13943"/>
        <item x="13944"/>
        <item x="13945"/>
        <item x="14909"/>
        <item x="14910"/>
        <item x="14911"/>
        <item x="14912"/>
        <item x="14913"/>
        <item x="14914"/>
        <item x="14915"/>
        <item x="14916"/>
        <item x="14917"/>
        <item x="14918"/>
        <item x="14919"/>
        <item x="14920"/>
        <item x="14921"/>
        <item x="14922"/>
        <item x="14923"/>
        <item x="14924"/>
        <item x="13946"/>
        <item x="13947"/>
        <item x="13948"/>
        <item x="13949"/>
        <item x="13950"/>
        <item x="13951"/>
        <item x="13952"/>
        <item x="13623"/>
        <item x="13866"/>
        <item x="13867"/>
        <item x="13868"/>
        <item x="13869"/>
        <item x="13870"/>
        <item x="13871"/>
        <item x="13872"/>
        <item x="13873"/>
        <item x="13874"/>
        <item x="13875"/>
        <item x="13876"/>
        <item x="13877"/>
        <item x="13878"/>
        <item x="13879"/>
        <item x="13641"/>
        <item x="13881"/>
        <item x="13882"/>
        <item x="13883"/>
        <item x="13884"/>
        <item x="13885"/>
        <item x="13886"/>
        <item x="13887"/>
        <item x="13888"/>
        <item x="13889"/>
        <item x="13890"/>
        <item x="13891"/>
        <item x="13892"/>
        <item x="13893"/>
        <item x="13894"/>
        <item x="13895"/>
        <item x="13898"/>
        <item x="13899"/>
        <item x="13900"/>
        <item x="13901"/>
        <item x="13902"/>
        <item x="13903"/>
        <item x="13904"/>
        <item x="13622"/>
        <item x="13621"/>
        <item x="13620"/>
        <item x="13619"/>
        <item x="13618"/>
        <item x="13617"/>
        <item x="13616"/>
        <item x="13615"/>
        <item x="13614"/>
        <item x="13613"/>
        <item x="13612"/>
        <item x="13905"/>
        <item x="13906"/>
        <item x="13907"/>
        <item x="13611"/>
        <item x="13610"/>
        <item x="13609"/>
        <item x="13608"/>
        <item x="13607"/>
        <item x="13606"/>
        <item x="13605"/>
        <item x="13604"/>
        <item x="13603"/>
        <item x="13602"/>
        <item x="13601"/>
        <item x="13600"/>
        <item x="13599"/>
        <item x="13598"/>
        <item x="13597"/>
        <item x="13596"/>
        <item x="13595"/>
        <item x="13594"/>
        <item x="13592"/>
        <item x="13591"/>
        <item x="13590"/>
        <item x="13589"/>
        <item x="13588"/>
        <item x="13587"/>
        <item x="13586"/>
        <item x="13585"/>
        <item x="13908"/>
        <item x="13909"/>
        <item x="13910"/>
        <item x="13911"/>
        <item x="13584"/>
        <item x="13583"/>
        <item x="13582"/>
        <item x="13581"/>
        <item x="13580"/>
        <item x="13579"/>
        <item x="13578"/>
        <item x="13577"/>
        <item x="13576"/>
        <item x="13575"/>
        <item x="13912"/>
        <item x="13574"/>
        <item x="13573"/>
        <item x="13572"/>
        <item x="13571"/>
        <item x="13570"/>
        <item x="13569"/>
        <item x="13568"/>
        <item x="13567"/>
        <item x="13566"/>
        <item x="13565"/>
        <item x="13564"/>
        <item x="13563"/>
        <item x="13562"/>
        <item x="13913"/>
        <item x="13897"/>
        <item x="13914"/>
        <item x="13561"/>
        <item x="13560"/>
        <item x="13559"/>
        <item x="13915"/>
        <item x="13558"/>
        <item x="13557"/>
        <item x="13556"/>
        <item x="13555"/>
        <item x="13554"/>
        <item x="13553"/>
        <item x="13552"/>
        <item x="13551"/>
        <item x="13550"/>
        <item x="13549"/>
        <item x="13548"/>
        <item x="13547"/>
        <item x="13546"/>
        <item x="13545"/>
        <item x="13544"/>
        <item x="13543"/>
        <item x="13542"/>
        <item x="13916"/>
        <item x="13917"/>
        <item x="13541"/>
        <item x="13540"/>
        <item x="13539"/>
        <item x="13538"/>
        <item x="13918"/>
        <item x="13919"/>
        <item x="13537"/>
        <item x="13536"/>
        <item x="13535"/>
        <item x="13534"/>
        <item x="13533"/>
        <item x="13532"/>
        <item x="13531"/>
        <item x="13530"/>
        <item x="13529"/>
        <item x="13528"/>
        <item x="13920"/>
        <item x="13593"/>
        <item x="13527"/>
        <item x="13477"/>
        <item x="13525"/>
        <item x="13524"/>
        <item x="13523"/>
        <item x="13522"/>
        <item x="13521"/>
        <item x="13520"/>
        <item x="13519"/>
        <item x="13518"/>
        <item x="13896"/>
        <item x="13921"/>
        <item x="13922"/>
        <item x="13923"/>
        <item x="13924"/>
        <item x="13925"/>
        <item x="13926"/>
        <item x="13927"/>
        <item x="13517"/>
        <item x="13516"/>
        <item x="13515"/>
        <item x="13514"/>
        <item x="13513"/>
        <item x="13928"/>
        <item x="13929"/>
        <item x="13930"/>
        <item x="13512"/>
        <item x="13511"/>
        <item x="13931"/>
        <item x="13932"/>
        <item x="13933"/>
        <item x="13510"/>
        <item x="13509"/>
        <item x="13508"/>
        <item x="13507"/>
        <item x="13506"/>
        <item x="13505"/>
        <item x="13504"/>
        <item x="13503"/>
        <item x="13502"/>
        <item x="13501"/>
        <item x="13500"/>
        <item x="13499"/>
        <item x="13498"/>
        <item x="13497"/>
        <item x="13496"/>
        <item x="13495"/>
        <item x="13494"/>
        <item x="13493"/>
        <item x="13934"/>
        <item x="12807"/>
        <item x="12808"/>
        <item x="13492"/>
        <item x="13491"/>
        <item x="13490"/>
        <item x="12809"/>
        <item x="12810"/>
        <item x="12811"/>
        <item x="13489"/>
        <item x="13488"/>
        <item x="13487"/>
        <item x="13486"/>
        <item x="13485"/>
        <item x="13484"/>
        <item x="12887"/>
        <item x="13483"/>
        <item x="13482"/>
        <item x="13481"/>
        <item x="12888"/>
        <item x="12889"/>
        <item x="12890"/>
        <item x="13480"/>
        <item x="12891"/>
        <item x="12892"/>
        <item x="12893"/>
        <item x="13526"/>
        <item x="13476"/>
        <item x="13475"/>
        <item x="13474"/>
        <item x="13473"/>
        <item x="13472"/>
        <item x="13471"/>
        <item x="12894"/>
        <item x="12819"/>
        <item x="13470"/>
        <item x="13469"/>
        <item x="13468"/>
        <item x="12895"/>
        <item x="12896"/>
        <item x="13467"/>
        <item x="12897"/>
        <item x="13466"/>
        <item x="13465"/>
        <item x="13464"/>
        <item x="12898"/>
        <item x="12899"/>
        <item x="12900"/>
        <item x="12901"/>
        <item x="13463"/>
        <item x="13462"/>
        <item x="13461"/>
        <item x="13460"/>
        <item x="13459"/>
        <item x="13458"/>
        <item x="13457"/>
        <item x="13456"/>
        <item x="13455"/>
        <item x="13454"/>
        <item x="12902"/>
        <item x="12903"/>
        <item x="12904"/>
        <item x="13453"/>
        <item x="12905"/>
        <item x="13452"/>
        <item x="13451"/>
        <item x="13450"/>
        <item x="13449"/>
        <item x="13448"/>
        <item x="13447"/>
        <item x="13446"/>
        <item x="12906"/>
        <item x="12907"/>
        <item x="12908"/>
        <item x="12909"/>
        <item x="13445"/>
        <item x="13444"/>
        <item x="13443"/>
        <item x="13272"/>
        <item x="12910"/>
        <item x="12911"/>
        <item x="12959"/>
        <item x="13281"/>
        <item x="12912"/>
        <item x="12913"/>
        <item x="13273"/>
        <item x="13274"/>
        <item x="12914"/>
        <item x="13275"/>
        <item x="13276"/>
        <item x="13277"/>
        <item x="13278"/>
        <item x="13279"/>
        <item x="13280"/>
        <item x="12818"/>
        <item x="13479"/>
        <item x="13478"/>
        <item x="13282"/>
        <item x="13283"/>
        <item x="13284"/>
        <item x="13285"/>
        <item x="13286"/>
        <item x="13287"/>
        <item x="13288"/>
        <item x="13289"/>
        <item x="13290"/>
        <item x="13291"/>
        <item x="13292"/>
        <item x="13293"/>
        <item x="13294"/>
        <item x="13295"/>
        <item x="13296"/>
        <item x="12915"/>
        <item x="12916"/>
        <item x="13297"/>
        <item x="13334"/>
        <item x="13336"/>
        <item x="13337"/>
        <item x="13338"/>
        <item x="13298"/>
        <item x="12917"/>
        <item x="13299"/>
        <item x="12918"/>
        <item x="13300"/>
        <item x="12919"/>
        <item x="13301"/>
        <item x="13302"/>
        <item x="13303"/>
        <item x="13304"/>
        <item x="13305"/>
        <item x="13306"/>
        <item x="13307"/>
        <item x="13308"/>
        <item x="13309"/>
        <item x="12920"/>
        <item x="12921"/>
        <item x="13310"/>
        <item x="12922"/>
        <item x="12923"/>
        <item x="12924"/>
        <item x="12925"/>
        <item x="12926"/>
        <item x="12927"/>
        <item x="13311"/>
        <item x="12928"/>
        <item x="12929"/>
        <item x="12930"/>
        <item x="13312"/>
        <item x="13313"/>
        <item x="13314"/>
        <item x="13315"/>
        <item x="13316"/>
        <item x="13317"/>
        <item x="13318"/>
        <item x="12931"/>
        <item x="12932"/>
        <item x="12933"/>
        <item x="13319"/>
        <item x="13320"/>
        <item x="13321"/>
        <item x="13322"/>
        <item x="13323"/>
        <item x="13324"/>
        <item x="13325"/>
        <item x="12934"/>
        <item x="13326"/>
        <item x="13327"/>
        <item x="13328"/>
        <item x="13329"/>
        <item x="13330"/>
        <item x="13331"/>
        <item x="13332"/>
        <item x="13333"/>
        <item x="12935"/>
        <item x="12936"/>
        <item x="12963"/>
        <item x="13953"/>
        <item x="14925"/>
        <item x="14926"/>
        <item x="14927"/>
        <item x="14928"/>
        <item x="14929"/>
        <item x="13954"/>
        <item x="14930"/>
        <item x="14931"/>
        <item x="14932"/>
        <item x="14933"/>
        <item x="14934"/>
        <item x="14935"/>
        <item x="14936"/>
        <item x="14937"/>
        <item x="14938"/>
        <item x="14939"/>
        <item x="13958"/>
        <item x="13959"/>
        <item x="13960"/>
        <item x="13961"/>
        <item x="13962"/>
        <item x="13963"/>
        <item x="13964"/>
        <item x="13965"/>
        <item x="13966"/>
        <item x="14940"/>
        <item x="13967"/>
        <item x="13968"/>
        <item x="13969"/>
        <item x="14941"/>
        <item x="14942"/>
        <item x="13970"/>
        <item x="13971"/>
        <item x="13972"/>
        <item x="13973"/>
        <item x="13974"/>
        <item x="13975"/>
        <item x="13976"/>
        <item x="13977"/>
        <item x="14943"/>
        <item x="14944"/>
        <item x="13978"/>
        <item x="13979"/>
        <item x="13980"/>
        <item x="13981"/>
        <item x="14945"/>
        <item x="14946"/>
        <item x="14947"/>
        <item x="13982"/>
        <item x="13983"/>
        <item x="13984"/>
        <item x="13985"/>
        <item x="13986"/>
        <item x="13987"/>
        <item x="13988"/>
        <item x="13989"/>
        <item x="13990"/>
        <item x="13991"/>
        <item x="13992"/>
        <item x="13993"/>
        <item x="14002"/>
        <item x="14630"/>
        <item x="14631"/>
        <item x="14948"/>
        <item x="13994"/>
        <item x="13995"/>
        <item x="14001"/>
        <item x="13955"/>
        <item x="13996"/>
        <item x="14846"/>
        <item x="13997"/>
        <item x="13998"/>
        <item x="13999"/>
        <item x="14000"/>
        <item x="13956"/>
        <item x="14845"/>
        <item x="14844"/>
        <item x="14003"/>
        <item x="14004"/>
        <item x="14005"/>
        <item x="14006"/>
        <item x="14007"/>
        <item x="14008"/>
        <item x="14009"/>
        <item x="14010"/>
        <item x="14011"/>
        <item x="14012"/>
        <item x="14013"/>
        <item x="14014"/>
        <item x="14015"/>
        <item x="14016"/>
        <item x="13957"/>
        <item x="14843"/>
        <item x="14842"/>
        <item x="14841"/>
        <item x="14019"/>
        <item x="14020"/>
        <item x="14021"/>
        <item x="14022"/>
        <item x="14023"/>
        <item x="14949"/>
        <item x="14950"/>
        <item x="14024"/>
        <item x="14951"/>
        <item x="14952"/>
        <item x="14840"/>
        <item x="14953"/>
        <item x="14025"/>
        <item x="14026"/>
        <item x="14027"/>
        <item x="14028"/>
        <item x="14029"/>
        <item x="14030"/>
        <item x="12837"/>
        <item x="12836"/>
        <item x="13681"/>
        <item x="12835"/>
        <item x="13680"/>
        <item x="13713"/>
        <item x="12834"/>
        <item x="13712"/>
        <item x="13711"/>
        <item x="13710"/>
        <item x="13709"/>
        <item x="13679"/>
        <item x="13678"/>
        <item x="13677"/>
        <item x="13676"/>
        <item x="13675"/>
        <item x="13674"/>
        <item x="13673"/>
        <item x="13672"/>
        <item x="13671"/>
        <item x="13708"/>
        <item x="13707"/>
        <item x="13670"/>
        <item x="12833"/>
        <item x="13706"/>
        <item x="13669"/>
        <item x="13705"/>
        <item x="13704"/>
        <item x="12832"/>
        <item x="13668"/>
        <item x="13667"/>
        <item x="13650"/>
        <item x="13649"/>
        <item x="13648"/>
        <item x="13008"/>
        <item x="12831"/>
        <item x="13855"/>
        <item x="12830"/>
        <item x="12829"/>
        <item x="13647"/>
        <item x="13646"/>
        <item x="12828"/>
        <item x="13856"/>
        <item x="12827"/>
        <item x="13645"/>
        <item x="12826"/>
        <item x="13857"/>
        <item x="13858"/>
        <item x="13644"/>
        <item x="13859"/>
        <item x="13860"/>
        <item x="13643"/>
        <item x="13642"/>
        <item x="13861"/>
        <item x="13862"/>
        <item x="13863"/>
        <item x="13864"/>
        <item x="14401"/>
        <item x="14402"/>
        <item x="14403"/>
        <item x="14895"/>
        <item x="14404"/>
        <item x="14405"/>
        <item x="14406"/>
        <item x="14894"/>
        <item x="14893"/>
        <item x="14407"/>
        <item x="14408"/>
        <item x="14892"/>
        <item x="14891"/>
        <item x="14890"/>
        <item x="14889"/>
        <item x="14409"/>
        <item x="14410"/>
        <item x="14411"/>
        <item x="14412"/>
        <item x="14413"/>
        <item x="14414"/>
        <item x="14888"/>
        <item x="14779"/>
        <item x="14415"/>
        <item x="14416"/>
        <item x="14417"/>
        <item x="14887"/>
        <item x="14886"/>
        <item x="14418"/>
        <item x="14419"/>
        <item x="14420"/>
        <item x="14421"/>
        <item x="14422"/>
        <item x="14885"/>
        <item x="14884"/>
        <item x="14883"/>
        <item x="14423"/>
        <item x="14424"/>
        <item x="14425"/>
        <item x="14426"/>
        <item x="14427"/>
        <item x="14428"/>
        <item x="14429"/>
        <item x="14430"/>
        <item x="14431"/>
        <item x="14432"/>
        <item x="14433"/>
        <item x="14882"/>
        <item x="14378"/>
        <item x="14464"/>
        <item x="14465"/>
        <item x="14466"/>
        <item x="14467"/>
        <item x="14468"/>
        <item x="14469"/>
        <item x="14470"/>
        <item x="14471"/>
        <item x="14869"/>
        <item x="14868"/>
        <item x="14472"/>
        <item x="14476"/>
        <item x="14478"/>
        <item x="14488"/>
        <item x="14489"/>
        <item x="14473"/>
        <item x="14867"/>
        <item x="14475"/>
        <item x="14866"/>
        <item x="14477"/>
        <item x="14865"/>
        <item x="14479"/>
        <item x="14480"/>
        <item x="14481"/>
        <item x="14482"/>
        <item x="14483"/>
        <item x="14484"/>
        <item x="14485"/>
        <item x="14486"/>
        <item x="14487"/>
        <item x="14864"/>
        <item x="14863"/>
        <item x="14490"/>
        <item x="14434"/>
        <item x="14862"/>
        <item x="14861"/>
        <item x="14860"/>
        <item x="14859"/>
        <item x="14491"/>
        <item x="14858"/>
        <item x="14492"/>
        <item x="14857"/>
        <item x="14493"/>
        <item x="14494"/>
        <item x="14495"/>
        <item x="14496"/>
        <item x="14497"/>
        <item x="14498"/>
        <item x="14499"/>
        <item x="14856"/>
        <item x="14855"/>
        <item x="14854"/>
        <item x="14500"/>
        <item x="14501"/>
        <item x="14502"/>
        <item x="14503"/>
        <item x="14504"/>
        <item x="14505"/>
        <item x="14881"/>
        <item x="14880"/>
        <item x="14435"/>
        <item x="14879"/>
        <item x="14436"/>
        <item x="14437"/>
        <item x="14438"/>
        <item x="14439"/>
        <item x="14440"/>
        <item x="14441"/>
        <item x="14442"/>
        <item x="14443"/>
        <item x="14878"/>
        <item x="14877"/>
        <item x="14876"/>
        <item x="14444"/>
        <item x="14445"/>
        <item x="14446"/>
        <item x="14447"/>
        <item x="14875"/>
        <item x="14874"/>
        <item x="14633"/>
        <item x="14474"/>
        <item x="14873"/>
        <item x="14872"/>
        <item x="14448"/>
        <item x="14449"/>
        <item x="14871"/>
        <item x="14450"/>
        <item x="14451"/>
        <item x="14452"/>
        <item x="14453"/>
        <item x="14454"/>
        <item x="14455"/>
        <item x="14778"/>
        <item x="14456"/>
        <item x="14870"/>
        <item x="14457"/>
        <item x="14458"/>
        <item x="14459"/>
        <item x="14460"/>
        <item x="14461"/>
        <item x="14462"/>
        <item x="14506"/>
        <item x="14463"/>
        <item x="14031"/>
        <item x="14032"/>
        <item x="14954"/>
        <item x="14033"/>
        <item x="14034"/>
        <item x="14035"/>
        <item x="14036"/>
        <item x="14037"/>
        <item x="14955"/>
        <item x="10355"/>
        <item x="10354"/>
        <item x="10515"/>
        <item x="10516"/>
        <item x="10517"/>
        <item x="10518"/>
        <item x="10519"/>
        <item x="10520"/>
        <item x="10521"/>
        <item x="10373"/>
        <item x="10522"/>
        <item x="10523"/>
        <item x="10524"/>
        <item x="10525"/>
        <item x="10347"/>
        <item x="10346"/>
        <item x="10345"/>
        <item x="10344"/>
        <item x="10343"/>
        <item x="10342"/>
        <item x="10341"/>
        <item x="10340"/>
        <item x="10526"/>
        <item x="10339"/>
        <item x="10338"/>
        <item x="10337"/>
        <item x="10527"/>
        <item x="10528"/>
        <item x="10529"/>
        <item x="10530"/>
        <item x="10688"/>
        <item x="10336"/>
        <item x="10335"/>
        <item x="10334"/>
        <item x="10333"/>
        <item x="10501"/>
        <item x="10332"/>
        <item x="10331"/>
        <item x="10330"/>
        <item x="10329"/>
        <item x="10500"/>
        <item x="10499"/>
        <item x="10328"/>
        <item x="10327"/>
        <item x="10326"/>
        <item x="10325"/>
        <item x="10324"/>
        <item x="10323"/>
        <item x="10322"/>
        <item x="10321"/>
        <item x="14956"/>
        <item x="14957"/>
        <item x="14958"/>
        <item x="14038"/>
        <item x="14959"/>
        <item x="14039"/>
        <item x="14040"/>
        <item x="14960"/>
        <item x="14041"/>
        <item x="14961"/>
        <item x="14962"/>
        <item x="14042"/>
        <item x="14043"/>
        <item x="14963"/>
        <item x="14964"/>
        <item x="14965"/>
        <item x="14966"/>
        <item x="14967"/>
        <item x="14968"/>
        <item x="14044"/>
        <item x="14045"/>
        <item x="14969"/>
        <item x="14046"/>
        <item x="14970"/>
        <item x="14047"/>
        <item x="14048"/>
        <item x="14971"/>
        <item x="14972"/>
        <item x="14973"/>
        <item x="14974"/>
        <item x="14049"/>
        <item x="14050"/>
        <item x="14051"/>
        <item x="14975"/>
        <item x="14976"/>
        <item x="14977"/>
        <item x="14632"/>
        <item x="14978"/>
        <item x="14979"/>
        <item x="14052"/>
        <item x="14053"/>
        <item x="14980"/>
        <item x="14017"/>
        <item x="14018"/>
        <item x="14054"/>
        <item x="14055"/>
        <item x="14066"/>
        <item x="14981"/>
        <item x="14982"/>
        <item x="14067"/>
        <item x="14983"/>
        <item x="14068"/>
        <item x="14069"/>
        <item x="14070"/>
        <item x="14071"/>
        <item x="14984"/>
        <item x="14985"/>
        <item x="14986"/>
        <item x="14072"/>
        <item x="14073"/>
        <item x="14074"/>
        <item x="14075"/>
        <item x="14076"/>
        <item x="14077"/>
        <item x="14078"/>
        <item x="14079"/>
        <item x="14839"/>
        <item x="14838"/>
        <item x="14837"/>
        <item x="14836"/>
        <item x="14987"/>
        <item x="14988"/>
        <item x="14080"/>
        <item x="14721"/>
        <item x="14081"/>
        <item x="14835"/>
        <item x="14989"/>
        <item x="14990"/>
        <item x="14991"/>
        <item x="14082"/>
        <item x="14992"/>
        <item x="14907"/>
        <item x="14722"/>
        <item x="14834"/>
        <item x="15094"/>
        <item x="15093"/>
        <item x="15092"/>
        <item x="14083"/>
        <item x="15091"/>
        <item x="15090"/>
        <item x="14833"/>
        <item x="15089"/>
        <item x="15088"/>
        <item x="15087"/>
        <item x="15086"/>
        <item x="14832"/>
        <item x="15085"/>
        <item x="14056"/>
        <item x="14057"/>
        <item x="14084"/>
        <item x="14058"/>
        <item x="14059"/>
        <item x="14085"/>
        <item x="14086"/>
        <item x="14087"/>
        <item x="14088"/>
        <item x="14060"/>
        <item x="14061"/>
        <item x="14089"/>
        <item x="14090"/>
        <item x="14062"/>
        <item x="14063"/>
        <item x="14831"/>
        <item x="14830"/>
        <item x="14091"/>
        <item x="14064"/>
        <item x="14065"/>
        <item x="14206"/>
        <item x="14109"/>
        <item x="14110"/>
        <item x="14111"/>
        <item x="15084"/>
        <item x="15083"/>
        <item x="15082"/>
        <item x="14829"/>
        <item x="15081"/>
        <item x="14828"/>
        <item x="15080"/>
        <item x="14827"/>
        <item x="15079"/>
        <item x="14826"/>
        <item x="14112"/>
        <item x="14113"/>
        <item x="14825"/>
        <item x="14824"/>
        <item x="15078"/>
        <item x="14823"/>
        <item x="14114"/>
        <item x="14115"/>
        <item x="15077"/>
        <item x="14822"/>
        <item x="14092"/>
        <item x="14093"/>
        <item x="14720"/>
        <item x="14719"/>
        <item x="14116"/>
        <item x="14718"/>
        <item x="14717"/>
        <item x="14716"/>
        <item x="14715"/>
        <item x="14094"/>
        <item x="14095"/>
        <item x="14096"/>
        <item x="14097"/>
        <item x="14098"/>
        <item x="14117"/>
        <item x="14118"/>
        <item x="14119"/>
        <item x="14120"/>
        <item x="14121"/>
        <item x="14122"/>
        <item x="14123"/>
        <item x="14124"/>
        <item x="14125"/>
        <item x="14126"/>
        <item x="14099"/>
        <item x="14100"/>
        <item x="14127"/>
        <item x="14821"/>
        <item x="14101"/>
        <item x="14102"/>
        <item x="14103"/>
        <item x="14820"/>
        <item x="14104"/>
        <item x="14128"/>
        <item x="14105"/>
        <item x="14106"/>
        <item x="14129"/>
        <item x="14130"/>
        <item x="14131"/>
        <item x="14132"/>
        <item x="14133"/>
        <item x="14134"/>
        <item x="14135"/>
        <item x="14136"/>
        <item x="14137"/>
        <item x="14819"/>
        <item x="14138"/>
        <item x="14139"/>
        <item x="14140"/>
        <item x="14107"/>
        <item x="14108"/>
        <item x="14818"/>
        <item x="14259"/>
        <item x="15076"/>
        <item x="15075"/>
        <item x="14817"/>
        <item x="14816"/>
        <item x="15074"/>
        <item x="15073"/>
        <item x="15072"/>
        <item x="14815"/>
        <item x="14153"/>
        <item x="14154"/>
        <item x="14155"/>
        <item x="14156"/>
        <item x="15071"/>
        <item x="15070"/>
        <item x="15069"/>
        <item x="14157"/>
        <item x="15068"/>
        <item x="15067"/>
        <item x="15066"/>
        <item x="14814"/>
        <item x="14158"/>
        <item x="14159"/>
        <item x="14160"/>
        <item x="14161"/>
        <item x="14813"/>
        <item x="14162"/>
        <item x="14163"/>
        <item x="15065"/>
        <item x="15064"/>
        <item x="15063"/>
        <item x="15062"/>
        <item x="14812"/>
        <item x="15061"/>
        <item x="15060"/>
        <item x="15059"/>
        <item x="15058"/>
        <item x="14141"/>
        <item x="14164"/>
        <item x="14165"/>
        <item x="14166"/>
        <item x="14167"/>
        <item x="14168"/>
        <item x="14169"/>
        <item x="14170"/>
        <item x="14171"/>
        <item x="14172"/>
        <item x="14173"/>
        <item x="14174"/>
        <item x="14142"/>
        <item x="14811"/>
        <item x="14175"/>
        <item x="14176"/>
        <item x="14177"/>
        <item x="14178"/>
        <item x="14143"/>
        <item x="14179"/>
        <item x="14144"/>
        <item x="14180"/>
        <item x="14810"/>
        <item x="14145"/>
        <item x="14146"/>
        <item x="14147"/>
        <item x="14809"/>
        <item x="14181"/>
        <item x="14808"/>
        <item x="14807"/>
        <item x="14148"/>
        <item x="14806"/>
        <item x="14149"/>
        <item x="14182"/>
        <item x="14714"/>
        <item x="14183"/>
        <item x="14150"/>
        <item x="14151"/>
        <item x="14152"/>
        <item x="14805"/>
        <item x="14804"/>
        <item x="14207"/>
        <item x="14803"/>
        <item x="14802"/>
        <item x="14801"/>
        <item x="14208"/>
        <item x="14800"/>
        <item x="14209"/>
        <item x="15057"/>
        <item x="14184"/>
        <item x="14799"/>
        <item x="14185"/>
        <item x="14186"/>
        <item x="14187"/>
        <item x="14188"/>
        <item x="14189"/>
        <item x="14210"/>
        <item x="14211"/>
        <item x="14212"/>
        <item x="14213"/>
        <item x="14214"/>
        <item x="14215"/>
        <item x="14216"/>
        <item x="14217"/>
        <item x="14218"/>
        <item x="14190"/>
        <item x="14191"/>
        <item x="14219"/>
        <item x="14798"/>
        <item x="14797"/>
        <item x="14220"/>
        <item x="14192"/>
        <item x="14796"/>
        <item x="14795"/>
        <item x="14221"/>
        <item x="14222"/>
        <item x="14223"/>
        <item x="14224"/>
        <item x="14225"/>
        <item x="14794"/>
        <item x="14193"/>
        <item x="14793"/>
        <item x="14194"/>
        <item x="14792"/>
        <item x="14791"/>
        <item x="14226"/>
        <item x="14227"/>
        <item x="14790"/>
        <item x="14195"/>
        <item x="14789"/>
        <item x="14228"/>
        <item x="14196"/>
        <item x="14197"/>
        <item x="14198"/>
        <item x="14229"/>
        <item x="14199"/>
        <item x="14788"/>
        <item x="14230"/>
        <item x="14231"/>
        <item x="14200"/>
        <item x="14787"/>
        <item x="14201"/>
        <item x="14202"/>
        <item x="14232"/>
        <item x="14203"/>
        <item x="14204"/>
        <item x="14786"/>
        <item x="14785"/>
        <item x="14205"/>
        <item x="14784"/>
        <item x="14233"/>
        <item x="14783"/>
        <item x="14782"/>
        <item x="15056"/>
        <item x="14240"/>
        <item x="14713"/>
        <item x="14712"/>
        <item x="14241"/>
        <item x="14711"/>
        <item x="14710"/>
        <item x="14709"/>
        <item x="14242"/>
        <item x="15055"/>
        <item x="15054"/>
        <item x="15053"/>
        <item x="15052"/>
        <item x="15051"/>
        <item x="15050"/>
        <item x="15049"/>
        <item x="15048"/>
        <item x="15047"/>
        <item x="14243"/>
        <item x="14244"/>
        <item x="14245"/>
        <item x="14246"/>
        <item x="14247"/>
        <item x="14248"/>
        <item x="14249"/>
        <item x="14250"/>
        <item x="14251"/>
        <item x="14252"/>
        <item x="14781"/>
        <item x="13935"/>
        <item x="14253"/>
        <item x="14254"/>
        <item x="15046"/>
        <item x="15045"/>
        <item x="15044"/>
        <item x="14255"/>
        <item x="15043"/>
        <item x="14256"/>
        <item x="15042"/>
        <item x="15041"/>
        <item x="15040"/>
        <item x="15039"/>
        <item x="15038"/>
        <item x="15037"/>
        <item x="15036"/>
        <item x="15035"/>
        <item x="15034"/>
        <item x="15033"/>
        <item x="15032"/>
        <item x="15031"/>
        <item x="15030"/>
        <item x="15029"/>
        <item x="15028"/>
        <item x="15027"/>
        <item x="15026"/>
        <item x="15025"/>
        <item x="14257"/>
        <item x="15024"/>
        <item x="15023"/>
        <item x="15022"/>
        <item x="14234"/>
        <item x="14235"/>
        <item x="14236"/>
        <item x="14237"/>
        <item x="14238"/>
        <item x="14239"/>
        <item x="15021"/>
        <item x="15020"/>
        <item x="15019"/>
        <item x="15018"/>
        <item x="15017"/>
        <item x="15016"/>
        <item x="15015"/>
        <item x="15014"/>
        <item x="14780"/>
        <item x="14260"/>
        <item x="14261"/>
        <item x="14262"/>
        <item x="14263"/>
        <item x="14264"/>
        <item x="14265"/>
        <item x="14266"/>
        <item x="14267"/>
        <item x="14268"/>
        <item x="14269"/>
        <item x="14270"/>
        <item x="15013"/>
        <item x="15012"/>
        <item x="15011"/>
        <item x="15010"/>
        <item x="15009"/>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5008"/>
        <item x="15007"/>
        <item x="15006"/>
        <item x="15005"/>
        <item x="15004"/>
        <item x="14297"/>
        <item x="14298"/>
        <item x="14299"/>
        <item x="14300"/>
        <item x="14301"/>
        <item x="14302"/>
        <item x="14303"/>
        <item x="14304"/>
        <item x="14305"/>
        <item x="14306"/>
        <item x="14258"/>
        <item x="14307"/>
        <item x="14308"/>
        <item x="14309"/>
        <item x="14310"/>
        <item x="14311"/>
        <item x="14312"/>
        <item x="14313"/>
        <item x="14314"/>
        <item x="14315"/>
        <item x="14316"/>
        <item x="14317"/>
        <item x="14318"/>
        <item x="14321"/>
        <item x="14322"/>
        <item x="14724"/>
        <item x="15003"/>
        <item x="14323"/>
        <item x="14324"/>
        <item x="14325"/>
        <item x="14326"/>
        <item x="15002"/>
        <item x="15001"/>
        <item x="14327"/>
        <item x="14328"/>
        <item x="14329"/>
        <item x="14330"/>
        <item x="14331"/>
        <item x="14332"/>
        <item x="14333"/>
        <item x="14334"/>
        <item x="14335"/>
        <item x="14336"/>
        <item x="14337"/>
        <item x="14338"/>
        <item x="14339"/>
        <item x="14340"/>
        <item x="14341"/>
        <item x="14342"/>
        <item x="14343"/>
        <item x="14344"/>
        <item x="15000"/>
        <item x="14345"/>
        <item x="14346"/>
        <item x="14347"/>
        <item x="14999"/>
        <item x="14348"/>
        <item x="14349"/>
        <item x="14350"/>
        <item x="14351"/>
        <item x="14352"/>
        <item x="14353"/>
        <item x="14354"/>
        <item x="14355"/>
        <item x="14356"/>
        <item x="14357"/>
        <item x="14358"/>
        <item x="14998"/>
        <item x="14359"/>
        <item x="14360"/>
        <item x="14361"/>
        <item x="14362"/>
        <item x="14363"/>
        <item x="14364"/>
        <item x="14365"/>
        <item x="14366"/>
        <item x="14367"/>
        <item x="14368"/>
        <item x="14369"/>
        <item x="14723"/>
        <item x="14997"/>
        <item x="14996"/>
        <item x="14995"/>
        <item x="14994"/>
        <item x="14993"/>
        <item x="14908"/>
        <item x="14906"/>
        <item x="14370"/>
        <item x="14371"/>
        <item x="14372"/>
        <item x="14373"/>
        <item x="14374"/>
        <item x="14905"/>
        <item x="14904"/>
        <item x="14903"/>
        <item x="14375"/>
        <item x="14376"/>
        <item x="14902"/>
        <item x="14319"/>
        <item x="14320"/>
        <item x="14377"/>
        <item x="14543"/>
        <item x="14594"/>
        <item x="14379"/>
        <item x="14380"/>
        <item x="14381"/>
        <item x="14382"/>
        <item x="14383"/>
        <item x="14384"/>
        <item x="14385"/>
        <item x="14386"/>
        <item x="14535"/>
        <item x="14534"/>
        <item x="14533"/>
        <item x="14532"/>
        <item x="14531"/>
        <item x="14530"/>
        <item x="14529"/>
        <item x="14764"/>
        <item x="14528"/>
        <item x="14527"/>
        <item x="14526"/>
        <item x="14525"/>
        <item x="14524"/>
        <item x="14523"/>
        <item x="14522"/>
        <item x="14765"/>
        <item x="14521"/>
        <item x="14520"/>
        <item x="14519"/>
        <item x="14518"/>
        <item x="14766"/>
        <item x="14767"/>
        <item x="14768"/>
        <item x="14769"/>
        <item x="14770"/>
        <item x="14517"/>
        <item x="14847"/>
        <item x="14516"/>
        <item x="14848"/>
        <item x="14849"/>
        <item x="14850"/>
        <item x="14515"/>
        <item x="14851"/>
        <item x="14852"/>
        <item x="14514"/>
        <item x="14513"/>
        <item x="14512"/>
        <item x="14511"/>
        <item x="14510"/>
        <item x="14509"/>
        <item x="14508"/>
        <item x="14507"/>
        <item x="14853"/>
        <item x="14387"/>
        <item x="14388"/>
        <item x="14389"/>
        <item x="14390"/>
        <item x="14391"/>
        <item x="14392"/>
        <item x="14393"/>
        <item x="14394"/>
        <item x="14901"/>
        <item x="14900"/>
        <item x="14899"/>
        <item x="14395"/>
        <item x="14396"/>
        <item x="14397"/>
        <item x="14898"/>
        <item x="14897"/>
        <item x="14896"/>
        <item x="14398"/>
        <item x="14399"/>
        <item x="14400"/>
        <item x="14545"/>
        <item x="10320"/>
        <item x="10319"/>
        <item x="10300"/>
        <item x="9779"/>
        <item x="9778"/>
        <item x="10318"/>
        <item x="10301"/>
        <item x="9777"/>
        <item x="10353"/>
        <item x="10352"/>
        <item x="10317"/>
        <item x="10316"/>
        <item x="9697"/>
        <item x="9698"/>
        <item x="10315"/>
        <item x="10314"/>
        <item x="10313"/>
        <item x="10312"/>
        <item x="10311"/>
        <item x="10310"/>
        <item x="10309"/>
        <item x="10308"/>
        <item x="10307"/>
        <item x="10306"/>
        <item x="10305"/>
        <item x="10304"/>
        <item x="10303"/>
        <item x="10302"/>
        <item x="9699"/>
        <item x="9700"/>
        <item x="10351"/>
        <item x="10299"/>
        <item x="10350"/>
        <item x="9701"/>
        <item x="10298"/>
        <item x="9702"/>
        <item x="10349"/>
        <item x="10348"/>
        <item x="10291"/>
        <item x="10290"/>
        <item x="10289"/>
        <item x="10288"/>
        <item x="10287"/>
        <item x="10286"/>
        <item x="15266"/>
        <item x="16160"/>
        <item x="16161"/>
        <item x="16162"/>
        <item x="16163"/>
        <item x="16164"/>
        <item x="16165"/>
        <item x="15265"/>
        <item x="15264"/>
        <item x="15263"/>
        <item x="15262"/>
        <item x="15261"/>
        <item x="15260"/>
        <item x="15259"/>
        <item x="15207"/>
        <item x="16166"/>
        <item x="16167"/>
        <item x="16168"/>
        <item x="16169"/>
        <item x="16170"/>
        <item x="16171"/>
        <item x="16172"/>
        <item x="16173"/>
        <item x="16174"/>
        <item x="16175"/>
        <item x="16176"/>
        <item x="15258"/>
        <item x="16177"/>
        <item x="16178"/>
        <item x="16179"/>
        <item x="16180"/>
        <item x="16181"/>
        <item x="16182"/>
        <item x="16183"/>
        <item x="16184"/>
        <item x="16185"/>
        <item x="16186"/>
        <item x="16187"/>
        <item x="15257"/>
        <item x="16188"/>
        <item x="16189"/>
        <item x="16190"/>
        <item x="15256"/>
        <item x="16193"/>
        <item x="16194"/>
        <item x="16195"/>
        <item x="16196"/>
        <item x="16197"/>
        <item x="16198"/>
        <item x="16199"/>
        <item x="16200"/>
        <item x="16201"/>
        <item x="16202"/>
        <item x="16203"/>
        <item x="16204"/>
        <item x="16205"/>
        <item x="16206"/>
        <item x="16207"/>
        <item x="16208"/>
        <item x="16209"/>
        <item x="16210"/>
        <item x="15255"/>
        <item x="15254"/>
        <item x="16211"/>
        <item x="16212"/>
        <item x="16213"/>
        <item x="16214"/>
        <item x="15253"/>
        <item x="16215"/>
        <item x="16216"/>
        <item x="15252"/>
        <item x="15251"/>
        <item x="16217"/>
        <item x="16218"/>
        <item x="16219"/>
        <item x="16220"/>
        <item x="16221"/>
        <item x="16222"/>
        <item x="16223"/>
        <item x="16224"/>
        <item x="16249"/>
        <item x="16264"/>
        <item x="16265"/>
        <item x="16266"/>
        <item x="16267"/>
        <item x="16268"/>
        <item x="15984"/>
        <item x="15096"/>
        <item x="15097"/>
        <item x="15098"/>
        <item x="15099"/>
        <item x="15100"/>
        <item x="15101"/>
        <item x="15102"/>
        <item x="15203"/>
        <item x="15208"/>
        <item x="15250"/>
        <item x="15249"/>
        <item x="15209"/>
        <item x="15248"/>
        <item x="15247"/>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6191"/>
        <item x="15461"/>
        <item x="15477"/>
        <item x="15478"/>
        <item x="15246"/>
        <item x="15245"/>
        <item x="15244"/>
        <item x="15243"/>
        <item x="15462"/>
        <item x="15463"/>
        <item x="15464"/>
        <item x="15465"/>
        <item x="15466"/>
        <item x="15467"/>
        <item x="15468"/>
        <item x="15469"/>
        <item x="15470"/>
        <item x="15471"/>
        <item x="15472"/>
        <item x="15112"/>
        <item x="15242"/>
        <item x="15241"/>
        <item x="15240"/>
        <item x="15239"/>
        <item x="15238"/>
        <item x="15237"/>
        <item x="15236"/>
        <item x="15235"/>
        <item x="15234"/>
        <item x="15233"/>
        <item x="15232"/>
        <item x="15231"/>
        <item x="15230"/>
        <item x="15229"/>
        <item x="15228"/>
        <item x="15227"/>
        <item x="15226"/>
        <item x="15225"/>
        <item x="15224"/>
        <item x="15223"/>
        <item x="15222"/>
        <item x="15221"/>
        <item x="15220"/>
        <item x="15219"/>
        <item x="15218"/>
        <item x="15217"/>
        <item x="15216"/>
        <item x="15215"/>
        <item x="15214"/>
        <item x="15213"/>
        <item x="15212"/>
        <item x="15211"/>
        <item x="15210"/>
        <item x="15206"/>
        <item x="15205"/>
        <item x="15204"/>
        <item x="15202"/>
        <item x="15201"/>
        <item x="15473"/>
        <item x="15200"/>
        <item x="15199"/>
        <item x="15198"/>
        <item x="15474"/>
        <item x="15475"/>
        <item x="15197"/>
        <item x="15113"/>
        <item x="15476"/>
        <item x="15479"/>
        <item x="15480"/>
        <item x="15481"/>
        <item x="15482"/>
        <item x="15518"/>
        <item x="15519"/>
        <item x="15520"/>
        <item x="15521"/>
        <item x="15522"/>
        <item x="15542"/>
        <item x="15543"/>
        <item x="15544"/>
        <item x="15545"/>
        <item x="15546"/>
        <item x="15547"/>
        <item x="15548"/>
        <item x="15549"/>
        <item x="15550"/>
        <item x="15523"/>
        <item x="16250"/>
        <item x="16251"/>
        <item x="16252"/>
        <item x="15524"/>
        <item x="15525"/>
        <item x="16253"/>
        <item x="15526"/>
        <item x="15551"/>
        <item x="15114"/>
        <item x="15115"/>
        <item x="15527"/>
        <item x="15116"/>
        <item x="15552"/>
        <item x="15117"/>
        <item x="15118"/>
        <item x="15553"/>
        <item x="15554"/>
        <item x="15528"/>
        <item x="15555"/>
        <item x="15556"/>
        <item x="15119"/>
        <item x="15557"/>
        <item x="15529"/>
        <item x="16254"/>
        <item x="15120"/>
        <item x="15558"/>
        <item x="15530"/>
        <item x="15121"/>
        <item x="15559"/>
        <item x="15560"/>
        <item x="15531"/>
        <item x="15122"/>
        <item x="15561"/>
        <item x="15123"/>
        <item x="15532"/>
        <item x="15533"/>
        <item x="15196"/>
        <item x="15124"/>
        <item x="15534"/>
        <item x="15195"/>
        <item x="15194"/>
        <item x="15125"/>
        <item x="15535"/>
        <item x="15536"/>
        <item x="15537"/>
        <item x="15538"/>
        <item x="15539"/>
        <item x="15126"/>
        <item x="15127"/>
        <item x="15193"/>
        <item x="15540"/>
        <item x="15128"/>
        <item x="15129"/>
        <item x="15541"/>
        <item x="15597"/>
        <item x="15598"/>
        <item x="15562"/>
        <item x="15563"/>
        <item x="15564"/>
        <item x="15565"/>
        <item x="15566"/>
        <item x="15567"/>
        <item x="15568"/>
        <item x="15569"/>
        <item x="15570"/>
        <item x="15599"/>
        <item x="15600"/>
        <item x="15601"/>
        <item x="15602"/>
        <item x="15603"/>
        <item x="15130"/>
        <item x="15571"/>
        <item x="15131"/>
        <item x="15132"/>
        <item x="15572"/>
        <item x="15133"/>
        <item x="15573"/>
        <item x="15134"/>
        <item x="15135"/>
        <item x="15604"/>
        <item x="15574"/>
        <item x="15136"/>
        <item x="15605"/>
        <item x="15606"/>
        <item x="15607"/>
        <item x="15608"/>
        <item x="15575"/>
        <item x="16255"/>
        <item x="16256"/>
        <item x="15609"/>
        <item x="15137"/>
        <item x="15610"/>
        <item x="15138"/>
        <item x="15139"/>
        <item x="15576"/>
        <item x="15140"/>
        <item x="15611"/>
        <item x="15192"/>
        <item x="15191"/>
        <item x="15141"/>
        <item x="15577"/>
        <item x="15190"/>
        <item x="15578"/>
        <item x="15189"/>
        <item x="15579"/>
        <item x="15580"/>
        <item x="15581"/>
        <item x="15582"/>
        <item x="15142"/>
        <item x="15188"/>
        <item x="15583"/>
        <item x="15584"/>
        <item x="15585"/>
        <item x="15586"/>
        <item x="15587"/>
        <item x="15588"/>
        <item x="15589"/>
        <item x="15590"/>
        <item x="15591"/>
        <item x="15592"/>
        <item x="15593"/>
        <item x="15187"/>
        <item x="15186"/>
        <item x="15185"/>
        <item x="15184"/>
        <item x="15183"/>
        <item x="15143"/>
        <item x="15182"/>
        <item x="15181"/>
        <item x="15648"/>
        <item x="15649"/>
        <item x="15612"/>
        <item x="15613"/>
        <item x="15483"/>
        <item x="15614"/>
        <item x="15615"/>
        <item x="15616"/>
        <item x="15617"/>
        <item x="15484"/>
        <item x="15650"/>
        <item x="15651"/>
        <item x="15652"/>
        <item x="15618"/>
        <item x="15653"/>
        <item x="15656"/>
        <item x="15664"/>
        <item x="15619"/>
        <item x="15620"/>
        <item x="15621"/>
        <item x="15622"/>
        <item x="15485"/>
        <item x="15667"/>
        <item x="15668"/>
        <item x="15669"/>
        <item x="15486"/>
        <item x="15487"/>
        <item x="15670"/>
        <item x="15180"/>
        <item x="15623"/>
        <item x="15488"/>
        <item x="15179"/>
        <item x="15178"/>
        <item x="15624"/>
        <item x="15625"/>
        <item x="15626"/>
        <item x="15489"/>
        <item x="15627"/>
        <item x="15628"/>
        <item x="15629"/>
        <item x="15630"/>
        <item x="15631"/>
        <item x="15632"/>
        <item x="15633"/>
        <item x="15634"/>
        <item x="15635"/>
        <item x="15177"/>
        <item x="15176"/>
        <item x="15636"/>
        <item x="15175"/>
        <item x="15490"/>
        <item x="15174"/>
        <item x="15173"/>
        <item x="15172"/>
        <item x="15491"/>
        <item x="15637"/>
        <item x="15171"/>
        <item x="15170"/>
        <item x="15638"/>
        <item x="15639"/>
        <item x="15640"/>
        <item x="15641"/>
        <item x="15642"/>
        <item x="15643"/>
        <item x="15644"/>
        <item x="15645"/>
        <item x="15646"/>
        <item x="15647"/>
        <item x="15169"/>
        <item x="15168"/>
        <item x="15167"/>
        <item x="15166"/>
        <item x="15165"/>
        <item x="16257"/>
        <item x="16258"/>
        <item x="16259"/>
        <item x="16260"/>
        <item x="15671"/>
        <item x="16261"/>
        <item x="16262"/>
        <item x="15696"/>
        <item x="15697"/>
        <item x="15492"/>
        <item x="15698"/>
        <item x="15672"/>
        <item x="15673"/>
        <item x="15493"/>
        <item x="15699"/>
        <item x="15494"/>
        <item x="15495"/>
        <item x="15674"/>
        <item x="15675"/>
        <item x="15496"/>
        <item x="15700"/>
        <item x="15497"/>
        <item x="15701"/>
        <item x="15498"/>
        <item x="15702"/>
        <item x="15499"/>
        <item x="15703"/>
        <item x="15704"/>
        <item x="15705"/>
        <item x="15676"/>
        <item x="15677"/>
        <item x="15678"/>
        <item x="15679"/>
        <item x="15706"/>
        <item x="15707"/>
        <item x="15680"/>
        <item x="15500"/>
        <item x="15501"/>
        <item x="15708"/>
        <item x="15709"/>
        <item x="15681"/>
        <item x="15682"/>
        <item x="15710"/>
        <item x="15711"/>
        <item x="15683"/>
        <item x="15684"/>
        <item x="15685"/>
        <item x="15686"/>
        <item x="15712"/>
        <item x="15164"/>
        <item x="15687"/>
        <item x="15163"/>
        <item x="15502"/>
        <item x="15688"/>
        <item x="15503"/>
        <item x="15689"/>
        <item x="15162"/>
        <item x="15161"/>
        <item x="15160"/>
        <item x="15504"/>
        <item x="15159"/>
        <item x="15158"/>
        <item x="15690"/>
        <item x="15691"/>
        <item x="15692"/>
        <item x="15693"/>
        <item x="15505"/>
        <item x="15157"/>
        <item x="15156"/>
        <item x="15155"/>
        <item x="15694"/>
        <item x="15154"/>
        <item x="15506"/>
        <item x="15153"/>
        <item x="15507"/>
        <item x="15695"/>
        <item x="16263"/>
        <item x="15713"/>
        <item x="15747"/>
        <item x="15748"/>
        <item x="15508"/>
        <item x="15509"/>
        <item x="15510"/>
        <item x="15511"/>
        <item x="15714"/>
        <item x="15715"/>
        <item x="15716"/>
        <item x="15717"/>
        <item x="15718"/>
        <item x="15719"/>
        <item x="15720"/>
        <item x="15721"/>
        <item x="15749"/>
        <item x="15512"/>
        <item x="15750"/>
        <item x="15722"/>
        <item x="15723"/>
        <item x="15724"/>
        <item x="15725"/>
        <item x="15751"/>
        <item x="15726"/>
        <item x="15752"/>
        <item x="15152"/>
        <item x="15727"/>
        <item x="15728"/>
        <item x="15729"/>
        <item x="15151"/>
        <item x="15150"/>
        <item x="15149"/>
        <item x="15730"/>
        <item x="15731"/>
        <item x="15148"/>
        <item x="15147"/>
        <item x="15661"/>
        <item x="15146"/>
        <item x="15145"/>
        <item x="15144"/>
        <item x="15732"/>
        <item x="15733"/>
        <item x="15734"/>
        <item x="15376"/>
        <item x="15377"/>
        <item x="15378"/>
        <item x="15379"/>
        <item x="15735"/>
        <item x="15736"/>
        <item x="15380"/>
        <item x="15737"/>
        <item x="15381"/>
        <item x="15738"/>
        <item x="15739"/>
        <item x="15382"/>
        <item x="15383"/>
        <item x="15384"/>
        <item x="15385"/>
        <item x="15740"/>
        <item x="15741"/>
        <item x="15386"/>
        <item x="15742"/>
        <item x="15743"/>
        <item x="15387"/>
        <item x="15388"/>
        <item x="15744"/>
        <item x="15389"/>
        <item x="15745"/>
        <item x="15746"/>
        <item x="15390"/>
        <item x="15596"/>
        <item x="15806"/>
        <item x="15807"/>
        <item x="15808"/>
        <item x="15809"/>
        <item x="15753"/>
        <item x="15754"/>
        <item x="15755"/>
        <item x="15756"/>
        <item x="15757"/>
        <item x="15810"/>
        <item x="15758"/>
        <item x="15759"/>
        <item x="15760"/>
        <item x="15761"/>
        <item x="15762"/>
        <item x="15763"/>
        <item x="15764"/>
        <item x="15765"/>
        <item x="15391"/>
        <item x="15513"/>
        <item x="15392"/>
        <item x="15393"/>
        <item x="15768"/>
        <item x="15394"/>
        <item x="15395"/>
        <item x="15769"/>
        <item x="15770"/>
        <item x="15771"/>
        <item x="15772"/>
        <item x="15773"/>
        <item x="15514"/>
        <item x="15515"/>
        <item x="15516"/>
        <item x="15396"/>
        <item x="15774"/>
        <item x="15775"/>
        <item x="15776"/>
        <item x="15777"/>
        <item x="15778"/>
        <item x="15779"/>
        <item x="15780"/>
        <item x="15781"/>
        <item x="15782"/>
        <item x="15783"/>
        <item x="15784"/>
        <item x="15785"/>
        <item x="15786"/>
        <item x="15787"/>
        <item x="15788"/>
        <item x="15517"/>
        <item x="15397"/>
        <item x="15789"/>
        <item x="15790"/>
        <item x="15791"/>
        <item x="15792"/>
        <item x="15398"/>
        <item x="15662"/>
        <item x="15399"/>
        <item x="15767"/>
        <item x="15793"/>
        <item x="15663"/>
        <item x="15400"/>
        <item x="15665"/>
        <item x="15666"/>
        <item x="15766"/>
        <item x="15794"/>
        <item x="15795"/>
        <item x="15796"/>
        <item x="15797"/>
        <item x="15798"/>
        <item x="15799"/>
        <item x="15800"/>
        <item x="15801"/>
        <item x="15802"/>
        <item x="15803"/>
        <item x="15804"/>
        <item x="15805"/>
        <item x="15401"/>
        <item x="15402"/>
        <item x="15403"/>
        <item x="15811"/>
        <item x="15812"/>
        <item x="15813"/>
        <item x="15814"/>
        <item x="15404"/>
        <item x="15815"/>
        <item x="15816"/>
        <item x="15817"/>
        <item x="15818"/>
        <item x="15819"/>
        <item x="15820"/>
        <item x="15821"/>
        <item x="15822"/>
        <item x="15823"/>
        <item x="15405"/>
        <item x="15406"/>
        <item x="15824"/>
        <item x="15825"/>
        <item x="15826"/>
        <item x="15407"/>
        <item x="15827"/>
        <item x="15828"/>
        <item x="15829"/>
        <item x="15830"/>
        <item x="15831"/>
        <item x="15832"/>
        <item x="15833"/>
        <item x="15834"/>
        <item x="15835"/>
        <item x="15408"/>
        <item x="15409"/>
        <item x="15410"/>
        <item x="15411"/>
        <item x="15412"/>
        <item x="15413"/>
        <item x="15414"/>
        <item x="15415"/>
        <item x="15416"/>
        <item x="15417"/>
        <item x="15418"/>
        <item x="15419"/>
        <item x="15420"/>
        <item x="15421"/>
        <item x="15836"/>
        <item x="15837"/>
        <item x="15838"/>
        <item x="15839"/>
        <item x="15840"/>
        <item x="15841"/>
        <item x="15842"/>
        <item x="15843"/>
        <item x="15422"/>
        <item x="15423"/>
        <item x="15424"/>
        <item x="15425"/>
        <item x="15426"/>
        <item x="15427"/>
        <item x="15428"/>
        <item x="15429"/>
        <item x="15430"/>
        <item x="15431"/>
        <item x="15432"/>
        <item x="15433"/>
        <item x="15434"/>
        <item x="15435"/>
        <item x="15436"/>
        <item x="15844"/>
        <item x="15845"/>
        <item x="15846"/>
        <item x="15847"/>
        <item x="15848"/>
        <item x="15849"/>
        <item x="15850"/>
        <item x="15851"/>
        <item x="15852"/>
        <item x="15853"/>
        <item x="15854"/>
        <item x="14593"/>
        <item x="14725"/>
        <item x="14726"/>
        <item x="14727"/>
        <item x="14728"/>
        <item x="14640"/>
        <item x="14639"/>
        <item x="14627"/>
        <item x="14626"/>
        <item x="14625"/>
        <item x="14729"/>
        <item x="14771"/>
        <item x="14730"/>
        <item x="14624"/>
        <item x="14638"/>
        <item x="14731"/>
        <item x="14732"/>
        <item x="14623"/>
        <item x="14622"/>
        <item x="14637"/>
        <item x="14621"/>
        <item x="14620"/>
        <item x="14733"/>
        <item x="14619"/>
        <item x="14618"/>
        <item x="14734"/>
        <item x="14617"/>
        <item x="14616"/>
        <item x="14735"/>
        <item x="14736"/>
        <item x="14636"/>
        <item x="14615"/>
        <item x="14614"/>
        <item x="14613"/>
        <item x="14737"/>
        <item x="14612"/>
        <item x="14611"/>
        <item x="14610"/>
        <item x="14609"/>
        <item x="14608"/>
        <item x="14738"/>
        <item x="14635"/>
        <item x="14739"/>
        <item x="14772"/>
        <item x="14740"/>
        <item x="14741"/>
        <item x="14607"/>
        <item x="14742"/>
        <item x="14743"/>
        <item x="14744"/>
        <item x="14606"/>
        <item x="14634"/>
        <item x="14628"/>
        <item x="14605"/>
        <item x="14604"/>
        <item x="14603"/>
        <item x="14602"/>
        <item x="14601"/>
        <item x="14600"/>
        <item x="14599"/>
        <item x="14598"/>
        <item x="14597"/>
        <item x="14596"/>
        <item x="14595"/>
        <item x="14542"/>
        <item x="14541"/>
        <item x="14592"/>
        <item x="14540"/>
        <item x="14591"/>
        <item x="14590"/>
        <item x="14539"/>
        <item x="14589"/>
        <item x="14588"/>
        <item x="14758"/>
        <item x="14773"/>
        <item x="14774"/>
        <item x="14775"/>
        <item x="14776"/>
        <item x="14777"/>
        <item x="14538"/>
        <item x="14745"/>
        <item x="14746"/>
        <item x="14747"/>
        <item x="14748"/>
        <item x="14749"/>
        <item x="14587"/>
        <item x="14586"/>
        <item x="14585"/>
        <item x="14584"/>
        <item x="14583"/>
        <item x="14582"/>
        <item x="14581"/>
        <item x="14580"/>
        <item x="14579"/>
        <item x="14578"/>
        <item x="14577"/>
        <item x="14576"/>
        <item x="14575"/>
        <item x="14574"/>
        <item x="14573"/>
        <item x="14572"/>
        <item x="14571"/>
        <item x="14570"/>
        <item x="14569"/>
        <item x="14568"/>
        <item x="14567"/>
        <item x="14566"/>
        <item x="14565"/>
        <item x="14564"/>
        <item x="14563"/>
        <item x="14562"/>
        <item x="14561"/>
        <item x="14560"/>
        <item x="14559"/>
        <item x="14558"/>
        <item x="14557"/>
        <item x="14556"/>
        <item x="14750"/>
        <item x="14751"/>
        <item x="14752"/>
        <item x="14555"/>
        <item x="14554"/>
        <item x="14553"/>
        <item x="14552"/>
        <item x="14551"/>
        <item x="14550"/>
        <item x="14549"/>
        <item x="14548"/>
        <item x="14753"/>
        <item x="14547"/>
        <item x="14546"/>
        <item x="14754"/>
        <item x="14755"/>
        <item x="14756"/>
        <item x="14757"/>
        <item x="14544"/>
        <item x="14759"/>
        <item x="14537"/>
        <item x="14760"/>
        <item x="14761"/>
        <item x="14762"/>
        <item x="14763"/>
        <item x="14536"/>
        <item x="16093"/>
        <item x="16094"/>
        <item x="16095"/>
        <item x="15275"/>
        <item x="15274"/>
        <item x="16096"/>
        <item x="16097"/>
        <item x="16098"/>
        <item x="16099"/>
        <item x="16192"/>
        <item x="15273"/>
        <item x="15272"/>
        <item x="16100"/>
        <item x="16101"/>
        <item x="16102"/>
        <item x="16103"/>
        <item x="16104"/>
        <item x="16105"/>
        <item x="16106"/>
        <item x="16107"/>
        <item x="16108"/>
        <item x="16109"/>
        <item x="16110"/>
        <item x="16111"/>
        <item x="16112"/>
        <item x="16113"/>
        <item x="16114"/>
        <item x="16115"/>
        <item x="16116"/>
        <item x="16117"/>
        <item x="16118"/>
        <item x="15271"/>
        <item x="15270"/>
        <item x="16119"/>
        <item x="15269"/>
        <item x="15268"/>
        <item x="16120"/>
        <item x="16158"/>
        <item x="16159"/>
        <item x="15267"/>
        <item x="10285"/>
        <item x="10284"/>
        <item x="10283"/>
        <item x="10282"/>
        <item x="10281"/>
        <item x="10498"/>
        <item x="10497"/>
        <item x="10496"/>
        <item x="10280"/>
        <item x="10495"/>
        <item x="10279"/>
        <item x="10278"/>
        <item x="10494"/>
        <item x="10277"/>
        <item x="10493"/>
        <item x="10492"/>
        <item x="10276"/>
        <item x="10275"/>
        <item x="10491"/>
        <item x="10274"/>
        <item x="10273"/>
        <item x="10490"/>
        <item x="10272"/>
        <item x="10489"/>
        <item x="10271"/>
        <item x="10270"/>
        <item x="10488"/>
        <item x="10487"/>
        <item x="10486"/>
        <item x="10485"/>
        <item x="10269"/>
        <item x="10268"/>
        <item x="10267"/>
        <item x="10484"/>
        <item x="10483"/>
        <item x="10482"/>
        <item x="9776"/>
        <item x="10481"/>
        <item x="10480"/>
        <item x="10266"/>
        <item x="10265"/>
        <item x="10264"/>
        <item x="10479"/>
        <item x="10263"/>
        <item x="10262"/>
        <item x="17356"/>
        <item x="17002"/>
        <item x="17357"/>
        <item x="17329"/>
        <item x="17430"/>
        <item x="17003"/>
        <item x="17358"/>
        <item x="17330"/>
        <item x="17004"/>
        <item x="17359"/>
        <item x="17360"/>
        <item x="17331"/>
        <item x="17005"/>
        <item x="16818"/>
        <item x="17006"/>
        <item x="16817"/>
        <item x="17332"/>
        <item x="17333"/>
        <item x="16816"/>
        <item x="17007"/>
        <item x="17334"/>
        <item x="16815"/>
        <item x="16814"/>
        <item x="17008"/>
        <item x="17335"/>
        <item x="17336"/>
        <item x="17337"/>
        <item x="17338"/>
        <item x="17339"/>
        <item x="17009"/>
        <item x="17340"/>
        <item x="16813"/>
        <item x="17341"/>
        <item x="17010"/>
        <item x="17011"/>
        <item x="17361"/>
        <item x="16347"/>
        <item x="16348"/>
        <item x="17362"/>
        <item x="17363"/>
        <item x="17364"/>
        <item x="17365"/>
        <item x="17366"/>
        <item x="17367"/>
        <item x="17368"/>
        <item x="17369"/>
        <item x="17370"/>
        <item x="16349"/>
        <item x="16350"/>
        <item x="16351"/>
        <item x="16352"/>
        <item x="16353"/>
        <item x="17371"/>
        <item x="17372"/>
        <item x="17373"/>
        <item x="17374"/>
        <item x="16354"/>
        <item x="17375"/>
        <item x="17376"/>
        <item x="17012"/>
        <item x="17378"/>
        <item x="17013"/>
        <item x="17014"/>
        <item x="16355"/>
        <item x="17381"/>
        <item x="17015"/>
        <item x="16356"/>
        <item x="16357"/>
        <item x="16359"/>
        <item x="17383"/>
        <item x="17431"/>
        <item x="17432"/>
        <item x="16360"/>
        <item x="17016"/>
        <item x="16361"/>
        <item x="17017"/>
        <item x="17018"/>
        <item x="17389"/>
        <item x="17019"/>
        <item x="16812"/>
        <item x="16811"/>
        <item x="16810"/>
        <item x="17020"/>
        <item x="17395"/>
        <item x="16809"/>
        <item x="17397"/>
        <item x="16808"/>
        <item x="16807"/>
        <item x="16272"/>
        <item x="16273"/>
        <item x="16274"/>
        <item x="16276"/>
        <item x="17021"/>
        <item x="16806"/>
        <item x="16279"/>
        <item x="16280"/>
        <item x="16281"/>
        <item x="16282"/>
        <item x="16283"/>
        <item x="16284"/>
        <item x="16285"/>
        <item x="16286"/>
        <item x="16287"/>
        <item x="16288"/>
        <item x="16343"/>
        <item x="16805"/>
        <item x="16804"/>
        <item x="16803"/>
        <item x="16802"/>
        <item x="16801"/>
        <item x="17022"/>
        <item x="16403"/>
        <item x="16404"/>
        <item x="16405"/>
        <item x="16406"/>
        <item x="16362"/>
        <item x="16363"/>
        <item x="17023"/>
        <item x="16365"/>
        <item x="16366"/>
        <item x="16367"/>
        <item x="16368"/>
        <item x="17024"/>
        <item x="16407"/>
        <item x="16409"/>
        <item x="16410"/>
        <item x="16370"/>
        <item x="16411"/>
        <item x="16412"/>
        <item x="16413"/>
        <item x="16371"/>
        <item x="16372"/>
        <item x="16373"/>
        <item x="16374"/>
        <item x="17025"/>
        <item x="16800"/>
        <item x="16799"/>
        <item x="16798"/>
        <item x="17026"/>
        <item x="17027"/>
        <item x="16797"/>
        <item x="16796"/>
        <item x="16378"/>
        <item x="17028"/>
        <item x="16795"/>
        <item x="16794"/>
        <item x="16379"/>
        <item x="16380"/>
        <item x="16381"/>
        <item x="17029"/>
        <item x="16382"/>
        <item x="16383"/>
        <item x="16384"/>
        <item x="16385"/>
        <item x="16386"/>
        <item x="16387"/>
        <item x="16388"/>
        <item x="16389"/>
        <item x="16390"/>
        <item x="16793"/>
        <item x="16792"/>
        <item x="16391"/>
        <item x="16791"/>
        <item x="17030"/>
        <item x="16790"/>
        <item x="16789"/>
        <item x="16788"/>
        <item x="17031"/>
        <item x="16392"/>
        <item x="16787"/>
        <item x="16786"/>
        <item x="16393"/>
        <item x="16394"/>
        <item x="16395"/>
        <item x="16396"/>
        <item x="16397"/>
        <item x="16398"/>
        <item x="16399"/>
        <item x="16400"/>
        <item x="16401"/>
        <item x="16402"/>
        <item x="16785"/>
        <item x="16784"/>
        <item x="16783"/>
        <item x="16782"/>
        <item x="16781"/>
        <item x="17433"/>
        <item x="17434"/>
        <item x="17435"/>
        <item x="17436"/>
        <item x="16414"/>
        <item x="17437"/>
        <item x="17438"/>
        <item x="16604"/>
        <item x="16605"/>
        <item x="17032"/>
        <item x="16606"/>
        <item x="16415"/>
        <item x="16416"/>
        <item x="17033"/>
        <item x="16607"/>
        <item x="17034"/>
        <item x="17035"/>
        <item x="16417"/>
        <item x="16418"/>
        <item x="17036"/>
        <item x="16608"/>
        <item x="17398"/>
        <item x="16609"/>
        <item x="17399"/>
        <item x="16610"/>
        <item x="17400"/>
        <item x="16611"/>
        <item x="16612"/>
        <item x="16613"/>
        <item x="16614"/>
        <item x="16419"/>
        <item x="16420"/>
        <item x="16421"/>
        <item x="16422"/>
        <item x="16615"/>
        <item x="16616"/>
        <item x="16424"/>
        <item x="17401"/>
        <item x="17402"/>
        <item x="16617"/>
        <item x="16618"/>
        <item x="16425"/>
        <item x="16426"/>
        <item x="16619"/>
        <item x="16620"/>
        <item x="16427"/>
        <item x="16428"/>
        <item x="16429"/>
        <item x="16595"/>
        <item x="16621"/>
        <item x="16622"/>
        <item x="16596"/>
        <item x="16780"/>
        <item x="17403"/>
        <item x="16597"/>
        <item x="17404"/>
        <item x="16598"/>
        <item x="16779"/>
        <item x="16778"/>
        <item x="16777"/>
        <item x="17405"/>
        <item x="16776"/>
        <item x="16775"/>
        <item x="16599"/>
        <item x="16600"/>
        <item x="16601"/>
        <item x="16602"/>
        <item x="17406"/>
        <item x="16774"/>
        <item x="17407"/>
        <item x="16773"/>
        <item x="16603"/>
        <item x="16772"/>
        <item x="17408"/>
        <item x="16655"/>
        <item x="16656"/>
        <item x="16623"/>
        <item x="17165"/>
        <item x="16624"/>
        <item x="16657"/>
        <item x="16658"/>
        <item x="17409"/>
        <item x="17410"/>
        <item x="16336"/>
        <item x="16659"/>
        <item x="16625"/>
        <item x="16626"/>
        <item x="16627"/>
        <item x="16628"/>
        <item x="16629"/>
        <item x="16630"/>
        <item x="16631"/>
        <item x="16632"/>
        <item x="16771"/>
        <item x="16337"/>
        <item x="16770"/>
        <item x="16769"/>
        <item x="16633"/>
        <item x="16634"/>
        <item x="16635"/>
        <item x="16636"/>
        <item x="16768"/>
        <item x="16637"/>
        <item x="16767"/>
        <item x="16766"/>
        <item x="16638"/>
        <item x="16639"/>
        <item x="16640"/>
        <item x="16765"/>
        <item x="16764"/>
        <item x="16763"/>
        <item x="16641"/>
        <item x="16642"/>
        <item x="16762"/>
        <item x="16761"/>
        <item x="17388"/>
        <item x="16760"/>
        <item x="16759"/>
        <item x="16758"/>
        <item x="16643"/>
        <item x="16644"/>
        <item x="16645"/>
        <item x="16757"/>
        <item x="16756"/>
        <item x="16755"/>
        <item x="16754"/>
        <item x="16646"/>
        <item x="16647"/>
        <item x="16753"/>
        <item x="16648"/>
        <item x="16752"/>
        <item x="16649"/>
        <item x="16650"/>
        <item x="16751"/>
        <item x="16750"/>
        <item x="16749"/>
        <item x="16748"/>
        <item x="16651"/>
        <item x="16652"/>
        <item x="16747"/>
        <item x="16746"/>
        <item x="16745"/>
        <item x="16653"/>
        <item x="16654"/>
        <item x="17104"/>
        <item x="17105"/>
        <item x="16660"/>
        <item x="17106"/>
        <item x="16661"/>
        <item x="16662"/>
        <item x="17107"/>
        <item x="16663"/>
        <item x="17108"/>
        <item x="16744"/>
        <item x="16743"/>
        <item x="16742"/>
        <item x="16665"/>
        <item x="16666"/>
        <item x="16667"/>
        <item x="16668"/>
        <item x="16669"/>
        <item x="16741"/>
        <item x="16671"/>
        <item x="16672"/>
        <item x="16673"/>
        <item x="16674"/>
        <item x="16675"/>
        <item x="16676"/>
        <item x="16677"/>
        <item x="16678"/>
        <item x="16740"/>
        <item x="16338"/>
        <item x="16739"/>
        <item x="16738"/>
        <item x="16679"/>
        <item x="16737"/>
        <item x="16736"/>
        <item x="16680"/>
        <item x="16681"/>
        <item x="16682"/>
        <item x="16683"/>
        <item x="16684"/>
        <item x="16339"/>
        <item x="16340"/>
        <item x="16341"/>
        <item x="16735"/>
        <item x="16685"/>
        <item x="16686"/>
        <item x="16687"/>
        <item x="16688"/>
        <item x="16689"/>
        <item x="16690"/>
        <item x="16990"/>
        <item x="17039"/>
        <item x="17046"/>
        <item x="17047"/>
        <item x="17048"/>
        <item x="17049"/>
        <item x="17050"/>
        <item x="17051"/>
        <item x="17052"/>
        <item x="16342"/>
        <item x="16734"/>
        <item x="16733"/>
        <item x="17053"/>
        <item x="17054"/>
        <item x="17055"/>
        <item x="17100"/>
        <item x="16732"/>
        <item x="16731"/>
        <item x="17390"/>
        <item x="16730"/>
        <item x="16670"/>
        <item x="17101"/>
        <item x="17391"/>
        <item x="16729"/>
        <item x="17392"/>
        <item x="17393"/>
        <item x="16664"/>
        <item x="17102"/>
        <item x="17103"/>
        <item x="17109"/>
        <item x="17110"/>
        <item x="17111"/>
        <item x="17112"/>
        <item x="17113"/>
        <item x="17114"/>
        <item x="17115"/>
        <item x="17116"/>
        <item x="17117"/>
        <item x="17118"/>
        <item x="17119"/>
        <item x="16728"/>
        <item x="16727"/>
        <item x="17120"/>
        <item x="17121"/>
        <item x="17122"/>
        <item x="17123"/>
        <item x="17124"/>
        <item x="17125"/>
        <item x="17126"/>
        <item x="17127"/>
        <item x="17128"/>
        <item x="17129"/>
        <item x="17130"/>
        <item x="17131"/>
        <item x="17132"/>
        <item x="17133"/>
        <item x="16726"/>
        <item x="16725"/>
        <item x="16724"/>
        <item x="17134"/>
        <item x="17135"/>
        <item x="17136"/>
        <item x="16723"/>
        <item x="17137"/>
        <item x="17138"/>
        <item x="17139"/>
        <item x="17140"/>
        <item x="17141"/>
        <item x="17142"/>
        <item x="17143"/>
        <item x="17144"/>
        <item x="17145"/>
        <item x="16722"/>
        <item x="16721"/>
        <item x="16720"/>
        <item x="16719"/>
        <item x="16718"/>
        <item x="16717"/>
        <item x="16716"/>
        <item x="16715"/>
        <item x="16714"/>
        <item x="16713"/>
        <item x="16712"/>
        <item x="17146"/>
        <item x="17147"/>
        <item x="17148"/>
        <item x="17149"/>
        <item x="17150"/>
        <item x="17151"/>
        <item x="17152"/>
        <item x="17153"/>
        <item x="16711"/>
        <item x="16710"/>
        <item x="16709"/>
        <item x="16708"/>
        <item x="16707"/>
        <item x="16706"/>
        <item x="16705"/>
        <item x="16704"/>
        <item x="16703"/>
        <item x="16702"/>
        <item x="16701"/>
        <item x="16700"/>
        <item x="16699"/>
        <item x="16698"/>
        <item x="17189"/>
        <item x="17154"/>
        <item x="17155"/>
        <item x="17156"/>
        <item x="17157"/>
        <item x="17158"/>
        <item x="17159"/>
        <item x="17160"/>
        <item x="17161"/>
        <item x="17162"/>
        <item x="17163"/>
        <item x="17164"/>
        <item x="15375"/>
        <item x="15374"/>
        <item x="15373"/>
        <item x="15372"/>
        <item x="15371"/>
        <item x="15594"/>
        <item x="15595"/>
        <item x="15855"/>
        <item x="15856"/>
        <item x="15857"/>
        <item x="15858"/>
        <item x="15370"/>
        <item x="15369"/>
        <item x="15368"/>
        <item x="15859"/>
        <item x="15654"/>
        <item x="15655"/>
        <item x="15367"/>
        <item x="15366"/>
        <item x="15365"/>
        <item x="15860"/>
        <item x="15861"/>
        <item x="15862"/>
        <item x="15657"/>
        <item x="15863"/>
        <item x="15864"/>
        <item x="15364"/>
        <item x="15865"/>
        <item x="15866"/>
        <item x="15363"/>
        <item x="15867"/>
        <item x="15868"/>
        <item x="15362"/>
        <item x="15361"/>
        <item x="15658"/>
        <item x="15869"/>
        <item x="15870"/>
        <item x="15871"/>
        <item x="15360"/>
        <item x="15872"/>
        <item x="15873"/>
        <item x="15874"/>
        <item x="15875"/>
        <item x="15876"/>
        <item x="15877"/>
        <item x="15359"/>
        <item x="15659"/>
        <item x="15358"/>
        <item x="15103"/>
        <item x="15357"/>
        <item x="15356"/>
        <item x="15878"/>
        <item x="15104"/>
        <item x="15355"/>
        <item x="15354"/>
        <item x="15939"/>
        <item x="15879"/>
        <item x="15896"/>
        <item x="15892"/>
        <item x="15899"/>
        <item x="15880"/>
        <item x="15881"/>
        <item x="15882"/>
        <item x="15883"/>
        <item x="15884"/>
        <item x="15885"/>
        <item x="15886"/>
        <item x="15887"/>
        <item x="15888"/>
        <item x="15889"/>
        <item x="15890"/>
        <item x="15891"/>
        <item x="15353"/>
        <item x="15893"/>
        <item x="15894"/>
        <item x="15895"/>
        <item x="15352"/>
        <item x="15897"/>
        <item x="15898"/>
        <item x="15344"/>
        <item x="15105"/>
        <item x="15106"/>
        <item x="15107"/>
        <item x="15108"/>
        <item x="15351"/>
        <item x="15350"/>
        <item x="15349"/>
        <item x="15348"/>
        <item x="15347"/>
        <item x="15346"/>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40"/>
        <item x="15932"/>
        <item x="15345"/>
        <item x="15933"/>
        <item x="15934"/>
        <item x="15935"/>
        <item x="15936"/>
        <item x="15937"/>
        <item x="15938"/>
        <item x="15941"/>
        <item x="15942"/>
        <item x="15943"/>
        <item x="15944"/>
        <item x="15945"/>
        <item x="15993"/>
        <item x="15343"/>
        <item x="15342"/>
        <item x="15341"/>
        <item x="15946"/>
        <item x="15947"/>
        <item x="15109"/>
        <item x="15948"/>
        <item x="15340"/>
        <item x="15339"/>
        <item x="15338"/>
        <item x="15337"/>
        <item x="15949"/>
        <item x="15950"/>
        <item x="15951"/>
        <item x="15952"/>
        <item x="15953"/>
        <item x="15954"/>
        <item x="15955"/>
        <item x="15956"/>
        <item x="15336"/>
        <item x="15957"/>
        <item x="15958"/>
        <item x="15959"/>
        <item x="15960"/>
        <item x="15961"/>
        <item x="15962"/>
        <item x="15963"/>
        <item x="15964"/>
        <item x="15965"/>
        <item x="15966"/>
        <item x="15967"/>
        <item x="15968"/>
        <item x="15969"/>
        <item x="15335"/>
        <item x="15334"/>
        <item x="15333"/>
        <item x="15332"/>
        <item x="15331"/>
        <item x="15970"/>
        <item x="15330"/>
        <item x="15971"/>
        <item x="15329"/>
        <item x="15328"/>
        <item x="15327"/>
        <item x="15972"/>
        <item x="15326"/>
        <item x="15325"/>
        <item x="15973"/>
        <item x="15974"/>
        <item x="15975"/>
        <item x="15976"/>
        <item x="15977"/>
        <item x="15978"/>
        <item x="15979"/>
        <item x="15980"/>
        <item x="15324"/>
        <item x="15981"/>
        <item x="15982"/>
        <item x="15983"/>
        <item x="15095"/>
        <item x="15985"/>
        <item x="15986"/>
        <item x="15987"/>
        <item x="15323"/>
        <item x="15322"/>
        <item x="15321"/>
        <item x="15988"/>
        <item x="15989"/>
        <item x="15990"/>
        <item x="15991"/>
        <item x="15992"/>
        <item x="15994"/>
        <item x="15995"/>
        <item x="16042"/>
        <item x="15996"/>
        <item x="16043"/>
        <item x="15997"/>
        <item x="15320"/>
        <item x="15319"/>
        <item x="15318"/>
        <item x="15317"/>
        <item x="15316"/>
        <item x="15315"/>
        <item x="15314"/>
        <item x="15313"/>
        <item x="15312"/>
        <item x="15311"/>
        <item x="15310"/>
        <item x="15309"/>
        <item x="16003"/>
        <item x="15308"/>
        <item x="15307"/>
        <item x="16004"/>
        <item x="16005"/>
        <item x="16006"/>
        <item x="16007"/>
        <item x="16008"/>
        <item x="16009"/>
        <item x="16010"/>
        <item x="16011"/>
        <item x="16012"/>
        <item x="15306"/>
        <item x="16013"/>
        <item x="15305"/>
        <item x="16014"/>
        <item x="15304"/>
        <item x="16015"/>
        <item x="15998"/>
        <item x="15999"/>
        <item x="16000"/>
        <item x="16001"/>
        <item x="16016"/>
        <item x="15303"/>
        <item x="15302"/>
        <item x="16017"/>
        <item x="16018"/>
        <item x="16019"/>
        <item x="16020"/>
        <item x="16021"/>
        <item x="16022"/>
        <item x="16023"/>
        <item x="16024"/>
        <item x="16025"/>
        <item x="16026"/>
        <item x="16027"/>
        <item x="16028"/>
        <item x="16029"/>
        <item x="16030"/>
        <item x="16031"/>
        <item x="16032"/>
        <item x="16033"/>
        <item x="15301"/>
        <item x="15110"/>
        <item x="16034"/>
        <item x="16035"/>
        <item x="16036"/>
        <item x="16037"/>
        <item x="16038"/>
        <item x="16039"/>
        <item x="15111"/>
        <item x="16040"/>
        <item x="16041"/>
        <item x="15300"/>
        <item x="15299"/>
        <item x="16002"/>
        <item x="15660"/>
        <item x="15298"/>
        <item x="15297"/>
        <item x="16044"/>
        <item x="16045"/>
        <item x="16046"/>
        <item x="16047"/>
        <item x="15296"/>
        <item x="16048"/>
        <item x="15295"/>
        <item x="16049"/>
        <item x="16050"/>
        <item x="16051"/>
        <item x="16052"/>
        <item x="16053"/>
        <item x="16054"/>
        <item x="16055"/>
        <item x="16056"/>
        <item x="15294"/>
        <item x="16057"/>
        <item x="15293"/>
        <item x="15292"/>
        <item x="16058"/>
        <item x="15291"/>
        <item x="15290"/>
        <item x="16059"/>
        <item x="16060"/>
        <item x="16061"/>
        <item x="16062"/>
        <item x="16063"/>
        <item x="16064"/>
        <item x="16065"/>
        <item x="16066"/>
        <item x="16067"/>
        <item x="16068"/>
        <item x="16069"/>
        <item x="15289"/>
        <item x="15288"/>
        <item x="15287"/>
        <item x="16070"/>
        <item x="16071"/>
        <item x="16072"/>
        <item x="16073"/>
        <item x="16074"/>
        <item x="15286"/>
        <item x="15285"/>
        <item x="16075"/>
        <item x="16076"/>
        <item x="16077"/>
        <item x="15284"/>
        <item x="15283"/>
        <item x="16078"/>
        <item x="16079"/>
        <item x="16080"/>
        <item x="16081"/>
        <item x="16082"/>
        <item x="16083"/>
        <item x="16084"/>
        <item x="15282"/>
        <item x="15281"/>
        <item x="15280"/>
        <item x="16085"/>
        <item x="16086"/>
        <item x="15279"/>
        <item x="15278"/>
        <item x="15277"/>
        <item x="16087"/>
        <item x="16088"/>
        <item x="16089"/>
        <item x="15276"/>
        <item x="16090"/>
        <item x="16091"/>
        <item x="16092"/>
        <item x="16995"/>
        <item x="16859"/>
        <item x="16858"/>
        <item x="16857"/>
        <item x="16856"/>
        <item x="16855"/>
        <item x="16854"/>
        <item x="16853"/>
        <item x="16852"/>
        <item x="16851"/>
        <item x="16850"/>
        <item x="16849"/>
        <item x="16848"/>
        <item x="16847"/>
        <item x="16846"/>
        <item x="16845"/>
        <item x="16844"/>
        <item x="16843"/>
        <item x="16842"/>
        <item x="16841"/>
        <item x="16840"/>
        <item x="16839"/>
        <item x="16838"/>
        <item x="16837"/>
        <item x="16836"/>
        <item x="16835"/>
        <item x="16834"/>
        <item x="16833"/>
        <item x="16832"/>
        <item x="16831"/>
        <item x="16830"/>
        <item x="16829"/>
        <item x="16828"/>
        <item x="16827"/>
        <item x="16826"/>
        <item x="16825"/>
        <item x="16824"/>
        <item x="16823"/>
        <item x="17309"/>
        <item x="16822"/>
        <item x="16821"/>
        <item x="16820"/>
        <item x="17310"/>
        <item x="17311"/>
        <item x="16819"/>
        <item x="16996"/>
        <item x="17314"/>
        <item x="17315"/>
        <item x="17316"/>
        <item x="17317"/>
        <item x="17318"/>
        <item x="17319"/>
        <item x="17320"/>
        <item x="17321"/>
        <item x="17322"/>
        <item x="17323"/>
        <item x="17342"/>
        <item x="17343"/>
        <item x="17344"/>
        <item x="17345"/>
        <item x="17346"/>
        <item x="17347"/>
        <item x="17348"/>
        <item x="17349"/>
        <item x="17350"/>
        <item x="17324"/>
        <item x="17425"/>
        <item x="17426"/>
        <item x="17427"/>
        <item x="17325"/>
        <item x="17428"/>
        <item x="17429"/>
        <item x="17326"/>
        <item x="17351"/>
        <item x="16997"/>
        <item x="16998"/>
        <item x="17327"/>
        <item x="16999"/>
        <item x="17352"/>
        <item x="17000"/>
        <item x="17001"/>
        <item x="17353"/>
        <item x="17354"/>
        <item x="17328"/>
        <item x="17355"/>
        <item x="10219"/>
        <item x="10220"/>
        <item x="10243"/>
        <item x="10244"/>
        <item x="9718"/>
        <item x="10221"/>
        <item x="10222"/>
        <item x="10223"/>
        <item x="10245"/>
        <item x="9717"/>
        <item x="10224"/>
        <item x="9716"/>
        <item x="9715"/>
        <item x="10246"/>
        <item x="9714"/>
        <item x="10225"/>
        <item x="9713"/>
        <item x="10247"/>
        <item x="10248"/>
        <item x="9712"/>
        <item x="10249"/>
        <item x="10226"/>
        <item x="10250"/>
        <item x="9711"/>
        <item x="10251"/>
        <item x="10227"/>
        <item x="10427"/>
        <item x="10228"/>
        <item x="10229"/>
        <item x="10252"/>
        <item x="9710"/>
        <item x="9709"/>
        <item x="9708"/>
        <item x="9707"/>
        <item x="10253"/>
        <item x="10254"/>
        <item x="10292"/>
        <item x="10255"/>
        <item x="9706"/>
        <item x="10256"/>
        <item x="10293"/>
        <item x="9705"/>
        <item x="9704"/>
        <item x="9703"/>
        <item x="10294"/>
        <item x="10295"/>
        <item x="10257"/>
        <item x="10258"/>
        <item x="10259"/>
        <item x="10296"/>
        <item x="10260"/>
        <item x="10297"/>
        <item x="10261"/>
        <item x="18011"/>
        <item x="18012"/>
        <item x="18013"/>
        <item x="18044"/>
        <item x="18045"/>
        <item x="18014"/>
        <item x="18675"/>
        <item x="18676"/>
        <item x="18046"/>
        <item x="18047"/>
        <item x="18015"/>
        <item x="18016"/>
        <item x="18048"/>
        <item x="18049"/>
        <item x="18017"/>
        <item x="18018"/>
        <item x="18019"/>
        <item x="18020"/>
        <item x="18021"/>
        <item x="18022"/>
        <item x="18023"/>
        <item x="18024"/>
        <item x="18025"/>
        <item x="18026"/>
        <item x="18027"/>
        <item x="18028"/>
        <item x="18677"/>
        <item x="18050"/>
        <item x="18051"/>
        <item x="18472"/>
        <item x="18678"/>
        <item x="18473"/>
        <item x="18474"/>
        <item x="18029"/>
        <item x="18030"/>
        <item x="18031"/>
        <item x="18032"/>
        <item x="18475"/>
        <item x="18033"/>
        <item x="18476"/>
        <item x="18477"/>
        <item x="18034"/>
        <item x="18478"/>
        <item x="18679"/>
        <item x="18479"/>
        <item x="18480"/>
        <item x="18052"/>
        <item x="18248"/>
        <item x="18053"/>
        <item x="18089"/>
        <item x="18090"/>
        <item x="18680"/>
        <item x="18091"/>
        <item x="18681"/>
        <item x="18092"/>
        <item x="18054"/>
        <item x="18055"/>
        <item x="18056"/>
        <item x="18057"/>
        <item x="18058"/>
        <item x="18059"/>
        <item x="18060"/>
        <item x="18061"/>
        <item x="18093"/>
        <item x="18682"/>
        <item x="18683"/>
        <item x="18481"/>
        <item x="18062"/>
        <item x="18063"/>
        <item x="18064"/>
        <item x="18065"/>
        <item x="18482"/>
        <item x="18066"/>
        <item x="18483"/>
        <item x="18484"/>
        <item x="18067"/>
        <item x="18068"/>
        <item x="18069"/>
        <item x="18485"/>
        <item x="18486"/>
        <item x="18487"/>
        <item x="18070"/>
        <item x="18071"/>
        <item x="18488"/>
        <item x="18489"/>
        <item x="18228"/>
        <item x="18490"/>
        <item x="18491"/>
        <item x="18492"/>
        <item x="18072"/>
        <item x="18073"/>
        <item x="18074"/>
        <item x="18493"/>
        <item x="18494"/>
        <item x="18495"/>
        <item x="18496"/>
        <item x="18075"/>
        <item x="18076"/>
        <item x="18497"/>
        <item x="18077"/>
        <item x="18498"/>
        <item x="18078"/>
        <item x="18079"/>
        <item x="18499"/>
        <item x="18080"/>
        <item x="18500"/>
        <item x="18501"/>
        <item x="18081"/>
        <item x="18082"/>
        <item x="18083"/>
        <item x="18084"/>
        <item x="18502"/>
        <item x="18085"/>
        <item x="18086"/>
        <item x="18503"/>
        <item x="18504"/>
        <item x="18087"/>
        <item x="18145"/>
        <item x="18094"/>
        <item x="18095"/>
        <item x="18146"/>
        <item x="18096"/>
        <item x="18147"/>
        <item x="18148"/>
        <item x="18505"/>
        <item x="18506"/>
        <item x="18097"/>
        <item x="18098"/>
        <item x="18099"/>
        <item x="18100"/>
        <item x="18101"/>
        <item x="18507"/>
        <item x="18102"/>
        <item x="18103"/>
        <item x="18104"/>
        <item x="18105"/>
        <item x="18106"/>
        <item x="18107"/>
        <item x="18108"/>
        <item x="18109"/>
        <item x="18110"/>
        <item x="18111"/>
        <item x="18684"/>
        <item x="18508"/>
        <item x="18509"/>
        <item x="18112"/>
        <item x="18510"/>
        <item x="18511"/>
        <item x="18113"/>
        <item x="18114"/>
        <item x="18115"/>
        <item x="18116"/>
        <item x="18117"/>
        <item x="18118"/>
        <item x="18685"/>
        <item x="18119"/>
        <item x="18120"/>
        <item x="18686"/>
        <item x="18512"/>
        <item x="18121"/>
        <item x="18122"/>
        <item x="18123"/>
        <item x="18124"/>
        <item x="18125"/>
        <item x="18126"/>
        <item x="18127"/>
        <item x="18128"/>
        <item x="18129"/>
        <item x="18130"/>
        <item x="18131"/>
        <item x="18132"/>
        <item x="18133"/>
        <item x="18134"/>
        <item x="18135"/>
        <item x="18687"/>
        <item x="18513"/>
        <item x="18514"/>
        <item x="18136"/>
        <item x="18137"/>
        <item x="18138"/>
        <item x="18139"/>
        <item x="18515"/>
        <item x="18516"/>
        <item x="18229"/>
        <item x="18517"/>
        <item x="18141"/>
        <item x="18140"/>
        <item x="18230"/>
        <item x="18518"/>
        <item x="18231"/>
        <item x="18519"/>
        <item x="18232"/>
        <item x="18205"/>
        <item x="18142"/>
        <item x="18143"/>
        <item x="18144"/>
        <item x="17945"/>
        <item x="18088"/>
        <item x="18149"/>
        <item x="18150"/>
        <item x="18151"/>
        <item x="18152"/>
        <item x="18153"/>
        <item x="18154"/>
        <item x="18155"/>
        <item x="18156"/>
        <item x="18520"/>
        <item x="18521"/>
        <item x="18157"/>
        <item x="18158"/>
        <item x="18159"/>
        <item x="18160"/>
        <item x="18161"/>
        <item x="18162"/>
        <item x="18522"/>
        <item x="18163"/>
        <item x="18164"/>
        <item x="18165"/>
        <item x="18166"/>
        <item x="18167"/>
        <item x="18168"/>
        <item x="18169"/>
        <item x="18170"/>
        <item x="18171"/>
        <item x="18523"/>
        <item x="18524"/>
        <item x="18172"/>
        <item x="18173"/>
        <item x="18174"/>
        <item x="18525"/>
        <item x="18175"/>
        <item x="18176"/>
        <item x="18177"/>
        <item x="18178"/>
        <item x="18179"/>
        <item x="18180"/>
        <item x="18181"/>
        <item x="18182"/>
        <item x="18183"/>
        <item x="18184"/>
        <item x="18526"/>
        <item x="18527"/>
        <item x="18528"/>
        <item x="18529"/>
        <item x="18530"/>
        <item x="18531"/>
        <item x="18532"/>
        <item x="18533"/>
        <item x="18534"/>
        <item x="18535"/>
        <item x="18536"/>
        <item x="18537"/>
        <item x="18185"/>
        <item x="18186"/>
        <item x="18187"/>
        <item x="18188"/>
        <item x="18189"/>
        <item x="18190"/>
        <item x="18191"/>
        <item x="18192"/>
        <item x="18538"/>
        <item x="18539"/>
        <item x="18540"/>
        <item x="18541"/>
        <item x="18193"/>
        <item x="18542"/>
        <item x="18543"/>
        <item x="18194"/>
        <item x="18544"/>
        <item x="18545"/>
        <item x="18546"/>
        <item x="18547"/>
        <item x="18195"/>
        <item x="18196"/>
        <item x="18197"/>
        <item x="18198"/>
        <item x="18199"/>
        <item x="18200"/>
        <item x="18201"/>
        <item x="18202"/>
        <item x="18203"/>
        <item x="18204"/>
        <item x="18206"/>
        <item x="16565"/>
        <item x="16566"/>
        <item x="17099"/>
        <item x="17098"/>
        <item x="17377"/>
        <item x="17379"/>
        <item x="16538"/>
        <item x="16539"/>
        <item x="16540"/>
        <item x="17097"/>
        <item x="17096"/>
        <item x="16984"/>
        <item x="17095"/>
        <item x="16541"/>
        <item x="17380"/>
        <item x="17382"/>
        <item x="17094"/>
        <item x="17093"/>
        <item x="16542"/>
        <item x="16543"/>
        <item x="17040"/>
        <item x="16544"/>
        <item x="16545"/>
        <item x="17092"/>
        <item x="16546"/>
        <item x="16547"/>
        <item x="17091"/>
        <item x="16548"/>
        <item x="16549"/>
        <item x="17090"/>
        <item x="17089"/>
        <item x="17088"/>
        <item x="17384"/>
        <item x="16551"/>
        <item x="16552"/>
        <item x="16553"/>
        <item x="16554"/>
        <item x="16555"/>
        <item x="16556"/>
        <item x="16557"/>
        <item x="16558"/>
        <item x="17087"/>
        <item x="17385"/>
        <item x="17086"/>
        <item x="16985"/>
        <item x="17085"/>
        <item x="17084"/>
        <item x="16559"/>
        <item x="16986"/>
        <item x="17083"/>
        <item x="17082"/>
        <item x="17081"/>
        <item x="16560"/>
        <item x="17386"/>
        <item x="16550"/>
        <item x="17387"/>
        <item x="16561"/>
        <item x="16562"/>
        <item x="16563"/>
        <item x="16564"/>
        <item x="16567"/>
        <item x="16568"/>
        <item x="16569"/>
        <item x="16570"/>
        <item x="16571"/>
        <item x="16572"/>
        <item x="16573"/>
        <item x="16574"/>
        <item x="16966"/>
        <item x="16967"/>
        <item x="16968"/>
        <item x="16969"/>
        <item x="16575"/>
        <item x="16576"/>
        <item x="16577"/>
        <item x="17080"/>
        <item x="16578"/>
        <item x="16579"/>
        <item x="17071"/>
        <item x="16987"/>
        <item x="16988"/>
        <item x="16989"/>
        <item x="16991"/>
        <item x="17079"/>
        <item x="17078"/>
        <item x="17077"/>
        <item x="17076"/>
        <item x="17075"/>
        <item x="16580"/>
        <item x="16581"/>
        <item x="16582"/>
        <item x="16583"/>
        <item x="16584"/>
        <item x="16585"/>
        <item x="16586"/>
        <item x="16587"/>
        <item x="16588"/>
        <item x="16589"/>
        <item x="16590"/>
        <item x="16591"/>
        <item x="16592"/>
        <item x="16593"/>
        <item x="16594"/>
        <item x="16691"/>
        <item x="16692"/>
        <item x="16693"/>
        <item x="16694"/>
        <item x="16695"/>
        <item x="16696"/>
        <item x="16697"/>
        <item x="16943"/>
        <item x="16944"/>
        <item x="16945"/>
        <item x="16946"/>
        <item x="16947"/>
        <item x="16948"/>
        <item x="16949"/>
        <item x="16950"/>
        <item x="16951"/>
        <item x="16952"/>
        <item x="16953"/>
        <item x="17074"/>
        <item x="16954"/>
        <item x="17073"/>
        <item x="17072"/>
        <item x="16955"/>
        <item x="16956"/>
        <item x="16957"/>
        <item x="16958"/>
        <item x="16959"/>
        <item x="16960"/>
        <item x="16961"/>
        <item x="16962"/>
        <item x="16963"/>
        <item x="16964"/>
        <item x="16965"/>
        <item x="16970"/>
        <item x="17200"/>
        <item x="17070"/>
        <item x="17069"/>
        <item x="17068"/>
        <item x="16971"/>
        <item x="16972"/>
        <item x="16992"/>
        <item x="16973"/>
        <item x="17067"/>
        <item x="17066"/>
        <item x="17065"/>
        <item x="17064"/>
        <item x="16974"/>
        <item x="16975"/>
        <item x="16976"/>
        <item x="16977"/>
        <item x="16978"/>
        <item x="16979"/>
        <item x="16980"/>
        <item x="16981"/>
        <item x="17063"/>
        <item x="16982"/>
        <item x="16983"/>
        <item x="17037"/>
        <item x="17038"/>
        <item x="17166"/>
        <item x="17167"/>
        <item x="17168"/>
        <item x="17169"/>
        <item x="17170"/>
        <item x="17171"/>
        <item x="17172"/>
        <item x="17173"/>
        <item x="17174"/>
        <item x="17062"/>
        <item x="17061"/>
        <item x="17060"/>
        <item x="17059"/>
        <item x="17058"/>
        <item x="17057"/>
        <item x="17056"/>
        <item x="17175"/>
        <item x="17045"/>
        <item x="17176"/>
        <item x="17044"/>
        <item x="17043"/>
        <item x="17042"/>
        <item x="17177"/>
        <item x="17041"/>
        <item x="16942"/>
        <item x="17178"/>
        <item x="17179"/>
        <item x="17180"/>
        <item x="17181"/>
        <item x="17182"/>
        <item x="17183"/>
        <item x="17184"/>
        <item x="17185"/>
        <item x="16941"/>
        <item x="17186"/>
        <item x="17187"/>
        <item x="17188"/>
        <item x="17190"/>
        <item x="17191"/>
        <item x="17192"/>
        <item x="17193"/>
        <item x="16940"/>
        <item x="16939"/>
        <item x="16938"/>
        <item x="17194"/>
        <item x="17195"/>
        <item x="17196"/>
        <item x="17197"/>
        <item x="17198"/>
        <item x="17199"/>
        <item x="17201"/>
        <item x="16306"/>
        <item x="17202"/>
        <item x="16307"/>
        <item x="17203"/>
        <item x="16937"/>
        <item x="16936"/>
        <item x="16935"/>
        <item x="16934"/>
        <item x="16933"/>
        <item x="16932"/>
        <item x="16931"/>
        <item x="16930"/>
        <item x="16929"/>
        <item x="16928"/>
        <item x="17204"/>
        <item x="16927"/>
        <item x="16926"/>
        <item x="17205"/>
        <item x="17206"/>
        <item x="17207"/>
        <item x="17208"/>
        <item x="17209"/>
        <item x="17210"/>
        <item x="17394"/>
        <item x="17396"/>
        <item x="17411"/>
        <item x="16925"/>
        <item x="17412"/>
        <item x="16924"/>
        <item x="17413"/>
        <item x="16923"/>
        <item x="17414"/>
        <item x="16305"/>
        <item x="16474"/>
        <item x="16475"/>
        <item x="16507"/>
        <item x="17415"/>
        <item x="16922"/>
        <item x="16921"/>
        <item x="17416"/>
        <item x="17417"/>
        <item x="17418"/>
        <item x="17419"/>
        <item x="17420"/>
        <item x="17421"/>
        <item x="17422"/>
        <item x="17423"/>
        <item x="17424"/>
        <item x="16289"/>
        <item x="16290"/>
        <item x="16291"/>
        <item x="16292"/>
        <item x="16293"/>
        <item x="16294"/>
        <item x="16295"/>
        <item x="16296"/>
        <item x="16920"/>
        <item x="16993"/>
        <item x="16297"/>
        <item x="16298"/>
        <item x="16299"/>
        <item x="16300"/>
        <item x="16301"/>
        <item x="16302"/>
        <item x="16994"/>
        <item x="16919"/>
        <item x="16303"/>
        <item x="16304"/>
        <item x="16918"/>
        <item x="16917"/>
        <item x="16509"/>
        <item x="16915"/>
        <item x="16916"/>
        <item x="16914"/>
        <item x="16308"/>
        <item x="16309"/>
        <item x="16310"/>
        <item x="16311"/>
        <item x="16913"/>
        <item x="16312"/>
        <item x="16912"/>
        <item x="16313"/>
        <item x="16911"/>
        <item x="16314"/>
        <item x="16315"/>
        <item x="16316"/>
        <item x="16317"/>
        <item x="16318"/>
        <item x="16319"/>
        <item x="16320"/>
        <item x="16910"/>
        <item x="16909"/>
        <item x="16321"/>
        <item x="16908"/>
        <item x="16907"/>
        <item x="16322"/>
        <item x="16906"/>
        <item x="16905"/>
        <item x="16323"/>
        <item x="16324"/>
        <item x="16325"/>
        <item x="16326"/>
        <item x="16327"/>
        <item x="16328"/>
        <item x="16329"/>
        <item x="16330"/>
        <item x="16331"/>
        <item x="16332"/>
        <item x="16333"/>
        <item x="16904"/>
        <item x="16903"/>
        <item x="16902"/>
        <item x="16901"/>
        <item x="16334"/>
        <item x="16335"/>
        <item x="16358"/>
        <item x="16444"/>
        <item x="16445"/>
        <item x="16900"/>
        <item x="16899"/>
        <item x="16446"/>
        <item x="16447"/>
        <item x="16448"/>
        <item x="16898"/>
        <item x="16449"/>
        <item x="16450"/>
        <item x="16451"/>
        <item x="16452"/>
        <item x="16453"/>
        <item x="16454"/>
        <item x="16455"/>
        <item x="16456"/>
        <item x="16897"/>
        <item x="16896"/>
        <item x="16895"/>
        <item x="16457"/>
        <item x="16458"/>
        <item x="16894"/>
        <item x="16893"/>
        <item x="16892"/>
        <item x="16460"/>
        <item x="16461"/>
        <item x="16462"/>
        <item x="16891"/>
        <item x="16463"/>
        <item x="16464"/>
        <item x="16465"/>
        <item x="16466"/>
        <item x="16467"/>
        <item x="16468"/>
        <item x="16890"/>
        <item x="17220"/>
        <item x="16470"/>
        <item x="16471"/>
        <item x="16472"/>
        <item x="16473"/>
        <item x="16889"/>
        <item x="16888"/>
        <item x="16887"/>
        <item x="16479"/>
        <item x="16485"/>
        <item x="16486"/>
        <item x="16487"/>
        <item x="16488"/>
        <item x="16489"/>
        <item x="16493"/>
        <item x="16494"/>
        <item x="16495"/>
        <item x="16496"/>
        <item x="16497"/>
        <item x="16498"/>
        <item x="16499"/>
        <item x="16500"/>
        <item x="16501"/>
        <item x="16502"/>
        <item x="16503"/>
        <item x="16504"/>
        <item x="16505"/>
        <item x="16506"/>
        <item x="16886"/>
        <item x="16508"/>
        <item x="16885"/>
        <item x="16884"/>
        <item x="16510"/>
        <item x="16511"/>
        <item x="16512"/>
        <item x="16883"/>
        <item x="16882"/>
        <item x="16513"/>
        <item x="16514"/>
        <item x="16515"/>
        <item x="16516"/>
        <item x="16517"/>
        <item x="16518"/>
        <item x="16881"/>
        <item x="16880"/>
        <item x="16879"/>
        <item x="16878"/>
        <item x="16877"/>
        <item x="16876"/>
        <item x="16875"/>
        <item x="16480"/>
        <item x="16519"/>
        <item x="16520"/>
        <item x="16521"/>
        <item x="16522"/>
        <item x="16523"/>
        <item x="16524"/>
        <item x="16525"/>
        <item x="16526"/>
        <item x="16527"/>
        <item x="16528"/>
        <item x="16529"/>
        <item x="16530"/>
        <item x="16874"/>
        <item x="16531"/>
        <item x="16532"/>
        <item x="16533"/>
        <item x="16534"/>
        <item x="17211"/>
        <item x="17212"/>
        <item x="17213"/>
        <item x="17214"/>
        <item x="17215"/>
        <item x="17216"/>
        <item x="17217"/>
        <item x="16873"/>
        <item x="17218"/>
        <item x="17219"/>
        <item x="16469"/>
        <item x="17221"/>
        <item x="17295"/>
        <item x="17222"/>
        <item x="17223"/>
        <item x="17224"/>
        <item x="17225"/>
        <item x="17226"/>
        <item x="17227"/>
        <item x="17228"/>
        <item x="17229"/>
        <item x="17230"/>
        <item x="17231"/>
        <item x="17232"/>
        <item x="17233"/>
        <item x="17234"/>
        <item x="17235"/>
        <item x="17236"/>
        <item x="17237"/>
        <item x="17238"/>
        <item x="16872"/>
        <item x="16871"/>
        <item x="17239"/>
        <item x="17240"/>
        <item x="17241"/>
        <item x="17242"/>
        <item x="16870"/>
        <item x="16481"/>
        <item x="17243"/>
        <item x="16869"/>
        <item x="16868"/>
        <item x="16867"/>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6866"/>
        <item x="16865"/>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6"/>
        <item x="17297"/>
        <item x="17312"/>
        <item x="17313"/>
        <item x="16864"/>
        <item x="16863"/>
        <item x="16862"/>
        <item x="16861"/>
        <item x="17298"/>
        <item x="17299"/>
        <item x="17300"/>
        <item x="17301"/>
        <item x="17302"/>
        <item x="17303"/>
        <item x="17304"/>
        <item x="17305"/>
        <item x="17306"/>
        <item x="17307"/>
        <item x="17308"/>
        <item x="16860"/>
        <item x="17959"/>
        <item x="18655"/>
        <item x="17958"/>
        <item x="17957"/>
        <item x="17995"/>
        <item x="17994"/>
        <item x="17993"/>
        <item x="18455"/>
        <item x="18654"/>
        <item x="18454"/>
        <item x="18453"/>
        <item x="18452"/>
        <item x="18451"/>
        <item x="18450"/>
        <item x="17944"/>
        <item x="17943"/>
        <item x="17942"/>
        <item x="17941"/>
        <item x="17940"/>
        <item x="17939"/>
        <item x="17938"/>
        <item x="17937"/>
        <item x="17936"/>
        <item x="17935"/>
        <item x="17934"/>
        <item x="18449"/>
        <item x="18653"/>
        <item x="17933"/>
        <item x="17932"/>
        <item x="17931"/>
        <item x="17930"/>
        <item x="18448"/>
        <item x="18447"/>
        <item x="17929"/>
        <item x="18446"/>
        <item x="17928"/>
        <item x="18652"/>
        <item x="18445"/>
        <item x="18444"/>
        <item x="18651"/>
        <item x="18650"/>
        <item x="17927"/>
        <item x="18443"/>
        <item x="18649"/>
        <item x="17926"/>
        <item x="18648"/>
        <item x="18442"/>
        <item x="18241"/>
        <item x="18240"/>
        <item x="17925"/>
        <item x="17455"/>
        <item x="17956"/>
        <item x="17955"/>
        <item x="17954"/>
        <item x="17924"/>
        <item x="17953"/>
        <item x="18647"/>
        <item x="18646"/>
        <item x="17923"/>
        <item x="18645"/>
        <item x="17922"/>
        <item x="17921"/>
        <item x="17952"/>
        <item x="17920"/>
        <item x="17919"/>
        <item x="17918"/>
        <item x="17917"/>
        <item x="17951"/>
        <item x="18644"/>
        <item x="17950"/>
        <item x="17949"/>
        <item x="17948"/>
        <item x="17916"/>
        <item x="17915"/>
        <item x="17914"/>
        <item x="17913"/>
        <item x="17912"/>
        <item x="17911"/>
        <item x="17910"/>
        <item x="17909"/>
        <item x="17908"/>
        <item x="17947"/>
        <item x="17946"/>
        <item x="17907"/>
        <item x="18643"/>
        <item x="18642"/>
        <item x="17887"/>
        <item x="18441"/>
        <item x="17886"/>
        <item x="18641"/>
        <item x="17885"/>
        <item x="17884"/>
        <item x="17883"/>
        <item x="17882"/>
        <item x="17881"/>
        <item x="18640"/>
        <item x="18440"/>
        <item x="18439"/>
        <item x="17880"/>
        <item x="18639"/>
        <item x="18438"/>
        <item x="17879"/>
        <item x="17878"/>
        <item x="18638"/>
        <item x="18637"/>
        <item x="18437"/>
        <item x="18636"/>
        <item x="17877"/>
        <item x="18436"/>
        <item x="17906"/>
        <item x="18635"/>
        <item x="17876"/>
        <item x="17905"/>
        <item x="18634"/>
        <item x="17875"/>
        <item x="17874"/>
        <item x="17904"/>
        <item x="17903"/>
        <item x="17902"/>
        <item x="17901"/>
        <item x="17873"/>
        <item x="17900"/>
        <item x="18408"/>
        <item x="18407"/>
        <item x="18406"/>
        <item x="18405"/>
        <item x="18404"/>
        <item x="18403"/>
        <item x="18402"/>
        <item x="18401"/>
        <item x="18400"/>
        <item x="18399"/>
        <item x="18398"/>
        <item x="18397"/>
        <item x="18396"/>
        <item x="18395"/>
        <item x="18394"/>
        <item x="18627"/>
        <item x="17853"/>
        <item x="17852"/>
        <item x="17851"/>
        <item x="17850"/>
        <item x="17849"/>
        <item x="17848"/>
        <item x="17847"/>
        <item x="17846"/>
        <item x="17845"/>
        <item x="17844"/>
        <item x="17843"/>
        <item x="18393"/>
        <item x="18392"/>
        <item x="18391"/>
        <item x="18390"/>
        <item x="18389"/>
        <item x="17859"/>
        <item x="17858"/>
        <item x="17841"/>
        <item x="17840"/>
        <item x="17839"/>
        <item x="17838"/>
        <item x="17837"/>
        <item x="17836"/>
        <item x="17835"/>
        <item x="17834"/>
        <item x="17833"/>
        <item x="17832"/>
        <item x="17831"/>
        <item x="17830"/>
        <item x="17829"/>
        <item x="17828"/>
        <item x="17827"/>
        <item x="17826"/>
        <item x="17825"/>
        <item x="17824"/>
        <item x="17823"/>
        <item x="17822"/>
        <item x="17821"/>
        <item x="17820"/>
        <item x="17819"/>
        <item x="17818"/>
        <item x="17817"/>
        <item x="17816"/>
        <item x="18388"/>
        <item x="18387"/>
        <item x="17815"/>
        <item x="17814"/>
        <item x="17813"/>
        <item x="17812"/>
        <item x="17811"/>
        <item x="17810"/>
        <item x="17809"/>
        <item x="17808"/>
        <item x="17807"/>
        <item x="17806"/>
        <item x="17805"/>
        <item x="17804"/>
        <item x="17803"/>
        <item x="18626"/>
        <item x="17802"/>
        <item x="17801"/>
        <item x="17800"/>
        <item x="17799"/>
        <item x="17798"/>
        <item x="17797"/>
        <item x="17796"/>
        <item x="17795"/>
        <item x="17794"/>
        <item x="17793"/>
        <item x="17792"/>
        <item x="17791"/>
        <item x="17790"/>
        <item x="18386"/>
        <item x="18385"/>
        <item x="18384"/>
        <item x="17789"/>
        <item x="17788"/>
        <item x="18383"/>
        <item x="17787"/>
        <item x="17786"/>
        <item x="17785"/>
        <item x="17784"/>
        <item x="18382"/>
        <item x="17842"/>
        <item x="17783"/>
        <item x="17782"/>
        <item x="17781"/>
        <item x="17780"/>
        <item x="17779"/>
        <item x="17778"/>
        <item x="17777"/>
        <item x="17776"/>
        <item x="17775"/>
        <item x="17774"/>
        <item x="17773"/>
        <item x="17772"/>
        <item x="17771"/>
        <item x="17770"/>
        <item x="17769"/>
        <item x="17768"/>
        <item x="17767"/>
        <item x="18381"/>
        <item x="17765"/>
        <item x="17764"/>
        <item x="17763"/>
        <item x="18380"/>
        <item x="17762"/>
        <item x="17761"/>
        <item x="17760"/>
        <item x="17759"/>
        <item x="18379"/>
        <item x="18378"/>
        <item x="17758"/>
        <item x="17757"/>
        <item x="17756"/>
        <item x="17755"/>
        <item x="17754"/>
        <item x="17753"/>
        <item x="17752"/>
        <item x="17751"/>
        <item x="17750"/>
        <item x="17749"/>
        <item x="17748"/>
        <item x="18377"/>
        <item x="17747"/>
        <item x="17746"/>
        <item x="17745"/>
        <item x="17744"/>
        <item x="17743"/>
        <item x="17742"/>
        <item x="17741"/>
        <item x="17740"/>
        <item x="17739"/>
        <item x="17738"/>
        <item x="17737"/>
        <item x="17736"/>
        <item x="18249"/>
        <item x="18376"/>
        <item x="18375"/>
        <item x="18374"/>
        <item x="18373"/>
        <item x="18372"/>
        <item x="18371"/>
        <item x="18370"/>
        <item x="18369"/>
        <item x="18368"/>
        <item x="17735"/>
        <item x="17734"/>
        <item x="17733"/>
        <item x="17732"/>
        <item x="17731"/>
        <item x="17730"/>
        <item x="18367"/>
        <item x="18366"/>
        <item x="18365"/>
        <item x="17729"/>
        <item x="17728"/>
        <item x="17727"/>
        <item x="18364"/>
        <item x="18363"/>
        <item x="18362"/>
        <item x="17726"/>
        <item x="17766"/>
        <item x="17725"/>
        <item x="17724"/>
        <item x="17723"/>
        <item x="17722"/>
        <item x="17721"/>
        <item x="17720"/>
        <item x="17719"/>
        <item x="17718"/>
        <item x="17717"/>
        <item x="17716"/>
        <item x="17715"/>
        <item x="17714"/>
        <item x="17713"/>
        <item x="17712"/>
        <item x="17711"/>
        <item x="17710"/>
        <item x="17709"/>
        <item x="17708"/>
        <item x="17707"/>
        <item x="17706"/>
        <item x="18361"/>
        <item x="18360"/>
        <item x="18359"/>
        <item x="17705"/>
        <item x="17704"/>
        <item x="17703"/>
        <item x="18358"/>
        <item x="17702"/>
        <item x="18357"/>
        <item x="18356"/>
        <item x="17701"/>
        <item x="17700"/>
        <item x="17699"/>
        <item x="17698"/>
        <item x="17697"/>
        <item x="17696"/>
        <item x="18355"/>
        <item x="17695"/>
        <item x="17694"/>
        <item x="17693"/>
        <item x="18354"/>
        <item x="18353"/>
        <item x="18352"/>
        <item x="17692"/>
        <item x="17691"/>
        <item x="18351"/>
        <item x="18350"/>
        <item x="18349"/>
        <item x="17690"/>
        <item x="17689"/>
        <item x="17688"/>
        <item x="17687"/>
        <item x="17686"/>
        <item x="17685"/>
        <item x="17684"/>
        <item x="17683"/>
        <item x="18348"/>
        <item x="17682"/>
        <item x="17681"/>
        <item x="17680"/>
        <item x="18347"/>
        <item x="18346"/>
        <item x="17679"/>
        <item x="17678"/>
        <item x="17677"/>
        <item x="17676"/>
        <item x="17675"/>
        <item x="18345"/>
        <item x="18344"/>
        <item x="18343"/>
        <item x="17674"/>
        <item x="17673"/>
        <item x="17672"/>
        <item x="17671"/>
        <item x="17670"/>
        <item x="17669"/>
        <item x="17668"/>
        <item x="17667"/>
        <item x="17666"/>
        <item x="17665"/>
        <item x="17664"/>
        <item x="17663"/>
        <item x="18342"/>
        <item x="18341"/>
        <item x="17662"/>
        <item x="17661"/>
        <item x="18340"/>
        <item x="18339"/>
        <item x="17660"/>
        <item x="18338"/>
        <item x="18337"/>
        <item x="17659"/>
        <item x="17461"/>
        <item x="17656"/>
        <item x="17655"/>
        <item x="17654"/>
        <item x="17653"/>
        <item x="17652"/>
        <item x="18336"/>
        <item x="17651"/>
        <item x="18335"/>
        <item x="17650"/>
        <item x="18334"/>
        <item x="17649"/>
        <item x="17648"/>
        <item x="17647"/>
        <item x="17646"/>
        <item x="18333"/>
        <item x="18332"/>
        <item x="18227"/>
        <item x="18216"/>
        <item x="18331"/>
        <item x="18330"/>
        <item x="17645"/>
        <item x="17644"/>
        <item x="18329"/>
        <item x="18625"/>
        <item x="17643"/>
        <item x="17642"/>
        <item x="17641"/>
        <item x="17640"/>
        <item x="17639"/>
        <item x="17638"/>
        <item x="18624"/>
        <item x="18328"/>
        <item x="17637"/>
        <item x="17636"/>
        <item x="17635"/>
        <item x="17634"/>
        <item x="17633"/>
        <item x="17632"/>
        <item x="17631"/>
        <item x="17630"/>
        <item x="17629"/>
        <item x="17628"/>
        <item x="17627"/>
        <item x="17626"/>
        <item x="17625"/>
        <item x="17624"/>
        <item x="17623"/>
        <item x="17622"/>
        <item x="17621"/>
        <item x="18327"/>
        <item x="18326"/>
        <item x="17620"/>
        <item x="18215"/>
        <item x="18214"/>
        <item x="18213"/>
        <item x="18212"/>
        <item x="17619"/>
        <item x="18325"/>
        <item x="17618"/>
        <item x="18324"/>
        <item x="17617"/>
        <item x="18323"/>
        <item x="17616"/>
        <item x="17615"/>
        <item x="17614"/>
        <item x="17613"/>
        <item x="17612"/>
        <item x="17611"/>
        <item x="17610"/>
        <item x="17609"/>
        <item x="17608"/>
        <item x="18322"/>
        <item x="17658"/>
        <item x="17607"/>
        <item x="18321"/>
        <item x="18320"/>
        <item x="18319"/>
        <item x="17657"/>
        <item x="18318"/>
        <item x="18317"/>
        <item x="18316"/>
        <item x="17606"/>
        <item x="18315"/>
        <item x="17605"/>
        <item x="18314"/>
        <item x="17604"/>
        <item x="17603"/>
        <item x="17602"/>
        <item x="17601"/>
        <item x="17600"/>
        <item x="17599"/>
        <item x="17598"/>
        <item x="18313"/>
        <item x="18312"/>
        <item x="18311"/>
        <item x="18310"/>
        <item x="18309"/>
        <item x="17597"/>
        <item x="18308"/>
        <item x="17596"/>
        <item x="17595"/>
        <item x="17594"/>
        <item x="17593"/>
        <item x="17592"/>
        <item x="17591"/>
        <item x="17590"/>
        <item x="18307"/>
        <item x="17589"/>
        <item x="17588"/>
        <item x="17587"/>
        <item x="17586"/>
        <item x="17585"/>
        <item x="17584"/>
        <item x="17583"/>
        <item x="17582"/>
        <item x="18306"/>
        <item x="18305"/>
        <item x="17581"/>
        <item x="18304"/>
        <item x="18303"/>
        <item x="18302"/>
        <item x="17580"/>
        <item x="18301"/>
        <item x="17579"/>
        <item x="18300"/>
        <item x="18299"/>
        <item x="18298"/>
        <item x="18297"/>
        <item x="18296"/>
        <item x="18295"/>
        <item x="17578"/>
        <item x="17577"/>
        <item x="17576"/>
        <item x="17575"/>
        <item x="17574"/>
        <item x="17573"/>
        <item x="17572"/>
        <item x="17571"/>
        <item x="17570"/>
        <item x="17569"/>
        <item x="17568"/>
        <item x="17567"/>
        <item x="17566"/>
        <item x="17565"/>
        <item x="18294"/>
        <item x="17564"/>
        <item x="17563"/>
        <item x="17562"/>
        <item x="17561"/>
        <item x="17560"/>
        <item x="17559"/>
        <item x="17558"/>
        <item x="17557"/>
        <item x="18293"/>
        <item x="18291"/>
        <item x="18290"/>
        <item x="18289"/>
        <item x="17553"/>
        <item x="18288"/>
        <item x="17552"/>
        <item x="17551"/>
        <item x="18287"/>
        <item x="18286"/>
        <item x="18285"/>
        <item x="18284"/>
        <item x="17550"/>
        <item x="17549"/>
        <item x="17548"/>
        <item x="17547"/>
        <item x="17546"/>
        <item x="17545"/>
        <item x="17544"/>
        <item x="17543"/>
        <item x="17542"/>
        <item x="17541"/>
        <item x="17540"/>
        <item x="17539"/>
        <item x="18283"/>
        <item x="17538"/>
        <item x="17537"/>
        <item x="18282"/>
        <item x="17536"/>
        <item x="17535"/>
        <item x="17534"/>
        <item x="17533"/>
        <item x="17532"/>
        <item x="17531"/>
        <item x="17530"/>
        <item x="17529"/>
        <item x="17528"/>
        <item x="17527"/>
        <item x="17526"/>
        <item x="17525"/>
        <item x="17524"/>
        <item x="17523"/>
        <item x="17522"/>
        <item x="17521"/>
        <item x="17520"/>
        <item x="17519"/>
        <item x="17518"/>
        <item x="17517"/>
        <item x="17516"/>
        <item x="17515"/>
        <item x="17514"/>
        <item x="17513"/>
        <item x="17512"/>
        <item x="17511"/>
        <item x="17510"/>
        <item x="17509"/>
        <item x="17508"/>
        <item x="17507"/>
        <item x="17506"/>
        <item x="17505"/>
        <item x="17504"/>
        <item x="18281"/>
        <item x="18280"/>
        <item x="18279"/>
        <item x="18278"/>
        <item x="18277"/>
        <item x="17556"/>
        <item x="18623"/>
        <item x="18622"/>
        <item x="18621"/>
        <item x="18620"/>
        <item x="17503"/>
        <item x="18292"/>
        <item x="17502"/>
        <item x="17501"/>
        <item x="17555"/>
        <item x="17554"/>
        <item x="17500"/>
        <item x="17499"/>
        <item x="17498"/>
        <item x="17497"/>
        <item x="18276"/>
        <item x="18275"/>
        <item x="18274"/>
        <item x="18273"/>
        <item x="18272"/>
        <item x="17495"/>
        <item x="17494"/>
        <item x="17493"/>
        <item x="17492"/>
        <item x="17491"/>
        <item x="17490"/>
        <item x="17489"/>
        <item x="17488"/>
        <item x="17487"/>
        <item x="17486"/>
        <item x="17485"/>
        <item x="17484"/>
        <item x="18226"/>
        <item x="18225"/>
        <item x="18210"/>
        <item x="18224"/>
        <item x="17483"/>
        <item x="18271"/>
        <item x="18270"/>
        <item x="18269"/>
        <item x="17482"/>
        <item x="17481"/>
        <item x="18268"/>
        <item x="18619"/>
        <item x="18267"/>
        <item x="18209"/>
        <item x="18223"/>
        <item x="18266"/>
        <item x="17480"/>
        <item x="17479"/>
        <item x="17478"/>
        <item x="17477"/>
        <item x="17476"/>
        <item x="17475"/>
        <item x="17474"/>
        <item x="17473"/>
        <item x="17472"/>
        <item x="18208"/>
        <item x="18222"/>
        <item x="18265"/>
        <item x="17471"/>
        <item x="18264"/>
        <item x="18263"/>
        <item x="18262"/>
        <item x="17470"/>
        <item x="17469"/>
        <item x="18261"/>
        <item x="17468"/>
        <item x="17467"/>
        <item x="18260"/>
        <item x="17466"/>
        <item x="17465"/>
        <item x="17496"/>
        <item x="18221"/>
        <item x="17464"/>
        <item x="17463"/>
        <item x="17462"/>
        <item x="18259"/>
        <item x="18258"/>
        <item x="18220"/>
        <item x="18211"/>
        <item x="18219"/>
        <item x="17460"/>
        <item x="18257"/>
        <item x="18256"/>
        <item x="18255"/>
        <item x="18254"/>
        <item x="17459"/>
        <item x="17458"/>
        <item x="17457"/>
        <item x="18207"/>
        <item x="18218"/>
        <item x="18217"/>
        <item x="17456"/>
        <item x="18253"/>
        <item x="18252"/>
        <item x="18251"/>
        <item x="18250"/>
        <item x="18983"/>
        <item x="18948"/>
        <item x="18947"/>
        <item x="18946"/>
        <item x="18945"/>
        <item x="18944"/>
        <item x="18943"/>
        <item x="18942"/>
        <item x="18941"/>
        <item x="18940"/>
        <item x="18939"/>
        <item x="19311"/>
        <item x="19310"/>
        <item x="18938"/>
        <item x="19309"/>
        <item x="19308"/>
        <item x="19307"/>
        <item x="19306"/>
        <item x="19305"/>
        <item x="19304"/>
        <item x="19303"/>
        <item x="19302"/>
        <item x="18937"/>
        <item x="18936"/>
        <item x="18935"/>
        <item x="18934"/>
        <item x="18933"/>
        <item x="18932"/>
        <item x="18931"/>
        <item x="18930"/>
        <item x="19301"/>
        <item x="19300"/>
        <item x="19299"/>
        <item x="19298"/>
        <item x="19297"/>
        <item x="19296"/>
        <item x="19295"/>
        <item x="19294"/>
        <item x="19293"/>
        <item x="19292"/>
        <item x="19291"/>
        <item x="19290"/>
        <item x="19289"/>
        <item x="18929"/>
        <item x="18928"/>
        <item x="18927"/>
        <item x="18926"/>
        <item x="18925"/>
        <item x="18924"/>
        <item x="18923"/>
        <item x="18922"/>
        <item x="18921"/>
        <item x="18920"/>
        <item x="18916"/>
        <item x="19288"/>
        <item x="18915"/>
        <item x="18914"/>
        <item x="18913"/>
        <item x="19287"/>
        <item x="19286"/>
        <item x="18912"/>
        <item x="18911"/>
        <item x="18910"/>
        <item x="18909"/>
        <item x="18908"/>
        <item x="18907"/>
        <item x="18906"/>
        <item x="18905"/>
        <item x="18904"/>
        <item x="10470"/>
        <item x="10471"/>
        <item x="10189"/>
        <item x="10472"/>
        <item x="10473"/>
        <item x="10190"/>
        <item x="10191"/>
        <item x="10192"/>
        <item x="10193"/>
        <item x="10194"/>
        <item x="10195"/>
        <item x="10196"/>
        <item x="10197"/>
        <item x="10198"/>
        <item x="10199"/>
        <item x="10474"/>
        <item x="10475"/>
        <item x="10476"/>
        <item x="10477"/>
        <item x="10478"/>
        <item x="10207"/>
        <item x="10208"/>
        <item x="10423"/>
        <item x="10424"/>
        <item x="10209"/>
        <item x="10425"/>
        <item x="10426"/>
        <item x="10230"/>
        <item x="10231"/>
        <item x="9728"/>
        <item x="10232"/>
        <item x="10210"/>
        <item x="10211"/>
        <item x="9727"/>
        <item x="10233"/>
        <item x="9726"/>
        <item x="9725"/>
        <item x="10212"/>
        <item x="10213"/>
        <item x="9724"/>
        <item x="10234"/>
        <item x="9723"/>
        <item x="10235"/>
        <item x="9722"/>
        <item x="10236"/>
        <item x="9721"/>
        <item x="10237"/>
        <item x="10238"/>
        <item x="10239"/>
        <item x="10214"/>
        <item x="10215"/>
        <item x="10216"/>
        <item x="10217"/>
        <item x="10240"/>
        <item x="10241"/>
        <item x="10218"/>
        <item x="9720"/>
        <item x="9719"/>
        <item x="10242"/>
        <item x="17899"/>
        <item x="18633"/>
        <item x="18632"/>
        <item x="17898"/>
        <item x="18631"/>
        <item x="17872"/>
        <item x="18630"/>
        <item x="18629"/>
        <item x="17897"/>
        <item x="17871"/>
        <item x="18239"/>
        <item x="18238"/>
        <item x="17870"/>
        <item x="18237"/>
        <item x="18236"/>
        <item x="18235"/>
        <item x="17869"/>
        <item x="17896"/>
        <item x="17895"/>
        <item x="17894"/>
        <item x="17893"/>
        <item x="17892"/>
        <item x="18242"/>
        <item x="18243"/>
        <item x="18244"/>
        <item x="18245"/>
        <item x="18005"/>
        <item x="18246"/>
        <item x="18247"/>
        <item x="18035"/>
        <item x="18036"/>
        <item x="18665"/>
        <item x="18666"/>
        <item x="18006"/>
        <item x="18007"/>
        <item x="18667"/>
        <item x="18037"/>
        <item x="18668"/>
        <item x="18669"/>
        <item x="18008"/>
        <item x="18009"/>
        <item x="18670"/>
        <item x="18038"/>
        <item x="18671"/>
        <item x="18039"/>
        <item x="18672"/>
        <item x="18040"/>
        <item x="18673"/>
        <item x="18041"/>
        <item x="18042"/>
        <item x="18674"/>
        <item x="18043"/>
        <item x="18010"/>
        <item x="18409"/>
        <item x="18410"/>
        <item x="18411"/>
        <item x="18412"/>
        <item x="18413"/>
        <item x="18414"/>
        <item x="18415"/>
        <item x="18416"/>
        <item x="18417"/>
        <item x="18418"/>
        <item x="18419"/>
        <item x="18420"/>
        <item x="18421"/>
        <item x="18422"/>
        <item x="18423"/>
        <item x="18424"/>
        <item x="18425"/>
        <item x="18426"/>
        <item x="18427"/>
        <item x="18428"/>
        <item x="18429"/>
        <item x="18430"/>
        <item x="18431"/>
        <item x="17854"/>
        <item x="18432"/>
        <item x="18433"/>
        <item x="18434"/>
        <item x="17855"/>
        <item x="17856"/>
        <item x="18435"/>
        <item x="18628"/>
        <item x="17857"/>
        <item x="17860"/>
        <item x="17861"/>
        <item x="17862"/>
        <item x="17863"/>
        <item x="17864"/>
        <item x="18471"/>
        <item x="17865"/>
        <item x="17866"/>
        <item x="17867"/>
        <item x="17868"/>
        <item x="17888"/>
        <item x="17889"/>
        <item x="17890"/>
        <item x="17891"/>
        <item x="18470"/>
        <item x="18469"/>
        <item x="18468"/>
        <item x="18467"/>
        <item x="17992"/>
        <item x="17991"/>
        <item x="17990"/>
        <item x="17989"/>
        <item x="17988"/>
        <item x="17987"/>
        <item x="17986"/>
        <item x="17985"/>
        <item x="17984"/>
        <item x="17983"/>
        <item x="18466"/>
        <item x="18664"/>
        <item x="17982"/>
        <item x="18663"/>
        <item x="18465"/>
        <item x="18464"/>
        <item x="18463"/>
        <item x="18662"/>
        <item x="18462"/>
        <item x="17981"/>
        <item x="18461"/>
        <item x="18460"/>
        <item x="17980"/>
        <item x="17979"/>
        <item x="17978"/>
        <item x="17977"/>
        <item x="17976"/>
        <item x="17975"/>
        <item x="17974"/>
        <item x="17973"/>
        <item x="17972"/>
        <item x="18661"/>
        <item x="17971"/>
        <item x="17970"/>
        <item x="17969"/>
        <item x="18459"/>
        <item x="18458"/>
        <item x="18660"/>
        <item x="17968"/>
        <item x="18457"/>
        <item x="18456"/>
        <item x="18659"/>
        <item x="18658"/>
        <item x="18004"/>
        <item x="18003"/>
        <item x="18002"/>
        <item x="18657"/>
        <item x="17967"/>
        <item x="17966"/>
        <item x="17965"/>
        <item x="17964"/>
        <item x="18001"/>
        <item x="18000"/>
        <item x="17999"/>
        <item x="17963"/>
        <item x="17998"/>
        <item x="17997"/>
        <item x="17996"/>
        <item x="18656"/>
        <item x="17962"/>
        <item x="17961"/>
        <item x="17960"/>
        <item x="19600"/>
        <item x="19524"/>
        <item x="19525"/>
        <item x="19526"/>
        <item x="19541"/>
        <item x="19217"/>
        <item x="19542"/>
        <item x="19543"/>
        <item x="19544"/>
        <item x="19545"/>
        <item x="19546"/>
        <item x="19547"/>
        <item x="19548"/>
        <item x="19549"/>
        <item x="19550"/>
        <item x="19216"/>
        <item x="19215"/>
        <item x="19214"/>
        <item x="19213"/>
        <item x="19212"/>
        <item x="19211"/>
        <item x="19551"/>
        <item x="19552"/>
        <item x="19553"/>
        <item x="19554"/>
        <item x="19555"/>
        <item x="19556"/>
        <item x="19557"/>
        <item x="19210"/>
        <item x="19558"/>
        <item x="19209"/>
        <item x="19559"/>
        <item x="19560"/>
        <item x="19561"/>
        <item x="19208"/>
        <item x="19207"/>
        <item x="19562"/>
        <item x="19206"/>
        <item x="19205"/>
        <item x="19204"/>
        <item x="19203"/>
        <item x="19202"/>
        <item x="19201"/>
        <item x="19200"/>
        <item x="19563"/>
        <item x="19199"/>
        <item x="19198"/>
        <item x="19564"/>
        <item x="19565"/>
        <item x="19566"/>
        <item x="19567"/>
        <item x="19568"/>
        <item x="19569"/>
        <item x="19570"/>
        <item x="19571"/>
        <item x="19572"/>
        <item x="19197"/>
        <item x="19573"/>
        <item x="19196"/>
        <item x="19574"/>
        <item x="19195"/>
        <item x="19575"/>
        <item x="18959"/>
        <item x="18960"/>
        <item x="18961"/>
        <item x="18962"/>
        <item x="19576"/>
        <item x="19194"/>
        <item x="19193"/>
        <item x="19577"/>
        <item x="19578"/>
        <item x="19579"/>
        <item x="19580"/>
        <item x="19581"/>
        <item x="19582"/>
        <item x="19583"/>
        <item x="19584"/>
        <item x="19585"/>
        <item x="19586"/>
        <item x="19587"/>
        <item x="19588"/>
        <item x="19589"/>
        <item x="19590"/>
        <item x="19591"/>
        <item x="19592"/>
        <item x="19593"/>
        <item x="19192"/>
        <item x="19191"/>
        <item x="19190"/>
        <item x="19594"/>
        <item x="19595"/>
        <item x="19596"/>
        <item x="19597"/>
        <item x="19598"/>
        <item x="19599"/>
        <item x="19189"/>
        <item x="19188"/>
        <item x="19601"/>
        <item x="19187"/>
        <item x="19186"/>
        <item x="18963"/>
        <item x="18977"/>
        <item x="18964"/>
        <item x="19185"/>
        <item x="19184"/>
        <item x="19602"/>
        <item x="19603"/>
        <item x="19604"/>
        <item x="19605"/>
        <item x="19183"/>
        <item x="19606"/>
        <item x="19607"/>
        <item x="19608"/>
        <item x="19182"/>
        <item x="19609"/>
        <item x="19610"/>
        <item x="19611"/>
        <item x="19612"/>
        <item x="19613"/>
        <item x="19614"/>
        <item x="19615"/>
        <item x="19616"/>
        <item x="19181"/>
        <item x="19180"/>
        <item x="19617"/>
        <item x="19179"/>
        <item x="19178"/>
        <item x="19618"/>
        <item x="19619"/>
        <item x="19620"/>
        <item x="19177"/>
        <item x="19697"/>
        <item x="19698"/>
        <item x="19699"/>
        <item x="19700"/>
        <item x="19701"/>
        <item x="19702"/>
        <item x="19703"/>
        <item x="19704"/>
        <item x="19705"/>
        <item x="19706"/>
        <item x="19707"/>
        <item x="19708"/>
        <item x="19176"/>
        <item x="19175"/>
        <item x="19174"/>
        <item x="19709"/>
        <item x="19710"/>
        <item x="19711"/>
        <item x="19712"/>
        <item x="19713"/>
        <item x="19714"/>
        <item x="19173"/>
        <item x="19715"/>
        <item x="19716"/>
        <item x="19717"/>
        <item x="19718"/>
        <item x="19719"/>
        <item x="19172"/>
        <item x="19720"/>
        <item x="19721"/>
        <item x="19722"/>
        <item x="19723"/>
        <item x="19724"/>
        <item x="19725"/>
        <item x="19726"/>
        <item x="19171"/>
        <item x="19170"/>
        <item x="19169"/>
        <item x="19727"/>
        <item x="19728"/>
        <item x="19168"/>
        <item x="19729"/>
        <item x="19167"/>
        <item x="19166"/>
        <item x="19730"/>
        <item x="19731"/>
        <item x="19732"/>
        <item x="19165"/>
        <item x="19733"/>
        <item x="19734"/>
        <item x="19735"/>
        <item x="19736"/>
        <item x="19737"/>
        <item x="19738"/>
        <item x="19739"/>
        <item x="19740"/>
        <item x="19741"/>
        <item x="19164"/>
        <item x="19163"/>
        <item x="19742"/>
        <item x="19743"/>
        <item x="19744"/>
        <item x="19162"/>
        <item x="19161"/>
        <item x="19160"/>
        <item x="19745"/>
        <item x="19746"/>
        <item x="19747"/>
        <item x="19748"/>
        <item x="19749"/>
        <item x="19750"/>
        <item x="19751"/>
        <item x="19752"/>
        <item x="19753"/>
        <item x="19754"/>
        <item x="19755"/>
        <item x="19756"/>
        <item x="19757"/>
        <item x="19758"/>
        <item x="19759"/>
        <item x="19760"/>
        <item x="19761"/>
        <item x="19762"/>
        <item x="19763"/>
        <item x="19764"/>
        <item x="19765"/>
        <item x="19808"/>
        <item x="19159"/>
        <item x="19766"/>
        <item x="19767"/>
        <item x="19768"/>
        <item x="19158"/>
        <item x="19769"/>
        <item x="19770"/>
        <item x="19771"/>
        <item x="19157"/>
        <item x="19772"/>
        <item x="19156"/>
        <item x="19773"/>
        <item x="19774"/>
        <item x="19775"/>
        <item x="19776"/>
        <item x="19777"/>
        <item x="19778"/>
        <item x="19155"/>
        <item x="19154"/>
        <item x="19153"/>
        <item x="19152"/>
        <item x="19151"/>
        <item x="19150"/>
        <item x="19149"/>
        <item x="19148"/>
        <item x="19147"/>
        <item x="19527"/>
        <item x="19779"/>
        <item x="19780"/>
        <item x="19781"/>
        <item x="19782"/>
        <item x="19783"/>
        <item x="19784"/>
        <item x="19785"/>
        <item x="19786"/>
        <item x="19787"/>
        <item x="19788"/>
        <item x="19789"/>
        <item x="19790"/>
        <item x="19146"/>
        <item x="19145"/>
        <item x="19791"/>
        <item x="19792"/>
        <item x="19793"/>
        <item x="19794"/>
        <item x="19795"/>
        <item x="19796"/>
        <item x="19797"/>
        <item x="19798"/>
        <item x="19799"/>
        <item x="19800"/>
        <item x="19801"/>
        <item x="19802"/>
        <item x="19144"/>
        <item x="19143"/>
        <item x="19803"/>
        <item x="19804"/>
        <item x="19805"/>
        <item x="19806"/>
        <item x="19807"/>
        <item x="19142"/>
        <item x="19809"/>
        <item x="19810"/>
        <item x="19811"/>
        <item x="19141"/>
        <item x="19812"/>
        <item x="19813"/>
        <item x="19814"/>
        <item x="19815"/>
        <item x="19816"/>
        <item x="19817"/>
        <item x="19818"/>
        <item x="19819"/>
        <item x="19820"/>
        <item x="19821"/>
        <item x="19822"/>
        <item x="19823"/>
        <item x="19824"/>
        <item x="19825"/>
        <item x="19826"/>
        <item x="19827"/>
        <item x="19828"/>
        <item x="19829"/>
        <item x="19830"/>
        <item x="19831"/>
        <item x="19832"/>
        <item x="19833"/>
        <item x="19834"/>
        <item x="19835"/>
        <item x="19884"/>
        <item x="19140"/>
        <item x="19836"/>
        <item x="19837"/>
        <item x="19838"/>
        <item x="19839"/>
        <item x="19840"/>
        <item x="19139"/>
        <item x="19138"/>
        <item x="19841"/>
        <item x="19842"/>
        <item x="19843"/>
        <item x="19844"/>
        <item x="19845"/>
        <item x="19846"/>
        <item x="19847"/>
        <item x="19848"/>
        <item x="19849"/>
        <item x="19850"/>
        <item x="19851"/>
        <item x="19852"/>
        <item x="19853"/>
        <item x="19369"/>
        <item x="19854"/>
        <item x="19855"/>
        <item x="19856"/>
        <item x="19857"/>
        <item x="19858"/>
        <item x="19859"/>
        <item x="19860"/>
        <item x="19861"/>
        <item x="19862"/>
        <item x="19863"/>
        <item x="19864"/>
        <item x="19865"/>
        <item x="19866"/>
        <item x="19137"/>
        <item x="19136"/>
        <item x="19135"/>
        <item x="19867"/>
        <item x="19868"/>
        <item x="19869"/>
        <item x="19870"/>
        <item x="19871"/>
        <item x="19872"/>
        <item x="19873"/>
        <item x="19874"/>
        <item x="19875"/>
        <item x="19876"/>
        <item x="19877"/>
        <item x="19878"/>
        <item x="19879"/>
        <item x="19880"/>
        <item x="19881"/>
        <item x="19882"/>
        <item x="19883"/>
        <item x="19885"/>
        <item x="19886"/>
        <item x="19887"/>
        <item x="19888"/>
        <item x="19889"/>
        <item x="19890"/>
        <item x="19891"/>
        <item x="19892"/>
        <item x="19893"/>
        <item x="19894"/>
        <item x="19895"/>
        <item x="19896"/>
        <item x="19897"/>
        <item x="19898"/>
        <item x="19899"/>
        <item x="19900"/>
        <item x="19913"/>
        <item x="19901"/>
        <item x="19902"/>
        <item x="19903"/>
        <item x="19904"/>
        <item x="19905"/>
        <item x="19906"/>
        <item x="19907"/>
        <item x="19908"/>
        <item x="19909"/>
        <item x="19910"/>
        <item x="19911"/>
        <item x="19134"/>
        <item x="19912"/>
        <item x="19368"/>
        <item x="19133"/>
        <item x="19132"/>
        <item x="19131"/>
        <item x="19130"/>
        <item x="19129"/>
        <item x="19128"/>
        <item x="19127"/>
        <item x="19126"/>
        <item x="19125"/>
        <item x="19124"/>
        <item x="19123"/>
        <item x="19122"/>
        <item x="19121"/>
        <item x="19120"/>
        <item x="19119"/>
        <item x="19118"/>
        <item x="19117"/>
        <item x="19116"/>
        <item x="19115"/>
        <item x="19114"/>
        <item x="19113"/>
        <item x="19112"/>
        <item x="19111"/>
        <item x="19110"/>
        <item x="19109"/>
        <item x="19108"/>
        <item x="19107"/>
        <item x="19106"/>
        <item x="19105"/>
        <item x="19104"/>
        <item x="19103"/>
        <item x="19102"/>
        <item x="19101"/>
        <item x="19100"/>
        <item x="19099"/>
        <item x="19098"/>
        <item x="19097"/>
        <item x="19096"/>
        <item x="19095"/>
        <item x="19939"/>
        <item x="19940"/>
        <item x="19941"/>
        <item x="19914"/>
        <item x="19915"/>
        <item x="19942"/>
        <item x="19367"/>
        <item x="19916"/>
        <item x="19917"/>
        <item x="19918"/>
        <item x="19919"/>
        <item x="19920"/>
        <item x="19921"/>
        <item x="19922"/>
        <item x="19923"/>
        <item x="19924"/>
        <item x="19925"/>
        <item x="19943"/>
        <item x="19944"/>
        <item x="19945"/>
        <item x="19946"/>
        <item x="19947"/>
        <item x="19948"/>
        <item x="19949"/>
        <item x="19950"/>
        <item x="19951"/>
        <item x="19926"/>
        <item x="19540"/>
        <item x="19539"/>
        <item x="19538"/>
        <item x="19927"/>
        <item x="19537"/>
        <item x="19536"/>
        <item x="19928"/>
        <item x="19952"/>
        <item x="19366"/>
        <item x="19365"/>
        <item x="19929"/>
        <item x="19364"/>
        <item x="19953"/>
        <item x="19363"/>
        <item x="19362"/>
        <item x="19954"/>
        <item x="19094"/>
        <item x="19930"/>
        <item x="19093"/>
        <item x="19092"/>
        <item x="19091"/>
        <item x="19090"/>
        <item x="19931"/>
        <item x="19932"/>
        <item x="19361"/>
        <item x="19089"/>
        <item x="19933"/>
        <item x="19360"/>
        <item x="19088"/>
        <item x="19087"/>
        <item x="19934"/>
        <item x="19359"/>
        <item x="19086"/>
        <item x="19358"/>
        <item x="19357"/>
        <item x="19935"/>
        <item x="19936"/>
        <item x="19937"/>
        <item x="19356"/>
        <item x="19938"/>
        <item x="19085"/>
        <item x="19084"/>
        <item x="19083"/>
        <item x="19082"/>
        <item x="19081"/>
        <item x="19955"/>
        <item x="19956"/>
        <item x="19957"/>
        <item x="19958"/>
        <item x="19959"/>
        <item x="19355"/>
        <item x="19960"/>
        <item x="19989"/>
        <item x="19961"/>
        <item x="19354"/>
        <item x="19353"/>
        <item x="19990"/>
        <item x="19991"/>
        <item x="19992"/>
        <item x="19962"/>
        <item x="19993"/>
        <item x="19994"/>
        <item x="19963"/>
        <item x="19964"/>
        <item x="19965"/>
        <item x="19966"/>
        <item x="19967"/>
        <item x="19968"/>
        <item x="19969"/>
        <item x="19970"/>
        <item x="19971"/>
        <item x="19995"/>
        <item x="19996"/>
        <item x="19972"/>
        <item x="19997"/>
        <item x="19352"/>
        <item x="19973"/>
        <item x="19974"/>
        <item x="19975"/>
        <item x="19976"/>
        <item x="19998"/>
        <item x="19977"/>
        <item x="19351"/>
        <item x="19999"/>
        <item x="19978"/>
        <item x="20000"/>
        <item x="19979"/>
        <item x="20001"/>
        <item x="19980"/>
        <item x="19350"/>
        <item x="19349"/>
        <item x="19981"/>
        <item x="20002"/>
        <item x="20003"/>
        <item x="19080"/>
        <item x="19982"/>
        <item x="19079"/>
        <item x="19348"/>
        <item x="19078"/>
        <item x="19077"/>
        <item x="19076"/>
        <item x="19075"/>
        <item x="19983"/>
        <item x="19535"/>
        <item x="19534"/>
        <item x="19074"/>
        <item x="19347"/>
        <item x="19984"/>
        <item x="19346"/>
        <item x="19073"/>
        <item x="19985"/>
        <item x="19345"/>
        <item x="19344"/>
        <item x="19986"/>
        <item x="19072"/>
        <item x="19343"/>
        <item x="19987"/>
        <item x="19071"/>
        <item x="19988"/>
        <item x="19070"/>
        <item x="19069"/>
        <item x="20004"/>
        <item x="20005"/>
        <item x="20006"/>
        <item x="20007"/>
        <item x="19342"/>
        <item x="18716"/>
        <item x="20008"/>
        <item x="20009"/>
        <item x="20010"/>
        <item x="20011"/>
        <item x="20012"/>
        <item x="20013"/>
        <item x="20014"/>
        <item x="20015"/>
        <item x="18688"/>
        <item x="18689"/>
        <item x="18690"/>
        <item x="18717"/>
        <item x="18718"/>
        <item x="18719"/>
        <item x="18720"/>
        <item x="18721"/>
        <item x="19341"/>
        <item x="18722"/>
        <item x="18723"/>
        <item x="18724"/>
        <item x="18725"/>
        <item x="18691"/>
        <item x="18692"/>
        <item x="19340"/>
        <item x="18693"/>
        <item x="18694"/>
        <item x="18695"/>
        <item x="18696"/>
        <item x="19339"/>
        <item x="19068"/>
        <item x="19067"/>
        <item x="19066"/>
        <item x="18697"/>
        <item x="19065"/>
        <item x="19064"/>
        <item x="19063"/>
        <item x="18698"/>
        <item x="18699"/>
        <item x="18700"/>
        <item x="18701"/>
        <item x="19338"/>
        <item x="19062"/>
        <item x="19061"/>
        <item x="19060"/>
        <item x="19337"/>
        <item x="19336"/>
        <item x="19059"/>
        <item x="19058"/>
        <item x="18702"/>
        <item x="19335"/>
        <item x="19057"/>
        <item x="19056"/>
        <item x="18703"/>
        <item x="18704"/>
        <item x="18705"/>
        <item x="19334"/>
        <item x="18706"/>
        <item x="18707"/>
        <item x="18708"/>
        <item x="18709"/>
        <item x="18710"/>
        <item x="18711"/>
        <item x="18712"/>
        <item x="18713"/>
        <item x="18714"/>
        <item x="19055"/>
        <item x="19054"/>
        <item x="18715"/>
        <item x="19053"/>
        <item x="19333"/>
        <item x="19052"/>
        <item x="19051"/>
        <item x="18759"/>
        <item x="19332"/>
        <item x="18726"/>
        <item x="19331"/>
        <item x="18760"/>
        <item x="18727"/>
        <item x="18728"/>
        <item x="18729"/>
        <item x="18730"/>
        <item x="18731"/>
        <item x="18732"/>
        <item x="18733"/>
        <item x="18734"/>
        <item x="18735"/>
        <item x="18736"/>
        <item x="18761"/>
        <item x="18762"/>
        <item x="18763"/>
        <item x="18764"/>
        <item x="18765"/>
        <item x="19533"/>
        <item x="19532"/>
        <item x="19531"/>
        <item x="19530"/>
        <item x="18737"/>
        <item x="19529"/>
        <item x="19528"/>
        <item x="18766"/>
        <item x="18767"/>
        <item x="19330"/>
        <item x="19329"/>
        <item x="18738"/>
        <item x="18739"/>
        <item x="19328"/>
        <item x="18768"/>
        <item x="19327"/>
        <item x="19326"/>
        <item x="18740"/>
        <item x="18741"/>
        <item x="19325"/>
        <item x="18769"/>
        <item x="19324"/>
        <item x="18770"/>
        <item x="19323"/>
        <item x="18771"/>
        <item x="19322"/>
        <item x="18772"/>
        <item x="18773"/>
        <item x="19321"/>
        <item x="18774"/>
        <item x="18742"/>
        <item x="18743"/>
        <item x="18744"/>
        <item x="18745"/>
        <item x="18775"/>
        <item x="18776"/>
        <item x="18746"/>
        <item x="19320"/>
        <item x="19319"/>
        <item x="18777"/>
        <item x="19050"/>
        <item x="18747"/>
        <item x="18748"/>
        <item x="19049"/>
        <item x="19048"/>
        <item x="18749"/>
        <item x="18750"/>
        <item x="18751"/>
        <item x="18752"/>
        <item x="18753"/>
        <item x="18754"/>
        <item x="18755"/>
        <item x="18756"/>
        <item x="18757"/>
        <item x="18758"/>
        <item x="18810"/>
        <item x="18778"/>
        <item x="18811"/>
        <item x="18812"/>
        <item x="19047"/>
        <item x="19046"/>
        <item x="19045"/>
        <item x="19044"/>
        <item x="19318"/>
        <item x="19043"/>
        <item x="19042"/>
        <item x="18779"/>
        <item x="18780"/>
        <item x="18781"/>
        <item x="18782"/>
        <item x="18783"/>
        <item x="18784"/>
        <item x="19041"/>
        <item x="19040"/>
        <item x="19039"/>
        <item x="19038"/>
        <item x="18785"/>
        <item x="19037"/>
        <item x="19317"/>
        <item x="19036"/>
        <item x="19035"/>
        <item x="19034"/>
        <item x="19033"/>
        <item x="19032"/>
        <item x="18786"/>
        <item x="18787"/>
        <item x="19031"/>
        <item x="19316"/>
        <item x="19030"/>
        <item x="18788"/>
        <item x="18789"/>
        <item x="18790"/>
        <item x="18791"/>
        <item x="18792"/>
        <item x="18793"/>
        <item x="18794"/>
        <item x="18795"/>
        <item x="18796"/>
        <item x="19029"/>
        <item x="19315"/>
        <item x="19028"/>
        <item x="19027"/>
        <item x="19026"/>
        <item x="18797"/>
        <item x="18798"/>
        <item x="18799"/>
        <item x="18800"/>
        <item x="19025"/>
        <item x="18801"/>
        <item x="19024"/>
        <item x="19023"/>
        <item x="18802"/>
        <item x="18803"/>
        <item x="18804"/>
        <item x="18805"/>
        <item x="19022"/>
        <item x="19021"/>
        <item x="18806"/>
        <item x="18807"/>
        <item x="19020"/>
        <item x="18808"/>
        <item x="18809"/>
        <item x="19019"/>
        <item x="19018"/>
        <item x="19017"/>
        <item x="19016"/>
        <item x="18813"/>
        <item x="18814"/>
        <item x="19015"/>
        <item x="19014"/>
        <item x="18978"/>
        <item x="19013"/>
        <item x="19012"/>
        <item x="19011"/>
        <item x="18815"/>
        <item x="18816"/>
        <item x="18817"/>
        <item x="19010"/>
        <item x="19009"/>
        <item x="19008"/>
        <item x="19007"/>
        <item x="18818"/>
        <item x="18819"/>
        <item x="19006"/>
        <item x="18820"/>
        <item x="19005"/>
        <item x="18821"/>
        <item x="18822"/>
        <item x="19004"/>
        <item x="18823"/>
        <item x="18824"/>
        <item x="19003"/>
        <item x="18825"/>
        <item x="18826"/>
        <item x="18827"/>
        <item x="18828"/>
        <item x="18829"/>
        <item x="18830"/>
        <item x="18831"/>
        <item x="19002"/>
        <item x="19001"/>
        <item x="18832"/>
        <item x="18833"/>
        <item x="19000"/>
        <item x="18999"/>
        <item x="18834"/>
        <item x="18998"/>
        <item x="18835"/>
        <item x="18836"/>
        <item x="18997"/>
        <item x="18837"/>
        <item x="18996"/>
        <item x="18995"/>
        <item x="18994"/>
        <item x="18993"/>
        <item x="18838"/>
        <item x="18839"/>
        <item x="18840"/>
        <item x="18841"/>
        <item x="18842"/>
        <item x="18992"/>
        <item x="18843"/>
        <item x="18844"/>
        <item x="18845"/>
        <item x="18846"/>
        <item x="18847"/>
        <item x="18848"/>
        <item x="18849"/>
        <item x="18850"/>
        <item x="18851"/>
        <item x="18852"/>
        <item x="18853"/>
        <item x="18991"/>
        <item x="18990"/>
        <item x="18989"/>
        <item x="18988"/>
        <item x="18987"/>
        <item x="18854"/>
        <item x="18986"/>
        <item x="18985"/>
        <item x="18855"/>
        <item x="18856"/>
        <item x="18857"/>
        <item x="18858"/>
        <item x="18859"/>
        <item x="18860"/>
        <item x="18861"/>
        <item x="18862"/>
        <item x="18863"/>
        <item x="19314"/>
        <item x="19313"/>
        <item x="18917"/>
        <item x="18864"/>
        <item x="18865"/>
        <item x="18866"/>
        <item x="18867"/>
        <item x="18868"/>
        <item x="18869"/>
        <item x="18870"/>
        <item x="18871"/>
        <item x="18872"/>
        <item x="18873"/>
        <item x="18874"/>
        <item x="18875"/>
        <item x="18876"/>
        <item x="18877"/>
        <item x="18878"/>
        <item x="19312"/>
        <item x="18918"/>
        <item x="18984"/>
        <item x="18879"/>
        <item x="18880"/>
        <item x="18881"/>
        <item x="18882"/>
        <item x="18883"/>
        <item x="19244"/>
        <item x="18979"/>
        <item x="18919"/>
        <item x="18965"/>
        <item x="18884"/>
        <item x="18980"/>
        <item x="19279"/>
        <item x="18981"/>
        <item x="19280"/>
        <item x="18982"/>
        <item x="18949"/>
        <item x="18885"/>
        <item x="18886"/>
        <item x="18887"/>
        <item x="18888"/>
        <item x="18889"/>
        <item x="18890"/>
        <item x="18891"/>
        <item x="18892"/>
        <item x="18893"/>
        <item x="18894"/>
        <item x="18895"/>
        <item x="18896"/>
        <item x="18897"/>
        <item x="19281"/>
        <item x="19282"/>
        <item x="18898"/>
        <item x="18899"/>
        <item x="18900"/>
        <item x="18901"/>
        <item x="18902"/>
        <item x="18903"/>
        <item x="19283"/>
        <item x="19284"/>
        <item x="19285"/>
        <item x="9735"/>
        <item x="10202"/>
        <item x="10203"/>
        <item x="10204"/>
        <item x="10166"/>
        <item x="10167"/>
        <item x="9734"/>
        <item x="10168"/>
        <item x="10169"/>
        <item x="10170"/>
        <item x="10205"/>
        <item x="10206"/>
        <item x="10451"/>
        <item x="10452"/>
        <item x="10453"/>
        <item x="10171"/>
        <item x="10454"/>
        <item x="10455"/>
        <item x="10456"/>
        <item x="10172"/>
        <item x="10173"/>
        <item x="10174"/>
        <item x="10457"/>
        <item x="10458"/>
        <item x="10459"/>
        <item x="10460"/>
        <item x="10461"/>
        <item x="9733"/>
        <item x="9732"/>
        <item x="10462"/>
        <item x="10463"/>
        <item x="10175"/>
        <item x="9731"/>
        <item x="10464"/>
        <item x="10465"/>
        <item x="10176"/>
        <item x="10177"/>
        <item x="10178"/>
        <item x="9730"/>
        <item x="10179"/>
        <item x="10180"/>
        <item x="10181"/>
        <item x="10182"/>
        <item x="10183"/>
        <item x="10184"/>
        <item x="10185"/>
        <item x="10186"/>
        <item x="10187"/>
        <item x="10466"/>
        <item x="10467"/>
        <item x="10188"/>
        <item x="10468"/>
        <item x="9729"/>
        <item x="10469"/>
        <item x="20867"/>
        <item x="20866"/>
        <item x="20865"/>
        <item x="20864"/>
        <item x="20863"/>
        <item x="20405"/>
        <item x="20862"/>
        <item x="20861"/>
        <item x="20860"/>
        <item x="20859"/>
        <item x="20858"/>
        <item x="20406"/>
        <item x="20407"/>
        <item x="20408"/>
        <item x="20409"/>
        <item x="20857"/>
        <item x="20410"/>
        <item x="20856"/>
        <item x="20855"/>
        <item x="20907"/>
        <item x="20854"/>
        <item x="20906"/>
        <item x="20905"/>
        <item x="20852"/>
        <item x="20851"/>
        <item x="20411"/>
        <item x="20412"/>
        <item x="20850"/>
        <item x="20849"/>
        <item x="20848"/>
        <item x="20847"/>
        <item x="20846"/>
        <item x="20845"/>
        <item x="20844"/>
        <item x="20413"/>
        <item x="20843"/>
        <item x="20842"/>
        <item x="20414"/>
        <item x="20841"/>
        <item x="20840"/>
        <item x="20415"/>
        <item x="20839"/>
        <item x="20838"/>
        <item x="20837"/>
        <item x="20836"/>
        <item x="20416"/>
        <item x="20417"/>
        <item x="20418"/>
        <item x="20419"/>
        <item x="20835"/>
        <item x="20834"/>
        <item x="20833"/>
        <item x="20420"/>
        <item x="20421"/>
        <item x="20422"/>
        <item x="20373"/>
        <item x="20423"/>
        <item x="20424"/>
        <item x="20832"/>
        <item x="20831"/>
        <item x="20425"/>
        <item x="20426"/>
        <item x="20427"/>
        <item x="20428"/>
        <item x="20830"/>
        <item x="20829"/>
        <item x="20429"/>
        <item x="20828"/>
        <item x="20827"/>
        <item x="20430"/>
        <item x="20431"/>
        <item x="20826"/>
        <item x="20825"/>
        <item x="20824"/>
        <item x="20823"/>
        <item x="20432"/>
        <item x="20433"/>
        <item x="20822"/>
        <item x="20434"/>
        <item x="20821"/>
        <item x="20820"/>
        <item x="20819"/>
        <item x="20818"/>
        <item x="20435"/>
        <item x="20853"/>
        <item x="21339"/>
        <item x="20817"/>
        <item x="20816"/>
        <item x="20815"/>
        <item x="20814"/>
        <item x="20813"/>
        <item x="20812"/>
        <item x="20811"/>
        <item x="20810"/>
        <item x="20809"/>
        <item x="20808"/>
        <item x="20807"/>
        <item x="20726"/>
        <item x="20436"/>
        <item x="20803"/>
        <item x="20802"/>
        <item x="20801"/>
        <item x="20800"/>
        <item x="20799"/>
        <item x="20437"/>
        <item x="20798"/>
        <item x="20797"/>
        <item x="20796"/>
        <item x="20795"/>
        <item x="20794"/>
        <item x="20793"/>
        <item x="20792"/>
        <item x="20791"/>
        <item x="20438"/>
        <item x="20790"/>
        <item x="20789"/>
        <item x="20788"/>
        <item x="20787"/>
        <item x="20786"/>
        <item x="20785"/>
        <item x="20784"/>
        <item x="20783"/>
        <item x="20782"/>
        <item x="21340"/>
        <item x="20781"/>
        <item x="20780"/>
        <item x="20779"/>
        <item x="20778"/>
        <item x="20439"/>
        <item x="20440"/>
        <item x="21341"/>
        <item x="20777"/>
        <item x="20776"/>
        <item x="20775"/>
        <item x="20774"/>
        <item x="20773"/>
        <item x="20772"/>
        <item x="20771"/>
        <item x="20770"/>
        <item x="20769"/>
        <item x="20768"/>
        <item x="20767"/>
        <item x="20766"/>
        <item x="20765"/>
        <item x="20764"/>
        <item x="20763"/>
        <item x="20441"/>
        <item x="20442"/>
        <item x="20762"/>
        <item x="20761"/>
        <item x="20443"/>
        <item x="20444"/>
        <item x="20445"/>
        <item x="20760"/>
        <item x="20759"/>
        <item x="20758"/>
        <item x="20446"/>
        <item x="20447"/>
        <item x="20757"/>
        <item x="20756"/>
        <item x="20755"/>
        <item x="20754"/>
        <item x="20448"/>
        <item x="20806"/>
        <item x="20753"/>
        <item x="20752"/>
        <item x="20751"/>
        <item x="20750"/>
        <item x="20749"/>
        <item x="20748"/>
        <item x="20747"/>
        <item x="20746"/>
        <item x="20745"/>
        <item x="20744"/>
        <item x="21342"/>
        <item x="20743"/>
        <item x="20742"/>
        <item x="20741"/>
        <item x="20740"/>
        <item x="20739"/>
        <item x="20738"/>
        <item x="20737"/>
        <item x="20736"/>
        <item x="20805"/>
        <item x="20804"/>
        <item x="20449"/>
        <item x="20725"/>
        <item x="20724"/>
        <item x="20723"/>
        <item x="20722"/>
        <item x="20721"/>
        <item x="20720"/>
        <item x="20719"/>
        <item x="20718"/>
        <item x="20717"/>
        <item x="20716"/>
        <item x="20450"/>
        <item x="21343"/>
        <item x="20715"/>
        <item x="21344"/>
        <item x="20451"/>
        <item x="20452"/>
        <item x="20453"/>
        <item x="20454"/>
        <item x="20714"/>
        <item x="20713"/>
        <item x="20712"/>
        <item x="20455"/>
        <item x="20456"/>
        <item x="20711"/>
        <item x="20710"/>
        <item x="20709"/>
        <item x="20708"/>
        <item x="20707"/>
        <item x="20706"/>
        <item x="20705"/>
        <item x="20704"/>
        <item x="20703"/>
        <item x="21345"/>
        <item x="20702"/>
        <item x="19382"/>
        <item x="19381"/>
        <item x="19380"/>
        <item x="19379"/>
        <item x="19378"/>
        <item x="18950"/>
        <item x="18967"/>
        <item x="18966"/>
        <item x="19377"/>
        <item x="19376"/>
        <item x="19275"/>
        <item x="19276"/>
        <item x="19277"/>
        <item x="19278"/>
        <item x="20378"/>
        <item x="21003"/>
        <item x="21002"/>
        <item x="21001"/>
        <item x="21000"/>
        <item x="20999"/>
        <item x="20998"/>
        <item x="20997"/>
        <item x="20996"/>
        <item x="20961"/>
        <item x="20960"/>
        <item x="20962"/>
        <item x="20963"/>
        <item x="20964"/>
        <item x="20965"/>
        <item x="20966"/>
        <item x="20967"/>
        <item x="20968"/>
        <item x="20969"/>
        <item x="20970"/>
        <item x="20958"/>
        <item x="20957"/>
        <item x="20956"/>
        <item x="20955"/>
        <item x="20954"/>
        <item x="20953"/>
        <item x="20952"/>
        <item x="20951"/>
        <item x="20971"/>
        <item x="20972"/>
        <item x="20973"/>
        <item x="20974"/>
        <item x="20975"/>
        <item x="20976"/>
        <item x="20977"/>
        <item x="20978"/>
        <item x="20979"/>
        <item x="20980"/>
        <item x="20981"/>
        <item x="10122"/>
        <item x="10123"/>
        <item x="10124"/>
        <item x="10125"/>
        <item x="10126"/>
        <item x="10127"/>
        <item x="10157"/>
        <item x="10158"/>
        <item x="10128"/>
        <item x="9748"/>
        <item x="10129"/>
        <item x="9747"/>
        <item x="9746"/>
        <item x="9745"/>
        <item x="10130"/>
        <item x="9744"/>
        <item x="10159"/>
        <item x="10160"/>
        <item x="10161"/>
        <item x="10131"/>
        <item x="10422"/>
        <item x="10132"/>
        <item x="10162"/>
        <item x="9743"/>
        <item x="10163"/>
        <item x="10164"/>
        <item x="9742"/>
        <item x="10165"/>
        <item x="9741"/>
        <item x="10445"/>
        <item x="9740"/>
        <item x="10446"/>
        <item x="9739"/>
        <item x="10133"/>
        <item x="9738"/>
        <item x="10134"/>
        <item x="9737"/>
        <item x="10135"/>
        <item x="10136"/>
        <item x="10137"/>
        <item x="10138"/>
        <item x="9736"/>
        <item x="10447"/>
        <item x="10139"/>
        <item x="10140"/>
        <item x="10141"/>
        <item x="10142"/>
        <item x="10143"/>
        <item x="10144"/>
        <item x="10145"/>
        <item x="10146"/>
        <item x="10147"/>
        <item x="10148"/>
        <item x="10149"/>
        <item x="10448"/>
        <item x="10449"/>
        <item x="10450"/>
        <item x="10200"/>
        <item x="10201"/>
        <item x="19523"/>
        <item x="19522"/>
        <item x="19521"/>
        <item x="19520"/>
        <item x="19218"/>
        <item x="19219"/>
        <item x="19519"/>
        <item x="19220"/>
        <item x="19221"/>
        <item x="19222"/>
        <item x="19518"/>
        <item x="19223"/>
        <item x="19517"/>
        <item x="19224"/>
        <item x="19225"/>
        <item x="19226"/>
        <item x="19227"/>
        <item x="19228"/>
        <item x="19229"/>
        <item x="19230"/>
        <item x="19516"/>
        <item x="19515"/>
        <item x="19514"/>
        <item x="19513"/>
        <item x="19512"/>
        <item x="19511"/>
        <item x="19510"/>
        <item x="19509"/>
        <item x="19508"/>
        <item x="19507"/>
        <item x="19506"/>
        <item x="19505"/>
        <item x="19504"/>
        <item x="19503"/>
        <item x="19231"/>
        <item x="19502"/>
        <item x="19501"/>
        <item x="19500"/>
        <item x="19499"/>
        <item x="19498"/>
        <item x="19497"/>
        <item x="19496"/>
        <item x="19495"/>
        <item x="19232"/>
        <item x="19233"/>
        <item x="19494"/>
        <item x="19234"/>
        <item x="19235"/>
        <item x="19493"/>
        <item x="19236"/>
        <item x="19492"/>
        <item x="19491"/>
        <item x="19237"/>
        <item x="19238"/>
        <item x="20701"/>
        <item x="20700"/>
        <item x="20457"/>
        <item x="20458"/>
        <item x="21346"/>
        <item x="20699"/>
        <item x="20459"/>
        <item x="20460"/>
        <item x="21347"/>
        <item x="21348"/>
        <item x="20461"/>
        <item x="20462"/>
        <item x="20463"/>
        <item x="21349"/>
        <item x="20698"/>
        <item x="20697"/>
        <item x="20696"/>
        <item x="20695"/>
        <item x="20464"/>
        <item x="20465"/>
        <item x="20466"/>
        <item x="20694"/>
        <item x="20467"/>
        <item x="20468"/>
        <item x="20735"/>
        <item x="21350"/>
        <item x="20693"/>
        <item x="20692"/>
        <item x="20691"/>
        <item x="20690"/>
        <item x="21351"/>
        <item x="20689"/>
        <item x="20688"/>
        <item x="20734"/>
        <item x="20733"/>
        <item x="20732"/>
        <item x="20731"/>
        <item x="21352"/>
        <item x="20730"/>
        <item x="20729"/>
        <item x="20728"/>
        <item x="20727"/>
        <item x="20469"/>
        <item x="20685"/>
        <item x="20684"/>
        <item x="20683"/>
        <item x="20682"/>
        <item x="20681"/>
        <item x="20680"/>
        <item x="20679"/>
        <item x="20678"/>
        <item x="20677"/>
        <item x="20676"/>
        <item x="20675"/>
        <item x="20470"/>
        <item x="21353"/>
        <item x="20674"/>
        <item x="20673"/>
        <item x="20672"/>
        <item x="20671"/>
        <item x="20471"/>
        <item x="20670"/>
        <item x="20669"/>
        <item x="20668"/>
        <item x="20667"/>
        <item x="20396"/>
        <item x="20395"/>
        <item x="20394"/>
        <item x="20393"/>
        <item x="20472"/>
        <item x="20392"/>
        <item x="20391"/>
        <item x="20390"/>
        <item x="20389"/>
        <item x="20388"/>
        <item x="20387"/>
        <item x="20386"/>
        <item x="20473"/>
        <item x="20474"/>
        <item x="20475"/>
        <item x="20385"/>
        <item x="20384"/>
        <item x="20383"/>
        <item x="20382"/>
        <item x="20381"/>
        <item x="20380"/>
        <item x="20476"/>
        <item x="20379"/>
        <item x="20365"/>
        <item x="20364"/>
        <item x="20363"/>
        <item x="20362"/>
        <item x="20361"/>
        <item x="20360"/>
        <item x="20359"/>
        <item x="21354"/>
        <item x="20358"/>
        <item x="20357"/>
        <item x="20356"/>
        <item x="20355"/>
        <item x="20354"/>
        <item x="20353"/>
        <item x="20352"/>
        <item x="20351"/>
        <item x="20350"/>
        <item x="20329"/>
        <item x="20477"/>
        <item x="20327"/>
        <item x="20326"/>
        <item x="20325"/>
        <item x="20478"/>
        <item x="20479"/>
        <item x="20324"/>
        <item x="20323"/>
        <item x="20322"/>
        <item x="20321"/>
        <item x="20320"/>
        <item x="20319"/>
        <item x="20318"/>
        <item x="20317"/>
        <item x="20316"/>
        <item x="20480"/>
        <item x="20481"/>
        <item x="20315"/>
        <item x="20687"/>
        <item x="20686"/>
        <item x="20314"/>
        <item x="20313"/>
        <item x="20312"/>
        <item x="20311"/>
        <item x="20309"/>
        <item x="20308"/>
        <item x="20307"/>
        <item x="20306"/>
        <item x="20305"/>
        <item x="20304"/>
        <item x="20303"/>
        <item x="20302"/>
        <item x="20301"/>
        <item x="20300"/>
        <item x="20482"/>
        <item x="20299"/>
        <item x="20298"/>
        <item x="20297"/>
        <item x="20296"/>
        <item x="20295"/>
        <item x="20294"/>
        <item x="20293"/>
        <item x="20292"/>
        <item x="20291"/>
        <item x="20290"/>
        <item x="21355"/>
        <item x="20289"/>
        <item x="20288"/>
        <item x="20287"/>
        <item x="20286"/>
        <item x="20285"/>
        <item x="20284"/>
        <item x="20283"/>
        <item x="20282"/>
        <item x="20281"/>
        <item x="20280"/>
        <item x="20279"/>
        <item x="20483"/>
        <item x="20484"/>
        <item x="20485"/>
        <item x="20278"/>
        <item x="20486"/>
        <item x="20487"/>
        <item x="20488"/>
        <item x="20277"/>
        <item x="20276"/>
        <item x="20275"/>
        <item x="20274"/>
        <item x="20273"/>
        <item x="20272"/>
        <item x="20489"/>
        <item x="20490"/>
        <item x="20491"/>
        <item x="20492"/>
        <item x="20493"/>
        <item x="20494"/>
        <item x="20495"/>
        <item x="20496"/>
        <item x="20271"/>
        <item x="20270"/>
        <item x="20269"/>
        <item x="20268"/>
        <item x="20267"/>
        <item x="20266"/>
        <item x="20265"/>
        <item x="20264"/>
        <item x="20263"/>
        <item x="20262"/>
        <item x="21356"/>
        <item x="20497"/>
        <item x="20261"/>
        <item x="20260"/>
        <item x="20498"/>
        <item x="20499"/>
        <item x="20500"/>
        <item x="20501"/>
        <item x="20502"/>
        <item x="20503"/>
        <item x="20504"/>
        <item x="20505"/>
        <item x="20506"/>
        <item x="20507"/>
        <item x="20508"/>
        <item x="20509"/>
        <item x="20310"/>
        <item x="20510"/>
        <item x="20511"/>
        <item x="20512"/>
        <item x="20513"/>
        <item x="20514"/>
        <item x="20515"/>
        <item x="20516"/>
        <item x="20517"/>
        <item x="20518"/>
        <item x="20519"/>
        <item x="20520"/>
        <item x="20258"/>
        <item x="20521"/>
        <item x="20522"/>
        <item x="20523"/>
        <item x="20524"/>
        <item x="20525"/>
        <item x="20526"/>
        <item x="20527"/>
        <item x="20528"/>
        <item x="20529"/>
        <item x="20530"/>
        <item x="20531"/>
        <item x="20532"/>
        <item x="20533"/>
        <item x="20534"/>
        <item x="20535"/>
        <item x="20536"/>
        <item x="20537"/>
        <item x="21357"/>
        <item x="20257"/>
        <item x="20538"/>
        <item x="20256"/>
        <item x="20255"/>
        <item x="20254"/>
        <item x="20253"/>
        <item x="20252"/>
        <item x="20251"/>
        <item x="20250"/>
        <item x="20249"/>
        <item x="20248"/>
        <item x="20247"/>
        <item x="20246"/>
        <item x="20539"/>
        <item x="20259"/>
        <item x="20245"/>
        <item x="20244"/>
        <item x="20243"/>
        <item x="20242"/>
        <item x="20241"/>
        <item x="20240"/>
        <item x="20239"/>
        <item x="20238"/>
        <item x="20237"/>
        <item x="20236"/>
        <item x="20235"/>
        <item x="20234"/>
        <item x="20233"/>
        <item x="20232"/>
        <item x="20231"/>
        <item x="20230"/>
        <item x="20229"/>
        <item x="20228"/>
        <item x="20227"/>
        <item x="20226"/>
        <item x="20225"/>
        <item x="20224"/>
        <item x="20223"/>
        <item x="20222"/>
        <item x="20221"/>
        <item x="20220"/>
        <item x="20219"/>
        <item x="20218"/>
        <item x="20217"/>
        <item x="20214"/>
        <item x="20213"/>
        <item x="20212"/>
        <item x="20211"/>
        <item x="20540"/>
        <item x="20541"/>
        <item x="20542"/>
        <item x="20210"/>
        <item x="20209"/>
        <item x="20208"/>
        <item x="20207"/>
        <item x="20206"/>
        <item x="20205"/>
        <item x="20204"/>
        <item x="20203"/>
        <item x="20202"/>
        <item x="20201"/>
        <item x="20200"/>
        <item x="20199"/>
        <item x="20198"/>
        <item x="21358"/>
        <item x="20197"/>
        <item x="20196"/>
        <item x="20195"/>
        <item x="20194"/>
        <item x="20193"/>
        <item x="20192"/>
        <item x="20191"/>
        <item x="20190"/>
        <item x="20189"/>
        <item x="20188"/>
        <item x="20187"/>
        <item x="20186"/>
        <item x="20185"/>
        <item x="20543"/>
        <item x="20544"/>
        <item x="20184"/>
        <item x="20183"/>
        <item x="20182"/>
        <item x="20181"/>
        <item x="20180"/>
        <item x="20215"/>
        <item x="20545"/>
        <item x="20546"/>
        <item x="20179"/>
        <item x="20178"/>
        <item x="20177"/>
        <item x="20176"/>
        <item x="20175"/>
        <item x="20174"/>
        <item x="20173"/>
        <item x="20172"/>
        <item x="20171"/>
        <item x="20170"/>
        <item x="20169"/>
        <item x="20168"/>
        <item x="20167"/>
        <item x="20166"/>
        <item x="20165"/>
        <item x="20164"/>
        <item x="20163"/>
        <item x="20162"/>
        <item x="20161"/>
        <item x="20160"/>
        <item x="20159"/>
        <item x="20158"/>
        <item x="20157"/>
        <item x="20156"/>
        <item x="20547"/>
        <item x="20155"/>
        <item x="20154"/>
        <item x="20153"/>
        <item x="20152"/>
        <item x="20151"/>
        <item x="20150"/>
        <item x="20149"/>
        <item x="20148"/>
        <item x="20548"/>
        <item x="20216"/>
        <item x="20147"/>
        <item x="20146"/>
        <item x="20145"/>
        <item x="20086"/>
        <item x="20143"/>
        <item x="20142"/>
        <item x="20141"/>
        <item x="20140"/>
        <item x="20139"/>
        <item x="20138"/>
        <item x="20137"/>
        <item x="20136"/>
        <item x="20549"/>
        <item x="20550"/>
        <item x="20135"/>
        <item x="20134"/>
        <item x="20133"/>
        <item x="20132"/>
        <item x="20131"/>
        <item x="20130"/>
        <item x="20129"/>
        <item x="20128"/>
        <item x="20127"/>
        <item x="20126"/>
        <item x="19383"/>
        <item x="20982"/>
        <item x="20983"/>
        <item x="20984"/>
        <item x="20950"/>
        <item x="20949"/>
        <item x="20948"/>
        <item x="20947"/>
        <item x="20946"/>
        <item x="20945"/>
        <item x="20944"/>
        <item x="20943"/>
        <item x="20942"/>
        <item x="20941"/>
        <item x="20940"/>
        <item x="20985"/>
        <item x="20939"/>
        <item x="20938"/>
        <item x="20937"/>
        <item x="20986"/>
        <item x="20987"/>
        <item x="20936"/>
        <item x="20935"/>
        <item x="20934"/>
        <item x="20933"/>
        <item x="20932"/>
        <item x="20931"/>
        <item x="20930"/>
        <item x="20929"/>
        <item x="20928"/>
        <item x="20988"/>
        <item x="20989"/>
        <item x="20927"/>
        <item x="20926"/>
        <item x="20925"/>
        <item x="20924"/>
        <item x="20923"/>
        <item x="20922"/>
        <item x="20990"/>
        <item x="20921"/>
        <item x="20920"/>
        <item x="20919"/>
        <item x="20918"/>
        <item x="20917"/>
        <item x="20916"/>
        <item x="20915"/>
        <item x="20914"/>
        <item x="20913"/>
        <item x="20912"/>
        <item x="20911"/>
        <item x="20910"/>
        <item x="20909"/>
        <item x="20908"/>
        <item x="20328"/>
        <item x="20377"/>
        <item x="20991"/>
        <item x="20376"/>
        <item x="20992"/>
        <item x="20375"/>
        <item x="20904"/>
        <item x="20349"/>
        <item x="20993"/>
        <item x="20374"/>
        <item x="20994"/>
        <item x="20903"/>
        <item x="20902"/>
        <item x="20901"/>
        <item x="20900"/>
        <item x="20899"/>
        <item x="20995"/>
        <item x="21312"/>
        <item x="21336"/>
        <item x="20898"/>
        <item x="20897"/>
        <item x="20896"/>
        <item x="20895"/>
        <item x="20894"/>
        <item x="20893"/>
        <item x="20892"/>
        <item x="20891"/>
        <item x="20890"/>
        <item x="20889"/>
        <item x="20888"/>
        <item x="20887"/>
        <item x="20886"/>
        <item x="20885"/>
        <item x="20884"/>
        <item x="20397"/>
        <item x="21337"/>
        <item x="21338"/>
        <item x="20883"/>
        <item x="20882"/>
        <item x="20881"/>
        <item x="20880"/>
        <item x="20879"/>
        <item x="20878"/>
        <item x="20877"/>
        <item x="19239"/>
        <item x="19240"/>
        <item x="19490"/>
        <item x="19489"/>
        <item x="19488"/>
        <item x="19487"/>
        <item x="19486"/>
        <item x="19485"/>
        <item x="19484"/>
        <item x="19483"/>
        <item x="19482"/>
        <item x="19481"/>
        <item x="19480"/>
        <item x="19479"/>
        <item x="19478"/>
        <item x="19241"/>
        <item x="19242"/>
        <item x="19477"/>
        <item x="19476"/>
        <item x="19243"/>
        <item x="19475"/>
        <item x="19474"/>
        <item x="19473"/>
        <item x="19472"/>
        <item x="19471"/>
        <item x="19470"/>
        <item x="19469"/>
        <item x="19468"/>
        <item x="19467"/>
        <item x="19466"/>
        <item x="19465"/>
        <item x="19464"/>
        <item x="19463"/>
        <item x="19462"/>
        <item x="19461"/>
        <item x="19460"/>
        <item x="19459"/>
        <item x="19458"/>
        <item x="19457"/>
        <item x="19456"/>
        <item x="19455"/>
        <item x="19454"/>
        <item x="19453"/>
        <item x="19452"/>
        <item x="19451"/>
        <item x="19450"/>
        <item x="19449"/>
        <item x="19448"/>
        <item x="19447"/>
        <item x="19446"/>
        <item x="19445"/>
        <item x="19444"/>
        <item x="19443"/>
        <item x="19442"/>
        <item x="19245"/>
        <item x="19247"/>
        <item x="19248"/>
        <item x="19249"/>
        <item x="19250"/>
        <item x="19251"/>
        <item x="19370"/>
        <item x="19371"/>
        <item x="19372"/>
        <item x="19373"/>
        <item x="19252"/>
        <item x="19439"/>
        <item x="19246"/>
        <item x="19438"/>
        <item x="19437"/>
        <item x="19253"/>
        <item x="19436"/>
        <item x="19435"/>
        <item x="19254"/>
        <item x="19255"/>
        <item x="19434"/>
        <item x="19433"/>
        <item x="19432"/>
        <item x="19431"/>
        <item x="19430"/>
        <item x="19429"/>
        <item x="19256"/>
        <item x="19428"/>
        <item x="19257"/>
        <item x="19427"/>
        <item x="19426"/>
        <item x="19425"/>
        <item x="19424"/>
        <item x="19423"/>
        <item x="19422"/>
        <item x="19421"/>
        <item x="19420"/>
        <item x="19419"/>
        <item x="19418"/>
        <item x="18956"/>
        <item x="18976"/>
        <item x="18975"/>
        <item x="18974"/>
        <item x="18955"/>
        <item x="18973"/>
        <item x="19417"/>
        <item x="19416"/>
        <item x="19415"/>
        <item x="19258"/>
        <item x="19259"/>
        <item x="19414"/>
        <item x="19413"/>
        <item x="19412"/>
        <item x="19260"/>
        <item x="19374"/>
        <item x="19261"/>
        <item x="18954"/>
        <item x="18958"/>
        <item x="19441"/>
        <item x="19411"/>
        <item x="19410"/>
        <item x="19409"/>
        <item x="19408"/>
        <item x="19407"/>
        <item x="19406"/>
        <item x="19405"/>
        <item x="19404"/>
        <item x="19403"/>
        <item x="18953"/>
        <item x="18957"/>
        <item x="19440"/>
        <item x="19375"/>
        <item x="19262"/>
        <item x="19263"/>
        <item x="19264"/>
        <item x="19402"/>
        <item x="19401"/>
        <item x="19400"/>
        <item x="19265"/>
        <item x="19399"/>
        <item x="19398"/>
        <item x="19266"/>
        <item x="19397"/>
        <item x="19396"/>
        <item x="18952"/>
        <item x="18972"/>
        <item x="19395"/>
        <item x="19394"/>
        <item x="19393"/>
        <item x="19392"/>
        <item x="19267"/>
        <item x="19268"/>
        <item x="18951"/>
        <item x="18971"/>
        <item x="18970"/>
        <item x="18969"/>
        <item x="18968"/>
        <item x="19391"/>
        <item x="19390"/>
        <item x="19389"/>
        <item x="19269"/>
        <item x="19388"/>
        <item x="19270"/>
        <item x="19387"/>
        <item x="19386"/>
        <item x="19385"/>
        <item x="19384"/>
        <item x="19271"/>
        <item x="19272"/>
        <item x="19273"/>
        <item x="19274"/>
        <item x="20876"/>
        <item x="20875"/>
        <item x="20398"/>
        <item x="20399"/>
        <item x="20874"/>
        <item x="20400"/>
        <item x="20401"/>
        <item x="20402"/>
        <item x="20403"/>
        <item x="20404"/>
        <item x="20873"/>
        <item x="20872"/>
        <item x="20871"/>
        <item x="20870"/>
        <item x="20869"/>
        <item x="20868"/>
        <item x="22265"/>
        <item x="10088"/>
        <item x="10420"/>
        <item x="10421"/>
        <item x="10089"/>
        <item x="10434"/>
        <item x="9761"/>
        <item x="9760"/>
        <item x="10090"/>
        <item x="9759"/>
        <item x="10435"/>
        <item x="9758"/>
        <item x="9757"/>
        <item x="10436"/>
        <item x="10091"/>
        <item x="9756"/>
        <item x="10437"/>
        <item x="10438"/>
        <item x="10439"/>
        <item x="10092"/>
        <item x="10093"/>
        <item x="10440"/>
        <item x="10441"/>
        <item x="10094"/>
        <item x="10442"/>
        <item x="10443"/>
        <item x="9755"/>
        <item x="10095"/>
        <item x="9754"/>
        <item x="9637"/>
        <item x="9753"/>
        <item x="10096"/>
        <item x="10444"/>
        <item x="9752"/>
        <item x="9751"/>
        <item x="10150"/>
        <item x="10151"/>
        <item x="10112"/>
        <item x="10113"/>
        <item x="10114"/>
        <item x="10115"/>
        <item x="10116"/>
        <item x="9750"/>
        <item x="10152"/>
        <item x="10153"/>
        <item x="10117"/>
        <item x="10154"/>
        <item x="9749"/>
        <item x="10118"/>
        <item x="10155"/>
        <item x="10156"/>
        <item x="10119"/>
        <item x="10120"/>
        <item x="10121"/>
        <item x="20125"/>
        <item x="20124"/>
        <item x="21311"/>
        <item x="20551"/>
        <item x="20552"/>
        <item x="20553"/>
        <item x="20554"/>
        <item x="20555"/>
        <item x="20556"/>
        <item x="20557"/>
        <item x="20123"/>
        <item x="20558"/>
        <item x="20122"/>
        <item x="20121"/>
        <item x="20120"/>
        <item x="20119"/>
        <item x="20118"/>
        <item x="20117"/>
        <item x="20559"/>
        <item x="20560"/>
        <item x="20116"/>
        <item x="20561"/>
        <item x="20115"/>
        <item x="20114"/>
        <item x="20113"/>
        <item x="20562"/>
        <item x="20563"/>
        <item x="20112"/>
        <item x="20111"/>
        <item x="20110"/>
        <item x="20564"/>
        <item x="20565"/>
        <item x="20109"/>
        <item x="20108"/>
        <item x="20107"/>
        <item x="20106"/>
        <item x="20105"/>
        <item x="20104"/>
        <item x="20103"/>
        <item x="20102"/>
        <item x="20101"/>
        <item x="20100"/>
        <item x="20099"/>
        <item x="20098"/>
        <item x="20097"/>
        <item x="20096"/>
        <item x="20095"/>
        <item x="20094"/>
        <item x="20093"/>
        <item x="20092"/>
        <item x="20091"/>
        <item x="20090"/>
        <item x="20089"/>
        <item x="20566"/>
        <item x="20567"/>
        <item x="20144"/>
        <item x="20088"/>
        <item x="20085"/>
        <item x="20084"/>
        <item x="20568"/>
        <item x="20569"/>
        <item x="20083"/>
        <item x="20082"/>
        <item x="20081"/>
        <item x="20080"/>
        <item x="20079"/>
        <item x="20078"/>
        <item x="20077"/>
        <item x="20076"/>
        <item x="20075"/>
        <item x="20570"/>
        <item x="20074"/>
        <item x="20073"/>
        <item x="20072"/>
        <item x="20571"/>
        <item x="21359"/>
        <item x="20071"/>
        <item x="20572"/>
        <item x="20070"/>
        <item x="20069"/>
        <item x="20573"/>
        <item x="20574"/>
        <item x="20575"/>
        <item x="20576"/>
        <item x="20068"/>
        <item x="20067"/>
        <item x="20066"/>
        <item x="20065"/>
        <item x="20064"/>
        <item x="20063"/>
        <item x="20062"/>
        <item x="20577"/>
        <item x="20061"/>
        <item x="20060"/>
        <item x="20059"/>
        <item x="20058"/>
        <item x="20057"/>
        <item x="20578"/>
        <item x="20579"/>
        <item x="20056"/>
        <item x="20055"/>
        <item x="20054"/>
        <item x="20053"/>
        <item x="20052"/>
        <item x="20051"/>
        <item x="20580"/>
        <item x="20581"/>
        <item x="20582"/>
        <item x="20050"/>
        <item x="20049"/>
        <item x="20048"/>
        <item x="20047"/>
        <item x="20046"/>
        <item x="20045"/>
        <item x="20044"/>
        <item x="20043"/>
        <item x="20042"/>
        <item x="20041"/>
        <item x="20040"/>
        <item x="20039"/>
        <item x="20583"/>
        <item x="20584"/>
        <item x="20038"/>
        <item x="20037"/>
        <item x="20036"/>
        <item x="20585"/>
        <item x="20586"/>
        <item x="20035"/>
        <item x="20587"/>
        <item x="20087"/>
        <item x="20034"/>
        <item x="20033"/>
        <item x="20032"/>
        <item x="20031"/>
        <item x="20030"/>
        <item x="20027"/>
        <item x="20026"/>
        <item x="20025"/>
        <item x="20588"/>
        <item x="20024"/>
        <item x="20023"/>
        <item x="20022"/>
        <item x="20589"/>
        <item x="20021"/>
        <item x="20020"/>
        <item x="20019"/>
        <item x="20018"/>
        <item x="20590"/>
        <item x="20591"/>
        <item x="20348"/>
        <item x="20372"/>
        <item x="20347"/>
        <item x="20592"/>
        <item x="20593"/>
        <item x="20017"/>
        <item x="20016"/>
        <item x="21360"/>
        <item x="21394"/>
        <item x="21393"/>
        <item x="21392"/>
        <item x="21391"/>
        <item x="21390"/>
        <item x="21389"/>
        <item x="21388"/>
        <item x="21361"/>
        <item x="20594"/>
        <item x="20595"/>
        <item x="21387"/>
        <item x="21386"/>
        <item x="21385"/>
        <item x="21384"/>
        <item x="21383"/>
        <item x="21382"/>
        <item x="21381"/>
        <item x="21380"/>
        <item x="21379"/>
        <item x="21378"/>
        <item x="21377"/>
        <item x="21376"/>
        <item x="21375"/>
        <item x="21374"/>
        <item x="21373"/>
        <item x="21372"/>
        <item x="21371"/>
        <item x="20596"/>
        <item x="20597"/>
        <item x="21370"/>
        <item x="20346"/>
        <item x="20345"/>
        <item x="20344"/>
        <item x="20343"/>
        <item x="21369"/>
        <item x="20598"/>
        <item x="21368"/>
        <item x="20599"/>
        <item x="21367"/>
        <item x="20600"/>
        <item x="21272"/>
        <item x="21271"/>
        <item x="21270"/>
        <item x="21269"/>
        <item x="21268"/>
        <item x="21267"/>
        <item x="21266"/>
        <item x="21265"/>
        <item x="21264"/>
        <item x="20601"/>
        <item x="20029"/>
        <item x="21263"/>
        <item x="20602"/>
        <item x="20603"/>
        <item x="20604"/>
        <item x="20028"/>
        <item x="20605"/>
        <item x="20606"/>
        <item x="20607"/>
        <item x="20608"/>
        <item x="20609"/>
        <item x="21262"/>
        <item x="21261"/>
        <item x="20610"/>
        <item x="20611"/>
        <item x="21260"/>
        <item x="20612"/>
        <item x="21259"/>
        <item x="21258"/>
        <item x="21257"/>
        <item x="21256"/>
        <item x="21255"/>
        <item x="21254"/>
        <item x="21253"/>
        <item x="20613"/>
        <item x="20614"/>
        <item x="20615"/>
        <item x="20616"/>
        <item x="21252"/>
        <item x="21251"/>
        <item x="21250"/>
        <item x="21249"/>
        <item x="21248"/>
        <item x="21247"/>
        <item x="21246"/>
        <item x="21245"/>
        <item x="21244"/>
        <item x="21243"/>
        <item x="21242"/>
        <item x="20617"/>
        <item x="21241"/>
        <item x="21240"/>
        <item x="21239"/>
        <item x="21238"/>
        <item x="21237"/>
        <item x="21236"/>
        <item x="21235"/>
        <item x="21234"/>
        <item x="20618"/>
        <item x="20619"/>
        <item x="21233"/>
        <item x="20620"/>
        <item x="20621"/>
        <item x="20622"/>
        <item x="21232"/>
        <item x="20623"/>
        <item x="21231"/>
        <item x="20624"/>
        <item x="20625"/>
        <item x="20626"/>
        <item x="20627"/>
        <item x="20628"/>
        <item x="20629"/>
        <item x="21230"/>
        <item x="21229"/>
        <item x="21228"/>
        <item x="21227"/>
        <item x="21226"/>
        <item x="21225"/>
        <item x="21224"/>
        <item x="21223"/>
        <item x="21222"/>
        <item x="21221"/>
        <item x="21220"/>
        <item x="21219"/>
        <item x="21218"/>
        <item x="21217"/>
        <item x="21216"/>
        <item x="21215"/>
        <item x="20630"/>
        <item x="21214"/>
        <item x="21213"/>
        <item x="21211"/>
        <item x="21210"/>
        <item x="21209"/>
        <item x="21208"/>
        <item x="21207"/>
        <item x="21206"/>
        <item x="20631"/>
        <item x="20632"/>
        <item x="21205"/>
        <item x="20633"/>
        <item x="20634"/>
        <item x="21204"/>
        <item x="20635"/>
        <item x="21203"/>
        <item x="21202"/>
        <item x="20636"/>
        <item x="20637"/>
        <item x="20638"/>
        <item x="20639"/>
        <item x="21201"/>
        <item x="20640"/>
        <item x="21200"/>
        <item x="21199"/>
        <item x="21198"/>
        <item x="21197"/>
        <item x="21196"/>
        <item x="21195"/>
        <item x="21194"/>
        <item x="21193"/>
        <item x="21192"/>
        <item x="21191"/>
        <item x="21190"/>
        <item x="20641"/>
        <item x="20642"/>
        <item x="21189"/>
        <item x="21188"/>
        <item x="20643"/>
        <item x="21187"/>
        <item x="21186"/>
        <item x="21185"/>
        <item x="21184"/>
        <item x="21183"/>
        <item x="21182"/>
        <item x="21181"/>
        <item x="21180"/>
        <item x="21179"/>
        <item x="21178"/>
        <item x="21177"/>
        <item x="21176"/>
        <item x="21175"/>
        <item x="21174"/>
        <item x="21173"/>
        <item x="21172"/>
        <item x="21171"/>
        <item x="21170"/>
        <item x="21169"/>
        <item x="21168"/>
        <item x="21167"/>
        <item x="21166"/>
        <item x="21165"/>
        <item x="21164"/>
        <item x="21163"/>
        <item x="21162"/>
        <item x="21161"/>
        <item x="21160"/>
        <item x="21159"/>
        <item x="21158"/>
        <item x="21157"/>
        <item x="21156"/>
        <item x="21155"/>
        <item x="21154"/>
        <item x="20644"/>
        <item x="20645"/>
        <item x="20646"/>
        <item x="20647"/>
        <item x="20648"/>
        <item x="21212"/>
        <item x="21362"/>
        <item x="21363"/>
        <item x="21364"/>
        <item x="21365"/>
        <item x="20649"/>
        <item x="20651"/>
        <item x="21150"/>
        <item x="20650"/>
        <item x="21149"/>
        <item x="21148"/>
        <item x="20652"/>
        <item x="21147"/>
        <item x="21146"/>
        <item x="21145"/>
        <item x="21144"/>
        <item x="21143"/>
        <item x="21142"/>
        <item x="21141"/>
        <item x="21140"/>
        <item x="21139"/>
        <item x="21138"/>
        <item x="20653"/>
        <item x="21137"/>
        <item x="21136"/>
        <item x="21135"/>
        <item x="21134"/>
        <item x="21133"/>
        <item x="21132"/>
        <item x="21131"/>
        <item x="21130"/>
        <item x="20654"/>
        <item x="21129"/>
        <item x="21128"/>
        <item x="21127"/>
        <item x="21126"/>
        <item x="21125"/>
        <item x="21124"/>
        <item x="21123"/>
        <item x="21122"/>
        <item x="21121"/>
        <item x="21120"/>
        <item x="21119"/>
        <item x="21118"/>
        <item x="21117"/>
        <item x="21116"/>
        <item x="21115"/>
        <item x="21114"/>
        <item x="21113"/>
        <item x="21112"/>
        <item x="21111"/>
        <item x="21110"/>
        <item x="20341"/>
        <item x="20340"/>
        <item x="20339"/>
        <item x="20371"/>
        <item x="20338"/>
        <item x="21109"/>
        <item x="21108"/>
        <item x="21107"/>
        <item x="21106"/>
        <item x="21105"/>
        <item x="21104"/>
        <item x="20655"/>
        <item x="21103"/>
        <item x="21102"/>
        <item x="21101"/>
        <item x="21100"/>
        <item x="21153"/>
        <item x="21366"/>
        <item x="21152"/>
        <item x="20337"/>
        <item x="20342"/>
        <item x="21099"/>
        <item x="21151"/>
        <item x="21098"/>
        <item x="21097"/>
        <item x="21096"/>
        <item x="21095"/>
        <item x="21094"/>
        <item x="21093"/>
        <item x="21092"/>
        <item x="21091"/>
        <item x="21090"/>
        <item x="21089"/>
        <item x="21088"/>
        <item x="21087"/>
        <item x="21086"/>
        <item x="21085"/>
        <item x="21084"/>
        <item x="21083"/>
        <item x="20336"/>
        <item x="20370"/>
        <item x="21082"/>
        <item x="20656"/>
        <item x="21081"/>
        <item x="21080"/>
        <item x="21079"/>
        <item x="21078"/>
        <item x="21077"/>
        <item x="21076"/>
        <item x="21075"/>
        <item x="21074"/>
        <item x="21073"/>
        <item x="20657"/>
        <item x="21072"/>
        <item x="21071"/>
        <item x="20658"/>
        <item x="21070"/>
        <item x="21069"/>
        <item x="20335"/>
        <item x="20369"/>
        <item x="21068"/>
        <item x="21067"/>
        <item x="21066"/>
        <item x="21065"/>
        <item x="21064"/>
        <item x="21063"/>
        <item x="21062"/>
        <item x="21061"/>
        <item x="21060"/>
        <item x="21059"/>
        <item x="20659"/>
        <item x="20334"/>
        <item x="20333"/>
        <item x="20332"/>
        <item x="20331"/>
        <item x="20368"/>
        <item x="21058"/>
        <item x="21057"/>
        <item x="21056"/>
        <item x="21055"/>
        <item x="20660"/>
        <item x="21054"/>
        <item x="21053"/>
        <item x="20661"/>
        <item x="21052"/>
        <item x="21051"/>
        <item x="21050"/>
        <item x="21049"/>
        <item x="21048"/>
        <item x="21047"/>
        <item x="21046"/>
        <item x="20662"/>
        <item x="21045"/>
        <item x="21044"/>
        <item x="21043"/>
        <item x="21042"/>
        <item x="21041"/>
        <item x="21040"/>
        <item x="21039"/>
        <item x="21038"/>
        <item x="21037"/>
        <item x="21036"/>
        <item x="21035"/>
        <item x="21034"/>
        <item x="21033"/>
        <item x="20330"/>
        <item x="20367"/>
        <item x="20366"/>
        <item x="21032"/>
        <item x="21031"/>
        <item x="21030"/>
        <item x="21029"/>
        <item x="20663"/>
        <item x="20664"/>
        <item x="20665"/>
        <item x="20666"/>
        <item x="21725"/>
        <item x="22023"/>
        <item x="22024"/>
        <item x="22025"/>
        <item x="22026"/>
        <item x="22027"/>
        <item x="22028"/>
        <item x="22029"/>
        <item x="22030"/>
        <item x="22031"/>
        <item x="22032"/>
        <item x="21396"/>
        <item x="21397"/>
        <item x="21398"/>
        <item x="21399"/>
        <item x="21400"/>
        <item x="21401"/>
        <item x="21402"/>
        <item x="21403"/>
        <item x="21404"/>
        <item x="21405"/>
        <item x="21406"/>
        <item x="22033"/>
        <item x="22034"/>
        <item x="22035"/>
        <item x="22036"/>
        <item x="22037"/>
        <item x="22038"/>
        <item x="22039"/>
        <item x="22040"/>
        <item x="21407"/>
        <item x="21408"/>
        <item x="21409"/>
        <item x="21410"/>
        <item x="21411"/>
        <item x="21412"/>
        <item x="21413"/>
        <item x="21414"/>
        <item x="21415"/>
        <item x="21416"/>
        <item x="21417"/>
        <item x="21418"/>
        <item x="21419"/>
        <item x="21420"/>
        <item x="21421"/>
        <item x="22041"/>
        <item x="22042"/>
        <item x="22043"/>
        <item x="22044"/>
        <item x="22045"/>
        <item x="22046"/>
        <item x="22047"/>
        <item x="22048"/>
        <item x="22049"/>
        <item x="22050"/>
        <item x="22051"/>
        <item x="21422"/>
        <item x="22052"/>
        <item x="22056"/>
        <item x="22057"/>
        <item x="21423"/>
        <item x="21424"/>
        <item x="22058"/>
        <item x="22059"/>
        <item x="22060"/>
        <item x="22061"/>
        <item x="22062"/>
        <item x="22063"/>
        <item x="22064"/>
        <item x="22065"/>
        <item x="22066"/>
        <item x="21425"/>
        <item x="21426"/>
        <item x="22068"/>
        <item x="22069"/>
        <item x="22070"/>
        <item x="22071"/>
        <item x="22072"/>
        <item x="22073"/>
        <item x="21427"/>
        <item x="22074"/>
        <item x="22075"/>
        <item x="22076"/>
        <item x="22077"/>
        <item x="22078"/>
        <item x="22079"/>
        <item x="22080"/>
        <item x="22081"/>
        <item x="22082"/>
        <item x="22083"/>
        <item x="22084"/>
        <item x="22085"/>
        <item x="22086"/>
        <item x="22087"/>
        <item x="21739"/>
        <item x="21726"/>
        <item x="21428"/>
        <item x="21727"/>
        <item x="21429"/>
        <item x="21728"/>
        <item x="22088"/>
        <item x="22067"/>
        <item x="21430"/>
        <item x="21729"/>
        <item x="21730"/>
        <item x="21431"/>
        <item x="21432"/>
        <item x="22089"/>
        <item x="22090"/>
        <item x="22091"/>
        <item x="22092"/>
        <item x="22093"/>
        <item x="22053"/>
        <item x="22054"/>
        <item x="21953"/>
        <item x="22094"/>
        <item x="22095"/>
        <item x="22096"/>
        <item x="22097"/>
        <item x="22098"/>
        <item x="22099"/>
        <item x="22100"/>
        <item x="22101"/>
        <item x="22102"/>
        <item x="22103"/>
        <item x="22104"/>
        <item x="22105"/>
        <item x="22106"/>
        <item x="22107"/>
        <item x="22108"/>
        <item x="22055"/>
        <item x="21952"/>
        <item x="21951"/>
        <item x="22109"/>
        <item x="22110"/>
        <item x="22111"/>
        <item x="22112"/>
        <item x="22113"/>
        <item x="22114"/>
        <item x="22168"/>
        <item x="22116"/>
        <item x="22117"/>
        <item x="22118"/>
        <item x="21433"/>
        <item x="22119"/>
        <item x="22120"/>
        <item x="22121"/>
        <item x="21434"/>
        <item x="21435"/>
        <item x="21436"/>
        <item x="21437"/>
        <item x="21438"/>
        <item x="22122"/>
        <item x="21439"/>
        <item x="22123"/>
        <item x="22124"/>
        <item x="22125"/>
        <item x="22126"/>
        <item x="22127"/>
        <item x="22128"/>
        <item x="22129"/>
        <item x="22130"/>
        <item x="22131"/>
        <item x="22132"/>
        <item x="22133"/>
        <item x="21440"/>
        <item x="22134"/>
        <item x="22135"/>
        <item x="22136"/>
        <item x="22137"/>
        <item x="22138"/>
        <item x="21441"/>
        <item x="21442"/>
        <item x="21443"/>
        <item x="21444"/>
        <item x="22139"/>
        <item x="21445"/>
        <item x="22140"/>
        <item x="22141"/>
        <item x="21446"/>
        <item x="22142"/>
        <item x="21447"/>
        <item x="21448"/>
        <item x="22143"/>
        <item x="22144"/>
        <item x="21449"/>
        <item x="21450"/>
        <item x="21950"/>
        <item x="21451"/>
        <item x="21452"/>
        <item x="22145"/>
        <item x="22146"/>
        <item x="22147"/>
        <item x="22148"/>
        <item x="22149"/>
        <item x="22150"/>
        <item x="22151"/>
        <item x="21453"/>
        <item x="21454"/>
        <item x="22152"/>
        <item x="21455"/>
        <item x="22153"/>
        <item x="22154"/>
        <item x="21456"/>
        <item x="22155"/>
        <item x="22156"/>
        <item x="21457"/>
        <item x="22157"/>
        <item x="22158"/>
        <item x="22159"/>
        <item x="22160"/>
        <item x="21458"/>
        <item x="21459"/>
        <item x="21460"/>
        <item x="21461"/>
        <item x="22161"/>
        <item x="22162"/>
        <item x="22163"/>
        <item x="21462"/>
        <item x="22115"/>
        <item x="21463"/>
        <item x="21731"/>
        <item x="21464"/>
        <item x="21465"/>
        <item x="22169"/>
        <item x="22170"/>
        <item x="21466"/>
        <item x="21467"/>
        <item x="21468"/>
        <item x="21469"/>
        <item x="22171"/>
        <item x="22172"/>
        <item x="21470"/>
        <item x="22173"/>
        <item x="22174"/>
        <item x="21471"/>
        <item x="21472"/>
        <item x="22175"/>
        <item x="22176"/>
        <item x="22177"/>
        <item x="22178"/>
        <item x="21473"/>
        <item x="21474"/>
        <item x="22179"/>
        <item x="21475"/>
        <item x="22180"/>
        <item x="22181"/>
        <item x="22182"/>
        <item x="22183"/>
        <item x="21476"/>
        <item x="22164"/>
        <item x="21949"/>
        <item x="22184"/>
        <item x="22185"/>
        <item x="22186"/>
        <item x="22187"/>
        <item x="22188"/>
        <item x="22189"/>
        <item x="22190"/>
        <item x="22191"/>
        <item x="22192"/>
        <item x="22193"/>
        <item x="22194"/>
        <item x="22195"/>
        <item x="21948"/>
        <item x="22196"/>
        <item x="22197"/>
        <item x="22198"/>
        <item x="22199"/>
        <item x="22200"/>
        <item x="22165"/>
        <item x="22201"/>
        <item x="22202"/>
        <item x="22203"/>
        <item x="22204"/>
        <item x="22205"/>
        <item x="22206"/>
        <item x="22207"/>
        <item x="22208"/>
        <item x="21947"/>
        <item x="22209"/>
        <item x="22210"/>
        <item x="22211"/>
        <item x="22212"/>
        <item x="22213"/>
        <item x="22214"/>
        <item x="22215"/>
        <item x="22216"/>
        <item x="22217"/>
        <item x="22166"/>
        <item x="21946"/>
        <item x="22218"/>
        <item x="22219"/>
        <item x="22220"/>
        <item x="22221"/>
        <item x="22167"/>
        <item x="21477"/>
        <item x="21478"/>
        <item x="21479"/>
        <item x="21480"/>
        <item x="21481"/>
        <item x="21482"/>
        <item x="21945"/>
        <item x="22226"/>
        <item x="22227"/>
        <item x="22228"/>
        <item x="22229"/>
        <item x="22230"/>
        <item x="22231"/>
        <item x="22232"/>
        <item x="22233"/>
        <item x="22234"/>
        <item x="22235"/>
        <item x="22236"/>
        <item x="22237"/>
        <item x="22238"/>
        <item x="22239"/>
        <item x="21483"/>
        <item x="22240"/>
        <item x="21484"/>
        <item x="21485"/>
        <item x="22241"/>
        <item x="22242"/>
        <item x="21486"/>
        <item x="21487"/>
        <item x="21488"/>
        <item x="22243"/>
        <item x="22244"/>
        <item x="22245"/>
        <item x="21489"/>
        <item x="21490"/>
        <item x="22246"/>
        <item x="22247"/>
        <item x="22248"/>
        <item x="22249"/>
        <item x="21491"/>
        <item x="21492"/>
        <item x="22250"/>
        <item x="22251"/>
        <item x="22252"/>
        <item x="22253"/>
        <item x="22254"/>
        <item x="22255"/>
        <item x="22256"/>
        <item x="22257"/>
        <item x="22258"/>
        <item x="22259"/>
        <item x="21944"/>
        <item x="22260"/>
        <item x="22261"/>
        <item x="22262"/>
        <item x="22263"/>
        <item x="22264"/>
        <item x="22266"/>
        <item x="22267"/>
        <item x="21493"/>
        <item x="21494"/>
        <item x="21495"/>
        <item x="22268"/>
        <item x="22269"/>
        <item x="22270"/>
        <item x="22271"/>
        <item x="22272"/>
        <item x="22273"/>
        <item x="22274"/>
        <item x="22275"/>
        <item x="22276"/>
        <item x="22277"/>
        <item x="21496"/>
        <item x="21497"/>
        <item x="21943"/>
        <item x="22278"/>
        <item x="21942"/>
        <item x="22222"/>
        <item x="22223"/>
        <item x="22224"/>
        <item x="22225"/>
        <item x="22288"/>
        <item x="22289"/>
        <item x="22290"/>
        <item x="21498"/>
        <item x="21499"/>
        <item x="22291"/>
        <item x="22292"/>
        <item x="22293"/>
        <item x="22294"/>
        <item x="22295"/>
        <item x="22296"/>
        <item x="22297"/>
        <item x="22298"/>
        <item x="22299"/>
        <item x="21941"/>
        <item x="22300"/>
        <item x="22301"/>
        <item x="22302"/>
        <item x="21500"/>
        <item x="21501"/>
        <item x="21940"/>
        <item x="22303"/>
        <item x="21502"/>
        <item x="21503"/>
        <item x="21939"/>
        <item x="21938"/>
        <item x="21504"/>
        <item x="21505"/>
        <item x="21506"/>
        <item x="21937"/>
        <item x="22304"/>
        <item x="22305"/>
        <item x="22306"/>
        <item x="22307"/>
        <item x="21507"/>
        <item x="21508"/>
        <item x="21509"/>
        <item x="22308"/>
        <item x="21510"/>
        <item x="21511"/>
        <item x="21512"/>
        <item x="21936"/>
        <item x="22309"/>
        <item x="22310"/>
        <item x="22311"/>
        <item x="22312"/>
        <item x="21513"/>
        <item x="21935"/>
        <item x="22313"/>
        <item x="22314"/>
        <item x="21514"/>
        <item x="21515"/>
        <item x="22279"/>
        <item x="22280"/>
        <item x="21934"/>
        <item x="22281"/>
        <item x="22282"/>
        <item x="22283"/>
        <item x="22284"/>
        <item x="22285"/>
        <item x="22315"/>
        <item x="22316"/>
        <item x="22317"/>
        <item x="22318"/>
        <item x="22319"/>
        <item x="22320"/>
        <item x="22321"/>
        <item x="22322"/>
        <item x="22323"/>
        <item x="22324"/>
        <item x="22325"/>
        <item x="22286"/>
        <item x="22729"/>
        <item x="21933"/>
        <item x="22326"/>
        <item x="22327"/>
        <item x="22328"/>
        <item x="22329"/>
        <item x="22287"/>
        <item x="22330"/>
        <item x="22337"/>
        <item x="22338"/>
        <item x="22339"/>
        <item x="22340"/>
        <item x="22341"/>
        <item x="22342"/>
        <item x="22343"/>
        <item x="21932"/>
        <item x="22344"/>
        <item x="22345"/>
        <item x="22346"/>
        <item x="22347"/>
        <item x="22348"/>
        <item x="22349"/>
        <item x="22350"/>
        <item x="21516"/>
        <item x="21517"/>
        <item x="21931"/>
        <item x="22351"/>
        <item x="22352"/>
        <item x="22353"/>
        <item x="22354"/>
        <item x="22355"/>
        <item x="22356"/>
        <item x="21518"/>
        <item x="22357"/>
        <item x="22358"/>
        <item x="22359"/>
        <item x="22360"/>
        <item x="22361"/>
        <item x="22362"/>
        <item x="22363"/>
        <item x="22364"/>
        <item x="21930"/>
        <item x="21519"/>
        <item x="21520"/>
        <item x="21521"/>
        <item x="21929"/>
        <item x="22365"/>
        <item x="22366"/>
        <item x="22367"/>
        <item x="22368"/>
        <item x="22369"/>
        <item x="22370"/>
        <item x="22371"/>
        <item x="22372"/>
        <item x="22373"/>
        <item x="22374"/>
        <item x="21928"/>
        <item x="22375"/>
        <item x="22376"/>
        <item x="22377"/>
        <item x="22331"/>
        <item x="22332"/>
        <item x="22378"/>
        <item x="22379"/>
        <item x="22380"/>
        <item x="22381"/>
        <item x="22382"/>
        <item x="22383"/>
        <item x="22384"/>
        <item x="22385"/>
        <item x="22386"/>
        <item x="22333"/>
        <item x="22334"/>
        <item x="22387"/>
        <item x="22335"/>
        <item x="22336"/>
        <item x="22388"/>
        <item x="22389"/>
        <item x="22390"/>
        <item x="22391"/>
        <item x="22392"/>
        <item x="22393"/>
        <item x="22394"/>
        <item x="22395"/>
        <item x="22396"/>
        <item x="22397"/>
        <item x="22398"/>
        <item x="22399"/>
        <item x="22400"/>
        <item x="22401"/>
        <item x="21927"/>
        <item x="22402"/>
        <item x="22403"/>
        <item x="22404"/>
        <item x="22405"/>
        <item x="22406"/>
        <item x="22407"/>
        <item x="22411"/>
        <item x="22412"/>
        <item x="22413"/>
        <item x="22414"/>
        <item x="21926"/>
        <item x="22415"/>
        <item x="22416"/>
        <item x="22417"/>
        <item x="22418"/>
        <item x="22419"/>
        <item x="22420"/>
        <item x="22421"/>
        <item x="22422"/>
        <item x="22423"/>
        <item x="22424"/>
        <item x="22425"/>
        <item x="21522"/>
        <item x="21523"/>
        <item x="21524"/>
        <item x="21525"/>
        <item x="22426"/>
        <item x="21526"/>
        <item x="21527"/>
        <item x="21925"/>
        <item x="22427"/>
        <item x="22428"/>
        <item x="22429"/>
        <item x="22430"/>
        <item x="22431"/>
        <item x="22432"/>
        <item x="21528"/>
        <item x="21529"/>
        <item x="21530"/>
        <item x="21531"/>
        <item x="21532"/>
        <item x="21533"/>
        <item x="21534"/>
        <item x="21535"/>
        <item x="22433"/>
        <item x="22434"/>
        <item x="22435"/>
        <item x="22436"/>
        <item x="22437"/>
        <item x="22438"/>
        <item x="22439"/>
        <item x="22440"/>
        <item x="22441"/>
        <item x="22442"/>
        <item x="21924"/>
        <item x="21536"/>
        <item x="22443"/>
        <item x="22444"/>
        <item x="21537"/>
        <item x="21538"/>
        <item x="21539"/>
        <item x="21540"/>
        <item x="21541"/>
        <item x="21542"/>
        <item x="21543"/>
        <item x="21544"/>
        <item x="21545"/>
        <item x="21546"/>
        <item x="21547"/>
        <item x="21548"/>
        <item x="21549"/>
        <item x="21550"/>
        <item x="21551"/>
        <item x="21552"/>
        <item x="21553"/>
        <item x="21554"/>
        <item x="21555"/>
        <item x="21556"/>
        <item x="21557"/>
        <item x="22408"/>
        <item x="22409"/>
        <item x="22410"/>
        <item x="21558"/>
        <item x="21559"/>
        <item x="21560"/>
        <item x="21561"/>
        <item x="21562"/>
        <item x="21563"/>
        <item x="21564"/>
        <item x="21565"/>
        <item x="21566"/>
        <item x="21567"/>
        <item x="21568"/>
        <item x="21569"/>
        <item x="21570"/>
        <item x="21571"/>
        <item x="21572"/>
        <item x="21573"/>
        <item x="21574"/>
        <item x="21575"/>
        <item x="21923"/>
        <item x="22446"/>
        <item x="21576"/>
        <item x="22447"/>
        <item x="22448"/>
        <item x="22449"/>
        <item x="22450"/>
        <item x="22451"/>
        <item x="22452"/>
        <item x="22453"/>
        <item x="22454"/>
        <item x="22455"/>
        <item x="22456"/>
        <item x="22457"/>
        <item x="21577"/>
        <item x="21578"/>
        <item x="21579"/>
        <item x="22458"/>
        <item x="22459"/>
        <item x="22460"/>
        <item x="22461"/>
        <item x="22462"/>
        <item x="22463"/>
        <item x="22464"/>
        <item x="22465"/>
        <item x="22466"/>
        <item x="22467"/>
        <item x="22468"/>
        <item x="22469"/>
        <item x="22470"/>
        <item x="22471"/>
        <item x="22472"/>
        <item x="22473"/>
        <item x="22474"/>
        <item x="22475"/>
        <item x="22476"/>
        <item x="22477"/>
        <item x="22478"/>
        <item x="22479"/>
        <item x="22480"/>
        <item x="22481"/>
        <item x="22482"/>
        <item x="22483"/>
        <item x="22484"/>
        <item x="22485"/>
        <item x="22486"/>
        <item x="22487"/>
        <item x="22488"/>
        <item x="22489"/>
        <item x="22490"/>
        <item x="21580"/>
        <item x="21581"/>
        <item x="21582"/>
        <item x="22445"/>
        <item x="22491"/>
        <item x="22492"/>
        <item x="22493"/>
        <item x="22494"/>
        <item x="22495"/>
        <item x="22496"/>
        <item x="22497"/>
        <item x="22498"/>
        <item x="22499"/>
        <item x="22502"/>
        <item x="22503"/>
        <item x="22504"/>
        <item x="22505"/>
        <item x="21922"/>
        <item x="22506"/>
        <item x="22507"/>
        <item x="22508"/>
        <item x="22509"/>
        <item x="22510"/>
        <item x="22511"/>
        <item x="22512"/>
        <item x="22513"/>
        <item x="22514"/>
        <item x="22515"/>
        <item x="22516"/>
        <item x="22517"/>
        <item x="22518"/>
        <item x="21583"/>
        <item x="21584"/>
        <item x="22519"/>
        <item x="22520"/>
        <item x="22521"/>
        <item x="22522"/>
        <item x="22523"/>
        <item x="22524"/>
        <item x="22501"/>
        <item x="21585"/>
        <item x="21586"/>
        <item x="22525"/>
        <item x="22526"/>
        <item x="22527"/>
        <item x="22528"/>
        <item x="21587"/>
        <item x="22529"/>
        <item x="22530"/>
        <item x="22531"/>
        <item x="22532"/>
        <item x="22533"/>
        <item x="22534"/>
        <item x="22535"/>
        <item x="22536"/>
        <item x="22537"/>
        <item x="22538"/>
        <item x="22539"/>
        <item x="22540"/>
        <item x="22541"/>
        <item x="22542"/>
        <item x="22543"/>
        <item x="22544"/>
        <item x="22545"/>
        <item x="22546"/>
        <item x="22547"/>
        <item x="22548"/>
        <item x="22549"/>
        <item x="22550"/>
        <item x="22551"/>
        <item x="22552"/>
        <item x="22553"/>
        <item x="22554"/>
        <item x="22555"/>
        <item x="22556"/>
        <item x="21588"/>
        <item x="21589"/>
        <item x="22557"/>
        <item x="22558"/>
        <item x="22559"/>
        <item x="22560"/>
        <item x="22561"/>
        <item x="22562"/>
        <item x="22563"/>
        <item x="22564"/>
        <item x="22565"/>
        <item x="22566"/>
        <item x="22567"/>
        <item x="22568"/>
        <item x="21590"/>
        <item x="22500"/>
        <item x="22569"/>
        <item x="22570"/>
        <item x="22571"/>
        <item x="22572"/>
        <item x="22573"/>
        <item x="22574"/>
        <item x="22575"/>
        <item x="22576"/>
        <item x="22578"/>
        <item x="22579"/>
        <item x="22580"/>
        <item x="22581"/>
        <item x="22582"/>
        <item x="21724"/>
        <item x="21591"/>
        <item x="21592"/>
        <item x="21593"/>
        <item x="21594"/>
        <item x="21595"/>
        <item x="21596"/>
        <item x="21597"/>
        <item x="21598"/>
        <item x="22583"/>
        <item x="21599"/>
        <item x="22584"/>
        <item x="22585"/>
        <item x="22586"/>
        <item x="22587"/>
        <item x="22588"/>
        <item x="22589"/>
        <item x="21600"/>
        <item x="21601"/>
        <item x="22590"/>
        <item x="21602"/>
        <item x="22591"/>
        <item x="22592"/>
        <item x="22593"/>
        <item x="21603"/>
        <item x="22594"/>
        <item x="22595"/>
        <item x="22596"/>
        <item x="22597"/>
        <item x="21604"/>
        <item x="21605"/>
        <item x="22598"/>
        <item x="22599"/>
        <item x="22600"/>
        <item x="22601"/>
        <item x="22602"/>
        <item x="22603"/>
        <item x="22604"/>
        <item x="22605"/>
        <item x="22606"/>
        <item x="22607"/>
        <item x="22608"/>
        <item x="22609"/>
        <item x="22610"/>
        <item x="22611"/>
        <item x="22612"/>
        <item x="22613"/>
        <item x="22614"/>
        <item x="22615"/>
        <item x="22616"/>
        <item x="22617"/>
        <item x="22618"/>
        <item x="21606"/>
        <item x="21607"/>
        <item x="21608"/>
        <item x="22619"/>
        <item x="22620"/>
        <item x="22621"/>
        <item x="21609"/>
        <item x="21610"/>
        <item x="22622"/>
        <item x="22623"/>
        <item x="22624"/>
        <item x="22625"/>
        <item x="22626"/>
        <item x="22627"/>
        <item x="22628"/>
        <item x="22629"/>
        <item x="22630"/>
        <item x="21611"/>
        <item x="22631"/>
        <item x="22632"/>
        <item x="22633"/>
        <item x="21612"/>
        <item x="22577"/>
        <item x="21921"/>
        <item x="22634"/>
        <item x="21613"/>
        <item x="22635"/>
        <item x="22636"/>
        <item x="21614"/>
        <item x="21615"/>
        <item x="21616"/>
        <item x="21617"/>
        <item x="22637"/>
        <item x="22638"/>
        <item x="22639"/>
        <item x="22640"/>
        <item x="22641"/>
        <item x="22642"/>
        <item x="22643"/>
        <item x="21618"/>
        <item x="22644"/>
        <item x="22645"/>
        <item x="22646"/>
        <item x="22647"/>
        <item x="22648"/>
        <item x="21619"/>
        <item x="21620"/>
        <item x="21621"/>
        <item x="21622"/>
        <item x="22649"/>
        <item x="22650"/>
        <item x="22651"/>
        <item x="22652"/>
        <item x="22653"/>
        <item x="22654"/>
        <item x="21623"/>
        <item x="21624"/>
        <item x="21625"/>
        <item x="22655"/>
        <item x="22656"/>
        <item x="22657"/>
        <item x="22658"/>
        <item x="22659"/>
        <item x="22660"/>
        <item x="22661"/>
        <item x="22662"/>
        <item x="22663"/>
        <item x="22664"/>
        <item x="22665"/>
        <item x="22666"/>
        <item x="21626"/>
        <item x="22667"/>
        <item x="21627"/>
        <item x="22668"/>
        <item x="22669"/>
        <item x="22670"/>
        <item x="21628"/>
        <item x="21629"/>
        <item x="22671"/>
        <item x="21630"/>
        <item x="21631"/>
        <item x="21632"/>
        <item x="22672"/>
        <item x="22673"/>
        <item x="22674"/>
        <item x="22675"/>
        <item x="22676"/>
        <item x="22677"/>
        <item x="22678"/>
        <item x="22679"/>
        <item x="21633"/>
        <item x="21634"/>
        <item x="22680"/>
        <item x="22681"/>
        <item x="22682"/>
        <item x="21635"/>
        <item x="22683"/>
        <item x="22684"/>
        <item x="10398"/>
        <item x="10399"/>
        <item x="10400"/>
        <item x="10401"/>
        <item x="10402"/>
        <item x="10403"/>
        <item x="10404"/>
        <item x="10405"/>
        <item x="10406"/>
        <item x="10407"/>
        <item x="10408"/>
        <item x="10409"/>
        <item x="10410"/>
        <item x="10411"/>
        <item x="10412"/>
        <item x="10413"/>
        <item x="10414"/>
        <item x="10415"/>
        <item x="10416"/>
        <item x="10428"/>
        <item x="10097"/>
        <item x="10098"/>
        <item x="10099"/>
        <item x="10100"/>
        <item x="10101"/>
        <item x="10102"/>
        <item x="10103"/>
        <item x="10104"/>
        <item x="10105"/>
        <item x="10106"/>
        <item x="10075"/>
        <item x="10076"/>
        <item x="10107"/>
        <item x="9762"/>
        <item x="10077"/>
        <item x="10078"/>
        <item x="10079"/>
        <item x="10080"/>
        <item x="10081"/>
        <item x="10082"/>
        <item x="10083"/>
        <item x="10084"/>
        <item x="10085"/>
        <item x="10086"/>
        <item x="10108"/>
        <item x="10109"/>
        <item x="10110"/>
        <item x="10111"/>
        <item x="10429"/>
        <item x="10430"/>
        <item x="10431"/>
        <item x="10432"/>
        <item x="10433"/>
        <item x="10087"/>
        <item x="10417"/>
        <item x="10418"/>
        <item x="10419"/>
        <item x="22685"/>
        <item x="22686"/>
        <item x="21636"/>
        <item x="21637"/>
        <item x="21741"/>
        <item x="21740"/>
        <item x="21742"/>
        <item x="21638"/>
        <item x="21639"/>
        <item x="22688"/>
        <item x="22689"/>
        <item x="21640"/>
        <item x="22690"/>
        <item x="22691"/>
        <item x="22692"/>
        <item x="22693"/>
        <item x="22694"/>
        <item x="22695"/>
        <item x="22696"/>
        <item x="21920"/>
        <item x="21641"/>
        <item x="21642"/>
        <item x="22697"/>
        <item x="22698"/>
        <item x="22699"/>
        <item x="22700"/>
        <item x="22701"/>
        <item x="22702"/>
        <item x="22703"/>
        <item x="22704"/>
        <item x="22705"/>
        <item x="22706"/>
        <item x="22707"/>
        <item x="22708"/>
        <item x="22709"/>
        <item x="22710"/>
        <item x="22711"/>
        <item x="22712"/>
        <item x="22713"/>
        <item x="21643"/>
        <item x="21644"/>
        <item x="22714"/>
        <item x="21743"/>
        <item x="21744"/>
        <item x="21745"/>
        <item x="21746"/>
        <item x="22715"/>
        <item x="21645"/>
        <item x="22716"/>
        <item x="21646"/>
        <item x="22717"/>
        <item x="21647"/>
        <item x="22718"/>
        <item x="22719"/>
        <item x="22720"/>
        <item x="22721"/>
        <item x="22722"/>
        <item x="22723"/>
        <item x="22724"/>
        <item x="22725"/>
        <item x="22726"/>
        <item x="21648"/>
        <item x="21649"/>
        <item x="22727"/>
        <item x="21650"/>
        <item x="21651"/>
        <item x="21652"/>
        <item x="21653"/>
        <item x="21654"/>
        <item x="21655"/>
        <item x="21395"/>
        <item x="21656"/>
        <item x="21657"/>
        <item x="21658"/>
        <item x="21659"/>
        <item x="21660"/>
        <item x="22728"/>
        <item x="21661"/>
        <item x="21662"/>
        <item x="22730"/>
        <item x="22687"/>
        <item x="22731"/>
        <item x="22732"/>
        <item x="22733"/>
        <item x="22792"/>
        <item x="22734"/>
        <item x="22735"/>
        <item x="22736"/>
        <item x="21663"/>
        <item x="21664"/>
        <item x="21665"/>
        <item x="21666"/>
        <item x="22737"/>
        <item x="22738"/>
        <item x="22739"/>
        <item x="22740"/>
        <item x="22741"/>
        <item x="22742"/>
        <item x="22743"/>
        <item x="22744"/>
        <item x="22745"/>
        <item x="22746"/>
        <item x="22747"/>
        <item x="21667"/>
        <item x="22748"/>
        <item x="22749"/>
        <item x="22750"/>
        <item x="22751"/>
        <item x="22752"/>
        <item x="22753"/>
        <item x="22754"/>
        <item x="22755"/>
        <item x="21668"/>
        <item x="21669"/>
        <item x="22756"/>
        <item x="21670"/>
        <item x="21671"/>
        <item x="21672"/>
        <item x="22757"/>
        <item x="21673"/>
        <item x="22758"/>
        <item x="21674"/>
        <item x="21675"/>
        <item x="21676"/>
        <item x="21677"/>
        <item x="21678"/>
        <item x="21679"/>
        <item x="22759"/>
        <item x="22760"/>
        <item x="22761"/>
        <item x="22762"/>
        <item x="22763"/>
        <item x="22764"/>
        <item x="22765"/>
        <item x="22766"/>
        <item x="22767"/>
        <item x="22768"/>
        <item x="22769"/>
        <item x="22770"/>
        <item x="22771"/>
        <item x="22772"/>
        <item x="22773"/>
        <item x="22774"/>
        <item x="21680"/>
        <item x="22775"/>
        <item x="22776"/>
        <item x="22777"/>
        <item x="22778"/>
        <item x="22779"/>
        <item x="22780"/>
        <item x="22781"/>
        <item x="22782"/>
        <item x="21681"/>
        <item x="21682"/>
        <item x="22783"/>
        <item x="21683"/>
        <item x="21684"/>
        <item x="22784"/>
        <item x="21685"/>
        <item x="22785"/>
        <item x="22786"/>
        <item x="21686"/>
        <item x="21687"/>
        <item x="21688"/>
        <item x="21689"/>
        <item x="22787"/>
        <item x="21690"/>
        <item x="22793"/>
        <item x="22794"/>
        <item x="22795"/>
        <item x="22796"/>
        <item x="22797"/>
        <item x="22798"/>
        <item x="22799"/>
        <item x="22800"/>
        <item x="22801"/>
        <item x="22802"/>
        <item x="22803"/>
        <item x="21693"/>
        <item x="21694"/>
        <item x="22804"/>
        <item x="22805"/>
        <item x="21695"/>
        <item x="22806"/>
        <item x="22807"/>
        <item x="22808"/>
        <item x="22809"/>
        <item x="22810"/>
        <item x="22811"/>
        <item x="22812"/>
        <item x="22813"/>
        <item x="22814"/>
        <item x="22815"/>
        <item x="22816"/>
        <item x="22817"/>
        <item x="22818"/>
        <item x="22819"/>
        <item x="22820"/>
        <item x="22821"/>
        <item x="22822"/>
        <item x="22823"/>
        <item x="22824"/>
        <item x="22825"/>
        <item x="22826"/>
        <item x="22827"/>
        <item x="22828"/>
        <item x="22829"/>
        <item x="22830"/>
        <item x="22831"/>
        <item x="22832"/>
        <item x="22833"/>
        <item x="22834"/>
        <item x="22835"/>
        <item x="22836"/>
        <item x="22837"/>
        <item x="22838"/>
        <item x="22839"/>
        <item x="21696"/>
        <item x="21697"/>
        <item x="21698"/>
        <item x="21699"/>
        <item x="21700"/>
        <item x="22788"/>
        <item x="21919"/>
        <item x="21918"/>
        <item x="21917"/>
        <item x="21916"/>
        <item x="22840"/>
        <item x="22841"/>
        <item x="21691"/>
        <item x="22789"/>
        <item x="22842"/>
        <item x="21692"/>
        <item x="22843"/>
        <item x="21844"/>
        <item x="22790"/>
        <item x="21845"/>
        <item x="21846"/>
        <item x="21847"/>
        <item x="21848"/>
        <item x="21849"/>
        <item x="21850"/>
        <item x="21851"/>
        <item x="21852"/>
        <item x="21853"/>
        <item x="21854"/>
        <item x="21855"/>
        <item x="22791"/>
        <item x="21856"/>
        <item x="21959"/>
        <item x="21858"/>
        <item x="21859"/>
        <item x="21701"/>
        <item x="21860"/>
        <item x="21861"/>
        <item x="21862"/>
        <item x="21863"/>
        <item x="21864"/>
        <item x="21865"/>
        <item x="21702"/>
        <item x="21703"/>
        <item x="21866"/>
        <item x="21867"/>
        <item x="21868"/>
        <item x="21869"/>
        <item x="21870"/>
        <item x="21871"/>
        <item x="21872"/>
        <item x="21873"/>
        <item x="21874"/>
        <item x="21875"/>
        <item x="21876"/>
        <item x="21877"/>
        <item x="21878"/>
        <item x="21879"/>
        <item x="21880"/>
        <item x="21881"/>
        <item x="21882"/>
        <item x="21883"/>
        <item x="21884"/>
        <item x="21885"/>
        <item x="21747"/>
        <item x="21748"/>
        <item x="21749"/>
        <item x="21750"/>
        <item x="21732"/>
        <item x="21751"/>
        <item x="21886"/>
        <item x="21887"/>
        <item x="21888"/>
        <item x="21889"/>
        <item x="21890"/>
        <item x="21891"/>
        <item x="21892"/>
        <item x="21893"/>
        <item x="21894"/>
        <item x="21704"/>
        <item x="21895"/>
        <item x="21896"/>
        <item x="21897"/>
        <item x="21898"/>
        <item x="21899"/>
        <item x="21900"/>
        <item x="21705"/>
        <item x="21915"/>
        <item x="21706"/>
        <item x="21752"/>
        <item x="21733"/>
        <item x="21901"/>
        <item x="21707"/>
        <item x="21902"/>
        <item x="21903"/>
        <item x="21904"/>
        <item x="21905"/>
        <item x="21906"/>
        <item x="21907"/>
        <item x="21908"/>
        <item x="21909"/>
        <item x="21910"/>
        <item x="21911"/>
        <item x="21912"/>
        <item x="21708"/>
        <item x="21913"/>
        <item x="21914"/>
        <item x="21954"/>
        <item x="21955"/>
        <item x="21956"/>
        <item x="21957"/>
        <item x="21753"/>
        <item x="21734"/>
        <item x="21958"/>
        <item x="21857"/>
        <item x="21709"/>
        <item x="21710"/>
        <item x="21711"/>
        <item x="21960"/>
        <item x="21961"/>
        <item x="21962"/>
        <item x="21963"/>
        <item x="21964"/>
        <item x="21965"/>
        <item x="21966"/>
        <item x="21967"/>
        <item x="21968"/>
        <item x="21712"/>
        <item x="21969"/>
        <item x="21970"/>
        <item x="21713"/>
        <item x="21971"/>
        <item x="21972"/>
        <item x="21754"/>
        <item x="21735"/>
        <item x="21973"/>
        <item x="21974"/>
        <item x="21975"/>
        <item x="21976"/>
        <item x="21977"/>
        <item x="21978"/>
        <item x="21979"/>
        <item x="21980"/>
        <item x="21981"/>
        <item x="21714"/>
        <item x="21982"/>
        <item x="21983"/>
        <item x="21715"/>
        <item x="21755"/>
        <item x="21756"/>
        <item x="21757"/>
        <item x="21758"/>
        <item x="21759"/>
        <item x="21736"/>
        <item x="21984"/>
        <item x="21985"/>
        <item x="21986"/>
        <item x="21987"/>
        <item x="21988"/>
        <item x="21989"/>
        <item x="21990"/>
        <item x="21991"/>
        <item x="21992"/>
        <item x="21993"/>
        <item x="21994"/>
        <item x="21716"/>
        <item x="21995"/>
        <item x="21996"/>
        <item x="21717"/>
        <item x="21997"/>
        <item x="21998"/>
        <item x="21999"/>
        <item x="22000"/>
        <item x="22001"/>
        <item x="22002"/>
        <item x="22003"/>
        <item x="22004"/>
        <item x="21718"/>
        <item x="22005"/>
        <item x="22006"/>
        <item x="22007"/>
        <item x="22008"/>
        <item x="22009"/>
        <item x="22010"/>
        <item x="22011"/>
        <item x="22012"/>
        <item x="22013"/>
        <item x="22014"/>
        <item x="22015"/>
        <item x="22016"/>
        <item x="22017"/>
        <item x="22018"/>
        <item x="21760"/>
        <item x="21737"/>
        <item x="21738"/>
        <item x="22019"/>
        <item x="21719"/>
        <item x="22020"/>
        <item x="22021"/>
        <item x="22022"/>
        <item x="21761"/>
        <item x="21720"/>
        <item x="21721"/>
        <item x="21722"/>
        <item x="21723"/>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979"/>
        <item x="980"/>
        <item x="981"/>
        <item x="982"/>
        <item x="1360"/>
        <item x="1361"/>
        <item x="1362"/>
        <item x="1363"/>
        <item x="1364"/>
        <item x="1380"/>
        <item x="1381"/>
        <item x="1382"/>
        <item x="1383"/>
        <item x="1384"/>
        <item x="1385"/>
        <item x="1386"/>
        <item x="1387"/>
        <item x="1388"/>
        <item x="1389"/>
        <item x="1390"/>
        <item x="1391"/>
        <item x="1392"/>
        <item x="1393"/>
        <item x="1394"/>
        <item x="1395"/>
        <item x="1396"/>
        <item x="1397"/>
        <item x="1398"/>
        <item x="1400"/>
        <item x="1401"/>
        <item x="1402"/>
        <item x="1403"/>
        <item x="1404"/>
        <item x="1405"/>
        <item x="1406"/>
        <item x="1407"/>
        <item x="1408"/>
        <item x="1409"/>
        <item x="1410"/>
        <item x="1411"/>
        <item x="1412"/>
        <item x="1413"/>
        <item x="1414"/>
        <item x="1415"/>
        <item x="1416"/>
        <item x="1417"/>
        <item x="1418"/>
        <item x="1419"/>
        <item x="1420"/>
        <item x="1421"/>
        <item x="1422"/>
        <item x="1348"/>
        <item x="1202"/>
        <item x="0"/>
        <item x="1"/>
        <item x="2"/>
        <item x="3"/>
        <item x="4"/>
        <item x="5"/>
        <item x="6"/>
        <item x="7"/>
        <item x="8"/>
        <item x="9"/>
        <item x="10"/>
        <item x="11"/>
        <item x="12"/>
        <item x="13"/>
        <item x="14"/>
        <item x="15"/>
        <item x="16"/>
        <item x="17"/>
        <item x="18"/>
        <item x="19"/>
        <item x="20"/>
        <item x="21"/>
        <item x="22"/>
        <item x="23"/>
        <item x="24"/>
        <item x="25"/>
        <item x="26"/>
        <item x="27"/>
        <item x="28"/>
        <item x="29"/>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9"/>
        <item x="1350"/>
        <item x="1351"/>
        <item x="1352"/>
        <item x="1353"/>
        <item x="1354"/>
        <item x="1355"/>
        <item x="1356"/>
        <item x="1357"/>
        <item x="1358"/>
        <item x="1359"/>
        <item x="1365"/>
        <item x="1366"/>
        <item x="1367"/>
        <item x="1368"/>
        <item x="1369"/>
        <item x="1370"/>
        <item x="1371"/>
        <item x="1372"/>
        <item x="1373"/>
        <item x="1374"/>
        <item x="1375"/>
        <item x="1376"/>
        <item x="1377"/>
        <item x="1378"/>
        <item x="1379"/>
        <item x="1399"/>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3"/>
        <item x="9134"/>
        <item x="9135"/>
        <item x="9136"/>
        <item x="9137"/>
        <item x="9138"/>
        <item x="9139"/>
        <item x="9140"/>
        <item x="9141"/>
        <item x="9143"/>
        <item x="9144"/>
        <item x="9145"/>
        <item x="9146"/>
        <item x="9147"/>
        <item x="9148"/>
        <item x="9149"/>
        <item x="9150"/>
        <item x="9151"/>
        <item x="9152"/>
        <item x="9153"/>
        <item x="9154"/>
        <item x="9155"/>
        <item x="9156"/>
        <item x="9157"/>
        <item x="9172"/>
        <item x="9193"/>
        <item x="9194"/>
        <item x="9195"/>
        <item x="9196"/>
        <item x="9197"/>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423"/>
        <item x="9424"/>
        <item x="9425"/>
        <item x="9426"/>
        <item x="9427"/>
        <item x="9428"/>
        <item x="9429"/>
        <item x="9430"/>
        <item x="9431"/>
        <item x="9432"/>
        <item x="9433"/>
        <item x="9434"/>
        <item x="9435"/>
        <item x="9436"/>
        <item x="9437"/>
        <item x="9438"/>
        <item x="9439"/>
        <item x="9440"/>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746"/>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69"/>
        <item x="16270"/>
        <item x="16271"/>
        <item x="16275"/>
        <item x="16277"/>
        <item x="16278"/>
        <item x="16344"/>
        <item x="16345"/>
        <item x="16346"/>
        <item x="16364"/>
        <item x="16369"/>
        <item x="16375"/>
        <item x="16376"/>
        <item x="16377"/>
        <item x="16408"/>
        <item x="16423"/>
        <item x="16430"/>
        <item x="16431"/>
        <item x="16432"/>
        <item x="16433"/>
        <item x="16434"/>
        <item x="16435"/>
        <item x="16436"/>
        <item x="16437"/>
        <item x="16438"/>
        <item x="16439"/>
        <item x="16440"/>
        <item x="16441"/>
        <item x="16442"/>
        <item x="16443"/>
        <item x="16459"/>
        <item x="16476"/>
        <item x="16477"/>
        <item x="16478"/>
        <item x="16482"/>
        <item x="16483"/>
        <item x="16484"/>
        <item x="16490"/>
        <item x="16491"/>
        <item x="16492"/>
        <item x="16535"/>
        <item x="16536"/>
        <item x="16537"/>
        <item x="17439"/>
        <item x="17440"/>
        <item x="17441"/>
        <item x="17442"/>
        <item x="17443"/>
        <item x="17444"/>
        <item x="17445"/>
        <item x="17446"/>
        <item x="17447"/>
        <item x="17448"/>
        <item x="17449"/>
        <item x="17450"/>
        <item x="17451"/>
        <item x="17452"/>
        <item x="17453"/>
        <item x="17454"/>
        <item x="18233"/>
        <item x="18234"/>
        <item x="18548"/>
        <item x="18549"/>
        <item x="18550"/>
        <item x="18551"/>
        <item x="18552"/>
        <item x="18553"/>
        <item x="18554"/>
        <item x="18555"/>
        <item x="18556"/>
        <item x="18557"/>
        <item x="18558"/>
        <item x="18559"/>
        <item x="18560"/>
        <item x="18561"/>
        <item x="18562"/>
        <item x="18563"/>
        <item x="18564"/>
        <item x="18565"/>
        <item x="18566"/>
        <item x="18567"/>
        <item x="18568"/>
        <item x="18569"/>
        <item x="18570"/>
        <item x="18571"/>
        <item x="18572"/>
        <item x="18573"/>
        <item x="18574"/>
        <item x="18575"/>
        <item x="18576"/>
        <item x="18577"/>
        <item x="18578"/>
        <item x="18579"/>
        <item x="18580"/>
        <item x="18581"/>
        <item x="18582"/>
        <item x="18583"/>
        <item x="18584"/>
        <item x="18585"/>
        <item x="18586"/>
        <item x="18587"/>
        <item x="18588"/>
        <item x="18589"/>
        <item x="18590"/>
        <item x="18591"/>
        <item x="18592"/>
        <item x="18593"/>
        <item x="18594"/>
        <item x="18595"/>
        <item x="18596"/>
        <item x="18597"/>
        <item x="18598"/>
        <item x="18599"/>
        <item x="18600"/>
        <item x="18601"/>
        <item x="18602"/>
        <item x="18603"/>
        <item x="18604"/>
        <item x="18605"/>
        <item x="18606"/>
        <item x="18607"/>
        <item x="18608"/>
        <item x="18609"/>
        <item x="18610"/>
        <item x="18611"/>
        <item x="18612"/>
        <item x="18613"/>
        <item x="18614"/>
        <item x="18615"/>
        <item x="18616"/>
        <item x="18617"/>
        <item x="18618"/>
        <item x="19621"/>
        <item x="19622"/>
        <item x="19623"/>
        <item x="19624"/>
        <item x="19625"/>
        <item x="19626"/>
        <item x="19627"/>
        <item x="19628"/>
        <item x="19629"/>
        <item x="19630"/>
        <item x="19631"/>
        <item x="19632"/>
        <item x="19633"/>
        <item x="19634"/>
        <item x="19635"/>
        <item x="19636"/>
        <item x="19637"/>
        <item x="19638"/>
        <item x="19639"/>
        <item x="19640"/>
        <item x="19641"/>
        <item x="19642"/>
        <item x="19643"/>
        <item x="19644"/>
        <item x="19645"/>
        <item x="19646"/>
        <item x="19647"/>
        <item x="19648"/>
        <item x="19649"/>
        <item x="19650"/>
        <item x="19651"/>
        <item x="19652"/>
        <item x="19653"/>
        <item x="19654"/>
        <item x="19655"/>
        <item x="19656"/>
        <item x="19657"/>
        <item x="19658"/>
        <item x="19659"/>
        <item x="19660"/>
        <item x="19661"/>
        <item x="19662"/>
        <item x="19663"/>
        <item x="19664"/>
        <item x="19665"/>
        <item x="19666"/>
        <item x="19667"/>
        <item x="19668"/>
        <item x="19669"/>
        <item x="19670"/>
        <item x="19671"/>
        <item x="19672"/>
        <item x="19673"/>
        <item x="19674"/>
        <item x="19675"/>
        <item x="19676"/>
        <item x="19677"/>
        <item x="19678"/>
        <item x="19679"/>
        <item x="19680"/>
        <item x="19681"/>
        <item x="19682"/>
        <item x="19683"/>
        <item x="19684"/>
        <item x="19685"/>
        <item x="19686"/>
        <item x="19687"/>
        <item x="19688"/>
        <item x="19689"/>
        <item x="19690"/>
        <item x="19691"/>
        <item x="19692"/>
        <item x="19693"/>
        <item x="19694"/>
        <item x="19695"/>
        <item x="19696"/>
        <item x="20959"/>
        <item x="21004"/>
        <item x="21005"/>
        <item x="21006"/>
        <item x="21007"/>
        <item x="21008"/>
        <item x="21009"/>
        <item x="21010"/>
        <item x="21011"/>
        <item x="21012"/>
        <item x="21013"/>
        <item x="21014"/>
        <item x="21015"/>
        <item x="21016"/>
        <item x="21017"/>
        <item x="21018"/>
        <item x="21019"/>
        <item x="21020"/>
        <item x="21021"/>
        <item x="21022"/>
        <item x="21023"/>
        <item x="21024"/>
        <item x="21025"/>
        <item x="21026"/>
        <item x="21027"/>
        <item x="21028"/>
        <item x="21273"/>
        <item x="21274"/>
        <item x="21275"/>
        <item x="21276"/>
        <item x="21277"/>
        <item x="21278"/>
        <item x="21279"/>
        <item x="21280"/>
        <item x="21281"/>
        <item x="21282"/>
        <item x="21283"/>
        <item x="21284"/>
        <item x="21285"/>
        <item x="21286"/>
        <item x="21287"/>
        <item x="21288"/>
        <item x="21289"/>
        <item x="21290"/>
        <item x="21291"/>
        <item x="21292"/>
        <item x="21293"/>
        <item x="21294"/>
        <item x="21295"/>
        <item x="21296"/>
        <item x="21297"/>
        <item x="21298"/>
        <item x="21299"/>
        <item x="21300"/>
        <item x="21301"/>
        <item x="21302"/>
        <item x="21303"/>
        <item x="21304"/>
        <item x="21305"/>
        <item x="21306"/>
        <item x="21307"/>
        <item x="21308"/>
        <item x="21309"/>
        <item x="21310"/>
        <item x="21313"/>
        <item x="21314"/>
        <item x="21315"/>
        <item x="21316"/>
        <item x="21317"/>
        <item x="21318"/>
        <item x="21319"/>
        <item x="21320"/>
        <item x="21321"/>
        <item x="21322"/>
        <item x="21323"/>
        <item x="21324"/>
        <item x="21325"/>
        <item x="21326"/>
        <item x="21327"/>
        <item x="21328"/>
        <item x="21329"/>
        <item x="21330"/>
        <item x="21331"/>
        <item x="21332"/>
        <item x="21333"/>
        <item x="21334"/>
        <item x="21335"/>
        <item x="21762"/>
        <item x="21763"/>
        <item x="21764"/>
        <item x="21765"/>
        <item x="21766"/>
        <item x="21767"/>
        <item x="21768"/>
        <item x="21769"/>
        <item x="21770"/>
        <item x="21771"/>
        <item x="21772"/>
        <item x="21773"/>
        <item x="21774"/>
        <item x="21775"/>
        <item x="21776"/>
        <item x="21777"/>
        <item x="21778"/>
        <item x="21779"/>
        <item x="21780"/>
        <item x="21781"/>
        <item x="21782"/>
        <item x="21783"/>
        <item x="21784"/>
        <item x="21785"/>
        <item x="21786"/>
        <item x="21787"/>
        <item x="21788"/>
        <item x="21789"/>
        <item x="21790"/>
        <item x="21791"/>
        <item x="21792"/>
        <item x="21793"/>
        <item x="21794"/>
        <item x="21795"/>
        <item x="21796"/>
        <item x="21797"/>
        <item x="21798"/>
        <item x="21799"/>
        <item x="21800"/>
        <item x="21801"/>
        <item x="21802"/>
        <item x="21803"/>
        <item x="21804"/>
        <item x="21805"/>
        <item x="21806"/>
        <item x="21807"/>
        <item x="21808"/>
        <item x="21809"/>
        <item x="21810"/>
        <item x="21811"/>
        <item x="21812"/>
        <item x="21813"/>
        <item x="21814"/>
        <item x="21815"/>
        <item x="21816"/>
        <item x="21817"/>
        <item x="21818"/>
        <item x="21819"/>
        <item x="21820"/>
        <item x="21821"/>
        <item x="21822"/>
        <item x="21823"/>
        <item x="21824"/>
        <item x="21825"/>
        <item x="21826"/>
        <item x="21827"/>
        <item x="21828"/>
        <item x="21829"/>
        <item x="21830"/>
        <item x="21831"/>
        <item x="21832"/>
        <item x="21833"/>
        <item x="21834"/>
        <item x="21835"/>
        <item x="21836"/>
        <item x="21837"/>
        <item x="21838"/>
        <item x="21839"/>
        <item x="21840"/>
        <item x="21841"/>
        <item x="21842"/>
        <item x="21843"/>
        <item x="22844"/>
        <item x="22845"/>
        <item x="22846"/>
        <item x="22847"/>
        <item x="22848"/>
        <item x="22849"/>
        <item x="22850"/>
        <item x="22851"/>
        <item x="22852"/>
        <item x="22853"/>
        <item x="22854"/>
        <item x="22855"/>
        <item x="22856"/>
        <item x="22857"/>
        <item x="22858"/>
        <item x="22859"/>
        <item x="22860"/>
        <item x="22861"/>
        <item x="22862"/>
        <item x="22863"/>
        <item x="22864"/>
        <item x="22865"/>
        <item x="22866"/>
        <item x="22867"/>
        <item x="22868"/>
        <item x="22869"/>
        <item x="22870"/>
        <item x="22871"/>
        <item x="22872"/>
        <item x="22873"/>
        <item x="22874"/>
        <item x="22875"/>
        <item x="22876"/>
        <item x="22877"/>
        <item x="22878"/>
        <item x="22879"/>
        <item x="22880"/>
        <item x="22881"/>
        <item x="22882"/>
        <item x="22883"/>
        <item x="22884"/>
        <item x="22885"/>
        <item x="22886"/>
        <item x="22887"/>
        <item x="22888"/>
        <item x="22889"/>
        <item x="22890"/>
        <item x="22891"/>
        <item x="22892"/>
        <item x="22893"/>
        <item x="22894"/>
        <item x="22895"/>
        <item x="22896"/>
        <item x="22897"/>
        <item x="22898"/>
        <item x="22899"/>
        <item x="22900"/>
        <item x="22901"/>
        <item x="22902"/>
        <item x="22903"/>
        <item x="22904"/>
        <item x="22905"/>
        <item x="22906"/>
        <item x="22907"/>
        <item x="22908"/>
        <item x="22909"/>
        <item x="22910"/>
        <item x="22911"/>
        <item x="22912"/>
        <item x="22913"/>
        <item x="22914"/>
        <item x="22915"/>
        <item x="22916"/>
        <item x="22917"/>
        <item x="22918"/>
        <item x="22919"/>
        <item x="22920"/>
        <item x="22921"/>
        <item x="22922"/>
        <item x="22923"/>
        <item x="22924"/>
        <item x="22925"/>
        <item x="22926"/>
        <item x="22927"/>
        <item x="22928"/>
        <item x="22929"/>
        <item x="22930"/>
        <item x="22931"/>
        <item x="22932"/>
        <item x="22933"/>
        <item x="22934"/>
        <item x="22935"/>
        <item x="22936"/>
        <item x="22937"/>
        <item x="22938"/>
        <item x="22939"/>
        <item x="22940"/>
        <item x="22941"/>
        <item x="22942"/>
        <item x="22943"/>
        <item x="22944"/>
        <item x="22945"/>
        <item x="22946"/>
        <item x="22947"/>
        <item x="22948"/>
        <item x="22949"/>
        <item x="22950"/>
        <item x="22951"/>
        <item x="22952"/>
        <item x="22953"/>
        <item x="22954"/>
        <item x="22955"/>
        <item x="22956"/>
        <item x="22957"/>
        <item x="22958"/>
        <item x="22959"/>
        <item x="22960"/>
        <item x="22961"/>
        <item x="22962"/>
        <item x="22963"/>
        <item x="22964"/>
        <item x="22965"/>
        <item x="22966"/>
        <item x="22967"/>
        <item x="22968"/>
        <item x="22969"/>
        <item x="22970"/>
        <item x="22971"/>
        <item x="22972"/>
        <item x="22973"/>
        <item x="22974"/>
        <item x="22975"/>
        <item x="22976"/>
        <item x="22977"/>
        <item x="22978"/>
        <item x="22979"/>
        <item x="22980"/>
        <item x="22981"/>
        <item x="22982"/>
        <item x="22983"/>
        <item x="22984"/>
        <item x="22985"/>
        <item x="22986"/>
        <item x="22987"/>
        <item x="22988"/>
        <item x="22989"/>
        <item x="22990"/>
        <item x="22991"/>
        <item x="22992"/>
        <item x="22993"/>
        <item x="22994"/>
        <item x="22995"/>
        <item x="22996"/>
        <item x="22997"/>
        <item x="22998"/>
        <item x="22999"/>
        <item x="23000"/>
        <item x="23001"/>
        <item x="23002"/>
        <item x="23003"/>
        <item x="23004"/>
        <item x="23005"/>
        <item x="23006"/>
        <item x="23007"/>
        <item x="23008"/>
        <item x="23009"/>
        <item x="23010"/>
        <item x="23011"/>
        <item x="23012"/>
        <item x="23013"/>
        <item x="23014"/>
        <item x="23015"/>
        <item x="23016"/>
        <item x="23017"/>
        <item x="23018"/>
        <item x="23019"/>
        <item x="23020"/>
        <item x="23021"/>
        <item x="23022"/>
        <item x="23023"/>
        <item x="23024"/>
        <item x="23025"/>
        <item x="23026"/>
        <item x="23027"/>
        <item x="23028"/>
        <item x="23029"/>
        <item x="23030"/>
        <item x="23031"/>
        <item x="23032"/>
        <item x="23033"/>
        <item x="23034"/>
        <item x="23035"/>
        <item x="23036"/>
        <item x="23037"/>
        <item x="23038"/>
        <item x="23039"/>
        <item x="23040"/>
        <item x="23041"/>
        <item x="23042"/>
        <item x="23043"/>
        <item x="23044"/>
        <item x="23045"/>
        <item x="23046"/>
        <item x="23047"/>
        <item x="23048"/>
        <item x="23049"/>
        <item x="23050"/>
        <item x="23051"/>
        <item x="23052"/>
        <item x="23053"/>
        <item x="23054"/>
        <item x="23055"/>
        <item x="23056"/>
        <item x="23057"/>
        <item x="23058"/>
        <item x="23059"/>
        <item x="23060"/>
        <item x="23061"/>
        <item x="23062"/>
        <item x="23063"/>
        <item x="23064"/>
        <item x="23065"/>
        <item x="23066"/>
        <item x="23067"/>
        <item x="23068"/>
        <item x="23069"/>
        <item x="23070"/>
        <item x="23071"/>
        <item x="23072"/>
        <item x="23073"/>
        <item x="23074"/>
        <item x="23075"/>
        <item x="23076"/>
        <item x="23077"/>
        <item x="23078"/>
        <item x="23079"/>
        <item x="23080"/>
        <item x="23081"/>
        <item x="23082"/>
        <item x="23083"/>
        <item x="23084"/>
        <item x="23085"/>
        <item x="23086"/>
        <item x="23087"/>
        <item x="23088"/>
        <item x="23089"/>
        <item x="23090"/>
        <item x="23091"/>
        <item x="23092"/>
        <item x="23093"/>
        <item x="23094"/>
        <item x="23095"/>
        <item x="23096"/>
        <item x="23097"/>
        <item x="23098"/>
        <item x="23099"/>
        <item x="23100"/>
        <item x="23101"/>
        <item x="23102"/>
        <item x="23103"/>
        <item x="23104"/>
        <item x="23105"/>
        <item x="23106"/>
        <item x="23107"/>
        <item x="23108"/>
        <item x="23109"/>
        <item x="23110"/>
        <item x="23111"/>
        <item x="23112"/>
        <item x="23113"/>
        <item x="23114"/>
        <item x="23115"/>
        <item x="23116"/>
        <item x="23117"/>
        <item x="23118"/>
        <item x="23119"/>
        <item x="23120"/>
        <item x="23121"/>
        <item x="23122"/>
        <item x="23123"/>
        <item x="23124"/>
        <item x="23125"/>
        <item x="23126"/>
        <item x="23127"/>
        <item x="23128"/>
        <item x="23129"/>
        <item x="23130"/>
        <item x="23131"/>
        <item x="23132"/>
        <item x="23133"/>
        <item x="23134"/>
        <item x="23135"/>
        <item x="23136"/>
        <item x="23137"/>
        <item x="23138"/>
        <item x="23139"/>
        <item x="23140"/>
        <item x="23141"/>
        <item x="23142"/>
        <item x="23143"/>
        <item x="23144"/>
        <item x="23145"/>
        <item x="23146"/>
        <item x="23147"/>
        <item x="23148"/>
        <item x="23149"/>
        <item x="23150"/>
        <item x="23151"/>
        <item x="23152"/>
        <item x="23153"/>
        <item x="23154"/>
        <item x="23155"/>
        <item x="23156"/>
        <item x="23157"/>
        <item x="23158"/>
        <item x="23159"/>
        <item x="23160"/>
        <item x="23161"/>
        <item x="23162"/>
        <item x="23163"/>
        <item x="23164"/>
        <item x="23165"/>
        <item x="23166"/>
        <item x="23167"/>
        <item x="23168"/>
        <item x="23169"/>
        <item x="23170"/>
        <item x="23171"/>
        <item x="23172"/>
        <item x="23173"/>
        <item x="23174"/>
        <item x="23175"/>
        <item x="23176"/>
        <item x="23177"/>
        <item x="23178"/>
        <item x="23179"/>
        <item x="23180"/>
        <item x="23181"/>
        <item x="23182"/>
        <item x="23183"/>
        <item x="23184"/>
        <item x="23185"/>
        <item x="23186"/>
        <item x="23187"/>
        <item x="23188"/>
        <item x="23189"/>
        <item x="23190"/>
        <item x="23191"/>
        <item x="23192"/>
        <item x="23193"/>
        <item x="23194"/>
        <item x="23195"/>
        <item x="23196"/>
        <item x="23197"/>
        <item x="23198"/>
        <item x="23199"/>
        <item x="23200"/>
        <item x="23201"/>
        <item x="23202"/>
        <item x="23203"/>
        <item x="23204"/>
        <item x="23205"/>
        <item x="23206"/>
        <item x="23207"/>
        <item x="23208"/>
        <item x="23209"/>
        <item x="23210"/>
        <item x="23211"/>
        <item x="23212"/>
        <item x="23213"/>
        <item x="23214"/>
        <item x="23215"/>
        <item x="23216"/>
        <item x="23217"/>
        <item x="23218"/>
        <item x="23219"/>
        <item x="23220"/>
        <item x="23221"/>
        <item x="23222"/>
        <item x="23223"/>
        <item x="23224"/>
        <item x="23225"/>
        <item x="23226"/>
        <item x="23227"/>
        <item x="23228"/>
        <item x="23229"/>
        <item x="23230"/>
        <item x="23231"/>
        <item x="23232"/>
        <item x="23233"/>
        <item x="23234"/>
        <item x="23235"/>
        <item x="23236"/>
        <item x="23237"/>
        <item x="23238"/>
        <item x="23239"/>
        <item x="23240"/>
        <item x="23241"/>
        <item x="23242"/>
        <item x="23243"/>
        <item x="23244"/>
        <item x="23245"/>
        <item x="23246"/>
        <item x="23247"/>
        <item x="23248"/>
        <item x="23249"/>
        <item x="23250"/>
        <item x="23251"/>
        <item x="23252"/>
        <item x="23253"/>
        <item x="23254"/>
        <item x="23255"/>
        <item x="23256"/>
        <item x="23257"/>
        <item x="23258"/>
        <item x="23259"/>
        <item x="23260"/>
        <item x="23261"/>
        <item x="23262"/>
        <item x="23263"/>
        <item x="23264"/>
        <item x="23265"/>
        <item x="23266"/>
        <item x="23267"/>
        <item x="23268"/>
        <item x="23269"/>
        <item x="23270"/>
        <item x="23271"/>
        <item x="23272"/>
        <item x="23273"/>
        <item x="23274"/>
        <item x="23275"/>
        <item x="23276"/>
        <item x="23277"/>
        <item x="23278"/>
        <item x="23279"/>
        <item x="23280"/>
        <item x="23281"/>
        <item x="23282"/>
        <item x="23283"/>
        <item x="23284"/>
        <item x="23285"/>
        <item x="23286"/>
        <item x="23287"/>
        <item x="23288"/>
        <item x="23289"/>
        <item x="23290"/>
        <item x="23291"/>
        <item x="23292"/>
        <item x="23293"/>
        <item x="23294"/>
        <item x="23295"/>
        <item x="23296"/>
        <item x="23297"/>
        <item x="23298"/>
        <item x="23299"/>
        <item x="23300"/>
        <item x="23301"/>
        <item x="23302"/>
        <item x="23303"/>
        <item x="23304"/>
        <item x="23305"/>
        <item x="23306"/>
        <item x="23307"/>
        <item x="23308"/>
        <item x="23309"/>
        <item x="23310"/>
        <item x="23311"/>
        <item x="23312"/>
        <item x="23313"/>
        <item x="23314"/>
        <item x="23315"/>
        <item x="23316"/>
        <item x="23317"/>
        <item x="23318"/>
        <item x="23319"/>
        <item x="23320"/>
        <item x="23321"/>
        <item x="23322"/>
        <item x="23323"/>
        <item x="23324"/>
        <item x="23325"/>
        <item x="23326"/>
        <item x="23327"/>
        <item x="23328"/>
        <item x="23329"/>
        <item x="23330"/>
        <item x="23331"/>
        <item x="23332"/>
        <item x="23333"/>
        <item x="23334"/>
        <item x="23335"/>
        <item x="23336"/>
        <item x="23337"/>
        <item x="23338"/>
        <item x="23339"/>
        <item x="23340"/>
        <item x="23341"/>
        <item x="23342"/>
        <item x="23343"/>
        <item x="23344"/>
        <item x="23345"/>
        <item x="23346"/>
        <item x="23347"/>
        <item x="23348"/>
        <item x="23349"/>
        <item x="23350"/>
        <item x="23351"/>
        <item x="23352"/>
        <item x="23353"/>
        <item x="23354"/>
        <item x="23355"/>
        <item x="23356"/>
        <item x="23357"/>
        <item x="23358"/>
        <item x="23359"/>
        <item x="23360"/>
        <item x="23361"/>
        <item x="23362"/>
        <item x="23363"/>
        <item x="23364"/>
        <item x="23365"/>
        <item x="23366"/>
        <item x="23367"/>
        <item x="23368"/>
        <item x="23369"/>
        <item x="23370"/>
        <item x="23371"/>
        <item x="23372"/>
        <item x="23373"/>
        <item x="23374"/>
        <item x="23375"/>
        <item x="23376"/>
        <item x="23377"/>
        <item x="23378"/>
        <item x="23379"/>
        <item x="23380"/>
        <item x="23381"/>
        <item x="23382"/>
        <item x="23383"/>
        <item x="23384"/>
        <item x="23385"/>
        <item x="23386"/>
        <item x="23387"/>
        <item x="23388"/>
        <item x="23389"/>
        <item x="23390"/>
        <item x="23391"/>
        <item x="23392"/>
        <item x="23393"/>
        <item x="23394"/>
        <item x="23395"/>
        <item x="23396"/>
        <item x="23397"/>
        <item x="23398"/>
        <item x="23399"/>
        <item x="23400"/>
        <item x="23401"/>
        <item x="23402"/>
        <item x="23403"/>
        <item x="23404"/>
        <item x="23405"/>
        <item x="23406"/>
        <item x="23407"/>
        <item x="23408"/>
        <item x="23409"/>
        <item x="23410"/>
        <item x="23411"/>
        <item x="23412"/>
        <item x="23413"/>
        <item x="23414"/>
        <item x="23415"/>
        <item x="23416"/>
        <item x="23417"/>
        <item x="23418"/>
        <item x="23419"/>
        <item x="23420"/>
        <item x="23421"/>
        <item x="23422"/>
        <item x="23423"/>
        <item x="23424"/>
        <item x="23425"/>
        <item x="23426"/>
        <item x="23427"/>
        <item x="23428"/>
        <item x="23429"/>
        <item x="23430"/>
        <item x="23431"/>
        <item x="23432"/>
        <item x="23433"/>
        <item x="23434"/>
        <item x="23435"/>
        <item x="23436"/>
        <item x="23437"/>
        <item x="23438"/>
        <item x="23439"/>
        <item x="23440"/>
        <item x="23441"/>
        <item x="23442"/>
        <item x="23443"/>
        <item x="23444"/>
        <item x="23445"/>
        <item x="23446"/>
        <item x="23447"/>
        <item x="23448"/>
        <item x="23449"/>
        <item x="23450"/>
        <item x="23451"/>
        <item x="23452"/>
        <item x="23453"/>
        <item x="23454"/>
        <item x="23455"/>
        <item x="23456"/>
        <item x="23457"/>
        <item x="23458"/>
        <item x="23459"/>
        <item x="23460"/>
        <item x="23461"/>
        <item x="23462"/>
        <item x="23463"/>
        <item x="23464"/>
        <item x="23465"/>
        <item x="23466"/>
        <item x="23467"/>
        <item x="23468"/>
        <item x="23469"/>
        <item x="23470"/>
        <item x="23471"/>
        <item x="23472"/>
        <item x="23473"/>
        <item x="23474"/>
        <item x="23475"/>
        <item x="23476"/>
        <item x="23477"/>
        <item x="23478"/>
        <item x="23479"/>
        <item x="23480"/>
        <item x="23481"/>
        <item x="23482"/>
        <item x="23483"/>
        <item x="23484"/>
        <item x="23485"/>
        <item x="23486"/>
        <item x="23487"/>
        <item x="23488"/>
        <item x="23489"/>
        <item x="23490"/>
        <item x="23491"/>
        <item x="23492"/>
        <item x="23493"/>
        <item x="23494"/>
        <item x="23495"/>
        <item x="23496"/>
        <item x="23497"/>
        <item x="23498"/>
        <item x="23499"/>
        <item x="23500"/>
        <item x="23501"/>
        <item x="23502"/>
        <item x="23503"/>
        <item x="23504"/>
        <item x="23505"/>
        <item x="23506"/>
        <item x="23507"/>
        <item x="23508"/>
        <item x="23509"/>
        <item x="23510"/>
        <item x="23511"/>
        <item x="23512"/>
        <item x="23513"/>
        <item x="23514"/>
        <item x="23515"/>
        <item x="23516"/>
        <item x="23517"/>
        <item x="23518"/>
        <item x="23519"/>
        <item x="23520"/>
        <item x="23521"/>
        <item x="23522"/>
        <item x="23523"/>
        <item x="23524"/>
        <item x="23525"/>
        <item x="23526"/>
        <item x="23527"/>
        <item x="23528"/>
        <item x="23529"/>
        <item x="23530"/>
        <item x="23531"/>
        <item x="23532"/>
        <item x="23533"/>
        <item x="23534"/>
        <item x="23535"/>
        <item x="23536"/>
        <item x="23537"/>
        <item x="23538"/>
        <item x="23539"/>
        <item x="23540"/>
        <item x="23541"/>
        <item x="23542"/>
        <item x="23543"/>
        <item x="23544"/>
        <item x="23545"/>
        <item x="23546"/>
        <item x="23547"/>
        <item x="23548"/>
        <item x="23549"/>
        <item x="23550"/>
        <item x="23551"/>
        <item x="23552"/>
        <item x="23553"/>
        <item x="23554"/>
        <item x="23555"/>
        <item x="23556"/>
        <item x="23557"/>
        <item x="23558"/>
        <item x="23559"/>
        <item x="23560"/>
        <item x="23561"/>
        <item x="23562"/>
        <item x="23563"/>
        <item x="23564"/>
        <item x="23565"/>
        <item x="23566"/>
        <item x="23567"/>
        <item x="23568"/>
        <item x="23569"/>
        <item x="23570"/>
        <item x="23571"/>
        <item x="23572"/>
        <item x="23573"/>
        <item x="23574"/>
        <item x="23575"/>
        <item x="23576"/>
        <item x="23577"/>
        <item x="23578"/>
        <item x="23579"/>
        <item x="23580"/>
        <item x="23581"/>
        <item x="23582"/>
        <item x="23583"/>
        <item x="23584"/>
        <item x="23585"/>
        <item x="23586"/>
        <item x="23587"/>
        <item x="23588"/>
        <item x="23589"/>
        <item x="23590"/>
        <item x="23591"/>
        <item x="23592"/>
        <item x="23593"/>
        <item x="23594"/>
        <item x="23595"/>
        <item x="23596"/>
        <item x="23597"/>
        <item x="23598"/>
        <item x="23599"/>
        <item x="23600"/>
        <item x="23601"/>
        <item x="23602"/>
        <item x="23603"/>
        <item x="23604"/>
        <item x="23605"/>
        <item x="23606"/>
        <item x="23607"/>
        <item x="23608"/>
        <item x="23609"/>
        <item x="23610"/>
        <item x="23611"/>
        <item x="23612"/>
        <item x="23613"/>
        <item x="23614"/>
        <item x="23615"/>
        <item x="23616"/>
        <item x="23617"/>
        <item x="23618"/>
        <item x="23619"/>
        <item x="23620"/>
        <item x="23621"/>
        <item x="23622"/>
        <item x="23623"/>
        <item x="23624"/>
        <item x="23625"/>
        <item x="23626"/>
        <item x="23627"/>
        <item x="23628"/>
        <item x="23629"/>
        <item x="23630"/>
        <item x="23631"/>
        <item x="23632"/>
        <item x="23633"/>
        <item x="23634"/>
        <item x="23635"/>
        <item x="23636"/>
        <item x="23637"/>
        <item x="23638"/>
        <item x="23639"/>
        <item x="23640"/>
        <item x="23641"/>
        <item x="23642"/>
        <item x="23643"/>
        <item x="23644"/>
        <item x="23645"/>
        <item x="23646"/>
        <item x="23647"/>
        <item x="23648"/>
        <item x="23649"/>
        <item x="23650"/>
        <item x="23651"/>
        <item x="23652"/>
        <item x="23653"/>
        <item x="23654"/>
        <item x="23655"/>
        <item x="23656"/>
        <item x="23657"/>
        <item x="23658"/>
        <item x="23659"/>
        <item x="23660"/>
        <item x="23661"/>
        <item x="23662"/>
        <item x="23663"/>
        <item x="23664"/>
        <item x="23665"/>
        <item x="23666"/>
        <item x="23667"/>
        <item x="23668"/>
        <item x="23669"/>
        <item x="23670"/>
        <item x="23671"/>
        <item x="23672"/>
        <item x="23673"/>
        <item x="23674"/>
        <item x="23675"/>
        <item x="23676"/>
        <item x="23677"/>
        <item x="23678"/>
        <item x="23679"/>
        <item x="23680"/>
        <item x="23681"/>
        <item x="23682"/>
        <item x="23683"/>
        <item x="23684"/>
        <item x="23685"/>
        <item x="23686"/>
        <item x="23687"/>
        <item x="23688"/>
        <item x="23689"/>
        <item x="23690"/>
        <item x="23691"/>
        <item x="23692"/>
        <item x="23693"/>
        <item x="23694"/>
        <item x="23695"/>
        <item x="23696"/>
        <item x="23697"/>
        <item x="23698"/>
        <item x="23699"/>
        <item x="23700"/>
        <item x="23701"/>
        <item x="23702"/>
        <item x="23703"/>
        <item x="23704"/>
        <item x="23705"/>
        <item x="23706"/>
        <item x="23707"/>
        <item x="23708"/>
        <item x="23709"/>
        <item x="23710"/>
        <item x="23711"/>
        <item x="23712"/>
        <item x="23713"/>
        <item x="23714"/>
        <item x="23715"/>
        <item x="23716"/>
        <item x="23717"/>
        <item x="23718"/>
        <item x="23719"/>
        <item x="23720"/>
        <item x="23721"/>
        <item x="23722"/>
        <item x="23723"/>
        <item x="23724"/>
        <item x="23725"/>
        <item x="23726"/>
        <item x="23727"/>
        <item x="23728"/>
        <item x="23729"/>
        <item x="23730"/>
        <item x="23731"/>
        <item x="23732"/>
        <item x="23733"/>
        <item x="23734"/>
        <item x="23735"/>
        <item x="23736"/>
        <item x="23737"/>
        <item x="23738"/>
        <item x="23739"/>
        <item x="23740"/>
        <item x="23741"/>
        <item x="23742"/>
        <item x="23743"/>
        <item x="23744"/>
        <item x="23745"/>
        <item x="23746"/>
        <item x="23747"/>
        <item x="23748"/>
        <item x="23749"/>
        <item x="23750"/>
        <item x="23751"/>
        <item x="23752"/>
        <item x="23753"/>
        <item x="23754"/>
        <item x="23755"/>
        <item x="23756"/>
        <item x="23757"/>
        <item x="23758"/>
        <item x="23759"/>
        <item x="23760"/>
        <item x="23761"/>
        <item x="23762"/>
        <item x="23763"/>
        <item x="23764"/>
        <item x="23765"/>
        <item x="23766"/>
        <item x="23767"/>
        <item x="23768"/>
        <item x="23769"/>
        <item x="23770"/>
        <item x="23771"/>
        <item x="23772"/>
        <item x="23773"/>
        <item x="23774"/>
        <item x="23775"/>
        <item x="23776"/>
        <item x="23777"/>
        <item x="23778"/>
        <item x="23779"/>
        <item x="23780"/>
        <item x="23781"/>
        <item x="23782"/>
        <item x="23783"/>
        <item x="23784"/>
        <item x="23785"/>
        <item x="23786"/>
        <item x="23787"/>
        <item x="23788"/>
        <item x="23789"/>
        <item x="23790"/>
        <item x="23791"/>
        <item x="23792"/>
        <item x="23793"/>
        <item x="23794"/>
        <item x="23795"/>
        <item x="23796"/>
        <item x="23797"/>
        <item x="23798"/>
        <item x="23799"/>
        <item x="23800"/>
        <item x="23801"/>
        <item x="23802"/>
        <item x="23803"/>
        <item x="23804"/>
        <item x="23805"/>
        <item x="23806"/>
        <item x="23807"/>
        <item x="23808"/>
        <item x="23809"/>
        <item x="23810"/>
        <item x="23811"/>
        <item x="23812"/>
        <item x="23813"/>
        <item x="23814"/>
        <item x="23815"/>
        <item x="23816"/>
        <item x="23817"/>
        <item x="23818"/>
        <item x="23819"/>
        <item x="23820"/>
        <item x="23821"/>
        <item x="23822"/>
        <item x="23823"/>
        <item x="23824"/>
        <item x="23825"/>
        <item x="23826"/>
        <item x="23827"/>
        <item x="23828"/>
        <item x="23829"/>
        <item x="23830"/>
        <item x="23831"/>
        <item x="23832"/>
        <item x="23833"/>
        <item x="23834"/>
        <item x="23835"/>
        <item x="23836"/>
        <item x="23837"/>
        <item x="23838"/>
        <item x="23839"/>
        <item x="23840"/>
        <item x="23841"/>
        <item x="23842"/>
        <item x="23843"/>
        <item x="23844"/>
        <item x="23845"/>
        <item x="23846"/>
        <item x="23847"/>
        <item x="23848"/>
        <item x="23849"/>
        <item x="23850"/>
        <item x="23851"/>
        <item x="23852"/>
        <item x="23853"/>
        <item x="23854"/>
        <item x="23855"/>
        <item x="23856"/>
        <item x="23857"/>
        <item x="23858"/>
        <item x="23859"/>
        <item x="23860"/>
        <item x="23861"/>
        <item x="23862"/>
        <item x="23863"/>
        <item x="23864"/>
        <item x="23865"/>
        <item x="23866"/>
        <item x="23867"/>
        <item x="23868"/>
        <item x="23869"/>
        <item x="23870"/>
        <item x="23871"/>
        <item x="23872"/>
        <item x="23873"/>
        <item x="23874"/>
        <item x="23875"/>
        <item x="23876"/>
        <item x="23877"/>
        <item x="23878"/>
        <item x="23879"/>
        <item x="23880"/>
        <item x="23881"/>
        <item x="23882"/>
        <item x="23883"/>
        <item x="23884"/>
        <item x="23885"/>
        <item x="23886"/>
        <item x="23887"/>
        <item x="23888"/>
        <item x="23889"/>
        <item x="23890"/>
        <item x="23891"/>
        <item x="23892"/>
        <item x="23893"/>
        <item x="23894"/>
        <item x="23895"/>
        <item x="23896"/>
        <item x="23897"/>
        <item x="23898"/>
        <item x="23899"/>
        <item x="23900"/>
        <item x="23901"/>
        <item x="23902"/>
        <item x="23903"/>
        <item x="23904"/>
        <item x="23905"/>
        <item x="23906"/>
        <item x="23907"/>
        <item x="23908"/>
        <item x="23909"/>
        <item x="23910"/>
        <item x="23911"/>
        <item x="23912"/>
        <item x="23913"/>
        <item x="23914"/>
        <item x="23915"/>
        <item x="23916"/>
        <item x="23917"/>
        <item x="23918"/>
        <item x="23919"/>
        <item x="23920"/>
        <item x="23921"/>
        <item x="23922"/>
        <item x="23923"/>
        <item x="23924"/>
        <item x="23925"/>
        <item x="23926"/>
        <item x="23927"/>
        <item x="23928"/>
        <item x="23929"/>
        <item x="23930"/>
        <item x="23931"/>
        <item x="23932"/>
        <item x="23933"/>
        <item x="23934"/>
        <item x="23935"/>
        <item x="23936"/>
        <item x="23937"/>
        <item x="23938"/>
        <item x="23939"/>
        <item x="23940"/>
        <item x="23941"/>
        <item x="23942"/>
        <item x="23943"/>
        <item x="23944"/>
        <item x="23945"/>
        <item x="23946"/>
        <item x="23947"/>
        <item x="23948"/>
        <item x="23949"/>
        <item x="23950"/>
        <item x="23951"/>
        <item x="23952"/>
        <item x="23953"/>
        <item x="23954"/>
        <item x="23955"/>
        <item x="23956"/>
        <item x="23957"/>
        <item x="23958"/>
        <item x="23959"/>
        <item x="23960"/>
        <item x="23961"/>
        <item x="23962"/>
        <item x="23963"/>
        <item x="23964"/>
        <item x="23965"/>
        <item x="23966"/>
        <item x="23967"/>
        <item x="23968"/>
        <item x="23969"/>
        <item x="23970"/>
        <item x="23971"/>
        <item x="23972"/>
        <item x="23973"/>
        <item x="23974"/>
        <item x="23975"/>
        <item x="23976"/>
        <item x="23977"/>
        <item x="23978"/>
        <item x="23979"/>
        <item x="23980"/>
        <item x="23981"/>
        <item x="23982"/>
        <item x="23983"/>
        <item x="23984"/>
        <item x="23985"/>
        <item x="23986"/>
        <item x="23987"/>
        <item x="23988"/>
        <item x="23989"/>
        <item x="23990"/>
        <item x="23991"/>
        <item x="23992"/>
        <item x="23993"/>
        <item x="23994"/>
        <item x="23995"/>
        <item x="23996"/>
        <item x="23997"/>
        <item x="23998"/>
        <item x="23999"/>
        <item x="24000"/>
        <item x="24001"/>
        <item x="24002"/>
        <item x="24003"/>
        <item x="24004"/>
        <item x="24005"/>
        <item x="24006"/>
        <item x="24007"/>
        <item x="24008"/>
        <item x="24009"/>
        <item x="24010"/>
        <item x="24011"/>
        <item x="24012"/>
        <item x="24013"/>
        <item x="24014"/>
        <item x="24015"/>
        <item x="24016"/>
        <item x="24017"/>
        <item x="24018"/>
        <item x="24019"/>
        <item x="24020"/>
        <item x="24021"/>
        <item x="24022"/>
        <item x="24023"/>
        <item x="24024"/>
        <item x="24025"/>
        <item x="24026"/>
        <item x="24027"/>
        <item x="24028"/>
        <item x="24029"/>
        <item x="24030"/>
        <item x="24031"/>
        <item x="24032"/>
        <item x="24033"/>
        <item x="24034"/>
        <item x="24035"/>
        <item x="24036"/>
        <item x="24037"/>
        <item x="24038"/>
        <item x="24039"/>
        <item x="24040"/>
        <item x="24041"/>
        <item x="24042"/>
        <item x="24043"/>
        <item x="24044"/>
        <item x="24045"/>
        <item x="24046"/>
        <item x="24047"/>
        <item x="24048"/>
        <item x="24049"/>
        <item x="24050"/>
        <item x="24051"/>
        <item x="24052"/>
        <item x="24053"/>
        <item x="24054"/>
        <item x="24055"/>
        <item x="24056"/>
        <item x="24057"/>
        <item x="24058"/>
        <item x="24059"/>
        <item x="24060"/>
        <item x="24061"/>
        <item x="24062"/>
        <item x="24063"/>
        <item x="24064"/>
        <item x="24065"/>
        <item x="24066"/>
        <item x="24067"/>
        <item x="24068"/>
        <item x="24069"/>
        <item x="24070"/>
        <item x="24071"/>
        <item x="24072"/>
        <item x="24073"/>
        <item x="24074"/>
        <item x="24075"/>
        <item x="24076"/>
        <item x="24077"/>
        <item x="24078"/>
        <item x="24079"/>
        <item x="24080"/>
        <item x="24081"/>
        <item x="24082"/>
        <item x="24083"/>
        <item x="24084"/>
        <item x="24085"/>
        <item x="24086"/>
        <item x="24087"/>
        <item x="24088"/>
        <item x="24089"/>
        <item x="24090"/>
        <item x="24091"/>
        <item x="24092"/>
        <item x="24093"/>
        <item x="24094"/>
        <item x="24095"/>
        <item x="24096"/>
        <item x="24097"/>
        <item x="24098"/>
        <item x="24099"/>
        <item x="24100"/>
        <item x="24101"/>
        <item x="24102"/>
        <item x="24103"/>
        <item x="24104"/>
        <item x="24105"/>
        <item x="24106"/>
        <item x="24107"/>
        <item x="24108"/>
        <item x="24109"/>
        <item x="24110"/>
        <item x="24111"/>
        <item x="24112"/>
        <item x="24113"/>
        <item x="24114"/>
        <item x="24115"/>
        <item x="24116"/>
        <item x="24117"/>
        <item x="24118"/>
        <item x="24119"/>
        <item x="24120"/>
        <item x="24121"/>
        <item x="24122"/>
        <item x="24123"/>
        <item x="24124"/>
        <item x="24125"/>
        <item x="24126"/>
        <item x="24127"/>
        <item x="24128"/>
        <item x="24129"/>
        <item x="24130"/>
        <item x="24131"/>
        <item x="24132"/>
        <item x="24133"/>
        <item x="24134"/>
        <item x="24135"/>
        <item x="24136"/>
        <item x="24137"/>
        <item x="24138"/>
        <item x="24139"/>
        <item x="24140"/>
        <item x="24141"/>
        <item x="24142"/>
        <item x="24143"/>
        <item x="24144"/>
        <item x="24145"/>
        <item x="24146"/>
        <item x="24147"/>
        <item x="24148"/>
        <item x="24149"/>
        <item x="24150"/>
        <item x="24151"/>
        <item x="24152"/>
        <item x="24153"/>
        <item x="24154"/>
        <item x="24155"/>
        <item x="24156"/>
        <item x="24157"/>
        <item x="24158"/>
        <item x="24159"/>
        <item x="24160"/>
        <item x="24161"/>
        <item x="24162"/>
        <item x="24163"/>
        <item x="24164"/>
        <item x="24165"/>
        <item x="24166"/>
        <item x="24167"/>
        <item x="24168"/>
        <item x="24169"/>
        <item x="24170"/>
        <item x="24171"/>
        <item x="24172"/>
        <item x="24173"/>
        <item x="24174"/>
        <item x="24175"/>
        <item x="24176"/>
        <item x="24177"/>
        <item x="24178"/>
        <item x="24179"/>
        <item x="24180"/>
        <item x="24181"/>
        <item x="24182"/>
        <item x="24183"/>
        <item x="24184"/>
        <item x="24185"/>
        <item x="24186"/>
        <item x="24187"/>
        <item x="24188"/>
        <item x="24189"/>
        <item x="24190"/>
        <item x="24191"/>
        <item x="24192"/>
        <item x="24193"/>
        <item x="24194"/>
        <item x="24195"/>
        <item x="24196"/>
        <item x="24197"/>
        <item x="24198"/>
        <item x="24199"/>
        <item x="24200"/>
        <item x="24201"/>
        <item x="24202"/>
        <item x="24203"/>
        <item x="24204"/>
        <item x="24205"/>
        <item x="24206"/>
        <item x="24207"/>
        <item x="24208"/>
        <item x="24209"/>
        <item x="24210"/>
        <item x="24211"/>
        <item x="24212"/>
        <item x="24213"/>
        <item x="24214"/>
        <item x="24215"/>
        <item x="24216"/>
        <item x="24217"/>
        <item x="24218"/>
        <item x="24219"/>
        <item x="24220"/>
        <item x="24221"/>
        <item x="24222"/>
        <item x="24223"/>
        <item x="24224"/>
        <item x="24225"/>
        <item x="24226"/>
        <item x="24227"/>
        <item x="24228"/>
        <item x="24229"/>
        <item x="24230"/>
        <item x="24231"/>
        <item x="24232"/>
        <item x="24233"/>
        <item x="24234"/>
        <item x="24235"/>
        <item x="24236"/>
        <item x="24237"/>
        <item x="24238"/>
        <item x="24239"/>
        <item x="24240"/>
        <item x="24241"/>
        <item x="24242"/>
        <item x="24243"/>
        <item x="24244"/>
        <item x="24245"/>
        <item x="24246"/>
        <item x="24247"/>
        <item x="24248"/>
        <item x="24249"/>
        <item x="24250"/>
        <item x="24251"/>
        <item x="24252"/>
        <item x="24253"/>
        <item x="24254"/>
        <item x="24255"/>
        <item x="24256"/>
        <item x="24257"/>
        <item x="24258"/>
        <item x="24259"/>
        <item x="24260"/>
        <item x="24261"/>
        <item x="24262"/>
        <item x="24263"/>
        <item x="24264"/>
        <item x="24265"/>
        <item x="24266"/>
        <item x="24267"/>
        <item x="24268"/>
        <item x="24269"/>
        <item x="24270"/>
        <item x="24271"/>
        <item x="24272"/>
        <item x="24273"/>
        <item x="24274"/>
        <item x="24275"/>
        <item x="24276"/>
        <item x="24277"/>
        <item x="24278"/>
        <item x="24279"/>
        <item x="24280"/>
        <item x="24281"/>
        <item x="24282"/>
        <item x="24283"/>
        <item x="24284"/>
        <item x="24285"/>
        <item x="24286"/>
        <item x="24287"/>
        <item x="24288"/>
        <item x="24289"/>
        <item x="24290"/>
        <item x="24291"/>
        <item x="24292"/>
        <item x="24293"/>
        <item x="24294"/>
        <item x="24295"/>
        <item x="24296"/>
        <item x="24297"/>
        <item x="24298"/>
        <item x="24299"/>
        <item x="24300"/>
        <item x="24301"/>
        <item x="24302"/>
        <item x="24303"/>
        <item x="24304"/>
        <item x="24305"/>
        <item x="24306"/>
        <item x="24307"/>
        <item x="24308"/>
        <item x="24309"/>
        <item x="24310"/>
        <item x="24311"/>
        <item x="24312"/>
        <item x="24313"/>
        <item x="24314"/>
        <item x="24315"/>
        <item x="24316"/>
        <item x="24317"/>
        <item x="24318"/>
        <item x="24319"/>
        <item x="24320"/>
        <item x="24321"/>
        <item x="24322"/>
        <item x="24323"/>
        <item x="24324"/>
        <item x="24325"/>
        <item x="24326"/>
        <item x="24327"/>
        <item x="24328"/>
        <item x="24329"/>
        <item x="24330"/>
        <item x="24331"/>
        <item x="24332"/>
        <item x="24333"/>
        <item x="24334"/>
        <item x="24335"/>
        <item x="24336"/>
        <item x="24337"/>
        <item x="24338"/>
        <item x="24339"/>
        <item x="24340"/>
        <item x="24341"/>
        <item x="24342"/>
        <item x="24343"/>
        <item x="24344"/>
        <item x="24345"/>
        <item x="24346"/>
        <item x="24347"/>
        <item x="24348"/>
        <item x="24349"/>
        <item x="24350"/>
        <item x="24351"/>
        <item x="24352"/>
        <item x="24353"/>
        <item x="24354"/>
        <item x="24355"/>
        <item x="24356"/>
        <item x="24357"/>
        <item x="24358"/>
        <item x="24359"/>
        <item x="24360"/>
        <item x="24361"/>
        <item x="24362"/>
        <item x="24363"/>
        <item x="24364"/>
        <item x="24365"/>
        <item x="24366"/>
        <item x="24367"/>
        <item x="24368"/>
        <item x="24369"/>
        <item x="24370"/>
        <item x="24371"/>
        <item x="24372"/>
        <item x="24373"/>
        <item x="24374"/>
        <item x="24375"/>
        <item x="24376"/>
        <item x="24377"/>
        <item x="24378"/>
        <item x="24379"/>
        <item x="24380"/>
        <item x="24381"/>
        <item x="24382"/>
        <item x="24383"/>
        <item x="24384"/>
        <item x="24385"/>
        <item x="24386"/>
        <item x="24387"/>
        <item x="24388"/>
        <item x="24389"/>
        <item x="24390"/>
        <item x="24391"/>
        <item x="24392"/>
        <item x="24393"/>
        <item x="24394"/>
        <item x="24395"/>
        <item x="24396"/>
        <item x="24397"/>
        <item x="24398"/>
        <item x="24399"/>
        <item x="24400"/>
        <item x="24401"/>
        <item x="24402"/>
        <item x="24403"/>
        <item x="24404"/>
        <item x="24405"/>
        <item x="24406"/>
        <item x="24407"/>
        <item x="24408"/>
        <item x="24409"/>
        <item x="24410"/>
        <item x="24411"/>
        <item x="24412"/>
        <item x="24413"/>
        <item x="24414"/>
        <item x="24415"/>
        <item x="24416"/>
        <item x="24417"/>
        <item x="24418"/>
        <item x="24419"/>
        <item x="24420"/>
        <item x="24421"/>
        <item x="24422"/>
        <item x="24423"/>
        <item x="24424"/>
        <item x="24425"/>
        <item x="24426"/>
        <item x="24427"/>
        <item x="24428"/>
        <item x="24429"/>
        <item x="24430"/>
        <item x="24431"/>
        <item x="24432"/>
        <item x="24433"/>
        <item x="24434"/>
        <item x="24435"/>
        <item x="24436"/>
        <item x="24437"/>
        <item x="24438"/>
        <item x="24439"/>
        <item x="24440"/>
        <item x="24441"/>
        <item x="24442"/>
        <item x="24443"/>
        <item x="24444"/>
        <item x="24445"/>
        <item x="24446"/>
        <item x="24447"/>
        <item x="24448"/>
        <item x="24449"/>
        <item x="24450"/>
        <item x="24451"/>
        <item x="24452"/>
        <item x="24453"/>
        <item x="24454"/>
        <item x="24455"/>
        <item x="24456"/>
        <item x="24457"/>
        <item x="24458"/>
        <item x="24459"/>
        <item x="24460"/>
        <item x="24461"/>
        <item x="24462"/>
        <item x="24463"/>
        <item x="24464"/>
        <item x="24465"/>
        <item x="24466"/>
        <item x="24467"/>
        <item x="24468"/>
        <item x="24469"/>
        <item x="24470"/>
        <item x="24471"/>
        <item x="24472"/>
        <item x="24473"/>
        <item x="24474"/>
        <item x="24475"/>
        <item x="24476"/>
        <item x="24477"/>
        <item x="24478"/>
        <item x="24479"/>
        <item x="24480"/>
        <item x="24481"/>
        <item x="24482"/>
        <item x="24483"/>
        <item x="24484"/>
        <item x="24485"/>
        <item x="24486"/>
        <item x="24487"/>
        <item x="24488"/>
        <item x="24489"/>
        <item x="24490"/>
        <item x="24491"/>
        <item x="24492"/>
        <item x="24493"/>
        <item x="24494"/>
        <item x="24495"/>
        <item x="24496"/>
        <item x="24497"/>
        <item x="24498"/>
        <item x="24499"/>
        <item x="24500"/>
        <item x="24501"/>
        <item x="24502"/>
        <item x="24503"/>
        <item x="24504"/>
        <item x="24505"/>
        <item x="24506"/>
        <item x="24507"/>
        <item x="24508"/>
        <item x="24509"/>
        <item x="24510"/>
        <item x="24511"/>
        <item x="24512"/>
        <item x="24513"/>
        <item x="24514"/>
        <item x="24515"/>
        <item x="24516"/>
        <item x="24517"/>
        <item x="24518"/>
        <item x="24519"/>
        <item x="24520"/>
        <item x="24521"/>
        <item x="24522"/>
        <item x="24523"/>
        <item x="24524"/>
        <item x="24525"/>
        <item x="24526"/>
        <item x="24527"/>
        <item x="24528"/>
        <item x="24529"/>
        <item x="24530"/>
        <item x="24531"/>
        <item x="24532"/>
        <item x="24533"/>
        <item x="24534"/>
        <item x="24535"/>
        <item x="24536"/>
        <item x="24537"/>
        <item x="24538"/>
        <item x="24539"/>
        <item x="24540"/>
        <item x="24541"/>
        <item x="24542"/>
        <item x="24543"/>
        <item x="24544"/>
        <item x="24545"/>
        <item x="24546"/>
        <item x="24547"/>
        <item x="24548"/>
        <item x="24549"/>
        <item x="24550"/>
        <item x="24551"/>
        <item x="24552"/>
        <item x="24553"/>
        <item x="24554"/>
        <item x="24555"/>
        <item x="24556"/>
        <item x="24557"/>
        <item x="24558"/>
        <item x="24559"/>
        <item x="24560"/>
        <item x="24561"/>
        <item x="24562"/>
        <item x="24563"/>
        <item x="24564"/>
        <item x="24565"/>
        <item x="24566"/>
        <item x="24567"/>
        <item x="24568"/>
        <item x="24569"/>
        <item x="24570"/>
        <item x="24571"/>
        <item x="24572"/>
        <item x="24573"/>
        <item x="24574"/>
        <item x="24575"/>
        <item x="24576"/>
        <item x="24577"/>
        <item x="24578"/>
        <item x="24579"/>
        <item x="24580"/>
        <item x="24581"/>
        <item x="24582"/>
        <item x="24583"/>
        <item x="24584"/>
        <item x="24585"/>
        <item x="24586"/>
        <item x="24587"/>
        <item x="24588"/>
        <item x="24589"/>
        <item x="24590"/>
        <item x="24591"/>
        <item x="24592"/>
        <item x="24593"/>
        <item x="24594"/>
        <item x="24595"/>
        <item x="24596"/>
        <item x="24597"/>
        <item x="24598"/>
        <item x="24599"/>
        <item x="24600"/>
        <item x="24601"/>
        <item x="24602"/>
        <item x="24603"/>
        <item x="24604"/>
        <item x="24605"/>
        <item x="24606"/>
        <item x="24607"/>
        <item x="24608"/>
        <item x="24609"/>
        <item x="24610"/>
        <item x="24611"/>
        <item x="24612"/>
        <item x="24613"/>
        <item x="24614"/>
        <item x="24615"/>
        <item x="24616"/>
        <item x="24617"/>
        <item x="24618"/>
        <item x="24619"/>
        <item x="24620"/>
        <item x="24621"/>
        <item x="24622"/>
        <item x="24623"/>
        <item x="24624"/>
        <item x="24625"/>
        <item x="24626"/>
        <item x="24627"/>
        <item x="24628"/>
        <item x="24629"/>
        <item x="24630"/>
        <item x="24631"/>
        <item x="24632"/>
        <item x="24633"/>
        <item x="24634"/>
        <item x="24635"/>
        <item x="24636"/>
        <item x="24637"/>
        <item x="24638"/>
        <item x="24639"/>
        <item x="24640"/>
        <item x="24641"/>
        <item x="24642"/>
        <item x="24643"/>
        <item x="24644"/>
        <item x="24645"/>
        <item x="24646"/>
        <item x="24647"/>
        <item x="24648"/>
        <item x="24649"/>
        <item x="24650"/>
        <item x="24651"/>
        <item x="24652"/>
        <item x="24653"/>
        <item x="24654"/>
        <item x="24655"/>
        <item x="24656"/>
        <item x="24657"/>
        <item x="24658"/>
        <item x="24659"/>
        <item x="24660"/>
        <item x="24661"/>
        <item x="24662"/>
        <item x="24663"/>
        <item x="24664"/>
        <item x="24665"/>
        <item x="24666"/>
        <item x="24667"/>
        <item x="24668"/>
        <item x="24669"/>
        <item x="24670"/>
        <item x="24671"/>
        <item x="24672"/>
        <item x="24673"/>
        <item x="24674"/>
        <item x="24675"/>
        <item x="24676"/>
        <item x="24677"/>
        <item x="24678"/>
        <item x="24679"/>
        <item x="24680"/>
        <item x="24681"/>
        <item x="24682"/>
        <item x="24683"/>
        <item x="24684"/>
        <item x="24685"/>
        <item x="24686"/>
        <item x="24687"/>
        <item x="24688"/>
        <item x="24689"/>
        <item x="24690"/>
        <item x="24691"/>
        <item x="24692"/>
        <item x="24693"/>
        <item x="24694"/>
        <item x="24695"/>
        <item x="24696"/>
        <item x="24697"/>
        <item x="24698"/>
        <item x="24699"/>
        <item x="24700"/>
        <item x="24701"/>
        <item x="24702"/>
        <item x="24703"/>
        <item x="24704"/>
        <item x="24705"/>
        <item x="24706"/>
        <item x="24707"/>
        <item x="24708"/>
        <item x="24709"/>
        <item x="24710"/>
        <item x="24711"/>
        <item x="24712"/>
        <item x="24713"/>
        <item x="24714"/>
        <item x="24715"/>
        <item x="24716"/>
        <item x="24717"/>
        <item x="24718"/>
        <item x="24719"/>
        <item x="24720"/>
        <item x="24721"/>
        <item x="24722"/>
        <item x="24723"/>
        <item x="24724"/>
        <item x="24725"/>
        <item x="24726"/>
        <item x="24727"/>
        <item x="24728"/>
        <item x="24729"/>
        <item x="24730"/>
        <item x="24731"/>
        <item x="24732"/>
        <item x="24733"/>
        <item x="24734"/>
        <item x="24735"/>
        <item x="24736"/>
        <item x="24737"/>
        <item x="24738"/>
        <item x="24739"/>
        <item x="24740"/>
        <item x="24741"/>
        <item x="24742"/>
        <item x="24743"/>
        <item x="24744"/>
        <item x="24745"/>
        <item x="24746"/>
        <item x="24747"/>
        <item x="24748"/>
        <item x="24749"/>
        <item x="24750"/>
        <item x="24751"/>
        <item x="24752"/>
        <item x="24753"/>
        <item x="24754"/>
        <item x="24755"/>
        <item x="24756"/>
        <item x="24757"/>
        <item x="24758"/>
        <item x="24759"/>
        <item x="24760"/>
        <item x="24761"/>
        <item x="24762"/>
        <item x="24763"/>
        <item x="24764"/>
        <item x="24765"/>
        <item x="24766"/>
        <item x="24767"/>
        <item x="24768"/>
        <item x="24769"/>
        <item x="24770"/>
        <item x="24771"/>
        <item x="24772"/>
        <item x="24773"/>
        <item x="24774"/>
        <item x="24775"/>
        <item x="24776"/>
        <item x="24777"/>
        <item x="24778"/>
        <item x="24779"/>
        <item x="24780"/>
        <item x="24781"/>
        <item x="24782"/>
        <item x="24783"/>
        <item x="24784"/>
        <item x="24785"/>
        <item x="24786"/>
        <item x="24787"/>
        <item x="24788"/>
        <item x="24789"/>
        <item x="24790"/>
        <item x="24791"/>
        <item x="24792"/>
        <item x="24793"/>
        <item x="24794"/>
        <item x="24795"/>
        <item x="24796"/>
        <item x="24797"/>
        <item x="24798"/>
        <item x="24799"/>
        <item x="24800"/>
        <item x="24801"/>
        <item x="24802"/>
        <item x="24803"/>
        <item x="24804"/>
        <item x="24805"/>
        <item x="24806"/>
        <item x="24807"/>
        <item x="24808"/>
        <item x="24809"/>
        <item x="24810"/>
        <item x="24811"/>
        <item x="24812"/>
        <item x="24813"/>
        <item x="24814"/>
        <item x="24815"/>
        <item x="24816"/>
        <item x="24817"/>
        <item x="24818"/>
        <item x="24819"/>
        <item x="24820"/>
        <item x="24821"/>
        <item x="24822"/>
        <item x="24823"/>
        <item x="24824"/>
        <item x="24825"/>
        <item x="24826"/>
        <item x="24827"/>
        <item x="24828"/>
        <item x="24829"/>
        <item x="24830"/>
        <item x="24831"/>
        <item x="24832"/>
        <item x="24833"/>
        <item x="24834"/>
        <item x="24835"/>
        <item x="24836"/>
        <item x="24837"/>
        <item x="24838"/>
        <item x="24839"/>
        <item x="24840"/>
        <item x="24841"/>
        <item x="24842"/>
        <item x="24843"/>
        <item x="24844"/>
        <item x="24845"/>
        <item x="24846"/>
        <item x="24847"/>
        <item x="24848"/>
        <item x="24849"/>
        <item x="24850"/>
        <item x="24851"/>
        <item x="24852"/>
        <item x="24853"/>
        <item x="24854"/>
        <item x="24855"/>
        <item x="24856"/>
        <item x="24857"/>
        <item x="24858"/>
        <item x="24859"/>
        <item x="24860"/>
        <item x="24861"/>
        <item x="24862"/>
        <item x="24863"/>
        <item x="24864"/>
        <item x="24865"/>
        <item x="24866"/>
        <item x="24867"/>
        <item x="24868"/>
        <item x="24869"/>
        <item x="24870"/>
        <item x="24871"/>
        <item x="24872"/>
        <item x="24873"/>
        <item x="24874"/>
        <item x="24875"/>
        <item x="24876"/>
        <item x="24877"/>
        <item x="24878"/>
        <item x="24879"/>
        <item x="24880"/>
        <item x="24881"/>
        <item x="24882"/>
        <item x="24883"/>
        <item x="24884"/>
        <item x="24885"/>
        <item x="24886"/>
        <item x="24887"/>
        <item x="24888"/>
        <item x="24889"/>
        <item x="24890"/>
        <item x="24891"/>
        <item x="24892"/>
        <item x="24893"/>
        <item x="24894"/>
        <item x="24895"/>
        <item x="24896"/>
        <item x="24897"/>
        <item x="24898"/>
        <item x="24899"/>
        <item x="24900"/>
        <item x="24901"/>
        <item x="24902"/>
        <item x="24903"/>
        <item x="24904"/>
        <item x="24905"/>
        <item x="24906"/>
        <item x="24907"/>
        <item x="24908"/>
        <item x="24909"/>
        <item x="24910"/>
        <item x="24911"/>
        <item x="24912"/>
        <item x="24913"/>
        <item x="24914"/>
        <item x="24915"/>
        <item x="24916"/>
        <item x="24917"/>
        <item x="24918"/>
        <item x="24919"/>
        <item x="24920"/>
        <item x="24921"/>
        <item x="24922"/>
        <item x="24923"/>
        <item x="24924"/>
        <item x="24925"/>
        <item x="24926"/>
        <item x="24927"/>
        <item x="24928"/>
        <item x="24929"/>
        <item x="24930"/>
        <item x="24931"/>
        <item x="24932"/>
        <item x="24933"/>
        <item x="24934"/>
        <item x="24935"/>
        <item x="24936"/>
        <item x="24937"/>
        <item x="24938"/>
        <item x="24939"/>
        <item x="24940"/>
        <item x="24941"/>
        <item x="24942"/>
        <item x="24943"/>
        <item x="24944"/>
        <item x="24945"/>
        <item x="24946"/>
        <item x="24947"/>
        <item x="24948"/>
        <item x="24949"/>
        <item x="24950"/>
        <item x="24951"/>
        <item x="24952"/>
        <item x="24953"/>
        <item x="24954"/>
        <item x="24955"/>
        <item x="24956"/>
        <item x="24957"/>
        <item x="24958"/>
        <item x="24959"/>
        <item x="24960"/>
        <item x="24961"/>
        <item x="24962"/>
        <item x="24963"/>
        <item x="24964"/>
        <item x="24965"/>
        <item x="24966"/>
        <item x="24967"/>
        <item x="24968"/>
        <item x="24969"/>
        <item x="24970"/>
        <item x="24971"/>
        <item x="24972"/>
        <item x="24973"/>
        <item x="24974"/>
        <item x="24975"/>
        <item x="24976"/>
        <item x="24977"/>
        <item x="24978"/>
        <item x="24979"/>
        <item x="24980"/>
        <item x="24981"/>
        <item x="24982"/>
        <item x="24983"/>
        <item x="24984"/>
        <item x="24985"/>
        <item x="24986"/>
        <item x="24987"/>
        <item x="24988"/>
        <item x="24989"/>
        <item x="24990"/>
        <item x="24991"/>
        <item x="24992"/>
        <item x="24993"/>
        <item x="24994"/>
        <item x="24995"/>
        <item x="24996"/>
        <item x="24997"/>
        <item x="24998"/>
        <item x="24999"/>
        <item x="25000"/>
        <item x="25001"/>
        <item x="25002"/>
        <item x="25003"/>
        <item x="25004"/>
        <item x="25005"/>
        <item x="25006"/>
        <item x="25007"/>
        <item x="25008"/>
        <item x="25009"/>
        <item x="25010"/>
        <item x="25011"/>
        <item x="25012"/>
        <item x="25013"/>
        <item x="25014"/>
        <item x="25015"/>
        <item x="25016"/>
        <item x="25017"/>
        <item x="25018"/>
        <item x="25019"/>
        <item x="25020"/>
        <item x="25021"/>
        <item x="25022"/>
        <item x="25023"/>
        <item x="25024"/>
        <item x="25025"/>
        <item x="25026"/>
        <item x="25027"/>
        <item x="25028"/>
        <item x="25029"/>
        <item x="25030"/>
        <item x="25031"/>
        <item x="25032"/>
        <item x="25033"/>
        <item x="25034"/>
        <item x="25035"/>
        <item x="25036"/>
        <item x="25037"/>
        <item x="25038"/>
        <item x="25039"/>
        <item x="25040"/>
        <item x="25041"/>
        <item x="25042"/>
        <item x="25043"/>
        <item x="25044"/>
        <item x="25045"/>
        <item x="25046"/>
        <item x="25047"/>
        <item x="25048"/>
        <item x="25049"/>
        <item x="25050"/>
        <item x="25051"/>
        <item x="25052"/>
        <item x="25053"/>
        <item x="25054"/>
        <item x="25055"/>
        <item x="25056"/>
        <item x="25057"/>
        <item x="25058"/>
        <item x="25059"/>
        <item x="25060"/>
        <item x="25061"/>
        <item x="25062"/>
        <item x="25063"/>
        <item x="25064"/>
        <item x="25065"/>
        <item x="25066"/>
        <item x="25067"/>
        <item x="25068"/>
        <item x="25069"/>
        <item x="25070"/>
        <item x="25071"/>
        <item x="25072"/>
        <item x="25073"/>
        <item x="25074"/>
        <item x="25075"/>
        <item x="25076"/>
        <item x="25077"/>
        <item x="25078"/>
        <item x="25079"/>
        <item x="25080"/>
        <item x="25081"/>
        <item x="25082"/>
        <item x="25083"/>
        <item x="25084"/>
        <item x="25085"/>
        <item x="25086"/>
        <item x="25087"/>
        <item x="25088"/>
        <item x="25089"/>
        <item x="25090"/>
        <item x="25091"/>
        <item x="25092"/>
        <item x="25093"/>
        <item x="25094"/>
        <item x="25095"/>
        <item x="25096"/>
        <item x="25097"/>
        <item x="25098"/>
        <item x="25099"/>
        <item x="25100"/>
        <item x="25101"/>
        <item x="25102"/>
        <item x="25103"/>
        <item x="25104"/>
        <item x="25105"/>
        <item x="25106"/>
        <item x="25107"/>
        <item x="25108"/>
        <item x="25109"/>
        <item x="25110"/>
        <item x="25111"/>
        <item x="25112"/>
        <item x="25113"/>
        <item x="25114"/>
        <item x="25115"/>
        <item x="25116"/>
        <item x="25117"/>
        <item x="25118"/>
        <item x="25119"/>
        <item x="25120"/>
        <item x="25121"/>
        <item x="25122"/>
        <item x="25123"/>
        <item x="25124"/>
        <item x="25125"/>
        <item x="25126"/>
        <item x="25127"/>
        <item x="25128"/>
        <item x="25129"/>
        <item x="25130"/>
        <item x="25131"/>
        <item x="25132"/>
        <item x="25133"/>
        <item x="25134"/>
        <item x="25135"/>
        <item x="25136"/>
        <item x="25137"/>
        <item x="25138"/>
        <item x="25139"/>
        <item x="25140"/>
        <item x="25141"/>
        <item x="25142"/>
        <item x="25143"/>
        <item x="25144"/>
        <item x="25145"/>
        <item x="25146"/>
        <item x="25147"/>
        <item x="25148"/>
        <item x="25149"/>
        <item x="25150"/>
        <item x="25151"/>
        <item x="25152"/>
        <item x="25153"/>
        <item x="25154"/>
        <item x="25155"/>
        <item x="25156"/>
        <item x="25157"/>
        <item x="25158"/>
        <item x="25159"/>
        <item x="25160"/>
        <item x="25161"/>
        <item x="25162"/>
        <item x="25163"/>
        <item x="25164"/>
        <item x="25165"/>
        <item x="25166"/>
        <item x="25167"/>
        <item x="25168"/>
        <item x="25169"/>
        <item x="25170"/>
        <item x="25171"/>
        <item x="25172"/>
        <item x="25173"/>
        <item x="25174"/>
        <item x="25175"/>
        <item x="25176"/>
        <item x="25177"/>
        <item x="25178"/>
        <item x="25179"/>
        <item x="25180"/>
        <item x="25181"/>
        <item x="25182"/>
        <item x="25183"/>
        <item x="25184"/>
        <item x="25185"/>
        <item x="25186"/>
        <item x="25187"/>
        <item x="25188"/>
        <item x="25189"/>
        <item x="25190"/>
        <item x="25191"/>
        <item x="25192"/>
        <item x="25193"/>
        <item x="25194"/>
        <item x="25195"/>
        <item x="25196"/>
        <item x="25197"/>
        <item x="25198"/>
        <item x="25199"/>
        <item x="25200"/>
        <item x="25201"/>
        <item x="25202"/>
        <item x="25203"/>
        <item x="25204"/>
        <item x="25205"/>
        <item x="25206"/>
        <item x="25207"/>
        <item x="25208"/>
        <item x="25209"/>
        <item x="25210"/>
        <item x="25211"/>
        <item x="25212"/>
        <item x="25213"/>
        <item x="25214"/>
        <item x="25215"/>
        <item x="25216"/>
        <item x="25217"/>
        <item x="25218"/>
        <item x="25219"/>
        <item x="25220"/>
        <item x="25221"/>
        <item x="25222"/>
        <item x="25223"/>
        <item x="25224"/>
        <item x="25225"/>
        <item x="25226"/>
        <item x="25227"/>
        <item x="25228"/>
        <item x="25229"/>
        <item x="25230"/>
        <item x="25231"/>
        <item x="25232"/>
        <item x="25233"/>
        <item x="25234"/>
        <item x="25235"/>
        <item x="25236"/>
        <item x="25237"/>
        <item x="25238"/>
        <item x="25239"/>
        <item x="25240"/>
        <item x="25241"/>
        <item x="25242"/>
        <item x="25243"/>
        <item x="25244"/>
        <item x="25245"/>
        <item x="25246"/>
        <item x="25247"/>
        <item x="25248"/>
        <item x="25249"/>
        <item x="25250"/>
        <item x="25251"/>
        <item x="25252"/>
        <item x="25253"/>
        <item x="25254"/>
        <item x="25255"/>
        <item x="25256"/>
        <item x="25257"/>
        <item x="25258"/>
        <item x="25259"/>
        <item x="25260"/>
        <item x="25261"/>
        <item x="25262"/>
        <item x="25263"/>
        <item x="25264"/>
        <item x="25265"/>
        <item x="25266"/>
        <item x="25267"/>
        <item x="25268"/>
        <item x="25269"/>
        <item x="25270"/>
        <item x="25271"/>
        <item x="25272"/>
        <item x="25273"/>
        <item x="25274"/>
        <item x="25275"/>
        <item x="25276"/>
        <item x="25277"/>
        <item x="25278"/>
        <item x="25279"/>
        <item x="25280"/>
        <item x="25281"/>
        <item x="25282"/>
        <item x="25283"/>
        <item x="25284"/>
        <item x="25285"/>
        <item x="25286"/>
        <item x="25287"/>
        <item x="25288"/>
        <item x="25289"/>
        <item x="25290"/>
        <item x="25291"/>
        <item x="25292"/>
        <item x="25293"/>
        <item x="25294"/>
        <item x="25295"/>
        <item x="25296"/>
        <item x="25297"/>
        <item x="25298"/>
        <item x="25299"/>
        <item x="25300"/>
        <item x="25301"/>
        <item x="25302"/>
        <item x="25303"/>
        <item x="25304"/>
        <item x="25305"/>
        <item x="25306"/>
        <item x="25307"/>
        <item x="25308"/>
        <item x="25309"/>
        <item x="25310"/>
        <item x="25311"/>
        <item x="25312"/>
        <item x="25313"/>
        <item x="25314"/>
        <item x="25315"/>
        <item x="25316"/>
        <item x="25317"/>
        <item x="25318"/>
        <item x="25319"/>
        <item x="25320"/>
        <item x="25321"/>
        <item x="25322"/>
        <item x="25323"/>
        <item x="25324"/>
        <item x="25325"/>
        <item x="25326"/>
        <item x="25327"/>
        <item x="25328"/>
        <item x="25329"/>
        <item x="25330"/>
        <item x="25331"/>
        <item x="25332"/>
        <item x="25333"/>
        <item x="25334"/>
        <item x="25335"/>
        <item x="25336"/>
        <item x="25337"/>
        <item x="25338"/>
        <item x="25339"/>
        <item x="25340"/>
        <item x="25341"/>
        <item x="25342"/>
        <item x="25343"/>
        <item x="25344"/>
        <item x="25345"/>
        <item x="25346"/>
        <item x="25347"/>
        <item x="25348"/>
        <item x="25349"/>
        <item x="25350"/>
        <item x="25351"/>
        <item x="25352"/>
        <item x="25353"/>
        <item x="25354"/>
        <item x="25355"/>
        <item x="25356"/>
        <item x="25357"/>
        <item x="25358"/>
        <item x="25359"/>
        <item x="25360"/>
        <item x="25361"/>
        <item x="25362"/>
        <item x="25363"/>
        <item x="25364"/>
        <item x="25365"/>
        <item x="25366"/>
        <item x="25367"/>
        <item x="25368"/>
        <item x="25369"/>
        <item x="25370"/>
        <item x="25371"/>
        <item x="25372"/>
        <item x="25373"/>
        <item x="25374"/>
        <item x="25375"/>
        <item x="25376"/>
        <item x="25377"/>
        <item x="25378"/>
        <item x="25379"/>
        <item x="25380"/>
        <item x="25381"/>
        <item x="25382"/>
        <item x="25383"/>
        <item x="25384"/>
        <item x="25385"/>
        <item x="25386"/>
        <item x="25387"/>
        <item x="25388"/>
        <item x="25389"/>
        <item x="25390"/>
        <item x="25391"/>
        <item x="25392"/>
        <item x="25393"/>
        <item x="25394"/>
        <item x="25395"/>
        <item x="25396"/>
        <item x="25397"/>
        <item x="25398"/>
        <item x="25399"/>
        <item x="25400"/>
        <item x="25401"/>
        <item x="25402"/>
        <item x="25403"/>
        <item x="25404"/>
        <item x="25405"/>
        <item x="25406"/>
        <item x="25407"/>
        <item x="25408"/>
        <item x="25409"/>
        <item x="25410"/>
        <item x="25411"/>
        <item x="25412"/>
        <item x="25413"/>
        <item x="25414"/>
        <item x="25415"/>
        <item x="25416"/>
        <item x="25417"/>
        <item x="25418"/>
        <item x="25419"/>
        <item x="25420"/>
        <item x="25421"/>
        <item x="25422"/>
        <item x="25423"/>
        <item x="25424"/>
        <item x="25425"/>
        <item x="25426"/>
        <item x="25427"/>
        <item x="25428"/>
        <item x="25429"/>
        <item x="25430"/>
        <item x="25431"/>
        <item x="25432"/>
        <item x="25433"/>
        <item x="25434"/>
        <item x="25435"/>
        <item x="25436"/>
        <item x="25437"/>
        <item x="25438"/>
        <item x="25439"/>
        <item x="25440"/>
        <item x="25441"/>
        <item x="25442"/>
        <item x="25443"/>
        <item x="25444"/>
        <item x="25445"/>
        <item x="25446"/>
        <item x="25447"/>
        <item x="25448"/>
        <item x="25449"/>
        <item x="25450"/>
        <item x="25451"/>
        <item x="25452"/>
        <item x="25453"/>
        <item x="25454"/>
        <item x="25455"/>
        <item x="25456"/>
        <item x="25457"/>
        <item x="25458"/>
        <item x="25459"/>
        <item x="25460"/>
        <item x="25461"/>
        <item x="25462"/>
        <item x="25463"/>
        <item x="25464"/>
        <item x="25465"/>
        <item x="25466"/>
        <item x="25467"/>
        <item x="25468"/>
        <item x="25469"/>
        <item x="25470"/>
        <item x="25471"/>
        <item x="25472"/>
        <item x="25473"/>
        <item x="25474"/>
        <item x="25475"/>
        <item x="25476"/>
        <item x="25477"/>
        <item x="25478"/>
        <item x="25479"/>
        <item x="25480"/>
        <item x="25481"/>
        <item x="25482"/>
        <item x="25483"/>
        <item x="25484"/>
        <item x="25485"/>
        <item x="25486"/>
        <item x="25487"/>
        <item x="25488"/>
        <item x="25489"/>
        <item x="25490"/>
        <item x="25491"/>
        <item x="25492"/>
        <item x="25493"/>
        <item x="25494"/>
        <item x="25495"/>
        <item x="25496"/>
        <item x="25497"/>
        <item x="25498"/>
        <item x="25499"/>
        <item x="25500"/>
        <item x="25501"/>
        <item x="25502"/>
        <item x="25503"/>
        <item x="25504"/>
        <item x="25505"/>
        <item x="25506"/>
        <item x="25507"/>
        <item x="25508"/>
        <item x="25509"/>
        <item x="25510"/>
        <item x="25511"/>
        <item x="25512"/>
        <item x="25513"/>
        <item x="25514"/>
        <item x="25515"/>
        <item x="25516"/>
        <item x="25517"/>
        <item x="25518"/>
        <item x="25519"/>
        <item x="25520"/>
        <item x="25521"/>
        <item x="25522"/>
        <item x="25523"/>
        <item x="25524"/>
        <item x="25525"/>
        <item x="25526"/>
        <item x="25527"/>
        <item x="25528"/>
        <item x="25529"/>
        <item x="25530"/>
        <item x="25531"/>
        <item x="25532"/>
        <item x="25533"/>
        <item x="25534"/>
        <item x="25535"/>
        <item x="25536"/>
        <item x="25537"/>
        <item x="25538"/>
        <item x="25539"/>
        <item x="25540"/>
        <item x="25541"/>
        <item x="25542"/>
        <item x="25543"/>
        <item x="25544"/>
        <item x="25545"/>
        <item x="25546"/>
        <item x="25547"/>
        <item x="25548"/>
        <item x="25549"/>
        <item x="25550"/>
        <item x="25551"/>
        <item x="25552"/>
        <item x="25553"/>
        <item x="25554"/>
        <item x="25555"/>
        <item x="25556"/>
        <item x="25557"/>
        <item x="25558"/>
        <item x="25559"/>
        <item x="25560"/>
        <item x="25561"/>
        <item x="25562"/>
        <item x="25563"/>
        <item x="25564"/>
        <item x="25565"/>
        <item x="25566"/>
        <item x="25567"/>
        <item x="25568"/>
        <item x="25569"/>
        <item t="default"/>
      </items>
    </pivotField>
    <pivotField axis="axisPage" multipleItemSelectionAllowed="1" showAll="0">
      <items count="9">
        <item h="1" x="4"/>
        <item x="0"/>
        <item h="1" x="3"/>
        <item h="1" x="1"/>
        <item h="1" x="7"/>
        <item h="1" x="5"/>
        <item h="1" x="2"/>
        <item h="1" x="6"/>
        <item t="default"/>
      </items>
    </pivotField>
    <pivotField axis="axisRow" multipleItemSelectionAllowed="1" showAll="0">
      <items count="25">
        <item x="4"/>
        <item x="14"/>
        <item x="22"/>
        <item x="21"/>
        <item x="16"/>
        <item x="20"/>
        <item x="15"/>
        <item x="2"/>
        <item x="6"/>
        <item x="13"/>
        <item x="0"/>
        <item x="8"/>
        <item x="9"/>
        <item x="11"/>
        <item x="17"/>
        <item x="1"/>
        <item x="7"/>
        <item x="10"/>
        <item x="18"/>
        <item x="19"/>
        <item x="5"/>
        <item x="12"/>
        <item x="3"/>
        <item x="23"/>
        <item t="default"/>
      </items>
    </pivotField>
    <pivotField dataField="1" showAll="0"/>
    <pivotField showAll="0"/>
    <pivotField showAll="0"/>
    <pivotField dataField="1" showAll="0"/>
  </pivotFields>
  <rowFields count="2">
    <field x="5"/>
    <field x="2"/>
  </rowFields>
  <rowItems count="20">
    <i>
      <x v="10"/>
    </i>
    <i r="1">
      <x v="147"/>
    </i>
    <i r="1">
      <x v="148"/>
    </i>
    <i r="1">
      <x v="149"/>
    </i>
    <i r="1">
      <x v="150"/>
    </i>
    <i r="1">
      <x v="151"/>
    </i>
    <i r="1">
      <x v="152"/>
    </i>
    <i r="1">
      <x v="153"/>
    </i>
    <i r="1">
      <x v="188"/>
    </i>
    <i r="1">
      <x v="189"/>
    </i>
    <i r="1">
      <x v="239"/>
    </i>
    <i r="1">
      <x v="240"/>
    </i>
    <i r="1">
      <x v="241"/>
    </i>
    <i r="1">
      <x v="242"/>
    </i>
    <i r="1">
      <x v="243"/>
    </i>
    <i r="1">
      <x v="294"/>
    </i>
    <i r="1">
      <x v="303"/>
    </i>
    <i r="1">
      <x v="307"/>
    </i>
    <i r="1">
      <x v="320"/>
    </i>
    <i t="grand">
      <x/>
    </i>
  </rowItems>
  <colFields count="1">
    <field x="-2"/>
  </colFields>
  <colItems count="2">
    <i>
      <x/>
    </i>
    <i i="1">
      <x v="1"/>
    </i>
  </colItems>
  <pageFields count="3">
    <pageField fld="4" hier="-1"/>
    <pageField fld="3" hier="-1"/>
    <pageField fld="0" item="21" hier="-1"/>
  </pageFields>
  <dataFields count="2">
    <dataField name="Sum of Qty" fld="6" baseField="0" baseItem="0" numFmtId="166"/>
    <dataField name="Sum of Standard Value" fld="9" baseField="0" baseItem="0" numFmtId="44"/>
  </dataFields>
  <formats count="5">
    <format dxfId="38">
      <pivotArea collapsedLevelsAreSubtotals="1" fieldPosition="0">
        <references count="3">
          <reference field="4294967294" count="1" selected="0">
            <x v="0"/>
          </reference>
          <reference field="2" count="5">
            <x v="147"/>
            <x v="150"/>
            <x v="151"/>
            <x v="152"/>
            <x v="153"/>
          </reference>
          <reference field="5" count="1" selected="0">
            <x v="10"/>
          </reference>
        </references>
      </pivotArea>
    </format>
    <format dxfId="39">
      <pivotArea field="5" grandRow="1" outline="0" collapsedLevelsAreSubtotals="1" axis="axisRow" fieldPosition="0">
        <references count="1">
          <reference field="4294967294" count="1" selected="0">
            <x v="0"/>
          </reference>
        </references>
      </pivotArea>
    </format>
    <format dxfId="40">
      <pivotArea dataOnly="0" labelOnly="1" outline="0" fieldPosition="0">
        <references count="1">
          <reference field="4294967294" count="1">
            <x v="0"/>
          </reference>
        </references>
      </pivotArea>
    </format>
    <format dxfId="41">
      <pivotArea outline="0" collapsedLevelsAreSubtotals="1" fieldPosition="0">
        <references count="1">
          <reference field="4294967294" count="1" selected="0">
            <x v="0"/>
          </reference>
        </references>
      </pivotArea>
    </format>
    <format dxfId="42">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5122804-A8FD-45D1-AC0E-DB4DB1169A22}" name="PivotTable8" cacheId="40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6:H12" firstHeaderRow="0" firstDataRow="1" firstDataCol="1" rowPageCount="2" colPageCount="1"/>
  <pivotFields count="10">
    <pivotField axis="axisPage" showAll="0">
      <items count="26">
        <item h="1" x="0"/>
        <item h="1" x="1"/>
        <item h="1" x="2"/>
        <item h="1" x="3"/>
        <item h="1" x="4"/>
        <item h="1" x="5"/>
        <item h="1" x="6"/>
        <item h="1" x="7"/>
        <item h="1" x="8"/>
        <item h="1" x="9"/>
        <item h="1" x="10"/>
        <item h="1" x="11"/>
        <item h="1" x="12"/>
        <item h="1" x="13"/>
        <item h="1" x="14"/>
        <item h="1" x="15"/>
        <item h="1" x="16"/>
        <item h="1" x="17"/>
        <item h="1" x="18"/>
        <item h="1" x="19"/>
        <item h="1" x="20"/>
        <item x="21"/>
        <item h="1" x="24"/>
        <item h="1" x="22"/>
        <item h="1" x="23"/>
        <item t="default"/>
      </items>
    </pivotField>
    <pivotField showAll="0"/>
    <pivotField axis="axisRow" showAll="0">
      <items count="369">
        <item x="242"/>
        <item x="184"/>
        <item x="24"/>
        <item x="23"/>
        <item x="193"/>
        <item x="194"/>
        <item x="196"/>
        <item x="197"/>
        <item x="140"/>
        <item x="141"/>
        <item x="142"/>
        <item x="198"/>
        <item x="199"/>
        <item x="200"/>
        <item x="201"/>
        <item x="202"/>
        <item x="203"/>
        <item x="204"/>
        <item x="205"/>
        <item x="22"/>
        <item x="21"/>
        <item x="20"/>
        <item x="19"/>
        <item x="206"/>
        <item x="18"/>
        <item x="207"/>
        <item x="208"/>
        <item x="159"/>
        <item x="209"/>
        <item x="160"/>
        <item x="17"/>
        <item x="16"/>
        <item x="143"/>
        <item x="210"/>
        <item x="211"/>
        <item x="161"/>
        <item x="162"/>
        <item x="163"/>
        <item x="164"/>
        <item x="165"/>
        <item x="167"/>
        <item x="168"/>
        <item x="173"/>
        <item x="240"/>
        <item x="169"/>
        <item x="170"/>
        <item x="171"/>
        <item x="172"/>
        <item x="144"/>
        <item x="178"/>
        <item x="179"/>
        <item x="145"/>
        <item x="241"/>
        <item x="180"/>
        <item x="181"/>
        <item x="182"/>
        <item x="212"/>
        <item x="213"/>
        <item x="183"/>
        <item x="146"/>
        <item x="214"/>
        <item x="236"/>
        <item x="215"/>
        <item x="216"/>
        <item x="237"/>
        <item x="147"/>
        <item x="217"/>
        <item x="148"/>
        <item x="218"/>
        <item x="15"/>
        <item x="14"/>
        <item x="219"/>
        <item x="149"/>
        <item x="238"/>
        <item x="220"/>
        <item x="2"/>
        <item x="4"/>
        <item x="3"/>
        <item x="221"/>
        <item x="1"/>
        <item x="150"/>
        <item x="151"/>
        <item x="223"/>
        <item x="224"/>
        <item x="226"/>
        <item x="227"/>
        <item x="228"/>
        <item x="229"/>
        <item x="239"/>
        <item x="243"/>
        <item x="244"/>
        <item x="6"/>
        <item x="235"/>
        <item x="234"/>
        <item x="233"/>
        <item x="232"/>
        <item x="231"/>
        <item x="230"/>
        <item x="7"/>
        <item x="26"/>
        <item x="27"/>
        <item x="28"/>
        <item x="29"/>
        <item x="30"/>
        <item x="31"/>
        <item x="32"/>
        <item x="34"/>
        <item x="35"/>
        <item x="36"/>
        <item x="37"/>
        <item x="38"/>
        <item x="39"/>
        <item x="40"/>
        <item x="41"/>
        <item x="42"/>
        <item x="44"/>
        <item x="152"/>
        <item x="153"/>
        <item x="177"/>
        <item x="176"/>
        <item x="175"/>
        <item x="174"/>
        <item x="45"/>
        <item x="155"/>
        <item x="46"/>
        <item x="47"/>
        <item x="107"/>
        <item x="48"/>
        <item x="49"/>
        <item x="50"/>
        <item x="51"/>
        <item x="52"/>
        <item x="53"/>
        <item x="54"/>
        <item x="55"/>
        <item x="61"/>
        <item x="67"/>
        <item x="68"/>
        <item x="97"/>
        <item x="96"/>
        <item x="95"/>
        <item x="93"/>
        <item x="76"/>
        <item x="84"/>
        <item x="87"/>
        <item x="90"/>
        <item x="13"/>
        <item x="102"/>
        <item x="101"/>
        <item x="100"/>
        <item x="103"/>
        <item x="138"/>
        <item x="137"/>
        <item x="98"/>
        <item x="89"/>
        <item x="88"/>
        <item x="86"/>
        <item x="85"/>
        <item x="83"/>
        <item x="124"/>
        <item x="82"/>
        <item x="81"/>
        <item x="80"/>
        <item x="123"/>
        <item x="79"/>
        <item x="121"/>
        <item x="77"/>
        <item x="120"/>
        <item x="66"/>
        <item x="91"/>
        <item x="119"/>
        <item x="63"/>
        <item x="92"/>
        <item x="118"/>
        <item x="74"/>
        <item x="73"/>
        <item x="117"/>
        <item x="71"/>
        <item x="70"/>
        <item x="116"/>
        <item x="115"/>
        <item x="114"/>
        <item x="11"/>
        <item x="64"/>
        <item x="112"/>
        <item x="111"/>
        <item x="59"/>
        <item x="58"/>
        <item x="0"/>
        <item x="62"/>
        <item x="367"/>
        <item x="251"/>
        <item x="254"/>
        <item x="154"/>
        <item x="57"/>
        <item x="255"/>
        <item x="256"/>
        <item x="257"/>
        <item x="259"/>
        <item x="258"/>
        <item x="260"/>
        <item x="262"/>
        <item x="65"/>
        <item x="299"/>
        <item x="245"/>
        <item x="248"/>
        <item x="185"/>
        <item x="187"/>
        <item x="246"/>
        <item x="249"/>
        <item x="189"/>
        <item x="264"/>
        <item x="247"/>
        <item x="250"/>
        <item x="265"/>
        <item x="190"/>
        <item x="191"/>
        <item x="192"/>
        <item x="252"/>
        <item x="267"/>
        <item x="266"/>
        <item x="75"/>
        <item x="186"/>
        <item x="78"/>
        <item x="276"/>
        <item x="277"/>
        <item x="278"/>
        <item x="279"/>
        <item x="268"/>
        <item x="269"/>
        <item x="271"/>
        <item x="272"/>
        <item x="284"/>
        <item x="12"/>
        <item x="274"/>
        <item x="275"/>
        <item x="113"/>
        <item x="9"/>
        <item x="8"/>
        <item x="104"/>
        <item x="105"/>
        <item x="290"/>
        <item x="289"/>
        <item x="287"/>
        <item x="280"/>
        <item x="10"/>
        <item x="288"/>
        <item x="291"/>
        <item x="261"/>
        <item x="263"/>
        <item x="285"/>
        <item x="33"/>
        <item x="283"/>
        <item x="43"/>
        <item x="270"/>
        <item x="106"/>
        <item x="286"/>
        <item x="60"/>
        <item x="273"/>
        <item x="94"/>
        <item x="69"/>
        <item x="281"/>
        <item x="122"/>
        <item x="301"/>
        <item x="300"/>
        <item x="302"/>
        <item x="303"/>
        <item x="304"/>
        <item x="305"/>
        <item x="306"/>
        <item x="166"/>
        <item x="319"/>
        <item x="320"/>
        <item x="311"/>
        <item x="309"/>
        <item x="321"/>
        <item x="322"/>
        <item x="323"/>
        <item x="324"/>
        <item x="325"/>
        <item x="326"/>
        <item x="317"/>
        <item x="316"/>
        <item x="315"/>
        <item x="308"/>
        <item x="328"/>
        <item x="333"/>
        <item x="313"/>
        <item x="312"/>
        <item x="310"/>
        <item x="72"/>
        <item x="5"/>
        <item x="134"/>
        <item x="298"/>
        <item x="139"/>
        <item x="158"/>
        <item x="156"/>
        <item x="135"/>
        <item x="294"/>
        <item x="225"/>
        <item x="297"/>
        <item x="157"/>
        <item x="318"/>
        <item x="327"/>
        <item x="331"/>
        <item x="314"/>
        <item x="330"/>
        <item x="332"/>
        <item x="329"/>
        <item x="335"/>
        <item x="334"/>
        <item x="336"/>
        <item x="337"/>
        <item x="343"/>
        <item x="346"/>
        <item x="344"/>
        <item x="345"/>
        <item x="25"/>
        <item x="347"/>
        <item x="296"/>
        <item x="136"/>
        <item x="339"/>
        <item x="341"/>
        <item x="340"/>
        <item x="108"/>
        <item x="342"/>
        <item x="338"/>
        <item x="348"/>
        <item x="354"/>
        <item x="349"/>
        <item x="99"/>
        <item x="133"/>
        <item x="132"/>
        <item x="131"/>
        <item x="130"/>
        <item x="129"/>
        <item x="128"/>
        <item x="127"/>
        <item x="126"/>
        <item x="125"/>
        <item x="110"/>
        <item x="109"/>
        <item x="56"/>
        <item x="222"/>
        <item x="195"/>
        <item x="188"/>
        <item x="253"/>
        <item x="282"/>
        <item x="295"/>
        <item x="293"/>
        <item x="292"/>
        <item x="307"/>
        <item x="353"/>
        <item x="352"/>
        <item x="351"/>
        <item x="350"/>
        <item x="355"/>
        <item x="356"/>
        <item x="357"/>
        <item x="358"/>
        <item x="359"/>
        <item x="360"/>
        <item x="361"/>
        <item x="362"/>
        <item x="363"/>
        <item x="364"/>
        <item x="365"/>
        <item x="366"/>
        <item t="default"/>
      </items>
    </pivotField>
    <pivotField showAll="0"/>
    <pivotField axis="axisPage" multipleItemSelectionAllowed="1" showAll="0">
      <items count="9">
        <item h="1" x="4"/>
        <item h="1" x="0"/>
        <item h="1" x="3"/>
        <item x="1"/>
        <item h="1" x="7"/>
        <item h="1" x="5"/>
        <item h="1" x="2"/>
        <item h="1" x="6"/>
        <item t="default"/>
      </items>
    </pivotField>
    <pivotField axis="axisRow" multipleItemSelectionAllowed="1" showAll="0">
      <items count="25">
        <item h="1" x="4"/>
        <item h="1" x="14"/>
        <item x="22"/>
        <item h="1" x="21"/>
        <item x="16"/>
        <item h="1" x="20"/>
        <item h="1" x="15"/>
        <item h="1" x="2"/>
        <item h="1" x="6"/>
        <item h="1" x="13"/>
        <item h="1" x="0"/>
        <item h="1" x="8"/>
        <item h="1" x="9"/>
        <item h="1" x="11"/>
        <item h="1" x="17"/>
        <item h="1" x="1"/>
        <item h="1" x="7"/>
        <item h="1" x="10"/>
        <item h="1" x="18"/>
        <item h="1" x="19"/>
        <item h="1" x="5"/>
        <item h="1" x="12"/>
        <item h="1" x="3"/>
        <item h="1" x="23"/>
        <item t="default"/>
      </items>
    </pivotField>
    <pivotField dataField="1" showAll="0"/>
    <pivotField showAll="0"/>
    <pivotField showAll="0"/>
    <pivotField dataField="1" showAll="0"/>
  </pivotFields>
  <rowFields count="2">
    <field x="5"/>
    <field x="2"/>
  </rowFields>
  <rowItems count="6">
    <i>
      <x v="2"/>
    </i>
    <i r="1">
      <x v="6"/>
    </i>
    <i r="1">
      <x v="7"/>
    </i>
    <i>
      <x v="4"/>
    </i>
    <i r="1">
      <x v="74"/>
    </i>
    <i t="grand">
      <x/>
    </i>
  </rowItems>
  <colFields count="1">
    <field x="-2"/>
  </colFields>
  <colItems count="2">
    <i>
      <x/>
    </i>
    <i i="1">
      <x v="1"/>
    </i>
  </colItems>
  <pageFields count="2">
    <pageField fld="0" item="21" hier="-1"/>
    <pageField fld="4" hier="-1"/>
  </pageFields>
  <dataFields count="2">
    <dataField name="Sum of Qty" fld="6" baseField="0" baseItem="0" numFmtId="166"/>
    <dataField name="Sum of Standard Value" fld="9" baseField="0" baseItem="0" numFmtId="44"/>
  </dataFields>
  <formats count="2">
    <format dxfId="36">
      <pivotArea outline="0" collapsedLevelsAreSubtotals="1" fieldPosition="0">
        <references count="1">
          <reference field="4294967294" count="1" selected="0">
            <x v="0"/>
          </reference>
        </references>
      </pivotArea>
    </format>
    <format dxfId="37">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B37E6-AB40-422E-ACD9-E8F563CD77EF}" name="PivotTable3" cacheId="4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F31" firstHeaderRow="1" firstDataRow="2" firstDataCol="3" rowPageCount="2" colPageCount="1"/>
  <pivotFields count="10">
    <pivotField axis="axisPage" compact="0" outline="0" showAll="0">
      <items count="26">
        <item h="1" x="0"/>
        <item h="1" x="1"/>
        <item h="1" x="2"/>
        <item h="1" x="3"/>
        <item h="1" x="4"/>
        <item h="1" x="5"/>
        <item h="1" x="6"/>
        <item h="1" x="7"/>
        <item h="1" x="8"/>
        <item h="1" x="9"/>
        <item h="1" x="10"/>
        <item h="1" x="11"/>
        <item h="1" x="12"/>
        <item h="1" x="13"/>
        <item h="1" x="14"/>
        <item h="1" x="15"/>
        <item h="1" x="16"/>
        <item h="1" x="17"/>
        <item h="1" x="18"/>
        <item h="1" x="19"/>
        <item h="1" x="20"/>
        <item x="21"/>
        <item h="1" x="24"/>
        <item h="1" x="22"/>
        <item h="1" x="23"/>
        <item t="default"/>
      </items>
    </pivotField>
    <pivotField axis="axisCol" compact="0" outline="0" showAll="0">
      <items count="4">
        <item x="1"/>
        <item x="0"/>
        <item h="1" x="2"/>
        <item t="default"/>
      </items>
    </pivotField>
    <pivotField axis="axisRow" compact="0" outline="0" showAll="0" defaultSubtotal="0">
      <items count="368">
        <item x="242"/>
        <item x="184"/>
        <item x="24"/>
        <item x="23"/>
        <item x="193"/>
        <item x="194"/>
        <item x="196"/>
        <item x="197"/>
        <item x="140"/>
        <item x="141"/>
        <item x="142"/>
        <item x="198"/>
        <item x="199"/>
        <item x="200"/>
        <item x="201"/>
        <item x="202"/>
        <item x="203"/>
        <item x="204"/>
        <item x="205"/>
        <item x="22"/>
        <item x="21"/>
        <item x="20"/>
        <item x="19"/>
        <item x="206"/>
        <item x="18"/>
        <item x="207"/>
        <item x="208"/>
        <item x="159"/>
        <item x="209"/>
        <item x="160"/>
        <item x="17"/>
        <item x="16"/>
        <item x="143"/>
        <item x="210"/>
        <item x="211"/>
        <item x="161"/>
        <item x="162"/>
        <item x="163"/>
        <item x="164"/>
        <item x="165"/>
        <item x="167"/>
        <item x="168"/>
        <item x="173"/>
        <item x="240"/>
        <item x="169"/>
        <item x="170"/>
        <item x="171"/>
        <item x="172"/>
        <item x="144"/>
        <item x="178"/>
        <item x="179"/>
        <item x="145"/>
        <item x="241"/>
        <item x="180"/>
        <item x="181"/>
        <item x="182"/>
        <item x="212"/>
        <item x="213"/>
        <item x="183"/>
        <item x="146"/>
        <item x="214"/>
        <item x="236"/>
        <item x="215"/>
        <item x="216"/>
        <item x="237"/>
        <item x="147"/>
        <item x="217"/>
        <item x="148"/>
        <item x="218"/>
        <item x="15"/>
        <item x="14"/>
        <item x="219"/>
        <item x="149"/>
        <item x="238"/>
        <item x="220"/>
        <item x="2"/>
        <item x="4"/>
        <item x="3"/>
        <item x="221"/>
        <item x="1"/>
        <item x="150"/>
        <item x="151"/>
        <item x="223"/>
        <item x="224"/>
        <item x="226"/>
        <item x="227"/>
        <item x="228"/>
        <item x="229"/>
        <item x="239"/>
        <item x="243"/>
        <item x="244"/>
        <item x="6"/>
        <item x="235"/>
        <item x="234"/>
        <item x="233"/>
        <item x="232"/>
        <item x="231"/>
        <item x="230"/>
        <item x="7"/>
        <item x="26"/>
        <item x="27"/>
        <item x="28"/>
        <item x="29"/>
        <item x="30"/>
        <item x="31"/>
        <item x="32"/>
        <item x="34"/>
        <item x="35"/>
        <item x="36"/>
        <item x="37"/>
        <item x="38"/>
        <item x="39"/>
        <item x="40"/>
        <item x="41"/>
        <item x="42"/>
        <item x="44"/>
        <item x="152"/>
        <item x="153"/>
        <item x="177"/>
        <item x="176"/>
        <item x="175"/>
        <item x="174"/>
        <item x="45"/>
        <item x="155"/>
        <item x="46"/>
        <item x="47"/>
        <item x="107"/>
        <item x="48"/>
        <item x="49"/>
        <item x="50"/>
        <item x="51"/>
        <item x="52"/>
        <item x="53"/>
        <item x="54"/>
        <item x="55"/>
        <item x="61"/>
        <item x="67"/>
        <item x="68"/>
        <item x="97"/>
        <item x="96"/>
        <item x="95"/>
        <item x="93"/>
        <item x="76"/>
        <item x="84"/>
        <item x="87"/>
        <item x="90"/>
        <item x="13"/>
        <item x="102"/>
        <item x="101"/>
        <item x="100"/>
        <item x="103"/>
        <item x="138"/>
        <item x="137"/>
        <item x="98"/>
        <item x="89"/>
        <item x="88"/>
        <item x="86"/>
        <item x="85"/>
        <item x="83"/>
        <item x="124"/>
        <item x="82"/>
        <item x="81"/>
        <item x="80"/>
        <item x="123"/>
        <item x="79"/>
        <item x="121"/>
        <item x="77"/>
        <item x="120"/>
        <item x="66"/>
        <item x="91"/>
        <item x="119"/>
        <item x="63"/>
        <item x="92"/>
        <item x="118"/>
        <item x="74"/>
        <item x="73"/>
        <item x="117"/>
        <item x="71"/>
        <item x="70"/>
        <item x="116"/>
        <item x="115"/>
        <item x="114"/>
        <item x="11"/>
        <item x="64"/>
        <item x="112"/>
        <item x="111"/>
        <item x="59"/>
        <item x="58"/>
        <item x="0"/>
        <item x="62"/>
        <item x="367"/>
        <item x="251"/>
        <item x="254"/>
        <item x="154"/>
        <item x="57"/>
        <item x="255"/>
        <item x="256"/>
        <item x="257"/>
        <item x="259"/>
        <item x="258"/>
        <item x="260"/>
        <item x="262"/>
        <item x="65"/>
        <item x="299"/>
        <item x="245"/>
        <item x="248"/>
        <item x="185"/>
        <item x="187"/>
        <item x="246"/>
        <item x="249"/>
        <item x="189"/>
        <item x="264"/>
        <item x="247"/>
        <item x="250"/>
        <item x="265"/>
        <item x="190"/>
        <item x="191"/>
        <item x="192"/>
        <item x="252"/>
        <item x="267"/>
        <item x="266"/>
        <item x="75"/>
        <item x="186"/>
        <item x="78"/>
        <item x="276"/>
        <item x="277"/>
        <item x="278"/>
        <item x="279"/>
        <item x="268"/>
        <item x="269"/>
        <item x="271"/>
        <item x="272"/>
        <item x="284"/>
        <item x="12"/>
        <item x="274"/>
        <item x="275"/>
        <item x="113"/>
        <item x="9"/>
        <item x="8"/>
        <item x="104"/>
        <item x="105"/>
        <item x="290"/>
        <item x="289"/>
        <item x="287"/>
        <item x="280"/>
        <item x="10"/>
        <item x="288"/>
        <item x="291"/>
        <item x="261"/>
        <item x="263"/>
        <item x="285"/>
        <item x="33"/>
        <item x="283"/>
        <item x="43"/>
        <item x="270"/>
        <item x="106"/>
        <item x="286"/>
        <item x="60"/>
        <item x="273"/>
        <item x="94"/>
        <item x="69"/>
        <item x="281"/>
        <item x="122"/>
        <item x="301"/>
        <item x="300"/>
        <item x="302"/>
        <item x="303"/>
        <item x="304"/>
        <item x="305"/>
        <item x="306"/>
        <item x="166"/>
        <item x="319"/>
        <item x="320"/>
        <item x="311"/>
        <item x="309"/>
        <item x="321"/>
        <item x="322"/>
        <item x="323"/>
        <item x="324"/>
        <item x="325"/>
        <item x="326"/>
        <item x="317"/>
        <item x="316"/>
        <item x="315"/>
        <item x="308"/>
        <item x="328"/>
        <item x="333"/>
        <item x="313"/>
        <item x="312"/>
        <item x="310"/>
        <item x="72"/>
        <item x="5"/>
        <item x="134"/>
        <item x="298"/>
        <item x="139"/>
        <item x="158"/>
        <item x="156"/>
        <item x="135"/>
        <item x="294"/>
        <item x="225"/>
        <item x="297"/>
        <item x="157"/>
        <item x="318"/>
        <item x="327"/>
        <item x="331"/>
        <item x="314"/>
        <item x="330"/>
        <item x="332"/>
        <item x="329"/>
        <item x="335"/>
        <item x="334"/>
        <item x="336"/>
        <item x="337"/>
        <item x="343"/>
        <item x="346"/>
        <item x="344"/>
        <item x="345"/>
        <item x="25"/>
        <item x="347"/>
        <item x="296"/>
        <item x="136"/>
        <item x="339"/>
        <item x="341"/>
        <item x="340"/>
        <item x="108"/>
        <item x="342"/>
        <item x="338"/>
        <item x="348"/>
        <item x="354"/>
        <item x="349"/>
        <item x="99"/>
        <item x="133"/>
        <item x="132"/>
        <item x="131"/>
        <item x="130"/>
        <item x="129"/>
        <item x="128"/>
        <item x="127"/>
        <item x="126"/>
        <item x="125"/>
        <item x="110"/>
        <item x="109"/>
        <item x="56"/>
        <item x="222"/>
        <item x="195"/>
        <item x="188"/>
        <item x="253"/>
        <item x="282"/>
        <item x="295"/>
        <item x="293"/>
        <item x="292"/>
        <item x="307"/>
        <item x="353"/>
        <item x="352"/>
        <item x="351"/>
        <item x="350"/>
        <item x="355"/>
        <item x="356"/>
        <item x="357"/>
        <item x="358"/>
        <item x="359"/>
        <item x="360"/>
        <item x="361"/>
        <item x="362"/>
        <item x="363"/>
        <item x="364"/>
        <item x="365"/>
        <item x="366"/>
      </items>
    </pivotField>
    <pivotField compact="0" outline="0" showAll="0"/>
    <pivotField axis="axisPage" compact="0" outline="0" multipleItemSelectionAllowed="1" showAll="0">
      <items count="9">
        <item x="4"/>
        <item h="1" x="0"/>
        <item h="1" x="3"/>
        <item h="1" x="1"/>
        <item h="1" x="7"/>
        <item h="1" x="5"/>
        <item h="1" x="2"/>
        <item h="1" x="6"/>
        <item t="default"/>
      </items>
    </pivotField>
    <pivotField axis="axisRow" compact="0" outline="0" multipleItemSelectionAllowed="1" showAll="0" defaultSubtotal="0">
      <items count="24">
        <item x="4"/>
        <item x="14"/>
        <item x="22"/>
        <item x="21"/>
        <item x="16"/>
        <item x="20"/>
        <item x="15"/>
        <item x="2"/>
        <item x="6"/>
        <item x="13"/>
        <item x="0"/>
        <item x="8"/>
        <item x="9"/>
        <item x="11"/>
        <item x="17"/>
        <item x="1"/>
        <item x="7"/>
        <item x="10"/>
        <item x="18"/>
        <item x="19"/>
        <item x="5"/>
        <item x="12"/>
        <item x="3"/>
        <item x="23"/>
      </items>
    </pivotField>
    <pivotField dataField="1" compact="0" outline="0" showAll="0"/>
    <pivotField axis="axisRow" compact="0" outline="0" showAll="0">
      <items count="6">
        <item x="3"/>
        <item x="0"/>
        <item x="2"/>
        <item x="1"/>
        <item x="4"/>
        <item t="default"/>
      </items>
    </pivotField>
    <pivotField compact="0" outline="0" showAll="0"/>
    <pivotField compact="0" outline="0" showAll="0"/>
  </pivotFields>
  <rowFields count="3">
    <field x="5"/>
    <field x="2"/>
    <field x="7"/>
  </rowFields>
  <rowItems count="25">
    <i>
      <x v="11"/>
      <x/>
      <x v="1"/>
    </i>
    <i r="1">
      <x v="33"/>
      <x v="1"/>
    </i>
    <i r="1">
      <x v="181"/>
      <x v="1"/>
    </i>
    <i r="1">
      <x v="237"/>
      <x v="1"/>
    </i>
    <i>
      <x v="12"/>
      <x v="2"/>
      <x v="1"/>
    </i>
    <i r="1">
      <x v="31"/>
      <x v="1"/>
    </i>
    <i r="1">
      <x v="69"/>
      <x v="1"/>
    </i>
    <i r="1">
      <x v="71"/>
      <x v="1"/>
    </i>
    <i r="1">
      <x v="146"/>
      <x v="1"/>
    </i>
    <i r="1">
      <x v="233"/>
      <x v="1"/>
    </i>
    <i r="1">
      <x v="236"/>
      <x v="1"/>
    </i>
    <i r="1">
      <x v="244"/>
      <x v="1"/>
    </i>
    <i r="1">
      <x v="245"/>
      <x v="1"/>
    </i>
    <i>
      <x v="16"/>
      <x v="1"/>
      <x v="1"/>
    </i>
    <i r="1">
      <x v="34"/>
      <x v="1"/>
    </i>
    <i r="1">
      <x v="182"/>
      <x v="1"/>
    </i>
    <i r="1">
      <x v="200"/>
      <x v="1"/>
    </i>
    <i r="1">
      <x v="238"/>
      <x v="1"/>
    </i>
    <i>
      <x v="17"/>
      <x v="3"/>
      <x v="1"/>
    </i>
    <i r="1">
      <x v="70"/>
      <x v="1"/>
    </i>
    <i>
      <x v="19"/>
      <x v="184"/>
      <x v="1"/>
    </i>
    <i r="1">
      <x v="273"/>
      <x v="1"/>
    </i>
    <i r="1">
      <x v="289"/>
      <x v="1"/>
    </i>
    <i r="1">
      <x v="308"/>
      <x v="1"/>
    </i>
    <i t="grand">
      <x/>
    </i>
  </rowItems>
  <colFields count="1">
    <field x="1"/>
  </colFields>
  <colItems count="3">
    <i>
      <x/>
    </i>
    <i>
      <x v="1"/>
    </i>
    <i t="grand">
      <x/>
    </i>
  </colItems>
  <pageFields count="2">
    <pageField fld="4" hier="-1"/>
    <pageField fld="0" item="21" hier="-1"/>
  </pageFields>
  <dataFields count="1">
    <dataField name="Sum of Qty" fld="6" baseField="0" baseItem="0"/>
  </dataFields>
  <formats count="33">
    <format dxfId="3">
      <pivotArea collapsedLevelsAreSubtotals="1" fieldPosition="0">
        <references count="1">
          <reference field="5" count="1">
            <x v="11"/>
          </reference>
        </references>
      </pivotArea>
    </format>
    <format dxfId="4">
      <pivotArea collapsedLevelsAreSubtotals="1" fieldPosition="0">
        <references count="2">
          <reference field="2" count="3">
            <x v="0"/>
            <x v="33"/>
            <x v="181"/>
          </reference>
          <reference field="5" count="1" selected="0">
            <x v="11"/>
          </reference>
        </references>
      </pivotArea>
    </format>
    <format dxfId="5">
      <pivotArea collapsedLevelsAreSubtotals="1" fieldPosition="0">
        <references count="1">
          <reference field="5" count="1">
            <x v="12"/>
          </reference>
        </references>
      </pivotArea>
    </format>
    <format dxfId="6">
      <pivotArea collapsedLevelsAreSubtotals="1" fieldPosition="0">
        <references count="2">
          <reference field="2" count="5">
            <x v="2"/>
            <x v="31"/>
            <x v="69"/>
            <x v="71"/>
            <x v="146"/>
          </reference>
          <reference field="5" count="1" selected="0">
            <x v="12"/>
          </reference>
        </references>
      </pivotArea>
    </format>
    <format dxfId="7">
      <pivotArea collapsedLevelsAreSubtotals="1" fieldPosition="0">
        <references count="1">
          <reference field="5" count="1">
            <x v="16"/>
          </reference>
        </references>
      </pivotArea>
    </format>
    <format dxfId="8">
      <pivotArea collapsedLevelsAreSubtotals="1" fieldPosition="0">
        <references count="2">
          <reference field="2" count="5">
            <x v="1"/>
            <x v="34"/>
            <x v="182"/>
            <x v="200"/>
            <x v="203"/>
          </reference>
          <reference field="5" count="1" selected="0">
            <x v="16"/>
          </reference>
        </references>
      </pivotArea>
    </format>
    <format dxfId="9">
      <pivotArea collapsedLevelsAreSubtotals="1" fieldPosition="0">
        <references count="1">
          <reference field="5" count="1">
            <x v="17"/>
          </reference>
        </references>
      </pivotArea>
    </format>
    <format dxfId="10">
      <pivotArea collapsedLevelsAreSubtotals="1" fieldPosition="0">
        <references count="2">
          <reference field="2" count="2">
            <x v="3"/>
            <x v="70"/>
          </reference>
          <reference field="5" count="1" selected="0">
            <x v="17"/>
          </reference>
        </references>
      </pivotArea>
    </format>
    <format dxfId="11">
      <pivotArea collapsedLevelsAreSubtotals="1" fieldPosition="0">
        <references count="1">
          <reference field="5" count="1">
            <x v="18"/>
          </reference>
        </references>
      </pivotArea>
    </format>
    <format dxfId="12">
      <pivotArea collapsedLevelsAreSubtotals="1" fieldPosition="0">
        <references count="2">
          <reference field="2" count="1">
            <x v="185"/>
          </reference>
          <reference field="5" count="1" selected="0">
            <x v="18"/>
          </reference>
        </references>
      </pivotArea>
    </format>
    <format dxfId="13">
      <pivotArea collapsedLevelsAreSubtotals="1" fieldPosition="0">
        <references count="1">
          <reference field="5" count="1">
            <x v="19"/>
          </reference>
        </references>
      </pivotArea>
    </format>
    <format dxfId="14">
      <pivotArea collapsedLevelsAreSubtotals="1" fieldPosition="0">
        <references count="2">
          <reference field="2" count="1">
            <x v="184"/>
          </reference>
          <reference field="5" count="1" selected="0">
            <x v="19"/>
          </reference>
        </references>
      </pivotArea>
    </format>
    <format dxfId="15">
      <pivotArea collapsedLevelsAreSubtotals="1" fieldPosition="0">
        <references count="1">
          <reference field="5" count="1">
            <x v="11"/>
          </reference>
        </references>
      </pivotArea>
    </format>
    <format dxfId="16">
      <pivotArea collapsedLevelsAreSubtotals="1" fieldPosition="0">
        <references count="2">
          <reference field="2" count="3">
            <x v="0"/>
            <x v="33"/>
            <x v="181"/>
          </reference>
          <reference field="5" count="1" selected="0">
            <x v="11"/>
          </reference>
        </references>
      </pivotArea>
    </format>
    <format dxfId="17">
      <pivotArea collapsedLevelsAreSubtotals="1" fieldPosition="0">
        <references count="1">
          <reference field="5" count="1">
            <x v="12"/>
          </reference>
        </references>
      </pivotArea>
    </format>
    <format dxfId="18">
      <pivotArea collapsedLevelsAreSubtotals="1" fieldPosition="0">
        <references count="2">
          <reference field="2" count="5">
            <x v="2"/>
            <x v="31"/>
            <x v="69"/>
            <x v="71"/>
            <x v="146"/>
          </reference>
          <reference field="5" count="1" selected="0">
            <x v="12"/>
          </reference>
        </references>
      </pivotArea>
    </format>
    <format dxfId="19">
      <pivotArea collapsedLevelsAreSubtotals="1" fieldPosition="0">
        <references count="1">
          <reference field="5" count="1">
            <x v="16"/>
          </reference>
        </references>
      </pivotArea>
    </format>
    <format dxfId="20">
      <pivotArea collapsedLevelsAreSubtotals="1" fieldPosition="0">
        <references count="2">
          <reference field="2" count="5">
            <x v="1"/>
            <x v="34"/>
            <x v="182"/>
            <x v="200"/>
            <x v="203"/>
          </reference>
          <reference field="5" count="1" selected="0">
            <x v="16"/>
          </reference>
        </references>
      </pivotArea>
    </format>
    <format dxfId="21">
      <pivotArea collapsedLevelsAreSubtotals="1" fieldPosition="0">
        <references count="1">
          <reference field="5" count="1">
            <x v="17"/>
          </reference>
        </references>
      </pivotArea>
    </format>
    <format dxfId="22">
      <pivotArea collapsedLevelsAreSubtotals="1" fieldPosition="0">
        <references count="2">
          <reference field="2" count="2">
            <x v="3"/>
            <x v="70"/>
          </reference>
          <reference field="5" count="1" selected="0">
            <x v="17"/>
          </reference>
        </references>
      </pivotArea>
    </format>
    <format dxfId="23">
      <pivotArea collapsedLevelsAreSubtotals="1" fieldPosition="0">
        <references count="1">
          <reference field="5" count="1">
            <x v="18"/>
          </reference>
        </references>
      </pivotArea>
    </format>
    <format dxfId="24">
      <pivotArea collapsedLevelsAreSubtotals="1" fieldPosition="0">
        <references count="2">
          <reference field="2" count="1">
            <x v="185"/>
          </reference>
          <reference field="5" count="1" selected="0">
            <x v="18"/>
          </reference>
        </references>
      </pivotArea>
    </format>
    <format dxfId="25">
      <pivotArea collapsedLevelsAreSubtotals="1" fieldPosition="0">
        <references count="1">
          <reference field="5" count="1">
            <x v="19"/>
          </reference>
        </references>
      </pivotArea>
    </format>
    <format dxfId="26">
      <pivotArea collapsedLevelsAreSubtotals="1" fieldPosition="0">
        <references count="2">
          <reference field="2" count="1">
            <x v="184"/>
          </reference>
          <reference field="5" count="1" selected="0">
            <x v="19"/>
          </reference>
        </references>
      </pivotArea>
    </format>
    <format dxfId="27">
      <pivotArea outline="0" collapsedLevelsAreSubtotals="1" fieldPosition="0">
        <references count="1">
          <reference field="1" count="1" selected="0">
            <x v="0"/>
          </reference>
        </references>
      </pivotArea>
    </format>
    <format dxfId="28">
      <pivotArea outline="0" collapsedLevelsAreSubtotals="1" fieldPosition="0">
        <references count="1">
          <reference field="1" count="1" selected="0">
            <x v="1"/>
          </reference>
        </references>
      </pivotArea>
    </format>
    <format dxfId="29">
      <pivotArea grandCol="1" outline="0" collapsedLevelsAreSubtotals="1" fieldPosition="0"/>
    </format>
    <format dxfId="30">
      <pivotArea outline="0" collapsedLevelsAreSubtotals="1" fieldPosition="0">
        <references count="1">
          <reference field="1" count="1" selected="0">
            <x v="0"/>
          </reference>
        </references>
      </pivotArea>
    </format>
    <format dxfId="31">
      <pivotArea outline="0" collapsedLevelsAreSubtotals="1" fieldPosition="0">
        <references count="1">
          <reference field="1" count="1" selected="0">
            <x v="1"/>
          </reference>
        </references>
      </pivotArea>
    </format>
    <format dxfId="32">
      <pivotArea grandCol="1" outline="0" collapsedLevelsAreSubtotals="1" fieldPosition="0"/>
    </format>
    <format dxfId="33">
      <pivotArea outline="0" collapsedLevelsAreSubtotals="1" fieldPosition="0">
        <references count="1">
          <reference field="1" count="1" selected="0">
            <x v="0"/>
          </reference>
        </references>
      </pivotArea>
    </format>
    <format dxfId="34">
      <pivotArea outline="0" collapsedLevelsAreSubtotals="1" fieldPosition="0">
        <references count="1">
          <reference field="1" count="1" selected="0">
            <x v="1"/>
          </reference>
        </references>
      </pivotArea>
    </format>
    <format dxfId="35">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A67A3B2-21C6-47A0-A13A-496A7CCA0275}" name="PivotTable10" cacheId="40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7:N14" firstHeaderRow="1" firstDataRow="1" firstDataCol="1" rowPageCount="1" colPageCount="1"/>
  <pivotFields count="10">
    <pivotField axis="axisPage" showAll="0">
      <items count="26">
        <item h="1" x="0"/>
        <item h="1" x="1"/>
        <item h="1" x="2"/>
        <item h="1" x="3"/>
        <item h="1" x="4"/>
        <item h="1" x="5"/>
        <item h="1" x="6"/>
        <item h="1" x="7"/>
        <item h="1" x="8"/>
        <item h="1" x="9"/>
        <item h="1" x="10"/>
        <item h="1" x="11"/>
        <item h="1" x="12"/>
        <item h="1" x="13"/>
        <item h="1" x="14"/>
        <item h="1" x="15"/>
        <item h="1" x="16"/>
        <item h="1" x="17"/>
        <item h="1" x="18"/>
        <item h="1" x="19"/>
        <item h="1" x="20"/>
        <item x="21"/>
        <item h="1" x="24"/>
        <item h="1" x="22"/>
        <item h="1" x="23"/>
        <item t="default"/>
      </items>
    </pivotField>
    <pivotField showAll="0"/>
    <pivotField showAll="0"/>
    <pivotField showAll="0"/>
    <pivotField axis="axisRow" multipleItemSelectionAllowed="1" showAll="0">
      <items count="9">
        <item x="4"/>
        <item h="1" x="0"/>
        <item h="1" x="3"/>
        <item h="1" x="1"/>
        <item h="1" x="7"/>
        <item h="1" x="5"/>
        <item h="1" x="2"/>
        <item h="1" x="6"/>
        <item t="default"/>
      </items>
    </pivotField>
    <pivotField axis="axisRow" multipleItemSelectionAllowed="1" showAll="0">
      <items count="25">
        <item x="4"/>
        <item h="1" x="14"/>
        <item h="1" x="22"/>
        <item x="21"/>
        <item h="1" x="16"/>
        <item x="20"/>
        <item x="15"/>
        <item x="2"/>
        <item x="6"/>
        <item x="13"/>
        <item x="0"/>
        <item x="8"/>
        <item x="9"/>
        <item x="11"/>
        <item x="17"/>
        <item x="1"/>
        <item x="7"/>
        <item x="10"/>
        <item x="18"/>
        <item x="19"/>
        <item h="1" x="5"/>
        <item h="1" x="12"/>
        <item h="1" x="3"/>
        <item h="1" x="23"/>
        <item t="default"/>
      </items>
    </pivotField>
    <pivotField showAll="0"/>
    <pivotField showAll="0"/>
    <pivotField showAll="0"/>
    <pivotField dataField="1" showAll="0"/>
  </pivotFields>
  <rowFields count="2">
    <field x="4"/>
    <field x="5"/>
  </rowFields>
  <rowItems count="7">
    <i>
      <x/>
    </i>
    <i r="1">
      <x v="11"/>
    </i>
    <i r="1">
      <x v="12"/>
    </i>
    <i r="1">
      <x v="16"/>
    </i>
    <i r="1">
      <x v="17"/>
    </i>
    <i r="1">
      <x v="19"/>
    </i>
    <i t="grand">
      <x/>
    </i>
  </rowItems>
  <colItems count="1">
    <i/>
  </colItems>
  <pageFields count="1">
    <pageField fld="0" item="21" hier="-1"/>
  </pageFields>
  <dataFields count="1">
    <dataField name="Sum of Standard Value" fld="9" baseField="0" baseItem="0" numFmtId="44"/>
  </dataFields>
  <formats count="2">
    <format dxfId="1">
      <pivotArea dataOnly="0" labelOnly="1" outline="0" axis="axisValues" fieldPosition="0"/>
    </format>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2E6297B0-3C23-4A15-AAFB-078C1BF0AC10}" sourceName="Date">
  <pivotTables>
    <pivotTable tabId="3" name="PivotTable1"/>
  </pivotTables>
  <data>
    <tabular pivotCacheId="936230420">
      <items count="25">
        <i x="0"/>
        <i x="1"/>
        <i x="2"/>
        <i x="3"/>
        <i x="4"/>
        <i x="5"/>
        <i x="6"/>
        <i x="7"/>
        <i x="8"/>
        <i x="9"/>
        <i x="10"/>
        <i x="11"/>
        <i x="12"/>
        <i x="13"/>
        <i x="14"/>
        <i x="15"/>
        <i x="16"/>
        <i x="17"/>
        <i x="18" s="1"/>
        <i x="19" s="1"/>
        <i x="20" s="1"/>
        <i x="21" s="1"/>
        <i x="22"/>
        <i x="23"/>
        <i x="2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LGroup" xr10:uid="{7A1B90DB-C0AA-462B-A123-FC251178FBFB}" sourceName="GLGroup">
  <pivotTables>
    <pivotTable tabId="3" name="PivotTable1"/>
  </pivotTables>
  <data>
    <tabular pivotCacheId="936230420">
      <items count="8">
        <i x="6"/>
        <i x="4" s="1"/>
        <i x="5"/>
        <i x="2"/>
        <i x="0" s="1"/>
        <i x="3" s="1"/>
        <i x="1" s="1"/>
        <i x="7"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1" xr10:uid="{B242BABF-CAE7-4FE0-A6C0-19556D1AAC31}" cache="Slicer_Date1" caption="Date" startItem="15" rowHeight="245835"/>
  <slicer name="GLGroup" xr10:uid="{21D62C66-2D69-4E1C-973F-88CA89846BB3}" cache="Slicer_GLGroup" caption="GLGroup" rowHeight="24583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AFF3C5-3487-446B-8109-D54FE1BA1F1E}" name="Table1" displayName="Table1" ref="A1:J300" totalsRowShown="0">
  <autoFilter ref="A1:J300" xr:uid="{3FAFF3C5-3487-446B-8109-D54FE1BA1F1E}"/>
  <tableColumns count="10">
    <tableColumn id="1" xr3:uid="{0F20AE10-3850-43F1-8522-D5568C5F7AB2}" name="Date" dataDxfId="0"/>
    <tableColumn id="2" xr3:uid="{31B0EADB-E84B-4716-85F7-E6F0893BF390}" name="Area"/>
    <tableColumn id="3" xr3:uid="{D0E2FA9C-5FE7-4F04-B0DB-FAE8525C9905}" name="Item"/>
    <tableColumn id="4" xr3:uid="{6C730417-7416-43EF-B999-D63B8E64490B}" name="Description"/>
    <tableColumn id="5" xr3:uid="{8A9BC79B-ECFF-4BCB-A9DA-474129F0A75F}" name="GLGroup"/>
    <tableColumn id="6" xr3:uid="{0C099CAC-5F5D-4276-9742-D031554958DD}" name="Type"/>
    <tableColumn id="7" xr3:uid="{BA891227-385E-43AD-B684-952CC803E3AA}" name="Qty"/>
    <tableColumn id="8" xr3:uid="{8BE508FA-58FC-4C85-BACF-A8840CE7996E}" name="Unit"/>
    <tableColumn id="9" xr3:uid="{BE7F3BF1-01FB-41CC-A19F-48745F660566}" name="Actual Unit Cost"/>
    <tableColumn id="10" xr3:uid="{87DAFB4E-1790-4668-BDA7-1CD1BC196571}" name="Actual Valu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2" Type="http://schemas.openxmlformats.org/officeDocument/2006/relationships/pivotTable" Target="../pivotTables/pivotTable11.xml"/><Relationship Id="rId1" Type="http://schemas.openxmlformats.org/officeDocument/2006/relationships/pivotTable" Target="../pivotTables/pivot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2B411-EC4C-483E-A317-EE5BC5269830}">
  <sheetPr codeName="Sheet2"/>
  <dimension ref="A1:L25571"/>
  <sheetViews>
    <sheetView tabSelected="1" topLeftCell="A11" zoomScaleNormal="100" workbookViewId="0">
      <selection activeCell="J75" sqref="J75"/>
    </sheetView>
  </sheetViews>
  <sheetFormatPr defaultRowHeight="14.45"/>
  <cols>
    <col min="1" max="1" width="14.5703125" style="17" customWidth="1"/>
    <col min="2" max="2" width="12.7109375" style="1" customWidth="1"/>
    <col min="3" max="3" width="22.7109375" style="1" bestFit="1" customWidth="1"/>
    <col min="4" max="4" width="58.28515625" style="1" bestFit="1" customWidth="1"/>
    <col min="5" max="5" width="17.42578125" style="1" bestFit="1" customWidth="1"/>
    <col min="6" max="6" width="14.140625" style="1" bestFit="1" customWidth="1"/>
    <col min="7" max="7" width="21" style="9" bestFit="1" customWidth="1"/>
    <col min="8" max="8" width="4.42578125" style="1" bestFit="1" customWidth="1"/>
    <col min="9" max="9" width="19.85546875" style="28" bestFit="1" customWidth="1"/>
    <col min="10" max="10" width="13.28515625" style="28" bestFit="1" customWidth="1"/>
  </cols>
  <sheetData>
    <row r="1" spans="1:12">
      <c r="A1" s="24" t="s">
        <v>0</v>
      </c>
      <c r="B1" s="2" t="s">
        <v>1</v>
      </c>
      <c r="C1" s="2" t="s">
        <v>2</v>
      </c>
      <c r="D1" s="2" t="s">
        <v>3</v>
      </c>
      <c r="E1" s="2" t="s">
        <v>4</v>
      </c>
      <c r="F1" s="2" t="s">
        <v>5</v>
      </c>
      <c r="G1" s="26" t="s">
        <v>6</v>
      </c>
      <c r="H1" s="2" t="s">
        <v>7</v>
      </c>
      <c r="I1" s="27" t="s">
        <v>8</v>
      </c>
      <c r="J1" s="27" t="s">
        <v>9</v>
      </c>
      <c r="K1" s="40"/>
      <c r="L1" s="40"/>
    </row>
    <row r="2" spans="1:12">
      <c r="A2" s="6">
        <v>45322</v>
      </c>
      <c r="B2" s="22" t="s">
        <v>10</v>
      </c>
      <c r="C2" s="22" t="s">
        <v>11</v>
      </c>
      <c r="D2" s="22" t="s">
        <v>12</v>
      </c>
      <c r="E2" s="22" t="s">
        <v>13</v>
      </c>
      <c r="F2" s="22" t="s">
        <v>14</v>
      </c>
      <c r="H2" s="22" t="s">
        <v>15</v>
      </c>
      <c r="K2" s="40"/>
      <c r="L2" s="40"/>
    </row>
    <row r="3" spans="1:12">
      <c r="A3" s="6">
        <v>45322</v>
      </c>
      <c r="B3" s="22" t="s">
        <v>10</v>
      </c>
      <c r="C3" s="22" t="s">
        <v>16</v>
      </c>
      <c r="D3" s="22" t="s">
        <v>17</v>
      </c>
      <c r="E3" s="22" t="s">
        <v>18</v>
      </c>
      <c r="F3" s="22" t="s">
        <v>19</v>
      </c>
      <c r="H3" s="22" t="s">
        <v>20</v>
      </c>
      <c r="K3" s="40"/>
      <c r="L3" s="40"/>
    </row>
    <row r="4" spans="1:12">
      <c r="A4" s="17">
        <v>45322</v>
      </c>
      <c r="B4" s="22" t="s">
        <v>10</v>
      </c>
      <c r="C4" s="22" t="s">
        <v>16</v>
      </c>
      <c r="D4" s="22" t="s">
        <v>21</v>
      </c>
      <c r="E4" s="22" t="s">
        <v>18</v>
      </c>
      <c r="F4" s="22" t="s">
        <v>19</v>
      </c>
      <c r="H4" s="22" t="s">
        <v>20</v>
      </c>
      <c r="K4" s="40"/>
      <c r="L4" s="40"/>
    </row>
    <row r="5" spans="1:12">
      <c r="A5" s="17">
        <v>45322</v>
      </c>
      <c r="B5" s="22" t="s">
        <v>10</v>
      </c>
      <c r="C5" s="22" t="s">
        <v>16</v>
      </c>
      <c r="D5" s="22" t="s">
        <v>22</v>
      </c>
      <c r="E5" s="22" t="s">
        <v>18</v>
      </c>
      <c r="F5" s="22" t="s">
        <v>19</v>
      </c>
      <c r="H5" s="22" t="s">
        <v>20</v>
      </c>
      <c r="K5" s="40"/>
      <c r="L5" s="40"/>
    </row>
    <row r="6" spans="1:12">
      <c r="A6" s="17">
        <v>45322</v>
      </c>
      <c r="B6" s="22" t="s">
        <v>10</v>
      </c>
      <c r="C6" s="22" t="s">
        <v>16</v>
      </c>
      <c r="D6" s="22" t="s">
        <v>23</v>
      </c>
      <c r="E6" s="22" t="s">
        <v>18</v>
      </c>
      <c r="F6" s="22" t="s">
        <v>19</v>
      </c>
      <c r="H6" s="22" t="s">
        <v>20</v>
      </c>
      <c r="K6" s="40"/>
      <c r="L6" s="40"/>
    </row>
    <row r="7" spans="1:12">
      <c r="A7" s="17">
        <v>45322</v>
      </c>
      <c r="B7" s="22" t="s">
        <v>10</v>
      </c>
      <c r="C7" s="22" t="s">
        <v>16</v>
      </c>
      <c r="D7" s="22" t="s">
        <v>24</v>
      </c>
      <c r="E7" s="22" t="s">
        <v>18</v>
      </c>
      <c r="F7" s="22" t="s">
        <v>19</v>
      </c>
      <c r="H7" s="22" t="s">
        <v>20</v>
      </c>
      <c r="K7" s="40"/>
      <c r="L7" s="40"/>
    </row>
    <row r="8" spans="1:12">
      <c r="A8" s="17">
        <v>45322</v>
      </c>
      <c r="B8" s="22" t="s">
        <v>10</v>
      </c>
      <c r="C8" s="22" t="s">
        <v>16</v>
      </c>
      <c r="D8" s="22" t="s">
        <v>25</v>
      </c>
      <c r="E8" s="22" t="s">
        <v>18</v>
      </c>
      <c r="F8" s="22" t="s">
        <v>19</v>
      </c>
      <c r="H8" s="22" t="s">
        <v>20</v>
      </c>
      <c r="K8" s="40"/>
      <c r="L8" s="40"/>
    </row>
    <row r="9" spans="1:12">
      <c r="A9" s="17">
        <v>45322</v>
      </c>
      <c r="B9" s="22" t="s">
        <v>10</v>
      </c>
      <c r="C9" s="22" t="s">
        <v>16</v>
      </c>
      <c r="D9" s="22" t="s">
        <v>26</v>
      </c>
      <c r="E9" s="22" t="s">
        <v>18</v>
      </c>
      <c r="F9" s="22" t="s">
        <v>19</v>
      </c>
      <c r="H9" s="22" t="s">
        <v>20</v>
      </c>
      <c r="K9" s="40"/>
      <c r="L9" s="40"/>
    </row>
    <row r="10" spans="1:12">
      <c r="A10" s="17">
        <v>45322</v>
      </c>
      <c r="B10" s="22" t="s">
        <v>10</v>
      </c>
      <c r="C10" s="22" t="s">
        <v>27</v>
      </c>
      <c r="D10" s="22" t="s">
        <v>28</v>
      </c>
      <c r="E10" s="22" t="s">
        <v>18</v>
      </c>
      <c r="F10" s="22" t="s">
        <v>29</v>
      </c>
      <c r="H10" s="22" t="s">
        <v>20</v>
      </c>
      <c r="K10" s="40"/>
      <c r="L10" s="40"/>
    </row>
    <row r="11" spans="1:12">
      <c r="A11" s="17">
        <v>45322</v>
      </c>
      <c r="B11" s="22" t="s">
        <v>10</v>
      </c>
      <c r="C11" s="22" t="s">
        <v>27</v>
      </c>
      <c r="D11" s="22" t="s">
        <v>30</v>
      </c>
      <c r="E11" s="22" t="s">
        <v>18</v>
      </c>
      <c r="F11" s="22" t="s">
        <v>29</v>
      </c>
      <c r="H11" s="22" t="s">
        <v>20</v>
      </c>
      <c r="K11" s="40"/>
      <c r="L11" s="40"/>
    </row>
    <row r="12" spans="1:12">
      <c r="A12" s="6">
        <v>45322</v>
      </c>
      <c r="B12" s="22" t="s">
        <v>10</v>
      </c>
      <c r="C12" s="22" t="s">
        <v>31</v>
      </c>
      <c r="D12" s="22" t="s">
        <v>32</v>
      </c>
      <c r="E12" s="22" t="s">
        <v>18</v>
      </c>
      <c r="F12" s="22" t="s">
        <v>33</v>
      </c>
      <c r="H12" s="22" t="s">
        <v>20</v>
      </c>
      <c r="K12" s="40"/>
      <c r="L12" s="40"/>
    </row>
    <row r="13" spans="1:12">
      <c r="A13" s="6">
        <v>45322</v>
      </c>
      <c r="B13" s="22" t="s">
        <v>10</v>
      </c>
      <c r="C13" s="22" t="s">
        <v>31</v>
      </c>
      <c r="D13" s="22" t="s">
        <v>34</v>
      </c>
      <c r="E13" s="22" t="s">
        <v>18</v>
      </c>
      <c r="F13" s="22" t="s">
        <v>33</v>
      </c>
      <c r="H13" s="22" t="s">
        <v>20</v>
      </c>
      <c r="K13" s="40"/>
      <c r="L13" s="40"/>
    </row>
    <row r="14" spans="1:12">
      <c r="A14" s="17">
        <v>45322</v>
      </c>
      <c r="B14" s="22" t="s">
        <v>10</v>
      </c>
      <c r="C14" s="22" t="s">
        <v>31</v>
      </c>
      <c r="D14" s="22" t="s">
        <v>35</v>
      </c>
      <c r="E14" s="22" t="s">
        <v>18</v>
      </c>
      <c r="F14" s="22" t="s">
        <v>33</v>
      </c>
      <c r="H14" s="22" t="s">
        <v>20</v>
      </c>
      <c r="K14" s="40"/>
      <c r="L14" s="40"/>
    </row>
    <row r="15" spans="1:12">
      <c r="A15" s="17">
        <v>45322</v>
      </c>
      <c r="B15" s="22" t="s">
        <v>10</v>
      </c>
      <c r="C15" s="22" t="s">
        <v>31</v>
      </c>
      <c r="D15" s="22" t="s">
        <v>36</v>
      </c>
      <c r="E15" s="22" t="s">
        <v>18</v>
      </c>
      <c r="F15" s="22" t="s">
        <v>33</v>
      </c>
      <c r="H15" s="22" t="s">
        <v>20</v>
      </c>
      <c r="K15" s="40"/>
      <c r="L15" s="40"/>
    </row>
    <row r="16" spans="1:12">
      <c r="A16" s="17">
        <v>45322</v>
      </c>
      <c r="B16" s="22" t="s">
        <v>10</v>
      </c>
      <c r="C16" s="22" t="s">
        <v>31</v>
      </c>
      <c r="D16" s="22" t="s">
        <v>37</v>
      </c>
      <c r="E16" s="22" t="s">
        <v>18</v>
      </c>
      <c r="F16" s="22" t="s">
        <v>33</v>
      </c>
      <c r="H16" s="22" t="s">
        <v>20</v>
      </c>
      <c r="K16" s="40"/>
      <c r="L16" s="40"/>
    </row>
    <row r="17" spans="1:12">
      <c r="A17" s="17">
        <v>45322</v>
      </c>
      <c r="B17" s="22" t="s">
        <v>10</v>
      </c>
      <c r="C17" s="22" t="s">
        <v>38</v>
      </c>
      <c r="D17" s="22" t="s">
        <v>39</v>
      </c>
      <c r="E17" s="22" t="s">
        <v>18</v>
      </c>
      <c r="F17" s="22" t="s">
        <v>40</v>
      </c>
      <c r="H17" s="22" t="s">
        <v>41</v>
      </c>
      <c r="K17" s="40"/>
      <c r="L17" s="40"/>
    </row>
    <row r="18" spans="1:12">
      <c r="A18" s="17">
        <v>45322</v>
      </c>
      <c r="B18" s="22" t="s">
        <v>10</v>
      </c>
      <c r="C18" s="22" t="s">
        <v>38</v>
      </c>
      <c r="D18" s="22" t="s">
        <v>42</v>
      </c>
      <c r="E18" s="22" t="s">
        <v>18</v>
      </c>
      <c r="F18" s="22" t="s">
        <v>40</v>
      </c>
      <c r="H18" s="22" t="s">
        <v>41</v>
      </c>
      <c r="K18" s="40"/>
      <c r="L18" s="40"/>
    </row>
    <row r="19" spans="1:12">
      <c r="A19" s="17">
        <v>45322</v>
      </c>
      <c r="B19" s="22" t="s">
        <v>10</v>
      </c>
      <c r="C19" s="22" t="s">
        <v>38</v>
      </c>
      <c r="D19" s="22" t="s">
        <v>43</v>
      </c>
      <c r="E19" s="22" t="s">
        <v>18</v>
      </c>
      <c r="F19" s="22" t="s">
        <v>40</v>
      </c>
      <c r="H19" s="22" t="s">
        <v>41</v>
      </c>
      <c r="K19" s="40"/>
      <c r="L19" s="40"/>
    </row>
    <row r="20" spans="1:12">
      <c r="A20" s="17">
        <v>45322</v>
      </c>
      <c r="B20" s="22" t="s">
        <v>10</v>
      </c>
      <c r="C20" s="22" t="s">
        <v>38</v>
      </c>
      <c r="D20" s="22" t="s">
        <v>44</v>
      </c>
      <c r="E20" s="22" t="s">
        <v>18</v>
      </c>
      <c r="F20" s="22" t="s">
        <v>40</v>
      </c>
      <c r="H20" s="22" t="s">
        <v>41</v>
      </c>
      <c r="K20" s="40"/>
      <c r="L20" s="40"/>
    </row>
    <row r="21" spans="1:12">
      <c r="A21" s="17">
        <v>45322</v>
      </c>
      <c r="B21" s="22" t="s">
        <v>10</v>
      </c>
      <c r="C21" s="22" t="s">
        <v>38</v>
      </c>
      <c r="D21" s="22" t="s">
        <v>45</v>
      </c>
      <c r="E21" s="22" t="s">
        <v>18</v>
      </c>
      <c r="F21" s="22" t="s">
        <v>40</v>
      </c>
      <c r="H21" s="22" t="s">
        <v>41</v>
      </c>
      <c r="K21" s="40"/>
      <c r="L21" s="40"/>
    </row>
    <row r="22" spans="1:12">
      <c r="A22" s="17">
        <v>45322</v>
      </c>
      <c r="B22" s="22" t="s">
        <v>10</v>
      </c>
      <c r="C22" s="22" t="s">
        <v>38</v>
      </c>
      <c r="D22" s="22" t="s">
        <v>46</v>
      </c>
      <c r="E22" s="22" t="s">
        <v>18</v>
      </c>
      <c r="F22" s="22" t="s">
        <v>40</v>
      </c>
      <c r="H22" s="22" t="s">
        <v>41</v>
      </c>
      <c r="K22" s="40"/>
      <c r="L22" s="40"/>
    </row>
    <row r="23" spans="1:12">
      <c r="A23" s="17">
        <v>45322</v>
      </c>
      <c r="B23" s="22" t="s">
        <v>10</v>
      </c>
      <c r="C23" s="22" t="s">
        <v>38</v>
      </c>
      <c r="D23" s="22" t="s">
        <v>47</v>
      </c>
      <c r="E23" s="22" t="s">
        <v>18</v>
      </c>
      <c r="F23" s="22" t="s">
        <v>40</v>
      </c>
      <c r="H23" s="22" t="s">
        <v>41</v>
      </c>
      <c r="K23" s="40"/>
      <c r="L23" s="40"/>
    </row>
    <row r="24" spans="1:12">
      <c r="A24" s="17">
        <v>45322</v>
      </c>
      <c r="B24" s="22" t="s">
        <v>10</v>
      </c>
      <c r="C24" s="22" t="s">
        <v>38</v>
      </c>
      <c r="D24" s="22" t="s">
        <v>48</v>
      </c>
      <c r="E24" s="22" t="s">
        <v>18</v>
      </c>
      <c r="F24" s="22" t="s">
        <v>40</v>
      </c>
      <c r="H24" s="22" t="s">
        <v>41</v>
      </c>
      <c r="K24" s="40"/>
      <c r="L24" s="40"/>
    </row>
    <row r="25" spans="1:12">
      <c r="A25" s="17">
        <v>45322</v>
      </c>
      <c r="B25" s="22" t="s">
        <v>10</v>
      </c>
      <c r="C25" s="22" t="s">
        <v>27</v>
      </c>
      <c r="D25" s="22" t="s">
        <v>49</v>
      </c>
      <c r="E25" s="22" t="s">
        <v>18</v>
      </c>
      <c r="F25" s="22" t="s">
        <v>29</v>
      </c>
      <c r="H25" s="22" t="s">
        <v>20</v>
      </c>
      <c r="K25" s="40"/>
      <c r="L25" s="40"/>
    </row>
    <row r="26" spans="1:12">
      <c r="A26" s="17">
        <v>45322</v>
      </c>
      <c r="B26" s="22" t="s">
        <v>10</v>
      </c>
      <c r="C26" s="22" t="s">
        <v>27</v>
      </c>
      <c r="D26" s="22" t="s">
        <v>50</v>
      </c>
      <c r="E26" s="22" t="s">
        <v>18</v>
      </c>
      <c r="F26" s="22" t="s">
        <v>29</v>
      </c>
      <c r="H26" s="22" t="s">
        <v>20</v>
      </c>
      <c r="K26" s="40"/>
      <c r="L26" s="40"/>
    </row>
    <row r="27" spans="1:12">
      <c r="A27" s="17">
        <v>45322</v>
      </c>
      <c r="B27" s="22" t="s">
        <v>10</v>
      </c>
      <c r="C27" s="22" t="s">
        <v>27</v>
      </c>
      <c r="D27" s="22" t="s">
        <v>51</v>
      </c>
      <c r="E27" s="22" t="s">
        <v>18</v>
      </c>
      <c r="F27" s="22" t="s">
        <v>29</v>
      </c>
      <c r="H27" s="22" t="s">
        <v>20</v>
      </c>
      <c r="K27" s="40"/>
      <c r="L27" s="40"/>
    </row>
    <row r="28" spans="1:12">
      <c r="A28" s="17">
        <v>45322</v>
      </c>
      <c r="B28" s="22" t="s">
        <v>10</v>
      </c>
      <c r="C28" s="22" t="s">
        <v>27</v>
      </c>
      <c r="D28" s="22" t="s">
        <v>52</v>
      </c>
      <c r="E28" s="22" t="s">
        <v>18</v>
      </c>
      <c r="F28" s="22" t="s">
        <v>29</v>
      </c>
      <c r="H28" s="22" t="s">
        <v>20</v>
      </c>
      <c r="K28" s="40"/>
      <c r="L28" s="40"/>
    </row>
    <row r="29" spans="1:12">
      <c r="A29" s="17">
        <v>45322</v>
      </c>
      <c r="B29" s="22" t="s">
        <v>10</v>
      </c>
      <c r="C29" s="22" t="s">
        <v>53</v>
      </c>
      <c r="D29" s="22" t="s">
        <v>54</v>
      </c>
      <c r="E29" s="22" t="s">
        <v>55</v>
      </c>
      <c r="F29" s="22"/>
      <c r="G29" s="9">
        <v>2</v>
      </c>
      <c r="H29" s="22" t="s">
        <v>15</v>
      </c>
      <c r="I29" s="28">
        <v>0</v>
      </c>
      <c r="J29" s="28">
        <v>0</v>
      </c>
      <c r="K29" s="40"/>
      <c r="L29" s="40"/>
    </row>
    <row r="30" spans="1:12">
      <c r="A30" s="17">
        <v>45322</v>
      </c>
      <c r="B30" s="22" t="s">
        <v>10</v>
      </c>
      <c r="C30" s="22" t="s">
        <v>56</v>
      </c>
      <c r="D30" s="22" t="s">
        <v>57</v>
      </c>
      <c r="E30" s="22" t="s">
        <v>58</v>
      </c>
      <c r="F30" s="22" t="s">
        <v>59</v>
      </c>
      <c r="G30" s="9">
        <v>2221</v>
      </c>
      <c r="H30" s="22" t="s">
        <v>15</v>
      </c>
      <c r="I30" s="28">
        <v>7.0000000000000007E-2</v>
      </c>
      <c r="J30" s="28">
        <v>155.47</v>
      </c>
      <c r="K30" s="40"/>
      <c r="L30" s="40"/>
    </row>
    <row r="31" spans="1:12">
      <c r="A31" s="6">
        <v>45322</v>
      </c>
      <c r="B31" s="22" t="s">
        <v>10</v>
      </c>
      <c r="C31" s="22" t="s">
        <v>60</v>
      </c>
      <c r="D31" s="22" t="s">
        <v>61</v>
      </c>
      <c r="E31" s="22" t="s">
        <v>58</v>
      </c>
      <c r="F31" s="22" t="s">
        <v>59</v>
      </c>
      <c r="G31" s="9">
        <v>1808</v>
      </c>
      <c r="H31" s="22" t="s">
        <v>15</v>
      </c>
      <c r="I31" s="28">
        <v>7.0000000000000007E-2</v>
      </c>
      <c r="J31" s="28">
        <v>126.56</v>
      </c>
      <c r="K31" s="40"/>
      <c r="L31" s="40"/>
    </row>
    <row r="32" spans="1:12">
      <c r="A32" s="6">
        <v>45322</v>
      </c>
      <c r="B32" s="22" t="s">
        <v>62</v>
      </c>
      <c r="C32" s="22" t="s">
        <v>63</v>
      </c>
      <c r="D32" s="22" t="s">
        <v>64</v>
      </c>
      <c r="E32" s="22" t="s">
        <v>65</v>
      </c>
      <c r="F32" s="22" t="s">
        <v>66</v>
      </c>
      <c r="G32" s="9">
        <v>71</v>
      </c>
      <c r="H32" s="22" t="s">
        <v>15</v>
      </c>
      <c r="I32" s="28">
        <v>78.260000000000005</v>
      </c>
      <c r="J32" s="28">
        <v>5556.46</v>
      </c>
      <c r="K32" s="40"/>
      <c r="L32" s="40"/>
    </row>
    <row r="33" spans="1:12">
      <c r="A33" s="6">
        <v>45322</v>
      </c>
      <c r="B33" s="22" t="s">
        <v>62</v>
      </c>
      <c r="C33" s="22" t="s">
        <v>63</v>
      </c>
      <c r="D33" s="22" t="s">
        <v>67</v>
      </c>
      <c r="E33" s="22" t="s">
        <v>65</v>
      </c>
      <c r="F33" s="22" t="s">
        <v>66</v>
      </c>
      <c r="G33" s="9">
        <v>213</v>
      </c>
      <c r="H33" s="22" t="s">
        <v>15</v>
      </c>
      <c r="I33" s="28">
        <v>78.260000000000005</v>
      </c>
      <c r="J33" s="28">
        <v>16669.38</v>
      </c>
      <c r="K33" s="40"/>
      <c r="L33" s="40"/>
    </row>
    <row r="34" spans="1:12">
      <c r="A34" s="6">
        <v>45322</v>
      </c>
      <c r="B34" s="22" t="s">
        <v>62</v>
      </c>
      <c r="C34" s="22" t="s">
        <v>63</v>
      </c>
      <c r="D34" s="22" t="s">
        <v>68</v>
      </c>
      <c r="E34" s="22" t="s">
        <v>65</v>
      </c>
      <c r="F34" s="22" t="s">
        <v>66</v>
      </c>
      <c r="G34" s="9">
        <v>4</v>
      </c>
      <c r="H34" s="22" t="s">
        <v>15</v>
      </c>
      <c r="I34" s="28">
        <v>78.260000000000005</v>
      </c>
      <c r="J34" s="28">
        <v>313.04000000000002</v>
      </c>
      <c r="K34" s="40"/>
      <c r="L34" s="40"/>
    </row>
    <row r="35" spans="1:12">
      <c r="A35" s="6">
        <v>45322</v>
      </c>
      <c r="B35" s="22" t="s">
        <v>62</v>
      </c>
      <c r="C35" s="22" t="s">
        <v>63</v>
      </c>
      <c r="D35" s="22" t="s">
        <v>69</v>
      </c>
      <c r="E35" s="22" t="s">
        <v>65</v>
      </c>
      <c r="F35" s="22" t="s">
        <v>66</v>
      </c>
      <c r="G35" s="9">
        <v>34</v>
      </c>
      <c r="H35" s="22" t="s">
        <v>15</v>
      </c>
      <c r="I35" s="28">
        <v>78.260000000000005</v>
      </c>
      <c r="J35" s="28">
        <v>2660.84</v>
      </c>
      <c r="K35" s="40"/>
      <c r="L35" s="40"/>
    </row>
    <row r="36" spans="1:12">
      <c r="A36" s="17">
        <v>45322</v>
      </c>
      <c r="B36" s="22" t="s">
        <v>62</v>
      </c>
      <c r="C36" s="22" t="s">
        <v>70</v>
      </c>
      <c r="D36" s="22" t="s">
        <v>71</v>
      </c>
      <c r="E36" s="22" t="s">
        <v>65</v>
      </c>
      <c r="F36" s="22" t="s">
        <v>72</v>
      </c>
      <c r="G36" s="9">
        <v>48</v>
      </c>
      <c r="H36" s="22" t="s">
        <v>15</v>
      </c>
      <c r="I36" s="28">
        <v>78.260000000000005</v>
      </c>
      <c r="J36" s="28">
        <v>3756.48</v>
      </c>
      <c r="K36" s="40"/>
      <c r="L36" s="40"/>
    </row>
    <row r="37" spans="1:12">
      <c r="A37" s="17">
        <v>45322</v>
      </c>
      <c r="B37" s="22" t="s">
        <v>62</v>
      </c>
      <c r="C37" s="22" t="s">
        <v>73</v>
      </c>
      <c r="D37" s="22" t="s">
        <v>74</v>
      </c>
      <c r="E37" s="22" t="s">
        <v>65</v>
      </c>
      <c r="F37" s="22" t="s">
        <v>75</v>
      </c>
      <c r="G37" s="9">
        <v>100</v>
      </c>
      <c r="H37" s="22" t="s">
        <v>15</v>
      </c>
      <c r="I37" s="28">
        <v>42.21</v>
      </c>
      <c r="J37" s="28">
        <v>4221</v>
      </c>
      <c r="K37" s="40"/>
      <c r="L37" s="40"/>
    </row>
    <row r="38" spans="1:12">
      <c r="A38" s="17">
        <v>45322</v>
      </c>
      <c r="B38" s="22" t="s">
        <v>62</v>
      </c>
      <c r="C38" s="22" t="s">
        <v>73</v>
      </c>
      <c r="D38" s="22" t="s">
        <v>76</v>
      </c>
      <c r="E38" s="22" t="s">
        <v>65</v>
      </c>
      <c r="F38" s="22" t="s">
        <v>75</v>
      </c>
      <c r="G38" s="9">
        <v>92</v>
      </c>
      <c r="H38" s="22" t="s">
        <v>15</v>
      </c>
      <c r="I38" s="28">
        <v>42.21</v>
      </c>
      <c r="J38" s="28">
        <v>3883.32</v>
      </c>
      <c r="K38" s="40"/>
      <c r="L38" s="40"/>
    </row>
    <row r="39" spans="1:12">
      <c r="A39" s="17">
        <v>45322</v>
      </c>
      <c r="B39" s="22" t="s">
        <v>62</v>
      </c>
      <c r="C39" s="22" t="s">
        <v>77</v>
      </c>
      <c r="D39" s="22" t="s">
        <v>78</v>
      </c>
      <c r="E39" s="22" t="s">
        <v>65</v>
      </c>
      <c r="F39" s="22" t="s">
        <v>66</v>
      </c>
      <c r="G39" s="9">
        <v>64</v>
      </c>
      <c r="H39" s="22" t="s">
        <v>15</v>
      </c>
      <c r="I39" s="28">
        <v>78.260000000000005</v>
      </c>
      <c r="J39" s="28">
        <v>5008.6400000000003</v>
      </c>
      <c r="K39" s="40"/>
      <c r="L39" s="40"/>
    </row>
    <row r="40" spans="1:12">
      <c r="A40" s="17">
        <v>45322</v>
      </c>
      <c r="B40" s="22" t="s">
        <v>62</v>
      </c>
      <c r="C40" s="22" t="s">
        <v>77</v>
      </c>
      <c r="D40" s="22" t="s">
        <v>79</v>
      </c>
      <c r="E40" s="22" t="s">
        <v>65</v>
      </c>
      <c r="F40" s="22" t="s">
        <v>66</v>
      </c>
      <c r="G40" s="9">
        <v>48</v>
      </c>
      <c r="H40" s="22" t="s">
        <v>15</v>
      </c>
      <c r="I40" s="28">
        <v>78.260000000000005</v>
      </c>
      <c r="J40" s="28">
        <v>3756.48</v>
      </c>
      <c r="K40" s="40"/>
      <c r="L40" s="40"/>
    </row>
    <row r="41" spans="1:12">
      <c r="A41" s="17">
        <v>45322</v>
      </c>
      <c r="B41" s="22" t="s">
        <v>62</v>
      </c>
      <c r="C41" s="22" t="s">
        <v>77</v>
      </c>
      <c r="D41" s="22" t="s">
        <v>80</v>
      </c>
      <c r="E41" s="22" t="s">
        <v>65</v>
      </c>
      <c r="F41" s="22" t="s">
        <v>66</v>
      </c>
      <c r="G41" s="9">
        <v>36</v>
      </c>
      <c r="H41" s="22" t="s">
        <v>15</v>
      </c>
      <c r="I41" s="28">
        <v>78.260000000000005</v>
      </c>
      <c r="J41" s="28">
        <v>2817.36</v>
      </c>
      <c r="K41" s="40"/>
      <c r="L41" s="40"/>
    </row>
    <row r="42" spans="1:12">
      <c r="A42" s="6">
        <v>45322</v>
      </c>
      <c r="B42" s="22" t="s">
        <v>62</v>
      </c>
      <c r="C42" s="22" t="s">
        <v>77</v>
      </c>
      <c r="D42" s="22" t="s">
        <v>81</v>
      </c>
      <c r="E42" s="22" t="s">
        <v>65</v>
      </c>
      <c r="F42" s="22" t="s">
        <v>66</v>
      </c>
      <c r="G42" s="9">
        <v>18</v>
      </c>
      <c r="H42" s="22" t="s">
        <v>15</v>
      </c>
      <c r="I42" s="28">
        <v>78.260000000000005</v>
      </c>
      <c r="J42" s="28">
        <v>1408.68</v>
      </c>
      <c r="K42" s="40"/>
      <c r="L42" s="40"/>
    </row>
    <row r="43" spans="1:12">
      <c r="A43" s="17">
        <v>45322</v>
      </c>
      <c r="B43" s="22" t="s">
        <v>62</v>
      </c>
      <c r="C43" s="22" t="s">
        <v>82</v>
      </c>
      <c r="D43" s="22" t="s">
        <v>83</v>
      </c>
      <c r="E43" s="22" t="s">
        <v>65</v>
      </c>
      <c r="F43" s="22" t="s">
        <v>75</v>
      </c>
      <c r="G43" s="9">
        <v>96</v>
      </c>
      <c r="H43" s="22" t="s">
        <v>15</v>
      </c>
      <c r="I43" s="28">
        <v>42.21</v>
      </c>
      <c r="J43" s="28">
        <v>4052.16</v>
      </c>
      <c r="K43" s="40"/>
      <c r="L43" s="40"/>
    </row>
    <row r="44" spans="1:12">
      <c r="A44" s="17">
        <v>45322</v>
      </c>
      <c r="B44" s="22" t="s">
        <v>62</v>
      </c>
      <c r="C44" s="22" t="s">
        <v>84</v>
      </c>
      <c r="D44" s="22" t="s">
        <v>85</v>
      </c>
      <c r="E44" s="22" t="s">
        <v>65</v>
      </c>
      <c r="F44" s="22" t="s">
        <v>75</v>
      </c>
      <c r="G44" s="9">
        <v>96</v>
      </c>
      <c r="H44" s="22" t="s">
        <v>15</v>
      </c>
      <c r="I44" s="28">
        <v>42.21</v>
      </c>
      <c r="J44" s="28">
        <v>4052.16</v>
      </c>
      <c r="K44" s="40"/>
      <c r="L44" s="40"/>
    </row>
    <row r="45" spans="1:12">
      <c r="A45" s="17">
        <v>45322</v>
      </c>
      <c r="B45" s="22" t="s">
        <v>62</v>
      </c>
      <c r="C45" s="22" t="s">
        <v>84</v>
      </c>
      <c r="D45" s="22" t="s">
        <v>86</v>
      </c>
      <c r="E45" s="22" t="s">
        <v>65</v>
      </c>
      <c r="F45" s="22" t="s">
        <v>75</v>
      </c>
      <c r="G45" s="9">
        <v>60</v>
      </c>
      <c r="H45" s="22" t="s">
        <v>15</v>
      </c>
      <c r="I45" s="28">
        <v>42.21</v>
      </c>
      <c r="J45" s="28">
        <v>2532.6</v>
      </c>
      <c r="K45" s="40"/>
      <c r="L45" s="40"/>
    </row>
    <row r="46" spans="1:12">
      <c r="A46" s="17">
        <v>45322</v>
      </c>
      <c r="B46" s="22" t="s">
        <v>62</v>
      </c>
      <c r="C46" s="22" t="s">
        <v>84</v>
      </c>
      <c r="D46" s="22" t="s">
        <v>87</v>
      </c>
      <c r="E46" s="22" t="s">
        <v>65</v>
      </c>
      <c r="F46" s="22" t="s">
        <v>75</v>
      </c>
      <c r="G46" s="9">
        <v>324</v>
      </c>
      <c r="H46" s="22" t="s">
        <v>15</v>
      </c>
      <c r="I46" s="28">
        <v>42.21</v>
      </c>
      <c r="J46" s="28">
        <v>13676.04</v>
      </c>
      <c r="K46" s="40"/>
      <c r="L46" s="40"/>
    </row>
    <row r="47" spans="1:12">
      <c r="A47" s="17">
        <v>45322</v>
      </c>
      <c r="B47" s="22" t="s">
        <v>62</v>
      </c>
      <c r="C47" s="22" t="s">
        <v>84</v>
      </c>
      <c r="D47" s="22" t="s">
        <v>88</v>
      </c>
      <c r="E47" s="22" t="s">
        <v>65</v>
      </c>
      <c r="F47" s="22" t="s">
        <v>75</v>
      </c>
      <c r="G47" s="9">
        <v>339</v>
      </c>
      <c r="H47" s="22" t="s">
        <v>15</v>
      </c>
      <c r="I47" s="28">
        <v>42.21</v>
      </c>
      <c r="J47" s="28">
        <v>14309.19</v>
      </c>
      <c r="K47" s="40"/>
      <c r="L47" s="40"/>
    </row>
    <row r="48" spans="1:12">
      <c r="A48" s="17">
        <v>45322</v>
      </c>
      <c r="B48" s="22" t="s">
        <v>62</v>
      </c>
      <c r="C48" s="22" t="s">
        <v>60</v>
      </c>
      <c r="D48" s="22" t="s">
        <v>89</v>
      </c>
      <c r="E48" s="22" t="s">
        <v>58</v>
      </c>
      <c r="F48" s="22" t="s">
        <v>59</v>
      </c>
      <c r="G48" s="9">
        <v>100</v>
      </c>
      <c r="H48" s="22" t="s">
        <v>15</v>
      </c>
      <c r="I48" s="28">
        <v>7.0000000000000007E-2</v>
      </c>
      <c r="J48" s="28">
        <v>7</v>
      </c>
      <c r="K48" s="40"/>
      <c r="L48" s="40"/>
    </row>
    <row r="49" spans="1:12">
      <c r="A49" s="17">
        <v>45322</v>
      </c>
      <c r="B49" s="22" t="s">
        <v>62</v>
      </c>
      <c r="C49" s="22" t="s">
        <v>90</v>
      </c>
      <c r="D49" s="22" t="s">
        <v>91</v>
      </c>
      <c r="E49" s="22" t="s">
        <v>65</v>
      </c>
      <c r="F49" s="22" t="s">
        <v>92</v>
      </c>
      <c r="G49" s="9">
        <v>69</v>
      </c>
      <c r="H49" s="22" t="s">
        <v>15</v>
      </c>
      <c r="I49" s="28">
        <v>42.21</v>
      </c>
      <c r="J49" s="28">
        <v>2912.49</v>
      </c>
      <c r="K49" s="40"/>
      <c r="L49" s="40"/>
    </row>
    <row r="50" spans="1:12">
      <c r="A50" s="6">
        <v>45322</v>
      </c>
      <c r="B50" s="22" t="s">
        <v>62</v>
      </c>
      <c r="C50" s="22" t="s">
        <v>90</v>
      </c>
      <c r="D50" s="22" t="s">
        <v>93</v>
      </c>
      <c r="E50" s="22" t="s">
        <v>65</v>
      </c>
      <c r="F50" s="22" t="s">
        <v>92</v>
      </c>
      <c r="G50" s="9">
        <v>27</v>
      </c>
      <c r="H50" s="22" t="s">
        <v>15</v>
      </c>
      <c r="I50" s="28">
        <v>42.21</v>
      </c>
      <c r="J50" s="28">
        <v>1139.67</v>
      </c>
      <c r="K50" s="40"/>
      <c r="L50" s="40"/>
    </row>
    <row r="51" spans="1:12">
      <c r="A51" s="6">
        <v>45322</v>
      </c>
      <c r="B51" s="22" t="s">
        <v>62</v>
      </c>
      <c r="C51" s="22" t="s">
        <v>90</v>
      </c>
      <c r="D51" s="22" t="s">
        <v>94</v>
      </c>
      <c r="E51" s="22" t="s">
        <v>65</v>
      </c>
      <c r="F51" s="22" t="s">
        <v>92</v>
      </c>
      <c r="G51" s="9">
        <v>481</v>
      </c>
      <c r="H51" s="22" t="s">
        <v>15</v>
      </c>
      <c r="I51" s="28">
        <v>42.21</v>
      </c>
      <c r="J51" s="28">
        <v>20303.009999999998</v>
      </c>
      <c r="K51" s="40"/>
      <c r="L51" s="40"/>
    </row>
    <row r="52" spans="1:12">
      <c r="A52" s="6">
        <v>45322</v>
      </c>
      <c r="B52" s="22" t="s">
        <v>62</v>
      </c>
      <c r="C52" s="22" t="s">
        <v>90</v>
      </c>
      <c r="D52" s="22" t="s">
        <v>95</v>
      </c>
      <c r="E52" s="22" t="s">
        <v>65</v>
      </c>
      <c r="F52" s="22" t="s">
        <v>92</v>
      </c>
      <c r="G52" s="9">
        <v>506</v>
      </c>
      <c r="H52" s="22" t="s">
        <v>15</v>
      </c>
      <c r="I52" s="28">
        <v>42.21</v>
      </c>
      <c r="J52" s="28">
        <v>21358.26</v>
      </c>
      <c r="K52" s="40"/>
      <c r="L52" s="40"/>
    </row>
    <row r="53" spans="1:12">
      <c r="A53" s="6">
        <v>45322</v>
      </c>
      <c r="B53" s="22" t="s">
        <v>62</v>
      </c>
      <c r="C53" s="22" t="s">
        <v>90</v>
      </c>
      <c r="D53" s="22" t="s">
        <v>96</v>
      </c>
      <c r="E53" s="22" t="s">
        <v>65</v>
      </c>
      <c r="F53" s="22" t="s">
        <v>92</v>
      </c>
      <c r="G53" s="9">
        <v>97</v>
      </c>
      <c r="H53" s="22" t="s">
        <v>15</v>
      </c>
      <c r="I53" s="28">
        <v>42.21</v>
      </c>
      <c r="J53" s="28">
        <v>4094.37</v>
      </c>
      <c r="K53" s="40"/>
      <c r="L53" s="40"/>
    </row>
    <row r="54" spans="1:12">
      <c r="A54" s="6">
        <v>45322</v>
      </c>
      <c r="B54" s="22" t="s">
        <v>62</v>
      </c>
      <c r="C54" s="22" t="s">
        <v>90</v>
      </c>
      <c r="D54" s="22" t="s">
        <v>97</v>
      </c>
      <c r="E54" s="22" t="s">
        <v>65</v>
      </c>
      <c r="F54" s="22" t="s">
        <v>92</v>
      </c>
      <c r="G54" s="9">
        <v>140</v>
      </c>
      <c r="H54" s="22" t="s">
        <v>15</v>
      </c>
      <c r="I54" s="28">
        <v>42.21</v>
      </c>
      <c r="J54" s="28">
        <v>5909.4</v>
      </c>
      <c r="K54" s="40"/>
      <c r="L54" s="40"/>
    </row>
    <row r="55" spans="1:12">
      <c r="A55" s="6">
        <v>45322</v>
      </c>
      <c r="B55" s="22" t="s">
        <v>62</v>
      </c>
      <c r="C55" s="22" t="s">
        <v>90</v>
      </c>
      <c r="D55" s="22" t="s">
        <v>98</v>
      </c>
      <c r="E55" s="22" t="s">
        <v>65</v>
      </c>
      <c r="F55" s="22" t="s">
        <v>92</v>
      </c>
      <c r="G55" s="9">
        <v>20</v>
      </c>
      <c r="H55" s="22" t="s">
        <v>15</v>
      </c>
      <c r="I55" s="28">
        <v>42.21</v>
      </c>
      <c r="J55" s="28">
        <v>844.2</v>
      </c>
      <c r="K55" s="40"/>
      <c r="L55" s="40"/>
    </row>
    <row r="56" spans="1:12">
      <c r="A56" s="6">
        <v>45322</v>
      </c>
      <c r="B56" s="22" t="s">
        <v>62</v>
      </c>
      <c r="C56" s="22" t="s">
        <v>99</v>
      </c>
      <c r="D56" s="22" t="s">
        <v>100</v>
      </c>
      <c r="E56" s="22" t="s">
        <v>65</v>
      </c>
      <c r="F56" s="22" t="s">
        <v>75</v>
      </c>
      <c r="G56" s="9">
        <v>96</v>
      </c>
      <c r="H56" s="22" t="s">
        <v>15</v>
      </c>
      <c r="I56" s="28">
        <v>42.21</v>
      </c>
      <c r="J56" s="28">
        <v>4052.16</v>
      </c>
      <c r="K56" s="40"/>
      <c r="L56" s="40"/>
    </row>
    <row r="57" spans="1:12">
      <c r="A57" s="17">
        <v>45322</v>
      </c>
      <c r="B57" s="22" t="s">
        <v>62</v>
      </c>
      <c r="C57" s="22" t="s">
        <v>99</v>
      </c>
      <c r="D57" s="22" t="s">
        <v>101</v>
      </c>
      <c r="E57" s="22" t="s">
        <v>65</v>
      </c>
      <c r="F57" s="22" t="s">
        <v>75</v>
      </c>
      <c r="G57" s="9">
        <v>96</v>
      </c>
      <c r="H57" s="22" t="s">
        <v>15</v>
      </c>
      <c r="I57" s="28">
        <v>42.21</v>
      </c>
      <c r="J57" s="28">
        <v>4052.16</v>
      </c>
      <c r="K57" s="40"/>
      <c r="L57" s="40"/>
    </row>
    <row r="58" spans="1:12">
      <c r="A58" s="17">
        <v>45322</v>
      </c>
      <c r="B58" s="22" t="s">
        <v>62</v>
      </c>
      <c r="C58" s="22" t="s">
        <v>99</v>
      </c>
      <c r="D58" s="22" t="s">
        <v>102</v>
      </c>
      <c r="E58" s="22" t="s">
        <v>65</v>
      </c>
      <c r="F58" s="22" t="s">
        <v>75</v>
      </c>
      <c r="G58" s="9">
        <v>191</v>
      </c>
      <c r="H58" s="22" t="s">
        <v>15</v>
      </c>
      <c r="I58" s="28">
        <v>42.21</v>
      </c>
      <c r="J58" s="28">
        <v>8062.11</v>
      </c>
      <c r="K58" s="40"/>
      <c r="L58" s="40"/>
    </row>
    <row r="59" spans="1:12">
      <c r="A59" s="17">
        <v>45322</v>
      </c>
      <c r="B59" s="22" t="s">
        <v>62</v>
      </c>
      <c r="C59" s="22" t="s">
        <v>99</v>
      </c>
      <c r="D59" s="22" t="s">
        <v>103</v>
      </c>
      <c r="E59" s="22" t="s">
        <v>65</v>
      </c>
      <c r="F59" s="22" t="s">
        <v>75</v>
      </c>
      <c r="G59" s="9">
        <v>312</v>
      </c>
      <c r="H59" s="22" t="s">
        <v>15</v>
      </c>
      <c r="I59" s="28">
        <v>42.21</v>
      </c>
      <c r="J59" s="28">
        <v>13169.52</v>
      </c>
      <c r="K59" s="40"/>
      <c r="L59" s="40"/>
    </row>
    <row r="60" spans="1:12">
      <c r="A60" s="17">
        <v>45322</v>
      </c>
      <c r="B60" s="22" t="s">
        <v>62</v>
      </c>
      <c r="C60" s="22" t="s">
        <v>99</v>
      </c>
      <c r="D60" s="22" t="s">
        <v>104</v>
      </c>
      <c r="E60" s="22" t="s">
        <v>65</v>
      </c>
      <c r="F60" s="22" t="s">
        <v>75</v>
      </c>
      <c r="G60" s="9">
        <v>246</v>
      </c>
      <c r="H60" s="22" t="s">
        <v>15</v>
      </c>
      <c r="I60" s="28">
        <v>42.21</v>
      </c>
      <c r="J60" s="28">
        <v>10383.66</v>
      </c>
      <c r="K60" s="40"/>
      <c r="L60" s="40"/>
    </row>
    <row r="61" spans="1:12">
      <c r="A61" s="17">
        <v>45322</v>
      </c>
      <c r="B61" s="22" t="s">
        <v>62</v>
      </c>
      <c r="C61" s="22" t="s">
        <v>99</v>
      </c>
      <c r="D61" s="22" t="s">
        <v>105</v>
      </c>
      <c r="E61" s="22" t="s">
        <v>65</v>
      </c>
      <c r="F61" s="22" t="s">
        <v>75</v>
      </c>
      <c r="G61" s="9">
        <v>186</v>
      </c>
      <c r="H61" s="22" t="s">
        <v>15</v>
      </c>
      <c r="I61" s="28">
        <v>42.21</v>
      </c>
      <c r="J61" s="28">
        <v>7851.06</v>
      </c>
      <c r="K61" s="40"/>
      <c r="L61" s="40"/>
    </row>
    <row r="62" spans="1:12">
      <c r="A62" s="17">
        <v>45322</v>
      </c>
      <c r="B62" s="22" t="s">
        <v>62</v>
      </c>
      <c r="C62" s="22" t="s">
        <v>99</v>
      </c>
      <c r="D62" s="22" t="s">
        <v>106</v>
      </c>
      <c r="E62" s="22" t="s">
        <v>65</v>
      </c>
      <c r="F62" s="22" t="s">
        <v>75</v>
      </c>
      <c r="G62" s="9">
        <v>5</v>
      </c>
      <c r="H62" s="22" t="s">
        <v>15</v>
      </c>
      <c r="I62" s="28">
        <v>42.21</v>
      </c>
      <c r="J62" s="28">
        <v>211.05</v>
      </c>
      <c r="K62" s="40"/>
      <c r="L62" s="40"/>
    </row>
    <row r="63" spans="1:12">
      <c r="A63" s="17">
        <v>45322</v>
      </c>
      <c r="B63" s="22" t="s">
        <v>62</v>
      </c>
      <c r="C63" s="22" t="s">
        <v>107</v>
      </c>
      <c r="D63" s="22" t="s">
        <v>108</v>
      </c>
      <c r="E63" s="22" t="s">
        <v>65</v>
      </c>
      <c r="F63" s="22" t="s">
        <v>75</v>
      </c>
      <c r="G63" s="9">
        <v>184</v>
      </c>
      <c r="H63" s="22" t="s">
        <v>15</v>
      </c>
      <c r="I63" s="28">
        <v>42.21</v>
      </c>
      <c r="J63" s="28">
        <v>7766.64</v>
      </c>
      <c r="K63" s="40"/>
      <c r="L63" s="40"/>
    </row>
    <row r="64" spans="1:12">
      <c r="A64" s="17">
        <v>45322</v>
      </c>
      <c r="B64" s="22" t="s">
        <v>62</v>
      </c>
      <c r="C64" s="22" t="s">
        <v>107</v>
      </c>
      <c r="D64" s="22" t="s">
        <v>109</v>
      </c>
      <c r="E64" s="22" t="s">
        <v>65</v>
      </c>
      <c r="F64" s="22" t="s">
        <v>75</v>
      </c>
      <c r="G64" s="9">
        <v>104</v>
      </c>
      <c r="H64" s="22" t="s">
        <v>15</v>
      </c>
      <c r="I64" s="28">
        <v>42.21</v>
      </c>
      <c r="J64" s="28">
        <v>4389.84</v>
      </c>
      <c r="K64" s="40"/>
      <c r="L64" s="40"/>
    </row>
    <row r="65" spans="1:12">
      <c r="A65" s="17">
        <v>45322</v>
      </c>
      <c r="B65" s="22" t="s">
        <v>62</v>
      </c>
      <c r="C65" s="22" t="s">
        <v>107</v>
      </c>
      <c r="D65" s="22" t="s">
        <v>110</v>
      </c>
      <c r="E65" s="22" t="s">
        <v>65</v>
      </c>
      <c r="F65" s="22" t="s">
        <v>75</v>
      </c>
      <c r="G65" s="9">
        <v>191</v>
      </c>
      <c r="H65" s="22" t="s">
        <v>15</v>
      </c>
      <c r="I65" s="28">
        <v>42.21</v>
      </c>
      <c r="J65" s="28">
        <v>8062.11</v>
      </c>
      <c r="K65" s="40"/>
      <c r="L65" s="40"/>
    </row>
    <row r="66" spans="1:12">
      <c r="A66" s="17">
        <v>45322</v>
      </c>
      <c r="B66" s="22" t="s">
        <v>62</v>
      </c>
      <c r="C66" s="22" t="s">
        <v>107</v>
      </c>
      <c r="D66" s="22" t="s">
        <v>111</v>
      </c>
      <c r="E66" s="22" t="s">
        <v>65</v>
      </c>
      <c r="F66" s="22" t="s">
        <v>75</v>
      </c>
      <c r="G66" s="9">
        <v>192</v>
      </c>
      <c r="H66" s="22" t="s">
        <v>15</v>
      </c>
      <c r="I66" s="28">
        <v>42.21</v>
      </c>
      <c r="J66" s="28">
        <v>8104.32</v>
      </c>
      <c r="K66" s="40"/>
      <c r="L66" s="40"/>
    </row>
    <row r="67" spans="1:12">
      <c r="A67" s="17">
        <v>45322</v>
      </c>
      <c r="B67" s="22" t="s">
        <v>62</v>
      </c>
      <c r="C67" s="22" t="s">
        <v>107</v>
      </c>
      <c r="D67" s="22" t="s">
        <v>112</v>
      </c>
      <c r="E67" s="22" t="s">
        <v>65</v>
      </c>
      <c r="F67" s="22" t="s">
        <v>75</v>
      </c>
      <c r="G67" s="9">
        <v>62</v>
      </c>
      <c r="H67" s="22" t="s">
        <v>15</v>
      </c>
      <c r="I67" s="28">
        <v>42.21</v>
      </c>
      <c r="J67" s="28">
        <v>2617.02</v>
      </c>
      <c r="K67" s="40"/>
      <c r="L67" s="40"/>
    </row>
    <row r="68" spans="1:12">
      <c r="A68" s="17">
        <v>45322</v>
      </c>
      <c r="B68" s="22" t="s">
        <v>62</v>
      </c>
      <c r="C68" s="22" t="s">
        <v>107</v>
      </c>
      <c r="D68" s="22" t="s">
        <v>113</v>
      </c>
      <c r="E68" s="22" t="s">
        <v>65</v>
      </c>
      <c r="F68" s="22" t="s">
        <v>75</v>
      </c>
      <c r="G68" s="9">
        <v>58</v>
      </c>
      <c r="H68" s="22" t="s">
        <v>15</v>
      </c>
      <c r="I68" s="28">
        <v>42.21</v>
      </c>
      <c r="J68" s="28">
        <v>2448.1799999999998</v>
      </c>
      <c r="K68" s="40"/>
      <c r="L68" s="40"/>
    </row>
    <row r="69" spans="1:12">
      <c r="A69" s="17">
        <v>45322</v>
      </c>
      <c r="B69" s="22" t="s">
        <v>62</v>
      </c>
      <c r="C69" s="22" t="s">
        <v>107</v>
      </c>
      <c r="D69" s="22" t="s">
        <v>114</v>
      </c>
      <c r="E69" s="22" t="s">
        <v>65</v>
      </c>
      <c r="F69" s="22" t="s">
        <v>75</v>
      </c>
      <c r="G69" s="9">
        <v>89</v>
      </c>
      <c r="H69" s="22" t="s">
        <v>15</v>
      </c>
      <c r="I69" s="28">
        <v>42.21</v>
      </c>
      <c r="J69" s="28">
        <v>3756.69</v>
      </c>
      <c r="K69" s="40"/>
      <c r="L69" s="40"/>
    </row>
    <row r="70" spans="1:12">
      <c r="A70" s="17">
        <v>45322</v>
      </c>
      <c r="B70" s="22" t="s">
        <v>62</v>
      </c>
      <c r="C70" s="22" t="s">
        <v>107</v>
      </c>
      <c r="D70" s="22" t="s">
        <v>115</v>
      </c>
      <c r="E70" s="22" t="s">
        <v>65</v>
      </c>
      <c r="F70" s="22" t="s">
        <v>75</v>
      </c>
      <c r="G70" s="9">
        <v>160</v>
      </c>
      <c r="H70" s="22" t="s">
        <v>15</v>
      </c>
      <c r="I70" s="28">
        <v>42.21</v>
      </c>
      <c r="J70" s="28">
        <v>6753.6</v>
      </c>
      <c r="K70" s="40"/>
      <c r="L70" s="40"/>
    </row>
    <row r="71" spans="1:12">
      <c r="A71" s="17">
        <v>45322</v>
      </c>
      <c r="B71" s="22" t="s">
        <v>62</v>
      </c>
      <c r="C71" s="22" t="s">
        <v>107</v>
      </c>
      <c r="D71" s="22" t="s">
        <v>116</v>
      </c>
      <c r="E71" s="22" t="s">
        <v>65</v>
      </c>
      <c r="F71" s="22" t="s">
        <v>75</v>
      </c>
      <c r="G71" s="9">
        <v>95</v>
      </c>
      <c r="H71" s="22" t="s">
        <v>15</v>
      </c>
      <c r="I71" s="28">
        <v>42.21</v>
      </c>
      <c r="J71" s="28">
        <v>4009.95</v>
      </c>
      <c r="K71" s="40"/>
      <c r="L71" s="40"/>
    </row>
    <row r="72" spans="1:12">
      <c r="A72" s="17">
        <v>45322</v>
      </c>
      <c r="B72" s="22" t="s">
        <v>62</v>
      </c>
      <c r="C72" s="22" t="s">
        <v>117</v>
      </c>
      <c r="D72" s="22" t="s">
        <v>118</v>
      </c>
      <c r="E72" s="22" t="s">
        <v>58</v>
      </c>
      <c r="F72" s="22" t="s">
        <v>58</v>
      </c>
      <c r="G72" s="9">
        <v>300</v>
      </c>
      <c r="H72" s="22" t="s">
        <v>15</v>
      </c>
      <c r="I72" s="28">
        <v>1.89</v>
      </c>
      <c r="J72" s="28">
        <v>567.6</v>
      </c>
      <c r="K72" s="40"/>
      <c r="L72" s="40"/>
    </row>
    <row r="73" spans="1:12">
      <c r="A73" s="17">
        <v>45322</v>
      </c>
      <c r="B73" s="22" t="s">
        <v>62</v>
      </c>
      <c r="C73" s="22" t="s">
        <v>119</v>
      </c>
      <c r="D73" s="22" t="s">
        <v>120</v>
      </c>
      <c r="E73" s="22" t="s">
        <v>58</v>
      </c>
      <c r="F73" s="22" t="s">
        <v>58</v>
      </c>
      <c r="G73" s="9">
        <v>250</v>
      </c>
      <c r="H73" s="22" t="s">
        <v>15</v>
      </c>
      <c r="I73" s="28">
        <v>3.16</v>
      </c>
      <c r="J73" s="28">
        <v>791</v>
      </c>
      <c r="K73" s="40"/>
      <c r="L73" s="40"/>
    </row>
    <row r="74" spans="1:12">
      <c r="A74" s="17">
        <v>45322</v>
      </c>
      <c r="B74" s="22" t="s">
        <v>62</v>
      </c>
      <c r="C74" s="22" t="s">
        <v>121</v>
      </c>
      <c r="D74" s="22" t="s">
        <v>122</v>
      </c>
      <c r="E74" s="22" t="s">
        <v>58</v>
      </c>
      <c r="F74" s="22" t="s">
        <v>58</v>
      </c>
      <c r="G74" s="9">
        <v>80</v>
      </c>
      <c r="H74" s="22" t="s">
        <v>15</v>
      </c>
      <c r="I74" s="28">
        <v>3.16</v>
      </c>
      <c r="J74" s="28">
        <v>253.12</v>
      </c>
      <c r="K74" s="40"/>
      <c r="L74" s="40"/>
    </row>
    <row r="75" spans="1:12">
      <c r="A75" s="17">
        <v>45322</v>
      </c>
      <c r="B75" s="22" t="s">
        <v>62</v>
      </c>
      <c r="C75" s="22" t="s">
        <v>123</v>
      </c>
      <c r="D75" s="22" t="s">
        <v>124</v>
      </c>
      <c r="E75" s="22" t="s">
        <v>58</v>
      </c>
      <c r="F75" s="22" t="s">
        <v>58</v>
      </c>
      <c r="G75" s="9">
        <v>100</v>
      </c>
      <c r="H75" s="22" t="s">
        <v>15</v>
      </c>
      <c r="I75" s="28">
        <v>0.68</v>
      </c>
      <c r="J75" s="28">
        <v>68.400000000000006</v>
      </c>
      <c r="K75" s="40"/>
      <c r="L75" s="40"/>
    </row>
    <row r="76" spans="1:12">
      <c r="A76" s="17">
        <v>45322</v>
      </c>
      <c r="B76" s="22" t="s">
        <v>62</v>
      </c>
      <c r="C76" s="22" t="s">
        <v>125</v>
      </c>
      <c r="D76" s="22" t="s">
        <v>126</v>
      </c>
      <c r="E76" s="22" t="s">
        <v>58</v>
      </c>
      <c r="F76" s="22" t="s">
        <v>58</v>
      </c>
      <c r="G76" s="9">
        <v>1000</v>
      </c>
      <c r="H76" s="22" t="s">
        <v>15</v>
      </c>
      <c r="I76" s="28">
        <v>1.1200000000000001</v>
      </c>
      <c r="J76" s="28">
        <v>1121</v>
      </c>
      <c r="K76" s="40"/>
      <c r="L76" s="40"/>
    </row>
    <row r="77" spans="1:12">
      <c r="A77" s="17">
        <v>45322</v>
      </c>
      <c r="B77" s="22" t="s">
        <v>62</v>
      </c>
      <c r="C77" s="22" t="s">
        <v>127</v>
      </c>
      <c r="D77" s="22" t="s">
        <v>128</v>
      </c>
      <c r="E77" s="22" t="s">
        <v>58</v>
      </c>
      <c r="F77" s="22" t="s">
        <v>58</v>
      </c>
      <c r="G77" s="9">
        <v>1500</v>
      </c>
      <c r="H77" s="22" t="s">
        <v>15</v>
      </c>
      <c r="I77" s="28">
        <v>1.1200000000000001</v>
      </c>
      <c r="J77" s="28">
        <v>1682.29</v>
      </c>
      <c r="K77" s="40"/>
      <c r="L77" s="40"/>
    </row>
    <row r="78" spans="1:12">
      <c r="A78" s="17">
        <v>45322</v>
      </c>
      <c r="B78" s="22" t="s">
        <v>62</v>
      </c>
      <c r="C78" s="22" t="s">
        <v>129</v>
      </c>
      <c r="D78" s="22" t="s">
        <v>130</v>
      </c>
      <c r="E78" s="22" t="s">
        <v>65</v>
      </c>
      <c r="F78" s="22" t="s">
        <v>92</v>
      </c>
      <c r="G78" s="9">
        <v>37</v>
      </c>
      <c r="H78" s="22" t="s">
        <v>15</v>
      </c>
      <c r="I78" s="28">
        <v>42.21</v>
      </c>
      <c r="J78" s="28">
        <v>1561.77</v>
      </c>
      <c r="K78" s="40"/>
      <c r="L78" s="40"/>
    </row>
    <row r="79" spans="1:12">
      <c r="A79" s="17">
        <v>45322</v>
      </c>
      <c r="B79" s="22" t="s">
        <v>62</v>
      </c>
      <c r="C79" s="22" t="s">
        <v>129</v>
      </c>
      <c r="D79" s="22" t="s">
        <v>131</v>
      </c>
      <c r="E79" s="22" t="s">
        <v>65</v>
      </c>
      <c r="F79" s="22" t="s">
        <v>92</v>
      </c>
      <c r="G79" s="9">
        <v>573</v>
      </c>
      <c r="H79" s="22" t="s">
        <v>15</v>
      </c>
      <c r="I79" s="28">
        <v>42.21</v>
      </c>
      <c r="J79" s="28">
        <v>24186.33</v>
      </c>
      <c r="K79" s="40"/>
      <c r="L79" s="40"/>
    </row>
    <row r="80" spans="1:12">
      <c r="A80" s="17">
        <v>45322</v>
      </c>
      <c r="B80" s="22" t="s">
        <v>62</v>
      </c>
      <c r="C80" s="22" t="s">
        <v>129</v>
      </c>
      <c r="D80" s="22" t="s">
        <v>132</v>
      </c>
      <c r="E80" s="22" t="s">
        <v>65</v>
      </c>
      <c r="F80" s="22" t="s">
        <v>92</v>
      </c>
      <c r="G80" s="9">
        <v>192</v>
      </c>
      <c r="H80" s="22" t="s">
        <v>15</v>
      </c>
      <c r="I80" s="28">
        <v>42.21</v>
      </c>
      <c r="J80" s="28">
        <v>8104.32</v>
      </c>
      <c r="K80" s="40"/>
      <c r="L80" s="40"/>
    </row>
    <row r="81" spans="1:12">
      <c r="A81" s="17">
        <v>45322</v>
      </c>
      <c r="B81" s="22" t="s">
        <v>62</v>
      </c>
      <c r="C81" s="22" t="s">
        <v>129</v>
      </c>
      <c r="D81" s="22" t="s">
        <v>133</v>
      </c>
      <c r="E81" s="22" t="s">
        <v>65</v>
      </c>
      <c r="F81" s="22" t="s">
        <v>92</v>
      </c>
      <c r="G81" s="9">
        <v>174</v>
      </c>
      <c r="H81" s="22" t="s">
        <v>15</v>
      </c>
      <c r="I81" s="28">
        <v>42.21</v>
      </c>
      <c r="J81" s="28">
        <v>7344.54</v>
      </c>
      <c r="K81" s="40"/>
      <c r="L81" s="40"/>
    </row>
    <row r="82" spans="1:12">
      <c r="A82" s="6">
        <v>45322</v>
      </c>
      <c r="B82" s="22" t="s">
        <v>62</v>
      </c>
      <c r="C82" s="22" t="s">
        <v>129</v>
      </c>
      <c r="D82" s="22" t="s">
        <v>134</v>
      </c>
      <c r="E82" s="22" t="s">
        <v>65</v>
      </c>
      <c r="F82" s="22" t="s">
        <v>92</v>
      </c>
      <c r="G82" s="9">
        <v>17</v>
      </c>
      <c r="H82" s="22" t="s">
        <v>15</v>
      </c>
      <c r="I82" s="28">
        <v>42.21</v>
      </c>
      <c r="J82" s="28">
        <v>717.57</v>
      </c>
      <c r="K82" s="40"/>
      <c r="L82" s="40"/>
    </row>
    <row r="83" spans="1:12">
      <c r="A83" s="17">
        <v>45322</v>
      </c>
      <c r="B83" s="22" t="s">
        <v>62</v>
      </c>
      <c r="C83" s="22" t="s">
        <v>129</v>
      </c>
      <c r="D83" s="22" t="s">
        <v>135</v>
      </c>
      <c r="E83" s="22" t="s">
        <v>65</v>
      </c>
      <c r="F83" s="22" t="s">
        <v>92</v>
      </c>
      <c r="G83" s="9">
        <v>96</v>
      </c>
      <c r="H83" s="22" t="s">
        <v>15</v>
      </c>
      <c r="I83" s="28">
        <v>42.21</v>
      </c>
      <c r="J83" s="28">
        <v>4052.16</v>
      </c>
      <c r="K83" s="40"/>
      <c r="L83" s="40"/>
    </row>
    <row r="84" spans="1:12">
      <c r="A84" s="17">
        <v>45322</v>
      </c>
      <c r="B84" s="22" t="s">
        <v>62</v>
      </c>
      <c r="C84" s="22" t="s">
        <v>136</v>
      </c>
      <c r="D84" s="22" t="s">
        <v>137</v>
      </c>
      <c r="E84" s="22" t="s">
        <v>65</v>
      </c>
      <c r="F84" s="22" t="s">
        <v>75</v>
      </c>
      <c r="G84" s="9">
        <v>192</v>
      </c>
      <c r="H84" s="22" t="s">
        <v>15</v>
      </c>
      <c r="I84" s="28">
        <v>42.21</v>
      </c>
      <c r="J84" s="28">
        <v>8104.32</v>
      </c>
      <c r="K84" s="40"/>
      <c r="L84" s="40"/>
    </row>
    <row r="85" spans="1:12">
      <c r="A85" s="17">
        <v>45322</v>
      </c>
      <c r="B85" s="22" t="s">
        <v>62</v>
      </c>
      <c r="C85" s="22" t="s">
        <v>136</v>
      </c>
      <c r="D85" s="22" t="s">
        <v>138</v>
      </c>
      <c r="E85" s="22" t="s">
        <v>65</v>
      </c>
      <c r="F85" s="22" t="s">
        <v>75</v>
      </c>
      <c r="G85" s="9">
        <v>96</v>
      </c>
      <c r="H85" s="22" t="s">
        <v>15</v>
      </c>
      <c r="I85" s="28">
        <v>42.21</v>
      </c>
      <c r="J85" s="28">
        <v>4052.16</v>
      </c>
      <c r="K85" s="40"/>
      <c r="L85" s="40"/>
    </row>
    <row r="86" spans="1:12">
      <c r="A86" s="17">
        <v>45322</v>
      </c>
      <c r="B86" s="22" t="s">
        <v>62</v>
      </c>
      <c r="C86" s="22" t="s">
        <v>139</v>
      </c>
      <c r="D86" s="22" t="s">
        <v>140</v>
      </c>
      <c r="E86" s="22" t="s">
        <v>141</v>
      </c>
      <c r="F86" s="22" t="s">
        <v>141</v>
      </c>
      <c r="G86" s="9">
        <v>199.99950000000001</v>
      </c>
      <c r="H86" s="22" t="s">
        <v>41</v>
      </c>
      <c r="I86" s="28">
        <v>5.24</v>
      </c>
      <c r="J86" s="28">
        <v>1048.94</v>
      </c>
      <c r="K86" s="40"/>
      <c r="L86" s="40"/>
    </row>
    <row r="87" spans="1:12">
      <c r="A87" s="6">
        <v>45322</v>
      </c>
      <c r="B87" s="22" t="s">
        <v>10</v>
      </c>
      <c r="C87" s="22" t="s">
        <v>142</v>
      </c>
      <c r="D87" s="22" t="s">
        <v>143</v>
      </c>
      <c r="E87" s="22" t="s">
        <v>58</v>
      </c>
      <c r="F87" s="22" t="s">
        <v>59</v>
      </c>
      <c r="G87" s="9">
        <v>120</v>
      </c>
      <c r="H87" s="22" t="s">
        <v>15</v>
      </c>
      <c r="I87" s="28">
        <v>0.85</v>
      </c>
      <c r="J87" s="28">
        <v>102</v>
      </c>
      <c r="K87" s="40"/>
      <c r="L87" s="40"/>
    </row>
    <row r="88" spans="1:12">
      <c r="A88" s="6">
        <v>45322</v>
      </c>
      <c r="B88" s="22" t="s">
        <v>10</v>
      </c>
      <c r="C88" s="22" t="s">
        <v>144</v>
      </c>
      <c r="D88" s="22" t="s">
        <v>145</v>
      </c>
      <c r="E88" s="22" t="s">
        <v>58</v>
      </c>
      <c r="F88" s="22" t="s">
        <v>59</v>
      </c>
      <c r="G88" s="9">
        <v>550</v>
      </c>
      <c r="H88" s="22" t="s">
        <v>15</v>
      </c>
      <c r="I88" s="28">
        <v>0.1</v>
      </c>
      <c r="J88" s="28">
        <v>52.96</v>
      </c>
      <c r="K88" s="40"/>
      <c r="L88" s="40"/>
    </row>
    <row r="89" spans="1:12">
      <c r="A89" s="17">
        <v>45322</v>
      </c>
      <c r="B89" s="22" t="s">
        <v>10</v>
      </c>
      <c r="C89" s="22" t="s">
        <v>146</v>
      </c>
      <c r="D89" s="22" t="s">
        <v>147</v>
      </c>
      <c r="E89" s="22" t="s">
        <v>58</v>
      </c>
      <c r="F89" s="22" t="s">
        <v>59</v>
      </c>
      <c r="G89" s="9">
        <v>500</v>
      </c>
      <c r="H89" s="22" t="s">
        <v>15</v>
      </c>
      <c r="I89" s="28">
        <v>0.1</v>
      </c>
      <c r="J89" s="28">
        <v>48.15</v>
      </c>
      <c r="K89" s="40"/>
      <c r="L89" s="40"/>
    </row>
    <row r="90" spans="1:12">
      <c r="A90" s="17">
        <v>45322</v>
      </c>
      <c r="B90" s="22" t="s">
        <v>10</v>
      </c>
      <c r="C90" s="22" t="s">
        <v>148</v>
      </c>
      <c r="D90" s="22" t="s">
        <v>149</v>
      </c>
      <c r="E90" s="22" t="s">
        <v>58</v>
      </c>
      <c r="F90" s="22" t="s">
        <v>59</v>
      </c>
      <c r="G90" s="9">
        <v>744</v>
      </c>
      <c r="H90" s="22" t="s">
        <v>15</v>
      </c>
      <c r="I90" s="28">
        <v>7.0000000000000007E-2</v>
      </c>
      <c r="J90" s="28">
        <v>52.08</v>
      </c>
      <c r="K90" s="40"/>
      <c r="L90" s="40"/>
    </row>
    <row r="91" spans="1:12">
      <c r="A91" s="17">
        <v>45322</v>
      </c>
      <c r="B91" s="22" t="s">
        <v>10</v>
      </c>
      <c r="C91" s="22" t="s">
        <v>150</v>
      </c>
      <c r="D91" s="22" t="s">
        <v>151</v>
      </c>
      <c r="E91" s="22" t="s">
        <v>58</v>
      </c>
      <c r="F91" s="22" t="s">
        <v>59</v>
      </c>
      <c r="G91" s="9">
        <v>1713</v>
      </c>
      <c r="H91" s="22" t="s">
        <v>15</v>
      </c>
      <c r="I91" s="28">
        <v>7.0000000000000007E-2</v>
      </c>
      <c r="J91" s="28">
        <v>119.91</v>
      </c>
      <c r="K91" s="40"/>
      <c r="L91" s="40"/>
    </row>
    <row r="92" spans="1:12">
      <c r="A92" s="6">
        <v>45322</v>
      </c>
      <c r="B92" s="22" t="s">
        <v>10</v>
      </c>
      <c r="C92" s="22" t="s">
        <v>152</v>
      </c>
      <c r="D92" s="22" t="s">
        <v>153</v>
      </c>
      <c r="E92" s="22" t="s">
        <v>58</v>
      </c>
      <c r="F92" s="22" t="s">
        <v>59</v>
      </c>
      <c r="G92" s="9">
        <v>626</v>
      </c>
      <c r="H92" s="22" t="s">
        <v>15</v>
      </c>
      <c r="I92" s="28">
        <v>7.0000000000000007E-2</v>
      </c>
      <c r="J92" s="28">
        <v>43.82</v>
      </c>
      <c r="K92" s="40"/>
      <c r="L92" s="40"/>
    </row>
    <row r="93" spans="1:12">
      <c r="A93" s="17">
        <v>45322</v>
      </c>
      <c r="B93" s="22" t="s">
        <v>10</v>
      </c>
      <c r="C93" s="22" t="s">
        <v>154</v>
      </c>
      <c r="D93" s="22" t="s">
        <v>155</v>
      </c>
      <c r="E93" s="22" t="s">
        <v>58</v>
      </c>
      <c r="F93" s="22" t="s">
        <v>59</v>
      </c>
      <c r="G93" s="9">
        <v>500</v>
      </c>
      <c r="H93" s="22" t="s">
        <v>15</v>
      </c>
      <c r="I93" s="28">
        <v>0.38</v>
      </c>
      <c r="J93" s="28">
        <v>190</v>
      </c>
      <c r="K93" s="40"/>
      <c r="L93" s="40"/>
    </row>
    <row r="94" spans="1:12">
      <c r="A94" s="6">
        <v>45322</v>
      </c>
      <c r="B94" s="22" t="s">
        <v>10</v>
      </c>
      <c r="C94" s="22" t="s">
        <v>156</v>
      </c>
      <c r="D94" s="22" t="s">
        <v>157</v>
      </c>
      <c r="E94" s="22" t="s">
        <v>58</v>
      </c>
      <c r="F94" s="22" t="s">
        <v>59</v>
      </c>
      <c r="G94" s="9">
        <v>2328</v>
      </c>
      <c r="H94" s="22" t="s">
        <v>15</v>
      </c>
      <c r="I94" s="28">
        <v>0.09</v>
      </c>
      <c r="J94" s="28">
        <v>215.8</v>
      </c>
      <c r="K94" s="40"/>
      <c r="L94" s="40"/>
    </row>
    <row r="95" spans="1:12">
      <c r="A95" s="17">
        <v>45322</v>
      </c>
      <c r="B95" s="22" t="s">
        <v>10</v>
      </c>
      <c r="C95" s="22" t="s">
        <v>158</v>
      </c>
      <c r="D95" s="22" t="s">
        <v>159</v>
      </c>
      <c r="E95" s="22" t="s">
        <v>58</v>
      </c>
      <c r="F95" s="22" t="s">
        <v>59</v>
      </c>
      <c r="G95" s="9">
        <v>127</v>
      </c>
      <c r="H95" s="22" t="s">
        <v>15</v>
      </c>
      <c r="I95" s="28">
        <v>0.09</v>
      </c>
      <c r="J95" s="28">
        <v>11.78</v>
      </c>
      <c r="K95" s="40"/>
      <c r="L95" s="40"/>
    </row>
    <row r="96" spans="1:12">
      <c r="A96" s="17">
        <v>45322</v>
      </c>
      <c r="B96" s="22" t="s">
        <v>10</v>
      </c>
      <c r="C96" s="22" t="s">
        <v>160</v>
      </c>
      <c r="D96" s="22" t="s">
        <v>161</v>
      </c>
      <c r="E96" s="22" t="s">
        <v>58</v>
      </c>
      <c r="F96" s="22" t="s">
        <v>59</v>
      </c>
      <c r="G96" s="9">
        <v>3000</v>
      </c>
      <c r="H96" s="22" t="s">
        <v>15</v>
      </c>
      <c r="I96" s="28">
        <v>0.09</v>
      </c>
      <c r="J96" s="28">
        <v>278.10000000000002</v>
      </c>
      <c r="K96" s="40"/>
      <c r="L96" s="40"/>
    </row>
    <row r="97" spans="1:12">
      <c r="A97" s="17">
        <v>45322</v>
      </c>
      <c r="B97" s="22" t="s">
        <v>10</v>
      </c>
      <c r="C97" s="22" t="s">
        <v>162</v>
      </c>
      <c r="D97" s="22" t="s">
        <v>163</v>
      </c>
      <c r="E97" s="22" t="s">
        <v>58</v>
      </c>
      <c r="F97" s="22" t="s">
        <v>59</v>
      </c>
      <c r="G97" s="9">
        <v>490</v>
      </c>
      <c r="H97" s="22" t="s">
        <v>15</v>
      </c>
      <c r="I97" s="28">
        <v>7.0000000000000007E-2</v>
      </c>
      <c r="J97" s="28">
        <v>34.299999999999997</v>
      </c>
      <c r="K97" s="40"/>
      <c r="L97" s="40"/>
    </row>
    <row r="98" spans="1:12">
      <c r="A98" s="17">
        <v>45322</v>
      </c>
      <c r="B98" s="22" t="s">
        <v>10</v>
      </c>
      <c r="C98" s="22" t="s">
        <v>164</v>
      </c>
      <c r="D98" s="22" t="s">
        <v>165</v>
      </c>
      <c r="E98" s="22" t="s">
        <v>58</v>
      </c>
      <c r="F98" s="22" t="s">
        <v>59</v>
      </c>
      <c r="G98" s="9">
        <v>500</v>
      </c>
      <c r="H98" s="22" t="s">
        <v>15</v>
      </c>
      <c r="I98" s="28">
        <v>7.0000000000000007E-2</v>
      </c>
      <c r="J98" s="28">
        <v>35</v>
      </c>
      <c r="K98" s="40"/>
      <c r="L98" s="40"/>
    </row>
    <row r="99" spans="1:12">
      <c r="A99" s="6">
        <v>45322</v>
      </c>
      <c r="B99" s="22" t="s">
        <v>10</v>
      </c>
      <c r="C99" s="22" t="s">
        <v>166</v>
      </c>
      <c r="D99" s="22" t="s">
        <v>167</v>
      </c>
      <c r="E99" s="22" t="s">
        <v>58</v>
      </c>
      <c r="F99" s="22" t="s">
        <v>168</v>
      </c>
      <c r="G99" s="9">
        <v>16250</v>
      </c>
      <c r="H99" s="22" t="s">
        <v>15</v>
      </c>
      <c r="I99" s="28">
        <v>0.01</v>
      </c>
      <c r="J99" s="28">
        <v>130</v>
      </c>
      <c r="K99" s="40"/>
      <c r="L99" s="40"/>
    </row>
    <row r="100" spans="1:12">
      <c r="A100" s="6">
        <v>45322</v>
      </c>
      <c r="B100" s="22" t="s">
        <v>10</v>
      </c>
      <c r="C100" s="22" t="s">
        <v>169</v>
      </c>
      <c r="D100" s="22" t="s">
        <v>170</v>
      </c>
      <c r="E100" s="22" t="s">
        <v>58</v>
      </c>
      <c r="F100" s="22" t="s">
        <v>168</v>
      </c>
      <c r="G100" s="9">
        <v>11050</v>
      </c>
      <c r="H100" s="22" t="s">
        <v>15</v>
      </c>
      <c r="I100" s="28">
        <v>0.01</v>
      </c>
      <c r="J100" s="28">
        <v>88.4</v>
      </c>
      <c r="K100" s="40"/>
      <c r="L100" s="40"/>
    </row>
    <row r="101" spans="1:12">
      <c r="A101" s="17">
        <v>45322</v>
      </c>
      <c r="B101" s="22" t="s">
        <v>10</v>
      </c>
      <c r="C101" s="22" t="s">
        <v>169</v>
      </c>
      <c r="D101" s="22" t="s">
        <v>171</v>
      </c>
      <c r="E101" s="22" t="s">
        <v>58</v>
      </c>
      <c r="F101" s="22" t="s">
        <v>168</v>
      </c>
      <c r="G101" s="9">
        <v>11050</v>
      </c>
      <c r="H101" s="22" t="s">
        <v>15</v>
      </c>
      <c r="I101" s="28">
        <v>0.01</v>
      </c>
      <c r="J101" s="28">
        <v>88.4</v>
      </c>
      <c r="K101" s="40"/>
      <c r="L101" s="40"/>
    </row>
    <row r="102" spans="1:12">
      <c r="A102" s="17">
        <v>45322</v>
      </c>
      <c r="B102" s="22" t="s">
        <v>10</v>
      </c>
      <c r="C102" s="22" t="s">
        <v>172</v>
      </c>
      <c r="D102" s="22" t="s">
        <v>173</v>
      </c>
      <c r="E102" s="22" t="s">
        <v>58</v>
      </c>
      <c r="F102" s="22" t="s">
        <v>168</v>
      </c>
      <c r="G102" s="9">
        <v>65000</v>
      </c>
      <c r="H102" s="22" t="s">
        <v>15</v>
      </c>
      <c r="I102" s="28">
        <v>0.01</v>
      </c>
      <c r="J102" s="28">
        <v>520</v>
      </c>
      <c r="K102" s="40"/>
      <c r="L102" s="40"/>
    </row>
    <row r="103" spans="1:12">
      <c r="A103" s="17">
        <v>45322</v>
      </c>
      <c r="B103" s="22" t="s">
        <v>10</v>
      </c>
      <c r="C103" s="22" t="s">
        <v>172</v>
      </c>
      <c r="D103" s="22" t="s">
        <v>174</v>
      </c>
      <c r="E103" s="22" t="s">
        <v>58</v>
      </c>
      <c r="F103" s="22" t="s">
        <v>168</v>
      </c>
      <c r="G103" s="9">
        <v>35750</v>
      </c>
      <c r="H103" s="22" t="s">
        <v>15</v>
      </c>
      <c r="I103" s="28">
        <v>0.01</v>
      </c>
      <c r="J103" s="28">
        <v>286</v>
      </c>
      <c r="K103" s="40"/>
      <c r="L103" s="40"/>
    </row>
    <row r="104" spans="1:12">
      <c r="A104" s="17">
        <v>45322</v>
      </c>
      <c r="B104" s="22" t="s">
        <v>10</v>
      </c>
      <c r="C104" s="22" t="s">
        <v>172</v>
      </c>
      <c r="D104" s="22" t="s">
        <v>175</v>
      </c>
      <c r="E104" s="22" t="s">
        <v>58</v>
      </c>
      <c r="F104" s="22" t="s">
        <v>168</v>
      </c>
      <c r="G104" s="9">
        <v>609050</v>
      </c>
      <c r="H104" s="22" t="s">
        <v>15</v>
      </c>
      <c r="I104" s="28">
        <v>0.01</v>
      </c>
      <c r="J104" s="28">
        <v>4872.3999999999996</v>
      </c>
      <c r="K104" s="40"/>
      <c r="L104" s="40"/>
    </row>
    <row r="105" spans="1:12">
      <c r="A105" s="17">
        <v>45322</v>
      </c>
      <c r="B105" s="22" t="s">
        <v>10</v>
      </c>
      <c r="C105" s="22" t="s">
        <v>172</v>
      </c>
      <c r="D105" s="22" t="s">
        <v>176</v>
      </c>
      <c r="E105" s="22" t="s">
        <v>58</v>
      </c>
      <c r="F105" s="22" t="s">
        <v>168</v>
      </c>
      <c r="G105" s="9">
        <v>81250</v>
      </c>
      <c r="H105" s="22" t="s">
        <v>15</v>
      </c>
      <c r="I105" s="28">
        <v>0.01</v>
      </c>
      <c r="J105" s="28">
        <v>650</v>
      </c>
      <c r="K105" s="40"/>
      <c r="L105" s="40"/>
    </row>
    <row r="106" spans="1:12">
      <c r="A106" s="17">
        <v>45322</v>
      </c>
      <c r="B106" s="22" t="s">
        <v>10</v>
      </c>
      <c r="C106" s="22" t="s">
        <v>177</v>
      </c>
      <c r="D106" s="22" t="s">
        <v>178</v>
      </c>
      <c r="E106" s="22" t="s">
        <v>58</v>
      </c>
      <c r="F106" s="22" t="s">
        <v>168</v>
      </c>
      <c r="G106" s="9">
        <v>1950</v>
      </c>
      <c r="H106" s="22" t="s">
        <v>15</v>
      </c>
      <c r="I106" s="28">
        <v>0.01</v>
      </c>
      <c r="J106" s="28">
        <v>15.6</v>
      </c>
      <c r="K106" s="40"/>
      <c r="L106" s="40"/>
    </row>
    <row r="107" spans="1:12">
      <c r="A107" s="17">
        <v>45322</v>
      </c>
      <c r="B107" s="22" t="s">
        <v>10</v>
      </c>
      <c r="C107" s="22" t="s">
        <v>177</v>
      </c>
      <c r="D107" s="22" t="s">
        <v>179</v>
      </c>
      <c r="E107" s="22" t="s">
        <v>58</v>
      </c>
      <c r="F107" s="22" t="s">
        <v>168</v>
      </c>
      <c r="G107" s="9">
        <v>9750</v>
      </c>
      <c r="H107" s="22" t="s">
        <v>15</v>
      </c>
      <c r="I107" s="28">
        <v>0.01</v>
      </c>
      <c r="J107" s="28">
        <v>78</v>
      </c>
      <c r="K107" s="40"/>
      <c r="L107" s="40"/>
    </row>
    <row r="108" spans="1:12">
      <c r="A108" s="17">
        <v>45322</v>
      </c>
      <c r="B108" s="22" t="s">
        <v>10</v>
      </c>
      <c r="C108" s="22" t="s">
        <v>180</v>
      </c>
      <c r="D108" s="22" t="s">
        <v>181</v>
      </c>
      <c r="E108" s="22" t="s">
        <v>58</v>
      </c>
      <c r="F108" s="22" t="s">
        <v>168</v>
      </c>
      <c r="G108" s="9">
        <v>81250</v>
      </c>
      <c r="H108" s="22" t="s">
        <v>15</v>
      </c>
      <c r="I108" s="28">
        <v>0.01</v>
      </c>
      <c r="J108" s="28">
        <v>650</v>
      </c>
      <c r="K108" s="40"/>
      <c r="L108" s="40"/>
    </row>
    <row r="109" spans="1:12">
      <c r="A109" s="6">
        <v>45322</v>
      </c>
      <c r="B109" s="22" t="s">
        <v>10</v>
      </c>
      <c r="C109" s="22" t="s">
        <v>180</v>
      </c>
      <c r="D109" s="22" t="s">
        <v>182</v>
      </c>
      <c r="E109" s="22" t="s">
        <v>58</v>
      </c>
      <c r="F109" s="22" t="s">
        <v>168</v>
      </c>
      <c r="G109" s="9">
        <v>48750</v>
      </c>
      <c r="H109" s="22" t="s">
        <v>15</v>
      </c>
      <c r="I109" s="28">
        <v>0.01</v>
      </c>
      <c r="J109" s="28">
        <v>390</v>
      </c>
      <c r="K109" s="40"/>
      <c r="L109" s="40"/>
    </row>
    <row r="110" spans="1:12">
      <c r="A110" s="17">
        <v>45322</v>
      </c>
      <c r="B110" s="22" t="s">
        <v>10</v>
      </c>
      <c r="C110" s="22" t="s">
        <v>180</v>
      </c>
      <c r="D110" s="22" t="s">
        <v>183</v>
      </c>
      <c r="E110" s="22" t="s">
        <v>58</v>
      </c>
      <c r="F110" s="22" t="s">
        <v>168</v>
      </c>
      <c r="G110" s="9">
        <v>178750</v>
      </c>
      <c r="H110" s="22" t="s">
        <v>15</v>
      </c>
      <c r="I110" s="28">
        <v>0.01</v>
      </c>
      <c r="J110" s="28">
        <v>1430</v>
      </c>
      <c r="K110" s="40"/>
      <c r="L110" s="40"/>
    </row>
    <row r="111" spans="1:12">
      <c r="A111" s="17">
        <v>45322</v>
      </c>
      <c r="B111" s="22" t="s">
        <v>10</v>
      </c>
      <c r="C111" s="22" t="s">
        <v>180</v>
      </c>
      <c r="D111" s="22" t="s">
        <v>184</v>
      </c>
      <c r="E111" s="22" t="s">
        <v>58</v>
      </c>
      <c r="F111" s="22" t="s">
        <v>168</v>
      </c>
      <c r="G111" s="9">
        <v>308750</v>
      </c>
      <c r="H111" s="22" t="s">
        <v>15</v>
      </c>
      <c r="I111" s="28">
        <v>0.01</v>
      </c>
      <c r="J111" s="28">
        <v>2470</v>
      </c>
      <c r="K111" s="40"/>
      <c r="L111" s="40"/>
    </row>
    <row r="112" spans="1:12">
      <c r="A112" s="17">
        <v>45322</v>
      </c>
      <c r="B112" s="22" t="s">
        <v>10</v>
      </c>
      <c r="C112" s="22" t="s">
        <v>180</v>
      </c>
      <c r="D112" s="22" t="s">
        <v>185</v>
      </c>
      <c r="E112" s="22" t="s">
        <v>58</v>
      </c>
      <c r="F112" s="22" t="s">
        <v>168</v>
      </c>
      <c r="G112" s="9">
        <v>16250</v>
      </c>
      <c r="H112" s="22" t="s">
        <v>15</v>
      </c>
      <c r="I112" s="28">
        <v>0.01</v>
      </c>
      <c r="J112" s="28">
        <v>130</v>
      </c>
      <c r="K112" s="40"/>
      <c r="L112" s="40"/>
    </row>
    <row r="113" spans="1:12">
      <c r="A113" s="17">
        <v>45322</v>
      </c>
      <c r="B113" s="22" t="s">
        <v>10</v>
      </c>
      <c r="C113" s="22" t="s">
        <v>180</v>
      </c>
      <c r="D113" s="22" t="s">
        <v>186</v>
      </c>
      <c r="E113" s="22" t="s">
        <v>58</v>
      </c>
      <c r="F113" s="22" t="s">
        <v>168</v>
      </c>
      <c r="G113" s="9">
        <v>97500</v>
      </c>
      <c r="H113" s="22" t="s">
        <v>15</v>
      </c>
      <c r="I113" s="28">
        <v>0.01</v>
      </c>
      <c r="J113" s="28">
        <v>780</v>
      </c>
      <c r="K113" s="40"/>
      <c r="L113" s="40"/>
    </row>
    <row r="114" spans="1:12">
      <c r="A114" s="17">
        <v>45322</v>
      </c>
      <c r="B114" s="22" t="s">
        <v>10</v>
      </c>
      <c r="C114" s="22" t="s">
        <v>187</v>
      </c>
      <c r="D114" s="22" t="s">
        <v>188</v>
      </c>
      <c r="E114" s="22" t="s">
        <v>58</v>
      </c>
      <c r="F114" s="22" t="s">
        <v>168</v>
      </c>
      <c r="G114" s="9">
        <v>10400</v>
      </c>
      <c r="H114" s="22" t="s">
        <v>15</v>
      </c>
      <c r="I114" s="28">
        <v>0.01</v>
      </c>
      <c r="J114" s="28">
        <v>83.2</v>
      </c>
      <c r="K114" s="40"/>
      <c r="L114" s="40"/>
    </row>
    <row r="115" spans="1:12">
      <c r="A115" s="17">
        <v>45322</v>
      </c>
      <c r="B115" s="22" t="s">
        <v>10</v>
      </c>
      <c r="C115" s="22" t="s">
        <v>187</v>
      </c>
      <c r="D115" s="22" t="s">
        <v>189</v>
      </c>
      <c r="E115" s="22" t="s">
        <v>58</v>
      </c>
      <c r="F115" s="22" t="s">
        <v>168</v>
      </c>
      <c r="G115" s="9">
        <v>40950</v>
      </c>
      <c r="H115" s="22" t="s">
        <v>15</v>
      </c>
      <c r="I115" s="28">
        <v>0.01</v>
      </c>
      <c r="J115" s="28">
        <v>327.60000000000002</v>
      </c>
      <c r="K115" s="40"/>
      <c r="L115" s="40"/>
    </row>
    <row r="116" spans="1:12">
      <c r="A116" s="17">
        <v>45322</v>
      </c>
      <c r="B116" s="22" t="s">
        <v>10</v>
      </c>
      <c r="C116" s="22" t="s">
        <v>187</v>
      </c>
      <c r="D116" s="22" t="s">
        <v>190</v>
      </c>
      <c r="E116" s="22" t="s">
        <v>58</v>
      </c>
      <c r="F116" s="22" t="s">
        <v>168</v>
      </c>
      <c r="G116" s="9">
        <v>16250</v>
      </c>
      <c r="H116" s="22" t="s">
        <v>15</v>
      </c>
      <c r="I116" s="28">
        <v>0.01</v>
      </c>
      <c r="J116" s="28">
        <v>130</v>
      </c>
      <c r="K116" s="40"/>
      <c r="L116" s="40"/>
    </row>
    <row r="117" spans="1:12">
      <c r="A117" s="17">
        <v>45322</v>
      </c>
      <c r="B117" s="22" t="s">
        <v>10</v>
      </c>
      <c r="C117" s="22" t="s">
        <v>191</v>
      </c>
      <c r="D117" s="22" t="s">
        <v>192</v>
      </c>
      <c r="E117" s="22" t="s">
        <v>58</v>
      </c>
      <c r="F117" s="22" t="s">
        <v>168</v>
      </c>
      <c r="G117" s="9">
        <v>16250</v>
      </c>
      <c r="H117" s="22" t="s">
        <v>15</v>
      </c>
      <c r="I117" s="28">
        <v>0.01</v>
      </c>
      <c r="J117" s="28">
        <v>130</v>
      </c>
      <c r="K117" s="40"/>
      <c r="L117" s="40"/>
    </row>
    <row r="118" spans="1:12">
      <c r="A118" s="6">
        <v>45322</v>
      </c>
      <c r="B118" s="22" t="s">
        <v>10</v>
      </c>
      <c r="C118" s="22" t="s">
        <v>191</v>
      </c>
      <c r="D118" s="22" t="s">
        <v>193</v>
      </c>
      <c r="E118" s="22" t="s">
        <v>58</v>
      </c>
      <c r="F118" s="22" t="s">
        <v>168</v>
      </c>
      <c r="G118" s="9">
        <v>48750</v>
      </c>
      <c r="H118" s="22" t="s">
        <v>15</v>
      </c>
      <c r="I118" s="28">
        <v>0.01</v>
      </c>
      <c r="J118" s="28">
        <v>390</v>
      </c>
      <c r="K118" s="40"/>
      <c r="L118" s="40"/>
    </row>
    <row r="119" spans="1:12">
      <c r="A119" s="6">
        <v>45322</v>
      </c>
      <c r="B119" s="22" t="s">
        <v>10</v>
      </c>
      <c r="C119" s="22" t="s">
        <v>191</v>
      </c>
      <c r="D119" s="22" t="s">
        <v>194</v>
      </c>
      <c r="E119" s="22" t="s">
        <v>58</v>
      </c>
      <c r="F119" s="22" t="s">
        <v>168</v>
      </c>
      <c r="G119" s="9">
        <v>32500</v>
      </c>
      <c r="H119" s="22" t="s">
        <v>15</v>
      </c>
      <c r="I119" s="28">
        <v>0.01</v>
      </c>
      <c r="J119" s="28">
        <v>260</v>
      </c>
      <c r="K119" s="40"/>
      <c r="L119" s="40"/>
    </row>
    <row r="120" spans="1:12">
      <c r="A120" s="6">
        <v>45322</v>
      </c>
      <c r="B120" s="22" t="s">
        <v>10</v>
      </c>
      <c r="C120" s="22" t="s">
        <v>191</v>
      </c>
      <c r="D120" s="22" t="s">
        <v>195</v>
      </c>
      <c r="E120" s="22" t="s">
        <v>58</v>
      </c>
      <c r="F120" s="22" t="s">
        <v>168</v>
      </c>
      <c r="G120" s="9">
        <v>55250</v>
      </c>
      <c r="H120" s="22" t="s">
        <v>15</v>
      </c>
      <c r="I120" s="28">
        <v>0.01</v>
      </c>
      <c r="J120" s="28">
        <v>442</v>
      </c>
      <c r="K120" s="40"/>
      <c r="L120" s="40"/>
    </row>
    <row r="121" spans="1:12">
      <c r="A121" s="17">
        <v>45322</v>
      </c>
      <c r="B121" s="22" t="s">
        <v>10</v>
      </c>
      <c r="C121" s="22" t="s">
        <v>191</v>
      </c>
      <c r="D121" s="22" t="s">
        <v>196</v>
      </c>
      <c r="E121" s="22" t="s">
        <v>58</v>
      </c>
      <c r="F121" s="22" t="s">
        <v>168</v>
      </c>
      <c r="G121" s="9">
        <v>65000</v>
      </c>
      <c r="H121" s="22" t="s">
        <v>15</v>
      </c>
      <c r="I121" s="28">
        <v>0.01</v>
      </c>
      <c r="J121" s="28">
        <v>520</v>
      </c>
      <c r="K121" s="40"/>
      <c r="L121" s="40"/>
    </row>
    <row r="122" spans="1:12">
      <c r="A122" s="17">
        <v>45322</v>
      </c>
      <c r="B122" s="22" t="s">
        <v>10</v>
      </c>
      <c r="C122" s="22" t="s">
        <v>197</v>
      </c>
      <c r="D122" s="22" t="s">
        <v>198</v>
      </c>
      <c r="E122" s="22" t="s">
        <v>58</v>
      </c>
      <c r="F122" s="22" t="s">
        <v>168</v>
      </c>
      <c r="G122" s="9">
        <v>200860</v>
      </c>
      <c r="H122" s="22" t="s">
        <v>15</v>
      </c>
      <c r="I122" s="28">
        <v>0.01</v>
      </c>
      <c r="J122" s="28">
        <v>1606.88</v>
      </c>
      <c r="K122" s="40"/>
      <c r="L122" s="40"/>
    </row>
    <row r="123" spans="1:12">
      <c r="A123" s="17">
        <v>45322</v>
      </c>
      <c r="B123" s="22" t="s">
        <v>10</v>
      </c>
      <c r="C123" s="22" t="s">
        <v>197</v>
      </c>
      <c r="D123" s="22" t="s">
        <v>199</v>
      </c>
      <c r="E123" s="22" t="s">
        <v>58</v>
      </c>
      <c r="F123" s="22" t="s">
        <v>168</v>
      </c>
      <c r="G123" s="9">
        <v>32500</v>
      </c>
      <c r="H123" s="22" t="s">
        <v>15</v>
      </c>
      <c r="I123" s="28">
        <v>0.01</v>
      </c>
      <c r="J123" s="28">
        <v>260</v>
      </c>
      <c r="K123" s="40"/>
      <c r="L123" s="40"/>
    </row>
    <row r="124" spans="1:12">
      <c r="A124" s="17">
        <v>45322</v>
      </c>
      <c r="B124" s="22" t="s">
        <v>10</v>
      </c>
      <c r="C124" s="22" t="s">
        <v>197</v>
      </c>
      <c r="D124" s="22" t="s">
        <v>200</v>
      </c>
      <c r="E124" s="22" t="s">
        <v>58</v>
      </c>
      <c r="F124" s="22" t="s">
        <v>168</v>
      </c>
      <c r="G124" s="9">
        <v>32500</v>
      </c>
      <c r="H124" s="22" t="s">
        <v>15</v>
      </c>
      <c r="I124" s="28">
        <v>0.01</v>
      </c>
      <c r="J124" s="28">
        <v>260</v>
      </c>
      <c r="K124" s="40"/>
      <c r="L124" s="40"/>
    </row>
    <row r="125" spans="1:12">
      <c r="A125" s="17">
        <v>45322</v>
      </c>
      <c r="B125" s="22" t="s">
        <v>10</v>
      </c>
      <c r="C125" s="22" t="s">
        <v>197</v>
      </c>
      <c r="D125" s="22" t="s">
        <v>201</v>
      </c>
      <c r="E125" s="22" t="s">
        <v>58</v>
      </c>
      <c r="F125" s="22" t="s">
        <v>168</v>
      </c>
      <c r="G125" s="9">
        <v>32500</v>
      </c>
      <c r="H125" s="22" t="s">
        <v>15</v>
      </c>
      <c r="I125" s="28">
        <v>0.01</v>
      </c>
      <c r="J125" s="28">
        <v>260</v>
      </c>
      <c r="K125" s="40"/>
      <c r="L125" s="40"/>
    </row>
    <row r="126" spans="1:12">
      <c r="A126" s="17">
        <v>45322</v>
      </c>
      <c r="B126" s="22" t="s">
        <v>10</v>
      </c>
      <c r="C126" s="22" t="s">
        <v>202</v>
      </c>
      <c r="D126" s="22" t="s">
        <v>203</v>
      </c>
      <c r="E126" s="22" t="s">
        <v>58</v>
      </c>
      <c r="F126" s="22" t="s">
        <v>168</v>
      </c>
      <c r="G126" s="9">
        <v>506</v>
      </c>
      <c r="H126" s="22" t="s">
        <v>15</v>
      </c>
      <c r="I126" s="28">
        <v>0.01</v>
      </c>
      <c r="J126" s="28">
        <v>4.05</v>
      </c>
      <c r="K126" s="40"/>
      <c r="L126" s="40"/>
    </row>
    <row r="127" spans="1:12">
      <c r="A127" s="17">
        <v>45322</v>
      </c>
      <c r="B127" s="22" t="s">
        <v>10</v>
      </c>
      <c r="C127" s="22" t="s">
        <v>202</v>
      </c>
      <c r="D127" s="22" t="s">
        <v>204</v>
      </c>
      <c r="E127" s="22" t="s">
        <v>58</v>
      </c>
      <c r="F127" s="22" t="s">
        <v>168</v>
      </c>
      <c r="G127" s="9">
        <v>32500</v>
      </c>
      <c r="H127" s="22" t="s">
        <v>15</v>
      </c>
      <c r="I127" s="28">
        <v>0.01</v>
      </c>
      <c r="J127" s="28">
        <v>260</v>
      </c>
      <c r="K127" s="40"/>
      <c r="L127" s="40"/>
    </row>
    <row r="128" spans="1:12">
      <c r="A128" s="17">
        <v>45322</v>
      </c>
      <c r="B128" s="22" t="s">
        <v>10</v>
      </c>
      <c r="C128" s="22" t="s">
        <v>202</v>
      </c>
      <c r="D128" s="22" t="s">
        <v>205</v>
      </c>
      <c r="E128" s="22" t="s">
        <v>58</v>
      </c>
      <c r="F128" s="22" t="s">
        <v>168</v>
      </c>
      <c r="G128" s="9">
        <v>42900</v>
      </c>
      <c r="H128" s="22" t="s">
        <v>15</v>
      </c>
      <c r="I128" s="28">
        <v>0.01</v>
      </c>
      <c r="J128" s="28">
        <v>343.2</v>
      </c>
      <c r="K128" s="40"/>
      <c r="L128" s="40"/>
    </row>
    <row r="129" spans="1:12">
      <c r="A129" s="6">
        <v>45322</v>
      </c>
      <c r="B129" s="22" t="s">
        <v>10</v>
      </c>
      <c r="C129" s="22" t="s">
        <v>206</v>
      </c>
      <c r="D129" s="22" t="s">
        <v>207</v>
      </c>
      <c r="E129" s="22" t="s">
        <v>58</v>
      </c>
      <c r="F129" s="22" t="s">
        <v>168</v>
      </c>
      <c r="G129" s="9">
        <v>11050</v>
      </c>
      <c r="H129" s="22" t="s">
        <v>15</v>
      </c>
      <c r="I129" s="28">
        <v>0.01</v>
      </c>
      <c r="J129" s="28">
        <v>88.4</v>
      </c>
      <c r="K129" s="40"/>
      <c r="L129" s="40"/>
    </row>
    <row r="130" spans="1:12">
      <c r="A130" s="17">
        <v>45322</v>
      </c>
      <c r="B130" s="22" t="s">
        <v>10</v>
      </c>
      <c r="C130" s="22" t="s">
        <v>208</v>
      </c>
      <c r="D130" s="22" t="s">
        <v>209</v>
      </c>
      <c r="E130" s="22" t="s">
        <v>58</v>
      </c>
      <c r="F130" s="22" t="s">
        <v>168</v>
      </c>
      <c r="G130" s="9">
        <v>650</v>
      </c>
      <c r="H130" s="22" t="s">
        <v>15</v>
      </c>
      <c r="I130" s="28">
        <v>0.01</v>
      </c>
      <c r="J130" s="28">
        <v>5.2</v>
      </c>
      <c r="K130" s="40"/>
      <c r="L130" s="40"/>
    </row>
    <row r="131" spans="1:12">
      <c r="A131" s="17">
        <v>45322</v>
      </c>
      <c r="B131" s="22" t="s">
        <v>10</v>
      </c>
      <c r="C131" s="22" t="s">
        <v>208</v>
      </c>
      <c r="D131" s="22" t="s">
        <v>210</v>
      </c>
      <c r="E131" s="22" t="s">
        <v>58</v>
      </c>
      <c r="F131" s="22" t="s">
        <v>168</v>
      </c>
      <c r="G131" s="9">
        <v>55900</v>
      </c>
      <c r="H131" s="22" t="s">
        <v>15</v>
      </c>
      <c r="I131" s="28">
        <v>0.01</v>
      </c>
      <c r="J131" s="28">
        <v>447.2</v>
      </c>
      <c r="K131" s="40"/>
      <c r="L131" s="40"/>
    </row>
    <row r="132" spans="1:12">
      <c r="A132" s="17">
        <v>45322</v>
      </c>
      <c r="B132" s="22" t="s">
        <v>10</v>
      </c>
      <c r="C132" s="22" t="s">
        <v>211</v>
      </c>
      <c r="D132" s="22" t="s">
        <v>212</v>
      </c>
      <c r="E132" s="22" t="s">
        <v>58</v>
      </c>
      <c r="F132" s="22" t="s">
        <v>168</v>
      </c>
      <c r="G132" s="9">
        <v>500</v>
      </c>
      <c r="H132" s="22" t="s">
        <v>15</v>
      </c>
      <c r="I132" s="28">
        <v>0.01</v>
      </c>
      <c r="J132" s="28">
        <v>4</v>
      </c>
      <c r="K132" s="40"/>
      <c r="L132" s="40"/>
    </row>
    <row r="133" spans="1:12">
      <c r="A133" s="17">
        <v>45322</v>
      </c>
      <c r="B133" s="22" t="s">
        <v>10</v>
      </c>
      <c r="C133" s="22" t="s">
        <v>211</v>
      </c>
      <c r="D133" s="22" t="s">
        <v>213</v>
      </c>
      <c r="E133" s="22" t="s">
        <v>58</v>
      </c>
      <c r="F133" s="22" t="s">
        <v>168</v>
      </c>
      <c r="G133" s="9">
        <v>11050</v>
      </c>
      <c r="H133" s="22" t="s">
        <v>15</v>
      </c>
      <c r="I133" s="28">
        <v>0.01</v>
      </c>
      <c r="J133" s="28">
        <v>88.4</v>
      </c>
      <c r="K133" s="40"/>
      <c r="L133" s="40"/>
    </row>
    <row r="134" spans="1:12">
      <c r="A134" s="17">
        <v>45322</v>
      </c>
      <c r="B134" s="22" t="s">
        <v>10</v>
      </c>
      <c r="C134" s="22" t="s">
        <v>211</v>
      </c>
      <c r="D134" s="22" t="s">
        <v>214</v>
      </c>
      <c r="E134" s="22" t="s">
        <v>58</v>
      </c>
      <c r="F134" s="22" t="s">
        <v>168</v>
      </c>
      <c r="G134" s="9">
        <v>9100</v>
      </c>
      <c r="H134" s="22" t="s">
        <v>15</v>
      </c>
      <c r="I134" s="28">
        <v>0.01</v>
      </c>
      <c r="J134" s="28">
        <v>72.8</v>
      </c>
      <c r="K134" s="40"/>
      <c r="L134" s="40"/>
    </row>
    <row r="135" spans="1:12">
      <c r="A135" s="17">
        <v>45322</v>
      </c>
      <c r="B135" s="22" t="s">
        <v>10</v>
      </c>
      <c r="C135" s="22" t="s">
        <v>211</v>
      </c>
      <c r="D135" s="22" t="s">
        <v>215</v>
      </c>
      <c r="E135" s="22" t="s">
        <v>58</v>
      </c>
      <c r="F135" s="22" t="s">
        <v>168</v>
      </c>
      <c r="G135" s="9">
        <v>25350</v>
      </c>
      <c r="H135" s="22" t="s">
        <v>15</v>
      </c>
      <c r="I135" s="28">
        <v>0.01</v>
      </c>
      <c r="J135" s="28">
        <v>202.8</v>
      </c>
      <c r="K135" s="40"/>
      <c r="L135" s="40"/>
    </row>
    <row r="136" spans="1:12">
      <c r="A136" s="17">
        <v>45322</v>
      </c>
      <c r="B136" s="22" t="s">
        <v>10</v>
      </c>
      <c r="C136" s="22" t="s">
        <v>216</v>
      </c>
      <c r="D136" s="22" t="s">
        <v>217</v>
      </c>
      <c r="E136" s="22" t="s">
        <v>58</v>
      </c>
      <c r="F136" s="22" t="s">
        <v>168</v>
      </c>
      <c r="G136" s="9">
        <v>650</v>
      </c>
      <c r="H136" s="22" t="s">
        <v>15</v>
      </c>
      <c r="I136" s="28">
        <v>0.01</v>
      </c>
      <c r="J136" s="28">
        <v>5.2</v>
      </c>
      <c r="K136" s="40"/>
      <c r="L136" s="40"/>
    </row>
    <row r="137" spans="1:12">
      <c r="A137" s="17">
        <v>45322</v>
      </c>
      <c r="B137" s="22" t="s">
        <v>10</v>
      </c>
      <c r="C137" s="22" t="s">
        <v>216</v>
      </c>
      <c r="D137" s="22" t="s">
        <v>218</v>
      </c>
      <c r="E137" s="22" t="s">
        <v>58</v>
      </c>
      <c r="F137" s="22" t="s">
        <v>168</v>
      </c>
      <c r="G137" s="9">
        <v>56550</v>
      </c>
      <c r="H137" s="22" t="s">
        <v>15</v>
      </c>
      <c r="I137" s="28">
        <v>0.01</v>
      </c>
      <c r="J137" s="28">
        <v>452.4</v>
      </c>
      <c r="K137" s="40"/>
      <c r="L137" s="40"/>
    </row>
    <row r="138" spans="1:12">
      <c r="A138" s="6">
        <v>45322</v>
      </c>
      <c r="B138" s="22" t="s">
        <v>10</v>
      </c>
      <c r="C138" s="22" t="s">
        <v>219</v>
      </c>
      <c r="D138" s="22" t="s">
        <v>220</v>
      </c>
      <c r="E138" s="22" t="s">
        <v>58</v>
      </c>
      <c r="F138" s="22" t="s">
        <v>168</v>
      </c>
      <c r="G138" s="9">
        <v>500</v>
      </c>
      <c r="H138" s="22" t="s">
        <v>15</v>
      </c>
      <c r="I138" s="28">
        <v>0.01</v>
      </c>
      <c r="J138" s="28">
        <v>4</v>
      </c>
      <c r="K138" s="40"/>
      <c r="L138" s="40"/>
    </row>
    <row r="139" spans="1:12">
      <c r="A139" s="17">
        <v>45322</v>
      </c>
      <c r="B139" s="22" t="s">
        <v>10</v>
      </c>
      <c r="C139" s="22" t="s">
        <v>219</v>
      </c>
      <c r="D139" s="22" t="s">
        <v>221</v>
      </c>
      <c r="E139" s="22" t="s">
        <v>58</v>
      </c>
      <c r="F139" s="22" t="s">
        <v>168</v>
      </c>
      <c r="G139" s="9">
        <v>13000</v>
      </c>
      <c r="H139" s="22" t="s">
        <v>15</v>
      </c>
      <c r="I139" s="28">
        <v>0.01</v>
      </c>
      <c r="J139" s="28">
        <v>104</v>
      </c>
      <c r="K139" s="40"/>
      <c r="L139" s="40"/>
    </row>
    <row r="140" spans="1:12">
      <c r="A140" s="17">
        <v>45322</v>
      </c>
      <c r="B140" s="22" t="s">
        <v>10</v>
      </c>
      <c r="C140" s="22" t="s">
        <v>219</v>
      </c>
      <c r="D140" s="22" t="s">
        <v>222</v>
      </c>
      <c r="E140" s="22" t="s">
        <v>58</v>
      </c>
      <c r="F140" s="22" t="s">
        <v>168</v>
      </c>
      <c r="G140" s="9">
        <v>25350</v>
      </c>
      <c r="H140" s="22" t="s">
        <v>15</v>
      </c>
      <c r="I140" s="28">
        <v>0.01</v>
      </c>
      <c r="J140" s="28">
        <v>202.8</v>
      </c>
      <c r="K140" s="40"/>
      <c r="L140" s="40"/>
    </row>
    <row r="141" spans="1:12">
      <c r="A141" s="17">
        <v>45322</v>
      </c>
      <c r="B141" s="22" t="s">
        <v>10</v>
      </c>
      <c r="C141" s="22" t="s">
        <v>223</v>
      </c>
      <c r="D141" s="22" t="s">
        <v>224</v>
      </c>
      <c r="E141" s="22" t="s">
        <v>58</v>
      </c>
      <c r="F141" s="22" t="s">
        <v>168</v>
      </c>
      <c r="G141" s="9">
        <v>500</v>
      </c>
      <c r="H141" s="22" t="s">
        <v>15</v>
      </c>
      <c r="I141" s="28">
        <v>0.01</v>
      </c>
      <c r="J141" s="28">
        <v>4</v>
      </c>
      <c r="K141" s="40"/>
      <c r="L141" s="40"/>
    </row>
    <row r="142" spans="1:12">
      <c r="A142" s="17">
        <v>45322</v>
      </c>
      <c r="B142" s="22" t="s">
        <v>10</v>
      </c>
      <c r="C142" s="22" t="s">
        <v>223</v>
      </c>
      <c r="D142" s="22" t="s">
        <v>225</v>
      </c>
      <c r="E142" s="22" t="s">
        <v>58</v>
      </c>
      <c r="F142" s="22" t="s">
        <v>168</v>
      </c>
      <c r="G142" s="9">
        <v>15600</v>
      </c>
      <c r="H142" s="22" t="s">
        <v>15</v>
      </c>
      <c r="I142" s="28">
        <v>0.01</v>
      </c>
      <c r="J142" s="28">
        <v>124.8</v>
      </c>
      <c r="K142" s="40"/>
      <c r="L142" s="40"/>
    </row>
    <row r="143" spans="1:12">
      <c r="A143" s="17">
        <v>45322</v>
      </c>
      <c r="B143" s="22" t="s">
        <v>10</v>
      </c>
      <c r="C143" s="22" t="s">
        <v>223</v>
      </c>
      <c r="D143" s="22" t="s">
        <v>226</v>
      </c>
      <c r="E143" s="22" t="s">
        <v>58</v>
      </c>
      <c r="F143" s="22" t="s">
        <v>168</v>
      </c>
      <c r="G143" s="9">
        <v>32500</v>
      </c>
      <c r="H143" s="22" t="s">
        <v>15</v>
      </c>
      <c r="I143" s="28">
        <v>0.01</v>
      </c>
      <c r="J143" s="28">
        <v>260</v>
      </c>
      <c r="K143" s="40"/>
      <c r="L143" s="40"/>
    </row>
    <row r="144" spans="1:12">
      <c r="A144" s="17">
        <v>45322</v>
      </c>
      <c r="B144" s="22" t="s">
        <v>10</v>
      </c>
      <c r="C144" s="22" t="s">
        <v>227</v>
      </c>
      <c r="D144" s="22" t="s">
        <v>228</v>
      </c>
      <c r="E144" s="22" t="s">
        <v>58</v>
      </c>
      <c r="F144" s="22" t="s">
        <v>168</v>
      </c>
      <c r="G144" s="9">
        <v>16250</v>
      </c>
      <c r="H144" s="22" t="s">
        <v>15</v>
      </c>
      <c r="I144" s="28">
        <v>0.01</v>
      </c>
      <c r="J144" s="28">
        <v>130</v>
      </c>
      <c r="K144" s="40"/>
      <c r="L144" s="40"/>
    </row>
    <row r="145" spans="1:12">
      <c r="A145" s="17">
        <v>45322</v>
      </c>
      <c r="B145" s="22" t="s">
        <v>10</v>
      </c>
      <c r="C145" s="22" t="s">
        <v>227</v>
      </c>
      <c r="D145" s="22" t="s">
        <v>229</v>
      </c>
      <c r="E145" s="22" t="s">
        <v>58</v>
      </c>
      <c r="F145" s="22" t="s">
        <v>168</v>
      </c>
      <c r="G145" s="9">
        <v>13650</v>
      </c>
      <c r="H145" s="22" t="s">
        <v>15</v>
      </c>
      <c r="I145" s="28">
        <v>0.01</v>
      </c>
      <c r="J145" s="28">
        <v>109.2</v>
      </c>
      <c r="K145" s="40"/>
      <c r="L145" s="40"/>
    </row>
    <row r="146" spans="1:12">
      <c r="A146" s="17">
        <v>45322</v>
      </c>
      <c r="B146" s="22" t="s">
        <v>10</v>
      </c>
      <c r="C146" s="22" t="s">
        <v>230</v>
      </c>
      <c r="D146" s="22" t="s">
        <v>231</v>
      </c>
      <c r="E146" s="22" t="s">
        <v>58</v>
      </c>
      <c r="F146" s="22" t="s">
        <v>168</v>
      </c>
      <c r="G146" s="9">
        <v>11050</v>
      </c>
      <c r="H146" s="22" t="s">
        <v>15</v>
      </c>
      <c r="I146" s="28">
        <v>0.01</v>
      </c>
      <c r="J146" s="28">
        <v>88.4</v>
      </c>
      <c r="K146" s="40"/>
      <c r="L146" s="40"/>
    </row>
    <row r="147" spans="1:12">
      <c r="A147" s="17">
        <v>45322</v>
      </c>
      <c r="B147" s="22" t="s">
        <v>10</v>
      </c>
      <c r="C147" s="22" t="s">
        <v>230</v>
      </c>
      <c r="D147" s="22" t="s">
        <v>232</v>
      </c>
      <c r="E147" s="22" t="s">
        <v>58</v>
      </c>
      <c r="F147" s="22" t="s">
        <v>168</v>
      </c>
      <c r="G147" s="9">
        <v>13650</v>
      </c>
      <c r="H147" s="22" t="s">
        <v>15</v>
      </c>
      <c r="I147" s="28">
        <v>0.01</v>
      </c>
      <c r="J147" s="28">
        <v>109.2</v>
      </c>
      <c r="K147" s="40"/>
      <c r="L147" s="40"/>
    </row>
    <row r="148" spans="1:12">
      <c r="A148" s="17">
        <v>45322</v>
      </c>
      <c r="B148" s="22" t="s">
        <v>10</v>
      </c>
      <c r="C148" s="22" t="s">
        <v>233</v>
      </c>
      <c r="D148" s="22" t="s">
        <v>234</v>
      </c>
      <c r="E148" s="22" t="s">
        <v>58</v>
      </c>
      <c r="F148" s="22" t="s">
        <v>168</v>
      </c>
      <c r="G148" s="9">
        <v>50050</v>
      </c>
      <c r="H148" s="22" t="s">
        <v>15</v>
      </c>
      <c r="I148" s="28">
        <v>0.01</v>
      </c>
      <c r="J148" s="28">
        <v>400.4</v>
      </c>
      <c r="K148" s="40"/>
      <c r="L148" s="40"/>
    </row>
    <row r="149" spans="1:12">
      <c r="A149" s="17">
        <v>45322</v>
      </c>
      <c r="B149" s="22" t="s">
        <v>10</v>
      </c>
      <c r="C149" s="22" t="s">
        <v>235</v>
      </c>
      <c r="D149" s="22" t="s">
        <v>236</v>
      </c>
      <c r="E149" s="22" t="s">
        <v>58</v>
      </c>
      <c r="F149" s="22" t="s">
        <v>237</v>
      </c>
      <c r="G149" s="9">
        <v>64400</v>
      </c>
      <c r="H149" s="22" t="s">
        <v>15</v>
      </c>
      <c r="I149" s="28">
        <v>0</v>
      </c>
      <c r="J149" s="28">
        <v>0</v>
      </c>
      <c r="K149" s="40"/>
      <c r="L149" s="40"/>
    </row>
    <row r="150" spans="1:12">
      <c r="A150" s="17">
        <v>45322</v>
      </c>
      <c r="B150" s="22" t="s">
        <v>10</v>
      </c>
      <c r="C150" s="22" t="s">
        <v>233</v>
      </c>
      <c r="D150" s="22" t="s">
        <v>238</v>
      </c>
      <c r="E150" s="22" t="s">
        <v>58</v>
      </c>
      <c r="F150" s="22" t="s">
        <v>168</v>
      </c>
      <c r="G150" s="9">
        <v>77350</v>
      </c>
      <c r="H150" s="22" t="s">
        <v>15</v>
      </c>
      <c r="I150" s="28">
        <v>0.01</v>
      </c>
      <c r="J150" s="28">
        <v>618.79999999999995</v>
      </c>
      <c r="K150" s="40"/>
      <c r="L150" s="40"/>
    </row>
    <row r="151" spans="1:12">
      <c r="A151" s="17">
        <v>45322</v>
      </c>
      <c r="B151" s="22" t="s">
        <v>10</v>
      </c>
      <c r="C151" s="22" t="s">
        <v>16</v>
      </c>
      <c r="D151" s="22" t="s">
        <v>239</v>
      </c>
      <c r="E151" s="22" t="s">
        <v>18</v>
      </c>
      <c r="F151" s="22" t="s">
        <v>19</v>
      </c>
      <c r="H151" s="22" t="s">
        <v>20</v>
      </c>
      <c r="K151" s="40"/>
      <c r="L151" s="40"/>
    </row>
    <row r="152" spans="1:12">
      <c r="A152" s="17">
        <v>45322</v>
      </c>
      <c r="B152" s="22" t="s">
        <v>10</v>
      </c>
      <c r="C152" s="22" t="s">
        <v>240</v>
      </c>
      <c r="D152" s="22" t="s">
        <v>241</v>
      </c>
      <c r="E152" s="22" t="s">
        <v>18</v>
      </c>
      <c r="F152" s="22" t="s">
        <v>242</v>
      </c>
      <c r="H152" s="22" t="s">
        <v>20</v>
      </c>
      <c r="K152" s="40"/>
      <c r="L152" s="40"/>
    </row>
    <row r="153" spans="1:12">
      <c r="A153" s="17">
        <v>45322</v>
      </c>
      <c r="B153" s="22" t="s">
        <v>10</v>
      </c>
      <c r="C153" s="22" t="s">
        <v>240</v>
      </c>
      <c r="D153" s="22" t="s">
        <v>243</v>
      </c>
      <c r="E153" s="22" t="s">
        <v>18</v>
      </c>
      <c r="F153" s="22" t="s">
        <v>242</v>
      </c>
      <c r="H153" s="22" t="s">
        <v>20</v>
      </c>
      <c r="K153" s="40"/>
      <c r="L153" s="40"/>
    </row>
    <row r="154" spans="1:12">
      <c r="A154" s="17">
        <v>45322</v>
      </c>
      <c r="B154" s="22" t="s">
        <v>10</v>
      </c>
      <c r="C154" s="22" t="s">
        <v>240</v>
      </c>
      <c r="D154" s="22" t="s">
        <v>244</v>
      </c>
      <c r="E154" s="22" t="s">
        <v>18</v>
      </c>
      <c r="F154" s="22" t="s">
        <v>242</v>
      </c>
      <c r="H154" s="22" t="s">
        <v>20</v>
      </c>
      <c r="K154" s="40"/>
      <c r="L154" s="40"/>
    </row>
    <row r="155" spans="1:12">
      <c r="A155" s="17">
        <v>45322</v>
      </c>
      <c r="B155" s="22" t="s">
        <v>10</v>
      </c>
      <c r="C155" s="22" t="s">
        <v>240</v>
      </c>
      <c r="D155" s="22" t="s">
        <v>245</v>
      </c>
      <c r="E155" s="22" t="s">
        <v>18</v>
      </c>
      <c r="F155" s="22" t="s">
        <v>242</v>
      </c>
      <c r="H155" s="22" t="s">
        <v>20</v>
      </c>
      <c r="K155" s="40"/>
      <c r="L155" s="40"/>
    </row>
    <row r="156" spans="1:12">
      <c r="A156" s="17">
        <v>45322</v>
      </c>
      <c r="B156" s="22" t="s">
        <v>10</v>
      </c>
      <c r="C156" s="22" t="s">
        <v>240</v>
      </c>
      <c r="D156" s="22" t="s">
        <v>246</v>
      </c>
      <c r="E156" s="22" t="s">
        <v>18</v>
      </c>
      <c r="F156" s="22" t="s">
        <v>242</v>
      </c>
      <c r="H156" s="22" t="s">
        <v>20</v>
      </c>
      <c r="K156" s="40"/>
      <c r="L156" s="40"/>
    </row>
    <row r="157" spans="1:12">
      <c r="A157" s="17">
        <v>45322</v>
      </c>
      <c r="B157" s="22" t="s">
        <v>10</v>
      </c>
      <c r="C157" s="22" t="s">
        <v>240</v>
      </c>
      <c r="D157" s="22" t="s">
        <v>247</v>
      </c>
      <c r="E157" s="22" t="s">
        <v>18</v>
      </c>
      <c r="F157" s="22" t="s">
        <v>242</v>
      </c>
      <c r="H157" s="22" t="s">
        <v>20</v>
      </c>
      <c r="K157" s="40"/>
      <c r="L157" s="40"/>
    </row>
    <row r="158" spans="1:12">
      <c r="A158" s="6">
        <v>45322</v>
      </c>
      <c r="B158" s="22" t="s">
        <v>10</v>
      </c>
      <c r="C158" s="22" t="s">
        <v>248</v>
      </c>
      <c r="D158" s="22" t="s">
        <v>249</v>
      </c>
      <c r="E158" s="22" t="s">
        <v>18</v>
      </c>
      <c r="F158" s="22" t="s">
        <v>237</v>
      </c>
      <c r="H158" s="22" t="s">
        <v>41</v>
      </c>
      <c r="K158" s="40"/>
      <c r="L158" s="40"/>
    </row>
    <row r="159" spans="1:12">
      <c r="A159" s="17">
        <v>45322</v>
      </c>
      <c r="B159" s="22" t="s">
        <v>10</v>
      </c>
      <c r="C159" s="22" t="s">
        <v>250</v>
      </c>
      <c r="D159" s="22" t="s">
        <v>251</v>
      </c>
      <c r="E159" s="22" t="s">
        <v>18</v>
      </c>
      <c r="F159" s="22" t="s">
        <v>242</v>
      </c>
      <c r="H159" s="22" t="s">
        <v>20</v>
      </c>
      <c r="K159" s="40"/>
      <c r="L159" s="40"/>
    </row>
    <row r="160" spans="1:12">
      <c r="A160" s="17">
        <v>45322</v>
      </c>
      <c r="B160" s="22" t="s">
        <v>10</v>
      </c>
      <c r="C160" s="22" t="s">
        <v>252</v>
      </c>
      <c r="D160" s="22" t="s">
        <v>253</v>
      </c>
      <c r="E160" s="22" t="s">
        <v>58</v>
      </c>
      <c r="F160" s="22" t="s">
        <v>168</v>
      </c>
      <c r="G160" s="9">
        <v>2600</v>
      </c>
      <c r="H160" s="22" t="s">
        <v>15</v>
      </c>
      <c r="I160" s="28">
        <v>0.01</v>
      </c>
      <c r="J160" s="28">
        <v>20.8</v>
      </c>
      <c r="K160" s="40"/>
      <c r="L160" s="40"/>
    </row>
    <row r="161" spans="1:12">
      <c r="A161" s="17">
        <v>45322</v>
      </c>
      <c r="B161" s="22" t="s">
        <v>10</v>
      </c>
      <c r="C161" s="22" t="s">
        <v>252</v>
      </c>
      <c r="D161" s="22" t="s">
        <v>254</v>
      </c>
      <c r="E161" s="22" t="s">
        <v>58</v>
      </c>
      <c r="F161" s="22" t="s">
        <v>168</v>
      </c>
      <c r="G161" s="9">
        <v>65000</v>
      </c>
      <c r="H161" s="22" t="s">
        <v>15</v>
      </c>
      <c r="I161" s="28">
        <v>0.01</v>
      </c>
      <c r="J161" s="28">
        <v>520</v>
      </c>
      <c r="K161" s="40"/>
      <c r="L161" s="40"/>
    </row>
    <row r="162" spans="1:12">
      <c r="A162" s="17">
        <v>45322</v>
      </c>
      <c r="B162" s="22" t="s">
        <v>10</v>
      </c>
      <c r="C162" s="22" t="s">
        <v>252</v>
      </c>
      <c r="D162" s="22" t="s">
        <v>255</v>
      </c>
      <c r="E162" s="22" t="s">
        <v>58</v>
      </c>
      <c r="F162" s="22" t="s">
        <v>168</v>
      </c>
      <c r="G162" s="9">
        <v>16250</v>
      </c>
      <c r="H162" s="22" t="s">
        <v>15</v>
      </c>
      <c r="I162" s="28">
        <v>0.01</v>
      </c>
      <c r="J162" s="28">
        <v>130</v>
      </c>
      <c r="K162" s="40"/>
      <c r="L162" s="40"/>
    </row>
    <row r="163" spans="1:12">
      <c r="A163" s="17">
        <v>45322</v>
      </c>
      <c r="B163" s="22" t="s">
        <v>10</v>
      </c>
      <c r="C163" s="22" t="s">
        <v>256</v>
      </c>
      <c r="D163" s="22" t="s">
        <v>257</v>
      </c>
      <c r="E163" s="22" t="s">
        <v>58</v>
      </c>
      <c r="F163" s="22" t="s">
        <v>168</v>
      </c>
      <c r="G163" s="9">
        <v>10400</v>
      </c>
      <c r="H163" s="22" t="s">
        <v>15</v>
      </c>
      <c r="I163" s="28">
        <v>0.01</v>
      </c>
      <c r="J163" s="28">
        <v>83.2</v>
      </c>
      <c r="K163" s="40"/>
      <c r="L163" s="40"/>
    </row>
    <row r="164" spans="1:12">
      <c r="A164" s="17">
        <v>45322</v>
      </c>
      <c r="B164" s="22" t="s">
        <v>10</v>
      </c>
      <c r="C164" s="22" t="s">
        <v>256</v>
      </c>
      <c r="D164" s="22" t="s">
        <v>258</v>
      </c>
      <c r="E164" s="22" t="s">
        <v>58</v>
      </c>
      <c r="F164" s="22" t="s">
        <v>168</v>
      </c>
      <c r="G164" s="9">
        <v>159250</v>
      </c>
      <c r="H164" s="22" t="s">
        <v>15</v>
      </c>
      <c r="I164" s="28">
        <v>0.01</v>
      </c>
      <c r="J164" s="28">
        <v>1274</v>
      </c>
      <c r="K164" s="40"/>
      <c r="L164" s="40"/>
    </row>
    <row r="165" spans="1:12">
      <c r="A165" s="17">
        <v>45322</v>
      </c>
      <c r="B165" s="22" t="s">
        <v>10</v>
      </c>
      <c r="C165" s="22" t="s">
        <v>259</v>
      </c>
      <c r="D165" s="22" t="s">
        <v>260</v>
      </c>
      <c r="E165" s="22" t="s">
        <v>13</v>
      </c>
      <c r="F165" s="22" t="s">
        <v>14</v>
      </c>
      <c r="G165" s="9">
        <v>106</v>
      </c>
      <c r="H165" s="22" t="s">
        <v>15</v>
      </c>
      <c r="I165" s="28">
        <v>0</v>
      </c>
      <c r="J165" s="28">
        <v>0</v>
      </c>
      <c r="K165" s="40"/>
      <c r="L165" s="40"/>
    </row>
    <row r="166" spans="1:12">
      <c r="A166" s="6">
        <v>45322</v>
      </c>
      <c r="B166" s="22" t="s">
        <v>10</v>
      </c>
      <c r="C166" s="22" t="s">
        <v>261</v>
      </c>
      <c r="D166" s="22" t="s">
        <v>262</v>
      </c>
      <c r="E166" s="22" t="s">
        <v>58</v>
      </c>
      <c r="F166" s="22" t="s">
        <v>263</v>
      </c>
      <c r="G166" s="9">
        <v>45</v>
      </c>
      <c r="H166" s="22" t="s">
        <v>264</v>
      </c>
      <c r="I166" s="28">
        <v>0</v>
      </c>
      <c r="J166" s="28">
        <v>0</v>
      </c>
      <c r="K166" s="40"/>
      <c r="L166" s="40"/>
    </row>
    <row r="167" spans="1:12">
      <c r="A167" s="17">
        <v>45322</v>
      </c>
      <c r="B167" s="22" t="s">
        <v>10</v>
      </c>
      <c r="C167" s="22" t="s">
        <v>256</v>
      </c>
      <c r="D167" s="22" t="s">
        <v>265</v>
      </c>
      <c r="E167" s="22" t="s">
        <v>58</v>
      </c>
      <c r="F167" s="22" t="s">
        <v>168</v>
      </c>
      <c r="G167" s="9">
        <v>650</v>
      </c>
      <c r="H167" s="22" t="s">
        <v>15</v>
      </c>
      <c r="I167" s="28">
        <v>0.01</v>
      </c>
      <c r="J167" s="28">
        <v>5.2</v>
      </c>
      <c r="K167" s="40"/>
      <c r="L167" s="40"/>
    </row>
    <row r="168" spans="1:12">
      <c r="A168" s="17">
        <v>45322</v>
      </c>
      <c r="B168" s="22" t="s">
        <v>10</v>
      </c>
      <c r="C168" s="22" t="s">
        <v>266</v>
      </c>
      <c r="D168" s="22" t="s">
        <v>267</v>
      </c>
      <c r="E168" s="22" t="s">
        <v>58</v>
      </c>
      <c r="F168" s="22" t="s">
        <v>268</v>
      </c>
      <c r="H168" s="22" t="s">
        <v>15</v>
      </c>
      <c r="K168" s="40"/>
      <c r="L168" s="40"/>
    </row>
    <row r="169" spans="1:12">
      <c r="A169" s="17">
        <v>45322</v>
      </c>
      <c r="B169" s="22" t="s">
        <v>10</v>
      </c>
      <c r="C169" s="22" t="s">
        <v>266</v>
      </c>
      <c r="D169" s="22" t="s">
        <v>269</v>
      </c>
      <c r="E169" s="22" t="s">
        <v>58</v>
      </c>
      <c r="F169" s="22" t="s">
        <v>268</v>
      </c>
      <c r="H169" s="22" t="s">
        <v>15</v>
      </c>
      <c r="K169" s="40"/>
      <c r="L169" s="40"/>
    </row>
    <row r="170" spans="1:12">
      <c r="A170" s="17">
        <v>45322</v>
      </c>
      <c r="B170" s="22" t="s">
        <v>10</v>
      </c>
      <c r="C170" s="22" t="s">
        <v>266</v>
      </c>
      <c r="D170" s="22" t="s">
        <v>270</v>
      </c>
      <c r="E170" s="22" t="s">
        <v>58</v>
      </c>
      <c r="F170" s="22" t="s">
        <v>268</v>
      </c>
      <c r="H170" s="22" t="s">
        <v>15</v>
      </c>
      <c r="K170" s="40"/>
      <c r="L170" s="40"/>
    </row>
    <row r="171" spans="1:12">
      <c r="A171" s="6">
        <v>45322</v>
      </c>
      <c r="B171" s="22" t="s">
        <v>10</v>
      </c>
      <c r="C171" s="22" t="s">
        <v>266</v>
      </c>
      <c r="D171" s="22" t="s">
        <v>271</v>
      </c>
      <c r="E171" s="22" t="s">
        <v>58</v>
      </c>
      <c r="F171" s="22" t="s">
        <v>268</v>
      </c>
      <c r="H171" s="22" t="s">
        <v>15</v>
      </c>
      <c r="K171" s="40"/>
      <c r="L171" s="40"/>
    </row>
    <row r="172" spans="1:12">
      <c r="A172" s="6">
        <v>45322</v>
      </c>
      <c r="B172" s="22" t="s">
        <v>10</v>
      </c>
      <c r="C172" s="22" t="s">
        <v>266</v>
      </c>
      <c r="D172" s="22" t="s">
        <v>272</v>
      </c>
      <c r="E172" s="22" t="s">
        <v>58</v>
      </c>
      <c r="F172" s="22" t="s">
        <v>268</v>
      </c>
      <c r="H172" s="22" t="s">
        <v>15</v>
      </c>
      <c r="K172" s="40"/>
      <c r="L172" s="40"/>
    </row>
    <row r="173" spans="1:12">
      <c r="A173" s="17">
        <v>45322</v>
      </c>
      <c r="B173" s="22" t="s">
        <v>10</v>
      </c>
      <c r="C173" s="22" t="s">
        <v>266</v>
      </c>
      <c r="D173" s="22" t="s">
        <v>273</v>
      </c>
      <c r="E173" s="22" t="s">
        <v>58</v>
      </c>
      <c r="F173" s="22" t="s">
        <v>268</v>
      </c>
      <c r="H173" s="22" t="s">
        <v>15</v>
      </c>
      <c r="K173" s="40"/>
      <c r="L173" s="40"/>
    </row>
    <row r="174" spans="1:12">
      <c r="A174" s="17">
        <v>45322</v>
      </c>
      <c r="B174" s="22" t="s">
        <v>10</v>
      </c>
      <c r="C174" s="22" t="s">
        <v>266</v>
      </c>
      <c r="D174" s="22" t="s">
        <v>274</v>
      </c>
      <c r="E174" s="22" t="s">
        <v>58</v>
      </c>
      <c r="F174" s="22" t="s">
        <v>268</v>
      </c>
      <c r="H174" s="22" t="s">
        <v>15</v>
      </c>
      <c r="K174" s="40"/>
      <c r="L174" s="40"/>
    </row>
    <row r="175" spans="1:12">
      <c r="A175" s="17">
        <v>45322</v>
      </c>
      <c r="B175" s="22" t="s">
        <v>10</v>
      </c>
      <c r="C175" s="22" t="s">
        <v>266</v>
      </c>
      <c r="D175" s="22" t="s">
        <v>275</v>
      </c>
      <c r="E175" s="22" t="s">
        <v>58</v>
      </c>
      <c r="F175" s="22" t="s">
        <v>268</v>
      </c>
      <c r="H175" s="22" t="s">
        <v>15</v>
      </c>
      <c r="K175" s="40"/>
      <c r="L175" s="40"/>
    </row>
    <row r="176" spans="1:12">
      <c r="A176" s="17">
        <v>45322</v>
      </c>
      <c r="B176" s="22" t="s">
        <v>10</v>
      </c>
      <c r="C176" s="22" t="s">
        <v>276</v>
      </c>
      <c r="D176" s="22" t="s">
        <v>277</v>
      </c>
      <c r="E176" s="22" t="s">
        <v>58</v>
      </c>
      <c r="F176" s="22" t="s">
        <v>263</v>
      </c>
      <c r="G176" s="9">
        <v>59.78069</v>
      </c>
      <c r="H176" s="22" t="s">
        <v>264</v>
      </c>
      <c r="I176" s="28">
        <v>0</v>
      </c>
      <c r="J176" s="28">
        <v>0</v>
      </c>
      <c r="K176" s="40"/>
      <c r="L176" s="40"/>
    </row>
    <row r="177" spans="1:12">
      <c r="A177" s="17">
        <v>45322</v>
      </c>
      <c r="B177" s="22" t="s">
        <v>10</v>
      </c>
      <c r="C177" s="22" t="s">
        <v>278</v>
      </c>
      <c r="D177" s="22" t="s">
        <v>279</v>
      </c>
      <c r="E177" s="22" t="s">
        <v>58</v>
      </c>
      <c r="F177" s="22" t="s">
        <v>263</v>
      </c>
      <c r="G177" s="9">
        <v>36</v>
      </c>
      <c r="H177" s="22" t="s">
        <v>15</v>
      </c>
      <c r="I177" s="28">
        <v>0</v>
      </c>
      <c r="J177" s="28">
        <v>0</v>
      </c>
      <c r="K177" s="40"/>
      <c r="L177" s="40"/>
    </row>
    <row r="178" spans="1:12">
      <c r="A178" s="17">
        <v>45322</v>
      </c>
      <c r="B178" s="22" t="s">
        <v>10</v>
      </c>
      <c r="C178" s="22" t="s">
        <v>280</v>
      </c>
      <c r="D178" s="22" t="s">
        <v>281</v>
      </c>
      <c r="E178" s="22" t="s">
        <v>58</v>
      </c>
      <c r="F178" s="22" t="s">
        <v>168</v>
      </c>
      <c r="G178" s="9">
        <v>25350</v>
      </c>
      <c r="H178" s="22" t="s">
        <v>15</v>
      </c>
      <c r="I178" s="28">
        <v>0.01</v>
      </c>
      <c r="J178" s="28">
        <v>202.8</v>
      </c>
      <c r="K178" s="40"/>
      <c r="L178" s="40"/>
    </row>
    <row r="179" spans="1:12">
      <c r="A179" s="17">
        <v>45322</v>
      </c>
      <c r="B179" s="22" t="s">
        <v>10</v>
      </c>
      <c r="C179" s="22" t="s">
        <v>282</v>
      </c>
      <c r="D179" s="22" t="s">
        <v>283</v>
      </c>
      <c r="E179" s="22" t="s">
        <v>58</v>
      </c>
      <c r="F179" s="22" t="s">
        <v>168</v>
      </c>
      <c r="G179" s="9">
        <v>11504</v>
      </c>
      <c r="H179" s="22" t="s">
        <v>15</v>
      </c>
      <c r="I179" s="28">
        <v>0.01</v>
      </c>
      <c r="J179" s="28">
        <v>92.04</v>
      </c>
      <c r="K179" s="40"/>
      <c r="L179" s="40"/>
    </row>
    <row r="180" spans="1:12">
      <c r="A180" s="17">
        <v>45322</v>
      </c>
      <c r="B180" s="22" t="s">
        <v>10</v>
      </c>
      <c r="C180" s="22" t="s">
        <v>284</v>
      </c>
      <c r="D180" s="22" t="s">
        <v>285</v>
      </c>
      <c r="E180" s="22" t="s">
        <v>263</v>
      </c>
      <c r="F180" s="22"/>
      <c r="G180" s="9">
        <v>480</v>
      </c>
      <c r="H180" s="22" t="s">
        <v>15</v>
      </c>
      <c r="I180" s="28">
        <v>0</v>
      </c>
      <c r="J180" s="28">
        <v>0</v>
      </c>
      <c r="K180" s="40"/>
      <c r="L180" s="40"/>
    </row>
    <row r="181" spans="1:12">
      <c r="A181" s="6">
        <v>45322</v>
      </c>
      <c r="B181" s="22" t="s">
        <v>10</v>
      </c>
      <c r="C181" s="22" t="s">
        <v>282</v>
      </c>
      <c r="D181" s="22" t="s">
        <v>286</v>
      </c>
      <c r="E181" s="22" t="s">
        <v>58</v>
      </c>
      <c r="F181" s="22" t="s">
        <v>168</v>
      </c>
      <c r="G181" s="9">
        <v>48750</v>
      </c>
      <c r="H181" s="22" t="s">
        <v>15</v>
      </c>
      <c r="I181" s="28">
        <v>0.01</v>
      </c>
      <c r="J181" s="28">
        <v>390</v>
      </c>
      <c r="K181" s="40"/>
      <c r="L181" s="40"/>
    </row>
    <row r="182" spans="1:12">
      <c r="A182" s="6">
        <v>45322</v>
      </c>
      <c r="B182" s="22" t="s">
        <v>10</v>
      </c>
      <c r="C182" s="22" t="s">
        <v>282</v>
      </c>
      <c r="D182" s="22" t="s">
        <v>287</v>
      </c>
      <c r="E182" s="22" t="s">
        <v>58</v>
      </c>
      <c r="F182" s="22" t="s">
        <v>168</v>
      </c>
      <c r="G182" s="9">
        <v>48750</v>
      </c>
      <c r="H182" s="22" t="s">
        <v>15</v>
      </c>
      <c r="I182" s="28">
        <v>0.01</v>
      </c>
      <c r="J182" s="28">
        <v>390</v>
      </c>
      <c r="K182" s="40"/>
      <c r="L182" s="40"/>
    </row>
    <row r="183" spans="1:12">
      <c r="A183" s="17">
        <v>45322</v>
      </c>
      <c r="B183" s="22" t="s">
        <v>10</v>
      </c>
      <c r="C183" s="22" t="s">
        <v>288</v>
      </c>
      <c r="D183" s="22" t="s">
        <v>289</v>
      </c>
      <c r="E183" s="22" t="s">
        <v>58</v>
      </c>
      <c r="F183" s="22" t="s">
        <v>268</v>
      </c>
      <c r="H183" s="22" t="s">
        <v>15</v>
      </c>
      <c r="K183" s="40"/>
      <c r="L183" s="40"/>
    </row>
    <row r="184" spans="1:12">
      <c r="A184" s="17">
        <v>45322</v>
      </c>
      <c r="B184" s="22" t="s">
        <v>10</v>
      </c>
      <c r="C184" s="22" t="s">
        <v>288</v>
      </c>
      <c r="D184" s="22" t="s">
        <v>290</v>
      </c>
      <c r="E184" s="22" t="s">
        <v>58</v>
      </c>
      <c r="F184" s="22" t="s">
        <v>268</v>
      </c>
      <c r="H184" s="22" t="s">
        <v>15</v>
      </c>
      <c r="K184" s="40"/>
      <c r="L184" s="40"/>
    </row>
    <row r="185" spans="1:12">
      <c r="A185" s="17">
        <v>45322</v>
      </c>
      <c r="B185" s="22" t="s">
        <v>10</v>
      </c>
      <c r="C185" s="22" t="s">
        <v>282</v>
      </c>
      <c r="D185" s="22" t="s">
        <v>291</v>
      </c>
      <c r="E185" s="22" t="s">
        <v>58</v>
      </c>
      <c r="F185" s="22" t="s">
        <v>168</v>
      </c>
      <c r="G185" s="9">
        <v>48750</v>
      </c>
      <c r="H185" s="22" t="s">
        <v>15</v>
      </c>
      <c r="I185" s="28">
        <v>0.01</v>
      </c>
      <c r="J185" s="28">
        <v>390</v>
      </c>
      <c r="K185" s="40"/>
      <c r="L185" s="40"/>
    </row>
    <row r="186" spans="1:12">
      <c r="A186" s="17">
        <v>45322</v>
      </c>
      <c r="B186" s="22" t="s">
        <v>10</v>
      </c>
      <c r="C186" s="22" t="s">
        <v>292</v>
      </c>
      <c r="D186" s="22" t="s">
        <v>293</v>
      </c>
      <c r="E186" s="22" t="s">
        <v>58</v>
      </c>
      <c r="F186" s="22" t="s">
        <v>268</v>
      </c>
      <c r="H186" s="22" t="s">
        <v>15</v>
      </c>
      <c r="K186" s="40"/>
      <c r="L186" s="40"/>
    </row>
    <row r="187" spans="1:12">
      <c r="A187" s="17">
        <v>45322</v>
      </c>
      <c r="B187" s="22" t="s">
        <v>10</v>
      </c>
      <c r="C187" s="22" t="s">
        <v>282</v>
      </c>
      <c r="D187" s="22" t="s">
        <v>294</v>
      </c>
      <c r="E187" s="22" t="s">
        <v>58</v>
      </c>
      <c r="F187" s="22" t="s">
        <v>168</v>
      </c>
      <c r="G187" s="9">
        <v>48750</v>
      </c>
      <c r="H187" s="22" t="s">
        <v>15</v>
      </c>
      <c r="I187" s="28">
        <v>0.01</v>
      </c>
      <c r="J187" s="28">
        <v>390</v>
      </c>
      <c r="K187" s="40"/>
      <c r="L187" s="40"/>
    </row>
    <row r="188" spans="1:12">
      <c r="A188" s="17">
        <v>45322</v>
      </c>
      <c r="B188" s="22" t="s">
        <v>10</v>
      </c>
      <c r="C188" s="22" t="s">
        <v>282</v>
      </c>
      <c r="D188" s="22" t="s">
        <v>295</v>
      </c>
      <c r="E188" s="22" t="s">
        <v>58</v>
      </c>
      <c r="F188" s="22" t="s">
        <v>168</v>
      </c>
      <c r="G188" s="9">
        <v>341250</v>
      </c>
      <c r="H188" s="22" t="s">
        <v>15</v>
      </c>
      <c r="I188" s="28">
        <v>0.01</v>
      </c>
      <c r="J188" s="28">
        <v>2730</v>
      </c>
      <c r="K188" s="40"/>
      <c r="L188" s="40"/>
    </row>
    <row r="189" spans="1:12">
      <c r="A189" s="17">
        <v>45322</v>
      </c>
      <c r="B189" s="22" t="s">
        <v>10</v>
      </c>
      <c r="C189" s="22" t="s">
        <v>282</v>
      </c>
      <c r="D189" s="22" t="s">
        <v>296</v>
      </c>
      <c r="E189" s="22" t="s">
        <v>58</v>
      </c>
      <c r="F189" s="22" t="s">
        <v>168</v>
      </c>
      <c r="G189" s="9">
        <v>16250</v>
      </c>
      <c r="H189" s="22" t="s">
        <v>15</v>
      </c>
      <c r="I189" s="28">
        <v>0.01</v>
      </c>
      <c r="J189" s="28">
        <v>130</v>
      </c>
      <c r="K189" s="40"/>
      <c r="L189" s="40"/>
    </row>
    <row r="190" spans="1:12">
      <c r="A190" s="17">
        <v>45322</v>
      </c>
      <c r="B190" s="22" t="s">
        <v>10</v>
      </c>
      <c r="C190" s="22" t="s">
        <v>82</v>
      </c>
      <c r="D190" s="22" t="s">
        <v>297</v>
      </c>
      <c r="E190" s="22" t="s">
        <v>65</v>
      </c>
      <c r="F190" s="22" t="s">
        <v>75</v>
      </c>
      <c r="G190" s="9">
        <v>91</v>
      </c>
      <c r="H190" s="22" t="s">
        <v>15</v>
      </c>
      <c r="I190" s="28">
        <v>41.28</v>
      </c>
      <c r="J190" s="28">
        <v>3756.69</v>
      </c>
      <c r="K190" s="40"/>
      <c r="L190" s="40"/>
    </row>
    <row r="191" spans="1:12">
      <c r="A191" s="6">
        <v>45322</v>
      </c>
      <c r="B191" s="22" t="s">
        <v>10</v>
      </c>
      <c r="C191" s="22" t="s">
        <v>298</v>
      </c>
      <c r="D191" s="22" t="s">
        <v>299</v>
      </c>
      <c r="E191" s="22" t="s">
        <v>55</v>
      </c>
      <c r="F191" s="22"/>
      <c r="G191" s="9">
        <v>5</v>
      </c>
      <c r="H191" s="22" t="s">
        <v>15</v>
      </c>
      <c r="I191" s="28">
        <v>55.75</v>
      </c>
      <c r="J191" s="28">
        <v>278.75</v>
      </c>
      <c r="K191" s="40"/>
      <c r="L191" s="40"/>
    </row>
    <row r="192" spans="1:12">
      <c r="A192" s="17">
        <v>45322</v>
      </c>
      <c r="B192" s="22" t="s">
        <v>10</v>
      </c>
      <c r="C192" s="22" t="s">
        <v>300</v>
      </c>
      <c r="D192" s="22" t="s">
        <v>301</v>
      </c>
      <c r="E192" s="22" t="s">
        <v>58</v>
      </c>
      <c r="F192" s="22" t="s">
        <v>268</v>
      </c>
      <c r="H192" s="22" t="s">
        <v>15</v>
      </c>
      <c r="K192" s="40"/>
      <c r="L192" s="40"/>
    </row>
    <row r="193" spans="1:12">
      <c r="A193" s="17">
        <v>45322</v>
      </c>
      <c r="B193" s="22" t="s">
        <v>10</v>
      </c>
      <c r="C193" s="22" t="s">
        <v>300</v>
      </c>
      <c r="D193" s="22" t="s">
        <v>302</v>
      </c>
      <c r="E193" s="22" t="s">
        <v>58</v>
      </c>
      <c r="F193" s="22" t="s">
        <v>268</v>
      </c>
      <c r="H193" s="22" t="s">
        <v>15</v>
      </c>
      <c r="K193" s="40"/>
      <c r="L193" s="40"/>
    </row>
    <row r="194" spans="1:12">
      <c r="A194" s="6">
        <v>45322</v>
      </c>
      <c r="B194" s="22" t="s">
        <v>10</v>
      </c>
      <c r="C194" s="22" t="s">
        <v>303</v>
      </c>
      <c r="D194" s="22" t="s">
        <v>304</v>
      </c>
      <c r="E194" s="22" t="s">
        <v>58</v>
      </c>
      <c r="F194" s="22" t="s">
        <v>268</v>
      </c>
      <c r="H194" s="22" t="s">
        <v>15</v>
      </c>
      <c r="K194" s="40"/>
      <c r="L194" s="40"/>
    </row>
    <row r="195" spans="1:12">
      <c r="A195" s="6">
        <v>45322</v>
      </c>
      <c r="B195" s="22" t="s">
        <v>10</v>
      </c>
      <c r="C195" s="22" t="s">
        <v>303</v>
      </c>
      <c r="D195" s="22" t="s">
        <v>305</v>
      </c>
      <c r="E195" s="22" t="s">
        <v>58</v>
      </c>
      <c r="F195" s="22" t="s">
        <v>268</v>
      </c>
      <c r="H195" s="22" t="s">
        <v>15</v>
      </c>
      <c r="K195" s="40"/>
      <c r="L195" s="40"/>
    </row>
    <row r="196" spans="1:12">
      <c r="A196" s="17">
        <v>45322</v>
      </c>
      <c r="B196" s="22" t="s">
        <v>10</v>
      </c>
      <c r="C196" s="22" t="s">
        <v>306</v>
      </c>
      <c r="D196" s="22" t="s">
        <v>307</v>
      </c>
      <c r="E196" s="22" t="s">
        <v>55</v>
      </c>
      <c r="F196" s="22"/>
      <c r="G196" s="9">
        <v>1</v>
      </c>
      <c r="H196" s="22" t="s">
        <v>15</v>
      </c>
      <c r="I196" s="28">
        <v>2829</v>
      </c>
      <c r="J196" s="28">
        <v>2829</v>
      </c>
      <c r="K196" s="40"/>
      <c r="L196" s="40"/>
    </row>
    <row r="197" spans="1:12">
      <c r="A197" s="6">
        <v>45322</v>
      </c>
      <c r="B197" s="22" t="s">
        <v>10</v>
      </c>
      <c r="C197" s="22" t="s">
        <v>308</v>
      </c>
      <c r="D197" s="22" t="s">
        <v>309</v>
      </c>
      <c r="E197" s="22" t="s">
        <v>58</v>
      </c>
      <c r="F197" s="22" t="s">
        <v>168</v>
      </c>
      <c r="G197" s="9">
        <v>81250</v>
      </c>
      <c r="H197" s="22" t="s">
        <v>15</v>
      </c>
      <c r="I197" s="28">
        <v>0.01</v>
      </c>
      <c r="J197" s="28">
        <v>650</v>
      </c>
      <c r="K197" s="40"/>
      <c r="L197" s="40"/>
    </row>
    <row r="198" spans="1:12">
      <c r="A198" s="17">
        <v>45322</v>
      </c>
      <c r="B198" s="22" t="s">
        <v>10</v>
      </c>
      <c r="C198" s="22" t="s">
        <v>310</v>
      </c>
      <c r="D198" s="22" t="s">
        <v>311</v>
      </c>
      <c r="E198" s="22" t="s">
        <v>58</v>
      </c>
      <c r="F198" s="22" t="s">
        <v>263</v>
      </c>
      <c r="H198" s="22" t="s">
        <v>15</v>
      </c>
      <c r="K198" s="40"/>
      <c r="L198" s="40"/>
    </row>
    <row r="199" spans="1:12">
      <c r="A199" s="6">
        <v>45322</v>
      </c>
      <c r="B199" s="22" t="s">
        <v>10</v>
      </c>
      <c r="C199" s="22" t="s">
        <v>310</v>
      </c>
      <c r="D199" s="22" t="s">
        <v>312</v>
      </c>
      <c r="E199" s="22" t="s">
        <v>58</v>
      </c>
      <c r="F199" s="22" t="s">
        <v>263</v>
      </c>
      <c r="H199" s="22" t="s">
        <v>15</v>
      </c>
      <c r="K199" s="40"/>
      <c r="L199" s="40"/>
    </row>
    <row r="200" spans="1:12">
      <c r="A200" s="17">
        <v>45322</v>
      </c>
      <c r="B200" s="22" t="s">
        <v>10</v>
      </c>
      <c r="C200" s="22" t="s">
        <v>310</v>
      </c>
      <c r="D200" s="22" t="s">
        <v>313</v>
      </c>
      <c r="E200" s="22" t="s">
        <v>58</v>
      </c>
      <c r="F200" s="22" t="s">
        <v>263</v>
      </c>
      <c r="H200" s="22" t="s">
        <v>15</v>
      </c>
      <c r="K200" s="40"/>
      <c r="L200" s="40"/>
    </row>
    <row r="201" spans="1:12">
      <c r="A201" s="6">
        <v>45322</v>
      </c>
      <c r="B201" s="22" t="s">
        <v>10</v>
      </c>
      <c r="C201" s="22" t="s">
        <v>310</v>
      </c>
      <c r="D201" s="22" t="s">
        <v>314</v>
      </c>
      <c r="E201" s="22" t="s">
        <v>58</v>
      </c>
      <c r="F201" s="22" t="s">
        <v>263</v>
      </c>
      <c r="H201" s="22" t="s">
        <v>15</v>
      </c>
      <c r="K201" s="40"/>
      <c r="L201" s="40"/>
    </row>
    <row r="202" spans="1:12">
      <c r="A202" s="6">
        <v>45322</v>
      </c>
      <c r="B202" s="22" t="s">
        <v>10</v>
      </c>
      <c r="C202" s="22" t="s">
        <v>310</v>
      </c>
      <c r="D202" s="22" t="s">
        <v>315</v>
      </c>
      <c r="E202" s="22" t="s">
        <v>58</v>
      </c>
      <c r="F202" s="22" t="s">
        <v>263</v>
      </c>
      <c r="H202" s="22" t="s">
        <v>15</v>
      </c>
      <c r="K202" s="40"/>
      <c r="L202" s="40"/>
    </row>
    <row r="203" spans="1:12">
      <c r="A203" s="6">
        <v>45322</v>
      </c>
      <c r="B203" s="22" t="s">
        <v>10</v>
      </c>
      <c r="C203" s="22" t="s">
        <v>310</v>
      </c>
      <c r="D203" s="22" t="s">
        <v>316</v>
      </c>
      <c r="E203" s="22" t="s">
        <v>58</v>
      </c>
      <c r="F203" s="22" t="s">
        <v>263</v>
      </c>
      <c r="H203" s="22" t="s">
        <v>15</v>
      </c>
      <c r="K203" s="40"/>
      <c r="L203" s="40"/>
    </row>
    <row r="204" spans="1:12">
      <c r="A204" s="6">
        <v>45322</v>
      </c>
      <c r="B204" s="22" t="s">
        <v>10</v>
      </c>
      <c r="C204" s="22" t="s">
        <v>310</v>
      </c>
      <c r="D204" s="22" t="s">
        <v>317</v>
      </c>
      <c r="E204" s="22" t="s">
        <v>58</v>
      </c>
      <c r="F204" s="22" t="s">
        <v>263</v>
      </c>
      <c r="H204" s="22" t="s">
        <v>15</v>
      </c>
      <c r="K204" s="40"/>
      <c r="L204" s="40"/>
    </row>
    <row r="205" spans="1:12">
      <c r="A205" s="6">
        <v>45322</v>
      </c>
      <c r="B205" s="22" t="s">
        <v>10</v>
      </c>
      <c r="C205" s="22" t="s">
        <v>310</v>
      </c>
      <c r="D205" s="22" t="s">
        <v>318</v>
      </c>
      <c r="E205" s="22" t="s">
        <v>58</v>
      </c>
      <c r="F205" s="22" t="s">
        <v>263</v>
      </c>
      <c r="H205" s="22" t="s">
        <v>15</v>
      </c>
      <c r="K205" s="40"/>
      <c r="L205" s="40"/>
    </row>
    <row r="206" spans="1:12">
      <c r="A206" s="17">
        <v>45322</v>
      </c>
      <c r="B206" s="22" t="s">
        <v>10</v>
      </c>
      <c r="C206" s="22" t="s">
        <v>310</v>
      </c>
      <c r="D206" s="22" t="s">
        <v>319</v>
      </c>
      <c r="E206" s="22" t="s">
        <v>58</v>
      </c>
      <c r="F206" s="22" t="s">
        <v>263</v>
      </c>
      <c r="H206" s="22" t="s">
        <v>15</v>
      </c>
      <c r="K206" s="40"/>
      <c r="L206" s="40"/>
    </row>
    <row r="207" spans="1:12">
      <c r="A207" s="17">
        <v>45322</v>
      </c>
      <c r="B207" s="22" t="s">
        <v>10</v>
      </c>
      <c r="C207" s="22" t="s">
        <v>310</v>
      </c>
      <c r="D207" s="22" t="s">
        <v>320</v>
      </c>
      <c r="E207" s="22" t="s">
        <v>58</v>
      </c>
      <c r="F207" s="22" t="s">
        <v>263</v>
      </c>
      <c r="H207" s="22" t="s">
        <v>15</v>
      </c>
      <c r="K207" s="40"/>
      <c r="L207" s="40"/>
    </row>
    <row r="208" spans="1:12">
      <c r="A208" s="17">
        <v>45322</v>
      </c>
      <c r="B208" s="22" t="s">
        <v>10</v>
      </c>
      <c r="C208" s="22" t="s">
        <v>310</v>
      </c>
      <c r="D208" s="22" t="s">
        <v>321</v>
      </c>
      <c r="E208" s="22" t="s">
        <v>58</v>
      </c>
      <c r="F208" s="22" t="s">
        <v>263</v>
      </c>
      <c r="H208" s="22" t="s">
        <v>15</v>
      </c>
      <c r="K208" s="40"/>
      <c r="L208" s="40"/>
    </row>
    <row r="209" spans="1:12">
      <c r="A209" s="17">
        <v>45322</v>
      </c>
      <c r="B209" s="22" t="s">
        <v>10</v>
      </c>
      <c r="C209" s="22" t="s">
        <v>308</v>
      </c>
      <c r="D209" s="22" t="s">
        <v>322</v>
      </c>
      <c r="E209" s="22" t="s">
        <v>58</v>
      </c>
      <c r="F209" s="22" t="s">
        <v>168</v>
      </c>
      <c r="G209" s="9">
        <v>50700</v>
      </c>
      <c r="H209" s="22" t="s">
        <v>15</v>
      </c>
      <c r="I209" s="28">
        <v>0.01</v>
      </c>
      <c r="J209" s="28">
        <v>405.6</v>
      </c>
      <c r="K209" s="40"/>
      <c r="L209" s="40"/>
    </row>
    <row r="210" spans="1:12">
      <c r="A210" s="17">
        <v>45322</v>
      </c>
      <c r="B210" s="22" t="s">
        <v>10</v>
      </c>
      <c r="C210" s="22" t="s">
        <v>323</v>
      </c>
      <c r="D210" s="22" t="s">
        <v>324</v>
      </c>
      <c r="E210" s="22" t="s">
        <v>141</v>
      </c>
      <c r="F210" s="22" t="s">
        <v>141</v>
      </c>
      <c r="G210" s="9">
        <v>38.35</v>
      </c>
      <c r="H210" s="22" t="s">
        <v>41</v>
      </c>
      <c r="I210" s="28">
        <v>0</v>
      </c>
      <c r="J210" s="28">
        <v>0</v>
      </c>
      <c r="K210" s="40"/>
      <c r="L210" s="40"/>
    </row>
    <row r="211" spans="1:12">
      <c r="A211" s="17">
        <v>45322</v>
      </c>
      <c r="B211" s="22" t="s">
        <v>10</v>
      </c>
      <c r="C211" s="22" t="s">
        <v>325</v>
      </c>
      <c r="D211" s="22" t="s">
        <v>326</v>
      </c>
      <c r="E211" s="22" t="s">
        <v>58</v>
      </c>
      <c r="F211" s="22" t="s">
        <v>268</v>
      </c>
      <c r="H211" s="22" t="s">
        <v>15</v>
      </c>
      <c r="K211" s="40"/>
      <c r="L211" s="40"/>
    </row>
    <row r="212" spans="1:12">
      <c r="A212" s="17">
        <v>45322</v>
      </c>
      <c r="B212" s="22" t="s">
        <v>10</v>
      </c>
      <c r="C212" s="22" t="s">
        <v>327</v>
      </c>
      <c r="D212" s="22" t="s">
        <v>328</v>
      </c>
      <c r="E212" s="22" t="s">
        <v>58</v>
      </c>
      <c r="F212" s="22" t="s">
        <v>268</v>
      </c>
      <c r="H212" s="22" t="s">
        <v>15</v>
      </c>
      <c r="K212" s="40"/>
      <c r="L212" s="40"/>
    </row>
    <row r="213" spans="1:12">
      <c r="A213" s="17">
        <v>45322</v>
      </c>
      <c r="B213" s="22" t="s">
        <v>10</v>
      </c>
      <c r="C213" s="22" t="s">
        <v>329</v>
      </c>
      <c r="D213" s="22" t="s">
        <v>330</v>
      </c>
      <c r="E213" s="22" t="s">
        <v>58</v>
      </c>
      <c r="F213" s="22" t="s">
        <v>268</v>
      </c>
      <c r="H213" s="22" t="s">
        <v>15</v>
      </c>
      <c r="K213" s="40"/>
      <c r="L213" s="40"/>
    </row>
    <row r="214" spans="1:12">
      <c r="A214" s="17">
        <v>45322</v>
      </c>
      <c r="B214" s="22" t="s">
        <v>10</v>
      </c>
      <c r="C214" s="22" t="s">
        <v>329</v>
      </c>
      <c r="D214" s="22" t="s">
        <v>331</v>
      </c>
      <c r="E214" s="22" t="s">
        <v>58</v>
      </c>
      <c r="F214" s="22" t="s">
        <v>268</v>
      </c>
      <c r="H214" s="22" t="s">
        <v>15</v>
      </c>
      <c r="K214" s="40"/>
      <c r="L214" s="40"/>
    </row>
    <row r="215" spans="1:12">
      <c r="A215" s="6">
        <v>45322</v>
      </c>
      <c r="B215" s="22" t="s">
        <v>10</v>
      </c>
      <c r="C215" s="22" t="s">
        <v>332</v>
      </c>
      <c r="D215" s="22" t="s">
        <v>333</v>
      </c>
      <c r="E215" s="22" t="s">
        <v>58</v>
      </c>
      <c r="F215" s="22" t="s">
        <v>268</v>
      </c>
      <c r="H215" s="22" t="s">
        <v>15</v>
      </c>
      <c r="K215" s="40"/>
      <c r="L215" s="40"/>
    </row>
    <row r="216" spans="1:12">
      <c r="A216" s="17">
        <v>45322</v>
      </c>
      <c r="B216" s="22" t="s">
        <v>10</v>
      </c>
      <c r="C216" s="22" t="s">
        <v>334</v>
      </c>
      <c r="D216" s="22" t="s">
        <v>335</v>
      </c>
      <c r="E216" s="22" t="s">
        <v>58</v>
      </c>
      <c r="F216" s="22" t="s">
        <v>268</v>
      </c>
      <c r="H216" s="22" t="s">
        <v>15</v>
      </c>
      <c r="K216" s="40"/>
      <c r="L216" s="40"/>
    </row>
    <row r="217" spans="1:12">
      <c r="A217" s="17">
        <v>45322</v>
      </c>
      <c r="B217" s="22" t="s">
        <v>10</v>
      </c>
      <c r="C217" s="22" t="s">
        <v>334</v>
      </c>
      <c r="D217" s="22" t="s">
        <v>336</v>
      </c>
      <c r="E217" s="22" t="s">
        <v>58</v>
      </c>
      <c r="F217" s="22" t="s">
        <v>268</v>
      </c>
      <c r="H217" s="22" t="s">
        <v>15</v>
      </c>
      <c r="K217" s="40"/>
      <c r="L217" s="40"/>
    </row>
    <row r="218" spans="1:12">
      <c r="A218" s="17">
        <v>45322</v>
      </c>
      <c r="B218" s="22" t="s">
        <v>10</v>
      </c>
      <c r="C218" s="22" t="s">
        <v>337</v>
      </c>
      <c r="D218" s="22" t="s">
        <v>338</v>
      </c>
      <c r="E218" s="22" t="s">
        <v>58</v>
      </c>
      <c r="F218" s="22" t="s">
        <v>168</v>
      </c>
      <c r="G218" s="9">
        <v>16250</v>
      </c>
      <c r="H218" s="22" t="s">
        <v>15</v>
      </c>
      <c r="I218" s="28">
        <v>0.01</v>
      </c>
      <c r="J218" s="28">
        <v>130</v>
      </c>
      <c r="K218" s="40"/>
      <c r="L218" s="40"/>
    </row>
    <row r="219" spans="1:12">
      <c r="A219" s="17">
        <v>45322</v>
      </c>
      <c r="B219" s="22" t="s">
        <v>10</v>
      </c>
      <c r="C219" s="22" t="s">
        <v>339</v>
      </c>
      <c r="D219" s="22" t="s">
        <v>340</v>
      </c>
      <c r="E219" s="22" t="s">
        <v>58</v>
      </c>
      <c r="F219" s="22" t="s">
        <v>268</v>
      </c>
      <c r="H219" s="22" t="s">
        <v>15</v>
      </c>
      <c r="K219" s="40"/>
      <c r="L219" s="40"/>
    </row>
    <row r="220" spans="1:12">
      <c r="A220" s="17">
        <v>45322</v>
      </c>
      <c r="B220" s="22" t="s">
        <v>10</v>
      </c>
      <c r="C220" s="22" t="s">
        <v>339</v>
      </c>
      <c r="D220" s="22" t="s">
        <v>341</v>
      </c>
      <c r="E220" s="22" t="s">
        <v>58</v>
      </c>
      <c r="F220" s="22" t="s">
        <v>268</v>
      </c>
      <c r="H220" s="22" t="s">
        <v>15</v>
      </c>
      <c r="K220" s="40"/>
      <c r="L220" s="40"/>
    </row>
    <row r="221" spans="1:12">
      <c r="A221" s="6">
        <v>45322</v>
      </c>
      <c r="B221" s="22" t="s">
        <v>10</v>
      </c>
      <c r="C221" s="22" t="s">
        <v>337</v>
      </c>
      <c r="D221" s="22" t="s">
        <v>342</v>
      </c>
      <c r="E221" s="22" t="s">
        <v>58</v>
      </c>
      <c r="F221" s="22" t="s">
        <v>168</v>
      </c>
      <c r="G221" s="9">
        <v>91278</v>
      </c>
      <c r="H221" s="22" t="s">
        <v>15</v>
      </c>
      <c r="I221" s="28">
        <v>0.01</v>
      </c>
      <c r="J221" s="28">
        <v>730.22</v>
      </c>
      <c r="K221" s="40"/>
      <c r="L221" s="40"/>
    </row>
    <row r="222" spans="1:12">
      <c r="A222" s="6">
        <v>45322</v>
      </c>
      <c r="B222" s="22" t="s">
        <v>10</v>
      </c>
      <c r="C222" s="22" t="s">
        <v>343</v>
      </c>
      <c r="D222" s="22" t="s">
        <v>344</v>
      </c>
      <c r="E222" s="22" t="s">
        <v>58</v>
      </c>
      <c r="F222" s="22" t="s">
        <v>268</v>
      </c>
      <c r="H222" s="22" t="s">
        <v>15</v>
      </c>
      <c r="K222" s="40"/>
      <c r="L222" s="40"/>
    </row>
    <row r="223" spans="1:12">
      <c r="A223" s="17">
        <v>45322</v>
      </c>
      <c r="B223" s="22" t="s">
        <v>10</v>
      </c>
      <c r="C223" s="22" t="s">
        <v>345</v>
      </c>
      <c r="D223" s="22" t="s">
        <v>346</v>
      </c>
      <c r="E223" s="22" t="s">
        <v>58</v>
      </c>
      <c r="F223" s="22" t="s">
        <v>168</v>
      </c>
      <c r="G223" s="9">
        <v>16250</v>
      </c>
      <c r="H223" s="22" t="s">
        <v>15</v>
      </c>
      <c r="I223" s="28">
        <v>0.01</v>
      </c>
      <c r="J223" s="28">
        <v>130</v>
      </c>
      <c r="K223" s="40"/>
      <c r="L223" s="40"/>
    </row>
    <row r="224" spans="1:12">
      <c r="A224" s="17">
        <v>45322</v>
      </c>
      <c r="B224" s="22" t="s">
        <v>10</v>
      </c>
      <c r="C224" s="22" t="s">
        <v>347</v>
      </c>
      <c r="D224" s="22" t="s">
        <v>348</v>
      </c>
      <c r="E224" s="22" t="s">
        <v>58</v>
      </c>
      <c r="F224" s="22" t="s">
        <v>268</v>
      </c>
      <c r="H224" s="22" t="s">
        <v>15</v>
      </c>
      <c r="K224" s="40"/>
      <c r="L224" s="40"/>
    </row>
    <row r="225" spans="1:12">
      <c r="A225" s="17">
        <v>45322</v>
      </c>
      <c r="B225" s="22" t="s">
        <v>10</v>
      </c>
      <c r="C225" s="22" t="s">
        <v>347</v>
      </c>
      <c r="D225" s="22" t="s">
        <v>349</v>
      </c>
      <c r="E225" s="22" t="s">
        <v>58</v>
      </c>
      <c r="F225" s="22" t="s">
        <v>268</v>
      </c>
      <c r="H225" s="22" t="s">
        <v>15</v>
      </c>
      <c r="K225" s="40"/>
      <c r="L225" s="40"/>
    </row>
    <row r="226" spans="1:12">
      <c r="A226" s="17">
        <v>45322</v>
      </c>
      <c r="B226" s="22" t="s">
        <v>10</v>
      </c>
      <c r="C226" s="22" t="s">
        <v>345</v>
      </c>
      <c r="D226" s="22" t="s">
        <v>350</v>
      </c>
      <c r="E226" s="22" t="s">
        <v>58</v>
      </c>
      <c r="F226" s="22" t="s">
        <v>168</v>
      </c>
      <c r="G226" s="9">
        <v>100102</v>
      </c>
      <c r="H226" s="22" t="s">
        <v>15</v>
      </c>
      <c r="I226" s="28">
        <v>0.01</v>
      </c>
      <c r="J226" s="28">
        <v>800.82</v>
      </c>
      <c r="K226" s="40"/>
      <c r="L226" s="40"/>
    </row>
    <row r="227" spans="1:12">
      <c r="A227" s="17">
        <v>45322</v>
      </c>
      <c r="B227" s="22" t="s">
        <v>10</v>
      </c>
      <c r="C227" s="22" t="s">
        <v>351</v>
      </c>
      <c r="D227" s="22" t="s">
        <v>352</v>
      </c>
      <c r="E227" s="22" t="s">
        <v>58</v>
      </c>
      <c r="F227" s="22" t="s">
        <v>268</v>
      </c>
      <c r="H227" s="22" t="s">
        <v>15</v>
      </c>
      <c r="K227" s="40"/>
      <c r="L227" s="40"/>
    </row>
    <row r="228" spans="1:12">
      <c r="A228" s="17">
        <v>45322</v>
      </c>
      <c r="B228" s="22" t="s">
        <v>10</v>
      </c>
      <c r="C228" s="22" t="s">
        <v>353</v>
      </c>
      <c r="D228" s="22" t="s">
        <v>354</v>
      </c>
      <c r="E228" s="22" t="s">
        <v>58</v>
      </c>
      <c r="F228" s="22" t="s">
        <v>168</v>
      </c>
      <c r="G228" s="9">
        <v>650</v>
      </c>
      <c r="H228" s="22" t="s">
        <v>15</v>
      </c>
      <c r="I228" s="28">
        <v>0.01</v>
      </c>
      <c r="J228" s="28">
        <v>5.2</v>
      </c>
      <c r="K228" s="40"/>
      <c r="L228" s="40"/>
    </row>
    <row r="229" spans="1:12">
      <c r="A229" s="17">
        <v>45322</v>
      </c>
      <c r="B229" s="22" t="s">
        <v>10</v>
      </c>
      <c r="C229" s="22" t="s">
        <v>355</v>
      </c>
      <c r="D229" s="22" t="s">
        <v>356</v>
      </c>
      <c r="E229" s="22" t="s">
        <v>58</v>
      </c>
      <c r="F229" s="22" t="s">
        <v>263</v>
      </c>
      <c r="G229" s="9">
        <v>29.551915999999999</v>
      </c>
      <c r="H229" s="22" t="s">
        <v>15</v>
      </c>
      <c r="I229" s="28">
        <v>0</v>
      </c>
      <c r="J229" s="28">
        <v>0</v>
      </c>
      <c r="K229" s="40"/>
      <c r="L229" s="40"/>
    </row>
    <row r="230" spans="1:12">
      <c r="A230" s="17">
        <v>45322</v>
      </c>
      <c r="B230" s="22" t="s">
        <v>10</v>
      </c>
      <c r="C230" s="22" t="s">
        <v>357</v>
      </c>
      <c r="D230" s="22" t="s">
        <v>358</v>
      </c>
      <c r="E230" s="22" t="s">
        <v>58</v>
      </c>
      <c r="F230" s="22" t="s">
        <v>263</v>
      </c>
      <c r="G230" s="9">
        <v>-1048.1212</v>
      </c>
      <c r="H230" s="22" t="s">
        <v>15</v>
      </c>
      <c r="I230" s="28">
        <v>0</v>
      </c>
      <c r="J230" s="28">
        <v>0</v>
      </c>
      <c r="K230" s="40"/>
      <c r="L230" s="40"/>
    </row>
    <row r="231" spans="1:12">
      <c r="A231" s="17">
        <v>45322</v>
      </c>
      <c r="B231" s="22" t="s">
        <v>10</v>
      </c>
      <c r="C231" s="22" t="s">
        <v>353</v>
      </c>
      <c r="D231" s="22" t="s">
        <v>359</v>
      </c>
      <c r="E231" s="22" t="s">
        <v>58</v>
      </c>
      <c r="F231" s="22" t="s">
        <v>168</v>
      </c>
      <c r="G231" s="9">
        <v>16900</v>
      </c>
      <c r="H231" s="22" t="s">
        <v>15</v>
      </c>
      <c r="I231" s="28">
        <v>0.01</v>
      </c>
      <c r="J231" s="28">
        <v>135.19999999999999</v>
      </c>
      <c r="K231" s="40"/>
      <c r="L231" s="40"/>
    </row>
    <row r="232" spans="1:12">
      <c r="A232" s="17">
        <v>45322</v>
      </c>
      <c r="B232" s="22" t="s">
        <v>10</v>
      </c>
      <c r="C232" s="22" t="s">
        <v>360</v>
      </c>
      <c r="D232" s="22" t="s">
        <v>361</v>
      </c>
      <c r="E232" s="22" t="s">
        <v>58</v>
      </c>
      <c r="F232" s="22" t="s">
        <v>168</v>
      </c>
      <c r="G232" s="9">
        <v>63050</v>
      </c>
      <c r="H232" s="22" t="s">
        <v>15</v>
      </c>
      <c r="I232" s="28">
        <v>0.01</v>
      </c>
      <c r="J232" s="28">
        <v>504.4</v>
      </c>
      <c r="K232" s="40"/>
      <c r="L232" s="40"/>
    </row>
    <row r="233" spans="1:12">
      <c r="A233" s="17">
        <v>45322</v>
      </c>
      <c r="B233" s="22" t="s">
        <v>10</v>
      </c>
      <c r="C233" s="22" t="s">
        <v>360</v>
      </c>
      <c r="D233" s="22" t="s">
        <v>362</v>
      </c>
      <c r="E233" s="22" t="s">
        <v>58</v>
      </c>
      <c r="F233" s="22" t="s">
        <v>168</v>
      </c>
      <c r="G233" s="9">
        <v>190</v>
      </c>
      <c r="H233" s="22" t="s">
        <v>15</v>
      </c>
      <c r="I233" s="28">
        <v>0.01</v>
      </c>
      <c r="J233" s="28">
        <v>1.52</v>
      </c>
      <c r="K233" s="40"/>
      <c r="L233" s="40"/>
    </row>
    <row r="234" spans="1:12">
      <c r="A234" s="17">
        <v>45322</v>
      </c>
      <c r="B234" s="22" t="s">
        <v>10</v>
      </c>
      <c r="C234" s="22" t="s">
        <v>363</v>
      </c>
      <c r="D234" s="22" t="s">
        <v>364</v>
      </c>
      <c r="E234" s="22" t="s">
        <v>58</v>
      </c>
      <c r="F234" s="22" t="s">
        <v>168</v>
      </c>
      <c r="G234" s="9">
        <v>16250</v>
      </c>
      <c r="H234" s="22" t="s">
        <v>15</v>
      </c>
      <c r="I234" s="28">
        <v>0.01</v>
      </c>
      <c r="J234" s="28">
        <v>130</v>
      </c>
      <c r="K234" s="40"/>
      <c r="L234" s="40"/>
    </row>
    <row r="235" spans="1:12">
      <c r="A235" s="17">
        <v>45322</v>
      </c>
      <c r="B235" s="22" t="s">
        <v>10</v>
      </c>
      <c r="C235" s="22" t="s">
        <v>363</v>
      </c>
      <c r="D235" s="22" t="s">
        <v>365</v>
      </c>
      <c r="E235" s="22" t="s">
        <v>58</v>
      </c>
      <c r="F235" s="22" t="s">
        <v>168</v>
      </c>
      <c r="G235" s="9">
        <v>40950</v>
      </c>
      <c r="H235" s="22" t="s">
        <v>15</v>
      </c>
      <c r="I235" s="28">
        <v>0.01</v>
      </c>
      <c r="J235" s="28">
        <v>327.60000000000002</v>
      </c>
      <c r="K235" s="40"/>
      <c r="L235" s="40"/>
    </row>
    <row r="236" spans="1:12">
      <c r="A236" s="6">
        <v>45322</v>
      </c>
      <c r="B236" s="22" t="s">
        <v>10</v>
      </c>
      <c r="C236" s="22" t="s">
        <v>363</v>
      </c>
      <c r="D236" s="22" t="s">
        <v>366</v>
      </c>
      <c r="E236" s="22" t="s">
        <v>58</v>
      </c>
      <c r="F236" s="22" t="s">
        <v>168</v>
      </c>
      <c r="G236" s="9">
        <v>11050</v>
      </c>
      <c r="H236" s="22" t="s">
        <v>15</v>
      </c>
      <c r="I236" s="28">
        <v>0.01</v>
      </c>
      <c r="J236" s="28">
        <v>88.4</v>
      </c>
      <c r="K236" s="40"/>
      <c r="L236" s="40"/>
    </row>
    <row r="237" spans="1:12">
      <c r="A237" s="17">
        <v>45322</v>
      </c>
      <c r="B237" s="22" t="s">
        <v>10</v>
      </c>
      <c r="C237" s="22" t="s">
        <v>367</v>
      </c>
      <c r="D237" s="22" t="s">
        <v>368</v>
      </c>
      <c r="E237" s="22" t="s">
        <v>58</v>
      </c>
      <c r="F237" s="22" t="s">
        <v>168</v>
      </c>
      <c r="G237" s="9">
        <v>70200</v>
      </c>
      <c r="H237" s="22" t="s">
        <v>15</v>
      </c>
      <c r="I237" s="28">
        <v>0.01</v>
      </c>
      <c r="J237" s="28">
        <v>561.6</v>
      </c>
      <c r="K237" s="40"/>
      <c r="L237" s="40"/>
    </row>
    <row r="238" spans="1:12">
      <c r="A238" s="17">
        <v>45322</v>
      </c>
      <c r="B238" s="22" t="s">
        <v>10</v>
      </c>
      <c r="C238" s="22" t="s">
        <v>369</v>
      </c>
      <c r="D238" s="22" t="s">
        <v>370</v>
      </c>
      <c r="E238" s="22" t="s">
        <v>58</v>
      </c>
      <c r="F238" s="22" t="s">
        <v>168</v>
      </c>
      <c r="G238" s="9">
        <v>3250</v>
      </c>
      <c r="H238" s="22" t="s">
        <v>15</v>
      </c>
      <c r="I238" s="28">
        <v>0.01</v>
      </c>
      <c r="J238" s="28">
        <v>26</v>
      </c>
      <c r="K238" s="40"/>
      <c r="L238" s="40"/>
    </row>
    <row r="239" spans="1:12">
      <c r="A239" s="17">
        <v>45322</v>
      </c>
      <c r="B239" s="22" t="s">
        <v>10</v>
      </c>
      <c r="C239" s="22" t="s">
        <v>371</v>
      </c>
      <c r="D239" s="22" t="s">
        <v>372</v>
      </c>
      <c r="E239" s="22" t="s">
        <v>58</v>
      </c>
      <c r="F239" s="22" t="s">
        <v>168</v>
      </c>
      <c r="G239" s="9">
        <v>10400</v>
      </c>
      <c r="H239" s="22" t="s">
        <v>15</v>
      </c>
      <c r="I239" s="28">
        <v>0.01</v>
      </c>
      <c r="J239" s="28">
        <v>83.2</v>
      </c>
      <c r="K239" s="40"/>
      <c r="L239" s="40"/>
    </row>
    <row r="240" spans="1:12">
      <c r="A240" s="17">
        <v>45322</v>
      </c>
      <c r="B240" s="22" t="s">
        <v>10</v>
      </c>
      <c r="C240" s="22" t="s">
        <v>371</v>
      </c>
      <c r="D240" s="22" t="s">
        <v>373</v>
      </c>
      <c r="E240" s="22" t="s">
        <v>58</v>
      </c>
      <c r="F240" s="22" t="s">
        <v>168</v>
      </c>
      <c r="G240" s="9">
        <v>165000</v>
      </c>
      <c r="H240" s="22" t="s">
        <v>15</v>
      </c>
      <c r="I240" s="28">
        <v>0.01</v>
      </c>
      <c r="J240" s="28">
        <v>1320</v>
      </c>
      <c r="K240" s="40"/>
      <c r="L240" s="40"/>
    </row>
    <row r="241" spans="1:12">
      <c r="A241" s="6">
        <v>45322</v>
      </c>
      <c r="B241" s="22" t="s">
        <v>10</v>
      </c>
      <c r="C241" s="22" t="s">
        <v>371</v>
      </c>
      <c r="D241" s="22" t="s">
        <v>374</v>
      </c>
      <c r="E241" s="22" t="s">
        <v>58</v>
      </c>
      <c r="F241" s="22" t="s">
        <v>168</v>
      </c>
      <c r="G241" s="9">
        <v>16250</v>
      </c>
      <c r="H241" s="22" t="s">
        <v>15</v>
      </c>
      <c r="I241" s="28">
        <v>0.01</v>
      </c>
      <c r="J241" s="28">
        <v>130</v>
      </c>
      <c r="K241" s="40"/>
      <c r="L241" s="40"/>
    </row>
    <row r="242" spans="1:12">
      <c r="A242" s="6">
        <v>45322</v>
      </c>
      <c r="B242" s="22" t="s">
        <v>10</v>
      </c>
      <c r="C242" s="22" t="s">
        <v>371</v>
      </c>
      <c r="D242" s="22" t="s">
        <v>375</v>
      </c>
      <c r="E242" s="22" t="s">
        <v>58</v>
      </c>
      <c r="F242" s="22" t="s">
        <v>168</v>
      </c>
      <c r="G242" s="9">
        <v>16250</v>
      </c>
      <c r="H242" s="22" t="s">
        <v>15</v>
      </c>
      <c r="I242" s="28">
        <v>0.01</v>
      </c>
      <c r="J242" s="28">
        <v>130</v>
      </c>
      <c r="K242" s="40"/>
      <c r="L242" s="40"/>
    </row>
    <row r="243" spans="1:12">
      <c r="A243" s="6">
        <v>45322</v>
      </c>
      <c r="B243" s="22" t="s">
        <v>10</v>
      </c>
      <c r="C243" s="22" t="s">
        <v>371</v>
      </c>
      <c r="D243" s="22" t="s">
        <v>376</v>
      </c>
      <c r="E243" s="22" t="s">
        <v>58</v>
      </c>
      <c r="F243" s="22" t="s">
        <v>168</v>
      </c>
      <c r="G243" s="9">
        <v>16250</v>
      </c>
      <c r="H243" s="22" t="s">
        <v>15</v>
      </c>
      <c r="I243" s="28">
        <v>0.01</v>
      </c>
      <c r="J243" s="28">
        <v>130</v>
      </c>
      <c r="K243" s="40"/>
      <c r="L243" s="40"/>
    </row>
    <row r="244" spans="1:12">
      <c r="A244" s="6">
        <v>45322</v>
      </c>
      <c r="B244" s="22" t="s">
        <v>10</v>
      </c>
      <c r="C244" s="22" t="s">
        <v>371</v>
      </c>
      <c r="D244" s="22" t="s">
        <v>377</v>
      </c>
      <c r="E244" s="22" t="s">
        <v>58</v>
      </c>
      <c r="F244" s="22" t="s">
        <v>168</v>
      </c>
      <c r="G244" s="9">
        <v>81250</v>
      </c>
      <c r="H244" s="22" t="s">
        <v>15</v>
      </c>
      <c r="I244" s="28">
        <v>0.01</v>
      </c>
      <c r="J244" s="28">
        <v>650</v>
      </c>
      <c r="K244" s="40"/>
      <c r="L244" s="40"/>
    </row>
    <row r="245" spans="1:12">
      <c r="A245" s="17">
        <v>45322</v>
      </c>
      <c r="B245" s="22" t="s">
        <v>10</v>
      </c>
      <c r="C245" s="22" t="s">
        <v>378</v>
      </c>
      <c r="D245" s="22" t="s">
        <v>379</v>
      </c>
      <c r="E245" s="22" t="s">
        <v>13</v>
      </c>
      <c r="F245" s="22" t="s">
        <v>14</v>
      </c>
      <c r="G245" s="9">
        <v>50</v>
      </c>
      <c r="H245" s="22" t="s">
        <v>15</v>
      </c>
      <c r="I245" s="28">
        <v>6</v>
      </c>
      <c r="J245" s="28">
        <v>300</v>
      </c>
      <c r="K245" s="40"/>
      <c r="L245" s="40"/>
    </row>
    <row r="246" spans="1:12">
      <c r="A246" s="17">
        <v>45322</v>
      </c>
      <c r="B246" s="22" t="s">
        <v>10</v>
      </c>
      <c r="C246" s="22" t="s">
        <v>380</v>
      </c>
      <c r="D246" s="22" t="s">
        <v>381</v>
      </c>
      <c r="E246" s="22" t="s">
        <v>13</v>
      </c>
      <c r="F246" s="22" t="s">
        <v>14</v>
      </c>
      <c r="G246" s="9">
        <v>94</v>
      </c>
      <c r="H246" s="22" t="s">
        <v>15</v>
      </c>
      <c r="I246" s="28">
        <v>1.75</v>
      </c>
      <c r="J246" s="28">
        <v>164.5</v>
      </c>
      <c r="K246" s="40"/>
      <c r="L246" s="40"/>
    </row>
    <row r="247" spans="1:12">
      <c r="A247" s="17">
        <v>45322</v>
      </c>
      <c r="B247" s="22" t="s">
        <v>10</v>
      </c>
      <c r="C247" s="22" t="s">
        <v>382</v>
      </c>
      <c r="D247" s="22" t="s">
        <v>383</v>
      </c>
      <c r="E247" s="22" t="s">
        <v>13</v>
      </c>
      <c r="F247" s="22" t="s">
        <v>14</v>
      </c>
      <c r="H247" s="22" t="s">
        <v>15</v>
      </c>
      <c r="K247" s="40"/>
      <c r="L247" s="40"/>
    </row>
    <row r="248" spans="1:12">
      <c r="A248" s="17">
        <v>45322</v>
      </c>
      <c r="B248" s="22" t="s">
        <v>10</v>
      </c>
      <c r="C248" s="22" t="s">
        <v>384</v>
      </c>
      <c r="D248" s="22" t="s">
        <v>385</v>
      </c>
      <c r="E248" s="22" t="s">
        <v>13</v>
      </c>
      <c r="F248" s="22" t="s">
        <v>14</v>
      </c>
      <c r="H248" s="22" t="s">
        <v>15</v>
      </c>
      <c r="K248" s="40"/>
      <c r="L248" s="40"/>
    </row>
    <row r="249" spans="1:12">
      <c r="A249" s="17">
        <v>45322</v>
      </c>
      <c r="B249" s="22" t="s">
        <v>10</v>
      </c>
      <c r="C249" s="22" t="s">
        <v>386</v>
      </c>
      <c r="D249" s="22" t="s">
        <v>387</v>
      </c>
      <c r="E249" s="22" t="s">
        <v>13</v>
      </c>
      <c r="F249" s="22" t="s">
        <v>14</v>
      </c>
      <c r="G249" s="9">
        <v>566</v>
      </c>
      <c r="H249" s="22" t="s">
        <v>15</v>
      </c>
      <c r="I249" s="28">
        <v>6</v>
      </c>
      <c r="J249" s="28">
        <v>3396</v>
      </c>
      <c r="K249" s="40"/>
      <c r="L249" s="40"/>
    </row>
    <row r="250" spans="1:12">
      <c r="A250" s="17">
        <v>45322</v>
      </c>
      <c r="B250" s="22" t="s">
        <v>62</v>
      </c>
      <c r="C250" s="22" t="s">
        <v>84</v>
      </c>
      <c r="D250" s="22" t="s">
        <v>388</v>
      </c>
      <c r="E250" s="22" t="s">
        <v>65</v>
      </c>
      <c r="F250" s="22" t="s">
        <v>75</v>
      </c>
      <c r="G250" s="9">
        <v>96</v>
      </c>
      <c r="H250" s="22" t="s">
        <v>15</v>
      </c>
      <c r="I250" s="28">
        <v>42.21</v>
      </c>
      <c r="J250" s="28">
        <v>4052.16</v>
      </c>
      <c r="K250" s="40"/>
      <c r="L250" s="40"/>
    </row>
    <row r="251" spans="1:12">
      <c r="A251" s="17">
        <v>45322</v>
      </c>
      <c r="B251" s="22" t="s">
        <v>10</v>
      </c>
      <c r="C251" s="22" t="s">
        <v>84</v>
      </c>
      <c r="D251" s="22" t="s">
        <v>389</v>
      </c>
      <c r="E251" s="22" t="s">
        <v>65</v>
      </c>
      <c r="F251" s="22" t="s">
        <v>75</v>
      </c>
      <c r="G251" s="9">
        <v>19</v>
      </c>
      <c r="H251" s="22" t="s">
        <v>15</v>
      </c>
      <c r="I251" s="28">
        <v>39.99</v>
      </c>
      <c r="J251" s="28">
        <v>759.78</v>
      </c>
      <c r="K251" s="40"/>
      <c r="L251" s="40"/>
    </row>
    <row r="252" spans="1:12">
      <c r="A252" s="17">
        <v>45322</v>
      </c>
      <c r="B252" s="22" t="s">
        <v>10</v>
      </c>
      <c r="C252" s="22" t="s">
        <v>390</v>
      </c>
      <c r="D252" s="22" t="s">
        <v>391</v>
      </c>
      <c r="E252" s="22" t="s">
        <v>13</v>
      </c>
      <c r="F252" s="22" t="s">
        <v>14</v>
      </c>
      <c r="G252" s="9">
        <v>8000</v>
      </c>
      <c r="H252" s="22" t="s">
        <v>15</v>
      </c>
      <c r="I252" s="28">
        <v>0.25</v>
      </c>
      <c r="J252" s="28">
        <v>2000</v>
      </c>
      <c r="K252" s="40"/>
      <c r="L252" s="40"/>
    </row>
    <row r="253" spans="1:12">
      <c r="A253" s="17">
        <v>45322</v>
      </c>
      <c r="B253" s="22" t="s">
        <v>10</v>
      </c>
      <c r="C253" s="22" t="s">
        <v>353</v>
      </c>
      <c r="D253" s="22" t="s">
        <v>392</v>
      </c>
      <c r="E253" s="22" t="s">
        <v>58</v>
      </c>
      <c r="F253" s="22" t="s">
        <v>168</v>
      </c>
      <c r="H253" s="22" t="s">
        <v>15</v>
      </c>
      <c r="K253" s="40"/>
      <c r="L253" s="40"/>
    </row>
    <row r="254" spans="1:12">
      <c r="A254" s="17">
        <v>45322</v>
      </c>
      <c r="B254" s="22" t="s">
        <v>10</v>
      </c>
      <c r="C254" s="22" t="s">
        <v>353</v>
      </c>
      <c r="D254" s="22" t="s">
        <v>393</v>
      </c>
      <c r="E254" s="22" t="s">
        <v>58</v>
      </c>
      <c r="F254" s="22" t="s">
        <v>168</v>
      </c>
      <c r="H254" s="22" t="s">
        <v>15</v>
      </c>
      <c r="K254" s="40"/>
      <c r="L254" s="40"/>
    </row>
    <row r="255" spans="1:12">
      <c r="A255" s="17">
        <v>45322</v>
      </c>
      <c r="B255" s="22" t="s">
        <v>10</v>
      </c>
      <c r="C255" s="22" t="s">
        <v>353</v>
      </c>
      <c r="D255" s="22" t="s">
        <v>394</v>
      </c>
      <c r="E255" s="22" t="s">
        <v>58</v>
      </c>
      <c r="F255" s="22" t="s">
        <v>168</v>
      </c>
      <c r="G255" s="9">
        <v>40</v>
      </c>
      <c r="H255" s="22" t="s">
        <v>15</v>
      </c>
      <c r="I255" s="28">
        <v>0.01</v>
      </c>
      <c r="J255" s="28">
        <v>0.32</v>
      </c>
      <c r="K255" s="40"/>
      <c r="L255" s="40"/>
    </row>
    <row r="256" spans="1:12">
      <c r="A256" s="17">
        <v>45322</v>
      </c>
      <c r="B256" s="22" t="s">
        <v>10</v>
      </c>
      <c r="C256" s="22" t="s">
        <v>353</v>
      </c>
      <c r="D256" s="22" t="s">
        <v>395</v>
      </c>
      <c r="E256" s="22" t="s">
        <v>58</v>
      </c>
      <c r="F256" s="22" t="s">
        <v>168</v>
      </c>
      <c r="G256" s="9">
        <v>122</v>
      </c>
      <c r="H256" s="22" t="s">
        <v>15</v>
      </c>
      <c r="I256" s="28">
        <v>0.01</v>
      </c>
      <c r="J256" s="28">
        <v>0.98</v>
      </c>
      <c r="K256" s="40"/>
      <c r="L256" s="40"/>
    </row>
    <row r="257" spans="1:12">
      <c r="A257" s="17">
        <v>45322</v>
      </c>
      <c r="B257" s="22" t="s">
        <v>10</v>
      </c>
      <c r="C257" s="22" t="s">
        <v>353</v>
      </c>
      <c r="D257" s="22" t="s">
        <v>396</v>
      </c>
      <c r="E257" s="22" t="s">
        <v>58</v>
      </c>
      <c r="F257" s="22" t="s">
        <v>168</v>
      </c>
      <c r="G257" s="9">
        <v>32500</v>
      </c>
      <c r="H257" s="22" t="s">
        <v>15</v>
      </c>
      <c r="I257" s="28">
        <v>0.01</v>
      </c>
      <c r="J257" s="28">
        <v>260</v>
      </c>
      <c r="K257" s="40"/>
      <c r="L257" s="40"/>
    </row>
    <row r="258" spans="1:12">
      <c r="A258" s="17">
        <v>45322</v>
      </c>
      <c r="B258" s="22" t="s">
        <v>10</v>
      </c>
      <c r="C258" s="22" t="s">
        <v>345</v>
      </c>
      <c r="D258" s="22" t="s">
        <v>397</v>
      </c>
      <c r="E258" s="22" t="s">
        <v>58</v>
      </c>
      <c r="F258" s="22" t="s">
        <v>168</v>
      </c>
      <c r="G258" s="9">
        <v>48750</v>
      </c>
      <c r="H258" s="22" t="s">
        <v>15</v>
      </c>
      <c r="I258" s="28">
        <v>0.01</v>
      </c>
      <c r="J258" s="28">
        <v>390</v>
      </c>
      <c r="K258" s="40"/>
      <c r="L258" s="40"/>
    </row>
    <row r="259" spans="1:12">
      <c r="A259" s="17">
        <v>45322</v>
      </c>
      <c r="B259" s="22" t="s">
        <v>10</v>
      </c>
      <c r="C259" s="22" t="s">
        <v>345</v>
      </c>
      <c r="D259" s="22" t="s">
        <v>398</v>
      </c>
      <c r="E259" s="22" t="s">
        <v>58</v>
      </c>
      <c r="F259" s="22" t="s">
        <v>168</v>
      </c>
      <c r="G259" s="9">
        <v>16250</v>
      </c>
      <c r="H259" s="22" t="s">
        <v>15</v>
      </c>
      <c r="I259" s="28">
        <v>0.01</v>
      </c>
      <c r="J259" s="28">
        <v>130</v>
      </c>
      <c r="K259" s="40"/>
      <c r="L259" s="40"/>
    </row>
    <row r="260" spans="1:12">
      <c r="A260" s="17">
        <v>45322</v>
      </c>
      <c r="B260" s="22" t="s">
        <v>10</v>
      </c>
      <c r="C260" s="22" t="s">
        <v>345</v>
      </c>
      <c r="D260" s="22" t="s">
        <v>399</v>
      </c>
      <c r="E260" s="22" t="s">
        <v>58</v>
      </c>
      <c r="F260" s="22" t="s">
        <v>168</v>
      </c>
      <c r="G260" s="9">
        <v>163420</v>
      </c>
      <c r="H260" s="22" t="s">
        <v>15</v>
      </c>
      <c r="I260" s="28">
        <v>0.01</v>
      </c>
      <c r="J260" s="28">
        <v>1307.3599999999999</v>
      </c>
      <c r="K260" s="40"/>
      <c r="L260" s="40"/>
    </row>
    <row r="261" spans="1:12">
      <c r="A261" s="17">
        <v>45322</v>
      </c>
      <c r="B261" s="22" t="s">
        <v>10</v>
      </c>
      <c r="C261" s="22" t="s">
        <v>345</v>
      </c>
      <c r="D261" s="22" t="s">
        <v>400</v>
      </c>
      <c r="E261" s="22" t="s">
        <v>58</v>
      </c>
      <c r="F261" s="22" t="s">
        <v>168</v>
      </c>
      <c r="G261" s="9">
        <v>17550</v>
      </c>
      <c r="H261" s="22" t="s">
        <v>15</v>
      </c>
      <c r="I261" s="28">
        <v>0.01</v>
      </c>
      <c r="J261" s="28">
        <v>140.4</v>
      </c>
      <c r="K261" s="40"/>
      <c r="L261" s="40"/>
    </row>
    <row r="262" spans="1:12">
      <c r="A262" s="6">
        <v>45322</v>
      </c>
      <c r="B262" s="22" t="s">
        <v>10</v>
      </c>
      <c r="C262" s="22" t="s">
        <v>337</v>
      </c>
      <c r="D262" s="22" t="s">
        <v>401</v>
      </c>
      <c r="E262" s="22" t="s">
        <v>58</v>
      </c>
      <c r="F262" s="22" t="s">
        <v>168</v>
      </c>
      <c r="H262" s="22" t="s">
        <v>15</v>
      </c>
      <c r="K262" s="40"/>
      <c r="L262" s="40"/>
    </row>
    <row r="263" spans="1:12">
      <c r="A263" s="6">
        <v>45322</v>
      </c>
      <c r="B263" s="22" t="s">
        <v>10</v>
      </c>
      <c r="C263" s="22" t="s">
        <v>308</v>
      </c>
      <c r="D263" s="22" t="s">
        <v>402</v>
      </c>
      <c r="E263" s="22" t="s">
        <v>58</v>
      </c>
      <c r="F263" s="22" t="s">
        <v>168</v>
      </c>
      <c r="H263" s="22" t="s">
        <v>15</v>
      </c>
      <c r="K263" s="40"/>
      <c r="L263" s="40"/>
    </row>
    <row r="264" spans="1:12">
      <c r="A264" s="17">
        <v>45322</v>
      </c>
      <c r="B264" s="22" t="s">
        <v>10</v>
      </c>
      <c r="C264" s="22" t="s">
        <v>360</v>
      </c>
      <c r="D264" s="22" t="s">
        <v>403</v>
      </c>
      <c r="E264" s="22" t="s">
        <v>58</v>
      </c>
      <c r="F264" s="22" t="s">
        <v>168</v>
      </c>
      <c r="H264" s="22" t="s">
        <v>15</v>
      </c>
      <c r="K264" s="40"/>
      <c r="L264" s="40"/>
    </row>
    <row r="265" spans="1:12">
      <c r="A265" s="17">
        <v>45322</v>
      </c>
      <c r="B265" s="22" t="s">
        <v>10</v>
      </c>
      <c r="C265" s="22" t="s">
        <v>404</v>
      </c>
      <c r="D265" s="22" t="s">
        <v>405</v>
      </c>
      <c r="E265" s="22" t="s">
        <v>13</v>
      </c>
      <c r="F265" s="22" t="s">
        <v>14</v>
      </c>
      <c r="G265" s="9">
        <v>1080</v>
      </c>
      <c r="H265" s="22" t="s">
        <v>15</v>
      </c>
      <c r="I265" s="28">
        <v>1.2</v>
      </c>
      <c r="J265" s="28">
        <v>1296</v>
      </c>
      <c r="K265" s="40"/>
      <c r="L265" s="40"/>
    </row>
    <row r="266" spans="1:12">
      <c r="A266" s="17">
        <v>45322</v>
      </c>
      <c r="B266" s="22" t="s">
        <v>10</v>
      </c>
      <c r="C266" s="22" t="s">
        <v>367</v>
      </c>
      <c r="D266" s="22" t="s">
        <v>406</v>
      </c>
      <c r="E266" s="22" t="s">
        <v>58</v>
      </c>
      <c r="F266" s="22" t="s">
        <v>168</v>
      </c>
      <c r="H266" s="22" t="s">
        <v>15</v>
      </c>
      <c r="K266" s="40"/>
      <c r="L266" s="40"/>
    </row>
    <row r="267" spans="1:12">
      <c r="A267" s="17">
        <v>45322</v>
      </c>
      <c r="B267" s="22" t="s">
        <v>10</v>
      </c>
      <c r="C267" s="22" t="s">
        <v>407</v>
      </c>
      <c r="D267" s="22" t="s">
        <v>408</v>
      </c>
      <c r="E267" s="22" t="s">
        <v>13</v>
      </c>
      <c r="F267" s="22" t="s">
        <v>14</v>
      </c>
      <c r="G267" s="9">
        <v>2627</v>
      </c>
      <c r="H267" s="22" t="s">
        <v>15</v>
      </c>
      <c r="I267" s="28">
        <v>1.2</v>
      </c>
      <c r="J267" s="28">
        <v>3152.4</v>
      </c>
      <c r="K267" s="40"/>
      <c r="L267" s="40"/>
    </row>
    <row r="268" spans="1:12">
      <c r="A268" s="17">
        <v>45322</v>
      </c>
      <c r="B268" s="22" t="s">
        <v>10</v>
      </c>
      <c r="C268" s="22" t="s">
        <v>371</v>
      </c>
      <c r="D268" s="22" t="s">
        <v>409</v>
      </c>
      <c r="E268" s="22" t="s">
        <v>58</v>
      </c>
      <c r="F268" s="22" t="s">
        <v>168</v>
      </c>
      <c r="G268" s="9">
        <v>16250</v>
      </c>
      <c r="H268" s="22" t="s">
        <v>15</v>
      </c>
      <c r="I268" s="28">
        <v>0.01</v>
      </c>
      <c r="J268" s="28">
        <v>130</v>
      </c>
      <c r="K268" s="40"/>
      <c r="L268" s="40"/>
    </row>
    <row r="269" spans="1:12">
      <c r="A269" s="17">
        <v>45322</v>
      </c>
      <c r="B269" s="22" t="s">
        <v>10</v>
      </c>
      <c r="C269" s="22" t="s">
        <v>410</v>
      </c>
      <c r="D269" s="22" t="s">
        <v>411</v>
      </c>
      <c r="E269" s="22" t="s">
        <v>58</v>
      </c>
      <c r="F269" s="22" t="s">
        <v>168</v>
      </c>
      <c r="G269" s="9">
        <v>16250</v>
      </c>
      <c r="H269" s="22" t="s">
        <v>15</v>
      </c>
      <c r="I269" s="28">
        <v>0.01</v>
      </c>
      <c r="J269" s="28">
        <v>130</v>
      </c>
      <c r="K269" s="40"/>
      <c r="L269" s="40"/>
    </row>
    <row r="270" spans="1:12">
      <c r="A270" s="17">
        <v>45322</v>
      </c>
      <c r="B270" s="22" t="s">
        <v>10</v>
      </c>
      <c r="C270" s="22" t="s">
        <v>410</v>
      </c>
      <c r="D270" s="22" t="s">
        <v>412</v>
      </c>
      <c r="E270" s="22" t="s">
        <v>58</v>
      </c>
      <c r="F270" s="22" t="s">
        <v>168</v>
      </c>
      <c r="G270" s="9">
        <v>48750</v>
      </c>
      <c r="H270" s="22" t="s">
        <v>15</v>
      </c>
      <c r="I270" s="28">
        <v>0.01</v>
      </c>
      <c r="J270" s="28">
        <v>390</v>
      </c>
      <c r="K270" s="40"/>
      <c r="L270" s="40"/>
    </row>
    <row r="271" spans="1:12">
      <c r="A271" s="17">
        <v>45322</v>
      </c>
      <c r="B271" s="22" t="s">
        <v>10</v>
      </c>
      <c r="C271" s="22" t="s">
        <v>410</v>
      </c>
      <c r="D271" s="22" t="s">
        <v>413</v>
      </c>
      <c r="E271" s="22" t="s">
        <v>58</v>
      </c>
      <c r="F271" s="22" t="s">
        <v>168</v>
      </c>
      <c r="G271" s="9">
        <v>2600</v>
      </c>
      <c r="H271" s="22" t="s">
        <v>15</v>
      </c>
      <c r="I271" s="28">
        <v>0.01</v>
      </c>
      <c r="J271" s="28">
        <v>20.8</v>
      </c>
      <c r="K271" s="40"/>
      <c r="L271" s="40"/>
    </row>
    <row r="272" spans="1:12">
      <c r="A272" s="6">
        <v>45322</v>
      </c>
      <c r="B272" s="22" t="s">
        <v>10</v>
      </c>
      <c r="C272" s="22" t="s">
        <v>414</v>
      </c>
      <c r="D272" s="22" t="s">
        <v>415</v>
      </c>
      <c r="E272" s="22" t="s">
        <v>58</v>
      </c>
      <c r="F272" s="22" t="s">
        <v>168</v>
      </c>
      <c r="G272" s="9">
        <v>32500</v>
      </c>
      <c r="H272" s="22" t="s">
        <v>15</v>
      </c>
      <c r="I272" s="28">
        <v>0.01</v>
      </c>
      <c r="J272" s="28">
        <v>260</v>
      </c>
      <c r="K272" s="40"/>
      <c r="L272" s="40"/>
    </row>
    <row r="273" spans="1:12">
      <c r="A273" s="6">
        <v>45322</v>
      </c>
      <c r="B273" s="22" t="s">
        <v>10</v>
      </c>
      <c r="C273" s="22" t="s">
        <v>414</v>
      </c>
      <c r="D273" s="22" t="s">
        <v>416</v>
      </c>
      <c r="E273" s="22" t="s">
        <v>58</v>
      </c>
      <c r="F273" s="22" t="s">
        <v>168</v>
      </c>
      <c r="G273" s="9">
        <v>16900</v>
      </c>
      <c r="H273" s="22" t="s">
        <v>15</v>
      </c>
      <c r="I273" s="28">
        <v>0.01</v>
      </c>
      <c r="J273" s="28">
        <v>135.19999999999999</v>
      </c>
      <c r="K273" s="40"/>
      <c r="L273" s="40"/>
    </row>
    <row r="274" spans="1:12">
      <c r="A274" s="6">
        <v>45322</v>
      </c>
      <c r="B274" s="22" t="s">
        <v>10</v>
      </c>
      <c r="C274" s="22" t="s">
        <v>414</v>
      </c>
      <c r="D274" s="22" t="s">
        <v>417</v>
      </c>
      <c r="E274" s="22" t="s">
        <v>58</v>
      </c>
      <c r="F274" s="22" t="s">
        <v>168</v>
      </c>
      <c r="G274" s="9">
        <v>500</v>
      </c>
      <c r="H274" s="22" t="s">
        <v>15</v>
      </c>
      <c r="I274" s="28">
        <v>0.01</v>
      </c>
      <c r="J274" s="28">
        <v>4</v>
      </c>
      <c r="K274" s="40"/>
      <c r="L274" s="40"/>
    </row>
    <row r="275" spans="1:12">
      <c r="A275" s="6">
        <v>45322</v>
      </c>
      <c r="B275" s="22" t="s">
        <v>10</v>
      </c>
      <c r="C275" s="22" t="s">
        <v>206</v>
      </c>
      <c r="D275" s="22" t="s">
        <v>418</v>
      </c>
      <c r="E275" s="22" t="s">
        <v>58</v>
      </c>
      <c r="F275" s="22" t="s">
        <v>168</v>
      </c>
      <c r="G275" s="9">
        <v>11700</v>
      </c>
      <c r="H275" s="22" t="s">
        <v>15</v>
      </c>
      <c r="I275" s="28">
        <v>0.01</v>
      </c>
      <c r="J275" s="28">
        <v>93.6</v>
      </c>
      <c r="K275" s="40"/>
      <c r="L275" s="40"/>
    </row>
    <row r="276" spans="1:12">
      <c r="A276" s="17">
        <v>45322</v>
      </c>
      <c r="B276" s="22" t="s">
        <v>10</v>
      </c>
      <c r="C276" s="22" t="s">
        <v>371</v>
      </c>
      <c r="D276" s="22" t="s">
        <v>419</v>
      </c>
      <c r="E276" s="22" t="s">
        <v>58</v>
      </c>
      <c r="F276" s="22" t="s">
        <v>168</v>
      </c>
      <c r="G276" s="9">
        <v>32500</v>
      </c>
      <c r="H276" s="22" t="s">
        <v>15</v>
      </c>
      <c r="I276" s="28">
        <v>0.01</v>
      </c>
      <c r="J276" s="28">
        <v>260</v>
      </c>
      <c r="K276" s="40"/>
      <c r="L276" s="40"/>
    </row>
    <row r="277" spans="1:12">
      <c r="A277" s="17">
        <v>45322</v>
      </c>
      <c r="B277" s="22" t="s">
        <v>10</v>
      </c>
      <c r="C277" s="22" t="s">
        <v>282</v>
      </c>
      <c r="D277" s="22" t="s">
        <v>420</v>
      </c>
      <c r="E277" s="22" t="s">
        <v>58</v>
      </c>
      <c r="F277" s="22" t="s">
        <v>168</v>
      </c>
      <c r="H277" s="22" t="s">
        <v>15</v>
      </c>
      <c r="K277" s="40"/>
      <c r="L277" s="40"/>
    </row>
    <row r="278" spans="1:12">
      <c r="A278" s="17">
        <v>45322</v>
      </c>
      <c r="B278" s="22" t="s">
        <v>10</v>
      </c>
      <c r="C278" s="22" t="s">
        <v>282</v>
      </c>
      <c r="D278" s="22" t="s">
        <v>421</v>
      </c>
      <c r="E278" s="22" t="s">
        <v>58</v>
      </c>
      <c r="F278" s="22" t="s">
        <v>168</v>
      </c>
      <c r="H278" s="22" t="s">
        <v>15</v>
      </c>
      <c r="K278" s="40"/>
      <c r="L278" s="40"/>
    </row>
    <row r="279" spans="1:12">
      <c r="A279" s="17">
        <v>45322</v>
      </c>
      <c r="B279" s="22" t="s">
        <v>10</v>
      </c>
      <c r="C279" s="22" t="s">
        <v>282</v>
      </c>
      <c r="D279" s="22" t="s">
        <v>422</v>
      </c>
      <c r="E279" s="22" t="s">
        <v>58</v>
      </c>
      <c r="F279" s="22" t="s">
        <v>168</v>
      </c>
      <c r="G279" s="9">
        <v>32500</v>
      </c>
      <c r="H279" s="22" t="s">
        <v>15</v>
      </c>
      <c r="I279" s="28">
        <v>0.01</v>
      </c>
      <c r="J279" s="28">
        <v>260</v>
      </c>
      <c r="K279" s="40"/>
      <c r="L279" s="40"/>
    </row>
    <row r="280" spans="1:12">
      <c r="A280" s="6">
        <v>45322</v>
      </c>
      <c r="B280" s="22" t="s">
        <v>10</v>
      </c>
      <c r="C280" s="22" t="s">
        <v>282</v>
      </c>
      <c r="D280" s="22" t="s">
        <v>423</v>
      </c>
      <c r="E280" s="22" t="s">
        <v>58</v>
      </c>
      <c r="F280" s="22" t="s">
        <v>168</v>
      </c>
      <c r="G280" s="9">
        <v>97500</v>
      </c>
      <c r="H280" s="22" t="s">
        <v>15</v>
      </c>
      <c r="I280" s="28">
        <v>0.01</v>
      </c>
      <c r="J280" s="28">
        <v>780</v>
      </c>
      <c r="K280" s="40"/>
      <c r="L280" s="40"/>
    </row>
    <row r="281" spans="1:12">
      <c r="A281" s="17">
        <v>45322</v>
      </c>
      <c r="B281" s="22" t="s">
        <v>10</v>
      </c>
      <c r="C281" s="22" t="s">
        <v>282</v>
      </c>
      <c r="D281" s="22" t="s">
        <v>424</v>
      </c>
      <c r="E281" s="22" t="s">
        <v>58</v>
      </c>
      <c r="F281" s="22" t="s">
        <v>168</v>
      </c>
      <c r="G281" s="9">
        <v>32500</v>
      </c>
      <c r="H281" s="22" t="s">
        <v>15</v>
      </c>
      <c r="I281" s="28">
        <v>0.01</v>
      </c>
      <c r="J281" s="28">
        <v>260</v>
      </c>
      <c r="K281" s="40"/>
      <c r="L281" s="40"/>
    </row>
    <row r="282" spans="1:12">
      <c r="A282" s="17">
        <v>45322</v>
      </c>
      <c r="B282" s="22" t="s">
        <v>10</v>
      </c>
      <c r="C282" s="22" t="s">
        <v>256</v>
      </c>
      <c r="D282" s="22" t="s">
        <v>425</v>
      </c>
      <c r="E282" s="22" t="s">
        <v>58</v>
      </c>
      <c r="F282" s="22" t="s">
        <v>168</v>
      </c>
      <c r="H282" s="22" t="s">
        <v>15</v>
      </c>
      <c r="K282" s="40"/>
      <c r="L282" s="40"/>
    </row>
    <row r="283" spans="1:12">
      <c r="A283" s="17">
        <v>45322</v>
      </c>
      <c r="B283" s="22" t="s">
        <v>10</v>
      </c>
      <c r="C283" s="22" t="s">
        <v>256</v>
      </c>
      <c r="D283" s="22" t="s">
        <v>426</v>
      </c>
      <c r="E283" s="22" t="s">
        <v>58</v>
      </c>
      <c r="F283" s="22" t="s">
        <v>168</v>
      </c>
      <c r="H283" s="22" t="s">
        <v>15</v>
      </c>
      <c r="K283" s="40"/>
      <c r="L283" s="40"/>
    </row>
    <row r="284" spans="1:12">
      <c r="A284" s="17">
        <v>45322</v>
      </c>
      <c r="B284" s="22" t="s">
        <v>10</v>
      </c>
      <c r="C284" s="22" t="s">
        <v>256</v>
      </c>
      <c r="D284" s="22" t="s">
        <v>427</v>
      </c>
      <c r="E284" s="22" t="s">
        <v>58</v>
      </c>
      <c r="F284" s="22" t="s">
        <v>168</v>
      </c>
      <c r="H284" s="22" t="s">
        <v>15</v>
      </c>
      <c r="K284" s="40"/>
      <c r="L284" s="40"/>
    </row>
    <row r="285" spans="1:12">
      <c r="A285" s="6">
        <v>45322</v>
      </c>
      <c r="B285" s="22" t="s">
        <v>10</v>
      </c>
      <c r="C285" s="22" t="s">
        <v>256</v>
      </c>
      <c r="D285" s="22" t="s">
        <v>428</v>
      </c>
      <c r="E285" s="22" t="s">
        <v>58</v>
      </c>
      <c r="F285" s="22" t="s">
        <v>168</v>
      </c>
      <c r="H285" s="22" t="s">
        <v>15</v>
      </c>
      <c r="K285" s="40"/>
      <c r="L285" s="40"/>
    </row>
    <row r="286" spans="1:12">
      <c r="A286" s="6">
        <v>45322</v>
      </c>
      <c r="B286" s="22" t="s">
        <v>10</v>
      </c>
      <c r="C286" s="22" t="s">
        <v>256</v>
      </c>
      <c r="D286" s="22" t="s">
        <v>429</v>
      </c>
      <c r="E286" s="22" t="s">
        <v>58</v>
      </c>
      <c r="F286" s="22" t="s">
        <v>168</v>
      </c>
      <c r="H286" s="22" t="s">
        <v>15</v>
      </c>
      <c r="K286" s="40"/>
      <c r="L286" s="40"/>
    </row>
    <row r="287" spans="1:12">
      <c r="A287" s="17">
        <v>45322</v>
      </c>
      <c r="B287" s="22" t="s">
        <v>10</v>
      </c>
      <c r="C287" s="22" t="s">
        <v>256</v>
      </c>
      <c r="D287" s="22" t="s">
        <v>430</v>
      </c>
      <c r="E287" s="22" t="s">
        <v>58</v>
      </c>
      <c r="F287" s="22" t="s">
        <v>168</v>
      </c>
      <c r="H287" s="22" t="s">
        <v>15</v>
      </c>
      <c r="K287" s="40"/>
      <c r="L287" s="40"/>
    </row>
    <row r="288" spans="1:12">
      <c r="A288" s="17">
        <v>45322</v>
      </c>
      <c r="B288" s="22" t="s">
        <v>10</v>
      </c>
      <c r="C288" s="22" t="s">
        <v>256</v>
      </c>
      <c r="D288" s="22" t="s">
        <v>431</v>
      </c>
      <c r="E288" s="22" t="s">
        <v>58</v>
      </c>
      <c r="F288" s="22" t="s">
        <v>168</v>
      </c>
      <c r="H288" s="22" t="s">
        <v>15</v>
      </c>
      <c r="K288" s="40"/>
      <c r="L288" s="40"/>
    </row>
    <row r="289" spans="1:12">
      <c r="A289" s="17">
        <v>45322</v>
      </c>
      <c r="B289" s="22" t="s">
        <v>10</v>
      </c>
      <c r="C289" s="22" t="s">
        <v>233</v>
      </c>
      <c r="D289" s="22" t="s">
        <v>432</v>
      </c>
      <c r="E289" s="22" t="s">
        <v>58</v>
      </c>
      <c r="F289" s="22" t="s">
        <v>168</v>
      </c>
      <c r="H289" s="22" t="s">
        <v>15</v>
      </c>
      <c r="K289" s="40"/>
      <c r="L289" s="40"/>
    </row>
    <row r="290" spans="1:12">
      <c r="A290" s="17">
        <v>45322</v>
      </c>
      <c r="B290" s="22" t="s">
        <v>10</v>
      </c>
      <c r="C290" s="22" t="s">
        <v>230</v>
      </c>
      <c r="D290" s="22" t="s">
        <v>433</v>
      </c>
      <c r="E290" s="22" t="s">
        <v>58</v>
      </c>
      <c r="F290" s="22" t="s">
        <v>168</v>
      </c>
      <c r="H290" s="22" t="s">
        <v>15</v>
      </c>
      <c r="K290" s="40"/>
      <c r="L290" s="40"/>
    </row>
    <row r="291" spans="1:12">
      <c r="A291" s="17">
        <v>45322</v>
      </c>
      <c r="B291" s="22" t="s">
        <v>10</v>
      </c>
      <c r="C291" s="22" t="s">
        <v>230</v>
      </c>
      <c r="D291" s="22" t="s">
        <v>434</v>
      </c>
      <c r="E291" s="22" t="s">
        <v>58</v>
      </c>
      <c r="F291" s="22" t="s">
        <v>168</v>
      </c>
      <c r="H291" s="22" t="s">
        <v>15</v>
      </c>
      <c r="K291" s="40"/>
      <c r="L291" s="40"/>
    </row>
    <row r="292" spans="1:12">
      <c r="A292" s="17">
        <v>45322</v>
      </c>
      <c r="B292" s="22" t="s">
        <v>10</v>
      </c>
      <c r="C292" s="22" t="s">
        <v>230</v>
      </c>
      <c r="D292" s="22" t="s">
        <v>435</v>
      </c>
      <c r="E292" s="22" t="s">
        <v>58</v>
      </c>
      <c r="F292" s="22" t="s">
        <v>168</v>
      </c>
      <c r="H292" s="22" t="s">
        <v>15</v>
      </c>
      <c r="K292" s="40"/>
      <c r="L292" s="40"/>
    </row>
    <row r="293" spans="1:12">
      <c r="A293" s="17">
        <v>45322</v>
      </c>
      <c r="B293" s="22" t="s">
        <v>10</v>
      </c>
      <c r="C293" s="22" t="s">
        <v>436</v>
      </c>
      <c r="D293" s="22" t="s">
        <v>437</v>
      </c>
      <c r="E293" s="22" t="s">
        <v>263</v>
      </c>
      <c r="F293" s="22" t="s">
        <v>237</v>
      </c>
      <c r="G293" s="9">
        <v>2100</v>
      </c>
      <c r="H293" s="22" t="s">
        <v>15</v>
      </c>
      <c r="I293" s="28">
        <v>0</v>
      </c>
      <c r="J293" s="28">
        <v>0</v>
      </c>
      <c r="K293" s="40"/>
      <c r="L293" s="40"/>
    </row>
    <row r="294" spans="1:12">
      <c r="A294" s="17">
        <v>45322</v>
      </c>
      <c r="B294" s="22" t="s">
        <v>10</v>
      </c>
      <c r="C294" s="22" t="s">
        <v>438</v>
      </c>
      <c r="D294" s="22" t="s">
        <v>439</v>
      </c>
      <c r="E294" s="22" t="s">
        <v>58</v>
      </c>
      <c r="F294" s="22" t="s">
        <v>237</v>
      </c>
      <c r="G294" s="9">
        <v>20000</v>
      </c>
      <c r="H294" s="22" t="s">
        <v>15</v>
      </c>
      <c r="I294" s="28">
        <v>0</v>
      </c>
      <c r="J294" s="28">
        <v>0</v>
      </c>
      <c r="K294" s="40"/>
      <c r="L294" s="40"/>
    </row>
    <row r="295" spans="1:12">
      <c r="A295" s="17">
        <v>45322</v>
      </c>
      <c r="B295" s="22" t="s">
        <v>10</v>
      </c>
      <c r="C295" s="22" t="s">
        <v>440</v>
      </c>
      <c r="D295" s="22" t="s">
        <v>441</v>
      </c>
      <c r="E295" s="22" t="s">
        <v>58</v>
      </c>
      <c r="F295" s="22" t="s">
        <v>58</v>
      </c>
      <c r="G295" s="9">
        <v>700</v>
      </c>
      <c r="H295" s="22" t="s">
        <v>15</v>
      </c>
      <c r="I295" s="28">
        <v>3.16</v>
      </c>
      <c r="J295" s="28">
        <v>2214.8000000000002</v>
      </c>
      <c r="K295" s="40"/>
      <c r="L295" s="40"/>
    </row>
    <row r="296" spans="1:12">
      <c r="A296" s="17">
        <v>45322</v>
      </c>
      <c r="B296" s="22" t="s">
        <v>10</v>
      </c>
      <c r="C296" s="22" t="s">
        <v>442</v>
      </c>
      <c r="D296" s="22" t="s">
        <v>443</v>
      </c>
      <c r="E296" s="22" t="s">
        <v>65</v>
      </c>
      <c r="F296" s="22" t="s">
        <v>444</v>
      </c>
      <c r="G296" s="9">
        <v>10</v>
      </c>
      <c r="H296" s="22" t="s">
        <v>15</v>
      </c>
      <c r="I296" s="28">
        <v>79.260000000000005</v>
      </c>
      <c r="J296" s="28">
        <v>792.6</v>
      </c>
      <c r="K296" s="40"/>
      <c r="L296" s="40"/>
    </row>
    <row r="297" spans="1:12">
      <c r="A297" s="17">
        <v>45322</v>
      </c>
      <c r="B297" s="22" t="s">
        <v>10</v>
      </c>
      <c r="C297" s="22" t="s">
        <v>442</v>
      </c>
      <c r="D297" s="22" t="s">
        <v>445</v>
      </c>
      <c r="E297" s="22" t="s">
        <v>65</v>
      </c>
      <c r="F297" s="22" t="s">
        <v>444</v>
      </c>
      <c r="G297" s="9">
        <v>8</v>
      </c>
      <c r="H297" s="22" t="s">
        <v>15</v>
      </c>
      <c r="I297" s="28">
        <v>59.45</v>
      </c>
      <c r="J297" s="28">
        <v>475.56</v>
      </c>
      <c r="K297" s="40"/>
      <c r="L297" s="40"/>
    </row>
    <row r="298" spans="1:12">
      <c r="A298" s="6">
        <v>45322</v>
      </c>
      <c r="B298" s="22" t="s">
        <v>10</v>
      </c>
      <c r="C298" s="22" t="s">
        <v>63</v>
      </c>
      <c r="D298" s="22" t="s">
        <v>446</v>
      </c>
      <c r="E298" s="22" t="s">
        <v>65</v>
      </c>
      <c r="F298" s="22" t="s">
        <v>66</v>
      </c>
      <c r="G298" s="9">
        <v>8</v>
      </c>
      <c r="H298" s="22" t="s">
        <v>15</v>
      </c>
      <c r="I298" s="28">
        <v>78.260000000000005</v>
      </c>
      <c r="J298" s="28">
        <v>626.08000000000004</v>
      </c>
      <c r="K298" s="40"/>
      <c r="L298" s="40"/>
    </row>
    <row r="299" spans="1:12">
      <c r="A299" s="6">
        <v>45322</v>
      </c>
      <c r="B299" s="22" t="s">
        <v>10</v>
      </c>
      <c r="C299" s="22" t="s">
        <v>70</v>
      </c>
      <c r="D299" s="22" t="s">
        <v>447</v>
      </c>
      <c r="E299" s="22" t="s">
        <v>65</v>
      </c>
      <c r="F299" s="22" t="s">
        <v>72</v>
      </c>
      <c r="G299" s="9">
        <v>17</v>
      </c>
      <c r="H299" s="22" t="s">
        <v>15</v>
      </c>
      <c r="I299" s="28">
        <v>78.260000000000005</v>
      </c>
      <c r="J299" s="28">
        <v>1330.42</v>
      </c>
      <c r="K299" s="40"/>
      <c r="L299" s="40"/>
    </row>
    <row r="300" spans="1:12">
      <c r="A300" s="6">
        <v>45322</v>
      </c>
      <c r="B300" s="22" t="s">
        <v>10</v>
      </c>
      <c r="C300" s="22" t="s">
        <v>70</v>
      </c>
      <c r="D300" s="22" t="s">
        <v>448</v>
      </c>
      <c r="E300" s="22" t="s">
        <v>65</v>
      </c>
      <c r="F300" s="22" t="s">
        <v>72</v>
      </c>
      <c r="G300" s="9">
        <v>1</v>
      </c>
      <c r="H300" s="22" t="s">
        <v>15</v>
      </c>
      <c r="I300" s="28">
        <v>78.260000000000005</v>
      </c>
      <c r="J300" s="28">
        <v>78.260000000000005</v>
      </c>
      <c r="K300" s="40"/>
      <c r="L300" s="40"/>
    </row>
    <row r="301" spans="1:12">
      <c r="A301" s="6">
        <v>45322</v>
      </c>
      <c r="B301" s="22" t="s">
        <v>10</v>
      </c>
      <c r="C301" s="22" t="s">
        <v>449</v>
      </c>
      <c r="D301" s="22" t="s">
        <v>450</v>
      </c>
      <c r="E301" s="22" t="s">
        <v>65</v>
      </c>
      <c r="F301" s="22" t="s">
        <v>451</v>
      </c>
      <c r="G301" s="9">
        <v>190</v>
      </c>
      <c r="H301" s="22" t="s">
        <v>15</v>
      </c>
      <c r="I301" s="28">
        <v>41.1</v>
      </c>
      <c r="J301" s="28">
        <v>7808.85</v>
      </c>
      <c r="K301" s="40"/>
      <c r="L301" s="40"/>
    </row>
    <row r="302" spans="1:12">
      <c r="A302" s="6">
        <v>45322</v>
      </c>
      <c r="B302" s="22" t="s">
        <v>10</v>
      </c>
      <c r="C302" s="22" t="s">
        <v>449</v>
      </c>
      <c r="D302" s="22" t="s">
        <v>452</v>
      </c>
      <c r="E302" s="22" t="s">
        <v>65</v>
      </c>
      <c r="F302" s="22" t="s">
        <v>451</v>
      </c>
      <c r="G302" s="9">
        <v>453</v>
      </c>
      <c r="H302" s="22" t="s">
        <v>15</v>
      </c>
      <c r="I302" s="28">
        <v>42.21</v>
      </c>
      <c r="J302" s="28">
        <v>19121.13</v>
      </c>
      <c r="K302" s="40"/>
      <c r="L302" s="40"/>
    </row>
    <row r="303" spans="1:12">
      <c r="A303" s="6">
        <v>45322</v>
      </c>
      <c r="B303" s="22" t="s">
        <v>10</v>
      </c>
      <c r="C303" s="22" t="s">
        <v>449</v>
      </c>
      <c r="D303" s="22" t="s">
        <v>453</v>
      </c>
      <c r="E303" s="22" t="s">
        <v>65</v>
      </c>
      <c r="F303" s="22" t="s">
        <v>451</v>
      </c>
      <c r="G303" s="9">
        <v>96</v>
      </c>
      <c r="H303" s="22" t="s">
        <v>15</v>
      </c>
      <c r="I303" s="28">
        <v>42.21</v>
      </c>
      <c r="J303" s="28">
        <v>4052.16</v>
      </c>
      <c r="K303" s="40"/>
      <c r="L303" s="40"/>
    </row>
    <row r="304" spans="1:12">
      <c r="A304" s="6">
        <v>45322</v>
      </c>
      <c r="B304" s="22" t="s">
        <v>62</v>
      </c>
      <c r="C304" s="22" t="s">
        <v>73</v>
      </c>
      <c r="D304" s="22" t="s">
        <v>454</v>
      </c>
      <c r="E304" s="22" t="s">
        <v>65</v>
      </c>
      <c r="F304" s="22" t="s">
        <v>75</v>
      </c>
      <c r="G304" s="9">
        <v>80</v>
      </c>
      <c r="H304" s="22" t="s">
        <v>15</v>
      </c>
      <c r="I304" s="28">
        <v>42.21</v>
      </c>
      <c r="J304" s="28">
        <v>3376.8</v>
      </c>
      <c r="K304" s="40"/>
      <c r="L304" s="40"/>
    </row>
    <row r="305" spans="1:12">
      <c r="A305" s="6">
        <v>45322</v>
      </c>
      <c r="B305" s="22" t="s">
        <v>62</v>
      </c>
      <c r="C305" s="22" t="s">
        <v>73</v>
      </c>
      <c r="D305" s="22" t="s">
        <v>455</v>
      </c>
      <c r="E305" s="22" t="s">
        <v>65</v>
      </c>
      <c r="F305" s="22" t="s">
        <v>75</v>
      </c>
      <c r="G305" s="9">
        <v>16</v>
      </c>
      <c r="H305" s="22" t="s">
        <v>15</v>
      </c>
      <c r="I305" s="28">
        <v>42.21</v>
      </c>
      <c r="J305" s="28">
        <v>675.36</v>
      </c>
      <c r="K305" s="40"/>
      <c r="L305" s="40"/>
    </row>
    <row r="306" spans="1:12">
      <c r="A306" s="6">
        <v>45322</v>
      </c>
      <c r="B306" s="22" t="s">
        <v>10</v>
      </c>
      <c r="C306" s="22" t="s">
        <v>456</v>
      </c>
      <c r="D306" s="22" t="s">
        <v>457</v>
      </c>
      <c r="E306" s="22" t="s">
        <v>65</v>
      </c>
      <c r="F306" s="22" t="s">
        <v>75</v>
      </c>
      <c r="G306" s="9">
        <v>34</v>
      </c>
      <c r="H306" s="22" t="s">
        <v>15</v>
      </c>
      <c r="I306" s="28">
        <v>42.21</v>
      </c>
      <c r="J306" s="28">
        <v>1435.14</v>
      </c>
      <c r="K306" s="40"/>
      <c r="L306" s="40"/>
    </row>
    <row r="307" spans="1:12">
      <c r="A307" s="6">
        <v>45322</v>
      </c>
      <c r="B307" s="22" t="s">
        <v>10</v>
      </c>
      <c r="C307" s="22" t="s">
        <v>266</v>
      </c>
      <c r="D307" s="22" t="s">
        <v>458</v>
      </c>
      <c r="E307" s="22" t="s">
        <v>58</v>
      </c>
      <c r="F307" s="22" t="s">
        <v>268</v>
      </c>
      <c r="G307" s="9">
        <v>35350</v>
      </c>
      <c r="H307" s="22" t="s">
        <v>15</v>
      </c>
      <c r="I307" s="28">
        <v>0.35</v>
      </c>
      <c r="J307" s="28">
        <v>12372.5</v>
      </c>
      <c r="K307" s="40"/>
      <c r="L307" s="40"/>
    </row>
    <row r="308" spans="1:12">
      <c r="A308" s="17">
        <v>45322</v>
      </c>
      <c r="B308" s="22" t="s">
        <v>10</v>
      </c>
      <c r="C308" s="22" t="s">
        <v>266</v>
      </c>
      <c r="D308" s="22" t="s">
        <v>459</v>
      </c>
      <c r="E308" s="22" t="s">
        <v>58</v>
      </c>
      <c r="F308" s="22" t="s">
        <v>268</v>
      </c>
      <c r="G308" s="9">
        <v>2450</v>
      </c>
      <c r="H308" s="22" t="s">
        <v>15</v>
      </c>
      <c r="I308" s="28">
        <v>0.35</v>
      </c>
      <c r="J308" s="28">
        <v>857.5</v>
      </c>
      <c r="K308" s="40"/>
      <c r="L308" s="40"/>
    </row>
    <row r="309" spans="1:12">
      <c r="A309" s="17">
        <v>45322</v>
      </c>
      <c r="B309" s="22" t="s">
        <v>10</v>
      </c>
      <c r="C309" s="22" t="s">
        <v>460</v>
      </c>
      <c r="D309" s="22" t="s">
        <v>461</v>
      </c>
      <c r="E309" s="22" t="s">
        <v>65</v>
      </c>
      <c r="F309" s="22" t="s">
        <v>72</v>
      </c>
      <c r="G309" s="9">
        <v>48</v>
      </c>
      <c r="H309" s="22" t="s">
        <v>15</v>
      </c>
      <c r="I309" s="28">
        <v>79.260000000000005</v>
      </c>
      <c r="J309" s="28">
        <v>3804.48</v>
      </c>
      <c r="K309" s="40"/>
      <c r="L309" s="40"/>
    </row>
    <row r="310" spans="1:12">
      <c r="A310" s="17">
        <v>45322</v>
      </c>
      <c r="B310" s="22" t="s">
        <v>10</v>
      </c>
      <c r="C310" s="22" t="s">
        <v>460</v>
      </c>
      <c r="D310" s="22" t="s">
        <v>462</v>
      </c>
      <c r="E310" s="22" t="s">
        <v>65</v>
      </c>
      <c r="F310" s="22" t="s">
        <v>72</v>
      </c>
      <c r="G310" s="9">
        <v>58</v>
      </c>
      <c r="H310" s="22" t="s">
        <v>15</v>
      </c>
      <c r="I310" s="28">
        <v>79.260000000000005</v>
      </c>
      <c r="J310" s="28">
        <v>4597.08</v>
      </c>
      <c r="K310" s="40"/>
      <c r="L310" s="40"/>
    </row>
    <row r="311" spans="1:12">
      <c r="A311" s="17">
        <v>45322</v>
      </c>
      <c r="B311" s="22" t="s">
        <v>10</v>
      </c>
      <c r="C311" s="22" t="s">
        <v>460</v>
      </c>
      <c r="D311" s="22" t="s">
        <v>463</v>
      </c>
      <c r="E311" s="22" t="s">
        <v>65</v>
      </c>
      <c r="F311" s="22" t="s">
        <v>72</v>
      </c>
      <c r="G311" s="9">
        <v>38</v>
      </c>
      <c r="H311" s="22" t="s">
        <v>15</v>
      </c>
      <c r="I311" s="28">
        <v>79.260000000000005</v>
      </c>
      <c r="J311" s="28">
        <v>3011.88</v>
      </c>
      <c r="K311" s="40"/>
      <c r="L311" s="40"/>
    </row>
    <row r="312" spans="1:12">
      <c r="A312" s="17">
        <v>45322</v>
      </c>
      <c r="B312" s="22" t="s">
        <v>10</v>
      </c>
      <c r="C312" s="22" t="s">
        <v>460</v>
      </c>
      <c r="D312" s="22" t="s">
        <v>464</v>
      </c>
      <c r="E312" s="22" t="s">
        <v>65</v>
      </c>
      <c r="F312" s="22" t="s">
        <v>72</v>
      </c>
      <c r="G312" s="9">
        <v>48</v>
      </c>
      <c r="H312" s="22" t="s">
        <v>15</v>
      </c>
      <c r="I312" s="28">
        <v>79.260000000000005</v>
      </c>
      <c r="J312" s="28">
        <v>3804.48</v>
      </c>
      <c r="K312" s="40"/>
      <c r="L312" s="40"/>
    </row>
    <row r="313" spans="1:12">
      <c r="A313" s="17">
        <v>45322</v>
      </c>
      <c r="B313" s="22" t="s">
        <v>10</v>
      </c>
      <c r="C313" s="22" t="s">
        <v>460</v>
      </c>
      <c r="D313" s="22" t="s">
        <v>465</v>
      </c>
      <c r="E313" s="22" t="s">
        <v>65</v>
      </c>
      <c r="F313" s="22" t="s">
        <v>72</v>
      </c>
      <c r="G313" s="9">
        <v>17</v>
      </c>
      <c r="H313" s="22" t="s">
        <v>15</v>
      </c>
      <c r="I313" s="28">
        <v>79.260000000000005</v>
      </c>
      <c r="J313" s="28">
        <v>1347.42</v>
      </c>
      <c r="K313" s="40"/>
      <c r="L313" s="40"/>
    </row>
    <row r="314" spans="1:12">
      <c r="A314" s="17">
        <v>45322</v>
      </c>
      <c r="B314" s="22" t="s">
        <v>10</v>
      </c>
      <c r="C314" s="22" t="s">
        <v>466</v>
      </c>
      <c r="D314" s="22" t="s">
        <v>467</v>
      </c>
      <c r="E314" s="22" t="s">
        <v>58</v>
      </c>
      <c r="F314" s="22" t="s">
        <v>268</v>
      </c>
      <c r="G314" s="9">
        <v>40</v>
      </c>
      <c r="H314" s="22" t="s">
        <v>15</v>
      </c>
      <c r="I314" s="28">
        <v>0.34</v>
      </c>
      <c r="J314" s="28">
        <v>13.65</v>
      </c>
      <c r="K314" s="40"/>
      <c r="L314" s="40"/>
    </row>
    <row r="315" spans="1:12">
      <c r="A315" s="17">
        <v>45322</v>
      </c>
      <c r="B315" s="22" t="s">
        <v>10</v>
      </c>
      <c r="C315" s="22" t="s">
        <v>468</v>
      </c>
      <c r="D315" s="22" t="s">
        <v>469</v>
      </c>
      <c r="E315" s="22" t="s">
        <v>58</v>
      </c>
      <c r="F315" s="22" t="s">
        <v>268</v>
      </c>
      <c r="G315" s="9">
        <v>11189</v>
      </c>
      <c r="H315" s="22" t="s">
        <v>15</v>
      </c>
      <c r="I315" s="28">
        <v>0.34</v>
      </c>
      <c r="J315" s="28">
        <v>3818.81</v>
      </c>
      <c r="K315" s="40"/>
      <c r="L315" s="40"/>
    </row>
    <row r="316" spans="1:12">
      <c r="A316" s="17">
        <v>45322</v>
      </c>
      <c r="B316" s="22" t="s">
        <v>10</v>
      </c>
      <c r="C316" s="22" t="s">
        <v>468</v>
      </c>
      <c r="D316" s="22" t="s">
        <v>470</v>
      </c>
      <c r="E316" s="22" t="s">
        <v>58</v>
      </c>
      <c r="F316" s="22" t="s">
        <v>268</v>
      </c>
      <c r="G316" s="9">
        <v>22904</v>
      </c>
      <c r="H316" s="22" t="s">
        <v>15</v>
      </c>
      <c r="I316" s="28">
        <v>0.34</v>
      </c>
      <c r="J316" s="28">
        <v>7817.14</v>
      </c>
      <c r="K316" s="40"/>
      <c r="L316" s="40"/>
    </row>
    <row r="317" spans="1:12">
      <c r="A317" s="17">
        <v>45322</v>
      </c>
      <c r="B317" s="22" t="s">
        <v>10</v>
      </c>
      <c r="C317" s="22" t="s">
        <v>288</v>
      </c>
      <c r="D317" s="22" t="s">
        <v>471</v>
      </c>
      <c r="E317" s="22" t="s">
        <v>58</v>
      </c>
      <c r="F317" s="22" t="s">
        <v>268</v>
      </c>
      <c r="G317" s="9">
        <v>50</v>
      </c>
      <c r="H317" s="22" t="s">
        <v>15</v>
      </c>
      <c r="I317" s="28">
        <v>0.35</v>
      </c>
      <c r="J317" s="28">
        <v>17.5</v>
      </c>
      <c r="K317" s="40"/>
      <c r="L317" s="40"/>
    </row>
    <row r="318" spans="1:12">
      <c r="A318" s="17">
        <v>45322</v>
      </c>
      <c r="B318" s="22" t="s">
        <v>10</v>
      </c>
      <c r="C318" s="22" t="s">
        <v>288</v>
      </c>
      <c r="D318" s="22" t="s">
        <v>472</v>
      </c>
      <c r="E318" s="22" t="s">
        <v>58</v>
      </c>
      <c r="F318" s="22" t="s">
        <v>268</v>
      </c>
      <c r="G318" s="9">
        <v>14156</v>
      </c>
      <c r="H318" s="22" t="s">
        <v>15</v>
      </c>
      <c r="I318" s="28">
        <v>0.35</v>
      </c>
      <c r="J318" s="28">
        <v>4954.6000000000004</v>
      </c>
      <c r="K318" s="40"/>
      <c r="L318" s="40"/>
    </row>
    <row r="319" spans="1:12">
      <c r="A319" s="17">
        <v>45322</v>
      </c>
      <c r="B319" s="22" t="s">
        <v>10</v>
      </c>
      <c r="C319" s="22" t="s">
        <v>292</v>
      </c>
      <c r="D319" s="22" t="s">
        <v>473</v>
      </c>
      <c r="E319" s="22" t="s">
        <v>58</v>
      </c>
      <c r="F319" s="22" t="s">
        <v>268</v>
      </c>
      <c r="G319" s="9">
        <v>1784</v>
      </c>
      <c r="H319" s="22" t="s">
        <v>15</v>
      </c>
      <c r="I319" s="28">
        <v>0.35</v>
      </c>
      <c r="J319" s="28">
        <v>624.4</v>
      </c>
      <c r="K319" s="40"/>
      <c r="L319" s="40"/>
    </row>
    <row r="320" spans="1:12">
      <c r="A320" s="17">
        <v>45322</v>
      </c>
      <c r="B320" s="22" t="s">
        <v>10</v>
      </c>
      <c r="C320" s="22" t="s">
        <v>474</v>
      </c>
      <c r="D320" s="22" t="s">
        <v>475</v>
      </c>
      <c r="E320" s="22" t="s">
        <v>58</v>
      </c>
      <c r="F320" s="22" t="s">
        <v>268</v>
      </c>
      <c r="G320" s="9">
        <v>25430</v>
      </c>
      <c r="H320" s="22" t="s">
        <v>15</v>
      </c>
      <c r="I320" s="28">
        <v>0.35</v>
      </c>
      <c r="J320" s="28">
        <v>8900.5</v>
      </c>
      <c r="K320" s="40"/>
      <c r="L320" s="40"/>
    </row>
    <row r="321" spans="1:12">
      <c r="A321" s="17">
        <v>45322</v>
      </c>
      <c r="B321" s="22" t="s">
        <v>10</v>
      </c>
      <c r="C321" s="22" t="s">
        <v>474</v>
      </c>
      <c r="D321" s="22" t="s">
        <v>476</v>
      </c>
      <c r="E321" s="22" t="s">
        <v>58</v>
      </c>
      <c r="F321" s="22" t="s">
        <v>268</v>
      </c>
      <c r="G321" s="9">
        <v>24376</v>
      </c>
      <c r="H321" s="22" t="s">
        <v>15</v>
      </c>
      <c r="I321" s="28">
        <v>0.35</v>
      </c>
      <c r="J321" s="28">
        <v>8531.6</v>
      </c>
      <c r="K321" s="40"/>
      <c r="L321" s="40"/>
    </row>
    <row r="322" spans="1:12">
      <c r="A322" s="17">
        <v>45322</v>
      </c>
      <c r="B322" s="22" t="s">
        <v>10</v>
      </c>
      <c r="C322" s="22" t="s">
        <v>300</v>
      </c>
      <c r="D322" s="22" t="s">
        <v>477</v>
      </c>
      <c r="E322" s="22" t="s">
        <v>58</v>
      </c>
      <c r="F322" s="22" t="s">
        <v>268</v>
      </c>
      <c r="G322" s="9">
        <v>11550</v>
      </c>
      <c r="H322" s="22" t="s">
        <v>15</v>
      </c>
      <c r="I322" s="28">
        <v>0.35</v>
      </c>
      <c r="J322" s="28">
        <v>4042.5</v>
      </c>
      <c r="K322" s="40"/>
      <c r="L322" s="40"/>
    </row>
    <row r="323" spans="1:12">
      <c r="A323" s="17">
        <v>45322</v>
      </c>
      <c r="B323" s="22" t="s">
        <v>10</v>
      </c>
      <c r="C323" s="22" t="s">
        <v>300</v>
      </c>
      <c r="D323" s="22" t="s">
        <v>478</v>
      </c>
      <c r="E323" s="22" t="s">
        <v>58</v>
      </c>
      <c r="F323" s="22" t="s">
        <v>268</v>
      </c>
      <c r="G323" s="9">
        <v>1820</v>
      </c>
      <c r="H323" s="22" t="s">
        <v>15</v>
      </c>
      <c r="I323" s="28">
        <v>0.35</v>
      </c>
      <c r="J323" s="28">
        <v>637</v>
      </c>
      <c r="K323" s="40"/>
      <c r="L323" s="40"/>
    </row>
    <row r="324" spans="1:12">
      <c r="A324" s="17">
        <v>45322</v>
      </c>
      <c r="B324" s="22" t="s">
        <v>10</v>
      </c>
      <c r="C324" s="22" t="s">
        <v>303</v>
      </c>
      <c r="D324" s="22" t="s">
        <v>479</v>
      </c>
      <c r="E324" s="22" t="s">
        <v>58</v>
      </c>
      <c r="F324" s="22" t="s">
        <v>268</v>
      </c>
      <c r="G324" s="9">
        <v>67172</v>
      </c>
      <c r="H324" s="22" t="s">
        <v>15</v>
      </c>
      <c r="I324" s="28">
        <v>0.35</v>
      </c>
      <c r="J324" s="28">
        <v>23510.2</v>
      </c>
      <c r="K324" s="40"/>
      <c r="L324" s="40"/>
    </row>
    <row r="325" spans="1:12">
      <c r="A325" s="17">
        <v>45322</v>
      </c>
      <c r="B325" s="22" t="s">
        <v>10</v>
      </c>
      <c r="C325" s="22" t="s">
        <v>480</v>
      </c>
      <c r="D325" s="22" t="s">
        <v>481</v>
      </c>
      <c r="E325" s="22" t="s">
        <v>58</v>
      </c>
      <c r="F325" s="22" t="s">
        <v>263</v>
      </c>
      <c r="G325" s="9">
        <v>30</v>
      </c>
      <c r="H325" s="22" t="s">
        <v>264</v>
      </c>
      <c r="I325" s="28">
        <v>0</v>
      </c>
      <c r="J325" s="28">
        <v>0</v>
      </c>
      <c r="K325" s="40"/>
      <c r="L325" s="40"/>
    </row>
    <row r="326" spans="1:12">
      <c r="A326" s="17">
        <v>45322</v>
      </c>
      <c r="B326" s="22" t="s">
        <v>10</v>
      </c>
      <c r="C326" s="22" t="s">
        <v>482</v>
      </c>
      <c r="D326" s="22" t="s">
        <v>483</v>
      </c>
      <c r="E326" s="22" t="s">
        <v>58</v>
      </c>
      <c r="F326" s="22" t="s">
        <v>263</v>
      </c>
      <c r="G326" s="9">
        <v>6</v>
      </c>
      <c r="H326" s="22" t="s">
        <v>264</v>
      </c>
      <c r="I326" s="28">
        <v>13.29</v>
      </c>
      <c r="J326" s="28">
        <v>79.72</v>
      </c>
      <c r="K326" s="40"/>
      <c r="L326" s="40"/>
    </row>
    <row r="327" spans="1:12">
      <c r="A327" s="17">
        <v>45322</v>
      </c>
      <c r="B327" s="22" t="s">
        <v>10</v>
      </c>
      <c r="C327" s="22" t="s">
        <v>484</v>
      </c>
      <c r="D327" s="22" t="s">
        <v>485</v>
      </c>
      <c r="E327" s="22" t="s">
        <v>58</v>
      </c>
      <c r="F327" s="22" t="s">
        <v>58</v>
      </c>
      <c r="G327" s="9">
        <v>719.74163999999996</v>
      </c>
      <c r="H327" s="22" t="s">
        <v>15</v>
      </c>
      <c r="I327" s="28">
        <v>0.56000000000000005</v>
      </c>
      <c r="J327" s="28">
        <v>404.85</v>
      </c>
      <c r="K327" s="40"/>
      <c r="L327" s="40"/>
    </row>
    <row r="328" spans="1:12">
      <c r="A328" s="17">
        <v>45322</v>
      </c>
      <c r="B328" s="22" t="s">
        <v>10</v>
      </c>
      <c r="C328" s="22" t="s">
        <v>310</v>
      </c>
      <c r="D328" s="22" t="s">
        <v>486</v>
      </c>
      <c r="E328" s="22" t="s">
        <v>58</v>
      </c>
      <c r="F328" s="22" t="s">
        <v>263</v>
      </c>
      <c r="G328" s="9">
        <v>97450</v>
      </c>
      <c r="H328" s="22" t="s">
        <v>15</v>
      </c>
      <c r="I328" s="28">
        <v>0.05</v>
      </c>
      <c r="J328" s="28">
        <v>4843.2700000000004</v>
      </c>
      <c r="K328" s="40"/>
      <c r="L328" s="40"/>
    </row>
    <row r="329" spans="1:12">
      <c r="A329" s="17">
        <v>45322</v>
      </c>
      <c r="B329" s="22" t="s">
        <v>10</v>
      </c>
      <c r="C329" s="22" t="s">
        <v>310</v>
      </c>
      <c r="D329" s="22" t="s">
        <v>487</v>
      </c>
      <c r="E329" s="22" t="s">
        <v>58</v>
      </c>
      <c r="F329" s="22" t="s">
        <v>263</v>
      </c>
      <c r="G329" s="9">
        <v>32532</v>
      </c>
      <c r="H329" s="22" t="s">
        <v>15</v>
      </c>
      <c r="I329" s="28">
        <v>0.05</v>
      </c>
      <c r="J329" s="28">
        <v>1616.84</v>
      </c>
      <c r="K329" s="40"/>
      <c r="L329" s="40"/>
    </row>
    <row r="330" spans="1:12">
      <c r="A330" s="17">
        <v>45322</v>
      </c>
      <c r="B330" s="22" t="s">
        <v>10</v>
      </c>
      <c r="C330" s="22" t="s">
        <v>488</v>
      </c>
      <c r="D330" s="22" t="s">
        <v>489</v>
      </c>
      <c r="E330" s="22" t="s">
        <v>58</v>
      </c>
      <c r="F330" s="22" t="s">
        <v>490</v>
      </c>
      <c r="G330" s="9">
        <v>29600</v>
      </c>
      <c r="H330" s="22" t="s">
        <v>15</v>
      </c>
      <c r="I330" s="28">
        <v>0.01</v>
      </c>
      <c r="J330" s="28">
        <v>414.4</v>
      </c>
      <c r="K330" s="40"/>
      <c r="L330" s="40"/>
    </row>
    <row r="331" spans="1:12">
      <c r="A331" s="17">
        <v>45322</v>
      </c>
      <c r="B331" s="22" t="s">
        <v>10</v>
      </c>
      <c r="C331" s="22" t="s">
        <v>488</v>
      </c>
      <c r="D331" s="22" t="s">
        <v>491</v>
      </c>
      <c r="E331" s="22" t="s">
        <v>58</v>
      </c>
      <c r="F331" s="22" t="s">
        <v>490</v>
      </c>
      <c r="G331" s="9">
        <v>528000</v>
      </c>
      <c r="H331" s="22" t="s">
        <v>15</v>
      </c>
      <c r="I331" s="28">
        <v>0.01</v>
      </c>
      <c r="J331" s="28">
        <v>7744</v>
      </c>
      <c r="K331" s="40"/>
      <c r="L331" s="40"/>
    </row>
    <row r="332" spans="1:12">
      <c r="A332" s="17">
        <v>45322</v>
      </c>
      <c r="B332" s="22" t="s">
        <v>10</v>
      </c>
      <c r="C332" s="22" t="s">
        <v>488</v>
      </c>
      <c r="D332" s="22" t="s">
        <v>492</v>
      </c>
      <c r="E332" s="22" t="s">
        <v>58</v>
      </c>
      <c r="F332" s="22" t="s">
        <v>490</v>
      </c>
      <c r="G332" s="9">
        <v>1971200</v>
      </c>
      <c r="H332" s="22" t="s">
        <v>15</v>
      </c>
      <c r="I332" s="28">
        <v>0.02</v>
      </c>
      <c r="J332" s="28">
        <v>29656.400000000001</v>
      </c>
      <c r="K332" s="40"/>
      <c r="L332" s="40"/>
    </row>
    <row r="333" spans="1:12">
      <c r="A333" s="17">
        <v>45322</v>
      </c>
      <c r="B333" s="22" t="s">
        <v>10</v>
      </c>
      <c r="C333" s="22" t="s">
        <v>325</v>
      </c>
      <c r="D333" s="22" t="s">
        <v>493</v>
      </c>
      <c r="E333" s="22" t="s">
        <v>58</v>
      </c>
      <c r="F333" s="22" t="s">
        <v>268</v>
      </c>
      <c r="G333" s="9">
        <v>7200</v>
      </c>
      <c r="H333" s="22" t="s">
        <v>15</v>
      </c>
      <c r="I333" s="28">
        <v>0.19</v>
      </c>
      <c r="J333" s="28">
        <v>1332</v>
      </c>
      <c r="K333" s="40"/>
      <c r="L333" s="40"/>
    </row>
    <row r="334" spans="1:12">
      <c r="A334" s="17">
        <v>45322</v>
      </c>
      <c r="B334" s="22" t="s">
        <v>10</v>
      </c>
      <c r="C334" s="22" t="s">
        <v>325</v>
      </c>
      <c r="D334" s="22" t="s">
        <v>494</v>
      </c>
      <c r="E334" s="22" t="s">
        <v>58</v>
      </c>
      <c r="F334" s="22" t="s">
        <v>268</v>
      </c>
      <c r="G334" s="9">
        <v>282</v>
      </c>
      <c r="H334" s="22" t="s">
        <v>15</v>
      </c>
      <c r="I334" s="28">
        <v>0.19</v>
      </c>
      <c r="J334" s="28">
        <v>52.17</v>
      </c>
      <c r="K334" s="40"/>
      <c r="L334" s="40"/>
    </row>
    <row r="335" spans="1:12">
      <c r="A335" s="17">
        <v>45322</v>
      </c>
      <c r="B335" s="22" t="s">
        <v>10</v>
      </c>
      <c r="C335" s="22" t="s">
        <v>495</v>
      </c>
      <c r="D335" s="22" t="s">
        <v>496</v>
      </c>
      <c r="E335" s="22" t="s">
        <v>58</v>
      </c>
      <c r="F335" s="22" t="s">
        <v>268</v>
      </c>
      <c r="G335" s="9">
        <v>2460</v>
      </c>
      <c r="H335" s="22" t="s">
        <v>15</v>
      </c>
      <c r="I335" s="28">
        <v>0.35</v>
      </c>
      <c r="J335" s="28">
        <v>861</v>
      </c>
      <c r="K335" s="40"/>
      <c r="L335" s="40"/>
    </row>
    <row r="336" spans="1:12">
      <c r="A336" s="17">
        <v>45322</v>
      </c>
      <c r="B336" s="22" t="s">
        <v>10</v>
      </c>
      <c r="C336" s="22" t="s">
        <v>495</v>
      </c>
      <c r="D336" s="22" t="s">
        <v>497</v>
      </c>
      <c r="E336" s="22" t="s">
        <v>58</v>
      </c>
      <c r="F336" s="22" t="s">
        <v>268</v>
      </c>
      <c r="G336" s="9">
        <v>6620</v>
      </c>
      <c r="H336" s="22" t="s">
        <v>15</v>
      </c>
      <c r="I336" s="28">
        <v>0.35</v>
      </c>
      <c r="J336" s="28">
        <v>2317</v>
      </c>
      <c r="K336" s="40"/>
      <c r="L336" s="40"/>
    </row>
    <row r="337" spans="1:12">
      <c r="A337" s="17">
        <v>45322</v>
      </c>
      <c r="B337" s="22" t="s">
        <v>10</v>
      </c>
      <c r="C337" s="22" t="s">
        <v>498</v>
      </c>
      <c r="D337" s="22" t="s">
        <v>499</v>
      </c>
      <c r="E337" s="22" t="s">
        <v>58</v>
      </c>
      <c r="F337" s="22" t="s">
        <v>268</v>
      </c>
      <c r="G337" s="9">
        <v>3980</v>
      </c>
      <c r="H337" s="22" t="s">
        <v>15</v>
      </c>
      <c r="I337" s="28">
        <v>0.19</v>
      </c>
      <c r="J337" s="28">
        <v>736.3</v>
      </c>
      <c r="K337" s="40"/>
      <c r="L337" s="40"/>
    </row>
    <row r="338" spans="1:12">
      <c r="A338" s="17">
        <v>45322</v>
      </c>
      <c r="B338" s="22" t="s">
        <v>10</v>
      </c>
      <c r="C338" s="22" t="s">
        <v>327</v>
      </c>
      <c r="D338" s="22" t="s">
        <v>500</v>
      </c>
      <c r="E338" s="22" t="s">
        <v>58</v>
      </c>
      <c r="F338" s="22" t="s">
        <v>268</v>
      </c>
      <c r="G338" s="9">
        <v>150</v>
      </c>
      <c r="H338" s="22" t="s">
        <v>15</v>
      </c>
      <c r="I338" s="28">
        <v>0.19</v>
      </c>
      <c r="J338" s="28">
        <v>27.75</v>
      </c>
      <c r="K338" s="40"/>
      <c r="L338" s="40"/>
    </row>
    <row r="339" spans="1:12">
      <c r="A339" s="17">
        <v>45322</v>
      </c>
      <c r="B339" s="22" t="s">
        <v>10</v>
      </c>
      <c r="C339" s="22" t="s">
        <v>329</v>
      </c>
      <c r="D339" s="22" t="s">
        <v>501</v>
      </c>
      <c r="E339" s="22" t="s">
        <v>58</v>
      </c>
      <c r="F339" s="22" t="s">
        <v>268</v>
      </c>
      <c r="G339" s="9">
        <v>17674</v>
      </c>
      <c r="H339" s="22" t="s">
        <v>15</v>
      </c>
      <c r="I339" s="28">
        <v>0.19</v>
      </c>
      <c r="J339" s="28">
        <v>3269.69</v>
      </c>
      <c r="K339" s="40"/>
      <c r="L339" s="40"/>
    </row>
    <row r="340" spans="1:12">
      <c r="A340" s="17">
        <v>45322</v>
      </c>
      <c r="B340" s="22" t="s">
        <v>10</v>
      </c>
      <c r="C340" s="22" t="s">
        <v>332</v>
      </c>
      <c r="D340" s="22" t="s">
        <v>502</v>
      </c>
      <c r="E340" s="22" t="s">
        <v>58</v>
      </c>
      <c r="F340" s="22" t="s">
        <v>268</v>
      </c>
      <c r="G340" s="9">
        <v>23402</v>
      </c>
      <c r="H340" s="22" t="s">
        <v>15</v>
      </c>
      <c r="I340" s="28">
        <v>0.19</v>
      </c>
      <c r="J340" s="28">
        <v>4329.37</v>
      </c>
      <c r="K340" s="40"/>
      <c r="L340" s="40"/>
    </row>
    <row r="341" spans="1:12">
      <c r="A341" s="17">
        <v>45322</v>
      </c>
      <c r="B341" s="22" t="s">
        <v>10</v>
      </c>
      <c r="C341" s="22" t="s">
        <v>503</v>
      </c>
      <c r="D341" s="22" t="s">
        <v>504</v>
      </c>
      <c r="E341" s="22" t="s">
        <v>58</v>
      </c>
      <c r="F341" s="22" t="s">
        <v>268</v>
      </c>
      <c r="G341" s="9">
        <v>8494</v>
      </c>
      <c r="H341" s="22" t="s">
        <v>15</v>
      </c>
      <c r="I341" s="28">
        <v>0.19</v>
      </c>
      <c r="J341" s="28">
        <v>1571.39</v>
      </c>
      <c r="K341" s="40"/>
      <c r="L341" s="40"/>
    </row>
    <row r="342" spans="1:12">
      <c r="A342" s="17">
        <v>45322</v>
      </c>
      <c r="B342" s="22" t="s">
        <v>10</v>
      </c>
      <c r="C342" s="22" t="s">
        <v>334</v>
      </c>
      <c r="D342" s="22" t="s">
        <v>505</v>
      </c>
      <c r="E342" s="22" t="s">
        <v>58</v>
      </c>
      <c r="F342" s="22" t="s">
        <v>268</v>
      </c>
      <c r="G342" s="9">
        <v>24701</v>
      </c>
      <c r="H342" s="22" t="s">
        <v>15</v>
      </c>
      <c r="I342" s="28">
        <v>0.19</v>
      </c>
      <c r="J342" s="28">
        <v>4569.68</v>
      </c>
      <c r="K342" s="40"/>
      <c r="L342" s="40"/>
    </row>
    <row r="343" spans="1:12">
      <c r="A343" s="17">
        <v>45322</v>
      </c>
      <c r="B343" s="22" t="s">
        <v>10</v>
      </c>
      <c r="C343" s="22" t="s">
        <v>339</v>
      </c>
      <c r="D343" s="22" t="s">
        <v>506</v>
      </c>
      <c r="E343" s="22" t="s">
        <v>58</v>
      </c>
      <c r="F343" s="22" t="s">
        <v>268</v>
      </c>
      <c r="G343" s="9">
        <v>20930</v>
      </c>
      <c r="H343" s="22" t="s">
        <v>15</v>
      </c>
      <c r="I343" s="28">
        <v>0.19</v>
      </c>
      <c r="J343" s="28">
        <v>3872.05</v>
      </c>
      <c r="K343" s="40"/>
      <c r="L343" s="40"/>
    </row>
    <row r="344" spans="1:12">
      <c r="A344" s="17">
        <v>45322</v>
      </c>
      <c r="B344" s="22" t="s">
        <v>10</v>
      </c>
      <c r="C344" s="22" t="s">
        <v>343</v>
      </c>
      <c r="D344" s="22" t="s">
        <v>507</v>
      </c>
      <c r="E344" s="22" t="s">
        <v>58</v>
      </c>
      <c r="F344" s="22" t="s">
        <v>268</v>
      </c>
      <c r="G344" s="9">
        <v>19382</v>
      </c>
      <c r="H344" s="22" t="s">
        <v>15</v>
      </c>
      <c r="I344" s="28">
        <v>0.19</v>
      </c>
      <c r="J344" s="28">
        <v>3585.67</v>
      </c>
      <c r="K344" s="40"/>
      <c r="L344" s="40"/>
    </row>
    <row r="345" spans="1:12">
      <c r="A345" s="17">
        <v>45322</v>
      </c>
      <c r="B345" s="22" t="s">
        <v>10</v>
      </c>
      <c r="C345" s="22" t="s">
        <v>347</v>
      </c>
      <c r="D345" s="22" t="s">
        <v>508</v>
      </c>
      <c r="E345" s="22" t="s">
        <v>58</v>
      </c>
      <c r="F345" s="22" t="s">
        <v>268</v>
      </c>
      <c r="G345" s="9">
        <v>19533</v>
      </c>
      <c r="H345" s="22" t="s">
        <v>15</v>
      </c>
      <c r="I345" s="28">
        <v>0.19</v>
      </c>
      <c r="J345" s="28">
        <v>3613.61</v>
      </c>
      <c r="K345" s="40"/>
      <c r="L345" s="40"/>
    </row>
    <row r="346" spans="1:12">
      <c r="A346" s="17">
        <v>45322</v>
      </c>
      <c r="B346" s="22" t="s">
        <v>10</v>
      </c>
      <c r="C346" s="22" t="s">
        <v>351</v>
      </c>
      <c r="D346" s="22" t="s">
        <v>509</v>
      </c>
      <c r="E346" s="22" t="s">
        <v>58</v>
      </c>
      <c r="F346" s="22" t="s">
        <v>268</v>
      </c>
      <c r="G346" s="9">
        <v>2208</v>
      </c>
      <c r="H346" s="22" t="s">
        <v>15</v>
      </c>
      <c r="I346" s="28">
        <v>0.35</v>
      </c>
      <c r="J346" s="28">
        <v>772.8</v>
      </c>
      <c r="K346" s="40"/>
      <c r="L346" s="40"/>
    </row>
    <row r="347" spans="1:12">
      <c r="A347" s="17">
        <v>45322</v>
      </c>
      <c r="B347" s="22" t="s">
        <v>10</v>
      </c>
      <c r="C347" s="22" t="s">
        <v>351</v>
      </c>
      <c r="D347" s="22" t="s">
        <v>510</v>
      </c>
      <c r="E347" s="22" t="s">
        <v>58</v>
      </c>
      <c r="F347" s="22" t="s">
        <v>268</v>
      </c>
      <c r="G347" s="9">
        <v>21</v>
      </c>
      <c r="H347" s="22" t="s">
        <v>15</v>
      </c>
      <c r="I347" s="28">
        <v>0.35</v>
      </c>
      <c r="J347" s="28">
        <v>7.35</v>
      </c>
      <c r="K347" s="40"/>
      <c r="L347" s="40"/>
    </row>
    <row r="348" spans="1:12">
      <c r="A348" s="17">
        <v>45322</v>
      </c>
      <c r="B348" s="22" t="s">
        <v>10</v>
      </c>
      <c r="C348" s="22" t="s">
        <v>511</v>
      </c>
      <c r="D348" s="22" t="s">
        <v>512</v>
      </c>
      <c r="E348" s="22" t="s">
        <v>58</v>
      </c>
      <c r="F348" s="22" t="s">
        <v>237</v>
      </c>
      <c r="G348" s="9">
        <v>780</v>
      </c>
      <c r="H348" s="22" t="s">
        <v>15</v>
      </c>
      <c r="I348" s="28">
        <v>0</v>
      </c>
      <c r="J348" s="28">
        <v>0</v>
      </c>
      <c r="K348" s="40"/>
      <c r="L348" s="40"/>
    </row>
    <row r="349" spans="1:12">
      <c r="A349" s="17">
        <v>45322</v>
      </c>
      <c r="B349" s="22" t="s">
        <v>10</v>
      </c>
      <c r="C349" s="22" t="s">
        <v>513</v>
      </c>
      <c r="D349" s="22" t="s">
        <v>514</v>
      </c>
      <c r="E349" s="22" t="s">
        <v>58</v>
      </c>
      <c r="F349" s="22" t="s">
        <v>237</v>
      </c>
      <c r="G349" s="9">
        <v>1425</v>
      </c>
      <c r="H349" s="22" t="s">
        <v>15</v>
      </c>
      <c r="I349" s="28">
        <v>0</v>
      </c>
      <c r="J349" s="28">
        <v>0</v>
      </c>
      <c r="K349" s="40"/>
      <c r="L349" s="40"/>
    </row>
    <row r="350" spans="1:12">
      <c r="A350" s="6">
        <v>45322</v>
      </c>
      <c r="B350" s="22" t="s">
        <v>10</v>
      </c>
      <c r="C350" s="22" t="s">
        <v>515</v>
      </c>
      <c r="D350" s="22" t="s">
        <v>516</v>
      </c>
      <c r="E350" s="22" t="s">
        <v>58</v>
      </c>
      <c r="F350" s="22" t="s">
        <v>237</v>
      </c>
      <c r="G350" s="9">
        <v>950</v>
      </c>
      <c r="H350" s="22" t="s">
        <v>15</v>
      </c>
      <c r="I350" s="28">
        <v>0</v>
      </c>
      <c r="J350" s="28">
        <v>0</v>
      </c>
      <c r="K350" s="40"/>
      <c r="L350" s="40"/>
    </row>
    <row r="351" spans="1:12">
      <c r="A351" s="17">
        <v>45322</v>
      </c>
      <c r="B351" s="22" t="s">
        <v>10</v>
      </c>
      <c r="C351" s="22" t="s">
        <v>517</v>
      </c>
      <c r="D351" s="22" t="s">
        <v>518</v>
      </c>
      <c r="E351" s="22" t="s">
        <v>58</v>
      </c>
      <c r="F351" s="22" t="s">
        <v>237</v>
      </c>
      <c r="G351" s="9">
        <v>3600</v>
      </c>
      <c r="H351" s="22" t="s">
        <v>15</v>
      </c>
      <c r="I351" s="28">
        <v>0</v>
      </c>
      <c r="J351" s="28">
        <v>0</v>
      </c>
      <c r="K351" s="40"/>
      <c r="L351" s="40"/>
    </row>
    <row r="352" spans="1:12">
      <c r="A352" s="17">
        <v>45322</v>
      </c>
      <c r="B352" s="22" t="s">
        <v>10</v>
      </c>
      <c r="C352" s="22" t="s">
        <v>519</v>
      </c>
      <c r="D352" s="22" t="s">
        <v>520</v>
      </c>
      <c r="E352" s="22" t="s">
        <v>58</v>
      </c>
      <c r="F352" s="22" t="s">
        <v>237</v>
      </c>
      <c r="G352" s="9">
        <v>24500</v>
      </c>
      <c r="H352" s="22" t="s">
        <v>15</v>
      </c>
      <c r="I352" s="28">
        <v>0</v>
      </c>
      <c r="J352" s="28">
        <v>0</v>
      </c>
      <c r="K352" s="40"/>
      <c r="L352" s="40"/>
    </row>
    <row r="353" spans="1:12">
      <c r="A353" s="17">
        <v>45322</v>
      </c>
      <c r="B353" s="22" t="s">
        <v>10</v>
      </c>
      <c r="C353" s="22" t="s">
        <v>521</v>
      </c>
      <c r="D353" s="22" t="s">
        <v>522</v>
      </c>
      <c r="E353" s="22" t="s">
        <v>58</v>
      </c>
      <c r="F353" s="22" t="s">
        <v>237</v>
      </c>
      <c r="G353" s="9">
        <v>800</v>
      </c>
      <c r="H353" s="22" t="s">
        <v>15</v>
      </c>
      <c r="I353" s="28">
        <v>0</v>
      </c>
      <c r="J353" s="28">
        <v>0</v>
      </c>
      <c r="K353" s="40"/>
      <c r="L353" s="40"/>
    </row>
    <row r="354" spans="1:12">
      <c r="A354" s="17">
        <v>45322</v>
      </c>
      <c r="B354" s="22" t="s">
        <v>10</v>
      </c>
      <c r="C354" s="22" t="s">
        <v>523</v>
      </c>
      <c r="D354" s="22" t="s">
        <v>524</v>
      </c>
      <c r="E354" s="22" t="s">
        <v>58</v>
      </c>
      <c r="F354" s="22" t="s">
        <v>237</v>
      </c>
      <c r="G354" s="9">
        <v>3600</v>
      </c>
      <c r="H354" s="22" t="s">
        <v>15</v>
      </c>
      <c r="I354" s="28">
        <v>0</v>
      </c>
      <c r="J354" s="28">
        <v>0</v>
      </c>
      <c r="K354" s="40"/>
      <c r="L354" s="40"/>
    </row>
    <row r="355" spans="1:12">
      <c r="A355" s="6">
        <v>45322</v>
      </c>
      <c r="B355" s="22" t="s">
        <v>10</v>
      </c>
      <c r="C355" s="22" t="s">
        <v>525</v>
      </c>
      <c r="D355" s="22" t="s">
        <v>526</v>
      </c>
      <c r="E355" s="22" t="s">
        <v>58</v>
      </c>
      <c r="F355" s="22" t="s">
        <v>237</v>
      </c>
      <c r="G355" s="9">
        <v>950</v>
      </c>
      <c r="H355" s="22" t="s">
        <v>15</v>
      </c>
      <c r="I355" s="28">
        <v>0</v>
      </c>
      <c r="J355" s="28">
        <v>0</v>
      </c>
      <c r="K355" s="40"/>
      <c r="L355" s="40"/>
    </row>
    <row r="356" spans="1:12">
      <c r="A356" s="17">
        <v>45322</v>
      </c>
      <c r="B356" s="22" t="s">
        <v>10</v>
      </c>
      <c r="C356" s="22" t="s">
        <v>527</v>
      </c>
      <c r="D356" s="22" t="s">
        <v>528</v>
      </c>
      <c r="E356" s="22" t="s">
        <v>58</v>
      </c>
      <c r="F356" s="22" t="s">
        <v>237</v>
      </c>
      <c r="G356" s="9">
        <v>3600</v>
      </c>
      <c r="H356" s="22" t="s">
        <v>15</v>
      </c>
      <c r="I356" s="28">
        <v>0</v>
      </c>
      <c r="J356" s="28">
        <v>0</v>
      </c>
      <c r="K356" s="40"/>
      <c r="L356" s="40"/>
    </row>
    <row r="357" spans="1:12">
      <c r="A357" s="17">
        <v>45322</v>
      </c>
      <c r="B357" s="22" t="s">
        <v>10</v>
      </c>
      <c r="C357" s="22" t="s">
        <v>529</v>
      </c>
      <c r="D357" s="22" t="s">
        <v>530</v>
      </c>
      <c r="E357" s="22" t="s">
        <v>55</v>
      </c>
      <c r="F357" s="22"/>
      <c r="G357" s="9">
        <v>5</v>
      </c>
      <c r="H357" s="22" t="s">
        <v>15</v>
      </c>
      <c r="I357" s="28">
        <v>79.41</v>
      </c>
      <c r="J357" s="28">
        <v>397.05</v>
      </c>
      <c r="K357" s="40"/>
      <c r="L357" s="40"/>
    </row>
    <row r="358" spans="1:12">
      <c r="A358" s="17">
        <v>45322</v>
      </c>
      <c r="B358" s="22" t="s">
        <v>10</v>
      </c>
      <c r="C358" s="22" t="s">
        <v>531</v>
      </c>
      <c r="D358" s="22" t="s">
        <v>532</v>
      </c>
      <c r="E358" s="22" t="s">
        <v>55</v>
      </c>
      <c r="F358" s="22"/>
      <c r="G358" s="9">
        <v>5</v>
      </c>
      <c r="H358" s="22" t="s">
        <v>15</v>
      </c>
      <c r="I358" s="28">
        <v>83.16</v>
      </c>
      <c r="J358" s="28">
        <v>415.8</v>
      </c>
      <c r="K358" s="40"/>
      <c r="L358" s="40"/>
    </row>
    <row r="359" spans="1:12">
      <c r="A359" s="17">
        <v>45322</v>
      </c>
      <c r="B359" s="22" t="s">
        <v>10</v>
      </c>
      <c r="C359" s="22" t="s">
        <v>533</v>
      </c>
      <c r="D359" s="22" t="s">
        <v>534</v>
      </c>
      <c r="E359" s="22" t="s">
        <v>13</v>
      </c>
      <c r="F359" s="22" t="s">
        <v>14</v>
      </c>
      <c r="G359" s="9">
        <v>14</v>
      </c>
      <c r="H359" s="22" t="s">
        <v>15</v>
      </c>
      <c r="I359" s="28">
        <v>19.45</v>
      </c>
      <c r="J359" s="28">
        <v>272.3</v>
      </c>
      <c r="K359" s="40"/>
      <c r="L359" s="40"/>
    </row>
    <row r="360" spans="1:12">
      <c r="A360" s="6">
        <v>45322</v>
      </c>
      <c r="B360" s="22" t="s">
        <v>10</v>
      </c>
      <c r="C360" s="22" t="s">
        <v>535</v>
      </c>
      <c r="D360" s="22" t="s">
        <v>536</v>
      </c>
      <c r="E360" s="22" t="s">
        <v>13</v>
      </c>
      <c r="F360" s="22" t="s">
        <v>14</v>
      </c>
      <c r="G360" s="9">
        <v>1999</v>
      </c>
      <c r="H360" s="22" t="s">
        <v>15</v>
      </c>
      <c r="I360" s="28">
        <v>0.7</v>
      </c>
      <c r="J360" s="28">
        <v>1399.3</v>
      </c>
      <c r="K360" s="40"/>
      <c r="L360" s="40"/>
    </row>
    <row r="361" spans="1:12">
      <c r="A361" s="6">
        <v>45322</v>
      </c>
      <c r="B361" s="22" t="s">
        <v>10</v>
      </c>
      <c r="C361" s="22" t="s">
        <v>537</v>
      </c>
      <c r="D361" s="22" t="s">
        <v>538</v>
      </c>
      <c r="E361" s="22" t="s">
        <v>13</v>
      </c>
      <c r="F361" s="22" t="s">
        <v>14</v>
      </c>
      <c r="G361" s="9">
        <v>500</v>
      </c>
      <c r="H361" s="22" t="s">
        <v>15</v>
      </c>
      <c r="I361" s="28">
        <v>1.5</v>
      </c>
      <c r="J361" s="28">
        <v>750</v>
      </c>
      <c r="K361" s="40"/>
      <c r="L361" s="40"/>
    </row>
    <row r="362" spans="1:12">
      <c r="A362" s="17">
        <v>45322</v>
      </c>
      <c r="B362" s="22" t="s">
        <v>10</v>
      </c>
      <c r="C362" s="22" t="s">
        <v>539</v>
      </c>
      <c r="D362" s="22" t="s">
        <v>540</v>
      </c>
      <c r="E362" s="22" t="s">
        <v>13</v>
      </c>
      <c r="F362" s="22" t="s">
        <v>14</v>
      </c>
      <c r="G362" s="9">
        <v>1</v>
      </c>
      <c r="H362" s="22" t="s">
        <v>15</v>
      </c>
      <c r="I362" s="28">
        <v>68</v>
      </c>
      <c r="J362" s="28">
        <v>68</v>
      </c>
      <c r="K362" s="40"/>
      <c r="L362" s="40"/>
    </row>
    <row r="363" spans="1:12">
      <c r="A363" s="17">
        <v>45322</v>
      </c>
      <c r="B363" s="22" t="s">
        <v>10</v>
      </c>
      <c r="C363" s="22" t="s">
        <v>541</v>
      </c>
      <c r="D363" s="22" t="s">
        <v>542</v>
      </c>
      <c r="E363" s="22" t="s">
        <v>18</v>
      </c>
      <c r="F363" s="22" t="s">
        <v>543</v>
      </c>
      <c r="G363" s="9">
        <v>6.9148800000000001</v>
      </c>
      <c r="H363" s="22" t="s">
        <v>20</v>
      </c>
      <c r="I363" s="28">
        <v>31.25</v>
      </c>
      <c r="J363" s="28">
        <v>216.09</v>
      </c>
      <c r="K363" s="40"/>
      <c r="L363" s="40"/>
    </row>
    <row r="364" spans="1:12">
      <c r="A364" s="17">
        <v>45322</v>
      </c>
      <c r="B364" s="22" t="s">
        <v>10</v>
      </c>
      <c r="C364" s="22" t="s">
        <v>544</v>
      </c>
      <c r="D364" s="22" t="s">
        <v>545</v>
      </c>
      <c r="E364" s="22" t="s">
        <v>18</v>
      </c>
      <c r="F364" s="22" t="s">
        <v>543</v>
      </c>
      <c r="G364" s="9">
        <v>42.845134999999999</v>
      </c>
      <c r="H364" s="22" t="s">
        <v>20</v>
      </c>
      <c r="I364" s="28">
        <v>21.89</v>
      </c>
      <c r="J364" s="28">
        <v>937.88</v>
      </c>
      <c r="K364" s="40"/>
      <c r="L364" s="40"/>
    </row>
    <row r="365" spans="1:12">
      <c r="A365" s="17">
        <v>45322</v>
      </c>
      <c r="B365" s="22" t="s">
        <v>10</v>
      </c>
      <c r="C365" s="22" t="s">
        <v>546</v>
      </c>
      <c r="D365" s="22" t="s">
        <v>547</v>
      </c>
      <c r="E365" s="22" t="s">
        <v>18</v>
      </c>
      <c r="F365" s="22" t="s">
        <v>543</v>
      </c>
      <c r="G365" s="9">
        <v>1.2050768999999999</v>
      </c>
      <c r="H365" s="22" t="s">
        <v>20</v>
      </c>
      <c r="I365" s="28">
        <v>65</v>
      </c>
      <c r="J365" s="28">
        <v>78.33</v>
      </c>
      <c r="K365" s="40"/>
      <c r="L365" s="40"/>
    </row>
    <row r="366" spans="1:12">
      <c r="A366" s="17">
        <v>45322</v>
      </c>
      <c r="B366" s="22" t="s">
        <v>10</v>
      </c>
      <c r="C366" s="22" t="s">
        <v>548</v>
      </c>
      <c r="D366" s="22" t="s">
        <v>549</v>
      </c>
      <c r="E366" s="22" t="s">
        <v>58</v>
      </c>
      <c r="F366" s="22" t="s">
        <v>490</v>
      </c>
      <c r="G366" s="9">
        <v>637974</v>
      </c>
      <c r="H366" s="22" t="s">
        <v>15</v>
      </c>
      <c r="I366" s="28">
        <v>0.01</v>
      </c>
      <c r="J366" s="28">
        <v>6379.74</v>
      </c>
      <c r="K366" s="40"/>
      <c r="L366" s="40"/>
    </row>
    <row r="367" spans="1:12">
      <c r="A367" s="17">
        <v>45322</v>
      </c>
      <c r="B367" s="22" t="s">
        <v>10</v>
      </c>
      <c r="C367" s="22" t="s">
        <v>550</v>
      </c>
      <c r="D367" s="22" t="s">
        <v>551</v>
      </c>
      <c r="E367" s="22" t="s">
        <v>18</v>
      </c>
      <c r="F367" s="22" t="s">
        <v>242</v>
      </c>
      <c r="G367" s="9">
        <v>34.566665999999998</v>
      </c>
      <c r="H367" s="22" t="s">
        <v>20</v>
      </c>
      <c r="I367" s="28">
        <v>4.5</v>
      </c>
      <c r="J367" s="28">
        <v>155.55000000000001</v>
      </c>
      <c r="K367" s="40"/>
      <c r="L367" s="40"/>
    </row>
    <row r="368" spans="1:12">
      <c r="A368" s="17">
        <v>45322</v>
      </c>
      <c r="B368" s="22" t="s">
        <v>10</v>
      </c>
      <c r="C368" s="22" t="s">
        <v>552</v>
      </c>
      <c r="D368" s="22" t="s">
        <v>553</v>
      </c>
      <c r="E368" s="22" t="s">
        <v>18</v>
      </c>
      <c r="F368" s="22" t="s">
        <v>242</v>
      </c>
      <c r="G368" s="9">
        <v>66.024895000000001</v>
      </c>
      <c r="H368" s="22" t="s">
        <v>20</v>
      </c>
      <c r="I368" s="28">
        <v>12.05</v>
      </c>
      <c r="J368" s="28">
        <v>795.6</v>
      </c>
      <c r="K368" s="40"/>
      <c r="L368" s="40"/>
    </row>
    <row r="369" spans="1:12">
      <c r="A369" s="17">
        <v>45322</v>
      </c>
      <c r="B369" s="22" t="s">
        <v>10</v>
      </c>
      <c r="C369" s="22" t="s">
        <v>554</v>
      </c>
      <c r="D369" s="22" t="s">
        <v>555</v>
      </c>
      <c r="E369" s="22" t="s">
        <v>18</v>
      </c>
      <c r="F369" s="22" t="s">
        <v>242</v>
      </c>
      <c r="G369" s="9">
        <v>94.724689999999995</v>
      </c>
      <c r="H369" s="22" t="s">
        <v>20</v>
      </c>
      <c r="I369" s="28">
        <v>16.2</v>
      </c>
      <c r="J369" s="28">
        <v>1534.54</v>
      </c>
      <c r="K369" s="40"/>
      <c r="L369" s="40"/>
    </row>
    <row r="370" spans="1:12">
      <c r="A370" s="6">
        <v>45322</v>
      </c>
      <c r="B370" s="22" t="s">
        <v>10</v>
      </c>
      <c r="C370" s="22" t="s">
        <v>556</v>
      </c>
      <c r="D370" s="22" t="s">
        <v>557</v>
      </c>
      <c r="E370" s="22" t="s">
        <v>18</v>
      </c>
      <c r="F370" s="22" t="s">
        <v>242</v>
      </c>
      <c r="G370" s="9">
        <v>19.684746000000001</v>
      </c>
      <c r="H370" s="22" t="s">
        <v>20</v>
      </c>
      <c r="I370" s="28">
        <v>11.8</v>
      </c>
      <c r="J370" s="28">
        <v>232.28</v>
      </c>
      <c r="K370" s="40"/>
      <c r="L370" s="40"/>
    </row>
    <row r="371" spans="1:12">
      <c r="A371" s="6">
        <v>45322</v>
      </c>
      <c r="B371" s="22" t="s">
        <v>10</v>
      </c>
      <c r="C371" s="22" t="s">
        <v>558</v>
      </c>
      <c r="D371" s="22" t="s">
        <v>559</v>
      </c>
      <c r="E371" s="22" t="s">
        <v>18</v>
      </c>
      <c r="F371" s="22" t="s">
        <v>242</v>
      </c>
      <c r="G371" s="9">
        <v>30.925308000000001</v>
      </c>
      <c r="H371" s="22" t="s">
        <v>20</v>
      </c>
      <c r="I371" s="28">
        <v>16.2</v>
      </c>
      <c r="J371" s="28">
        <v>500.99</v>
      </c>
      <c r="K371" s="40"/>
      <c r="L371" s="40"/>
    </row>
    <row r="372" spans="1:12">
      <c r="A372" s="17">
        <v>45322</v>
      </c>
      <c r="B372" s="22" t="s">
        <v>10</v>
      </c>
      <c r="C372" s="22" t="s">
        <v>560</v>
      </c>
      <c r="D372" s="22" t="s">
        <v>561</v>
      </c>
      <c r="E372" s="22" t="s">
        <v>18</v>
      </c>
      <c r="F372" s="22" t="s">
        <v>40</v>
      </c>
      <c r="G372" s="9">
        <v>237.69667000000001</v>
      </c>
      <c r="H372" s="22" t="s">
        <v>41</v>
      </c>
      <c r="I372" s="28">
        <v>12</v>
      </c>
      <c r="J372" s="28">
        <v>2852.36</v>
      </c>
      <c r="K372" s="40"/>
      <c r="L372" s="40"/>
    </row>
    <row r="373" spans="1:12">
      <c r="A373" s="17">
        <v>45322</v>
      </c>
      <c r="B373" s="22" t="s">
        <v>10</v>
      </c>
      <c r="C373" s="22" t="s">
        <v>562</v>
      </c>
      <c r="D373" s="22" t="s">
        <v>563</v>
      </c>
      <c r="E373" s="22" t="s">
        <v>18</v>
      </c>
      <c r="F373" s="22" t="s">
        <v>40</v>
      </c>
      <c r="G373" s="9">
        <v>822.64909999999998</v>
      </c>
      <c r="H373" s="22" t="s">
        <v>41</v>
      </c>
      <c r="I373" s="28">
        <v>3.42</v>
      </c>
      <c r="J373" s="28">
        <v>2813.46</v>
      </c>
      <c r="K373" s="40"/>
      <c r="L373" s="40"/>
    </row>
    <row r="374" spans="1:12">
      <c r="A374" s="17">
        <v>45322</v>
      </c>
      <c r="B374" s="22" t="s">
        <v>10</v>
      </c>
      <c r="C374" s="22" t="s">
        <v>564</v>
      </c>
      <c r="D374" s="22" t="s">
        <v>565</v>
      </c>
      <c r="E374" s="22" t="s">
        <v>18</v>
      </c>
      <c r="F374" s="22" t="s">
        <v>40</v>
      </c>
      <c r="G374" s="9">
        <v>150.76416</v>
      </c>
      <c r="H374" s="22" t="s">
        <v>41</v>
      </c>
      <c r="I374" s="28">
        <v>24</v>
      </c>
      <c r="J374" s="28">
        <v>3618.34</v>
      </c>
      <c r="K374" s="40"/>
      <c r="L374" s="40"/>
    </row>
    <row r="375" spans="1:12">
      <c r="A375" s="17">
        <v>45322</v>
      </c>
      <c r="B375" s="22" t="s">
        <v>10</v>
      </c>
      <c r="C375" s="22" t="s">
        <v>166</v>
      </c>
      <c r="D375" s="22" t="s">
        <v>566</v>
      </c>
      <c r="E375" s="22" t="s">
        <v>58</v>
      </c>
      <c r="F375" s="22" t="s">
        <v>168</v>
      </c>
      <c r="G375" s="9">
        <v>4680</v>
      </c>
      <c r="H375" s="22" t="s">
        <v>15</v>
      </c>
      <c r="I375" s="28">
        <v>0.01</v>
      </c>
      <c r="J375" s="28">
        <v>46.8</v>
      </c>
      <c r="K375" s="40"/>
      <c r="L375" s="40"/>
    </row>
    <row r="376" spans="1:12">
      <c r="A376" s="17">
        <v>45322</v>
      </c>
      <c r="B376" s="22" t="s">
        <v>10</v>
      </c>
      <c r="C376" s="22" t="s">
        <v>180</v>
      </c>
      <c r="D376" s="22" t="s">
        <v>567</v>
      </c>
      <c r="E376" s="22" t="s">
        <v>58</v>
      </c>
      <c r="F376" s="22" t="s">
        <v>168</v>
      </c>
      <c r="G376" s="9">
        <v>259937</v>
      </c>
      <c r="H376" s="22" t="s">
        <v>15</v>
      </c>
      <c r="I376" s="28">
        <v>0.01</v>
      </c>
      <c r="J376" s="28">
        <v>2599.37</v>
      </c>
      <c r="K376" s="40"/>
      <c r="L376" s="40"/>
    </row>
    <row r="377" spans="1:12">
      <c r="A377" s="17">
        <v>45322</v>
      </c>
      <c r="B377" s="22" t="s">
        <v>10</v>
      </c>
      <c r="C377" s="22" t="s">
        <v>180</v>
      </c>
      <c r="D377" s="22" t="s">
        <v>568</v>
      </c>
      <c r="E377" s="22" t="s">
        <v>58</v>
      </c>
      <c r="F377" s="22" t="s">
        <v>168</v>
      </c>
      <c r="G377" s="9">
        <v>293012</v>
      </c>
      <c r="H377" s="22" t="s">
        <v>15</v>
      </c>
      <c r="I377" s="28">
        <v>0.01</v>
      </c>
      <c r="J377" s="28">
        <v>2930.12</v>
      </c>
      <c r="K377" s="40"/>
      <c r="L377" s="40"/>
    </row>
    <row r="378" spans="1:12">
      <c r="A378" s="17">
        <v>45322</v>
      </c>
      <c r="B378" s="22" t="s">
        <v>10</v>
      </c>
      <c r="C378" s="22" t="s">
        <v>191</v>
      </c>
      <c r="D378" s="22" t="s">
        <v>569</v>
      </c>
      <c r="E378" s="22" t="s">
        <v>58</v>
      </c>
      <c r="F378" s="22" t="s">
        <v>168</v>
      </c>
      <c r="G378" s="9">
        <v>436797</v>
      </c>
      <c r="H378" s="22" t="s">
        <v>15</v>
      </c>
      <c r="I378" s="28">
        <v>0.01</v>
      </c>
      <c r="J378" s="28">
        <v>4367.97</v>
      </c>
      <c r="K378" s="40"/>
      <c r="L378" s="40"/>
    </row>
    <row r="379" spans="1:12">
      <c r="A379" s="17">
        <v>45322</v>
      </c>
      <c r="B379" s="22" t="s">
        <v>10</v>
      </c>
      <c r="C379" s="22" t="s">
        <v>191</v>
      </c>
      <c r="D379" s="22" t="s">
        <v>570</v>
      </c>
      <c r="E379" s="22" t="s">
        <v>58</v>
      </c>
      <c r="F379" s="22" t="s">
        <v>168</v>
      </c>
      <c r="G379" s="9">
        <v>228866</v>
      </c>
      <c r="H379" s="22" t="s">
        <v>15</v>
      </c>
      <c r="I379" s="28">
        <v>0.01</v>
      </c>
      <c r="J379" s="28">
        <v>2288.66</v>
      </c>
      <c r="K379" s="40"/>
      <c r="L379" s="40"/>
    </row>
    <row r="380" spans="1:12">
      <c r="A380" s="6">
        <v>45322</v>
      </c>
      <c r="B380" s="22" t="s">
        <v>10</v>
      </c>
      <c r="C380" s="22" t="s">
        <v>571</v>
      </c>
      <c r="D380" s="22" t="s">
        <v>572</v>
      </c>
      <c r="E380" s="22" t="s">
        <v>58</v>
      </c>
      <c r="F380" s="22" t="s">
        <v>168</v>
      </c>
      <c r="G380" s="9">
        <v>39650</v>
      </c>
      <c r="H380" s="22" t="s">
        <v>15</v>
      </c>
      <c r="I380" s="28">
        <v>0.01</v>
      </c>
      <c r="J380" s="28">
        <v>396.5</v>
      </c>
      <c r="K380" s="40"/>
      <c r="L380" s="40"/>
    </row>
    <row r="381" spans="1:12">
      <c r="A381" s="6">
        <v>45322</v>
      </c>
      <c r="B381" s="22" t="s">
        <v>10</v>
      </c>
      <c r="C381" s="22" t="s">
        <v>573</v>
      </c>
      <c r="D381" s="22" t="s">
        <v>574</v>
      </c>
      <c r="E381" s="22" t="s">
        <v>58</v>
      </c>
      <c r="F381" s="22" t="s">
        <v>168</v>
      </c>
      <c r="G381" s="9">
        <v>52968</v>
      </c>
      <c r="H381" s="22" t="s">
        <v>15</v>
      </c>
      <c r="I381" s="28">
        <v>0.01</v>
      </c>
      <c r="J381" s="28">
        <v>529.67999999999995</v>
      </c>
      <c r="K381" s="40"/>
      <c r="L381" s="40"/>
    </row>
    <row r="382" spans="1:12">
      <c r="A382" s="6">
        <v>45322</v>
      </c>
      <c r="B382" s="22" t="s">
        <v>10</v>
      </c>
      <c r="C382" s="22" t="s">
        <v>575</v>
      </c>
      <c r="D382" s="22" t="s">
        <v>576</v>
      </c>
      <c r="E382" s="22" t="s">
        <v>58</v>
      </c>
      <c r="F382" s="22" t="s">
        <v>168</v>
      </c>
      <c r="G382" s="9">
        <v>88647</v>
      </c>
      <c r="H382" s="22" t="s">
        <v>15</v>
      </c>
      <c r="I382" s="28">
        <v>0.01</v>
      </c>
      <c r="J382" s="28">
        <v>886.47</v>
      </c>
      <c r="K382" s="40"/>
      <c r="L382" s="40"/>
    </row>
    <row r="383" spans="1:12">
      <c r="A383" s="17">
        <v>45322</v>
      </c>
      <c r="B383" s="22" t="s">
        <v>10</v>
      </c>
      <c r="C383" s="22" t="s">
        <v>575</v>
      </c>
      <c r="D383" s="22" t="s">
        <v>577</v>
      </c>
      <c r="E383" s="22" t="s">
        <v>58</v>
      </c>
      <c r="F383" s="22" t="s">
        <v>168</v>
      </c>
      <c r="G383" s="9">
        <v>81757</v>
      </c>
      <c r="H383" s="22" t="s">
        <v>15</v>
      </c>
      <c r="I383" s="28">
        <v>0.01</v>
      </c>
      <c r="J383" s="28">
        <v>817.57</v>
      </c>
      <c r="K383" s="40"/>
      <c r="L383" s="40"/>
    </row>
    <row r="384" spans="1:12">
      <c r="A384" s="17">
        <v>45322</v>
      </c>
      <c r="B384" s="22" t="s">
        <v>10</v>
      </c>
      <c r="C384" s="22" t="s">
        <v>197</v>
      </c>
      <c r="D384" s="22" t="s">
        <v>578</v>
      </c>
      <c r="E384" s="22" t="s">
        <v>58</v>
      </c>
      <c r="F384" s="22" t="s">
        <v>168</v>
      </c>
      <c r="G384" s="9">
        <v>456094</v>
      </c>
      <c r="H384" s="22" t="s">
        <v>15</v>
      </c>
      <c r="I384" s="28">
        <v>0.01</v>
      </c>
      <c r="J384" s="28">
        <v>4560.9399999999996</v>
      </c>
      <c r="K384" s="40"/>
      <c r="L384" s="40"/>
    </row>
    <row r="385" spans="1:12">
      <c r="A385" s="17">
        <v>45322</v>
      </c>
      <c r="B385" s="22" t="s">
        <v>10</v>
      </c>
      <c r="C385" s="22" t="s">
        <v>197</v>
      </c>
      <c r="D385" s="22" t="s">
        <v>579</v>
      </c>
      <c r="E385" s="22" t="s">
        <v>58</v>
      </c>
      <c r="F385" s="22" t="s">
        <v>168</v>
      </c>
      <c r="G385" s="9">
        <v>13416</v>
      </c>
      <c r="H385" s="22" t="s">
        <v>15</v>
      </c>
      <c r="I385" s="28">
        <v>0.01</v>
      </c>
      <c r="J385" s="28">
        <v>134.16</v>
      </c>
      <c r="K385" s="40"/>
      <c r="L385" s="40"/>
    </row>
    <row r="386" spans="1:12">
      <c r="A386" s="17">
        <v>45322</v>
      </c>
      <c r="B386" s="22" t="s">
        <v>10</v>
      </c>
      <c r="C386" s="22" t="s">
        <v>197</v>
      </c>
      <c r="D386" s="22" t="s">
        <v>580</v>
      </c>
      <c r="E386" s="22" t="s">
        <v>58</v>
      </c>
      <c r="F386" s="22" t="s">
        <v>168</v>
      </c>
      <c r="G386" s="9">
        <v>243119</v>
      </c>
      <c r="H386" s="22" t="s">
        <v>15</v>
      </c>
      <c r="I386" s="28">
        <v>0.01</v>
      </c>
      <c r="J386" s="28">
        <v>2431.19</v>
      </c>
      <c r="K386" s="40"/>
      <c r="L386" s="40"/>
    </row>
    <row r="387" spans="1:12">
      <c r="A387" s="17">
        <v>45322</v>
      </c>
      <c r="B387" s="22" t="s">
        <v>10</v>
      </c>
      <c r="C387" s="22" t="s">
        <v>197</v>
      </c>
      <c r="D387" s="22" t="s">
        <v>581</v>
      </c>
      <c r="E387" s="22" t="s">
        <v>58</v>
      </c>
      <c r="F387" s="22" t="s">
        <v>168</v>
      </c>
      <c r="G387" s="9">
        <v>258585</v>
      </c>
      <c r="H387" s="22" t="s">
        <v>15</v>
      </c>
      <c r="I387" s="28">
        <v>0.01</v>
      </c>
      <c r="J387" s="28">
        <v>2585.85</v>
      </c>
      <c r="K387" s="40"/>
      <c r="L387" s="40"/>
    </row>
    <row r="388" spans="1:12">
      <c r="A388" s="17">
        <v>45322</v>
      </c>
      <c r="B388" s="22" t="s">
        <v>10</v>
      </c>
      <c r="C388" s="22" t="s">
        <v>582</v>
      </c>
      <c r="D388" s="22" t="s">
        <v>583</v>
      </c>
      <c r="E388" s="22" t="s">
        <v>58</v>
      </c>
      <c r="F388" s="22" t="s">
        <v>168</v>
      </c>
      <c r="G388" s="9">
        <v>68103</v>
      </c>
      <c r="H388" s="22" t="s">
        <v>15</v>
      </c>
      <c r="I388" s="28">
        <v>0.01</v>
      </c>
      <c r="J388" s="28">
        <v>681.03</v>
      </c>
      <c r="K388" s="40"/>
      <c r="L388" s="40"/>
    </row>
    <row r="389" spans="1:12">
      <c r="A389" s="17">
        <v>45322</v>
      </c>
      <c r="B389" s="22" t="s">
        <v>10</v>
      </c>
      <c r="C389" s="22" t="s">
        <v>582</v>
      </c>
      <c r="D389" s="22" t="s">
        <v>584</v>
      </c>
      <c r="E389" s="22" t="s">
        <v>58</v>
      </c>
      <c r="F389" s="22" t="s">
        <v>168</v>
      </c>
      <c r="G389" s="9">
        <v>55645</v>
      </c>
      <c r="H389" s="22" t="s">
        <v>15</v>
      </c>
      <c r="I389" s="28">
        <v>0.01</v>
      </c>
      <c r="J389" s="28">
        <v>556.45000000000005</v>
      </c>
      <c r="K389" s="40"/>
      <c r="L389" s="40"/>
    </row>
    <row r="390" spans="1:12">
      <c r="A390" s="17">
        <v>45322</v>
      </c>
      <c r="B390" s="22" t="s">
        <v>10</v>
      </c>
      <c r="C390" s="22" t="s">
        <v>582</v>
      </c>
      <c r="D390" s="22" t="s">
        <v>585</v>
      </c>
      <c r="E390" s="22" t="s">
        <v>58</v>
      </c>
      <c r="F390" s="22" t="s">
        <v>168</v>
      </c>
      <c r="G390" s="9">
        <v>481000</v>
      </c>
      <c r="H390" s="22" t="s">
        <v>15</v>
      </c>
      <c r="I390" s="28">
        <v>0.01</v>
      </c>
      <c r="J390" s="28">
        <v>4810</v>
      </c>
      <c r="K390" s="40"/>
      <c r="L390" s="40"/>
    </row>
    <row r="391" spans="1:12">
      <c r="A391" s="17">
        <v>45322</v>
      </c>
      <c r="B391" s="22" t="s">
        <v>10</v>
      </c>
      <c r="C391" s="22" t="s">
        <v>582</v>
      </c>
      <c r="D391" s="22" t="s">
        <v>586</v>
      </c>
      <c r="E391" s="22" t="s">
        <v>58</v>
      </c>
      <c r="F391" s="22" t="s">
        <v>168</v>
      </c>
      <c r="G391" s="9">
        <v>160147</v>
      </c>
      <c r="H391" s="22" t="s">
        <v>15</v>
      </c>
      <c r="I391" s="28">
        <v>0.01</v>
      </c>
      <c r="J391" s="28">
        <v>1601.47</v>
      </c>
      <c r="K391" s="40"/>
      <c r="L391" s="40"/>
    </row>
    <row r="392" spans="1:12">
      <c r="A392" s="17">
        <v>45322</v>
      </c>
      <c r="B392" s="22" t="s">
        <v>10</v>
      </c>
      <c r="C392" s="22" t="s">
        <v>582</v>
      </c>
      <c r="D392" s="22" t="s">
        <v>587</v>
      </c>
      <c r="E392" s="22" t="s">
        <v>58</v>
      </c>
      <c r="F392" s="22" t="s">
        <v>168</v>
      </c>
      <c r="G392" s="9">
        <v>148731</v>
      </c>
      <c r="H392" s="22" t="s">
        <v>15</v>
      </c>
      <c r="I392" s="28">
        <v>0.01</v>
      </c>
      <c r="J392" s="28">
        <v>1487.31</v>
      </c>
      <c r="K392" s="40"/>
      <c r="L392" s="40"/>
    </row>
    <row r="393" spans="1:12">
      <c r="A393" s="17">
        <v>45322</v>
      </c>
      <c r="B393" s="22" t="s">
        <v>10</v>
      </c>
      <c r="C393" s="22" t="s">
        <v>282</v>
      </c>
      <c r="D393" s="22" t="s">
        <v>588</v>
      </c>
      <c r="E393" s="22" t="s">
        <v>58</v>
      </c>
      <c r="F393" s="22" t="s">
        <v>168</v>
      </c>
      <c r="G393" s="9">
        <v>105677</v>
      </c>
      <c r="H393" s="22" t="s">
        <v>15</v>
      </c>
      <c r="I393" s="28">
        <v>0.01</v>
      </c>
      <c r="J393" s="28">
        <v>1056.77</v>
      </c>
      <c r="K393" s="40"/>
      <c r="L393" s="40"/>
    </row>
    <row r="394" spans="1:12">
      <c r="A394" s="17">
        <v>45322</v>
      </c>
      <c r="B394" s="22" t="s">
        <v>10</v>
      </c>
      <c r="C394" s="22" t="s">
        <v>282</v>
      </c>
      <c r="D394" s="22" t="s">
        <v>589</v>
      </c>
      <c r="E394" s="22" t="s">
        <v>58</v>
      </c>
      <c r="F394" s="22" t="s">
        <v>168</v>
      </c>
      <c r="G394" s="9">
        <v>131818</v>
      </c>
      <c r="H394" s="22" t="s">
        <v>15</v>
      </c>
      <c r="I394" s="28">
        <v>0.01</v>
      </c>
      <c r="J394" s="28">
        <v>1318.18</v>
      </c>
      <c r="K394" s="40"/>
      <c r="L394" s="40"/>
    </row>
    <row r="395" spans="1:12">
      <c r="A395" s="6">
        <v>45322</v>
      </c>
      <c r="B395" s="22" t="s">
        <v>10</v>
      </c>
      <c r="C395" s="22" t="s">
        <v>282</v>
      </c>
      <c r="D395" s="22" t="s">
        <v>590</v>
      </c>
      <c r="E395" s="22" t="s">
        <v>58</v>
      </c>
      <c r="F395" s="22" t="s">
        <v>168</v>
      </c>
      <c r="G395" s="9">
        <v>652928</v>
      </c>
      <c r="H395" s="22" t="s">
        <v>15</v>
      </c>
      <c r="I395" s="28">
        <v>0.01</v>
      </c>
      <c r="J395" s="28">
        <v>6529.28</v>
      </c>
      <c r="K395" s="40"/>
      <c r="L395" s="40"/>
    </row>
    <row r="396" spans="1:12">
      <c r="A396" s="17">
        <v>45322</v>
      </c>
      <c r="B396" s="22" t="s">
        <v>10</v>
      </c>
      <c r="C396" s="22" t="s">
        <v>371</v>
      </c>
      <c r="D396" s="22" t="s">
        <v>591</v>
      </c>
      <c r="E396" s="22" t="s">
        <v>58</v>
      </c>
      <c r="F396" s="22" t="s">
        <v>168</v>
      </c>
      <c r="G396" s="9">
        <v>130696</v>
      </c>
      <c r="H396" s="22" t="s">
        <v>15</v>
      </c>
      <c r="I396" s="28">
        <v>0.01</v>
      </c>
      <c r="J396" s="28">
        <v>1306.96</v>
      </c>
      <c r="K396" s="40"/>
      <c r="L396" s="40"/>
    </row>
    <row r="397" spans="1:12">
      <c r="A397" s="17">
        <v>45322</v>
      </c>
      <c r="B397" s="22" t="s">
        <v>10</v>
      </c>
      <c r="C397" s="22" t="s">
        <v>371</v>
      </c>
      <c r="D397" s="22" t="s">
        <v>592</v>
      </c>
      <c r="E397" s="22" t="s">
        <v>58</v>
      </c>
      <c r="F397" s="22" t="s">
        <v>168</v>
      </c>
      <c r="G397" s="9">
        <v>397268</v>
      </c>
      <c r="H397" s="22" t="s">
        <v>15</v>
      </c>
      <c r="I397" s="28">
        <v>0.01</v>
      </c>
      <c r="J397" s="28">
        <v>3972.68</v>
      </c>
      <c r="K397" s="40"/>
      <c r="L397" s="40"/>
    </row>
    <row r="398" spans="1:12">
      <c r="A398" s="17">
        <v>45322</v>
      </c>
      <c r="B398" s="22" t="s">
        <v>10</v>
      </c>
      <c r="C398" s="22" t="s">
        <v>371</v>
      </c>
      <c r="D398" s="22" t="s">
        <v>593</v>
      </c>
      <c r="E398" s="22" t="s">
        <v>58</v>
      </c>
      <c r="F398" s="22" t="s">
        <v>168</v>
      </c>
      <c r="G398" s="9">
        <v>205149</v>
      </c>
      <c r="H398" s="22" t="s">
        <v>15</v>
      </c>
      <c r="I398" s="28">
        <v>0.01</v>
      </c>
      <c r="J398" s="28">
        <v>2051.4899999999998</v>
      </c>
      <c r="K398" s="40"/>
      <c r="L398" s="40"/>
    </row>
    <row r="399" spans="1:12">
      <c r="A399" s="17">
        <v>45322</v>
      </c>
      <c r="B399" s="22" t="s">
        <v>10</v>
      </c>
      <c r="C399" s="22" t="s">
        <v>369</v>
      </c>
      <c r="D399" s="22" t="s">
        <v>594</v>
      </c>
      <c r="E399" s="22" t="s">
        <v>58</v>
      </c>
      <c r="F399" s="22" t="s">
        <v>168</v>
      </c>
      <c r="G399" s="9">
        <v>26058</v>
      </c>
      <c r="H399" s="22" t="s">
        <v>15</v>
      </c>
      <c r="I399" s="28">
        <v>0.01</v>
      </c>
      <c r="J399" s="28">
        <v>260.58</v>
      </c>
      <c r="K399" s="40"/>
      <c r="L399" s="40"/>
    </row>
    <row r="400" spans="1:12">
      <c r="A400" s="6">
        <v>45322</v>
      </c>
      <c r="B400" s="22" t="s">
        <v>10</v>
      </c>
      <c r="C400" s="22" t="s">
        <v>367</v>
      </c>
      <c r="D400" s="22" t="s">
        <v>595</v>
      </c>
      <c r="E400" s="22" t="s">
        <v>58</v>
      </c>
      <c r="F400" s="22" t="s">
        <v>168</v>
      </c>
      <c r="G400" s="9">
        <v>82669</v>
      </c>
      <c r="H400" s="22" t="s">
        <v>15</v>
      </c>
      <c r="I400" s="28">
        <v>0.01</v>
      </c>
      <c r="J400" s="28">
        <v>826.69</v>
      </c>
      <c r="K400" s="40"/>
      <c r="L400" s="40"/>
    </row>
    <row r="401" spans="1:12">
      <c r="A401" s="17">
        <v>45322</v>
      </c>
      <c r="B401" s="22" t="s">
        <v>10</v>
      </c>
      <c r="C401" s="22" t="s">
        <v>308</v>
      </c>
      <c r="D401" s="22" t="s">
        <v>596</v>
      </c>
      <c r="E401" s="22" t="s">
        <v>58</v>
      </c>
      <c r="F401" s="22" t="s">
        <v>168</v>
      </c>
      <c r="G401" s="9">
        <v>31368</v>
      </c>
      <c r="H401" s="22" t="s">
        <v>15</v>
      </c>
      <c r="I401" s="28">
        <v>0.01</v>
      </c>
      <c r="J401" s="28">
        <v>313.68</v>
      </c>
      <c r="K401" s="40"/>
      <c r="L401" s="40"/>
    </row>
    <row r="402" spans="1:12">
      <c r="A402" s="17">
        <v>45322</v>
      </c>
      <c r="B402" s="22" t="s">
        <v>10</v>
      </c>
      <c r="C402" s="22" t="s">
        <v>337</v>
      </c>
      <c r="D402" s="22" t="s">
        <v>597</v>
      </c>
      <c r="E402" s="22" t="s">
        <v>58</v>
      </c>
      <c r="F402" s="22" t="s">
        <v>168</v>
      </c>
      <c r="G402" s="9">
        <v>74477</v>
      </c>
      <c r="H402" s="22" t="s">
        <v>15</v>
      </c>
      <c r="I402" s="28">
        <v>0.01</v>
      </c>
      <c r="J402" s="28">
        <v>744.77</v>
      </c>
      <c r="K402" s="40"/>
      <c r="L402" s="40"/>
    </row>
    <row r="403" spans="1:12">
      <c r="A403" s="17">
        <v>45322</v>
      </c>
      <c r="B403" s="22" t="s">
        <v>10</v>
      </c>
      <c r="C403" s="22" t="s">
        <v>345</v>
      </c>
      <c r="D403" s="22" t="s">
        <v>598</v>
      </c>
      <c r="E403" s="22" t="s">
        <v>58</v>
      </c>
      <c r="F403" s="22" t="s">
        <v>168</v>
      </c>
      <c r="G403" s="9">
        <v>13211</v>
      </c>
      <c r="H403" s="22" t="s">
        <v>15</v>
      </c>
      <c r="I403" s="28">
        <v>0.01</v>
      </c>
      <c r="J403" s="28">
        <v>132.11000000000001</v>
      </c>
      <c r="K403" s="40"/>
      <c r="L403" s="40"/>
    </row>
    <row r="404" spans="1:12">
      <c r="A404" s="17">
        <v>45322</v>
      </c>
      <c r="B404" s="22" t="s">
        <v>10</v>
      </c>
      <c r="C404" s="22" t="s">
        <v>345</v>
      </c>
      <c r="D404" s="22" t="s">
        <v>599</v>
      </c>
      <c r="E404" s="22" t="s">
        <v>58</v>
      </c>
      <c r="F404" s="22" t="s">
        <v>168</v>
      </c>
      <c r="G404" s="9">
        <v>214700</v>
      </c>
      <c r="H404" s="22" t="s">
        <v>15</v>
      </c>
      <c r="I404" s="28">
        <v>0.01</v>
      </c>
      <c r="J404" s="28">
        <v>2147</v>
      </c>
      <c r="K404" s="40"/>
      <c r="L404" s="40"/>
    </row>
    <row r="405" spans="1:12">
      <c r="A405" s="17">
        <v>45322</v>
      </c>
      <c r="B405" s="22" t="s">
        <v>10</v>
      </c>
      <c r="C405" s="22" t="s">
        <v>345</v>
      </c>
      <c r="D405" s="22" t="s">
        <v>600</v>
      </c>
      <c r="E405" s="22" t="s">
        <v>58</v>
      </c>
      <c r="F405" s="22" t="s">
        <v>168</v>
      </c>
      <c r="G405" s="9">
        <v>394356</v>
      </c>
      <c r="H405" s="22" t="s">
        <v>15</v>
      </c>
      <c r="I405" s="28">
        <v>0.01</v>
      </c>
      <c r="J405" s="28">
        <v>3943.56</v>
      </c>
      <c r="K405" s="40"/>
      <c r="L405" s="40"/>
    </row>
    <row r="406" spans="1:12">
      <c r="A406" s="17">
        <v>45322</v>
      </c>
      <c r="B406" s="22" t="s">
        <v>10</v>
      </c>
      <c r="C406" s="22" t="s">
        <v>345</v>
      </c>
      <c r="D406" s="22" t="s">
        <v>601</v>
      </c>
      <c r="E406" s="22" t="s">
        <v>58</v>
      </c>
      <c r="F406" s="22" t="s">
        <v>168</v>
      </c>
      <c r="G406" s="9">
        <v>130642</v>
      </c>
      <c r="H406" s="22" t="s">
        <v>15</v>
      </c>
      <c r="I406" s="28">
        <v>0.01</v>
      </c>
      <c r="J406" s="28">
        <v>1306.42</v>
      </c>
      <c r="K406" s="40"/>
      <c r="L406" s="40"/>
    </row>
    <row r="407" spans="1:12">
      <c r="A407" s="17">
        <v>45322</v>
      </c>
      <c r="B407" s="22" t="s">
        <v>10</v>
      </c>
      <c r="C407" s="22" t="s">
        <v>353</v>
      </c>
      <c r="D407" s="22" t="s">
        <v>602</v>
      </c>
      <c r="E407" s="22" t="s">
        <v>58</v>
      </c>
      <c r="F407" s="22" t="s">
        <v>168</v>
      </c>
      <c r="G407" s="9">
        <v>82851</v>
      </c>
      <c r="H407" s="22" t="s">
        <v>15</v>
      </c>
      <c r="I407" s="28">
        <v>0.01</v>
      </c>
      <c r="J407" s="28">
        <v>828.51</v>
      </c>
      <c r="K407" s="40"/>
      <c r="L407" s="40"/>
    </row>
    <row r="408" spans="1:12">
      <c r="A408" s="17">
        <v>45322</v>
      </c>
      <c r="B408" s="22" t="s">
        <v>10</v>
      </c>
      <c r="C408" s="22" t="s">
        <v>353</v>
      </c>
      <c r="D408" s="22" t="s">
        <v>603</v>
      </c>
      <c r="E408" s="22" t="s">
        <v>58</v>
      </c>
      <c r="F408" s="22" t="s">
        <v>168</v>
      </c>
      <c r="G408" s="9">
        <v>4856</v>
      </c>
      <c r="H408" s="22" t="s">
        <v>15</v>
      </c>
      <c r="I408" s="28">
        <v>0.01</v>
      </c>
      <c r="J408" s="28">
        <v>48.56</v>
      </c>
      <c r="K408" s="40"/>
      <c r="L408" s="40"/>
    </row>
    <row r="409" spans="1:12">
      <c r="A409" s="6">
        <v>45322</v>
      </c>
      <c r="B409" s="22" t="s">
        <v>10</v>
      </c>
      <c r="C409" s="22" t="s">
        <v>353</v>
      </c>
      <c r="D409" s="22" t="s">
        <v>604</v>
      </c>
      <c r="E409" s="22" t="s">
        <v>58</v>
      </c>
      <c r="F409" s="22" t="s">
        <v>168</v>
      </c>
      <c r="G409" s="9">
        <v>238681</v>
      </c>
      <c r="H409" s="22" t="s">
        <v>15</v>
      </c>
      <c r="I409" s="28">
        <v>0.01</v>
      </c>
      <c r="J409" s="28">
        <v>2386.81</v>
      </c>
      <c r="K409" s="40"/>
      <c r="L409" s="40"/>
    </row>
    <row r="410" spans="1:12">
      <c r="A410" s="6">
        <v>45322</v>
      </c>
      <c r="B410" s="22" t="s">
        <v>10</v>
      </c>
      <c r="C410" s="22" t="s">
        <v>488</v>
      </c>
      <c r="D410" s="22" t="s">
        <v>605</v>
      </c>
      <c r="E410" s="22" t="s">
        <v>58</v>
      </c>
      <c r="F410" s="22" t="s">
        <v>490</v>
      </c>
      <c r="G410" s="9">
        <v>789621</v>
      </c>
      <c r="H410" s="22" t="s">
        <v>15</v>
      </c>
      <c r="I410" s="28">
        <v>0.01</v>
      </c>
      <c r="J410" s="28">
        <v>7896.21</v>
      </c>
      <c r="K410" s="40"/>
      <c r="L410" s="40"/>
    </row>
    <row r="411" spans="1:12">
      <c r="A411" s="17">
        <v>45322</v>
      </c>
      <c r="B411" s="22" t="s">
        <v>10</v>
      </c>
      <c r="C411" s="22" t="s">
        <v>488</v>
      </c>
      <c r="D411" s="22" t="s">
        <v>606</v>
      </c>
      <c r="E411" s="22" t="s">
        <v>58</v>
      </c>
      <c r="F411" s="22" t="s">
        <v>490</v>
      </c>
      <c r="G411" s="9">
        <v>961686</v>
      </c>
      <c r="H411" s="22" t="s">
        <v>15</v>
      </c>
      <c r="I411" s="28">
        <v>0.01</v>
      </c>
      <c r="J411" s="28">
        <v>9616.86</v>
      </c>
      <c r="K411" s="40"/>
      <c r="L411" s="40"/>
    </row>
    <row r="412" spans="1:12">
      <c r="A412" s="17">
        <v>45322</v>
      </c>
      <c r="B412" s="22" t="s">
        <v>10</v>
      </c>
      <c r="C412" s="22" t="s">
        <v>607</v>
      </c>
      <c r="D412" s="22" t="s">
        <v>608</v>
      </c>
      <c r="E412" s="22" t="s">
        <v>55</v>
      </c>
      <c r="F412" s="22"/>
      <c r="G412" s="9">
        <v>1</v>
      </c>
      <c r="H412" s="22" t="s">
        <v>15</v>
      </c>
      <c r="I412" s="28">
        <v>0</v>
      </c>
      <c r="J412" s="28">
        <v>0</v>
      </c>
      <c r="K412" s="40"/>
      <c r="L412" s="40"/>
    </row>
    <row r="413" spans="1:12">
      <c r="A413" s="17">
        <v>45322</v>
      </c>
      <c r="B413" s="22" t="s">
        <v>10</v>
      </c>
      <c r="C413" s="22" t="s">
        <v>609</v>
      </c>
      <c r="D413" s="22" t="s">
        <v>610</v>
      </c>
      <c r="E413" s="22" t="s">
        <v>55</v>
      </c>
      <c r="F413" s="22"/>
      <c r="G413" s="9">
        <v>3</v>
      </c>
      <c r="H413" s="22" t="s">
        <v>15</v>
      </c>
      <c r="I413" s="28">
        <v>0</v>
      </c>
      <c r="J413" s="28">
        <v>0</v>
      </c>
      <c r="K413" s="40"/>
      <c r="L413" s="40"/>
    </row>
    <row r="414" spans="1:12">
      <c r="A414" s="17">
        <v>45322</v>
      </c>
      <c r="B414" s="22" t="s">
        <v>10</v>
      </c>
      <c r="C414" s="22" t="s">
        <v>119</v>
      </c>
      <c r="D414" s="22" t="s">
        <v>611</v>
      </c>
      <c r="E414" s="22" t="s">
        <v>58</v>
      </c>
      <c r="F414" s="22" t="s">
        <v>58</v>
      </c>
      <c r="H414" s="22" t="s">
        <v>15</v>
      </c>
      <c r="K414" s="40"/>
      <c r="L414" s="40"/>
    </row>
    <row r="415" spans="1:12">
      <c r="A415" s="17">
        <v>45322</v>
      </c>
      <c r="B415" s="22" t="s">
        <v>10</v>
      </c>
      <c r="C415" s="22" t="s">
        <v>612</v>
      </c>
      <c r="D415" s="22" t="s">
        <v>613</v>
      </c>
      <c r="E415" s="22" t="s">
        <v>55</v>
      </c>
      <c r="F415" s="22"/>
      <c r="G415" s="9">
        <v>2</v>
      </c>
      <c r="H415" s="22" t="s">
        <v>15</v>
      </c>
      <c r="I415" s="28">
        <v>0</v>
      </c>
      <c r="J415" s="28">
        <v>0</v>
      </c>
      <c r="K415" s="40"/>
      <c r="L415" s="40"/>
    </row>
    <row r="416" spans="1:12">
      <c r="A416" s="6">
        <v>45322</v>
      </c>
      <c r="B416" s="22" t="s">
        <v>10</v>
      </c>
      <c r="C416" s="22" t="s">
        <v>119</v>
      </c>
      <c r="D416" s="22" t="s">
        <v>614</v>
      </c>
      <c r="E416" s="22" t="s">
        <v>58</v>
      </c>
      <c r="F416" s="22" t="s">
        <v>58</v>
      </c>
      <c r="H416" s="22" t="s">
        <v>15</v>
      </c>
      <c r="K416" s="40"/>
      <c r="L416" s="40"/>
    </row>
    <row r="417" spans="1:12">
      <c r="A417" s="17">
        <v>45322</v>
      </c>
      <c r="B417" s="22" t="s">
        <v>10</v>
      </c>
      <c r="C417" s="22" t="s">
        <v>615</v>
      </c>
      <c r="D417" s="22" t="s">
        <v>616</v>
      </c>
      <c r="E417" s="22" t="s">
        <v>58</v>
      </c>
      <c r="F417" s="22" t="s">
        <v>58</v>
      </c>
      <c r="H417" s="22" t="s">
        <v>15</v>
      </c>
      <c r="K417" s="40"/>
      <c r="L417" s="40"/>
    </row>
    <row r="418" spans="1:12">
      <c r="A418" s="17">
        <v>45322</v>
      </c>
      <c r="B418" s="22" t="s">
        <v>10</v>
      </c>
      <c r="C418" s="22" t="s">
        <v>617</v>
      </c>
      <c r="D418" s="22" t="s">
        <v>618</v>
      </c>
      <c r="E418" s="22" t="s">
        <v>58</v>
      </c>
      <c r="F418" s="22" t="s">
        <v>58</v>
      </c>
      <c r="H418" s="22" t="s">
        <v>15</v>
      </c>
      <c r="K418" s="40"/>
      <c r="L418" s="40"/>
    </row>
    <row r="419" spans="1:12">
      <c r="A419" s="17">
        <v>45322</v>
      </c>
      <c r="B419" s="22" t="s">
        <v>10</v>
      </c>
      <c r="C419" s="22" t="s">
        <v>617</v>
      </c>
      <c r="D419" s="22" t="s">
        <v>619</v>
      </c>
      <c r="E419" s="22" t="s">
        <v>58</v>
      </c>
      <c r="F419" s="22" t="s">
        <v>58</v>
      </c>
      <c r="H419" s="22" t="s">
        <v>15</v>
      </c>
      <c r="K419" s="40"/>
      <c r="L419" s="40"/>
    </row>
    <row r="420" spans="1:12">
      <c r="A420" s="17">
        <v>45322</v>
      </c>
      <c r="B420" s="22" t="s">
        <v>10</v>
      </c>
      <c r="C420" s="22" t="s">
        <v>617</v>
      </c>
      <c r="D420" s="22" t="s">
        <v>620</v>
      </c>
      <c r="E420" s="22" t="s">
        <v>58</v>
      </c>
      <c r="F420" s="22" t="s">
        <v>58</v>
      </c>
      <c r="H420" s="22" t="s">
        <v>15</v>
      </c>
      <c r="K420" s="40"/>
      <c r="L420" s="40"/>
    </row>
    <row r="421" spans="1:12">
      <c r="A421" s="6">
        <v>45322</v>
      </c>
      <c r="B421" s="22" t="s">
        <v>10</v>
      </c>
      <c r="C421" s="22" t="s">
        <v>617</v>
      </c>
      <c r="D421" s="22" t="s">
        <v>621</v>
      </c>
      <c r="E421" s="22" t="s">
        <v>58</v>
      </c>
      <c r="F421" s="22" t="s">
        <v>58</v>
      </c>
      <c r="H421" s="22" t="s">
        <v>15</v>
      </c>
      <c r="K421" s="40"/>
      <c r="L421" s="40"/>
    </row>
    <row r="422" spans="1:12">
      <c r="A422" s="17">
        <v>45322</v>
      </c>
      <c r="B422" s="22" t="s">
        <v>10</v>
      </c>
      <c r="C422" s="22" t="s">
        <v>617</v>
      </c>
      <c r="D422" s="22" t="s">
        <v>622</v>
      </c>
      <c r="E422" s="22" t="s">
        <v>58</v>
      </c>
      <c r="F422" s="22" t="s">
        <v>58</v>
      </c>
      <c r="H422" s="22" t="s">
        <v>15</v>
      </c>
      <c r="K422" s="40"/>
      <c r="L422" s="40"/>
    </row>
    <row r="423" spans="1:12">
      <c r="A423" s="17">
        <v>45322</v>
      </c>
      <c r="B423" s="22" t="s">
        <v>10</v>
      </c>
      <c r="C423" s="22" t="s">
        <v>617</v>
      </c>
      <c r="D423" s="22" t="s">
        <v>623</v>
      </c>
      <c r="E423" s="22" t="s">
        <v>58</v>
      </c>
      <c r="F423" s="22" t="s">
        <v>58</v>
      </c>
      <c r="H423" s="22" t="s">
        <v>15</v>
      </c>
      <c r="K423" s="40"/>
      <c r="L423" s="40"/>
    </row>
    <row r="424" spans="1:12">
      <c r="A424" s="17">
        <v>45322</v>
      </c>
      <c r="B424" s="22" t="s">
        <v>10</v>
      </c>
      <c r="C424" s="22" t="s">
        <v>617</v>
      </c>
      <c r="D424" s="22" t="s">
        <v>624</v>
      </c>
      <c r="E424" s="22" t="s">
        <v>58</v>
      </c>
      <c r="F424" s="22" t="s">
        <v>58</v>
      </c>
      <c r="H424" s="22" t="s">
        <v>15</v>
      </c>
      <c r="K424" s="40"/>
      <c r="L424" s="40"/>
    </row>
    <row r="425" spans="1:12">
      <c r="A425" s="17">
        <v>45322</v>
      </c>
      <c r="B425" s="22" t="s">
        <v>10</v>
      </c>
      <c r="C425" s="22" t="s">
        <v>625</v>
      </c>
      <c r="D425" s="22" t="s">
        <v>626</v>
      </c>
      <c r="E425" s="22" t="s">
        <v>58</v>
      </c>
      <c r="F425" s="22" t="s">
        <v>268</v>
      </c>
      <c r="H425" s="22" t="s">
        <v>15</v>
      </c>
      <c r="K425" s="40"/>
      <c r="L425" s="40"/>
    </row>
    <row r="426" spans="1:12">
      <c r="A426" s="6">
        <v>45322</v>
      </c>
      <c r="B426" s="22" t="s">
        <v>10</v>
      </c>
      <c r="C426" s="22" t="s">
        <v>625</v>
      </c>
      <c r="D426" s="22" t="s">
        <v>627</v>
      </c>
      <c r="E426" s="22" t="s">
        <v>58</v>
      </c>
      <c r="F426" s="22" t="s">
        <v>268</v>
      </c>
      <c r="H426" s="22" t="s">
        <v>15</v>
      </c>
      <c r="K426" s="40"/>
      <c r="L426" s="40"/>
    </row>
    <row r="427" spans="1:12">
      <c r="A427" s="17">
        <v>45322</v>
      </c>
      <c r="B427" s="22" t="s">
        <v>10</v>
      </c>
      <c r="C427" s="22" t="s">
        <v>628</v>
      </c>
      <c r="D427" s="22" t="s">
        <v>629</v>
      </c>
      <c r="E427" s="22" t="s">
        <v>58</v>
      </c>
      <c r="F427" s="22" t="s">
        <v>268</v>
      </c>
      <c r="H427" s="22" t="s">
        <v>15</v>
      </c>
      <c r="K427" s="40"/>
      <c r="L427" s="40"/>
    </row>
    <row r="428" spans="1:12">
      <c r="A428" s="17">
        <v>45322</v>
      </c>
      <c r="B428" s="22" t="s">
        <v>10</v>
      </c>
      <c r="C428" s="22" t="s">
        <v>628</v>
      </c>
      <c r="D428" s="22" t="s">
        <v>630</v>
      </c>
      <c r="E428" s="22" t="s">
        <v>58</v>
      </c>
      <c r="F428" s="22" t="s">
        <v>268</v>
      </c>
      <c r="H428" s="22" t="s">
        <v>15</v>
      </c>
      <c r="K428" s="40"/>
      <c r="L428" s="40"/>
    </row>
    <row r="429" spans="1:12">
      <c r="A429" s="17">
        <v>45322</v>
      </c>
      <c r="B429" s="22" t="s">
        <v>10</v>
      </c>
      <c r="C429" s="22" t="s">
        <v>628</v>
      </c>
      <c r="D429" s="22" t="s">
        <v>631</v>
      </c>
      <c r="E429" s="22" t="s">
        <v>58</v>
      </c>
      <c r="F429" s="22" t="s">
        <v>268</v>
      </c>
      <c r="H429" s="22" t="s">
        <v>15</v>
      </c>
      <c r="K429" s="40"/>
      <c r="L429" s="40"/>
    </row>
    <row r="430" spans="1:12">
      <c r="A430" s="17">
        <v>45322</v>
      </c>
      <c r="B430" s="22" t="s">
        <v>10</v>
      </c>
      <c r="C430" s="22" t="s">
        <v>628</v>
      </c>
      <c r="D430" s="22" t="s">
        <v>632</v>
      </c>
      <c r="E430" s="22" t="s">
        <v>58</v>
      </c>
      <c r="F430" s="22" t="s">
        <v>268</v>
      </c>
      <c r="H430" s="22" t="s">
        <v>15</v>
      </c>
      <c r="K430" s="40"/>
      <c r="L430" s="40"/>
    </row>
    <row r="431" spans="1:12">
      <c r="A431" s="17">
        <v>45322</v>
      </c>
      <c r="B431" s="22" t="s">
        <v>10</v>
      </c>
      <c r="C431" s="22" t="s">
        <v>628</v>
      </c>
      <c r="D431" s="22" t="s">
        <v>633</v>
      </c>
      <c r="E431" s="22" t="s">
        <v>58</v>
      </c>
      <c r="F431" s="22" t="s">
        <v>268</v>
      </c>
      <c r="H431" s="22" t="s">
        <v>15</v>
      </c>
      <c r="K431" s="40"/>
      <c r="L431" s="40"/>
    </row>
    <row r="432" spans="1:12">
      <c r="A432" s="17">
        <v>45322</v>
      </c>
      <c r="B432" s="22" t="s">
        <v>10</v>
      </c>
      <c r="C432" s="22" t="s">
        <v>628</v>
      </c>
      <c r="D432" s="22" t="s">
        <v>634</v>
      </c>
      <c r="E432" s="22" t="s">
        <v>58</v>
      </c>
      <c r="F432" s="22" t="s">
        <v>268</v>
      </c>
      <c r="H432" s="22" t="s">
        <v>15</v>
      </c>
      <c r="K432" s="40"/>
      <c r="L432" s="40"/>
    </row>
    <row r="433" spans="1:12">
      <c r="A433" s="17">
        <v>45322</v>
      </c>
      <c r="B433" s="22" t="s">
        <v>10</v>
      </c>
      <c r="C433" s="22" t="s">
        <v>628</v>
      </c>
      <c r="D433" s="22" t="s">
        <v>635</v>
      </c>
      <c r="E433" s="22" t="s">
        <v>58</v>
      </c>
      <c r="F433" s="22" t="s">
        <v>268</v>
      </c>
      <c r="H433" s="22" t="s">
        <v>15</v>
      </c>
      <c r="K433" s="40"/>
      <c r="L433" s="40"/>
    </row>
    <row r="434" spans="1:12">
      <c r="A434" s="17">
        <v>45322</v>
      </c>
      <c r="B434" s="22" t="s">
        <v>10</v>
      </c>
      <c r="C434" s="22" t="s">
        <v>628</v>
      </c>
      <c r="D434" s="22" t="s">
        <v>636</v>
      </c>
      <c r="E434" s="22" t="s">
        <v>58</v>
      </c>
      <c r="F434" s="22" t="s">
        <v>268</v>
      </c>
      <c r="H434" s="22" t="s">
        <v>15</v>
      </c>
      <c r="K434" s="40"/>
      <c r="L434" s="40"/>
    </row>
    <row r="435" spans="1:12">
      <c r="A435" s="6">
        <v>45322</v>
      </c>
      <c r="B435" s="22" t="s">
        <v>10</v>
      </c>
      <c r="C435" s="22" t="s">
        <v>628</v>
      </c>
      <c r="D435" s="22" t="s">
        <v>637</v>
      </c>
      <c r="E435" s="22" t="s">
        <v>58</v>
      </c>
      <c r="F435" s="22" t="s">
        <v>268</v>
      </c>
      <c r="H435" s="22" t="s">
        <v>15</v>
      </c>
      <c r="K435" s="40"/>
      <c r="L435" s="40"/>
    </row>
    <row r="436" spans="1:12">
      <c r="A436" s="17">
        <v>45322</v>
      </c>
      <c r="B436" s="22" t="s">
        <v>10</v>
      </c>
      <c r="C436" s="22" t="s">
        <v>628</v>
      </c>
      <c r="D436" s="22" t="s">
        <v>638</v>
      </c>
      <c r="E436" s="22" t="s">
        <v>58</v>
      </c>
      <c r="F436" s="22" t="s">
        <v>268</v>
      </c>
      <c r="H436" s="22" t="s">
        <v>15</v>
      </c>
      <c r="K436" s="40"/>
      <c r="L436" s="40"/>
    </row>
    <row r="437" spans="1:12">
      <c r="A437" s="17">
        <v>45322</v>
      </c>
      <c r="B437" s="22" t="s">
        <v>10</v>
      </c>
      <c r="C437" s="22" t="s">
        <v>628</v>
      </c>
      <c r="D437" s="22" t="s">
        <v>639</v>
      </c>
      <c r="E437" s="22" t="s">
        <v>58</v>
      </c>
      <c r="F437" s="22" t="s">
        <v>268</v>
      </c>
      <c r="H437" s="22" t="s">
        <v>15</v>
      </c>
      <c r="K437" s="40"/>
      <c r="L437" s="40"/>
    </row>
    <row r="438" spans="1:12">
      <c r="A438" s="17">
        <v>45322</v>
      </c>
      <c r="B438" s="22" t="s">
        <v>10</v>
      </c>
      <c r="C438" s="22" t="s">
        <v>640</v>
      </c>
      <c r="D438" s="22" t="s">
        <v>641</v>
      </c>
      <c r="E438" s="22" t="s">
        <v>18</v>
      </c>
      <c r="F438" s="22" t="s">
        <v>242</v>
      </c>
      <c r="H438" s="22" t="s">
        <v>20</v>
      </c>
      <c r="K438" s="40"/>
      <c r="L438" s="40"/>
    </row>
    <row r="439" spans="1:12">
      <c r="A439" s="17">
        <v>45322</v>
      </c>
      <c r="B439" s="22" t="s">
        <v>10</v>
      </c>
      <c r="C439" s="22" t="s">
        <v>642</v>
      </c>
      <c r="D439" s="22" t="s">
        <v>643</v>
      </c>
      <c r="E439" s="22" t="s">
        <v>18</v>
      </c>
      <c r="F439" s="22" t="s">
        <v>242</v>
      </c>
      <c r="H439" s="22" t="s">
        <v>20</v>
      </c>
      <c r="K439" s="40"/>
      <c r="L439" s="40"/>
    </row>
    <row r="440" spans="1:12">
      <c r="A440" s="17">
        <v>45322</v>
      </c>
      <c r="B440" s="22" t="s">
        <v>10</v>
      </c>
      <c r="C440" s="22" t="s">
        <v>642</v>
      </c>
      <c r="D440" s="22" t="s">
        <v>644</v>
      </c>
      <c r="E440" s="22" t="s">
        <v>18</v>
      </c>
      <c r="F440" s="22" t="s">
        <v>242</v>
      </c>
      <c r="H440" s="22" t="s">
        <v>20</v>
      </c>
      <c r="K440" s="40"/>
      <c r="L440" s="40"/>
    </row>
    <row r="441" spans="1:12">
      <c r="A441" s="6">
        <v>45322</v>
      </c>
      <c r="B441" s="22" t="s">
        <v>10</v>
      </c>
      <c r="C441" s="22" t="s">
        <v>642</v>
      </c>
      <c r="D441" s="22" t="s">
        <v>645</v>
      </c>
      <c r="E441" s="22" t="s">
        <v>18</v>
      </c>
      <c r="F441" s="22" t="s">
        <v>242</v>
      </c>
      <c r="H441" s="22" t="s">
        <v>20</v>
      </c>
      <c r="K441" s="40"/>
      <c r="L441" s="40"/>
    </row>
    <row r="442" spans="1:12">
      <c r="A442" s="17">
        <v>45322</v>
      </c>
      <c r="B442" s="22" t="s">
        <v>10</v>
      </c>
      <c r="C442" s="22" t="s">
        <v>642</v>
      </c>
      <c r="D442" s="22" t="s">
        <v>646</v>
      </c>
      <c r="E442" s="22" t="s">
        <v>18</v>
      </c>
      <c r="F442" s="22" t="s">
        <v>242</v>
      </c>
      <c r="H442" s="22" t="s">
        <v>20</v>
      </c>
      <c r="K442" s="40"/>
      <c r="L442" s="40"/>
    </row>
    <row r="443" spans="1:12">
      <c r="A443" s="17">
        <v>45322</v>
      </c>
      <c r="B443" s="22" t="s">
        <v>10</v>
      </c>
      <c r="C443" s="22" t="s">
        <v>642</v>
      </c>
      <c r="D443" s="22" t="s">
        <v>647</v>
      </c>
      <c r="E443" s="22" t="s">
        <v>18</v>
      </c>
      <c r="F443" s="22" t="s">
        <v>242</v>
      </c>
      <c r="H443" s="22" t="s">
        <v>20</v>
      </c>
      <c r="K443" s="40"/>
      <c r="L443" s="40"/>
    </row>
    <row r="444" spans="1:12">
      <c r="A444" s="17">
        <v>45322</v>
      </c>
      <c r="B444" s="22" t="s">
        <v>10</v>
      </c>
      <c r="C444" s="22" t="s">
        <v>642</v>
      </c>
      <c r="D444" s="22" t="s">
        <v>648</v>
      </c>
      <c r="E444" s="22" t="s">
        <v>18</v>
      </c>
      <c r="F444" s="22" t="s">
        <v>242</v>
      </c>
      <c r="H444" s="22" t="s">
        <v>20</v>
      </c>
      <c r="K444" s="40"/>
      <c r="L444" s="40"/>
    </row>
    <row r="445" spans="1:12">
      <c r="A445" s="17">
        <v>45322</v>
      </c>
      <c r="B445" s="22" t="s">
        <v>10</v>
      </c>
      <c r="C445" s="22" t="s">
        <v>642</v>
      </c>
      <c r="D445" s="22" t="s">
        <v>649</v>
      </c>
      <c r="E445" s="22" t="s">
        <v>18</v>
      </c>
      <c r="F445" s="22" t="s">
        <v>242</v>
      </c>
      <c r="H445" s="22" t="s">
        <v>20</v>
      </c>
      <c r="K445" s="40"/>
      <c r="L445" s="40"/>
    </row>
    <row r="446" spans="1:12">
      <c r="A446" s="17">
        <v>45322</v>
      </c>
      <c r="B446" s="22" t="s">
        <v>10</v>
      </c>
      <c r="C446" s="22" t="s">
        <v>642</v>
      </c>
      <c r="D446" s="22" t="s">
        <v>650</v>
      </c>
      <c r="E446" s="22" t="s">
        <v>18</v>
      </c>
      <c r="F446" s="22" t="s">
        <v>242</v>
      </c>
      <c r="H446" s="22" t="s">
        <v>20</v>
      </c>
      <c r="K446" s="40"/>
      <c r="L446" s="40"/>
    </row>
    <row r="447" spans="1:12">
      <c r="A447" s="17">
        <v>45322</v>
      </c>
      <c r="B447" s="22" t="s">
        <v>10</v>
      </c>
      <c r="C447" s="22" t="s">
        <v>642</v>
      </c>
      <c r="D447" s="22" t="s">
        <v>651</v>
      </c>
      <c r="E447" s="22" t="s">
        <v>18</v>
      </c>
      <c r="F447" s="22" t="s">
        <v>242</v>
      </c>
      <c r="H447" s="22" t="s">
        <v>20</v>
      </c>
      <c r="K447" s="40"/>
      <c r="L447" s="40"/>
    </row>
    <row r="448" spans="1:12">
      <c r="A448" s="6">
        <v>45322</v>
      </c>
      <c r="B448" s="22" t="s">
        <v>10</v>
      </c>
      <c r="C448" s="22" t="s">
        <v>642</v>
      </c>
      <c r="D448" s="22" t="s">
        <v>652</v>
      </c>
      <c r="E448" s="22" t="s">
        <v>18</v>
      </c>
      <c r="F448" s="22" t="s">
        <v>242</v>
      </c>
      <c r="H448" s="22" t="s">
        <v>20</v>
      </c>
      <c r="K448" s="40"/>
      <c r="L448" s="40"/>
    </row>
    <row r="449" spans="1:12">
      <c r="A449" s="17">
        <v>45322</v>
      </c>
      <c r="B449" s="22" t="s">
        <v>10</v>
      </c>
      <c r="C449" s="22" t="s">
        <v>642</v>
      </c>
      <c r="D449" s="22" t="s">
        <v>653</v>
      </c>
      <c r="E449" s="22" t="s">
        <v>18</v>
      </c>
      <c r="F449" s="22" t="s">
        <v>242</v>
      </c>
      <c r="H449" s="22" t="s">
        <v>20</v>
      </c>
      <c r="K449" s="40"/>
      <c r="L449" s="40"/>
    </row>
    <row r="450" spans="1:12">
      <c r="A450" s="17">
        <v>45322</v>
      </c>
      <c r="B450" s="22" t="s">
        <v>10</v>
      </c>
      <c r="C450" s="22" t="s">
        <v>654</v>
      </c>
      <c r="D450" s="22" t="s">
        <v>655</v>
      </c>
      <c r="E450" s="22" t="s">
        <v>18</v>
      </c>
      <c r="F450" s="22" t="s">
        <v>242</v>
      </c>
      <c r="H450" s="22" t="s">
        <v>20</v>
      </c>
      <c r="K450" s="40"/>
      <c r="L450" s="40"/>
    </row>
    <row r="451" spans="1:12">
      <c r="A451" s="17">
        <v>45322</v>
      </c>
      <c r="B451" s="22" t="s">
        <v>10</v>
      </c>
      <c r="C451" s="22" t="s">
        <v>656</v>
      </c>
      <c r="D451" s="22" t="s">
        <v>657</v>
      </c>
      <c r="E451" s="22" t="s">
        <v>18</v>
      </c>
      <c r="F451" s="22" t="s">
        <v>242</v>
      </c>
      <c r="H451" s="22" t="s">
        <v>20</v>
      </c>
      <c r="K451" s="40"/>
      <c r="L451" s="40"/>
    </row>
    <row r="452" spans="1:12">
      <c r="A452" s="17">
        <v>45322</v>
      </c>
      <c r="B452" s="22" t="s">
        <v>10</v>
      </c>
      <c r="C452" s="22" t="s">
        <v>656</v>
      </c>
      <c r="D452" s="22" t="s">
        <v>658</v>
      </c>
      <c r="E452" s="22" t="s">
        <v>18</v>
      </c>
      <c r="F452" s="22" t="s">
        <v>242</v>
      </c>
      <c r="H452" s="22" t="s">
        <v>20</v>
      </c>
      <c r="K452" s="40"/>
      <c r="L452" s="40"/>
    </row>
    <row r="453" spans="1:12">
      <c r="A453" s="17">
        <v>45322</v>
      </c>
      <c r="B453" s="22" t="s">
        <v>10</v>
      </c>
      <c r="C453" s="22" t="s">
        <v>659</v>
      </c>
      <c r="D453" s="22" t="s">
        <v>660</v>
      </c>
      <c r="E453" s="22" t="s">
        <v>18</v>
      </c>
      <c r="F453" s="22" t="s">
        <v>242</v>
      </c>
      <c r="H453" s="22" t="s">
        <v>20</v>
      </c>
      <c r="K453" s="40"/>
      <c r="L453" s="40"/>
    </row>
    <row r="454" spans="1:12">
      <c r="A454" s="17">
        <v>45322</v>
      </c>
      <c r="B454" s="22" t="s">
        <v>10</v>
      </c>
      <c r="C454" s="22" t="s">
        <v>659</v>
      </c>
      <c r="D454" s="22" t="s">
        <v>661</v>
      </c>
      <c r="E454" s="22" t="s">
        <v>18</v>
      </c>
      <c r="F454" s="22" t="s">
        <v>242</v>
      </c>
      <c r="G454" s="9">
        <v>18.600000000000001</v>
      </c>
      <c r="H454" s="22" t="s">
        <v>20</v>
      </c>
      <c r="I454" s="28">
        <v>15.8</v>
      </c>
      <c r="J454" s="28">
        <v>293.88</v>
      </c>
      <c r="K454" s="40"/>
      <c r="L454" s="40"/>
    </row>
    <row r="455" spans="1:12">
      <c r="A455" s="6">
        <v>45322</v>
      </c>
      <c r="B455" s="22" t="s">
        <v>10</v>
      </c>
      <c r="C455" s="22" t="s">
        <v>121</v>
      </c>
      <c r="D455" s="22" t="s">
        <v>662</v>
      </c>
      <c r="E455" s="22" t="s">
        <v>58</v>
      </c>
      <c r="F455" s="22" t="s">
        <v>58</v>
      </c>
      <c r="G455" s="9">
        <v>120</v>
      </c>
      <c r="H455" s="22" t="s">
        <v>15</v>
      </c>
      <c r="I455" s="28">
        <v>3.16</v>
      </c>
      <c r="J455" s="28">
        <v>379.68</v>
      </c>
      <c r="K455" s="40"/>
      <c r="L455" s="40"/>
    </row>
    <row r="456" spans="1:12">
      <c r="A456" s="17">
        <v>45322</v>
      </c>
      <c r="B456" s="22" t="s">
        <v>10</v>
      </c>
      <c r="C456" s="22" t="s">
        <v>663</v>
      </c>
      <c r="D456" s="22" t="s">
        <v>664</v>
      </c>
      <c r="E456" s="22" t="s">
        <v>18</v>
      </c>
      <c r="F456" s="22" t="s">
        <v>242</v>
      </c>
      <c r="G456" s="9">
        <v>19.489999999999998</v>
      </c>
      <c r="H456" s="22" t="s">
        <v>20</v>
      </c>
      <c r="I456" s="28">
        <v>25.6</v>
      </c>
      <c r="J456" s="28">
        <v>498.94</v>
      </c>
      <c r="K456" s="40"/>
      <c r="L456" s="40"/>
    </row>
    <row r="457" spans="1:12">
      <c r="A457" s="17">
        <v>45322</v>
      </c>
      <c r="B457" s="22" t="s">
        <v>10</v>
      </c>
      <c r="C457" s="22" t="s">
        <v>665</v>
      </c>
      <c r="D457" s="22" t="s">
        <v>666</v>
      </c>
      <c r="E457" s="22" t="s">
        <v>18</v>
      </c>
      <c r="F457" s="22" t="s">
        <v>242</v>
      </c>
      <c r="H457" s="22" t="s">
        <v>20</v>
      </c>
      <c r="K457" s="40"/>
      <c r="L457" s="40"/>
    </row>
    <row r="458" spans="1:12">
      <c r="A458" s="17">
        <v>45322</v>
      </c>
      <c r="B458" s="22" t="s">
        <v>10</v>
      </c>
      <c r="C458" s="22" t="s">
        <v>282</v>
      </c>
      <c r="D458" s="22" t="s">
        <v>667</v>
      </c>
      <c r="E458" s="22" t="s">
        <v>58</v>
      </c>
      <c r="F458" s="22" t="s">
        <v>168</v>
      </c>
      <c r="G458" s="9">
        <v>78291</v>
      </c>
      <c r="H458" s="22" t="s">
        <v>15</v>
      </c>
      <c r="I458" s="28">
        <v>0.01</v>
      </c>
      <c r="J458" s="28">
        <v>782.91</v>
      </c>
      <c r="K458" s="40"/>
      <c r="L458" s="40"/>
    </row>
    <row r="459" spans="1:12">
      <c r="A459" s="17">
        <v>45322</v>
      </c>
      <c r="B459" s="22" t="s">
        <v>10</v>
      </c>
      <c r="C459" s="22" t="s">
        <v>282</v>
      </c>
      <c r="D459" s="22" t="s">
        <v>668</v>
      </c>
      <c r="E459" s="22" t="s">
        <v>58</v>
      </c>
      <c r="F459" s="22" t="s">
        <v>168</v>
      </c>
      <c r="G459" s="9">
        <v>236364</v>
      </c>
      <c r="H459" s="22" t="s">
        <v>15</v>
      </c>
      <c r="I459" s="28">
        <v>0.01</v>
      </c>
      <c r="J459" s="28">
        <v>2363.64</v>
      </c>
      <c r="K459" s="40"/>
      <c r="L459" s="40"/>
    </row>
    <row r="460" spans="1:12">
      <c r="A460" s="17">
        <v>45322</v>
      </c>
      <c r="B460" s="22" t="s">
        <v>10</v>
      </c>
      <c r="C460" s="22" t="s">
        <v>282</v>
      </c>
      <c r="D460" s="22" t="s">
        <v>669</v>
      </c>
      <c r="E460" s="22" t="s">
        <v>58</v>
      </c>
      <c r="F460" s="22" t="s">
        <v>168</v>
      </c>
      <c r="G460" s="9">
        <v>16489</v>
      </c>
      <c r="H460" s="22" t="s">
        <v>15</v>
      </c>
      <c r="I460" s="28">
        <v>0.01</v>
      </c>
      <c r="J460" s="28">
        <v>164.89</v>
      </c>
      <c r="K460" s="40"/>
      <c r="L460" s="40"/>
    </row>
    <row r="461" spans="1:12">
      <c r="A461" s="17">
        <v>45322</v>
      </c>
      <c r="B461" s="22" t="s">
        <v>10</v>
      </c>
      <c r="C461" s="22" t="s">
        <v>282</v>
      </c>
      <c r="D461" s="22" t="s">
        <v>670</v>
      </c>
      <c r="E461" s="22" t="s">
        <v>58</v>
      </c>
      <c r="F461" s="22" t="s">
        <v>168</v>
      </c>
      <c r="G461" s="9">
        <v>26693</v>
      </c>
      <c r="H461" s="22" t="s">
        <v>15</v>
      </c>
      <c r="I461" s="28">
        <v>0.01</v>
      </c>
      <c r="J461" s="28">
        <v>266.93</v>
      </c>
      <c r="K461" s="40"/>
      <c r="L461" s="40"/>
    </row>
    <row r="462" spans="1:12">
      <c r="A462" s="17">
        <v>45322</v>
      </c>
      <c r="B462" s="22" t="s">
        <v>10</v>
      </c>
      <c r="C462" s="22" t="s">
        <v>197</v>
      </c>
      <c r="D462" s="22" t="s">
        <v>671</v>
      </c>
      <c r="E462" s="22" t="s">
        <v>58</v>
      </c>
      <c r="F462" s="22" t="s">
        <v>168</v>
      </c>
      <c r="G462" s="9">
        <v>15246</v>
      </c>
      <c r="H462" s="22" t="s">
        <v>15</v>
      </c>
      <c r="I462" s="28">
        <v>0.01</v>
      </c>
      <c r="J462" s="28">
        <v>152.46</v>
      </c>
      <c r="K462" s="40"/>
      <c r="L462" s="40"/>
    </row>
    <row r="463" spans="1:12">
      <c r="A463" s="6">
        <v>45322</v>
      </c>
      <c r="B463" s="22" t="s">
        <v>10</v>
      </c>
      <c r="C463" s="22" t="s">
        <v>180</v>
      </c>
      <c r="D463" s="22" t="s">
        <v>672</v>
      </c>
      <c r="E463" s="22" t="s">
        <v>58</v>
      </c>
      <c r="F463" s="22" t="s">
        <v>168</v>
      </c>
      <c r="G463" s="9">
        <v>70346</v>
      </c>
      <c r="H463" s="22" t="s">
        <v>15</v>
      </c>
      <c r="I463" s="28">
        <v>0.01</v>
      </c>
      <c r="J463" s="28">
        <v>703.46</v>
      </c>
      <c r="K463" s="40"/>
      <c r="L463" s="40"/>
    </row>
    <row r="464" spans="1:12">
      <c r="A464" s="17">
        <v>45322</v>
      </c>
      <c r="B464" s="22" t="s">
        <v>10</v>
      </c>
      <c r="C464" s="22" t="s">
        <v>180</v>
      </c>
      <c r="D464" s="22" t="s">
        <v>673</v>
      </c>
      <c r="E464" s="22" t="s">
        <v>58</v>
      </c>
      <c r="F464" s="22" t="s">
        <v>168</v>
      </c>
      <c r="G464" s="9">
        <v>91429</v>
      </c>
      <c r="H464" s="22" t="s">
        <v>15</v>
      </c>
      <c r="I464" s="28">
        <v>0.01</v>
      </c>
      <c r="J464" s="28">
        <v>914.29</v>
      </c>
      <c r="K464" s="40"/>
      <c r="L464" s="40"/>
    </row>
    <row r="465" spans="1:12">
      <c r="A465" s="17">
        <v>45322</v>
      </c>
      <c r="B465" s="22" t="s">
        <v>10</v>
      </c>
      <c r="C465" s="22" t="s">
        <v>180</v>
      </c>
      <c r="D465" s="22" t="s">
        <v>674</v>
      </c>
      <c r="E465" s="22" t="s">
        <v>58</v>
      </c>
      <c r="F465" s="22" t="s">
        <v>168</v>
      </c>
      <c r="G465" s="9">
        <v>104171</v>
      </c>
      <c r="H465" s="22" t="s">
        <v>15</v>
      </c>
      <c r="I465" s="28">
        <v>0.01</v>
      </c>
      <c r="J465" s="28">
        <v>1041.71</v>
      </c>
      <c r="K465" s="40"/>
      <c r="L465" s="40"/>
    </row>
    <row r="466" spans="1:12">
      <c r="A466" s="17">
        <v>45322</v>
      </c>
      <c r="B466" s="22" t="s">
        <v>10</v>
      </c>
      <c r="C466" s="22" t="s">
        <v>230</v>
      </c>
      <c r="D466" s="22" t="s">
        <v>675</v>
      </c>
      <c r="E466" s="22" t="s">
        <v>58</v>
      </c>
      <c r="F466" s="22" t="s">
        <v>168</v>
      </c>
      <c r="H466" s="22" t="s">
        <v>15</v>
      </c>
      <c r="K466" s="40"/>
      <c r="L466" s="40"/>
    </row>
    <row r="467" spans="1:12">
      <c r="A467" s="17">
        <v>45322</v>
      </c>
      <c r="B467" s="22" t="s">
        <v>10</v>
      </c>
      <c r="C467" s="22" t="s">
        <v>230</v>
      </c>
      <c r="D467" s="22" t="s">
        <v>676</v>
      </c>
      <c r="E467" s="22" t="s">
        <v>58</v>
      </c>
      <c r="F467" s="22" t="s">
        <v>168</v>
      </c>
      <c r="H467" s="22" t="s">
        <v>15</v>
      </c>
      <c r="K467" s="40"/>
      <c r="L467" s="40"/>
    </row>
    <row r="468" spans="1:12">
      <c r="A468" s="6">
        <v>45322</v>
      </c>
      <c r="B468" s="22" t="s">
        <v>10</v>
      </c>
      <c r="C468" s="22" t="s">
        <v>230</v>
      </c>
      <c r="D468" s="22" t="s">
        <v>677</v>
      </c>
      <c r="E468" s="22" t="s">
        <v>58</v>
      </c>
      <c r="F468" s="22" t="s">
        <v>168</v>
      </c>
      <c r="H468" s="22" t="s">
        <v>15</v>
      </c>
      <c r="K468" s="40"/>
      <c r="L468" s="40"/>
    </row>
    <row r="469" spans="1:12">
      <c r="A469" s="17">
        <v>45322</v>
      </c>
      <c r="B469" s="22" t="s">
        <v>10</v>
      </c>
      <c r="C469" s="22" t="s">
        <v>230</v>
      </c>
      <c r="D469" s="22" t="s">
        <v>678</v>
      </c>
      <c r="E469" s="22" t="s">
        <v>58</v>
      </c>
      <c r="F469" s="22" t="s">
        <v>168</v>
      </c>
      <c r="H469" s="22" t="s">
        <v>15</v>
      </c>
      <c r="K469" s="40"/>
      <c r="L469" s="40"/>
    </row>
    <row r="470" spans="1:12">
      <c r="A470" s="17">
        <v>45322</v>
      </c>
      <c r="B470" s="22" t="s">
        <v>10</v>
      </c>
      <c r="C470" s="22" t="s">
        <v>230</v>
      </c>
      <c r="D470" s="22" t="s">
        <v>679</v>
      </c>
      <c r="E470" s="22" t="s">
        <v>58</v>
      </c>
      <c r="F470" s="22" t="s">
        <v>168</v>
      </c>
      <c r="H470" s="22" t="s">
        <v>15</v>
      </c>
      <c r="K470" s="40"/>
      <c r="L470" s="40"/>
    </row>
    <row r="471" spans="1:12">
      <c r="A471" s="17">
        <v>45322</v>
      </c>
      <c r="B471" s="22" t="s">
        <v>10</v>
      </c>
      <c r="C471" s="22" t="s">
        <v>230</v>
      </c>
      <c r="D471" s="22" t="s">
        <v>680</v>
      </c>
      <c r="E471" s="22" t="s">
        <v>58</v>
      </c>
      <c r="F471" s="22" t="s">
        <v>168</v>
      </c>
      <c r="H471" s="22" t="s">
        <v>15</v>
      </c>
      <c r="K471" s="40"/>
      <c r="L471" s="40"/>
    </row>
    <row r="472" spans="1:12">
      <c r="A472" s="17">
        <v>45322</v>
      </c>
      <c r="B472" s="22" t="s">
        <v>10</v>
      </c>
      <c r="C472" s="22" t="s">
        <v>665</v>
      </c>
      <c r="D472" s="22" t="s">
        <v>681</v>
      </c>
      <c r="E472" s="22" t="s">
        <v>18</v>
      </c>
      <c r="F472" s="22" t="s">
        <v>242</v>
      </c>
      <c r="H472" s="22" t="s">
        <v>20</v>
      </c>
      <c r="K472" s="40"/>
      <c r="L472" s="40"/>
    </row>
    <row r="473" spans="1:12">
      <c r="A473" s="17">
        <v>45322</v>
      </c>
      <c r="B473" s="22" t="s">
        <v>10</v>
      </c>
      <c r="C473" s="22" t="s">
        <v>665</v>
      </c>
      <c r="D473" s="22" t="s">
        <v>682</v>
      </c>
      <c r="E473" s="22" t="s">
        <v>18</v>
      </c>
      <c r="F473" s="22" t="s">
        <v>242</v>
      </c>
      <c r="H473" s="22" t="s">
        <v>20</v>
      </c>
      <c r="K473" s="40"/>
      <c r="L473" s="40"/>
    </row>
    <row r="474" spans="1:12">
      <c r="A474" s="17">
        <v>45322</v>
      </c>
      <c r="B474" s="22" t="s">
        <v>10</v>
      </c>
      <c r="C474" s="22" t="s">
        <v>227</v>
      </c>
      <c r="D474" s="22" t="s">
        <v>683</v>
      </c>
      <c r="E474" s="22" t="s">
        <v>58</v>
      </c>
      <c r="F474" s="22" t="s">
        <v>168</v>
      </c>
      <c r="H474" s="22" t="s">
        <v>15</v>
      </c>
      <c r="K474" s="40"/>
      <c r="L474" s="40"/>
    </row>
    <row r="475" spans="1:12">
      <c r="A475" s="17">
        <v>45322</v>
      </c>
      <c r="B475" s="22" t="s">
        <v>10</v>
      </c>
      <c r="C475" s="22" t="s">
        <v>684</v>
      </c>
      <c r="D475" s="22" t="s">
        <v>685</v>
      </c>
      <c r="E475" s="22" t="s">
        <v>18</v>
      </c>
      <c r="F475" s="22" t="s">
        <v>242</v>
      </c>
      <c r="H475" s="22" t="s">
        <v>20</v>
      </c>
      <c r="K475" s="40"/>
      <c r="L475" s="40"/>
    </row>
    <row r="476" spans="1:12">
      <c r="A476" s="6">
        <v>45322</v>
      </c>
      <c r="B476" s="22" t="s">
        <v>10</v>
      </c>
      <c r="C476" s="22" t="s">
        <v>684</v>
      </c>
      <c r="D476" s="22" t="s">
        <v>686</v>
      </c>
      <c r="E476" s="22" t="s">
        <v>18</v>
      </c>
      <c r="F476" s="22" t="s">
        <v>242</v>
      </c>
      <c r="H476" s="22" t="s">
        <v>20</v>
      </c>
      <c r="K476" s="40"/>
      <c r="L476" s="40"/>
    </row>
    <row r="477" spans="1:12">
      <c r="A477" s="6">
        <v>45322</v>
      </c>
      <c r="B477" s="22" t="s">
        <v>10</v>
      </c>
      <c r="C477" s="22" t="s">
        <v>684</v>
      </c>
      <c r="D477" s="22" t="s">
        <v>687</v>
      </c>
      <c r="E477" s="22" t="s">
        <v>18</v>
      </c>
      <c r="F477" s="22" t="s">
        <v>242</v>
      </c>
      <c r="H477" s="22" t="s">
        <v>20</v>
      </c>
      <c r="K477" s="40"/>
      <c r="L477" s="40"/>
    </row>
    <row r="478" spans="1:12">
      <c r="A478" s="17">
        <v>45322</v>
      </c>
      <c r="B478" s="22" t="s">
        <v>10</v>
      </c>
      <c r="C478" s="22" t="s">
        <v>688</v>
      </c>
      <c r="D478" s="22" t="s">
        <v>689</v>
      </c>
      <c r="E478" s="22" t="s">
        <v>18</v>
      </c>
      <c r="F478" s="22" t="s">
        <v>242</v>
      </c>
      <c r="H478" s="22" t="s">
        <v>20</v>
      </c>
      <c r="K478" s="40"/>
      <c r="L478" s="40"/>
    </row>
    <row r="479" spans="1:12">
      <c r="A479" s="17">
        <v>45322</v>
      </c>
      <c r="B479" s="22" t="s">
        <v>10</v>
      </c>
      <c r="C479" s="22" t="s">
        <v>690</v>
      </c>
      <c r="D479" s="22" t="s">
        <v>691</v>
      </c>
      <c r="E479" s="22" t="s">
        <v>18</v>
      </c>
      <c r="F479" s="22" t="s">
        <v>242</v>
      </c>
      <c r="H479" s="22" t="s">
        <v>20</v>
      </c>
      <c r="K479" s="40"/>
      <c r="L479" s="40"/>
    </row>
    <row r="480" spans="1:12">
      <c r="A480" s="17">
        <v>45322</v>
      </c>
      <c r="B480" s="22" t="s">
        <v>10</v>
      </c>
      <c r="C480" s="22" t="s">
        <v>692</v>
      </c>
      <c r="D480" s="22" t="s">
        <v>693</v>
      </c>
      <c r="E480" s="22" t="s">
        <v>18</v>
      </c>
      <c r="F480" s="22" t="s">
        <v>242</v>
      </c>
      <c r="G480" s="9">
        <v>50.35</v>
      </c>
      <c r="H480" s="22" t="s">
        <v>20</v>
      </c>
      <c r="I480" s="28">
        <v>0</v>
      </c>
      <c r="J480" s="28">
        <v>0</v>
      </c>
      <c r="K480" s="40"/>
      <c r="L480" s="40"/>
    </row>
    <row r="481" spans="1:12">
      <c r="A481" s="17">
        <v>45322</v>
      </c>
      <c r="B481" s="22" t="s">
        <v>10</v>
      </c>
      <c r="C481" s="22" t="s">
        <v>197</v>
      </c>
      <c r="D481" s="22" t="s">
        <v>694</v>
      </c>
      <c r="E481" s="22" t="s">
        <v>58</v>
      </c>
      <c r="F481" s="22" t="s">
        <v>168</v>
      </c>
      <c r="G481" s="9">
        <v>34016</v>
      </c>
      <c r="H481" s="22" t="s">
        <v>15</v>
      </c>
      <c r="I481" s="28">
        <v>0.01</v>
      </c>
      <c r="J481" s="28">
        <v>272.13</v>
      </c>
      <c r="K481" s="40"/>
      <c r="L481" s="40"/>
    </row>
    <row r="482" spans="1:12">
      <c r="A482" s="6">
        <v>45322</v>
      </c>
      <c r="B482" s="22" t="s">
        <v>10</v>
      </c>
      <c r="C482" s="22" t="s">
        <v>695</v>
      </c>
      <c r="D482" s="22" t="s">
        <v>696</v>
      </c>
      <c r="E482" s="22" t="s">
        <v>58</v>
      </c>
      <c r="F482" s="22" t="s">
        <v>168</v>
      </c>
      <c r="G482" s="9">
        <v>61750</v>
      </c>
      <c r="H482" s="22" t="s">
        <v>15</v>
      </c>
      <c r="I482" s="28">
        <v>0.01</v>
      </c>
      <c r="J482" s="28">
        <v>494</v>
      </c>
      <c r="K482" s="40"/>
      <c r="L482" s="40"/>
    </row>
    <row r="483" spans="1:12">
      <c r="A483" s="17">
        <v>45322</v>
      </c>
      <c r="B483" s="22" t="s">
        <v>10</v>
      </c>
      <c r="C483" s="22" t="s">
        <v>697</v>
      </c>
      <c r="D483" s="22" t="s">
        <v>698</v>
      </c>
      <c r="E483" s="22" t="s">
        <v>58</v>
      </c>
      <c r="F483" s="22" t="s">
        <v>168</v>
      </c>
      <c r="G483" s="9">
        <v>1300</v>
      </c>
      <c r="H483" s="22" t="s">
        <v>15</v>
      </c>
      <c r="I483" s="28">
        <v>0.01</v>
      </c>
      <c r="J483" s="28">
        <v>10.4</v>
      </c>
      <c r="K483" s="40"/>
      <c r="L483" s="40"/>
    </row>
    <row r="484" spans="1:12">
      <c r="A484" s="17">
        <v>45322</v>
      </c>
      <c r="B484" s="22" t="s">
        <v>10</v>
      </c>
      <c r="C484" s="22" t="s">
        <v>697</v>
      </c>
      <c r="D484" s="22" t="s">
        <v>699</v>
      </c>
      <c r="E484" s="22" t="s">
        <v>58</v>
      </c>
      <c r="F484" s="22" t="s">
        <v>168</v>
      </c>
      <c r="G484" s="9">
        <v>88400</v>
      </c>
      <c r="H484" s="22" t="s">
        <v>15</v>
      </c>
      <c r="I484" s="28">
        <v>0.01</v>
      </c>
      <c r="J484" s="28">
        <v>707.2</v>
      </c>
      <c r="K484" s="40"/>
      <c r="L484" s="40"/>
    </row>
    <row r="485" spans="1:12">
      <c r="A485" s="17">
        <v>45322</v>
      </c>
      <c r="B485" s="22" t="s">
        <v>10</v>
      </c>
      <c r="C485" s="22" t="s">
        <v>700</v>
      </c>
      <c r="D485" s="22" t="s">
        <v>701</v>
      </c>
      <c r="E485" s="22" t="s">
        <v>58</v>
      </c>
      <c r="F485" s="22" t="s">
        <v>168</v>
      </c>
      <c r="G485" s="9">
        <v>14200</v>
      </c>
      <c r="H485" s="22" t="s">
        <v>15</v>
      </c>
      <c r="I485" s="28">
        <v>0.01</v>
      </c>
      <c r="J485" s="28">
        <v>113.6</v>
      </c>
      <c r="K485" s="40"/>
      <c r="L485" s="40"/>
    </row>
    <row r="486" spans="1:12">
      <c r="A486" s="17">
        <v>45322</v>
      </c>
      <c r="B486" s="22" t="s">
        <v>10</v>
      </c>
      <c r="C486" s="22" t="s">
        <v>700</v>
      </c>
      <c r="D486" s="22" t="s">
        <v>702</v>
      </c>
      <c r="E486" s="22" t="s">
        <v>58</v>
      </c>
      <c r="F486" s="22" t="s">
        <v>168</v>
      </c>
      <c r="G486" s="9">
        <v>11050</v>
      </c>
      <c r="H486" s="22" t="s">
        <v>15</v>
      </c>
      <c r="I486" s="28">
        <v>0.01</v>
      </c>
      <c r="J486" s="28">
        <v>88.4</v>
      </c>
      <c r="K486" s="40"/>
      <c r="L486" s="40"/>
    </row>
    <row r="487" spans="1:12">
      <c r="A487" s="17">
        <v>45322</v>
      </c>
      <c r="B487" s="22" t="s">
        <v>10</v>
      </c>
      <c r="C487" s="22" t="s">
        <v>703</v>
      </c>
      <c r="D487" s="22" t="s">
        <v>704</v>
      </c>
      <c r="E487" s="22" t="s">
        <v>58</v>
      </c>
      <c r="F487" s="22" t="s">
        <v>168</v>
      </c>
      <c r="G487" s="9">
        <v>26000</v>
      </c>
      <c r="H487" s="22" t="s">
        <v>15</v>
      </c>
      <c r="I487" s="28">
        <v>0.01</v>
      </c>
      <c r="J487" s="28">
        <v>208</v>
      </c>
      <c r="K487" s="40"/>
      <c r="L487" s="40"/>
    </row>
    <row r="488" spans="1:12">
      <c r="A488" s="17">
        <v>45322</v>
      </c>
      <c r="B488" s="22" t="s">
        <v>10</v>
      </c>
      <c r="C488" s="22" t="s">
        <v>573</v>
      </c>
      <c r="D488" s="22" t="s">
        <v>705</v>
      </c>
      <c r="E488" s="22" t="s">
        <v>58</v>
      </c>
      <c r="F488" s="22" t="s">
        <v>168</v>
      </c>
      <c r="G488" s="9">
        <v>117950</v>
      </c>
      <c r="H488" s="22" t="s">
        <v>15</v>
      </c>
      <c r="I488" s="28">
        <v>0.01</v>
      </c>
      <c r="J488" s="28">
        <v>943.6</v>
      </c>
      <c r="K488" s="40"/>
      <c r="L488" s="40"/>
    </row>
    <row r="489" spans="1:12">
      <c r="A489" s="6">
        <v>45322</v>
      </c>
      <c r="B489" s="22" t="s">
        <v>10</v>
      </c>
      <c r="C489" s="22" t="s">
        <v>573</v>
      </c>
      <c r="D489" s="22" t="s">
        <v>706</v>
      </c>
      <c r="E489" s="22" t="s">
        <v>58</v>
      </c>
      <c r="F489" s="22" t="s">
        <v>168</v>
      </c>
      <c r="G489" s="9">
        <v>2572</v>
      </c>
      <c r="H489" s="22" t="s">
        <v>15</v>
      </c>
      <c r="I489" s="28">
        <v>0.01</v>
      </c>
      <c r="J489" s="28">
        <v>20.58</v>
      </c>
      <c r="K489" s="40"/>
      <c r="L489" s="40"/>
    </row>
    <row r="490" spans="1:12">
      <c r="A490" s="6">
        <v>45322</v>
      </c>
      <c r="B490" s="22" t="s">
        <v>10</v>
      </c>
      <c r="C490" s="22" t="s">
        <v>573</v>
      </c>
      <c r="D490" s="22" t="s">
        <v>707</v>
      </c>
      <c r="E490" s="22" t="s">
        <v>58</v>
      </c>
      <c r="F490" s="22" t="s">
        <v>168</v>
      </c>
      <c r="G490" s="9">
        <v>25350</v>
      </c>
      <c r="H490" s="22" t="s">
        <v>15</v>
      </c>
      <c r="I490" s="28">
        <v>0.01</v>
      </c>
      <c r="J490" s="28">
        <v>202.8</v>
      </c>
      <c r="K490" s="40"/>
      <c r="L490" s="40"/>
    </row>
    <row r="491" spans="1:12">
      <c r="A491" s="17">
        <v>45322</v>
      </c>
      <c r="B491" s="22" t="s">
        <v>10</v>
      </c>
      <c r="C491" s="22" t="s">
        <v>571</v>
      </c>
      <c r="D491" s="22" t="s">
        <v>708</v>
      </c>
      <c r="E491" s="22" t="s">
        <v>58</v>
      </c>
      <c r="F491" s="22" t="s">
        <v>168</v>
      </c>
      <c r="G491" s="9">
        <v>33150</v>
      </c>
      <c r="H491" s="22" t="s">
        <v>15</v>
      </c>
      <c r="I491" s="28">
        <v>0.01</v>
      </c>
      <c r="J491" s="28">
        <v>265.2</v>
      </c>
      <c r="K491" s="40"/>
      <c r="L491" s="40"/>
    </row>
    <row r="492" spans="1:12">
      <c r="A492" s="17">
        <v>45322</v>
      </c>
      <c r="B492" s="22" t="s">
        <v>10</v>
      </c>
      <c r="C492" s="22" t="s">
        <v>571</v>
      </c>
      <c r="D492" s="22" t="s">
        <v>709</v>
      </c>
      <c r="E492" s="22" t="s">
        <v>58</v>
      </c>
      <c r="F492" s="22" t="s">
        <v>168</v>
      </c>
      <c r="G492" s="9">
        <v>39650</v>
      </c>
      <c r="H492" s="22" t="s">
        <v>15</v>
      </c>
      <c r="I492" s="28">
        <v>0.01</v>
      </c>
      <c r="J492" s="28">
        <v>317.2</v>
      </c>
      <c r="K492" s="40"/>
      <c r="L492" s="40"/>
    </row>
    <row r="493" spans="1:12">
      <c r="A493" s="17">
        <v>45322</v>
      </c>
      <c r="B493" s="22" t="s">
        <v>10</v>
      </c>
      <c r="C493" s="22" t="s">
        <v>571</v>
      </c>
      <c r="D493" s="22" t="s">
        <v>710</v>
      </c>
      <c r="E493" s="22" t="s">
        <v>58</v>
      </c>
      <c r="F493" s="22" t="s">
        <v>168</v>
      </c>
      <c r="G493" s="9">
        <v>16250</v>
      </c>
      <c r="H493" s="22" t="s">
        <v>15</v>
      </c>
      <c r="I493" s="28">
        <v>0.01</v>
      </c>
      <c r="J493" s="28">
        <v>130</v>
      </c>
      <c r="K493" s="40"/>
      <c r="L493" s="40"/>
    </row>
    <row r="494" spans="1:12">
      <c r="A494" s="17">
        <v>45322</v>
      </c>
      <c r="B494" s="22" t="s">
        <v>10</v>
      </c>
      <c r="C494" s="22" t="s">
        <v>191</v>
      </c>
      <c r="D494" s="22" t="s">
        <v>711</v>
      </c>
      <c r="E494" s="22" t="s">
        <v>58</v>
      </c>
      <c r="F494" s="22" t="s">
        <v>168</v>
      </c>
      <c r="G494" s="9">
        <v>308750</v>
      </c>
      <c r="H494" s="22" t="s">
        <v>15</v>
      </c>
      <c r="I494" s="28">
        <v>0.01</v>
      </c>
      <c r="J494" s="28">
        <v>2470</v>
      </c>
      <c r="K494" s="40"/>
      <c r="L494" s="40"/>
    </row>
    <row r="495" spans="1:12">
      <c r="A495" s="17">
        <v>45322</v>
      </c>
      <c r="B495" s="22" t="s">
        <v>10</v>
      </c>
      <c r="C495" s="22" t="s">
        <v>191</v>
      </c>
      <c r="D495" s="22" t="s">
        <v>712</v>
      </c>
      <c r="E495" s="22" t="s">
        <v>58</v>
      </c>
      <c r="F495" s="22" t="s">
        <v>168</v>
      </c>
      <c r="G495" s="9">
        <v>15000</v>
      </c>
      <c r="H495" s="22" t="s">
        <v>15</v>
      </c>
      <c r="I495" s="28">
        <v>0.01</v>
      </c>
      <c r="J495" s="28">
        <v>120</v>
      </c>
      <c r="K495" s="40"/>
      <c r="L495" s="40"/>
    </row>
    <row r="496" spans="1:12">
      <c r="A496" s="17">
        <v>45322</v>
      </c>
      <c r="B496" s="22" t="s">
        <v>10</v>
      </c>
      <c r="C496" s="22" t="s">
        <v>206</v>
      </c>
      <c r="D496" s="22" t="s">
        <v>713</v>
      </c>
      <c r="E496" s="22" t="s">
        <v>58</v>
      </c>
      <c r="F496" s="22" t="s">
        <v>168</v>
      </c>
      <c r="H496" s="22" t="s">
        <v>15</v>
      </c>
      <c r="K496" s="40"/>
      <c r="L496" s="40"/>
    </row>
    <row r="497" spans="1:12">
      <c r="A497" s="17">
        <v>45322</v>
      </c>
      <c r="B497" s="22" t="s">
        <v>10</v>
      </c>
      <c r="C497" s="22" t="s">
        <v>206</v>
      </c>
      <c r="D497" s="22" t="s">
        <v>714</v>
      </c>
      <c r="E497" s="22" t="s">
        <v>58</v>
      </c>
      <c r="F497" s="22" t="s">
        <v>168</v>
      </c>
      <c r="H497" s="22" t="s">
        <v>15</v>
      </c>
      <c r="K497" s="40"/>
      <c r="L497" s="40"/>
    </row>
    <row r="498" spans="1:12">
      <c r="A498" s="17">
        <v>45322</v>
      </c>
      <c r="B498" s="22" t="s">
        <v>10</v>
      </c>
      <c r="C498" s="22" t="s">
        <v>206</v>
      </c>
      <c r="D498" s="22" t="s">
        <v>715</v>
      </c>
      <c r="E498" s="22" t="s">
        <v>58</v>
      </c>
      <c r="F498" s="22" t="s">
        <v>168</v>
      </c>
      <c r="H498" s="22" t="s">
        <v>15</v>
      </c>
      <c r="K498" s="40"/>
      <c r="L498" s="40"/>
    </row>
    <row r="499" spans="1:12">
      <c r="A499" s="6">
        <v>45322</v>
      </c>
      <c r="B499" s="22" t="s">
        <v>10</v>
      </c>
      <c r="C499" s="22" t="s">
        <v>206</v>
      </c>
      <c r="D499" s="22" t="s">
        <v>716</v>
      </c>
      <c r="E499" s="22" t="s">
        <v>58</v>
      </c>
      <c r="F499" s="22" t="s">
        <v>168</v>
      </c>
      <c r="H499" s="22" t="s">
        <v>15</v>
      </c>
      <c r="K499" s="40"/>
      <c r="L499" s="40"/>
    </row>
    <row r="500" spans="1:12">
      <c r="A500" s="17">
        <v>45322</v>
      </c>
      <c r="B500" s="22" t="s">
        <v>10</v>
      </c>
      <c r="C500" s="22" t="s">
        <v>206</v>
      </c>
      <c r="D500" s="22" t="s">
        <v>717</v>
      </c>
      <c r="E500" s="22" t="s">
        <v>58</v>
      </c>
      <c r="F500" s="22" t="s">
        <v>168</v>
      </c>
      <c r="H500" s="22" t="s">
        <v>15</v>
      </c>
      <c r="K500" s="40"/>
      <c r="L500" s="40"/>
    </row>
    <row r="501" spans="1:12">
      <c r="A501" s="17">
        <v>45322</v>
      </c>
      <c r="B501" s="22" t="s">
        <v>10</v>
      </c>
      <c r="C501" s="22" t="s">
        <v>206</v>
      </c>
      <c r="D501" s="22" t="s">
        <v>718</v>
      </c>
      <c r="E501" s="22" t="s">
        <v>58</v>
      </c>
      <c r="F501" s="22" t="s">
        <v>168</v>
      </c>
      <c r="H501" s="22" t="s">
        <v>15</v>
      </c>
      <c r="K501" s="40"/>
      <c r="L501" s="40"/>
    </row>
    <row r="502" spans="1:12">
      <c r="A502" s="17">
        <v>45322</v>
      </c>
      <c r="B502" s="22" t="s">
        <v>10</v>
      </c>
      <c r="C502" s="22" t="s">
        <v>206</v>
      </c>
      <c r="D502" s="22" t="s">
        <v>719</v>
      </c>
      <c r="E502" s="22" t="s">
        <v>58</v>
      </c>
      <c r="F502" s="22" t="s">
        <v>168</v>
      </c>
      <c r="H502" s="22" t="s">
        <v>15</v>
      </c>
      <c r="K502" s="40"/>
      <c r="L502" s="40"/>
    </row>
    <row r="503" spans="1:12">
      <c r="A503" s="17">
        <v>45322</v>
      </c>
      <c r="B503" s="22" t="s">
        <v>10</v>
      </c>
      <c r="C503" s="22" t="s">
        <v>206</v>
      </c>
      <c r="D503" s="22" t="s">
        <v>720</v>
      </c>
      <c r="E503" s="22" t="s">
        <v>58</v>
      </c>
      <c r="F503" s="22" t="s">
        <v>168</v>
      </c>
      <c r="H503" s="22" t="s">
        <v>15</v>
      </c>
      <c r="K503" s="40"/>
      <c r="L503" s="40"/>
    </row>
    <row r="504" spans="1:12">
      <c r="A504" s="17">
        <v>45322</v>
      </c>
      <c r="B504" s="22" t="s">
        <v>10</v>
      </c>
      <c r="C504" s="22" t="s">
        <v>206</v>
      </c>
      <c r="D504" s="22" t="s">
        <v>721</v>
      </c>
      <c r="E504" s="22" t="s">
        <v>58</v>
      </c>
      <c r="F504" s="22" t="s">
        <v>168</v>
      </c>
      <c r="H504" s="22" t="s">
        <v>15</v>
      </c>
      <c r="K504" s="40"/>
      <c r="L504" s="40"/>
    </row>
    <row r="505" spans="1:12">
      <c r="A505" s="17">
        <v>45322</v>
      </c>
      <c r="B505" s="22" t="s">
        <v>10</v>
      </c>
      <c r="C505" s="22" t="s">
        <v>206</v>
      </c>
      <c r="D505" s="22" t="s">
        <v>722</v>
      </c>
      <c r="E505" s="22" t="s">
        <v>58</v>
      </c>
      <c r="F505" s="22" t="s">
        <v>168</v>
      </c>
      <c r="H505" s="22" t="s">
        <v>15</v>
      </c>
      <c r="K505" s="40"/>
      <c r="L505" s="40"/>
    </row>
    <row r="506" spans="1:12">
      <c r="A506" s="17">
        <v>45322</v>
      </c>
      <c r="B506" s="22" t="s">
        <v>10</v>
      </c>
      <c r="C506" s="22" t="s">
        <v>206</v>
      </c>
      <c r="D506" s="22" t="s">
        <v>723</v>
      </c>
      <c r="E506" s="22" t="s">
        <v>58</v>
      </c>
      <c r="F506" s="22" t="s">
        <v>168</v>
      </c>
      <c r="H506" s="22" t="s">
        <v>15</v>
      </c>
      <c r="K506" s="40"/>
      <c r="L506" s="40"/>
    </row>
    <row r="507" spans="1:12">
      <c r="A507" s="6">
        <v>45322</v>
      </c>
      <c r="B507" s="22" t="s">
        <v>10</v>
      </c>
      <c r="C507" s="22" t="s">
        <v>202</v>
      </c>
      <c r="D507" s="22" t="s">
        <v>724</v>
      </c>
      <c r="E507" s="22" t="s">
        <v>58</v>
      </c>
      <c r="F507" s="22" t="s">
        <v>168</v>
      </c>
      <c r="H507" s="22" t="s">
        <v>15</v>
      </c>
      <c r="K507" s="40"/>
      <c r="L507" s="40"/>
    </row>
    <row r="508" spans="1:12">
      <c r="A508" s="6">
        <v>45322</v>
      </c>
      <c r="B508" s="22" t="s">
        <v>10</v>
      </c>
      <c r="C508" s="22" t="s">
        <v>202</v>
      </c>
      <c r="D508" s="22" t="s">
        <v>725</v>
      </c>
      <c r="E508" s="22" t="s">
        <v>58</v>
      </c>
      <c r="F508" s="22" t="s">
        <v>168</v>
      </c>
      <c r="H508" s="22" t="s">
        <v>15</v>
      </c>
      <c r="K508" s="40"/>
      <c r="L508" s="40"/>
    </row>
    <row r="509" spans="1:12">
      <c r="A509" s="17">
        <v>45322</v>
      </c>
      <c r="B509" s="22" t="s">
        <v>10</v>
      </c>
      <c r="C509" s="22" t="s">
        <v>582</v>
      </c>
      <c r="D509" s="22" t="s">
        <v>726</v>
      </c>
      <c r="E509" s="22" t="s">
        <v>58</v>
      </c>
      <c r="F509" s="22" t="s">
        <v>168</v>
      </c>
      <c r="H509" s="22" t="s">
        <v>15</v>
      </c>
      <c r="K509" s="40"/>
      <c r="L509" s="40"/>
    </row>
    <row r="510" spans="1:12">
      <c r="A510" s="17">
        <v>45322</v>
      </c>
      <c r="B510" s="22" t="s">
        <v>10</v>
      </c>
      <c r="C510" s="22" t="s">
        <v>582</v>
      </c>
      <c r="D510" s="22" t="s">
        <v>727</v>
      </c>
      <c r="E510" s="22" t="s">
        <v>58</v>
      </c>
      <c r="F510" s="22" t="s">
        <v>168</v>
      </c>
      <c r="H510" s="22" t="s">
        <v>15</v>
      </c>
      <c r="K510" s="40"/>
      <c r="L510" s="40"/>
    </row>
    <row r="511" spans="1:12">
      <c r="A511" s="17">
        <v>45322</v>
      </c>
      <c r="B511" s="22" t="s">
        <v>10</v>
      </c>
      <c r="C511" s="22" t="s">
        <v>728</v>
      </c>
      <c r="D511" s="22" t="s">
        <v>729</v>
      </c>
      <c r="E511" s="22" t="s">
        <v>18</v>
      </c>
      <c r="F511" s="22" t="s">
        <v>242</v>
      </c>
      <c r="H511" s="22" t="s">
        <v>20</v>
      </c>
      <c r="K511" s="40"/>
      <c r="L511" s="40"/>
    </row>
    <row r="512" spans="1:12">
      <c r="A512" s="17">
        <v>45322</v>
      </c>
      <c r="B512" s="22" t="s">
        <v>10</v>
      </c>
      <c r="C512" s="22" t="s">
        <v>730</v>
      </c>
      <c r="D512" s="22" t="s">
        <v>731</v>
      </c>
      <c r="E512" s="22" t="s">
        <v>18</v>
      </c>
      <c r="F512" s="22" t="s">
        <v>242</v>
      </c>
      <c r="H512" s="22" t="s">
        <v>20</v>
      </c>
      <c r="K512" s="40"/>
      <c r="L512" s="40"/>
    </row>
    <row r="513" spans="1:12">
      <c r="A513" s="17">
        <v>45322</v>
      </c>
      <c r="B513" s="22" t="s">
        <v>10</v>
      </c>
      <c r="C513" s="22" t="s">
        <v>582</v>
      </c>
      <c r="D513" s="22" t="s">
        <v>732</v>
      </c>
      <c r="E513" s="22" t="s">
        <v>58</v>
      </c>
      <c r="F513" s="22" t="s">
        <v>168</v>
      </c>
      <c r="G513" s="9">
        <v>48750</v>
      </c>
      <c r="H513" s="22" t="s">
        <v>15</v>
      </c>
      <c r="I513" s="28">
        <v>0.01</v>
      </c>
      <c r="J513" s="28">
        <v>390</v>
      </c>
      <c r="K513" s="40"/>
      <c r="L513" s="40"/>
    </row>
    <row r="514" spans="1:12">
      <c r="A514" s="17">
        <v>45322</v>
      </c>
      <c r="B514" s="22" t="s">
        <v>10</v>
      </c>
      <c r="C514" s="22" t="s">
        <v>552</v>
      </c>
      <c r="D514" s="22" t="s">
        <v>733</v>
      </c>
      <c r="E514" s="22" t="s">
        <v>18</v>
      </c>
      <c r="F514" s="22" t="s">
        <v>242</v>
      </c>
      <c r="H514" s="22" t="s">
        <v>20</v>
      </c>
      <c r="K514" s="40"/>
      <c r="L514" s="40"/>
    </row>
    <row r="515" spans="1:12">
      <c r="A515" s="17">
        <v>45322</v>
      </c>
      <c r="B515" s="22" t="s">
        <v>10</v>
      </c>
      <c r="C515" s="22" t="s">
        <v>552</v>
      </c>
      <c r="D515" s="22" t="s">
        <v>734</v>
      </c>
      <c r="E515" s="22" t="s">
        <v>18</v>
      </c>
      <c r="F515" s="22" t="s">
        <v>242</v>
      </c>
      <c r="H515" s="22" t="s">
        <v>20</v>
      </c>
      <c r="K515" s="40"/>
      <c r="L515" s="40"/>
    </row>
    <row r="516" spans="1:12">
      <c r="A516" s="17">
        <v>45322</v>
      </c>
      <c r="B516" s="22" t="s">
        <v>10</v>
      </c>
      <c r="C516" s="22" t="s">
        <v>552</v>
      </c>
      <c r="D516" s="22" t="s">
        <v>735</v>
      </c>
      <c r="E516" s="22" t="s">
        <v>18</v>
      </c>
      <c r="F516" s="22" t="s">
        <v>242</v>
      </c>
      <c r="H516" s="22" t="s">
        <v>20</v>
      </c>
      <c r="K516" s="40"/>
      <c r="L516" s="40"/>
    </row>
    <row r="517" spans="1:12">
      <c r="A517" s="6">
        <v>45322</v>
      </c>
      <c r="B517" s="22" t="s">
        <v>10</v>
      </c>
      <c r="C517" s="22" t="s">
        <v>552</v>
      </c>
      <c r="D517" s="22" t="s">
        <v>736</v>
      </c>
      <c r="E517" s="22" t="s">
        <v>18</v>
      </c>
      <c r="F517" s="22" t="s">
        <v>242</v>
      </c>
      <c r="H517" s="22" t="s">
        <v>20</v>
      </c>
      <c r="K517" s="40"/>
      <c r="L517" s="40"/>
    </row>
    <row r="518" spans="1:12">
      <c r="A518" s="17">
        <v>45322</v>
      </c>
      <c r="B518" s="22" t="s">
        <v>10</v>
      </c>
      <c r="C518" s="22" t="s">
        <v>552</v>
      </c>
      <c r="D518" s="22" t="s">
        <v>737</v>
      </c>
      <c r="E518" s="22" t="s">
        <v>18</v>
      </c>
      <c r="F518" s="22" t="s">
        <v>242</v>
      </c>
      <c r="H518" s="22" t="s">
        <v>20</v>
      </c>
      <c r="K518" s="40"/>
      <c r="L518" s="40"/>
    </row>
    <row r="519" spans="1:12">
      <c r="A519" s="17">
        <v>45322</v>
      </c>
      <c r="B519" s="22" t="s">
        <v>10</v>
      </c>
      <c r="C519" s="22" t="s">
        <v>552</v>
      </c>
      <c r="D519" s="22" t="s">
        <v>738</v>
      </c>
      <c r="E519" s="22" t="s">
        <v>18</v>
      </c>
      <c r="F519" s="22" t="s">
        <v>242</v>
      </c>
      <c r="H519" s="22" t="s">
        <v>20</v>
      </c>
      <c r="K519" s="40"/>
      <c r="L519" s="40"/>
    </row>
    <row r="520" spans="1:12">
      <c r="A520" s="17">
        <v>45322</v>
      </c>
      <c r="B520" s="22" t="s">
        <v>10</v>
      </c>
      <c r="C520" s="22" t="s">
        <v>739</v>
      </c>
      <c r="D520" s="22" t="s">
        <v>740</v>
      </c>
      <c r="E520" s="22" t="s">
        <v>18</v>
      </c>
      <c r="F520" s="22" t="s">
        <v>242</v>
      </c>
      <c r="H520" s="22" t="s">
        <v>20</v>
      </c>
      <c r="K520" s="40"/>
      <c r="L520" s="40"/>
    </row>
    <row r="521" spans="1:12">
      <c r="A521" s="17">
        <v>45322</v>
      </c>
      <c r="B521" s="22" t="s">
        <v>10</v>
      </c>
      <c r="C521" s="22" t="s">
        <v>741</v>
      </c>
      <c r="D521" s="22" t="s">
        <v>742</v>
      </c>
      <c r="E521" s="22" t="s">
        <v>18</v>
      </c>
      <c r="F521" s="22" t="s">
        <v>242</v>
      </c>
      <c r="H521" s="22" t="s">
        <v>20</v>
      </c>
      <c r="K521" s="40"/>
      <c r="L521" s="40"/>
    </row>
    <row r="522" spans="1:12">
      <c r="A522" s="6">
        <v>45322</v>
      </c>
      <c r="B522" s="22" t="s">
        <v>10</v>
      </c>
      <c r="C522" s="22" t="s">
        <v>197</v>
      </c>
      <c r="D522" s="22" t="s">
        <v>743</v>
      </c>
      <c r="E522" s="22" t="s">
        <v>58</v>
      </c>
      <c r="F522" s="22" t="s">
        <v>168</v>
      </c>
      <c r="G522" s="9">
        <v>113750</v>
      </c>
      <c r="H522" s="22" t="s">
        <v>15</v>
      </c>
      <c r="I522" s="28">
        <v>0.01</v>
      </c>
      <c r="J522" s="28">
        <v>910</v>
      </c>
      <c r="K522" s="40"/>
      <c r="L522" s="40"/>
    </row>
    <row r="523" spans="1:12">
      <c r="A523" s="17">
        <v>45322</v>
      </c>
      <c r="B523" s="22" t="s">
        <v>10</v>
      </c>
      <c r="C523" s="22" t="s">
        <v>197</v>
      </c>
      <c r="D523" s="22" t="s">
        <v>744</v>
      </c>
      <c r="E523" s="22" t="s">
        <v>58</v>
      </c>
      <c r="F523" s="22" t="s">
        <v>168</v>
      </c>
      <c r="G523" s="9">
        <v>65000</v>
      </c>
      <c r="H523" s="22" t="s">
        <v>15</v>
      </c>
      <c r="I523" s="28">
        <v>0.01</v>
      </c>
      <c r="J523" s="28">
        <v>520</v>
      </c>
      <c r="K523" s="40"/>
      <c r="L523" s="40"/>
    </row>
    <row r="524" spans="1:12">
      <c r="A524" s="17">
        <v>45322</v>
      </c>
      <c r="B524" s="22" t="s">
        <v>10</v>
      </c>
      <c r="C524" s="22" t="s">
        <v>745</v>
      </c>
      <c r="D524" s="22" t="s">
        <v>746</v>
      </c>
      <c r="E524" s="22" t="s">
        <v>18</v>
      </c>
      <c r="F524" s="22" t="s">
        <v>242</v>
      </c>
      <c r="H524" s="22" t="s">
        <v>20</v>
      </c>
      <c r="K524" s="40"/>
      <c r="L524" s="40"/>
    </row>
    <row r="525" spans="1:12">
      <c r="A525" s="17">
        <v>45322</v>
      </c>
      <c r="B525" s="22" t="s">
        <v>10</v>
      </c>
      <c r="C525" s="22" t="s">
        <v>747</v>
      </c>
      <c r="D525" s="22" t="s">
        <v>748</v>
      </c>
      <c r="E525" s="22" t="s">
        <v>18</v>
      </c>
      <c r="F525" s="22" t="s">
        <v>242</v>
      </c>
      <c r="H525" s="22" t="s">
        <v>20</v>
      </c>
      <c r="K525" s="40"/>
      <c r="L525" s="40"/>
    </row>
    <row r="526" spans="1:12">
      <c r="A526" s="17">
        <v>45322</v>
      </c>
      <c r="B526" s="22" t="s">
        <v>10</v>
      </c>
      <c r="C526" s="22" t="s">
        <v>575</v>
      </c>
      <c r="D526" s="22" t="s">
        <v>749</v>
      </c>
      <c r="E526" s="22" t="s">
        <v>58</v>
      </c>
      <c r="F526" s="22" t="s">
        <v>168</v>
      </c>
      <c r="H526" s="22" t="s">
        <v>15</v>
      </c>
      <c r="K526" s="40"/>
      <c r="L526" s="40"/>
    </row>
    <row r="527" spans="1:12">
      <c r="A527" s="17">
        <v>45322</v>
      </c>
      <c r="B527" s="22" t="s">
        <v>10</v>
      </c>
      <c r="C527" s="22" t="s">
        <v>747</v>
      </c>
      <c r="D527" s="22" t="s">
        <v>750</v>
      </c>
      <c r="E527" s="22" t="s">
        <v>18</v>
      </c>
      <c r="F527" s="22" t="s">
        <v>242</v>
      </c>
      <c r="G527" s="9">
        <v>223.1</v>
      </c>
      <c r="H527" s="22" t="s">
        <v>20</v>
      </c>
      <c r="I527" s="28">
        <v>14.4</v>
      </c>
      <c r="J527" s="28">
        <v>3212.64</v>
      </c>
      <c r="K527" s="40"/>
      <c r="L527" s="40"/>
    </row>
    <row r="528" spans="1:12">
      <c r="A528" s="17">
        <v>45322</v>
      </c>
      <c r="B528" s="22" t="s">
        <v>10</v>
      </c>
      <c r="C528" s="22" t="s">
        <v>575</v>
      </c>
      <c r="D528" s="22" t="s">
        <v>751</v>
      </c>
      <c r="E528" s="22" t="s">
        <v>58</v>
      </c>
      <c r="F528" s="22" t="s">
        <v>168</v>
      </c>
      <c r="H528" s="22" t="s">
        <v>15</v>
      </c>
      <c r="K528" s="40"/>
      <c r="L528" s="40"/>
    </row>
    <row r="529" spans="1:12">
      <c r="A529" s="17">
        <v>45322</v>
      </c>
      <c r="B529" s="22" t="s">
        <v>10</v>
      </c>
      <c r="C529" s="22" t="s">
        <v>700</v>
      </c>
      <c r="D529" s="22" t="s">
        <v>752</v>
      </c>
      <c r="E529" s="22" t="s">
        <v>58</v>
      </c>
      <c r="F529" s="22" t="s">
        <v>168</v>
      </c>
      <c r="H529" s="22" t="s">
        <v>15</v>
      </c>
      <c r="K529" s="40"/>
      <c r="L529" s="40"/>
    </row>
    <row r="530" spans="1:12">
      <c r="A530" s="6">
        <v>45322</v>
      </c>
      <c r="B530" s="22" t="s">
        <v>10</v>
      </c>
      <c r="C530" s="22" t="s">
        <v>700</v>
      </c>
      <c r="D530" s="22" t="s">
        <v>753</v>
      </c>
      <c r="E530" s="22" t="s">
        <v>58</v>
      </c>
      <c r="F530" s="22" t="s">
        <v>168</v>
      </c>
      <c r="H530" s="22" t="s">
        <v>15</v>
      </c>
      <c r="K530" s="40"/>
      <c r="L530" s="40"/>
    </row>
    <row r="531" spans="1:12">
      <c r="A531" s="17">
        <v>45322</v>
      </c>
      <c r="B531" s="22" t="s">
        <v>10</v>
      </c>
      <c r="C531" s="22" t="s">
        <v>700</v>
      </c>
      <c r="D531" s="22" t="s">
        <v>754</v>
      </c>
      <c r="E531" s="22" t="s">
        <v>58</v>
      </c>
      <c r="F531" s="22" t="s">
        <v>168</v>
      </c>
      <c r="H531" s="22" t="s">
        <v>15</v>
      </c>
      <c r="K531" s="40"/>
      <c r="L531" s="40"/>
    </row>
    <row r="532" spans="1:12">
      <c r="A532" s="17">
        <v>45322</v>
      </c>
      <c r="B532" s="22" t="s">
        <v>10</v>
      </c>
      <c r="C532" s="22" t="s">
        <v>700</v>
      </c>
      <c r="D532" s="22" t="s">
        <v>755</v>
      </c>
      <c r="E532" s="22" t="s">
        <v>58</v>
      </c>
      <c r="F532" s="22" t="s">
        <v>168</v>
      </c>
      <c r="H532" s="22" t="s">
        <v>15</v>
      </c>
      <c r="K532" s="40"/>
      <c r="L532" s="40"/>
    </row>
    <row r="533" spans="1:12">
      <c r="A533" s="17">
        <v>45322</v>
      </c>
      <c r="B533" s="22" t="s">
        <v>10</v>
      </c>
      <c r="C533" s="22" t="s">
        <v>700</v>
      </c>
      <c r="D533" s="22" t="s">
        <v>756</v>
      </c>
      <c r="E533" s="22" t="s">
        <v>58</v>
      </c>
      <c r="F533" s="22" t="s">
        <v>168</v>
      </c>
      <c r="H533" s="22" t="s">
        <v>15</v>
      </c>
      <c r="K533" s="40"/>
      <c r="L533" s="40"/>
    </row>
    <row r="534" spans="1:12">
      <c r="A534" s="17">
        <v>45322</v>
      </c>
      <c r="B534" s="22" t="s">
        <v>10</v>
      </c>
      <c r="C534" s="22" t="s">
        <v>757</v>
      </c>
      <c r="D534" s="22" t="s">
        <v>758</v>
      </c>
      <c r="E534" s="22" t="s">
        <v>65</v>
      </c>
      <c r="F534" s="22" t="s">
        <v>66</v>
      </c>
      <c r="G534" s="9">
        <v>34</v>
      </c>
      <c r="H534" s="22" t="s">
        <v>15</v>
      </c>
      <c r="I534" s="28">
        <v>76.930000000000007</v>
      </c>
      <c r="J534" s="28">
        <v>2615.58</v>
      </c>
      <c r="K534" s="40"/>
      <c r="L534" s="40"/>
    </row>
    <row r="535" spans="1:12">
      <c r="A535" s="6">
        <v>45322</v>
      </c>
      <c r="B535" s="22" t="s">
        <v>10</v>
      </c>
      <c r="C535" s="22" t="s">
        <v>759</v>
      </c>
      <c r="D535" s="22" t="s">
        <v>760</v>
      </c>
      <c r="E535" s="22" t="s">
        <v>141</v>
      </c>
      <c r="F535" s="22" t="s">
        <v>141</v>
      </c>
      <c r="G535" s="9">
        <v>38.35</v>
      </c>
      <c r="H535" s="22" t="s">
        <v>41</v>
      </c>
      <c r="I535" s="28">
        <v>4.7300000000000004</v>
      </c>
      <c r="J535" s="28">
        <v>181.38</v>
      </c>
      <c r="K535" s="40"/>
      <c r="L535" s="40"/>
    </row>
    <row r="536" spans="1:12">
      <c r="A536" s="17">
        <v>45322</v>
      </c>
      <c r="B536" s="22" t="s">
        <v>10</v>
      </c>
      <c r="C536" s="22" t="s">
        <v>761</v>
      </c>
      <c r="D536" s="22" t="s">
        <v>762</v>
      </c>
      <c r="E536" s="22" t="s">
        <v>141</v>
      </c>
      <c r="F536" s="22" t="s">
        <v>141</v>
      </c>
      <c r="G536" s="9">
        <v>55</v>
      </c>
      <c r="H536" s="22" t="s">
        <v>41</v>
      </c>
      <c r="I536" s="28">
        <v>0</v>
      </c>
      <c r="J536" s="28">
        <v>0</v>
      </c>
      <c r="K536" s="40"/>
      <c r="L536" s="40"/>
    </row>
    <row r="537" spans="1:12">
      <c r="A537" s="17">
        <v>45322</v>
      </c>
      <c r="B537" s="22" t="s">
        <v>10</v>
      </c>
      <c r="C537" s="22" t="s">
        <v>763</v>
      </c>
      <c r="D537" s="22" t="s">
        <v>764</v>
      </c>
      <c r="E537" s="22" t="s">
        <v>141</v>
      </c>
      <c r="F537" s="22" t="s">
        <v>141</v>
      </c>
      <c r="G537" s="9">
        <v>156</v>
      </c>
      <c r="H537" s="22" t="s">
        <v>41</v>
      </c>
      <c r="I537" s="28">
        <v>5.24</v>
      </c>
      <c r="J537" s="28">
        <v>818.17</v>
      </c>
      <c r="K537" s="40"/>
      <c r="L537" s="40"/>
    </row>
    <row r="538" spans="1:12">
      <c r="A538" s="17">
        <v>45322</v>
      </c>
      <c r="B538" s="22" t="s">
        <v>10</v>
      </c>
      <c r="C538" s="22" t="s">
        <v>765</v>
      </c>
      <c r="D538" s="22" t="s">
        <v>766</v>
      </c>
      <c r="E538" s="22" t="s">
        <v>141</v>
      </c>
      <c r="F538" s="22" t="s">
        <v>141</v>
      </c>
      <c r="G538" s="9">
        <v>89</v>
      </c>
      <c r="H538" s="22" t="s">
        <v>41</v>
      </c>
      <c r="I538" s="28">
        <v>4.33</v>
      </c>
      <c r="J538" s="28">
        <v>385.55</v>
      </c>
      <c r="K538" s="40"/>
      <c r="L538" s="40"/>
    </row>
    <row r="539" spans="1:12">
      <c r="A539" s="17">
        <v>45322</v>
      </c>
      <c r="B539" s="22" t="s">
        <v>10</v>
      </c>
      <c r="C539" s="22" t="s">
        <v>767</v>
      </c>
      <c r="D539" s="22" t="s">
        <v>768</v>
      </c>
      <c r="E539" s="22" t="s">
        <v>141</v>
      </c>
      <c r="F539" s="22" t="s">
        <v>141</v>
      </c>
      <c r="G539" s="9">
        <v>10.050000000000001</v>
      </c>
      <c r="H539" s="22" t="s">
        <v>41</v>
      </c>
      <c r="I539" s="28">
        <v>2.69</v>
      </c>
      <c r="J539" s="28">
        <v>27.03</v>
      </c>
      <c r="K539" s="40"/>
      <c r="L539" s="40"/>
    </row>
    <row r="540" spans="1:12">
      <c r="A540" s="6">
        <v>45322</v>
      </c>
      <c r="B540" s="22" t="s">
        <v>10</v>
      </c>
      <c r="C540" s="22" t="s">
        <v>769</v>
      </c>
      <c r="D540" s="22" t="s">
        <v>770</v>
      </c>
      <c r="E540" s="22" t="s">
        <v>141</v>
      </c>
      <c r="F540" s="22" t="s">
        <v>141</v>
      </c>
      <c r="G540" s="9">
        <v>30</v>
      </c>
      <c r="H540" s="22" t="s">
        <v>41</v>
      </c>
      <c r="I540" s="28">
        <v>3.09</v>
      </c>
      <c r="J540" s="28">
        <v>92.63</v>
      </c>
      <c r="K540" s="40"/>
      <c r="L540" s="40"/>
    </row>
    <row r="541" spans="1:12">
      <c r="A541" s="17">
        <v>45322</v>
      </c>
      <c r="B541" s="22" t="s">
        <v>10</v>
      </c>
      <c r="C541" s="22" t="s">
        <v>771</v>
      </c>
      <c r="D541" s="22" t="s">
        <v>772</v>
      </c>
      <c r="E541" s="22" t="s">
        <v>141</v>
      </c>
      <c r="F541" s="22" t="s">
        <v>141</v>
      </c>
      <c r="G541" s="9">
        <v>564.70000000000005</v>
      </c>
      <c r="H541" s="22" t="s">
        <v>41</v>
      </c>
      <c r="I541" s="28">
        <v>2.17</v>
      </c>
      <c r="J541" s="28">
        <v>1226.75</v>
      </c>
      <c r="K541" s="40"/>
      <c r="L541" s="40"/>
    </row>
    <row r="542" spans="1:12">
      <c r="A542" s="17">
        <v>45322</v>
      </c>
      <c r="B542" s="22" t="s">
        <v>10</v>
      </c>
      <c r="C542" s="22" t="s">
        <v>773</v>
      </c>
      <c r="D542" s="22" t="s">
        <v>774</v>
      </c>
      <c r="E542" s="22" t="s">
        <v>141</v>
      </c>
      <c r="F542" s="22" t="s">
        <v>141</v>
      </c>
      <c r="G542" s="9">
        <v>1.05</v>
      </c>
      <c r="H542" s="22" t="s">
        <v>41</v>
      </c>
      <c r="I542" s="28">
        <v>3.96</v>
      </c>
      <c r="J542" s="28">
        <v>4.16</v>
      </c>
      <c r="K542" s="40"/>
      <c r="L542" s="40"/>
    </row>
    <row r="543" spans="1:12">
      <c r="A543" s="17">
        <v>45322</v>
      </c>
      <c r="B543" s="22" t="s">
        <v>62</v>
      </c>
      <c r="C543" s="22" t="s">
        <v>136</v>
      </c>
      <c r="D543" s="22" t="s">
        <v>775</v>
      </c>
      <c r="E543" s="22" t="s">
        <v>65</v>
      </c>
      <c r="F543" s="22" t="s">
        <v>75</v>
      </c>
      <c r="G543" s="9">
        <v>96</v>
      </c>
      <c r="H543" s="22" t="s">
        <v>15</v>
      </c>
      <c r="I543" s="28">
        <v>42.21</v>
      </c>
      <c r="J543" s="28">
        <v>4052.16</v>
      </c>
      <c r="K543" s="40"/>
      <c r="L543" s="40"/>
    </row>
    <row r="544" spans="1:12">
      <c r="A544" s="17">
        <v>45322</v>
      </c>
      <c r="B544" s="22" t="s">
        <v>10</v>
      </c>
      <c r="C544" s="22" t="s">
        <v>136</v>
      </c>
      <c r="D544" s="22" t="s">
        <v>776</v>
      </c>
      <c r="E544" s="22" t="s">
        <v>65</v>
      </c>
      <c r="F544" s="22" t="s">
        <v>75</v>
      </c>
      <c r="G544" s="9">
        <v>22</v>
      </c>
      <c r="H544" s="22" t="s">
        <v>15</v>
      </c>
      <c r="I544" s="28">
        <v>38.369999999999997</v>
      </c>
      <c r="J544" s="28">
        <v>844.2</v>
      </c>
      <c r="K544" s="40"/>
      <c r="L544" s="40"/>
    </row>
    <row r="545" spans="1:12">
      <c r="A545" s="6">
        <v>45322</v>
      </c>
      <c r="B545" s="22" t="s">
        <v>10</v>
      </c>
      <c r="C545" s="22" t="s">
        <v>129</v>
      </c>
      <c r="D545" s="22" t="s">
        <v>777</v>
      </c>
      <c r="E545" s="22" t="s">
        <v>65</v>
      </c>
      <c r="F545" s="22" t="s">
        <v>92</v>
      </c>
      <c r="G545" s="9">
        <v>24</v>
      </c>
      <c r="H545" s="22" t="s">
        <v>15</v>
      </c>
      <c r="I545" s="28">
        <v>42.21</v>
      </c>
      <c r="J545" s="28">
        <v>1013.04</v>
      </c>
      <c r="K545" s="40"/>
      <c r="L545" s="40"/>
    </row>
    <row r="546" spans="1:12">
      <c r="A546" s="17">
        <v>45322</v>
      </c>
      <c r="B546" s="22" t="s">
        <v>10</v>
      </c>
      <c r="C546" s="22" t="s">
        <v>778</v>
      </c>
      <c r="D546" s="22" t="s">
        <v>779</v>
      </c>
      <c r="E546" s="22" t="s">
        <v>58</v>
      </c>
      <c r="F546" s="22" t="s">
        <v>59</v>
      </c>
      <c r="G546" s="9">
        <v>100</v>
      </c>
      <c r="H546" s="22" t="s">
        <v>15</v>
      </c>
      <c r="I546" s="28">
        <v>0.45</v>
      </c>
      <c r="J546" s="28">
        <v>45</v>
      </c>
      <c r="K546" s="40"/>
      <c r="L546" s="40"/>
    </row>
    <row r="547" spans="1:12">
      <c r="A547" s="17">
        <v>45322</v>
      </c>
      <c r="B547" s="22" t="s">
        <v>10</v>
      </c>
      <c r="C547" s="22" t="s">
        <v>780</v>
      </c>
      <c r="D547" s="22" t="s">
        <v>781</v>
      </c>
      <c r="E547" s="22" t="s">
        <v>58</v>
      </c>
      <c r="F547" s="22" t="s">
        <v>59</v>
      </c>
      <c r="G547" s="9">
        <v>100</v>
      </c>
      <c r="H547" s="22" t="s">
        <v>15</v>
      </c>
      <c r="I547" s="28">
        <v>0.45</v>
      </c>
      <c r="J547" s="28">
        <v>45</v>
      </c>
      <c r="K547" s="40"/>
      <c r="L547" s="40"/>
    </row>
    <row r="548" spans="1:12">
      <c r="A548" s="17">
        <v>45322</v>
      </c>
      <c r="B548" s="22" t="s">
        <v>10</v>
      </c>
      <c r="C548" s="22" t="s">
        <v>782</v>
      </c>
      <c r="D548" s="22" t="s">
        <v>783</v>
      </c>
      <c r="E548" s="22" t="s">
        <v>18</v>
      </c>
      <c r="F548" s="22" t="s">
        <v>784</v>
      </c>
      <c r="G548" s="9">
        <v>4</v>
      </c>
      <c r="H548" s="22" t="s">
        <v>41</v>
      </c>
      <c r="I548" s="28">
        <v>48</v>
      </c>
      <c r="J548" s="28">
        <v>192</v>
      </c>
      <c r="K548" s="40"/>
      <c r="L548" s="40"/>
    </row>
    <row r="549" spans="1:12">
      <c r="A549" s="17">
        <v>45322</v>
      </c>
      <c r="B549" s="22" t="s">
        <v>10</v>
      </c>
      <c r="C549" s="22" t="s">
        <v>785</v>
      </c>
      <c r="D549" s="22" t="s">
        <v>786</v>
      </c>
      <c r="E549" s="22" t="s">
        <v>18</v>
      </c>
      <c r="F549" s="22" t="s">
        <v>784</v>
      </c>
      <c r="G549" s="9">
        <v>55</v>
      </c>
      <c r="H549" s="22" t="s">
        <v>41</v>
      </c>
      <c r="I549" s="28">
        <v>7.65</v>
      </c>
      <c r="J549" s="28">
        <v>420.75</v>
      </c>
      <c r="K549" s="40"/>
      <c r="L549" s="40"/>
    </row>
    <row r="550" spans="1:12">
      <c r="A550" s="17">
        <v>45322</v>
      </c>
      <c r="B550" s="22" t="s">
        <v>10</v>
      </c>
      <c r="C550" s="22" t="s">
        <v>787</v>
      </c>
      <c r="D550" s="22" t="s">
        <v>788</v>
      </c>
      <c r="E550" s="22" t="s">
        <v>18</v>
      </c>
      <c r="F550" s="22" t="s">
        <v>784</v>
      </c>
      <c r="G550" s="9">
        <v>55</v>
      </c>
      <c r="H550" s="22" t="s">
        <v>41</v>
      </c>
      <c r="I550" s="28">
        <v>6.65</v>
      </c>
      <c r="J550" s="28">
        <v>365.75</v>
      </c>
      <c r="K550" s="40"/>
      <c r="L550" s="40"/>
    </row>
    <row r="551" spans="1:12">
      <c r="A551" s="17">
        <v>45322</v>
      </c>
      <c r="B551" s="22" t="s">
        <v>10</v>
      </c>
      <c r="C551" s="22" t="s">
        <v>787</v>
      </c>
      <c r="D551" s="22" t="s">
        <v>789</v>
      </c>
      <c r="E551" s="22" t="s">
        <v>18</v>
      </c>
      <c r="F551" s="22" t="s">
        <v>784</v>
      </c>
      <c r="G551" s="9">
        <v>110</v>
      </c>
      <c r="H551" s="22" t="s">
        <v>41</v>
      </c>
      <c r="I551" s="28">
        <v>6.65</v>
      </c>
      <c r="J551" s="28">
        <v>731.5</v>
      </c>
      <c r="K551" s="40"/>
      <c r="L551" s="40"/>
    </row>
    <row r="552" spans="1:12">
      <c r="A552" s="17">
        <v>45322</v>
      </c>
      <c r="B552" s="22" t="s">
        <v>10</v>
      </c>
      <c r="C552" s="22" t="s">
        <v>544</v>
      </c>
      <c r="D552" s="22" t="s">
        <v>790</v>
      </c>
      <c r="E552" s="22" t="s">
        <v>18</v>
      </c>
      <c r="F552" s="22" t="s">
        <v>543</v>
      </c>
      <c r="G552" s="9">
        <v>55</v>
      </c>
      <c r="H552" s="22" t="s">
        <v>20</v>
      </c>
      <c r="I552" s="28">
        <v>21.89</v>
      </c>
      <c r="J552" s="28">
        <v>1203.95</v>
      </c>
      <c r="K552" s="40"/>
      <c r="L552" s="40"/>
    </row>
    <row r="553" spans="1:12">
      <c r="A553" s="6">
        <v>45322</v>
      </c>
      <c r="B553" s="22" t="s">
        <v>10</v>
      </c>
      <c r="C553" s="22" t="s">
        <v>544</v>
      </c>
      <c r="D553" s="22" t="s">
        <v>791</v>
      </c>
      <c r="E553" s="22" t="s">
        <v>18</v>
      </c>
      <c r="F553" s="22" t="s">
        <v>543</v>
      </c>
      <c r="G553" s="9">
        <v>232.85</v>
      </c>
      <c r="H553" s="22" t="s">
        <v>20</v>
      </c>
      <c r="I553" s="28">
        <v>21.89</v>
      </c>
      <c r="J553" s="28">
        <v>5097.09</v>
      </c>
      <c r="K553" s="40"/>
      <c r="L553" s="40"/>
    </row>
    <row r="554" spans="1:12">
      <c r="A554" s="17">
        <v>45322</v>
      </c>
      <c r="B554" s="22" t="s">
        <v>10</v>
      </c>
      <c r="C554" s="22" t="s">
        <v>792</v>
      </c>
      <c r="D554" s="22" t="s">
        <v>793</v>
      </c>
      <c r="E554" s="22" t="s">
        <v>18</v>
      </c>
      <c r="F554" s="22" t="s">
        <v>543</v>
      </c>
      <c r="G554" s="9">
        <v>123.0429</v>
      </c>
      <c r="H554" s="22" t="s">
        <v>20</v>
      </c>
      <c r="I554" s="28">
        <v>4.7</v>
      </c>
      <c r="J554" s="28">
        <v>578.26</v>
      </c>
      <c r="K554" s="40"/>
      <c r="L554" s="40"/>
    </row>
    <row r="555" spans="1:12">
      <c r="A555" s="17">
        <v>45322</v>
      </c>
      <c r="B555" s="22" t="s">
        <v>10</v>
      </c>
      <c r="C555" s="22" t="s">
        <v>794</v>
      </c>
      <c r="D555" s="22" t="s">
        <v>795</v>
      </c>
      <c r="E555" s="22" t="s">
        <v>18</v>
      </c>
      <c r="F555" s="22" t="s">
        <v>543</v>
      </c>
      <c r="G555" s="9">
        <v>56.707023999999997</v>
      </c>
      <c r="H555" s="22" t="s">
        <v>20</v>
      </c>
      <c r="I555" s="28">
        <v>96.5</v>
      </c>
      <c r="J555" s="28">
        <v>5472.23</v>
      </c>
      <c r="K555" s="40"/>
      <c r="L555" s="40"/>
    </row>
    <row r="556" spans="1:12">
      <c r="A556" s="17">
        <v>45322</v>
      </c>
      <c r="B556" s="22" t="s">
        <v>10</v>
      </c>
      <c r="C556" s="22" t="s">
        <v>796</v>
      </c>
      <c r="D556" s="22" t="s">
        <v>797</v>
      </c>
      <c r="E556" s="22" t="s">
        <v>18</v>
      </c>
      <c r="F556" s="22" t="s">
        <v>543</v>
      </c>
      <c r="G556" s="9">
        <v>44.907024</v>
      </c>
      <c r="H556" s="22" t="s">
        <v>20</v>
      </c>
      <c r="I556" s="28">
        <v>95</v>
      </c>
      <c r="J556" s="28">
        <v>4266.17</v>
      </c>
      <c r="K556" s="40"/>
      <c r="L556" s="40"/>
    </row>
    <row r="557" spans="1:12">
      <c r="A557" s="17">
        <v>45322</v>
      </c>
      <c r="B557" s="22" t="s">
        <v>10</v>
      </c>
      <c r="C557" s="22" t="s">
        <v>798</v>
      </c>
      <c r="D557" s="22" t="s">
        <v>799</v>
      </c>
      <c r="E557" s="22" t="s">
        <v>18</v>
      </c>
      <c r="F557" s="22" t="s">
        <v>543</v>
      </c>
      <c r="G557" s="9">
        <v>54.837024999999997</v>
      </c>
      <c r="H557" s="22" t="s">
        <v>20</v>
      </c>
      <c r="I557" s="28">
        <v>96</v>
      </c>
      <c r="J557" s="28">
        <v>5264.35</v>
      </c>
      <c r="K557" s="40"/>
      <c r="L557" s="40"/>
    </row>
    <row r="558" spans="1:12">
      <c r="A558" s="17">
        <v>45322</v>
      </c>
      <c r="B558" s="22" t="s">
        <v>10</v>
      </c>
      <c r="C558" s="22" t="s">
        <v>800</v>
      </c>
      <c r="D558" s="22" t="s">
        <v>801</v>
      </c>
      <c r="E558" s="22" t="s">
        <v>18</v>
      </c>
      <c r="F558" s="22" t="s">
        <v>543</v>
      </c>
      <c r="G558" s="9">
        <v>67.093500000000006</v>
      </c>
      <c r="H558" s="22" t="s">
        <v>20</v>
      </c>
      <c r="I558" s="28">
        <v>3.44</v>
      </c>
      <c r="J558" s="28">
        <v>230.8</v>
      </c>
      <c r="K558" s="40"/>
      <c r="L558" s="40"/>
    </row>
    <row r="559" spans="1:12">
      <c r="A559" s="17">
        <v>45322</v>
      </c>
      <c r="B559" s="22" t="s">
        <v>10</v>
      </c>
      <c r="C559" s="22" t="s">
        <v>802</v>
      </c>
      <c r="D559" s="22" t="s">
        <v>803</v>
      </c>
      <c r="E559" s="22" t="s">
        <v>18</v>
      </c>
      <c r="F559" s="22" t="s">
        <v>543</v>
      </c>
      <c r="G559" s="9">
        <v>13.4787</v>
      </c>
      <c r="H559" s="22" t="s">
        <v>20</v>
      </c>
      <c r="I559" s="28">
        <v>2.99</v>
      </c>
      <c r="J559" s="28">
        <v>40.299999999999997</v>
      </c>
      <c r="K559" s="40"/>
      <c r="L559" s="40"/>
    </row>
    <row r="560" spans="1:12">
      <c r="A560" s="6">
        <v>45322</v>
      </c>
      <c r="B560" s="22" t="s">
        <v>10</v>
      </c>
      <c r="C560" s="22" t="s">
        <v>802</v>
      </c>
      <c r="D560" s="22" t="s">
        <v>804</v>
      </c>
      <c r="E560" s="22" t="s">
        <v>18</v>
      </c>
      <c r="F560" s="22" t="s">
        <v>543</v>
      </c>
      <c r="G560" s="9">
        <v>84.840500000000006</v>
      </c>
      <c r="H560" s="22" t="s">
        <v>20</v>
      </c>
      <c r="I560" s="28">
        <v>2.99</v>
      </c>
      <c r="J560" s="28">
        <v>253.92</v>
      </c>
      <c r="K560" s="40"/>
      <c r="L560" s="40"/>
    </row>
    <row r="561" spans="1:12">
      <c r="A561" s="17">
        <v>45322</v>
      </c>
      <c r="B561" s="22" t="s">
        <v>10</v>
      </c>
      <c r="C561" s="22" t="s">
        <v>805</v>
      </c>
      <c r="D561" s="22" t="s">
        <v>806</v>
      </c>
      <c r="E561" s="22" t="s">
        <v>18</v>
      </c>
      <c r="F561" s="22" t="s">
        <v>543</v>
      </c>
      <c r="G561" s="9">
        <v>15.55415</v>
      </c>
      <c r="H561" s="22" t="s">
        <v>20</v>
      </c>
      <c r="I561" s="28">
        <v>2.99</v>
      </c>
      <c r="J561" s="28">
        <v>46.5</v>
      </c>
      <c r="K561" s="40"/>
      <c r="L561" s="40"/>
    </row>
    <row r="562" spans="1:12">
      <c r="A562" s="17">
        <v>45322</v>
      </c>
      <c r="B562" s="22" t="s">
        <v>10</v>
      </c>
      <c r="C562" s="22" t="s">
        <v>805</v>
      </c>
      <c r="D562" s="22" t="s">
        <v>807</v>
      </c>
      <c r="E562" s="22" t="s">
        <v>18</v>
      </c>
      <c r="F562" s="22" t="s">
        <v>543</v>
      </c>
      <c r="G562" s="9">
        <v>131.9365</v>
      </c>
      <c r="H562" s="22" t="s">
        <v>20</v>
      </c>
      <c r="I562" s="28">
        <v>2.99</v>
      </c>
      <c r="J562" s="28">
        <v>394.43</v>
      </c>
      <c r="K562" s="40"/>
      <c r="L562" s="40"/>
    </row>
    <row r="563" spans="1:12">
      <c r="A563" s="17">
        <v>45322</v>
      </c>
      <c r="B563" s="22" t="s">
        <v>10</v>
      </c>
      <c r="C563" s="22" t="s">
        <v>808</v>
      </c>
      <c r="D563" s="22" t="s">
        <v>809</v>
      </c>
      <c r="E563" s="22" t="s">
        <v>58</v>
      </c>
      <c r="F563" s="22" t="s">
        <v>58</v>
      </c>
      <c r="G563" s="9">
        <v>3</v>
      </c>
      <c r="H563" s="22" t="s">
        <v>15</v>
      </c>
      <c r="I563" s="28">
        <v>0.68</v>
      </c>
      <c r="J563" s="28">
        <v>2.0499999999999998</v>
      </c>
      <c r="K563" s="40"/>
      <c r="L563" s="40"/>
    </row>
    <row r="564" spans="1:12">
      <c r="A564" s="17">
        <v>45322</v>
      </c>
      <c r="B564" s="22" t="s">
        <v>10</v>
      </c>
      <c r="C564" s="22" t="s">
        <v>127</v>
      </c>
      <c r="D564" s="22" t="s">
        <v>810</v>
      </c>
      <c r="E564" s="22" t="s">
        <v>58</v>
      </c>
      <c r="F564" s="22" t="s">
        <v>58</v>
      </c>
      <c r="G564" s="9">
        <v>8944</v>
      </c>
      <c r="H564" s="22" t="s">
        <v>15</v>
      </c>
      <c r="I564" s="28">
        <v>1.1200000000000001</v>
      </c>
      <c r="J564" s="28">
        <v>10026.219999999999</v>
      </c>
      <c r="K564" s="40"/>
      <c r="L564" s="40"/>
    </row>
    <row r="565" spans="1:12">
      <c r="A565" s="6">
        <v>45322</v>
      </c>
      <c r="B565" s="22" t="s">
        <v>10</v>
      </c>
      <c r="C565" s="22" t="s">
        <v>125</v>
      </c>
      <c r="D565" s="22" t="s">
        <v>811</v>
      </c>
      <c r="E565" s="22" t="s">
        <v>58</v>
      </c>
      <c r="F565" s="22" t="s">
        <v>58</v>
      </c>
      <c r="G565" s="9">
        <v>1375</v>
      </c>
      <c r="H565" s="22" t="s">
        <v>15</v>
      </c>
      <c r="I565" s="28">
        <v>1.1200000000000001</v>
      </c>
      <c r="J565" s="28">
        <v>1541.38</v>
      </c>
      <c r="K565" s="40"/>
      <c r="L565" s="40"/>
    </row>
    <row r="566" spans="1:12">
      <c r="A566" s="17">
        <v>45322</v>
      </c>
      <c r="B566" s="22" t="s">
        <v>10</v>
      </c>
      <c r="C566" s="22" t="s">
        <v>125</v>
      </c>
      <c r="D566" s="22" t="s">
        <v>812</v>
      </c>
      <c r="E566" s="22" t="s">
        <v>58</v>
      </c>
      <c r="F566" s="22" t="s">
        <v>58</v>
      </c>
      <c r="G566" s="9">
        <v>486</v>
      </c>
      <c r="H566" s="22" t="s">
        <v>15</v>
      </c>
      <c r="I566" s="28">
        <v>1.1200000000000001</v>
      </c>
      <c r="J566" s="28">
        <v>544.80999999999995</v>
      </c>
      <c r="K566" s="40"/>
      <c r="L566" s="40"/>
    </row>
    <row r="567" spans="1:12">
      <c r="A567" s="17">
        <v>45322</v>
      </c>
      <c r="B567" s="22" t="s">
        <v>10</v>
      </c>
      <c r="C567" s="22" t="s">
        <v>123</v>
      </c>
      <c r="D567" s="22" t="s">
        <v>813</v>
      </c>
      <c r="E567" s="22" t="s">
        <v>58</v>
      </c>
      <c r="F567" s="22" t="s">
        <v>58</v>
      </c>
      <c r="G567" s="9">
        <v>3427</v>
      </c>
      <c r="H567" s="22" t="s">
        <v>15</v>
      </c>
      <c r="I567" s="28">
        <v>0.68</v>
      </c>
      <c r="J567" s="28">
        <v>2344.0700000000002</v>
      </c>
      <c r="K567" s="40"/>
      <c r="L567" s="40"/>
    </row>
    <row r="568" spans="1:12">
      <c r="A568" s="17">
        <v>45322</v>
      </c>
      <c r="B568" s="22" t="s">
        <v>10</v>
      </c>
      <c r="C568" s="22" t="s">
        <v>121</v>
      </c>
      <c r="D568" s="22" t="s">
        <v>814</v>
      </c>
      <c r="E568" s="22" t="s">
        <v>58</v>
      </c>
      <c r="F568" s="22" t="s">
        <v>58</v>
      </c>
      <c r="G568" s="9">
        <v>200</v>
      </c>
      <c r="H568" s="22" t="s">
        <v>15</v>
      </c>
      <c r="I568" s="28">
        <v>3.16</v>
      </c>
      <c r="J568" s="28">
        <v>632.79999999999995</v>
      </c>
      <c r="K568" s="40"/>
      <c r="L568" s="40"/>
    </row>
    <row r="569" spans="1:12">
      <c r="A569" s="6">
        <v>45322</v>
      </c>
      <c r="B569" s="22" t="s">
        <v>10</v>
      </c>
      <c r="C569" s="22" t="s">
        <v>815</v>
      </c>
      <c r="D569" s="22" t="s">
        <v>816</v>
      </c>
      <c r="E569" s="22" t="s">
        <v>58</v>
      </c>
      <c r="F569" s="22" t="s">
        <v>58</v>
      </c>
      <c r="G569" s="9">
        <v>739</v>
      </c>
      <c r="H569" s="22" t="s">
        <v>15</v>
      </c>
      <c r="I569" s="28">
        <v>3.81</v>
      </c>
      <c r="J569" s="28">
        <v>2817.07</v>
      </c>
      <c r="K569" s="40"/>
      <c r="L569" s="40"/>
    </row>
    <row r="570" spans="1:12">
      <c r="A570" s="17">
        <v>45322</v>
      </c>
      <c r="B570" s="22" t="s">
        <v>10</v>
      </c>
      <c r="C570" s="22" t="s">
        <v>119</v>
      </c>
      <c r="D570" s="22" t="s">
        <v>817</v>
      </c>
      <c r="E570" s="22" t="s">
        <v>58</v>
      </c>
      <c r="F570" s="22" t="s">
        <v>58</v>
      </c>
      <c r="G570" s="9">
        <v>2600</v>
      </c>
      <c r="H570" s="22" t="s">
        <v>15</v>
      </c>
      <c r="I570" s="28">
        <v>4</v>
      </c>
      <c r="J570" s="28">
        <v>10400</v>
      </c>
      <c r="K570" s="40"/>
      <c r="L570" s="40"/>
    </row>
    <row r="571" spans="1:12">
      <c r="A571" s="17">
        <v>45322</v>
      </c>
      <c r="B571" s="22" t="s">
        <v>10</v>
      </c>
      <c r="C571" s="22" t="s">
        <v>119</v>
      </c>
      <c r="D571" s="22" t="s">
        <v>818</v>
      </c>
      <c r="E571" s="22" t="s">
        <v>58</v>
      </c>
      <c r="F571" s="22" t="s">
        <v>58</v>
      </c>
      <c r="G571" s="9">
        <v>7035</v>
      </c>
      <c r="H571" s="22" t="s">
        <v>15</v>
      </c>
      <c r="I571" s="28">
        <v>3.98</v>
      </c>
      <c r="J571" s="28">
        <v>28027.14</v>
      </c>
      <c r="K571" s="40"/>
      <c r="L571" s="40"/>
    </row>
    <row r="572" spans="1:12">
      <c r="A572" s="17">
        <v>45322</v>
      </c>
      <c r="B572" s="22" t="s">
        <v>10</v>
      </c>
      <c r="C572" s="22" t="s">
        <v>119</v>
      </c>
      <c r="D572" s="22" t="s">
        <v>819</v>
      </c>
      <c r="E572" s="22" t="s">
        <v>58</v>
      </c>
      <c r="F572" s="22" t="s">
        <v>58</v>
      </c>
      <c r="G572" s="9">
        <v>5598</v>
      </c>
      <c r="H572" s="22" t="s">
        <v>15</v>
      </c>
      <c r="I572" s="28">
        <v>4</v>
      </c>
      <c r="J572" s="28">
        <v>22392</v>
      </c>
      <c r="K572" s="40"/>
      <c r="L572" s="40"/>
    </row>
    <row r="573" spans="1:12">
      <c r="A573" s="6">
        <v>45322</v>
      </c>
      <c r="B573" s="22" t="s">
        <v>10</v>
      </c>
      <c r="C573" s="22" t="s">
        <v>119</v>
      </c>
      <c r="D573" s="22" t="s">
        <v>820</v>
      </c>
      <c r="E573" s="22" t="s">
        <v>58</v>
      </c>
      <c r="F573" s="22" t="s">
        <v>58</v>
      </c>
      <c r="G573" s="9">
        <v>6500</v>
      </c>
      <c r="H573" s="22" t="s">
        <v>15</v>
      </c>
      <c r="I573" s="28">
        <v>4</v>
      </c>
      <c r="J573" s="28">
        <v>26000</v>
      </c>
      <c r="K573" s="40"/>
      <c r="L573" s="40"/>
    </row>
    <row r="574" spans="1:12">
      <c r="A574" s="6">
        <v>45322</v>
      </c>
      <c r="B574" s="22" t="s">
        <v>10</v>
      </c>
      <c r="C574" s="22" t="s">
        <v>821</v>
      </c>
      <c r="D574" s="22" t="s">
        <v>822</v>
      </c>
      <c r="E574" s="22" t="s">
        <v>58</v>
      </c>
      <c r="F574" s="22" t="s">
        <v>58</v>
      </c>
      <c r="G574" s="9">
        <v>200</v>
      </c>
      <c r="H574" s="22" t="s">
        <v>15</v>
      </c>
      <c r="I574" s="28">
        <v>3.16</v>
      </c>
      <c r="J574" s="28">
        <v>632.79999999999995</v>
      </c>
      <c r="K574" s="40"/>
      <c r="L574" s="40"/>
    </row>
    <row r="575" spans="1:12">
      <c r="A575" s="6">
        <v>45322</v>
      </c>
      <c r="B575" s="22" t="s">
        <v>10</v>
      </c>
      <c r="C575" s="22" t="s">
        <v>821</v>
      </c>
      <c r="D575" s="22" t="s">
        <v>823</v>
      </c>
      <c r="E575" s="22" t="s">
        <v>58</v>
      </c>
      <c r="F575" s="22" t="s">
        <v>58</v>
      </c>
      <c r="G575" s="9">
        <v>3600</v>
      </c>
      <c r="H575" s="22" t="s">
        <v>15</v>
      </c>
      <c r="I575" s="28">
        <v>3.16</v>
      </c>
      <c r="J575" s="28">
        <v>11390.4</v>
      </c>
      <c r="K575" s="40"/>
      <c r="L575" s="40"/>
    </row>
    <row r="576" spans="1:12">
      <c r="A576" s="6">
        <v>45322</v>
      </c>
      <c r="B576" s="22" t="s">
        <v>10</v>
      </c>
      <c r="C576" s="22" t="s">
        <v>824</v>
      </c>
      <c r="D576" s="22" t="s">
        <v>825</v>
      </c>
      <c r="E576" s="22" t="s">
        <v>58</v>
      </c>
      <c r="F576" s="22" t="s">
        <v>58</v>
      </c>
      <c r="G576" s="9">
        <v>4000</v>
      </c>
      <c r="H576" s="22" t="s">
        <v>15</v>
      </c>
      <c r="I576" s="28">
        <v>0.19</v>
      </c>
      <c r="J576" s="28">
        <v>752</v>
      </c>
      <c r="K576" s="40"/>
      <c r="L576" s="40"/>
    </row>
    <row r="577" spans="1:12">
      <c r="A577" s="6">
        <v>45322</v>
      </c>
      <c r="B577" s="22" t="s">
        <v>10</v>
      </c>
      <c r="C577" s="22" t="s">
        <v>824</v>
      </c>
      <c r="D577" s="22" t="s">
        <v>826</v>
      </c>
      <c r="E577" s="22" t="s">
        <v>58</v>
      </c>
      <c r="F577" s="22" t="s">
        <v>58</v>
      </c>
      <c r="G577" s="9">
        <v>6360</v>
      </c>
      <c r="H577" s="22" t="s">
        <v>15</v>
      </c>
      <c r="I577" s="28">
        <v>0.19</v>
      </c>
      <c r="J577" s="28">
        <v>1195.68</v>
      </c>
      <c r="K577" s="40"/>
      <c r="L577" s="40"/>
    </row>
    <row r="578" spans="1:12">
      <c r="A578" s="6">
        <v>45322</v>
      </c>
      <c r="B578" s="22" t="s">
        <v>10</v>
      </c>
      <c r="C578" s="22" t="s">
        <v>824</v>
      </c>
      <c r="D578" s="22" t="s">
        <v>827</v>
      </c>
      <c r="E578" s="22" t="s">
        <v>58</v>
      </c>
      <c r="F578" s="22" t="s">
        <v>58</v>
      </c>
      <c r="G578" s="9">
        <v>4000</v>
      </c>
      <c r="H578" s="22" t="s">
        <v>15</v>
      </c>
      <c r="I578" s="28">
        <v>0.19</v>
      </c>
      <c r="J578" s="28">
        <v>752</v>
      </c>
      <c r="K578" s="40"/>
      <c r="L578" s="40"/>
    </row>
    <row r="579" spans="1:12">
      <c r="A579" s="6">
        <v>45322</v>
      </c>
      <c r="B579" s="22" t="s">
        <v>10</v>
      </c>
      <c r="C579" s="22" t="s">
        <v>824</v>
      </c>
      <c r="D579" s="22" t="s">
        <v>828</v>
      </c>
      <c r="E579" s="22" t="s">
        <v>58</v>
      </c>
      <c r="F579" s="22" t="s">
        <v>58</v>
      </c>
      <c r="G579" s="9">
        <v>14592</v>
      </c>
      <c r="H579" s="22" t="s">
        <v>15</v>
      </c>
      <c r="I579" s="28">
        <v>0.19</v>
      </c>
      <c r="J579" s="28">
        <v>2743.3</v>
      </c>
      <c r="K579" s="40"/>
      <c r="L579" s="40"/>
    </row>
    <row r="580" spans="1:12">
      <c r="A580" s="6">
        <v>45322</v>
      </c>
      <c r="B580" s="22" t="s">
        <v>10</v>
      </c>
      <c r="C580" s="22" t="s">
        <v>829</v>
      </c>
      <c r="D580" s="22" t="s">
        <v>830</v>
      </c>
      <c r="E580" s="22" t="s">
        <v>58</v>
      </c>
      <c r="F580" s="22" t="s">
        <v>58</v>
      </c>
      <c r="G580" s="9">
        <v>427.25207999999998</v>
      </c>
      <c r="H580" s="22" t="s">
        <v>15</v>
      </c>
      <c r="I580" s="28">
        <v>0.88</v>
      </c>
      <c r="J580" s="28">
        <v>376.05</v>
      </c>
      <c r="K580" s="40"/>
      <c r="L580" s="40"/>
    </row>
    <row r="581" spans="1:12">
      <c r="A581" s="17">
        <v>45322</v>
      </c>
      <c r="B581" s="22" t="s">
        <v>10</v>
      </c>
      <c r="C581" s="22" t="s">
        <v>117</v>
      </c>
      <c r="D581" s="22" t="s">
        <v>831</v>
      </c>
      <c r="E581" s="22" t="s">
        <v>58</v>
      </c>
      <c r="F581" s="22" t="s">
        <v>58</v>
      </c>
      <c r="G581" s="9">
        <v>905.02919999999995</v>
      </c>
      <c r="H581" s="22" t="s">
        <v>15</v>
      </c>
      <c r="I581" s="28">
        <v>1.89</v>
      </c>
      <c r="J581" s="28">
        <v>1712.31</v>
      </c>
      <c r="K581" s="40"/>
      <c r="L581" s="40"/>
    </row>
    <row r="582" spans="1:12">
      <c r="A582" s="17">
        <v>45322</v>
      </c>
      <c r="B582" s="22" t="s">
        <v>10</v>
      </c>
      <c r="C582" s="22" t="s">
        <v>117</v>
      </c>
      <c r="D582" s="22" t="s">
        <v>832</v>
      </c>
      <c r="E582" s="22" t="s">
        <v>58</v>
      </c>
      <c r="F582" s="22" t="s">
        <v>58</v>
      </c>
      <c r="G582" s="9">
        <v>300</v>
      </c>
      <c r="H582" s="22" t="s">
        <v>15</v>
      </c>
      <c r="I582" s="28">
        <v>1.89</v>
      </c>
      <c r="J582" s="28">
        <v>567.59</v>
      </c>
      <c r="K582" s="40"/>
      <c r="L582" s="40"/>
    </row>
    <row r="583" spans="1:12">
      <c r="A583" s="17">
        <v>45322</v>
      </c>
      <c r="B583" s="22" t="s">
        <v>10</v>
      </c>
      <c r="C583" s="22" t="s">
        <v>107</v>
      </c>
      <c r="D583" s="22" t="s">
        <v>833</v>
      </c>
      <c r="E583" s="22" t="s">
        <v>65</v>
      </c>
      <c r="F583" s="22" t="s">
        <v>75</v>
      </c>
      <c r="G583" s="9">
        <v>23</v>
      </c>
      <c r="H583" s="22" t="s">
        <v>15</v>
      </c>
      <c r="I583" s="28">
        <v>38.54</v>
      </c>
      <c r="J583" s="28">
        <v>886.41</v>
      </c>
      <c r="K583" s="40"/>
      <c r="L583" s="40"/>
    </row>
    <row r="584" spans="1:12">
      <c r="A584" s="17">
        <v>45322</v>
      </c>
      <c r="B584" s="22" t="s">
        <v>10</v>
      </c>
      <c r="C584" s="22" t="s">
        <v>834</v>
      </c>
      <c r="D584" s="22" t="s">
        <v>835</v>
      </c>
      <c r="E584" s="22" t="s">
        <v>65</v>
      </c>
      <c r="F584" s="22" t="s">
        <v>72</v>
      </c>
      <c r="G584" s="9">
        <v>36</v>
      </c>
      <c r="H584" s="22" t="s">
        <v>15</v>
      </c>
      <c r="I584" s="28">
        <v>74.86</v>
      </c>
      <c r="J584" s="28">
        <v>2694.84</v>
      </c>
      <c r="K584" s="40"/>
      <c r="L584" s="40"/>
    </row>
    <row r="585" spans="1:12">
      <c r="A585" s="17">
        <v>45322</v>
      </c>
      <c r="B585" s="22" t="s">
        <v>10</v>
      </c>
      <c r="C585" s="22" t="s">
        <v>836</v>
      </c>
      <c r="D585" s="22" t="s">
        <v>837</v>
      </c>
      <c r="E585" s="22" t="s">
        <v>65</v>
      </c>
      <c r="F585" s="22" t="s">
        <v>66</v>
      </c>
      <c r="G585" s="9">
        <v>5</v>
      </c>
      <c r="H585" s="22" t="s">
        <v>15</v>
      </c>
      <c r="I585" s="28">
        <v>79.260000000000005</v>
      </c>
      <c r="J585" s="28">
        <v>396.3</v>
      </c>
      <c r="K585" s="40"/>
      <c r="L585" s="40"/>
    </row>
    <row r="586" spans="1:12">
      <c r="A586" s="17">
        <v>45322</v>
      </c>
      <c r="B586" s="22" t="s">
        <v>10</v>
      </c>
      <c r="C586" s="22" t="s">
        <v>836</v>
      </c>
      <c r="D586" s="22" t="s">
        <v>838</v>
      </c>
      <c r="E586" s="22" t="s">
        <v>65</v>
      </c>
      <c r="F586" s="22" t="s">
        <v>66</v>
      </c>
      <c r="G586" s="9">
        <v>83</v>
      </c>
      <c r="H586" s="22" t="s">
        <v>15</v>
      </c>
      <c r="I586" s="28">
        <v>78.31</v>
      </c>
      <c r="J586" s="28">
        <v>6499.32</v>
      </c>
      <c r="K586" s="40"/>
      <c r="L586" s="40"/>
    </row>
    <row r="587" spans="1:12">
      <c r="A587" s="17">
        <v>45322</v>
      </c>
      <c r="B587" s="22" t="s">
        <v>10</v>
      </c>
      <c r="C587" s="22" t="s">
        <v>625</v>
      </c>
      <c r="D587" s="22" t="s">
        <v>839</v>
      </c>
      <c r="E587" s="22" t="s">
        <v>58</v>
      </c>
      <c r="F587" s="22" t="s">
        <v>268</v>
      </c>
      <c r="G587" s="9">
        <v>17500</v>
      </c>
      <c r="H587" s="22" t="s">
        <v>15</v>
      </c>
      <c r="I587" s="28">
        <v>0.35</v>
      </c>
      <c r="J587" s="28">
        <v>6125</v>
      </c>
      <c r="K587" s="40"/>
      <c r="L587" s="40"/>
    </row>
    <row r="588" spans="1:12">
      <c r="A588" s="17">
        <v>45322</v>
      </c>
      <c r="B588" s="22" t="s">
        <v>10</v>
      </c>
      <c r="C588" s="22" t="s">
        <v>625</v>
      </c>
      <c r="D588" s="22" t="s">
        <v>840</v>
      </c>
      <c r="E588" s="22" t="s">
        <v>58</v>
      </c>
      <c r="F588" s="22" t="s">
        <v>268</v>
      </c>
      <c r="G588" s="9">
        <v>6300</v>
      </c>
      <c r="H588" s="22" t="s">
        <v>15</v>
      </c>
      <c r="I588" s="28">
        <v>0.35</v>
      </c>
      <c r="J588" s="28">
        <v>2205</v>
      </c>
      <c r="K588" s="40"/>
      <c r="L588" s="40"/>
    </row>
    <row r="589" spans="1:12">
      <c r="A589" s="17">
        <v>45322</v>
      </c>
      <c r="B589" s="22" t="s">
        <v>10</v>
      </c>
      <c r="C589" s="22" t="s">
        <v>628</v>
      </c>
      <c r="D589" s="22" t="s">
        <v>841</v>
      </c>
      <c r="E589" s="22" t="s">
        <v>58</v>
      </c>
      <c r="F589" s="22" t="s">
        <v>268</v>
      </c>
      <c r="G589" s="9">
        <v>10500</v>
      </c>
      <c r="H589" s="22" t="s">
        <v>15</v>
      </c>
      <c r="I589" s="28">
        <v>0.35</v>
      </c>
      <c r="J589" s="28">
        <v>3675</v>
      </c>
      <c r="K589" s="40"/>
      <c r="L589" s="40"/>
    </row>
    <row r="590" spans="1:12">
      <c r="A590" s="17">
        <v>45322</v>
      </c>
      <c r="B590" s="22" t="s">
        <v>10</v>
      </c>
      <c r="C590" s="22" t="s">
        <v>628</v>
      </c>
      <c r="D590" s="22" t="s">
        <v>842</v>
      </c>
      <c r="E590" s="22" t="s">
        <v>58</v>
      </c>
      <c r="F590" s="22" t="s">
        <v>268</v>
      </c>
      <c r="G590" s="9">
        <v>10383</v>
      </c>
      <c r="H590" s="22" t="s">
        <v>15</v>
      </c>
      <c r="I590" s="28">
        <v>0.35</v>
      </c>
      <c r="J590" s="28">
        <v>3634.05</v>
      </c>
      <c r="K590" s="40"/>
      <c r="L590" s="40"/>
    </row>
    <row r="591" spans="1:12">
      <c r="A591" s="17">
        <v>45322</v>
      </c>
      <c r="B591" s="22" t="s">
        <v>10</v>
      </c>
      <c r="C591" s="22" t="s">
        <v>628</v>
      </c>
      <c r="D591" s="22" t="s">
        <v>843</v>
      </c>
      <c r="E591" s="22" t="s">
        <v>58</v>
      </c>
      <c r="F591" s="22" t="s">
        <v>268</v>
      </c>
      <c r="G591" s="9">
        <v>10500</v>
      </c>
      <c r="H591" s="22" t="s">
        <v>15</v>
      </c>
      <c r="I591" s="28">
        <v>0.35</v>
      </c>
      <c r="J591" s="28">
        <v>3675</v>
      </c>
      <c r="K591" s="40"/>
      <c r="L591" s="40"/>
    </row>
    <row r="592" spans="1:12">
      <c r="A592" s="17">
        <v>45322</v>
      </c>
      <c r="B592" s="22" t="s">
        <v>10</v>
      </c>
      <c r="C592" s="22" t="s">
        <v>640</v>
      </c>
      <c r="D592" s="22" t="s">
        <v>844</v>
      </c>
      <c r="E592" s="22" t="s">
        <v>18</v>
      </c>
      <c r="F592" s="22" t="s">
        <v>242</v>
      </c>
      <c r="G592" s="9">
        <v>42.35</v>
      </c>
      <c r="H592" s="22" t="s">
        <v>20</v>
      </c>
      <c r="I592" s="28">
        <v>16.329999999999998</v>
      </c>
      <c r="J592" s="28">
        <v>691.58</v>
      </c>
      <c r="K592" s="40"/>
      <c r="L592" s="40"/>
    </row>
    <row r="593" spans="1:12">
      <c r="A593" s="17">
        <v>45322</v>
      </c>
      <c r="B593" s="22" t="s">
        <v>10</v>
      </c>
      <c r="C593" s="22" t="s">
        <v>654</v>
      </c>
      <c r="D593" s="22" t="s">
        <v>845</v>
      </c>
      <c r="E593" s="22" t="s">
        <v>18</v>
      </c>
      <c r="F593" s="22" t="s">
        <v>242</v>
      </c>
      <c r="G593" s="9">
        <v>44.37</v>
      </c>
      <c r="H593" s="22" t="s">
        <v>20</v>
      </c>
      <c r="I593" s="28">
        <v>16.5</v>
      </c>
      <c r="J593" s="28">
        <v>732.11</v>
      </c>
      <c r="K593" s="40"/>
      <c r="L593" s="40"/>
    </row>
    <row r="594" spans="1:12">
      <c r="A594" s="17">
        <v>45322</v>
      </c>
      <c r="B594" s="22" t="s">
        <v>10</v>
      </c>
      <c r="C594" s="22" t="s">
        <v>656</v>
      </c>
      <c r="D594" s="22" t="s">
        <v>846</v>
      </c>
      <c r="E594" s="22" t="s">
        <v>18</v>
      </c>
      <c r="F594" s="22" t="s">
        <v>242</v>
      </c>
      <c r="G594" s="9">
        <v>42.13</v>
      </c>
      <c r="H594" s="22" t="s">
        <v>20</v>
      </c>
      <c r="I594" s="28">
        <v>2.41</v>
      </c>
      <c r="J594" s="28">
        <v>101.43</v>
      </c>
      <c r="K594" s="40"/>
      <c r="L594" s="40"/>
    </row>
    <row r="595" spans="1:12">
      <c r="A595" s="17">
        <v>45322</v>
      </c>
      <c r="B595" s="22" t="s">
        <v>10</v>
      </c>
      <c r="C595" s="22" t="s">
        <v>659</v>
      </c>
      <c r="D595" s="22" t="s">
        <v>847</v>
      </c>
      <c r="E595" s="22" t="s">
        <v>18</v>
      </c>
      <c r="F595" s="22" t="s">
        <v>242</v>
      </c>
      <c r="G595" s="9">
        <v>382.2</v>
      </c>
      <c r="H595" s="22" t="s">
        <v>20</v>
      </c>
      <c r="I595" s="28">
        <v>15.8</v>
      </c>
      <c r="J595" s="28">
        <v>6038.76</v>
      </c>
      <c r="K595" s="40"/>
      <c r="L595" s="40"/>
    </row>
    <row r="596" spans="1:12">
      <c r="A596" s="17">
        <v>45322</v>
      </c>
      <c r="B596" s="22" t="s">
        <v>10</v>
      </c>
      <c r="C596" s="22" t="s">
        <v>741</v>
      </c>
      <c r="D596" s="22" t="s">
        <v>848</v>
      </c>
      <c r="E596" s="22" t="s">
        <v>18</v>
      </c>
      <c r="F596" s="22" t="s">
        <v>242</v>
      </c>
      <c r="G596" s="9">
        <v>11.51</v>
      </c>
      <c r="H596" s="22" t="s">
        <v>20</v>
      </c>
      <c r="I596" s="28">
        <v>4.5</v>
      </c>
      <c r="J596" s="28">
        <v>51.8</v>
      </c>
      <c r="K596" s="40"/>
      <c r="L596" s="40"/>
    </row>
    <row r="597" spans="1:12">
      <c r="A597" s="17">
        <v>45322</v>
      </c>
      <c r="B597" s="22" t="s">
        <v>10</v>
      </c>
      <c r="C597" s="22" t="s">
        <v>741</v>
      </c>
      <c r="D597" s="22" t="s">
        <v>849</v>
      </c>
      <c r="E597" s="22" t="s">
        <v>18</v>
      </c>
      <c r="F597" s="22" t="s">
        <v>242</v>
      </c>
      <c r="G597" s="9">
        <v>163.87</v>
      </c>
      <c r="H597" s="22" t="s">
        <v>20</v>
      </c>
      <c r="I597" s="28">
        <v>4.5</v>
      </c>
      <c r="J597" s="28">
        <v>737.42</v>
      </c>
      <c r="K597" s="40"/>
      <c r="L597" s="40"/>
    </row>
    <row r="598" spans="1:12">
      <c r="A598" s="17">
        <v>45322</v>
      </c>
      <c r="B598" s="22" t="s">
        <v>10</v>
      </c>
      <c r="C598" s="22" t="s">
        <v>745</v>
      </c>
      <c r="D598" s="22" t="s">
        <v>850</v>
      </c>
      <c r="E598" s="22" t="s">
        <v>18</v>
      </c>
      <c r="F598" s="22" t="s">
        <v>242</v>
      </c>
      <c r="G598" s="9">
        <v>50</v>
      </c>
      <c r="H598" s="22" t="s">
        <v>20</v>
      </c>
      <c r="I598" s="28">
        <v>16.2</v>
      </c>
      <c r="J598" s="28">
        <v>810</v>
      </c>
      <c r="K598" s="40"/>
      <c r="L598" s="40"/>
    </row>
    <row r="599" spans="1:12">
      <c r="A599" s="17">
        <v>45322</v>
      </c>
      <c r="B599" s="22" t="s">
        <v>10</v>
      </c>
      <c r="C599" s="22" t="s">
        <v>851</v>
      </c>
      <c r="D599" s="22" t="s">
        <v>852</v>
      </c>
      <c r="E599" s="22" t="s">
        <v>18</v>
      </c>
      <c r="F599" s="22" t="s">
        <v>242</v>
      </c>
      <c r="G599" s="9">
        <v>96.94</v>
      </c>
      <c r="H599" s="22" t="s">
        <v>20</v>
      </c>
      <c r="I599" s="28">
        <v>5.6</v>
      </c>
      <c r="J599" s="28">
        <v>542.86</v>
      </c>
      <c r="K599" s="40"/>
      <c r="L599" s="40"/>
    </row>
    <row r="600" spans="1:12">
      <c r="A600" s="17">
        <v>45322</v>
      </c>
      <c r="B600" s="22" t="s">
        <v>10</v>
      </c>
      <c r="C600" s="22" t="s">
        <v>851</v>
      </c>
      <c r="D600" s="22" t="s">
        <v>853</v>
      </c>
      <c r="E600" s="22" t="s">
        <v>18</v>
      </c>
      <c r="F600" s="22" t="s">
        <v>242</v>
      </c>
      <c r="G600" s="9">
        <v>81.599999999999994</v>
      </c>
      <c r="H600" s="22" t="s">
        <v>20</v>
      </c>
      <c r="I600" s="28">
        <v>5.6</v>
      </c>
      <c r="J600" s="28">
        <v>456.96</v>
      </c>
      <c r="K600" s="40"/>
      <c r="L600" s="40"/>
    </row>
    <row r="601" spans="1:12">
      <c r="A601" s="17">
        <v>45322</v>
      </c>
      <c r="B601" s="22" t="s">
        <v>10</v>
      </c>
      <c r="C601" s="22" t="s">
        <v>854</v>
      </c>
      <c r="D601" s="22" t="s">
        <v>855</v>
      </c>
      <c r="E601" s="22" t="s">
        <v>18</v>
      </c>
      <c r="F601" s="22" t="s">
        <v>242</v>
      </c>
      <c r="G601" s="9">
        <v>20</v>
      </c>
      <c r="H601" s="22" t="s">
        <v>20</v>
      </c>
      <c r="I601" s="28">
        <v>13.65</v>
      </c>
      <c r="J601" s="28">
        <v>273</v>
      </c>
      <c r="K601" s="40"/>
      <c r="L601" s="40"/>
    </row>
    <row r="602" spans="1:12">
      <c r="A602" s="17">
        <v>45322</v>
      </c>
      <c r="B602" s="22" t="s">
        <v>10</v>
      </c>
      <c r="C602" s="22" t="s">
        <v>747</v>
      </c>
      <c r="D602" s="22" t="s">
        <v>856</v>
      </c>
      <c r="E602" s="22" t="s">
        <v>18</v>
      </c>
      <c r="F602" s="22" t="s">
        <v>242</v>
      </c>
      <c r="G602" s="9">
        <v>255.95</v>
      </c>
      <c r="H602" s="22" t="s">
        <v>20</v>
      </c>
      <c r="I602" s="28">
        <v>14.4</v>
      </c>
      <c r="J602" s="28">
        <v>3685.68</v>
      </c>
      <c r="K602" s="40"/>
      <c r="L602" s="40"/>
    </row>
    <row r="603" spans="1:12">
      <c r="A603" s="17">
        <v>45322</v>
      </c>
      <c r="B603" s="22" t="s">
        <v>10</v>
      </c>
      <c r="C603" s="22" t="s">
        <v>857</v>
      </c>
      <c r="D603" s="22" t="s">
        <v>858</v>
      </c>
      <c r="E603" s="22" t="s">
        <v>18</v>
      </c>
      <c r="F603" s="22" t="s">
        <v>242</v>
      </c>
      <c r="G603" s="9">
        <v>67.94</v>
      </c>
      <c r="H603" s="22" t="s">
        <v>20</v>
      </c>
      <c r="I603" s="28">
        <v>11.44</v>
      </c>
      <c r="J603" s="28">
        <v>777.23</v>
      </c>
      <c r="K603" s="40"/>
      <c r="L603" s="40"/>
    </row>
    <row r="604" spans="1:12">
      <c r="A604" s="17">
        <v>45322</v>
      </c>
      <c r="B604" s="22" t="s">
        <v>10</v>
      </c>
      <c r="C604" s="22" t="s">
        <v>859</v>
      </c>
      <c r="D604" s="22" t="s">
        <v>860</v>
      </c>
      <c r="E604" s="22" t="s">
        <v>18</v>
      </c>
      <c r="F604" s="22" t="s">
        <v>242</v>
      </c>
      <c r="G604" s="9">
        <v>24.39</v>
      </c>
      <c r="H604" s="22" t="s">
        <v>20</v>
      </c>
      <c r="I604" s="28">
        <v>16.2</v>
      </c>
      <c r="J604" s="28">
        <v>395.12</v>
      </c>
      <c r="K604" s="40"/>
      <c r="L604" s="40"/>
    </row>
    <row r="605" spans="1:12">
      <c r="A605" s="17">
        <v>45322</v>
      </c>
      <c r="B605" s="22" t="s">
        <v>10</v>
      </c>
      <c r="C605" s="22" t="s">
        <v>861</v>
      </c>
      <c r="D605" s="22" t="s">
        <v>862</v>
      </c>
      <c r="E605" s="22" t="s">
        <v>18</v>
      </c>
      <c r="F605" s="22" t="s">
        <v>242</v>
      </c>
      <c r="G605" s="9">
        <v>44.3</v>
      </c>
      <c r="H605" s="22" t="s">
        <v>20</v>
      </c>
      <c r="I605" s="28">
        <v>13.65</v>
      </c>
      <c r="J605" s="28">
        <v>604.69000000000005</v>
      </c>
      <c r="K605" s="40"/>
      <c r="L605" s="40"/>
    </row>
    <row r="606" spans="1:12">
      <c r="A606" s="17">
        <v>45322</v>
      </c>
      <c r="B606" s="22" t="s">
        <v>10</v>
      </c>
      <c r="C606" s="22" t="s">
        <v>863</v>
      </c>
      <c r="D606" s="22" t="s">
        <v>864</v>
      </c>
      <c r="E606" s="22" t="s">
        <v>18</v>
      </c>
      <c r="F606" s="22" t="s">
        <v>242</v>
      </c>
      <c r="G606" s="9">
        <v>31.61</v>
      </c>
      <c r="H606" s="22" t="s">
        <v>20</v>
      </c>
      <c r="I606" s="28">
        <v>12.3</v>
      </c>
      <c r="J606" s="28">
        <v>388.8</v>
      </c>
      <c r="K606" s="40"/>
      <c r="L606" s="40"/>
    </row>
    <row r="607" spans="1:12">
      <c r="A607" s="17">
        <v>45322</v>
      </c>
      <c r="B607" s="22" t="s">
        <v>10</v>
      </c>
      <c r="C607" s="22" t="s">
        <v>865</v>
      </c>
      <c r="D607" s="22" t="s">
        <v>866</v>
      </c>
      <c r="E607" s="22" t="s">
        <v>18</v>
      </c>
      <c r="F607" s="22" t="s">
        <v>242</v>
      </c>
      <c r="G607" s="9">
        <v>20.9</v>
      </c>
      <c r="H607" s="22" t="s">
        <v>20</v>
      </c>
      <c r="I607" s="28">
        <v>17.84</v>
      </c>
      <c r="J607" s="28">
        <v>372.86</v>
      </c>
      <c r="K607" s="40"/>
      <c r="L607" s="40"/>
    </row>
    <row r="608" spans="1:12">
      <c r="A608" s="17">
        <v>45322</v>
      </c>
      <c r="B608" s="22" t="s">
        <v>10</v>
      </c>
      <c r="C608" s="22" t="s">
        <v>90</v>
      </c>
      <c r="D608" s="22" t="s">
        <v>867</v>
      </c>
      <c r="E608" s="22" t="s">
        <v>65</v>
      </c>
      <c r="F608" s="22" t="s">
        <v>92</v>
      </c>
      <c r="G608" s="9">
        <v>41</v>
      </c>
      <c r="H608" s="22" t="s">
        <v>15</v>
      </c>
      <c r="I608" s="28">
        <v>42.21</v>
      </c>
      <c r="J608" s="28">
        <v>1730.61</v>
      </c>
      <c r="K608" s="40"/>
      <c r="L608" s="40"/>
    </row>
    <row r="609" spans="1:12">
      <c r="A609" s="17">
        <v>45322</v>
      </c>
      <c r="B609" s="22" t="s">
        <v>10</v>
      </c>
      <c r="C609" s="22" t="s">
        <v>868</v>
      </c>
      <c r="D609" s="22" t="s">
        <v>869</v>
      </c>
      <c r="E609" s="22" t="s">
        <v>65</v>
      </c>
      <c r="F609" s="22" t="s">
        <v>75</v>
      </c>
      <c r="G609" s="9">
        <v>22</v>
      </c>
      <c r="H609" s="22" t="s">
        <v>15</v>
      </c>
      <c r="I609" s="28">
        <v>42.21</v>
      </c>
      <c r="J609" s="28">
        <v>928.62</v>
      </c>
      <c r="K609" s="40"/>
      <c r="L609" s="40"/>
    </row>
    <row r="610" spans="1:12">
      <c r="A610" s="17">
        <v>45322</v>
      </c>
      <c r="B610" s="22" t="s">
        <v>10</v>
      </c>
      <c r="C610" s="22" t="s">
        <v>868</v>
      </c>
      <c r="D610" s="22" t="s">
        <v>870</v>
      </c>
      <c r="E610" s="22" t="s">
        <v>65</v>
      </c>
      <c r="F610" s="22" t="s">
        <v>75</v>
      </c>
      <c r="G610" s="9">
        <v>3</v>
      </c>
      <c r="H610" s="22" t="s">
        <v>15</v>
      </c>
      <c r="I610" s="28">
        <v>14.07</v>
      </c>
      <c r="J610" s="28">
        <v>42.21</v>
      </c>
      <c r="K610" s="40"/>
      <c r="L610" s="40"/>
    </row>
    <row r="611" spans="1:12">
      <c r="A611" s="17">
        <v>45322</v>
      </c>
      <c r="B611" s="22" t="s">
        <v>10</v>
      </c>
      <c r="C611" s="22" t="s">
        <v>871</v>
      </c>
      <c r="D611" s="22" t="s">
        <v>872</v>
      </c>
      <c r="E611" s="22" t="s">
        <v>18</v>
      </c>
      <c r="F611" s="22" t="s">
        <v>263</v>
      </c>
      <c r="G611" s="9">
        <v>38.799999999999997</v>
      </c>
      <c r="H611" s="22" t="s">
        <v>20</v>
      </c>
      <c r="I611" s="28">
        <v>8.86</v>
      </c>
      <c r="J611" s="28">
        <v>343.77</v>
      </c>
      <c r="K611" s="40"/>
      <c r="L611" s="40"/>
    </row>
    <row r="612" spans="1:12">
      <c r="A612" s="17">
        <v>45322</v>
      </c>
      <c r="B612" s="22" t="s">
        <v>10</v>
      </c>
      <c r="C612" s="22" t="s">
        <v>31</v>
      </c>
      <c r="D612" s="22" t="s">
        <v>873</v>
      </c>
      <c r="E612" s="22" t="s">
        <v>18</v>
      </c>
      <c r="F612" s="22" t="s">
        <v>33</v>
      </c>
      <c r="G612" s="9">
        <v>130.30000000000001</v>
      </c>
      <c r="H612" s="22" t="s">
        <v>20</v>
      </c>
      <c r="I612" s="28">
        <v>1.1599999999999999</v>
      </c>
      <c r="J612" s="28">
        <v>150.76</v>
      </c>
      <c r="K612" s="40"/>
      <c r="L612" s="40"/>
    </row>
    <row r="613" spans="1:12">
      <c r="A613" s="17">
        <v>45322</v>
      </c>
      <c r="B613" s="22" t="s">
        <v>10</v>
      </c>
      <c r="C613" s="22" t="s">
        <v>874</v>
      </c>
      <c r="D613" s="22" t="s">
        <v>875</v>
      </c>
      <c r="E613" s="22" t="s">
        <v>18</v>
      </c>
      <c r="F613" s="22" t="s">
        <v>33</v>
      </c>
      <c r="G613" s="9">
        <v>52.55</v>
      </c>
      <c r="H613" s="22" t="s">
        <v>20</v>
      </c>
      <c r="I613" s="28">
        <v>22.68</v>
      </c>
      <c r="J613" s="28">
        <v>1191.78</v>
      </c>
      <c r="K613" s="40"/>
      <c r="L613" s="40"/>
    </row>
    <row r="614" spans="1:12">
      <c r="A614" s="17">
        <v>45322</v>
      </c>
      <c r="B614" s="22" t="s">
        <v>10</v>
      </c>
      <c r="C614" s="22" t="s">
        <v>16</v>
      </c>
      <c r="D614" s="22" t="s">
        <v>876</v>
      </c>
      <c r="E614" s="22" t="s">
        <v>18</v>
      </c>
      <c r="F614" s="22" t="s">
        <v>19</v>
      </c>
      <c r="G614" s="9">
        <v>6850</v>
      </c>
      <c r="H614" s="22" t="s">
        <v>20</v>
      </c>
      <c r="I614" s="28">
        <v>0.43</v>
      </c>
      <c r="J614" s="28">
        <v>2957.14</v>
      </c>
      <c r="K614" s="40"/>
      <c r="L614" s="40"/>
    </row>
    <row r="615" spans="1:12">
      <c r="A615" s="6">
        <v>45322</v>
      </c>
      <c r="B615" s="22" t="s">
        <v>10</v>
      </c>
      <c r="C615" s="22" t="s">
        <v>16</v>
      </c>
      <c r="D615" s="22" t="s">
        <v>877</v>
      </c>
      <c r="E615" s="22" t="s">
        <v>18</v>
      </c>
      <c r="F615" s="22" t="s">
        <v>19</v>
      </c>
      <c r="G615" s="9">
        <v>42500</v>
      </c>
      <c r="H615" s="22" t="s">
        <v>20</v>
      </c>
      <c r="I615" s="28">
        <v>0.43</v>
      </c>
      <c r="J615" s="28">
        <v>18347.25</v>
      </c>
      <c r="K615" s="40"/>
      <c r="L615" s="40"/>
    </row>
    <row r="616" spans="1:12">
      <c r="A616" s="6">
        <v>45322</v>
      </c>
      <c r="B616" s="22" t="s">
        <v>10</v>
      </c>
      <c r="C616" s="22" t="s">
        <v>878</v>
      </c>
      <c r="D616" s="22" t="s">
        <v>879</v>
      </c>
      <c r="E616" s="22" t="s">
        <v>55</v>
      </c>
      <c r="F616" s="22"/>
      <c r="G616" s="9">
        <v>150</v>
      </c>
      <c r="H616" s="22" t="s">
        <v>15</v>
      </c>
      <c r="I616" s="28">
        <v>5.81</v>
      </c>
      <c r="J616" s="28">
        <v>871.5</v>
      </c>
      <c r="K616" s="40"/>
      <c r="L616" s="40"/>
    </row>
    <row r="617" spans="1:12">
      <c r="A617" s="6">
        <v>45322</v>
      </c>
      <c r="B617" s="22" t="s">
        <v>10</v>
      </c>
      <c r="C617" s="22" t="s">
        <v>880</v>
      </c>
      <c r="D617" s="22" t="s">
        <v>881</v>
      </c>
      <c r="E617" s="22" t="s">
        <v>58</v>
      </c>
      <c r="F617" s="22" t="s">
        <v>59</v>
      </c>
      <c r="G617" s="9">
        <v>2015</v>
      </c>
      <c r="H617" s="22" t="s">
        <v>15</v>
      </c>
      <c r="I617" s="28">
        <v>7.0000000000000007E-2</v>
      </c>
      <c r="J617" s="28">
        <v>141.05000000000001</v>
      </c>
      <c r="K617" s="40"/>
      <c r="L617" s="40"/>
    </row>
    <row r="618" spans="1:12">
      <c r="A618" s="6">
        <v>45322</v>
      </c>
      <c r="B618" s="22" t="s">
        <v>10</v>
      </c>
      <c r="C618" s="22" t="s">
        <v>882</v>
      </c>
      <c r="D618" s="22" t="s">
        <v>883</v>
      </c>
      <c r="E618" s="22" t="s">
        <v>58</v>
      </c>
      <c r="F618" s="22" t="s">
        <v>59</v>
      </c>
      <c r="G618" s="9">
        <v>5907</v>
      </c>
      <c r="H618" s="22" t="s">
        <v>15</v>
      </c>
      <c r="I618" s="28">
        <v>7.0000000000000007E-2</v>
      </c>
      <c r="J618" s="28">
        <v>413.49</v>
      </c>
      <c r="K618" s="40"/>
      <c r="L618" s="40"/>
    </row>
    <row r="619" spans="1:12">
      <c r="A619" s="6">
        <v>45322</v>
      </c>
      <c r="B619" s="22" t="s">
        <v>10</v>
      </c>
      <c r="C619" s="22" t="s">
        <v>884</v>
      </c>
      <c r="D619" s="22" t="s">
        <v>885</v>
      </c>
      <c r="E619" s="22" t="s">
        <v>58</v>
      </c>
      <c r="F619" s="22" t="s">
        <v>59</v>
      </c>
      <c r="G619" s="9">
        <v>2013</v>
      </c>
      <c r="H619" s="22" t="s">
        <v>15</v>
      </c>
      <c r="I619" s="28">
        <v>7.0000000000000007E-2</v>
      </c>
      <c r="J619" s="28">
        <v>140.91</v>
      </c>
      <c r="K619" s="40"/>
      <c r="L619" s="40"/>
    </row>
    <row r="620" spans="1:12">
      <c r="A620" s="6">
        <v>45322</v>
      </c>
      <c r="B620" s="22" t="s">
        <v>10</v>
      </c>
      <c r="C620" s="22" t="s">
        <v>886</v>
      </c>
      <c r="D620" s="22" t="s">
        <v>887</v>
      </c>
      <c r="E620" s="22" t="s">
        <v>58</v>
      </c>
      <c r="F620" s="22" t="s">
        <v>59</v>
      </c>
      <c r="G620" s="9">
        <v>1128</v>
      </c>
      <c r="H620" s="22" t="s">
        <v>15</v>
      </c>
      <c r="I620" s="28">
        <v>0.09</v>
      </c>
      <c r="J620" s="28">
        <v>104.56</v>
      </c>
      <c r="K620" s="40"/>
      <c r="L620" s="40"/>
    </row>
    <row r="621" spans="1:12">
      <c r="A621" s="6">
        <v>45322</v>
      </c>
      <c r="B621" s="22" t="s">
        <v>10</v>
      </c>
      <c r="C621" s="22" t="s">
        <v>888</v>
      </c>
      <c r="D621" s="22" t="s">
        <v>889</v>
      </c>
      <c r="E621" s="22" t="s">
        <v>58</v>
      </c>
      <c r="F621" s="22" t="s">
        <v>59</v>
      </c>
      <c r="G621" s="9">
        <v>2210</v>
      </c>
      <c r="H621" s="22" t="s">
        <v>15</v>
      </c>
      <c r="I621" s="28">
        <v>0.09</v>
      </c>
      <c r="J621" s="28">
        <v>204.89</v>
      </c>
      <c r="K621" s="40"/>
      <c r="L621" s="40"/>
    </row>
    <row r="622" spans="1:12">
      <c r="A622" s="6">
        <v>45322</v>
      </c>
      <c r="B622" s="22" t="s">
        <v>10</v>
      </c>
      <c r="C622" s="22" t="s">
        <v>890</v>
      </c>
      <c r="D622" s="22" t="s">
        <v>891</v>
      </c>
      <c r="E622" s="22" t="s">
        <v>58</v>
      </c>
      <c r="F622" s="22" t="s">
        <v>59</v>
      </c>
      <c r="G622" s="9">
        <v>750</v>
      </c>
      <c r="H622" s="22" t="s">
        <v>15</v>
      </c>
      <c r="I622" s="28">
        <v>0.23</v>
      </c>
      <c r="J622" s="28">
        <v>172.5</v>
      </c>
      <c r="K622" s="40"/>
      <c r="L622" s="40"/>
    </row>
    <row r="623" spans="1:12">
      <c r="A623" s="17">
        <v>45322</v>
      </c>
      <c r="B623" s="22" t="s">
        <v>10</v>
      </c>
      <c r="C623" s="22" t="s">
        <v>892</v>
      </c>
      <c r="D623" s="22" t="s">
        <v>893</v>
      </c>
      <c r="E623" s="22" t="s">
        <v>58</v>
      </c>
      <c r="F623" s="22" t="s">
        <v>59</v>
      </c>
      <c r="G623" s="9">
        <v>150</v>
      </c>
      <c r="H623" s="22" t="s">
        <v>15</v>
      </c>
      <c r="I623" s="28">
        <v>0.23</v>
      </c>
      <c r="J623" s="28">
        <v>34.5</v>
      </c>
      <c r="K623" s="40"/>
      <c r="L623" s="40"/>
    </row>
    <row r="624" spans="1:12">
      <c r="A624" s="17">
        <v>45322</v>
      </c>
      <c r="B624" s="22" t="s">
        <v>10</v>
      </c>
      <c r="C624" s="22" t="s">
        <v>700</v>
      </c>
      <c r="D624" s="22" t="s">
        <v>894</v>
      </c>
      <c r="E624" s="22" t="s">
        <v>58</v>
      </c>
      <c r="F624" s="22" t="s">
        <v>168</v>
      </c>
      <c r="H624" s="22" t="s">
        <v>15</v>
      </c>
      <c r="K624" s="40"/>
      <c r="L624" s="40"/>
    </row>
    <row r="625" spans="1:12">
      <c r="A625" s="17">
        <v>45322</v>
      </c>
      <c r="B625" s="22" t="s">
        <v>10</v>
      </c>
      <c r="C625" s="22" t="s">
        <v>700</v>
      </c>
      <c r="D625" s="22" t="s">
        <v>895</v>
      </c>
      <c r="E625" s="22" t="s">
        <v>58</v>
      </c>
      <c r="F625" s="22" t="s">
        <v>168</v>
      </c>
      <c r="H625" s="22" t="s">
        <v>15</v>
      </c>
      <c r="K625" s="40"/>
      <c r="L625" s="40"/>
    </row>
    <row r="626" spans="1:12">
      <c r="A626" s="17">
        <v>45322</v>
      </c>
      <c r="B626" s="22" t="s">
        <v>10</v>
      </c>
      <c r="C626" s="22" t="s">
        <v>700</v>
      </c>
      <c r="D626" s="22" t="s">
        <v>896</v>
      </c>
      <c r="E626" s="22" t="s">
        <v>58</v>
      </c>
      <c r="F626" s="22" t="s">
        <v>168</v>
      </c>
      <c r="H626" s="22" t="s">
        <v>15</v>
      </c>
      <c r="K626" s="40"/>
      <c r="L626" s="40"/>
    </row>
    <row r="627" spans="1:12">
      <c r="A627" s="17">
        <v>45322</v>
      </c>
      <c r="B627" s="22" t="s">
        <v>10</v>
      </c>
      <c r="C627" s="22" t="s">
        <v>700</v>
      </c>
      <c r="D627" s="22" t="s">
        <v>897</v>
      </c>
      <c r="E627" s="22" t="s">
        <v>58</v>
      </c>
      <c r="F627" s="22" t="s">
        <v>168</v>
      </c>
      <c r="H627" s="22" t="s">
        <v>15</v>
      </c>
      <c r="K627" s="40"/>
      <c r="L627" s="40"/>
    </row>
    <row r="628" spans="1:12">
      <c r="A628" s="17">
        <v>45322</v>
      </c>
      <c r="B628" s="22" t="s">
        <v>10</v>
      </c>
      <c r="C628" s="22" t="s">
        <v>703</v>
      </c>
      <c r="D628" s="22" t="s">
        <v>898</v>
      </c>
      <c r="E628" s="22" t="s">
        <v>58</v>
      </c>
      <c r="F628" s="22" t="s">
        <v>168</v>
      </c>
      <c r="H628" s="22" t="s">
        <v>15</v>
      </c>
      <c r="K628" s="40"/>
      <c r="L628" s="40"/>
    </row>
    <row r="629" spans="1:12">
      <c r="A629" s="17">
        <v>45322</v>
      </c>
      <c r="B629" s="22" t="s">
        <v>10</v>
      </c>
      <c r="C629" s="22" t="s">
        <v>573</v>
      </c>
      <c r="D629" s="22" t="s">
        <v>899</v>
      </c>
      <c r="E629" s="22" t="s">
        <v>58</v>
      </c>
      <c r="F629" s="22" t="s">
        <v>168</v>
      </c>
      <c r="H629" s="22" t="s">
        <v>15</v>
      </c>
      <c r="K629" s="40"/>
      <c r="L629" s="40"/>
    </row>
    <row r="630" spans="1:12">
      <c r="A630" s="17">
        <v>45322</v>
      </c>
      <c r="B630" s="22" t="s">
        <v>10</v>
      </c>
      <c r="C630" s="22" t="s">
        <v>857</v>
      </c>
      <c r="D630" s="22" t="s">
        <v>900</v>
      </c>
      <c r="E630" s="22" t="s">
        <v>18</v>
      </c>
      <c r="F630" s="22" t="s">
        <v>242</v>
      </c>
      <c r="H630" s="22" t="s">
        <v>20</v>
      </c>
      <c r="K630" s="40"/>
      <c r="L630" s="40"/>
    </row>
    <row r="631" spans="1:12">
      <c r="A631" s="17">
        <v>45322</v>
      </c>
      <c r="B631" s="22" t="s">
        <v>10</v>
      </c>
      <c r="C631" s="22" t="s">
        <v>573</v>
      </c>
      <c r="D631" s="22" t="s">
        <v>901</v>
      </c>
      <c r="E631" s="22" t="s">
        <v>58</v>
      </c>
      <c r="F631" s="22" t="s">
        <v>168</v>
      </c>
      <c r="H631" s="22" t="s">
        <v>15</v>
      </c>
      <c r="K631" s="40"/>
      <c r="L631" s="40"/>
    </row>
    <row r="632" spans="1:12">
      <c r="A632" s="17">
        <v>45322</v>
      </c>
      <c r="B632" s="22" t="s">
        <v>10</v>
      </c>
      <c r="C632" s="22" t="s">
        <v>573</v>
      </c>
      <c r="D632" s="22" t="s">
        <v>902</v>
      </c>
      <c r="E632" s="22" t="s">
        <v>58</v>
      </c>
      <c r="F632" s="22" t="s">
        <v>168</v>
      </c>
      <c r="H632" s="22" t="s">
        <v>15</v>
      </c>
      <c r="K632" s="40"/>
      <c r="L632" s="40"/>
    </row>
    <row r="633" spans="1:12">
      <c r="A633" s="17">
        <v>45322</v>
      </c>
      <c r="B633" s="22" t="s">
        <v>10</v>
      </c>
      <c r="C633" s="22" t="s">
        <v>573</v>
      </c>
      <c r="D633" s="22" t="s">
        <v>903</v>
      </c>
      <c r="E633" s="22" t="s">
        <v>58</v>
      </c>
      <c r="F633" s="22" t="s">
        <v>168</v>
      </c>
      <c r="H633" s="22" t="s">
        <v>15</v>
      </c>
      <c r="K633" s="40"/>
      <c r="L633" s="40"/>
    </row>
    <row r="634" spans="1:12">
      <c r="A634" s="17">
        <v>45322</v>
      </c>
      <c r="B634" s="22" t="s">
        <v>10</v>
      </c>
      <c r="C634" s="22" t="s">
        <v>573</v>
      </c>
      <c r="D634" s="22" t="s">
        <v>904</v>
      </c>
      <c r="E634" s="22" t="s">
        <v>58</v>
      </c>
      <c r="F634" s="22" t="s">
        <v>168</v>
      </c>
      <c r="H634" s="22" t="s">
        <v>15</v>
      </c>
      <c r="K634" s="40"/>
      <c r="L634" s="40"/>
    </row>
    <row r="635" spans="1:12">
      <c r="A635" s="17">
        <v>45322</v>
      </c>
      <c r="B635" s="22" t="s">
        <v>10</v>
      </c>
      <c r="C635" s="22" t="s">
        <v>573</v>
      </c>
      <c r="D635" s="22" t="s">
        <v>905</v>
      </c>
      <c r="E635" s="22" t="s">
        <v>58</v>
      </c>
      <c r="F635" s="22" t="s">
        <v>168</v>
      </c>
      <c r="H635" s="22" t="s">
        <v>15</v>
      </c>
      <c r="K635" s="40"/>
      <c r="L635" s="40"/>
    </row>
    <row r="636" spans="1:12">
      <c r="A636" s="17">
        <v>45322</v>
      </c>
      <c r="B636" s="22" t="s">
        <v>10</v>
      </c>
      <c r="C636" s="22" t="s">
        <v>857</v>
      </c>
      <c r="D636" s="22" t="s">
        <v>906</v>
      </c>
      <c r="E636" s="22" t="s">
        <v>18</v>
      </c>
      <c r="F636" s="22" t="s">
        <v>242</v>
      </c>
      <c r="H636" s="22" t="s">
        <v>20</v>
      </c>
      <c r="K636" s="40"/>
      <c r="L636" s="40"/>
    </row>
    <row r="637" spans="1:12">
      <c r="A637" s="17">
        <v>45322</v>
      </c>
      <c r="B637" s="22" t="s">
        <v>10</v>
      </c>
      <c r="C637" s="22" t="s">
        <v>571</v>
      </c>
      <c r="D637" s="22" t="s">
        <v>907</v>
      </c>
      <c r="E637" s="22" t="s">
        <v>58</v>
      </c>
      <c r="F637" s="22" t="s">
        <v>168</v>
      </c>
      <c r="H637" s="22" t="s">
        <v>15</v>
      </c>
      <c r="K637" s="40"/>
      <c r="L637" s="40"/>
    </row>
    <row r="638" spans="1:12">
      <c r="A638" s="17">
        <v>45322</v>
      </c>
      <c r="B638" s="22" t="s">
        <v>10</v>
      </c>
      <c r="C638" s="22" t="s">
        <v>857</v>
      </c>
      <c r="D638" s="22" t="s">
        <v>908</v>
      </c>
      <c r="E638" s="22" t="s">
        <v>18</v>
      </c>
      <c r="F638" s="22" t="s">
        <v>242</v>
      </c>
      <c r="H638" s="22" t="s">
        <v>20</v>
      </c>
      <c r="K638" s="40"/>
      <c r="L638" s="40"/>
    </row>
    <row r="639" spans="1:12">
      <c r="A639" s="17">
        <v>45322</v>
      </c>
      <c r="B639" s="22" t="s">
        <v>10</v>
      </c>
      <c r="C639" s="22" t="s">
        <v>191</v>
      </c>
      <c r="D639" s="22" t="s">
        <v>909</v>
      </c>
      <c r="E639" s="22" t="s">
        <v>58</v>
      </c>
      <c r="F639" s="22" t="s">
        <v>168</v>
      </c>
      <c r="H639" s="22" t="s">
        <v>15</v>
      </c>
      <c r="K639" s="40"/>
      <c r="L639" s="40"/>
    </row>
    <row r="640" spans="1:12">
      <c r="A640" s="17">
        <v>45322</v>
      </c>
      <c r="B640" s="22" t="s">
        <v>10</v>
      </c>
      <c r="C640" s="22" t="s">
        <v>857</v>
      </c>
      <c r="D640" s="22" t="s">
        <v>910</v>
      </c>
      <c r="E640" s="22" t="s">
        <v>18</v>
      </c>
      <c r="F640" s="22" t="s">
        <v>242</v>
      </c>
      <c r="H640" s="22" t="s">
        <v>20</v>
      </c>
      <c r="K640" s="40"/>
      <c r="L640" s="40"/>
    </row>
    <row r="641" spans="1:12">
      <c r="A641" s="17">
        <v>45322</v>
      </c>
      <c r="B641" s="22" t="s">
        <v>10</v>
      </c>
      <c r="C641" s="22" t="s">
        <v>911</v>
      </c>
      <c r="D641" s="22" t="s">
        <v>912</v>
      </c>
      <c r="E641" s="22" t="s">
        <v>58</v>
      </c>
      <c r="F641" s="22" t="s">
        <v>59</v>
      </c>
      <c r="G641" s="9">
        <v>5123</v>
      </c>
      <c r="H641" s="22" t="s">
        <v>15</v>
      </c>
      <c r="I641" s="28">
        <v>7.0000000000000007E-2</v>
      </c>
      <c r="J641" s="28">
        <v>358.61</v>
      </c>
      <c r="K641" s="40"/>
      <c r="L641" s="40"/>
    </row>
    <row r="642" spans="1:12">
      <c r="A642" s="17">
        <v>45322</v>
      </c>
      <c r="B642" s="22" t="s">
        <v>10</v>
      </c>
      <c r="C642" s="22" t="s">
        <v>913</v>
      </c>
      <c r="D642" s="22" t="s">
        <v>914</v>
      </c>
      <c r="E642" s="22" t="s">
        <v>58</v>
      </c>
      <c r="F642" s="22" t="s">
        <v>59</v>
      </c>
      <c r="G642" s="9">
        <v>4792</v>
      </c>
      <c r="H642" s="22" t="s">
        <v>15</v>
      </c>
      <c r="I642" s="28">
        <v>7.0000000000000007E-2</v>
      </c>
      <c r="J642" s="28">
        <v>335.44</v>
      </c>
      <c r="K642" s="40"/>
      <c r="L642" s="40"/>
    </row>
    <row r="643" spans="1:12">
      <c r="A643" s="17">
        <v>45322</v>
      </c>
      <c r="B643" s="22" t="s">
        <v>10</v>
      </c>
      <c r="C643" s="22" t="s">
        <v>915</v>
      </c>
      <c r="D643" s="22" t="s">
        <v>916</v>
      </c>
      <c r="E643" s="22" t="s">
        <v>58</v>
      </c>
      <c r="F643" s="22" t="s">
        <v>59</v>
      </c>
      <c r="G643" s="9">
        <v>3924</v>
      </c>
      <c r="H643" s="22" t="s">
        <v>15</v>
      </c>
      <c r="I643" s="28">
        <v>7.0000000000000007E-2</v>
      </c>
      <c r="J643" s="28">
        <v>274.68</v>
      </c>
      <c r="K643" s="40"/>
      <c r="L643" s="40"/>
    </row>
    <row r="644" spans="1:12">
      <c r="A644" s="17">
        <v>45322</v>
      </c>
      <c r="B644" s="22" t="s">
        <v>10</v>
      </c>
      <c r="C644" s="22" t="s">
        <v>917</v>
      </c>
      <c r="D644" s="22" t="s">
        <v>918</v>
      </c>
      <c r="E644" s="22" t="s">
        <v>58</v>
      </c>
      <c r="F644" s="22" t="s">
        <v>59</v>
      </c>
      <c r="G644" s="9">
        <v>120</v>
      </c>
      <c r="H644" s="22" t="s">
        <v>15</v>
      </c>
      <c r="I644" s="28">
        <v>0.85</v>
      </c>
      <c r="J644" s="28">
        <v>102</v>
      </c>
      <c r="K644" s="40"/>
      <c r="L644" s="40"/>
    </row>
    <row r="645" spans="1:12">
      <c r="A645" s="17">
        <v>45322</v>
      </c>
      <c r="B645" s="22" t="s">
        <v>10</v>
      </c>
      <c r="C645" s="22" t="s">
        <v>919</v>
      </c>
      <c r="D645" s="22" t="s">
        <v>920</v>
      </c>
      <c r="E645" s="22" t="s">
        <v>58</v>
      </c>
      <c r="F645" s="22" t="s">
        <v>59</v>
      </c>
      <c r="G645" s="9">
        <v>2842</v>
      </c>
      <c r="H645" s="22" t="s">
        <v>15</v>
      </c>
      <c r="I645" s="28">
        <v>7.0000000000000007E-2</v>
      </c>
      <c r="J645" s="28">
        <v>198.94</v>
      </c>
      <c r="K645" s="40"/>
      <c r="L645" s="40"/>
    </row>
    <row r="646" spans="1:12">
      <c r="A646" s="17">
        <v>45322</v>
      </c>
      <c r="B646" s="22" t="s">
        <v>10</v>
      </c>
      <c r="C646" s="22" t="s">
        <v>921</v>
      </c>
      <c r="D646" s="22" t="s">
        <v>922</v>
      </c>
      <c r="E646" s="22" t="s">
        <v>58</v>
      </c>
      <c r="F646" s="22" t="s">
        <v>59</v>
      </c>
      <c r="G646" s="9">
        <v>120</v>
      </c>
      <c r="H646" s="22" t="s">
        <v>15</v>
      </c>
      <c r="I646" s="28">
        <v>7.0000000000000007E-2</v>
      </c>
      <c r="J646" s="28">
        <v>8.4</v>
      </c>
      <c r="K646" s="40"/>
      <c r="L646" s="40"/>
    </row>
    <row r="647" spans="1:12">
      <c r="A647" s="17">
        <v>45322</v>
      </c>
      <c r="B647" s="22" t="s">
        <v>10</v>
      </c>
      <c r="C647" s="22" t="s">
        <v>541</v>
      </c>
      <c r="D647" s="22" t="s">
        <v>923</v>
      </c>
      <c r="E647" s="22" t="s">
        <v>18</v>
      </c>
      <c r="F647" s="22" t="s">
        <v>543</v>
      </c>
      <c r="H647" s="22" t="s">
        <v>20</v>
      </c>
      <c r="K647" s="40"/>
      <c r="L647" s="40"/>
    </row>
    <row r="648" spans="1:12">
      <c r="A648" s="17">
        <v>45322</v>
      </c>
      <c r="B648" s="22" t="s">
        <v>10</v>
      </c>
      <c r="C648" s="22" t="s">
        <v>191</v>
      </c>
      <c r="D648" s="22" t="s">
        <v>924</v>
      </c>
      <c r="E648" s="22" t="s">
        <v>58</v>
      </c>
      <c r="F648" s="22" t="s">
        <v>168</v>
      </c>
      <c r="H648" s="22" t="s">
        <v>15</v>
      </c>
      <c r="K648" s="40"/>
      <c r="L648" s="40"/>
    </row>
    <row r="649" spans="1:12">
      <c r="A649" s="17">
        <v>45322</v>
      </c>
      <c r="B649" s="22" t="s">
        <v>10</v>
      </c>
      <c r="C649" s="22" t="s">
        <v>191</v>
      </c>
      <c r="D649" s="22" t="s">
        <v>925</v>
      </c>
      <c r="E649" s="22" t="s">
        <v>58</v>
      </c>
      <c r="F649" s="22" t="s">
        <v>168</v>
      </c>
      <c r="G649" s="9">
        <v>65000</v>
      </c>
      <c r="H649" s="22" t="s">
        <v>15</v>
      </c>
      <c r="I649" s="28">
        <v>0.01</v>
      </c>
      <c r="J649" s="28">
        <v>520</v>
      </c>
      <c r="K649" s="40"/>
      <c r="L649" s="40"/>
    </row>
    <row r="650" spans="1:12">
      <c r="A650" s="17">
        <v>45322</v>
      </c>
      <c r="B650" s="22" t="s">
        <v>10</v>
      </c>
      <c r="C650" s="22" t="s">
        <v>191</v>
      </c>
      <c r="D650" s="22" t="s">
        <v>926</v>
      </c>
      <c r="E650" s="22" t="s">
        <v>58</v>
      </c>
      <c r="F650" s="22" t="s">
        <v>168</v>
      </c>
      <c r="G650" s="9">
        <v>32500</v>
      </c>
      <c r="H650" s="22" t="s">
        <v>15</v>
      </c>
      <c r="I650" s="28">
        <v>0.01</v>
      </c>
      <c r="J650" s="28">
        <v>260</v>
      </c>
      <c r="K650" s="40"/>
      <c r="L650" s="40"/>
    </row>
    <row r="651" spans="1:12">
      <c r="A651" s="17">
        <v>45322</v>
      </c>
      <c r="B651" s="22" t="s">
        <v>10</v>
      </c>
      <c r="C651" s="22" t="s">
        <v>927</v>
      </c>
      <c r="D651" s="22" t="s">
        <v>928</v>
      </c>
      <c r="E651" s="22" t="s">
        <v>18</v>
      </c>
      <c r="F651" s="22" t="s">
        <v>242</v>
      </c>
      <c r="H651" s="22" t="s">
        <v>20</v>
      </c>
      <c r="K651" s="40"/>
      <c r="L651" s="40"/>
    </row>
    <row r="652" spans="1:12">
      <c r="A652" s="17">
        <v>45322</v>
      </c>
      <c r="B652" s="22" t="s">
        <v>10</v>
      </c>
      <c r="C652" s="22" t="s">
        <v>927</v>
      </c>
      <c r="D652" s="22" t="s">
        <v>929</v>
      </c>
      <c r="E652" s="22" t="s">
        <v>18</v>
      </c>
      <c r="F652" s="22" t="s">
        <v>242</v>
      </c>
      <c r="H652" s="22" t="s">
        <v>20</v>
      </c>
      <c r="K652" s="40"/>
      <c r="L652" s="40"/>
    </row>
    <row r="653" spans="1:12">
      <c r="A653" s="17">
        <v>45322</v>
      </c>
      <c r="B653" s="22" t="s">
        <v>10</v>
      </c>
      <c r="C653" s="22" t="s">
        <v>180</v>
      </c>
      <c r="D653" s="22" t="s">
        <v>930</v>
      </c>
      <c r="E653" s="22" t="s">
        <v>58</v>
      </c>
      <c r="F653" s="22" t="s">
        <v>168</v>
      </c>
      <c r="H653" s="22" t="s">
        <v>15</v>
      </c>
      <c r="K653" s="40"/>
      <c r="L653" s="40"/>
    </row>
    <row r="654" spans="1:12">
      <c r="A654" s="17">
        <v>45322</v>
      </c>
      <c r="B654" s="22" t="s">
        <v>10</v>
      </c>
      <c r="C654" s="22" t="s">
        <v>927</v>
      </c>
      <c r="D654" s="22" t="s">
        <v>931</v>
      </c>
      <c r="E654" s="22" t="s">
        <v>18</v>
      </c>
      <c r="F654" s="22" t="s">
        <v>242</v>
      </c>
      <c r="G654" s="9">
        <v>120.85</v>
      </c>
      <c r="H654" s="22" t="s">
        <v>20</v>
      </c>
      <c r="I654" s="28">
        <v>12.8</v>
      </c>
      <c r="J654" s="28">
        <v>1546.88</v>
      </c>
      <c r="K654" s="40"/>
      <c r="L654" s="40"/>
    </row>
    <row r="655" spans="1:12">
      <c r="A655" s="6">
        <v>45322</v>
      </c>
      <c r="B655" s="22" t="s">
        <v>10</v>
      </c>
      <c r="C655" s="22" t="s">
        <v>932</v>
      </c>
      <c r="D655" s="22" t="s">
        <v>933</v>
      </c>
      <c r="E655" s="22" t="s">
        <v>18</v>
      </c>
      <c r="F655" s="22" t="s">
        <v>242</v>
      </c>
      <c r="H655" s="22" t="s">
        <v>20</v>
      </c>
      <c r="K655" s="40"/>
      <c r="L655" s="40"/>
    </row>
    <row r="656" spans="1:12">
      <c r="A656" s="6">
        <v>45322</v>
      </c>
      <c r="B656" s="22" t="s">
        <v>10</v>
      </c>
      <c r="C656" s="22" t="s">
        <v>541</v>
      </c>
      <c r="D656" s="22" t="s">
        <v>934</v>
      </c>
      <c r="E656" s="22" t="s">
        <v>18</v>
      </c>
      <c r="F656" s="22" t="s">
        <v>543</v>
      </c>
      <c r="H656" s="22" t="s">
        <v>20</v>
      </c>
      <c r="K656" s="40"/>
      <c r="L656" s="40"/>
    </row>
    <row r="657" spans="1:12">
      <c r="A657" s="17">
        <v>45322</v>
      </c>
      <c r="B657" s="22" t="s">
        <v>10</v>
      </c>
      <c r="C657" s="22" t="s">
        <v>932</v>
      </c>
      <c r="D657" s="22" t="s">
        <v>935</v>
      </c>
      <c r="E657" s="22" t="s">
        <v>18</v>
      </c>
      <c r="F657" s="22" t="s">
        <v>242</v>
      </c>
      <c r="H657" s="22" t="s">
        <v>20</v>
      </c>
      <c r="K657" s="40"/>
      <c r="L657" s="40"/>
    </row>
    <row r="658" spans="1:12">
      <c r="A658" s="17">
        <v>45322</v>
      </c>
      <c r="B658" s="22" t="s">
        <v>10</v>
      </c>
      <c r="C658" s="22" t="s">
        <v>932</v>
      </c>
      <c r="D658" s="22" t="s">
        <v>936</v>
      </c>
      <c r="E658" s="22" t="s">
        <v>18</v>
      </c>
      <c r="F658" s="22" t="s">
        <v>242</v>
      </c>
      <c r="H658" s="22" t="s">
        <v>20</v>
      </c>
      <c r="K658" s="40"/>
      <c r="L658" s="40"/>
    </row>
    <row r="659" spans="1:12">
      <c r="A659" s="17">
        <v>45322</v>
      </c>
      <c r="B659" s="22" t="s">
        <v>10</v>
      </c>
      <c r="C659" s="22" t="s">
        <v>180</v>
      </c>
      <c r="D659" s="22" t="s">
        <v>937</v>
      </c>
      <c r="E659" s="22" t="s">
        <v>58</v>
      </c>
      <c r="F659" s="22" t="s">
        <v>168</v>
      </c>
      <c r="G659" s="9">
        <v>32500</v>
      </c>
      <c r="H659" s="22" t="s">
        <v>15</v>
      </c>
      <c r="I659" s="28">
        <v>0.01</v>
      </c>
      <c r="J659" s="28">
        <v>260</v>
      </c>
      <c r="K659" s="40"/>
      <c r="L659" s="40"/>
    </row>
    <row r="660" spans="1:12">
      <c r="A660" s="17">
        <v>45322</v>
      </c>
      <c r="B660" s="22" t="s">
        <v>10</v>
      </c>
      <c r="C660" s="22" t="s">
        <v>180</v>
      </c>
      <c r="D660" s="22" t="s">
        <v>938</v>
      </c>
      <c r="E660" s="22" t="s">
        <v>58</v>
      </c>
      <c r="F660" s="22" t="s">
        <v>168</v>
      </c>
      <c r="G660" s="9">
        <v>292500</v>
      </c>
      <c r="H660" s="22" t="s">
        <v>15</v>
      </c>
      <c r="I660" s="28">
        <v>0.01</v>
      </c>
      <c r="J660" s="28">
        <v>2340.0100000000002</v>
      </c>
      <c r="K660" s="40"/>
      <c r="L660" s="40"/>
    </row>
    <row r="661" spans="1:12">
      <c r="A661" s="17">
        <v>45322</v>
      </c>
      <c r="B661" s="22" t="s">
        <v>10</v>
      </c>
      <c r="C661" s="22" t="s">
        <v>180</v>
      </c>
      <c r="D661" s="22" t="s">
        <v>939</v>
      </c>
      <c r="E661" s="22" t="s">
        <v>58</v>
      </c>
      <c r="F661" s="22" t="s">
        <v>168</v>
      </c>
      <c r="G661" s="9">
        <v>97500</v>
      </c>
      <c r="H661" s="22" t="s">
        <v>15</v>
      </c>
      <c r="I661" s="28">
        <v>0.01</v>
      </c>
      <c r="J661" s="28">
        <v>780</v>
      </c>
      <c r="K661" s="40"/>
      <c r="L661" s="40"/>
    </row>
    <row r="662" spans="1:12">
      <c r="A662" s="17">
        <v>45322</v>
      </c>
      <c r="B662" s="22" t="s">
        <v>10</v>
      </c>
      <c r="C662" s="22" t="s">
        <v>932</v>
      </c>
      <c r="D662" s="22" t="s">
        <v>940</v>
      </c>
      <c r="E662" s="22" t="s">
        <v>18</v>
      </c>
      <c r="F662" s="22" t="s">
        <v>242</v>
      </c>
      <c r="H662" s="22" t="s">
        <v>20</v>
      </c>
      <c r="K662" s="40"/>
      <c r="L662" s="40"/>
    </row>
    <row r="663" spans="1:12">
      <c r="A663" s="17">
        <v>45322</v>
      </c>
      <c r="B663" s="22" t="s">
        <v>10</v>
      </c>
      <c r="C663" s="22" t="s">
        <v>180</v>
      </c>
      <c r="D663" s="22" t="s">
        <v>941</v>
      </c>
      <c r="E663" s="22" t="s">
        <v>58</v>
      </c>
      <c r="F663" s="22" t="s">
        <v>168</v>
      </c>
      <c r="G663" s="9">
        <v>84430</v>
      </c>
      <c r="H663" s="22" t="s">
        <v>15</v>
      </c>
      <c r="I663" s="28">
        <v>0.01</v>
      </c>
      <c r="J663" s="28">
        <v>675.44</v>
      </c>
      <c r="K663" s="40"/>
      <c r="L663" s="40"/>
    </row>
    <row r="664" spans="1:12">
      <c r="A664" s="17">
        <v>45322</v>
      </c>
      <c r="B664" s="22" t="s">
        <v>10</v>
      </c>
      <c r="C664" s="22" t="s">
        <v>932</v>
      </c>
      <c r="D664" s="22" t="s">
        <v>942</v>
      </c>
      <c r="E664" s="22" t="s">
        <v>18</v>
      </c>
      <c r="F664" s="22" t="s">
        <v>242</v>
      </c>
      <c r="H664" s="22" t="s">
        <v>20</v>
      </c>
      <c r="K664" s="40"/>
      <c r="L664" s="40"/>
    </row>
    <row r="665" spans="1:12">
      <c r="A665" s="6">
        <v>45322</v>
      </c>
      <c r="B665" s="22" t="s">
        <v>10</v>
      </c>
      <c r="C665" s="22" t="s">
        <v>180</v>
      </c>
      <c r="D665" s="22" t="s">
        <v>943</v>
      </c>
      <c r="E665" s="22" t="s">
        <v>58</v>
      </c>
      <c r="F665" s="22" t="s">
        <v>168</v>
      </c>
      <c r="G665" s="9">
        <v>208</v>
      </c>
      <c r="H665" s="22" t="s">
        <v>15</v>
      </c>
      <c r="I665" s="28">
        <v>0.01</v>
      </c>
      <c r="J665" s="28">
        <v>1.66</v>
      </c>
      <c r="K665" s="40"/>
      <c r="L665" s="40"/>
    </row>
    <row r="666" spans="1:12">
      <c r="A666" s="17">
        <v>45322</v>
      </c>
      <c r="B666" s="22" t="s">
        <v>10</v>
      </c>
      <c r="C666" s="22" t="s">
        <v>932</v>
      </c>
      <c r="D666" s="22" t="s">
        <v>944</v>
      </c>
      <c r="E666" s="22" t="s">
        <v>18</v>
      </c>
      <c r="F666" s="22" t="s">
        <v>242</v>
      </c>
      <c r="H666" s="22" t="s">
        <v>20</v>
      </c>
      <c r="K666" s="40"/>
      <c r="L666" s="40"/>
    </row>
    <row r="667" spans="1:12">
      <c r="A667" s="17">
        <v>45322</v>
      </c>
      <c r="B667" s="22" t="s">
        <v>10</v>
      </c>
      <c r="C667" s="22" t="s">
        <v>932</v>
      </c>
      <c r="D667" s="22" t="s">
        <v>945</v>
      </c>
      <c r="E667" s="22" t="s">
        <v>18</v>
      </c>
      <c r="F667" s="22" t="s">
        <v>242</v>
      </c>
      <c r="H667" s="22" t="s">
        <v>20</v>
      </c>
      <c r="K667" s="40"/>
      <c r="L667" s="40"/>
    </row>
    <row r="668" spans="1:12">
      <c r="A668" s="17">
        <v>45322</v>
      </c>
      <c r="B668" s="22" t="s">
        <v>10</v>
      </c>
      <c r="C668" s="22" t="s">
        <v>932</v>
      </c>
      <c r="D668" s="22" t="s">
        <v>946</v>
      </c>
      <c r="E668" s="22" t="s">
        <v>18</v>
      </c>
      <c r="F668" s="22" t="s">
        <v>242</v>
      </c>
      <c r="H668" s="22" t="s">
        <v>20</v>
      </c>
      <c r="K668" s="40"/>
      <c r="L668" s="40"/>
    </row>
    <row r="669" spans="1:12">
      <c r="A669" s="17">
        <v>45322</v>
      </c>
      <c r="B669" s="22" t="s">
        <v>10</v>
      </c>
      <c r="C669" s="22" t="s">
        <v>932</v>
      </c>
      <c r="D669" s="22" t="s">
        <v>947</v>
      </c>
      <c r="E669" s="22" t="s">
        <v>18</v>
      </c>
      <c r="F669" s="22" t="s">
        <v>242</v>
      </c>
      <c r="H669" s="22" t="s">
        <v>20</v>
      </c>
      <c r="K669" s="40"/>
      <c r="L669" s="40"/>
    </row>
    <row r="670" spans="1:12">
      <c r="A670" s="6">
        <v>45322</v>
      </c>
      <c r="B670" s="22" t="s">
        <v>10</v>
      </c>
      <c r="C670" s="22" t="s">
        <v>541</v>
      </c>
      <c r="D670" s="22" t="s">
        <v>948</v>
      </c>
      <c r="E670" s="22" t="s">
        <v>18</v>
      </c>
      <c r="F670" s="22" t="s">
        <v>543</v>
      </c>
      <c r="H670" s="22" t="s">
        <v>20</v>
      </c>
      <c r="K670" s="40"/>
      <c r="L670" s="40"/>
    </row>
    <row r="671" spans="1:12">
      <c r="A671" s="17">
        <v>45322</v>
      </c>
      <c r="B671" s="22" t="s">
        <v>10</v>
      </c>
      <c r="C671" s="22" t="s">
        <v>541</v>
      </c>
      <c r="D671" s="22" t="s">
        <v>949</v>
      </c>
      <c r="E671" s="22" t="s">
        <v>18</v>
      </c>
      <c r="F671" s="22" t="s">
        <v>543</v>
      </c>
      <c r="H671" s="22" t="s">
        <v>20</v>
      </c>
      <c r="K671" s="40"/>
      <c r="L671" s="40"/>
    </row>
    <row r="672" spans="1:12">
      <c r="A672" s="17">
        <v>45322</v>
      </c>
      <c r="B672" s="22" t="s">
        <v>10</v>
      </c>
      <c r="C672" s="22" t="s">
        <v>541</v>
      </c>
      <c r="D672" s="22" t="s">
        <v>950</v>
      </c>
      <c r="E672" s="22" t="s">
        <v>18</v>
      </c>
      <c r="F672" s="22" t="s">
        <v>543</v>
      </c>
      <c r="H672" s="22" t="s">
        <v>20</v>
      </c>
      <c r="K672" s="40"/>
      <c r="L672" s="40"/>
    </row>
    <row r="673" spans="1:12">
      <c r="A673" s="17">
        <v>45322</v>
      </c>
      <c r="B673" s="22" t="s">
        <v>10</v>
      </c>
      <c r="C673" s="22" t="s">
        <v>541</v>
      </c>
      <c r="D673" s="22" t="s">
        <v>951</v>
      </c>
      <c r="E673" s="22" t="s">
        <v>18</v>
      </c>
      <c r="F673" s="22" t="s">
        <v>543</v>
      </c>
      <c r="H673" s="22" t="s">
        <v>20</v>
      </c>
      <c r="K673" s="40"/>
      <c r="L673" s="40"/>
    </row>
    <row r="674" spans="1:12">
      <c r="A674" s="17">
        <v>45322</v>
      </c>
      <c r="B674" s="22" t="s">
        <v>10</v>
      </c>
      <c r="C674" s="22" t="s">
        <v>541</v>
      </c>
      <c r="D674" s="22" t="s">
        <v>952</v>
      </c>
      <c r="E674" s="22" t="s">
        <v>18</v>
      </c>
      <c r="F674" s="22" t="s">
        <v>543</v>
      </c>
      <c r="H674" s="22" t="s">
        <v>20</v>
      </c>
      <c r="K674" s="40"/>
      <c r="L674" s="40"/>
    </row>
    <row r="675" spans="1:12">
      <c r="A675" s="17">
        <v>45322</v>
      </c>
      <c r="B675" s="22" t="s">
        <v>10</v>
      </c>
      <c r="C675" s="22" t="s">
        <v>541</v>
      </c>
      <c r="D675" s="22" t="s">
        <v>953</v>
      </c>
      <c r="E675" s="22" t="s">
        <v>18</v>
      </c>
      <c r="F675" s="22" t="s">
        <v>543</v>
      </c>
      <c r="H675" s="22" t="s">
        <v>20</v>
      </c>
      <c r="K675" s="40"/>
      <c r="L675" s="40"/>
    </row>
    <row r="676" spans="1:12">
      <c r="A676" s="6">
        <v>45322</v>
      </c>
      <c r="B676" s="22" t="s">
        <v>10</v>
      </c>
      <c r="C676" s="22" t="s">
        <v>541</v>
      </c>
      <c r="D676" s="22" t="s">
        <v>954</v>
      </c>
      <c r="E676" s="22" t="s">
        <v>18</v>
      </c>
      <c r="F676" s="22" t="s">
        <v>543</v>
      </c>
      <c r="H676" s="22" t="s">
        <v>20</v>
      </c>
      <c r="K676" s="40"/>
      <c r="L676" s="40"/>
    </row>
    <row r="677" spans="1:12">
      <c r="A677" s="17">
        <v>45322</v>
      </c>
      <c r="B677" s="22" t="s">
        <v>10</v>
      </c>
      <c r="C677" s="22" t="s">
        <v>932</v>
      </c>
      <c r="D677" s="22" t="s">
        <v>955</v>
      </c>
      <c r="E677" s="22" t="s">
        <v>18</v>
      </c>
      <c r="F677" s="22" t="s">
        <v>242</v>
      </c>
      <c r="H677" s="22" t="s">
        <v>20</v>
      </c>
      <c r="K677" s="40"/>
      <c r="L677" s="40"/>
    </row>
    <row r="678" spans="1:12">
      <c r="A678" s="17">
        <v>45322</v>
      </c>
      <c r="B678" s="22" t="s">
        <v>10</v>
      </c>
      <c r="C678" s="22" t="s">
        <v>541</v>
      </c>
      <c r="D678" s="22" t="s">
        <v>956</v>
      </c>
      <c r="E678" s="22" t="s">
        <v>18</v>
      </c>
      <c r="F678" s="22" t="s">
        <v>543</v>
      </c>
      <c r="H678" s="22" t="s">
        <v>20</v>
      </c>
      <c r="K678" s="40"/>
      <c r="L678" s="40"/>
    </row>
    <row r="679" spans="1:12">
      <c r="A679" s="17">
        <v>45322</v>
      </c>
      <c r="B679" s="22" t="s">
        <v>10</v>
      </c>
      <c r="C679" s="22" t="s">
        <v>932</v>
      </c>
      <c r="D679" s="22" t="s">
        <v>957</v>
      </c>
      <c r="E679" s="22" t="s">
        <v>18</v>
      </c>
      <c r="F679" s="22" t="s">
        <v>242</v>
      </c>
      <c r="H679" s="22" t="s">
        <v>20</v>
      </c>
      <c r="K679" s="40"/>
      <c r="L679" s="40"/>
    </row>
    <row r="680" spans="1:12">
      <c r="A680" s="17">
        <v>45322</v>
      </c>
      <c r="B680" s="22" t="s">
        <v>10</v>
      </c>
      <c r="C680" s="22" t="s">
        <v>541</v>
      </c>
      <c r="D680" s="22" t="s">
        <v>958</v>
      </c>
      <c r="E680" s="22" t="s">
        <v>18</v>
      </c>
      <c r="F680" s="22" t="s">
        <v>543</v>
      </c>
      <c r="H680" s="22" t="s">
        <v>20</v>
      </c>
      <c r="K680" s="40"/>
      <c r="L680" s="40"/>
    </row>
    <row r="681" spans="1:12">
      <c r="A681" s="17">
        <v>45322</v>
      </c>
      <c r="B681" s="22" t="s">
        <v>10</v>
      </c>
      <c r="C681" s="22" t="s">
        <v>556</v>
      </c>
      <c r="D681" s="22" t="s">
        <v>959</v>
      </c>
      <c r="E681" s="22" t="s">
        <v>18</v>
      </c>
      <c r="F681" s="22" t="s">
        <v>242</v>
      </c>
      <c r="H681" s="22" t="s">
        <v>20</v>
      </c>
      <c r="K681" s="40"/>
      <c r="L681" s="40"/>
    </row>
    <row r="682" spans="1:12">
      <c r="A682" s="17">
        <v>45322</v>
      </c>
      <c r="B682" s="22" t="s">
        <v>10</v>
      </c>
      <c r="C682" s="22" t="s">
        <v>541</v>
      </c>
      <c r="D682" s="22" t="s">
        <v>960</v>
      </c>
      <c r="E682" s="22" t="s">
        <v>18</v>
      </c>
      <c r="F682" s="22" t="s">
        <v>543</v>
      </c>
      <c r="H682" s="22" t="s">
        <v>20</v>
      </c>
      <c r="K682" s="40"/>
      <c r="L682" s="40"/>
    </row>
    <row r="683" spans="1:12">
      <c r="A683" s="17">
        <v>45322</v>
      </c>
      <c r="B683" s="22" t="s">
        <v>10</v>
      </c>
      <c r="C683" s="22" t="s">
        <v>556</v>
      </c>
      <c r="D683" s="22" t="s">
        <v>961</v>
      </c>
      <c r="E683" s="22" t="s">
        <v>18</v>
      </c>
      <c r="F683" s="22" t="s">
        <v>242</v>
      </c>
      <c r="H683" s="22" t="s">
        <v>20</v>
      </c>
      <c r="K683" s="40"/>
      <c r="L683" s="40"/>
    </row>
    <row r="684" spans="1:12">
      <c r="A684" s="17">
        <v>45322</v>
      </c>
      <c r="B684" s="22" t="s">
        <v>10</v>
      </c>
      <c r="C684" s="22" t="s">
        <v>962</v>
      </c>
      <c r="D684" s="22" t="s">
        <v>963</v>
      </c>
      <c r="E684" s="22" t="s">
        <v>18</v>
      </c>
      <c r="F684" s="22" t="s">
        <v>33</v>
      </c>
      <c r="H684" s="22" t="s">
        <v>20</v>
      </c>
      <c r="K684" s="40"/>
      <c r="L684" s="40"/>
    </row>
    <row r="685" spans="1:12">
      <c r="A685" s="17">
        <v>45322</v>
      </c>
      <c r="B685" s="22" t="s">
        <v>10</v>
      </c>
      <c r="C685" s="22" t="s">
        <v>169</v>
      </c>
      <c r="D685" s="22" t="s">
        <v>964</v>
      </c>
      <c r="E685" s="22" t="s">
        <v>58</v>
      </c>
      <c r="F685" s="22" t="s">
        <v>168</v>
      </c>
      <c r="H685" s="22" t="s">
        <v>15</v>
      </c>
      <c r="K685" s="40"/>
      <c r="L685" s="40"/>
    </row>
    <row r="686" spans="1:12">
      <c r="A686" s="17">
        <v>45322</v>
      </c>
      <c r="B686" s="22" t="s">
        <v>10</v>
      </c>
      <c r="C686" s="22" t="s">
        <v>169</v>
      </c>
      <c r="D686" s="22" t="s">
        <v>965</v>
      </c>
      <c r="E686" s="22" t="s">
        <v>58</v>
      </c>
      <c r="F686" s="22" t="s">
        <v>168</v>
      </c>
      <c r="H686" s="22" t="s">
        <v>15</v>
      </c>
      <c r="K686" s="40"/>
      <c r="L686" s="40"/>
    </row>
    <row r="687" spans="1:12">
      <c r="A687" s="17">
        <v>45322</v>
      </c>
      <c r="B687" s="22" t="s">
        <v>10</v>
      </c>
      <c r="C687" s="22" t="s">
        <v>169</v>
      </c>
      <c r="D687" s="22" t="s">
        <v>966</v>
      </c>
      <c r="E687" s="22" t="s">
        <v>58</v>
      </c>
      <c r="F687" s="22" t="s">
        <v>168</v>
      </c>
      <c r="H687" s="22" t="s">
        <v>15</v>
      </c>
      <c r="K687" s="40"/>
      <c r="L687" s="40"/>
    </row>
    <row r="688" spans="1:12">
      <c r="A688" s="17">
        <v>45322</v>
      </c>
      <c r="B688" s="22" t="s">
        <v>10</v>
      </c>
      <c r="C688" s="22" t="s">
        <v>169</v>
      </c>
      <c r="D688" s="22" t="s">
        <v>967</v>
      </c>
      <c r="E688" s="22" t="s">
        <v>58</v>
      </c>
      <c r="F688" s="22" t="s">
        <v>168</v>
      </c>
      <c r="H688" s="22" t="s">
        <v>15</v>
      </c>
      <c r="K688" s="40"/>
      <c r="L688" s="40"/>
    </row>
    <row r="689" spans="1:12">
      <c r="A689" s="17">
        <v>45322</v>
      </c>
      <c r="B689" s="22" t="s">
        <v>10</v>
      </c>
      <c r="C689" s="22" t="s">
        <v>169</v>
      </c>
      <c r="D689" s="22" t="s">
        <v>968</v>
      </c>
      <c r="E689" s="22" t="s">
        <v>58</v>
      </c>
      <c r="F689" s="22" t="s">
        <v>168</v>
      </c>
      <c r="H689" s="22" t="s">
        <v>15</v>
      </c>
      <c r="K689" s="40"/>
      <c r="L689" s="40"/>
    </row>
    <row r="690" spans="1:12">
      <c r="A690" s="6">
        <v>45322</v>
      </c>
      <c r="B690" s="22" t="s">
        <v>10</v>
      </c>
      <c r="C690" s="22" t="s">
        <v>169</v>
      </c>
      <c r="D690" s="22" t="s">
        <v>969</v>
      </c>
      <c r="E690" s="22" t="s">
        <v>58</v>
      </c>
      <c r="F690" s="22" t="s">
        <v>168</v>
      </c>
      <c r="H690" s="22" t="s">
        <v>15</v>
      </c>
      <c r="K690" s="40"/>
      <c r="L690" s="40"/>
    </row>
    <row r="691" spans="1:12">
      <c r="A691" s="17">
        <v>45322</v>
      </c>
      <c r="B691" s="22" t="s">
        <v>10</v>
      </c>
      <c r="C691" s="22" t="s">
        <v>541</v>
      </c>
      <c r="D691" s="22" t="s">
        <v>970</v>
      </c>
      <c r="E691" s="22" t="s">
        <v>18</v>
      </c>
      <c r="F691" s="22" t="s">
        <v>543</v>
      </c>
      <c r="H691" s="22" t="s">
        <v>20</v>
      </c>
      <c r="K691" s="40"/>
      <c r="L691" s="40"/>
    </row>
    <row r="692" spans="1:12">
      <c r="A692" s="17">
        <v>45322</v>
      </c>
      <c r="B692" s="22" t="s">
        <v>10</v>
      </c>
      <c r="C692" s="22" t="s">
        <v>169</v>
      </c>
      <c r="D692" s="22" t="s">
        <v>971</v>
      </c>
      <c r="E692" s="22" t="s">
        <v>58</v>
      </c>
      <c r="F692" s="22" t="s">
        <v>168</v>
      </c>
      <c r="H692" s="22" t="s">
        <v>15</v>
      </c>
      <c r="K692" s="40"/>
      <c r="L692" s="40"/>
    </row>
    <row r="693" spans="1:12">
      <c r="A693" s="17">
        <v>45322</v>
      </c>
      <c r="B693" s="22" t="s">
        <v>10</v>
      </c>
      <c r="C693" s="22" t="s">
        <v>972</v>
      </c>
      <c r="D693" s="22" t="s">
        <v>973</v>
      </c>
      <c r="E693" s="22" t="s">
        <v>58</v>
      </c>
      <c r="F693" s="22" t="s">
        <v>59</v>
      </c>
      <c r="G693" s="9">
        <v>2055</v>
      </c>
      <c r="H693" s="22" t="s">
        <v>15</v>
      </c>
      <c r="I693" s="28">
        <v>7.0000000000000007E-2</v>
      </c>
      <c r="J693" s="28">
        <v>143.85</v>
      </c>
      <c r="K693" s="40"/>
      <c r="L693" s="40"/>
    </row>
    <row r="694" spans="1:12">
      <c r="A694" s="17">
        <v>45322</v>
      </c>
      <c r="B694" s="22" t="s">
        <v>10</v>
      </c>
      <c r="C694" s="22" t="s">
        <v>169</v>
      </c>
      <c r="D694" s="22" t="s">
        <v>974</v>
      </c>
      <c r="E694" s="22" t="s">
        <v>58</v>
      </c>
      <c r="F694" s="22" t="s">
        <v>168</v>
      </c>
      <c r="H694" s="22" t="s">
        <v>15</v>
      </c>
      <c r="K694" s="40"/>
      <c r="L694" s="40"/>
    </row>
    <row r="695" spans="1:12">
      <c r="A695" s="6">
        <v>45322</v>
      </c>
      <c r="B695" s="22" t="s">
        <v>10</v>
      </c>
      <c r="C695" s="22" t="s">
        <v>169</v>
      </c>
      <c r="D695" s="22" t="s">
        <v>975</v>
      </c>
      <c r="E695" s="22" t="s">
        <v>58</v>
      </c>
      <c r="F695" s="22" t="s">
        <v>168</v>
      </c>
      <c r="H695" s="22" t="s">
        <v>15</v>
      </c>
      <c r="K695" s="40"/>
      <c r="L695" s="40"/>
    </row>
    <row r="696" spans="1:12">
      <c r="A696" s="17">
        <v>45322</v>
      </c>
      <c r="B696" s="22" t="s">
        <v>10</v>
      </c>
      <c r="C696" s="22" t="s">
        <v>169</v>
      </c>
      <c r="D696" s="22" t="s">
        <v>976</v>
      </c>
      <c r="E696" s="22" t="s">
        <v>58</v>
      </c>
      <c r="F696" s="22" t="s">
        <v>168</v>
      </c>
      <c r="H696" s="22" t="s">
        <v>15</v>
      </c>
      <c r="K696" s="40"/>
      <c r="L696" s="40"/>
    </row>
    <row r="697" spans="1:12">
      <c r="A697" s="17">
        <v>45322</v>
      </c>
      <c r="B697" s="22" t="s">
        <v>10</v>
      </c>
      <c r="C697" s="22" t="s">
        <v>962</v>
      </c>
      <c r="D697" s="22" t="s">
        <v>977</v>
      </c>
      <c r="E697" s="22" t="s">
        <v>18</v>
      </c>
      <c r="F697" s="22" t="s">
        <v>33</v>
      </c>
      <c r="H697" s="22" t="s">
        <v>20</v>
      </c>
      <c r="K697" s="40"/>
      <c r="L697" s="40"/>
    </row>
    <row r="698" spans="1:12">
      <c r="A698" s="17">
        <v>45322</v>
      </c>
      <c r="B698" s="22" t="s">
        <v>10</v>
      </c>
      <c r="C698" s="22" t="s">
        <v>962</v>
      </c>
      <c r="D698" s="22" t="s">
        <v>978</v>
      </c>
      <c r="E698" s="22" t="s">
        <v>18</v>
      </c>
      <c r="F698" s="22" t="s">
        <v>33</v>
      </c>
      <c r="H698" s="22" t="s">
        <v>20</v>
      </c>
      <c r="K698" s="40"/>
      <c r="L698" s="40"/>
    </row>
    <row r="699" spans="1:12">
      <c r="A699" s="17">
        <v>45322</v>
      </c>
      <c r="B699" s="22" t="s">
        <v>10</v>
      </c>
      <c r="C699" s="22" t="s">
        <v>166</v>
      </c>
      <c r="D699" s="22" t="s">
        <v>979</v>
      </c>
      <c r="E699" s="22" t="s">
        <v>58</v>
      </c>
      <c r="F699" s="22" t="s">
        <v>168</v>
      </c>
      <c r="H699" s="22" t="s">
        <v>15</v>
      </c>
      <c r="K699" s="40"/>
      <c r="L699" s="40"/>
    </row>
    <row r="700" spans="1:12">
      <c r="A700" s="17">
        <v>45322</v>
      </c>
      <c r="B700" s="22" t="s">
        <v>10</v>
      </c>
      <c r="C700" s="22" t="s">
        <v>544</v>
      </c>
      <c r="D700" s="22" t="s">
        <v>980</v>
      </c>
      <c r="E700" s="22" t="s">
        <v>18</v>
      </c>
      <c r="F700" s="22" t="s">
        <v>543</v>
      </c>
      <c r="H700" s="22" t="s">
        <v>20</v>
      </c>
      <c r="K700" s="40"/>
      <c r="L700" s="40"/>
    </row>
    <row r="701" spans="1:12">
      <c r="A701" s="17">
        <v>45322</v>
      </c>
      <c r="B701" s="22" t="s">
        <v>10</v>
      </c>
      <c r="C701" s="22" t="s">
        <v>544</v>
      </c>
      <c r="D701" s="22" t="s">
        <v>981</v>
      </c>
      <c r="E701" s="22" t="s">
        <v>18</v>
      </c>
      <c r="F701" s="22" t="s">
        <v>543</v>
      </c>
      <c r="H701" s="22" t="s">
        <v>20</v>
      </c>
      <c r="K701" s="40"/>
      <c r="L701" s="40"/>
    </row>
    <row r="702" spans="1:12">
      <c r="A702" s="17">
        <v>45322</v>
      </c>
      <c r="B702" s="22" t="s">
        <v>10</v>
      </c>
      <c r="C702" s="22" t="s">
        <v>544</v>
      </c>
      <c r="D702" s="22" t="s">
        <v>982</v>
      </c>
      <c r="E702" s="22" t="s">
        <v>18</v>
      </c>
      <c r="F702" s="22" t="s">
        <v>543</v>
      </c>
      <c r="H702" s="22" t="s">
        <v>20</v>
      </c>
      <c r="K702" s="40"/>
      <c r="L702" s="40"/>
    </row>
    <row r="703" spans="1:12">
      <c r="A703" s="6">
        <v>45322</v>
      </c>
      <c r="B703" s="22" t="s">
        <v>10</v>
      </c>
      <c r="C703" s="22" t="s">
        <v>962</v>
      </c>
      <c r="D703" s="22" t="s">
        <v>983</v>
      </c>
      <c r="E703" s="22" t="s">
        <v>18</v>
      </c>
      <c r="F703" s="22" t="s">
        <v>33</v>
      </c>
      <c r="H703" s="22" t="s">
        <v>20</v>
      </c>
      <c r="K703" s="40"/>
      <c r="L703" s="40"/>
    </row>
    <row r="704" spans="1:12">
      <c r="A704" s="17">
        <v>45322</v>
      </c>
      <c r="B704" s="22" t="s">
        <v>10</v>
      </c>
      <c r="C704" s="22" t="s">
        <v>962</v>
      </c>
      <c r="D704" s="22" t="s">
        <v>984</v>
      </c>
      <c r="E704" s="22" t="s">
        <v>18</v>
      </c>
      <c r="F704" s="22" t="s">
        <v>33</v>
      </c>
      <c r="H704" s="22" t="s">
        <v>20</v>
      </c>
      <c r="K704" s="40"/>
      <c r="L704" s="40"/>
    </row>
    <row r="705" spans="1:12">
      <c r="A705" s="17">
        <v>45322</v>
      </c>
      <c r="B705" s="22" t="s">
        <v>10</v>
      </c>
      <c r="C705" s="22" t="s">
        <v>985</v>
      </c>
      <c r="D705" s="22" t="s">
        <v>986</v>
      </c>
      <c r="E705" s="22" t="s">
        <v>18</v>
      </c>
      <c r="F705" s="22" t="s">
        <v>242</v>
      </c>
      <c r="G705" s="9">
        <v>40</v>
      </c>
      <c r="H705" s="22" t="s">
        <v>20</v>
      </c>
      <c r="I705" s="28">
        <v>13.25</v>
      </c>
      <c r="J705" s="28">
        <v>530</v>
      </c>
      <c r="K705" s="40"/>
      <c r="L705" s="40"/>
    </row>
    <row r="706" spans="1:12">
      <c r="A706" s="17">
        <v>45322</v>
      </c>
      <c r="B706" s="22" t="s">
        <v>10</v>
      </c>
      <c r="C706" s="22" t="s">
        <v>665</v>
      </c>
      <c r="D706" s="22" t="s">
        <v>987</v>
      </c>
      <c r="E706" s="22" t="s">
        <v>18</v>
      </c>
      <c r="F706" s="22" t="s">
        <v>242</v>
      </c>
      <c r="G706" s="9">
        <v>144.1</v>
      </c>
      <c r="H706" s="22" t="s">
        <v>20</v>
      </c>
      <c r="I706" s="28">
        <v>11.85</v>
      </c>
      <c r="J706" s="28">
        <v>1707.59</v>
      </c>
      <c r="K706" s="40"/>
      <c r="L706" s="40"/>
    </row>
    <row r="707" spans="1:12">
      <c r="A707" s="17">
        <v>45322</v>
      </c>
      <c r="B707" s="22" t="s">
        <v>10</v>
      </c>
      <c r="C707" s="22" t="s">
        <v>688</v>
      </c>
      <c r="D707" s="22" t="s">
        <v>988</v>
      </c>
      <c r="E707" s="22" t="s">
        <v>18</v>
      </c>
      <c r="F707" s="22" t="s">
        <v>242</v>
      </c>
      <c r="G707" s="9">
        <v>30.3</v>
      </c>
      <c r="H707" s="22" t="s">
        <v>20</v>
      </c>
      <c r="I707" s="28">
        <v>4.5</v>
      </c>
      <c r="J707" s="28">
        <v>136.35</v>
      </c>
      <c r="K707" s="40"/>
      <c r="L707" s="40"/>
    </row>
    <row r="708" spans="1:12">
      <c r="A708" s="6">
        <v>45322</v>
      </c>
      <c r="B708" s="22" t="s">
        <v>10</v>
      </c>
      <c r="C708" s="22" t="s">
        <v>989</v>
      </c>
      <c r="D708" s="22" t="s">
        <v>990</v>
      </c>
      <c r="E708" s="22" t="s">
        <v>18</v>
      </c>
      <c r="F708" s="22" t="s">
        <v>242</v>
      </c>
      <c r="G708" s="9">
        <v>24.35</v>
      </c>
      <c r="H708" s="22" t="s">
        <v>20</v>
      </c>
      <c r="I708" s="28">
        <v>16.2</v>
      </c>
      <c r="J708" s="28">
        <v>394.47</v>
      </c>
      <c r="K708" s="40"/>
      <c r="L708" s="40"/>
    </row>
    <row r="709" spans="1:12">
      <c r="A709" s="6">
        <v>45322</v>
      </c>
      <c r="B709" s="22" t="s">
        <v>10</v>
      </c>
      <c r="C709" s="22" t="s">
        <v>739</v>
      </c>
      <c r="D709" s="22" t="s">
        <v>991</v>
      </c>
      <c r="E709" s="22" t="s">
        <v>18</v>
      </c>
      <c r="F709" s="22" t="s">
        <v>242</v>
      </c>
      <c r="G709" s="9">
        <v>47.2</v>
      </c>
      <c r="H709" s="22" t="s">
        <v>20</v>
      </c>
      <c r="I709" s="28">
        <v>5.0999999999999996</v>
      </c>
      <c r="J709" s="28">
        <v>240.72</v>
      </c>
      <c r="K709" s="40"/>
      <c r="L709" s="40"/>
    </row>
    <row r="710" spans="1:12">
      <c r="A710" s="17">
        <v>45322</v>
      </c>
      <c r="B710" s="22" t="s">
        <v>10</v>
      </c>
      <c r="C710" s="22" t="s">
        <v>544</v>
      </c>
      <c r="D710" s="22" t="s">
        <v>992</v>
      </c>
      <c r="E710" s="22" t="s">
        <v>18</v>
      </c>
      <c r="F710" s="22" t="s">
        <v>543</v>
      </c>
      <c r="H710" s="22" t="s">
        <v>20</v>
      </c>
      <c r="K710" s="40"/>
      <c r="L710" s="40"/>
    </row>
    <row r="711" spans="1:12">
      <c r="A711" s="17">
        <v>45322</v>
      </c>
      <c r="B711" s="22" t="s">
        <v>10</v>
      </c>
      <c r="C711" s="22" t="s">
        <v>544</v>
      </c>
      <c r="D711" s="22" t="s">
        <v>993</v>
      </c>
      <c r="E711" s="22" t="s">
        <v>18</v>
      </c>
      <c r="F711" s="22" t="s">
        <v>543</v>
      </c>
      <c r="H711" s="22" t="s">
        <v>20</v>
      </c>
      <c r="K711" s="40"/>
      <c r="L711" s="40"/>
    </row>
    <row r="712" spans="1:12">
      <c r="A712" s="17">
        <v>45322</v>
      </c>
      <c r="B712" s="22" t="s">
        <v>10</v>
      </c>
      <c r="C712" s="22" t="s">
        <v>962</v>
      </c>
      <c r="D712" s="22" t="s">
        <v>994</v>
      </c>
      <c r="E712" s="22" t="s">
        <v>18</v>
      </c>
      <c r="F712" s="22" t="s">
        <v>33</v>
      </c>
      <c r="H712" s="22" t="s">
        <v>20</v>
      </c>
      <c r="K712" s="40"/>
      <c r="L712" s="40"/>
    </row>
    <row r="713" spans="1:12">
      <c r="A713" s="17">
        <v>45322</v>
      </c>
      <c r="B713" s="22" t="s">
        <v>10</v>
      </c>
      <c r="C713" s="22" t="s">
        <v>962</v>
      </c>
      <c r="D713" s="22" t="s">
        <v>995</v>
      </c>
      <c r="E713" s="22" t="s">
        <v>18</v>
      </c>
      <c r="F713" s="22" t="s">
        <v>33</v>
      </c>
      <c r="H713" s="22" t="s">
        <v>20</v>
      </c>
      <c r="K713" s="40"/>
      <c r="L713" s="40"/>
    </row>
    <row r="714" spans="1:12">
      <c r="A714" s="17">
        <v>45322</v>
      </c>
      <c r="B714" s="22" t="s">
        <v>10</v>
      </c>
      <c r="C714" s="22" t="s">
        <v>871</v>
      </c>
      <c r="D714" s="22" t="s">
        <v>996</v>
      </c>
      <c r="E714" s="22" t="s">
        <v>18</v>
      </c>
      <c r="F714" s="22" t="s">
        <v>263</v>
      </c>
      <c r="H714" s="22" t="s">
        <v>20</v>
      </c>
      <c r="K714" s="40"/>
      <c r="L714" s="40"/>
    </row>
    <row r="715" spans="1:12">
      <c r="A715" s="17">
        <v>45322</v>
      </c>
      <c r="B715" s="22" t="s">
        <v>10</v>
      </c>
      <c r="C715" s="22" t="s">
        <v>546</v>
      </c>
      <c r="D715" s="22" t="s">
        <v>997</v>
      </c>
      <c r="E715" s="22" t="s">
        <v>18</v>
      </c>
      <c r="F715" s="22" t="s">
        <v>543</v>
      </c>
      <c r="H715" s="22" t="s">
        <v>20</v>
      </c>
      <c r="K715" s="40"/>
      <c r="L715" s="40"/>
    </row>
    <row r="716" spans="1:12">
      <c r="A716" s="17">
        <v>45322</v>
      </c>
      <c r="B716" s="22" t="s">
        <v>10</v>
      </c>
      <c r="C716" s="22" t="s">
        <v>546</v>
      </c>
      <c r="D716" s="22" t="s">
        <v>998</v>
      </c>
      <c r="E716" s="22" t="s">
        <v>18</v>
      </c>
      <c r="F716" s="22" t="s">
        <v>543</v>
      </c>
      <c r="H716" s="22" t="s">
        <v>20</v>
      </c>
      <c r="K716" s="40"/>
      <c r="L716" s="40"/>
    </row>
    <row r="717" spans="1:12">
      <c r="A717" s="17">
        <v>45322</v>
      </c>
      <c r="B717" s="22" t="s">
        <v>10</v>
      </c>
      <c r="C717" s="22" t="s">
        <v>546</v>
      </c>
      <c r="D717" s="22" t="s">
        <v>999</v>
      </c>
      <c r="E717" s="22" t="s">
        <v>18</v>
      </c>
      <c r="F717" s="22" t="s">
        <v>543</v>
      </c>
      <c r="H717" s="22" t="s">
        <v>20</v>
      </c>
      <c r="K717" s="40"/>
      <c r="L717" s="40"/>
    </row>
    <row r="718" spans="1:12">
      <c r="A718" s="17">
        <v>45322</v>
      </c>
      <c r="B718" s="22" t="s">
        <v>10</v>
      </c>
      <c r="C718" s="22" t="s">
        <v>800</v>
      </c>
      <c r="D718" s="22" t="s">
        <v>1000</v>
      </c>
      <c r="E718" s="22" t="s">
        <v>18</v>
      </c>
      <c r="F718" s="22" t="s">
        <v>543</v>
      </c>
      <c r="H718" s="22" t="s">
        <v>20</v>
      </c>
      <c r="K718" s="40"/>
      <c r="L718" s="40"/>
    </row>
    <row r="719" spans="1:12">
      <c r="A719" s="17">
        <v>45322</v>
      </c>
      <c r="B719" s="22" t="s">
        <v>10</v>
      </c>
      <c r="C719" s="22" t="s">
        <v>127</v>
      </c>
      <c r="D719" s="22" t="s">
        <v>1001</v>
      </c>
      <c r="E719" s="22" t="s">
        <v>58</v>
      </c>
      <c r="F719" s="22" t="s">
        <v>58</v>
      </c>
      <c r="H719" s="22" t="s">
        <v>15</v>
      </c>
      <c r="K719" s="40"/>
      <c r="L719" s="40"/>
    </row>
    <row r="720" spans="1:12">
      <c r="A720" s="6">
        <v>45322</v>
      </c>
      <c r="B720" s="22" t="s">
        <v>10</v>
      </c>
      <c r="C720" s="22" t="s">
        <v>127</v>
      </c>
      <c r="D720" s="22" t="s">
        <v>1002</v>
      </c>
      <c r="E720" s="22" t="s">
        <v>58</v>
      </c>
      <c r="F720" s="22" t="s">
        <v>58</v>
      </c>
      <c r="H720" s="22" t="s">
        <v>15</v>
      </c>
      <c r="K720" s="40"/>
      <c r="L720" s="40"/>
    </row>
    <row r="721" spans="1:12">
      <c r="A721" s="17">
        <v>45322</v>
      </c>
      <c r="B721" s="22" t="s">
        <v>10</v>
      </c>
      <c r="C721" s="22" t="s">
        <v>125</v>
      </c>
      <c r="D721" s="22" t="s">
        <v>1003</v>
      </c>
      <c r="E721" s="22" t="s">
        <v>58</v>
      </c>
      <c r="F721" s="22" t="s">
        <v>58</v>
      </c>
      <c r="H721" s="22" t="s">
        <v>15</v>
      </c>
      <c r="K721" s="40"/>
      <c r="L721" s="40"/>
    </row>
    <row r="722" spans="1:12">
      <c r="A722" s="17">
        <v>45322</v>
      </c>
      <c r="B722" s="22" t="s">
        <v>10</v>
      </c>
      <c r="C722" s="22" t="s">
        <v>125</v>
      </c>
      <c r="D722" s="22" t="s">
        <v>1004</v>
      </c>
      <c r="E722" s="22" t="s">
        <v>58</v>
      </c>
      <c r="F722" s="22" t="s">
        <v>58</v>
      </c>
      <c r="H722" s="22" t="s">
        <v>15</v>
      </c>
      <c r="K722" s="40"/>
      <c r="L722" s="40"/>
    </row>
    <row r="723" spans="1:12">
      <c r="A723" s="17">
        <v>45322</v>
      </c>
      <c r="B723" s="22" t="s">
        <v>10</v>
      </c>
      <c r="C723" s="22" t="s">
        <v>871</v>
      </c>
      <c r="D723" s="22" t="s">
        <v>1005</v>
      </c>
      <c r="E723" s="22" t="s">
        <v>18</v>
      </c>
      <c r="F723" s="22" t="s">
        <v>263</v>
      </c>
      <c r="H723" s="22" t="s">
        <v>20</v>
      </c>
      <c r="K723" s="40"/>
      <c r="L723" s="40"/>
    </row>
    <row r="724" spans="1:12">
      <c r="A724" s="17">
        <v>45322</v>
      </c>
      <c r="B724" s="22" t="s">
        <v>10</v>
      </c>
      <c r="C724" s="22" t="s">
        <v>123</v>
      </c>
      <c r="D724" s="22" t="s">
        <v>1006</v>
      </c>
      <c r="E724" s="22" t="s">
        <v>58</v>
      </c>
      <c r="F724" s="22" t="s">
        <v>58</v>
      </c>
      <c r="H724" s="22" t="s">
        <v>15</v>
      </c>
      <c r="K724" s="40"/>
      <c r="L724" s="40"/>
    </row>
    <row r="725" spans="1:12">
      <c r="A725" s="17">
        <v>45322</v>
      </c>
      <c r="B725" s="22" t="s">
        <v>10</v>
      </c>
      <c r="C725" s="22" t="s">
        <v>1007</v>
      </c>
      <c r="D725" s="22" t="s">
        <v>1008</v>
      </c>
      <c r="E725" s="22" t="s">
        <v>65</v>
      </c>
      <c r="F725" s="22" t="s">
        <v>72</v>
      </c>
      <c r="G725" s="9">
        <v>11</v>
      </c>
      <c r="H725" s="22" t="s">
        <v>15</v>
      </c>
      <c r="I725" s="28">
        <v>72.05</v>
      </c>
      <c r="J725" s="28">
        <v>792.6</v>
      </c>
      <c r="K725" s="40"/>
      <c r="L725" s="40"/>
    </row>
    <row r="726" spans="1:12">
      <c r="A726" s="6">
        <v>45322</v>
      </c>
      <c r="B726" s="22" t="s">
        <v>10</v>
      </c>
      <c r="C726" s="22" t="s">
        <v>871</v>
      </c>
      <c r="D726" s="22" t="s">
        <v>1009</v>
      </c>
      <c r="E726" s="22" t="s">
        <v>18</v>
      </c>
      <c r="F726" s="22" t="s">
        <v>263</v>
      </c>
      <c r="H726" s="22" t="s">
        <v>20</v>
      </c>
      <c r="K726" s="40"/>
      <c r="L726" s="40"/>
    </row>
    <row r="727" spans="1:12">
      <c r="A727" s="6">
        <v>45322</v>
      </c>
      <c r="B727" s="22" t="s">
        <v>10</v>
      </c>
      <c r="C727" s="22" t="s">
        <v>871</v>
      </c>
      <c r="D727" s="22" t="s">
        <v>1010</v>
      </c>
      <c r="E727" s="22" t="s">
        <v>18</v>
      </c>
      <c r="F727" s="22" t="s">
        <v>263</v>
      </c>
      <c r="H727" s="22" t="s">
        <v>20</v>
      </c>
      <c r="K727" s="40"/>
      <c r="L727" s="40"/>
    </row>
    <row r="728" spans="1:12">
      <c r="A728" s="17">
        <v>45322</v>
      </c>
      <c r="B728" s="22" t="s">
        <v>10</v>
      </c>
      <c r="C728" s="22" t="s">
        <v>38</v>
      </c>
      <c r="D728" s="22" t="s">
        <v>1011</v>
      </c>
      <c r="E728" s="22" t="s">
        <v>18</v>
      </c>
      <c r="F728" s="22" t="s">
        <v>40</v>
      </c>
      <c r="G728" s="9">
        <v>1000</v>
      </c>
      <c r="H728" s="22" t="s">
        <v>41</v>
      </c>
      <c r="I728" s="28">
        <v>2.9</v>
      </c>
      <c r="J728" s="28">
        <v>2900</v>
      </c>
      <c r="K728" s="40"/>
      <c r="L728" s="40"/>
    </row>
    <row r="729" spans="1:12">
      <c r="A729" s="17">
        <v>45322</v>
      </c>
      <c r="B729" s="22" t="s">
        <v>10</v>
      </c>
      <c r="C729" s="22" t="s">
        <v>962</v>
      </c>
      <c r="D729" s="22" t="s">
        <v>1012</v>
      </c>
      <c r="E729" s="22" t="s">
        <v>18</v>
      </c>
      <c r="F729" s="22" t="s">
        <v>33</v>
      </c>
      <c r="G729" s="9">
        <v>263.55</v>
      </c>
      <c r="H729" s="22" t="s">
        <v>20</v>
      </c>
      <c r="I729" s="28">
        <v>1.03</v>
      </c>
      <c r="J729" s="28">
        <v>270.67</v>
      </c>
      <c r="K729" s="40"/>
      <c r="L729" s="40"/>
    </row>
    <row r="730" spans="1:12">
      <c r="A730" s="17">
        <v>45322</v>
      </c>
      <c r="B730" s="22" t="s">
        <v>10</v>
      </c>
      <c r="C730" s="22" t="s">
        <v>871</v>
      </c>
      <c r="D730" s="22" t="s">
        <v>1013</v>
      </c>
      <c r="E730" s="22" t="s">
        <v>18</v>
      </c>
      <c r="F730" s="22" t="s">
        <v>263</v>
      </c>
      <c r="H730" s="22" t="s">
        <v>20</v>
      </c>
      <c r="K730" s="40"/>
      <c r="L730" s="40"/>
    </row>
    <row r="731" spans="1:12">
      <c r="A731" s="17">
        <v>45322</v>
      </c>
      <c r="B731" s="22" t="s">
        <v>10</v>
      </c>
      <c r="C731" s="22" t="s">
        <v>871</v>
      </c>
      <c r="D731" s="22" t="s">
        <v>1014</v>
      </c>
      <c r="E731" s="22" t="s">
        <v>18</v>
      </c>
      <c r="F731" s="22" t="s">
        <v>263</v>
      </c>
      <c r="H731" s="22" t="s">
        <v>20</v>
      </c>
      <c r="K731" s="40"/>
      <c r="L731" s="40"/>
    </row>
    <row r="732" spans="1:12">
      <c r="A732" s="17">
        <v>45322</v>
      </c>
      <c r="B732" s="22" t="s">
        <v>10</v>
      </c>
      <c r="C732" s="22" t="s">
        <v>871</v>
      </c>
      <c r="D732" s="22" t="s">
        <v>1015</v>
      </c>
      <c r="E732" s="22" t="s">
        <v>18</v>
      </c>
      <c r="F732" s="22" t="s">
        <v>263</v>
      </c>
      <c r="H732" s="22" t="s">
        <v>20</v>
      </c>
      <c r="K732" s="40"/>
      <c r="L732" s="40"/>
    </row>
    <row r="733" spans="1:12">
      <c r="A733" s="17">
        <v>45322</v>
      </c>
      <c r="B733" s="22" t="s">
        <v>10</v>
      </c>
      <c r="C733" s="22" t="s">
        <v>27</v>
      </c>
      <c r="D733" s="22" t="s">
        <v>1016</v>
      </c>
      <c r="E733" s="22" t="s">
        <v>18</v>
      </c>
      <c r="F733" s="22" t="s">
        <v>29</v>
      </c>
      <c r="H733" s="22" t="s">
        <v>20</v>
      </c>
      <c r="K733" s="40"/>
      <c r="L733" s="40"/>
    </row>
    <row r="734" spans="1:12">
      <c r="A734" s="6">
        <v>45322</v>
      </c>
      <c r="B734" s="22" t="s">
        <v>10</v>
      </c>
      <c r="C734" s="22" t="s">
        <v>1017</v>
      </c>
      <c r="D734" s="22" t="s">
        <v>1018</v>
      </c>
      <c r="E734" s="22" t="s">
        <v>58</v>
      </c>
      <c r="F734" s="22" t="s">
        <v>59</v>
      </c>
      <c r="G734" s="9">
        <v>50</v>
      </c>
      <c r="H734" s="22" t="s">
        <v>15</v>
      </c>
      <c r="I734" s="28">
        <v>7.0000000000000007E-2</v>
      </c>
      <c r="J734" s="28">
        <v>3.5</v>
      </c>
      <c r="K734" s="40"/>
      <c r="L734" s="40"/>
    </row>
    <row r="735" spans="1:12">
      <c r="A735" s="6">
        <v>45322</v>
      </c>
      <c r="B735" s="22" t="s">
        <v>10</v>
      </c>
      <c r="C735" s="22" t="s">
        <v>1019</v>
      </c>
      <c r="D735" s="22" t="s">
        <v>1020</v>
      </c>
      <c r="E735" s="22" t="s">
        <v>58</v>
      </c>
      <c r="F735" s="22" t="s">
        <v>59</v>
      </c>
      <c r="G735" s="9">
        <v>3085</v>
      </c>
      <c r="H735" s="22" t="s">
        <v>15</v>
      </c>
      <c r="I735" s="28">
        <v>7.0000000000000007E-2</v>
      </c>
      <c r="J735" s="28">
        <v>215.95</v>
      </c>
      <c r="K735" s="40"/>
      <c r="L735" s="40"/>
    </row>
    <row r="736" spans="1:12">
      <c r="A736" s="17">
        <v>45322</v>
      </c>
      <c r="B736" s="22" t="s">
        <v>10</v>
      </c>
      <c r="C736" s="22" t="s">
        <v>27</v>
      </c>
      <c r="D736" s="22" t="s">
        <v>1021</v>
      </c>
      <c r="E736" s="22" t="s">
        <v>18</v>
      </c>
      <c r="F736" s="22" t="s">
        <v>29</v>
      </c>
      <c r="H736" s="22" t="s">
        <v>20</v>
      </c>
      <c r="K736" s="40"/>
      <c r="L736" s="40"/>
    </row>
    <row r="737" spans="1:12">
      <c r="A737" s="17">
        <v>45322</v>
      </c>
      <c r="B737" s="22" t="s">
        <v>10</v>
      </c>
      <c r="C737" s="22" t="s">
        <v>1007</v>
      </c>
      <c r="D737" s="22" t="s">
        <v>1022</v>
      </c>
      <c r="E737" s="22" t="s">
        <v>65</v>
      </c>
      <c r="F737" s="22" t="s">
        <v>72</v>
      </c>
      <c r="G737" s="9">
        <v>12</v>
      </c>
      <c r="H737" s="22" t="s">
        <v>15</v>
      </c>
      <c r="I737" s="28">
        <v>66.05</v>
      </c>
      <c r="J737" s="28">
        <v>792.6</v>
      </c>
      <c r="K737" s="40"/>
      <c r="L737" s="40"/>
    </row>
    <row r="738" spans="1:12">
      <c r="A738" s="17">
        <v>45322</v>
      </c>
      <c r="B738" s="22" t="s">
        <v>10</v>
      </c>
      <c r="C738" s="22" t="s">
        <v>27</v>
      </c>
      <c r="D738" s="22" t="s">
        <v>1023</v>
      </c>
      <c r="E738" s="22" t="s">
        <v>18</v>
      </c>
      <c r="F738" s="22" t="s">
        <v>29</v>
      </c>
      <c r="H738" s="22" t="s">
        <v>20</v>
      </c>
      <c r="K738" s="40"/>
      <c r="L738" s="40"/>
    </row>
    <row r="739" spans="1:12">
      <c r="A739" s="17">
        <v>45322</v>
      </c>
      <c r="B739" s="22" t="s">
        <v>10</v>
      </c>
      <c r="C739" s="22" t="s">
        <v>757</v>
      </c>
      <c r="D739" s="22" t="s">
        <v>1024</v>
      </c>
      <c r="E739" s="22" t="s">
        <v>65</v>
      </c>
      <c r="F739" s="22" t="s">
        <v>66</v>
      </c>
      <c r="G739" s="9">
        <v>9</v>
      </c>
      <c r="H739" s="22" t="s">
        <v>15</v>
      </c>
      <c r="I739" s="28">
        <v>26.42</v>
      </c>
      <c r="J739" s="28">
        <v>237.78</v>
      </c>
      <c r="K739" s="40"/>
      <c r="L739" s="40"/>
    </row>
    <row r="740" spans="1:12">
      <c r="A740" s="6">
        <v>45322</v>
      </c>
      <c r="B740" s="22" t="s">
        <v>10</v>
      </c>
      <c r="C740" s="22" t="s">
        <v>27</v>
      </c>
      <c r="D740" s="22" t="s">
        <v>1025</v>
      </c>
      <c r="E740" s="22" t="s">
        <v>18</v>
      </c>
      <c r="F740" s="22" t="s">
        <v>29</v>
      </c>
      <c r="H740" s="22" t="s">
        <v>20</v>
      </c>
      <c r="K740" s="40"/>
      <c r="L740" s="40"/>
    </row>
    <row r="741" spans="1:12">
      <c r="A741" s="6">
        <v>45322</v>
      </c>
      <c r="B741" s="22" t="s">
        <v>10</v>
      </c>
      <c r="C741" s="22" t="s">
        <v>27</v>
      </c>
      <c r="D741" s="22" t="s">
        <v>1026</v>
      </c>
      <c r="E741" s="22" t="s">
        <v>18</v>
      </c>
      <c r="F741" s="22" t="s">
        <v>29</v>
      </c>
      <c r="H741" s="22" t="s">
        <v>20</v>
      </c>
      <c r="K741" s="40"/>
      <c r="L741" s="40"/>
    </row>
    <row r="742" spans="1:12">
      <c r="A742" s="17">
        <v>45322</v>
      </c>
      <c r="B742" s="22" t="s">
        <v>10</v>
      </c>
      <c r="C742" s="22" t="s">
        <v>27</v>
      </c>
      <c r="D742" s="22" t="s">
        <v>1027</v>
      </c>
      <c r="E742" s="22" t="s">
        <v>18</v>
      </c>
      <c r="F742" s="22" t="s">
        <v>29</v>
      </c>
      <c r="H742" s="22" t="s">
        <v>20</v>
      </c>
      <c r="K742" s="40"/>
      <c r="L742" s="40"/>
    </row>
    <row r="743" spans="1:12">
      <c r="A743" s="17">
        <v>45322</v>
      </c>
      <c r="B743" s="22" t="s">
        <v>10</v>
      </c>
      <c r="C743" s="22" t="s">
        <v>564</v>
      </c>
      <c r="D743" s="22" t="s">
        <v>1028</v>
      </c>
      <c r="E743" s="22" t="s">
        <v>18</v>
      </c>
      <c r="F743" s="22" t="s">
        <v>40</v>
      </c>
      <c r="G743" s="9">
        <v>12</v>
      </c>
      <c r="H743" s="22" t="s">
        <v>41</v>
      </c>
      <c r="I743" s="28">
        <v>24</v>
      </c>
      <c r="J743" s="28">
        <v>288</v>
      </c>
      <c r="K743" s="40"/>
      <c r="L743" s="40"/>
    </row>
    <row r="744" spans="1:12">
      <c r="A744" s="17">
        <v>45322</v>
      </c>
      <c r="B744" s="22" t="s">
        <v>10</v>
      </c>
      <c r="C744" s="22" t="s">
        <v>27</v>
      </c>
      <c r="D744" s="22" t="s">
        <v>1029</v>
      </c>
      <c r="E744" s="22" t="s">
        <v>18</v>
      </c>
      <c r="F744" s="22" t="s">
        <v>29</v>
      </c>
      <c r="H744" s="22" t="s">
        <v>20</v>
      </c>
      <c r="K744" s="40"/>
      <c r="L744" s="40"/>
    </row>
    <row r="745" spans="1:12">
      <c r="A745" s="17">
        <v>45322</v>
      </c>
      <c r="B745" s="22" t="s">
        <v>10</v>
      </c>
      <c r="C745" s="22" t="s">
        <v>562</v>
      </c>
      <c r="D745" s="22" t="s">
        <v>1030</v>
      </c>
      <c r="E745" s="22" t="s">
        <v>18</v>
      </c>
      <c r="F745" s="22" t="s">
        <v>40</v>
      </c>
      <c r="H745" s="22" t="s">
        <v>41</v>
      </c>
      <c r="K745" s="40"/>
      <c r="L745" s="40"/>
    </row>
    <row r="746" spans="1:12">
      <c r="A746" s="6">
        <v>45322</v>
      </c>
      <c r="B746" s="22" t="s">
        <v>10</v>
      </c>
      <c r="C746" s="22" t="s">
        <v>562</v>
      </c>
      <c r="D746" s="22" t="s">
        <v>1031</v>
      </c>
      <c r="E746" s="22" t="s">
        <v>18</v>
      </c>
      <c r="F746" s="22" t="s">
        <v>40</v>
      </c>
      <c r="H746" s="22" t="s">
        <v>41</v>
      </c>
      <c r="K746" s="40"/>
      <c r="L746" s="40"/>
    </row>
    <row r="747" spans="1:12">
      <c r="A747" s="6">
        <v>45322</v>
      </c>
      <c r="B747" s="22" t="s">
        <v>10</v>
      </c>
      <c r="C747" s="22" t="s">
        <v>27</v>
      </c>
      <c r="D747" s="22" t="s">
        <v>1032</v>
      </c>
      <c r="E747" s="22" t="s">
        <v>18</v>
      </c>
      <c r="F747" s="22" t="s">
        <v>29</v>
      </c>
      <c r="H747" s="22" t="s">
        <v>20</v>
      </c>
      <c r="K747" s="40"/>
      <c r="L747" s="40"/>
    </row>
    <row r="748" spans="1:12">
      <c r="A748" s="17">
        <v>45322</v>
      </c>
      <c r="B748" s="22" t="s">
        <v>10</v>
      </c>
      <c r="C748" s="22" t="s">
        <v>27</v>
      </c>
      <c r="D748" s="22" t="s">
        <v>1033</v>
      </c>
      <c r="E748" s="22" t="s">
        <v>18</v>
      </c>
      <c r="F748" s="22" t="s">
        <v>29</v>
      </c>
      <c r="H748" s="22" t="s">
        <v>20</v>
      </c>
      <c r="K748" s="40"/>
      <c r="L748" s="40"/>
    </row>
    <row r="749" spans="1:12">
      <c r="A749" s="17">
        <v>45322</v>
      </c>
      <c r="B749" s="22" t="s">
        <v>10</v>
      </c>
      <c r="C749" s="22" t="s">
        <v>16</v>
      </c>
      <c r="D749" s="22" t="s">
        <v>1034</v>
      </c>
      <c r="E749" s="22" t="s">
        <v>18</v>
      </c>
      <c r="F749" s="22" t="s">
        <v>19</v>
      </c>
      <c r="H749" s="22" t="s">
        <v>20</v>
      </c>
      <c r="K749" s="40"/>
      <c r="L749" s="40"/>
    </row>
    <row r="750" spans="1:12">
      <c r="A750" s="17">
        <v>45322</v>
      </c>
      <c r="B750" s="22" t="s">
        <v>10</v>
      </c>
      <c r="C750" s="22" t="s">
        <v>16</v>
      </c>
      <c r="D750" s="22" t="s">
        <v>1035</v>
      </c>
      <c r="E750" s="22" t="s">
        <v>18</v>
      </c>
      <c r="F750" s="22" t="s">
        <v>19</v>
      </c>
      <c r="H750" s="22" t="s">
        <v>20</v>
      </c>
      <c r="K750" s="40"/>
      <c r="L750" s="40"/>
    </row>
    <row r="751" spans="1:12">
      <c r="A751" s="17">
        <v>45322</v>
      </c>
      <c r="B751" s="22" t="s">
        <v>10</v>
      </c>
      <c r="C751" s="22" t="s">
        <v>16</v>
      </c>
      <c r="D751" s="22" t="s">
        <v>1036</v>
      </c>
      <c r="E751" s="22" t="s">
        <v>18</v>
      </c>
      <c r="F751" s="22" t="s">
        <v>19</v>
      </c>
      <c r="H751" s="22" t="s">
        <v>20</v>
      </c>
      <c r="K751" s="40"/>
      <c r="L751" s="40"/>
    </row>
    <row r="752" spans="1:12">
      <c r="A752" s="6">
        <v>45322</v>
      </c>
      <c r="B752" s="22" t="s">
        <v>10</v>
      </c>
      <c r="C752" s="22" t="s">
        <v>16</v>
      </c>
      <c r="D752" s="22" t="s">
        <v>1037</v>
      </c>
      <c r="E752" s="22" t="s">
        <v>18</v>
      </c>
      <c r="F752" s="22" t="s">
        <v>19</v>
      </c>
      <c r="H752" s="22" t="s">
        <v>20</v>
      </c>
      <c r="K752" s="40"/>
      <c r="L752" s="40"/>
    </row>
    <row r="753" spans="1:12">
      <c r="A753" s="6">
        <v>45322</v>
      </c>
      <c r="B753" s="22" t="s">
        <v>10</v>
      </c>
      <c r="C753" s="22" t="s">
        <v>16</v>
      </c>
      <c r="D753" s="22" t="s">
        <v>1038</v>
      </c>
      <c r="E753" s="22" t="s">
        <v>18</v>
      </c>
      <c r="F753" s="22" t="s">
        <v>19</v>
      </c>
      <c r="H753" s="22" t="s">
        <v>20</v>
      </c>
      <c r="K753" s="40"/>
      <c r="L753" s="40"/>
    </row>
    <row r="754" spans="1:12">
      <c r="A754" s="17">
        <v>45322</v>
      </c>
      <c r="B754" s="22" t="s">
        <v>10</v>
      </c>
      <c r="C754" s="22" t="s">
        <v>16</v>
      </c>
      <c r="D754" s="22" t="s">
        <v>1039</v>
      </c>
      <c r="E754" s="22" t="s">
        <v>18</v>
      </c>
      <c r="F754" s="22" t="s">
        <v>19</v>
      </c>
      <c r="H754" s="22" t="s">
        <v>20</v>
      </c>
      <c r="K754" s="40"/>
      <c r="L754" s="40"/>
    </row>
    <row r="755" spans="1:12">
      <c r="A755" s="17">
        <v>45322</v>
      </c>
      <c r="B755" s="22" t="s">
        <v>10</v>
      </c>
      <c r="C755" s="22" t="s">
        <v>16</v>
      </c>
      <c r="D755" s="22" t="s">
        <v>1040</v>
      </c>
      <c r="E755" s="22" t="s">
        <v>18</v>
      </c>
      <c r="F755" s="22" t="s">
        <v>19</v>
      </c>
      <c r="H755" s="22" t="s">
        <v>20</v>
      </c>
      <c r="K755" s="40"/>
      <c r="L755" s="40"/>
    </row>
    <row r="756" spans="1:12">
      <c r="A756" s="17">
        <v>45322</v>
      </c>
      <c r="B756" s="22" t="s">
        <v>10</v>
      </c>
      <c r="C756" s="22" t="s">
        <v>16</v>
      </c>
      <c r="D756" s="22" t="s">
        <v>1041</v>
      </c>
      <c r="E756" s="22" t="s">
        <v>18</v>
      </c>
      <c r="F756" s="22" t="s">
        <v>19</v>
      </c>
      <c r="H756" s="22" t="s">
        <v>20</v>
      </c>
      <c r="K756" s="40"/>
      <c r="L756" s="40"/>
    </row>
    <row r="757" spans="1:12">
      <c r="A757" s="17">
        <v>45322</v>
      </c>
      <c r="B757" s="22" t="s">
        <v>10</v>
      </c>
      <c r="C757" s="22" t="s">
        <v>16</v>
      </c>
      <c r="D757" s="22" t="s">
        <v>1042</v>
      </c>
      <c r="E757" s="22" t="s">
        <v>18</v>
      </c>
      <c r="F757" s="22" t="s">
        <v>19</v>
      </c>
      <c r="H757" s="22" t="s">
        <v>20</v>
      </c>
      <c r="K757" s="40"/>
      <c r="L757" s="40"/>
    </row>
    <row r="758" spans="1:12">
      <c r="A758" s="6">
        <v>45322</v>
      </c>
      <c r="B758" s="22" t="s">
        <v>10</v>
      </c>
      <c r="C758" s="22" t="s">
        <v>16</v>
      </c>
      <c r="D758" s="22" t="s">
        <v>1043</v>
      </c>
      <c r="E758" s="22" t="s">
        <v>18</v>
      </c>
      <c r="F758" s="22" t="s">
        <v>19</v>
      </c>
      <c r="H758" s="22" t="s">
        <v>20</v>
      </c>
      <c r="K758" s="40"/>
      <c r="L758" s="40"/>
    </row>
    <row r="759" spans="1:12">
      <c r="A759" s="6">
        <v>45351</v>
      </c>
      <c r="B759" s="22" t="s">
        <v>10</v>
      </c>
      <c r="C759" s="22" t="s">
        <v>798</v>
      </c>
      <c r="D759" s="22" t="s">
        <v>1044</v>
      </c>
      <c r="E759" s="22" t="s">
        <v>18</v>
      </c>
      <c r="F759" s="22" t="s">
        <v>543</v>
      </c>
      <c r="G759" s="9">
        <v>54.662019999999998</v>
      </c>
      <c r="H759" s="22" t="s">
        <v>20</v>
      </c>
      <c r="I759" s="28">
        <v>96</v>
      </c>
      <c r="J759" s="28">
        <v>5247.55</v>
      </c>
      <c r="K759" s="40"/>
      <c r="L759" s="40"/>
    </row>
    <row r="760" spans="1:12">
      <c r="A760" s="17">
        <v>45351</v>
      </c>
      <c r="B760" s="22" t="s">
        <v>10</v>
      </c>
      <c r="C760" s="22" t="s">
        <v>802</v>
      </c>
      <c r="D760" s="22" t="s">
        <v>1045</v>
      </c>
      <c r="E760" s="22" t="s">
        <v>18</v>
      </c>
      <c r="F760" s="22" t="s">
        <v>543</v>
      </c>
      <c r="G760" s="9">
        <v>12.110049999999999</v>
      </c>
      <c r="H760" s="22" t="s">
        <v>20</v>
      </c>
      <c r="I760" s="28">
        <v>2.99</v>
      </c>
      <c r="J760" s="28">
        <v>36.21</v>
      </c>
      <c r="K760" s="40"/>
      <c r="L760" s="40"/>
    </row>
    <row r="761" spans="1:12">
      <c r="A761" s="17">
        <v>45351</v>
      </c>
      <c r="B761" s="22" t="s">
        <v>10</v>
      </c>
      <c r="C761" s="22" t="s">
        <v>802</v>
      </c>
      <c r="D761" s="22" t="s">
        <v>1046</v>
      </c>
      <c r="E761" s="22" t="s">
        <v>18</v>
      </c>
      <c r="F761" s="22" t="s">
        <v>543</v>
      </c>
      <c r="G761" s="9">
        <v>84.840500000000006</v>
      </c>
      <c r="H761" s="22" t="s">
        <v>20</v>
      </c>
      <c r="I761" s="28">
        <v>2.99</v>
      </c>
      <c r="J761" s="28">
        <v>253.92</v>
      </c>
      <c r="K761" s="40"/>
      <c r="L761" s="40"/>
    </row>
    <row r="762" spans="1:12">
      <c r="A762" s="17">
        <v>45351</v>
      </c>
      <c r="B762" s="22" t="s">
        <v>10</v>
      </c>
      <c r="C762" s="22" t="s">
        <v>805</v>
      </c>
      <c r="D762" s="22" t="s">
        <v>1047</v>
      </c>
      <c r="E762" s="22" t="s">
        <v>18</v>
      </c>
      <c r="F762" s="22" t="s">
        <v>543</v>
      </c>
      <c r="G762" s="9">
        <v>14.3706</v>
      </c>
      <c r="H762" s="22" t="s">
        <v>20</v>
      </c>
      <c r="I762" s="28">
        <v>2.99</v>
      </c>
      <c r="J762" s="28">
        <v>42.96</v>
      </c>
      <c r="K762" s="40"/>
      <c r="L762" s="40"/>
    </row>
    <row r="763" spans="1:12">
      <c r="A763" s="17">
        <v>45351</v>
      </c>
      <c r="B763" s="22" t="s">
        <v>10</v>
      </c>
      <c r="C763" s="22" t="s">
        <v>805</v>
      </c>
      <c r="D763" s="22" t="s">
        <v>1048</v>
      </c>
      <c r="E763" s="22" t="s">
        <v>18</v>
      </c>
      <c r="F763" s="22" t="s">
        <v>543</v>
      </c>
      <c r="G763" s="9">
        <v>131.9365</v>
      </c>
      <c r="H763" s="22" t="s">
        <v>20</v>
      </c>
      <c r="I763" s="28">
        <v>2.99</v>
      </c>
      <c r="J763" s="28">
        <v>394.43</v>
      </c>
      <c r="K763" s="40"/>
      <c r="L763" s="40"/>
    </row>
    <row r="764" spans="1:12">
      <c r="A764" s="6">
        <v>45351</v>
      </c>
      <c r="B764" s="22" t="s">
        <v>10</v>
      </c>
      <c r="C764" s="22" t="s">
        <v>808</v>
      </c>
      <c r="D764" s="22" t="s">
        <v>1049</v>
      </c>
      <c r="E764" s="22" t="s">
        <v>58</v>
      </c>
      <c r="F764" s="22" t="s">
        <v>58</v>
      </c>
      <c r="G764" s="9">
        <v>38</v>
      </c>
      <c r="H764" s="22" t="s">
        <v>15</v>
      </c>
      <c r="I764" s="28">
        <v>0.68</v>
      </c>
      <c r="J764" s="28">
        <v>25.99</v>
      </c>
      <c r="K764" s="40"/>
      <c r="L764" s="40"/>
    </row>
    <row r="765" spans="1:12">
      <c r="A765" s="6">
        <v>45351</v>
      </c>
      <c r="B765" s="22" t="s">
        <v>10</v>
      </c>
      <c r="C765" s="22" t="s">
        <v>127</v>
      </c>
      <c r="D765" s="22" t="s">
        <v>1050</v>
      </c>
      <c r="E765" s="22" t="s">
        <v>58</v>
      </c>
      <c r="F765" s="22" t="s">
        <v>58</v>
      </c>
      <c r="G765" s="9">
        <v>7146</v>
      </c>
      <c r="H765" s="22" t="s">
        <v>15</v>
      </c>
      <c r="I765" s="28">
        <v>1.1200000000000001</v>
      </c>
      <c r="J765" s="28">
        <v>8010.67</v>
      </c>
      <c r="K765" s="40"/>
      <c r="L765" s="40"/>
    </row>
    <row r="766" spans="1:12">
      <c r="A766" s="17">
        <v>45351</v>
      </c>
      <c r="B766" s="22" t="s">
        <v>10</v>
      </c>
      <c r="C766" s="22" t="s">
        <v>125</v>
      </c>
      <c r="D766" s="22" t="s">
        <v>1051</v>
      </c>
      <c r="E766" s="22" t="s">
        <v>58</v>
      </c>
      <c r="F766" s="22" t="s">
        <v>58</v>
      </c>
      <c r="G766" s="9">
        <v>833</v>
      </c>
      <c r="H766" s="22" t="s">
        <v>15</v>
      </c>
      <c r="I766" s="28">
        <v>1.1200000000000001</v>
      </c>
      <c r="J766" s="28">
        <v>933.79</v>
      </c>
      <c r="K766" s="40"/>
      <c r="L766" s="40"/>
    </row>
    <row r="767" spans="1:12">
      <c r="A767" s="17">
        <v>45351</v>
      </c>
      <c r="B767" s="22" t="s">
        <v>10</v>
      </c>
      <c r="C767" s="22" t="s">
        <v>125</v>
      </c>
      <c r="D767" s="22" t="s">
        <v>1052</v>
      </c>
      <c r="E767" s="22" t="s">
        <v>58</v>
      </c>
      <c r="F767" s="22" t="s">
        <v>58</v>
      </c>
      <c r="G767" s="9">
        <v>37</v>
      </c>
      <c r="H767" s="22" t="s">
        <v>15</v>
      </c>
      <c r="I767" s="28">
        <v>1.1200000000000001</v>
      </c>
      <c r="J767" s="28">
        <v>41.48</v>
      </c>
      <c r="K767" s="40"/>
      <c r="L767" s="40"/>
    </row>
    <row r="768" spans="1:12">
      <c r="A768" s="17">
        <v>45351</v>
      </c>
      <c r="B768" s="22" t="s">
        <v>10</v>
      </c>
      <c r="C768" s="22" t="s">
        <v>123</v>
      </c>
      <c r="D768" s="22" t="s">
        <v>1053</v>
      </c>
      <c r="E768" s="22" t="s">
        <v>58</v>
      </c>
      <c r="F768" s="22" t="s">
        <v>58</v>
      </c>
      <c r="G768" s="9">
        <v>2943</v>
      </c>
      <c r="H768" s="22" t="s">
        <v>15</v>
      </c>
      <c r="I768" s="28">
        <v>0.68</v>
      </c>
      <c r="J768" s="28">
        <v>2013.01</v>
      </c>
      <c r="K768" s="40"/>
      <c r="L768" s="40"/>
    </row>
    <row r="769" spans="1:12">
      <c r="A769" s="17">
        <v>45351</v>
      </c>
      <c r="B769" s="22" t="s">
        <v>10</v>
      </c>
      <c r="C769" s="22" t="s">
        <v>121</v>
      </c>
      <c r="D769" s="22" t="s">
        <v>1054</v>
      </c>
      <c r="E769" s="22" t="s">
        <v>58</v>
      </c>
      <c r="F769" s="22" t="s">
        <v>58</v>
      </c>
      <c r="G769" s="9">
        <v>120</v>
      </c>
      <c r="H769" s="22" t="s">
        <v>15</v>
      </c>
      <c r="I769" s="28">
        <v>3.16</v>
      </c>
      <c r="J769" s="28">
        <v>379.68</v>
      </c>
      <c r="K769" s="40"/>
      <c r="L769" s="40"/>
    </row>
    <row r="770" spans="1:12">
      <c r="A770" s="6">
        <v>45351</v>
      </c>
      <c r="B770" s="22" t="s">
        <v>10</v>
      </c>
      <c r="C770" s="22" t="s">
        <v>121</v>
      </c>
      <c r="D770" s="22" t="s">
        <v>1055</v>
      </c>
      <c r="E770" s="22" t="s">
        <v>58</v>
      </c>
      <c r="F770" s="22" t="s">
        <v>58</v>
      </c>
      <c r="G770" s="9">
        <v>200</v>
      </c>
      <c r="H770" s="22" t="s">
        <v>15</v>
      </c>
      <c r="I770" s="28">
        <v>3.16</v>
      </c>
      <c r="J770" s="28">
        <v>632.79999999999995</v>
      </c>
      <c r="K770" s="40"/>
      <c r="L770" s="40"/>
    </row>
    <row r="771" spans="1:12">
      <c r="A771" s="6">
        <v>45351</v>
      </c>
      <c r="B771" s="22" t="s">
        <v>10</v>
      </c>
      <c r="C771" s="22" t="s">
        <v>815</v>
      </c>
      <c r="D771" s="22" t="s">
        <v>1056</v>
      </c>
      <c r="E771" s="22" t="s">
        <v>58</v>
      </c>
      <c r="F771" s="22" t="s">
        <v>58</v>
      </c>
      <c r="G771" s="9">
        <v>739</v>
      </c>
      <c r="H771" s="22" t="s">
        <v>15</v>
      </c>
      <c r="I771" s="28">
        <v>3.81</v>
      </c>
      <c r="J771" s="28">
        <v>2817.07</v>
      </c>
      <c r="K771" s="40"/>
      <c r="L771" s="40"/>
    </row>
    <row r="772" spans="1:12">
      <c r="A772" s="17">
        <v>45351</v>
      </c>
      <c r="B772" s="22" t="s">
        <v>10</v>
      </c>
      <c r="C772" s="22" t="s">
        <v>119</v>
      </c>
      <c r="D772" s="22" t="s">
        <v>1057</v>
      </c>
      <c r="E772" s="22" t="s">
        <v>58</v>
      </c>
      <c r="F772" s="22" t="s">
        <v>58</v>
      </c>
      <c r="G772" s="9">
        <v>2600</v>
      </c>
      <c r="H772" s="22" t="s">
        <v>15</v>
      </c>
      <c r="I772" s="28">
        <v>4</v>
      </c>
      <c r="J772" s="28">
        <v>10400</v>
      </c>
      <c r="K772" s="40"/>
      <c r="L772" s="40"/>
    </row>
    <row r="773" spans="1:12">
      <c r="A773" s="17">
        <v>45351</v>
      </c>
      <c r="B773" s="22" t="s">
        <v>10</v>
      </c>
      <c r="C773" s="22" t="s">
        <v>119</v>
      </c>
      <c r="D773" s="22" t="s">
        <v>1058</v>
      </c>
      <c r="E773" s="22" t="s">
        <v>58</v>
      </c>
      <c r="F773" s="22" t="s">
        <v>58</v>
      </c>
      <c r="G773" s="9">
        <v>7035</v>
      </c>
      <c r="H773" s="22" t="s">
        <v>15</v>
      </c>
      <c r="I773" s="28">
        <v>3.98</v>
      </c>
      <c r="J773" s="28">
        <v>28027.14</v>
      </c>
      <c r="K773" s="40"/>
      <c r="L773" s="40"/>
    </row>
    <row r="774" spans="1:12">
      <c r="A774" s="17">
        <v>45351</v>
      </c>
      <c r="B774" s="22" t="s">
        <v>10</v>
      </c>
      <c r="C774" s="22" t="s">
        <v>119</v>
      </c>
      <c r="D774" s="22" t="s">
        <v>1059</v>
      </c>
      <c r="E774" s="22" t="s">
        <v>58</v>
      </c>
      <c r="F774" s="22" t="s">
        <v>58</v>
      </c>
      <c r="G774" s="9">
        <v>5598</v>
      </c>
      <c r="H774" s="22" t="s">
        <v>15</v>
      </c>
      <c r="I774" s="28">
        <v>4</v>
      </c>
      <c r="J774" s="28">
        <v>22392</v>
      </c>
      <c r="K774" s="40"/>
      <c r="L774" s="40"/>
    </row>
    <row r="775" spans="1:12">
      <c r="A775" s="17">
        <v>45351</v>
      </c>
      <c r="B775" s="22" t="s">
        <v>10</v>
      </c>
      <c r="C775" s="22" t="s">
        <v>119</v>
      </c>
      <c r="D775" s="22" t="s">
        <v>1060</v>
      </c>
      <c r="E775" s="22" t="s">
        <v>58</v>
      </c>
      <c r="F775" s="22" t="s">
        <v>58</v>
      </c>
      <c r="G775" s="9">
        <v>6500</v>
      </c>
      <c r="H775" s="22" t="s">
        <v>15</v>
      </c>
      <c r="I775" s="28">
        <v>4</v>
      </c>
      <c r="J775" s="28">
        <v>26000</v>
      </c>
      <c r="K775" s="40"/>
      <c r="L775" s="40"/>
    </row>
    <row r="776" spans="1:12">
      <c r="A776" s="6">
        <v>45351</v>
      </c>
      <c r="B776" s="22" t="s">
        <v>10</v>
      </c>
      <c r="C776" s="22" t="s">
        <v>821</v>
      </c>
      <c r="D776" s="22" t="s">
        <v>1061</v>
      </c>
      <c r="E776" s="22" t="s">
        <v>58</v>
      </c>
      <c r="F776" s="22" t="s">
        <v>58</v>
      </c>
      <c r="G776" s="9">
        <v>200</v>
      </c>
      <c r="H776" s="22" t="s">
        <v>15</v>
      </c>
      <c r="I776" s="28">
        <v>3.16</v>
      </c>
      <c r="J776" s="28">
        <v>632.79999999999995</v>
      </c>
      <c r="K776" s="40"/>
      <c r="L776" s="40"/>
    </row>
    <row r="777" spans="1:12">
      <c r="A777" s="6">
        <v>45351</v>
      </c>
      <c r="B777" s="22" t="s">
        <v>10</v>
      </c>
      <c r="C777" s="22" t="s">
        <v>821</v>
      </c>
      <c r="D777" s="22" t="s">
        <v>1062</v>
      </c>
      <c r="E777" s="22" t="s">
        <v>58</v>
      </c>
      <c r="F777" s="22" t="s">
        <v>58</v>
      </c>
      <c r="G777" s="9">
        <v>3600</v>
      </c>
      <c r="H777" s="22" t="s">
        <v>15</v>
      </c>
      <c r="I777" s="28">
        <v>3.16</v>
      </c>
      <c r="J777" s="28">
        <v>11390.4</v>
      </c>
      <c r="K777" s="40"/>
      <c r="L777" s="40"/>
    </row>
    <row r="778" spans="1:12">
      <c r="A778" s="17">
        <v>45351</v>
      </c>
      <c r="B778" s="22" t="s">
        <v>10</v>
      </c>
      <c r="C778" s="22" t="s">
        <v>824</v>
      </c>
      <c r="D778" s="22" t="s">
        <v>1063</v>
      </c>
      <c r="E778" s="22" t="s">
        <v>58</v>
      </c>
      <c r="F778" s="22" t="s">
        <v>58</v>
      </c>
      <c r="G778" s="9">
        <v>4000</v>
      </c>
      <c r="H778" s="22" t="s">
        <v>15</v>
      </c>
      <c r="I778" s="28">
        <v>0.19</v>
      </c>
      <c r="J778" s="28">
        <v>752</v>
      </c>
      <c r="K778" s="40"/>
      <c r="L778" s="40"/>
    </row>
    <row r="779" spans="1:12">
      <c r="A779" s="17">
        <v>45351</v>
      </c>
      <c r="B779" s="22" t="s">
        <v>10</v>
      </c>
      <c r="C779" s="22" t="s">
        <v>824</v>
      </c>
      <c r="D779" s="22" t="s">
        <v>1064</v>
      </c>
      <c r="E779" s="22" t="s">
        <v>58</v>
      </c>
      <c r="F779" s="22" t="s">
        <v>58</v>
      </c>
      <c r="G779" s="9">
        <v>6360</v>
      </c>
      <c r="H779" s="22" t="s">
        <v>15</v>
      </c>
      <c r="I779" s="28">
        <v>0.19</v>
      </c>
      <c r="J779" s="28">
        <v>1195.68</v>
      </c>
      <c r="K779" s="40"/>
      <c r="L779" s="40"/>
    </row>
    <row r="780" spans="1:12">
      <c r="A780" s="17">
        <v>45351</v>
      </c>
      <c r="B780" s="22" t="s">
        <v>10</v>
      </c>
      <c r="C780" s="22" t="s">
        <v>824</v>
      </c>
      <c r="D780" s="22" t="s">
        <v>1065</v>
      </c>
      <c r="E780" s="22" t="s">
        <v>58</v>
      </c>
      <c r="F780" s="22" t="s">
        <v>58</v>
      </c>
      <c r="G780" s="9">
        <v>4000</v>
      </c>
      <c r="H780" s="22" t="s">
        <v>15</v>
      </c>
      <c r="I780" s="28">
        <v>0.19</v>
      </c>
      <c r="J780" s="28">
        <v>752</v>
      </c>
      <c r="K780" s="40"/>
      <c r="L780" s="40"/>
    </row>
    <row r="781" spans="1:12">
      <c r="A781" s="17">
        <v>45351</v>
      </c>
      <c r="B781" s="22" t="s">
        <v>10</v>
      </c>
      <c r="C781" s="22" t="s">
        <v>824</v>
      </c>
      <c r="D781" s="22" t="s">
        <v>1066</v>
      </c>
      <c r="E781" s="22" t="s">
        <v>58</v>
      </c>
      <c r="F781" s="22" t="s">
        <v>58</v>
      </c>
      <c r="G781" s="9">
        <v>14527</v>
      </c>
      <c r="H781" s="22" t="s">
        <v>15</v>
      </c>
      <c r="I781" s="28">
        <v>0.19</v>
      </c>
      <c r="J781" s="28">
        <v>2731.08</v>
      </c>
      <c r="K781" s="40"/>
      <c r="L781" s="40"/>
    </row>
    <row r="782" spans="1:12">
      <c r="A782" s="6">
        <v>45351</v>
      </c>
      <c r="B782" s="22" t="s">
        <v>10</v>
      </c>
      <c r="C782" s="22" t="s">
        <v>829</v>
      </c>
      <c r="D782" s="22" t="s">
        <v>1067</v>
      </c>
      <c r="E782" s="22" t="s">
        <v>58</v>
      </c>
      <c r="F782" s="22" t="s">
        <v>58</v>
      </c>
      <c r="G782" s="9">
        <v>221.46042</v>
      </c>
      <c r="H782" s="22" t="s">
        <v>15</v>
      </c>
      <c r="I782" s="28">
        <v>0.88</v>
      </c>
      <c r="J782" s="28">
        <v>194.95</v>
      </c>
      <c r="K782" s="40"/>
      <c r="L782" s="40"/>
    </row>
    <row r="783" spans="1:12">
      <c r="A783" s="6">
        <v>45351</v>
      </c>
      <c r="B783" s="22" t="s">
        <v>10</v>
      </c>
      <c r="C783" s="22" t="s">
        <v>117</v>
      </c>
      <c r="D783" s="22" t="s">
        <v>1068</v>
      </c>
      <c r="E783" s="22" t="s">
        <v>58</v>
      </c>
      <c r="F783" s="22" t="s">
        <v>58</v>
      </c>
      <c r="G783" s="9">
        <v>905.02919999999995</v>
      </c>
      <c r="H783" s="22" t="s">
        <v>15</v>
      </c>
      <c r="I783" s="28">
        <v>1.89</v>
      </c>
      <c r="J783" s="28">
        <v>1712.31</v>
      </c>
      <c r="K783" s="40"/>
      <c r="L783" s="40"/>
    </row>
    <row r="784" spans="1:12">
      <c r="A784" s="17">
        <v>45351</v>
      </c>
      <c r="B784" s="22" t="s">
        <v>10</v>
      </c>
      <c r="C784" s="22" t="s">
        <v>117</v>
      </c>
      <c r="D784" s="22" t="s">
        <v>1069</v>
      </c>
      <c r="E784" s="22" t="s">
        <v>58</v>
      </c>
      <c r="F784" s="22" t="s">
        <v>58</v>
      </c>
      <c r="G784" s="9">
        <v>300</v>
      </c>
      <c r="H784" s="22" t="s">
        <v>15</v>
      </c>
      <c r="I784" s="28">
        <v>1.89</v>
      </c>
      <c r="J784" s="28">
        <v>567.59</v>
      </c>
      <c r="K784" s="40"/>
      <c r="L784" s="40"/>
    </row>
    <row r="785" spans="1:12">
      <c r="A785" s="17">
        <v>45351</v>
      </c>
      <c r="B785" s="22" t="s">
        <v>10</v>
      </c>
      <c r="C785" s="22" t="s">
        <v>107</v>
      </c>
      <c r="D785" s="22" t="s">
        <v>1070</v>
      </c>
      <c r="E785" s="22" t="s">
        <v>65</v>
      </c>
      <c r="F785" s="22" t="s">
        <v>75</v>
      </c>
      <c r="G785" s="9">
        <v>23</v>
      </c>
      <c r="H785" s="22" t="s">
        <v>15</v>
      </c>
      <c r="I785" s="28">
        <v>38.54</v>
      </c>
      <c r="J785" s="28">
        <v>886.41</v>
      </c>
      <c r="K785" s="40"/>
      <c r="L785" s="40"/>
    </row>
    <row r="786" spans="1:12">
      <c r="A786" s="17">
        <v>45351</v>
      </c>
      <c r="B786" s="22" t="s">
        <v>10</v>
      </c>
      <c r="C786" s="22" t="s">
        <v>834</v>
      </c>
      <c r="D786" s="22" t="s">
        <v>1071</v>
      </c>
      <c r="E786" s="22" t="s">
        <v>65</v>
      </c>
      <c r="F786" s="22" t="s">
        <v>72</v>
      </c>
      <c r="G786" s="9">
        <v>36</v>
      </c>
      <c r="H786" s="22" t="s">
        <v>15</v>
      </c>
      <c r="I786" s="28">
        <v>74.86</v>
      </c>
      <c r="J786" s="28">
        <v>2694.84</v>
      </c>
      <c r="K786" s="40"/>
      <c r="L786" s="40"/>
    </row>
    <row r="787" spans="1:12">
      <c r="A787" s="17">
        <v>45351</v>
      </c>
      <c r="B787" s="22" t="s">
        <v>10</v>
      </c>
      <c r="C787" s="22" t="s">
        <v>836</v>
      </c>
      <c r="D787" s="22" t="s">
        <v>1072</v>
      </c>
      <c r="E787" s="22" t="s">
        <v>65</v>
      </c>
      <c r="F787" s="22" t="s">
        <v>66</v>
      </c>
      <c r="G787" s="9">
        <v>5</v>
      </c>
      <c r="H787" s="22" t="s">
        <v>15</v>
      </c>
      <c r="I787" s="28">
        <v>79.260000000000005</v>
      </c>
      <c r="J787" s="28">
        <v>396.3</v>
      </c>
      <c r="K787" s="40"/>
      <c r="L787" s="40"/>
    </row>
    <row r="788" spans="1:12">
      <c r="A788" s="6">
        <v>45351</v>
      </c>
      <c r="B788" s="22" t="s">
        <v>10</v>
      </c>
      <c r="C788" s="22" t="s">
        <v>836</v>
      </c>
      <c r="D788" s="22" t="s">
        <v>1073</v>
      </c>
      <c r="E788" s="22" t="s">
        <v>65</v>
      </c>
      <c r="F788" s="22" t="s">
        <v>66</v>
      </c>
      <c r="G788" s="9">
        <v>83</v>
      </c>
      <c r="H788" s="22" t="s">
        <v>15</v>
      </c>
      <c r="I788" s="28">
        <v>78.31</v>
      </c>
      <c r="J788" s="28">
        <v>6499.32</v>
      </c>
      <c r="K788" s="40"/>
      <c r="L788" s="40"/>
    </row>
    <row r="789" spans="1:12">
      <c r="A789" s="6">
        <v>45351</v>
      </c>
      <c r="B789" s="22" t="s">
        <v>10</v>
      </c>
      <c r="C789" s="22" t="s">
        <v>625</v>
      </c>
      <c r="D789" s="22" t="s">
        <v>1074</v>
      </c>
      <c r="E789" s="22" t="s">
        <v>58</v>
      </c>
      <c r="F789" s="22" t="s">
        <v>268</v>
      </c>
      <c r="G789" s="9">
        <v>17500</v>
      </c>
      <c r="H789" s="22" t="s">
        <v>15</v>
      </c>
      <c r="I789" s="28">
        <v>0.35</v>
      </c>
      <c r="J789" s="28">
        <v>6125</v>
      </c>
      <c r="K789" s="40"/>
      <c r="L789" s="40"/>
    </row>
    <row r="790" spans="1:12">
      <c r="A790" s="17">
        <v>45351</v>
      </c>
      <c r="B790" s="22" t="s">
        <v>10</v>
      </c>
      <c r="C790" s="22" t="s">
        <v>628</v>
      </c>
      <c r="D790" s="22" t="s">
        <v>1075</v>
      </c>
      <c r="E790" s="22" t="s">
        <v>58</v>
      </c>
      <c r="F790" s="22" t="s">
        <v>268</v>
      </c>
      <c r="G790" s="9">
        <v>10500</v>
      </c>
      <c r="H790" s="22" t="s">
        <v>15</v>
      </c>
      <c r="I790" s="28">
        <v>0.35</v>
      </c>
      <c r="J790" s="28">
        <v>3675</v>
      </c>
      <c r="K790" s="40"/>
      <c r="L790" s="40"/>
    </row>
    <row r="791" spans="1:12">
      <c r="A791" s="17">
        <v>45351</v>
      </c>
      <c r="B791" s="22" t="s">
        <v>10</v>
      </c>
      <c r="C791" s="22" t="s">
        <v>628</v>
      </c>
      <c r="D791" s="22" t="s">
        <v>1076</v>
      </c>
      <c r="E791" s="22" t="s">
        <v>58</v>
      </c>
      <c r="F791" s="22" t="s">
        <v>268</v>
      </c>
      <c r="G791" s="9">
        <v>10383</v>
      </c>
      <c r="H791" s="22" t="s">
        <v>15</v>
      </c>
      <c r="I791" s="28">
        <v>0.35</v>
      </c>
      <c r="J791" s="28">
        <v>3634.05</v>
      </c>
      <c r="K791" s="40"/>
      <c r="L791" s="40"/>
    </row>
    <row r="792" spans="1:12">
      <c r="A792" s="17">
        <v>45351</v>
      </c>
      <c r="B792" s="22" t="s">
        <v>10</v>
      </c>
      <c r="C792" s="22" t="s">
        <v>628</v>
      </c>
      <c r="D792" s="22" t="s">
        <v>1077</v>
      </c>
      <c r="E792" s="22" t="s">
        <v>58</v>
      </c>
      <c r="F792" s="22" t="s">
        <v>268</v>
      </c>
      <c r="G792" s="9">
        <v>10500</v>
      </c>
      <c r="H792" s="22" t="s">
        <v>15</v>
      </c>
      <c r="I792" s="28">
        <v>0.35</v>
      </c>
      <c r="J792" s="28">
        <v>3675</v>
      </c>
      <c r="K792" s="40"/>
      <c r="L792" s="40"/>
    </row>
    <row r="793" spans="1:12">
      <c r="A793" s="17">
        <v>45351</v>
      </c>
      <c r="B793" s="22" t="s">
        <v>10</v>
      </c>
      <c r="C793" s="22" t="s">
        <v>640</v>
      </c>
      <c r="D793" s="22" t="s">
        <v>1078</v>
      </c>
      <c r="E793" s="22" t="s">
        <v>18</v>
      </c>
      <c r="F793" s="22" t="s">
        <v>242</v>
      </c>
      <c r="G793" s="9">
        <v>42.35</v>
      </c>
      <c r="H793" s="22" t="s">
        <v>20</v>
      </c>
      <c r="I793" s="28">
        <v>16.329999999999998</v>
      </c>
      <c r="J793" s="28">
        <v>691.58</v>
      </c>
      <c r="K793" s="40"/>
      <c r="L793" s="40"/>
    </row>
    <row r="794" spans="1:12">
      <c r="A794" s="6">
        <v>45351</v>
      </c>
      <c r="B794" s="22" t="s">
        <v>10</v>
      </c>
      <c r="C794" s="22" t="s">
        <v>688</v>
      </c>
      <c r="D794" s="22" t="s">
        <v>1079</v>
      </c>
      <c r="E794" s="22" t="s">
        <v>18</v>
      </c>
      <c r="F794" s="22" t="s">
        <v>242</v>
      </c>
      <c r="G794" s="9">
        <v>11.09</v>
      </c>
      <c r="H794" s="22" t="s">
        <v>20</v>
      </c>
      <c r="I794" s="28">
        <v>4.5</v>
      </c>
      <c r="J794" s="28">
        <v>49.91</v>
      </c>
      <c r="K794" s="40"/>
      <c r="L794" s="40"/>
    </row>
    <row r="795" spans="1:12">
      <c r="A795" s="6">
        <v>45351</v>
      </c>
      <c r="B795" s="22" t="s">
        <v>10</v>
      </c>
      <c r="C795" s="22" t="s">
        <v>739</v>
      </c>
      <c r="D795" s="22" t="s">
        <v>1080</v>
      </c>
      <c r="E795" s="22" t="s">
        <v>18</v>
      </c>
      <c r="F795" s="22" t="s">
        <v>242</v>
      </c>
      <c r="G795" s="9">
        <v>40.24</v>
      </c>
      <c r="H795" s="22" t="s">
        <v>20</v>
      </c>
      <c r="I795" s="28">
        <v>5.0999999999999996</v>
      </c>
      <c r="J795" s="28">
        <v>205.22</v>
      </c>
      <c r="K795" s="40"/>
      <c r="L795" s="40"/>
    </row>
    <row r="796" spans="1:12">
      <c r="A796" s="17">
        <v>45351</v>
      </c>
      <c r="B796" s="22" t="s">
        <v>10</v>
      </c>
      <c r="C796" s="22" t="s">
        <v>745</v>
      </c>
      <c r="D796" s="22" t="s">
        <v>1081</v>
      </c>
      <c r="E796" s="22" t="s">
        <v>18</v>
      </c>
      <c r="F796" s="22" t="s">
        <v>242</v>
      </c>
      <c r="G796" s="9">
        <v>100</v>
      </c>
      <c r="H796" s="22" t="s">
        <v>20</v>
      </c>
      <c r="I796" s="28">
        <v>16.2</v>
      </c>
      <c r="J796" s="28">
        <v>1620</v>
      </c>
      <c r="K796" s="40"/>
      <c r="L796" s="40"/>
    </row>
    <row r="797" spans="1:12">
      <c r="A797" s="17">
        <v>45351</v>
      </c>
      <c r="B797" s="22" t="s">
        <v>10</v>
      </c>
      <c r="C797" s="22" t="s">
        <v>851</v>
      </c>
      <c r="D797" s="22" t="s">
        <v>1082</v>
      </c>
      <c r="E797" s="22" t="s">
        <v>18</v>
      </c>
      <c r="F797" s="22" t="s">
        <v>242</v>
      </c>
      <c r="G797" s="9">
        <v>96.94</v>
      </c>
      <c r="H797" s="22" t="s">
        <v>20</v>
      </c>
      <c r="I797" s="28">
        <v>5.6</v>
      </c>
      <c r="J797" s="28">
        <v>542.86</v>
      </c>
      <c r="K797" s="40"/>
      <c r="L797" s="40"/>
    </row>
    <row r="798" spans="1:12">
      <c r="A798" s="17">
        <v>45351</v>
      </c>
      <c r="B798" s="22" t="s">
        <v>10</v>
      </c>
      <c r="C798" s="22" t="s">
        <v>851</v>
      </c>
      <c r="D798" s="22" t="s">
        <v>1083</v>
      </c>
      <c r="E798" s="22" t="s">
        <v>18</v>
      </c>
      <c r="F798" s="22" t="s">
        <v>242</v>
      </c>
      <c r="G798" s="9">
        <v>81.599999999999994</v>
      </c>
      <c r="H798" s="22" t="s">
        <v>20</v>
      </c>
      <c r="I798" s="28">
        <v>5.6</v>
      </c>
      <c r="J798" s="28">
        <v>456.96</v>
      </c>
      <c r="K798" s="40"/>
      <c r="L798" s="40"/>
    </row>
    <row r="799" spans="1:12">
      <c r="A799" s="17">
        <v>45351</v>
      </c>
      <c r="B799" s="22" t="s">
        <v>10</v>
      </c>
      <c r="C799" s="22" t="s">
        <v>854</v>
      </c>
      <c r="D799" s="22" t="s">
        <v>1084</v>
      </c>
      <c r="E799" s="22" t="s">
        <v>18</v>
      </c>
      <c r="F799" s="22" t="s">
        <v>242</v>
      </c>
      <c r="G799" s="9">
        <v>40</v>
      </c>
      <c r="H799" s="22" t="s">
        <v>20</v>
      </c>
      <c r="I799" s="28">
        <v>13.65</v>
      </c>
      <c r="J799" s="28">
        <v>546</v>
      </c>
      <c r="K799" s="40"/>
      <c r="L799" s="40"/>
    </row>
    <row r="800" spans="1:12">
      <c r="A800" s="6">
        <v>45351</v>
      </c>
      <c r="B800" s="22" t="s">
        <v>10</v>
      </c>
      <c r="C800" s="22" t="s">
        <v>202</v>
      </c>
      <c r="D800" s="22" t="s">
        <v>1085</v>
      </c>
      <c r="E800" s="22" t="s">
        <v>58</v>
      </c>
      <c r="F800" s="22" t="s">
        <v>168</v>
      </c>
      <c r="H800" s="22" t="s">
        <v>15</v>
      </c>
      <c r="K800" s="40"/>
      <c r="L800" s="40"/>
    </row>
    <row r="801" spans="1:12">
      <c r="A801" s="17">
        <v>45351</v>
      </c>
      <c r="B801" s="22" t="s">
        <v>10</v>
      </c>
      <c r="C801" s="22" t="s">
        <v>582</v>
      </c>
      <c r="D801" s="22" t="s">
        <v>1086</v>
      </c>
      <c r="E801" s="22" t="s">
        <v>58</v>
      </c>
      <c r="F801" s="22" t="s">
        <v>168</v>
      </c>
      <c r="H801" s="22" t="s">
        <v>15</v>
      </c>
      <c r="K801" s="40"/>
      <c r="L801" s="40"/>
    </row>
    <row r="802" spans="1:12">
      <c r="A802" s="17">
        <v>45351</v>
      </c>
      <c r="B802" s="22" t="s">
        <v>10</v>
      </c>
      <c r="C802" s="22" t="s">
        <v>582</v>
      </c>
      <c r="D802" s="22" t="s">
        <v>1087</v>
      </c>
      <c r="E802" s="22" t="s">
        <v>58</v>
      </c>
      <c r="F802" s="22" t="s">
        <v>168</v>
      </c>
      <c r="H802" s="22" t="s">
        <v>15</v>
      </c>
      <c r="K802" s="40"/>
      <c r="L802" s="40"/>
    </row>
    <row r="803" spans="1:12">
      <c r="A803" s="17">
        <v>45351</v>
      </c>
      <c r="B803" s="22" t="s">
        <v>10</v>
      </c>
      <c r="C803" s="22" t="s">
        <v>582</v>
      </c>
      <c r="D803" s="22" t="s">
        <v>1088</v>
      </c>
      <c r="E803" s="22" t="s">
        <v>58</v>
      </c>
      <c r="F803" s="22" t="s">
        <v>168</v>
      </c>
      <c r="G803" s="9">
        <v>48750</v>
      </c>
      <c r="H803" s="22" t="s">
        <v>15</v>
      </c>
      <c r="I803" s="28">
        <v>0.01</v>
      </c>
      <c r="J803" s="28">
        <v>390</v>
      </c>
      <c r="K803" s="40"/>
      <c r="L803" s="40"/>
    </row>
    <row r="804" spans="1:12">
      <c r="A804" s="6">
        <v>45351</v>
      </c>
      <c r="B804" s="22" t="s">
        <v>10</v>
      </c>
      <c r="C804" s="22" t="s">
        <v>191</v>
      </c>
      <c r="D804" s="22" t="s">
        <v>1089</v>
      </c>
      <c r="E804" s="22" t="s">
        <v>58</v>
      </c>
      <c r="F804" s="22" t="s">
        <v>168</v>
      </c>
      <c r="G804" s="9">
        <v>15000</v>
      </c>
      <c r="H804" s="22" t="s">
        <v>15</v>
      </c>
      <c r="I804" s="28">
        <v>0.01</v>
      </c>
      <c r="J804" s="28">
        <v>120</v>
      </c>
      <c r="K804" s="40"/>
      <c r="L804" s="40"/>
    </row>
    <row r="805" spans="1:12">
      <c r="A805" s="17">
        <v>45351</v>
      </c>
      <c r="B805" s="22" t="s">
        <v>10</v>
      </c>
      <c r="C805" s="22" t="s">
        <v>191</v>
      </c>
      <c r="D805" s="22" t="s">
        <v>1090</v>
      </c>
      <c r="E805" s="22" t="s">
        <v>58</v>
      </c>
      <c r="F805" s="22" t="s">
        <v>168</v>
      </c>
      <c r="G805" s="9">
        <v>65000</v>
      </c>
      <c r="H805" s="22" t="s">
        <v>15</v>
      </c>
      <c r="I805" s="28">
        <v>0.01</v>
      </c>
      <c r="J805" s="28">
        <v>520</v>
      </c>
      <c r="K805" s="40"/>
      <c r="L805" s="40"/>
    </row>
    <row r="806" spans="1:12">
      <c r="A806" s="17">
        <v>45351</v>
      </c>
      <c r="B806" s="22" t="s">
        <v>10</v>
      </c>
      <c r="C806" s="22" t="s">
        <v>747</v>
      </c>
      <c r="D806" s="22" t="s">
        <v>1091</v>
      </c>
      <c r="E806" s="22" t="s">
        <v>18</v>
      </c>
      <c r="F806" s="22" t="s">
        <v>242</v>
      </c>
      <c r="G806" s="9">
        <v>255.95</v>
      </c>
      <c r="H806" s="22" t="s">
        <v>20</v>
      </c>
      <c r="I806" s="28">
        <v>14.4</v>
      </c>
      <c r="J806" s="28">
        <v>3685.68</v>
      </c>
      <c r="K806" s="40"/>
      <c r="L806" s="40"/>
    </row>
    <row r="807" spans="1:12">
      <c r="A807" s="17">
        <v>45351</v>
      </c>
      <c r="B807" s="22" t="s">
        <v>10</v>
      </c>
      <c r="C807" s="22" t="s">
        <v>191</v>
      </c>
      <c r="D807" s="22" t="s">
        <v>1092</v>
      </c>
      <c r="E807" s="22" t="s">
        <v>58</v>
      </c>
      <c r="F807" s="22" t="s">
        <v>168</v>
      </c>
      <c r="G807" s="9">
        <v>55250</v>
      </c>
      <c r="H807" s="22" t="s">
        <v>15</v>
      </c>
      <c r="I807" s="28">
        <v>0.01</v>
      </c>
      <c r="J807" s="28">
        <v>442</v>
      </c>
      <c r="K807" s="40"/>
      <c r="L807" s="40"/>
    </row>
    <row r="808" spans="1:12">
      <c r="A808" s="17">
        <v>45351</v>
      </c>
      <c r="B808" s="22" t="s">
        <v>10</v>
      </c>
      <c r="C808" s="22" t="s">
        <v>191</v>
      </c>
      <c r="D808" s="22" t="s">
        <v>1093</v>
      </c>
      <c r="E808" s="22" t="s">
        <v>58</v>
      </c>
      <c r="F808" s="22" t="s">
        <v>168</v>
      </c>
      <c r="G808" s="9">
        <v>32500</v>
      </c>
      <c r="H808" s="22" t="s">
        <v>15</v>
      </c>
      <c r="I808" s="28">
        <v>0.01</v>
      </c>
      <c r="J808" s="28">
        <v>260</v>
      </c>
      <c r="K808" s="40"/>
      <c r="L808" s="40"/>
    </row>
    <row r="809" spans="1:12">
      <c r="A809" s="6">
        <v>45351</v>
      </c>
      <c r="B809" s="22" t="s">
        <v>10</v>
      </c>
      <c r="C809" s="22" t="s">
        <v>191</v>
      </c>
      <c r="D809" s="22" t="s">
        <v>1094</v>
      </c>
      <c r="E809" s="22" t="s">
        <v>58</v>
      </c>
      <c r="F809" s="22" t="s">
        <v>168</v>
      </c>
      <c r="G809" s="9">
        <v>48750</v>
      </c>
      <c r="H809" s="22" t="s">
        <v>15</v>
      </c>
      <c r="I809" s="28">
        <v>0.01</v>
      </c>
      <c r="J809" s="28">
        <v>390</v>
      </c>
      <c r="K809" s="40"/>
      <c r="L809" s="40"/>
    </row>
    <row r="810" spans="1:12">
      <c r="A810" s="6">
        <v>45351</v>
      </c>
      <c r="B810" s="22" t="s">
        <v>10</v>
      </c>
      <c r="C810" s="22" t="s">
        <v>191</v>
      </c>
      <c r="D810" s="22" t="s">
        <v>1095</v>
      </c>
      <c r="E810" s="22" t="s">
        <v>58</v>
      </c>
      <c r="F810" s="22" t="s">
        <v>168</v>
      </c>
      <c r="G810" s="9">
        <v>16250</v>
      </c>
      <c r="H810" s="22" t="s">
        <v>15</v>
      </c>
      <c r="I810" s="28">
        <v>0.01</v>
      </c>
      <c r="J810" s="28">
        <v>130</v>
      </c>
      <c r="K810" s="40"/>
      <c r="L810" s="40"/>
    </row>
    <row r="811" spans="1:12">
      <c r="A811" s="17">
        <v>45351</v>
      </c>
      <c r="B811" s="22" t="s">
        <v>10</v>
      </c>
      <c r="C811" s="22" t="s">
        <v>187</v>
      </c>
      <c r="D811" s="22" t="s">
        <v>1096</v>
      </c>
      <c r="E811" s="22" t="s">
        <v>58</v>
      </c>
      <c r="F811" s="22" t="s">
        <v>168</v>
      </c>
      <c r="G811" s="9">
        <v>16250</v>
      </c>
      <c r="H811" s="22" t="s">
        <v>15</v>
      </c>
      <c r="I811" s="28">
        <v>0.01</v>
      </c>
      <c r="J811" s="28">
        <v>130</v>
      </c>
      <c r="K811" s="40"/>
      <c r="L811" s="40"/>
    </row>
    <row r="812" spans="1:12">
      <c r="A812" s="17">
        <v>45351</v>
      </c>
      <c r="B812" s="22" t="s">
        <v>10</v>
      </c>
      <c r="C812" s="22" t="s">
        <v>187</v>
      </c>
      <c r="D812" s="22" t="s">
        <v>1097</v>
      </c>
      <c r="E812" s="22" t="s">
        <v>58</v>
      </c>
      <c r="F812" s="22" t="s">
        <v>168</v>
      </c>
      <c r="G812" s="9">
        <v>40950</v>
      </c>
      <c r="H812" s="22" t="s">
        <v>15</v>
      </c>
      <c r="I812" s="28">
        <v>0.01</v>
      </c>
      <c r="J812" s="28">
        <v>327.60000000000002</v>
      </c>
      <c r="K812" s="40"/>
      <c r="L812" s="40"/>
    </row>
    <row r="813" spans="1:12">
      <c r="A813" s="17">
        <v>45351</v>
      </c>
      <c r="B813" s="22" t="s">
        <v>10</v>
      </c>
      <c r="C813" s="22" t="s">
        <v>187</v>
      </c>
      <c r="D813" s="22" t="s">
        <v>1098</v>
      </c>
      <c r="E813" s="22" t="s">
        <v>58</v>
      </c>
      <c r="F813" s="22" t="s">
        <v>168</v>
      </c>
      <c r="G813" s="9">
        <v>10400</v>
      </c>
      <c r="H813" s="22" t="s">
        <v>15</v>
      </c>
      <c r="I813" s="28">
        <v>0.01</v>
      </c>
      <c r="J813" s="28">
        <v>83.2</v>
      </c>
      <c r="K813" s="40"/>
      <c r="L813" s="40"/>
    </row>
    <row r="814" spans="1:12">
      <c r="A814" s="17">
        <v>45351</v>
      </c>
      <c r="B814" s="22" t="s">
        <v>10</v>
      </c>
      <c r="C814" s="22" t="s">
        <v>180</v>
      </c>
      <c r="D814" s="22" t="s">
        <v>1099</v>
      </c>
      <c r="E814" s="22" t="s">
        <v>58</v>
      </c>
      <c r="F814" s="22" t="s">
        <v>168</v>
      </c>
      <c r="G814" s="9">
        <v>97500</v>
      </c>
      <c r="H814" s="22" t="s">
        <v>15</v>
      </c>
      <c r="I814" s="28">
        <v>0.01</v>
      </c>
      <c r="J814" s="28">
        <v>780</v>
      </c>
      <c r="K814" s="40"/>
      <c r="L814" s="40"/>
    </row>
    <row r="815" spans="1:12">
      <c r="A815" s="6">
        <v>45351</v>
      </c>
      <c r="B815" s="22" t="s">
        <v>10</v>
      </c>
      <c r="C815" s="22" t="s">
        <v>180</v>
      </c>
      <c r="D815" s="22" t="s">
        <v>1100</v>
      </c>
      <c r="E815" s="22" t="s">
        <v>58</v>
      </c>
      <c r="F815" s="22" t="s">
        <v>168</v>
      </c>
      <c r="G815" s="9">
        <v>16250</v>
      </c>
      <c r="H815" s="22" t="s">
        <v>15</v>
      </c>
      <c r="I815" s="28">
        <v>0.01</v>
      </c>
      <c r="J815" s="28">
        <v>130</v>
      </c>
      <c r="K815" s="40"/>
      <c r="L815" s="40"/>
    </row>
    <row r="816" spans="1:12">
      <c r="A816" s="6">
        <v>45351</v>
      </c>
      <c r="B816" s="22" t="s">
        <v>10</v>
      </c>
      <c r="C816" s="22" t="s">
        <v>180</v>
      </c>
      <c r="D816" s="22" t="s">
        <v>1101</v>
      </c>
      <c r="E816" s="22" t="s">
        <v>58</v>
      </c>
      <c r="F816" s="22" t="s">
        <v>168</v>
      </c>
      <c r="G816" s="9">
        <v>308750</v>
      </c>
      <c r="H816" s="22" t="s">
        <v>15</v>
      </c>
      <c r="I816" s="28">
        <v>0.01</v>
      </c>
      <c r="J816" s="28">
        <v>2470</v>
      </c>
      <c r="K816" s="40"/>
      <c r="L816" s="40"/>
    </row>
    <row r="817" spans="1:12">
      <c r="A817" s="17">
        <v>45351</v>
      </c>
      <c r="B817" s="22" t="s">
        <v>10</v>
      </c>
      <c r="C817" s="22" t="s">
        <v>180</v>
      </c>
      <c r="D817" s="22" t="s">
        <v>1102</v>
      </c>
      <c r="E817" s="22" t="s">
        <v>58</v>
      </c>
      <c r="F817" s="22" t="s">
        <v>168</v>
      </c>
      <c r="G817" s="9">
        <v>178750</v>
      </c>
      <c r="H817" s="22" t="s">
        <v>15</v>
      </c>
      <c r="I817" s="28">
        <v>0.01</v>
      </c>
      <c r="J817" s="28">
        <v>1430</v>
      </c>
      <c r="K817" s="40"/>
      <c r="L817" s="40"/>
    </row>
    <row r="818" spans="1:12">
      <c r="A818" s="17">
        <v>45351</v>
      </c>
      <c r="B818" s="22" t="s">
        <v>10</v>
      </c>
      <c r="C818" s="22" t="s">
        <v>180</v>
      </c>
      <c r="D818" s="22" t="s">
        <v>1103</v>
      </c>
      <c r="E818" s="22" t="s">
        <v>58</v>
      </c>
      <c r="F818" s="22" t="s">
        <v>168</v>
      </c>
      <c r="G818" s="9">
        <v>48750</v>
      </c>
      <c r="H818" s="22" t="s">
        <v>15</v>
      </c>
      <c r="I818" s="28">
        <v>0.01</v>
      </c>
      <c r="J818" s="28">
        <v>390</v>
      </c>
      <c r="K818" s="40"/>
      <c r="L818" s="40"/>
    </row>
    <row r="819" spans="1:12">
      <c r="A819" s="17">
        <v>45351</v>
      </c>
      <c r="B819" s="22" t="s">
        <v>10</v>
      </c>
      <c r="C819" s="22" t="s">
        <v>256</v>
      </c>
      <c r="D819" s="22" t="s">
        <v>1104</v>
      </c>
      <c r="E819" s="22" t="s">
        <v>58</v>
      </c>
      <c r="F819" s="22" t="s">
        <v>168</v>
      </c>
      <c r="H819" s="22" t="s">
        <v>15</v>
      </c>
      <c r="K819" s="40"/>
      <c r="L819" s="40"/>
    </row>
    <row r="820" spans="1:12">
      <c r="A820" s="17">
        <v>45351</v>
      </c>
      <c r="B820" s="22" t="s">
        <v>10</v>
      </c>
      <c r="C820" s="22" t="s">
        <v>197</v>
      </c>
      <c r="D820" s="22" t="s">
        <v>1105</v>
      </c>
      <c r="E820" s="22" t="s">
        <v>58</v>
      </c>
      <c r="F820" s="22" t="s">
        <v>168</v>
      </c>
      <c r="G820" s="9">
        <v>103350</v>
      </c>
      <c r="H820" s="22" t="s">
        <v>15</v>
      </c>
      <c r="I820" s="28">
        <v>0.01</v>
      </c>
      <c r="J820" s="28">
        <v>826.8</v>
      </c>
      <c r="K820" s="40"/>
      <c r="L820" s="40"/>
    </row>
    <row r="821" spans="1:12">
      <c r="A821" s="6">
        <v>45351</v>
      </c>
      <c r="B821" s="22" t="s">
        <v>10</v>
      </c>
      <c r="C821" s="22" t="s">
        <v>197</v>
      </c>
      <c r="D821" s="22" t="s">
        <v>1106</v>
      </c>
      <c r="E821" s="22" t="s">
        <v>58</v>
      </c>
      <c r="F821" s="22" t="s">
        <v>168</v>
      </c>
      <c r="G821" s="9">
        <v>65000</v>
      </c>
      <c r="H821" s="22" t="s">
        <v>15</v>
      </c>
      <c r="I821" s="28">
        <v>0.01</v>
      </c>
      <c r="J821" s="28">
        <v>520</v>
      </c>
      <c r="K821" s="40"/>
      <c r="L821" s="40"/>
    </row>
    <row r="822" spans="1:12">
      <c r="A822" s="6">
        <v>45351</v>
      </c>
      <c r="B822" s="22" t="s">
        <v>10</v>
      </c>
      <c r="C822" s="22" t="s">
        <v>575</v>
      </c>
      <c r="D822" s="22" t="s">
        <v>1107</v>
      </c>
      <c r="E822" s="22" t="s">
        <v>58</v>
      </c>
      <c r="F822" s="22" t="s">
        <v>168</v>
      </c>
      <c r="H822" s="22" t="s">
        <v>15</v>
      </c>
      <c r="K822" s="40"/>
      <c r="L822" s="40"/>
    </row>
    <row r="823" spans="1:12">
      <c r="A823" s="17">
        <v>45351</v>
      </c>
      <c r="B823" s="22" t="s">
        <v>10</v>
      </c>
      <c r="C823" s="22" t="s">
        <v>575</v>
      </c>
      <c r="D823" s="22" t="s">
        <v>1108</v>
      </c>
      <c r="E823" s="22" t="s">
        <v>58</v>
      </c>
      <c r="F823" s="22" t="s">
        <v>168</v>
      </c>
      <c r="H823" s="22" t="s">
        <v>15</v>
      </c>
      <c r="K823" s="40"/>
      <c r="L823" s="40"/>
    </row>
    <row r="824" spans="1:12">
      <c r="A824" s="17">
        <v>45351</v>
      </c>
      <c r="B824" s="22" t="s">
        <v>10</v>
      </c>
      <c r="C824" s="22" t="s">
        <v>700</v>
      </c>
      <c r="D824" s="22" t="s">
        <v>1109</v>
      </c>
      <c r="E824" s="22" t="s">
        <v>58</v>
      </c>
      <c r="F824" s="22" t="s">
        <v>168</v>
      </c>
      <c r="H824" s="22" t="s">
        <v>15</v>
      </c>
      <c r="K824" s="40"/>
      <c r="L824" s="40"/>
    </row>
    <row r="825" spans="1:12">
      <c r="A825" s="17">
        <v>45351</v>
      </c>
      <c r="B825" s="22" t="s">
        <v>10</v>
      </c>
      <c r="C825" s="22" t="s">
        <v>700</v>
      </c>
      <c r="D825" s="22" t="s">
        <v>1110</v>
      </c>
      <c r="E825" s="22" t="s">
        <v>58</v>
      </c>
      <c r="F825" s="22" t="s">
        <v>168</v>
      </c>
      <c r="H825" s="22" t="s">
        <v>15</v>
      </c>
      <c r="K825" s="40"/>
      <c r="L825" s="40"/>
    </row>
    <row r="826" spans="1:12">
      <c r="A826" s="17">
        <v>45351</v>
      </c>
      <c r="B826" s="22" t="s">
        <v>10</v>
      </c>
      <c r="C826" s="22" t="s">
        <v>700</v>
      </c>
      <c r="D826" s="22" t="s">
        <v>1111</v>
      </c>
      <c r="E826" s="22" t="s">
        <v>58</v>
      </c>
      <c r="F826" s="22" t="s">
        <v>168</v>
      </c>
      <c r="H826" s="22" t="s">
        <v>15</v>
      </c>
      <c r="K826" s="40"/>
      <c r="L826" s="40"/>
    </row>
    <row r="827" spans="1:12">
      <c r="A827" s="6">
        <v>45351</v>
      </c>
      <c r="B827" s="22" t="s">
        <v>10</v>
      </c>
      <c r="C827" s="22" t="s">
        <v>700</v>
      </c>
      <c r="D827" s="22" t="s">
        <v>1112</v>
      </c>
      <c r="E827" s="22" t="s">
        <v>58</v>
      </c>
      <c r="F827" s="22" t="s">
        <v>168</v>
      </c>
      <c r="H827" s="22" t="s">
        <v>15</v>
      </c>
      <c r="K827" s="40"/>
      <c r="L827" s="40"/>
    </row>
    <row r="828" spans="1:12">
      <c r="A828" s="6">
        <v>45351</v>
      </c>
      <c r="B828" s="22" t="s">
        <v>10</v>
      </c>
      <c r="C828" s="22" t="s">
        <v>700</v>
      </c>
      <c r="D828" s="22" t="s">
        <v>1113</v>
      </c>
      <c r="E828" s="22" t="s">
        <v>58</v>
      </c>
      <c r="F828" s="22" t="s">
        <v>168</v>
      </c>
      <c r="H828" s="22" t="s">
        <v>15</v>
      </c>
      <c r="K828" s="40"/>
      <c r="L828" s="40"/>
    </row>
    <row r="829" spans="1:12">
      <c r="A829" s="17">
        <v>45351</v>
      </c>
      <c r="B829" s="22" t="s">
        <v>10</v>
      </c>
      <c r="C829" s="22" t="s">
        <v>700</v>
      </c>
      <c r="D829" s="22" t="s">
        <v>1114</v>
      </c>
      <c r="E829" s="22" t="s">
        <v>58</v>
      </c>
      <c r="F829" s="22" t="s">
        <v>168</v>
      </c>
      <c r="H829" s="22" t="s">
        <v>15</v>
      </c>
      <c r="K829" s="40"/>
      <c r="L829" s="40"/>
    </row>
    <row r="830" spans="1:12">
      <c r="A830" s="17">
        <v>45351</v>
      </c>
      <c r="B830" s="22" t="s">
        <v>10</v>
      </c>
      <c r="C830" s="22" t="s">
        <v>700</v>
      </c>
      <c r="D830" s="22" t="s">
        <v>1115</v>
      </c>
      <c r="E830" s="22" t="s">
        <v>58</v>
      </c>
      <c r="F830" s="22" t="s">
        <v>168</v>
      </c>
      <c r="H830" s="22" t="s">
        <v>15</v>
      </c>
      <c r="K830" s="40"/>
      <c r="L830" s="40"/>
    </row>
    <row r="831" spans="1:12">
      <c r="A831" s="17">
        <v>45351</v>
      </c>
      <c r="B831" s="22" t="s">
        <v>10</v>
      </c>
      <c r="C831" s="22" t="s">
        <v>700</v>
      </c>
      <c r="D831" s="22" t="s">
        <v>1116</v>
      </c>
      <c r="E831" s="22" t="s">
        <v>58</v>
      </c>
      <c r="F831" s="22" t="s">
        <v>168</v>
      </c>
      <c r="H831" s="22" t="s">
        <v>15</v>
      </c>
      <c r="K831" s="40"/>
      <c r="L831" s="40"/>
    </row>
    <row r="832" spans="1:12">
      <c r="A832" s="17">
        <v>45351</v>
      </c>
      <c r="B832" s="22" t="s">
        <v>10</v>
      </c>
      <c r="C832" s="22" t="s">
        <v>700</v>
      </c>
      <c r="D832" s="22" t="s">
        <v>1117</v>
      </c>
      <c r="E832" s="22" t="s">
        <v>58</v>
      </c>
      <c r="F832" s="22" t="s">
        <v>168</v>
      </c>
      <c r="H832" s="22" t="s">
        <v>15</v>
      </c>
      <c r="K832" s="40"/>
      <c r="L832" s="40"/>
    </row>
    <row r="833" spans="1:12">
      <c r="A833" s="6">
        <v>45351</v>
      </c>
      <c r="B833" s="22" t="s">
        <v>10</v>
      </c>
      <c r="C833" s="22" t="s">
        <v>703</v>
      </c>
      <c r="D833" s="22" t="s">
        <v>1118</v>
      </c>
      <c r="E833" s="22" t="s">
        <v>58</v>
      </c>
      <c r="F833" s="22" t="s">
        <v>168</v>
      </c>
      <c r="H833" s="22" t="s">
        <v>15</v>
      </c>
      <c r="K833" s="40"/>
      <c r="L833" s="40"/>
    </row>
    <row r="834" spans="1:12">
      <c r="A834" s="6">
        <v>45351</v>
      </c>
      <c r="B834" s="22" t="s">
        <v>10</v>
      </c>
      <c r="C834" s="22" t="s">
        <v>573</v>
      </c>
      <c r="D834" s="22" t="s">
        <v>1119</v>
      </c>
      <c r="E834" s="22" t="s">
        <v>58</v>
      </c>
      <c r="F834" s="22" t="s">
        <v>168</v>
      </c>
      <c r="H834" s="22" t="s">
        <v>15</v>
      </c>
      <c r="K834" s="40"/>
      <c r="L834" s="40"/>
    </row>
    <row r="835" spans="1:12">
      <c r="A835" s="6">
        <v>45351</v>
      </c>
      <c r="B835" s="22" t="s">
        <v>10</v>
      </c>
      <c r="C835" s="22" t="s">
        <v>573</v>
      </c>
      <c r="D835" s="22" t="s">
        <v>1120</v>
      </c>
      <c r="E835" s="22" t="s">
        <v>58</v>
      </c>
      <c r="F835" s="22" t="s">
        <v>168</v>
      </c>
      <c r="H835" s="22" t="s">
        <v>15</v>
      </c>
      <c r="K835" s="40"/>
      <c r="L835" s="40"/>
    </row>
    <row r="836" spans="1:12">
      <c r="A836" s="17">
        <v>45351</v>
      </c>
      <c r="B836" s="22" t="s">
        <v>10</v>
      </c>
      <c r="C836" s="22" t="s">
        <v>573</v>
      </c>
      <c r="D836" s="22" t="s">
        <v>1121</v>
      </c>
      <c r="E836" s="22" t="s">
        <v>58</v>
      </c>
      <c r="F836" s="22" t="s">
        <v>168</v>
      </c>
      <c r="H836" s="22" t="s">
        <v>15</v>
      </c>
      <c r="K836" s="40"/>
      <c r="L836" s="40"/>
    </row>
    <row r="837" spans="1:12">
      <c r="A837" s="17">
        <v>45351</v>
      </c>
      <c r="B837" s="22" t="s">
        <v>10</v>
      </c>
      <c r="C837" s="22" t="s">
        <v>573</v>
      </c>
      <c r="D837" s="22" t="s">
        <v>1122</v>
      </c>
      <c r="E837" s="22" t="s">
        <v>58</v>
      </c>
      <c r="F837" s="22" t="s">
        <v>168</v>
      </c>
      <c r="H837" s="22" t="s">
        <v>15</v>
      </c>
      <c r="K837" s="40"/>
      <c r="L837" s="40"/>
    </row>
    <row r="838" spans="1:12">
      <c r="A838" s="17">
        <v>45351</v>
      </c>
      <c r="B838" s="22" t="s">
        <v>10</v>
      </c>
      <c r="C838" s="22" t="s">
        <v>573</v>
      </c>
      <c r="D838" s="22" t="s">
        <v>1123</v>
      </c>
      <c r="E838" s="22" t="s">
        <v>58</v>
      </c>
      <c r="F838" s="22" t="s">
        <v>168</v>
      </c>
      <c r="H838" s="22" t="s">
        <v>15</v>
      </c>
      <c r="K838" s="40"/>
      <c r="L838" s="40"/>
    </row>
    <row r="839" spans="1:12">
      <c r="A839" s="17">
        <v>45351</v>
      </c>
      <c r="B839" s="22" t="s">
        <v>10</v>
      </c>
      <c r="C839" s="22" t="s">
        <v>573</v>
      </c>
      <c r="D839" s="22" t="s">
        <v>1124</v>
      </c>
      <c r="E839" s="22" t="s">
        <v>58</v>
      </c>
      <c r="F839" s="22" t="s">
        <v>168</v>
      </c>
      <c r="H839" s="22" t="s">
        <v>15</v>
      </c>
      <c r="K839" s="40"/>
      <c r="L839" s="40"/>
    </row>
    <row r="840" spans="1:12">
      <c r="A840" s="6">
        <v>45351</v>
      </c>
      <c r="B840" s="22" t="s">
        <v>10</v>
      </c>
      <c r="C840" s="22" t="s">
        <v>571</v>
      </c>
      <c r="D840" s="22" t="s">
        <v>1125</v>
      </c>
      <c r="E840" s="22" t="s">
        <v>58</v>
      </c>
      <c r="F840" s="22" t="s">
        <v>168</v>
      </c>
      <c r="H840" s="22" t="s">
        <v>15</v>
      </c>
      <c r="K840" s="40"/>
      <c r="L840" s="40"/>
    </row>
    <row r="841" spans="1:12">
      <c r="A841" s="6">
        <v>45351</v>
      </c>
      <c r="B841" s="22" t="s">
        <v>10</v>
      </c>
      <c r="C841" s="22" t="s">
        <v>191</v>
      </c>
      <c r="D841" s="22" t="s">
        <v>1126</v>
      </c>
      <c r="E841" s="22" t="s">
        <v>58</v>
      </c>
      <c r="F841" s="22" t="s">
        <v>168</v>
      </c>
      <c r="H841" s="22" t="s">
        <v>15</v>
      </c>
      <c r="K841" s="40"/>
      <c r="L841" s="40"/>
    </row>
    <row r="842" spans="1:12">
      <c r="A842" s="6">
        <v>45351</v>
      </c>
      <c r="B842" s="22" t="s">
        <v>10</v>
      </c>
      <c r="C842" s="22" t="s">
        <v>191</v>
      </c>
      <c r="D842" s="22" t="s">
        <v>1127</v>
      </c>
      <c r="E842" s="22" t="s">
        <v>58</v>
      </c>
      <c r="F842" s="22" t="s">
        <v>168</v>
      </c>
      <c r="H842" s="22" t="s">
        <v>15</v>
      </c>
      <c r="K842" s="40"/>
      <c r="L842" s="40"/>
    </row>
    <row r="843" spans="1:12">
      <c r="A843" s="17">
        <v>45351</v>
      </c>
      <c r="B843" s="22" t="s">
        <v>10</v>
      </c>
      <c r="C843" s="22" t="s">
        <v>191</v>
      </c>
      <c r="D843" s="22" t="s">
        <v>1128</v>
      </c>
      <c r="E843" s="22" t="s">
        <v>58</v>
      </c>
      <c r="F843" s="22" t="s">
        <v>168</v>
      </c>
      <c r="G843" s="9">
        <v>65000</v>
      </c>
      <c r="H843" s="22" t="s">
        <v>15</v>
      </c>
      <c r="I843" s="28">
        <v>0.01</v>
      </c>
      <c r="J843" s="28">
        <v>520</v>
      </c>
      <c r="K843" s="40"/>
      <c r="L843" s="40"/>
    </row>
    <row r="844" spans="1:12">
      <c r="A844" s="17">
        <v>45351</v>
      </c>
      <c r="B844" s="22" t="s">
        <v>10</v>
      </c>
      <c r="C844" s="22" t="s">
        <v>191</v>
      </c>
      <c r="D844" s="22" t="s">
        <v>1129</v>
      </c>
      <c r="E844" s="22" t="s">
        <v>58</v>
      </c>
      <c r="F844" s="22" t="s">
        <v>168</v>
      </c>
      <c r="G844" s="9">
        <v>32500</v>
      </c>
      <c r="H844" s="22" t="s">
        <v>15</v>
      </c>
      <c r="I844" s="28">
        <v>0.01</v>
      </c>
      <c r="J844" s="28">
        <v>260</v>
      </c>
      <c r="K844" s="40"/>
      <c r="L844" s="40"/>
    </row>
    <row r="845" spans="1:12">
      <c r="A845" s="17">
        <v>45351</v>
      </c>
      <c r="B845" s="22" t="s">
        <v>10</v>
      </c>
      <c r="C845" s="22" t="s">
        <v>180</v>
      </c>
      <c r="D845" s="22" t="s">
        <v>1130</v>
      </c>
      <c r="E845" s="22" t="s">
        <v>58</v>
      </c>
      <c r="F845" s="22" t="s">
        <v>168</v>
      </c>
      <c r="H845" s="22" t="s">
        <v>15</v>
      </c>
      <c r="K845" s="40"/>
      <c r="L845" s="40"/>
    </row>
    <row r="846" spans="1:12">
      <c r="A846" s="17">
        <v>45351</v>
      </c>
      <c r="B846" s="22" t="s">
        <v>10</v>
      </c>
      <c r="C846" s="22" t="s">
        <v>180</v>
      </c>
      <c r="D846" s="22" t="s">
        <v>1131</v>
      </c>
      <c r="E846" s="22" t="s">
        <v>58</v>
      </c>
      <c r="F846" s="22" t="s">
        <v>168</v>
      </c>
      <c r="G846" s="9">
        <v>32500</v>
      </c>
      <c r="H846" s="22" t="s">
        <v>15</v>
      </c>
      <c r="I846" s="28">
        <v>0.01</v>
      </c>
      <c r="J846" s="28">
        <v>260</v>
      </c>
      <c r="K846" s="40"/>
      <c r="L846" s="40"/>
    </row>
    <row r="847" spans="1:12">
      <c r="A847" s="6">
        <v>45351</v>
      </c>
      <c r="B847" s="22" t="s">
        <v>10</v>
      </c>
      <c r="C847" s="22" t="s">
        <v>1132</v>
      </c>
      <c r="D847" s="22" t="s">
        <v>1133</v>
      </c>
      <c r="E847" s="22" t="s">
        <v>141</v>
      </c>
      <c r="F847" s="22" t="s">
        <v>141</v>
      </c>
      <c r="G847" s="9">
        <v>4.0779943000000003</v>
      </c>
      <c r="H847" s="22" t="s">
        <v>41</v>
      </c>
      <c r="I847" s="28">
        <v>3.59</v>
      </c>
      <c r="J847" s="28">
        <v>14.64</v>
      </c>
      <c r="K847" s="40"/>
      <c r="L847" s="40"/>
    </row>
    <row r="848" spans="1:12">
      <c r="A848" s="17">
        <v>45351</v>
      </c>
      <c r="B848" s="22" t="s">
        <v>10</v>
      </c>
      <c r="C848" s="22" t="s">
        <v>1134</v>
      </c>
      <c r="D848" s="22" t="s">
        <v>1135</v>
      </c>
      <c r="E848" s="22" t="s">
        <v>141</v>
      </c>
      <c r="F848" s="22" t="s">
        <v>141</v>
      </c>
      <c r="G848" s="9">
        <v>4.071618</v>
      </c>
      <c r="H848" s="22" t="s">
        <v>41</v>
      </c>
      <c r="I848" s="28">
        <v>3.77</v>
      </c>
      <c r="J848" s="28">
        <v>15.35</v>
      </c>
      <c r="K848" s="40"/>
      <c r="L848" s="40"/>
    </row>
    <row r="849" spans="1:12">
      <c r="A849" s="17">
        <v>45351</v>
      </c>
      <c r="B849" s="22" t="s">
        <v>10</v>
      </c>
      <c r="C849" s="22" t="s">
        <v>1136</v>
      </c>
      <c r="D849" s="22" t="s">
        <v>1137</v>
      </c>
      <c r="E849" s="22" t="s">
        <v>141</v>
      </c>
      <c r="F849" s="22" t="s">
        <v>141</v>
      </c>
      <c r="G849" s="9">
        <v>4.074592</v>
      </c>
      <c r="H849" s="22" t="s">
        <v>41</v>
      </c>
      <c r="I849" s="28">
        <v>4.29</v>
      </c>
      <c r="J849" s="28">
        <v>17.48</v>
      </c>
      <c r="K849" s="40"/>
      <c r="L849" s="40"/>
    </row>
    <row r="850" spans="1:12">
      <c r="A850" s="17">
        <v>45351</v>
      </c>
      <c r="B850" s="22" t="s">
        <v>10</v>
      </c>
      <c r="C850" s="22" t="s">
        <v>857</v>
      </c>
      <c r="D850" s="22" t="s">
        <v>1138</v>
      </c>
      <c r="E850" s="22" t="s">
        <v>18</v>
      </c>
      <c r="F850" s="22" t="s">
        <v>242</v>
      </c>
      <c r="G850" s="9">
        <v>50.34</v>
      </c>
      <c r="H850" s="22" t="s">
        <v>20</v>
      </c>
      <c r="I850" s="28">
        <v>11.44</v>
      </c>
      <c r="J850" s="28">
        <v>575.89</v>
      </c>
      <c r="K850" s="40"/>
      <c r="L850" s="40"/>
    </row>
    <row r="851" spans="1:12">
      <c r="A851" s="6">
        <v>45351</v>
      </c>
      <c r="B851" s="22" t="s">
        <v>10</v>
      </c>
      <c r="C851" s="22" t="s">
        <v>773</v>
      </c>
      <c r="D851" s="22" t="s">
        <v>1139</v>
      </c>
      <c r="E851" s="22" t="s">
        <v>141</v>
      </c>
      <c r="F851" s="22" t="s">
        <v>141</v>
      </c>
      <c r="G851" s="9">
        <v>4.0782829999999999</v>
      </c>
      <c r="H851" s="22" t="s">
        <v>41</v>
      </c>
      <c r="I851" s="28">
        <v>3.96</v>
      </c>
      <c r="J851" s="28">
        <v>16.149999999999999</v>
      </c>
      <c r="K851" s="40"/>
      <c r="L851" s="40"/>
    </row>
    <row r="852" spans="1:12">
      <c r="A852" s="17">
        <v>45351</v>
      </c>
      <c r="B852" s="22" t="s">
        <v>10</v>
      </c>
      <c r="C852" s="22" t="s">
        <v>544</v>
      </c>
      <c r="D852" s="22" t="s">
        <v>1140</v>
      </c>
      <c r="E852" s="22" t="s">
        <v>18</v>
      </c>
      <c r="F852" s="22" t="s">
        <v>543</v>
      </c>
      <c r="G852" s="9">
        <v>23.495203</v>
      </c>
      <c r="H852" s="22" t="s">
        <v>20</v>
      </c>
      <c r="I852" s="28">
        <v>21.89</v>
      </c>
      <c r="J852" s="28">
        <v>514.30999999999995</v>
      </c>
      <c r="K852" s="40"/>
      <c r="L852" s="40"/>
    </row>
    <row r="853" spans="1:12">
      <c r="A853" s="17">
        <v>45351</v>
      </c>
      <c r="B853" s="22" t="s">
        <v>10</v>
      </c>
      <c r="C853" s="22" t="s">
        <v>548</v>
      </c>
      <c r="D853" s="22" t="s">
        <v>1141</v>
      </c>
      <c r="E853" s="22" t="s">
        <v>58</v>
      </c>
      <c r="F853" s="22" t="s">
        <v>490</v>
      </c>
      <c r="G853" s="9">
        <v>581269</v>
      </c>
      <c r="H853" s="22" t="s">
        <v>15</v>
      </c>
      <c r="I853" s="28">
        <v>0.01</v>
      </c>
      <c r="J853" s="28">
        <v>5812.69</v>
      </c>
      <c r="K853" s="40"/>
      <c r="L853" s="40"/>
    </row>
    <row r="854" spans="1:12">
      <c r="A854" s="17">
        <v>45351</v>
      </c>
      <c r="B854" s="22" t="s">
        <v>10</v>
      </c>
      <c r="C854" s="22" t="s">
        <v>656</v>
      </c>
      <c r="D854" s="22" t="s">
        <v>1142</v>
      </c>
      <c r="E854" s="22" t="s">
        <v>18</v>
      </c>
      <c r="F854" s="22" t="s">
        <v>242</v>
      </c>
      <c r="G854" s="9">
        <v>32.771785999999999</v>
      </c>
      <c r="H854" s="22" t="s">
        <v>20</v>
      </c>
      <c r="I854" s="28">
        <v>2.41</v>
      </c>
      <c r="J854" s="28">
        <v>78.98</v>
      </c>
      <c r="K854" s="40"/>
      <c r="L854" s="40"/>
    </row>
    <row r="855" spans="1:12">
      <c r="A855" s="17">
        <v>45351</v>
      </c>
      <c r="B855" s="22" t="s">
        <v>10</v>
      </c>
      <c r="C855" s="22" t="s">
        <v>550</v>
      </c>
      <c r="D855" s="22" t="s">
        <v>1143</v>
      </c>
      <c r="E855" s="22" t="s">
        <v>18</v>
      </c>
      <c r="F855" s="22" t="s">
        <v>242</v>
      </c>
      <c r="G855" s="9">
        <v>34.566665999999998</v>
      </c>
      <c r="H855" s="22" t="s">
        <v>20</v>
      </c>
      <c r="I855" s="28">
        <v>4.5</v>
      </c>
      <c r="J855" s="28">
        <v>155.55000000000001</v>
      </c>
      <c r="K855" s="40"/>
      <c r="L855" s="40"/>
    </row>
    <row r="856" spans="1:12">
      <c r="A856" s="6">
        <v>45351</v>
      </c>
      <c r="B856" s="22" t="s">
        <v>10</v>
      </c>
      <c r="C856" s="22" t="s">
        <v>552</v>
      </c>
      <c r="D856" s="22" t="s">
        <v>1144</v>
      </c>
      <c r="E856" s="22" t="s">
        <v>18</v>
      </c>
      <c r="F856" s="22" t="s">
        <v>242</v>
      </c>
      <c r="G856" s="9">
        <v>54.024895000000001</v>
      </c>
      <c r="H856" s="22" t="s">
        <v>20</v>
      </c>
      <c r="I856" s="28">
        <v>12.05</v>
      </c>
      <c r="J856" s="28">
        <v>651</v>
      </c>
      <c r="K856" s="40"/>
      <c r="L856" s="40"/>
    </row>
    <row r="857" spans="1:12">
      <c r="A857" s="6">
        <v>45351</v>
      </c>
      <c r="B857" s="22" t="s">
        <v>10</v>
      </c>
      <c r="C857" s="22" t="s">
        <v>989</v>
      </c>
      <c r="D857" s="22" t="s">
        <v>1145</v>
      </c>
      <c r="E857" s="22" t="s">
        <v>18</v>
      </c>
      <c r="F857" s="22" t="s">
        <v>242</v>
      </c>
      <c r="G857" s="9">
        <v>22.835186</v>
      </c>
      <c r="H857" s="22" t="s">
        <v>20</v>
      </c>
      <c r="I857" s="28">
        <v>16.2</v>
      </c>
      <c r="J857" s="28">
        <v>369.93</v>
      </c>
      <c r="K857" s="40"/>
      <c r="L857" s="40"/>
    </row>
    <row r="858" spans="1:12">
      <c r="A858" s="17">
        <v>45351</v>
      </c>
      <c r="B858" s="22" t="s">
        <v>10</v>
      </c>
      <c r="C858" s="22" t="s">
        <v>741</v>
      </c>
      <c r="D858" s="22" t="s">
        <v>1146</v>
      </c>
      <c r="E858" s="22" t="s">
        <v>18</v>
      </c>
      <c r="F858" s="22" t="s">
        <v>242</v>
      </c>
      <c r="G858" s="9">
        <v>156.03555</v>
      </c>
      <c r="H858" s="22" t="s">
        <v>20</v>
      </c>
      <c r="I858" s="28">
        <v>4.5</v>
      </c>
      <c r="J858" s="28">
        <v>702.16</v>
      </c>
      <c r="K858" s="40"/>
      <c r="L858" s="40"/>
    </row>
    <row r="859" spans="1:12">
      <c r="A859" s="17">
        <v>45351</v>
      </c>
      <c r="B859" s="22" t="s">
        <v>10</v>
      </c>
      <c r="C859" s="22" t="s">
        <v>854</v>
      </c>
      <c r="D859" s="22" t="s">
        <v>1147</v>
      </c>
      <c r="E859" s="22" t="s">
        <v>18</v>
      </c>
      <c r="F859" s="22" t="s">
        <v>242</v>
      </c>
      <c r="G859" s="9">
        <v>8.1347989999999992</v>
      </c>
      <c r="H859" s="22" t="s">
        <v>20</v>
      </c>
      <c r="I859" s="28">
        <v>13.65</v>
      </c>
      <c r="J859" s="28">
        <v>111.04</v>
      </c>
      <c r="K859" s="40"/>
      <c r="L859" s="40"/>
    </row>
    <row r="860" spans="1:12">
      <c r="A860" s="17">
        <v>45351</v>
      </c>
      <c r="B860" s="22" t="s">
        <v>10</v>
      </c>
      <c r="C860" s="22" t="s">
        <v>554</v>
      </c>
      <c r="D860" s="22" t="s">
        <v>1148</v>
      </c>
      <c r="E860" s="22" t="s">
        <v>18</v>
      </c>
      <c r="F860" s="22" t="s">
        <v>242</v>
      </c>
      <c r="G860" s="9">
        <v>93.274690000000007</v>
      </c>
      <c r="H860" s="22" t="s">
        <v>20</v>
      </c>
      <c r="I860" s="28">
        <v>16.2</v>
      </c>
      <c r="J860" s="28">
        <v>1511.05</v>
      </c>
      <c r="K860" s="40"/>
      <c r="L860" s="40"/>
    </row>
    <row r="861" spans="1:12">
      <c r="A861" s="17">
        <v>45351</v>
      </c>
      <c r="B861" s="22" t="s">
        <v>10</v>
      </c>
      <c r="C861" s="22" t="s">
        <v>556</v>
      </c>
      <c r="D861" s="22" t="s">
        <v>1149</v>
      </c>
      <c r="E861" s="22" t="s">
        <v>18</v>
      </c>
      <c r="F861" s="22" t="s">
        <v>242</v>
      </c>
      <c r="G861" s="9">
        <v>183.6661</v>
      </c>
      <c r="H861" s="22" t="s">
        <v>20</v>
      </c>
      <c r="I861" s="28">
        <v>11.8</v>
      </c>
      <c r="J861" s="28">
        <v>2167.2600000000002</v>
      </c>
      <c r="K861" s="40"/>
      <c r="L861" s="40"/>
    </row>
    <row r="862" spans="1:12">
      <c r="A862" s="6">
        <v>45351</v>
      </c>
      <c r="B862" s="22" t="s">
        <v>10</v>
      </c>
      <c r="C862" s="22" t="s">
        <v>558</v>
      </c>
      <c r="D862" s="22" t="s">
        <v>1150</v>
      </c>
      <c r="E862" s="22" t="s">
        <v>18</v>
      </c>
      <c r="F862" s="22" t="s">
        <v>242</v>
      </c>
      <c r="G862" s="9">
        <v>30.635185</v>
      </c>
      <c r="H862" s="22" t="s">
        <v>20</v>
      </c>
      <c r="I862" s="28">
        <v>16.2</v>
      </c>
      <c r="J862" s="28">
        <v>496.29</v>
      </c>
      <c r="K862" s="40"/>
      <c r="L862" s="40"/>
    </row>
    <row r="863" spans="1:12">
      <c r="A863" s="6">
        <v>45351</v>
      </c>
      <c r="B863" s="22" t="s">
        <v>10</v>
      </c>
      <c r="C863" s="22" t="s">
        <v>560</v>
      </c>
      <c r="D863" s="22" t="s">
        <v>1151</v>
      </c>
      <c r="E863" s="22" t="s">
        <v>18</v>
      </c>
      <c r="F863" s="22" t="s">
        <v>40</v>
      </c>
      <c r="G863" s="9">
        <v>237.69667000000001</v>
      </c>
      <c r="H863" s="22" t="s">
        <v>41</v>
      </c>
      <c r="I863" s="28">
        <v>12</v>
      </c>
      <c r="J863" s="28">
        <v>2852.36</v>
      </c>
      <c r="K863" s="40"/>
      <c r="L863" s="40"/>
    </row>
    <row r="864" spans="1:12">
      <c r="A864" s="17">
        <v>45351</v>
      </c>
      <c r="B864" s="22" t="s">
        <v>10</v>
      </c>
      <c r="C864" s="22" t="s">
        <v>562</v>
      </c>
      <c r="D864" s="22" t="s">
        <v>1152</v>
      </c>
      <c r="E864" s="22" t="s">
        <v>18</v>
      </c>
      <c r="F864" s="22" t="s">
        <v>40</v>
      </c>
      <c r="G864" s="9">
        <v>448.64909999999998</v>
      </c>
      <c r="H864" s="22" t="s">
        <v>41</v>
      </c>
      <c r="I864" s="28">
        <v>3.42</v>
      </c>
      <c r="J864" s="28">
        <v>1534.38</v>
      </c>
      <c r="K864" s="40"/>
      <c r="L864" s="40"/>
    </row>
    <row r="865" spans="1:12">
      <c r="A865" s="17">
        <v>45351</v>
      </c>
      <c r="B865" s="22" t="s">
        <v>10</v>
      </c>
      <c r="C865" s="22" t="s">
        <v>564</v>
      </c>
      <c r="D865" s="22" t="s">
        <v>1153</v>
      </c>
      <c r="E865" s="22" t="s">
        <v>18</v>
      </c>
      <c r="F865" s="22" t="s">
        <v>40</v>
      </c>
      <c r="G865" s="9">
        <v>38.534999999999997</v>
      </c>
      <c r="H865" s="22" t="s">
        <v>41</v>
      </c>
      <c r="I865" s="28">
        <v>24</v>
      </c>
      <c r="J865" s="28">
        <v>924.84</v>
      </c>
      <c r="K865" s="40"/>
      <c r="L865" s="40"/>
    </row>
    <row r="866" spans="1:12">
      <c r="A866" s="17">
        <v>45351</v>
      </c>
      <c r="B866" s="22" t="s">
        <v>10</v>
      </c>
      <c r="C866" s="22" t="s">
        <v>166</v>
      </c>
      <c r="D866" s="22" t="s">
        <v>1154</v>
      </c>
      <c r="E866" s="22" t="s">
        <v>58</v>
      </c>
      <c r="F866" s="22" t="s">
        <v>168</v>
      </c>
      <c r="G866" s="9">
        <v>4680</v>
      </c>
      <c r="H866" s="22" t="s">
        <v>15</v>
      </c>
      <c r="I866" s="28">
        <v>0.01</v>
      </c>
      <c r="J866" s="28">
        <v>46.8</v>
      </c>
      <c r="K866" s="40"/>
      <c r="L866" s="40"/>
    </row>
    <row r="867" spans="1:12">
      <c r="A867" s="17">
        <v>45351</v>
      </c>
      <c r="B867" s="22" t="s">
        <v>10</v>
      </c>
      <c r="C867" s="22" t="s">
        <v>800</v>
      </c>
      <c r="D867" s="22" t="s">
        <v>1155</v>
      </c>
      <c r="E867" s="22" t="s">
        <v>18</v>
      </c>
      <c r="F867" s="22" t="s">
        <v>543</v>
      </c>
      <c r="H867" s="22" t="s">
        <v>20</v>
      </c>
      <c r="K867" s="40"/>
      <c r="L867" s="40"/>
    </row>
    <row r="868" spans="1:12">
      <c r="A868" s="6">
        <v>45351</v>
      </c>
      <c r="B868" s="22" t="s">
        <v>10</v>
      </c>
      <c r="C868" s="22" t="s">
        <v>180</v>
      </c>
      <c r="D868" s="22" t="s">
        <v>1156</v>
      </c>
      <c r="E868" s="22" t="s">
        <v>58</v>
      </c>
      <c r="F868" s="22" t="s">
        <v>168</v>
      </c>
      <c r="G868" s="9">
        <v>259937</v>
      </c>
      <c r="H868" s="22" t="s">
        <v>15</v>
      </c>
      <c r="I868" s="28">
        <v>0.01</v>
      </c>
      <c r="J868" s="28">
        <v>2599.37</v>
      </c>
      <c r="K868" s="40"/>
      <c r="L868" s="40"/>
    </row>
    <row r="869" spans="1:12">
      <c r="A869" s="6">
        <v>45351</v>
      </c>
      <c r="B869" s="22" t="s">
        <v>10</v>
      </c>
      <c r="C869" s="22" t="s">
        <v>180</v>
      </c>
      <c r="D869" s="22" t="s">
        <v>1157</v>
      </c>
      <c r="E869" s="22" t="s">
        <v>58</v>
      </c>
      <c r="F869" s="22" t="s">
        <v>168</v>
      </c>
      <c r="G869" s="9">
        <v>275852</v>
      </c>
      <c r="H869" s="22" t="s">
        <v>15</v>
      </c>
      <c r="I869" s="28">
        <v>0.01</v>
      </c>
      <c r="J869" s="28">
        <v>2758.52</v>
      </c>
      <c r="K869" s="40"/>
      <c r="L869" s="40"/>
    </row>
    <row r="870" spans="1:12">
      <c r="A870" s="17">
        <v>45351</v>
      </c>
      <c r="B870" s="22" t="s">
        <v>10</v>
      </c>
      <c r="C870" s="22" t="s">
        <v>541</v>
      </c>
      <c r="D870" s="22" t="s">
        <v>1158</v>
      </c>
      <c r="E870" s="22" t="s">
        <v>18</v>
      </c>
      <c r="F870" s="22" t="s">
        <v>543</v>
      </c>
      <c r="H870" s="22" t="s">
        <v>20</v>
      </c>
      <c r="K870" s="40"/>
      <c r="L870" s="40"/>
    </row>
    <row r="871" spans="1:12">
      <c r="A871" s="17">
        <v>45351</v>
      </c>
      <c r="B871" s="22" t="s">
        <v>10</v>
      </c>
      <c r="C871" s="22" t="s">
        <v>541</v>
      </c>
      <c r="D871" s="22" t="s">
        <v>1159</v>
      </c>
      <c r="E871" s="22" t="s">
        <v>18</v>
      </c>
      <c r="F871" s="22" t="s">
        <v>543</v>
      </c>
      <c r="H871" s="22" t="s">
        <v>20</v>
      </c>
      <c r="K871" s="40"/>
      <c r="L871" s="40"/>
    </row>
    <row r="872" spans="1:12">
      <c r="A872" s="17">
        <v>45351</v>
      </c>
      <c r="B872" s="22" t="s">
        <v>10</v>
      </c>
      <c r="C872" s="22" t="s">
        <v>541</v>
      </c>
      <c r="D872" s="22" t="s">
        <v>1160</v>
      </c>
      <c r="E872" s="22" t="s">
        <v>18</v>
      </c>
      <c r="F872" s="22" t="s">
        <v>543</v>
      </c>
      <c r="H872" s="22" t="s">
        <v>20</v>
      </c>
      <c r="K872" s="40"/>
      <c r="L872" s="40"/>
    </row>
    <row r="873" spans="1:12">
      <c r="A873" s="17">
        <v>45351</v>
      </c>
      <c r="B873" s="22" t="s">
        <v>10</v>
      </c>
      <c r="C873" s="22" t="s">
        <v>541</v>
      </c>
      <c r="D873" s="22" t="s">
        <v>1161</v>
      </c>
      <c r="E873" s="22" t="s">
        <v>18</v>
      </c>
      <c r="F873" s="22" t="s">
        <v>543</v>
      </c>
      <c r="H873" s="22" t="s">
        <v>20</v>
      </c>
      <c r="K873" s="40"/>
      <c r="L873" s="40"/>
    </row>
    <row r="874" spans="1:12">
      <c r="A874" s="6">
        <v>45351</v>
      </c>
      <c r="B874" s="22" t="s">
        <v>10</v>
      </c>
      <c r="C874" s="22" t="s">
        <v>541</v>
      </c>
      <c r="D874" s="22" t="s">
        <v>1162</v>
      </c>
      <c r="E874" s="22" t="s">
        <v>18</v>
      </c>
      <c r="F874" s="22" t="s">
        <v>543</v>
      </c>
      <c r="H874" s="22" t="s">
        <v>20</v>
      </c>
      <c r="K874" s="40"/>
      <c r="L874" s="40"/>
    </row>
    <row r="875" spans="1:12">
      <c r="A875" s="6">
        <v>45351</v>
      </c>
      <c r="B875" s="22" t="s">
        <v>10</v>
      </c>
      <c r="C875" s="22" t="s">
        <v>541</v>
      </c>
      <c r="D875" s="22" t="s">
        <v>1163</v>
      </c>
      <c r="E875" s="22" t="s">
        <v>18</v>
      </c>
      <c r="F875" s="22" t="s">
        <v>543</v>
      </c>
      <c r="H875" s="22" t="s">
        <v>20</v>
      </c>
      <c r="K875" s="40"/>
      <c r="L875" s="40"/>
    </row>
    <row r="876" spans="1:12">
      <c r="A876" s="17">
        <v>45351</v>
      </c>
      <c r="B876" s="22" t="s">
        <v>10</v>
      </c>
      <c r="C876" s="22" t="s">
        <v>541</v>
      </c>
      <c r="D876" s="22" t="s">
        <v>1164</v>
      </c>
      <c r="E876" s="22" t="s">
        <v>18</v>
      </c>
      <c r="F876" s="22" t="s">
        <v>543</v>
      </c>
      <c r="H876" s="22" t="s">
        <v>20</v>
      </c>
      <c r="K876" s="40"/>
      <c r="L876" s="40"/>
    </row>
    <row r="877" spans="1:12">
      <c r="A877" s="17">
        <v>45351</v>
      </c>
      <c r="B877" s="22" t="s">
        <v>10</v>
      </c>
      <c r="C877" s="22" t="s">
        <v>541</v>
      </c>
      <c r="D877" s="22" t="s">
        <v>1165</v>
      </c>
      <c r="E877" s="22" t="s">
        <v>18</v>
      </c>
      <c r="F877" s="22" t="s">
        <v>543</v>
      </c>
      <c r="H877" s="22" t="s">
        <v>20</v>
      </c>
      <c r="K877" s="40"/>
      <c r="L877" s="40"/>
    </row>
    <row r="878" spans="1:12">
      <c r="A878" s="17">
        <v>45351</v>
      </c>
      <c r="B878" s="22" t="s">
        <v>10</v>
      </c>
      <c r="C878" s="22" t="s">
        <v>541</v>
      </c>
      <c r="D878" s="22" t="s">
        <v>1166</v>
      </c>
      <c r="E878" s="22" t="s">
        <v>18</v>
      </c>
      <c r="F878" s="22" t="s">
        <v>543</v>
      </c>
      <c r="H878" s="22" t="s">
        <v>20</v>
      </c>
      <c r="K878" s="40"/>
      <c r="L878" s="40"/>
    </row>
    <row r="879" spans="1:12">
      <c r="A879" s="17">
        <v>45351</v>
      </c>
      <c r="B879" s="22" t="s">
        <v>10</v>
      </c>
      <c r="C879" s="22" t="s">
        <v>541</v>
      </c>
      <c r="D879" s="22" t="s">
        <v>1167</v>
      </c>
      <c r="E879" s="22" t="s">
        <v>18</v>
      </c>
      <c r="F879" s="22" t="s">
        <v>543</v>
      </c>
      <c r="H879" s="22" t="s">
        <v>20</v>
      </c>
      <c r="K879" s="40"/>
      <c r="L879" s="40"/>
    </row>
    <row r="880" spans="1:12">
      <c r="A880" s="6">
        <v>45351</v>
      </c>
      <c r="B880" s="22" t="s">
        <v>10</v>
      </c>
      <c r="C880" s="22" t="s">
        <v>541</v>
      </c>
      <c r="D880" s="22" t="s">
        <v>1168</v>
      </c>
      <c r="E880" s="22" t="s">
        <v>18</v>
      </c>
      <c r="F880" s="22" t="s">
        <v>543</v>
      </c>
      <c r="H880" s="22" t="s">
        <v>20</v>
      </c>
      <c r="K880" s="40"/>
      <c r="L880" s="40"/>
    </row>
    <row r="881" spans="1:12">
      <c r="A881" s="6">
        <v>45351</v>
      </c>
      <c r="B881" s="22" t="s">
        <v>10</v>
      </c>
      <c r="C881" s="22" t="s">
        <v>541</v>
      </c>
      <c r="D881" s="22" t="s">
        <v>1169</v>
      </c>
      <c r="E881" s="22" t="s">
        <v>18</v>
      </c>
      <c r="F881" s="22" t="s">
        <v>543</v>
      </c>
      <c r="H881" s="22" t="s">
        <v>20</v>
      </c>
      <c r="K881" s="40"/>
      <c r="L881" s="40"/>
    </row>
    <row r="882" spans="1:12">
      <c r="A882" s="17">
        <v>45351</v>
      </c>
      <c r="B882" s="22" t="s">
        <v>10</v>
      </c>
      <c r="C882" s="22" t="s">
        <v>541</v>
      </c>
      <c r="D882" s="22" t="s">
        <v>1170</v>
      </c>
      <c r="E882" s="22" t="s">
        <v>18</v>
      </c>
      <c r="F882" s="22" t="s">
        <v>543</v>
      </c>
      <c r="H882" s="22" t="s">
        <v>20</v>
      </c>
      <c r="K882" s="40"/>
      <c r="L882" s="40"/>
    </row>
    <row r="883" spans="1:12">
      <c r="A883" s="17">
        <v>45351</v>
      </c>
      <c r="B883" s="22" t="s">
        <v>10</v>
      </c>
      <c r="C883" s="22" t="s">
        <v>541</v>
      </c>
      <c r="D883" s="22" t="s">
        <v>1171</v>
      </c>
      <c r="E883" s="22" t="s">
        <v>18</v>
      </c>
      <c r="F883" s="22" t="s">
        <v>543</v>
      </c>
      <c r="H883" s="22" t="s">
        <v>20</v>
      </c>
      <c r="K883" s="40"/>
      <c r="L883" s="40"/>
    </row>
    <row r="884" spans="1:12">
      <c r="A884" s="17">
        <v>45351</v>
      </c>
      <c r="B884" s="22" t="s">
        <v>10</v>
      </c>
      <c r="C884" s="22" t="s">
        <v>541</v>
      </c>
      <c r="D884" s="22" t="s">
        <v>1172</v>
      </c>
      <c r="E884" s="22" t="s">
        <v>18</v>
      </c>
      <c r="F884" s="22" t="s">
        <v>543</v>
      </c>
      <c r="G884" s="9">
        <v>132</v>
      </c>
      <c r="H884" s="22" t="s">
        <v>20</v>
      </c>
      <c r="I884" s="28">
        <v>31.25</v>
      </c>
      <c r="J884" s="28">
        <v>4125</v>
      </c>
      <c r="K884" s="40"/>
      <c r="L884" s="40"/>
    </row>
    <row r="885" spans="1:12">
      <c r="A885" s="17">
        <v>45351</v>
      </c>
      <c r="B885" s="22" t="s">
        <v>10</v>
      </c>
      <c r="C885" s="22" t="s">
        <v>544</v>
      </c>
      <c r="D885" s="22" t="s">
        <v>1173</v>
      </c>
      <c r="E885" s="22" t="s">
        <v>18</v>
      </c>
      <c r="F885" s="22" t="s">
        <v>543</v>
      </c>
      <c r="H885" s="22" t="s">
        <v>20</v>
      </c>
      <c r="K885" s="40"/>
      <c r="L885" s="40"/>
    </row>
    <row r="886" spans="1:12">
      <c r="A886" s="6">
        <v>45351</v>
      </c>
      <c r="B886" s="22" t="s">
        <v>10</v>
      </c>
      <c r="C886" s="22" t="s">
        <v>544</v>
      </c>
      <c r="D886" s="22" t="s">
        <v>1174</v>
      </c>
      <c r="E886" s="22" t="s">
        <v>18</v>
      </c>
      <c r="F886" s="22" t="s">
        <v>543</v>
      </c>
      <c r="H886" s="22" t="s">
        <v>20</v>
      </c>
      <c r="K886" s="40"/>
      <c r="L886" s="40"/>
    </row>
    <row r="887" spans="1:12">
      <c r="A887" s="6">
        <v>45351</v>
      </c>
      <c r="B887" s="22" t="s">
        <v>10</v>
      </c>
      <c r="C887" s="22" t="s">
        <v>544</v>
      </c>
      <c r="D887" s="22" t="s">
        <v>1175</v>
      </c>
      <c r="E887" s="22" t="s">
        <v>18</v>
      </c>
      <c r="F887" s="22" t="s">
        <v>543</v>
      </c>
      <c r="H887" s="22" t="s">
        <v>20</v>
      </c>
      <c r="K887" s="40"/>
      <c r="L887" s="40"/>
    </row>
    <row r="888" spans="1:12">
      <c r="A888" s="17">
        <v>45351</v>
      </c>
      <c r="B888" s="22" t="s">
        <v>10</v>
      </c>
      <c r="C888" s="22" t="s">
        <v>544</v>
      </c>
      <c r="D888" s="22" t="s">
        <v>1176</v>
      </c>
      <c r="E888" s="22" t="s">
        <v>18</v>
      </c>
      <c r="F888" s="22" t="s">
        <v>543</v>
      </c>
      <c r="H888" s="22" t="s">
        <v>20</v>
      </c>
      <c r="K888" s="40"/>
      <c r="L888" s="40"/>
    </row>
    <row r="889" spans="1:12">
      <c r="A889" s="17">
        <v>45351</v>
      </c>
      <c r="B889" s="22" t="s">
        <v>10</v>
      </c>
      <c r="C889" s="22" t="s">
        <v>544</v>
      </c>
      <c r="D889" s="22" t="s">
        <v>1177</v>
      </c>
      <c r="E889" s="22" t="s">
        <v>18</v>
      </c>
      <c r="F889" s="22" t="s">
        <v>543</v>
      </c>
      <c r="H889" s="22" t="s">
        <v>20</v>
      </c>
      <c r="K889" s="40"/>
      <c r="L889" s="40"/>
    </row>
    <row r="890" spans="1:12">
      <c r="A890" s="6">
        <v>45351</v>
      </c>
      <c r="B890" s="22" t="s">
        <v>10</v>
      </c>
      <c r="C890" s="22" t="s">
        <v>546</v>
      </c>
      <c r="D890" s="22" t="s">
        <v>1178</v>
      </c>
      <c r="E890" s="22" t="s">
        <v>18</v>
      </c>
      <c r="F890" s="22" t="s">
        <v>543</v>
      </c>
      <c r="H890" s="22" t="s">
        <v>20</v>
      </c>
      <c r="K890" s="40"/>
      <c r="L890" s="40"/>
    </row>
    <row r="891" spans="1:12">
      <c r="A891" s="6">
        <v>45351</v>
      </c>
      <c r="B891" s="22" t="s">
        <v>10</v>
      </c>
      <c r="C891" s="22" t="s">
        <v>546</v>
      </c>
      <c r="D891" s="22" t="s">
        <v>1179</v>
      </c>
      <c r="E891" s="22" t="s">
        <v>18</v>
      </c>
      <c r="F891" s="22" t="s">
        <v>543</v>
      </c>
      <c r="H891" s="22" t="s">
        <v>20</v>
      </c>
      <c r="K891" s="40"/>
      <c r="L891" s="40"/>
    </row>
    <row r="892" spans="1:12">
      <c r="A892" s="17">
        <v>45351</v>
      </c>
      <c r="B892" s="22" t="s">
        <v>10</v>
      </c>
      <c r="C892" s="22" t="s">
        <v>546</v>
      </c>
      <c r="D892" s="22" t="s">
        <v>1180</v>
      </c>
      <c r="E892" s="22" t="s">
        <v>18</v>
      </c>
      <c r="F892" s="22" t="s">
        <v>543</v>
      </c>
      <c r="H892" s="22" t="s">
        <v>20</v>
      </c>
      <c r="K892" s="40"/>
      <c r="L892" s="40"/>
    </row>
    <row r="893" spans="1:12">
      <c r="A893" s="17">
        <v>45351</v>
      </c>
      <c r="B893" s="22" t="s">
        <v>10</v>
      </c>
      <c r="C893" s="22" t="s">
        <v>546</v>
      </c>
      <c r="D893" s="22" t="s">
        <v>1181</v>
      </c>
      <c r="E893" s="22" t="s">
        <v>18</v>
      </c>
      <c r="F893" s="22" t="s">
        <v>543</v>
      </c>
      <c r="G893" s="9">
        <v>30.35</v>
      </c>
      <c r="H893" s="22" t="s">
        <v>20</v>
      </c>
      <c r="I893" s="28">
        <v>65</v>
      </c>
      <c r="J893" s="28">
        <v>1972.75</v>
      </c>
      <c r="K893" s="40"/>
      <c r="L893" s="40"/>
    </row>
    <row r="894" spans="1:12">
      <c r="A894" s="17">
        <v>45351</v>
      </c>
      <c r="B894" s="22" t="s">
        <v>10</v>
      </c>
      <c r="C894" s="22" t="s">
        <v>191</v>
      </c>
      <c r="D894" s="22" t="s">
        <v>1182</v>
      </c>
      <c r="E894" s="22" t="s">
        <v>58</v>
      </c>
      <c r="F894" s="22" t="s">
        <v>168</v>
      </c>
      <c r="G894" s="9">
        <v>422768</v>
      </c>
      <c r="H894" s="22" t="s">
        <v>15</v>
      </c>
      <c r="I894" s="28">
        <v>0.01</v>
      </c>
      <c r="J894" s="28">
        <v>4227.68</v>
      </c>
      <c r="K894" s="40"/>
      <c r="L894" s="40"/>
    </row>
    <row r="895" spans="1:12">
      <c r="A895" s="17">
        <v>45351</v>
      </c>
      <c r="B895" s="22" t="s">
        <v>10</v>
      </c>
      <c r="C895" s="22" t="s">
        <v>1007</v>
      </c>
      <c r="D895" s="22" t="s">
        <v>1183</v>
      </c>
      <c r="E895" s="22" t="s">
        <v>65</v>
      </c>
      <c r="F895" s="22" t="s">
        <v>72</v>
      </c>
      <c r="G895" s="9">
        <v>11</v>
      </c>
      <c r="H895" s="22" t="s">
        <v>15</v>
      </c>
      <c r="I895" s="28">
        <v>72.05</v>
      </c>
      <c r="J895" s="28">
        <v>792.6</v>
      </c>
      <c r="K895" s="40"/>
      <c r="L895" s="40"/>
    </row>
    <row r="896" spans="1:12">
      <c r="A896" s="17">
        <v>45351</v>
      </c>
      <c r="B896" s="22" t="s">
        <v>10</v>
      </c>
      <c r="C896" s="22" t="s">
        <v>1007</v>
      </c>
      <c r="D896" s="22" t="s">
        <v>1184</v>
      </c>
      <c r="E896" s="22" t="s">
        <v>65</v>
      </c>
      <c r="F896" s="22" t="s">
        <v>72</v>
      </c>
      <c r="G896" s="9">
        <v>12</v>
      </c>
      <c r="H896" s="22" t="s">
        <v>15</v>
      </c>
      <c r="I896" s="28">
        <v>66.05</v>
      </c>
      <c r="J896" s="28">
        <v>792.6</v>
      </c>
      <c r="K896" s="40"/>
      <c r="L896" s="40"/>
    </row>
    <row r="897" spans="1:12">
      <c r="A897" s="17">
        <v>45351</v>
      </c>
      <c r="B897" s="22" t="s">
        <v>10</v>
      </c>
      <c r="C897" s="22" t="s">
        <v>757</v>
      </c>
      <c r="D897" s="22" t="s">
        <v>1185</v>
      </c>
      <c r="E897" s="22" t="s">
        <v>65</v>
      </c>
      <c r="F897" s="22" t="s">
        <v>66</v>
      </c>
      <c r="G897" s="9">
        <v>9</v>
      </c>
      <c r="H897" s="22" t="s">
        <v>15</v>
      </c>
      <c r="I897" s="28">
        <v>26.42</v>
      </c>
      <c r="J897" s="28">
        <v>237.78</v>
      </c>
      <c r="K897" s="40"/>
      <c r="L897" s="40"/>
    </row>
    <row r="898" spans="1:12">
      <c r="A898" s="17">
        <v>45351</v>
      </c>
      <c r="B898" s="22" t="s">
        <v>10</v>
      </c>
      <c r="C898" s="22" t="s">
        <v>53</v>
      </c>
      <c r="D898" s="22" t="s">
        <v>1186</v>
      </c>
      <c r="E898" s="22" t="s">
        <v>55</v>
      </c>
      <c r="F898" s="22"/>
      <c r="G898" s="9">
        <v>2</v>
      </c>
      <c r="H898" s="22" t="s">
        <v>15</v>
      </c>
      <c r="I898" s="28">
        <v>0</v>
      </c>
      <c r="J898" s="28">
        <v>0</v>
      </c>
      <c r="K898" s="40"/>
      <c r="L898" s="40"/>
    </row>
    <row r="899" spans="1:12">
      <c r="A899" s="17">
        <v>45351</v>
      </c>
      <c r="B899" s="22" t="s">
        <v>10</v>
      </c>
      <c r="C899" s="22" t="s">
        <v>607</v>
      </c>
      <c r="D899" s="22" t="s">
        <v>1187</v>
      </c>
      <c r="E899" s="22" t="s">
        <v>55</v>
      </c>
      <c r="F899" s="22"/>
      <c r="G899" s="9">
        <v>1</v>
      </c>
      <c r="H899" s="22" t="s">
        <v>15</v>
      </c>
      <c r="I899" s="28">
        <v>0</v>
      </c>
      <c r="J899" s="28">
        <v>0</v>
      </c>
      <c r="K899" s="40"/>
      <c r="L899" s="40"/>
    </row>
    <row r="900" spans="1:12">
      <c r="A900" s="17">
        <v>45351</v>
      </c>
      <c r="B900" s="22" t="s">
        <v>10</v>
      </c>
      <c r="C900" s="22" t="s">
        <v>609</v>
      </c>
      <c r="D900" s="22" t="s">
        <v>1188</v>
      </c>
      <c r="E900" s="22" t="s">
        <v>55</v>
      </c>
      <c r="F900" s="22"/>
      <c r="G900" s="9">
        <v>3</v>
      </c>
      <c r="H900" s="22" t="s">
        <v>15</v>
      </c>
      <c r="I900" s="28">
        <v>0</v>
      </c>
      <c r="J900" s="28">
        <v>0</v>
      </c>
      <c r="K900" s="40"/>
      <c r="L900" s="40"/>
    </row>
    <row r="901" spans="1:12">
      <c r="A901" s="6">
        <v>45351</v>
      </c>
      <c r="B901" s="22" t="s">
        <v>10</v>
      </c>
      <c r="C901" s="22" t="s">
        <v>612</v>
      </c>
      <c r="D901" s="22" t="s">
        <v>1189</v>
      </c>
      <c r="E901" s="22" t="s">
        <v>55</v>
      </c>
      <c r="F901" s="22"/>
      <c r="G901" s="9">
        <v>2</v>
      </c>
      <c r="H901" s="22" t="s">
        <v>15</v>
      </c>
      <c r="I901" s="28">
        <v>0</v>
      </c>
      <c r="J901" s="28">
        <v>0</v>
      </c>
      <c r="K901" s="40"/>
      <c r="L901" s="40"/>
    </row>
    <row r="902" spans="1:12">
      <c r="A902" s="6">
        <v>45351</v>
      </c>
      <c r="B902" s="22" t="s">
        <v>10</v>
      </c>
      <c r="C902" s="22" t="s">
        <v>127</v>
      </c>
      <c r="D902" s="22" t="s">
        <v>1190</v>
      </c>
      <c r="E902" s="22" t="s">
        <v>58</v>
      </c>
      <c r="F902" s="22" t="s">
        <v>58</v>
      </c>
      <c r="H902" s="22" t="s">
        <v>15</v>
      </c>
      <c r="K902" s="40"/>
      <c r="L902" s="40"/>
    </row>
    <row r="903" spans="1:12">
      <c r="A903" s="17">
        <v>45351</v>
      </c>
      <c r="B903" s="22" t="s">
        <v>10</v>
      </c>
      <c r="C903" s="22" t="s">
        <v>127</v>
      </c>
      <c r="D903" s="22" t="s">
        <v>1191</v>
      </c>
      <c r="E903" s="22" t="s">
        <v>58</v>
      </c>
      <c r="F903" s="22" t="s">
        <v>58</v>
      </c>
      <c r="H903" s="22" t="s">
        <v>15</v>
      </c>
      <c r="K903" s="40"/>
      <c r="L903" s="40"/>
    </row>
    <row r="904" spans="1:12">
      <c r="A904" s="17">
        <v>45351</v>
      </c>
      <c r="B904" s="22" t="s">
        <v>10</v>
      </c>
      <c r="C904" s="22" t="s">
        <v>125</v>
      </c>
      <c r="D904" s="22" t="s">
        <v>1192</v>
      </c>
      <c r="E904" s="22" t="s">
        <v>58</v>
      </c>
      <c r="F904" s="22" t="s">
        <v>58</v>
      </c>
      <c r="H904" s="22" t="s">
        <v>15</v>
      </c>
      <c r="K904" s="40"/>
      <c r="L904" s="40"/>
    </row>
    <row r="905" spans="1:12">
      <c r="A905" s="17">
        <v>45351</v>
      </c>
      <c r="B905" s="22" t="s">
        <v>10</v>
      </c>
      <c r="C905" s="22" t="s">
        <v>125</v>
      </c>
      <c r="D905" s="22" t="s">
        <v>1193</v>
      </c>
      <c r="E905" s="22" t="s">
        <v>58</v>
      </c>
      <c r="F905" s="22" t="s">
        <v>58</v>
      </c>
      <c r="H905" s="22" t="s">
        <v>15</v>
      </c>
      <c r="K905" s="40"/>
      <c r="L905" s="40"/>
    </row>
    <row r="906" spans="1:12">
      <c r="A906" s="17">
        <v>45351</v>
      </c>
      <c r="B906" s="22" t="s">
        <v>10</v>
      </c>
      <c r="C906" s="22" t="s">
        <v>123</v>
      </c>
      <c r="D906" s="22" t="s">
        <v>1194</v>
      </c>
      <c r="E906" s="22" t="s">
        <v>58</v>
      </c>
      <c r="F906" s="22" t="s">
        <v>58</v>
      </c>
      <c r="H906" s="22" t="s">
        <v>15</v>
      </c>
      <c r="K906" s="40"/>
      <c r="L906" s="40"/>
    </row>
    <row r="907" spans="1:12">
      <c r="A907" s="17">
        <v>45351</v>
      </c>
      <c r="B907" s="22" t="s">
        <v>10</v>
      </c>
      <c r="C907" s="22" t="s">
        <v>119</v>
      </c>
      <c r="D907" s="22" t="s">
        <v>1195</v>
      </c>
      <c r="E907" s="22" t="s">
        <v>58</v>
      </c>
      <c r="F907" s="22" t="s">
        <v>58</v>
      </c>
      <c r="H907" s="22" t="s">
        <v>15</v>
      </c>
      <c r="K907" s="40"/>
      <c r="L907" s="40"/>
    </row>
    <row r="908" spans="1:12">
      <c r="A908" s="17">
        <v>45351</v>
      </c>
      <c r="B908" s="22" t="s">
        <v>10</v>
      </c>
      <c r="C908" s="22" t="s">
        <v>119</v>
      </c>
      <c r="D908" s="22" t="s">
        <v>1196</v>
      </c>
      <c r="E908" s="22" t="s">
        <v>58</v>
      </c>
      <c r="F908" s="22" t="s">
        <v>58</v>
      </c>
      <c r="H908" s="22" t="s">
        <v>15</v>
      </c>
      <c r="K908" s="40"/>
      <c r="L908" s="40"/>
    </row>
    <row r="909" spans="1:12">
      <c r="A909" s="17">
        <v>45351</v>
      </c>
      <c r="B909" s="22" t="s">
        <v>10</v>
      </c>
      <c r="C909" s="22" t="s">
        <v>615</v>
      </c>
      <c r="D909" s="22" t="s">
        <v>1197</v>
      </c>
      <c r="E909" s="22" t="s">
        <v>58</v>
      </c>
      <c r="F909" s="22" t="s">
        <v>58</v>
      </c>
      <c r="H909" s="22" t="s">
        <v>15</v>
      </c>
      <c r="K909" s="40"/>
      <c r="L909" s="40"/>
    </row>
    <row r="910" spans="1:12">
      <c r="A910" s="17">
        <v>45351</v>
      </c>
      <c r="B910" s="22" t="s">
        <v>10</v>
      </c>
      <c r="C910" s="22" t="s">
        <v>617</v>
      </c>
      <c r="D910" s="22" t="s">
        <v>1198</v>
      </c>
      <c r="E910" s="22" t="s">
        <v>58</v>
      </c>
      <c r="F910" s="22" t="s">
        <v>58</v>
      </c>
      <c r="H910" s="22" t="s">
        <v>15</v>
      </c>
      <c r="K910" s="40"/>
      <c r="L910" s="40"/>
    </row>
    <row r="911" spans="1:12">
      <c r="A911" s="6">
        <v>45351</v>
      </c>
      <c r="B911" s="22" t="s">
        <v>10</v>
      </c>
      <c r="C911" s="22" t="s">
        <v>617</v>
      </c>
      <c r="D911" s="22" t="s">
        <v>1199</v>
      </c>
      <c r="E911" s="22" t="s">
        <v>58</v>
      </c>
      <c r="F911" s="22" t="s">
        <v>58</v>
      </c>
      <c r="H911" s="22" t="s">
        <v>15</v>
      </c>
      <c r="K911" s="40"/>
      <c r="L911" s="40"/>
    </row>
    <row r="912" spans="1:12">
      <c r="A912" s="6">
        <v>45351</v>
      </c>
      <c r="B912" s="22" t="s">
        <v>10</v>
      </c>
      <c r="C912" s="22" t="s">
        <v>617</v>
      </c>
      <c r="D912" s="22" t="s">
        <v>1200</v>
      </c>
      <c r="E912" s="22" t="s">
        <v>58</v>
      </c>
      <c r="F912" s="22" t="s">
        <v>58</v>
      </c>
      <c r="H912" s="22" t="s">
        <v>15</v>
      </c>
      <c r="K912" s="40"/>
      <c r="L912" s="40"/>
    </row>
    <row r="913" spans="1:12">
      <c r="A913" s="6">
        <v>45351</v>
      </c>
      <c r="B913" s="22" t="s">
        <v>10</v>
      </c>
      <c r="C913" s="22" t="s">
        <v>617</v>
      </c>
      <c r="D913" s="22" t="s">
        <v>1201</v>
      </c>
      <c r="E913" s="22" t="s">
        <v>58</v>
      </c>
      <c r="F913" s="22" t="s">
        <v>58</v>
      </c>
      <c r="H913" s="22" t="s">
        <v>15</v>
      </c>
      <c r="K913" s="40"/>
      <c r="L913" s="40"/>
    </row>
    <row r="914" spans="1:12">
      <c r="A914" s="6">
        <v>45351</v>
      </c>
      <c r="B914" s="22" t="s">
        <v>10</v>
      </c>
      <c r="C914" s="22" t="s">
        <v>617</v>
      </c>
      <c r="D914" s="22" t="s">
        <v>1202</v>
      </c>
      <c r="E914" s="22" t="s">
        <v>58</v>
      </c>
      <c r="F914" s="22" t="s">
        <v>58</v>
      </c>
      <c r="H914" s="22" t="s">
        <v>15</v>
      </c>
      <c r="K914" s="40"/>
      <c r="L914" s="40"/>
    </row>
    <row r="915" spans="1:12">
      <c r="A915" s="17">
        <v>45351</v>
      </c>
      <c r="B915" s="22" t="s">
        <v>10</v>
      </c>
      <c r="C915" s="22" t="s">
        <v>617</v>
      </c>
      <c r="D915" s="22" t="s">
        <v>1203</v>
      </c>
      <c r="E915" s="22" t="s">
        <v>58</v>
      </c>
      <c r="F915" s="22" t="s">
        <v>58</v>
      </c>
      <c r="H915" s="22" t="s">
        <v>15</v>
      </c>
      <c r="K915" s="40"/>
      <c r="L915" s="40"/>
    </row>
    <row r="916" spans="1:12">
      <c r="A916" s="17">
        <v>45351</v>
      </c>
      <c r="B916" s="22" t="s">
        <v>10</v>
      </c>
      <c r="C916" s="22" t="s">
        <v>617</v>
      </c>
      <c r="D916" s="22" t="s">
        <v>1204</v>
      </c>
      <c r="E916" s="22" t="s">
        <v>58</v>
      </c>
      <c r="F916" s="22" t="s">
        <v>58</v>
      </c>
      <c r="H916" s="22" t="s">
        <v>15</v>
      </c>
      <c r="K916" s="40"/>
      <c r="L916" s="40"/>
    </row>
    <row r="917" spans="1:12">
      <c r="A917" s="17">
        <v>45351</v>
      </c>
      <c r="B917" s="22" t="s">
        <v>10</v>
      </c>
      <c r="C917" s="22" t="s">
        <v>625</v>
      </c>
      <c r="D917" s="22" t="s">
        <v>1205</v>
      </c>
      <c r="E917" s="22" t="s">
        <v>58</v>
      </c>
      <c r="F917" s="22" t="s">
        <v>268</v>
      </c>
      <c r="H917" s="22" t="s">
        <v>15</v>
      </c>
      <c r="K917" s="40"/>
      <c r="L917" s="40"/>
    </row>
    <row r="918" spans="1:12">
      <c r="A918" s="17">
        <v>45351</v>
      </c>
      <c r="B918" s="22" t="s">
        <v>10</v>
      </c>
      <c r="C918" s="22" t="s">
        <v>625</v>
      </c>
      <c r="D918" s="22" t="s">
        <v>1206</v>
      </c>
      <c r="E918" s="22" t="s">
        <v>58</v>
      </c>
      <c r="F918" s="22" t="s">
        <v>268</v>
      </c>
      <c r="H918" s="22" t="s">
        <v>15</v>
      </c>
      <c r="K918" s="40"/>
      <c r="L918" s="40"/>
    </row>
    <row r="919" spans="1:12">
      <c r="A919" s="17">
        <v>45351</v>
      </c>
      <c r="B919" s="22" t="s">
        <v>10</v>
      </c>
      <c r="C919" s="22" t="s">
        <v>628</v>
      </c>
      <c r="D919" s="22" t="s">
        <v>1207</v>
      </c>
      <c r="E919" s="22" t="s">
        <v>58</v>
      </c>
      <c r="F919" s="22" t="s">
        <v>268</v>
      </c>
      <c r="H919" s="22" t="s">
        <v>15</v>
      </c>
      <c r="K919" s="40"/>
      <c r="L919" s="40"/>
    </row>
    <row r="920" spans="1:12">
      <c r="A920" s="17">
        <v>45351</v>
      </c>
      <c r="B920" s="22" t="s">
        <v>10</v>
      </c>
      <c r="C920" s="22" t="s">
        <v>628</v>
      </c>
      <c r="D920" s="22" t="s">
        <v>1208</v>
      </c>
      <c r="E920" s="22" t="s">
        <v>58</v>
      </c>
      <c r="F920" s="22" t="s">
        <v>268</v>
      </c>
      <c r="H920" s="22" t="s">
        <v>15</v>
      </c>
      <c r="K920" s="40"/>
      <c r="L920" s="40"/>
    </row>
    <row r="921" spans="1:12">
      <c r="A921" s="17">
        <v>45351</v>
      </c>
      <c r="B921" s="22" t="s">
        <v>10</v>
      </c>
      <c r="C921" s="22" t="s">
        <v>628</v>
      </c>
      <c r="D921" s="22" t="s">
        <v>1209</v>
      </c>
      <c r="E921" s="22" t="s">
        <v>58</v>
      </c>
      <c r="F921" s="22" t="s">
        <v>268</v>
      </c>
      <c r="H921" s="22" t="s">
        <v>15</v>
      </c>
      <c r="K921" s="40"/>
      <c r="L921" s="40"/>
    </row>
    <row r="922" spans="1:12">
      <c r="A922" s="17">
        <v>45351</v>
      </c>
      <c r="B922" s="22" t="s">
        <v>10</v>
      </c>
      <c r="C922" s="22" t="s">
        <v>628</v>
      </c>
      <c r="D922" s="22" t="s">
        <v>1210</v>
      </c>
      <c r="E922" s="22" t="s">
        <v>58</v>
      </c>
      <c r="F922" s="22" t="s">
        <v>268</v>
      </c>
      <c r="H922" s="22" t="s">
        <v>15</v>
      </c>
      <c r="K922" s="40"/>
      <c r="L922" s="40"/>
    </row>
    <row r="923" spans="1:12">
      <c r="A923" s="17">
        <v>45351</v>
      </c>
      <c r="B923" s="22" t="s">
        <v>10</v>
      </c>
      <c r="C923" s="22" t="s">
        <v>628</v>
      </c>
      <c r="D923" s="22" t="s">
        <v>1211</v>
      </c>
      <c r="E923" s="22" t="s">
        <v>58</v>
      </c>
      <c r="F923" s="22" t="s">
        <v>268</v>
      </c>
      <c r="H923" s="22" t="s">
        <v>15</v>
      </c>
      <c r="K923" s="40"/>
      <c r="L923" s="40"/>
    </row>
    <row r="924" spans="1:12">
      <c r="A924" s="17">
        <v>45351</v>
      </c>
      <c r="B924" s="22" t="s">
        <v>10</v>
      </c>
      <c r="C924" s="22" t="s">
        <v>628</v>
      </c>
      <c r="D924" s="22" t="s">
        <v>1212</v>
      </c>
      <c r="E924" s="22" t="s">
        <v>58</v>
      </c>
      <c r="F924" s="22" t="s">
        <v>268</v>
      </c>
      <c r="H924" s="22" t="s">
        <v>15</v>
      </c>
      <c r="K924" s="40"/>
      <c r="L924" s="40"/>
    </row>
    <row r="925" spans="1:12">
      <c r="A925" s="17">
        <v>45351</v>
      </c>
      <c r="B925" s="22" t="s">
        <v>10</v>
      </c>
      <c r="C925" s="22" t="s">
        <v>628</v>
      </c>
      <c r="D925" s="22" t="s">
        <v>1213</v>
      </c>
      <c r="E925" s="22" t="s">
        <v>58</v>
      </c>
      <c r="F925" s="22" t="s">
        <v>268</v>
      </c>
      <c r="H925" s="22" t="s">
        <v>15</v>
      </c>
      <c r="K925" s="40"/>
      <c r="L925" s="40"/>
    </row>
    <row r="926" spans="1:12">
      <c r="A926" s="17">
        <v>45351</v>
      </c>
      <c r="B926" s="22" t="s">
        <v>10</v>
      </c>
      <c r="C926" s="22" t="s">
        <v>859</v>
      </c>
      <c r="D926" s="22" t="s">
        <v>1214</v>
      </c>
      <c r="E926" s="22" t="s">
        <v>18</v>
      </c>
      <c r="F926" s="22" t="s">
        <v>242</v>
      </c>
      <c r="G926" s="9">
        <v>22.94</v>
      </c>
      <c r="H926" s="22" t="s">
        <v>20</v>
      </c>
      <c r="I926" s="28">
        <v>16.2</v>
      </c>
      <c r="J926" s="28">
        <v>371.63</v>
      </c>
      <c r="K926" s="40"/>
      <c r="L926" s="40"/>
    </row>
    <row r="927" spans="1:12">
      <c r="A927" s="17">
        <v>45351</v>
      </c>
      <c r="B927" s="22" t="s">
        <v>10</v>
      </c>
      <c r="C927" s="22" t="s">
        <v>861</v>
      </c>
      <c r="D927" s="22" t="s">
        <v>1215</v>
      </c>
      <c r="E927" s="22" t="s">
        <v>18</v>
      </c>
      <c r="F927" s="22" t="s">
        <v>242</v>
      </c>
      <c r="G927" s="9">
        <v>44.3</v>
      </c>
      <c r="H927" s="22" t="s">
        <v>20</v>
      </c>
      <c r="I927" s="28">
        <v>13.65</v>
      </c>
      <c r="J927" s="28">
        <v>604.69000000000005</v>
      </c>
      <c r="K927" s="40"/>
      <c r="L927" s="40"/>
    </row>
    <row r="928" spans="1:12">
      <c r="A928" s="17">
        <v>45351</v>
      </c>
      <c r="B928" s="22" t="s">
        <v>10</v>
      </c>
      <c r="C928" s="22" t="s">
        <v>90</v>
      </c>
      <c r="D928" s="22" t="s">
        <v>1216</v>
      </c>
      <c r="E928" s="22" t="s">
        <v>65</v>
      </c>
      <c r="F928" s="22" t="s">
        <v>92</v>
      </c>
      <c r="G928" s="9">
        <v>41</v>
      </c>
      <c r="H928" s="22" t="s">
        <v>15</v>
      </c>
      <c r="I928" s="28">
        <v>42.21</v>
      </c>
      <c r="J928" s="28">
        <v>1730.61</v>
      </c>
      <c r="K928" s="40"/>
      <c r="L928" s="40"/>
    </row>
    <row r="929" spans="1:12">
      <c r="A929" s="17">
        <v>45351</v>
      </c>
      <c r="B929" s="22" t="s">
        <v>10</v>
      </c>
      <c r="C929" s="22" t="s">
        <v>868</v>
      </c>
      <c r="D929" s="22" t="s">
        <v>1217</v>
      </c>
      <c r="E929" s="22" t="s">
        <v>65</v>
      </c>
      <c r="F929" s="22" t="s">
        <v>75</v>
      </c>
      <c r="G929" s="9">
        <v>22</v>
      </c>
      <c r="H929" s="22" t="s">
        <v>15</v>
      </c>
      <c r="I929" s="28">
        <v>42.21</v>
      </c>
      <c r="J929" s="28">
        <v>928.62</v>
      </c>
      <c r="K929" s="40"/>
      <c r="L929" s="40"/>
    </row>
    <row r="930" spans="1:12">
      <c r="A930" s="17">
        <v>45351</v>
      </c>
      <c r="B930" s="22" t="s">
        <v>10</v>
      </c>
      <c r="C930" s="22" t="s">
        <v>868</v>
      </c>
      <c r="D930" s="22" t="s">
        <v>1218</v>
      </c>
      <c r="E930" s="22" t="s">
        <v>65</v>
      </c>
      <c r="F930" s="22" t="s">
        <v>75</v>
      </c>
      <c r="G930" s="9">
        <v>1</v>
      </c>
      <c r="H930" s="22" t="s">
        <v>15</v>
      </c>
      <c r="I930" s="28">
        <v>42.21</v>
      </c>
      <c r="J930" s="28">
        <v>42.21</v>
      </c>
      <c r="K930" s="40"/>
      <c r="L930" s="40"/>
    </row>
    <row r="931" spans="1:12">
      <c r="A931" s="6">
        <v>45351</v>
      </c>
      <c r="B931" s="22" t="s">
        <v>10</v>
      </c>
      <c r="C931" s="22" t="s">
        <v>962</v>
      </c>
      <c r="D931" s="22" t="s">
        <v>1219</v>
      </c>
      <c r="E931" s="22" t="s">
        <v>18</v>
      </c>
      <c r="F931" s="22" t="s">
        <v>33</v>
      </c>
      <c r="G931" s="9">
        <v>160.25</v>
      </c>
      <c r="H931" s="22" t="s">
        <v>20</v>
      </c>
      <c r="I931" s="28">
        <v>1.03</v>
      </c>
      <c r="J931" s="28">
        <v>164.58</v>
      </c>
      <c r="K931" s="40"/>
      <c r="L931" s="40"/>
    </row>
    <row r="932" spans="1:12">
      <c r="A932" s="6">
        <v>45351</v>
      </c>
      <c r="B932" s="22" t="s">
        <v>10</v>
      </c>
      <c r="C932" s="22" t="s">
        <v>871</v>
      </c>
      <c r="D932" s="22" t="s">
        <v>1220</v>
      </c>
      <c r="E932" s="22" t="s">
        <v>18</v>
      </c>
      <c r="F932" s="22" t="s">
        <v>263</v>
      </c>
      <c r="G932" s="9">
        <v>32.722349999999999</v>
      </c>
      <c r="H932" s="22" t="s">
        <v>20</v>
      </c>
      <c r="I932" s="28">
        <v>8.86</v>
      </c>
      <c r="J932" s="28">
        <v>289.92</v>
      </c>
      <c r="K932" s="40"/>
      <c r="L932" s="40"/>
    </row>
    <row r="933" spans="1:12">
      <c r="A933" s="17">
        <v>45351</v>
      </c>
      <c r="B933" s="22" t="s">
        <v>10</v>
      </c>
      <c r="C933" s="22" t="s">
        <v>27</v>
      </c>
      <c r="D933" s="22" t="s">
        <v>1221</v>
      </c>
      <c r="E933" s="22" t="s">
        <v>18</v>
      </c>
      <c r="F933" s="22" t="s">
        <v>29</v>
      </c>
      <c r="G933" s="9">
        <v>1250</v>
      </c>
      <c r="H933" s="22" t="s">
        <v>20</v>
      </c>
      <c r="I933" s="28">
        <v>2.9</v>
      </c>
      <c r="J933" s="28">
        <v>3625</v>
      </c>
      <c r="K933" s="40"/>
      <c r="L933" s="40"/>
    </row>
    <row r="934" spans="1:12">
      <c r="A934" s="17">
        <v>45351</v>
      </c>
      <c r="B934" s="22" t="s">
        <v>10</v>
      </c>
      <c r="C934" s="22" t="s">
        <v>38</v>
      </c>
      <c r="D934" s="22" t="s">
        <v>1222</v>
      </c>
      <c r="E934" s="22" t="s">
        <v>18</v>
      </c>
      <c r="F934" s="22" t="s">
        <v>40</v>
      </c>
      <c r="G934" s="9">
        <v>4982</v>
      </c>
      <c r="H934" s="22" t="s">
        <v>41</v>
      </c>
      <c r="I934" s="28">
        <v>2.9</v>
      </c>
      <c r="J934" s="28">
        <v>14447.8</v>
      </c>
      <c r="K934" s="40"/>
      <c r="L934" s="40"/>
    </row>
    <row r="935" spans="1:12">
      <c r="A935" s="17">
        <v>45351</v>
      </c>
      <c r="B935" s="22" t="s">
        <v>10</v>
      </c>
      <c r="C935" s="22" t="s">
        <v>31</v>
      </c>
      <c r="D935" s="22" t="s">
        <v>1223</v>
      </c>
      <c r="E935" s="22" t="s">
        <v>18</v>
      </c>
      <c r="F935" s="22" t="s">
        <v>33</v>
      </c>
      <c r="G935" s="9">
        <v>89.4</v>
      </c>
      <c r="H935" s="22" t="s">
        <v>20</v>
      </c>
      <c r="I935" s="28">
        <v>1.1599999999999999</v>
      </c>
      <c r="J935" s="28">
        <v>103.44</v>
      </c>
      <c r="K935" s="40"/>
      <c r="L935" s="40"/>
    </row>
    <row r="936" spans="1:12">
      <c r="A936" s="17">
        <v>45351</v>
      </c>
      <c r="B936" s="22" t="s">
        <v>10</v>
      </c>
      <c r="C936" s="22" t="s">
        <v>874</v>
      </c>
      <c r="D936" s="22" t="s">
        <v>1224</v>
      </c>
      <c r="E936" s="22" t="s">
        <v>18</v>
      </c>
      <c r="F936" s="22" t="s">
        <v>33</v>
      </c>
      <c r="G936" s="9">
        <v>52.55</v>
      </c>
      <c r="H936" s="22" t="s">
        <v>20</v>
      </c>
      <c r="I936" s="28">
        <v>22.68</v>
      </c>
      <c r="J936" s="28">
        <v>1191.78</v>
      </c>
      <c r="K936" s="40"/>
      <c r="L936" s="40"/>
    </row>
    <row r="937" spans="1:12">
      <c r="A937" s="17">
        <v>45351</v>
      </c>
      <c r="B937" s="22" t="s">
        <v>10</v>
      </c>
      <c r="C937" s="22" t="s">
        <v>882</v>
      </c>
      <c r="D937" s="22" t="s">
        <v>1225</v>
      </c>
      <c r="E937" s="22" t="s">
        <v>58</v>
      </c>
      <c r="F937" s="22" t="s">
        <v>59</v>
      </c>
      <c r="G937" s="9">
        <v>5907</v>
      </c>
      <c r="H937" s="22" t="s">
        <v>15</v>
      </c>
      <c r="I937" s="28">
        <v>7.0000000000000007E-2</v>
      </c>
      <c r="J937" s="28">
        <v>413.49</v>
      </c>
      <c r="K937" s="40"/>
      <c r="L937" s="40"/>
    </row>
    <row r="938" spans="1:12">
      <c r="A938" s="17">
        <v>45351</v>
      </c>
      <c r="B938" s="22" t="s">
        <v>10</v>
      </c>
      <c r="C938" s="22" t="s">
        <v>884</v>
      </c>
      <c r="D938" s="22" t="s">
        <v>1226</v>
      </c>
      <c r="E938" s="22" t="s">
        <v>58</v>
      </c>
      <c r="F938" s="22" t="s">
        <v>59</v>
      </c>
      <c r="G938" s="9">
        <v>974</v>
      </c>
      <c r="H938" s="22" t="s">
        <v>15</v>
      </c>
      <c r="I938" s="28">
        <v>7.0000000000000007E-2</v>
      </c>
      <c r="J938" s="28">
        <v>68.180000000000007</v>
      </c>
      <c r="K938" s="40"/>
      <c r="L938" s="40"/>
    </row>
    <row r="939" spans="1:12">
      <c r="A939" s="17">
        <v>45351</v>
      </c>
      <c r="B939" s="22" t="s">
        <v>10</v>
      </c>
      <c r="C939" s="22" t="s">
        <v>886</v>
      </c>
      <c r="D939" s="22" t="s">
        <v>1227</v>
      </c>
      <c r="E939" s="22" t="s">
        <v>58</v>
      </c>
      <c r="F939" s="22" t="s">
        <v>59</v>
      </c>
      <c r="G939" s="9">
        <v>1379</v>
      </c>
      <c r="H939" s="22" t="s">
        <v>15</v>
      </c>
      <c r="I939" s="28">
        <v>0.09</v>
      </c>
      <c r="J939" s="28">
        <v>127.83</v>
      </c>
      <c r="K939" s="40"/>
      <c r="L939" s="40"/>
    </row>
    <row r="940" spans="1:12">
      <c r="A940" s="17">
        <v>45351</v>
      </c>
      <c r="B940" s="22" t="s">
        <v>10</v>
      </c>
      <c r="C940" s="22" t="s">
        <v>888</v>
      </c>
      <c r="D940" s="22" t="s">
        <v>1228</v>
      </c>
      <c r="E940" s="22" t="s">
        <v>58</v>
      </c>
      <c r="F940" s="22" t="s">
        <v>59</v>
      </c>
      <c r="G940" s="9">
        <v>1703</v>
      </c>
      <c r="H940" s="22" t="s">
        <v>15</v>
      </c>
      <c r="I940" s="28">
        <v>0.09</v>
      </c>
      <c r="J940" s="28">
        <v>157.88999999999999</v>
      </c>
      <c r="K940" s="40"/>
      <c r="L940" s="40"/>
    </row>
    <row r="941" spans="1:12">
      <c r="A941" s="6">
        <v>45351</v>
      </c>
      <c r="B941" s="22" t="s">
        <v>10</v>
      </c>
      <c r="C941" s="22" t="s">
        <v>890</v>
      </c>
      <c r="D941" s="22" t="s">
        <v>1229</v>
      </c>
      <c r="E941" s="22" t="s">
        <v>58</v>
      </c>
      <c r="F941" s="22" t="s">
        <v>59</v>
      </c>
      <c r="G941" s="9">
        <v>750</v>
      </c>
      <c r="H941" s="22" t="s">
        <v>15</v>
      </c>
      <c r="I941" s="28">
        <v>0.23</v>
      </c>
      <c r="J941" s="28">
        <v>172.5</v>
      </c>
      <c r="K941" s="40"/>
      <c r="L941" s="40"/>
    </row>
    <row r="942" spans="1:12">
      <c r="A942" s="6">
        <v>45351</v>
      </c>
      <c r="B942" s="22" t="s">
        <v>10</v>
      </c>
      <c r="C942" s="22" t="s">
        <v>892</v>
      </c>
      <c r="D942" s="22" t="s">
        <v>1230</v>
      </c>
      <c r="E942" s="22" t="s">
        <v>58</v>
      </c>
      <c r="F942" s="22" t="s">
        <v>59</v>
      </c>
      <c r="G942" s="9">
        <v>150</v>
      </c>
      <c r="H942" s="22" t="s">
        <v>15</v>
      </c>
      <c r="I942" s="28">
        <v>0.23</v>
      </c>
      <c r="J942" s="28">
        <v>34.5</v>
      </c>
      <c r="K942" s="40"/>
      <c r="L942" s="40"/>
    </row>
    <row r="943" spans="1:12">
      <c r="A943" s="6">
        <v>45351</v>
      </c>
      <c r="B943" s="22" t="s">
        <v>10</v>
      </c>
      <c r="C943" s="22" t="s">
        <v>972</v>
      </c>
      <c r="D943" s="22" t="s">
        <v>1231</v>
      </c>
      <c r="E943" s="22" t="s">
        <v>58</v>
      </c>
      <c r="F943" s="22" t="s">
        <v>59</v>
      </c>
      <c r="G943" s="9">
        <v>2055</v>
      </c>
      <c r="H943" s="22" t="s">
        <v>15</v>
      </c>
      <c r="I943" s="28">
        <v>7.0000000000000007E-2</v>
      </c>
      <c r="J943" s="28">
        <v>143.85</v>
      </c>
      <c r="K943" s="40"/>
      <c r="L943" s="40"/>
    </row>
    <row r="944" spans="1:12">
      <c r="A944" s="6">
        <v>45351</v>
      </c>
      <c r="B944" s="22" t="s">
        <v>10</v>
      </c>
      <c r="C944" s="22" t="s">
        <v>1017</v>
      </c>
      <c r="D944" s="22" t="s">
        <v>1232</v>
      </c>
      <c r="E944" s="22" t="s">
        <v>58</v>
      </c>
      <c r="F944" s="22" t="s">
        <v>59</v>
      </c>
      <c r="G944" s="9">
        <v>50</v>
      </c>
      <c r="H944" s="22" t="s">
        <v>15</v>
      </c>
      <c r="I944" s="28">
        <v>7.0000000000000007E-2</v>
      </c>
      <c r="J944" s="28">
        <v>3.5</v>
      </c>
      <c r="K944" s="40"/>
      <c r="L944" s="40"/>
    </row>
    <row r="945" spans="1:12">
      <c r="A945" s="6">
        <v>45351</v>
      </c>
      <c r="B945" s="22" t="s">
        <v>10</v>
      </c>
      <c r="C945" s="22" t="s">
        <v>1019</v>
      </c>
      <c r="D945" s="22" t="s">
        <v>1233</v>
      </c>
      <c r="E945" s="22" t="s">
        <v>58</v>
      </c>
      <c r="F945" s="22" t="s">
        <v>59</v>
      </c>
      <c r="G945" s="9">
        <v>3085</v>
      </c>
      <c r="H945" s="22" t="s">
        <v>15</v>
      </c>
      <c r="I945" s="28">
        <v>7.0000000000000007E-2</v>
      </c>
      <c r="J945" s="28">
        <v>215.95</v>
      </c>
      <c r="K945" s="40"/>
      <c r="L945" s="40"/>
    </row>
    <row r="946" spans="1:12">
      <c r="A946" s="6">
        <v>45351</v>
      </c>
      <c r="B946" s="22" t="s">
        <v>10</v>
      </c>
      <c r="C946" s="22" t="s">
        <v>56</v>
      </c>
      <c r="D946" s="22" t="s">
        <v>1234</v>
      </c>
      <c r="E946" s="22" t="s">
        <v>58</v>
      </c>
      <c r="F946" s="22" t="s">
        <v>59</v>
      </c>
      <c r="G946" s="9">
        <v>2221</v>
      </c>
      <c r="H946" s="22" t="s">
        <v>15</v>
      </c>
      <c r="I946" s="28">
        <v>7.0000000000000007E-2</v>
      </c>
      <c r="J946" s="28">
        <v>155.47</v>
      </c>
      <c r="K946" s="40"/>
      <c r="L946" s="40"/>
    </row>
    <row r="947" spans="1:12">
      <c r="A947" s="6">
        <v>45351</v>
      </c>
      <c r="B947" s="22" t="s">
        <v>10</v>
      </c>
      <c r="C947" s="22" t="s">
        <v>921</v>
      </c>
      <c r="D947" s="22" t="s">
        <v>1235</v>
      </c>
      <c r="E947" s="22" t="s">
        <v>58</v>
      </c>
      <c r="F947" s="22" t="s">
        <v>59</v>
      </c>
      <c r="G947" s="9">
        <v>120</v>
      </c>
      <c r="H947" s="22" t="s">
        <v>15</v>
      </c>
      <c r="I947" s="28">
        <v>7.0000000000000007E-2</v>
      </c>
      <c r="J947" s="28">
        <v>8.4</v>
      </c>
      <c r="K947" s="40"/>
      <c r="L947" s="40"/>
    </row>
    <row r="948" spans="1:12">
      <c r="A948" s="6">
        <v>45351</v>
      </c>
      <c r="B948" s="22" t="s">
        <v>10</v>
      </c>
      <c r="C948" s="22" t="s">
        <v>919</v>
      </c>
      <c r="D948" s="22" t="s">
        <v>1236</v>
      </c>
      <c r="E948" s="22" t="s">
        <v>58</v>
      </c>
      <c r="F948" s="22" t="s">
        <v>59</v>
      </c>
      <c r="G948" s="9">
        <v>2842</v>
      </c>
      <c r="H948" s="22" t="s">
        <v>15</v>
      </c>
      <c r="I948" s="28">
        <v>7.0000000000000007E-2</v>
      </c>
      <c r="J948" s="28">
        <v>198.94</v>
      </c>
      <c r="K948" s="40"/>
      <c r="L948" s="40"/>
    </row>
    <row r="949" spans="1:12">
      <c r="A949" s="6">
        <v>45351</v>
      </c>
      <c r="B949" s="22" t="s">
        <v>10</v>
      </c>
      <c r="C949" s="22" t="s">
        <v>917</v>
      </c>
      <c r="D949" s="22" t="s">
        <v>1237</v>
      </c>
      <c r="E949" s="22" t="s">
        <v>58</v>
      </c>
      <c r="F949" s="22" t="s">
        <v>59</v>
      </c>
      <c r="G949" s="9">
        <v>120</v>
      </c>
      <c r="H949" s="22" t="s">
        <v>15</v>
      </c>
      <c r="I949" s="28">
        <v>0.85</v>
      </c>
      <c r="J949" s="28">
        <v>102</v>
      </c>
      <c r="K949" s="40"/>
      <c r="L949" s="40"/>
    </row>
    <row r="950" spans="1:12">
      <c r="A950" s="6">
        <v>45351</v>
      </c>
      <c r="B950" s="22" t="s">
        <v>10</v>
      </c>
      <c r="C950" s="22" t="s">
        <v>915</v>
      </c>
      <c r="D950" s="22" t="s">
        <v>1238</v>
      </c>
      <c r="E950" s="22" t="s">
        <v>58</v>
      </c>
      <c r="F950" s="22" t="s">
        <v>59</v>
      </c>
      <c r="G950" s="9">
        <v>3924</v>
      </c>
      <c r="H950" s="22" t="s">
        <v>15</v>
      </c>
      <c r="I950" s="28">
        <v>7.0000000000000007E-2</v>
      </c>
      <c r="J950" s="28">
        <v>274.68</v>
      </c>
      <c r="K950" s="40"/>
      <c r="L950" s="40"/>
    </row>
    <row r="951" spans="1:12">
      <c r="A951" s="6">
        <v>45351</v>
      </c>
      <c r="B951" s="22" t="s">
        <v>10</v>
      </c>
      <c r="C951" s="22" t="s">
        <v>913</v>
      </c>
      <c r="D951" s="22" t="s">
        <v>1239</v>
      </c>
      <c r="E951" s="22" t="s">
        <v>58</v>
      </c>
      <c r="F951" s="22" t="s">
        <v>59</v>
      </c>
      <c r="G951" s="9">
        <v>4792</v>
      </c>
      <c r="H951" s="22" t="s">
        <v>15</v>
      </c>
      <c r="I951" s="28">
        <v>7.0000000000000007E-2</v>
      </c>
      <c r="J951" s="28">
        <v>335.44</v>
      </c>
      <c r="K951" s="40"/>
      <c r="L951" s="40"/>
    </row>
    <row r="952" spans="1:12">
      <c r="A952" s="6">
        <v>45351</v>
      </c>
      <c r="B952" s="22" t="s">
        <v>10</v>
      </c>
      <c r="C952" s="22" t="s">
        <v>911</v>
      </c>
      <c r="D952" s="22" t="s">
        <v>1240</v>
      </c>
      <c r="E952" s="22" t="s">
        <v>58</v>
      </c>
      <c r="F952" s="22" t="s">
        <v>59</v>
      </c>
      <c r="G952" s="9">
        <v>5123</v>
      </c>
      <c r="H952" s="22" t="s">
        <v>15</v>
      </c>
      <c r="I952" s="28">
        <v>7.0000000000000007E-2</v>
      </c>
      <c r="J952" s="28">
        <v>358.61</v>
      </c>
      <c r="K952" s="40"/>
      <c r="L952" s="40"/>
    </row>
    <row r="953" spans="1:12">
      <c r="A953" s="6">
        <v>45351</v>
      </c>
      <c r="B953" s="22" t="s">
        <v>10</v>
      </c>
      <c r="C953" s="22" t="s">
        <v>60</v>
      </c>
      <c r="D953" s="22" t="s">
        <v>1241</v>
      </c>
      <c r="E953" s="22" t="s">
        <v>58</v>
      </c>
      <c r="F953" s="22" t="s">
        <v>59</v>
      </c>
      <c r="G953" s="9">
        <v>1808</v>
      </c>
      <c r="H953" s="22" t="s">
        <v>15</v>
      </c>
      <c r="I953" s="28">
        <v>7.0000000000000007E-2</v>
      </c>
      <c r="J953" s="28">
        <v>126.56</v>
      </c>
      <c r="K953" s="40"/>
      <c r="L953" s="40"/>
    </row>
    <row r="954" spans="1:12">
      <c r="A954" s="6">
        <v>45351</v>
      </c>
      <c r="B954" s="22" t="s">
        <v>10</v>
      </c>
      <c r="C954" s="22" t="s">
        <v>142</v>
      </c>
      <c r="D954" s="22" t="s">
        <v>1242</v>
      </c>
      <c r="E954" s="22" t="s">
        <v>58</v>
      </c>
      <c r="F954" s="22" t="s">
        <v>59</v>
      </c>
      <c r="G954" s="9">
        <v>120</v>
      </c>
      <c r="H954" s="22" t="s">
        <v>15</v>
      </c>
      <c r="I954" s="28">
        <v>0.85</v>
      </c>
      <c r="J954" s="28">
        <v>102</v>
      </c>
      <c r="K954" s="40"/>
      <c r="L954" s="40"/>
    </row>
    <row r="955" spans="1:12">
      <c r="A955" s="6">
        <v>45351</v>
      </c>
      <c r="B955" s="22" t="s">
        <v>10</v>
      </c>
      <c r="C955" s="22" t="s">
        <v>144</v>
      </c>
      <c r="D955" s="22" t="s">
        <v>1243</v>
      </c>
      <c r="E955" s="22" t="s">
        <v>58</v>
      </c>
      <c r="F955" s="22" t="s">
        <v>59</v>
      </c>
      <c r="G955" s="9">
        <v>550</v>
      </c>
      <c r="H955" s="22" t="s">
        <v>15</v>
      </c>
      <c r="I955" s="28">
        <v>0.1</v>
      </c>
      <c r="J955" s="28">
        <v>52.96</v>
      </c>
      <c r="K955" s="40"/>
      <c r="L955" s="40"/>
    </row>
    <row r="956" spans="1:12">
      <c r="A956" s="6">
        <v>45351</v>
      </c>
      <c r="B956" s="22" t="s">
        <v>10</v>
      </c>
      <c r="C956" s="22" t="s">
        <v>146</v>
      </c>
      <c r="D956" s="22" t="s">
        <v>1244</v>
      </c>
      <c r="E956" s="22" t="s">
        <v>58</v>
      </c>
      <c r="F956" s="22" t="s">
        <v>59</v>
      </c>
      <c r="G956" s="9">
        <v>500</v>
      </c>
      <c r="H956" s="22" t="s">
        <v>15</v>
      </c>
      <c r="I956" s="28">
        <v>0.1</v>
      </c>
      <c r="J956" s="28">
        <v>48.15</v>
      </c>
      <c r="K956" s="40"/>
      <c r="L956" s="40"/>
    </row>
    <row r="957" spans="1:12">
      <c r="A957" s="17">
        <v>45351</v>
      </c>
      <c r="B957" s="22" t="s">
        <v>10</v>
      </c>
      <c r="C957" s="22" t="s">
        <v>148</v>
      </c>
      <c r="D957" s="22" t="s">
        <v>1245</v>
      </c>
      <c r="E957" s="22" t="s">
        <v>58</v>
      </c>
      <c r="F957" s="22" t="s">
        <v>59</v>
      </c>
      <c r="G957" s="9">
        <v>744</v>
      </c>
      <c r="H957" s="22" t="s">
        <v>15</v>
      </c>
      <c r="I957" s="28">
        <v>7.0000000000000007E-2</v>
      </c>
      <c r="J957" s="28">
        <v>52.08</v>
      </c>
      <c r="K957" s="40"/>
      <c r="L957" s="40"/>
    </row>
    <row r="958" spans="1:12">
      <c r="A958" s="17">
        <v>45351</v>
      </c>
      <c r="B958" s="22" t="s">
        <v>10</v>
      </c>
      <c r="C958" s="22" t="s">
        <v>150</v>
      </c>
      <c r="D958" s="22" t="s">
        <v>1246</v>
      </c>
      <c r="E958" s="22" t="s">
        <v>58</v>
      </c>
      <c r="F958" s="22" t="s">
        <v>59</v>
      </c>
      <c r="G958" s="9">
        <v>1229</v>
      </c>
      <c r="H958" s="22" t="s">
        <v>15</v>
      </c>
      <c r="I958" s="28">
        <v>7.0000000000000007E-2</v>
      </c>
      <c r="J958" s="28">
        <v>86.03</v>
      </c>
      <c r="K958" s="40"/>
      <c r="L958" s="40"/>
    </row>
    <row r="959" spans="1:12">
      <c r="A959" s="17">
        <v>45351</v>
      </c>
      <c r="B959" s="22" t="s">
        <v>10</v>
      </c>
      <c r="C959" s="22" t="s">
        <v>152</v>
      </c>
      <c r="D959" s="22" t="s">
        <v>1247</v>
      </c>
      <c r="E959" s="22" t="s">
        <v>58</v>
      </c>
      <c r="F959" s="22" t="s">
        <v>59</v>
      </c>
      <c r="G959" s="9">
        <v>626</v>
      </c>
      <c r="H959" s="22" t="s">
        <v>15</v>
      </c>
      <c r="I959" s="28">
        <v>7.0000000000000007E-2</v>
      </c>
      <c r="J959" s="28">
        <v>43.82</v>
      </c>
      <c r="K959" s="40"/>
      <c r="L959" s="40"/>
    </row>
    <row r="960" spans="1:12">
      <c r="A960" s="17">
        <v>45351</v>
      </c>
      <c r="B960" s="22" t="s">
        <v>10</v>
      </c>
      <c r="C960" s="22" t="s">
        <v>154</v>
      </c>
      <c r="D960" s="22" t="s">
        <v>1248</v>
      </c>
      <c r="E960" s="22" t="s">
        <v>58</v>
      </c>
      <c r="F960" s="22" t="s">
        <v>59</v>
      </c>
      <c r="G960" s="9">
        <v>500</v>
      </c>
      <c r="H960" s="22" t="s">
        <v>15</v>
      </c>
      <c r="I960" s="28">
        <v>0.38</v>
      </c>
      <c r="J960" s="28">
        <v>190</v>
      </c>
      <c r="K960" s="40"/>
      <c r="L960" s="40"/>
    </row>
    <row r="961" spans="1:12">
      <c r="A961" s="17">
        <v>45351</v>
      </c>
      <c r="B961" s="22" t="s">
        <v>10</v>
      </c>
      <c r="C961" s="22" t="s">
        <v>156</v>
      </c>
      <c r="D961" s="22" t="s">
        <v>1249</v>
      </c>
      <c r="E961" s="22" t="s">
        <v>58</v>
      </c>
      <c r="F961" s="22" t="s">
        <v>59</v>
      </c>
      <c r="G961" s="9">
        <v>2328</v>
      </c>
      <c r="H961" s="22" t="s">
        <v>15</v>
      </c>
      <c r="I961" s="28">
        <v>0.09</v>
      </c>
      <c r="J961" s="28">
        <v>215.8</v>
      </c>
      <c r="K961" s="40"/>
      <c r="L961" s="40"/>
    </row>
    <row r="962" spans="1:12">
      <c r="A962" s="17">
        <v>45351</v>
      </c>
      <c r="B962" s="22" t="s">
        <v>10</v>
      </c>
      <c r="C962" s="22" t="s">
        <v>158</v>
      </c>
      <c r="D962" s="22" t="s">
        <v>1250</v>
      </c>
      <c r="E962" s="22" t="s">
        <v>58</v>
      </c>
      <c r="F962" s="22" t="s">
        <v>59</v>
      </c>
      <c r="G962" s="9">
        <v>643</v>
      </c>
      <c r="H962" s="22" t="s">
        <v>15</v>
      </c>
      <c r="I962" s="28">
        <v>0.09</v>
      </c>
      <c r="J962" s="28">
        <v>59.61</v>
      </c>
      <c r="K962" s="40"/>
      <c r="L962" s="40"/>
    </row>
    <row r="963" spans="1:12">
      <c r="A963" s="17">
        <v>45351</v>
      </c>
      <c r="B963" s="22" t="s">
        <v>10</v>
      </c>
      <c r="C963" s="22" t="s">
        <v>160</v>
      </c>
      <c r="D963" s="22" t="s">
        <v>1251</v>
      </c>
      <c r="E963" s="22" t="s">
        <v>58</v>
      </c>
      <c r="F963" s="22" t="s">
        <v>59</v>
      </c>
      <c r="G963" s="9">
        <v>3000</v>
      </c>
      <c r="H963" s="22" t="s">
        <v>15</v>
      </c>
      <c r="I963" s="28">
        <v>0.09</v>
      </c>
      <c r="J963" s="28">
        <v>278.10000000000002</v>
      </c>
      <c r="K963" s="40"/>
      <c r="L963" s="40"/>
    </row>
    <row r="964" spans="1:12">
      <c r="A964" s="17">
        <v>45351</v>
      </c>
      <c r="B964" s="22" t="s">
        <v>10</v>
      </c>
      <c r="C964" s="22" t="s">
        <v>162</v>
      </c>
      <c r="D964" s="22" t="s">
        <v>1252</v>
      </c>
      <c r="E964" s="22" t="s">
        <v>58</v>
      </c>
      <c r="F964" s="22" t="s">
        <v>59</v>
      </c>
      <c r="G964" s="9">
        <v>425</v>
      </c>
      <c r="H964" s="22" t="s">
        <v>15</v>
      </c>
      <c r="I964" s="28">
        <v>7.0000000000000007E-2</v>
      </c>
      <c r="J964" s="28">
        <v>29.75</v>
      </c>
      <c r="K964" s="40"/>
      <c r="L964" s="40"/>
    </row>
    <row r="965" spans="1:12">
      <c r="A965" s="17">
        <v>45351</v>
      </c>
      <c r="B965" s="22" t="s">
        <v>10</v>
      </c>
      <c r="C965" s="22" t="s">
        <v>164</v>
      </c>
      <c r="D965" s="22" t="s">
        <v>1253</v>
      </c>
      <c r="E965" s="22" t="s">
        <v>58</v>
      </c>
      <c r="F965" s="22" t="s">
        <v>59</v>
      </c>
      <c r="G965" s="9">
        <v>500</v>
      </c>
      <c r="H965" s="22" t="s">
        <v>15</v>
      </c>
      <c r="I965" s="28">
        <v>7.0000000000000007E-2</v>
      </c>
      <c r="J965" s="28">
        <v>35</v>
      </c>
      <c r="K965" s="40"/>
      <c r="L965" s="40"/>
    </row>
    <row r="966" spans="1:12">
      <c r="A966" s="17">
        <v>45351</v>
      </c>
      <c r="B966" s="22" t="s">
        <v>10</v>
      </c>
      <c r="C966" s="22" t="s">
        <v>166</v>
      </c>
      <c r="D966" s="22" t="s">
        <v>1254</v>
      </c>
      <c r="E966" s="22" t="s">
        <v>58</v>
      </c>
      <c r="F966" s="22" t="s">
        <v>168</v>
      </c>
      <c r="G966" s="9">
        <v>16250</v>
      </c>
      <c r="H966" s="22" t="s">
        <v>15</v>
      </c>
      <c r="I966" s="28">
        <v>0.01</v>
      </c>
      <c r="J966" s="28">
        <v>130</v>
      </c>
      <c r="K966" s="40"/>
      <c r="L966" s="40"/>
    </row>
    <row r="967" spans="1:12">
      <c r="A967" s="17">
        <v>45351</v>
      </c>
      <c r="B967" s="22" t="s">
        <v>10</v>
      </c>
      <c r="C967" s="22" t="s">
        <v>169</v>
      </c>
      <c r="D967" s="22" t="s">
        <v>1255</v>
      </c>
      <c r="E967" s="22" t="s">
        <v>58</v>
      </c>
      <c r="F967" s="22" t="s">
        <v>168</v>
      </c>
      <c r="G967" s="9">
        <v>11050</v>
      </c>
      <c r="H967" s="22" t="s">
        <v>15</v>
      </c>
      <c r="I967" s="28">
        <v>0.01</v>
      </c>
      <c r="J967" s="28">
        <v>88.4</v>
      </c>
      <c r="K967" s="40"/>
      <c r="L967" s="40"/>
    </row>
    <row r="968" spans="1:12">
      <c r="A968" s="17">
        <v>45351</v>
      </c>
      <c r="B968" s="22" t="s">
        <v>10</v>
      </c>
      <c r="C968" s="22" t="s">
        <v>169</v>
      </c>
      <c r="D968" s="22" t="s">
        <v>1256</v>
      </c>
      <c r="E968" s="22" t="s">
        <v>58</v>
      </c>
      <c r="F968" s="22" t="s">
        <v>168</v>
      </c>
      <c r="G968" s="9">
        <v>11050</v>
      </c>
      <c r="H968" s="22" t="s">
        <v>15</v>
      </c>
      <c r="I968" s="28">
        <v>0.01</v>
      </c>
      <c r="J968" s="28">
        <v>88.4</v>
      </c>
      <c r="K968" s="40"/>
      <c r="L968" s="40"/>
    </row>
    <row r="969" spans="1:12">
      <c r="A969" s="17">
        <v>45351</v>
      </c>
      <c r="B969" s="22" t="s">
        <v>10</v>
      </c>
      <c r="C969" s="22" t="s">
        <v>172</v>
      </c>
      <c r="D969" s="22" t="s">
        <v>1257</v>
      </c>
      <c r="E969" s="22" t="s">
        <v>58</v>
      </c>
      <c r="F969" s="22" t="s">
        <v>168</v>
      </c>
      <c r="G969" s="9">
        <v>65000</v>
      </c>
      <c r="H969" s="22" t="s">
        <v>15</v>
      </c>
      <c r="I969" s="28">
        <v>0.01</v>
      </c>
      <c r="J969" s="28">
        <v>520</v>
      </c>
      <c r="K969" s="40"/>
      <c r="L969" s="40"/>
    </row>
    <row r="970" spans="1:12">
      <c r="A970" s="17">
        <v>45351</v>
      </c>
      <c r="B970" s="22" t="s">
        <v>10</v>
      </c>
      <c r="C970" s="22" t="s">
        <v>172</v>
      </c>
      <c r="D970" s="22" t="s">
        <v>1258</v>
      </c>
      <c r="E970" s="22" t="s">
        <v>58</v>
      </c>
      <c r="F970" s="22" t="s">
        <v>168</v>
      </c>
      <c r="G970" s="9">
        <v>35750</v>
      </c>
      <c r="H970" s="22" t="s">
        <v>15</v>
      </c>
      <c r="I970" s="28">
        <v>0.01</v>
      </c>
      <c r="J970" s="28">
        <v>286</v>
      </c>
      <c r="K970" s="40"/>
      <c r="L970" s="40"/>
    </row>
    <row r="971" spans="1:12">
      <c r="A971" s="17">
        <v>45351</v>
      </c>
      <c r="B971" s="22" t="s">
        <v>10</v>
      </c>
      <c r="C971" s="22" t="s">
        <v>172</v>
      </c>
      <c r="D971" s="22" t="s">
        <v>1259</v>
      </c>
      <c r="E971" s="22" t="s">
        <v>58</v>
      </c>
      <c r="F971" s="22" t="s">
        <v>168</v>
      </c>
      <c r="G971" s="9">
        <v>609050</v>
      </c>
      <c r="H971" s="22" t="s">
        <v>15</v>
      </c>
      <c r="I971" s="28">
        <v>0.01</v>
      </c>
      <c r="J971" s="28">
        <v>4872.3999999999996</v>
      </c>
      <c r="K971" s="40"/>
      <c r="L971" s="40"/>
    </row>
    <row r="972" spans="1:12">
      <c r="A972" s="17">
        <v>45351</v>
      </c>
      <c r="B972" s="22" t="s">
        <v>10</v>
      </c>
      <c r="C972" s="22" t="s">
        <v>172</v>
      </c>
      <c r="D972" s="22" t="s">
        <v>1260</v>
      </c>
      <c r="E972" s="22" t="s">
        <v>58</v>
      </c>
      <c r="F972" s="22" t="s">
        <v>168</v>
      </c>
      <c r="G972" s="9">
        <v>81250</v>
      </c>
      <c r="H972" s="22" t="s">
        <v>15</v>
      </c>
      <c r="I972" s="28">
        <v>0.01</v>
      </c>
      <c r="J972" s="28">
        <v>650</v>
      </c>
      <c r="K972" s="40"/>
      <c r="L972" s="40"/>
    </row>
    <row r="973" spans="1:12">
      <c r="A973" s="17">
        <v>45351</v>
      </c>
      <c r="B973" s="22" t="s">
        <v>10</v>
      </c>
      <c r="C973" s="22" t="s">
        <v>177</v>
      </c>
      <c r="D973" s="22" t="s">
        <v>1261</v>
      </c>
      <c r="E973" s="22" t="s">
        <v>58</v>
      </c>
      <c r="F973" s="22" t="s">
        <v>168</v>
      </c>
      <c r="G973" s="9">
        <v>1950</v>
      </c>
      <c r="H973" s="22" t="s">
        <v>15</v>
      </c>
      <c r="I973" s="28">
        <v>0.01</v>
      </c>
      <c r="J973" s="28">
        <v>15.6</v>
      </c>
      <c r="K973" s="40"/>
      <c r="L973" s="40"/>
    </row>
    <row r="974" spans="1:12">
      <c r="A974" s="17">
        <v>45351</v>
      </c>
      <c r="B974" s="22" t="s">
        <v>10</v>
      </c>
      <c r="C974" s="22" t="s">
        <v>177</v>
      </c>
      <c r="D974" s="22" t="s">
        <v>1262</v>
      </c>
      <c r="E974" s="22" t="s">
        <v>58</v>
      </c>
      <c r="F974" s="22" t="s">
        <v>168</v>
      </c>
      <c r="G974" s="9">
        <v>9750</v>
      </c>
      <c r="H974" s="22" t="s">
        <v>15</v>
      </c>
      <c r="I974" s="28">
        <v>0.01</v>
      </c>
      <c r="J974" s="28">
        <v>78</v>
      </c>
      <c r="K974" s="40"/>
      <c r="L974" s="40"/>
    </row>
    <row r="975" spans="1:12">
      <c r="A975" s="17">
        <v>45351</v>
      </c>
      <c r="B975" s="22" t="s">
        <v>10</v>
      </c>
      <c r="C975" s="22" t="s">
        <v>180</v>
      </c>
      <c r="D975" s="22" t="s">
        <v>1263</v>
      </c>
      <c r="E975" s="22" t="s">
        <v>58</v>
      </c>
      <c r="F975" s="22" t="s">
        <v>168</v>
      </c>
      <c r="G975" s="9">
        <v>65000</v>
      </c>
      <c r="H975" s="22" t="s">
        <v>15</v>
      </c>
      <c r="I975" s="28">
        <v>0.01</v>
      </c>
      <c r="J975" s="28">
        <v>520</v>
      </c>
      <c r="K975" s="40"/>
      <c r="L975" s="40"/>
    </row>
    <row r="976" spans="1:12">
      <c r="A976" s="17">
        <v>45351</v>
      </c>
      <c r="B976" s="22" t="s">
        <v>10</v>
      </c>
      <c r="C976" s="22" t="s">
        <v>191</v>
      </c>
      <c r="D976" s="22" t="s">
        <v>1264</v>
      </c>
      <c r="E976" s="22" t="s">
        <v>58</v>
      </c>
      <c r="F976" s="22" t="s">
        <v>168</v>
      </c>
      <c r="G976" s="9">
        <v>308750</v>
      </c>
      <c r="H976" s="22" t="s">
        <v>15</v>
      </c>
      <c r="I976" s="28">
        <v>0.01</v>
      </c>
      <c r="J976" s="28">
        <v>2470</v>
      </c>
      <c r="K976" s="40"/>
      <c r="L976" s="40"/>
    </row>
    <row r="977" spans="1:12">
      <c r="A977" s="17">
        <v>45351</v>
      </c>
      <c r="B977" s="22" t="s">
        <v>10</v>
      </c>
      <c r="C977" s="22" t="s">
        <v>571</v>
      </c>
      <c r="D977" s="22" t="s">
        <v>1265</v>
      </c>
      <c r="E977" s="22" t="s">
        <v>58</v>
      </c>
      <c r="F977" s="22" t="s">
        <v>168</v>
      </c>
      <c r="G977" s="9">
        <v>16250</v>
      </c>
      <c r="H977" s="22" t="s">
        <v>15</v>
      </c>
      <c r="I977" s="28">
        <v>0.01</v>
      </c>
      <c r="J977" s="28">
        <v>130</v>
      </c>
      <c r="K977" s="40"/>
      <c r="L977" s="40"/>
    </row>
    <row r="978" spans="1:12">
      <c r="A978" s="17">
        <v>45351</v>
      </c>
      <c r="B978" s="22" t="s">
        <v>10</v>
      </c>
      <c r="C978" s="22" t="s">
        <v>571</v>
      </c>
      <c r="D978" s="22" t="s">
        <v>1266</v>
      </c>
      <c r="E978" s="22" t="s">
        <v>58</v>
      </c>
      <c r="F978" s="22" t="s">
        <v>168</v>
      </c>
      <c r="G978" s="9">
        <v>18850</v>
      </c>
      <c r="H978" s="22" t="s">
        <v>15</v>
      </c>
      <c r="I978" s="28">
        <v>0.01</v>
      </c>
      <c r="J978" s="28">
        <v>150.80000000000001</v>
      </c>
      <c r="K978" s="40"/>
      <c r="L978" s="40"/>
    </row>
    <row r="979" spans="1:12">
      <c r="A979" s="17">
        <v>45351</v>
      </c>
      <c r="B979" s="22" t="s">
        <v>10</v>
      </c>
      <c r="C979" s="22" t="s">
        <v>573</v>
      </c>
      <c r="D979" s="22" t="s">
        <v>1267</v>
      </c>
      <c r="E979" s="22" t="s">
        <v>58</v>
      </c>
      <c r="F979" s="22" t="s">
        <v>168</v>
      </c>
      <c r="G979" s="9">
        <v>16250</v>
      </c>
      <c r="H979" s="22" t="s">
        <v>15</v>
      </c>
      <c r="I979" s="28">
        <v>0.01</v>
      </c>
      <c r="J979" s="28">
        <v>130</v>
      </c>
      <c r="K979" s="40"/>
      <c r="L979" s="40"/>
    </row>
    <row r="980" spans="1:12">
      <c r="A980" s="17">
        <v>45351</v>
      </c>
      <c r="B980" s="22" t="s">
        <v>10</v>
      </c>
      <c r="C980" s="22" t="s">
        <v>573</v>
      </c>
      <c r="D980" s="22" t="s">
        <v>1268</v>
      </c>
      <c r="E980" s="22" t="s">
        <v>58</v>
      </c>
      <c r="F980" s="22" t="s">
        <v>168</v>
      </c>
      <c r="G980" s="9">
        <v>2572</v>
      </c>
      <c r="H980" s="22" t="s">
        <v>15</v>
      </c>
      <c r="I980" s="28">
        <v>0.01</v>
      </c>
      <c r="J980" s="28">
        <v>20.58</v>
      </c>
      <c r="K980" s="40"/>
      <c r="L980" s="40"/>
    </row>
    <row r="981" spans="1:12">
      <c r="A981" s="17">
        <v>45351</v>
      </c>
      <c r="B981" s="22" t="s">
        <v>62</v>
      </c>
      <c r="C981" s="22" t="s">
        <v>63</v>
      </c>
      <c r="D981" s="22" t="s">
        <v>1269</v>
      </c>
      <c r="E981" s="22" t="s">
        <v>65</v>
      </c>
      <c r="F981" s="22" t="s">
        <v>66</v>
      </c>
      <c r="G981" s="9">
        <v>71</v>
      </c>
      <c r="H981" s="22" t="s">
        <v>15</v>
      </c>
      <c r="I981" s="28">
        <v>78.260000000000005</v>
      </c>
      <c r="J981" s="28">
        <v>5556.46</v>
      </c>
      <c r="K981" s="40"/>
      <c r="L981" s="40"/>
    </row>
    <row r="982" spans="1:12">
      <c r="A982" s="17">
        <v>45351</v>
      </c>
      <c r="B982" s="22" t="s">
        <v>62</v>
      </c>
      <c r="C982" s="22" t="s">
        <v>63</v>
      </c>
      <c r="D982" s="22" t="s">
        <v>1270</v>
      </c>
      <c r="E982" s="22" t="s">
        <v>65</v>
      </c>
      <c r="F982" s="22" t="s">
        <v>66</v>
      </c>
      <c r="G982" s="9">
        <v>153</v>
      </c>
      <c r="H982" s="22" t="s">
        <v>15</v>
      </c>
      <c r="I982" s="28">
        <v>78.260000000000005</v>
      </c>
      <c r="J982" s="28">
        <v>11973.78</v>
      </c>
      <c r="K982" s="40"/>
      <c r="L982" s="40"/>
    </row>
    <row r="983" spans="1:12">
      <c r="A983" s="17">
        <v>45351</v>
      </c>
      <c r="B983" s="22" t="s">
        <v>62</v>
      </c>
      <c r="C983" s="22" t="s">
        <v>63</v>
      </c>
      <c r="D983" s="22" t="s">
        <v>1271</v>
      </c>
      <c r="E983" s="22" t="s">
        <v>65</v>
      </c>
      <c r="F983" s="22" t="s">
        <v>66</v>
      </c>
      <c r="G983" s="9">
        <v>4</v>
      </c>
      <c r="H983" s="22" t="s">
        <v>15</v>
      </c>
      <c r="I983" s="28">
        <v>78.260000000000005</v>
      </c>
      <c r="J983" s="28">
        <v>313.04000000000002</v>
      </c>
      <c r="K983" s="40"/>
      <c r="L983" s="40"/>
    </row>
    <row r="984" spans="1:12">
      <c r="A984" s="17">
        <v>45351</v>
      </c>
      <c r="B984" s="22" t="s">
        <v>62</v>
      </c>
      <c r="C984" s="22" t="s">
        <v>63</v>
      </c>
      <c r="D984" s="22" t="s">
        <v>1272</v>
      </c>
      <c r="E984" s="22" t="s">
        <v>65</v>
      </c>
      <c r="F984" s="22" t="s">
        <v>66</v>
      </c>
      <c r="G984" s="9">
        <v>34</v>
      </c>
      <c r="H984" s="22" t="s">
        <v>15</v>
      </c>
      <c r="I984" s="28">
        <v>78.260000000000005</v>
      </c>
      <c r="J984" s="28">
        <v>2660.84</v>
      </c>
      <c r="K984" s="40"/>
      <c r="L984" s="40"/>
    </row>
    <row r="985" spans="1:12">
      <c r="A985" s="17">
        <v>45351</v>
      </c>
      <c r="B985" s="22" t="s">
        <v>10</v>
      </c>
      <c r="C985" s="22" t="s">
        <v>628</v>
      </c>
      <c r="D985" s="22" t="s">
        <v>1273</v>
      </c>
      <c r="E985" s="22" t="s">
        <v>58</v>
      </c>
      <c r="F985" s="22" t="s">
        <v>268</v>
      </c>
      <c r="H985" s="22" t="s">
        <v>15</v>
      </c>
      <c r="K985" s="40"/>
      <c r="L985" s="40"/>
    </row>
    <row r="986" spans="1:12">
      <c r="A986" s="17">
        <v>45351</v>
      </c>
      <c r="B986" s="22" t="s">
        <v>10</v>
      </c>
      <c r="C986" s="22" t="s">
        <v>628</v>
      </c>
      <c r="D986" s="22" t="s">
        <v>1274</v>
      </c>
      <c r="E986" s="22" t="s">
        <v>58</v>
      </c>
      <c r="F986" s="22" t="s">
        <v>268</v>
      </c>
      <c r="H986" s="22" t="s">
        <v>15</v>
      </c>
      <c r="K986" s="40"/>
      <c r="L986" s="40"/>
    </row>
    <row r="987" spans="1:12">
      <c r="A987" s="17">
        <v>45351</v>
      </c>
      <c r="B987" s="22" t="s">
        <v>10</v>
      </c>
      <c r="C987" s="22" t="s">
        <v>628</v>
      </c>
      <c r="D987" s="22" t="s">
        <v>1275</v>
      </c>
      <c r="E987" s="22" t="s">
        <v>58</v>
      </c>
      <c r="F987" s="22" t="s">
        <v>268</v>
      </c>
      <c r="H987" s="22" t="s">
        <v>15</v>
      </c>
      <c r="K987" s="40"/>
      <c r="L987" s="40"/>
    </row>
    <row r="988" spans="1:12">
      <c r="A988" s="17">
        <v>45351</v>
      </c>
      <c r="B988" s="22" t="s">
        <v>10</v>
      </c>
      <c r="C988" s="22" t="s">
        <v>628</v>
      </c>
      <c r="D988" s="22" t="s">
        <v>1276</v>
      </c>
      <c r="E988" s="22" t="s">
        <v>58</v>
      </c>
      <c r="F988" s="22" t="s">
        <v>268</v>
      </c>
      <c r="H988" s="22" t="s">
        <v>15</v>
      </c>
      <c r="K988" s="40"/>
      <c r="L988" s="40"/>
    </row>
    <row r="989" spans="1:12">
      <c r="A989" s="17">
        <v>45351</v>
      </c>
      <c r="B989" s="22" t="s">
        <v>10</v>
      </c>
      <c r="C989" s="22" t="s">
        <v>640</v>
      </c>
      <c r="D989" s="22" t="s">
        <v>1277</v>
      </c>
      <c r="E989" s="22" t="s">
        <v>18</v>
      </c>
      <c r="F989" s="22" t="s">
        <v>242</v>
      </c>
      <c r="H989" s="22" t="s">
        <v>20</v>
      </c>
      <c r="K989" s="40"/>
      <c r="L989" s="40"/>
    </row>
    <row r="990" spans="1:12">
      <c r="A990" s="17">
        <v>45351</v>
      </c>
      <c r="B990" s="22" t="s">
        <v>10</v>
      </c>
      <c r="C990" s="22" t="s">
        <v>642</v>
      </c>
      <c r="D990" s="22" t="s">
        <v>1278</v>
      </c>
      <c r="E990" s="22" t="s">
        <v>18</v>
      </c>
      <c r="F990" s="22" t="s">
        <v>242</v>
      </c>
      <c r="H990" s="22" t="s">
        <v>20</v>
      </c>
      <c r="K990" s="40"/>
      <c r="L990" s="40"/>
    </row>
    <row r="991" spans="1:12">
      <c r="A991" s="17">
        <v>45351</v>
      </c>
      <c r="B991" s="22" t="s">
        <v>10</v>
      </c>
      <c r="C991" s="22" t="s">
        <v>642</v>
      </c>
      <c r="D991" s="22" t="s">
        <v>1279</v>
      </c>
      <c r="E991" s="22" t="s">
        <v>18</v>
      </c>
      <c r="F991" s="22" t="s">
        <v>242</v>
      </c>
      <c r="H991" s="22" t="s">
        <v>20</v>
      </c>
      <c r="K991" s="40"/>
      <c r="L991" s="40"/>
    </row>
    <row r="992" spans="1:12">
      <c r="A992" s="17">
        <v>45351</v>
      </c>
      <c r="B992" s="22" t="s">
        <v>10</v>
      </c>
      <c r="C992" s="22" t="s">
        <v>800</v>
      </c>
      <c r="D992" s="22" t="s">
        <v>1280</v>
      </c>
      <c r="E992" s="22" t="s">
        <v>18</v>
      </c>
      <c r="F992" s="22" t="s">
        <v>543</v>
      </c>
      <c r="G992" s="9">
        <v>65.903499999999994</v>
      </c>
      <c r="H992" s="22" t="s">
        <v>20</v>
      </c>
      <c r="I992" s="28">
        <v>3.44</v>
      </c>
      <c r="J992" s="28">
        <v>226.71</v>
      </c>
      <c r="K992" s="40"/>
      <c r="L992" s="40"/>
    </row>
    <row r="993" spans="1:12">
      <c r="A993" s="17">
        <v>45351</v>
      </c>
      <c r="B993" s="22" t="s">
        <v>10</v>
      </c>
      <c r="C993" s="22" t="s">
        <v>642</v>
      </c>
      <c r="D993" s="22" t="s">
        <v>1281</v>
      </c>
      <c r="E993" s="22" t="s">
        <v>18</v>
      </c>
      <c r="F993" s="22" t="s">
        <v>242</v>
      </c>
      <c r="H993" s="22" t="s">
        <v>20</v>
      </c>
      <c r="K993" s="40"/>
      <c r="L993" s="40"/>
    </row>
    <row r="994" spans="1:12">
      <c r="A994" s="17">
        <v>45351</v>
      </c>
      <c r="B994" s="22" t="s">
        <v>10</v>
      </c>
      <c r="C994" s="22" t="s">
        <v>642</v>
      </c>
      <c r="D994" s="22" t="s">
        <v>1282</v>
      </c>
      <c r="E994" s="22" t="s">
        <v>18</v>
      </c>
      <c r="F994" s="22" t="s">
        <v>242</v>
      </c>
      <c r="H994" s="22" t="s">
        <v>20</v>
      </c>
      <c r="K994" s="40"/>
      <c r="L994" s="40"/>
    </row>
    <row r="995" spans="1:12">
      <c r="A995" s="17">
        <v>45351</v>
      </c>
      <c r="B995" s="22" t="s">
        <v>10</v>
      </c>
      <c r="C995" s="22" t="s">
        <v>642</v>
      </c>
      <c r="D995" s="22" t="s">
        <v>1283</v>
      </c>
      <c r="E995" s="22" t="s">
        <v>18</v>
      </c>
      <c r="F995" s="22" t="s">
        <v>242</v>
      </c>
      <c r="H995" s="22" t="s">
        <v>20</v>
      </c>
      <c r="K995" s="40"/>
      <c r="L995" s="40"/>
    </row>
    <row r="996" spans="1:12">
      <c r="A996" s="17">
        <v>45351</v>
      </c>
      <c r="B996" s="22" t="s">
        <v>10</v>
      </c>
      <c r="C996" s="22" t="s">
        <v>642</v>
      </c>
      <c r="D996" s="22" t="s">
        <v>1284</v>
      </c>
      <c r="E996" s="22" t="s">
        <v>18</v>
      </c>
      <c r="F996" s="22" t="s">
        <v>242</v>
      </c>
      <c r="H996" s="22" t="s">
        <v>20</v>
      </c>
      <c r="K996" s="40"/>
      <c r="L996" s="40"/>
    </row>
    <row r="997" spans="1:12">
      <c r="A997" s="17">
        <v>45351</v>
      </c>
      <c r="B997" s="22" t="s">
        <v>10</v>
      </c>
      <c r="C997" s="22" t="s">
        <v>642</v>
      </c>
      <c r="D997" s="22" t="s">
        <v>1285</v>
      </c>
      <c r="E997" s="22" t="s">
        <v>18</v>
      </c>
      <c r="F997" s="22" t="s">
        <v>242</v>
      </c>
      <c r="H997" s="22" t="s">
        <v>20</v>
      </c>
      <c r="K997" s="40"/>
      <c r="L997" s="40"/>
    </row>
    <row r="998" spans="1:12">
      <c r="A998" s="17">
        <v>45351</v>
      </c>
      <c r="B998" s="22" t="s">
        <v>10</v>
      </c>
      <c r="C998" s="22" t="s">
        <v>642</v>
      </c>
      <c r="D998" s="22" t="s">
        <v>1286</v>
      </c>
      <c r="E998" s="22" t="s">
        <v>18</v>
      </c>
      <c r="F998" s="22" t="s">
        <v>242</v>
      </c>
      <c r="H998" s="22" t="s">
        <v>20</v>
      </c>
      <c r="K998" s="40"/>
      <c r="L998" s="40"/>
    </row>
    <row r="999" spans="1:12">
      <c r="A999" s="17">
        <v>45351</v>
      </c>
      <c r="B999" s="22" t="s">
        <v>10</v>
      </c>
      <c r="C999" s="22" t="s">
        <v>642</v>
      </c>
      <c r="D999" s="22" t="s">
        <v>1287</v>
      </c>
      <c r="E999" s="22" t="s">
        <v>18</v>
      </c>
      <c r="F999" s="22" t="s">
        <v>242</v>
      </c>
      <c r="H999" s="22" t="s">
        <v>20</v>
      </c>
      <c r="K999" s="40"/>
      <c r="L999" s="40"/>
    </row>
    <row r="1000" spans="1:12">
      <c r="A1000" s="17">
        <v>45351</v>
      </c>
      <c r="B1000" s="22" t="s">
        <v>10</v>
      </c>
      <c r="C1000" s="22" t="s">
        <v>642</v>
      </c>
      <c r="D1000" s="22" t="s">
        <v>1288</v>
      </c>
      <c r="E1000" s="22" t="s">
        <v>18</v>
      </c>
      <c r="F1000" s="22" t="s">
        <v>242</v>
      </c>
      <c r="H1000" s="22" t="s">
        <v>20</v>
      </c>
      <c r="K1000" s="40"/>
      <c r="L1000" s="40"/>
    </row>
    <row r="1001" spans="1:12">
      <c r="A1001" s="17">
        <v>45351</v>
      </c>
      <c r="B1001" s="22" t="s">
        <v>10</v>
      </c>
      <c r="C1001" s="22" t="s">
        <v>642</v>
      </c>
      <c r="D1001" s="22" t="s">
        <v>1289</v>
      </c>
      <c r="E1001" s="22" t="s">
        <v>18</v>
      </c>
      <c r="F1001" s="22" t="s">
        <v>242</v>
      </c>
      <c r="H1001" s="22" t="s">
        <v>20</v>
      </c>
      <c r="K1001" s="40"/>
      <c r="L1001" s="40"/>
    </row>
    <row r="1002" spans="1:12">
      <c r="A1002" s="17">
        <v>45351</v>
      </c>
      <c r="B1002" s="22" t="s">
        <v>10</v>
      </c>
      <c r="C1002" s="22" t="s">
        <v>654</v>
      </c>
      <c r="D1002" s="22" t="s">
        <v>1290</v>
      </c>
      <c r="E1002" s="22" t="s">
        <v>18</v>
      </c>
      <c r="F1002" s="22" t="s">
        <v>242</v>
      </c>
      <c r="H1002" s="22" t="s">
        <v>20</v>
      </c>
      <c r="K1002" s="40"/>
      <c r="L1002" s="40"/>
    </row>
    <row r="1003" spans="1:12">
      <c r="A1003" s="17">
        <v>45351</v>
      </c>
      <c r="B1003" s="22" t="s">
        <v>10</v>
      </c>
      <c r="C1003" s="22" t="s">
        <v>656</v>
      </c>
      <c r="D1003" s="22" t="s">
        <v>1291</v>
      </c>
      <c r="E1003" s="22" t="s">
        <v>18</v>
      </c>
      <c r="F1003" s="22" t="s">
        <v>242</v>
      </c>
      <c r="H1003" s="22" t="s">
        <v>20</v>
      </c>
      <c r="K1003" s="40"/>
      <c r="L1003" s="40"/>
    </row>
    <row r="1004" spans="1:12">
      <c r="A1004" s="17">
        <v>45351</v>
      </c>
      <c r="B1004" s="22" t="s">
        <v>10</v>
      </c>
      <c r="C1004" s="22" t="s">
        <v>656</v>
      </c>
      <c r="D1004" s="22" t="s">
        <v>1292</v>
      </c>
      <c r="E1004" s="22" t="s">
        <v>18</v>
      </c>
      <c r="F1004" s="22" t="s">
        <v>242</v>
      </c>
      <c r="H1004" s="22" t="s">
        <v>20</v>
      </c>
      <c r="K1004" s="40"/>
      <c r="L1004" s="40"/>
    </row>
    <row r="1005" spans="1:12">
      <c r="A1005" s="17">
        <v>45351</v>
      </c>
      <c r="B1005" s="22" t="s">
        <v>10</v>
      </c>
      <c r="C1005" s="22" t="s">
        <v>692</v>
      </c>
      <c r="D1005" s="22" t="s">
        <v>1293</v>
      </c>
      <c r="E1005" s="22" t="s">
        <v>18</v>
      </c>
      <c r="F1005" s="22" t="s">
        <v>242</v>
      </c>
      <c r="G1005" s="9">
        <v>50.35</v>
      </c>
      <c r="H1005" s="22" t="s">
        <v>20</v>
      </c>
      <c r="I1005" s="28">
        <v>0</v>
      </c>
      <c r="J1005" s="28">
        <v>0</v>
      </c>
      <c r="K1005" s="40"/>
      <c r="L1005" s="40"/>
    </row>
    <row r="1006" spans="1:12">
      <c r="A1006" s="17">
        <v>45351</v>
      </c>
      <c r="B1006" s="22" t="s">
        <v>10</v>
      </c>
      <c r="C1006" s="22" t="s">
        <v>573</v>
      </c>
      <c r="D1006" s="22" t="s">
        <v>1294</v>
      </c>
      <c r="E1006" s="22" t="s">
        <v>58</v>
      </c>
      <c r="F1006" s="22" t="s">
        <v>168</v>
      </c>
      <c r="G1006" s="9">
        <v>117950</v>
      </c>
      <c r="H1006" s="22" t="s">
        <v>15</v>
      </c>
      <c r="I1006" s="28">
        <v>0.01</v>
      </c>
      <c r="J1006" s="28">
        <v>943.6</v>
      </c>
      <c r="K1006" s="40"/>
      <c r="L1006" s="40"/>
    </row>
    <row r="1007" spans="1:12">
      <c r="A1007" s="17">
        <v>45351</v>
      </c>
      <c r="B1007" s="22" t="s">
        <v>10</v>
      </c>
      <c r="C1007" s="22" t="s">
        <v>703</v>
      </c>
      <c r="D1007" s="22" t="s">
        <v>1295</v>
      </c>
      <c r="E1007" s="22" t="s">
        <v>58</v>
      </c>
      <c r="F1007" s="22" t="s">
        <v>168</v>
      </c>
      <c r="G1007" s="9">
        <v>26000</v>
      </c>
      <c r="H1007" s="22" t="s">
        <v>15</v>
      </c>
      <c r="I1007" s="28">
        <v>0.01</v>
      </c>
      <c r="J1007" s="28">
        <v>208</v>
      </c>
      <c r="K1007" s="40"/>
      <c r="L1007" s="40"/>
    </row>
    <row r="1008" spans="1:12">
      <c r="A1008" s="17">
        <v>45351</v>
      </c>
      <c r="B1008" s="22" t="s">
        <v>10</v>
      </c>
      <c r="C1008" s="22" t="s">
        <v>700</v>
      </c>
      <c r="D1008" s="22" t="s">
        <v>1296</v>
      </c>
      <c r="E1008" s="22" t="s">
        <v>58</v>
      </c>
      <c r="F1008" s="22" t="s">
        <v>168</v>
      </c>
      <c r="G1008" s="9">
        <v>11050</v>
      </c>
      <c r="H1008" s="22" t="s">
        <v>15</v>
      </c>
      <c r="I1008" s="28">
        <v>0.01</v>
      </c>
      <c r="J1008" s="28">
        <v>88.4</v>
      </c>
      <c r="K1008" s="40"/>
      <c r="L1008" s="40"/>
    </row>
    <row r="1009" spans="1:12">
      <c r="A1009" s="17">
        <v>45351</v>
      </c>
      <c r="B1009" s="22" t="s">
        <v>10</v>
      </c>
      <c r="C1009" s="22" t="s">
        <v>659</v>
      </c>
      <c r="D1009" s="22" t="s">
        <v>1297</v>
      </c>
      <c r="E1009" s="22" t="s">
        <v>18</v>
      </c>
      <c r="F1009" s="22" t="s">
        <v>242</v>
      </c>
      <c r="H1009" s="22" t="s">
        <v>20</v>
      </c>
      <c r="K1009" s="40"/>
      <c r="L1009" s="40"/>
    </row>
    <row r="1010" spans="1:12">
      <c r="A1010" s="17">
        <v>45351</v>
      </c>
      <c r="B1010" s="22" t="s">
        <v>10</v>
      </c>
      <c r="C1010" s="22" t="s">
        <v>659</v>
      </c>
      <c r="D1010" s="22" t="s">
        <v>1298</v>
      </c>
      <c r="E1010" s="22" t="s">
        <v>18</v>
      </c>
      <c r="F1010" s="22" t="s">
        <v>242</v>
      </c>
      <c r="G1010" s="9">
        <v>18.600000000000001</v>
      </c>
      <c r="H1010" s="22" t="s">
        <v>20</v>
      </c>
      <c r="I1010" s="28">
        <v>15.8</v>
      </c>
      <c r="J1010" s="28">
        <v>293.88</v>
      </c>
      <c r="K1010" s="40"/>
      <c r="L1010" s="40"/>
    </row>
    <row r="1011" spans="1:12">
      <c r="A1011" s="17">
        <v>45351</v>
      </c>
      <c r="B1011" s="22" t="s">
        <v>10</v>
      </c>
      <c r="C1011" s="22" t="s">
        <v>700</v>
      </c>
      <c r="D1011" s="22" t="s">
        <v>1299</v>
      </c>
      <c r="E1011" s="22" t="s">
        <v>58</v>
      </c>
      <c r="F1011" s="22" t="s">
        <v>168</v>
      </c>
      <c r="G1011" s="9">
        <v>14200</v>
      </c>
      <c r="H1011" s="22" t="s">
        <v>15</v>
      </c>
      <c r="I1011" s="28">
        <v>0.01</v>
      </c>
      <c r="J1011" s="28">
        <v>113.6</v>
      </c>
      <c r="K1011" s="40"/>
      <c r="L1011" s="40"/>
    </row>
    <row r="1012" spans="1:12">
      <c r="A1012" s="17">
        <v>45351</v>
      </c>
      <c r="B1012" s="22" t="s">
        <v>10</v>
      </c>
      <c r="C1012" s="22" t="s">
        <v>697</v>
      </c>
      <c r="D1012" s="22" t="s">
        <v>1300</v>
      </c>
      <c r="E1012" s="22" t="s">
        <v>58</v>
      </c>
      <c r="F1012" s="22" t="s">
        <v>168</v>
      </c>
      <c r="G1012" s="9">
        <v>1300</v>
      </c>
      <c r="H1012" s="22" t="s">
        <v>15</v>
      </c>
      <c r="I1012" s="28">
        <v>0.01</v>
      </c>
      <c r="J1012" s="28">
        <v>10.4</v>
      </c>
      <c r="K1012" s="40"/>
      <c r="L1012" s="40"/>
    </row>
    <row r="1013" spans="1:12">
      <c r="A1013" s="17">
        <v>45351</v>
      </c>
      <c r="B1013" s="22" t="s">
        <v>10</v>
      </c>
      <c r="C1013" s="22" t="s">
        <v>695</v>
      </c>
      <c r="D1013" s="22" t="s">
        <v>1301</v>
      </c>
      <c r="E1013" s="22" t="s">
        <v>58</v>
      </c>
      <c r="F1013" s="22" t="s">
        <v>168</v>
      </c>
      <c r="G1013" s="9">
        <v>61750</v>
      </c>
      <c r="H1013" s="22" t="s">
        <v>15</v>
      </c>
      <c r="I1013" s="28">
        <v>0.01</v>
      </c>
      <c r="J1013" s="28">
        <v>494</v>
      </c>
      <c r="K1013" s="40"/>
      <c r="L1013" s="40"/>
    </row>
    <row r="1014" spans="1:12">
      <c r="A1014" s="17">
        <v>45351</v>
      </c>
      <c r="B1014" s="22" t="s">
        <v>10</v>
      </c>
      <c r="C1014" s="22" t="s">
        <v>197</v>
      </c>
      <c r="D1014" s="22" t="s">
        <v>1302</v>
      </c>
      <c r="E1014" s="22" t="s">
        <v>58</v>
      </c>
      <c r="F1014" s="22" t="s">
        <v>168</v>
      </c>
      <c r="G1014" s="9">
        <v>34016</v>
      </c>
      <c r="H1014" s="22" t="s">
        <v>15</v>
      </c>
      <c r="I1014" s="28">
        <v>0.01</v>
      </c>
      <c r="J1014" s="28">
        <v>272.13</v>
      </c>
      <c r="K1014" s="40"/>
      <c r="L1014" s="40"/>
    </row>
    <row r="1015" spans="1:12">
      <c r="A1015" s="17">
        <v>45351</v>
      </c>
      <c r="B1015" s="22" t="s">
        <v>10</v>
      </c>
      <c r="C1015" s="22" t="s">
        <v>197</v>
      </c>
      <c r="D1015" s="22" t="s">
        <v>1303</v>
      </c>
      <c r="E1015" s="22" t="s">
        <v>58</v>
      </c>
      <c r="F1015" s="22" t="s">
        <v>168</v>
      </c>
      <c r="G1015" s="9">
        <v>184610</v>
      </c>
      <c r="H1015" s="22" t="s">
        <v>15</v>
      </c>
      <c r="I1015" s="28">
        <v>0.01</v>
      </c>
      <c r="J1015" s="28">
        <v>1476.88</v>
      </c>
      <c r="K1015" s="40"/>
      <c r="L1015" s="40"/>
    </row>
    <row r="1016" spans="1:12">
      <c r="A1016" s="17">
        <v>45351</v>
      </c>
      <c r="B1016" s="22" t="s">
        <v>10</v>
      </c>
      <c r="C1016" s="22" t="s">
        <v>663</v>
      </c>
      <c r="D1016" s="22" t="s">
        <v>1304</v>
      </c>
      <c r="E1016" s="22" t="s">
        <v>18</v>
      </c>
      <c r="F1016" s="22" t="s">
        <v>242</v>
      </c>
      <c r="G1016" s="9">
        <v>41.25</v>
      </c>
      <c r="H1016" s="22" t="s">
        <v>20</v>
      </c>
      <c r="I1016" s="28">
        <v>25.6</v>
      </c>
      <c r="J1016" s="28">
        <v>1056</v>
      </c>
      <c r="K1016" s="40"/>
      <c r="L1016" s="40"/>
    </row>
    <row r="1017" spans="1:12">
      <c r="A1017" s="17">
        <v>45351</v>
      </c>
      <c r="B1017" s="22" t="s">
        <v>10</v>
      </c>
      <c r="C1017" s="22" t="s">
        <v>197</v>
      </c>
      <c r="D1017" s="22" t="s">
        <v>1305</v>
      </c>
      <c r="E1017" s="22" t="s">
        <v>58</v>
      </c>
      <c r="F1017" s="22" t="s">
        <v>168</v>
      </c>
      <c r="G1017" s="9">
        <v>32500</v>
      </c>
      <c r="H1017" s="22" t="s">
        <v>15</v>
      </c>
      <c r="I1017" s="28">
        <v>0.01</v>
      </c>
      <c r="J1017" s="28">
        <v>260</v>
      </c>
      <c r="K1017" s="40"/>
      <c r="L1017" s="40"/>
    </row>
    <row r="1018" spans="1:12">
      <c r="A1018" s="17">
        <v>45351</v>
      </c>
      <c r="B1018" s="22" t="s">
        <v>10</v>
      </c>
      <c r="C1018" s="22" t="s">
        <v>197</v>
      </c>
      <c r="D1018" s="22" t="s">
        <v>1306</v>
      </c>
      <c r="E1018" s="22" t="s">
        <v>58</v>
      </c>
      <c r="F1018" s="22" t="s">
        <v>168</v>
      </c>
      <c r="G1018" s="9">
        <v>32500</v>
      </c>
      <c r="H1018" s="22" t="s">
        <v>15</v>
      </c>
      <c r="I1018" s="28">
        <v>0.01</v>
      </c>
      <c r="J1018" s="28">
        <v>260</v>
      </c>
      <c r="K1018" s="40"/>
      <c r="L1018" s="40"/>
    </row>
    <row r="1019" spans="1:12">
      <c r="A1019" s="17">
        <v>45351</v>
      </c>
      <c r="B1019" s="22" t="s">
        <v>10</v>
      </c>
      <c r="C1019" s="22" t="s">
        <v>197</v>
      </c>
      <c r="D1019" s="22" t="s">
        <v>1307</v>
      </c>
      <c r="E1019" s="22" t="s">
        <v>58</v>
      </c>
      <c r="F1019" s="22" t="s">
        <v>168</v>
      </c>
      <c r="G1019" s="9">
        <v>32500</v>
      </c>
      <c r="H1019" s="22" t="s">
        <v>15</v>
      </c>
      <c r="I1019" s="28">
        <v>0.01</v>
      </c>
      <c r="J1019" s="28">
        <v>260</v>
      </c>
      <c r="K1019" s="40"/>
      <c r="L1019" s="40"/>
    </row>
    <row r="1020" spans="1:12">
      <c r="A1020" s="17">
        <v>45351</v>
      </c>
      <c r="B1020" s="22" t="s">
        <v>10</v>
      </c>
      <c r="C1020" s="22" t="s">
        <v>206</v>
      </c>
      <c r="D1020" s="22" t="s">
        <v>1308</v>
      </c>
      <c r="E1020" s="22" t="s">
        <v>58</v>
      </c>
      <c r="F1020" s="22" t="s">
        <v>168</v>
      </c>
      <c r="G1020" s="9">
        <v>11700</v>
      </c>
      <c r="H1020" s="22" t="s">
        <v>15</v>
      </c>
      <c r="I1020" s="28">
        <v>0.01</v>
      </c>
      <c r="J1020" s="28">
        <v>93.6</v>
      </c>
      <c r="K1020" s="40"/>
      <c r="L1020" s="40"/>
    </row>
    <row r="1021" spans="1:12">
      <c r="A1021" s="6">
        <v>45351</v>
      </c>
      <c r="B1021" s="22" t="s">
        <v>10</v>
      </c>
      <c r="C1021" s="22" t="s">
        <v>414</v>
      </c>
      <c r="D1021" s="22" t="s">
        <v>1309</v>
      </c>
      <c r="E1021" s="22" t="s">
        <v>58</v>
      </c>
      <c r="F1021" s="22" t="s">
        <v>168</v>
      </c>
      <c r="G1021" s="9">
        <v>500</v>
      </c>
      <c r="H1021" s="22" t="s">
        <v>15</v>
      </c>
      <c r="I1021" s="28">
        <v>0.01</v>
      </c>
      <c r="J1021" s="28">
        <v>4</v>
      </c>
      <c r="K1021" s="40"/>
      <c r="L1021" s="40"/>
    </row>
    <row r="1022" spans="1:12">
      <c r="A1022" s="6">
        <v>45351</v>
      </c>
      <c r="B1022" s="22" t="s">
        <v>10</v>
      </c>
      <c r="C1022" s="22" t="s">
        <v>414</v>
      </c>
      <c r="D1022" s="22" t="s">
        <v>1310</v>
      </c>
      <c r="E1022" s="22" t="s">
        <v>58</v>
      </c>
      <c r="F1022" s="22" t="s">
        <v>168</v>
      </c>
      <c r="G1022" s="9">
        <v>16900</v>
      </c>
      <c r="H1022" s="22" t="s">
        <v>15</v>
      </c>
      <c r="I1022" s="28">
        <v>0.01</v>
      </c>
      <c r="J1022" s="28">
        <v>135.19999999999999</v>
      </c>
      <c r="K1022" s="40"/>
      <c r="L1022" s="40"/>
    </row>
    <row r="1023" spans="1:12">
      <c r="A1023" s="6">
        <v>45351</v>
      </c>
      <c r="B1023" s="22" t="s">
        <v>10</v>
      </c>
      <c r="C1023" s="22" t="s">
        <v>414</v>
      </c>
      <c r="D1023" s="22" t="s">
        <v>1311</v>
      </c>
      <c r="E1023" s="22" t="s">
        <v>58</v>
      </c>
      <c r="F1023" s="22" t="s">
        <v>168</v>
      </c>
      <c r="G1023" s="9">
        <v>29900</v>
      </c>
      <c r="H1023" s="22" t="s">
        <v>15</v>
      </c>
      <c r="I1023" s="28">
        <v>0.01</v>
      </c>
      <c r="J1023" s="28">
        <v>239.2</v>
      </c>
      <c r="K1023" s="40"/>
      <c r="L1023" s="40"/>
    </row>
    <row r="1024" spans="1:12">
      <c r="A1024" s="17">
        <v>45351</v>
      </c>
      <c r="B1024" s="22" t="s">
        <v>10</v>
      </c>
      <c r="C1024" s="22" t="s">
        <v>410</v>
      </c>
      <c r="D1024" s="22" t="s">
        <v>1312</v>
      </c>
      <c r="E1024" s="22" t="s">
        <v>58</v>
      </c>
      <c r="F1024" s="22" t="s">
        <v>168</v>
      </c>
      <c r="G1024" s="9">
        <v>2600</v>
      </c>
      <c r="H1024" s="22" t="s">
        <v>15</v>
      </c>
      <c r="I1024" s="28">
        <v>0.01</v>
      </c>
      <c r="J1024" s="28">
        <v>20.8</v>
      </c>
      <c r="K1024" s="40"/>
      <c r="L1024" s="40"/>
    </row>
    <row r="1025" spans="1:12">
      <c r="A1025" s="17">
        <v>45351</v>
      </c>
      <c r="B1025" s="22" t="s">
        <v>10</v>
      </c>
      <c r="C1025" s="22" t="s">
        <v>410</v>
      </c>
      <c r="D1025" s="22" t="s">
        <v>1313</v>
      </c>
      <c r="E1025" s="22" t="s">
        <v>58</v>
      </c>
      <c r="F1025" s="22" t="s">
        <v>168</v>
      </c>
      <c r="G1025" s="9">
        <v>48750</v>
      </c>
      <c r="H1025" s="22" t="s">
        <v>15</v>
      </c>
      <c r="I1025" s="28">
        <v>0.01</v>
      </c>
      <c r="J1025" s="28">
        <v>390</v>
      </c>
      <c r="K1025" s="40"/>
      <c r="L1025" s="40"/>
    </row>
    <row r="1026" spans="1:12">
      <c r="A1026" s="17">
        <v>45351</v>
      </c>
      <c r="B1026" s="22" t="s">
        <v>10</v>
      </c>
      <c r="C1026" s="22" t="s">
        <v>410</v>
      </c>
      <c r="D1026" s="22" t="s">
        <v>1314</v>
      </c>
      <c r="E1026" s="22" t="s">
        <v>58</v>
      </c>
      <c r="F1026" s="22" t="s">
        <v>168</v>
      </c>
      <c r="G1026" s="9">
        <v>16250</v>
      </c>
      <c r="H1026" s="22" t="s">
        <v>15</v>
      </c>
      <c r="I1026" s="28">
        <v>0.01</v>
      </c>
      <c r="J1026" s="28">
        <v>130</v>
      </c>
      <c r="K1026" s="40"/>
      <c r="L1026" s="40"/>
    </row>
    <row r="1027" spans="1:12">
      <c r="A1027" s="17">
        <v>45351</v>
      </c>
      <c r="B1027" s="22" t="s">
        <v>10</v>
      </c>
      <c r="C1027" s="22" t="s">
        <v>208</v>
      </c>
      <c r="D1027" s="22" t="s">
        <v>1315</v>
      </c>
      <c r="E1027" s="22" t="s">
        <v>58</v>
      </c>
      <c r="F1027" s="22" t="s">
        <v>168</v>
      </c>
      <c r="G1027" s="9">
        <v>650</v>
      </c>
      <c r="H1027" s="22" t="s">
        <v>15</v>
      </c>
      <c r="I1027" s="28">
        <v>0.01</v>
      </c>
      <c r="J1027" s="28">
        <v>5.2</v>
      </c>
      <c r="K1027" s="40"/>
      <c r="L1027" s="40"/>
    </row>
    <row r="1028" spans="1:12">
      <c r="A1028" s="17">
        <v>45351</v>
      </c>
      <c r="B1028" s="22" t="s">
        <v>10</v>
      </c>
      <c r="C1028" s="22" t="s">
        <v>665</v>
      </c>
      <c r="D1028" s="22" t="s">
        <v>1316</v>
      </c>
      <c r="E1028" s="22" t="s">
        <v>18</v>
      </c>
      <c r="F1028" s="22" t="s">
        <v>242</v>
      </c>
      <c r="H1028" s="22" t="s">
        <v>20</v>
      </c>
      <c r="K1028" s="40"/>
      <c r="L1028" s="40"/>
    </row>
    <row r="1029" spans="1:12">
      <c r="A1029" s="17">
        <v>45351</v>
      </c>
      <c r="B1029" s="22" t="s">
        <v>10</v>
      </c>
      <c r="C1029" s="22" t="s">
        <v>208</v>
      </c>
      <c r="D1029" s="22" t="s">
        <v>1317</v>
      </c>
      <c r="E1029" s="22" t="s">
        <v>58</v>
      </c>
      <c r="F1029" s="22" t="s">
        <v>168</v>
      </c>
      <c r="G1029" s="9">
        <v>55900</v>
      </c>
      <c r="H1029" s="22" t="s">
        <v>15</v>
      </c>
      <c r="I1029" s="28">
        <v>0.01</v>
      </c>
      <c r="J1029" s="28">
        <v>447.2</v>
      </c>
      <c r="K1029" s="40"/>
      <c r="L1029" s="40"/>
    </row>
    <row r="1030" spans="1:12">
      <c r="A1030" s="17">
        <v>45351</v>
      </c>
      <c r="B1030" s="22" t="s">
        <v>10</v>
      </c>
      <c r="C1030" s="22" t="s">
        <v>211</v>
      </c>
      <c r="D1030" s="22" t="s">
        <v>1318</v>
      </c>
      <c r="E1030" s="22" t="s">
        <v>58</v>
      </c>
      <c r="F1030" s="22" t="s">
        <v>168</v>
      </c>
      <c r="G1030" s="9">
        <v>500</v>
      </c>
      <c r="H1030" s="22" t="s">
        <v>15</v>
      </c>
      <c r="I1030" s="28">
        <v>0.01</v>
      </c>
      <c r="J1030" s="28">
        <v>4</v>
      </c>
      <c r="K1030" s="40"/>
      <c r="L1030" s="40"/>
    </row>
    <row r="1031" spans="1:12">
      <c r="A1031" s="17">
        <v>45351</v>
      </c>
      <c r="B1031" s="22" t="s">
        <v>10</v>
      </c>
      <c r="C1031" s="22" t="s">
        <v>211</v>
      </c>
      <c r="D1031" s="22" t="s">
        <v>1319</v>
      </c>
      <c r="E1031" s="22" t="s">
        <v>58</v>
      </c>
      <c r="F1031" s="22" t="s">
        <v>168</v>
      </c>
      <c r="G1031" s="9">
        <v>11050</v>
      </c>
      <c r="H1031" s="22" t="s">
        <v>15</v>
      </c>
      <c r="I1031" s="28">
        <v>0.01</v>
      </c>
      <c r="J1031" s="28">
        <v>88.4</v>
      </c>
      <c r="K1031" s="40"/>
      <c r="L1031" s="40"/>
    </row>
    <row r="1032" spans="1:12">
      <c r="A1032" s="17">
        <v>45351</v>
      </c>
      <c r="B1032" s="22" t="s">
        <v>10</v>
      </c>
      <c r="C1032" s="22" t="s">
        <v>665</v>
      </c>
      <c r="D1032" s="22" t="s">
        <v>1320</v>
      </c>
      <c r="E1032" s="22" t="s">
        <v>18</v>
      </c>
      <c r="F1032" s="22" t="s">
        <v>242</v>
      </c>
      <c r="H1032" s="22" t="s">
        <v>20</v>
      </c>
      <c r="K1032" s="40"/>
      <c r="L1032" s="40"/>
    </row>
    <row r="1033" spans="1:12">
      <c r="A1033" s="17">
        <v>45351</v>
      </c>
      <c r="B1033" s="22" t="s">
        <v>10</v>
      </c>
      <c r="C1033" s="22" t="s">
        <v>211</v>
      </c>
      <c r="D1033" s="22" t="s">
        <v>1321</v>
      </c>
      <c r="E1033" s="22" t="s">
        <v>58</v>
      </c>
      <c r="F1033" s="22" t="s">
        <v>168</v>
      </c>
      <c r="G1033" s="9">
        <v>9100</v>
      </c>
      <c r="H1033" s="22" t="s">
        <v>15</v>
      </c>
      <c r="I1033" s="28">
        <v>0.01</v>
      </c>
      <c r="J1033" s="28">
        <v>72.8</v>
      </c>
      <c r="K1033" s="40"/>
      <c r="L1033" s="40"/>
    </row>
    <row r="1034" spans="1:12">
      <c r="A1034" s="17">
        <v>45351</v>
      </c>
      <c r="B1034" s="22" t="s">
        <v>10</v>
      </c>
      <c r="C1034" s="22" t="s">
        <v>211</v>
      </c>
      <c r="D1034" s="22" t="s">
        <v>1322</v>
      </c>
      <c r="E1034" s="22" t="s">
        <v>58</v>
      </c>
      <c r="F1034" s="22" t="s">
        <v>168</v>
      </c>
      <c r="G1034" s="9">
        <v>19500</v>
      </c>
      <c r="H1034" s="22" t="s">
        <v>15</v>
      </c>
      <c r="I1034" s="28">
        <v>0.01</v>
      </c>
      <c r="J1034" s="28">
        <v>156</v>
      </c>
      <c r="K1034" s="40"/>
      <c r="L1034" s="40"/>
    </row>
    <row r="1035" spans="1:12">
      <c r="A1035" s="6">
        <v>45351</v>
      </c>
      <c r="B1035" s="22" t="s">
        <v>10</v>
      </c>
      <c r="C1035" s="22" t="s">
        <v>216</v>
      </c>
      <c r="D1035" s="22" t="s">
        <v>1323</v>
      </c>
      <c r="E1035" s="22" t="s">
        <v>58</v>
      </c>
      <c r="F1035" s="22" t="s">
        <v>168</v>
      </c>
      <c r="G1035" s="9">
        <v>650</v>
      </c>
      <c r="H1035" s="22" t="s">
        <v>15</v>
      </c>
      <c r="I1035" s="28">
        <v>0.01</v>
      </c>
      <c r="J1035" s="28">
        <v>5.2</v>
      </c>
      <c r="K1035" s="40"/>
      <c r="L1035" s="40"/>
    </row>
    <row r="1036" spans="1:12">
      <c r="A1036" s="6">
        <v>45351</v>
      </c>
      <c r="B1036" s="22" t="s">
        <v>10</v>
      </c>
      <c r="C1036" s="22" t="s">
        <v>665</v>
      </c>
      <c r="D1036" s="22" t="s">
        <v>1324</v>
      </c>
      <c r="E1036" s="22" t="s">
        <v>18</v>
      </c>
      <c r="F1036" s="22" t="s">
        <v>242</v>
      </c>
      <c r="H1036" s="22" t="s">
        <v>20</v>
      </c>
      <c r="K1036" s="40"/>
      <c r="L1036" s="40"/>
    </row>
    <row r="1037" spans="1:12">
      <c r="A1037" s="6">
        <v>45351</v>
      </c>
      <c r="B1037" s="22" t="s">
        <v>10</v>
      </c>
      <c r="C1037" s="22" t="s">
        <v>684</v>
      </c>
      <c r="D1037" s="22" t="s">
        <v>1325</v>
      </c>
      <c r="E1037" s="22" t="s">
        <v>18</v>
      </c>
      <c r="F1037" s="22" t="s">
        <v>242</v>
      </c>
      <c r="H1037" s="22" t="s">
        <v>20</v>
      </c>
      <c r="K1037" s="40"/>
      <c r="L1037" s="40"/>
    </row>
    <row r="1038" spans="1:12">
      <c r="A1038" s="6">
        <v>45351</v>
      </c>
      <c r="B1038" s="22" t="s">
        <v>10</v>
      </c>
      <c r="C1038" s="22" t="s">
        <v>684</v>
      </c>
      <c r="D1038" s="22" t="s">
        <v>1326</v>
      </c>
      <c r="E1038" s="22" t="s">
        <v>18</v>
      </c>
      <c r="F1038" s="22" t="s">
        <v>242</v>
      </c>
      <c r="H1038" s="22" t="s">
        <v>20</v>
      </c>
      <c r="K1038" s="40"/>
      <c r="L1038" s="40"/>
    </row>
    <row r="1039" spans="1:12">
      <c r="A1039" s="6">
        <v>45351</v>
      </c>
      <c r="B1039" s="22" t="s">
        <v>10</v>
      </c>
      <c r="C1039" s="22" t="s">
        <v>684</v>
      </c>
      <c r="D1039" s="22" t="s">
        <v>1327</v>
      </c>
      <c r="E1039" s="22" t="s">
        <v>18</v>
      </c>
      <c r="F1039" s="22" t="s">
        <v>242</v>
      </c>
      <c r="H1039" s="22" t="s">
        <v>20</v>
      </c>
      <c r="K1039" s="40"/>
      <c r="L1039" s="40"/>
    </row>
    <row r="1040" spans="1:12">
      <c r="A1040" s="6">
        <v>45351</v>
      </c>
      <c r="B1040" s="22" t="s">
        <v>10</v>
      </c>
      <c r="C1040" s="22" t="s">
        <v>688</v>
      </c>
      <c r="D1040" s="22" t="s">
        <v>1328</v>
      </c>
      <c r="E1040" s="22" t="s">
        <v>18</v>
      </c>
      <c r="F1040" s="22" t="s">
        <v>242</v>
      </c>
      <c r="H1040" s="22" t="s">
        <v>20</v>
      </c>
      <c r="K1040" s="40"/>
      <c r="L1040" s="40"/>
    </row>
    <row r="1041" spans="1:12">
      <c r="A1041" s="6">
        <v>45351</v>
      </c>
      <c r="B1041" s="22" t="s">
        <v>10</v>
      </c>
      <c r="C1041" s="22" t="s">
        <v>690</v>
      </c>
      <c r="D1041" s="22" t="s">
        <v>1329</v>
      </c>
      <c r="E1041" s="22" t="s">
        <v>18</v>
      </c>
      <c r="F1041" s="22" t="s">
        <v>242</v>
      </c>
      <c r="H1041" s="22" t="s">
        <v>20</v>
      </c>
      <c r="K1041" s="40"/>
      <c r="L1041" s="40"/>
    </row>
    <row r="1042" spans="1:12">
      <c r="A1042" s="6">
        <v>45351</v>
      </c>
      <c r="B1042" s="22" t="s">
        <v>10</v>
      </c>
      <c r="C1042" s="22" t="s">
        <v>728</v>
      </c>
      <c r="D1042" s="22" t="s">
        <v>1330</v>
      </c>
      <c r="E1042" s="22" t="s">
        <v>18</v>
      </c>
      <c r="F1042" s="22" t="s">
        <v>242</v>
      </c>
      <c r="H1042" s="22" t="s">
        <v>20</v>
      </c>
      <c r="K1042" s="40"/>
      <c r="L1042" s="40"/>
    </row>
    <row r="1043" spans="1:12">
      <c r="A1043" s="6">
        <v>45351</v>
      </c>
      <c r="B1043" s="22" t="s">
        <v>10</v>
      </c>
      <c r="C1043" s="22" t="s">
        <v>730</v>
      </c>
      <c r="D1043" s="22" t="s">
        <v>1331</v>
      </c>
      <c r="E1043" s="22" t="s">
        <v>18</v>
      </c>
      <c r="F1043" s="22" t="s">
        <v>242</v>
      </c>
      <c r="H1043" s="22" t="s">
        <v>20</v>
      </c>
      <c r="K1043" s="40"/>
      <c r="L1043" s="40"/>
    </row>
    <row r="1044" spans="1:12">
      <c r="A1044" s="6">
        <v>45351</v>
      </c>
      <c r="B1044" s="22" t="s">
        <v>10</v>
      </c>
      <c r="C1044" s="22" t="s">
        <v>552</v>
      </c>
      <c r="D1044" s="22" t="s">
        <v>1332</v>
      </c>
      <c r="E1044" s="22" t="s">
        <v>18</v>
      </c>
      <c r="F1044" s="22" t="s">
        <v>242</v>
      </c>
      <c r="H1044" s="22" t="s">
        <v>20</v>
      </c>
      <c r="K1044" s="40"/>
      <c r="L1044" s="40"/>
    </row>
    <row r="1045" spans="1:12">
      <c r="A1045" s="6">
        <v>45351</v>
      </c>
      <c r="B1045" s="22" t="s">
        <v>10</v>
      </c>
      <c r="C1045" s="22" t="s">
        <v>216</v>
      </c>
      <c r="D1045" s="22" t="s">
        <v>1333</v>
      </c>
      <c r="E1045" s="22" t="s">
        <v>58</v>
      </c>
      <c r="F1045" s="22" t="s">
        <v>168</v>
      </c>
      <c r="G1045" s="9">
        <v>56550</v>
      </c>
      <c r="H1045" s="22" t="s">
        <v>15</v>
      </c>
      <c r="I1045" s="28">
        <v>0.01</v>
      </c>
      <c r="J1045" s="28">
        <v>452.4</v>
      </c>
      <c r="K1045" s="40"/>
      <c r="L1045" s="40"/>
    </row>
    <row r="1046" spans="1:12">
      <c r="A1046" s="17">
        <v>45351</v>
      </c>
      <c r="B1046" s="22" t="s">
        <v>10</v>
      </c>
      <c r="C1046" s="22" t="s">
        <v>219</v>
      </c>
      <c r="D1046" s="22" t="s">
        <v>1334</v>
      </c>
      <c r="E1046" s="22" t="s">
        <v>58</v>
      </c>
      <c r="F1046" s="22" t="s">
        <v>168</v>
      </c>
      <c r="G1046" s="9">
        <v>500</v>
      </c>
      <c r="H1046" s="22" t="s">
        <v>15</v>
      </c>
      <c r="I1046" s="28">
        <v>0.01</v>
      </c>
      <c r="J1046" s="28">
        <v>4</v>
      </c>
      <c r="K1046" s="40"/>
      <c r="L1046" s="40"/>
    </row>
    <row r="1047" spans="1:12">
      <c r="A1047" s="17">
        <v>45351</v>
      </c>
      <c r="B1047" s="22" t="s">
        <v>10</v>
      </c>
      <c r="C1047" s="22" t="s">
        <v>552</v>
      </c>
      <c r="D1047" s="22" t="s">
        <v>1335</v>
      </c>
      <c r="E1047" s="22" t="s">
        <v>18</v>
      </c>
      <c r="F1047" s="22" t="s">
        <v>242</v>
      </c>
      <c r="H1047" s="22" t="s">
        <v>20</v>
      </c>
      <c r="K1047" s="40"/>
      <c r="L1047" s="40"/>
    </row>
    <row r="1048" spans="1:12">
      <c r="A1048" s="17">
        <v>45351</v>
      </c>
      <c r="B1048" s="22" t="s">
        <v>10</v>
      </c>
      <c r="C1048" s="22" t="s">
        <v>219</v>
      </c>
      <c r="D1048" s="22" t="s">
        <v>1336</v>
      </c>
      <c r="E1048" s="22" t="s">
        <v>58</v>
      </c>
      <c r="F1048" s="22" t="s">
        <v>168</v>
      </c>
      <c r="G1048" s="9">
        <v>13000</v>
      </c>
      <c r="H1048" s="22" t="s">
        <v>15</v>
      </c>
      <c r="I1048" s="28">
        <v>0.01</v>
      </c>
      <c r="J1048" s="28">
        <v>104</v>
      </c>
      <c r="K1048" s="40"/>
      <c r="L1048" s="40"/>
    </row>
    <row r="1049" spans="1:12">
      <c r="A1049" s="17">
        <v>45351</v>
      </c>
      <c r="B1049" s="22" t="s">
        <v>10</v>
      </c>
      <c r="C1049" s="22" t="s">
        <v>219</v>
      </c>
      <c r="D1049" s="22" t="s">
        <v>1337</v>
      </c>
      <c r="E1049" s="22" t="s">
        <v>58</v>
      </c>
      <c r="F1049" s="22" t="s">
        <v>168</v>
      </c>
      <c r="G1049" s="9">
        <v>22760</v>
      </c>
      <c r="H1049" s="22" t="s">
        <v>15</v>
      </c>
      <c r="I1049" s="28">
        <v>0.01</v>
      </c>
      <c r="J1049" s="28">
        <v>182.08</v>
      </c>
      <c r="K1049" s="40"/>
      <c r="L1049" s="40"/>
    </row>
    <row r="1050" spans="1:12">
      <c r="A1050" s="17">
        <v>45351</v>
      </c>
      <c r="B1050" s="22" t="s">
        <v>10</v>
      </c>
      <c r="C1050" s="22" t="s">
        <v>223</v>
      </c>
      <c r="D1050" s="22" t="s">
        <v>1338</v>
      </c>
      <c r="E1050" s="22" t="s">
        <v>58</v>
      </c>
      <c r="F1050" s="22" t="s">
        <v>168</v>
      </c>
      <c r="G1050" s="9">
        <v>500</v>
      </c>
      <c r="H1050" s="22" t="s">
        <v>15</v>
      </c>
      <c r="I1050" s="28">
        <v>0.01</v>
      </c>
      <c r="J1050" s="28">
        <v>4</v>
      </c>
      <c r="K1050" s="40"/>
      <c r="L1050" s="40"/>
    </row>
    <row r="1051" spans="1:12">
      <c r="A1051" s="17">
        <v>45351</v>
      </c>
      <c r="B1051" s="22" t="s">
        <v>10</v>
      </c>
      <c r="C1051" s="22" t="s">
        <v>223</v>
      </c>
      <c r="D1051" s="22" t="s">
        <v>1339</v>
      </c>
      <c r="E1051" s="22" t="s">
        <v>58</v>
      </c>
      <c r="F1051" s="22" t="s">
        <v>168</v>
      </c>
      <c r="G1051" s="9">
        <v>10400</v>
      </c>
      <c r="H1051" s="22" t="s">
        <v>15</v>
      </c>
      <c r="I1051" s="28">
        <v>0.01</v>
      </c>
      <c r="J1051" s="28">
        <v>83.2</v>
      </c>
      <c r="K1051" s="40"/>
      <c r="L1051" s="40"/>
    </row>
    <row r="1052" spans="1:12">
      <c r="A1052" s="17">
        <v>45351</v>
      </c>
      <c r="B1052" s="22" t="s">
        <v>10</v>
      </c>
      <c r="C1052" s="22" t="s">
        <v>223</v>
      </c>
      <c r="D1052" s="22" t="s">
        <v>1340</v>
      </c>
      <c r="E1052" s="22" t="s">
        <v>58</v>
      </c>
      <c r="F1052" s="22" t="s">
        <v>168</v>
      </c>
      <c r="G1052" s="9">
        <v>32500</v>
      </c>
      <c r="H1052" s="22" t="s">
        <v>15</v>
      </c>
      <c r="I1052" s="28">
        <v>0.01</v>
      </c>
      <c r="J1052" s="28">
        <v>260</v>
      </c>
      <c r="K1052" s="40"/>
      <c r="L1052" s="40"/>
    </row>
    <row r="1053" spans="1:12">
      <c r="A1053" s="17">
        <v>45351</v>
      </c>
      <c r="B1053" s="22" t="s">
        <v>10</v>
      </c>
      <c r="C1053" s="22" t="s">
        <v>552</v>
      </c>
      <c r="D1053" s="22" t="s">
        <v>1341</v>
      </c>
      <c r="E1053" s="22" t="s">
        <v>18</v>
      </c>
      <c r="F1053" s="22" t="s">
        <v>242</v>
      </c>
      <c r="H1053" s="22" t="s">
        <v>20</v>
      </c>
      <c r="K1053" s="40"/>
      <c r="L1053" s="40"/>
    </row>
    <row r="1054" spans="1:12">
      <c r="A1054" s="17">
        <v>45351</v>
      </c>
      <c r="B1054" s="22" t="s">
        <v>10</v>
      </c>
      <c r="C1054" s="22" t="s">
        <v>227</v>
      </c>
      <c r="D1054" s="22" t="s">
        <v>1342</v>
      </c>
      <c r="E1054" s="22" t="s">
        <v>58</v>
      </c>
      <c r="F1054" s="22" t="s">
        <v>168</v>
      </c>
      <c r="G1054" s="9">
        <v>16250</v>
      </c>
      <c r="H1054" s="22" t="s">
        <v>15</v>
      </c>
      <c r="I1054" s="28">
        <v>0.01</v>
      </c>
      <c r="J1054" s="28">
        <v>130</v>
      </c>
      <c r="K1054" s="40"/>
      <c r="L1054" s="40"/>
    </row>
    <row r="1055" spans="1:12">
      <c r="A1055" s="17">
        <v>45351</v>
      </c>
      <c r="B1055" s="22" t="s">
        <v>10</v>
      </c>
      <c r="C1055" s="22" t="s">
        <v>552</v>
      </c>
      <c r="D1055" s="22" t="s">
        <v>1343</v>
      </c>
      <c r="E1055" s="22" t="s">
        <v>18</v>
      </c>
      <c r="F1055" s="22" t="s">
        <v>242</v>
      </c>
      <c r="H1055" s="22" t="s">
        <v>20</v>
      </c>
      <c r="K1055" s="40"/>
      <c r="L1055" s="40"/>
    </row>
    <row r="1056" spans="1:12">
      <c r="A1056" s="17">
        <v>45351</v>
      </c>
      <c r="B1056" s="22" t="s">
        <v>10</v>
      </c>
      <c r="C1056" s="22" t="s">
        <v>552</v>
      </c>
      <c r="D1056" s="22" t="s">
        <v>1344</v>
      </c>
      <c r="E1056" s="22" t="s">
        <v>18</v>
      </c>
      <c r="F1056" s="22" t="s">
        <v>242</v>
      </c>
      <c r="H1056" s="22" t="s">
        <v>20</v>
      </c>
      <c r="K1056" s="40"/>
      <c r="L1056" s="40"/>
    </row>
    <row r="1057" spans="1:12">
      <c r="A1057" s="17">
        <v>45351</v>
      </c>
      <c r="B1057" s="22" t="s">
        <v>10</v>
      </c>
      <c r="C1057" s="22" t="s">
        <v>552</v>
      </c>
      <c r="D1057" s="22" t="s">
        <v>1345</v>
      </c>
      <c r="E1057" s="22" t="s">
        <v>18</v>
      </c>
      <c r="F1057" s="22" t="s">
        <v>242</v>
      </c>
      <c r="H1057" s="22" t="s">
        <v>20</v>
      </c>
      <c r="K1057" s="40"/>
      <c r="L1057" s="40"/>
    </row>
    <row r="1058" spans="1:12">
      <c r="A1058" s="17">
        <v>45351</v>
      </c>
      <c r="B1058" s="22" t="s">
        <v>10</v>
      </c>
      <c r="C1058" s="22" t="s">
        <v>739</v>
      </c>
      <c r="D1058" s="22" t="s">
        <v>1346</v>
      </c>
      <c r="E1058" s="22" t="s">
        <v>18</v>
      </c>
      <c r="F1058" s="22" t="s">
        <v>242</v>
      </c>
      <c r="H1058" s="22" t="s">
        <v>20</v>
      </c>
      <c r="K1058" s="40"/>
      <c r="L1058" s="40"/>
    </row>
    <row r="1059" spans="1:12">
      <c r="A1059" s="17">
        <v>45351</v>
      </c>
      <c r="B1059" s="22" t="s">
        <v>10</v>
      </c>
      <c r="C1059" s="22" t="s">
        <v>741</v>
      </c>
      <c r="D1059" s="22" t="s">
        <v>1347</v>
      </c>
      <c r="E1059" s="22" t="s">
        <v>18</v>
      </c>
      <c r="F1059" s="22" t="s">
        <v>242</v>
      </c>
      <c r="H1059" s="22" t="s">
        <v>20</v>
      </c>
      <c r="K1059" s="40"/>
      <c r="L1059" s="40"/>
    </row>
    <row r="1060" spans="1:12">
      <c r="A1060" s="17">
        <v>45351</v>
      </c>
      <c r="B1060" s="22" t="s">
        <v>10</v>
      </c>
      <c r="C1060" s="22" t="s">
        <v>741</v>
      </c>
      <c r="D1060" s="22" t="s">
        <v>1348</v>
      </c>
      <c r="E1060" s="22" t="s">
        <v>18</v>
      </c>
      <c r="F1060" s="22" t="s">
        <v>242</v>
      </c>
      <c r="H1060" s="22" t="s">
        <v>20</v>
      </c>
      <c r="K1060" s="40"/>
      <c r="L1060" s="40"/>
    </row>
    <row r="1061" spans="1:12">
      <c r="A1061" s="17">
        <v>45351</v>
      </c>
      <c r="B1061" s="22" t="s">
        <v>10</v>
      </c>
      <c r="C1061" s="22" t="s">
        <v>745</v>
      </c>
      <c r="D1061" s="22" t="s">
        <v>1349</v>
      </c>
      <c r="E1061" s="22" t="s">
        <v>18</v>
      </c>
      <c r="F1061" s="22" t="s">
        <v>242</v>
      </c>
      <c r="H1061" s="22" t="s">
        <v>20</v>
      </c>
      <c r="K1061" s="40"/>
      <c r="L1061" s="40"/>
    </row>
    <row r="1062" spans="1:12">
      <c r="A1062" s="17">
        <v>45351</v>
      </c>
      <c r="B1062" s="22" t="s">
        <v>10</v>
      </c>
      <c r="C1062" s="22" t="s">
        <v>747</v>
      </c>
      <c r="D1062" s="22" t="s">
        <v>1350</v>
      </c>
      <c r="E1062" s="22" t="s">
        <v>18</v>
      </c>
      <c r="F1062" s="22" t="s">
        <v>242</v>
      </c>
      <c r="H1062" s="22" t="s">
        <v>20</v>
      </c>
      <c r="K1062" s="40"/>
      <c r="L1062" s="40"/>
    </row>
    <row r="1063" spans="1:12">
      <c r="A1063" s="17">
        <v>45351</v>
      </c>
      <c r="B1063" s="22" t="s">
        <v>10</v>
      </c>
      <c r="C1063" s="22" t="s">
        <v>747</v>
      </c>
      <c r="D1063" s="22" t="s">
        <v>1351</v>
      </c>
      <c r="E1063" s="22" t="s">
        <v>18</v>
      </c>
      <c r="F1063" s="22" t="s">
        <v>242</v>
      </c>
      <c r="G1063" s="9">
        <v>223.1</v>
      </c>
      <c r="H1063" s="22" t="s">
        <v>20</v>
      </c>
      <c r="I1063" s="28">
        <v>14.4</v>
      </c>
      <c r="J1063" s="28">
        <v>3212.64</v>
      </c>
      <c r="K1063" s="40"/>
      <c r="L1063" s="40"/>
    </row>
    <row r="1064" spans="1:12">
      <c r="A1064" s="17">
        <v>45351</v>
      </c>
      <c r="B1064" s="22" t="s">
        <v>10</v>
      </c>
      <c r="C1064" s="22" t="s">
        <v>857</v>
      </c>
      <c r="D1064" s="22" t="s">
        <v>1352</v>
      </c>
      <c r="E1064" s="22" t="s">
        <v>18</v>
      </c>
      <c r="F1064" s="22" t="s">
        <v>242</v>
      </c>
      <c r="H1064" s="22" t="s">
        <v>20</v>
      </c>
      <c r="K1064" s="40"/>
      <c r="L1064" s="40"/>
    </row>
    <row r="1065" spans="1:12">
      <c r="A1065" s="17">
        <v>45351</v>
      </c>
      <c r="B1065" s="22" t="s">
        <v>10</v>
      </c>
      <c r="C1065" s="22" t="s">
        <v>857</v>
      </c>
      <c r="D1065" s="22" t="s">
        <v>1353</v>
      </c>
      <c r="E1065" s="22" t="s">
        <v>18</v>
      </c>
      <c r="F1065" s="22" t="s">
        <v>242</v>
      </c>
      <c r="H1065" s="22" t="s">
        <v>20</v>
      </c>
      <c r="K1065" s="40"/>
      <c r="L1065" s="40"/>
    </row>
    <row r="1066" spans="1:12">
      <c r="A1066" s="17">
        <v>45351</v>
      </c>
      <c r="B1066" s="22" t="s">
        <v>10</v>
      </c>
      <c r="C1066" s="22" t="s">
        <v>857</v>
      </c>
      <c r="D1066" s="22" t="s">
        <v>1354</v>
      </c>
      <c r="E1066" s="22" t="s">
        <v>18</v>
      </c>
      <c r="F1066" s="22" t="s">
        <v>242</v>
      </c>
      <c r="H1066" s="22" t="s">
        <v>20</v>
      </c>
      <c r="K1066" s="40"/>
      <c r="L1066" s="40"/>
    </row>
    <row r="1067" spans="1:12">
      <c r="A1067" s="17">
        <v>45351</v>
      </c>
      <c r="B1067" s="22" t="s">
        <v>10</v>
      </c>
      <c r="C1067" s="22" t="s">
        <v>857</v>
      </c>
      <c r="D1067" s="22" t="s">
        <v>1355</v>
      </c>
      <c r="E1067" s="22" t="s">
        <v>18</v>
      </c>
      <c r="F1067" s="22" t="s">
        <v>242</v>
      </c>
      <c r="H1067" s="22" t="s">
        <v>20</v>
      </c>
      <c r="K1067" s="40"/>
      <c r="L1067" s="40"/>
    </row>
    <row r="1068" spans="1:12">
      <c r="A1068" s="17">
        <v>45351</v>
      </c>
      <c r="B1068" s="22" t="s">
        <v>10</v>
      </c>
      <c r="C1068" s="22" t="s">
        <v>927</v>
      </c>
      <c r="D1068" s="22" t="s">
        <v>1356</v>
      </c>
      <c r="E1068" s="22" t="s">
        <v>18</v>
      </c>
      <c r="F1068" s="22" t="s">
        <v>242</v>
      </c>
      <c r="H1068" s="22" t="s">
        <v>20</v>
      </c>
      <c r="K1068" s="40"/>
      <c r="L1068" s="40"/>
    </row>
    <row r="1069" spans="1:12">
      <c r="A1069" s="17">
        <v>45351</v>
      </c>
      <c r="B1069" s="22" t="s">
        <v>10</v>
      </c>
      <c r="C1069" s="22" t="s">
        <v>927</v>
      </c>
      <c r="D1069" s="22" t="s">
        <v>1357</v>
      </c>
      <c r="E1069" s="22" t="s">
        <v>18</v>
      </c>
      <c r="F1069" s="22" t="s">
        <v>242</v>
      </c>
      <c r="H1069" s="22" t="s">
        <v>20</v>
      </c>
      <c r="K1069" s="40"/>
      <c r="L1069" s="40"/>
    </row>
    <row r="1070" spans="1:12">
      <c r="A1070" s="17">
        <v>45351</v>
      </c>
      <c r="B1070" s="22" t="s">
        <v>10</v>
      </c>
      <c r="C1070" s="22" t="s">
        <v>927</v>
      </c>
      <c r="D1070" s="22" t="s">
        <v>1358</v>
      </c>
      <c r="E1070" s="22" t="s">
        <v>18</v>
      </c>
      <c r="F1070" s="22" t="s">
        <v>242</v>
      </c>
      <c r="G1070" s="9">
        <v>120.85</v>
      </c>
      <c r="H1070" s="22" t="s">
        <v>20</v>
      </c>
      <c r="I1070" s="28">
        <v>12.8</v>
      </c>
      <c r="J1070" s="28">
        <v>1546.88</v>
      </c>
      <c r="K1070" s="40"/>
      <c r="L1070" s="40"/>
    </row>
    <row r="1071" spans="1:12">
      <c r="A1071" s="17">
        <v>45351</v>
      </c>
      <c r="B1071" s="22" t="s">
        <v>10</v>
      </c>
      <c r="C1071" s="22" t="s">
        <v>227</v>
      </c>
      <c r="D1071" s="22" t="s">
        <v>1359</v>
      </c>
      <c r="E1071" s="22" t="s">
        <v>58</v>
      </c>
      <c r="F1071" s="22" t="s">
        <v>168</v>
      </c>
      <c r="G1071" s="9">
        <v>13650</v>
      </c>
      <c r="H1071" s="22" t="s">
        <v>15</v>
      </c>
      <c r="I1071" s="28">
        <v>0.01</v>
      </c>
      <c r="J1071" s="28">
        <v>109.2</v>
      </c>
      <c r="K1071" s="40"/>
      <c r="L1071" s="40"/>
    </row>
    <row r="1072" spans="1:12">
      <c r="A1072" s="17">
        <v>45351</v>
      </c>
      <c r="B1072" s="22" t="s">
        <v>10</v>
      </c>
      <c r="C1072" s="22" t="s">
        <v>230</v>
      </c>
      <c r="D1072" s="22" t="s">
        <v>1360</v>
      </c>
      <c r="E1072" s="22" t="s">
        <v>58</v>
      </c>
      <c r="F1072" s="22" t="s">
        <v>168</v>
      </c>
      <c r="G1072" s="9">
        <v>11050</v>
      </c>
      <c r="H1072" s="22" t="s">
        <v>15</v>
      </c>
      <c r="I1072" s="28">
        <v>0.01</v>
      </c>
      <c r="J1072" s="28">
        <v>88.4</v>
      </c>
      <c r="K1072" s="40"/>
      <c r="L1072" s="40"/>
    </row>
    <row r="1073" spans="1:12">
      <c r="A1073" s="17">
        <v>45351</v>
      </c>
      <c r="B1073" s="22" t="s">
        <v>10</v>
      </c>
      <c r="C1073" s="22" t="s">
        <v>230</v>
      </c>
      <c r="D1073" s="22" t="s">
        <v>1361</v>
      </c>
      <c r="E1073" s="22" t="s">
        <v>58</v>
      </c>
      <c r="F1073" s="22" t="s">
        <v>168</v>
      </c>
      <c r="G1073" s="9">
        <v>13650</v>
      </c>
      <c r="H1073" s="22" t="s">
        <v>15</v>
      </c>
      <c r="I1073" s="28">
        <v>0.01</v>
      </c>
      <c r="J1073" s="28">
        <v>109.2</v>
      </c>
      <c r="K1073" s="40"/>
      <c r="L1073" s="40"/>
    </row>
    <row r="1074" spans="1:12">
      <c r="A1074" s="17">
        <v>45351</v>
      </c>
      <c r="B1074" s="22" t="s">
        <v>10</v>
      </c>
      <c r="C1074" s="22" t="s">
        <v>932</v>
      </c>
      <c r="D1074" s="22" t="s">
        <v>1362</v>
      </c>
      <c r="E1074" s="22" t="s">
        <v>18</v>
      </c>
      <c r="F1074" s="22" t="s">
        <v>242</v>
      </c>
      <c r="H1074" s="22" t="s">
        <v>20</v>
      </c>
      <c r="K1074" s="40"/>
      <c r="L1074" s="40"/>
    </row>
    <row r="1075" spans="1:12">
      <c r="A1075" s="17">
        <v>45351</v>
      </c>
      <c r="B1075" s="22" t="s">
        <v>10</v>
      </c>
      <c r="C1075" s="22" t="s">
        <v>932</v>
      </c>
      <c r="D1075" s="22" t="s">
        <v>1363</v>
      </c>
      <c r="E1075" s="22" t="s">
        <v>18</v>
      </c>
      <c r="F1075" s="22" t="s">
        <v>242</v>
      </c>
      <c r="H1075" s="22" t="s">
        <v>20</v>
      </c>
      <c r="K1075" s="40"/>
      <c r="L1075" s="40"/>
    </row>
    <row r="1076" spans="1:12">
      <c r="A1076" s="17">
        <v>45351</v>
      </c>
      <c r="B1076" s="22" t="s">
        <v>10</v>
      </c>
      <c r="C1076" s="22" t="s">
        <v>233</v>
      </c>
      <c r="D1076" s="22" t="s">
        <v>1364</v>
      </c>
      <c r="E1076" s="22" t="s">
        <v>58</v>
      </c>
      <c r="F1076" s="22" t="s">
        <v>168</v>
      </c>
      <c r="G1076" s="9">
        <v>50050</v>
      </c>
      <c r="H1076" s="22" t="s">
        <v>15</v>
      </c>
      <c r="I1076" s="28">
        <v>0.01</v>
      </c>
      <c r="J1076" s="28">
        <v>400.4</v>
      </c>
      <c r="K1076" s="40"/>
      <c r="L1076" s="40"/>
    </row>
    <row r="1077" spans="1:12">
      <c r="A1077" s="17">
        <v>45351</v>
      </c>
      <c r="B1077" s="22" t="s">
        <v>10</v>
      </c>
      <c r="C1077" s="22" t="s">
        <v>233</v>
      </c>
      <c r="D1077" s="22" t="s">
        <v>1365</v>
      </c>
      <c r="E1077" s="22" t="s">
        <v>58</v>
      </c>
      <c r="F1077" s="22" t="s">
        <v>168</v>
      </c>
      <c r="G1077" s="9">
        <v>77350</v>
      </c>
      <c r="H1077" s="22" t="s">
        <v>15</v>
      </c>
      <c r="I1077" s="28">
        <v>0.01</v>
      </c>
      <c r="J1077" s="28">
        <v>618.79999999999995</v>
      </c>
      <c r="K1077" s="40"/>
      <c r="L1077" s="40"/>
    </row>
    <row r="1078" spans="1:12">
      <c r="A1078" s="17">
        <v>45351</v>
      </c>
      <c r="B1078" s="22" t="s">
        <v>10</v>
      </c>
      <c r="C1078" s="22" t="s">
        <v>252</v>
      </c>
      <c r="D1078" s="22" t="s">
        <v>1366</v>
      </c>
      <c r="E1078" s="22" t="s">
        <v>58</v>
      </c>
      <c r="F1078" s="22" t="s">
        <v>168</v>
      </c>
      <c r="G1078" s="9">
        <v>2600</v>
      </c>
      <c r="H1078" s="22" t="s">
        <v>15</v>
      </c>
      <c r="I1078" s="28">
        <v>0.01</v>
      </c>
      <c r="J1078" s="28">
        <v>20.8</v>
      </c>
      <c r="K1078" s="40"/>
      <c r="L1078" s="40"/>
    </row>
    <row r="1079" spans="1:12">
      <c r="A1079" s="17">
        <v>45351</v>
      </c>
      <c r="B1079" s="22" t="s">
        <v>10</v>
      </c>
      <c r="C1079" s="22" t="s">
        <v>932</v>
      </c>
      <c r="D1079" s="22" t="s">
        <v>1367</v>
      </c>
      <c r="E1079" s="22" t="s">
        <v>18</v>
      </c>
      <c r="F1079" s="22" t="s">
        <v>242</v>
      </c>
      <c r="H1079" s="22" t="s">
        <v>20</v>
      </c>
      <c r="K1079" s="40"/>
      <c r="L1079" s="40"/>
    </row>
    <row r="1080" spans="1:12">
      <c r="A1080" s="17">
        <v>45351</v>
      </c>
      <c r="B1080" s="22" t="s">
        <v>10</v>
      </c>
      <c r="C1080" s="22" t="s">
        <v>932</v>
      </c>
      <c r="D1080" s="22" t="s">
        <v>1368</v>
      </c>
      <c r="E1080" s="22" t="s">
        <v>18</v>
      </c>
      <c r="F1080" s="22" t="s">
        <v>242</v>
      </c>
      <c r="H1080" s="22" t="s">
        <v>20</v>
      </c>
      <c r="K1080" s="40"/>
      <c r="L1080" s="40"/>
    </row>
    <row r="1081" spans="1:12">
      <c r="A1081" s="17">
        <v>45351</v>
      </c>
      <c r="B1081" s="22" t="s">
        <v>10</v>
      </c>
      <c r="C1081" s="22" t="s">
        <v>252</v>
      </c>
      <c r="D1081" s="22" t="s">
        <v>1369</v>
      </c>
      <c r="E1081" s="22" t="s">
        <v>58</v>
      </c>
      <c r="F1081" s="22" t="s">
        <v>168</v>
      </c>
      <c r="G1081" s="9">
        <v>65000</v>
      </c>
      <c r="H1081" s="22" t="s">
        <v>15</v>
      </c>
      <c r="I1081" s="28">
        <v>0.01</v>
      </c>
      <c r="J1081" s="28">
        <v>520</v>
      </c>
      <c r="K1081" s="40"/>
      <c r="L1081" s="40"/>
    </row>
    <row r="1082" spans="1:12">
      <c r="A1082" s="17">
        <v>45351</v>
      </c>
      <c r="B1082" s="22" t="s">
        <v>10</v>
      </c>
      <c r="C1082" s="22" t="s">
        <v>252</v>
      </c>
      <c r="D1082" s="22" t="s">
        <v>1370</v>
      </c>
      <c r="E1082" s="22" t="s">
        <v>58</v>
      </c>
      <c r="F1082" s="22" t="s">
        <v>168</v>
      </c>
      <c r="G1082" s="9">
        <v>16250</v>
      </c>
      <c r="H1082" s="22" t="s">
        <v>15</v>
      </c>
      <c r="I1082" s="28">
        <v>0.01</v>
      </c>
      <c r="J1082" s="28">
        <v>130</v>
      </c>
      <c r="K1082" s="40"/>
      <c r="L1082" s="40"/>
    </row>
    <row r="1083" spans="1:12">
      <c r="A1083" s="17">
        <v>45351</v>
      </c>
      <c r="B1083" s="22" t="s">
        <v>10</v>
      </c>
      <c r="C1083" s="22" t="s">
        <v>256</v>
      </c>
      <c r="D1083" s="22" t="s">
        <v>1371</v>
      </c>
      <c r="E1083" s="22" t="s">
        <v>58</v>
      </c>
      <c r="F1083" s="22" t="s">
        <v>168</v>
      </c>
      <c r="G1083" s="9">
        <v>10400</v>
      </c>
      <c r="H1083" s="22" t="s">
        <v>15</v>
      </c>
      <c r="I1083" s="28">
        <v>0.01</v>
      </c>
      <c r="J1083" s="28">
        <v>83.2</v>
      </c>
      <c r="K1083" s="40"/>
      <c r="L1083" s="40"/>
    </row>
    <row r="1084" spans="1:12">
      <c r="A1084" s="17">
        <v>45351</v>
      </c>
      <c r="B1084" s="22" t="s">
        <v>10</v>
      </c>
      <c r="C1084" s="22" t="s">
        <v>256</v>
      </c>
      <c r="D1084" s="22" t="s">
        <v>1372</v>
      </c>
      <c r="E1084" s="22" t="s">
        <v>58</v>
      </c>
      <c r="F1084" s="22" t="s">
        <v>168</v>
      </c>
      <c r="G1084" s="9">
        <v>159250</v>
      </c>
      <c r="H1084" s="22" t="s">
        <v>15</v>
      </c>
      <c r="I1084" s="28">
        <v>0.01</v>
      </c>
      <c r="J1084" s="28">
        <v>1274</v>
      </c>
      <c r="K1084" s="40"/>
      <c r="L1084" s="40"/>
    </row>
    <row r="1085" spans="1:12">
      <c r="A1085" s="17">
        <v>45351</v>
      </c>
      <c r="B1085" s="22" t="s">
        <v>10</v>
      </c>
      <c r="C1085" s="22" t="s">
        <v>932</v>
      </c>
      <c r="D1085" s="22" t="s">
        <v>1373</v>
      </c>
      <c r="E1085" s="22" t="s">
        <v>18</v>
      </c>
      <c r="F1085" s="22" t="s">
        <v>242</v>
      </c>
      <c r="H1085" s="22" t="s">
        <v>20</v>
      </c>
      <c r="K1085" s="40"/>
      <c r="L1085" s="40"/>
    </row>
    <row r="1086" spans="1:12">
      <c r="A1086" s="17">
        <v>45351</v>
      </c>
      <c r="B1086" s="22" t="s">
        <v>10</v>
      </c>
      <c r="C1086" s="22" t="s">
        <v>256</v>
      </c>
      <c r="D1086" s="22" t="s">
        <v>1374</v>
      </c>
      <c r="E1086" s="22" t="s">
        <v>58</v>
      </c>
      <c r="F1086" s="22" t="s">
        <v>168</v>
      </c>
      <c r="G1086" s="9">
        <v>650</v>
      </c>
      <c r="H1086" s="22" t="s">
        <v>15</v>
      </c>
      <c r="I1086" s="28">
        <v>0.01</v>
      </c>
      <c r="J1086" s="28">
        <v>5.2</v>
      </c>
      <c r="K1086" s="40"/>
      <c r="L1086" s="40"/>
    </row>
    <row r="1087" spans="1:12">
      <c r="A1087" s="17">
        <v>45351</v>
      </c>
      <c r="B1087" s="22" t="s">
        <v>10</v>
      </c>
      <c r="C1087" s="22" t="s">
        <v>932</v>
      </c>
      <c r="D1087" s="22" t="s">
        <v>1375</v>
      </c>
      <c r="E1087" s="22" t="s">
        <v>18</v>
      </c>
      <c r="F1087" s="22" t="s">
        <v>242</v>
      </c>
      <c r="H1087" s="22" t="s">
        <v>20</v>
      </c>
      <c r="K1087" s="40"/>
      <c r="L1087" s="40"/>
    </row>
    <row r="1088" spans="1:12">
      <c r="A1088" s="17">
        <v>45351</v>
      </c>
      <c r="B1088" s="22" t="s">
        <v>10</v>
      </c>
      <c r="C1088" s="22" t="s">
        <v>932</v>
      </c>
      <c r="D1088" s="22" t="s">
        <v>1376</v>
      </c>
      <c r="E1088" s="22" t="s">
        <v>18</v>
      </c>
      <c r="F1088" s="22" t="s">
        <v>242</v>
      </c>
      <c r="H1088" s="22" t="s">
        <v>20</v>
      </c>
      <c r="K1088" s="40"/>
      <c r="L1088" s="40"/>
    </row>
    <row r="1089" spans="1:12">
      <c r="A1089" s="17">
        <v>45351</v>
      </c>
      <c r="B1089" s="22" t="s">
        <v>10</v>
      </c>
      <c r="C1089" s="22" t="s">
        <v>654</v>
      </c>
      <c r="D1089" s="22" t="s">
        <v>1377</v>
      </c>
      <c r="E1089" s="22" t="s">
        <v>18</v>
      </c>
      <c r="F1089" s="22" t="s">
        <v>242</v>
      </c>
      <c r="G1089" s="9">
        <v>40</v>
      </c>
      <c r="H1089" s="22" t="s">
        <v>20</v>
      </c>
      <c r="I1089" s="28">
        <v>16.5</v>
      </c>
      <c r="J1089" s="28">
        <v>660</v>
      </c>
      <c r="K1089" s="40"/>
      <c r="L1089" s="40"/>
    </row>
    <row r="1090" spans="1:12">
      <c r="A1090" s="6">
        <v>45351</v>
      </c>
      <c r="B1090" s="22" t="s">
        <v>10</v>
      </c>
      <c r="C1090" s="22" t="s">
        <v>308</v>
      </c>
      <c r="D1090" s="22" t="s">
        <v>1378</v>
      </c>
      <c r="E1090" s="22" t="s">
        <v>58</v>
      </c>
      <c r="F1090" s="22" t="s">
        <v>168</v>
      </c>
      <c r="G1090" s="9">
        <v>72150</v>
      </c>
      <c r="H1090" s="22" t="s">
        <v>15</v>
      </c>
      <c r="I1090" s="28">
        <v>0.01</v>
      </c>
      <c r="J1090" s="28">
        <v>577.20000000000005</v>
      </c>
      <c r="K1090" s="40"/>
      <c r="L1090" s="40"/>
    </row>
    <row r="1091" spans="1:12">
      <c r="A1091" s="6">
        <v>45351</v>
      </c>
      <c r="B1091" s="22" t="s">
        <v>10</v>
      </c>
      <c r="C1091" s="22" t="s">
        <v>308</v>
      </c>
      <c r="D1091" s="22" t="s">
        <v>1379</v>
      </c>
      <c r="E1091" s="22" t="s">
        <v>58</v>
      </c>
      <c r="F1091" s="22" t="s">
        <v>168</v>
      </c>
      <c r="G1091" s="9">
        <v>50700</v>
      </c>
      <c r="H1091" s="22" t="s">
        <v>15</v>
      </c>
      <c r="I1091" s="28">
        <v>0.01</v>
      </c>
      <c r="J1091" s="28">
        <v>405.6</v>
      </c>
      <c r="K1091" s="40"/>
      <c r="L1091" s="40"/>
    </row>
    <row r="1092" spans="1:12">
      <c r="A1092" s="6">
        <v>45351</v>
      </c>
      <c r="B1092" s="22" t="s">
        <v>10</v>
      </c>
      <c r="C1092" s="22" t="s">
        <v>654</v>
      </c>
      <c r="D1092" s="22" t="s">
        <v>1380</v>
      </c>
      <c r="E1092" s="22" t="s">
        <v>18</v>
      </c>
      <c r="F1092" s="22" t="s">
        <v>242</v>
      </c>
      <c r="G1092" s="9">
        <v>103.85</v>
      </c>
      <c r="H1092" s="22" t="s">
        <v>20</v>
      </c>
      <c r="I1092" s="28">
        <v>16.5</v>
      </c>
      <c r="J1092" s="28">
        <v>1713.53</v>
      </c>
      <c r="K1092" s="40"/>
      <c r="L1092" s="40"/>
    </row>
    <row r="1093" spans="1:12">
      <c r="A1093" s="6">
        <v>45351</v>
      </c>
      <c r="B1093" s="22" t="s">
        <v>10</v>
      </c>
      <c r="C1093" s="22" t="s">
        <v>337</v>
      </c>
      <c r="D1093" s="22" t="s">
        <v>1381</v>
      </c>
      <c r="E1093" s="22" t="s">
        <v>58</v>
      </c>
      <c r="F1093" s="22" t="s">
        <v>168</v>
      </c>
      <c r="G1093" s="9">
        <v>16250</v>
      </c>
      <c r="H1093" s="22" t="s">
        <v>15</v>
      </c>
      <c r="I1093" s="28">
        <v>0.01</v>
      </c>
      <c r="J1093" s="28">
        <v>130</v>
      </c>
      <c r="K1093" s="40"/>
      <c r="L1093" s="40"/>
    </row>
    <row r="1094" spans="1:12">
      <c r="A1094" s="17">
        <v>45351</v>
      </c>
      <c r="B1094" s="22" t="s">
        <v>10</v>
      </c>
      <c r="C1094" s="22" t="s">
        <v>659</v>
      </c>
      <c r="D1094" s="22" t="s">
        <v>1382</v>
      </c>
      <c r="E1094" s="22" t="s">
        <v>18</v>
      </c>
      <c r="F1094" s="22" t="s">
        <v>242</v>
      </c>
      <c r="G1094" s="9">
        <v>382.2</v>
      </c>
      <c r="H1094" s="22" t="s">
        <v>20</v>
      </c>
      <c r="I1094" s="28">
        <v>15.8</v>
      </c>
      <c r="J1094" s="28">
        <v>6038.76</v>
      </c>
      <c r="K1094" s="40"/>
      <c r="L1094" s="40"/>
    </row>
    <row r="1095" spans="1:12">
      <c r="A1095" s="17">
        <v>45351</v>
      </c>
      <c r="B1095" s="22" t="s">
        <v>10</v>
      </c>
      <c r="C1095" s="22" t="s">
        <v>337</v>
      </c>
      <c r="D1095" s="22" t="s">
        <v>1383</v>
      </c>
      <c r="E1095" s="22" t="s">
        <v>58</v>
      </c>
      <c r="F1095" s="22" t="s">
        <v>168</v>
      </c>
      <c r="G1095" s="9">
        <v>84128</v>
      </c>
      <c r="H1095" s="22" t="s">
        <v>15</v>
      </c>
      <c r="I1095" s="28">
        <v>0.01</v>
      </c>
      <c r="J1095" s="28">
        <v>673.02</v>
      </c>
      <c r="K1095" s="40"/>
      <c r="L1095" s="40"/>
    </row>
    <row r="1096" spans="1:12">
      <c r="A1096" s="17">
        <v>45351</v>
      </c>
      <c r="B1096" s="22" t="s">
        <v>10</v>
      </c>
      <c r="C1096" s="22" t="s">
        <v>345</v>
      </c>
      <c r="D1096" s="22" t="s">
        <v>1384</v>
      </c>
      <c r="E1096" s="22" t="s">
        <v>58</v>
      </c>
      <c r="F1096" s="22" t="s">
        <v>168</v>
      </c>
      <c r="G1096" s="9">
        <v>16250</v>
      </c>
      <c r="H1096" s="22" t="s">
        <v>15</v>
      </c>
      <c r="I1096" s="28">
        <v>0.01</v>
      </c>
      <c r="J1096" s="28">
        <v>130</v>
      </c>
      <c r="K1096" s="40"/>
      <c r="L1096" s="40"/>
    </row>
    <row r="1097" spans="1:12">
      <c r="A1097" s="17">
        <v>45351</v>
      </c>
      <c r="B1097" s="22" t="s">
        <v>10</v>
      </c>
      <c r="C1097" s="22" t="s">
        <v>985</v>
      </c>
      <c r="D1097" s="22" t="s">
        <v>1385</v>
      </c>
      <c r="E1097" s="22" t="s">
        <v>18</v>
      </c>
      <c r="F1097" s="22" t="s">
        <v>242</v>
      </c>
      <c r="G1097" s="9">
        <v>40</v>
      </c>
      <c r="H1097" s="22" t="s">
        <v>20</v>
      </c>
      <c r="I1097" s="28">
        <v>13.25</v>
      </c>
      <c r="J1097" s="28">
        <v>530</v>
      </c>
      <c r="K1097" s="40"/>
      <c r="L1097" s="40"/>
    </row>
    <row r="1098" spans="1:12">
      <c r="A1098" s="17">
        <v>45351</v>
      </c>
      <c r="B1098" s="22" t="s">
        <v>10</v>
      </c>
      <c r="C1098" s="22" t="s">
        <v>345</v>
      </c>
      <c r="D1098" s="22" t="s">
        <v>1386</v>
      </c>
      <c r="E1098" s="22" t="s">
        <v>58</v>
      </c>
      <c r="F1098" s="22" t="s">
        <v>168</v>
      </c>
      <c r="G1098" s="9">
        <v>83852</v>
      </c>
      <c r="H1098" s="22" t="s">
        <v>15</v>
      </c>
      <c r="I1098" s="28">
        <v>0.01</v>
      </c>
      <c r="J1098" s="28">
        <v>670.82</v>
      </c>
      <c r="K1098" s="40"/>
      <c r="L1098" s="40"/>
    </row>
    <row r="1099" spans="1:12">
      <c r="A1099" s="17">
        <v>45351</v>
      </c>
      <c r="B1099" s="22" t="s">
        <v>10</v>
      </c>
      <c r="C1099" s="22" t="s">
        <v>288</v>
      </c>
      <c r="D1099" s="22" t="s">
        <v>1387</v>
      </c>
      <c r="E1099" s="22" t="s">
        <v>58</v>
      </c>
      <c r="F1099" s="22" t="s">
        <v>268</v>
      </c>
      <c r="H1099" s="22" t="s">
        <v>15</v>
      </c>
      <c r="K1099" s="40"/>
      <c r="L1099" s="40"/>
    </row>
    <row r="1100" spans="1:12">
      <c r="A1100" s="17">
        <v>45351</v>
      </c>
      <c r="B1100" s="22" t="s">
        <v>10</v>
      </c>
      <c r="C1100" s="22" t="s">
        <v>288</v>
      </c>
      <c r="D1100" s="22" t="s">
        <v>1388</v>
      </c>
      <c r="E1100" s="22" t="s">
        <v>58</v>
      </c>
      <c r="F1100" s="22" t="s">
        <v>268</v>
      </c>
      <c r="H1100" s="22" t="s">
        <v>15</v>
      </c>
      <c r="K1100" s="40"/>
      <c r="L1100" s="40"/>
    </row>
    <row r="1101" spans="1:12">
      <c r="A1101" s="17">
        <v>45351</v>
      </c>
      <c r="B1101" s="22" t="s">
        <v>10</v>
      </c>
      <c r="C1101" s="22" t="s">
        <v>985</v>
      </c>
      <c r="D1101" s="22" t="s">
        <v>1389</v>
      </c>
      <c r="E1101" s="22" t="s">
        <v>18</v>
      </c>
      <c r="F1101" s="22" t="s">
        <v>242</v>
      </c>
      <c r="G1101" s="9">
        <v>80</v>
      </c>
      <c r="H1101" s="22" t="s">
        <v>20</v>
      </c>
      <c r="I1101" s="28">
        <v>13.25</v>
      </c>
      <c r="J1101" s="28">
        <v>1060</v>
      </c>
      <c r="K1101" s="40"/>
      <c r="L1101" s="40"/>
    </row>
    <row r="1102" spans="1:12">
      <c r="A1102" s="17">
        <v>45351</v>
      </c>
      <c r="B1102" s="22" t="s">
        <v>10</v>
      </c>
      <c r="C1102" s="22" t="s">
        <v>266</v>
      </c>
      <c r="D1102" s="22" t="s">
        <v>1390</v>
      </c>
      <c r="E1102" s="22" t="s">
        <v>58</v>
      </c>
      <c r="F1102" s="22" t="s">
        <v>268</v>
      </c>
      <c r="H1102" s="22" t="s">
        <v>15</v>
      </c>
      <c r="K1102" s="40"/>
      <c r="L1102" s="40"/>
    </row>
    <row r="1103" spans="1:12">
      <c r="A1103" s="17">
        <v>45351</v>
      </c>
      <c r="B1103" s="22" t="s">
        <v>10</v>
      </c>
      <c r="C1103" s="22" t="s">
        <v>665</v>
      </c>
      <c r="D1103" s="22" t="s">
        <v>1391</v>
      </c>
      <c r="E1103" s="22" t="s">
        <v>18</v>
      </c>
      <c r="F1103" s="22" t="s">
        <v>242</v>
      </c>
      <c r="G1103" s="9">
        <v>133.19999999999999</v>
      </c>
      <c r="H1103" s="22" t="s">
        <v>20</v>
      </c>
      <c r="I1103" s="28">
        <v>11.85</v>
      </c>
      <c r="J1103" s="28">
        <v>1578.42</v>
      </c>
      <c r="K1103" s="40"/>
      <c r="L1103" s="40"/>
    </row>
    <row r="1104" spans="1:12">
      <c r="A1104" s="17">
        <v>45351</v>
      </c>
      <c r="B1104" s="22" t="s">
        <v>10</v>
      </c>
      <c r="C1104" s="22" t="s">
        <v>932</v>
      </c>
      <c r="D1104" s="22" t="s">
        <v>1392</v>
      </c>
      <c r="E1104" s="22" t="s">
        <v>18</v>
      </c>
      <c r="F1104" s="22" t="s">
        <v>242</v>
      </c>
      <c r="H1104" s="22" t="s">
        <v>20</v>
      </c>
      <c r="K1104" s="40"/>
      <c r="L1104" s="40"/>
    </row>
    <row r="1105" spans="1:12">
      <c r="A1105" s="17">
        <v>45351</v>
      </c>
      <c r="B1105" s="22" t="s">
        <v>10</v>
      </c>
      <c r="C1105" s="22" t="s">
        <v>303</v>
      </c>
      <c r="D1105" s="22" t="s">
        <v>1393</v>
      </c>
      <c r="E1105" s="22" t="s">
        <v>58</v>
      </c>
      <c r="F1105" s="22" t="s">
        <v>268</v>
      </c>
      <c r="G1105" s="9">
        <v>60613</v>
      </c>
      <c r="H1105" s="22" t="s">
        <v>15</v>
      </c>
      <c r="I1105" s="28">
        <v>0.35</v>
      </c>
      <c r="J1105" s="28">
        <v>21214.55</v>
      </c>
      <c r="K1105" s="40"/>
      <c r="L1105" s="40"/>
    </row>
    <row r="1106" spans="1:12">
      <c r="A1106" s="17">
        <v>45351</v>
      </c>
      <c r="B1106" s="22" t="s">
        <v>10</v>
      </c>
      <c r="C1106" s="22" t="s">
        <v>932</v>
      </c>
      <c r="D1106" s="22" t="s">
        <v>1394</v>
      </c>
      <c r="E1106" s="22" t="s">
        <v>18</v>
      </c>
      <c r="F1106" s="22" t="s">
        <v>242</v>
      </c>
      <c r="H1106" s="22" t="s">
        <v>20</v>
      </c>
      <c r="K1106" s="40"/>
      <c r="L1106" s="40"/>
    </row>
    <row r="1107" spans="1:12">
      <c r="A1107" s="17">
        <v>45351</v>
      </c>
      <c r="B1107" s="22" t="s">
        <v>10</v>
      </c>
      <c r="C1107" s="22" t="s">
        <v>932</v>
      </c>
      <c r="D1107" s="22" t="s">
        <v>1395</v>
      </c>
      <c r="E1107" s="22" t="s">
        <v>18</v>
      </c>
      <c r="F1107" s="22" t="s">
        <v>242</v>
      </c>
      <c r="H1107" s="22" t="s">
        <v>20</v>
      </c>
      <c r="K1107" s="40"/>
      <c r="L1107" s="40"/>
    </row>
    <row r="1108" spans="1:12">
      <c r="A1108" s="17">
        <v>45351</v>
      </c>
      <c r="B1108" s="22" t="s">
        <v>10</v>
      </c>
      <c r="C1108" s="22" t="s">
        <v>932</v>
      </c>
      <c r="D1108" s="22" t="s">
        <v>1396</v>
      </c>
      <c r="E1108" s="22" t="s">
        <v>18</v>
      </c>
      <c r="F1108" s="22" t="s">
        <v>242</v>
      </c>
      <c r="H1108" s="22" t="s">
        <v>20</v>
      </c>
      <c r="K1108" s="40"/>
      <c r="L1108" s="40"/>
    </row>
    <row r="1109" spans="1:12">
      <c r="A1109" s="17">
        <v>45351</v>
      </c>
      <c r="B1109" s="22" t="s">
        <v>10</v>
      </c>
      <c r="C1109" s="22" t="s">
        <v>556</v>
      </c>
      <c r="D1109" s="22" t="s">
        <v>1397</v>
      </c>
      <c r="E1109" s="22" t="s">
        <v>18</v>
      </c>
      <c r="F1109" s="22" t="s">
        <v>242</v>
      </c>
      <c r="H1109" s="22" t="s">
        <v>20</v>
      </c>
      <c r="K1109" s="40"/>
      <c r="L1109" s="40"/>
    </row>
    <row r="1110" spans="1:12">
      <c r="A1110" s="17">
        <v>45351</v>
      </c>
      <c r="B1110" s="22" t="s">
        <v>10</v>
      </c>
      <c r="C1110" s="22" t="s">
        <v>556</v>
      </c>
      <c r="D1110" s="22" t="s">
        <v>1398</v>
      </c>
      <c r="E1110" s="22" t="s">
        <v>18</v>
      </c>
      <c r="F1110" s="22" t="s">
        <v>242</v>
      </c>
      <c r="H1110" s="22" t="s">
        <v>20</v>
      </c>
      <c r="K1110" s="40"/>
      <c r="L1110" s="40"/>
    </row>
    <row r="1111" spans="1:12">
      <c r="A1111" s="6">
        <v>45351</v>
      </c>
      <c r="B1111" s="22" t="s">
        <v>10</v>
      </c>
      <c r="C1111" s="22" t="s">
        <v>556</v>
      </c>
      <c r="D1111" s="22" t="s">
        <v>1399</v>
      </c>
      <c r="E1111" s="22" t="s">
        <v>18</v>
      </c>
      <c r="F1111" s="22" t="s">
        <v>242</v>
      </c>
      <c r="H1111" s="22" t="s">
        <v>20</v>
      </c>
      <c r="K1111" s="40"/>
      <c r="L1111" s="40"/>
    </row>
    <row r="1112" spans="1:12">
      <c r="A1112" s="6">
        <v>45351</v>
      </c>
      <c r="B1112" s="22" t="s">
        <v>10</v>
      </c>
      <c r="C1112" s="22" t="s">
        <v>962</v>
      </c>
      <c r="D1112" s="22" t="s">
        <v>1400</v>
      </c>
      <c r="E1112" s="22" t="s">
        <v>18</v>
      </c>
      <c r="F1112" s="22" t="s">
        <v>33</v>
      </c>
      <c r="H1112" s="22" t="s">
        <v>20</v>
      </c>
      <c r="K1112" s="40"/>
      <c r="L1112" s="40"/>
    </row>
    <row r="1113" spans="1:12">
      <c r="A1113" s="6">
        <v>45351</v>
      </c>
      <c r="B1113" s="22" t="s">
        <v>10</v>
      </c>
      <c r="C1113" s="22" t="s">
        <v>962</v>
      </c>
      <c r="D1113" s="22" t="s">
        <v>1401</v>
      </c>
      <c r="E1113" s="22" t="s">
        <v>18</v>
      </c>
      <c r="F1113" s="22" t="s">
        <v>33</v>
      </c>
      <c r="H1113" s="22" t="s">
        <v>20</v>
      </c>
      <c r="K1113" s="40"/>
      <c r="L1113" s="40"/>
    </row>
    <row r="1114" spans="1:12">
      <c r="A1114" s="6">
        <v>45351</v>
      </c>
      <c r="B1114" s="22" t="s">
        <v>10</v>
      </c>
      <c r="C1114" s="22" t="s">
        <v>962</v>
      </c>
      <c r="D1114" s="22" t="s">
        <v>1402</v>
      </c>
      <c r="E1114" s="22" t="s">
        <v>18</v>
      </c>
      <c r="F1114" s="22" t="s">
        <v>33</v>
      </c>
      <c r="H1114" s="22" t="s">
        <v>20</v>
      </c>
      <c r="K1114" s="40"/>
      <c r="L1114" s="40"/>
    </row>
    <row r="1115" spans="1:12">
      <c r="A1115" s="17">
        <v>45351</v>
      </c>
      <c r="B1115" s="22" t="s">
        <v>10</v>
      </c>
      <c r="C1115" s="22" t="s">
        <v>962</v>
      </c>
      <c r="D1115" s="22" t="s">
        <v>1403</v>
      </c>
      <c r="E1115" s="22" t="s">
        <v>18</v>
      </c>
      <c r="F1115" s="22" t="s">
        <v>33</v>
      </c>
      <c r="H1115" s="22" t="s">
        <v>20</v>
      </c>
      <c r="K1115" s="40"/>
      <c r="L1115" s="40"/>
    </row>
    <row r="1116" spans="1:12">
      <c r="A1116" s="17">
        <v>45351</v>
      </c>
      <c r="B1116" s="22" t="s">
        <v>10</v>
      </c>
      <c r="C1116" s="22" t="s">
        <v>962</v>
      </c>
      <c r="D1116" s="22" t="s">
        <v>1404</v>
      </c>
      <c r="E1116" s="22" t="s">
        <v>18</v>
      </c>
      <c r="F1116" s="22" t="s">
        <v>33</v>
      </c>
      <c r="H1116" s="22" t="s">
        <v>20</v>
      </c>
      <c r="K1116" s="40"/>
      <c r="L1116" s="40"/>
    </row>
    <row r="1117" spans="1:12">
      <c r="A1117" s="17">
        <v>45351</v>
      </c>
      <c r="B1117" s="22" t="s">
        <v>10</v>
      </c>
      <c r="C1117" s="22" t="s">
        <v>962</v>
      </c>
      <c r="D1117" s="22" t="s">
        <v>1405</v>
      </c>
      <c r="E1117" s="22" t="s">
        <v>18</v>
      </c>
      <c r="F1117" s="22" t="s">
        <v>33</v>
      </c>
      <c r="H1117" s="22" t="s">
        <v>20</v>
      </c>
      <c r="K1117" s="40"/>
      <c r="L1117" s="40"/>
    </row>
    <row r="1118" spans="1:12">
      <c r="A1118" s="17">
        <v>45351</v>
      </c>
      <c r="B1118" s="22" t="s">
        <v>10</v>
      </c>
      <c r="C1118" s="22" t="s">
        <v>962</v>
      </c>
      <c r="D1118" s="22" t="s">
        <v>1406</v>
      </c>
      <c r="E1118" s="22" t="s">
        <v>18</v>
      </c>
      <c r="F1118" s="22" t="s">
        <v>33</v>
      </c>
      <c r="H1118" s="22" t="s">
        <v>20</v>
      </c>
      <c r="K1118" s="40"/>
      <c r="L1118" s="40"/>
    </row>
    <row r="1119" spans="1:12">
      <c r="A1119" s="17">
        <v>45351</v>
      </c>
      <c r="B1119" s="22" t="s">
        <v>10</v>
      </c>
      <c r="C1119" s="22" t="s">
        <v>871</v>
      </c>
      <c r="D1119" s="22" t="s">
        <v>1407</v>
      </c>
      <c r="E1119" s="22" t="s">
        <v>18</v>
      </c>
      <c r="F1119" s="22" t="s">
        <v>263</v>
      </c>
      <c r="H1119" s="22" t="s">
        <v>20</v>
      </c>
      <c r="K1119" s="40"/>
      <c r="L1119" s="40"/>
    </row>
    <row r="1120" spans="1:12">
      <c r="A1120" s="17">
        <v>45351</v>
      </c>
      <c r="B1120" s="22" t="s">
        <v>10</v>
      </c>
      <c r="C1120" s="22" t="s">
        <v>871</v>
      </c>
      <c r="D1120" s="22" t="s">
        <v>1408</v>
      </c>
      <c r="E1120" s="22" t="s">
        <v>18</v>
      </c>
      <c r="F1120" s="22" t="s">
        <v>263</v>
      </c>
      <c r="H1120" s="22" t="s">
        <v>20</v>
      </c>
      <c r="K1120" s="40"/>
      <c r="L1120" s="40"/>
    </row>
    <row r="1121" spans="1:12">
      <c r="A1121" s="17">
        <v>45351</v>
      </c>
      <c r="B1121" s="22" t="s">
        <v>10</v>
      </c>
      <c r="C1121" s="22" t="s">
        <v>871</v>
      </c>
      <c r="D1121" s="22" t="s">
        <v>1409</v>
      </c>
      <c r="E1121" s="22" t="s">
        <v>18</v>
      </c>
      <c r="F1121" s="22" t="s">
        <v>263</v>
      </c>
      <c r="H1121" s="22" t="s">
        <v>20</v>
      </c>
      <c r="K1121" s="40"/>
      <c r="L1121" s="40"/>
    </row>
    <row r="1122" spans="1:12">
      <c r="A1122" s="17">
        <v>45351</v>
      </c>
      <c r="B1122" s="22" t="s">
        <v>10</v>
      </c>
      <c r="C1122" s="22" t="s">
        <v>871</v>
      </c>
      <c r="D1122" s="22" t="s">
        <v>1410</v>
      </c>
      <c r="E1122" s="22" t="s">
        <v>18</v>
      </c>
      <c r="F1122" s="22" t="s">
        <v>263</v>
      </c>
      <c r="H1122" s="22" t="s">
        <v>20</v>
      </c>
      <c r="K1122" s="40"/>
      <c r="L1122" s="40"/>
    </row>
    <row r="1123" spans="1:12">
      <c r="A1123" s="17">
        <v>45351</v>
      </c>
      <c r="B1123" s="22" t="s">
        <v>10</v>
      </c>
      <c r="C1123" s="22" t="s">
        <v>871</v>
      </c>
      <c r="D1123" s="22" t="s">
        <v>1411</v>
      </c>
      <c r="E1123" s="22" t="s">
        <v>18</v>
      </c>
      <c r="F1123" s="22" t="s">
        <v>263</v>
      </c>
      <c r="H1123" s="22" t="s">
        <v>20</v>
      </c>
      <c r="K1123" s="40"/>
      <c r="L1123" s="40"/>
    </row>
    <row r="1124" spans="1:12">
      <c r="A1124" s="17">
        <v>45351</v>
      </c>
      <c r="B1124" s="22" t="s">
        <v>10</v>
      </c>
      <c r="C1124" s="22" t="s">
        <v>871</v>
      </c>
      <c r="D1124" s="22" t="s">
        <v>1412</v>
      </c>
      <c r="E1124" s="22" t="s">
        <v>18</v>
      </c>
      <c r="F1124" s="22" t="s">
        <v>263</v>
      </c>
      <c r="H1124" s="22" t="s">
        <v>20</v>
      </c>
      <c r="K1124" s="40"/>
      <c r="L1124" s="40"/>
    </row>
    <row r="1125" spans="1:12">
      <c r="A1125" s="17">
        <v>45351</v>
      </c>
      <c r="B1125" s="22" t="s">
        <v>10</v>
      </c>
      <c r="C1125" s="22" t="s">
        <v>871</v>
      </c>
      <c r="D1125" s="22" t="s">
        <v>1413</v>
      </c>
      <c r="E1125" s="22" t="s">
        <v>18</v>
      </c>
      <c r="F1125" s="22" t="s">
        <v>263</v>
      </c>
      <c r="H1125" s="22" t="s">
        <v>20</v>
      </c>
      <c r="K1125" s="40"/>
      <c r="L1125" s="40"/>
    </row>
    <row r="1126" spans="1:12">
      <c r="A1126" s="17">
        <v>45351</v>
      </c>
      <c r="B1126" s="22" t="s">
        <v>10</v>
      </c>
      <c r="C1126" s="22" t="s">
        <v>27</v>
      </c>
      <c r="D1126" s="22" t="s">
        <v>1414</v>
      </c>
      <c r="E1126" s="22" t="s">
        <v>18</v>
      </c>
      <c r="F1126" s="22" t="s">
        <v>29</v>
      </c>
      <c r="H1126" s="22" t="s">
        <v>20</v>
      </c>
      <c r="K1126" s="40"/>
      <c r="L1126" s="40"/>
    </row>
    <row r="1127" spans="1:12">
      <c r="A1127" s="17">
        <v>45351</v>
      </c>
      <c r="B1127" s="22" t="s">
        <v>10</v>
      </c>
      <c r="C1127" s="22" t="s">
        <v>27</v>
      </c>
      <c r="D1127" s="22" t="s">
        <v>1415</v>
      </c>
      <c r="E1127" s="22" t="s">
        <v>18</v>
      </c>
      <c r="F1127" s="22" t="s">
        <v>29</v>
      </c>
      <c r="H1127" s="22" t="s">
        <v>20</v>
      </c>
      <c r="K1127" s="40"/>
      <c r="L1127" s="40"/>
    </row>
    <row r="1128" spans="1:12">
      <c r="A1128" s="17">
        <v>45351</v>
      </c>
      <c r="B1128" s="22" t="s">
        <v>10</v>
      </c>
      <c r="C1128" s="22" t="s">
        <v>27</v>
      </c>
      <c r="D1128" s="22" t="s">
        <v>1416</v>
      </c>
      <c r="E1128" s="22" t="s">
        <v>18</v>
      </c>
      <c r="F1128" s="22" t="s">
        <v>29</v>
      </c>
      <c r="H1128" s="22" t="s">
        <v>20</v>
      </c>
      <c r="K1128" s="40"/>
      <c r="L1128" s="40"/>
    </row>
    <row r="1129" spans="1:12">
      <c r="A1129" s="17">
        <v>45351</v>
      </c>
      <c r="B1129" s="22" t="s">
        <v>10</v>
      </c>
      <c r="C1129" s="22" t="s">
        <v>27</v>
      </c>
      <c r="D1129" s="22" t="s">
        <v>1417</v>
      </c>
      <c r="E1129" s="22" t="s">
        <v>18</v>
      </c>
      <c r="F1129" s="22" t="s">
        <v>29</v>
      </c>
      <c r="H1129" s="22" t="s">
        <v>20</v>
      </c>
      <c r="K1129" s="40"/>
      <c r="L1129" s="40"/>
    </row>
    <row r="1130" spans="1:12">
      <c r="A1130" s="17">
        <v>45351</v>
      </c>
      <c r="B1130" s="22" t="s">
        <v>10</v>
      </c>
      <c r="C1130" s="22" t="s">
        <v>27</v>
      </c>
      <c r="D1130" s="22" t="s">
        <v>1418</v>
      </c>
      <c r="E1130" s="22" t="s">
        <v>18</v>
      </c>
      <c r="F1130" s="22" t="s">
        <v>29</v>
      </c>
      <c r="H1130" s="22" t="s">
        <v>20</v>
      </c>
      <c r="K1130" s="40"/>
      <c r="L1130" s="40"/>
    </row>
    <row r="1131" spans="1:12">
      <c r="A1131" s="17">
        <v>45351</v>
      </c>
      <c r="B1131" s="22" t="s">
        <v>10</v>
      </c>
      <c r="C1131" s="22" t="s">
        <v>27</v>
      </c>
      <c r="D1131" s="22" t="s">
        <v>1419</v>
      </c>
      <c r="E1131" s="22" t="s">
        <v>18</v>
      </c>
      <c r="F1131" s="22" t="s">
        <v>29</v>
      </c>
      <c r="H1131" s="22" t="s">
        <v>20</v>
      </c>
      <c r="K1131" s="40"/>
      <c r="L1131" s="40"/>
    </row>
    <row r="1132" spans="1:12">
      <c r="A1132" s="6">
        <v>45351</v>
      </c>
      <c r="B1132" s="22" t="s">
        <v>10</v>
      </c>
      <c r="C1132" s="22" t="s">
        <v>266</v>
      </c>
      <c r="D1132" s="22" t="s">
        <v>1420</v>
      </c>
      <c r="E1132" s="22" t="s">
        <v>58</v>
      </c>
      <c r="F1132" s="22" t="s">
        <v>268</v>
      </c>
      <c r="H1132" s="22" t="s">
        <v>15</v>
      </c>
      <c r="K1132" s="40"/>
      <c r="L1132" s="40"/>
    </row>
    <row r="1133" spans="1:12">
      <c r="A1133" s="17">
        <v>45351</v>
      </c>
      <c r="B1133" s="22" t="s">
        <v>10</v>
      </c>
      <c r="C1133" s="22" t="s">
        <v>300</v>
      </c>
      <c r="D1133" s="22" t="s">
        <v>1421</v>
      </c>
      <c r="E1133" s="22" t="s">
        <v>58</v>
      </c>
      <c r="F1133" s="22" t="s">
        <v>268</v>
      </c>
      <c r="G1133" s="9">
        <v>1820</v>
      </c>
      <c r="H1133" s="22" t="s">
        <v>15</v>
      </c>
      <c r="I1133" s="28">
        <v>0.35</v>
      </c>
      <c r="J1133" s="28">
        <v>637</v>
      </c>
      <c r="K1133" s="40"/>
      <c r="L1133" s="40"/>
    </row>
    <row r="1134" spans="1:12">
      <c r="A1134" s="17">
        <v>45351</v>
      </c>
      <c r="B1134" s="22" t="s">
        <v>10</v>
      </c>
      <c r="C1134" s="22" t="s">
        <v>27</v>
      </c>
      <c r="D1134" s="22" t="s">
        <v>1422</v>
      </c>
      <c r="E1134" s="22" t="s">
        <v>18</v>
      </c>
      <c r="F1134" s="22" t="s">
        <v>29</v>
      </c>
      <c r="H1134" s="22" t="s">
        <v>20</v>
      </c>
      <c r="K1134" s="40"/>
      <c r="L1134" s="40"/>
    </row>
    <row r="1135" spans="1:12">
      <c r="A1135" s="17">
        <v>45351</v>
      </c>
      <c r="B1135" s="22" t="s">
        <v>10</v>
      </c>
      <c r="C1135" s="22" t="s">
        <v>27</v>
      </c>
      <c r="D1135" s="22" t="s">
        <v>1423</v>
      </c>
      <c r="E1135" s="22" t="s">
        <v>18</v>
      </c>
      <c r="F1135" s="22" t="s">
        <v>29</v>
      </c>
      <c r="H1135" s="22" t="s">
        <v>20</v>
      </c>
      <c r="K1135" s="40"/>
      <c r="L1135" s="40"/>
    </row>
    <row r="1136" spans="1:12">
      <c r="A1136" s="17">
        <v>45351</v>
      </c>
      <c r="B1136" s="22" t="s">
        <v>10</v>
      </c>
      <c r="C1136" s="22" t="s">
        <v>27</v>
      </c>
      <c r="D1136" s="22" t="s">
        <v>1424</v>
      </c>
      <c r="E1136" s="22" t="s">
        <v>18</v>
      </c>
      <c r="F1136" s="22" t="s">
        <v>29</v>
      </c>
      <c r="H1136" s="22" t="s">
        <v>20</v>
      </c>
      <c r="K1136" s="40"/>
      <c r="L1136" s="40"/>
    </row>
    <row r="1137" spans="1:12">
      <c r="A1137" s="17">
        <v>45351</v>
      </c>
      <c r="B1137" s="22" t="s">
        <v>10</v>
      </c>
      <c r="C1137" s="22" t="s">
        <v>300</v>
      </c>
      <c r="D1137" s="22" t="s">
        <v>1425</v>
      </c>
      <c r="E1137" s="22" t="s">
        <v>58</v>
      </c>
      <c r="F1137" s="22" t="s">
        <v>268</v>
      </c>
      <c r="G1137" s="9">
        <v>6770</v>
      </c>
      <c r="H1137" s="22" t="s">
        <v>15</v>
      </c>
      <c r="I1137" s="28">
        <v>0.35</v>
      </c>
      <c r="J1137" s="28">
        <v>2369.5</v>
      </c>
      <c r="K1137" s="40"/>
      <c r="L1137" s="40"/>
    </row>
    <row r="1138" spans="1:12">
      <c r="A1138" s="6">
        <v>45351</v>
      </c>
      <c r="B1138" s="22" t="s">
        <v>10</v>
      </c>
      <c r="C1138" s="22" t="s">
        <v>474</v>
      </c>
      <c r="D1138" s="22" t="s">
        <v>1426</v>
      </c>
      <c r="E1138" s="22" t="s">
        <v>58</v>
      </c>
      <c r="F1138" s="22" t="s">
        <v>268</v>
      </c>
      <c r="G1138" s="9">
        <v>21262</v>
      </c>
      <c r="H1138" s="22" t="s">
        <v>15</v>
      </c>
      <c r="I1138" s="28">
        <v>0.35</v>
      </c>
      <c r="J1138" s="28">
        <v>7441.7</v>
      </c>
      <c r="K1138" s="40"/>
      <c r="L1138" s="40"/>
    </row>
    <row r="1139" spans="1:12">
      <c r="A1139" s="6">
        <v>45351</v>
      </c>
      <c r="B1139" s="22" t="s">
        <v>10</v>
      </c>
      <c r="C1139" s="22" t="s">
        <v>27</v>
      </c>
      <c r="D1139" s="22" t="s">
        <v>1427</v>
      </c>
      <c r="E1139" s="22" t="s">
        <v>18</v>
      </c>
      <c r="F1139" s="22" t="s">
        <v>29</v>
      </c>
      <c r="H1139" s="22" t="s">
        <v>20</v>
      </c>
      <c r="K1139" s="40"/>
      <c r="L1139" s="40"/>
    </row>
    <row r="1140" spans="1:12">
      <c r="A1140" s="17">
        <v>45351</v>
      </c>
      <c r="B1140" s="22" t="s">
        <v>10</v>
      </c>
      <c r="C1140" s="22" t="s">
        <v>27</v>
      </c>
      <c r="D1140" s="22" t="s">
        <v>1428</v>
      </c>
      <c r="E1140" s="22" t="s">
        <v>18</v>
      </c>
      <c r="F1140" s="22" t="s">
        <v>29</v>
      </c>
      <c r="H1140" s="22" t="s">
        <v>20</v>
      </c>
      <c r="K1140" s="40"/>
      <c r="L1140" s="40"/>
    </row>
    <row r="1141" spans="1:12">
      <c r="A1141" s="17">
        <v>45351</v>
      </c>
      <c r="B1141" s="22" t="s">
        <v>10</v>
      </c>
      <c r="C1141" s="22" t="s">
        <v>27</v>
      </c>
      <c r="D1141" s="22" t="s">
        <v>1429</v>
      </c>
      <c r="E1141" s="22" t="s">
        <v>18</v>
      </c>
      <c r="F1141" s="22" t="s">
        <v>29</v>
      </c>
      <c r="H1141" s="22" t="s">
        <v>20</v>
      </c>
      <c r="K1141" s="40"/>
      <c r="L1141" s="40"/>
    </row>
    <row r="1142" spans="1:12">
      <c r="A1142" s="17">
        <v>45351</v>
      </c>
      <c r="B1142" s="22" t="s">
        <v>10</v>
      </c>
      <c r="C1142" s="22" t="s">
        <v>474</v>
      </c>
      <c r="D1142" s="22" t="s">
        <v>1430</v>
      </c>
      <c r="E1142" s="22" t="s">
        <v>58</v>
      </c>
      <c r="F1142" s="22" t="s">
        <v>268</v>
      </c>
      <c r="G1142" s="9">
        <v>25430</v>
      </c>
      <c r="H1142" s="22" t="s">
        <v>15</v>
      </c>
      <c r="I1142" s="28">
        <v>0.35</v>
      </c>
      <c r="J1142" s="28">
        <v>8900.5</v>
      </c>
      <c r="K1142" s="40"/>
      <c r="L1142" s="40"/>
    </row>
    <row r="1143" spans="1:12">
      <c r="A1143" s="17">
        <v>45351</v>
      </c>
      <c r="B1143" s="22" t="s">
        <v>10</v>
      </c>
      <c r="C1143" s="22" t="s">
        <v>27</v>
      </c>
      <c r="D1143" s="22" t="s">
        <v>1431</v>
      </c>
      <c r="E1143" s="22" t="s">
        <v>18</v>
      </c>
      <c r="F1143" s="22" t="s">
        <v>29</v>
      </c>
      <c r="H1143" s="22" t="s">
        <v>20</v>
      </c>
      <c r="K1143" s="40"/>
      <c r="L1143" s="40"/>
    </row>
    <row r="1144" spans="1:12">
      <c r="A1144" s="17">
        <v>45351</v>
      </c>
      <c r="B1144" s="22" t="s">
        <v>10</v>
      </c>
      <c r="C1144" s="22" t="s">
        <v>27</v>
      </c>
      <c r="D1144" s="22" t="s">
        <v>1432</v>
      </c>
      <c r="E1144" s="22" t="s">
        <v>18</v>
      </c>
      <c r="F1144" s="22" t="s">
        <v>29</v>
      </c>
      <c r="H1144" s="22" t="s">
        <v>20</v>
      </c>
      <c r="K1144" s="40"/>
      <c r="L1144" s="40"/>
    </row>
    <row r="1145" spans="1:12">
      <c r="A1145" s="17">
        <v>45351</v>
      </c>
      <c r="B1145" s="22" t="s">
        <v>10</v>
      </c>
      <c r="C1145" s="22" t="s">
        <v>27</v>
      </c>
      <c r="D1145" s="22" t="s">
        <v>1433</v>
      </c>
      <c r="E1145" s="22" t="s">
        <v>18</v>
      </c>
      <c r="F1145" s="22" t="s">
        <v>29</v>
      </c>
      <c r="H1145" s="22" t="s">
        <v>20</v>
      </c>
      <c r="K1145" s="40"/>
      <c r="L1145" s="40"/>
    </row>
    <row r="1146" spans="1:12">
      <c r="A1146" s="17">
        <v>45351</v>
      </c>
      <c r="B1146" s="22" t="s">
        <v>10</v>
      </c>
      <c r="C1146" s="22" t="s">
        <v>38</v>
      </c>
      <c r="D1146" s="22" t="s">
        <v>1434</v>
      </c>
      <c r="E1146" s="22" t="s">
        <v>18</v>
      </c>
      <c r="F1146" s="22" t="s">
        <v>40</v>
      </c>
      <c r="H1146" s="22" t="s">
        <v>41</v>
      </c>
      <c r="K1146" s="40"/>
      <c r="L1146" s="40"/>
    </row>
    <row r="1147" spans="1:12">
      <c r="A1147" s="17">
        <v>45351</v>
      </c>
      <c r="B1147" s="22" t="s">
        <v>10</v>
      </c>
      <c r="C1147" s="22" t="s">
        <v>292</v>
      </c>
      <c r="D1147" s="22" t="s">
        <v>1435</v>
      </c>
      <c r="E1147" s="22" t="s">
        <v>58</v>
      </c>
      <c r="F1147" s="22" t="s">
        <v>268</v>
      </c>
      <c r="G1147" s="9">
        <v>1784</v>
      </c>
      <c r="H1147" s="22" t="s">
        <v>15</v>
      </c>
      <c r="I1147" s="28">
        <v>0.35</v>
      </c>
      <c r="J1147" s="28">
        <v>624.4</v>
      </c>
      <c r="K1147" s="40"/>
      <c r="L1147" s="40"/>
    </row>
    <row r="1148" spans="1:12">
      <c r="A1148" s="17">
        <v>45351</v>
      </c>
      <c r="B1148" s="22" t="s">
        <v>10</v>
      </c>
      <c r="C1148" s="22" t="s">
        <v>288</v>
      </c>
      <c r="D1148" s="22" t="s">
        <v>1436</v>
      </c>
      <c r="E1148" s="22" t="s">
        <v>58</v>
      </c>
      <c r="F1148" s="22" t="s">
        <v>268</v>
      </c>
      <c r="G1148" s="9">
        <v>10994</v>
      </c>
      <c r="H1148" s="22" t="s">
        <v>15</v>
      </c>
      <c r="I1148" s="28">
        <v>0.35</v>
      </c>
      <c r="J1148" s="28">
        <v>3847.9</v>
      </c>
      <c r="K1148" s="40"/>
      <c r="L1148" s="40"/>
    </row>
    <row r="1149" spans="1:12">
      <c r="A1149" s="17">
        <v>45351</v>
      </c>
      <c r="B1149" s="22" t="s">
        <v>10</v>
      </c>
      <c r="C1149" s="22" t="s">
        <v>266</v>
      </c>
      <c r="D1149" s="22" t="s">
        <v>1437</v>
      </c>
      <c r="E1149" s="22" t="s">
        <v>58</v>
      </c>
      <c r="F1149" s="22" t="s">
        <v>268</v>
      </c>
      <c r="H1149" s="22" t="s">
        <v>15</v>
      </c>
      <c r="K1149" s="40"/>
      <c r="L1149" s="40"/>
    </row>
    <row r="1150" spans="1:12">
      <c r="A1150" s="17">
        <v>45351</v>
      </c>
      <c r="B1150" s="22" t="s">
        <v>10</v>
      </c>
      <c r="C1150" s="22" t="s">
        <v>266</v>
      </c>
      <c r="D1150" s="22" t="s">
        <v>1438</v>
      </c>
      <c r="E1150" s="22" t="s">
        <v>58</v>
      </c>
      <c r="F1150" s="22" t="s">
        <v>268</v>
      </c>
      <c r="H1150" s="22" t="s">
        <v>15</v>
      </c>
      <c r="K1150" s="40"/>
      <c r="L1150" s="40"/>
    </row>
    <row r="1151" spans="1:12">
      <c r="A1151" s="17">
        <v>45351</v>
      </c>
      <c r="B1151" s="22" t="s">
        <v>10</v>
      </c>
      <c r="C1151" s="22" t="s">
        <v>310</v>
      </c>
      <c r="D1151" s="22" t="s">
        <v>1439</v>
      </c>
      <c r="E1151" s="22" t="s">
        <v>58</v>
      </c>
      <c r="F1151" s="22" t="s">
        <v>263</v>
      </c>
      <c r="H1151" s="22" t="s">
        <v>15</v>
      </c>
      <c r="K1151" s="40"/>
      <c r="L1151" s="40"/>
    </row>
    <row r="1152" spans="1:12">
      <c r="A1152" s="17">
        <v>45351</v>
      </c>
      <c r="B1152" s="22" t="s">
        <v>10</v>
      </c>
      <c r="C1152" s="22" t="s">
        <v>310</v>
      </c>
      <c r="D1152" s="22" t="s">
        <v>1440</v>
      </c>
      <c r="E1152" s="22" t="s">
        <v>58</v>
      </c>
      <c r="F1152" s="22" t="s">
        <v>263</v>
      </c>
      <c r="H1152" s="22" t="s">
        <v>15</v>
      </c>
      <c r="K1152" s="40"/>
      <c r="L1152" s="40"/>
    </row>
    <row r="1153" spans="1:12">
      <c r="A1153" s="17">
        <v>45351</v>
      </c>
      <c r="B1153" s="22" t="s">
        <v>10</v>
      </c>
      <c r="C1153" s="22" t="s">
        <v>310</v>
      </c>
      <c r="D1153" s="22" t="s">
        <v>1441</v>
      </c>
      <c r="E1153" s="22" t="s">
        <v>58</v>
      </c>
      <c r="F1153" s="22" t="s">
        <v>263</v>
      </c>
      <c r="H1153" s="22" t="s">
        <v>15</v>
      </c>
      <c r="K1153" s="40"/>
      <c r="L1153" s="40"/>
    </row>
    <row r="1154" spans="1:12">
      <c r="A1154" s="17">
        <v>45351</v>
      </c>
      <c r="B1154" s="22" t="s">
        <v>10</v>
      </c>
      <c r="C1154" s="22" t="s">
        <v>327</v>
      </c>
      <c r="D1154" s="22" t="s">
        <v>1442</v>
      </c>
      <c r="E1154" s="22" t="s">
        <v>58</v>
      </c>
      <c r="F1154" s="22" t="s">
        <v>268</v>
      </c>
      <c r="H1154" s="22" t="s">
        <v>15</v>
      </c>
      <c r="K1154" s="40"/>
      <c r="L1154" s="40"/>
    </row>
    <row r="1155" spans="1:12">
      <c r="A1155" s="17">
        <v>45351</v>
      </c>
      <c r="B1155" s="22" t="s">
        <v>10</v>
      </c>
      <c r="C1155" s="22" t="s">
        <v>329</v>
      </c>
      <c r="D1155" s="22" t="s">
        <v>1443</v>
      </c>
      <c r="E1155" s="22" t="s">
        <v>58</v>
      </c>
      <c r="F1155" s="22" t="s">
        <v>268</v>
      </c>
      <c r="H1155" s="22" t="s">
        <v>15</v>
      </c>
      <c r="K1155" s="40"/>
      <c r="L1155" s="40"/>
    </row>
    <row r="1156" spans="1:12">
      <c r="A1156" s="17">
        <v>45351</v>
      </c>
      <c r="B1156" s="22" t="s">
        <v>10</v>
      </c>
      <c r="C1156" s="22" t="s">
        <v>357</v>
      </c>
      <c r="D1156" s="22" t="s">
        <v>1444</v>
      </c>
      <c r="E1156" s="22" t="s">
        <v>58</v>
      </c>
      <c r="F1156" s="22" t="s">
        <v>263</v>
      </c>
      <c r="G1156" s="9">
        <v>-1131.1212</v>
      </c>
      <c r="H1156" s="22" t="s">
        <v>15</v>
      </c>
      <c r="I1156" s="28">
        <v>0</v>
      </c>
      <c r="J1156" s="28">
        <v>0</v>
      </c>
      <c r="K1156" s="40"/>
      <c r="L1156" s="40"/>
    </row>
    <row r="1157" spans="1:12">
      <c r="A1157" s="6">
        <v>45351</v>
      </c>
      <c r="B1157" s="22" t="s">
        <v>10</v>
      </c>
      <c r="C1157" s="22" t="s">
        <v>355</v>
      </c>
      <c r="D1157" s="22" t="s">
        <v>1445</v>
      </c>
      <c r="E1157" s="22" t="s">
        <v>58</v>
      </c>
      <c r="F1157" s="22" t="s">
        <v>263</v>
      </c>
      <c r="G1157" s="9">
        <v>32.260249999999999</v>
      </c>
      <c r="H1157" s="22" t="s">
        <v>15</v>
      </c>
      <c r="I1157" s="28">
        <v>0</v>
      </c>
      <c r="J1157" s="28">
        <v>0</v>
      </c>
      <c r="K1157" s="40"/>
      <c r="L1157" s="40"/>
    </row>
    <row r="1158" spans="1:12">
      <c r="A1158" s="6">
        <v>45351</v>
      </c>
      <c r="B1158" s="22" t="s">
        <v>10</v>
      </c>
      <c r="C1158" s="22" t="s">
        <v>306</v>
      </c>
      <c r="D1158" s="22" t="s">
        <v>1446</v>
      </c>
      <c r="E1158" s="22" t="s">
        <v>55</v>
      </c>
      <c r="F1158" s="22"/>
      <c r="G1158" s="9">
        <v>1</v>
      </c>
      <c r="H1158" s="22" t="s">
        <v>15</v>
      </c>
      <c r="I1158" s="28">
        <v>2829</v>
      </c>
      <c r="J1158" s="28">
        <v>2829</v>
      </c>
      <c r="K1158" s="40"/>
      <c r="L1158" s="40"/>
    </row>
    <row r="1159" spans="1:12">
      <c r="A1159" s="17">
        <v>45351</v>
      </c>
      <c r="B1159" s="22" t="s">
        <v>10</v>
      </c>
      <c r="C1159" s="22" t="s">
        <v>329</v>
      </c>
      <c r="D1159" s="22" t="s">
        <v>1447</v>
      </c>
      <c r="E1159" s="22" t="s">
        <v>58</v>
      </c>
      <c r="F1159" s="22" t="s">
        <v>268</v>
      </c>
      <c r="H1159" s="22" t="s">
        <v>15</v>
      </c>
      <c r="K1159" s="40"/>
      <c r="L1159" s="40"/>
    </row>
    <row r="1160" spans="1:12">
      <c r="A1160" s="17">
        <v>45351</v>
      </c>
      <c r="B1160" s="22" t="s">
        <v>10</v>
      </c>
      <c r="C1160" s="22" t="s">
        <v>303</v>
      </c>
      <c r="D1160" s="22" t="s">
        <v>1448</v>
      </c>
      <c r="E1160" s="22" t="s">
        <v>58</v>
      </c>
      <c r="F1160" s="22" t="s">
        <v>268</v>
      </c>
      <c r="H1160" s="22" t="s">
        <v>15</v>
      </c>
      <c r="K1160" s="40"/>
      <c r="L1160" s="40"/>
    </row>
    <row r="1161" spans="1:12">
      <c r="A1161" s="17">
        <v>45351</v>
      </c>
      <c r="B1161" s="22" t="s">
        <v>10</v>
      </c>
      <c r="C1161" s="22" t="s">
        <v>202</v>
      </c>
      <c r="D1161" s="22" t="s">
        <v>1449</v>
      </c>
      <c r="E1161" s="22" t="s">
        <v>58</v>
      </c>
      <c r="F1161" s="22" t="s">
        <v>168</v>
      </c>
      <c r="H1161" s="22" t="s">
        <v>15</v>
      </c>
      <c r="K1161" s="40"/>
      <c r="L1161" s="40"/>
    </row>
    <row r="1162" spans="1:12">
      <c r="A1162" s="17">
        <v>45351</v>
      </c>
      <c r="B1162" s="22" t="s">
        <v>10</v>
      </c>
      <c r="C1162" s="22" t="s">
        <v>442</v>
      </c>
      <c r="D1162" s="22" t="s">
        <v>1450</v>
      </c>
      <c r="E1162" s="22" t="s">
        <v>65</v>
      </c>
      <c r="F1162" s="22" t="s">
        <v>444</v>
      </c>
      <c r="G1162" s="9">
        <v>6</v>
      </c>
      <c r="H1162" s="22" t="s">
        <v>15</v>
      </c>
      <c r="I1162" s="28">
        <v>79.260000000000005</v>
      </c>
      <c r="J1162" s="28">
        <v>475.56</v>
      </c>
      <c r="K1162" s="40"/>
      <c r="L1162" s="40"/>
    </row>
    <row r="1163" spans="1:12">
      <c r="A1163" s="17">
        <v>45351</v>
      </c>
      <c r="B1163" s="22" t="s">
        <v>10</v>
      </c>
      <c r="C1163" s="22" t="s">
        <v>38</v>
      </c>
      <c r="D1163" s="22" t="s">
        <v>1451</v>
      </c>
      <c r="E1163" s="22" t="s">
        <v>18</v>
      </c>
      <c r="F1163" s="22" t="s">
        <v>40</v>
      </c>
      <c r="H1163" s="22" t="s">
        <v>41</v>
      </c>
      <c r="K1163" s="40"/>
      <c r="L1163" s="40"/>
    </row>
    <row r="1164" spans="1:12">
      <c r="A1164" s="17">
        <v>45351</v>
      </c>
      <c r="B1164" s="22" t="s">
        <v>10</v>
      </c>
      <c r="C1164" s="22" t="s">
        <v>38</v>
      </c>
      <c r="D1164" s="22" t="s">
        <v>1452</v>
      </c>
      <c r="E1164" s="22" t="s">
        <v>18</v>
      </c>
      <c r="F1164" s="22" t="s">
        <v>40</v>
      </c>
      <c r="H1164" s="22" t="s">
        <v>41</v>
      </c>
      <c r="K1164" s="40"/>
      <c r="L1164" s="40"/>
    </row>
    <row r="1165" spans="1:12">
      <c r="A1165" s="17">
        <v>45351</v>
      </c>
      <c r="B1165" s="22" t="s">
        <v>10</v>
      </c>
      <c r="C1165" s="22" t="s">
        <v>38</v>
      </c>
      <c r="D1165" s="22" t="s">
        <v>1453</v>
      </c>
      <c r="E1165" s="22" t="s">
        <v>18</v>
      </c>
      <c r="F1165" s="22" t="s">
        <v>40</v>
      </c>
      <c r="H1165" s="22" t="s">
        <v>41</v>
      </c>
      <c r="K1165" s="40"/>
      <c r="L1165" s="40"/>
    </row>
    <row r="1166" spans="1:12">
      <c r="A1166" s="17">
        <v>45351</v>
      </c>
      <c r="B1166" s="22" t="s">
        <v>10</v>
      </c>
      <c r="C1166" s="22" t="s">
        <v>442</v>
      </c>
      <c r="D1166" s="22" t="s">
        <v>1454</v>
      </c>
      <c r="E1166" s="22" t="s">
        <v>65</v>
      </c>
      <c r="F1166" s="22" t="s">
        <v>444</v>
      </c>
      <c r="G1166" s="9">
        <v>35</v>
      </c>
      <c r="H1166" s="22" t="s">
        <v>15</v>
      </c>
      <c r="I1166" s="28">
        <v>77</v>
      </c>
      <c r="J1166" s="28">
        <v>2694.84</v>
      </c>
      <c r="K1166" s="40"/>
      <c r="L1166" s="40"/>
    </row>
    <row r="1167" spans="1:12">
      <c r="A1167" s="17">
        <v>45351</v>
      </c>
      <c r="B1167" s="22" t="s">
        <v>10</v>
      </c>
      <c r="C1167" s="22" t="s">
        <v>38</v>
      </c>
      <c r="D1167" s="22" t="s">
        <v>1455</v>
      </c>
      <c r="E1167" s="22" t="s">
        <v>18</v>
      </c>
      <c r="F1167" s="22" t="s">
        <v>40</v>
      </c>
      <c r="H1167" s="22" t="s">
        <v>41</v>
      </c>
      <c r="K1167" s="40"/>
      <c r="L1167" s="40"/>
    </row>
    <row r="1168" spans="1:12">
      <c r="A1168" s="6">
        <v>45351</v>
      </c>
      <c r="B1168" s="22" t="s">
        <v>10</v>
      </c>
      <c r="C1168" s="22" t="s">
        <v>38</v>
      </c>
      <c r="D1168" s="22" t="s">
        <v>1456</v>
      </c>
      <c r="E1168" s="22" t="s">
        <v>18</v>
      </c>
      <c r="F1168" s="22" t="s">
        <v>40</v>
      </c>
      <c r="H1168" s="22" t="s">
        <v>41</v>
      </c>
      <c r="K1168" s="40"/>
      <c r="L1168" s="40"/>
    </row>
    <row r="1169" spans="1:12">
      <c r="A1169" s="6">
        <v>45351</v>
      </c>
      <c r="B1169" s="22" t="s">
        <v>10</v>
      </c>
      <c r="C1169" s="22" t="s">
        <v>332</v>
      </c>
      <c r="D1169" s="22" t="s">
        <v>1457</v>
      </c>
      <c r="E1169" s="22" t="s">
        <v>58</v>
      </c>
      <c r="F1169" s="22" t="s">
        <v>268</v>
      </c>
      <c r="H1169" s="22" t="s">
        <v>15</v>
      </c>
      <c r="K1169" s="40"/>
      <c r="L1169" s="40"/>
    </row>
    <row r="1170" spans="1:12">
      <c r="A1170" s="6">
        <v>45351</v>
      </c>
      <c r="B1170" s="22" t="s">
        <v>10</v>
      </c>
      <c r="C1170" s="22" t="s">
        <v>38</v>
      </c>
      <c r="D1170" s="22" t="s">
        <v>1458</v>
      </c>
      <c r="E1170" s="22" t="s">
        <v>18</v>
      </c>
      <c r="F1170" s="22" t="s">
        <v>40</v>
      </c>
      <c r="H1170" s="22" t="s">
        <v>41</v>
      </c>
      <c r="K1170" s="40"/>
      <c r="L1170" s="40"/>
    </row>
    <row r="1171" spans="1:12">
      <c r="A1171" s="17">
        <v>45351</v>
      </c>
      <c r="B1171" s="22" t="s">
        <v>10</v>
      </c>
      <c r="C1171" s="22" t="s">
        <v>334</v>
      </c>
      <c r="D1171" s="22" t="s">
        <v>1459</v>
      </c>
      <c r="E1171" s="22" t="s">
        <v>58</v>
      </c>
      <c r="F1171" s="22" t="s">
        <v>268</v>
      </c>
      <c r="H1171" s="22" t="s">
        <v>15</v>
      </c>
      <c r="K1171" s="40"/>
      <c r="L1171" s="40"/>
    </row>
    <row r="1172" spans="1:12">
      <c r="A1172" s="17">
        <v>45351</v>
      </c>
      <c r="B1172" s="22" t="s">
        <v>10</v>
      </c>
      <c r="C1172" s="22" t="s">
        <v>440</v>
      </c>
      <c r="D1172" s="22" t="s">
        <v>1460</v>
      </c>
      <c r="E1172" s="22" t="s">
        <v>58</v>
      </c>
      <c r="F1172" s="22" t="s">
        <v>58</v>
      </c>
      <c r="G1172" s="9">
        <v>700</v>
      </c>
      <c r="H1172" s="22" t="s">
        <v>15</v>
      </c>
      <c r="I1172" s="28">
        <v>3.16</v>
      </c>
      <c r="J1172" s="28">
        <v>2214.8000000000002</v>
      </c>
      <c r="K1172" s="40"/>
      <c r="L1172" s="40"/>
    </row>
    <row r="1173" spans="1:12">
      <c r="A1173" s="17">
        <v>45351</v>
      </c>
      <c r="B1173" s="22" t="s">
        <v>10</v>
      </c>
      <c r="C1173" s="22" t="s">
        <v>438</v>
      </c>
      <c r="D1173" s="22" t="s">
        <v>1461</v>
      </c>
      <c r="E1173" s="22" t="s">
        <v>58</v>
      </c>
      <c r="F1173" s="22" t="s">
        <v>237</v>
      </c>
      <c r="G1173" s="9">
        <v>20000</v>
      </c>
      <c r="H1173" s="22" t="s">
        <v>15</v>
      </c>
      <c r="I1173" s="28">
        <v>0</v>
      </c>
      <c r="J1173" s="28">
        <v>0</v>
      </c>
      <c r="K1173" s="40"/>
      <c r="L1173" s="40"/>
    </row>
    <row r="1174" spans="1:12">
      <c r="A1174" s="17">
        <v>45351</v>
      </c>
      <c r="B1174" s="22" t="s">
        <v>10</v>
      </c>
      <c r="C1174" s="22" t="s">
        <v>436</v>
      </c>
      <c r="D1174" s="22" t="s">
        <v>1462</v>
      </c>
      <c r="E1174" s="22" t="s">
        <v>263</v>
      </c>
      <c r="F1174" s="22" t="s">
        <v>237</v>
      </c>
      <c r="G1174" s="9">
        <v>2100</v>
      </c>
      <c r="H1174" s="22" t="s">
        <v>15</v>
      </c>
      <c r="I1174" s="28">
        <v>0</v>
      </c>
      <c r="J1174" s="28">
        <v>0</v>
      </c>
      <c r="K1174" s="40"/>
      <c r="L1174" s="40"/>
    </row>
    <row r="1175" spans="1:12">
      <c r="A1175" s="6">
        <v>45351</v>
      </c>
      <c r="B1175" s="22" t="s">
        <v>10</v>
      </c>
      <c r="C1175" s="22" t="s">
        <v>235</v>
      </c>
      <c r="D1175" s="22" t="s">
        <v>1463</v>
      </c>
      <c r="E1175" s="22" t="s">
        <v>58</v>
      </c>
      <c r="F1175" s="22" t="s">
        <v>237</v>
      </c>
      <c r="G1175" s="9">
        <v>64400</v>
      </c>
      <c r="H1175" s="22" t="s">
        <v>15</v>
      </c>
      <c r="I1175" s="28">
        <v>0</v>
      </c>
      <c r="J1175" s="28">
        <v>0</v>
      </c>
      <c r="K1175" s="40"/>
      <c r="L1175" s="40"/>
    </row>
    <row r="1176" spans="1:12">
      <c r="A1176" s="6">
        <v>45351</v>
      </c>
      <c r="B1176" s="22" t="s">
        <v>10</v>
      </c>
      <c r="C1176" s="22" t="s">
        <v>310</v>
      </c>
      <c r="D1176" s="22" t="s">
        <v>1464</v>
      </c>
      <c r="E1176" s="22" t="s">
        <v>58</v>
      </c>
      <c r="F1176" s="22" t="s">
        <v>263</v>
      </c>
      <c r="H1176" s="22" t="s">
        <v>15</v>
      </c>
      <c r="K1176" s="40"/>
      <c r="L1176" s="40"/>
    </row>
    <row r="1177" spans="1:12">
      <c r="A1177" s="6">
        <v>45351</v>
      </c>
      <c r="B1177" s="22" t="s">
        <v>10</v>
      </c>
      <c r="C1177" s="22" t="s">
        <v>310</v>
      </c>
      <c r="D1177" s="22" t="s">
        <v>1465</v>
      </c>
      <c r="E1177" s="22" t="s">
        <v>58</v>
      </c>
      <c r="F1177" s="22" t="s">
        <v>263</v>
      </c>
      <c r="H1177" s="22" t="s">
        <v>15</v>
      </c>
      <c r="K1177" s="40"/>
      <c r="L1177" s="40"/>
    </row>
    <row r="1178" spans="1:12">
      <c r="A1178" s="6">
        <v>45351</v>
      </c>
      <c r="B1178" s="22" t="s">
        <v>10</v>
      </c>
      <c r="C1178" s="22" t="s">
        <v>310</v>
      </c>
      <c r="D1178" s="22" t="s">
        <v>1466</v>
      </c>
      <c r="E1178" s="22" t="s">
        <v>58</v>
      </c>
      <c r="F1178" s="22" t="s">
        <v>263</v>
      </c>
      <c r="H1178" s="22" t="s">
        <v>15</v>
      </c>
      <c r="K1178" s="40"/>
      <c r="L1178" s="40"/>
    </row>
    <row r="1179" spans="1:12">
      <c r="A1179" s="6">
        <v>45351</v>
      </c>
      <c r="B1179" s="22" t="s">
        <v>10</v>
      </c>
      <c r="C1179" s="22" t="s">
        <v>334</v>
      </c>
      <c r="D1179" s="22" t="s">
        <v>1467</v>
      </c>
      <c r="E1179" s="22" t="s">
        <v>58</v>
      </c>
      <c r="F1179" s="22" t="s">
        <v>268</v>
      </c>
      <c r="H1179" s="22" t="s">
        <v>15</v>
      </c>
      <c r="K1179" s="40"/>
      <c r="L1179" s="40"/>
    </row>
    <row r="1180" spans="1:12">
      <c r="A1180" s="6">
        <v>45351</v>
      </c>
      <c r="B1180" s="22" t="s">
        <v>10</v>
      </c>
      <c r="C1180" s="22" t="s">
        <v>339</v>
      </c>
      <c r="D1180" s="22" t="s">
        <v>1468</v>
      </c>
      <c r="E1180" s="22" t="s">
        <v>58</v>
      </c>
      <c r="F1180" s="22" t="s">
        <v>268</v>
      </c>
      <c r="H1180" s="22" t="s">
        <v>15</v>
      </c>
      <c r="K1180" s="40"/>
      <c r="L1180" s="40"/>
    </row>
    <row r="1181" spans="1:12">
      <c r="A1181" s="6">
        <v>45351</v>
      </c>
      <c r="B1181" s="22" t="s">
        <v>10</v>
      </c>
      <c r="C1181" s="22" t="s">
        <v>325</v>
      </c>
      <c r="D1181" s="22" t="s">
        <v>1469</v>
      </c>
      <c r="E1181" s="22" t="s">
        <v>58</v>
      </c>
      <c r="F1181" s="22" t="s">
        <v>268</v>
      </c>
      <c r="H1181" s="22" t="s">
        <v>15</v>
      </c>
      <c r="K1181" s="40"/>
      <c r="L1181" s="40"/>
    </row>
    <row r="1182" spans="1:12">
      <c r="A1182" s="6">
        <v>45351</v>
      </c>
      <c r="B1182" s="22" t="s">
        <v>10</v>
      </c>
      <c r="C1182" s="22" t="s">
        <v>310</v>
      </c>
      <c r="D1182" s="22" t="s">
        <v>1470</v>
      </c>
      <c r="E1182" s="22" t="s">
        <v>58</v>
      </c>
      <c r="F1182" s="22" t="s">
        <v>263</v>
      </c>
      <c r="H1182" s="22" t="s">
        <v>15</v>
      </c>
      <c r="K1182" s="40"/>
      <c r="L1182" s="40"/>
    </row>
    <row r="1183" spans="1:12">
      <c r="A1183" s="6">
        <v>45351</v>
      </c>
      <c r="B1183" s="22" t="s">
        <v>10</v>
      </c>
      <c r="C1183" s="22" t="s">
        <v>310</v>
      </c>
      <c r="D1183" s="22" t="s">
        <v>1471</v>
      </c>
      <c r="E1183" s="22" t="s">
        <v>58</v>
      </c>
      <c r="F1183" s="22" t="s">
        <v>263</v>
      </c>
      <c r="H1183" s="22" t="s">
        <v>15</v>
      </c>
      <c r="K1183" s="40"/>
      <c r="L1183" s="40"/>
    </row>
    <row r="1184" spans="1:12">
      <c r="A1184" s="6">
        <v>45351</v>
      </c>
      <c r="B1184" s="22" t="s">
        <v>10</v>
      </c>
      <c r="C1184" s="22" t="s">
        <v>310</v>
      </c>
      <c r="D1184" s="22" t="s">
        <v>1472</v>
      </c>
      <c r="E1184" s="22" t="s">
        <v>58</v>
      </c>
      <c r="F1184" s="22" t="s">
        <v>263</v>
      </c>
      <c r="H1184" s="22" t="s">
        <v>15</v>
      </c>
      <c r="K1184" s="40"/>
      <c r="L1184" s="40"/>
    </row>
    <row r="1185" spans="1:12">
      <c r="A1185" s="6">
        <v>45351</v>
      </c>
      <c r="B1185" s="22" t="s">
        <v>10</v>
      </c>
      <c r="C1185" s="22" t="s">
        <v>339</v>
      </c>
      <c r="D1185" s="22" t="s">
        <v>1473</v>
      </c>
      <c r="E1185" s="22" t="s">
        <v>58</v>
      </c>
      <c r="F1185" s="22" t="s">
        <v>268</v>
      </c>
      <c r="H1185" s="22" t="s">
        <v>15</v>
      </c>
      <c r="K1185" s="40"/>
      <c r="L1185" s="40"/>
    </row>
    <row r="1186" spans="1:12">
      <c r="A1186" s="6">
        <v>45351</v>
      </c>
      <c r="B1186" s="22" t="s">
        <v>10</v>
      </c>
      <c r="C1186" s="22" t="s">
        <v>343</v>
      </c>
      <c r="D1186" s="22" t="s">
        <v>1474</v>
      </c>
      <c r="E1186" s="22" t="s">
        <v>58</v>
      </c>
      <c r="F1186" s="22" t="s">
        <v>268</v>
      </c>
      <c r="H1186" s="22" t="s">
        <v>15</v>
      </c>
      <c r="K1186" s="40"/>
      <c r="L1186" s="40"/>
    </row>
    <row r="1187" spans="1:12">
      <c r="A1187" s="17">
        <v>45351</v>
      </c>
      <c r="B1187" s="22" t="s">
        <v>10</v>
      </c>
      <c r="C1187" s="22" t="s">
        <v>347</v>
      </c>
      <c r="D1187" s="22" t="s">
        <v>1475</v>
      </c>
      <c r="E1187" s="22" t="s">
        <v>58</v>
      </c>
      <c r="F1187" s="22" t="s">
        <v>268</v>
      </c>
      <c r="H1187" s="22" t="s">
        <v>15</v>
      </c>
      <c r="K1187" s="40"/>
      <c r="L1187" s="40"/>
    </row>
    <row r="1188" spans="1:12">
      <c r="A1188" s="17">
        <v>45351</v>
      </c>
      <c r="B1188" s="22" t="s">
        <v>10</v>
      </c>
      <c r="C1188" s="22" t="s">
        <v>347</v>
      </c>
      <c r="D1188" s="22" t="s">
        <v>1476</v>
      </c>
      <c r="E1188" s="22" t="s">
        <v>58</v>
      </c>
      <c r="F1188" s="22" t="s">
        <v>268</v>
      </c>
      <c r="H1188" s="22" t="s">
        <v>15</v>
      </c>
      <c r="K1188" s="40"/>
      <c r="L1188" s="40"/>
    </row>
    <row r="1189" spans="1:12">
      <c r="A1189" s="17">
        <v>45351</v>
      </c>
      <c r="B1189" s="22" t="s">
        <v>10</v>
      </c>
      <c r="C1189" s="22" t="s">
        <v>38</v>
      </c>
      <c r="D1189" s="22" t="s">
        <v>1477</v>
      </c>
      <c r="E1189" s="22" t="s">
        <v>18</v>
      </c>
      <c r="F1189" s="22" t="s">
        <v>40</v>
      </c>
      <c r="H1189" s="22" t="s">
        <v>41</v>
      </c>
      <c r="K1189" s="40"/>
      <c r="L1189" s="40"/>
    </row>
    <row r="1190" spans="1:12">
      <c r="A1190" s="17">
        <v>45351</v>
      </c>
      <c r="B1190" s="22" t="s">
        <v>10</v>
      </c>
      <c r="C1190" s="22" t="s">
        <v>38</v>
      </c>
      <c r="D1190" s="22" t="s">
        <v>1478</v>
      </c>
      <c r="E1190" s="22" t="s">
        <v>18</v>
      </c>
      <c r="F1190" s="22" t="s">
        <v>40</v>
      </c>
      <c r="H1190" s="22" t="s">
        <v>41</v>
      </c>
      <c r="K1190" s="40"/>
      <c r="L1190" s="40"/>
    </row>
    <row r="1191" spans="1:12">
      <c r="A1191" s="17">
        <v>45351</v>
      </c>
      <c r="B1191" s="22" t="s">
        <v>10</v>
      </c>
      <c r="C1191" s="22" t="s">
        <v>351</v>
      </c>
      <c r="D1191" s="22" t="s">
        <v>1479</v>
      </c>
      <c r="E1191" s="22" t="s">
        <v>58</v>
      </c>
      <c r="F1191" s="22" t="s">
        <v>268</v>
      </c>
      <c r="H1191" s="22" t="s">
        <v>15</v>
      </c>
      <c r="K1191" s="40"/>
      <c r="L1191" s="40"/>
    </row>
    <row r="1192" spans="1:12">
      <c r="A1192" s="17">
        <v>45351</v>
      </c>
      <c r="B1192" s="22" t="s">
        <v>10</v>
      </c>
      <c r="C1192" s="22" t="s">
        <v>31</v>
      </c>
      <c r="D1192" s="22" t="s">
        <v>1480</v>
      </c>
      <c r="E1192" s="22" t="s">
        <v>18</v>
      </c>
      <c r="F1192" s="22" t="s">
        <v>33</v>
      </c>
      <c r="H1192" s="22" t="s">
        <v>20</v>
      </c>
      <c r="K1192" s="40"/>
      <c r="L1192" s="40"/>
    </row>
    <row r="1193" spans="1:12">
      <c r="A1193" s="17">
        <v>45351</v>
      </c>
      <c r="B1193" s="22" t="s">
        <v>10</v>
      </c>
      <c r="C1193" s="22" t="s">
        <v>378</v>
      </c>
      <c r="D1193" s="22" t="s">
        <v>1481</v>
      </c>
      <c r="E1193" s="22" t="s">
        <v>13</v>
      </c>
      <c r="F1193" s="22" t="s">
        <v>14</v>
      </c>
      <c r="G1193" s="9">
        <v>50</v>
      </c>
      <c r="H1193" s="22" t="s">
        <v>15</v>
      </c>
      <c r="I1193" s="28">
        <v>6</v>
      </c>
      <c r="J1193" s="28">
        <v>300</v>
      </c>
      <c r="K1193" s="40"/>
      <c r="L1193" s="40"/>
    </row>
    <row r="1194" spans="1:12">
      <c r="A1194" s="17">
        <v>45351</v>
      </c>
      <c r="B1194" s="22" t="s">
        <v>10</v>
      </c>
      <c r="C1194" s="22" t="s">
        <v>380</v>
      </c>
      <c r="D1194" s="22" t="s">
        <v>1482</v>
      </c>
      <c r="E1194" s="22" t="s">
        <v>13</v>
      </c>
      <c r="F1194" s="22" t="s">
        <v>14</v>
      </c>
      <c r="G1194" s="9">
        <v>94</v>
      </c>
      <c r="H1194" s="22" t="s">
        <v>15</v>
      </c>
      <c r="I1194" s="28">
        <v>1.75</v>
      </c>
      <c r="J1194" s="28">
        <v>164.5</v>
      </c>
      <c r="K1194" s="40"/>
      <c r="L1194" s="40"/>
    </row>
    <row r="1195" spans="1:12">
      <c r="A1195" s="17">
        <v>45351</v>
      </c>
      <c r="B1195" s="22" t="s">
        <v>10</v>
      </c>
      <c r="C1195" s="22" t="s">
        <v>382</v>
      </c>
      <c r="D1195" s="22" t="s">
        <v>1483</v>
      </c>
      <c r="E1195" s="22" t="s">
        <v>13</v>
      </c>
      <c r="F1195" s="22" t="s">
        <v>14</v>
      </c>
      <c r="H1195" s="22" t="s">
        <v>15</v>
      </c>
      <c r="K1195" s="40"/>
      <c r="L1195" s="40"/>
    </row>
    <row r="1196" spans="1:12">
      <c r="A1196" s="17">
        <v>45351</v>
      </c>
      <c r="B1196" s="22" t="s">
        <v>10</v>
      </c>
      <c r="C1196" s="22" t="s">
        <v>384</v>
      </c>
      <c r="D1196" s="22" t="s">
        <v>1484</v>
      </c>
      <c r="E1196" s="22" t="s">
        <v>13</v>
      </c>
      <c r="F1196" s="22" t="s">
        <v>14</v>
      </c>
      <c r="H1196" s="22" t="s">
        <v>15</v>
      </c>
      <c r="K1196" s="40"/>
      <c r="L1196" s="40"/>
    </row>
    <row r="1197" spans="1:12">
      <c r="A1197" s="17">
        <v>45351</v>
      </c>
      <c r="B1197" s="22" t="s">
        <v>10</v>
      </c>
      <c r="C1197" s="22" t="s">
        <v>386</v>
      </c>
      <c r="D1197" s="22" t="s">
        <v>1485</v>
      </c>
      <c r="E1197" s="22" t="s">
        <v>13</v>
      </c>
      <c r="F1197" s="22" t="s">
        <v>14</v>
      </c>
      <c r="G1197" s="9">
        <v>566</v>
      </c>
      <c r="H1197" s="22" t="s">
        <v>15</v>
      </c>
      <c r="I1197" s="28">
        <v>6</v>
      </c>
      <c r="J1197" s="28">
        <v>3396</v>
      </c>
      <c r="K1197" s="40"/>
      <c r="L1197" s="40"/>
    </row>
    <row r="1198" spans="1:12">
      <c r="A1198" s="17">
        <v>45351</v>
      </c>
      <c r="B1198" s="22" t="s">
        <v>10</v>
      </c>
      <c r="C1198" s="22" t="s">
        <v>360</v>
      </c>
      <c r="D1198" s="22" t="s">
        <v>1486</v>
      </c>
      <c r="E1198" s="22" t="s">
        <v>58</v>
      </c>
      <c r="F1198" s="22" t="s">
        <v>168</v>
      </c>
      <c r="G1198" s="9">
        <v>190</v>
      </c>
      <c r="H1198" s="22" t="s">
        <v>15</v>
      </c>
      <c r="I1198" s="28">
        <v>0.01</v>
      </c>
      <c r="J1198" s="28">
        <v>1.52</v>
      </c>
      <c r="K1198" s="40"/>
      <c r="L1198" s="40"/>
    </row>
    <row r="1199" spans="1:12">
      <c r="A1199" s="17">
        <v>45351</v>
      </c>
      <c r="B1199" s="22" t="s">
        <v>10</v>
      </c>
      <c r="C1199" s="22" t="s">
        <v>363</v>
      </c>
      <c r="D1199" s="22" t="s">
        <v>1487</v>
      </c>
      <c r="E1199" s="22" t="s">
        <v>58</v>
      </c>
      <c r="F1199" s="22" t="s">
        <v>168</v>
      </c>
      <c r="G1199" s="9">
        <v>16250</v>
      </c>
      <c r="H1199" s="22" t="s">
        <v>15</v>
      </c>
      <c r="I1199" s="28">
        <v>0.01</v>
      </c>
      <c r="J1199" s="28">
        <v>130</v>
      </c>
      <c r="K1199" s="40"/>
      <c r="L1199" s="40"/>
    </row>
    <row r="1200" spans="1:12">
      <c r="A1200" s="17">
        <v>45351</v>
      </c>
      <c r="B1200" s="22" t="s">
        <v>10</v>
      </c>
      <c r="C1200" s="22" t="s">
        <v>363</v>
      </c>
      <c r="D1200" s="22" t="s">
        <v>1488</v>
      </c>
      <c r="E1200" s="22" t="s">
        <v>58</v>
      </c>
      <c r="F1200" s="22" t="s">
        <v>168</v>
      </c>
      <c r="G1200" s="9">
        <v>40950</v>
      </c>
      <c r="H1200" s="22" t="s">
        <v>15</v>
      </c>
      <c r="I1200" s="28">
        <v>0.01</v>
      </c>
      <c r="J1200" s="28">
        <v>327.60000000000002</v>
      </c>
      <c r="K1200" s="40"/>
      <c r="L1200" s="40"/>
    </row>
    <row r="1201" spans="1:12">
      <c r="A1201" s="17">
        <v>45351</v>
      </c>
      <c r="B1201" s="22" t="s">
        <v>10</v>
      </c>
      <c r="C1201" s="22" t="s">
        <v>310</v>
      </c>
      <c r="D1201" s="22" t="s">
        <v>1489</v>
      </c>
      <c r="E1201" s="22" t="s">
        <v>58</v>
      </c>
      <c r="F1201" s="22" t="s">
        <v>263</v>
      </c>
      <c r="H1201" s="22" t="s">
        <v>15</v>
      </c>
      <c r="K1201" s="40"/>
      <c r="L1201" s="40"/>
    </row>
    <row r="1202" spans="1:12">
      <c r="A1202" s="17">
        <v>45351</v>
      </c>
      <c r="B1202" s="22" t="s">
        <v>10</v>
      </c>
      <c r="C1202" s="22" t="s">
        <v>310</v>
      </c>
      <c r="D1202" s="22" t="s">
        <v>1490</v>
      </c>
      <c r="E1202" s="22" t="s">
        <v>58</v>
      </c>
      <c r="F1202" s="22" t="s">
        <v>263</v>
      </c>
      <c r="H1202" s="22" t="s">
        <v>15</v>
      </c>
      <c r="K1202" s="40"/>
      <c r="L1202" s="40"/>
    </row>
    <row r="1203" spans="1:12">
      <c r="A1203" s="17">
        <v>45351</v>
      </c>
      <c r="B1203" s="22" t="s">
        <v>10</v>
      </c>
      <c r="C1203" s="22" t="s">
        <v>353</v>
      </c>
      <c r="D1203" s="22" t="s">
        <v>1491</v>
      </c>
      <c r="E1203" s="22" t="s">
        <v>58</v>
      </c>
      <c r="F1203" s="22" t="s">
        <v>168</v>
      </c>
      <c r="G1203" s="9">
        <v>16900</v>
      </c>
      <c r="H1203" s="22" t="s">
        <v>15</v>
      </c>
      <c r="I1203" s="28">
        <v>0.01</v>
      </c>
      <c r="J1203" s="28">
        <v>135.19999999999999</v>
      </c>
      <c r="K1203" s="40"/>
      <c r="L1203" s="40"/>
    </row>
    <row r="1204" spans="1:12">
      <c r="A1204" s="17">
        <v>45351</v>
      </c>
      <c r="B1204" s="22" t="s">
        <v>62</v>
      </c>
      <c r="C1204" s="22" t="s">
        <v>136</v>
      </c>
      <c r="D1204" s="22" t="s">
        <v>1492</v>
      </c>
      <c r="E1204" s="22" t="s">
        <v>65</v>
      </c>
      <c r="F1204" s="22" t="s">
        <v>75</v>
      </c>
      <c r="G1204" s="9">
        <v>48</v>
      </c>
      <c r="H1204" s="22" t="s">
        <v>15</v>
      </c>
      <c r="I1204" s="28">
        <v>42.21</v>
      </c>
      <c r="J1204" s="28">
        <v>2026.08</v>
      </c>
      <c r="K1204" s="40"/>
      <c r="L1204" s="40"/>
    </row>
    <row r="1205" spans="1:12">
      <c r="A1205" s="17">
        <v>45351</v>
      </c>
      <c r="B1205" s="22" t="s">
        <v>10</v>
      </c>
      <c r="C1205" s="22" t="s">
        <v>84</v>
      </c>
      <c r="D1205" s="22" t="s">
        <v>1493</v>
      </c>
      <c r="E1205" s="22" t="s">
        <v>65</v>
      </c>
      <c r="F1205" s="22" t="s">
        <v>75</v>
      </c>
      <c r="G1205" s="9">
        <v>96</v>
      </c>
      <c r="H1205" s="22" t="s">
        <v>15</v>
      </c>
      <c r="I1205" s="28">
        <v>42.21</v>
      </c>
      <c r="J1205" s="28">
        <v>4052.16</v>
      </c>
      <c r="K1205" s="40"/>
      <c r="L1205" s="40"/>
    </row>
    <row r="1206" spans="1:12">
      <c r="A1206" s="17">
        <v>45351</v>
      </c>
      <c r="B1206" s="22" t="s">
        <v>10</v>
      </c>
      <c r="C1206" s="22" t="s">
        <v>240</v>
      </c>
      <c r="D1206" s="22" t="s">
        <v>1494</v>
      </c>
      <c r="E1206" s="22" t="s">
        <v>18</v>
      </c>
      <c r="F1206" s="22" t="s">
        <v>242</v>
      </c>
      <c r="H1206" s="22" t="s">
        <v>20</v>
      </c>
      <c r="K1206" s="40"/>
      <c r="L1206" s="40"/>
    </row>
    <row r="1207" spans="1:12">
      <c r="A1207" s="17">
        <v>45351</v>
      </c>
      <c r="B1207" s="22" t="s">
        <v>10</v>
      </c>
      <c r="C1207" s="22" t="s">
        <v>31</v>
      </c>
      <c r="D1207" s="22" t="s">
        <v>1495</v>
      </c>
      <c r="E1207" s="22" t="s">
        <v>18</v>
      </c>
      <c r="F1207" s="22" t="s">
        <v>33</v>
      </c>
      <c r="H1207" s="22" t="s">
        <v>20</v>
      </c>
      <c r="K1207" s="40"/>
      <c r="L1207" s="40"/>
    </row>
    <row r="1208" spans="1:12">
      <c r="A1208" s="17">
        <v>45351</v>
      </c>
      <c r="B1208" s="22" t="s">
        <v>10</v>
      </c>
      <c r="C1208" s="22" t="s">
        <v>31</v>
      </c>
      <c r="D1208" s="22" t="s">
        <v>1496</v>
      </c>
      <c r="E1208" s="22" t="s">
        <v>18</v>
      </c>
      <c r="F1208" s="22" t="s">
        <v>33</v>
      </c>
      <c r="H1208" s="22" t="s">
        <v>20</v>
      </c>
      <c r="K1208" s="40"/>
      <c r="L1208" s="40"/>
    </row>
    <row r="1209" spans="1:12">
      <c r="A1209" s="17">
        <v>45351</v>
      </c>
      <c r="B1209" s="22" t="s">
        <v>10</v>
      </c>
      <c r="C1209" s="22" t="s">
        <v>84</v>
      </c>
      <c r="D1209" s="22" t="s">
        <v>1497</v>
      </c>
      <c r="E1209" s="22" t="s">
        <v>65</v>
      </c>
      <c r="F1209" s="22" t="s">
        <v>75</v>
      </c>
      <c r="G1209" s="9">
        <v>3</v>
      </c>
      <c r="H1209" s="22" t="s">
        <v>15</v>
      </c>
      <c r="I1209" s="28">
        <v>28.14</v>
      </c>
      <c r="J1209" s="28">
        <v>84.42</v>
      </c>
      <c r="K1209" s="40"/>
      <c r="L1209" s="40"/>
    </row>
    <row r="1210" spans="1:12">
      <c r="A1210" s="17">
        <v>45351</v>
      </c>
      <c r="B1210" s="22" t="s">
        <v>10</v>
      </c>
      <c r="C1210" s="22" t="s">
        <v>11</v>
      </c>
      <c r="D1210" s="22" t="s">
        <v>1498</v>
      </c>
      <c r="E1210" s="22" t="s">
        <v>13</v>
      </c>
      <c r="F1210" s="22" t="s">
        <v>14</v>
      </c>
      <c r="H1210" s="22" t="s">
        <v>15</v>
      </c>
      <c r="K1210" s="40"/>
      <c r="L1210" s="40"/>
    </row>
    <row r="1211" spans="1:12">
      <c r="A1211" s="17">
        <v>45351</v>
      </c>
      <c r="B1211" s="22" t="s">
        <v>10</v>
      </c>
      <c r="C1211" s="22" t="s">
        <v>288</v>
      </c>
      <c r="D1211" s="22" t="s">
        <v>1499</v>
      </c>
      <c r="E1211" s="22" t="s">
        <v>58</v>
      </c>
      <c r="F1211" s="22" t="s">
        <v>268</v>
      </c>
      <c r="G1211" s="9">
        <v>50</v>
      </c>
      <c r="H1211" s="22" t="s">
        <v>15</v>
      </c>
      <c r="I1211" s="28">
        <v>0.35</v>
      </c>
      <c r="J1211" s="28">
        <v>17.5</v>
      </c>
      <c r="K1211" s="40"/>
      <c r="L1211" s="40"/>
    </row>
    <row r="1212" spans="1:12">
      <c r="A1212" s="17">
        <v>45351</v>
      </c>
      <c r="B1212" s="22" t="s">
        <v>10</v>
      </c>
      <c r="C1212" s="22" t="s">
        <v>31</v>
      </c>
      <c r="D1212" s="22" t="s">
        <v>1500</v>
      </c>
      <c r="E1212" s="22" t="s">
        <v>18</v>
      </c>
      <c r="F1212" s="22" t="s">
        <v>33</v>
      </c>
      <c r="H1212" s="22" t="s">
        <v>20</v>
      </c>
      <c r="K1212" s="40"/>
      <c r="L1212" s="40"/>
    </row>
    <row r="1213" spans="1:12">
      <c r="A1213" s="17">
        <v>45351</v>
      </c>
      <c r="B1213" s="22" t="s">
        <v>10</v>
      </c>
      <c r="C1213" s="22" t="s">
        <v>468</v>
      </c>
      <c r="D1213" s="22" t="s">
        <v>1501</v>
      </c>
      <c r="E1213" s="22" t="s">
        <v>58</v>
      </c>
      <c r="F1213" s="22" t="s">
        <v>268</v>
      </c>
      <c r="G1213" s="9">
        <v>22904</v>
      </c>
      <c r="H1213" s="22" t="s">
        <v>15</v>
      </c>
      <c r="I1213" s="28">
        <v>0.34</v>
      </c>
      <c r="J1213" s="28">
        <v>7817.14</v>
      </c>
      <c r="K1213" s="40"/>
      <c r="L1213" s="40"/>
    </row>
    <row r="1214" spans="1:12">
      <c r="A1214" s="17">
        <v>45351</v>
      </c>
      <c r="B1214" s="22" t="s">
        <v>10</v>
      </c>
      <c r="C1214" s="22" t="s">
        <v>468</v>
      </c>
      <c r="D1214" s="22" t="s">
        <v>1502</v>
      </c>
      <c r="E1214" s="22" t="s">
        <v>58</v>
      </c>
      <c r="F1214" s="22" t="s">
        <v>268</v>
      </c>
      <c r="G1214" s="9">
        <v>11189</v>
      </c>
      <c r="H1214" s="22" t="s">
        <v>15</v>
      </c>
      <c r="I1214" s="28">
        <v>0.34</v>
      </c>
      <c r="J1214" s="28">
        <v>3818.81</v>
      </c>
      <c r="K1214" s="40"/>
      <c r="L1214" s="40"/>
    </row>
    <row r="1215" spans="1:12">
      <c r="A1215" s="17">
        <v>45351</v>
      </c>
      <c r="B1215" s="22" t="s">
        <v>10</v>
      </c>
      <c r="C1215" s="22" t="s">
        <v>466</v>
      </c>
      <c r="D1215" s="22" t="s">
        <v>1503</v>
      </c>
      <c r="E1215" s="22" t="s">
        <v>58</v>
      </c>
      <c r="F1215" s="22" t="s">
        <v>268</v>
      </c>
      <c r="G1215" s="9">
        <v>40</v>
      </c>
      <c r="H1215" s="22" t="s">
        <v>15</v>
      </c>
      <c r="I1215" s="28">
        <v>0.34</v>
      </c>
      <c r="J1215" s="28">
        <v>13.65</v>
      </c>
      <c r="K1215" s="40"/>
      <c r="L1215" s="40"/>
    </row>
    <row r="1216" spans="1:12">
      <c r="A1216" s="17">
        <v>45351</v>
      </c>
      <c r="B1216" s="22" t="s">
        <v>10</v>
      </c>
      <c r="C1216" s="22" t="s">
        <v>460</v>
      </c>
      <c r="D1216" s="22" t="s">
        <v>1504</v>
      </c>
      <c r="E1216" s="22" t="s">
        <v>65</v>
      </c>
      <c r="F1216" s="22" t="s">
        <v>72</v>
      </c>
      <c r="G1216" s="9">
        <v>41</v>
      </c>
      <c r="H1216" s="22" t="s">
        <v>15</v>
      </c>
      <c r="I1216" s="28">
        <v>79.260000000000005</v>
      </c>
      <c r="J1216" s="28">
        <v>3249.66</v>
      </c>
      <c r="K1216" s="40"/>
      <c r="L1216" s="40"/>
    </row>
    <row r="1217" spans="1:12">
      <c r="A1217" s="17">
        <v>45351</v>
      </c>
      <c r="B1217" s="22" t="s">
        <v>10</v>
      </c>
      <c r="C1217" s="22" t="s">
        <v>460</v>
      </c>
      <c r="D1217" s="22" t="s">
        <v>1505</v>
      </c>
      <c r="E1217" s="22" t="s">
        <v>65</v>
      </c>
      <c r="F1217" s="22" t="s">
        <v>72</v>
      </c>
      <c r="G1217" s="9">
        <v>7</v>
      </c>
      <c r="H1217" s="22" t="s">
        <v>15</v>
      </c>
      <c r="I1217" s="28">
        <v>79.260000000000005</v>
      </c>
      <c r="J1217" s="28">
        <v>554.82000000000005</v>
      </c>
      <c r="K1217" s="40"/>
      <c r="L1217" s="40"/>
    </row>
    <row r="1218" spans="1:12">
      <c r="A1218" s="17">
        <v>45351</v>
      </c>
      <c r="B1218" s="22" t="s">
        <v>10</v>
      </c>
      <c r="C1218" s="22" t="s">
        <v>353</v>
      </c>
      <c r="D1218" s="22" t="s">
        <v>1506</v>
      </c>
      <c r="E1218" s="22" t="s">
        <v>58</v>
      </c>
      <c r="F1218" s="22" t="s">
        <v>168</v>
      </c>
      <c r="G1218" s="9">
        <v>650</v>
      </c>
      <c r="H1218" s="22" t="s">
        <v>15</v>
      </c>
      <c r="I1218" s="28">
        <v>0.01</v>
      </c>
      <c r="J1218" s="28">
        <v>5.2</v>
      </c>
      <c r="K1218" s="40"/>
      <c r="L1218" s="40"/>
    </row>
    <row r="1219" spans="1:12">
      <c r="A1219" s="17">
        <v>45351</v>
      </c>
      <c r="B1219" s="22" t="s">
        <v>10</v>
      </c>
      <c r="C1219" s="22" t="s">
        <v>266</v>
      </c>
      <c r="D1219" s="22" t="s">
        <v>1507</v>
      </c>
      <c r="E1219" s="22" t="s">
        <v>58</v>
      </c>
      <c r="F1219" s="22" t="s">
        <v>268</v>
      </c>
      <c r="H1219" s="22" t="s">
        <v>15</v>
      </c>
      <c r="K1219" s="40"/>
      <c r="L1219" s="40"/>
    </row>
    <row r="1220" spans="1:12">
      <c r="A1220" s="17">
        <v>45351</v>
      </c>
      <c r="B1220" s="22" t="s">
        <v>10</v>
      </c>
      <c r="C1220" s="22" t="s">
        <v>390</v>
      </c>
      <c r="D1220" s="22" t="s">
        <v>1508</v>
      </c>
      <c r="E1220" s="22" t="s">
        <v>13</v>
      </c>
      <c r="F1220" s="22" t="s">
        <v>14</v>
      </c>
      <c r="G1220" s="9">
        <v>8000</v>
      </c>
      <c r="H1220" s="22" t="s">
        <v>15</v>
      </c>
      <c r="I1220" s="28">
        <v>0.25</v>
      </c>
      <c r="J1220" s="28">
        <v>2000</v>
      </c>
      <c r="K1220" s="40"/>
      <c r="L1220" s="40"/>
    </row>
    <row r="1221" spans="1:12">
      <c r="A1221" s="17">
        <v>45351</v>
      </c>
      <c r="B1221" s="22" t="s">
        <v>62</v>
      </c>
      <c r="C1221" s="22" t="s">
        <v>139</v>
      </c>
      <c r="D1221" s="22" t="s">
        <v>1509</v>
      </c>
      <c r="E1221" s="22" t="s">
        <v>141</v>
      </c>
      <c r="F1221" s="22" t="s">
        <v>141</v>
      </c>
      <c r="G1221" s="9">
        <v>199.99950000000001</v>
      </c>
      <c r="H1221" s="22" t="s">
        <v>41</v>
      </c>
      <c r="I1221" s="28">
        <v>5.24</v>
      </c>
      <c r="J1221" s="28">
        <v>1048.94</v>
      </c>
      <c r="K1221" s="40"/>
      <c r="L1221" s="40"/>
    </row>
    <row r="1222" spans="1:12">
      <c r="A1222" s="17">
        <v>45351</v>
      </c>
      <c r="B1222" s="22" t="s">
        <v>10</v>
      </c>
      <c r="C1222" s="22" t="s">
        <v>31</v>
      </c>
      <c r="D1222" s="22" t="s">
        <v>1510</v>
      </c>
      <c r="E1222" s="22" t="s">
        <v>18</v>
      </c>
      <c r="F1222" s="22" t="s">
        <v>33</v>
      </c>
      <c r="H1222" s="22" t="s">
        <v>20</v>
      </c>
      <c r="K1222" s="40"/>
      <c r="L1222" s="40"/>
    </row>
    <row r="1223" spans="1:12">
      <c r="A1223" s="17">
        <v>45351</v>
      </c>
      <c r="B1223" s="22" t="s">
        <v>10</v>
      </c>
      <c r="C1223" s="22" t="s">
        <v>16</v>
      </c>
      <c r="D1223" s="22" t="s">
        <v>1511</v>
      </c>
      <c r="E1223" s="22" t="s">
        <v>18</v>
      </c>
      <c r="F1223" s="22" t="s">
        <v>19</v>
      </c>
      <c r="H1223" s="22" t="s">
        <v>20</v>
      </c>
      <c r="K1223" s="40"/>
      <c r="L1223" s="40"/>
    </row>
    <row r="1224" spans="1:12">
      <c r="A1224" s="17">
        <v>45351</v>
      </c>
      <c r="B1224" s="22" t="s">
        <v>10</v>
      </c>
      <c r="C1224" s="22" t="s">
        <v>16</v>
      </c>
      <c r="D1224" s="22" t="s">
        <v>1512</v>
      </c>
      <c r="E1224" s="22" t="s">
        <v>18</v>
      </c>
      <c r="F1224" s="22" t="s">
        <v>19</v>
      </c>
      <c r="H1224" s="22" t="s">
        <v>20</v>
      </c>
      <c r="K1224" s="40"/>
      <c r="L1224" s="40"/>
    </row>
    <row r="1225" spans="1:12">
      <c r="A1225" s="17">
        <v>45351</v>
      </c>
      <c r="B1225" s="22" t="s">
        <v>10</v>
      </c>
      <c r="C1225" s="22" t="s">
        <v>460</v>
      </c>
      <c r="D1225" s="22" t="s">
        <v>1513</v>
      </c>
      <c r="E1225" s="22" t="s">
        <v>65</v>
      </c>
      <c r="F1225" s="22" t="s">
        <v>72</v>
      </c>
      <c r="G1225" s="9">
        <v>23</v>
      </c>
      <c r="H1225" s="22" t="s">
        <v>15</v>
      </c>
      <c r="I1225" s="28">
        <v>79.260000000000005</v>
      </c>
      <c r="J1225" s="28">
        <v>1822.98</v>
      </c>
      <c r="K1225" s="40"/>
      <c r="L1225" s="40"/>
    </row>
    <row r="1226" spans="1:12">
      <c r="A1226" s="17">
        <v>45351</v>
      </c>
      <c r="B1226" s="22" t="s">
        <v>10</v>
      </c>
      <c r="C1226" s="22" t="s">
        <v>16</v>
      </c>
      <c r="D1226" s="22" t="s">
        <v>1514</v>
      </c>
      <c r="E1226" s="22" t="s">
        <v>18</v>
      </c>
      <c r="F1226" s="22" t="s">
        <v>19</v>
      </c>
      <c r="H1226" s="22" t="s">
        <v>20</v>
      </c>
      <c r="K1226" s="40"/>
      <c r="L1226" s="40"/>
    </row>
    <row r="1227" spans="1:12">
      <c r="A1227" s="17">
        <v>45351</v>
      </c>
      <c r="B1227" s="22" t="s">
        <v>10</v>
      </c>
      <c r="C1227" s="22" t="s">
        <v>404</v>
      </c>
      <c r="D1227" s="22" t="s">
        <v>1515</v>
      </c>
      <c r="E1227" s="22" t="s">
        <v>13</v>
      </c>
      <c r="F1227" s="22" t="s">
        <v>14</v>
      </c>
      <c r="G1227" s="9">
        <v>1080</v>
      </c>
      <c r="H1227" s="22" t="s">
        <v>15</v>
      </c>
      <c r="I1227" s="28">
        <v>1.2</v>
      </c>
      <c r="J1227" s="28">
        <v>1296</v>
      </c>
      <c r="K1227" s="40"/>
      <c r="L1227" s="40"/>
    </row>
    <row r="1228" spans="1:12">
      <c r="A1228" s="17">
        <v>45351</v>
      </c>
      <c r="B1228" s="22" t="s">
        <v>10</v>
      </c>
      <c r="C1228" s="22" t="s">
        <v>259</v>
      </c>
      <c r="D1228" s="22" t="s">
        <v>1516</v>
      </c>
      <c r="E1228" s="22" t="s">
        <v>13</v>
      </c>
      <c r="F1228" s="22" t="s">
        <v>14</v>
      </c>
      <c r="G1228" s="9">
        <v>106</v>
      </c>
      <c r="H1228" s="22" t="s">
        <v>15</v>
      </c>
      <c r="I1228" s="28">
        <v>0</v>
      </c>
      <c r="J1228" s="28">
        <v>0</v>
      </c>
      <c r="K1228" s="40"/>
      <c r="L1228" s="40"/>
    </row>
    <row r="1229" spans="1:12">
      <c r="A1229" s="17">
        <v>45351</v>
      </c>
      <c r="B1229" s="22" t="s">
        <v>10</v>
      </c>
      <c r="C1229" s="22" t="s">
        <v>77</v>
      </c>
      <c r="D1229" s="22" t="s">
        <v>1517</v>
      </c>
      <c r="E1229" s="22" t="s">
        <v>65</v>
      </c>
      <c r="F1229" s="22" t="s">
        <v>66</v>
      </c>
      <c r="G1229" s="9">
        <v>6</v>
      </c>
      <c r="H1229" s="22" t="s">
        <v>15</v>
      </c>
      <c r="I1229" s="28">
        <v>52.17</v>
      </c>
      <c r="J1229" s="28">
        <v>313.04000000000002</v>
      </c>
      <c r="K1229" s="40"/>
      <c r="L1229" s="40"/>
    </row>
    <row r="1230" spans="1:12">
      <c r="A1230" s="17">
        <v>45351</v>
      </c>
      <c r="B1230" s="22" t="s">
        <v>10</v>
      </c>
      <c r="C1230" s="22" t="s">
        <v>261</v>
      </c>
      <c r="D1230" s="22" t="s">
        <v>1518</v>
      </c>
      <c r="E1230" s="22" t="s">
        <v>58</v>
      </c>
      <c r="F1230" s="22" t="s">
        <v>263</v>
      </c>
      <c r="G1230" s="9">
        <v>45</v>
      </c>
      <c r="H1230" s="22" t="s">
        <v>264</v>
      </c>
      <c r="I1230" s="28">
        <v>0</v>
      </c>
      <c r="J1230" s="28">
        <v>0</v>
      </c>
      <c r="K1230" s="40"/>
      <c r="L1230" s="40"/>
    </row>
    <row r="1231" spans="1:12">
      <c r="A1231" s="17">
        <v>45351</v>
      </c>
      <c r="B1231" s="22" t="s">
        <v>10</v>
      </c>
      <c r="C1231" s="22" t="s">
        <v>276</v>
      </c>
      <c r="D1231" s="22" t="s">
        <v>1519</v>
      </c>
      <c r="E1231" s="22" t="s">
        <v>58</v>
      </c>
      <c r="F1231" s="22" t="s">
        <v>263</v>
      </c>
      <c r="G1231" s="9">
        <v>57.851936000000002</v>
      </c>
      <c r="H1231" s="22" t="s">
        <v>264</v>
      </c>
      <c r="I1231" s="28">
        <v>0</v>
      </c>
      <c r="J1231" s="28">
        <v>0</v>
      </c>
      <c r="K1231" s="40"/>
      <c r="L1231" s="40"/>
    </row>
    <row r="1232" spans="1:12">
      <c r="A1232" s="17">
        <v>45351</v>
      </c>
      <c r="B1232" s="22" t="s">
        <v>10</v>
      </c>
      <c r="C1232" s="22" t="s">
        <v>278</v>
      </c>
      <c r="D1232" s="22" t="s">
        <v>1520</v>
      </c>
      <c r="E1232" s="22" t="s">
        <v>58</v>
      </c>
      <c r="F1232" s="22" t="s">
        <v>263</v>
      </c>
      <c r="G1232" s="9">
        <v>36</v>
      </c>
      <c r="H1232" s="22" t="s">
        <v>15</v>
      </c>
      <c r="I1232" s="28">
        <v>0</v>
      </c>
      <c r="J1232" s="28">
        <v>0</v>
      </c>
      <c r="K1232" s="40"/>
      <c r="L1232" s="40"/>
    </row>
    <row r="1233" spans="1:12">
      <c r="A1233" s="17">
        <v>45351</v>
      </c>
      <c r="B1233" s="22" t="s">
        <v>10</v>
      </c>
      <c r="C1233" s="22" t="s">
        <v>323</v>
      </c>
      <c r="D1233" s="22" t="s">
        <v>1521</v>
      </c>
      <c r="E1233" s="22" t="s">
        <v>141</v>
      </c>
      <c r="F1233" s="22" t="s">
        <v>141</v>
      </c>
      <c r="G1233" s="9">
        <v>38.35</v>
      </c>
      <c r="H1233" s="22" t="s">
        <v>41</v>
      </c>
      <c r="I1233" s="28">
        <v>0</v>
      </c>
      <c r="J1233" s="28">
        <v>0</v>
      </c>
      <c r="K1233" s="40"/>
      <c r="L1233" s="40"/>
    </row>
    <row r="1234" spans="1:12">
      <c r="A1234" s="17">
        <v>45351</v>
      </c>
      <c r="B1234" s="22" t="s">
        <v>10</v>
      </c>
      <c r="C1234" s="22" t="s">
        <v>266</v>
      </c>
      <c r="D1234" s="22" t="s">
        <v>1522</v>
      </c>
      <c r="E1234" s="22" t="s">
        <v>58</v>
      </c>
      <c r="F1234" s="22" t="s">
        <v>268</v>
      </c>
      <c r="H1234" s="22" t="s">
        <v>15</v>
      </c>
      <c r="K1234" s="40"/>
      <c r="L1234" s="40"/>
    </row>
    <row r="1235" spans="1:12">
      <c r="A1235" s="6">
        <v>45351</v>
      </c>
      <c r="B1235" s="22" t="s">
        <v>10</v>
      </c>
      <c r="C1235" s="22" t="s">
        <v>191</v>
      </c>
      <c r="D1235" s="22" t="s">
        <v>1523</v>
      </c>
      <c r="E1235" s="22" t="s">
        <v>58</v>
      </c>
      <c r="F1235" s="22" t="s">
        <v>168</v>
      </c>
      <c r="G1235" s="9">
        <v>228866</v>
      </c>
      <c r="H1235" s="22" t="s">
        <v>15</v>
      </c>
      <c r="I1235" s="28">
        <v>0.01</v>
      </c>
      <c r="J1235" s="28">
        <v>2288.66</v>
      </c>
      <c r="K1235" s="40"/>
      <c r="L1235" s="40"/>
    </row>
    <row r="1236" spans="1:12">
      <c r="A1236" s="6">
        <v>45351</v>
      </c>
      <c r="B1236" s="22" t="s">
        <v>10</v>
      </c>
      <c r="C1236" s="22" t="s">
        <v>407</v>
      </c>
      <c r="D1236" s="22" t="s">
        <v>1524</v>
      </c>
      <c r="E1236" s="22" t="s">
        <v>13</v>
      </c>
      <c r="F1236" s="22" t="s">
        <v>14</v>
      </c>
      <c r="G1236" s="9">
        <v>2627</v>
      </c>
      <c r="H1236" s="22" t="s">
        <v>15</v>
      </c>
      <c r="I1236" s="28">
        <v>1.2</v>
      </c>
      <c r="J1236" s="28">
        <v>3152.4</v>
      </c>
      <c r="K1236" s="40"/>
      <c r="L1236" s="40"/>
    </row>
    <row r="1237" spans="1:12">
      <c r="A1237" s="6">
        <v>45351</v>
      </c>
      <c r="B1237" s="22" t="s">
        <v>10</v>
      </c>
      <c r="C1237" s="22" t="s">
        <v>266</v>
      </c>
      <c r="D1237" s="22" t="s">
        <v>1525</v>
      </c>
      <c r="E1237" s="22" t="s">
        <v>58</v>
      </c>
      <c r="F1237" s="22" t="s">
        <v>268</v>
      </c>
      <c r="H1237" s="22" t="s">
        <v>15</v>
      </c>
      <c r="K1237" s="40"/>
      <c r="L1237" s="40"/>
    </row>
    <row r="1238" spans="1:12">
      <c r="A1238" s="6">
        <v>45351</v>
      </c>
      <c r="B1238" s="22" t="s">
        <v>10</v>
      </c>
      <c r="C1238" s="22" t="s">
        <v>571</v>
      </c>
      <c r="D1238" s="22" t="s">
        <v>1526</v>
      </c>
      <c r="E1238" s="22" t="s">
        <v>58</v>
      </c>
      <c r="F1238" s="22" t="s">
        <v>168</v>
      </c>
      <c r="G1238" s="9">
        <v>39650</v>
      </c>
      <c r="H1238" s="22" t="s">
        <v>15</v>
      </c>
      <c r="I1238" s="28">
        <v>0.01</v>
      </c>
      <c r="J1238" s="28">
        <v>396.5</v>
      </c>
      <c r="K1238" s="40"/>
      <c r="L1238" s="40"/>
    </row>
    <row r="1239" spans="1:12">
      <c r="A1239" s="6">
        <v>45351</v>
      </c>
      <c r="B1239" s="22" t="s">
        <v>10</v>
      </c>
      <c r="C1239" s="22" t="s">
        <v>363</v>
      </c>
      <c r="D1239" s="22" t="s">
        <v>1527</v>
      </c>
      <c r="E1239" s="22" t="s">
        <v>58</v>
      </c>
      <c r="F1239" s="22" t="s">
        <v>168</v>
      </c>
      <c r="G1239" s="9">
        <v>11050</v>
      </c>
      <c r="H1239" s="22" t="s">
        <v>15</v>
      </c>
      <c r="I1239" s="28">
        <v>0.01</v>
      </c>
      <c r="J1239" s="28">
        <v>88.4</v>
      </c>
      <c r="K1239" s="40"/>
      <c r="L1239" s="40"/>
    </row>
    <row r="1240" spans="1:12">
      <c r="A1240" s="6">
        <v>45351</v>
      </c>
      <c r="B1240" s="22" t="s">
        <v>10</v>
      </c>
      <c r="C1240" s="22" t="s">
        <v>571</v>
      </c>
      <c r="D1240" s="22" t="s">
        <v>1528</v>
      </c>
      <c r="E1240" s="22" t="s">
        <v>58</v>
      </c>
      <c r="F1240" s="22" t="s">
        <v>168</v>
      </c>
      <c r="G1240" s="9">
        <v>21544</v>
      </c>
      <c r="H1240" s="22" t="s">
        <v>15</v>
      </c>
      <c r="I1240" s="28">
        <v>0.01</v>
      </c>
      <c r="J1240" s="28">
        <v>215.44</v>
      </c>
      <c r="K1240" s="40"/>
      <c r="L1240" s="40"/>
    </row>
    <row r="1241" spans="1:12">
      <c r="A1241" s="17">
        <v>45351</v>
      </c>
      <c r="B1241" s="22" t="s">
        <v>10</v>
      </c>
      <c r="C1241" s="22" t="s">
        <v>573</v>
      </c>
      <c r="D1241" s="22" t="s">
        <v>1529</v>
      </c>
      <c r="E1241" s="22" t="s">
        <v>58</v>
      </c>
      <c r="F1241" s="22" t="s">
        <v>168</v>
      </c>
      <c r="G1241" s="9">
        <v>45168</v>
      </c>
      <c r="H1241" s="22" t="s">
        <v>15</v>
      </c>
      <c r="I1241" s="28">
        <v>0.01</v>
      </c>
      <c r="J1241" s="28">
        <v>451.68</v>
      </c>
      <c r="K1241" s="40"/>
      <c r="L1241" s="40"/>
    </row>
    <row r="1242" spans="1:12">
      <c r="A1242" s="17">
        <v>45351</v>
      </c>
      <c r="B1242" s="22" t="s">
        <v>10</v>
      </c>
      <c r="C1242" s="22" t="s">
        <v>367</v>
      </c>
      <c r="D1242" s="22" t="s">
        <v>1530</v>
      </c>
      <c r="E1242" s="22" t="s">
        <v>58</v>
      </c>
      <c r="F1242" s="22" t="s">
        <v>168</v>
      </c>
      <c r="G1242" s="9">
        <v>70200</v>
      </c>
      <c r="H1242" s="22" t="s">
        <v>15</v>
      </c>
      <c r="I1242" s="28">
        <v>0.01</v>
      </c>
      <c r="J1242" s="28">
        <v>561.6</v>
      </c>
      <c r="K1242" s="40"/>
      <c r="L1242" s="40"/>
    </row>
    <row r="1243" spans="1:12">
      <c r="A1243" s="17">
        <v>45351</v>
      </c>
      <c r="B1243" s="22" t="s">
        <v>10</v>
      </c>
      <c r="C1243" s="22" t="s">
        <v>369</v>
      </c>
      <c r="D1243" s="22" t="s">
        <v>1531</v>
      </c>
      <c r="E1243" s="22" t="s">
        <v>58</v>
      </c>
      <c r="F1243" s="22" t="s">
        <v>168</v>
      </c>
      <c r="G1243" s="9">
        <v>3250</v>
      </c>
      <c r="H1243" s="22" t="s">
        <v>15</v>
      </c>
      <c r="I1243" s="28">
        <v>0.01</v>
      </c>
      <c r="J1243" s="28">
        <v>26</v>
      </c>
      <c r="K1243" s="40"/>
      <c r="L1243" s="40"/>
    </row>
    <row r="1244" spans="1:12">
      <c r="A1244" s="17">
        <v>45351</v>
      </c>
      <c r="B1244" s="22" t="s">
        <v>10</v>
      </c>
      <c r="C1244" s="22" t="s">
        <v>371</v>
      </c>
      <c r="D1244" s="22" t="s">
        <v>1532</v>
      </c>
      <c r="E1244" s="22" t="s">
        <v>58</v>
      </c>
      <c r="F1244" s="22" t="s">
        <v>168</v>
      </c>
      <c r="G1244" s="9">
        <v>10400</v>
      </c>
      <c r="H1244" s="22" t="s">
        <v>15</v>
      </c>
      <c r="I1244" s="28">
        <v>0.01</v>
      </c>
      <c r="J1244" s="28">
        <v>83.2</v>
      </c>
      <c r="K1244" s="40"/>
      <c r="L1244" s="40"/>
    </row>
    <row r="1245" spans="1:12">
      <c r="A1245" s="17">
        <v>45351</v>
      </c>
      <c r="B1245" s="22" t="s">
        <v>10</v>
      </c>
      <c r="C1245" s="22" t="s">
        <v>371</v>
      </c>
      <c r="D1245" s="22" t="s">
        <v>1533</v>
      </c>
      <c r="E1245" s="22" t="s">
        <v>58</v>
      </c>
      <c r="F1245" s="22" t="s">
        <v>168</v>
      </c>
      <c r="G1245" s="9">
        <v>165000</v>
      </c>
      <c r="H1245" s="22" t="s">
        <v>15</v>
      </c>
      <c r="I1245" s="28">
        <v>0.01</v>
      </c>
      <c r="J1245" s="28">
        <v>1320</v>
      </c>
      <c r="K1245" s="40"/>
      <c r="L1245" s="40"/>
    </row>
    <row r="1246" spans="1:12">
      <c r="A1246" s="17">
        <v>45351</v>
      </c>
      <c r="B1246" s="22" t="s">
        <v>10</v>
      </c>
      <c r="C1246" s="22" t="s">
        <v>371</v>
      </c>
      <c r="D1246" s="22" t="s">
        <v>1534</v>
      </c>
      <c r="E1246" s="22" t="s">
        <v>58</v>
      </c>
      <c r="F1246" s="22" t="s">
        <v>168</v>
      </c>
      <c r="G1246" s="9">
        <v>16250</v>
      </c>
      <c r="H1246" s="22" t="s">
        <v>15</v>
      </c>
      <c r="I1246" s="28">
        <v>0.01</v>
      </c>
      <c r="J1246" s="28">
        <v>130</v>
      </c>
      <c r="K1246" s="40"/>
      <c r="L1246" s="40"/>
    </row>
    <row r="1247" spans="1:12">
      <c r="A1247" s="17">
        <v>45351</v>
      </c>
      <c r="B1247" s="22" t="s">
        <v>10</v>
      </c>
      <c r="C1247" s="22" t="s">
        <v>371</v>
      </c>
      <c r="D1247" s="22" t="s">
        <v>1535</v>
      </c>
      <c r="E1247" s="22" t="s">
        <v>58</v>
      </c>
      <c r="F1247" s="22" t="s">
        <v>168</v>
      </c>
      <c r="G1247" s="9">
        <v>16250</v>
      </c>
      <c r="H1247" s="22" t="s">
        <v>15</v>
      </c>
      <c r="I1247" s="28">
        <v>0.01</v>
      </c>
      <c r="J1247" s="28">
        <v>130</v>
      </c>
      <c r="K1247" s="40"/>
      <c r="L1247" s="40"/>
    </row>
    <row r="1248" spans="1:12">
      <c r="A1248" s="17">
        <v>45351</v>
      </c>
      <c r="B1248" s="22" t="s">
        <v>10</v>
      </c>
      <c r="C1248" s="22" t="s">
        <v>371</v>
      </c>
      <c r="D1248" s="22" t="s">
        <v>1536</v>
      </c>
      <c r="E1248" s="22" t="s">
        <v>58</v>
      </c>
      <c r="F1248" s="22" t="s">
        <v>168</v>
      </c>
      <c r="G1248" s="9">
        <v>16250</v>
      </c>
      <c r="H1248" s="22" t="s">
        <v>15</v>
      </c>
      <c r="I1248" s="28">
        <v>0.01</v>
      </c>
      <c r="J1248" s="28">
        <v>130</v>
      </c>
      <c r="K1248" s="40"/>
      <c r="L1248" s="40"/>
    </row>
    <row r="1249" spans="1:12">
      <c r="A1249" s="17">
        <v>45351</v>
      </c>
      <c r="B1249" s="22" t="s">
        <v>10</v>
      </c>
      <c r="C1249" s="22" t="s">
        <v>371</v>
      </c>
      <c r="D1249" s="22" t="s">
        <v>1537</v>
      </c>
      <c r="E1249" s="22" t="s">
        <v>58</v>
      </c>
      <c r="F1249" s="22" t="s">
        <v>168</v>
      </c>
      <c r="G1249" s="9">
        <v>81250</v>
      </c>
      <c r="H1249" s="22" t="s">
        <v>15</v>
      </c>
      <c r="I1249" s="28">
        <v>0.01</v>
      </c>
      <c r="J1249" s="28">
        <v>650</v>
      </c>
      <c r="K1249" s="40"/>
      <c r="L1249" s="40"/>
    </row>
    <row r="1250" spans="1:12">
      <c r="A1250" s="17">
        <v>45351</v>
      </c>
      <c r="B1250" s="22" t="s">
        <v>10</v>
      </c>
      <c r="C1250" s="22" t="s">
        <v>282</v>
      </c>
      <c r="D1250" s="22" t="s">
        <v>1538</v>
      </c>
      <c r="E1250" s="22" t="s">
        <v>58</v>
      </c>
      <c r="F1250" s="22" t="s">
        <v>168</v>
      </c>
      <c r="G1250" s="9">
        <v>16250</v>
      </c>
      <c r="H1250" s="22" t="s">
        <v>15</v>
      </c>
      <c r="I1250" s="28">
        <v>0.01</v>
      </c>
      <c r="J1250" s="28">
        <v>130</v>
      </c>
      <c r="K1250" s="40"/>
      <c r="L1250" s="40"/>
    </row>
    <row r="1251" spans="1:12">
      <c r="A1251" s="17">
        <v>45351</v>
      </c>
      <c r="B1251" s="22" t="s">
        <v>10</v>
      </c>
      <c r="C1251" s="22" t="s">
        <v>539</v>
      </c>
      <c r="D1251" s="22" t="s">
        <v>1539</v>
      </c>
      <c r="E1251" s="22" t="s">
        <v>13</v>
      </c>
      <c r="F1251" s="22" t="s">
        <v>14</v>
      </c>
      <c r="G1251" s="9">
        <v>1</v>
      </c>
      <c r="H1251" s="22" t="s">
        <v>15</v>
      </c>
      <c r="I1251" s="28">
        <v>68</v>
      </c>
      <c r="J1251" s="28">
        <v>68</v>
      </c>
      <c r="K1251" s="40"/>
      <c r="L1251" s="40"/>
    </row>
    <row r="1252" spans="1:12">
      <c r="A1252" s="17">
        <v>45351</v>
      </c>
      <c r="B1252" s="22" t="s">
        <v>10</v>
      </c>
      <c r="C1252" s="22" t="s">
        <v>537</v>
      </c>
      <c r="D1252" s="22" t="s">
        <v>1540</v>
      </c>
      <c r="E1252" s="22" t="s">
        <v>13</v>
      </c>
      <c r="F1252" s="22" t="s">
        <v>14</v>
      </c>
      <c r="G1252" s="9">
        <v>500</v>
      </c>
      <c r="H1252" s="22" t="s">
        <v>15</v>
      </c>
      <c r="I1252" s="28">
        <v>1.5</v>
      </c>
      <c r="J1252" s="28">
        <v>750</v>
      </c>
      <c r="K1252" s="40"/>
      <c r="L1252" s="40"/>
    </row>
    <row r="1253" spans="1:12">
      <c r="A1253" s="17">
        <v>45351</v>
      </c>
      <c r="B1253" s="22" t="s">
        <v>10</v>
      </c>
      <c r="C1253" s="22" t="s">
        <v>535</v>
      </c>
      <c r="D1253" s="22" t="s">
        <v>1541</v>
      </c>
      <c r="E1253" s="22" t="s">
        <v>13</v>
      </c>
      <c r="F1253" s="22" t="s">
        <v>14</v>
      </c>
      <c r="G1253" s="9">
        <v>1999</v>
      </c>
      <c r="H1253" s="22" t="s">
        <v>15</v>
      </c>
      <c r="I1253" s="28">
        <v>0.7</v>
      </c>
      <c r="J1253" s="28">
        <v>1399.3</v>
      </c>
      <c r="K1253" s="40"/>
      <c r="L1253" s="40"/>
    </row>
    <row r="1254" spans="1:12">
      <c r="A1254" s="17">
        <v>45351</v>
      </c>
      <c r="B1254" s="22" t="s">
        <v>10</v>
      </c>
      <c r="C1254" s="22" t="s">
        <v>16</v>
      </c>
      <c r="D1254" s="22" t="s">
        <v>1542</v>
      </c>
      <c r="E1254" s="22" t="s">
        <v>18</v>
      </c>
      <c r="F1254" s="22" t="s">
        <v>19</v>
      </c>
      <c r="H1254" s="22" t="s">
        <v>20</v>
      </c>
      <c r="K1254" s="40"/>
      <c r="L1254" s="40"/>
    </row>
    <row r="1255" spans="1:12">
      <c r="A1255" s="17">
        <v>45351</v>
      </c>
      <c r="B1255" s="22" t="s">
        <v>10</v>
      </c>
      <c r="C1255" s="22" t="s">
        <v>16</v>
      </c>
      <c r="D1255" s="22" t="s">
        <v>1543</v>
      </c>
      <c r="E1255" s="22" t="s">
        <v>18</v>
      </c>
      <c r="F1255" s="22" t="s">
        <v>19</v>
      </c>
      <c r="H1255" s="22" t="s">
        <v>20</v>
      </c>
      <c r="K1255" s="40"/>
      <c r="L1255" s="40"/>
    </row>
    <row r="1256" spans="1:12">
      <c r="A1256" s="17">
        <v>45351</v>
      </c>
      <c r="B1256" s="22" t="s">
        <v>10</v>
      </c>
      <c r="C1256" s="22" t="s">
        <v>16</v>
      </c>
      <c r="D1256" s="22" t="s">
        <v>1544</v>
      </c>
      <c r="E1256" s="22" t="s">
        <v>18</v>
      </c>
      <c r="F1256" s="22" t="s">
        <v>19</v>
      </c>
      <c r="H1256" s="22" t="s">
        <v>20</v>
      </c>
      <c r="K1256" s="40"/>
      <c r="L1256" s="40"/>
    </row>
    <row r="1257" spans="1:12">
      <c r="A1257" s="17">
        <v>45351</v>
      </c>
      <c r="B1257" s="22" t="s">
        <v>10</v>
      </c>
      <c r="C1257" s="22" t="s">
        <v>16</v>
      </c>
      <c r="D1257" s="22" t="s">
        <v>1545</v>
      </c>
      <c r="E1257" s="22" t="s">
        <v>18</v>
      </c>
      <c r="F1257" s="22" t="s">
        <v>19</v>
      </c>
      <c r="H1257" s="22" t="s">
        <v>20</v>
      </c>
      <c r="K1257" s="40"/>
      <c r="L1257" s="40"/>
    </row>
    <row r="1258" spans="1:12">
      <c r="A1258" s="17">
        <v>45351</v>
      </c>
      <c r="B1258" s="22" t="s">
        <v>10</v>
      </c>
      <c r="C1258" s="22" t="s">
        <v>16</v>
      </c>
      <c r="D1258" s="22" t="s">
        <v>1546</v>
      </c>
      <c r="E1258" s="22" t="s">
        <v>18</v>
      </c>
      <c r="F1258" s="22" t="s">
        <v>19</v>
      </c>
      <c r="H1258" s="22" t="s">
        <v>20</v>
      </c>
      <c r="K1258" s="40"/>
      <c r="L1258" s="40"/>
    </row>
    <row r="1259" spans="1:12">
      <c r="A1259" s="17">
        <v>45351</v>
      </c>
      <c r="B1259" s="22" t="s">
        <v>10</v>
      </c>
      <c r="C1259" s="22" t="s">
        <v>533</v>
      </c>
      <c r="D1259" s="22" t="s">
        <v>1547</v>
      </c>
      <c r="E1259" s="22" t="s">
        <v>13</v>
      </c>
      <c r="F1259" s="22" t="s">
        <v>14</v>
      </c>
      <c r="G1259" s="9">
        <v>14</v>
      </c>
      <c r="H1259" s="22" t="s">
        <v>15</v>
      </c>
      <c r="I1259" s="28">
        <v>19.45</v>
      </c>
      <c r="J1259" s="28">
        <v>272.3</v>
      </c>
      <c r="K1259" s="40"/>
      <c r="L1259" s="40"/>
    </row>
    <row r="1260" spans="1:12">
      <c r="A1260" s="17">
        <v>45351</v>
      </c>
      <c r="B1260" s="22" t="s">
        <v>10</v>
      </c>
      <c r="C1260" s="22" t="s">
        <v>531</v>
      </c>
      <c r="D1260" s="22" t="s">
        <v>1548</v>
      </c>
      <c r="E1260" s="22" t="s">
        <v>55</v>
      </c>
      <c r="F1260" s="22"/>
      <c r="G1260" s="9">
        <v>5</v>
      </c>
      <c r="H1260" s="22" t="s">
        <v>15</v>
      </c>
      <c r="I1260" s="28">
        <v>83.16</v>
      </c>
      <c r="J1260" s="28">
        <v>415.8</v>
      </c>
      <c r="K1260" s="40"/>
      <c r="L1260" s="40"/>
    </row>
    <row r="1261" spans="1:12">
      <c r="A1261" s="17">
        <v>45351</v>
      </c>
      <c r="B1261" s="22" t="s">
        <v>10</v>
      </c>
      <c r="C1261" s="22" t="s">
        <v>529</v>
      </c>
      <c r="D1261" s="22" t="s">
        <v>1549</v>
      </c>
      <c r="E1261" s="22" t="s">
        <v>55</v>
      </c>
      <c r="F1261" s="22"/>
      <c r="G1261" s="9">
        <v>5</v>
      </c>
      <c r="H1261" s="22" t="s">
        <v>15</v>
      </c>
      <c r="I1261" s="28">
        <v>79.41</v>
      </c>
      <c r="J1261" s="28">
        <v>397.05</v>
      </c>
      <c r="K1261" s="40"/>
      <c r="L1261" s="40"/>
    </row>
    <row r="1262" spans="1:12">
      <c r="A1262" s="17">
        <v>45351</v>
      </c>
      <c r="B1262" s="22" t="s">
        <v>10</v>
      </c>
      <c r="C1262" s="22" t="s">
        <v>298</v>
      </c>
      <c r="D1262" s="22" t="s">
        <v>1550</v>
      </c>
      <c r="E1262" s="22" t="s">
        <v>55</v>
      </c>
      <c r="F1262" s="22"/>
      <c r="G1262" s="9">
        <v>5</v>
      </c>
      <c r="H1262" s="22" t="s">
        <v>15</v>
      </c>
      <c r="I1262" s="28">
        <v>55.75</v>
      </c>
      <c r="J1262" s="28">
        <v>278.75</v>
      </c>
      <c r="K1262" s="40"/>
      <c r="L1262" s="40"/>
    </row>
    <row r="1263" spans="1:12">
      <c r="A1263" s="17">
        <v>45351</v>
      </c>
      <c r="B1263" s="22" t="s">
        <v>10</v>
      </c>
      <c r="C1263" s="22" t="s">
        <v>16</v>
      </c>
      <c r="D1263" s="22" t="s">
        <v>1551</v>
      </c>
      <c r="E1263" s="22" t="s">
        <v>18</v>
      </c>
      <c r="F1263" s="22" t="s">
        <v>19</v>
      </c>
      <c r="H1263" s="22" t="s">
        <v>20</v>
      </c>
      <c r="K1263" s="40"/>
      <c r="L1263" s="40"/>
    </row>
    <row r="1264" spans="1:12">
      <c r="A1264" s="6">
        <v>45351</v>
      </c>
      <c r="B1264" s="22" t="s">
        <v>10</v>
      </c>
      <c r="C1264" s="22" t="s">
        <v>82</v>
      </c>
      <c r="D1264" s="22" t="s">
        <v>1552</v>
      </c>
      <c r="E1264" s="22" t="s">
        <v>65</v>
      </c>
      <c r="F1264" s="22" t="s">
        <v>75</v>
      </c>
      <c r="G1264" s="9">
        <v>91</v>
      </c>
      <c r="H1264" s="22" t="s">
        <v>15</v>
      </c>
      <c r="I1264" s="28">
        <v>41.28</v>
      </c>
      <c r="J1264" s="28">
        <v>3756.69</v>
      </c>
      <c r="K1264" s="40"/>
      <c r="L1264" s="40"/>
    </row>
    <row r="1265" spans="1:12">
      <c r="A1265" s="6">
        <v>45351</v>
      </c>
      <c r="B1265" s="22" t="s">
        <v>10</v>
      </c>
      <c r="C1265" s="22" t="s">
        <v>527</v>
      </c>
      <c r="D1265" s="22" t="s">
        <v>1553</v>
      </c>
      <c r="E1265" s="22" t="s">
        <v>58</v>
      </c>
      <c r="F1265" s="22" t="s">
        <v>237</v>
      </c>
      <c r="G1265" s="9">
        <v>3600</v>
      </c>
      <c r="H1265" s="22" t="s">
        <v>15</v>
      </c>
      <c r="I1265" s="28">
        <v>0</v>
      </c>
      <c r="J1265" s="28">
        <v>0</v>
      </c>
      <c r="K1265" s="40"/>
      <c r="L1265" s="40"/>
    </row>
    <row r="1266" spans="1:12">
      <c r="A1266" s="6">
        <v>45351</v>
      </c>
      <c r="B1266" s="22" t="s">
        <v>10</v>
      </c>
      <c r="C1266" s="22" t="s">
        <v>525</v>
      </c>
      <c r="D1266" s="22" t="s">
        <v>1554</v>
      </c>
      <c r="E1266" s="22" t="s">
        <v>58</v>
      </c>
      <c r="F1266" s="22" t="s">
        <v>237</v>
      </c>
      <c r="G1266" s="9">
        <v>950</v>
      </c>
      <c r="H1266" s="22" t="s">
        <v>15</v>
      </c>
      <c r="I1266" s="28">
        <v>0</v>
      </c>
      <c r="J1266" s="28">
        <v>0</v>
      </c>
      <c r="K1266" s="40"/>
      <c r="L1266" s="40"/>
    </row>
    <row r="1267" spans="1:12">
      <c r="A1267" s="17">
        <v>45351</v>
      </c>
      <c r="B1267" s="22" t="s">
        <v>10</v>
      </c>
      <c r="C1267" s="22" t="s">
        <v>523</v>
      </c>
      <c r="D1267" s="22" t="s">
        <v>1555</v>
      </c>
      <c r="E1267" s="22" t="s">
        <v>58</v>
      </c>
      <c r="F1267" s="22" t="s">
        <v>237</v>
      </c>
      <c r="G1267" s="9">
        <v>3600</v>
      </c>
      <c r="H1267" s="22" t="s">
        <v>15</v>
      </c>
      <c r="I1267" s="28">
        <v>0</v>
      </c>
      <c r="J1267" s="28">
        <v>0</v>
      </c>
      <c r="K1267" s="40"/>
      <c r="L1267" s="40"/>
    </row>
    <row r="1268" spans="1:12">
      <c r="A1268" s="17">
        <v>45351</v>
      </c>
      <c r="B1268" s="22" t="s">
        <v>10</v>
      </c>
      <c r="C1268" s="22" t="s">
        <v>521</v>
      </c>
      <c r="D1268" s="22" t="s">
        <v>1556</v>
      </c>
      <c r="E1268" s="22" t="s">
        <v>58</v>
      </c>
      <c r="F1268" s="22" t="s">
        <v>237</v>
      </c>
      <c r="G1268" s="9">
        <v>800</v>
      </c>
      <c r="H1268" s="22" t="s">
        <v>15</v>
      </c>
      <c r="I1268" s="28">
        <v>0</v>
      </c>
      <c r="J1268" s="28">
        <v>0</v>
      </c>
      <c r="K1268" s="40"/>
      <c r="L1268" s="40"/>
    </row>
    <row r="1269" spans="1:12">
      <c r="A1269" s="17">
        <v>45351</v>
      </c>
      <c r="B1269" s="22" t="s">
        <v>10</v>
      </c>
      <c r="C1269" s="22" t="s">
        <v>519</v>
      </c>
      <c r="D1269" s="22" t="s">
        <v>1557</v>
      </c>
      <c r="E1269" s="22" t="s">
        <v>58</v>
      </c>
      <c r="F1269" s="22" t="s">
        <v>237</v>
      </c>
      <c r="G1269" s="9">
        <v>24500</v>
      </c>
      <c r="H1269" s="22" t="s">
        <v>15</v>
      </c>
      <c r="I1269" s="28">
        <v>0</v>
      </c>
      <c r="J1269" s="28">
        <v>0</v>
      </c>
      <c r="K1269" s="40"/>
      <c r="L1269" s="40"/>
    </row>
    <row r="1270" spans="1:12">
      <c r="A1270" s="17">
        <v>45351</v>
      </c>
      <c r="B1270" s="22" t="s">
        <v>10</v>
      </c>
      <c r="C1270" s="22" t="s">
        <v>517</v>
      </c>
      <c r="D1270" s="22" t="s">
        <v>1558</v>
      </c>
      <c r="E1270" s="22" t="s">
        <v>58</v>
      </c>
      <c r="F1270" s="22" t="s">
        <v>237</v>
      </c>
      <c r="G1270" s="9">
        <v>3600</v>
      </c>
      <c r="H1270" s="22" t="s">
        <v>15</v>
      </c>
      <c r="I1270" s="28">
        <v>0</v>
      </c>
      <c r="J1270" s="28">
        <v>0</v>
      </c>
      <c r="K1270" s="40"/>
      <c r="L1270" s="40"/>
    </row>
    <row r="1271" spans="1:12">
      <c r="A1271" s="17">
        <v>45351</v>
      </c>
      <c r="B1271" s="22" t="s">
        <v>10</v>
      </c>
      <c r="C1271" s="22" t="s">
        <v>515</v>
      </c>
      <c r="D1271" s="22" t="s">
        <v>1559</v>
      </c>
      <c r="E1271" s="22" t="s">
        <v>58</v>
      </c>
      <c r="F1271" s="22" t="s">
        <v>237</v>
      </c>
      <c r="G1271" s="9">
        <v>950</v>
      </c>
      <c r="H1271" s="22" t="s">
        <v>15</v>
      </c>
      <c r="I1271" s="28">
        <v>0</v>
      </c>
      <c r="J1271" s="28">
        <v>0</v>
      </c>
      <c r="K1271" s="40"/>
      <c r="L1271" s="40"/>
    </row>
    <row r="1272" spans="1:12">
      <c r="A1272" s="17">
        <v>45351</v>
      </c>
      <c r="B1272" s="22" t="s">
        <v>10</v>
      </c>
      <c r="C1272" s="22" t="s">
        <v>282</v>
      </c>
      <c r="D1272" s="22" t="s">
        <v>1560</v>
      </c>
      <c r="E1272" s="22" t="s">
        <v>58</v>
      </c>
      <c r="F1272" s="22" t="s">
        <v>168</v>
      </c>
      <c r="G1272" s="9">
        <v>341250</v>
      </c>
      <c r="H1272" s="22" t="s">
        <v>15</v>
      </c>
      <c r="I1272" s="28">
        <v>0.01</v>
      </c>
      <c r="J1272" s="28">
        <v>2730</v>
      </c>
      <c r="K1272" s="40"/>
      <c r="L1272" s="40"/>
    </row>
    <row r="1273" spans="1:12">
      <c r="A1273" s="17">
        <v>45351</v>
      </c>
      <c r="B1273" s="22" t="s">
        <v>10</v>
      </c>
      <c r="C1273" s="22" t="s">
        <v>282</v>
      </c>
      <c r="D1273" s="22" t="s">
        <v>1561</v>
      </c>
      <c r="E1273" s="22" t="s">
        <v>58</v>
      </c>
      <c r="F1273" s="22" t="s">
        <v>168</v>
      </c>
      <c r="G1273" s="9">
        <v>48750</v>
      </c>
      <c r="H1273" s="22" t="s">
        <v>15</v>
      </c>
      <c r="I1273" s="28">
        <v>0.01</v>
      </c>
      <c r="J1273" s="28">
        <v>390</v>
      </c>
      <c r="K1273" s="40"/>
      <c r="L1273" s="40"/>
    </row>
    <row r="1274" spans="1:12">
      <c r="A1274" s="17">
        <v>45351</v>
      </c>
      <c r="B1274" s="22" t="s">
        <v>10</v>
      </c>
      <c r="C1274" s="22" t="s">
        <v>282</v>
      </c>
      <c r="D1274" s="22" t="s">
        <v>1562</v>
      </c>
      <c r="E1274" s="22" t="s">
        <v>58</v>
      </c>
      <c r="F1274" s="22" t="s">
        <v>168</v>
      </c>
      <c r="G1274" s="9">
        <v>48750</v>
      </c>
      <c r="H1274" s="22" t="s">
        <v>15</v>
      </c>
      <c r="I1274" s="28">
        <v>0.01</v>
      </c>
      <c r="J1274" s="28">
        <v>390</v>
      </c>
      <c r="K1274" s="40"/>
      <c r="L1274" s="40"/>
    </row>
    <row r="1275" spans="1:12">
      <c r="A1275" s="17">
        <v>45351</v>
      </c>
      <c r="B1275" s="22" t="s">
        <v>10</v>
      </c>
      <c r="C1275" s="22" t="s">
        <v>282</v>
      </c>
      <c r="D1275" s="22" t="s">
        <v>1563</v>
      </c>
      <c r="E1275" s="22" t="s">
        <v>58</v>
      </c>
      <c r="F1275" s="22" t="s">
        <v>168</v>
      </c>
      <c r="G1275" s="9">
        <v>48750</v>
      </c>
      <c r="H1275" s="22" t="s">
        <v>15</v>
      </c>
      <c r="I1275" s="28">
        <v>0.01</v>
      </c>
      <c r="J1275" s="28">
        <v>390</v>
      </c>
      <c r="K1275" s="40"/>
      <c r="L1275" s="40"/>
    </row>
    <row r="1276" spans="1:12">
      <c r="A1276" s="17">
        <v>45351</v>
      </c>
      <c r="B1276" s="22" t="s">
        <v>10</v>
      </c>
      <c r="C1276" s="22" t="s">
        <v>282</v>
      </c>
      <c r="D1276" s="22" t="s">
        <v>1564</v>
      </c>
      <c r="E1276" s="22" t="s">
        <v>58</v>
      </c>
      <c r="F1276" s="22" t="s">
        <v>168</v>
      </c>
      <c r="G1276" s="9">
        <v>32500</v>
      </c>
      <c r="H1276" s="22" t="s">
        <v>15</v>
      </c>
      <c r="I1276" s="28">
        <v>0.01</v>
      </c>
      <c r="J1276" s="28">
        <v>260</v>
      </c>
      <c r="K1276" s="40"/>
      <c r="L1276" s="40"/>
    </row>
    <row r="1277" spans="1:12">
      <c r="A1277" s="17">
        <v>45351</v>
      </c>
      <c r="B1277" s="22" t="s">
        <v>10</v>
      </c>
      <c r="C1277" s="22" t="s">
        <v>282</v>
      </c>
      <c r="D1277" s="22" t="s">
        <v>1565</v>
      </c>
      <c r="E1277" s="22" t="s">
        <v>58</v>
      </c>
      <c r="F1277" s="22" t="s">
        <v>168</v>
      </c>
      <c r="G1277" s="9">
        <v>6772</v>
      </c>
      <c r="H1277" s="22" t="s">
        <v>15</v>
      </c>
      <c r="I1277" s="28">
        <v>0.01</v>
      </c>
      <c r="J1277" s="28">
        <v>54.18</v>
      </c>
      <c r="K1277" s="40"/>
      <c r="L1277" s="40"/>
    </row>
    <row r="1278" spans="1:12">
      <c r="A1278" s="6">
        <v>45351</v>
      </c>
      <c r="B1278" s="22" t="s">
        <v>10</v>
      </c>
      <c r="C1278" s="22" t="s">
        <v>280</v>
      </c>
      <c r="D1278" s="22" t="s">
        <v>1566</v>
      </c>
      <c r="E1278" s="22" t="s">
        <v>58</v>
      </c>
      <c r="F1278" s="22" t="s">
        <v>168</v>
      </c>
      <c r="G1278" s="9">
        <v>25350</v>
      </c>
      <c r="H1278" s="22" t="s">
        <v>15</v>
      </c>
      <c r="I1278" s="28">
        <v>0.01</v>
      </c>
      <c r="J1278" s="28">
        <v>202.8</v>
      </c>
      <c r="K1278" s="40"/>
      <c r="L1278" s="40"/>
    </row>
    <row r="1279" spans="1:12">
      <c r="A1279" s="6">
        <v>45351</v>
      </c>
      <c r="B1279" s="22" t="s">
        <v>10</v>
      </c>
      <c r="C1279" s="22" t="s">
        <v>16</v>
      </c>
      <c r="D1279" s="22" t="s">
        <v>1567</v>
      </c>
      <c r="E1279" s="22" t="s">
        <v>18</v>
      </c>
      <c r="F1279" s="22" t="s">
        <v>19</v>
      </c>
      <c r="H1279" s="22" t="s">
        <v>20</v>
      </c>
      <c r="K1279" s="40"/>
      <c r="L1279" s="40"/>
    </row>
    <row r="1280" spans="1:12">
      <c r="A1280" s="17">
        <v>45351</v>
      </c>
      <c r="B1280" s="22" t="s">
        <v>10</v>
      </c>
      <c r="C1280" s="22" t="s">
        <v>16</v>
      </c>
      <c r="D1280" s="22" t="s">
        <v>1568</v>
      </c>
      <c r="E1280" s="22" t="s">
        <v>18</v>
      </c>
      <c r="F1280" s="22" t="s">
        <v>19</v>
      </c>
      <c r="H1280" s="22" t="s">
        <v>20</v>
      </c>
      <c r="K1280" s="40"/>
      <c r="L1280" s="40"/>
    </row>
    <row r="1281" spans="1:12">
      <c r="A1281" s="17">
        <v>45351</v>
      </c>
      <c r="B1281" s="22" t="s">
        <v>10</v>
      </c>
      <c r="C1281" s="22" t="s">
        <v>353</v>
      </c>
      <c r="D1281" s="22" t="s">
        <v>1569</v>
      </c>
      <c r="E1281" s="22" t="s">
        <v>58</v>
      </c>
      <c r="F1281" s="22" t="s">
        <v>168</v>
      </c>
      <c r="H1281" s="22" t="s">
        <v>15</v>
      </c>
      <c r="K1281" s="40"/>
      <c r="L1281" s="40"/>
    </row>
    <row r="1282" spans="1:12">
      <c r="A1282" s="17">
        <v>45351</v>
      </c>
      <c r="B1282" s="22" t="s">
        <v>10</v>
      </c>
      <c r="C1282" s="22" t="s">
        <v>353</v>
      </c>
      <c r="D1282" s="22" t="s">
        <v>1570</v>
      </c>
      <c r="E1282" s="22" t="s">
        <v>58</v>
      </c>
      <c r="F1282" s="22" t="s">
        <v>168</v>
      </c>
      <c r="H1282" s="22" t="s">
        <v>15</v>
      </c>
      <c r="K1282" s="40"/>
      <c r="L1282" s="40"/>
    </row>
    <row r="1283" spans="1:12">
      <c r="A1283" s="17">
        <v>45351</v>
      </c>
      <c r="B1283" s="22" t="s">
        <v>10</v>
      </c>
      <c r="C1283" s="22" t="s">
        <v>353</v>
      </c>
      <c r="D1283" s="22" t="s">
        <v>1571</v>
      </c>
      <c r="E1283" s="22" t="s">
        <v>58</v>
      </c>
      <c r="F1283" s="22" t="s">
        <v>168</v>
      </c>
      <c r="G1283" s="9">
        <v>40</v>
      </c>
      <c r="H1283" s="22" t="s">
        <v>15</v>
      </c>
      <c r="I1283" s="28">
        <v>0.01</v>
      </c>
      <c r="J1283" s="28">
        <v>0.32</v>
      </c>
      <c r="K1283" s="40"/>
      <c r="L1283" s="40"/>
    </row>
    <row r="1284" spans="1:12">
      <c r="A1284" s="17">
        <v>45351</v>
      </c>
      <c r="B1284" s="22" t="s">
        <v>10</v>
      </c>
      <c r="C1284" s="22" t="s">
        <v>353</v>
      </c>
      <c r="D1284" s="22" t="s">
        <v>1572</v>
      </c>
      <c r="E1284" s="22" t="s">
        <v>58</v>
      </c>
      <c r="F1284" s="22" t="s">
        <v>168</v>
      </c>
      <c r="G1284" s="9">
        <v>122</v>
      </c>
      <c r="H1284" s="22" t="s">
        <v>15</v>
      </c>
      <c r="I1284" s="28">
        <v>0.01</v>
      </c>
      <c r="J1284" s="28">
        <v>0.98</v>
      </c>
      <c r="K1284" s="40"/>
      <c r="L1284" s="40"/>
    </row>
    <row r="1285" spans="1:12">
      <c r="A1285" s="17">
        <v>45351</v>
      </c>
      <c r="B1285" s="22" t="s">
        <v>10</v>
      </c>
      <c r="C1285" s="22" t="s">
        <v>353</v>
      </c>
      <c r="D1285" s="22" t="s">
        <v>1573</v>
      </c>
      <c r="E1285" s="22" t="s">
        <v>58</v>
      </c>
      <c r="F1285" s="22" t="s">
        <v>168</v>
      </c>
      <c r="G1285" s="9">
        <v>32500</v>
      </c>
      <c r="H1285" s="22" t="s">
        <v>15</v>
      </c>
      <c r="I1285" s="28">
        <v>0.01</v>
      </c>
      <c r="J1285" s="28">
        <v>260</v>
      </c>
      <c r="K1285" s="40"/>
      <c r="L1285" s="40"/>
    </row>
    <row r="1286" spans="1:12">
      <c r="A1286" s="17">
        <v>45351</v>
      </c>
      <c r="B1286" s="22" t="s">
        <v>10</v>
      </c>
      <c r="C1286" s="22" t="s">
        <v>345</v>
      </c>
      <c r="D1286" s="22" t="s">
        <v>1574</v>
      </c>
      <c r="E1286" s="22" t="s">
        <v>58</v>
      </c>
      <c r="F1286" s="22" t="s">
        <v>168</v>
      </c>
      <c r="G1286" s="9">
        <v>48750</v>
      </c>
      <c r="H1286" s="22" t="s">
        <v>15</v>
      </c>
      <c r="I1286" s="28">
        <v>0.01</v>
      </c>
      <c r="J1286" s="28">
        <v>390</v>
      </c>
      <c r="K1286" s="40"/>
      <c r="L1286" s="40"/>
    </row>
    <row r="1287" spans="1:12">
      <c r="A1287" s="17">
        <v>45351</v>
      </c>
      <c r="B1287" s="22" t="s">
        <v>10</v>
      </c>
      <c r="C1287" s="22" t="s">
        <v>16</v>
      </c>
      <c r="D1287" s="22" t="s">
        <v>1575</v>
      </c>
      <c r="E1287" s="22" t="s">
        <v>18</v>
      </c>
      <c r="F1287" s="22" t="s">
        <v>19</v>
      </c>
      <c r="H1287" s="22" t="s">
        <v>20</v>
      </c>
      <c r="K1287" s="40"/>
      <c r="L1287" s="40"/>
    </row>
    <row r="1288" spans="1:12">
      <c r="A1288" s="6">
        <v>45351</v>
      </c>
      <c r="B1288" s="22" t="s">
        <v>10</v>
      </c>
      <c r="C1288" s="22" t="s">
        <v>16</v>
      </c>
      <c r="D1288" s="22" t="s">
        <v>1576</v>
      </c>
      <c r="E1288" s="22" t="s">
        <v>18</v>
      </c>
      <c r="F1288" s="22" t="s">
        <v>19</v>
      </c>
      <c r="H1288" s="22" t="s">
        <v>20</v>
      </c>
      <c r="K1288" s="40"/>
      <c r="L1288" s="40"/>
    </row>
    <row r="1289" spans="1:12">
      <c r="A1289" s="6">
        <v>45351</v>
      </c>
      <c r="B1289" s="22" t="s">
        <v>10</v>
      </c>
      <c r="C1289" s="22" t="s">
        <v>16</v>
      </c>
      <c r="D1289" s="22" t="s">
        <v>1577</v>
      </c>
      <c r="E1289" s="22" t="s">
        <v>18</v>
      </c>
      <c r="F1289" s="22" t="s">
        <v>19</v>
      </c>
      <c r="H1289" s="22" t="s">
        <v>20</v>
      </c>
      <c r="K1289" s="40"/>
      <c r="L1289" s="40"/>
    </row>
    <row r="1290" spans="1:12">
      <c r="A1290" s="6">
        <v>45351</v>
      </c>
      <c r="B1290" s="22" t="s">
        <v>10</v>
      </c>
      <c r="C1290" s="22" t="s">
        <v>345</v>
      </c>
      <c r="D1290" s="22" t="s">
        <v>1578</v>
      </c>
      <c r="E1290" s="22" t="s">
        <v>58</v>
      </c>
      <c r="F1290" s="22" t="s">
        <v>168</v>
      </c>
      <c r="G1290" s="9">
        <v>16250</v>
      </c>
      <c r="H1290" s="22" t="s">
        <v>15</v>
      </c>
      <c r="I1290" s="28">
        <v>0.01</v>
      </c>
      <c r="J1290" s="28">
        <v>130</v>
      </c>
      <c r="K1290" s="40"/>
      <c r="L1290" s="40"/>
    </row>
    <row r="1291" spans="1:12">
      <c r="A1291" s="17">
        <v>45351</v>
      </c>
      <c r="B1291" s="22" t="s">
        <v>10</v>
      </c>
      <c r="C1291" s="22" t="s">
        <v>16</v>
      </c>
      <c r="D1291" s="22" t="s">
        <v>1579</v>
      </c>
      <c r="E1291" s="22" t="s">
        <v>18</v>
      </c>
      <c r="F1291" s="22" t="s">
        <v>19</v>
      </c>
      <c r="H1291" s="22" t="s">
        <v>20</v>
      </c>
      <c r="K1291" s="40"/>
      <c r="L1291" s="40"/>
    </row>
    <row r="1292" spans="1:12">
      <c r="A1292" s="17">
        <v>45351</v>
      </c>
      <c r="B1292" s="22" t="s">
        <v>10</v>
      </c>
      <c r="C1292" s="22" t="s">
        <v>345</v>
      </c>
      <c r="D1292" s="22" t="s">
        <v>1580</v>
      </c>
      <c r="E1292" s="22" t="s">
        <v>58</v>
      </c>
      <c r="F1292" s="22" t="s">
        <v>168</v>
      </c>
      <c r="G1292" s="9">
        <v>163420</v>
      </c>
      <c r="H1292" s="22" t="s">
        <v>15</v>
      </c>
      <c r="I1292" s="28">
        <v>0.01</v>
      </c>
      <c r="J1292" s="28">
        <v>1307.3599999999999</v>
      </c>
      <c r="K1292" s="40"/>
      <c r="L1292" s="40"/>
    </row>
    <row r="1293" spans="1:12">
      <c r="A1293" s="17">
        <v>45351</v>
      </c>
      <c r="B1293" s="22" t="s">
        <v>10</v>
      </c>
      <c r="C1293" s="22" t="s">
        <v>345</v>
      </c>
      <c r="D1293" s="22" t="s">
        <v>1581</v>
      </c>
      <c r="E1293" s="22" t="s">
        <v>58</v>
      </c>
      <c r="F1293" s="22" t="s">
        <v>168</v>
      </c>
      <c r="G1293" s="9">
        <v>17550</v>
      </c>
      <c r="H1293" s="22" t="s">
        <v>15</v>
      </c>
      <c r="I1293" s="28">
        <v>0.01</v>
      </c>
      <c r="J1293" s="28">
        <v>140.4</v>
      </c>
      <c r="K1293" s="40"/>
      <c r="L1293" s="40"/>
    </row>
    <row r="1294" spans="1:12">
      <c r="A1294" s="17">
        <v>45351</v>
      </c>
      <c r="B1294" s="22" t="s">
        <v>10</v>
      </c>
      <c r="C1294" s="22" t="s">
        <v>337</v>
      </c>
      <c r="D1294" s="22" t="s">
        <v>1582</v>
      </c>
      <c r="E1294" s="22" t="s">
        <v>58</v>
      </c>
      <c r="F1294" s="22" t="s">
        <v>168</v>
      </c>
      <c r="H1294" s="22" t="s">
        <v>15</v>
      </c>
      <c r="K1294" s="40"/>
      <c r="L1294" s="40"/>
    </row>
    <row r="1295" spans="1:12">
      <c r="A1295" s="17">
        <v>45351</v>
      </c>
      <c r="B1295" s="22" t="s">
        <v>10</v>
      </c>
      <c r="C1295" s="22" t="s">
        <v>308</v>
      </c>
      <c r="D1295" s="22" t="s">
        <v>1583</v>
      </c>
      <c r="E1295" s="22" t="s">
        <v>58</v>
      </c>
      <c r="F1295" s="22" t="s">
        <v>168</v>
      </c>
      <c r="H1295" s="22" t="s">
        <v>15</v>
      </c>
      <c r="K1295" s="40"/>
      <c r="L1295" s="40"/>
    </row>
    <row r="1296" spans="1:12">
      <c r="A1296" s="17">
        <v>45351</v>
      </c>
      <c r="B1296" s="22" t="s">
        <v>10</v>
      </c>
      <c r="C1296" s="22" t="s">
        <v>16</v>
      </c>
      <c r="D1296" s="22" t="s">
        <v>1584</v>
      </c>
      <c r="E1296" s="22" t="s">
        <v>18</v>
      </c>
      <c r="F1296" s="22" t="s">
        <v>19</v>
      </c>
      <c r="H1296" s="22" t="s">
        <v>20</v>
      </c>
      <c r="K1296" s="40"/>
      <c r="L1296" s="40"/>
    </row>
    <row r="1297" spans="1:12">
      <c r="A1297" s="17">
        <v>45351</v>
      </c>
      <c r="B1297" s="22" t="s">
        <v>10</v>
      </c>
      <c r="C1297" s="22" t="s">
        <v>863</v>
      </c>
      <c r="D1297" s="22" t="s">
        <v>1585</v>
      </c>
      <c r="E1297" s="22" t="s">
        <v>18</v>
      </c>
      <c r="F1297" s="22" t="s">
        <v>242</v>
      </c>
      <c r="G1297" s="9">
        <v>28.13</v>
      </c>
      <c r="H1297" s="22" t="s">
        <v>20</v>
      </c>
      <c r="I1297" s="28">
        <v>12.3</v>
      </c>
      <c r="J1297" s="28">
        <v>346</v>
      </c>
      <c r="K1297" s="40"/>
      <c r="L1297" s="40"/>
    </row>
    <row r="1298" spans="1:12">
      <c r="A1298" s="17">
        <v>45351</v>
      </c>
      <c r="B1298" s="22" t="s">
        <v>10</v>
      </c>
      <c r="C1298" s="22" t="s">
        <v>865</v>
      </c>
      <c r="D1298" s="22" t="s">
        <v>1586</v>
      </c>
      <c r="E1298" s="22" t="s">
        <v>18</v>
      </c>
      <c r="F1298" s="22" t="s">
        <v>242</v>
      </c>
      <c r="G1298" s="9">
        <v>1.55</v>
      </c>
      <c r="H1298" s="22" t="s">
        <v>20</v>
      </c>
      <c r="I1298" s="28">
        <v>17.84</v>
      </c>
      <c r="J1298" s="28">
        <v>27.65</v>
      </c>
      <c r="K1298" s="40"/>
      <c r="L1298" s="40"/>
    </row>
    <row r="1299" spans="1:12">
      <c r="A1299" s="17">
        <v>45351</v>
      </c>
      <c r="B1299" s="22" t="s">
        <v>10</v>
      </c>
      <c r="C1299" s="22" t="s">
        <v>865</v>
      </c>
      <c r="D1299" s="22" t="s">
        <v>1587</v>
      </c>
      <c r="E1299" s="22" t="s">
        <v>18</v>
      </c>
      <c r="F1299" s="22" t="s">
        <v>242</v>
      </c>
      <c r="G1299" s="9">
        <v>133.85</v>
      </c>
      <c r="H1299" s="22" t="s">
        <v>20</v>
      </c>
      <c r="I1299" s="28">
        <v>17.84</v>
      </c>
      <c r="J1299" s="28">
        <v>2387.88</v>
      </c>
      <c r="K1299" s="40"/>
      <c r="L1299" s="40"/>
    </row>
    <row r="1300" spans="1:12">
      <c r="A1300" s="17">
        <v>45351</v>
      </c>
      <c r="B1300" s="22" t="s">
        <v>10</v>
      </c>
      <c r="C1300" s="22" t="s">
        <v>16</v>
      </c>
      <c r="D1300" s="22" t="s">
        <v>1588</v>
      </c>
      <c r="E1300" s="22" t="s">
        <v>18</v>
      </c>
      <c r="F1300" s="22" t="s">
        <v>19</v>
      </c>
      <c r="H1300" s="22" t="s">
        <v>20</v>
      </c>
      <c r="K1300" s="40"/>
      <c r="L1300" s="40"/>
    </row>
    <row r="1301" spans="1:12">
      <c r="A1301" s="17">
        <v>45351</v>
      </c>
      <c r="B1301" s="22" t="s">
        <v>10</v>
      </c>
      <c r="C1301" s="22" t="s">
        <v>360</v>
      </c>
      <c r="D1301" s="22" t="s">
        <v>1589</v>
      </c>
      <c r="E1301" s="22" t="s">
        <v>58</v>
      </c>
      <c r="F1301" s="22" t="s">
        <v>168</v>
      </c>
      <c r="H1301" s="22" t="s">
        <v>15</v>
      </c>
      <c r="K1301" s="40"/>
      <c r="L1301" s="40"/>
    </row>
    <row r="1302" spans="1:12">
      <c r="A1302" s="17">
        <v>45351</v>
      </c>
      <c r="B1302" s="22" t="s">
        <v>10</v>
      </c>
      <c r="C1302" s="22" t="s">
        <v>367</v>
      </c>
      <c r="D1302" s="22" t="s">
        <v>1590</v>
      </c>
      <c r="E1302" s="22" t="s">
        <v>58</v>
      </c>
      <c r="F1302" s="22" t="s">
        <v>168</v>
      </c>
      <c r="H1302" s="22" t="s">
        <v>15</v>
      </c>
      <c r="K1302" s="40"/>
      <c r="L1302" s="40"/>
    </row>
    <row r="1303" spans="1:12">
      <c r="A1303" s="17">
        <v>45351</v>
      </c>
      <c r="B1303" s="22" t="s">
        <v>10</v>
      </c>
      <c r="C1303" s="22" t="s">
        <v>371</v>
      </c>
      <c r="D1303" s="22" t="s">
        <v>1591</v>
      </c>
      <c r="E1303" s="22" t="s">
        <v>58</v>
      </c>
      <c r="F1303" s="22" t="s">
        <v>168</v>
      </c>
      <c r="G1303" s="9">
        <v>664</v>
      </c>
      <c r="H1303" s="22" t="s">
        <v>15</v>
      </c>
      <c r="I1303" s="28">
        <v>0.01</v>
      </c>
      <c r="J1303" s="28">
        <v>5.31</v>
      </c>
      <c r="K1303" s="40"/>
      <c r="L1303" s="40"/>
    </row>
    <row r="1304" spans="1:12">
      <c r="A1304" s="6">
        <v>45351</v>
      </c>
      <c r="B1304" s="22" t="s">
        <v>10</v>
      </c>
      <c r="C1304" s="22" t="s">
        <v>371</v>
      </c>
      <c r="D1304" s="22" t="s">
        <v>1592</v>
      </c>
      <c r="E1304" s="22" t="s">
        <v>58</v>
      </c>
      <c r="F1304" s="22" t="s">
        <v>168</v>
      </c>
      <c r="G1304" s="9">
        <v>32500</v>
      </c>
      <c r="H1304" s="22" t="s">
        <v>15</v>
      </c>
      <c r="I1304" s="28">
        <v>0.01</v>
      </c>
      <c r="J1304" s="28">
        <v>260</v>
      </c>
      <c r="K1304" s="40"/>
      <c r="L1304" s="40"/>
    </row>
    <row r="1305" spans="1:12">
      <c r="A1305" s="6">
        <v>45351</v>
      </c>
      <c r="B1305" s="22" t="s">
        <v>10</v>
      </c>
      <c r="C1305" s="22" t="s">
        <v>16</v>
      </c>
      <c r="D1305" s="22" t="s">
        <v>1593</v>
      </c>
      <c r="E1305" s="22" t="s">
        <v>18</v>
      </c>
      <c r="F1305" s="22" t="s">
        <v>19</v>
      </c>
      <c r="H1305" s="22" t="s">
        <v>20</v>
      </c>
      <c r="K1305" s="40"/>
      <c r="L1305" s="40"/>
    </row>
    <row r="1306" spans="1:12">
      <c r="A1306" s="6">
        <v>45351</v>
      </c>
      <c r="B1306" s="22" t="s">
        <v>10</v>
      </c>
      <c r="C1306" s="22" t="s">
        <v>562</v>
      </c>
      <c r="D1306" s="22" t="s">
        <v>1594</v>
      </c>
      <c r="E1306" s="22" t="s">
        <v>18</v>
      </c>
      <c r="F1306" s="22" t="s">
        <v>40</v>
      </c>
      <c r="H1306" s="22" t="s">
        <v>41</v>
      </c>
      <c r="K1306" s="40"/>
      <c r="L1306" s="40"/>
    </row>
    <row r="1307" spans="1:12">
      <c r="A1307" s="17">
        <v>45351</v>
      </c>
      <c r="B1307" s="22" t="s">
        <v>10</v>
      </c>
      <c r="C1307" s="22" t="s">
        <v>562</v>
      </c>
      <c r="D1307" s="22" t="s">
        <v>1595</v>
      </c>
      <c r="E1307" s="22" t="s">
        <v>18</v>
      </c>
      <c r="F1307" s="22" t="s">
        <v>40</v>
      </c>
      <c r="H1307" s="22" t="s">
        <v>41</v>
      </c>
      <c r="K1307" s="40"/>
      <c r="L1307" s="40"/>
    </row>
    <row r="1308" spans="1:12">
      <c r="A1308" s="17">
        <v>45351</v>
      </c>
      <c r="B1308" s="22" t="s">
        <v>10</v>
      </c>
      <c r="C1308" s="22" t="s">
        <v>282</v>
      </c>
      <c r="D1308" s="22" t="s">
        <v>1596</v>
      </c>
      <c r="E1308" s="22" t="s">
        <v>58</v>
      </c>
      <c r="F1308" s="22" t="s">
        <v>168</v>
      </c>
      <c r="H1308" s="22" t="s">
        <v>15</v>
      </c>
      <c r="K1308" s="40"/>
      <c r="L1308" s="40"/>
    </row>
    <row r="1309" spans="1:12">
      <c r="A1309" s="17">
        <v>45351</v>
      </c>
      <c r="B1309" s="22" t="s">
        <v>10</v>
      </c>
      <c r="C1309" s="22" t="s">
        <v>564</v>
      </c>
      <c r="D1309" s="22" t="s">
        <v>1597</v>
      </c>
      <c r="E1309" s="22" t="s">
        <v>18</v>
      </c>
      <c r="F1309" s="22" t="s">
        <v>40</v>
      </c>
      <c r="G1309" s="9">
        <v>12</v>
      </c>
      <c r="H1309" s="22" t="s">
        <v>41</v>
      </c>
      <c r="I1309" s="28">
        <v>24</v>
      </c>
      <c r="J1309" s="28">
        <v>288</v>
      </c>
      <c r="K1309" s="40"/>
      <c r="L1309" s="40"/>
    </row>
    <row r="1310" spans="1:12">
      <c r="A1310" s="17">
        <v>45351</v>
      </c>
      <c r="B1310" s="22" t="s">
        <v>10</v>
      </c>
      <c r="C1310" s="22" t="s">
        <v>166</v>
      </c>
      <c r="D1310" s="22" t="s">
        <v>1598</v>
      </c>
      <c r="E1310" s="22" t="s">
        <v>58</v>
      </c>
      <c r="F1310" s="22" t="s">
        <v>168</v>
      </c>
      <c r="H1310" s="22" t="s">
        <v>15</v>
      </c>
      <c r="K1310" s="40"/>
      <c r="L1310" s="40"/>
    </row>
    <row r="1311" spans="1:12">
      <c r="A1311" s="17">
        <v>45351</v>
      </c>
      <c r="B1311" s="22" t="s">
        <v>10</v>
      </c>
      <c r="C1311" s="22" t="s">
        <v>169</v>
      </c>
      <c r="D1311" s="22" t="s">
        <v>1599</v>
      </c>
      <c r="E1311" s="22" t="s">
        <v>58</v>
      </c>
      <c r="F1311" s="22" t="s">
        <v>168</v>
      </c>
      <c r="H1311" s="22" t="s">
        <v>15</v>
      </c>
      <c r="K1311" s="40"/>
      <c r="L1311" s="40"/>
    </row>
    <row r="1312" spans="1:12">
      <c r="A1312" s="17">
        <v>45351</v>
      </c>
      <c r="B1312" s="22" t="s">
        <v>10</v>
      </c>
      <c r="C1312" s="22" t="s">
        <v>169</v>
      </c>
      <c r="D1312" s="22" t="s">
        <v>1600</v>
      </c>
      <c r="E1312" s="22" t="s">
        <v>58</v>
      </c>
      <c r="F1312" s="22" t="s">
        <v>168</v>
      </c>
      <c r="H1312" s="22" t="s">
        <v>15</v>
      </c>
      <c r="K1312" s="40"/>
      <c r="L1312" s="40"/>
    </row>
    <row r="1313" spans="1:12">
      <c r="A1313" s="17">
        <v>45351</v>
      </c>
      <c r="B1313" s="22" t="s">
        <v>10</v>
      </c>
      <c r="C1313" s="22" t="s">
        <v>282</v>
      </c>
      <c r="D1313" s="22" t="s">
        <v>1601</v>
      </c>
      <c r="E1313" s="22" t="s">
        <v>58</v>
      </c>
      <c r="F1313" s="22" t="s">
        <v>168</v>
      </c>
      <c r="H1313" s="22" t="s">
        <v>15</v>
      </c>
      <c r="K1313" s="40"/>
      <c r="L1313" s="40"/>
    </row>
    <row r="1314" spans="1:12">
      <c r="A1314" s="17">
        <v>45351</v>
      </c>
      <c r="B1314" s="22" t="s">
        <v>10</v>
      </c>
      <c r="C1314" s="22" t="s">
        <v>282</v>
      </c>
      <c r="D1314" s="22" t="s">
        <v>1602</v>
      </c>
      <c r="E1314" s="22" t="s">
        <v>58</v>
      </c>
      <c r="F1314" s="22" t="s">
        <v>168</v>
      </c>
      <c r="G1314" s="9">
        <v>32500</v>
      </c>
      <c r="H1314" s="22" t="s">
        <v>15</v>
      </c>
      <c r="I1314" s="28">
        <v>0.01</v>
      </c>
      <c r="J1314" s="28">
        <v>260</v>
      </c>
      <c r="K1314" s="40"/>
      <c r="L1314" s="40"/>
    </row>
    <row r="1315" spans="1:12">
      <c r="A1315" s="17">
        <v>45351</v>
      </c>
      <c r="B1315" s="22" t="s">
        <v>10</v>
      </c>
      <c r="C1315" s="22" t="s">
        <v>282</v>
      </c>
      <c r="D1315" s="22" t="s">
        <v>1603</v>
      </c>
      <c r="E1315" s="22" t="s">
        <v>58</v>
      </c>
      <c r="F1315" s="22" t="s">
        <v>168</v>
      </c>
      <c r="G1315" s="9">
        <v>97500</v>
      </c>
      <c r="H1315" s="22" t="s">
        <v>15</v>
      </c>
      <c r="I1315" s="28">
        <v>0.01</v>
      </c>
      <c r="J1315" s="28">
        <v>780</v>
      </c>
      <c r="K1315" s="40"/>
      <c r="L1315" s="40"/>
    </row>
    <row r="1316" spans="1:12">
      <c r="A1316" s="17">
        <v>45351</v>
      </c>
      <c r="B1316" s="22" t="s">
        <v>10</v>
      </c>
      <c r="C1316" s="22" t="s">
        <v>266</v>
      </c>
      <c r="D1316" s="22" t="s">
        <v>1604</v>
      </c>
      <c r="E1316" s="22" t="s">
        <v>58</v>
      </c>
      <c r="F1316" s="22" t="s">
        <v>268</v>
      </c>
      <c r="H1316" s="22" t="s">
        <v>15</v>
      </c>
      <c r="K1316" s="40"/>
      <c r="L1316" s="40"/>
    </row>
    <row r="1317" spans="1:12">
      <c r="A1317" s="17">
        <v>45351</v>
      </c>
      <c r="B1317" s="22" t="s">
        <v>10</v>
      </c>
      <c r="C1317" s="22" t="s">
        <v>250</v>
      </c>
      <c r="D1317" s="22" t="s">
        <v>1605</v>
      </c>
      <c r="E1317" s="22" t="s">
        <v>18</v>
      </c>
      <c r="F1317" s="22" t="s">
        <v>242</v>
      </c>
      <c r="H1317" s="22" t="s">
        <v>20</v>
      </c>
      <c r="K1317" s="40"/>
      <c r="L1317" s="40"/>
    </row>
    <row r="1318" spans="1:12">
      <c r="A1318" s="6">
        <v>45351</v>
      </c>
      <c r="B1318" s="22" t="s">
        <v>10</v>
      </c>
      <c r="C1318" s="22" t="s">
        <v>169</v>
      </c>
      <c r="D1318" s="22" t="s">
        <v>1606</v>
      </c>
      <c r="E1318" s="22" t="s">
        <v>58</v>
      </c>
      <c r="F1318" s="22" t="s">
        <v>168</v>
      </c>
      <c r="H1318" s="22" t="s">
        <v>15</v>
      </c>
      <c r="K1318" s="40"/>
      <c r="L1318" s="40"/>
    </row>
    <row r="1319" spans="1:12">
      <c r="A1319" s="6">
        <v>45351</v>
      </c>
      <c r="B1319" s="22" t="s">
        <v>10</v>
      </c>
      <c r="C1319" s="22" t="s">
        <v>169</v>
      </c>
      <c r="D1319" s="22" t="s">
        <v>1607</v>
      </c>
      <c r="E1319" s="22" t="s">
        <v>58</v>
      </c>
      <c r="F1319" s="22" t="s">
        <v>168</v>
      </c>
      <c r="H1319" s="22" t="s">
        <v>15</v>
      </c>
      <c r="K1319" s="40"/>
      <c r="L1319" s="40"/>
    </row>
    <row r="1320" spans="1:12">
      <c r="A1320" s="17">
        <v>45351</v>
      </c>
      <c r="B1320" s="22" t="s">
        <v>10</v>
      </c>
      <c r="C1320" s="22" t="s">
        <v>169</v>
      </c>
      <c r="D1320" s="22" t="s">
        <v>1608</v>
      </c>
      <c r="E1320" s="22" t="s">
        <v>58</v>
      </c>
      <c r="F1320" s="22" t="s">
        <v>168</v>
      </c>
      <c r="H1320" s="22" t="s">
        <v>15</v>
      </c>
      <c r="K1320" s="40"/>
      <c r="L1320" s="40"/>
    </row>
    <row r="1321" spans="1:12">
      <c r="A1321" s="17">
        <v>45351</v>
      </c>
      <c r="B1321" s="22" t="s">
        <v>10</v>
      </c>
      <c r="C1321" s="22" t="s">
        <v>248</v>
      </c>
      <c r="D1321" s="22" t="s">
        <v>1609</v>
      </c>
      <c r="E1321" s="22" t="s">
        <v>18</v>
      </c>
      <c r="F1321" s="22" t="s">
        <v>237</v>
      </c>
      <c r="H1321" s="22" t="s">
        <v>41</v>
      </c>
      <c r="K1321" s="40"/>
      <c r="L1321" s="40"/>
    </row>
    <row r="1322" spans="1:12">
      <c r="A1322" s="17">
        <v>45351</v>
      </c>
      <c r="B1322" s="22" t="s">
        <v>10</v>
      </c>
      <c r="C1322" s="22" t="s">
        <v>240</v>
      </c>
      <c r="D1322" s="22" t="s">
        <v>1610</v>
      </c>
      <c r="E1322" s="22" t="s">
        <v>18</v>
      </c>
      <c r="F1322" s="22" t="s">
        <v>242</v>
      </c>
      <c r="H1322" s="22" t="s">
        <v>20</v>
      </c>
      <c r="K1322" s="40"/>
      <c r="L1322" s="40"/>
    </row>
    <row r="1323" spans="1:12">
      <c r="A1323" s="17">
        <v>45351</v>
      </c>
      <c r="B1323" s="22" t="s">
        <v>10</v>
      </c>
      <c r="C1323" s="22" t="s">
        <v>240</v>
      </c>
      <c r="D1323" s="22" t="s">
        <v>1611</v>
      </c>
      <c r="E1323" s="22" t="s">
        <v>18</v>
      </c>
      <c r="F1323" s="22" t="s">
        <v>242</v>
      </c>
      <c r="H1323" s="22" t="s">
        <v>20</v>
      </c>
      <c r="K1323" s="40"/>
      <c r="L1323" s="40"/>
    </row>
    <row r="1324" spans="1:12">
      <c r="A1324" s="17">
        <v>45351</v>
      </c>
      <c r="B1324" s="22" t="s">
        <v>10</v>
      </c>
      <c r="C1324" s="22" t="s">
        <v>371</v>
      </c>
      <c r="D1324" s="22" t="s">
        <v>1612</v>
      </c>
      <c r="E1324" s="22" t="s">
        <v>58</v>
      </c>
      <c r="F1324" s="22" t="s">
        <v>168</v>
      </c>
      <c r="G1324" s="9">
        <v>205149</v>
      </c>
      <c r="H1324" s="22" t="s">
        <v>15</v>
      </c>
      <c r="I1324" s="28">
        <v>0.01</v>
      </c>
      <c r="J1324" s="28">
        <v>2051.4899999999998</v>
      </c>
      <c r="K1324" s="40"/>
      <c r="L1324" s="40"/>
    </row>
    <row r="1325" spans="1:12">
      <c r="A1325" s="17">
        <v>45351</v>
      </c>
      <c r="B1325" s="22" t="s">
        <v>10</v>
      </c>
      <c r="C1325" s="22" t="s">
        <v>371</v>
      </c>
      <c r="D1325" s="22" t="s">
        <v>1613</v>
      </c>
      <c r="E1325" s="22" t="s">
        <v>58</v>
      </c>
      <c r="F1325" s="22" t="s">
        <v>168</v>
      </c>
      <c r="G1325" s="9">
        <v>395188</v>
      </c>
      <c r="H1325" s="22" t="s">
        <v>15</v>
      </c>
      <c r="I1325" s="28">
        <v>0.01</v>
      </c>
      <c r="J1325" s="28">
        <v>3951.88</v>
      </c>
      <c r="K1325" s="40"/>
      <c r="L1325" s="40"/>
    </row>
    <row r="1326" spans="1:12">
      <c r="A1326" s="17">
        <v>45351</v>
      </c>
      <c r="B1326" s="22" t="s">
        <v>10</v>
      </c>
      <c r="C1326" s="22" t="s">
        <v>371</v>
      </c>
      <c r="D1326" s="22" t="s">
        <v>1614</v>
      </c>
      <c r="E1326" s="22" t="s">
        <v>58</v>
      </c>
      <c r="F1326" s="22" t="s">
        <v>168</v>
      </c>
      <c r="G1326" s="9">
        <v>130696</v>
      </c>
      <c r="H1326" s="22" t="s">
        <v>15</v>
      </c>
      <c r="I1326" s="28">
        <v>0.01</v>
      </c>
      <c r="J1326" s="28">
        <v>1306.96</v>
      </c>
      <c r="K1326" s="40"/>
      <c r="L1326" s="40"/>
    </row>
    <row r="1327" spans="1:12">
      <c r="A1327" s="17">
        <v>45351</v>
      </c>
      <c r="B1327" s="22" t="s">
        <v>10</v>
      </c>
      <c r="C1327" s="22" t="s">
        <v>282</v>
      </c>
      <c r="D1327" s="22" t="s">
        <v>1615</v>
      </c>
      <c r="E1327" s="22" t="s">
        <v>58</v>
      </c>
      <c r="F1327" s="22" t="s">
        <v>168</v>
      </c>
      <c r="G1327" s="9">
        <v>652928</v>
      </c>
      <c r="H1327" s="22" t="s">
        <v>15</v>
      </c>
      <c r="I1327" s="28">
        <v>0.01</v>
      </c>
      <c r="J1327" s="28">
        <v>6529.28</v>
      </c>
      <c r="K1327" s="40"/>
      <c r="L1327" s="40"/>
    </row>
    <row r="1328" spans="1:12">
      <c r="A1328" s="6">
        <v>45351</v>
      </c>
      <c r="B1328" s="22" t="s">
        <v>10</v>
      </c>
      <c r="C1328" s="22" t="s">
        <v>282</v>
      </c>
      <c r="D1328" s="22" t="s">
        <v>1616</v>
      </c>
      <c r="E1328" s="22" t="s">
        <v>58</v>
      </c>
      <c r="F1328" s="22" t="s">
        <v>168</v>
      </c>
      <c r="G1328" s="9">
        <v>131818</v>
      </c>
      <c r="H1328" s="22" t="s">
        <v>15</v>
      </c>
      <c r="I1328" s="28">
        <v>0.01</v>
      </c>
      <c r="J1328" s="28">
        <v>1318.18</v>
      </c>
      <c r="K1328" s="40"/>
      <c r="L1328" s="40"/>
    </row>
    <row r="1329" spans="1:12">
      <c r="A1329" s="6">
        <v>45351</v>
      </c>
      <c r="B1329" s="22" t="s">
        <v>10</v>
      </c>
      <c r="C1329" s="22" t="s">
        <v>282</v>
      </c>
      <c r="D1329" s="22" t="s">
        <v>1617</v>
      </c>
      <c r="E1329" s="22" t="s">
        <v>58</v>
      </c>
      <c r="F1329" s="22" t="s">
        <v>168</v>
      </c>
      <c r="G1329" s="9">
        <v>92677</v>
      </c>
      <c r="H1329" s="22" t="s">
        <v>15</v>
      </c>
      <c r="I1329" s="28">
        <v>0.01</v>
      </c>
      <c r="J1329" s="28">
        <v>926.77</v>
      </c>
      <c r="K1329" s="40"/>
      <c r="L1329" s="40"/>
    </row>
    <row r="1330" spans="1:12">
      <c r="A1330" s="6">
        <v>45351</v>
      </c>
      <c r="B1330" s="22" t="s">
        <v>10</v>
      </c>
      <c r="C1330" s="22" t="s">
        <v>582</v>
      </c>
      <c r="D1330" s="22" t="s">
        <v>1618</v>
      </c>
      <c r="E1330" s="22" t="s">
        <v>58</v>
      </c>
      <c r="F1330" s="22" t="s">
        <v>168</v>
      </c>
      <c r="G1330" s="9">
        <v>147691</v>
      </c>
      <c r="H1330" s="22" t="s">
        <v>15</v>
      </c>
      <c r="I1330" s="28">
        <v>0.01</v>
      </c>
      <c r="J1330" s="28">
        <v>1476.91</v>
      </c>
      <c r="K1330" s="40"/>
      <c r="L1330" s="40"/>
    </row>
    <row r="1331" spans="1:12">
      <c r="A1331" s="6">
        <v>45351</v>
      </c>
      <c r="B1331" s="22" t="s">
        <v>10</v>
      </c>
      <c r="C1331" s="22" t="s">
        <v>582</v>
      </c>
      <c r="D1331" s="22" t="s">
        <v>1619</v>
      </c>
      <c r="E1331" s="22" t="s">
        <v>58</v>
      </c>
      <c r="F1331" s="22" t="s">
        <v>168</v>
      </c>
      <c r="G1331" s="9">
        <v>160147</v>
      </c>
      <c r="H1331" s="22" t="s">
        <v>15</v>
      </c>
      <c r="I1331" s="28">
        <v>0.01</v>
      </c>
      <c r="J1331" s="28">
        <v>1601.47</v>
      </c>
      <c r="K1331" s="40"/>
      <c r="L1331" s="40"/>
    </row>
    <row r="1332" spans="1:12">
      <c r="A1332" s="17">
        <v>45351</v>
      </c>
      <c r="B1332" s="22" t="s">
        <v>10</v>
      </c>
      <c r="C1332" s="22" t="s">
        <v>582</v>
      </c>
      <c r="D1332" s="22" t="s">
        <v>1620</v>
      </c>
      <c r="E1332" s="22" t="s">
        <v>58</v>
      </c>
      <c r="F1332" s="22" t="s">
        <v>168</v>
      </c>
      <c r="G1332" s="9">
        <v>481000</v>
      </c>
      <c r="H1332" s="22" t="s">
        <v>15</v>
      </c>
      <c r="I1332" s="28">
        <v>0.01</v>
      </c>
      <c r="J1332" s="28">
        <v>4810</v>
      </c>
      <c r="K1332" s="40"/>
      <c r="L1332" s="40"/>
    </row>
    <row r="1333" spans="1:12">
      <c r="A1333" s="17">
        <v>45351</v>
      </c>
      <c r="B1333" s="22" t="s">
        <v>10</v>
      </c>
      <c r="C1333" s="22" t="s">
        <v>169</v>
      </c>
      <c r="D1333" s="22" t="s">
        <v>1621</v>
      </c>
      <c r="E1333" s="22" t="s">
        <v>58</v>
      </c>
      <c r="F1333" s="22" t="s">
        <v>168</v>
      </c>
      <c r="H1333" s="22" t="s">
        <v>15</v>
      </c>
      <c r="K1333" s="40"/>
      <c r="L1333" s="40"/>
    </row>
    <row r="1334" spans="1:12">
      <c r="A1334" s="17">
        <v>45351</v>
      </c>
      <c r="B1334" s="22" t="s">
        <v>10</v>
      </c>
      <c r="C1334" s="22" t="s">
        <v>582</v>
      </c>
      <c r="D1334" s="22" t="s">
        <v>1622</v>
      </c>
      <c r="E1334" s="22" t="s">
        <v>58</v>
      </c>
      <c r="F1334" s="22" t="s">
        <v>168</v>
      </c>
      <c r="G1334" s="9">
        <v>55645</v>
      </c>
      <c r="H1334" s="22" t="s">
        <v>15</v>
      </c>
      <c r="I1334" s="28">
        <v>0.01</v>
      </c>
      <c r="J1334" s="28">
        <v>556.45000000000005</v>
      </c>
      <c r="K1334" s="40"/>
      <c r="L1334" s="40"/>
    </row>
    <row r="1335" spans="1:12">
      <c r="A1335" s="17">
        <v>45351</v>
      </c>
      <c r="B1335" s="22" t="s">
        <v>10</v>
      </c>
      <c r="C1335" s="22" t="s">
        <v>582</v>
      </c>
      <c r="D1335" s="22" t="s">
        <v>1623</v>
      </c>
      <c r="E1335" s="22" t="s">
        <v>58</v>
      </c>
      <c r="F1335" s="22" t="s">
        <v>168</v>
      </c>
      <c r="G1335" s="9">
        <v>55634</v>
      </c>
      <c r="H1335" s="22" t="s">
        <v>15</v>
      </c>
      <c r="I1335" s="28">
        <v>0.01</v>
      </c>
      <c r="J1335" s="28">
        <v>556.34</v>
      </c>
      <c r="K1335" s="40"/>
      <c r="L1335" s="40"/>
    </row>
    <row r="1336" spans="1:12">
      <c r="A1336" s="17">
        <v>45351</v>
      </c>
      <c r="B1336" s="22" t="s">
        <v>10</v>
      </c>
      <c r="C1336" s="22" t="s">
        <v>169</v>
      </c>
      <c r="D1336" s="22" t="s">
        <v>1624</v>
      </c>
      <c r="E1336" s="22" t="s">
        <v>58</v>
      </c>
      <c r="F1336" s="22" t="s">
        <v>168</v>
      </c>
      <c r="H1336" s="22" t="s">
        <v>15</v>
      </c>
      <c r="K1336" s="40"/>
      <c r="L1336" s="40"/>
    </row>
    <row r="1337" spans="1:12">
      <c r="A1337" s="17">
        <v>45351</v>
      </c>
      <c r="B1337" s="22" t="s">
        <v>10</v>
      </c>
      <c r="C1337" s="22" t="s">
        <v>169</v>
      </c>
      <c r="D1337" s="22" t="s">
        <v>1625</v>
      </c>
      <c r="E1337" s="22" t="s">
        <v>58</v>
      </c>
      <c r="F1337" s="22" t="s">
        <v>168</v>
      </c>
      <c r="H1337" s="22" t="s">
        <v>15</v>
      </c>
      <c r="K1337" s="40"/>
      <c r="L1337" s="40"/>
    </row>
    <row r="1338" spans="1:12">
      <c r="A1338" s="17">
        <v>45351</v>
      </c>
      <c r="B1338" s="22" t="s">
        <v>10</v>
      </c>
      <c r="C1338" s="22" t="s">
        <v>169</v>
      </c>
      <c r="D1338" s="22" t="s">
        <v>1626</v>
      </c>
      <c r="E1338" s="22" t="s">
        <v>58</v>
      </c>
      <c r="F1338" s="22" t="s">
        <v>168</v>
      </c>
      <c r="H1338" s="22" t="s">
        <v>15</v>
      </c>
      <c r="K1338" s="40"/>
      <c r="L1338" s="40"/>
    </row>
    <row r="1339" spans="1:12">
      <c r="A1339" s="17">
        <v>45351</v>
      </c>
      <c r="B1339" s="22" t="s">
        <v>10</v>
      </c>
      <c r="C1339" s="22" t="s">
        <v>240</v>
      </c>
      <c r="D1339" s="22" t="s">
        <v>1627</v>
      </c>
      <c r="E1339" s="22" t="s">
        <v>18</v>
      </c>
      <c r="F1339" s="22" t="s">
        <v>242</v>
      </c>
      <c r="H1339" s="22" t="s">
        <v>20</v>
      </c>
      <c r="K1339" s="40"/>
      <c r="L1339" s="40"/>
    </row>
    <row r="1340" spans="1:12">
      <c r="A1340" s="17">
        <v>45351</v>
      </c>
      <c r="B1340" s="22" t="s">
        <v>10</v>
      </c>
      <c r="C1340" s="22" t="s">
        <v>169</v>
      </c>
      <c r="D1340" s="22" t="s">
        <v>1628</v>
      </c>
      <c r="E1340" s="22" t="s">
        <v>58</v>
      </c>
      <c r="F1340" s="22" t="s">
        <v>168</v>
      </c>
      <c r="H1340" s="22" t="s">
        <v>15</v>
      </c>
      <c r="K1340" s="40"/>
      <c r="L1340" s="40"/>
    </row>
    <row r="1341" spans="1:12">
      <c r="A1341" s="17">
        <v>45351</v>
      </c>
      <c r="B1341" s="22" t="s">
        <v>10</v>
      </c>
      <c r="C1341" s="22" t="s">
        <v>180</v>
      </c>
      <c r="D1341" s="22" t="s">
        <v>1629</v>
      </c>
      <c r="E1341" s="22" t="s">
        <v>58</v>
      </c>
      <c r="F1341" s="22" t="s">
        <v>168</v>
      </c>
      <c r="G1341" s="9">
        <v>208</v>
      </c>
      <c r="H1341" s="22" t="s">
        <v>15</v>
      </c>
      <c r="I1341" s="28">
        <v>0.01</v>
      </c>
      <c r="J1341" s="28">
        <v>1.66</v>
      </c>
      <c r="K1341" s="40"/>
      <c r="L1341" s="40"/>
    </row>
    <row r="1342" spans="1:12">
      <c r="A1342" s="17">
        <v>45351</v>
      </c>
      <c r="B1342" s="22" t="s">
        <v>10</v>
      </c>
      <c r="C1342" s="22" t="s">
        <v>240</v>
      </c>
      <c r="D1342" s="22" t="s">
        <v>1630</v>
      </c>
      <c r="E1342" s="22" t="s">
        <v>18</v>
      </c>
      <c r="F1342" s="22" t="s">
        <v>242</v>
      </c>
      <c r="H1342" s="22" t="s">
        <v>20</v>
      </c>
      <c r="K1342" s="40"/>
      <c r="L1342" s="40"/>
    </row>
    <row r="1343" spans="1:12">
      <c r="A1343" s="17">
        <v>45351</v>
      </c>
      <c r="B1343" s="22" t="s">
        <v>10</v>
      </c>
      <c r="C1343" s="22" t="s">
        <v>240</v>
      </c>
      <c r="D1343" s="22" t="s">
        <v>1631</v>
      </c>
      <c r="E1343" s="22" t="s">
        <v>18</v>
      </c>
      <c r="F1343" s="22" t="s">
        <v>242</v>
      </c>
      <c r="H1343" s="22" t="s">
        <v>20</v>
      </c>
      <c r="K1343" s="40"/>
      <c r="L1343" s="40"/>
    </row>
    <row r="1344" spans="1:12">
      <c r="A1344" s="17">
        <v>45351</v>
      </c>
      <c r="B1344" s="22" t="s">
        <v>10</v>
      </c>
      <c r="C1344" s="22" t="s">
        <v>180</v>
      </c>
      <c r="D1344" s="22" t="s">
        <v>1632</v>
      </c>
      <c r="E1344" s="22" t="s">
        <v>58</v>
      </c>
      <c r="F1344" s="22" t="s">
        <v>168</v>
      </c>
      <c r="G1344" s="9">
        <v>84430</v>
      </c>
      <c r="H1344" s="22" t="s">
        <v>15</v>
      </c>
      <c r="I1344" s="28">
        <v>0.01</v>
      </c>
      <c r="J1344" s="28">
        <v>675.44</v>
      </c>
      <c r="K1344" s="40"/>
      <c r="L1344" s="40"/>
    </row>
    <row r="1345" spans="1:12">
      <c r="A1345" s="17">
        <v>45351</v>
      </c>
      <c r="B1345" s="22" t="s">
        <v>10</v>
      </c>
      <c r="C1345" s="22" t="s">
        <v>282</v>
      </c>
      <c r="D1345" s="22" t="s">
        <v>1633</v>
      </c>
      <c r="E1345" s="22" t="s">
        <v>58</v>
      </c>
      <c r="F1345" s="22" t="s">
        <v>168</v>
      </c>
      <c r="G1345" s="9">
        <v>78291</v>
      </c>
      <c r="H1345" s="22" t="s">
        <v>15</v>
      </c>
      <c r="I1345" s="28">
        <v>0.01</v>
      </c>
      <c r="J1345" s="28">
        <v>782.91</v>
      </c>
      <c r="K1345" s="40"/>
      <c r="L1345" s="40"/>
    </row>
    <row r="1346" spans="1:12">
      <c r="A1346" s="17">
        <v>45351</v>
      </c>
      <c r="B1346" s="22" t="s">
        <v>10</v>
      </c>
      <c r="C1346" s="22" t="s">
        <v>282</v>
      </c>
      <c r="D1346" s="22" t="s">
        <v>1634</v>
      </c>
      <c r="E1346" s="22" t="s">
        <v>58</v>
      </c>
      <c r="F1346" s="22" t="s">
        <v>168</v>
      </c>
      <c r="G1346" s="9">
        <v>236364</v>
      </c>
      <c r="H1346" s="22" t="s">
        <v>15</v>
      </c>
      <c r="I1346" s="28">
        <v>0.01</v>
      </c>
      <c r="J1346" s="28">
        <v>2363.64</v>
      </c>
      <c r="K1346" s="40"/>
      <c r="L1346" s="40"/>
    </row>
    <row r="1347" spans="1:12">
      <c r="A1347" s="17">
        <v>45351</v>
      </c>
      <c r="B1347" s="22" t="s">
        <v>10</v>
      </c>
      <c r="C1347" s="22" t="s">
        <v>282</v>
      </c>
      <c r="D1347" s="22" t="s">
        <v>1635</v>
      </c>
      <c r="E1347" s="22" t="s">
        <v>58</v>
      </c>
      <c r="F1347" s="22" t="s">
        <v>168</v>
      </c>
      <c r="G1347" s="9">
        <v>16489</v>
      </c>
      <c r="H1347" s="22" t="s">
        <v>15</v>
      </c>
      <c r="I1347" s="28">
        <v>0.01</v>
      </c>
      <c r="J1347" s="28">
        <v>164.89</v>
      </c>
      <c r="K1347" s="40"/>
      <c r="L1347" s="40"/>
    </row>
    <row r="1348" spans="1:12">
      <c r="A1348" s="17">
        <v>45351</v>
      </c>
      <c r="B1348" s="22" t="s">
        <v>10</v>
      </c>
      <c r="C1348" s="22" t="s">
        <v>282</v>
      </c>
      <c r="D1348" s="22" t="s">
        <v>1636</v>
      </c>
      <c r="E1348" s="22" t="s">
        <v>58</v>
      </c>
      <c r="F1348" s="22" t="s">
        <v>168</v>
      </c>
      <c r="G1348" s="9">
        <v>26693</v>
      </c>
      <c r="H1348" s="22" t="s">
        <v>15</v>
      </c>
      <c r="I1348" s="28">
        <v>0.01</v>
      </c>
      <c r="J1348" s="28">
        <v>266.93</v>
      </c>
      <c r="K1348" s="40"/>
      <c r="L1348" s="40"/>
    </row>
    <row r="1349" spans="1:12">
      <c r="A1349" s="6">
        <v>45351</v>
      </c>
      <c r="B1349" s="22" t="s">
        <v>10</v>
      </c>
      <c r="C1349" s="22" t="s">
        <v>180</v>
      </c>
      <c r="D1349" s="22" t="s">
        <v>1637</v>
      </c>
      <c r="E1349" s="22" t="s">
        <v>58</v>
      </c>
      <c r="F1349" s="22" t="s">
        <v>168</v>
      </c>
      <c r="G1349" s="9">
        <v>97500</v>
      </c>
      <c r="H1349" s="22" t="s">
        <v>15</v>
      </c>
      <c r="I1349" s="28">
        <v>0.01</v>
      </c>
      <c r="J1349" s="28">
        <v>780</v>
      </c>
      <c r="K1349" s="40"/>
      <c r="L1349" s="40"/>
    </row>
    <row r="1350" spans="1:12">
      <c r="A1350" s="6">
        <v>45351</v>
      </c>
      <c r="B1350" s="22" t="s">
        <v>62</v>
      </c>
      <c r="C1350" s="22" t="s">
        <v>136</v>
      </c>
      <c r="D1350" s="22" t="s">
        <v>1638</v>
      </c>
      <c r="E1350" s="22" t="s">
        <v>65</v>
      </c>
      <c r="F1350" s="22" t="s">
        <v>75</v>
      </c>
      <c r="G1350" s="9">
        <v>192</v>
      </c>
      <c r="H1350" s="22" t="s">
        <v>15</v>
      </c>
      <c r="I1350" s="28">
        <v>42.21</v>
      </c>
      <c r="J1350" s="28">
        <v>8104.32</v>
      </c>
      <c r="K1350" s="40"/>
      <c r="L1350" s="40"/>
    </row>
    <row r="1351" spans="1:12">
      <c r="A1351" s="17">
        <v>45351</v>
      </c>
      <c r="B1351" s="22" t="s">
        <v>10</v>
      </c>
      <c r="C1351" s="22" t="s">
        <v>180</v>
      </c>
      <c r="D1351" s="22" t="s">
        <v>1639</v>
      </c>
      <c r="E1351" s="22" t="s">
        <v>58</v>
      </c>
      <c r="F1351" s="22" t="s">
        <v>168</v>
      </c>
      <c r="G1351" s="9">
        <v>292500</v>
      </c>
      <c r="H1351" s="22" t="s">
        <v>15</v>
      </c>
      <c r="I1351" s="28">
        <v>0.01</v>
      </c>
      <c r="J1351" s="28">
        <v>2340.0100000000002</v>
      </c>
      <c r="K1351" s="40"/>
      <c r="L1351" s="40"/>
    </row>
    <row r="1352" spans="1:12">
      <c r="A1352" s="17">
        <v>45351</v>
      </c>
      <c r="B1352" s="22" t="s">
        <v>10</v>
      </c>
      <c r="C1352" s="22" t="s">
        <v>16</v>
      </c>
      <c r="D1352" s="22" t="s">
        <v>1640</v>
      </c>
      <c r="E1352" s="22" t="s">
        <v>18</v>
      </c>
      <c r="F1352" s="22" t="s">
        <v>19</v>
      </c>
      <c r="G1352" s="9">
        <v>6559.8</v>
      </c>
      <c r="H1352" s="22" t="s">
        <v>20</v>
      </c>
      <c r="I1352" s="28">
        <v>0.43</v>
      </c>
      <c r="J1352" s="28">
        <v>2831.87</v>
      </c>
      <c r="K1352" s="40"/>
      <c r="L1352" s="40"/>
    </row>
    <row r="1353" spans="1:12">
      <c r="A1353" s="17">
        <v>45351</v>
      </c>
      <c r="B1353" s="22" t="s">
        <v>10</v>
      </c>
      <c r="C1353" s="22" t="s">
        <v>16</v>
      </c>
      <c r="D1353" s="22" t="s">
        <v>1641</v>
      </c>
      <c r="E1353" s="22" t="s">
        <v>18</v>
      </c>
      <c r="F1353" s="22" t="s">
        <v>19</v>
      </c>
      <c r="G1353" s="9">
        <v>28300</v>
      </c>
      <c r="H1353" s="22" t="s">
        <v>20</v>
      </c>
      <c r="I1353" s="28">
        <v>0.43</v>
      </c>
      <c r="J1353" s="28">
        <v>12217.11</v>
      </c>
      <c r="K1353" s="40"/>
      <c r="L1353" s="40"/>
    </row>
    <row r="1354" spans="1:12">
      <c r="A1354" s="17">
        <v>45351</v>
      </c>
      <c r="B1354" s="22" t="s">
        <v>10</v>
      </c>
      <c r="C1354" s="22" t="s">
        <v>197</v>
      </c>
      <c r="D1354" s="22" t="s">
        <v>1642</v>
      </c>
      <c r="E1354" s="22" t="s">
        <v>58</v>
      </c>
      <c r="F1354" s="22" t="s">
        <v>168</v>
      </c>
      <c r="G1354" s="9">
        <v>15246</v>
      </c>
      <c r="H1354" s="22" t="s">
        <v>15</v>
      </c>
      <c r="I1354" s="28">
        <v>0.01</v>
      </c>
      <c r="J1354" s="28">
        <v>152.46</v>
      </c>
      <c r="K1354" s="40"/>
      <c r="L1354" s="40"/>
    </row>
    <row r="1355" spans="1:12">
      <c r="A1355" s="17">
        <v>45351</v>
      </c>
      <c r="B1355" s="22" t="s">
        <v>10</v>
      </c>
      <c r="C1355" s="22" t="s">
        <v>878</v>
      </c>
      <c r="D1355" s="22" t="s">
        <v>1643</v>
      </c>
      <c r="E1355" s="22" t="s">
        <v>55</v>
      </c>
      <c r="F1355" s="22"/>
      <c r="G1355" s="9">
        <v>150</v>
      </c>
      <c r="H1355" s="22" t="s">
        <v>15</v>
      </c>
      <c r="I1355" s="28">
        <v>5.81</v>
      </c>
      <c r="J1355" s="28">
        <v>871.5</v>
      </c>
      <c r="K1355" s="40"/>
      <c r="L1355" s="40"/>
    </row>
    <row r="1356" spans="1:12">
      <c r="A1356" s="17">
        <v>45351</v>
      </c>
      <c r="B1356" s="22" t="s">
        <v>10</v>
      </c>
      <c r="C1356" s="22" t="s">
        <v>880</v>
      </c>
      <c r="D1356" s="22" t="s">
        <v>1644</v>
      </c>
      <c r="E1356" s="22" t="s">
        <v>58</v>
      </c>
      <c r="F1356" s="22" t="s">
        <v>59</v>
      </c>
      <c r="G1356" s="9">
        <v>2015</v>
      </c>
      <c r="H1356" s="22" t="s">
        <v>15</v>
      </c>
      <c r="I1356" s="28">
        <v>7.0000000000000007E-2</v>
      </c>
      <c r="J1356" s="28">
        <v>141.05000000000001</v>
      </c>
      <c r="K1356" s="40"/>
      <c r="L1356" s="40"/>
    </row>
    <row r="1357" spans="1:12">
      <c r="A1357" s="17">
        <v>45351</v>
      </c>
      <c r="B1357" s="22" t="s">
        <v>10</v>
      </c>
      <c r="C1357" s="22" t="s">
        <v>180</v>
      </c>
      <c r="D1357" s="22" t="s">
        <v>1645</v>
      </c>
      <c r="E1357" s="22" t="s">
        <v>58</v>
      </c>
      <c r="F1357" s="22" t="s">
        <v>168</v>
      </c>
      <c r="G1357" s="9">
        <v>70346</v>
      </c>
      <c r="H1357" s="22" t="s">
        <v>15</v>
      </c>
      <c r="I1357" s="28">
        <v>0.01</v>
      </c>
      <c r="J1357" s="28">
        <v>703.46</v>
      </c>
      <c r="K1357" s="40"/>
      <c r="L1357" s="40"/>
    </row>
    <row r="1358" spans="1:12">
      <c r="A1358" s="17">
        <v>45351</v>
      </c>
      <c r="B1358" s="22" t="s">
        <v>10</v>
      </c>
      <c r="C1358" s="22" t="s">
        <v>180</v>
      </c>
      <c r="D1358" s="22" t="s">
        <v>1646</v>
      </c>
      <c r="E1358" s="22" t="s">
        <v>58</v>
      </c>
      <c r="F1358" s="22" t="s">
        <v>168</v>
      </c>
      <c r="G1358" s="9">
        <v>91429</v>
      </c>
      <c r="H1358" s="22" t="s">
        <v>15</v>
      </c>
      <c r="I1358" s="28">
        <v>0.01</v>
      </c>
      <c r="J1358" s="28">
        <v>914.29</v>
      </c>
      <c r="K1358" s="40"/>
      <c r="L1358" s="40"/>
    </row>
    <row r="1359" spans="1:12">
      <c r="A1359" s="6">
        <v>45351</v>
      </c>
      <c r="B1359" s="22" t="s">
        <v>10</v>
      </c>
      <c r="C1359" s="22" t="s">
        <v>180</v>
      </c>
      <c r="D1359" s="22" t="s">
        <v>1647</v>
      </c>
      <c r="E1359" s="22" t="s">
        <v>58</v>
      </c>
      <c r="F1359" s="22" t="s">
        <v>168</v>
      </c>
      <c r="G1359" s="9">
        <v>104171</v>
      </c>
      <c r="H1359" s="22" t="s">
        <v>15</v>
      </c>
      <c r="I1359" s="28">
        <v>0.01</v>
      </c>
      <c r="J1359" s="28">
        <v>1041.71</v>
      </c>
      <c r="K1359" s="40"/>
      <c r="L1359" s="40"/>
    </row>
    <row r="1360" spans="1:12">
      <c r="A1360" s="6">
        <v>45351</v>
      </c>
      <c r="B1360" s="22" t="s">
        <v>10</v>
      </c>
      <c r="C1360" s="22" t="s">
        <v>282</v>
      </c>
      <c r="D1360" s="22" t="s">
        <v>1648</v>
      </c>
      <c r="E1360" s="22" t="s">
        <v>58</v>
      </c>
      <c r="F1360" s="22" t="s">
        <v>168</v>
      </c>
      <c r="G1360" s="9">
        <v>32500</v>
      </c>
      <c r="H1360" s="22" t="s">
        <v>15</v>
      </c>
      <c r="I1360" s="28">
        <v>0.01</v>
      </c>
      <c r="J1360" s="28">
        <v>260</v>
      </c>
      <c r="K1360" s="40"/>
      <c r="L1360" s="40"/>
    </row>
    <row r="1361" spans="1:12">
      <c r="A1361" s="6">
        <v>45351</v>
      </c>
      <c r="B1361" s="22" t="s">
        <v>10</v>
      </c>
      <c r="C1361" s="22" t="s">
        <v>206</v>
      </c>
      <c r="D1361" s="22" t="s">
        <v>1649</v>
      </c>
      <c r="E1361" s="22" t="s">
        <v>58</v>
      </c>
      <c r="F1361" s="22" t="s">
        <v>168</v>
      </c>
      <c r="G1361" s="9">
        <v>11050</v>
      </c>
      <c r="H1361" s="22" t="s">
        <v>15</v>
      </c>
      <c r="I1361" s="28">
        <v>0.01</v>
      </c>
      <c r="J1361" s="28">
        <v>88.4</v>
      </c>
      <c r="K1361" s="40"/>
      <c r="L1361" s="40"/>
    </row>
    <row r="1362" spans="1:12">
      <c r="A1362" s="17">
        <v>45351</v>
      </c>
      <c r="B1362" s="22" t="s">
        <v>62</v>
      </c>
      <c r="C1362" s="22" t="s">
        <v>73</v>
      </c>
      <c r="D1362" s="22" t="s">
        <v>1650</v>
      </c>
      <c r="E1362" s="22" t="s">
        <v>65</v>
      </c>
      <c r="F1362" s="22" t="s">
        <v>75</v>
      </c>
      <c r="G1362" s="9">
        <v>32</v>
      </c>
      <c r="H1362" s="22" t="s">
        <v>15</v>
      </c>
      <c r="I1362" s="28">
        <v>42.21</v>
      </c>
      <c r="J1362" s="28">
        <v>1350.72</v>
      </c>
      <c r="K1362" s="40"/>
      <c r="L1362" s="40"/>
    </row>
    <row r="1363" spans="1:12">
      <c r="A1363" s="17">
        <v>45351</v>
      </c>
      <c r="B1363" s="22" t="s">
        <v>62</v>
      </c>
      <c r="C1363" s="22" t="s">
        <v>73</v>
      </c>
      <c r="D1363" s="22" t="s">
        <v>1651</v>
      </c>
      <c r="E1363" s="22" t="s">
        <v>65</v>
      </c>
      <c r="F1363" s="22" t="s">
        <v>75</v>
      </c>
      <c r="G1363" s="9">
        <v>92</v>
      </c>
      <c r="H1363" s="22" t="s">
        <v>15</v>
      </c>
      <c r="I1363" s="28">
        <v>42.21</v>
      </c>
      <c r="J1363" s="28">
        <v>3883.32</v>
      </c>
      <c r="K1363" s="40"/>
      <c r="L1363" s="40"/>
    </row>
    <row r="1364" spans="1:12">
      <c r="A1364" s="17">
        <v>45351</v>
      </c>
      <c r="B1364" s="22" t="s">
        <v>62</v>
      </c>
      <c r="C1364" s="22" t="s">
        <v>77</v>
      </c>
      <c r="D1364" s="22" t="s">
        <v>1652</v>
      </c>
      <c r="E1364" s="22" t="s">
        <v>65</v>
      </c>
      <c r="F1364" s="22" t="s">
        <v>66</v>
      </c>
      <c r="G1364" s="9">
        <v>16</v>
      </c>
      <c r="H1364" s="22" t="s">
        <v>15</v>
      </c>
      <c r="I1364" s="28">
        <v>78.260000000000005</v>
      </c>
      <c r="J1364" s="28">
        <v>1252.1600000000001</v>
      </c>
      <c r="K1364" s="40"/>
      <c r="L1364" s="40"/>
    </row>
    <row r="1365" spans="1:12">
      <c r="A1365" s="17">
        <v>45351</v>
      </c>
      <c r="B1365" s="22" t="s">
        <v>62</v>
      </c>
      <c r="C1365" s="22" t="s">
        <v>77</v>
      </c>
      <c r="D1365" s="22" t="s">
        <v>1653</v>
      </c>
      <c r="E1365" s="22" t="s">
        <v>65</v>
      </c>
      <c r="F1365" s="22" t="s">
        <v>66</v>
      </c>
      <c r="G1365" s="9">
        <v>14</v>
      </c>
      <c r="H1365" s="22" t="s">
        <v>15</v>
      </c>
      <c r="I1365" s="28">
        <v>78.260000000000005</v>
      </c>
      <c r="J1365" s="28">
        <v>1095.6400000000001</v>
      </c>
      <c r="K1365" s="40"/>
      <c r="L1365" s="40"/>
    </row>
    <row r="1366" spans="1:12">
      <c r="A1366" s="17">
        <v>45351</v>
      </c>
      <c r="B1366" s="22" t="s">
        <v>62</v>
      </c>
      <c r="C1366" s="22" t="s">
        <v>82</v>
      </c>
      <c r="D1366" s="22" t="s">
        <v>1654</v>
      </c>
      <c r="E1366" s="22" t="s">
        <v>65</v>
      </c>
      <c r="F1366" s="22" t="s">
        <v>75</v>
      </c>
      <c r="G1366" s="9">
        <v>96</v>
      </c>
      <c r="H1366" s="22" t="s">
        <v>15</v>
      </c>
      <c r="I1366" s="28">
        <v>42.21</v>
      </c>
      <c r="J1366" s="28">
        <v>4052.16</v>
      </c>
      <c r="K1366" s="40"/>
      <c r="L1366" s="40"/>
    </row>
    <row r="1367" spans="1:12">
      <c r="A1367" s="17">
        <v>45351</v>
      </c>
      <c r="B1367" s="22" t="s">
        <v>10</v>
      </c>
      <c r="C1367" s="22" t="s">
        <v>513</v>
      </c>
      <c r="D1367" s="22" t="s">
        <v>1655</v>
      </c>
      <c r="E1367" s="22" t="s">
        <v>58</v>
      </c>
      <c r="F1367" s="22" t="s">
        <v>237</v>
      </c>
      <c r="G1367" s="9">
        <v>1425</v>
      </c>
      <c r="H1367" s="22" t="s">
        <v>15</v>
      </c>
      <c r="I1367" s="28">
        <v>0</v>
      </c>
      <c r="J1367" s="28">
        <v>0</v>
      </c>
      <c r="K1367" s="40"/>
      <c r="L1367" s="40"/>
    </row>
    <row r="1368" spans="1:12">
      <c r="A1368" s="17">
        <v>45351</v>
      </c>
      <c r="B1368" s="22" t="s">
        <v>10</v>
      </c>
      <c r="C1368" s="22" t="s">
        <v>511</v>
      </c>
      <c r="D1368" s="22" t="s">
        <v>1656</v>
      </c>
      <c r="E1368" s="22" t="s">
        <v>58</v>
      </c>
      <c r="F1368" s="22" t="s">
        <v>237</v>
      </c>
      <c r="G1368" s="9">
        <v>780</v>
      </c>
      <c r="H1368" s="22" t="s">
        <v>15</v>
      </c>
      <c r="I1368" s="28">
        <v>0</v>
      </c>
      <c r="J1368" s="28">
        <v>0</v>
      </c>
      <c r="K1368" s="40"/>
      <c r="L1368" s="40"/>
    </row>
    <row r="1369" spans="1:12">
      <c r="A1369" s="17">
        <v>45351</v>
      </c>
      <c r="B1369" s="22" t="s">
        <v>10</v>
      </c>
      <c r="C1369" s="22" t="s">
        <v>351</v>
      </c>
      <c r="D1369" s="22" t="s">
        <v>1657</v>
      </c>
      <c r="E1369" s="22" t="s">
        <v>58</v>
      </c>
      <c r="F1369" s="22" t="s">
        <v>268</v>
      </c>
      <c r="G1369" s="9">
        <v>4</v>
      </c>
      <c r="H1369" s="22" t="s">
        <v>15</v>
      </c>
      <c r="I1369" s="28">
        <v>0.35</v>
      </c>
      <c r="J1369" s="28">
        <v>1.4</v>
      </c>
      <c r="K1369" s="40"/>
      <c r="L1369" s="40"/>
    </row>
    <row r="1370" spans="1:12">
      <c r="A1370" s="17">
        <v>45351</v>
      </c>
      <c r="B1370" s="22" t="s">
        <v>10</v>
      </c>
      <c r="C1370" s="22" t="s">
        <v>351</v>
      </c>
      <c r="D1370" s="22" t="s">
        <v>1658</v>
      </c>
      <c r="E1370" s="22" t="s">
        <v>58</v>
      </c>
      <c r="F1370" s="22" t="s">
        <v>268</v>
      </c>
      <c r="G1370" s="9">
        <v>1630</v>
      </c>
      <c r="H1370" s="22" t="s">
        <v>15</v>
      </c>
      <c r="I1370" s="28">
        <v>0.35</v>
      </c>
      <c r="J1370" s="28">
        <v>570.5</v>
      </c>
      <c r="K1370" s="40"/>
      <c r="L1370" s="40"/>
    </row>
    <row r="1371" spans="1:12">
      <c r="A1371" s="17">
        <v>45351</v>
      </c>
      <c r="B1371" s="22" t="s">
        <v>10</v>
      </c>
      <c r="C1371" s="22" t="s">
        <v>347</v>
      </c>
      <c r="D1371" s="22" t="s">
        <v>1659</v>
      </c>
      <c r="E1371" s="22" t="s">
        <v>58</v>
      </c>
      <c r="F1371" s="22" t="s">
        <v>268</v>
      </c>
      <c r="G1371" s="9">
        <v>19533</v>
      </c>
      <c r="H1371" s="22" t="s">
        <v>15</v>
      </c>
      <c r="I1371" s="28">
        <v>0.19</v>
      </c>
      <c r="J1371" s="28">
        <v>3613.61</v>
      </c>
      <c r="K1371" s="40"/>
      <c r="L1371" s="40"/>
    </row>
    <row r="1372" spans="1:12">
      <c r="A1372" s="17">
        <v>45351</v>
      </c>
      <c r="B1372" s="22" t="s">
        <v>10</v>
      </c>
      <c r="C1372" s="22" t="s">
        <v>343</v>
      </c>
      <c r="D1372" s="22" t="s">
        <v>1660</v>
      </c>
      <c r="E1372" s="22" t="s">
        <v>58</v>
      </c>
      <c r="F1372" s="22" t="s">
        <v>268</v>
      </c>
      <c r="G1372" s="9">
        <v>19382</v>
      </c>
      <c r="H1372" s="22" t="s">
        <v>15</v>
      </c>
      <c r="I1372" s="28">
        <v>0.19</v>
      </c>
      <c r="J1372" s="28">
        <v>3585.67</v>
      </c>
      <c r="K1372" s="40"/>
      <c r="L1372" s="40"/>
    </row>
    <row r="1373" spans="1:12">
      <c r="A1373" s="17">
        <v>45351</v>
      </c>
      <c r="B1373" s="22" t="s">
        <v>10</v>
      </c>
      <c r="C1373" s="22" t="s">
        <v>339</v>
      </c>
      <c r="D1373" s="22" t="s">
        <v>1661</v>
      </c>
      <c r="E1373" s="22" t="s">
        <v>58</v>
      </c>
      <c r="F1373" s="22" t="s">
        <v>268</v>
      </c>
      <c r="G1373" s="9">
        <v>20930</v>
      </c>
      <c r="H1373" s="22" t="s">
        <v>15</v>
      </c>
      <c r="I1373" s="28">
        <v>0.19</v>
      </c>
      <c r="J1373" s="28">
        <v>3872.05</v>
      </c>
      <c r="K1373" s="40"/>
      <c r="L1373" s="40"/>
    </row>
    <row r="1374" spans="1:12">
      <c r="A1374" s="6">
        <v>45351</v>
      </c>
      <c r="B1374" s="22" t="s">
        <v>10</v>
      </c>
      <c r="C1374" s="22" t="s">
        <v>334</v>
      </c>
      <c r="D1374" s="22" t="s">
        <v>1662</v>
      </c>
      <c r="E1374" s="22" t="s">
        <v>58</v>
      </c>
      <c r="F1374" s="22" t="s">
        <v>268</v>
      </c>
      <c r="G1374" s="9">
        <v>24701</v>
      </c>
      <c r="H1374" s="22" t="s">
        <v>15</v>
      </c>
      <c r="I1374" s="28">
        <v>0.19</v>
      </c>
      <c r="J1374" s="28">
        <v>4569.68</v>
      </c>
      <c r="K1374" s="40"/>
      <c r="L1374" s="40"/>
    </row>
    <row r="1375" spans="1:12">
      <c r="A1375" s="6">
        <v>45351</v>
      </c>
      <c r="B1375" s="22" t="s">
        <v>10</v>
      </c>
      <c r="C1375" s="22" t="s">
        <v>503</v>
      </c>
      <c r="D1375" s="22" t="s">
        <v>1663</v>
      </c>
      <c r="E1375" s="22" t="s">
        <v>58</v>
      </c>
      <c r="F1375" s="22" t="s">
        <v>268</v>
      </c>
      <c r="G1375" s="9">
        <v>8494</v>
      </c>
      <c r="H1375" s="22" t="s">
        <v>15</v>
      </c>
      <c r="I1375" s="28">
        <v>0.19</v>
      </c>
      <c r="J1375" s="28">
        <v>1571.39</v>
      </c>
      <c r="K1375" s="40"/>
      <c r="L1375" s="40"/>
    </row>
    <row r="1376" spans="1:12">
      <c r="A1376" s="6">
        <v>45351</v>
      </c>
      <c r="B1376" s="22" t="s">
        <v>10</v>
      </c>
      <c r="C1376" s="22" t="s">
        <v>332</v>
      </c>
      <c r="D1376" s="22" t="s">
        <v>1664</v>
      </c>
      <c r="E1376" s="22" t="s">
        <v>58</v>
      </c>
      <c r="F1376" s="22" t="s">
        <v>268</v>
      </c>
      <c r="G1376" s="9">
        <v>23402</v>
      </c>
      <c r="H1376" s="22" t="s">
        <v>15</v>
      </c>
      <c r="I1376" s="28">
        <v>0.19</v>
      </c>
      <c r="J1376" s="28">
        <v>4329.37</v>
      </c>
      <c r="K1376" s="40"/>
      <c r="L1376" s="40"/>
    </row>
    <row r="1377" spans="1:12">
      <c r="A1377" s="17">
        <v>45351</v>
      </c>
      <c r="B1377" s="22" t="s">
        <v>10</v>
      </c>
      <c r="C1377" s="22" t="s">
        <v>329</v>
      </c>
      <c r="D1377" s="22" t="s">
        <v>1665</v>
      </c>
      <c r="E1377" s="22" t="s">
        <v>58</v>
      </c>
      <c r="F1377" s="22" t="s">
        <v>268</v>
      </c>
      <c r="G1377" s="9">
        <v>17674</v>
      </c>
      <c r="H1377" s="22" t="s">
        <v>15</v>
      </c>
      <c r="I1377" s="28">
        <v>0.19</v>
      </c>
      <c r="J1377" s="28">
        <v>3269.69</v>
      </c>
      <c r="K1377" s="40"/>
      <c r="L1377" s="40"/>
    </row>
    <row r="1378" spans="1:12">
      <c r="A1378" s="17">
        <v>45351</v>
      </c>
      <c r="B1378" s="22" t="s">
        <v>10</v>
      </c>
      <c r="C1378" s="22" t="s">
        <v>327</v>
      </c>
      <c r="D1378" s="22" t="s">
        <v>1666</v>
      </c>
      <c r="E1378" s="22" t="s">
        <v>58</v>
      </c>
      <c r="F1378" s="22" t="s">
        <v>268</v>
      </c>
      <c r="G1378" s="9">
        <v>150</v>
      </c>
      <c r="H1378" s="22" t="s">
        <v>15</v>
      </c>
      <c r="I1378" s="28">
        <v>0.19</v>
      </c>
      <c r="J1378" s="28">
        <v>27.75</v>
      </c>
      <c r="K1378" s="40"/>
      <c r="L1378" s="40"/>
    </row>
    <row r="1379" spans="1:12">
      <c r="A1379" s="17">
        <v>45351</v>
      </c>
      <c r="B1379" s="22" t="s">
        <v>10</v>
      </c>
      <c r="C1379" s="22" t="s">
        <v>498</v>
      </c>
      <c r="D1379" s="22" t="s">
        <v>1667</v>
      </c>
      <c r="E1379" s="22" t="s">
        <v>58</v>
      </c>
      <c r="F1379" s="22" t="s">
        <v>268</v>
      </c>
      <c r="G1379" s="9">
        <v>3980</v>
      </c>
      <c r="H1379" s="22" t="s">
        <v>15</v>
      </c>
      <c r="I1379" s="28">
        <v>0.19</v>
      </c>
      <c r="J1379" s="28">
        <v>736.3</v>
      </c>
      <c r="K1379" s="40"/>
      <c r="L1379" s="40"/>
    </row>
    <row r="1380" spans="1:12">
      <c r="A1380" s="17">
        <v>45351</v>
      </c>
      <c r="B1380" s="22" t="s">
        <v>10</v>
      </c>
      <c r="C1380" s="22" t="s">
        <v>495</v>
      </c>
      <c r="D1380" s="22" t="s">
        <v>1668</v>
      </c>
      <c r="E1380" s="22" t="s">
        <v>58</v>
      </c>
      <c r="F1380" s="22" t="s">
        <v>268</v>
      </c>
      <c r="G1380" s="9">
        <v>6620</v>
      </c>
      <c r="H1380" s="22" t="s">
        <v>15</v>
      </c>
      <c r="I1380" s="28">
        <v>0.35</v>
      </c>
      <c r="J1380" s="28">
        <v>2317</v>
      </c>
      <c r="K1380" s="40"/>
      <c r="L1380" s="40"/>
    </row>
    <row r="1381" spans="1:12">
      <c r="A1381" s="17">
        <v>45351</v>
      </c>
      <c r="B1381" s="22" t="s">
        <v>10</v>
      </c>
      <c r="C1381" s="22" t="s">
        <v>495</v>
      </c>
      <c r="D1381" s="22" t="s">
        <v>1669</v>
      </c>
      <c r="E1381" s="22" t="s">
        <v>58</v>
      </c>
      <c r="F1381" s="22" t="s">
        <v>268</v>
      </c>
      <c r="G1381" s="9">
        <v>2460</v>
      </c>
      <c r="H1381" s="22" t="s">
        <v>15</v>
      </c>
      <c r="I1381" s="28">
        <v>0.35</v>
      </c>
      <c r="J1381" s="28">
        <v>861</v>
      </c>
      <c r="K1381" s="40"/>
      <c r="L1381" s="40"/>
    </row>
    <row r="1382" spans="1:12">
      <c r="A1382" s="17">
        <v>45351</v>
      </c>
      <c r="B1382" s="22" t="s">
        <v>62</v>
      </c>
      <c r="C1382" s="22" t="s">
        <v>84</v>
      </c>
      <c r="D1382" s="22" t="s">
        <v>1670</v>
      </c>
      <c r="E1382" s="22" t="s">
        <v>65</v>
      </c>
      <c r="F1382" s="22" t="s">
        <v>75</v>
      </c>
      <c r="G1382" s="9">
        <v>96</v>
      </c>
      <c r="H1382" s="22" t="s">
        <v>15</v>
      </c>
      <c r="I1382" s="28">
        <v>42.21</v>
      </c>
      <c r="J1382" s="28">
        <v>4052.16</v>
      </c>
      <c r="K1382" s="40"/>
      <c r="L1382" s="40"/>
    </row>
    <row r="1383" spans="1:12">
      <c r="A1383" s="17">
        <v>45351</v>
      </c>
      <c r="B1383" s="22" t="s">
        <v>62</v>
      </c>
      <c r="C1383" s="22" t="s">
        <v>84</v>
      </c>
      <c r="D1383" s="22" t="s">
        <v>1671</v>
      </c>
      <c r="E1383" s="22" t="s">
        <v>65</v>
      </c>
      <c r="F1383" s="22" t="s">
        <v>75</v>
      </c>
      <c r="G1383" s="9">
        <v>60</v>
      </c>
      <c r="H1383" s="22" t="s">
        <v>15</v>
      </c>
      <c r="I1383" s="28">
        <v>42.21</v>
      </c>
      <c r="J1383" s="28">
        <v>2532.6</v>
      </c>
      <c r="K1383" s="40"/>
      <c r="L1383" s="40"/>
    </row>
    <row r="1384" spans="1:12">
      <c r="A1384" s="17">
        <v>45351</v>
      </c>
      <c r="B1384" s="22" t="s">
        <v>62</v>
      </c>
      <c r="C1384" s="22" t="s">
        <v>84</v>
      </c>
      <c r="D1384" s="22" t="s">
        <v>1672</v>
      </c>
      <c r="E1384" s="22" t="s">
        <v>65</v>
      </c>
      <c r="F1384" s="22" t="s">
        <v>75</v>
      </c>
      <c r="G1384" s="9">
        <v>324</v>
      </c>
      <c r="H1384" s="22" t="s">
        <v>15</v>
      </c>
      <c r="I1384" s="28">
        <v>42.21</v>
      </c>
      <c r="J1384" s="28">
        <v>13676.04</v>
      </c>
      <c r="K1384" s="40"/>
      <c r="L1384" s="40"/>
    </row>
    <row r="1385" spans="1:12">
      <c r="A1385" s="17">
        <v>45351</v>
      </c>
      <c r="B1385" s="22" t="s">
        <v>62</v>
      </c>
      <c r="C1385" s="22" t="s">
        <v>84</v>
      </c>
      <c r="D1385" s="22" t="s">
        <v>1673</v>
      </c>
      <c r="E1385" s="22" t="s">
        <v>65</v>
      </c>
      <c r="F1385" s="22" t="s">
        <v>75</v>
      </c>
      <c r="G1385" s="9">
        <v>307</v>
      </c>
      <c r="H1385" s="22" t="s">
        <v>15</v>
      </c>
      <c r="I1385" s="28">
        <v>42.21</v>
      </c>
      <c r="J1385" s="28">
        <v>12958.47</v>
      </c>
      <c r="K1385" s="40"/>
      <c r="L1385" s="40"/>
    </row>
    <row r="1386" spans="1:12">
      <c r="A1386" s="17">
        <v>45351</v>
      </c>
      <c r="B1386" s="22" t="s">
        <v>62</v>
      </c>
      <c r="C1386" s="22" t="s">
        <v>60</v>
      </c>
      <c r="D1386" s="22" t="s">
        <v>1674</v>
      </c>
      <c r="E1386" s="22" t="s">
        <v>58</v>
      </c>
      <c r="F1386" s="22" t="s">
        <v>59</v>
      </c>
      <c r="G1386" s="9">
        <v>100</v>
      </c>
      <c r="H1386" s="22" t="s">
        <v>15</v>
      </c>
      <c r="I1386" s="28">
        <v>7.0000000000000007E-2</v>
      </c>
      <c r="J1386" s="28">
        <v>7</v>
      </c>
      <c r="K1386" s="40"/>
      <c r="L1386" s="40"/>
    </row>
    <row r="1387" spans="1:12">
      <c r="A1387" s="17">
        <v>45351</v>
      </c>
      <c r="B1387" s="22" t="s">
        <v>62</v>
      </c>
      <c r="C1387" s="22" t="s">
        <v>90</v>
      </c>
      <c r="D1387" s="22" t="s">
        <v>1675</v>
      </c>
      <c r="E1387" s="22" t="s">
        <v>65</v>
      </c>
      <c r="F1387" s="22" t="s">
        <v>92</v>
      </c>
      <c r="G1387" s="9">
        <v>69</v>
      </c>
      <c r="H1387" s="22" t="s">
        <v>15</v>
      </c>
      <c r="I1387" s="28">
        <v>42.21</v>
      </c>
      <c r="J1387" s="28">
        <v>2912.49</v>
      </c>
      <c r="K1387" s="40"/>
      <c r="L1387" s="40"/>
    </row>
    <row r="1388" spans="1:12">
      <c r="A1388" s="17">
        <v>45351</v>
      </c>
      <c r="B1388" s="22" t="s">
        <v>62</v>
      </c>
      <c r="C1388" s="22" t="s">
        <v>90</v>
      </c>
      <c r="D1388" s="22" t="s">
        <v>1676</v>
      </c>
      <c r="E1388" s="22" t="s">
        <v>65</v>
      </c>
      <c r="F1388" s="22" t="s">
        <v>92</v>
      </c>
      <c r="G1388" s="9">
        <v>27</v>
      </c>
      <c r="H1388" s="22" t="s">
        <v>15</v>
      </c>
      <c r="I1388" s="28">
        <v>42.21</v>
      </c>
      <c r="J1388" s="28">
        <v>1139.67</v>
      </c>
      <c r="K1388" s="40"/>
      <c r="L1388" s="40"/>
    </row>
    <row r="1389" spans="1:12">
      <c r="A1389" s="17">
        <v>45351</v>
      </c>
      <c r="B1389" s="22" t="s">
        <v>62</v>
      </c>
      <c r="C1389" s="22" t="s">
        <v>90</v>
      </c>
      <c r="D1389" s="22" t="s">
        <v>1677</v>
      </c>
      <c r="E1389" s="22" t="s">
        <v>65</v>
      </c>
      <c r="F1389" s="22" t="s">
        <v>92</v>
      </c>
      <c r="G1389" s="9">
        <v>481</v>
      </c>
      <c r="H1389" s="22" t="s">
        <v>15</v>
      </c>
      <c r="I1389" s="28">
        <v>42.21</v>
      </c>
      <c r="J1389" s="28">
        <v>20303.009999999998</v>
      </c>
      <c r="K1389" s="40"/>
      <c r="L1389" s="40"/>
    </row>
    <row r="1390" spans="1:12">
      <c r="A1390" s="6">
        <v>45351</v>
      </c>
      <c r="B1390" s="22" t="s">
        <v>62</v>
      </c>
      <c r="C1390" s="22" t="s">
        <v>90</v>
      </c>
      <c r="D1390" s="22" t="s">
        <v>1678</v>
      </c>
      <c r="E1390" s="22" t="s">
        <v>65</v>
      </c>
      <c r="F1390" s="22" t="s">
        <v>92</v>
      </c>
      <c r="G1390" s="9">
        <v>506</v>
      </c>
      <c r="H1390" s="22" t="s">
        <v>15</v>
      </c>
      <c r="I1390" s="28">
        <v>42.21</v>
      </c>
      <c r="J1390" s="28">
        <v>21358.26</v>
      </c>
      <c r="K1390" s="40"/>
      <c r="L1390" s="40"/>
    </row>
    <row r="1391" spans="1:12">
      <c r="A1391" s="6">
        <v>45351</v>
      </c>
      <c r="B1391" s="22" t="s">
        <v>62</v>
      </c>
      <c r="C1391" s="22" t="s">
        <v>90</v>
      </c>
      <c r="D1391" s="22" t="s">
        <v>1679</v>
      </c>
      <c r="E1391" s="22" t="s">
        <v>65</v>
      </c>
      <c r="F1391" s="22" t="s">
        <v>92</v>
      </c>
      <c r="G1391" s="9">
        <v>97</v>
      </c>
      <c r="H1391" s="22" t="s">
        <v>15</v>
      </c>
      <c r="I1391" s="28">
        <v>42.21</v>
      </c>
      <c r="J1391" s="28">
        <v>4094.37</v>
      </c>
      <c r="K1391" s="40"/>
      <c r="L1391" s="40"/>
    </row>
    <row r="1392" spans="1:12">
      <c r="A1392" s="17">
        <v>45351</v>
      </c>
      <c r="B1392" s="22" t="s">
        <v>62</v>
      </c>
      <c r="C1392" s="22" t="s">
        <v>90</v>
      </c>
      <c r="D1392" s="22" t="s">
        <v>1680</v>
      </c>
      <c r="E1392" s="22" t="s">
        <v>65</v>
      </c>
      <c r="F1392" s="22" t="s">
        <v>92</v>
      </c>
      <c r="G1392" s="9">
        <v>140</v>
      </c>
      <c r="H1392" s="22" t="s">
        <v>15</v>
      </c>
      <c r="I1392" s="28">
        <v>42.21</v>
      </c>
      <c r="J1392" s="28">
        <v>5909.4</v>
      </c>
      <c r="K1392" s="40"/>
      <c r="L1392" s="40"/>
    </row>
    <row r="1393" spans="1:12">
      <c r="A1393" s="17">
        <v>45351</v>
      </c>
      <c r="B1393" s="22" t="s">
        <v>62</v>
      </c>
      <c r="C1393" s="22" t="s">
        <v>90</v>
      </c>
      <c r="D1393" s="22" t="s">
        <v>1681</v>
      </c>
      <c r="E1393" s="22" t="s">
        <v>65</v>
      </c>
      <c r="F1393" s="22" t="s">
        <v>92</v>
      </c>
      <c r="G1393" s="9">
        <v>20</v>
      </c>
      <c r="H1393" s="22" t="s">
        <v>15</v>
      </c>
      <c r="I1393" s="28">
        <v>42.21</v>
      </c>
      <c r="J1393" s="28">
        <v>844.2</v>
      </c>
      <c r="K1393" s="40"/>
      <c r="L1393" s="40"/>
    </row>
    <row r="1394" spans="1:12">
      <c r="A1394" s="17">
        <v>45351</v>
      </c>
      <c r="B1394" s="22" t="s">
        <v>62</v>
      </c>
      <c r="C1394" s="22" t="s">
        <v>99</v>
      </c>
      <c r="D1394" s="22" t="s">
        <v>1682</v>
      </c>
      <c r="E1394" s="22" t="s">
        <v>65</v>
      </c>
      <c r="F1394" s="22" t="s">
        <v>75</v>
      </c>
      <c r="G1394" s="9">
        <v>96</v>
      </c>
      <c r="H1394" s="22" t="s">
        <v>15</v>
      </c>
      <c r="I1394" s="28">
        <v>42.21</v>
      </c>
      <c r="J1394" s="28">
        <v>4052.16</v>
      </c>
      <c r="K1394" s="40"/>
      <c r="L1394" s="40"/>
    </row>
    <row r="1395" spans="1:12">
      <c r="A1395" s="17">
        <v>45351</v>
      </c>
      <c r="B1395" s="22" t="s">
        <v>62</v>
      </c>
      <c r="C1395" s="22" t="s">
        <v>99</v>
      </c>
      <c r="D1395" s="22" t="s">
        <v>1683</v>
      </c>
      <c r="E1395" s="22" t="s">
        <v>65</v>
      </c>
      <c r="F1395" s="22" t="s">
        <v>75</v>
      </c>
      <c r="G1395" s="9">
        <v>96</v>
      </c>
      <c r="H1395" s="22" t="s">
        <v>15</v>
      </c>
      <c r="I1395" s="28">
        <v>42.21</v>
      </c>
      <c r="J1395" s="28">
        <v>4052.16</v>
      </c>
      <c r="K1395" s="40"/>
      <c r="L1395" s="40"/>
    </row>
    <row r="1396" spans="1:12">
      <c r="A1396" s="17">
        <v>45351</v>
      </c>
      <c r="B1396" s="22" t="s">
        <v>62</v>
      </c>
      <c r="C1396" s="22" t="s">
        <v>99</v>
      </c>
      <c r="D1396" s="22" t="s">
        <v>1684</v>
      </c>
      <c r="E1396" s="22" t="s">
        <v>65</v>
      </c>
      <c r="F1396" s="22" t="s">
        <v>75</v>
      </c>
      <c r="G1396" s="9">
        <v>191</v>
      </c>
      <c r="H1396" s="22" t="s">
        <v>15</v>
      </c>
      <c r="I1396" s="28">
        <v>42.21</v>
      </c>
      <c r="J1396" s="28">
        <v>8062.11</v>
      </c>
      <c r="K1396" s="40"/>
      <c r="L1396" s="40"/>
    </row>
    <row r="1397" spans="1:12">
      <c r="A1397" s="17">
        <v>45351</v>
      </c>
      <c r="B1397" s="22" t="s">
        <v>10</v>
      </c>
      <c r="C1397" s="22" t="s">
        <v>99</v>
      </c>
      <c r="D1397" s="22" t="s">
        <v>1685</v>
      </c>
      <c r="E1397" s="22" t="s">
        <v>65</v>
      </c>
      <c r="F1397" s="22" t="s">
        <v>75</v>
      </c>
      <c r="G1397" s="9">
        <v>96</v>
      </c>
      <c r="H1397" s="22" t="s">
        <v>15</v>
      </c>
      <c r="I1397" s="28">
        <v>42.21</v>
      </c>
      <c r="J1397" s="28">
        <v>4052.16</v>
      </c>
      <c r="K1397" s="40"/>
      <c r="L1397" s="40"/>
    </row>
    <row r="1398" spans="1:12">
      <c r="A1398" s="17">
        <v>45351</v>
      </c>
      <c r="B1398" s="22" t="s">
        <v>62</v>
      </c>
      <c r="C1398" s="22" t="s">
        <v>99</v>
      </c>
      <c r="D1398" s="22" t="s">
        <v>1686</v>
      </c>
      <c r="E1398" s="22" t="s">
        <v>65</v>
      </c>
      <c r="F1398" s="22" t="s">
        <v>75</v>
      </c>
      <c r="G1398" s="9">
        <v>184</v>
      </c>
      <c r="H1398" s="22" t="s">
        <v>15</v>
      </c>
      <c r="I1398" s="28">
        <v>42.21</v>
      </c>
      <c r="J1398" s="28">
        <v>7766.64</v>
      </c>
      <c r="K1398" s="40"/>
      <c r="L1398" s="40"/>
    </row>
    <row r="1399" spans="1:12">
      <c r="A1399" s="17">
        <v>45351</v>
      </c>
      <c r="B1399" s="22" t="s">
        <v>62</v>
      </c>
      <c r="C1399" s="22" t="s">
        <v>99</v>
      </c>
      <c r="D1399" s="22" t="s">
        <v>1687</v>
      </c>
      <c r="E1399" s="22" t="s">
        <v>65</v>
      </c>
      <c r="F1399" s="22" t="s">
        <v>75</v>
      </c>
      <c r="G1399" s="9">
        <v>246</v>
      </c>
      <c r="H1399" s="22" t="s">
        <v>15</v>
      </c>
      <c r="I1399" s="28">
        <v>42.21</v>
      </c>
      <c r="J1399" s="28">
        <v>10383.66</v>
      </c>
      <c r="K1399" s="40"/>
      <c r="L1399" s="40"/>
    </row>
    <row r="1400" spans="1:12">
      <c r="A1400" s="17">
        <v>45351</v>
      </c>
      <c r="B1400" s="22" t="s">
        <v>62</v>
      </c>
      <c r="C1400" s="22" t="s">
        <v>99</v>
      </c>
      <c r="D1400" s="22" t="s">
        <v>1688</v>
      </c>
      <c r="E1400" s="22" t="s">
        <v>65</v>
      </c>
      <c r="F1400" s="22" t="s">
        <v>75</v>
      </c>
      <c r="G1400" s="9">
        <v>186</v>
      </c>
      <c r="H1400" s="22" t="s">
        <v>15</v>
      </c>
      <c r="I1400" s="28">
        <v>42.21</v>
      </c>
      <c r="J1400" s="28">
        <v>7851.06</v>
      </c>
      <c r="K1400" s="40"/>
      <c r="L1400" s="40"/>
    </row>
    <row r="1401" spans="1:12">
      <c r="A1401" s="6">
        <v>45351</v>
      </c>
      <c r="B1401" s="22" t="s">
        <v>10</v>
      </c>
      <c r="C1401" s="22" t="s">
        <v>325</v>
      </c>
      <c r="D1401" s="22" t="s">
        <v>1689</v>
      </c>
      <c r="E1401" s="22" t="s">
        <v>58</v>
      </c>
      <c r="F1401" s="22" t="s">
        <v>268</v>
      </c>
      <c r="G1401" s="9">
        <v>40</v>
      </c>
      <c r="H1401" s="22" t="s">
        <v>15</v>
      </c>
      <c r="I1401" s="28">
        <v>0.19</v>
      </c>
      <c r="J1401" s="28">
        <v>7.4</v>
      </c>
      <c r="K1401" s="40"/>
      <c r="L1401" s="40"/>
    </row>
    <row r="1402" spans="1:12">
      <c r="A1402" s="6">
        <v>45351</v>
      </c>
      <c r="B1402" s="22" t="s">
        <v>62</v>
      </c>
      <c r="C1402" s="22" t="s">
        <v>99</v>
      </c>
      <c r="D1402" s="22" t="s">
        <v>1690</v>
      </c>
      <c r="E1402" s="22" t="s">
        <v>65</v>
      </c>
      <c r="F1402" s="22" t="s">
        <v>75</v>
      </c>
      <c r="G1402" s="9">
        <v>5</v>
      </c>
      <c r="H1402" s="22" t="s">
        <v>15</v>
      </c>
      <c r="I1402" s="28">
        <v>42.21</v>
      </c>
      <c r="J1402" s="28">
        <v>211.05</v>
      </c>
      <c r="K1402" s="40"/>
      <c r="L1402" s="40"/>
    </row>
    <row r="1403" spans="1:12">
      <c r="A1403" s="17">
        <v>45351</v>
      </c>
      <c r="B1403" s="22" t="s">
        <v>62</v>
      </c>
      <c r="C1403" s="22" t="s">
        <v>107</v>
      </c>
      <c r="D1403" s="22" t="s">
        <v>1691</v>
      </c>
      <c r="E1403" s="22" t="s">
        <v>65</v>
      </c>
      <c r="F1403" s="22" t="s">
        <v>75</v>
      </c>
      <c r="G1403" s="9">
        <v>184</v>
      </c>
      <c r="H1403" s="22" t="s">
        <v>15</v>
      </c>
      <c r="I1403" s="28">
        <v>42.21</v>
      </c>
      <c r="J1403" s="28">
        <v>7766.64</v>
      </c>
      <c r="K1403" s="40"/>
      <c r="L1403" s="40"/>
    </row>
    <row r="1404" spans="1:12">
      <c r="A1404" s="17">
        <v>45351</v>
      </c>
      <c r="B1404" s="22" t="s">
        <v>62</v>
      </c>
      <c r="C1404" s="22" t="s">
        <v>107</v>
      </c>
      <c r="D1404" s="22" t="s">
        <v>1692</v>
      </c>
      <c r="E1404" s="22" t="s">
        <v>65</v>
      </c>
      <c r="F1404" s="22" t="s">
        <v>75</v>
      </c>
      <c r="G1404" s="9">
        <v>104</v>
      </c>
      <c r="H1404" s="22" t="s">
        <v>15</v>
      </c>
      <c r="I1404" s="28">
        <v>42.21</v>
      </c>
      <c r="J1404" s="28">
        <v>4389.84</v>
      </c>
      <c r="K1404" s="40"/>
      <c r="L1404" s="40"/>
    </row>
    <row r="1405" spans="1:12">
      <c r="A1405" s="17">
        <v>45351</v>
      </c>
      <c r="B1405" s="22" t="s">
        <v>62</v>
      </c>
      <c r="C1405" s="22" t="s">
        <v>107</v>
      </c>
      <c r="D1405" s="22" t="s">
        <v>1693</v>
      </c>
      <c r="E1405" s="22" t="s">
        <v>65</v>
      </c>
      <c r="F1405" s="22" t="s">
        <v>75</v>
      </c>
      <c r="G1405" s="9">
        <v>191</v>
      </c>
      <c r="H1405" s="22" t="s">
        <v>15</v>
      </c>
      <c r="I1405" s="28">
        <v>42.21</v>
      </c>
      <c r="J1405" s="28">
        <v>8062.11</v>
      </c>
      <c r="K1405" s="40"/>
      <c r="L1405" s="40"/>
    </row>
    <row r="1406" spans="1:12">
      <c r="A1406" s="17">
        <v>45351</v>
      </c>
      <c r="B1406" s="22" t="s">
        <v>62</v>
      </c>
      <c r="C1406" s="22" t="s">
        <v>107</v>
      </c>
      <c r="D1406" s="22" t="s">
        <v>1694</v>
      </c>
      <c r="E1406" s="22" t="s">
        <v>65</v>
      </c>
      <c r="F1406" s="22" t="s">
        <v>75</v>
      </c>
      <c r="G1406" s="9">
        <v>192</v>
      </c>
      <c r="H1406" s="22" t="s">
        <v>15</v>
      </c>
      <c r="I1406" s="28">
        <v>42.21</v>
      </c>
      <c r="J1406" s="28">
        <v>8104.32</v>
      </c>
      <c r="K1406" s="40"/>
      <c r="L1406" s="40"/>
    </row>
    <row r="1407" spans="1:12">
      <c r="A1407" s="17">
        <v>45351</v>
      </c>
      <c r="B1407" s="22" t="s">
        <v>62</v>
      </c>
      <c r="C1407" s="22" t="s">
        <v>107</v>
      </c>
      <c r="D1407" s="22" t="s">
        <v>1695</v>
      </c>
      <c r="E1407" s="22" t="s">
        <v>65</v>
      </c>
      <c r="F1407" s="22" t="s">
        <v>75</v>
      </c>
      <c r="G1407" s="9">
        <v>62</v>
      </c>
      <c r="H1407" s="22" t="s">
        <v>15</v>
      </c>
      <c r="I1407" s="28">
        <v>42.21</v>
      </c>
      <c r="J1407" s="28">
        <v>2617.02</v>
      </c>
      <c r="K1407" s="40"/>
      <c r="L1407" s="40"/>
    </row>
    <row r="1408" spans="1:12">
      <c r="A1408" s="17">
        <v>45351</v>
      </c>
      <c r="B1408" s="22" t="s">
        <v>62</v>
      </c>
      <c r="C1408" s="22" t="s">
        <v>107</v>
      </c>
      <c r="D1408" s="22" t="s">
        <v>1696</v>
      </c>
      <c r="E1408" s="22" t="s">
        <v>65</v>
      </c>
      <c r="F1408" s="22" t="s">
        <v>75</v>
      </c>
      <c r="G1408" s="9">
        <v>58</v>
      </c>
      <c r="H1408" s="22" t="s">
        <v>15</v>
      </c>
      <c r="I1408" s="28">
        <v>42.21</v>
      </c>
      <c r="J1408" s="28">
        <v>2448.1799999999998</v>
      </c>
      <c r="K1408" s="40"/>
      <c r="L1408" s="40"/>
    </row>
    <row r="1409" spans="1:12">
      <c r="A1409" s="17">
        <v>45351</v>
      </c>
      <c r="B1409" s="22" t="s">
        <v>62</v>
      </c>
      <c r="C1409" s="22" t="s">
        <v>107</v>
      </c>
      <c r="D1409" s="22" t="s">
        <v>1697</v>
      </c>
      <c r="E1409" s="22" t="s">
        <v>65</v>
      </c>
      <c r="F1409" s="22" t="s">
        <v>75</v>
      </c>
      <c r="G1409" s="9">
        <v>73</v>
      </c>
      <c r="H1409" s="22" t="s">
        <v>15</v>
      </c>
      <c r="I1409" s="28">
        <v>42.21</v>
      </c>
      <c r="J1409" s="28">
        <v>3081.33</v>
      </c>
      <c r="K1409" s="40"/>
      <c r="L1409" s="40"/>
    </row>
    <row r="1410" spans="1:12">
      <c r="A1410" s="17">
        <v>45351</v>
      </c>
      <c r="B1410" s="22" t="s">
        <v>10</v>
      </c>
      <c r="C1410" s="22" t="s">
        <v>107</v>
      </c>
      <c r="D1410" s="22" t="s">
        <v>1698</v>
      </c>
      <c r="E1410" s="22" t="s">
        <v>65</v>
      </c>
      <c r="F1410" s="22" t="s">
        <v>75</v>
      </c>
      <c r="G1410" s="9">
        <v>96</v>
      </c>
      <c r="H1410" s="22" t="s">
        <v>15</v>
      </c>
      <c r="I1410" s="28">
        <v>42.21</v>
      </c>
      <c r="J1410" s="28">
        <v>4052.16</v>
      </c>
      <c r="K1410" s="40"/>
      <c r="L1410" s="40"/>
    </row>
    <row r="1411" spans="1:12">
      <c r="A1411" s="6">
        <v>45351</v>
      </c>
      <c r="B1411" s="22" t="s">
        <v>62</v>
      </c>
      <c r="C1411" s="22" t="s">
        <v>107</v>
      </c>
      <c r="D1411" s="22" t="s">
        <v>1699</v>
      </c>
      <c r="E1411" s="22" t="s">
        <v>65</v>
      </c>
      <c r="F1411" s="22" t="s">
        <v>75</v>
      </c>
      <c r="G1411" s="9">
        <v>64</v>
      </c>
      <c r="H1411" s="22" t="s">
        <v>15</v>
      </c>
      <c r="I1411" s="28">
        <v>42.21</v>
      </c>
      <c r="J1411" s="28">
        <v>2701.44</v>
      </c>
      <c r="K1411" s="40"/>
      <c r="L1411" s="40"/>
    </row>
    <row r="1412" spans="1:12">
      <c r="A1412" s="6">
        <v>45351</v>
      </c>
      <c r="B1412" s="22" t="s">
        <v>62</v>
      </c>
      <c r="C1412" s="22" t="s">
        <v>107</v>
      </c>
      <c r="D1412" s="22" t="s">
        <v>1700</v>
      </c>
      <c r="E1412" s="22" t="s">
        <v>65</v>
      </c>
      <c r="F1412" s="22" t="s">
        <v>75</v>
      </c>
      <c r="G1412" s="9">
        <v>95</v>
      </c>
      <c r="H1412" s="22" t="s">
        <v>15</v>
      </c>
      <c r="I1412" s="28">
        <v>42.21</v>
      </c>
      <c r="J1412" s="28">
        <v>4009.95</v>
      </c>
      <c r="K1412" s="40"/>
      <c r="L1412" s="40"/>
    </row>
    <row r="1413" spans="1:12">
      <c r="A1413" s="17">
        <v>45351</v>
      </c>
      <c r="B1413" s="22" t="s">
        <v>62</v>
      </c>
      <c r="C1413" s="22" t="s">
        <v>117</v>
      </c>
      <c r="D1413" s="22" t="s">
        <v>1701</v>
      </c>
      <c r="E1413" s="22" t="s">
        <v>58</v>
      </c>
      <c r="F1413" s="22" t="s">
        <v>58</v>
      </c>
      <c r="G1413" s="9">
        <v>300</v>
      </c>
      <c r="H1413" s="22" t="s">
        <v>15</v>
      </c>
      <c r="I1413" s="28">
        <v>1.89</v>
      </c>
      <c r="J1413" s="28">
        <v>567.6</v>
      </c>
      <c r="K1413" s="40"/>
      <c r="L1413" s="40"/>
    </row>
    <row r="1414" spans="1:12">
      <c r="A1414" s="17">
        <v>45351</v>
      </c>
      <c r="B1414" s="22" t="s">
        <v>62</v>
      </c>
      <c r="C1414" s="22" t="s">
        <v>119</v>
      </c>
      <c r="D1414" s="22" t="s">
        <v>1702</v>
      </c>
      <c r="E1414" s="22" t="s">
        <v>58</v>
      </c>
      <c r="F1414" s="22" t="s">
        <v>58</v>
      </c>
      <c r="G1414" s="9">
        <v>250</v>
      </c>
      <c r="H1414" s="22" t="s">
        <v>15</v>
      </c>
      <c r="I1414" s="28">
        <v>3.16</v>
      </c>
      <c r="J1414" s="28">
        <v>791</v>
      </c>
      <c r="K1414" s="40"/>
      <c r="L1414" s="40"/>
    </row>
    <row r="1415" spans="1:12">
      <c r="A1415" s="17">
        <v>45351</v>
      </c>
      <c r="B1415" s="22" t="s">
        <v>62</v>
      </c>
      <c r="C1415" s="22" t="s">
        <v>121</v>
      </c>
      <c r="D1415" s="22" t="s">
        <v>1703</v>
      </c>
      <c r="E1415" s="22" t="s">
        <v>58</v>
      </c>
      <c r="F1415" s="22" t="s">
        <v>58</v>
      </c>
      <c r="G1415" s="9">
        <v>80</v>
      </c>
      <c r="H1415" s="22" t="s">
        <v>15</v>
      </c>
      <c r="I1415" s="28">
        <v>3.16</v>
      </c>
      <c r="J1415" s="28">
        <v>253.12</v>
      </c>
      <c r="K1415" s="40"/>
      <c r="L1415" s="40"/>
    </row>
    <row r="1416" spans="1:12">
      <c r="A1416" s="17">
        <v>45351</v>
      </c>
      <c r="B1416" s="22" t="s">
        <v>62</v>
      </c>
      <c r="C1416" s="22" t="s">
        <v>123</v>
      </c>
      <c r="D1416" s="22" t="s">
        <v>1704</v>
      </c>
      <c r="E1416" s="22" t="s">
        <v>58</v>
      </c>
      <c r="F1416" s="22" t="s">
        <v>58</v>
      </c>
      <c r="G1416" s="9">
        <v>100</v>
      </c>
      <c r="H1416" s="22" t="s">
        <v>15</v>
      </c>
      <c r="I1416" s="28">
        <v>0.68</v>
      </c>
      <c r="J1416" s="28">
        <v>68.400000000000006</v>
      </c>
      <c r="K1416" s="40"/>
      <c r="L1416" s="40"/>
    </row>
    <row r="1417" spans="1:12">
      <c r="A1417" s="17">
        <v>45351</v>
      </c>
      <c r="B1417" s="22" t="s">
        <v>62</v>
      </c>
      <c r="C1417" s="22" t="s">
        <v>125</v>
      </c>
      <c r="D1417" s="22" t="s">
        <v>1705</v>
      </c>
      <c r="E1417" s="22" t="s">
        <v>58</v>
      </c>
      <c r="F1417" s="22" t="s">
        <v>58</v>
      </c>
      <c r="G1417" s="9">
        <v>1000</v>
      </c>
      <c r="H1417" s="22" t="s">
        <v>15</v>
      </c>
      <c r="I1417" s="28">
        <v>1.1200000000000001</v>
      </c>
      <c r="J1417" s="28">
        <v>1121</v>
      </c>
      <c r="K1417" s="40"/>
      <c r="L1417" s="40"/>
    </row>
    <row r="1418" spans="1:12">
      <c r="A1418" s="17">
        <v>45351</v>
      </c>
      <c r="B1418" s="22" t="s">
        <v>62</v>
      </c>
      <c r="C1418" s="22" t="s">
        <v>127</v>
      </c>
      <c r="D1418" s="22" t="s">
        <v>1706</v>
      </c>
      <c r="E1418" s="22" t="s">
        <v>58</v>
      </c>
      <c r="F1418" s="22" t="s">
        <v>58</v>
      </c>
      <c r="G1418" s="9">
        <v>1500</v>
      </c>
      <c r="H1418" s="22" t="s">
        <v>15</v>
      </c>
      <c r="I1418" s="28">
        <v>1.1200000000000001</v>
      </c>
      <c r="J1418" s="28">
        <v>1682.29</v>
      </c>
      <c r="K1418" s="40"/>
      <c r="L1418" s="40"/>
    </row>
    <row r="1419" spans="1:12">
      <c r="A1419" s="17">
        <v>45351</v>
      </c>
      <c r="B1419" s="22" t="s">
        <v>62</v>
      </c>
      <c r="C1419" s="22" t="s">
        <v>129</v>
      </c>
      <c r="D1419" s="22" t="s">
        <v>1707</v>
      </c>
      <c r="E1419" s="22" t="s">
        <v>65</v>
      </c>
      <c r="F1419" s="22" t="s">
        <v>92</v>
      </c>
      <c r="G1419" s="9">
        <v>37</v>
      </c>
      <c r="H1419" s="22" t="s">
        <v>15</v>
      </c>
      <c r="I1419" s="28">
        <v>42.21</v>
      </c>
      <c r="J1419" s="28">
        <v>1561.77</v>
      </c>
      <c r="K1419" s="40"/>
      <c r="L1419" s="40"/>
    </row>
    <row r="1420" spans="1:12">
      <c r="A1420" s="17">
        <v>45351</v>
      </c>
      <c r="B1420" s="22" t="s">
        <v>62</v>
      </c>
      <c r="C1420" s="22" t="s">
        <v>129</v>
      </c>
      <c r="D1420" s="22" t="s">
        <v>1708</v>
      </c>
      <c r="E1420" s="22" t="s">
        <v>65</v>
      </c>
      <c r="F1420" s="22" t="s">
        <v>92</v>
      </c>
      <c r="G1420" s="9">
        <v>573</v>
      </c>
      <c r="H1420" s="22" t="s">
        <v>15</v>
      </c>
      <c r="I1420" s="28">
        <v>42.21</v>
      </c>
      <c r="J1420" s="28">
        <v>24186.33</v>
      </c>
      <c r="K1420" s="40"/>
      <c r="L1420" s="40"/>
    </row>
    <row r="1421" spans="1:12">
      <c r="A1421" s="6">
        <v>45351</v>
      </c>
      <c r="B1421" s="22" t="s">
        <v>62</v>
      </c>
      <c r="C1421" s="22" t="s">
        <v>129</v>
      </c>
      <c r="D1421" s="22" t="s">
        <v>1709</v>
      </c>
      <c r="E1421" s="22" t="s">
        <v>65</v>
      </c>
      <c r="F1421" s="22" t="s">
        <v>92</v>
      </c>
      <c r="G1421" s="9">
        <v>192</v>
      </c>
      <c r="H1421" s="22" t="s">
        <v>15</v>
      </c>
      <c r="I1421" s="28">
        <v>42.21</v>
      </c>
      <c r="J1421" s="28">
        <v>8104.32</v>
      </c>
      <c r="K1421" s="40"/>
      <c r="L1421" s="40"/>
    </row>
    <row r="1422" spans="1:12">
      <c r="A1422" s="6">
        <v>45351</v>
      </c>
      <c r="B1422" s="22" t="s">
        <v>62</v>
      </c>
      <c r="C1422" s="22" t="s">
        <v>129</v>
      </c>
      <c r="D1422" s="22" t="s">
        <v>1710</v>
      </c>
      <c r="E1422" s="22" t="s">
        <v>65</v>
      </c>
      <c r="F1422" s="22" t="s">
        <v>92</v>
      </c>
      <c r="G1422" s="9">
        <v>174</v>
      </c>
      <c r="H1422" s="22" t="s">
        <v>15</v>
      </c>
      <c r="I1422" s="28">
        <v>42.21</v>
      </c>
      <c r="J1422" s="28">
        <v>7344.54</v>
      </c>
      <c r="K1422" s="40"/>
      <c r="L1422" s="40"/>
    </row>
    <row r="1423" spans="1:12">
      <c r="A1423" s="6">
        <v>45351</v>
      </c>
      <c r="B1423" s="22" t="s">
        <v>62</v>
      </c>
      <c r="C1423" s="22" t="s">
        <v>129</v>
      </c>
      <c r="D1423" s="22" t="s">
        <v>1711</v>
      </c>
      <c r="E1423" s="22" t="s">
        <v>65</v>
      </c>
      <c r="F1423" s="22" t="s">
        <v>92</v>
      </c>
      <c r="G1423" s="9">
        <v>17</v>
      </c>
      <c r="H1423" s="22" t="s">
        <v>15</v>
      </c>
      <c r="I1423" s="28">
        <v>42.21</v>
      </c>
      <c r="J1423" s="28">
        <v>717.57</v>
      </c>
      <c r="K1423" s="40"/>
      <c r="L1423" s="40"/>
    </row>
    <row r="1424" spans="1:12">
      <c r="A1424" s="17">
        <v>45351</v>
      </c>
      <c r="B1424" s="22" t="s">
        <v>62</v>
      </c>
      <c r="C1424" s="22" t="s">
        <v>129</v>
      </c>
      <c r="D1424" s="22" t="s">
        <v>1712</v>
      </c>
      <c r="E1424" s="22" t="s">
        <v>65</v>
      </c>
      <c r="F1424" s="22" t="s">
        <v>92</v>
      </c>
      <c r="G1424" s="9">
        <v>96</v>
      </c>
      <c r="H1424" s="22" t="s">
        <v>15</v>
      </c>
      <c r="I1424" s="28">
        <v>42.21</v>
      </c>
      <c r="J1424" s="28">
        <v>4052.16</v>
      </c>
      <c r="K1424" s="40"/>
      <c r="L1424" s="40"/>
    </row>
    <row r="1425" spans="1:12">
      <c r="A1425" s="17">
        <v>45351</v>
      </c>
      <c r="B1425" s="22" t="s">
        <v>10</v>
      </c>
      <c r="C1425" s="22" t="s">
        <v>202</v>
      </c>
      <c r="D1425" s="22" t="s">
        <v>1713</v>
      </c>
      <c r="E1425" s="22" t="s">
        <v>58</v>
      </c>
      <c r="F1425" s="22" t="s">
        <v>168</v>
      </c>
      <c r="G1425" s="9">
        <v>42900</v>
      </c>
      <c r="H1425" s="22" t="s">
        <v>15</v>
      </c>
      <c r="I1425" s="28">
        <v>0.01</v>
      </c>
      <c r="J1425" s="28">
        <v>343.2</v>
      </c>
      <c r="K1425" s="40"/>
      <c r="L1425" s="40"/>
    </row>
    <row r="1426" spans="1:12">
      <c r="A1426" s="17">
        <v>45351</v>
      </c>
      <c r="B1426" s="22" t="s">
        <v>10</v>
      </c>
      <c r="C1426" s="22" t="s">
        <v>202</v>
      </c>
      <c r="D1426" s="22" t="s">
        <v>1714</v>
      </c>
      <c r="E1426" s="22" t="s">
        <v>58</v>
      </c>
      <c r="F1426" s="22" t="s">
        <v>168</v>
      </c>
      <c r="G1426" s="9">
        <v>32500</v>
      </c>
      <c r="H1426" s="22" t="s">
        <v>15</v>
      </c>
      <c r="I1426" s="28">
        <v>0.01</v>
      </c>
      <c r="J1426" s="28">
        <v>260</v>
      </c>
      <c r="K1426" s="40"/>
      <c r="L1426" s="40"/>
    </row>
    <row r="1427" spans="1:12">
      <c r="A1427" s="17">
        <v>45351</v>
      </c>
      <c r="B1427" s="22" t="s">
        <v>10</v>
      </c>
      <c r="C1427" s="22" t="s">
        <v>202</v>
      </c>
      <c r="D1427" s="22" t="s">
        <v>1715</v>
      </c>
      <c r="E1427" s="22" t="s">
        <v>58</v>
      </c>
      <c r="F1427" s="22" t="s">
        <v>168</v>
      </c>
      <c r="G1427" s="9">
        <v>506</v>
      </c>
      <c r="H1427" s="22" t="s">
        <v>15</v>
      </c>
      <c r="I1427" s="28">
        <v>0.01</v>
      </c>
      <c r="J1427" s="28">
        <v>4.05</v>
      </c>
      <c r="K1427" s="40"/>
      <c r="L1427" s="40"/>
    </row>
    <row r="1428" spans="1:12">
      <c r="A1428" s="17">
        <v>45351</v>
      </c>
      <c r="B1428" s="22" t="s">
        <v>10</v>
      </c>
      <c r="C1428" s="22" t="s">
        <v>197</v>
      </c>
      <c r="D1428" s="22" t="s">
        <v>1716</v>
      </c>
      <c r="E1428" s="22" t="s">
        <v>58</v>
      </c>
      <c r="F1428" s="22" t="s">
        <v>168</v>
      </c>
      <c r="G1428" s="9">
        <v>312650</v>
      </c>
      <c r="H1428" s="22" t="s">
        <v>15</v>
      </c>
      <c r="I1428" s="28">
        <v>0.01</v>
      </c>
      <c r="J1428" s="28">
        <v>2501.19</v>
      </c>
      <c r="K1428" s="40"/>
      <c r="L1428" s="40"/>
    </row>
    <row r="1429" spans="1:12">
      <c r="A1429" s="17">
        <v>45351</v>
      </c>
      <c r="B1429" s="22" t="s">
        <v>10</v>
      </c>
      <c r="C1429" s="22" t="s">
        <v>256</v>
      </c>
      <c r="D1429" s="22" t="s">
        <v>1717</v>
      </c>
      <c r="E1429" s="22" t="s">
        <v>58</v>
      </c>
      <c r="F1429" s="22" t="s">
        <v>168</v>
      </c>
      <c r="H1429" s="22" t="s">
        <v>15</v>
      </c>
      <c r="K1429" s="40"/>
      <c r="L1429" s="40"/>
    </row>
    <row r="1430" spans="1:12">
      <c r="A1430" s="17">
        <v>45351</v>
      </c>
      <c r="B1430" s="22" t="s">
        <v>10</v>
      </c>
      <c r="C1430" s="22" t="s">
        <v>575</v>
      </c>
      <c r="D1430" s="22" t="s">
        <v>1718</v>
      </c>
      <c r="E1430" s="22" t="s">
        <v>58</v>
      </c>
      <c r="F1430" s="22" t="s">
        <v>168</v>
      </c>
      <c r="G1430" s="9">
        <v>88647</v>
      </c>
      <c r="H1430" s="22" t="s">
        <v>15</v>
      </c>
      <c r="I1430" s="28">
        <v>0.01</v>
      </c>
      <c r="J1430" s="28">
        <v>886.47</v>
      </c>
      <c r="K1430" s="40"/>
      <c r="L1430" s="40"/>
    </row>
    <row r="1431" spans="1:12">
      <c r="A1431" s="17">
        <v>45351</v>
      </c>
      <c r="B1431" s="22" t="s">
        <v>10</v>
      </c>
      <c r="C1431" s="22" t="s">
        <v>575</v>
      </c>
      <c r="D1431" s="22" t="s">
        <v>1719</v>
      </c>
      <c r="E1431" s="22" t="s">
        <v>58</v>
      </c>
      <c r="F1431" s="22" t="s">
        <v>168</v>
      </c>
      <c r="G1431" s="9">
        <v>66959</v>
      </c>
      <c r="H1431" s="22" t="s">
        <v>15</v>
      </c>
      <c r="I1431" s="28">
        <v>0.01</v>
      </c>
      <c r="J1431" s="28">
        <v>669.59</v>
      </c>
      <c r="K1431" s="40"/>
      <c r="L1431" s="40"/>
    </row>
    <row r="1432" spans="1:12">
      <c r="A1432" s="17">
        <v>45351</v>
      </c>
      <c r="B1432" s="22" t="s">
        <v>10</v>
      </c>
      <c r="C1432" s="22" t="s">
        <v>697</v>
      </c>
      <c r="D1432" s="22" t="s">
        <v>1720</v>
      </c>
      <c r="E1432" s="22" t="s">
        <v>58</v>
      </c>
      <c r="F1432" s="22" t="s">
        <v>168</v>
      </c>
      <c r="G1432" s="9">
        <v>49563</v>
      </c>
      <c r="H1432" s="22" t="s">
        <v>15</v>
      </c>
      <c r="I1432" s="28">
        <v>0.01</v>
      </c>
      <c r="J1432" s="28">
        <v>495.63</v>
      </c>
      <c r="K1432" s="40"/>
      <c r="L1432" s="40"/>
    </row>
    <row r="1433" spans="1:12">
      <c r="A1433" s="17">
        <v>45351</v>
      </c>
      <c r="B1433" s="22" t="s">
        <v>10</v>
      </c>
      <c r="C1433" s="22" t="s">
        <v>197</v>
      </c>
      <c r="D1433" s="22" t="s">
        <v>1721</v>
      </c>
      <c r="E1433" s="22" t="s">
        <v>58</v>
      </c>
      <c r="F1433" s="22" t="s">
        <v>168</v>
      </c>
      <c r="G1433" s="9">
        <v>456094</v>
      </c>
      <c r="H1433" s="22" t="s">
        <v>15</v>
      </c>
      <c r="I1433" s="28">
        <v>0.01</v>
      </c>
      <c r="J1433" s="28">
        <v>4560.9399999999996</v>
      </c>
      <c r="K1433" s="40"/>
      <c r="L1433" s="40"/>
    </row>
    <row r="1434" spans="1:12">
      <c r="A1434" s="17">
        <v>45351</v>
      </c>
      <c r="B1434" s="22" t="s">
        <v>10</v>
      </c>
      <c r="C1434" s="22" t="s">
        <v>197</v>
      </c>
      <c r="D1434" s="22" t="s">
        <v>1722</v>
      </c>
      <c r="E1434" s="22" t="s">
        <v>58</v>
      </c>
      <c r="F1434" s="22" t="s">
        <v>168</v>
      </c>
      <c r="G1434" s="9">
        <v>13416</v>
      </c>
      <c r="H1434" s="22" t="s">
        <v>15</v>
      </c>
      <c r="I1434" s="28">
        <v>0.01</v>
      </c>
      <c r="J1434" s="28">
        <v>134.16</v>
      </c>
      <c r="K1434" s="40"/>
      <c r="L1434" s="40"/>
    </row>
    <row r="1435" spans="1:12">
      <c r="A1435" s="6">
        <v>45351</v>
      </c>
      <c r="B1435" s="22" t="s">
        <v>10</v>
      </c>
      <c r="C1435" s="22" t="s">
        <v>197</v>
      </c>
      <c r="D1435" s="22" t="s">
        <v>1723</v>
      </c>
      <c r="E1435" s="22" t="s">
        <v>58</v>
      </c>
      <c r="F1435" s="22" t="s">
        <v>168</v>
      </c>
      <c r="G1435" s="9">
        <v>243119</v>
      </c>
      <c r="H1435" s="22" t="s">
        <v>15</v>
      </c>
      <c r="I1435" s="28">
        <v>0.01</v>
      </c>
      <c r="J1435" s="28">
        <v>2431.19</v>
      </c>
      <c r="K1435" s="40"/>
      <c r="L1435" s="40"/>
    </row>
    <row r="1436" spans="1:12">
      <c r="A1436" s="6">
        <v>45351</v>
      </c>
      <c r="B1436" s="22" t="s">
        <v>10</v>
      </c>
      <c r="C1436" s="22" t="s">
        <v>369</v>
      </c>
      <c r="D1436" s="22" t="s">
        <v>1724</v>
      </c>
      <c r="E1436" s="22" t="s">
        <v>58</v>
      </c>
      <c r="F1436" s="22" t="s">
        <v>168</v>
      </c>
      <c r="G1436" s="9">
        <v>26058</v>
      </c>
      <c r="H1436" s="22" t="s">
        <v>15</v>
      </c>
      <c r="I1436" s="28">
        <v>0.01</v>
      </c>
      <c r="J1436" s="28">
        <v>260.58</v>
      </c>
      <c r="K1436" s="40"/>
      <c r="L1436" s="40"/>
    </row>
    <row r="1437" spans="1:12">
      <c r="A1437" s="6">
        <v>45351</v>
      </c>
      <c r="B1437" s="22" t="s">
        <v>10</v>
      </c>
      <c r="C1437" s="22" t="s">
        <v>367</v>
      </c>
      <c r="D1437" s="22" t="s">
        <v>1725</v>
      </c>
      <c r="E1437" s="22" t="s">
        <v>58</v>
      </c>
      <c r="F1437" s="22" t="s">
        <v>168</v>
      </c>
      <c r="G1437" s="9">
        <v>82669</v>
      </c>
      <c r="H1437" s="22" t="s">
        <v>15</v>
      </c>
      <c r="I1437" s="28">
        <v>0.01</v>
      </c>
      <c r="J1437" s="28">
        <v>826.69</v>
      </c>
      <c r="K1437" s="40"/>
      <c r="L1437" s="40"/>
    </row>
    <row r="1438" spans="1:12">
      <c r="A1438" s="17">
        <v>45351</v>
      </c>
      <c r="B1438" s="22" t="s">
        <v>10</v>
      </c>
      <c r="C1438" s="22" t="s">
        <v>360</v>
      </c>
      <c r="D1438" s="22" t="s">
        <v>1726</v>
      </c>
      <c r="E1438" s="22" t="s">
        <v>58</v>
      </c>
      <c r="F1438" s="22" t="s">
        <v>168</v>
      </c>
      <c r="G1438" s="9">
        <v>25659</v>
      </c>
      <c r="H1438" s="22" t="s">
        <v>15</v>
      </c>
      <c r="I1438" s="28">
        <v>0.01</v>
      </c>
      <c r="J1438" s="28">
        <v>256.58999999999997</v>
      </c>
      <c r="K1438" s="40"/>
      <c r="L1438" s="40"/>
    </row>
    <row r="1439" spans="1:12">
      <c r="A1439" s="17">
        <v>45351</v>
      </c>
      <c r="B1439" s="22" t="s">
        <v>10</v>
      </c>
      <c r="C1439" s="22" t="s">
        <v>308</v>
      </c>
      <c r="D1439" s="22" t="s">
        <v>1727</v>
      </c>
      <c r="E1439" s="22" t="s">
        <v>58</v>
      </c>
      <c r="F1439" s="22" t="s">
        <v>168</v>
      </c>
      <c r="G1439" s="9">
        <v>17491</v>
      </c>
      <c r="H1439" s="22" t="s">
        <v>15</v>
      </c>
      <c r="I1439" s="28">
        <v>0.01</v>
      </c>
      <c r="J1439" s="28">
        <v>174.91</v>
      </c>
      <c r="K1439" s="40"/>
      <c r="L1439" s="40"/>
    </row>
    <row r="1440" spans="1:12">
      <c r="A1440" s="17">
        <v>45351</v>
      </c>
      <c r="B1440" s="22" t="s">
        <v>10</v>
      </c>
      <c r="C1440" s="22" t="s">
        <v>337</v>
      </c>
      <c r="D1440" s="22" t="s">
        <v>1728</v>
      </c>
      <c r="E1440" s="22" t="s">
        <v>58</v>
      </c>
      <c r="F1440" s="22" t="s">
        <v>168</v>
      </c>
      <c r="G1440" s="9">
        <v>66959</v>
      </c>
      <c r="H1440" s="22" t="s">
        <v>15</v>
      </c>
      <c r="I1440" s="28">
        <v>0.01</v>
      </c>
      <c r="J1440" s="28">
        <v>669.59</v>
      </c>
      <c r="K1440" s="40"/>
      <c r="L1440" s="40"/>
    </row>
    <row r="1441" spans="1:12">
      <c r="A1441" s="17">
        <v>45351</v>
      </c>
      <c r="B1441" s="22" t="s">
        <v>10</v>
      </c>
      <c r="C1441" s="22" t="s">
        <v>345</v>
      </c>
      <c r="D1441" s="22" t="s">
        <v>1729</v>
      </c>
      <c r="E1441" s="22" t="s">
        <v>58</v>
      </c>
      <c r="F1441" s="22" t="s">
        <v>168</v>
      </c>
      <c r="G1441" s="9">
        <v>13211</v>
      </c>
      <c r="H1441" s="22" t="s">
        <v>15</v>
      </c>
      <c r="I1441" s="28">
        <v>0.01</v>
      </c>
      <c r="J1441" s="28">
        <v>132.11000000000001</v>
      </c>
      <c r="K1441" s="40"/>
      <c r="L1441" s="40"/>
    </row>
    <row r="1442" spans="1:12">
      <c r="A1442" s="17">
        <v>45351</v>
      </c>
      <c r="B1442" s="22" t="s">
        <v>10</v>
      </c>
      <c r="C1442" s="22" t="s">
        <v>345</v>
      </c>
      <c r="D1442" s="22" t="s">
        <v>1730</v>
      </c>
      <c r="E1442" s="22" t="s">
        <v>58</v>
      </c>
      <c r="F1442" s="22" t="s">
        <v>168</v>
      </c>
      <c r="G1442" s="9">
        <v>202299</v>
      </c>
      <c r="H1442" s="22" t="s">
        <v>15</v>
      </c>
      <c r="I1442" s="28">
        <v>0.01</v>
      </c>
      <c r="J1442" s="28">
        <v>2022.99</v>
      </c>
      <c r="K1442" s="40"/>
      <c r="L1442" s="40"/>
    </row>
    <row r="1443" spans="1:12">
      <c r="A1443" s="17">
        <v>45351</v>
      </c>
      <c r="B1443" s="22" t="s">
        <v>10</v>
      </c>
      <c r="C1443" s="22" t="s">
        <v>345</v>
      </c>
      <c r="D1443" s="22" t="s">
        <v>1731</v>
      </c>
      <c r="E1443" s="22" t="s">
        <v>58</v>
      </c>
      <c r="F1443" s="22" t="s">
        <v>168</v>
      </c>
      <c r="G1443" s="9">
        <v>381356</v>
      </c>
      <c r="H1443" s="22" t="s">
        <v>15</v>
      </c>
      <c r="I1443" s="28">
        <v>0.01</v>
      </c>
      <c r="J1443" s="28">
        <v>3813.56</v>
      </c>
      <c r="K1443" s="40"/>
      <c r="L1443" s="40"/>
    </row>
    <row r="1444" spans="1:12">
      <c r="A1444" s="17">
        <v>45351</v>
      </c>
      <c r="B1444" s="22" t="s">
        <v>10</v>
      </c>
      <c r="C1444" s="22" t="s">
        <v>345</v>
      </c>
      <c r="D1444" s="22" t="s">
        <v>1732</v>
      </c>
      <c r="E1444" s="22" t="s">
        <v>58</v>
      </c>
      <c r="F1444" s="22" t="s">
        <v>168</v>
      </c>
      <c r="G1444" s="9">
        <v>117642</v>
      </c>
      <c r="H1444" s="22" t="s">
        <v>15</v>
      </c>
      <c r="I1444" s="28">
        <v>0.01</v>
      </c>
      <c r="J1444" s="28">
        <v>1176.42</v>
      </c>
      <c r="K1444" s="40"/>
      <c r="L1444" s="40"/>
    </row>
    <row r="1445" spans="1:12">
      <c r="A1445" s="17">
        <v>45351</v>
      </c>
      <c r="B1445" s="22" t="s">
        <v>10</v>
      </c>
      <c r="C1445" s="22" t="s">
        <v>353</v>
      </c>
      <c r="D1445" s="22" t="s">
        <v>1733</v>
      </c>
      <c r="E1445" s="22" t="s">
        <v>58</v>
      </c>
      <c r="F1445" s="22" t="s">
        <v>168</v>
      </c>
      <c r="G1445" s="9">
        <v>82851</v>
      </c>
      <c r="H1445" s="22" t="s">
        <v>15</v>
      </c>
      <c r="I1445" s="28">
        <v>0.01</v>
      </c>
      <c r="J1445" s="28">
        <v>828.51</v>
      </c>
      <c r="K1445" s="40"/>
      <c r="L1445" s="40"/>
    </row>
    <row r="1446" spans="1:12">
      <c r="A1446" s="17">
        <v>45351</v>
      </c>
      <c r="B1446" s="22" t="s">
        <v>10</v>
      </c>
      <c r="C1446" s="22" t="s">
        <v>353</v>
      </c>
      <c r="D1446" s="22" t="s">
        <v>1734</v>
      </c>
      <c r="E1446" s="22" t="s">
        <v>58</v>
      </c>
      <c r="F1446" s="22" t="s">
        <v>168</v>
      </c>
      <c r="G1446" s="9">
        <v>4856</v>
      </c>
      <c r="H1446" s="22" t="s">
        <v>15</v>
      </c>
      <c r="I1446" s="28">
        <v>0.01</v>
      </c>
      <c r="J1446" s="28">
        <v>48.56</v>
      </c>
      <c r="K1446" s="40"/>
      <c r="L1446" s="40"/>
    </row>
    <row r="1447" spans="1:12">
      <c r="A1447" s="17">
        <v>45351</v>
      </c>
      <c r="B1447" s="22" t="s">
        <v>10</v>
      </c>
      <c r="C1447" s="22" t="s">
        <v>353</v>
      </c>
      <c r="D1447" s="22" t="s">
        <v>1735</v>
      </c>
      <c r="E1447" s="22" t="s">
        <v>58</v>
      </c>
      <c r="F1447" s="22" t="s">
        <v>168</v>
      </c>
      <c r="G1447" s="9">
        <v>209572</v>
      </c>
      <c r="H1447" s="22" t="s">
        <v>15</v>
      </c>
      <c r="I1447" s="28">
        <v>0.01</v>
      </c>
      <c r="J1447" s="28">
        <v>2095.7199999999998</v>
      </c>
      <c r="K1447" s="40"/>
      <c r="L1447" s="40"/>
    </row>
    <row r="1448" spans="1:12">
      <c r="A1448" s="17">
        <v>45351</v>
      </c>
      <c r="B1448" s="22" t="s">
        <v>10</v>
      </c>
      <c r="C1448" s="22" t="s">
        <v>488</v>
      </c>
      <c r="D1448" s="22" t="s">
        <v>1736</v>
      </c>
      <c r="E1448" s="22" t="s">
        <v>58</v>
      </c>
      <c r="F1448" s="22" t="s">
        <v>490</v>
      </c>
      <c r="G1448" s="9">
        <v>273265</v>
      </c>
      <c r="H1448" s="22" t="s">
        <v>15</v>
      </c>
      <c r="I1448" s="28">
        <v>0.02</v>
      </c>
      <c r="J1448" s="28">
        <v>5465.3</v>
      </c>
      <c r="K1448" s="40"/>
      <c r="L1448" s="40"/>
    </row>
    <row r="1449" spans="1:12">
      <c r="A1449" s="17">
        <v>45351</v>
      </c>
      <c r="B1449" s="22" t="s">
        <v>10</v>
      </c>
      <c r="C1449" s="22" t="s">
        <v>488</v>
      </c>
      <c r="D1449" s="22" t="s">
        <v>1737</v>
      </c>
      <c r="E1449" s="22" t="s">
        <v>58</v>
      </c>
      <c r="F1449" s="22" t="s">
        <v>490</v>
      </c>
      <c r="G1449" s="9">
        <v>1398159</v>
      </c>
      <c r="H1449" s="22" t="s">
        <v>15</v>
      </c>
      <c r="I1449" s="28">
        <v>0.02</v>
      </c>
      <c r="J1449" s="28">
        <v>27963.18</v>
      </c>
      <c r="K1449" s="40"/>
      <c r="L1449" s="40"/>
    </row>
    <row r="1450" spans="1:12">
      <c r="A1450" s="6">
        <v>45351</v>
      </c>
      <c r="B1450" s="22" t="s">
        <v>10</v>
      </c>
      <c r="C1450" s="22" t="s">
        <v>256</v>
      </c>
      <c r="D1450" s="22" t="s">
        <v>1738</v>
      </c>
      <c r="E1450" s="22" t="s">
        <v>58</v>
      </c>
      <c r="F1450" s="22" t="s">
        <v>168</v>
      </c>
      <c r="H1450" s="22" t="s">
        <v>15</v>
      </c>
      <c r="K1450" s="40"/>
      <c r="L1450" s="40"/>
    </row>
    <row r="1451" spans="1:12">
      <c r="A1451" s="17">
        <v>45351</v>
      </c>
      <c r="B1451" s="22" t="s">
        <v>10</v>
      </c>
      <c r="C1451" s="22" t="s">
        <v>256</v>
      </c>
      <c r="D1451" s="22" t="s">
        <v>1739</v>
      </c>
      <c r="E1451" s="22" t="s">
        <v>58</v>
      </c>
      <c r="F1451" s="22" t="s">
        <v>168</v>
      </c>
      <c r="H1451" s="22" t="s">
        <v>15</v>
      </c>
      <c r="K1451" s="40"/>
      <c r="L1451" s="40"/>
    </row>
    <row r="1452" spans="1:12">
      <c r="A1452" s="17">
        <v>45351</v>
      </c>
      <c r="B1452" s="22" t="s">
        <v>10</v>
      </c>
      <c r="C1452" s="22" t="s">
        <v>256</v>
      </c>
      <c r="D1452" s="22" t="s">
        <v>1740</v>
      </c>
      <c r="E1452" s="22" t="s">
        <v>58</v>
      </c>
      <c r="F1452" s="22" t="s">
        <v>168</v>
      </c>
      <c r="H1452" s="22" t="s">
        <v>15</v>
      </c>
      <c r="K1452" s="40"/>
      <c r="L1452" s="40"/>
    </row>
    <row r="1453" spans="1:12">
      <c r="A1453" s="17">
        <v>45351</v>
      </c>
      <c r="B1453" s="22" t="s">
        <v>10</v>
      </c>
      <c r="C1453" s="22" t="s">
        <v>256</v>
      </c>
      <c r="D1453" s="22" t="s">
        <v>1741</v>
      </c>
      <c r="E1453" s="22" t="s">
        <v>58</v>
      </c>
      <c r="F1453" s="22" t="s">
        <v>168</v>
      </c>
      <c r="H1453" s="22" t="s">
        <v>15</v>
      </c>
      <c r="K1453" s="40"/>
      <c r="L1453" s="40"/>
    </row>
    <row r="1454" spans="1:12">
      <c r="A1454" s="17">
        <v>45351</v>
      </c>
      <c r="B1454" s="22" t="s">
        <v>10</v>
      </c>
      <c r="C1454" s="22" t="s">
        <v>256</v>
      </c>
      <c r="D1454" s="22" t="s">
        <v>1742</v>
      </c>
      <c r="E1454" s="22" t="s">
        <v>58</v>
      </c>
      <c r="F1454" s="22" t="s">
        <v>168</v>
      </c>
      <c r="H1454" s="22" t="s">
        <v>15</v>
      </c>
      <c r="K1454" s="40"/>
      <c r="L1454" s="40"/>
    </row>
    <row r="1455" spans="1:12">
      <c r="A1455" s="6">
        <v>45351</v>
      </c>
      <c r="B1455" s="22" t="s">
        <v>10</v>
      </c>
      <c r="C1455" s="22" t="s">
        <v>233</v>
      </c>
      <c r="D1455" s="22" t="s">
        <v>1743</v>
      </c>
      <c r="E1455" s="22" t="s">
        <v>58</v>
      </c>
      <c r="F1455" s="22" t="s">
        <v>168</v>
      </c>
      <c r="H1455" s="22" t="s">
        <v>15</v>
      </c>
      <c r="K1455" s="40"/>
      <c r="L1455" s="40"/>
    </row>
    <row r="1456" spans="1:12">
      <c r="A1456" s="6">
        <v>45351</v>
      </c>
      <c r="B1456" s="22" t="s">
        <v>10</v>
      </c>
      <c r="C1456" s="22" t="s">
        <v>230</v>
      </c>
      <c r="D1456" s="22" t="s">
        <v>1744</v>
      </c>
      <c r="E1456" s="22" t="s">
        <v>58</v>
      </c>
      <c r="F1456" s="22" t="s">
        <v>168</v>
      </c>
      <c r="H1456" s="22" t="s">
        <v>15</v>
      </c>
      <c r="K1456" s="40"/>
      <c r="L1456" s="40"/>
    </row>
    <row r="1457" spans="1:12">
      <c r="A1457" s="6">
        <v>45351</v>
      </c>
      <c r="B1457" s="22" t="s">
        <v>10</v>
      </c>
      <c r="C1457" s="22" t="s">
        <v>230</v>
      </c>
      <c r="D1457" s="22" t="s">
        <v>1745</v>
      </c>
      <c r="E1457" s="22" t="s">
        <v>58</v>
      </c>
      <c r="F1457" s="22" t="s">
        <v>168</v>
      </c>
      <c r="H1457" s="22" t="s">
        <v>15</v>
      </c>
      <c r="K1457" s="40"/>
      <c r="L1457" s="40"/>
    </row>
    <row r="1458" spans="1:12">
      <c r="A1458" s="6">
        <v>45351</v>
      </c>
      <c r="B1458" s="22" t="s">
        <v>10</v>
      </c>
      <c r="C1458" s="22" t="s">
        <v>230</v>
      </c>
      <c r="D1458" s="22" t="s">
        <v>1746</v>
      </c>
      <c r="E1458" s="22" t="s">
        <v>58</v>
      </c>
      <c r="F1458" s="22" t="s">
        <v>168</v>
      </c>
      <c r="H1458" s="22" t="s">
        <v>15</v>
      </c>
      <c r="K1458" s="40"/>
      <c r="L1458" s="40"/>
    </row>
    <row r="1459" spans="1:12">
      <c r="A1459" s="6">
        <v>45351</v>
      </c>
      <c r="B1459" s="22" t="s">
        <v>10</v>
      </c>
      <c r="C1459" s="22" t="s">
        <v>230</v>
      </c>
      <c r="D1459" s="22" t="s">
        <v>1747</v>
      </c>
      <c r="E1459" s="22" t="s">
        <v>58</v>
      </c>
      <c r="F1459" s="22" t="s">
        <v>168</v>
      </c>
      <c r="H1459" s="22" t="s">
        <v>15</v>
      </c>
      <c r="K1459" s="40"/>
      <c r="L1459" s="40"/>
    </row>
    <row r="1460" spans="1:12">
      <c r="A1460" s="6">
        <v>45351</v>
      </c>
      <c r="B1460" s="22" t="s">
        <v>10</v>
      </c>
      <c r="C1460" s="22" t="s">
        <v>230</v>
      </c>
      <c r="D1460" s="22" t="s">
        <v>1748</v>
      </c>
      <c r="E1460" s="22" t="s">
        <v>58</v>
      </c>
      <c r="F1460" s="22" t="s">
        <v>168</v>
      </c>
      <c r="H1460" s="22" t="s">
        <v>15</v>
      </c>
      <c r="K1460" s="40"/>
      <c r="L1460" s="40"/>
    </row>
    <row r="1461" spans="1:12">
      <c r="A1461" s="6">
        <v>45351</v>
      </c>
      <c r="B1461" s="22" t="s">
        <v>10</v>
      </c>
      <c r="C1461" s="22" t="s">
        <v>230</v>
      </c>
      <c r="D1461" s="22" t="s">
        <v>1749</v>
      </c>
      <c r="E1461" s="22" t="s">
        <v>58</v>
      </c>
      <c r="F1461" s="22" t="s">
        <v>168</v>
      </c>
      <c r="H1461" s="22" t="s">
        <v>15</v>
      </c>
      <c r="K1461" s="40"/>
      <c r="L1461" s="40"/>
    </row>
    <row r="1462" spans="1:12">
      <c r="A1462" s="6">
        <v>45351</v>
      </c>
      <c r="B1462" s="22" t="s">
        <v>10</v>
      </c>
      <c r="C1462" s="22" t="s">
        <v>230</v>
      </c>
      <c r="D1462" s="22" t="s">
        <v>1750</v>
      </c>
      <c r="E1462" s="22" t="s">
        <v>58</v>
      </c>
      <c r="F1462" s="22" t="s">
        <v>168</v>
      </c>
      <c r="H1462" s="22" t="s">
        <v>15</v>
      </c>
      <c r="K1462" s="40"/>
      <c r="L1462" s="40"/>
    </row>
    <row r="1463" spans="1:12">
      <c r="A1463" s="6">
        <v>45351</v>
      </c>
      <c r="B1463" s="22" t="s">
        <v>10</v>
      </c>
      <c r="C1463" s="22" t="s">
        <v>230</v>
      </c>
      <c r="D1463" s="22" t="s">
        <v>1751</v>
      </c>
      <c r="E1463" s="22" t="s">
        <v>58</v>
      </c>
      <c r="F1463" s="22" t="s">
        <v>168</v>
      </c>
      <c r="H1463" s="22" t="s">
        <v>15</v>
      </c>
      <c r="K1463" s="40"/>
      <c r="L1463" s="40"/>
    </row>
    <row r="1464" spans="1:12">
      <c r="A1464" s="6">
        <v>45351</v>
      </c>
      <c r="B1464" s="22" t="s">
        <v>10</v>
      </c>
      <c r="C1464" s="22" t="s">
        <v>230</v>
      </c>
      <c r="D1464" s="22" t="s">
        <v>1752</v>
      </c>
      <c r="E1464" s="22" t="s">
        <v>58</v>
      </c>
      <c r="F1464" s="22" t="s">
        <v>168</v>
      </c>
      <c r="H1464" s="22" t="s">
        <v>15</v>
      </c>
      <c r="K1464" s="40"/>
      <c r="L1464" s="40"/>
    </row>
    <row r="1465" spans="1:12">
      <c r="A1465" s="6">
        <v>45351</v>
      </c>
      <c r="B1465" s="22" t="s">
        <v>10</v>
      </c>
      <c r="C1465" s="22" t="s">
        <v>227</v>
      </c>
      <c r="D1465" s="22" t="s">
        <v>1753</v>
      </c>
      <c r="E1465" s="22" t="s">
        <v>58</v>
      </c>
      <c r="F1465" s="22" t="s">
        <v>168</v>
      </c>
      <c r="H1465" s="22" t="s">
        <v>15</v>
      </c>
      <c r="K1465" s="40"/>
      <c r="L1465" s="40"/>
    </row>
    <row r="1466" spans="1:12">
      <c r="A1466" s="6">
        <v>45351</v>
      </c>
      <c r="B1466" s="22" t="s">
        <v>10</v>
      </c>
      <c r="C1466" s="22" t="s">
        <v>206</v>
      </c>
      <c r="D1466" s="22" t="s">
        <v>1754</v>
      </c>
      <c r="E1466" s="22" t="s">
        <v>58</v>
      </c>
      <c r="F1466" s="22" t="s">
        <v>168</v>
      </c>
      <c r="H1466" s="22" t="s">
        <v>15</v>
      </c>
      <c r="K1466" s="40"/>
      <c r="L1466" s="40"/>
    </row>
    <row r="1467" spans="1:12">
      <c r="A1467" s="6">
        <v>45351</v>
      </c>
      <c r="B1467" s="22" t="s">
        <v>10</v>
      </c>
      <c r="C1467" s="22" t="s">
        <v>206</v>
      </c>
      <c r="D1467" s="22" t="s">
        <v>1755</v>
      </c>
      <c r="E1467" s="22" t="s">
        <v>58</v>
      </c>
      <c r="F1467" s="22" t="s">
        <v>168</v>
      </c>
      <c r="H1467" s="22" t="s">
        <v>15</v>
      </c>
      <c r="K1467" s="40"/>
      <c r="L1467" s="40"/>
    </row>
    <row r="1468" spans="1:12">
      <c r="A1468" s="6">
        <v>45351</v>
      </c>
      <c r="B1468" s="22" t="s">
        <v>10</v>
      </c>
      <c r="C1468" s="22" t="s">
        <v>325</v>
      </c>
      <c r="D1468" s="22" t="s">
        <v>1756</v>
      </c>
      <c r="E1468" s="22" t="s">
        <v>58</v>
      </c>
      <c r="F1468" s="22" t="s">
        <v>268</v>
      </c>
      <c r="G1468" s="9">
        <v>3570</v>
      </c>
      <c r="H1468" s="22" t="s">
        <v>15</v>
      </c>
      <c r="I1468" s="28">
        <v>0.19</v>
      </c>
      <c r="J1468" s="28">
        <v>660.45</v>
      </c>
      <c r="K1468" s="40"/>
      <c r="L1468" s="40"/>
    </row>
    <row r="1469" spans="1:12">
      <c r="A1469" s="6">
        <v>45351</v>
      </c>
      <c r="B1469" s="22" t="s">
        <v>10</v>
      </c>
      <c r="C1469" s="22" t="s">
        <v>488</v>
      </c>
      <c r="D1469" s="22" t="s">
        <v>1757</v>
      </c>
      <c r="E1469" s="22" t="s">
        <v>58</v>
      </c>
      <c r="F1469" s="22" t="s">
        <v>490</v>
      </c>
      <c r="G1469" s="9">
        <v>528000</v>
      </c>
      <c r="H1469" s="22" t="s">
        <v>15</v>
      </c>
      <c r="I1469" s="28">
        <v>0.01</v>
      </c>
      <c r="J1469" s="28">
        <v>7744</v>
      </c>
      <c r="K1469" s="40"/>
      <c r="L1469" s="40"/>
    </row>
    <row r="1470" spans="1:12">
      <c r="A1470" s="6">
        <v>45351</v>
      </c>
      <c r="B1470" s="22" t="s">
        <v>10</v>
      </c>
      <c r="C1470" s="22" t="s">
        <v>206</v>
      </c>
      <c r="D1470" s="22" t="s">
        <v>1758</v>
      </c>
      <c r="E1470" s="22" t="s">
        <v>58</v>
      </c>
      <c r="F1470" s="22" t="s">
        <v>168</v>
      </c>
      <c r="H1470" s="22" t="s">
        <v>15</v>
      </c>
      <c r="K1470" s="40"/>
      <c r="L1470" s="40"/>
    </row>
    <row r="1471" spans="1:12">
      <c r="A1471" s="6">
        <v>45351</v>
      </c>
      <c r="B1471" s="22" t="s">
        <v>10</v>
      </c>
      <c r="C1471" s="22" t="s">
        <v>206</v>
      </c>
      <c r="D1471" s="22" t="s">
        <v>1759</v>
      </c>
      <c r="E1471" s="22" t="s">
        <v>58</v>
      </c>
      <c r="F1471" s="22" t="s">
        <v>168</v>
      </c>
      <c r="H1471" s="22" t="s">
        <v>15</v>
      </c>
      <c r="K1471" s="40"/>
      <c r="L1471" s="40"/>
    </row>
    <row r="1472" spans="1:12">
      <c r="A1472" s="17">
        <v>45351</v>
      </c>
      <c r="B1472" s="22" t="s">
        <v>10</v>
      </c>
      <c r="C1472" s="22" t="s">
        <v>206</v>
      </c>
      <c r="D1472" s="22" t="s">
        <v>1760</v>
      </c>
      <c r="E1472" s="22" t="s">
        <v>58</v>
      </c>
      <c r="F1472" s="22" t="s">
        <v>168</v>
      </c>
      <c r="H1472" s="22" t="s">
        <v>15</v>
      </c>
      <c r="K1472" s="40"/>
      <c r="L1472" s="40"/>
    </row>
    <row r="1473" spans="1:12">
      <c r="A1473" s="17">
        <v>45351</v>
      </c>
      <c r="B1473" s="22" t="s">
        <v>10</v>
      </c>
      <c r="C1473" s="22" t="s">
        <v>488</v>
      </c>
      <c r="D1473" s="22" t="s">
        <v>1761</v>
      </c>
      <c r="E1473" s="22" t="s">
        <v>58</v>
      </c>
      <c r="F1473" s="22" t="s">
        <v>490</v>
      </c>
      <c r="G1473" s="9">
        <v>29600</v>
      </c>
      <c r="H1473" s="22" t="s">
        <v>15</v>
      </c>
      <c r="I1473" s="28">
        <v>0.01</v>
      </c>
      <c r="J1473" s="28">
        <v>414.4</v>
      </c>
      <c r="K1473" s="40"/>
      <c r="L1473" s="40"/>
    </row>
    <row r="1474" spans="1:12">
      <c r="A1474" s="17">
        <v>45351</v>
      </c>
      <c r="B1474" s="22" t="s">
        <v>10</v>
      </c>
      <c r="C1474" s="22" t="s">
        <v>488</v>
      </c>
      <c r="D1474" s="22" t="s">
        <v>1762</v>
      </c>
      <c r="E1474" s="22" t="s">
        <v>58</v>
      </c>
      <c r="F1474" s="22" t="s">
        <v>490</v>
      </c>
      <c r="G1474" s="9">
        <v>552100</v>
      </c>
      <c r="H1474" s="22" t="s">
        <v>15</v>
      </c>
      <c r="I1474" s="28">
        <v>0.01</v>
      </c>
      <c r="J1474" s="28">
        <v>8081.4</v>
      </c>
      <c r="K1474" s="40"/>
      <c r="L1474" s="40"/>
    </row>
    <row r="1475" spans="1:12">
      <c r="A1475" s="17">
        <v>45351</v>
      </c>
      <c r="B1475" s="22" t="s">
        <v>10</v>
      </c>
      <c r="C1475" s="22" t="s">
        <v>310</v>
      </c>
      <c r="D1475" s="22" t="s">
        <v>1763</v>
      </c>
      <c r="E1475" s="22" t="s">
        <v>58</v>
      </c>
      <c r="F1475" s="22" t="s">
        <v>263</v>
      </c>
      <c r="G1475" s="9">
        <v>15273</v>
      </c>
      <c r="H1475" s="22" t="s">
        <v>15</v>
      </c>
      <c r="I1475" s="28">
        <v>0.05</v>
      </c>
      <c r="J1475" s="28">
        <v>759.07</v>
      </c>
      <c r="K1475" s="40"/>
      <c r="L1475" s="40"/>
    </row>
    <row r="1476" spans="1:12">
      <c r="A1476" s="17">
        <v>45351</v>
      </c>
      <c r="B1476" s="22" t="s">
        <v>10</v>
      </c>
      <c r="C1476" s="22" t="s">
        <v>206</v>
      </c>
      <c r="D1476" s="22" t="s">
        <v>1764</v>
      </c>
      <c r="E1476" s="22" t="s">
        <v>58</v>
      </c>
      <c r="F1476" s="22" t="s">
        <v>168</v>
      </c>
      <c r="H1476" s="22" t="s">
        <v>15</v>
      </c>
      <c r="K1476" s="40"/>
      <c r="L1476" s="40"/>
    </row>
    <row r="1477" spans="1:12">
      <c r="A1477" s="17">
        <v>45351</v>
      </c>
      <c r="B1477" s="22" t="s">
        <v>10</v>
      </c>
      <c r="C1477" s="22" t="s">
        <v>206</v>
      </c>
      <c r="D1477" s="22" t="s">
        <v>1765</v>
      </c>
      <c r="E1477" s="22" t="s">
        <v>58</v>
      </c>
      <c r="F1477" s="22" t="s">
        <v>168</v>
      </c>
      <c r="H1477" s="22" t="s">
        <v>15</v>
      </c>
      <c r="K1477" s="40"/>
      <c r="L1477" s="40"/>
    </row>
    <row r="1478" spans="1:12">
      <c r="A1478" s="17">
        <v>45351</v>
      </c>
      <c r="B1478" s="22" t="s">
        <v>10</v>
      </c>
      <c r="C1478" s="22" t="s">
        <v>206</v>
      </c>
      <c r="D1478" s="22" t="s">
        <v>1766</v>
      </c>
      <c r="E1478" s="22" t="s">
        <v>58</v>
      </c>
      <c r="F1478" s="22" t="s">
        <v>168</v>
      </c>
      <c r="H1478" s="22" t="s">
        <v>15</v>
      </c>
      <c r="K1478" s="40"/>
      <c r="L1478" s="40"/>
    </row>
    <row r="1479" spans="1:12">
      <c r="A1479" s="17">
        <v>45351</v>
      </c>
      <c r="B1479" s="22" t="s">
        <v>10</v>
      </c>
      <c r="C1479" s="22" t="s">
        <v>206</v>
      </c>
      <c r="D1479" s="22" t="s">
        <v>1767</v>
      </c>
      <c r="E1479" s="22" t="s">
        <v>58</v>
      </c>
      <c r="F1479" s="22" t="s">
        <v>168</v>
      </c>
      <c r="H1479" s="22" t="s">
        <v>15</v>
      </c>
      <c r="K1479" s="40"/>
      <c r="L1479" s="40"/>
    </row>
    <row r="1480" spans="1:12">
      <c r="A1480" s="17">
        <v>45351</v>
      </c>
      <c r="B1480" s="22" t="s">
        <v>10</v>
      </c>
      <c r="C1480" s="22" t="s">
        <v>206</v>
      </c>
      <c r="D1480" s="22" t="s">
        <v>1768</v>
      </c>
      <c r="E1480" s="22" t="s">
        <v>58</v>
      </c>
      <c r="F1480" s="22" t="s">
        <v>168</v>
      </c>
      <c r="H1480" s="22" t="s">
        <v>15</v>
      </c>
      <c r="K1480" s="40"/>
      <c r="L1480" s="40"/>
    </row>
    <row r="1481" spans="1:12">
      <c r="A1481" s="17">
        <v>45351</v>
      </c>
      <c r="B1481" s="22" t="s">
        <v>10</v>
      </c>
      <c r="C1481" s="22" t="s">
        <v>206</v>
      </c>
      <c r="D1481" s="22" t="s">
        <v>1769</v>
      </c>
      <c r="E1481" s="22" t="s">
        <v>58</v>
      </c>
      <c r="F1481" s="22" t="s">
        <v>168</v>
      </c>
      <c r="H1481" s="22" t="s">
        <v>15</v>
      </c>
      <c r="K1481" s="40"/>
      <c r="L1481" s="40"/>
    </row>
    <row r="1482" spans="1:12">
      <c r="A1482" s="17">
        <v>45351</v>
      </c>
      <c r="B1482" s="22" t="s">
        <v>10</v>
      </c>
      <c r="C1482" s="22" t="s">
        <v>266</v>
      </c>
      <c r="D1482" s="22" t="s">
        <v>1770</v>
      </c>
      <c r="E1482" s="22" t="s">
        <v>58</v>
      </c>
      <c r="F1482" s="22" t="s">
        <v>268</v>
      </c>
      <c r="G1482" s="9">
        <v>2450</v>
      </c>
      <c r="H1482" s="22" t="s">
        <v>15</v>
      </c>
      <c r="I1482" s="28">
        <v>0.35</v>
      </c>
      <c r="J1482" s="28">
        <v>857.5</v>
      </c>
      <c r="K1482" s="40"/>
      <c r="L1482" s="40"/>
    </row>
    <row r="1483" spans="1:12">
      <c r="A1483" s="17">
        <v>45351</v>
      </c>
      <c r="B1483" s="22" t="s">
        <v>10</v>
      </c>
      <c r="C1483" s="22" t="s">
        <v>266</v>
      </c>
      <c r="D1483" s="22" t="s">
        <v>1771</v>
      </c>
      <c r="E1483" s="22" t="s">
        <v>58</v>
      </c>
      <c r="F1483" s="22" t="s">
        <v>268</v>
      </c>
      <c r="G1483" s="9">
        <v>35350</v>
      </c>
      <c r="H1483" s="22" t="s">
        <v>15</v>
      </c>
      <c r="I1483" s="28">
        <v>0.35</v>
      </c>
      <c r="J1483" s="28">
        <v>12372.5</v>
      </c>
      <c r="K1483" s="40"/>
      <c r="L1483" s="40"/>
    </row>
    <row r="1484" spans="1:12">
      <c r="A1484" s="17">
        <v>45351</v>
      </c>
      <c r="B1484" s="22" t="s">
        <v>10</v>
      </c>
      <c r="C1484" s="22" t="s">
        <v>456</v>
      </c>
      <c r="D1484" s="22" t="s">
        <v>1772</v>
      </c>
      <c r="E1484" s="22" t="s">
        <v>65</v>
      </c>
      <c r="F1484" s="22" t="s">
        <v>75</v>
      </c>
      <c r="G1484" s="9">
        <v>34</v>
      </c>
      <c r="H1484" s="22" t="s">
        <v>15</v>
      </c>
      <c r="I1484" s="28">
        <v>42.21</v>
      </c>
      <c r="J1484" s="28">
        <v>1435.14</v>
      </c>
      <c r="K1484" s="40"/>
      <c r="L1484" s="40"/>
    </row>
    <row r="1485" spans="1:12">
      <c r="A1485" s="17">
        <v>45351</v>
      </c>
      <c r="B1485" s="22" t="s">
        <v>10</v>
      </c>
      <c r="C1485" s="22" t="s">
        <v>310</v>
      </c>
      <c r="D1485" s="22" t="s">
        <v>1773</v>
      </c>
      <c r="E1485" s="22" t="s">
        <v>58</v>
      </c>
      <c r="F1485" s="22" t="s">
        <v>263</v>
      </c>
      <c r="G1485" s="9">
        <v>97450</v>
      </c>
      <c r="H1485" s="22" t="s">
        <v>15</v>
      </c>
      <c r="I1485" s="28">
        <v>0.05</v>
      </c>
      <c r="J1485" s="28">
        <v>4843.2700000000004</v>
      </c>
      <c r="K1485" s="40"/>
      <c r="L1485" s="40"/>
    </row>
    <row r="1486" spans="1:12">
      <c r="A1486" s="17">
        <v>45351</v>
      </c>
      <c r="B1486" s="22" t="s">
        <v>10</v>
      </c>
      <c r="C1486" s="22" t="s">
        <v>73</v>
      </c>
      <c r="D1486" s="22" t="s">
        <v>1774</v>
      </c>
      <c r="E1486" s="22" t="s">
        <v>65</v>
      </c>
      <c r="F1486" s="22" t="s">
        <v>75</v>
      </c>
      <c r="G1486" s="9">
        <v>16</v>
      </c>
      <c r="H1486" s="22" t="s">
        <v>15</v>
      </c>
      <c r="I1486" s="28">
        <v>42.21</v>
      </c>
      <c r="J1486" s="28">
        <v>675.36</v>
      </c>
      <c r="K1486" s="40"/>
      <c r="L1486" s="40"/>
    </row>
    <row r="1487" spans="1:12">
      <c r="A1487" s="17">
        <v>45351</v>
      </c>
      <c r="B1487" s="22" t="s">
        <v>10</v>
      </c>
      <c r="C1487" s="22" t="s">
        <v>73</v>
      </c>
      <c r="D1487" s="22" t="s">
        <v>1775</v>
      </c>
      <c r="E1487" s="22" t="s">
        <v>65</v>
      </c>
      <c r="F1487" s="22" t="s">
        <v>75</v>
      </c>
      <c r="G1487" s="9">
        <v>80</v>
      </c>
      <c r="H1487" s="22" t="s">
        <v>15</v>
      </c>
      <c r="I1487" s="28">
        <v>33.24</v>
      </c>
      <c r="J1487" s="28">
        <v>2659.23</v>
      </c>
      <c r="K1487" s="40"/>
      <c r="L1487" s="40"/>
    </row>
    <row r="1488" spans="1:12">
      <c r="A1488" s="17">
        <v>45351</v>
      </c>
      <c r="B1488" s="22" t="s">
        <v>10</v>
      </c>
      <c r="C1488" s="22" t="s">
        <v>449</v>
      </c>
      <c r="D1488" s="22" t="s">
        <v>1776</v>
      </c>
      <c r="E1488" s="22" t="s">
        <v>65</v>
      </c>
      <c r="F1488" s="22" t="s">
        <v>451</v>
      </c>
      <c r="G1488" s="9">
        <v>413</v>
      </c>
      <c r="H1488" s="22" t="s">
        <v>15</v>
      </c>
      <c r="I1488" s="28">
        <v>42.21</v>
      </c>
      <c r="J1488" s="28">
        <v>17432.73</v>
      </c>
      <c r="K1488" s="40"/>
      <c r="L1488" s="40"/>
    </row>
    <row r="1489" spans="1:12">
      <c r="A1489" s="17">
        <v>45351</v>
      </c>
      <c r="B1489" s="22" t="s">
        <v>10</v>
      </c>
      <c r="C1489" s="22" t="s">
        <v>484</v>
      </c>
      <c r="D1489" s="22" t="s">
        <v>1777</v>
      </c>
      <c r="E1489" s="22" t="s">
        <v>58</v>
      </c>
      <c r="F1489" s="22" t="s">
        <v>58</v>
      </c>
      <c r="G1489" s="9">
        <v>462.57499999999999</v>
      </c>
      <c r="H1489" s="22" t="s">
        <v>15</v>
      </c>
      <c r="I1489" s="28">
        <v>0.56000000000000005</v>
      </c>
      <c r="J1489" s="28">
        <v>260.2</v>
      </c>
      <c r="K1489" s="40"/>
      <c r="L1489" s="40"/>
    </row>
    <row r="1490" spans="1:12">
      <c r="A1490" s="17">
        <v>45351</v>
      </c>
      <c r="B1490" s="22" t="s">
        <v>10</v>
      </c>
      <c r="C1490" s="22" t="s">
        <v>303</v>
      </c>
      <c r="D1490" s="22" t="s">
        <v>1778</v>
      </c>
      <c r="E1490" s="22" t="s">
        <v>58</v>
      </c>
      <c r="F1490" s="22" t="s">
        <v>268</v>
      </c>
      <c r="H1490" s="22" t="s">
        <v>15</v>
      </c>
      <c r="K1490" s="40"/>
      <c r="L1490" s="40"/>
    </row>
    <row r="1491" spans="1:12">
      <c r="A1491" s="17">
        <v>45351</v>
      </c>
      <c r="B1491" s="22" t="s">
        <v>10</v>
      </c>
      <c r="C1491" s="22" t="s">
        <v>300</v>
      </c>
      <c r="D1491" s="22" t="s">
        <v>1779</v>
      </c>
      <c r="E1491" s="22" t="s">
        <v>58</v>
      </c>
      <c r="F1491" s="22" t="s">
        <v>268</v>
      </c>
      <c r="H1491" s="22" t="s">
        <v>15</v>
      </c>
      <c r="K1491" s="40"/>
      <c r="L1491" s="40"/>
    </row>
    <row r="1492" spans="1:12">
      <c r="A1492" s="17">
        <v>45351</v>
      </c>
      <c r="B1492" s="22" t="s">
        <v>10</v>
      </c>
      <c r="C1492" s="22" t="s">
        <v>482</v>
      </c>
      <c r="D1492" s="22" t="s">
        <v>1780</v>
      </c>
      <c r="E1492" s="22" t="s">
        <v>58</v>
      </c>
      <c r="F1492" s="22" t="s">
        <v>263</v>
      </c>
      <c r="G1492" s="9">
        <v>6</v>
      </c>
      <c r="H1492" s="22" t="s">
        <v>264</v>
      </c>
      <c r="I1492" s="28">
        <v>13.29</v>
      </c>
      <c r="J1492" s="28">
        <v>79.72</v>
      </c>
      <c r="K1492" s="40"/>
      <c r="L1492" s="40"/>
    </row>
    <row r="1493" spans="1:12">
      <c r="A1493" s="17">
        <v>45351</v>
      </c>
      <c r="B1493" s="22" t="s">
        <v>10</v>
      </c>
      <c r="C1493" s="22" t="s">
        <v>63</v>
      </c>
      <c r="D1493" s="22" t="s">
        <v>1781</v>
      </c>
      <c r="E1493" s="22" t="s">
        <v>65</v>
      </c>
      <c r="F1493" s="22" t="s">
        <v>66</v>
      </c>
      <c r="G1493" s="9">
        <v>96</v>
      </c>
      <c r="H1493" s="22" t="s">
        <v>15</v>
      </c>
      <c r="I1493" s="28">
        <v>78.260000000000005</v>
      </c>
      <c r="J1493" s="28">
        <v>7512.96</v>
      </c>
      <c r="K1493" s="40"/>
      <c r="L1493" s="40"/>
    </row>
    <row r="1494" spans="1:12">
      <c r="A1494" s="17">
        <v>45351</v>
      </c>
      <c r="B1494" s="22" t="s">
        <v>10</v>
      </c>
      <c r="C1494" s="22" t="s">
        <v>63</v>
      </c>
      <c r="D1494" s="22" t="s">
        <v>1782</v>
      </c>
      <c r="E1494" s="22" t="s">
        <v>65</v>
      </c>
      <c r="F1494" s="22" t="s">
        <v>66</v>
      </c>
      <c r="G1494" s="9">
        <v>34</v>
      </c>
      <c r="H1494" s="22" t="s">
        <v>15</v>
      </c>
      <c r="I1494" s="28">
        <v>69.05</v>
      </c>
      <c r="J1494" s="28">
        <v>2347.8000000000002</v>
      </c>
      <c r="K1494" s="40"/>
      <c r="L1494" s="40"/>
    </row>
    <row r="1495" spans="1:12">
      <c r="A1495" s="17">
        <v>45351</v>
      </c>
      <c r="B1495" s="22" t="s">
        <v>10</v>
      </c>
      <c r="C1495" s="22" t="s">
        <v>284</v>
      </c>
      <c r="D1495" s="22" t="s">
        <v>1783</v>
      </c>
      <c r="E1495" s="22" t="s">
        <v>263</v>
      </c>
      <c r="F1495" s="22"/>
      <c r="G1495" s="9">
        <v>480</v>
      </c>
      <c r="H1495" s="22" t="s">
        <v>15</v>
      </c>
      <c r="I1495" s="28">
        <v>0</v>
      </c>
      <c r="J1495" s="28">
        <v>0</v>
      </c>
      <c r="K1495" s="40"/>
      <c r="L1495" s="40"/>
    </row>
    <row r="1496" spans="1:12">
      <c r="A1496" s="17">
        <v>45351</v>
      </c>
      <c r="B1496" s="22" t="s">
        <v>10</v>
      </c>
      <c r="C1496" s="22" t="s">
        <v>480</v>
      </c>
      <c r="D1496" s="22" t="s">
        <v>1784</v>
      </c>
      <c r="E1496" s="22" t="s">
        <v>58</v>
      </c>
      <c r="F1496" s="22" t="s">
        <v>263</v>
      </c>
      <c r="G1496" s="9">
        <v>30</v>
      </c>
      <c r="H1496" s="22" t="s">
        <v>264</v>
      </c>
      <c r="I1496" s="28">
        <v>0</v>
      </c>
      <c r="J1496" s="28">
        <v>0</v>
      </c>
      <c r="K1496" s="40"/>
      <c r="L1496" s="40"/>
    </row>
    <row r="1497" spans="1:12">
      <c r="A1497" s="17">
        <v>45351</v>
      </c>
      <c r="B1497" s="22" t="s">
        <v>10</v>
      </c>
      <c r="C1497" s="22" t="s">
        <v>300</v>
      </c>
      <c r="D1497" s="22" t="s">
        <v>1785</v>
      </c>
      <c r="E1497" s="22" t="s">
        <v>58</v>
      </c>
      <c r="F1497" s="22" t="s">
        <v>268</v>
      </c>
      <c r="H1497" s="22" t="s">
        <v>15</v>
      </c>
      <c r="K1497" s="40"/>
      <c r="L1497" s="40"/>
    </row>
    <row r="1498" spans="1:12">
      <c r="A1498" s="17">
        <v>45351</v>
      </c>
      <c r="B1498" s="22" t="s">
        <v>10</v>
      </c>
      <c r="C1498" s="22" t="s">
        <v>292</v>
      </c>
      <c r="D1498" s="22" t="s">
        <v>1786</v>
      </c>
      <c r="E1498" s="22" t="s">
        <v>58</v>
      </c>
      <c r="F1498" s="22" t="s">
        <v>268</v>
      </c>
      <c r="H1498" s="22" t="s">
        <v>15</v>
      </c>
      <c r="K1498" s="40"/>
      <c r="L1498" s="40"/>
    </row>
    <row r="1499" spans="1:12">
      <c r="A1499" s="17">
        <v>45351</v>
      </c>
      <c r="B1499" s="22" t="s">
        <v>10</v>
      </c>
      <c r="C1499" s="22" t="s">
        <v>757</v>
      </c>
      <c r="D1499" s="22" t="s">
        <v>1787</v>
      </c>
      <c r="E1499" s="22" t="s">
        <v>65</v>
      </c>
      <c r="F1499" s="22" t="s">
        <v>66</v>
      </c>
      <c r="G1499" s="9">
        <v>34</v>
      </c>
      <c r="H1499" s="22" t="s">
        <v>15</v>
      </c>
      <c r="I1499" s="28">
        <v>76.930000000000007</v>
      </c>
      <c r="J1499" s="28">
        <v>2615.58</v>
      </c>
      <c r="K1499" s="40"/>
      <c r="L1499" s="40"/>
    </row>
    <row r="1500" spans="1:12">
      <c r="A1500" s="17">
        <v>45351</v>
      </c>
      <c r="B1500" s="22" t="s">
        <v>10</v>
      </c>
      <c r="C1500" s="22" t="s">
        <v>625</v>
      </c>
      <c r="D1500" s="22" t="s">
        <v>1788</v>
      </c>
      <c r="E1500" s="22" t="s">
        <v>58</v>
      </c>
      <c r="F1500" s="22" t="s">
        <v>268</v>
      </c>
      <c r="G1500" s="9">
        <v>6300</v>
      </c>
      <c r="H1500" s="22" t="s">
        <v>15</v>
      </c>
      <c r="I1500" s="28">
        <v>0.35</v>
      </c>
      <c r="J1500" s="28">
        <v>2205</v>
      </c>
      <c r="K1500" s="40"/>
      <c r="L1500" s="40"/>
    </row>
    <row r="1501" spans="1:12">
      <c r="A1501" s="17">
        <v>45351</v>
      </c>
      <c r="B1501" s="22" t="s">
        <v>10</v>
      </c>
      <c r="C1501" s="22" t="s">
        <v>1789</v>
      </c>
      <c r="D1501" s="22" t="s">
        <v>1790</v>
      </c>
      <c r="E1501" s="22" t="s">
        <v>141</v>
      </c>
      <c r="F1501" s="22" t="s">
        <v>141</v>
      </c>
      <c r="G1501" s="9">
        <v>2.5249999999999999</v>
      </c>
      <c r="H1501" s="22" t="s">
        <v>41</v>
      </c>
      <c r="I1501" s="28">
        <v>3.1</v>
      </c>
      <c r="J1501" s="28">
        <v>7.83</v>
      </c>
      <c r="K1501" s="40"/>
      <c r="L1501" s="40"/>
    </row>
    <row r="1502" spans="1:12">
      <c r="A1502" s="17">
        <v>45351</v>
      </c>
      <c r="B1502" s="22" t="s">
        <v>10</v>
      </c>
      <c r="C1502" s="22" t="s">
        <v>759</v>
      </c>
      <c r="D1502" s="22" t="s">
        <v>1791</v>
      </c>
      <c r="E1502" s="22" t="s">
        <v>141</v>
      </c>
      <c r="F1502" s="22" t="s">
        <v>141</v>
      </c>
      <c r="G1502" s="9">
        <v>38.35</v>
      </c>
      <c r="H1502" s="22" t="s">
        <v>41</v>
      </c>
      <c r="I1502" s="28">
        <v>4.7300000000000004</v>
      </c>
      <c r="J1502" s="28">
        <v>181.38</v>
      </c>
      <c r="K1502" s="40"/>
      <c r="L1502" s="40"/>
    </row>
    <row r="1503" spans="1:12">
      <c r="A1503" s="17">
        <v>45351</v>
      </c>
      <c r="B1503" s="22" t="s">
        <v>10</v>
      </c>
      <c r="C1503" s="22" t="s">
        <v>761</v>
      </c>
      <c r="D1503" s="22" t="s">
        <v>1792</v>
      </c>
      <c r="E1503" s="22" t="s">
        <v>141</v>
      </c>
      <c r="F1503" s="22" t="s">
        <v>141</v>
      </c>
      <c r="G1503" s="9">
        <v>55</v>
      </c>
      <c r="H1503" s="22" t="s">
        <v>41</v>
      </c>
      <c r="I1503" s="28">
        <v>0</v>
      </c>
      <c r="J1503" s="28">
        <v>0</v>
      </c>
      <c r="K1503" s="40"/>
      <c r="L1503" s="40"/>
    </row>
    <row r="1504" spans="1:12">
      <c r="A1504" s="17">
        <v>45351</v>
      </c>
      <c r="B1504" s="22" t="s">
        <v>10</v>
      </c>
      <c r="C1504" s="22" t="s">
        <v>763</v>
      </c>
      <c r="D1504" s="22" t="s">
        <v>1793</v>
      </c>
      <c r="E1504" s="22" t="s">
        <v>141</v>
      </c>
      <c r="F1504" s="22" t="s">
        <v>141</v>
      </c>
      <c r="G1504" s="9">
        <v>156</v>
      </c>
      <c r="H1504" s="22" t="s">
        <v>41</v>
      </c>
      <c r="I1504" s="28">
        <v>5.24</v>
      </c>
      <c r="J1504" s="28">
        <v>818.17</v>
      </c>
      <c r="K1504" s="40"/>
      <c r="L1504" s="40"/>
    </row>
    <row r="1505" spans="1:12">
      <c r="A1505" s="17">
        <v>45351</v>
      </c>
      <c r="B1505" s="22" t="s">
        <v>10</v>
      </c>
      <c r="C1505" s="22" t="s">
        <v>1794</v>
      </c>
      <c r="D1505" s="22" t="s">
        <v>1795</v>
      </c>
      <c r="E1505" s="22" t="s">
        <v>141</v>
      </c>
      <c r="F1505" s="22" t="s">
        <v>141</v>
      </c>
      <c r="G1505" s="9">
        <v>2.5249999999999999</v>
      </c>
      <c r="H1505" s="22" t="s">
        <v>41</v>
      </c>
      <c r="I1505" s="28">
        <v>3.12</v>
      </c>
      <c r="J1505" s="28">
        <v>7.88</v>
      </c>
      <c r="K1505" s="40"/>
      <c r="L1505" s="40"/>
    </row>
    <row r="1506" spans="1:12">
      <c r="A1506" s="17">
        <v>45351</v>
      </c>
      <c r="B1506" s="22" t="s">
        <v>10</v>
      </c>
      <c r="C1506" s="22" t="s">
        <v>765</v>
      </c>
      <c r="D1506" s="22" t="s">
        <v>1796</v>
      </c>
      <c r="E1506" s="22" t="s">
        <v>141</v>
      </c>
      <c r="F1506" s="22" t="s">
        <v>141</v>
      </c>
      <c r="G1506" s="9">
        <v>89</v>
      </c>
      <c r="H1506" s="22" t="s">
        <v>41</v>
      </c>
      <c r="I1506" s="28">
        <v>4.33</v>
      </c>
      <c r="J1506" s="28">
        <v>385.55</v>
      </c>
      <c r="K1506" s="40"/>
      <c r="L1506" s="40"/>
    </row>
    <row r="1507" spans="1:12">
      <c r="A1507" s="17">
        <v>45351</v>
      </c>
      <c r="B1507" s="22" t="s">
        <v>10</v>
      </c>
      <c r="C1507" s="22" t="s">
        <v>767</v>
      </c>
      <c r="D1507" s="22" t="s">
        <v>1797</v>
      </c>
      <c r="E1507" s="22" t="s">
        <v>141</v>
      </c>
      <c r="F1507" s="22" t="s">
        <v>141</v>
      </c>
      <c r="G1507" s="9">
        <v>45</v>
      </c>
      <c r="H1507" s="22" t="s">
        <v>41</v>
      </c>
      <c r="I1507" s="28">
        <v>2.69</v>
      </c>
      <c r="J1507" s="28">
        <v>121.05</v>
      </c>
      <c r="K1507" s="40"/>
      <c r="L1507" s="40"/>
    </row>
    <row r="1508" spans="1:12">
      <c r="A1508" s="17">
        <v>45351</v>
      </c>
      <c r="B1508" s="22" t="s">
        <v>10</v>
      </c>
      <c r="C1508" s="22" t="s">
        <v>1798</v>
      </c>
      <c r="D1508" s="22" t="s">
        <v>1799</v>
      </c>
      <c r="E1508" s="22" t="s">
        <v>141</v>
      </c>
      <c r="F1508" s="22" t="s">
        <v>141</v>
      </c>
      <c r="G1508" s="9">
        <v>2.5249999999999999</v>
      </c>
      <c r="H1508" s="22" t="s">
        <v>41</v>
      </c>
      <c r="I1508" s="28">
        <v>3.89</v>
      </c>
      <c r="J1508" s="28">
        <v>9.83</v>
      </c>
      <c r="K1508" s="40"/>
      <c r="L1508" s="40"/>
    </row>
    <row r="1509" spans="1:12">
      <c r="A1509" s="17">
        <v>45351</v>
      </c>
      <c r="B1509" s="22" t="s">
        <v>10</v>
      </c>
      <c r="C1509" s="22" t="s">
        <v>1800</v>
      </c>
      <c r="D1509" s="22" t="s">
        <v>1801</v>
      </c>
      <c r="E1509" s="22" t="s">
        <v>141</v>
      </c>
      <c r="F1509" s="22" t="s">
        <v>141</v>
      </c>
      <c r="G1509" s="9">
        <v>340</v>
      </c>
      <c r="H1509" s="22" t="s">
        <v>41</v>
      </c>
      <c r="I1509" s="28">
        <v>24</v>
      </c>
      <c r="J1509" s="28">
        <v>8160</v>
      </c>
      <c r="K1509" s="40"/>
      <c r="L1509" s="40"/>
    </row>
    <row r="1510" spans="1:12">
      <c r="A1510" s="17">
        <v>45351</v>
      </c>
      <c r="B1510" s="22" t="s">
        <v>10</v>
      </c>
      <c r="C1510" s="22" t="s">
        <v>769</v>
      </c>
      <c r="D1510" s="22" t="s">
        <v>1802</v>
      </c>
      <c r="E1510" s="22" t="s">
        <v>141</v>
      </c>
      <c r="F1510" s="22" t="s">
        <v>141</v>
      </c>
      <c r="G1510" s="9">
        <v>30</v>
      </c>
      <c r="H1510" s="22" t="s">
        <v>41</v>
      </c>
      <c r="I1510" s="28">
        <v>3.09</v>
      </c>
      <c r="J1510" s="28">
        <v>92.63</v>
      </c>
      <c r="K1510" s="40"/>
      <c r="L1510" s="40"/>
    </row>
    <row r="1511" spans="1:12">
      <c r="A1511" s="17">
        <v>45351</v>
      </c>
      <c r="B1511" s="22" t="s">
        <v>10</v>
      </c>
      <c r="C1511" s="22" t="s">
        <v>771</v>
      </c>
      <c r="D1511" s="22" t="s">
        <v>1803</v>
      </c>
      <c r="E1511" s="22" t="s">
        <v>141</v>
      </c>
      <c r="F1511" s="22" t="s">
        <v>141</v>
      </c>
      <c r="G1511" s="9">
        <v>4.8680000000000003</v>
      </c>
      <c r="H1511" s="22" t="s">
        <v>41</v>
      </c>
      <c r="I1511" s="28">
        <v>2.17</v>
      </c>
      <c r="J1511" s="28">
        <v>10.58</v>
      </c>
      <c r="K1511" s="40"/>
      <c r="L1511" s="40"/>
    </row>
    <row r="1512" spans="1:12">
      <c r="A1512" s="17">
        <v>45351</v>
      </c>
      <c r="B1512" s="22" t="s">
        <v>10</v>
      </c>
      <c r="C1512" s="22" t="s">
        <v>773</v>
      </c>
      <c r="D1512" s="22" t="s">
        <v>1804</v>
      </c>
      <c r="E1512" s="22" t="s">
        <v>141</v>
      </c>
      <c r="F1512" s="22" t="s">
        <v>141</v>
      </c>
      <c r="G1512" s="9">
        <v>1.05</v>
      </c>
      <c r="H1512" s="22" t="s">
        <v>41</v>
      </c>
      <c r="I1512" s="28">
        <v>3.96</v>
      </c>
      <c r="J1512" s="28">
        <v>4.16</v>
      </c>
      <c r="K1512" s="40"/>
      <c r="L1512" s="40"/>
    </row>
    <row r="1513" spans="1:12">
      <c r="A1513" s="17">
        <v>45351</v>
      </c>
      <c r="B1513" s="22" t="s">
        <v>10</v>
      </c>
      <c r="C1513" s="22" t="s">
        <v>1805</v>
      </c>
      <c r="D1513" s="22" t="s">
        <v>1806</v>
      </c>
      <c r="E1513" s="22" t="s">
        <v>141</v>
      </c>
      <c r="F1513" s="22" t="s">
        <v>141</v>
      </c>
      <c r="G1513" s="9">
        <v>2.5249999999999999</v>
      </c>
      <c r="H1513" s="22" t="s">
        <v>41</v>
      </c>
      <c r="I1513" s="28">
        <v>3.45</v>
      </c>
      <c r="J1513" s="28">
        <v>8.7100000000000009</v>
      </c>
      <c r="K1513" s="40"/>
      <c r="L1513" s="40"/>
    </row>
    <row r="1514" spans="1:12">
      <c r="A1514" s="17">
        <v>45351</v>
      </c>
      <c r="B1514" s="22" t="s">
        <v>10</v>
      </c>
      <c r="C1514" s="22" t="s">
        <v>1807</v>
      </c>
      <c r="D1514" s="22" t="s">
        <v>1808</v>
      </c>
      <c r="E1514" s="22" t="s">
        <v>18</v>
      </c>
      <c r="F1514" s="22" t="s">
        <v>141</v>
      </c>
      <c r="G1514" s="9">
        <v>0.96</v>
      </c>
      <c r="H1514" s="22" t="s">
        <v>41</v>
      </c>
      <c r="I1514" s="28">
        <v>24</v>
      </c>
      <c r="J1514" s="28">
        <v>23.04</v>
      </c>
      <c r="K1514" s="40"/>
      <c r="L1514" s="40"/>
    </row>
    <row r="1515" spans="1:12">
      <c r="A1515" s="17">
        <v>45351</v>
      </c>
      <c r="B1515" s="22" t="s">
        <v>10</v>
      </c>
      <c r="C1515" s="22" t="s">
        <v>1809</v>
      </c>
      <c r="D1515" s="22" t="s">
        <v>1810</v>
      </c>
      <c r="E1515" s="22" t="s">
        <v>18</v>
      </c>
      <c r="F1515" s="22" t="s">
        <v>141</v>
      </c>
      <c r="G1515" s="9">
        <v>0.104</v>
      </c>
      <c r="H1515" s="22" t="s">
        <v>41</v>
      </c>
      <c r="I1515" s="28">
        <v>24.04</v>
      </c>
      <c r="J1515" s="28">
        <v>2.5</v>
      </c>
      <c r="K1515" s="40"/>
      <c r="L1515" s="40"/>
    </row>
    <row r="1516" spans="1:12">
      <c r="A1516" s="17">
        <v>45351</v>
      </c>
      <c r="B1516" s="22" t="s">
        <v>10</v>
      </c>
      <c r="C1516" s="22" t="s">
        <v>136</v>
      </c>
      <c r="D1516" s="22" t="s">
        <v>1811</v>
      </c>
      <c r="E1516" s="22" t="s">
        <v>65</v>
      </c>
      <c r="F1516" s="22" t="s">
        <v>75</v>
      </c>
      <c r="G1516" s="9">
        <v>101</v>
      </c>
      <c r="H1516" s="22" t="s">
        <v>15</v>
      </c>
      <c r="I1516" s="28">
        <v>41.79</v>
      </c>
      <c r="J1516" s="28">
        <v>4221</v>
      </c>
      <c r="K1516" s="40"/>
      <c r="L1516" s="40"/>
    </row>
    <row r="1517" spans="1:12">
      <c r="A1517" s="17">
        <v>45351</v>
      </c>
      <c r="B1517" s="22" t="s">
        <v>10</v>
      </c>
      <c r="C1517" s="22" t="s">
        <v>129</v>
      </c>
      <c r="D1517" s="22" t="s">
        <v>1812</v>
      </c>
      <c r="E1517" s="22" t="s">
        <v>65</v>
      </c>
      <c r="F1517" s="22" t="s">
        <v>92</v>
      </c>
      <c r="G1517" s="9">
        <v>8</v>
      </c>
      <c r="H1517" s="22" t="s">
        <v>15</v>
      </c>
      <c r="I1517" s="28">
        <v>42.21</v>
      </c>
      <c r="J1517" s="28">
        <v>337.68</v>
      </c>
      <c r="K1517" s="40"/>
      <c r="L1517" s="40"/>
    </row>
    <row r="1518" spans="1:12">
      <c r="A1518" s="17">
        <v>45351</v>
      </c>
      <c r="B1518" s="22" t="s">
        <v>10</v>
      </c>
      <c r="C1518" s="22" t="s">
        <v>778</v>
      </c>
      <c r="D1518" s="22" t="s">
        <v>1813</v>
      </c>
      <c r="E1518" s="22" t="s">
        <v>58</v>
      </c>
      <c r="F1518" s="22" t="s">
        <v>59</v>
      </c>
      <c r="G1518" s="9">
        <v>100</v>
      </c>
      <c r="H1518" s="22" t="s">
        <v>15</v>
      </c>
      <c r="I1518" s="28">
        <v>0.45</v>
      </c>
      <c r="J1518" s="28">
        <v>45</v>
      </c>
      <c r="K1518" s="40"/>
      <c r="L1518" s="40"/>
    </row>
    <row r="1519" spans="1:12">
      <c r="A1519" s="17">
        <v>45351</v>
      </c>
      <c r="B1519" s="22" t="s">
        <v>10</v>
      </c>
      <c r="C1519" s="22" t="s">
        <v>780</v>
      </c>
      <c r="D1519" s="22" t="s">
        <v>1814</v>
      </c>
      <c r="E1519" s="22" t="s">
        <v>58</v>
      </c>
      <c r="F1519" s="22" t="s">
        <v>59</v>
      </c>
      <c r="G1519" s="9">
        <v>100</v>
      </c>
      <c r="H1519" s="22" t="s">
        <v>15</v>
      </c>
      <c r="I1519" s="28">
        <v>0.45</v>
      </c>
      <c r="J1519" s="28">
        <v>45</v>
      </c>
      <c r="K1519" s="40"/>
      <c r="L1519" s="40"/>
    </row>
    <row r="1520" spans="1:12">
      <c r="A1520" s="17">
        <v>45351</v>
      </c>
      <c r="B1520" s="22" t="s">
        <v>10</v>
      </c>
      <c r="C1520" s="22" t="s">
        <v>782</v>
      </c>
      <c r="D1520" s="22" t="s">
        <v>1815</v>
      </c>
      <c r="E1520" s="22" t="s">
        <v>18</v>
      </c>
      <c r="F1520" s="22" t="s">
        <v>784</v>
      </c>
      <c r="G1520" s="9">
        <v>4</v>
      </c>
      <c r="H1520" s="22" t="s">
        <v>41</v>
      </c>
      <c r="I1520" s="28">
        <v>48</v>
      </c>
      <c r="J1520" s="28">
        <v>192</v>
      </c>
      <c r="K1520" s="40"/>
      <c r="L1520" s="40"/>
    </row>
    <row r="1521" spans="1:12">
      <c r="A1521" s="17">
        <v>45351</v>
      </c>
      <c r="B1521" s="22" t="s">
        <v>10</v>
      </c>
      <c r="C1521" s="22" t="s">
        <v>785</v>
      </c>
      <c r="D1521" s="22" t="s">
        <v>1816</v>
      </c>
      <c r="E1521" s="22" t="s">
        <v>18</v>
      </c>
      <c r="F1521" s="22" t="s">
        <v>784</v>
      </c>
      <c r="G1521" s="9">
        <v>55</v>
      </c>
      <c r="H1521" s="22" t="s">
        <v>41</v>
      </c>
      <c r="I1521" s="28">
        <v>7.65</v>
      </c>
      <c r="J1521" s="28">
        <v>420.75</v>
      </c>
      <c r="K1521" s="40"/>
      <c r="L1521" s="40"/>
    </row>
    <row r="1522" spans="1:12">
      <c r="A1522" s="17">
        <v>45351</v>
      </c>
      <c r="B1522" s="22" t="s">
        <v>10</v>
      </c>
      <c r="C1522" s="22" t="s">
        <v>787</v>
      </c>
      <c r="D1522" s="22" t="s">
        <v>1817</v>
      </c>
      <c r="E1522" s="22" t="s">
        <v>18</v>
      </c>
      <c r="F1522" s="22" t="s">
        <v>784</v>
      </c>
      <c r="G1522" s="9">
        <v>55</v>
      </c>
      <c r="H1522" s="22" t="s">
        <v>41</v>
      </c>
      <c r="I1522" s="28">
        <v>6.65</v>
      </c>
      <c r="J1522" s="28">
        <v>365.75</v>
      </c>
      <c r="K1522" s="40"/>
      <c r="L1522" s="40"/>
    </row>
    <row r="1523" spans="1:12">
      <c r="A1523" s="17">
        <v>45351</v>
      </c>
      <c r="B1523" s="22" t="s">
        <v>10</v>
      </c>
      <c r="C1523" s="22" t="s">
        <v>787</v>
      </c>
      <c r="D1523" s="22" t="s">
        <v>1818</v>
      </c>
      <c r="E1523" s="22" t="s">
        <v>18</v>
      </c>
      <c r="F1523" s="22" t="s">
        <v>784</v>
      </c>
      <c r="G1523" s="9">
        <v>110</v>
      </c>
      <c r="H1523" s="22" t="s">
        <v>41</v>
      </c>
      <c r="I1523" s="28">
        <v>6.65</v>
      </c>
      <c r="J1523" s="28">
        <v>731.5</v>
      </c>
      <c r="K1523" s="40"/>
      <c r="L1523" s="40"/>
    </row>
    <row r="1524" spans="1:12">
      <c r="A1524" s="17">
        <v>45351</v>
      </c>
      <c r="B1524" s="22" t="s">
        <v>10</v>
      </c>
      <c r="C1524" s="22" t="s">
        <v>544</v>
      </c>
      <c r="D1524" s="22" t="s">
        <v>1819</v>
      </c>
      <c r="E1524" s="22" t="s">
        <v>18</v>
      </c>
      <c r="F1524" s="22" t="s">
        <v>543</v>
      </c>
      <c r="G1524" s="9">
        <v>55</v>
      </c>
      <c r="H1524" s="22" t="s">
        <v>20</v>
      </c>
      <c r="I1524" s="28">
        <v>21.89</v>
      </c>
      <c r="J1524" s="28">
        <v>1203.95</v>
      </c>
      <c r="K1524" s="40"/>
      <c r="L1524" s="40"/>
    </row>
    <row r="1525" spans="1:12">
      <c r="A1525" s="17">
        <v>45351</v>
      </c>
      <c r="B1525" s="22" t="s">
        <v>10</v>
      </c>
      <c r="C1525" s="22" t="s">
        <v>544</v>
      </c>
      <c r="D1525" s="22" t="s">
        <v>1820</v>
      </c>
      <c r="E1525" s="22" t="s">
        <v>18</v>
      </c>
      <c r="F1525" s="22" t="s">
        <v>543</v>
      </c>
      <c r="G1525" s="9">
        <v>232.85</v>
      </c>
      <c r="H1525" s="22" t="s">
        <v>20</v>
      </c>
      <c r="I1525" s="28">
        <v>21.89</v>
      </c>
      <c r="J1525" s="28">
        <v>5097.09</v>
      </c>
      <c r="K1525" s="40"/>
      <c r="L1525" s="40"/>
    </row>
    <row r="1526" spans="1:12">
      <c r="A1526" s="17">
        <v>45351</v>
      </c>
      <c r="B1526" s="22" t="s">
        <v>10</v>
      </c>
      <c r="C1526" s="22" t="s">
        <v>792</v>
      </c>
      <c r="D1526" s="22" t="s">
        <v>1821</v>
      </c>
      <c r="E1526" s="22" t="s">
        <v>18</v>
      </c>
      <c r="F1526" s="22" t="s">
        <v>543</v>
      </c>
      <c r="G1526" s="9">
        <v>122.84005000000001</v>
      </c>
      <c r="H1526" s="22" t="s">
        <v>20</v>
      </c>
      <c r="I1526" s="28">
        <v>4.7</v>
      </c>
      <c r="J1526" s="28">
        <v>577.30999999999995</v>
      </c>
      <c r="K1526" s="40"/>
      <c r="L1526" s="40"/>
    </row>
    <row r="1527" spans="1:12">
      <c r="A1527" s="17">
        <v>45351</v>
      </c>
      <c r="B1527" s="22" t="s">
        <v>10</v>
      </c>
      <c r="C1527" s="22" t="s">
        <v>794</v>
      </c>
      <c r="D1527" s="22" t="s">
        <v>1822</v>
      </c>
      <c r="E1527" s="22" t="s">
        <v>18</v>
      </c>
      <c r="F1527" s="22" t="s">
        <v>543</v>
      </c>
      <c r="G1527" s="9">
        <v>56.707023999999997</v>
      </c>
      <c r="H1527" s="22" t="s">
        <v>20</v>
      </c>
      <c r="I1527" s="28">
        <v>96.5</v>
      </c>
      <c r="J1527" s="28">
        <v>5472.23</v>
      </c>
      <c r="K1527" s="40"/>
      <c r="L1527" s="40"/>
    </row>
    <row r="1528" spans="1:12">
      <c r="A1528" s="17">
        <v>45351</v>
      </c>
      <c r="B1528" s="22" t="s">
        <v>10</v>
      </c>
      <c r="C1528" s="22" t="s">
        <v>796</v>
      </c>
      <c r="D1528" s="22" t="s">
        <v>1823</v>
      </c>
      <c r="E1528" s="22" t="s">
        <v>18</v>
      </c>
      <c r="F1528" s="22" t="s">
        <v>543</v>
      </c>
      <c r="G1528" s="9">
        <v>43.982025</v>
      </c>
      <c r="H1528" s="22" t="s">
        <v>20</v>
      </c>
      <c r="I1528" s="28">
        <v>95</v>
      </c>
      <c r="J1528" s="28">
        <v>4178.29</v>
      </c>
      <c r="K1528" s="40"/>
      <c r="L1528" s="40"/>
    </row>
    <row r="1529" spans="1:12">
      <c r="A1529" s="17">
        <v>45382</v>
      </c>
      <c r="B1529" s="22" t="s">
        <v>10</v>
      </c>
      <c r="C1529" s="22" t="s">
        <v>351</v>
      </c>
      <c r="D1529" s="22" t="s">
        <v>1824</v>
      </c>
      <c r="E1529" s="22" t="s">
        <v>58</v>
      </c>
      <c r="F1529" s="22" t="s">
        <v>268</v>
      </c>
      <c r="H1529" s="22" t="s">
        <v>15</v>
      </c>
      <c r="K1529" s="40"/>
      <c r="L1529" s="40"/>
    </row>
    <row r="1530" spans="1:12">
      <c r="A1530" s="17">
        <v>45382</v>
      </c>
      <c r="B1530" s="22" t="s">
        <v>10</v>
      </c>
      <c r="C1530" s="22" t="s">
        <v>821</v>
      </c>
      <c r="D1530" s="22" t="s">
        <v>1825</v>
      </c>
      <c r="E1530" s="22" t="s">
        <v>58</v>
      </c>
      <c r="F1530" s="22" t="s">
        <v>58</v>
      </c>
      <c r="G1530" s="9">
        <v>200</v>
      </c>
      <c r="H1530" s="22" t="s">
        <v>15</v>
      </c>
      <c r="I1530" s="28">
        <v>3.16</v>
      </c>
      <c r="J1530" s="28">
        <v>632.79999999999995</v>
      </c>
      <c r="K1530" s="40"/>
      <c r="L1530" s="40"/>
    </row>
    <row r="1531" spans="1:12">
      <c r="A1531" s="17">
        <v>45382</v>
      </c>
      <c r="B1531" s="22" t="s">
        <v>10</v>
      </c>
      <c r="C1531" s="22" t="s">
        <v>821</v>
      </c>
      <c r="D1531" s="22" t="s">
        <v>1826</v>
      </c>
      <c r="E1531" s="22" t="s">
        <v>58</v>
      </c>
      <c r="F1531" s="22" t="s">
        <v>58</v>
      </c>
      <c r="G1531" s="9">
        <v>3600</v>
      </c>
      <c r="H1531" s="22" t="s">
        <v>15</v>
      </c>
      <c r="I1531" s="28">
        <v>3.16</v>
      </c>
      <c r="J1531" s="28">
        <v>11390.4</v>
      </c>
      <c r="K1531" s="40"/>
      <c r="L1531" s="40"/>
    </row>
    <row r="1532" spans="1:12">
      <c r="A1532" s="17">
        <v>45382</v>
      </c>
      <c r="B1532" s="22" t="s">
        <v>10</v>
      </c>
      <c r="C1532" s="22" t="s">
        <v>824</v>
      </c>
      <c r="D1532" s="22" t="s">
        <v>1827</v>
      </c>
      <c r="E1532" s="22" t="s">
        <v>58</v>
      </c>
      <c r="F1532" s="22" t="s">
        <v>58</v>
      </c>
      <c r="G1532" s="9">
        <v>10770</v>
      </c>
      <c r="H1532" s="22" t="s">
        <v>15</v>
      </c>
      <c r="I1532" s="28">
        <v>0.25</v>
      </c>
      <c r="J1532" s="28">
        <v>2655.26</v>
      </c>
      <c r="K1532" s="40"/>
      <c r="L1532" s="40"/>
    </row>
    <row r="1533" spans="1:12">
      <c r="A1533" s="17">
        <v>45382</v>
      </c>
      <c r="B1533" s="22" t="s">
        <v>10</v>
      </c>
      <c r="C1533" s="22" t="s">
        <v>829</v>
      </c>
      <c r="D1533" s="22" t="s">
        <v>1828</v>
      </c>
      <c r="E1533" s="22" t="s">
        <v>58</v>
      </c>
      <c r="F1533" s="22" t="s">
        <v>58</v>
      </c>
      <c r="G1533" s="9">
        <v>17438.386999999999</v>
      </c>
      <c r="H1533" s="22" t="s">
        <v>15</v>
      </c>
      <c r="I1533" s="28">
        <v>0.88</v>
      </c>
      <c r="J1533" s="28">
        <v>15345.85</v>
      </c>
      <c r="K1533" s="40"/>
      <c r="L1533" s="40"/>
    </row>
    <row r="1534" spans="1:12">
      <c r="A1534" s="17">
        <v>45382</v>
      </c>
      <c r="B1534" s="22" t="s">
        <v>10</v>
      </c>
      <c r="C1534" s="22" t="s">
        <v>117</v>
      </c>
      <c r="D1534" s="22" t="s">
        <v>1829</v>
      </c>
      <c r="E1534" s="22" t="s">
        <v>58</v>
      </c>
      <c r="F1534" s="22" t="s">
        <v>58</v>
      </c>
      <c r="G1534" s="9">
        <v>799.99959999999999</v>
      </c>
      <c r="H1534" s="22" t="s">
        <v>15</v>
      </c>
      <c r="I1534" s="28">
        <v>1.89</v>
      </c>
      <c r="J1534" s="28">
        <v>1513.59</v>
      </c>
      <c r="K1534" s="40"/>
      <c r="L1534" s="40"/>
    </row>
    <row r="1535" spans="1:12">
      <c r="A1535" s="17">
        <v>45382</v>
      </c>
      <c r="B1535" s="22" t="s">
        <v>10</v>
      </c>
      <c r="C1535" s="22" t="s">
        <v>117</v>
      </c>
      <c r="D1535" s="22" t="s">
        <v>1830</v>
      </c>
      <c r="E1535" s="22" t="s">
        <v>58</v>
      </c>
      <c r="F1535" s="22" t="s">
        <v>58</v>
      </c>
      <c r="G1535" s="9">
        <v>300</v>
      </c>
      <c r="H1535" s="22" t="s">
        <v>15</v>
      </c>
      <c r="I1535" s="28">
        <v>1.89</v>
      </c>
      <c r="J1535" s="28">
        <v>567.59</v>
      </c>
      <c r="K1535" s="40"/>
      <c r="L1535" s="40"/>
    </row>
    <row r="1536" spans="1:12">
      <c r="A1536" s="17">
        <v>45382</v>
      </c>
      <c r="B1536" s="22" t="s">
        <v>10</v>
      </c>
      <c r="C1536" s="22" t="s">
        <v>107</v>
      </c>
      <c r="D1536" s="22" t="s">
        <v>1831</v>
      </c>
      <c r="E1536" s="22" t="s">
        <v>65</v>
      </c>
      <c r="F1536" s="22" t="s">
        <v>75</v>
      </c>
      <c r="G1536" s="9">
        <v>7</v>
      </c>
      <c r="H1536" s="22" t="s">
        <v>15</v>
      </c>
      <c r="I1536" s="28">
        <v>30.15</v>
      </c>
      <c r="J1536" s="28">
        <v>211.05</v>
      </c>
      <c r="K1536" s="40"/>
      <c r="L1536" s="40"/>
    </row>
    <row r="1537" spans="1:12">
      <c r="A1537" s="17">
        <v>45382</v>
      </c>
      <c r="B1537" s="22" t="s">
        <v>10</v>
      </c>
      <c r="C1537" s="22" t="s">
        <v>834</v>
      </c>
      <c r="D1537" s="22" t="s">
        <v>1832</v>
      </c>
      <c r="E1537" s="22" t="s">
        <v>65</v>
      </c>
      <c r="F1537" s="22" t="s">
        <v>72</v>
      </c>
      <c r="G1537" s="9">
        <v>36</v>
      </c>
      <c r="H1537" s="22" t="s">
        <v>15</v>
      </c>
      <c r="I1537" s="28">
        <v>74.86</v>
      </c>
      <c r="J1537" s="28">
        <v>2694.84</v>
      </c>
      <c r="K1537" s="40"/>
      <c r="L1537" s="40"/>
    </row>
    <row r="1538" spans="1:12">
      <c r="A1538" s="17">
        <v>45382</v>
      </c>
      <c r="B1538" s="22" t="s">
        <v>10</v>
      </c>
      <c r="C1538" s="22" t="s">
        <v>836</v>
      </c>
      <c r="D1538" s="22" t="s">
        <v>1833</v>
      </c>
      <c r="E1538" s="22" t="s">
        <v>65</v>
      </c>
      <c r="F1538" s="22" t="s">
        <v>66</v>
      </c>
      <c r="G1538" s="9">
        <v>5</v>
      </c>
      <c r="H1538" s="22" t="s">
        <v>15</v>
      </c>
      <c r="I1538" s="28">
        <v>79.260000000000005</v>
      </c>
      <c r="J1538" s="28">
        <v>396.3</v>
      </c>
      <c r="K1538" s="40"/>
      <c r="L1538" s="40"/>
    </row>
    <row r="1539" spans="1:12">
      <c r="A1539" s="17">
        <v>45382</v>
      </c>
      <c r="B1539" s="22" t="s">
        <v>10</v>
      </c>
      <c r="C1539" s="22" t="s">
        <v>836</v>
      </c>
      <c r="D1539" s="22" t="s">
        <v>1834</v>
      </c>
      <c r="E1539" s="22" t="s">
        <v>65</v>
      </c>
      <c r="F1539" s="22" t="s">
        <v>66</v>
      </c>
      <c r="G1539" s="9">
        <v>83</v>
      </c>
      <c r="H1539" s="22" t="s">
        <v>15</v>
      </c>
      <c r="I1539" s="28">
        <v>78.31</v>
      </c>
      <c r="J1539" s="28">
        <v>6499.32</v>
      </c>
      <c r="K1539" s="40"/>
      <c r="L1539" s="40"/>
    </row>
    <row r="1540" spans="1:12">
      <c r="A1540" s="6">
        <v>45382</v>
      </c>
      <c r="B1540" s="22" t="s">
        <v>10</v>
      </c>
      <c r="C1540" s="22" t="s">
        <v>625</v>
      </c>
      <c r="D1540" s="22" t="s">
        <v>1835</v>
      </c>
      <c r="E1540" s="22" t="s">
        <v>58</v>
      </c>
      <c r="F1540" s="22" t="s">
        <v>268</v>
      </c>
      <c r="G1540" s="9">
        <v>17500</v>
      </c>
      <c r="H1540" s="22" t="s">
        <v>15</v>
      </c>
      <c r="I1540" s="28">
        <v>0.35</v>
      </c>
      <c r="J1540" s="28">
        <v>6125</v>
      </c>
      <c r="K1540" s="40"/>
      <c r="L1540" s="40"/>
    </row>
    <row r="1541" spans="1:12">
      <c r="A1541" s="6">
        <v>45382</v>
      </c>
      <c r="B1541" s="22" t="s">
        <v>10</v>
      </c>
      <c r="C1541" s="22" t="s">
        <v>625</v>
      </c>
      <c r="D1541" s="22" t="s">
        <v>1836</v>
      </c>
      <c r="E1541" s="22" t="s">
        <v>58</v>
      </c>
      <c r="F1541" s="22" t="s">
        <v>268</v>
      </c>
      <c r="G1541" s="9">
        <v>6300</v>
      </c>
      <c r="H1541" s="22" t="s">
        <v>15</v>
      </c>
      <c r="I1541" s="28">
        <v>0.35</v>
      </c>
      <c r="J1541" s="28">
        <v>2205</v>
      </c>
      <c r="K1541" s="40"/>
      <c r="L1541" s="40"/>
    </row>
    <row r="1542" spans="1:12">
      <c r="A1542" s="6">
        <v>45382</v>
      </c>
      <c r="B1542" s="22" t="s">
        <v>10</v>
      </c>
      <c r="C1542" s="22" t="s">
        <v>628</v>
      </c>
      <c r="D1542" s="22" t="s">
        <v>1837</v>
      </c>
      <c r="E1542" s="22" t="s">
        <v>58</v>
      </c>
      <c r="F1542" s="22" t="s">
        <v>268</v>
      </c>
      <c r="G1542" s="9">
        <v>10500</v>
      </c>
      <c r="H1542" s="22" t="s">
        <v>15</v>
      </c>
      <c r="I1542" s="28">
        <v>0.35</v>
      </c>
      <c r="J1542" s="28">
        <v>3675</v>
      </c>
      <c r="K1542" s="40"/>
      <c r="L1542" s="40"/>
    </row>
    <row r="1543" spans="1:12">
      <c r="A1543" s="6">
        <v>45382</v>
      </c>
      <c r="B1543" s="22" t="s">
        <v>10</v>
      </c>
      <c r="C1543" s="22" t="s">
        <v>628</v>
      </c>
      <c r="D1543" s="22" t="s">
        <v>1838</v>
      </c>
      <c r="E1543" s="22" t="s">
        <v>58</v>
      </c>
      <c r="F1543" s="22" t="s">
        <v>268</v>
      </c>
      <c r="G1543" s="9">
        <v>10383</v>
      </c>
      <c r="H1543" s="22" t="s">
        <v>15</v>
      </c>
      <c r="I1543" s="28">
        <v>0.35</v>
      </c>
      <c r="J1543" s="28">
        <v>3634.05</v>
      </c>
      <c r="K1543" s="40"/>
      <c r="L1543" s="40"/>
    </row>
    <row r="1544" spans="1:12">
      <c r="A1544" s="6">
        <v>45382</v>
      </c>
      <c r="B1544" s="22" t="s">
        <v>10</v>
      </c>
      <c r="C1544" s="22" t="s">
        <v>628</v>
      </c>
      <c r="D1544" s="22" t="s">
        <v>1839</v>
      </c>
      <c r="E1544" s="22" t="s">
        <v>58</v>
      </c>
      <c r="F1544" s="22" t="s">
        <v>268</v>
      </c>
      <c r="G1544" s="9">
        <v>10500</v>
      </c>
      <c r="H1544" s="22" t="s">
        <v>15</v>
      </c>
      <c r="I1544" s="28">
        <v>0.35</v>
      </c>
      <c r="J1544" s="28">
        <v>3675</v>
      </c>
      <c r="K1544" s="40"/>
      <c r="L1544" s="40"/>
    </row>
    <row r="1545" spans="1:12">
      <c r="A1545" s="6">
        <v>45382</v>
      </c>
      <c r="B1545" s="22" t="s">
        <v>10</v>
      </c>
      <c r="C1545" s="22" t="s">
        <v>640</v>
      </c>
      <c r="D1545" s="22" t="s">
        <v>1840</v>
      </c>
      <c r="E1545" s="22" t="s">
        <v>18</v>
      </c>
      <c r="F1545" s="22" t="s">
        <v>242</v>
      </c>
      <c r="G1545" s="9">
        <v>42.35</v>
      </c>
      <c r="H1545" s="22" t="s">
        <v>20</v>
      </c>
      <c r="I1545" s="28">
        <v>16.329999999999998</v>
      </c>
      <c r="J1545" s="28">
        <v>691.58</v>
      </c>
      <c r="K1545" s="40"/>
      <c r="L1545" s="40"/>
    </row>
    <row r="1546" spans="1:12">
      <c r="A1546" s="6">
        <v>45382</v>
      </c>
      <c r="B1546" s="22" t="s">
        <v>10</v>
      </c>
      <c r="C1546" s="22" t="s">
        <v>985</v>
      </c>
      <c r="D1546" s="22" t="s">
        <v>1841</v>
      </c>
      <c r="E1546" s="22" t="s">
        <v>18</v>
      </c>
      <c r="F1546" s="22" t="s">
        <v>242</v>
      </c>
      <c r="G1546" s="9">
        <v>80</v>
      </c>
      <c r="H1546" s="22" t="s">
        <v>20</v>
      </c>
      <c r="I1546" s="28">
        <v>13.25</v>
      </c>
      <c r="J1546" s="28">
        <v>1060</v>
      </c>
      <c r="K1546" s="40"/>
      <c r="L1546" s="40"/>
    </row>
    <row r="1547" spans="1:12">
      <c r="A1547" s="6">
        <v>45382</v>
      </c>
      <c r="B1547" s="22" t="s">
        <v>10</v>
      </c>
      <c r="C1547" s="22" t="s">
        <v>665</v>
      </c>
      <c r="D1547" s="22" t="s">
        <v>1842</v>
      </c>
      <c r="E1547" s="22" t="s">
        <v>18</v>
      </c>
      <c r="F1547" s="22" t="s">
        <v>242</v>
      </c>
      <c r="G1547" s="9">
        <v>111.5</v>
      </c>
      <c r="H1547" s="22" t="s">
        <v>20</v>
      </c>
      <c r="I1547" s="28">
        <v>11.85</v>
      </c>
      <c r="J1547" s="28">
        <v>1321.28</v>
      </c>
      <c r="K1547" s="40"/>
      <c r="L1547" s="40"/>
    </row>
    <row r="1548" spans="1:12">
      <c r="A1548" s="6">
        <v>45382</v>
      </c>
      <c r="B1548" s="22" t="s">
        <v>10</v>
      </c>
      <c r="C1548" s="22" t="s">
        <v>688</v>
      </c>
      <c r="D1548" s="22" t="s">
        <v>1843</v>
      </c>
      <c r="E1548" s="22" t="s">
        <v>18</v>
      </c>
      <c r="F1548" s="22" t="s">
        <v>242</v>
      </c>
      <c r="G1548" s="9">
        <v>1.54</v>
      </c>
      <c r="H1548" s="22" t="s">
        <v>20</v>
      </c>
      <c r="I1548" s="28">
        <v>4.5</v>
      </c>
      <c r="J1548" s="28">
        <v>6.93</v>
      </c>
      <c r="K1548" s="40"/>
      <c r="L1548" s="40"/>
    </row>
    <row r="1549" spans="1:12">
      <c r="A1549" s="6">
        <v>45382</v>
      </c>
      <c r="B1549" s="22" t="s">
        <v>10</v>
      </c>
      <c r="C1549" s="22" t="s">
        <v>688</v>
      </c>
      <c r="D1549" s="22" t="s">
        <v>1844</v>
      </c>
      <c r="E1549" s="22" t="s">
        <v>18</v>
      </c>
      <c r="F1549" s="22" t="s">
        <v>242</v>
      </c>
      <c r="G1549" s="9">
        <v>102.6</v>
      </c>
      <c r="H1549" s="22" t="s">
        <v>20</v>
      </c>
      <c r="I1549" s="28">
        <v>4.5</v>
      </c>
      <c r="J1549" s="28">
        <v>461.7</v>
      </c>
      <c r="K1549" s="40"/>
      <c r="L1549" s="40"/>
    </row>
    <row r="1550" spans="1:12">
      <c r="A1550" s="6">
        <v>45382</v>
      </c>
      <c r="B1550" s="22" t="s">
        <v>10</v>
      </c>
      <c r="C1550" s="22" t="s">
        <v>552</v>
      </c>
      <c r="D1550" s="22" t="s">
        <v>1845</v>
      </c>
      <c r="E1550" s="22" t="s">
        <v>18</v>
      </c>
      <c r="F1550" s="22" t="s">
        <v>242</v>
      </c>
      <c r="G1550" s="9">
        <v>101.7</v>
      </c>
      <c r="H1550" s="22" t="s">
        <v>20</v>
      </c>
      <c r="I1550" s="28">
        <v>12.05</v>
      </c>
      <c r="J1550" s="28">
        <v>1225.48</v>
      </c>
      <c r="K1550" s="40"/>
      <c r="L1550" s="40"/>
    </row>
    <row r="1551" spans="1:12">
      <c r="A1551" s="17">
        <v>45382</v>
      </c>
      <c r="B1551" s="22" t="s">
        <v>10</v>
      </c>
      <c r="C1551" s="22" t="s">
        <v>739</v>
      </c>
      <c r="D1551" s="22" t="s">
        <v>1846</v>
      </c>
      <c r="E1551" s="22" t="s">
        <v>18</v>
      </c>
      <c r="F1551" s="22" t="s">
        <v>242</v>
      </c>
      <c r="G1551" s="9">
        <v>36.25</v>
      </c>
      <c r="H1551" s="22" t="s">
        <v>20</v>
      </c>
      <c r="I1551" s="28">
        <v>5.0999999999999996</v>
      </c>
      <c r="J1551" s="28">
        <v>184.88</v>
      </c>
      <c r="K1551" s="40"/>
      <c r="L1551" s="40"/>
    </row>
    <row r="1552" spans="1:12">
      <c r="A1552" s="17">
        <v>45382</v>
      </c>
      <c r="B1552" s="22" t="s">
        <v>10</v>
      </c>
      <c r="C1552" s="22" t="s">
        <v>745</v>
      </c>
      <c r="D1552" s="22" t="s">
        <v>1847</v>
      </c>
      <c r="E1552" s="22" t="s">
        <v>18</v>
      </c>
      <c r="F1552" s="22" t="s">
        <v>242</v>
      </c>
      <c r="G1552" s="9">
        <v>100</v>
      </c>
      <c r="H1552" s="22" t="s">
        <v>20</v>
      </c>
      <c r="I1552" s="28">
        <v>16.2</v>
      </c>
      <c r="J1552" s="28">
        <v>1620</v>
      </c>
      <c r="K1552" s="40"/>
      <c r="L1552" s="40"/>
    </row>
    <row r="1553" spans="1:12">
      <c r="A1553" s="17">
        <v>45382</v>
      </c>
      <c r="B1553" s="22" t="s">
        <v>10</v>
      </c>
      <c r="C1553" s="22" t="s">
        <v>745</v>
      </c>
      <c r="D1553" s="22" t="s">
        <v>1848</v>
      </c>
      <c r="E1553" s="22" t="s">
        <v>18</v>
      </c>
      <c r="F1553" s="22" t="s">
        <v>242</v>
      </c>
      <c r="G1553" s="9">
        <v>100</v>
      </c>
      <c r="H1553" s="22" t="s">
        <v>20</v>
      </c>
      <c r="I1553" s="28">
        <v>16.2</v>
      </c>
      <c r="J1553" s="28">
        <v>1620</v>
      </c>
      <c r="K1553" s="40"/>
      <c r="L1553" s="40"/>
    </row>
    <row r="1554" spans="1:12">
      <c r="A1554" s="17">
        <v>45382</v>
      </c>
      <c r="B1554" s="22" t="s">
        <v>10</v>
      </c>
      <c r="C1554" s="22" t="s">
        <v>851</v>
      </c>
      <c r="D1554" s="22" t="s">
        <v>1849</v>
      </c>
      <c r="E1554" s="22" t="s">
        <v>18</v>
      </c>
      <c r="F1554" s="22" t="s">
        <v>242</v>
      </c>
      <c r="G1554" s="9">
        <v>96.94</v>
      </c>
      <c r="H1554" s="22" t="s">
        <v>20</v>
      </c>
      <c r="I1554" s="28">
        <v>5.6</v>
      </c>
      <c r="J1554" s="28">
        <v>542.86</v>
      </c>
      <c r="K1554" s="40"/>
      <c r="L1554" s="40"/>
    </row>
    <row r="1555" spans="1:12">
      <c r="A1555" s="17">
        <v>45382</v>
      </c>
      <c r="B1555" s="22" t="s">
        <v>10</v>
      </c>
      <c r="C1555" s="22" t="s">
        <v>851</v>
      </c>
      <c r="D1555" s="22" t="s">
        <v>1850</v>
      </c>
      <c r="E1555" s="22" t="s">
        <v>18</v>
      </c>
      <c r="F1555" s="22" t="s">
        <v>242</v>
      </c>
      <c r="G1555" s="9">
        <v>81.599999999999994</v>
      </c>
      <c r="H1555" s="22" t="s">
        <v>20</v>
      </c>
      <c r="I1555" s="28">
        <v>5.6</v>
      </c>
      <c r="J1555" s="28">
        <v>456.96</v>
      </c>
      <c r="K1555" s="40"/>
      <c r="L1555" s="40"/>
    </row>
    <row r="1556" spans="1:12">
      <c r="A1556" s="17">
        <v>45382</v>
      </c>
      <c r="B1556" s="22" t="s">
        <v>10</v>
      </c>
      <c r="C1556" s="22" t="s">
        <v>854</v>
      </c>
      <c r="D1556" s="22" t="s">
        <v>1851</v>
      </c>
      <c r="E1556" s="22" t="s">
        <v>18</v>
      </c>
      <c r="F1556" s="22" t="s">
        <v>242</v>
      </c>
      <c r="G1556" s="9">
        <v>34.799999999999997</v>
      </c>
      <c r="H1556" s="22" t="s">
        <v>20</v>
      </c>
      <c r="I1556" s="28">
        <v>13.65</v>
      </c>
      <c r="J1556" s="28">
        <v>475.02</v>
      </c>
      <c r="K1556" s="40"/>
      <c r="L1556" s="40"/>
    </row>
    <row r="1557" spans="1:12">
      <c r="A1557" s="17">
        <v>45382</v>
      </c>
      <c r="B1557" s="22" t="s">
        <v>10</v>
      </c>
      <c r="C1557" s="22" t="s">
        <v>747</v>
      </c>
      <c r="D1557" s="22" t="s">
        <v>1852</v>
      </c>
      <c r="E1557" s="22" t="s">
        <v>18</v>
      </c>
      <c r="F1557" s="22" t="s">
        <v>242</v>
      </c>
      <c r="G1557" s="9">
        <v>255.95</v>
      </c>
      <c r="H1557" s="22" t="s">
        <v>20</v>
      </c>
      <c r="I1557" s="28">
        <v>14.4</v>
      </c>
      <c r="J1557" s="28">
        <v>3685.68</v>
      </c>
      <c r="K1557" s="40"/>
      <c r="L1557" s="40"/>
    </row>
    <row r="1558" spans="1:12">
      <c r="A1558" s="17">
        <v>45382</v>
      </c>
      <c r="B1558" s="22" t="s">
        <v>10</v>
      </c>
      <c r="C1558" s="22" t="s">
        <v>857</v>
      </c>
      <c r="D1558" s="22" t="s">
        <v>1853</v>
      </c>
      <c r="E1558" s="22" t="s">
        <v>18</v>
      </c>
      <c r="F1558" s="22" t="s">
        <v>242</v>
      </c>
      <c r="G1558" s="9">
        <v>36.17</v>
      </c>
      <c r="H1558" s="22" t="s">
        <v>20</v>
      </c>
      <c r="I1558" s="28">
        <v>11.44</v>
      </c>
      <c r="J1558" s="28">
        <v>413.78</v>
      </c>
      <c r="K1558" s="40"/>
      <c r="L1558" s="40"/>
    </row>
    <row r="1559" spans="1:12">
      <c r="A1559" s="17">
        <v>45382</v>
      </c>
      <c r="B1559" s="22" t="s">
        <v>10</v>
      </c>
      <c r="C1559" s="22" t="s">
        <v>252</v>
      </c>
      <c r="D1559" s="22" t="s">
        <v>1854</v>
      </c>
      <c r="E1559" s="22" t="s">
        <v>58</v>
      </c>
      <c r="F1559" s="22" t="s">
        <v>168</v>
      </c>
      <c r="G1559" s="9">
        <v>65000</v>
      </c>
      <c r="H1559" s="22" t="s">
        <v>15</v>
      </c>
      <c r="I1559" s="28">
        <v>0.01</v>
      </c>
      <c r="J1559" s="28">
        <v>520</v>
      </c>
      <c r="K1559" s="40"/>
      <c r="L1559" s="40"/>
    </row>
    <row r="1560" spans="1:12">
      <c r="A1560" s="17">
        <v>45382</v>
      </c>
      <c r="B1560" s="22" t="s">
        <v>10</v>
      </c>
      <c r="C1560" s="22" t="s">
        <v>859</v>
      </c>
      <c r="D1560" s="22" t="s">
        <v>1855</v>
      </c>
      <c r="E1560" s="22" t="s">
        <v>18</v>
      </c>
      <c r="F1560" s="22" t="s">
        <v>242</v>
      </c>
      <c r="G1560" s="9">
        <v>22.94</v>
      </c>
      <c r="H1560" s="22" t="s">
        <v>20</v>
      </c>
      <c r="I1560" s="28">
        <v>16.2</v>
      </c>
      <c r="J1560" s="28">
        <v>371.63</v>
      </c>
      <c r="K1560" s="40"/>
      <c r="L1560" s="40"/>
    </row>
    <row r="1561" spans="1:12">
      <c r="A1561" s="17">
        <v>45382</v>
      </c>
      <c r="B1561" s="22" t="s">
        <v>10</v>
      </c>
      <c r="C1561" s="22" t="s">
        <v>861</v>
      </c>
      <c r="D1561" s="22" t="s">
        <v>1856</v>
      </c>
      <c r="E1561" s="22" t="s">
        <v>18</v>
      </c>
      <c r="F1561" s="22" t="s">
        <v>242</v>
      </c>
      <c r="G1561" s="9">
        <v>44.3</v>
      </c>
      <c r="H1561" s="22" t="s">
        <v>20</v>
      </c>
      <c r="I1561" s="28">
        <v>13.65</v>
      </c>
      <c r="J1561" s="28">
        <v>604.69000000000005</v>
      </c>
      <c r="K1561" s="40"/>
      <c r="L1561" s="40"/>
    </row>
    <row r="1562" spans="1:12">
      <c r="A1562" s="17">
        <v>45382</v>
      </c>
      <c r="B1562" s="22" t="s">
        <v>10</v>
      </c>
      <c r="C1562" s="22" t="s">
        <v>863</v>
      </c>
      <c r="D1562" s="22" t="s">
        <v>1857</v>
      </c>
      <c r="E1562" s="22" t="s">
        <v>18</v>
      </c>
      <c r="F1562" s="22" t="s">
        <v>242</v>
      </c>
      <c r="G1562" s="9">
        <v>40</v>
      </c>
      <c r="H1562" s="22" t="s">
        <v>20</v>
      </c>
      <c r="I1562" s="28">
        <v>12.3</v>
      </c>
      <c r="J1562" s="28">
        <v>492</v>
      </c>
      <c r="K1562" s="40"/>
      <c r="L1562" s="40"/>
    </row>
    <row r="1563" spans="1:12">
      <c r="A1563" s="17">
        <v>45382</v>
      </c>
      <c r="B1563" s="22" t="s">
        <v>10</v>
      </c>
      <c r="C1563" s="22" t="s">
        <v>865</v>
      </c>
      <c r="D1563" s="22" t="s">
        <v>1858</v>
      </c>
      <c r="E1563" s="22" t="s">
        <v>18</v>
      </c>
      <c r="F1563" s="22" t="s">
        <v>242</v>
      </c>
      <c r="G1563" s="9">
        <v>67.349999999999994</v>
      </c>
      <c r="H1563" s="22" t="s">
        <v>20</v>
      </c>
      <c r="I1563" s="28">
        <v>17.84</v>
      </c>
      <c r="J1563" s="28">
        <v>1201.52</v>
      </c>
      <c r="K1563" s="40"/>
      <c r="L1563" s="40"/>
    </row>
    <row r="1564" spans="1:12">
      <c r="A1564" s="17">
        <v>45382</v>
      </c>
      <c r="B1564" s="22" t="s">
        <v>10</v>
      </c>
      <c r="C1564" s="22" t="s">
        <v>90</v>
      </c>
      <c r="D1564" s="22" t="s">
        <v>1859</v>
      </c>
      <c r="E1564" s="22" t="s">
        <v>65</v>
      </c>
      <c r="F1564" s="22" t="s">
        <v>92</v>
      </c>
      <c r="G1564" s="9">
        <v>41</v>
      </c>
      <c r="H1564" s="22" t="s">
        <v>15</v>
      </c>
      <c r="I1564" s="28">
        <v>42.21</v>
      </c>
      <c r="J1564" s="28">
        <v>1730.61</v>
      </c>
      <c r="K1564" s="40"/>
      <c r="L1564" s="40"/>
    </row>
    <row r="1565" spans="1:12">
      <c r="A1565" s="17">
        <v>45382</v>
      </c>
      <c r="B1565" s="22" t="s">
        <v>10</v>
      </c>
      <c r="C1565" s="22" t="s">
        <v>868</v>
      </c>
      <c r="D1565" s="22" t="s">
        <v>1860</v>
      </c>
      <c r="E1565" s="22" t="s">
        <v>65</v>
      </c>
      <c r="F1565" s="22" t="s">
        <v>75</v>
      </c>
      <c r="G1565" s="9">
        <v>1</v>
      </c>
      <c r="H1565" s="22" t="s">
        <v>15</v>
      </c>
      <c r="I1565" s="28">
        <v>42.21</v>
      </c>
      <c r="J1565" s="28">
        <v>42.21</v>
      </c>
      <c r="K1565" s="40"/>
      <c r="L1565" s="40"/>
    </row>
    <row r="1566" spans="1:12">
      <c r="A1566" s="17">
        <v>45382</v>
      </c>
      <c r="B1566" s="22" t="s">
        <v>10</v>
      </c>
      <c r="C1566" s="22" t="s">
        <v>962</v>
      </c>
      <c r="D1566" s="22" t="s">
        <v>1861</v>
      </c>
      <c r="E1566" s="22" t="s">
        <v>18</v>
      </c>
      <c r="F1566" s="22" t="s">
        <v>33</v>
      </c>
      <c r="G1566" s="9">
        <v>211.85</v>
      </c>
      <c r="H1566" s="22" t="s">
        <v>20</v>
      </c>
      <c r="I1566" s="28">
        <v>1.03</v>
      </c>
      <c r="J1566" s="28">
        <v>217.57</v>
      </c>
      <c r="K1566" s="40"/>
      <c r="L1566" s="40"/>
    </row>
    <row r="1567" spans="1:12">
      <c r="A1567" s="17">
        <v>45382</v>
      </c>
      <c r="B1567" s="22" t="s">
        <v>10</v>
      </c>
      <c r="C1567" s="22" t="s">
        <v>871</v>
      </c>
      <c r="D1567" s="22" t="s">
        <v>1862</v>
      </c>
      <c r="E1567" s="22" t="s">
        <v>18</v>
      </c>
      <c r="F1567" s="22" t="s">
        <v>263</v>
      </c>
      <c r="G1567" s="9">
        <v>23.137250000000002</v>
      </c>
      <c r="H1567" s="22" t="s">
        <v>20</v>
      </c>
      <c r="I1567" s="28">
        <v>8.86</v>
      </c>
      <c r="J1567" s="28">
        <v>205</v>
      </c>
      <c r="K1567" s="40"/>
      <c r="L1567" s="40"/>
    </row>
    <row r="1568" spans="1:12">
      <c r="A1568" s="17">
        <v>45382</v>
      </c>
      <c r="B1568" s="22" t="s">
        <v>10</v>
      </c>
      <c r="C1568" s="22" t="s">
        <v>871</v>
      </c>
      <c r="D1568" s="22" t="s">
        <v>1863</v>
      </c>
      <c r="E1568" s="22" t="s">
        <v>18</v>
      </c>
      <c r="F1568" s="22" t="s">
        <v>263</v>
      </c>
      <c r="G1568" s="9">
        <v>40</v>
      </c>
      <c r="H1568" s="22" t="s">
        <v>20</v>
      </c>
      <c r="I1568" s="28">
        <v>8.86</v>
      </c>
      <c r="J1568" s="28">
        <v>354.4</v>
      </c>
      <c r="K1568" s="40"/>
      <c r="L1568" s="40"/>
    </row>
    <row r="1569" spans="1:12">
      <c r="A1569" s="17">
        <v>45382</v>
      </c>
      <c r="B1569" s="22" t="s">
        <v>10</v>
      </c>
      <c r="C1569" s="22" t="s">
        <v>27</v>
      </c>
      <c r="D1569" s="22" t="s">
        <v>1864</v>
      </c>
      <c r="E1569" s="22" t="s">
        <v>18</v>
      </c>
      <c r="F1569" s="22" t="s">
        <v>29</v>
      </c>
      <c r="G1569" s="9">
        <v>50</v>
      </c>
      <c r="H1569" s="22" t="s">
        <v>20</v>
      </c>
      <c r="I1569" s="28">
        <v>2.9</v>
      </c>
      <c r="J1569" s="28">
        <v>145</v>
      </c>
      <c r="K1569" s="40"/>
      <c r="L1569" s="40"/>
    </row>
    <row r="1570" spans="1:12">
      <c r="A1570" s="17">
        <v>45382</v>
      </c>
      <c r="B1570" s="22" t="s">
        <v>10</v>
      </c>
      <c r="C1570" s="22" t="s">
        <v>1865</v>
      </c>
      <c r="D1570" s="22" t="s">
        <v>1866</v>
      </c>
      <c r="E1570" s="22" t="s">
        <v>18</v>
      </c>
      <c r="F1570" s="22" t="s">
        <v>29</v>
      </c>
      <c r="G1570" s="9">
        <v>2000</v>
      </c>
      <c r="H1570" s="22" t="s">
        <v>20</v>
      </c>
      <c r="I1570" s="28">
        <v>2.9</v>
      </c>
      <c r="J1570" s="28">
        <v>5800</v>
      </c>
      <c r="K1570" s="40"/>
      <c r="L1570" s="40"/>
    </row>
    <row r="1571" spans="1:12">
      <c r="A1571" s="17">
        <v>45382</v>
      </c>
      <c r="B1571" s="22" t="s">
        <v>10</v>
      </c>
      <c r="C1571" s="22" t="s">
        <v>38</v>
      </c>
      <c r="D1571" s="22" t="s">
        <v>1867</v>
      </c>
      <c r="E1571" s="22" t="s">
        <v>18</v>
      </c>
      <c r="F1571" s="22" t="s">
        <v>40</v>
      </c>
      <c r="G1571" s="9">
        <v>1652</v>
      </c>
      <c r="H1571" s="22" t="s">
        <v>41</v>
      </c>
      <c r="I1571" s="28">
        <v>2.9</v>
      </c>
      <c r="J1571" s="28">
        <v>4790.8</v>
      </c>
      <c r="K1571" s="40"/>
      <c r="L1571" s="40"/>
    </row>
    <row r="1572" spans="1:12">
      <c r="A1572" s="17">
        <v>45382</v>
      </c>
      <c r="B1572" s="22" t="s">
        <v>10</v>
      </c>
      <c r="C1572" s="22" t="s">
        <v>31</v>
      </c>
      <c r="D1572" s="22" t="s">
        <v>1868</v>
      </c>
      <c r="E1572" s="22" t="s">
        <v>18</v>
      </c>
      <c r="F1572" s="22" t="s">
        <v>33</v>
      </c>
      <c r="G1572" s="9">
        <v>80</v>
      </c>
      <c r="H1572" s="22" t="s">
        <v>20</v>
      </c>
      <c r="I1572" s="28">
        <v>1.1599999999999999</v>
      </c>
      <c r="J1572" s="28">
        <v>92.56</v>
      </c>
      <c r="K1572" s="40"/>
      <c r="L1572" s="40"/>
    </row>
    <row r="1573" spans="1:12">
      <c r="A1573" s="17">
        <v>45382</v>
      </c>
      <c r="B1573" s="22" t="s">
        <v>10</v>
      </c>
      <c r="C1573" s="22" t="s">
        <v>31</v>
      </c>
      <c r="D1573" s="22" t="s">
        <v>1869</v>
      </c>
      <c r="E1573" s="22" t="s">
        <v>18</v>
      </c>
      <c r="F1573" s="22" t="s">
        <v>33</v>
      </c>
      <c r="G1573" s="9">
        <v>71.8</v>
      </c>
      <c r="H1573" s="22" t="s">
        <v>20</v>
      </c>
      <c r="I1573" s="28">
        <v>1.1599999999999999</v>
      </c>
      <c r="J1573" s="28">
        <v>83.07</v>
      </c>
      <c r="K1573" s="40"/>
      <c r="L1573" s="40"/>
    </row>
    <row r="1574" spans="1:12">
      <c r="A1574" s="17">
        <v>45382</v>
      </c>
      <c r="B1574" s="22" t="s">
        <v>10</v>
      </c>
      <c r="C1574" s="22" t="s">
        <v>874</v>
      </c>
      <c r="D1574" s="22" t="s">
        <v>1870</v>
      </c>
      <c r="E1574" s="22" t="s">
        <v>18</v>
      </c>
      <c r="F1574" s="22" t="s">
        <v>33</v>
      </c>
      <c r="G1574" s="9">
        <v>52.55</v>
      </c>
      <c r="H1574" s="22" t="s">
        <v>20</v>
      </c>
      <c r="I1574" s="28">
        <v>22.68</v>
      </c>
      <c r="J1574" s="28">
        <v>1191.78</v>
      </c>
      <c r="K1574" s="40"/>
      <c r="L1574" s="40"/>
    </row>
    <row r="1575" spans="1:12">
      <c r="A1575" s="17">
        <v>45382</v>
      </c>
      <c r="B1575" s="22" t="s">
        <v>10</v>
      </c>
      <c r="C1575" s="22" t="s">
        <v>882</v>
      </c>
      <c r="D1575" s="22" t="s">
        <v>1871</v>
      </c>
      <c r="E1575" s="22" t="s">
        <v>58</v>
      </c>
      <c r="F1575" s="22" t="s">
        <v>59</v>
      </c>
      <c r="G1575" s="9">
        <v>5907</v>
      </c>
      <c r="H1575" s="22" t="s">
        <v>15</v>
      </c>
      <c r="I1575" s="28">
        <v>7.0000000000000007E-2</v>
      </c>
      <c r="J1575" s="28">
        <v>413.49</v>
      </c>
      <c r="K1575" s="40"/>
      <c r="L1575" s="40"/>
    </row>
    <row r="1576" spans="1:12">
      <c r="A1576" s="17">
        <v>45382</v>
      </c>
      <c r="B1576" s="22" t="s">
        <v>10</v>
      </c>
      <c r="C1576" s="22" t="s">
        <v>884</v>
      </c>
      <c r="D1576" s="22" t="s">
        <v>1872</v>
      </c>
      <c r="E1576" s="22" t="s">
        <v>58</v>
      </c>
      <c r="F1576" s="22" t="s">
        <v>59</v>
      </c>
      <c r="G1576" s="9">
        <v>1777</v>
      </c>
      <c r="H1576" s="22" t="s">
        <v>15</v>
      </c>
      <c r="I1576" s="28">
        <v>7.0000000000000007E-2</v>
      </c>
      <c r="J1576" s="28">
        <v>124.39</v>
      </c>
      <c r="K1576" s="40"/>
      <c r="L1576" s="40"/>
    </row>
    <row r="1577" spans="1:12">
      <c r="A1577" s="17">
        <v>45382</v>
      </c>
      <c r="B1577" s="22" t="s">
        <v>10</v>
      </c>
      <c r="C1577" s="22" t="s">
        <v>886</v>
      </c>
      <c r="D1577" s="22" t="s">
        <v>1873</v>
      </c>
      <c r="E1577" s="22" t="s">
        <v>58</v>
      </c>
      <c r="F1577" s="22" t="s">
        <v>59</v>
      </c>
      <c r="G1577" s="9">
        <v>871</v>
      </c>
      <c r="H1577" s="22" t="s">
        <v>15</v>
      </c>
      <c r="I1577" s="28">
        <v>0.09</v>
      </c>
      <c r="J1577" s="28">
        <v>80.739999999999995</v>
      </c>
      <c r="K1577" s="40"/>
      <c r="L1577" s="40"/>
    </row>
    <row r="1578" spans="1:12">
      <c r="A1578" s="17">
        <v>45382</v>
      </c>
      <c r="B1578" s="22" t="s">
        <v>10</v>
      </c>
      <c r="C1578" s="22" t="s">
        <v>888</v>
      </c>
      <c r="D1578" s="22" t="s">
        <v>1874</v>
      </c>
      <c r="E1578" s="22" t="s">
        <v>58</v>
      </c>
      <c r="F1578" s="22" t="s">
        <v>59</v>
      </c>
      <c r="G1578" s="9">
        <v>1703</v>
      </c>
      <c r="H1578" s="22" t="s">
        <v>15</v>
      </c>
      <c r="I1578" s="28">
        <v>0.09</v>
      </c>
      <c r="J1578" s="28">
        <v>157.88999999999999</v>
      </c>
      <c r="K1578" s="40"/>
      <c r="L1578" s="40"/>
    </row>
    <row r="1579" spans="1:12">
      <c r="A1579" s="17">
        <v>45382</v>
      </c>
      <c r="B1579" s="22" t="s">
        <v>10</v>
      </c>
      <c r="C1579" s="22" t="s">
        <v>890</v>
      </c>
      <c r="D1579" s="22" t="s">
        <v>1875</v>
      </c>
      <c r="E1579" s="22" t="s">
        <v>58</v>
      </c>
      <c r="F1579" s="22" t="s">
        <v>59</v>
      </c>
      <c r="G1579" s="9">
        <v>750</v>
      </c>
      <c r="H1579" s="22" t="s">
        <v>15</v>
      </c>
      <c r="I1579" s="28">
        <v>0.23</v>
      </c>
      <c r="J1579" s="28">
        <v>172.5</v>
      </c>
      <c r="K1579" s="40"/>
      <c r="L1579" s="40"/>
    </row>
    <row r="1580" spans="1:12">
      <c r="A1580" s="17">
        <v>45382</v>
      </c>
      <c r="B1580" s="22" t="s">
        <v>10</v>
      </c>
      <c r="C1580" s="22" t="s">
        <v>892</v>
      </c>
      <c r="D1580" s="22" t="s">
        <v>1876</v>
      </c>
      <c r="E1580" s="22" t="s">
        <v>58</v>
      </c>
      <c r="F1580" s="22" t="s">
        <v>59</v>
      </c>
      <c r="G1580" s="9">
        <v>150</v>
      </c>
      <c r="H1580" s="22" t="s">
        <v>15</v>
      </c>
      <c r="I1580" s="28">
        <v>0.23</v>
      </c>
      <c r="J1580" s="28">
        <v>34.5</v>
      </c>
      <c r="K1580" s="40"/>
      <c r="L1580" s="40"/>
    </row>
    <row r="1581" spans="1:12">
      <c r="A1581" s="17">
        <v>45382</v>
      </c>
      <c r="B1581" s="22" t="s">
        <v>10</v>
      </c>
      <c r="C1581" s="22" t="s">
        <v>972</v>
      </c>
      <c r="D1581" s="22" t="s">
        <v>1877</v>
      </c>
      <c r="E1581" s="22" t="s">
        <v>58</v>
      </c>
      <c r="F1581" s="22" t="s">
        <v>59</v>
      </c>
      <c r="G1581" s="9">
        <v>2055</v>
      </c>
      <c r="H1581" s="22" t="s">
        <v>15</v>
      </c>
      <c r="I1581" s="28">
        <v>7.0000000000000007E-2</v>
      </c>
      <c r="J1581" s="28">
        <v>143.85</v>
      </c>
      <c r="K1581" s="40"/>
      <c r="L1581" s="40"/>
    </row>
    <row r="1582" spans="1:12">
      <c r="A1582" s="17">
        <v>45382</v>
      </c>
      <c r="B1582" s="22" t="s">
        <v>10</v>
      </c>
      <c r="C1582" s="22" t="s">
        <v>1017</v>
      </c>
      <c r="D1582" s="22" t="s">
        <v>1878</v>
      </c>
      <c r="E1582" s="22" t="s">
        <v>58</v>
      </c>
      <c r="F1582" s="22" t="s">
        <v>59</v>
      </c>
      <c r="G1582" s="9">
        <v>50</v>
      </c>
      <c r="H1582" s="22" t="s">
        <v>15</v>
      </c>
      <c r="I1582" s="28">
        <v>7.0000000000000007E-2</v>
      </c>
      <c r="J1582" s="28">
        <v>3.5</v>
      </c>
      <c r="K1582" s="40"/>
      <c r="L1582" s="40"/>
    </row>
    <row r="1583" spans="1:12">
      <c r="A1583" s="17">
        <v>45382</v>
      </c>
      <c r="B1583" s="22" t="s">
        <v>10</v>
      </c>
      <c r="C1583" s="22" t="s">
        <v>1019</v>
      </c>
      <c r="D1583" s="22" t="s">
        <v>1879</v>
      </c>
      <c r="E1583" s="22" t="s">
        <v>58</v>
      </c>
      <c r="F1583" s="22" t="s">
        <v>59</v>
      </c>
      <c r="G1583" s="9">
        <v>3085</v>
      </c>
      <c r="H1583" s="22" t="s">
        <v>15</v>
      </c>
      <c r="I1583" s="28">
        <v>7.0000000000000007E-2</v>
      </c>
      <c r="J1583" s="28">
        <v>215.95</v>
      </c>
      <c r="K1583" s="40"/>
      <c r="L1583" s="40"/>
    </row>
    <row r="1584" spans="1:12">
      <c r="A1584" s="17">
        <v>45382</v>
      </c>
      <c r="B1584" s="22" t="s">
        <v>10</v>
      </c>
      <c r="C1584" s="22" t="s">
        <v>56</v>
      </c>
      <c r="D1584" s="22" t="s">
        <v>1880</v>
      </c>
      <c r="E1584" s="22" t="s">
        <v>58</v>
      </c>
      <c r="F1584" s="22" t="s">
        <v>59</v>
      </c>
      <c r="G1584" s="9">
        <v>2221</v>
      </c>
      <c r="H1584" s="22" t="s">
        <v>15</v>
      </c>
      <c r="I1584" s="28">
        <v>7.0000000000000007E-2</v>
      </c>
      <c r="J1584" s="28">
        <v>155.47</v>
      </c>
      <c r="K1584" s="40"/>
      <c r="L1584" s="40"/>
    </row>
    <row r="1585" spans="1:12">
      <c r="A1585" s="17">
        <v>45382</v>
      </c>
      <c r="B1585" s="22" t="s">
        <v>10</v>
      </c>
      <c r="C1585" s="22" t="s">
        <v>921</v>
      </c>
      <c r="D1585" s="22" t="s">
        <v>1881</v>
      </c>
      <c r="E1585" s="22" t="s">
        <v>58</v>
      </c>
      <c r="F1585" s="22" t="s">
        <v>59</v>
      </c>
      <c r="G1585" s="9">
        <v>120</v>
      </c>
      <c r="H1585" s="22" t="s">
        <v>15</v>
      </c>
      <c r="I1585" s="28">
        <v>7.0000000000000007E-2</v>
      </c>
      <c r="J1585" s="28">
        <v>8.4</v>
      </c>
      <c r="K1585" s="40"/>
      <c r="L1585" s="40"/>
    </row>
    <row r="1586" spans="1:12">
      <c r="A1586" s="17">
        <v>45382</v>
      </c>
      <c r="B1586" s="22" t="s">
        <v>10</v>
      </c>
      <c r="C1586" s="22" t="s">
        <v>1882</v>
      </c>
      <c r="D1586" s="22" t="s">
        <v>1883</v>
      </c>
      <c r="E1586" s="22" t="s">
        <v>58</v>
      </c>
      <c r="F1586" s="22" t="s">
        <v>59</v>
      </c>
      <c r="G1586" s="9">
        <v>1000</v>
      </c>
      <c r="H1586" s="22" t="s">
        <v>15</v>
      </c>
      <c r="I1586" s="28">
        <v>1.1299999999999999</v>
      </c>
      <c r="J1586" s="28">
        <v>1132</v>
      </c>
      <c r="K1586" s="40"/>
      <c r="L1586" s="40"/>
    </row>
    <row r="1587" spans="1:12">
      <c r="A1587" s="17">
        <v>45382</v>
      </c>
      <c r="B1587" s="22" t="s">
        <v>10</v>
      </c>
      <c r="C1587" s="22" t="s">
        <v>919</v>
      </c>
      <c r="D1587" s="22" t="s">
        <v>1884</v>
      </c>
      <c r="E1587" s="22" t="s">
        <v>58</v>
      </c>
      <c r="F1587" s="22" t="s">
        <v>59</v>
      </c>
      <c r="G1587" s="9">
        <v>2842</v>
      </c>
      <c r="H1587" s="22" t="s">
        <v>15</v>
      </c>
      <c r="I1587" s="28">
        <v>7.0000000000000007E-2</v>
      </c>
      <c r="J1587" s="28">
        <v>198.94</v>
      </c>
      <c r="K1587" s="40"/>
      <c r="L1587" s="40"/>
    </row>
    <row r="1588" spans="1:12">
      <c r="A1588" s="17">
        <v>45382</v>
      </c>
      <c r="B1588" s="22" t="s">
        <v>10</v>
      </c>
      <c r="C1588" s="22" t="s">
        <v>917</v>
      </c>
      <c r="D1588" s="22" t="s">
        <v>1885</v>
      </c>
      <c r="E1588" s="22" t="s">
        <v>58</v>
      </c>
      <c r="F1588" s="22" t="s">
        <v>59</v>
      </c>
      <c r="G1588" s="9">
        <v>120</v>
      </c>
      <c r="H1588" s="22" t="s">
        <v>15</v>
      </c>
      <c r="I1588" s="28">
        <v>0.85</v>
      </c>
      <c r="J1588" s="28">
        <v>102</v>
      </c>
      <c r="K1588" s="40"/>
      <c r="L1588" s="40"/>
    </row>
    <row r="1589" spans="1:12">
      <c r="A1589" s="17">
        <v>45382</v>
      </c>
      <c r="B1589" s="22" t="s">
        <v>10</v>
      </c>
      <c r="C1589" s="22" t="s">
        <v>915</v>
      </c>
      <c r="D1589" s="22" t="s">
        <v>1886</v>
      </c>
      <c r="E1589" s="22" t="s">
        <v>58</v>
      </c>
      <c r="F1589" s="22" t="s">
        <v>59</v>
      </c>
      <c r="G1589" s="9">
        <v>3924</v>
      </c>
      <c r="H1589" s="22" t="s">
        <v>15</v>
      </c>
      <c r="I1589" s="28">
        <v>7.0000000000000007E-2</v>
      </c>
      <c r="J1589" s="28">
        <v>274.68</v>
      </c>
      <c r="K1589" s="40"/>
      <c r="L1589" s="40"/>
    </row>
    <row r="1590" spans="1:12">
      <c r="A1590" s="17">
        <v>45382</v>
      </c>
      <c r="B1590" s="22" t="s">
        <v>10</v>
      </c>
      <c r="C1590" s="22" t="s">
        <v>913</v>
      </c>
      <c r="D1590" s="22" t="s">
        <v>1887</v>
      </c>
      <c r="E1590" s="22" t="s">
        <v>58</v>
      </c>
      <c r="F1590" s="22" t="s">
        <v>59</v>
      </c>
      <c r="G1590" s="9">
        <v>4792</v>
      </c>
      <c r="H1590" s="22" t="s">
        <v>15</v>
      </c>
      <c r="I1590" s="28">
        <v>7.0000000000000007E-2</v>
      </c>
      <c r="J1590" s="28">
        <v>335.44</v>
      </c>
      <c r="K1590" s="40"/>
      <c r="L1590" s="40"/>
    </row>
    <row r="1591" spans="1:12">
      <c r="A1591" s="17">
        <v>45382</v>
      </c>
      <c r="B1591" s="22" t="s">
        <v>10</v>
      </c>
      <c r="C1591" s="22" t="s">
        <v>252</v>
      </c>
      <c r="D1591" s="22" t="s">
        <v>1888</v>
      </c>
      <c r="E1591" s="22" t="s">
        <v>58</v>
      </c>
      <c r="F1591" s="22" t="s">
        <v>168</v>
      </c>
      <c r="G1591" s="9">
        <v>2600</v>
      </c>
      <c r="H1591" s="22" t="s">
        <v>15</v>
      </c>
      <c r="I1591" s="28">
        <v>0.01</v>
      </c>
      <c r="J1591" s="28">
        <v>20.8</v>
      </c>
      <c r="K1591" s="40"/>
      <c r="L1591" s="40"/>
    </row>
    <row r="1592" spans="1:12">
      <c r="A1592" s="17">
        <v>45382</v>
      </c>
      <c r="B1592" s="22" t="s">
        <v>10</v>
      </c>
      <c r="C1592" s="22" t="s">
        <v>233</v>
      </c>
      <c r="D1592" s="22" t="s">
        <v>1889</v>
      </c>
      <c r="E1592" s="22" t="s">
        <v>58</v>
      </c>
      <c r="F1592" s="22" t="s">
        <v>168</v>
      </c>
      <c r="G1592" s="9">
        <v>77350</v>
      </c>
      <c r="H1592" s="22" t="s">
        <v>15</v>
      </c>
      <c r="I1592" s="28">
        <v>0.01</v>
      </c>
      <c r="J1592" s="28">
        <v>618.79999999999995</v>
      </c>
      <c r="K1592" s="40"/>
      <c r="L1592" s="40"/>
    </row>
    <row r="1593" spans="1:12">
      <c r="A1593" s="17">
        <v>45382</v>
      </c>
      <c r="B1593" s="22" t="s">
        <v>10</v>
      </c>
      <c r="C1593" s="22" t="s">
        <v>911</v>
      </c>
      <c r="D1593" s="22" t="s">
        <v>1890</v>
      </c>
      <c r="E1593" s="22" t="s">
        <v>58</v>
      </c>
      <c r="F1593" s="22" t="s">
        <v>59</v>
      </c>
      <c r="G1593" s="9">
        <v>5123</v>
      </c>
      <c r="H1593" s="22" t="s">
        <v>15</v>
      </c>
      <c r="I1593" s="28">
        <v>7.0000000000000007E-2</v>
      </c>
      <c r="J1593" s="28">
        <v>358.61</v>
      </c>
      <c r="K1593" s="40"/>
      <c r="L1593" s="40"/>
    </row>
    <row r="1594" spans="1:12">
      <c r="A1594" s="17">
        <v>45382</v>
      </c>
      <c r="B1594" s="22" t="s">
        <v>10</v>
      </c>
      <c r="C1594" s="22" t="s">
        <v>60</v>
      </c>
      <c r="D1594" s="22" t="s">
        <v>1891</v>
      </c>
      <c r="E1594" s="22" t="s">
        <v>58</v>
      </c>
      <c r="F1594" s="22" t="s">
        <v>59</v>
      </c>
      <c r="G1594" s="9">
        <v>1808</v>
      </c>
      <c r="H1594" s="22" t="s">
        <v>15</v>
      </c>
      <c r="I1594" s="28">
        <v>7.0000000000000007E-2</v>
      </c>
      <c r="J1594" s="28">
        <v>126.56</v>
      </c>
      <c r="K1594" s="40"/>
      <c r="L1594" s="40"/>
    </row>
    <row r="1595" spans="1:12">
      <c r="A1595" s="6">
        <v>45382</v>
      </c>
      <c r="B1595" s="22" t="s">
        <v>10</v>
      </c>
      <c r="C1595" s="22" t="s">
        <v>142</v>
      </c>
      <c r="D1595" s="22" t="s">
        <v>1892</v>
      </c>
      <c r="E1595" s="22" t="s">
        <v>58</v>
      </c>
      <c r="F1595" s="22" t="s">
        <v>59</v>
      </c>
      <c r="G1595" s="9">
        <v>120</v>
      </c>
      <c r="H1595" s="22" t="s">
        <v>15</v>
      </c>
      <c r="I1595" s="28">
        <v>0.85</v>
      </c>
      <c r="J1595" s="28">
        <v>102</v>
      </c>
      <c r="K1595" s="40"/>
      <c r="L1595" s="40"/>
    </row>
    <row r="1596" spans="1:12">
      <c r="A1596" s="6">
        <v>45382</v>
      </c>
      <c r="B1596" s="22" t="s">
        <v>10</v>
      </c>
      <c r="C1596" s="22" t="s">
        <v>1893</v>
      </c>
      <c r="D1596" s="22" t="s">
        <v>1894</v>
      </c>
      <c r="E1596" s="22" t="s">
        <v>58</v>
      </c>
      <c r="F1596" s="22" t="s">
        <v>59</v>
      </c>
      <c r="G1596" s="9">
        <v>200</v>
      </c>
      <c r="H1596" s="22" t="s">
        <v>15</v>
      </c>
      <c r="I1596" s="28">
        <v>0.1</v>
      </c>
      <c r="J1596" s="28">
        <v>19.260000000000002</v>
      </c>
      <c r="K1596" s="40"/>
      <c r="L1596" s="40"/>
    </row>
    <row r="1597" spans="1:12">
      <c r="A1597" s="17">
        <v>45382</v>
      </c>
      <c r="B1597" s="22" t="s">
        <v>10</v>
      </c>
      <c r="C1597" s="22" t="s">
        <v>233</v>
      </c>
      <c r="D1597" s="22" t="s">
        <v>1895</v>
      </c>
      <c r="E1597" s="22" t="s">
        <v>58</v>
      </c>
      <c r="F1597" s="22" t="s">
        <v>168</v>
      </c>
      <c r="G1597" s="9">
        <v>50050</v>
      </c>
      <c r="H1597" s="22" t="s">
        <v>15</v>
      </c>
      <c r="I1597" s="28">
        <v>0.01</v>
      </c>
      <c r="J1597" s="28">
        <v>400.4</v>
      </c>
      <c r="K1597" s="40"/>
      <c r="L1597" s="40"/>
    </row>
    <row r="1598" spans="1:12">
      <c r="A1598" s="17">
        <v>45382</v>
      </c>
      <c r="B1598" s="22" t="s">
        <v>10</v>
      </c>
      <c r="C1598" s="22" t="s">
        <v>144</v>
      </c>
      <c r="D1598" s="22" t="s">
        <v>1896</v>
      </c>
      <c r="E1598" s="22" t="s">
        <v>58</v>
      </c>
      <c r="F1598" s="22" t="s">
        <v>59</v>
      </c>
      <c r="G1598" s="9">
        <v>550</v>
      </c>
      <c r="H1598" s="22" t="s">
        <v>15</v>
      </c>
      <c r="I1598" s="28">
        <v>0.1</v>
      </c>
      <c r="J1598" s="28">
        <v>52.96</v>
      </c>
      <c r="K1598" s="40"/>
      <c r="L1598" s="40"/>
    </row>
    <row r="1599" spans="1:12">
      <c r="A1599" s="17">
        <v>45382</v>
      </c>
      <c r="B1599" s="22" t="s">
        <v>10</v>
      </c>
      <c r="C1599" s="22" t="s">
        <v>146</v>
      </c>
      <c r="D1599" s="22" t="s">
        <v>1897</v>
      </c>
      <c r="E1599" s="22" t="s">
        <v>58</v>
      </c>
      <c r="F1599" s="22" t="s">
        <v>59</v>
      </c>
      <c r="G1599" s="9">
        <v>700</v>
      </c>
      <c r="H1599" s="22" t="s">
        <v>15</v>
      </c>
      <c r="I1599" s="28">
        <v>0.1</v>
      </c>
      <c r="J1599" s="28">
        <v>67.41</v>
      </c>
      <c r="K1599" s="40"/>
      <c r="L1599" s="40"/>
    </row>
    <row r="1600" spans="1:12">
      <c r="A1600" s="17">
        <v>45382</v>
      </c>
      <c r="B1600" s="22" t="s">
        <v>10</v>
      </c>
      <c r="C1600" s="22" t="s">
        <v>148</v>
      </c>
      <c r="D1600" s="22" t="s">
        <v>1898</v>
      </c>
      <c r="E1600" s="22" t="s">
        <v>58</v>
      </c>
      <c r="F1600" s="22" t="s">
        <v>59</v>
      </c>
      <c r="G1600" s="9">
        <v>744</v>
      </c>
      <c r="H1600" s="22" t="s">
        <v>15</v>
      </c>
      <c r="I1600" s="28">
        <v>7.0000000000000007E-2</v>
      </c>
      <c r="J1600" s="28">
        <v>52.08</v>
      </c>
      <c r="K1600" s="40"/>
      <c r="L1600" s="40"/>
    </row>
    <row r="1601" spans="1:12">
      <c r="A1601" s="17">
        <v>45382</v>
      </c>
      <c r="B1601" s="22" t="s">
        <v>10</v>
      </c>
      <c r="C1601" s="22" t="s">
        <v>230</v>
      </c>
      <c r="D1601" s="22" t="s">
        <v>1899</v>
      </c>
      <c r="E1601" s="22" t="s">
        <v>58</v>
      </c>
      <c r="F1601" s="22" t="s">
        <v>168</v>
      </c>
      <c r="G1601" s="9">
        <v>13650</v>
      </c>
      <c r="H1601" s="22" t="s">
        <v>15</v>
      </c>
      <c r="I1601" s="28">
        <v>0.01</v>
      </c>
      <c r="J1601" s="28">
        <v>109.2</v>
      </c>
      <c r="K1601" s="40"/>
      <c r="L1601" s="40"/>
    </row>
    <row r="1602" spans="1:12">
      <c r="A1602" s="17">
        <v>45382</v>
      </c>
      <c r="B1602" s="22" t="s">
        <v>10</v>
      </c>
      <c r="C1602" s="22" t="s">
        <v>230</v>
      </c>
      <c r="D1602" s="22" t="s">
        <v>1900</v>
      </c>
      <c r="E1602" s="22" t="s">
        <v>58</v>
      </c>
      <c r="F1602" s="22" t="s">
        <v>168</v>
      </c>
      <c r="G1602" s="9">
        <v>11050</v>
      </c>
      <c r="H1602" s="22" t="s">
        <v>15</v>
      </c>
      <c r="I1602" s="28">
        <v>0.01</v>
      </c>
      <c r="J1602" s="28">
        <v>88.4</v>
      </c>
      <c r="K1602" s="40"/>
      <c r="L1602" s="40"/>
    </row>
    <row r="1603" spans="1:12">
      <c r="A1603" s="17">
        <v>45382</v>
      </c>
      <c r="B1603" s="22" t="s">
        <v>10</v>
      </c>
      <c r="C1603" s="22" t="s">
        <v>227</v>
      </c>
      <c r="D1603" s="22" t="s">
        <v>1901</v>
      </c>
      <c r="E1603" s="22" t="s">
        <v>58</v>
      </c>
      <c r="F1603" s="22" t="s">
        <v>168</v>
      </c>
      <c r="G1603" s="9">
        <v>13650</v>
      </c>
      <c r="H1603" s="22" t="s">
        <v>15</v>
      </c>
      <c r="I1603" s="28">
        <v>0.01</v>
      </c>
      <c r="J1603" s="28">
        <v>109.2</v>
      </c>
      <c r="K1603" s="40"/>
      <c r="L1603" s="40"/>
    </row>
    <row r="1604" spans="1:12">
      <c r="A1604" s="17">
        <v>45382</v>
      </c>
      <c r="B1604" s="22" t="s">
        <v>10</v>
      </c>
      <c r="C1604" s="22" t="s">
        <v>227</v>
      </c>
      <c r="D1604" s="22" t="s">
        <v>1902</v>
      </c>
      <c r="E1604" s="22" t="s">
        <v>58</v>
      </c>
      <c r="F1604" s="22" t="s">
        <v>168</v>
      </c>
      <c r="G1604" s="9">
        <v>16250</v>
      </c>
      <c r="H1604" s="22" t="s">
        <v>15</v>
      </c>
      <c r="I1604" s="28">
        <v>0.01</v>
      </c>
      <c r="J1604" s="28">
        <v>130</v>
      </c>
      <c r="K1604" s="40"/>
      <c r="L1604" s="40"/>
    </row>
    <row r="1605" spans="1:12">
      <c r="A1605" s="6">
        <v>45382</v>
      </c>
      <c r="B1605" s="22" t="s">
        <v>10</v>
      </c>
      <c r="C1605" s="22" t="s">
        <v>223</v>
      </c>
      <c r="D1605" s="22" t="s">
        <v>1903</v>
      </c>
      <c r="E1605" s="22" t="s">
        <v>58</v>
      </c>
      <c r="F1605" s="22" t="s">
        <v>168</v>
      </c>
      <c r="G1605" s="9">
        <v>32500</v>
      </c>
      <c r="H1605" s="22" t="s">
        <v>15</v>
      </c>
      <c r="I1605" s="28">
        <v>0.01</v>
      </c>
      <c r="J1605" s="28">
        <v>260</v>
      </c>
      <c r="K1605" s="40"/>
      <c r="L1605" s="40"/>
    </row>
    <row r="1606" spans="1:12">
      <c r="A1606" s="6">
        <v>45382</v>
      </c>
      <c r="B1606" s="22" t="s">
        <v>10</v>
      </c>
      <c r="C1606" s="22" t="s">
        <v>223</v>
      </c>
      <c r="D1606" s="22" t="s">
        <v>1904</v>
      </c>
      <c r="E1606" s="22" t="s">
        <v>58</v>
      </c>
      <c r="F1606" s="22" t="s">
        <v>168</v>
      </c>
      <c r="G1606" s="9">
        <v>10400</v>
      </c>
      <c r="H1606" s="22" t="s">
        <v>15</v>
      </c>
      <c r="I1606" s="28">
        <v>0.01</v>
      </c>
      <c r="J1606" s="28">
        <v>83.2</v>
      </c>
      <c r="K1606" s="40"/>
      <c r="L1606" s="40"/>
    </row>
    <row r="1607" spans="1:12">
      <c r="A1607" s="17">
        <v>45382</v>
      </c>
      <c r="B1607" s="22" t="s">
        <v>10</v>
      </c>
      <c r="C1607" s="22" t="s">
        <v>223</v>
      </c>
      <c r="D1607" s="22" t="s">
        <v>1905</v>
      </c>
      <c r="E1607" s="22" t="s">
        <v>58</v>
      </c>
      <c r="F1607" s="22" t="s">
        <v>168</v>
      </c>
      <c r="G1607" s="9">
        <v>500</v>
      </c>
      <c r="H1607" s="22" t="s">
        <v>15</v>
      </c>
      <c r="I1607" s="28">
        <v>0.01</v>
      </c>
      <c r="J1607" s="28">
        <v>4</v>
      </c>
      <c r="K1607" s="40"/>
      <c r="L1607" s="40"/>
    </row>
    <row r="1608" spans="1:12">
      <c r="A1608" s="17">
        <v>45382</v>
      </c>
      <c r="B1608" s="22" t="s">
        <v>10</v>
      </c>
      <c r="C1608" s="22" t="s">
        <v>219</v>
      </c>
      <c r="D1608" s="22" t="s">
        <v>1906</v>
      </c>
      <c r="E1608" s="22" t="s">
        <v>58</v>
      </c>
      <c r="F1608" s="22" t="s">
        <v>168</v>
      </c>
      <c r="G1608" s="9">
        <v>22760</v>
      </c>
      <c r="H1608" s="22" t="s">
        <v>15</v>
      </c>
      <c r="I1608" s="28">
        <v>0.01</v>
      </c>
      <c r="J1608" s="28">
        <v>182.08</v>
      </c>
      <c r="K1608" s="40"/>
      <c r="L1608" s="40"/>
    </row>
    <row r="1609" spans="1:12">
      <c r="A1609" s="17">
        <v>45382</v>
      </c>
      <c r="B1609" s="22" t="s">
        <v>10</v>
      </c>
      <c r="C1609" s="22" t="s">
        <v>219</v>
      </c>
      <c r="D1609" s="22" t="s">
        <v>1907</v>
      </c>
      <c r="E1609" s="22" t="s">
        <v>58</v>
      </c>
      <c r="F1609" s="22" t="s">
        <v>168</v>
      </c>
      <c r="G1609" s="9">
        <v>13000</v>
      </c>
      <c r="H1609" s="22" t="s">
        <v>15</v>
      </c>
      <c r="I1609" s="28">
        <v>0.01</v>
      </c>
      <c r="J1609" s="28">
        <v>104</v>
      </c>
      <c r="K1609" s="40"/>
      <c r="L1609" s="40"/>
    </row>
    <row r="1610" spans="1:12">
      <c r="A1610" s="17">
        <v>45382</v>
      </c>
      <c r="B1610" s="22" t="s">
        <v>10</v>
      </c>
      <c r="C1610" s="22" t="s">
        <v>219</v>
      </c>
      <c r="D1610" s="22" t="s">
        <v>1908</v>
      </c>
      <c r="E1610" s="22" t="s">
        <v>58</v>
      </c>
      <c r="F1610" s="22" t="s">
        <v>168</v>
      </c>
      <c r="G1610" s="9">
        <v>500</v>
      </c>
      <c r="H1610" s="22" t="s">
        <v>15</v>
      </c>
      <c r="I1610" s="28">
        <v>0.01</v>
      </c>
      <c r="J1610" s="28">
        <v>4</v>
      </c>
      <c r="K1610" s="40"/>
      <c r="L1610" s="40"/>
    </row>
    <row r="1611" spans="1:12">
      <c r="A1611" s="17">
        <v>45382</v>
      </c>
      <c r="B1611" s="22" t="s">
        <v>10</v>
      </c>
      <c r="C1611" s="22" t="s">
        <v>216</v>
      </c>
      <c r="D1611" s="22" t="s">
        <v>1909</v>
      </c>
      <c r="E1611" s="22" t="s">
        <v>58</v>
      </c>
      <c r="F1611" s="22" t="s">
        <v>168</v>
      </c>
      <c r="G1611" s="9">
        <v>56550</v>
      </c>
      <c r="H1611" s="22" t="s">
        <v>15</v>
      </c>
      <c r="I1611" s="28">
        <v>0.01</v>
      </c>
      <c r="J1611" s="28">
        <v>452.4</v>
      </c>
      <c r="K1611" s="40"/>
      <c r="L1611" s="40"/>
    </row>
    <row r="1612" spans="1:12">
      <c r="A1612" s="17">
        <v>45382</v>
      </c>
      <c r="B1612" s="22" t="s">
        <v>10</v>
      </c>
      <c r="C1612" s="22" t="s">
        <v>216</v>
      </c>
      <c r="D1612" s="22" t="s">
        <v>1910</v>
      </c>
      <c r="E1612" s="22" t="s">
        <v>58</v>
      </c>
      <c r="F1612" s="22" t="s">
        <v>168</v>
      </c>
      <c r="G1612" s="9">
        <v>650</v>
      </c>
      <c r="H1612" s="22" t="s">
        <v>15</v>
      </c>
      <c r="I1612" s="28">
        <v>0.01</v>
      </c>
      <c r="J1612" s="28">
        <v>5.2</v>
      </c>
      <c r="K1612" s="40"/>
      <c r="L1612" s="40"/>
    </row>
    <row r="1613" spans="1:12">
      <c r="A1613" s="17">
        <v>45382</v>
      </c>
      <c r="B1613" s="22" t="s">
        <v>10</v>
      </c>
      <c r="C1613" s="22" t="s">
        <v>211</v>
      </c>
      <c r="D1613" s="22" t="s">
        <v>1911</v>
      </c>
      <c r="E1613" s="22" t="s">
        <v>58</v>
      </c>
      <c r="F1613" s="22" t="s">
        <v>168</v>
      </c>
      <c r="G1613" s="9">
        <v>19500</v>
      </c>
      <c r="H1613" s="22" t="s">
        <v>15</v>
      </c>
      <c r="I1613" s="28">
        <v>0.01</v>
      </c>
      <c r="J1613" s="28">
        <v>156</v>
      </c>
      <c r="K1613" s="40"/>
      <c r="L1613" s="40"/>
    </row>
    <row r="1614" spans="1:12">
      <c r="A1614" s="17">
        <v>45382</v>
      </c>
      <c r="B1614" s="22" t="s">
        <v>10</v>
      </c>
      <c r="C1614" s="22" t="s">
        <v>211</v>
      </c>
      <c r="D1614" s="22" t="s">
        <v>1912</v>
      </c>
      <c r="E1614" s="22" t="s">
        <v>58</v>
      </c>
      <c r="F1614" s="22" t="s">
        <v>168</v>
      </c>
      <c r="G1614" s="9">
        <v>9100</v>
      </c>
      <c r="H1614" s="22" t="s">
        <v>15</v>
      </c>
      <c r="I1614" s="28">
        <v>0.01</v>
      </c>
      <c r="J1614" s="28">
        <v>72.8</v>
      </c>
      <c r="K1614" s="40"/>
      <c r="L1614" s="40"/>
    </row>
    <row r="1615" spans="1:12">
      <c r="A1615" s="6">
        <v>45382</v>
      </c>
      <c r="B1615" s="22" t="s">
        <v>10</v>
      </c>
      <c r="C1615" s="22" t="s">
        <v>211</v>
      </c>
      <c r="D1615" s="22" t="s">
        <v>1913</v>
      </c>
      <c r="E1615" s="22" t="s">
        <v>58</v>
      </c>
      <c r="F1615" s="22" t="s">
        <v>168</v>
      </c>
      <c r="G1615" s="9">
        <v>11050</v>
      </c>
      <c r="H1615" s="22" t="s">
        <v>15</v>
      </c>
      <c r="I1615" s="28">
        <v>0.01</v>
      </c>
      <c r="J1615" s="28">
        <v>88.4</v>
      </c>
      <c r="K1615" s="40"/>
      <c r="L1615" s="40"/>
    </row>
    <row r="1616" spans="1:12">
      <c r="A1616" s="6">
        <v>45382</v>
      </c>
      <c r="B1616" s="22" t="s">
        <v>10</v>
      </c>
      <c r="C1616" s="22" t="s">
        <v>211</v>
      </c>
      <c r="D1616" s="22" t="s">
        <v>1914</v>
      </c>
      <c r="E1616" s="22" t="s">
        <v>58</v>
      </c>
      <c r="F1616" s="22" t="s">
        <v>168</v>
      </c>
      <c r="G1616" s="9">
        <v>500</v>
      </c>
      <c r="H1616" s="22" t="s">
        <v>15</v>
      </c>
      <c r="I1616" s="28">
        <v>0.01</v>
      </c>
      <c r="J1616" s="28">
        <v>4</v>
      </c>
      <c r="K1616" s="40"/>
      <c r="L1616" s="40"/>
    </row>
    <row r="1617" spans="1:12">
      <c r="A1617" s="6">
        <v>45382</v>
      </c>
      <c r="B1617" s="22" t="s">
        <v>10</v>
      </c>
      <c r="C1617" s="22" t="s">
        <v>208</v>
      </c>
      <c r="D1617" s="22" t="s">
        <v>1915</v>
      </c>
      <c r="E1617" s="22" t="s">
        <v>58</v>
      </c>
      <c r="F1617" s="22" t="s">
        <v>168</v>
      </c>
      <c r="G1617" s="9">
        <v>55900</v>
      </c>
      <c r="H1617" s="22" t="s">
        <v>15</v>
      </c>
      <c r="I1617" s="28">
        <v>0.01</v>
      </c>
      <c r="J1617" s="28">
        <v>447.2</v>
      </c>
      <c r="K1617" s="40"/>
      <c r="L1617" s="40"/>
    </row>
    <row r="1618" spans="1:12">
      <c r="A1618" s="17">
        <v>45382</v>
      </c>
      <c r="B1618" s="22" t="s">
        <v>10</v>
      </c>
      <c r="C1618" s="22" t="s">
        <v>208</v>
      </c>
      <c r="D1618" s="22" t="s">
        <v>1916</v>
      </c>
      <c r="E1618" s="22" t="s">
        <v>58</v>
      </c>
      <c r="F1618" s="22" t="s">
        <v>168</v>
      </c>
      <c r="G1618" s="9">
        <v>650</v>
      </c>
      <c r="H1618" s="22" t="s">
        <v>15</v>
      </c>
      <c r="I1618" s="28">
        <v>0.01</v>
      </c>
      <c r="J1618" s="28">
        <v>5.2</v>
      </c>
      <c r="K1618" s="40"/>
      <c r="L1618" s="40"/>
    </row>
    <row r="1619" spans="1:12">
      <c r="A1619" s="17">
        <v>45382</v>
      </c>
      <c r="B1619" s="22" t="s">
        <v>10</v>
      </c>
      <c r="C1619" s="22" t="s">
        <v>410</v>
      </c>
      <c r="D1619" s="22" t="s">
        <v>1917</v>
      </c>
      <c r="E1619" s="22" t="s">
        <v>58</v>
      </c>
      <c r="F1619" s="22" t="s">
        <v>168</v>
      </c>
      <c r="G1619" s="9">
        <v>16250</v>
      </c>
      <c r="H1619" s="22" t="s">
        <v>15</v>
      </c>
      <c r="I1619" s="28">
        <v>0.01</v>
      </c>
      <c r="J1619" s="28">
        <v>130</v>
      </c>
      <c r="K1619" s="40"/>
      <c r="L1619" s="40"/>
    </row>
    <row r="1620" spans="1:12">
      <c r="A1620" s="17">
        <v>45382</v>
      </c>
      <c r="B1620" s="22" t="s">
        <v>10</v>
      </c>
      <c r="C1620" s="22" t="s">
        <v>410</v>
      </c>
      <c r="D1620" s="22" t="s">
        <v>1918</v>
      </c>
      <c r="E1620" s="22" t="s">
        <v>58</v>
      </c>
      <c r="F1620" s="22" t="s">
        <v>168</v>
      </c>
      <c r="G1620" s="9">
        <v>48750</v>
      </c>
      <c r="H1620" s="22" t="s">
        <v>15</v>
      </c>
      <c r="I1620" s="28">
        <v>0.01</v>
      </c>
      <c r="J1620" s="28">
        <v>390</v>
      </c>
      <c r="K1620" s="40"/>
      <c r="L1620" s="40"/>
    </row>
    <row r="1621" spans="1:12">
      <c r="A1621" s="17">
        <v>45382</v>
      </c>
      <c r="B1621" s="22" t="s">
        <v>10</v>
      </c>
      <c r="C1621" s="22" t="s">
        <v>410</v>
      </c>
      <c r="D1621" s="22" t="s">
        <v>1919</v>
      </c>
      <c r="E1621" s="22" t="s">
        <v>58</v>
      </c>
      <c r="F1621" s="22" t="s">
        <v>168</v>
      </c>
      <c r="G1621" s="9">
        <v>2600</v>
      </c>
      <c r="H1621" s="22" t="s">
        <v>15</v>
      </c>
      <c r="I1621" s="28">
        <v>0.01</v>
      </c>
      <c r="J1621" s="28">
        <v>20.8</v>
      </c>
      <c r="K1621" s="40"/>
      <c r="L1621" s="40"/>
    </row>
    <row r="1622" spans="1:12">
      <c r="A1622" s="17">
        <v>45382</v>
      </c>
      <c r="B1622" s="22" t="s">
        <v>10</v>
      </c>
      <c r="C1622" s="22" t="s">
        <v>414</v>
      </c>
      <c r="D1622" s="22" t="s">
        <v>1920</v>
      </c>
      <c r="E1622" s="22" t="s">
        <v>58</v>
      </c>
      <c r="F1622" s="22" t="s">
        <v>168</v>
      </c>
      <c r="G1622" s="9">
        <v>29900</v>
      </c>
      <c r="H1622" s="22" t="s">
        <v>15</v>
      </c>
      <c r="I1622" s="28">
        <v>0.01</v>
      </c>
      <c r="J1622" s="28">
        <v>239.2</v>
      </c>
      <c r="K1622" s="40"/>
      <c r="L1622" s="40"/>
    </row>
    <row r="1623" spans="1:12">
      <c r="A1623" s="17">
        <v>45382</v>
      </c>
      <c r="B1623" s="22" t="s">
        <v>10</v>
      </c>
      <c r="C1623" s="22" t="s">
        <v>414</v>
      </c>
      <c r="D1623" s="22" t="s">
        <v>1921</v>
      </c>
      <c r="E1623" s="22" t="s">
        <v>58</v>
      </c>
      <c r="F1623" s="22" t="s">
        <v>168</v>
      </c>
      <c r="G1623" s="9">
        <v>16900</v>
      </c>
      <c r="H1623" s="22" t="s">
        <v>15</v>
      </c>
      <c r="I1623" s="28">
        <v>0.01</v>
      </c>
      <c r="J1623" s="28">
        <v>135.19999999999999</v>
      </c>
      <c r="K1623" s="40"/>
      <c r="L1623" s="40"/>
    </row>
    <row r="1624" spans="1:12">
      <c r="A1624" s="17">
        <v>45382</v>
      </c>
      <c r="B1624" s="22" t="s">
        <v>10</v>
      </c>
      <c r="C1624" s="22" t="s">
        <v>197</v>
      </c>
      <c r="D1624" s="22" t="s">
        <v>1922</v>
      </c>
      <c r="E1624" s="22" t="s">
        <v>58</v>
      </c>
      <c r="F1624" s="22" t="s">
        <v>168</v>
      </c>
      <c r="G1624" s="9">
        <v>32500</v>
      </c>
      <c r="H1624" s="22" t="s">
        <v>15</v>
      </c>
      <c r="I1624" s="28">
        <v>0.01</v>
      </c>
      <c r="J1624" s="28">
        <v>260</v>
      </c>
      <c r="K1624" s="40"/>
      <c r="L1624" s="40"/>
    </row>
    <row r="1625" spans="1:12">
      <c r="A1625" s="17">
        <v>45382</v>
      </c>
      <c r="B1625" s="22" t="s">
        <v>10</v>
      </c>
      <c r="C1625" s="22" t="s">
        <v>197</v>
      </c>
      <c r="D1625" s="22" t="s">
        <v>1923</v>
      </c>
      <c r="E1625" s="22" t="s">
        <v>58</v>
      </c>
      <c r="F1625" s="22" t="s">
        <v>168</v>
      </c>
      <c r="G1625" s="9">
        <v>32500</v>
      </c>
      <c r="H1625" s="22" t="s">
        <v>15</v>
      </c>
      <c r="I1625" s="28">
        <v>0.01</v>
      </c>
      <c r="J1625" s="28">
        <v>260</v>
      </c>
      <c r="K1625" s="40"/>
      <c r="L1625" s="40"/>
    </row>
    <row r="1626" spans="1:12">
      <c r="A1626" s="17">
        <v>45382</v>
      </c>
      <c r="B1626" s="22" t="s">
        <v>10</v>
      </c>
      <c r="C1626" s="22" t="s">
        <v>197</v>
      </c>
      <c r="D1626" s="22" t="s">
        <v>1924</v>
      </c>
      <c r="E1626" s="22" t="s">
        <v>58</v>
      </c>
      <c r="F1626" s="22" t="s">
        <v>168</v>
      </c>
      <c r="G1626" s="9">
        <v>170926</v>
      </c>
      <c r="H1626" s="22" t="s">
        <v>15</v>
      </c>
      <c r="I1626" s="28">
        <v>0.01</v>
      </c>
      <c r="J1626" s="28">
        <v>1367.41</v>
      </c>
      <c r="K1626" s="40"/>
      <c r="L1626" s="40"/>
    </row>
    <row r="1627" spans="1:12">
      <c r="A1627" s="17">
        <v>45382</v>
      </c>
      <c r="B1627" s="22" t="s">
        <v>10</v>
      </c>
      <c r="C1627" s="22" t="s">
        <v>197</v>
      </c>
      <c r="D1627" s="22" t="s">
        <v>1925</v>
      </c>
      <c r="E1627" s="22" t="s">
        <v>58</v>
      </c>
      <c r="F1627" s="22" t="s">
        <v>168</v>
      </c>
      <c r="G1627" s="9">
        <v>34016</v>
      </c>
      <c r="H1627" s="22" t="s">
        <v>15</v>
      </c>
      <c r="I1627" s="28">
        <v>0.01</v>
      </c>
      <c r="J1627" s="28">
        <v>272.13</v>
      </c>
      <c r="K1627" s="40"/>
      <c r="L1627" s="40"/>
    </row>
    <row r="1628" spans="1:12">
      <c r="A1628" s="17">
        <v>45382</v>
      </c>
      <c r="B1628" s="22" t="s">
        <v>10</v>
      </c>
      <c r="C1628" s="22" t="s">
        <v>695</v>
      </c>
      <c r="D1628" s="22" t="s">
        <v>1926</v>
      </c>
      <c r="E1628" s="22" t="s">
        <v>58</v>
      </c>
      <c r="F1628" s="22" t="s">
        <v>168</v>
      </c>
      <c r="G1628" s="9">
        <v>61750</v>
      </c>
      <c r="H1628" s="22" t="s">
        <v>15</v>
      </c>
      <c r="I1628" s="28">
        <v>0.01</v>
      </c>
      <c r="J1628" s="28">
        <v>494</v>
      </c>
      <c r="K1628" s="40"/>
      <c r="L1628" s="40"/>
    </row>
    <row r="1629" spans="1:12">
      <c r="A1629" s="6">
        <v>45382</v>
      </c>
      <c r="B1629" s="22" t="s">
        <v>10</v>
      </c>
      <c r="C1629" s="22" t="s">
        <v>697</v>
      </c>
      <c r="D1629" s="22" t="s">
        <v>1927</v>
      </c>
      <c r="E1629" s="22" t="s">
        <v>58</v>
      </c>
      <c r="F1629" s="22" t="s">
        <v>168</v>
      </c>
      <c r="G1629" s="9">
        <v>1300</v>
      </c>
      <c r="H1629" s="22" t="s">
        <v>15</v>
      </c>
      <c r="I1629" s="28">
        <v>0.01</v>
      </c>
      <c r="J1629" s="28">
        <v>10.4</v>
      </c>
      <c r="K1629" s="40"/>
      <c r="L1629" s="40"/>
    </row>
    <row r="1630" spans="1:12">
      <c r="A1630" s="6">
        <v>45382</v>
      </c>
      <c r="B1630" s="22" t="s">
        <v>10</v>
      </c>
      <c r="C1630" s="22" t="s">
        <v>700</v>
      </c>
      <c r="D1630" s="22" t="s">
        <v>1928</v>
      </c>
      <c r="E1630" s="22" t="s">
        <v>58</v>
      </c>
      <c r="F1630" s="22" t="s">
        <v>168</v>
      </c>
      <c r="G1630" s="9">
        <v>14200</v>
      </c>
      <c r="H1630" s="22" t="s">
        <v>15</v>
      </c>
      <c r="I1630" s="28">
        <v>0.01</v>
      </c>
      <c r="J1630" s="28">
        <v>113.6</v>
      </c>
      <c r="K1630" s="40"/>
      <c r="L1630" s="40"/>
    </row>
    <row r="1631" spans="1:12">
      <c r="A1631" s="17">
        <v>45382</v>
      </c>
      <c r="B1631" s="22" t="s">
        <v>10</v>
      </c>
      <c r="C1631" s="22" t="s">
        <v>700</v>
      </c>
      <c r="D1631" s="22" t="s">
        <v>1929</v>
      </c>
      <c r="E1631" s="22" t="s">
        <v>58</v>
      </c>
      <c r="F1631" s="22" t="s">
        <v>168</v>
      </c>
      <c r="G1631" s="9">
        <v>11050</v>
      </c>
      <c r="H1631" s="22" t="s">
        <v>15</v>
      </c>
      <c r="I1631" s="28">
        <v>0.01</v>
      </c>
      <c r="J1631" s="28">
        <v>88.4</v>
      </c>
      <c r="K1631" s="40"/>
      <c r="L1631" s="40"/>
    </row>
    <row r="1632" spans="1:12">
      <c r="A1632" s="17">
        <v>45382</v>
      </c>
      <c r="B1632" s="22" t="s">
        <v>10</v>
      </c>
      <c r="C1632" s="22" t="s">
        <v>703</v>
      </c>
      <c r="D1632" s="22" t="s">
        <v>1930</v>
      </c>
      <c r="E1632" s="22" t="s">
        <v>58</v>
      </c>
      <c r="F1632" s="22" t="s">
        <v>168</v>
      </c>
      <c r="G1632" s="9">
        <v>26000</v>
      </c>
      <c r="H1632" s="22" t="s">
        <v>15</v>
      </c>
      <c r="I1632" s="28">
        <v>0.01</v>
      </c>
      <c r="J1632" s="28">
        <v>208</v>
      </c>
      <c r="K1632" s="40"/>
      <c r="L1632" s="40"/>
    </row>
    <row r="1633" spans="1:12">
      <c r="A1633" s="17">
        <v>45382</v>
      </c>
      <c r="B1633" s="22" t="s">
        <v>10</v>
      </c>
      <c r="C1633" s="22" t="s">
        <v>573</v>
      </c>
      <c r="D1633" s="22" t="s">
        <v>1931</v>
      </c>
      <c r="E1633" s="22" t="s">
        <v>58</v>
      </c>
      <c r="F1633" s="22" t="s">
        <v>168</v>
      </c>
      <c r="G1633" s="9">
        <v>117950</v>
      </c>
      <c r="H1633" s="22" t="s">
        <v>15</v>
      </c>
      <c r="I1633" s="28">
        <v>0.01</v>
      </c>
      <c r="J1633" s="28">
        <v>943.6</v>
      </c>
      <c r="K1633" s="40"/>
      <c r="L1633" s="40"/>
    </row>
    <row r="1634" spans="1:12">
      <c r="A1634" s="17">
        <v>45382</v>
      </c>
      <c r="B1634" s="22" t="s">
        <v>10</v>
      </c>
      <c r="C1634" s="22" t="s">
        <v>573</v>
      </c>
      <c r="D1634" s="22" t="s">
        <v>1932</v>
      </c>
      <c r="E1634" s="22" t="s">
        <v>58</v>
      </c>
      <c r="F1634" s="22" t="s">
        <v>168</v>
      </c>
      <c r="G1634" s="9">
        <v>2474</v>
      </c>
      <c r="H1634" s="22" t="s">
        <v>15</v>
      </c>
      <c r="I1634" s="28">
        <v>0.01</v>
      </c>
      <c r="J1634" s="28">
        <v>19.8</v>
      </c>
      <c r="K1634" s="40"/>
      <c r="L1634" s="40"/>
    </row>
    <row r="1635" spans="1:12">
      <c r="A1635" s="17">
        <v>45382</v>
      </c>
      <c r="B1635" s="22" t="s">
        <v>10</v>
      </c>
      <c r="C1635" s="22" t="s">
        <v>573</v>
      </c>
      <c r="D1635" s="22" t="s">
        <v>1933</v>
      </c>
      <c r="E1635" s="22" t="s">
        <v>58</v>
      </c>
      <c r="F1635" s="22" t="s">
        <v>168</v>
      </c>
      <c r="G1635" s="9">
        <v>16250</v>
      </c>
      <c r="H1635" s="22" t="s">
        <v>15</v>
      </c>
      <c r="I1635" s="28">
        <v>0.01</v>
      </c>
      <c r="J1635" s="28">
        <v>130</v>
      </c>
      <c r="K1635" s="40"/>
      <c r="L1635" s="40"/>
    </row>
    <row r="1636" spans="1:12">
      <c r="A1636" s="17">
        <v>45382</v>
      </c>
      <c r="B1636" s="22" t="s">
        <v>10</v>
      </c>
      <c r="C1636" s="22" t="s">
        <v>571</v>
      </c>
      <c r="D1636" s="22" t="s">
        <v>1934</v>
      </c>
      <c r="E1636" s="22" t="s">
        <v>58</v>
      </c>
      <c r="F1636" s="22" t="s">
        <v>168</v>
      </c>
      <c r="G1636" s="9">
        <v>16690</v>
      </c>
      <c r="H1636" s="22" t="s">
        <v>15</v>
      </c>
      <c r="I1636" s="28">
        <v>0.01</v>
      </c>
      <c r="J1636" s="28">
        <v>133.52000000000001</v>
      </c>
      <c r="K1636" s="40"/>
      <c r="L1636" s="40"/>
    </row>
    <row r="1637" spans="1:12">
      <c r="A1637" s="17">
        <v>45382</v>
      </c>
      <c r="B1637" s="22" t="s">
        <v>10</v>
      </c>
      <c r="C1637" s="22" t="s">
        <v>571</v>
      </c>
      <c r="D1637" s="22" t="s">
        <v>1935</v>
      </c>
      <c r="E1637" s="22" t="s">
        <v>58</v>
      </c>
      <c r="F1637" s="22" t="s">
        <v>168</v>
      </c>
      <c r="G1637" s="9">
        <v>16250</v>
      </c>
      <c r="H1637" s="22" t="s">
        <v>15</v>
      </c>
      <c r="I1637" s="28">
        <v>0.01</v>
      </c>
      <c r="J1637" s="28">
        <v>130</v>
      </c>
      <c r="K1637" s="40"/>
      <c r="L1637" s="40"/>
    </row>
    <row r="1638" spans="1:12">
      <c r="A1638" s="17">
        <v>45382</v>
      </c>
      <c r="B1638" s="22" t="s">
        <v>10</v>
      </c>
      <c r="C1638" s="22" t="s">
        <v>191</v>
      </c>
      <c r="D1638" s="22" t="s">
        <v>1936</v>
      </c>
      <c r="E1638" s="22" t="s">
        <v>58</v>
      </c>
      <c r="F1638" s="22" t="s">
        <v>168</v>
      </c>
      <c r="G1638" s="9">
        <v>308750</v>
      </c>
      <c r="H1638" s="22" t="s">
        <v>15</v>
      </c>
      <c r="I1638" s="28">
        <v>0.01</v>
      </c>
      <c r="J1638" s="28">
        <v>2470</v>
      </c>
      <c r="K1638" s="40"/>
      <c r="L1638" s="40"/>
    </row>
    <row r="1639" spans="1:12">
      <c r="A1639" s="17">
        <v>45382</v>
      </c>
      <c r="B1639" s="22" t="s">
        <v>10</v>
      </c>
      <c r="C1639" s="22" t="s">
        <v>191</v>
      </c>
      <c r="D1639" s="22" t="s">
        <v>1937</v>
      </c>
      <c r="E1639" s="22" t="s">
        <v>58</v>
      </c>
      <c r="F1639" s="22" t="s">
        <v>168</v>
      </c>
      <c r="G1639" s="9">
        <v>15000</v>
      </c>
      <c r="H1639" s="22" t="s">
        <v>15</v>
      </c>
      <c r="I1639" s="28">
        <v>0.01</v>
      </c>
      <c r="J1639" s="28">
        <v>120</v>
      </c>
      <c r="K1639" s="40"/>
      <c r="L1639" s="40"/>
    </row>
    <row r="1640" spans="1:12">
      <c r="A1640" s="17">
        <v>45382</v>
      </c>
      <c r="B1640" s="22" t="s">
        <v>10</v>
      </c>
      <c r="C1640" s="22" t="s">
        <v>191</v>
      </c>
      <c r="D1640" s="22" t="s">
        <v>1938</v>
      </c>
      <c r="E1640" s="22" t="s">
        <v>58</v>
      </c>
      <c r="F1640" s="22" t="s">
        <v>168</v>
      </c>
      <c r="G1640" s="9">
        <v>65000</v>
      </c>
      <c r="H1640" s="22" t="s">
        <v>15</v>
      </c>
      <c r="I1640" s="28">
        <v>0.01</v>
      </c>
      <c r="J1640" s="28">
        <v>520</v>
      </c>
      <c r="K1640" s="40"/>
      <c r="L1640" s="40"/>
    </row>
    <row r="1641" spans="1:12">
      <c r="A1641" s="17">
        <v>45382</v>
      </c>
      <c r="B1641" s="22" t="s">
        <v>10</v>
      </c>
      <c r="C1641" s="22" t="s">
        <v>180</v>
      </c>
      <c r="D1641" s="22" t="s">
        <v>1939</v>
      </c>
      <c r="E1641" s="22" t="s">
        <v>58</v>
      </c>
      <c r="F1641" s="22" t="s">
        <v>168</v>
      </c>
      <c r="G1641" s="9">
        <v>65000</v>
      </c>
      <c r="H1641" s="22" t="s">
        <v>15</v>
      </c>
      <c r="I1641" s="28">
        <v>0.01</v>
      </c>
      <c r="J1641" s="28">
        <v>520</v>
      </c>
      <c r="K1641" s="40"/>
      <c r="L1641" s="40"/>
    </row>
    <row r="1642" spans="1:12">
      <c r="A1642" s="17">
        <v>45382</v>
      </c>
      <c r="B1642" s="22" t="s">
        <v>10</v>
      </c>
      <c r="C1642" s="22" t="s">
        <v>177</v>
      </c>
      <c r="D1642" s="22" t="s">
        <v>1940</v>
      </c>
      <c r="E1642" s="22" t="s">
        <v>58</v>
      </c>
      <c r="F1642" s="22" t="s">
        <v>168</v>
      </c>
      <c r="G1642" s="9">
        <v>9750</v>
      </c>
      <c r="H1642" s="22" t="s">
        <v>15</v>
      </c>
      <c r="I1642" s="28">
        <v>0.01</v>
      </c>
      <c r="J1642" s="28">
        <v>78</v>
      </c>
      <c r="K1642" s="40"/>
      <c r="L1642" s="40"/>
    </row>
    <row r="1643" spans="1:12">
      <c r="A1643" s="17">
        <v>45382</v>
      </c>
      <c r="B1643" s="22" t="s">
        <v>10</v>
      </c>
      <c r="C1643" s="22" t="s">
        <v>177</v>
      </c>
      <c r="D1643" s="22" t="s">
        <v>1941</v>
      </c>
      <c r="E1643" s="22" t="s">
        <v>58</v>
      </c>
      <c r="F1643" s="22" t="s">
        <v>168</v>
      </c>
      <c r="G1643" s="9">
        <v>1950</v>
      </c>
      <c r="H1643" s="22" t="s">
        <v>15</v>
      </c>
      <c r="I1643" s="28">
        <v>0.01</v>
      </c>
      <c r="J1643" s="28">
        <v>15.6</v>
      </c>
      <c r="K1643" s="40"/>
      <c r="L1643" s="40"/>
    </row>
    <row r="1644" spans="1:12">
      <c r="A1644" s="17">
        <v>45382</v>
      </c>
      <c r="B1644" s="22" t="s">
        <v>10</v>
      </c>
      <c r="C1644" s="22" t="s">
        <v>172</v>
      </c>
      <c r="D1644" s="22" t="s">
        <v>1942</v>
      </c>
      <c r="E1644" s="22" t="s">
        <v>58</v>
      </c>
      <c r="F1644" s="22" t="s">
        <v>168</v>
      </c>
      <c r="G1644" s="9">
        <v>81250</v>
      </c>
      <c r="H1644" s="22" t="s">
        <v>15</v>
      </c>
      <c r="I1644" s="28">
        <v>0.01</v>
      </c>
      <c r="J1644" s="28">
        <v>650</v>
      </c>
      <c r="K1644" s="40"/>
      <c r="L1644" s="40"/>
    </row>
    <row r="1645" spans="1:12">
      <c r="A1645" s="17">
        <v>45382</v>
      </c>
      <c r="B1645" s="22" t="s">
        <v>10</v>
      </c>
      <c r="C1645" s="22" t="s">
        <v>172</v>
      </c>
      <c r="D1645" s="22" t="s">
        <v>1943</v>
      </c>
      <c r="E1645" s="22" t="s">
        <v>58</v>
      </c>
      <c r="F1645" s="22" t="s">
        <v>168</v>
      </c>
      <c r="G1645" s="9">
        <v>609050</v>
      </c>
      <c r="H1645" s="22" t="s">
        <v>15</v>
      </c>
      <c r="I1645" s="28">
        <v>0.01</v>
      </c>
      <c r="J1645" s="28">
        <v>4872.3999999999996</v>
      </c>
      <c r="K1645" s="40"/>
      <c r="L1645" s="40"/>
    </row>
    <row r="1646" spans="1:12">
      <c r="A1646" s="6">
        <v>45382</v>
      </c>
      <c r="B1646" s="22" t="s">
        <v>10</v>
      </c>
      <c r="C1646" s="22" t="s">
        <v>172</v>
      </c>
      <c r="D1646" s="22" t="s">
        <v>1944</v>
      </c>
      <c r="E1646" s="22" t="s">
        <v>58</v>
      </c>
      <c r="F1646" s="22" t="s">
        <v>168</v>
      </c>
      <c r="G1646" s="9">
        <v>35750</v>
      </c>
      <c r="H1646" s="22" t="s">
        <v>15</v>
      </c>
      <c r="I1646" s="28">
        <v>0.01</v>
      </c>
      <c r="J1646" s="28">
        <v>286</v>
      </c>
      <c r="K1646" s="40"/>
      <c r="L1646" s="40"/>
    </row>
    <row r="1647" spans="1:12">
      <c r="A1647" s="6">
        <v>45382</v>
      </c>
      <c r="B1647" s="22" t="s">
        <v>10</v>
      </c>
      <c r="C1647" s="22" t="s">
        <v>172</v>
      </c>
      <c r="D1647" s="22" t="s">
        <v>1945</v>
      </c>
      <c r="E1647" s="22" t="s">
        <v>58</v>
      </c>
      <c r="F1647" s="22" t="s">
        <v>168</v>
      </c>
      <c r="G1647" s="9">
        <v>65000</v>
      </c>
      <c r="H1647" s="22" t="s">
        <v>15</v>
      </c>
      <c r="I1647" s="28">
        <v>0.01</v>
      </c>
      <c r="J1647" s="28">
        <v>520</v>
      </c>
      <c r="K1647" s="40"/>
      <c r="L1647" s="40"/>
    </row>
    <row r="1648" spans="1:12">
      <c r="A1648" s="6">
        <v>45382</v>
      </c>
      <c r="B1648" s="22" t="s">
        <v>10</v>
      </c>
      <c r="C1648" s="22" t="s">
        <v>169</v>
      </c>
      <c r="D1648" s="22" t="s">
        <v>1946</v>
      </c>
      <c r="E1648" s="22" t="s">
        <v>58</v>
      </c>
      <c r="F1648" s="22" t="s">
        <v>168</v>
      </c>
      <c r="G1648" s="9">
        <v>11050</v>
      </c>
      <c r="H1648" s="22" t="s">
        <v>15</v>
      </c>
      <c r="I1648" s="28">
        <v>0.01</v>
      </c>
      <c r="J1648" s="28">
        <v>88.4</v>
      </c>
      <c r="K1648" s="40"/>
      <c r="L1648" s="40"/>
    </row>
    <row r="1649" spans="1:12">
      <c r="A1649" s="17">
        <v>45382</v>
      </c>
      <c r="B1649" s="22" t="s">
        <v>10</v>
      </c>
      <c r="C1649" s="22" t="s">
        <v>169</v>
      </c>
      <c r="D1649" s="22" t="s">
        <v>1947</v>
      </c>
      <c r="E1649" s="22" t="s">
        <v>58</v>
      </c>
      <c r="F1649" s="22" t="s">
        <v>168</v>
      </c>
      <c r="G1649" s="9">
        <v>11050</v>
      </c>
      <c r="H1649" s="22" t="s">
        <v>15</v>
      </c>
      <c r="I1649" s="28">
        <v>0.01</v>
      </c>
      <c r="J1649" s="28">
        <v>88.4</v>
      </c>
      <c r="K1649" s="40"/>
      <c r="L1649" s="40"/>
    </row>
    <row r="1650" spans="1:12">
      <c r="A1650" s="17">
        <v>45382</v>
      </c>
      <c r="B1650" s="22" t="s">
        <v>10</v>
      </c>
      <c r="C1650" s="22" t="s">
        <v>166</v>
      </c>
      <c r="D1650" s="22" t="s">
        <v>1948</v>
      </c>
      <c r="E1650" s="22" t="s">
        <v>58</v>
      </c>
      <c r="F1650" s="22" t="s">
        <v>168</v>
      </c>
      <c r="G1650" s="9">
        <v>16250</v>
      </c>
      <c r="H1650" s="22" t="s">
        <v>15</v>
      </c>
      <c r="I1650" s="28">
        <v>0.01</v>
      </c>
      <c r="J1650" s="28">
        <v>130</v>
      </c>
      <c r="K1650" s="40"/>
      <c r="L1650" s="40"/>
    </row>
    <row r="1651" spans="1:12">
      <c r="A1651" s="17">
        <v>45382</v>
      </c>
      <c r="B1651" s="22" t="s">
        <v>10</v>
      </c>
      <c r="C1651" s="22" t="s">
        <v>164</v>
      </c>
      <c r="D1651" s="22" t="s">
        <v>1949</v>
      </c>
      <c r="E1651" s="22" t="s">
        <v>58</v>
      </c>
      <c r="F1651" s="22" t="s">
        <v>59</v>
      </c>
      <c r="G1651" s="9">
        <v>500</v>
      </c>
      <c r="H1651" s="22" t="s">
        <v>15</v>
      </c>
      <c r="I1651" s="28">
        <v>7.0000000000000007E-2</v>
      </c>
      <c r="J1651" s="28">
        <v>35</v>
      </c>
      <c r="K1651" s="40"/>
      <c r="L1651" s="40"/>
    </row>
    <row r="1652" spans="1:12">
      <c r="A1652" s="17">
        <v>45382</v>
      </c>
      <c r="B1652" s="22" t="s">
        <v>10</v>
      </c>
      <c r="C1652" s="22" t="s">
        <v>162</v>
      </c>
      <c r="D1652" s="22" t="s">
        <v>1950</v>
      </c>
      <c r="E1652" s="22" t="s">
        <v>58</v>
      </c>
      <c r="F1652" s="22" t="s">
        <v>59</v>
      </c>
      <c r="G1652" s="9">
        <v>425</v>
      </c>
      <c r="H1652" s="22" t="s">
        <v>15</v>
      </c>
      <c r="I1652" s="28">
        <v>7.0000000000000007E-2</v>
      </c>
      <c r="J1652" s="28">
        <v>29.75</v>
      </c>
      <c r="K1652" s="40"/>
      <c r="L1652" s="40"/>
    </row>
    <row r="1653" spans="1:12">
      <c r="A1653" s="17">
        <v>45382</v>
      </c>
      <c r="B1653" s="22" t="s">
        <v>10</v>
      </c>
      <c r="C1653" s="22" t="s">
        <v>160</v>
      </c>
      <c r="D1653" s="22" t="s">
        <v>1951</v>
      </c>
      <c r="E1653" s="22" t="s">
        <v>58</v>
      </c>
      <c r="F1653" s="22" t="s">
        <v>59</v>
      </c>
      <c r="G1653" s="9">
        <v>3000</v>
      </c>
      <c r="H1653" s="22" t="s">
        <v>15</v>
      </c>
      <c r="I1653" s="28">
        <v>0.09</v>
      </c>
      <c r="J1653" s="28">
        <v>278.10000000000002</v>
      </c>
      <c r="K1653" s="40"/>
      <c r="L1653" s="40"/>
    </row>
    <row r="1654" spans="1:12">
      <c r="A1654" s="17">
        <v>45382</v>
      </c>
      <c r="B1654" s="22" t="s">
        <v>10</v>
      </c>
      <c r="C1654" s="22" t="s">
        <v>158</v>
      </c>
      <c r="D1654" s="22" t="s">
        <v>1952</v>
      </c>
      <c r="E1654" s="22" t="s">
        <v>58</v>
      </c>
      <c r="F1654" s="22" t="s">
        <v>59</v>
      </c>
      <c r="G1654" s="9">
        <v>254</v>
      </c>
      <c r="H1654" s="22" t="s">
        <v>15</v>
      </c>
      <c r="I1654" s="28">
        <v>0.09</v>
      </c>
      <c r="J1654" s="28">
        <v>23.55</v>
      </c>
      <c r="K1654" s="40"/>
      <c r="L1654" s="40"/>
    </row>
    <row r="1655" spans="1:12">
      <c r="A1655" s="17">
        <v>45382</v>
      </c>
      <c r="B1655" s="22" t="s">
        <v>10</v>
      </c>
      <c r="C1655" s="22" t="s">
        <v>156</v>
      </c>
      <c r="D1655" s="22" t="s">
        <v>1953</v>
      </c>
      <c r="E1655" s="22" t="s">
        <v>58</v>
      </c>
      <c r="F1655" s="22" t="s">
        <v>59</v>
      </c>
      <c r="G1655" s="9">
        <v>2328</v>
      </c>
      <c r="H1655" s="22" t="s">
        <v>15</v>
      </c>
      <c r="I1655" s="28">
        <v>0.09</v>
      </c>
      <c r="J1655" s="28">
        <v>215.8</v>
      </c>
      <c r="K1655" s="40"/>
      <c r="L1655" s="40"/>
    </row>
    <row r="1656" spans="1:12">
      <c r="A1656" s="17">
        <v>45382</v>
      </c>
      <c r="B1656" s="22" t="s">
        <v>10</v>
      </c>
      <c r="C1656" s="22" t="s">
        <v>154</v>
      </c>
      <c r="D1656" s="22" t="s">
        <v>1954</v>
      </c>
      <c r="E1656" s="22" t="s">
        <v>58</v>
      </c>
      <c r="F1656" s="22" t="s">
        <v>59</v>
      </c>
      <c r="G1656" s="9">
        <v>500</v>
      </c>
      <c r="H1656" s="22" t="s">
        <v>15</v>
      </c>
      <c r="I1656" s="28">
        <v>0.38</v>
      </c>
      <c r="J1656" s="28">
        <v>190</v>
      </c>
      <c r="K1656" s="40"/>
      <c r="L1656" s="40"/>
    </row>
    <row r="1657" spans="1:12">
      <c r="A1657" s="17">
        <v>45382</v>
      </c>
      <c r="B1657" s="22" t="s">
        <v>10</v>
      </c>
      <c r="C1657" s="22" t="s">
        <v>152</v>
      </c>
      <c r="D1657" s="22" t="s">
        <v>1955</v>
      </c>
      <c r="E1657" s="22" t="s">
        <v>58</v>
      </c>
      <c r="F1657" s="22" t="s">
        <v>59</v>
      </c>
      <c r="G1657" s="9">
        <v>626</v>
      </c>
      <c r="H1657" s="22" t="s">
        <v>15</v>
      </c>
      <c r="I1657" s="28">
        <v>7.0000000000000007E-2</v>
      </c>
      <c r="J1657" s="28">
        <v>43.82</v>
      </c>
      <c r="K1657" s="40"/>
      <c r="L1657" s="40"/>
    </row>
    <row r="1658" spans="1:12">
      <c r="A1658" s="17">
        <v>45382</v>
      </c>
      <c r="B1658" s="22" t="s">
        <v>10</v>
      </c>
      <c r="C1658" s="22" t="s">
        <v>150</v>
      </c>
      <c r="D1658" s="22" t="s">
        <v>1956</v>
      </c>
      <c r="E1658" s="22" t="s">
        <v>58</v>
      </c>
      <c r="F1658" s="22" t="s">
        <v>59</v>
      </c>
      <c r="G1658" s="9">
        <v>741</v>
      </c>
      <c r="H1658" s="22" t="s">
        <v>15</v>
      </c>
      <c r="I1658" s="28">
        <v>7.0000000000000007E-2</v>
      </c>
      <c r="J1658" s="28">
        <v>51.87</v>
      </c>
      <c r="K1658" s="40"/>
      <c r="L1658" s="40"/>
    </row>
    <row r="1659" spans="1:12">
      <c r="A1659" s="17">
        <v>45382</v>
      </c>
      <c r="B1659" s="22" t="s">
        <v>10</v>
      </c>
      <c r="C1659" s="22" t="s">
        <v>139</v>
      </c>
      <c r="D1659" s="22" t="s">
        <v>1957</v>
      </c>
      <c r="E1659" s="22" t="s">
        <v>141</v>
      </c>
      <c r="F1659" s="22" t="s">
        <v>141</v>
      </c>
      <c r="H1659" s="22" t="s">
        <v>41</v>
      </c>
      <c r="K1659" s="40"/>
      <c r="L1659" s="40"/>
    </row>
    <row r="1660" spans="1:12">
      <c r="A1660" s="17">
        <v>45382</v>
      </c>
      <c r="B1660" s="22" t="s">
        <v>10</v>
      </c>
      <c r="C1660" s="22" t="s">
        <v>761</v>
      </c>
      <c r="D1660" s="22" t="s">
        <v>1958</v>
      </c>
      <c r="E1660" s="22" t="s">
        <v>141</v>
      </c>
      <c r="F1660" s="22" t="s">
        <v>141</v>
      </c>
      <c r="H1660" s="22" t="s">
        <v>41</v>
      </c>
      <c r="K1660" s="40"/>
      <c r="L1660" s="40"/>
    </row>
    <row r="1661" spans="1:12">
      <c r="A1661" s="17">
        <v>45382</v>
      </c>
      <c r="B1661" s="22" t="s">
        <v>10</v>
      </c>
      <c r="C1661" s="22" t="s">
        <v>767</v>
      </c>
      <c r="D1661" s="22" t="s">
        <v>1959</v>
      </c>
      <c r="E1661" s="22" t="s">
        <v>141</v>
      </c>
      <c r="F1661" s="22" t="s">
        <v>141</v>
      </c>
      <c r="H1661" s="22" t="s">
        <v>41</v>
      </c>
      <c r="K1661" s="40"/>
      <c r="L1661" s="40"/>
    </row>
    <row r="1662" spans="1:12">
      <c r="A1662" s="6">
        <v>45382</v>
      </c>
      <c r="B1662" s="22" t="s">
        <v>10</v>
      </c>
      <c r="C1662" s="22" t="s">
        <v>769</v>
      </c>
      <c r="D1662" s="22" t="s">
        <v>1960</v>
      </c>
      <c r="E1662" s="22" t="s">
        <v>141</v>
      </c>
      <c r="F1662" s="22" t="s">
        <v>141</v>
      </c>
      <c r="H1662" s="22" t="s">
        <v>41</v>
      </c>
      <c r="K1662" s="40"/>
      <c r="L1662" s="40"/>
    </row>
    <row r="1663" spans="1:12">
      <c r="A1663" s="6">
        <v>45382</v>
      </c>
      <c r="B1663" s="22" t="s">
        <v>10</v>
      </c>
      <c r="C1663" s="22" t="s">
        <v>773</v>
      </c>
      <c r="D1663" s="22" t="s">
        <v>1961</v>
      </c>
      <c r="E1663" s="22" t="s">
        <v>141</v>
      </c>
      <c r="F1663" s="22" t="s">
        <v>141</v>
      </c>
      <c r="H1663" s="22" t="s">
        <v>41</v>
      </c>
      <c r="K1663" s="40"/>
      <c r="L1663" s="40"/>
    </row>
    <row r="1664" spans="1:12">
      <c r="A1664" s="6">
        <v>45382</v>
      </c>
      <c r="B1664" s="22" t="s">
        <v>10</v>
      </c>
      <c r="C1664" s="22" t="s">
        <v>541</v>
      </c>
      <c r="D1664" s="22" t="s">
        <v>1962</v>
      </c>
      <c r="E1664" s="22" t="s">
        <v>18</v>
      </c>
      <c r="F1664" s="22" t="s">
        <v>543</v>
      </c>
      <c r="H1664" s="22" t="s">
        <v>20</v>
      </c>
      <c r="K1664" s="40"/>
      <c r="L1664" s="40"/>
    </row>
    <row r="1665" spans="1:12">
      <c r="A1665" s="17">
        <v>45382</v>
      </c>
      <c r="B1665" s="22" t="s">
        <v>10</v>
      </c>
      <c r="C1665" s="22" t="s">
        <v>541</v>
      </c>
      <c r="D1665" s="22" t="s">
        <v>1963</v>
      </c>
      <c r="E1665" s="22" t="s">
        <v>18</v>
      </c>
      <c r="F1665" s="22" t="s">
        <v>543</v>
      </c>
      <c r="H1665" s="22" t="s">
        <v>20</v>
      </c>
      <c r="K1665" s="40"/>
      <c r="L1665" s="40"/>
    </row>
    <row r="1666" spans="1:12">
      <c r="A1666" s="17">
        <v>45382</v>
      </c>
      <c r="B1666" s="22" t="s">
        <v>10</v>
      </c>
      <c r="C1666" s="22" t="s">
        <v>541</v>
      </c>
      <c r="D1666" s="22" t="s">
        <v>1964</v>
      </c>
      <c r="E1666" s="22" t="s">
        <v>18</v>
      </c>
      <c r="F1666" s="22" t="s">
        <v>543</v>
      </c>
      <c r="H1666" s="22" t="s">
        <v>20</v>
      </c>
      <c r="K1666" s="40"/>
      <c r="L1666" s="40"/>
    </row>
    <row r="1667" spans="1:12">
      <c r="A1667" s="17">
        <v>45382</v>
      </c>
      <c r="B1667" s="22" t="s">
        <v>10</v>
      </c>
      <c r="C1667" s="22" t="s">
        <v>541</v>
      </c>
      <c r="D1667" s="22" t="s">
        <v>1965</v>
      </c>
      <c r="E1667" s="22" t="s">
        <v>18</v>
      </c>
      <c r="F1667" s="22" t="s">
        <v>543</v>
      </c>
      <c r="H1667" s="22" t="s">
        <v>20</v>
      </c>
      <c r="K1667" s="40"/>
      <c r="L1667" s="40"/>
    </row>
    <row r="1668" spans="1:12">
      <c r="A1668" s="17">
        <v>45382</v>
      </c>
      <c r="B1668" s="22" t="s">
        <v>10</v>
      </c>
      <c r="C1668" s="22" t="s">
        <v>541</v>
      </c>
      <c r="D1668" s="22" t="s">
        <v>1966</v>
      </c>
      <c r="E1668" s="22" t="s">
        <v>18</v>
      </c>
      <c r="F1668" s="22" t="s">
        <v>543</v>
      </c>
      <c r="H1668" s="22" t="s">
        <v>20</v>
      </c>
      <c r="K1668" s="40"/>
      <c r="L1668" s="40"/>
    </row>
    <row r="1669" spans="1:12">
      <c r="A1669" s="17">
        <v>45382</v>
      </c>
      <c r="B1669" s="22" t="s">
        <v>10</v>
      </c>
      <c r="C1669" s="22" t="s">
        <v>541</v>
      </c>
      <c r="D1669" s="22" t="s">
        <v>1967</v>
      </c>
      <c r="E1669" s="22" t="s">
        <v>18</v>
      </c>
      <c r="F1669" s="22" t="s">
        <v>543</v>
      </c>
      <c r="H1669" s="22" t="s">
        <v>20</v>
      </c>
      <c r="K1669" s="40"/>
      <c r="L1669" s="40"/>
    </row>
    <row r="1670" spans="1:12">
      <c r="A1670" s="17">
        <v>45382</v>
      </c>
      <c r="B1670" s="22" t="s">
        <v>10</v>
      </c>
      <c r="C1670" s="22" t="s">
        <v>541</v>
      </c>
      <c r="D1670" s="22" t="s">
        <v>1968</v>
      </c>
      <c r="E1670" s="22" t="s">
        <v>18</v>
      </c>
      <c r="F1670" s="22" t="s">
        <v>543</v>
      </c>
      <c r="H1670" s="22" t="s">
        <v>20</v>
      </c>
      <c r="K1670" s="40"/>
      <c r="L1670" s="40"/>
    </row>
    <row r="1671" spans="1:12">
      <c r="A1671" s="17">
        <v>45382</v>
      </c>
      <c r="B1671" s="22" t="s">
        <v>10</v>
      </c>
      <c r="C1671" s="22" t="s">
        <v>541</v>
      </c>
      <c r="D1671" s="22" t="s">
        <v>1969</v>
      </c>
      <c r="E1671" s="22" t="s">
        <v>18</v>
      </c>
      <c r="F1671" s="22" t="s">
        <v>543</v>
      </c>
      <c r="H1671" s="22" t="s">
        <v>20</v>
      </c>
      <c r="K1671" s="40"/>
      <c r="L1671" s="40"/>
    </row>
    <row r="1672" spans="1:12">
      <c r="A1672" s="17">
        <v>45382</v>
      </c>
      <c r="B1672" s="22" t="s">
        <v>10</v>
      </c>
      <c r="C1672" s="22" t="s">
        <v>541</v>
      </c>
      <c r="D1672" s="22" t="s">
        <v>1970</v>
      </c>
      <c r="E1672" s="22" t="s">
        <v>18</v>
      </c>
      <c r="F1672" s="22" t="s">
        <v>543</v>
      </c>
      <c r="H1672" s="22" t="s">
        <v>20</v>
      </c>
      <c r="K1672" s="40"/>
      <c r="L1672" s="40"/>
    </row>
    <row r="1673" spans="1:12">
      <c r="A1673" s="17">
        <v>45382</v>
      </c>
      <c r="B1673" s="22" t="s">
        <v>10</v>
      </c>
      <c r="C1673" s="22" t="s">
        <v>541</v>
      </c>
      <c r="D1673" s="22" t="s">
        <v>1971</v>
      </c>
      <c r="E1673" s="22" t="s">
        <v>18</v>
      </c>
      <c r="F1673" s="22" t="s">
        <v>543</v>
      </c>
      <c r="H1673" s="22" t="s">
        <v>20</v>
      </c>
      <c r="K1673" s="40"/>
      <c r="L1673" s="40"/>
    </row>
    <row r="1674" spans="1:12">
      <c r="A1674" s="17">
        <v>45382</v>
      </c>
      <c r="B1674" s="22" t="s">
        <v>10</v>
      </c>
      <c r="C1674" s="22" t="s">
        <v>541</v>
      </c>
      <c r="D1674" s="22" t="s">
        <v>1972</v>
      </c>
      <c r="E1674" s="22" t="s">
        <v>18</v>
      </c>
      <c r="F1674" s="22" t="s">
        <v>543</v>
      </c>
      <c r="H1674" s="22" t="s">
        <v>20</v>
      </c>
      <c r="K1674" s="40"/>
      <c r="L1674" s="40"/>
    </row>
    <row r="1675" spans="1:12">
      <c r="A1675" s="17">
        <v>45382</v>
      </c>
      <c r="B1675" s="22" t="s">
        <v>10</v>
      </c>
      <c r="C1675" s="22" t="s">
        <v>541</v>
      </c>
      <c r="D1675" s="22" t="s">
        <v>1973</v>
      </c>
      <c r="E1675" s="22" t="s">
        <v>18</v>
      </c>
      <c r="F1675" s="22" t="s">
        <v>543</v>
      </c>
      <c r="H1675" s="22" t="s">
        <v>20</v>
      </c>
      <c r="K1675" s="40"/>
      <c r="L1675" s="40"/>
    </row>
    <row r="1676" spans="1:12">
      <c r="A1676" s="17">
        <v>45382</v>
      </c>
      <c r="B1676" s="22" t="s">
        <v>10</v>
      </c>
      <c r="C1676" s="22" t="s">
        <v>541</v>
      </c>
      <c r="D1676" s="22" t="s">
        <v>1974</v>
      </c>
      <c r="E1676" s="22" t="s">
        <v>18</v>
      </c>
      <c r="F1676" s="22" t="s">
        <v>543</v>
      </c>
      <c r="H1676" s="22" t="s">
        <v>20</v>
      </c>
      <c r="K1676" s="40"/>
      <c r="L1676" s="40"/>
    </row>
    <row r="1677" spans="1:12">
      <c r="A1677" s="17">
        <v>45382</v>
      </c>
      <c r="B1677" s="22" t="s">
        <v>10</v>
      </c>
      <c r="C1677" s="22" t="s">
        <v>541</v>
      </c>
      <c r="D1677" s="22" t="s">
        <v>1975</v>
      </c>
      <c r="E1677" s="22" t="s">
        <v>18</v>
      </c>
      <c r="F1677" s="22" t="s">
        <v>543</v>
      </c>
      <c r="H1677" s="22" t="s">
        <v>20</v>
      </c>
      <c r="K1677" s="40"/>
      <c r="L1677" s="40"/>
    </row>
    <row r="1678" spans="1:12">
      <c r="A1678" s="6">
        <v>45382</v>
      </c>
      <c r="B1678" s="22" t="s">
        <v>10</v>
      </c>
      <c r="C1678" s="22" t="s">
        <v>541</v>
      </c>
      <c r="D1678" s="22" t="s">
        <v>1976</v>
      </c>
      <c r="E1678" s="22" t="s">
        <v>18</v>
      </c>
      <c r="F1678" s="22" t="s">
        <v>543</v>
      </c>
      <c r="G1678" s="9">
        <v>48.65</v>
      </c>
      <c r="H1678" s="22" t="s">
        <v>20</v>
      </c>
      <c r="I1678" s="28">
        <v>31.25</v>
      </c>
      <c r="J1678" s="28">
        <v>1520.31</v>
      </c>
      <c r="K1678" s="40"/>
      <c r="L1678" s="40"/>
    </row>
    <row r="1679" spans="1:12">
      <c r="A1679" s="6">
        <v>45382</v>
      </c>
      <c r="B1679" s="22" t="s">
        <v>10</v>
      </c>
      <c r="C1679" s="22" t="s">
        <v>541</v>
      </c>
      <c r="D1679" s="22" t="s">
        <v>1977</v>
      </c>
      <c r="E1679" s="22" t="s">
        <v>18</v>
      </c>
      <c r="F1679" s="22" t="s">
        <v>543</v>
      </c>
      <c r="G1679" s="9">
        <v>220</v>
      </c>
      <c r="H1679" s="22" t="s">
        <v>20</v>
      </c>
      <c r="I1679" s="28">
        <v>31.25</v>
      </c>
      <c r="J1679" s="28">
        <v>6875</v>
      </c>
      <c r="K1679" s="40"/>
      <c r="L1679" s="40"/>
    </row>
    <row r="1680" spans="1:12">
      <c r="A1680" s="6">
        <v>45382</v>
      </c>
      <c r="B1680" s="22" t="s">
        <v>10</v>
      </c>
      <c r="C1680" s="22" t="s">
        <v>544</v>
      </c>
      <c r="D1680" s="22" t="s">
        <v>1978</v>
      </c>
      <c r="E1680" s="22" t="s">
        <v>18</v>
      </c>
      <c r="F1680" s="22" t="s">
        <v>543</v>
      </c>
      <c r="H1680" s="22" t="s">
        <v>20</v>
      </c>
      <c r="K1680" s="40"/>
      <c r="L1680" s="40"/>
    </row>
    <row r="1681" spans="1:12">
      <c r="A1681" s="6">
        <v>45382</v>
      </c>
      <c r="B1681" s="22" t="s">
        <v>10</v>
      </c>
      <c r="C1681" s="22" t="s">
        <v>544</v>
      </c>
      <c r="D1681" s="22" t="s">
        <v>1979</v>
      </c>
      <c r="E1681" s="22" t="s">
        <v>18</v>
      </c>
      <c r="F1681" s="22" t="s">
        <v>543</v>
      </c>
      <c r="H1681" s="22" t="s">
        <v>20</v>
      </c>
      <c r="K1681" s="40"/>
      <c r="L1681" s="40"/>
    </row>
    <row r="1682" spans="1:12">
      <c r="A1682" s="6">
        <v>45382</v>
      </c>
      <c r="B1682" s="22" t="s">
        <v>10</v>
      </c>
      <c r="C1682" s="22" t="s">
        <v>544</v>
      </c>
      <c r="D1682" s="22" t="s">
        <v>1980</v>
      </c>
      <c r="E1682" s="22" t="s">
        <v>18</v>
      </c>
      <c r="F1682" s="22" t="s">
        <v>543</v>
      </c>
      <c r="H1682" s="22" t="s">
        <v>20</v>
      </c>
      <c r="K1682" s="40"/>
      <c r="L1682" s="40"/>
    </row>
    <row r="1683" spans="1:12">
      <c r="A1683" s="6">
        <v>45382</v>
      </c>
      <c r="B1683" s="22" t="s">
        <v>10</v>
      </c>
      <c r="C1683" s="22" t="s">
        <v>544</v>
      </c>
      <c r="D1683" s="22" t="s">
        <v>1981</v>
      </c>
      <c r="E1683" s="22" t="s">
        <v>18</v>
      </c>
      <c r="F1683" s="22" t="s">
        <v>543</v>
      </c>
      <c r="H1683" s="22" t="s">
        <v>20</v>
      </c>
      <c r="K1683" s="40"/>
      <c r="L1683" s="40"/>
    </row>
    <row r="1684" spans="1:12">
      <c r="A1684" s="6">
        <v>45382</v>
      </c>
      <c r="B1684" s="22" t="s">
        <v>10</v>
      </c>
      <c r="C1684" s="22" t="s">
        <v>544</v>
      </c>
      <c r="D1684" s="22" t="s">
        <v>1982</v>
      </c>
      <c r="E1684" s="22" t="s">
        <v>18</v>
      </c>
      <c r="F1684" s="22" t="s">
        <v>543</v>
      </c>
      <c r="H1684" s="22" t="s">
        <v>20</v>
      </c>
      <c r="K1684" s="40"/>
      <c r="L1684" s="40"/>
    </row>
    <row r="1685" spans="1:12">
      <c r="A1685" s="6">
        <v>45382</v>
      </c>
      <c r="B1685" s="22" t="s">
        <v>10</v>
      </c>
      <c r="C1685" s="22" t="s">
        <v>546</v>
      </c>
      <c r="D1685" s="22" t="s">
        <v>1983</v>
      </c>
      <c r="E1685" s="22" t="s">
        <v>18</v>
      </c>
      <c r="F1685" s="22" t="s">
        <v>543</v>
      </c>
      <c r="H1685" s="22" t="s">
        <v>20</v>
      </c>
      <c r="K1685" s="40"/>
      <c r="L1685" s="40"/>
    </row>
    <row r="1686" spans="1:12">
      <c r="A1686" s="6">
        <v>45382</v>
      </c>
      <c r="B1686" s="22" t="s">
        <v>10</v>
      </c>
      <c r="C1686" s="22" t="s">
        <v>546</v>
      </c>
      <c r="D1686" s="22" t="s">
        <v>1984</v>
      </c>
      <c r="E1686" s="22" t="s">
        <v>18</v>
      </c>
      <c r="F1686" s="22" t="s">
        <v>543</v>
      </c>
      <c r="H1686" s="22" t="s">
        <v>20</v>
      </c>
      <c r="K1686" s="40"/>
      <c r="L1686" s="40"/>
    </row>
    <row r="1687" spans="1:12">
      <c r="A1687" s="6">
        <v>45382</v>
      </c>
      <c r="B1687" s="22" t="s">
        <v>10</v>
      </c>
      <c r="C1687" s="22" t="s">
        <v>546</v>
      </c>
      <c r="D1687" s="22" t="s">
        <v>1985</v>
      </c>
      <c r="E1687" s="22" t="s">
        <v>18</v>
      </c>
      <c r="F1687" s="22" t="s">
        <v>543</v>
      </c>
      <c r="H1687" s="22" t="s">
        <v>20</v>
      </c>
      <c r="K1687" s="40"/>
      <c r="L1687" s="40"/>
    </row>
    <row r="1688" spans="1:12">
      <c r="A1688" s="17">
        <v>45382</v>
      </c>
      <c r="B1688" s="22" t="s">
        <v>10</v>
      </c>
      <c r="C1688" s="22" t="s">
        <v>546</v>
      </c>
      <c r="D1688" s="22" t="s">
        <v>1986</v>
      </c>
      <c r="E1688" s="22" t="s">
        <v>18</v>
      </c>
      <c r="F1688" s="22" t="s">
        <v>543</v>
      </c>
      <c r="G1688" s="9">
        <v>8.15</v>
      </c>
      <c r="H1688" s="22" t="s">
        <v>20</v>
      </c>
      <c r="I1688" s="28">
        <v>65</v>
      </c>
      <c r="J1688" s="28">
        <v>529.75</v>
      </c>
      <c r="K1688" s="40"/>
      <c r="L1688" s="40"/>
    </row>
    <row r="1689" spans="1:12">
      <c r="A1689" s="17">
        <v>45382</v>
      </c>
      <c r="B1689" s="22" t="s">
        <v>10</v>
      </c>
      <c r="C1689" s="22" t="s">
        <v>546</v>
      </c>
      <c r="D1689" s="22" t="s">
        <v>1987</v>
      </c>
      <c r="E1689" s="22" t="s">
        <v>18</v>
      </c>
      <c r="F1689" s="22" t="s">
        <v>543</v>
      </c>
      <c r="G1689" s="9">
        <v>80</v>
      </c>
      <c r="H1689" s="22" t="s">
        <v>20</v>
      </c>
      <c r="I1689" s="28">
        <v>65</v>
      </c>
      <c r="J1689" s="28">
        <v>5200</v>
      </c>
      <c r="K1689" s="40"/>
      <c r="L1689" s="40"/>
    </row>
    <row r="1690" spans="1:12">
      <c r="A1690" s="17">
        <v>45382</v>
      </c>
      <c r="B1690" s="22" t="s">
        <v>10</v>
      </c>
      <c r="C1690" s="22" t="s">
        <v>800</v>
      </c>
      <c r="D1690" s="22" t="s">
        <v>1988</v>
      </c>
      <c r="E1690" s="22" t="s">
        <v>18</v>
      </c>
      <c r="F1690" s="22" t="s">
        <v>543</v>
      </c>
      <c r="H1690" s="22" t="s">
        <v>20</v>
      </c>
      <c r="K1690" s="40"/>
      <c r="L1690" s="40"/>
    </row>
    <row r="1691" spans="1:12">
      <c r="A1691" s="17">
        <v>45382</v>
      </c>
      <c r="B1691" s="22" t="s">
        <v>10</v>
      </c>
      <c r="C1691" s="22" t="s">
        <v>1007</v>
      </c>
      <c r="D1691" s="22" t="s">
        <v>1989</v>
      </c>
      <c r="E1691" s="22" t="s">
        <v>65</v>
      </c>
      <c r="F1691" s="22" t="s">
        <v>72</v>
      </c>
      <c r="G1691" s="9">
        <v>11</v>
      </c>
      <c r="H1691" s="22" t="s">
        <v>15</v>
      </c>
      <c r="I1691" s="28">
        <v>72.05</v>
      </c>
      <c r="J1691" s="28">
        <v>792.6</v>
      </c>
      <c r="K1691" s="40"/>
      <c r="L1691" s="40"/>
    </row>
    <row r="1692" spans="1:12">
      <c r="A1692" s="17">
        <v>45382</v>
      </c>
      <c r="B1692" s="22" t="s">
        <v>10</v>
      </c>
      <c r="C1692" s="22" t="s">
        <v>127</v>
      </c>
      <c r="D1692" s="22" t="s">
        <v>1990</v>
      </c>
      <c r="E1692" s="22" t="s">
        <v>58</v>
      </c>
      <c r="F1692" s="22" t="s">
        <v>58</v>
      </c>
      <c r="H1692" s="22" t="s">
        <v>15</v>
      </c>
      <c r="K1692" s="40"/>
      <c r="L1692" s="40"/>
    </row>
    <row r="1693" spans="1:12">
      <c r="A1693" s="17">
        <v>45382</v>
      </c>
      <c r="B1693" s="22" t="s">
        <v>10</v>
      </c>
      <c r="C1693" s="22" t="s">
        <v>127</v>
      </c>
      <c r="D1693" s="22" t="s">
        <v>1991</v>
      </c>
      <c r="E1693" s="22" t="s">
        <v>58</v>
      </c>
      <c r="F1693" s="22" t="s">
        <v>58</v>
      </c>
      <c r="H1693" s="22" t="s">
        <v>15</v>
      </c>
      <c r="K1693" s="40"/>
      <c r="L1693" s="40"/>
    </row>
    <row r="1694" spans="1:12">
      <c r="A1694" s="17">
        <v>45382</v>
      </c>
      <c r="B1694" s="22" t="s">
        <v>10</v>
      </c>
      <c r="C1694" s="22" t="s">
        <v>53</v>
      </c>
      <c r="D1694" s="22" t="s">
        <v>1992</v>
      </c>
      <c r="E1694" s="22" t="s">
        <v>55</v>
      </c>
      <c r="F1694" s="22"/>
      <c r="G1694" s="9">
        <v>2</v>
      </c>
      <c r="H1694" s="22" t="s">
        <v>15</v>
      </c>
      <c r="I1694" s="28">
        <v>0</v>
      </c>
      <c r="J1694" s="28">
        <v>0</v>
      </c>
      <c r="K1694" s="40"/>
      <c r="L1694" s="40"/>
    </row>
    <row r="1695" spans="1:12">
      <c r="A1695" s="17">
        <v>45382</v>
      </c>
      <c r="B1695" s="22" t="s">
        <v>10</v>
      </c>
      <c r="C1695" s="22" t="s">
        <v>125</v>
      </c>
      <c r="D1695" s="22" t="s">
        <v>1993</v>
      </c>
      <c r="E1695" s="22" t="s">
        <v>58</v>
      </c>
      <c r="F1695" s="22" t="s">
        <v>58</v>
      </c>
      <c r="H1695" s="22" t="s">
        <v>15</v>
      </c>
      <c r="K1695" s="40"/>
      <c r="L1695" s="40"/>
    </row>
    <row r="1696" spans="1:12">
      <c r="A1696" s="17">
        <v>45382</v>
      </c>
      <c r="B1696" s="22" t="s">
        <v>10</v>
      </c>
      <c r="C1696" s="22" t="s">
        <v>125</v>
      </c>
      <c r="D1696" s="22" t="s">
        <v>1994</v>
      </c>
      <c r="E1696" s="22" t="s">
        <v>58</v>
      </c>
      <c r="F1696" s="22" t="s">
        <v>58</v>
      </c>
      <c r="H1696" s="22" t="s">
        <v>15</v>
      </c>
      <c r="K1696" s="40"/>
      <c r="L1696" s="40"/>
    </row>
    <row r="1697" spans="1:12">
      <c r="A1697" s="17">
        <v>45382</v>
      </c>
      <c r="B1697" s="22" t="s">
        <v>10</v>
      </c>
      <c r="C1697" s="22" t="s">
        <v>607</v>
      </c>
      <c r="D1697" s="22" t="s">
        <v>1995</v>
      </c>
      <c r="E1697" s="22" t="s">
        <v>55</v>
      </c>
      <c r="F1697" s="22"/>
      <c r="G1697" s="9">
        <v>1</v>
      </c>
      <c r="H1697" s="22" t="s">
        <v>15</v>
      </c>
      <c r="I1697" s="28">
        <v>0</v>
      </c>
      <c r="J1697" s="28">
        <v>0</v>
      </c>
      <c r="K1697" s="40"/>
      <c r="L1697" s="40"/>
    </row>
    <row r="1698" spans="1:12">
      <c r="A1698" s="17">
        <v>45382</v>
      </c>
      <c r="B1698" s="22" t="s">
        <v>10</v>
      </c>
      <c r="C1698" s="22" t="s">
        <v>125</v>
      </c>
      <c r="D1698" s="22" t="s">
        <v>1996</v>
      </c>
      <c r="E1698" s="22" t="s">
        <v>58</v>
      </c>
      <c r="F1698" s="22" t="s">
        <v>58</v>
      </c>
      <c r="H1698" s="22" t="s">
        <v>15</v>
      </c>
      <c r="K1698" s="40"/>
      <c r="L1698" s="40"/>
    </row>
    <row r="1699" spans="1:12">
      <c r="A1699" s="17">
        <v>45382</v>
      </c>
      <c r="B1699" s="22" t="s">
        <v>10</v>
      </c>
      <c r="C1699" s="22" t="s">
        <v>123</v>
      </c>
      <c r="D1699" s="22" t="s">
        <v>1997</v>
      </c>
      <c r="E1699" s="22" t="s">
        <v>58</v>
      </c>
      <c r="F1699" s="22" t="s">
        <v>58</v>
      </c>
      <c r="H1699" s="22" t="s">
        <v>15</v>
      </c>
      <c r="K1699" s="40"/>
      <c r="L1699" s="40"/>
    </row>
    <row r="1700" spans="1:12">
      <c r="A1700" s="17">
        <v>45382</v>
      </c>
      <c r="B1700" s="22" t="s">
        <v>10</v>
      </c>
      <c r="C1700" s="22" t="s">
        <v>609</v>
      </c>
      <c r="D1700" s="22" t="s">
        <v>1998</v>
      </c>
      <c r="E1700" s="22" t="s">
        <v>55</v>
      </c>
      <c r="F1700" s="22"/>
      <c r="G1700" s="9">
        <v>3</v>
      </c>
      <c r="H1700" s="22" t="s">
        <v>15</v>
      </c>
      <c r="I1700" s="28">
        <v>0</v>
      </c>
      <c r="J1700" s="28">
        <v>0</v>
      </c>
      <c r="K1700" s="40"/>
      <c r="L1700" s="40"/>
    </row>
    <row r="1701" spans="1:12">
      <c r="A1701" s="17">
        <v>45382</v>
      </c>
      <c r="B1701" s="22" t="s">
        <v>10</v>
      </c>
      <c r="C1701" s="22" t="s">
        <v>612</v>
      </c>
      <c r="D1701" s="22" t="s">
        <v>1999</v>
      </c>
      <c r="E1701" s="22" t="s">
        <v>55</v>
      </c>
      <c r="F1701" s="22"/>
      <c r="G1701" s="9">
        <v>2</v>
      </c>
      <c r="H1701" s="22" t="s">
        <v>15</v>
      </c>
      <c r="I1701" s="28">
        <v>0</v>
      </c>
      <c r="J1701" s="28">
        <v>0</v>
      </c>
      <c r="K1701" s="40"/>
      <c r="L1701" s="40"/>
    </row>
    <row r="1702" spans="1:12">
      <c r="A1702" s="17">
        <v>45382</v>
      </c>
      <c r="B1702" s="22" t="s">
        <v>10</v>
      </c>
      <c r="C1702" s="22" t="s">
        <v>119</v>
      </c>
      <c r="D1702" s="22" t="s">
        <v>2000</v>
      </c>
      <c r="E1702" s="22" t="s">
        <v>58</v>
      </c>
      <c r="F1702" s="22" t="s">
        <v>58</v>
      </c>
      <c r="H1702" s="22" t="s">
        <v>15</v>
      </c>
      <c r="K1702" s="40"/>
      <c r="L1702" s="40"/>
    </row>
    <row r="1703" spans="1:12">
      <c r="A1703" s="17">
        <v>45382</v>
      </c>
      <c r="B1703" s="22" t="s">
        <v>10</v>
      </c>
      <c r="C1703" s="22" t="s">
        <v>119</v>
      </c>
      <c r="D1703" s="22" t="s">
        <v>2001</v>
      </c>
      <c r="E1703" s="22" t="s">
        <v>58</v>
      </c>
      <c r="F1703" s="22" t="s">
        <v>58</v>
      </c>
      <c r="H1703" s="22" t="s">
        <v>15</v>
      </c>
      <c r="K1703" s="40"/>
      <c r="L1703" s="40"/>
    </row>
    <row r="1704" spans="1:12">
      <c r="A1704" s="17">
        <v>45382</v>
      </c>
      <c r="B1704" s="22" t="s">
        <v>10</v>
      </c>
      <c r="C1704" s="22" t="s">
        <v>824</v>
      </c>
      <c r="D1704" s="22" t="s">
        <v>2002</v>
      </c>
      <c r="E1704" s="22" t="s">
        <v>58</v>
      </c>
      <c r="F1704" s="22" t="s">
        <v>58</v>
      </c>
      <c r="H1704" s="22" t="s">
        <v>15</v>
      </c>
      <c r="K1704" s="40"/>
      <c r="L1704" s="40"/>
    </row>
    <row r="1705" spans="1:12">
      <c r="A1705" s="17">
        <v>45382</v>
      </c>
      <c r="B1705" s="22" t="s">
        <v>10</v>
      </c>
      <c r="C1705" s="22" t="s">
        <v>824</v>
      </c>
      <c r="D1705" s="22" t="s">
        <v>2003</v>
      </c>
      <c r="E1705" s="22" t="s">
        <v>58</v>
      </c>
      <c r="F1705" s="22" t="s">
        <v>58</v>
      </c>
      <c r="H1705" s="22" t="s">
        <v>15</v>
      </c>
      <c r="K1705" s="40"/>
      <c r="L1705" s="40"/>
    </row>
    <row r="1706" spans="1:12">
      <c r="A1706" s="17">
        <v>45382</v>
      </c>
      <c r="B1706" s="22" t="s">
        <v>10</v>
      </c>
      <c r="C1706" s="22" t="s">
        <v>824</v>
      </c>
      <c r="D1706" s="22" t="s">
        <v>2004</v>
      </c>
      <c r="E1706" s="22" t="s">
        <v>58</v>
      </c>
      <c r="F1706" s="22" t="s">
        <v>58</v>
      </c>
      <c r="H1706" s="22" t="s">
        <v>15</v>
      </c>
      <c r="K1706" s="40"/>
      <c r="L1706" s="40"/>
    </row>
    <row r="1707" spans="1:12">
      <c r="A1707" s="17">
        <v>45382</v>
      </c>
      <c r="B1707" s="22" t="s">
        <v>10</v>
      </c>
      <c r="C1707" s="22" t="s">
        <v>824</v>
      </c>
      <c r="D1707" s="22" t="s">
        <v>2005</v>
      </c>
      <c r="E1707" s="22" t="s">
        <v>58</v>
      </c>
      <c r="F1707" s="22" t="s">
        <v>58</v>
      </c>
      <c r="H1707" s="22" t="s">
        <v>15</v>
      </c>
      <c r="K1707" s="40"/>
      <c r="L1707" s="40"/>
    </row>
    <row r="1708" spans="1:12">
      <c r="A1708" s="17">
        <v>45382</v>
      </c>
      <c r="B1708" s="22" t="s">
        <v>10</v>
      </c>
      <c r="C1708" s="22" t="s">
        <v>824</v>
      </c>
      <c r="D1708" s="22" t="s">
        <v>2006</v>
      </c>
      <c r="E1708" s="22" t="s">
        <v>58</v>
      </c>
      <c r="F1708" s="22" t="s">
        <v>58</v>
      </c>
      <c r="H1708" s="22" t="s">
        <v>15</v>
      </c>
      <c r="K1708" s="40"/>
      <c r="L1708" s="40"/>
    </row>
    <row r="1709" spans="1:12">
      <c r="A1709" s="17">
        <v>45382</v>
      </c>
      <c r="B1709" s="22" t="s">
        <v>10</v>
      </c>
      <c r="C1709" s="22" t="s">
        <v>615</v>
      </c>
      <c r="D1709" s="22" t="s">
        <v>2007</v>
      </c>
      <c r="E1709" s="22" t="s">
        <v>58</v>
      </c>
      <c r="F1709" s="22" t="s">
        <v>58</v>
      </c>
      <c r="H1709" s="22" t="s">
        <v>15</v>
      </c>
      <c r="K1709" s="40"/>
      <c r="L1709" s="40"/>
    </row>
    <row r="1710" spans="1:12">
      <c r="A1710" s="17">
        <v>45382</v>
      </c>
      <c r="B1710" s="22" t="s">
        <v>10</v>
      </c>
      <c r="C1710" s="22" t="s">
        <v>617</v>
      </c>
      <c r="D1710" s="22" t="s">
        <v>2008</v>
      </c>
      <c r="E1710" s="22" t="s">
        <v>58</v>
      </c>
      <c r="F1710" s="22" t="s">
        <v>58</v>
      </c>
      <c r="H1710" s="22" t="s">
        <v>15</v>
      </c>
      <c r="K1710" s="40"/>
      <c r="L1710" s="40"/>
    </row>
    <row r="1711" spans="1:12">
      <c r="A1711" s="17">
        <v>45382</v>
      </c>
      <c r="B1711" s="22" t="s">
        <v>10</v>
      </c>
      <c r="C1711" s="22" t="s">
        <v>617</v>
      </c>
      <c r="D1711" s="22" t="s">
        <v>2009</v>
      </c>
      <c r="E1711" s="22" t="s">
        <v>58</v>
      </c>
      <c r="F1711" s="22" t="s">
        <v>58</v>
      </c>
      <c r="H1711" s="22" t="s">
        <v>15</v>
      </c>
      <c r="K1711" s="40"/>
      <c r="L1711" s="40"/>
    </row>
    <row r="1712" spans="1:12">
      <c r="A1712" s="17">
        <v>45382</v>
      </c>
      <c r="B1712" s="22" t="s">
        <v>10</v>
      </c>
      <c r="C1712" s="22" t="s">
        <v>617</v>
      </c>
      <c r="D1712" s="22" t="s">
        <v>2010</v>
      </c>
      <c r="E1712" s="22" t="s">
        <v>58</v>
      </c>
      <c r="F1712" s="22" t="s">
        <v>58</v>
      </c>
      <c r="H1712" s="22" t="s">
        <v>15</v>
      </c>
      <c r="K1712" s="40"/>
      <c r="L1712" s="40"/>
    </row>
    <row r="1713" spans="1:12">
      <c r="A1713" s="17">
        <v>45382</v>
      </c>
      <c r="B1713" s="22" t="s">
        <v>10</v>
      </c>
      <c r="C1713" s="22" t="s">
        <v>617</v>
      </c>
      <c r="D1713" s="22" t="s">
        <v>2011</v>
      </c>
      <c r="E1713" s="22" t="s">
        <v>58</v>
      </c>
      <c r="F1713" s="22" t="s">
        <v>58</v>
      </c>
      <c r="H1713" s="22" t="s">
        <v>15</v>
      </c>
      <c r="K1713" s="40"/>
      <c r="L1713" s="40"/>
    </row>
    <row r="1714" spans="1:12">
      <c r="A1714" s="17">
        <v>45382</v>
      </c>
      <c r="B1714" s="22" t="s">
        <v>10</v>
      </c>
      <c r="C1714" s="22" t="s">
        <v>617</v>
      </c>
      <c r="D1714" s="22" t="s">
        <v>2012</v>
      </c>
      <c r="E1714" s="22" t="s">
        <v>58</v>
      </c>
      <c r="F1714" s="22" t="s">
        <v>58</v>
      </c>
      <c r="H1714" s="22" t="s">
        <v>15</v>
      </c>
      <c r="K1714" s="40"/>
      <c r="L1714" s="40"/>
    </row>
    <row r="1715" spans="1:12">
      <c r="A1715" s="17">
        <v>45382</v>
      </c>
      <c r="B1715" s="22" t="s">
        <v>10</v>
      </c>
      <c r="C1715" s="22" t="s">
        <v>617</v>
      </c>
      <c r="D1715" s="22" t="s">
        <v>2013</v>
      </c>
      <c r="E1715" s="22" t="s">
        <v>58</v>
      </c>
      <c r="F1715" s="22" t="s">
        <v>58</v>
      </c>
      <c r="H1715" s="22" t="s">
        <v>15</v>
      </c>
      <c r="K1715" s="40"/>
      <c r="L1715" s="40"/>
    </row>
    <row r="1716" spans="1:12">
      <c r="A1716" s="17">
        <v>45382</v>
      </c>
      <c r="B1716" s="22" t="s">
        <v>10</v>
      </c>
      <c r="C1716" s="22" t="s">
        <v>617</v>
      </c>
      <c r="D1716" s="22" t="s">
        <v>2014</v>
      </c>
      <c r="E1716" s="22" t="s">
        <v>58</v>
      </c>
      <c r="F1716" s="22" t="s">
        <v>58</v>
      </c>
      <c r="H1716" s="22" t="s">
        <v>15</v>
      </c>
      <c r="K1716" s="40"/>
      <c r="L1716" s="40"/>
    </row>
    <row r="1717" spans="1:12">
      <c r="A1717" s="17">
        <v>45382</v>
      </c>
      <c r="B1717" s="22" t="s">
        <v>10</v>
      </c>
      <c r="C1717" s="22" t="s">
        <v>625</v>
      </c>
      <c r="D1717" s="22" t="s">
        <v>2015</v>
      </c>
      <c r="E1717" s="22" t="s">
        <v>58</v>
      </c>
      <c r="F1717" s="22" t="s">
        <v>268</v>
      </c>
      <c r="H1717" s="22" t="s">
        <v>15</v>
      </c>
      <c r="K1717" s="40"/>
      <c r="L1717" s="40"/>
    </row>
    <row r="1718" spans="1:12">
      <c r="A1718" s="17">
        <v>45382</v>
      </c>
      <c r="B1718" s="22" t="s">
        <v>10</v>
      </c>
      <c r="C1718" s="22" t="s">
        <v>625</v>
      </c>
      <c r="D1718" s="22" t="s">
        <v>2016</v>
      </c>
      <c r="E1718" s="22" t="s">
        <v>58</v>
      </c>
      <c r="F1718" s="22" t="s">
        <v>268</v>
      </c>
      <c r="H1718" s="22" t="s">
        <v>15</v>
      </c>
      <c r="K1718" s="40"/>
      <c r="L1718" s="40"/>
    </row>
    <row r="1719" spans="1:12">
      <c r="A1719" s="17">
        <v>45382</v>
      </c>
      <c r="B1719" s="22" t="s">
        <v>10</v>
      </c>
      <c r="C1719" s="22" t="s">
        <v>628</v>
      </c>
      <c r="D1719" s="22" t="s">
        <v>2017</v>
      </c>
      <c r="E1719" s="22" t="s">
        <v>58</v>
      </c>
      <c r="F1719" s="22" t="s">
        <v>268</v>
      </c>
      <c r="H1719" s="22" t="s">
        <v>15</v>
      </c>
      <c r="K1719" s="40"/>
      <c r="L1719" s="40"/>
    </row>
    <row r="1720" spans="1:12">
      <c r="A1720" s="17">
        <v>45382</v>
      </c>
      <c r="B1720" s="22" t="s">
        <v>10</v>
      </c>
      <c r="C1720" s="22" t="s">
        <v>628</v>
      </c>
      <c r="D1720" s="22" t="s">
        <v>2018</v>
      </c>
      <c r="E1720" s="22" t="s">
        <v>58</v>
      </c>
      <c r="F1720" s="22" t="s">
        <v>268</v>
      </c>
      <c r="H1720" s="22" t="s">
        <v>15</v>
      </c>
      <c r="K1720" s="40"/>
      <c r="L1720" s="40"/>
    </row>
    <row r="1721" spans="1:12">
      <c r="A1721" s="17">
        <v>45382</v>
      </c>
      <c r="B1721" s="22" t="s">
        <v>10</v>
      </c>
      <c r="C1721" s="22" t="s">
        <v>628</v>
      </c>
      <c r="D1721" s="22" t="s">
        <v>2019</v>
      </c>
      <c r="E1721" s="22" t="s">
        <v>58</v>
      </c>
      <c r="F1721" s="22" t="s">
        <v>268</v>
      </c>
      <c r="H1721" s="22" t="s">
        <v>15</v>
      </c>
      <c r="K1721" s="40"/>
      <c r="L1721" s="40"/>
    </row>
    <row r="1722" spans="1:12">
      <c r="A1722" s="17">
        <v>45382</v>
      </c>
      <c r="B1722" s="22" t="s">
        <v>10</v>
      </c>
      <c r="C1722" s="22" t="s">
        <v>628</v>
      </c>
      <c r="D1722" s="22" t="s">
        <v>2020</v>
      </c>
      <c r="E1722" s="22" t="s">
        <v>58</v>
      </c>
      <c r="F1722" s="22" t="s">
        <v>268</v>
      </c>
      <c r="H1722" s="22" t="s">
        <v>15</v>
      </c>
      <c r="K1722" s="40"/>
      <c r="L1722" s="40"/>
    </row>
    <row r="1723" spans="1:12">
      <c r="A1723" s="17">
        <v>45382</v>
      </c>
      <c r="B1723" s="22" t="s">
        <v>10</v>
      </c>
      <c r="C1723" s="22" t="s">
        <v>628</v>
      </c>
      <c r="D1723" s="22" t="s">
        <v>2021</v>
      </c>
      <c r="E1723" s="22" t="s">
        <v>58</v>
      </c>
      <c r="F1723" s="22" t="s">
        <v>268</v>
      </c>
      <c r="H1723" s="22" t="s">
        <v>15</v>
      </c>
      <c r="K1723" s="40"/>
      <c r="L1723" s="40"/>
    </row>
    <row r="1724" spans="1:12">
      <c r="A1724" s="17">
        <v>45382</v>
      </c>
      <c r="B1724" s="22" t="s">
        <v>10</v>
      </c>
      <c r="C1724" s="22" t="s">
        <v>628</v>
      </c>
      <c r="D1724" s="22" t="s">
        <v>2022</v>
      </c>
      <c r="E1724" s="22" t="s">
        <v>58</v>
      </c>
      <c r="F1724" s="22" t="s">
        <v>268</v>
      </c>
      <c r="H1724" s="22" t="s">
        <v>15</v>
      </c>
      <c r="K1724" s="40"/>
      <c r="L1724" s="40"/>
    </row>
    <row r="1725" spans="1:12">
      <c r="A1725" s="17">
        <v>45382</v>
      </c>
      <c r="B1725" s="22" t="s">
        <v>10</v>
      </c>
      <c r="C1725" s="22" t="s">
        <v>628</v>
      </c>
      <c r="D1725" s="22" t="s">
        <v>2023</v>
      </c>
      <c r="E1725" s="22" t="s">
        <v>58</v>
      </c>
      <c r="F1725" s="22" t="s">
        <v>268</v>
      </c>
      <c r="H1725" s="22" t="s">
        <v>15</v>
      </c>
      <c r="K1725" s="40"/>
      <c r="L1725" s="40"/>
    </row>
    <row r="1726" spans="1:12">
      <c r="A1726" s="17">
        <v>45382</v>
      </c>
      <c r="B1726" s="22" t="s">
        <v>10</v>
      </c>
      <c r="C1726" s="22" t="s">
        <v>628</v>
      </c>
      <c r="D1726" s="22" t="s">
        <v>2024</v>
      </c>
      <c r="E1726" s="22" t="s">
        <v>58</v>
      </c>
      <c r="F1726" s="22" t="s">
        <v>268</v>
      </c>
      <c r="H1726" s="22" t="s">
        <v>15</v>
      </c>
      <c r="K1726" s="40"/>
      <c r="L1726" s="40"/>
    </row>
    <row r="1727" spans="1:12">
      <c r="A1727" s="17">
        <v>45382</v>
      </c>
      <c r="B1727" s="22" t="s">
        <v>10</v>
      </c>
      <c r="C1727" s="22" t="s">
        <v>628</v>
      </c>
      <c r="D1727" s="22" t="s">
        <v>2025</v>
      </c>
      <c r="E1727" s="22" t="s">
        <v>58</v>
      </c>
      <c r="F1727" s="22" t="s">
        <v>268</v>
      </c>
      <c r="H1727" s="22" t="s">
        <v>15</v>
      </c>
      <c r="K1727" s="40"/>
      <c r="L1727" s="40"/>
    </row>
    <row r="1728" spans="1:12">
      <c r="A1728" s="6">
        <v>45382</v>
      </c>
      <c r="B1728" s="22" t="s">
        <v>10</v>
      </c>
      <c r="C1728" s="22" t="s">
        <v>628</v>
      </c>
      <c r="D1728" s="22" t="s">
        <v>2026</v>
      </c>
      <c r="E1728" s="22" t="s">
        <v>58</v>
      </c>
      <c r="F1728" s="22" t="s">
        <v>268</v>
      </c>
      <c r="H1728" s="22" t="s">
        <v>15</v>
      </c>
      <c r="K1728" s="40"/>
      <c r="L1728" s="40"/>
    </row>
    <row r="1729" spans="1:12">
      <c r="A1729" s="6">
        <v>45382</v>
      </c>
      <c r="B1729" s="22" t="s">
        <v>10</v>
      </c>
      <c r="C1729" s="22" t="s">
        <v>628</v>
      </c>
      <c r="D1729" s="22" t="s">
        <v>2027</v>
      </c>
      <c r="E1729" s="22" t="s">
        <v>58</v>
      </c>
      <c r="F1729" s="22" t="s">
        <v>268</v>
      </c>
      <c r="H1729" s="22" t="s">
        <v>15</v>
      </c>
      <c r="K1729" s="40"/>
      <c r="L1729" s="40"/>
    </row>
    <row r="1730" spans="1:12">
      <c r="A1730" s="6">
        <v>45382</v>
      </c>
      <c r="B1730" s="22" t="s">
        <v>10</v>
      </c>
      <c r="C1730" s="22" t="s">
        <v>640</v>
      </c>
      <c r="D1730" s="22" t="s">
        <v>2028</v>
      </c>
      <c r="E1730" s="22" t="s">
        <v>18</v>
      </c>
      <c r="F1730" s="22" t="s">
        <v>242</v>
      </c>
      <c r="H1730" s="22" t="s">
        <v>20</v>
      </c>
      <c r="K1730" s="40"/>
      <c r="L1730" s="40"/>
    </row>
    <row r="1731" spans="1:12">
      <c r="A1731" s="6">
        <v>45382</v>
      </c>
      <c r="B1731" s="22" t="s">
        <v>10</v>
      </c>
      <c r="C1731" s="22" t="s">
        <v>642</v>
      </c>
      <c r="D1731" s="22" t="s">
        <v>2029</v>
      </c>
      <c r="E1731" s="22" t="s">
        <v>18</v>
      </c>
      <c r="F1731" s="22" t="s">
        <v>242</v>
      </c>
      <c r="H1731" s="22" t="s">
        <v>20</v>
      </c>
      <c r="K1731" s="40"/>
      <c r="L1731" s="40"/>
    </row>
    <row r="1732" spans="1:12">
      <c r="A1732" s="6">
        <v>45382</v>
      </c>
      <c r="B1732" s="22" t="s">
        <v>10</v>
      </c>
      <c r="C1732" s="22" t="s">
        <v>642</v>
      </c>
      <c r="D1732" s="22" t="s">
        <v>2030</v>
      </c>
      <c r="E1732" s="22" t="s">
        <v>18</v>
      </c>
      <c r="F1732" s="22" t="s">
        <v>242</v>
      </c>
      <c r="H1732" s="22" t="s">
        <v>20</v>
      </c>
      <c r="K1732" s="40"/>
      <c r="L1732" s="40"/>
    </row>
    <row r="1733" spans="1:12">
      <c r="A1733" s="6">
        <v>45382</v>
      </c>
      <c r="B1733" s="22" t="s">
        <v>10</v>
      </c>
      <c r="C1733" s="22" t="s">
        <v>642</v>
      </c>
      <c r="D1733" s="22" t="s">
        <v>2031</v>
      </c>
      <c r="E1733" s="22" t="s">
        <v>18</v>
      </c>
      <c r="F1733" s="22" t="s">
        <v>242</v>
      </c>
      <c r="H1733" s="22" t="s">
        <v>20</v>
      </c>
      <c r="K1733" s="40"/>
      <c r="L1733" s="40"/>
    </row>
    <row r="1734" spans="1:12">
      <c r="A1734" s="6">
        <v>45382</v>
      </c>
      <c r="B1734" s="22" t="s">
        <v>10</v>
      </c>
      <c r="C1734" s="22" t="s">
        <v>642</v>
      </c>
      <c r="D1734" s="22" t="s">
        <v>2032</v>
      </c>
      <c r="E1734" s="22" t="s">
        <v>18</v>
      </c>
      <c r="F1734" s="22" t="s">
        <v>242</v>
      </c>
      <c r="H1734" s="22" t="s">
        <v>20</v>
      </c>
      <c r="K1734" s="40"/>
      <c r="L1734" s="40"/>
    </row>
    <row r="1735" spans="1:12">
      <c r="A1735" s="6">
        <v>45382</v>
      </c>
      <c r="B1735" s="22" t="s">
        <v>10</v>
      </c>
      <c r="C1735" s="22" t="s">
        <v>642</v>
      </c>
      <c r="D1735" s="22" t="s">
        <v>2033</v>
      </c>
      <c r="E1735" s="22" t="s">
        <v>18</v>
      </c>
      <c r="F1735" s="22" t="s">
        <v>242</v>
      </c>
      <c r="H1735" s="22" t="s">
        <v>20</v>
      </c>
      <c r="K1735" s="40"/>
      <c r="L1735" s="40"/>
    </row>
    <row r="1736" spans="1:12">
      <c r="A1736" s="17">
        <v>45382</v>
      </c>
      <c r="B1736" s="22" t="s">
        <v>10</v>
      </c>
      <c r="C1736" s="22" t="s">
        <v>642</v>
      </c>
      <c r="D1736" s="22" t="s">
        <v>2034</v>
      </c>
      <c r="E1736" s="22" t="s">
        <v>18</v>
      </c>
      <c r="F1736" s="22" t="s">
        <v>242</v>
      </c>
      <c r="H1736" s="22" t="s">
        <v>20</v>
      </c>
      <c r="K1736" s="40"/>
      <c r="L1736" s="40"/>
    </row>
    <row r="1737" spans="1:12">
      <c r="A1737" s="17">
        <v>45382</v>
      </c>
      <c r="B1737" s="22" t="s">
        <v>10</v>
      </c>
      <c r="C1737" s="22" t="s">
        <v>642</v>
      </c>
      <c r="D1737" s="22" t="s">
        <v>2035</v>
      </c>
      <c r="E1737" s="22" t="s">
        <v>18</v>
      </c>
      <c r="F1737" s="22" t="s">
        <v>242</v>
      </c>
      <c r="H1737" s="22" t="s">
        <v>20</v>
      </c>
      <c r="K1737" s="40"/>
      <c r="L1737" s="40"/>
    </row>
    <row r="1738" spans="1:12">
      <c r="A1738" s="17">
        <v>45382</v>
      </c>
      <c r="B1738" s="22" t="s">
        <v>10</v>
      </c>
      <c r="C1738" s="22" t="s">
        <v>642</v>
      </c>
      <c r="D1738" s="22" t="s">
        <v>2036</v>
      </c>
      <c r="E1738" s="22" t="s">
        <v>18</v>
      </c>
      <c r="F1738" s="22" t="s">
        <v>242</v>
      </c>
      <c r="H1738" s="22" t="s">
        <v>20</v>
      </c>
      <c r="K1738" s="40"/>
      <c r="L1738" s="40"/>
    </row>
    <row r="1739" spans="1:12">
      <c r="A1739" s="17">
        <v>45382</v>
      </c>
      <c r="B1739" s="22" t="s">
        <v>10</v>
      </c>
      <c r="C1739" s="22" t="s">
        <v>642</v>
      </c>
      <c r="D1739" s="22" t="s">
        <v>2037</v>
      </c>
      <c r="E1739" s="22" t="s">
        <v>18</v>
      </c>
      <c r="F1739" s="22" t="s">
        <v>242</v>
      </c>
      <c r="H1739" s="22" t="s">
        <v>20</v>
      </c>
      <c r="K1739" s="40"/>
      <c r="L1739" s="40"/>
    </row>
    <row r="1740" spans="1:12">
      <c r="A1740" s="17">
        <v>45382</v>
      </c>
      <c r="B1740" s="22" t="s">
        <v>10</v>
      </c>
      <c r="C1740" s="22" t="s">
        <v>805</v>
      </c>
      <c r="D1740" s="22" t="s">
        <v>2038</v>
      </c>
      <c r="E1740" s="22" t="s">
        <v>18</v>
      </c>
      <c r="F1740" s="22" t="s">
        <v>543</v>
      </c>
      <c r="G1740" s="9">
        <v>131.9365</v>
      </c>
      <c r="H1740" s="22" t="s">
        <v>20</v>
      </c>
      <c r="I1740" s="28">
        <v>2.99</v>
      </c>
      <c r="J1740" s="28">
        <v>394.43</v>
      </c>
      <c r="K1740" s="40"/>
      <c r="L1740" s="40"/>
    </row>
    <row r="1741" spans="1:12">
      <c r="A1741" s="17">
        <v>45382</v>
      </c>
      <c r="B1741" s="22" t="s">
        <v>10</v>
      </c>
      <c r="C1741" s="22" t="s">
        <v>642</v>
      </c>
      <c r="D1741" s="22" t="s">
        <v>2039</v>
      </c>
      <c r="E1741" s="22" t="s">
        <v>18</v>
      </c>
      <c r="F1741" s="22" t="s">
        <v>242</v>
      </c>
      <c r="H1741" s="22" t="s">
        <v>20</v>
      </c>
      <c r="K1741" s="40"/>
      <c r="L1741" s="40"/>
    </row>
    <row r="1742" spans="1:12">
      <c r="A1742" s="17">
        <v>45382</v>
      </c>
      <c r="B1742" s="22" t="s">
        <v>10</v>
      </c>
      <c r="C1742" s="22" t="s">
        <v>642</v>
      </c>
      <c r="D1742" s="22" t="s">
        <v>2040</v>
      </c>
      <c r="E1742" s="22" t="s">
        <v>18</v>
      </c>
      <c r="F1742" s="22" t="s">
        <v>242</v>
      </c>
      <c r="H1742" s="22" t="s">
        <v>20</v>
      </c>
      <c r="K1742" s="40"/>
      <c r="L1742" s="40"/>
    </row>
    <row r="1743" spans="1:12">
      <c r="A1743" s="17">
        <v>45382</v>
      </c>
      <c r="B1743" s="22" t="s">
        <v>10</v>
      </c>
      <c r="C1743" s="22" t="s">
        <v>654</v>
      </c>
      <c r="D1743" s="22" t="s">
        <v>2041</v>
      </c>
      <c r="E1743" s="22" t="s">
        <v>18</v>
      </c>
      <c r="F1743" s="22" t="s">
        <v>242</v>
      </c>
      <c r="H1743" s="22" t="s">
        <v>20</v>
      </c>
      <c r="K1743" s="40"/>
      <c r="L1743" s="40"/>
    </row>
    <row r="1744" spans="1:12">
      <c r="A1744" s="17">
        <v>45382</v>
      </c>
      <c r="B1744" s="22" t="s">
        <v>10</v>
      </c>
      <c r="C1744" s="22" t="s">
        <v>656</v>
      </c>
      <c r="D1744" s="22" t="s">
        <v>2042</v>
      </c>
      <c r="E1744" s="22" t="s">
        <v>18</v>
      </c>
      <c r="F1744" s="22" t="s">
        <v>242</v>
      </c>
      <c r="H1744" s="22" t="s">
        <v>20</v>
      </c>
      <c r="K1744" s="40"/>
      <c r="L1744" s="40"/>
    </row>
    <row r="1745" spans="1:12">
      <c r="A1745" s="17">
        <v>45382</v>
      </c>
      <c r="B1745" s="22" t="s">
        <v>10</v>
      </c>
      <c r="C1745" s="22" t="s">
        <v>656</v>
      </c>
      <c r="D1745" s="22" t="s">
        <v>2043</v>
      </c>
      <c r="E1745" s="22" t="s">
        <v>18</v>
      </c>
      <c r="F1745" s="22" t="s">
        <v>242</v>
      </c>
      <c r="H1745" s="22" t="s">
        <v>20</v>
      </c>
      <c r="K1745" s="40"/>
      <c r="L1745" s="40"/>
    </row>
    <row r="1746" spans="1:12">
      <c r="A1746" s="17">
        <v>45382</v>
      </c>
      <c r="B1746" s="22" t="s">
        <v>10</v>
      </c>
      <c r="C1746" s="22" t="s">
        <v>692</v>
      </c>
      <c r="D1746" s="22" t="s">
        <v>2044</v>
      </c>
      <c r="E1746" s="22" t="s">
        <v>18</v>
      </c>
      <c r="F1746" s="22" t="s">
        <v>242</v>
      </c>
      <c r="G1746" s="9">
        <v>50.35</v>
      </c>
      <c r="H1746" s="22" t="s">
        <v>20</v>
      </c>
      <c r="I1746" s="28">
        <v>0</v>
      </c>
      <c r="J1746" s="28">
        <v>0</v>
      </c>
      <c r="K1746" s="40"/>
      <c r="L1746" s="40"/>
    </row>
    <row r="1747" spans="1:12">
      <c r="A1747" s="17">
        <v>45382</v>
      </c>
      <c r="B1747" s="22" t="s">
        <v>10</v>
      </c>
      <c r="C1747" s="22" t="s">
        <v>659</v>
      </c>
      <c r="D1747" s="22" t="s">
        <v>2045</v>
      </c>
      <c r="E1747" s="22" t="s">
        <v>18</v>
      </c>
      <c r="F1747" s="22" t="s">
        <v>242</v>
      </c>
      <c r="H1747" s="22" t="s">
        <v>20</v>
      </c>
      <c r="K1747" s="40"/>
      <c r="L1747" s="40"/>
    </row>
    <row r="1748" spans="1:12">
      <c r="A1748" s="17">
        <v>45382</v>
      </c>
      <c r="B1748" s="22" t="s">
        <v>10</v>
      </c>
      <c r="C1748" s="22" t="s">
        <v>663</v>
      </c>
      <c r="D1748" s="22" t="s">
        <v>2046</v>
      </c>
      <c r="E1748" s="22" t="s">
        <v>18</v>
      </c>
      <c r="F1748" s="22" t="s">
        <v>242</v>
      </c>
      <c r="G1748" s="9">
        <v>41.25</v>
      </c>
      <c r="H1748" s="22" t="s">
        <v>20</v>
      </c>
      <c r="I1748" s="28">
        <v>25.6</v>
      </c>
      <c r="J1748" s="28">
        <v>1056</v>
      </c>
      <c r="K1748" s="40"/>
      <c r="L1748" s="40"/>
    </row>
    <row r="1749" spans="1:12">
      <c r="A1749" s="17">
        <v>45382</v>
      </c>
      <c r="B1749" s="22" t="s">
        <v>10</v>
      </c>
      <c r="C1749" s="22" t="s">
        <v>665</v>
      </c>
      <c r="D1749" s="22" t="s">
        <v>2047</v>
      </c>
      <c r="E1749" s="22" t="s">
        <v>18</v>
      </c>
      <c r="F1749" s="22" t="s">
        <v>242</v>
      </c>
      <c r="H1749" s="22" t="s">
        <v>20</v>
      </c>
      <c r="K1749" s="40"/>
      <c r="L1749" s="40"/>
    </row>
    <row r="1750" spans="1:12">
      <c r="A1750" s="17">
        <v>45382</v>
      </c>
      <c r="B1750" s="22" t="s">
        <v>10</v>
      </c>
      <c r="C1750" s="22" t="s">
        <v>665</v>
      </c>
      <c r="D1750" s="22" t="s">
        <v>2048</v>
      </c>
      <c r="E1750" s="22" t="s">
        <v>18</v>
      </c>
      <c r="F1750" s="22" t="s">
        <v>242</v>
      </c>
      <c r="H1750" s="22" t="s">
        <v>20</v>
      </c>
      <c r="K1750" s="40"/>
      <c r="L1750" s="40"/>
    </row>
    <row r="1751" spans="1:12">
      <c r="A1751" s="17">
        <v>45382</v>
      </c>
      <c r="B1751" s="22" t="s">
        <v>10</v>
      </c>
      <c r="C1751" s="22" t="s">
        <v>665</v>
      </c>
      <c r="D1751" s="22" t="s">
        <v>2049</v>
      </c>
      <c r="E1751" s="22" t="s">
        <v>18</v>
      </c>
      <c r="F1751" s="22" t="s">
        <v>242</v>
      </c>
      <c r="H1751" s="22" t="s">
        <v>20</v>
      </c>
      <c r="K1751" s="40"/>
      <c r="L1751" s="40"/>
    </row>
    <row r="1752" spans="1:12">
      <c r="A1752" s="17">
        <v>45382</v>
      </c>
      <c r="B1752" s="22" t="s">
        <v>10</v>
      </c>
      <c r="C1752" s="22" t="s">
        <v>684</v>
      </c>
      <c r="D1752" s="22" t="s">
        <v>2050</v>
      </c>
      <c r="E1752" s="22" t="s">
        <v>18</v>
      </c>
      <c r="F1752" s="22" t="s">
        <v>242</v>
      </c>
      <c r="H1752" s="22" t="s">
        <v>20</v>
      </c>
      <c r="K1752" s="40"/>
      <c r="L1752" s="40"/>
    </row>
    <row r="1753" spans="1:12">
      <c r="A1753" s="17">
        <v>45382</v>
      </c>
      <c r="B1753" s="22" t="s">
        <v>10</v>
      </c>
      <c r="C1753" s="22" t="s">
        <v>684</v>
      </c>
      <c r="D1753" s="22" t="s">
        <v>2051</v>
      </c>
      <c r="E1753" s="22" t="s">
        <v>18</v>
      </c>
      <c r="F1753" s="22" t="s">
        <v>242</v>
      </c>
      <c r="H1753" s="22" t="s">
        <v>20</v>
      </c>
      <c r="K1753" s="40"/>
      <c r="L1753" s="40"/>
    </row>
    <row r="1754" spans="1:12">
      <c r="A1754" s="17">
        <v>45382</v>
      </c>
      <c r="B1754" s="22" t="s">
        <v>10</v>
      </c>
      <c r="C1754" s="22" t="s">
        <v>684</v>
      </c>
      <c r="D1754" s="22" t="s">
        <v>2052</v>
      </c>
      <c r="E1754" s="22" t="s">
        <v>18</v>
      </c>
      <c r="F1754" s="22" t="s">
        <v>242</v>
      </c>
      <c r="H1754" s="22" t="s">
        <v>20</v>
      </c>
      <c r="K1754" s="40"/>
      <c r="L1754" s="40"/>
    </row>
    <row r="1755" spans="1:12">
      <c r="A1755" s="17">
        <v>45382</v>
      </c>
      <c r="B1755" s="22" t="s">
        <v>10</v>
      </c>
      <c r="C1755" s="22" t="s">
        <v>688</v>
      </c>
      <c r="D1755" s="22" t="s">
        <v>2053</v>
      </c>
      <c r="E1755" s="22" t="s">
        <v>18</v>
      </c>
      <c r="F1755" s="22" t="s">
        <v>242</v>
      </c>
      <c r="H1755" s="22" t="s">
        <v>20</v>
      </c>
      <c r="K1755" s="40"/>
      <c r="L1755" s="40"/>
    </row>
    <row r="1756" spans="1:12">
      <c r="A1756" s="17">
        <v>45382</v>
      </c>
      <c r="B1756" s="22" t="s">
        <v>10</v>
      </c>
      <c r="C1756" s="22" t="s">
        <v>690</v>
      </c>
      <c r="D1756" s="22" t="s">
        <v>2054</v>
      </c>
      <c r="E1756" s="22" t="s">
        <v>18</v>
      </c>
      <c r="F1756" s="22" t="s">
        <v>242</v>
      </c>
      <c r="H1756" s="22" t="s">
        <v>20</v>
      </c>
      <c r="K1756" s="40"/>
      <c r="L1756" s="40"/>
    </row>
    <row r="1757" spans="1:12">
      <c r="A1757" s="17">
        <v>45382</v>
      </c>
      <c r="B1757" s="22" t="s">
        <v>10</v>
      </c>
      <c r="C1757" s="22" t="s">
        <v>728</v>
      </c>
      <c r="D1757" s="22" t="s">
        <v>2055</v>
      </c>
      <c r="E1757" s="22" t="s">
        <v>18</v>
      </c>
      <c r="F1757" s="22" t="s">
        <v>242</v>
      </c>
      <c r="H1757" s="22" t="s">
        <v>20</v>
      </c>
      <c r="K1757" s="40"/>
      <c r="L1757" s="40"/>
    </row>
    <row r="1758" spans="1:12">
      <c r="A1758" s="17">
        <v>45382</v>
      </c>
      <c r="B1758" s="22" t="s">
        <v>10</v>
      </c>
      <c r="C1758" s="22" t="s">
        <v>730</v>
      </c>
      <c r="D1758" s="22" t="s">
        <v>2056</v>
      </c>
      <c r="E1758" s="22" t="s">
        <v>18</v>
      </c>
      <c r="F1758" s="22" t="s">
        <v>242</v>
      </c>
      <c r="H1758" s="22" t="s">
        <v>20</v>
      </c>
      <c r="K1758" s="40"/>
      <c r="L1758" s="40"/>
    </row>
    <row r="1759" spans="1:12">
      <c r="A1759" s="17">
        <v>45382</v>
      </c>
      <c r="B1759" s="22" t="s">
        <v>10</v>
      </c>
      <c r="C1759" s="22" t="s">
        <v>552</v>
      </c>
      <c r="D1759" s="22" t="s">
        <v>2057</v>
      </c>
      <c r="E1759" s="22" t="s">
        <v>18</v>
      </c>
      <c r="F1759" s="22" t="s">
        <v>242</v>
      </c>
      <c r="H1759" s="22" t="s">
        <v>20</v>
      </c>
      <c r="K1759" s="40"/>
      <c r="L1759" s="40"/>
    </row>
    <row r="1760" spans="1:12">
      <c r="A1760" s="17">
        <v>45382</v>
      </c>
      <c r="B1760" s="22" t="s">
        <v>10</v>
      </c>
      <c r="C1760" s="22" t="s">
        <v>552</v>
      </c>
      <c r="D1760" s="22" t="s">
        <v>2058</v>
      </c>
      <c r="E1760" s="22" t="s">
        <v>18</v>
      </c>
      <c r="F1760" s="22" t="s">
        <v>242</v>
      </c>
      <c r="H1760" s="22" t="s">
        <v>20</v>
      </c>
      <c r="K1760" s="40"/>
      <c r="L1760" s="40"/>
    </row>
    <row r="1761" spans="1:12">
      <c r="A1761" s="17">
        <v>45382</v>
      </c>
      <c r="B1761" s="22" t="s">
        <v>10</v>
      </c>
      <c r="C1761" s="22" t="s">
        <v>552</v>
      </c>
      <c r="D1761" s="22" t="s">
        <v>2059</v>
      </c>
      <c r="E1761" s="22" t="s">
        <v>18</v>
      </c>
      <c r="F1761" s="22" t="s">
        <v>242</v>
      </c>
      <c r="H1761" s="22" t="s">
        <v>20</v>
      </c>
      <c r="K1761" s="40"/>
      <c r="L1761" s="40"/>
    </row>
    <row r="1762" spans="1:12">
      <c r="A1762" s="17">
        <v>45382</v>
      </c>
      <c r="B1762" s="22" t="s">
        <v>10</v>
      </c>
      <c r="C1762" s="22" t="s">
        <v>552</v>
      </c>
      <c r="D1762" s="22" t="s">
        <v>2060</v>
      </c>
      <c r="E1762" s="22" t="s">
        <v>18</v>
      </c>
      <c r="F1762" s="22" t="s">
        <v>242</v>
      </c>
      <c r="H1762" s="22" t="s">
        <v>20</v>
      </c>
      <c r="K1762" s="40"/>
      <c r="L1762" s="40"/>
    </row>
    <row r="1763" spans="1:12">
      <c r="A1763" s="17">
        <v>45382</v>
      </c>
      <c r="B1763" s="22" t="s">
        <v>10</v>
      </c>
      <c r="C1763" s="22" t="s">
        <v>552</v>
      </c>
      <c r="D1763" s="22" t="s">
        <v>2061</v>
      </c>
      <c r="E1763" s="22" t="s">
        <v>18</v>
      </c>
      <c r="F1763" s="22" t="s">
        <v>242</v>
      </c>
      <c r="H1763" s="22" t="s">
        <v>20</v>
      </c>
      <c r="K1763" s="40"/>
      <c r="L1763" s="40"/>
    </row>
    <row r="1764" spans="1:12">
      <c r="A1764" s="17">
        <v>45382</v>
      </c>
      <c r="B1764" s="22" t="s">
        <v>10</v>
      </c>
      <c r="C1764" s="22" t="s">
        <v>552</v>
      </c>
      <c r="D1764" s="22" t="s">
        <v>2062</v>
      </c>
      <c r="E1764" s="22" t="s">
        <v>18</v>
      </c>
      <c r="F1764" s="22" t="s">
        <v>242</v>
      </c>
      <c r="H1764" s="22" t="s">
        <v>20</v>
      </c>
      <c r="K1764" s="40"/>
      <c r="L1764" s="40"/>
    </row>
    <row r="1765" spans="1:12">
      <c r="A1765" s="6">
        <v>45382</v>
      </c>
      <c r="B1765" s="22" t="s">
        <v>10</v>
      </c>
      <c r="C1765" s="22" t="s">
        <v>739</v>
      </c>
      <c r="D1765" s="22" t="s">
        <v>2063</v>
      </c>
      <c r="E1765" s="22" t="s">
        <v>18</v>
      </c>
      <c r="F1765" s="22" t="s">
        <v>242</v>
      </c>
      <c r="H1765" s="22" t="s">
        <v>20</v>
      </c>
      <c r="K1765" s="40"/>
      <c r="L1765" s="40"/>
    </row>
    <row r="1766" spans="1:12">
      <c r="A1766" s="6">
        <v>45382</v>
      </c>
      <c r="B1766" s="22" t="s">
        <v>10</v>
      </c>
      <c r="C1766" s="22" t="s">
        <v>741</v>
      </c>
      <c r="D1766" s="22" t="s">
        <v>2064</v>
      </c>
      <c r="E1766" s="22" t="s">
        <v>18</v>
      </c>
      <c r="F1766" s="22" t="s">
        <v>242</v>
      </c>
      <c r="H1766" s="22" t="s">
        <v>20</v>
      </c>
      <c r="K1766" s="40"/>
      <c r="L1766" s="40"/>
    </row>
    <row r="1767" spans="1:12">
      <c r="A1767" s="6">
        <v>45382</v>
      </c>
      <c r="B1767" s="22" t="s">
        <v>10</v>
      </c>
      <c r="C1767" s="22" t="s">
        <v>741</v>
      </c>
      <c r="D1767" s="22" t="s">
        <v>2065</v>
      </c>
      <c r="E1767" s="22" t="s">
        <v>18</v>
      </c>
      <c r="F1767" s="22" t="s">
        <v>242</v>
      </c>
      <c r="H1767" s="22" t="s">
        <v>20</v>
      </c>
      <c r="K1767" s="40"/>
      <c r="L1767" s="40"/>
    </row>
    <row r="1768" spans="1:12">
      <c r="A1768" s="6">
        <v>45382</v>
      </c>
      <c r="B1768" s="22" t="s">
        <v>10</v>
      </c>
      <c r="C1768" s="22" t="s">
        <v>345</v>
      </c>
      <c r="D1768" s="22" t="s">
        <v>2066</v>
      </c>
      <c r="E1768" s="22" t="s">
        <v>58</v>
      </c>
      <c r="F1768" s="22" t="s">
        <v>168</v>
      </c>
      <c r="G1768" s="9">
        <v>104693</v>
      </c>
      <c r="H1768" s="22" t="s">
        <v>15</v>
      </c>
      <c r="I1768" s="28">
        <v>0.01</v>
      </c>
      <c r="J1768" s="28">
        <v>1046.93</v>
      </c>
      <c r="K1768" s="40"/>
      <c r="L1768" s="40"/>
    </row>
    <row r="1769" spans="1:12">
      <c r="A1769" s="6">
        <v>45382</v>
      </c>
      <c r="B1769" s="22" t="s">
        <v>10</v>
      </c>
      <c r="C1769" s="22" t="s">
        <v>282</v>
      </c>
      <c r="D1769" s="22" t="s">
        <v>2067</v>
      </c>
      <c r="E1769" s="22" t="s">
        <v>58</v>
      </c>
      <c r="F1769" s="22" t="s">
        <v>168</v>
      </c>
      <c r="G1769" s="9">
        <v>65291</v>
      </c>
      <c r="H1769" s="22" t="s">
        <v>15</v>
      </c>
      <c r="I1769" s="28">
        <v>0.01</v>
      </c>
      <c r="J1769" s="28">
        <v>652.91</v>
      </c>
      <c r="K1769" s="40"/>
      <c r="L1769" s="40"/>
    </row>
    <row r="1770" spans="1:12">
      <c r="A1770" s="17">
        <v>45382</v>
      </c>
      <c r="B1770" s="22" t="s">
        <v>10</v>
      </c>
      <c r="C1770" s="22" t="s">
        <v>282</v>
      </c>
      <c r="D1770" s="22" t="s">
        <v>2068</v>
      </c>
      <c r="E1770" s="22" t="s">
        <v>58</v>
      </c>
      <c r="F1770" s="22" t="s">
        <v>168</v>
      </c>
      <c r="G1770" s="9">
        <v>197876</v>
      </c>
      <c r="H1770" s="22" t="s">
        <v>15</v>
      </c>
      <c r="I1770" s="28">
        <v>0.01</v>
      </c>
      <c r="J1770" s="28">
        <v>1978.76</v>
      </c>
      <c r="K1770" s="40"/>
      <c r="L1770" s="40"/>
    </row>
    <row r="1771" spans="1:12">
      <c r="A1771" s="17">
        <v>45382</v>
      </c>
      <c r="B1771" s="22" t="s">
        <v>10</v>
      </c>
      <c r="C1771" s="22" t="s">
        <v>282</v>
      </c>
      <c r="D1771" s="22" t="s">
        <v>2069</v>
      </c>
      <c r="E1771" s="22" t="s">
        <v>58</v>
      </c>
      <c r="F1771" s="22" t="s">
        <v>168</v>
      </c>
      <c r="G1771" s="9">
        <v>16489</v>
      </c>
      <c r="H1771" s="22" t="s">
        <v>15</v>
      </c>
      <c r="I1771" s="28">
        <v>0.01</v>
      </c>
      <c r="J1771" s="28">
        <v>164.89</v>
      </c>
      <c r="K1771" s="40"/>
      <c r="L1771" s="40"/>
    </row>
    <row r="1772" spans="1:12">
      <c r="A1772" s="17">
        <v>45382</v>
      </c>
      <c r="B1772" s="22" t="s">
        <v>10</v>
      </c>
      <c r="C1772" s="22" t="s">
        <v>282</v>
      </c>
      <c r="D1772" s="22" t="s">
        <v>2070</v>
      </c>
      <c r="E1772" s="22" t="s">
        <v>58</v>
      </c>
      <c r="F1772" s="22" t="s">
        <v>168</v>
      </c>
      <c r="G1772" s="9">
        <v>26693</v>
      </c>
      <c r="H1772" s="22" t="s">
        <v>15</v>
      </c>
      <c r="I1772" s="28">
        <v>0.01</v>
      </c>
      <c r="J1772" s="28">
        <v>266.93</v>
      </c>
      <c r="K1772" s="40"/>
      <c r="L1772" s="40"/>
    </row>
    <row r="1773" spans="1:12">
      <c r="A1773" s="17">
        <v>45382</v>
      </c>
      <c r="B1773" s="22" t="s">
        <v>10</v>
      </c>
      <c r="C1773" s="22" t="s">
        <v>180</v>
      </c>
      <c r="D1773" s="22" t="s">
        <v>2071</v>
      </c>
      <c r="E1773" s="22" t="s">
        <v>58</v>
      </c>
      <c r="F1773" s="22" t="s">
        <v>168</v>
      </c>
      <c r="G1773" s="9">
        <v>69554</v>
      </c>
      <c r="H1773" s="22" t="s">
        <v>15</v>
      </c>
      <c r="I1773" s="28">
        <v>0.01</v>
      </c>
      <c r="J1773" s="28">
        <v>695.54</v>
      </c>
      <c r="K1773" s="40"/>
      <c r="L1773" s="40"/>
    </row>
    <row r="1774" spans="1:12">
      <c r="A1774" s="17">
        <v>45382</v>
      </c>
      <c r="B1774" s="22" t="s">
        <v>10</v>
      </c>
      <c r="C1774" s="22" t="s">
        <v>180</v>
      </c>
      <c r="D1774" s="22" t="s">
        <v>2072</v>
      </c>
      <c r="E1774" s="22" t="s">
        <v>58</v>
      </c>
      <c r="F1774" s="22" t="s">
        <v>168</v>
      </c>
      <c r="G1774" s="9">
        <v>104171</v>
      </c>
      <c r="H1774" s="22" t="s">
        <v>15</v>
      </c>
      <c r="I1774" s="28">
        <v>0.01</v>
      </c>
      <c r="J1774" s="28">
        <v>1041.71</v>
      </c>
      <c r="K1774" s="40"/>
      <c r="L1774" s="40"/>
    </row>
    <row r="1775" spans="1:12">
      <c r="A1775" s="17">
        <v>45382</v>
      </c>
      <c r="B1775" s="22" t="s">
        <v>10</v>
      </c>
      <c r="C1775" s="22" t="s">
        <v>745</v>
      </c>
      <c r="D1775" s="22" t="s">
        <v>2073</v>
      </c>
      <c r="E1775" s="22" t="s">
        <v>18</v>
      </c>
      <c r="F1775" s="22" t="s">
        <v>242</v>
      </c>
      <c r="H1775" s="22" t="s">
        <v>20</v>
      </c>
      <c r="K1775" s="40"/>
      <c r="L1775" s="40"/>
    </row>
    <row r="1776" spans="1:12">
      <c r="A1776" s="17">
        <v>45382</v>
      </c>
      <c r="B1776" s="22" t="s">
        <v>10</v>
      </c>
      <c r="C1776" s="22" t="s">
        <v>854</v>
      </c>
      <c r="D1776" s="22" t="s">
        <v>2074</v>
      </c>
      <c r="E1776" s="22" t="s">
        <v>18</v>
      </c>
      <c r="F1776" s="22" t="s">
        <v>242</v>
      </c>
      <c r="H1776" s="22" t="s">
        <v>20</v>
      </c>
      <c r="K1776" s="40"/>
      <c r="L1776" s="40"/>
    </row>
    <row r="1777" spans="1:12">
      <c r="A1777" s="17">
        <v>45382</v>
      </c>
      <c r="B1777" s="22" t="s">
        <v>10</v>
      </c>
      <c r="C1777" s="22" t="s">
        <v>747</v>
      </c>
      <c r="D1777" s="22" t="s">
        <v>2075</v>
      </c>
      <c r="E1777" s="22" t="s">
        <v>18</v>
      </c>
      <c r="F1777" s="22" t="s">
        <v>242</v>
      </c>
      <c r="H1777" s="22" t="s">
        <v>20</v>
      </c>
      <c r="K1777" s="40"/>
      <c r="L1777" s="40"/>
    </row>
    <row r="1778" spans="1:12">
      <c r="A1778" s="17">
        <v>45382</v>
      </c>
      <c r="B1778" s="22" t="s">
        <v>10</v>
      </c>
      <c r="C1778" s="22" t="s">
        <v>747</v>
      </c>
      <c r="D1778" s="22" t="s">
        <v>2076</v>
      </c>
      <c r="E1778" s="22" t="s">
        <v>18</v>
      </c>
      <c r="F1778" s="22" t="s">
        <v>242</v>
      </c>
      <c r="G1778" s="9">
        <v>223.1</v>
      </c>
      <c r="H1778" s="22" t="s">
        <v>20</v>
      </c>
      <c r="I1778" s="28">
        <v>14.4</v>
      </c>
      <c r="J1778" s="28">
        <v>3212.64</v>
      </c>
      <c r="K1778" s="40"/>
      <c r="L1778" s="40"/>
    </row>
    <row r="1779" spans="1:12">
      <c r="A1779" s="17">
        <v>45382</v>
      </c>
      <c r="B1779" s="22" t="s">
        <v>10</v>
      </c>
      <c r="C1779" s="22" t="s">
        <v>857</v>
      </c>
      <c r="D1779" s="22" t="s">
        <v>2077</v>
      </c>
      <c r="E1779" s="22" t="s">
        <v>18</v>
      </c>
      <c r="F1779" s="22" t="s">
        <v>242</v>
      </c>
      <c r="H1779" s="22" t="s">
        <v>20</v>
      </c>
      <c r="K1779" s="40"/>
      <c r="L1779" s="40"/>
    </row>
    <row r="1780" spans="1:12">
      <c r="A1780" s="17">
        <v>45382</v>
      </c>
      <c r="B1780" s="22" t="s">
        <v>10</v>
      </c>
      <c r="C1780" s="22" t="s">
        <v>857</v>
      </c>
      <c r="D1780" s="22" t="s">
        <v>2078</v>
      </c>
      <c r="E1780" s="22" t="s">
        <v>18</v>
      </c>
      <c r="F1780" s="22" t="s">
        <v>242</v>
      </c>
      <c r="H1780" s="22" t="s">
        <v>20</v>
      </c>
      <c r="K1780" s="40"/>
      <c r="L1780" s="40"/>
    </row>
    <row r="1781" spans="1:12">
      <c r="A1781" s="17">
        <v>45382</v>
      </c>
      <c r="B1781" s="22" t="s">
        <v>10</v>
      </c>
      <c r="C1781" s="22" t="s">
        <v>857</v>
      </c>
      <c r="D1781" s="22" t="s">
        <v>2079</v>
      </c>
      <c r="E1781" s="22" t="s">
        <v>18</v>
      </c>
      <c r="F1781" s="22" t="s">
        <v>242</v>
      </c>
      <c r="H1781" s="22" t="s">
        <v>20</v>
      </c>
      <c r="K1781" s="40"/>
      <c r="L1781" s="40"/>
    </row>
    <row r="1782" spans="1:12">
      <c r="A1782" s="17">
        <v>45382</v>
      </c>
      <c r="B1782" s="22" t="s">
        <v>10</v>
      </c>
      <c r="C1782" s="22" t="s">
        <v>857</v>
      </c>
      <c r="D1782" s="22" t="s">
        <v>2080</v>
      </c>
      <c r="E1782" s="22" t="s">
        <v>18</v>
      </c>
      <c r="F1782" s="22" t="s">
        <v>242</v>
      </c>
      <c r="H1782" s="22" t="s">
        <v>20</v>
      </c>
      <c r="K1782" s="40"/>
      <c r="L1782" s="40"/>
    </row>
    <row r="1783" spans="1:12">
      <c r="A1783" s="17">
        <v>45382</v>
      </c>
      <c r="B1783" s="22" t="s">
        <v>10</v>
      </c>
      <c r="C1783" s="22" t="s">
        <v>927</v>
      </c>
      <c r="D1783" s="22" t="s">
        <v>2081</v>
      </c>
      <c r="E1783" s="22" t="s">
        <v>18</v>
      </c>
      <c r="F1783" s="22" t="s">
        <v>242</v>
      </c>
      <c r="H1783" s="22" t="s">
        <v>20</v>
      </c>
      <c r="K1783" s="40"/>
      <c r="L1783" s="40"/>
    </row>
    <row r="1784" spans="1:12">
      <c r="A1784" s="17">
        <v>45382</v>
      </c>
      <c r="B1784" s="22" t="s">
        <v>10</v>
      </c>
      <c r="C1784" s="22" t="s">
        <v>927</v>
      </c>
      <c r="D1784" s="22" t="s">
        <v>2082</v>
      </c>
      <c r="E1784" s="22" t="s">
        <v>18</v>
      </c>
      <c r="F1784" s="22" t="s">
        <v>242</v>
      </c>
      <c r="H1784" s="22" t="s">
        <v>20</v>
      </c>
      <c r="K1784" s="40"/>
      <c r="L1784" s="40"/>
    </row>
    <row r="1785" spans="1:12">
      <c r="A1785" s="17">
        <v>45382</v>
      </c>
      <c r="B1785" s="22" t="s">
        <v>10</v>
      </c>
      <c r="C1785" s="22" t="s">
        <v>927</v>
      </c>
      <c r="D1785" s="22" t="s">
        <v>2083</v>
      </c>
      <c r="E1785" s="22" t="s">
        <v>18</v>
      </c>
      <c r="F1785" s="22" t="s">
        <v>242</v>
      </c>
      <c r="G1785" s="9">
        <v>120.85</v>
      </c>
      <c r="H1785" s="22" t="s">
        <v>20</v>
      </c>
      <c r="I1785" s="28">
        <v>12.8</v>
      </c>
      <c r="J1785" s="28">
        <v>1546.88</v>
      </c>
      <c r="K1785" s="40"/>
      <c r="L1785" s="40"/>
    </row>
    <row r="1786" spans="1:12">
      <c r="A1786" s="17">
        <v>45382</v>
      </c>
      <c r="B1786" s="22" t="s">
        <v>10</v>
      </c>
      <c r="C1786" s="22" t="s">
        <v>932</v>
      </c>
      <c r="D1786" s="22" t="s">
        <v>2084</v>
      </c>
      <c r="E1786" s="22" t="s">
        <v>18</v>
      </c>
      <c r="F1786" s="22" t="s">
        <v>242</v>
      </c>
      <c r="H1786" s="22" t="s">
        <v>20</v>
      </c>
      <c r="K1786" s="40"/>
      <c r="L1786" s="40"/>
    </row>
    <row r="1787" spans="1:12">
      <c r="A1787" s="17">
        <v>45382</v>
      </c>
      <c r="B1787" s="22" t="s">
        <v>10</v>
      </c>
      <c r="C1787" s="22" t="s">
        <v>932</v>
      </c>
      <c r="D1787" s="22" t="s">
        <v>2085</v>
      </c>
      <c r="E1787" s="22" t="s">
        <v>18</v>
      </c>
      <c r="F1787" s="22" t="s">
        <v>242</v>
      </c>
      <c r="H1787" s="22" t="s">
        <v>20</v>
      </c>
      <c r="K1787" s="40"/>
      <c r="L1787" s="40"/>
    </row>
    <row r="1788" spans="1:12">
      <c r="A1788" s="17">
        <v>45382</v>
      </c>
      <c r="B1788" s="22" t="s">
        <v>10</v>
      </c>
      <c r="C1788" s="22" t="s">
        <v>932</v>
      </c>
      <c r="D1788" s="22" t="s">
        <v>2086</v>
      </c>
      <c r="E1788" s="22" t="s">
        <v>18</v>
      </c>
      <c r="F1788" s="22" t="s">
        <v>242</v>
      </c>
      <c r="H1788" s="22" t="s">
        <v>20</v>
      </c>
      <c r="K1788" s="40"/>
      <c r="L1788" s="40"/>
    </row>
    <row r="1789" spans="1:12">
      <c r="A1789" s="17">
        <v>45382</v>
      </c>
      <c r="B1789" s="22" t="s">
        <v>10</v>
      </c>
      <c r="C1789" s="22" t="s">
        <v>932</v>
      </c>
      <c r="D1789" s="22" t="s">
        <v>2087</v>
      </c>
      <c r="E1789" s="22" t="s">
        <v>18</v>
      </c>
      <c r="F1789" s="22" t="s">
        <v>242</v>
      </c>
      <c r="H1789" s="22" t="s">
        <v>20</v>
      </c>
      <c r="K1789" s="40"/>
      <c r="L1789" s="40"/>
    </row>
    <row r="1790" spans="1:12">
      <c r="A1790" s="17">
        <v>45382</v>
      </c>
      <c r="B1790" s="22" t="s">
        <v>10</v>
      </c>
      <c r="C1790" s="22" t="s">
        <v>932</v>
      </c>
      <c r="D1790" s="22" t="s">
        <v>2088</v>
      </c>
      <c r="E1790" s="22" t="s">
        <v>18</v>
      </c>
      <c r="F1790" s="22" t="s">
        <v>242</v>
      </c>
      <c r="H1790" s="22" t="s">
        <v>20</v>
      </c>
      <c r="K1790" s="40"/>
      <c r="L1790" s="40"/>
    </row>
    <row r="1791" spans="1:12">
      <c r="A1791" s="17">
        <v>45382</v>
      </c>
      <c r="B1791" s="22" t="s">
        <v>10</v>
      </c>
      <c r="C1791" s="22" t="s">
        <v>932</v>
      </c>
      <c r="D1791" s="22" t="s">
        <v>2089</v>
      </c>
      <c r="E1791" s="22" t="s">
        <v>18</v>
      </c>
      <c r="F1791" s="22" t="s">
        <v>242</v>
      </c>
      <c r="H1791" s="22" t="s">
        <v>20</v>
      </c>
      <c r="K1791" s="40"/>
      <c r="L1791" s="40"/>
    </row>
    <row r="1792" spans="1:12">
      <c r="A1792" s="17">
        <v>45382</v>
      </c>
      <c r="B1792" s="22" t="s">
        <v>10</v>
      </c>
      <c r="C1792" s="22" t="s">
        <v>932</v>
      </c>
      <c r="D1792" s="22" t="s">
        <v>2090</v>
      </c>
      <c r="E1792" s="22" t="s">
        <v>18</v>
      </c>
      <c r="F1792" s="22" t="s">
        <v>242</v>
      </c>
      <c r="H1792" s="22" t="s">
        <v>20</v>
      </c>
      <c r="K1792" s="40"/>
      <c r="L1792" s="40"/>
    </row>
    <row r="1793" spans="1:12">
      <c r="A1793" s="17">
        <v>45382</v>
      </c>
      <c r="B1793" s="22" t="s">
        <v>10</v>
      </c>
      <c r="C1793" s="22" t="s">
        <v>932</v>
      </c>
      <c r="D1793" s="22" t="s">
        <v>2091</v>
      </c>
      <c r="E1793" s="22" t="s">
        <v>18</v>
      </c>
      <c r="F1793" s="22" t="s">
        <v>242</v>
      </c>
      <c r="H1793" s="22" t="s">
        <v>20</v>
      </c>
      <c r="K1793" s="40"/>
      <c r="L1793" s="40"/>
    </row>
    <row r="1794" spans="1:12">
      <c r="A1794" s="17">
        <v>45382</v>
      </c>
      <c r="B1794" s="22" t="s">
        <v>10</v>
      </c>
      <c r="C1794" s="22" t="s">
        <v>932</v>
      </c>
      <c r="D1794" s="22" t="s">
        <v>2092</v>
      </c>
      <c r="E1794" s="22" t="s">
        <v>18</v>
      </c>
      <c r="F1794" s="22" t="s">
        <v>242</v>
      </c>
      <c r="H1794" s="22" t="s">
        <v>20</v>
      </c>
      <c r="K1794" s="40"/>
      <c r="L1794" s="40"/>
    </row>
    <row r="1795" spans="1:12">
      <c r="A1795" s="17">
        <v>45382</v>
      </c>
      <c r="B1795" s="22" t="s">
        <v>10</v>
      </c>
      <c r="C1795" s="22" t="s">
        <v>932</v>
      </c>
      <c r="D1795" s="22" t="s">
        <v>2093</v>
      </c>
      <c r="E1795" s="22" t="s">
        <v>18</v>
      </c>
      <c r="F1795" s="22" t="s">
        <v>242</v>
      </c>
      <c r="H1795" s="22" t="s">
        <v>20</v>
      </c>
      <c r="K1795" s="40"/>
      <c r="L1795" s="40"/>
    </row>
    <row r="1796" spans="1:12">
      <c r="A1796" s="6">
        <v>45382</v>
      </c>
      <c r="B1796" s="22" t="s">
        <v>10</v>
      </c>
      <c r="C1796" s="22" t="s">
        <v>654</v>
      </c>
      <c r="D1796" s="22" t="s">
        <v>2094</v>
      </c>
      <c r="E1796" s="22" t="s">
        <v>18</v>
      </c>
      <c r="F1796" s="22" t="s">
        <v>242</v>
      </c>
      <c r="G1796" s="9">
        <v>40</v>
      </c>
      <c r="H1796" s="22" t="s">
        <v>20</v>
      </c>
      <c r="I1796" s="28">
        <v>16.5</v>
      </c>
      <c r="J1796" s="28">
        <v>660</v>
      </c>
      <c r="K1796" s="40"/>
      <c r="L1796" s="40"/>
    </row>
    <row r="1797" spans="1:12">
      <c r="A1797" s="17">
        <v>45382</v>
      </c>
      <c r="B1797" s="22" t="s">
        <v>10</v>
      </c>
      <c r="C1797" s="22" t="s">
        <v>654</v>
      </c>
      <c r="D1797" s="22" t="s">
        <v>2095</v>
      </c>
      <c r="E1797" s="22" t="s">
        <v>18</v>
      </c>
      <c r="F1797" s="22" t="s">
        <v>242</v>
      </c>
      <c r="G1797" s="9">
        <v>63.4</v>
      </c>
      <c r="H1797" s="22" t="s">
        <v>20</v>
      </c>
      <c r="I1797" s="28">
        <v>16.5</v>
      </c>
      <c r="J1797" s="28">
        <v>1046.0999999999999</v>
      </c>
      <c r="K1797" s="40"/>
      <c r="L1797" s="40"/>
    </row>
    <row r="1798" spans="1:12">
      <c r="A1798" s="17">
        <v>45382</v>
      </c>
      <c r="B1798" s="22" t="s">
        <v>10</v>
      </c>
      <c r="C1798" s="22" t="s">
        <v>656</v>
      </c>
      <c r="D1798" s="22" t="s">
        <v>2096</v>
      </c>
      <c r="E1798" s="22" t="s">
        <v>18</v>
      </c>
      <c r="F1798" s="22" t="s">
        <v>242</v>
      </c>
      <c r="G1798" s="9">
        <v>44.65</v>
      </c>
      <c r="H1798" s="22" t="s">
        <v>20</v>
      </c>
      <c r="I1798" s="28">
        <v>2.41</v>
      </c>
      <c r="J1798" s="28">
        <v>107.5</v>
      </c>
      <c r="K1798" s="40"/>
      <c r="L1798" s="40"/>
    </row>
    <row r="1799" spans="1:12">
      <c r="A1799" s="17">
        <v>45382</v>
      </c>
      <c r="B1799" s="22" t="s">
        <v>10</v>
      </c>
      <c r="C1799" s="22" t="s">
        <v>659</v>
      </c>
      <c r="D1799" s="22" t="s">
        <v>2097</v>
      </c>
      <c r="E1799" s="22" t="s">
        <v>18</v>
      </c>
      <c r="F1799" s="22" t="s">
        <v>242</v>
      </c>
      <c r="G1799" s="9">
        <v>382.2</v>
      </c>
      <c r="H1799" s="22" t="s">
        <v>20</v>
      </c>
      <c r="I1799" s="28">
        <v>15.8</v>
      </c>
      <c r="J1799" s="28">
        <v>6038.76</v>
      </c>
      <c r="K1799" s="40"/>
      <c r="L1799" s="40"/>
    </row>
    <row r="1800" spans="1:12">
      <c r="A1800" s="17">
        <v>45382</v>
      </c>
      <c r="B1800" s="22" t="s">
        <v>10</v>
      </c>
      <c r="C1800" s="22" t="s">
        <v>985</v>
      </c>
      <c r="D1800" s="22" t="s">
        <v>2098</v>
      </c>
      <c r="E1800" s="22" t="s">
        <v>18</v>
      </c>
      <c r="F1800" s="22" t="s">
        <v>242</v>
      </c>
      <c r="G1800" s="9">
        <v>40</v>
      </c>
      <c r="H1800" s="22" t="s">
        <v>20</v>
      </c>
      <c r="I1800" s="28">
        <v>13.25</v>
      </c>
      <c r="J1800" s="28">
        <v>530</v>
      </c>
      <c r="K1800" s="40"/>
      <c r="L1800" s="40"/>
    </row>
    <row r="1801" spans="1:12">
      <c r="A1801" s="6">
        <v>45382</v>
      </c>
      <c r="B1801" s="22" t="s">
        <v>10</v>
      </c>
      <c r="C1801" s="22" t="s">
        <v>932</v>
      </c>
      <c r="D1801" s="22" t="s">
        <v>2099</v>
      </c>
      <c r="E1801" s="22" t="s">
        <v>18</v>
      </c>
      <c r="F1801" s="22" t="s">
        <v>242</v>
      </c>
      <c r="H1801" s="22" t="s">
        <v>20</v>
      </c>
      <c r="K1801" s="40"/>
      <c r="L1801" s="40"/>
    </row>
    <row r="1802" spans="1:12">
      <c r="A1802" s="17">
        <v>45382</v>
      </c>
      <c r="B1802" s="22" t="s">
        <v>10</v>
      </c>
      <c r="C1802" s="22" t="s">
        <v>556</v>
      </c>
      <c r="D1802" s="22" t="s">
        <v>2100</v>
      </c>
      <c r="E1802" s="22" t="s">
        <v>18</v>
      </c>
      <c r="F1802" s="22" t="s">
        <v>242</v>
      </c>
      <c r="H1802" s="22" t="s">
        <v>20</v>
      </c>
      <c r="K1802" s="40"/>
      <c r="L1802" s="40"/>
    </row>
    <row r="1803" spans="1:12">
      <c r="A1803" s="17">
        <v>45382</v>
      </c>
      <c r="B1803" s="22" t="s">
        <v>10</v>
      </c>
      <c r="C1803" s="22" t="s">
        <v>556</v>
      </c>
      <c r="D1803" s="22" t="s">
        <v>2101</v>
      </c>
      <c r="E1803" s="22" t="s">
        <v>18</v>
      </c>
      <c r="F1803" s="22" t="s">
        <v>242</v>
      </c>
      <c r="H1803" s="22" t="s">
        <v>20</v>
      </c>
      <c r="K1803" s="40"/>
      <c r="L1803" s="40"/>
    </row>
    <row r="1804" spans="1:12">
      <c r="A1804" s="17">
        <v>45382</v>
      </c>
      <c r="B1804" s="22" t="s">
        <v>10</v>
      </c>
      <c r="C1804" s="22" t="s">
        <v>556</v>
      </c>
      <c r="D1804" s="22" t="s">
        <v>2102</v>
      </c>
      <c r="E1804" s="22" t="s">
        <v>18</v>
      </c>
      <c r="F1804" s="22" t="s">
        <v>242</v>
      </c>
      <c r="H1804" s="22" t="s">
        <v>20</v>
      </c>
      <c r="K1804" s="40"/>
      <c r="L1804" s="40"/>
    </row>
    <row r="1805" spans="1:12">
      <c r="A1805" s="17">
        <v>45382</v>
      </c>
      <c r="B1805" s="22" t="s">
        <v>10</v>
      </c>
      <c r="C1805" s="22" t="s">
        <v>865</v>
      </c>
      <c r="D1805" s="22" t="s">
        <v>2103</v>
      </c>
      <c r="E1805" s="22" t="s">
        <v>18</v>
      </c>
      <c r="F1805" s="22" t="s">
        <v>242</v>
      </c>
      <c r="H1805" s="22" t="s">
        <v>20</v>
      </c>
      <c r="K1805" s="40"/>
      <c r="L1805" s="40"/>
    </row>
    <row r="1806" spans="1:12">
      <c r="A1806" s="6">
        <v>45382</v>
      </c>
      <c r="B1806" s="22" t="s">
        <v>10</v>
      </c>
      <c r="C1806" s="22" t="s">
        <v>962</v>
      </c>
      <c r="D1806" s="22" t="s">
        <v>2104</v>
      </c>
      <c r="E1806" s="22" t="s">
        <v>18</v>
      </c>
      <c r="F1806" s="22" t="s">
        <v>33</v>
      </c>
      <c r="H1806" s="22" t="s">
        <v>20</v>
      </c>
      <c r="K1806" s="40"/>
      <c r="L1806" s="40"/>
    </row>
    <row r="1807" spans="1:12">
      <c r="A1807" s="17">
        <v>45382</v>
      </c>
      <c r="B1807" s="22" t="s">
        <v>10</v>
      </c>
      <c r="C1807" s="22" t="s">
        <v>962</v>
      </c>
      <c r="D1807" s="22" t="s">
        <v>2105</v>
      </c>
      <c r="E1807" s="22" t="s">
        <v>18</v>
      </c>
      <c r="F1807" s="22" t="s">
        <v>33</v>
      </c>
      <c r="H1807" s="22" t="s">
        <v>20</v>
      </c>
      <c r="K1807" s="40"/>
      <c r="L1807" s="40"/>
    </row>
    <row r="1808" spans="1:12">
      <c r="A1808" s="17">
        <v>45382</v>
      </c>
      <c r="B1808" s="22" t="s">
        <v>10</v>
      </c>
      <c r="C1808" s="22" t="s">
        <v>962</v>
      </c>
      <c r="D1808" s="22" t="s">
        <v>2106</v>
      </c>
      <c r="E1808" s="22" t="s">
        <v>18</v>
      </c>
      <c r="F1808" s="22" t="s">
        <v>33</v>
      </c>
      <c r="H1808" s="22" t="s">
        <v>20</v>
      </c>
      <c r="K1808" s="40"/>
      <c r="L1808" s="40"/>
    </row>
    <row r="1809" spans="1:12">
      <c r="A1809" s="17">
        <v>45382</v>
      </c>
      <c r="B1809" s="22" t="s">
        <v>10</v>
      </c>
      <c r="C1809" s="22" t="s">
        <v>962</v>
      </c>
      <c r="D1809" s="22" t="s">
        <v>2107</v>
      </c>
      <c r="E1809" s="22" t="s">
        <v>18</v>
      </c>
      <c r="F1809" s="22" t="s">
        <v>33</v>
      </c>
      <c r="H1809" s="22" t="s">
        <v>20</v>
      </c>
      <c r="K1809" s="40"/>
      <c r="L1809" s="40"/>
    </row>
    <row r="1810" spans="1:12">
      <c r="A1810" s="17">
        <v>45382</v>
      </c>
      <c r="B1810" s="22" t="s">
        <v>10</v>
      </c>
      <c r="C1810" s="22" t="s">
        <v>962</v>
      </c>
      <c r="D1810" s="22" t="s">
        <v>2108</v>
      </c>
      <c r="E1810" s="22" t="s">
        <v>18</v>
      </c>
      <c r="F1810" s="22" t="s">
        <v>33</v>
      </c>
      <c r="H1810" s="22" t="s">
        <v>20</v>
      </c>
      <c r="K1810" s="40"/>
      <c r="L1810" s="40"/>
    </row>
    <row r="1811" spans="1:12">
      <c r="A1811" s="6">
        <v>45382</v>
      </c>
      <c r="B1811" s="22" t="s">
        <v>10</v>
      </c>
      <c r="C1811" s="22" t="s">
        <v>962</v>
      </c>
      <c r="D1811" s="22" t="s">
        <v>2109</v>
      </c>
      <c r="E1811" s="22" t="s">
        <v>18</v>
      </c>
      <c r="F1811" s="22" t="s">
        <v>33</v>
      </c>
      <c r="H1811" s="22" t="s">
        <v>20</v>
      </c>
      <c r="K1811" s="40"/>
      <c r="L1811" s="40"/>
    </row>
    <row r="1812" spans="1:12">
      <c r="A1812" s="17">
        <v>45382</v>
      </c>
      <c r="B1812" s="22" t="s">
        <v>10</v>
      </c>
      <c r="C1812" s="22" t="s">
        <v>962</v>
      </c>
      <c r="D1812" s="22" t="s">
        <v>2110</v>
      </c>
      <c r="E1812" s="22" t="s">
        <v>18</v>
      </c>
      <c r="F1812" s="22" t="s">
        <v>33</v>
      </c>
      <c r="H1812" s="22" t="s">
        <v>20</v>
      </c>
      <c r="K1812" s="40"/>
      <c r="L1812" s="40"/>
    </row>
    <row r="1813" spans="1:12">
      <c r="A1813" s="17">
        <v>45382</v>
      </c>
      <c r="B1813" s="22" t="s">
        <v>10</v>
      </c>
      <c r="C1813" s="22" t="s">
        <v>871</v>
      </c>
      <c r="D1813" s="22" t="s">
        <v>2111</v>
      </c>
      <c r="E1813" s="22" t="s">
        <v>18</v>
      </c>
      <c r="F1813" s="22" t="s">
        <v>263</v>
      </c>
      <c r="H1813" s="22" t="s">
        <v>20</v>
      </c>
      <c r="K1813" s="40"/>
      <c r="L1813" s="40"/>
    </row>
    <row r="1814" spans="1:12">
      <c r="A1814" s="17">
        <v>45382</v>
      </c>
      <c r="B1814" s="22" t="s">
        <v>10</v>
      </c>
      <c r="C1814" s="22" t="s">
        <v>871</v>
      </c>
      <c r="D1814" s="22" t="s">
        <v>2112</v>
      </c>
      <c r="E1814" s="22" t="s">
        <v>18</v>
      </c>
      <c r="F1814" s="22" t="s">
        <v>263</v>
      </c>
      <c r="H1814" s="22" t="s">
        <v>20</v>
      </c>
      <c r="K1814" s="40"/>
      <c r="L1814" s="40"/>
    </row>
    <row r="1815" spans="1:12">
      <c r="A1815" s="17">
        <v>45382</v>
      </c>
      <c r="B1815" s="22" t="s">
        <v>10</v>
      </c>
      <c r="C1815" s="22" t="s">
        <v>871</v>
      </c>
      <c r="D1815" s="22" t="s">
        <v>2113</v>
      </c>
      <c r="E1815" s="22" t="s">
        <v>18</v>
      </c>
      <c r="F1815" s="22" t="s">
        <v>263</v>
      </c>
      <c r="H1815" s="22" t="s">
        <v>20</v>
      </c>
      <c r="K1815" s="40"/>
      <c r="L1815" s="40"/>
    </row>
    <row r="1816" spans="1:12">
      <c r="A1816" s="17">
        <v>45382</v>
      </c>
      <c r="B1816" s="22" t="s">
        <v>10</v>
      </c>
      <c r="C1816" s="22" t="s">
        <v>871</v>
      </c>
      <c r="D1816" s="22" t="s">
        <v>2114</v>
      </c>
      <c r="E1816" s="22" t="s">
        <v>18</v>
      </c>
      <c r="F1816" s="22" t="s">
        <v>263</v>
      </c>
      <c r="H1816" s="22" t="s">
        <v>20</v>
      </c>
      <c r="K1816" s="40"/>
      <c r="L1816" s="40"/>
    </row>
    <row r="1817" spans="1:12">
      <c r="A1817" s="17">
        <v>45382</v>
      </c>
      <c r="B1817" s="22" t="s">
        <v>10</v>
      </c>
      <c r="C1817" s="22" t="s">
        <v>871</v>
      </c>
      <c r="D1817" s="22" t="s">
        <v>2115</v>
      </c>
      <c r="E1817" s="22" t="s">
        <v>18</v>
      </c>
      <c r="F1817" s="22" t="s">
        <v>263</v>
      </c>
      <c r="H1817" s="22" t="s">
        <v>20</v>
      </c>
      <c r="K1817" s="40"/>
      <c r="L1817" s="40"/>
    </row>
    <row r="1818" spans="1:12">
      <c r="A1818" s="6">
        <v>45382</v>
      </c>
      <c r="B1818" s="22" t="s">
        <v>10</v>
      </c>
      <c r="C1818" s="22" t="s">
        <v>871</v>
      </c>
      <c r="D1818" s="22" t="s">
        <v>2116</v>
      </c>
      <c r="E1818" s="22" t="s">
        <v>18</v>
      </c>
      <c r="F1818" s="22" t="s">
        <v>263</v>
      </c>
      <c r="H1818" s="22" t="s">
        <v>20</v>
      </c>
      <c r="K1818" s="40"/>
      <c r="L1818" s="40"/>
    </row>
    <row r="1819" spans="1:12">
      <c r="A1819" s="17">
        <v>45382</v>
      </c>
      <c r="B1819" s="22" t="s">
        <v>10</v>
      </c>
      <c r="C1819" s="22" t="s">
        <v>871</v>
      </c>
      <c r="D1819" s="22" t="s">
        <v>2117</v>
      </c>
      <c r="E1819" s="22" t="s">
        <v>18</v>
      </c>
      <c r="F1819" s="22" t="s">
        <v>263</v>
      </c>
      <c r="H1819" s="22" t="s">
        <v>20</v>
      </c>
      <c r="K1819" s="40"/>
      <c r="L1819" s="40"/>
    </row>
    <row r="1820" spans="1:12">
      <c r="A1820" s="17">
        <v>45382</v>
      </c>
      <c r="B1820" s="22" t="s">
        <v>10</v>
      </c>
      <c r="C1820" s="22" t="s">
        <v>27</v>
      </c>
      <c r="D1820" s="22" t="s">
        <v>2118</v>
      </c>
      <c r="E1820" s="22" t="s">
        <v>18</v>
      </c>
      <c r="F1820" s="22" t="s">
        <v>29</v>
      </c>
      <c r="H1820" s="22" t="s">
        <v>20</v>
      </c>
      <c r="K1820" s="40"/>
      <c r="L1820" s="40"/>
    </row>
    <row r="1821" spans="1:12">
      <c r="A1821" s="17">
        <v>45382</v>
      </c>
      <c r="B1821" s="22" t="s">
        <v>10</v>
      </c>
      <c r="C1821" s="22" t="s">
        <v>27</v>
      </c>
      <c r="D1821" s="22" t="s">
        <v>2119</v>
      </c>
      <c r="E1821" s="22" t="s">
        <v>18</v>
      </c>
      <c r="F1821" s="22" t="s">
        <v>29</v>
      </c>
      <c r="H1821" s="22" t="s">
        <v>20</v>
      </c>
      <c r="K1821" s="40"/>
      <c r="L1821" s="40"/>
    </row>
    <row r="1822" spans="1:12">
      <c r="A1822" s="17">
        <v>45382</v>
      </c>
      <c r="B1822" s="22" t="s">
        <v>10</v>
      </c>
      <c r="C1822" s="22" t="s">
        <v>27</v>
      </c>
      <c r="D1822" s="22" t="s">
        <v>2120</v>
      </c>
      <c r="E1822" s="22" t="s">
        <v>18</v>
      </c>
      <c r="F1822" s="22" t="s">
        <v>29</v>
      </c>
      <c r="H1822" s="22" t="s">
        <v>20</v>
      </c>
      <c r="K1822" s="40"/>
      <c r="L1822" s="40"/>
    </row>
    <row r="1823" spans="1:12">
      <c r="A1823" s="6">
        <v>45382</v>
      </c>
      <c r="B1823" s="22" t="s">
        <v>10</v>
      </c>
      <c r="C1823" s="22" t="s">
        <v>27</v>
      </c>
      <c r="D1823" s="22" t="s">
        <v>2121</v>
      </c>
      <c r="E1823" s="22" t="s">
        <v>18</v>
      </c>
      <c r="F1823" s="22" t="s">
        <v>29</v>
      </c>
      <c r="H1823" s="22" t="s">
        <v>20</v>
      </c>
      <c r="K1823" s="40"/>
      <c r="L1823" s="40"/>
    </row>
    <row r="1824" spans="1:12">
      <c r="A1824" s="17">
        <v>45382</v>
      </c>
      <c r="B1824" s="22" t="s">
        <v>10</v>
      </c>
      <c r="C1824" s="22" t="s">
        <v>27</v>
      </c>
      <c r="D1824" s="22" t="s">
        <v>2122</v>
      </c>
      <c r="E1824" s="22" t="s">
        <v>18</v>
      </c>
      <c r="F1824" s="22" t="s">
        <v>29</v>
      </c>
      <c r="H1824" s="22" t="s">
        <v>20</v>
      </c>
      <c r="K1824" s="40"/>
      <c r="L1824" s="40"/>
    </row>
    <row r="1825" spans="1:12">
      <c r="A1825" s="17">
        <v>45382</v>
      </c>
      <c r="B1825" s="22" t="s">
        <v>10</v>
      </c>
      <c r="C1825" s="22" t="s">
        <v>27</v>
      </c>
      <c r="D1825" s="22" t="s">
        <v>2123</v>
      </c>
      <c r="E1825" s="22" t="s">
        <v>18</v>
      </c>
      <c r="F1825" s="22" t="s">
        <v>29</v>
      </c>
      <c r="H1825" s="22" t="s">
        <v>20</v>
      </c>
      <c r="K1825" s="40"/>
      <c r="L1825" s="40"/>
    </row>
    <row r="1826" spans="1:12">
      <c r="A1826" s="6">
        <v>45382</v>
      </c>
      <c r="B1826" s="22" t="s">
        <v>10</v>
      </c>
      <c r="C1826" s="22" t="s">
        <v>27</v>
      </c>
      <c r="D1826" s="22" t="s">
        <v>2124</v>
      </c>
      <c r="E1826" s="22" t="s">
        <v>18</v>
      </c>
      <c r="F1826" s="22" t="s">
        <v>29</v>
      </c>
      <c r="H1826" s="22" t="s">
        <v>20</v>
      </c>
      <c r="K1826" s="40"/>
      <c r="L1826" s="40"/>
    </row>
    <row r="1827" spans="1:12">
      <c r="A1827" s="17">
        <v>45382</v>
      </c>
      <c r="B1827" s="22" t="s">
        <v>10</v>
      </c>
      <c r="C1827" s="22" t="s">
        <v>27</v>
      </c>
      <c r="D1827" s="22" t="s">
        <v>2125</v>
      </c>
      <c r="E1827" s="22" t="s">
        <v>18</v>
      </c>
      <c r="F1827" s="22" t="s">
        <v>29</v>
      </c>
      <c r="H1827" s="22" t="s">
        <v>20</v>
      </c>
      <c r="K1827" s="40"/>
      <c r="L1827" s="40"/>
    </row>
    <row r="1828" spans="1:12">
      <c r="A1828" s="17">
        <v>45382</v>
      </c>
      <c r="B1828" s="22" t="s">
        <v>10</v>
      </c>
      <c r="C1828" s="22" t="s">
        <v>27</v>
      </c>
      <c r="D1828" s="22" t="s">
        <v>2126</v>
      </c>
      <c r="E1828" s="22" t="s">
        <v>18</v>
      </c>
      <c r="F1828" s="22" t="s">
        <v>29</v>
      </c>
      <c r="H1828" s="22" t="s">
        <v>20</v>
      </c>
      <c r="K1828" s="40"/>
      <c r="L1828" s="40"/>
    </row>
    <row r="1829" spans="1:12">
      <c r="A1829" s="17">
        <v>45382</v>
      </c>
      <c r="B1829" s="22" t="s">
        <v>10</v>
      </c>
      <c r="C1829" s="22" t="s">
        <v>27</v>
      </c>
      <c r="D1829" s="22" t="s">
        <v>2127</v>
      </c>
      <c r="E1829" s="22" t="s">
        <v>18</v>
      </c>
      <c r="F1829" s="22" t="s">
        <v>29</v>
      </c>
      <c r="H1829" s="22" t="s">
        <v>20</v>
      </c>
      <c r="K1829" s="40"/>
      <c r="L1829" s="40"/>
    </row>
    <row r="1830" spans="1:12">
      <c r="A1830" s="17">
        <v>45382</v>
      </c>
      <c r="B1830" s="22" t="s">
        <v>10</v>
      </c>
      <c r="C1830" s="22" t="s">
        <v>27</v>
      </c>
      <c r="D1830" s="22" t="s">
        <v>2128</v>
      </c>
      <c r="E1830" s="22" t="s">
        <v>18</v>
      </c>
      <c r="F1830" s="22" t="s">
        <v>29</v>
      </c>
      <c r="H1830" s="22" t="s">
        <v>20</v>
      </c>
      <c r="K1830" s="40"/>
      <c r="L1830" s="40"/>
    </row>
    <row r="1831" spans="1:12">
      <c r="A1831" s="6">
        <v>45382</v>
      </c>
      <c r="B1831" s="22" t="s">
        <v>10</v>
      </c>
      <c r="C1831" s="22" t="s">
        <v>27</v>
      </c>
      <c r="D1831" s="22" t="s">
        <v>2129</v>
      </c>
      <c r="E1831" s="22" t="s">
        <v>18</v>
      </c>
      <c r="F1831" s="22" t="s">
        <v>29</v>
      </c>
      <c r="H1831" s="22" t="s">
        <v>20</v>
      </c>
      <c r="K1831" s="40"/>
      <c r="L1831" s="40"/>
    </row>
    <row r="1832" spans="1:12">
      <c r="A1832" s="17">
        <v>45382</v>
      </c>
      <c r="B1832" s="22" t="s">
        <v>10</v>
      </c>
      <c r="C1832" s="22" t="s">
        <v>119</v>
      </c>
      <c r="D1832" s="22" t="s">
        <v>2130</v>
      </c>
      <c r="E1832" s="22" t="s">
        <v>58</v>
      </c>
      <c r="F1832" s="22" t="s">
        <v>58</v>
      </c>
      <c r="G1832" s="9">
        <v>6500</v>
      </c>
      <c r="H1832" s="22" t="s">
        <v>15</v>
      </c>
      <c r="I1832" s="28">
        <v>4</v>
      </c>
      <c r="J1832" s="28">
        <v>26000</v>
      </c>
      <c r="K1832" s="40"/>
      <c r="L1832" s="40"/>
    </row>
    <row r="1833" spans="1:12">
      <c r="A1833" s="17">
        <v>45382</v>
      </c>
      <c r="B1833" s="22" t="s">
        <v>10</v>
      </c>
      <c r="C1833" s="22" t="s">
        <v>119</v>
      </c>
      <c r="D1833" s="22" t="s">
        <v>2131</v>
      </c>
      <c r="E1833" s="22" t="s">
        <v>58</v>
      </c>
      <c r="F1833" s="22" t="s">
        <v>58</v>
      </c>
      <c r="G1833" s="9">
        <v>5598</v>
      </c>
      <c r="H1833" s="22" t="s">
        <v>15</v>
      </c>
      <c r="I1833" s="28">
        <v>4</v>
      </c>
      <c r="J1833" s="28">
        <v>22392</v>
      </c>
      <c r="K1833" s="40"/>
      <c r="L1833" s="40"/>
    </row>
    <row r="1834" spans="1:12">
      <c r="A1834" s="17">
        <v>45382</v>
      </c>
      <c r="B1834" s="22" t="s">
        <v>10</v>
      </c>
      <c r="C1834" s="22" t="s">
        <v>27</v>
      </c>
      <c r="D1834" s="22" t="s">
        <v>2132</v>
      </c>
      <c r="E1834" s="22" t="s">
        <v>18</v>
      </c>
      <c r="F1834" s="22" t="s">
        <v>29</v>
      </c>
      <c r="H1834" s="22" t="s">
        <v>20</v>
      </c>
      <c r="K1834" s="40"/>
      <c r="L1834" s="40"/>
    </row>
    <row r="1835" spans="1:12">
      <c r="A1835" s="17">
        <v>45382</v>
      </c>
      <c r="B1835" s="22" t="s">
        <v>10</v>
      </c>
      <c r="C1835" s="22" t="s">
        <v>119</v>
      </c>
      <c r="D1835" s="22" t="s">
        <v>2133</v>
      </c>
      <c r="E1835" s="22" t="s">
        <v>58</v>
      </c>
      <c r="F1835" s="22" t="s">
        <v>58</v>
      </c>
      <c r="G1835" s="9">
        <v>6920</v>
      </c>
      <c r="H1835" s="22" t="s">
        <v>15</v>
      </c>
      <c r="I1835" s="28">
        <v>4</v>
      </c>
      <c r="J1835" s="28">
        <v>27663.279999999999</v>
      </c>
      <c r="K1835" s="40"/>
      <c r="L1835" s="40"/>
    </row>
    <row r="1836" spans="1:12">
      <c r="A1836" s="6">
        <v>45382</v>
      </c>
      <c r="B1836" s="22" t="s">
        <v>10</v>
      </c>
      <c r="C1836" s="22" t="s">
        <v>119</v>
      </c>
      <c r="D1836" s="22" t="s">
        <v>2134</v>
      </c>
      <c r="E1836" s="22" t="s">
        <v>58</v>
      </c>
      <c r="F1836" s="22" t="s">
        <v>58</v>
      </c>
      <c r="G1836" s="9">
        <v>2600</v>
      </c>
      <c r="H1836" s="22" t="s">
        <v>15</v>
      </c>
      <c r="I1836" s="28">
        <v>4</v>
      </c>
      <c r="J1836" s="28">
        <v>10400</v>
      </c>
      <c r="K1836" s="40"/>
      <c r="L1836" s="40"/>
    </row>
    <row r="1837" spans="1:12">
      <c r="A1837" s="6">
        <v>45382</v>
      </c>
      <c r="B1837" s="22" t="s">
        <v>10</v>
      </c>
      <c r="C1837" s="22" t="s">
        <v>815</v>
      </c>
      <c r="D1837" s="22" t="s">
        <v>2135</v>
      </c>
      <c r="E1837" s="22" t="s">
        <v>58</v>
      </c>
      <c r="F1837" s="22" t="s">
        <v>58</v>
      </c>
      <c r="G1837" s="9">
        <v>660</v>
      </c>
      <c r="H1837" s="22" t="s">
        <v>15</v>
      </c>
      <c r="I1837" s="28">
        <v>3.81</v>
      </c>
      <c r="J1837" s="28">
        <v>2515.92</v>
      </c>
      <c r="K1837" s="40"/>
      <c r="L1837" s="40"/>
    </row>
    <row r="1838" spans="1:12">
      <c r="A1838" s="17">
        <v>45382</v>
      </c>
      <c r="B1838" s="22" t="s">
        <v>10</v>
      </c>
      <c r="C1838" s="22" t="s">
        <v>27</v>
      </c>
      <c r="D1838" s="22" t="s">
        <v>2136</v>
      </c>
      <c r="E1838" s="22" t="s">
        <v>18</v>
      </c>
      <c r="F1838" s="22" t="s">
        <v>29</v>
      </c>
      <c r="H1838" s="22" t="s">
        <v>20</v>
      </c>
      <c r="K1838" s="40"/>
      <c r="L1838" s="40"/>
    </row>
    <row r="1839" spans="1:12">
      <c r="A1839" s="17">
        <v>45382</v>
      </c>
      <c r="B1839" s="22" t="s">
        <v>10</v>
      </c>
      <c r="C1839" s="22" t="s">
        <v>27</v>
      </c>
      <c r="D1839" s="22" t="s">
        <v>2137</v>
      </c>
      <c r="E1839" s="22" t="s">
        <v>18</v>
      </c>
      <c r="F1839" s="22" t="s">
        <v>29</v>
      </c>
      <c r="H1839" s="22" t="s">
        <v>20</v>
      </c>
      <c r="K1839" s="40"/>
      <c r="L1839" s="40"/>
    </row>
    <row r="1840" spans="1:12">
      <c r="A1840" s="17">
        <v>45382</v>
      </c>
      <c r="B1840" s="22" t="s">
        <v>10</v>
      </c>
      <c r="C1840" s="22" t="s">
        <v>38</v>
      </c>
      <c r="D1840" s="22" t="s">
        <v>2138</v>
      </c>
      <c r="E1840" s="22" t="s">
        <v>18</v>
      </c>
      <c r="F1840" s="22" t="s">
        <v>40</v>
      </c>
      <c r="H1840" s="22" t="s">
        <v>41</v>
      </c>
      <c r="K1840" s="40"/>
      <c r="L1840" s="40"/>
    </row>
    <row r="1841" spans="1:12">
      <c r="A1841" s="17">
        <v>45382</v>
      </c>
      <c r="B1841" s="22" t="s">
        <v>10</v>
      </c>
      <c r="C1841" s="22" t="s">
        <v>38</v>
      </c>
      <c r="D1841" s="22" t="s">
        <v>2139</v>
      </c>
      <c r="E1841" s="22" t="s">
        <v>18</v>
      </c>
      <c r="F1841" s="22" t="s">
        <v>40</v>
      </c>
      <c r="H1841" s="22" t="s">
        <v>41</v>
      </c>
      <c r="K1841" s="40"/>
      <c r="L1841" s="40"/>
    </row>
    <row r="1842" spans="1:12">
      <c r="A1842" s="17">
        <v>45382</v>
      </c>
      <c r="B1842" s="22" t="s">
        <v>10</v>
      </c>
      <c r="C1842" s="22" t="s">
        <v>38</v>
      </c>
      <c r="D1842" s="22" t="s">
        <v>2140</v>
      </c>
      <c r="E1842" s="22" t="s">
        <v>18</v>
      </c>
      <c r="F1842" s="22" t="s">
        <v>40</v>
      </c>
      <c r="H1842" s="22" t="s">
        <v>41</v>
      </c>
      <c r="K1842" s="40"/>
      <c r="L1842" s="40"/>
    </row>
    <row r="1843" spans="1:12">
      <c r="A1843" s="17">
        <v>45382</v>
      </c>
      <c r="B1843" s="22" t="s">
        <v>10</v>
      </c>
      <c r="C1843" s="22" t="s">
        <v>121</v>
      </c>
      <c r="D1843" s="22" t="s">
        <v>2141</v>
      </c>
      <c r="E1843" s="22" t="s">
        <v>58</v>
      </c>
      <c r="F1843" s="22" t="s">
        <v>58</v>
      </c>
      <c r="G1843" s="9">
        <v>200</v>
      </c>
      <c r="H1843" s="22" t="s">
        <v>15</v>
      </c>
      <c r="I1843" s="28">
        <v>3.16</v>
      </c>
      <c r="J1843" s="28">
        <v>632.79999999999995</v>
      </c>
      <c r="K1843" s="40"/>
      <c r="L1843" s="40"/>
    </row>
    <row r="1844" spans="1:12">
      <c r="A1844" s="17">
        <v>45382</v>
      </c>
      <c r="B1844" s="22" t="s">
        <v>10</v>
      </c>
      <c r="C1844" s="22" t="s">
        <v>121</v>
      </c>
      <c r="D1844" s="22" t="s">
        <v>2142</v>
      </c>
      <c r="E1844" s="22" t="s">
        <v>58</v>
      </c>
      <c r="F1844" s="22" t="s">
        <v>58</v>
      </c>
      <c r="G1844" s="9">
        <v>120</v>
      </c>
      <c r="H1844" s="22" t="s">
        <v>15</v>
      </c>
      <c r="I1844" s="28">
        <v>3.16</v>
      </c>
      <c r="J1844" s="28">
        <v>379.68</v>
      </c>
      <c r="K1844" s="40"/>
      <c r="L1844" s="40"/>
    </row>
    <row r="1845" spans="1:12">
      <c r="A1845" s="17">
        <v>45382</v>
      </c>
      <c r="B1845" s="22" t="s">
        <v>10</v>
      </c>
      <c r="C1845" s="22" t="s">
        <v>123</v>
      </c>
      <c r="D1845" s="22" t="s">
        <v>2143</v>
      </c>
      <c r="E1845" s="22" t="s">
        <v>58</v>
      </c>
      <c r="F1845" s="22" t="s">
        <v>58</v>
      </c>
      <c r="G1845" s="9">
        <v>2143</v>
      </c>
      <c r="H1845" s="22" t="s">
        <v>15</v>
      </c>
      <c r="I1845" s="28">
        <v>0.68</v>
      </c>
      <c r="J1845" s="28">
        <v>1465.81</v>
      </c>
      <c r="K1845" s="40"/>
      <c r="L1845" s="40"/>
    </row>
    <row r="1846" spans="1:12">
      <c r="A1846" s="6">
        <v>45382</v>
      </c>
      <c r="B1846" s="22" t="s">
        <v>10</v>
      </c>
      <c r="C1846" s="22" t="s">
        <v>125</v>
      </c>
      <c r="D1846" s="22" t="s">
        <v>2144</v>
      </c>
      <c r="E1846" s="22" t="s">
        <v>58</v>
      </c>
      <c r="F1846" s="22" t="s">
        <v>58</v>
      </c>
      <c r="G1846" s="9">
        <v>318</v>
      </c>
      <c r="H1846" s="22" t="s">
        <v>15</v>
      </c>
      <c r="I1846" s="28">
        <v>1.1200000000000001</v>
      </c>
      <c r="J1846" s="28">
        <v>356.48</v>
      </c>
      <c r="K1846" s="40"/>
      <c r="L1846" s="40"/>
    </row>
    <row r="1847" spans="1:12">
      <c r="A1847" s="6">
        <v>45382</v>
      </c>
      <c r="B1847" s="22" t="s">
        <v>10</v>
      </c>
      <c r="C1847" s="22" t="s">
        <v>127</v>
      </c>
      <c r="D1847" s="22" t="s">
        <v>2145</v>
      </c>
      <c r="E1847" s="22" t="s">
        <v>58</v>
      </c>
      <c r="F1847" s="22" t="s">
        <v>58</v>
      </c>
      <c r="G1847" s="9">
        <v>4068</v>
      </c>
      <c r="H1847" s="22" t="s">
        <v>15</v>
      </c>
      <c r="I1847" s="28">
        <v>1.1200000000000001</v>
      </c>
      <c r="J1847" s="28">
        <v>4560.2299999999996</v>
      </c>
      <c r="K1847" s="40"/>
      <c r="L1847" s="40"/>
    </row>
    <row r="1848" spans="1:12">
      <c r="A1848" s="17">
        <v>45382</v>
      </c>
      <c r="B1848" s="22" t="s">
        <v>10</v>
      </c>
      <c r="C1848" s="22" t="s">
        <v>805</v>
      </c>
      <c r="D1848" s="22" t="s">
        <v>2146</v>
      </c>
      <c r="E1848" s="22" t="s">
        <v>18</v>
      </c>
      <c r="F1848" s="22" t="s">
        <v>543</v>
      </c>
      <c r="G1848" s="9">
        <v>13.425599999999999</v>
      </c>
      <c r="H1848" s="22" t="s">
        <v>20</v>
      </c>
      <c r="I1848" s="28">
        <v>2.99</v>
      </c>
      <c r="J1848" s="28">
        <v>40.14</v>
      </c>
      <c r="K1848" s="40"/>
      <c r="L1848" s="40"/>
    </row>
    <row r="1849" spans="1:12">
      <c r="A1849" s="17">
        <v>45382</v>
      </c>
      <c r="B1849" s="22" t="s">
        <v>10</v>
      </c>
      <c r="C1849" s="22" t="s">
        <v>802</v>
      </c>
      <c r="D1849" s="22" t="s">
        <v>2147</v>
      </c>
      <c r="E1849" s="22" t="s">
        <v>18</v>
      </c>
      <c r="F1849" s="22" t="s">
        <v>543</v>
      </c>
      <c r="G1849" s="9">
        <v>84.840500000000006</v>
      </c>
      <c r="H1849" s="22" t="s">
        <v>20</v>
      </c>
      <c r="I1849" s="28">
        <v>2.99</v>
      </c>
      <c r="J1849" s="28">
        <v>253.92</v>
      </c>
      <c r="K1849" s="40"/>
      <c r="L1849" s="40"/>
    </row>
    <row r="1850" spans="1:12">
      <c r="A1850" s="17">
        <v>45382</v>
      </c>
      <c r="B1850" s="22" t="s">
        <v>10</v>
      </c>
      <c r="C1850" s="22" t="s">
        <v>802</v>
      </c>
      <c r="D1850" s="22" t="s">
        <v>2148</v>
      </c>
      <c r="E1850" s="22" t="s">
        <v>18</v>
      </c>
      <c r="F1850" s="22" t="s">
        <v>543</v>
      </c>
      <c r="G1850" s="9">
        <v>11.517300000000001</v>
      </c>
      <c r="H1850" s="22" t="s">
        <v>20</v>
      </c>
      <c r="I1850" s="28">
        <v>2.99</v>
      </c>
      <c r="J1850" s="28">
        <v>34.44</v>
      </c>
      <c r="K1850" s="40"/>
      <c r="L1850" s="40"/>
    </row>
    <row r="1851" spans="1:12">
      <c r="A1851" s="17">
        <v>45382</v>
      </c>
      <c r="B1851" s="22" t="s">
        <v>10</v>
      </c>
      <c r="C1851" s="22" t="s">
        <v>798</v>
      </c>
      <c r="D1851" s="22" t="s">
        <v>2149</v>
      </c>
      <c r="E1851" s="22" t="s">
        <v>18</v>
      </c>
      <c r="F1851" s="22" t="s">
        <v>543</v>
      </c>
      <c r="G1851" s="9">
        <v>54.662019999999998</v>
      </c>
      <c r="H1851" s="22" t="s">
        <v>20</v>
      </c>
      <c r="I1851" s="28">
        <v>96</v>
      </c>
      <c r="J1851" s="28">
        <v>5247.55</v>
      </c>
      <c r="K1851" s="40"/>
      <c r="L1851" s="40"/>
    </row>
    <row r="1852" spans="1:12">
      <c r="A1852" s="17">
        <v>45382</v>
      </c>
      <c r="B1852" s="22" t="s">
        <v>10</v>
      </c>
      <c r="C1852" s="22" t="s">
        <v>796</v>
      </c>
      <c r="D1852" s="22" t="s">
        <v>2150</v>
      </c>
      <c r="E1852" s="22" t="s">
        <v>18</v>
      </c>
      <c r="F1852" s="22" t="s">
        <v>543</v>
      </c>
      <c r="G1852" s="9">
        <v>43.982025</v>
      </c>
      <c r="H1852" s="22" t="s">
        <v>20</v>
      </c>
      <c r="I1852" s="28">
        <v>95</v>
      </c>
      <c r="J1852" s="28">
        <v>4178.29</v>
      </c>
      <c r="K1852" s="40"/>
      <c r="L1852" s="40"/>
    </row>
    <row r="1853" spans="1:12">
      <c r="A1853" s="6">
        <v>45382</v>
      </c>
      <c r="B1853" s="22" t="s">
        <v>10</v>
      </c>
      <c r="C1853" s="22" t="s">
        <v>794</v>
      </c>
      <c r="D1853" s="22" t="s">
        <v>2151</v>
      </c>
      <c r="E1853" s="22" t="s">
        <v>18</v>
      </c>
      <c r="F1853" s="22" t="s">
        <v>543</v>
      </c>
      <c r="G1853" s="9">
        <v>56.707023999999997</v>
      </c>
      <c r="H1853" s="22" t="s">
        <v>20</v>
      </c>
      <c r="I1853" s="28">
        <v>96.5</v>
      </c>
      <c r="J1853" s="28">
        <v>5472.23</v>
      </c>
      <c r="K1853" s="40"/>
      <c r="L1853" s="40"/>
    </row>
    <row r="1854" spans="1:12">
      <c r="A1854" s="17">
        <v>45382</v>
      </c>
      <c r="B1854" s="22" t="s">
        <v>10</v>
      </c>
      <c r="C1854" s="22" t="s">
        <v>792</v>
      </c>
      <c r="D1854" s="22" t="s">
        <v>2152</v>
      </c>
      <c r="E1854" s="22" t="s">
        <v>18</v>
      </c>
      <c r="F1854" s="22" t="s">
        <v>543</v>
      </c>
      <c r="G1854" s="9">
        <v>122.70005</v>
      </c>
      <c r="H1854" s="22" t="s">
        <v>20</v>
      </c>
      <c r="I1854" s="28">
        <v>4.7</v>
      </c>
      <c r="J1854" s="28">
        <v>576.65</v>
      </c>
      <c r="K1854" s="40"/>
      <c r="L1854" s="40"/>
    </row>
    <row r="1855" spans="1:12">
      <c r="A1855" s="17">
        <v>45382</v>
      </c>
      <c r="B1855" s="22" t="s">
        <v>10</v>
      </c>
      <c r="C1855" s="22" t="s">
        <v>544</v>
      </c>
      <c r="D1855" s="22" t="s">
        <v>2153</v>
      </c>
      <c r="E1855" s="22" t="s">
        <v>18</v>
      </c>
      <c r="F1855" s="22" t="s">
        <v>543</v>
      </c>
      <c r="G1855" s="9">
        <v>232.85</v>
      </c>
      <c r="H1855" s="22" t="s">
        <v>20</v>
      </c>
      <c r="I1855" s="28">
        <v>21.89</v>
      </c>
      <c r="J1855" s="28">
        <v>5097.09</v>
      </c>
      <c r="K1855" s="40"/>
      <c r="L1855" s="40"/>
    </row>
    <row r="1856" spans="1:12">
      <c r="A1856" s="17">
        <v>45382</v>
      </c>
      <c r="B1856" s="22" t="s">
        <v>10</v>
      </c>
      <c r="C1856" s="22" t="s">
        <v>544</v>
      </c>
      <c r="D1856" s="22" t="s">
        <v>2154</v>
      </c>
      <c r="E1856" s="22" t="s">
        <v>18</v>
      </c>
      <c r="F1856" s="22" t="s">
        <v>543</v>
      </c>
      <c r="G1856" s="9">
        <v>38.549999999999997</v>
      </c>
      <c r="H1856" s="22" t="s">
        <v>20</v>
      </c>
      <c r="I1856" s="28">
        <v>21.89</v>
      </c>
      <c r="J1856" s="28">
        <v>843.86</v>
      </c>
      <c r="K1856" s="40"/>
      <c r="L1856" s="40"/>
    </row>
    <row r="1857" spans="1:12">
      <c r="A1857" s="17">
        <v>45382</v>
      </c>
      <c r="B1857" s="22" t="s">
        <v>10</v>
      </c>
      <c r="C1857" s="22" t="s">
        <v>787</v>
      </c>
      <c r="D1857" s="22" t="s">
        <v>2155</v>
      </c>
      <c r="E1857" s="22" t="s">
        <v>18</v>
      </c>
      <c r="F1857" s="22" t="s">
        <v>784</v>
      </c>
      <c r="G1857" s="9">
        <v>110</v>
      </c>
      <c r="H1857" s="22" t="s">
        <v>41</v>
      </c>
      <c r="I1857" s="28">
        <v>6.65</v>
      </c>
      <c r="J1857" s="28">
        <v>731.5</v>
      </c>
      <c r="K1857" s="40"/>
      <c r="L1857" s="40"/>
    </row>
    <row r="1858" spans="1:12">
      <c r="A1858" s="6">
        <v>45382</v>
      </c>
      <c r="B1858" s="22" t="s">
        <v>10</v>
      </c>
      <c r="C1858" s="22" t="s">
        <v>787</v>
      </c>
      <c r="D1858" s="22" t="s">
        <v>2156</v>
      </c>
      <c r="E1858" s="22" t="s">
        <v>18</v>
      </c>
      <c r="F1858" s="22" t="s">
        <v>784</v>
      </c>
      <c r="G1858" s="9">
        <v>55</v>
      </c>
      <c r="H1858" s="22" t="s">
        <v>41</v>
      </c>
      <c r="I1858" s="28">
        <v>6.65</v>
      </c>
      <c r="J1858" s="28">
        <v>365.75</v>
      </c>
      <c r="K1858" s="40"/>
      <c r="L1858" s="40"/>
    </row>
    <row r="1859" spans="1:12">
      <c r="A1859" s="17">
        <v>45382</v>
      </c>
      <c r="B1859" s="22" t="s">
        <v>10</v>
      </c>
      <c r="C1859" s="22" t="s">
        <v>785</v>
      </c>
      <c r="D1859" s="22" t="s">
        <v>2157</v>
      </c>
      <c r="E1859" s="22" t="s">
        <v>18</v>
      </c>
      <c r="F1859" s="22" t="s">
        <v>784</v>
      </c>
      <c r="G1859" s="9">
        <v>55</v>
      </c>
      <c r="H1859" s="22" t="s">
        <v>41</v>
      </c>
      <c r="I1859" s="28">
        <v>7.65</v>
      </c>
      <c r="J1859" s="28">
        <v>420.75</v>
      </c>
      <c r="K1859" s="40"/>
      <c r="L1859" s="40"/>
    </row>
    <row r="1860" spans="1:12">
      <c r="A1860" s="17">
        <v>45382</v>
      </c>
      <c r="B1860" s="22" t="s">
        <v>10</v>
      </c>
      <c r="C1860" s="22" t="s">
        <v>780</v>
      </c>
      <c r="D1860" s="22" t="s">
        <v>2158</v>
      </c>
      <c r="E1860" s="22" t="s">
        <v>58</v>
      </c>
      <c r="F1860" s="22" t="s">
        <v>59</v>
      </c>
      <c r="G1860" s="9">
        <v>100</v>
      </c>
      <c r="H1860" s="22" t="s">
        <v>15</v>
      </c>
      <c r="I1860" s="28">
        <v>0.45</v>
      </c>
      <c r="J1860" s="28">
        <v>45</v>
      </c>
      <c r="K1860" s="40"/>
      <c r="L1860" s="40"/>
    </row>
    <row r="1861" spans="1:12">
      <c r="A1861" s="17">
        <v>45382</v>
      </c>
      <c r="B1861" s="22" t="s">
        <v>10</v>
      </c>
      <c r="C1861" s="22" t="s">
        <v>778</v>
      </c>
      <c r="D1861" s="22" t="s">
        <v>2159</v>
      </c>
      <c r="E1861" s="22" t="s">
        <v>58</v>
      </c>
      <c r="F1861" s="22" t="s">
        <v>59</v>
      </c>
      <c r="G1861" s="9">
        <v>100</v>
      </c>
      <c r="H1861" s="22" t="s">
        <v>15</v>
      </c>
      <c r="I1861" s="28">
        <v>0.45</v>
      </c>
      <c r="J1861" s="28">
        <v>45</v>
      </c>
      <c r="K1861" s="40"/>
      <c r="L1861" s="40"/>
    </row>
    <row r="1862" spans="1:12">
      <c r="A1862" s="17">
        <v>45382</v>
      </c>
      <c r="B1862" s="22" t="s">
        <v>10</v>
      </c>
      <c r="C1862" s="22" t="s">
        <v>136</v>
      </c>
      <c r="D1862" s="22" t="s">
        <v>2160</v>
      </c>
      <c r="E1862" s="22" t="s">
        <v>65</v>
      </c>
      <c r="F1862" s="22" t="s">
        <v>75</v>
      </c>
      <c r="G1862" s="9">
        <v>96</v>
      </c>
      <c r="H1862" s="22" t="s">
        <v>15</v>
      </c>
      <c r="I1862" s="28">
        <v>41.77</v>
      </c>
      <c r="J1862" s="28">
        <v>4009.95</v>
      </c>
      <c r="K1862" s="40"/>
      <c r="L1862" s="40"/>
    </row>
    <row r="1863" spans="1:12">
      <c r="A1863" s="6">
        <v>45382</v>
      </c>
      <c r="B1863" s="22" t="s">
        <v>10</v>
      </c>
      <c r="C1863" s="22" t="s">
        <v>773</v>
      </c>
      <c r="D1863" s="22" t="s">
        <v>2161</v>
      </c>
      <c r="E1863" s="22" t="s">
        <v>141</v>
      </c>
      <c r="F1863" s="22" t="s">
        <v>141</v>
      </c>
      <c r="G1863" s="9">
        <v>2.35</v>
      </c>
      <c r="H1863" s="22" t="s">
        <v>41</v>
      </c>
      <c r="I1863" s="28">
        <v>3.96</v>
      </c>
      <c r="J1863" s="28">
        <v>9.31</v>
      </c>
      <c r="K1863" s="40"/>
      <c r="L1863" s="40"/>
    </row>
    <row r="1864" spans="1:12">
      <c r="A1864" s="17">
        <v>45382</v>
      </c>
      <c r="B1864" s="22" t="s">
        <v>10</v>
      </c>
      <c r="C1864" s="22" t="s">
        <v>773</v>
      </c>
      <c r="D1864" s="22" t="s">
        <v>2162</v>
      </c>
      <c r="E1864" s="22" t="s">
        <v>141</v>
      </c>
      <c r="F1864" s="22" t="s">
        <v>141</v>
      </c>
      <c r="G1864" s="9">
        <v>2.4500000000000002</v>
      </c>
      <c r="H1864" s="22" t="s">
        <v>41</v>
      </c>
      <c r="I1864" s="28">
        <v>3.96</v>
      </c>
      <c r="J1864" s="28">
        <v>9.7100000000000009</v>
      </c>
      <c r="K1864" s="40"/>
      <c r="L1864" s="40"/>
    </row>
    <row r="1865" spans="1:12">
      <c r="A1865" s="17">
        <v>45382</v>
      </c>
      <c r="B1865" s="22" t="s">
        <v>10</v>
      </c>
      <c r="C1865" s="22" t="s">
        <v>771</v>
      </c>
      <c r="D1865" s="22" t="s">
        <v>2163</v>
      </c>
      <c r="E1865" s="22" t="s">
        <v>141</v>
      </c>
      <c r="F1865" s="22" t="s">
        <v>141</v>
      </c>
      <c r="G1865" s="9">
        <v>8</v>
      </c>
      <c r="H1865" s="22" t="s">
        <v>41</v>
      </c>
      <c r="I1865" s="28">
        <v>2.17</v>
      </c>
      <c r="J1865" s="28">
        <v>17.38</v>
      </c>
      <c r="K1865" s="40"/>
      <c r="L1865" s="40"/>
    </row>
    <row r="1866" spans="1:12">
      <c r="A1866" s="17">
        <v>45382</v>
      </c>
      <c r="B1866" s="22" t="s">
        <v>10</v>
      </c>
      <c r="C1866" s="22" t="s">
        <v>38</v>
      </c>
      <c r="D1866" s="22" t="s">
        <v>2164</v>
      </c>
      <c r="E1866" s="22" t="s">
        <v>18</v>
      </c>
      <c r="F1866" s="22" t="s">
        <v>40</v>
      </c>
      <c r="H1866" s="22" t="s">
        <v>41</v>
      </c>
      <c r="K1866" s="40"/>
      <c r="L1866" s="40"/>
    </row>
    <row r="1867" spans="1:12">
      <c r="A1867" s="17">
        <v>45382</v>
      </c>
      <c r="B1867" s="22" t="s">
        <v>10</v>
      </c>
      <c r="C1867" s="22" t="s">
        <v>38</v>
      </c>
      <c r="D1867" s="22" t="s">
        <v>2165</v>
      </c>
      <c r="E1867" s="22" t="s">
        <v>18</v>
      </c>
      <c r="F1867" s="22" t="s">
        <v>40</v>
      </c>
      <c r="H1867" s="22" t="s">
        <v>41</v>
      </c>
      <c r="K1867" s="40"/>
      <c r="L1867" s="40"/>
    </row>
    <row r="1868" spans="1:12">
      <c r="A1868" s="6">
        <v>45382</v>
      </c>
      <c r="B1868" s="22" t="s">
        <v>10</v>
      </c>
      <c r="C1868" s="22" t="s">
        <v>38</v>
      </c>
      <c r="D1868" s="22" t="s">
        <v>2166</v>
      </c>
      <c r="E1868" s="22" t="s">
        <v>18</v>
      </c>
      <c r="F1868" s="22" t="s">
        <v>40</v>
      </c>
      <c r="H1868" s="22" t="s">
        <v>41</v>
      </c>
      <c r="K1868" s="40"/>
      <c r="L1868" s="40"/>
    </row>
    <row r="1869" spans="1:12">
      <c r="A1869" s="17">
        <v>45382</v>
      </c>
      <c r="B1869" s="22" t="s">
        <v>10</v>
      </c>
      <c r="C1869" s="22" t="s">
        <v>38</v>
      </c>
      <c r="D1869" s="22" t="s">
        <v>2167</v>
      </c>
      <c r="E1869" s="22" t="s">
        <v>18</v>
      </c>
      <c r="F1869" s="22" t="s">
        <v>40</v>
      </c>
      <c r="H1869" s="22" t="s">
        <v>41</v>
      </c>
      <c r="K1869" s="40"/>
      <c r="L1869" s="40"/>
    </row>
    <row r="1870" spans="1:12">
      <c r="A1870" s="17">
        <v>45382</v>
      </c>
      <c r="B1870" s="22" t="s">
        <v>10</v>
      </c>
      <c r="C1870" s="22" t="s">
        <v>38</v>
      </c>
      <c r="D1870" s="22" t="s">
        <v>2168</v>
      </c>
      <c r="E1870" s="22" t="s">
        <v>18</v>
      </c>
      <c r="F1870" s="22" t="s">
        <v>40</v>
      </c>
      <c r="H1870" s="22" t="s">
        <v>41</v>
      </c>
      <c r="K1870" s="40"/>
      <c r="L1870" s="40"/>
    </row>
    <row r="1871" spans="1:12">
      <c r="A1871" s="17">
        <v>45382</v>
      </c>
      <c r="B1871" s="22" t="s">
        <v>10</v>
      </c>
      <c r="C1871" s="22" t="s">
        <v>38</v>
      </c>
      <c r="D1871" s="22" t="s">
        <v>2169</v>
      </c>
      <c r="E1871" s="22" t="s">
        <v>18</v>
      </c>
      <c r="F1871" s="22" t="s">
        <v>40</v>
      </c>
      <c r="H1871" s="22" t="s">
        <v>41</v>
      </c>
      <c r="K1871" s="40"/>
      <c r="L1871" s="40"/>
    </row>
    <row r="1872" spans="1:12">
      <c r="A1872" s="17">
        <v>45382</v>
      </c>
      <c r="B1872" s="22" t="s">
        <v>10</v>
      </c>
      <c r="C1872" s="22" t="s">
        <v>31</v>
      </c>
      <c r="D1872" s="22" t="s">
        <v>2170</v>
      </c>
      <c r="E1872" s="22" t="s">
        <v>18</v>
      </c>
      <c r="F1872" s="22" t="s">
        <v>33</v>
      </c>
      <c r="H1872" s="22" t="s">
        <v>20</v>
      </c>
      <c r="K1872" s="40"/>
      <c r="L1872" s="40"/>
    </row>
    <row r="1873" spans="1:12">
      <c r="A1873" s="6">
        <v>45382</v>
      </c>
      <c r="B1873" s="22" t="s">
        <v>10</v>
      </c>
      <c r="C1873" s="22" t="s">
        <v>31</v>
      </c>
      <c r="D1873" s="22" t="s">
        <v>2171</v>
      </c>
      <c r="E1873" s="22" t="s">
        <v>18</v>
      </c>
      <c r="F1873" s="22" t="s">
        <v>33</v>
      </c>
      <c r="H1873" s="22" t="s">
        <v>20</v>
      </c>
      <c r="K1873" s="40"/>
      <c r="L1873" s="40"/>
    </row>
    <row r="1874" spans="1:12">
      <c r="A1874" s="17">
        <v>45382</v>
      </c>
      <c r="B1874" s="22" t="s">
        <v>10</v>
      </c>
      <c r="C1874" s="22" t="s">
        <v>31</v>
      </c>
      <c r="D1874" s="22" t="s">
        <v>2172</v>
      </c>
      <c r="E1874" s="22" t="s">
        <v>18</v>
      </c>
      <c r="F1874" s="22" t="s">
        <v>33</v>
      </c>
      <c r="H1874" s="22" t="s">
        <v>20</v>
      </c>
      <c r="K1874" s="40"/>
      <c r="L1874" s="40"/>
    </row>
    <row r="1875" spans="1:12">
      <c r="A1875" s="17">
        <v>45382</v>
      </c>
      <c r="B1875" s="22" t="s">
        <v>10</v>
      </c>
      <c r="C1875" s="22" t="s">
        <v>769</v>
      </c>
      <c r="D1875" s="22" t="s">
        <v>2173</v>
      </c>
      <c r="E1875" s="22" t="s">
        <v>141</v>
      </c>
      <c r="F1875" s="22" t="s">
        <v>141</v>
      </c>
      <c r="G1875" s="9">
        <v>30</v>
      </c>
      <c r="H1875" s="22" t="s">
        <v>41</v>
      </c>
      <c r="I1875" s="28">
        <v>3.09</v>
      </c>
      <c r="J1875" s="28">
        <v>92.63</v>
      </c>
      <c r="K1875" s="40"/>
      <c r="L1875" s="40"/>
    </row>
    <row r="1876" spans="1:12">
      <c r="A1876" s="17">
        <v>45382</v>
      </c>
      <c r="B1876" s="22" t="s">
        <v>10</v>
      </c>
      <c r="C1876" s="22" t="s">
        <v>31</v>
      </c>
      <c r="D1876" s="22" t="s">
        <v>2174</v>
      </c>
      <c r="E1876" s="22" t="s">
        <v>18</v>
      </c>
      <c r="F1876" s="22" t="s">
        <v>33</v>
      </c>
      <c r="H1876" s="22" t="s">
        <v>20</v>
      </c>
      <c r="K1876" s="40"/>
      <c r="L1876" s="40"/>
    </row>
    <row r="1877" spans="1:12">
      <c r="A1877" s="17">
        <v>45382</v>
      </c>
      <c r="B1877" s="22" t="s">
        <v>10</v>
      </c>
      <c r="C1877" s="22" t="s">
        <v>1136</v>
      </c>
      <c r="D1877" s="22" t="s">
        <v>2175</v>
      </c>
      <c r="E1877" s="22" t="s">
        <v>141</v>
      </c>
      <c r="F1877" s="22" t="s">
        <v>141</v>
      </c>
      <c r="G1877" s="9">
        <v>2.35</v>
      </c>
      <c r="H1877" s="22" t="s">
        <v>41</v>
      </c>
      <c r="I1877" s="28">
        <v>4.29</v>
      </c>
      <c r="J1877" s="28">
        <v>10.08</v>
      </c>
      <c r="K1877" s="40"/>
      <c r="L1877" s="40"/>
    </row>
    <row r="1878" spans="1:12">
      <c r="A1878" s="6">
        <v>45382</v>
      </c>
      <c r="B1878" s="22" t="s">
        <v>10</v>
      </c>
      <c r="C1878" s="22" t="s">
        <v>1136</v>
      </c>
      <c r="D1878" s="22" t="s">
        <v>2176</v>
      </c>
      <c r="E1878" s="22" t="s">
        <v>141</v>
      </c>
      <c r="F1878" s="22" t="s">
        <v>141</v>
      </c>
      <c r="G1878" s="9">
        <v>2.4500000000000002</v>
      </c>
      <c r="H1878" s="22" t="s">
        <v>41</v>
      </c>
      <c r="I1878" s="28">
        <v>4.29</v>
      </c>
      <c r="J1878" s="28">
        <v>10.51</v>
      </c>
      <c r="K1878" s="40"/>
      <c r="L1878" s="40"/>
    </row>
    <row r="1879" spans="1:12">
      <c r="A1879" s="17">
        <v>45382</v>
      </c>
      <c r="B1879" s="22" t="s">
        <v>10</v>
      </c>
      <c r="C1879" s="22" t="s">
        <v>31</v>
      </c>
      <c r="D1879" s="22" t="s">
        <v>2177</v>
      </c>
      <c r="E1879" s="22" t="s">
        <v>18</v>
      </c>
      <c r="F1879" s="22" t="s">
        <v>33</v>
      </c>
      <c r="H1879" s="22" t="s">
        <v>20</v>
      </c>
      <c r="K1879" s="40"/>
      <c r="L1879" s="40"/>
    </row>
    <row r="1880" spans="1:12">
      <c r="A1880" s="17">
        <v>45382</v>
      </c>
      <c r="B1880" s="22" t="s">
        <v>10</v>
      </c>
      <c r="C1880" s="22" t="s">
        <v>16</v>
      </c>
      <c r="D1880" s="22" t="s">
        <v>2178</v>
      </c>
      <c r="E1880" s="22" t="s">
        <v>18</v>
      </c>
      <c r="F1880" s="22" t="s">
        <v>19</v>
      </c>
      <c r="H1880" s="22" t="s">
        <v>20</v>
      </c>
      <c r="K1880" s="40"/>
      <c r="L1880" s="40"/>
    </row>
    <row r="1881" spans="1:12">
      <c r="A1881" s="17">
        <v>45382</v>
      </c>
      <c r="B1881" s="22" t="s">
        <v>62</v>
      </c>
      <c r="C1881" s="22" t="s">
        <v>63</v>
      </c>
      <c r="D1881" s="22" t="s">
        <v>2179</v>
      </c>
      <c r="E1881" s="22" t="s">
        <v>65</v>
      </c>
      <c r="F1881" s="22" t="s">
        <v>66</v>
      </c>
      <c r="G1881" s="9">
        <v>71</v>
      </c>
      <c r="H1881" s="22" t="s">
        <v>15</v>
      </c>
      <c r="I1881" s="28">
        <v>78.260000000000005</v>
      </c>
      <c r="J1881" s="28">
        <v>5556.46</v>
      </c>
      <c r="K1881" s="40"/>
      <c r="L1881" s="40"/>
    </row>
    <row r="1882" spans="1:12">
      <c r="A1882" s="17">
        <v>45382</v>
      </c>
      <c r="B1882" s="22" t="s">
        <v>62</v>
      </c>
      <c r="C1882" s="22" t="s">
        <v>63</v>
      </c>
      <c r="D1882" s="22" t="s">
        <v>2180</v>
      </c>
      <c r="E1882" s="22" t="s">
        <v>65</v>
      </c>
      <c r="F1882" s="22" t="s">
        <v>66</v>
      </c>
      <c r="G1882" s="9">
        <v>153</v>
      </c>
      <c r="H1882" s="22" t="s">
        <v>15</v>
      </c>
      <c r="I1882" s="28">
        <v>78.260000000000005</v>
      </c>
      <c r="J1882" s="28">
        <v>11973.78</v>
      </c>
      <c r="K1882" s="40"/>
      <c r="L1882" s="40"/>
    </row>
    <row r="1883" spans="1:12">
      <c r="A1883" s="6">
        <v>45382</v>
      </c>
      <c r="B1883" s="22" t="s">
        <v>62</v>
      </c>
      <c r="C1883" s="22" t="s">
        <v>63</v>
      </c>
      <c r="D1883" s="22" t="s">
        <v>2181</v>
      </c>
      <c r="E1883" s="22" t="s">
        <v>65</v>
      </c>
      <c r="F1883" s="22" t="s">
        <v>66</v>
      </c>
      <c r="G1883" s="9">
        <v>4</v>
      </c>
      <c r="H1883" s="22" t="s">
        <v>15</v>
      </c>
      <c r="I1883" s="28">
        <v>78.260000000000005</v>
      </c>
      <c r="J1883" s="28">
        <v>313.04000000000002</v>
      </c>
      <c r="K1883" s="40"/>
      <c r="L1883" s="40"/>
    </row>
    <row r="1884" spans="1:12">
      <c r="A1884" s="17">
        <v>45382</v>
      </c>
      <c r="B1884" s="22" t="s">
        <v>62</v>
      </c>
      <c r="C1884" s="22" t="s">
        <v>63</v>
      </c>
      <c r="D1884" s="22" t="s">
        <v>2182</v>
      </c>
      <c r="E1884" s="22" t="s">
        <v>65</v>
      </c>
      <c r="F1884" s="22" t="s">
        <v>66</v>
      </c>
      <c r="G1884" s="9">
        <v>34</v>
      </c>
      <c r="H1884" s="22" t="s">
        <v>15</v>
      </c>
      <c r="I1884" s="28">
        <v>78.260000000000005</v>
      </c>
      <c r="J1884" s="28">
        <v>2660.84</v>
      </c>
      <c r="K1884" s="40"/>
      <c r="L1884" s="40"/>
    </row>
    <row r="1885" spans="1:12">
      <c r="A1885" s="17">
        <v>45382</v>
      </c>
      <c r="B1885" s="22" t="s">
        <v>62</v>
      </c>
      <c r="C1885" s="22" t="s">
        <v>73</v>
      </c>
      <c r="D1885" s="22" t="s">
        <v>2183</v>
      </c>
      <c r="E1885" s="22" t="s">
        <v>65</v>
      </c>
      <c r="F1885" s="22" t="s">
        <v>75</v>
      </c>
      <c r="G1885" s="9">
        <v>32</v>
      </c>
      <c r="H1885" s="22" t="s">
        <v>15</v>
      </c>
      <c r="I1885" s="28">
        <v>42.21</v>
      </c>
      <c r="J1885" s="28">
        <v>1350.72</v>
      </c>
      <c r="K1885" s="40"/>
      <c r="L1885" s="40"/>
    </row>
    <row r="1886" spans="1:12">
      <c r="A1886" s="17">
        <v>45382</v>
      </c>
      <c r="B1886" s="22" t="s">
        <v>62</v>
      </c>
      <c r="C1886" s="22" t="s">
        <v>73</v>
      </c>
      <c r="D1886" s="22" t="s">
        <v>2184</v>
      </c>
      <c r="E1886" s="22" t="s">
        <v>65</v>
      </c>
      <c r="F1886" s="22" t="s">
        <v>75</v>
      </c>
      <c r="G1886" s="9">
        <v>92</v>
      </c>
      <c r="H1886" s="22" t="s">
        <v>15</v>
      </c>
      <c r="I1886" s="28">
        <v>42.21</v>
      </c>
      <c r="J1886" s="28">
        <v>3883.32</v>
      </c>
      <c r="K1886" s="40"/>
      <c r="L1886" s="40"/>
    </row>
    <row r="1887" spans="1:12">
      <c r="A1887" s="17">
        <v>45382</v>
      </c>
      <c r="B1887" s="22" t="s">
        <v>62</v>
      </c>
      <c r="C1887" s="22" t="s">
        <v>77</v>
      </c>
      <c r="D1887" s="22" t="s">
        <v>2185</v>
      </c>
      <c r="E1887" s="22" t="s">
        <v>65</v>
      </c>
      <c r="F1887" s="22" t="s">
        <v>66</v>
      </c>
      <c r="G1887" s="9">
        <v>16</v>
      </c>
      <c r="H1887" s="22" t="s">
        <v>15</v>
      </c>
      <c r="I1887" s="28">
        <v>78.260000000000005</v>
      </c>
      <c r="J1887" s="28">
        <v>1252.1600000000001</v>
      </c>
      <c r="K1887" s="40"/>
      <c r="L1887" s="40"/>
    </row>
    <row r="1888" spans="1:12">
      <c r="A1888" s="6">
        <v>45382</v>
      </c>
      <c r="B1888" s="22" t="s">
        <v>62</v>
      </c>
      <c r="C1888" s="22" t="s">
        <v>77</v>
      </c>
      <c r="D1888" s="22" t="s">
        <v>2186</v>
      </c>
      <c r="E1888" s="22" t="s">
        <v>65</v>
      </c>
      <c r="F1888" s="22" t="s">
        <v>66</v>
      </c>
      <c r="G1888" s="9">
        <v>14</v>
      </c>
      <c r="H1888" s="22" t="s">
        <v>15</v>
      </c>
      <c r="I1888" s="28">
        <v>78.260000000000005</v>
      </c>
      <c r="J1888" s="28">
        <v>1095.6400000000001</v>
      </c>
      <c r="K1888" s="40"/>
      <c r="L1888" s="40"/>
    </row>
    <row r="1889" spans="1:12">
      <c r="A1889" s="17">
        <v>45382</v>
      </c>
      <c r="B1889" s="22" t="s">
        <v>62</v>
      </c>
      <c r="C1889" s="22" t="s">
        <v>460</v>
      </c>
      <c r="D1889" s="22" t="s">
        <v>2187</v>
      </c>
      <c r="E1889" s="22" t="s">
        <v>65</v>
      </c>
      <c r="F1889" s="22" t="s">
        <v>72</v>
      </c>
      <c r="G1889" s="9">
        <v>86</v>
      </c>
      <c r="H1889" s="22" t="s">
        <v>15</v>
      </c>
      <c r="I1889" s="28">
        <v>79.260000000000005</v>
      </c>
      <c r="J1889" s="28">
        <v>6816.36</v>
      </c>
      <c r="K1889" s="40"/>
      <c r="L1889" s="40"/>
    </row>
    <row r="1890" spans="1:12">
      <c r="A1890" s="17">
        <v>45382</v>
      </c>
      <c r="B1890" s="22" t="s">
        <v>62</v>
      </c>
      <c r="C1890" s="22" t="s">
        <v>460</v>
      </c>
      <c r="D1890" s="22" t="s">
        <v>2188</v>
      </c>
      <c r="E1890" s="22" t="s">
        <v>65</v>
      </c>
      <c r="F1890" s="22" t="s">
        <v>72</v>
      </c>
      <c r="G1890" s="9">
        <v>90</v>
      </c>
      <c r="H1890" s="22" t="s">
        <v>15</v>
      </c>
      <c r="I1890" s="28">
        <v>79.260000000000005</v>
      </c>
      <c r="J1890" s="28">
        <v>7133.4</v>
      </c>
      <c r="K1890" s="40"/>
      <c r="L1890" s="40"/>
    </row>
    <row r="1891" spans="1:12">
      <c r="A1891" s="17">
        <v>45382</v>
      </c>
      <c r="B1891" s="22" t="s">
        <v>62</v>
      </c>
      <c r="C1891" s="22" t="s">
        <v>460</v>
      </c>
      <c r="D1891" s="22" t="s">
        <v>2189</v>
      </c>
      <c r="E1891" s="22" t="s">
        <v>65</v>
      </c>
      <c r="F1891" s="22" t="s">
        <v>72</v>
      </c>
      <c r="G1891" s="9">
        <v>143</v>
      </c>
      <c r="H1891" s="22" t="s">
        <v>15</v>
      </c>
      <c r="I1891" s="28">
        <v>79.260000000000005</v>
      </c>
      <c r="J1891" s="28">
        <v>11334.18</v>
      </c>
      <c r="K1891" s="40"/>
      <c r="L1891" s="40"/>
    </row>
    <row r="1892" spans="1:12">
      <c r="A1892" s="17">
        <v>45382</v>
      </c>
      <c r="B1892" s="22" t="s">
        <v>62</v>
      </c>
      <c r="C1892" s="22" t="s">
        <v>460</v>
      </c>
      <c r="D1892" s="22" t="s">
        <v>2190</v>
      </c>
      <c r="E1892" s="22" t="s">
        <v>65</v>
      </c>
      <c r="F1892" s="22" t="s">
        <v>72</v>
      </c>
      <c r="G1892" s="9">
        <v>161</v>
      </c>
      <c r="H1892" s="22" t="s">
        <v>15</v>
      </c>
      <c r="I1892" s="28">
        <v>79.260000000000005</v>
      </c>
      <c r="J1892" s="28">
        <v>12760.86</v>
      </c>
      <c r="K1892" s="40"/>
      <c r="L1892" s="40"/>
    </row>
    <row r="1893" spans="1:12">
      <c r="A1893" s="6">
        <v>45382</v>
      </c>
      <c r="B1893" s="22" t="s">
        <v>62</v>
      </c>
      <c r="C1893" s="22" t="s">
        <v>460</v>
      </c>
      <c r="D1893" s="22" t="s">
        <v>2191</v>
      </c>
      <c r="E1893" s="22" t="s">
        <v>65</v>
      </c>
      <c r="F1893" s="22" t="s">
        <v>72</v>
      </c>
      <c r="G1893" s="9">
        <v>96</v>
      </c>
      <c r="H1893" s="22" t="s">
        <v>15</v>
      </c>
      <c r="I1893" s="28">
        <v>79.260000000000005</v>
      </c>
      <c r="J1893" s="28">
        <v>7608.96</v>
      </c>
      <c r="K1893" s="40"/>
      <c r="L1893" s="40"/>
    </row>
    <row r="1894" spans="1:12">
      <c r="A1894" s="17">
        <v>45382</v>
      </c>
      <c r="B1894" s="22" t="s">
        <v>62</v>
      </c>
      <c r="C1894" s="22" t="s">
        <v>460</v>
      </c>
      <c r="D1894" s="22" t="s">
        <v>2192</v>
      </c>
      <c r="E1894" s="22" t="s">
        <v>65</v>
      </c>
      <c r="F1894" s="22" t="s">
        <v>72</v>
      </c>
      <c r="G1894" s="9">
        <v>201</v>
      </c>
      <c r="H1894" s="22" t="s">
        <v>15</v>
      </c>
      <c r="I1894" s="28">
        <v>79.260000000000005</v>
      </c>
      <c r="J1894" s="28">
        <v>15931.26</v>
      </c>
      <c r="K1894" s="40"/>
      <c r="L1894" s="40"/>
    </row>
    <row r="1895" spans="1:12">
      <c r="A1895" s="17">
        <v>45382</v>
      </c>
      <c r="B1895" s="22" t="s">
        <v>62</v>
      </c>
      <c r="C1895" s="22" t="s">
        <v>460</v>
      </c>
      <c r="D1895" s="22" t="s">
        <v>2193</v>
      </c>
      <c r="E1895" s="22" t="s">
        <v>65</v>
      </c>
      <c r="F1895" s="22" t="s">
        <v>72</v>
      </c>
      <c r="G1895" s="9">
        <v>220</v>
      </c>
      <c r="H1895" s="22" t="s">
        <v>15</v>
      </c>
      <c r="I1895" s="28">
        <v>79.260000000000005</v>
      </c>
      <c r="J1895" s="28">
        <v>17437.2</v>
      </c>
      <c r="K1895" s="40"/>
      <c r="L1895" s="40"/>
    </row>
    <row r="1896" spans="1:12">
      <c r="A1896" s="17">
        <v>45382</v>
      </c>
      <c r="B1896" s="22" t="s">
        <v>62</v>
      </c>
      <c r="C1896" s="22" t="s">
        <v>460</v>
      </c>
      <c r="D1896" s="22" t="s">
        <v>2194</v>
      </c>
      <c r="E1896" s="22" t="s">
        <v>65</v>
      </c>
      <c r="F1896" s="22" t="s">
        <v>72</v>
      </c>
      <c r="G1896" s="9">
        <v>258</v>
      </c>
      <c r="H1896" s="22" t="s">
        <v>15</v>
      </c>
      <c r="I1896" s="28">
        <v>79.260000000000005</v>
      </c>
      <c r="J1896" s="28">
        <v>20449.080000000002</v>
      </c>
      <c r="K1896" s="40"/>
      <c r="L1896" s="40"/>
    </row>
    <row r="1897" spans="1:12">
      <c r="A1897" s="17">
        <v>45382</v>
      </c>
      <c r="B1897" s="22" t="s">
        <v>62</v>
      </c>
      <c r="C1897" s="22" t="s">
        <v>460</v>
      </c>
      <c r="D1897" s="22" t="s">
        <v>2195</v>
      </c>
      <c r="E1897" s="22" t="s">
        <v>65</v>
      </c>
      <c r="F1897" s="22" t="s">
        <v>72</v>
      </c>
      <c r="G1897" s="9">
        <v>89</v>
      </c>
      <c r="H1897" s="22" t="s">
        <v>15</v>
      </c>
      <c r="I1897" s="28">
        <v>79.260000000000005</v>
      </c>
      <c r="J1897" s="28">
        <v>7054.14</v>
      </c>
      <c r="K1897" s="40"/>
      <c r="L1897" s="40"/>
    </row>
    <row r="1898" spans="1:12">
      <c r="A1898" s="6">
        <v>45382</v>
      </c>
      <c r="B1898" s="22" t="s">
        <v>62</v>
      </c>
      <c r="C1898" s="22" t="s">
        <v>82</v>
      </c>
      <c r="D1898" s="22" t="s">
        <v>2196</v>
      </c>
      <c r="E1898" s="22" t="s">
        <v>65</v>
      </c>
      <c r="F1898" s="22" t="s">
        <v>75</v>
      </c>
      <c r="G1898" s="9">
        <v>96</v>
      </c>
      <c r="H1898" s="22" t="s">
        <v>15</v>
      </c>
      <c r="I1898" s="28">
        <v>42.21</v>
      </c>
      <c r="J1898" s="28">
        <v>4052.16</v>
      </c>
      <c r="K1898" s="40"/>
      <c r="L1898" s="40"/>
    </row>
    <row r="1899" spans="1:12">
      <c r="A1899" s="6">
        <v>45382</v>
      </c>
      <c r="B1899" s="22" t="s">
        <v>62</v>
      </c>
      <c r="C1899" s="22" t="s">
        <v>84</v>
      </c>
      <c r="D1899" s="22" t="s">
        <v>2197</v>
      </c>
      <c r="E1899" s="22" t="s">
        <v>65</v>
      </c>
      <c r="F1899" s="22" t="s">
        <v>75</v>
      </c>
      <c r="G1899" s="9">
        <v>19</v>
      </c>
      <c r="H1899" s="22" t="s">
        <v>15</v>
      </c>
      <c r="I1899" s="28">
        <v>42.21</v>
      </c>
      <c r="J1899" s="28">
        <v>801.99</v>
      </c>
      <c r="K1899" s="40"/>
      <c r="L1899" s="40"/>
    </row>
    <row r="1900" spans="1:12">
      <c r="A1900" s="17">
        <v>45382</v>
      </c>
      <c r="B1900" s="22" t="s">
        <v>62</v>
      </c>
      <c r="C1900" s="22" t="s">
        <v>84</v>
      </c>
      <c r="D1900" s="22" t="s">
        <v>2198</v>
      </c>
      <c r="E1900" s="22" t="s">
        <v>65</v>
      </c>
      <c r="F1900" s="22" t="s">
        <v>75</v>
      </c>
      <c r="G1900" s="9">
        <v>60</v>
      </c>
      <c r="H1900" s="22" t="s">
        <v>15</v>
      </c>
      <c r="I1900" s="28">
        <v>42.21</v>
      </c>
      <c r="J1900" s="28">
        <v>2532.6</v>
      </c>
      <c r="K1900" s="40"/>
      <c r="L1900" s="40"/>
    </row>
    <row r="1901" spans="1:12">
      <c r="A1901" s="17">
        <v>45382</v>
      </c>
      <c r="B1901" s="22" t="s">
        <v>62</v>
      </c>
      <c r="C1901" s="22" t="s">
        <v>84</v>
      </c>
      <c r="D1901" s="22" t="s">
        <v>2199</v>
      </c>
      <c r="E1901" s="22" t="s">
        <v>65</v>
      </c>
      <c r="F1901" s="22" t="s">
        <v>75</v>
      </c>
      <c r="G1901" s="9">
        <v>324</v>
      </c>
      <c r="H1901" s="22" t="s">
        <v>15</v>
      </c>
      <c r="I1901" s="28">
        <v>42.21</v>
      </c>
      <c r="J1901" s="28">
        <v>13676.04</v>
      </c>
      <c r="K1901" s="40"/>
      <c r="L1901" s="40"/>
    </row>
    <row r="1902" spans="1:12">
      <c r="A1902" s="17">
        <v>45382</v>
      </c>
      <c r="B1902" s="22" t="s">
        <v>62</v>
      </c>
      <c r="C1902" s="22" t="s">
        <v>84</v>
      </c>
      <c r="D1902" s="22" t="s">
        <v>2200</v>
      </c>
      <c r="E1902" s="22" t="s">
        <v>65</v>
      </c>
      <c r="F1902" s="22" t="s">
        <v>75</v>
      </c>
      <c r="G1902" s="9">
        <v>288</v>
      </c>
      <c r="H1902" s="22" t="s">
        <v>15</v>
      </c>
      <c r="I1902" s="28">
        <v>42.21</v>
      </c>
      <c r="J1902" s="28">
        <v>12156.48</v>
      </c>
      <c r="K1902" s="40"/>
      <c r="L1902" s="40"/>
    </row>
    <row r="1903" spans="1:12">
      <c r="A1903" s="17">
        <v>45382</v>
      </c>
      <c r="B1903" s="22" t="s">
        <v>62</v>
      </c>
      <c r="C1903" s="22" t="s">
        <v>90</v>
      </c>
      <c r="D1903" s="22" t="s">
        <v>2201</v>
      </c>
      <c r="E1903" s="22" t="s">
        <v>65</v>
      </c>
      <c r="F1903" s="22" t="s">
        <v>92</v>
      </c>
      <c r="G1903" s="9">
        <v>69</v>
      </c>
      <c r="H1903" s="22" t="s">
        <v>15</v>
      </c>
      <c r="I1903" s="28">
        <v>42.21</v>
      </c>
      <c r="J1903" s="28">
        <v>2912.49</v>
      </c>
      <c r="K1903" s="40"/>
      <c r="L1903" s="40"/>
    </row>
    <row r="1904" spans="1:12">
      <c r="A1904" s="17">
        <v>45382</v>
      </c>
      <c r="B1904" s="22" t="s">
        <v>62</v>
      </c>
      <c r="C1904" s="22" t="s">
        <v>90</v>
      </c>
      <c r="D1904" s="22" t="s">
        <v>2202</v>
      </c>
      <c r="E1904" s="22" t="s">
        <v>65</v>
      </c>
      <c r="F1904" s="22" t="s">
        <v>92</v>
      </c>
      <c r="G1904" s="9">
        <v>27</v>
      </c>
      <c r="H1904" s="22" t="s">
        <v>15</v>
      </c>
      <c r="I1904" s="28">
        <v>42.21</v>
      </c>
      <c r="J1904" s="28">
        <v>1139.67</v>
      </c>
      <c r="K1904" s="40"/>
      <c r="L1904" s="40"/>
    </row>
    <row r="1905" spans="1:12">
      <c r="A1905" s="17">
        <v>45382</v>
      </c>
      <c r="B1905" s="22" t="s">
        <v>62</v>
      </c>
      <c r="C1905" s="22" t="s">
        <v>90</v>
      </c>
      <c r="D1905" s="22" t="s">
        <v>2203</v>
      </c>
      <c r="E1905" s="22" t="s">
        <v>65</v>
      </c>
      <c r="F1905" s="22" t="s">
        <v>92</v>
      </c>
      <c r="G1905" s="9">
        <v>481</v>
      </c>
      <c r="H1905" s="22" t="s">
        <v>15</v>
      </c>
      <c r="I1905" s="28">
        <v>42.21</v>
      </c>
      <c r="J1905" s="28">
        <v>20303.009999999998</v>
      </c>
      <c r="K1905" s="40"/>
      <c r="L1905" s="40"/>
    </row>
    <row r="1906" spans="1:12">
      <c r="A1906" s="17">
        <v>45382</v>
      </c>
      <c r="B1906" s="22" t="s">
        <v>62</v>
      </c>
      <c r="C1906" s="22" t="s">
        <v>90</v>
      </c>
      <c r="D1906" s="22" t="s">
        <v>2204</v>
      </c>
      <c r="E1906" s="22" t="s">
        <v>65</v>
      </c>
      <c r="F1906" s="22" t="s">
        <v>92</v>
      </c>
      <c r="G1906" s="9">
        <v>474</v>
      </c>
      <c r="H1906" s="22" t="s">
        <v>15</v>
      </c>
      <c r="I1906" s="28">
        <v>42.21</v>
      </c>
      <c r="J1906" s="28">
        <v>20007.54</v>
      </c>
      <c r="K1906" s="40"/>
      <c r="L1906" s="40"/>
    </row>
    <row r="1907" spans="1:12">
      <c r="A1907" s="17">
        <v>45382</v>
      </c>
      <c r="B1907" s="22" t="s">
        <v>62</v>
      </c>
      <c r="C1907" s="22" t="s">
        <v>90</v>
      </c>
      <c r="D1907" s="22" t="s">
        <v>2205</v>
      </c>
      <c r="E1907" s="22" t="s">
        <v>65</v>
      </c>
      <c r="F1907" s="22" t="s">
        <v>92</v>
      </c>
      <c r="G1907" s="9">
        <v>97</v>
      </c>
      <c r="H1907" s="22" t="s">
        <v>15</v>
      </c>
      <c r="I1907" s="28">
        <v>42.21</v>
      </c>
      <c r="J1907" s="28">
        <v>4094.37</v>
      </c>
      <c r="K1907" s="40"/>
      <c r="L1907" s="40"/>
    </row>
    <row r="1908" spans="1:12">
      <c r="A1908" s="6">
        <v>45382</v>
      </c>
      <c r="B1908" s="22" t="s">
        <v>62</v>
      </c>
      <c r="C1908" s="22" t="s">
        <v>90</v>
      </c>
      <c r="D1908" s="22" t="s">
        <v>2206</v>
      </c>
      <c r="E1908" s="22" t="s">
        <v>65</v>
      </c>
      <c r="F1908" s="22" t="s">
        <v>92</v>
      </c>
      <c r="G1908" s="9">
        <v>140</v>
      </c>
      <c r="H1908" s="22" t="s">
        <v>15</v>
      </c>
      <c r="I1908" s="28">
        <v>42.21</v>
      </c>
      <c r="J1908" s="28">
        <v>5909.4</v>
      </c>
      <c r="K1908" s="40"/>
      <c r="L1908" s="40"/>
    </row>
    <row r="1909" spans="1:12">
      <c r="A1909" s="6">
        <v>45382</v>
      </c>
      <c r="B1909" s="22" t="s">
        <v>62</v>
      </c>
      <c r="C1909" s="22" t="s">
        <v>90</v>
      </c>
      <c r="D1909" s="22" t="s">
        <v>2207</v>
      </c>
      <c r="E1909" s="22" t="s">
        <v>65</v>
      </c>
      <c r="F1909" s="22" t="s">
        <v>92</v>
      </c>
      <c r="G1909" s="9">
        <v>20</v>
      </c>
      <c r="H1909" s="22" t="s">
        <v>15</v>
      </c>
      <c r="I1909" s="28">
        <v>42.21</v>
      </c>
      <c r="J1909" s="28">
        <v>844.2</v>
      </c>
      <c r="K1909" s="40"/>
      <c r="L1909" s="40"/>
    </row>
    <row r="1910" spans="1:12">
      <c r="A1910" s="17">
        <v>45382</v>
      </c>
      <c r="B1910" s="22" t="s">
        <v>62</v>
      </c>
      <c r="C1910" s="22" t="s">
        <v>99</v>
      </c>
      <c r="D1910" s="22" t="s">
        <v>2208</v>
      </c>
      <c r="E1910" s="22" t="s">
        <v>65</v>
      </c>
      <c r="F1910" s="22" t="s">
        <v>75</v>
      </c>
      <c r="G1910" s="9">
        <v>96</v>
      </c>
      <c r="H1910" s="22" t="s">
        <v>15</v>
      </c>
      <c r="I1910" s="28">
        <v>42.21</v>
      </c>
      <c r="J1910" s="28">
        <v>4052.16</v>
      </c>
      <c r="K1910" s="40"/>
      <c r="L1910" s="40"/>
    </row>
    <row r="1911" spans="1:12">
      <c r="A1911" s="17">
        <v>45382</v>
      </c>
      <c r="B1911" s="22" t="s">
        <v>62</v>
      </c>
      <c r="C1911" s="22" t="s">
        <v>99</v>
      </c>
      <c r="D1911" s="22" t="s">
        <v>2209</v>
      </c>
      <c r="E1911" s="22" t="s">
        <v>65</v>
      </c>
      <c r="F1911" s="22" t="s">
        <v>75</v>
      </c>
      <c r="G1911" s="9">
        <v>96</v>
      </c>
      <c r="H1911" s="22" t="s">
        <v>15</v>
      </c>
      <c r="I1911" s="28">
        <v>42.21</v>
      </c>
      <c r="J1911" s="28">
        <v>4052.16</v>
      </c>
      <c r="K1911" s="40"/>
      <c r="L1911" s="40"/>
    </row>
    <row r="1912" spans="1:12">
      <c r="A1912" s="17">
        <v>45382</v>
      </c>
      <c r="B1912" s="22" t="s">
        <v>62</v>
      </c>
      <c r="C1912" s="22" t="s">
        <v>99</v>
      </c>
      <c r="D1912" s="22" t="s">
        <v>2210</v>
      </c>
      <c r="E1912" s="22" t="s">
        <v>65</v>
      </c>
      <c r="F1912" s="22" t="s">
        <v>75</v>
      </c>
      <c r="G1912" s="9">
        <v>95</v>
      </c>
      <c r="H1912" s="22" t="s">
        <v>15</v>
      </c>
      <c r="I1912" s="28">
        <v>42.21</v>
      </c>
      <c r="J1912" s="28">
        <v>4009.95</v>
      </c>
      <c r="K1912" s="40"/>
      <c r="L1912" s="40"/>
    </row>
    <row r="1913" spans="1:12">
      <c r="A1913" s="17">
        <v>45382</v>
      </c>
      <c r="B1913" s="22" t="s">
        <v>10</v>
      </c>
      <c r="C1913" s="22" t="s">
        <v>99</v>
      </c>
      <c r="D1913" s="22" t="s">
        <v>2211</v>
      </c>
      <c r="E1913" s="22" t="s">
        <v>65</v>
      </c>
      <c r="F1913" s="22" t="s">
        <v>75</v>
      </c>
      <c r="G1913" s="9">
        <v>96</v>
      </c>
      <c r="H1913" s="22" t="s">
        <v>15</v>
      </c>
      <c r="I1913" s="28">
        <v>42.21</v>
      </c>
      <c r="J1913" s="28">
        <v>4052.16</v>
      </c>
      <c r="K1913" s="40"/>
      <c r="L1913" s="40"/>
    </row>
    <row r="1914" spans="1:12">
      <c r="A1914" s="17">
        <v>45382</v>
      </c>
      <c r="B1914" s="22" t="s">
        <v>62</v>
      </c>
      <c r="C1914" s="22" t="s">
        <v>99</v>
      </c>
      <c r="D1914" s="22" t="s">
        <v>2212</v>
      </c>
      <c r="E1914" s="22" t="s">
        <v>65</v>
      </c>
      <c r="F1914" s="22" t="s">
        <v>75</v>
      </c>
      <c r="G1914" s="9">
        <v>184</v>
      </c>
      <c r="H1914" s="22" t="s">
        <v>15</v>
      </c>
      <c r="I1914" s="28">
        <v>42.21</v>
      </c>
      <c r="J1914" s="28">
        <v>7766.64</v>
      </c>
      <c r="K1914" s="40"/>
      <c r="L1914" s="40"/>
    </row>
    <row r="1915" spans="1:12">
      <c r="A1915" s="17">
        <v>45382</v>
      </c>
      <c r="B1915" s="22" t="s">
        <v>62</v>
      </c>
      <c r="C1915" s="22" t="s">
        <v>99</v>
      </c>
      <c r="D1915" s="22" t="s">
        <v>2213</v>
      </c>
      <c r="E1915" s="22" t="s">
        <v>65</v>
      </c>
      <c r="F1915" s="22" t="s">
        <v>75</v>
      </c>
      <c r="G1915" s="9">
        <v>246</v>
      </c>
      <c r="H1915" s="22" t="s">
        <v>15</v>
      </c>
      <c r="I1915" s="28">
        <v>42.21</v>
      </c>
      <c r="J1915" s="28">
        <v>10383.66</v>
      </c>
      <c r="K1915" s="40"/>
      <c r="L1915" s="40"/>
    </row>
    <row r="1916" spans="1:12">
      <c r="A1916" s="17">
        <v>45382</v>
      </c>
      <c r="B1916" s="22" t="s">
        <v>62</v>
      </c>
      <c r="C1916" s="22" t="s">
        <v>99</v>
      </c>
      <c r="D1916" s="22" t="s">
        <v>2214</v>
      </c>
      <c r="E1916" s="22" t="s">
        <v>65</v>
      </c>
      <c r="F1916" s="22" t="s">
        <v>75</v>
      </c>
      <c r="G1916" s="9">
        <v>186</v>
      </c>
      <c r="H1916" s="22" t="s">
        <v>15</v>
      </c>
      <c r="I1916" s="28">
        <v>42.21</v>
      </c>
      <c r="J1916" s="28">
        <v>7851.06</v>
      </c>
      <c r="K1916" s="40"/>
      <c r="L1916" s="40"/>
    </row>
    <row r="1917" spans="1:12">
      <c r="A1917" s="17">
        <v>45382</v>
      </c>
      <c r="B1917" s="22" t="s">
        <v>62</v>
      </c>
      <c r="C1917" s="22" t="s">
        <v>99</v>
      </c>
      <c r="D1917" s="22" t="s">
        <v>2215</v>
      </c>
      <c r="E1917" s="22" t="s">
        <v>65</v>
      </c>
      <c r="F1917" s="22" t="s">
        <v>75</v>
      </c>
      <c r="G1917" s="9">
        <v>5</v>
      </c>
      <c r="H1917" s="22" t="s">
        <v>15</v>
      </c>
      <c r="I1917" s="28">
        <v>42.21</v>
      </c>
      <c r="J1917" s="28">
        <v>211.05</v>
      </c>
      <c r="K1917" s="40"/>
      <c r="L1917" s="40"/>
    </row>
    <row r="1918" spans="1:12">
      <c r="A1918" s="17">
        <v>45382</v>
      </c>
      <c r="B1918" s="22" t="s">
        <v>62</v>
      </c>
      <c r="C1918" s="22" t="s">
        <v>107</v>
      </c>
      <c r="D1918" s="22" t="s">
        <v>2216</v>
      </c>
      <c r="E1918" s="22" t="s">
        <v>65</v>
      </c>
      <c r="F1918" s="22" t="s">
        <v>75</v>
      </c>
      <c r="G1918" s="9">
        <v>88</v>
      </c>
      <c r="H1918" s="22" t="s">
        <v>15</v>
      </c>
      <c r="I1918" s="28">
        <v>42.21</v>
      </c>
      <c r="J1918" s="28">
        <v>3714.48</v>
      </c>
      <c r="K1918" s="40"/>
      <c r="L1918" s="40"/>
    </row>
    <row r="1919" spans="1:12">
      <c r="A1919" s="6">
        <v>45382</v>
      </c>
      <c r="B1919" s="22" t="s">
        <v>62</v>
      </c>
      <c r="C1919" s="22" t="s">
        <v>107</v>
      </c>
      <c r="D1919" s="22" t="s">
        <v>2217</v>
      </c>
      <c r="E1919" s="22" t="s">
        <v>65</v>
      </c>
      <c r="F1919" s="22" t="s">
        <v>75</v>
      </c>
      <c r="G1919" s="9">
        <v>104</v>
      </c>
      <c r="H1919" s="22" t="s">
        <v>15</v>
      </c>
      <c r="I1919" s="28">
        <v>42.21</v>
      </c>
      <c r="J1919" s="28">
        <v>4389.84</v>
      </c>
      <c r="K1919" s="40"/>
      <c r="L1919" s="40"/>
    </row>
    <row r="1920" spans="1:12">
      <c r="A1920" s="6">
        <v>45382</v>
      </c>
      <c r="B1920" s="22" t="s">
        <v>62</v>
      </c>
      <c r="C1920" s="22" t="s">
        <v>107</v>
      </c>
      <c r="D1920" s="22" t="s">
        <v>2218</v>
      </c>
      <c r="E1920" s="22" t="s">
        <v>65</v>
      </c>
      <c r="F1920" s="22" t="s">
        <v>75</v>
      </c>
      <c r="G1920" s="9">
        <v>191</v>
      </c>
      <c r="H1920" s="22" t="s">
        <v>15</v>
      </c>
      <c r="I1920" s="28">
        <v>42.21</v>
      </c>
      <c r="J1920" s="28">
        <v>8062.11</v>
      </c>
      <c r="K1920" s="40"/>
      <c r="L1920" s="40"/>
    </row>
    <row r="1921" spans="1:12">
      <c r="A1921" s="6">
        <v>45382</v>
      </c>
      <c r="B1921" s="22" t="s">
        <v>62</v>
      </c>
      <c r="C1921" s="22" t="s">
        <v>107</v>
      </c>
      <c r="D1921" s="22" t="s">
        <v>2219</v>
      </c>
      <c r="E1921" s="22" t="s">
        <v>65</v>
      </c>
      <c r="F1921" s="22" t="s">
        <v>75</v>
      </c>
      <c r="G1921" s="9">
        <v>192</v>
      </c>
      <c r="H1921" s="22" t="s">
        <v>15</v>
      </c>
      <c r="I1921" s="28">
        <v>42.21</v>
      </c>
      <c r="J1921" s="28">
        <v>8104.32</v>
      </c>
      <c r="K1921" s="40"/>
      <c r="L1921" s="40"/>
    </row>
    <row r="1922" spans="1:12">
      <c r="A1922" s="6">
        <v>45382</v>
      </c>
      <c r="B1922" s="22" t="s">
        <v>62</v>
      </c>
      <c r="C1922" s="22" t="s">
        <v>107</v>
      </c>
      <c r="D1922" s="22" t="s">
        <v>2220</v>
      </c>
      <c r="E1922" s="22" t="s">
        <v>65</v>
      </c>
      <c r="F1922" s="22" t="s">
        <v>75</v>
      </c>
      <c r="G1922" s="9">
        <v>62</v>
      </c>
      <c r="H1922" s="22" t="s">
        <v>15</v>
      </c>
      <c r="I1922" s="28">
        <v>42.21</v>
      </c>
      <c r="J1922" s="28">
        <v>2617.02</v>
      </c>
      <c r="K1922" s="40"/>
      <c r="L1922" s="40"/>
    </row>
    <row r="1923" spans="1:12">
      <c r="A1923" s="6">
        <v>45382</v>
      </c>
      <c r="B1923" s="22" t="s">
        <v>62</v>
      </c>
      <c r="C1923" s="22" t="s">
        <v>107</v>
      </c>
      <c r="D1923" s="22" t="s">
        <v>2221</v>
      </c>
      <c r="E1923" s="22" t="s">
        <v>65</v>
      </c>
      <c r="F1923" s="22" t="s">
        <v>75</v>
      </c>
      <c r="G1923" s="9">
        <v>58</v>
      </c>
      <c r="H1923" s="22" t="s">
        <v>15</v>
      </c>
      <c r="I1923" s="28">
        <v>42.21</v>
      </c>
      <c r="J1923" s="28">
        <v>2448.1799999999998</v>
      </c>
      <c r="K1923" s="40"/>
      <c r="L1923" s="40"/>
    </row>
    <row r="1924" spans="1:12">
      <c r="A1924" s="17">
        <v>45382</v>
      </c>
      <c r="B1924" s="22" t="s">
        <v>62</v>
      </c>
      <c r="C1924" s="22" t="s">
        <v>107</v>
      </c>
      <c r="D1924" s="22" t="s">
        <v>2222</v>
      </c>
      <c r="E1924" s="22" t="s">
        <v>65</v>
      </c>
      <c r="F1924" s="22" t="s">
        <v>75</v>
      </c>
      <c r="G1924" s="9">
        <v>73</v>
      </c>
      <c r="H1924" s="22" t="s">
        <v>15</v>
      </c>
      <c r="I1924" s="28">
        <v>42.21</v>
      </c>
      <c r="J1924" s="28">
        <v>3081.33</v>
      </c>
      <c r="K1924" s="40"/>
      <c r="L1924" s="40"/>
    </row>
    <row r="1925" spans="1:12">
      <c r="A1925" s="17">
        <v>45382</v>
      </c>
      <c r="B1925" s="22" t="s">
        <v>10</v>
      </c>
      <c r="C1925" s="22" t="s">
        <v>107</v>
      </c>
      <c r="D1925" s="22" t="s">
        <v>2223</v>
      </c>
      <c r="E1925" s="22" t="s">
        <v>65</v>
      </c>
      <c r="F1925" s="22" t="s">
        <v>75</v>
      </c>
      <c r="G1925" s="9">
        <v>96</v>
      </c>
      <c r="H1925" s="22" t="s">
        <v>15</v>
      </c>
      <c r="I1925" s="28">
        <v>42.21</v>
      </c>
      <c r="J1925" s="28">
        <v>4052.16</v>
      </c>
      <c r="K1925" s="40"/>
      <c r="L1925" s="40"/>
    </row>
    <row r="1926" spans="1:12">
      <c r="A1926" s="17">
        <v>45382</v>
      </c>
      <c r="B1926" s="22" t="s">
        <v>62</v>
      </c>
      <c r="C1926" s="22" t="s">
        <v>107</v>
      </c>
      <c r="D1926" s="22" t="s">
        <v>2224</v>
      </c>
      <c r="E1926" s="22" t="s">
        <v>65</v>
      </c>
      <c r="F1926" s="22" t="s">
        <v>75</v>
      </c>
      <c r="G1926" s="9">
        <v>64</v>
      </c>
      <c r="H1926" s="22" t="s">
        <v>15</v>
      </c>
      <c r="I1926" s="28">
        <v>42.21</v>
      </c>
      <c r="J1926" s="28">
        <v>2701.44</v>
      </c>
      <c r="K1926" s="40"/>
      <c r="L1926" s="40"/>
    </row>
    <row r="1927" spans="1:12">
      <c r="A1927" s="17">
        <v>45382</v>
      </c>
      <c r="B1927" s="22" t="s">
        <v>62</v>
      </c>
      <c r="C1927" s="22" t="s">
        <v>107</v>
      </c>
      <c r="D1927" s="22" t="s">
        <v>2225</v>
      </c>
      <c r="E1927" s="22" t="s">
        <v>65</v>
      </c>
      <c r="F1927" s="22" t="s">
        <v>75</v>
      </c>
      <c r="G1927" s="9">
        <v>95</v>
      </c>
      <c r="H1927" s="22" t="s">
        <v>15</v>
      </c>
      <c r="I1927" s="28">
        <v>42.21</v>
      </c>
      <c r="J1927" s="28">
        <v>4009.95</v>
      </c>
      <c r="K1927" s="40"/>
      <c r="L1927" s="40"/>
    </row>
    <row r="1928" spans="1:12">
      <c r="A1928" s="17">
        <v>45382</v>
      </c>
      <c r="B1928" s="22" t="s">
        <v>62</v>
      </c>
      <c r="C1928" s="22" t="s">
        <v>121</v>
      </c>
      <c r="D1928" s="22" t="s">
        <v>2226</v>
      </c>
      <c r="E1928" s="22" t="s">
        <v>58</v>
      </c>
      <c r="F1928" s="22" t="s">
        <v>58</v>
      </c>
      <c r="G1928" s="9">
        <v>10</v>
      </c>
      <c r="H1928" s="22" t="s">
        <v>15</v>
      </c>
      <c r="I1928" s="28">
        <v>3.16</v>
      </c>
      <c r="J1928" s="28">
        <v>31.64</v>
      </c>
      <c r="K1928" s="40"/>
      <c r="L1928" s="40"/>
    </row>
    <row r="1929" spans="1:12">
      <c r="A1929" s="17">
        <v>45382</v>
      </c>
      <c r="B1929" s="22" t="s">
        <v>62</v>
      </c>
      <c r="C1929" s="22" t="s">
        <v>125</v>
      </c>
      <c r="D1929" s="22" t="s">
        <v>2227</v>
      </c>
      <c r="E1929" s="22" t="s">
        <v>58</v>
      </c>
      <c r="F1929" s="22" t="s">
        <v>58</v>
      </c>
      <c r="G1929" s="9">
        <v>10</v>
      </c>
      <c r="H1929" s="22" t="s">
        <v>15</v>
      </c>
      <c r="I1929" s="28">
        <v>1.1200000000000001</v>
      </c>
      <c r="J1929" s="28">
        <v>11.21</v>
      </c>
      <c r="K1929" s="40"/>
      <c r="L1929" s="40"/>
    </row>
    <row r="1930" spans="1:12">
      <c r="A1930" s="17">
        <v>45382</v>
      </c>
      <c r="B1930" s="22" t="s">
        <v>62</v>
      </c>
      <c r="C1930" s="22" t="s">
        <v>127</v>
      </c>
      <c r="D1930" s="22" t="s">
        <v>2228</v>
      </c>
      <c r="E1930" s="22" t="s">
        <v>58</v>
      </c>
      <c r="F1930" s="22" t="s">
        <v>58</v>
      </c>
      <c r="G1930" s="9">
        <v>10</v>
      </c>
      <c r="H1930" s="22" t="s">
        <v>15</v>
      </c>
      <c r="I1930" s="28">
        <v>1.2</v>
      </c>
      <c r="J1930" s="28">
        <v>12</v>
      </c>
      <c r="K1930" s="40"/>
      <c r="L1930" s="40"/>
    </row>
    <row r="1931" spans="1:12">
      <c r="A1931" s="17">
        <v>45382</v>
      </c>
      <c r="B1931" s="22" t="s">
        <v>62</v>
      </c>
      <c r="C1931" s="22" t="s">
        <v>129</v>
      </c>
      <c r="D1931" s="22" t="s">
        <v>2229</v>
      </c>
      <c r="E1931" s="22" t="s">
        <v>65</v>
      </c>
      <c r="F1931" s="22" t="s">
        <v>92</v>
      </c>
      <c r="G1931" s="9">
        <v>5</v>
      </c>
      <c r="H1931" s="22" t="s">
        <v>15</v>
      </c>
      <c r="I1931" s="28">
        <v>42.21</v>
      </c>
      <c r="J1931" s="28">
        <v>211.05</v>
      </c>
      <c r="K1931" s="40"/>
      <c r="L1931" s="40"/>
    </row>
    <row r="1932" spans="1:12">
      <c r="A1932" s="17">
        <v>45382</v>
      </c>
      <c r="B1932" s="22" t="s">
        <v>62</v>
      </c>
      <c r="C1932" s="22" t="s">
        <v>129</v>
      </c>
      <c r="D1932" s="22" t="s">
        <v>2230</v>
      </c>
      <c r="E1932" s="22" t="s">
        <v>65</v>
      </c>
      <c r="F1932" s="22" t="s">
        <v>92</v>
      </c>
      <c r="G1932" s="9">
        <v>573</v>
      </c>
      <c r="H1932" s="22" t="s">
        <v>15</v>
      </c>
      <c r="I1932" s="28">
        <v>42.21</v>
      </c>
      <c r="J1932" s="28">
        <v>24186.33</v>
      </c>
      <c r="K1932" s="40"/>
      <c r="L1932" s="40"/>
    </row>
    <row r="1933" spans="1:12">
      <c r="A1933" s="17">
        <v>45382</v>
      </c>
      <c r="B1933" s="22" t="s">
        <v>62</v>
      </c>
      <c r="C1933" s="22" t="s">
        <v>129</v>
      </c>
      <c r="D1933" s="22" t="s">
        <v>2231</v>
      </c>
      <c r="E1933" s="22" t="s">
        <v>65</v>
      </c>
      <c r="F1933" s="22" t="s">
        <v>92</v>
      </c>
      <c r="G1933" s="9">
        <v>192</v>
      </c>
      <c r="H1933" s="22" t="s">
        <v>15</v>
      </c>
      <c r="I1933" s="28">
        <v>42.21</v>
      </c>
      <c r="J1933" s="28">
        <v>8104.32</v>
      </c>
      <c r="K1933" s="40"/>
      <c r="L1933" s="40"/>
    </row>
    <row r="1934" spans="1:12">
      <c r="A1934" s="17">
        <v>45382</v>
      </c>
      <c r="B1934" s="22" t="s">
        <v>62</v>
      </c>
      <c r="C1934" s="22" t="s">
        <v>129</v>
      </c>
      <c r="D1934" s="22" t="s">
        <v>2232</v>
      </c>
      <c r="E1934" s="22" t="s">
        <v>65</v>
      </c>
      <c r="F1934" s="22" t="s">
        <v>92</v>
      </c>
      <c r="G1934" s="9">
        <v>174</v>
      </c>
      <c r="H1934" s="22" t="s">
        <v>15</v>
      </c>
      <c r="I1934" s="28">
        <v>42.21</v>
      </c>
      <c r="J1934" s="28">
        <v>7344.54</v>
      </c>
      <c r="K1934" s="40"/>
      <c r="L1934" s="40"/>
    </row>
    <row r="1935" spans="1:12">
      <c r="A1935" s="17">
        <v>45382</v>
      </c>
      <c r="B1935" s="22" t="s">
        <v>62</v>
      </c>
      <c r="C1935" s="22" t="s">
        <v>129</v>
      </c>
      <c r="D1935" s="22" t="s">
        <v>2233</v>
      </c>
      <c r="E1935" s="22" t="s">
        <v>65</v>
      </c>
      <c r="F1935" s="22" t="s">
        <v>92</v>
      </c>
      <c r="G1935" s="9">
        <v>17</v>
      </c>
      <c r="H1935" s="22" t="s">
        <v>15</v>
      </c>
      <c r="I1935" s="28">
        <v>42.21</v>
      </c>
      <c r="J1935" s="28">
        <v>717.57</v>
      </c>
      <c r="K1935" s="40"/>
      <c r="L1935" s="40"/>
    </row>
    <row r="1936" spans="1:12">
      <c r="A1936" s="17">
        <v>45382</v>
      </c>
      <c r="B1936" s="22" t="s">
        <v>62</v>
      </c>
      <c r="C1936" s="22" t="s">
        <v>129</v>
      </c>
      <c r="D1936" s="22" t="s">
        <v>2234</v>
      </c>
      <c r="E1936" s="22" t="s">
        <v>65</v>
      </c>
      <c r="F1936" s="22" t="s">
        <v>92</v>
      </c>
      <c r="G1936" s="9">
        <v>96</v>
      </c>
      <c r="H1936" s="22" t="s">
        <v>15</v>
      </c>
      <c r="I1936" s="28">
        <v>42.21</v>
      </c>
      <c r="J1936" s="28">
        <v>4052.16</v>
      </c>
      <c r="K1936" s="40"/>
      <c r="L1936" s="40"/>
    </row>
    <row r="1937" spans="1:12">
      <c r="A1937" s="17">
        <v>45382</v>
      </c>
      <c r="B1937" s="22" t="s">
        <v>62</v>
      </c>
      <c r="C1937" s="22" t="s">
        <v>136</v>
      </c>
      <c r="D1937" s="22" t="s">
        <v>2235</v>
      </c>
      <c r="E1937" s="22" t="s">
        <v>65</v>
      </c>
      <c r="F1937" s="22" t="s">
        <v>75</v>
      </c>
      <c r="G1937" s="9">
        <v>192</v>
      </c>
      <c r="H1937" s="22" t="s">
        <v>15</v>
      </c>
      <c r="I1937" s="28">
        <v>42.21</v>
      </c>
      <c r="J1937" s="28">
        <v>8104.32</v>
      </c>
      <c r="K1937" s="40"/>
      <c r="L1937" s="40"/>
    </row>
    <row r="1938" spans="1:12">
      <c r="A1938" s="17">
        <v>45382</v>
      </c>
      <c r="B1938" s="22" t="s">
        <v>62</v>
      </c>
      <c r="C1938" s="22" t="s">
        <v>136</v>
      </c>
      <c r="D1938" s="22" t="s">
        <v>2236</v>
      </c>
      <c r="E1938" s="22" t="s">
        <v>65</v>
      </c>
      <c r="F1938" s="22" t="s">
        <v>75</v>
      </c>
      <c r="G1938" s="9">
        <v>48</v>
      </c>
      <c r="H1938" s="22" t="s">
        <v>15</v>
      </c>
      <c r="I1938" s="28">
        <v>42.21</v>
      </c>
      <c r="J1938" s="28">
        <v>2026.08</v>
      </c>
      <c r="K1938" s="40"/>
      <c r="L1938" s="40"/>
    </row>
    <row r="1939" spans="1:12">
      <c r="A1939" s="17">
        <v>45382</v>
      </c>
      <c r="B1939" s="22" t="s">
        <v>10</v>
      </c>
      <c r="C1939" s="22" t="s">
        <v>16</v>
      </c>
      <c r="D1939" s="22" t="s">
        <v>2237</v>
      </c>
      <c r="E1939" s="22" t="s">
        <v>18</v>
      </c>
      <c r="F1939" s="22" t="s">
        <v>19</v>
      </c>
      <c r="H1939" s="22" t="s">
        <v>20</v>
      </c>
      <c r="K1939" s="40"/>
      <c r="L1939" s="40"/>
    </row>
    <row r="1940" spans="1:12">
      <c r="A1940" s="17">
        <v>45382</v>
      </c>
      <c r="B1940" s="22" t="s">
        <v>10</v>
      </c>
      <c r="C1940" s="22" t="s">
        <v>16</v>
      </c>
      <c r="D1940" s="22" t="s">
        <v>2238</v>
      </c>
      <c r="E1940" s="22" t="s">
        <v>18</v>
      </c>
      <c r="F1940" s="22" t="s">
        <v>19</v>
      </c>
      <c r="H1940" s="22" t="s">
        <v>20</v>
      </c>
      <c r="K1940" s="40"/>
      <c r="L1940" s="40"/>
    </row>
    <row r="1941" spans="1:12">
      <c r="A1941" s="17">
        <v>45382</v>
      </c>
      <c r="B1941" s="22" t="s">
        <v>10</v>
      </c>
      <c r="C1941" s="22" t="s">
        <v>16</v>
      </c>
      <c r="D1941" s="22" t="s">
        <v>2239</v>
      </c>
      <c r="E1941" s="22" t="s">
        <v>18</v>
      </c>
      <c r="F1941" s="22" t="s">
        <v>19</v>
      </c>
      <c r="H1941" s="22" t="s">
        <v>20</v>
      </c>
      <c r="K1941" s="40"/>
      <c r="L1941" s="40"/>
    </row>
    <row r="1942" spans="1:12">
      <c r="A1942" s="6">
        <v>45382</v>
      </c>
      <c r="B1942" s="22" t="s">
        <v>10</v>
      </c>
      <c r="C1942" s="22" t="s">
        <v>16</v>
      </c>
      <c r="D1942" s="22" t="s">
        <v>2240</v>
      </c>
      <c r="E1942" s="22" t="s">
        <v>18</v>
      </c>
      <c r="F1942" s="22" t="s">
        <v>19</v>
      </c>
      <c r="H1942" s="22" t="s">
        <v>20</v>
      </c>
      <c r="K1942" s="40"/>
      <c r="L1942" s="40"/>
    </row>
    <row r="1943" spans="1:12">
      <c r="A1943" s="6">
        <v>45382</v>
      </c>
      <c r="B1943" s="22" t="s">
        <v>10</v>
      </c>
      <c r="C1943" s="22" t="s">
        <v>16</v>
      </c>
      <c r="D1943" s="22" t="s">
        <v>2241</v>
      </c>
      <c r="E1943" s="22" t="s">
        <v>18</v>
      </c>
      <c r="F1943" s="22" t="s">
        <v>19</v>
      </c>
      <c r="H1943" s="22" t="s">
        <v>20</v>
      </c>
      <c r="K1943" s="40"/>
      <c r="L1943" s="40"/>
    </row>
    <row r="1944" spans="1:12">
      <c r="A1944" s="17">
        <v>45382</v>
      </c>
      <c r="B1944" s="22" t="s">
        <v>10</v>
      </c>
      <c r="C1944" s="22" t="s">
        <v>16</v>
      </c>
      <c r="D1944" s="22" t="s">
        <v>2242</v>
      </c>
      <c r="E1944" s="22" t="s">
        <v>18</v>
      </c>
      <c r="F1944" s="22" t="s">
        <v>19</v>
      </c>
      <c r="H1944" s="22" t="s">
        <v>20</v>
      </c>
      <c r="K1944" s="40"/>
      <c r="L1944" s="40"/>
    </row>
    <row r="1945" spans="1:12">
      <c r="A1945" s="17">
        <v>45382</v>
      </c>
      <c r="B1945" s="22" t="s">
        <v>10</v>
      </c>
      <c r="C1945" s="22" t="s">
        <v>16</v>
      </c>
      <c r="D1945" s="22" t="s">
        <v>2243</v>
      </c>
      <c r="E1945" s="22" t="s">
        <v>18</v>
      </c>
      <c r="F1945" s="22" t="s">
        <v>19</v>
      </c>
      <c r="H1945" s="22" t="s">
        <v>20</v>
      </c>
      <c r="K1945" s="40"/>
      <c r="L1945" s="40"/>
    </row>
    <row r="1946" spans="1:12">
      <c r="A1946" s="17">
        <v>45382</v>
      </c>
      <c r="B1946" s="22" t="s">
        <v>10</v>
      </c>
      <c r="C1946" s="22" t="s">
        <v>16</v>
      </c>
      <c r="D1946" s="22" t="s">
        <v>2244</v>
      </c>
      <c r="E1946" s="22" t="s">
        <v>18</v>
      </c>
      <c r="F1946" s="22" t="s">
        <v>19</v>
      </c>
      <c r="H1946" s="22" t="s">
        <v>20</v>
      </c>
      <c r="K1946" s="40"/>
      <c r="L1946" s="40"/>
    </row>
    <row r="1947" spans="1:12">
      <c r="A1947" s="17">
        <v>45382</v>
      </c>
      <c r="B1947" s="22" t="s">
        <v>10</v>
      </c>
      <c r="C1947" s="22" t="s">
        <v>16</v>
      </c>
      <c r="D1947" s="22" t="s">
        <v>2245</v>
      </c>
      <c r="E1947" s="22" t="s">
        <v>18</v>
      </c>
      <c r="F1947" s="22" t="s">
        <v>19</v>
      </c>
      <c r="H1947" s="22" t="s">
        <v>20</v>
      </c>
      <c r="K1947" s="40"/>
      <c r="L1947" s="40"/>
    </row>
    <row r="1948" spans="1:12">
      <c r="A1948" s="17">
        <v>45382</v>
      </c>
      <c r="B1948" s="22" t="s">
        <v>10</v>
      </c>
      <c r="C1948" s="22" t="s">
        <v>16</v>
      </c>
      <c r="D1948" s="22" t="s">
        <v>2246</v>
      </c>
      <c r="E1948" s="22" t="s">
        <v>18</v>
      </c>
      <c r="F1948" s="22" t="s">
        <v>19</v>
      </c>
      <c r="H1948" s="22" t="s">
        <v>20</v>
      </c>
      <c r="K1948" s="40"/>
      <c r="L1948" s="40"/>
    </row>
    <row r="1949" spans="1:12">
      <c r="A1949" s="17">
        <v>45382</v>
      </c>
      <c r="B1949" s="22" t="s">
        <v>10</v>
      </c>
      <c r="C1949" s="22" t="s">
        <v>16</v>
      </c>
      <c r="D1949" s="22" t="s">
        <v>2247</v>
      </c>
      <c r="E1949" s="22" t="s">
        <v>18</v>
      </c>
      <c r="F1949" s="22" t="s">
        <v>19</v>
      </c>
      <c r="H1949" s="22" t="s">
        <v>20</v>
      </c>
      <c r="K1949" s="40"/>
      <c r="L1949" s="40"/>
    </row>
    <row r="1950" spans="1:12">
      <c r="A1950" s="17">
        <v>45382</v>
      </c>
      <c r="B1950" s="22" t="s">
        <v>10</v>
      </c>
      <c r="C1950" s="22" t="s">
        <v>16</v>
      </c>
      <c r="D1950" s="22" t="s">
        <v>2248</v>
      </c>
      <c r="E1950" s="22" t="s">
        <v>18</v>
      </c>
      <c r="F1950" s="22" t="s">
        <v>19</v>
      </c>
      <c r="H1950" s="22" t="s">
        <v>20</v>
      </c>
      <c r="K1950" s="40"/>
      <c r="L1950" s="40"/>
    </row>
    <row r="1951" spans="1:12">
      <c r="A1951" s="17">
        <v>45382</v>
      </c>
      <c r="B1951" s="22" t="s">
        <v>10</v>
      </c>
      <c r="C1951" s="22" t="s">
        <v>16</v>
      </c>
      <c r="D1951" s="22" t="s">
        <v>2249</v>
      </c>
      <c r="E1951" s="22" t="s">
        <v>18</v>
      </c>
      <c r="F1951" s="22" t="s">
        <v>19</v>
      </c>
      <c r="H1951" s="22" t="s">
        <v>20</v>
      </c>
      <c r="K1951" s="40"/>
      <c r="L1951" s="40"/>
    </row>
    <row r="1952" spans="1:12">
      <c r="A1952" s="6">
        <v>45382</v>
      </c>
      <c r="B1952" s="22" t="s">
        <v>10</v>
      </c>
      <c r="C1952" s="22" t="s">
        <v>16</v>
      </c>
      <c r="D1952" s="22" t="s">
        <v>2250</v>
      </c>
      <c r="E1952" s="22" t="s">
        <v>18</v>
      </c>
      <c r="F1952" s="22" t="s">
        <v>19</v>
      </c>
      <c r="H1952" s="22" t="s">
        <v>20</v>
      </c>
      <c r="K1952" s="40"/>
      <c r="L1952" s="40"/>
    </row>
    <row r="1953" spans="1:12">
      <c r="A1953" s="17">
        <v>45382</v>
      </c>
      <c r="B1953" s="22" t="s">
        <v>10</v>
      </c>
      <c r="C1953" s="22" t="s">
        <v>556</v>
      </c>
      <c r="D1953" s="22" t="s">
        <v>2251</v>
      </c>
      <c r="E1953" s="22" t="s">
        <v>18</v>
      </c>
      <c r="F1953" s="22" t="s">
        <v>242</v>
      </c>
      <c r="G1953" s="9">
        <v>127.05</v>
      </c>
      <c r="H1953" s="22" t="s">
        <v>20</v>
      </c>
      <c r="I1953" s="28">
        <v>11.8</v>
      </c>
      <c r="J1953" s="28">
        <v>1499.19</v>
      </c>
      <c r="K1953" s="40"/>
      <c r="L1953" s="40"/>
    </row>
    <row r="1954" spans="1:12">
      <c r="A1954" s="17">
        <v>45382</v>
      </c>
      <c r="B1954" s="22" t="s">
        <v>10</v>
      </c>
      <c r="C1954" s="22" t="s">
        <v>863</v>
      </c>
      <c r="D1954" s="22" t="s">
        <v>2252</v>
      </c>
      <c r="E1954" s="22" t="s">
        <v>18</v>
      </c>
      <c r="F1954" s="22" t="s">
        <v>242</v>
      </c>
      <c r="G1954" s="9">
        <v>28.13</v>
      </c>
      <c r="H1954" s="22" t="s">
        <v>20</v>
      </c>
      <c r="I1954" s="28">
        <v>12.3</v>
      </c>
      <c r="J1954" s="28">
        <v>346</v>
      </c>
      <c r="K1954" s="40"/>
      <c r="L1954" s="40"/>
    </row>
    <row r="1955" spans="1:12">
      <c r="A1955" s="17">
        <v>45382</v>
      </c>
      <c r="B1955" s="22" t="s">
        <v>10</v>
      </c>
      <c r="C1955" s="22" t="s">
        <v>16</v>
      </c>
      <c r="D1955" s="22" t="s">
        <v>2253</v>
      </c>
      <c r="E1955" s="22" t="s">
        <v>18</v>
      </c>
      <c r="F1955" s="22" t="s">
        <v>19</v>
      </c>
      <c r="H1955" s="22" t="s">
        <v>20</v>
      </c>
      <c r="K1955" s="40"/>
      <c r="L1955" s="40"/>
    </row>
    <row r="1956" spans="1:12">
      <c r="A1956" s="17">
        <v>45382</v>
      </c>
      <c r="B1956" s="22" t="s">
        <v>10</v>
      </c>
      <c r="C1956" s="22" t="s">
        <v>16</v>
      </c>
      <c r="D1956" s="22" t="s">
        <v>2254</v>
      </c>
      <c r="E1956" s="22" t="s">
        <v>18</v>
      </c>
      <c r="F1956" s="22" t="s">
        <v>19</v>
      </c>
      <c r="H1956" s="22" t="s">
        <v>20</v>
      </c>
      <c r="K1956" s="40"/>
      <c r="L1956" s="40"/>
    </row>
    <row r="1957" spans="1:12">
      <c r="A1957" s="6">
        <v>45382</v>
      </c>
      <c r="B1957" s="22" t="s">
        <v>10</v>
      </c>
      <c r="C1957" s="22" t="s">
        <v>16</v>
      </c>
      <c r="D1957" s="22" t="s">
        <v>2255</v>
      </c>
      <c r="E1957" s="22" t="s">
        <v>18</v>
      </c>
      <c r="F1957" s="22" t="s">
        <v>19</v>
      </c>
      <c r="H1957" s="22" t="s">
        <v>20</v>
      </c>
      <c r="K1957" s="40"/>
      <c r="L1957" s="40"/>
    </row>
    <row r="1958" spans="1:12">
      <c r="A1958" s="17">
        <v>45382</v>
      </c>
      <c r="B1958" s="22" t="s">
        <v>10</v>
      </c>
      <c r="C1958" s="22" t="s">
        <v>562</v>
      </c>
      <c r="D1958" s="22" t="s">
        <v>2256</v>
      </c>
      <c r="E1958" s="22" t="s">
        <v>18</v>
      </c>
      <c r="F1958" s="22" t="s">
        <v>40</v>
      </c>
      <c r="H1958" s="22" t="s">
        <v>41</v>
      </c>
      <c r="K1958" s="40"/>
      <c r="L1958" s="40"/>
    </row>
    <row r="1959" spans="1:12">
      <c r="A1959" s="17">
        <v>45382</v>
      </c>
      <c r="B1959" s="22" t="s">
        <v>10</v>
      </c>
      <c r="C1959" s="22" t="s">
        <v>562</v>
      </c>
      <c r="D1959" s="22" t="s">
        <v>2257</v>
      </c>
      <c r="E1959" s="22" t="s">
        <v>18</v>
      </c>
      <c r="F1959" s="22" t="s">
        <v>40</v>
      </c>
      <c r="H1959" s="22" t="s">
        <v>41</v>
      </c>
      <c r="K1959" s="40"/>
      <c r="L1959" s="40"/>
    </row>
    <row r="1960" spans="1:12">
      <c r="A1960" s="17">
        <v>45382</v>
      </c>
      <c r="B1960" s="22" t="s">
        <v>10</v>
      </c>
      <c r="C1960" s="22" t="s">
        <v>562</v>
      </c>
      <c r="D1960" s="22" t="s">
        <v>2258</v>
      </c>
      <c r="E1960" s="22" t="s">
        <v>18</v>
      </c>
      <c r="F1960" s="22" t="s">
        <v>40</v>
      </c>
      <c r="G1960" s="9">
        <v>3943</v>
      </c>
      <c r="H1960" s="22" t="s">
        <v>41</v>
      </c>
      <c r="I1960" s="28">
        <v>3.2</v>
      </c>
      <c r="J1960" s="28">
        <v>12599.94</v>
      </c>
      <c r="K1960" s="40"/>
      <c r="L1960" s="40"/>
    </row>
    <row r="1961" spans="1:12">
      <c r="A1961" s="17">
        <v>45382</v>
      </c>
      <c r="B1961" s="22" t="s">
        <v>10</v>
      </c>
      <c r="C1961" s="22" t="s">
        <v>564</v>
      </c>
      <c r="D1961" s="22" t="s">
        <v>2259</v>
      </c>
      <c r="E1961" s="22" t="s">
        <v>18</v>
      </c>
      <c r="F1961" s="22" t="s">
        <v>40</v>
      </c>
      <c r="H1961" s="22" t="s">
        <v>41</v>
      </c>
      <c r="K1961" s="40"/>
      <c r="L1961" s="40"/>
    </row>
    <row r="1962" spans="1:12">
      <c r="A1962" s="6">
        <v>45382</v>
      </c>
      <c r="B1962" s="22" t="s">
        <v>10</v>
      </c>
      <c r="C1962" s="22" t="s">
        <v>166</v>
      </c>
      <c r="D1962" s="22" t="s">
        <v>2260</v>
      </c>
      <c r="E1962" s="22" t="s">
        <v>58</v>
      </c>
      <c r="F1962" s="22" t="s">
        <v>168</v>
      </c>
      <c r="H1962" s="22" t="s">
        <v>15</v>
      </c>
      <c r="K1962" s="40"/>
      <c r="L1962" s="40"/>
    </row>
    <row r="1963" spans="1:12">
      <c r="A1963" s="17">
        <v>45382</v>
      </c>
      <c r="B1963" s="22" t="s">
        <v>10</v>
      </c>
      <c r="C1963" s="22" t="s">
        <v>169</v>
      </c>
      <c r="D1963" s="22" t="s">
        <v>2261</v>
      </c>
      <c r="E1963" s="22" t="s">
        <v>58</v>
      </c>
      <c r="F1963" s="22" t="s">
        <v>168</v>
      </c>
      <c r="H1963" s="22" t="s">
        <v>15</v>
      </c>
      <c r="K1963" s="40"/>
      <c r="L1963" s="40"/>
    </row>
    <row r="1964" spans="1:12">
      <c r="A1964" s="17">
        <v>45382</v>
      </c>
      <c r="B1964" s="22" t="s">
        <v>10</v>
      </c>
      <c r="C1964" s="22" t="s">
        <v>169</v>
      </c>
      <c r="D1964" s="22" t="s">
        <v>2262</v>
      </c>
      <c r="E1964" s="22" t="s">
        <v>58</v>
      </c>
      <c r="F1964" s="22" t="s">
        <v>168</v>
      </c>
      <c r="H1964" s="22" t="s">
        <v>15</v>
      </c>
      <c r="K1964" s="40"/>
      <c r="L1964" s="40"/>
    </row>
    <row r="1965" spans="1:12">
      <c r="A1965" s="17">
        <v>45382</v>
      </c>
      <c r="B1965" s="22" t="s">
        <v>10</v>
      </c>
      <c r="C1965" s="22" t="s">
        <v>169</v>
      </c>
      <c r="D1965" s="22" t="s">
        <v>2263</v>
      </c>
      <c r="E1965" s="22" t="s">
        <v>58</v>
      </c>
      <c r="F1965" s="22" t="s">
        <v>168</v>
      </c>
      <c r="H1965" s="22" t="s">
        <v>15</v>
      </c>
      <c r="K1965" s="40"/>
      <c r="L1965" s="40"/>
    </row>
    <row r="1966" spans="1:12">
      <c r="A1966" s="17">
        <v>45382</v>
      </c>
      <c r="B1966" s="22" t="s">
        <v>10</v>
      </c>
      <c r="C1966" s="22" t="s">
        <v>169</v>
      </c>
      <c r="D1966" s="22" t="s">
        <v>2264</v>
      </c>
      <c r="E1966" s="22" t="s">
        <v>58</v>
      </c>
      <c r="F1966" s="22" t="s">
        <v>168</v>
      </c>
      <c r="H1966" s="22" t="s">
        <v>15</v>
      </c>
      <c r="K1966" s="40"/>
      <c r="L1966" s="40"/>
    </row>
    <row r="1967" spans="1:12">
      <c r="A1967" s="6">
        <v>45382</v>
      </c>
      <c r="B1967" s="22" t="s">
        <v>10</v>
      </c>
      <c r="C1967" s="22" t="s">
        <v>169</v>
      </c>
      <c r="D1967" s="22" t="s">
        <v>2265</v>
      </c>
      <c r="E1967" s="22" t="s">
        <v>58</v>
      </c>
      <c r="F1967" s="22" t="s">
        <v>168</v>
      </c>
      <c r="H1967" s="22" t="s">
        <v>15</v>
      </c>
      <c r="K1967" s="40"/>
      <c r="L1967" s="40"/>
    </row>
    <row r="1968" spans="1:12">
      <c r="A1968" s="17">
        <v>45382</v>
      </c>
      <c r="B1968" s="22" t="s">
        <v>10</v>
      </c>
      <c r="C1968" s="22" t="s">
        <v>169</v>
      </c>
      <c r="D1968" s="22" t="s">
        <v>2266</v>
      </c>
      <c r="E1968" s="22" t="s">
        <v>58</v>
      </c>
      <c r="F1968" s="22" t="s">
        <v>168</v>
      </c>
      <c r="H1968" s="22" t="s">
        <v>15</v>
      </c>
      <c r="K1968" s="40"/>
      <c r="L1968" s="40"/>
    </row>
    <row r="1969" spans="1:12">
      <c r="A1969" s="17">
        <v>45382</v>
      </c>
      <c r="B1969" s="22" t="s">
        <v>10</v>
      </c>
      <c r="C1969" s="22" t="s">
        <v>169</v>
      </c>
      <c r="D1969" s="22" t="s">
        <v>2267</v>
      </c>
      <c r="E1969" s="22" t="s">
        <v>58</v>
      </c>
      <c r="F1969" s="22" t="s">
        <v>168</v>
      </c>
      <c r="H1969" s="22" t="s">
        <v>15</v>
      </c>
      <c r="K1969" s="40"/>
      <c r="L1969" s="40"/>
    </row>
    <row r="1970" spans="1:12">
      <c r="A1970" s="17">
        <v>45382</v>
      </c>
      <c r="B1970" s="22" t="s">
        <v>10</v>
      </c>
      <c r="C1970" s="22" t="s">
        <v>169</v>
      </c>
      <c r="D1970" s="22" t="s">
        <v>2268</v>
      </c>
      <c r="E1970" s="22" t="s">
        <v>58</v>
      </c>
      <c r="F1970" s="22" t="s">
        <v>168</v>
      </c>
      <c r="H1970" s="22" t="s">
        <v>15</v>
      </c>
      <c r="K1970" s="40"/>
      <c r="L1970" s="40"/>
    </row>
    <row r="1971" spans="1:12">
      <c r="A1971" s="17">
        <v>45382</v>
      </c>
      <c r="B1971" s="22" t="s">
        <v>10</v>
      </c>
      <c r="C1971" s="22" t="s">
        <v>169</v>
      </c>
      <c r="D1971" s="22" t="s">
        <v>2269</v>
      </c>
      <c r="E1971" s="22" t="s">
        <v>58</v>
      </c>
      <c r="F1971" s="22" t="s">
        <v>168</v>
      </c>
      <c r="H1971" s="22" t="s">
        <v>15</v>
      </c>
      <c r="K1971" s="40"/>
      <c r="L1971" s="40"/>
    </row>
    <row r="1972" spans="1:12">
      <c r="A1972" s="6">
        <v>45382</v>
      </c>
      <c r="B1972" s="22" t="s">
        <v>10</v>
      </c>
      <c r="C1972" s="22" t="s">
        <v>169</v>
      </c>
      <c r="D1972" s="22" t="s">
        <v>2270</v>
      </c>
      <c r="E1972" s="22" t="s">
        <v>58</v>
      </c>
      <c r="F1972" s="22" t="s">
        <v>168</v>
      </c>
      <c r="H1972" s="22" t="s">
        <v>15</v>
      </c>
      <c r="K1972" s="40"/>
      <c r="L1972" s="40"/>
    </row>
    <row r="1973" spans="1:12">
      <c r="A1973" s="17">
        <v>45382</v>
      </c>
      <c r="B1973" s="22" t="s">
        <v>10</v>
      </c>
      <c r="C1973" s="22" t="s">
        <v>180</v>
      </c>
      <c r="D1973" s="22" t="s">
        <v>2271</v>
      </c>
      <c r="E1973" s="22" t="s">
        <v>58</v>
      </c>
      <c r="F1973" s="22" t="s">
        <v>168</v>
      </c>
      <c r="G1973" s="9">
        <v>208</v>
      </c>
      <c r="H1973" s="22" t="s">
        <v>15</v>
      </c>
      <c r="I1973" s="28">
        <v>0.01</v>
      </c>
      <c r="J1973" s="28">
        <v>1.66</v>
      </c>
      <c r="K1973" s="40"/>
      <c r="L1973" s="40"/>
    </row>
    <row r="1974" spans="1:12">
      <c r="A1974" s="17">
        <v>45382</v>
      </c>
      <c r="B1974" s="22" t="s">
        <v>10</v>
      </c>
      <c r="C1974" s="22" t="s">
        <v>16</v>
      </c>
      <c r="D1974" s="22" t="s">
        <v>2272</v>
      </c>
      <c r="E1974" s="22" t="s">
        <v>18</v>
      </c>
      <c r="F1974" s="22" t="s">
        <v>19</v>
      </c>
      <c r="G1974" s="9">
        <v>6300</v>
      </c>
      <c r="H1974" s="22" t="s">
        <v>20</v>
      </c>
      <c r="I1974" s="28">
        <v>0.43</v>
      </c>
      <c r="J1974" s="28">
        <v>2719.71</v>
      </c>
      <c r="K1974" s="40"/>
      <c r="L1974" s="40"/>
    </row>
    <row r="1975" spans="1:12">
      <c r="A1975" s="17">
        <v>45382</v>
      </c>
      <c r="B1975" s="22" t="s">
        <v>10</v>
      </c>
      <c r="C1975" s="22" t="s">
        <v>16</v>
      </c>
      <c r="D1975" s="22" t="s">
        <v>2273</v>
      </c>
      <c r="E1975" s="22" t="s">
        <v>18</v>
      </c>
      <c r="F1975" s="22" t="s">
        <v>19</v>
      </c>
      <c r="G1975" s="9">
        <v>8300</v>
      </c>
      <c r="H1975" s="22" t="s">
        <v>20</v>
      </c>
      <c r="I1975" s="28">
        <v>0.43</v>
      </c>
      <c r="J1975" s="28">
        <v>3583.11</v>
      </c>
      <c r="K1975" s="40"/>
      <c r="L1975" s="40"/>
    </row>
    <row r="1976" spans="1:12">
      <c r="A1976" s="17">
        <v>45382</v>
      </c>
      <c r="B1976" s="22" t="s">
        <v>10</v>
      </c>
      <c r="C1976" s="22" t="s">
        <v>878</v>
      </c>
      <c r="D1976" s="22" t="s">
        <v>2274</v>
      </c>
      <c r="E1976" s="22" t="s">
        <v>55</v>
      </c>
      <c r="F1976" s="22"/>
      <c r="G1976" s="9">
        <v>150</v>
      </c>
      <c r="H1976" s="22" t="s">
        <v>15</v>
      </c>
      <c r="I1976" s="28">
        <v>5.81</v>
      </c>
      <c r="J1976" s="28">
        <v>871.5</v>
      </c>
      <c r="K1976" s="40"/>
      <c r="L1976" s="40"/>
    </row>
    <row r="1977" spans="1:12">
      <c r="A1977" s="6">
        <v>45382</v>
      </c>
      <c r="B1977" s="22" t="s">
        <v>10</v>
      </c>
      <c r="C1977" s="22" t="s">
        <v>880</v>
      </c>
      <c r="D1977" s="22" t="s">
        <v>2275</v>
      </c>
      <c r="E1977" s="22" t="s">
        <v>58</v>
      </c>
      <c r="F1977" s="22" t="s">
        <v>59</v>
      </c>
      <c r="G1977" s="9">
        <v>2015</v>
      </c>
      <c r="H1977" s="22" t="s">
        <v>15</v>
      </c>
      <c r="I1977" s="28">
        <v>7.0000000000000007E-2</v>
      </c>
      <c r="J1977" s="28">
        <v>141.05000000000001</v>
      </c>
      <c r="K1977" s="40"/>
      <c r="L1977" s="40"/>
    </row>
    <row r="1978" spans="1:12">
      <c r="A1978" s="17">
        <v>45382</v>
      </c>
      <c r="B1978" s="22" t="s">
        <v>10</v>
      </c>
      <c r="C1978" s="22" t="s">
        <v>180</v>
      </c>
      <c r="D1978" s="22" t="s">
        <v>2276</v>
      </c>
      <c r="E1978" s="22" t="s">
        <v>58</v>
      </c>
      <c r="F1978" s="22" t="s">
        <v>168</v>
      </c>
      <c r="G1978" s="9">
        <v>84430</v>
      </c>
      <c r="H1978" s="22" t="s">
        <v>15</v>
      </c>
      <c r="I1978" s="28">
        <v>0.01</v>
      </c>
      <c r="J1978" s="28">
        <v>675.44</v>
      </c>
      <c r="K1978" s="40"/>
      <c r="L1978" s="40"/>
    </row>
    <row r="1979" spans="1:12">
      <c r="A1979" s="17">
        <v>45382</v>
      </c>
      <c r="B1979" s="22" t="s">
        <v>10</v>
      </c>
      <c r="C1979" s="22" t="s">
        <v>180</v>
      </c>
      <c r="D1979" s="22" t="s">
        <v>2277</v>
      </c>
      <c r="E1979" s="22" t="s">
        <v>58</v>
      </c>
      <c r="F1979" s="22" t="s">
        <v>168</v>
      </c>
      <c r="G1979" s="9">
        <v>97500</v>
      </c>
      <c r="H1979" s="22" t="s">
        <v>15</v>
      </c>
      <c r="I1979" s="28">
        <v>0.01</v>
      </c>
      <c r="J1979" s="28">
        <v>780</v>
      </c>
      <c r="K1979" s="40"/>
      <c r="L1979" s="40"/>
    </row>
    <row r="1980" spans="1:12">
      <c r="A1980" s="17">
        <v>45382</v>
      </c>
      <c r="B1980" s="22" t="s">
        <v>10</v>
      </c>
      <c r="C1980" s="22" t="s">
        <v>180</v>
      </c>
      <c r="D1980" s="22" t="s">
        <v>2278</v>
      </c>
      <c r="E1980" s="22" t="s">
        <v>58</v>
      </c>
      <c r="F1980" s="22" t="s">
        <v>168</v>
      </c>
      <c r="G1980" s="9">
        <v>276250</v>
      </c>
      <c r="H1980" s="22" t="s">
        <v>15</v>
      </c>
      <c r="I1980" s="28">
        <v>0.01</v>
      </c>
      <c r="J1980" s="28">
        <v>2210.0100000000002</v>
      </c>
      <c r="K1980" s="40"/>
      <c r="L1980" s="40"/>
    </row>
    <row r="1981" spans="1:12">
      <c r="A1981" s="17">
        <v>45382</v>
      </c>
      <c r="B1981" s="22" t="s">
        <v>10</v>
      </c>
      <c r="C1981" s="22" t="s">
        <v>180</v>
      </c>
      <c r="D1981" s="22" t="s">
        <v>2279</v>
      </c>
      <c r="E1981" s="22" t="s">
        <v>58</v>
      </c>
      <c r="F1981" s="22" t="s">
        <v>168</v>
      </c>
      <c r="G1981" s="9">
        <v>32500</v>
      </c>
      <c r="H1981" s="22" t="s">
        <v>15</v>
      </c>
      <c r="I1981" s="28">
        <v>0.01</v>
      </c>
      <c r="J1981" s="28">
        <v>260</v>
      </c>
      <c r="K1981" s="40"/>
      <c r="L1981" s="40"/>
    </row>
    <row r="1982" spans="1:12">
      <c r="A1982" s="6">
        <v>45382</v>
      </c>
      <c r="B1982" s="22" t="s">
        <v>10</v>
      </c>
      <c r="C1982" s="22" t="s">
        <v>180</v>
      </c>
      <c r="D1982" s="22" t="s">
        <v>2280</v>
      </c>
      <c r="E1982" s="22" t="s">
        <v>58</v>
      </c>
      <c r="F1982" s="22" t="s">
        <v>168</v>
      </c>
      <c r="G1982" s="9">
        <v>81250</v>
      </c>
      <c r="H1982" s="22" t="s">
        <v>15</v>
      </c>
      <c r="I1982" s="28">
        <v>0.01</v>
      </c>
      <c r="J1982" s="28">
        <v>650</v>
      </c>
      <c r="K1982" s="40"/>
      <c r="L1982" s="40"/>
    </row>
    <row r="1983" spans="1:12">
      <c r="A1983" s="17">
        <v>45382</v>
      </c>
      <c r="B1983" s="22" t="s">
        <v>10</v>
      </c>
      <c r="C1983" s="22" t="s">
        <v>180</v>
      </c>
      <c r="D1983" s="22" t="s">
        <v>2281</v>
      </c>
      <c r="E1983" s="22" t="s">
        <v>58</v>
      </c>
      <c r="F1983" s="22" t="s">
        <v>168</v>
      </c>
      <c r="H1983" s="22" t="s">
        <v>15</v>
      </c>
      <c r="K1983" s="40"/>
      <c r="L1983" s="40"/>
    </row>
    <row r="1984" spans="1:12">
      <c r="A1984" s="17">
        <v>45382</v>
      </c>
      <c r="B1984" s="22" t="s">
        <v>10</v>
      </c>
      <c r="C1984" s="22" t="s">
        <v>191</v>
      </c>
      <c r="D1984" s="22" t="s">
        <v>2282</v>
      </c>
      <c r="E1984" s="22" t="s">
        <v>58</v>
      </c>
      <c r="F1984" s="22" t="s">
        <v>168</v>
      </c>
      <c r="G1984" s="9">
        <v>32500</v>
      </c>
      <c r="H1984" s="22" t="s">
        <v>15</v>
      </c>
      <c r="I1984" s="28">
        <v>0.01</v>
      </c>
      <c r="J1984" s="28">
        <v>260</v>
      </c>
      <c r="K1984" s="40"/>
      <c r="L1984" s="40"/>
    </row>
    <row r="1985" spans="1:12">
      <c r="A1985" s="17">
        <v>45382</v>
      </c>
      <c r="B1985" s="22" t="s">
        <v>10</v>
      </c>
      <c r="C1985" s="22" t="s">
        <v>191</v>
      </c>
      <c r="D1985" s="22" t="s">
        <v>2283</v>
      </c>
      <c r="E1985" s="22" t="s">
        <v>58</v>
      </c>
      <c r="F1985" s="22" t="s">
        <v>168</v>
      </c>
      <c r="G1985" s="9">
        <v>65000</v>
      </c>
      <c r="H1985" s="22" t="s">
        <v>15</v>
      </c>
      <c r="I1985" s="28">
        <v>0.01</v>
      </c>
      <c r="J1985" s="28">
        <v>520</v>
      </c>
      <c r="K1985" s="40"/>
      <c r="L1985" s="40"/>
    </row>
    <row r="1986" spans="1:12">
      <c r="A1986" s="17">
        <v>45382</v>
      </c>
      <c r="B1986" s="22" t="s">
        <v>10</v>
      </c>
      <c r="C1986" s="22" t="s">
        <v>191</v>
      </c>
      <c r="D1986" s="22" t="s">
        <v>2284</v>
      </c>
      <c r="E1986" s="22" t="s">
        <v>58</v>
      </c>
      <c r="F1986" s="22" t="s">
        <v>168</v>
      </c>
      <c r="H1986" s="22" t="s">
        <v>15</v>
      </c>
      <c r="K1986" s="40"/>
      <c r="L1986" s="40"/>
    </row>
    <row r="1987" spans="1:12">
      <c r="A1987" s="6">
        <v>45382</v>
      </c>
      <c r="B1987" s="22" t="s">
        <v>10</v>
      </c>
      <c r="C1987" s="22" t="s">
        <v>191</v>
      </c>
      <c r="D1987" s="22" t="s">
        <v>2285</v>
      </c>
      <c r="E1987" s="22" t="s">
        <v>58</v>
      </c>
      <c r="F1987" s="22" t="s">
        <v>168</v>
      </c>
      <c r="H1987" s="22" t="s">
        <v>15</v>
      </c>
      <c r="K1987" s="40"/>
      <c r="L1987" s="40"/>
    </row>
    <row r="1988" spans="1:12">
      <c r="A1988" s="6">
        <v>45382</v>
      </c>
      <c r="B1988" s="22" t="s">
        <v>10</v>
      </c>
      <c r="C1988" s="22" t="s">
        <v>571</v>
      </c>
      <c r="D1988" s="22" t="s">
        <v>2286</v>
      </c>
      <c r="E1988" s="22" t="s">
        <v>58</v>
      </c>
      <c r="F1988" s="22" t="s">
        <v>168</v>
      </c>
      <c r="H1988" s="22" t="s">
        <v>15</v>
      </c>
      <c r="K1988" s="40"/>
      <c r="L1988" s="40"/>
    </row>
    <row r="1989" spans="1:12">
      <c r="A1989" s="17">
        <v>45382</v>
      </c>
      <c r="B1989" s="22" t="s">
        <v>10</v>
      </c>
      <c r="C1989" s="22" t="s">
        <v>573</v>
      </c>
      <c r="D1989" s="22" t="s">
        <v>2287</v>
      </c>
      <c r="E1989" s="22" t="s">
        <v>58</v>
      </c>
      <c r="F1989" s="22" t="s">
        <v>168</v>
      </c>
      <c r="H1989" s="22" t="s">
        <v>15</v>
      </c>
      <c r="K1989" s="40"/>
      <c r="L1989" s="40"/>
    </row>
    <row r="1990" spans="1:12">
      <c r="A1990" s="17">
        <v>45382</v>
      </c>
      <c r="B1990" s="22" t="s">
        <v>10</v>
      </c>
      <c r="C1990" s="22" t="s">
        <v>573</v>
      </c>
      <c r="D1990" s="22" t="s">
        <v>2288</v>
      </c>
      <c r="E1990" s="22" t="s">
        <v>58</v>
      </c>
      <c r="F1990" s="22" t="s">
        <v>168</v>
      </c>
      <c r="H1990" s="22" t="s">
        <v>15</v>
      </c>
      <c r="K1990" s="40"/>
      <c r="L1990" s="40"/>
    </row>
    <row r="1991" spans="1:12">
      <c r="A1991" s="17">
        <v>45382</v>
      </c>
      <c r="B1991" s="22" t="s">
        <v>10</v>
      </c>
      <c r="C1991" s="22" t="s">
        <v>573</v>
      </c>
      <c r="D1991" s="22" t="s">
        <v>2289</v>
      </c>
      <c r="E1991" s="22" t="s">
        <v>58</v>
      </c>
      <c r="F1991" s="22" t="s">
        <v>168</v>
      </c>
      <c r="H1991" s="22" t="s">
        <v>15</v>
      </c>
      <c r="K1991" s="40"/>
      <c r="L1991" s="40"/>
    </row>
    <row r="1992" spans="1:12">
      <c r="A1992" s="17">
        <v>45382</v>
      </c>
      <c r="B1992" s="22" t="s">
        <v>10</v>
      </c>
      <c r="C1992" s="22" t="s">
        <v>573</v>
      </c>
      <c r="D1992" s="22" t="s">
        <v>2290</v>
      </c>
      <c r="E1992" s="22" t="s">
        <v>58</v>
      </c>
      <c r="F1992" s="22" t="s">
        <v>168</v>
      </c>
      <c r="H1992" s="22" t="s">
        <v>15</v>
      </c>
      <c r="K1992" s="40"/>
      <c r="L1992" s="40"/>
    </row>
    <row r="1993" spans="1:12">
      <c r="A1993" s="17">
        <v>45382</v>
      </c>
      <c r="B1993" s="22" t="s">
        <v>10</v>
      </c>
      <c r="C1993" s="22" t="s">
        <v>573</v>
      </c>
      <c r="D1993" s="22" t="s">
        <v>2291</v>
      </c>
      <c r="E1993" s="22" t="s">
        <v>58</v>
      </c>
      <c r="F1993" s="22" t="s">
        <v>168</v>
      </c>
      <c r="H1993" s="22" t="s">
        <v>15</v>
      </c>
      <c r="K1993" s="40"/>
      <c r="L1993" s="40"/>
    </row>
    <row r="1994" spans="1:12">
      <c r="A1994" s="17">
        <v>45382</v>
      </c>
      <c r="B1994" s="22" t="s">
        <v>10</v>
      </c>
      <c r="C1994" s="22" t="s">
        <v>573</v>
      </c>
      <c r="D1994" s="22" t="s">
        <v>2292</v>
      </c>
      <c r="E1994" s="22" t="s">
        <v>58</v>
      </c>
      <c r="F1994" s="22" t="s">
        <v>168</v>
      </c>
      <c r="H1994" s="22" t="s">
        <v>15</v>
      </c>
      <c r="K1994" s="40"/>
      <c r="L1994" s="40"/>
    </row>
    <row r="1995" spans="1:12">
      <c r="A1995" s="6">
        <v>45382</v>
      </c>
      <c r="B1995" s="22" t="s">
        <v>10</v>
      </c>
      <c r="C1995" s="22" t="s">
        <v>703</v>
      </c>
      <c r="D1995" s="22" t="s">
        <v>2293</v>
      </c>
      <c r="E1995" s="22" t="s">
        <v>58</v>
      </c>
      <c r="F1995" s="22" t="s">
        <v>168</v>
      </c>
      <c r="H1995" s="22" t="s">
        <v>15</v>
      </c>
      <c r="K1995" s="40"/>
      <c r="L1995" s="40"/>
    </row>
    <row r="1996" spans="1:12">
      <c r="A1996" s="6">
        <v>45382</v>
      </c>
      <c r="B1996" s="22" t="s">
        <v>10</v>
      </c>
      <c r="C1996" s="22" t="s">
        <v>700</v>
      </c>
      <c r="D1996" s="22" t="s">
        <v>2294</v>
      </c>
      <c r="E1996" s="22" t="s">
        <v>58</v>
      </c>
      <c r="F1996" s="22" t="s">
        <v>168</v>
      </c>
      <c r="H1996" s="22" t="s">
        <v>15</v>
      </c>
      <c r="K1996" s="40"/>
      <c r="L1996" s="40"/>
    </row>
    <row r="1997" spans="1:12">
      <c r="A1997" s="17">
        <v>45382</v>
      </c>
      <c r="B1997" s="22" t="s">
        <v>10</v>
      </c>
      <c r="C1997" s="22" t="s">
        <v>700</v>
      </c>
      <c r="D1997" s="22" t="s">
        <v>2295</v>
      </c>
      <c r="E1997" s="22" t="s">
        <v>58</v>
      </c>
      <c r="F1997" s="22" t="s">
        <v>168</v>
      </c>
      <c r="H1997" s="22" t="s">
        <v>15</v>
      </c>
      <c r="K1997" s="40"/>
      <c r="L1997" s="40"/>
    </row>
    <row r="1998" spans="1:12">
      <c r="A1998" s="17">
        <v>45382</v>
      </c>
      <c r="B1998" s="22" t="s">
        <v>10</v>
      </c>
      <c r="C1998" s="22" t="s">
        <v>700</v>
      </c>
      <c r="D1998" s="22" t="s">
        <v>2296</v>
      </c>
      <c r="E1998" s="22" t="s">
        <v>58</v>
      </c>
      <c r="F1998" s="22" t="s">
        <v>168</v>
      </c>
      <c r="H1998" s="22" t="s">
        <v>15</v>
      </c>
      <c r="K1998" s="40"/>
      <c r="L1998" s="40"/>
    </row>
    <row r="1999" spans="1:12">
      <c r="A1999" s="17">
        <v>45382</v>
      </c>
      <c r="B1999" s="22" t="s">
        <v>10</v>
      </c>
      <c r="C1999" s="22" t="s">
        <v>700</v>
      </c>
      <c r="D1999" s="22" t="s">
        <v>2297</v>
      </c>
      <c r="E1999" s="22" t="s">
        <v>58</v>
      </c>
      <c r="F1999" s="22" t="s">
        <v>168</v>
      </c>
      <c r="H1999" s="22" t="s">
        <v>15</v>
      </c>
      <c r="K1999" s="40"/>
      <c r="L1999" s="40"/>
    </row>
    <row r="2000" spans="1:12">
      <c r="A2000" s="17">
        <v>45382</v>
      </c>
      <c r="B2000" s="22" t="s">
        <v>10</v>
      </c>
      <c r="C2000" s="22" t="s">
        <v>700</v>
      </c>
      <c r="D2000" s="22" t="s">
        <v>2298</v>
      </c>
      <c r="E2000" s="22" t="s">
        <v>58</v>
      </c>
      <c r="F2000" s="22" t="s">
        <v>168</v>
      </c>
      <c r="H2000" s="22" t="s">
        <v>15</v>
      </c>
      <c r="K2000" s="40"/>
      <c r="L2000" s="40"/>
    </row>
    <row r="2001" spans="1:12">
      <c r="A2001" s="17">
        <v>45382</v>
      </c>
      <c r="B2001" s="22" t="s">
        <v>10</v>
      </c>
      <c r="C2001" s="22" t="s">
        <v>700</v>
      </c>
      <c r="D2001" s="22" t="s">
        <v>2299</v>
      </c>
      <c r="E2001" s="22" t="s">
        <v>58</v>
      </c>
      <c r="F2001" s="22" t="s">
        <v>168</v>
      </c>
      <c r="H2001" s="22" t="s">
        <v>15</v>
      </c>
      <c r="K2001" s="40"/>
      <c r="L2001" s="40"/>
    </row>
    <row r="2002" spans="1:12">
      <c r="A2002" s="17">
        <v>45382</v>
      </c>
      <c r="B2002" s="22" t="s">
        <v>10</v>
      </c>
      <c r="C2002" s="22" t="s">
        <v>700</v>
      </c>
      <c r="D2002" s="22" t="s">
        <v>2300</v>
      </c>
      <c r="E2002" s="22" t="s">
        <v>58</v>
      </c>
      <c r="F2002" s="22" t="s">
        <v>168</v>
      </c>
      <c r="H2002" s="22" t="s">
        <v>15</v>
      </c>
      <c r="K2002" s="40"/>
      <c r="L2002" s="40"/>
    </row>
    <row r="2003" spans="1:12">
      <c r="A2003" s="17">
        <v>45382</v>
      </c>
      <c r="B2003" s="22" t="s">
        <v>10</v>
      </c>
      <c r="C2003" s="22" t="s">
        <v>700</v>
      </c>
      <c r="D2003" s="22" t="s">
        <v>2301</v>
      </c>
      <c r="E2003" s="22" t="s">
        <v>58</v>
      </c>
      <c r="F2003" s="22" t="s">
        <v>168</v>
      </c>
      <c r="H2003" s="22" t="s">
        <v>15</v>
      </c>
      <c r="K2003" s="40"/>
      <c r="L2003" s="40"/>
    </row>
    <row r="2004" spans="1:12">
      <c r="A2004" s="6">
        <v>45382</v>
      </c>
      <c r="B2004" s="22" t="s">
        <v>10</v>
      </c>
      <c r="C2004" s="22" t="s">
        <v>700</v>
      </c>
      <c r="D2004" s="22" t="s">
        <v>2302</v>
      </c>
      <c r="E2004" s="22" t="s">
        <v>58</v>
      </c>
      <c r="F2004" s="22" t="s">
        <v>168</v>
      </c>
      <c r="H2004" s="22" t="s">
        <v>15</v>
      </c>
      <c r="K2004" s="40"/>
      <c r="L2004" s="40"/>
    </row>
    <row r="2005" spans="1:12">
      <c r="A2005" s="17">
        <v>45382</v>
      </c>
      <c r="B2005" s="22" t="s">
        <v>10</v>
      </c>
      <c r="C2005" s="22" t="s">
        <v>575</v>
      </c>
      <c r="D2005" s="22" t="s">
        <v>2303</v>
      </c>
      <c r="E2005" s="22" t="s">
        <v>58</v>
      </c>
      <c r="F2005" s="22" t="s">
        <v>168</v>
      </c>
      <c r="H2005" s="22" t="s">
        <v>15</v>
      </c>
      <c r="K2005" s="40"/>
      <c r="L2005" s="40"/>
    </row>
    <row r="2006" spans="1:12">
      <c r="A2006" s="6">
        <v>45382</v>
      </c>
      <c r="B2006" s="22" t="s">
        <v>10</v>
      </c>
      <c r="C2006" s="22" t="s">
        <v>575</v>
      </c>
      <c r="D2006" s="22" t="s">
        <v>2304</v>
      </c>
      <c r="E2006" s="22" t="s">
        <v>58</v>
      </c>
      <c r="F2006" s="22" t="s">
        <v>168</v>
      </c>
      <c r="H2006" s="22" t="s">
        <v>15</v>
      </c>
      <c r="K2006" s="40"/>
      <c r="L2006" s="40"/>
    </row>
    <row r="2007" spans="1:12">
      <c r="A2007" s="6">
        <v>45382</v>
      </c>
      <c r="B2007" s="22" t="s">
        <v>10</v>
      </c>
      <c r="C2007" s="22" t="s">
        <v>197</v>
      </c>
      <c r="D2007" s="22" t="s">
        <v>2305</v>
      </c>
      <c r="E2007" s="22" t="s">
        <v>58</v>
      </c>
      <c r="F2007" s="22" t="s">
        <v>168</v>
      </c>
      <c r="G2007" s="9">
        <v>3448</v>
      </c>
      <c r="H2007" s="22" t="s">
        <v>15</v>
      </c>
      <c r="I2007" s="28">
        <v>0.01</v>
      </c>
      <c r="J2007" s="28">
        <v>27.58</v>
      </c>
      <c r="K2007" s="40"/>
      <c r="L2007" s="40"/>
    </row>
    <row r="2008" spans="1:12">
      <c r="A2008" s="17">
        <v>45382</v>
      </c>
      <c r="B2008" s="22" t="s">
        <v>10</v>
      </c>
      <c r="C2008" s="22" t="s">
        <v>197</v>
      </c>
      <c r="D2008" s="22" t="s">
        <v>2306</v>
      </c>
      <c r="E2008" s="22" t="s">
        <v>58</v>
      </c>
      <c r="F2008" s="22" t="s">
        <v>168</v>
      </c>
      <c r="G2008" s="9">
        <v>65000</v>
      </c>
      <c r="H2008" s="22" t="s">
        <v>15</v>
      </c>
      <c r="I2008" s="28">
        <v>0.01</v>
      </c>
      <c r="J2008" s="28">
        <v>520</v>
      </c>
      <c r="K2008" s="40"/>
      <c r="L2008" s="40"/>
    </row>
    <row r="2009" spans="1:12">
      <c r="A2009" s="17">
        <v>45382</v>
      </c>
      <c r="B2009" s="22" t="s">
        <v>10</v>
      </c>
      <c r="C2009" s="22" t="s">
        <v>197</v>
      </c>
      <c r="D2009" s="22" t="s">
        <v>2307</v>
      </c>
      <c r="E2009" s="22" t="s">
        <v>58</v>
      </c>
      <c r="F2009" s="22" t="s">
        <v>168</v>
      </c>
      <c r="G2009" s="9">
        <v>103350</v>
      </c>
      <c r="H2009" s="22" t="s">
        <v>15</v>
      </c>
      <c r="I2009" s="28">
        <v>0.01</v>
      </c>
      <c r="J2009" s="28">
        <v>826.8</v>
      </c>
      <c r="K2009" s="40"/>
      <c r="L2009" s="40"/>
    </row>
    <row r="2010" spans="1:12">
      <c r="A2010" s="17">
        <v>45382</v>
      </c>
      <c r="B2010" s="22" t="s">
        <v>10</v>
      </c>
      <c r="C2010" s="22" t="s">
        <v>488</v>
      </c>
      <c r="D2010" s="22" t="s">
        <v>2308</v>
      </c>
      <c r="E2010" s="22" t="s">
        <v>58</v>
      </c>
      <c r="F2010" s="22" t="s">
        <v>490</v>
      </c>
      <c r="H2010" s="22" t="s">
        <v>15</v>
      </c>
      <c r="K2010" s="40"/>
      <c r="L2010" s="40"/>
    </row>
    <row r="2011" spans="1:12">
      <c r="A2011" s="17">
        <v>45382</v>
      </c>
      <c r="B2011" s="22" t="s">
        <v>10</v>
      </c>
      <c r="C2011" s="22" t="s">
        <v>180</v>
      </c>
      <c r="D2011" s="22" t="s">
        <v>2309</v>
      </c>
      <c r="E2011" s="22" t="s">
        <v>58</v>
      </c>
      <c r="F2011" s="22" t="s">
        <v>168</v>
      </c>
      <c r="G2011" s="9">
        <v>48750</v>
      </c>
      <c r="H2011" s="22" t="s">
        <v>15</v>
      </c>
      <c r="I2011" s="28">
        <v>0.01</v>
      </c>
      <c r="J2011" s="28">
        <v>390</v>
      </c>
      <c r="K2011" s="40"/>
      <c r="L2011" s="40"/>
    </row>
    <row r="2012" spans="1:12">
      <c r="A2012" s="17">
        <v>45382</v>
      </c>
      <c r="B2012" s="22" t="s">
        <v>10</v>
      </c>
      <c r="C2012" s="22" t="s">
        <v>180</v>
      </c>
      <c r="D2012" s="22" t="s">
        <v>2310</v>
      </c>
      <c r="E2012" s="22" t="s">
        <v>58</v>
      </c>
      <c r="F2012" s="22" t="s">
        <v>168</v>
      </c>
      <c r="G2012" s="9">
        <v>308750</v>
      </c>
      <c r="H2012" s="22" t="s">
        <v>15</v>
      </c>
      <c r="I2012" s="28">
        <v>0.01</v>
      </c>
      <c r="J2012" s="28">
        <v>2470</v>
      </c>
      <c r="K2012" s="40"/>
      <c r="L2012" s="40"/>
    </row>
    <row r="2013" spans="1:12">
      <c r="A2013" s="17">
        <v>45382</v>
      </c>
      <c r="B2013" s="22" t="s">
        <v>10</v>
      </c>
      <c r="C2013" s="22" t="s">
        <v>180</v>
      </c>
      <c r="D2013" s="22" t="s">
        <v>2311</v>
      </c>
      <c r="E2013" s="22" t="s">
        <v>58</v>
      </c>
      <c r="F2013" s="22" t="s">
        <v>168</v>
      </c>
      <c r="G2013" s="9">
        <v>16250</v>
      </c>
      <c r="H2013" s="22" t="s">
        <v>15</v>
      </c>
      <c r="I2013" s="28">
        <v>0.01</v>
      </c>
      <c r="J2013" s="28">
        <v>130</v>
      </c>
      <c r="K2013" s="40"/>
      <c r="L2013" s="40"/>
    </row>
    <row r="2014" spans="1:12">
      <c r="A2014" s="6">
        <v>45382</v>
      </c>
      <c r="B2014" s="22" t="s">
        <v>10</v>
      </c>
      <c r="C2014" s="22" t="s">
        <v>180</v>
      </c>
      <c r="D2014" s="22" t="s">
        <v>2312</v>
      </c>
      <c r="E2014" s="22" t="s">
        <v>58</v>
      </c>
      <c r="F2014" s="22" t="s">
        <v>168</v>
      </c>
      <c r="G2014" s="9">
        <v>97500</v>
      </c>
      <c r="H2014" s="22" t="s">
        <v>15</v>
      </c>
      <c r="I2014" s="28">
        <v>0.01</v>
      </c>
      <c r="J2014" s="28">
        <v>780</v>
      </c>
      <c r="K2014" s="40"/>
      <c r="L2014" s="40"/>
    </row>
    <row r="2015" spans="1:12">
      <c r="A2015" s="6">
        <v>45382</v>
      </c>
      <c r="B2015" s="22" t="s">
        <v>10</v>
      </c>
      <c r="C2015" s="22" t="s">
        <v>187</v>
      </c>
      <c r="D2015" s="22" t="s">
        <v>2313</v>
      </c>
      <c r="E2015" s="22" t="s">
        <v>58</v>
      </c>
      <c r="F2015" s="22" t="s">
        <v>168</v>
      </c>
      <c r="G2015" s="9">
        <v>10400</v>
      </c>
      <c r="H2015" s="22" t="s">
        <v>15</v>
      </c>
      <c r="I2015" s="28">
        <v>0.01</v>
      </c>
      <c r="J2015" s="28">
        <v>83.2</v>
      </c>
      <c r="K2015" s="40"/>
      <c r="L2015" s="40"/>
    </row>
    <row r="2016" spans="1:12">
      <c r="A2016" s="17">
        <v>45382</v>
      </c>
      <c r="B2016" s="22" t="s">
        <v>10</v>
      </c>
      <c r="C2016" s="22" t="s">
        <v>187</v>
      </c>
      <c r="D2016" s="22" t="s">
        <v>2314</v>
      </c>
      <c r="E2016" s="22" t="s">
        <v>58</v>
      </c>
      <c r="F2016" s="22" t="s">
        <v>168</v>
      </c>
      <c r="G2016" s="9">
        <v>40950</v>
      </c>
      <c r="H2016" s="22" t="s">
        <v>15</v>
      </c>
      <c r="I2016" s="28">
        <v>0.01</v>
      </c>
      <c r="J2016" s="28">
        <v>327.60000000000002</v>
      </c>
      <c r="K2016" s="40"/>
      <c r="L2016" s="40"/>
    </row>
    <row r="2017" spans="1:12">
      <c r="A2017" s="17">
        <v>45382</v>
      </c>
      <c r="B2017" s="22" t="s">
        <v>10</v>
      </c>
      <c r="C2017" s="22" t="s">
        <v>187</v>
      </c>
      <c r="D2017" s="22" t="s">
        <v>2315</v>
      </c>
      <c r="E2017" s="22" t="s">
        <v>58</v>
      </c>
      <c r="F2017" s="22" t="s">
        <v>168</v>
      </c>
      <c r="G2017" s="9">
        <v>16250</v>
      </c>
      <c r="H2017" s="22" t="s">
        <v>15</v>
      </c>
      <c r="I2017" s="28">
        <v>0.01</v>
      </c>
      <c r="J2017" s="28">
        <v>130</v>
      </c>
      <c r="K2017" s="40"/>
      <c r="L2017" s="40"/>
    </row>
    <row r="2018" spans="1:12">
      <c r="A2018" s="17">
        <v>45382</v>
      </c>
      <c r="B2018" s="22" t="s">
        <v>10</v>
      </c>
      <c r="C2018" s="22" t="s">
        <v>191</v>
      </c>
      <c r="D2018" s="22" t="s">
        <v>2316</v>
      </c>
      <c r="E2018" s="22" t="s">
        <v>58</v>
      </c>
      <c r="F2018" s="22" t="s">
        <v>168</v>
      </c>
      <c r="G2018" s="9">
        <v>16250</v>
      </c>
      <c r="H2018" s="22" t="s">
        <v>15</v>
      </c>
      <c r="I2018" s="28">
        <v>0.01</v>
      </c>
      <c r="J2018" s="28">
        <v>130</v>
      </c>
      <c r="K2018" s="40"/>
      <c r="L2018" s="40"/>
    </row>
    <row r="2019" spans="1:12">
      <c r="A2019" s="17">
        <v>45382</v>
      </c>
      <c r="B2019" s="22" t="s">
        <v>10</v>
      </c>
      <c r="C2019" s="22" t="s">
        <v>191</v>
      </c>
      <c r="D2019" s="22" t="s">
        <v>2317</v>
      </c>
      <c r="E2019" s="22" t="s">
        <v>58</v>
      </c>
      <c r="F2019" s="22" t="s">
        <v>168</v>
      </c>
      <c r="G2019" s="9">
        <v>48750</v>
      </c>
      <c r="H2019" s="22" t="s">
        <v>15</v>
      </c>
      <c r="I2019" s="28">
        <v>0.01</v>
      </c>
      <c r="J2019" s="28">
        <v>390</v>
      </c>
      <c r="K2019" s="40"/>
      <c r="L2019" s="40"/>
    </row>
    <row r="2020" spans="1:12">
      <c r="A2020" s="17">
        <v>45382</v>
      </c>
      <c r="B2020" s="22" t="s">
        <v>10</v>
      </c>
      <c r="C2020" s="22" t="s">
        <v>191</v>
      </c>
      <c r="D2020" s="22" t="s">
        <v>2318</v>
      </c>
      <c r="E2020" s="22" t="s">
        <v>58</v>
      </c>
      <c r="F2020" s="22" t="s">
        <v>168</v>
      </c>
      <c r="G2020" s="9">
        <v>32500</v>
      </c>
      <c r="H2020" s="22" t="s">
        <v>15</v>
      </c>
      <c r="I2020" s="28">
        <v>0.01</v>
      </c>
      <c r="J2020" s="28">
        <v>260</v>
      </c>
      <c r="K2020" s="40"/>
      <c r="L2020" s="40"/>
    </row>
    <row r="2021" spans="1:12">
      <c r="A2021" s="17">
        <v>45382</v>
      </c>
      <c r="B2021" s="22" t="s">
        <v>10</v>
      </c>
      <c r="C2021" s="22" t="s">
        <v>191</v>
      </c>
      <c r="D2021" s="22" t="s">
        <v>2319</v>
      </c>
      <c r="E2021" s="22" t="s">
        <v>58</v>
      </c>
      <c r="F2021" s="22" t="s">
        <v>168</v>
      </c>
      <c r="G2021" s="9">
        <v>55250</v>
      </c>
      <c r="H2021" s="22" t="s">
        <v>15</v>
      </c>
      <c r="I2021" s="28">
        <v>0.01</v>
      </c>
      <c r="J2021" s="28">
        <v>442</v>
      </c>
      <c r="K2021" s="40"/>
      <c r="L2021" s="40"/>
    </row>
    <row r="2022" spans="1:12">
      <c r="A2022" s="17">
        <v>45382</v>
      </c>
      <c r="B2022" s="22" t="s">
        <v>10</v>
      </c>
      <c r="C2022" s="22" t="s">
        <v>582</v>
      </c>
      <c r="D2022" s="22" t="s">
        <v>2320</v>
      </c>
      <c r="E2022" s="22" t="s">
        <v>58</v>
      </c>
      <c r="F2022" s="22" t="s">
        <v>168</v>
      </c>
      <c r="G2022" s="9">
        <v>48750</v>
      </c>
      <c r="H2022" s="22" t="s">
        <v>15</v>
      </c>
      <c r="I2022" s="28">
        <v>0.01</v>
      </c>
      <c r="J2022" s="28">
        <v>390</v>
      </c>
      <c r="K2022" s="40"/>
      <c r="L2022" s="40"/>
    </row>
    <row r="2023" spans="1:12">
      <c r="A2023" s="17">
        <v>45382</v>
      </c>
      <c r="B2023" s="22" t="s">
        <v>10</v>
      </c>
      <c r="C2023" s="22" t="s">
        <v>582</v>
      </c>
      <c r="D2023" s="22" t="s">
        <v>2321</v>
      </c>
      <c r="E2023" s="22" t="s">
        <v>58</v>
      </c>
      <c r="F2023" s="22" t="s">
        <v>168</v>
      </c>
      <c r="H2023" s="22" t="s">
        <v>15</v>
      </c>
      <c r="K2023" s="40"/>
      <c r="L2023" s="40"/>
    </row>
    <row r="2024" spans="1:12">
      <c r="A2024" s="6">
        <v>45382</v>
      </c>
      <c r="B2024" s="22" t="s">
        <v>10</v>
      </c>
      <c r="C2024" s="22" t="s">
        <v>582</v>
      </c>
      <c r="D2024" s="22" t="s">
        <v>2322</v>
      </c>
      <c r="E2024" s="22" t="s">
        <v>58</v>
      </c>
      <c r="F2024" s="22" t="s">
        <v>168</v>
      </c>
      <c r="H2024" s="22" t="s">
        <v>15</v>
      </c>
      <c r="K2024" s="40"/>
      <c r="L2024" s="40"/>
    </row>
    <row r="2025" spans="1:12">
      <c r="A2025" s="17">
        <v>45382</v>
      </c>
      <c r="B2025" s="22" t="s">
        <v>10</v>
      </c>
      <c r="C2025" s="22" t="s">
        <v>202</v>
      </c>
      <c r="D2025" s="22" t="s">
        <v>2323</v>
      </c>
      <c r="E2025" s="22" t="s">
        <v>58</v>
      </c>
      <c r="F2025" s="22" t="s">
        <v>168</v>
      </c>
      <c r="H2025" s="22" t="s">
        <v>15</v>
      </c>
      <c r="K2025" s="40"/>
      <c r="L2025" s="40"/>
    </row>
    <row r="2026" spans="1:12">
      <c r="A2026" s="17">
        <v>45382</v>
      </c>
      <c r="B2026" s="22" t="s">
        <v>10</v>
      </c>
      <c r="C2026" s="22" t="s">
        <v>202</v>
      </c>
      <c r="D2026" s="22" t="s">
        <v>2324</v>
      </c>
      <c r="E2026" s="22" t="s">
        <v>58</v>
      </c>
      <c r="F2026" s="22" t="s">
        <v>168</v>
      </c>
      <c r="H2026" s="22" t="s">
        <v>15</v>
      </c>
      <c r="K2026" s="40"/>
      <c r="L2026" s="40"/>
    </row>
    <row r="2027" spans="1:12">
      <c r="A2027" s="17">
        <v>45382</v>
      </c>
      <c r="B2027" s="22" t="s">
        <v>10</v>
      </c>
      <c r="C2027" s="22" t="s">
        <v>206</v>
      </c>
      <c r="D2027" s="22" t="s">
        <v>2325</v>
      </c>
      <c r="E2027" s="22" t="s">
        <v>58</v>
      </c>
      <c r="F2027" s="22" t="s">
        <v>168</v>
      </c>
      <c r="H2027" s="22" t="s">
        <v>15</v>
      </c>
      <c r="K2027" s="40"/>
      <c r="L2027" s="40"/>
    </row>
    <row r="2028" spans="1:12">
      <c r="A2028" s="17">
        <v>45382</v>
      </c>
      <c r="B2028" s="22" t="s">
        <v>10</v>
      </c>
      <c r="C2028" s="22" t="s">
        <v>206</v>
      </c>
      <c r="D2028" s="22" t="s">
        <v>2326</v>
      </c>
      <c r="E2028" s="22" t="s">
        <v>58</v>
      </c>
      <c r="F2028" s="22" t="s">
        <v>168</v>
      </c>
      <c r="H2028" s="22" t="s">
        <v>15</v>
      </c>
      <c r="K2028" s="40"/>
      <c r="L2028" s="40"/>
    </row>
    <row r="2029" spans="1:12">
      <c r="A2029" s="6">
        <v>45382</v>
      </c>
      <c r="B2029" s="22" t="s">
        <v>10</v>
      </c>
      <c r="C2029" s="22" t="s">
        <v>206</v>
      </c>
      <c r="D2029" s="22" t="s">
        <v>2327</v>
      </c>
      <c r="E2029" s="22" t="s">
        <v>58</v>
      </c>
      <c r="F2029" s="22" t="s">
        <v>168</v>
      </c>
      <c r="H2029" s="22" t="s">
        <v>15</v>
      </c>
      <c r="K2029" s="40"/>
      <c r="L2029" s="40"/>
    </row>
    <row r="2030" spans="1:12">
      <c r="A2030" s="6">
        <v>45382</v>
      </c>
      <c r="B2030" s="22" t="s">
        <v>10</v>
      </c>
      <c r="C2030" s="22" t="s">
        <v>206</v>
      </c>
      <c r="D2030" s="22" t="s">
        <v>2328</v>
      </c>
      <c r="E2030" s="22" t="s">
        <v>58</v>
      </c>
      <c r="F2030" s="22" t="s">
        <v>168</v>
      </c>
      <c r="H2030" s="22" t="s">
        <v>15</v>
      </c>
      <c r="K2030" s="40"/>
      <c r="L2030" s="40"/>
    </row>
    <row r="2031" spans="1:12">
      <c r="A2031" s="6">
        <v>45382</v>
      </c>
      <c r="B2031" s="22" t="s">
        <v>10</v>
      </c>
      <c r="C2031" s="22" t="s">
        <v>206</v>
      </c>
      <c r="D2031" s="22" t="s">
        <v>2329</v>
      </c>
      <c r="E2031" s="22" t="s">
        <v>58</v>
      </c>
      <c r="F2031" s="22" t="s">
        <v>168</v>
      </c>
      <c r="H2031" s="22" t="s">
        <v>15</v>
      </c>
      <c r="K2031" s="40"/>
      <c r="L2031" s="40"/>
    </row>
    <row r="2032" spans="1:12">
      <c r="A2032" s="6">
        <v>45382</v>
      </c>
      <c r="B2032" s="22" t="s">
        <v>10</v>
      </c>
      <c r="C2032" s="22" t="s">
        <v>206</v>
      </c>
      <c r="D2032" s="22" t="s">
        <v>2330</v>
      </c>
      <c r="E2032" s="22" t="s">
        <v>58</v>
      </c>
      <c r="F2032" s="22" t="s">
        <v>168</v>
      </c>
      <c r="H2032" s="22" t="s">
        <v>15</v>
      </c>
      <c r="K2032" s="40"/>
      <c r="L2032" s="40"/>
    </row>
    <row r="2033" spans="1:12">
      <c r="A2033" s="6">
        <v>45382</v>
      </c>
      <c r="B2033" s="22" t="s">
        <v>10</v>
      </c>
      <c r="C2033" s="22" t="s">
        <v>206</v>
      </c>
      <c r="D2033" s="22" t="s">
        <v>2331</v>
      </c>
      <c r="E2033" s="22" t="s">
        <v>58</v>
      </c>
      <c r="F2033" s="22" t="s">
        <v>168</v>
      </c>
      <c r="H2033" s="22" t="s">
        <v>15</v>
      </c>
      <c r="K2033" s="40"/>
      <c r="L2033" s="40"/>
    </row>
    <row r="2034" spans="1:12">
      <c r="A2034" s="17">
        <v>45382</v>
      </c>
      <c r="B2034" s="22" t="s">
        <v>10</v>
      </c>
      <c r="C2034" s="22" t="s">
        <v>206</v>
      </c>
      <c r="D2034" s="22" t="s">
        <v>2332</v>
      </c>
      <c r="E2034" s="22" t="s">
        <v>58</v>
      </c>
      <c r="F2034" s="22" t="s">
        <v>168</v>
      </c>
      <c r="H2034" s="22" t="s">
        <v>15</v>
      </c>
      <c r="K2034" s="40"/>
      <c r="L2034" s="40"/>
    </row>
    <row r="2035" spans="1:12">
      <c r="A2035" s="17">
        <v>45382</v>
      </c>
      <c r="B2035" s="22" t="s">
        <v>10</v>
      </c>
      <c r="C2035" s="22" t="s">
        <v>206</v>
      </c>
      <c r="D2035" s="22" t="s">
        <v>2333</v>
      </c>
      <c r="E2035" s="22" t="s">
        <v>58</v>
      </c>
      <c r="F2035" s="22" t="s">
        <v>168</v>
      </c>
      <c r="H2035" s="22" t="s">
        <v>15</v>
      </c>
      <c r="K2035" s="40"/>
      <c r="L2035" s="40"/>
    </row>
    <row r="2036" spans="1:12">
      <c r="A2036" s="17">
        <v>45382</v>
      </c>
      <c r="B2036" s="22" t="s">
        <v>10</v>
      </c>
      <c r="C2036" s="22" t="s">
        <v>767</v>
      </c>
      <c r="D2036" s="22" t="s">
        <v>2334</v>
      </c>
      <c r="E2036" s="22" t="s">
        <v>141</v>
      </c>
      <c r="F2036" s="22" t="s">
        <v>141</v>
      </c>
      <c r="G2036" s="9">
        <v>10</v>
      </c>
      <c r="H2036" s="22" t="s">
        <v>41</v>
      </c>
      <c r="I2036" s="28">
        <v>2.69</v>
      </c>
      <c r="J2036" s="28">
        <v>26.9</v>
      </c>
      <c r="K2036" s="40"/>
      <c r="L2036" s="40"/>
    </row>
    <row r="2037" spans="1:12">
      <c r="A2037" s="17">
        <v>45382</v>
      </c>
      <c r="B2037" s="22" t="s">
        <v>10</v>
      </c>
      <c r="C2037" s="22" t="s">
        <v>206</v>
      </c>
      <c r="D2037" s="22" t="s">
        <v>2335</v>
      </c>
      <c r="E2037" s="22" t="s">
        <v>58</v>
      </c>
      <c r="F2037" s="22" t="s">
        <v>168</v>
      </c>
      <c r="H2037" s="22" t="s">
        <v>15</v>
      </c>
      <c r="K2037" s="40"/>
      <c r="L2037" s="40"/>
    </row>
    <row r="2038" spans="1:12">
      <c r="A2038" s="17">
        <v>45382</v>
      </c>
      <c r="B2038" s="22" t="s">
        <v>10</v>
      </c>
      <c r="C2038" s="22" t="s">
        <v>765</v>
      </c>
      <c r="D2038" s="22" t="s">
        <v>2336</v>
      </c>
      <c r="E2038" s="22" t="s">
        <v>141</v>
      </c>
      <c r="F2038" s="22" t="s">
        <v>141</v>
      </c>
      <c r="G2038" s="9">
        <v>89</v>
      </c>
      <c r="H2038" s="22" t="s">
        <v>41</v>
      </c>
      <c r="I2038" s="28">
        <v>4.33</v>
      </c>
      <c r="J2038" s="28">
        <v>385.55</v>
      </c>
      <c r="K2038" s="40"/>
      <c r="L2038" s="40"/>
    </row>
    <row r="2039" spans="1:12">
      <c r="A2039" s="17">
        <v>45382</v>
      </c>
      <c r="B2039" s="22" t="s">
        <v>10</v>
      </c>
      <c r="C2039" s="22" t="s">
        <v>206</v>
      </c>
      <c r="D2039" s="22" t="s">
        <v>2337</v>
      </c>
      <c r="E2039" s="22" t="s">
        <v>58</v>
      </c>
      <c r="F2039" s="22" t="s">
        <v>168</v>
      </c>
      <c r="H2039" s="22" t="s">
        <v>15</v>
      </c>
      <c r="K2039" s="40"/>
      <c r="L2039" s="40"/>
    </row>
    <row r="2040" spans="1:12">
      <c r="A2040" s="17">
        <v>45382</v>
      </c>
      <c r="B2040" s="22" t="s">
        <v>10</v>
      </c>
      <c r="C2040" s="22" t="s">
        <v>227</v>
      </c>
      <c r="D2040" s="22" t="s">
        <v>2338</v>
      </c>
      <c r="E2040" s="22" t="s">
        <v>58</v>
      </c>
      <c r="F2040" s="22" t="s">
        <v>168</v>
      </c>
      <c r="H2040" s="22" t="s">
        <v>15</v>
      </c>
      <c r="K2040" s="40"/>
      <c r="L2040" s="40"/>
    </row>
    <row r="2041" spans="1:12">
      <c r="A2041" s="17">
        <v>45382</v>
      </c>
      <c r="B2041" s="22" t="s">
        <v>10</v>
      </c>
      <c r="C2041" s="22" t="s">
        <v>230</v>
      </c>
      <c r="D2041" s="22" t="s">
        <v>2339</v>
      </c>
      <c r="E2041" s="22" t="s">
        <v>58</v>
      </c>
      <c r="F2041" s="22" t="s">
        <v>168</v>
      </c>
      <c r="H2041" s="22" t="s">
        <v>15</v>
      </c>
      <c r="K2041" s="40"/>
      <c r="L2041" s="40"/>
    </row>
    <row r="2042" spans="1:12">
      <c r="A2042" s="17">
        <v>45382</v>
      </c>
      <c r="B2042" s="22" t="s">
        <v>10</v>
      </c>
      <c r="C2042" s="22" t="s">
        <v>230</v>
      </c>
      <c r="D2042" s="22" t="s">
        <v>2340</v>
      </c>
      <c r="E2042" s="22" t="s">
        <v>58</v>
      </c>
      <c r="F2042" s="22" t="s">
        <v>168</v>
      </c>
      <c r="H2042" s="22" t="s">
        <v>15</v>
      </c>
      <c r="K2042" s="40"/>
      <c r="L2042" s="40"/>
    </row>
    <row r="2043" spans="1:12">
      <c r="A2043" s="17">
        <v>45382</v>
      </c>
      <c r="B2043" s="22" t="s">
        <v>10</v>
      </c>
      <c r="C2043" s="22" t="s">
        <v>230</v>
      </c>
      <c r="D2043" s="22" t="s">
        <v>2341</v>
      </c>
      <c r="E2043" s="22" t="s">
        <v>58</v>
      </c>
      <c r="F2043" s="22" t="s">
        <v>168</v>
      </c>
      <c r="H2043" s="22" t="s">
        <v>15</v>
      </c>
      <c r="K2043" s="40"/>
      <c r="L2043" s="40"/>
    </row>
    <row r="2044" spans="1:12">
      <c r="A2044" s="17">
        <v>45382</v>
      </c>
      <c r="B2044" s="22" t="s">
        <v>10</v>
      </c>
      <c r="C2044" s="22" t="s">
        <v>230</v>
      </c>
      <c r="D2044" s="22" t="s">
        <v>2342</v>
      </c>
      <c r="E2044" s="22" t="s">
        <v>58</v>
      </c>
      <c r="F2044" s="22" t="s">
        <v>168</v>
      </c>
      <c r="H2044" s="22" t="s">
        <v>15</v>
      </c>
      <c r="K2044" s="40"/>
      <c r="L2044" s="40"/>
    </row>
    <row r="2045" spans="1:12">
      <c r="A2045" s="17">
        <v>45382</v>
      </c>
      <c r="B2045" s="22" t="s">
        <v>10</v>
      </c>
      <c r="C2045" s="22" t="s">
        <v>230</v>
      </c>
      <c r="D2045" s="22" t="s">
        <v>2343</v>
      </c>
      <c r="E2045" s="22" t="s">
        <v>58</v>
      </c>
      <c r="F2045" s="22" t="s">
        <v>168</v>
      </c>
      <c r="H2045" s="22" t="s">
        <v>15</v>
      </c>
      <c r="K2045" s="40"/>
      <c r="L2045" s="40"/>
    </row>
    <row r="2046" spans="1:12">
      <c r="A2046" s="17">
        <v>45382</v>
      </c>
      <c r="B2046" s="22" t="s">
        <v>10</v>
      </c>
      <c r="C2046" s="22" t="s">
        <v>230</v>
      </c>
      <c r="D2046" s="22" t="s">
        <v>2344</v>
      </c>
      <c r="E2046" s="22" t="s">
        <v>58</v>
      </c>
      <c r="F2046" s="22" t="s">
        <v>168</v>
      </c>
      <c r="H2046" s="22" t="s">
        <v>15</v>
      </c>
      <c r="K2046" s="40"/>
      <c r="L2046" s="40"/>
    </row>
    <row r="2047" spans="1:12">
      <c r="A2047" s="17">
        <v>45382</v>
      </c>
      <c r="B2047" s="22" t="s">
        <v>10</v>
      </c>
      <c r="C2047" s="22" t="s">
        <v>230</v>
      </c>
      <c r="D2047" s="22" t="s">
        <v>2345</v>
      </c>
      <c r="E2047" s="22" t="s">
        <v>58</v>
      </c>
      <c r="F2047" s="22" t="s">
        <v>168</v>
      </c>
      <c r="H2047" s="22" t="s">
        <v>15</v>
      </c>
      <c r="K2047" s="40"/>
      <c r="L2047" s="40"/>
    </row>
    <row r="2048" spans="1:12">
      <c r="A2048" s="17">
        <v>45382</v>
      </c>
      <c r="B2048" s="22" t="s">
        <v>10</v>
      </c>
      <c r="C2048" s="22" t="s">
        <v>230</v>
      </c>
      <c r="D2048" s="22" t="s">
        <v>2346</v>
      </c>
      <c r="E2048" s="22" t="s">
        <v>58</v>
      </c>
      <c r="F2048" s="22" t="s">
        <v>168</v>
      </c>
      <c r="H2048" s="22" t="s">
        <v>15</v>
      </c>
      <c r="K2048" s="40"/>
      <c r="L2048" s="40"/>
    </row>
    <row r="2049" spans="1:12">
      <c r="A2049" s="17">
        <v>45382</v>
      </c>
      <c r="B2049" s="22" t="s">
        <v>10</v>
      </c>
      <c r="C2049" s="22" t="s">
        <v>230</v>
      </c>
      <c r="D2049" s="22" t="s">
        <v>2347</v>
      </c>
      <c r="E2049" s="22" t="s">
        <v>58</v>
      </c>
      <c r="F2049" s="22" t="s">
        <v>168</v>
      </c>
      <c r="H2049" s="22" t="s">
        <v>15</v>
      </c>
      <c r="K2049" s="40"/>
      <c r="L2049" s="40"/>
    </row>
    <row r="2050" spans="1:12">
      <c r="A2050" s="17">
        <v>45382</v>
      </c>
      <c r="B2050" s="22" t="s">
        <v>10</v>
      </c>
      <c r="C2050" s="22" t="s">
        <v>1134</v>
      </c>
      <c r="D2050" s="22" t="s">
        <v>2348</v>
      </c>
      <c r="E2050" s="22" t="s">
        <v>141</v>
      </c>
      <c r="F2050" s="22" t="s">
        <v>141</v>
      </c>
      <c r="G2050" s="9">
        <v>2.35</v>
      </c>
      <c r="H2050" s="22" t="s">
        <v>41</v>
      </c>
      <c r="I2050" s="28">
        <v>3.77</v>
      </c>
      <c r="J2050" s="28">
        <v>8.85</v>
      </c>
      <c r="K2050" s="40"/>
      <c r="L2050" s="40"/>
    </row>
    <row r="2051" spans="1:12">
      <c r="A2051" s="17">
        <v>45382</v>
      </c>
      <c r="B2051" s="22" t="s">
        <v>10</v>
      </c>
      <c r="C2051" s="22" t="s">
        <v>233</v>
      </c>
      <c r="D2051" s="22" t="s">
        <v>2349</v>
      </c>
      <c r="E2051" s="22" t="s">
        <v>58</v>
      </c>
      <c r="F2051" s="22" t="s">
        <v>168</v>
      </c>
      <c r="H2051" s="22" t="s">
        <v>15</v>
      </c>
      <c r="K2051" s="40"/>
      <c r="L2051" s="40"/>
    </row>
    <row r="2052" spans="1:12">
      <c r="A2052" s="17">
        <v>45382</v>
      </c>
      <c r="B2052" s="22" t="s">
        <v>10</v>
      </c>
      <c r="C2052" s="22" t="s">
        <v>1134</v>
      </c>
      <c r="D2052" s="22" t="s">
        <v>2350</v>
      </c>
      <c r="E2052" s="22" t="s">
        <v>141</v>
      </c>
      <c r="F2052" s="22" t="s">
        <v>141</v>
      </c>
      <c r="G2052" s="9">
        <v>2.4500000000000002</v>
      </c>
      <c r="H2052" s="22" t="s">
        <v>41</v>
      </c>
      <c r="I2052" s="28">
        <v>3.77</v>
      </c>
      <c r="J2052" s="28">
        <v>9.23</v>
      </c>
      <c r="K2052" s="40"/>
      <c r="L2052" s="40"/>
    </row>
    <row r="2053" spans="1:12">
      <c r="A2053" s="17">
        <v>45382</v>
      </c>
      <c r="B2053" s="22" t="s">
        <v>10</v>
      </c>
      <c r="C2053" s="22" t="s">
        <v>763</v>
      </c>
      <c r="D2053" s="22" t="s">
        <v>2351</v>
      </c>
      <c r="E2053" s="22" t="s">
        <v>141</v>
      </c>
      <c r="F2053" s="22" t="s">
        <v>141</v>
      </c>
      <c r="G2053" s="9">
        <v>156</v>
      </c>
      <c r="H2053" s="22" t="s">
        <v>41</v>
      </c>
      <c r="I2053" s="28">
        <v>5.24</v>
      </c>
      <c r="J2053" s="28">
        <v>818.17</v>
      </c>
      <c r="K2053" s="40"/>
      <c r="L2053" s="40"/>
    </row>
    <row r="2054" spans="1:12">
      <c r="A2054" s="17">
        <v>45382</v>
      </c>
      <c r="B2054" s="22" t="s">
        <v>10</v>
      </c>
      <c r="C2054" s="22" t="s">
        <v>761</v>
      </c>
      <c r="D2054" s="22" t="s">
        <v>2352</v>
      </c>
      <c r="E2054" s="22" t="s">
        <v>141</v>
      </c>
      <c r="F2054" s="22" t="s">
        <v>141</v>
      </c>
      <c r="G2054" s="9">
        <v>55</v>
      </c>
      <c r="H2054" s="22" t="s">
        <v>41</v>
      </c>
      <c r="I2054" s="28">
        <v>0</v>
      </c>
      <c r="J2054" s="28">
        <v>0</v>
      </c>
      <c r="K2054" s="40"/>
      <c r="L2054" s="40"/>
    </row>
    <row r="2055" spans="1:12">
      <c r="A2055" s="17">
        <v>45382</v>
      </c>
      <c r="B2055" s="22" t="s">
        <v>10</v>
      </c>
      <c r="C2055" s="22" t="s">
        <v>256</v>
      </c>
      <c r="D2055" s="22" t="s">
        <v>2353</v>
      </c>
      <c r="E2055" s="22" t="s">
        <v>58</v>
      </c>
      <c r="F2055" s="22" t="s">
        <v>168</v>
      </c>
      <c r="H2055" s="22" t="s">
        <v>15</v>
      </c>
      <c r="K2055" s="40"/>
      <c r="L2055" s="40"/>
    </row>
    <row r="2056" spans="1:12">
      <c r="A2056" s="17">
        <v>45382</v>
      </c>
      <c r="B2056" s="22" t="s">
        <v>10</v>
      </c>
      <c r="C2056" s="22" t="s">
        <v>759</v>
      </c>
      <c r="D2056" s="22" t="s">
        <v>2354</v>
      </c>
      <c r="E2056" s="22" t="s">
        <v>141</v>
      </c>
      <c r="F2056" s="22" t="s">
        <v>141</v>
      </c>
      <c r="G2056" s="9">
        <v>38.35</v>
      </c>
      <c r="H2056" s="22" t="s">
        <v>41</v>
      </c>
      <c r="I2056" s="28">
        <v>4.7300000000000004</v>
      </c>
      <c r="J2056" s="28">
        <v>181.38</v>
      </c>
      <c r="K2056" s="40"/>
      <c r="L2056" s="40"/>
    </row>
    <row r="2057" spans="1:12">
      <c r="A2057" s="17">
        <v>45382</v>
      </c>
      <c r="B2057" s="22" t="s">
        <v>10</v>
      </c>
      <c r="C2057" s="22" t="s">
        <v>256</v>
      </c>
      <c r="D2057" s="22" t="s">
        <v>2355</v>
      </c>
      <c r="E2057" s="22" t="s">
        <v>58</v>
      </c>
      <c r="F2057" s="22" t="s">
        <v>168</v>
      </c>
      <c r="H2057" s="22" t="s">
        <v>15</v>
      </c>
      <c r="K2057" s="40"/>
      <c r="L2057" s="40"/>
    </row>
    <row r="2058" spans="1:12">
      <c r="A2058" s="17">
        <v>45382</v>
      </c>
      <c r="B2058" s="22" t="s">
        <v>10</v>
      </c>
      <c r="C2058" s="22" t="s">
        <v>1132</v>
      </c>
      <c r="D2058" s="22" t="s">
        <v>2356</v>
      </c>
      <c r="E2058" s="22" t="s">
        <v>141</v>
      </c>
      <c r="F2058" s="22" t="s">
        <v>141</v>
      </c>
      <c r="G2058" s="9">
        <v>2.35</v>
      </c>
      <c r="H2058" s="22" t="s">
        <v>41</v>
      </c>
      <c r="I2058" s="28">
        <v>3.59</v>
      </c>
      <c r="J2058" s="28">
        <v>8.44</v>
      </c>
      <c r="K2058" s="40"/>
      <c r="L2058" s="40"/>
    </row>
    <row r="2059" spans="1:12">
      <c r="A2059" s="17">
        <v>45382</v>
      </c>
      <c r="B2059" s="22" t="s">
        <v>10</v>
      </c>
      <c r="C2059" s="22" t="s">
        <v>256</v>
      </c>
      <c r="D2059" s="22" t="s">
        <v>2357</v>
      </c>
      <c r="E2059" s="22" t="s">
        <v>58</v>
      </c>
      <c r="F2059" s="22" t="s">
        <v>168</v>
      </c>
      <c r="H2059" s="22" t="s">
        <v>15</v>
      </c>
      <c r="K2059" s="40"/>
      <c r="L2059" s="40"/>
    </row>
    <row r="2060" spans="1:12">
      <c r="A2060" s="17">
        <v>45382</v>
      </c>
      <c r="B2060" s="22" t="s">
        <v>10</v>
      </c>
      <c r="C2060" s="22" t="s">
        <v>1132</v>
      </c>
      <c r="D2060" s="22" t="s">
        <v>2358</v>
      </c>
      <c r="E2060" s="22" t="s">
        <v>141</v>
      </c>
      <c r="F2060" s="22" t="s">
        <v>141</v>
      </c>
      <c r="G2060" s="9">
        <v>2.4500000000000002</v>
      </c>
      <c r="H2060" s="22" t="s">
        <v>41</v>
      </c>
      <c r="I2060" s="28">
        <v>3.59</v>
      </c>
      <c r="J2060" s="28">
        <v>8.8000000000000007</v>
      </c>
      <c r="K2060" s="40"/>
      <c r="L2060" s="40"/>
    </row>
    <row r="2061" spans="1:12">
      <c r="A2061" s="17">
        <v>45382</v>
      </c>
      <c r="B2061" s="22" t="s">
        <v>10</v>
      </c>
      <c r="C2061" s="22" t="s">
        <v>757</v>
      </c>
      <c r="D2061" s="22" t="s">
        <v>2359</v>
      </c>
      <c r="E2061" s="22" t="s">
        <v>65</v>
      </c>
      <c r="F2061" s="22" t="s">
        <v>66</v>
      </c>
      <c r="G2061" s="9">
        <v>34</v>
      </c>
      <c r="H2061" s="22" t="s">
        <v>15</v>
      </c>
      <c r="I2061" s="28">
        <v>76.930000000000007</v>
      </c>
      <c r="J2061" s="28">
        <v>2615.58</v>
      </c>
      <c r="K2061" s="40"/>
      <c r="L2061" s="40"/>
    </row>
    <row r="2062" spans="1:12">
      <c r="A2062" s="17">
        <v>45382</v>
      </c>
      <c r="B2062" s="22" t="s">
        <v>10</v>
      </c>
      <c r="C2062" s="22" t="s">
        <v>757</v>
      </c>
      <c r="D2062" s="22" t="s">
        <v>2360</v>
      </c>
      <c r="E2062" s="22" t="s">
        <v>65</v>
      </c>
      <c r="F2062" s="22" t="s">
        <v>66</v>
      </c>
      <c r="G2062" s="9">
        <v>9</v>
      </c>
      <c r="H2062" s="22" t="s">
        <v>15</v>
      </c>
      <c r="I2062" s="28">
        <v>26.42</v>
      </c>
      <c r="J2062" s="28">
        <v>237.78</v>
      </c>
      <c r="K2062" s="40"/>
      <c r="L2062" s="40"/>
    </row>
    <row r="2063" spans="1:12">
      <c r="A2063" s="17">
        <v>45382</v>
      </c>
      <c r="B2063" s="22" t="s">
        <v>10</v>
      </c>
      <c r="C2063" s="22" t="s">
        <v>1007</v>
      </c>
      <c r="D2063" s="22" t="s">
        <v>2361</v>
      </c>
      <c r="E2063" s="22" t="s">
        <v>65</v>
      </c>
      <c r="F2063" s="22" t="s">
        <v>72</v>
      </c>
      <c r="G2063" s="9">
        <v>12</v>
      </c>
      <c r="H2063" s="22" t="s">
        <v>15</v>
      </c>
      <c r="I2063" s="28">
        <v>66.05</v>
      </c>
      <c r="J2063" s="28">
        <v>792.6</v>
      </c>
      <c r="K2063" s="40"/>
      <c r="L2063" s="40"/>
    </row>
    <row r="2064" spans="1:12">
      <c r="A2064" s="17">
        <v>45382</v>
      </c>
      <c r="B2064" s="22" t="s">
        <v>10</v>
      </c>
      <c r="C2064" s="22" t="s">
        <v>256</v>
      </c>
      <c r="D2064" s="22" t="s">
        <v>2362</v>
      </c>
      <c r="E2064" s="22" t="s">
        <v>58</v>
      </c>
      <c r="F2064" s="22" t="s">
        <v>168</v>
      </c>
      <c r="H2064" s="22" t="s">
        <v>15</v>
      </c>
      <c r="K2064" s="40"/>
      <c r="L2064" s="40"/>
    </row>
    <row r="2065" spans="1:12">
      <c r="A2065" s="17">
        <v>45382</v>
      </c>
      <c r="B2065" s="22" t="s">
        <v>10</v>
      </c>
      <c r="C2065" s="22" t="s">
        <v>197</v>
      </c>
      <c r="D2065" s="22" t="s">
        <v>2363</v>
      </c>
      <c r="E2065" s="22" t="s">
        <v>58</v>
      </c>
      <c r="F2065" s="22" t="s">
        <v>168</v>
      </c>
      <c r="G2065" s="9">
        <v>32500</v>
      </c>
      <c r="H2065" s="22" t="s">
        <v>15</v>
      </c>
      <c r="I2065" s="28">
        <v>0.01</v>
      </c>
      <c r="J2065" s="28">
        <v>260</v>
      </c>
      <c r="K2065" s="40"/>
      <c r="L2065" s="40"/>
    </row>
    <row r="2066" spans="1:12">
      <c r="A2066" s="17">
        <v>45382</v>
      </c>
      <c r="B2066" s="22" t="s">
        <v>10</v>
      </c>
      <c r="C2066" s="22" t="s">
        <v>197</v>
      </c>
      <c r="D2066" s="22" t="s">
        <v>2364</v>
      </c>
      <c r="E2066" s="22" t="s">
        <v>58</v>
      </c>
      <c r="F2066" s="22" t="s">
        <v>168</v>
      </c>
      <c r="G2066" s="9">
        <v>280150</v>
      </c>
      <c r="H2066" s="22" t="s">
        <v>15</v>
      </c>
      <c r="I2066" s="28">
        <v>0.01</v>
      </c>
      <c r="J2066" s="28">
        <v>2241.19</v>
      </c>
      <c r="K2066" s="40"/>
      <c r="L2066" s="40"/>
    </row>
    <row r="2067" spans="1:12">
      <c r="A2067" s="17">
        <v>45382</v>
      </c>
      <c r="B2067" s="22" t="s">
        <v>10</v>
      </c>
      <c r="C2067" s="22" t="s">
        <v>202</v>
      </c>
      <c r="D2067" s="22" t="s">
        <v>2365</v>
      </c>
      <c r="E2067" s="22" t="s">
        <v>58</v>
      </c>
      <c r="F2067" s="22" t="s">
        <v>168</v>
      </c>
      <c r="G2067" s="9">
        <v>506</v>
      </c>
      <c r="H2067" s="22" t="s">
        <v>15</v>
      </c>
      <c r="I2067" s="28">
        <v>0.01</v>
      </c>
      <c r="J2067" s="28">
        <v>4.05</v>
      </c>
      <c r="K2067" s="40"/>
      <c r="L2067" s="40"/>
    </row>
    <row r="2068" spans="1:12">
      <c r="A2068" s="17">
        <v>45382</v>
      </c>
      <c r="B2068" s="22" t="s">
        <v>10</v>
      </c>
      <c r="C2068" s="22" t="s">
        <v>202</v>
      </c>
      <c r="D2068" s="22" t="s">
        <v>2366</v>
      </c>
      <c r="E2068" s="22" t="s">
        <v>58</v>
      </c>
      <c r="F2068" s="22" t="s">
        <v>168</v>
      </c>
      <c r="G2068" s="9">
        <v>32500</v>
      </c>
      <c r="H2068" s="22" t="s">
        <v>15</v>
      </c>
      <c r="I2068" s="28">
        <v>0.01</v>
      </c>
      <c r="J2068" s="28">
        <v>260</v>
      </c>
      <c r="K2068" s="40"/>
      <c r="L2068" s="40"/>
    </row>
    <row r="2069" spans="1:12">
      <c r="A2069" s="17">
        <v>45382</v>
      </c>
      <c r="B2069" s="22" t="s">
        <v>10</v>
      </c>
      <c r="C2069" s="22" t="s">
        <v>202</v>
      </c>
      <c r="D2069" s="22" t="s">
        <v>2367</v>
      </c>
      <c r="E2069" s="22" t="s">
        <v>58</v>
      </c>
      <c r="F2069" s="22" t="s">
        <v>168</v>
      </c>
      <c r="G2069" s="9">
        <v>42900</v>
      </c>
      <c r="H2069" s="22" t="s">
        <v>15</v>
      </c>
      <c r="I2069" s="28">
        <v>0.01</v>
      </c>
      <c r="J2069" s="28">
        <v>343.2</v>
      </c>
      <c r="K2069" s="40"/>
      <c r="L2069" s="40"/>
    </row>
    <row r="2070" spans="1:12">
      <c r="A2070" s="6">
        <v>45382</v>
      </c>
      <c r="B2070" s="22" t="s">
        <v>10</v>
      </c>
      <c r="C2070" s="22" t="s">
        <v>206</v>
      </c>
      <c r="D2070" s="22" t="s">
        <v>2368</v>
      </c>
      <c r="E2070" s="22" t="s">
        <v>58</v>
      </c>
      <c r="F2070" s="22" t="s">
        <v>168</v>
      </c>
      <c r="G2070" s="9">
        <v>11050</v>
      </c>
      <c r="H2070" s="22" t="s">
        <v>15</v>
      </c>
      <c r="I2070" s="28">
        <v>0.01</v>
      </c>
      <c r="J2070" s="28">
        <v>88.4</v>
      </c>
      <c r="K2070" s="40"/>
      <c r="L2070" s="40"/>
    </row>
    <row r="2071" spans="1:12">
      <c r="A2071" s="6">
        <v>45382</v>
      </c>
      <c r="B2071" s="22" t="s">
        <v>10</v>
      </c>
      <c r="C2071" s="22" t="s">
        <v>206</v>
      </c>
      <c r="D2071" s="22" t="s">
        <v>2369</v>
      </c>
      <c r="E2071" s="22" t="s">
        <v>58</v>
      </c>
      <c r="F2071" s="22" t="s">
        <v>168</v>
      </c>
      <c r="G2071" s="9">
        <v>11700</v>
      </c>
      <c r="H2071" s="22" t="s">
        <v>15</v>
      </c>
      <c r="I2071" s="28">
        <v>0.01</v>
      </c>
      <c r="J2071" s="28">
        <v>93.6</v>
      </c>
      <c r="K2071" s="40"/>
      <c r="L2071" s="40"/>
    </row>
    <row r="2072" spans="1:12">
      <c r="A2072" s="6">
        <v>45382</v>
      </c>
      <c r="B2072" s="22" t="s">
        <v>10</v>
      </c>
      <c r="C2072" s="22" t="s">
        <v>414</v>
      </c>
      <c r="D2072" s="22" t="s">
        <v>2370</v>
      </c>
      <c r="E2072" s="22" t="s">
        <v>58</v>
      </c>
      <c r="F2072" s="22" t="s">
        <v>168</v>
      </c>
      <c r="G2072" s="9">
        <v>500</v>
      </c>
      <c r="H2072" s="22" t="s">
        <v>15</v>
      </c>
      <c r="I2072" s="28">
        <v>0.01</v>
      </c>
      <c r="J2072" s="28">
        <v>4</v>
      </c>
      <c r="K2072" s="40"/>
      <c r="L2072" s="40"/>
    </row>
    <row r="2073" spans="1:12">
      <c r="A2073" s="6">
        <v>45382</v>
      </c>
      <c r="B2073" s="22" t="s">
        <v>10</v>
      </c>
      <c r="C2073" s="22" t="s">
        <v>256</v>
      </c>
      <c r="D2073" s="22" t="s">
        <v>2371</v>
      </c>
      <c r="E2073" s="22" t="s">
        <v>58</v>
      </c>
      <c r="F2073" s="22" t="s">
        <v>168</v>
      </c>
      <c r="H2073" s="22" t="s">
        <v>15</v>
      </c>
      <c r="K2073" s="40"/>
      <c r="L2073" s="40"/>
    </row>
    <row r="2074" spans="1:12">
      <c r="A2074" s="17">
        <v>45382</v>
      </c>
      <c r="B2074" s="22" t="s">
        <v>10</v>
      </c>
      <c r="C2074" s="22" t="s">
        <v>256</v>
      </c>
      <c r="D2074" s="22" t="s">
        <v>2372</v>
      </c>
      <c r="E2074" s="22" t="s">
        <v>58</v>
      </c>
      <c r="F2074" s="22" t="s">
        <v>168</v>
      </c>
      <c r="H2074" s="22" t="s">
        <v>15</v>
      </c>
      <c r="K2074" s="40"/>
      <c r="L2074" s="40"/>
    </row>
    <row r="2075" spans="1:12">
      <c r="A2075" s="17">
        <v>45382</v>
      </c>
      <c r="B2075" s="22" t="s">
        <v>10</v>
      </c>
      <c r="C2075" s="22" t="s">
        <v>256</v>
      </c>
      <c r="D2075" s="22" t="s">
        <v>2373</v>
      </c>
      <c r="E2075" s="22" t="s">
        <v>58</v>
      </c>
      <c r="F2075" s="22" t="s">
        <v>168</v>
      </c>
      <c r="H2075" s="22" t="s">
        <v>15</v>
      </c>
      <c r="K2075" s="40"/>
      <c r="L2075" s="40"/>
    </row>
    <row r="2076" spans="1:12">
      <c r="A2076" s="17">
        <v>45382</v>
      </c>
      <c r="B2076" s="22" t="s">
        <v>10</v>
      </c>
      <c r="C2076" s="22" t="s">
        <v>282</v>
      </c>
      <c r="D2076" s="22" t="s">
        <v>2374</v>
      </c>
      <c r="E2076" s="22" t="s">
        <v>58</v>
      </c>
      <c r="F2076" s="22" t="s">
        <v>168</v>
      </c>
      <c r="G2076" s="9">
        <v>32500</v>
      </c>
      <c r="H2076" s="22" t="s">
        <v>15</v>
      </c>
      <c r="I2076" s="28">
        <v>0.01</v>
      </c>
      <c r="J2076" s="28">
        <v>260</v>
      </c>
      <c r="K2076" s="40"/>
      <c r="L2076" s="40"/>
    </row>
    <row r="2077" spans="1:12">
      <c r="A2077" s="17">
        <v>45382</v>
      </c>
      <c r="B2077" s="22" t="s">
        <v>10</v>
      </c>
      <c r="C2077" s="22" t="s">
        <v>282</v>
      </c>
      <c r="D2077" s="22" t="s">
        <v>2375</v>
      </c>
      <c r="E2077" s="22" t="s">
        <v>58</v>
      </c>
      <c r="F2077" s="22" t="s">
        <v>168</v>
      </c>
      <c r="G2077" s="9">
        <v>97500</v>
      </c>
      <c r="H2077" s="22" t="s">
        <v>15</v>
      </c>
      <c r="I2077" s="28">
        <v>0.01</v>
      </c>
      <c r="J2077" s="28">
        <v>780</v>
      </c>
      <c r="K2077" s="40"/>
      <c r="L2077" s="40"/>
    </row>
    <row r="2078" spans="1:12">
      <c r="A2078" s="17">
        <v>45382</v>
      </c>
      <c r="B2078" s="22" t="s">
        <v>10</v>
      </c>
      <c r="C2078" s="22" t="s">
        <v>282</v>
      </c>
      <c r="D2078" s="22" t="s">
        <v>2376</v>
      </c>
      <c r="E2078" s="22" t="s">
        <v>58</v>
      </c>
      <c r="F2078" s="22" t="s">
        <v>168</v>
      </c>
      <c r="G2078" s="9">
        <v>32500</v>
      </c>
      <c r="H2078" s="22" t="s">
        <v>15</v>
      </c>
      <c r="I2078" s="28">
        <v>0.01</v>
      </c>
      <c r="J2078" s="28">
        <v>260</v>
      </c>
      <c r="K2078" s="40"/>
      <c r="L2078" s="40"/>
    </row>
    <row r="2079" spans="1:12">
      <c r="A2079" s="17">
        <v>45382</v>
      </c>
      <c r="B2079" s="22" t="s">
        <v>10</v>
      </c>
      <c r="C2079" s="22" t="s">
        <v>282</v>
      </c>
      <c r="D2079" s="22" t="s">
        <v>2377</v>
      </c>
      <c r="E2079" s="22" t="s">
        <v>58</v>
      </c>
      <c r="F2079" s="22" t="s">
        <v>168</v>
      </c>
      <c r="H2079" s="22" t="s">
        <v>15</v>
      </c>
      <c r="K2079" s="40"/>
      <c r="L2079" s="40"/>
    </row>
    <row r="2080" spans="1:12">
      <c r="A2080" s="17">
        <v>45382</v>
      </c>
      <c r="B2080" s="22" t="s">
        <v>10</v>
      </c>
      <c r="C2080" s="22" t="s">
        <v>282</v>
      </c>
      <c r="D2080" s="22" t="s">
        <v>2378</v>
      </c>
      <c r="E2080" s="22" t="s">
        <v>58</v>
      </c>
      <c r="F2080" s="22" t="s">
        <v>168</v>
      </c>
      <c r="H2080" s="22" t="s">
        <v>15</v>
      </c>
      <c r="K2080" s="40"/>
      <c r="L2080" s="40"/>
    </row>
    <row r="2081" spans="1:12">
      <c r="A2081" s="17">
        <v>45382</v>
      </c>
      <c r="B2081" s="22" t="s">
        <v>10</v>
      </c>
      <c r="C2081" s="22" t="s">
        <v>371</v>
      </c>
      <c r="D2081" s="22" t="s">
        <v>2379</v>
      </c>
      <c r="E2081" s="22" t="s">
        <v>58</v>
      </c>
      <c r="F2081" s="22" t="s">
        <v>168</v>
      </c>
      <c r="G2081" s="9">
        <v>32500</v>
      </c>
      <c r="H2081" s="22" t="s">
        <v>15</v>
      </c>
      <c r="I2081" s="28">
        <v>0.01</v>
      </c>
      <c r="J2081" s="28">
        <v>260</v>
      </c>
      <c r="K2081" s="40"/>
      <c r="L2081" s="40"/>
    </row>
    <row r="2082" spans="1:12">
      <c r="A2082" s="17">
        <v>45382</v>
      </c>
      <c r="B2082" s="22" t="s">
        <v>10</v>
      </c>
      <c r="C2082" s="22" t="s">
        <v>371</v>
      </c>
      <c r="D2082" s="22" t="s">
        <v>2380</v>
      </c>
      <c r="E2082" s="22" t="s">
        <v>58</v>
      </c>
      <c r="F2082" s="22" t="s">
        <v>168</v>
      </c>
      <c r="G2082" s="9">
        <v>664</v>
      </c>
      <c r="H2082" s="22" t="s">
        <v>15</v>
      </c>
      <c r="I2082" s="28">
        <v>0.01</v>
      </c>
      <c r="J2082" s="28">
        <v>5.31</v>
      </c>
      <c r="K2082" s="40"/>
      <c r="L2082" s="40"/>
    </row>
    <row r="2083" spans="1:12">
      <c r="A2083" s="17">
        <v>45382</v>
      </c>
      <c r="B2083" s="22" t="s">
        <v>10</v>
      </c>
      <c r="C2083" s="22" t="s">
        <v>367</v>
      </c>
      <c r="D2083" s="22" t="s">
        <v>2381</v>
      </c>
      <c r="E2083" s="22" t="s">
        <v>58</v>
      </c>
      <c r="F2083" s="22" t="s">
        <v>168</v>
      </c>
      <c r="H2083" s="22" t="s">
        <v>15</v>
      </c>
      <c r="K2083" s="40"/>
      <c r="L2083" s="40"/>
    </row>
    <row r="2084" spans="1:12">
      <c r="A2084" s="17">
        <v>45382</v>
      </c>
      <c r="B2084" s="22" t="s">
        <v>10</v>
      </c>
      <c r="C2084" s="22" t="s">
        <v>360</v>
      </c>
      <c r="D2084" s="22" t="s">
        <v>2382</v>
      </c>
      <c r="E2084" s="22" t="s">
        <v>58</v>
      </c>
      <c r="F2084" s="22" t="s">
        <v>168</v>
      </c>
      <c r="H2084" s="22" t="s">
        <v>15</v>
      </c>
      <c r="K2084" s="40"/>
      <c r="L2084" s="40"/>
    </row>
    <row r="2085" spans="1:12">
      <c r="A2085" s="17">
        <v>45382</v>
      </c>
      <c r="B2085" s="22" t="s">
        <v>10</v>
      </c>
      <c r="C2085" s="22" t="s">
        <v>308</v>
      </c>
      <c r="D2085" s="22" t="s">
        <v>2383</v>
      </c>
      <c r="E2085" s="22" t="s">
        <v>58</v>
      </c>
      <c r="F2085" s="22" t="s">
        <v>168</v>
      </c>
      <c r="H2085" s="22" t="s">
        <v>15</v>
      </c>
      <c r="K2085" s="40"/>
      <c r="L2085" s="40"/>
    </row>
    <row r="2086" spans="1:12">
      <c r="A2086" s="17">
        <v>45382</v>
      </c>
      <c r="B2086" s="22" t="s">
        <v>10</v>
      </c>
      <c r="C2086" s="22" t="s">
        <v>337</v>
      </c>
      <c r="D2086" s="22" t="s">
        <v>2384</v>
      </c>
      <c r="E2086" s="22" t="s">
        <v>58</v>
      </c>
      <c r="F2086" s="22" t="s">
        <v>168</v>
      </c>
      <c r="H2086" s="22" t="s">
        <v>15</v>
      </c>
      <c r="K2086" s="40"/>
      <c r="L2086" s="40"/>
    </row>
    <row r="2087" spans="1:12">
      <c r="A2087" s="17">
        <v>45382</v>
      </c>
      <c r="B2087" s="22" t="s">
        <v>10</v>
      </c>
      <c r="C2087" s="22" t="s">
        <v>345</v>
      </c>
      <c r="D2087" s="22" t="s">
        <v>2385</v>
      </c>
      <c r="E2087" s="22" t="s">
        <v>58</v>
      </c>
      <c r="F2087" s="22" t="s">
        <v>168</v>
      </c>
      <c r="G2087" s="9">
        <v>17550</v>
      </c>
      <c r="H2087" s="22" t="s">
        <v>15</v>
      </c>
      <c r="I2087" s="28">
        <v>0.01</v>
      </c>
      <c r="J2087" s="28">
        <v>140.4</v>
      </c>
      <c r="K2087" s="40"/>
      <c r="L2087" s="40"/>
    </row>
    <row r="2088" spans="1:12">
      <c r="A2088" s="17">
        <v>45382</v>
      </c>
      <c r="B2088" s="22" t="s">
        <v>10</v>
      </c>
      <c r="C2088" s="22" t="s">
        <v>345</v>
      </c>
      <c r="D2088" s="22" t="s">
        <v>2386</v>
      </c>
      <c r="E2088" s="22" t="s">
        <v>58</v>
      </c>
      <c r="F2088" s="22" t="s">
        <v>168</v>
      </c>
      <c r="G2088" s="9">
        <v>16250</v>
      </c>
      <c r="H2088" s="22" t="s">
        <v>15</v>
      </c>
      <c r="I2088" s="28">
        <v>0.01</v>
      </c>
      <c r="J2088" s="28">
        <v>130</v>
      </c>
      <c r="K2088" s="40"/>
      <c r="L2088" s="40"/>
    </row>
    <row r="2089" spans="1:12">
      <c r="A2089" s="17">
        <v>45382</v>
      </c>
      <c r="B2089" s="22" t="s">
        <v>10</v>
      </c>
      <c r="C2089" s="22" t="s">
        <v>345</v>
      </c>
      <c r="D2089" s="22" t="s">
        <v>2387</v>
      </c>
      <c r="E2089" s="22" t="s">
        <v>58</v>
      </c>
      <c r="F2089" s="22" t="s">
        <v>168</v>
      </c>
      <c r="G2089" s="9">
        <v>48750</v>
      </c>
      <c r="H2089" s="22" t="s">
        <v>15</v>
      </c>
      <c r="I2089" s="28">
        <v>0.01</v>
      </c>
      <c r="J2089" s="28">
        <v>390</v>
      </c>
      <c r="K2089" s="40"/>
      <c r="L2089" s="40"/>
    </row>
    <row r="2090" spans="1:12">
      <c r="A2090" s="17">
        <v>45382</v>
      </c>
      <c r="B2090" s="22" t="s">
        <v>10</v>
      </c>
      <c r="C2090" s="22" t="s">
        <v>353</v>
      </c>
      <c r="D2090" s="22" t="s">
        <v>2388</v>
      </c>
      <c r="E2090" s="22" t="s">
        <v>58</v>
      </c>
      <c r="F2090" s="22" t="s">
        <v>168</v>
      </c>
      <c r="G2090" s="9">
        <v>32500</v>
      </c>
      <c r="H2090" s="22" t="s">
        <v>15</v>
      </c>
      <c r="I2090" s="28">
        <v>0.01</v>
      </c>
      <c r="J2090" s="28">
        <v>260</v>
      </c>
      <c r="K2090" s="40"/>
      <c r="L2090" s="40"/>
    </row>
    <row r="2091" spans="1:12">
      <c r="A2091" s="6">
        <v>45382</v>
      </c>
      <c r="B2091" s="22" t="s">
        <v>10</v>
      </c>
      <c r="C2091" s="22" t="s">
        <v>256</v>
      </c>
      <c r="D2091" s="22" t="s">
        <v>2389</v>
      </c>
      <c r="E2091" s="22" t="s">
        <v>58</v>
      </c>
      <c r="F2091" s="22" t="s">
        <v>168</v>
      </c>
      <c r="G2091" s="9">
        <v>10400</v>
      </c>
      <c r="H2091" s="22" t="s">
        <v>15</v>
      </c>
      <c r="I2091" s="28">
        <v>0.01</v>
      </c>
      <c r="J2091" s="28">
        <v>83.2</v>
      </c>
      <c r="K2091" s="40"/>
      <c r="L2091" s="40"/>
    </row>
    <row r="2092" spans="1:12">
      <c r="A2092" s="6">
        <v>45382</v>
      </c>
      <c r="B2092" s="22" t="s">
        <v>10</v>
      </c>
      <c r="C2092" s="22" t="s">
        <v>256</v>
      </c>
      <c r="D2092" s="22" t="s">
        <v>2390</v>
      </c>
      <c r="E2092" s="22" t="s">
        <v>58</v>
      </c>
      <c r="F2092" s="22" t="s">
        <v>168</v>
      </c>
      <c r="G2092" s="9">
        <v>159250</v>
      </c>
      <c r="H2092" s="22" t="s">
        <v>15</v>
      </c>
      <c r="I2092" s="28">
        <v>0.01</v>
      </c>
      <c r="J2092" s="28">
        <v>1274</v>
      </c>
      <c r="K2092" s="40"/>
      <c r="L2092" s="40"/>
    </row>
    <row r="2093" spans="1:12">
      <c r="A2093" s="17">
        <v>45382</v>
      </c>
      <c r="B2093" s="22" t="s">
        <v>10</v>
      </c>
      <c r="C2093" s="22" t="s">
        <v>256</v>
      </c>
      <c r="D2093" s="22" t="s">
        <v>2391</v>
      </c>
      <c r="E2093" s="22" t="s">
        <v>58</v>
      </c>
      <c r="F2093" s="22" t="s">
        <v>168</v>
      </c>
      <c r="G2093" s="9">
        <v>650</v>
      </c>
      <c r="H2093" s="22" t="s">
        <v>15</v>
      </c>
      <c r="I2093" s="28">
        <v>0.01</v>
      </c>
      <c r="J2093" s="28">
        <v>5.2</v>
      </c>
      <c r="K2093" s="40"/>
      <c r="L2093" s="40"/>
    </row>
    <row r="2094" spans="1:12">
      <c r="A2094" s="17">
        <v>45382</v>
      </c>
      <c r="B2094" s="22" t="s">
        <v>10</v>
      </c>
      <c r="C2094" s="22" t="s">
        <v>280</v>
      </c>
      <c r="D2094" s="22" t="s">
        <v>2392</v>
      </c>
      <c r="E2094" s="22" t="s">
        <v>58</v>
      </c>
      <c r="F2094" s="22" t="s">
        <v>168</v>
      </c>
      <c r="G2094" s="9">
        <v>25350</v>
      </c>
      <c r="H2094" s="22" t="s">
        <v>15</v>
      </c>
      <c r="I2094" s="28">
        <v>0.01</v>
      </c>
      <c r="J2094" s="28">
        <v>202.8</v>
      </c>
      <c r="K2094" s="40"/>
      <c r="L2094" s="40"/>
    </row>
    <row r="2095" spans="1:12">
      <c r="A2095" s="17">
        <v>45382</v>
      </c>
      <c r="B2095" s="22" t="s">
        <v>10</v>
      </c>
      <c r="C2095" s="22" t="s">
        <v>282</v>
      </c>
      <c r="D2095" s="22" t="s">
        <v>2393</v>
      </c>
      <c r="E2095" s="22" t="s">
        <v>58</v>
      </c>
      <c r="F2095" s="22" t="s">
        <v>168</v>
      </c>
      <c r="G2095" s="9">
        <v>6772</v>
      </c>
      <c r="H2095" s="22" t="s">
        <v>15</v>
      </c>
      <c r="I2095" s="28">
        <v>0.01</v>
      </c>
      <c r="J2095" s="28">
        <v>54.18</v>
      </c>
      <c r="K2095" s="40"/>
      <c r="L2095" s="40"/>
    </row>
    <row r="2096" spans="1:12">
      <c r="A2096" s="17">
        <v>45382</v>
      </c>
      <c r="B2096" s="22" t="s">
        <v>10</v>
      </c>
      <c r="C2096" s="22" t="s">
        <v>282</v>
      </c>
      <c r="D2096" s="22" t="s">
        <v>2394</v>
      </c>
      <c r="E2096" s="22" t="s">
        <v>58</v>
      </c>
      <c r="F2096" s="22" t="s">
        <v>168</v>
      </c>
      <c r="G2096" s="9">
        <v>32500</v>
      </c>
      <c r="H2096" s="22" t="s">
        <v>15</v>
      </c>
      <c r="I2096" s="28">
        <v>0.01</v>
      </c>
      <c r="J2096" s="28">
        <v>260</v>
      </c>
      <c r="K2096" s="40"/>
      <c r="L2096" s="40"/>
    </row>
    <row r="2097" spans="1:12">
      <c r="A2097" s="17">
        <v>45382</v>
      </c>
      <c r="B2097" s="22" t="s">
        <v>10</v>
      </c>
      <c r="C2097" s="22" t="s">
        <v>282</v>
      </c>
      <c r="D2097" s="22" t="s">
        <v>2395</v>
      </c>
      <c r="E2097" s="22" t="s">
        <v>58</v>
      </c>
      <c r="F2097" s="22" t="s">
        <v>168</v>
      </c>
      <c r="G2097" s="9">
        <v>48750</v>
      </c>
      <c r="H2097" s="22" t="s">
        <v>15</v>
      </c>
      <c r="I2097" s="28">
        <v>0.01</v>
      </c>
      <c r="J2097" s="28">
        <v>390</v>
      </c>
      <c r="K2097" s="40"/>
      <c r="L2097" s="40"/>
    </row>
    <row r="2098" spans="1:12">
      <c r="A2098" s="6">
        <v>45382</v>
      </c>
      <c r="B2098" s="22" t="s">
        <v>10</v>
      </c>
      <c r="C2098" s="22" t="s">
        <v>282</v>
      </c>
      <c r="D2098" s="22" t="s">
        <v>2396</v>
      </c>
      <c r="E2098" s="22" t="s">
        <v>58</v>
      </c>
      <c r="F2098" s="22" t="s">
        <v>168</v>
      </c>
      <c r="G2098" s="9">
        <v>48750</v>
      </c>
      <c r="H2098" s="22" t="s">
        <v>15</v>
      </c>
      <c r="I2098" s="28">
        <v>0.01</v>
      </c>
      <c r="J2098" s="28">
        <v>390</v>
      </c>
      <c r="K2098" s="40"/>
      <c r="L2098" s="40"/>
    </row>
    <row r="2099" spans="1:12">
      <c r="A2099" s="17">
        <v>45382</v>
      </c>
      <c r="B2099" s="22" t="s">
        <v>10</v>
      </c>
      <c r="C2099" s="22" t="s">
        <v>282</v>
      </c>
      <c r="D2099" s="22" t="s">
        <v>2397</v>
      </c>
      <c r="E2099" s="22" t="s">
        <v>58</v>
      </c>
      <c r="F2099" s="22" t="s">
        <v>168</v>
      </c>
      <c r="G2099" s="9">
        <v>48750</v>
      </c>
      <c r="H2099" s="22" t="s">
        <v>15</v>
      </c>
      <c r="I2099" s="28">
        <v>0.01</v>
      </c>
      <c r="J2099" s="28">
        <v>390</v>
      </c>
      <c r="K2099" s="40"/>
      <c r="L2099" s="40"/>
    </row>
    <row r="2100" spans="1:12">
      <c r="A2100" s="17">
        <v>45382</v>
      </c>
      <c r="B2100" s="22" t="s">
        <v>10</v>
      </c>
      <c r="C2100" s="22" t="s">
        <v>282</v>
      </c>
      <c r="D2100" s="22" t="s">
        <v>2398</v>
      </c>
      <c r="E2100" s="22" t="s">
        <v>58</v>
      </c>
      <c r="F2100" s="22" t="s">
        <v>168</v>
      </c>
      <c r="G2100" s="9">
        <v>341250</v>
      </c>
      <c r="H2100" s="22" t="s">
        <v>15</v>
      </c>
      <c r="I2100" s="28">
        <v>0.01</v>
      </c>
      <c r="J2100" s="28">
        <v>2730</v>
      </c>
      <c r="K2100" s="40"/>
      <c r="L2100" s="40"/>
    </row>
    <row r="2101" spans="1:12">
      <c r="A2101" s="17">
        <v>45382</v>
      </c>
      <c r="B2101" s="22" t="s">
        <v>10</v>
      </c>
      <c r="C2101" s="22" t="s">
        <v>282</v>
      </c>
      <c r="D2101" s="22" t="s">
        <v>2399</v>
      </c>
      <c r="E2101" s="22" t="s">
        <v>58</v>
      </c>
      <c r="F2101" s="22" t="s">
        <v>168</v>
      </c>
      <c r="G2101" s="9">
        <v>16250</v>
      </c>
      <c r="H2101" s="22" t="s">
        <v>15</v>
      </c>
      <c r="I2101" s="28">
        <v>0.01</v>
      </c>
      <c r="J2101" s="28">
        <v>130</v>
      </c>
      <c r="K2101" s="40"/>
      <c r="L2101" s="40"/>
    </row>
    <row r="2102" spans="1:12">
      <c r="A2102" s="17">
        <v>45382</v>
      </c>
      <c r="B2102" s="22" t="s">
        <v>10</v>
      </c>
      <c r="C2102" s="22" t="s">
        <v>371</v>
      </c>
      <c r="D2102" s="22" t="s">
        <v>2400</v>
      </c>
      <c r="E2102" s="22" t="s">
        <v>58</v>
      </c>
      <c r="F2102" s="22" t="s">
        <v>168</v>
      </c>
      <c r="G2102" s="9">
        <v>81250</v>
      </c>
      <c r="H2102" s="22" t="s">
        <v>15</v>
      </c>
      <c r="I2102" s="28">
        <v>0.01</v>
      </c>
      <c r="J2102" s="28">
        <v>650</v>
      </c>
      <c r="K2102" s="40"/>
      <c r="L2102" s="40"/>
    </row>
    <row r="2103" spans="1:12">
      <c r="A2103" s="17">
        <v>45382</v>
      </c>
      <c r="B2103" s="22" t="s">
        <v>10</v>
      </c>
      <c r="C2103" s="22" t="s">
        <v>371</v>
      </c>
      <c r="D2103" s="22" t="s">
        <v>2401</v>
      </c>
      <c r="E2103" s="22" t="s">
        <v>58</v>
      </c>
      <c r="F2103" s="22" t="s">
        <v>168</v>
      </c>
      <c r="G2103" s="9">
        <v>16250</v>
      </c>
      <c r="H2103" s="22" t="s">
        <v>15</v>
      </c>
      <c r="I2103" s="28">
        <v>0.01</v>
      </c>
      <c r="J2103" s="28">
        <v>130</v>
      </c>
      <c r="K2103" s="40"/>
      <c r="L2103" s="40"/>
    </row>
    <row r="2104" spans="1:12">
      <c r="A2104" s="17">
        <v>45382</v>
      </c>
      <c r="B2104" s="22" t="s">
        <v>10</v>
      </c>
      <c r="C2104" s="22" t="s">
        <v>371</v>
      </c>
      <c r="D2104" s="22" t="s">
        <v>2402</v>
      </c>
      <c r="E2104" s="22" t="s">
        <v>58</v>
      </c>
      <c r="F2104" s="22" t="s">
        <v>168</v>
      </c>
      <c r="G2104" s="9">
        <v>16250</v>
      </c>
      <c r="H2104" s="22" t="s">
        <v>15</v>
      </c>
      <c r="I2104" s="28">
        <v>0.01</v>
      </c>
      <c r="J2104" s="28">
        <v>130</v>
      </c>
      <c r="K2104" s="40"/>
      <c r="L2104" s="40"/>
    </row>
    <row r="2105" spans="1:12">
      <c r="A2105" s="17">
        <v>45382</v>
      </c>
      <c r="B2105" s="22" t="s">
        <v>10</v>
      </c>
      <c r="C2105" s="22" t="s">
        <v>371</v>
      </c>
      <c r="D2105" s="22" t="s">
        <v>2403</v>
      </c>
      <c r="E2105" s="22" t="s">
        <v>58</v>
      </c>
      <c r="F2105" s="22" t="s">
        <v>168</v>
      </c>
      <c r="G2105" s="9">
        <v>16250</v>
      </c>
      <c r="H2105" s="22" t="s">
        <v>15</v>
      </c>
      <c r="I2105" s="28">
        <v>0.01</v>
      </c>
      <c r="J2105" s="28">
        <v>130</v>
      </c>
      <c r="K2105" s="40"/>
      <c r="L2105" s="40"/>
    </row>
    <row r="2106" spans="1:12">
      <c r="A2106" s="17">
        <v>45382</v>
      </c>
      <c r="B2106" s="22" t="s">
        <v>10</v>
      </c>
      <c r="C2106" s="22" t="s">
        <v>371</v>
      </c>
      <c r="D2106" s="22" t="s">
        <v>2404</v>
      </c>
      <c r="E2106" s="22" t="s">
        <v>58</v>
      </c>
      <c r="F2106" s="22" t="s">
        <v>168</v>
      </c>
      <c r="G2106" s="9">
        <v>10400</v>
      </c>
      <c r="H2106" s="22" t="s">
        <v>15</v>
      </c>
      <c r="I2106" s="28">
        <v>0.01</v>
      </c>
      <c r="J2106" s="28">
        <v>83.2</v>
      </c>
      <c r="K2106" s="40"/>
      <c r="L2106" s="40"/>
    </row>
    <row r="2107" spans="1:12">
      <c r="A2107" s="17">
        <v>45382</v>
      </c>
      <c r="B2107" s="22" t="s">
        <v>10</v>
      </c>
      <c r="C2107" s="22" t="s">
        <v>371</v>
      </c>
      <c r="D2107" s="22" t="s">
        <v>2405</v>
      </c>
      <c r="E2107" s="22" t="s">
        <v>58</v>
      </c>
      <c r="F2107" s="22" t="s">
        <v>168</v>
      </c>
      <c r="G2107" s="9">
        <v>254150</v>
      </c>
      <c r="H2107" s="22" t="s">
        <v>15</v>
      </c>
      <c r="I2107" s="28">
        <v>0.01</v>
      </c>
      <c r="J2107" s="28">
        <v>2033.2</v>
      </c>
      <c r="K2107" s="40"/>
      <c r="L2107" s="40"/>
    </row>
    <row r="2108" spans="1:12">
      <c r="A2108" s="17">
        <v>45382</v>
      </c>
      <c r="B2108" s="22" t="s">
        <v>10</v>
      </c>
      <c r="C2108" s="22" t="s">
        <v>369</v>
      </c>
      <c r="D2108" s="22" t="s">
        <v>2406</v>
      </c>
      <c r="E2108" s="22" t="s">
        <v>58</v>
      </c>
      <c r="F2108" s="22" t="s">
        <v>168</v>
      </c>
      <c r="G2108" s="9">
        <v>3250</v>
      </c>
      <c r="H2108" s="22" t="s">
        <v>15</v>
      </c>
      <c r="I2108" s="28">
        <v>0.01</v>
      </c>
      <c r="J2108" s="28">
        <v>26</v>
      </c>
      <c r="K2108" s="40"/>
      <c r="L2108" s="40"/>
    </row>
    <row r="2109" spans="1:12">
      <c r="A2109" s="17">
        <v>45382</v>
      </c>
      <c r="B2109" s="22" t="s">
        <v>10</v>
      </c>
      <c r="C2109" s="22" t="s">
        <v>369</v>
      </c>
      <c r="D2109" s="22" t="s">
        <v>2407</v>
      </c>
      <c r="E2109" s="22" t="s">
        <v>58</v>
      </c>
      <c r="F2109" s="22" t="s">
        <v>168</v>
      </c>
      <c r="G2109" s="9">
        <v>32500</v>
      </c>
      <c r="H2109" s="22" t="s">
        <v>15</v>
      </c>
      <c r="I2109" s="28">
        <v>0.01</v>
      </c>
      <c r="J2109" s="28">
        <v>260</v>
      </c>
      <c r="K2109" s="40"/>
      <c r="L2109" s="40"/>
    </row>
    <row r="2110" spans="1:12">
      <c r="A2110" s="17">
        <v>45382</v>
      </c>
      <c r="B2110" s="22" t="s">
        <v>10</v>
      </c>
      <c r="C2110" s="22" t="s">
        <v>353</v>
      </c>
      <c r="D2110" s="22" t="s">
        <v>2408</v>
      </c>
      <c r="E2110" s="22" t="s">
        <v>58</v>
      </c>
      <c r="F2110" s="22" t="s">
        <v>168</v>
      </c>
      <c r="G2110" s="9">
        <v>122</v>
      </c>
      <c r="H2110" s="22" t="s">
        <v>15</v>
      </c>
      <c r="I2110" s="28">
        <v>0.01</v>
      </c>
      <c r="J2110" s="28">
        <v>0.98</v>
      </c>
      <c r="K2110" s="40"/>
      <c r="L2110" s="40"/>
    </row>
    <row r="2111" spans="1:12">
      <c r="A2111" s="17">
        <v>45382</v>
      </c>
      <c r="B2111" s="22" t="s">
        <v>10</v>
      </c>
      <c r="C2111" s="22" t="s">
        <v>353</v>
      </c>
      <c r="D2111" s="22" t="s">
        <v>2409</v>
      </c>
      <c r="E2111" s="22" t="s">
        <v>58</v>
      </c>
      <c r="F2111" s="22" t="s">
        <v>168</v>
      </c>
      <c r="H2111" s="22" t="s">
        <v>15</v>
      </c>
      <c r="K2111" s="40"/>
      <c r="L2111" s="40"/>
    </row>
    <row r="2112" spans="1:12">
      <c r="A2112" s="17">
        <v>45382</v>
      </c>
      <c r="B2112" s="22" t="s">
        <v>10</v>
      </c>
      <c r="C2112" s="22" t="s">
        <v>353</v>
      </c>
      <c r="D2112" s="22" t="s">
        <v>2410</v>
      </c>
      <c r="E2112" s="22" t="s">
        <v>58</v>
      </c>
      <c r="F2112" s="22" t="s">
        <v>168</v>
      </c>
      <c r="H2112" s="22" t="s">
        <v>15</v>
      </c>
      <c r="K2112" s="40"/>
      <c r="L2112" s="40"/>
    </row>
    <row r="2113" spans="1:12">
      <c r="A2113" s="6">
        <v>45382</v>
      </c>
      <c r="B2113" s="22" t="s">
        <v>10</v>
      </c>
      <c r="C2113" s="22" t="s">
        <v>284</v>
      </c>
      <c r="D2113" s="22" t="s">
        <v>2411</v>
      </c>
      <c r="E2113" s="22" t="s">
        <v>263</v>
      </c>
      <c r="F2113" s="22"/>
      <c r="G2113" s="9">
        <v>480</v>
      </c>
      <c r="H2113" s="22" t="s">
        <v>15</v>
      </c>
      <c r="I2113" s="28">
        <v>0</v>
      </c>
      <c r="J2113" s="28">
        <v>0</v>
      </c>
      <c r="K2113" s="40"/>
      <c r="L2113" s="40"/>
    </row>
    <row r="2114" spans="1:12">
      <c r="A2114" s="6">
        <v>45382</v>
      </c>
      <c r="B2114" s="22" t="s">
        <v>10</v>
      </c>
      <c r="C2114" s="22" t="s">
        <v>386</v>
      </c>
      <c r="D2114" s="22" t="s">
        <v>2412</v>
      </c>
      <c r="E2114" s="22" t="s">
        <v>13</v>
      </c>
      <c r="F2114" s="22" t="s">
        <v>14</v>
      </c>
      <c r="G2114" s="9">
        <v>566</v>
      </c>
      <c r="H2114" s="22" t="s">
        <v>15</v>
      </c>
      <c r="I2114" s="28">
        <v>6</v>
      </c>
      <c r="J2114" s="28">
        <v>3396</v>
      </c>
      <c r="K2114" s="40"/>
      <c r="L2114" s="40"/>
    </row>
    <row r="2115" spans="1:12">
      <c r="A2115" s="6">
        <v>45382</v>
      </c>
      <c r="B2115" s="22" t="s">
        <v>10</v>
      </c>
      <c r="C2115" s="22" t="s">
        <v>384</v>
      </c>
      <c r="D2115" s="22" t="s">
        <v>2413</v>
      </c>
      <c r="E2115" s="22" t="s">
        <v>13</v>
      </c>
      <c r="F2115" s="22" t="s">
        <v>14</v>
      </c>
      <c r="H2115" s="22" t="s">
        <v>15</v>
      </c>
      <c r="K2115" s="40"/>
      <c r="L2115" s="40"/>
    </row>
    <row r="2116" spans="1:12">
      <c r="A2116" s="6">
        <v>45382</v>
      </c>
      <c r="B2116" s="22" t="s">
        <v>10</v>
      </c>
      <c r="C2116" s="22" t="s">
        <v>382</v>
      </c>
      <c r="D2116" s="22" t="s">
        <v>2414</v>
      </c>
      <c r="E2116" s="22" t="s">
        <v>13</v>
      </c>
      <c r="F2116" s="22" t="s">
        <v>14</v>
      </c>
      <c r="H2116" s="22" t="s">
        <v>15</v>
      </c>
      <c r="K2116" s="40"/>
      <c r="L2116" s="40"/>
    </row>
    <row r="2117" spans="1:12">
      <c r="A2117" s="17">
        <v>45382</v>
      </c>
      <c r="B2117" s="22" t="s">
        <v>10</v>
      </c>
      <c r="C2117" s="22" t="s">
        <v>539</v>
      </c>
      <c r="D2117" s="22" t="s">
        <v>2415</v>
      </c>
      <c r="E2117" s="22" t="s">
        <v>13</v>
      </c>
      <c r="F2117" s="22" t="s">
        <v>14</v>
      </c>
      <c r="G2117" s="9">
        <v>247</v>
      </c>
      <c r="H2117" s="22" t="s">
        <v>15</v>
      </c>
      <c r="I2117" s="28">
        <v>68</v>
      </c>
      <c r="J2117" s="28">
        <v>16796</v>
      </c>
      <c r="K2117" s="40"/>
      <c r="L2117" s="40"/>
    </row>
    <row r="2118" spans="1:12">
      <c r="A2118" s="17">
        <v>45382</v>
      </c>
      <c r="B2118" s="22" t="s">
        <v>10</v>
      </c>
      <c r="C2118" s="22" t="s">
        <v>380</v>
      </c>
      <c r="D2118" s="22" t="s">
        <v>2416</v>
      </c>
      <c r="E2118" s="22" t="s">
        <v>13</v>
      </c>
      <c r="F2118" s="22" t="s">
        <v>14</v>
      </c>
      <c r="G2118" s="9">
        <v>84</v>
      </c>
      <c r="H2118" s="22" t="s">
        <v>15</v>
      </c>
      <c r="I2118" s="28">
        <v>1.75</v>
      </c>
      <c r="J2118" s="28">
        <v>147</v>
      </c>
      <c r="K2118" s="40"/>
      <c r="L2118" s="40"/>
    </row>
    <row r="2119" spans="1:12">
      <c r="A2119" s="17">
        <v>45382</v>
      </c>
      <c r="B2119" s="22" t="s">
        <v>10</v>
      </c>
      <c r="C2119" s="22" t="s">
        <v>378</v>
      </c>
      <c r="D2119" s="22" t="s">
        <v>2417</v>
      </c>
      <c r="E2119" s="22" t="s">
        <v>13</v>
      </c>
      <c r="F2119" s="22" t="s">
        <v>14</v>
      </c>
      <c r="G2119" s="9">
        <v>50</v>
      </c>
      <c r="H2119" s="22" t="s">
        <v>15</v>
      </c>
      <c r="I2119" s="28">
        <v>6</v>
      </c>
      <c r="J2119" s="28">
        <v>300</v>
      </c>
      <c r="K2119" s="40"/>
      <c r="L2119" s="40"/>
    </row>
    <row r="2120" spans="1:12">
      <c r="A2120" s="17">
        <v>45382</v>
      </c>
      <c r="B2120" s="22" t="s">
        <v>10</v>
      </c>
      <c r="C2120" s="22" t="s">
        <v>351</v>
      </c>
      <c r="D2120" s="22" t="s">
        <v>2418</v>
      </c>
      <c r="E2120" s="22" t="s">
        <v>58</v>
      </c>
      <c r="F2120" s="22" t="s">
        <v>268</v>
      </c>
      <c r="H2120" s="22" t="s">
        <v>15</v>
      </c>
      <c r="K2120" s="40"/>
      <c r="L2120" s="40"/>
    </row>
    <row r="2121" spans="1:12">
      <c r="A2121" s="17">
        <v>45382</v>
      </c>
      <c r="B2121" s="22" t="s">
        <v>10</v>
      </c>
      <c r="C2121" s="22" t="s">
        <v>347</v>
      </c>
      <c r="D2121" s="22" t="s">
        <v>2419</v>
      </c>
      <c r="E2121" s="22" t="s">
        <v>58</v>
      </c>
      <c r="F2121" s="22" t="s">
        <v>268</v>
      </c>
      <c r="H2121" s="22" t="s">
        <v>15</v>
      </c>
      <c r="K2121" s="40"/>
      <c r="L2121" s="40"/>
    </row>
    <row r="2122" spans="1:12">
      <c r="A2122" s="17">
        <v>45382</v>
      </c>
      <c r="B2122" s="22" t="s">
        <v>10</v>
      </c>
      <c r="C2122" s="22" t="s">
        <v>347</v>
      </c>
      <c r="D2122" s="22" t="s">
        <v>2420</v>
      </c>
      <c r="E2122" s="22" t="s">
        <v>58</v>
      </c>
      <c r="F2122" s="22" t="s">
        <v>268</v>
      </c>
      <c r="H2122" s="22" t="s">
        <v>15</v>
      </c>
      <c r="K2122" s="40"/>
      <c r="L2122" s="40"/>
    </row>
    <row r="2123" spans="1:12">
      <c r="A2123" s="17">
        <v>45382</v>
      </c>
      <c r="B2123" s="22" t="s">
        <v>10</v>
      </c>
      <c r="C2123" s="22" t="s">
        <v>343</v>
      </c>
      <c r="D2123" s="22" t="s">
        <v>2421</v>
      </c>
      <c r="E2123" s="22" t="s">
        <v>58</v>
      </c>
      <c r="F2123" s="22" t="s">
        <v>268</v>
      </c>
      <c r="H2123" s="22" t="s">
        <v>15</v>
      </c>
      <c r="K2123" s="40"/>
      <c r="L2123" s="40"/>
    </row>
    <row r="2124" spans="1:12">
      <c r="A2124" s="6">
        <v>45382</v>
      </c>
      <c r="B2124" s="22" t="s">
        <v>10</v>
      </c>
      <c r="C2124" s="22" t="s">
        <v>339</v>
      </c>
      <c r="D2124" s="22" t="s">
        <v>2422</v>
      </c>
      <c r="E2124" s="22" t="s">
        <v>58</v>
      </c>
      <c r="F2124" s="22" t="s">
        <v>268</v>
      </c>
      <c r="H2124" s="22" t="s">
        <v>15</v>
      </c>
      <c r="K2124" s="40"/>
      <c r="L2124" s="40"/>
    </row>
    <row r="2125" spans="1:12">
      <c r="A2125" s="6">
        <v>45382</v>
      </c>
      <c r="B2125" s="22" t="s">
        <v>10</v>
      </c>
      <c r="C2125" s="22" t="s">
        <v>339</v>
      </c>
      <c r="D2125" s="22" t="s">
        <v>2423</v>
      </c>
      <c r="E2125" s="22" t="s">
        <v>58</v>
      </c>
      <c r="F2125" s="22" t="s">
        <v>268</v>
      </c>
      <c r="H2125" s="22" t="s">
        <v>15</v>
      </c>
      <c r="K2125" s="40"/>
      <c r="L2125" s="40"/>
    </row>
    <row r="2126" spans="1:12">
      <c r="A2126" s="6">
        <v>45382</v>
      </c>
      <c r="B2126" s="22" t="s">
        <v>10</v>
      </c>
      <c r="C2126" s="22" t="s">
        <v>334</v>
      </c>
      <c r="D2126" s="22" t="s">
        <v>2424</v>
      </c>
      <c r="E2126" s="22" t="s">
        <v>58</v>
      </c>
      <c r="F2126" s="22" t="s">
        <v>268</v>
      </c>
      <c r="H2126" s="22" t="s">
        <v>15</v>
      </c>
      <c r="K2126" s="40"/>
      <c r="L2126" s="40"/>
    </row>
    <row r="2127" spans="1:12">
      <c r="A2127" s="17">
        <v>45382</v>
      </c>
      <c r="B2127" s="22" t="s">
        <v>10</v>
      </c>
      <c r="C2127" s="22" t="s">
        <v>334</v>
      </c>
      <c r="D2127" s="22" t="s">
        <v>2425</v>
      </c>
      <c r="E2127" s="22" t="s">
        <v>58</v>
      </c>
      <c r="F2127" s="22" t="s">
        <v>268</v>
      </c>
      <c r="H2127" s="22" t="s">
        <v>15</v>
      </c>
      <c r="K2127" s="40"/>
      <c r="L2127" s="40"/>
    </row>
    <row r="2128" spans="1:12">
      <c r="A2128" s="17">
        <v>45382</v>
      </c>
      <c r="B2128" s="22" t="s">
        <v>10</v>
      </c>
      <c r="C2128" s="22" t="s">
        <v>332</v>
      </c>
      <c r="D2128" s="22" t="s">
        <v>2426</v>
      </c>
      <c r="E2128" s="22" t="s">
        <v>58</v>
      </c>
      <c r="F2128" s="22" t="s">
        <v>268</v>
      </c>
      <c r="H2128" s="22" t="s">
        <v>15</v>
      </c>
      <c r="K2128" s="40"/>
      <c r="L2128" s="40"/>
    </row>
    <row r="2129" spans="1:12">
      <c r="A2129" s="17">
        <v>45382</v>
      </c>
      <c r="B2129" s="22" t="s">
        <v>10</v>
      </c>
      <c r="C2129" s="22" t="s">
        <v>329</v>
      </c>
      <c r="D2129" s="22" t="s">
        <v>2427</v>
      </c>
      <c r="E2129" s="22" t="s">
        <v>58</v>
      </c>
      <c r="F2129" s="22" t="s">
        <v>268</v>
      </c>
      <c r="H2129" s="22" t="s">
        <v>15</v>
      </c>
      <c r="K2129" s="40"/>
      <c r="L2129" s="40"/>
    </row>
    <row r="2130" spans="1:12">
      <c r="A2130" s="17">
        <v>45382</v>
      </c>
      <c r="B2130" s="22" t="s">
        <v>10</v>
      </c>
      <c r="C2130" s="22" t="s">
        <v>329</v>
      </c>
      <c r="D2130" s="22" t="s">
        <v>2428</v>
      </c>
      <c r="E2130" s="22" t="s">
        <v>58</v>
      </c>
      <c r="F2130" s="22" t="s">
        <v>268</v>
      </c>
      <c r="H2130" s="22" t="s">
        <v>15</v>
      </c>
      <c r="K2130" s="40"/>
      <c r="L2130" s="40"/>
    </row>
    <row r="2131" spans="1:12">
      <c r="A2131" s="17">
        <v>45382</v>
      </c>
      <c r="B2131" s="22" t="s">
        <v>10</v>
      </c>
      <c r="C2131" s="22" t="s">
        <v>327</v>
      </c>
      <c r="D2131" s="22" t="s">
        <v>2429</v>
      </c>
      <c r="E2131" s="22" t="s">
        <v>58</v>
      </c>
      <c r="F2131" s="22" t="s">
        <v>268</v>
      </c>
      <c r="H2131" s="22" t="s">
        <v>15</v>
      </c>
      <c r="K2131" s="40"/>
      <c r="L2131" s="40"/>
    </row>
    <row r="2132" spans="1:12">
      <c r="A2132" s="17">
        <v>45382</v>
      </c>
      <c r="B2132" s="22" t="s">
        <v>10</v>
      </c>
      <c r="C2132" s="22" t="s">
        <v>325</v>
      </c>
      <c r="D2132" s="22" t="s">
        <v>2430</v>
      </c>
      <c r="E2132" s="22" t="s">
        <v>58</v>
      </c>
      <c r="F2132" s="22" t="s">
        <v>268</v>
      </c>
      <c r="H2132" s="22" t="s">
        <v>15</v>
      </c>
      <c r="K2132" s="40"/>
      <c r="L2132" s="40"/>
    </row>
    <row r="2133" spans="1:12">
      <c r="A2133" s="17">
        <v>45382</v>
      </c>
      <c r="B2133" s="22" t="s">
        <v>10</v>
      </c>
      <c r="C2133" s="22" t="s">
        <v>325</v>
      </c>
      <c r="D2133" s="22" t="s">
        <v>2431</v>
      </c>
      <c r="E2133" s="22" t="s">
        <v>58</v>
      </c>
      <c r="F2133" s="22" t="s">
        <v>268</v>
      </c>
      <c r="H2133" s="22" t="s">
        <v>15</v>
      </c>
      <c r="K2133" s="40"/>
      <c r="L2133" s="40"/>
    </row>
    <row r="2134" spans="1:12">
      <c r="A2134" s="17">
        <v>45382</v>
      </c>
      <c r="B2134" s="22" t="s">
        <v>10</v>
      </c>
      <c r="C2134" s="22" t="s">
        <v>353</v>
      </c>
      <c r="D2134" s="22" t="s">
        <v>2432</v>
      </c>
      <c r="E2134" s="22" t="s">
        <v>58</v>
      </c>
      <c r="F2134" s="22" t="s">
        <v>168</v>
      </c>
      <c r="G2134" s="9">
        <v>650</v>
      </c>
      <c r="H2134" s="22" t="s">
        <v>15</v>
      </c>
      <c r="I2134" s="28">
        <v>0.01</v>
      </c>
      <c r="J2134" s="28">
        <v>5.2</v>
      </c>
      <c r="K2134" s="40"/>
      <c r="L2134" s="40"/>
    </row>
    <row r="2135" spans="1:12">
      <c r="A2135" s="17">
        <v>45382</v>
      </c>
      <c r="B2135" s="22" t="s">
        <v>10</v>
      </c>
      <c r="C2135" s="22" t="s">
        <v>353</v>
      </c>
      <c r="D2135" s="22" t="s">
        <v>2433</v>
      </c>
      <c r="E2135" s="22" t="s">
        <v>58</v>
      </c>
      <c r="F2135" s="22" t="s">
        <v>168</v>
      </c>
      <c r="G2135" s="9">
        <v>16900</v>
      </c>
      <c r="H2135" s="22" t="s">
        <v>15</v>
      </c>
      <c r="I2135" s="28">
        <v>0.01</v>
      </c>
      <c r="J2135" s="28">
        <v>135.19999999999999</v>
      </c>
      <c r="K2135" s="40"/>
      <c r="L2135" s="40"/>
    </row>
    <row r="2136" spans="1:12">
      <c r="A2136" s="6">
        <v>45382</v>
      </c>
      <c r="B2136" s="22" t="s">
        <v>10</v>
      </c>
      <c r="C2136" s="22" t="s">
        <v>84</v>
      </c>
      <c r="D2136" s="22" t="s">
        <v>2434</v>
      </c>
      <c r="E2136" s="22" t="s">
        <v>65</v>
      </c>
      <c r="F2136" s="22" t="s">
        <v>75</v>
      </c>
      <c r="G2136" s="9">
        <v>96</v>
      </c>
      <c r="H2136" s="22" t="s">
        <v>15</v>
      </c>
      <c r="I2136" s="28">
        <v>42.21</v>
      </c>
      <c r="J2136" s="28">
        <v>4052.16</v>
      </c>
      <c r="K2136" s="40"/>
      <c r="L2136" s="40"/>
    </row>
    <row r="2137" spans="1:12">
      <c r="A2137" s="6">
        <v>45382</v>
      </c>
      <c r="B2137" s="22" t="s">
        <v>10</v>
      </c>
      <c r="C2137" s="22" t="s">
        <v>84</v>
      </c>
      <c r="D2137" s="22" t="s">
        <v>2435</v>
      </c>
      <c r="E2137" s="22" t="s">
        <v>65</v>
      </c>
      <c r="F2137" s="22" t="s">
        <v>75</v>
      </c>
      <c r="G2137" s="9">
        <v>3</v>
      </c>
      <c r="H2137" s="22" t="s">
        <v>15</v>
      </c>
      <c r="I2137" s="28">
        <v>28.14</v>
      </c>
      <c r="J2137" s="28">
        <v>84.42</v>
      </c>
      <c r="K2137" s="40"/>
      <c r="L2137" s="40"/>
    </row>
    <row r="2138" spans="1:12">
      <c r="A2138" s="6">
        <v>45382</v>
      </c>
      <c r="B2138" s="22" t="s">
        <v>10</v>
      </c>
      <c r="C2138" s="22" t="s">
        <v>390</v>
      </c>
      <c r="D2138" s="22" t="s">
        <v>2436</v>
      </c>
      <c r="E2138" s="22" t="s">
        <v>13</v>
      </c>
      <c r="F2138" s="22" t="s">
        <v>14</v>
      </c>
      <c r="G2138" s="9">
        <v>5150</v>
      </c>
      <c r="H2138" s="22" t="s">
        <v>15</v>
      </c>
      <c r="I2138" s="28">
        <v>0.25</v>
      </c>
      <c r="J2138" s="28">
        <v>1287.5</v>
      </c>
      <c r="K2138" s="40"/>
      <c r="L2138" s="40"/>
    </row>
    <row r="2139" spans="1:12">
      <c r="A2139" s="17">
        <v>45382</v>
      </c>
      <c r="B2139" s="22" t="s">
        <v>10</v>
      </c>
      <c r="C2139" s="22" t="s">
        <v>310</v>
      </c>
      <c r="D2139" s="22" t="s">
        <v>2437</v>
      </c>
      <c r="E2139" s="22" t="s">
        <v>58</v>
      </c>
      <c r="F2139" s="22" t="s">
        <v>263</v>
      </c>
      <c r="H2139" s="22" t="s">
        <v>15</v>
      </c>
      <c r="K2139" s="40"/>
      <c r="L2139" s="40"/>
    </row>
    <row r="2140" spans="1:12">
      <c r="A2140" s="17">
        <v>45382</v>
      </c>
      <c r="B2140" s="22" t="s">
        <v>10</v>
      </c>
      <c r="C2140" s="22" t="s">
        <v>310</v>
      </c>
      <c r="D2140" s="22" t="s">
        <v>2438</v>
      </c>
      <c r="E2140" s="22" t="s">
        <v>58</v>
      </c>
      <c r="F2140" s="22" t="s">
        <v>263</v>
      </c>
      <c r="H2140" s="22" t="s">
        <v>15</v>
      </c>
      <c r="K2140" s="40"/>
      <c r="L2140" s="40"/>
    </row>
    <row r="2141" spans="1:12">
      <c r="A2141" s="17">
        <v>45382</v>
      </c>
      <c r="B2141" s="22" t="s">
        <v>10</v>
      </c>
      <c r="C2141" s="22" t="s">
        <v>310</v>
      </c>
      <c r="D2141" s="22" t="s">
        <v>2439</v>
      </c>
      <c r="E2141" s="22" t="s">
        <v>58</v>
      </c>
      <c r="F2141" s="22" t="s">
        <v>263</v>
      </c>
      <c r="H2141" s="22" t="s">
        <v>15</v>
      </c>
      <c r="K2141" s="40"/>
      <c r="L2141" s="40"/>
    </row>
    <row r="2142" spans="1:12">
      <c r="A2142" s="17">
        <v>45382</v>
      </c>
      <c r="B2142" s="22" t="s">
        <v>10</v>
      </c>
      <c r="C2142" s="22" t="s">
        <v>310</v>
      </c>
      <c r="D2142" s="22" t="s">
        <v>2440</v>
      </c>
      <c r="E2142" s="22" t="s">
        <v>58</v>
      </c>
      <c r="F2142" s="22" t="s">
        <v>263</v>
      </c>
      <c r="H2142" s="22" t="s">
        <v>15</v>
      </c>
      <c r="K2142" s="40"/>
      <c r="L2142" s="40"/>
    </row>
    <row r="2143" spans="1:12">
      <c r="A2143" s="17">
        <v>45382</v>
      </c>
      <c r="B2143" s="22" t="s">
        <v>10</v>
      </c>
      <c r="C2143" s="22" t="s">
        <v>310</v>
      </c>
      <c r="D2143" s="22" t="s">
        <v>2441</v>
      </c>
      <c r="E2143" s="22" t="s">
        <v>58</v>
      </c>
      <c r="F2143" s="22" t="s">
        <v>263</v>
      </c>
      <c r="H2143" s="22" t="s">
        <v>15</v>
      </c>
      <c r="K2143" s="40"/>
      <c r="L2143" s="40"/>
    </row>
    <row r="2144" spans="1:12">
      <c r="A2144" s="17">
        <v>45382</v>
      </c>
      <c r="B2144" s="22" t="s">
        <v>10</v>
      </c>
      <c r="C2144" s="22" t="s">
        <v>310</v>
      </c>
      <c r="D2144" s="22" t="s">
        <v>2442</v>
      </c>
      <c r="E2144" s="22" t="s">
        <v>58</v>
      </c>
      <c r="F2144" s="22" t="s">
        <v>263</v>
      </c>
      <c r="H2144" s="22" t="s">
        <v>15</v>
      </c>
      <c r="K2144" s="40"/>
      <c r="L2144" s="40"/>
    </row>
    <row r="2145" spans="1:12">
      <c r="A2145" s="17">
        <v>45382</v>
      </c>
      <c r="B2145" s="22" t="s">
        <v>10</v>
      </c>
      <c r="C2145" s="22" t="s">
        <v>310</v>
      </c>
      <c r="D2145" s="22" t="s">
        <v>2443</v>
      </c>
      <c r="E2145" s="22" t="s">
        <v>58</v>
      </c>
      <c r="F2145" s="22" t="s">
        <v>263</v>
      </c>
      <c r="H2145" s="22" t="s">
        <v>15</v>
      </c>
      <c r="K2145" s="40"/>
      <c r="L2145" s="40"/>
    </row>
    <row r="2146" spans="1:12">
      <c r="A2146" s="17">
        <v>45382</v>
      </c>
      <c r="B2146" s="22" t="s">
        <v>10</v>
      </c>
      <c r="C2146" s="22" t="s">
        <v>310</v>
      </c>
      <c r="D2146" s="22" t="s">
        <v>2444</v>
      </c>
      <c r="E2146" s="22" t="s">
        <v>58</v>
      </c>
      <c r="F2146" s="22" t="s">
        <v>263</v>
      </c>
      <c r="H2146" s="22" t="s">
        <v>15</v>
      </c>
      <c r="K2146" s="40"/>
      <c r="L2146" s="40"/>
    </row>
    <row r="2147" spans="1:12">
      <c r="A2147" s="6">
        <v>45382</v>
      </c>
      <c r="B2147" s="22" t="s">
        <v>10</v>
      </c>
      <c r="C2147" s="22" t="s">
        <v>310</v>
      </c>
      <c r="D2147" s="22" t="s">
        <v>2445</v>
      </c>
      <c r="E2147" s="22" t="s">
        <v>58</v>
      </c>
      <c r="F2147" s="22" t="s">
        <v>263</v>
      </c>
      <c r="H2147" s="22" t="s">
        <v>15</v>
      </c>
      <c r="K2147" s="40"/>
      <c r="L2147" s="40"/>
    </row>
    <row r="2148" spans="1:12">
      <c r="A2148" s="6">
        <v>45382</v>
      </c>
      <c r="B2148" s="22" t="s">
        <v>10</v>
      </c>
      <c r="C2148" s="22" t="s">
        <v>310</v>
      </c>
      <c r="D2148" s="22" t="s">
        <v>2446</v>
      </c>
      <c r="E2148" s="22" t="s">
        <v>58</v>
      </c>
      <c r="F2148" s="22" t="s">
        <v>263</v>
      </c>
      <c r="H2148" s="22" t="s">
        <v>15</v>
      </c>
      <c r="K2148" s="40"/>
      <c r="L2148" s="40"/>
    </row>
    <row r="2149" spans="1:12">
      <c r="A2149" s="6">
        <v>45382</v>
      </c>
      <c r="B2149" s="22" t="s">
        <v>10</v>
      </c>
      <c r="C2149" s="22" t="s">
        <v>310</v>
      </c>
      <c r="D2149" s="22" t="s">
        <v>2447</v>
      </c>
      <c r="E2149" s="22" t="s">
        <v>58</v>
      </c>
      <c r="F2149" s="22" t="s">
        <v>263</v>
      </c>
      <c r="H2149" s="22" t="s">
        <v>15</v>
      </c>
      <c r="K2149" s="40"/>
      <c r="L2149" s="40"/>
    </row>
    <row r="2150" spans="1:12">
      <c r="A2150" s="6">
        <v>45382</v>
      </c>
      <c r="B2150" s="22" t="s">
        <v>10</v>
      </c>
      <c r="C2150" s="22" t="s">
        <v>310</v>
      </c>
      <c r="D2150" s="22" t="s">
        <v>2448</v>
      </c>
      <c r="E2150" s="22" t="s">
        <v>58</v>
      </c>
      <c r="F2150" s="22" t="s">
        <v>263</v>
      </c>
      <c r="H2150" s="22" t="s">
        <v>15</v>
      </c>
      <c r="K2150" s="40"/>
      <c r="L2150" s="40"/>
    </row>
    <row r="2151" spans="1:12">
      <c r="A2151" s="6">
        <v>45382</v>
      </c>
      <c r="B2151" s="22" t="s">
        <v>10</v>
      </c>
      <c r="C2151" s="22" t="s">
        <v>357</v>
      </c>
      <c r="D2151" s="22" t="s">
        <v>2449</v>
      </c>
      <c r="E2151" s="22" t="s">
        <v>58</v>
      </c>
      <c r="F2151" s="22" t="s">
        <v>263</v>
      </c>
      <c r="G2151" s="9">
        <v>-1229.1212</v>
      </c>
      <c r="H2151" s="22" t="s">
        <v>15</v>
      </c>
      <c r="I2151" s="28">
        <v>0</v>
      </c>
      <c r="J2151" s="28">
        <v>0</v>
      </c>
      <c r="K2151" s="40"/>
      <c r="L2151" s="40"/>
    </row>
    <row r="2152" spans="1:12">
      <c r="A2152" s="17">
        <v>45382</v>
      </c>
      <c r="B2152" s="22" t="s">
        <v>10</v>
      </c>
      <c r="C2152" s="22" t="s">
        <v>355</v>
      </c>
      <c r="D2152" s="22" t="s">
        <v>2450</v>
      </c>
      <c r="E2152" s="22" t="s">
        <v>58</v>
      </c>
      <c r="F2152" s="22" t="s">
        <v>263</v>
      </c>
      <c r="G2152" s="9">
        <v>54.749831999999998</v>
      </c>
      <c r="H2152" s="22" t="s">
        <v>15</v>
      </c>
      <c r="I2152" s="28">
        <v>0</v>
      </c>
      <c r="J2152" s="28">
        <v>0</v>
      </c>
      <c r="K2152" s="40"/>
      <c r="L2152" s="40"/>
    </row>
    <row r="2153" spans="1:12">
      <c r="A2153" s="17">
        <v>45382</v>
      </c>
      <c r="B2153" s="22" t="s">
        <v>10</v>
      </c>
      <c r="C2153" s="22" t="s">
        <v>306</v>
      </c>
      <c r="D2153" s="22" t="s">
        <v>2451</v>
      </c>
      <c r="E2153" s="22" t="s">
        <v>55</v>
      </c>
      <c r="F2153" s="22"/>
      <c r="G2153" s="9">
        <v>1</v>
      </c>
      <c r="H2153" s="22" t="s">
        <v>15</v>
      </c>
      <c r="I2153" s="28">
        <v>2829</v>
      </c>
      <c r="J2153" s="28">
        <v>2829</v>
      </c>
      <c r="K2153" s="40"/>
      <c r="L2153" s="40"/>
    </row>
    <row r="2154" spans="1:12">
      <c r="A2154" s="17">
        <v>45382</v>
      </c>
      <c r="B2154" s="22" t="s">
        <v>10</v>
      </c>
      <c r="C2154" s="22" t="s">
        <v>303</v>
      </c>
      <c r="D2154" s="22" t="s">
        <v>2452</v>
      </c>
      <c r="E2154" s="22" t="s">
        <v>58</v>
      </c>
      <c r="F2154" s="22" t="s">
        <v>268</v>
      </c>
      <c r="H2154" s="22" t="s">
        <v>15</v>
      </c>
      <c r="K2154" s="40"/>
      <c r="L2154" s="40"/>
    </row>
    <row r="2155" spans="1:12">
      <c r="A2155" s="17">
        <v>45382</v>
      </c>
      <c r="B2155" s="22" t="s">
        <v>10</v>
      </c>
      <c r="C2155" s="22" t="s">
        <v>303</v>
      </c>
      <c r="D2155" s="22" t="s">
        <v>2453</v>
      </c>
      <c r="E2155" s="22" t="s">
        <v>58</v>
      </c>
      <c r="F2155" s="22" t="s">
        <v>268</v>
      </c>
      <c r="H2155" s="22" t="s">
        <v>15</v>
      </c>
      <c r="K2155" s="40"/>
      <c r="L2155" s="40"/>
    </row>
    <row r="2156" spans="1:12">
      <c r="A2156" s="17">
        <v>45382</v>
      </c>
      <c r="B2156" s="22" t="s">
        <v>10</v>
      </c>
      <c r="C2156" s="22" t="s">
        <v>300</v>
      </c>
      <c r="D2156" s="22" t="s">
        <v>2454</v>
      </c>
      <c r="E2156" s="22" t="s">
        <v>58</v>
      </c>
      <c r="F2156" s="22" t="s">
        <v>268</v>
      </c>
      <c r="H2156" s="22" t="s">
        <v>15</v>
      </c>
      <c r="K2156" s="40"/>
      <c r="L2156" s="40"/>
    </row>
    <row r="2157" spans="1:12">
      <c r="A2157" s="17">
        <v>45382</v>
      </c>
      <c r="B2157" s="22" t="s">
        <v>10</v>
      </c>
      <c r="C2157" s="22" t="s">
        <v>300</v>
      </c>
      <c r="D2157" s="22" t="s">
        <v>2455</v>
      </c>
      <c r="E2157" s="22" t="s">
        <v>58</v>
      </c>
      <c r="F2157" s="22" t="s">
        <v>268</v>
      </c>
      <c r="H2157" s="22" t="s">
        <v>15</v>
      </c>
      <c r="K2157" s="40"/>
      <c r="L2157" s="40"/>
    </row>
    <row r="2158" spans="1:12">
      <c r="A2158" s="17">
        <v>45382</v>
      </c>
      <c r="B2158" s="22" t="s">
        <v>10</v>
      </c>
      <c r="C2158" s="22" t="s">
        <v>300</v>
      </c>
      <c r="D2158" s="22" t="s">
        <v>2456</v>
      </c>
      <c r="E2158" s="22" t="s">
        <v>58</v>
      </c>
      <c r="F2158" s="22" t="s">
        <v>268</v>
      </c>
      <c r="H2158" s="22" t="s">
        <v>15</v>
      </c>
      <c r="K2158" s="40"/>
      <c r="L2158" s="40"/>
    </row>
    <row r="2159" spans="1:12">
      <c r="A2159" s="17">
        <v>45382</v>
      </c>
      <c r="B2159" s="22" t="s">
        <v>10</v>
      </c>
      <c r="C2159" s="22" t="s">
        <v>292</v>
      </c>
      <c r="D2159" s="22" t="s">
        <v>2457</v>
      </c>
      <c r="E2159" s="22" t="s">
        <v>58</v>
      </c>
      <c r="F2159" s="22" t="s">
        <v>268</v>
      </c>
      <c r="H2159" s="22" t="s">
        <v>15</v>
      </c>
      <c r="K2159" s="40"/>
      <c r="L2159" s="40"/>
    </row>
    <row r="2160" spans="1:12">
      <c r="A2160" s="17">
        <v>45382</v>
      </c>
      <c r="B2160" s="22" t="s">
        <v>10</v>
      </c>
      <c r="C2160" s="22" t="s">
        <v>292</v>
      </c>
      <c r="D2160" s="22" t="s">
        <v>2458</v>
      </c>
      <c r="E2160" s="22" t="s">
        <v>58</v>
      </c>
      <c r="F2160" s="22" t="s">
        <v>268</v>
      </c>
      <c r="H2160" s="22" t="s">
        <v>15</v>
      </c>
      <c r="K2160" s="40"/>
      <c r="L2160" s="40"/>
    </row>
    <row r="2161" spans="1:12">
      <c r="A2161" s="17">
        <v>45382</v>
      </c>
      <c r="B2161" s="22" t="s">
        <v>10</v>
      </c>
      <c r="C2161" s="22" t="s">
        <v>288</v>
      </c>
      <c r="D2161" s="22" t="s">
        <v>2459</v>
      </c>
      <c r="E2161" s="22" t="s">
        <v>58</v>
      </c>
      <c r="F2161" s="22" t="s">
        <v>268</v>
      </c>
      <c r="H2161" s="22" t="s">
        <v>15</v>
      </c>
      <c r="K2161" s="40"/>
      <c r="L2161" s="40"/>
    </row>
    <row r="2162" spans="1:12">
      <c r="A2162" s="17">
        <v>45382</v>
      </c>
      <c r="B2162" s="22" t="s">
        <v>10</v>
      </c>
      <c r="C2162" s="22" t="s">
        <v>288</v>
      </c>
      <c r="D2162" s="22" t="s">
        <v>2460</v>
      </c>
      <c r="E2162" s="22" t="s">
        <v>58</v>
      </c>
      <c r="F2162" s="22" t="s">
        <v>268</v>
      </c>
      <c r="H2162" s="22" t="s">
        <v>15</v>
      </c>
      <c r="K2162" s="40"/>
      <c r="L2162" s="40"/>
    </row>
    <row r="2163" spans="1:12">
      <c r="A2163" s="17">
        <v>45382</v>
      </c>
      <c r="B2163" s="22" t="s">
        <v>10</v>
      </c>
      <c r="C2163" s="22" t="s">
        <v>288</v>
      </c>
      <c r="D2163" s="22" t="s">
        <v>2461</v>
      </c>
      <c r="E2163" s="22" t="s">
        <v>58</v>
      </c>
      <c r="F2163" s="22" t="s">
        <v>268</v>
      </c>
      <c r="H2163" s="22" t="s">
        <v>15</v>
      </c>
      <c r="K2163" s="40"/>
      <c r="L2163" s="40"/>
    </row>
    <row r="2164" spans="1:12">
      <c r="A2164" s="17">
        <v>45382</v>
      </c>
      <c r="B2164" s="22" t="s">
        <v>10</v>
      </c>
      <c r="C2164" s="22" t="s">
        <v>266</v>
      </c>
      <c r="D2164" s="22" t="s">
        <v>2462</v>
      </c>
      <c r="E2164" s="22" t="s">
        <v>58</v>
      </c>
      <c r="F2164" s="22" t="s">
        <v>268</v>
      </c>
      <c r="H2164" s="22" t="s">
        <v>15</v>
      </c>
      <c r="K2164" s="40"/>
      <c r="L2164" s="40"/>
    </row>
    <row r="2165" spans="1:12">
      <c r="A2165" s="17">
        <v>45382</v>
      </c>
      <c r="B2165" s="22" t="s">
        <v>10</v>
      </c>
      <c r="C2165" s="22" t="s">
        <v>266</v>
      </c>
      <c r="D2165" s="22" t="s">
        <v>2463</v>
      </c>
      <c r="E2165" s="22" t="s">
        <v>58</v>
      </c>
      <c r="F2165" s="22" t="s">
        <v>268</v>
      </c>
      <c r="H2165" s="22" t="s">
        <v>15</v>
      </c>
      <c r="K2165" s="40"/>
      <c r="L2165" s="40"/>
    </row>
    <row r="2166" spans="1:12">
      <c r="A2166" s="17">
        <v>45382</v>
      </c>
      <c r="B2166" s="22" t="s">
        <v>10</v>
      </c>
      <c r="C2166" s="22" t="s">
        <v>266</v>
      </c>
      <c r="D2166" s="22" t="s">
        <v>2464</v>
      </c>
      <c r="E2166" s="22" t="s">
        <v>58</v>
      </c>
      <c r="F2166" s="22" t="s">
        <v>268</v>
      </c>
      <c r="H2166" s="22" t="s">
        <v>15</v>
      </c>
      <c r="K2166" s="40"/>
      <c r="L2166" s="40"/>
    </row>
    <row r="2167" spans="1:12">
      <c r="A2167" s="17">
        <v>45382</v>
      </c>
      <c r="B2167" s="22" t="s">
        <v>10</v>
      </c>
      <c r="C2167" s="22" t="s">
        <v>266</v>
      </c>
      <c r="D2167" s="22" t="s">
        <v>2465</v>
      </c>
      <c r="E2167" s="22" t="s">
        <v>58</v>
      </c>
      <c r="F2167" s="22" t="s">
        <v>268</v>
      </c>
      <c r="H2167" s="22" t="s">
        <v>15</v>
      </c>
      <c r="K2167" s="40"/>
      <c r="L2167" s="40"/>
    </row>
    <row r="2168" spans="1:12">
      <c r="A2168" s="17">
        <v>45382</v>
      </c>
      <c r="B2168" s="22" t="s">
        <v>10</v>
      </c>
      <c r="C2168" s="22" t="s">
        <v>266</v>
      </c>
      <c r="D2168" s="22" t="s">
        <v>2466</v>
      </c>
      <c r="E2168" s="22" t="s">
        <v>58</v>
      </c>
      <c r="F2168" s="22" t="s">
        <v>268</v>
      </c>
      <c r="H2168" s="22" t="s">
        <v>15</v>
      </c>
      <c r="K2168" s="40"/>
      <c r="L2168" s="40"/>
    </row>
    <row r="2169" spans="1:12">
      <c r="A2169" s="17">
        <v>45382</v>
      </c>
      <c r="B2169" s="22" t="s">
        <v>10</v>
      </c>
      <c r="C2169" s="22" t="s">
        <v>266</v>
      </c>
      <c r="D2169" s="22" t="s">
        <v>2467</v>
      </c>
      <c r="E2169" s="22" t="s">
        <v>58</v>
      </c>
      <c r="F2169" s="22" t="s">
        <v>268</v>
      </c>
      <c r="H2169" s="22" t="s">
        <v>15</v>
      </c>
      <c r="K2169" s="40"/>
      <c r="L2169" s="40"/>
    </row>
    <row r="2170" spans="1:12">
      <c r="A2170" s="17">
        <v>45382</v>
      </c>
      <c r="B2170" s="22" t="s">
        <v>10</v>
      </c>
      <c r="C2170" s="22" t="s">
        <v>266</v>
      </c>
      <c r="D2170" s="22" t="s">
        <v>2468</v>
      </c>
      <c r="E2170" s="22" t="s">
        <v>58</v>
      </c>
      <c r="F2170" s="22" t="s">
        <v>268</v>
      </c>
      <c r="H2170" s="22" t="s">
        <v>15</v>
      </c>
      <c r="K2170" s="40"/>
      <c r="L2170" s="40"/>
    </row>
    <row r="2171" spans="1:12">
      <c r="A2171" s="6">
        <v>45382</v>
      </c>
      <c r="B2171" s="22" t="s">
        <v>10</v>
      </c>
      <c r="C2171" s="22" t="s">
        <v>266</v>
      </c>
      <c r="D2171" s="22" t="s">
        <v>2469</v>
      </c>
      <c r="E2171" s="22" t="s">
        <v>58</v>
      </c>
      <c r="F2171" s="22" t="s">
        <v>268</v>
      </c>
      <c r="H2171" s="22" t="s">
        <v>15</v>
      </c>
      <c r="K2171" s="40"/>
      <c r="L2171" s="40"/>
    </row>
    <row r="2172" spans="1:12">
      <c r="A2172" s="6">
        <v>45382</v>
      </c>
      <c r="B2172" s="22" t="s">
        <v>10</v>
      </c>
      <c r="C2172" s="22" t="s">
        <v>250</v>
      </c>
      <c r="D2172" s="22" t="s">
        <v>2470</v>
      </c>
      <c r="E2172" s="22" t="s">
        <v>18</v>
      </c>
      <c r="F2172" s="22" t="s">
        <v>242</v>
      </c>
      <c r="H2172" s="22" t="s">
        <v>20</v>
      </c>
      <c r="K2172" s="40"/>
      <c r="L2172" s="40"/>
    </row>
    <row r="2173" spans="1:12">
      <c r="A2173" s="17">
        <v>45382</v>
      </c>
      <c r="B2173" s="22" t="s">
        <v>10</v>
      </c>
      <c r="C2173" s="22" t="s">
        <v>248</v>
      </c>
      <c r="D2173" s="22" t="s">
        <v>2471</v>
      </c>
      <c r="E2173" s="22" t="s">
        <v>18</v>
      </c>
      <c r="F2173" s="22" t="s">
        <v>237</v>
      </c>
      <c r="H2173" s="22" t="s">
        <v>41</v>
      </c>
      <c r="K2173" s="40"/>
      <c r="L2173" s="40"/>
    </row>
    <row r="2174" spans="1:12">
      <c r="A2174" s="17">
        <v>45382</v>
      </c>
      <c r="B2174" s="22" t="s">
        <v>10</v>
      </c>
      <c r="C2174" s="22" t="s">
        <v>240</v>
      </c>
      <c r="D2174" s="22" t="s">
        <v>2472</v>
      </c>
      <c r="E2174" s="22" t="s">
        <v>18</v>
      </c>
      <c r="F2174" s="22" t="s">
        <v>242</v>
      </c>
      <c r="H2174" s="22" t="s">
        <v>20</v>
      </c>
      <c r="K2174" s="40"/>
      <c r="L2174" s="40"/>
    </row>
    <row r="2175" spans="1:12">
      <c r="A2175" s="17">
        <v>45382</v>
      </c>
      <c r="B2175" s="22" t="s">
        <v>10</v>
      </c>
      <c r="C2175" s="22" t="s">
        <v>240</v>
      </c>
      <c r="D2175" s="22" t="s">
        <v>2473</v>
      </c>
      <c r="E2175" s="22" t="s">
        <v>18</v>
      </c>
      <c r="F2175" s="22" t="s">
        <v>242</v>
      </c>
      <c r="H2175" s="22" t="s">
        <v>20</v>
      </c>
      <c r="K2175" s="40"/>
      <c r="L2175" s="40"/>
    </row>
    <row r="2176" spans="1:12">
      <c r="A2176" s="6">
        <v>45382</v>
      </c>
      <c r="B2176" s="22" t="s">
        <v>10</v>
      </c>
      <c r="C2176" s="22" t="s">
        <v>240</v>
      </c>
      <c r="D2176" s="22" t="s">
        <v>2474</v>
      </c>
      <c r="E2176" s="22" t="s">
        <v>18</v>
      </c>
      <c r="F2176" s="22" t="s">
        <v>242</v>
      </c>
      <c r="H2176" s="22" t="s">
        <v>20</v>
      </c>
      <c r="K2176" s="40"/>
      <c r="L2176" s="40"/>
    </row>
    <row r="2177" spans="1:12">
      <c r="A2177" s="17">
        <v>45382</v>
      </c>
      <c r="B2177" s="22" t="s">
        <v>10</v>
      </c>
      <c r="C2177" s="22" t="s">
        <v>240</v>
      </c>
      <c r="D2177" s="22" t="s">
        <v>2475</v>
      </c>
      <c r="E2177" s="22" t="s">
        <v>18</v>
      </c>
      <c r="F2177" s="22" t="s">
        <v>242</v>
      </c>
      <c r="H2177" s="22" t="s">
        <v>20</v>
      </c>
      <c r="K2177" s="40"/>
      <c r="L2177" s="40"/>
    </row>
    <row r="2178" spans="1:12">
      <c r="A2178" s="17">
        <v>45382</v>
      </c>
      <c r="B2178" s="22" t="s">
        <v>10</v>
      </c>
      <c r="C2178" s="22" t="s">
        <v>240</v>
      </c>
      <c r="D2178" s="22" t="s">
        <v>2476</v>
      </c>
      <c r="E2178" s="22" t="s">
        <v>18</v>
      </c>
      <c r="F2178" s="22" t="s">
        <v>242</v>
      </c>
      <c r="H2178" s="22" t="s">
        <v>20</v>
      </c>
      <c r="K2178" s="40"/>
      <c r="L2178" s="40"/>
    </row>
    <row r="2179" spans="1:12">
      <c r="A2179" s="17">
        <v>45382</v>
      </c>
      <c r="B2179" s="22" t="s">
        <v>10</v>
      </c>
      <c r="C2179" s="22" t="s">
        <v>240</v>
      </c>
      <c r="D2179" s="22" t="s">
        <v>2477</v>
      </c>
      <c r="E2179" s="22" t="s">
        <v>18</v>
      </c>
      <c r="F2179" s="22" t="s">
        <v>242</v>
      </c>
      <c r="H2179" s="22" t="s">
        <v>20</v>
      </c>
      <c r="K2179" s="40"/>
      <c r="L2179" s="40"/>
    </row>
    <row r="2180" spans="1:12">
      <c r="A2180" s="17">
        <v>45382</v>
      </c>
      <c r="B2180" s="22" t="s">
        <v>10</v>
      </c>
      <c r="C2180" s="22" t="s">
        <v>11</v>
      </c>
      <c r="D2180" s="22" t="s">
        <v>2478</v>
      </c>
      <c r="E2180" s="22" t="s">
        <v>13</v>
      </c>
      <c r="F2180" s="22" t="s">
        <v>14</v>
      </c>
      <c r="H2180" s="22" t="s">
        <v>15</v>
      </c>
      <c r="K2180" s="40"/>
      <c r="L2180" s="40"/>
    </row>
    <row r="2181" spans="1:12">
      <c r="A2181" s="17">
        <v>45382</v>
      </c>
      <c r="B2181" s="22" t="s">
        <v>10</v>
      </c>
      <c r="C2181" s="22" t="s">
        <v>259</v>
      </c>
      <c r="D2181" s="22" t="s">
        <v>2479</v>
      </c>
      <c r="E2181" s="22" t="s">
        <v>13</v>
      </c>
      <c r="F2181" s="22" t="s">
        <v>14</v>
      </c>
      <c r="G2181" s="9">
        <v>106</v>
      </c>
      <c r="H2181" s="22" t="s">
        <v>15</v>
      </c>
      <c r="I2181" s="28">
        <v>0</v>
      </c>
      <c r="J2181" s="28">
        <v>0</v>
      </c>
      <c r="K2181" s="40"/>
      <c r="L2181" s="40"/>
    </row>
    <row r="2182" spans="1:12">
      <c r="A2182" s="17">
        <v>45382</v>
      </c>
      <c r="B2182" s="22" t="s">
        <v>10</v>
      </c>
      <c r="C2182" s="22" t="s">
        <v>436</v>
      </c>
      <c r="D2182" s="22" t="s">
        <v>2480</v>
      </c>
      <c r="E2182" s="22" t="s">
        <v>263</v>
      </c>
      <c r="F2182" s="22" t="s">
        <v>237</v>
      </c>
      <c r="G2182" s="9">
        <v>2100</v>
      </c>
      <c r="H2182" s="22" t="s">
        <v>15</v>
      </c>
      <c r="I2182" s="28">
        <v>0</v>
      </c>
      <c r="J2182" s="28">
        <v>0</v>
      </c>
      <c r="K2182" s="40"/>
      <c r="L2182" s="40"/>
    </row>
    <row r="2183" spans="1:12">
      <c r="A2183" s="6">
        <v>45382</v>
      </c>
      <c r="B2183" s="22" t="s">
        <v>10</v>
      </c>
      <c r="C2183" s="22" t="s">
        <v>261</v>
      </c>
      <c r="D2183" s="22" t="s">
        <v>2481</v>
      </c>
      <c r="E2183" s="22" t="s">
        <v>58</v>
      </c>
      <c r="F2183" s="22" t="s">
        <v>263</v>
      </c>
      <c r="G2183" s="9">
        <v>45</v>
      </c>
      <c r="H2183" s="22" t="s">
        <v>264</v>
      </c>
      <c r="I2183" s="28">
        <v>0</v>
      </c>
      <c r="J2183" s="28">
        <v>0</v>
      </c>
      <c r="K2183" s="40"/>
      <c r="L2183" s="40"/>
    </row>
    <row r="2184" spans="1:12">
      <c r="A2184" s="6">
        <v>45382</v>
      </c>
      <c r="B2184" s="22" t="s">
        <v>10</v>
      </c>
      <c r="C2184" s="22" t="s">
        <v>276</v>
      </c>
      <c r="D2184" s="22" t="s">
        <v>2482</v>
      </c>
      <c r="E2184" s="22" t="s">
        <v>58</v>
      </c>
      <c r="F2184" s="22" t="s">
        <v>263</v>
      </c>
      <c r="G2184" s="9">
        <v>55.466625000000001</v>
      </c>
      <c r="H2184" s="22" t="s">
        <v>264</v>
      </c>
      <c r="I2184" s="28">
        <v>0</v>
      </c>
      <c r="J2184" s="28">
        <v>0</v>
      </c>
      <c r="K2184" s="40"/>
      <c r="L2184" s="40"/>
    </row>
    <row r="2185" spans="1:12">
      <c r="A2185" s="6">
        <v>45382</v>
      </c>
      <c r="B2185" s="22" t="s">
        <v>10</v>
      </c>
      <c r="C2185" s="22" t="s">
        <v>278</v>
      </c>
      <c r="D2185" s="22" t="s">
        <v>2483</v>
      </c>
      <c r="E2185" s="22" t="s">
        <v>58</v>
      </c>
      <c r="F2185" s="22" t="s">
        <v>263</v>
      </c>
      <c r="G2185" s="9">
        <v>36</v>
      </c>
      <c r="H2185" s="22" t="s">
        <v>15</v>
      </c>
      <c r="I2185" s="28">
        <v>0</v>
      </c>
      <c r="J2185" s="28">
        <v>0</v>
      </c>
      <c r="K2185" s="40"/>
      <c r="L2185" s="40"/>
    </row>
    <row r="2186" spans="1:12">
      <c r="A2186" s="6">
        <v>45382</v>
      </c>
      <c r="B2186" s="22" t="s">
        <v>10</v>
      </c>
      <c r="C2186" s="22" t="s">
        <v>323</v>
      </c>
      <c r="D2186" s="22" t="s">
        <v>2484</v>
      </c>
      <c r="E2186" s="22" t="s">
        <v>141</v>
      </c>
      <c r="F2186" s="22" t="s">
        <v>141</v>
      </c>
      <c r="G2186" s="9">
        <v>38.35</v>
      </c>
      <c r="H2186" s="22" t="s">
        <v>41</v>
      </c>
      <c r="I2186" s="28">
        <v>0</v>
      </c>
      <c r="J2186" s="28">
        <v>0</v>
      </c>
      <c r="K2186" s="40"/>
      <c r="L2186" s="40"/>
    </row>
    <row r="2187" spans="1:12">
      <c r="A2187" s="6">
        <v>45382</v>
      </c>
      <c r="B2187" s="22" t="s">
        <v>10</v>
      </c>
      <c r="C2187" s="22" t="s">
        <v>440</v>
      </c>
      <c r="D2187" s="22" t="s">
        <v>2485</v>
      </c>
      <c r="E2187" s="22" t="s">
        <v>58</v>
      </c>
      <c r="F2187" s="22" t="s">
        <v>58</v>
      </c>
      <c r="G2187" s="9">
        <v>700</v>
      </c>
      <c r="H2187" s="22" t="s">
        <v>15</v>
      </c>
      <c r="I2187" s="28">
        <v>3.16</v>
      </c>
      <c r="J2187" s="28">
        <v>2214.8000000000002</v>
      </c>
      <c r="K2187" s="40"/>
      <c r="L2187" s="40"/>
    </row>
    <row r="2188" spans="1:12">
      <c r="A2188" s="6">
        <v>45382</v>
      </c>
      <c r="B2188" s="22" t="s">
        <v>10</v>
      </c>
      <c r="C2188" s="22" t="s">
        <v>63</v>
      </c>
      <c r="D2188" s="22" t="s">
        <v>2486</v>
      </c>
      <c r="E2188" s="22" t="s">
        <v>65</v>
      </c>
      <c r="F2188" s="22" t="s">
        <v>66</v>
      </c>
      <c r="G2188" s="9">
        <v>28</v>
      </c>
      <c r="H2188" s="22" t="s">
        <v>15</v>
      </c>
      <c r="I2188" s="28">
        <v>67.08</v>
      </c>
      <c r="J2188" s="28">
        <v>1878.24</v>
      </c>
      <c r="K2188" s="40"/>
      <c r="L2188" s="40"/>
    </row>
    <row r="2189" spans="1:12">
      <c r="A2189" s="6">
        <v>45382</v>
      </c>
      <c r="B2189" s="22" t="s">
        <v>10</v>
      </c>
      <c r="C2189" s="22" t="s">
        <v>70</v>
      </c>
      <c r="D2189" s="22" t="s">
        <v>2487</v>
      </c>
      <c r="E2189" s="22" t="s">
        <v>65</v>
      </c>
      <c r="F2189" s="22" t="s">
        <v>72</v>
      </c>
      <c r="G2189" s="9">
        <v>32</v>
      </c>
      <c r="H2189" s="22" t="s">
        <v>15</v>
      </c>
      <c r="I2189" s="28">
        <v>136.96</v>
      </c>
      <c r="J2189" s="28">
        <v>4382.5600000000004</v>
      </c>
      <c r="K2189" s="40"/>
      <c r="L2189" s="40"/>
    </row>
    <row r="2190" spans="1:12">
      <c r="A2190" s="6">
        <v>45382</v>
      </c>
      <c r="B2190" s="22" t="s">
        <v>10</v>
      </c>
      <c r="C2190" s="22" t="s">
        <v>70</v>
      </c>
      <c r="D2190" s="22" t="s">
        <v>2488</v>
      </c>
      <c r="E2190" s="22" t="s">
        <v>65</v>
      </c>
      <c r="F2190" s="22" t="s">
        <v>72</v>
      </c>
      <c r="G2190" s="9">
        <v>270</v>
      </c>
      <c r="H2190" s="22" t="s">
        <v>15</v>
      </c>
      <c r="I2190" s="28">
        <v>77.680000000000007</v>
      </c>
      <c r="J2190" s="28">
        <v>20973.68</v>
      </c>
      <c r="K2190" s="40"/>
      <c r="L2190" s="40"/>
    </row>
    <row r="2191" spans="1:12">
      <c r="A2191" s="6">
        <v>45382</v>
      </c>
      <c r="B2191" s="22" t="s">
        <v>10</v>
      </c>
      <c r="C2191" s="22" t="s">
        <v>70</v>
      </c>
      <c r="D2191" s="22" t="s">
        <v>2489</v>
      </c>
      <c r="E2191" s="22" t="s">
        <v>65</v>
      </c>
      <c r="F2191" s="22" t="s">
        <v>72</v>
      </c>
      <c r="G2191" s="9">
        <v>82</v>
      </c>
      <c r="H2191" s="22" t="s">
        <v>15</v>
      </c>
      <c r="I2191" s="28">
        <v>78.260000000000005</v>
      </c>
      <c r="J2191" s="28">
        <v>6417.32</v>
      </c>
      <c r="K2191" s="40"/>
      <c r="L2191" s="40"/>
    </row>
    <row r="2192" spans="1:12">
      <c r="A2192" s="6">
        <v>45382</v>
      </c>
      <c r="B2192" s="22" t="s">
        <v>10</v>
      </c>
      <c r="C2192" s="22" t="s">
        <v>73</v>
      </c>
      <c r="D2192" s="22" t="s">
        <v>2490</v>
      </c>
      <c r="E2192" s="22" t="s">
        <v>65</v>
      </c>
      <c r="F2192" s="22" t="s">
        <v>75</v>
      </c>
      <c r="G2192" s="9">
        <v>76</v>
      </c>
      <c r="H2192" s="22" t="s">
        <v>15</v>
      </c>
      <c r="I2192" s="28">
        <v>32.770000000000003</v>
      </c>
      <c r="J2192" s="28">
        <v>2490.39</v>
      </c>
      <c r="K2192" s="40"/>
      <c r="L2192" s="40"/>
    </row>
    <row r="2193" spans="1:12">
      <c r="A2193" s="6">
        <v>45382</v>
      </c>
      <c r="B2193" s="22" t="s">
        <v>10</v>
      </c>
      <c r="C2193" s="22" t="s">
        <v>456</v>
      </c>
      <c r="D2193" s="22" t="s">
        <v>2491</v>
      </c>
      <c r="E2193" s="22" t="s">
        <v>65</v>
      </c>
      <c r="F2193" s="22" t="s">
        <v>75</v>
      </c>
      <c r="G2193" s="9">
        <v>34</v>
      </c>
      <c r="H2193" s="22" t="s">
        <v>15</v>
      </c>
      <c r="I2193" s="28">
        <v>42.21</v>
      </c>
      <c r="J2193" s="28">
        <v>1435.14</v>
      </c>
      <c r="K2193" s="40"/>
      <c r="L2193" s="40"/>
    </row>
    <row r="2194" spans="1:12">
      <c r="A2194" s="6">
        <v>45382</v>
      </c>
      <c r="B2194" s="22" t="s">
        <v>10</v>
      </c>
      <c r="C2194" s="22" t="s">
        <v>266</v>
      </c>
      <c r="D2194" s="22" t="s">
        <v>2492</v>
      </c>
      <c r="E2194" s="22" t="s">
        <v>58</v>
      </c>
      <c r="F2194" s="22" t="s">
        <v>268</v>
      </c>
      <c r="G2194" s="9">
        <v>35350</v>
      </c>
      <c r="H2194" s="22" t="s">
        <v>15</v>
      </c>
      <c r="I2194" s="28">
        <v>0.35</v>
      </c>
      <c r="J2194" s="28">
        <v>12372.5</v>
      </c>
      <c r="K2194" s="40"/>
      <c r="L2194" s="40"/>
    </row>
    <row r="2195" spans="1:12">
      <c r="A2195" s="6">
        <v>45382</v>
      </c>
      <c r="B2195" s="22" t="s">
        <v>10</v>
      </c>
      <c r="C2195" s="22" t="s">
        <v>77</v>
      </c>
      <c r="D2195" s="22" t="s">
        <v>2493</v>
      </c>
      <c r="E2195" s="22" t="s">
        <v>65</v>
      </c>
      <c r="F2195" s="22" t="s">
        <v>66</v>
      </c>
      <c r="G2195" s="9">
        <v>96</v>
      </c>
      <c r="H2195" s="22" t="s">
        <v>15</v>
      </c>
      <c r="I2195" s="28">
        <v>78.260000000000005</v>
      </c>
      <c r="J2195" s="28">
        <v>7512.96</v>
      </c>
      <c r="K2195" s="40"/>
      <c r="L2195" s="40"/>
    </row>
    <row r="2196" spans="1:12">
      <c r="A2196" s="6">
        <v>45382</v>
      </c>
      <c r="B2196" s="22" t="s">
        <v>10</v>
      </c>
      <c r="C2196" s="22" t="s">
        <v>77</v>
      </c>
      <c r="D2196" s="22" t="s">
        <v>2494</v>
      </c>
      <c r="E2196" s="22" t="s">
        <v>65</v>
      </c>
      <c r="F2196" s="22" t="s">
        <v>66</v>
      </c>
      <c r="G2196" s="9">
        <v>17</v>
      </c>
      <c r="H2196" s="22" t="s">
        <v>15</v>
      </c>
      <c r="I2196" s="28">
        <v>78.260000000000005</v>
      </c>
      <c r="J2196" s="28">
        <v>1330.42</v>
      </c>
      <c r="K2196" s="40"/>
      <c r="L2196" s="40"/>
    </row>
    <row r="2197" spans="1:12">
      <c r="A2197" s="6">
        <v>45382</v>
      </c>
      <c r="B2197" s="22" t="s">
        <v>10</v>
      </c>
      <c r="C2197" s="22" t="s">
        <v>460</v>
      </c>
      <c r="D2197" s="22" t="s">
        <v>2495</v>
      </c>
      <c r="E2197" s="22" t="s">
        <v>65</v>
      </c>
      <c r="F2197" s="22" t="s">
        <v>72</v>
      </c>
      <c r="G2197" s="9">
        <v>19</v>
      </c>
      <c r="H2197" s="22" t="s">
        <v>15</v>
      </c>
      <c r="I2197" s="28">
        <v>75.09</v>
      </c>
      <c r="J2197" s="28">
        <v>1426.68</v>
      </c>
      <c r="K2197" s="40"/>
      <c r="L2197" s="40"/>
    </row>
    <row r="2198" spans="1:12">
      <c r="A2198" s="6">
        <v>45382</v>
      </c>
      <c r="B2198" s="22" t="s">
        <v>10</v>
      </c>
      <c r="C2198" s="22" t="s">
        <v>460</v>
      </c>
      <c r="D2198" s="22" t="s">
        <v>2496</v>
      </c>
      <c r="E2198" s="22" t="s">
        <v>65</v>
      </c>
      <c r="F2198" s="22" t="s">
        <v>72</v>
      </c>
      <c r="G2198" s="9">
        <v>218</v>
      </c>
      <c r="H2198" s="22" t="s">
        <v>15</v>
      </c>
      <c r="I2198" s="28">
        <v>79.260000000000005</v>
      </c>
      <c r="J2198" s="28">
        <v>17278.68</v>
      </c>
      <c r="K2198" s="40"/>
      <c r="L2198" s="40"/>
    </row>
    <row r="2199" spans="1:12">
      <c r="A2199" s="6">
        <v>45382</v>
      </c>
      <c r="B2199" s="22" t="s">
        <v>10</v>
      </c>
      <c r="C2199" s="22" t="s">
        <v>460</v>
      </c>
      <c r="D2199" s="22" t="s">
        <v>2497</v>
      </c>
      <c r="E2199" s="22" t="s">
        <v>65</v>
      </c>
      <c r="F2199" s="22" t="s">
        <v>72</v>
      </c>
      <c r="G2199" s="9">
        <v>184</v>
      </c>
      <c r="H2199" s="22" t="s">
        <v>15</v>
      </c>
      <c r="I2199" s="28">
        <v>79.260000000000005</v>
      </c>
      <c r="J2199" s="28">
        <v>14583.84</v>
      </c>
      <c r="K2199" s="40"/>
      <c r="L2199" s="40"/>
    </row>
    <row r="2200" spans="1:12">
      <c r="A2200" s="6">
        <v>45382</v>
      </c>
      <c r="B2200" s="22" t="s">
        <v>10</v>
      </c>
      <c r="C2200" s="22" t="s">
        <v>460</v>
      </c>
      <c r="D2200" s="22" t="s">
        <v>2498</v>
      </c>
      <c r="E2200" s="22" t="s">
        <v>65</v>
      </c>
      <c r="F2200" s="22" t="s">
        <v>72</v>
      </c>
      <c r="G2200" s="9">
        <v>8</v>
      </c>
      <c r="H2200" s="22" t="s">
        <v>15</v>
      </c>
      <c r="I2200" s="28">
        <v>79.260000000000005</v>
      </c>
      <c r="J2200" s="28">
        <v>634.08000000000004</v>
      </c>
      <c r="K2200" s="40"/>
      <c r="L2200" s="40"/>
    </row>
    <row r="2201" spans="1:12">
      <c r="A2201" s="6">
        <v>45382</v>
      </c>
      <c r="B2201" s="22" t="s">
        <v>10</v>
      </c>
      <c r="C2201" s="22" t="s">
        <v>460</v>
      </c>
      <c r="D2201" s="22" t="s">
        <v>2499</v>
      </c>
      <c r="E2201" s="22" t="s">
        <v>65</v>
      </c>
      <c r="F2201" s="22" t="s">
        <v>72</v>
      </c>
      <c r="G2201" s="9">
        <v>96</v>
      </c>
      <c r="H2201" s="22" t="s">
        <v>15</v>
      </c>
      <c r="I2201" s="28">
        <v>79.260000000000005</v>
      </c>
      <c r="J2201" s="28">
        <v>7608.96</v>
      </c>
      <c r="K2201" s="40"/>
      <c r="L2201" s="40"/>
    </row>
    <row r="2202" spans="1:12">
      <c r="A2202" s="6">
        <v>45382</v>
      </c>
      <c r="B2202" s="22" t="s">
        <v>10</v>
      </c>
      <c r="C2202" s="22" t="s">
        <v>460</v>
      </c>
      <c r="D2202" s="22" t="s">
        <v>2500</v>
      </c>
      <c r="E2202" s="22" t="s">
        <v>65</v>
      </c>
      <c r="F2202" s="22" t="s">
        <v>72</v>
      </c>
      <c r="G2202" s="9">
        <v>48</v>
      </c>
      <c r="H2202" s="22" t="s">
        <v>15</v>
      </c>
      <c r="I2202" s="28">
        <v>79.260000000000005</v>
      </c>
      <c r="J2202" s="28">
        <v>3804.48</v>
      </c>
      <c r="K2202" s="40"/>
      <c r="L2202" s="40"/>
    </row>
    <row r="2203" spans="1:12">
      <c r="A2203" s="6">
        <v>45382</v>
      </c>
      <c r="B2203" s="22" t="s">
        <v>10</v>
      </c>
      <c r="C2203" s="22" t="s">
        <v>466</v>
      </c>
      <c r="D2203" s="22" t="s">
        <v>2501</v>
      </c>
      <c r="E2203" s="22" t="s">
        <v>58</v>
      </c>
      <c r="F2203" s="22" t="s">
        <v>268</v>
      </c>
      <c r="G2203" s="9">
        <v>40</v>
      </c>
      <c r="H2203" s="22" t="s">
        <v>15</v>
      </c>
      <c r="I2203" s="28">
        <v>0.34</v>
      </c>
      <c r="J2203" s="28">
        <v>13.65</v>
      </c>
      <c r="K2203" s="40"/>
      <c r="L2203" s="40"/>
    </row>
    <row r="2204" spans="1:12">
      <c r="A2204" s="6">
        <v>45382</v>
      </c>
      <c r="B2204" s="22" t="s">
        <v>10</v>
      </c>
      <c r="C2204" s="22" t="s">
        <v>468</v>
      </c>
      <c r="D2204" s="22" t="s">
        <v>2502</v>
      </c>
      <c r="E2204" s="22" t="s">
        <v>58</v>
      </c>
      <c r="F2204" s="22" t="s">
        <v>268</v>
      </c>
      <c r="G2204" s="9">
        <v>11189</v>
      </c>
      <c r="H2204" s="22" t="s">
        <v>15</v>
      </c>
      <c r="I2204" s="28">
        <v>0.34</v>
      </c>
      <c r="J2204" s="28">
        <v>3818.81</v>
      </c>
      <c r="K2204" s="40"/>
      <c r="L2204" s="40"/>
    </row>
    <row r="2205" spans="1:12">
      <c r="A2205" s="6">
        <v>45382</v>
      </c>
      <c r="B2205" s="22" t="s">
        <v>10</v>
      </c>
      <c r="C2205" s="22" t="s">
        <v>468</v>
      </c>
      <c r="D2205" s="22" t="s">
        <v>2503</v>
      </c>
      <c r="E2205" s="22" t="s">
        <v>58</v>
      </c>
      <c r="F2205" s="22" t="s">
        <v>268</v>
      </c>
      <c r="G2205" s="9">
        <v>22904</v>
      </c>
      <c r="H2205" s="22" t="s">
        <v>15</v>
      </c>
      <c r="I2205" s="28">
        <v>0.34</v>
      </c>
      <c r="J2205" s="28">
        <v>7817.14</v>
      </c>
      <c r="K2205" s="40"/>
      <c r="L2205" s="40"/>
    </row>
    <row r="2206" spans="1:12">
      <c r="A2206" s="6">
        <v>45382</v>
      </c>
      <c r="B2206" s="22" t="s">
        <v>10</v>
      </c>
      <c r="C2206" s="22" t="s">
        <v>288</v>
      </c>
      <c r="D2206" s="22" t="s">
        <v>2504</v>
      </c>
      <c r="E2206" s="22" t="s">
        <v>58</v>
      </c>
      <c r="F2206" s="22" t="s">
        <v>268</v>
      </c>
      <c r="G2206" s="9">
        <v>10994</v>
      </c>
      <c r="H2206" s="22" t="s">
        <v>15</v>
      </c>
      <c r="I2206" s="28">
        <v>0.35</v>
      </c>
      <c r="J2206" s="28">
        <v>3847.9</v>
      </c>
      <c r="K2206" s="40"/>
      <c r="L2206" s="40"/>
    </row>
    <row r="2207" spans="1:12">
      <c r="A2207" s="6">
        <v>45382</v>
      </c>
      <c r="B2207" s="22" t="s">
        <v>10</v>
      </c>
      <c r="C2207" s="22" t="s">
        <v>474</v>
      </c>
      <c r="D2207" s="22" t="s">
        <v>2505</v>
      </c>
      <c r="E2207" s="22" t="s">
        <v>58</v>
      </c>
      <c r="F2207" s="22" t="s">
        <v>268</v>
      </c>
      <c r="G2207" s="9">
        <v>25430</v>
      </c>
      <c r="H2207" s="22" t="s">
        <v>15</v>
      </c>
      <c r="I2207" s="28">
        <v>0.35</v>
      </c>
      <c r="J2207" s="28">
        <v>8900.5</v>
      </c>
      <c r="K2207" s="40"/>
      <c r="L2207" s="40"/>
    </row>
    <row r="2208" spans="1:12">
      <c r="A2208" s="6">
        <v>45382</v>
      </c>
      <c r="B2208" s="22" t="s">
        <v>10</v>
      </c>
      <c r="C2208" s="22" t="s">
        <v>474</v>
      </c>
      <c r="D2208" s="22" t="s">
        <v>2506</v>
      </c>
      <c r="E2208" s="22" t="s">
        <v>58</v>
      </c>
      <c r="F2208" s="22" t="s">
        <v>268</v>
      </c>
      <c r="G2208" s="9">
        <v>17764</v>
      </c>
      <c r="H2208" s="22" t="s">
        <v>15</v>
      </c>
      <c r="I2208" s="28">
        <v>0.35</v>
      </c>
      <c r="J2208" s="28">
        <v>6217.4</v>
      </c>
      <c r="K2208" s="40"/>
      <c r="L2208" s="40"/>
    </row>
    <row r="2209" spans="1:12">
      <c r="A2209" s="6">
        <v>45382</v>
      </c>
      <c r="B2209" s="22" t="s">
        <v>10</v>
      </c>
      <c r="C2209" s="22" t="s">
        <v>300</v>
      </c>
      <c r="D2209" s="22" t="s">
        <v>2507</v>
      </c>
      <c r="E2209" s="22" t="s">
        <v>58</v>
      </c>
      <c r="F2209" s="22" t="s">
        <v>268</v>
      </c>
      <c r="G2209" s="9">
        <v>3572</v>
      </c>
      <c r="H2209" s="22" t="s">
        <v>15</v>
      </c>
      <c r="I2209" s="28">
        <v>0.35</v>
      </c>
      <c r="J2209" s="28">
        <v>1250.2</v>
      </c>
      <c r="K2209" s="40"/>
      <c r="L2209" s="40"/>
    </row>
    <row r="2210" spans="1:12">
      <c r="A2210" s="6">
        <v>45382</v>
      </c>
      <c r="B2210" s="22" t="s">
        <v>10</v>
      </c>
      <c r="C2210" s="22" t="s">
        <v>303</v>
      </c>
      <c r="D2210" s="22" t="s">
        <v>2508</v>
      </c>
      <c r="E2210" s="22" t="s">
        <v>58</v>
      </c>
      <c r="F2210" s="22" t="s">
        <v>268</v>
      </c>
      <c r="G2210" s="9">
        <v>43132</v>
      </c>
      <c r="H2210" s="22" t="s">
        <v>15</v>
      </c>
      <c r="I2210" s="28">
        <v>0.35</v>
      </c>
      <c r="J2210" s="28">
        <v>15096.2</v>
      </c>
      <c r="K2210" s="40"/>
      <c r="L2210" s="40"/>
    </row>
    <row r="2211" spans="1:12">
      <c r="A2211" s="6">
        <v>45382</v>
      </c>
      <c r="B2211" s="22" t="s">
        <v>10</v>
      </c>
      <c r="C2211" s="22" t="s">
        <v>480</v>
      </c>
      <c r="D2211" s="22" t="s">
        <v>2509</v>
      </c>
      <c r="E2211" s="22" t="s">
        <v>58</v>
      </c>
      <c r="F2211" s="22" t="s">
        <v>263</v>
      </c>
      <c r="G2211" s="9">
        <v>30</v>
      </c>
      <c r="H2211" s="22" t="s">
        <v>264</v>
      </c>
      <c r="I2211" s="28">
        <v>0</v>
      </c>
      <c r="J2211" s="28">
        <v>0</v>
      </c>
      <c r="K2211" s="40"/>
      <c r="L2211" s="40"/>
    </row>
    <row r="2212" spans="1:12">
      <c r="A2212" s="6">
        <v>45382</v>
      </c>
      <c r="B2212" s="22" t="s">
        <v>10</v>
      </c>
      <c r="C2212" s="22" t="s">
        <v>482</v>
      </c>
      <c r="D2212" s="22" t="s">
        <v>2510</v>
      </c>
      <c r="E2212" s="22" t="s">
        <v>58</v>
      </c>
      <c r="F2212" s="22" t="s">
        <v>263</v>
      </c>
      <c r="G2212" s="9">
        <v>6</v>
      </c>
      <c r="H2212" s="22" t="s">
        <v>264</v>
      </c>
      <c r="I2212" s="28">
        <v>13.29</v>
      </c>
      <c r="J2212" s="28">
        <v>79.72</v>
      </c>
      <c r="K2212" s="40"/>
      <c r="L2212" s="40"/>
    </row>
    <row r="2213" spans="1:12">
      <c r="A2213" s="6">
        <v>45382</v>
      </c>
      <c r="B2213" s="22" t="s">
        <v>10</v>
      </c>
      <c r="C2213" s="22" t="s">
        <v>484</v>
      </c>
      <c r="D2213" s="22" t="s">
        <v>2511</v>
      </c>
      <c r="E2213" s="22" t="s">
        <v>58</v>
      </c>
      <c r="F2213" s="22" t="s">
        <v>58</v>
      </c>
      <c r="G2213" s="9">
        <v>144.53334000000001</v>
      </c>
      <c r="H2213" s="22" t="s">
        <v>15</v>
      </c>
      <c r="I2213" s="28">
        <v>0.56000000000000005</v>
      </c>
      <c r="J2213" s="28">
        <v>81.3</v>
      </c>
      <c r="K2213" s="40"/>
      <c r="L2213" s="40"/>
    </row>
    <row r="2214" spans="1:12">
      <c r="A2214" s="6">
        <v>45382</v>
      </c>
      <c r="B2214" s="22" t="s">
        <v>10</v>
      </c>
      <c r="C2214" s="22" t="s">
        <v>310</v>
      </c>
      <c r="D2214" s="22" t="s">
        <v>2512</v>
      </c>
      <c r="E2214" s="22" t="s">
        <v>58</v>
      </c>
      <c r="F2214" s="22" t="s">
        <v>263</v>
      </c>
      <c r="G2214" s="9">
        <v>91012</v>
      </c>
      <c r="H2214" s="22" t="s">
        <v>15</v>
      </c>
      <c r="I2214" s="28">
        <v>0.05</v>
      </c>
      <c r="J2214" s="28">
        <v>4523.3</v>
      </c>
      <c r="K2214" s="40"/>
      <c r="L2214" s="40"/>
    </row>
    <row r="2215" spans="1:12">
      <c r="A2215" s="6">
        <v>45382</v>
      </c>
      <c r="B2215" s="22" t="s">
        <v>10</v>
      </c>
      <c r="C2215" s="22" t="s">
        <v>488</v>
      </c>
      <c r="D2215" s="22" t="s">
        <v>2513</v>
      </c>
      <c r="E2215" s="22" t="s">
        <v>58</v>
      </c>
      <c r="F2215" s="22" t="s">
        <v>490</v>
      </c>
      <c r="G2215" s="9">
        <v>352000</v>
      </c>
      <c r="H2215" s="22" t="s">
        <v>15</v>
      </c>
      <c r="I2215" s="28">
        <v>0.02</v>
      </c>
      <c r="J2215" s="28">
        <v>5280</v>
      </c>
      <c r="K2215" s="40"/>
      <c r="L2215" s="40"/>
    </row>
    <row r="2216" spans="1:12">
      <c r="A2216" s="6">
        <v>45382</v>
      </c>
      <c r="B2216" s="22" t="s">
        <v>10</v>
      </c>
      <c r="C2216" s="22" t="s">
        <v>325</v>
      </c>
      <c r="D2216" s="22" t="s">
        <v>2514</v>
      </c>
      <c r="E2216" s="22" t="s">
        <v>58</v>
      </c>
      <c r="F2216" s="22" t="s">
        <v>268</v>
      </c>
      <c r="G2216" s="9">
        <v>10800</v>
      </c>
      <c r="H2216" s="22" t="s">
        <v>15</v>
      </c>
      <c r="I2216" s="28">
        <v>0.19</v>
      </c>
      <c r="J2216" s="28">
        <v>1998</v>
      </c>
      <c r="K2216" s="40"/>
      <c r="L2216" s="40"/>
    </row>
    <row r="2217" spans="1:12">
      <c r="A2217" s="6">
        <v>45382</v>
      </c>
      <c r="B2217" s="22" t="s">
        <v>10</v>
      </c>
      <c r="C2217" s="22" t="s">
        <v>325</v>
      </c>
      <c r="D2217" s="22" t="s">
        <v>2515</v>
      </c>
      <c r="E2217" s="22" t="s">
        <v>58</v>
      </c>
      <c r="F2217" s="22" t="s">
        <v>268</v>
      </c>
      <c r="G2217" s="9">
        <v>40</v>
      </c>
      <c r="H2217" s="22" t="s">
        <v>15</v>
      </c>
      <c r="I2217" s="28">
        <v>0.19</v>
      </c>
      <c r="J2217" s="28">
        <v>7.4</v>
      </c>
      <c r="K2217" s="40"/>
      <c r="L2217" s="40"/>
    </row>
    <row r="2218" spans="1:12">
      <c r="A2218" s="6">
        <v>45382</v>
      </c>
      <c r="B2218" s="22" t="s">
        <v>10</v>
      </c>
      <c r="C2218" s="22" t="s">
        <v>495</v>
      </c>
      <c r="D2218" s="22" t="s">
        <v>2516</v>
      </c>
      <c r="E2218" s="22" t="s">
        <v>58</v>
      </c>
      <c r="F2218" s="22" t="s">
        <v>268</v>
      </c>
      <c r="G2218" s="9">
        <v>2460</v>
      </c>
      <c r="H2218" s="22" t="s">
        <v>15</v>
      </c>
      <c r="I2218" s="28">
        <v>0.35</v>
      </c>
      <c r="J2218" s="28">
        <v>861</v>
      </c>
      <c r="K2218" s="40"/>
      <c r="L2218" s="40"/>
    </row>
    <row r="2219" spans="1:12">
      <c r="A2219" s="6">
        <v>45382</v>
      </c>
      <c r="B2219" s="22" t="s">
        <v>10</v>
      </c>
      <c r="C2219" s="22" t="s">
        <v>495</v>
      </c>
      <c r="D2219" s="22" t="s">
        <v>2517</v>
      </c>
      <c r="E2219" s="22" t="s">
        <v>58</v>
      </c>
      <c r="F2219" s="22" t="s">
        <v>268</v>
      </c>
      <c r="G2219" s="9">
        <v>6620</v>
      </c>
      <c r="H2219" s="22" t="s">
        <v>15</v>
      </c>
      <c r="I2219" s="28">
        <v>0.35</v>
      </c>
      <c r="J2219" s="28">
        <v>2317</v>
      </c>
      <c r="K2219" s="40"/>
      <c r="L2219" s="40"/>
    </row>
    <row r="2220" spans="1:12">
      <c r="A2220" s="17">
        <v>45382</v>
      </c>
      <c r="B2220" s="22" t="s">
        <v>10</v>
      </c>
      <c r="C2220" s="22" t="s">
        <v>498</v>
      </c>
      <c r="D2220" s="22" t="s">
        <v>2518</v>
      </c>
      <c r="E2220" s="22" t="s">
        <v>58</v>
      </c>
      <c r="F2220" s="22" t="s">
        <v>268</v>
      </c>
      <c r="G2220" s="9">
        <v>3980</v>
      </c>
      <c r="H2220" s="22" t="s">
        <v>15</v>
      </c>
      <c r="I2220" s="28">
        <v>0.19</v>
      </c>
      <c r="J2220" s="28">
        <v>736.3</v>
      </c>
      <c r="K2220" s="40"/>
      <c r="L2220" s="40"/>
    </row>
    <row r="2221" spans="1:12">
      <c r="A2221" s="6">
        <v>45382</v>
      </c>
      <c r="B2221" s="22" t="s">
        <v>10</v>
      </c>
      <c r="C2221" s="22" t="s">
        <v>327</v>
      </c>
      <c r="D2221" s="22" t="s">
        <v>2519</v>
      </c>
      <c r="E2221" s="22" t="s">
        <v>58</v>
      </c>
      <c r="F2221" s="22" t="s">
        <v>268</v>
      </c>
      <c r="G2221" s="9">
        <v>150</v>
      </c>
      <c r="H2221" s="22" t="s">
        <v>15</v>
      </c>
      <c r="I2221" s="28">
        <v>0.19</v>
      </c>
      <c r="J2221" s="28">
        <v>27.75</v>
      </c>
      <c r="K2221" s="40"/>
      <c r="L2221" s="40"/>
    </row>
    <row r="2222" spans="1:12">
      <c r="A2222" s="6">
        <v>45382</v>
      </c>
      <c r="B2222" s="22" t="s">
        <v>10</v>
      </c>
      <c r="C2222" s="22" t="s">
        <v>329</v>
      </c>
      <c r="D2222" s="22" t="s">
        <v>2520</v>
      </c>
      <c r="E2222" s="22" t="s">
        <v>58</v>
      </c>
      <c r="F2222" s="22" t="s">
        <v>268</v>
      </c>
      <c r="G2222" s="9">
        <v>17674</v>
      </c>
      <c r="H2222" s="22" t="s">
        <v>15</v>
      </c>
      <c r="I2222" s="28">
        <v>0.19</v>
      </c>
      <c r="J2222" s="28">
        <v>3269.69</v>
      </c>
      <c r="K2222" s="40"/>
      <c r="L2222" s="40"/>
    </row>
    <row r="2223" spans="1:12">
      <c r="A2223" s="6">
        <v>45382</v>
      </c>
      <c r="B2223" s="22" t="s">
        <v>10</v>
      </c>
      <c r="C2223" s="22" t="s">
        <v>332</v>
      </c>
      <c r="D2223" s="22" t="s">
        <v>2521</v>
      </c>
      <c r="E2223" s="22" t="s">
        <v>58</v>
      </c>
      <c r="F2223" s="22" t="s">
        <v>268</v>
      </c>
      <c r="G2223" s="9">
        <v>23402</v>
      </c>
      <c r="H2223" s="22" t="s">
        <v>15</v>
      </c>
      <c r="I2223" s="28">
        <v>0.19</v>
      </c>
      <c r="J2223" s="28">
        <v>4329.37</v>
      </c>
      <c r="K2223" s="40"/>
      <c r="L2223" s="40"/>
    </row>
    <row r="2224" spans="1:12">
      <c r="A2224" s="6">
        <v>45382</v>
      </c>
      <c r="B2224" s="22" t="s">
        <v>10</v>
      </c>
      <c r="C2224" s="22" t="s">
        <v>503</v>
      </c>
      <c r="D2224" s="22" t="s">
        <v>2522</v>
      </c>
      <c r="E2224" s="22" t="s">
        <v>58</v>
      </c>
      <c r="F2224" s="22" t="s">
        <v>268</v>
      </c>
      <c r="G2224" s="9">
        <v>8494</v>
      </c>
      <c r="H2224" s="22" t="s">
        <v>15</v>
      </c>
      <c r="I2224" s="28">
        <v>0.19</v>
      </c>
      <c r="J2224" s="28">
        <v>1571.39</v>
      </c>
      <c r="K2224" s="40"/>
      <c r="L2224" s="40"/>
    </row>
    <row r="2225" spans="1:12">
      <c r="A2225" s="6">
        <v>45382</v>
      </c>
      <c r="B2225" s="22" t="s">
        <v>10</v>
      </c>
      <c r="C2225" s="22" t="s">
        <v>334</v>
      </c>
      <c r="D2225" s="22" t="s">
        <v>2523</v>
      </c>
      <c r="E2225" s="22" t="s">
        <v>58</v>
      </c>
      <c r="F2225" s="22" t="s">
        <v>268</v>
      </c>
      <c r="G2225" s="9">
        <v>24701</v>
      </c>
      <c r="H2225" s="22" t="s">
        <v>15</v>
      </c>
      <c r="I2225" s="28">
        <v>0.19</v>
      </c>
      <c r="J2225" s="28">
        <v>4569.68</v>
      </c>
      <c r="K2225" s="40"/>
      <c r="L2225" s="40"/>
    </row>
    <row r="2226" spans="1:12">
      <c r="A2226" s="6">
        <v>45382</v>
      </c>
      <c r="B2226" s="22" t="s">
        <v>10</v>
      </c>
      <c r="C2226" s="22" t="s">
        <v>339</v>
      </c>
      <c r="D2226" s="22" t="s">
        <v>2524</v>
      </c>
      <c r="E2226" s="22" t="s">
        <v>58</v>
      </c>
      <c r="F2226" s="22" t="s">
        <v>268</v>
      </c>
      <c r="G2226" s="9">
        <v>20930</v>
      </c>
      <c r="H2226" s="22" t="s">
        <v>15</v>
      </c>
      <c r="I2226" s="28">
        <v>0.19</v>
      </c>
      <c r="J2226" s="28">
        <v>3872.05</v>
      </c>
      <c r="K2226" s="40"/>
      <c r="L2226" s="40"/>
    </row>
    <row r="2227" spans="1:12">
      <c r="A2227" s="6">
        <v>45382</v>
      </c>
      <c r="B2227" s="22" t="s">
        <v>10</v>
      </c>
      <c r="C2227" s="22" t="s">
        <v>343</v>
      </c>
      <c r="D2227" s="22" t="s">
        <v>2525</v>
      </c>
      <c r="E2227" s="22" t="s">
        <v>58</v>
      </c>
      <c r="F2227" s="22" t="s">
        <v>268</v>
      </c>
      <c r="G2227" s="9">
        <v>19382</v>
      </c>
      <c r="H2227" s="22" t="s">
        <v>15</v>
      </c>
      <c r="I2227" s="28">
        <v>0.19</v>
      </c>
      <c r="J2227" s="28">
        <v>3585.67</v>
      </c>
      <c r="K2227" s="40"/>
      <c r="L2227" s="40"/>
    </row>
    <row r="2228" spans="1:12">
      <c r="A2228" s="6">
        <v>45382</v>
      </c>
      <c r="B2228" s="22" t="s">
        <v>10</v>
      </c>
      <c r="C2228" s="22" t="s">
        <v>347</v>
      </c>
      <c r="D2228" s="22" t="s">
        <v>2526</v>
      </c>
      <c r="E2228" s="22" t="s">
        <v>58</v>
      </c>
      <c r="F2228" s="22" t="s">
        <v>268</v>
      </c>
      <c r="G2228" s="9">
        <v>19533</v>
      </c>
      <c r="H2228" s="22" t="s">
        <v>15</v>
      </c>
      <c r="I2228" s="28">
        <v>0.19</v>
      </c>
      <c r="J2228" s="28">
        <v>3613.61</v>
      </c>
      <c r="K2228" s="40"/>
      <c r="L2228" s="40"/>
    </row>
    <row r="2229" spans="1:12">
      <c r="A2229" s="6">
        <v>45382</v>
      </c>
      <c r="B2229" s="22" t="s">
        <v>10</v>
      </c>
      <c r="C2229" s="22" t="s">
        <v>351</v>
      </c>
      <c r="D2229" s="22" t="s">
        <v>2527</v>
      </c>
      <c r="E2229" s="22" t="s">
        <v>58</v>
      </c>
      <c r="F2229" s="22" t="s">
        <v>268</v>
      </c>
      <c r="G2229" s="9">
        <v>1630</v>
      </c>
      <c r="H2229" s="22" t="s">
        <v>15</v>
      </c>
      <c r="I2229" s="28">
        <v>0.35</v>
      </c>
      <c r="J2229" s="28">
        <v>570.5</v>
      </c>
      <c r="K2229" s="40"/>
      <c r="L2229" s="40"/>
    </row>
    <row r="2230" spans="1:12">
      <c r="A2230" s="6">
        <v>45382</v>
      </c>
      <c r="B2230" s="22" t="s">
        <v>10</v>
      </c>
      <c r="C2230" s="22" t="s">
        <v>511</v>
      </c>
      <c r="D2230" s="22" t="s">
        <v>2528</v>
      </c>
      <c r="E2230" s="22" t="s">
        <v>58</v>
      </c>
      <c r="F2230" s="22" t="s">
        <v>237</v>
      </c>
      <c r="G2230" s="9">
        <v>780</v>
      </c>
      <c r="H2230" s="22" t="s">
        <v>15</v>
      </c>
      <c r="I2230" s="28">
        <v>0</v>
      </c>
      <c r="J2230" s="28">
        <v>0</v>
      </c>
      <c r="K2230" s="40"/>
      <c r="L2230" s="40"/>
    </row>
    <row r="2231" spans="1:12">
      <c r="A2231" s="6">
        <v>45382</v>
      </c>
      <c r="B2231" s="22" t="s">
        <v>10</v>
      </c>
      <c r="C2231" s="22" t="s">
        <v>513</v>
      </c>
      <c r="D2231" s="22" t="s">
        <v>2529</v>
      </c>
      <c r="E2231" s="22" t="s">
        <v>58</v>
      </c>
      <c r="F2231" s="22" t="s">
        <v>237</v>
      </c>
      <c r="G2231" s="9">
        <v>1425</v>
      </c>
      <c r="H2231" s="22" t="s">
        <v>15</v>
      </c>
      <c r="I2231" s="28">
        <v>0</v>
      </c>
      <c r="J2231" s="28">
        <v>0</v>
      </c>
      <c r="K2231" s="40"/>
      <c r="L2231" s="40"/>
    </row>
    <row r="2232" spans="1:12">
      <c r="A2232" s="6">
        <v>45382</v>
      </c>
      <c r="B2232" s="22" t="s">
        <v>10</v>
      </c>
      <c r="C2232" s="22" t="s">
        <v>515</v>
      </c>
      <c r="D2232" s="22" t="s">
        <v>2530</v>
      </c>
      <c r="E2232" s="22" t="s">
        <v>58</v>
      </c>
      <c r="F2232" s="22" t="s">
        <v>237</v>
      </c>
      <c r="G2232" s="9">
        <v>950</v>
      </c>
      <c r="H2232" s="22" t="s">
        <v>15</v>
      </c>
      <c r="I2232" s="28">
        <v>0</v>
      </c>
      <c r="J2232" s="28">
        <v>0</v>
      </c>
      <c r="K2232" s="40"/>
      <c r="L2232" s="40"/>
    </row>
    <row r="2233" spans="1:12">
      <c r="A2233" s="6">
        <v>45382</v>
      </c>
      <c r="B2233" s="22" t="s">
        <v>10</v>
      </c>
      <c r="C2233" s="22" t="s">
        <v>517</v>
      </c>
      <c r="D2233" s="22" t="s">
        <v>2531</v>
      </c>
      <c r="E2233" s="22" t="s">
        <v>58</v>
      </c>
      <c r="F2233" s="22" t="s">
        <v>237</v>
      </c>
      <c r="G2233" s="9">
        <v>3600</v>
      </c>
      <c r="H2233" s="22" t="s">
        <v>15</v>
      </c>
      <c r="I2233" s="28">
        <v>0</v>
      </c>
      <c r="J2233" s="28">
        <v>0</v>
      </c>
      <c r="K2233" s="40"/>
      <c r="L2233" s="40"/>
    </row>
    <row r="2234" spans="1:12">
      <c r="A2234" s="6">
        <v>45382</v>
      </c>
      <c r="B2234" s="22" t="s">
        <v>10</v>
      </c>
      <c r="C2234" s="22" t="s">
        <v>519</v>
      </c>
      <c r="D2234" s="22" t="s">
        <v>2532</v>
      </c>
      <c r="E2234" s="22" t="s">
        <v>58</v>
      </c>
      <c r="F2234" s="22" t="s">
        <v>237</v>
      </c>
      <c r="G2234" s="9">
        <v>24500</v>
      </c>
      <c r="H2234" s="22" t="s">
        <v>15</v>
      </c>
      <c r="I2234" s="28">
        <v>0</v>
      </c>
      <c r="J2234" s="28">
        <v>0</v>
      </c>
      <c r="K2234" s="40"/>
      <c r="L2234" s="40"/>
    </row>
    <row r="2235" spans="1:12">
      <c r="A2235" s="6">
        <v>45382</v>
      </c>
      <c r="B2235" s="22" t="s">
        <v>10</v>
      </c>
      <c r="C2235" s="22" t="s">
        <v>521</v>
      </c>
      <c r="D2235" s="22" t="s">
        <v>2533</v>
      </c>
      <c r="E2235" s="22" t="s">
        <v>58</v>
      </c>
      <c r="F2235" s="22" t="s">
        <v>237</v>
      </c>
      <c r="G2235" s="9">
        <v>800</v>
      </c>
      <c r="H2235" s="22" t="s">
        <v>15</v>
      </c>
      <c r="I2235" s="28">
        <v>0</v>
      </c>
      <c r="J2235" s="28">
        <v>0</v>
      </c>
      <c r="K2235" s="40"/>
      <c r="L2235" s="40"/>
    </row>
    <row r="2236" spans="1:12">
      <c r="A2236" s="6">
        <v>45382</v>
      </c>
      <c r="B2236" s="22" t="s">
        <v>10</v>
      </c>
      <c r="C2236" s="22" t="s">
        <v>523</v>
      </c>
      <c r="D2236" s="22" t="s">
        <v>2534</v>
      </c>
      <c r="E2236" s="22" t="s">
        <v>58</v>
      </c>
      <c r="F2236" s="22" t="s">
        <v>237</v>
      </c>
      <c r="G2236" s="9">
        <v>3600</v>
      </c>
      <c r="H2236" s="22" t="s">
        <v>15</v>
      </c>
      <c r="I2236" s="28">
        <v>0</v>
      </c>
      <c r="J2236" s="28">
        <v>0</v>
      </c>
      <c r="K2236" s="40"/>
      <c r="L2236" s="40"/>
    </row>
    <row r="2237" spans="1:12">
      <c r="A2237" s="6">
        <v>45382</v>
      </c>
      <c r="B2237" s="22" t="s">
        <v>10</v>
      </c>
      <c r="C2237" s="22" t="s">
        <v>525</v>
      </c>
      <c r="D2237" s="22" t="s">
        <v>2535</v>
      </c>
      <c r="E2237" s="22" t="s">
        <v>58</v>
      </c>
      <c r="F2237" s="22" t="s">
        <v>237</v>
      </c>
      <c r="G2237" s="9">
        <v>950</v>
      </c>
      <c r="H2237" s="22" t="s">
        <v>15</v>
      </c>
      <c r="I2237" s="28">
        <v>0</v>
      </c>
      <c r="J2237" s="28">
        <v>0</v>
      </c>
      <c r="K2237" s="40"/>
      <c r="L2237" s="40"/>
    </row>
    <row r="2238" spans="1:12">
      <c r="A2238" s="6">
        <v>45382</v>
      </c>
      <c r="B2238" s="22" t="s">
        <v>10</v>
      </c>
      <c r="C2238" s="22" t="s">
        <v>527</v>
      </c>
      <c r="D2238" s="22" t="s">
        <v>2536</v>
      </c>
      <c r="E2238" s="22" t="s">
        <v>58</v>
      </c>
      <c r="F2238" s="22" t="s">
        <v>237</v>
      </c>
      <c r="G2238" s="9">
        <v>3600</v>
      </c>
      <c r="H2238" s="22" t="s">
        <v>15</v>
      </c>
      <c r="I2238" s="28">
        <v>0</v>
      </c>
      <c r="J2238" s="28">
        <v>0</v>
      </c>
      <c r="K2238" s="40"/>
      <c r="L2238" s="40"/>
    </row>
    <row r="2239" spans="1:12">
      <c r="A2239" s="6">
        <v>45382</v>
      </c>
      <c r="B2239" s="22" t="s">
        <v>10</v>
      </c>
      <c r="C2239" s="22" t="s">
        <v>82</v>
      </c>
      <c r="D2239" s="22" t="s">
        <v>2537</v>
      </c>
      <c r="E2239" s="22" t="s">
        <v>65</v>
      </c>
      <c r="F2239" s="22" t="s">
        <v>75</v>
      </c>
      <c r="G2239" s="9">
        <v>91</v>
      </c>
      <c r="H2239" s="22" t="s">
        <v>15</v>
      </c>
      <c r="I2239" s="28">
        <v>41.28</v>
      </c>
      <c r="J2239" s="28">
        <v>3756.69</v>
      </c>
      <c r="K2239" s="40"/>
      <c r="L2239" s="40"/>
    </row>
    <row r="2240" spans="1:12">
      <c r="A2240" s="6">
        <v>45382</v>
      </c>
      <c r="B2240" s="22" t="s">
        <v>10</v>
      </c>
      <c r="C2240" s="22" t="s">
        <v>298</v>
      </c>
      <c r="D2240" s="22" t="s">
        <v>2538</v>
      </c>
      <c r="E2240" s="22" t="s">
        <v>55</v>
      </c>
      <c r="F2240" s="22"/>
      <c r="G2240" s="9">
        <v>5</v>
      </c>
      <c r="H2240" s="22" t="s">
        <v>15</v>
      </c>
      <c r="I2240" s="28">
        <v>55.75</v>
      </c>
      <c r="J2240" s="28">
        <v>278.75</v>
      </c>
      <c r="K2240" s="40"/>
      <c r="L2240" s="40"/>
    </row>
    <row r="2241" spans="1:12">
      <c r="A2241" s="6">
        <v>45382</v>
      </c>
      <c r="B2241" s="22" t="s">
        <v>10</v>
      </c>
      <c r="C2241" s="22" t="s">
        <v>529</v>
      </c>
      <c r="D2241" s="22" t="s">
        <v>2539</v>
      </c>
      <c r="E2241" s="22" t="s">
        <v>55</v>
      </c>
      <c r="F2241" s="22"/>
      <c r="G2241" s="9">
        <v>5</v>
      </c>
      <c r="H2241" s="22" t="s">
        <v>15</v>
      </c>
      <c r="I2241" s="28">
        <v>79.41</v>
      </c>
      <c r="J2241" s="28">
        <v>397.05</v>
      </c>
      <c r="K2241" s="40"/>
      <c r="L2241" s="40"/>
    </row>
    <row r="2242" spans="1:12">
      <c r="A2242" s="6">
        <v>45382</v>
      </c>
      <c r="B2242" s="22" t="s">
        <v>10</v>
      </c>
      <c r="C2242" s="22" t="s">
        <v>531</v>
      </c>
      <c r="D2242" s="22" t="s">
        <v>2540</v>
      </c>
      <c r="E2242" s="22" t="s">
        <v>55</v>
      </c>
      <c r="F2242" s="22"/>
      <c r="G2242" s="9">
        <v>5</v>
      </c>
      <c r="H2242" s="22" t="s">
        <v>15</v>
      </c>
      <c r="I2242" s="28">
        <v>83.16</v>
      </c>
      <c r="J2242" s="28">
        <v>415.8</v>
      </c>
      <c r="K2242" s="40"/>
      <c r="L2242" s="40"/>
    </row>
    <row r="2243" spans="1:12">
      <c r="A2243" s="6">
        <v>45382</v>
      </c>
      <c r="B2243" s="22" t="s">
        <v>10</v>
      </c>
      <c r="C2243" s="22" t="s">
        <v>533</v>
      </c>
      <c r="D2243" s="22" t="s">
        <v>2541</v>
      </c>
      <c r="E2243" s="22" t="s">
        <v>13</v>
      </c>
      <c r="F2243" s="22" t="s">
        <v>14</v>
      </c>
      <c r="G2243" s="9">
        <v>40</v>
      </c>
      <c r="H2243" s="22" t="s">
        <v>15</v>
      </c>
      <c r="I2243" s="28">
        <v>19.45</v>
      </c>
      <c r="J2243" s="28">
        <v>778</v>
      </c>
      <c r="K2243" s="40"/>
      <c r="L2243" s="40"/>
    </row>
    <row r="2244" spans="1:12">
      <c r="A2244" s="6">
        <v>45382</v>
      </c>
      <c r="B2244" s="22" t="s">
        <v>10</v>
      </c>
      <c r="C2244" s="22" t="s">
        <v>535</v>
      </c>
      <c r="D2244" s="22" t="s">
        <v>2542</v>
      </c>
      <c r="E2244" s="22" t="s">
        <v>13</v>
      </c>
      <c r="F2244" s="22" t="s">
        <v>14</v>
      </c>
      <c r="G2244" s="9">
        <v>300</v>
      </c>
      <c r="H2244" s="22" t="s">
        <v>15</v>
      </c>
      <c r="I2244" s="28">
        <v>0.7</v>
      </c>
      <c r="J2244" s="28">
        <v>210</v>
      </c>
      <c r="K2244" s="40"/>
      <c r="L2244" s="40"/>
    </row>
    <row r="2245" spans="1:12">
      <c r="A2245" s="6">
        <v>45382</v>
      </c>
      <c r="B2245" s="22" t="s">
        <v>10</v>
      </c>
      <c r="C2245" s="22" t="s">
        <v>537</v>
      </c>
      <c r="D2245" s="22" t="s">
        <v>2543</v>
      </c>
      <c r="E2245" s="22" t="s">
        <v>13</v>
      </c>
      <c r="F2245" s="22" t="s">
        <v>14</v>
      </c>
      <c r="G2245" s="9">
        <v>360</v>
      </c>
      <c r="H2245" s="22" t="s">
        <v>15</v>
      </c>
      <c r="I2245" s="28">
        <v>1.5</v>
      </c>
      <c r="J2245" s="28">
        <v>540</v>
      </c>
      <c r="K2245" s="40"/>
      <c r="L2245" s="40"/>
    </row>
    <row r="2246" spans="1:12">
      <c r="A2246" s="17">
        <v>45382</v>
      </c>
      <c r="B2246" s="22" t="s">
        <v>10</v>
      </c>
      <c r="C2246" s="22" t="s">
        <v>407</v>
      </c>
      <c r="D2246" s="22" t="s">
        <v>2544</v>
      </c>
      <c r="E2246" s="22" t="s">
        <v>13</v>
      </c>
      <c r="F2246" s="22" t="s">
        <v>14</v>
      </c>
      <c r="G2246" s="9">
        <v>1440</v>
      </c>
      <c r="H2246" s="22" t="s">
        <v>15</v>
      </c>
      <c r="I2246" s="28">
        <v>1.2</v>
      </c>
      <c r="J2246" s="28">
        <v>1728</v>
      </c>
      <c r="K2246" s="40"/>
      <c r="L2246" s="40"/>
    </row>
    <row r="2247" spans="1:12">
      <c r="A2247" s="6">
        <v>45382</v>
      </c>
      <c r="B2247" s="22" t="s">
        <v>10</v>
      </c>
      <c r="C2247" s="22" t="s">
        <v>404</v>
      </c>
      <c r="D2247" s="22" t="s">
        <v>2545</v>
      </c>
      <c r="E2247" s="22" t="s">
        <v>13</v>
      </c>
      <c r="F2247" s="22" t="s">
        <v>14</v>
      </c>
      <c r="G2247" s="9">
        <v>440</v>
      </c>
      <c r="H2247" s="22" t="s">
        <v>15</v>
      </c>
      <c r="I2247" s="28">
        <v>1.2</v>
      </c>
      <c r="J2247" s="28">
        <v>528</v>
      </c>
      <c r="K2247" s="40"/>
      <c r="L2247" s="40"/>
    </row>
    <row r="2248" spans="1:12">
      <c r="A2248" s="6">
        <v>45382</v>
      </c>
      <c r="B2248" s="22" t="s">
        <v>10</v>
      </c>
      <c r="C2248" s="22" t="s">
        <v>345</v>
      </c>
      <c r="D2248" s="22" t="s">
        <v>2546</v>
      </c>
      <c r="E2248" s="22" t="s">
        <v>58</v>
      </c>
      <c r="F2248" s="22" t="s">
        <v>168</v>
      </c>
      <c r="G2248" s="9">
        <v>83852</v>
      </c>
      <c r="H2248" s="22" t="s">
        <v>15</v>
      </c>
      <c r="I2248" s="28">
        <v>0.01</v>
      </c>
      <c r="J2248" s="28">
        <v>670.82</v>
      </c>
      <c r="K2248" s="40"/>
      <c r="L2248" s="40"/>
    </row>
    <row r="2249" spans="1:12">
      <c r="A2249" s="6">
        <v>45382</v>
      </c>
      <c r="B2249" s="22" t="s">
        <v>10</v>
      </c>
      <c r="C2249" s="22" t="s">
        <v>345</v>
      </c>
      <c r="D2249" s="22" t="s">
        <v>2547</v>
      </c>
      <c r="E2249" s="22" t="s">
        <v>58</v>
      </c>
      <c r="F2249" s="22" t="s">
        <v>168</v>
      </c>
      <c r="G2249" s="9">
        <v>16250</v>
      </c>
      <c r="H2249" s="22" t="s">
        <v>15</v>
      </c>
      <c r="I2249" s="28">
        <v>0.01</v>
      </c>
      <c r="J2249" s="28">
        <v>130</v>
      </c>
      <c r="K2249" s="40"/>
      <c r="L2249" s="40"/>
    </row>
    <row r="2250" spans="1:12">
      <c r="A2250" s="6">
        <v>45382</v>
      </c>
      <c r="B2250" s="22" t="s">
        <v>10</v>
      </c>
      <c r="C2250" s="22" t="s">
        <v>337</v>
      </c>
      <c r="D2250" s="22" t="s">
        <v>2548</v>
      </c>
      <c r="E2250" s="22" t="s">
        <v>58</v>
      </c>
      <c r="F2250" s="22" t="s">
        <v>168</v>
      </c>
      <c r="G2250" s="9">
        <v>84128</v>
      </c>
      <c r="H2250" s="22" t="s">
        <v>15</v>
      </c>
      <c r="I2250" s="28">
        <v>0.01</v>
      </c>
      <c r="J2250" s="28">
        <v>673.02</v>
      </c>
      <c r="K2250" s="40"/>
      <c r="L2250" s="40"/>
    </row>
    <row r="2251" spans="1:12">
      <c r="A2251" s="6">
        <v>45382</v>
      </c>
      <c r="B2251" s="22" t="s">
        <v>10</v>
      </c>
      <c r="C2251" s="22" t="s">
        <v>337</v>
      </c>
      <c r="D2251" s="22" t="s">
        <v>2549</v>
      </c>
      <c r="E2251" s="22" t="s">
        <v>58</v>
      </c>
      <c r="F2251" s="22" t="s">
        <v>168</v>
      </c>
      <c r="G2251" s="9">
        <v>16250</v>
      </c>
      <c r="H2251" s="22" t="s">
        <v>15</v>
      </c>
      <c r="I2251" s="28">
        <v>0.01</v>
      </c>
      <c r="J2251" s="28">
        <v>130</v>
      </c>
      <c r="K2251" s="40"/>
      <c r="L2251" s="40"/>
    </row>
    <row r="2252" spans="1:12">
      <c r="A2252" s="6">
        <v>45382</v>
      </c>
      <c r="B2252" s="22" t="s">
        <v>10</v>
      </c>
      <c r="C2252" s="22" t="s">
        <v>308</v>
      </c>
      <c r="D2252" s="22" t="s">
        <v>2550</v>
      </c>
      <c r="E2252" s="22" t="s">
        <v>58</v>
      </c>
      <c r="F2252" s="22" t="s">
        <v>168</v>
      </c>
      <c r="G2252" s="9">
        <v>40090</v>
      </c>
      <c r="H2252" s="22" t="s">
        <v>15</v>
      </c>
      <c r="I2252" s="28">
        <v>0.01</v>
      </c>
      <c r="J2252" s="28">
        <v>320.72000000000003</v>
      </c>
      <c r="K2252" s="40"/>
      <c r="L2252" s="40"/>
    </row>
    <row r="2253" spans="1:12">
      <c r="A2253" s="6">
        <v>45382</v>
      </c>
      <c r="B2253" s="22" t="s">
        <v>10</v>
      </c>
      <c r="C2253" s="22" t="s">
        <v>308</v>
      </c>
      <c r="D2253" s="22" t="s">
        <v>2551</v>
      </c>
      <c r="E2253" s="22" t="s">
        <v>58</v>
      </c>
      <c r="F2253" s="22" t="s">
        <v>168</v>
      </c>
      <c r="G2253" s="9">
        <v>65000</v>
      </c>
      <c r="H2253" s="22" t="s">
        <v>15</v>
      </c>
      <c r="I2253" s="28">
        <v>0.01</v>
      </c>
      <c r="J2253" s="28">
        <v>520</v>
      </c>
      <c r="K2253" s="40"/>
      <c r="L2253" s="40"/>
    </row>
    <row r="2254" spans="1:12">
      <c r="A2254" s="6">
        <v>45382</v>
      </c>
      <c r="B2254" s="22" t="s">
        <v>10</v>
      </c>
      <c r="C2254" s="22" t="s">
        <v>360</v>
      </c>
      <c r="D2254" s="22" t="s">
        <v>2552</v>
      </c>
      <c r="E2254" s="22" t="s">
        <v>58</v>
      </c>
      <c r="F2254" s="22" t="s">
        <v>168</v>
      </c>
      <c r="G2254" s="9">
        <v>97500</v>
      </c>
      <c r="H2254" s="22" t="s">
        <v>15</v>
      </c>
      <c r="I2254" s="28">
        <v>0.01</v>
      </c>
      <c r="J2254" s="28">
        <v>780</v>
      </c>
      <c r="K2254" s="40"/>
      <c r="L2254" s="40"/>
    </row>
    <row r="2255" spans="1:12">
      <c r="A2255" s="6">
        <v>45382</v>
      </c>
      <c r="B2255" s="22" t="s">
        <v>10</v>
      </c>
      <c r="C2255" s="22" t="s">
        <v>360</v>
      </c>
      <c r="D2255" s="22" t="s">
        <v>2553</v>
      </c>
      <c r="E2255" s="22" t="s">
        <v>58</v>
      </c>
      <c r="F2255" s="22" t="s">
        <v>168</v>
      </c>
      <c r="G2255" s="9">
        <v>190</v>
      </c>
      <c r="H2255" s="22" t="s">
        <v>15</v>
      </c>
      <c r="I2255" s="28">
        <v>0.01</v>
      </c>
      <c r="J2255" s="28">
        <v>1.52</v>
      </c>
      <c r="K2255" s="40"/>
      <c r="L2255" s="40"/>
    </row>
    <row r="2256" spans="1:12">
      <c r="A2256" s="6">
        <v>45382</v>
      </c>
      <c r="B2256" s="22" t="s">
        <v>10</v>
      </c>
      <c r="C2256" s="22" t="s">
        <v>363</v>
      </c>
      <c r="D2256" s="22" t="s">
        <v>2554</v>
      </c>
      <c r="E2256" s="22" t="s">
        <v>58</v>
      </c>
      <c r="F2256" s="22" t="s">
        <v>168</v>
      </c>
      <c r="G2256" s="9">
        <v>16250</v>
      </c>
      <c r="H2256" s="22" t="s">
        <v>15</v>
      </c>
      <c r="I2256" s="28">
        <v>0.01</v>
      </c>
      <c r="J2256" s="28">
        <v>130</v>
      </c>
      <c r="K2256" s="40"/>
      <c r="L2256" s="40"/>
    </row>
    <row r="2257" spans="1:12">
      <c r="A2257" s="6">
        <v>45382</v>
      </c>
      <c r="B2257" s="22" t="s">
        <v>10</v>
      </c>
      <c r="C2257" s="22" t="s">
        <v>363</v>
      </c>
      <c r="D2257" s="22" t="s">
        <v>2555</v>
      </c>
      <c r="E2257" s="22" t="s">
        <v>58</v>
      </c>
      <c r="F2257" s="22" t="s">
        <v>168</v>
      </c>
      <c r="G2257" s="9">
        <v>40950</v>
      </c>
      <c r="H2257" s="22" t="s">
        <v>15</v>
      </c>
      <c r="I2257" s="28">
        <v>0.01</v>
      </c>
      <c r="J2257" s="28">
        <v>327.60000000000002</v>
      </c>
      <c r="K2257" s="40"/>
      <c r="L2257" s="40"/>
    </row>
    <row r="2258" spans="1:12">
      <c r="A2258" s="6">
        <v>45382</v>
      </c>
      <c r="B2258" s="22" t="s">
        <v>10</v>
      </c>
      <c r="C2258" s="22" t="s">
        <v>363</v>
      </c>
      <c r="D2258" s="22" t="s">
        <v>2556</v>
      </c>
      <c r="E2258" s="22" t="s">
        <v>58</v>
      </c>
      <c r="F2258" s="22" t="s">
        <v>168</v>
      </c>
      <c r="G2258" s="9">
        <v>11050</v>
      </c>
      <c r="H2258" s="22" t="s">
        <v>15</v>
      </c>
      <c r="I2258" s="28">
        <v>0.01</v>
      </c>
      <c r="J2258" s="28">
        <v>88.4</v>
      </c>
      <c r="K2258" s="40"/>
      <c r="L2258" s="40"/>
    </row>
    <row r="2259" spans="1:12">
      <c r="A2259" s="6">
        <v>45382</v>
      </c>
      <c r="B2259" s="22" t="s">
        <v>10</v>
      </c>
      <c r="C2259" s="22" t="s">
        <v>367</v>
      </c>
      <c r="D2259" s="22" t="s">
        <v>2557</v>
      </c>
      <c r="E2259" s="22" t="s">
        <v>58</v>
      </c>
      <c r="F2259" s="22" t="s">
        <v>168</v>
      </c>
      <c r="G2259" s="9">
        <v>70200</v>
      </c>
      <c r="H2259" s="22" t="s">
        <v>15</v>
      </c>
      <c r="I2259" s="28">
        <v>0.01</v>
      </c>
      <c r="J2259" s="28">
        <v>561.6</v>
      </c>
      <c r="K2259" s="40"/>
      <c r="L2259" s="40"/>
    </row>
    <row r="2260" spans="1:12">
      <c r="A2260" s="6">
        <v>45382</v>
      </c>
      <c r="B2260" s="22" t="s">
        <v>10</v>
      </c>
      <c r="C2260" s="22" t="s">
        <v>252</v>
      </c>
      <c r="D2260" s="22" t="s">
        <v>2558</v>
      </c>
      <c r="E2260" s="22" t="s">
        <v>58</v>
      </c>
      <c r="F2260" s="22" t="s">
        <v>168</v>
      </c>
      <c r="G2260" s="9">
        <v>16250</v>
      </c>
      <c r="H2260" s="22" t="s">
        <v>15</v>
      </c>
      <c r="I2260" s="28">
        <v>0.01</v>
      </c>
      <c r="J2260" s="28">
        <v>130</v>
      </c>
      <c r="K2260" s="40"/>
      <c r="L2260" s="40"/>
    </row>
    <row r="2261" spans="1:12">
      <c r="A2261" s="6">
        <v>45382</v>
      </c>
      <c r="B2261" s="22" t="s">
        <v>10</v>
      </c>
      <c r="C2261" s="22" t="s">
        <v>488</v>
      </c>
      <c r="D2261" s="22" t="s">
        <v>2559</v>
      </c>
      <c r="E2261" s="22" t="s">
        <v>58</v>
      </c>
      <c r="F2261" s="22" t="s">
        <v>490</v>
      </c>
      <c r="G2261" s="9">
        <v>693838</v>
      </c>
      <c r="H2261" s="22" t="s">
        <v>15</v>
      </c>
      <c r="I2261" s="28">
        <v>0.01</v>
      </c>
      <c r="J2261" s="28">
        <v>6938.38</v>
      </c>
      <c r="K2261" s="40"/>
      <c r="L2261" s="40"/>
    </row>
    <row r="2262" spans="1:12">
      <c r="A2262" s="6">
        <v>45382</v>
      </c>
      <c r="B2262" s="22" t="s">
        <v>10</v>
      </c>
      <c r="C2262" s="22" t="s">
        <v>488</v>
      </c>
      <c r="D2262" s="22" t="s">
        <v>2560</v>
      </c>
      <c r="E2262" s="22" t="s">
        <v>58</v>
      </c>
      <c r="F2262" s="22" t="s">
        <v>490</v>
      </c>
      <c r="G2262" s="9">
        <v>1146025</v>
      </c>
      <c r="H2262" s="22" t="s">
        <v>15</v>
      </c>
      <c r="I2262" s="28">
        <v>0.02</v>
      </c>
      <c r="J2262" s="28">
        <v>22920.5</v>
      </c>
      <c r="K2262" s="40"/>
      <c r="L2262" s="40"/>
    </row>
    <row r="2263" spans="1:12">
      <c r="A2263" s="6">
        <v>45382</v>
      </c>
      <c r="B2263" s="22" t="s">
        <v>10</v>
      </c>
      <c r="C2263" s="22" t="s">
        <v>488</v>
      </c>
      <c r="D2263" s="22" t="s">
        <v>2561</v>
      </c>
      <c r="E2263" s="22" t="s">
        <v>58</v>
      </c>
      <c r="F2263" s="22" t="s">
        <v>490</v>
      </c>
      <c r="G2263" s="9">
        <v>158765</v>
      </c>
      <c r="H2263" s="22" t="s">
        <v>15</v>
      </c>
      <c r="I2263" s="28">
        <v>0.02</v>
      </c>
      <c r="J2263" s="28">
        <v>3175.3</v>
      </c>
      <c r="K2263" s="40"/>
      <c r="L2263" s="40"/>
    </row>
    <row r="2264" spans="1:12">
      <c r="A2264" s="6">
        <v>45382</v>
      </c>
      <c r="B2264" s="22" t="s">
        <v>10</v>
      </c>
      <c r="C2264" s="22" t="s">
        <v>353</v>
      </c>
      <c r="D2264" s="22" t="s">
        <v>2562</v>
      </c>
      <c r="E2264" s="22" t="s">
        <v>58</v>
      </c>
      <c r="F2264" s="22" t="s">
        <v>168</v>
      </c>
      <c r="G2264" s="9">
        <v>195709</v>
      </c>
      <c r="H2264" s="22" t="s">
        <v>15</v>
      </c>
      <c r="I2264" s="28">
        <v>0.01</v>
      </c>
      <c r="J2264" s="28">
        <v>1957.09</v>
      </c>
      <c r="K2264" s="40"/>
      <c r="L2264" s="40"/>
    </row>
    <row r="2265" spans="1:12">
      <c r="A2265" s="6">
        <v>45382</v>
      </c>
      <c r="B2265" s="22" t="s">
        <v>10</v>
      </c>
      <c r="C2265" s="22" t="s">
        <v>353</v>
      </c>
      <c r="D2265" s="22" t="s">
        <v>2563</v>
      </c>
      <c r="E2265" s="22" t="s">
        <v>58</v>
      </c>
      <c r="F2265" s="22" t="s">
        <v>168</v>
      </c>
      <c r="G2265" s="9">
        <v>4856</v>
      </c>
      <c r="H2265" s="22" t="s">
        <v>15</v>
      </c>
      <c r="I2265" s="28">
        <v>0.01</v>
      </c>
      <c r="J2265" s="28">
        <v>48.56</v>
      </c>
      <c r="K2265" s="40"/>
      <c r="L2265" s="40"/>
    </row>
    <row r="2266" spans="1:12">
      <c r="A2266" s="6">
        <v>45382</v>
      </c>
      <c r="B2266" s="22" t="s">
        <v>10</v>
      </c>
      <c r="C2266" s="22" t="s">
        <v>353</v>
      </c>
      <c r="D2266" s="22" t="s">
        <v>2564</v>
      </c>
      <c r="E2266" s="22" t="s">
        <v>58</v>
      </c>
      <c r="F2266" s="22" t="s">
        <v>168</v>
      </c>
      <c r="G2266" s="9">
        <v>82851</v>
      </c>
      <c r="H2266" s="22" t="s">
        <v>15</v>
      </c>
      <c r="I2266" s="28">
        <v>0.01</v>
      </c>
      <c r="J2266" s="28">
        <v>828.51</v>
      </c>
      <c r="K2266" s="40"/>
      <c r="L2266" s="40"/>
    </row>
    <row r="2267" spans="1:12">
      <c r="A2267" s="6">
        <v>45382</v>
      </c>
      <c r="B2267" s="22" t="s">
        <v>10</v>
      </c>
      <c r="C2267" s="22" t="s">
        <v>345</v>
      </c>
      <c r="D2267" s="22" t="s">
        <v>2565</v>
      </c>
      <c r="E2267" s="22" t="s">
        <v>58</v>
      </c>
      <c r="F2267" s="22" t="s">
        <v>168</v>
      </c>
      <c r="G2267" s="9">
        <v>94215</v>
      </c>
      <c r="H2267" s="22" t="s">
        <v>15</v>
      </c>
      <c r="I2267" s="28">
        <v>0.01</v>
      </c>
      <c r="J2267" s="28">
        <v>942.15</v>
      </c>
      <c r="K2267" s="40"/>
      <c r="L2267" s="40"/>
    </row>
    <row r="2268" spans="1:12">
      <c r="A2268" s="6">
        <v>45382</v>
      </c>
      <c r="B2268" s="22" t="s">
        <v>10</v>
      </c>
      <c r="C2268" s="22" t="s">
        <v>345</v>
      </c>
      <c r="D2268" s="22" t="s">
        <v>2566</v>
      </c>
      <c r="E2268" s="22" t="s">
        <v>58</v>
      </c>
      <c r="F2268" s="22" t="s">
        <v>168</v>
      </c>
      <c r="G2268" s="9">
        <v>379628</v>
      </c>
      <c r="H2268" s="22" t="s">
        <v>15</v>
      </c>
      <c r="I2268" s="28">
        <v>0.01</v>
      </c>
      <c r="J2268" s="28">
        <v>3796.28</v>
      </c>
      <c r="K2268" s="40"/>
      <c r="L2268" s="40"/>
    </row>
    <row r="2269" spans="1:12">
      <c r="A2269" s="6">
        <v>45382</v>
      </c>
      <c r="B2269" s="22" t="s">
        <v>10</v>
      </c>
      <c r="C2269" s="22" t="s">
        <v>345</v>
      </c>
      <c r="D2269" s="22" t="s">
        <v>2567</v>
      </c>
      <c r="E2269" s="22" t="s">
        <v>58</v>
      </c>
      <c r="F2269" s="22" t="s">
        <v>168</v>
      </c>
      <c r="G2269" s="9">
        <v>164851</v>
      </c>
      <c r="H2269" s="22" t="s">
        <v>15</v>
      </c>
      <c r="I2269" s="28">
        <v>0.01</v>
      </c>
      <c r="J2269" s="28">
        <v>1648.51</v>
      </c>
      <c r="K2269" s="40"/>
      <c r="L2269" s="40"/>
    </row>
    <row r="2270" spans="1:12">
      <c r="A2270" s="6">
        <v>45382</v>
      </c>
      <c r="B2270" s="22" t="s">
        <v>10</v>
      </c>
      <c r="C2270" s="22" t="s">
        <v>345</v>
      </c>
      <c r="D2270" s="22" t="s">
        <v>2568</v>
      </c>
      <c r="E2270" s="22" t="s">
        <v>58</v>
      </c>
      <c r="F2270" s="22" t="s">
        <v>168</v>
      </c>
      <c r="G2270" s="9">
        <v>13211</v>
      </c>
      <c r="H2270" s="22" t="s">
        <v>15</v>
      </c>
      <c r="I2270" s="28">
        <v>0.01</v>
      </c>
      <c r="J2270" s="28">
        <v>132.11000000000001</v>
      </c>
      <c r="K2270" s="40"/>
      <c r="L2270" s="40"/>
    </row>
    <row r="2271" spans="1:12">
      <c r="A2271" s="6">
        <v>45382</v>
      </c>
      <c r="B2271" s="22" t="s">
        <v>10</v>
      </c>
      <c r="C2271" s="22" t="s">
        <v>337</v>
      </c>
      <c r="D2271" s="22" t="s">
        <v>2569</v>
      </c>
      <c r="E2271" s="22" t="s">
        <v>58</v>
      </c>
      <c r="F2271" s="22" t="s">
        <v>168</v>
      </c>
      <c r="G2271" s="9">
        <v>66959</v>
      </c>
      <c r="H2271" s="22" t="s">
        <v>15</v>
      </c>
      <c r="I2271" s="28">
        <v>0.01</v>
      </c>
      <c r="J2271" s="28">
        <v>669.59</v>
      </c>
      <c r="K2271" s="40"/>
      <c r="L2271" s="40"/>
    </row>
    <row r="2272" spans="1:12">
      <c r="A2272" s="6">
        <v>45382</v>
      </c>
      <c r="B2272" s="22" t="s">
        <v>10</v>
      </c>
      <c r="C2272" s="22" t="s">
        <v>308</v>
      </c>
      <c r="D2272" s="22" t="s">
        <v>2570</v>
      </c>
      <c r="E2272" s="22" t="s">
        <v>58</v>
      </c>
      <c r="F2272" s="22" t="s">
        <v>168</v>
      </c>
      <c r="G2272" s="9">
        <v>17491</v>
      </c>
      <c r="H2272" s="22" t="s">
        <v>15</v>
      </c>
      <c r="I2272" s="28">
        <v>0.01</v>
      </c>
      <c r="J2272" s="28">
        <v>174.91</v>
      </c>
      <c r="K2272" s="40"/>
      <c r="L2272" s="40"/>
    </row>
    <row r="2273" spans="1:12">
      <c r="A2273" s="6">
        <v>45382</v>
      </c>
      <c r="B2273" s="22" t="s">
        <v>10</v>
      </c>
      <c r="C2273" s="22" t="s">
        <v>360</v>
      </c>
      <c r="D2273" s="22" t="s">
        <v>2571</v>
      </c>
      <c r="E2273" s="22" t="s">
        <v>58</v>
      </c>
      <c r="F2273" s="22" t="s">
        <v>168</v>
      </c>
      <c r="G2273" s="9">
        <v>6419</v>
      </c>
      <c r="H2273" s="22" t="s">
        <v>15</v>
      </c>
      <c r="I2273" s="28">
        <v>0.01</v>
      </c>
      <c r="J2273" s="28">
        <v>64.19</v>
      </c>
      <c r="K2273" s="40"/>
      <c r="L2273" s="40"/>
    </row>
    <row r="2274" spans="1:12">
      <c r="A2274" s="6">
        <v>45382</v>
      </c>
      <c r="B2274" s="22" t="s">
        <v>10</v>
      </c>
      <c r="C2274" s="22" t="s">
        <v>367</v>
      </c>
      <c r="D2274" s="22" t="s">
        <v>2572</v>
      </c>
      <c r="E2274" s="22" t="s">
        <v>58</v>
      </c>
      <c r="F2274" s="22" t="s">
        <v>168</v>
      </c>
      <c r="G2274" s="9">
        <v>82669</v>
      </c>
      <c r="H2274" s="22" t="s">
        <v>15</v>
      </c>
      <c r="I2274" s="28">
        <v>0.01</v>
      </c>
      <c r="J2274" s="28">
        <v>826.69</v>
      </c>
      <c r="K2274" s="40"/>
      <c r="L2274" s="40"/>
    </row>
    <row r="2275" spans="1:12">
      <c r="A2275" s="6">
        <v>45382</v>
      </c>
      <c r="B2275" s="22" t="s">
        <v>10</v>
      </c>
      <c r="C2275" s="22" t="s">
        <v>371</v>
      </c>
      <c r="D2275" s="22" t="s">
        <v>2573</v>
      </c>
      <c r="E2275" s="22" t="s">
        <v>58</v>
      </c>
      <c r="F2275" s="22" t="s">
        <v>168</v>
      </c>
      <c r="G2275" s="9">
        <v>120978</v>
      </c>
      <c r="H2275" s="22" t="s">
        <v>15</v>
      </c>
      <c r="I2275" s="28">
        <v>0.01</v>
      </c>
      <c r="J2275" s="28">
        <v>1209.78</v>
      </c>
      <c r="K2275" s="40"/>
      <c r="L2275" s="40"/>
    </row>
    <row r="2276" spans="1:12">
      <c r="A2276" s="6">
        <v>45382</v>
      </c>
      <c r="B2276" s="22" t="s">
        <v>10</v>
      </c>
      <c r="C2276" s="22" t="s">
        <v>371</v>
      </c>
      <c r="D2276" s="22" t="s">
        <v>2574</v>
      </c>
      <c r="E2276" s="22" t="s">
        <v>58</v>
      </c>
      <c r="F2276" s="22" t="s">
        <v>168</v>
      </c>
      <c r="G2276" s="9">
        <v>395188</v>
      </c>
      <c r="H2276" s="22" t="s">
        <v>15</v>
      </c>
      <c r="I2276" s="28">
        <v>0.01</v>
      </c>
      <c r="J2276" s="28">
        <v>3951.88</v>
      </c>
      <c r="K2276" s="40"/>
      <c r="L2276" s="40"/>
    </row>
    <row r="2277" spans="1:12">
      <c r="A2277" s="6">
        <v>45382</v>
      </c>
      <c r="B2277" s="22" t="s">
        <v>10</v>
      </c>
      <c r="C2277" s="22" t="s">
        <v>371</v>
      </c>
      <c r="D2277" s="22" t="s">
        <v>2575</v>
      </c>
      <c r="E2277" s="22" t="s">
        <v>58</v>
      </c>
      <c r="F2277" s="22" t="s">
        <v>168</v>
      </c>
      <c r="G2277" s="9">
        <v>130696</v>
      </c>
      <c r="H2277" s="22" t="s">
        <v>15</v>
      </c>
      <c r="I2277" s="28">
        <v>0.01</v>
      </c>
      <c r="J2277" s="28">
        <v>1306.96</v>
      </c>
      <c r="K2277" s="40"/>
      <c r="L2277" s="40"/>
    </row>
    <row r="2278" spans="1:12">
      <c r="A2278" s="6">
        <v>45382</v>
      </c>
      <c r="B2278" s="22" t="s">
        <v>10</v>
      </c>
      <c r="C2278" s="22" t="s">
        <v>282</v>
      </c>
      <c r="D2278" s="22" t="s">
        <v>2576</v>
      </c>
      <c r="E2278" s="22" t="s">
        <v>58</v>
      </c>
      <c r="F2278" s="22" t="s">
        <v>168</v>
      </c>
      <c r="G2278" s="9">
        <v>652928</v>
      </c>
      <c r="H2278" s="22" t="s">
        <v>15</v>
      </c>
      <c r="I2278" s="28">
        <v>0.01</v>
      </c>
      <c r="J2278" s="28">
        <v>6529.28</v>
      </c>
      <c r="K2278" s="40"/>
      <c r="L2278" s="40"/>
    </row>
    <row r="2279" spans="1:12">
      <c r="A2279" s="6">
        <v>45382</v>
      </c>
      <c r="B2279" s="22" t="s">
        <v>10</v>
      </c>
      <c r="C2279" s="22" t="s">
        <v>282</v>
      </c>
      <c r="D2279" s="22" t="s">
        <v>2577</v>
      </c>
      <c r="E2279" s="22" t="s">
        <v>58</v>
      </c>
      <c r="F2279" s="22" t="s">
        <v>168</v>
      </c>
      <c r="G2279" s="9">
        <v>121391</v>
      </c>
      <c r="H2279" s="22" t="s">
        <v>15</v>
      </c>
      <c r="I2279" s="28">
        <v>0.01</v>
      </c>
      <c r="J2279" s="28">
        <v>1213.9100000000001</v>
      </c>
      <c r="K2279" s="40"/>
      <c r="L2279" s="40"/>
    </row>
    <row r="2280" spans="1:12">
      <c r="A2280" s="6">
        <v>45382</v>
      </c>
      <c r="B2280" s="22" t="s">
        <v>10</v>
      </c>
      <c r="C2280" s="22" t="s">
        <v>282</v>
      </c>
      <c r="D2280" s="22" t="s">
        <v>2578</v>
      </c>
      <c r="E2280" s="22" t="s">
        <v>58</v>
      </c>
      <c r="F2280" s="22" t="s">
        <v>168</v>
      </c>
      <c r="G2280" s="9">
        <v>80047</v>
      </c>
      <c r="H2280" s="22" t="s">
        <v>15</v>
      </c>
      <c r="I2280" s="28">
        <v>0.01</v>
      </c>
      <c r="J2280" s="28">
        <v>800.47</v>
      </c>
      <c r="K2280" s="40"/>
      <c r="L2280" s="40"/>
    </row>
    <row r="2281" spans="1:12">
      <c r="A2281" s="6">
        <v>45382</v>
      </c>
      <c r="B2281" s="22" t="s">
        <v>10</v>
      </c>
      <c r="C2281" s="22" t="s">
        <v>582</v>
      </c>
      <c r="D2281" s="22" t="s">
        <v>2579</v>
      </c>
      <c r="E2281" s="22" t="s">
        <v>58</v>
      </c>
      <c r="F2281" s="22" t="s">
        <v>168</v>
      </c>
      <c r="G2281" s="9">
        <v>147691</v>
      </c>
      <c r="H2281" s="22" t="s">
        <v>15</v>
      </c>
      <c r="I2281" s="28">
        <v>0.01</v>
      </c>
      <c r="J2281" s="28">
        <v>1476.91</v>
      </c>
      <c r="K2281" s="40"/>
      <c r="L2281" s="40"/>
    </row>
    <row r="2282" spans="1:12">
      <c r="A2282" s="6">
        <v>45382</v>
      </c>
      <c r="B2282" s="22" t="s">
        <v>10</v>
      </c>
      <c r="C2282" s="22" t="s">
        <v>582</v>
      </c>
      <c r="D2282" s="22" t="s">
        <v>2580</v>
      </c>
      <c r="E2282" s="22" t="s">
        <v>58</v>
      </c>
      <c r="F2282" s="22" t="s">
        <v>168</v>
      </c>
      <c r="G2282" s="9">
        <v>158587</v>
      </c>
      <c r="H2282" s="22" t="s">
        <v>15</v>
      </c>
      <c r="I2282" s="28">
        <v>0.01</v>
      </c>
      <c r="J2282" s="28">
        <v>1585.87</v>
      </c>
      <c r="K2282" s="40"/>
      <c r="L2282" s="40"/>
    </row>
    <row r="2283" spans="1:12">
      <c r="A2283" s="6">
        <v>45382</v>
      </c>
      <c r="B2283" s="22" t="s">
        <v>10</v>
      </c>
      <c r="C2283" s="22" t="s">
        <v>582</v>
      </c>
      <c r="D2283" s="22" t="s">
        <v>2581</v>
      </c>
      <c r="E2283" s="22" t="s">
        <v>58</v>
      </c>
      <c r="F2283" s="22" t="s">
        <v>168</v>
      </c>
      <c r="G2283" s="9">
        <v>481000</v>
      </c>
      <c r="H2283" s="22" t="s">
        <v>15</v>
      </c>
      <c r="I2283" s="28">
        <v>0.01</v>
      </c>
      <c r="J2283" s="28">
        <v>4810</v>
      </c>
      <c r="K2283" s="40"/>
      <c r="L2283" s="40"/>
    </row>
    <row r="2284" spans="1:12">
      <c r="A2284" s="6">
        <v>45382</v>
      </c>
      <c r="B2284" s="22" t="s">
        <v>10</v>
      </c>
      <c r="C2284" s="22" t="s">
        <v>582</v>
      </c>
      <c r="D2284" s="22" t="s">
        <v>2582</v>
      </c>
      <c r="E2284" s="22" t="s">
        <v>58</v>
      </c>
      <c r="F2284" s="22" t="s">
        <v>168</v>
      </c>
      <c r="G2284" s="9">
        <v>55645</v>
      </c>
      <c r="H2284" s="22" t="s">
        <v>15</v>
      </c>
      <c r="I2284" s="28">
        <v>0.01</v>
      </c>
      <c r="J2284" s="28">
        <v>556.45000000000005</v>
      </c>
      <c r="K2284" s="40"/>
      <c r="L2284" s="40"/>
    </row>
    <row r="2285" spans="1:12">
      <c r="A2285" s="6">
        <v>45382</v>
      </c>
      <c r="B2285" s="22" t="s">
        <v>10</v>
      </c>
      <c r="C2285" s="22" t="s">
        <v>582</v>
      </c>
      <c r="D2285" s="22" t="s">
        <v>2583</v>
      </c>
      <c r="E2285" s="22" t="s">
        <v>58</v>
      </c>
      <c r="F2285" s="22" t="s">
        <v>168</v>
      </c>
      <c r="G2285" s="9">
        <v>43343</v>
      </c>
      <c r="H2285" s="22" t="s">
        <v>15</v>
      </c>
      <c r="I2285" s="28">
        <v>0.01</v>
      </c>
      <c r="J2285" s="28">
        <v>433.43</v>
      </c>
      <c r="K2285" s="40"/>
      <c r="L2285" s="40"/>
    </row>
    <row r="2286" spans="1:12">
      <c r="A2286" s="6">
        <v>45382</v>
      </c>
      <c r="B2286" s="22" t="s">
        <v>10</v>
      </c>
      <c r="C2286" s="22" t="s">
        <v>197</v>
      </c>
      <c r="D2286" s="22" t="s">
        <v>2584</v>
      </c>
      <c r="E2286" s="22" t="s">
        <v>58</v>
      </c>
      <c r="F2286" s="22" t="s">
        <v>168</v>
      </c>
      <c r="G2286" s="9">
        <v>230119</v>
      </c>
      <c r="H2286" s="22" t="s">
        <v>15</v>
      </c>
      <c r="I2286" s="28">
        <v>0.01</v>
      </c>
      <c r="J2286" s="28">
        <v>2301.19</v>
      </c>
      <c r="K2286" s="40"/>
      <c r="L2286" s="40"/>
    </row>
    <row r="2287" spans="1:12">
      <c r="A2287" s="6">
        <v>45382</v>
      </c>
      <c r="B2287" s="22" t="s">
        <v>10</v>
      </c>
      <c r="C2287" s="22" t="s">
        <v>197</v>
      </c>
      <c r="D2287" s="22" t="s">
        <v>2585</v>
      </c>
      <c r="E2287" s="22" t="s">
        <v>58</v>
      </c>
      <c r="F2287" s="22" t="s">
        <v>168</v>
      </c>
      <c r="G2287" s="9">
        <v>13416</v>
      </c>
      <c r="H2287" s="22" t="s">
        <v>15</v>
      </c>
      <c r="I2287" s="28">
        <v>0.01</v>
      </c>
      <c r="J2287" s="28">
        <v>134.16</v>
      </c>
      <c r="K2287" s="40"/>
      <c r="L2287" s="40"/>
    </row>
    <row r="2288" spans="1:12">
      <c r="A2288" s="6">
        <v>45382</v>
      </c>
      <c r="B2288" s="22" t="s">
        <v>10</v>
      </c>
      <c r="C2288" s="22" t="s">
        <v>197</v>
      </c>
      <c r="D2288" s="22" t="s">
        <v>2586</v>
      </c>
      <c r="E2288" s="22" t="s">
        <v>58</v>
      </c>
      <c r="F2288" s="22" t="s">
        <v>168</v>
      </c>
      <c r="G2288" s="9">
        <v>443094</v>
      </c>
      <c r="H2288" s="22" t="s">
        <v>15</v>
      </c>
      <c r="I2288" s="28">
        <v>0.01</v>
      </c>
      <c r="J2288" s="28">
        <v>4430.9399999999996</v>
      </c>
      <c r="K2288" s="40"/>
      <c r="L2288" s="40"/>
    </row>
    <row r="2289" spans="1:12">
      <c r="A2289" s="6">
        <v>45382</v>
      </c>
      <c r="B2289" s="22" t="s">
        <v>10</v>
      </c>
      <c r="C2289" s="22" t="s">
        <v>697</v>
      </c>
      <c r="D2289" s="22" t="s">
        <v>2587</v>
      </c>
      <c r="E2289" s="22" t="s">
        <v>58</v>
      </c>
      <c r="F2289" s="22" t="s">
        <v>168</v>
      </c>
      <c r="G2289" s="9">
        <v>35771</v>
      </c>
      <c r="H2289" s="22" t="s">
        <v>15</v>
      </c>
      <c r="I2289" s="28">
        <v>0.01</v>
      </c>
      <c r="J2289" s="28">
        <v>357.71</v>
      </c>
      <c r="K2289" s="40"/>
      <c r="L2289" s="40"/>
    </row>
    <row r="2290" spans="1:12">
      <c r="A2290" s="6">
        <v>45382</v>
      </c>
      <c r="B2290" s="22" t="s">
        <v>10</v>
      </c>
      <c r="C2290" s="22" t="s">
        <v>575</v>
      </c>
      <c r="D2290" s="22" t="s">
        <v>2588</v>
      </c>
      <c r="E2290" s="22" t="s">
        <v>58</v>
      </c>
      <c r="F2290" s="22" t="s">
        <v>168</v>
      </c>
      <c r="G2290" s="9">
        <v>66959</v>
      </c>
      <c r="H2290" s="22" t="s">
        <v>15</v>
      </c>
      <c r="I2290" s="28">
        <v>0.01</v>
      </c>
      <c r="J2290" s="28">
        <v>669.59</v>
      </c>
      <c r="K2290" s="40"/>
      <c r="L2290" s="40"/>
    </row>
    <row r="2291" spans="1:12">
      <c r="A2291" s="6">
        <v>45382</v>
      </c>
      <c r="B2291" s="22" t="s">
        <v>10</v>
      </c>
      <c r="C2291" s="22" t="s">
        <v>575</v>
      </c>
      <c r="D2291" s="22" t="s">
        <v>2589</v>
      </c>
      <c r="E2291" s="22" t="s">
        <v>58</v>
      </c>
      <c r="F2291" s="22" t="s">
        <v>168</v>
      </c>
      <c r="G2291" s="9">
        <v>88647</v>
      </c>
      <c r="H2291" s="22" t="s">
        <v>15</v>
      </c>
      <c r="I2291" s="28">
        <v>0.01</v>
      </c>
      <c r="J2291" s="28">
        <v>886.47</v>
      </c>
      <c r="K2291" s="40"/>
      <c r="L2291" s="40"/>
    </row>
    <row r="2292" spans="1:12">
      <c r="A2292" s="6">
        <v>45382</v>
      </c>
      <c r="B2292" s="22" t="s">
        <v>10</v>
      </c>
      <c r="C2292" s="22" t="s">
        <v>573</v>
      </c>
      <c r="D2292" s="22" t="s">
        <v>2590</v>
      </c>
      <c r="E2292" s="22" t="s">
        <v>58</v>
      </c>
      <c r="F2292" s="22" t="s">
        <v>168</v>
      </c>
      <c r="G2292" s="9">
        <v>45168</v>
      </c>
      <c r="H2292" s="22" t="s">
        <v>15</v>
      </c>
      <c r="I2292" s="28">
        <v>0.01</v>
      </c>
      <c r="J2292" s="28">
        <v>451.68</v>
      </c>
      <c r="K2292" s="40"/>
      <c r="L2292" s="40"/>
    </row>
    <row r="2293" spans="1:12">
      <c r="A2293" s="6">
        <v>45382</v>
      </c>
      <c r="B2293" s="22" t="s">
        <v>10</v>
      </c>
      <c r="C2293" s="22" t="s">
        <v>571</v>
      </c>
      <c r="D2293" s="22" t="s">
        <v>2591</v>
      </c>
      <c r="E2293" s="22" t="s">
        <v>58</v>
      </c>
      <c r="F2293" s="22" t="s">
        <v>168</v>
      </c>
      <c r="G2293" s="9">
        <v>21544</v>
      </c>
      <c r="H2293" s="22" t="s">
        <v>15</v>
      </c>
      <c r="I2293" s="28">
        <v>0.01</v>
      </c>
      <c r="J2293" s="28">
        <v>215.44</v>
      </c>
      <c r="K2293" s="40"/>
      <c r="L2293" s="40"/>
    </row>
    <row r="2294" spans="1:12">
      <c r="A2294" s="6">
        <v>45382</v>
      </c>
      <c r="B2294" s="22" t="s">
        <v>10</v>
      </c>
      <c r="C2294" s="22" t="s">
        <v>571</v>
      </c>
      <c r="D2294" s="22" t="s">
        <v>2592</v>
      </c>
      <c r="E2294" s="22" t="s">
        <v>58</v>
      </c>
      <c r="F2294" s="22" t="s">
        <v>168</v>
      </c>
      <c r="G2294" s="9">
        <v>26650</v>
      </c>
      <c r="H2294" s="22" t="s">
        <v>15</v>
      </c>
      <c r="I2294" s="28">
        <v>0.01</v>
      </c>
      <c r="J2294" s="28">
        <v>266.5</v>
      </c>
      <c r="K2294" s="40"/>
      <c r="L2294" s="40"/>
    </row>
    <row r="2295" spans="1:12">
      <c r="A2295" s="6">
        <v>45382</v>
      </c>
      <c r="B2295" s="22" t="s">
        <v>10</v>
      </c>
      <c r="C2295" s="22" t="s">
        <v>191</v>
      </c>
      <c r="D2295" s="22" t="s">
        <v>2593</v>
      </c>
      <c r="E2295" s="22" t="s">
        <v>58</v>
      </c>
      <c r="F2295" s="22" t="s">
        <v>168</v>
      </c>
      <c r="G2295" s="9">
        <v>228866</v>
      </c>
      <c r="H2295" s="22" t="s">
        <v>15</v>
      </c>
      <c r="I2295" s="28">
        <v>0.01</v>
      </c>
      <c r="J2295" s="28">
        <v>2288.66</v>
      </c>
      <c r="K2295" s="40"/>
      <c r="L2295" s="40"/>
    </row>
    <row r="2296" spans="1:12">
      <c r="A2296" s="6">
        <v>45382</v>
      </c>
      <c r="B2296" s="22" t="s">
        <v>10</v>
      </c>
      <c r="C2296" s="22" t="s">
        <v>191</v>
      </c>
      <c r="D2296" s="22" t="s">
        <v>2594</v>
      </c>
      <c r="E2296" s="22" t="s">
        <v>58</v>
      </c>
      <c r="F2296" s="22" t="s">
        <v>168</v>
      </c>
      <c r="G2296" s="9">
        <v>408917</v>
      </c>
      <c r="H2296" s="22" t="s">
        <v>15</v>
      </c>
      <c r="I2296" s="28">
        <v>0.01</v>
      </c>
      <c r="J2296" s="28">
        <v>4089.17</v>
      </c>
      <c r="K2296" s="40"/>
      <c r="L2296" s="40"/>
    </row>
    <row r="2297" spans="1:12">
      <c r="A2297" s="6">
        <v>45382</v>
      </c>
      <c r="B2297" s="22" t="s">
        <v>10</v>
      </c>
      <c r="C2297" s="22" t="s">
        <v>180</v>
      </c>
      <c r="D2297" s="22" t="s">
        <v>2595</v>
      </c>
      <c r="E2297" s="22" t="s">
        <v>58</v>
      </c>
      <c r="F2297" s="22" t="s">
        <v>168</v>
      </c>
      <c r="G2297" s="9">
        <v>254231</v>
      </c>
      <c r="H2297" s="22" t="s">
        <v>15</v>
      </c>
      <c r="I2297" s="28">
        <v>0.01</v>
      </c>
      <c r="J2297" s="28">
        <v>2542.31</v>
      </c>
      <c r="K2297" s="40"/>
      <c r="L2297" s="40"/>
    </row>
    <row r="2298" spans="1:12">
      <c r="A2298" s="6">
        <v>45382</v>
      </c>
      <c r="B2298" s="22" t="s">
        <v>10</v>
      </c>
      <c r="C2298" s="22" t="s">
        <v>180</v>
      </c>
      <c r="D2298" s="22" t="s">
        <v>2596</v>
      </c>
      <c r="E2298" s="22" t="s">
        <v>58</v>
      </c>
      <c r="F2298" s="22" t="s">
        <v>168</v>
      </c>
      <c r="G2298" s="9">
        <v>259937</v>
      </c>
      <c r="H2298" s="22" t="s">
        <v>15</v>
      </c>
      <c r="I2298" s="28">
        <v>0.01</v>
      </c>
      <c r="J2298" s="28">
        <v>2599.37</v>
      </c>
      <c r="K2298" s="40"/>
      <c r="L2298" s="40"/>
    </row>
    <row r="2299" spans="1:12">
      <c r="A2299" s="6">
        <v>45382</v>
      </c>
      <c r="B2299" s="22" t="s">
        <v>10</v>
      </c>
      <c r="C2299" s="22" t="s">
        <v>180</v>
      </c>
      <c r="D2299" s="22" t="s">
        <v>2597</v>
      </c>
      <c r="E2299" s="22" t="s">
        <v>58</v>
      </c>
      <c r="F2299" s="22" t="s">
        <v>168</v>
      </c>
      <c r="G2299" s="9">
        <v>130370</v>
      </c>
      <c r="H2299" s="22" t="s">
        <v>15</v>
      </c>
      <c r="I2299" s="28">
        <v>0.01</v>
      </c>
      <c r="J2299" s="28">
        <v>1303.7</v>
      </c>
      <c r="K2299" s="40"/>
      <c r="L2299" s="40"/>
    </row>
    <row r="2300" spans="1:12">
      <c r="A2300" s="6">
        <v>45382</v>
      </c>
      <c r="B2300" s="22" t="s">
        <v>10</v>
      </c>
      <c r="C2300" s="22" t="s">
        <v>166</v>
      </c>
      <c r="D2300" s="22" t="s">
        <v>2598</v>
      </c>
      <c r="E2300" s="22" t="s">
        <v>58</v>
      </c>
      <c r="F2300" s="22" t="s">
        <v>168</v>
      </c>
      <c r="G2300" s="9">
        <v>4680</v>
      </c>
      <c r="H2300" s="22" t="s">
        <v>15</v>
      </c>
      <c r="I2300" s="28">
        <v>0.01</v>
      </c>
      <c r="J2300" s="28">
        <v>46.8</v>
      </c>
      <c r="K2300" s="40"/>
      <c r="L2300" s="40"/>
    </row>
    <row r="2301" spans="1:12">
      <c r="A2301" s="6">
        <v>45382</v>
      </c>
      <c r="B2301" s="22" t="s">
        <v>10</v>
      </c>
      <c r="C2301" s="22" t="s">
        <v>564</v>
      </c>
      <c r="D2301" s="22" t="s">
        <v>2599</v>
      </c>
      <c r="E2301" s="22" t="s">
        <v>18</v>
      </c>
      <c r="F2301" s="22" t="s">
        <v>40</v>
      </c>
      <c r="G2301" s="9">
        <v>38.534999999999997</v>
      </c>
      <c r="H2301" s="22" t="s">
        <v>41</v>
      </c>
      <c r="I2301" s="28">
        <v>24</v>
      </c>
      <c r="J2301" s="28">
        <v>924.84</v>
      </c>
      <c r="K2301" s="40"/>
      <c r="L2301" s="40"/>
    </row>
    <row r="2302" spans="1:12">
      <c r="A2302" s="6">
        <v>45382</v>
      </c>
      <c r="B2302" s="22" t="s">
        <v>10</v>
      </c>
      <c r="C2302" s="22" t="s">
        <v>562</v>
      </c>
      <c r="D2302" s="22" t="s">
        <v>2600</v>
      </c>
      <c r="E2302" s="22" t="s">
        <v>18</v>
      </c>
      <c r="F2302" s="22" t="s">
        <v>40</v>
      </c>
      <c r="G2302" s="9">
        <v>170.64912000000001</v>
      </c>
      <c r="H2302" s="22" t="s">
        <v>41</v>
      </c>
      <c r="I2302" s="28">
        <v>3.42</v>
      </c>
      <c r="J2302" s="28">
        <v>583.62</v>
      </c>
      <c r="K2302" s="40"/>
      <c r="L2302" s="40"/>
    </row>
    <row r="2303" spans="1:12">
      <c r="A2303" s="6">
        <v>45382</v>
      </c>
      <c r="B2303" s="22" t="s">
        <v>10</v>
      </c>
      <c r="C2303" s="22" t="s">
        <v>560</v>
      </c>
      <c r="D2303" s="22" t="s">
        <v>2601</v>
      </c>
      <c r="E2303" s="22" t="s">
        <v>18</v>
      </c>
      <c r="F2303" s="22" t="s">
        <v>40</v>
      </c>
      <c r="G2303" s="9">
        <v>237.69667000000001</v>
      </c>
      <c r="H2303" s="22" t="s">
        <v>41</v>
      </c>
      <c r="I2303" s="28">
        <v>12</v>
      </c>
      <c r="J2303" s="28">
        <v>2852.36</v>
      </c>
      <c r="K2303" s="40"/>
      <c r="L2303" s="40"/>
    </row>
    <row r="2304" spans="1:12">
      <c r="A2304" s="6">
        <v>45382</v>
      </c>
      <c r="B2304" s="22" t="s">
        <v>10</v>
      </c>
      <c r="C2304" s="22" t="s">
        <v>558</v>
      </c>
      <c r="D2304" s="22" t="s">
        <v>2602</v>
      </c>
      <c r="E2304" s="22" t="s">
        <v>18</v>
      </c>
      <c r="F2304" s="22" t="s">
        <v>242</v>
      </c>
      <c r="G2304" s="9">
        <v>30.635185</v>
      </c>
      <c r="H2304" s="22" t="s">
        <v>20</v>
      </c>
      <c r="I2304" s="28">
        <v>16.2</v>
      </c>
      <c r="J2304" s="28">
        <v>496.29</v>
      </c>
      <c r="K2304" s="40"/>
      <c r="L2304" s="40"/>
    </row>
    <row r="2305" spans="1:12">
      <c r="A2305" s="6">
        <v>45382</v>
      </c>
      <c r="B2305" s="22" t="s">
        <v>10</v>
      </c>
      <c r="C2305" s="22" t="s">
        <v>554</v>
      </c>
      <c r="D2305" s="22" t="s">
        <v>2603</v>
      </c>
      <c r="E2305" s="22" t="s">
        <v>18</v>
      </c>
      <c r="F2305" s="22" t="s">
        <v>242</v>
      </c>
      <c r="G2305" s="9">
        <v>93.274690000000007</v>
      </c>
      <c r="H2305" s="22" t="s">
        <v>20</v>
      </c>
      <c r="I2305" s="28">
        <v>16.2</v>
      </c>
      <c r="J2305" s="28">
        <v>1511.05</v>
      </c>
      <c r="K2305" s="40"/>
      <c r="L2305" s="40"/>
    </row>
    <row r="2306" spans="1:12">
      <c r="A2306" s="6">
        <v>45382</v>
      </c>
      <c r="B2306" s="22" t="s">
        <v>10</v>
      </c>
      <c r="C2306" s="22" t="s">
        <v>741</v>
      </c>
      <c r="D2306" s="22" t="s">
        <v>2604</v>
      </c>
      <c r="E2306" s="22" t="s">
        <v>18</v>
      </c>
      <c r="F2306" s="22" t="s">
        <v>242</v>
      </c>
      <c r="G2306" s="9">
        <v>141.79555999999999</v>
      </c>
      <c r="H2306" s="22" t="s">
        <v>20</v>
      </c>
      <c r="I2306" s="28">
        <v>4.5</v>
      </c>
      <c r="J2306" s="28">
        <v>638.08000000000004</v>
      </c>
      <c r="K2306" s="40"/>
      <c r="L2306" s="40"/>
    </row>
    <row r="2307" spans="1:12">
      <c r="A2307" s="6">
        <v>45382</v>
      </c>
      <c r="B2307" s="22" t="s">
        <v>10</v>
      </c>
      <c r="C2307" s="22" t="s">
        <v>989</v>
      </c>
      <c r="D2307" s="22" t="s">
        <v>2605</v>
      </c>
      <c r="E2307" s="22" t="s">
        <v>18</v>
      </c>
      <c r="F2307" s="22" t="s">
        <v>242</v>
      </c>
      <c r="G2307" s="9">
        <v>22.835186</v>
      </c>
      <c r="H2307" s="22" t="s">
        <v>20</v>
      </c>
      <c r="I2307" s="28">
        <v>16.2</v>
      </c>
      <c r="J2307" s="28">
        <v>369.93</v>
      </c>
      <c r="K2307" s="40"/>
      <c r="L2307" s="40"/>
    </row>
    <row r="2308" spans="1:12">
      <c r="A2308" s="6">
        <v>45382</v>
      </c>
      <c r="B2308" s="22" t="s">
        <v>10</v>
      </c>
      <c r="C2308" s="22" t="s">
        <v>552</v>
      </c>
      <c r="D2308" s="22" t="s">
        <v>2606</v>
      </c>
      <c r="E2308" s="22" t="s">
        <v>18</v>
      </c>
      <c r="F2308" s="22" t="s">
        <v>242</v>
      </c>
      <c r="G2308" s="9">
        <v>39.975104999999999</v>
      </c>
      <c r="H2308" s="22" t="s">
        <v>20</v>
      </c>
      <c r="I2308" s="28">
        <v>12.05</v>
      </c>
      <c r="J2308" s="28">
        <v>481.7</v>
      </c>
      <c r="K2308" s="40"/>
      <c r="L2308" s="40"/>
    </row>
    <row r="2309" spans="1:12">
      <c r="A2309" s="6">
        <v>45382</v>
      </c>
      <c r="B2309" s="22" t="s">
        <v>10</v>
      </c>
      <c r="C2309" s="22" t="s">
        <v>550</v>
      </c>
      <c r="D2309" s="22" t="s">
        <v>2607</v>
      </c>
      <c r="E2309" s="22" t="s">
        <v>18</v>
      </c>
      <c r="F2309" s="22" t="s">
        <v>242</v>
      </c>
      <c r="G2309" s="9">
        <v>34.566665999999998</v>
      </c>
      <c r="H2309" s="22" t="s">
        <v>20</v>
      </c>
      <c r="I2309" s="28">
        <v>4.5</v>
      </c>
      <c r="J2309" s="28">
        <v>155.55000000000001</v>
      </c>
      <c r="K2309" s="40"/>
      <c r="L2309" s="40"/>
    </row>
    <row r="2310" spans="1:12">
      <c r="A2310" s="6">
        <v>45382</v>
      </c>
      <c r="B2310" s="22" t="s">
        <v>10</v>
      </c>
      <c r="C2310" s="22" t="s">
        <v>656</v>
      </c>
      <c r="D2310" s="22" t="s">
        <v>2608</v>
      </c>
      <c r="E2310" s="22" t="s">
        <v>18</v>
      </c>
      <c r="F2310" s="22" t="s">
        <v>242</v>
      </c>
      <c r="G2310" s="9">
        <v>30.174274</v>
      </c>
      <c r="H2310" s="22" t="s">
        <v>20</v>
      </c>
      <c r="I2310" s="28">
        <v>2.41</v>
      </c>
      <c r="J2310" s="28">
        <v>72.72</v>
      </c>
      <c r="K2310" s="40"/>
      <c r="L2310" s="40"/>
    </row>
    <row r="2311" spans="1:12">
      <c r="A2311" s="6">
        <v>45382</v>
      </c>
      <c r="B2311" s="22" t="s">
        <v>10</v>
      </c>
      <c r="C2311" s="22" t="s">
        <v>548</v>
      </c>
      <c r="D2311" s="22" t="s">
        <v>2609</v>
      </c>
      <c r="E2311" s="22" t="s">
        <v>58</v>
      </c>
      <c r="F2311" s="22" t="s">
        <v>490</v>
      </c>
      <c r="G2311" s="9">
        <v>537678</v>
      </c>
      <c r="H2311" s="22" t="s">
        <v>15</v>
      </c>
      <c r="I2311" s="28">
        <v>0.01</v>
      </c>
      <c r="J2311" s="28">
        <v>5376.78</v>
      </c>
      <c r="K2311" s="40"/>
      <c r="L2311" s="40"/>
    </row>
    <row r="2312" spans="1:12">
      <c r="A2312" s="6">
        <v>45382</v>
      </c>
      <c r="B2312" s="22" t="s">
        <v>10</v>
      </c>
      <c r="C2312" s="22" t="s">
        <v>800</v>
      </c>
      <c r="D2312" s="22" t="s">
        <v>2610</v>
      </c>
      <c r="E2312" s="22" t="s">
        <v>18</v>
      </c>
      <c r="F2312" s="22" t="s">
        <v>543</v>
      </c>
      <c r="G2312" s="9">
        <v>65.008719999999997</v>
      </c>
      <c r="H2312" s="22" t="s">
        <v>20</v>
      </c>
      <c r="I2312" s="28">
        <v>3.44</v>
      </c>
      <c r="J2312" s="28">
        <v>223.63</v>
      </c>
      <c r="K2312" s="40"/>
      <c r="L2312" s="40"/>
    </row>
    <row r="2313" spans="1:12">
      <c r="A2313" s="6">
        <v>45412</v>
      </c>
      <c r="B2313" s="22" t="s">
        <v>10</v>
      </c>
      <c r="C2313" s="22" t="s">
        <v>962</v>
      </c>
      <c r="D2313" s="22" t="s">
        <v>2611</v>
      </c>
      <c r="E2313" s="22" t="s">
        <v>18</v>
      </c>
      <c r="F2313" s="22" t="s">
        <v>33</v>
      </c>
      <c r="H2313" s="22" t="s">
        <v>20</v>
      </c>
      <c r="K2313" s="40"/>
      <c r="L2313" s="40"/>
    </row>
    <row r="2314" spans="1:12">
      <c r="A2314" s="6">
        <v>45412</v>
      </c>
      <c r="B2314" s="22" t="s">
        <v>10</v>
      </c>
      <c r="C2314" s="22" t="s">
        <v>962</v>
      </c>
      <c r="D2314" s="22" t="s">
        <v>2612</v>
      </c>
      <c r="E2314" s="22" t="s">
        <v>18</v>
      </c>
      <c r="F2314" s="22" t="s">
        <v>33</v>
      </c>
      <c r="H2314" s="22" t="s">
        <v>20</v>
      </c>
      <c r="K2314" s="40"/>
      <c r="L2314" s="40"/>
    </row>
    <row r="2315" spans="1:12">
      <c r="A2315" s="6">
        <v>45412</v>
      </c>
      <c r="B2315" s="22" t="s">
        <v>10</v>
      </c>
      <c r="C2315" s="22" t="s">
        <v>871</v>
      </c>
      <c r="D2315" s="22" t="s">
        <v>2613</v>
      </c>
      <c r="E2315" s="22" t="s">
        <v>18</v>
      </c>
      <c r="F2315" s="22" t="s">
        <v>263</v>
      </c>
      <c r="H2315" s="22" t="s">
        <v>20</v>
      </c>
      <c r="K2315" s="40"/>
      <c r="L2315" s="40"/>
    </row>
    <row r="2316" spans="1:12">
      <c r="A2316" s="6">
        <v>45412</v>
      </c>
      <c r="B2316" s="22" t="s">
        <v>10</v>
      </c>
      <c r="C2316" s="22" t="s">
        <v>871</v>
      </c>
      <c r="D2316" s="22" t="s">
        <v>2614</v>
      </c>
      <c r="E2316" s="22" t="s">
        <v>18</v>
      </c>
      <c r="F2316" s="22" t="s">
        <v>263</v>
      </c>
      <c r="H2316" s="22" t="s">
        <v>20</v>
      </c>
      <c r="K2316" s="40"/>
      <c r="L2316" s="40"/>
    </row>
    <row r="2317" spans="1:12">
      <c r="A2317" s="6">
        <v>45412</v>
      </c>
      <c r="B2317" s="22" t="s">
        <v>10</v>
      </c>
      <c r="C2317" s="22" t="s">
        <v>871</v>
      </c>
      <c r="D2317" s="22" t="s">
        <v>2615</v>
      </c>
      <c r="E2317" s="22" t="s">
        <v>18</v>
      </c>
      <c r="F2317" s="22" t="s">
        <v>263</v>
      </c>
      <c r="H2317" s="22" t="s">
        <v>20</v>
      </c>
      <c r="K2317" s="40"/>
      <c r="L2317" s="40"/>
    </row>
    <row r="2318" spans="1:12">
      <c r="A2318" s="6">
        <v>45412</v>
      </c>
      <c r="B2318" s="22" t="s">
        <v>10</v>
      </c>
      <c r="C2318" s="22" t="s">
        <v>871</v>
      </c>
      <c r="D2318" s="22" t="s">
        <v>2616</v>
      </c>
      <c r="E2318" s="22" t="s">
        <v>18</v>
      </c>
      <c r="F2318" s="22" t="s">
        <v>263</v>
      </c>
      <c r="H2318" s="22" t="s">
        <v>20</v>
      </c>
      <c r="K2318" s="40"/>
      <c r="L2318" s="40"/>
    </row>
    <row r="2319" spans="1:12">
      <c r="A2319" s="6">
        <v>45412</v>
      </c>
      <c r="B2319" s="22" t="s">
        <v>10</v>
      </c>
      <c r="C2319" s="22" t="s">
        <v>871</v>
      </c>
      <c r="D2319" s="22" t="s">
        <v>2617</v>
      </c>
      <c r="E2319" s="22" t="s">
        <v>18</v>
      </c>
      <c r="F2319" s="22" t="s">
        <v>263</v>
      </c>
      <c r="H2319" s="22" t="s">
        <v>20</v>
      </c>
      <c r="K2319" s="40"/>
      <c r="L2319" s="40"/>
    </row>
    <row r="2320" spans="1:12">
      <c r="A2320" s="6">
        <v>45412</v>
      </c>
      <c r="B2320" s="22" t="s">
        <v>10</v>
      </c>
      <c r="C2320" s="22" t="s">
        <v>871</v>
      </c>
      <c r="D2320" s="22" t="s">
        <v>2618</v>
      </c>
      <c r="E2320" s="22" t="s">
        <v>18</v>
      </c>
      <c r="F2320" s="22" t="s">
        <v>263</v>
      </c>
      <c r="H2320" s="22" t="s">
        <v>20</v>
      </c>
      <c r="K2320" s="40"/>
      <c r="L2320" s="40"/>
    </row>
    <row r="2321" spans="1:12">
      <c r="A2321" s="6">
        <v>45412</v>
      </c>
      <c r="B2321" s="22" t="s">
        <v>10</v>
      </c>
      <c r="C2321" s="22" t="s">
        <v>871</v>
      </c>
      <c r="D2321" s="22" t="s">
        <v>2619</v>
      </c>
      <c r="E2321" s="22" t="s">
        <v>18</v>
      </c>
      <c r="F2321" s="22" t="s">
        <v>263</v>
      </c>
      <c r="H2321" s="22" t="s">
        <v>20</v>
      </c>
      <c r="K2321" s="40"/>
      <c r="L2321" s="40"/>
    </row>
    <row r="2322" spans="1:12">
      <c r="A2322" s="6">
        <v>45412</v>
      </c>
      <c r="B2322" s="22" t="s">
        <v>10</v>
      </c>
      <c r="C2322" s="22" t="s">
        <v>871</v>
      </c>
      <c r="D2322" s="22" t="s">
        <v>2620</v>
      </c>
      <c r="E2322" s="22" t="s">
        <v>18</v>
      </c>
      <c r="F2322" s="22" t="s">
        <v>263</v>
      </c>
      <c r="H2322" s="22" t="s">
        <v>20</v>
      </c>
      <c r="K2322" s="40"/>
      <c r="L2322" s="40"/>
    </row>
    <row r="2323" spans="1:12">
      <c r="A2323" s="6">
        <v>45412</v>
      </c>
      <c r="B2323" s="22" t="s">
        <v>10</v>
      </c>
      <c r="C2323" s="22" t="s">
        <v>27</v>
      </c>
      <c r="D2323" s="22" t="s">
        <v>2621</v>
      </c>
      <c r="E2323" s="22" t="s">
        <v>18</v>
      </c>
      <c r="F2323" s="22" t="s">
        <v>29</v>
      </c>
      <c r="H2323" s="22" t="s">
        <v>20</v>
      </c>
      <c r="K2323" s="40"/>
      <c r="L2323" s="40"/>
    </row>
    <row r="2324" spans="1:12">
      <c r="A2324" s="6">
        <v>45412</v>
      </c>
      <c r="B2324" s="22" t="s">
        <v>10</v>
      </c>
      <c r="C2324" s="22" t="s">
        <v>27</v>
      </c>
      <c r="D2324" s="22" t="s">
        <v>2622</v>
      </c>
      <c r="E2324" s="22" t="s">
        <v>18</v>
      </c>
      <c r="F2324" s="22" t="s">
        <v>29</v>
      </c>
      <c r="H2324" s="22" t="s">
        <v>20</v>
      </c>
      <c r="K2324" s="40"/>
      <c r="L2324" s="40"/>
    </row>
    <row r="2325" spans="1:12">
      <c r="A2325" s="6">
        <v>45412</v>
      </c>
      <c r="B2325" s="22" t="s">
        <v>10</v>
      </c>
      <c r="C2325" s="22" t="s">
        <v>27</v>
      </c>
      <c r="D2325" s="22" t="s">
        <v>2623</v>
      </c>
      <c r="E2325" s="22" t="s">
        <v>18</v>
      </c>
      <c r="F2325" s="22" t="s">
        <v>29</v>
      </c>
      <c r="H2325" s="22" t="s">
        <v>20</v>
      </c>
      <c r="K2325" s="40"/>
      <c r="L2325" s="40"/>
    </row>
    <row r="2326" spans="1:12">
      <c r="A2326" s="6">
        <v>45412</v>
      </c>
      <c r="B2326" s="22" t="s">
        <v>10</v>
      </c>
      <c r="C2326" s="22" t="s">
        <v>27</v>
      </c>
      <c r="D2326" s="22" t="s">
        <v>2624</v>
      </c>
      <c r="E2326" s="22" t="s">
        <v>18</v>
      </c>
      <c r="F2326" s="22" t="s">
        <v>29</v>
      </c>
      <c r="H2326" s="22" t="s">
        <v>20</v>
      </c>
      <c r="K2326" s="40"/>
      <c r="L2326" s="40"/>
    </row>
    <row r="2327" spans="1:12">
      <c r="A2327" s="6">
        <v>45412</v>
      </c>
      <c r="B2327" s="22" t="s">
        <v>10</v>
      </c>
      <c r="C2327" s="22" t="s">
        <v>27</v>
      </c>
      <c r="D2327" s="22" t="s">
        <v>2625</v>
      </c>
      <c r="E2327" s="22" t="s">
        <v>18</v>
      </c>
      <c r="F2327" s="22" t="s">
        <v>29</v>
      </c>
      <c r="H2327" s="22" t="s">
        <v>20</v>
      </c>
      <c r="K2327" s="40"/>
      <c r="L2327" s="40"/>
    </row>
    <row r="2328" spans="1:12">
      <c r="A2328" s="6">
        <v>45412</v>
      </c>
      <c r="B2328" s="22" t="s">
        <v>10</v>
      </c>
      <c r="C2328" s="22" t="s">
        <v>27</v>
      </c>
      <c r="D2328" s="22" t="s">
        <v>2626</v>
      </c>
      <c r="E2328" s="22" t="s">
        <v>18</v>
      </c>
      <c r="F2328" s="22" t="s">
        <v>29</v>
      </c>
      <c r="H2328" s="22" t="s">
        <v>20</v>
      </c>
      <c r="K2328" s="40"/>
      <c r="L2328" s="40"/>
    </row>
    <row r="2329" spans="1:12">
      <c r="A2329" s="6">
        <v>45412</v>
      </c>
      <c r="B2329" s="22" t="s">
        <v>10</v>
      </c>
      <c r="C2329" s="22" t="s">
        <v>665</v>
      </c>
      <c r="D2329" s="22" t="s">
        <v>2627</v>
      </c>
      <c r="E2329" s="22" t="s">
        <v>18</v>
      </c>
      <c r="F2329" s="22" t="s">
        <v>242</v>
      </c>
      <c r="H2329" s="22" t="s">
        <v>20</v>
      </c>
      <c r="K2329" s="40"/>
      <c r="L2329" s="40"/>
    </row>
    <row r="2330" spans="1:12">
      <c r="A2330" s="6">
        <v>45412</v>
      </c>
      <c r="B2330" s="22" t="s">
        <v>10</v>
      </c>
      <c r="C2330" s="22" t="s">
        <v>665</v>
      </c>
      <c r="D2330" s="22" t="s">
        <v>2628</v>
      </c>
      <c r="E2330" s="22" t="s">
        <v>18</v>
      </c>
      <c r="F2330" s="22" t="s">
        <v>242</v>
      </c>
      <c r="H2330" s="22" t="s">
        <v>20</v>
      </c>
      <c r="K2330" s="40"/>
      <c r="L2330" s="40"/>
    </row>
    <row r="2331" spans="1:12">
      <c r="A2331" s="6">
        <v>45412</v>
      </c>
      <c r="B2331" s="22" t="s">
        <v>10</v>
      </c>
      <c r="C2331" s="22" t="s">
        <v>665</v>
      </c>
      <c r="D2331" s="22" t="s">
        <v>2629</v>
      </c>
      <c r="E2331" s="22" t="s">
        <v>18</v>
      </c>
      <c r="F2331" s="22" t="s">
        <v>242</v>
      </c>
      <c r="H2331" s="22" t="s">
        <v>20</v>
      </c>
      <c r="K2331" s="40"/>
      <c r="L2331" s="40"/>
    </row>
    <row r="2332" spans="1:12">
      <c r="A2332" s="6">
        <v>45412</v>
      </c>
      <c r="B2332" s="22" t="s">
        <v>10</v>
      </c>
      <c r="C2332" s="22" t="s">
        <v>684</v>
      </c>
      <c r="D2332" s="22" t="s">
        <v>2630</v>
      </c>
      <c r="E2332" s="22" t="s">
        <v>18</v>
      </c>
      <c r="F2332" s="22" t="s">
        <v>242</v>
      </c>
      <c r="H2332" s="22" t="s">
        <v>20</v>
      </c>
      <c r="K2332" s="40"/>
      <c r="L2332" s="40"/>
    </row>
    <row r="2333" spans="1:12">
      <c r="A2333" s="6">
        <v>45412</v>
      </c>
      <c r="B2333" s="22" t="s">
        <v>10</v>
      </c>
      <c r="C2333" s="22" t="s">
        <v>684</v>
      </c>
      <c r="D2333" s="22" t="s">
        <v>2631</v>
      </c>
      <c r="E2333" s="22" t="s">
        <v>18</v>
      </c>
      <c r="F2333" s="22" t="s">
        <v>242</v>
      </c>
      <c r="H2333" s="22" t="s">
        <v>20</v>
      </c>
      <c r="K2333" s="40"/>
      <c r="L2333" s="40"/>
    </row>
    <row r="2334" spans="1:12">
      <c r="A2334" s="6">
        <v>45412</v>
      </c>
      <c r="B2334" s="22" t="s">
        <v>10</v>
      </c>
      <c r="C2334" s="22" t="s">
        <v>684</v>
      </c>
      <c r="D2334" s="22" t="s">
        <v>2632</v>
      </c>
      <c r="E2334" s="22" t="s">
        <v>18</v>
      </c>
      <c r="F2334" s="22" t="s">
        <v>242</v>
      </c>
      <c r="H2334" s="22" t="s">
        <v>20</v>
      </c>
      <c r="K2334" s="40"/>
      <c r="L2334" s="40"/>
    </row>
    <row r="2335" spans="1:12">
      <c r="A2335" s="6">
        <v>45412</v>
      </c>
      <c r="B2335" s="22" t="s">
        <v>10</v>
      </c>
      <c r="C2335" s="22" t="s">
        <v>688</v>
      </c>
      <c r="D2335" s="22" t="s">
        <v>2633</v>
      </c>
      <c r="E2335" s="22" t="s">
        <v>18</v>
      </c>
      <c r="F2335" s="22" t="s">
        <v>242</v>
      </c>
      <c r="H2335" s="22" t="s">
        <v>20</v>
      </c>
      <c r="K2335" s="40"/>
      <c r="L2335" s="40"/>
    </row>
    <row r="2336" spans="1:12">
      <c r="A2336" s="6">
        <v>45412</v>
      </c>
      <c r="B2336" s="22" t="s">
        <v>62</v>
      </c>
      <c r="C2336" s="22" t="s">
        <v>136</v>
      </c>
      <c r="D2336" s="22" t="s">
        <v>2634</v>
      </c>
      <c r="E2336" s="22" t="s">
        <v>65</v>
      </c>
      <c r="F2336" s="22" t="s">
        <v>75</v>
      </c>
      <c r="G2336" s="9">
        <v>48</v>
      </c>
      <c r="H2336" s="22" t="s">
        <v>15</v>
      </c>
      <c r="I2336" s="28">
        <v>42.21</v>
      </c>
      <c r="J2336" s="28">
        <v>2026.08</v>
      </c>
      <c r="K2336" s="40"/>
      <c r="L2336" s="40"/>
    </row>
    <row r="2337" spans="1:12">
      <c r="A2337" s="6">
        <v>45412</v>
      </c>
      <c r="B2337" s="22" t="s">
        <v>62</v>
      </c>
      <c r="C2337" s="22" t="s">
        <v>136</v>
      </c>
      <c r="D2337" s="22" t="s">
        <v>2635</v>
      </c>
      <c r="E2337" s="22" t="s">
        <v>65</v>
      </c>
      <c r="F2337" s="22" t="s">
        <v>75</v>
      </c>
      <c r="G2337" s="9">
        <v>192</v>
      </c>
      <c r="H2337" s="22" t="s">
        <v>15</v>
      </c>
      <c r="I2337" s="28">
        <v>42.21</v>
      </c>
      <c r="J2337" s="28">
        <v>8104.32</v>
      </c>
      <c r="K2337" s="40"/>
      <c r="L2337" s="40"/>
    </row>
    <row r="2338" spans="1:12">
      <c r="A2338" s="6">
        <v>45412</v>
      </c>
      <c r="B2338" s="22" t="s">
        <v>62</v>
      </c>
      <c r="C2338" s="22" t="s">
        <v>129</v>
      </c>
      <c r="D2338" s="22" t="s">
        <v>2636</v>
      </c>
      <c r="E2338" s="22" t="s">
        <v>65</v>
      </c>
      <c r="F2338" s="22" t="s">
        <v>92</v>
      </c>
      <c r="G2338" s="9">
        <v>96</v>
      </c>
      <c r="H2338" s="22" t="s">
        <v>15</v>
      </c>
      <c r="I2338" s="28">
        <v>42.21</v>
      </c>
      <c r="J2338" s="28">
        <v>4052.16</v>
      </c>
      <c r="K2338" s="40"/>
      <c r="L2338" s="40"/>
    </row>
    <row r="2339" spans="1:12">
      <c r="A2339" s="6">
        <v>45412</v>
      </c>
      <c r="B2339" s="22" t="s">
        <v>62</v>
      </c>
      <c r="C2339" s="22" t="s">
        <v>129</v>
      </c>
      <c r="D2339" s="22" t="s">
        <v>2637</v>
      </c>
      <c r="E2339" s="22" t="s">
        <v>65</v>
      </c>
      <c r="F2339" s="22" t="s">
        <v>92</v>
      </c>
      <c r="G2339" s="9">
        <v>17</v>
      </c>
      <c r="H2339" s="22" t="s">
        <v>15</v>
      </c>
      <c r="I2339" s="28">
        <v>42.21</v>
      </c>
      <c r="J2339" s="28">
        <v>717.57</v>
      </c>
      <c r="K2339" s="40"/>
      <c r="L2339" s="40"/>
    </row>
    <row r="2340" spans="1:12">
      <c r="A2340" s="6">
        <v>45412</v>
      </c>
      <c r="B2340" s="22" t="s">
        <v>62</v>
      </c>
      <c r="C2340" s="22" t="s">
        <v>129</v>
      </c>
      <c r="D2340" s="22" t="s">
        <v>2638</v>
      </c>
      <c r="E2340" s="22" t="s">
        <v>65</v>
      </c>
      <c r="F2340" s="22" t="s">
        <v>92</v>
      </c>
      <c r="G2340" s="9">
        <v>174</v>
      </c>
      <c r="H2340" s="22" t="s">
        <v>15</v>
      </c>
      <c r="I2340" s="28">
        <v>42.21</v>
      </c>
      <c r="J2340" s="28">
        <v>7344.54</v>
      </c>
      <c r="K2340" s="40"/>
      <c r="L2340" s="40"/>
    </row>
    <row r="2341" spans="1:12">
      <c r="A2341" s="6">
        <v>45412</v>
      </c>
      <c r="B2341" s="22" t="s">
        <v>62</v>
      </c>
      <c r="C2341" s="22" t="s">
        <v>129</v>
      </c>
      <c r="D2341" s="22" t="s">
        <v>2639</v>
      </c>
      <c r="E2341" s="22" t="s">
        <v>65</v>
      </c>
      <c r="F2341" s="22" t="s">
        <v>92</v>
      </c>
      <c r="G2341" s="9">
        <v>192</v>
      </c>
      <c r="H2341" s="22" t="s">
        <v>15</v>
      </c>
      <c r="I2341" s="28">
        <v>42.21</v>
      </c>
      <c r="J2341" s="28">
        <v>8104.32</v>
      </c>
      <c r="K2341" s="40"/>
      <c r="L2341" s="40"/>
    </row>
    <row r="2342" spans="1:12">
      <c r="A2342" s="6">
        <v>45412</v>
      </c>
      <c r="B2342" s="22" t="s">
        <v>62</v>
      </c>
      <c r="C2342" s="22" t="s">
        <v>129</v>
      </c>
      <c r="D2342" s="22" t="s">
        <v>2640</v>
      </c>
      <c r="E2342" s="22" t="s">
        <v>65</v>
      </c>
      <c r="F2342" s="22" t="s">
        <v>92</v>
      </c>
      <c r="G2342" s="9">
        <v>557</v>
      </c>
      <c r="H2342" s="22" t="s">
        <v>15</v>
      </c>
      <c r="I2342" s="28">
        <v>42.21</v>
      </c>
      <c r="J2342" s="28">
        <v>23510.97</v>
      </c>
      <c r="K2342" s="40"/>
      <c r="L2342" s="40"/>
    </row>
    <row r="2343" spans="1:12">
      <c r="A2343" s="6">
        <v>45412</v>
      </c>
      <c r="B2343" s="22" t="s">
        <v>62</v>
      </c>
      <c r="C2343" s="22" t="s">
        <v>129</v>
      </c>
      <c r="D2343" s="22" t="s">
        <v>2641</v>
      </c>
      <c r="E2343" s="22" t="s">
        <v>65</v>
      </c>
      <c r="F2343" s="22" t="s">
        <v>92</v>
      </c>
      <c r="G2343" s="9">
        <v>5</v>
      </c>
      <c r="H2343" s="22" t="s">
        <v>15</v>
      </c>
      <c r="I2343" s="28">
        <v>42.21</v>
      </c>
      <c r="J2343" s="28">
        <v>211.05</v>
      </c>
      <c r="K2343" s="40"/>
      <c r="L2343" s="40"/>
    </row>
    <row r="2344" spans="1:12">
      <c r="A2344" s="6">
        <v>45412</v>
      </c>
      <c r="B2344" s="22" t="s">
        <v>62</v>
      </c>
      <c r="C2344" s="22" t="s">
        <v>127</v>
      </c>
      <c r="D2344" s="22" t="s">
        <v>2642</v>
      </c>
      <c r="E2344" s="22" t="s">
        <v>58</v>
      </c>
      <c r="F2344" s="22" t="s">
        <v>58</v>
      </c>
      <c r="G2344" s="9">
        <v>10</v>
      </c>
      <c r="H2344" s="22" t="s">
        <v>15</v>
      </c>
      <c r="I2344" s="28">
        <v>1.2</v>
      </c>
      <c r="J2344" s="28">
        <v>12</v>
      </c>
      <c r="K2344" s="40"/>
      <c r="L2344" s="40"/>
    </row>
    <row r="2345" spans="1:12">
      <c r="A2345" s="6">
        <v>45412</v>
      </c>
      <c r="B2345" s="22" t="s">
        <v>62</v>
      </c>
      <c r="C2345" s="22" t="s">
        <v>125</v>
      </c>
      <c r="D2345" s="22" t="s">
        <v>2643</v>
      </c>
      <c r="E2345" s="22" t="s">
        <v>58</v>
      </c>
      <c r="F2345" s="22" t="s">
        <v>58</v>
      </c>
      <c r="G2345" s="9">
        <v>10</v>
      </c>
      <c r="H2345" s="22" t="s">
        <v>15</v>
      </c>
      <c r="I2345" s="28">
        <v>1.1200000000000001</v>
      </c>
      <c r="J2345" s="28">
        <v>11.21</v>
      </c>
      <c r="K2345" s="40"/>
      <c r="L2345" s="40"/>
    </row>
    <row r="2346" spans="1:12">
      <c r="A2346" s="6">
        <v>45412</v>
      </c>
      <c r="B2346" s="22" t="s">
        <v>62</v>
      </c>
      <c r="C2346" s="22" t="s">
        <v>121</v>
      </c>
      <c r="D2346" s="22" t="s">
        <v>2644</v>
      </c>
      <c r="E2346" s="22" t="s">
        <v>58</v>
      </c>
      <c r="F2346" s="22" t="s">
        <v>58</v>
      </c>
      <c r="G2346" s="9">
        <v>10</v>
      </c>
      <c r="H2346" s="22" t="s">
        <v>15</v>
      </c>
      <c r="I2346" s="28">
        <v>3.16</v>
      </c>
      <c r="J2346" s="28">
        <v>31.64</v>
      </c>
      <c r="K2346" s="40"/>
      <c r="L2346" s="40"/>
    </row>
    <row r="2347" spans="1:12">
      <c r="A2347" s="6">
        <v>45412</v>
      </c>
      <c r="B2347" s="22" t="s">
        <v>62</v>
      </c>
      <c r="C2347" s="22" t="s">
        <v>107</v>
      </c>
      <c r="D2347" s="22" t="s">
        <v>2645</v>
      </c>
      <c r="E2347" s="22" t="s">
        <v>65</v>
      </c>
      <c r="F2347" s="22" t="s">
        <v>75</v>
      </c>
      <c r="G2347" s="9">
        <v>95</v>
      </c>
      <c r="H2347" s="22" t="s">
        <v>15</v>
      </c>
      <c r="I2347" s="28">
        <v>42.21</v>
      </c>
      <c r="J2347" s="28">
        <v>4009.95</v>
      </c>
      <c r="K2347" s="40"/>
      <c r="L2347" s="40"/>
    </row>
    <row r="2348" spans="1:12">
      <c r="A2348" s="6">
        <v>45412</v>
      </c>
      <c r="B2348" s="22" t="s">
        <v>62</v>
      </c>
      <c r="C2348" s="22" t="s">
        <v>107</v>
      </c>
      <c r="D2348" s="22" t="s">
        <v>2646</v>
      </c>
      <c r="E2348" s="22" t="s">
        <v>65</v>
      </c>
      <c r="F2348" s="22" t="s">
        <v>75</v>
      </c>
      <c r="G2348" s="9">
        <v>64</v>
      </c>
      <c r="H2348" s="22" t="s">
        <v>15</v>
      </c>
      <c r="I2348" s="28">
        <v>42.21</v>
      </c>
      <c r="J2348" s="28">
        <v>2701.44</v>
      </c>
      <c r="K2348" s="40"/>
      <c r="L2348" s="40"/>
    </row>
    <row r="2349" spans="1:12">
      <c r="A2349" s="6">
        <v>45412</v>
      </c>
      <c r="B2349" s="22" t="s">
        <v>10</v>
      </c>
      <c r="C2349" s="22" t="s">
        <v>107</v>
      </c>
      <c r="D2349" s="22" t="s">
        <v>2647</v>
      </c>
      <c r="E2349" s="22" t="s">
        <v>65</v>
      </c>
      <c r="F2349" s="22" t="s">
        <v>75</v>
      </c>
      <c r="G2349" s="9">
        <v>96</v>
      </c>
      <c r="H2349" s="22" t="s">
        <v>15</v>
      </c>
      <c r="I2349" s="28">
        <v>42.21</v>
      </c>
      <c r="J2349" s="28">
        <v>4052.16</v>
      </c>
      <c r="K2349" s="40"/>
      <c r="L2349" s="40"/>
    </row>
    <row r="2350" spans="1:12">
      <c r="A2350" s="6">
        <v>45412</v>
      </c>
      <c r="B2350" s="22" t="s">
        <v>62</v>
      </c>
      <c r="C2350" s="22" t="s">
        <v>107</v>
      </c>
      <c r="D2350" s="22" t="s">
        <v>2648</v>
      </c>
      <c r="E2350" s="22" t="s">
        <v>65</v>
      </c>
      <c r="F2350" s="22" t="s">
        <v>75</v>
      </c>
      <c r="G2350" s="9">
        <v>41</v>
      </c>
      <c r="H2350" s="22" t="s">
        <v>15</v>
      </c>
      <c r="I2350" s="28">
        <v>42.21</v>
      </c>
      <c r="J2350" s="28">
        <v>1730.61</v>
      </c>
      <c r="K2350" s="40"/>
      <c r="L2350" s="40"/>
    </row>
    <row r="2351" spans="1:12">
      <c r="A2351" s="6">
        <v>45412</v>
      </c>
      <c r="B2351" s="22" t="s">
        <v>62</v>
      </c>
      <c r="C2351" s="22" t="s">
        <v>107</v>
      </c>
      <c r="D2351" s="22" t="s">
        <v>2649</v>
      </c>
      <c r="E2351" s="22" t="s">
        <v>65</v>
      </c>
      <c r="F2351" s="22" t="s">
        <v>75</v>
      </c>
      <c r="G2351" s="9">
        <v>58</v>
      </c>
      <c r="H2351" s="22" t="s">
        <v>15</v>
      </c>
      <c r="I2351" s="28">
        <v>42.21</v>
      </c>
      <c r="J2351" s="28">
        <v>2448.1799999999998</v>
      </c>
      <c r="K2351" s="40"/>
      <c r="L2351" s="40"/>
    </row>
    <row r="2352" spans="1:12">
      <c r="A2352" s="6">
        <v>45412</v>
      </c>
      <c r="B2352" s="22" t="s">
        <v>62</v>
      </c>
      <c r="C2352" s="22" t="s">
        <v>107</v>
      </c>
      <c r="D2352" s="22" t="s">
        <v>2650</v>
      </c>
      <c r="E2352" s="22" t="s">
        <v>65</v>
      </c>
      <c r="F2352" s="22" t="s">
        <v>75</v>
      </c>
      <c r="G2352" s="9">
        <v>62</v>
      </c>
      <c r="H2352" s="22" t="s">
        <v>15</v>
      </c>
      <c r="I2352" s="28">
        <v>42.21</v>
      </c>
      <c r="J2352" s="28">
        <v>2617.02</v>
      </c>
      <c r="K2352" s="40"/>
      <c r="L2352" s="40"/>
    </row>
    <row r="2353" spans="1:12">
      <c r="A2353" s="6">
        <v>45412</v>
      </c>
      <c r="B2353" s="22" t="s">
        <v>62</v>
      </c>
      <c r="C2353" s="22" t="s">
        <v>107</v>
      </c>
      <c r="D2353" s="22" t="s">
        <v>2651</v>
      </c>
      <c r="E2353" s="22" t="s">
        <v>65</v>
      </c>
      <c r="F2353" s="22" t="s">
        <v>75</v>
      </c>
      <c r="G2353" s="9">
        <v>192</v>
      </c>
      <c r="H2353" s="22" t="s">
        <v>15</v>
      </c>
      <c r="I2353" s="28">
        <v>42.21</v>
      </c>
      <c r="J2353" s="28">
        <v>8104.32</v>
      </c>
      <c r="K2353" s="40"/>
      <c r="L2353" s="40"/>
    </row>
    <row r="2354" spans="1:12">
      <c r="A2354" s="6">
        <v>45412</v>
      </c>
      <c r="B2354" s="22" t="s">
        <v>62</v>
      </c>
      <c r="C2354" s="22" t="s">
        <v>107</v>
      </c>
      <c r="D2354" s="22" t="s">
        <v>2652</v>
      </c>
      <c r="E2354" s="22" t="s">
        <v>65</v>
      </c>
      <c r="F2354" s="22" t="s">
        <v>75</v>
      </c>
      <c r="G2354" s="9">
        <v>191</v>
      </c>
      <c r="H2354" s="22" t="s">
        <v>15</v>
      </c>
      <c r="I2354" s="28">
        <v>42.21</v>
      </c>
      <c r="J2354" s="28">
        <v>8062.11</v>
      </c>
      <c r="K2354" s="40"/>
      <c r="L2354" s="40"/>
    </row>
    <row r="2355" spans="1:12">
      <c r="A2355" s="6">
        <v>45412</v>
      </c>
      <c r="B2355" s="22" t="s">
        <v>62</v>
      </c>
      <c r="C2355" s="22" t="s">
        <v>107</v>
      </c>
      <c r="D2355" s="22" t="s">
        <v>2653</v>
      </c>
      <c r="E2355" s="22" t="s">
        <v>65</v>
      </c>
      <c r="F2355" s="22" t="s">
        <v>75</v>
      </c>
      <c r="G2355" s="9">
        <v>104</v>
      </c>
      <c r="H2355" s="22" t="s">
        <v>15</v>
      </c>
      <c r="I2355" s="28">
        <v>42.21</v>
      </c>
      <c r="J2355" s="28">
        <v>4389.84</v>
      </c>
      <c r="K2355" s="40"/>
      <c r="L2355" s="40"/>
    </row>
    <row r="2356" spans="1:12">
      <c r="A2356" s="6">
        <v>45412</v>
      </c>
      <c r="B2356" s="22" t="s">
        <v>62</v>
      </c>
      <c r="C2356" s="22" t="s">
        <v>107</v>
      </c>
      <c r="D2356" s="22" t="s">
        <v>2654</v>
      </c>
      <c r="E2356" s="22" t="s">
        <v>65</v>
      </c>
      <c r="F2356" s="22" t="s">
        <v>75</v>
      </c>
      <c r="G2356" s="9">
        <v>88</v>
      </c>
      <c r="H2356" s="22" t="s">
        <v>15</v>
      </c>
      <c r="I2356" s="28">
        <v>42.21</v>
      </c>
      <c r="J2356" s="28">
        <v>3714.48</v>
      </c>
      <c r="K2356" s="40"/>
      <c r="L2356" s="40"/>
    </row>
    <row r="2357" spans="1:12">
      <c r="A2357" s="6">
        <v>45412</v>
      </c>
      <c r="B2357" s="22" t="s">
        <v>62</v>
      </c>
      <c r="C2357" s="22" t="s">
        <v>99</v>
      </c>
      <c r="D2357" s="22" t="s">
        <v>2655</v>
      </c>
      <c r="E2357" s="22" t="s">
        <v>65</v>
      </c>
      <c r="F2357" s="22" t="s">
        <v>75</v>
      </c>
      <c r="G2357" s="9">
        <v>5</v>
      </c>
      <c r="H2357" s="22" t="s">
        <v>15</v>
      </c>
      <c r="I2357" s="28">
        <v>42.21</v>
      </c>
      <c r="J2357" s="28">
        <v>211.05</v>
      </c>
      <c r="K2357" s="40"/>
      <c r="L2357" s="40"/>
    </row>
    <row r="2358" spans="1:12">
      <c r="A2358" s="6">
        <v>45412</v>
      </c>
      <c r="B2358" s="22" t="s">
        <v>62</v>
      </c>
      <c r="C2358" s="22" t="s">
        <v>99</v>
      </c>
      <c r="D2358" s="22" t="s">
        <v>2656</v>
      </c>
      <c r="E2358" s="22" t="s">
        <v>65</v>
      </c>
      <c r="F2358" s="22" t="s">
        <v>75</v>
      </c>
      <c r="G2358" s="9">
        <v>186</v>
      </c>
      <c r="H2358" s="22" t="s">
        <v>15</v>
      </c>
      <c r="I2358" s="28">
        <v>42.21</v>
      </c>
      <c r="J2358" s="28">
        <v>7851.06</v>
      </c>
      <c r="K2358" s="40"/>
      <c r="L2358" s="40"/>
    </row>
    <row r="2359" spans="1:12">
      <c r="A2359" s="6">
        <v>45412</v>
      </c>
      <c r="B2359" s="22" t="s">
        <v>62</v>
      </c>
      <c r="C2359" s="22" t="s">
        <v>99</v>
      </c>
      <c r="D2359" s="22" t="s">
        <v>2657</v>
      </c>
      <c r="E2359" s="22" t="s">
        <v>65</v>
      </c>
      <c r="F2359" s="22" t="s">
        <v>75</v>
      </c>
      <c r="G2359" s="9">
        <v>246</v>
      </c>
      <c r="H2359" s="22" t="s">
        <v>15</v>
      </c>
      <c r="I2359" s="28">
        <v>42.21</v>
      </c>
      <c r="J2359" s="28">
        <v>10383.66</v>
      </c>
      <c r="K2359" s="40"/>
      <c r="L2359" s="40"/>
    </row>
    <row r="2360" spans="1:12">
      <c r="A2360" s="6">
        <v>45412</v>
      </c>
      <c r="B2360" s="22" t="s">
        <v>62</v>
      </c>
      <c r="C2360" s="22" t="s">
        <v>99</v>
      </c>
      <c r="D2360" s="22" t="s">
        <v>2658</v>
      </c>
      <c r="E2360" s="22" t="s">
        <v>65</v>
      </c>
      <c r="F2360" s="22" t="s">
        <v>75</v>
      </c>
      <c r="G2360" s="9">
        <v>184</v>
      </c>
      <c r="H2360" s="22" t="s">
        <v>15</v>
      </c>
      <c r="I2360" s="28">
        <v>42.21</v>
      </c>
      <c r="J2360" s="28">
        <v>7766.64</v>
      </c>
      <c r="K2360" s="40"/>
      <c r="L2360" s="40"/>
    </row>
    <row r="2361" spans="1:12">
      <c r="A2361" s="6">
        <v>45412</v>
      </c>
      <c r="B2361" s="22" t="s">
        <v>10</v>
      </c>
      <c r="C2361" s="22" t="s">
        <v>99</v>
      </c>
      <c r="D2361" s="22" t="s">
        <v>2659</v>
      </c>
      <c r="E2361" s="22" t="s">
        <v>65</v>
      </c>
      <c r="F2361" s="22" t="s">
        <v>75</v>
      </c>
      <c r="G2361" s="9">
        <v>96</v>
      </c>
      <c r="H2361" s="22" t="s">
        <v>15</v>
      </c>
      <c r="I2361" s="28">
        <v>42.21</v>
      </c>
      <c r="J2361" s="28">
        <v>4052.16</v>
      </c>
      <c r="K2361" s="40"/>
      <c r="L2361" s="40"/>
    </row>
    <row r="2362" spans="1:12">
      <c r="A2362" s="6">
        <v>45412</v>
      </c>
      <c r="B2362" s="22" t="s">
        <v>62</v>
      </c>
      <c r="C2362" s="22" t="s">
        <v>99</v>
      </c>
      <c r="D2362" s="22" t="s">
        <v>2660</v>
      </c>
      <c r="E2362" s="22" t="s">
        <v>65</v>
      </c>
      <c r="F2362" s="22" t="s">
        <v>75</v>
      </c>
      <c r="G2362" s="9">
        <v>95</v>
      </c>
      <c r="H2362" s="22" t="s">
        <v>15</v>
      </c>
      <c r="I2362" s="28">
        <v>42.21</v>
      </c>
      <c r="J2362" s="28">
        <v>4009.95</v>
      </c>
      <c r="K2362" s="40"/>
      <c r="L2362" s="40"/>
    </row>
    <row r="2363" spans="1:12">
      <c r="A2363" s="6">
        <v>45412</v>
      </c>
      <c r="B2363" s="22" t="s">
        <v>62</v>
      </c>
      <c r="C2363" s="22" t="s">
        <v>99</v>
      </c>
      <c r="D2363" s="22" t="s">
        <v>2661</v>
      </c>
      <c r="E2363" s="22" t="s">
        <v>65</v>
      </c>
      <c r="F2363" s="22" t="s">
        <v>75</v>
      </c>
      <c r="G2363" s="9">
        <v>96</v>
      </c>
      <c r="H2363" s="22" t="s">
        <v>15</v>
      </c>
      <c r="I2363" s="28">
        <v>42.21</v>
      </c>
      <c r="J2363" s="28">
        <v>4052.16</v>
      </c>
      <c r="K2363" s="40"/>
      <c r="L2363" s="40"/>
    </row>
    <row r="2364" spans="1:12">
      <c r="A2364" s="6">
        <v>45412</v>
      </c>
      <c r="B2364" s="22" t="s">
        <v>62</v>
      </c>
      <c r="C2364" s="22" t="s">
        <v>99</v>
      </c>
      <c r="D2364" s="22" t="s">
        <v>2662</v>
      </c>
      <c r="E2364" s="22" t="s">
        <v>65</v>
      </c>
      <c r="F2364" s="22" t="s">
        <v>75</v>
      </c>
      <c r="G2364" s="9">
        <v>96</v>
      </c>
      <c r="H2364" s="22" t="s">
        <v>15</v>
      </c>
      <c r="I2364" s="28">
        <v>42.21</v>
      </c>
      <c r="J2364" s="28">
        <v>4052.16</v>
      </c>
      <c r="K2364" s="40"/>
      <c r="L2364" s="40"/>
    </row>
    <row r="2365" spans="1:12">
      <c r="A2365" s="6">
        <v>45412</v>
      </c>
      <c r="B2365" s="22" t="s">
        <v>62</v>
      </c>
      <c r="C2365" s="22" t="s">
        <v>90</v>
      </c>
      <c r="D2365" s="22" t="s">
        <v>2663</v>
      </c>
      <c r="E2365" s="22" t="s">
        <v>65</v>
      </c>
      <c r="F2365" s="22" t="s">
        <v>92</v>
      </c>
      <c r="G2365" s="9">
        <v>20</v>
      </c>
      <c r="H2365" s="22" t="s">
        <v>15</v>
      </c>
      <c r="I2365" s="28">
        <v>42.21</v>
      </c>
      <c r="J2365" s="28">
        <v>844.2</v>
      </c>
      <c r="K2365" s="40"/>
      <c r="L2365" s="40"/>
    </row>
    <row r="2366" spans="1:12">
      <c r="A2366" s="6">
        <v>45412</v>
      </c>
      <c r="B2366" s="22" t="s">
        <v>62</v>
      </c>
      <c r="C2366" s="22" t="s">
        <v>90</v>
      </c>
      <c r="D2366" s="22" t="s">
        <v>2664</v>
      </c>
      <c r="E2366" s="22" t="s">
        <v>65</v>
      </c>
      <c r="F2366" s="22" t="s">
        <v>92</v>
      </c>
      <c r="G2366" s="9">
        <v>140</v>
      </c>
      <c r="H2366" s="22" t="s">
        <v>15</v>
      </c>
      <c r="I2366" s="28">
        <v>42.21</v>
      </c>
      <c r="J2366" s="28">
        <v>5909.4</v>
      </c>
      <c r="K2366" s="40"/>
      <c r="L2366" s="40"/>
    </row>
    <row r="2367" spans="1:12">
      <c r="A2367" s="6">
        <v>45412</v>
      </c>
      <c r="B2367" s="22" t="s">
        <v>62</v>
      </c>
      <c r="C2367" s="22" t="s">
        <v>90</v>
      </c>
      <c r="D2367" s="22" t="s">
        <v>2665</v>
      </c>
      <c r="E2367" s="22" t="s">
        <v>65</v>
      </c>
      <c r="F2367" s="22" t="s">
        <v>92</v>
      </c>
      <c r="G2367" s="9">
        <v>97</v>
      </c>
      <c r="H2367" s="22" t="s">
        <v>15</v>
      </c>
      <c r="I2367" s="28">
        <v>42.21</v>
      </c>
      <c r="J2367" s="28">
        <v>4094.37</v>
      </c>
      <c r="K2367" s="40"/>
      <c r="L2367" s="40"/>
    </row>
    <row r="2368" spans="1:12">
      <c r="A2368" s="6">
        <v>45412</v>
      </c>
      <c r="B2368" s="22" t="s">
        <v>62</v>
      </c>
      <c r="C2368" s="22" t="s">
        <v>90</v>
      </c>
      <c r="D2368" s="22" t="s">
        <v>2666</v>
      </c>
      <c r="E2368" s="22" t="s">
        <v>65</v>
      </c>
      <c r="F2368" s="22" t="s">
        <v>92</v>
      </c>
      <c r="G2368" s="9">
        <v>474</v>
      </c>
      <c r="H2368" s="22" t="s">
        <v>15</v>
      </c>
      <c r="I2368" s="28">
        <v>42.21</v>
      </c>
      <c r="J2368" s="28">
        <v>20007.54</v>
      </c>
      <c r="K2368" s="40"/>
      <c r="L2368" s="40"/>
    </row>
    <row r="2369" spans="1:12">
      <c r="A2369" s="6">
        <v>45412</v>
      </c>
      <c r="B2369" s="22" t="s">
        <v>62</v>
      </c>
      <c r="C2369" s="22" t="s">
        <v>90</v>
      </c>
      <c r="D2369" s="22" t="s">
        <v>2667</v>
      </c>
      <c r="E2369" s="22" t="s">
        <v>65</v>
      </c>
      <c r="F2369" s="22" t="s">
        <v>92</v>
      </c>
      <c r="G2369" s="9">
        <v>481</v>
      </c>
      <c r="H2369" s="22" t="s">
        <v>15</v>
      </c>
      <c r="I2369" s="28">
        <v>42.21</v>
      </c>
      <c r="J2369" s="28">
        <v>20303.009999999998</v>
      </c>
      <c r="K2369" s="40"/>
      <c r="L2369" s="40"/>
    </row>
    <row r="2370" spans="1:12">
      <c r="A2370" s="6">
        <v>45412</v>
      </c>
      <c r="B2370" s="22" t="s">
        <v>62</v>
      </c>
      <c r="C2370" s="22" t="s">
        <v>90</v>
      </c>
      <c r="D2370" s="22" t="s">
        <v>2668</v>
      </c>
      <c r="E2370" s="22" t="s">
        <v>65</v>
      </c>
      <c r="F2370" s="22" t="s">
        <v>92</v>
      </c>
      <c r="G2370" s="9">
        <v>27</v>
      </c>
      <c r="H2370" s="22" t="s">
        <v>15</v>
      </c>
      <c r="I2370" s="28">
        <v>42.21</v>
      </c>
      <c r="J2370" s="28">
        <v>1139.67</v>
      </c>
      <c r="K2370" s="40"/>
      <c r="L2370" s="40"/>
    </row>
    <row r="2371" spans="1:12">
      <c r="A2371" s="6">
        <v>45412</v>
      </c>
      <c r="B2371" s="22" t="s">
        <v>62</v>
      </c>
      <c r="C2371" s="22" t="s">
        <v>90</v>
      </c>
      <c r="D2371" s="22" t="s">
        <v>2669</v>
      </c>
      <c r="E2371" s="22" t="s">
        <v>65</v>
      </c>
      <c r="F2371" s="22" t="s">
        <v>92</v>
      </c>
      <c r="G2371" s="9">
        <v>69</v>
      </c>
      <c r="H2371" s="22" t="s">
        <v>15</v>
      </c>
      <c r="I2371" s="28">
        <v>42.21</v>
      </c>
      <c r="J2371" s="28">
        <v>2912.49</v>
      </c>
      <c r="K2371" s="40"/>
      <c r="L2371" s="40"/>
    </row>
    <row r="2372" spans="1:12">
      <c r="A2372" s="6">
        <v>45412</v>
      </c>
      <c r="B2372" s="22" t="s">
        <v>62</v>
      </c>
      <c r="C2372" s="22" t="s">
        <v>84</v>
      </c>
      <c r="D2372" s="22" t="s">
        <v>2670</v>
      </c>
      <c r="E2372" s="22" t="s">
        <v>65</v>
      </c>
      <c r="F2372" s="22" t="s">
        <v>75</v>
      </c>
      <c r="G2372" s="9">
        <v>288</v>
      </c>
      <c r="H2372" s="22" t="s">
        <v>15</v>
      </c>
      <c r="I2372" s="28">
        <v>42.21</v>
      </c>
      <c r="J2372" s="28">
        <v>12156.48</v>
      </c>
      <c r="K2372" s="40"/>
      <c r="L2372" s="40"/>
    </row>
    <row r="2373" spans="1:12">
      <c r="A2373" s="6">
        <v>45412</v>
      </c>
      <c r="B2373" s="22" t="s">
        <v>62</v>
      </c>
      <c r="C2373" s="22" t="s">
        <v>84</v>
      </c>
      <c r="D2373" s="22" t="s">
        <v>2671</v>
      </c>
      <c r="E2373" s="22" t="s">
        <v>65</v>
      </c>
      <c r="F2373" s="22" t="s">
        <v>75</v>
      </c>
      <c r="G2373" s="9">
        <v>324</v>
      </c>
      <c r="H2373" s="22" t="s">
        <v>15</v>
      </c>
      <c r="I2373" s="28">
        <v>42.21</v>
      </c>
      <c r="J2373" s="28">
        <v>13676.04</v>
      </c>
      <c r="K2373" s="40"/>
      <c r="L2373" s="40"/>
    </row>
    <row r="2374" spans="1:12">
      <c r="A2374" s="6">
        <v>45412</v>
      </c>
      <c r="B2374" s="22" t="s">
        <v>62</v>
      </c>
      <c r="C2374" s="22" t="s">
        <v>84</v>
      </c>
      <c r="D2374" s="22" t="s">
        <v>2672</v>
      </c>
      <c r="E2374" s="22" t="s">
        <v>65</v>
      </c>
      <c r="F2374" s="22" t="s">
        <v>75</v>
      </c>
      <c r="G2374" s="9">
        <v>60</v>
      </c>
      <c r="H2374" s="22" t="s">
        <v>15</v>
      </c>
      <c r="I2374" s="28">
        <v>42.21</v>
      </c>
      <c r="J2374" s="28">
        <v>2532.6</v>
      </c>
      <c r="K2374" s="40"/>
      <c r="L2374" s="40"/>
    </row>
    <row r="2375" spans="1:12">
      <c r="A2375" s="6">
        <v>45412</v>
      </c>
      <c r="B2375" s="22" t="s">
        <v>62</v>
      </c>
      <c r="C2375" s="22" t="s">
        <v>84</v>
      </c>
      <c r="D2375" s="22" t="s">
        <v>2673</v>
      </c>
      <c r="E2375" s="22" t="s">
        <v>65</v>
      </c>
      <c r="F2375" s="22" t="s">
        <v>75</v>
      </c>
      <c r="G2375" s="9">
        <v>3</v>
      </c>
      <c r="H2375" s="22" t="s">
        <v>15</v>
      </c>
      <c r="I2375" s="28">
        <v>42.21</v>
      </c>
      <c r="J2375" s="28">
        <v>126.63</v>
      </c>
      <c r="K2375" s="40"/>
      <c r="L2375" s="40"/>
    </row>
    <row r="2376" spans="1:12">
      <c r="A2376" s="6">
        <v>45412</v>
      </c>
      <c r="B2376" s="22" t="s">
        <v>62</v>
      </c>
      <c r="C2376" s="22" t="s">
        <v>82</v>
      </c>
      <c r="D2376" s="22" t="s">
        <v>2674</v>
      </c>
      <c r="E2376" s="22" t="s">
        <v>65</v>
      </c>
      <c r="F2376" s="22" t="s">
        <v>75</v>
      </c>
      <c r="G2376" s="9">
        <v>96</v>
      </c>
      <c r="H2376" s="22" t="s">
        <v>15</v>
      </c>
      <c r="I2376" s="28">
        <v>42.21</v>
      </c>
      <c r="J2376" s="28">
        <v>4052.16</v>
      </c>
      <c r="K2376" s="40"/>
      <c r="L2376" s="40"/>
    </row>
    <row r="2377" spans="1:12">
      <c r="A2377" s="6">
        <v>45412</v>
      </c>
      <c r="B2377" s="22" t="s">
        <v>62</v>
      </c>
      <c r="C2377" s="22" t="s">
        <v>460</v>
      </c>
      <c r="D2377" s="22" t="s">
        <v>2675</v>
      </c>
      <c r="E2377" s="22" t="s">
        <v>65</v>
      </c>
      <c r="F2377" s="22" t="s">
        <v>72</v>
      </c>
      <c r="G2377" s="9">
        <v>41</v>
      </c>
      <c r="H2377" s="22" t="s">
        <v>15</v>
      </c>
      <c r="I2377" s="28">
        <v>79.260000000000005</v>
      </c>
      <c r="J2377" s="28">
        <v>3249.66</v>
      </c>
      <c r="K2377" s="40"/>
      <c r="L2377" s="40"/>
    </row>
    <row r="2378" spans="1:12">
      <c r="A2378" s="6">
        <v>45412</v>
      </c>
      <c r="B2378" s="22" t="s">
        <v>62</v>
      </c>
      <c r="C2378" s="22" t="s">
        <v>460</v>
      </c>
      <c r="D2378" s="22" t="s">
        <v>2676</v>
      </c>
      <c r="E2378" s="22" t="s">
        <v>65</v>
      </c>
      <c r="F2378" s="22" t="s">
        <v>72</v>
      </c>
      <c r="G2378" s="9">
        <v>151</v>
      </c>
      <c r="H2378" s="22" t="s">
        <v>15</v>
      </c>
      <c r="I2378" s="28">
        <v>79.260000000000005</v>
      </c>
      <c r="J2378" s="28">
        <v>11968.26</v>
      </c>
      <c r="K2378" s="40"/>
      <c r="L2378" s="40"/>
    </row>
    <row r="2379" spans="1:12">
      <c r="A2379" s="6">
        <v>45412</v>
      </c>
      <c r="B2379" s="22" t="s">
        <v>62</v>
      </c>
      <c r="C2379" s="22" t="s">
        <v>460</v>
      </c>
      <c r="D2379" s="22" t="s">
        <v>2677</v>
      </c>
      <c r="E2379" s="22" t="s">
        <v>65</v>
      </c>
      <c r="F2379" s="22" t="s">
        <v>72</v>
      </c>
      <c r="G2379" s="9">
        <v>87</v>
      </c>
      <c r="H2379" s="22" t="s">
        <v>15</v>
      </c>
      <c r="I2379" s="28">
        <v>79.260000000000005</v>
      </c>
      <c r="J2379" s="28">
        <v>6895.62</v>
      </c>
      <c r="K2379" s="40"/>
      <c r="L2379" s="40"/>
    </row>
    <row r="2380" spans="1:12">
      <c r="A2380" s="6">
        <v>45412</v>
      </c>
      <c r="B2380" s="22" t="s">
        <v>62</v>
      </c>
      <c r="C2380" s="22" t="s">
        <v>460</v>
      </c>
      <c r="D2380" s="22" t="s">
        <v>2678</v>
      </c>
      <c r="E2380" s="22" t="s">
        <v>65</v>
      </c>
      <c r="F2380" s="22" t="s">
        <v>72</v>
      </c>
      <c r="G2380" s="9">
        <v>9</v>
      </c>
      <c r="H2380" s="22" t="s">
        <v>15</v>
      </c>
      <c r="I2380" s="28">
        <v>79.260000000000005</v>
      </c>
      <c r="J2380" s="28">
        <v>713.34</v>
      </c>
      <c r="K2380" s="40"/>
      <c r="L2380" s="40"/>
    </row>
    <row r="2381" spans="1:12">
      <c r="A2381" s="6">
        <v>45412</v>
      </c>
      <c r="B2381" s="22" t="s">
        <v>62</v>
      </c>
      <c r="C2381" s="22" t="s">
        <v>460</v>
      </c>
      <c r="D2381" s="22" t="s">
        <v>2679</v>
      </c>
      <c r="E2381" s="22" t="s">
        <v>65</v>
      </c>
      <c r="F2381" s="22" t="s">
        <v>72</v>
      </c>
      <c r="G2381" s="9">
        <v>96</v>
      </c>
      <c r="H2381" s="22" t="s">
        <v>15</v>
      </c>
      <c r="I2381" s="28">
        <v>79.260000000000005</v>
      </c>
      <c r="J2381" s="28">
        <v>7608.96</v>
      </c>
      <c r="K2381" s="40"/>
      <c r="L2381" s="40"/>
    </row>
    <row r="2382" spans="1:12">
      <c r="A2382" s="6">
        <v>45412</v>
      </c>
      <c r="B2382" s="22" t="s">
        <v>62</v>
      </c>
      <c r="C2382" s="22" t="s">
        <v>460</v>
      </c>
      <c r="D2382" s="22" t="s">
        <v>2680</v>
      </c>
      <c r="E2382" s="22" t="s">
        <v>65</v>
      </c>
      <c r="F2382" s="22" t="s">
        <v>72</v>
      </c>
      <c r="G2382" s="9">
        <v>96</v>
      </c>
      <c r="H2382" s="22" t="s">
        <v>15</v>
      </c>
      <c r="I2382" s="28">
        <v>79.260000000000005</v>
      </c>
      <c r="J2382" s="28">
        <v>7608.96</v>
      </c>
      <c r="K2382" s="40"/>
      <c r="L2382" s="40"/>
    </row>
    <row r="2383" spans="1:12">
      <c r="A2383" s="6">
        <v>45412</v>
      </c>
      <c r="B2383" s="22" t="s">
        <v>62</v>
      </c>
      <c r="C2383" s="22" t="s">
        <v>460</v>
      </c>
      <c r="D2383" s="22" t="s">
        <v>2681</v>
      </c>
      <c r="E2383" s="22" t="s">
        <v>65</v>
      </c>
      <c r="F2383" s="22" t="s">
        <v>72</v>
      </c>
      <c r="G2383" s="9">
        <v>112</v>
      </c>
      <c r="H2383" s="22" t="s">
        <v>15</v>
      </c>
      <c r="I2383" s="28">
        <v>79.260000000000005</v>
      </c>
      <c r="J2383" s="28">
        <v>8877.1200000000008</v>
      </c>
      <c r="K2383" s="40"/>
      <c r="L2383" s="40"/>
    </row>
    <row r="2384" spans="1:12">
      <c r="A2384" s="6">
        <v>45412</v>
      </c>
      <c r="B2384" s="22" t="s">
        <v>62</v>
      </c>
      <c r="C2384" s="22" t="s">
        <v>460</v>
      </c>
      <c r="D2384" s="22" t="s">
        <v>2682</v>
      </c>
      <c r="E2384" s="22" t="s">
        <v>65</v>
      </c>
      <c r="F2384" s="22" t="s">
        <v>72</v>
      </c>
      <c r="G2384" s="9">
        <v>90</v>
      </c>
      <c r="H2384" s="22" t="s">
        <v>15</v>
      </c>
      <c r="I2384" s="28">
        <v>79.260000000000005</v>
      </c>
      <c r="J2384" s="28">
        <v>7133.4</v>
      </c>
      <c r="K2384" s="40"/>
      <c r="L2384" s="40"/>
    </row>
    <row r="2385" spans="1:12">
      <c r="A2385" s="6">
        <v>45412</v>
      </c>
      <c r="B2385" s="22" t="s">
        <v>62</v>
      </c>
      <c r="C2385" s="22" t="s">
        <v>460</v>
      </c>
      <c r="D2385" s="22" t="s">
        <v>2683</v>
      </c>
      <c r="E2385" s="22" t="s">
        <v>65</v>
      </c>
      <c r="F2385" s="22" t="s">
        <v>72</v>
      </c>
      <c r="G2385" s="9">
        <v>86</v>
      </c>
      <c r="H2385" s="22" t="s">
        <v>15</v>
      </c>
      <c r="I2385" s="28">
        <v>79.260000000000005</v>
      </c>
      <c r="J2385" s="28">
        <v>6816.36</v>
      </c>
      <c r="K2385" s="40"/>
      <c r="L2385" s="40"/>
    </row>
    <row r="2386" spans="1:12">
      <c r="A2386" s="6">
        <v>45412</v>
      </c>
      <c r="B2386" s="22" t="s">
        <v>62</v>
      </c>
      <c r="C2386" s="22" t="s">
        <v>77</v>
      </c>
      <c r="D2386" s="22" t="s">
        <v>2684</v>
      </c>
      <c r="E2386" s="22" t="s">
        <v>65</v>
      </c>
      <c r="F2386" s="22" t="s">
        <v>66</v>
      </c>
      <c r="G2386" s="9">
        <v>14</v>
      </c>
      <c r="H2386" s="22" t="s">
        <v>15</v>
      </c>
      <c r="I2386" s="28">
        <v>78.260000000000005</v>
      </c>
      <c r="J2386" s="28">
        <v>1095.6400000000001</v>
      </c>
      <c r="K2386" s="40"/>
      <c r="L2386" s="40"/>
    </row>
    <row r="2387" spans="1:12">
      <c r="A2387" s="6">
        <v>45412</v>
      </c>
      <c r="B2387" s="22" t="s">
        <v>62</v>
      </c>
      <c r="C2387" s="22" t="s">
        <v>77</v>
      </c>
      <c r="D2387" s="22" t="s">
        <v>2685</v>
      </c>
      <c r="E2387" s="22" t="s">
        <v>65</v>
      </c>
      <c r="F2387" s="22" t="s">
        <v>66</v>
      </c>
      <c r="G2387" s="9">
        <v>4</v>
      </c>
      <c r="H2387" s="22" t="s">
        <v>15</v>
      </c>
      <c r="I2387" s="28">
        <v>78.260000000000005</v>
      </c>
      <c r="J2387" s="28">
        <v>313.04000000000002</v>
      </c>
      <c r="K2387" s="40"/>
      <c r="L2387" s="40"/>
    </row>
    <row r="2388" spans="1:12">
      <c r="A2388" s="6">
        <v>45412</v>
      </c>
      <c r="B2388" s="22" t="s">
        <v>62</v>
      </c>
      <c r="C2388" s="22" t="s">
        <v>73</v>
      </c>
      <c r="D2388" s="22" t="s">
        <v>2686</v>
      </c>
      <c r="E2388" s="22" t="s">
        <v>65</v>
      </c>
      <c r="F2388" s="22" t="s">
        <v>75</v>
      </c>
      <c r="G2388" s="9">
        <v>92</v>
      </c>
      <c r="H2388" s="22" t="s">
        <v>15</v>
      </c>
      <c r="I2388" s="28">
        <v>42.21</v>
      </c>
      <c r="J2388" s="28">
        <v>3883.32</v>
      </c>
      <c r="K2388" s="40"/>
      <c r="L2388" s="40"/>
    </row>
    <row r="2389" spans="1:12">
      <c r="A2389" s="6">
        <v>45412</v>
      </c>
      <c r="B2389" s="22" t="s">
        <v>62</v>
      </c>
      <c r="C2389" s="22" t="s">
        <v>73</v>
      </c>
      <c r="D2389" s="22" t="s">
        <v>2687</v>
      </c>
      <c r="E2389" s="22" t="s">
        <v>65</v>
      </c>
      <c r="F2389" s="22" t="s">
        <v>75</v>
      </c>
      <c r="G2389" s="9">
        <v>32</v>
      </c>
      <c r="H2389" s="22" t="s">
        <v>15</v>
      </c>
      <c r="I2389" s="28">
        <v>42.21</v>
      </c>
      <c r="J2389" s="28">
        <v>1350.72</v>
      </c>
      <c r="K2389" s="40"/>
      <c r="L2389" s="40"/>
    </row>
    <row r="2390" spans="1:12">
      <c r="A2390" s="6">
        <v>45412</v>
      </c>
      <c r="B2390" s="22" t="s">
        <v>62</v>
      </c>
      <c r="C2390" s="22" t="s">
        <v>63</v>
      </c>
      <c r="D2390" s="22" t="s">
        <v>2688</v>
      </c>
      <c r="E2390" s="22" t="s">
        <v>65</v>
      </c>
      <c r="F2390" s="22" t="s">
        <v>66</v>
      </c>
      <c r="G2390" s="9">
        <v>34</v>
      </c>
      <c r="H2390" s="22" t="s">
        <v>15</v>
      </c>
      <c r="I2390" s="28">
        <v>78.260000000000005</v>
      </c>
      <c r="J2390" s="28">
        <v>2660.84</v>
      </c>
      <c r="K2390" s="40"/>
      <c r="L2390" s="40"/>
    </row>
    <row r="2391" spans="1:12">
      <c r="A2391" s="6">
        <v>45412</v>
      </c>
      <c r="B2391" s="22" t="s">
        <v>62</v>
      </c>
      <c r="C2391" s="22" t="s">
        <v>63</v>
      </c>
      <c r="D2391" s="22" t="s">
        <v>2689</v>
      </c>
      <c r="E2391" s="22" t="s">
        <v>65</v>
      </c>
      <c r="F2391" s="22" t="s">
        <v>66</v>
      </c>
      <c r="G2391" s="9">
        <v>4</v>
      </c>
      <c r="H2391" s="22" t="s">
        <v>15</v>
      </c>
      <c r="I2391" s="28">
        <v>78.260000000000005</v>
      </c>
      <c r="J2391" s="28">
        <v>313.04000000000002</v>
      </c>
      <c r="K2391" s="40"/>
      <c r="L2391" s="40"/>
    </row>
    <row r="2392" spans="1:12">
      <c r="A2392" s="6">
        <v>45412</v>
      </c>
      <c r="B2392" s="22" t="s">
        <v>62</v>
      </c>
      <c r="C2392" s="22" t="s">
        <v>63</v>
      </c>
      <c r="D2392" s="22" t="s">
        <v>2690</v>
      </c>
      <c r="E2392" s="22" t="s">
        <v>65</v>
      </c>
      <c r="F2392" s="22" t="s">
        <v>66</v>
      </c>
      <c r="G2392" s="9">
        <v>153</v>
      </c>
      <c r="H2392" s="22" t="s">
        <v>15</v>
      </c>
      <c r="I2392" s="28">
        <v>78.260000000000005</v>
      </c>
      <c r="J2392" s="28">
        <v>11973.78</v>
      </c>
      <c r="K2392" s="40"/>
      <c r="L2392" s="40"/>
    </row>
    <row r="2393" spans="1:12">
      <c r="A2393" s="6">
        <v>45412</v>
      </c>
      <c r="B2393" s="22" t="s">
        <v>62</v>
      </c>
      <c r="C2393" s="22" t="s">
        <v>63</v>
      </c>
      <c r="D2393" s="22" t="s">
        <v>2691</v>
      </c>
      <c r="E2393" s="22" t="s">
        <v>65</v>
      </c>
      <c r="F2393" s="22" t="s">
        <v>66</v>
      </c>
      <c r="G2393" s="9">
        <v>53</v>
      </c>
      <c r="H2393" s="22" t="s">
        <v>15</v>
      </c>
      <c r="I2393" s="28">
        <v>78.260000000000005</v>
      </c>
      <c r="J2393" s="28">
        <v>4147.78</v>
      </c>
      <c r="K2393" s="40"/>
      <c r="L2393" s="40"/>
    </row>
    <row r="2394" spans="1:12">
      <c r="A2394" s="6">
        <v>45412</v>
      </c>
      <c r="B2394" s="22" t="s">
        <v>10</v>
      </c>
      <c r="C2394" s="22" t="s">
        <v>739</v>
      </c>
      <c r="D2394" s="22" t="s">
        <v>2692</v>
      </c>
      <c r="E2394" s="22" t="s">
        <v>18</v>
      </c>
      <c r="F2394" s="22" t="s">
        <v>242</v>
      </c>
      <c r="G2394" s="9">
        <v>100.02</v>
      </c>
      <c r="H2394" s="22" t="s">
        <v>20</v>
      </c>
      <c r="I2394" s="28">
        <v>5.0999999999999996</v>
      </c>
      <c r="J2394" s="28">
        <v>510.1</v>
      </c>
      <c r="K2394" s="40"/>
      <c r="L2394" s="40"/>
    </row>
    <row r="2395" spans="1:12">
      <c r="A2395" s="6">
        <v>45412</v>
      </c>
      <c r="B2395" s="22" t="s">
        <v>10</v>
      </c>
      <c r="C2395" s="22" t="s">
        <v>2693</v>
      </c>
      <c r="D2395" s="22" t="s">
        <v>2694</v>
      </c>
      <c r="E2395" s="22" t="s">
        <v>18</v>
      </c>
      <c r="F2395" s="22" t="s">
        <v>242</v>
      </c>
      <c r="G2395" s="9">
        <v>80</v>
      </c>
      <c r="H2395" s="22" t="s">
        <v>20</v>
      </c>
      <c r="I2395" s="28">
        <v>14.8</v>
      </c>
      <c r="J2395" s="28">
        <v>1184</v>
      </c>
      <c r="K2395" s="40"/>
      <c r="L2395" s="40"/>
    </row>
    <row r="2396" spans="1:12">
      <c r="A2396" s="6">
        <v>45412</v>
      </c>
      <c r="B2396" s="22" t="s">
        <v>10</v>
      </c>
      <c r="C2396" s="22" t="s">
        <v>745</v>
      </c>
      <c r="D2396" s="22" t="s">
        <v>2695</v>
      </c>
      <c r="E2396" s="22" t="s">
        <v>18</v>
      </c>
      <c r="F2396" s="22" t="s">
        <v>242</v>
      </c>
      <c r="G2396" s="9">
        <v>11.25</v>
      </c>
      <c r="H2396" s="22" t="s">
        <v>20</v>
      </c>
      <c r="I2396" s="28">
        <v>16.2</v>
      </c>
      <c r="J2396" s="28">
        <v>182.25</v>
      </c>
      <c r="K2396" s="40"/>
      <c r="L2396" s="40"/>
    </row>
    <row r="2397" spans="1:12">
      <c r="A2397" s="6">
        <v>45412</v>
      </c>
      <c r="B2397" s="22" t="s">
        <v>10</v>
      </c>
      <c r="C2397" s="22" t="s">
        <v>745</v>
      </c>
      <c r="D2397" s="22" t="s">
        <v>2696</v>
      </c>
      <c r="E2397" s="22" t="s">
        <v>18</v>
      </c>
      <c r="F2397" s="22" t="s">
        <v>242</v>
      </c>
      <c r="G2397" s="9">
        <v>100</v>
      </c>
      <c r="H2397" s="22" t="s">
        <v>20</v>
      </c>
      <c r="I2397" s="28">
        <v>16.2</v>
      </c>
      <c r="J2397" s="28">
        <v>1620</v>
      </c>
      <c r="K2397" s="40"/>
      <c r="L2397" s="40"/>
    </row>
    <row r="2398" spans="1:12">
      <c r="A2398" s="6">
        <v>45412</v>
      </c>
      <c r="B2398" s="22" t="s">
        <v>10</v>
      </c>
      <c r="C2398" s="22" t="s">
        <v>851</v>
      </c>
      <c r="D2398" s="22" t="s">
        <v>2697</v>
      </c>
      <c r="E2398" s="22" t="s">
        <v>18</v>
      </c>
      <c r="F2398" s="22" t="s">
        <v>242</v>
      </c>
      <c r="G2398" s="9">
        <v>96.94</v>
      </c>
      <c r="H2398" s="22" t="s">
        <v>20</v>
      </c>
      <c r="I2398" s="28">
        <v>5.6</v>
      </c>
      <c r="J2398" s="28">
        <v>542.86</v>
      </c>
      <c r="K2398" s="40"/>
      <c r="L2398" s="40"/>
    </row>
    <row r="2399" spans="1:12">
      <c r="A2399" s="6">
        <v>45412</v>
      </c>
      <c r="B2399" s="22" t="s">
        <v>10</v>
      </c>
      <c r="C2399" s="22" t="s">
        <v>851</v>
      </c>
      <c r="D2399" s="22" t="s">
        <v>2698</v>
      </c>
      <c r="E2399" s="22" t="s">
        <v>18</v>
      </c>
      <c r="F2399" s="22" t="s">
        <v>242</v>
      </c>
      <c r="G2399" s="9">
        <v>81.599999999999994</v>
      </c>
      <c r="H2399" s="22" t="s">
        <v>20</v>
      </c>
      <c r="I2399" s="28">
        <v>5.6</v>
      </c>
      <c r="J2399" s="28">
        <v>456.96</v>
      </c>
      <c r="K2399" s="40"/>
      <c r="L2399" s="40"/>
    </row>
    <row r="2400" spans="1:12">
      <c r="A2400" s="6">
        <v>45412</v>
      </c>
      <c r="B2400" s="22" t="s">
        <v>10</v>
      </c>
      <c r="C2400" s="22" t="s">
        <v>854</v>
      </c>
      <c r="D2400" s="22" t="s">
        <v>2699</v>
      </c>
      <c r="E2400" s="22" t="s">
        <v>18</v>
      </c>
      <c r="F2400" s="22" t="s">
        <v>242</v>
      </c>
      <c r="G2400" s="9">
        <v>34.799999999999997</v>
      </c>
      <c r="H2400" s="22" t="s">
        <v>20</v>
      </c>
      <c r="I2400" s="28">
        <v>13.65</v>
      </c>
      <c r="J2400" s="28">
        <v>475.02</v>
      </c>
      <c r="K2400" s="40"/>
      <c r="L2400" s="40"/>
    </row>
    <row r="2401" spans="1:12">
      <c r="A2401" s="6">
        <v>45412</v>
      </c>
      <c r="B2401" s="22" t="s">
        <v>10</v>
      </c>
      <c r="C2401" s="22" t="s">
        <v>854</v>
      </c>
      <c r="D2401" s="22" t="s">
        <v>2700</v>
      </c>
      <c r="E2401" s="22" t="s">
        <v>18</v>
      </c>
      <c r="F2401" s="22" t="s">
        <v>242</v>
      </c>
      <c r="G2401" s="9">
        <v>80</v>
      </c>
      <c r="H2401" s="22" t="s">
        <v>20</v>
      </c>
      <c r="I2401" s="28">
        <v>13.65</v>
      </c>
      <c r="J2401" s="28">
        <v>1091.99</v>
      </c>
      <c r="K2401" s="40"/>
      <c r="L2401" s="40"/>
    </row>
    <row r="2402" spans="1:12">
      <c r="A2402" s="6">
        <v>45412</v>
      </c>
      <c r="B2402" s="22" t="s">
        <v>10</v>
      </c>
      <c r="C2402" s="22" t="s">
        <v>747</v>
      </c>
      <c r="D2402" s="22" t="s">
        <v>2701</v>
      </c>
      <c r="E2402" s="22" t="s">
        <v>18</v>
      </c>
      <c r="F2402" s="22" t="s">
        <v>242</v>
      </c>
      <c r="G2402" s="9">
        <v>255.95</v>
      </c>
      <c r="H2402" s="22" t="s">
        <v>20</v>
      </c>
      <c r="I2402" s="28">
        <v>14.4</v>
      </c>
      <c r="J2402" s="28">
        <v>3685.68</v>
      </c>
      <c r="K2402" s="40"/>
      <c r="L2402" s="40"/>
    </row>
    <row r="2403" spans="1:12">
      <c r="A2403" s="6">
        <v>45412</v>
      </c>
      <c r="B2403" s="22" t="s">
        <v>10</v>
      </c>
      <c r="C2403" s="22" t="s">
        <v>857</v>
      </c>
      <c r="D2403" s="22" t="s">
        <v>2702</v>
      </c>
      <c r="E2403" s="22" t="s">
        <v>18</v>
      </c>
      <c r="F2403" s="22" t="s">
        <v>242</v>
      </c>
      <c r="G2403" s="9">
        <v>36.17</v>
      </c>
      <c r="H2403" s="22" t="s">
        <v>20</v>
      </c>
      <c r="I2403" s="28">
        <v>11.44</v>
      </c>
      <c r="J2403" s="28">
        <v>413.78</v>
      </c>
      <c r="K2403" s="40"/>
      <c r="L2403" s="40"/>
    </row>
    <row r="2404" spans="1:12">
      <c r="A2404" s="6">
        <v>45412</v>
      </c>
      <c r="B2404" s="22" t="s">
        <v>10</v>
      </c>
      <c r="C2404" s="22" t="s">
        <v>857</v>
      </c>
      <c r="D2404" s="22" t="s">
        <v>2703</v>
      </c>
      <c r="E2404" s="22" t="s">
        <v>18</v>
      </c>
      <c r="F2404" s="22" t="s">
        <v>242</v>
      </c>
      <c r="G2404" s="9">
        <v>79.84</v>
      </c>
      <c r="H2404" s="22" t="s">
        <v>20</v>
      </c>
      <c r="I2404" s="28">
        <v>11.44</v>
      </c>
      <c r="J2404" s="28">
        <v>913.37</v>
      </c>
      <c r="K2404" s="40"/>
      <c r="L2404" s="40"/>
    </row>
    <row r="2405" spans="1:12">
      <c r="A2405" s="6">
        <v>45412</v>
      </c>
      <c r="B2405" s="22" t="s">
        <v>10</v>
      </c>
      <c r="C2405" s="22" t="s">
        <v>859</v>
      </c>
      <c r="D2405" s="22" t="s">
        <v>2704</v>
      </c>
      <c r="E2405" s="22" t="s">
        <v>18</v>
      </c>
      <c r="F2405" s="22" t="s">
        <v>242</v>
      </c>
      <c r="G2405" s="9">
        <v>22.94</v>
      </c>
      <c r="H2405" s="22" t="s">
        <v>20</v>
      </c>
      <c r="I2405" s="28">
        <v>16.2</v>
      </c>
      <c r="J2405" s="28">
        <v>371.63</v>
      </c>
      <c r="K2405" s="40"/>
      <c r="L2405" s="40"/>
    </row>
    <row r="2406" spans="1:12">
      <c r="A2406" s="6">
        <v>45412</v>
      </c>
      <c r="B2406" s="22" t="s">
        <v>10</v>
      </c>
      <c r="C2406" s="22" t="s">
        <v>861</v>
      </c>
      <c r="D2406" s="22" t="s">
        <v>2705</v>
      </c>
      <c r="E2406" s="22" t="s">
        <v>18</v>
      </c>
      <c r="F2406" s="22" t="s">
        <v>242</v>
      </c>
      <c r="G2406" s="9">
        <v>44.3</v>
      </c>
      <c r="H2406" s="22" t="s">
        <v>20</v>
      </c>
      <c r="I2406" s="28">
        <v>13.65</v>
      </c>
      <c r="J2406" s="28">
        <v>604.69000000000005</v>
      </c>
      <c r="K2406" s="40"/>
      <c r="L2406" s="40"/>
    </row>
    <row r="2407" spans="1:12">
      <c r="A2407" s="6">
        <v>45412</v>
      </c>
      <c r="B2407" s="22" t="s">
        <v>10</v>
      </c>
      <c r="C2407" s="22" t="s">
        <v>556</v>
      </c>
      <c r="D2407" s="22" t="s">
        <v>2706</v>
      </c>
      <c r="E2407" s="22" t="s">
        <v>18</v>
      </c>
      <c r="F2407" s="22" t="s">
        <v>242</v>
      </c>
      <c r="G2407" s="9">
        <v>80</v>
      </c>
      <c r="H2407" s="22" t="s">
        <v>20</v>
      </c>
      <c r="I2407" s="28">
        <v>11.8</v>
      </c>
      <c r="J2407" s="28">
        <v>944</v>
      </c>
      <c r="K2407" s="40"/>
      <c r="L2407" s="40"/>
    </row>
    <row r="2408" spans="1:12">
      <c r="A2408" s="6">
        <v>45412</v>
      </c>
      <c r="B2408" s="22" t="s">
        <v>10</v>
      </c>
      <c r="C2408" s="22" t="s">
        <v>556</v>
      </c>
      <c r="D2408" s="22" t="s">
        <v>2707</v>
      </c>
      <c r="E2408" s="22" t="s">
        <v>18</v>
      </c>
      <c r="F2408" s="22" t="s">
        <v>242</v>
      </c>
      <c r="G2408" s="9">
        <v>186.05</v>
      </c>
      <c r="H2408" s="22" t="s">
        <v>20</v>
      </c>
      <c r="I2408" s="28">
        <v>11.8</v>
      </c>
      <c r="J2408" s="28">
        <v>2195.39</v>
      </c>
      <c r="K2408" s="40"/>
      <c r="L2408" s="40"/>
    </row>
    <row r="2409" spans="1:12">
      <c r="A2409" s="6">
        <v>45412</v>
      </c>
      <c r="B2409" s="22" t="s">
        <v>10</v>
      </c>
      <c r="C2409" s="22" t="s">
        <v>863</v>
      </c>
      <c r="D2409" s="22" t="s">
        <v>2708</v>
      </c>
      <c r="E2409" s="22" t="s">
        <v>18</v>
      </c>
      <c r="F2409" s="22" t="s">
        <v>242</v>
      </c>
      <c r="G2409" s="9">
        <v>22.55</v>
      </c>
      <c r="H2409" s="22" t="s">
        <v>20</v>
      </c>
      <c r="I2409" s="28">
        <v>12.3</v>
      </c>
      <c r="J2409" s="28">
        <v>277.37</v>
      </c>
      <c r="K2409" s="40"/>
      <c r="L2409" s="40"/>
    </row>
    <row r="2410" spans="1:12">
      <c r="A2410" s="6">
        <v>45412</v>
      </c>
      <c r="B2410" s="22" t="s">
        <v>10</v>
      </c>
      <c r="C2410" s="22" t="s">
        <v>863</v>
      </c>
      <c r="D2410" s="22" t="s">
        <v>2709</v>
      </c>
      <c r="E2410" s="22" t="s">
        <v>18</v>
      </c>
      <c r="F2410" s="22" t="s">
        <v>242</v>
      </c>
      <c r="G2410" s="9">
        <v>40</v>
      </c>
      <c r="H2410" s="22" t="s">
        <v>20</v>
      </c>
      <c r="I2410" s="28">
        <v>12.3</v>
      </c>
      <c r="J2410" s="28">
        <v>492</v>
      </c>
      <c r="K2410" s="40"/>
      <c r="L2410" s="40"/>
    </row>
    <row r="2411" spans="1:12">
      <c r="A2411" s="6">
        <v>45412</v>
      </c>
      <c r="B2411" s="22" t="s">
        <v>10</v>
      </c>
      <c r="C2411" s="22" t="s">
        <v>690</v>
      </c>
      <c r="D2411" s="22" t="s">
        <v>2710</v>
      </c>
      <c r="E2411" s="22" t="s">
        <v>18</v>
      </c>
      <c r="F2411" s="22" t="s">
        <v>242</v>
      </c>
      <c r="H2411" s="22" t="s">
        <v>20</v>
      </c>
      <c r="K2411" s="40"/>
      <c r="L2411" s="40"/>
    </row>
    <row r="2412" spans="1:12">
      <c r="A2412" s="6">
        <v>45412</v>
      </c>
      <c r="B2412" s="22" t="s">
        <v>10</v>
      </c>
      <c r="C2412" s="22" t="s">
        <v>728</v>
      </c>
      <c r="D2412" s="22" t="s">
        <v>2711</v>
      </c>
      <c r="E2412" s="22" t="s">
        <v>18</v>
      </c>
      <c r="F2412" s="22" t="s">
        <v>242</v>
      </c>
      <c r="H2412" s="22" t="s">
        <v>20</v>
      </c>
      <c r="K2412" s="40"/>
      <c r="L2412" s="40"/>
    </row>
    <row r="2413" spans="1:12">
      <c r="A2413" s="6">
        <v>45412</v>
      </c>
      <c r="B2413" s="22" t="s">
        <v>10</v>
      </c>
      <c r="C2413" s="22" t="s">
        <v>730</v>
      </c>
      <c r="D2413" s="22" t="s">
        <v>2712</v>
      </c>
      <c r="E2413" s="22" t="s">
        <v>18</v>
      </c>
      <c r="F2413" s="22" t="s">
        <v>242</v>
      </c>
      <c r="H2413" s="22" t="s">
        <v>20</v>
      </c>
      <c r="K2413" s="40"/>
      <c r="L2413" s="40"/>
    </row>
    <row r="2414" spans="1:12">
      <c r="A2414" s="6">
        <v>45412</v>
      </c>
      <c r="B2414" s="22" t="s">
        <v>10</v>
      </c>
      <c r="C2414" s="22" t="s">
        <v>552</v>
      </c>
      <c r="D2414" s="22" t="s">
        <v>2713</v>
      </c>
      <c r="E2414" s="22" t="s">
        <v>18</v>
      </c>
      <c r="F2414" s="22" t="s">
        <v>242</v>
      </c>
      <c r="H2414" s="22" t="s">
        <v>20</v>
      </c>
      <c r="K2414" s="40"/>
      <c r="L2414" s="40"/>
    </row>
    <row r="2415" spans="1:12">
      <c r="A2415" s="6">
        <v>45412</v>
      </c>
      <c r="B2415" s="22" t="s">
        <v>10</v>
      </c>
      <c r="C2415" s="22" t="s">
        <v>552</v>
      </c>
      <c r="D2415" s="22" t="s">
        <v>2714</v>
      </c>
      <c r="E2415" s="22" t="s">
        <v>18</v>
      </c>
      <c r="F2415" s="22" t="s">
        <v>242</v>
      </c>
      <c r="H2415" s="22" t="s">
        <v>20</v>
      </c>
      <c r="K2415" s="40"/>
      <c r="L2415" s="40"/>
    </row>
    <row r="2416" spans="1:12">
      <c r="A2416" s="6">
        <v>45412</v>
      </c>
      <c r="B2416" s="22" t="s">
        <v>10</v>
      </c>
      <c r="C2416" s="22" t="s">
        <v>552</v>
      </c>
      <c r="D2416" s="22" t="s">
        <v>2715</v>
      </c>
      <c r="E2416" s="22" t="s">
        <v>18</v>
      </c>
      <c r="F2416" s="22" t="s">
        <v>242</v>
      </c>
      <c r="H2416" s="22" t="s">
        <v>20</v>
      </c>
      <c r="K2416" s="40"/>
      <c r="L2416" s="40"/>
    </row>
    <row r="2417" spans="1:12">
      <c r="A2417" s="6">
        <v>45412</v>
      </c>
      <c r="B2417" s="22" t="s">
        <v>10</v>
      </c>
      <c r="C2417" s="22" t="s">
        <v>552</v>
      </c>
      <c r="D2417" s="22" t="s">
        <v>2716</v>
      </c>
      <c r="E2417" s="22" t="s">
        <v>18</v>
      </c>
      <c r="F2417" s="22" t="s">
        <v>242</v>
      </c>
      <c r="H2417" s="22" t="s">
        <v>20</v>
      </c>
      <c r="K2417" s="40"/>
      <c r="L2417" s="40"/>
    </row>
    <row r="2418" spans="1:12">
      <c r="A2418" s="6">
        <v>45412</v>
      </c>
      <c r="B2418" s="22" t="s">
        <v>10</v>
      </c>
      <c r="C2418" s="22" t="s">
        <v>552</v>
      </c>
      <c r="D2418" s="22" t="s">
        <v>2717</v>
      </c>
      <c r="E2418" s="22" t="s">
        <v>18</v>
      </c>
      <c r="F2418" s="22" t="s">
        <v>242</v>
      </c>
      <c r="H2418" s="22" t="s">
        <v>20</v>
      </c>
      <c r="K2418" s="40"/>
      <c r="L2418" s="40"/>
    </row>
    <row r="2419" spans="1:12">
      <c r="A2419" s="6">
        <v>45412</v>
      </c>
      <c r="B2419" s="22" t="s">
        <v>10</v>
      </c>
      <c r="C2419" s="22" t="s">
        <v>180</v>
      </c>
      <c r="D2419" s="22" t="s">
        <v>2718</v>
      </c>
      <c r="E2419" s="22" t="s">
        <v>58</v>
      </c>
      <c r="F2419" s="22" t="s">
        <v>168</v>
      </c>
      <c r="G2419" s="9">
        <v>104171</v>
      </c>
      <c r="H2419" s="22" t="s">
        <v>15</v>
      </c>
      <c r="I2419" s="28">
        <v>0.01</v>
      </c>
      <c r="J2419" s="28">
        <v>1041.71</v>
      </c>
      <c r="K2419" s="40"/>
      <c r="L2419" s="40"/>
    </row>
    <row r="2420" spans="1:12">
      <c r="A2420" s="6">
        <v>45412</v>
      </c>
      <c r="B2420" s="22" t="s">
        <v>10</v>
      </c>
      <c r="C2420" s="22" t="s">
        <v>180</v>
      </c>
      <c r="D2420" s="22" t="s">
        <v>2719</v>
      </c>
      <c r="E2420" s="22" t="s">
        <v>58</v>
      </c>
      <c r="F2420" s="22" t="s">
        <v>168</v>
      </c>
      <c r="G2420" s="9">
        <v>69554</v>
      </c>
      <c r="H2420" s="22" t="s">
        <v>15</v>
      </c>
      <c r="I2420" s="28">
        <v>0.01</v>
      </c>
      <c r="J2420" s="28">
        <v>695.54</v>
      </c>
      <c r="K2420" s="40"/>
      <c r="L2420" s="40"/>
    </row>
    <row r="2421" spans="1:12">
      <c r="A2421" s="6">
        <v>45412</v>
      </c>
      <c r="B2421" s="22" t="s">
        <v>10</v>
      </c>
      <c r="C2421" s="22" t="s">
        <v>282</v>
      </c>
      <c r="D2421" s="22" t="s">
        <v>2720</v>
      </c>
      <c r="E2421" s="22" t="s">
        <v>58</v>
      </c>
      <c r="F2421" s="22" t="s">
        <v>168</v>
      </c>
      <c r="G2421" s="9">
        <v>26693</v>
      </c>
      <c r="H2421" s="22" t="s">
        <v>15</v>
      </c>
      <c r="I2421" s="28">
        <v>0.01</v>
      </c>
      <c r="J2421" s="28">
        <v>266.93</v>
      </c>
      <c r="K2421" s="40"/>
      <c r="L2421" s="40"/>
    </row>
    <row r="2422" spans="1:12">
      <c r="A2422" s="6">
        <v>45412</v>
      </c>
      <c r="B2422" s="22" t="s">
        <v>10</v>
      </c>
      <c r="C2422" s="22" t="s">
        <v>282</v>
      </c>
      <c r="D2422" s="22" t="s">
        <v>2721</v>
      </c>
      <c r="E2422" s="22" t="s">
        <v>58</v>
      </c>
      <c r="F2422" s="22" t="s">
        <v>168</v>
      </c>
      <c r="G2422" s="9">
        <v>16489</v>
      </c>
      <c r="H2422" s="22" t="s">
        <v>15</v>
      </c>
      <c r="I2422" s="28">
        <v>0.01</v>
      </c>
      <c r="J2422" s="28">
        <v>164.89</v>
      </c>
      <c r="K2422" s="40"/>
      <c r="L2422" s="40"/>
    </row>
    <row r="2423" spans="1:12">
      <c r="A2423" s="6">
        <v>45412</v>
      </c>
      <c r="B2423" s="22" t="s">
        <v>10</v>
      </c>
      <c r="C2423" s="22" t="s">
        <v>282</v>
      </c>
      <c r="D2423" s="22" t="s">
        <v>2722</v>
      </c>
      <c r="E2423" s="22" t="s">
        <v>58</v>
      </c>
      <c r="F2423" s="22" t="s">
        <v>168</v>
      </c>
      <c r="G2423" s="9">
        <v>197876</v>
      </c>
      <c r="H2423" s="22" t="s">
        <v>15</v>
      </c>
      <c r="I2423" s="28">
        <v>0.01</v>
      </c>
      <c r="J2423" s="28">
        <v>1978.76</v>
      </c>
      <c r="K2423" s="40"/>
      <c r="L2423" s="40"/>
    </row>
    <row r="2424" spans="1:12">
      <c r="A2424" s="6">
        <v>45412</v>
      </c>
      <c r="B2424" s="22" t="s">
        <v>10</v>
      </c>
      <c r="C2424" s="22" t="s">
        <v>282</v>
      </c>
      <c r="D2424" s="22" t="s">
        <v>2723</v>
      </c>
      <c r="E2424" s="22" t="s">
        <v>58</v>
      </c>
      <c r="F2424" s="22" t="s">
        <v>168</v>
      </c>
      <c r="G2424" s="9">
        <v>65291</v>
      </c>
      <c r="H2424" s="22" t="s">
        <v>15</v>
      </c>
      <c r="I2424" s="28">
        <v>0.01</v>
      </c>
      <c r="J2424" s="28">
        <v>652.91</v>
      </c>
      <c r="K2424" s="40"/>
      <c r="L2424" s="40"/>
    </row>
    <row r="2425" spans="1:12">
      <c r="A2425" s="6">
        <v>45412</v>
      </c>
      <c r="B2425" s="22" t="s">
        <v>10</v>
      </c>
      <c r="C2425" s="22" t="s">
        <v>345</v>
      </c>
      <c r="D2425" s="22" t="s">
        <v>2724</v>
      </c>
      <c r="E2425" s="22" t="s">
        <v>58</v>
      </c>
      <c r="F2425" s="22" t="s">
        <v>168</v>
      </c>
      <c r="G2425" s="9">
        <v>104693</v>
      </c>
      <c r="H2425" s="22" t="s">
        <v>15</v>
      </c>
      <c r="I2425" s="28">
        <v>0.01</v>
      </c>
      <c r="J2425" s="28">
        <v>1046.93</v>
      </c>
      <c r="K2425" s="40"/>
      <c r="L2425" s="40"/>
    </row>
    <row r="2426" spans="1:12">
      <c r="A2426" s="6">
        <v>45412</v>
      </c>
      <c r="B2426" s="22" t="s">
        <v>10</v>
      </c>
      <c r="C2426" s="22" t="s">
        <v>785</v>
      </c>
      <c r="D2426" s="22" t="s">
        <v>2725</v>
      </c>
      <c r="E2426" s="22" t="s">
        <v>18</v>
      </c>
      <c r="F2426" s="22" t="s">
        <v>784</v>
      </c>
      <c r="G2426" s="9">
        <v>55</v>
      </c>
      <c r="H2426" s="22" t="s">
        <v>41</v>
      </c>
      <c r="I2426" s="28">
        <v>7.65</v>
      </c>
      <c r="J2426" s="28">
        <v>420.75</v>
      </c>
      <c r="K2426" s="40"/>
      <c r="L2426" s="40"/>
    </row>
    <row r="2427" spans="1:12">
      <c r="A2427" s="6">
        <v>45412</v>
      </c>
      <c r="B2427" s="22" t="s">
        <v>10</v>
      </c>
      <c r="C2427" s="22" t="s">
        <v>787</v>
      </c>
      <c r="D2427" s="22" t="s">
        <v>2726</v>
      </c>
      <c r="E2427" s="22" t="s">
        <v>18</v>
      </c>
      <c r="F2427" s="22" t="s">
        <v>784</v>
      </c>
      <c r="G2427" s="9">
        <v>55</v>
      </c>
      <c r="H2427" s="22" t="s">
        <v>41</v>
      </c>
      <c r="I2427" s="28">
        <v>6.65</v>
      </c>
      <c r="J2427" s="28">
        <v>365.75</v>
      </c>
      <c r="K2427" s="40"/>
      <c r="L2427" s="40"/>
    </row>
    <row r="2428" spans="1:12">
      <c r="A2428" s="6">
        <v>45412</v>
      </c>
      <c r="B2428" s="22" t="s">
        <v>10</v>
      </c>
      <c r="C2428" s="22" t="s">
        <v>787</v>
      </c>
      <c r="D2428" s="22" t="s">
        <v>2727</v>
      </c>
      <c r="E2428" s="22" t="s">
        <v>18</v>
      </c>
      <c r="F2428" s="22" t="s">
        <v>784</v>
      </c>
      <c r="G2428" s="9">
        <v>110</v>
      </c>
      <c r="H2428" s="22" t="s">
        <v>41</v>
      </c>
      <c r="I2428" s="28">
        <v>6.65</v>
      </c>
      <c r="J2428" s="28">
        <v>731.5</v>
      </c>
      <c r="K2428" s="40"/>
      <c r="L2428" s="40"/>
    </row>
    <row r="2429" spans="1:12">
      <c r="A2429" s="6">
        <v>45412</v>
      </c>
      <c r="B2429" s="22" t="s">
        <v>10</v>
      </c>
      <c r="C2429" s="22" t="s">
        <v>792</v>
      </c>
      <c r="D2429" s="22" t="s">
        <v>2728</v>
      </c>
      <c r="E2429" s="22" t="s">
        <v>18</v>
      </c>
      <c r="F2429" s="22" t="s">
        <v>543</v>
      </c>
      <c r="G2429" s="9">
        <v>122.6472</v>
      </c>
      <c r="H2429" s="22" t="s">
        <v>20</v>
      </c>
      <c r="I2429" s="28">
        <v>4.7</v>
      </c>
      <c r="J2429" s="28">
        <v>576.4</v>
      </c>
      <c r="K2429" s="40"/>
      <c r="L2429" s="40"/>
    </row>
    <row r="2430" spans="1:12">
      <c r="A2430" s="6">
        <v>45412</v>
      </c>
      <c r="B2430" s="22" t="s">
        <v>10</v>
      </c>
      <c r="C2430" s="22" t="s">
        <v>794</v>
      </c>
      <c r="D2430" s="22" t="s">
        <v>2729</v>
      </c>
      <c r="E2430" s="22" t="s">
        <v>18</v>
      </c>
      <c r="F2430" s="22" t="s">
        <v>543</v>
      </c>
      <c r="G2430" s="9">
        <v>56.707023999999997</v>
      </c>
      <c r="H2430" s="22" t="s">
        <v>20</v>
      </c>
      <c r="I2430" s="28">
        <v>96.5</v>
      </c>
      <c r="J2430" s="28">
        <v>5472.23</v>
      </c>
      <c r="K2430" s="40"/>
      <c r="L2430" s="40"/>
    </row>
    <row r="2431" spans="1:12">
      <c r="A2431" s="6">
        <v>45412</v>
      </c>
      <c r="B2431" s="22" t="s">
        <v>10</v>
      </c>
      <c r="C2431" s="22" t="s">
        <v>796</v>
      </c>
      <c r="D2431" s="22" t="s">
        <v>2730</v>
      </c>
      <c r="E2431" s="22" t="s">
        <v>18</v>
      </c>
      <c r="F2431" s="22" t="s">
        <v>543</v>
      </c>
      <c r="G2431" s="9">
        <v>43.982025</v>
      </c>
      <c r="H2431" s="22" t="s">
        <v>20</v>
      </c>
      <c r="I2431" s="28">
        <v>95</v>
      </c>
      <c r="J2431" s="28">
        <v>4178.29</v>
      </c>
      <c r="K2431" s="40"/>
      <c r="L2431" s="40"/>
    </row>
    <row r="2432" spans="1:12">
      <c r="A2432" s="6">
        <v>45412</v>
      </c>
      <c r="B2432" s="22" t="s">
        <v>10</v>
      </c>
      <c r="C2432" s="22" t="s">
        <v>798</v>
      </c>
      <c r="D2432" s="22" t="s">
        <v>2731</v>
      </c>
      <c r="E2432" s="22" t="s">
        <v>18</v>
      </c>
      <c r="F2432" s="22" t="s">
        <v>543</v>
      </c>
      <c r="G2432" s="9">
        <v>54.662019999999998</v>
      </c>
      <c r="H2432" s="22" t="s">
        <v>20</v>
      </c>
      <c r="I2432" s="28">
        <v>96</v>
      </c>
      <c r="J2432" s="28">
        <v>5247.55</v>
      </c>
      <c r="K2432" s="40"/>
      <c r="L2432" s="40"/>
    </row>
    <row r="2433" spans="1:12">
      <c r="A2433" s="6">
        <v>45412</v>
      </c>
      <c r="B2433" s="22" t="s">
        <v>10</v>
      </c>
      <c r="C2433" s="22" t="s">
        <v>802</v>
      </c>
      <c r="D2433" s="22" t="s">
        <v>2732</v>
      </c>
      <c r="E2433" s="22" t="s">
        <v>18</v>
      </c>
      <c r="F2433" s="22" t="s">
        <v>543</v>
      </c>
      <c r="G2433" s="9">
        <v>10.5192</v>
      </c>
      <c r="H2433" s="22" t="s">
        <v>20</v>
      </c>
      <c r="I2433" s="28">
        <v>2.99</v>
      </c>
      <c r="J2433" s="28">
        <v>31.45</v>
      </c>
      <c r="K2433" s="40"/>
      <c r="L2433" s="40"/>
    </row>
    <row r="2434" spans="1:12">
      <c r="A2434" s="6">
        <v>45412</v>
      </c>
      <c r="B2434" s="22" t="s">
        <v>10</v>
      </c>
      <c r="C2434" s="22" t="s">
        <v>802</v>
      </c>
      <c r="D2434" s="22" t="s">
        <v>2733</v>
      </c>
      <c r="E2434" s="22" t="s">
        <v>18</v>
      </c>
      <c r="F2434" s="22" t="s">
        <v>543</v>
      </c>
      <c r="G2434" s="9">
        <v>84.840500000000006</v>
      </c>
      <c r="H2434" s="22" t="s">
        <v>20</v>
      </c>
      <c r="I2434" s="28">
        <v>2.99</v>
      </c>
      <c r="J2434" s="28">
        <v>253.92</v>
      </c>
      <c r="K2434" s="40"/>
      <c r="L2434" s="40"/>
    </row>
    <row r="2435" spans="1:12">
      <c r="A2435" s="6">
        <v>45412</v>
      </c>
      <c r="B2435" s="22" t="s">
        <v>10</v>
      </c>
      <c r="C2435" s="22" t="s">
        <v>805</v>
      </c>
      <c r="D2435" s="22" t="s">
        <v>2734</v>
      </c>
      <c r="E2435" s="22" t="s">
        <v>18</v>
      </c>
      <c r="F2435" s="22" t="s">
        <v>543</v>
      </c>
      <c r="G2435" s="9">
        <v>13.0596</v>
      </c>
      <c r="H2435" s="22" t="s">
        <v>20</v>
      </c>
      <c r="I2435" s="28">
        <v>2.99</v>
      </c>
      <c r="J2435" s="28">
        <v>39.04</v>
      </c>
      <c r="K2435" s="40"/>
      <c r="L2435" s="40"/>
    </row>
    <row r="2436" spans="1:12">
      <c r="A2436" s="6">
        <v>45412</v>
      </c>
      <c r="B2436" s="22" t="s">
        <v>10</v>
      </c>
      <c r="C2436" s="22" t="s">
        <v>805</v>
      </c>
      <c r="D2436" s="22" t="s">
        <v>2735</v>
      </c>
      <c r="E2436" s="22" t="s">
        <v>18</v>
      </c>
      <c r="F2436" s="22" t="s">
        <v>543</v>
      </c>
      <c r="G2436" s="9">
        <v>131.9365</v>
      </c>
      <c r="H2436" s="22" t="s">
        <v>20</v>
      </c>
      <c r="I2436" s="28">
        <v>2.99</v>
      </c>
      <c r="J2436" s="28">
        <v>394.43</v>
      </c>
      <c r="K2436" s="40"/>
      <c r="L2436" s="40"/>
    </row>
    <row r="2437" spans="1:12">
      <c r="A2437" s="6">
        <v>45412</v>
      </c>
      <c r="B2437" s="22" t="s">
        <v>10</v>
      </c>
      <c r="C2437" s="22" t="s">
        <v>127</v>
      </c>
      <c r="D2437" s="22" t="s">
        <v>2736</v>
      </c>
      <c r="E2437" s="22" t="s">
        <v>58</v>
      </c>
      <c r="F2437" s="22" t="s">
        <v>58</v>
      </c>
      <c r="G2437" s="9">
        <v>2453</v>
      </c>
      <c r="H2437" s="22" t="s">
        <v>15</v>
      </c>
      <c r="I2437" s="28">
        <v>1.1200000000000001</v>
      </c>
      <c r="J2437" s="28">
        <v>2749.81</v>
      </c>
      <c r="K2437" s="40"/>
      <c r="L2437" s="40"/>
    </row>
    <row r="2438" spans="1:12">
      <c r="A2438" s="6">
        <v>45412</v>
      </c>
      <c r="B2438" s="22" t="s">
        <v>10</v>
      </c>
      <c r="C2438" s="22" t="s">
        <v>125</v>
      </c>
      <c r="D2438" s="22" t="s">
        <v>2737</v>
      </c>
      <c r="E2438" s="22" t="s">
        <v>58</v>
      </c>
      <c r="F2438" s="22" t="s">
        <v>58</v>
      </c>
      <c r="G2438" s="9">
        <v>47</v>
      </c>
      <c r="H2438" s="22" t="s">
        <v>15</v>
      </c>
      <c r="I2438" s="28">
        <v>1.1200000000000001</v>
      </c>
      <c r="J2438" s="28">
        <v>52.69</v>
      </c>
      <c r="K2438" s="40"/>
      <c r="L2438" s="40"/>
    </row>
    <row r="2439" spans="1:12">
      <c r="A2439" s="6">
        <v>45412</v>
      </c>
      <c r="B2439" s="22" t="s">
        <v>10</v>
      </c>
      <c r="C2439" s="22" t="s">
        <v>123</v>
      </c>
      <c r="D2439" s="22" t="s">
        <v>2738</v>
      </c>
      <c r="E2439" s="22" t="s">
        <v>58</v>
      </c>
      <c r="F2439" s="22" t="s">
        <v>58</v>
      </c>
      <c r="G2439" s="9">
        <v>550</v>
      </c>
      <c r="H2439" s="22" t="s">
        <v>15</v>
      </c>
      <c r="I2439" s="28">
        <v>0.68</v>
      </c>
      <c r="J2439" s="28">
        <v>376.2</v>
      </c>
      <c r="K2439" s="40"/>
      <c r="L2439" s="40"/>
    </row>
    <row r="2440" spans="1:12">
      <c r="A2440" s="6">
        <v>45412</v>
      </c>
      <c r="B2440" s="22" t="s">
        <v>10</v>
      </c>
      <c r="C2440" s="22" t="s">
        <v>121</v>
      </c>
      <c r="D2440" s="22" t="s">
        <v>2739</v>
      </c>
      <c r="E2440" s="22" t="s">
        <v>58</v>
      </c>
      <c r="F2440" s="22" t="s">
        <v>58</v>
      </c>
      <c r="G2440" s="9">
        <v>120</v>
      </c>
      <c r="H2440" s="22" t="s">
        <v>15</v>
      </c>
      <c r="I2440" s="28">
        <v>3.16</v>
      </c>
      <c r="J2440" s="28">
        <v>379.68</v>
      </c>
      <c r="K2440" s="40"/>
      <c r="L2440" s="40"/>
    </row>
    <row r="2441" spans="1:12">
      <c r="A2441" s="6">
        <v>45412</v>
      </c>
      <c r="B2441" s="22" t="s">
        <v>10</v>
      </c>
      <c r="C2441" s="22" t="s">
        <v>121</v>
      </c>
      <c r="D2441" s="22" t="s">
        <v>2740</v>
      </c>
      <c r="E2441" s="22" t="s">
        <v>58</v>
      </c>
      <c r="F2441" s="22" t="s">
        <v>58</v>
      </c>
      <c r="G2441" s="9">
        <v>200</v>
      </c>
      <c r="H2441" s="22" t="s">
        <v>15</v>
      </c>
      <c r="I2441" s="28">
        <v>3.16</v>
      </c>
      <c r="J2441" s="28">
        <v>632.79999999999995</v>
      </c>
      <c r="K2441" s="40"/>
      <c r="L2441" s="40"/>
    </row>
    <row r="2442" spans="1:12">
      <c r="A2442" s="6">
        <v>45412</v>
      </c>
      <c r="B2442" s="22" t="s">
        <v>10</v>
      </c>
      <c r="C2442" s="22" t="s">
        <v>815</v>
      </c>
      <c r="D2442" s="22" t="s">
        <v>2741</v>
      </c>
      <c r="E2442" s="22" t="s">
        <v>58</v>
      </c>
      <c r="F2442" s="22" t="s">
        <v>58</v>
      </c>
      <c r="G2442" s="9">
        <v>660</v>
      </c>
      <c r="H2442" s="22" t="s">
        <v>15</v>
      </c>
      <c r="I2442" s="28">
        <v>3.81</v>
      </c>
      <c r="J2442" s="28">
        <v>2515.92</v>
      </c>
      <c r="K2442" s="40"/>
      <c r="L2442" s="40"/>
    </row>
    <row r="2443" spans="1:12">
      <c r="A2443" s="6">
        <v>45412</v>
      </c>
      <c r="B2443" s="22" t="s">
        <v>10</v>
      </c>
      <c r="C2443" s="22" t="s">
        <v>119</v>
      </c>
      <c r="D2443" s="22" t="s">
        <v>2742</v>
      </c>
      <c r="E2443" s="22" t="s">
        <v>58</v>
      </c>
      <c r="F2443" s="22" t="s">
        <v>58</v>
      </c>
      <c r="G2443" s="9">
        <v>2600</v>
      </c>
      <c r="H2443" s="22" t="s">
        <v>15</v>
      </c>
      <c r="I2443" s="28">
        <v>4</v>
      </c>
      <c r="J2443" s="28">
        <v>10400</v>
      </c>
      <c r="K2443" s="40"/>
      <c r="L2443" s="40"/>
    </row>
    <row r="2444" spans="1:12">
      <c r="A2444" s="6">
        <v>45412</v>
      </c>
      <c r="B2444" s="22" t="s">
        <v>10</v>
      </c>
      <c r="C2444" s="22" t="s">
        <v>119</v>
      </c>
      <c r="D2444" s="22" t="s">
        <v>2743</v>
      </c>
      <c r="E2444" s="22" t="s">
        <v>58</v>
      </c>
      <c r="F2444" s="22" t="s">
        <v>58</v>
      </c>
      <c r="G2444" s="9">
        <v>6900</v>
      </c>
      <c r="H2444" s="22" t="s">
        <v>15</v>
      </c>
      <c r="I2444" s="28">
        <v>4</v>
      </c>
      <c r="J2444" s="28">
        <v>27600</v>
      </c>
      <c r="K2444" s="40"/>
      <c r="L2444" s="40"/>
    </row>
    <row r="2445" spans="1:12">
      <c r="A2445" s="6">
        <v>45412</v>
      </c>
      <c r="B2445" s="22" t="s">
        <v>10</v>
      </c>
      <c r="C2445" s="22" t="s">
        <v>310</v>
      </c>
      <c r="D2445" s="22" t="s">
        <v>2744</v>
      </c>
      <c r="E2445" s="22" t="s">
        <v>58</v>
      </c>
      <c r="F2445" s="22" t="s">
        <v>263</v>
      </c>
      <c r="G2445" s="9">
        <v>282</v>
      </c>
      <c r="H2445" s="22" t="s">
        <v>15</v>
      </c>
      <c r="I2445" s="28">
        <v>0.05</v>
      </c>
      <c r="J2445" s="28">
        <v>14.02</v>
      </c>
      <c r="K2445" s="40"/>
      <c r="L2445" s="40"/>
    </row>
    <row r="2446" spans="1:12">
      <c r="A2446" s="6">
        <v>45412</v>
      </c>
      <c r="B2446" s="22" t="s">
        <v>10</v>
      </c>
      <c r="C2446" s="22" t="s">
        <v>11</v>
      </c>
      <c r="D2446" s="22" t="s">
        <v>2745</v>
      </c>
      <c r="E2446" s="22" t="s">
        <v>13</v>
      </c>
      <c r="F2446" s="22" t="s">
        <v>14</v>
      </c>
      <c r="H2446" s="22" t="s">
        <v>15</v>
      </c>
      <c r="K2446" s="40"/>
      <c r="L2446" s="40"/>
    </row>
    <row r="2447" spans="1:12">
      <c r="A2447" s="6">
        <v>45412</v>
      </c>
      <c r="B2447" s="22" t="s">
        <v>10</v>
      </c>
      <c r="C2447" s="22" t="s">
        <v>240</v>
      </c>
      <c r="D2447" s="22" t="s">
        <v>2746</v>
      </c>
      <c r="E2447" s="22" t="s">
        <v>18</v>
      </c>
      <c r="F2447" s="22" t="s">
        <v>242</v>
      </c>
      <c r="H2447" s="22" t="s">
        <v>20</v>
      </c>
      <c r="K2447" s="40"/>
      <c r="L2447" s="40"/>
    </row>
    <row r="2448" spans="1:12">
      <c r="A2448" s="6">
        <v>45412</v>
      </c>
      <c r="B2448" s="22" t="s">
        <v>10</v>
      </c>
      <c r="C2448" s="22" t="s">
        <v>240</v>
      </c>
      <c r="D2448" s="22" t="s">
        <v>2747</v>
      </c>
      <c r="E2448" s="22" t="s">
        <v>18</v>
      </c>
      <c r="F2448" s="22" t="s">
        <v>242</v>
      </c>
      <c r="H2448" s="22" t="s">
        <v>20</v>
      </c>
      <c r="K2448" s="40"/>
      <c r="L2448" s="40"/>
    </row>
    <row r="2449" spans="1:12">
      <c r="A2449" s="6">
        <v>45412</v>
      </c>
      <c r="B2449" s="22" t="s">
        <v>10</v>
      </c>
      <c r="C2449" s="22" t="s">
        <v>240</v>
      </c>
      <c r="D2449" s="22" t="s">
        <v>2748</v>
      </c>
      <c r="E2449" s="22" t="s">
        <v>18</v>
      </c>
      <c r="F2449" s="22" t="s">
        <v>242</v>
      </c>
      <c r="H2449" s="22" t="s">
        <v>20</v>
      </c>
      <c r="K2449" s="40"/>
      <c r="L2449" s="40"/>
    </row>
    <row r="2450" spans="1:12">
      <c r="A2450" s="6">
        <v>45412</v>
      </c>
      <c r="B2450" s="22" t="s">
        <v>10</v>
      </c>
      <c r="C2450" s="22" t="s">
        <v>240</v>
      </c>
      <c r="D2450" s="22" t="s">
        <v>2749</v>
      </c>
      <c r="E2450" s="22" t="s">
        <v>18</v>
      </c>
      <c r="F2450" s="22" t="s">
        <v>242</v>
      </c>
      <c r="H2450" s="22" t="s">
        <v>20</v>
      </c>
      <c r="K2450" s="40"/>
      <c r="L2450" s="40"/>
    </row>
    <row r="2451" spans="1:12">
      <c r="A2451" s="6">
        <v>45412</v>
      </c>
      <c r="B2451" s="22" t="s">
        <v>10</v>
      </c>
      <c r="C2451" s="22" t="s">
        <v>240</v>
      </c>
      <c r="D2451" s="22" t="s">
        <v>2750</v>
      </c>
      <c r="E2451" s="22" t="s">
        <v>18</v>
      </c>
      <c r="F2451" s="22" t="s">
        <v>242</v>
      </c>
      <c r="H2451" s="22" t="s">
        <v>20</v>
      </c>
      <c r="K2451" s="40"/>
      <c r="L2451" s="40"/>
    </row>
    <row r="2452" spans="1:12">
      <c r="A2452" s="6">
        <v>45412</v>
      </c>
      <c r="B2452" s="22" t="s">
        <v>10</v>
      </c>
      <c r="C2452" s="22" t="s">
        <v>240</v>
      </c>
      <c r="D2452" s="22" t="s">
        <v>2751</v>
      </c>
      <c r="E2452" s="22" t="s">
        <v>18</v>
      </c>
      <c r="F2452" s="22" t="s">
        <v>242</v>
      </c>
      <c r="H2452" s="22" t="s">
        <v>20</v>
      </c>
      <c r="K2452" s="40"/>
      <c r="L2452" s="40"/>
    </row>
    <row r="2453" spans="1:12">
      <c r="A2453" s="6">
        <v>45412</v>
      </c>
      <c r="B2453" s="22" t="s">
        <v>10</v>
      </c>
      <c r="C2453" s="22" t="s">
        <v>248</v>
      </c>
      <c r="D2453" s="22" t="s">
        <v>2752</v>
      </c>
      <c r="E2453" s="22" t="s">
        <v>18</v>
      </c>
      <c r="F2453" s="22" t="s">
        <v>237</v>
      </c>
      <c r="H2453" s="22" t="s">
        <v>41</v>
      </c>
      <c r="K2453" s="40"/>
      <c r="L2453" s="40"/>
    </row>
    <row r="2454" spans="1:12">
      <c r="A2454" s="6">
        <v>45412</v>
      </c>
      <c r="B2454" s="22" t="s">
        <v>10</v>
      </c>
      <c r="C2454" s="22" t="s">
        <v>250</v>
      </c>
      <c r="D2454" s="22" t="s">
        <v>2753</v>
      </c>
      <c r="E2454" s="22" t="s">
        <v>18</v>
      </c>
      <c r="F2454" s="22" t="s">
        <v>242</v>
      </c>
      <c r="H2454" s="22" t="s">
        <v>20</v>
      </c>
      <c r="K2454" s="40"/>
      <c r="L2454" s="40"/>
    </row>
    <row r="2455" spans="1:12">
      <c r="A2455" s="6">
        <v>45412</v>
      </c>
      <c r="B2455" s="22" t="s">
        <v>10</v>
      </c>
      <c r="C2455" s="22" t="s">
        <v>266</v>
      </c>
      <c r="D2455" s="22" t="s">
        <v>2754</v>
      </c>
      <c r="E2455" s="22" t="s">
        <v>58</v>
      </c>
      <c r="F2455" s="22" t="s">
        <v>268</v>
      </c>
      <c r="H2455" s="22" t="s">
        <v>15</v>
      </c>
      <c r="K2455" s="40"/>
      <c r="L2455" s="40"/>
    </row>
    <row r="2456" spans="1:12">
      <c r="A2456" s="6">
        <v>45412</v>
      </c>
      <c r="B2456" s="22" t="s">
        <v>10</v>
      </c>
      <c r="C2456" s="22" t="s">
        <v>266</v>
      </c>
      <c r="D2456" s="22" t="s">
        <v>2755</v>
      </c>
      <c r="E2456" s="22" t="s">
        <v>58</v>
      </c>
      <c r="F2456" s="22" t="s">
        <v>268</v>
      </c>
      <c r="H2456" s="22" t="s">
        <v>15</v>
      </c>
      <c r="K2456" s="40"/>
      <c r="L2456" s="40"/>
    </row>
    <row r="2457" spans="1:12">
      <c r="A2457" s="6">
        <v>45412</v>
      </c>
      <c r="B2457" s="22" t="s">
        <v>10</v>
      </c>
      <c r="C2457" s="22" t="s">
        <v>266</v>
      </c>
      <c r="D2457" s="22" t="s">
        <v>2756</v>
      </c>
      <c r="E2457" s="22" t="s">
        <v>58</v>
      </c>
      <c r="F2457" s="22" t="s">
        <v>268</v>
      </c>
      <c r="H2457" s="22" t="s">
        <v>15</v>
      </c>
      <c r="K2457" s="40"/>
      <c r="L2457" s="40"/>
    </row>
    <row r="2458" spans="1:12">
      <c r="A2458" s="6">
        <v>45412</v>
      </c>
      <c r="B2458" s="22" t="s">
        <v>10</v>
      </c>
      <c r="C2458" s="22" t="s">
        <v>266</v>
      </c>
      <c r="D2458" s="22" t="s">
        <v>2757</v>
      </c>
      <c r="E2458" s="22" t="s">
        <v>58</v>
      </c>
      <c r="F2458" s="22" t="s">
        <v>268</v>
      </c>
      <c r="H2458" s="22" t="s">
        <v>15</v>
      </c>
      <c r="K2458" s="40"/>
      <c r="L2458" s="40"/>
    </row>
    <row r="2459" spans="1:12">
      <c r="A2459" s="6">
        <v>45412</v>
      </c>
      <c r="B2459" s="22" t="s">
        <v>10</v>
      </c>
      <c r="C2459" s="22" t="s">
        <v>266</v>
      </c>
      <c r="D2459" s="22" t="s">
        <v>2758</v>
      </c>
      <c r="E2459" s="22" t="s">
        <v>58</v>
      </c>
      <c r="F2459" s="22" t="s">
        <v>268</v>
      </c>
      <c r="H2459" s="22" t="s">
        <v>15</v>
      </c>
      <c r="K2459" s="40"/>
      <c r="L2459" s="40"/>
    </row>
    <row r="2460" spans="1:12">
      <c r="A2460" s="6">
        <v>45412</v>
      </c>
      <c r="B2460" s="22" t="s">
        <v>10</v>
      </c>
      <c r="C2460" s="22" t="s">
        <v>266</v>
      </c>
      <c r="D2460" s="22" t="s">
        <v>2759</v>
      </c>
      <c r="E2460" s="22" t="s">
        <v>58</v>
      </c>
      <c r="F2460" s="22" t="s">
        <v>268</v>
      </c>
      <c r="H2460" s="22" t="s">
        <v>15</v>
      </c>
      <c r="K2460" s="40"/>
      <c r="L2460" s="40"/>
    </row>
    <row r="2461" spans="1:12">
      <c r="A2461" s="6">
        <v>45412</v>
      </c>
      <c r="B2461" s="22" t="s">
        <v>10</v>
      </c>
      <c r="C2461" s="22" t="s">
        <v>266</v>
      </c>
      <c r="D2461" s="22" t="s">
        <v>2760</v>
      </c>
      <c r="E2461" s="22" t="s">
        <v>58</v>
      </c>
      <c r="F2461" s="22" t="s">
        <v>268</v>
      </c>
      <c r="H2461" s="22" t="s">
        <v>15</v>
      </c>
      <c r="K2461" s="40"/>
      <c r="L2461" s="40"/>
    </row>
    <row r="2462" spans="1:12">
      <c r="A2462" s="6">
        <v>45412</v>
      </c>
      <c r="B2462" s="22" t="s">
        <v>10</v>
      </c>
      <c r="C2462" s="22" t="s">
        <v>266</v>
      </c>
      <c r="D2462" s="22" t="s">
        <v>2761</v>
      </c>
      <c r="E2462" s="22" t="s">
        <v>58</v>
      </c>
      <c r="F2462" s="22" t="s">
        <v>268</v>
      </c>
      <c r="H2462" s="22" t="s">
        <v>15</v>
      </c>
      <c r="K2462" s="40"/>
      <c r="L2462" s="40"/>
    </row>
    <row r="2463" spans="1:12">
      <c r="A2463" s="6">
        <v>45412</v>
      </c>
      <c r="B2463" s="22" t="s">
        <v>10</v>
      </c>
      <c r="C2463" s="22" t="s">
        <v>288</v>
      </c>
      <c r="D2463" s="22" t="s">
        <v>2762</v>
      </c>
      <c r="E2463" s="22" t="s">
        <v>58</v>
      </c>
      <c r="F2463" s="22" t="s">
        <v>268</v>
      </c>
      <c r="H2463" s="22" t="s">
        <v>15</v>
      </c>
      <c r="K2463" s="40"/>
      <c r="L2463" s="40"/>
    </row>
    <row r="2464" spans="1:12">
      <c r="A2464" s="6">
        <v>45412</v>
      </c>
      <c r="B2464" s="22" t="s">
        <v>10</v>
      </c>
      <c r="C2464" s="22" t="s">
        <v>288</v>
      </c>
      <c r="D2464" s="22" t="s">
        <v>2763</v>
      </c>
      <c r="E2464" s="22" t="s">
        <v>58</v>
      </c>
      <c r="F2464" s="22" t="s">
        <v>268</v>
      </c>
      <c r="H2464" s="22" t="s">
        <v>15</v>
      </c>
      <c r="K2464" s="40"/>
      <c r="L2464" s="40"/>
    </row>
    <row r="2465" spans="1:12">
      <c r="A2465" s="6">
        <v>45412</v>
      </c>
      <c r="B2465" s="22" t="s">
        <v>10</v>
      </c>
      <c r="C2465" s="22" t="s">
        <v>288</v>
      </c>
      <c r="D2465" s="22" t="s">
        <v>2764</v>
      </c>
      <c r="E2465" s="22" t="s">
        <v>58</v>
      </c>
      <c r="F2465" s="22" t="s">
        <v>268</v>
      </c>
      <c r="H2465" s="22" t="s">
        <v>15</v>
      </c>
      <c r="K2465" s="40"/>
      <c r="L2465" s="40"/>
    </row>
    <row r="2466" spans="1:12">
      <c r="A2466" s="6">
        <v>45412</v>
      </c>
      <c r="B2466" s="22" t="s">
        <v>10</v>
      </c>
      <c r="C2466" s="22" t="s">
        <v>292</v>
      </c>
      <c r="D2466" s="22" t="s">
        <v>2765</v>
      </c>
      <c r="E2466" s="22" t="s">
        <v>58</v>
      </c>
      <c r="F2466" s="22" t="s">
        <v>268</v>
      </c>
      <c r="H2466" s="22" t="s">
        <v>15</v>
      </c>
      <c r="K2466" s="40"/>
      <c r="L2466" s="40"/>
    </row>
    <row r="2467" spans="1:12">
      <c r="A2467" s="6">
        <v>45412</v>
      </c>
      <c r="B2467" s="22" t="s">
        <v>10</v>
      </c>
      <c r="C2467" s="22" t="s">
        <v>292</v>
      </c>
      <c r="D2467" s="22" t="s">
        <v>2766</v>
      </c>
      <c r="E2467" s="22" t="s">
        <v>58</v>
      </c>
      <c r="F2467" s="22" t="s">
        <v>268</v>
      </c>
      <c r="H2467" s="22" t="s">
        <v>15</v>
      </c>
      <c r="K2467" s="40"/>
      <c r="L2467" s="40"/>
    </row>
    <row r="2468" spans="1:12">
      <c r="A2468" s="6">
        <v>45412</v>
      </c>
      <c r="B2468" s="22" t="s">
        <v>10</v>
      </c>
      <c r="C2468" s="22" t="s">
        <v>300</v>
      </c>
      <c r="D2468" s="22" t="s">
        <v>2767</v>
      </c>
      <c r="E2468" s="22" t="s">
        <v>58</v>
      </c>
      <c r="F2468" s="22" t="s">
        <v>268</v>
      </c>
      <c r="H2468" s="22" t="s">
        <v>15</v>
      </c>
      <c r="K2468" s="40"/>
      <c r="L2468" s="40"/>
    </row>
    <row r="2469" spans="1:12">
      <c r="A2469" s="6">
        <v>45412</v>
      </c>
      <c r="B2469" s="22" t="s">
        <v>10</v>
      </c>
      <c r="C2469" s="22" t="s">
        <v>300</v>
      </c>
      <c r="D2469" s="22" t="s">
        <v>2768</v>
      </c>
      <c r="E2469" s="22" t="s">
        <v>58</v>
      </c>
      <c r="F2469" s="22" t="s">
        <v>268</v>
      </c>
      <c r="H2469" s="22" t="s">
        <v>15</v>
      </c>
      <c r="K2469" s="40"/>
      <c r="L2469" s="40"/>
    </row>
    <row r="2470" spans="1:12">
      <c r="A2470" s="6">
        <v>45412</v>
      </c>
      <c r="B2470" s="22" t="s">
        <v>10</v>
      </c>
      <c r="C2470" s="22" t="s">
        <v>300</v>
      </c>
      <c r="D2470" s="22" t="s">
        <v>2769</v>
      </c>
      <c r="E2470" s="22" t="s">
        <v>58</v>
      </c>
      <c r="F2470" s="22" t="s">
        <v>268</v>
      </c>
      <c r="H2470" s="22" t="s">
        <v>15</v>
      </c>
      <c r="K2470" s="40"/>
      <c r="L2470" s="40"/>
    </row>
    <row r="2471" spans="1:12">
      <c r="A2471" s="6">
        <v>45412</v>
      </c>
      <c r="B2471" s="22" t="s">
        <v>10</v>
      </c>
      <c r="C2471" s="22" t="s">
        <v>303</v>
      </c>
      <c r="D2471" s="22" t="s">
        <v>2770</v>
      </c>
      <c r="E2471" s="22" t="s">
        <v>58</v>
      </c>
      <c r="F2471" s="22" t="s">
        <v>268</v>
      </c>
      <c r="H2471" s="22" t="s">
        <v>15</v>
      </c>
      <c r="K2471" s="40"/>
      <c r="L2471" s="40"/>
    </row>
    <row r="2472" spans="1:12">
      <c r="A2472" s="6">
        <v>45412</v>
      </c>
      <c r="B2472" s="22" t="s">
        <v>10</v>
      </c>
      <c r="C2472" s="22" t="s">
        <v>303</v>
      </c>
      <c r="D2472" s="22" t="s">
        <v>2771</v>
      </c>
      <c r="E2472" s="22" t="s">
        <v>58</v>
      </c>
      <c r="F2472" s="22" t="s">
        <v>268</v>
      </c>
      <c r="H2472" s="22" t="s">
        <v>15</v>
      </c>
      <c r="K2472" s="40"/>
      <c r="L2472" s="40"/>
    </row>
    <row r="2473" spans="1:12">
      <c r="A2473" s="6">
        <v>45412</v>
      </c>
      <c r="B2473" s="22" t="s">
        <v>10</v>
      </c>
      <c r="C2473" s="22" t="s">
        <v>306</v>
      </c>
      <c r="D2473" s="22" t="s">
        <v>2772</v>
      </c>
      <c r="E2473" s="22" t="s">
        <v>55</v>
      </c>
      <c r="F2473" s="22"/>
      <c r="G2473" s="9">
        <v>1</v>
      </c>
      <c r="H2473" s="22" t="s">
        <v>15</v>
      </c>
      <c r="I2473" s="28">
        <v>2829</v>
      </c>
      <c r="J2473" s="28">
        <v>2829</v>
      </c>
      <c r="K2473" s="40"/>
      <c r="L2473" s="40"/>
    </row>
    <row r="2474" spans="1:12">
      <c r="A2474" s="6">
        <v>45412</v>
      </c>
      <c r="B2474" s="22" t="s">
        <v>10</v>
      </c>
      <c r="C2474" s="22" t="s">
        <v>821</v>
      </c>
      <c r="D2474" s="22" t="s">
        <v>2773</v>
      </c>
      <c r="E2474" s="22" t="s">
        <v>58</v>
      </c>
      <c r="F2474" s="22" t="s">
        <v>58</v>
      </c>
      <c r="G2474" s="9">
        <v>200</v>
      </c>
      <c r="H2474" s="22" t="s">
        <v>15</v>
      </c>
      <c r="I2474" s="28">
        <v>3.16</v>
      </c>
      <c r="J2474" s="28">
        <v>632.79999999999995</v>
      </c>
      <c r="K2474" s="40"/>
      <c r="L2474" s="40"/>
    </row>
    <row r="2475" spans="1:12">
      <c r="A2475" s="6">
        <v>45412</v>
      </c>
      <c r="B2475" s="22" t="s">
        <v>10</v>
      </c>
      <c r="C2475" s="22" t="s">
        <v>821</v>
      </c>
      <c r="D2475" s="22" t="s">
        <v>2774</v>
      </c>
      <c r="E2475" s="22" t="s">
        <v>58</v>
      </c>
      <c r="F2475" s="22" t="s">
        <v>58</v>
      </c>
      <c r="G2475" s="9">
        <v>3600</v>
      </c>
      <c r="H2475" s="22" t="s">
        <v>15</v>
      </c>
      <c r="I2475" s="28">
        <v>3.16</v>
      </c>
      <c r="J2475" s="28">
        <v>11390.4</v>
      </c>
      <c r="K2475" s="40"/>
      <c r="L2475" s="40"/>
    </row>
    <row r="2476" spans="1:12">
      <c r="A2476" s="6">
        <v>45412</v>
      </c>
      <c r="B2476" s="22" t="s">
        <v>10</v>
      </c>
      <c r="C2476" s="22" t="s">
        <v>824</v>
      </c>
      <c r="D2476" s="22" t="s">
        <v>2775</v>
      </c>
      <c r="E2476" s="22" t="s">
        <v>58</v>
      </c>
      <c r="F2476" s="22" t="s">
        <v>58</v>
      </c>
      <c r="G2476" s="9">
        <v>9151</v>
      </c>
      <c r="H2476" s="22" t="s">
        <v>15</v>
      </c>
      <c r="I2476" s="28">
        <v>0.25</v>
      </c>
      <c r="J2476" s="28">
        <v>2278.6</v>
      </c>
      <c r="K2476" s="40"/>
      <c r="L2476" s="40"/>
    </row>
    <row r="2477" spans="1:12">
      <c r="A2477" s="6">
        <v>45412</v>
      </c>
      <c r="B2477" s="22" t="s">
        <v>10</v>
      </c>
      <c r="C2477" s="22" t="s">
        <v>829</v>
      </c>
      <c r="D2477" s="22" t="s">
        <v>2776</v>
      </c>
      <c r="E2477" s="22" t="s">
        <v>58</v>
      </c>
      <c r="F2477" s="22" t="s">
        <v>58</v>
      </c>
      <c r="G2477" s="9">
        <v>17217.805</v>
      </c>
      <c r="H2477" s="22" t="s">
        <v>15</v>
      </c>
      <c r="I2477" s="28">
        <v>0.88</v>
      </c>
      <c r="J2477" s="28">
        <v>15151.73</v>
      </c>
      <c r="K2477" s="40"/>
      <c r="L2477" s="40"/>
    </row>
    <row r="2478" spans="1:12">
      <c r="A2478" s="6">
        <v>45412</v>
      </c>
      <c r="B2478" s="22" t="s">
        <v>10</v>
      </c>
      <c r="C2478" s="22" t="s">
        <v>117</v>
      </c>
      <c r="D2478" s="22" t="s">
        <v>2777</v>
      </c>
      <c r="E2478" s="22" t="s">
        <v>58</v>
      </c>
      <c r="F2478" s="22" t="s">
        <v>58</v>
      </c>
      <c r="G2478" s="9">
        <v>726.99959999999999</v>
      </c>
      <c r="H2478" s="22" t="s">
        <v>15</v>
      </c>
      <c r="I2478" s="28">
        <v>1.89</v>
      </c>
      <c r="J2478" s="28">
        <v>1375.47</v>
      </c>
      <c r="K2478" s="40"/>
      <c r="L2478" s="40"/>
    </row>
    <row r="2479" spans="1:12">
      <c r="A2479" s="6">
        <v>45412</v>
      </c>
      <c r="B2479" s="22" t="s">
        <v>10</v>
      </c>
      <c r="C2479" s="22" t="s">
        <v>117</v>
      </c>
      <c r="D2479" s="22" t="s">
        <v>2778</v>
      </c>
      <c r="E2479" s="22" t="s">
        <v>58</v>
      </c>
      <c r="F2479" s="22" t="s">
        <v>58</v>
      </c>
      <c r="G2479" s="9">
        <v>300</v>
      </c>
      <c r="H2479" s="22" t="s">
        <v>15</v>
      </c>
      <c r="I2479" s="28">
        <v>1.89</v>
      </c>
      <c r="J2479" s="28">
        <v>567.59</v>
      </c>
      <c r="K2479" s="40"/>
      <c r="L2479" s="40"/>
    </row>
    <row r="2480" spans="1:12">
      <c r="A2480" s="6">
        <v>45412</v>
      </c>
      <c r="B2480" s="22" t="s">
        <v>10</v>
      </c>
      <c r="C2480" s="22" t="s">
        <v>2779</v>
      </c>
      <c r="D2480" s="22" t="s">
        <v>2780</v>
      </c>
      <c r="E2480" s="22" t="s">
        <v>58</v>
      </c>
      <c r="F2480" s="22" t="s">
        <v>58</v>
      </c>
      <c r="G2480" s="9">
        <v>4083</v>
      </c>
      <c r="H2480" s="22" t="s">
        <v>15</v>
      </c>
      <c r="I2480" s="28">
        <v>3.16</v>
      </c>
      <c r="J2480" s="28">
        <v>12918.62</v>
      </c>
      <c r="K2480" s="40"/>
      <c r="L2480" s="40"/>
    </row>
    <row r="2481" spans="1:12">
      <c r="A2481" s="6">
        <v>45412</v>
      </c>
      <c r="B2481" s="22" t="s">
        <v>10</v>
      </c>
      <c r="C2481" s="22" t="s">
        <v>834</v>
      </c>
      <c r="D2481" s="22" t="s">
        <v>2781</v>
      </c>
      <c r="E2481" s="22" t="s">
        <v>65</v>
      </c>
      <c r="F2481" s="22" t="s">
        <v>72</v>
      </c>
      <c r="G2481" s="9">
        <v>35</v>
      </c>
      <c r="H2481" s="22" t="s">
        <v>15</v>
      </c>
      <c r="I2481" s="28">
        <v>77</v>
      </c>
      <c r="J2481" s="28">
        <v>2694.84</v>
      </c>
      <c r="K2481" s="40"/>
      <c r="L2481" s="40"/>
    </row>
    <row r="2482" spans="1:12">
      <c r="A2482" s="6">
        <v>45412</v>
      </c>
      <c r="B2482" s="22" t="s">
        <v>10</v>
      </c>
      <c r="C2482" s="22" t="s">
        <v>836</v>
      </c>
      <c r="D2482" s="22" t="s">
        <v>2782</v>
      </c>
      <c r="E2482" s="22" t="s">
        <v>65</v>
      </c>
      <c r="F2482" s="22" t="s">
        <v>66</v>
      </c>
      <c r="G2482" s="9">
        <v>5</v>
      </c>
      <c r="H2482" s="22" t="s">
        <v>15</v>
      </c>
      <c r="I2482" s="28">
        <v>79.260000000000005</v>
      </c>
      <c r="J2482" s="28">
        <v>396.3</v>
      </c>
      <c r="K2482" s="40"/>
      <c r="L2482" s="40"/>
    </row>
    <row r="2483" spans="1:12">
      <c r="A2483" s="6">
        <v>45412</v>
      </c>
      <c r="B2483" s="22" t="s">
        <v>10</v>
      </c>
      <c r="C2483" s="22" t="s">
        <v>836</v>
      </c>
      <c r="D2483" s="22" t="s">
        <v>2783</v>
      </c>
      <c r="E2483" s="22" t="s">
        <v>65</v>
      </c>
      <c r="F2483" s="22" t="s">
        <v>66</v>
      </c>
      <c r="G2483" s="9">
        <v>83</v>
      </c>
      <c r="H2483" s="22" t="s">
        <v>15</v>
      </c>
      <c r="I2483" s="28">
        <v>78.31</v>
      </c>
      <c r="J2483" s="28">
        <v>6499.32</v>
      </c>
      <c r="K2483" s="40"/>
      <c r="L2483" s="40"/>
    </row>
    <row r="2484" spans="1:12">
      <c r="A2484" s="6">
        <v>45412</v>
      </c>
      <c r="B2484" s="22" t="s">
        <v>10</v>
      </c>
      <c r="C2484" s="22" t="s">
        <v>625</v>
      </c>
      <c r="D2484" s="22" t="s">
        <v>2784</v>
      </c>
      <c r="E2484" s="22" t="s">
        <v>58</v>
      </c>
      <c r="F2484" s="22" t="s">
        <v>268</v>
      </c>
      <c r="G2484" s="9">
        <v>17500</v>
      </c>
      <c r="H2484" s="22" t="s">
        <v>15</v>
      </c>
      <c r="I2484" s="28">
        <v>0.35</v>
      </c>
      <c r="J2484" s="28">
        <v>6125</v>
      </c>
      <c r="K2484" s="40"/>
      <c r="L2484" s="40"/>
    </row>
    <row r="2485" spans="1:12">
      <c r="A2485" s="6">
        <v>45412</v>
      </c>
      <c r="B2485" s="22" t="s">
        <v>10</v>
      </c>
      <c r="C2485" s="22" t="s">
        <v>625</v>
      </c>
      <c r="D2485" s="22" t="s">
        <v>2785</v>
      </c>
      <c r="E2485" s="22" t="s">
        <v>58</v>
      </c>
      <c r="F2485" s="22" t="s">
        <v>268</v>
      </c>
      <c r="G2485" s="9">
        <v>6300</v>
      </c>
      <c r="H2485" s="22" t="s">
        <v>15</v>
      </c>
      <c r="I2485" s="28">
        <v>0.35</v>
      </c>
      <c r="J2485" s="28">
        <v>2205</v>
      </c>
      <c r="K2485" s="40"/>
      <c r="L2485" s="40"/>
    </row>
    <row r="2486" spans="1:12">
      <c r="A2486" s="6">
        <v>45412</v>
      </c>
      <c r="B2486" s="22" t="s">
        <v>10</v>
      </c>
      <c r="C2486" s="22" t="s">
        <v>628</v>
      </c>
      <c r="D2486" s="22" t="s">
        <v>2786</v>
      </c>
      <c r="E2486" s="22" t="s">
        <v>58</v>
      </c>
      <c r="F2486" s="22" t="s">
        <v>268</v>
      </c>
      <c r="G2486" s="9">
        <v>10500</v>
      </c>
      <c r="H2486" s="22" t="s">
        <v>15</v>
      </c>
      <c r="I2486" s="28">
        <v>0.35</v>
      </c>
      <c r="J2486" s="28">
        <v>3675</v>
      </c>
      <c r="K2486" s="40"/>
      <c r="L2486" s="40"/>
    </row>
    <row r="2487" spans="1:12">
      <c r="A2487" s="6">
        <v>45412</v>
      </c>
      <c r="B2487" s="22" t="s">
        <v>10</v>
      </c>
      <c r="C2487" s="22" t="s">
        <v>628</v>
      </c>
      <c r="D2487" s="22" t="s">
        <v>2787</v>
      </c>
      <c r="E2487" s="22" t="s">
        <v>58</v>
      </c>
      <c r="F2487" s="22" t="s">
        <v>268</v>
      </c>
      <c r="G2487" s="9">
        <v>10383</v>
      </c>
      <c r="H2487" s="22" t="s">
        <v>15</v>
      </c>
      <c r="I2487" s="28">
        <v>0.35</v>
      </c>
      <c r="J2487" s="28">
        <v>3634.05</v>
      </c>
      <c r="K2487" s="40"/>
      <c r="L2487" s="40"/>
    </row>
    <row r="2488" spans="1:12">
      <c r="A2488" s="6">
        <v>45412</v>
      </c>
      <c r="B2488" s="22" t="s">
        <v>10</v>
      </c>
      <c r="C2488" s="22" t="s">
        <v>628</v>
      </c>
      <c r="D2488" s="22" t="s">
        <v>2788</v>
      </c>
      <c r="E2488" s="22" t="s">
        <v>58</v>
      </c>
      <c r="F2488" s="22" t="s">
        <v>268</v>
      </c>
      <c r="G2488" s="9">
        <v>10500</v>
      </c>
      <c r="H2488" s="22" t="s">
        <v>15</v>
      </c>
      <c r="I2488" s="28">
        <v>0.35</v>
      </c>
      <c r="J2488" s="28">
        <v>3675</v>
      </c>
      <c r="K2488" s="40"/>
      <c r="L2488" s="40"/>
    </row>
    <row r="2489" spans="1:12">
      <c r="A2489" s="6">
        <v>45412</v>
      </c>
      <c r="B2489" s="22" t="s">
        <v>10</v>
      </c>
      <c r="C2489" s="22" t="s">
        <v>640</v>
      </c>
      <c r="D2489" s="22" t="s">
        <v>2789</v>
      </c>
      <c r="E2489" s="22" t="s">
        <v>18</v>
      </c>
      <c r="F2489" s="22" t="s">
        <v>242</v>
      </c>
      <c r="G2489" s="9">
        <v>42.35</v>
      </c>
      <c r="H2489" s="22" t="s">
        <v>20</v>
      </c>
      <c r="I2489" s="28">
        <v>16.329999999999998</v>
      </c>
      <c r="J2489" s="28">
        <v>691.58</v>
      </c>
      <c r="K2489" s="40"/>
      <c r="L2489" s="40"/>
    </row>
    <row r="2490" spans="1:12">
      <c r="A2490" s="6">
        <v>45412</v>
      </c>
      <c r="B2490" s="22" t="s">
        <v>10</v>
      </c>
      <c r="C2490" s="22" t="s">
        <v>355</v>
      </c>
      <c r="D2490" s="22" t="s">
        <v>2790</v>
      </c>
      <c r="E2490" s="22" t="s">
        <v>58</v>
      </c>
      <c r="F2490" s="22" t="s">
        <v>263</v>
      </c>
      <c r="G2490" s="9">
        <v>88.926919999999996</v>
      </c>
      <c r="H2490" s="22" t="s">
        <v>15</v>
      </c>
      <c r="I2490" s="28">
        <v>0</v>
      </c>
      <c r="J2490" s="28">
        <v>0</v>
      </c>
      <c r="K2490" s="40"/>
      <c r="L2490" s="40"/>
    </row>
    <row r="2491" spans="1:12">
      <c r="A2491" s="6">
        <v>45412</v>
      </c>
      <c r="B2491" s="22" t="s">
        <v>10</v>
      </c>
      <c r="C2491" s="22" t="s">
        <v>357</v>
      </c>
      <c r="D2491" s="22" t="s">
        <v>2791</v>
      </c>
      <c r="E2491" s="22" t="s">
        <v>58</v>
      </c>
      <c r="F2491" s="22" t="s">
        <v>263</v>
      </c>
      <c r="G2491" s="9">
        <v>-1372.1212</v>
      </c>
      <c r="H2491" s="22" t="s">
        <v>15</v>
      </c>
      <c r="I2491" s="28">
        <v>0</v>
      </c>
      <c r="J2491" s="28">
        <v>0</v>
      </c>
      <c r="K2491" s="40"/>
      <c r="L2491" s="40"/>
    </row>
    <row r="2492" spans="1:12">
      <c r="A2492" s="6">
        <v>45412</v>
      </c>
      <c r="B2492" s="22" t="s">
        <v>10</v>
      </c>
      <c r="C2492" s="22" t="s">
        <v>310</v>
      </c>
      <c r="D2492" s="22" t="s">
        <v>2792</v>
      </c>
      <c r="E2492" s="22" t="s">
        <v>58</v>
      </c>
      <c r="F2492" s="22" t="s">
        <v>263</v>
      </c>
      <c r="H2492" s="22" t="s">
        <v>15</v>
      </c>
      <c r="K2492" s="40"/>
      <c r="L2492" s="40"/>
    </row>
    <row r="2493" spans="1:12">
      <c r="A2493" s="6">
        <v>45412</v>
      </c>
      <c r="B2493" s="22" t="s">
        <v>10</v>
      </c>
      <c r="C2493" s="22" t="s">
        <v>310</v>
      </c>
      <c r="D2493" s="22" t="s">
        <v>2793</v>
      </c>
      <c r="E2493" s="22" t="s">
        <v>58</v>
      </c>
      <c r="F2493" s="22" t="s">
        <v>263</v>
      </c>
      <c r="H2493" s="22" t="s">
        <v>15</v>
      </c>
      <c r="K2493" s="40"/>
      <c r="L2493" s="40"/>
    </row>
    <row r="2494" spans="1:12">
      <c r="A2494" s="6">
        <v>45412</v>
      </c>
      <c r="B2494" s="22" t="s">
        <v>10</v>
      </c>
      <c r="C2494" s="22" t="s">
        <v>310</v>
      </c>
      <c r="D2494" s="22" t="s">
        <v>2794</v>
      </c>
      <c r="E2494" s="22" t="s">
        <v>58</v>
      </c>
      <c r="F2494" s="22" t="s">
        <v>263</v>
      </c>
      <c r="H2494" s="22" t="s">
        <v>15</v>
      </c>
      <c r="K2494" s="40"/>
      <c r="L2494" s="40"/>
    </row>
    <row r="2495" spans="1:12">
      <c r="A2495" s="6">
        <v>45412</v>
      </c>
      <c r="B2495" s="22" t="s">
        <v>10</v>
      </c>
      <c r="C2495" s="22" t="s">
        <v>654</v>
      </c>
      <c r="D2495" s="22" t="s">
        <v>2795</v>
      </c>
      <c r="E2495" s="22" t="s">
        <v>18</v>
      </c>
      <c r="F2495" s="22" t="s">
        <v>242</v>
      </c>
      <c r="G2495" s="9">
        <v>40</v>
      </c>
      <c r="H2495" s="22" t="s">
        <v>20</v>
      </c>
      <c r="I2495" s="28">
        <v>16.5</v>
      </c>
      <c r="J2495" s="28">
        <v>660</v>
      </c>
      <c r="K2495" s="40"/>
      <c r="L2495" s="40"/>
    </row>
    <row r="2496" spans="1:12">
      <c r="A2496" s="6">
        <v>45412</v>
      </c>
      <c r="B2496" s="22" t="s">
        <v>10</v>
      </c>
      <c r="C2496" s="22" t="s">
        <v>654</v>
      </c>
      <c r="D2496" s="22" t="s">
        <v>2796</v>
      </c>
      <c r="E2496" s="22" t="s">
        <v>18</v>
      </c>
      <c r="F2496" s="22" t="s">
        <v>242</v>
      </c>
      <c r="G2496" s="9">
        <v>10.25</v>
      </c>
      <c r="H2496" s="22" t="s">
        <v>20</v>
      </c>
      <c r="I2496" s="28">
        <v>16.5</v>
      </c>
      <c r="J2496" s="28">
        <v>169.13</v>
      </c>
      <c r="K2496" s="40"/>
      <c r="L2496" s="40"/>
    </row>
    <row r="2497" spans="1:12">
      <c r="A2497" s="6">
        <v>45412</v>
      </c>
      <c r="B2497" s="22" t="s">
        <v>10</v>
      </c>
      <c r="C2497" s="22" t="s">
        <v>654</v>
      </c>
      <c r="D2497" s="22" t="s">
        <v>2797</v>
      </c>
      <c r="E2497" s="22" t="s">
        <v>18</v>
      </c>
      <c r="F2497" s="22" t="s">
        <v>242</v>
      </c>
      <c r="G2497" s="9">
        <v>280</v>
      </c>
      <c r="H2497" s="22" t="s">
        <v>20</v>
      </c>
      <c r="I2497" s="28">
        <v>16.5</v>
      </c>
      <c r="J2497" s="28">
        <v>4620</v>
      </c>
      <c r="K2497" s="40"/>
      <c r="L2497" s="40"/>
    </row>
    <row r="2498" spans="1:12">
      <c r="A2498" s="6">
        <v>45412</v>
      </c>
      <c r="B2498" s="22" t="s">
        <v>10</v>
      </c>
      <c r="C2498" s="22" t="s">
        <v>656</v>
      </c>
      <c r="D2498" s="22" t="s">
        <v>2798</v>
      </c>
      <c r="E2498" s="22" t="s">
        <v>18</v>
      </c>
      <c r="F2498" s="22" t="s">
        <v>242</v>
      </c>
      <c r="G2498" s="9">
        <v>44.65</v>
      </c>
      <c r="H2498" s="22" t="s">
        <v>20</v>
      </c>
      <c r="I2498" s="28">
        <v>2.41</v>
      </c>
      <c r="J2498" s="28">
        <v>107.5</v>
      </c>
      <c r="K2498" s="40"/>
      <c r="L2498" s="40"/>
    </row>
    <row r="2499" spans="1:12">
      <c r="A2499" s="6">
        <v>45412</v>
      </c>
      <c r="B2499" s="22" t="s">
        <v>10</v>
      </c>
      <c r="C2499" s="22" t="s">
        <v>310</v>
      </c>
      <c r="D2499" s="22" t="s">
        <v>2799</v>
      </c>
      <c r="E2499" s="22" t="s">
        <v>58</v>
      </c>
      <c r="F2499" s="22" t="s">
        <v>263</v>
      </c>
      <c r="H2499" s="22" t="s">
        <v>15</v>
      </c>
      <c r="K2499" s="40"/>
      <c r="L2499" s="40"/>
    </row>
    <row r="2500" spans="1:12">
      <c r="A2500" s="6">
        <v>45412</v>
      </c>
      <c r="B2500" s="22" t="s">
        <v>10</v>
      </c>
      <c r="C2500" s="22" t="s">
        <v>310</v>
      </c>
      <c r="D2500" s="22" t="s">
        <v>2800</v>
      </c>
      <c r="E2500" s="22" t="s">
        <v>58</v>
      </c>
      <c r="F2500" s="22" t="s">
        <v>263</v>
      </c>
      <c r="H2500" s="22" t="s">
        <v>15</v>
      </c>
      <c r="K2500" s="40"/>
      <c r="L2500" s="40"/>
    </row>
    <row r="2501" spans="1:12">
      <c r="A2501" s="6">
        <v>45412</v>
      </c>
      <c r="B2501" s="22" t="s">
        <v>10</v>
      </c>
      <c r="C2501" s="22" t="s">
        <v>404</v>
      </c>
      <c r="D2501" s="22" t="s">
        <v>2801</v>
      </c>
      <c r="E2501" s="22" t="s">
        <v>13</v>
      </c>
      <c r="F2501" s="22" t="s">
        <v>14</v>
      </c>
      <c r="G2501" s="9">
        <v>440</v>
      </c>
      <c r="H2501" s="22" t="s">
        <v>15</v>
      </c>
      <c r="I2501" s="28">
        <v>1.2</v>
      </c>
      <c r="J2501" s="28">
        <v>528</v>
      </c>
      <c r="K2501" s="40"/>
      <c r="L2501" s="40"/>
    </row>
    <row r="2502" spans="1:12">
      <c r="A2502" s="6">
        <v>45412</v>
      </c>
      <c r="B2502" s="22" t="s">
        <v>10</v>
      </c>
      <c r="C2502" s="22" t="s">
        <v>390</v>
      </c>
      <c r="D2502" s="22" t="s">
        <v>2802</v>
      </c>
      <c r="E2502" s="22" t="s">
        <v>13</v>
      </c>
      <c r="F2502" s="22" t="s">
        <v>14</v>
      </c>
      <c r="G2502" s="9">
        <v>5150</v>
      </c>
      <c r="H2502" s="22" t="s">
        <v>15</v>
      </c>
      <c r="I2502" s="28">
        <v>0.25</v>
      </c>
      <c r="J2502" s="28">
        <v>1287.5</v>
      </c>
      <c r="K2502" s="40"/>
      <c r="L2502" s="40"/>
    </row>
    <row r="2503" spans="1:12">
      <c r="A2503" s="6">
        <v>45412</v>
      </c>
      <c r="B2503" s="22" t="s">
        <v>10</v>
      </c>
      <c r="C2503" s="22" t="s">
        <v>84</v>
      </c>
      <c r="D2503" s="22" t="s">
        <v>2803</v>
      </c>
      <c r="E2503" s="22" t="s">
        <v>65</v>
      </c>
      <c r="F2503" s="22" t="s">
        <v>75</v>
      </c>
      <c r="G2503" s="9">
        <v>2</v>
      </c>
      <c r="H2503" s="22" t="s">
        <v>15</v>
      </c>
      <c r="I2503" s="28">
        <v>42.21</v>
      </c>
      <c r="J2503" s="28">
        <v>84.42</v>
      </c>
      <c r="K2503" s="40"/>
      <c r="L2503" s="40"/>
    </row>
    <row r="2504" spans="1:12">
      <c r="A2504" s="6">
        <v>45412</v>
      </c>
      <c r="B2504" s="22" t="s">
        <v>10</v>
      </c>
      <c r="C2504" s="22" t="s">
        <v>84</v>
      </c>
      <c r="D2504" s="22" t="s">
        <v>2804</v>
      </c>
      <c r="E2504" s="22" t="s">
        <v>65</v>
      </c>
      <c r="F2504" s="22" t="s">
        <v>75</v>
      </c>
      <c r="G2504" s="9">
        <v>70</v>
      </c>
      <c r="H2504" s="22" t="s">
        <v>15</v>
      </c>
      <c r="I2504" s="28">
        <v>42.21</v>
      </c>
      <c r="J2504" s="28">
        <v>2954.7</v>
      </c>
      <c r="K2504" s="40"/>
      <c r="L2504" s="40"/>
    </row>
    <row r="2505" spans="1:12">
      <c r="A2505" s="6">
        <v>45412</v>
      </c>
      <c r="B2505" s="22" t="s">
        <v>10</v>
      </c>
      <c r="C2505" s="22" t="s">
        <v>353</v>
      </c>
      <c r="D2505" s="22" t="s">
        <v>2805</v>
      </c>
      <c r="E2505" s="22" t="s">
        <v>58</v>
      </c>
      <c r="F2505" s="22" t="s">
        <v>168</v>
      </c>
      <c r="G2505" s="9">
        <v>16900</v>
      </c>
      <c r="H2505" s="22" t="s">
        <v>15</v>
      </c>
      <c r="I2505" s="28">
        <v>0.01</v>
      </c>
      <c r="J2505" s="28">
        <v>135.19999999999999</v>
      </c>
      <c r="K2505" s="40"/>
      <c r="L2505" s="40"/>
    </row>
    <row r="2506" spans="1:12">
      <c r="A2506" s="6">
        <v>45412</v>
      </c>
      <c r="B2506" s="22" t="s">
        <v>10</v>
      </c>
      <c r="C2506" s="22" t="s">
        <v>310</v>
      </c>
      <c r="D2506" s="22" t="s">
        <v>2806</v>
      </c>
      <c r="E2506" s="22" t="s">
        <v>58</v>
      </c>
      <c r="F2506" s="22" t="s">
        <v>263</v>
      </c>
      <c r="H2506" s="22" t="s">
        <v>15</v>
      </c>
      <c r="K2506" s="40"/>
      <c r="L2506" s="40"/>
    </row>
    <row r="2507" spans="1:12">
      <c r="A2507" s="6">
        <v>45412</v>
      </c>
      <c r="B2507" s="22" t="s">
        <v>10</v>
      </c>
      <c r="C2507" s="22" t="s">
        <v>310</v>
      </c>
      <c r="D2507" s="22" t="s">
        <v>2807</v>
      </c>
      <c r="E2507" s="22" t="s">
        <v>58</v>
      </c>
      <c r="F2507" s="22" t="s">
        <v>263</v>
      </c>
      <c r="H2507" s="22" t="s">
        <v>15</v>
      </c>
      <c r="K2507" s="40"/>
      <c r="L2507" s="40"/>
    </row>
    <row r="2508" spans="1:12">
      <c r="A2508" s="6">
        <v>45412</v>
      </c>
      <c r="B2508" s="22" t="s">
        <v>10</v>
      </c>
      <c r="C2508" s="22" t="s">
        <v>310</v>
      </c>
      <c r="D2508" s="22" t="s">
        <v>2808</v>
      </c>
      <c r="E2508" s="22" t="s">
        <v>58</v>
      </c>
      <c r="F2508" s="22" t="s">
        <v>263</v>
      </c>
      <c r="H2508" s="22" t="s">
        <v>15</v>
      </c>
      <c r="K2508" s="40"/>
      <c r="L2508" s="40"/>
    </row>
    <row r="2509" spans="1:12">
      <c r="A2509" s="6">
        <v>45412</v>
      </c>
      <c r="B2509" s="22" t="s">
        <v>10</v>
      </c>
      <c r="C2509" s="22" t="s">
        <v>310</v>
      </c>
      <c r="D2509" s="22" t="s">
        <v>2809</v>
      </c>
      <c r="E2509" s="22" t="s">
        <v>58</v>
      </c>
      <c r="F2509" s="22" t="s">
        <v>263</v>
      </c>
      <c r="H2509" s="22" t="s">
        <v>15</v>
      </c>
      <c r="K2509" s="40"/>
      <c r="L2509" s="40"/>
    </row>
    <row r="2510" spans="1:12">
      <c r="A2510" s="6">
        <v>45412</v>
      </c>
      <c r="B2510" s="22" t="s">
        <v>10</v>
      </c>
      <c r="C2510" s="22" t="s">
        <v>488</v>
      </c>
      <c r="D2510" s="22" t="s">
        <v>2810</v>
      </c>
      <c r="E2510" s="22" t="s">
        <v>58</v>
      </c>
      <c r="F2510" s="22" t="s">
        <v>490</v>
      </c>
      <c r="H2510" s="22" t="s">
        <v>15</v>
      </c>
      <c r="K2510" s="40"/>
      <c r="L2510" s="40"/>
    </row>
    <row r="2511" spans="1:12">
      <c r="A2511" s="6">
        <v>45412</v>
      </c>
      <c r="B2511" s="22" t="s">
        <v>10</v>
      </c>
      <c r="C2511" s="22" t="s">
        <v>325</v>
      </c>
      <c r="D2511" s="22" t="s">
        <v>2811</v>
      </c>
      <c r="E2511" s="22" t="s">
        <v>58</v>
      </c>
      <c r="F2511" s="22" t="s">
        <v>268</v>
      </c>
      <c r="H2511" s="22" t="s">
        <v>15</v>
      </c>
      <c r="K2511" s="40"/>
      <c r="L2511" s="40"/>
    </row>
    <row r="2512" spans="1:12">
      <c r="A2512" s="6">
        <v>45412</v>
      </c>
      <c r="B2512" s="22" t="s">
        <v>10</v>
      </c>
      <c r="C2512" s="22" t="s">
        <v>325</v>
      </c>
      <c r="D2512" s="22" t="s">
        <v>2812</v>
      </c>
      <c r="E2512" s="22" t="s">
        <v>58</v>
      </c>
      <c r="F2512" s="22" t="s">
        <v>268</v>
      </c>
      <c r="H2512" s="22" t="s">
        <v>15</v>
      </c>
      <c r="K2512" s="40"/>
      <c r="L2512" s="40"/>
    </row>
    <row r="2513" spans="1:12">
      <c r="A2513" s="6">
        <v>45412</v>
      </c>
      <c r="B2513" s="22" t="s">
        <v>10</v>
      </c>
      <c r="C2513" s="22" t="s">
        <v>325</v>
      </c>
      <c r="D2513" s="22" t="s">
        <v>2813</v>
      </c>
      <c r="E2513" s="22" t="s">
        <v>58</v>
      </c>
      <c r="F2513" s="22" t="s">
        <v>268</v>
      </c>
      <c r="H2513" s="22" t="s">
        <v>15</v>
      </c>
      <c r="K2513" s="40"/>
      <c r="L2513" s="40"/>
    </row>
    <row r="2514" spans="1:12">
      <c r="A2514" s="6">
        <v>45412</v>
      </c>
      <c r="B2514" s="22" t="s">
        <v>10</v>
      </c>
      <c r="C2514" s="22" t="s">
        <v>327</v>
      </c>
      <c r="D2514" s="22" t="s">
        <v>2814</v>
      </c>
      <c r="E2514" s="22" t="s">
        <v>58</v>
      </c>
      <c r="F2514" s="22" t="s">
        <v>268</v>
      </c>
      <c r="H2514" s="22" t="s">
        <v>15</v>
      </c>
      <c r="K2514" s="40"/>
      <c r="L2514" s="40"/>
    </row>
    <row r="2515" spans="1:12">
      <c r="A2515" s="6">
        <v>45412</v>
      </c>
      <c r="B2515" s="22" t="s">
        <v>10</v>
      </c>
      <c r="C2515" s="22" t="s">
        <v>329</v>
      </c>
      <c r="D2515" s="22" t="s">
        <v>2815</v>
      </c>
      <c r="E2515" s="22" t="s">
        <v>58</v>
      </c>
      <c r="F2515" s="22" t="s">
        <v>268</v>
      </c>
      <c r="H2515" s="22" t="s">
        <v>15</v>
      </c>
      <c r="K2515" s="40"/>
      <c r="L2515" s="40"/>
    </row>
    <row r="2516" spans="1:12">
      <c r="A2516" s="6">
        <v>45412</v>
      </c>
      <c r="B2516" s="22" t="s">
        <v>10</v>
      </c>
      <c r="C2516" s="22" t="s">
        <v>329</v>
      </c>
      <c r="D2516" s="22" t="s">
        <v>2816</v>
      </c>
      <c r="E2516" s="22" t="s">
        <v>58</v>
      </c>
      <c r="F2516" s="22" t="s">
        <v>268</v>
      </c>
      <c r="H2516" s="22" t="s">
        <v>15</v>
      </c>
      <c r="K2516" s="40"/>
      <c r="L2516" s="40"/>
    </row>
    <row r="2517" spans="1:12">
      <c r="A2517" s="6">
        <v>45412</v>
      </c>
      <c r="B2517" s="22" t="s">
        <v>10</v>
      </c>
      <c r="C2517" s="22" t="s">
        <v>332</v>
      </c>
      <c r="D2517" s="22" t="s">
        <v>2817</v>
      </c>
      <c r="E2517" s="22" t="s">
        <v>58</v>
      </c>
      <c r="F2517" s="22" t="s">
        <v>268</v>
      </c>
      <c r="H2517" s="22" t="s">
        <v>15</v>
      </c>
      <c r="K2517" s="40"/>
      <c r="L2517" s="40"/>
    </row>
    <row r="2518" spans="1:12">
      <c r="A2518" s="6">
        <v>45412</v>
      </c>
      <c r="B2518" s="22" t="s">
        <v>10</v>
      </c>
      <c r="C2518" s="22" t="s">
        <v>334</v>
      </c>
      <c r="D2518" s="22" t="s">
        <v>2818</v>
      </c>
      <c r="E2518" s="22" t="s">
        <v>58</v>
      </c>
      <c r="F2518" s="22" t="s">
        <v>268</v>
      </c>
      <c r="H2518" s="22" t="s">
        <v>15</v>
      </c>
      <c r="K2518" s="40"/>
      <c r="L2518" s="40"/>
    </row>
    <row r="2519" spans="1:12">
      <c r="A2519" s="6">
        <v>45412</v>
      </c>
      <c r="B2519" s="22" t="s">
        <v>10</v>
      </c>
      <c r="C2519" s="22" t="s">
        <v>334</v>
      </c>
      <c r="D2519" s="22" t="s">
        <v>2819</v>
      </c>
      <c r="E2519" s="22" t="s">
        <v>58</v>
      </c>
      <c r="F2519" s="22" t="s">
        <v>268</v>
      </c>
      <c r="H2519" s="22" t="s">
        <v>15</v>
      </c>
      <c r="K2519" s="40"/>
      <c r="L2519" s="40"/>
    </row>
    <row r="2520" spans="1:12">
      <c r="A2520" s="6">
        <v>45412</v>
      </c>
      <c r="B2520" s="22" t="s">
        <v>10</v>
      </c>
      <c r="C2520" s="22" t="s">
        <v>339</v>
      </c>
      <c r="D2520" s="22" t="s">
        <v>2820</v>
      </c>
      <c r="E2520" s="22" t="s">
        <v>58</v>
      </c>
      <c r="F2520" s="22" t="s">
        <v>268</v>
      </c>
      <c r="H2520" s="22" t="s">
        <v>15</v>
      </c>
      <c r="K2520" s="40"/>
      <c r="L2520" s="40"/>
    </row>
    <row r="2521" spans="1:12">
      <c r="A2521" s="6">
        <v>45412</v>
      </c>
      <c r="B2521" s="22" t="s">
        <v>10</v>
      </c>
      <c r="C2521" s="22" t="s">
        <v>339</v>
      </c>
      <c r="D2521" s="22" t="s">
        <v>2821</v>
      </c>
      <c r="E2521" s="22" t="s">
        <v>58</v>
      </c>
      <c r="F2521" s="22" t="s">
        <v>268</v>
      </c>
      <c r="H2521" s="22" t="s">
        <v>15</v>
      </c>
      <c r="K2521" s="40"/>
      <c r="L2521" s="40"/>
    </row>
    <row r="2522" spans="1:12">
      <c r="A2522" s="17">
        <v>45412</v>
      </c>
      <c r="B2522" s="22" t="s">
        <v>10</v>
      </c>
      <c r="C2522" s="22" t="s">
        <v>343</v>
      </c>
      <c r="D2522" s="22" t="s">
        <v>2822</v>
      </c>
      <c r="E2522" s="22" t="s">
        <v>58</v>
      </c>
      <c r="F2522" s="22" t="s">
        <v>268</v>
      </c>
      <c r="H2522" s="22" t="s">
        <v>15</v>
      </c>
      <c r="K2522" s="40"/>
      <c r="L2522" s="40"/>
    </row>
    <row r="2523" spans="1:12">
      <c r="A2523" s="17">
        <v>45412</v>
      </c>
      <c r="B2523" s="22" t="s">
        <v>10</v>
      </c>
      <c r="C2523" s="22" t="s">
        <v>347</v>
      </c>
      <c r="D2523" s="22" t="s">
        <v>2823</v>
      </c>
      <c r="E2523" s="22" t="s">
        <v>58</v>
      </c>
      <c r="F2523" s="22" t="s">
        <v>268</v>
      </c>
      <c r="H2523" s="22" t="s">
        <v>15</v>
      </c>
      <c r="K2523" s="40"/>
      <c r="L2523" s="40"/>
    </row>
    <row r="2524" spans="1:12">
      <c r="A2524" s="17">
        <v>45412</v>
      </c>
      <c r="B2524" s="22" t="s">
        <v>10</v>
      </c>
      <c r="C2524" s="22" t="s">
        <v>347</v>
      </c>
      <c r="D2524" s="22" t="s">
        <v>2824</v>
      </c>
      <c r="E2524" s="22" t="s">
        <v>58</v>
      </c>
      <c r="F2524" s="22" t="s">
        <v>268</v>
      </c>
      <c r="H2524" s="22" t="s">
        <v>15</v>
      </c>
      <c r="K2524" s="40"/>
      <c r="L2524" s="40"/>
    </row>
    <row r="2525" spans="1:12">
      <c r="A2525" s="17">
        <v>45412</v>
      </c>
      <c r="B2525" s="22" t="s">
        <v>10</v>
      </c>
      <c r="C2525" s="22" t="s">
        <v>351</v>
      </c>
      <c r="D2525" s="22" t="s">
        <v>2825</v>
      </c>
      <c r="E2525" s="22" t="s">
        <v>58</v>
      </c>
      <c r="F2525" s="22" t="s">
        <v>268</v>
      </c>
      <c r="H2525" s="22" t="s">
        <v>15</v>
      </c>
      <c r="K2525" s="40"/>
      <c r="L2525" s="40"/>
    </row>
    <row r="2526" spans="1:12">
      <c r="A2526" s="6">
        <v>45412</v>
      </c>
      <c r="B2526" s="22" t="s">
        <v>10</v>
      </c>
      <c r="C2526" s="22" t="s">
        <v>351</v>
      </c>
      <c r="D2526" s="22" t="s">
        <v>2826</v>
      </c>
      <c r="E2526" s="22" t="s">
        <v>58</v>
      </c>
      <c r="F2526" s="22" t="s">
        <v>268</v>
      </c>
      <c r="H2526" s="22" t="s">
        <v>15</v>
      </c>
      <c r="K2526" s="40"/>
      <c r="L2526" s="40"/>
    </row>
    <row r="2527" spans="1:12">
      <c r="A2527" s="6">
        <v>45412</v>
      </c>
      <c r="B2527" s="22" t="s">
        <v>10</v>
      </c>
      <c r="C2527" s="22" t="s">
        <v>378</v>
      </c>
      <c r="D2527" s="22" t="s">
        <v>2827</v>
      </c>
      <c r="E2527" s="22" t="s">
        <v>13</v>
      </c>
      <c r="F2527" s="22" t="s">
        <v>14</v>
      </c>
      <c r="G2527" s="9">
        <v>50</v>
      </c>
      <c r="H2527" s="22" t="s">
        <v>15</v>
      </c>
      <c r="I2527" s="28">
        <v>6</v>
      </c>
      <c r="J2527" s="28">
        <v>300</v>
      </c>
      <c r="K2527" s="40"/>
      <c r="L2527" s="40"/>
    </row>
    <row r="2528" spans="1:12">
      <c r="A2528" s="17">
        <v>45412</v>
      </c>
      <c r="B2528" s="22" t="s">
        <v>10</v>
      </c>
      <c r="C2528" s="22" t="s">
        <v>380</v>
      </c>
      <c r="D2528" s="22" t="s">
        <v>2828</v>
      </c>
      <c r="E2528" s="22" t="s">
        <v>13</v>
      </c>
      <c r="F2528" s="22" t="s">
        <v>14</v>
      </c>
      <c r="G2528" s="9">
        <v>24</v>
      </c>
      <c r="H2528" s="22" t="s">
        <v>15</v>
      </c>
      <c r="I2528" s="28">
        <v>1.75</v>
      </c>
      <c r="J2528" s="28">
        <v>42</v>
      </c>
      <c r="K2528" s="40"/>
      <c r="L2528" s="40"/>
    </row>
    <row r="2529" spans="1:12">
      <c r="A2529" s="17">
        <v>45412</v>
      </c>
      <c r="B2529" s="22" t="s">
        <v>10</v>
      </c>
      <c r="C2529" s="22" t="s">
        <v>535</v>
      </c>
      <c r="D2529" s="22" t="s">
        <v>2829</v>
      </c>
      <c r="E2529" s="22" t="s">
        <v>13</v>
      </c>
      <c r="F2529" s="22" t="s">
        <v>14</v>
      </c>
      <c r="H2529" s="22" t="s">
        <v>15</v>
      </c>
      <c r="K2529" s="40"/>
      <c r="L2529" s="40"/>
    </row>
    <row r="2530" spans="1:12">
      <c r="A2530" s="17">
        <v>45412</v>
      </c>
      <c r="B2530" s="22" t="s">
        <v>10</v>
      </c>
      <c r="C2530" s="22" t="s">
        <v>539</v>
      </c>
      <c r="D2530" s="22" t="s">
        <v>2830</v>
      </c>
      <c r="E2530" s="22" t="s">
        <v>13</v>
      </c>
      <c r="F2530" s="22" t="s">
        <v>14</v>
      </c>
      <c r="G2530" s="9">
        <v>200</v>
      </c>
      <c r="H2530" s="22" t="s">
        <v>15</v>
      </c>
      <c r="I2530" s="28">
        <v>68</v>
      </c>
      <c r="J2530" s="28">
        <v>13600</v>
      </c>
      <c r="K2530" s="40"/>
      <c r="L2530" s="40"/>
    </row>
    <row r="2531" spans="1:12">
      <c r="A2531" s="17">
        <v>45412</v>
      </c>
      <c r="B2531" s="22" t="s">
        <v>10</v>
      </c>
      <c r="C2531" s="22" t="s">
        <v>382</v>
      </c>
      <c r="D2531" s="22" t="s">
        <v>2831</v>
      </c>
      <c r="E2531" s="22" t="s">
        <v>13</v>
      </c>
      <c r="F2531" s="22" t="s">
        <v>14</v>
      </c>
      <c r="H2531" s="22" t="s">
        <v>15</v>
      </c>
      <c r="K2531" s="40"/>
      <c r="L2531" s="40"/>
    </row>
    <row r="2532" spans="1:12">
      <c r="A2532" s="6">
        <v>45412</v>
      </c>
      <c r="B2532" s="22" t="s">
        <v>10</v>
      </c>
      <c r="C2532" s="22" t="s">
        <v>384</v>
      </c>
      <c r="D2532" s="22" t="s">
        <v>2832</v>
      </c>
      <c r="E2532" s="22" t="s">
        <v>13</v>
      </c>
      <c r="F2532" s="22" t="s">
        <v>14</v>
      </c>
      <c r="H2532" s="22" t="s">
        <v>15</v>
      </c>
      <c r="K2532" s="40"/>
      <c r="L2532" s="40"/>
    </row>
    <row r="2533" spans="1:12">
      <c r="A2533" s="6">
        <v>45412</v>
      </c>
      <c r="B2533" s="22" t="s">
        <v>10</v>
      </c>
      <c r="C2533" s="22" t="s">
        <v>386</v>
      </c>
      <c r="D2533" s="22" t="s">
        <v>2833</v>
      </c>
      <c r="E2533" s="22" t="s">
        <v>13</v>
      </c>
      <c r="F2533" s="22" t="s">
        <v>14</v>
      </c>
      <c r="G2533" s="9">
        <v>566</v>
      </c>
      <c r="H2533" s="22" t="s">
        <v>15</v>
      </c>
      <c r="I2533" s="28">
        <v>6</v>
      </c>
      <c r="J2533" s="28">
        <v>3396</v>
      </c>
      <c r="K2533" s="40"/>
      <c r="L2533" s="40"/>
    </row>
    <row r="2534" spans="1:12">
      <c r="A2534" s="17">
        <v>45412</v>
      </c>
      <c r="B2534" s="22" t="s">
        <v>10</v>
      </c>
      <c r="C2534" s="22" t="s">
        <v>360</v>
      </c>
      <c r="D2534" s="22" t="s">
        <v>2834</v>
      </c>
      <c r="E2534" s="22" t="s">
        <v>58</v>
      </c>
      <c r="F2534" s="22" t="s">
        <v>168</v>
      </c>
      <c r="G2534" s="9">
        <v>190</v>
      </c>
      <c r="H2534" s="22" t="s">
        <v>15</v>
      </c>
      <c r="I2534" s="28">
        <v>0.01</v>
      </c>
      <c r="J2534" s="28">
        <v>1.52</v>
      </c>
      <c r="K2534" s="40"/>
      <c r="L2534" s="40"/>
    </row>
    <row r="2535" spans="1:12">
      <c r="A2535" s="17">
        <v>45412</v>
      </c>
      <c r="B2535" s="22" t="s">
        <v>10</v>
      </c>
      <c r="C2535" s="22" t="s">
        <v>363</v>
      </c>
      <c r="D2535" s="22" t="s">
        <v>2835</v>
      </c>
      <c r="E2535" s="22" t="s">
        <v>58</v>
      </c>
      <c r="F2535" s="22" t="s">
        <v>168</v>
      </c>
      <c r="G2535" s="9">
        <v>16250</v>
      </c>
      <c r="H2535" s="22" t="s">
        <v>15</v>
      </c>
      <c r="I2535" s="28">
        <v>0.01</v>
      </c>
      <c r="J2535" s="28">
        <v>130</v>
      </c>
      <c r="K2535" s="40"/>
      <c r="L2535" s="40"/>
    </row>
    <row r="2536" spans="1:12">
      <c r="A2536" s="17">
        <v>45412</v>
      </c>
      <c r="B2536" s="22" t="s">
        <v>10</v>
      </c>
      <c r="C2536" s="22" t="s">
        <v>659</v>
      </c>
      <c r="D2536" s="22" t="s">
        <v>2836</v>
      </c>
      <c r="E2536" s="22" t="s">
        <v>18</v>
      </c>
      <c r="F2536" s="22" t="s">
        <v>242</v>
      </c>
      <c r="G2536" s="9">
        <v>376.4</v>
      </c>
      <c r="H2536" s="22" t="s">
        <v>20</v>
      </c>
      <c r="I2536" s="28">
        <v>15.8</v>
      </c>
      <c r="J2536" s="28">
        <v>5947.12</v>
      </c>
      <c r="K2536" s="40"/>
      <c r="L2536" s="40"/>
    </row>
    <row r="2537" spans="1:12">
      <c r="A2537" s="17">
        <v>45412</v>
      </c>
      <c r="B2537" s="22" t="s">
        <v>10</v>
      </c>
      <c r="C2537" s="22" t="s">
        <v>363</v>
      </c>
      <c r="D2537" s="22" t="s">
        <v>2837</v>
      </c>
      <c r="E2537" s="22" t="s">
        <v>58</v>
      </c>
      <c r="F2537" s="22" t="s">
        <v>168</v>
      </c>
      <c r="G2537" s="9">
        <v>40950</v>
      </c>
      <c r="H2537" s="22" t="s">
        <v>15</v>
      </c>
      <c r="I2537" s="28">
        <v>0.01</v>
      </c>
      <c r="J2537" s="28">
        <v>327.60000000000002</v>
      </c>
      <c r="K2537" s="40"/>
      <c r="L2537" s="40"/>
    </row>
    <row r="2538" spans="1:12">
      <c r="A2538" s="6">
        <v>45412</v>
      </c>
      <c r="B2538" s="22" t="s">
        <v>10</v>
      </c>
      <c r="C2538" s="22" t="s">
        <v>363</v>
      </c>
      <c r="D2538" s="22" t="s">
        <v>2838</v>
      </c>
      <c r="E2538" s="22" t="s">
        <v>58</v>
      </c>
      <c r="F2538" s="22" t="s">
        <v>168</v>
      </c>
      <c r="G2538" s="9">
        <v>11050</v>
      </c>
      <c r="H2538" s="22" t="s">
        <v>15</v>
      </c>
      <c r="I2538" s="28">
        <v>0.01</v>
      </c>
      <c r="J2538" s="28">
        <v>88.4</v>
      </c>
      <c r="K2538" s="40"/>
      <c r="L2538" s="40"/>
    </row>
    <row r="2539" spans="1:12">
      <c r="A2539" s="6">
        <v>45412</v>
      </c>
      <c r="B2539" s="22" t="s">
        <v>10</v>
      </c>
      <c r="C2539" s="22" t="s">
        <v>985</v>
      </c>
      <c r="D2539" s="22" t="s">
        <v>2839</v>
      </c>
      <c r="E2539" s="22" t="s">
        <v>18</v>
      </c>
      <c r="F2539" s="22" t="s">
        <v>242</v>
      </c>
      <c r="G2539" s="9">
        <v>40</v>
      </c>
      <c r="H2539" s="22" t="s">
        <v>20</v>
      </c>
      <c r="I2539" s="28">
        <v>13.25</v>
      </c>
      <c r="J2539" s="28">
        <v>530</v>
      </c>
      <c r="K2539" s="40"/>
      <c r="L2539" s="40"/>
    </row>
    <row r="2540" spans="1:12">
      <c r="A2540" s="17">
        <v>45412</v>
      </c>
      <c r="B2540" s="22" t="s">
        <v>10</v>
      </c>
      <c r="C2540" s="22" t="s">
        <v>367</v>
      </c>
      <c r="D2540" s="22" t="s">
        <v>2840</v>
      </c>
      <c r="E2540" s="22" t="s">
        <v>58</v>
      </c>
      <c r="F2540" s="22" t="s">
        <v>168</v>
      </c>
      <c r="G2540" s="9">
        <v>70200</v>
      </c>
      <c r="H2540" s="22" t="s">
        <v>15</v>
      </c>
      <c r="I2540" s="28">
        <v>0.01</v>
      </c>
      <c r="J2540" s="28">
        <v>561.6</v>
      </c>
      <c r="K2540" s="40"/>
      <c r="L2540" s="40"/>
    </row>
    <row r="2541" spans="1:12">
      <c r="A2541" s="17">
        <v>45412</v>
      </c>
      <c r="B2541" s="22" t="s">
        <v>10</v>
      </c>
      <c r="C2541" s="22" t="s">
        <v>369</v>
      </c>
      <c r="D2541" s="22" t="s">
        <v>2841</v>
      </c>
      <c r="E2541" s="22" t="s">
        <v>58</v>
      </c>
      <c r="F2541" s="22" t="s">
        <v>168</v>
      </c>
      <c r="G2541" s="9">
        <v>32500</v>
      </c>
      <c r="H2541" s="22" t="s">
        <v>15</v>
      </c>
      <c r="I2541" s="28">
        <v>0.01</v>
      </c>
      <c r="J2541" s="28">
        <v>260</v>
      </c>
      <c r="K2541" s="40"/>
      <c r="L2541" s="40"/>
    </row>
    <row r="2542" spans="1:12">
      <c r="A2542" s="17">
        <v>45412</v>
      </c>
      <c r="B2542" s="22" t="s">
        <v>10</v>
      </c>
      <c r="C2542" s="22" t="s">
        <v>369</v>
      </c>
      <c r="D2542" s="22" t="s">
        <v>2842</v>
      </c>
      <c r="E2542" s="22" t="s">
        <v>58</v>
      </c>
      <c r="F2542" s="22" t="s">
        <v>168</v>
      </c>
      <c r="G2542" s="9">
        <v>3250</v>
      </c>
      <c r="H2542" s="22" t="s">
        <v>15</v>
      </c>
      <c r="I2542" s="28">
        <v>0.01</v>
      </c>
      <c r="J2542" s="28">
        <v>26</v>
      </c>
      <c r="K2542" s="40"/>
      <c r="L2542" s="40"/>
    </row>
    <row r="2543" spans="1:12">
      <c r="A2543" s="17">
        <v>45412</v>
      </c>
      <c r="B2543" s="22" t="s">
        <v>10</v>
      </c>
      <c r="C2543" s="22" t="s">
        <v>371</v>
      </c>
      <c r="D2543" s="22" t="s">
        <v>2843</v>
      </c>
      <c r="E2543" s="22" t="s">
        <v>58</v>
      </c>
      <c r="F2543" s="22" t="s">
        <v>168</v>
      </c>
      <c r="G2543" s="9">
        <v>243750</v>
      </c>
      <c r="H2543" s="22" t="s">
        <v>15</v>
      </c>
      <c r="I2543" s="28">
        <v>0.01</v>
      </c>
      <c r="J2543" s="28">
        <v>1950</v>
      </c>
      <c r="K2543" s="40"/>
      <c r="L2543" s="40"/>
    </row>
    <row r="2544" spans="1:12">
      <c r="A2544" s="6">
        <v>45412</v>
      </c>
      <c r="B2544" s="22" t="s">
        <v>10</v>
      </c>
      <c r="C2544" s="22" t="s">
        <v>371</v>
      </c>
      <c r="D2544" s="22" t="s">
        <v>2844</v>
      </c>
      <c r="E2544" s="22" t="s">
        <v>58</v>
      </c>
      <c r="F2544" s="22" t="s">
        <v>168</v>
      </c>
      <c r="G2544" s="9">
        <v>960</v>
      </c>
      <c r="H2544" s="22" t="s">
        <v>15</v>
      </c>
      <c r="I2544" s="28">
        <v>0.01</v>
      </c>
      <c r="J2544" s="28">
        <v>7.68</v>
      </c>
      <c r="K2544" s="40"/>
      <c r="L2544" s="40"/>
    </row>
    <row r="2545" spans="1:12">
      <c r="A2545" s="6">
        <v>45412</v>
      </c>
      <c r="B2545" s="22" t="s">
        <v>10</v>
      </c>
      <c r="C2545" s="22" t="s">
        <v>371</v>
      </c>
      <c r="D2545" s="22" t="s">
        <v>2845</v>
      </c>
      <c r="E2545" s="22" t="s">
        <v>58</v>
      </c>
      <c r="F2545" s="22" t="s">
        <v>168</v>
      </c>
      <c r="G2545" s="9">
        <v>16250</v>
      </c>
      <c r="H2545" s="22" t="s">
        <v>15</v>
      </c>
      <c r="I2545" s="28">
        <v>0.01</v>
      </c>
      <c r="J2545" s="28">
        <v>130</v>
      </c>
      <c r="K2545" s="40"/>
      <c r="L2545" s="40"/>
    </row>
    <row r="2546" spans="1:12">
      <c r="A2546" s="17">
        <v>45412</v>
      </c>
      <c r="B2546" s="22" t="s">
        <v>10</v>
      </c>
      <c r="C2546" s="22" t="s">
        <v>371</v>
      </c>
      <c r="D2546" s="22" t="s">
        <v>2846</v>
      </c>
      <c r="E2546" s="22" t="s">
        <v>58</v>
      </c>
      <c r="F2546" s="22" t="s">
        <v>168</v>
      </c>
      <c r="G2546" s="9">
        <v>16250</v>
      </c>
      <c r="H2546" s="22" t="s">
        <v>15</v>
      </c>
      <c r="I2546" s="28">
        <v>0.01</v>
      </c>
      <c r="J2546" s="28">
        <v>130</v>
      </c>
      <c r="K2546" s="40"/>
      <c r="L2546" s="40"/>
    </row>
    <row r="2547" spans="1:12">
      <c r="A2547" s="17">
        <v>45412</v>
      </c>
      <c r="B2547" s="22" t="s">
        <v>10</v>
      </c>
      <c r="C2547" s="22" t="s">
        <v>371</v>
      </c>
      <c r="D2547" s="22" t="s">
        <v>2847</v>
      </c>
      <c r="E2547" s="22" t="s">
        <v>58</v>
      </c>
      <c r="F2547" s="22" t="s">
        <v>168</v>
      </c>
      <c r="G2547" s="9">
        <v>16250</v>
      </c>
      <c r="H2547" s="22" t="s">
        <v>15</v>
      </c>
      <c r="I2547" s="28">
        <v>0.01</v>
      </c>
      <c r="J2547" s="28">
        <v>130</v>
      </c>
      <c r="K2547" s="40"/>
      <c r="L2547" s="40"/>
    </row>
    <row r="2548" spans="1:12">
      <c r="A2548" s="17">
        <v>45412</v>
      </c>
      <c r="B2548" s="22" t="s">
        <v>10</v>
      </c>
      <c r="C2548" s="22" t="s">
        <v>371</v>
      </c>
      <c r="D2548" s="22" t="s">
        <v>2848</v>
      </c>
      <c r="E2548" s="22" t="s">
        <v>58</v>
      </c>
      <c r="F2548" s="22" t="s">
        <v>168</v>
      </c>
      <c r="G2548" s="9">
        <v>81250</v>
      </c>
      <c r="H2548" s="22" t="s">
        <v>15</v>
      </c>
      <c r="I2548" s="28">
        <v>0.01</v>
      </c>
      <c r="J2548" s="28">
        <v>650</v>
      </c>
      <c r="K2548" s="40"/>
      <c r="L2548" s="40"/>
    </row>
    <row r="2549" spans="1:12">
      <c r="A2549" s="17">
        <v>45412</v>
      </c>
      <c r="B2549" s="22" t="s">
        <v>10</v>
      </c>
      <c r="C2549" s="22" t="s">
        <v>282</v>
      </c>
      <c r="D2549" s="22" t="s">
        <v>2849</v>
      </c>
      <c r="E2549" s="22" t="s">
        <v>58</v>
      </c>
      <c r="F2549" s="22" t="s">
        <v>168</v>
      </c>
      <c r="G2549" s="9">
        <v>16250</v>
      </c>
      <c r="H2549" s="22" t="s">
        <v>15</v>
      </c>
      <c r="I2549" s="28">
        <v>0.01</v>
      </c>
      <c r="J2549" s="28">
        <v>130</v>
      </c>
      <c r="K2549" s="40"/>
      <c r="L2549" s="40"/>
    </row>
    <row r="2550" spans="1:12">
      <c r="A2550" s="6">
        <v>45412</v>
      </c>
      <c r="B2550" s="22" t="s">
        <v>10</v>
      </c>
      <c r="C2550" s="22" t="s">
        <v>282</v>
      </c>
      <c r="D2550" s="22" t="s">
        <v>2850</v>
      </c>
      <c r="E2550" s="22" t="s">
        <v>58</v>
      </c>
      <c r="F2550" s="22" t="s">
        <v>168</v>
      </c>
      <c r="G2550" s="9">
        <v>341250</v>
      </c>
      <c r="H2550" s="22" t="s">
        <v>15</v>
      </c>
      <c r="I2550" s="28">
        <v>0.01</v>
      </c>
      <c r="J2550" s="28">
        <v>2730</v>
      </c>
      <c r="K2550" s="40"/>
      <c r="L2550" s="40"/>
    </row>
    <row r="2551" spans="1:12">
      <c r="A2551" s="6">
        <v>45412</v>
      </c>
      <c r="B2551" s="22" t="s">
        <v>10</v>
      </c>
      <c r="C2551" s="22" t="s">
        <v>282</v>
      </c>
      <c r="D2551" s="22" t="s">
        <v>2851</v>
      </c>
      <c r="E2551" s="22" t="s">
        <v>58</v>
      </c>
      <c r="F2551" s="22" t="s">
        <v>168</v>
      </c>
      <c r="G2551" s="9">
        <v>48750</v>
      </c>
      <c r="H2551" s="22" t="s">
        <v>15</v>
      </c>
      <c r="I2551" s="28">
        <v>0.01</v>
      </c>
      <c r="J2551" s="28">
        <v>390</v>
      </c>
      <c r="K2551" s="40"/>
      <c r="L2551" s="40"/>
    </row>
    <row r="2552" spans="1:12">
      <c r="A2552" s="6">
        <v>45412</v>
      </c>
      <c r="B2552" s="22" t="s">
        <v>10</v>
      </c>
      <c r="C2552" s="22" t="s">
        <v>282</v>
      </c>
      <c r="D2552" s="22" t="s">
        <v>2852</v>
      </c>
      <c r="E2552" s="22" t="s">
        <v>58</v>
      </c>
      <c r="F2552" s="22" t="s">
        <v>168</v>
      </c>
      <c r="G2552" s="9">
        <v>48750</v>
      </c>
      <c r="H2552" s="22" t="s">
        <v>15</v>
      </c>
      <c r="I2552" s="28">
        <v>0.01</v>
      </c>
      <c r="J2552" s="28">
        <v>390</v>
      </c>
      <c r="K2552" s="40"/>
      <c r="L2552" s="40"/>
    </row>
    <row r="2553" spans="1:12">
      <c r="A2553" s="6">
        <v>45412</v>
      </c>
      <c r="B2553" s="22" t="s">
        <v>10</v>
      </c>
      <c r="C2553" s="22" t="s">
        <v>282</v>
      </c>
      <c r="D2553" s="22" t="s">
        <v>2853</v>
      </c>
      <c r="E2553" s="22" t="s">
        <v>58</v>
      </c>
      <c r="F2553" s="22" t="s">
        <v>168</v>
      </c>
      <c r="G2553" s="9">
        <v>48750</v>
      </c>
      <c r="H2553" s="22" t="s">
        <v>15</v>
      </c>
      <c r="I2553" s="28">
        <v>0.01</v>
      </c>
      <c r="J2553" s="28">
        <v>390</v>
      </c>
      <c r="K2553" s="40"/>
      <c r="L2553" s="40"/>
    </row>
    <row r="2554" spans="1:12">
      <c r="A2554" s="6">
        <v>45412</v>
      </c>
      <c r="B2554" s="22" t="s">
        <v>10</v>
      </c>
      <c r="C2554" s="22" t="s">
        <v>282</v>
      </c>
      <c r="D2554" s="22" t="s">
        <v>2854</v>
      </c>
      <c r="E2554" s="22" t="s">
        <v>58</v>
      </c>
      <c r="F2554" s="22" t="s">
        <v>168</v>
      </c>
      <c r="G2554" s="9">
        <v>32500</v>
      </c>
      <c r="H2554" s="22" t="s">
        <v>15</v>
      </c>
      <c r="I2554" s="28">
        <v>0.01</v>
      </c>
      <c r="J2554" s="28">
        <v>260</v>
      </c>
      <c r="K2554" s="40"/>
      <c r="L2554" s="40"/>
    </row>
    <row r="2555" spans="1:12">
      <c r="A2555" s="6">
        <v>45412</v>
      </c>
      <c r="B2555" s="22" t="s">
        <v>10</v>
      </c>
      <c r="C2555" s="22" t="s">
        <v>282</v>
      </c>
      <c r="D2555" s="22" t="s">
        <v>2855</v>
      </c>
      <c r="E2555" s="22" t="s">
        <v>58</v>
      </c>
      <c r="F2555" s="22" t="s">
        <v>168</v>
      </c>
      <c r="G2555" s="9">
        <v>4172</v>
      </c>
      <c r="H2555" s="22" t="s">
        <v>15</v>
      </c>
      <c r="I2555" s="28">
        <v>0.01</v>
      </c>
      <c r="J2555" s="28">
        <v>33.380000000000003</v>
      </c>
      <c r="K2555" s="40"/>
      <c r="L2555" s="40"/>
    </row>
    <row r="2556" spans="1:12">
      <c r="A2556" s="6">
        <v>45412</v>
      </c>
      <c r="B2556" s="22" t="s">
        <v>10</v>
      </c>
      <c r="C2556" s="22" t="s">
        <v>353</v>
      </c>
      <c r="D2556" s="22" t="s">
        <v>2856</v>
      </c>
      <c r="E2556" s="22" t="s">
        <v>58</v>
      </c>
      <c r="F2556" s="22" t="s">
        <v>168</v>
      </c>
      <c r="H2556" s="22" t="s">
        <v>15</v>
      </c>
      <c r="K2556" s="40"/>
      <c r="L2556" s="40"/>
    </row>
    <row r="2557" spans="1:12">
      <c r="A2557" s="6">
        <v>45412</v>
      </c>
      <c r="B2557" s="22" t="s">
        <v>10</v>
      </c>
      <c r="C2557" s="22" t="s">
        <v>353</v>
      </c>
      <c r="D2557" s="22" t="s">
        <v>2857</v>
      </c>
      <c r="E2557" s="22" t="s">
        <v>58</v>
      </c>
      <c r="F2557" s="22" t="s">
        <v>168</v>
      </c>
      <c r="H2557" s="22" t="s">
        <v>15</v>
      </c>
      <c r="K2557" s="40"/>
      <c r="L2557" s="40"/>
    </row>
    <row r="2558" spans="1:12">
      <c r="A2558" s="6">
        <v>45412</v>
      </c>
      <c r="B2558" s="22" t="s">
        <v>10</v>
      </c>
      <c r="C2558" s="22" t="s">
        <v>353</v>
      </c>
      <c r="D2558" s="22" t="s">
        <v>2858</v>
      </c>
      <c r="E2558" s="22" t="s">
        <v>58</v>
      </c>
      <c r="F2558" s="22" t="s">
        <v>168</v>
      </c>
      <c r="G2558" s="9">
        <v>122</v>
      </c>
      <c r="H2558" s="22" t="s">
        <v>15</v>
      </c>
      <c r="I2558" s="28">
        <v>0.01</v>
      </c>
      <c r="J2558" s="28">
        <v>0.98</v>
      </c>
      <c r="K2558" s="40"/>
      <c r="L2558" s="40"/>
    </row>
    <row r="2559" spans="1:12">
      <c r="A2559" s="6">
        <v>45412</v>
      </c>
      <c r="B2559" s="22" t="s">
        <v>10</v>
      </c>
      <c r="C2559" s="22" t="s">
        <v>353</v>
      </c>
      <c r="D2559" s="22" t="s">
        <v>2859</v>
      </c>
      <c r="E2559" s="22" t="s">
        <v>58</v>
      </c>
      <c r="F2559" s="22" t="s">
        <v>168</v>
      </c>
      <c r="G2559" s="9">
        <v>32500</v>
      </c>
      <c r="H2559" s="22" t="s">
        <v>15</v>
      </c>
      <c r="I2559" s="28">
        <v>0.01</v>
      </c>
      <c r="J2559" s="28">
        <v>260</v>
      </c>
      <c r="K2559" s="40"/>
      <c r="L2559" s="40"/>
    </row>
    <row r="2560" spans="1:12">
      <c r="A2560" s="6">
        <v>45412</v>
      </c>
      <c r="B2560" s="22" t="s">
        <v>10</v>
      </c>
      <c r="C2560" s="22" t="s">
        <v>345</v>
      </c>
      <c r="D2560" s="22" t="s">
        <v>2860</v>
      </c>
      <c r="E2560" s="22" t="s">
        <v>58</v>
      </c>
      <c r="F2560" s="22" t="s">
        <v>168</v>
      </c>
      <c r="G2560" s="9">
        <v>48750</v>
      </c>
      <c r="H2560" s="22" t="s">
        <v>15</v>
      </c>
      <c r="I2560" s="28">
        <v>0.01</v>
      </c>
      <c r="J2560" s="28">
        <v>390</v>
      </c>
      <c r="K2560" s="40"/>
      <c r="L2560" s="40"/>
    </row>
    <row r="2561" spans="1:12">
      <c r="A2561" s="6">
        <v>45412</v>
      </c>
      <c r="B2561" s="22" t="s">
        <v>10</v>
      </c>
      <c r="C2561" s="22" t="s">
        <v>345</v>
      </c>
      <c r="D2561" s="22" t="s">
        <v>2861</v>
      </c>
      <c r="E2561" s="22" t="s">
        <v>58</v>
      </c>
      <c r="F2561" s="22" t="s">
        <v>168</v>
      </c>
      <c r="G2561" s="9">
        <v>16250</v>
      </c>
      <c r="H2561" s="22" t="s">
        <v>15</v>
      </c>
      <c r="I2561" s="28">
        <v>0.01</v>
      </c>
      <c r="J2561" s="28">
        <v>130</v>
      </c>
      <c r="K2561" s="40"/>
      <c r="L2561" s="40"/>
    </row>
    <row r="2562" spans="1:12">
      <c r="A2562" s="6">
        <v>45412</v>
      </c>
      <c r="B2562" s="22" t="s">
        <v>10</v>
      </c>
      <c r="C2562" s="22" t="s">
        <v>345</v>
      </c>
      <c r="D2562" s="22" t="s">
        <v>2862</v>
      </c>
      <c r="E2562" s="22" t="s">
        <v>58</v>
      </c>
      <c r="F2562" s="22" t="s">
        <v>168</v>
      </c>
      <c r="G2562" s="9">
        <v>17550</v>
      </c>
      <c r="H2562" s="22" t="s">
        <v>15</v>
      </c>
      <c r="I2562" s="28">
        <v>0.01</v>
      </c>
      <c r="J2562" s="28">
        <v>140.4</v>
      </c>
      <c r="K2562" s="40"/>
      <c r="L2562" s="40"/>
    </row>
    <row r="2563" spans="1:12">
      <c r="A2563" s="6">
        <v>45412</v>
      </c>
      <c r="B2563" s="22" t="s">
        <v>10</v>
      </c>
      <c r="C2563" s="22" t="s">
        <v>337</v>
      </c>
      <c r="D2563" s="22" t="s">
        <v>2863</v>
      </c>
      <c r="E2563" s="22" t="s">
        <v>58</v>
      </c>
      <c r="F2563" s="22" t="s">
        <v>168</v>
      </c>
      <c r="H2563" s="22" t="s">
        <v>15</v>
      </c>
      <c r="K2563" s="40"/>
      <c r="L2563" s="40"/>
    </row>
    <row r="2564" spans="1:12">
      <c r="A2564" s="6">
        <v>45412</v>
      </c>
      <c r="B2564" s="22" t="s">
        <v>10</v>
      </c>
      <c r="C2564" s="22" t="s">
        <v>308</v>
      </c>
      <c r="D2564" s="22" t="s">
        <v>2864</v>
      </c>
      <c r="E2564" s="22" t="s">
        <v>58</v>
      </c>
      <c r="F2564" s="22" t="s">
        <v>168</v>
      </c>
      <c r="H2564" s="22" t="s">
        <v>15</v>
      </c>
      <c r="K2564" s="40"/>
      <c r="L2564" s="40"/>
    </row>
    <row r="2565" spans="1:12">
      <c r="A2565" s="6">
        <v>45412</v>
      </c>
      <c r="B2565" s="22" t="s">
        <v>10</v>
      </c>
      <c r="C2565" s="22" t="s">
        <v>360</v>
      </c>
      <c r="D2565" s="22" t="s">
        <v>2865</v>
      </c>
      <c r="E2565" s="22" t="s">
        <v>58</v>
      </c>
      <c r="F2565" s="22" t="s">
        <v>168</v>
      </c>
      <c r="H2565" s="22" t="s">
        <v>15</v>
      </c>
      <c r="K2565" s="40"/>
      <c r="L2565" s="40"/>
    </row>
    <row r="2566" spans="1:12">
      <c r="A2566" s="6">
        <v>45412</v>
      </c>
      <c r="B2566" s="22" t="s">
        <v>10</v>
      </c>
      <c r="C2566" s="22" t="s">
        <v>367</v>
      </c>
      <c r="D2566" s="22" t="s">
        <v>2866</v>
      </c>
      <c r="E2566" s="22" t="s">
        <v>58</v>
      </c>
      <c r="F2566" s="22" t="s">
        <v>168</v>
      </c>
      <c r="H2566" s="22" t="s">
        <v>15</v>
      </c>
      <c r="K2566" s="40"/>
      <c r="L2566" s="40"/>
    </row>
    <row r="2567" spans="1:12">
      <c r="A2567" s="6">
        <v>45412</v>
      </c>
      <c r="B2567" s="22" t="s">
        <v>10</v>
      </c>
      <c r="C2567" s="22" t="s">
        <v>371</v>
      </c>
      <c r="D2567" s="22" t="s">
        <v>2867</v>
      </c>
      <c r="E2567" s="22" t="s">
        <v>58</v>
      </c>
      <c r="F2567" s="22" t="s">
        <v>168</v>
      </c>
      <c r="G2567" s="9">
        <v>664</v>
      </c>
      <c r="H2567" s="22" t="s">
        <v>15</v>
      </c>
      <c r="I2567" s="28">
        <v>0.01</v>
      </c>
      <c r="J2567" s="28">
        <v>5.31</v>
      </c>
      <c r="K2567" s="40"/>
      <c r="L2567" s="40"/>
    </row>
    <row r="2568" spans="1:12">
      <c r="A2568" s="6">
        <v>45412</v>
      </c>
      <c r="B2568" s="22" t="s">
        <v>10</v>
      </c>
      <c r="C2568" s="22" t="s">
        <v>371</v>
      </c>
      <c r="D2568" s="22" t="s">
        <v>2868</v>
      </c>
      <c r="E2568" s="22" t="s">
        <v>58</v>
      </c>
      <c r="F2568" s="22" t="s">
        <v>168</v>
      </c>
      <c r="G2568" s="9">
        <v>32500</v>
      </c>
      <c r="H2568" s="22" t="s">
        <v>15</v>
      </c>
      <c r="I2568" s="28">
        <v>0.01</v>
      </c>
      <c r="J2568" s="28">
        <v>260</v>
      </c>
      <c r="K2568" s="40"/>
      <c r="L2568" s="40"/>
    </row>
    <row r="2569" spans="1:12">
      <c r="A2569" s="6">
        <v>45412</v>
      </c>
      <c r="B2569" s="22" t="s">
        <v>10</v>
      </c>
      <c r="C2569" s="22" t="s">
        <v>282</v>
      </c>
      <c r="D2569" s="22" t="s">
        <v>2869</v>
      </c>
      <c r="E2569" s="22" t="s">
        <v>58</v>
      </c>
      <c r="F2569" s="22" t="s">
        <v>168</v>
      </c>
      <c r="H2569" s="22" t="s">
        <v>15</v>
      </c>
      <c r="K2569" s="40"/>
      <c r="L2569" s="40"/>
    </row>
    <row r="2570" spans="1:12">
      <c r="A2570" s="6">
        <v>45412</v>
      </c>
      <c r="B2570" s="22" t="s">
        <v>10</v>
      </c>
      <c r="C2570" s="22" t="s">
        <v>282</v>
      </c>
      <c r="D2570" s="22" t="s">
        <v>2870</v>
      </c>
      <c r="E2570" s="22" t="s">
        <v>58</v>
      </c>
      <c r="F2570" s="22" t="s">
        <v>168</v>
      </c>
      <c r="H2570" s="22" t="s">
        <v>15</v>
      </c>
      <c r="K2570" s="40"/>
      <c r="L2570" s="40"/>
    </row>
    <row r="2571" spans="1:12">
      <c r="A2571" s="6">
        <v>45412</v>
      </c>
      <c r="B2571" s="22" t="s">
        <v>10</v>
      </c>
      <c r="C2571" s="22" t="s">
        <v>282</v>
      </c>
      <c r="D2571" s="22" t="s">
        <v>2871</v>
      </c>
      <c r="E2571" s="22" t="s">
        <v>58</v>
      </c>
      <c r="F2571" s="22" t="s">
        <v>168</v>
      </c>
      <c r="G2571" s="9">
        <v>32500</v>
      </c>
      <c r="H2571" s="22" t="s">
        <v>15</v>
      </c>
      <c r="I2571" s="28">
        <v>0.01</v>
      </c>
      <c r="J2571" s="28">
        <v>260</v>
      </c>
      <c r="K2571" s="40"/>
      <c r="L2571" s="40"/>
    </row>
    <row r="2572" spans="1:12">
      <c r="A2572" s="6">
        <v>45412</v>
      </c>
      <c r="B2572" s="22" t="s">
        <v>10</v>
      </c>
      <c r="C2572" s="22" t="s">
        <v>282</v>
      </c>
      <c r="D2572" s="22" t="s">
        <v>2872</v>
      </c>
      <c r="E2572" s="22" t="s">
        <v>58</v>
      </c>
      <c r="F2572" s="22" t="s">
        <v>168</v>
      </c>
      <c r="G2572" s="9">
        <v>97500</v>
      </c>
      <c r="H2572" s="22" t="s">
        <v>15</v>
      </c>
      <c r="I2572" s="28">
        <v>0.01</v>
      </c>
      <c r="J2572" s="28">
        <v>780</v>
      </c>
      <c r="K2572" s="40"/>
      <c r="L2572" s="40"/>
    </row>
    <row r="2573" spans="1:12">
      <c r="A2573" s="6">
        <v>45412</v>
      </c>
      <c r="B2573" s="22" t="s">
        <v>10</v>
      </c>
      <c r="C2573" s="22" t="s">
        <v>282</v>
      </c>
      <c r="D2573" s="22" t="s">
        <v>2873</v>
      </c>
      <c r="E2573" s="22" t="s">
        <v>58</v>
      </c>
      <c r="F2573" s="22" t="s">
        <v>168</v>
      </c>
      <c r="G2573" s="9">
        <v>32500</v>
      </c>
      <c r="H2573" s="22" t="s">
        <v>15</v>
      </c>
      <c r="I2573" s="28">
        <v>0.01</v>
      </c>
      <c r="J2573" s="28">
        <v>260</v>
      </c>
      <c r="K2573" s="40"/>
      <c r="L2573" s="40"/>
    </row>
    <row r="2574" spans="1:12">
      <c r="A2574" s="6">
        <v>45412</v>
      </c>
      <c r="B2574" s="22" t="s">
        <v>10</v>
      </c>
      <c r="C2574" s="22" t="s">
        <v>202</v>
      </c>
      <c r="D2574" s="22" t="s">
        <v>2874</v>
      </c>
      <c r="E2574" s="22" t="s">
        <v>58</v>
      </c>
      <c r="F2574" s="22" t="s">
        <v>168</v>
      </c>
      <c r="G2574" s="9">
        <v>32500</v>
      </c>
      <c r="H2574" s="22" t="s">
        <v>15</v>
      </c>
      <c r="I2574" s="28">
        <v>0.01</v>
      </c>
      <c r="J2574" s="28">
        <v>260</v>
      </c>
      <c r="K2574" s="40"/>
      <c r="L2574" s="40"/>
    </row>
    <row r="2575" spans="1:12">
      <c r="A2575" s="6">
        <v>45412</v>
      </c>
      <c r="B2575" s="22" t="s">
        <v>10</v>
      </c>
      <c r="C2575" s="22" t="s">
        <v>202</v>
      </c>
      <c r="D2575" s="22" t="s">
        <v>2875</v>
      </c>
      <c r="E2575" s="22" t="s">
        <v>58</v>
      </c>
      <c r="F2575" s="22" t="s">
        <v>168</v>
      </c>
      <c r="G2575" s="9">
        <v>13000</v>
      </c>
      <c r="H2575" s="22" t="s">
        <v>15</v>
      </c>
      <c r="I2575" s="28">
        <v>0.01</v>
      </c>
      <c r="J2575" s="28">
        <v>104</v>
      </c>
      <c r="K2575" s="40"/>
      <c r="L2575" s="40"/>
    </row>
    <row r="2576" spans="1:12">
      <c r="A2576" s="6">
        <v>45412</v>
      </c>
      <c r="B2576" s="22" t="s">
        <v>10</v>
      </c>
      <c r="C2576" s="22" t="s">
        <v>582</v>
      </c>
      <c r="D2576" s="22" t="s">
        <v>2876</v>
      </c>
      <c r="E2576" s="22" t="s">
        <v>58</v>
      </c>
      <c r="F2576" s="22" t="s">
        <v>168</v>
      </c>
      <c r="G2576" s="9">
        <v>65000</v>
      </c>
      <c r="H2576" s="22" t="s">
        <v>15</v>
      </c>
      <c r="I2576" s="28">
        <v>0.01</v>
      </c>
      <c r="J2576" s="28">
        <v>520</v>
      </c>
      <c r="K2576" s="40"/>
      <c r="L2576" s="40"/>
    </row>
    <row r="2577" spans="1:12">
      <c r="A2577" s="6">
        <v>45412</v>
      </c>
      <c r="B2577" s="22" t="s">
        <v>10</v>
      </c>
      <c r="C2577" s="22" t="s">
        <v>310</v>
      </c>
      <c r="D2577" s="22" t="s">
        <v>2877</v>
      </c>
      <c r="E2577" s="22" t="s">
        <v>58</v>
      </c>
      <c r="F2577" s="22" t="s">
        <v>263</v>
      </c>
      <c r="H2577" s="22" t="s">
        <v>15</v>
      </c>
      <c r="K2577" s="40"/>
      <c r="L2577" s="40"/>
    </row>
    <row r="2578" spans="1:12">
      <c r="A2578" s="6">
        <v>45412</v>
      </c>
      <c r="B2578" s="22" t="s">
        <v>10</v>
      </c>
      <c r="C2578" s="22" t="s">
        <v>256</v>
      </c>
      <c r="D2578" s="22" t="s">
        <v>2878</v>
      </c>
      <c r="E2578" s="22" t="s">
        <v>58</v>
      </c>
      <c r="F2578" s="22" t="s">
        <v>168</v>
      </c>
      <c r="H2578" s="22" t="s">
        <v>15</v>
      </c>
      <c r="K2578" s="40"/>
      <c r="L2578" s="40"/>
    </row>
    <row r="2579" spans="1:12">
      <c r="A2579" s="6">
        <v>45412</v>
      </c>
      <c r="B2579" s="22" t="s">
        <v>10</v>
      </c>
      <c r="C2579" s="22" t="s">
        <v>256</v>
      </c>
      <c r="D2579" s="22" t="s">
        <v>2879</v>
      </c>
      <c r="E2579" s="22" t="s">
        <v>58</v>
      </c>
      <c r="F2579" s="22" t="s">
        <v>168</v>
      </c>
      <c r="H2579" s="22" t="s">
        <v>15</v>
      </c>
      <c r="K2579" s="40"/>
      <c r="L2579" s="40"/>
    </row>
    <row r="2580" spans="1:12">
      <c r="A2580" s="6">
        <v>45412</v>
      </c>
      <c r="B2580" s="22" t="s">
        <v>10</v>
      </c>
      <c r="C2580" s="22" t="s">
        <v>256</v>
      </c>
      <c r="D2580" s="22" t="s">
        <v>2880</v>
      </c>
      <c r="E2580" s="22" t="s">
        <v>58</v>
      </c>
      <c r="F2580" s="22" t="s">
        <v>168</v>
      </c>
      <c r="H2580" s="22" t="s">
        <v>15</v>
      </c>
      <c r="K2580" s="40"/>
      <c r="L2580" s="40"/>
    </row>
    <row r="2581" spans="1:12">
      <c r="A2581" s="6">
        <v>45412</v>
      </c>
      <c r="B2581" s="22" t="s">
        <v>10</v>
      </c>
      <c r="C2581" s="22" t="s">
        <v>256</v>
      </c>
      <c r="D2581" s="22" t="s">
        <v>2881</v>
      </c>
      <c r="E2581" s="22" t="s">
        <v>58</v>
      </c>
      <c r="F2581" s="22" t="s">
        <v>168</v>
      </c>
      <c r="H2581" s="22" t="s">
        <v>15</v>
      </c>
      <c r="K2581" s="40"/>
      <c r="L2581" s="40"/>
    </row>
    <row r="2582" spans="1:12">
      <c r="A2582" s="6">
        <v>45412</v>
      </c>
      <c r="B2582" s="22" t="s">
        <v>10</v>
      </c>
      <c r="C2582" s="22" t="s">
        <v>256</v>
      </c>
      <c r="D2582" s="22" t="s">
        <v>2882</v>
      </c>
      <c r="E2582" s="22" t="s">
        <v>58</v>
      </c>
      <c r="F2582" s="22" t="s">
        <v>168</v>
      </c>
      <c r="H2582" s="22" t="s">
        <v>15</v>
      </c>
      <c r="K2582" s="40"/>
      <c r="L2582" s="40"/>
    </row>
    <row r="2583" spans="1:12">
      <c r="A2583" s="6">
        <v>45412</v>
      </c>
      <c r="B2583" s="22" t="s">
        <v>10</v>
      </c>
      <c r="C2583" s="22" t="s">
        <v>256</v>
      </c>
      <c r="D2583" s="22" t="s">
        <v>2883</v>
      </c>
      <c r="E2583" s="22" t="s">
        <v>58</v>
      </c>
      <c r="F2583" s="22" t="s">
        <v>168</v>
      </c>
      <c r="H2583" s="22" t="s">
        <v>15</v>
      </c>
      <c r="K2583" s="40"/>
      <c r="L2583" s="40"/>
    </row>
    <row r="2584" spans="1:12">
      <c r="A2584" s="6">
        <v>45412</v>
      </c>
      <c r="B2584" s="22" t="s">
        <v>10</v>
      </c>
      <c r="C2584" s="22" t="s">
        <v>256</v>
      </c>
      <c r="D2584" s="22" t="s">
        <v>2884</v>
      </c>
      <c r="E2584" s="22" t="s">
        <v>58</v>
      </c>
      <c r="F2584" s="22" t="s">
        <v>168</v>
      </c>
      <c r="H2584" s="22" t="s">
        <v>15</v>
      </c>
      <c r="K2584" s="40"/>
      <c r="L2584" s="40"/>
    </row>
    <row r="2585" spans="1:12">
      <c r="A2585" s="6">
        <v>45412</v>
      </c>
      <c r="B2585" s="22" t="s">
        <v>10</v>
      </c>
      <c r="C2585" s="22" t="s">
        <v>233</v>
      </c>
      <c r="D2585" s="22" t="s">
        <v>2885</v>
      </c>
      <c r="E2585" s="22" t="s">
        <v>58</v>
      </c>
      <c r="F2585" s="22" t="s">
        <v>168</v>
      </c>
      <c r="H2585" s="22" t="s">
        <v>15</v>
      </c>
      <c r="K2585" s="40"/>
      <c r="L2585" s="40"/>
    </row>
    <row r="2586" spans="1:12">
      <c r="A2586" s="6">
        <v>45412</v>
      </c>
      <c r="B2586" s="22" t="s">
        <v>10</v>
      </c>
      <c r="C2586" s="22" t="s">
        <v>230</v>
      </c>
      <c r="D2586" s="22" t="s">
        <v>2886</v>
      </c>
      <c r="E2586" s="22" t="s">
        <v>58</v>
      </c>
      <c r="F2586" s="22" t="s">
        <v>168</v>
      </c>
      <c r="H2586" s="22" t="s">
        <v>15</v>
      </c>
      <c r="K2586" s="40"/>
      <c r="L2586" s="40"/>
    </row>
    <row r="2587" spans="1:12">
      <c r="A2587" s="6">
        <v>45412</v>
      </c>
      <c r="B2587" s="22" t="s">
        <v>10</v>
      </c>
      <c r="C2587" s="22" t="s">
        <v>230</v>
      </c>
      <c r="D2587" s="22" t="s">
        <v>2887</v>
      </c>
      <c r="E2587" s="22" t="s">
        <v>58</v>
      </c>
      <c r="F2587" s="22" t="s">
        <v>168</v>
      </c>
      <c r="H2587" s="22" t="s">
        <v>15</v>
      </c>
      <c r="K2587" s="40"/>
      <c r="L2587" s="40"/>
    </row>
    <row r="2588" spans="1:12">
      <c r="A2588" s="6">
        <v>45412</v>
      </c>
      <c r="B2588" s="22" t="s">
        <v>10</v>
      </c>
      <c r="C2588" s="22" t="s">
        <v>230</v>
      </c>
      <c r="D2588" s="22" t="s">
        <v>2888</v>
      </c>
      <c r="E2588" s="22" t="s">
        <v>58</v>
      </c>
      <c r="F2588" s="22" t="s">
        <v>168</v>
      </c>
      <c r="H2588" s="22" t="s">
        <v>15</v>
      </c>
      <c r="K2588" s="40"/>
      <c r="L2588" s="40"/>
    </row>
    <row r="2589" spans="1:12">
      <c r="A2589" s="6">
        <v>45412</v>
      </c>
      <c r="B2589" s="22" t="s">
        <v>10</v>
      </c>
      <c r="C2589" s="22" t="s">
        <v>230</v>
      </c>
      <c r="D2589" s="22" t="s">
        <v>2889</v>
      </c>
      <c r="E2589" s="22" t="s">
        <v>58</v>
      </c>
      <c r="F2589" s="22" t="s">
        <v>168</v>
      </c>
      <c r="H2589" s="22" t="s">
        <v>15</v>
      </c>
      <c r="K2589" s="40"/>
      <c r="L2589" s="40"/>
    </row>
    <row r="2590" spans="1:12">
      <c r="A2590" s="6">
        <v>45412</v>
      </c>
      <c r="B2590" s="22" t="s">
        <v>10</v>
      </c>
      <c r="C2590" s="22" t="s">
        <v>230</v>
      </c>
      <c r="D2590" s="22" t="s">
        <v>2890</v>
      </c>
      <c r="E2590" s="22" t="s">
        <v>58</v>
      </c>
      <c r="F2590" s="22" t="s">
        <v>168</v>
      </c>
      <c r="H2590" s="22" t="s">
        <v>15</v>
      </c>
      <c r="K2590" s="40"/>
      <c r="L2590" s="40"/>
    </row>
    <row r="2591" spans="1:12">
      <c r="A2591" s="6">
        <v>45412</v>
      </c>
      <c r="B2591" s="22" t="s">
        <v>10</v>
      </c>
      <c r="C2591" s="22" t="s">
        <v>230</v>
      </c>
      <c r="D2591" s="22" t="s">
        <v>2891</v>
      </c>
      <c r="E2591" s="22" t="s">
        <v>58</v>
      </c>
      <c r="F2591" s="22" t="s">
        <v>168</v>
      </c>
      <c r="H2591" s="22" t="s">
        <v>15</v>
      </c>
      <c r="K2591" s="40"/>
      <c r="L2591" s="40"/>
    </row>
    <row r="2592" spans="1:12">
      <c r="A2592" s="6">
        <v>45412</v>
      </c>
      <c r="B2592" s="22" t="s">
        <v>10</v>
      </c>
      <c r="C2592" s="22" t="s">
        <v>230</v>
      </c>
      <c r="D2592" s="22" t="s">
        <v>2892</v>
      </c>
      <c r="E2592" s="22" t="s">
        <v>58</v>
      </c>
      <c r="F2592" s="22" t="s">
        <v>168</v>
      </c>
      <c r="H2592" s="22" t="s">
        <v>15</v>
      </c>
      <c r="K2592" s="40"/>
      <c r="L2592" s="40"/>
    </row>
    <row r="2593" spans="1:12">
      <c r="A2593" s="6">
        <v>45412</v>
      </c>
      <c r="B2593" s="22" t="s">
        <v>10</v>
      </c>
      <c r="C2593" s="22" t="s">
        <v>230</v>
      </c>
      <c r="D2593" s="22" t="s">
        <v>2893</v>
      </c>
      <c r="E2593" s="22" t="s">
        <v>58</v>
      </c>
      <c r="F2593" s="22" t="s">
        <v>168</v>
      </c>
      <c r="H2593" s="22" t="s">
        <v>15</v>
      </c>
      <c r="K2593" s="40"/>
      <c r="L2593" s="40"/>
    </row>
    <row r="2594" spans="1:12">
      <c r="A2594" s="6">
        <v>45412</v>
      </c>
      <c r="B2594" s="22" t="s">
        <v>10</v>
      </c>
      <c r="C2594" s="22" t="s">
        <v>230</v>
      </c>
      <c r="D2594" s="22" t="s">
        <v>2894</v>
      </c>
      <c r="E2594" s="22" t="s">
        <v>58</v>
      </c>
      <c r="F2594" s="22" t="s">
        <v>168</v>
      </c>
      <c r="H2594" s="22" t="s">
        <v>15</v>
      </c>
      <c r="K2594" s="40"/>
      <c r="L2594" s="40"/>
    </row>
    <row r="2595" spans="1:12">
      <c r="A2595" s="6">
        <v>45412</v>
      </c>
      <c r="B2595" s="22" t="s">
        <v>10</v>
      </c>
      <c r="C2595" s="22" t="s">
        <v>227</v>
      </c>
      <c r="D2595" s="22" t="s">
        <v>2895</v>
      </c>
      <c r="E2595" s="22" t="s">
        <v>58</v>
      </c>
      <c r="F2595" s="22" t="s">
        <v>168</v>
      </c>
      <c r="H2595" s="22" t="s">
        <v>15</v>
      </c>
      <c r="K2595" s="40"/>
      <c r="L2595" s="40"/>
    </row>
    <row r="2596" spans="1:12">
      <c r="A2596" s="6">
        <v>45412</v>
      </c>
      <c r="B2596" s="22" t="s">
        <v>10</v>
      </c>
      <c r="C2596" s="22" t="s">
        <v>206</v>
      </c>
      <c r="D2596" s="22" t="s">
        <v>2896</v>
      </c>
      <c r="E2596" s="22" t="s">
        <v>58</v>
      </c>
      <c r="F2596" s="22" t="s">
        <v>168</v>
      </c>
      <c r="H2596" s="22" t="s">
        <v>15</v>
      </c>
      <c r="K2596" s="40"/>
      <c r="L2596" s="40"/>
    </row>
    <row r="2597" spans="1:12">
      <c r="A2597" s="6">
        <v>45412</v>
      </c>
      <c r="B2597" s="22" t="s">
        <v>10</v>
      </c>
      <c r="C2597" s="22" t="s">
        <v>206</v>
      </c>
      <c r="D2597" s="22" t="s">
        <v>2897</v>
      </c>
      <c r="E2597" s="22" t="s">
        <v>58</v>
      </c>
      <c r="F2597" s="22" t="s">
        <v>168</v>
      </c>
      <c r="H2597" s="22" t="s">
        <v>15</v>
      </c>
      <c r="K2597" s="40"/>
      <c r="L2597" s="40"/>
    </row>
    <row r="2598" spans="1:12">
      <c r="A2598" s="6">
        <v>45412</v>
      </c>
      <c r="B2598" s="22" t="s">
        <v>10</v>
      </c>
      <c r="C2598" s="22" t="s">
        <v>206</v>
      </c>
      <c r="D2598" s="22" t="s">
        <v>2898</v>
      </c>
      <c r="E2598" s="22" t="s">
        <v>58</v>
      </c>
      <c r="F2598" s="22" t="s">
        <v>168</v>
      </c>
      <c r="H2598" s="22" t="s">
        <v>15</v>
      </c>
      <c r="K2598" s="40"/>
      <c r="L2598" s="40"/>
    </row>
    <row r="2599" spans="1:12">
      <c r="A2599" s="6">
        <v>45412</v>
      </c>
      <c r="B2599" s="22" t="s">
        <v>10</v>
      </c>
      <c r="C2599" s="22" t="s">
        <v>206</v>
      </c>
      <c r="D2599" s="22" t="s">
        <v>2899</v>
      </c>
      <c r="E2599" s="22" t="s">
        <v>58</v>
      </c>
      <c r="F2599" s="22" t="s">
        <v>168</v>
      </c>
      <c r="H2599" s="22" t="s">
        <v>15</v>
      </c>
      <c r="K2599" s="40"/>
      <c r="L2599" s="40"/>
    </row>
    <row r="2600" spans="1:12">
      <c r="A2600" s="6">
        <v>45412</v>
      </c>
      <c r="B2600" s="22" t="s">
        <v>10</v>
      </c>
      <c r="C2600" s="22" t="s">
        <v>206</v>
      </c>
      <c r="D2600" s="22" t="s">
        <v>2900</v>
      </c>
      <c r="E2600" s="22" t="s">
        <v>58</v>
      </c>
      <c r="F2600" s="22" t="s">
        <v>168</v>
      </c>
      <c r="H2600" s="22" t="s">
        <v>15</v>
      </c>
      <c r="K2600" s="40"/>
      <c r="L2600" s="40"/>
    </row>
    <row r="2601" spans="1:12">
      <c r="A2601" s="6">
        <v>45412</v>
      </c>
      <c r="B2601" s="22" t="s">
        <v>10</v>
      </c>
      <c r="C2601" s="22" t="s">
        <v>206</v>
      </c>
      <c r="D2601" s="22" t="s">
        <v>2901</v>
      </c>
      <c r="E2601" s="22" t="s">
        <v>58</v>
      </c>
      <c r="F2601" s="22" t="s">
        <v>168</v>
      </c>
      <c r="H2601" s="22" t="s">
        <v>15</v>
      </c>
      <c r="K2601" s="40"/>
      <c r="L2601" s="40"/>
    </row>
    <row r="2602" spans="1:12">
      <c r="A2602" s="6">
        <v>45412</v>
      </c>
      <c r="B2602" s="22" t="s">
        <v>10</v>
      </c>
      <c r="C2602" s="22" t="s">
        <v>206</v>
      </c>
      <c r="D2602" s="22" t="s">
        <v>2902</v>
      </c>
      <c r="E2602" s="22" t="s">
        <v>58</v>
      </c>
      <c r="F2602" s="22" t="s">
        <v>168</v>
      </c>
      <c r="H2602" s="22" t="s">
        <v>15</v>
      </c>
      <c r="K2602" s="40"/>
      <c r="L2602" s="40"/>
    </row>
    <row r="2603" spans="1:12">
      <c r="A2603" s="6">
        <v>45412</v>
      </c>
      <c r="B2603" s="22" t="s">
        <v>10</v>
      </c>
      <c r="C2603" s="22" t="s">
        <v>206</v>
      </c>
      <c r="D2603" s="22" t="s">
        <v>2903</v>
      </c>
      <c r="E2603" s="22" t="s">
        <v>58</v>
      </c>
      <c r="F2603" s="22" t="s">
        <v>168</v>
      </c>
      <c r="H2603" s="22" t="s">
        <v>15</v>
      </c>
      <c r="K2603" s="40"/>
      <c r="L2603" s="40"/>
    </row>
    <row r="2604" spans="1:12">
      <c r="A2604" s="6">
        <v>45412</v>
      </c>
      <c r="B2604" s="22" t="s">
        <v>10</v>
      </c>
      <c r="C2604" s="22" t="s">
        <v>206</v>
      </c>
      <c r="D2604" s="22" t="s">
        <v>2904</v>
      </c>
      <c r="E2604" s="22" t="s">
        <v>58</v>
      </c>
      <c r="F2604" s="22" t="s">
        <v>168</v>
      </c>
      <c r="H2604" s="22" t="s">
        <v>15</v>
      </c>
      <c r="K2604" s="40"/>
      <c r="L2604" s="40"/>
    </row>
    <row r="2605" spans="1:12">
      <c r="A2605" s="6">
        <v>45412</v>
      </c>
      <c r="B2605" s="22" t="s">
        <v>10</v>
      </c>
      <c r="C2605" s="22" t="s">
        <v>206</v>
      </c>
      <c r="D2605" s="22" t="s">
        <v>2905</v>
      </c>
      <c r="E2605" s="22" t="s">
        <v>58</v>
      </c>
      <c r="F2605" s="22" t="s">
        <v>168</v>
      </c>
      <c r="H2605" s="22" t="s">
        <v>15</v>
      </c>
      <c r="K2605" s="40"/>
      <c r="L2605" s="40"/>
    </row>
    <row r="2606" spans="1:12">
      <c r="A2606" s="6">
        <v>45412</v>
      </c>
      <c r="B2606" s="22" t="s">
        <v>10</v>
      </c>
      <c r="C2606" s="22" t="s">
        <v>206</v>
      </c>
      <c r="D2606" s="22" t="s">
        <v>2906</v>
      </c>
      <c r="E2606" s="22" t="s">
        <v>58</v>
      </c>
      <c r="F2606" s="22" t="s">
        <v>168</v>
      </c>
      <c r="H2606" s="22" t="s">
        <v>15</v>
      </c>
      <c r="K2606" s="40"/>
      <c r="L2606" s="40"/>
    </row>
    <row r="2607" spans="1:12">
      <c r="A2607" s="6">
        <v>45412</v>
      </c>
      <c r="B2607" s="22" t="s">
        <v>10</v>
      </c>
      <c r="C2607" s="22" t="s">
        <v>202</v>
      </c>
      <c r="D2607" s="22" t="s">
        <v>2907</v>
      </c>
      <c r="E2607" s="22" t="s">
        <v>58</v>
      </c>
      <c r="F2607" s="22" t="s">
        <v>168</v>
      </c>
      <c r="H2607" s="22" t="s">
        <v>15</v>
      </c>
      <c r="K2607" s="40"/>
      <c r="L2607" s="40"/>
    </row>
    <row r="2608" spans="1:12">
      <c r="A2608" s="6">
        <v>45412</v>
      </c>
      <c r="B2608" s="22" t="s">
        <v>10</v>
      </c>
      <c r="C2608" s="22" t="s">
        <v>202</v>
      </c>
      <c r="D2608" s="22" t="s">
        <v>2908</v>
      </c>
      <c r="E2608" s="22" t="s">
        <v>58</v>
      </c>
      <c r="F2608" s="22" t="s">
        <v>168</v>
      </c>
      <c r="H2608" s="22" t="s">
        <v>15</v>
      </c>
      <c r="K2608" s="40"/>
      <c r="L2608" s="40"/>
    </row>
    <row r="2609" spans="1:12">
      <c r="A2609" s="6">
        <v>45412</v>
      </c>
      <c r="B2609" s="22" t="s">
        <v>10</v>
      </c>
      <c r="C2609" s="22" t="s">
        <v>202</v>
      </c>
      <c r="D2609" s="22" t="s">
        <v>2909</v>
      </c>
      <c r="E2609" s="22" t="s">
        <v>58</v>
      </c>
      <c r="F2609" s="22" t="s">
        <v>168</v>
      </c>
      <c r="H2609" s="22" t="s">
        <v>15</v>
      </c>
      <c r="K2609" s="40"/>
      <c r="L2609" s="40"/>
    </row>
    <row r="2610" spans="1:12">
      <c r="A2610" s="6">
        <v>45412</v>
      </c>
      <c r="B2610" s="22" t="s">
        <v>10</v>
      </c>
      <c r="C2610" s="22" t="s">
        <v>582</v>
      </c>
      <c r="D2610" s="22" t="s">
        <v>2910</v>
      </c>
      <c r="E2610" s="22" t="s">
        <v>58</v>
      </c>
      <c r="F2610" s="22" t="s">
        <v>168</v>
      </c>
      <c r="H2610" s="22" t="s">
        <v>15</v>
      </c>
      <c r="K2610" s="40"/>
      <c r="L2610" s="40"/>
    </row>
    <row r="2611" spans="1:12">
      <c r="A2611" s="6">
        <v>45412</v>
      </c>
      <c r="B2611" s="22" t="s">
        <v>10</v>
      </c>
      <c r="C2611" s="22" t="s">
        <v>582</v>
      </c>
      <c r="D2611" s="22" t="s">
        <v>2911</v>
      </c>
      <c r="E2611" s="22" t="s">
        <v>58</v>
      </c>
      <c r="F2611" s="22" t="s">
        <v>168</v>
      </c>
      <c r="H2611" s="22" t="s">
        <v>15</v>
      </c>
      <c r="K2611" s="40"/>
      <c r="L2611" s="40"/>
    </row>
    <row r="2612" spans="1:12">
      <c r="A2612" s="6">
        <v>45412</v>
      </c>
      <c r="B2612" s="22" t="s">
        <v>10</v>
      </c>
      <c r="C2612" s="22" t="s">
        <v>571</v>
      </c>
      <c r="D2612" s="22" t="s">
        <v>2912</v>
      </c>
      <c r="E2612" s="22" t="s">
        <v>58</v>
      </c>
      <c r="F2612" s="22" t="s">
        <v>168</v>
      </c>
      <c r="G2612" s="9">
        <v>16250</v>
      </c>
      <c r="H2612" s="22" t="s">
        <v>15</v>
      </c>
      <c r="I2612" s="28">
        <v>0.01</v>
      </c>
      <c r="J2612" s="28">
        <v>130</v>
      </c>
      <c r="K2612" s="40"/>
      <c r="L2612" s="40"/>
    </row>
    <row r="2613" spans="1:12">
      <c r="A2613" s="6">
        <v>45412</v>
      </c>
      <c r="B2613" s="22" t="s">
        <v>10</v>
      </c>
      <c r="C2613" s="22" t="s">
        <v>915</v>
      </c>
      <c r="D2613" s="22" t="s">
        <v>2913</v>
      </c>
      <c r="E2613" s="22" t="s">
        <v>58</v>
      </c>
      <c r="F2613" s="22" t="s">
        <v>59</v>
      </c>
      <c r="G2613" s="9">
        <v>3924</v>
      </c>
      <c r="H2613" s="22" t="s">
        <v>15</v>
      </c>
      <c r="I2613" s="28">
        <v>7.0000000000000007E-2</v>
      </c>
      <c r="J2613" s="28">
        <v>274.68</v>
      </c>
      <c r="K2613" s="40"/>
      <c r="L2613" s="40"/>
    </row>
    <row r="2614" spans="1:12">
      <c r="A2614" s="6">
        <v>45412</v>
      </c>
      <c r="B2614" s="22" t="s">
        <v>10</v>
      </c>
      <c r="C2614" s="22" t="s">
        <v>913</v>
      </c>
      <c r="D2614" s="22" t="s">
        <v>2914</v>
      </c>
      <c r="E2614" s="22" t="s">
        <v>58</v>
      </c>
      <c r="F2614" s="22" t="s">
        <v>59</v>
      </c>
      <c r="G2614" s="9">
        <v>4792</v>
      </c>
      <c r="H2614" s="22" t="s">
        <v>15</v>
      </c>
      <c r="I2614" s="28">
        <v>7.0000000000000007E-2</v>
      </c>
      <c r="J2614" s="28">
        <v>335.44</v>
      </c>
      <c r="K2614" s="40"/>
      <c r="L2614" s="40"/>
    </row>
    <row r="2615" spans="1:12">
      <c r="A2615" s="6">
        <v>45412</v>
      </c>
      <c r="B2615" s="22" t="s">
        <v>10</v>
      </c>
      <c r="C2615" s="22" t="s">
        <v>911</v>
      </c>
      <c r="D2615" s="22" t="s">
        <v>2915</v>
      </c>
      <c r="E2615" s="22" t="s">
        <v>58</v>
      </c>
      <c r="F2615" s="22" t="s">
        <v>59</v>
      </c>
      <c r="G2615" s="9">
        <v>4916</v>
      </c>
      <c r="H2615" s="22" t="s">
        <v>15</v>
      </c>
      <c r="I2615" s="28">
        <v>7.0000000000000007E-2</v>
      </c>
      <c r="J2615" s="28">
        <v>344.12</v>
      </c>
      <c r="K2615" s="40"/>
      <c r="L2615" s="40"/>
    </row>
    <row r="2616" spans="1:12">
      <c r="A2616" s="6">
        <v>45412</v>
      </c>
      <c r="B2616" s="22" t="s">
        <v>10</v>
      </c>
      <c r="C2616" s="22" t="s">
        <v>60</v>
      </c>
      <c r="D2616" s="22" t="s">
        <v>2916</v>
      </c>
      <c r="E2616" s="22" t="s">
        <v>58</v>
      </c>
      <c r="F2616" s="22" t="s">
        <v>59</v>
      </c>
      <c r="G2616" s="9">
        <v>1808</v>
      </c>
      <c r="H2616" s="22" t="s">
        <v>15</v>
      </c>
      <c r="I2616" s="28">
        <v>7.0000000000000007E-2</v>
      </c>
      <c r="J2616" s="28">
        <v>126.56</v>
      </c>
      <c r="K2616" s="40"/>
      <c r="L2616" s="40"/>
    </row>
    <row r="2617" spans="1:12">
      <c r="A2617" s="6">
        <v>45412</v>
      </c>
      <c r="B2617" s="22" t="s">
        <v>10</v>
      </c>
      <c r="C2617" s="22" t="s">
        <v>142</v>
      </c>
      <c r="D2617" s="22" t="s">
        <v>2917</v>
      </c>
      <c r="E2617" s="22" t="s">
        <v>58</v>
      </c>
      <c r="F2617" s="22" t="s">
        <v>59</v>
      </c>
      <c r="G2617" s="9">
        <v>120</v>
      </c>
      <c r="H2617" s="22" t="s">
        <v>15</v>
      </c>
      <c r="I2617" s="28">
        <v>0.85</v>
      </c>
      <c r="J2617" s="28">
        <v>102</v>
      </c>
      <c r="K2617" s="40"/>
      <c r="L2617" s="40"/>
    </row>
    <row r="2618" spans="1:12">
      <c r="A2618" s="6">
        <v>45412</v>
      </c>
      <c r="B2618" s="22" t="s">
        <v>10</v>
      </c>
      <c r="C2618" s="22" t="s">
        <v>1893</v>
      </c>
      <c r="D2618" s="22" t="s">
        <v>2918</v>
      </c>
      <c r="E2618" s="22" t="s">
        <v>58</v>
      </c>
      <c r="F2618" s="22" t="s">
        <v>59</v>
      </c>
      <c r="G2618" s="9">
        <v>200</v>
      </c>
      <c r="H2618" s="22" t="s">
        <v>15</v>
      </c>
      <c r="I2618" s="28">
        <v>0.1</v>
      </c>
      <c r="J2618" s="28">
        <v>19.260000000000002</v>
      </c>
      <c r="K2618" s="40"/>
      <c r="L2618" s="40"/>
    </row>
    <row r="2619" spans="1:12">
      <c r="A2619" s="6">
        <v>45412</v>
      </c>
      <c r="B2619" s="22" t="s">
        <v>10</v>
      </c>
      <c r="C2619" s="22" t="s">
        <v>144</v>
      </c>
      <c r="D2619" s="22" t="s">
        <v>2919</v>
      </c>
      <c r="E2619" s="22" t="s">
        <v>58</v>
      </c>
      <c r="F2619" s="22" t="s">
        <v>59</v>
      </c>
      <c r="G2619" s="9">
        <v>550</v>
      </c>
      <c r="H2619" s="22" t="s">
        <v>15</v>
      </c>
      <c r="I2619" s="28">
        <v>0.1</v>
      </c>
      <c r="J2619" s="28">
        <v>52.96</v>
      </c>
      <c r="K2619" s="40"/>
      <c r="L2619" s="40"/>
    </row>
    <row r="2620" spans="1:12">
      <c r="A2620" s="6">
        <v>45412</v>
      </c>
      <c r="B2620" s="22" t="s">
        <v>10</v>
      </c>
      <c r="C2620" s="22" t="s">
        <v>146</v>
      </c>
      <c r="D2620" s="22" t="s">
        <v>2920</v>
      </c>
      <c r="E2620" s="22" t="s">
        <v>58</v>
      </c>
      <c r="F2620" s="22" t="s">
        <v>59</v>
      </c>
      <c r="G2620" s="9">
        <v>700</v>
      </c>
      <c r="H2620" s="22" t="s">
        <v>15</v>
      </c>
      <c r="I2620" s="28">
        <v>0.1</v>
      </c>
      <c r="J2620" s="28">
        <v>67.41</v>
      </c>
      <c r="K2620" s="40"/>
      <c r="L2620" s="40"/>
    </row>
    <row r="2621" spans="1:12">
      <c r="A2621" s="6">
        <v>45412</v>
      </c>
      <c r="B2621" s="22" t="s">
        <v>10</v>
      </c>
      <c r="C2621" s="22" t="s">
        <v>148</v>
      </c>
      <c r="D2621" s="22" t="s">
        <v>2921</v>
      </c>
      <c r="E2621" s="22" t="s">
        <v>58</v>
      </c>
      <c r="F2621" s="22" t="s">
        <v>59</v>
      </c>
      <c r="G2621" s="9">
        <v>744</v>
      </c>
      <c r="H2621" s="22" t="s">
        <v>15</v>
      </c>
      <c r="I2621" s="28">
        <v>7.0000000000000007E-2</v>
      </c>
      <c r="J2621" s="28">
        <v>52.08</v>
      </c>
      <c r="K2621" s="40"/>
      <c r="L2621" s="40"/>
    </row>
    <row r="2622" spans="1:12">
      <c r="A2622" s="6">
        <v>45412</v>
      </c>
      <c r="B2622" s="22" t="s">
        <v>10</v>
      </c>
      <c r="C2622" s="22" t="s">
        <v>150</v>
      </c>
      <c r="D2622" s="22" t="s">
        <v>2922</v>
      </c>
      <c r="E2622" s="22" t="s">
        <v>58</v>
      </c>
      <c r="F2622" s="22" t="s">
        <v>59</v>
      </c>
      <c r="G2622" s="9">
        <v>1588</v>
      </c>
      <c r="H2622" s="22" t="s">
        <v>15</v>
      </c>
      <c r="I2622" s="28">
        <v>7.0000000000000007E-2</v>
      </c>
      <c r="J2622" s="28">
        <v>111.16</v>
      </c>
      <c r="K2622" s="40"/>
      <c r="L2622" s="40"/>
    </row>
    <row r="2623" spans="1:12">
      <c r="A2623" s="6">
        <v>45412</v>
      </c>
      <c r="B2623" s="22" t="s">
        <v>10</v>
      </c>
      <c r="C2623" s="22" t="s">
        <v>27</v>
      </c>
      <c r="D2623" s="22" t="s">
        <v>2923</v>
      </c>
      <c r="E2623" s="22" t="s">
        <v>18</v>
      </c>
      <c r="F2623" s="22" t="s">
        <v>29</v>
      </c>
      <c r="H2623" s="22" t="s">
        <v>20</v>
      </c>
      <c r="K2623" s="40"/>
      <c r="L2623" s="40"/>
    </row>
    <row r="2624" spans="1:12">
      <c r="A2624" s="6">
        <v>45412</v>
      </c>
      <c r="B2624" s="22" t="s">
        <v>10</v>
      </c>
      <c r="C2624" s="22" t="s">
        <v>27</v>
      </c>
      <c r="D2624" s="22" t="s">
        <v>2924</v>
      </c>
      <c r="E2624" s="22" t="s">
        <v>18</v>
      </c>
      <c r="F2624" s="22" t="s">
        <v>29</v>
      </c>
      <c r="H2624" s="22" t="s">
        <v>20</v>
      </c>
      <c r="K2624" s="40"/>
      <c r="L2624" s="40"/>
    </row>
    <row r="2625" spans="1:12">
      <c r="A2625" s="6">
        <v>45412</v>
      </c>
      <c r="B2625" s="22" t="s">
        <v>10</v>
      </c>
      <c r="C2625" s="22" t="s">
        <v>865</v>
      </c>
      <c r="D2625" s="22" t="s">
        <v>2925</v>
      </c>
      <c r="E2625" s="22" t="s">
        <v>18</v>
      </c>
      <c r="F2625" s="22" t="s">
        <v>242</v>
      </c>
      <c r="G2625" s="9">
        <v>282.64999999999998</v>
      </c>
      <c r="H2625" s="22" t="s">
        <v>20</v>
      </c>
      <c r="I2625" s="28">
        <v>17.84</v>
      </c>
      <c r="J2625" s="28">
        <v>5042.47</v>
      </c>
      <c r="K2625" s="40"/>
      <c r="L2625" s="40"/>
    </row>
    <row r="2626" spans="1:12">
      <c r="A2626" s="6">
        <v>45412</v>
      </c>
      <c r="B2626" s="22" t="s">
        <v>10</v>
      </c>
      <c r="C2626" s="22" t="s">
        <v>90</v>
      </c>
      <c r="D2626" s="22" t="s">
        <v>2926</v>
      </c>
      <c r="E2626" s="22" t="s">
        <v>65</v>
      </c>
      <c r="F2626" s="22" t="s">
        <v>92</v>
      </c>
      <c r="G2626" s="9">
        <v>31</v>
      </c>
      <c r="H2626" s="22" t="s">
        <v>15</v>
      </c>
      <c r="I2626" s="28">
        <v>42.21</v>
      </c>
      <c r="J2626" s="28">
        <v>1308.51</v>
      </c>
      <c r="K2626" s="40"/>
      <c r="L2626" s="40"/>
    </row>
    <row r="2627" spans="1:12">
      <c r="A2627" s="6">
        <v>45412</v>
      </c>
      <c r="B2627" s="22" t="s">
        <v>10</v>
      </c>
      <c r="C2627" s="22" t="s">
        <v>868</v>
      </c>
      <c r="D2627" s="22" t="s">
        <v>2927</v>
      </c>
      <c r="E2627" s="22" t="s">
        <v>65</v>
      </c>
      <c r="F2627" s="22" t="s">
        <v>75</v>
      </c>
      <c r="G2627" s="9">
        <v>96</v>
      </c>
      <c r="H2627" s="22" t="s">
        <v>15</v>
      </c>
      <c r="I2627" s="28">
        <v>42.21</v>
      </c>
      <c r="J2627" s="28">
        <v>4052.16</v>
      </c>
      <c r="K2627" s="40"/>
      <c r="L2627" s="40"/>
    </row>
    <row r="2628" spans="1:12">
      <c r="A2628" s="6">
        <v>45412</v>
      </c>
      <c r="B2628" s="22" t="s">
        <v>10</v>
      </c>
      <c r="C2628" s="22" t="s">
        <v>868</v>
      </c>
      <c r="D2628" s="22" t="s">
        <v>2928</v>
      </c>
      <c r="E2628" s="22" t="s">
        <v>65</v>
      </c>
      <c r="F2628" s="22" t="s">
        <v>75</v>
      </c>
      <c r="G2628" s="9">
        <v>14</v>
      </c>
      <c r="H2628" s="22" t="s">
        <v>15</v>
      </c>
      <c r="I2628" s="28">
        <v>36.18</v>
      </c>
      <c r="J2628" s="28">
        <v>506.52</v>
      </c>
      <c r="K2628" s="40"/>
      <c r="L2628" s="40"/>
    </row>
    <row r="2629" spans="1:12">
      <c r="A2629" s="6">
        <v>45412</v>
      </c>
      <c r="B2629" s="22" t="s">
        <v>10</v>
      </c>
      <c r="C2629" s="22" t="s">
        <v>962</v>
      </c>
      <c r="D2629" s="22" t="s">
        <v>2929</v>
      </c>
      <c r="E2629" s="22" t="s">
        <v>18</v>
      </c>
      <c r="F2629" s="22" t="s">
        <v>33</v>
      </c>
      <c r="G2629" s="9">
        <v>22</v>
      </c>
      <c r="H2629" s="22" t="s">
        <v>20</v>
      </c>
      <c r="I2629" s="28">
        <v>1.03</v>
      </c>
      <c r="J2629" s="28">
        <v>22.59</v>
      </c>
      <c r="K2629" s="40"/>
      <c r="L2629" s="40"/>
    </row>
    <row r="2630" spans="1:12">
      <c r="A2630" s="6">
        <v>45412</v>
      </c>
      <c r="B2630" s="22" t="s">
        <v>10</v>
      </c>
      <c r="C2630" s="22" t="s">
        <v>759</v>
      </c>
      <c r="D2630" s="22" t="s">
        <v>2930</v>
      </c>
      <c r="E2630" s="22" t="s">
        <v>141</v>
      </c>
      <c r="F2630" s="22" t="s">
        <v>141</v>
      </c>
      <c r="G2630" s="9">
        <v>38.35</v>
      </c>
      <c r="H2630" s="22" t="s">
        <v>41</v>
      </c>
      <c r="I2630" s="28">
        <v>4.7300000000000004</v>
      </c>
      <c r="J2630" s="28">
        <v>181.38</v>
      </c>
      <c r="K2630" s="40"/>
      <c r="L2630" s="40"/>
    </row>
    <row r="2631" spans="1:12">
      <c r="A2631" s="6">
        <v>45412</v>
      </c>
      <c r="B2631" s="22" t="s">
        <v>10</v>
      </c>
      <c r="C2631" s="22" t="s">
        <v>871</v>
      </c>
      <c r="D2631" s="22" t="s">
        <v>2931</v>
      </c>
      <c r="E2631" s="22" t="s">
        <v>18</v>
      </c>
      <c r="F2631" s="22" t="s">
        <v>263</v>
      </c>
      <c r="G2631" s="9">
        <v>35.6</v>
      </c>
      <c r="H2631" s="22" t="s">
        <v>20</v>
      </c>
      <c r="I2631" s="28">
        <v>8.86</v>
      </c>
      <c r="J2631" s="28">
        <v>315.42</v>
      </c>
      <c r="K2631" s="40"/>
      <c r="L2631" s="40"/>
    </row>
    <row r="2632" spans="1:12">
      <c r="A2632" s="6">
        <v>45412</v>
      </c>
      <c r="B2632" s="22" t="s">
        <v>10</v>
      </c>
      <c r="C2632" s="22" t="s">
        <v>1132</v>
      </c>
      <c r="D2632" s="22" t="s">
        <v>2932</v>
      </c>
      <c r="E2632" s="22" t="s">
        <v>141</v>
      </c>
      <c r="F2632" s="22" t="s">
        <v>141</v>
      </c>
      <c r="G2632" s="9">
        <v>2.35</v>
      </c>
      <c r="H2632" s="22" t="s">
        <v>41</v>
      </c>
      <c r="I2632" s="28">
        <v>3.59</v>
      </c>
      <c r="J2632" s="28">
        <v>8.44</v>
      </c>
      <c r="K2632" s="40"/>
      <c r="L2632" s="40"/>
    </row>
    <row r="2633" spans="1:12">
      <c r="A2633" s="6">
        <v>45412</v>
      </c>
      <c r="B2633" s="22" t="s">
        <v>10</v>
      </c>
      <c r="C2633" s="22" t="s">
        <v>27</v>
      </c>
      <c r="D2633" s="22" t="s">
        <v>2933</v>
      </c>
      <c r="E2633" s="22" t="s">
        <v>18</v>
      </c>
      <c r="F2633" s="22" t="s">
        <v>29</v>
      </c>
      <c r="G2633" s="9">
        <v>150</v>
      </c>
      <c r="H2633" s="22" t="s">
        <v>20</v>
      </c>
      <c r="I2633" s="28">
        <v>2.9</v>
      </c>
      <c r="J2633" s="28">
        <v>435</v>
      </c>
      <c r="K2633" s="40"/>
      <c r="L2633" s="40"/>
    </row>
    <row r="2634" spans="1:12">
      <c r="A2634" s="6">
        <v>45412</v>
      </c>
      <c r="B2634" s="22" t="s">
        <v>10</v>
      </c>
      <c r="C2634" s="22" t="s">
        <v>1865</v>
      </c>
      <c r="D2634" s="22" t="s">
        <v>2934</v>
      </c>
      <c r="E2634" s="22" t="s">
        <v>18</v>
      </c>
      <c r="F2634" s="22" t="s">
        <v>29</v>
      </c>
      <c r="G2634" s="9">
        <v>550</v>
      </c>
      <c r="H2634" s="22" t="s">
        <v>20</v>
      </c>
      <c r="I2634" s="28">
        <v>2.9</v>
      </c>
      <c r="J2634" s="28">
        <v>1595</v>
      </c>
      <c r="K2634" s="40"/>
      <c r="L2634" s="40"/>
    </row>
    <row r="2635" spans="1:12">
      <c r="A2635" s="6">
        <v>45412</v>
      </c>
      <c r="B2635" s="22" t="s">
        <v>10</v>
      </c>
      <c r="C2635" s="22" t="s">
        <v>38</v>
      </c>
      <c r="D2635" s="22" t="s">
        <v>2935</v>
      </c>
      <c r="E2635" s="22" t="s">
        <v>18</v>
      </c>
      <c r="F2635" s="22" t="s">
        <v>40</v>
      </c>
      <c r="G2635" s="9">
        <v>1097</v>
      </c>
      <c r="H2635" s="22" t="s">
        <v>41</v>
      </c>
      <c r="I2635" s="28">
        <v>2.9</v>
      </c>
      <c r="J2635" s="28">
        <v>3181.3</v>
      </c>
      <c r="K2635" s="40"/>
      <c r="L2635" s="40"/>
    </row>
    <row r="2636" spans="1:12">
      <c r="A2636" s="6">
        <v>45412</v>
      </c>
      <c r="B2636" s="22" t="s">
        <v>10</v>
      </c>
      <c r="C2636" s="22" t="s">
        <v>31</v>
      </c>
      <c r="D2636" s="22" t="s">
        <v>2936</v>
      </c>
      <c r="E2636" s="22" t="s">
        <v>18</v>
      </c>
      <c r="F2636" s="22" t="s">
        <v>33</v>
      </c>
      <c r="G2636" s="9">
        <v>80</v>
      </c>
      <c r="H2636" s="22" t="s">
        <v>20</v>
      </c>
      <c r="I2636" s="28">
        <v>1.1599999999999999</v>
      </c>
      <c r="J2636" s="28">
        <v>92.56</v>
      </c>
      <c r="K2636" s="40"/>
      <c r="L2636" s="40"/>
    </row>
    <row r="2637" spans="1:12">
      <c r="A2637" s="6">
        <v>45412</v>
      </c>
      <c r="B2637" s="22" t="s">
        <v>10</v>
      </c>
      <c r="C2637" s="22" t="s">
        <v>1789</v>
      </c>
      <c r="D2637" s="22" t="s">
        <v>2937</v>
      </c>
      <c r="E2637" s="22" t="s">
        <v>141</v>
      </c>
      <c r="F2637" s="22" t="s">
        <v>141</v>
      </c>
      <c r="G2637" s="9">
        <v>372.45</v>
      </c>
      <c r="H2637" s="22" t="s">
        <v>41</v>
      </c>
      <c r="I2637" s="28">
        <v>3.1</v>
      </c>
      <c r="J2637" s="28">
        <v>1155.53</v>
      </c>
      <c r="K2637" s="40"/>
      <c r="L2637" s="40"/>
    </row>
    <row r="2638" spans="1:12">
      <c r="A2638" s="6">
        <v>45412</v>
      </c>
      <c r="B2638" s="22" t="s">
        <v>10</v>
      </c>
      <c r="C2638" s="22" t="s">
        <v>31</v>
      </c>
      <c r="D2638" s="22" t="s">
        <v>2938</v>
      </c>
      <c r="E2638" s="22" t="s">
        <v>18</v>
      </c>
      <c r="F2638" s="22" t="s">
        <v>33</v>
      </c>
      <c r="G2638" s="9">
        <v>7.75</v>
      </c>
      <c r="H2638" s="22" t="s">
        <v>20</v>
      </c>
      <c r="I2638" s="28">
        <v>1.1599999999999999</v>
      </c>
      <c r="J2638" s="28">
        <v>8.9700000000000006</v>
      </c>
      <c r="K2638" s="40"/>
      <c r="L2638" s="40"/>
    </row>
    <row r="2639" spans="1:12">
      <c r="A2639" s="6">
        <v>45412</v>
      </c>
      <c r="B2639" s="22" t="s">
        <v>10</v>
      </c>
      <c r="C2639" s="22" t="s">
        <v>874</v>
      </c>
      <c r="D2639" s="22" t="s">
        <v>2939</v>
      </c>
      <c r="E2639" s="22" t="s">
        <v>18</v>
      </c>
      <c r="F2639" s="22" t="s">
        <v>33</v>
      </c>
      <c r="G2639" s="9">
        <v>52.55</v>
      </c>
      <c r="H2639" s="22" t="s">
        <v>20</v>
      </c>
      <c r="I2639" s="28">
        <v>22.68</v>
      </c>
      <c r="J2639" s="28">
        <v>1191.78</v>
      </c>
      <c r="K2639" s="40"/>
      <c r="L2639" s="40"/>
    </row>
    <row r="2640" spans="1:12">
      <c r="A2640" s="6">
        <v>45412</v>
      </c>
      <c r="B2640" s="22" t="s">
        <v>10</v>
      </c>
      <c r="C2640" s="22" t="s">
        <v>16</v>
      </c>
      <c r="D2640" s="22" t="s">
        <v>2940</v>
      </c>
      <c r="E2640" s="22" t="s">
        <v>18</v>
      </c>
      <c r="F2640" s="22" t="s">
        <v>19</v>
      </c>
      <c r="G2640" s="9">
        <v>2500</v>
      </c>
      <c r="H2640" s="22" t="s">
        <v>20</v>
      </c>
      <c r="I2640" s="28">
        <v>0.43</v>
      </c>
      <c r="J2640" s="28">
        <v>1079.25</v>
      </c>
      <c r="K2640" s="40"/>
      <c r="L2640" s="40"/>
    </row>
    <row r="2641" spans="1:12">
      <c r="A2641" s="6">
        <v>45412</v>
      </c>
      <c r="B2641" s="22" t="s">
        <v>10</v>
      </c>
      <c r="C2641" s="22" t="s">
        <v>16</v>
      </c>
      <c r="D2641" s="22" t="s">
        <v>2941</v>
      </c>
      <c r="E2641" s="22" t="s">
        <v>18</v>
      </c>
      <c r="F2641" s="22" t="s">
        <v>19</v>
      </c>
      <c r="G2641" s="9">
        <v>2500</v>
      </c>
      <c r="H2641" s="22" t="s">
        <v>20</v>
      </c>
      <c r="I2641" s="28">
        <v>0.43</v>
      </c>
      <c r="J2641" s="28">
        <v>1079.25</v>
      </c>
      <c r="K2641" s="40"/>
      <c r="L2641" s="40"/>
    </row>
    <row r="2642" spans="1:12">
      <c r="A2642" s="6">
        <v>45412</v>
      </c>
      <c r="B2642" s="22" t="s">
        <v>10</v>
      </c>
      <c r="C2642" s="22" t="s">
        <v>16</v>
      </c>
      <c r="D2642" s="22" t="s">
        <v>2942</v>
      </c>
      <c r="E2642" s="22" t="s">
        <v>18</v>
      </c>
      <c r="F2642" s="22" t="s">
        <v>19</v>
      </c>
      <c r="G2642" s="9">
        <v>22500</v>
      </c>
      <c r="H2642" s="22" t="s">
        <v>20</v>
      </c>
      <c r="I2642" s="28">
        <v>0.43</v>
      </c>
      <c r="J2642" s="28">
        <v>9713.25</v>
      </c>
      <c r="K2642" s="40"/>
      <c r="L2642" s="40"/>
    </row>
    <row r="2643" spans="1:12">
      <c r="A2643" s="6">
        <v>45412</v>
      </c>
      <c r="B2643" s="22" t="s">
        <v>10</v>
      </c>
      <c r="C2643" s="22" t="s">
        <v>884</v>
      </c>
      <c r="D2643" s="22" t="s">
        <v>2943</v>
      </c>
      <c r="E2643" s="22" t="s">
        <v>58</v>
      </c>
      <c r="F2643" s="22" t="s">
        <v>59</v>
      </c>
      <c r="G2643" s="9">
        <v>1318</v>
      </c>
      <c r="H2643" s="22" t="s">
        <v>15</v>
      </c>
      <c r="I2643" s="28">
        <v>7.0000000000000007E-2</v>
      </c>
      <c r="J2643" s="28">
        <v>92.26</v>
      </c>
      <c r="K2643" s="40"/>
      <c r="L2643" s="40"/>
    </row>
    <row r="2644" spans="1:12">
      <c r="A2644" s="6">
        <v>45412</v>
      </c>
      <c r="B2644" s="22" t="s">
        <v>10</v>
      </c>
      <c r="C2644" s="22" t="s">
        <v>886</v>
      </c>
      <c r="D2644" s="22" t="s">
        <v>2944</v>
      </c>
      <c r="E2644" s="22" t="s">
        <v>58</v>
      </c>
      <c r="F2644" s="22" t="s">
        <v>59</v>
      </c>
      <c r="G2644" s="9">
        <v>871</v>
      </c>
      <c r="H2644" s="22" t="s">
        <v>15</v>
      </c>
      <c r="I2644" s="28">
        <v>0.09</v>
      </c>
      <c r="J2644" s="28">
        <v>80.739999999999995</v>
      </c>
      <c r="K2644" s="40"/>
      <c r="L2644" s="40"/>
    </row>
    <row r="2645" spans="1:12">
      <c r="A2645" s="6">
        <v>45412</v>
      </c>
      <c r="B2645" s="22" t="s">
        <v>10</v>
      </c>
      <c r="C2645" s="22" t="s">
        <v>888</v>
      </c>
      <c r="D2645" s="22" t="s">
        <v>2945</v>
      </c>
      <c r="E2645" s="22" t="s">
        <v>58</v>
      </c>
      <c r="F2645" s="22" t="s">
        <v>59</v>
      </c>
      <c r="G2645" s="9">
        <v>1196</v>
      </c>
      <c r="H2645" s="22" t="s">
        <v>15</v>
      </c>
      <c r="I2645" s="28">
        <v>0.09</v>
      </c>
      <c r="J2645" s="28">
        <v>110.89</v>
      </c>
      <c r="K2645" s="40"/>
      <c r="L2645" s="40"/>
    </row>
    <row r="2646" spans="1:12">
      <c r="A2646" s="6">
        <v>45412</v>
      </c>
      <c r="B2646" s="22" t="s">
        <v>10</v>
      </c>
      <c r="C2646" s="22" t="s">
        <v>890</v>
      </c>
      <c r="D2646" s="22" t="s">
        <v>2946</v>
      </c>
      <c r="E2646" s="22" t="s">
        <v>58</v>
      </c>
      <c r="F2646" s="22" t="s">
        <v>59</v>
      </c>
      <c r="G2646" s="9">
        <v>750</v>
      </c>
      <c r="H2646" s="22" t="s">
        <v>15</v>
      </c>
      <c r="I2646" s="28">
        <v>0.23</v>
      </c>
      <c r="J2646" s="28">
        <v>172.5</v>
      </c>
      <c r="K2646" s="40"/>
      <c r="L2646" s="40"/>
    </row>
    <row r="2647" spans="1:12">
      <c r="A2647" s="6">
        <v>45412</v>
      </c>
      <c r="B2647" s="22" t="s">
        <v>10</v>
      </c>
      <c r="C2647" s="22" t="s">
        <v>892</v>
      </c>
      <c r="D2647" s="22" t="s">
        <v>2947</v>
      </c>
      <c r="E2647" s="22" t="s">
        <v>58</v>
      </c>
      <c r="F2647" s="22" t="s">
        <v>59</v>
      </c>
      <c r="G2647" s="9">
        <v>150</v>
      </c>
      <c r="H2647" s="22" t="s">
        <v>15</v>
      </c>
      <c r="I2647" s="28">
        <v>0.23</v>
      </c>
      <c r="J2647" s="28">
        <v>34.5</v>
      </c>
      <c r="K2647" s="40"/>
      <c r="L2647" s="40"/>
    </row>
    <row r="2648" spans="1:12">
      <c r="A2648" s="6">
        <v>45412</v>
      </c>
      <c r="B2648" s="22" t="s">
        <v>10</v>
      </c>
      <c r="C2648" s="22" t="s">
        <v>972</v>
      </c>
      <c r="D2648" s="22" t="s">
        <v>2948</v>
      </c>
      <c r="E2648" s="22" t="s">
        <v>58</v>
      </c>
      <c r="F2648" s="22" t="s">
        <v>59</v>
      </c>
      <c r="G2648" s="9">
        <v>2055</v>
      </c>
      <c r="H2648" s="22" t="s">
        <v>15</v>
      </c>
      <c r="I2648" s="28">
        <v>7.0000000000000007E-2</v>
      </c>
      <c r="J2648" s="28">
        <v>143.85</v>
      </c>
      <c r="K2648" s="40"/>
      <c r="L2648" s="40"/>
    </row>
    <row r="2649" spans="1:12">
      <c r="A2649" s="6">
        <v>45412</v>
      </c>
      <c r="B2649" s="22" t="s">
        <v>10</v>
      </c>
      <c r="C2649" s="22" t="s">
        <v>1017</v>
      </c>
      <c r="D2649" s="22" t="s">
        <v>2949</v>
      </c>
      <c r="E2649" s="22" t="s">
        <v>58</v>
      </c>
      <c r="F2649" s="22" t="s">
        <v>59</v>
      </c>
      <c r="G2649" s="9">
        <v>50</v>
      </c>
      <c r="H2649" s="22" t="s">
        <v>15</v>
      </c>
      <c r="I2649" s="28">
        <v>7.0000000000000007E-2</v>
      </c>
      <c r="J2649" s="28">
        <v>3.5</v>
      </c>
      <c r="K2649" s="40"/>
      <c r="L2649" s="40"/>
    </row>
    <row r="2650" spans="1:12">
      <c r="A2650" s="6">
        <v>45412</v>
      </c>
      <c r="B2650" s="22" t="s">
        <v>10</v>
      </c>
      <c r="C2650" s="22" t="s">
        <v>1019</v>
      </c>
      <c r="D2650" s="22" t="s">
        <v>2950</v>
      </c>
      <c r="E2650" s="22" t="s">
        <v>58</v>
      </c>
      <c r="F2650" s="22" t="s">
        <v>59</v>
      </c>
      <c r="G2650" s="9">
        <v>3085</v>
      </c>
      <c r="H2650" s="22" t="s">
        <v>15</v>
      </c>
      <c r="I2650" s="28">
        <v>7.0000000000000007E-2</v>
      </c>
      <c r="J2650" s="28">
        <v>215.95</v>
      </c>
      <c r="K2650" s="40"/>
      <c r="L2650" s="40"/>
    </row>
    <row r="2651" spans="1:12">
      <c r="A2651" s="6">
        <v>45412</v>
      </c>
      <c r="B2651" s="22" t="s">
        <v>10</v>
      </c>
      <c r="C2651" s="22" t="s">
        <v>56</v>
      </c>
      <c r="D2651" s="22" t="s">
        <v>2951</v>
      </c>
      <c r="E2651" s="22" t="s">
        <v>58</v>
      </c>
      <c r="F2651" s="22" t="s">
        <v>59</v>
      </c>
      <c r="G2651" s="9">
        <v>2221</v>
      </c>
      <c r="H2651" s="22" t="s">
        <v>15</v>
      </c>
      <c r="I2651" s="28">
        <v>7.0000000000000007E-2</v>
      </c>
      <c r="J2651" s="28">
        <v>155.47</v>
      </c>
      <c r="K2651" s="40"/>
      <c r="L2651" s="40"/>
    </row>
    <row r="2652" spans="1:12">
      <c r="A2652" s="6">
        <v>45412</v>
      </c>
      <c r="B2652" s="22" t="s">
        <v>10</v>
      </c>
      <c r="C2652" s="22" t="s">
        <v>921</v>
      </c>
      <c r="D2652" s="22" t="s">
        <v>2952</v>
      </c>
      <c r="E2652" s="22" t="s">
        <v>58</v>
      </c>
      <c r="F2652" s="22" t="s">
        <v>59</v>
      </c>
      <c r="G2652" s="9">
        <v>120</v>
      </c>
      <c r="H2652" s="22" t="s">
        <v>15</v>
      </c>
      <c r="I2652" s="28">
        <v>7.0000000000000007E-2</v>
      </c>
      <c r="J2652" s="28">
        <v>8.4</v>
      </c>
      <c r="K2652" s="40"/>
      <c r="L2652" s="40"/>
    </row>
    <row r="2653" spans="1:12">
      <c r="A2653" s="6">
        <v>45412</v>
      </c>
      <c r="B2653" s="22" t="s">
        <v>10</v>
      </c>
      <c r="C2653" s="22" t="s">
        <v>1882</v>
      </c>
      <c r="D2653" s="22" t="s">
        <v>2953</v>
      </c>
      <c r="E2653" s="22" t="s">
        <v>58</v>
      </c>
      <c r="F2653" s="22" t="s">
        <v>59</v>
      </c>
      <c r="G2653" s="9">
        <v>1000</v>
      </c>
      <c r="H2653" s="22" t="s">
        <v>15</v>
      </c>
      <c r="I2653" s="28">
        <v>1.1299999999999999</v>
      </c>
      <c r="J2653" s="28">
        <v>1132</v>
      </c>
      <c r="K2653" s="40"/>
      <c r="L2653" s="40"/>
    </row>
    <row r="2654" spans="1:12">
      <c r="A2654" s="6">
        <v>45412</v>
      </c>
      <c r="B2654" s="22" t="s">
        <v>10</v>
      </c>
      <c r="C2654" s="22" t="s">
        <v>552</v>
      </c>
      <c r="D2654" s="22" t="s">
        <v>2954</v>
      </c>
      <c r="E2654" s="22" t="s">
        <v>18</v>
      </c>
      <c r="F2654" s="22" t="s">
        <v>242</v>
      </c>
      <c r="H2654" s="22" t="s">
        <v>20</v>
      </c>
      <c r="K2654" s="40"/>
      <c r="L2654" s="40"/>
    </row>
    <row r="2655" spans="1:12">
      <c r="A2655" s="6">
        <v>45412</v>
      </c>
      <c r="B2655" s="22" t="s">
        <v>10</v>
      </c>
      <c r="C2655" s="22" t="s">
        <v>739</v>
      </c>
      <c r="D2655" s="22" t="s">
        <v>2955</v>
      </c>
      <c r="E2655" s="22" t="s">
        <v>18</v>
      </c>
      <c r="F2655" s="22" t="s">
        <v>242</v>
      </c>
      <c r="H2655" s="22" t="s">
        <v>20</v>
      </c>
      <c r="K2655" s="40"/>
      <c r="L2655" s="40"/>
    </row>
    <row r="2656" spans="1:12">
      <c r="A2656" s="6">
        <v>45412</v>
      </c>
      <c r="B2656" s="22" t="s">
        <v>10</v>
      </c>
      <c r="C2656" s="22" t="s">
        <v>741</v>
      </c>
      <c r="D2656" s="22" t="s">
        <v>2956</v>
      </c>
      <c r="E2656" s="22" t="s">
        <v>18</v>
      </c>
      <c r="F2656" s="22" t="s">
        <v>242</v>
      </c>
      <c r="H2656" s="22" t="s">
        <v>20</v>
      </c>
      <c r="K2656" s="40"/>
      <c r="L2656" s="40"/>
    </row>
    <row r="2657" spans="1:12">
      <c r="A2657" s="6">
        <v>45412</v>
      </c>
      <c r="B2657" s="22" t="s">
        <v>10</v>
      </c>
      <c r="C2657" s="22" t="s">
        <v>741</v>
      </c>
      <c r="D2657" s="22" t="s">
        <v>2957</v>
      </c>
      <c r="E2657" s="22" t="s">
        <v>18</v>
      </c>
      <c r="F2657" s="22" t="s">
        <v>242</v>
      </c>
      <c r="H2657" s="22" t="s">
        <v>20</v>
      </c>
      <c r="K2657" s="40"/>
      <c r="L2657" s="40"/>
    </row>
    <row r="2658" spans="1:12">
      <c r="A2658" s="6">
        <v>45412</v>
      </c>
      <c r="B2658" s="22" t="s">
        <v>10</v>
      </c>
      <c r="C2658" s="22" t="s">
        <v>745</v>
      </c>
      <c r="D2658" s="22" t="s">
        <v>2958</v>
      </c>
      <c r="E2658" s="22" t="s">
        <v>18</v>
      </c>
      <c r="F2658" s="22" t="s">
        <v>242</v>
      </c>
      <c r="H2658" s="22" t="s">
        <v>20</v>
      </c>
      <c r="K2658" s="40"/>
      <c r="L2658" s="40"/>
    </row>
    <row r="2659" spans="1:12">
      <c r="A2659" s="6">
        <v>45412</v>
      </c>
      <c r="B2659" s="22" t="s">
        <v>10</v>
      </c>
      <c r="C2659" s="22" t="s">
        <v>747</v>
      </c>
      <c r="D2659" s="22" t="s">
        <v>2959</v>
      </c>
      <c r="E2659" s="22" t="s">
        <v>18</v>
      </c>
      <c r="F2659" s="22" t="s">
        <v>242</v>
      </c>
      <c r="H2659" s="22" t="s">
        <v>20</v>
      </c>
      <c r="K2659" s="40"/>
      <c r="L2659" s="40"/>
    </row>
    <row r="2660" spans="1:12">
      <c r="A2660" s="6">
        <v>45412</v>
      </c>
      <c r="B2660" s="22" t="s">
        <v>10</v>
      </c>
      <c r="C2660" s="22" t="s">
        <v>747</v>
      </c>
      <c r="D2660" s="22" t="s">
        <v>2960</v>
      </c>
      <c r="E2660" s="22" t="s">
        <v>18</v>
      </c>
      <c r="F2660" s="22" t="s">
        <v>242</v>
      </c>
      <c r="G2660" s="9">
        <v>223.1</v>
      </c>
      <c r="H2660" s="22" t="s">
        <v>20</v>
      </c>
      <c r="I2660" s="28">
        <v>14.4</v>
      </c>
      <c r="J2660" s="28">
        <v>3212.64</v>
      </c>
      <c r="K2660" s="40"/>
      <c r="L2660" s="40"/>
    </row>
    <row r="2661" spans="1:12">
      <c r="A2661" s="6">
        <v>45412</v>
      </c>
      <c r="B2661" s="22" t="s">
        <v>10</v>
      </c>
      <c r="C2661" s="22" t="s">
        <v>857</v>
      </c>
      <c r="D2661" s="22" t="s">
        <v>2961</v>
      </c>
      <c r="E2661" s="22" t="s">
        <v>18</v>
      </c>
      <c r="F2661" s="22" t="s">
        <v>242</v>
      </c>
      <c r="H2661" s="22" t="s">
        <v>20</v>
      </c>
      <c r="K2661" s="40"/>
      <c r="L2661" s="40"/>
    </row>
    <row r="2662" spans="1:12">
      <c r="A2662" s="6">
        <v>45412</v>
      </c>
      <c r="B2662" s="22" t="s">
        <v>10</v>
      </c>
      <c r="C2662" s="22" t="s">
        <v>857</v>
      </c>
      <c r="D2662" s="22" t="s">
        <v>2962</v>
      </c>
      <c r="E2662" s="22" t="s">
        <v>18</v>
      </c>
      <c r="F2662" s="22" t="s">
        <v>242</v>
      </c>
      <c r="H2662" s="22" t="s">
        <v>20</v>
      </c>
      <c r="K2662" s="40"/>
      <c r="L2662" s="40"/>
    </row>
    <row r="2663" spans="1:12">
      <c r="A2663" s="6">
        <v>45412</v>
      </c>
      <c r="B2663" s="22" t="s">
        <v>10</v>
      </c>
      <c r="C2663" s="22" t="s">
        <v>857</v>
      </c>
      <c r="D2663" s="22" t="s">
        <v>2963</v>
      </c>
      <c r="E2663" s="22" t="s">
        <v>18</v>
      </c>
      <c r="F2663" s="22" t="s">
        <v>242</v>
      </c>
      <c r="H2663" s="22" t="s">
        <v>20</v>
      </c>
      <c r="K2663" s="40"/>
      <c r="L2663" s="40"/>
    </row>
    <row r="2664" spans="1:12">
      <c r="A2664" s="6">
        <v>45412</v>
      </c>
      <c r="B2664" s="22" t="s">
        <v>10</v>
      </c>
      <c r="C2664" s="22" t="s">
        <v>857</v>
      </c>
      <c r="D2664" s="22" t="s">
        <v>2964</v>
      </c>
      <c r="E2664" s="22" t="s">
        <v>18</v>
      </c>
      <c r="F2664" s="22" t="s">
        <v>242</v>
      </c>
      <c r="H2664" s="22" t="s">
        <v>20</v>
      </c>
      <c r="K2664" s="40"/>
      <c r="L2664" s="40"/>
    </row>
    <row r="2665" spans="1:12">
      <c r="A2665" s="6">
        <v>45412</v>
      </c>
      <c r="B2665" s="22" t="s">
        <v>10</v>
      </c>
      <c r="C2665" s="22" t="s">
        <v>927</v>
      </c>
      <c r="D2665" s="22" t="s">
        <v>2965</v>
      </c>
      <c r="E2665" s="22" t="s">
        <v>18</v>
      </c>
      <c r="F2665" s="22" t="s">
        <v>242</v>
      </c>
      <c r="H2665" s="22" t="s">
        <v>20</v>
      </c>
      <c r="K2665" s="40"/>
      <c r="L2665" s="40"/>
    </row>
    <row r="2666" spans="1:12">
      <c r="A2666" s="6">
        <v>45412</v>
      </c>
      <c r="B2666" s="22" t="s">
        <v>10</v>
      </c>
      <c r="C2666" s="22" t="s">
        <v>927</v>
      </c>
      <c r="D2666" s="22" t="s">
        <v>2966</v>
      </c>
      <c r="E2666" s="22" t="s">
        <v>18</v>
      </c>
      <c r="F2666" s="22" t="s">
        <v>242</v>
      </c>
      <c r="H2666" s="22" t="s">
        <v>20</v>
      </c>
      <c r="K2666" s="40"/>
      <c r="L2666" s="40"/>
    </row>
    <row r="2667" spans="1:12">
      <c r="A2667" s="6">
        <v>45412</v>
      </c>
      <c r="B2667" s="22" t="s">
        <v>10</v>
      </c>
      <c r="C2667" s="22" t="s">
        <v>927</v>
      </c>
      <c r="D2667" s="22" t="s">
        <v>2967</v>
      </c>
      <c r="E2667" s="22" t="s">
        <v>18</v>
      </c>
      <c r="F2667" s="22" t="s">
        <v>242</v>
      </c>
      <c r="G2667" s="9">
        <v>120.85</v>
      </c>
      <c r="H2667" s="22" t="s">
        <v>20</v>
      </c>
      <c r="I2667" s="28">
        <v>12.8</v>
      </c>
      <c r="J2667" s="28">
        <v>1546.88</v>
      </c>
      <c r="K2667" s="40"/>
      <c r="L2667" s="40"/>
    </row>
    <row r="2668" spans="1:12">
      <c r="A2668" s="6">
        <v>45412</v>
      </c>
      <c r="B2668" s="22" t="s">
        <v>10</v>
      </c>
      <c r="C2668" s="22" t="s">
        <v>932</v>
      </c>
      <c r="D2668" s="22" t="s">
        <v>2968</v>
      </c>
      <c r="E2668" s="22" t="s">
        <v>18</v>
      </c>
      <c r="F2668" s="22" t="s">
        <v>242</v>
      </c>
      <c r="H2668" s="22" t="s">
        <v>20</v>
      </c>
      <c r="K2668" s="40"/>
      <c r="L2668" s="40"/>
    </row>
    <row r="2669" spans="1:12">
      <c r="A2669" s="6">
        <v>45412</v>
      </c>
      <c r="B2669" s="22" t="s">
        <v>10</v>
      </c>
      <c r="C2669" s="22" t="s">
        <v>932</v>
      </c>
      <c r="D2669" s="22" t="s">
        <v>2969</v>
      </c>
      <c r="E2669" s="22" t="s">
        <v>18</v>
      </c>
      <c r="F2669" s="22" t="s">
        <v>242</v>
      </c>
      <c r="H2669" s="22" t="s">
        <v>20</v>
      </c>
      <c r="K2669" s="40"/>
      <c r="L2669" s="40"/>
    </row>
    <row r="2670" spans="1:12">
      <c r="A2670" s="6">
        <v>45412</v>
      </c>
      <c r="B2670" s="22" t="s">
        <v>10</v>
      </c>
      <c r="C2670" s="22" t="s">
        <v>932</v>
      </c>
      <c r="D2670" s="22" t="s">
        <v>2970</v>
      </c>
      <c r="E2670" s="22" t="s">
        <v>18</v>
      </c>
      <c r="F2670" s="22" t="s">
        <v>242</v>
      </c>
      <c r="H2670" s="22" t="s">
        <v>20</v>
      </c>
      <c r="K2670" s="40"/>
      <c r="L2670" s="40"/>
    </row>
    <row r="2671" spans="1:12">
      <c r="A2671" s="6">
        <v>45412</v>
      </c>
      <c r="B2671" s="22" t="s">
        <v>10</v>
      </c>
      <c r="C2671" s="22" t="s">
        <v>932</v>
      </c>
      <c r="D2671" s="22" t="s">
        <v>2971</v>
      </c>
      <c r="E2671" s="22" t="s">
        <v>18</v>
      </c>
      <c r="F2671" s="22" t="s">
        <v>242</v>
      </c>
      <c r="H2671" s="22" t="s">
        <v>20</v>
      </c>
      <c r="K2671" s="40"/>
      <c r="L2671" s="40"/>
    </row>
    <row r="2672" spans="1:12">
      <c r="A2672" s="6">
        <v>45412</v>
      </c>
      <c r="B2672" s="22" t="s">
        <v>10</v>
      </c>
      <c r="C2672" s="22" t="s">
        <v>932</v>
      </c>
      <c r="D2672" s="22" t="s">
        <v>2972</v>
      </c>
      <c r="E2672" s="22" t="s">
        <v>18</v>
      </c>
      <c r="F2672" s="22" t="s">
        <v>242</v>
      </c>
      <c r="H2672" s="22" t="s">
        <v>20</v>
      </c>
      <c r="K2672" s="40"/>
      <c r="L2672" s="40"/>
    </row>
    <row r="2673" spans="1:12">
      <c r="A2673" s="6">
        <v>45412</v>
      </c>
      <c r="B2673" s="22" t="s">
        <v>10</v>
      </c>
      <c r="C2673" s="22" t="s">
        <v>932</v>
      </c>
      <c r="D2673" s="22" t="s">
        <v>2973</v>
      </c>
      <c r="E2673" s="22" t="s">
        <v>18</v>
      </c>
      <c r="F2673" s="22" t="s">
        <v>242</v>
      </c>
      <c r="H2673" s="22" t="s">
        <v>20</v>
      </c>
      <c r="K2673" s="40"/>
      <c r="L2673" s="40"/>
    </row>
    <row r="2674" spans="1:12">
      <c r="A2674" s="6">
        <v>45412</v>
      </c>
      <c r="B2674" s="22" t="s">
        <v>10</v>
      </c>
      <c r="C2674" s="22" t="s">
        <v>932</v>
      </c>
      <c r="D2674" s="22" t="s">
        <v>2974</v>
      </c>
      <c r="E2674" s="22" t="s">
        <v>18</v>
      </c>
      <c r="F2674" s="22" t="s">
        <v>242</v>
      </c>
      <c r="H2674" s="22" t="s">
        <v>20</v>
      </c>
      <c r="K2674" s="40"/>
      <c r="L2674" s="40"/>
    </row>
    <row r="2675" spans="1:12">
      <c r="A2675" s="6">
        <v>45412</v>
      </c>
      <c r="B2675" s="22" t="s">
        <v>10</v>
      </c>
      <c r="C2675" s="22" t="s">
        <v>932</v>
      </c>
      <c r="D2675" s="22" t="s">
        <v>2975</v>
      </c>
      <c r="E2675" s="22" t="s">
        <v>18</v>
      </c>
      <c r="F2675" s="22" t="s">
        <v>242</v>
      </c>
      <c r="H2675" s="22" t="s">
        <v>20</v>
      </c>
      <c r="K2675" s="40"/>
      <c r="L2675" s="40"/>
    </row>
    <row r="2676" spans="1:12">
      <c r="A2676" s="6">
        <v>45412</v>
      </c>
      <c r="B2676" s="22" t="s">
        <v>10</v>
      </c>
      <c r="C2676" s="22" t="s">
        <v>932</v>
      </c>
      <c r="D2676" s="22" t="s">
        <v>2976</v>
      </c>
      <c r="E2676" s="22" t="s">
        <v>18</v>
      </c>
      <c r="F2676" s="22" t="s">
        <v>242</v>
      </c>
      <c r="H2676" s="22" t="s">
        <v>20</v>
      </c>
      <c r="K2676" s="40"/>
      <c r="L2676" s="40"/>
    </row>
    <row r="2677" spans="1:12">
      <c r="A2677" s="6">
        <v>45412</v>
      </c>
      <c r="B2677" s="22" t="s">
        <v>10</v>
      </c>
      <c r="C2677" s="22" t="s">
        <v>932</v>
      </c>
      <c r="D2677" s="22" t="s">
        <v>2977</v>
      </c>
      <c r="E2677" s="22" t="s">
        <v>18</v>
      </c>
      <c r="F2677" s="22" t="s">
        <v>242</v>
      </c>
      <c r="H2677" s="22" t="s">
        <v>20</v>
      </c>
      <c r="K2677" s="40"/>
      <c r="L2677" s="40"/>
    </row>
    <row r="2678" spans="1:12">
      <c r="A2678" s="6">
        <v>45412</v>
      </c>
      <c r="B2678" s="22" t="s">
        <v>10</v>
      </c>
      <c r="C2678" s="22" t="s">
        <v>932</v>
      </c>
      <c r="D2678" s="22" t="s">
        <v>2978</v>
      </c>
      <c r="E2678" s="22" t="s">
        <v>18</v>
      </c>
      <c r="F2678" s="22" t="s">
        <v>242</v>
      </c>
      <c r="H2678" s="22" t="s">
        <v>20</v>
      </c>
      <c r="K2678" s="40"/>
      <c r="L2678" s="40"/>
    </row>
    <row r="2679" spans="1:12">
      <c r="A2679" s="6">
        <v>45412</v>
      </c>
      <c r="B2679" s="22" t="s">
        <v>10</v>
      </c>
      <c r="C2679" s="22" t="s">
        <v>556</v>
      </c>
      <c r="D2679" s="22" t="s">
        <v>2979</v>
      </c>
      <c r="E2679" s="22" t="s">
        <v>18</v>
      </c>
      <c r="F2679" s="22" t="s">
        <v>242</v>
      </c>
      <c r="H2679" s="22" t="s">
        <v>20</v>
      </c>
      <c r="K2679" s="40"/>
      <c r="L2679" s="40"/>
    </row>
    <row r="2680" spans="1:12">
      <c r="A2680" s="6">
        <v>45412</v>
      </c>
      <c r="B2680" s="22" t="s">
        <v>10</v>
      </c>
      <c r="C2680" s="22" t="s">
        <v>556</v>
      </c>
      <c r="D2680" s="22" t="s">
        <v>2980</v>
      </c>
      <c r="E2680" s="22" t="s">
        <v>18</v>
      </c>
      <c r="F2680" s="22" t="s">
        <v>242</v>
      </c>
      <c r="H2680" s="22" t="s">
        <v>20</v>
      </c>
      <c r="K2680" s="40"/>
      <c r="L2680" s="40"/>
    </row>
    <row r="2681" spans="1:12">
      <c r="A2681" s="6">
        <v>45412</v>
      </c>
      <c r="B2681" s="22" t="s">
        <v>10</v>
      </c>
      <c r="C2681" s="22" t="s">
        <v>556</v>
      </c>
      <c r="D2681" s="22" t="s">
        <v>2981</v>
      </c>
      <c r="E2681" s="22" t="s">
        <v>18</v>
      </c>
      <c r="F2681" s="22" t="s">
        <v>242</v>
      </c>
      <c r="H2681" s="22" t="s">
        <v>20</v>
      </c>
      <c r="K2681" s="40"/>
      <c r="L2681" s="40"/>
    </row>
    <row r="2682" spans="1:12">
      <c r="A2682" s="6">
        <v>45412</v>
      </c>
      <c r="B2682" s="22" t="s">
        <v>10</v>
      </c>
      <c r="C2682" s="22" t="s">
        <v>865</v>
      </c>
      <c r="D2682" s="22" t="s">
        <v>2982</v>
      </c>
      <c r="E2682" s="22" t="s">
        <v>18</v>
      </c>
      <c r="F2682" s="22" t="s">
        <v>242</v>
      </c>
      <c r="H2682" s="22" t="s">
        <v>20</v>
      </c>
      <c r="K2682" s="40"/>
      <c r="L2682" s="40"/>
    </row>
    <row r="2683" spans="1:12">
      <c r="A2683" s="6">
        <v>45412</v>
      </c>
      <c r="B2683" s="22" t="s">
        <v>10</v>
      </c>
      <c r="C2683" s="22" t="s">
        <v>310</v>
      </c>
      <c r="D2683" s="22" t="s">
        <v>2983</v>
      </c>
      <c r="E2683" s="22" t="s">
        <v>58</v>
      </c>
      <c r="F2683" s="22" t="s">
        <v>263</v>
      </c>
      <c r="H2683" s="22" t="s">
        <v>15</v>
      </c>
      <c r="K2683" s="40"/>
      <c r="L2683" s="40"/>
    </row>
    <row r="2684" spans="1:12">
      <c r="A2684" s="6">
        <v>45412</v>
      </c>
      <c r="B2684" s="22" t="s">
        <v>10</v>
      </c>
      <c r="C2684" s="22" t="s">
        <v>985</v>
      </c>
      <c r="D2684" s="22" t="s">
        <v>2984</v>
      </c>
      <c r="E2684" s="22" t="s">
        <v>18</v>
      </c>
      <c r="F2684" s="22" t="s">
        <v>242</v>
      </c>
      <c r="G2684" s="9">
        <v>80</v>
      </c>
      <c r="H2684" s="22" t="s">
        <v>20</v>
      </c>
      <c r="I2684" s="28">
        <v>13.25</v>
      </c>
      <c r="J2684" s="28">
        <v>1060</v>
      </c>
      <c r="K2684" s="40"/>
      <c r="L2684" s="40"/>
    </row>
    <row r="2685" spans="1:12">
      <c r="A2685" s="6">
        <v>45412</v>
      </c>
      <c r="B2685" s="22" t="s">
        <v>10</v>
      </c>
      <c r="C2685" s="22" t="s">
        <v>665</v>
      </c>
      <c r="D2685" s="22" t="s">
        <v>2985</v>
      </c>
      <c r="E2685" s="22" t="s">
        <v>18</v>
      </c>
      <c r="F2685" s="22" t="s">
        <v>242</v>
      </c>
      <c r="G2685" s="9">
        <v>83.7</v>
      </c>
      <c r="H2685" s="22" t="s">
        <v>20</v>
      </c>
      <c r="I2685" s="28">
        <v>11.85</v>
      </c>
      <c r="J2685" s="28">
        <v>991.85</v>
      </c>
      <c r="K2685" s="40"/>
      <c r="L2685" s="40"/>
    </row>
    <row r="2686" spans="1:12">
      <c r="A2686" s="6">
        <v>45412</v>
      </c>
      <c r="B2686" s="22" t="s">
        <v>10</v>
      </c>
      <c r="C2686" s="22" t="s">
        <v>688</v>
      </c>
      <c r="D2686" s="22" t="s">
        <v>2986</v>
      </c>
      <c r="E2686" s="22" t="s">
        <v>18</v>
      </c>
      <c r="F2686" s="22" t="s">
        <v>242</v>
      </c>
      <c r="G2686" s="9">
        <v>94.09</v>
      </c>
      <c r="H2686" s="22" t="s">
        <v>20</v>
      </c>
      <c r="I2686" s="28">
        <v>4.5</v>
      </c>
      <c r="J2686" s="28">
        <v>423.4</v>
      </c>
      <c r="K2686" s="40"/>
      <c r="L2686" s="40"/>
    </row>
    <row r="2687" spans="1:12">
      <c r="A2687" s="6">
        <v>45412</v>
      </c>
      <c r="B2687" s="22" t="s">
        <v>10</v>
      </c>
      <c r="C2687" s="22" t="s">
        <v>550</v>
      </c>
      <c r="D2687" s="22" t="s">
        <v>2987</v>
      </c>
      <c r="E2687" s="22" t="s">
        <v>18</v>
      </c>
      <c r="F2687" s="22" t="s">
        <v>242</v>
      </c>
      <c r="G2687" s="9">
        <v>80</v>
      </c>
      <c r="H2687" s="22" t="s">
        <v>20</v>
      </c>
      <c r="I2687" s="28">
        <v>4.5</v>
      </c>
      <c r="J2687" s="28">
        <v>360</v>
      </c>
      <c r="K2687" s="40"/>
      <c r="L2687" s="40"/>
    </row>
    <row r="2688" spans="1:12">
      <c r="A2688" s="6">
        <v>45412</v>
      </c>
      <c r="B2688" s="22" t="s">
        <v>10</v>
      </c>
      <c r="C2688" s="22" t="s">
        <v>552</v>
      </c>
      <c r="D2688" s="22" t="s">
        <v>2988</v>
      </c>
      <c r="E2688" s="22" t="s">
        <v>18</v>
      </c>
      <c r="F2688" s="22" t="s">
        <v>242</v>
      </c>
      <c r="G2688" s="9">
        <v>101.7</v>
      </c>
      <c r="H2688" s="22" t="s">
        <v>20</v>
      </c>
      <c r="I2688" s="28">
        <v>12.05</v>
      </c>
      <c r="J2688" s="28">
        <v>1225.48</v>
      </c>
      <c r="K2688" s="40"/>
      <c r="L2688" s="40"/>
    </row>
    <row r="2689" spans="1:12">
      <c r="A2689" s="6">
        <v>45412</v>
      </c>
      <c r="B2689" s="22" t="s">
        <v>10</v>
      </c>
      <c r="C2689" s="22" t="s">
        <v>739</v>
      </c>
      <c r="D2689" s="22" t="s">
        <v>2989</v>
      </c>
      <c r="E2689" s="22" t="s">
        <v>18</v>
      </c>
      <c r="F2689" s="22" t="s">
        <v>242</v>
      </c>
      <c r="G2689" s="9">
        <v>25.15</v>
      </c>
      <c r="H2689" s="22" t="s">
        <v>20</v>
      </c>
      <c r="I2689" s="28">
        <v>5.0999999999999996</v>
      </c>
      <c r="J2689" s="28">
        <v>128.26</v>
      </c>
      <c r="K2689" s="40"/>
      <c r="L2689" s="40"/>
    </row>
    <row r="2690" spans="1:12">
      <c r="A2690" s="6">
        <v>45412</v>
      </c>
      <c r="B2690" s="22" t="s">
        <v>10</v>
      </c>
      <c r="C2690" s="22" t="s">
        <v>1789</v>
      </c>
      <c r="D2690" s="22" t="s">
        <v>2990</v>
      </c>
      <c r="E2690" s="22" t="s">
        <v>141</v>
      </c>
      <c r="F2690" s="22" t="s">
        <v>141</v>
      </c>
      <c r="H2690" s="22" t="s">
        <v>41</v>
      </c>
      <c r="K2690" s="40"/>
      <c r="L2690" s="40"/>
    </row>
    <row r="2691" spans="1:12">
      <c r="A2691" s="6">
        <v>45412</v>
      </c>
      <c r="B2691" s="22" t="s">
        <v>10</v>
      </c>
      <c r="C2691" s="22" t="s">
        <v>1794</v>
      </c>
      <c r="D2691" s="22" t="s">
        <v>2991</v>
      </c>
      <c r="E2691" s="22" t="s">
        <v>141</v>
      </c>
      <c r="F2691" s="22" t="s">
        <v>141</v>
      </c>
      <c r="H2691" s="22" t="s">
        <v>41</v>
      </c>
      <c r="K2691" s="40"/>
      <c r="L2691" s="40"/>
    </row>
    <row r="2692" spans="1:12">
      <c r="A2692" s="6">
        <v>45412</v>
      </c>
      <c r="B2692" s="22" t="s">
        <v>10</v>
      </c>
      <c r="C2692" s="22" t="s">
        <v>1798</v>
      </c>
      <c r="D2692" s="22" t="s">
        <v>2992</v>
      </c>
      <c r="E2692" s="22" t="s">
        <v>141</v>
      </c>
      <c r="F2692" s="22" t="s">
        <v>141</v>
      </c>
      <c r="H2692" s="22" t="s">
        <v>41</v>
      </c>
      <c r="K2692" s="40"/>
      <c r="L2692" s="40"/>
    </row>
    <row r="2693" spans="1:12">
      <c r="A2693" s="6">
        <v>45412</v>
      </c>
      <c r="B2693" s="22" t="s">
        <v>10</v>
      </c>
      <c r="C2693" s="22" t="s">
        <v>771</v>
      </c>
      <c r="D2693" s="22" t="s">
        <v>2993</v>
      </c>
      <c r="E2693" s="22" t="s">
        <v>141</v>
      </c>
      <c r="F2693" s="22" t="s">
        <v>141</v>
      </c>
      <c r="H2693" s="22" t="s">
        <v>41</v>
      </c>
      <c r="K2693" s="40"/>
      <c r="L2693" s="40"/>
    </row>
    <row r="2694" spans="1:12">
      <c r="A2694" s="6">
        <v>45412</v>
      </c>
      <c r="B2694" s="22" t="s">
        <v>10</v>
      </c>
      <c r="C2694" s="22" t="s">
        <v>962</v>
      </c>
      <c r="D2694" s="22" t="s">
        <v>2994</v>
      </c>
      <c r="E2694" s="22" t="s">
        <v>18</v>
      </c>
      <c r="F2694" s="22" t="s">
        <v>33</v>
      </c>
      <c r="H2694" s="22" t="s">
        <v>20</v>
      </c>
      <c r="K2694" s="40"/>
      <c r="L2694" s="40"/>
    </row>
    <row r="2695" spans="1:12">
      <c r="A2695" s="6">
        <v>45412</v>
      </c>
      <c r="B2695" s="22" t="s">
        <v>10</v>
      </c>
      <c r="C2695" s="22" t="s">
        <v>771</v>
      </c>
      <c r="D2695" s="22" t="s">
        <v>2995</v>
      </c>
      <c r="E2695" s="22" t="s">
        <v>141</v>
      </c>
      <c r="F2695" s="22" t="s">
        <v>141</v>
      </c>
      <c r="H2695" s="22" t="s">
        <v>41</v>
      </c>
      <c r="K2695" s="40"/>
      <c r="L2695" s="40"/>
    </row>
    <row r="2696" spans="1:12">
      <c r="A2696" s="6">
        <v>45412</v>
      </c>
      <c r="B2696" s="22" t="s">
        <v>10</v>
      </c>
      <c r="C2696" s="22" t="s">
        <v>771</v>
      </c>
      <c r="D2696" s="22" t="s">
        <v>2996</v>
      </c>
      <c r="E2696" s="22" t="s">
        <v>141</v>
      </c>
      <c r="F2696" s="22" t="s">
        <v>141</v>
      </c>
      <c r="H2696" s="22" t="s">
        <v>41</v>
      </c>
      <c r="K2696" s="40"/>
      <c r="L2696" s="40"/>
    </row>
    <row r="2697" spans="1:12">
      <c r="A2697" s="6">
        <v>45412</v>
      </c>
      <c r="B2697" s="22" t="s">
        <v>10</v>
      </c>
      <c r="C2697" s="22" t="s">
        <v>191</v>
      </c>
      <c r="D2697" s="22" t="s">
        <v>2997</v>
      </c>
      <c r="E2697" s="22" t="s">
        <v>58</v>
      </c>
      <c r="F2697" s="22" t="s">
        <v>168</v>
      </c>
      <c r="G2697" s="9">
        <v>15000</v>
      </c>
      <c r="H2697" s="22" t="s">
        <v>15</v>
      </c>
      <c r="I2697" s="28">
        <v>0.01</v>
      </c>
      <c r="J2697" s="28">
        <v>120</v>
      </c>
      <c r="K2697" s="40"/>
      <c r="L2697" s="40"/>
    </row>
    <row r="2698" spans="1:12">
      <c r="A2698" s="6">
        <v>45412</v>
      </c>
      <c r="B2698" s="22" t="s">
        <v>10</v>
      </c>
      <c r="C2698" s="22" t="s">
        <v>191</v>
      </c>
      <c r="D2698" s="22" t="s">
        <v>2998</v>
      </c>
      <c r="E2698" s="22" t="s">
        <v>58</v>
      </c>
      <c r="F2698" s="22" t="s">
        <v>168</v>
      </c>
      <c r="G2698" s="9">
        <v>65000</v>
      </c>
      <c r="H2698" s="22" t="s">
        <v>15</v>
      </c>
      <c r="I2698" s="28">
        <v>0.01</v>
      </c>
      <c r="J2698" s="28">
        <v>520</v>
      </c>
      <c r="K2698" s="40"/>
      <c r="L2698" s="40"/>
    </row>
    <row r="2699" spans="1:12">
      <c r="A2699" s="6">
        <v>45412</v>
      </c>
      <c r="B2699" s="22" t="s">
        <v>10</v>
      </c>
      <c r="C2699" s="22" t="s">
        <v>191</v>
      </c>
      <c r="D2699" s="22" t="s">
        <v>2999</v>
      </c>
      <c r="E2699" s="22" t="s">
        <v>58</v>
      </c>
      <c r="F2699" s="22" t="s">
        <v>168</v>
      </c>
      <c r="G2699" s="9">
        <v>55250</v>
      </c>
      <c r="H2699" s="22" t="s">
        <v>15</v>
      </c>
      <c r="I2699" s="28">
        <v>0.01</v>
      </c>
      <c r="J2699" s="28">
        <v>442</v>
      </c>
      <c r="K2699" s="40"/>
      <c r="L2699" s="40"/>
    </row>
    <row r="2700" spans="1:12">
      <c r="A2700" s="6">
        <v>45412</v>
      </c>
      <c r="B2700" s="22" t="s">
        <v>10</v>
      </c>
      <c r="C2700" s="22" t="s">
        <v>191</v>
      </c>
      <c r="D2700" s="22" t="s">
        <v>3000</v>
      </c>
      <c r="E2700" s="22" t="s">
        <v>58</v>
      </c>
      <c r="F2700" s="22" t="s">
        <v>168</v>
      </c>
      <c r="G2700" s="9">
        <v>32500</v>
      </c>
      <c r="H2700" s="22" t="s">
        <v>15</v>
      </c>
      <c r="I2700" s="28">
        <v>0.01</v>
      </c>
      <c r="J2700" s="28">
        <v>260</v>
      </c>
      <c r="K2700" s="40"/>
      <c r="L2700" s="40"/>
    </row>
    <row r="2701" spans="1:12">
      <c r="A2701" s="6">
        <v>45412</v>
      </c>
      <c r="B2701" s="22" t="s">
        <v>10</v>
      </c>
      <c r="C2701" s="22" t="s">
        <v>152</v>
      </c>
      <c r="D2701" s="22" t="s">
        <v>3001</v>
      </c>
      <c r="E2701" s="22" t="s">
        <v>58</v>
      </c>
      <c r="F2701" s="22" t="s">
        <v>59</v>
      </c>
      <c r="G2701" s="9">
        <v>626</v>
      </c>
      <c r="H2701" s="22" t="s">
        <v>15</v>
      </c>
      <c r="I2701" s="28">
        <v>7.0000000000000007E-2</v>
      </c>
      <c r="J2701" s="28">
        <v>43.82</v>
      </c>
      <c r="K2701" s="40"/>
      <c r="L2701" s="40"/>
    </row>
    <row r="2702" spans="1:12">
      <c r="A2702" s="6">
        <v>45412</v>
      </c>
      <c r="B2702" s="22" t="s">
        <v>10</v>
      </c>
      <c r="C2702" s="22" t="s">
        <v>154</v>
      </c>
      <c r="D2702" s="22" t="s">
        <v>3002</v>
      </c>
      <c r="E2702" s="22" t="s">
        <v>58</v>
      </c>
      <c r="F2702" s="22" t="s">
        <v>59</v>
      </c>
      <c r="G2702" s="9">
        <v>500</v>
      </c>
      <c r="H2702" s="22" t="s">
        <v>15</v>
      </c>
      <c r="I2702" s="28">
        <v>0.38</v>
      </c>
      <c r="J2702" s="28">
        <v>190</v>
      </c>
      <c r="K2702" s="40"/>
      <c r="L2702" s="40"/>
    </row>
    <row r="2703" spans="1:12">
      <c r="A2703" s="6">
        <v>45412</v>
      </c>
      <c r="B2703" s="22" t="s">
        <v>10</v>
      </c>
      <c r="C2703" s="22" t="s">
        <v>191</v>
      </c>
      <c r="D2703" s="22" t="s">
        <v>3003</v>
      </c>
      <c r="E2703" s="22" t="s">
        <v>58</v>
      </c>
      <c r="F2703" s="22" t="s">
        <v>168</v>
      </c>
      <c r="G2703" s="9">
        <v>48750</v>
      </c>
      <c r="H2703" s="22" t="s">
        <v>15</v>
      </c>
      <c r="I2703" s="28">
        <v>0.01</v>
      </c>
      <c r="J2703" s="28">
        <v>390</v>
      </c>
      <c r="K2703" s="40"/>
      <c r="L2703" s="40"/>
    </row>
    <row r="2704" spans="1:12">
      <c r="A2704" s="6">
        <v>45412</v>
      </c>
      <c r="B2704" s="22" t="s">
        <v>10</v>
      </c>
      <c r="C2704" s="22" t="s">
        <v>191</v>
      </c>
      <c r="D2704" s="22" t="s">
        <v>3004</v>
      </c>
      <c r="E2704" s="22" t="s">
        <v>58</v>
      </c>
      <c r="F2704" s="22" t="s">
        <v>168</v>
      </c>
      <c r="G2704" s="9">
        <v>16250</v>
      </c>
      <c r="H2704" s="22" t="s">
        <v>15</v>
      </c>
      <c r="I2704" s="28">
        <v>0.01</v>
      </c>
      <c r="J2704" s="28">
        <v>130</v>
      </c>
      <c r="K2704" s="40"/>
      <c r="L2704" s="40"/>
    </row>
    <row r="2705" spans="1:12">
      <c r="A2705" s="6">
        <v>45412</v>
      </c>
      <c r="B2705" s="22" t="s">
        <v>10</v>
      </c>
      <c r="C2705" s="22" t="s">
        <v>156</v>
      </c>
      <c r="D2705" s="22" t="s">
        <v>3005</v>
      </c>
      <c r="E2705" s="22" t="s">
        <v>58</v>
      </c>
      <c r="F2705" s="22" t="s">
        <v>59</v>
      </c>
      <c r="G2705" s="9">
        <v>2328</v>
      </c>
      <c r="H2705" s="22" t="s">
        <v>15</v>
      </c>
      <c r="I2705" s="28">
        <v>0.09</v>
      </c>
      <c r="J2705" s="28">
        <v>215.8</v>
      </c>
      <c r="K2705" s="40"/>
      <c r="L2705" s="40"/>
    </row>
    <row r="2706" spans="1:12">
      <c r="A2706" s="6">
        <v>45412</v>
      </c>
      <c r="B2706" s="22" t="s">
        <v>10</v>
      </c>
      <c r="C2706" s="22" t="s">
        <v>158</v>
      </c>
      <c r="D2706" s="22" t="s">
        <v>3006</v>
      </c>
      <c r="E2706" s="22" t="s">
        <v>58</v>
      </c>
      <c r="F2706" s="22" t="s">
        <v>59</v>
      </c>
      <c r="G2706" s="9">
        <v>416</v>
      </c>
      <c r="H2706" s="22" t="s">
        <v>15</v>
      </c>
      <c r="I2706" s="28">
        <v>0.09</v>
      </c>
      <c r="J2706" s="28">
        <v>38.57</v>
      </c>
      <c r="K2706" s="40"/>
      <c r="L2706" s="40"/>
    </row>
    <row r="2707" spans="1:12">
      <c r="A2707" s="6">
        <v>45412</v>
      </c>
      <c r="B2707" s="22" t="s">
        <v>10</v>
      </c>
      <c r="C2707" s="22" t="s">
        <v>187</v>
      </c>
      <c r="D2707" s="22" t="s">
        <v>3007</v>
      </c>
      <c r="E2707" s="22" t="s">
        <v>58</v>
      </c>
      <c r="F2707" s="22" t="s">
        <v>168</v>
      </c>
      <c r="G2707" s="9">
        <v>16250</v>
      </c>
      <c r="H2707" s="22" t="s">
        <v>15</v>
      </c>
      <c r="I2707" s="28">
        <v>0.01</v>
      </c>
      <c r="J2707" s="28">
        <v>130</v>
      </c>
      <c r="K2707" s="40"/>
      <c r="L2707" s="40"/>
    </row>
    <row r="2708" spans="1:12">
      <c r="A2708" s="6">
        <v>45412</v>
      </c>
      <c r="B2708" s="22" t="s">
        <v>10</v>
      </c>
      <c r="C2708" s="22" t="s">
        <v>187</v>
      </c>
      <c r="D2708" s="22" t="s">
        <v>3008</v>
      </c>
      <c r="E2708" s="22" t="s">
        <v>58</v>
      </c>
      <c r="F2708" s="22" t="s">
        <v>168</v>
      </c>
      <c r="G2708" s="9">
        <v>40950</v>
      </c>
      <c r="H2708" s="22" t="s">
        <v>15</v>
      </c>
      <c r="I2708" s="28">
        <v>0.01</v>
      </c>
      <c r="J2708" s="28">
        <v>327.60000000000002</v>
      </c>
      <c r="K2708" s="40"/>
      <c r="L2708" s="40"/>
    </row>
    <row r="2709" spans="1:12">
      <c r="A2709" s="6">
        <v>45412</v>
      </c>
      <c r="B2709" s="22" t="s">
        <v>10</v>
      </c>
      <c r="C2709" s="22" t="s">
        <v>187</v>
      </c>
      <c r="D2709" s="22" t="s">
        <v>3009</v>
      </c>
      <c r="E2709" s="22" t="s">
        <v>58</v>
      </c>
      <c r="F2709" s="22" t="s">
        <v>168</v>
      </c>
      <c r="G2709" s="9">
        <v>10400</v>
      </c>
      <c r="H2709" s="22" t="s">
        <v>15</v>
      </c>
      <c r="I2709" s="28">
        <v>0.01</v>
      </c>
      <c r="J2709" s="28">
        <v>83.2</v>
      </c>
      <c r="K2709" s="40"/>
      <c r="L2709" s="40"/>
    </row>
    <row r="2710" spans="1:12">
      <c r="A2710" s="6">
        <v>45412</v>
      </c>
      <c r="B2710" s="22" t="s">
        <v>10</v>
      </c>
      <c r="C2710" s="22" t="s">
        <v>180</v>
      </c>
      <c r="D2710" s="22" t="s">
        <v>3010</v>
      </c>
      <c r="E2710" s="22" t="s">
        <v>58</v>
      </c>
      <c r="F2710" s="22" t="s">
        <v>168</v>
      </c>
      <c r="G2710" s="9">
        <v>97500</v>
      </c>
      <c r="H2710" s="22" t="s">
        <v>15</v>
      </c>
      <c r="I2710" s="28">
        <v>0.01</v>
      </c>
      <c r="J2710" s="28">
        <v>780</v>
      </c>
      <c r="K2710" s="40"/>
      <c r="L2710" s="40"/>
    </row>
    <row r="2711" spans="1:12">
      <c r="A2711" s="6">
        <v>45412</v>
      </c>
      <c r="B2711" s="22" t="s">
        <v>10</v>
      </c>
      <c r="C2711" s="22" t="s">
        <v>180</v>
      </c>
      <c r="D2711" s="22" t="s">
        <v>3011</v>
      </c>
      <c r="E2711" s="22" t="s">
        <v>58</v>
      </c>
      <c r="F2711" s="22" t="s">
        <v>168</v>
      </c>
      <c r="G2711" s="9">
        <v>16250</v>
      </c>
      <c r="H2711" s="22" t="s">
        <v>15</v>
      </c>
      <c r="I2711" s="28">
        <v>0.01</v>
      </c>
      <c r="J2711" s="28">
        <v>130</v>
      </c>
      <c r="K2711" s="40"/>
      <c r="L2711" s="40"/>
    </row>
    <row r="2712" spans="1:12">
      <c r="A2712" s="6">
        <v>45412</v>
      </c>
      <c r="B2712" s="22" t="s">
        <v>10</v>
      </c>
      <c r="C2712" s="22" t="s">
        <v>180</v>
      </c>
      <c r="D2712" s="22" t="s">
        <v>3012</v>
      </c>
      <c r="E2712" s="22" t="s">
        <v>58</v>
      </c>
      <c r="F2712" s="22" t="s">
        <v>168</v>
      </c>
      <c r="G2712" s="9">
        <v>308750</v>
      </c>
      <c r="H2712" s="22" t="s">
        <v>15</v>
      </c>
      <c r="I2712" s="28">
        <v>0.01</v>
      </c>
      <c r="J2712" s="28">
        <v>2470</v>
      </c>
      <c r="K2712" s="40"/>
      <c r="L2712" s="40"/>
    </row>
    <row r="2713" spans="1:12">
      <c r="A2713" s="6">
        <v>45412</v>
      </c>
      <c r="B2713" s="22" t="s">
        <v>10</v>
      </c>
      <c r="C2713" s="22" t="s">
        <v>180</v>
      </c>
      <c r="D2713" s="22" t="s">
        <v>3013</v>
      </c>
      <c r="E2713" s="22" t="s">
        <v>58</v>
      </c>
      <c r="F2713" s="22" t="s">
        <v>168</v>
      </c>
      <c r="G2713" s="9">
        <v>48750</v>
      </c>
      <c r="H2713" s="22" t="s">
        <v>15</v>
      </c>
      <c r="I2713" s="28">
        <v>0.01</v>
      </c>
      <c r="J2713" s="28">
        <v>390</v>
      </c>
      <c r="K2713" s="40"/>
      <c r="L2713" s="40"/>
    </row>
    <row r="2714" spans="1:12">
      <c r="A2714" s="6">
        <v>45412</v>
      </c>
      <c r="B2714" s="22" t="s">
        <v>10</v>
      </c>
      <c r="C2714" s="22" t="s">
        <v>310</v>
      </c>
      <c r="D2714" s="22" t="s">
        <v>3014</v>
      </c>
      <c r="E2714" s="22" t="s">
        <v>58</v>
      </c>
      <c r="F2714" s="22" t="s">
        <v>263</v>
      </c>
      <c r="H2714" s="22" t="s">
        <v>15</v>
      </c>
      <c r="K2714" s="40"/>
      <c r="L2714" s="40"/>
    </row>
    <row r="2715" spans="1:12">
      <c r="A2715" s="6">
        <v>45412</v>
      </c>
      <c r="B2715" s="22" t="s">
        <v>10</v>
      </c>
      <c r="C2715" s="22" t="s">
        <v>582</v>
      </c>
      <c r="D2715" s="22" t="s">
        <v>3015</v>
      </c>
      <c r="E2715" s="22" t="s">
        <v>58</v>
      </c>
      <c r="F2715" s="22" t="s">
        <v>168</v>
      </c>
      <c r="G2715" s="9">
        <v>16250</v>
      </c>
      <c r="H2715" s="22" t="s">
        <v>15</v>
      </c>
      <c r="I2715" s="28">
        <v>0.01</v>
      </c>
      <c r="J2715" s="28">
        <v>130</v>
      </c>
      <c r="K2715" s="40"/>
      <c r="L2715" s="40"/>
    </row>
    <row r="2716" spans="1:12">
      <c r="A2716" s="6">
        <v>45412</v>
      </c>
      <c r="B2716" s="22" t="s">
        <v>10</v>
      </c>
      <c r="C2716" s="22" t="s">
        <v>197</v>
      </c>
      <c r="D2716" s="22" t="s">
        <v>3016</v>
      </c>
      <c r="E2716" s="22" t="s">
        <v>58</v>
      </c>
      <c r="F2716" s="22" t="s">
        <v>168</v>
      </c>
      <c r="G2716" s="9">
        <v>103350</v>
      </c>
      <c r="H2716" s="22" t="s">
        <v>15</v>
      </c>
      <c r="I2716" s="28">
        <v>0.01</v>
      </c>
      <c r="J2716" s="28">
        <v>826.8</v>
      </c>
      <c r="K2716" s="40"/>
      <c r="L2716" s="40"/>
    </row>
    <row r="2717" spans="1:12">
      <c r="A2717" s="6">
        <v>45412</v>
      </c>
      <c r="B2717" s="22" t="s">
        <v>10</v>
      </c>
      <c r="C2717" s="22" t="s">
        <v>197</v>
      </c>
      <c r="D2717" s="22" t="s">
        <v>3017</v>
      </c>
      <c r="E2717" s="22" t="s">
        <v>58</v>
      </c>
      <c r="F2717" s="22" t="s">
        <v>168</v>
      </c>
      <c r="G2717" s="9">
        <v>65000</v>
      </c>
      <c r="H2717" s="22" t="s">
        <v>15</v>
      </c>
      <c r="I2717" s="28">
        <v>0.01</v>
      </c>
      <c r="J2717" s="28">
        <v>520</v>
      </c>
      <c r="K2717" s="40"/>
      <c r="L2717" s="40"/>
    </row>
    <row r="2718" spans="1:12">
      <c r="A2718" s="6">
        <v>45412</v>
      </c>
      <c r="B2718" s="22" t="s">
        <v>10</v>
      </c>
      <c r="C2718" s="22" t="s">
        <v>197</v>
      </c>
      <c r="D2718" s="22" t="s">
        <v>3018</v>
      </c>
      <c r="E2718" s="22" t="s">
        <v>58</v>
      </c>
      <c r="F2718" s="22" t="s">
        <v>168</v>
      </c>
      <c r="G2718" s="9">
        <v>3448</v>
      </c>
      <c r="H2718" s="22" t="s">
        <v>15</v>
      </c>
      <c r="I2718" s="28">
        <v>0.01</v>
      </c>
      <c r="J2718" s="28">
        <v>27.58</v>
      </c>
      <c r="K2718" s="40"/>
      <c r="L2718" s="40"/>
    </row>
    <row r="2719" spans="1:12">
      <c r="A2719" s="6">
        <v>45412</v>
      </c>
      <c r="B2719" s="22" t="s">
        <v>10</v>
      </c>
      <c r="C2719" s="22" t="s">
        <v>575</v>
      </c>
      <c r="D2719" s="22" t="s">
        <v>3019</v>
      </c>
      <c r="E2719" s="22" t="s">
        <v>58</v>
      </c>
      <c r="F2719" s="22" t="s">
        <v>168</v>
      </c>
      <c r="H2719" s="22" t="s">
        <v>15</v>
      </c>
      <c r="K2719" s="40"/>
      <c r="L2719" s="40"/>
    </row>
    <row r="2720" spans="1:12">
      <c r="A2720" s="6">
        <v>45412</v>
      </c>
      <c r="B2720" s="22" t="s">
        <v>10</v>
      </c>
      <c r="C2720" s="22" t="s">
        <v>575</v>
      </c>
      <c r="D2720" s="22" t="s">
        <v>3020</v>
      </c>
      <c r="E2720" s="22" t="s">
        <v>58</v>
      </c>
      <c r="F2720" s="22" t="s">
        <v>168</v>
      </c>
      <c r="H2720" s="22" t="s">
        <v>15</v>
      </c>
      <c r="K2720" s="40"/>
      <c r="L2720" s="40"/>
    </row>
    <row r="2721" spans="1:12">
      <c r="A2721" s="6">
        <v>45412</v>
      </c>
      <c r="B2721" s="22" t="s">
        <v>10</v>
      </c>
      <c r="C2721" s="22" t="s">
        <v>700</v>
      </c>
      <c r="D2721" s="22" t="s">
        <v>3021</v>
      </c>
      <c r="E2721" s="22" t="s">
        <v>58</v>
      </c>
      <c r="F2721" s="22" t="s">
        <v>168</v>
      </c>
      <c r="H2721" s="22" t="s">
        <v>15</v>
      </c>
      <c r="K2721" s="40"/>
      <c r="L2721" s="40"/>
    </row>
    <row r="2722" spans="1:12">
      <c r="A2722" s="6">
        <v>45412</v>
      </c>
      <c r="B2722" s="22" t="s">
        <v>10</v>
      </c>
      <c r="C2722" s="22" t="s">
        <v>700</v>
      </c>
      <c r="D2722" s="22" t="s">
        <v>3022</v>
      </c>
      <c r="E2722" s="22" t="s">
        <v>58</v>
      </c>
      <c r="F2722" s="22" t="s">
        <v>168</v>
      </c>
      <c r="H2722" s="22" t="s">
        <v>15</v>
      </c>
      <c r="K2722" s="40"/>
      <c r="L2722" s="40"/>
    </row>
    <row r="2723" spans="1:12">
      <c r="A2723" s="6">
        <v>45412</v>
      </c>
      <c r="B2723" s="22" t="s">
        <v>10</v>
      </c>
      <c r="C2723" s="22" t="s">
        <v>700</v>
      </c>
      <c r="D2723" s="22" t="s">
        <v>3023</v>
      </c>
      <c r="E2723" s="22" t="s">
        <v>58</v>
      </c>
      <c r="F2723" s="22" t="s">
        <v>168</v>
      </c>
      <c r="H2723" s="22" t="s">
        <v>15</v>
      </c>
      <c r="K2723" s="40"/>
      <c r="L2723" s="40"/>
    </row>
    <row r="2724" spans="1:12">
      <c r="A2724" s="6">
        <v>45412</v>
      </c>
      <c r="B2724" s="22" t="s">
        <v>10</v>
      </c>
      <c r="C2724" s="22" t="s">
        <v>700</v>
      </c>
      <c r="D2724" s="22" t="s">
        <v>3024</v>
      </c>
      <c r="E2724" s="22" t="s">
        <v>58</v>
      </c>
      <c r="F2724" s="22" t="s">
        <v>168</v>
      </c>
      <c r="H2724" s="22" t="s">
        <v>15</v>
      </c>
      <c r="K2724" s="40"/>
      <c r="L2724" s="40"/>
    </row>
    <row r="2725" spans="1:12">
      <c r="A2725" s="6">
        <v>45412</v>
      </c>
      <c r="B2725" s="22" t="s">
        <v>10</v>
      </c>
      <c r="C2725" s="22" t="s">
        <v>700</v>
      </c>
      <c r="D2725" s="22" t="s">
        <v>3025</v>
      </c>
      <c r="E2725" s="22" t="s">
        <v>58</v>
      </c>
      <c r="F2725" s="22" t="s">
        <v>168</v>
      </c>
      <c r="H2725" s="22" t="s">
        <v>15</v>
      </c>
      <c r="K2725" s="40"/>
      <c r="L2725" s="40"/>
    </row>
    <row r="2726" spans="1:12">
      <c r="A2726" s="6">
        <v>45412</v>
      </c>
      <c r="B2726" s="22" t="s">
        <v>10</v>
      </c>
      <c r="C2726" s="22" t="s">
        <v>700</v>
      </c>
      <c r="D2726" s="22" t="s">
        <v>3026</v>
      </c>
      <c r="E2726" s="22" t="s">
        <v>58</v>
      </c>
      <c r="F2726" s="22" t="s">
        <v>168</v>
      </c>
      <c r="H2726" s="22" t="s">
        <v>15</v>
      </c>
      <c r="K2726" s="40"/>
      <c r="L2726" s="40"/>
    </row>
    <row r="2727" spans="1:12">
      <c r="A2727" s="6">
        <v>45412</v>
      </c>
      <c r="B2727" s="22" t="s">
        <v>10</v>
      </c>
      <c r="C2727" s="22" t="s">
        <v>700</v>
      </c>
      <c r="D2727" s="22" t="s">
        <v>3027</v>
      </c>
      <c r="E2727" s="22" t="s">
        <v>58</v>
      </c>
      <c r="F2727" s="22" t="s">
        <v>168</v>
      </c>
      <c r="H2727" s="22" t="s">
        <v>15</v>
      </c>
      <c r="K2727" s="40"/>
      <c r="L2727" s="40"/>
    </row>
    <row r="2728" spans="1:12">
      <c r="A2728" s="6">
        <v>45412</v>
      </c>
      <c r="B2728" s="22" t="s">
        <v>10</v>
      </c>
      <c r="C2728" s="22" t="s">
        <v>700</v>
      </c>
      <c r="D2728" s="22" t="s">
        <v>3028</v>
      </c>
      <c r="E2728" s="22" t="s">
        <v>58</v>
      </c>
      <c r="F2728" s="22" t="s">
        <v>168</v>
      </c>
      <c r="H2728" s="22" t="s">
        <v>15</v>
      </c>
      <c r="K2728" s="40"/>
      <c r="L2728" s="40"/>
    </row>
    <row r="2729" spans="1:12">
      <c r="A2729" s="6">
        <v>45412</v>
      </c>
      <c r="B2729" s="22" t="s">
        <v>10</v>
      </c>
      <c r="C2729" s="22" t="s">
        <v>700</v>
      </c>
      <c r="D2729" s="22" t="s">
        <v>3029</v>
      </c>
      <c r="E2729" s="22" t="s">
        <v>58</v>
      </c>
      <c r="F2729" s="22" t="s">
        <v>168</v>
      </c>
      <c r="H2729" s="22" t="s">
        <v>15</v>
      </c>
      <c r="K2729" s="40"/>
      <c r="L2729" s="40"/>
    </row>
    <row r="2730" spans="1:12">
      <c r="A2730" s="6">
        <v>45412</v>
      </c>
      <c r="B2730" s="22" t="s">
        <v>10</v>
      </c>
      <c r="C2730" s="22" t="s">
        <v>703</v>
      </c>
      <c r="D2730" s="22" t="s">
        <v>3030</v>
      </c>
      <c r="E2730" s="22" t="s">
        <v>58</v>
      </c>
      <c r="F2730" s="22" t="s">
        <v>168</v>
      </c>
      <c r="H2730" s="22" t="s">
        <v>15</v>
      </c>
      <c r="K2730" s="40"/>
      <c r="L2730" s="40"/>
    </row>
    <row r="2731" spans="1:12">
      <c r="A2731" s="6">
        <v>45412</v>
      </c>
      <c r="B2731" s="22" t="s">
        <v>10</v>
      </c>
      <c r="C2731" s="22" t="s">
        <v>573</v>
      </c>
      <c r="D2731" s="22" t="s">
        <v>3031</v>
      </c>
      <c r="E2731" s="22" t="s">
        <v>58</v>
      </c>
      <c r="F2731" s="22" t="s">
        <v>168</v>
      </c>
      <c r="H2731" s="22" t="s">
        <v>15</v>
      </c>
      <c r="K2731" s="40"/>
      <c r="L2731" s="40"/>
    </row>
    <row r="2732" spans="1:12">
      <c r="A2732" s="6">
        <v>45412</v>
      </c>
      <c r="B2732" s="22" t="s">
        <v>10</v>
      </c>
      <c r="C2732" s="22" t="s">
        <v>573</v>
      </c>
      <c r="D2732" s="22" t="s">
        <v>3032</v>
      </c>
      <c r="E2732" s="22" t="s">
        <v>58</v>
      </c>
      <c r="F2732" s="22" t="s">
        <v>168</v>
      </c>
      <c r="H2732" s="22" t="s">
        <v>15</v>
      </c>
      <c r="K2732" s="40"/>
      <c r="L2732" s="40"/>
    </row>
    <row r="2733" spans="1:12">
      <c r="A2733" s="6">
        <v>45412</v>
      </c>
      <c r="B2733" s="22" t="s">
        <v>10</v>
      </c>
      <c r="C2733" s="22" t="s">
        <v>573</v>
      </c>
      <c r="D2733" s="22" t="s">
        <v>3033</v>
      </c>
      <c r="E2733" s="22" t="s">
        <v>58</v>
      </c>
      <c r="F2733" s="22" t="s">
        <v>168</v>
      </c>
      <c r="H2733" s="22" t="s">
        <v>15</v>
      </c>
      <c r="K2733" s="40"/>
      <c r="L2733" s="40"/>
    </row>
    <row r="2734" spans="1:12">
      <c r="A2734" s="6">
        <v>45412</v>
      </c>
      <c r="B2734" s="22" t="s">
        <v>10</v>
      </c>
      <c r="C2734" s="22" t="s">
        <v>573</v>
      </c>
      <c r="D2734" s="22" t="s">
        <v>3034</v>
      </c>
      <c r="E2734" s="22" t="s">
        <v>58</v>
      </c>
      <c r="F2734" s="22" t="s">
        <v>168</v>
      </c>
      <c r="H2734" s="22" t="s">
        <v>15</v>
      </c>
      <c r="K2734" s="40"/>
      <c r="L2734" s="40"/>
    </row>
    <row r="2735" spans="1:12">
      <c r="A2735" s="6">
        <v>45412</v>
      </c>
      <c r="B2735" s="22" t="s">
        <v>10</v>
      </c>
      <c r="C2735" s="22" t="s">
        <v>573</v>
      </c>
      <c r="D2735" s="22" t="s">
        <v>3035</v>
      </c>
      <c r="E2735" s="22" t="s">
        <v>58</v>
      </c>
      <c r="F2735" s="22" t="s">
        <v>168</v>
      </c>
      <c r="H2735" s="22" t="s">
        <v>15</v>
      </c>
      <c r="K2735" s="40"/>
      <c r="L2735" s="40"/>
    </row>
    <row r="2736" spans="1:12">
      <c r="A2736" s="6">
        <v>45412</v>
      </c>
      <c r="B2736" s="22" t="s">
        <v>10</v>
      </c>
      <c r="C2736" s="22" t="s">
        <v>573</v>
      </c>
      <c r="D2736" s="22" t="s">
        <v>3036</v>
      </c>
      <c r="E2736" s="22" t="s">
        <v>58</v>
      </c>
      <c r="F2736" s="22" t="s">
        <v>168</v>
      </c>
      <c r="H2736" s="22" t="s">
        <v>15</v>
      </c>
      <c r="K2736" s="40"/>
      <c r="L2736" s="40"/>
    </row>
    <row r="2737" spans="1:12">
      <c r="A2737" s="6">
        <v>45412</v>
      </c>
      <c r="B2737" s="22" t="s">
        <v>10</v>
      </c>
      <c r="C2737" s="22" t="s">
        <v>571</v>
      </c>
      <c r="D2737" s="22" t="s">
        <v>3037</v>
      </c>
      <c r="E2737" s="22" t="s">
        <v>58</v>
      </c>
      <c r="F2737" s="22" t="s">
        <v>168</v>
      </c>
      <c r="H2737" s="22" t="s">
        <v>15</v>
      </c>
      <c r="K2737" s="40"/>
      <c r="L2737" s="40"/>
    </row>
    <row r="2738" spans="1:12">
      <c r="A2738" s="6">
        <v>45412</v>
      </c>
      <c r="B2738" s="22" t="s">
        <v>10</v>
      </c>
      <c r="C2738" s="22" t="s">
        <v>191</v>
      </c>
      <c r="D2738" s="22" t="s">
        <v>3038</v>
      </c>
      <c r="E2738" s="22" t="s">
        <v>58</v>
      </c>
      <c r="F2738" s="22" t="s">
        <v>168</v>
      </c>
      <c r="H2738" s="22" t="s">
        <v>15</v>
      </c>
      <c r="K2738" s="40"/>
      <c r="L2738" s="40"/>
    </row>
    <row r="2739" spans="1:12">
      <c r="A2739" s="6">
        <v>45412</v>
      </c>
      <c r="B2739" s="22" t="s">
        <v>10</v>
      </c>
      <c r="C2739" s="22" t="s">
        <v>191</v>
      </c>
      <c r="D2739" s="22" t="s">
        <v>3039</v>
      </c>
      <c r="E2739" s="22" t="s">
        <v>58</v>
      </c>
      <c r="F2739" s="22" t="s">
        <v>168</v>
      </c>
      <c r="H2739" s="22" t="s">
        <v>15</v>
      </c>
      <c r="K2739" s="40"/>
      <c r="L2739" s="40"/>
    </row>
    <row r="2740" spans="1:12">
      <c r="A2740" s="6">
        <v>45412</v>
      </c>
      <c r="B2740" s="22" t="s">
        <v>10</v>
      </c>
      <c r="C2740" s="22" t="s">
        <v>191</v>
      </c>
      <c r="D2740" s="22" t="s">
        <v>3040</v>
      </c>
      <c r="E2740" s="22" t="s">
        <v>58</v>
      </c>
      <c r="F2740" s="22" t="s">
        <v>168</v>
      </c>
      <c r="G2740" s="9">
        <v>65000</v>
      </c>
      <c r="H2740" s="22" t="s">
        <v>15</v>
      </c>
      <c r="I2740" s="28">
        <v>0.01</v>
      </c>
      <c r="J2740" s="28">
        <v>520</v>
      </c>
      <c r="K2740" s="40"/>
      <c r="L2740" s="40"/>
    </row>
    <row r="2741" spans="1:12">
      <c r="A2741" s="6">
        <v>45412</v>
      </c>
      <c r="B2741" s="22" t="s">
        <v>10</v>
      </c>
      <c r="C2741" s="22" t="s">
        <v>191</v>
      </c>
      <c r="D2741" s="22" t="s">
        <v>3041</v>
      </c>
      <c r="E2741" s="22" t="s">
        <v>58</v>
      </c>
      <c r="F2741" s="22" t="s">
        <v>168</v>
      </c>
      <c r="G2741" s="9">
        <v>32500</v>
      </c>
      <c r="H2741" s="22" t="s">
        <v>15</v>
      </c>
      <c r="I2741" s="28">
        <v>0.01</v>
      </c>
      <c r="J2741" s="28">
        <v>260</v>
      </c>
      <c r="K2741" s="40"/>
      <c r="L2741" s="40"/>
    </row>
    <row r="2742" spans="1:12">
      <c r="A2742" s="6">
        <v>45412</v>
      </c>
      <c r="B2742" s="22" t="s">
        <v>10</v>
      </c>
      <c r="C2742" s="22" t="s">
        <v>180</v>
      </c>
      <c r="D2742" s="22" t="s">
        <v>3042</v>
      </c>
      <c r="E2742" s="22" t="s">
        <v>58</v>
      </c>
      <c r="F2742" s="22" t="s">
        <v>168</v>
      </c>
      <c r="H2742" s="22" t="s">
        <v>15</v>
      </c>
      <c r="K2742" s="40"/>
      <c r="L2742" s="40"/>
    </row>
    <row r="2743" spans="1:12">
      <c r="A2743" s="6">
        <v>45412</v>
      </c>
      <c r="B2743" s="22" t="s">
        <v>10</v>
      </c>
      <c r="C2743" s="22" t="s">
        <v>882</v>
      </c>
      <c r="D2743" s="22" t="s">
        <v>3043</v>
      </c>
      <c r="E2743" s="22" t="s">
        <v>58</v>
      </c>
      <c r="F2743" s="22" t="s">
        <v>59</v>
      </c>
      <c r="G2743" s="9">
        <v>5907</v>
      </c>
      <c r="H2743" s="22" t="s">
        <v>15</v>
      </c>
      <c r="I2743" s="28">
        <v>7.0000000000000007E-2</v>
      </c>
      <c r="J2743" s="28">
        <v>413.49</v>
      </c>
      <c r="K2743" s="40"/>
      <c r="L2743" s="40"/>
    </row>
    <row r="2744" spans="1:12">
      <c r="A2744" s="6">
        <v>45412</v>
      </c>
      <c r="B2744" s="22" t="s">
        <v>10</v>
      </c>
      <c r="C2744" s="22" t="s">
        <v>880</v>
      </c>
      <c r="D2744" s="22" t="s">
        <v>3044</v>
      </c>
      <c r="E2744" s="22" t="s">
        <v>58</v>
      </c>
      <c r="F2744" s="22" t="s">
        <v>59</v>
      </c>
      <c r="G2744" s="9">
        <v>2015</v>
      </c>
      <c r="H2744" s="22" t="s">
        <v>15</v>
      </c>
      <c r="I2744" s="28">
        <v>7.0000000000000007E-2</v>
      </c>
      <c r="J2744" s="28">
        <v>141.05000000000001</v>
      </c>
      <c r="K2744" s="40"/>
      <c r="L2744" s="40"/>
    </row>
    <row r="2745" spans="1:12">
      <c r="A2745" s="6">
        <v>45412</v>
      </c>
      <c r="B2745" s="22" t="s">
        <v>10</v>
      </c>
      <c r="C2745" s="22" t="s">
        <v>878</v>
      </c>
      <c r="D2745" s="22" t="s">
        <v>3045</v>
      </c>
      <c r="E2745" s="22" t="s">
        <v>55</v>
      </c>
      <c r="F2745" s="22"/>
      <c r="G2745" s="9">
        <v>150</v>
      </c>
      <c r="H2745" s="22" t="s">
        <v>15</v>
      </c>
      <c r="I2745" s="28">
        <v>5.81</v>
      </c>
      <c r="J2745" s="28">
        <v>871.5</v>
      </c>
      <c r="K2745" s="40"/>
      <c r="L2745" s="40"/>
    </row>
    <row r="2746" spans="1:12">
      <c r="A2746" s="6">
        <v>45412</v>
      </c>
      <c r="B2746" s="22" t="s">
        <v>10</v>
      </c>
      <c r="C2746" s="22" t="s">
        <v>564</v>
      </c>
      <c r="D2746" s="22" t="s">
        <v>3046</v>
      </c>
      <c r="E2746" s="22" t="s">
        <v>18</v>
      </c>
      <c r="F2746" s="22" t="s">
        <v>40</v>
      </c>
      <c r="G2746" s="9">
        <v>478</v>
      </c>
      <c r="H2746" s="22" t="s">
        <v>41</v>
      </c>
      <c r="I2746" s="28">
        <v>24</v>
      </c>
      <c r="J2746" s="28">
        <v>11472</v>
      </c>
      <c r="K2746" s="40"/>
      <c r="L2746" s="40"/>
    </row>
    <row r="2747" spans="1:12">
      <c r="A2747" s="6">
        <v>45412</v>
      </c>
      <c r="B2747" s="22" t="s">
        <v>10</v>
      </c>
      <c r="C2747" s="22" t="s">
        <v>180</v>
      </c>
      <c r="D2747" s="22" t="s">
        <v>3047</v>
      </c>
      <c r="E2747" s="22" t="s">
        <v>58</v>
      </c>
      <c r="F2747" s="22" t="s">
        <v>168</v>
      </c>
      <c r="G2747" s="9">
        <v>81250</v>
      </c>
      <c r="H2747" s="22" t="s">
        <v>15</v>
      </c>
      <c r="I2747" s="28">
        <v>0.01</v>
      </c>
      <c r="J2747" s="28">
        <v>650</v>
      </c>
      <c r="K2747" s="40"/>
      <c r="L2747" s="40"/>
    </row>
    <row r="2748" spans="1:12">
      <c r="A2748" s="6">
        <v>45412</v>
      </c>
      <c r="B2748" s="22" t="s">
        <v>10</v>
      </c>
      <c r="C2748" s="22" t="s">
        <v>180</v>
      </c>
      <c r="D2748" s="22" t="s">
        <v>3048</v>
      </c>
      <c r="E2748" s="22" t="s">
        <v>58</v>
      </c>
      <c r="F2748" s="22" t="s">
        <v>168</v>
      </c>
      <c r="G2748" s="9">
        <v>32500</v>
      </c>
      <c r="H2748" s="22" t="s">
        <v>15</v>
      </c>
      <c r="I2748" s="28">
        <v>0.01</v>
      </c>
      <c r="J2748" s="28">
        <v>260</v>
      </c>
      <c r="K2748" s="40"/>
      <c r="L2748" s="40"/>
    </row>
    <row r="2749" spans="1:12">
      <c r="A2749" s="6">
        <v>45412</v>
      </c>
      <c r="B2749" s="22" t="s">
        <v>10</v>
      </c>
      <c r="C2749" s="22" t="s">
        <v>180</v>
      </c>
      <c r="D2749" s="22" t="s">
        <v>3049</v>
      </c>
      <c r="E2749" s="22" t="s">
        <v>58</v>
      </c>
      <c r="F2749" s="22" t="s">
        <v>168</v>
      </c>
      <c r="G2749" s="9">
        <v>276250</v>
      </c>
      <c r="H2749" s="22" t="s">
        <v>15</v>
      </c>
      <c r="I2749" s="28">
        <v>0.01</v>
      </c>
      <c r="J2749" s="28">
        <v>2210.0100000000002</v>
      </c>
      <c r="K2749" s="40"/>
      <c r="L2749" s="40"/>
    </row>
    <row r="2750" spans="1:12">
      <c r="A2750" s="6">
        <v>45412</v>
      </c>
      <c r="B2750" s="22" t="s">
        <v>10</v>
      </c>
      <c r="C2750" s="22" t="s">
        <v>180</v>
      </c>
      <c r="D2750" s="22" t="s">
        <v>3050</v>
      </c>
      <c r="E2750" s="22" t="s">
        <v>58</v>
      </c>
      <c r="F2750" s="22" t="s">
        <v>168</v>
      </c>
      <c r="G2750" s="9">
        <v>97500</v>
      </c>
      <c r="H2750" s="22" t="s">
        <v>15</v>
      </c>
      <c r="I2750" s="28">
        <v>0.01</v>
      </c>
      <c r="J2750" s="28">
        <v>780</v>
      </c>
      <c r="K2750" s="40"/>
      <c r="L2750" s="40"/>
    </row>
    <row r="2751" spans="1:12">
      <c r="A2751" s="6">
        <v>45412</v>
      </c>
      <c r="B2751" s="22" t="s">
        <v>10</v>
      </c>
      <c r="C2751" s="22" t="s">
        <v>180</v>
      </c>
      <c r="D2751" s="22" t="s">
        <v>3051</v>
      </c>
      <c r="E2751" s="22" t="s">
        <v>58</v>
      </c>
      <c r="F2751" s="22" t="s">
        <v>168</v>
      </c>
      <c r="G2751" s="9">
        <v>84430</v>
      </c>
      <c r="H2751" s="22" t="s">
        <v>15</v>
      </c>
      <c r="I2751" s="28">
        <v>0.01</v>
      </c>
      <c r="J2751" s="28">
        <v>675.44</v>
      </c>
      <c r="K2751" s="40"/>
      <c r="L2751" s="40"/>
    </row>
    <row r="2752" spans="1:12">
      <c r="A2752" s="6">
        <v>45412</v>
      </c>
      <c r="B2752" s="22" t="s">
        <v>10</v>
      </c>
      <c r="C2752" s="22" t="s">
        <v>180</v>
      </c>
      <c r="D2752" s="22" t="s">
        <v>3052</v>
      </c>
      <c r="E2752" s="22" t="s">
        <v>58</v>
      </c>
      <c r="F2752" s="22" t="s">
        <v>168</v>
      </c>
      <c r="G2752" s="9">
        <v>208</v>
      </c>
      <c r="H2752" s="22" t="s">
        <v>15</v>
      </c>
      <c r="I2752" s="28">
        <v>0.01</v>
      </c>
      <c r="J2752" s="28">
        <v>1.66</v>
      </c>
      <c r="K2752" s="40"/>
      <c r="L2752" s="40"/>
    </row>
    <row r="2753" spans="1:12">
      <c r="A2753" s="6">
        <v>45412</v>
      </c>
      <c r="B2753" s="22" t="s">
        <v>10</v>
      </c>
      <c r="C2753" s="22" t="s">
        <v>169</v>
      </c>
      <c r="D2753" s="22" t="s">
        <v>3053</v>
      </c>
      <c r="E2753" s="22" t="s">
        <v>58</v>
      </c>
      <c r="F2753" s="22" t="s">
        <v>168</v>
      </c>
      <c r="H2753" s="22" t="s">
        <v>15</v>
      </c>
      <c r="K2753" s="40"/>
      <c r="L2753" s="40"/>
    </row>
    <row r="2754" spans="1:12">
      <c r="A2754" s="6">
        <v>45412</v>
      </c>
      <c r="B2754" s="22" t="s">
        <v>10</v>
      </c>
      <c r="C2754" s="22" t="s">
        <v>169</v>
      </c>
      <c r="D2754" s="22" t="s">
        <v>3054</v>
      </c>
      <c r="E2754" s="22" t="s">
        <v>58</v>
      </c>
      <c r="F2754" s="22" t="s">
        <v>168</v>
      </c>
      <c r="H2754" s="22" t="s">
        <v>15</v>
      </c>
      <c r="K2754" s="40"/>
      <c r="L2754" s="40"/>
    </row>
    <row r="2755" spans="1:12">
      <c r="A2755" s="6">
        <v>45412</v>
      </c>
      <c r="B2755" s="22" t="s">
        <v>10</v>
      </c>
      <c r="C2755" s="22" t="s">
        <v>169</v>
      </c>
      <c r="D2755" s="22" t="s">
        <v>3055</v>
      </c>
      <c r="E2755" s="22" t="s">
        <v>58</v>
      </c>
      <c r="F2755" s="22" t="s">
        <v>168</v>
      </c>
      <c r="H2755" s="22" t="s">
        <v>15</v>
      </c>
      <c r="K2755" s="40"/>
      <c r="L2755" s="40"/>
    </row>
    <row r="2756" spans="1:12">
      <c r="A2756" s="6">
        <v>45412</v>
      </c>
      <c r="B2756" s="22" t="s">
        <v>10</v>
      </c>
      <c r="C2756" s="22" t="s">
        <v>169</v>
      </c>
      <c r="D2756" s="22" t="s">
        <v>3056</v>
      </c>
      <c r="E2756" s="22" t="s">
        <v>58</v>
      </c>
      <c r="F2756" s="22" t="s">
        <v>168</v>
      </c>
      <c r="H2756" s="22" t="s">
        <v>15</v>
      </c>
      <c r="K2756" s="40"/>
      <c r="L2756" s="40"/>
    </row>
    <row r="2757" spans="1:12">
      <c r="A2757" s="6">
        <v>45412</v>
      </c>
      <c r="B2757" s="22" t="s">
        <v>10</v>
      </c>
      <c r="C2757" s="22" t="s">
        <v>169</v>
      </c>
      <c r="D2757" s="22" t="s">
        <v>3057</v>
      </c>
      <c r="E2757" s="22" t="s">
        <v>58</v>
      </c>
      <c r="F2757" s="22" t="s">
        <v>168</v>
      </c>
      <c r="H2757" s="22" t="s">
        <v>15</v>
      </c>
      <c r="K2757" s="40"/>
      <c r="L2757" s="40"/>
    </row>
    <row r="2758" spans="1:12">
      <c r="A2758" s="6">
        <v>45412</v>
      </c>
      <c r="B2758" s="22" t="s">
        <v>10</v>
      </c>
      <c r="C2758" s="22" t="s">
        <v>169</v>
      </c>
      <c r="D2758" s="22" t="s">
        <v>3058</v>
      </c>
      <c r="E2758" s="22" t="s">
        <v>58</v>
      </c>
      <c r="F2758" s="22" t="s">
        <v>168</v>
      </c>
      <c r="H2758" s="22" t="s">
        <v>15</v>
      </c>
      <c r="K2758" s="40"/>
      <c r="L2758" s="40"/>
    </row>
    <row r="2759" spans="1:12">
      <c r="A2759" s="6">
        <v>45412</v>
      </c>
      <c r="B2759" s="22" t="s">
        <v>10</v>
      </c>
      <c r="C2759" s="22" t="s">
        <v>169</v>
      </c>
      <c r="D2759" s="22" t="s">
        <v>3059</v>
      </c>
      <c r="E2759" s="22" t="s">
        <v>58</v>
      </c>
      <c r="F2759" s="22" t="s">
        <v>168</v>
      </c>
      <c r="H2759" s="22" t="s">
        <v>15</v>
      </c>
      <c r="K2759" s="40"/>
      <c r="L2759" s="40"/>
    </row>
    <row r="2760" spans="1:12">
      <c r="A2760" s="6">
        <v>45412</v>
      </c>
      <c r="B2760" s="22" t="s">
        <v>10</v>
      </c>
      <c r="C2760" s="22" t="s">
        <v>169</v>
      </c>
      <c r="D2760" s="22" t="s">
        <v>3060</v>
      </c>
      <c r="E2760" s="22" t="s">
        <v>58</v>
      </c>
      <c r="F2760" s="22" t="s">
        <v>168</v>
      </c>
      <c r="H2760" s="22" t="s">
        <v>15</v>
      </c>
      <c r="K2760" s="40"/>
      <c r="L2760" s="40"/>
    </row>
    <row r="2761" spans="1:12">
      <c r="A2761" s="6">
        <v>45412</v>
      </c>
      <c r="B2761" s="22" t="s">
        <v>10</v>
      </c>
      <c r="C2761" s="22" t="s">
        <v>169</v>
      </c>
      <c r="D2761" s="22" t="s">
        <v>3061</v>
      </c>
      <c r="E2761" s="22" t="s">
        <v>58</v>
      </c>
      <c r="F2761" s="22" t="s">
        <v>168</v>
      </c>
      <c r="H2761" s="22" t="s">
        <v>15</v>
      </c>
      <c r="K2761" s="40"/>
      <c r="L2761" s="40"/>
    </row>
    <row r="2762" spans="1:12">
      <c r="A2762" s="6">
        <v>45412</v>
      </c>
      <c r="B2762" s="22" t="s">
        <v>10</v>
      </c>
      <c r="C2762" s="22" t="s">
        <v>169</v>
      </c>
      <c r="D2762" s="22" t="s">
        <v>3062</v>
      </c>
      <c r="E2762" s="22" t="s">
        <v>58</v>
      </c>
      <c r="F2762" s="22" t="s">
        <v>168</v>
      </c>
      <c r="H2762" s="22" t="s">
        <v>15</v>
      </c>
      <c r="K2762" s="40"/>
      <c r="L2762" s="40"/>
    </row>
    <row r="2763" spans="1:12">
      <c r="A2763" s="6">
        <v>45412</v>
      </c>
      <c r="B2763" s="22" t="s">
        <v>10</v>
      </c>
      <c r="C2763" s="22" t="s">
        <v>166</v>
      </c>
      <c r="D2763" s="22" t="s">
        <v>3063</v>
      </c>
      <c r="E2763" s="22" t="s">
        <v>58</v>
      </c>
      <c r="F2763" s="22" t="s">
        <v>168</v>
      </c>
      <c r="H2763" s="22" t="s">
        <v>15</v>
      </c>
      <c r="K2763" s="40"/>
      <c r="L2763" s="40"/>
    </row>
    <row r="2764" spans="1:12">
      <c r="A2764" s="6">
        <v>45412</v>
      </c>
      <c r="B2764" s="22" t="s">
        <v>10</v>
      </c>
      <c r="C2764" s="22" t="s">
        <v>564</v>
      </c>
      <c r="D2764" s="22" t="s">
        <v>3064</v>
      </c>
      <c r="E2764" s="22" t="s">
        <v>18</v>
      </c>
      <c r="F2764" s="22" t="s">
        <v>40</v>
      </c>
      <c r="H2764" s="22" t="s">
        <v>41</v>
      </c>
      <c r="K2764" s="40"/>
      <c r="L2764" s="40"/>
    </row>
    <row r="2765" spans="1:12">
      <c r="A2765" s="6">
        <v>45412</v>
      </c>
      <c r="B2765" s="22" t="s">
        <v>10</v>
      </c>
      <c r="C2765" s="22" t="s">
        <v>564</v>
      </c>
      <c r="D2765" s="22" t="s">
        <v>3065</v>
      </c>
      <c r="E2765" s="22" t="s">
        <v>18</v>
      </c>
      <c r="F2765" s="22" t="s">
        <v>40</v>
      </c>
      <c r="H2765" s="22" t="s">
        <v>41</v>
      </c>
      <c r="K2765" s="40"/>
      <c r="L2765" s="40"/>
    </row>
    <row r="2766" spans="1:12">
      <c r="A2766" s="6">
        <v>45412</v>
      </c>
      <c r="B2766" s="22" t="s">
        <v>10</v>
      </c>
      <c r="C2766" s="22" t="s">
        <v>865</v>
      </c>
      <c r="D2766" s="22" t="s">
        <v>3066</v>
      </c>
      <c r="E2766" s="22" t="s">
        <v>18</v>
      </c>
      <c r="F2766" s="22" t="s">
        <v>242</v>
      </c>
      <c r="G2766" s="9">
        <v>40</v>
      </c>
      <c r="H2766" s="22" t="s">
        <v>20</v>
      </c>
      <c r="I2766" s="28">
        <v>17.84</v>
      </c>
      <c r="J2766" s="28">
        <v>713.6</v>
      </c>
      <c r="K2766" s="40"/>
      <c r="L2766" s="40"/>
    </row>
    <row r="2767" spans="1:12">
      <c r="A2767" s="6">
        <v>45412</v>
      </c>
      <c r="B2767" s="22" t="s">
        <v>10</v>
      </c>
      <c r="C2767" s="22" t="s">
        <v>562</v>
      </c>
      <c r="D2767" s="22" t="s">
        <v>3067</v>
      </c>
      <c r="E2767" s="22" t="s">
        <v>18</v>
      </c>
      <c r="F2767" s="22" t="s">
        <v>40</v>
      </c>
      <c r="H2767" s="22" t="s">
        <v>41</v>
      </c>
      <c r="K2767" s="40"/>
      <c r="L2767" s="40"/>
    </row>
    <row r="2768" spans="1:12">
      <c r="A2768" s="6">
        <v>45412</v>
      </c>
      <c r="B2768" s="22" t="s">
        <v>10</v>
      </c>
      <c r="C2768" s="22" t="s">
        <v>562</v>
      </c>
      <c r="D2768" s="22" t="s">
        <v>3068</v>
      </c>
      <c r="E2768" s="22" t="s">
        <v>18</v>
      </c>
      <c r="F2768" s="22" t="s">
        <v>40</v>
      </c>
      <c r="H2768" s="22" t="s">
        <v>41</v>
      </c>
      <c r="K2768" s="40"/>
      <c r="L2768" s="40"/>
    </row>
    <row r="2769" spans="1:12">
      <c r="A2769" s="6">
        <v>45412</v>
      </c>
      <c r="B2769" s="22" t="s">
        <v>10</v>
      </c>
      <c r="C2769" s="22" t="s">
        <v>16</v>
      </c>
      <c r="D2769" s="22" t="s">
        <v>3069</v>
      </c>
      <c r="E2769" s="22" t="s">
        <v>18</v>
      </c>
      <c r="F2769" s="22" t="s">
        <v>19</v>
      </c>
      <c r="H2769" s="22" t="s">
        <v>20</v>
      </c>
      <c r="K2769" s="40"/>
      <c r="L2769" s="40"/>
    </row>
    <row r="2770" spans="1:12">
      <c r="A2770" s="6">
        <v>45412</v>
      </c>
      <c r="B2770" s="22" t="s">
        <v>10</v>
      </c>
      <c r="C2770" s="22" t="s">
        <v>16</v>
      </c>
      <c r="D2770" s="22" t="s">
        <v>3070</v>
      </c>
      <c r="E2770" s="22" t="s">
        <v>18</v>
      </c>
      <c r="F2770" s="22" t="s">
        <v>19</v>
      </c>
      <c r="H2770" s="22" t="s">
        <v>20</v>
      </c>
      <c r="K2770" s="40"/>
      <c r="L2770" s="40"/>
    </row>
    <row r="2771" spans="1:12">
      <c r="A2771" s="6">
        <v>45412</v>
      </c>
      <c r="B2771" s="22" t="s">
        <v>10</v>
      </c>
      <c r="C2771" s="22" t="s">
        <v>16</v>
      </c>
      <c r="D2771" s="22" t="s">
        <v>3071</v>
      </c>
      <c r="E2771" s="22" t="s">
        <v>18</v>
      </c>
      <c r="F2771" s="22" t="s">
        <v>19</v>
      </c>
      <c r="H2771" s="22" t="s">
        <v>20</v>
      </c>
      <c r="K2771" s="40"/>
      <c r="L2771" s="40"/>
    </row>
    <row r="2772" spans="1:12">
      <c r="A2772" s="6">
        <v>45412</v>
      </c>
      <c r="B2772" s="22" t="s">
        <v>10</v>
      </c>
      <c r="C2772" s="22" t="s">
        <v>16</v>
      </c>
      <c r="D2772" s="22" t="s">
        <v>3072</v>
      </c>
      <c r="E2772" s="22" t="s">
        <v>18</v>
      </c>
      <c r="F2772" s="22" t="s">
        <v>19</v>
      </c>
      <c r="H2772" s="22" t="s">
        <v>20</v>
      </c>
      <c r="K2772" s="40"/>
      <c r="L2772" s="40"/>
    </row>
    <row r="2773" spans="1:12">
      <c r="A2773" s="6">
        <v>45412</v>
      </c>
      <c r="B2773" s="22" t="s">
        <v>10</v>
      </c>
      <c r="C2773" s="22" t="s">
        <v>16</v>
      </c>
      <c r="D2773" s="22" t="s">
        <v>3073</v>
      </c>
      <c r="E2773" s="22" t="s">
        <v>18</v>
      </c>
      <c r="F2773" s="22" t="s">
        <v>19</v>
      </c>
      <c r="H2773" s="22" t="s">
        <v>20</v>
      </c>
      <c r="K2773" s="40"/>
      <c r="L2773" s="40"/>
    </row>
    <row r="2774" spans="1:12">
      <c r="A2774" s="6">
        <v>45412</v>
      </c>
      <c r="B2774" s="22" t="s">
        <v>10</v>
      </c>
      <c r="C2774" s="22" t="s">
        <v>16</v>
      </c>
      <c r="D2774" s="22" t="s">
        <v>3074</v>
      </c>
      <c r="E2774" s="22" t="s">
        <v>18</v>
      </c>
      <c r="F2774" s="22" t="s">
        <v>19</v>
      </c>
      <c r="H2774" s="22" t="s">
        <v>20</v>
      </c>
      <c r="K2774" s="40"/>
      <c r="L2774" s="40"/>
    </row>
    <row r="2775" spans="1:12">
      <c r="A2775" s="6">
        <v>45412</v>
      </c>
      <c r="B2775" s="22" t="s">
        <v>10</v>
      </c>
      <c r="C2775" s="22" t="s">
        <v>16</v>
      </c>
      <c r="D2775" s="22" t="s">
        <v>3075</v>
      </c>
      <c r="E2775" s="22" t="s">
        <v>18</v>
      </c>
      <c r="F2775" s="22" t="s">
        <v>19</v>
      </c>
      <c r="H2775" s="22" t="s">
        <v>20</v>
      </c>
      <c r="K2775" s="40"/>
      <c r="L2775" s="40"/>
    </row>
    <row r="2776" spans="1:12">
      <c r="A2776" s="6">
        <v>45412</v>
      </c>
      <c r="B2776" s="22" t="s">
        <v>10</v>
      </c>
      <c r="C2776" s="22" t="s">
        <v>16</v>
      </c>
      <c r="D2776" s="22" t="s">
        <v>3076</v>
      </c>
      <c r="E2776" s="22" t="s">
        <v>18</v>
      </c>
      <c r="F2776" s="22" t="s">
        <v>19</v>
      </c>
      <c r="H2776" s="22" t="s">
        <v>20</v>
      </c>
      <c r="K2776" s="40"/>
      <c r="L2776" s="40"/>
    </row>
    <row r="2777" spans="1:12">
      <c r="A2777" s="6">
        <v>45412</v>
      </c>
      <c r="B2777" s="22" t="s">
        <v>10</v>
      </c>
      <c r="C2777" s="22" t="s">
        <v>16</v>
      </c>
      <c r="D2777" s="22" t="s">
        <v>3077</v>
      </c>
      <c r="E2777" s="22" t="s">
        <v>18</v>
      </c>
      <c r="F2777" s="22" t="s">
        <v>19</v>
      </c>
      <c r="H2777" s="22" t="s">
        <v>20</v>
      </c>
      <c r="K2777" s="40"/>
      <c r="L2777" s="40"/>
    </row>
    <row r="2778" spans="1:12">
      <c r="A2778" s="6">
        <v>45412</v>
      </c>
      <c r="B2778" s="22" t="s">
        <v>10</v>
      </c>
      <c r="C2778" s="22" t="s">
        <v>16</v>
      </c>
      <c r="D2778" s="22" t="s">
        <v>3078</v>
      </c>
      <c r="E2778" s="22" t="s">
        <v>18</v>
      </c>
      <c r="F2778" s="22" t="s">
        <v>19</v>
      </c>
      <c r="H2778" s="22" t="s">
        <v>20</v>
      </c>
      <c r="K2778" s="40"/>
      <c r="L2778" s="40"/>
    </row>
    <row r="2779" spans="1:12">
      <c r="A2779" s="6">
        <v>45412</v>
      </c>
      <c r="B2779" s="22" t="s">
        <v>10</v>
      </c>
      <c r="C2779" s="22" t="s">
        <v>16</v>
      </c>
      <c r="D2779" s="22" t="s">
        <v>3079</v>
      </c>
      <c r="E2779" s="22" t="s">
        <v>18</v>
      </c>
      <c r="F2779" s="22" t="s">
        <v>19</v>
      </c>
      <c r="H2779" s="22" t="s">
        <v>20</v>
      </c>
      <c r="K2779" s="40"/>
      <c r="L2779" s="40"/>
    </row>
    <row r="2780" spans="1:12">
      <c r="A2780" s="6">
        <v>45412</v>
      </c>
      <c r="B2780" s="22" t="s">
        <v>10</v>
      </c>
      <c r="C2780" s="22" t="s">
        <v>16</v>
      </c>
      <c r="D2780" s="22" t="s">
        <v>3080</v>
      </c>
      <c r="E2780" s="22" t="s">
        <v>18</v>
      </c>
      <c r="F2780" s="22" t="s">
        <v>19</v>
      </c>
      <c r="H2780" s="22" t="s">
        <v>20</v>
      </c>
      <c r="K2780" s="40"/>
      <c r="L2780" s="40"/>
    </row>
    <row r="2781" spans="1:12">
      <c r="A2781" s="6">
        <v>45412</v>
      </c>
      <c r="B2781" s="22" t="s">
        <v>10</v>
      </c>
      <c r="C2781" s="22" t="s">
        <v>16</v>
      </c>
      <c r="D2781" s="22" t="s">
        <v>3081</v>
      </c>
      <c r="E2781" s="22" t="s">
        <v>18</v>
      </c>
      <c r="F2781" s="22" t="s">
        <v>19</v>
      </c>
      <c r="H2781" s="22" t="s">
        <v>20</v>
      </c>
      <c r="K2781" s="40"/>
      <c r="L2781" s="40"/>
    </row>
    <row r="2782" spans="1:12">
      <c r="A2782" s="6">
        <v>45412</v>
      </c>
      <c r="B2782" s="22" t="s">
        <v>10</v>
      </c>
      <c r="C2782" s="22" t="s">
        <v>16</v>
      </c>
      <c r="D2782" s="22" t="s">
        <v>3082</v>
      </c>
      <c r="E2782" s="22" t="s">
        <v>18</v>
      </c>
      <c r="F2782" s="22" t="s">
        <v>19</v>
      </c>
      <c r="H2782" s="22" t="s">
        <v>20</v>
      </c>
      <c r="K2782" s="40"/>
      <c r="L2782" s="40"/>
    </row>
    <row r="2783" spans="1:12">
      <c r="A2783" s="6">
        <v>45412</v>
      </c>
      <c r="B2783" s="22" t="s">
        <v>10</v>
      </c>
      <c r="C2783" s="22" t="s">
        <v>16</v>
      </c>
      <c r="D2783" s="22" t="s">
        <v>3083</v>
      </c>
      <c r="E2783" s="22" t="s">
        <v>18</v>
      </c>
      <c r="F2783" s="22" t="s">
        <v>19</v>
      </c>
      <c r="H2783" s="22" t="s">
        <v>20</v>
      </c>
      <c r="K2783" s="40"/>
      <c r="L2783" s="40"/>
    </row>
    <row r="2784" spans="1:12">
      <c r="A2784" s="6">
        <v>45412</v>
      </c>
      <c r="B2784" s="22" t="s">
        <v>10</v>
      </c>
      <c r="C2784" s="22" t="s">
        <v>16</v>
      </c>
      <c r="D2784" s="22" t="s">
        <v>3084</v>
      </c>
      <c r="E2784" s="22" t="s">
        <v>18</v>
      </c>
      <c r="F2784" s="22" t="s">
        <v>19</v>
      </c>
      <c r="H2784" s="22" t="s">
        <v>20</v>
      </c>
      <c r="K2784" s="40"/>
      <c r="L2784" s="40"/>
    </row>
    <row r="2785" spans="1:12">
      <c r="A2785" s="6">
        <v>45412</v>
      </c>
      <c r="B2785" s="22" t="s">
        <v>10</v>
      </c>
      <c r="C2785" s="22" t="s">
        <v>16</v>
      </c>
      <c r="D2785" s="22" t="s">
        <v>3085</v>
      </c>
      <c r="E2785" s="22" t="s">
        <v>18</v>
      </c>
      <c r="F2785" s="22" t="s">
        <v>19</v>
      </c>
      <c r="H2785" s="22" t="s">
        <v>20</v>
      </c>
      <c r="K2785" s="40"/>
      <c r="L2785" s="40"/>
    </row>
    <row r="2786" spans="1:12">
      <c r="A2786" s="6">
        <v>45412</v>
      </c>
      <c r="B2786" s="22" t="s">
        <v>10</v>
      </c>
      <c r="C2786" s="22" t="s">
        <v>16</v>
      </c>
      <c r="D2786" s="22" t="s">
        <v>3086</v>
      </c>
      <c r="E2786" s="22" t="s">
        <v>18</v>
      </c>
      <c r="F2786" s="22" t="s">
        <v>19</v>
      </c>
      <c r="H2786" s="22" t="s">
        <v>20</v>
      </c>
      <c r="K2786" s="40"/>
      <c r="L2786" s="40"/>
    </row>
    <row r="2787" spans="1:12">
      <c r="A2787" s="6">
        <v>45412</v>
      </c>
      <c r="B2787" s="22" t="s">
        <v>10</v>
      </c>
      <c r="C2787" s="22" t="s">
        <v>31</v>
      </c>
      <c r="D2787" s="22" t="s">
        <v>3087</v>
      </c>
      <c r="E2787" s="22" t="s">
        <v>18</v>
      </c>
      <c r="F2787" s="22" t="s">
        <v>33</v>
      </c>
      <c r="H2787" s="22" t="s">
        <v>20</v>
      </c>
      <c r="K2787" s="40"/>
      <c r="L2787" s="40"/>
    </row>
    <row r="2788" spans="1:12">
      <c r="A2788" s="6">
        <v>45412</v>
      </c>
      <c r="B2788" s="22" t="s">
        <v>10</v>
      </c>
      <c r="C2788" s="22" t="s">
        <v>31</v>
      </c>
      <c r="D2788" s="22" t="s">
        <v>3088</v>
      </c>
      <c r="E2788" s="22" t="s">
        <v>18</v>
      </c>
      <c r="F2788" s="22" t="s">
        <v>33</v>
      </c>
      <c r="H2788" s="22" t="s">
        <v>20</v>
      </c>
      <c r="K2788" s="40"/>
      <c r="L2788" s="40"/>
    </row>
    <row r="2789" spans="1:12">
      <c r="A2789" s="6">
        <v>45412</v>
      </c>
      <c r="B2789" s="22" t="s">
        <v>10</v>
      </c>
      <c r="C2789" s="22" t="s">
        <v>31</v>
      </c>
      <c r="D2789" s="22" t="s">
        <v>3089</v>
      </c>
      <c r="E2789" s="22" t="s">
        <v>18</v>
      </c>
      <c r="F2789" s="22" t="s">
        <v>33</v>
      </c>
      <c r="H2789" s="22" t="s">
        <v>20</v>
      </c>
      <c r="K2789" s="40"/>
      <c r="L2789" s="40"/>
    </row>
    <row r="2790" spans="1:12">
      <c r="A2790" s="6">
        <v>45412</v>
      </c>
      <c r="B2790" s="22" t="s">
        <v>10</v>
      </c>
      <c r="C2790" s="22" t="s">
        <v>31</v>
      </c>
      <c r="D2790" s="22" t="s">
        <v>3090</v>
      </c>
      <c r="E2790" s="22" t="s">
        <v>18</v>
      </c>
      <c r="F2790" s="22" t="s">
        <v>33</v>
      </c>
      <c r="H2790" s="22" t="s">
        <v>20</v>
      </c>
      <c r="K2790" s="40"/>
      <c r="L2790" s="40"/>
    </row>
    <row r="2791" spans="1:12">
      <c r="A2791" s="6">
        <v>45412</v>
      </c>
      <c r="B2791" s="22" t="s">
        <v>10</v>
      </c>
      <c r="C2791" s="22" t="s">
        <v>31</v>
      </c>
      <c r="D2791" s="22" t="s">
        <v>3091</v>
      </c>
      <c r="E2791" s="22" t="s">
        <v>18</v>
      </c>
      <c r="F2791" s="22" t="s">
        <v>33</v>
      </c>
      <c r="H2791" s="22" t="s">
        <v>20</v>
      </c>
      <c r="K2791" s="40"/>
      <c r="L2791" s="40"/>
    </row>
    <row r="2792" spans="1:12">
      <c r="A2792" s="6">
        <v>45412</v>
      </c>
      <c r="B2792" s="22" t="s">
        <v>10</v>
      </c>
      <c r="C2792" s="22" t="s">
        <v>771</v>
      </c>
      <c r="D2792" s="22" t="s">
        <v>3092</v>
      </c>
      <c r="E2792" s="22" t="s">
        <v>141</v>
      </c>
      <c r="F2792" s="22" t="s">
        <v>141</v>
      </c>
      <c r="H2792" s="22" t="s">
        <v>41</v>
      </c>
      <c r="K2792" s="40"/>
      <c r="L2792" s="40"/>
    </row>
    <row r="2793" spans="1:12">
      <c r="A2793" s="6">
        <v>45412</v>
      </c>
      <c r="B2793" s="22" t="s">
        <v>10</v>
      </c>
      <c r="C2793" s="22" t="s">
        <v>1805</v>
      </c>
      <c r="D2793" s="22" t="s">
        <v>3093</v>
      </c>
      <c r="E2793" s="22" t="s">
        <v>141</v>
      </c>
      <c r="F2793" s="22" t="s">
        <v>141</v>
      </c>
      <c r="H2793" s="22" t="s">
        <v>41</v>
      </c>
      <c r="K2793" s="40"/>
      <c r="L2793" s="40"/>
    </row>
    <row r="2794" spans="1:12">
      <c r="A2794" s="6">
        <v>45412</v>
      </c>
      <c r="B2794" s="22" t="s">
        <v>10</v>
      </c>
      <c r="C2794" s="22" t="s">
        <v>541</v>
      </c>
      <c r="D2794" s="22" t="s">
        <v>3094</v>
      </c>
      <c r="E2794" s="22" t="s">
        <v>18</v>
      </c>
      <c r="F2794" s="22" t="s">
        <v>543</v>
      </c>
      <c r="H2794" s="22" t="s">
        <v>20</v>
      </c>
      <c r="K2794" s="40"/>
      <c r="L2794" s="40"/>
    </row>
    <row r="2795" spans="1:12">
      <c r="A2795" s="6">
        <v>45412</v>
      </c>
      <c r="B2795" s="22" t="s">
        <v>10</v>
      </c>
      <c r="C2795" s="22" t="s">
        <v>541</v>
      </c>
      <c r="D2795" s="22" t="s">
        <v>3095</v>
      </c>
      <c r="E2795" s="22" t="s">
        <v>18</v>
      </c>
      <c r="F2795" s="22" t="s">
        <v>543</v>
      </c>
      <c r="H2795" s="22" t="s">
        <v>20</v>
      </c>
      <c r="K2795" s="40"/>
      <c r="L2795" s="40"/>
    </row>
    <row r="2796" spans="1:12">
      <c r="A2796" s="6">
        <v>45412</v>
      </c>
      <c r="B2796" s="22" t="s">
        <v>10</v>
      </c>
      <c r="C2796" s="22" t="s">
        <v>541</v>
      </c>
      <c r="D2796" s="22" t="s">
        <v>3096</v>
      </c>
      <c r="E2796" s="22" t="s">
        <v>18</v>
      </c>
      <c r="F2796" s="22" t="s">
        <v>543</v>
      </c>
      <c r="H2796" s="22" t="s">
        <v>20</v>
      </c>
      <c r="K2796" s="40"/>
      <c r="L2796" s="40"/>
    </row>
    <row r="2797" spans="1:12">
      <c r="A2797" s="6">
        <v>45412</v>
      </c>
      <c r="B2797" s="22" t="s">
        <v>10</v>
      </c>
      <c r="C2797" s="22" t="s">
        <v>541</v>
      </c>
      <c r="D2797" s="22" t="s">
        <v>3097</v>
      </c>
      <c r="E2797" s="22" t="s">
        <v>18</v>
      </c>
      <c r="F2797" s="22" t="s">
        <v>543</v>
      </c>
      <c r="H2797" s="22" t="s">
        <v>20</v>
      </c>
      <c r="K2797" s="40"/>
      <c r="L2797" s="40"/>
    </row>
    <row r="2798" spans="1:12">
      <c r="A2798" s="6">
        <v>45412</v>
      </c>
      <c r="B2798" s="22" t="s">
        <v>10</v>
      </c>
      <c r="C2798" s="22" t="s">
        <v>761</v>
      </c>
      <c r="D2798" s="22" t="s">
        <v>3098</v>
      </c>
      <c r="E2798" s="22" t="s">
        <v>141</v>
      </c>
      <c r="F2798" s="22" t="s">
        <v>141</v>
      </c>
      <c r="G2798" s="9">
        <v>55</v>
      </c>
      <c r="H2798" s="22" t="s">
        <v>41</v>
      </c>
      <c r="I2798" s="28">
        <v>0</v>
      </c>
      <c r="J2798" s="28">
        <v>0</v>
      </c>
      <c r="K2798" s="40"/>
      <c r="L2798" s="40"/>
    </row>
    <row r="2799" spans="1:12">
      <c r="A2799" s="6">
        <v>45412</v>
      </c>
      <c r="B2799" s="22" t="s">
        <v>10</v>
      </c>
      <c r="C2799" s="22" t="s">
        <v>763</v>
      </c>
      <c r="D2799" s="22" t="s">
        <v>3099</v>
      </c>
      <c r="E2799" s="22" t="s">
        <v>141</v>
      </c>
      <c r="F2799" s="22" t="s">
        <v>141</v>
      </c>
      <c r="G2799" s="9">
        <v>156</v>
      </c>
      <c r="H2799" s="22" t="s">
        <v>41</v>
      </c>
      <c r="I2799" s="28">
        <v>5.24</v>
      </c>
      <c r="J2799" s="28">
        <v>818.17</v>
      </c>
      <c r="K2799" s="40"/>
      <c r="L2799" s="40"/>
    </row>
    <row r="2800" spans="1:12">
      <c r="A2800" s="6">
        <v>45412</v>
      </c>
      <c r="B2800" s="22" t="s">
        <v>10</v>
      </c>
      <c r="C2800" s="22" t="s">
        <v>1134</v>
      </c>
      <c r="D2800" s="22" t="s">
        <v>3100</v>
      </c>
      <c r="E2800" s="22" t="s">
        <v>141</v>
      </c>
      <c r="F2800" s="22" t="s">
        <v>141</v>
      </c>
      <c r="G2800" s="9">
        <v>2.4500000000000002</v>
      </c>
      <c r="H2800" s="22" t="s">
        <v>41</v>
      </c>
      <c r="I2800" s="28">
        <v>3.77</v>
      </c>
      <c r="J2800" s="28">
        <v>9.23</v>
      </c>
      <c r="K2800" s="40"/>
      <c r="L2800" s="40"/>
    </row>
    <row r="2801" spans="1:12">
      <c r="A2801" s="6">
        <v>45412</v>
      </c>
      <c r="B2801" s="22" t="s">
        <v>10</v>
      </c>
      <c r="C2801" s="22" t="s">
        <v>1134</v>
      </c>
      <c r="D2801" s="22" t="s">
        <v>3101</v>
      </c>
      <c r="E2801" s="22" t="s">
        <v>141</v>
      </c>
      <c r="F2801" s="22" t="s">
        <v>141</v>
      </c>
      <c r="G2801" s="9">
        <v>2.35</v>
      </c>
      <c r="H2801" s="22" t="s">
        <v>41</v>
      </c>
      <c r="I2801" s="28">
        <v>3.77</v>
      </c>
      <c r="J2801" s="28">
        <v>8.85</v>
      </c>
      <c r="K2801" s="40"/>
      <c r="L2801" s="40"/>
    </row>
    <row r="2802" spans="1:12">
      <c r="A2802" s="6">
        <v>45412</v>
      </c>
      <c r="B2802" s="22" t="s">
        <v>10</v>
      </c>
      <c r="C2802" s="22" t="s">
        <v>223</v>
      </c>
      <c r="D2802" s="22" t="s">
        <v>3102</v>
      </c>
      <c r="E2802" s="22" t="s">
        <v>58</v>
      </c>
      <c r="F2802" s="22" t="s">
        <v>168</v>
      </c>
      <c r="G2802" s="9">
        <v>10400</v>
      </c>
      <c r="H2802" s="22" t="s">
        <v>15</v>
      </c>
      <c r="I2802" s="28">
        <v>0.01</v>
      </c>
      <c r="J2802" s="28">
        <v>83.2</v>
      </c>
      <c r="K2802" s="40"/>
      <c r="L2802" s="40"/>
    </row>
    <row r="2803" spans="1:12">
      <c r="A2803" s="6">
        <v>45412</v>
      </c>
      <c r="B2803" s="22" t="s">
        <v>10</v>
      </c>
      <c r="C2803" s="22" t="s">
        <v>1794</v>
      </c>
      <c r="D2803" s="22" t="s">
        <v>3103</v>
      </c>
      <c r="E2803" s="22" t="s">
        <v>141</v>
      </c>
      <c r="F2803" s="22" t="s">
        <v>141</v>
      </c>
      <c r="G2803" s="9">
        <v>372.45</v>
      </c>
      <c r="H2803" s="22" t="s">
        <v>41</v>
      </c>
      <c r="I2803" s="28">
        <v>3.12</v>
      </c>
      <c r="J2803" s="28">
        <v>1162.53</v>
      </c>
      <c r="K2803" s="40"/>
      <c r="L2803" s="40"/>
    </row>
    <row r="2804" spans="1:12">
      <c r="A2804" s="6">
        <v>45412</v>
      </c>
      <c r="B2804" s="22" t="s">
        <v>10</v>
      </c>
      <c r="C2804" s="22" t="s">
        <v>767</v>
      </c>
      <c r="D2804" s="22" t="s">
        <v>3104</v>
      </c>
      <c r="E2804" s="22" t="s">
        <v>141</v>
      </c>
      <c r="F2804" s="22" t="s">
        <v>141</v>
      </c>
      <c r="G2804" s="9">
        <v>10</v>
      </c>
      <c r="H2804" s="22" t="s">
        <v>41</v>
      </c>
      <c r="I2804" s="28">
        <v>2.69</v>
      </c>
      <c r="J2804" s="28">
        <v>26.9</v>
      </c>
      <c r="K2804" s="40"/>
      <c r="L2804" s="40"/>
    </row>
    <row r="2805" spans="1:12">
      <c r="A2805" s="6">
        <v>45412</v>
      </c>
      <c r="B2805" s="22" t="s">
        <v>10</v>
      </c>
      <c r="C2805" s="22" t="s">
        <v>767</v>
      </c>
      <c r="D2805" s="22" t="s">
        <v>3105</v>
      </c>
      <c r="E2805" s="22" t="s">
        <v>141</v>
      </c>
      <c r="F2805" s="22" t="s">
        <v>141</v>
      </c>
      <c r="G2805" s="9">
        <v>2</v>
      </c>
      <c r="H2805" s="22" t="s">
        <v>41</v>
      </c>
      <c r="I2805" s="28">
        <v>2.69</v>
      </c>
      <c r="J2805" s="28">
        <v>5.38</v>
      </c>
      <c r="K2805" s="40"/>
      <c r="L2805" s="40"/>
    </row>
    <row r="2806" spans="1:12">
      <c r="A2806" s="6">
        <v>45412</v>
      </c>
      <c r="B2806" s="22" t="s">
        <v>10</v>
      </c>
      <c r="C2806" s="22" t="s">
        <v>1136</v>
      </c>
      <c r="D2806" s="22" t="s">
        <v>3106</v>
      </c>
      <c r="E2806" s="22" t="s">
        <v>141</v>
      </c>
      <c r="F2806" s="22" t="s">
        <v>141</v>
      </c>
      <c r="G2806" s="9">
        <v>2.4500000000000002</v>
      </c>
      <c r="H2806" s="22" t="s">
        <v>41</v>
      </c>
      <c r="I2806" s="28">
        <v>4.29</v>
      </c>
      <c r="J2806" s="28">
        <v>10.51</v>
      </c>
      <c r="K2806" s="40"/>
      <c r="L2806" s="40"/>
    </row>
    <row r="2807" spans="1:12">
      <c r="A2807" s="6">
        <v>45412</v>
      </c>
      <c r="B2807" s="22" t="s">
        <v>10</v>
      </c>
      <c r="C2807" s="22" t="s">
        <v>223</v>
      </c>
      <c r="D2807" s="22" t="s">
        <v>3107</v>
      </c>
      <c r="E2807" s="22" t="s">
        <v>58</v>
      </c>
      <c r="F2807" s="22" t="s">
        <v>168</v>
      </c>
      <c r="G2807" s="9">
        <v>500</v>
      </c>
      <c r="H2807" s="22" t="s">
        <v>15</v>
      </c>
      <c r="I2807" s="28">
        <v>0.01</v>
      </c>
      <c r="J2807" s="28">
        <v>4</v>
      </c>
      <c r="K2807" s="40"/>
      <c r="L2807" s="40"/>
    </row>
    <row r="2808" spans="1:12">
      <c r="A2808" s="6">
        <v>45412</v>
      </c>
      <c r="B2808" s="22" t="s">
        <v>10</v>
      </c>
      <c r="C2808" s="22" t="s">
        <v>219</v>
      </c>
      <c r="D2808" s="22" t="s">
        <v>3108</v>
      </c>
      <c r="E2808" s="22" t="s">
        <v>58</v>
      </c>
      <c r="F2808" s="22" t="s">
        <v>168</v>
      </c>
      <c r="G2808" s="9">
        <v>22760</v>
      </c>
      <c r="H2808" s="22" t="s">
        <v>15</v>
      </c>
      <c r="I2808" s="28">
        <v>0.01</v>
      </c>
      <c r="J2808" s="28">
        <v>182.08</v>
      </c>
      <c r="K2808" s="40"/>
      <c r="L2808" s="40"/>
    </row>
    <row r="2809" spans="1:12">
      <c r="A2809" s="6">
        <v>45412</v>
      </c>
      <c r="B2809" s="22" t="s">
        <v>10</v>
      </c>
      <c r="C2809" s="22" t="s">
        <v>219</v>
      </c>
      <c r="D2809" s="22" t="s">
        <v>3109</v>
      </c>
      <c r="E2809" s="22" t="s">
        <v>58</v>
      </c>
      <c r="F2809" s="22" t="s">
        <v>168</v>
      </c>
      <c r="G2809" s="9">
        <v>13000</v>
      </c>
      <c r="H2809" s="22" t="s">
        <v>15</v>
      </c>
      <c r="I2809" s="28">
        <v>0.01</v>
      </c>
      <c r="J2809" s="28">
        <v>104</v>
      </c>
      <c r="K2809" s="40"/>
      <c r="L2809" s="40"/>
    </row>
    <row r="2810" spans="1:12">
      <c r="A2810" s="6">
        <v>45412</v>
      </c>
      <c r="B2810" s="22" t="s">
        <v>10</v>
      </c>
      <c r="C2810" s="22" t="s">
        <v>219</v>
      </c>
      <c r="D2810" s="22" t="s">
        <v>3110</v>
      </c>
      <c r="E2810" s="22" t="s">
        <v>58</v>
      </c>
      <c r="F2810" s="22" t="s">
        <v>168</v>
      </c>
      <c r="G2810" s="9">
        <v>500</v>
      </c>
      <c r="H2810" s="22" t="s">
        <v>15</v>
      </c>
      <c r="I2810" s="28">
        <v>0.01</v>
      </c>
      <c r="J2810" s="28">
        <v>4</v>
      </c>
      <c r="K2810" s="40"/>
      <c r="L2810" s="40"/>
    </row>
    <row r="2811" spans="1:12">
      <c r="A2811" s="6">
        <v>45412</v>
      </c>
      <c r="B2811" s="22" t="s">
        <v>10</v>
      </c>
      <c r="C2811" s="22" t="s">
        <v>216</v>
      </c>
      <c r="D2811" s="22" t="s">
        <v>3111</v>
      </c>
      <c r="E2811" s="22" t="s">
        <v>58</v>
      </c>
      <c r="F2811" s="22" t="s">
        <v>168</v>
      </c>
      <c r="G2811" s="9">
        <v>56550</v>
      </c>
      <c r="H2811" s="22" t="s">
        <v>15</v>
      </c>
      <c r="I2811" s="28">
        <v>0.01</v>
      </c>
      <c r="J2811" s="28">
        <v>452.4</v>
      </c>
      <c r="K2811" s="40"/>
      <c r="L2811" s="40"/>
    </row>
    <row r="2812" spans="1:12">
      <c r="A2812" s="6">
        <v>45412</v>
      </c>
      <c r="B2812" s="22" t="s">
        <v>10</v>
      </c>
      <c r="C2812" s="22" t="s">
        <v>1136</v>
      </c>
      <c r="D2812" s="22" t="s">
        <v>3112</v>
      </c>
      <c r="E2812" s="22" t="s">
        <v>141</v>
      </c>
      <c r="F2812" s="22" t="s">
        <v>141</v>
      </c>
      <c r="G2812" s="9">
        <v>2.35</v>
      </c>
      <c r="H2812" s="22" t="s">
        <v>41</v>
      </c>
      <c r="I2812" s="28">
        <v>4.29</v>
      </c>
      <c r="J2812" s="28">
        <v>10.08</v>
      </c>
      <c r="K2812" s="40"/>
      <c r="L2812" s="40"/>
    </row>
    <row r="2813" spans="1:12">
      <c r="A2813" s="6">
        <v>45412</v>
      </c>
      <c r="B2813" s="22" t="s">
        <v>10</v>
      </c>
      <c r="C2813" s="22" t="s">
        <v>1798</v>
      </c>
      <c r="D2813" s="22" t="s">
        <v>3113</v>
      </c>
      <c r="E2813" s="22" t="s">
        <v>141</v>
      </c>
      <c r="F2813" s="22" t="s">
        <v>141</v>
      </c>
      <c r="G2813" s="9">
        <v>372.45</v>
      </c>
      <c r="H2813" s="22" t="s">
        <v>41</v>
      </c>
      <c r="I2813" s="28">
        <v>3.89</v>
      </c>
      <c r="J2813" s="28">
        <v>1449.95</v>
      </c>
      <c r="K2813" s="40"/>
      <c r="L2813" s="40"/>
    </row>
    <row r="2814" spans="1:12">
      <c r="A2814" s="6">
        <v>45412</v>
      </c>
      <c r="B2814" s="22" t="s">
        <v>10</v>
      </c>
      <c r="C2814" s="22" t="s">
        <v>769</v>
      </c>
      <c r="D2814" s="22" t="s">
        <v>3114</v>
      </c>
      <c r="E2814" s="22" t="s">
        <v>141</v>
      </c>
      <c r="F2814" s="22" t="s">
        <v>141</v>
      </c>
      <c r="G2814" s="9">
        <v>30</v>
      </c>
      <c r="H2814" s="22" t="s">
        <v>41</v>
      </c>
      <c r="I2814" s="28">
        <v>3.09</v>
      </c>
      <c r="J2814" s="28">
        <v>92.63</v>
      </c>
      <c r="K2814" s="40"/>
      <c r="L2814" s="40"/>
    </row>
    <row r="2815" spans="1:12">
      <c r="A2815" s="6">
        <v>45412</v>
      </c>
      <c r="B2815" s="22" t="s">
        <v>10</v>
      </c>
      <c r="C2815" s="22" t="s">
        <v>771</v>
      </c>
      <c r="D2815" s="22" t="s">
        <v>3115</v>
      </c>
      <c r="E2815" s="22" t="s">
        <v>141</v>
      </c>
      <c r="F2815" s="22" t="s">
        <v>141</v>
      </c>
      <c r="G2815" s="9">
        <v>250</v>
      </c>
      <c r="H2815" s="22" t="s">
        <v>41</v>
      </c>
      <c r="I2815" s="28">
        <v>2.17</v>
      </c>
      <c r="J2815" s="28">
        <v>543.1</v>
      </c>
      <c r="K2815" s="40"/>
      <c r="L2815" s="40"/>
    </row>
    <row r="2816" spans="1:12">
      <c r="A2816" s="6">
        <v>45412</v>
      </c>
      <c r="B2816" s="22" t="s">
        <v>10</v>
      </c>
      <c r="C2816" s="22" t="s">
        <v>216</v>
      </c>
      <c r="D2816" s="22" t="s">
        <v>3116</v>
      </c>
      <c r="E2816" s="22" t="s">
        <v>58</v>
      </c>
      <c r="F2816" s="22" t="s">
        <v>168</v>
      </c>
      <c r="G2816" s="9">
        <v>650</v>
      </c>
      <c r="H2816" s="22" t="s">
        <v>15</v>
      </c>
      <c r="I2816" s="28">
        <v>0.01</v>
      </c>
      <c r="J2816" s="28">
        <v>5.2</v>
      </c>
      <c r="K2816" s="40"/>
      <c r="L2816" s="40"/>
    </row>
    <row r="2817" spans="1:12">
      <c r="A2817" s="6">
        <v>45412</v>
      </c>
      <c r="B2817" s="22" t="s">
        <v>10</v>
      </c>
      <c r="C2817" s="22" t="s">
        <v>771</v>
      </c>
      <c r="D2817" s="22" t="s">
        <v>3117</v>
      </c>
      <c r="E2817" s="22" t="s">
        <v>141</v>
      </c>
      <c r="F2817" s="22" t="s">
        <v>141</v>
      </c>
      <c r="G2817" s="9">
        <v>250</v>
      </c>
      <c r="H2817" s="22" t="s">
        <v>41</v>
      </c>
      <c r="I2817" s="28">
        <v>2.17</v>
      </c>
      <c r="J2817" s="28">
        <v>543.1</v>
      </c>
      <c r="K2817" s="40"/>
      <c r="L2817" s="40"/>
    </row>
    <row r="2818" spans="1:12">
      <c r="A2818" s="6">
        <v>45412</v>
      </c>
      <c r="B2818" s="22" t="s">
        <v>10</v>
      </c>
      <c r="C2818" s="22" t="s">
        <v>541</v>
      </c>
      <c r="D2818" s="22" t="s">
        <v>3118</v>
      </c>
      <c r="E2818" s="22" t="s">
        <v>18</v>
      </c>
      <c r="F2818" s="22" t="s">
        <v>543</v>
      </c>
      <c r="H2818" s="22" t="s">
        <v>20</v>
      </c>
      <c r="K2818" s="40"/>
      <c r="L2818" s="40"/>
    </row>
    <row r="2819" spans="1:12">
      <c r="A2819" s="6">
        <v>45412</v>
      </c>
      <c r="B2819" s="22" t="s">
        <v>10</v>
      </c>
      <c r="C2819" s="22" t="s">
        <v>773</v>
      </c>
      <c r="D2819" s="22" t="s">
        <v>3119</v>
      </c>
      <c r="E2819" s="22" t="s">
        <v>141</v>
      </c>
      <c r="F2819" s="22" t="s">
        <v>141</v>
      </c>
      <c r="G2819" s="9">
        <v>2.4500000000000002</v>
      </c>
      <c r="H2819" s="22" t="s">
        <v>41</v>
      </c>
      <c r="I2819" s="28">
        <v>3.96</v>
      </c>
      <c r="J2819" s="28">
        <v>9.7100000000000009</v>
      </c>
      <c r="K2819" s="40"/>
      <c r="L2819" s="40"/>
    </row>
    <row r="2820" spans="1:12">
      <c r="A2820" s="6">
        <v>45412</v>
      </c>
      <c r="B2820" s="22" t="s">
        <v>10</v>
      </c>
      <c r="C2820" s="22" t="s">
        <v>773</v>
      </c>
      <c r="D2820" s="22" t="s">
        <v>3120</v>
      </c>
      <c r="E2820" s="22" t="s">
        <v>141</v>
      </c>
      <c r="F2820" s="22" t="s">
        <v>141</v>
      </c>
      <c r="G2820" s="9">
        <v>2.35</v>
      </c>
      <c r="H2820" s="22" t="s">
        <v>41</v>
      </c>
      <c r="I2820" s="28">
        <v>3.96</v>
      </c>
      <c r="J2820" s="28">
        <v>9.31</v>
      </c>
      <c r="K2820" s="40"/>
      <c r="L2820" s="40"/>
    </row>
    <row r="2821" spans="1:12">
      <c r="A2821" s="6">
        <v>45412</v>
      </c>
      <c r="B2821" s="22" t="s">
        <v>10</v>
      </c>
      <c r="C2821" s="22" t="s">
        <v>211</v>
      </c>
      <c r="D2821" s="22" t="s">
        <v>3121</v>
      </c>
      <c r="E2821" s="22" t="s">
        <v>58</v>
      </c>
      <c r="F2821" s="22" t="s">
        <v>168</v>
      </c>
      <c r="G2821" s="9">
        <v>19500</v>
      </c>
      <c r="H2821" s="22" t="s">
        <v>15</v>
      </c>
      <c r="I2821" s="28">
        <v>0.01</v>
      </c>
      <c r="J2821" s="28">
        <v>156</v>
      </c>
      <c r="K2821" s="40"/>
      <c r="L2821" s="40"/>
    </row>
    <row r="2822" spans="1:12">
      <c r="A2822" s="6">
        <v>45412</v>
      </c>
      <c r="B2822" s="22" t="s">
        <v>10</v>
      </c>
      <c r="C2822" s="22" t="s">
        <v>211</v>
      </c>
      <c r="D2822" s="22" t="s">
        <v>3122</v>
      </c>
      <c r="E2822" s="22" t="s">
        <v>58</v>
      </c>
      <c r="F2822" s="22" t="s">
        <v>168</v>
      </c>
      <c r="G2822" s="9">
        <v>9100</v>
      </c>
      <c r="H2822" s="22" t="s">
        <v>15</v>
      </c>
      <c r="I2822" s="28">
        <v>0.01</v>
      </c>
      <c r="J2822" s="28">
        <v>72.8</v>
      </c>
      <c r="K2822" s="40"/>
      <c r="L2822" s="40"/>
    </row>
    <row r="2823" spans="1:12">
      <c r="A2823" s="6">
        <v>45412</v>
      </c>
      <c r="B2823" s="22" t="s">
        <v>10</v>
      </c>
      <c r="C2823" s="22" t="s">
        <v>211</v>
      </c>
      <c r="D2823" s="22" t="s">
        <v>3123</v>
      </c>
      <c r="E2823" s="22" t="s">
        <v>58</v>
      </c>
      <c r="F2823" s="22" t="s">
        <v>168</v>
      </c>
      <c r="G2823" s="9">
        <v>11050</v>
      </c>
      <c r="H2823" s="22" t="s">
        <v>15</v>
      </c>
      <c r="I2823" s="28">
        <v>0.01</v>
      </c>
      <c r="J2823" s="28">
        <v>88.4</v>
      </c>
      <c r="K2823" s="40"/>
      <c r="L2823" s="40"/>
    </row>
    <row r="2824" spans="1:12">
      <c r="A2824" s="6">
        <v>45412</v>
      </c>
      <c r="B2824" s="22" t="s">
        <v>10</v>
      </c>
      <c r="C2824" s="22" t="s">
        <v>211</v>
      </c>
      <c r="D2824" s="22" t="s">
        <v>3124</v>
      </c>
      <c r="E2824" s="22" t="s">
        <v>58</v>
      </c>
      <c r="F2824" s="22" t="s">
        <v>168</v>
      </c>
      <c r="G2824" s="9">
        <v>500</v>
      </c>
      <c r="H2824" s="22" t="s">
        <v>15</v>
      </c>
      <c r="I2824" s="28">
        <v>0.01</v>
      </c>
      <c r="J2824" s="28">
        <v>4</v>
      </c>
      <c r="K2824" s="40"/>
      <c r="L2824" s="40"/>
    </row>
    <row r="2825" spans="1:12">
      <c r="A2825" s="6">
        <v>45412</v>
      </c>
      <c r="B2825" s="22" t="s">
        <v>10</v>
      </c>
      <c r="C2825" s="22" t="s">
        <v>1805</v>
      </c>
      <c r="D2825" s="22" t="s">
        <v>3125</v>
      </c>
      <c r="E2825" s="22" t="s">
        <v>141</v>
      </c>
      <c r="F2825" s="22" t="s">
        <v>141</v>
      </c>
      <c r="G2825" s="9">
        <v>372.45</v>
      </c>
      <c r="H2825" s="22" t="s">
        <v>41</v>
      </c>
      <c r="I2825" s="28">
        <v>3.45</v>
      </c>
      <c r="J2825" s="28">
        <v>1284.73</v>
      </c>
      <c r="K2825" s="40"/>
      <c r="L2825" s="40"/>
    </row>
    <row r="2826" spans="1:12">
      <c r="A2826" s="6">
        <v>45412</v>
      </c>
      <c r="B2826" s="22" t="s">
        <v>10</v>
      </c>
      <c r="C2826" s="22" t="s">
        <v>1809</v>
      </c>
      <c r="D2826" s="22" t="s">
        <v>3126</v>
      </c>
      <c r="E2826" s="22" t="s">
        <v>18</v>
      </c>
      <c r="F2826" s="22" t="s">
        <v>141</v>
      </c>
      <c r="G2826" s="9">
        <v>0.13800000000000001</v>
      </c>
      <c r="H2826" s="22" t="s">
        <v>41</v>
      </c>
      <c r="I2826" s="28">
        <v>7.68</v>
      </c>
      <c r="J2826" s="28">
        <v>1.06</v>
      </c>
      <c r="K2826" s="40"/>
      <c r="L2826" s="40"/>
    </row>
    <row r="2827" spans="1:12">
      <c r="A2827" s="6">
        <v>45412</v>
      </c>
      <c r="B2827" s="22" t="s">
        <v>10</v>
      </c>
      <c r="C2827" s="22" t="s">
        <v>1809</v>
      </c>
      <c r="D2827" s="22" t="s">
        <v>3127</v>
      </c>
      <c r="E2827" s="22" t="s">
        <v>18</v>
      </c>
      <c r="F2827" s="22" t="s">
        <v>141</v>
      </c>
      <c r="G2827" s="9">
        <v>0.5</v>
      </c>
      <c r="H2827" s="22" t="s">
        <v>41</v>
      </c>
      <c r="I2827" s="28">
        <v>7.66</v>
      </c>
      <c r="J2827" s="28">
        <v>3.83</v>
      </c>
      <c r="K2827" s="40"/>
      <c r="L2827" s="40"/>
    </row>
    <row r="2828" spans="1:12">
      <c r="A2828" s="6">
        <v>45412</v>
      </c>
      <c r="B2828" s="22" t="s">
        <v>10</v>
      </c>
      <c r="C2828" s="22" t="s">
        <v>136</v>
      </c>
      <c r="D2828" s="22" t="s">
        <v>3128</v>
      </c>
      <c r="E2828" s="22" t="s">
        <v>65</v>
      </c>
      <c r="F2828" s="22" t="s">
        <v>75</v>
      </c>
      <c r="G2828" s="9">
        <v>96</v>
      </c>
      <c r="H2828" s="22" t="s">
        <v>15</v>
      </c>
      <c r="I2828" s="28">
        <v>41.77</v>
      </c>
      <c r="J2828" s="28">
        <v>4009.95</v>
      </c>
      <c r="K2828" s="40"/>
      <c r="L2828" s="40"/>
    </row>
    <row r="2829" spans="1:12">
      <c r="A2829" s="6">
        <v>45412</v>
      </c>
      <c r="B2829" s="22" t="s">
        <v>10</v>
      </c>
      <c r="C2829" s="22" t="s">
        <v>778</v>
      </c>
      <c r="D2829" s="22" t="s">
        <v>3129</v>
      </c>
      <c r="E2829" s="22" t="s">
        <v>58</v>
      </c>
      <c r="F2829" s="22" t="s">
        <v>59</v>
      </c>
      <c r="G2829" s="9">
        <v>100</v>
      </c>
      <c r="H2829" s="22" t="s">
        <v>15</v>
      </c>
      <c r="I2829" s="28">
        <v>0.45</v>
      </c>
      <c r="J2829" s="28">
        <v>45</v>
      </c>
      <c r="K2829" s="40"/>
      <c r="L2829" s="40"/>
    </row>
    <row r="2830" spans="1:12">
      <c r="A2830" s="6">
        <v>45412</v>
      </c>
      <c r="B2830" s="22" t="s">
        <v>10</v>
      </c>
      <c r="C2830" s="22" t="s">
        <v>780</v>
      </c>
      <c r="D2830" s="22" t="s">
        <v>3130</v>
      </c>
      <c r="E2830" s="22" t="s">
        <v>58</v>
      </c>
      <c r="F2830" s="22" t="s">
        <v>59</v>
      </c>
      <c r="G2830" s="9">
        <v>100</v>
      </c>
      <c r="H2830" s="22" t="s">
        <v>15</v>
      </c>
      <c r="I2830" s="28">
        <v>0.45</v>
      </c>
      <c r="J2830" s="28">
        <v>45</v>
      </c>
      <c r="K2830" s="40"/>
      <c r="L2830" s="40"/>
    </row>
    <row r="2831" spans="1:12">
      <c r="A2831" s="6">
        <v>45412</v>
      </c>
      <c r="B2831" s="22" t="s">
        <v>10</v>
      </c>
      <c r="C2831" s="22" t="s">
        <v>208</v>
      </c>
      <c r="D2831" s="22" t="s">
        <v>3131</v>
      </c>
      <c r="E2831" s="22" t="s">
        <v>58</v>
      </c>
      <c r="F2831" s="22" t="s">
        <v>168</v>
      </c>
      <c r="G2831" s="9">
        <v>55900</v>
      </c>
      <c r="H2831" s="22" t="s">
        <v>15</v>
      </c>
      <c r="I2831" s="28">
        <v>0.01</v>
      </c>
      <c r="J2831" s="28">
        <v>447.2</v>
      </c>
      <c r="K2831" s="40"/>
      <c r="L2831" s="40"/>
    </row>
    <row r="2832" spans="1:12">
      <c r="A2832" s="6">
        <v>45412</v>
      </c>
      <c r="B2832" s="22" t="s">
        <v>10</v>
      </c>
      <c r="C2832" s="22" t="s">
        <v>208</v>
      </c>
      <c r="D2832" s="22" t="s">
        <v>3132</v>
      </c>
      <c r="E2832" s="22" t="s">
        <v>58</v>
      </c>
      <c r="F2832" s="22" t="s">
        <v>168</v>
      </c>
      <c r="G2832" s="9">
        <v>650</v>
      </c>
      <c r="H2832" s="22" t="s">
        <v>15</v>
      </c>
      <c r="I2832" s="28">
        <v>0.01</v>
      </c>
      <c r="J2832" s="28">
        <v>5.2</v>
      </c>
      <c r="K2832" s="40"/>
      <c r="L2832" s="40"/>
    </row>
    <row r="2833" spans="1:12">
      <c r="A2833" s="6">
        <v>45412</v>
      </c>
      <c r="B2833" s="22" t="s">
        <v>10</v>
      </c>
      <c r="C2833" s="22" t="s">
        <v>410</v>
      </c>
      <c r="D2833" s="22" t="s">
        <v>3133</v>
      </c>
      <c r="E2833" s="22" t="s">
        <v>58</v>
      </c>
      <c r="F2833" s="22" t="s">
        <v>168</v>
      </c>
      <c r="G2833" s="9">
        <v>16250</v>
      </c>
      <c r="H2833" s="22" t="s">
        <v>15</v>
      </c>
      <c r="I2833" s="28">
        <v>0.01</v>
      </c>
      <c r="J2833" s="28">
        <v>130</v>
      </c>
      <c r="K2833" s="40"/>
      <c r="L2833" s="40"/>
    </row>
    <row r="2834" spans="1:12">
      <c r="A2834" s="6">
        <v>45412</v>
      </c>
      <c r="B2834" s="22" t="s">
        <v>10</v>
      </c>
      <c r="C2834" s="22" t="s">
        <v>410</v>
      </c>
      <c r="D2834" s="22" t="s">
        <v>3134</v>
      </c>
      <c r="E2834" s="22" t="s">
        <v>58</v>
      </c>
      <c r="F2834" s="22" t="s">
        <v>168</v>
      </c>
      <c r="G2834" s="9">
        <v>48750</v>
      </c>
      <c r="H2834" s="22" t="s">
        <v>15</v>
      </c>
      <c r="I2834" s="28">
        <v>0.01</v>
      </c>
      <c r="J2834" s="28">
        <v>390</v>
      </c>
      <c r="K2834" s="40"/>
      <c r="L2834" s="40"/>
    </row>
    <row r="2835" spans="1:12">
      <c r="A2835" s="6">
        <v>45412</v>
      </c>
      <c r="B2835" s="22" t="s">
        <v>10</v>
      </c>
      <c r="C2835" s="22" t="s">
        <v>410</v>
      </c>
      <c r="D2835" s="22" t="s">
        <v>3135</v>
      </c>
      <c r="E2835" s="22" t="s">
        <v>58</v>
      </c>
      <c r="F2835" s="22" t="s">
        <v>168</v>
      </c>
      <c r="G2835" s="9">
        <v>2600</v>
      </c>
      <c r="H2835" s="22" t="s">
        <v>15</v>
      </c>
      <c r="I2835" s="28">
        <v>0.01</v>
      </c>
      <c r="J2835" s="28">
        <v>20.8</v>
      </c>
      <c r="K2835" s="40"/>
      <c r="L2835" s="40"/>
    </row>
    <row r="2836" spans="1:12">
      <c r="A2836" s="6">
        <v>45412</v>
      </c>
      <c r="B2836" s="22" t="s">
        <v>10</v>
      </c>
      <c r="C2836" s="22" t="s">
        <v>414</v>
      </c>
      <c r="D2836" s="22" t="s">
        <v>3136</v>
      </c>
      <c r="E2836" s="22" t="s">
        <v>58</v>
      </c>
      <c r="F2836" s="22" t="s">
        <v>168</v>
      </c>
      <c r="G2836" s="9">
        <v>29900</v>
      </c>
      <c r="H2836" s="22" t="s">
        <v>15</v>
      </c>
      <c r="I2836" s="28">
        <v>0.01</v>
      </c>
      <c r="J2836" s="28">
        <v>239.2</v>
      </c>
      <c r="K2836" s="40"/>
      <c r="L2836" s="40"/>
    </row>
    <row r="2837" spans="1:12">
      <c r="A2837" s="6">
        <v>45412</v>
      </c>
      <c r="B2837" s="22" t="s">
        <v>10</v>
      </c>
      <c r="C2837" s="22" t="s">
        <v>414</v>
      </c>
      <c r="D2837" s="22" t="s">
        <v>3137</v>
      </c>
      <c r="E2837" s="22" t="s">
        <v>58</v>
      </c>
      <c r="F2837" s="22" t="s">
        <v>168</v>
      </c>
      <c r="G2837" s="9">
        <v>16900</v>
      </c>
      <c r="H2837" s="22" t="s">
        <v>15</v>
      </c>
      <c r="I2837" s="28">
        <v>0.01</v>
      </c>
      <c r="J2837" s="28">
        <v>135.19999999999999</v>
      </c>
      <c r="K2837" s="40"/>
      <c r="L2837" s="40"/>
    </row>
    <row r="2838" spans="1:12">
      <c r="A2838" s="6">
        <v>45412</v>
      </c>
      <c r="B2838" s="22" t="s">
        <v>10</v>
      </c>
      <c r="C2838" s="22" t="s">
        <v>414</v>
      </c>
      <c r="D2838" s="22" t="s">
        <v>3138</v>
      </c>
      <c r="E2838" s="22" t="s">
        <v>58</v>
      </c>
      <c r="F2838" s="22" t="s">
        <v>168</v>
      </c>
      <c r="G2838" s="9">
        <v>500</v>
      </c>
      <c r="H2838" s="22" t="s">
        <v>15</v>
      </c>
      <c r="I2838" s="28">
        <v>0.01</v>
      </c>
      <c r="J2838" s="28">
        <v>4</v>
      </c>
      <c r="K2838" s="40"/>
      <c r="L2838" s="40"/>
    </row>
    <row r="2839" spans="1:12">
      <c r="A2839" s="6">
        <v>45412</v>
      </c>
      <c r="B2839" s="22" t="s">
        <v>10</v>
      </c>
      <c r="C2839" s="22" t="s">
        <v>206</v>
      </c>
      <c r="D2839" s="22" t="s">
        <v>3139</v>
      </c>
      <c r="E2839" s="22" t="s">
        <v>58</v>
      </c>
      <c r="F2839" s="22" t="s">
        <v>168</v>
      </c>
      <c r="G2839" s="9">
        <v>11700</v>
      </c>
      <c r="H2839" s="22" t="s">
        <v>15</v>
      </c>
      <c r="I2839" s="28">
        <v>0.01</v>
      </c>
      <c r="J2839" s="28">
        <v>93.6</v>
      </c>
      <c r="K2839" s="40"/>
      <c r="L2839" s="40"/>
    </row>
    <row r="2840" spans="1:12">
      <c r="A2840" s="6">
        <v>45412</v>
      </c>
      <c r="B2840" s="22" t="s">
        <v>10</v>
      </c>
      <c r="C2840" s="22" t="s">
        <v>206</v>
      </c>
      <c r="D2840" s="22" t="s">
        <v>3140</v>
      </c>
      <c r="E2840" s="22" t="s">
        <v>58</v>
      </c>
      <c r="F2840" s="22" t="s">
        <v>168</v>
      </c>
      <c r="G2840" s="9">
        <v>11050</v>
      </c>
      <c r="H2840" s="22" t="s">
        <v>15</v>
      </c>
      <c r="I2840" s="28">
        <v>0.01</v>
      </c>
      <c r="J2840" s="28">
        <v>88.4</v>
      </c>
      <c r="K2840" s="40"/>
      <c r="L2840" s="40"/>
    </row>
    <row r="2841" spans="1:12">
      <c r="A2841" s="6">
        <v>45412</v>
      </c>
      <c r="B2841" s="22" t="s">
        <v>10</v>
      </c>
      <c r="C2841" s="22" t="s">
        <v>197</v>
      </c>
      <c r="D2841" s="22" t="s">
        <v>3141</v>
      </c>
      <c r="E2841" s="22" t="s">
        <v>58</v>
      </c>
      <c r="F2841" s="22" t="s">
        <v>168</v>
      </c>
      <c r="G2841" s="9">
        <v>280150</v>
      </c>
      <c r="H2841" s="22" t="s">
        <v>15</v>
      </c>
      <c r="I2841" s="28">
        <v>0.01</v>
      </c>
      <c r="J2841" s="28">
        <v>2241.19</v>
      </c>
      <c r="K2841" s="40"/>
      <c r="L2841" s="40"/>
    </row>
    <row r="2842" spans="1:12">
      <c r="A2842" s="6">
        <v>45412</v>
      </c>
      <c r="B2842" s="22" t="s">
        <v>10</v>
      </c>
      <c r="C2842" s="22" t="s">
        <v>197</v>
      </c>
      <c r="D2842" s="22" t="s">
        <v>3142</v>
      </c>
      <c r="E2842" s="22" t="s">
        <v>58</v>
      </c>
      <c r="F2842" s="22" t="s">
        <v>168</v>
      </c>
      <c r="G2842" s="9">
        <v>32500</v>
      </c>
      <c r="H2842" s="22" t="s">
        <v>15</v>
      </c>
      <c r="I2842" s="28">
        <v>0.01</v>
      </c>
      <c r="J2842" s="28">
        <v>260</v>
      </c>
      <c r="K2842" s="40"/>
      <c r="L2842" s="40"/>
    </row>
    <row r="2843" spans="1:12">
      <c r="A2843" s="6">
        <v>45412</v>
      </c>
      <c r="B2843" s="22" t="s">
        <v>10</v>
      </c>
      <c r="C2843" s="22" t="s">
        <v>197</v>
      </c>
      <c r="D2843" s="22" t="s">
        <v>3143</v>
      </c>
      <c r="E2843" s="22" t="s">
        <v>58</v>
      </c>
      <c r="F2843" s="22" t="s">
        <v>168</v>
      </c>
      <c r="G2843" s="9">
        <v>32500</v>
      </c>
      <c r="H2843" s="22" t="s">
        <v>15</v>
      </c>
      <c r="I2843" s="28">
        <v>0.01</v>
      </c>
      <c r="J2843" s="28">
        <v>260</v>
      </c>
      <c r="K2843" s="40"/>
      <c r="L2843" s="40"/>
    </row>
    <row r="2844" spans="1:12">
      <c r="A2844" s="6">
        <v>45412</v>
      </c>
      <c r="B2844" s="22" t="s">
        <v>10</v>
      </c>
      <c r="C2844" s="22" t="s">
        <v>310</v>
      </c>
      <c r="D2844" s="22" t="s">
        <v>3144</v>
      </c>
      <c r="E2844" s="22" t="s">
        <v>58</v>
      </c>
      <c r="F2844" s="22" t="s">
        <v>263</v>
      </c>
      <c r="G2844" s="9">
        <v>41032.5</v>
      </c>
      <c r="H2844" s="22" t="s">
        <v>15</v>
      </c>
      <c r="I2844" s="28">
        <v>0.02</v>
      </c>
      <c r="J2844" s="28">
        <v>820.65</v>
      </c>
      <c r="K2844" s="40"/>
      <c r="L2844" s="40"/>
    </row>
    <row r="2845" spans="1:12">
      <c r="A2845" s="6">
        <v>45412</v>
      </c>
      <c r="B2845" s="22" t="s">
        <v>10</v>
      </c>
      <c r="C2845" s="22" t="s">
        <v>488</v>
      </c>
      <c r="D2845" s="22" t="s">
        <v>3145</v>
      </c>
      <c r="E2845" s="22" t="s">
        <v>58</v>
      </c>
      <c r="F2845" s="22" t="s">
        <v>490</v>
      </c>
      <c r="G2845" s="9">
        <v>160296.5</v>
      </c>
      <c r="H2845" s="22" t="s">
        <v>15</v>
      </c>
      <c r="I2845" s="28">
        <v>0.02</v>
      </c>
      <c r="J2845" s="28">
        <v>3205.93</v>
      </c>
      <c r="K2845" s="40"/>
      <c r="L2845" s="40"/>
    </row>
    <row r="2846" spans="1:12">
      <c r="A2846" s="6">
        <v>45412</v>
      </c>
      <c r="B2846" s="22" t="s">
        <v>10</v>
      </c>
      <c r="C2846" s="22" t="s">
        <v>488</v>
      </c>
      <c r="D2846" s="22" t="s">
        <v>3146</v>
      </c>
      <c r="E2846" s="22" t="s">
        <v>58</v>
      </c>
      <c r="F2846" s="22" t="s">
        <v>490</v>
      </c>
      <c r="G2846" s="9">
        <v>693838</v>
      </c>
      <c r="H2846" s="22" t="s">
        <v>15</v>
      </c>
      <c r="I2846" s="28">
        <v>0.01</v>
      </c>
      <c r="J2846" s="28">
        <v>6938.38</v>
      </c>
      <c r="K2846" s="40"/>
      <c r="L2846" s="40"/>
    </row>
    <row r="2847" spans="1:12">
      <c r="A2847" s="6">
        <v>45412</v>
      </c>
      <c r="B2847" s="22" t="s">
        <v>10</v>
      </c>
      <c r="C2847" s="22" t="s">
        <v>488</v>
      </c>
      <c r="D2847" s="22" t="s">
        <v>3147</v>
      </c>
      <c r="E2847" s="22" t="s">
        <v>58</v>
      </c>
      <c r="F2847" s="22" t="s">
        <v>490</v>
      </c>
      <c r="G2847" s="9">
        <v>858985.5</v>
      </c>
      <c r="H2847" s="22" t="s">
        <v>15</v>
      </c>
      <c r="I2847" s="28">
        <v>0.02</v>
      </c>
      <c r="J2847" s="28">
        <v>17179.71</v>
      </c>
      <c r="K2847" s="40"/>
      <c r="L2847" s="40"/>
    </row>
    <row r="2848" spans="1:12">
      <c r="A2848" s="6">
        <v>45412</v>
      </c>
      <c r="B2848" s="22" t="s">
        <v>10</v>
      </c>
      <c r="C2848" s="22" t="s">
        <v>488</v>
      </c>
      <c r="D2848" s="22" t="s">
        <v>3148</v>
      </c>
      <c r="E2848" s="22" t="s">
        <v>58</v>
      </c>
      <c r="F2848" s="22" t="s">
        <v>490</v>
      </c>
      <c r="G2848" s="9">
        <v>158765</v>
      </c>
      <c r="H2848" s="22" t="s">
        <v>15</v>
      </c>
      <c r="I2848" s="28">
        <v>0.02</v>
      </c>
      <c r="J2848" s="28">
        <v>3175.3</v>
      </c>
      <c r="K2848" s="40"/>
      <c r="L2848" s="40"/>
    </row>
    <row r="2849" spans="1:12">
      <c r="A2849" s="6">
        <v>45412</v>
      </c>
      <c r="B2849" s="22" t="s">
        <v>10</v>
      </c>
      <c r="C2849" s="22" t="s">
        <v>353</v>
      </c>
      <c r="D2849" s="22" t="s">
        <v>3149</v>
      </c>
      <c r="E2849" s="22" t="s">
        <v>58</v>
      </c>
      <c r="F2849" s="22" t="s">
        <v>168</v>
      </c>
      <c r="G2849" s="9">
        <v>106882</v>
      </c>
      <c r="H2849" s="22" t="s">
        <v>15</v>
      </c>
      <c r="I2849" s="28">
        <v>0.01</v>
      </c>
      <c r="J2849" s="28">
        <v>1068.82</v>
      </c>
      <c r="K2849" s="40"/>
      <c r="L2849" s="40"/>
    </row>
    <row r="2850" spans="1:12">
      <c r="A2850" s="6">
        <v>45412</v>
      </c>
      <c r="B2850" s="22" t="s">
        <v>10</v>
      </c>
      <c r="C2850" s="22" t="s">
        <v>353</v>
      </c>
      <c r="D2850" s="22" t="s">
        <v>3150</v>
      </c>
      <c r="E2850" s="22" t="s">
        <v>58</v>
      </c>
      <c r="F2850" s="22" t="s">
        <v>168</v>
      </c>
      <c r="G2850" s="9">
        <v>4856</v>
      </c>
      <c r="H2850" s="22" t="s">
        <v>15</v>
      </c>
      <c r="I2850" s="28">
        <v>0.01</v>
      </c>
      <c r="J2850" s="28">
        <v>48.56</v>
      </c>
      <c r="K2850" s="40"/>
      <c r="L2850" s="40"/>
    </row>
    <row r="2851" spans="1:12">
      <c r="A2851" s="6">
        <v>45412</v>
      </c>
      <c r="B2851" s="22" t="s">
        <v>10</v>
      </c>
      <c r="C2851" s="22" t="s">
        <v>353</v>
      </c>
      <c r="D2851" s="22" t="s">
        <v>3151</v>
      </c>
      <c r="E2851" s="22" t="s">
        <v>58</v>
      </c>
      <c r="F2851" s="22" t="s">
        <v>168</v>
      </c>
      <c r="G2851" s="9">
        <v>82851</v>
      </c>
      <c r="H2851" s="22" t="s">
        <v>15</v>
      </c>
      <c r="I2851" s="28">
        <v>0.01</v>
      </c>
      <c r="J2851" s="28">
        <v>828.51</v>
      </c>
      <c r="K2851" s="40"/>
      <c r="L2851" s="40"/>
    </row>
    <row r="2852" spans="1:12">
      <c r="A2852" s="6">
        <v>45412</v>
      </c>
      <c r="B2852" s="22" t="s">
        <v>10</v>
      </c>
      <c r="C2852" s="22" t="s">
        <v>345</v>
      </c>
      <c r="D2852" s="22" t="s">
        <v>3152</v>
      </c>
      <c r="E2852" s="22" t="s">
        <v>58</v>
      </c>
      <c r="F2852" s="22" t="s">
        <v>168</v>
      </c>
      <c r="G2852" s="9">
        <v>91642</v>
      </c>
      <c r="H2852" s="22" t="s">
        <v>15</v>
      </c>
      <c r="I2852" s="28">
        <v>0.01</v>
      </c>
      <c r="J2852" s="28">
        <v>916.42</v>
      </c>
      <c r="K2852" s="40"/>
      <c r="L2852" s="40"/>
    </row>
    <row r="2853" spans="1:12">
      <c r="A2853" s="6">
        <v>45412</v>
      </c>
      <c r="B2853" s="22" t="s">
        <v>10</v>
      </c>
      <c r="C2853" s="22" t="s">
        <v>345</v>
      </c>
      <c r="D2853" s="22" t="s">
        <v>3153</v>
      </c>
      <c r="E2853" s="22" t="s">
        <v>58</v>
      </c>
      <c r="F2853" s="22" t="s">
        <v>168</v>
      </c>
      <c r="G2853" s="9">
        <v>379628</v>
      </c>
      <c r="H2853" s="22" t="s">
        <v>15</v>
      </c>
      <c r="I2853" s="28">
        <v>0.01</v>
      </c>
      <c r="J2853" s="28">
        <v>3796.28</v>
      </c>
      <c r="K2853" s="40"/>
      <c r="L2853" s="40"/>
    </row>
    <row r="2854" spans="1:12">
      <c r="A2854" s="6">
        <v>45412</v>
      </c>
      <c r="B2854" s="22" t="s">
        <v>10</v>
      </c>
      <c r="C2854" s="22" t="s">
        <v>345</v>
      </c>
      <c r="D2854" s="22" t="s">
        <v>3154</v>
      </c>
      <c r="E2854" s="22" t="s">
        <v>58</v>
      </c>
      <c r="F2854" s="22" t="s">
        <v>168</v>
      </c>
      <c r="G2854" s="9">
        <v>154451</v>
      </c>
      <c r="H2854" s="22" t="s">
        <v>15</v>
      </c>
      <c r="I2854" s="28">
        <v>0.01</v>
      </c>
      <c r="J2854" s="28">
        <v>1544.51</v>
      </c>
      <c r="K2854" s="40"/>
      <c r="L2854" s="40"/>
    </row>
    <row r="2855" spans="1:12">
      <c r="A2855" s="6">
        <v>45412</v>
      </c>
      <c r="B2855" s="22" t="s">
        <v>10</v>
      </c>
      <c r="C2855" s="22" t="s">
        <v>345</v>
      </c>
      <c r="D2855" s="22" t="s">
        <v>3155</v>
      </c>
      <c r="E2855" s="22" t="s">
        <v>58</v>
      </c>
      <c r="F2855" s="22" t="s">
        <v>168</v>
      </c>
      <c r="G2855" s="9">
        <v>13211</v>
      </c>
      <c r="H2855" s="22" t="s">
        <v>15</v>
      </c>
      <c r="I2855" s="28">
        <v>0.01</v>
      </c>
      <c r="J2855" s="28">
        <v>132.11000000000001</v>
      </c>
      <c r="K2855" s="40"/>
      <c r="L2855" s="40"/>
    </row>
    <row r="2856" spans="1:12">
      <c r="A2856" s="6">
        <v>45412</v>
      </c>
      <c r="B2856" s="22" t="s">
        <v>10</v>
      </c>
      <c r="C2856" s="22" t="s">
        <v>337</v>
      </c>
      <c r="D2856" s="22" t="s">
        <v>3156</v>
      </c>
      <c r="E2856" s="22" t="s">
        <v>58</v>
      </c>
      <c r="F2856" s="22" t="s">
        <v>168</v>
      </c>
      <c r="G2856" s="9">
        <v>52117</v>
      </c>
      <c r="H2856" s="22" t="s">
        <v>15</v>
      </c>
      <c r="I2856" s="28">
        <v>0.01</v>
      </c>
      <c r="J2856" s="28">
        <v>521.16999999999996</v>
      </c>
      <c r="K2856" s="40"/>
      <c r="L2856" s="40"/>
    </row>
    <row r="2857" spans="1:12">
      <c r="A2857" s="6">
        <v>45412</v>
      </c>
      <c r="B2857" s="22" t="s">
        <v>10</v>
      </c>
      <c r="C2857" s="22" t="s">
        <v>308</v>
      </c>
      <c r="D2857" s="22" t="s">
        <v>3157</v>
      </c>
      <c r="E2857" s="22" t="s">
        <v>58</v>
      </c>
      <c r="F2857" s="22" t="s">
        <v>168</v>
      </c>
      <c r="G2857" s="9">
        <v>17491</v>
      </c>
      <c r="H2857" s="22" t="s">
        <v>15</v>
      </c>
      <c r="I2857" s="28">
        <v>0.01</v>
      </c>
      <c r="J2857" s="28">
        <v>174.91</v>
      </c>
      <c r="K2857" s="40"/>
      <c r="L2857" s="40"/>
    </row>
    <row r="2858" spans="1:12">
      <c r="A2858" s="6">
        <v>45412</v>
      </c>
      <c r="B2858" s="22" t="s">
        <v>10</v>
      </c>
      <c r="C2858" s="22" t="s">
        <v>360</v>
      </c>
      <c r="D2858" s="22" t="s">
        <v>3158</v>
      </c>
      <c r="E2858" s="22" t="s">
        <v>58</v>
      </c>
      <c r="F2858" s="22" t="s">
        <v>168</v>
      </c>
      <c r="G2858" s="9">
        <v>10221</v>
      </c>
      <c r="H2858" s="22" t="s">
        <v>15</v>
      </c>
      <c r="I2858" s="28">
        <v>0.01</v>
      </c>
      <c r="J2858" s="28">
        <v>102.21</v>
      </c>
      <c r="K2858" s="40"/>
      <c r="L2858" s="40"/>
    </row>
    <row r="2859" spans="1:12">
      <c r="A2859" s="6">
        <v>45412</v>
      </c>
      <c r="B2859" s="22" t="s">
        <v>10</v>
      </c>
      <c r="C2859" s="22" t="s">
        <v>360</v>
      </c>
      <c r="D2859" s="22" t="s">
        <v>3159</v>
      </c>
      <c r="E2859" s="22" t="s">
        <v>58</v>
      </c>
      <c r="F2859" s="22" t="s">
        <v>168</v>
      </c>
      <c r="G2859" s="9">
        <v>6419</v>
      </c>
      <c r="H2859" s="22" t="s">
        <v>15</v>
      </c>
      <c r="I2859" s="28">
        <v>0.01</v>
      </c>
      <c r="J2859" s="28">
        <v>64.19</v>
      </c>
      <c r="K2859" s="40"/>
      <c r="L2859" s="40"/>
    </row>
    <row r="2860" spans="1:12">
      <c r="A2860" s="6">
        <v>45412</v>
      </c>
      <c r="B2860" s="22" t="s">
        <v>10</v>
      </c>
      <c r="C2860" s="22" t="s">
        <v>367</v>
      </c>
      <c r="D2860" s="22" t="s">
        <v>3160</v>
      </c>
      <c r="E2860" s="22" t="s">
        <v>58</v>
      </c>
      <c r="F2860" s="22" t="s">
        <v>168</v>
      </c>
      <c r="G2860" s="9">
        <v>82669</v>
      </c>
      <c r="H2860" s="22" t="s">
        <v>15</v>
      </c>
      <c r="I2860" s="28">
        <v>0.01</v>
      </c>
      <c r="J2860" s="28">
        <v>826.69</v>
      </c>
      <c r="K2860" s="40"/>
      <c r="L2860" s="40"/>
    </row>
    <row r="2861" spans="1:12">
      <c r="A2861" s="6">
        <v>45412</v>
      </c>
      <c r="B2861" s="22" t="s">
        <v>10</v>
      </c>
      <c r="C2861" s="22" t="s">
        <v>371</v>
      </c>
      <c r="D2861" s="22" t="s">
        <v>3161</v>
      </c>
      <c r="E2861" s="22" t="s">
        <v>58</v>
      </c>
      <c r="F2861" s="22" t="s">
        <v>168</v>
      </c>
      <c r="G2861" s="9">
        <v>120978</v>
      </c>
      <c r="H2861" s="22" t="s">
        <v>15</v>
      </c>
      <c r="I2861" s="28">
        <v>0.01</v>
      </c>
      <c r="J2861" s="28">
        <v>1209.78</v>
      </c>
      <c r="K2861" s="40"/>
      <c r="L2861" s="40"/>
    </row>
    <row r="2862" spans="1:12">
      <c r="A2862" s="6">
        <v>45412</v>
      </c>
      <c r="B2862" s="22" t="s">
        <v>10</v>
      </c>
      <c r="C2862" s="22" t="s">
        <v>371</v>
      </c>
      <c r="D2862" s="22" t="s">
        <v>3162</v>
      </c>
      <c r="E2862" s="22" t="s">
        <v>58</v>
      </c>
      <c r="F2862" s="22" t="s">
        <v>168</v>
      </c>
      <c r="G2862" s="9">
        <v>328628</v>
      </c>
      <c r="H2862" s="22" t="s">
        <v>15</v>
      </c>
      <c r="I2862" s="28">
        <v>0.01</v>
      </c>
      <c r="J2862" s="28">
        <v>3286.28</v>
      </c>
      <c r="K2862" s="40"/>
      <c r="L2862" s="40"/>
    </row>
    <row r="2863" spans="1:12">
      <c r="A2863" s="6">
        <v>45412</v>
      </c>
      <c r="B2863" s="22" t="s">
        <v>10</v>
      </c>
      <c r="C2863" s="22" t="s">
        <v>371</v>
      </c>
      <c r="D2863" s="22" t="s">
        <v>3163</v>
      </c>
      <c r="E2863" s="22" t="s">
        <v>58</v>
      </c>
      <c r="F2863" s="22" t="s">
        <v>168</v>
      </c>
      <c r="G2863" s="9">
        <v>130696</v>
      </c>
      <c r="H2863" s="22" t="s">
        <v>15</v>
      </c>
      <c r="I2863" s="28">
        <v>0.01</v>
      </c>
      <c r="J2863" s="28">
        <v>1306.96</v>
      </c>
      <c r="K2863" s="40"/>
      <c r="L2863" s="40"/>
    </row>
    <row r="2864" spans="1:12">
      <c r="A2864" s="6">
        <v>45412</v>
      </c>
      <c r="B2864" s="22" t="s">
        <v>10</v>
      </c>
      <c r="C2864" s="22" t="s">
        <v>282</v>
      </c>
      <c r="D2864" s="22" t="s">
        <v>3164</v>
      </c>
      <c r="E2864" s="22" t="s">
        <v>58</v>
      </c>
      <c r="F2864" s="22" t="s">
        <v>168</v>
      </c>
      <c r="G2864" s="9">
        <v>642528</v>
      </c>
      <c r="H2864" s="22" t="s">
        <v>15</v>
      </c>
      <c r="I2864" s="28">
        <v>0.01</v>
      </c>
      <c r="J2864" s="28">
        <v>6425.28</v>
      </c>
      <c r="K2864" s="40"/>
      <c r="L2864" s="40"/>
    </row>
    <row r="2865" spans="1:12">
      <c r="A2865" s="6">
        <v>45412</v>
      </c>
      <c r="B2865" s="22" t="s">
        <v>10</v>
      </c>
      <c r="C2865" s="22" t="s">
        <v>282</v>
      </c>
      <c r="D2865" s="22" t="s">
        <v>3165</v>
      </c>
      <c r="E2865" s="22" t="s">
        <v>58</v>
      </c>
      <c r="F2865" s="22" t="s">
        <v>168</v>
      </c>
      <c r="G2865" s="9">
        <v>121391</v>
      </c>
      <c r="H2865" s="22" t="s">
        <v>15</v>
      </c>
      <c r="I2865" s="28">
        <v>0.01</v>
      </c>
      <c r="J2865" s="28">
        <v>1213.9100000000001</v>
      </c>
      <c r="K2865" s="40"/>
      <c r="L2865" s="40"/>
    </row>
    <row r="2866" spans="1:12">
      <c r="A2866" s="6">
        <v>45412</v>
      </c>
      <c r="B2866" s="22" t="s">
        <v>10</v>
      </c>
      <c r="C2866" s="22" t="s">
        <v>282</v>
      </c>
      <c r="D2866" s="22" t="s">
        <v>3166</v>
      </c>
      <c r="E2866" s="22" t="s">
        <v>58</v>
      </c>
      <c r="F2866" s="22" t="s">
        <v>168</v>
      </c>
      <c r="G2866" s="9">
        <v>80047</v>
      </c>
      <c r="H2866" s="22" t="s">
        <v>15</v>
      </c>
      <c r="I2866" s="28">
        <v>0.01</v>
      </c>
      <c r="J2866" s="28">
        <v>800.47</v>
      </c>
      <c r="K2866" s="40"/>
      <c r="L2866" s="40"/>
    </row>
    <row r="2867" spans="1:12">
      <c r="A2867" s="6">
        <v>45412</v>
      </c>
      <c r="B2867" s="22" t="s">
        <v>10</v>
      </c>
      <c r="C2867" s="22" t="s">
        <v>582</v>
      </c>
      <c r="D2867" s="22" t="s">
        <v>3167</v>
      </c>
      <c r="E2867" s="22" t="s">
        <v>58</v>
      </c>
      <c r="F2867" s="22" t="s">
        <v>168</v>
      </c>
      <c r="G2867" s="9">
        <v>143458</v>
      </c>
      <c r="H2867" s="22" t="s">
        <v>15</v>
      </c>
      <c r="I2867" s="28">
        <v>0.01</v>
      </c>
      <c r="J2867" s="28">
        <v>1434.58</v>
      </c>
      <c r="K2867" s="40"/>
      <c r="L2867" s="40"/>
    </row>
    <row r="2868" spans="1:12">
      <c r="A2868" s="6">
        <v>45412</v>
      </c>
      <c r="B2868" s="22" t="s">
        <v>10</v>
      </c>
      <c r="C2868" s="22" t="s">
        <v>582</v>
      </c>
      <c r="D2868" s="22" t="s">
        <v>3168</v>
      </c>
      <c r="E2868" s="22" t="s">
        <v>58</v>
      </c>
      <c r="F2868" s="22" t="s">
        <v>168</v>
      </c>
      <c r="G2868" s="9">
        <v>113403</v>
      </c>
      <c r="H2868" s="22" t="s">
        <v>15</v>
      </c>
      <c r="I2868" s="28">
        <v>0.01</v>
      </c>
      <c r="J2868" s="28">
        <v>1134.03</v>
      </c>
      <c r="K2868" s="40"/>
      <c r="L2868" s="40"/>
    </row>
    <row r="2869" spans="1:12">
      <c r="A2869" s="6">
        <v>45412</v>
      </c>
      <c r="B2869" s="22" t="s">
        <v>10</v>
      </c>
      <c r="C2869" s="22" t="s">
        <v>582</v>
      </c>
      <c r="D2869" s="22" t="s">
        <v>3169</v>
      </c>
      <c r="E2869" s="22" t="s">
        <v>58</v>
      </c>
      <c r="F2869" s="22" t="s">
        <v>168</v>
      </c>
      <c r="G2869" s="9">
        <v>481000</v>
      </c>
      <c r="H2869" s="22" t="s">
        <v>15</v>
      </c>
      <c r="I2869" s="28">
        <v>0.01</v>
      </c>
      <c r="J2869" s="28">
        <v>4810</v>
      </c>
      <c r="K2869" s="40"/>
      <c r="L2869" s="40"/>
    </row>
    <row r="2870" spans="1:12">
      <c r="A2870" s="6">
        <v>45412</v>
      </c>
      <c r="B2870" s="22" t="s">
        <v>10</v>
      </c>
      <c r="C2870" s="22" t="s">
        <v>582</v>
      </c>
      <c r="D2870" s="22" t="s">
        <v>3170</v>
      </c>
      <c r="E2870" s="22" t="s">
        <v>58</v>
      </c>
      <c r="F2870" s="22" t="s">
        <v>168</v>
      </c>
      <c r="G2870" s="9">
        <v>43343</v>
      </c>
      <c r="H2870" s="22" t="s">
        <v>15</v>
      </c>
      <c r="I2870" s="28">
        <v>0.01</v>
      </c>
      <c r="J2870" s="28">
        <v>433.43</v>
      </c>
      <c r="K2870" s="40"/>
      <c r="L2870" s="40"/>
    </row>
    <row r="2871" spans="1:12">
      <c r="A2871" s="6">
        <v>45412</v>
      </c>
      <c r="B2871" s="22" t="s">
        <v>10</v>
      </c>
      <c r="C2871" s="22" t="s">
        <v>197</v>
      </c>
      <c r="D2871" s="22" t="s">
        <v>3171</v>
      </c>
      <c r="E2871" s="22" t="s">
        <v>58</v>
      </c>
      <c r="F2871" s="22" t="s">
        <v>168</v>
      </c>
      <c r="G2871" s="9">
        <v>230119</v>
      </c>
      <c r="H2871" s="22" t="s">
        <v>15</v>
      </c>
      <c r="I2871" s="28">
        <v>0.01</v>
      </c>
      <c r="J2871" s="28">
        <v>2301.19</v>
      </c>
      <c r="K2871" s="40"/>
      <c r="L2871" s="40"/>
    </row>
    <row r="2872" spans="1:12">
      <c r="A2872" s="6">
        <v>45412</v>
      </c>
      <c r="B2872" s="22" t="s">
        <v>10</v>
      </c>
      <c r="C2872" s="22" t="s">
        <v>197</v>
      </c>
      <c r="D2872" s="22" t="s">
        <v>3172</v>
      </c>
      <c r="E2872" s="22" t="s">
        <v>58</v>
      </c>
      <c r="F2872" s="22" t="s">
        <v>168</v>
      </c>
      <c r="G2872" s="9">
        <v>13416</v>
      </c>
      <c r="H2872" s="22" t="s">
        <v>15</v>
      </c>
      <c r="I2872" s="28">
        <v>0.01</v>
      </c>
      <c r="J2872" s="28">
        <v>134.16</v>
      </c>
      <c r="K2872" s="40"/>
      <c r="L2872" s="40"/>
    </row>
    <row r="2873" spans="1:12">
      <c r="A2873" s="6">
        <v>45412</v>
      </c>
      <c r="B2873" s="22" t="s">
        <v>10</v>
      </c>
      <c r="C2873" s="22" t="s">
        <v>197</v>
      </c>
      <c r="D2873" s="22" t="s">
        <v>3173</v>
      </c>
      <c r="E2873" s="22" t="s">
        <v>58</v>
      </c>
      <c r="F2873" s="22" t="s">
        <v>168</v>
      </c>
      <c r="G2873" s="9">
        <v>432174</v>
      </c>
      <c r="H2873" s="22" t="s">
        <v>15</v>
      </c>
      <c r="I2873" s="28">
        <v>0.01</v>
      </c>
      <c r="J2873" s="28">
        <v>4321.74</v>
      </c>
      <c r="K2873" s="40"/>
      <c r="L2873" s="40"/>
    </row>
    <row r="2874" spans="1:12">
      <c r="A2874" s="6">
        <v>45412</v>
      </c>
      <c r="B2874" s="22" t="s">
        <v>10</v>
      </c>
      <c r="C2874" s="22" t="s">
        <v>697</v>
      </c>
      <c r="D2874" s="22" t="s">
        <v>3174</v>
      </c>
      <c r="E2874" s="22" t="s">
        <v>58</v>
      </c>
      <c r="F2874" s="22" t="s">
        <v>168</v>
      </c>
      <c r="G2874" s="9">
        <v>35771</v>
      </c>
      <c r="H2874" s="22" t="s">
        <v>15</v>
      </c>
      <c r="I2874" s="28">
        <v>0.01</v>
      </c>
      <c r="J2874" s="28">
        <v>357.71</v>
      </c>
      <c r="K2874" s="40"/>
      <c r="L2874" s="40"/>
    </row>
    <row r="2875" spans="1:12">
      <c r="A2875" s="6">
        <v>45412</v>
      </c>
      <c r="B2875" s="22" t="s">
        <v>10</v>
      </c>
      <c r="C2875" s="22" t="s">
        <v>575</v>
      </c>
      <c r="D2875" s="22" t="s">
        <v>3175</v>
      </c>
      <c r="E2875" s="22" t="s">
        <v>58</v>
      </c>
      <c r="F2875" s="22" t="s">
        <v>168</v>
      </c>
      <c r="G2875" s="9">
        <v>52399</v>
      </c>
      <c r="H2875" s="22" t="s">
        <v>15</v>
      </c>
      <c r="I2875" s="28">
        <v>0.01</v>
      </c>
      <c r="J2875" s="28">
        <v>523.99</v>
      </c>
      <c r="K2875" s="40"/>
      <c r="L2875" s="40"/>
    </row>
    <row r="2876" spans="1:12">
      <c r="A2876" s="6">
        <v>45412</v>
      </c>
      <c r="B2876" s="22" t="s">
        <v>10</v>
      </c>
      <c r="C2876" s="22" t="s">
        <v>575</v>
      </c>
      <c r="D2876" s="22" t="s">
        <v>3176</v>
      </c>
      <c r="E2876" s="22" t="s">
        <v>58</v>
      </c>
      <c r="F2876" s="22" t="s">
        <v>168</v>
      </c>
      <c r="G2876" s="9">
        <v>88647</v>
      </c>
      <c r="H2876" s="22" t="s">
        <v>15</v>
      </c>
      <c r="I2876" s="28">
        <v>0.01</v>
      </c>
      <c r="J2876" s="28">
        <v>886.47</v>
      </c>
      <c r="K2876" s="40"/>
      <c r="L2876" s="40"/>
    </row>
    <row r="2877" spans="1:12">
      <c r="A2877" s="6">
        <v>45412</v>
      </c>
      <c r="B2877" s="22" t="s">
        <v>10</v>
      </c>
      <c r="C2877" s="22" t="s">
        <v>573</v>
      </c>
      <c r="D2877" s="22" t="s">
        <v>3177</v>
      </c>
      <c r="E2877" s="22" t="s">
        <v>58</v>
      </c>
      <c r="F2877" s="22" t="s">
        <v>168</v>
      </c>
      <c r="G2877" s="9">
        <v>36848</v>
      </c>
      <c r="H2877" s="22" t="s">
        <v>15</v>
      </c>
      <c r="I2877" s="28">
        <v>0.01</v>
      </c>
      <c r="J2877" s="28">
        <v>368.48</v>
      </c>
      <c r="K2877" s="40"/>
      <c r="L2877" s="40"/>
    </row>
    <row r="2878" spans="1:12">
      <c r="A2878" s="6">
        <v>45412</v>
      </c>
      <c r="B2878" s="22" t="s">
        <v>10</v>
      </c>
      <c r="C2878" s="22" t="s">
        <v>571</v>
      </c>
      <c r="D2878" s="22" t="s">
        <v>3178</v>
      </c>
      <c r="E2878" s="22" t="s">
        <v>58</v>
      </c>
      <c r="F2878" s="22" t="s">
        <v>168</v>
      </c>
      <c r="G2878" s="9">
        <v>21544</v>
      </c>
      <c r="H2878" s="22" t="s">
        <v>15</v>
      </c>
      <c r="I2878" s="28">
        <v>0.01</v>
      </c>
      <c r="J2878" s="28">
        <v>215.44</v>
      </c>
      <c r="K2878" s="40"/>
      <c r="L2878" s="40"/>
    </row>
    <row r="2879" spans="1:12">
      <c r="A2879" s="6">
        <v>45412</v>
      </c>
      <c r="B2879" s="22" t="s">
        <v>10</v>
      </c>
      <c r="C2879" s="22" t="s">
        <v>571</v>
      </c>
      <c r="D2879" s="22" t="s">
        <v>3179</v>
      </c>
      <c r="E2879" s="22" t="s">
        <v>58</v>
      </c>
      <c r="F2879" s="22" t="s">
        <v>168</v>
      </c>
      <c r="G2879" s="9">
        <v>26650</v>
      </c>
      <c r="H2879" s="22" t="s">
        <v>15</v>
      </c>
      <c r="I2879" s="28">
        <v>0.01</v>
      </c>
      <c r="J2879" s="28">
        <v>266.5</v>
      </c>
      <c r="K2879" s="40"/>
      <c r="L2879" s="40"/>
    </row>
    <row r="2880" spans="1:12">
      <c r="A2880" s="6">
        <v>45412</v>
      </c>
      <c r="B2880" s="22" t="s">
        <v>10</v>
      </c>
      <c r="C2880" s="22" t="s">
        <v>191</v>
      </c>
      <c r="D2880" s="22" t="s">
        <v>3180</v>
      </c>
      <c r="E2880" s="22" t="s">
        <v>58</v>
      </c>
      <c r="F2880" s="22" t="s">
        <v>168</v>
      </c>
      <c r="G2880" s="9">
        <v>238928</v>
      </c>
      <c r="H2880" s="22" t="s">
        <v>15</v>
      </c>
      <c r="I2880" s="28">
        <v>0.01</v>
      </c>
      <c r="J2880" s="28">
        <v>2389.2800000000002</v>
      </c>
      <c r="K2880" s="40"/>
      <c r="L2880" s="40"/>
    </row>
    <row r="2881" spans="1:12">
      <c r="A2881" s="6">
        <v>45412</v>
      </c>
      <c r="B2881" s="22" t="s">
        <v>10</v>
      </c>
      <c r="C2881" s="22" t="s">
        <v>191</v>
      </c>
      <c r="D2881" s="22" t="s">
        <v>3181</v>
      </c>
      <c r="E2881" s="22" t="s">
        <v>58</v>
      </c>
      <c r="F2881" s="22" t="s">
        <v>168</v>
      </c>
      <c r="G2881" s="9">
        <v>228866</v>
      </c>
      <c r="H2881" s="22" t="s">
        <v>15</v>
      </c>
      <c r="I2881" s="28">
        <v>0.01</v>
      </c>
      <c r="J2881" s="28">
        <v>2288.66</v>
      </c>
      <c r="K2881" s="40"/>
      <c r="L2881" s="40"/>
    </row>
    <row r="2882" spans="1:12">
      <c r="A2882" s="6">
        <v>45412</v>
      </c>
      <c r="B2882" s="22" t="s">
        <v>10</v>
      </c>
      <c r="C2882" s="22" t="s">
        <v>191</v>
      </c>
      <c r="D2882" s="22" t="s">
        <v>3182</v>
      </c>
      <c r="E2882" s="22" t="s">
        <v>58</v>
      </c>
      <c r="F2882" s="22" t="s">
        <v>168</v>
      </c>
      <c r="G2882" s="9">
        <v>334549</v>
      </c>
      <c r="H2882" s="22" t="s">
        <v>15</v>
      </c>
      <c r="I2882" s="28">
        <v>0.01</v>
      </c>
      <c r="J2882" s="28">
        <v>3345.49</v>
      </c>
      <c r="K2882" s="40"/>
      <c r="L2882" s="40"/>
    </row>
    <row r="2883" spans="1:12">
      <c r="A2883" s="6">
        <v>45412</v>
      </c>
      <c r="B2883" s="22" t="s">
        <v>10</v>
      </c>
      <c r="C2883" s="22" t="s">
        <v>180</v>
      </c>
      <c r="D2883" s="22" t="s">
        <v>3183</v>
      </c>
      <c r="E2883" s="22" t="s">
        <v>58</v>
      </c>
      <c r="F2883" s="22" t="s">
        <v>168</v>
      </c>
      <c r="G2883" s="9">
        <v>241231</v>
      </c>
      <c r="H2883" s="22" t="s">
        <v>15</v>
      </c>
      <c r="I2883" s="28">
        <v>0.01</v>
      </c>
      <c r="J2883" s="28">
        <v>2412.31</v>
      </c>
      <c r="K2883" s="40"/>
      <c r="L2883" s="40"/>
    </row>
    <row r="2884" spans="1:12">
      <c r="A2884" s="6">
        <v>45412</v>
      </c>
      <c r="B2884" s="22" t="s">
        <v>10</v>
      </c>
      <c r="C2884" s="22" t="s">
        <v>180</v>
      </c>
      <c r="D2884" s="22" t="s">
        <v>3184</v>
      </c>
      <c r="E2884" s="22" t="s">
        <v>58</v>
      </c>
      <c r="F2884" s="22" t="s">
        <v>168</v>
      </c>
      <c r="G2884" s="9">
        <v>259937</v>
      </c>
      <c r="H2884" s="22" t="s">
        <v>15</v>
      </c>
      <c r="I2884" s="28">
        <v>0.01</v>
      </c>
      <c r="J2884" s="28">
        <v>2599.37</v>
      </c>
      <c r="K2884" s="40"/>
      <c r="L2884" s="40"/>
    </row>
    <row r="2885" spans="1:12">
      <c r="A2885" s="6">
        <v>45412</v>
      </c>
      <c r="B2885" s="22" t="s">
        <v>10</v>
      </c>
      <c r="C2885" s="22" t="s">
        <v>180</v>
      </c>
      <c r="D2885" s="22" t="s">
        <v>3185</v>
      </c>
      <c r="E2885" s="22" t="s">
        <v>58</v>
      </c>
      <c r="F2885" s="22" t="s">
        <v>168</v>
      </c>
      <c r="G2885" s="9">
        <v>130370</v>
      </c>
      <c r="H2885" s="22" t="s">
        <v>15</v>
      </c>
      <c r="I2885" s="28">
        <v>0.01</v>
      </c>
      <c r="J2885" s="28">
        <v>1303.7</v>
      </c>
      <c r="K2885" s="40"/>
      <c r="L2885" s="40"/>
    </row>
    <row r="2886" spans="1:12">
      <c r="A2886" s="6">
        <v>45412</v>
      </c>
      <c r="B2886" s="22" t="s">
        <v>10</v>
      </c>
      <c r="C2886" s="22" t="s">
        <v>166</v>
      </c>
      <c r="D2886" s="22" t="s">
        <v>3186</v>
      </c>
      <c r="E2886" s="22" t="s">
        <v>58</v>
      </c>
      <c r="F2886" s="22" t="s">
        <v>168</v>
      </c>
      <c r="G2886" s="9">
        <v>4680</v>
      </c>
      <c r="H2886" s="22" t="s">
        <v>15</v>
      </c>
      <c r="I2886" s="28">
        <v>0.01</v>
      </c>
      <c r="J2886" s="28">
        <v>46.8</v>
      </c>
      <c r="K2886" s="40"/>
      <c r="L2886" s="40"/>
    </row>
    <row r="2887" spans="1:12">
      <c r="A2887" s="6">
        <v>45412</v>
      </c>
      <c r="B2887" s="22" t="s">
        <v>10</v>
      </c>
      <c r="C2887" s="22" t="s">
        <v>562</v>
      </c>
      <c r="D2887" s="22" t="s">
        <v>3187</v>
      </c>
      <c r="E2887" s="22" t="s">
        <v>18</v>
      </c>
      <c r="F2887" s="22" t="s">
        <v>40</v>
      </c>
      <c r="G2887" s="9">
        <v>2943.5962</v>
      </c>
      <c r="H2887" s="22" t="s">
        <v>41</v>
      </c>
      <c r="I2887" s="28">
        <v>3.12</v>
      </c>
      <c r="J2887" s="28">
        <v>9184.02</v>
      </c>
      <c r="K2887" s="40"/>
      <c r="L2887" s="40"/>
    </row>
    <row r="2888" spans="1:12">
      <c r="A2888" s="6">
        <v>45412</v>
      </c>
      <c r="B2888" s="22" t="s">
        <v>10</v>
      </c>
      <c r="C2888" s="22" t="s">
        <v>560</v>
      </c>
      <c r="D2888" s="22" t="s">
        <v>3188</v>
      </c>
      <c r="E2888" s="22" t="s">
        <v>18</v>
      </c>
      <c r="F2888" s="22" t="s">
        <v>40</v>
      </c>
      <c r="G2888" s="9">
        <v>237.69667000000001</v>
      </c>
      <c r="H2888" s="22" t="s">
        <v>41</v>
      </c>
      <c r="I2888" s="28">
        <v>12</v>
      </c>
      <c r="J2888" s="28">
        <v>2852.36</v>
      </c>
      <c r="K2888" s="40"/>
      <c r="L2888" s="40"/>
    </row>
    <row r="2889" spans="1:12">
      <c r="A2889" s="6">
        <v>45412</v>
      </c>
      <c r="B2889" s="22" t="s">
        <v>10</v>
      </c>
      <c r="C2889" s="22" t="s">
        <v>558</v>
      </c>
      <c r="D2889" s="22" t="s">
        <v>3189</v>
      </c>
      <c r="E2889" s="22" t="s">
        <v>18</v>
      </c>
      <c r="F2889" s="22" t="s">
        <v>242</v>
      </c>
      <c r="G2889" s="9">
        <v>30.635185</v>
      </c>
      <c r="H2889" s="22" t="s">
        <v>20</v>
      </c>
      <c r="I2889" s="28">
        <v>16.2</v>
      </c>
      <c r="J2889" s="28">
        <v>496.29</v>
      </c>
      <c r="K2889" s="40"/>
      <c r="L2889" s="40"/>
    </row>
    <row r="2890" spans="1:12">
      <c r="A2890" s="6">
        <v>45412</v>
      </c>
      <c r="B2890" s="22" t="s">
        <v>10</v>
      </c>
      <c r="C2890" s="22" t="s">
        <v>554</v>
      </c>
      <c r="D2890" s="22" t="s">
        <v>3190</v>
      </c>
      <c r="E2890" s="22" t="s">
        <v>18</v>
      </c>
      <c r="F2890" s="22" t="s">
        <v>242</v>
      </c>
      <c r="G2890" s="9">
        <v>93.274690000000007</v>
      </c>
      <c r="H2890" s="22" t="s">
        <v>20</v>
      </c>
      <c r="I2890" s="28">
        <v>16.2</v>
      </c>
      <c r="J2890" s="28">
        <v>1511.05</v>
      </c>
      <c r="K2890" s="40"/>
      <c r="L2890" s="40"/>
    </row>
    <row r="2891" spans="1:12">
      <c r="A2891" s="6">
        <v>45412</v>
      </c>
      <c r="B2891" s="22" t="s">
        <v>10</v>
      </c>
      <c r="C2891" s="22" t="s">
        <v>741</v>
      </c>
      <c r="D2891" s="22" t="s">
        <v>3191</v>
      </c>
      <c r="E2891" s="22" t="s">
        <v>18</v>
      </c>
      <c r="F2891" s="22" t="s">
        <v>242</v>
      </c>
      <c r="G2891" s="9">
        <v>141.79555999999999</v>
      </c>
      <c r="H2891" s="22" t="s">
        <v>20</v>
      </c>
      <c r="I2891" s="28">
        <v>4.5</v>
      </c>
      <c r="J2891" s="28">
        <v>638.08000000000004</v>
      </c>
      <c r="K2891" s="40"/>
      <c r="L2891" s="40"/>
    </row>
    <row r="2892" spans="1:12">
      <c r="A2892" s="6">
        <v>45412</v>
      </c>
      <c r="B2892" s="22" t="s">
        <v>10</v>
      </c>
      <c r="C2892" s="22" t="s">
        <v>989</v>
      </c>
      <c r="D2892" s="22" t="s">
        <v>3192</v>
      </c>
      <c r="E2892" s="22" t="s">
        <v>18</v>
      </c>
      <c r="F2892" s="22" t="s">
        <v>242</v>
      </c>
      <c r="G2892" s="9">
        <v>22.835186</v>
      </c>
      <c r="H2892" s="22" t="s">
        <v>20</v>
      </c>
      <c r="I2892" s="28">
        <v>16.2</v>
      </c>
      <c r="J2892" s="28">
        <v>369.93</v>
      </c>
      <c r="K2892" s="40"/>
      <c r="L2892" s="40"/>
    </row>
    <row r="2893" spans="1:12">
      <c r="A2893" s="6">
        <v>45412</v>
      </c>
      <c r="B2893" s="22" t="s">
        <v>10</v>
      </c>
      <c r="C2893" s="22" t="s">
        <v>552</v>
      </c>
      <c r="D2893" s="22" t="s">
        <v>3193</v>
      </c>
      <c r="E2893" s="22" t="s">
        <v>18</v>
      </c>
      <c r="F2893" s="22" t="s">
        <v>242</v>
      </c>
      <c r="G2893" s="9">
        <v>39.975104999999999</v>
      </c>
      <c r="H2893" s="22" t="s">
        <v>20</v>
      </c>
      <c r="I2893" s="28">
        <v>12.05</v>
      </c>
      <c r="J2893" s="28">
        <v>481.7</v>
      </c>
      <c r="K2893" s="40"/>
      <c r="L2893" s="40"/>
    </row>
    <row r="2894" spans="1:12">
      <c r="A2894" s="6">
        <v>45412</v>
      </c>
      <c r="B2894" s="22" t="s">
        <v>10</v>
      </c>
      <c r="C2894" s="22" t="s">
        <v>550</v>
      </c>
      <c r="D2894" s="22" t="s">
        <v>3194</v>
      </c>
      <c r="E2894" s="22" t="s">
        <v>18</v>
      </c>
      <c r="F2894" s="22" t="s">
        <v>242</v>
      </c>
      <c r="G2894" s="9">
        <v>34.566665999999998</v>
      </c>
      <c r="H2894" s="22" t="s">
        <v>20</v>
      </c>
      <c r="I2894" s="28">
        <v>4.5</v>
      </c>
      <c r="J2894" s="28">
        <v>155.55000000000001</v>
      </c>
      <c r="K2894" s="40"/>
      <c r="L2894" s="40"/>
    </row>
    <row r="2895" spans="1:12">
      <c r="A2895" s="6">
        <v>45412</v>
      </c>
      <c r="B2895" s="22" t="s">
        <v>10</v>
      </c>
      <c r="C2895" s="22" t="s">
        <v>656</v>
      </c>
      <c r="D2895" s="22" t="s">
        <v>3195</v>
      </c>
      <c r="E2895" s="22" t="s">
        <v>18</v>
      </c>
      <c r="F2895" s="22" t="s">
        <v>242</v>
      </c>
      <c r="G2895" s="9">
        <v>20.186722</v>
      </c>
      <c r="H2895" s="22" t="s">
        <v>20</v>
      </c>
      <c r="I2895" s="28">
        <v>2.41</v>
      </c>
      <c r="J2895" s="28">
        <v>48.65</v>
      </c>
      <c r="K2895" s="40"/>
      <c r="L2895" s="40"/>
    </row>
    <row r="2896" spans="1:12">
      <c r="A2896" s="6">
        <v>45412</v>
      </c>
      <c r="B2896" s="22" t="s">
        <v>10</v>
      </c>
      <c r="C2896" s="22" t="s">
        <v>548</v>
      </c>
      <c r="D2896" s="22" t="s">
        <v>3196</v>
      </c>
      <c r="E2896" s="22" t="s">
        <v>58</v>
      </c>
      <c r="F2896" s="22" t="s">
        <v>490</v>
      </c>
      <c r="G2896" s="9">
        <v>417166</v>
      </c>
      <c r="H2896" s="22" t="s">
        <v>15</v>
      </c>
      <c r="I2896" s="28">
        <v>0.01</v>
      </c>
      <c r="J2896" s="28">
        <v>4171.66</v>
      </c>
      <c r="K2896" s="40"/>
      <c r="L2896" s="40"/>
    </row>
    <row r="2897" spans="1:12">
      <c r="A2897" s="6">
        <v>45412</v>
      </c>
      <c r="B2897" s="22" t="s">
        <v>10</v>
      </c>
      <c r="C2897" s="22" t="s">
        <v>800</v>
      </c>
      <c r="D2897" s="22" t="s">
        <v>3197</v>
      </c>
      <c r="E2897" s="22" t="s">
        <v>18</v>
      </c>
      <c r="F2897" s="22" t="s">
        <v>543</v>
      </c>
      <c r="G2897" s="9">
        <v>64.607560000000007</v>
      </c>
      <c r="H2897" s="22" t="s">
        <v>20</v>
      </c>
      <c r="I2897" s="28">
        <v>3.44</v>
      </c>
      <c r="J2897" s="28">
        <v>222.25</v>
      </c>
      <c r="K2897" s="40"/>
      <c r="L2897" s="40"/>
    </row>
    <row r="2898" spans="1:12">
      <c r="A2898" s="6">
        <v>45412</v>
      </c>
      <c r="B2898" s="22" t="s">
        <v>10</v>
      </c>
      <c r="C2898" s="22" t="s">
        <v>1800</v>
      </c>
      <c r="D2898" s="22" t="s">
        <v>3198</v>
      </c>
      <c r="E2898" s="22" t="s">
        <v>141</v>
      </c>
      <c r="F2898" s="22" t="s">
        <v>141</v>
      </c>
      <c r="G2898" s="9">
        <v>83.734740000000002</v>
      </c>
      <c r="H2898" s="22" t="s">
        <v>41</v>
      </c>
      <c r="I2898" s="28">
        <v>4.26</v>
      </c>
      <c r="J2898" s="28">
        <v>356.71</v>
      </c>
      <c r="K2898" s="40"/>
      <c r="L2898" s="40"/>
    </row>
    <row r="2899" spans="1:12">
      <c r="A2899" s="6">
        <v>45412</v>
      </c>
      <c r="B2899" s="22" t="s">
        <v>10</v>
      </c>
      <c r="C2899" s="22" t="s">
        <v>628</v>
      </c>
      <c r="D2899" s="22" t="s">
        <v>3199</v>
      </c>
      <c r="E2899" s="22" t="s">
        <v>58</v>
      </c>
      <c r="F2899" s="22" t="s">
        <v>268</v>
      </c>
      <c r="H2899" s="22" t="s">
        <v>15</v>
      </c>
      <c r="K2899" s="40"/>
      <c r="L2899" s="40"/>
    </row>
    <row r="2900" spans="1:12">
      <c r="A2900" s="6">
        <v>45412</v>
      </c>
      <c r="B2900" s="22" t="s">
        <v>10</v>
      </c>
      <c r="C2900" s="22" t="s">
        <v>628</v>
      </c>
      <c r="D2900" s="22" t="s">
        <v>3200</v>
      </c>
      <c r="E2900" s="22" t="s">
        <v>58</v>
      </c>
      <c r="F2900" s="22" t="s">
        <v>268</v>
      </c>
      <c r="H2900" s="22" t="s">
        <v>15</v>
      </c>
      <c r="K2900" s="40"/>
      <c r="L2900" s="40"/>
    </row>
    <row r="2901" spans="1:12">
      <c r="A2901" s="6">
        <v>45412</v>
      </c>
      <c r="B2901" s="22" t="s">
        <v>10</v>
      </c>
      <c r="C2901" s="22" t="s">
        <v>628</v>
      </c>
      <c r="D2901" s="22" t="s">
        <v>3201</v>
      </c>
      <c r="E2901" s="22" t="s">
        <v>58</v>
      </c>
      <c r="F2901" s="22" t="s">
        <v>268</v>
      </c>
      <c r="H2901" s="22" t="s">
        <v>15</v>
      </c>
      <c r="K2901" s="40"/>
      <c r="L2901" s="40"/>
    </row>
    <row r="2902" spans="1:12">
      <c r="A2902" s="6">
        <v>45412</v>
      </c>
      <c r="B2902" s="22" t="s">
        <v>10</v>
      </c>
      <c r="C2902" s="22" t="s">
        <v>625</v>
      </c>
      <c r="D2902" s="22" t="s">
        <v>3202</v>
      </c>
      <c r="E2902" s="22" t="s">
        <v>58</v>
      </c>
      <c r="F2902" s="22" t="s">
        <v>268</v>
      </c>
      <c r="H2902" s="22" t="s">
        <v>15</v>
      </c>
      <c r="K2902" s="40"/>
      <c r="L2902" s="40"/>
    </row>
    <row r="2903" spans="1:12">
      <c r="A2903" s="6">
        <v>45412</v>
      </c>
      <c r="B2903" s="22" t="s">
        <v>10</v>
      </c>
      <c r="C2903" s="22" t="s">
        <v>625</v>
      </c>
      <c r="D2903" s="22" t="s">
        <v>3203</v>
      </c>
      <c r="E2903" s="22" t="s">
        <v>58</v>
      </c>
      <c r="F2903" s="22" t="s">
        <v>268</v>
      </c>
      <c r="H2903" s="22" t="s">
        <v>15</v>
      </c>
      <c r="K2903" s="40"/>
      <c r="L2903" s="40"/>
    </row>
    <row r="2904" spans="1:12">
      <c r="A2904" s="6">
        <v>45412</v>
      </c>
      <c r="B2904" s="22" t="s">
        <v>10</v>
      </c>
      <c r="C2904" s="22" t="s">
        <v>617</v>
      </c>
      <c r="D2904" s="22" t="s">
        <v>3204</v>
      </c>
      <c r="E2904" s="22" t="s">
        <v>58</v>
      </c>
      <c r="F2904" s="22" t="s">
        <v>58</v>
      </c>
      <c r="H2904" s="22" t="s">
        <v>15</v>
      </c>
      <c r="K2904" s="40"/>
      <c r="L2904" s="40"/>
    </row>
    <row r="2905" spans="1:12">
      <c r="A2905" s="6">
        <v>45412</v>
      </c>
      <c r="B2905" s="22" t="s">
        <v>10</v>
      </c>
      <c r="C2905" s="22" t="s">
        <v>617</v>
      </c>
      <c r="D2905" s="22" t="s">
        <v>3205</v>
      </c>
      <c r="E2905" s="22" t="s">
        <v>58</v>
      </c>
      <c r="F2905" s="22" t="s">
        <v>58</v>
      </c>
      <c r="H2905" s="22" t="s">
        <v>15</v>
      </c>
      <c r="K2905" s="40"/>
      <c r="L2905" s="40"/>
    </row>
    <row r="2906" spans="1:12">
      <c r="A2906" s="6">
        <v>45412</v>
      </c>
      <c r="B2906" s="22" t="s">
        <v>10</v>
      </c>
      <c r="C2906" s="22" t="s">
        <v>617</v>
      </c>
      <c r="D2906" s="22" t="s">
        <v>3206</v>
      </c>
      <c r="E2906" s="22" t="s">
        <v>58</v>
      </c>
      <c r="F2906" s="22" t="s">
        <v>58</v>
      </c>
      <c r="H2906" s="22" t="s">
        <v>15</v>
      </c>
      <c r="K2906" s="40"/>
      <c r="L2906" s="40"/>
    </row>
    <row r="2907" spans="1:12">
      <c r="A2907" s="6">
        <v>45412</v>
      </c>
      <c r="B2907" s="22" t="s">
        <v>10</v>
      </c>
      <c r="C2907" s="22" t="s">
        <v>617</v>
      </c>
      <c r="D2907" s="22" t="s">
        <v>3207</v>
      </c>
      <c r="E2907" s="22" t="s">
        <v>58</v>
      </c>
      <c r="F2907" s="22" t="s">
        <v>58</v>
      </c>
      <c r="H2907" s="22" t="s">
        <v>15</v>
      </c>
      <c r="K2907" s="40"/>
      <c r="L2907" s="40"/>
    </row>
    <row r="2908" spans="1:12">
      <c r="A2908" s="6">
        <v>45412</v>
      </c>
      <c r="B2908" s="22" t="s">
        <v>10</v>
      </c>
      <c r="C2908" s="22" t="s">
        <v>617</v>
      </c>
      <c r="D2908" s="22" t="s">
        <v>3208</v>
      </c>
      <c r="E2908" s="22" t="s">
        <v>58</v>
      </c>
      <c r="F2908" s="22" t="s">
        <v>58</v>
      </c>
      <c r="H2908" s="22" t="s">
        <v>15</v>
      </c>
      <c r="K2908" s="40"/>
      <c r="L2908" s="40"/>
    </row>
    <row r="2909" spans="1:12">
      <c r="A2909" s="6">
        <v>45412</v>
      </c>
      <c r="B2909" s="22" t="s">
        <v>10</v>
      </c>
      <c r="C2909" s="22" t="s">
        <v>617</v>
      </c>
      <c r="D2909" s="22" t="s">
        <v>3209</v>
      </c>
      <c r="E2909" s="22" t="s">
        <v>58</v>
      </c>
      <c r="F2909" s="22" t="s">
        <v>58</v>
      </c>
      <c r="H2909" s="22" t="s">
        <v>15</v>
      </c>
      <c r="K2909" s="40"/>
      <c r="L2909" s="40"/>
    </row>
    <row r="2910" spans="1:12">
      <c r="A2910" s="6">
        <v>45412</v>
      </c>
      <c r="B2910" s="22" t="s">
        <v>10</v>
      </c>
      <c r="C2910" s="22" t="s">
        <v>617</v>
      </c>
      <c r="D2910" s="22" t="s">
        <v>3210</v>
      </c>
      <c r="E2910" s="22" t="s">
        <v>58</v>
      </c>
      <c r="F2910" s="22" t="s">
        <v>58</v>
      </c>
      <c r="H2910" s="22" t="s">
        <v>15</v>
      </c>
      <c r="K2910" s="40"/>
      <c r="L2910" s="40"/>
    </row>
    <row r="2911" spans="1:12">
      <c r="A2911" s="6">
        <v>45412</v>
      </c>
      <c r="B2911" s="22" t="s">
        <v>10</v>
      </c>
      <c r="C2911" s="22" t="s">
        <v>612</v>
      </c>
      <c r="D2911" s="22" t="s">
        <v>3211</v>
      </c>
      <c r="E2911" s="22" t="s">
        <v>55</v>
      </c>
      <c r="F2911" s="22"/>
      <c r="G2911" s="9">
        <v>2</v>
      </c>
      <c r="H2911" s="22" t="s">
        <v>15</v>
      </c>
      <c r="I2911" s="28">
        <v>0</v>
      </c>
      <c r="J2911" s="28">
        <v>0</v>
      </c>
      <c r="K2911" s="40"/>
      <c r="L2911" s="40"/>
    </row>
    <row r="2912" spans="1:12">
      <c r="A2912" s="6">
        <v>45412</v>
      </c>
      <c r="B2912" s="22" t="s">
        <v>10</v>
      </c>
      <c r="C2912" s="22" t="s">
        <v>615</v>
      </c>
      <c r="D2912" s="22" t="s">
        <v>3212</v>
      </c>
      <c r="E2912" s="22" t="s">
        <v>58</v>
      </c>
      <c r="F2912" s="22" t="s">
        <v>58</v>
      </c>
      <c r="H2912" s="22" t="s">
        <v>15</v>
      </c>
      <c r="K2912" s="40"/>
      <c r="L2912" s="40"/>
    </row>
    <row r="2913" spans="1:12">
      <c r="A2913" s="6">
        <v>45412</v>
      </c>
      <c r="B2913" s="22" t="s">
        <v>10</v>
      </c>
      <c r="C2913" s="22" t="s">
        <v>609</v>
      </c>
      <c r="D2913" s="22" t="s">
        <v>3213</v>
      </c>
      <c r="E2913" s="22" t="s">
        <v>55</v>
      </c>
      <c r="F2913" s="22"/>
      <c r="G2913" s="9">
        <v>3</v>
      </c>
      <c r="H2913" s="22" t="s">
        <v>15</v>
      </c>
      <c r="I2913" s="28">
        <v>0</v>
      </c>
      <c r="J2913" s="28">
        <v>0</v>
      </c>
      <c r="K2913" s="40"/>
      <c r="L2913" s="40"/>
    </row>
    <row r="2914" spans="1:12">
      <c r="A2914" s="6">
        <v>45412</v>
      </c>
      <c r="B2914" s="22" t="s">
        <v>10</v>
      </c>
      <c r="C2914" s="22" t="s">
        <v>824</v>
      </c>
      <c r="D2914" s="22" t="s">
        <v>3214</v>
      </c>
      <c r="E2914" s="22" t="s">
        <v>58</v>
      </c>
      <c r="F2914" s="22" t="s">
        <v>58</v>
      </c>
      <c r="H2914" s="22" t="s">
        <v>15</v>
      </c>
      <c r="K2914" s="40"/>
      <c r="L2914" s="40"/>
    </row>
    <row r="2915" spans="1:12">
      <c r="A2915" s="6">
        <v>45412</v>
      </c>
      <c r="B2915" s="22" t="s">
        <v>10</v>
      </c>
      <c r="C2915" s="22" t="s">
        <v>824</v>
      </c>
      <c r="D2915" s="22" t="s">
        <v>3215</v>
      </c>
      <c r="E2915" s="22" t="s">
        <v>58</v>
      </c>
      <c r="F2915" s="22" t="s">
        <v>58</v>
      </c>
      <c r="H2915" s="22" t="s">
        <v>15</v>
      </c>
      <c r="K2915" s="40"/>
      <c r="L2915" s="40"/>
    </row>
    <row r="2916" spans="1:12">
      <c r="A2916" s="6">
        <v>45412</v>
      </c>
      <c r="B2916" s="22" t="s">
        <v>10</v>
      </c>
      <c r="C2916" s="22" t="s">
        <v>824</v>
      </c>
      <c r="D2916" s="22" t="s">
        <v>3216</v>
      </c>
      <c r="E2916" s="22" t="s">
        <v>58</v>
      </c>
      <c r="F2916" s="22" t="s">
        <v>58</v>
      </c>
      <c r="H2916" s="22" t="s">
        <v>15</v>
      </c>
      <c r="K2916" s="40"/>
      <c r="L2916" s="40"/>
    </row>
    <row r="2917" spans="1:12">
      <c r="A2917" s="17">
        <v>45412</v>
      </c>
      <c r="B2917" s="22" t="s">
        <v>10</v>
      </c>
      <c r="C2917" s="22" t="s">
        <v>824</v>
      </c>
      <c r="D2917" s="22" t="s">
        <v>3217</v>
      </c>
      <c r="E2917" s="22" t="s">
        <v>58</v>
      </c>
      <c r="F2917" s="22" t="s">
        <v>58</v>
      </c>
      <c r="H2917" s="22" t="s">
        <v>15</v>
      </c>
      <c r="K2917" s="40"/>
      <c r="L2917" s="40"/>
    </row>
    <row r="2918" spans="1:12">
      <c r="A2918" s="17">
        <v>45412</v>
      </c>
      <c r="B2918" s="22" t="s">
        <v>10</v>
      </c>
      <c r="C2918" s="22" t="s">
        <v>824</v>
      </c>
      <c r="D2918" s="22" t="s">
        <v>3218</v>
      </c>
      <c r="E2918" s="22" t="s">
        <v>58</v>
      </c>
      <c r="F2918" s="22" t="s">
        <v>58</v>
      </c>
      <c r="H2918" s="22" t="s">
        <v>15</v>
      </c>
      <c r="K2918" s="40"/>
      <c r="L2918" s="40"/>
    </row>
    <row r="2919" spans="1:12">
      <c r="A2919" s="17">
        <v>45412</v>
      </c>
      <c r="B2919" s="22" t="s">
        <v>10</v>
      </c>
      <c r="C2919" s="22" t="s">
        <v>607</v>
      </c>
      <c r="D2919" s="22" t="s">
        <v>3219</v>
      </c>
      <c r="E2919" s="22" t="s">
        <v>55</v>
      </c>
      <c r="F2919" s="22"/>
      <c r="G2919" s="9">
        <v>1</v>
      </c>
      <c r="H2919" s="22" t="s">
        <v>15</v>
      </c>
      <c r="I2919" s="28">
        <v>0</v>
      </c>
      <c r="J2919" s="28">
        <v>0</v>
      </c>
      <c r="K2919" s="40"/>
      <c r="L2919" s="40"/>
    </row>
    <row r="2920" spans="1:12">
      <c r="A2920" s="17">
        <v>45412</v>
      </c>
      <c r="B2920" s="22" t="s">
        <v>10</v>
      </c>
      <c r="C2920" s="22" t="s">
        <v>53</v>
      </c>
      <c r="D2920" s="22" t="s">
        <v>3220</v>
      </c>
      <c r="E2920" s="22" t="s">
        <v>55</v>
      </c>
      <c r="F2920" s="22"/>
      <c r="G2920" s="9">
        <v>2</v>
      </c>
      <c r="H2920" s="22" t="s">
        <v>15</v>
      </c>
      <c r="I2920" s="28">
        <v>0</v>
      </c>
      <c r="J2920" s="28">
        <v>0</v>
      </c>
      <c r="K2920" s="40"/>
      <c r="L2920" s="40"/>
    </row>
    <row r="2921" spans="1:12">
      <c r="A2921" s="17">
        <v>45412</v>
      </c>
      <c r="B2921" s="22" t="s">
        <v>10</v>
      </c>
      <c r="C2921" s="22" t="s">
        <v>119</v>
      </c>
      <c r="D2921" s="22" t="s">
        <v>3221</v>
      </c>
      <c r="E2921" s="22" t="s">
        <v>58</v>
      </c>
      <c r="F2921" s="22" t="s">
        <v>58</v>
      </c>
      <c r="H2921" s="22" t="s">
        <v>15</v>
      </c>
      <c r="K2921" s="40"/>
      <c r="L2921" s="40"/>
    </row>
    <row r="2922" spans="1:12">
      <c r="A2922" s="17">
        <v>45412</v>
      </c>
      <c r="B2922" s="22" t="s">
        <v>10</v>
      </c>
      <c r="C2922" s="22" t="s">
        <v>544</v>
      </c>
      <c r="D2922" s="22" t="s">
        <v>3222</v>
      </c>
      <c r="E2922" s="22" t="s">
        <v>18</v>
      </c>
      <c r="F2922" s="22" t="s">
        <v>543</v>
      </c>
      <c r="G2922" s="9">
        <v>232.85</v>
      </c>
      <c r="H2922" s="22" t="s">
        <v>20</v>
      </c>
      <c r="I2922" s="28">
        <v>21.89</v>
      </c>
      <c r="J2922" s="28">
        <v>5097.09</v>
      </c>
      <c r="K2922" s="40"/>
      <c r="L2922" s="40"/>
    </row>
    <row r="2923" spans="1:12">
      <c r="A2923" s="17">
        <v>45412</v>
      </c>
      <c r="B2923" s="22" t="s">
        <v>10</v>
      </c>
      <c r="C2923" s="22" t="s">
        <v>119</v>
      </c>
      <c r="D2923" s="22" t="s">
        <v>3223</v>
      </c>
      <c r="E2923" s="22" t="s">
        <v>58</v>
      </c>
      <c r="F2923" s="22" t="s">
        <v>58</v>
      </c>
      <c r="H2923" s="22" t="s">
        <v>15</v>
      </c>
      <c r="K2923" s="40"/>
      <c r="L2923" s="40"/>
    </row>
    <row r="2924" spans="1:12">
      <c r="A2924" s="17">
        <v>45412</v>
      </c>
      <c r="B2924" s="22" t="s">
        <v>10</v>
      </c>
      <c r="C2924" s="22" t="s">
        <v>123</v>
      </c>
      <c r="D2924" s="22" t="s">
        <v>3224</v>
      </c>
      <c r="E2924" s="22" t="s">
        <v>58</v>
      </c>
      <c r="F2924" s="22" t="s">
        <v>58</v>
      </c>
      <c r="H2924" s="22" t="s">
        <v>15</v>
      </c>
      <c r="K2924" s="40"/>
      <c r="L2924" s="40"/>
    </row>
    <row r="2925" spans="1:12">
      <c r="A2925" s="17">
        <v>45412</v>
      </c>
      <c r="B2925" s="22" t="s">
        <v>10</v>
      </c>
      <c r="C2925" s="22" t="s">
        <v>125</v>
      </c>
      <c r="D2925" s="22" t="s">
        <v>3225</v>
      </c>
      <c r="E2925" s="22" t="s">
        <v>58</v>
      </c>
      <c r="F2925" s="22" t="s">
        <v>58</v>
      </c>
      <c r="H2925" s="22" t="s">
        <v>15</v>
      </c>
      <c r="K2925" s="40"/>
      <c r="L2925" s="40"/>
    </row>
    <row r="2926" spans="1:12">
      <c r="A2926" s="17">
        <v>45412</v>
      </c>
      <c r="B2926" s="22" t="s">
        <v>10</v>
      </c>
      <c r="C2926" s="22" t="s">
        <v>125</v>
      </c>
      <c r="D2926" s="22" t="s">
        <v>3226</v>
      </c>
      <c r="E2926" s="22" t="s">
        <v>58</v>
      </c>
      <c r="F2926" s="22" t="s">
        <v>58</v>
      </c>
      <c r="H2926" s="22" t="s">
        <v>15</v>
      </c>
      <c r="K2926" s="40"/>
      <c r="L2926" s="40"/>
    </row>
    <row r="2927" spans="1:12">
      <c r="A2927" s="17">
        <v>45412</v>
      </c>
      <c r="B2927" s="22" t="s">
        <v>10</v>
      </c>
      <c r="C2927" s="22" t="s">
        <v>125</v>
      </c>
      <c r="D2927" s="22" t="s">
        <v>3227</v>
      </c>
      <c r="E2927" s="22" t="s">
        <v>58</v>
      </c>
      <c r="F2927" s="22" t="s">
        <v>58</v>
      </c>
      <c r="H2927" s="22" t="s">
        <v>15</v>
      </c>
      <c r="K2927" s="40"/>
      <c r="L2927" s="40"/>
    </row>
    <row r="2928" spans="1:12">
      <c r="A2928" s="17">
        <v>45412</v>
      </c>
      <c r="B2928" s="22" t="s">
        <v>10</v>
      </c>
      <c r="C2928" s="22" t="s">
        <v>127</v>
      </c>
      <c r="D2928" s="22" t="s">
        <v>3228</v>
      </c>
      <c r="E2928" s="22" t="s">
        <v>58</v>
      </c>
      <c r="F2928" s="22" t="s">
        <v>58</v>
      </c>
      <c r="H2928" s="22" t="s">
        <v>15</v>
      </c>
      <c r="K2928" s="40"/>
      <c r="L2928" s="40"/>
    </row>
    <row r="2929" spans="1:12">
      <c r="A2929" s="17">
        <v>45412</v>
      </c>
      <c r="B2929" s="22" t="s">
        <v>10</v>
      </c>
      <c r="C2929" s="22" t="s">
        <v>127</v>
      </c>
      <c r="D2929" s="22" t="s">
        <v>3229</v>
      </c>
      <c r="E2929" s="22" t="s">
        <v>58</v>
      </c>
      <c r="F2929" s="22" t="s">
        <v>58</v>
      </c>
      <c r="H2929" s="22" t="s">
        <v>15</v>
      </c>
      <c r="K2929" s="40"/>
      <c r="L2929" s="40"/>
    </row>
    <row r="2930" spans="1:12">
      <c r="A2930" s="17">
        <v>45412</v>
      </c>
      <c r="B2930" s="22" t="s">
        <v>10</v>
      </c>
      <c r="C2930" s="22" t="s">
        <v>800</v>
      </c>
      <c r="D2930" s="22" t="s">
        <v>3230</v>
      </c>
      <c r="E2930" s="22" t="s">
        <v>18</v>
      </c>
      <c r="F2930" s="22" t="s">
        <v>543</v>
      </c>
      <c r="H2930" s="22" t="s">
        <v>20</v>
      </c>
      <c r="K2930" s="40"/>
      <c r="L2930" s="40"/>
    </row>
    <row r="2931" spans="1:12">
      <c r="A2931" s="17">
        <v>45412</v>
      </c>
      <c r="B2931" s="22" t="s">
        <v>10</v>
      </c>
      <c r="C2931" s="22" t="s">
        <v>546</v>
      </c>
      <c r="D2931" s="22" t="s">
        <v>3231</v>
      </c>
      <c r="E2931" s="22" t="s">
        <v>18</v>
      </c>
      <c r="F2931" s="22" t="s">
        <v>543</v>
      </c>
      <c r="G2931" s="9">
        <v>40</v>
      </c>
      <c r="H2931" s="22" t="s">
        <v>20</v>
      </c>
      <c r="I2931" s="28">
        <v>65</v>
      </c>
      <c r="J2931" s="28">
        <v>2600</v>
      </c>
      <c r="K2931" s="40"/>
      <c r="L2931" s="40"/>
    </row>
    <row r="2932" spans="1:12">
      <c r="A2932" s="17">
        <v>45412</v>
      </c>
      <c r="B2932" s="22" t="s">
        <v>10</v>
      </c>
      <c r="C2932" s="22" t="s">
        <v>546</v>
      </c>
      <c r="D2932" s="22" t="s">
        <v>3232</v>
      </c>
      <c r="E2932" s="22" t="s">
        <v>18</v>
      </c>
      <c r="F2932" s="22" t="s">
        <v>543</v>
      </c>
      <c r="G2932" s="9">
        <v>59.1</v>
      </c>
      <c r="H2932" s="22" t="s">
        <v>20</v>
      </c>
      <c r="I2932" s="28">
        <v>65</v>
      </c>
      <c r="J2932" s="28">
        <v>3841.5</v>
      </c>
      <c r="K2932" s="40"/>
      <c r="L2932" s="40"/>
    </row>
    <row r="2933" spans="1:12">
      <c r="A2933" s="17">
        <v>45412</v>
      </c>
      <c r="B2933" s="22" t="s">
        <v>10</v>
      </c>
      <c r="C2933" s="22" t="s">
        <v>546</v>
      </c>
      <c r="D2933" s="22" t="s">
        <v>3233</v>
      </c>
      <c r="E2933" s="22" t="s">
        <v>18</v>
      </c>
      <c r="F2933" s="22" t="s">
        <v>543</v>
      </c>
      <c r="H2933" s="22" t="s">
        <v>20</v>
      </c>
      <c r="K2933" s="40"/>
      <c r="L2933" s="40"/>
    </row>
    <row r="2934" spans="1:12">
      <c r="A2934" s="17">
        <v>45412</v>
      </c>
      <c r="B2934" s="22" t="s">
        <v>10</v>
      </c>
      <c r="C2934" s="22" t="s">
        <v>546</v>
      </c>
      <c r="D2934" s="22" t="s">
        <v>3234</v>
      </c>
      <c r="E2934" s="22" t="s">
        <v>18</v>
      </c>
      <c r="F2934" s="22" t="s">
        <v>543</v>
      </c>
      <c r="H2934" s="22" t="s">
        <v>20</v>
      </c>
      <c r="K2934" s="40"/>
      <c r="L2934" s="40"/>
    </row>
    <row r="2935" spans="1:12">
      <c r="A2935" s="17">
        <v>45412</v>
      </c>
      <c r="B2935" s="22" t="s">
        <v>10</v>
      </c>
      <c r="C2935" s="22" t="s">
        <v>546</v>
      </c>
      <c r="D2935" s="22" t="s">
        <v>3235</v>
      </c>
      <c r="E2935" s="22" t="s">
        <v>18</v>
      </c>
      <c r="F2935" s="22" t="s">
        <v>543</v>
      </c>
      <c r="H2935" s="22" t="s">
        <v>20</v>
      </c>
      <c r="K2935" s="40"/>
      <c r="L2935" s="40"/>
    </row>
    <row r="2936" spans="1:12">
      <c r="A2936" s="17">
        <v>45412</v>
      </c>
      <c r="B2936" s="22" t="s">
        <v>10</v>
      </c>
      <c r="C2936" s="22" t="s">
        <v>546</v>
      </c>
      <c r="D2936" s="22" t="s">
        <v>3236</v>
      </c>
      <c r="E2936" s="22" t="s">
        <v>18</v>
      </c>
      <c r="F2936" s="22" t="s">
        <v>543</v>
      </c>
      <c r="H2936" s="22" t="s">
        <v>20</v>
      </c>
      <c r="K2936" s="40"/>
      <c r="L2936" s="40"/>
    </row>
    <row r="2937" spans="1:12">
      <c r="A2937" s="17">
        <v>45412</v>
      </c>
      <c r="B2937" s="22" t="s">
        <v>10</v>
      </c>
      <c r="C2937" s="22" t="s">
        <v>544</v>
      </c>
      <c r="D2937" s="22" t="s">
        <v>3237</v>
      </c>
      <c r="E2937" s="22" t="s">
        <v>18</v>
      </c>
      <c r="F2937" s="22" t="s">
        <v>543</v>
      </c>
      <c r="H2937" s="22" t="s">
        <v>20</v>
      </c>
      <c r="K2937" s="40"/>
      <c r="L2937" s="40"/>
    </row>
    <row r="2938" spans="1:12">
      <c r="A2938" s="17">
        <v>45412</v>
      </c>
      <c r="B2938" s="22" t="s">
        <v>10</v>
      </c>
      <c r="C2938" s="22" t="s">
        <v>544</v>
      </c>
      <c r="D2938" s="22" t="s">
        <v>3238</v>
      </c>
      <c r="E2938" s="22" t="s">
        <v>18</v>
      </c>
      <c r="F2938" s="22" t="s">
        <v>543</v>
      </c>
      <c r="H2938" s="22" t="s">
        <v>20</v>
      </c>
      <c r="K2938" s="40"/>
      <c r="L2938" s="40"/>
    </row>
    <row r="2939" spans="1:12">
      <c r="A2939" s="17">
        <v>45412</v>
      </c>
      <c r="B2939" s="22" t="s">
        <v>10</v>
      </c>
      <c r="C2939" s="22" t="s">
        <v>544</v>
      </c>
      <c r="D2939" s="22" t="s">
        <v>3239</v>
      </c>
      <c r="E2939" s="22" t="s">
        <v>18</v>
      </c>
      <c r="F2939" s="22" t="s">
        <v>543</v>
      </c>
      <c r="H2939" s="22" t="s">
        <v>20</v>
      </c>
      <c r="K2939" s="40"/>
      <c r="L2939" s="40"/>
    </row>
    <row r="2940" spans="1:12">
      <c r="A2940" s="17">
        <v>45412</v>
      </c>
      <c r="B2940" s="22" t="s">
        <v>10</v>
      </c>
      <c r="C2940" s="22" t="s">
        <v>544</v>
      </c>
      <c r="D2940" s="22" t="s">
        <v>3240</v>
      </c>
      <c r="E2940" s="22" t="s">
        <v>18</v>
      </c>
      <c r="F2940" s="22" t="s">
        <v>543</v>
      </c>
      <c r="H2940" s="22" t="s">
        <v>20</v>
      </c>
      <c r="K2940" s="40"/>
      <c r="L2940" s="40"/>
    </row>
    <row r="2941" spans="1:12">
      <c r="A2941" s="17">
        <v>45412</v>
      </c>
      <c r="B2941" s="22" t="s">
        <v>10</v>
      </c>
      <c r="C2941" s="22" t="s">
        <v>544</v>
      </c>
      <c r="D2941" s="22" t="s">
        <v>3241</v>
      </c>
      <c r="E2941" s="22" t="s">
        <v>18</v>
      </c>
      <c r="F2941" s="22" t="s">
        <v>543</v>
      </c>
      <c r="H2941" s="22" t="s">
        <v>20</v>
      </c>
      <c r="K2941" s="40"/>
      <c r="L2941" s="40"/>
    </row>
    <row r="2942" spans="1:12">
      <c r="A2942" s="17">
        <v>45412</v>
      </c>
      <c r="B2942" s="22" t="s">
        <v>10</v>
      </c>
      <c r="C2942" s="22" t="s">
        <v>544</v>
      </c>
      <c r="D2942" s="22" t="s">
        <v>3242</v>
      </c>
      <c r="E2942" s="22" t="s">
        <v>18</v>
      </c>
      <c r="F2942" s="22" t="s">
        <v>543</v>
      </c>
      <c r="H2942" s="22" t="s">
        <v>20</v>
      </c>
      <c r="K2942" s="40"/>
      <c r="L2942" s="40"/>
    </row>
    <row r="2943" spans="1:12">
      <c r="A2943" s="17">
        <v>45412</v>
      </c>
      <c r="B2943" s="22" t="s">
        <v>10</v>
      </c>
      <c r="C2943" s="22" t="s">
        <v>541</v>
      </c>
      <c r="D2943" s="22" t="s">
        <v>3243</v>
      </c>
      <c r="E2943" s="22" t="s">
        <v>18</v>
      </c>
      <c r="F2943" s="22" t="s">
        <v>543</v>
      </c>
      <c r="G2943" s="9">
        <v>157.44999999999999</v>
      </c>
      <c r="H2943" s="22" t="s">
        <v>20</v>
      </c>
      <c r="I2943" s="28">
        <v>31.25</v>
      </c>
      <c r="J2943" s="28">
        <v>4920.3100000000004</v>
      </c>
      <c r="K2943" s="40"/>
      <c r="L2943" s="40"/>
    </row>
    <row r="2944" spans="1:12">
      <c r="A2944" s="17">
        <v>45412</v>
      </c>
      <c r="B2944" s="22" t="s">
        <v>10</v>
      </c>
      <c r="C2944" s="22" t="s">
        <v>541</v>
      </c>
      <c r="D2944" s="22" t="s">
        <v>3244</v>
      </c>
      <c r="E2944" s="22" t="s">
        <v>18</v>
      </c>
      <c r="F2944" s="22" t="s">
        <v>543</v>
      </c>
      <c r="G2944" s="9">
        <v>176</v>
      </c>
      <c r="H2944" s="22" t="s">
        <v>20</v>
      </c>
      <c r="I2944" s="28">
        <v>31.25</v>
      </c>
      <c r="J2944" s="28">
        <v>5500</v>
      </c>
      <c r="K2944" s="40"/>
      <c r="L2944" s="40"/>
    </row>
    <row r="2945" spans="1:12">
      <c r="A2945" s="17">
        <v>45412</v>
      </c>
      <c r="B2945" s="22" t="s">
        <v>10</v>
      </c>
      <c r="C2945" s="22" t="s">
        <v>541</v>
      </c>
      <c r="D2945" s="22" t="s">
        <v>3245</v>
      </c>
      <c r="E2945" s="22" t="s">
        <v>18</v>
      </c>
      <c r="F2945" s="22" t="s">
        <v>543</v>
      </c>
      <c r="H2945" s="22" t="s">
        <v>20</v>
      </c>
      <c r="K2945" s="40"/>
      <c r="L2945" s="40"/>
    </row>
    <row r="2946" spans="1:12">
      <c r="A2946" s="17">
        <v>45412</v>
      </c>
      <c r="B2946" s="22" t="s">
        <v>10</v>
      </c>
      <c r="C2946" s="22" t="s">
        <v>541</v>
      </c>
      <c r="D2946" s="22" t="s">
        <v>3246</v>
      </c>
      <c r="E2946" s="22" t="s">
        <v>18</v>
      </c>
      <c r="F2946" s="22" t="s">
        <v>543</v>
      </c>
      <c r="H2946" s="22" t="s">
        <v>20</v>
      </c>
      <c r="K2946" s="40"/>
      <c r="L2946" s="40"/>
    </row>
    <row r="2947" spans="1:12">
      <c r="A2947" s="17">
        <v>45412</v>
      </c>
      <c r="B2947" s="22" t="s">
        <v>10</v>
      </c>
      <c r="C2947" s="22" t="s">
        <v>541</v>
      </c>
      <c r="D2947" s="22" t="s">
        <v>3247</v>
      </c>
      <c r="E2947" s="22" t="s">
        <v>18</v>
      </c>
      <c r="F2947" s="22" t="s">
        <v>543</v>
      </c>
      <c r="H2947" s="22" t="s">
        <v>20</v>
      </c>
      <c r="K2947" s="40"/>
      <c r="L2947" s="40"/>
    </row>
    <row r="2948" spans="1:12">
      <c r="A2948" s="17">
        <v>45412</v>
      </c>
      <c r="B2948" s="22" t="s">
        <v>10</v>
      </c>
      <c r="C2948" s="22" t="s">
        <v>541</v>
      </c>
      <c r="D2948" s="22" t="s">
        <v>3248</v>
      </c>
      <c r="E2948" s="22" t="s">
        <v>18</v>
      </c>
      <c r="F2948" s="22" t="s">
        <v>543</v>
      </c>
      <c r="H2948" s="22" t="s">
        <v>20</v>
      </c>
      <c r="K2948" s="40"/>
      <c r="L2948" s="40"/>
    </row>
    <row r="2949" spans="1:12">
      <c r="A2949" s="17">
        <v>45412</v>
      </c>
      <c r="B2949" s="22" t="s">
        <v>10</v>
      </c>
      <c r="C2949" s="22" t="s">
        <v>541</v>
      </c>
      <c r="D2949" s="22" t="s">
        <v>3249</v>
      </c>
      <c r="E2949" s="22" t="s">
        <v>18</v>
      </c>
      <c r="F2949" s="22" t="s">
        <v>543</v>
      </c>
      <c r="H2949" s="22" t="s">
        <v>20</v>
      </c>
      <c r="K2949" s="40"/>
      <c r="L2949" s="40"/>
    </row>
    <row r="2950" spans="1:12">
      <c r="A2950" s="17">
        <v>45412</v>
      </c>
      <c r="B2950" s="22" t="s">
        <v>10</v>
      </c>
      <c r="C2950" s="22" t="s">
        <v>541</v>
      </c>
      <c r="D2950" s="22" t="s">
        <v>3250</v>
      </c>
      <c r="E2950" s="22" t="s">
        <v>18</v>
      </c>
      <c r="F2950" s="22" t="s">
        <v>543</v>
      </c>
      <c r="H2950" s="22" t="s">
        <v>20</v>
      </c>
      <c r="K2950" s="40"/>
      <c r="L2950" s="40"/>
    </row>
    <row r="2951" spans="1:12">
      <c r="A2951" s="17">
        <v>45412</v>
      </c>
      <c r="B2951" s="22" t="s">
        <v>10</v>
      </c>
      <c r="C2951" s="22" t="s">
        <v>541</v>
      </c>
      <c r="D2951" s="22" t="s">
        <v>3251</v>
      </c>
      <c r="E2951" s="22" t="s">
        <v>18</v>
      </c>
      <c r="F2951" s="22" t="s">
        <v>543</v>
      </c>
      <c r="H2951" s="22" t="s">
        <v>20</v>
      </c>
      <c r="K2951" s="40"/>
      <c r="L2951" s="40"/>
    </row>
    <row r="2952" spans="1:12">
      <c r="A2952" s="17">
        <v>45412</v>
      </c>
      <c r="B2952" s="22" t="s">
        <v>10</v>
      </c>
      <c r="C2952" s="22" t="s">
        <v>541</v>
      </c>
      <c r="D2952" s="22" t="s">
        <v>3252</v>
      </c>
      <c r="E2952" s="22" t="s">
        <v>18</v>
      </c>
      <c r="F2952" s="22" t="s">
        <v>543</v>
      </c>
      <c r="H2952" s="22" t="s">
        <v>20</v>
      </c>
      <c r="K2952" s="40"/>
      <c r="L2952" s="40"/>
    </row>
    <row r="2953" spans="1:12">
      <c r="A2953" s="17">
        <v>45412</v>
      </c>
      <c r="B2953" s="22" t="s">
        <v>10</v>
      </c>
      <c r="C2953" s="22" t="s">
        <v>541</v>
      </c>
      <c r="D2953" s="22" t="s">
        <v>3253</v>
      </c>
      <c r="E2953" s="22" t="s">
        <v>18</v>
      </c>
      <c r="F2953" s="22" t="s">
        <v>543</v>
      </c>
      <c r="H2953" s="22" t="s">
        <v>20</v>
      </c>
      <c r="K2953" s="40"/>
      <c r="L2953" s="40"/>
    </row>
    <row r="2954" spans="1:12">
      <c r="A2954" s="17">
        <v>45412</v>
      </c>
      <c r="B2954" s="22" t="s">
        <v>10</v>
      </c>
      <c r="C2954" s="22" t="s">
        <v>541</v>
      </c>
      <c r="D2954" s="22" t="s">
        <v>3254</v>
      </c>
      <c r="E2954" s="22" t="s">
        <v>18</v>
      </c>
      <c r="F2954" s="22" t="s">
        <v>543</v>
      </c>
      <c r="H2954" s="22" t="s">
        <v>20</v>
      </c>
      <c r="K2954" s="40"/>
      <c r="L2954" s="40"/>
    </row>
    <row r="2955" spans="1:12">
      <c r="A2955" s="17">
        <v>45412</v>
      </c>
      <c r="B2955" s="22" t="s">
        <v>10</v>
      </c>
      <c r="C2955" s="22" t="s">
        <v>38</v>
      </c>
      <c r="D2955" s="22" t="s">
        <v>3255</v>
      </c>
      <c r="E2955" s="22" t="s">
        <v>18</v>
      </c>
      <c r="F2955" s="22" t="s">
        <v>40</v>
      </c>
      <c r="H2955" s="22" t="s">
        <v>41</v>
      </c>
      <c r="K2955" s="40"/>
      <c r="L2955" s="40"/>
    </row>
    <row r="2956" spans="1:12">
      <c r="A2956" s="17">
        <v>45412</v>
      </c>
      <c r="B2956" s="22" t="s">
        <v>10</v>
      </c>
      <c r="C2956" s="22" t="s">
        <v>160</v>
      </c>
      <c r="D2956" s="22" t="s">
        <v>3256</v>
      </c>
      <c r="E2956" s="22" t="s">
        <v>58</v>
      </c>
      <c r="F2956" s="22" t="s">
        <v>59</v>
      </c>
      <c r="G2956" s="9">
        <v>3000</v>
      </c>
      <c r="H2956" s="22" t="s">
        <v>15</v>
      </c>
      <c r="I2956" s="28">
        <v>0.09</v>
      </c>
      <c r="J2956" s="28">
        <v>278.10000000000002</v>
      </c>
      <c r="K2956" s="40"/>
      <c r="L2956" s="40"/>
    </row>
    <row r="2957" spans="1:12">
      <c r="A2957" s="17">
        <v>45412</v>
      </c>
      <c r="B2957" s="22" t="s">
        <v>10</v>
      </c>
      <c r="C2957" s="22" t="s">
        <v>162</v>
      </c>
      <c r="D2957" s="22" t="s">
        <v>3257</v>
      </c>
      <c r="E2957" s="22" t="s">
        <v>58</v>
      </c>
      <c r="F2957" s="22" t="s">
        <v>59</v>
      </c>
      <c r="G2957" s="9">
        <v>425</v>
      </c>
      <c r="H2957" s="22" t="s">
        <v>15</v>
      </c>
      <c r="I2957" s="28">
        <v>7.0000000000000007E-2</v>
      </c>
      <c r="J2957" s="28">
        <v>29.75</v>
      </c>
      <c r="K2957" s="40"/>
      <c r="L2957" s="40"/>
    </row>
    <row r="2958" spans="1:12">
      <c r="A2958" s="17">
        <v>45412</v>
      </c>
      <c r="B2958" s="22" t="s">
        <v>10</v>
      </c>
      <c r="C2958" s="22" t="s">
        <v>164</v>
      </c>
      <c r="D2958" s="22" t="s">
        <v>3258</v>
      </c>
      <c r="E2958" s="22" t="s">
        <v>58</v>
      </c>
      <c r="F2958" s="22" t="s">
        <v>59</v>
      </c>
      <c r="G2958" s="9">
        <v>500</v>
      </c>
      <c r="H2958" s="22" t="s">
        <v>15</v>
      </c>
      <c r="I2958" s="28">
        <v>7.0000000000000007E-2</v>
      </c>
      <c r="J2958" s="28">
        <v>35</v>
      </c>
      <c r="K2958" s="40"/>
      <c r="L2958" s="40"/>
    </row>
    <row r="2959" spans="1:12">
      <c r="A2959" s="17">
        <v>45412</v>
      </c>
      <c r="B2959" s="22" t="s">
        <v>10</v>
      </c>
      <c r="C2959" s="22" t="s">
        <v>166</v>
      </c>
      <c r="D2959" s="22" t="s">
        <v>3259</v>
      </c>
      <c r="E2959" s="22" t="s">
        <v>58</v>
      </c>
      <c r="F2959" s="22" t="s">
        <v>168</v>
      </c>
      <c r="G2959" s="9">
        <v>16250</v>
      </c>
      <c r="H2959" s="22" t="s">
        <v>15</v>
      </c>
      <c r="I2959" s="28">
        <v>0.01</v>
      </c>
      <c r="J2959" s="28">
        <v>130</v>
      </c>
      <c r="K2959" s="40"/>
      <c r="L2959" s="40"/>
    </row>
    <row r="2960" spans="1:12">
      <c r="A2960" s="17">
        <v>45412</v>
      </c>
      <c r="B2960" s="22" t="s">
        <v>10</v>
      </c>
      <c r="C2960" s="22" t="s">
        <v>169</v>
      </c>
      <c r="D2960" s="22" t="s">
        <v>3260</v>
      </c>
      <c r="E2960" s="22" t="s">
        <v>58</v>
      </c>
      <c r="F2960" s="22" t="s">
        <v>168</v>
      </c>
      <c r="G2960" s="9">
        <v>11050</v>
      </c>
      <c r="H2960" s="22" t="s">
        <v>15</v>
      </c>
      <c r="I2960" s="28">
        <v>0.01</v>
      </c>
      <c r="J2960" s="28">
        <v>88.4</v>
      </c>
      <c r="K2960" s="40"/>
      <c r="L2960" s="40"/>
    </row>
    <row r="2961" spans="1:12">
      <c r="A2961" s="17">
        <v>45412</v>
      </c>
      <c r="B2961" s="22" t="s">
        <v>10</v>
      </c>
      <c r="C2961" s="22" t="s">
        <v>169</v>
      </c>
      <c r="D2961" s="22" t="s">
        <v>3261</v>
      </c>
      <c r="E2961" s="22" t="s">
        <v>58</v>
      </c>
      <c r="F2961" s="22" t="s">
        <v>168</v>
      </c>
      <c r="G2961" s="9">
        <v>11050</v>
      </c>
      <c r="H2961" s="22" t="s">
        <v>15</v>
      </c>
      <c r="I2961" s="28">
        <v>0.01</v>
      </c>
      <c r="J2961" s="28">
        <v>88.4</v>
      </c>
      <c r="K2961" s="40"/>
      <c r="L2961" s="40"/>
    </row>
    <row r="2962" spans="1:12">
      <c r="A2962" s="17">
        <v>45412</v>
      </c>
      <c r="B2962" s="22" t="s">
        <v>10</v>
      </c>
      <c r="C2962" s="22" t="s">
        <v>172</v>
      </c>
      <c r="D2962" s="22" t="s">
        <v>3262</v>
      </c>
      <c r="E2962" s="22" t="s">
        <v>58</v>
      </c>
      <c r="F2962" s="22" t="s">
        <v>168</v>
      </c>
      <c r="G2962" s="9">
        <v>65000</v>
      </c>
      <c r="H2962" s="22" t="s">
        <v>15</v>
      </c>
      <c r="I2962" s="28">
        <v>0.01</v>
      </c>
      <c r="J2962" s="28">
        <v>520</v>
      </c>
      <c r="K2962" s="40"/>
      <c r="L2962" s="40"/>
    </row>
    <row r="2963" spans="1:12">
      <c r="A2963" s="17">
        <v>45412</v>
      </c>
      <c r="B2963" s="22" t="s">
        <v>10</v>
      </c>
      <c r="C2963" s="22" t="s">
        <v>172</v>
      </c>
      <c r="D2963" s="22" t="s">
        <v>3263</v>
      </c>
      <c r="E2963" s="22" t="s">
        <v>58</v>
      </c>
      <c r="F2963" s="22" t="s">
        <v>168</v>
      </c>
      <c r="G2963" s="9">
        <v>35750</v>
      </c>
      <c r="H2963" s="22" t="s">
        <v>15</v>
      </c>
      <c r="I2963" s="28">
        <v>0.01</v>
      </c>
      <c r="J2963" s="28">
        <v>286</v>
      </c>
      <c r="K2963" s="40"/>
      <c r="L2963" s="40"/>
    </row>
    <row r="2964" spans="1:12">
      <c r="A2964" s="17">
        <v>45412</v>
      </c>
      <c r="B2964" s="22" t="s">
        <v>10</v>
      </c>
      <c r="C2964" s="22" t="s">
        <v>172</v>
      </c>
      <c r="D2964" s="22" t="s">
        <v>3264</v>
      </c>
      <c r="E2964" s="22" t="s">
        <v>58</v>
      </c>
      <c r="F2964" s="22" t="s">
        <v>168</v>
      </c>
      <c r="G2964" s="9">
        <v>609050</v>
      </c>
      <c r="H2964" s="22" t="s">
        <v>15</v>
      </c>
      <c r="I2964" s="28">
        <v>0.01</v>
      </c>
      <c r="J2964" s="28">
        <v>4872.3999999999996</v>
      </c>
      <c r="K2964" s="40"/>
      <c r="L2964" s="40"/>
    </row>
    <row r="2965" spans="1:12">
      <c r="A2965" s="17">
        <v>45412</v>
      </c>
      <c r="B2965" s="22" t="s">
        <v>10</v>
      </c>
      <c r="C2965" s="22" t="s">
        <v>172</v>
      </c>
      <c r="D2965" s="22" t="s">
        <v>3265</v>
      </c>
      <c r="E2965" s="22" t="s">
        <v>58</v>
      </c>
      <c r="F2965" s="22" t="s">
        <v>168</v>
      </c>
      <c r="G2965" s="9">
        <v>81250</v>
      </c>
      <c r="H2965" s="22" t="s">
        <v>15</v>
      </c>
      <c r="I2965" s="28">
        <v>0.01</v>
      </c>
      <c r="J2965" s="28">
        <v>650</v>
      </c>
      <c r="K2965" s="40"/>
      <c r="L2965" s="40"/>
    </row>
    <row r="2966" spans="1:12">
      <c r="A2966" s="17">
        <v>45412</v>
      </c>
      <c r="B2966" s="22" t="s">
        <v>10</v>
      </c>
      <c r="C2966" s="22" t="s">
        <v>177</v>
      </c>
      <c r="D2966" s="22" t="s">
        <v>3266</v>
      </c>
      <c r="E2966" s="22" t="s">
        <v>58</v>
      </c>
      <c r="F2966" s="22" t="s">
        <v>168</v>
      </c>
      <c r="G2966" s="9">
        <v>1950</v>
      </c>
      <c r="H2966" s="22" t="s">
        <v>15</v>
      </c>
      <c r="I2966" s="28">
        <v>0.01</v>
      </c>
      <c r="J2966" s="28">
        <v>15.6</v>
      </c>
      <c r="K2966" s="40"/>
      <c r="L2966" s="40"/>
    </row>
    <row r="2967" spans="1:12">
      <c r="A2967" s="17">
        <v>45412</v>
      </c>
      <c r="B2967" s="22" t="s">
        <v>10</v>
      </c>
      <c r="C2967" s="22" t="s">
        <v>177</v>
      </c>
      <c r="D2967" s="22" t="s">
        <v>3267</v>
      </c>
      <c r="E2967" s="22" t="s">
        <v>58</v>
      </c>
      <c r="F2967" s="22" t="s">
        <v>168</v>
      </c>
      <c r="G2967" s="9">
        <v>9750</v>
      </c>
      <c r="H2967" s="22" t="s">
        <v>15</v>
      </c>
      <c r="I2967" s="28">
        <v>0.01</v>
      </c>
      <c r="J2967" s="28">
        <v>78</v>
      </c>
      <c r="K2967" s="40"/>
      <c r="L2967" s="40"/>
    </row>
    <row r="2968" spans="1:12">
      <c r="A2968" s="17">
        <v>45412</v>
      </c>
      <c r="B2968" s="22" t="s">
        <v>10</v>
      </c>
      <c r="C2968" s="22" t="s">
        <v>180</v>
      </c>
      <c r="D2968" s="22" t="s">
        <v>3268</v>
      </c>
      <c r="E2968" s="22" t="s">
        <v>58</v>
      </c>
      <c r="F2968" s="22" t="s">
        <v>168</v>
      </c>
      <c r="G2968" s="9">
        <v>65000</v>
      </c>
      <c r="H2968" s="22" t="s">
        <v>15</v>
      </c>
      <c r="I2968" s="28">
        <v>0.01</v>
      </c>
      <c r="J2968" s="28">
        <v>520</v>
      </c>
      <c r="K2968" s="40"/>
      <c r="L2968" s="40"/>
    </row>
    <row r="2969" spans="1:12">
      <c r="A2969" s="17">
        <v>45412</v>
      </c>
      <c r="B2969" s="22" t="s">
        <v>10</v>
      </c>
      <c r="C2969" s="22" t="s">
        <v>571</v>
      </c>
      <c r="D2969" s="22" t="s">
        <v>3269</v>
      </c>
      <c r="E2969" s="22" t="s">
        <v>58</v>
      </c>
      <c r="F2969" s="22" t="s">
        <v>168</v>
      </c>
      <c r="G2969" s="9">
        <v>16690</v>
      </c>
      <c r="H2969" s="22" t="s">
        <v>15</v>
      </c>
      <c r="I2969" s="28">
        <v>0.01</v>
      </c>
      <c r="J2969" s="28">
        <v>133.52000000000001</v>
      </c>
      <c r="K2969" s="40"/>
      <c r="L2969" s="40"/>
    </row>
    <row r="2970" spans="1:12">
      <c r="A2970" s="17">
        <v>45412</v>
      </c>
      <c r="B2970" s="22" t="s">
        <v>10</v>
      </c>
      <c r="C2970" s="22" t="s">
        <v>573</v>
      </c>
      <c r="D2970" s="22" t="s">
        <v>3270</v>
      </c>
      <c r="E2970" s="22" t="s">
        <v>58</v>
      </c>
      <c r="F2970" s="22" t="s">
        <v>168</v>
      </c>
      <c r="G2970" s="9">
        <v>16250</v>
      </c>
      <c r="H2970" s="22" t="s">
        <v>15</v>
      </c>
      <c r="I2970" s="28">
        <v>0.01</v>
      </c>
      <c r="J2970" s="28">
        <v>130</v>
      </c>
      <c r="K2970" s="40"/>
      <c r="L2970" s="40"/>
    </row>
    <row r="2971" spans="1:12">
      <c r="A2971" s="17">
        <v>45412</v>
      </c>
      <c r="B2971" s="22" t="s">
        <v>10</v>
      </c>
      <c r="C2971" s="22" t="s">
        <v>573</v>
      </c>
      <c r="D2971" s="22" t="s">
        <v>3271</v>
      </c>
      <c r="E2971" s="22" t="s">
        <v>58</v>
      </c>
      <c r="F2971" s="22" t="s">
        <v>168</v>
      </c>
      <c r="G2971" s="9">
        <v>2474</v>
      </c>
      <c r="H2971" s="22" t="s">
        <v>15</v>
      </c>
      <c r="I2971" s="28">
        <v>0.01</v>
      </c>
      <c r="J2971" s="28">
        <v>19.8</v>
      </c>
      <c r="K2971" s="40"/>
      <c r="L2971" s="40"/>
    </row>
    <row r="2972" spans="1:12">
      <c r="A2972" s="17">
        <v>45412</v>
      </c>
      <c r="B2972" s="22" t="s">
        <v>10</v>
      </c>
      <c r="C2972" s="22" t="s">
        <v>573</v>
      </c>
      <c r="D2972" s="22" t="s">
        <v>3272</v>
      </c>
      <c r="E2972" s="22" t="s">
        <v>58</v>
      </c>
      <c r="F2972" s="22" t="s">
        <v>168</v>
      </c>
      <c r="G2972" s="9">
        <v>117950</v>
      </c>
      <c r="H2972" s="22" t="s">
        <v>15</v>
      </c>
      <c r="I2972" s="28">
        <v>0.01</v>
      </c>
      <c r="J2972" s="28">
        <v>943.6</v>
      </c>
      <c r="K2972" s="40"/>
      <c r="L2972" s="40"/>
    </row>
    <row r="2973" spans="1:12">
      <c r="A2973" s="17">
        <v>45412</v>
      </c>
      <c r="B2973" s="22" t="s">
        <v>10</v>
      </c>
      <c r="C2973" s="22" t="s">
        <v>703</v>
      </c>
      <c r="D2973" s="22" t="s">
        <v>3273</v>
      </c>
      <c r="E2973" s="22" t="s">
        <v>58</v>
      </c>
      <c r="F2973" s="22" t="s">
        <v>168</v>
      </c>
      <c r="G2973" s="9">
        <v>26000</v>
      </c>
      <c r="H2973" s="22" t="s">
        <v>15</v>
      </c>
      <c r="I2973" s="28">
        <v>0.01</v>
      </c>
      <c r="J2973" s="28">
        <v>208</v>
      </c>
      <c r="K2973" s="40"/>
      <c r="L2973" s="40"/>
    </row>
    <row r="2974" spans="1:12">
      <c r="A2974" s="17">
        <v>45412</v>
      </c>
      <c r="B2974" s="22" t="s">
        <v>10</v>
      </c>
      <c r="C2974" s="22" t="s">
        <v>1007</v>
      </c>
      <c r="D2974" s="22" t="s">
        <v>3274</v>
      </c>
      <c r="E2974" s="22" t="s">
        <v>65</v>
      </c>
      <c r="F2974" s="22" t="s">
        <v>72</v>
      </c>
      <c r="G2974" s="9">
        <v>11</v>
      </c>
      <c r="H2974" s="22" t="s">
        <v>15</v>
      </c>
      <c r="I2974" s="28">
        <v>72.05</v>
      </c>
      <c r="J2974" s="28">
        <v>792.6</v>
      </c>
      <c r="K2974" s="40"/>
      <c r="L2974" s="40"/>
    </row>
    <row r="2975" spans="1:12">
      <c r="A2975" s="17">
        <v>45412</v>
      </c>
      <c r="B2975" s="22" t="s">
        <v>10</v>
      </c>
      <c r="C2975" s="22" t="s">
        <v>38</v>
      </c>
      <c r="D2975" s="22" t="s">
        <v>3275</v>
      </c>
      <c r="E2975" s="22" t="s">
        <v>18</v>
      </c>
      <c r="F2975" s="22" t="s">
        <v>40</v>
      </c>
      <c r="H2975" s="22" t="s">
        <v>41</v>
      </c>
      <c r="K2975" s="40"/>
      <c r="L2975" s="40"/>
    </row>
    <row r="2976" spans="1:12">
      <c r="A2976" s="17">
        <v>45412</v>
      </c>
      <c r="B2976" s="22" t="s">
        <v>10</v>
      </c>
      <c r="C2976" s="22" t="s">
        <v>38</v>
      </c>
      <c r="D2976" s="22" t="s">
        <v>3276</v>
      </c>
      <c r="E2976" s="22" t="s">
        <v>18</v>
      </c>
      <c r="F2976" s="22" t="s">
        <v>40</v>
      </c>
      <c r="H2976" s="22" t="s">
        <v>41</v>
      </c>
      <c r="K2976" s="40"/>
      <c r="L2976" s="40"/>
    </row>
    <row r="2977" spans="1:12">
      <c r="A2977" s="17">
        <v>45412</v>
      </c>
      <c r="B2977" s="22" t="s">
        <v>10</v>
      </c>
      <c r="C2977" s="22" t="s">
        <v>38</v>
      </c>
      <c r="D2977" s="22" t="s">
        <v>3277</v>
      </c>
      <c r="E2977" s="22" t="s">
        <v>18</v>
      </c>
      <c r="F2977" s="22" t="s">
        <v>40</v>
      </c>
      <c r="H2977" s="22" t="s">
        <v>41</v>
      </c>
      <c r="K2977" s="40"/>
      <c r="L2977" s="40"/>
    </row>
    <row r="2978" spans="1:12">
      <c r="A2978" s="17">
        <v>45412</v>
      </c>
      <c r="B2978" s="22" t="s">
        <v>10</v>
      </c>
      <c r="C2978" s="22" t="s">
        <v>1007</v>
      </c>
      <c r="D2978" s="22" t="s">
        <v>3278</v>
      </c>
      <c r="E2978" s="22" t="s">
        <v>65</v>
      </c>
      <c r="F2978" s="22" t="s">
        <v>72</v>
      </c>
      <c r="G2978" s="9">
        <v>12</v>
      </c>
      <c r="H2978" s="22" t="s">
        <v>15</v>
      </c>
      <c r="I2978" s="28">
        <v>66.05</v>
      </c>
      <c r="J2978" s="28">
        <v>792.6</v>
      </c>
      <c r="K2978" s="40"/>
      <c r="L2978" s="40"/>
    </row>
    <row r="2979" spans="1:12">
      <c r="A2979" s="17">
        <v>45412</v>
      </c>
      <c r="B2979" s="22" t="s">
        <v>10</v>
      </c>
      <c r="C2979" s="22" t="s">
        <v>757</v>
      </c>
      <c r="D2979" s="22" t="s">
        <v>3279</v>
      </c>
      <c r="E2979" s="22" t="s">
        <v>65</v>
      </c>
      <c r="F2979" s="22" t="s">
        <v>66</v>
      </c>
      <c r="G2979" s="9">
        <v>3</v>
      </c>
      <c r="H2979" s="22" t="s">
        <v>15</v>
      </c>
      <c r="I2979" s="28">
        <v>79.260000000000005</v>
      </c>
      <c r="J2979" s="28">
        <v>237.78</v>
      </c>
      <c r="K2979" s="40"/>
      <c r="L2979" s="40"/>
    </row>
    <row r="2980" spans="1:12">
      <c r="A2980" s="17">
        <v>45412</v>
      </c>
      <c r="B2980" s="22" t="s">
        <v>10</v>
      </c>
      <c r="C2980" s="22" t="s">
        <v>757</v>
      </c>
      <c r="D2980" s="22" t="s">
        <v>3280</v>
      </c>
      <c r="E2980" s="22" t="s">
        <v>65</v>
      </c>
      <c r="F2980" s="22" t="s">
        <v>66</v>
      </c>
      <c r="G2980" s="9">
        <v>34</v>
      </c>
      <c r="H2980" s="22" t="s">
        <v>15</v>
      </c>
      <c r="I2980" s="28">
        <v>76.930000000000007</v>
      </c>
      <c r="J2980" s="28">
        <v>2615.58</v>
      </c>
      <c r="K2980" s="40"/>
      <c r="L2980" s="40"/>
    </row>
    <row r="2981" spans="1:12">
      <c r="A2981" s="17">
        <v>45412</v>
      </c>
      <c r="B2981" s="22" t="s">
        <v>10</v>
      </c>
      <c r="C2981" s="22" t="s">
        <v>38</v>
      </c>
      <c r="D2981" s="22" t="s">
        <v>3281</v>
      </c>
      <c r="E2981" s="22" t="s">
        <v>18</v>
      </c>
      <c r="F2981" s="22" t="s">
        <v>40</v>
      </c>
      <c r="H2981" s="22" t="s">
        <v>41</v>
      </c>
      <c r="K2981" s="40"/>
      <c r="L2981" s="40"/>
    </row>
    <row r="2982" spans="1:12">
      <c r="A2982" s="17">
        <v>45412</v>
      </c>
      <c r="B2982" s="22" t="s">
        <v>10</v>
      </c>
      <c r="C2982" s="22" t="s">
        <v>700</v>
      </c>
      <c r="D2982" s="22" t="s">
        <v>3282</v>
      </c>
      <c r="E2982" s="22" t="s">
        <v>58</v>
      </c>
      <c r="F2982" s="22" t="s">
        <v>168</v>
      </c>
      <c r="G2982" s="9">
        <v>11050</v>
      </c>
      <c r="H2982" s="22" t="s">
        <v>15</v>
      </c>
      <c r="I2982" s="28">
        <v>0.01</v>
      </c>
      <c r="J2982" s="28">
        <v>88.4</v>
      </c>
      <c r="K2982" s="40"/>
      <c r="L2982" s="40"/>
    </row>
    <row r="2983" spans="1:12">
      <c r="A2983" s="17">
        <v>45412</v>
      </c>
      <c r="B2983" s="22" t="s">
        <v>10</v>
      </c>
      <c r="C2983" s="22" t="s">
        <v>700</v>
      </c>
      <c r="D2983" s="22" t="s">
        <v>3283</v>
      </c>
      <c r="E2983" s="22" t="s">
        <v>58</v>
      </c>
      <c r="F2983" s="22" t="s">
        <v>168</v>
      </c>
      <c r="G2983" s="9">
        <v>14200</v>
      </c>
      <c r="H2983" s="22" t="s">
        <v>15</v>
      </c>
      <c r="I2983" s="28">
        <v>0.01</v>
      </c>
      <c r="J2983" s="28">
        <v>113.6</v>
      </c>
      <c r="K2983" s="40"/>
      <c r="L2983" s="40"/>
    </row>
    <row r="2984" spans="1:12">
      <c r="A2984" s="17">
        <v>45412</v>
      </c>
      <c r="B2984" s="22" t="s">
        <v>10</v>
      </c>
      <c r="C2984" s="22" t="s">
        <v>697</v>
      </c>
      <c r="D2984" s="22" t="s">
        <v>3284</v>
      </c>
      <c r="E2984" s="22" t="s">
        <v>58</v>
      </c>
      <c r="F2984" s="22" t="s">
        <v>168</v>
      </c>
      <c r="G2984" s="9">
        <v>1300</v>
      </c>
      <c r="H2984" s="22" t="s">
        <v>15</v>
      </c>
      <c r="I2984" s="28">
        <v>0.01</v>
      </c>
      <c r="J2984" s="28">
        <v>10.4</v>
      </c>
      <c r="K2984" s="40"/>
      <c r="L2984" s="40"/>
    </row>
    <row r="2985" spans="1:12">
      <c r="A2985" s="17">
        <v>45412</v>
      </c>
      <c r="B2985" s="22" t="s">
        <v>10</v>
      </c>
      <c r="C2985" s="22" t="s">
        <v>695</v>
      </c>
      <c r="D2985" s="22" t="s">
        <v>3285</v>
      </c>
      <c r="E2985" s="22" t="s">
        <v>58</v>
      </c>
      <c r="F2985" s="22" t="s">
        <v>168</v>
      </c>
      <c r="G2985" s="9">
        <v>61750</v>
      </c>
      <c r="H2985" s="22" t="s">
        <v>15</v>
      </c>
      <c r="I2985" s="28">
        <v>0.01</v>
      </c>
      <c r="J2985" s="28">
        <v>494</v>
      </c>
      <c r="K2985" s="40"/>
      <c r="L2985" s="40"/>
    </row>
    <row r="2986" spans="1:12">
      <c r="A2986" s="17">
        <v>45412</v>
      </c>
      <c r="B2986" s="22" t="s">
        <v>10</v>
      </c>
      <c r="C2986" s="22" t="s">
        <v>38</v>
      </c>
      <c r="D2986" s="22" t="s">
        <v>3286</v>
      </c>
      <c r="E2986" s="22" t="s">
        <v>18</v>
      </c>
      <c r="F2986" s="22" t="s">
        <v>40</v>
      </c>
      <c r="H2986" s="22" t="s">
        <v>41</v>
      </c>
      <c r="K2986" s="40"/>
      <c r="L2986" s="40"/>
    </row>
    <row r="2987" spans="1:12">
      <c r="A2987" s="17">
        <v>45412</v>
      </c>
      <c r="B2987" s="22" t="s">
        <v>10</v>
      </c>
      <c r="C2987" s="22" t="s">
        <v>197</v>
      </c>
      <c r="D2987" s="22" t="s">
        <v>3287</v>
      </c>
      <c r="E2987" s="22" t="s">
        <v>58</v>
      </c>
      <c r="F2987" s="22" t="s">
        <v>168</v>
      </c>
      <c r="G2987" s="9">
        <v>34016</v>
      </c>
      <c r="H2987" s="22" t="s">
        <v>15</v>
      </c>
      <c r="I2987" s="28">
        <v>0.01</v>
      </c>
      <c r="J2987" s="28">
        <v>272.13</v>
      </c>
      <c r="K2987" s="40"/>
      <c r="L2987" s="40"/>
    </row>
    <row r="2988" spans="1:12">
      <c r="A2988" s="17">
        <v>45412</v>
      </c>
      <c r="B2988" s="22" t="s">
        <v>10</v>
      </c>
      <c r="C2988" s="22" t="s">
        <v>197</v>
      </c>
      <c r="D2988" s="22" t="s">
        <v>3288</v>
      </c>
      <c r="E2988" s="22" t="s">
        <v>58</v>
      </c>
      <c r="F2988" s="22" t="s">
        <v>168</v>
      </c>
      <c r="G2988" s="9">
        <v>168360</v>
      </c>
      <c r="H2988" s="22" t="s">
        <v>15</v>
      </c>
      <c r="I2988" s="28">
        <v>0.01</v>
      </c>
      <c r="J2988" s="28">
        <v>1346.88</v>
      </c>
      <c r="K2988" s="40"/>
      <c r="L2988" s="40"/>
    </row>
    <row r="2989" spans="1:12">
      <c r="A2989" s="17">
        <v>45412</v>
      </c>
      <c r="B2989" s="22" t="s">
        <v>10</v>
      </c>
      <c r="C2989" s="22" t="s">
        <v>38</v>
      </c>
      <c r="D2989" s="22" t="s">
        <v>3289</v>
      </c>
      <c r="E2989" s="22" t="s">
        <v>18</v>
      </c>
      <c r="F2989" s="22" t="s">
        <v>40</v>
      </c>
      <c r="H2989" s="22" t="s">
        <v>41</v>
      </c>
      <c r="K2989" s="40"/>
      <c r="L2989" s="40"/>
    </row>
    <row r="2990" spans="1:12">
      <c r="A2990" s="17">
        <v>45412</v>
      </c>
      <c r="B2990" s="22" t="s">
        <v>10</v>
      </c>
      <c r="C2990" s="22" t="s">
        <v>1132</v>
      </c>
      <c r="D2990" s="22" t="s">
        <v>3290</v>
      </c>
      <c r="E2990" s="22" t="s">
        <v>141</v>
      </c>
      <c r="F2990" s="22" t="s">
        <v>141</v>
      </c>
      <c r="G2990" s="9">
        <v>2.4500000000000002</v>
      </c>
      <c r="H2990" s="22" t="s">
        <v>41</v>
      </c>
      <c r="I2990" s="28">
        <v>3.59</v>
      </c>
      <c r="J2990" s="28">
        <v>8.8000000000000007</v>
      </c>
      <c r="K2990" s="40"/>
      <c r="L2990" s="40"/>
    </row>
    <row r="2991" spans="1:12">
      <c r="A2991" s="17">
        <v>45412</v>
      </c>
      <c r="B2991" s="22" t="s">
        <v>10</v>
      </c>
      <c r="C2991" s="22" t="s">
        <v>38</v>
      </c>
      <c r="D2991" s="22" t="s">
        <v>3291</v>
      </c>
      <c r="E2991" s="22" t="s">
        <v>18</v>
      </c>
      <c r="F2991" s="22" t="s">
        <v>40</v>
      </c>
      <c r="H2991" s="22" t="s">
        <v>41</v>
      </c>
      <c r="K2991" s="40"/>
      <c r="L2991" s="40"/>
    </row>
    <row r="2992" spans="1:12">
      <c r="A2992" s="17">
        <v>45412</v>
      </c>
      <c r="B2992" s="22" t="s">
        <v>10</v>
      </c>
      <c r="C2992" s="22" t="s">
        <v>38</v>
      </c>
      <c r="D2992" s="22" t="s">
        <v>3292</v>
      </c>
      <c r="E2992" s="22" t="s">
        <v>18</v>
      </c>
      <c r="F2992" s="22" t="s">
        <v>40</v>
      </c>
      <c r="H2992" s="22" t="s">
        <v>41</v>
      </c>
      <c r="K2992" s="40"/>
      <c r="L2992" s="40"/>
    </row>
    <row r="2993" spans="1:12">
      <c r="A2993" s="17">
        <v>45412</v>
      </c>
      <c r="B2993" s="22" t="s">
        <v>10</v>
      </c>
      <c r="C2993" s="22" t="s">
        <v>27</v>
      </c>
      <c r="D2993" s="22" t="s">
        <v>3293</v>
      </c>
      <c r="E2993" s="22" t="s">
        <v>18</v>
      </c>
      <c r="F2993" s="22" t="s">
        <v>29</v>
      </c>
      <c r="H2993" s="22" t="s">
        <v>20</v>
      </c>
      <c r="K2993" s="40"/>
      <c r="L2993" s="40"/>
    </row>
    <row r="2994" spans="1:12">
      <c r="A2994" s="17">
        <v>45412</v>
      </c>
      <c r="B2994" s="22" t="s">
        <v>10</v>
      </c>
      <c r="C2994" s="22" t="s">
        <v>27</v>
      </c>
      <c r="D2994" s="22" t="s">
        <v>3294</v>
      </c>
      <c r="E2994" s="22" t="s">
        <v>18</v>
      </c>
      <c r="F2994" s="22" t="s">
        <v>29</v>
      </c>
      <c r="H2994" s="22" t="s">
        <v>20</v>
      </c>
      <c r="K2994" s="40"/>
      <c r="L2994" s="40"/>
    </row>
    <row r="2995" spans="1:12">
      <c r="A2995" s="17">
        <v>45412</v>
      </c>
      <c r="B2995" s="22" t="s">
        <v>10</v>
      </c>
      <c r="C2995" s="22" t="s">
        <v>27</v>
      </c>
      <c r="D2995" s="22" t="s">
        <v>3295</v>
      </c>
      <c r="E2995" s="22" t="s">
        <v>18</v>
      </c>
      <c r="F2995" s="22" t="s">
        <v>29</v>
      </c>
      <c r="H2995" s="22" t="s">
        <v>20</v>
      </c>
      <c r="K2995" s="40"/>
      <c r="L2995" s="40"/>
    </row>
    <row r="2996" spans="1:12">
      <c r="A2996" s="17">
        <v>45412</v>
      </c>
      <c r="B2996" s="22" t="s">
        <v>10</v>
      </c>
      <c r="C2996" s="22" t="s">
        <v>27</v>
      </c>
      <c r="D2996" s="22" t="s">
        <v>3296</v>
      </c>
      <c r="E2996" s="22" t="s">
        <v>18</v>
      </c>
      <c r="F2996" s="22" t="s">
        <v>29</v>
      </c>
      <c r="H2996" s="22" t="s">
        <v>20</v>
      </c>
      <c r="K2996" s="40"/>
      <c r="L2996" s="40"/>
    </row>
    <row r="2997" spans="1:12">
      <c r="A2997" s="17">
        <v>45412</v>
      </c>
      <c r="B2997" s="22" t="s">
        <v>10</v>
      </c>
      <c r="C2997" s="22" t="s">
        <v>27</v>
      </c>
      <c r="D2997" s="22" t="s">
        <v>3297</v>
      </c>
      <c r="E2997" s="22" t="s">
        <v>18</v>
      </c>
      <c r="F2997" s="22" t="s">
        <v>29</v>
      </c>
      <c r="H2997" s="22" t="s">
        <v>20</v>
      </c>
      <c r="K2997" s="40"/>
      <c r="L2997" s="40"/>
    </row>
    <row r="2998" spans="1:12">
      <c r="A2998" s="17">
        <v>45412</v>
      </c>
      <c r="B2998" s="22" t="s">
        <v>10</v>
      </c>
      <c r="C2998" s="22" t="s">
        <v>27</v>
      </c>
      <c r="D2998" s="22" t="s">
        <v>3298</v>
      </c>
      <c r="E2998" s="22" t="s">
        <v>18</v>
      </c>
      <c r="F2998" s="22" t="s">
        <v>29</v>
      </c>
      <c r="H2998" s="22" t="s">
        <v>20</v>
      </c>
      <c r="K2998" s="40"/>
      <c r="L2998" s="40"/>
    </row>
    <row r="2999" spans="1:12">
      <c r="A2999" s="17">
        <v>45412</v>
      </c>
      <c r="B2999" s="22" t="s">
        <v>10</v>
      </c>
      <c r="C2999" s="22" t="s">
        <v>917</v>
      </c>
      <c r="D2999" s="22" t="s">
        <v>3299</v>
      </c>
      <c r="E2999" s="22" t="s">
        <v>58</v>
      </c>
      <c r="F2999" s="22" t="s">
        <v>59</v>
      </c>
      <c r="G2999" s="9">
        <v>120</v>
      </c>
      <c r="H2999" s="22" t="s">
        <v>15</v>
      </c>
      <c r="I2999" s="28">
        <v>0.85</v>
      </c>
      <c r="J2999" s="28">
        <v>102</v>
      </c>
      <c r="K2999" s="40"/>
      <c r="L2999" s="40"/>
    </row>
    <row r="3000" spans="1:12">
      <c r="A3000" s="17">
        <v>45412</v>
      </c>
      <c r="B3000" s="22" t="s">
        <v>10</v>
      </c>
      <c r="C3000" s="22" t="s">
        <v>919</v>
      </c>
      <c r="D3000" s="22" t="s">
        <v>3300</v>
      </c>
      <c r="E3000" s="22" t="s">
        <v>58</v>
      </c>
      <c r="F3000" s="22" t="s">
        <v>59</v>
      </c>
      <c r="G3000" s="9">
        <v>2842</v>
      </c>
      <c r="H3000" s="22" t="s">
        <v>15</v>
      </c>
      <c r="I3000" s="28">
        <v>7.0000000000000007E-2</v>
      </c>
      <c r="J3000" s="28">
        <v>198.94</v>
      </c>
      <c r="K3000" s="40"/>
      <c r="L3000" s="40"/>
    </row>
    <row r="3001" spans="1:12">
      <c r="A3001" s="17">
        <v>45412</v>
      </c>
      <c r="B3001" s="22" t="s">
        <v>10</v>
      </c>
      <c r="C3001" s="22" t="s">
        <v>323</v>
      </c>
      <c r="D3001" s="22" t="s">
        <v>3301</v>
      </c>
      <c r="E3001" s="22" t="s">
        <v>141</v>
      </c>
      <c r="F3001" s="22" t="s">
        <v>141</v>
      </c>
      <c r="G3001" s="9">
        <v>38.35</v>
      </c>
      <c r="H3001" s="22" t="s">
        <v>41</v>
      </c>
      <c r="I3001" s="28">
        <v>0</v>
      </c>
      <c r="J3001" s="28">
        <v>0</v>
      </c>
      <c r="K3001" s="40"/>
      <c r="L3001" s="40"/>
    </row>
    <row r="3002" spans="1:12">
      <c r="A3002" s="17">
        <v>45412</v>
      </c>
      <c r="B3002" s="22" t="s">
        <v>10</v>
      </c>
      <c r="C3002" s="22" t="s">
        <v>692</v>
      </c>
      <c r="D3002" s="22" t="s">
        <v>3302</v>
      </c>
      <c r="E3002" s="22" t="s">
        <v>18</v>
      </c>
      <c r="F3002" s="22" t="s">
        <v>242</v>
      </c>
      <c r="G3002" s="9">
        <v>50.35</v>
      </c>
      <c r="H3002" s="22" t="s">
        <v>20</v>
      </c>
      <c r="I3002" s="28">
        <v>0</v>
      </c>
      <c r="J3002" s="28">
        <v>0</v>
      </c>
      <c r="K3002" s="40"/>
      <c r="L3002" s="40"/>
    </row>
    <row r="3003" spans="1:12">
      <c r="A3003" s="17">
        <v>45412</v>
      </c>
      <c r="B3003" s="22" t="s">
        <v>10</v>
      </c>
      <c r="C3003" s="22" t="s">
        <v>284</v>
      </c>
      <c r="D3003" s="22" t="s">
        <v>3303</v>
      </c>
      <c r="E3003" s="22" t="s">
        <v>263</v>
      </c>
      <c r="F3003" s="22"/>
      <c r="G3003" s="9">
        <v>480</v>
      </c>
      <c r="H3003" s="22" t="s">
        <v>15</v>
      </c>
      <c r="I3003" s="28">
        <v>0</v>
      </c>
      <c r="J3003" s="28">
        <v>0</v>
      </c>
      <c r="K3003" s="40"/>
      <c r="L3003" s="40"/>
    </row>
    <row r="3004" spans="1:12">
      <c r="A3004" s="17">
        <v>45412</v>
      </c>
      <c r="B3004" s="22" t="s">
        <v>10</v>
      </c>
      <c r="C3004" s="22" t="s">
        <v>223</v>
      </c>
      <c r="D3004" s="22" t="s">
        <v>3304</v>
      </c>
      <c r="E3004" s="22" t="s">
        <v>58</v>
      </c>
      <c r="F3004" s="22" t="s">
        <v>168</v>
      </c>
      <c r="G3004" s="9">
        <v>32500</v>
      </c>
      <c r="H3004" s="22" t="s">
        <v>15</v>
      </c>
      <c r="I3004" s="28">
        <v>0.01</v>
      </c>
      <c r="J3004" s="28">
        <v>260</v>
      </c>
      <c r="K3004" s="40"/>
      <c r="L3004" s="40"/>
    </row>
    <row r="3005" spans="1:12">
      <c r="A3005" s="17">
        <v>45412</v>
      </c>
      <c r="B3005" s="22" t="s">
        <v>10</v>
      </c>
      <c r="C3005" s="22" t="s">
        <v>227</v>
      </c>
      <c r="D3005" s="22" t="s">
        <v>3305</v>
      </c>
      <c r="E3005" s="22" t="s">
        <v>58</v>
      </c>
      <c r="F3005" s="22" t="s">
        <v>168</v>
      </c>
      <c r="G3005" s="9">
        <v>16250</v>
      </c>
      <c r="H3005" s="22" t="s">
        <v>15</v>
      </c>
      <c r="I3005" s="28">
        <v>0.01</v>
      </c>
      <c r="J3005" s="28">
        <v>130</v>
      </c>
      <c r="K3005" s="40"/>
      <c r="L3005" s="40"/>
    </row>
    <row r="3006" spans="1:12">
      <c r="A3006" s="17">
        <v>45412</v>
      </c>
      <c r="B3006" s="22" t="s">
        <v>10</v>
      </c>
      <c r="C3006" s="22" t="s">
        <v>278</v>
      </c>
      <c r="D3006" s="22" t="s">
        <v>3306</v>
      </c>
      <c r="E3006" s="22" t="s">
        <v>58</v>
      </c>
      <c r="F3006" s="22" t="s">
        <v>263</v>
      </c>
      <c r="G3006" s="9">
        <v>40</v>
      </c>
      <c r="H3006" s="22" t="s">
        <v>15</v>
      </c>
      <c r="I3006" s="28">
        <v>0</v>
      </c>
      <c r="J3006" s="28">
        <v>0</v>
      </c>
      <c r="K3006" s="40"/>
      <c r="L3006" s="40"/>
    </row>
    <row r="3007" spans="1:12">
      <c r="A3007" s="17">
        <v>45412</v>
      </c>
      <c r="B3007" s="22" t="s">
        <v>10</v>
      </c>
      <c r="C3007" s="22" t="s">
        <v>276</v>
      </c>
      <c r="D3007" s="22" t="s">
        <v>3307</v>
      </c>
      <c r="E3007" s="22" t="s">
        <v>58</v>
      </c>
      <c r="F3007" s="22" t="s">
        <v>263</v>
      </c>
      <c r="G3007" s="9">
        <v>51.781936999999999</v>
      </c>
      <c r="H3007" s="22" t="s">
        <v>264</v>
      </c>
      <c r="I3007" s="28">
        <v>0</v>
      </c>
      <c r="J3007" s="28">
        <v>0</v>
      </c>
      <c r="K3007" s="40"/>
      <c r="L3007" s="40"/>
    </row>
    <row r="3008" spans="1:12">
      <c r="A3008" s="17">
        <v>45412</v>
      </c>
      <c r="B3008" s="22" t="s">
        <v>10</v>
      </c>
      <c r="C3008" s="22" t="s">
        <v>261</v>
      </c>
      <c r="D3008" s="22" t="s">
        <v>3308</v>
      </c>
      <c r="E3008" s="22" t="s">
        <v>58</v>
      </c>
      <c r="F3008" s="22" t="s">
        <v>263</v>
      </c>
      <c r="G3008" s="9">
        <v>45</v>
      </c>
      <c r="H3008" s="22" t="s">
        <v>264</v>
      </c>
      <c r="I3008" s="28">
        <v>0</v>
      </c>
      <c r="J3008" s="28">
        <v>0</v>
      </c>
      <c r="K3008" s="40"/>
      <c r="L3008" s="40"/>
    </row>
    <row r="3009" spans="1:12">
      <c r="A3009" s="17">
        <v>45412</v>
      </c>
      <c r="B3009" s="22" t="s">
        <v>10</v>
      </c>
      <c r="C3009" s="22" t="s">
        <v>259</v>
      </c>
      <c r="D3009" s="22" t="s">
        <v>3309</v>
      </c>
      <c r="E3009" s="22" t="s">
        <v>13</v>
      </c>
      <c r="F3009" s="22" t="s">
        <v>14</v>
      </c>
      <c r="G3009" s="9">
        <v>106</v>
      </c>
      <c r="H3009" s="22" t="s">
        <v>15</v>
      </c>
      <c r="I3009" s="28">
        <v>0</v>
      </c>
      <c r="J3009" s="28">
        <v>0</v>
      </c>
      <c r="K3009" s="40"/>
      <c r="L3009" s="40"/>
    </row>
    <row r="3010" spans="1:12">
      <c r="A3010" s="17">
        <v>45412</v>
      </c>
      <c r="B3010" s="22" t="s">
        <v>10</v>
      </c>
      <c r="C3010" s="22" t="s">
        <v>227</v>
      </c>
      <c r="D3010" s="22" t="s">
        <v>3310</v>
      </c>
      <c r="E3010" s="22" t="s">
        <v>58</v>
      </c>
      <c r="F3010" s="22" t="s">
        <v>168</v>
      </c>
      <c r="G3010" s="9">
        <v>13650</v>
      </c>
      <c r="H3010" s="22" t="s">
        <v>15</v>
      </c>
      <c r="I3010" s="28">
        <v>0.01</v>
      </c>
      <c r="J3010" s="28">
        <v>109.2</v>
      </c>
      <c r="K3010" s="40"/>
      <c r="L3010" s="40"/>
    </row>
    <row r="3011" spans="1:12">
      <c r="A3011" s="17">
        <v>45412</v>
      </c>
      <c r="B3011" s="22" t="s">
        <v>10</v>
      </c>
      <c r="C3011" s="22" t="s">
        <v>230</v>
      </c>
      <c r="D3011" s="22" t="s">
        <v>3311</v>
      </c>
      <c r="E3011" s="22" t="s">
        <v>58</v>
      </c>
      <c r="F3011" s="22" t="s">
        <v>168</v>
      </c>
      <c r="G3011" s="9">
        <v>11050</v>
      </c>
      <c r="H3011" s="22" t="s">
        <v>15</v>
      </c>
      <c r="I3011" s="28">
        <v>0.01</v>
      </c>
      <c r="J3011" s="28">
        <v>88.4</v>
      </c>
      <c r="K3011" s="40"/>
      <c r="L3011" s="40"/>
    </row>
    <row r="3012" spans="1:12">
      <c r="A3012" s="17">
        <v>45412</v>
      </c>
      <c r="B3012" s="22" t="s">
        <v>10</v>
      </c>
      <c r="C3012" s="22" t="s">
        <v>230</v>
      </c>
      <c r="D3012" s="22" t="s">
        <v>3312</v>
      </c>
      <c r="E3012" s="22" t="s">
        <v>58</v>
      </c>
      <c r="F3012" s="22" t="s">
        <v>168</v>
      </c>
      <c r="G3012" s="9">
        <v>13650</v>
      </c>
      <c r="H3012" s="22" t="s">
        <v>15</v>
      </c>
      <c r="I3012" s="28">
        <v>0.01</v>
      </c>
      <c r="J3012" s="28">
        <v>109.2</v>
      </c>
      <c r="K3012" s="40"/>
      <c r="L3012" s="40"/>
    </row>
    <row r="3013" spans="1:12">
      <c r="A3013" s="17">
        <v>45412</v>
      </c>
      <c r="B3013" s="22" t="s">
        <v>10</v>
      </c>
      <c r="C3013" s="22" t="s">
        <v>233</v>
      </c>
      <c r="D3013" s="22" t="s">
        <v>3313</v>
      </c>
      <c r="E3013" s="22" t="s">
        <v>58</v>
      </c>
      <c r="F3013" s="22" t="s">
        <v>168</v>
      </c>
      <c r="G3013" s="9">
        <v>50050</v>
      </c>
      <c r="H3013" s="22" t="s">
        <v>15</v>
      </c>
      <c r="I3013" s="28">
        <v>0.01</v>
      </c>
      <c r="J3013" s="28">
        <v>400.4</v>
      </c>
      <c r="K3013" s="40"/>
      <c r="L3013" s="40"/>
    </row>
    <row r="3014" spans="1:12">
      <c r="A3014" s="17">
        <v>45412</v>
      </c>
      <c r="B3014" s="22" t="s">
        <v>10</v>
      </c>
      <c r="C3014" s="22" t="s">
        <v>233</v>
      </c>
      <c r="D3014" s="22" t="s">
        <v>3314</v>
      </c>
      <c r="E3014" s="22" t="s">
        <v>58</v>
      </c>
      <c r="F3014" s="22" t="s">
        <v>168</v>
      </c>
      <c r="G3014" s="9">
        <v>77350</v>
      </c>
      <c r="H3014" s="22" t="s">
        <v>15</v>
      </c>
      <c r="I3014" s="28">
        <v>0.01</v>
      </c>
      <c r="J3014" s="28">
        <v>618.79999999999995</v>
      </c>
      <c r="K3014" s="40"/>
      <c r="L3014" s="40"/>
    </row>
    <row r="3015" spans="1:12">
      <c r="A3015" s="17">
        <v>45412</v>
      </c>
      <c r="B3015" s="22" t="s">
        <v>10</v>
      </c>
      <c r="C3015" s="22" t="s">
        <v>252</v>
      </c>
      <c r="D3015" s="22" t="s">
        <v>3315</v>
      </c>
      <c r="E3015" s="22" t="s">
        <v>58</v>
      </c>
      <c r="F3015" s="22" t="s">
        <v>168</v>
      </c>
      <c r="G3015" s="9">
        <v>2600</v>
      </c>
      <c r="H3015" s="22" t="s">
        <v>15</v>
      </c>
      <c r="I3015" s="28">
        <v>0.01</v>
      </c>
      <c r="J3015" s="28">
        <v>20.8</v>
      </c>
      <c r="K3015" s="40"/>
      <c r="L3015" s="40"/>
    </row>
    <row r="3016" spans="1:12">
      <c r="A3016" s="17">
        <v>45412</v>
      </c>
      <c r="B3016" s="22" t="s">
        <v>10</v>
      </c>
      <c r="C3016" s="22" t="s">
        <v>252</v>
      </c>
      <c r="D3016" s="22" t="s">
        <v>3316</v>
      </c>
      <c r="E3016" s="22" t="s">
        <v>58</v>
      </c>
      <c r="F3016" s="22" t="s">
        <v>168</v>
      </c>
      <c r="G3016" s="9">
        <v>65000</v>
      </c>
      <c r="H3016" s="22" t="s">
        <v>15</v>
      </c>
      <c r="I3016" s="28">
        <v>0.01</v>
      </c>
      <c r="J3016" s="28">
        <v>520</v>
      </c>
      <c r="K3016" s="40"/>
      <c r="L3016" s="40"/>
    </row>
    <row r="3017" spans="1:12">
      <c r="A3017" s="17">
        <v>45412</v>
      </c>
      <c r="B3017" s="22" t="s">
        <v>10</v>
      </c>
      <c r="C3017" s="22" t="s">
        <v>252</v>
      </c>
      <c r="D3017" s="22" t="s">
        <v>3317</v>
      </c>
      <c r="E3017" s="22" t="s">
        <v>58</v>
      </c>
      <c r="F3017" s="22" t="s">
        <v>168</v>
      </c>
      <c r="G3017" s="9">
        <v>16250</v>
      </c>
      <c r="H3017" s="22" t="s">
        <v>15</v>
      </c>
      <c r="I3017" s="28">
        <v>0.01</v>
      </c>
      <c r="J3017" s="28">
        <v>130</v>
      </c>
      <c r="K3017" s="40"/>
      <c r="L3017" s="40"/>
    </row>
    <row r="3018" spans="1:12">
      <c r="A3018" s="17">
        <v>45412</v>
      </c>
      <c r="B3018" s="22" t="s">
        <v>10</v>
      </c>
      <c r="C3018" s="22" t="s">
        <v>256</v>
      </c>
      <c r="D3018" s="22" t="s">
        <v>3318</v>
      </c>
      <c r="E3018" s="22" t="s">
        <v>58</v>
      </c>
      <c r="F3018" s="22" t="s">
        <v>168</v>
      </c>
      <c r="G3018" s="9">
        <v>10400</v>
      </c>
      <c r="H3018" s="22" t="s">
        <v>15</v>
      </c>
      <c r="I3018" s="28">
        <v>0.01</v>
      </c>
      <c r="J3018" s="28">
        <v>83.2</v>
      </c>
      <c r="K3018" s="40"/>
      <c r="L3018" s="40"/>
    </row>
    <row r="3019" spans="1:12">
      <c r="A3019" s="17">
        <v>45412</v>
      </c>
      <c r="B3019" s="22" t="s">
        <v>10</v>
      </c>
      <c r="C3019" s="22" t="s">
        <v>256</v>
      </c>
      <c r="D3019" s="22" t="s">
        <v>3319</v>
      </c>
      <c r="E3019" s="22" t="s">
        <v>58</v>
      </c>
      <c r="F3019" s="22" t="s">
        <v>168</v>
      </c>
      <c r="G3019" s="9">
        <v>159250</v>
      </c>
      <c r="H3019" s="22" t="s">
        <v>15</v>
      </c>
      <c r="I3019" s="28">
        <v>0.01</v>
      </c>
      <c r="J3019" s="28">
        <v>1274</v>
      </c>
      <c r="K3019" s="40"/>
      <c r="L3019" s="40"/>
    </row>
    <row r="3020" spans="1:12">
      <c r="A3020" s="17">
        <v>45412</v>
      </c>
      <c r="B3020" s="22" t="s">
        <v>10</v>
      </c>
      <c r="C3020" s="22" t="s">
        <v>256</v>
      </c>
      <c r="D3020" s="22" t="s">
        <v>3320</v>
      </c>
      <c r="E3020" s="22" t="s">
        <v>58</v>
      </c>
      <c r="F3020" s="22" t="s">
        <v>168</v>
      </c>
      <c r="G3020" s="9">
        <v>650</v>
      </c>
      <c r="H3020" s="22" t="s">
        <v>15</v>
      </c>
      <c r="I3020" s="28">
        <v>0.01</v>
      </c>
      <c r="J3020" s="28">
        <v>5.2</v>
      </c>
      <c r="K3020" s="40"/>
      <c r="L3020" s="40"/>
    </row>
    <row r="3021" spans="1:12">
      <c r="A3021" s="17">
        <v>45412</v>
      </c>
      <c r="B3021" s="22" t="s">
        <v>10</v>
      </c>
      <c r="C3021" s="22" t="s">
        <v>280</v>
      </c>
      <c r="D3021" s="22" t="s">
        <v>3321</v>
      </c>
      <c r="E3021" s="22" t="s">
        <v>58</v>
      </c>
      <c r="F3021" s="22" t="s">
        <v>168</v>
      </c>
      <c r="G3021" s="9">
        <v>25350</v>
      </c>
      <c r="H3021" s="22" t="s">
        <v>15</v>
      </c>
      <c r="I3021" s="28">
        <v>0.01</v>
      </c>
      <c r="J3021" s="28">
        <v>202.8</v>
      </c>
      <c r="K3021" s="40"/>
      <c r="L3021" s="40"/>
    </row>
    <row r="3022" spans="1:12">
      <c r="A3022" s="17">
        <v>45412</v>
      </c>
      <c r="B3022" s="22" t="s">
        <v>10</v>
      </c>
      <c r="C3022" s="22" t="s">
        <v>360</v>
      </c>
      <c r="D3022" s="22" t="s">
        <v>3322</v>
      </c>
      <c r="E3022" s="22" t="s">
        <v>58</v>
      </c>
      <c r="F3022" s="22" t="s">
        <v>168</v>
      </c>
      <c r="G3022" s="9">
        <v>341250</v>
      </c>
      <c r="H3022" s="22" t="s">
        <v>15</v>
      </c>
      <c r="I3022" s="28">
        <v>0.01</v>
      </c>
      <c r="J3022" s="28">
        <v>2730</v>
      </c>
      <c r="K3022" s="40"/>
      <c r="L3022" s="40"/>
    </row>
    <row r="3023" spans="1:12">
      <c r="A3023" s="17">
        <v>45412</v>
      </c>
      <c r="B3023" s="22" t="s">
        <v>10</v>
      </c>
      <c r="C3023" s="22" t="s">
        <v>360</v>
      </c>
      <c r="D3023" s="22" t="s">
        <v>3323</v>
      </c>
      <c r="E3023" s="22" t="s">
        <v>58</v>
      </c>
      <c r="F3023" s="22" t="s">
        <v>168</v>
      </c>
      <c r="G3023" s="9">
        <v>16250</v>
      </c>
      <c r="H3023" s="22" t="s">
        <v>15</v>
      </c>
      <c r="I3023" s="28">
        <v>0.01</v>
      </c>
      <c r="J3023" s="28">
        <v>130</v>
      </c>
      <c r="K3023" s="40"/>
      <c r="L3023" s="40"/>
    </row>
    <row r="3024" spans="1:12">
      <c r="A3024" s="17">
        <v>45412</v>
      </c>
      <c r="B3024" s="22" t="s">
        <v>10</v>
      </c>
      <c r="C3024" s="22" t="s">
        <v>308</v>
      </c>
      <c r="D3024" s="22" t="s">
        <v>3324</v>
      </c>
      <c r="E3024" s="22" t="s">
        <v>58</v>
      </c>
      <c r="F3024" s="22" t="s">
        <v>168</v>
      </c>
      <c r="G3024" s="9">
        <v>65000</v>
      </c>
      <c r="H3024" s="22" t="s">
        <v>15</v>
      </c>
      <c r="I3024" s="28">
        <v>0.01</v>
      </c>
      <c r="J3024" s="28">
        <v>520</v>
      </c>
      <c r="K3024" s="40"/>
      <c r="L3024" s="40"/>
    </row>
    <row r="3025" spans="1:12">
      <c r="A3025" s="17">
        <v>45412</v>
      </c>
      <c r="B3025" s="22" t="s">
        <v>10</v>
      </c>
      <c r="C3025" s="22" t="s">
        <v>308</v>
      </c>
      <c r="D3025" s="22" t="s">
        <v>3325</v>
      </c>
      <c r="E3025" s="22" t="s">
        <v>58</v>
      </c>
      <c r="F3025" s="22" t="s">
        <v>168</v>
      </c>
      <c r="G3025" s="9">
        <v>40090</v>
      </c>
      <c r="H3025" s="22" t="s">
        <v>15</v>
      </c>
      <c r="I3025" s="28">
        <v>0.01</v>
      </c>
      <c r="J3025" s="28">
        <v>320.72000000000003</v>
      </c>
      <c r="K3025" s="40"/>
      <c r="L3025" s="40"/>
    </row>
    <row r="3026" spans="1:12">
      <c r="A3026" s="17">
        <v>45412</v>
      </c>
      <c r="B3026" s="22" t="s">
        <v>10</v>
      </c>
      <c r="C3026" s="22" t="s">
        <v>337</v>
      </c>
      <c r="D3026" s="22" t="s">
        <v>3326</v>
      </c>
      <c r="E3026" s="22" t="s">
        <v>58</v>
      </c>
      <c r="F3026" s="22" t="s">
        <v>168</v>
      </c>
      <c r="G3026" s="9">
        <v>16250</v>
      </c>
      <c r="H3026" s="22" t="s">
        <v>15</v>
      </c>
      <c r="I3026" s="28">
        <v>0.01</v>
      </c>
      <c r="J3026" s="28">
        <v>130</v>
      </c>
      <c r="K3026" s="40"/>
      <c r="L3026" s="40"/>
    </row>
    <row r="3027" spans="1:12">
      <c r="A3027" s="17">
        <v>45412</v>
      </c>
      <c r="B3027" s="22" t="s">
        <v>10</v>
      </c>
      <c r="C3027" s="22" t="s">
        <v>337</v>
      </c>
      <c r="D3027" s="22" t="s">
        <v>3327</v>
      </c>
      <c r="E3027" s="22" t="s">
        <v>58</v>
      </c>
      <c r="F3027" s="22" t="s">
        <v>168</v>
      </c>
      <c r="G3027" s="9">
        <v>84128</v>
      </c>
      <c r="H3027" s="22" t="s">
        <v>15</v>
      </c>
      <c r="I3027" s="28">
        <v>0.01</v>
      </c>
      <c r="J3027" s="28">
        <v>673.02</v>
      </c>
      <c r="K3027" s="40"/>
      <c r="L3027" s="40"/>
    </row>
    <row r="3028" spans="1:12">
      <c r="A3028" s="17">
        <v>45412</v>
      </c>
      <c r="B3028" s="22" t="s">
        <v>10</v>
      </c>
      <c r="C3028" s="22" t="s">
        <v>345</v>
      </c>
      <c r="D3028" s="22" t="s">
        <v>3328</v>
      </c>
      <c r="E3028" s="22" t="s">
        <v>58</v>
      </c>
      <c r="F3028" s="22" t="s">
        <v>168</v>
      </c>
      <c r="G3028" s="9">
        <v>16250</v>
      </c>
      <c r="H3028" s="22" t="s">
        <v>15</v>
      </c>
      <c r="I3028" s="28">
        <v>0.01</v>
      </c>
      <c r="J3028" s="28">
        <v>130</v>
      </c>
      <c r="K3028" s="40"/>
      <c r="L3028" s="40"/>
    </row>
    <row r="3029" spans="1:12">
      <c r="A3029" s="17">
        <v>45412</v>
      </c>
      <c r="B3029" s="22" t="s">
        <v>10</v>
      </c>
      <c r="C3029" s="22" t="s">
        <v>345</v>
      </c>
      <c r="D3029" s="22" t="s">
        <v>3329</v>
      </c>
      <c r="E3029" s="22" t="s">
        <v>58</v>
      </c>
      <c r="F3029" s="22" t="s">
        <v>168</v>
      </c>
      <c r="G3029" s="9">
        <v>83852</v>
      </c>
      <c r="H3029" s="22" t="s">
        <v>15</v>
      </c>
      <c r="I3029" s="28">
        <v>0.01</v>
      </c>
      <c r="J3029" s="28">
        <v>670.82</v>
      </c>
      <c r="K3029" s="40"/>
      <c r="L3029" s="40"/>
    </row>
    <row r="3030" spans="1:12">
      <c r="A3030" s="17">
        <v>45412</v>
      </c>
      <c r="B3030" s="22" t="s">
        <v>10</v>
      </c>
      <c r="C3030" s="22" t="s">
        <v>353</v>
      </c>
      <c r="D3030" s="22" t="s">
        <v>3330</v>
      </c>
      <c r="E3030" s="22" t="s">
        <v>58</v>
      </c>
      <c r="F3030" s="22" t="s">
        <v>168</v>
      </c>
      <c r="G3030" s="9">
        <v>650</v>
      </c>
      <c r="H3030" s="22" t="s">
        <v>15</v>
      </c>
      <c r="I3030" s="28">
        <v>0.01</v>
      </c>
      <c r="J3030" s="28">
        <v>5.2</v>
      </c>
      <c r="K3030" s="40"/>
      <c r="L3030" s="40"/>
    </row>
    <row r="3031" spans="1:12">
      <c r="A3031" s="17">
        <v>45412</v>
      </c>
      <c r="B3031" s="22" t="s">
        <v>10</v>
      </c>
      <c r="C3031" s="22" t="s">
        <v>407</v>
      </c>
      <c r="D3031" s="22" t="s">
        <v>3331</v>
      </c>
      <c r="E3031" s="22" t="s">
        <v>13</v>
      </c>
      <c r="F3031" s="22" t="s">
        <v>14</v>
      </c>
      <c r="G3031" s="9">
        <v>1440</v>
      </c>
      <c r="H3031" s="22" t="s">
        <v>15</v>
      </c>
      <c r="I3031" s="28">
        <v>1.2</v>
      </c>
      <c r="J3031" s="28">
        <v>1728</v>
      </c>
      <c r="K3031" s="40"/>
      <c r="L3031" s="40"/>
    </row>
    <row r="3032" spans="1:12">
      <c r="A3032" s="17">
        <v>45412</v>
      </c>
      <c r="B3032" s="22" t="s">
        <v>10</v>
      </c>
      <c r="C3032" s="22" t="s">
        <v>537</v>
      </c>
      <c r="D3032" s="22" t="s">
        <v>3332</v>
      </c>
      <c r="E3032" s="22" t="s">
        <v>13</v>
      </c>
      <c r="F3032" s="22" t="s">
        <v>14</v>
      </c>
      <c r="G3032" s="9">
        <v>360</v>
      </c>
      <c r="H3032" s="22" t="s">
        <v>15</v>
      </c>
      <c r="I3032" s="28">
        <v>1.5</v>
      </c>
      <c r="J3032" s="28">
        <v>540</v>
      </c>
      <c r="K3032" s="40"/>
      <c r="L3032" s="40"/>
    </row>
    <row r="3033" spans="1:12">
      <c r="A3033" s="17">
        <v>45412</v>
      </c>
      <c r="B3033" s="22" t="s">
        <v>10</v>
      </c>
      <c r="C3033" s="22" t="s">
        <v>533</v>
      </c>
      <c r="D3033" s="22" t="s">
        <v>3333</v>
      </c>
      <c r="E3033" s="22" t="s">
        <v>13</v>
      </c>
      <c r="F3033" s="22" t="s">
        <v>14</v>
      </c>
      <c r="G3033" s="9">
        <v>40</v>
      </c>
      <c r="H3033" s="22" t="s">
        <v>15</v>
      </c>
      <c r="I3033" s="28">
        <v>19.45</v>
      </c>
      <c r="J3033" s="28">
        <v>778</v>
      </c>
      <c r="K3033" s="40"/>
      <c r="L3033" s="40"/>
    </row>
    <row r="3034" spans="1:12">
      <c r="A3034" s="17">
        <v>45412</v>
      </c>
      <c r="B3034" s="22" t="s">
        <v>10</v>
      </c>
      <c r="C3034" s="22" t="s">
        <v>531</v>
      </c>
      <c r="D3034" s="22" t="s">
        <v>3334</v>
      </c>
      <c r="E3034" s="22" t="s">
        <v>55</v>
      </c>
      <c r="F3034" s="22"/>
      <c r="G3034" s="9">
        <v>5</v>
      </c>
      <c r="H3034" s="22" t="s">
        <v>15</v>
      </c>
      <c r="I3034" s="28">
        <v>83.16</v>
      </c>
      <c r="J3034" s="28">
        <v>415.8</v>
      </c>
      <c r="K3034" s="40"/>
      <c r="L3034" s="40"/>
    </row>
    <row r="3035" spans="1:12">
      <c r="A3035" s="17">
        <v>45412</v>
      </c>
      <c r="B3035" s="22" t="s">
        <v>10</v>
      </c>
      <c r="C3035" s="22" t="s">
        <v>529</v>
      </c>
      <c r="D3035" s="22" t="s">
        <v>3335</v>
      </c>
      <c r="E3035" s="22" t="s">
        <v>55</v>
      </c>
      <c r="F3035" s="22"/>
      <c r="G3035" s="9">
        <v>5</v>
      </c>
      <c r="H3035" s="22" t="s">
        <v>15</v>
      </c>
      <c r="I3035" s="28">
        <v>79.41</v>
      </c>
      <c r="J3035" s="28">
        <v>397.05</v>
      </c>
      <c r="K3035" s="40"/>
      <c r="L3035" s="40"/>
    </row>
    <row r="3036" spans="1:12">
      <c r="A3036" s="17">
        <v>45412</v>
      </c>
      <c r="B3036" s="22" t="s">
        <v>10</v>
      </c>
      <c r="C3036" s="22" t="s">
        <v>298</v>
      </c>
      <c r="D3036" s="22" t="s">
        <v>3336</v>
      </c>
      <c r="E3036" s="22" t="s">
        <v>55</v>
      </c>
      <c r="F3036" s="22"/>
      <c r="G3036" s="9">
        <v>5</v>
      </c>
      <c r="H3036" s="22" t="s">
        <v>15</v>
      </c>
      <c r="I3036" s="28">
        <v>55.75</v>
      </c>
      <c r="J3036" s="28">
        <v>278.75</v>
      </c>
      <c r="K3036" s="40"/>
      <c r="L3036" s="40"/>
    </row>
    <row r="3037" spans="1:12">
      <c r="A3037" s="17">
        <v>45412</v>
      </c>
      <c r="B3037" s="22" t="s">
        <v>10</v>
      </c>
      <c r="C3037" s="22" t="s">
        <v>82</v>
      </c>
      <c r="D3037" s="22" t="s">
        <v>3337</v>
      </c>
      <c r="E3037" s="22" t="s">
        <v>65</v>
      </c>
      <c r="F3037" s="22" t="s">
        <v>75</v>
      </c>
      <c r="G3037" s="9">
        <v>91</v>
      </c>
      <c r="H3037" s="22" t="s">
        <v>15</v>
      </c>
      <c r="I3037" s="28">
        <v>41.28</v>
      </c>
      <c r="J3037" s="28">
        <v>3756.69</v>
      </c>
      <c r="K3037" s="40"/>
      <c r="L3037" s="40"/>
    </row>
    <row r="3038" spans="1:12">
      <c r="A3038" s="17">
        <v>45412</v>
      </c>
      <c r="B3038" s="22" t="s">
        <v>10</v>
      </c>
      <c r="C3038" s="22" t="s">
        <v>527</v>
      </c>
      <c r="D3038" s="22" t="s">
        <v>3338</v>
      </c>
      <c r="E3038" s="22" t="s">
        <v>58</v>
      </c>
      <c r="F3038" s="22" t="s">
        <v>237</v>
      </c>
      <c r="G3038" s="9">
        <v>3600</v>
      </c>
      <c r="H3038" s="22" t="s">
        <v>15</v>
      </c>
      <c r="I3038" s="28">
        <v>0</v>
      </c>
      <c r="J3038" s="28">
        <v>0</v>
      </c>
      <c r="K3038" s="40"/>
      <c r="L3038" s="40"/>
    </row>
    <row r="3039" spans="1:12">
      <c r="A3039" s="17">
        <v>45412</v>
      </c>
      <c r="B3039" s="22" t="s">
        <v>10</v>
      </c>
      <c r="C3039" s="22" t="s">
        <v>525</v>
      </c>
      <c r="D3039" s="22" t="s">
        <v>3339</v>
      </c>
      <c r="E3039" s="22" t="s">
        <v>58</v>
      </c>
      <c r="F3039" s="22" t="s">
        <v>237</v>
      </c>
      <c r="G3039" s="9">
        <v>950</v>
      </c>
      <c r="H3039" s="22" t="s">
        <v>15</v>
      </c>
      <c r="I3039" s="28">
        <v>0</v>
      </c>
      <c r="J3039" s="28">
        <v>0</v>
      </c>
      <c r="K3039" s="40"/>
      <c r="L3039" s="40"/>
    </row>
    <row r="3040" spans="1:12">
      <c r="A3040" s="17">
        <v>45412</v>
      </c>
      <c r="B3040" s="22" t="s">
        <v>10</v>
      </c>
      <c r="C3040" s="22" t="s">
        <v>523</v>
      </c>
      <c r="D3040" s="22" t="s">
        <v>3340</v>
      </c>
      <c r="E3040" s="22" t="s">
        <v>58</v>
      </c>
      <c r="F3040" s="22" t="s">
        <v>237</v>
      </c>
      <c r="G3040" s="9">
        <v>3600</v>
      </c>
      <c r="H3040" s="22" t="s">
        <v>15</v>
      </c>
      <c r="I3040" s="28">
        <v>0</v>
      </c>
      <c r="J3040" s="28">
        <v>0</v>
      </c>
      <c r="K3040" s="40"/>
      <c r="L3040" s="40"/>
    </row>
    <row r="3041" spans="1:12">
      <c r="A3041" s="17">
        <v>45412</v>
      </c>
      <c r="B3041" s="22" t="s">
        <v>10</v>
      </c>
      <c r="C3041" s="22" t="s">
        <v>521</v>
      </c>
      <c r="D3041" s="22" t="s">
        <v>3341</v>
      </c>
      <c r="E3041" s="22" t="s">
        <v>58</v>
      </c>
      <c r="F3041" s="22" t="s">
        <v>237</v>
      </c>
      <c r="G3041" s="9">
        <v>800</v>
      </c>
      <c r="H3041" s="22" t="s">
        <v>15</v>
      </c>
      <c r="I3041" s="28">
        <v>0</v>
      </c>
      <c r="J3041" s="28">
        <v>0</v>
      </c>
      <c r="K3041" s="40"/>
      <c r="L3041" s="40"/>
    </row>
    <row r="3042" spans="1:12">
      <c r="A3042" s="17">
        <v>45412</v>
      </c>
      <c r="B3042" s="22" t="s">
        <v>10</v>
      </c>
      <c r="C3042" s="22" t="s">
        <v>519</v>
      </c>
      <c r="D3042" s="22" t="s">
        <v>3342</v>
      </c>
      <c r="E3042" s="22" t="s">
        <v>58</v>
      </c>
      <c r="F3042" s="22" t="s">
        <v>237</v>
      </c>
      <c r="G3042" s="9">
        <v>24500</v>
      </c>
      <c r="H3042" s="22" t="s">
        <v>15</v>
      </c>
      <c r="I3042" s="28">
        <v>0</v>
      </c>
      <c r="J3042" s="28">
        <v>0</v>
      </c>
      <c r="K3042" s="40"/>
      <c r="L3042" s="40"/>
    </row>
    <row r="3043" spans="1:12">
      <c r="A3043" s="17">
        <v>45412</v>
      </c>
      <c r="B3043" s="22" t="s">
        <v>10</v>
      </c>
      <c r="C3043" s="22" t="s">
        <v>517</v>
      </c>
      <c r="D3043" s="22" t="s">
        <v>3343</v>
      </c>
      <c r="E3043" s="22" t="s">
        <v>58</v>
      </c>
      <c r="F3043" s="22" t="s">
        <v>237</v>
      </c>
      <c r="G3043" s="9">
        <v>3600</v>
      </c>
      <c r="H3043" s="22" t="s">
        <v>15</v>
      </c>
      <c r="I3043" s="28">
        <v>0</v>
      </c>
      <c r="J3043" s="28">
        <v>0</v>
      </c>
      <c r="K3043" s="40"/>
      <c r="L3043" s="40"/>
    </row>
    <row r="3044" spans="1:12">
      <c r="A3044" s="17">
        <v>45412</v>
      </c>
      <c r="B3044" s="22" t="s">
        <v>10</v>
      </c>
      <c r="C3044" s="22" t="s">
        <v>515</v>
      </c>
      <c r="D3044" s="22" t="s">
        <v>3344</v>
      </c>
      <c r="E3044" s="22" t="s">
        <v>58</v>
      </c>
      <c r="F3044" s="22" t="s">
        <v>237</v>
      </c>
      <c r="G3044" s="9">
        <v>950</v>
      </c>
      <c r="H3044" s="22" t="s">
        <v>15</v>
      </c>
      <c r="I3044" s="28">
        <v>0</v>
      </c>
      <c r="J3044" s="28">
        <v>0</v>
      </c>
      <c r="K3044" s="40"/>
      <c r="L3044" s="40"/>
    </row>
    <row r="3045" spans="1:12">
      <c r="A3045" s="17">
        <v>45412</v>
      </c>
      <c r="B3045" s="22" t="s">
        <v>10</v>
      </c>
      <c r="C3045" s="22" t="s">
        <v>513</v>
      </c>
      <c r="D3045" s="22" t="s">
        <v>3345</v>
      </c>
      <c r="E3045" s="22" t="s">
        <v>58</v>
      </c>
      <c r="F3045" s="22" t="s">
        <v>237</v>
      </c>
      <c r="G3045" s="9">
        <v>1425</v>
      </c>
      <c r="H3045" s="22" t="s">
        <v>15</v>
      </c>
      <c r="I3045" s="28">
        <v>0</v>
      </c>
      <c r="J3045" s="28">
        <v>0</v>
      </c>
      <c r="K3045" s="40"/>
      <c r="L3045" s="40"/>
    </row>
    <row r="3046" spans="1:12">
      <c r="A3046" s="17">
        <v>45412</v>
      </c>
      <c r="B3046" s="22" t="s">
        <v>10</v>
      </c>
      <c r="C3046" s="22" t="s">
        <v>511</v>
      </c>
      <c r="D3046" s="22" t="s">
        <v>3346</v>
      </c>
      <c r="E3046" s="22" t="s">
        <v>58</v>
      </c>
      <c r="F3046" s="22" t="s">
        <v>237</v>
      </c>
      <c r="G3046" s="9">
        <v>780</v>
      </c>
      <c r="H3046" s="22" t="s">
        <v>15</v>
      </c>
      <c r="I3046" s="28">
        <v>0</v>
      </c>
      <c r="J3046" s="28">
        <v>0</v>
      </c>
      <c r="K3046" s="40"/>
      <c r="L3046" s="40"/>
    </row>
    <row r="3047" spans="1:12">
      <c r="A3047" s="17">
        <v>45412</v>
      </c>
      <c r="B3047" s="22" t="s">
        <v>10</v>
      </c>
      <c r="C3047" s="22" t="s">
        <v>351</v>
      </c>
      <c r="D3047" s="22" t="s">
        <v>3347</v>
      </c>
      <c r="E3047" s="22" t="s">
        <v>58</v>
      </c>
      <c r="F3047" s="22" t="s">
        <v>268</v>
      </c>
      <c r="G3047" s="9">
        <v>1630</v>
      </c>
      <c r="H3047" s="22" t="s">
        <v>15</v>
      </c>
      <c r="I3047" s="28">
        <v>0.35</v>
      </c>
      <c r="J3047" s="28">
        <v>570.5</v>
      </c>
      <c r="K3047" s="40"/>
      <c r="L3047" s="40"/>
    </row>
    <row r="3048" spans="1:12">
      <c r="A3048" s="17">
        <v>45412</v>
      </c>
      <c r="B3048" s="22" t="s">
        <v>10</v>
      </c>
      <c r="C3048" s="22" t="s">
        <v>347</v>
      </c>
      <c r="D3048" s="22" t="s">
        <v>3348</v>
      </c>
      <c r="E3048" s="22" t="s">
        <v>58</v>
      </c>
      <c r="F3048" s="22" t="s">
        <v>268</v>
      </c>
      <c r="G3048" s="9">
        <v>19533</v>
      </c>
      <c r="H3048" s="22" t="s">
        <v>15</v>
      </c>
      <c r="I3048" s="28">
        <v>0.19</v>
      </c>
      <c r="J3048" s="28">
        <v>3613.61</v>
      </c>
      <c r="K3048" s="40"/>
      <c r="L3048" s="40"/>
    </row>
    <row r="3049" spans="1:12">
      <c r="A3049" s="17">
        <v>45412</v>
      </c>
      <c r="B3049" s="22" t="s">
        <v>10</v>
      </c>
      <c r="C3049" s="22" t="s">
        <v>343</v>
      </c>
      <c r="D3049" s="22" t="s">
        <v>3349</v>
      </c>
      <c r="E3049" s="22" t="s">
        <v>58</v>
      </c>
      <c r="F3049" s="22" t="s">
        <v>268</v>
      </c>
      <c r="G3049" s="9">
        <v>19382</v>
      </c>
      <c r="H3049" s="22" t="s">
        <v>15</v>
      </c>
      <c r="I3049" s="28">
        <v>0.19</v>
      </c>
      <c r="J3049" s="28">
        <v>3585.67</v>
      </c>
      <c r="K3049" s="40"/>
      <c r="L3049" s="40"/>
    </row>
    <row r="3050" spans="1:12">
      <c r="A3050" s="17">
        <v>45412</v>
      </c>
      <c r="B3050" s="22" t="s">
        <v>10</v>
      </c>
      <c r="C3050" s="22" t="s">
        <v>339</v>
      </c>
      <c r="D3050" s="22" t="s">
        <v>3350</v>
      </c>
      <c r="E3050" s="22" t="s">
        <v>58</v>
      </c>
      <c r="F3050" s="22" t="s">
        <v>268</v>
      </c>
      <c r="G3050" s="9">
        <v>20930</v>
      </c>
      <c r="H3050" s="22" t="s">
        <v>15</v>
      </c>
      <c r="I3050" s="28">
        <v>0.19</v>
      </c>
      <c r="J3050" s="28">
        <v>3872.05</v>
      </c>
      <c r="K3050" s="40"/>
      <c r="L3050" s="40"/>
    </row>
    <row r="3051" spans="1:12">
      <c r="A3051" s="17">
        <v>45412</v>
      </c>
      <c r="B3051" s="22" t="s">
        <v>10</v>
      </c>
      <c r="C3051" s="22" t="s">
        <v>334</v>
      </c>
      <c r="D3051" s="22" t="s">
        <v>3351</v>
      </c>
      <c r="E3051" s="22" t="s">
        <v>58</v>
      </c>
      <c r="F3051" s="22" t="s">
        <v>268</v>
      </c>
      <c r="G3051" s="9">
        <v>24701</v>
      </c>
      <c r="H3051" s="22" t="s">
        <v>15</v>
      </c>
      <c r="I3051" s="28">
        <v>0.19</v>
      </c>
      <c r="J3051" s="28">
        <v>4569.68</v>
      </c>
      <c r="K3051" s="40"/>
      <c r="L3051" s="40"/>
    </row>
    <row r="3052" spans="1:12">
      <c r="A3052" s="17">
        <v>45412</v>
      </c>
      <c r="B3052" s="22" t="s">
        <v>10</v>
      </c>
      <c r="C3052" s="22" t="s">
        <v>503</v>
      </c>
      <c r="D3052" s="22" t="s">
        <v>3352</v>
      </c>
      <c r="E3052" s="22" t="s">
        <v>58</v>
      </c>
      <c r="F3052" s="22" t="s">
        <v>268</v>
      </c>
      <c r="G3052" s="9">
        <v>8494</v>
      </c>
      <c r="H3052" s="22" t="s">
        <v>15</v>
      </c>
      <c r="I3052" s="28">
        <v>0.19</v>
      </c>
      <c r="J3052" s="28">
        <v>1571.39</v>
      </c>
      <c r="K3052" s="40"/>
      <c r="L3052" s="40"/>
    </row>
    <row r="3053" spans="1:12">
      <c r="A3053" s="17">
        <v>45412</v>
      </c>
      <c r="B3053" s="22" t="s">
        <v>10</v>
      </c>
      <c r="C3053" s="22" t="s">
        <v>332</v>
      </c>
      <c r="D3053" s="22" t="s">
        <v>3353</v>
      </c>
      <c r="E3053" s="22" t="s">
        <v>58</v>
      </c>
      <c r="F3053" s="22" t="s">
        <v>268</v>
      </c>
      <c r="G3053" s="9">
        <v>21720</v>
      </c>
      <c r="H3053" s="22" t="s">
        <v>15</v>
      </c>
      <c r="I3053" s="28">
        <v>0.19</v>
      </c>
      <c r="J3053" s="28">
        <v>4018.2</v>
      </c>
      <c r="K3053" s="40"/>
      <c r="L3053" s="40"/>
    </row>
    <row r="3054" spans="1:12">
      <c r="A3054" s="17">
        <v>45412</v>
      </c>
      <c r="B3054" s="22" t="s">
        <v>10</v>
      </c>
      <c r="C3054" s="22" t="s">
        <v>329</v>
      </c>
      <c r="D3054" s="22" t="s">
        <v>3354</v>
      </c>
      <c r="E3054" s="22" t="s">
        <v>58</v>
      </c>
      <c r="F3054" s="22" t="s">
        <v>268</v>
      </c>
      <c r="G3054" s="9">
        <v>17674</v>
      </c>
      <c r="H3054" s="22" t="s">
        <v>15</v>
      </c>
      <c r="I3054" s="28">
        <v>0.19</v>
      </c>
      <c r="J3054" s="28">
        <v>3269.69</v>
      </c>
      <c r="K3054" s="40"/>
      <c r="L3054" s="40"/>
    </row>
    <row r="3055" spans="1:12">
      <c r="A3055" s="17">
        <v>45412</v>
      </c>
      <c r="B3055" s="22" t="s">
        <v>10</v>
      </c>
      <c r="C3055" s="22" t="s">
        <v>327</v>
      </c>
      <c r="D3055" s="22" t="s">
        <v>3355</v>
      </c>
      <c r="E3055" s="22" t="s">
        <v>58</v>
      </c>
      <c r="F3055" s="22" t="s">
        <v>268</v>
      </c>
      <c r="G3055" s="9">
        <v>150</v>
      </c>
      <c r="H3055" s="22" t="s">
        <v>15</v>
      </c>
      <c r="I3055" s="28">
        <v>0.19</v>
      </c>
      <c r="J3055" s="28">
        <v>27.75</v>
      </c>
      <c r="K3055" s="40"/>
      <c r="L3055" s="40"/>
    </row>
    <row r="3056" spans="1:12">
      <c r="A3056" s="17">
        <v>45412</v>
      </c>
      <c r="B3056" s="22" t="s">
        <v>10</v>
      </c>
      <c r="C3056" s="22" t="s">
        <v>498</v>
      </c>
      <c r="D3056" s="22" t="s">
        <v>3356</v>
      </c>
      <c r="E3056" s="22" t="s">
        <v>58</v>
      </c>
      <c r="F3056" s="22" t="s">
        <v>268</v>
      </c>
      <c r="G3056" s="9">
        <v>3980</v>
      </c>
      <c r="H3056" s="22" t="s">
        <v>15</v>
      </c>
      <c r="I3056" s="28">
        <v>0.19</v>
      </c>
      <c r="J3056" s="28">
        <v>736.3</v>
      </c>
      <c r="K3056" s="40"/>
      <c r="L3056" s="40"/>
    </row>
    <row r="3057" spans="1:12">
      <c r="A3057" s="17">
        <v>45412</v>
      </c>
      <c r="B3057" s="22" t="s">
        <v>10</v>
      </c>
      <c r="C3057" s="22" t="s">
        <v>495</v>
      </c>
      <c r="D3057" s="22" t="s">
        <v>3357</v>
      </c>
      <c r="E3057" s="22" t="s">
        <v>58</v>
      </c>
      <c r="F3057" s="22" t="s">
        <v>268</v>
      </c>
      <c r="G3057" s="9">
        <v>6620</v>
      </c>
      <c r="H3057" s="22" t="s">
        <v>15</v>
      </c>
      <c r="I3057" s="28">
        <v>0.35</v>
      </c>
      <c r="J3057" s="28">
        <v>2317</v>
      </c>
      <c r="K3057" s="40"/>
      <c r="L3057" s="40"/>
    </row>
    <row r="3058" spans="1:12">
      <c r="A3058" s="17">
        <v>45412</v>
      </c>
      <c r="B3058" s="22" t="s">
        <v>10</v>
      </c>
      <c r="C3058" s="22" t="s">
        <v>495</v>
      </c>
      <c r="D3058" s="22" t="s">
        <v>3358</v>
      </c>
      <c r="E3058" s="22" t="s">
        <v>58</v>
      </c>
      <c r="F3058" s="22" t="s">
        <v>268</v>
      </c>
      <c r="G3058" s="9">
        <v>2460</v>
      </c>
      <c r="H3058" s="22" t="s">
        <v>15</v>
      </c>
      <c r="I3058" s="28">
        <v>0.35</v>
      </c>
      <c r="J3058" s="28">
        <v>861</v>
      </c>
      <c r="K3058" s="40"/>
      <c r="L3058" s="40"/>
    </row>
    <row r="3059" spans="1:12">
      <c r="A3059" s="17">
        <v>45412</v>
      </c>
      <c r="B3059" s="22" t="s">
        <v>10</v>
      </c>
      <c r="C3059" s="22" t="s">
        <v>325</v>
      </c>
      <c r="D3059" s="22" t="s">
        <v>3359</v>
      </c>
      <c r="E3059" s="22" t="s">
        <v>58</v>
      </c>
      <c r="F3059" s="22" t="s">
        <v>268</v>
      </c>
      <c r="G3059" s="9">
        <v>360</v>
      </c>
      <c r="H3059" s="22" t="s">
        <v>15</v>
      </c>
      <c r="I3059" s="28">
        <v>0.19</v>
      </c>
      <c r="J3059" s="28">
        <v>66.599999999999994</v>
      </c>
      <c r="K3059" s="40"/>
      <c r="L3059" s="40"/>
    </row>
    <row r="3060" spans="1:12">
      <c r="A3060" s="17">
        <v>45412</v>
      </c>
      <c r="B3060" s="22" t="s">
        <v>10</v>
      </c>
      <c r="C3060" s="22" t="s">
        <v>325</v>
      </c>
      <c r="D3060" s="22" t="s">
        <v>3360</v>
      </c>
      <c r="E3060" s="22" t="s">
        <v>58</v>
      </c>
      <c r="F3060" s="22" t="s">
        <v>268</v>
      </c>
      <c r="G3060" s="9">
        <v>39600</v>
      </c>
      <c r="H3060" s="22" t="s">
        <v>15</v>
      </c>
      <c r="I3060" s="28">
        <v>0.19</v>
      </c>
      <c r="J3060" s="28">
        <v>7326</v>
      </c>
      <c r="K3060" s="40"/>
      <c r="L3060" s="40"/>
    </row>
    <row r="3061" spans="1:12">
      <c r="A3061" s="17">
        <v>45412</v>
      </c>
      <c r="B3061" s="22" t="s">
        <v>10</v>
      </c>
      <c r="C3061" s="22" t="s">
        <v>484</v>
      </c>
      <c r="D3061" s="22" t="s">
        <v>3361</v>
      </c>
      <c r="E3061" s="22" t="s">
        <v>58</v>
      </c>
      <c r="F3061" s="22" t="s">
        <v>58</v>
      </c>
      <c r="G3061" s="9">
        <v>1683.2</v>
      </c>
      <c r="H3061" s="22" t="s">
        <v>15</v>
      </c>
      <c r="I3061" s="28">
        <v>0.56000000000000005</v>
      </c>
      <c r="J3061" s="28">
        <v>946.8</v>
      </c>
      <c r="K3061" s="40"/>
      <c r="L3061" s="40"/>
    </row>
    <row r="3062" spans="1:12">
      <c r="A3062" s="17">
        <v>45412</v>
      </c>
      <c r="B3062" s="22" t="s">
        <v>10</v>
      </c>
      <c r="C3062" s="22" t="s">
        <v>482</v>
      </c>
      <c r="D3062" s="22" t="s">
        <v>3362</v>
      </c>
      <c r="E3062" s="22" t="s">
        <v>58</v>
      </c>
      <c r="F3062" s="22" t="s">
        <v>263</v>
      </c>
      <c r="G3062" s="9">
        <v>6</v>
      </c>
      <c r="H3062" s="22" t="s">
        <v>264</v>
      </c>
      <c r="I3062" s="28">
        <v>13.29</v>
      </c>
      <c r="J3062" s="28">
        <v>79.72</v>
      </c>
      <c r="K3062" s="40"/>
      <c r="L3062" s="40"/>
    </row>
    <row r="3063" spans="1:12">
      <c r="A3063" s="17">
        <v>45412</v>
      </c>
      <c r="B3063" s="22" t="s">
        <v>10</v>
      </c>
      <c r="C3063" s="22" t="s">
        <v>480</v>
      </c>
      <c r="D3063" s="22" t="s">
        <v>3363</v>
      </c>
      <c r="E3063" s="22" t="s">
        <v>58</v>
      </c>
      <c r="F3063" s="22" t="s">
        <v>263</v>
      </c>
      <c r="G3063" s="9">
        <v>30</v>
      </c>
      <c r="H3063" s="22" t="s">
        <v>264</v>
      </c>
      <c r="I3063" s="28">
        <v>0</v>
      </c>
      <c r="J3063" s="28">
        <v>0</v>
      </c>
      <c r="K3063" s="40"/>
      <c r="L3063" s="40"/>
    </row>
    <row r="3064" spans="1:12">
      <c r="A3064" s="17">
        <v>45412</v>
      </c>
      <c r="B3064" s="22" t="s">
        <v>10</v>
      </c>
      <c r="C3064" s="22" t="s">
        <v>303</v>
      </c>
      <c r="D3064" s="22" t="s">
        <v>3364</v>
      </c>
      <c r="E3064" s="22" t="s">
        <v>58</v>
      </c>
      <c r="F3064" s="22" t="s">
        <v>268</v>
      </c>
      <c r="G3064" s="9">
        <v>40952</v>
      </c>
      <c r="H3064" s="22" t="s">
        <v>15</v>
      </c>
      <c r="I3064" s="28">
        <v>0.35</v>
      </c>
      <c r="J3064" s="28">
        <v>14333.2</v>
      </c>
      <c r="K3064" s="40"/>
      <c r="L3064" s="40"/>
    </row>
    <row r="3065" spans="1:12">
      <c r="A3065" s="17">
        <v>45412</v>
      </c>
      <c r="B3065" s="22" t="s">
        <v>10</v>
      </c>
      <c r="C3065" s="22" t="s">
        <v>300</v>
      </c>
      <c r="D3065" s="22" t="s">
        <v>3365</v>
      </c>
      <c r="E3065" s="22" t="s">
        <v>58</v>
      </c>
      <c r="F3065" s="22" t="s">
        <v>268</v>
      </c>
      <c r="G3065" s="9">
        <v>3572</v>
      </c>
      <c r="H3065" s="22" t="s">
        <v>15</v>
      </c>
      <c r="I3065" s="28">
        <v>0.35</v>
      </c>
      <c r="J3065" s="28">
        <v>1250.2</v>
      </c>
      <c r="K3065" s="40"/>
      <c r="L3065" s="40"/>
    </row>
    <row r="3066" spans="1:12">
      <c r="A3066" s="17">
        <v>45412</v>
      </c>
      <c r="B3066" s="22" t="s">
        <v>10</v>
      </c>
      <c r="C3066" s="22" t="s">
        <v>474</v>
      </c>
      <c r="D3066" s="22" t="s">
        <v>3366</v>
      </c>
      <c r="E3066" s="22" t="s">
        <v>58</v>
      </c>
      <c r="F3066" s="22" t="s">
        <v>268</v>
      </c>
      <c r="G3066" s="9">
        <v>106</v>
      </c>
      <c r="H3066" s="22" t="s">
        <v>15</v>
      </c>
      <c r="I3066" s="28">
        <v>0.35</v>
      </c>
      <c r="J3066" s="28">
        <v>37.1</v>
      </c>
      <c r="K3066" s="40"/>
      <c r="L3066" s="40"/>
    </row>
    <row r="3067" spans="1:12">
      <c r="A3067" s="17">
        <v>45412</v>
      </c>
      <c r="B3067" s="22" t="s">
        <v>10</v>
      </c>
      <c r="C3067" s="22" t="s">
        <v>474</v>
      </c>
      <c r="D3067" s="22" t="s">
        <v>3367</v>
      </c>
      <c r="E3067" s="22" t="s">
        <v>58</v>
      </c>
      <c r="F3067" s="22" t="s">
        <v>268</v>
      </c>
      <c r="G3067" s="9">
        <v>25030</v>
      </c>
      <c r="H3067" s="22" t="s">
        <v>15</v>
      </c>
      <c r="I3067" s="28">
        <v>0.35</v>
      </c>
      <c r="J3067" s="28">
        <v>8760.5</v>
      </c>
      <c r="K3067" s="40"/>
      <c r="L3067" s="40"/>
    </row>
    <row r="3068" spans="1:12">
      <c r="A3068" s="17">
        <v>45412</v>
      </c>
      <c r="B3068" s="22" t="s">
        <v>10</v>
      </c>
      <c r="C3068" s="22" t="s">
        <v>288</v>
      </c>
      <c r="D3068" s="22" t="s">
        <v>3368</v>
      </c>
      <c r="E3068" s="22" t="s">
        <v>58</v>
      </c>
      <c r="F3068" s="22" t="s">
        <v>268</v>
      </c>
      <c r="G3068" s="9">
        <v>7822</v>
      </c>
      <c r="H3068" s="22" t="s">
        <v>15</v>
      </c>
      <c r="I3068" s="28">
        <v>0.35</v>
      </c>
      <c r="J3068" s="28">
        <v>2737.7</v>
      </c>
      <c r="K3068" s="40"/>
      <c r="L3068" s="40"/>
    </row>
    <row r="3069" spans="1:12">
      <c r="A3069" s="17">
        <v>45412</v>
      </c>
      <c r="B3069" s="22" t="s">
        <v>10</v>
      </c>
      <c r="C3069" s="22" t="s">
        <v>468</v>
      </c>
      <c r="D3069" s="22" t="s">
        <v>3369</v>
      </c>
      <c r="E3069" s="22" t="s">
        <v>58</v>
      </c>
      <c r="F3069" s="22" t="s">
        <v>268</v>
      </c>
      <c r="G3069" s="9">
        <v>22904</v>
      </c>
      <c r="H3069" s="22" t="s">
        <v>15</v>
      </c>
      <c r="I3069" s="28">
        <v>0.34</v>
      </c>
      <c r="J3069" s="28">
        <v>7817.14</v>
      </c>
      <c r="K3069" s="40"/>
      <c r="L3069" s="40"/>
    </row>
    <row r="3070" spans="1:12">
      <c r="A3070" s="17">
        <v>45412</v>
      </c>
      <c r="B3070" s="22" t="s">
        <v>10</v>
      </c>
      <c r="C3070" s="22" t="s">
        <v>468</v>
      </c>
      <c r="D3070" s="22" t="s">
        <v>3370</v>
      </c>
      <c r="E3070" s="22" t="s">
        <v>58</v>
      </c>
      <c r="F3070" s="22" t="s">
        <v>268</v>
      </c>
      <c r="G3070" s="9">
        <v>11189</v>
      </c>
      <c r="H3070" s="22" t="s">
        <v>15</v>
      </c>
      <c r="I3070" s="28">
        <v>0.34</v>
      </c>
      <c r="J3070" s="28">
        <v>3818.81</v>
      </c>
      <c r="K3070" s="40"/>
      <c r="L3070" s="40"/>
    </row>
    <row r="3071" spans="1:12">
      <c r="A3071" s="17">
        <v>45412</v>
      </c>
      <c r="B3071" s="22" t="s">
        <v>10</v>
      </c>
      <c r="C3071" s="22" t="s">
        <v>466</v>
      </c>
      <c r="D3071" s="22" t="s">
        <v>3371</v>
      </c>
      <c r="E3071" s="22" t="s">
        <v>58</v>
      </c>
      <c r="F3071" s="22" t="s">
        <v>268</v>
      </c>
      <c r="G3071" s="9">
        <v>40</v>
      </c>
      <c r="H3071" s="22" t="s">
        <v>15</v>
      </c>
      <c r="I3071" s="28">
        <v>0.34</v>
      </c>
      <c r="J3071" s="28">
        <v>13.65</v>
      </c>
      <c r="K3071" s="40"/>
      <c r="L3071" s="40"/>
    </row>
    <row r="3072" spans="1:12">
      <c r="A3072" s="17">
        <v>45412</v>
      </c>
      <c r="B3072" s="22" t="s">
        <v>10</v>
      </c>
      <c r="C3072" s="22" t="s">
        <v>460</v>
      </c>
      <c r="D3072" s="22" t="s">
        <v>3372</v>
      </c>
      <c r="E3072" s="22" t="s">
        <v>65</v>
      </c>
      <c r="F3072" s="22" t="s">
        <v>72</v>
      </c>
      <c r="G3072" s="9">
        <v>206</v>
      </c>
      <c r="H3072" s="22" t="s">
        <v>15</v>
      </c>
      <c r="I3072" s="28">
        <v>79.260000000000005</v>
      </c>
      <c r="J3072" s="28">
        <v>16327.56</v>
      </c>
      <c r="K3072" s="40"/>
      <c r="L3072" s="40"/>
    </row>
    <row r="3073" spans="1:12">
      <c r="A3073" s="17">
        <v>45412</v>
      </c>
      <c r="B3073" s="22" t="s">
        <v>10</v>
      </c>
      <c r="C3073" s="22" t="s">
        <v>460</v>
      </c>
      <c r="D3073" s="22" t="s">
        <v>3373</v>
      </c>
      <c r="E3073" s="22" t="s">
        <v>65</v>
      </c>
      <c r="F3073" s="22" t="s">
        <v>72</v>
      </c>
      <c r="G3073" s="9">
        <v>69</v>
      </c>
      <c r="H3073" s="22" t="s">
        <v>15</v>
      </c>
      <c r="I3073" s="28">
        <v>76.959999999999994</v>
      </c>
      <c r="J3073" s="28">
        <v>5310.42</v>
      </c>
      <c r="K3073" s="40"/>
      <c r="L3073" s="40"/>
    </row>
    <row r="3074" spans="1:12">
      <c r="A3074" s="17">
        <v>45412</v>
      </c>
      <c r="B3074" s="22" t="s">
        <v>10</v>
      </c>
      <c r="C3074" s="22" t="s">
        <v>3374</v>
      </c>
      <c r="D3074" s="22" t="s">
        <v>3375</v>
      </c>
      <c r="E3074" s="22" t="s">
        <v>65</v>
      </c>
      <c r="F3074" s="22" t="s">
        <v>66</v>
      </c>
      <c r="G3074" s="9">
        <v>142</v>
      </c>
      <c r="H3074" s="22" t="s">
        <v>15</v>
      </c>
      <c r="I3074" s="28">
        <v>78.260000000000005</v>
      </c>
      <c r="J3074" s="28">
        <v>11112.92</v>
      </c>
      <c r="K3074" s="40"/>
      <c r="L3074" s="40"/>
    </row>
    <row r="3075" spans="1:12">
      <c r="A3075" s="17">
        <v>45412</v>
      </c>
      <c r="B3075" s="22" t="s">
        <v>10</v>
      </c>
      <c r="C3075" s="22" t="s">
        <v>3374</v>
      </c>
      <c r="D3075" s="22" t="s">
        <v>3376</v>
      </c>
      <c r="E3075" s="22" t="s">
        <v>65</v>
      </c>
      <c r="F3075" s="22" t="s">
        <v>66</v>
      </c>
      <c r="G3075" s="9">
        <v>188</v>
      </c>
      <c r="H3075" s="22" t="s">
        <v>15</v>
      </c>
      <c r="I3075" s="28">
        <v>78.260000000000005</v>
      </c>
      <c r="J3075" s="28">
        <v>14712.88</v>
      </c>
      <c r="K3075" s="40"/>
      <c r="L3075" s="40"/>
    </row>
    <row r="3076" spans="1:12">
      <c r="A3076" s="17">
        <v>45412</v>
      </c>
      <c r="B3076" s="22" t="s">
        <v>10</v>
      </c>
      <c r="C3076" s="22" t="s">
        <v>77</v>
      </c>
      <c r="D3076" s="22" t="s">
        <v>3377</v>
      </c>
      <c r="E3076" s="22" t="s">
        <v>65</v>
      </c>
      <c r="F3076" s="22" t="s">
        <v>66</v>
      </c>
      <c r="G3076" s="9">
        <v>5</v>
      </c>
      <c r="H3076" s="22" t="s">
        <v>15</v>
      </c>
      <c r="I3076" s="28">
        <v>78.260000000000005</v>
      </c>
      <c r="J3076" s="28">
        <v>391.3</v>
      </c>
      <c r="K3076" s="40"/>
      <c r="L3076" s="40"/>
    </row>
    <row r="3077" spans="1:12">
      <c r="A3077" s="17">
        <v>45412</v>
      </c>
      <c r="B3077" s="22" t="s">
        <v>10</v>
      </c>
      <c r="C3077" s="22" t="s">
        <v>77</v>
      </c>
      <c r="D3077" s="22" t="s">
        <v>3378</v>
      </c>
      <c r="E3077" s="22" t="s">
        <v>65</v>
      </c>
      <c r="F3077" s="22" t="s">
        <v>66</v>
      </c>
      <c r="G3077" s="9">
        <v>48</v>
      </c>
      <c r="H3077" s="22" t="s">
        <v>15</v>
      </c>
      <c r="I3077" s="28">
        <v>78.260000000000005</v>
      </c>
      <c r="J3077" s="28">
        <v>3756.48</v>
      </c>
      <c r="K3077" s="40"/>
      <c r="L3077" s="40"/>
    </row>
    <row r="3078" spans="1:12">
      <c r="A3078" s="17">
        <v>45412</v>
      </c>
      <c r="B3078" s="22" t="s">
        <v>10</v>
      </c>
      <c r="C3078" s="22" t="s">
        <v>77</v>
      </c>
      <c r="D3078" s="22" t="s">
        <v>3379</v>
      </c>
      <c r="E3078" s="22" t="s">
        <v>65</v>
      </c>
      <c r="F3078" s="22" t="s">
        <v>66</v>
      </c>
      <c r="G3078" s="9">
        <v>29</v>
      </c>
      <c r="H3078" s="22" t="s">
        <v>15</v>
      </c>
      <c r="I3078" s="28">
        <v>78.260000000000005</v>
      </c>
      <c r="J3078" s="28">
        <v>2269.54</v>
      </c>
      <c r="K3078" s="40"/>
      <c r="L3078" s="40"/>
    </row>
    <row r="3079" spans="1:12">
      <c r="A3079" s="17">
        <v>45412</v>
      </c>
      <c r="B3079" s="22" t="s">
        <v>10</v>
      </c>
      <c r="C3079" s="22" t="s">
        <v>266</v>
      </c>
      <c r="D3079" s="22" t="s">
        <v>3380</v>
      </c>
      <c r="E3079" s="22" t="s">
        <v>58</v>
      </c>
      <c r="F3079" s="22" t="s">
        <v>268</v>
      </c>
      <c r="G3079" s="9">
        <v>35350</v>
      </c>
      <c r="H3079" s="22" t="s">
        <v>15</v>
      </c>
      <c r="I3079" s="28">
        <v>0.35</v>
      </c>
      <c r="J3079" s="28">
        <v>12372.5</v>
      </c>
      <c r="K3079" s="40"/>
      <c r="L3079" s="40"/>
    </row>
    <row r="3080" spans="1:12">
      <c r="A3080" s="17">
        <v>45412</v>
      </c>
      <c r="B3080" s="22" t="s">
        <v>10</v>
      </c>
      <c r="C3080" s="22" t="s">
        <v>456</v>
      </c>
      <c r="D3080" s="22" t="s">
        <v>3381</v>
      </c>
      <c r="E3080" s="22" t="s">
        <v>65</v>
      </c>
      <c r="F3080" s="22" t="s">
        <v>75</v>
      </c>
      <c r="G3080" s="9">
        <v>34</v>
      </c>
      <c r="H3080" s="22" t="s">
        <v>15</v>
      </c>
      <c r="I3080" s="28">
        <v>42.21</v>
      </c>
      <c r="J3080" s="28">
        <v>1435.14</v>
      </c>
      <c r="K3080" s="40"/>
      <c r="L3080" s="40"/>
    </row>
    <row r="3081" spans="1:12">
      <c r="A3081" s="17">
        <v>45412</v>
      </c>
      <c r="B3081" s="22" t="s">
        <v>10</v>
      </c>
      <c r="C3081" s="22" t="s">
        <v>73</v>
      </c>
      <c r="D3081" s="22" t="s">
        <v>3382</v>
      </c>
      <c r="E3081" s="22" t="s">
        <v>65</v>
      </c>
      <c r="F3081" s="22" t="s">
        <v>75</v>
      </c>
      <c r="G3081" s="9">
        <v>34</v>
      </c>
      <c r="H3081" s="22" t="s">
        <v>15</v>
      </c>
      <c r="I3081" s="28">
        <v>42.21</v>
      </c>
      <c r="J3081" s="28">
        <v>1435.14</v>
      </c>
      <c r="K3081" s="40"/>
      <c r="L3081" s="40"/>
    </row>
    <row r="3082" spans="1:12">
      <c r="A3082" s="17">
        <v>45412</v>
      </c>
      <c r="B3082" s="22" t="s">
        <v>10</v>
      </c>
      <c r="C3082" s="22" t="s">
        <v>449</v>
      </c>
      <c r="D3082" s="22" t="s">
        <v>3383</v>
      </c>
      <c r="E3082" s="22" t="s">
        <v>65</v>
      </c>
      <c r="F3082" s="22" t="s">
        <v>451</v>
      </c>
      <c r="G3082" s="9">
        <v>96</v>
      </c>
      <c r="H3082" s="22" t="s">
        <v>15</v>
      </c>
      <c r="I3082" s="28">
        <v>42.21</v>
      </c>
      <c r="J3082" s="28">
        <v>4052.16</v>
      </c>
      <c r="K3082" s="40"/>
      <c r="L3082" s="40"/>
    </row>
    <row r="3083" spans="1:12">
      <c r="A3083" s="17">
        <v>45412</v>
      </c>
      <c r="B3083" s="22" t="s">
        <v>10</v>
      </c>
      <c r="C3083" s="22" t="s">
        <v>449</v>
      </c>
      <c r="D3083" s="22" t="s">
        <v>3384</v>
      </c>
      <c r="E3083" s="22" t="s">
        <v>65</v>
      </c>
      <c r="F3083" s="22" t="s">
        <v>451</v>
      </c>
      <c r="G3083" s="9">
        <v>48</v>
      </c>
      <c r="H3083" s="22" t="s">
        <v>15</v>
      </c>
      <c r="I3083" s="28">
        <v>42.21</v>
      </c>
      <c r="J3083" s="28">
        <v>2026.08</v>
      </c>
      <c r="K3083" s="40"/>
      <c r="L3083" s="40"/>
    </row>
    <row r="3084" spans="1:12">
      <c r="A3084" s="17">
        <v>45412</v>
      </c>
      <c r="B3084" s="22" t="s">
        <v>10</v>
      </c>
      <c r="C3084" s="22" t="s">
        <v>70</v>
      </c>
      <c r="D3084" s="22" t="s">
        <v>3385</v>
      </c>
      <c r="E3084" s="22" t="s">
        <v>65</v>
      </c>
      <c r="F3084" s="22" t="s">
        <v>72</v>
      </c>
      <c r="G3084" s="9">
        <v>82</v>
      </c>
      <c r="H3084" s="22" t="s">
        <v>15</v>
      </c>
      <c r="I3084" s="28">
        <v>78.260000000000005</v>
      </c>
      <c r="J3084" s="28">
        <v>6417.32</v>
      </c>
      <c r="K3084" s="40"/>
      <c r="L3084" s="40"/>
    </row>
    <row r="3085" spans="1:12">
      <c r="A3085" s="17">
        <v>45412</v>
      </c>
      <c r="B3085" s="22" t="s">
        <v>10</v>
      </c>
      <c r="C3085" s="22" t="s">
        <v>70</v>
      </c>
      <c r="D3085" s="22" t="s">
        <v>3386</v>
      </c>
      <c r="E3085" s="22" t="s">
        <v>65</v>
      </c>
      <c r="F3085" s="22" t="s">
        <v>72</v>
      </c>
      <c r="G3085" s="9">
        <v>222</v>
      </c>
      <c r="H3085" s="22" t="s">
        <v>15</v>
      </c>
      <c r="I3085" s="28">
        <v>77.56</v>
      </c>
      <c r="J3085" s="28">
        <v>17217.2</v>
      </c>
      <c r="K3085" s="40"/>
      <c r="L3085" s="40"/>
    </row>
    <row r="3086" spans="1:12">
      <c r="A3086" s="17">
        <v>45412</v>
      </c>
      <c r="B3086" s="22" t="s">
        <v>10</v>
      </c>
      <c r="C3086" s="22" t="s">
        <v>70</v>
      </c>
      <c r="D3086" s="22" t="s">
        <v>3387</v>
      </c>
      <c r="E3086" s="22" t="s">
        <v>65</v>
      </c>
      <c r="F3086" s="22" t="s">
        <v>72</v>
      </c>
      <c r="G3086" s="9">
        <v>32</v>
      </c>
      <c r="H3086" s="22" t="s">
        <v>15</v>
      </c>
      <c r="I3086" s="28">
        <v>78.260000000000005</v>
      </c>
      <c r="J3086" s="28">
        <v>2504.3200000000002</v>
      </c>
      <c r="K3086" s="40"/>
      <c r="L3086" s="40"/>
    </row>
    <row r="3087" spans="1:12">
      <c r="A3087" s="17">
        <v>45412</v>
      </c>
      <c r="B3087" s="22" t="s">
        <v>10</v>
      </c>
      <c r="C3087" s="22" t="s">
        <v>63</v>
      </c>
      <c r="D3087" s="22" t="s">
        <v>3388</v>
      </c>
      <c r="E3087" s="22" t="s">
        <v>65</v>
      </c>
      <c r="F3087" s="22" t="s">
        <v>66</v>
      </c>
      <c r="G3087" s="9">
        <v>144</v>
      </c>
      <c r="H3087" s="22" t="s">
        <v>15</v>
      </c>
      <c r="I3087" s="28">
        <v>78.260000000000005</v>
      </c>
      <c r="J3087" s="28">
        <v>11269.44</v>
      </c>
      <c r="K3087" s="40"/>
      <c r="L3087" s="40"/>
    </row>
    <row r="3088" spans="1:12">
      <c r="A3088" s="17">
        <v>45412</v>
      </c>
      <c r="B3088" s="22" t="s">
        <v>10</v>
      </c>
      <c r="C3088" s="22" t="s">
        <v>63</v>
      </c>
      <c r="D3088" s="22" t="s">
        <v>3389</v>
      </c>
      <c r="E3088" s="22" t="s">
        <v>65</v>
      </c>
      <c r="F3088" s="22" t="s">
        <v>66</v>
      </c>
      <c r="G3088" s="9">
        <v>26</v>
      </c>
      <c r="H3088" s="22" t="s">
        <v>15</v>
      </c>
      <c r="I3088" s="28">
        <v>72.239999999999995</v>
      </c>
      <c r="J3088" s="28">
        <v>1878.24</v>
      </c>
      <c r="K3088" s="40"/>
      <c r="L3088" s="40"/>
    </row>
    <row r="3089" spans="1:12">
      <c r="A3089" s="17">
        <v>45412</v>
      </c>
      <c r="B3089" s="22" t="s">
        <v>10</v>
      </c>
      <c r="C3089" s="22" t="s">
        <v>628</v>
      </c>
      <c r="D3089" s="22" t="s">
        <v>3390</v>
      </c>
      <c r="E3089" s="22" t="s">
        <v>58</v>
      </c>
      <c r="F3089" s="22" t="s">
        <v>268</v>
      </c>
      <c r="H3089" s="22" t="s">
        <v>15</v>
      </c>
      <c r="K3089" s="40"/>
      <c r="L3089" s="40"/>
    </row>
    <row r="3090" spans="1:12">
      <c r="A3090" s="17">
        <v>45412</v>
      </c>
      <c r="B3090" s="22" t="s">
        <v>10</v>
      </c>
      <c r="C3090" s="22" t="s">
        <v>197</v>
      </c>
      <c r="D3090" s="22" t="s">
        <v>3391</v>
      </c>
      <c r="E3090" s="22" t="s">
        <v>58</v>
      </c>
      <c r="F3090" s="22" t="s">
        <v>168</v>
      </c>
      <c r="G3090" s="9">
        <v>32500</v>
      </c>
      <c r="H3090" s="22" t="s">
        <v>15</v>
      </c>
      <c r="I3090" s="28">
        <v>0.01</v>
      </c>
      <c r="J3090" s="28">
        <v>260</v>
      </c>
      <c r="K3090" s="40"/>
      <c r="L3090" s="40"/>
    </row>
    <row r="3091" spans="1:12">
      <c r="A3091" s="17">
        <v>45412</v>
      </c>
      <c r="B3091" s="22" t="s">
        <v>10</v>
      </c>
      <c r="C3091" s="22" t="s">
        <v>440</v>
      </c>
      <c r="D3091" s="22" t="s">
        <v>3392</v>
      </c>
      <c r="E3091" s="22" t="s">
        <v>58</v>
      </c>
      <c r="F3091" s="22" t="s">
        <v>58</v>
      </c>
      <c r="G3091" s="9">
        <v>700</v>
      </c>
      <c r="H3091" s="22" t="s">
        <v>15</v>
      </c>
      <c r="I3091" s="28">
        <v>3.16</v>
      </c>
      <c r="J3091" s="28">
        <v>2214.8000000000002</v>
      </c>
      <c r="K3091" s="40"/>
      <c r="L3091" s="40"/>
    </row>
    <row r="3092" spans="1:12">
      <c r="A3092" s="17">
        <v>45412</v>
      </c>
      <c r="B3092" s="22" t="s">
        <v>10</v>
      </c>
      <c r="C3092" s="22" t="s">
        <v>436</v>
      </c>
      <c r="D3092" s="22" t="s">
        <v>3393</v>
      </c>
      <c r="E3092" s="22" t="s">
        <v>263</v>
      </c>
      <c r="F3092" s="22" t="s">
        <v>237</v>
      </c>
      <c r="G3092" s="9">
        <v>2100</v>
      </c>
      <c r="H3092" s="22" t="s">
        <v>15</v>
      </c>
      <c r="I3092" s="28">
        <v>0</v>
      </c>
      <c r="J3092" s="28">
        <v>0</v>
      </c>
      <c r="K3092" s="40"/>
      <c r="L3092" s="40"/>
    </row>
    <row r="3093" spans="1:12">
      <c r="A3093" s="17">
        <v>45412</v>
      </c>
      <c r="B3093" s="22" t="s">
        <v>10</v>
      </c>
      <c r="C3093" s="22" t="s">
        <v>27</v>
      </c>
      <c r="D3093" s="22" t="s">
        <v>3394</v>
      </c>
      <c r="E3093" s="22" t="s">
        <v>18</v>
      </c>
      <c r="F3093" s="22" t="s">
        <v>29</v>
      </c>
      <c r="H3093" s="22" t="s">
        <v>20</v>
      </c>
      <c r="K3093" s="40"/>
      <c r="L3093" s="40"/>
    </row>
    <row r="3094" spans="1:12">
      <c r="A3094" s="17">
        <v>45412</v>
      </c>
      <c r="B3094" s="22" t="s">
        <v>10</v>
      </c>
      <c r="C3094" s="22" t="s">
        <v>628</v>
      </c>
      <c r="D3094" s="22" t="s">
        <v>3395</v>
      </c>
      <c r="E3094" s="22" t="s">
        <v>58</v>
      </c>
      <c r="F3094" s="22" t="s">
        <v>268</v>
      </c>
      <c r="H3094" s="22" t="s">
        <v>15</v>
      </c>
      <c r="K3094" s="40"/>
      <c r="L3094" s="40"/>
    </row>
    <row r="3095" spans="1:12">
      <c r="A3095" s="17">
        <v>45412</v>
      </c>
      <c r="B3095" s="22" t="s">
        <v>10</v>
      </c>
      <c r="C3095" s="22" t="s">
        <v>628</v>
      </c>
      <c r="D3095" s="22" t="s">
        <v>3396</v>
      </c>
      <c r="E3095" s="22" t="s">
        <v>58</v>
      </c>
      <c r="F3095" s="22" t="s">
        <v>268</v>
      </c>
      <c r="H3095" s="22" t="s">
        <v>15</v>
      </c>
      <c r="K3095" s="40"/>
      <c r="L3095" s="40"/>
    </row>
    <row r="3096" spans="1:12">
      <c r="A3096" s="17">
        <v>45412</v>
      </c>
      <c r="B3096" s="22" t="s">
        <v>10</v>
      </c>
      <c r="C3096" s="22" t="s">
        <v>628</v>
      </c>
      <c r="D3096" s="22" t="s">
        <v>3397</v>
      </c>
      <c r="E3096" s="22" t="s">
        <v>58</v>
      </c>
      <c r="F3096" s="22" t="s">
        <v>268</v>
      </c>
      <c r="H3096" s="22" t="s">
        <v>15</v>
      </c>
      <c r="K3096" s="40"/>
      <c r="L3096" s="40"/>
    </row>
    <row r="3097" spans="1:12">
      <c r="A3097" s="17">
        <v>45412</v>
      </c>
      <c r="B3097" s="22" t="s">
        <v>10</v>
      </c>
      <c r="C3097" s="22" t="s">
        <v>628</v>
      </c>
      <c r="D3097" s="22" t="s">
        <v>3398</v>
      </c>
      <c r="E3097" s="22" t="s">
        <v>58</v>
      </c>
      <c r="F3097" s="22" t="s">
        <v>268</v>
      </c>
      <c r="H3097" s="22" t="s">
        <v>15</v>
      </c>
      <c r="K3097" s="40"/>
      <c r="L3097" s="40"/>
    </row>
    <row r="3098" spans="1:12">
      <c r="A3098" s="17">
        <v>45412</v>
      </c>
      <c r="B3098" s="22" t="s">
        <v>10</v>
      </c>
      <c r="C3098" s="22" t="s">
        <v>628</v>
      </c>
      <c r="D3098" s="22" t="s">
        <v>3399</v>
      </c>
      <c r="E3098" s="22" t="s">
        <v>58</v>
      </c>
      <c r="F3098" s="22" t="s">
        <v>268</v>
      </c>
      <c r="H3098" s="22" t="s">
        <v>15</v>
      </c>
      <c r="K3098" s="40"/>
      <c r="L3098" s="40"/>
    </row>
    <row r="3099" spans="1:12">
      <c r="A3099" s="17">
        <v>45412</v>
      </c>
      <c r="B3099" s="22" t="s">
        <v>10</v>
      </c>
      <c r="C3099" s="22" t="s">
        <v>628</v>
      </c>
      <c r="D3099" s="22" t="s">
        <v>3400</v>
      </c>
      <c r="E3099" s="22" t="s">
        <v>58</v>
      </c>
      <c r="F3099" s="22" t="s">
        <v>268</v>
      </c>
      <c r="H3099" s="22" t="s">
        <v>15</v>
      </c>
      <c r="K3099" s="40"/>
      <c r="L3099" s="40"/>
    </row>
    <row r="3100" spans="1:12">
      <c r="A3100" s="17">
        <v>45412</v>
      </c>
      <c r="B3100" s="22" t="s">
        <v>10</v>
      </c>
      <c r="C3100" s="22" t="s">
        <v>628</v>
      </c>
      <c r="D3100" s="22" t="s">
        <v>3401</v>
      </c>
      <c r="E3100" s="22" t="s">
        <v>58</v>
      </c>
      <c r="F3100" s="22" t="s">
        <v>268</v>
      </c>
      <c r="H3100" s="22" t="s">
        <v>15</v>
      </c>
      <c r="K3100" s="40"/>
      <c r="L3100" s="40"/>
    </row>
    <row r="3101" spans="1:12">
      <c r="A3101" s="17">
        <v>45412</v>
      </c>
      <c r="B3101" s="22" t="s">
        <v>10</v>
      </c>
      <c r="C3101" s="22" t="s">
        <v>640</v>
      </c>
      <c r="D3101" s="22" t="s">
        <v>3402</v>
      </c>
      <c r="E3101" s="22" t="s">
        <v>18</v>
      </c>
      <c r="F3101" s="22" t="s">
        <v>242</v>
      </c>
      <c r="H3101" s="22" t="s">
        <v>20</v>
      </c>
      <c r="K3101" s="40"/>
      <c r="L3101" s="40"/>
    </row>
    <row r="3102" spans="1:12">
      <c r="A3102" s="17">
        <v>45412</v>
      </c>
      <c r="B3102" s="22" t="s">
        <v>10</v>
      </c>
      <c r="C3102" s="22" t="s">
        <v>642</v>
      </c>
      <c r="D3102" s="22" t="s">
        <v>3403</v>
      </c>
      <c r="E3102" s="22" t="s">
        <v>18</v>
      </c>
      <c r="F3102" s="22" t="s">
        <v>242</v>
      </c>
      <c r="H3102" s="22" t="s">
        <v>20</v>
      </c>
      <c r="K3102" s="40"/>
      <c r="L3102" s="40"/>
    </row>
    <row r="3103" spans="1:12">
      <c r="A3103" s="17">
        <v>45412</v>
      </c>
      <c r="B3103" s="22" t="s">
        <v>10</v>
      </c>
      <c r="C3103" s="22" t="s">
        <v>642</v>
      </c>
      <c r="D3103" s="22" t="s">
        <v>3404</v>
      </c>
      <c r="E3103" s="22" t="s">
        <v>18</v>
      </c>
      <c r="F3103" s="22" t="s">
        <v>242</v>
      </c>
      <c r="H3103" s="22" t="s">
        <v>20</v>
      </c>
      <c r="K3103" s="40"/>
      <c r="L3103" s="40"/>
    </row>
    <row r="3104" spans="1:12">
      <c r="A3104" s="17">
        <v>45412</v>
      </c>
      <c r="B3104" s="22" t="s">
        <v>10</v>
      </c>
      <c r="C3104" s="22" t="s">
        <v>642</v>
      </c>
      <c r="D3104" s="22" t="s">
        <v>3405</v>
      </c>
      <c r="E3104" s="22" t="s">
        <v>18</v>
      </c>
      <c r="F3104" s="22" t="s">
        <v>242</v>
      </c>
      <c r="H3104" s="22" t="s">
        <v>20</v>
      </c>
      <c r="K3104" s="40"/>
      <c r="L3104" s="40"/>
    </row>
    <row r="3105" spans="1:12">
      <c r="A3105" s="17">
        <v>45412</v>
      </c>
      <c r="B3105" s="22" t="s">
        <v>10</v>
      </c>
      <c r="C3105" s="22" t="s">
        <v>642</v>
      </c>
      <c r="D3105" s="22" t="s">
        <v>3406</v>
      </c>
      <c r="E3105" s="22" t="s">
        <v>18</v>
      </c>
      <c r="F3105" s="22" t="s">
        <v>242</v>
      </c>
      <c r="H3105" s="22" t="s">
        <v>20</v>
      </c>
      <c r="K3105" s="40"/>
      <c r="L3105" s="40"/>
    </row>
    <row r="3106" spans="1:12">
      <c r="A3106" s="17">
        <v>45412</v>
      </c>
      <c r="B3106" s="22" t="s">
        <v>10</v>
      </c>
      <c r="C3106" s="22" t="s">
        <v>642</v>
      </c>
      <c r="D3106" s="22" t="s">
        <v>3407</v>
      </c>
      <c r="E3106" s="22" t="s">
        <v>18</v>
      </c>
      <c r="F3106" s="22" t="s">
        <v>242</v>
      </c>
      <c r="H3106" s="22" t="s">
        <v>20</v>
      </c>
      <c r="K3106" s="40"/>
      <c r="L3106" s="40"/>
    </row>
    <row r="3107" spans="1:12">
      <c r="A3107" s="17">
        <v>45412</v>
      </c>
      <c r="B3107" s="22" t="s">
        <v>10</v>
      </c>
      <c r="C3107" s="22" t="s">
        <v>642</v>
      </c>
      <c r="D3107" s="22" t="s">
        <v>3408</v>
      </c>
      <c r="E3107" s="22" t="s">
        <v>18</v>
      </c>
      <c r="F3107" s="22" t="s">
        <v>242</v>
      </c>
      <c r="H3107" s="22" t="s">
        <v>20</v>
      </c>
      <c r="K3107" s="40"/>
      <c r="L3107" s="40"/>
    </row>
    <row r="3108" spans="1:12">
      <c r="A3108" s="17">
        <v>45412</v>
      </c>
      <c r="B3108" s="22" t="s">
        <v>10</v>
      </c>
      <c r="C3108" s="22" t="s">
        <v>642</v>
      </c>
      <c r="D3108" s="22" t="s">
        <v>3409</v>
      </c>
      <c r="E3108" s="22" t="s">
        <v>18</v>
      </c>
      <c r="F3108" s="22" t="s">
        <v>242</v>
      </c>
      <c r="H3108" s="22" t="s">
        <v>20</v>
      </c>
      <c r="K3108" s="40"/>
      <c r="L3108" s="40"/>
    </row>
    <row r="3109" spans="1:12">
      <c r="A3109" s="17">
        <v>45412</v>
      </c>
      <c r="B3109" s="22" t="s">
        <v>10</v>
      </c>
      <c r="C3109" s="22" t="s">
        <v>642</v>
      </c>
      <c r="D3109" s="22" t="s">
        <v>3410</v>
      </c>
      <c r="E3109" s="22" t="s">
        <v>18</v>
      </c>
      <c r="F3109" s="22" t="s">
        <v>242</v>
      </c>
      <c r="H3109" s="22" t="s">
        <v>20</v>
      </c>
      <c r="K3109" s="40"/>
      <c r="L3109" s="40"/>
    </row>
    <row r="3110" spans="1:12">
      <c r="A3110" s="17">
        <v>45412</v>
      </c>
      <c r="B3110" s="22" t="s">
        <v>10</v>
      </c>
      <c r="C3110" s="22" t="s">
        <v>642</v>
      </c>
      <c r="D3110" s="22" t="s">
        <v>3411</v>
      </c>
      <c r="E3110" s="22" t="s">
        <v>18</v>
      </c>
      <c r="F3110" s="22" t="s">
        <v>242</v>
      </c>
      <c r="H3110" s="22" t="s">
        <v>20</v>
      </c>
      <c r="K3110" s="40"/>
      <c r="L3110" s="40"/>
    </row>
    <row r="3111" spans="1:12">
      <c r="A3111" s="17">
        <v>45412</v>
      </c>
      <c r="B3111" s="22" t="s">
        <v>10</v>
      </c>
      <c r="C3111" s="22" t="s">
        <v>642</v>
      </c>
      <c r="D3111" s="22" t="s">
        <v>3412</v>
      </c>
      <c r="E3111" s="22" t="s">
        <v>18</v>
      </c>
      <c r="F3111" s="22" t="s">
        <v>242</v>
      </c>
      <c r="H3111" s="22" t="s">
        <v>20</v>
      </c>
      <c r="K3111" s="40"/>
      <c r="L3111" s="40"/>
    </row>
    <row r="3112" spans="1:12">
      <c r="A3112" s="17">
        <v>45412</v>
      </c>
      <c r="B3112" s="22" t="s">
        <v>10</v>
      </c>
      <c r="C3112" s="22" t="s">
        <v>642</v>
      </c>
      <c r="D3112" s="22" t="s">
        <v>3413</v>
      </c>
      <c r="E3112" s="22" t="s">
        <v>18</v>
      </c>
      <c r="F3112" s="22" t="s">
        <v>242</v>
      </c>
      <c r="H3112" s="22" t="s">
        <v>20</v>
      </c>
      <c r="K3112" s="40"/>
      <c r="L3112" s="40"/>
    </row>
    <row r="3113" spans="1:12">
      <c r="A3113" s="17">
        <v>45412</v>
      </c>
      <c r="B3113" s="22" t="s">
        <v>10</v>
      </c>
      <c r="C3113" s="22" t="s">
        <v>654</v>
      </c>
      <c r="D3113" s="22" t="s">
        <v>3414</v>
      </c>
      <c r="E3113" s="22" t="s">
        <v>18</v>
      </c>
      <c r="F3113" s="22" t="s">
        <v>242</v>
      </c>
      <c r="H3113" s="22" t="s">
        <v>20</v>
      </c>
      <c r="K3113" s="40"/>
      <c r="L3113" s="40"/>
    </row>
    <row r="3114" spans="1:12">
      <c r="A3114" s="17">
        <v>45412</v>
      </c>
      <c r="B3114" s="22" t="s">
        <v>10</v>
      </c>
      <c r="C3114" s="22" t="s">
        <v>656</v>
      </c>
      <c r="D3114" s="22" t="s">
        <v>3415</v>
      </c>
      <c r="E3114" s="22" t="s">
        <v>18</v>
      </c>
      <c r="F3114" s="22" t="s">
        <v>242</v>
      </c>
      <c r="H3114" s="22" t="s">
        <v>20</v>
      </c>
      <c r="K3114" s="40"/>
      <c r="L3114" s="40"/>
    </row>
    <row r="3115" spans="1:12">
      <c r="A3115" s="17">
        <v>45412</v>
      </c>
      <c r="B3115" s="22" t="s">
        <v>10</v>
      </c>
      <c r="C3115" s="22" t="s">
        <v>656</v>
      </c>
      <c r="D3115" s="22" t="s">
        <v>3416</v>
      </c>
      <c r="E3115" s="22" t="s">
        <v>18</v>
      </c>
      <c r="F3115" s="22" t="s">
        <v>242</v>
      </c>
      <c r="H3115" s="22" t="s">
        <v>20</v>
      </c>
      <c r="K3115" s="40"/>
      <c r="L3115" s="40"/>
    </row>
    <row r="3116" spans="1:12">
      <c r="A3116" s="17">
        <v>45412</v>
      </c>
      <c r="B3116" s="22" t="s">
        <v>10</v>
      </c>
      <c r="C3116" s="22" t="s">
        <v>962</v>
      </c>
      <c r="D3116" s="22" t="s">
        <v>3417</v>
      </c>
      <c r="E3116" s="22" t="s">
        <v>18</v>
      </c>
      <c r="F3116" s="22" t="s">
        <v>33</v>
      </c>
      <c r="H3116" s="22" t="s">
        <v>20</v>
      </c>
      <c r="K3116" s="40"/>
      <c r="L3116" s="40"/>
    </row>
    <row r="3117" spans="1:12">
      <c r="A3117" s="17">
        <v>45412</v>
      </c>
      <c r="B3117" s="22" t="s">
        <v>10</v>
      </c>
      <c r="C3117" s="22" t="s">
        <v>962</v>
      </c>
      <c r="D3117" s="22" t="s">
        <v>3418</v>
      </c>
      <c r="E3117" s="22" t="s">
        <v>18</v>
      </c>
      <c r="F3117" s="22" t="s">
        <v>33</v>
      </c>
      <c r="H3117" s="22" t="s">
        <v>20</v>
      </c>
      <c r="K3117" s="40"/>
      <c r="L3117" s="40"/>
    </row>
    <row r="3118" spans="1:12">
      <c r="A3118" s="17">
        <v>45412</v>
      </c>
      <c r="B3118" s="22" t="s">
        <v>10</v>
      </c>
      <c r="C3118" s="22" t="s">
        <v>659</v>
      </c>
      <c r="D3118" s="22" t="s">
        <v>3419</v>
      </c>
      <c r="E3118" s="22" t="s">
        <v>18</v>
      </c>
      <c r="F3118" s="22" t="s">
        <v>242</v>
      </c>
      <c r="H3118" s="22" t="s">
        <v>20</v>
      </c>
      <c r="K3118" s="40"/>
      <c r="L3118" s="40"/>
    </row>
    <row r="3119" spans="1:12">
      <c r="A3119" s="17">
        <v>45412</v>
      </c>
      <c r="B3119" s="22" t="s">
        <v>10</v>
      </c>
      <c r="C3119" s="22" t="s">
        <v>663</v>
      </c>
      <c r="D3119" s="22" t="s">
        <v>3420</v>
      </c>
      <c r="E3119" s="22" t="s">
        <v>18</v>
      </c>
      <c r="F3119" s="22" t="s">
        <v>242</v>
      </c>
      <c r="G3119" s="9">
        <v>41.25</v>
      </c>
      <c r="H3119" s="22" t="s">
        <v>20</v>
      </c>
      <c r="I3119" s="28">
        <v>25.6</v>
      </c>
      <c r="J3119" s="28">
        <v>1056</v>
      </c>
      <c r="K3119" s="40"/>
      <c r="L3119" s="40"/>
    </row>
    <row r="3120" spans="1:12">
      <c r="A3120" s="17">
        <v>45412</v>
      </c>
      <c r="B3120" s="22" t="s">
        <v>10</v>
      </c>
      <c r="C3120" s="22" t="s">
        <v>962</v>
      </c>
      <c r="D3120" s="22" t="s">
        <v>3421</v>
      </c>
      <c r="E3120" s="22" t="s">
        <v>18</v>
      </c>
      <c r="F3120" s="22" t="s">
        <v>33</v>
      </c>
      <c r="H3120" s="22" t="s">
        <v>20</v>
      </c>
      <c r="K3120" s="40"/>
      <c r="L3120" s="40"/>
    </row>
    <row r="3121" spans="1:12">
      <c r="A3121" s="17">
        <v>45412</v>
      </c>
      <c r="B3121" s="22" t="s">
        <v>10</v>
      </c>
      <c r="C3121" s="22" t="s">
        <v>962</v>
      </c>
      <c r="D3121" s="22" t="s">
        <v>3422</v>
      </c>
      <c r="E3121" s="22" t="s">
        <v>18</v>
      </c>
      <c r="F3121" s="22" t="s">
        <v>33</v>
      </c>
      <c r="H3121" s="22" t="s">
        <v>20</v>
      </c>
      <c r="K3121" s="40"/>
      <c r="L3121" s="40"/>
    </row>
    <row r="3122" spans="1:12">
      <c r="A3122" s="17">
        <v>45412</v>
      </c>
      <c r="B3122" s="22" t="s">
        <v>10</v>
      </c>
      <c r="C3122" s="22" t="s">
        <v>562</v>
      </c>
      <c r="D3122" s="22" t="s">
        <v>3423</v>
      </c>
      <c r="E3122" s="22" t="s">
        <v>18</v>
      </c>
      <c r="F3122" s="22" t="s">
        <v>40</v>
      </c>
      <c r="H3122" s="22" t="s">
        <v>41</v>
      </c>
      <c r="K3122" s="40"/>
      <c r="L3122" s="40"/>
    </row>
    <row r="3123" spans="1:12">
      <c r="A3123" s="17">
        <v>45412</v>
      </c>
      <c r="B3123" s="22" t="s">
        <v>10</v>
      </c>
      <c r="C3123" s="22" t="s">
        <v>119</v>
      </c>
      <c r="D3123" s="22" t="s">
        <v>3424</v>
      </c>
      <c r="E3123" s="22" t="s">
        <v>58</v>
      </c>
      <c r="F3123" s="22" t="s">
        <v>58</v>
      </c>
      <c r="G3123" s="9">
        <v>5598</v>
      </c>
      <c r="H3123" s="22" t="s">
        <v>15</v>
      </c>
      <c r="I3123" s="28">
        <v>4</v>
      </c>
      <c r="J3123" s="28">
        <v>22392</v>
      </c>
      <c r="K3123" s="40"/>
      <c r="L3123" s="40"/>
    </row>
    <row r="3124" spans="1:12">
      <c r="A3124" s="17">
        <v>45412</v>
      </c>
      <c r="B3124" s="22" t="s">
        <v>10</v>
      </c>
      <c r="C3124" s="22" t="s">
        <v>119</v>
      </c>
      <c r="D3124" s="22" t="s">
        <v>3425</v>
      </c>
      <c r="E3124" s="22" t="s">
        <v>58</v>
      </c>
      <c r="F3124" s="22" t="s">
        <v>58</v>
      </c>
      <c r="G3124" s="9">
        <v>6500</v>
      </c>
      <c r="H3124" s="22" t="s">
        <v>15</v>
      </c>
      <c r="I3124" s="28">
        <v>4</v>
      </c>
      <c r="J3124" s="28">
        <v>26000</v>
      </c>
      <c r="K3124" s="40"/>
      <c r="L3124" s="40"/>
    </row>
    <row r="3125" spans="1:12">
      <c r="A3125" s="17">
        <v>45443</v>
      </c>
      <c r="B3125" s="22" t="s">
        <v>10</v>
      </c>
      <c r="C3125" s="22" t="s">
        <v>771</v>
      </c>
      <c r="D3125" s="22" t="s">
        <v>3426</v>
      </c>
      <c r="E3125" s="22" t="s">
        <v>141</v>
      </c>
      <c r="F3125" s="22" t="s">
        <v>141</v>
      </c>
      <c r="G3125" s="9">
        <v>1100</v>
      </c>
      <c r="H3125" s="22" t="s">
        <v>41</v>
      </c>
      <c r="I3125" s="28">
        <v>2.17</v>
      </c>
      <c r="J3125" s="28">
        <v>2389.64</v>
      </c>
      <c r="K3125" s="40"/>
      <c r="L3125" s="40"/>
    </row>
    <row r="3126" spans="1:12">
      <c r="A3126" s="17">
        <v>45443</v>
      </c>
      <c r="B3126" s="22" t="s">
        <v>10</v>
      </c>
      <c r="C3126" s="22" t="s">
        <v>531</v>
      </c>
      <c r="D3126" s="22" t="s">
        <v>3427</v>
      </c>
      <c r="E3126" s="22" t="s">
        <v>55</v>
      </c>
      <c r="F3126" s="22"/>
      <c r="G3126" s="9">
        <v>5</v>
      </c>
      <c r="H3126" s="22" t="s">
        <v>15</v>
      </c>
      <c r="I3126" s="28">
        <v>83.16</v>
      </c>
      <c r="J3126" s="28">
        <v>415.8</v>
      </c>
      <c r="K3126" s="40"/>
      <c r="L3126" s="40"/>
    </row>
    <row r="3127" spans="1:12">
      <c r="A3127" s="17">
        <v>45443</v>
      </c>
      <c r="B3127" s="22" t="s">
        <v>10</v>
      </c>
      <c r="C3127" s="22" t="s">
        <v>529</v>
      </c>
      <c r="D3127" s="22" t="s">
        <v>3428</v>
      </c>
      <c r="E3127" s="22" t="s">
        <v>55</v>
      </c>
      <c r="F3127" s="22"/>
      <c r="G3127" s="9">
        <v>5</v>
      </c>
      <c r="H3127" s="22" t="s">
        <v>15</v>
      </c>
      <c r="I3127" s="28">
        <v>79.41</v>
      </c>
      <c r="J3127" s="28">
        <v>397.05</v>
      </c>
      <c r="K3127" s="40"/>
      <c r="L3127" s="40"/>
    </row>
    <row r="3128" spans="1:12">
      <c r="A3128" s="17">
        <v>45443</v>
      </c>
      <c r="B3128" s="22" t="s">
        <v>10</v>
      </c>
      <c r="C3128" s="22" t="s">
        <v>298</v>
      </c>
      <c r="D3128" s="22" t="s">
        <v>3429</v>
      </c>
      <c r="E3128" s="22" t="s">
        <v>55</v>
      </c>
      <c r="F3128" s="22"/>
      <c r="G3128" s="9">
        <v>5</v>
      </c>
      <c r="H3128" s="22" t="s">
        <v>15</v>
      </c>
      <c r="I3128" s="28">
        <v>55.75</v>
      </c>
      <c r="J3128" s="28">
        <v>278.75</v>
      </c>
      <c r="K3128" s="40"/>
      <c r="L3128" s="40"/>
    </row>
    <row r="3129" spans="1:12">
      <c r="A3129" s="17">
        <v>45443</v>
      </c>
      <c r="B3129" s="22" t="s">
        <v>10</v>
      </c>
      <c r="C3129" s="22" t="s">
        <v>82</v>
      </c>
      <c r="D3129" s="22" t="s">
        <v>3430</v>
      </c>
      <c r="E3129" s="22" t="s">
        <v>65</v>
      </c>
      <c r="F3129" s="22" t="s">
        <v>75</v>
      </c>
      <c r="G3129" s="9">
        <v>91</v>
      </c>
      <c r="H3129" s="22" t="s">
        <v>15</v>
      </c>
      <c r="I3129" s="28">
        <v>41.28</v>
      </c>
      <c r="J3129" s="28">
        <v>3756.69</v>
      </c>
      <c r="K3129" s="40"/>
      <c r="L3129" s="40"/>
    </row>
    <row r="3130" spans="1:12">
      <c r="A3130" s="17">
        <v>45443</v>
      </c>
      <c r="B3130" s="22" t="s">
        <v>10</v>
      </c>
      <c r="C3130" s="22" t="s">
        <v>527</v>
      </c>
      <c r="D3130" s="22" t="s">
        <v>3431</v>
      </c>
      <c r="E3130" s="22" t="s">
        <v>58</v>
      </c>
      <c r="F3130" s="22" t="s">
        <v>237</v>
      </c>
      <c r="G3130" s="9">
        <v>3600</v>
      </c>
      <c r="H3130" s="22" t="s">
        <v>15</v>
      </c>
      <c r="I3130" s="28">
        <v>0</v>
      </c>
      <c r="J3130" s="28">
        <v>0</v>
      </c>
      <c r="K3130" s="40"/>
      <c r="L3130" s="40"/>
    </row>
    <row r="3131" spans="1:12">
      <c r="A3131" s="17">
        <v>45443</v>
      </c>
      <c r="B3131" s="22" t="s">
        <v>10</v>
      </c>
      <c r="C3131" s="22" t="s">
        <v>525</v>
      </c>
      <c r="D3131" s="22" t="s">
        <v>3432</v>
      </c>
      <c r="E3131" s="22" t="s">
        <v>58</v>
      </c>
      <c r="F3131" s="22" t="s">
        <v>237</v>
      </c>
      <c r="G3131" s="9">
        <v>950</v>
      </c>
      <c r="H3131" s="22" t="s">
        <v>15</v>
      </c>
      <c r="I3131" s="28">
        <v>0</v>
      </c>
      <c r="J3131" s="28">
        <v>0</v>
      </c>
      <c r="K3131" s="40"/>
      <c r="L3131" s="40"/>
    </row>
    <row r="3132" spans="1:12">
      <c r="A3132" s="17">
        <v>45443</v>
      </c>
      <c r="B3132" s="22" t="s">
        <v>10</v>
      </c>
      <c r="C3132" s="22" t="s">
        <v>523</v>
      </c>
      <c r="D3132" s="22" t="s">
        <v>3433</v>
      </c>
      <c r="E3132" s="22" t="s">
        <v>58</v>
      </c>
      <c r="F3132" s="22" t="s">
        <v>237</v>
      </c>
      <c r="G3132" s="9">
        <v>3600</v>
      </c>
      <c r="H3132" s="22" t="s">
        <v>15</v>
      </c>
      <c r="I3132" s="28">
        <v>0</v>
      </c>
      <c r="J3132" s="28">
        <v>0</v>
      </c>
      <c r="K3132" s="40"/>
      <c r="L3132" s="40"/>
    </row>
    <row r="3133" spans="1:12">
      <c r="A3133" s="17">
        <v>45443</v>
      </c>
      <c r="B3133" s="22" t="s">
        <v>10</v>
      </c>
      <c r="C3133" s="22" t="s">
        <v>521</v>
      </c>
      <c r="D3133" s="22" t="s">
        <v>3434</v>
      </c>
      <c r="E3133" s="22" t="s">
        <v>58</v>
      </c>
      <c r="F3133" s="22" t="s">
        <v>237</v>
      </c>
      <c r="G3133" s="9">
        <v>800</v>
      </c>
      <c r="H3133" s="22" t="s">
        <v>15</v>
      </c>
      <c r="I3133" s="28">
        <v>0</v>
      </c>
      <c r="J3133" s="28">
        <v>0</v>
      </c>
      <c r="K3133" s="40"/>
      <c r="L3133" s="40"/>
    </row>
    <row r="3134" spans="1:12">
      <c r="A3134" s="17">
        <v>45443</v>
      </c>
      <c r="B3134" s="22" t="s">
        <v>10</v>
      </c>
      <c r="C3134" s="22" t="s">
        <v>519</v>
      </c>
      <c r="D3134" s="22" t="s">
        <v>3435</v>
      </c>
      <c r="E3134" s="22" t="s">
        <v>58</v>
      </c>
      <c r="F3134" s="22" t="s">
        <v>237</v>
      </c>
      <c r="G3134" s="9">
        <v>24500</v>
      </c>
      <c r="H3134" s="22" t="s">
        <v>15</v>
      </c>
      <c r="I3134" s="28">
        <v>0</v>
      </c>
      <c r="J3134" s="28">
        <v>0</v>
      </c>
      <c r="K3134" s="40"/>
      <c r="L3134" s="40"/>
    </row>
    <row r="3135" spans="1:12">
      <c r="A3135" s="17">
        <v>45443</v>
      </c>
      <c r="B3135" s="22" t="s">
        <v>10</v>
      </c>
      <c r="C3135" s="22" t="s">
        <v>517</v>
      </c>
      <c r="D3135" s="22" t="s">
        <v>3436</v>
      </c>
      <c r="E3135" s="22" t="s">
        <v>58</v>
      </c>
      <c r="F3135" s="22" t="s">
        <v>237</v>
      </c>
      <c r="G3135" s="9">
        <v>3600</v>
      </c>
      <c r="H3135" s="22" t="s">
        <v>15</v>
      </c>
      <c r="I3135" s="28">
        <v>0</v>
      </c>
      <c r="J3135" s="28">
        <v>0</v>
      </c>
      <c r="K3135" s="40"/>
      <c r="L3135" s="40"/>
    </row>
    <row r="3136" spans="1:12">
      <c r="A3136" s="17">
        <v>45443</v>
      </c>
      <c r="B3136" s="22" t="s">
        <v>10</v>
      </c>
      <c r="C3136" s="22" t="s">
        <v>515</v>
      </c>
      <c r="D3136" s="22" t="s">
        <v>3437</v>
      </c>
      <c r="E3136" s="22" t="s">
        <v>58</v>
      </c>
      <c r="F3136" s="22" t="s">
        <v>237</v>
      </c>
      <c r="G3136" s="9">
        <v>950</v>
      </c>
      <c r="H3136" s="22" t="s">
        <v>15</v>
      </c>
      <c r="I3136" s="28">
        <v>0</v>
      </c>
      <c r="J3136" s="28">
        <v>0</v>
      </c>
      <c r="K3136" s="40"/>
      <c r="L3136" s="40"/>
    </row>
    <row r="3137" spans="1:12">
      <c r="A3137" s="17">
        <v>45443</v>
      </c>
      <c r="B3137" s="22" t="s">
        <v>10</v>
      </c>
      <c r="C3137" s="22" t="s">
        <v>513</v>
      </c>
      <c r="D3137" s="22" t="s">
        <v>3438</v>
      </c>
      <c r="E3137" s="22" t="s">
        <v>58</v>
      </c>
      <c r="F3137" s="22" t="s">
        <v>237</v>
      </c>
      <c r="G3137" s="9">
        <v>1425</v>
      </c>
      <c r="H3137" s="22" t="s">
        <v>15</v>
      </c>
      <c r="I3137" s="28">
        <v>0</v>
      </c>
      <c r="J3137" s="28">
        <v>0</v>
      </c>
      <c r="K3137" s="40"/>
      <c r="L3137" s="40"/>
    </row>
    <row r="3138" spans="1:12">
      <c r="A3138" s="17">
        <v>45443</v>
      </c>
      <c r="B3138" s="22" t="s">
        <v>10</v>
      </c>
      <c r="C3138" s="22" t="s">
        <v>511</v>
      </c>
      <c r="D3138" s="22" t="s">
        <v>3439</v>
      </c>
      <c r="E3138" s="22" t="s">
        <v>58</v>
      </c>
      <c r="F3138" s="22" t="s">
        <v>237</v>
      </c>
      <c r="G3138" s="9">
        <v>780</v>
      </c>
      <c r="H3138" s="22" t="s">
        <v>15</v>
      </c>
      <c r="I3138" s="28">
        <v>0</v>
      </c>
      <c r="J3138" s="28">
        <v>0</v>
      </c>
      <c r="K3138" s="40"/>
      <c r="L3138" s="40"/>
    </row>
    <row r="3139" spans="1:12">
      <c r="A3139" s="17">
        <v>45443</v>
      </c>
      <c r="B3139" s="22" t="s">
        <v>10</v>
      </c>
      <c r="C3139" s="22" t="s">
        <v>503</v>
      </c>
      <c r="D3139" s="22" t="s">
        <v>3440</v>
      </c>
      <c r="E3139" s="22" t="s">
        <v>58</v>
      </c>
      <c r="F3139" s="22" t="s">
        <v>268</v>
      </c>
      <c r="G3139" s="9">
        <v>8494</v>
      </c>
      <c r="H3139" s="22" t="s">
        <v>15</v>
      </c>
      <c r="I3139" s="28">
        <v>0.19</v>
      </c>
      <c r="J3139" s="28">
        <v>1571.39</v>
      </c>
      <c r="K3139" s="40"/>
      <c r="L3139" s="40"/>
    </row>
    <row r="3140" spans="1:12">
      <c r="A3140" s="17">
        <v>45443</v>
      </c>
      <c r="B3140" s="22" t="s">
        <v>10</v>
      </c>
      <c r="C3140" s="22" t="s">
        <v>332</v>
      </c>
      <c r="D3140" s="22" t="s">
        <v>3441</v>
      </c>
      <c r="E3140" s="22" t="s">
        <v>58</v>
      </c>
      <c r="F3140" s="22" t="s">
        <v>268</v>
      </c>
      <c r="G3140" s="9">
        <v>21720</v>
      </c>
      <c r="H3140" s="22" t="s">
        <v>15</v>
      </c>
      <c r="I3140" s="28">
        <v>0.19</v>
      </c>
      <c r="J3140" s="28">
        <v>4018.2</v>
      </c>
      <c r="K3140" s="40"/>
      <c r="L3140" s="40"/>
    </row>
    <row r="3141" spans="1:12">
      <c r="A3141" s="17">
        <v>45443</v>
      </c>
      <c r="B3141" s="22" t="s">
        <v>10</v>
      </c>
      <c r="C3141" s="22" t="s">
        <v>329</v>
      </c>
      <c r="D3141" s="22" t="s">
        <v>3442</v>
      </c>
      <c r="E3141" s="22" t="s">
        <v>58</v>
      </c>
      <c r="F3141" s="22" t="s">
        <v>268</v>
      </c>
      <c r="G3141" s="9">
        <v>17674</v>
      </c>
      <c r="H3141" s="22" t="s">
        <v>15</v>
      </c>
      <c r="I3141" s="28">
        <v>0.19</v>
      </c>
      <c r="J3141" s="28">
        <v>3269.69</v>
      </c>
      <c r="K3141" s="40"/>
      <c r="L3141" s="40"/>
    </row>
    <row r="3142" spans="1:12">
      <c r="A3142" s="17">
        <v>45443</v>
      </c>
      <c r="B3142" s="22" t="s">
        <v>10</v>
      </c>
      <c r="C3142" s="22" t="s">
        <v>327</v>
      </c>
      <c r="D3142" s="22" t="s">
        <v>3443</v>
      </c>
      <c r="E3142" s="22" t="s">
        <v>58</v>
      </c>
      <c r="F3142" s="22" t="s">
        <v>268</v>
      </c>
      <c r="G3142" s="9">
        <v>150</v>
      </c>
      <c r="H3142" s="22" t="s">
        <v>15</v>
      </c>
      <c r="I3142" s="28">
        <v>0.19</v>
      </c>
      <c r="J3142" s="28">
        <v>27.75</v>
      </c>
      <c r="K3142" s="40"/>
      <c r="L3142" s="40"/>
    </row>
    <row r="3143" spans="1:12">
      <c r="A3143" s="17">
        <v>45443</v>
      </c>
      <c r="B3143" s="22" t="s">
        <v>10</v>
      </c>
      <c r="C3143" s="22" t="s">
        <v>498</v>
      </c>
      <c r="D3143" s="22" t="s">
        <v>3444</v>
      </c>
      <c r="E3143" s="22" t="s">
        <v>58</v>
      </c>
      <c r="F3143" s="22" t="s">
        <v>268</v>
      </c>
      <c r="G3143" s="9">
        <v>3980</v>
      </c>
      <c r="H3143" s="22" t="s">
        <v>15</v>
      </c>
      <c r="I3143" s="28">
        <v>0.19</v>
      </c>
      <c r="J3143" s="28">
        <v>736.3</v>
      </c>
      <c r="K3143" s="40"/>
      <c r="L3143" s="40"/>
    </row>
    <row r="3144" spans="1:12">
      <c r="A3144" s="17">
        <v>45443</v>
      </c>
      <c r="B3144" s="22" t="s">
        <v>10</v>
      </c>
      <c r="C3144" s="22" t="s">
        <v>495</v>
      </c>
      <c r="D3144" s="22" t="s">
        <v>3445</v>
      </c>
      <c r="E3144" s="22" t="s">
        <v>58</v>
      </c>
      <c r="F3144" s="22" t="s">
        <v>268</v>
      </c>
      <c r="G3144" s="9">
        <v>50</v>
      </c>
      <c r="H3144" s="22" t="s">
        <v>15</v>
      </c>
      <c r="I3144" s="28">
        <v>0.35</v>
      </c>
      <c r="J3144" s="28">
        <v>17.5</v>
      </c>
      <c r="K3144" s="40"/>
      <c r="L3144" s="40"/>
    </row>
    <row r="3145" spans="1:12">
      <c r="A3145" s="17">
        <v>45443</v>
      </c>
      <c r="B3145" s="22" t="s">
        <v>10</v>
      </c>
      <c r="C3145" s="22" t="s">
        <v>495</v>
      </c>
      <c r="D3145" s="22" t="s">
        <v>3446</v>
      </c>
      <c r="E3145" s="22" t="s">
        <v>58</v>
      </c>
      <c r="F3145" s="22" t="s">
        <v>268</v>
      </c>
      <c r="G3145" s="9">
        <v>252</v>
      </c>
      <c r="H3145" s="22" t="s">
        <v>15</v>
      </c>
      <c r="I3145" s="28">
        <v>0.35</v>
      </c>
      <c r="J3145" s="28">
        <v>88.2</v>
      </c>
      <c r="K3145" s="40"/>
      <c r="L3145" s="40"/>
    </row>
    <row r="3146" spans="1:12">
      <c r="A3146" s="17">
        <v>45443</v>
      </c>
      <c r="B3146" s="22" t="s">
        <v>10</v>
      </c>
      <c r="C3146" s="22" t="s">
        <v>288</v>
      </c>
      <c r="D3146" s="22" t="s">
        <v>3447</v>
      </c>
      <c r="E3146" s="22" t="s">
        <v>58</v>
      </c>
      <c r="F3146" s="22" t="s">
        <v>268</v>
      </c>
      <c r="G3146" s="9">
        <v>38850</v>
      </c>
      <c r="H3146" s="22" t="s">
        <v>15</v>
      </c>
      <c r="I3146" s="28">
        <v>0.35</v>
      </c>
      <c r="J3146" s="28">
        <v>13597.5</v>
      </c>
      <c r="K3146" s="40"/>
      <c r="L3146" s="40"/>
    </row>
    <row r="3147" spans="1:12">
      <c r="A3147" s="17">
        <v>45443</v>
      </c>
      <c r="B3147" s="22" t="s">
        <v>10</v>
      </c>
      <c r="C3147" s="22" t="s">
        <v>11</v>
      </c>
      <c r="D3147" s="22" t="s">
        <v>3448</v>
      </c>
      <c r="E3147" s="22" t="s">
        <v>13</v>
      </c>
      <c r="F3147" s="22" t="s">
        <v>14</v>
      </c>
      <c r="H3147" s="22" t="s">
        <v>15</v>
      </c>
      <c r="K3147" s="40"/>
      <c r="L3147" s="40"/>
    </row>
    <row r="3148" spans="1:12">
      <c r="A3148" s="17">
        <v>45443</v>
      </c>
      <c r="B3148" s="22" t="s">
        <v>10</v>
      </c>
      <c r="C3148" s="22" t="s">
        <v>240</v>
      </c>
      <c r="D3148" s="22" t="s">
        <v>3449</v>
      </c>
      <c r="E3148" s="22" t="s">
        <v>18</v>
      </c>
      <c r="F3148" s="22" t="s">
        <v>242</v>
      </c>
      <c r="H3148" s="22" t="s">
        <v>20</v>
      </c>
      <c r="K3148" s="40"/>
      <c r="L3148" s="40"/>
    </row>
    <row r="3149" spans="1:12">
      <c r="A3149" s="17">
        <v>45443</v>
      </c>
      <c r="B3149" s="22" t="s">
        <v>10</v>
      </c>
      <c r="C3149" s="22" t="s">
        <v>240</v>
      </c>
      <c r="D3149" s="22" t="s">
        <v>3450</v>
      </c>
      <c r="E3149" s="22" t="s">
        <v>18</v>
      </c>
      <c r="F3149" s="22" t="s">
        <v>242</v>
      </c>
      <c r="H3149" s="22" t="s">
        <v>20</v>
      </c>
      <c r="K3149" s="40"/>
      <c r="L3149" s="40"/>
    </row>
    <row r="3150" spans="1:12">
      <c r="A3150" s="17">
        <v>45443</v>
      </c>
      <c r="B3150" s="22" t="s">
        <v>10</v>
      </c>
      <c r="C3150" s="22" t="s">
        <v>240</v>
      </c>
      <c r="D3150" s="22" t="s">
        <v>3451</v>
      </c>
      <c r="E3150" s="22" t="s">
        <v>18</v>
      </c>
      <c r="F3150" s="22" t="s">
        <v>242</v>
      </c>
      <c r="H3150" s="22" t="s">
        <v>20</v>
      </c>
      <c r="K3150" s="40"/>
      <c r="L3150" s="40"/>
    </row>
    <row r="3151" spans="1:12">
      <c r="A3151" s="17">
        <v>45443</v>
      </c>
      <c r="B3151" s="22" t="s">
        <v>10</v>
      </c>
      <c r="C3151" s="22" t="s">
        <v>240</v>
      </c>
      <c r="D3151" s="22" t="s">
        <v>3452</v>
      </c>
      <c r="E3151" s="22" t="s">
        <v>18</v>
      </c>
      <c r="F3151" s="22" t="s">
        <v>242</v>
      </c>
      <c r="H3151" s="22" t="s">
        <v>20</v>
      </c>
      <c r="K3151" s="40"/>
      <c r="L3151" s="40"/>
    </row>
    <row r="3152" spans="1:12">
      <c r="A3152" s="17">
        <v>45443</v>
      </c>
      <c r="B3152" s="22" t="s">
        <v>10</v>
      </c>
      <c r="C3152" s="22" t="s">
        <v>240</v>
      </c>
      <c r="D3152" s="22" t="s">
        <v>3453</v>
      </c>
      <c r="E3152" s="22" t="s">
        <v>18</v>
      </c>
      <c r="F3152" s="22" t="s">
        <v>242</v>
      </c>
      <c r="H3152" s="22" t="s">
        <v>20</v>
      </c>
      <c r="K3152" s="40"/>
      <c r="L3152" s="40"/>
    </row>
    <row r="3153" spans="1:12">
      <c r="A3153" s="17">
        <v>45443</v>
      </c>
      <c r="B3153" s="22" t="s">
        <v>10</v>
      </c>
      <c r="C3153" s="22" t="s">
        <v>240</v>
      </c>
      <c r="D3153" s="22" t="s">
        <v>3454</v>
      </c>
      <c r="E3153" s="22" t="s">
        <v>18</v>
      </c>
      <c r="F3153" s="22" t="s">
        <v>242</v>
      </c>
      <c r="H3153" s="22" t="s">
        <v>20</v>
      </c>
      <c r="K3153" s="40"/>
      <c r="L3153" s="40"/>
    </row>
    <row r="3154" spans="1:12">
      <c r="A3154" s="17">
        <v>45443</v>
      </c>
      <c r="B3154" s="22" t="s">
        <v>10</v>
      </c>
      <c r="C3154" s="22" t="s">
        <v>248</v>
      </c>
      <c r="D3154" s="22" t="s">
        <v>3455</v>
      </c>
      <c r="E3154" s="22" t="s">
        <v>18</v>
      </c>
      <c r="F3154" s="22" t="s">
        <v>237</v>
      </c>
      <c r="H3154" s="22" t="s">
        <v>41</v>
      </c>
      <c r="K3154" s="40"/>
      <c r="L3154" s="40"/>
    </row>
    <row r="3155" spans="1:12">
      <c r="A3155" s="17">
        <v>45443</v>
      </c>
      <c r="B3155" s="22" t="s">
        <v>10</v>
      </c>
      <c r="C3155" s="22" t="s">
        <v>250</v>
      </c>
      <c r="D3155" s="22" t="s">
        <v>3456</v>
      </c>
      <c r="E3155" s="22" t="s">
        <v>18</v>
      </c>
      <c r="F3155" s="22" t="s">
        <v>242</v>
      </c>
      <c r="H3155" s="22" t="s">
        <v>20</v>
      </c>
      <c r="K3155" s="40"/>
      <c r="L3155" s="40"/>
    </row>
    <row r="3156" spans="1:12">
      <c r="A3156" s="17">
        <v>45443</v>
      </c>
      <c r="B3156" s="22" t="s">
        <v>10</v>
      </c>
      <c r="C3156" s="22" t="s">
        <v>266</v>
      </c>
      <c r="D3156" s="22" t="s">
        <v>3457</v>
      </c>
      <c r="E3156" s="22" t="s">
        <v>58</v>
      </c>
      <c r="F3156" s="22" t="s">
        <v>268</v>
      </c>
      <c r="H3156" s="22" t="s">
        <v>15</v>
      </c>
      <c r="K3156" s="40"/>
      <c r="L3156" s="40"/>
    </row>
    <row r="3157" spans="1:12">
      <c r="A3157" s="17">
        <v>45443</v>
      </c>
      <c r="B3157" s="22" t="s">
        <v>10</v>
      </c>
      <c r="C3157" s="22" t="s">
        <v>266</v>
      </c>
      <c r="D3157" s="22" t="s">
        <v>3458</v>
      </c>
      <c r="E3157" s="22" t="s">
        <v>58</v>
      </c>
      <c r="F3157" s="22" t="s">
        <v>268</v>
      </c>
      <c r="H3157" s="22" t="s">
        <v>15</v>
      </c>
      <c r="K3157" s="40"/>
      <c r="L3157" s="40"/>
    </row>
    <row r="3158" spans="1:12">
      <c r="A3158" s="17">
        <v>45443</v>
      </c>
      <c r="B3158" s="22" t="s">
        <v>10</v>
      </c>
      <c r="C3158" s="22" t="s">
        <v>266</v>
      </c>
      <c r="D3158" s="22" t="s">
        <v>3459</v>
      </c>
      <c r="E3158" s="22" t="s">
        <v>58</v>
      </c>
      <c r="F3158" s="22" t="s">
        <v>268</v>
      </c>
      <c r="H3158" s="22" t="s">
        <v>15</v>
      </c>
      <c r="K3158" s="40"/>
      <c r="L3158" s="40"/>
    </row>
    <row r="3159" spans="1:12">
      <c r="A3159" s="17">
        <v>45443</v>
      </c>
      <c r="B3159" s="22" t="s">
        <v>10</v>
      </c>
      <c r="C3159" s="22" t="s">
        <v>266</v>
      </c>
      <c r="D3159" s="22" t="s">
        <v>3460</v>
      </c>
      <c r="E3159" s="22" t="s">
        <v>58</v>
      </c>
      <c r="F3159" s="22" t="s">
        <v>268</v>
      </c>
      <c r="H3159" s="22" t="s">
        <v>15</v>
      </c>
      <c r="K3159" s="40"/>
      <c r="L3159" s="40"/>
    </row>
    <row r="3160" spans="1:12">
      <c r="A3160" s="17">
        <v>45443</v>
      </c>
      <c r="B3160" s="22" t="s">
        <v>10</v>
      </c>
      <c r="C3160" s="22" t="s">
        <v>266</v>
      </c>
      <c r="D3160" s="22" t="s">
        <v>3461</v>
      </c>
      <c r="E3160" s="22" t="s">
        <v>58</v>
      </c>
      <c r="F3160" s="22" t="s">
        <v>268</v>
      </c>
      <c r="H3160" s="22" t="s">
        <v>15</v>
      </c>
      <c r="K3160" s="40"/>
      <c r="L3160" s="40"/>
    </row>
    <row r="3161" spans="1:12">
      <c r="A3161" s="17">
        <v>45443</v>
      </c>
      <c r="B3161" s="22" t="s">
        <v>10</v>
      </c>
      <c r="C3161" s="22" t="s">
        <v>266</v>
      </c>
      <c r="D3161" s="22" t="s">
        <v>3462</v>
      </c>
      <c r="E3161" s="22" t="s">
        <v>58</v>
      </c>
      <c r="F3161" s="22" t="s">
        <v>268</v>
      </c>
      <c r="H3161" s="22" t="s">
        <v>15</v>
      </c>
      <c r="K3161" s="40"/>
      <c r="L3161" s="40"/>
    </row>
    <row r="3162" spans="1:12">
      <c r="A3162" s="17">
        <v>45443</v>
      </c>
      <c r="B3162" s="22" t="s">
        <v>10</v>
      </c>
      <c r="C3162" s="22" t="s">
        <v>266</v>
      </c>
      <c r="D3162" s="22" t="s">
        <v>3463</v>
      </c>
      <c r="E3162" s="22" t="s">
        <v>58</v>
      </c>
      <c r="F3162" s="22" t="s">
        <v>268</v>
      </c>
      <c r="H3162" s="22" t="s">
        <v>15</v>
      </c>
      <c r="K3162" s="40"/>
      <c r="L3162" s="40"/>
    </row>
    <row r="3163" spans="1:12">
      <c r="A3163" s="17">
        <v>45443</v>
      </c>
      <c r="B3163" s="22" t="s">
        <v>10</v>
      </c>
      <c r="C3163" s="22" t="s">
        <v>266</v>
      </c>
      <c r="D3163" s="22" t="s">
        <v>3464</v>
      </c>
      <c r="E3163" s="22" t="s">
        <v>58</v>
      </c>
      <c r="F3163" s="22" t="s">
        <v>268</v>
      </c>
      <c r="H3163" s="22" t="s">
        <v>15</v>
      </c>
      <c r="K3163" s="40"/>
      <c r="L3163" s="40"/>
    </row>
    <row r="3164" spans="1:12">
      <c r="A3164" s="17">
        <v>45443</v>
      </c>
      <c r="B3164" s="22" t="s">
        <v>10</v>
      </c>
      <c r="C3164" s="22" t="s">
        <v>288</v>
      </c>
      <c r="D3164" s="22" t="s">
        <v>3465</v>
      </c>
      <c r="E3164" s="22" t="s">
        <v>58</v>
      </c>
      <c r="F3164" s="22" t="s">
        <v>268</v>
      </c>
      <c r="H3164" s="22" t="s">
        <v>15</v>
      </c>
      <c r="K3164" s="40"/>
      <c r="L3164" s="40"/>
    </row>
    <row r="3165" spans="1:12">
      <c r="A3165" s="17">
        <v>45443</v>
      </c>
      <c r="B3165" s="22" t="s">
        <v>10</v>
      </c>
      <c r="C3165" s="22" t="s">
        <v>325</v>
      </c>
      <c r="D3165" s="22" t="s">
        <v>3466</v>
      </c>
      <c r="E3165" s="22" t="s">
        <v>58</v>
      </c>
      <c r="F3165" s="22" t="s">
        <v>268</v>
      </c>
      <c r="G3165" s="9">
        <v>360</v>
      </c>
      <c r="H3165" s="22" t="s">
        <v>15</v>
      </c>
      <c r="I3165" s="28">
        <v>0.19</v>
      </c>
      <c r="J3165" s="28">
        <v>66.599999999999994</v>
      </c>
      <c r="K3165" s="40"/>
      <c r="L3165" s="40"/>
    </row>
    <row r="3166" spans="1:12">
      <c r="A3166" s="17">
        <v>45443</v>
      </c>
      <c r="B3166" s="22" t="s">
        <v>10</v>
      </c>
      <c r="C3166" s="22" t="s">
        <v>325</v>
      </c>
      <c r="D3166" s="22" t="s">
        <v>3467</v>
      </c>
      <c r="E3166" s="22" t="s">
        <v>58</v>
      </c>
      <c r="F3166" s="22" t="s">
        <v>268</v>
      </c>
      <c r="G3166" s="9">
        <v>8448</v>
      </c>
      <c r="H3166" s="22" t="s">
        <v>15</v>
      </c>
      <c r="I3166" s="28">
        <v>0.19</v>
      </c>
      <c r="J3166" s="28">
        <v>1562.88</v>
      </c>
      <c r="K3166" s="40"/>
      <c r="L3166" s="40"/>
    </row>
    <row r="3167" spans="1:12">
      <c r="A3167" s="17">
        <v>45443</v>
      </c>
      <c r="B3167" s="22" t="s">
        <v>10</v>
      </c>
      <c r="C3167" s="22" t="s">
        <v>325</v>
      </c>
      <c r="D3167" s="22" t="s">
        <v>3468</v>
      </c>
      <c r="E3167" s="22" t="s">
        <v>58</v>
      </c>
      <c r="F3167" s="22" t="s">
        <v>268</v>
      </c>
      <c r="G3167" s="9">
        <v>33870</v>
      </c>
      <c r="H3167" s="22" t="s">
        <v>15</v>
      </c>
      <c r="I3167" s="28">
        <v>0.19</v>
      </c>
      <c r="J3167" s="28">
        <v>6265.95</v>
      </c>
      <c r="K3167" s="40"/>
      <c r="L3167" s="40"/>
    </row>
    <row r="3168" spans="1:12">
      <c r="A3168" s="17">
        <v>45443</v>
      </c>
      <c r="B3168" s="22" t="s">
        <v>10</v>
      </c>
      <c r="C3168" s="22" t="s">
        <v>488</v>
      </c>
      <c r="D3168" s="22" t="s">
        <v>3469</v>
      </c>
      <c r="E3168" s="22" t="s">
        <v>58</v>
      </c>
      <c r="F3168" s="22" t="s">
        <v>490</v>
      </c>
      <c r="G3168" s="9">
        <v>1029800</v>
      </c>
      <c r="H3168" s="22" t="s">
        <v>15</v>
      </c>
      <c r="I3168" s="28">
        <v>0.02</v>
      </c>
      <c r="J3168" s="28">
        <v>16476.8</v>
      </c>
      <c r="K3168" s="40"/>
      <c r="L3168" s="40"/>
    </row>
    <row r="3169" spans="1:12">
      <c r="A3169" s="17">
        <v>45443</v>
      </c>
      <c r="B3169" s="22" t="s">
        <v>10</v>
      </c>
      <c r="C3169" s="22" t="s">
        <v>488</v>
      </c>
      <c r="D3169" s="22" t="s">
        <v>3470</v>
      </c>
      <c r="E3169" s="22" t="s">
        <v>58</v>
      </c>
      <c r="F3169" s="22" t="s">
        <v>490</v>
      </c>
      <c r="G3169" s="9">
        <v>176000</v>
      </c>
      <c r="H3169" s="22" t="s">
        <v>15</v>
      </c>
      <c r="I3169" s="28">
        <v>0.02</v>
      </c>
      <c r="J3169" s="28">
        <v>2816</v>
      </c>
      <c r="K3169" s="40"/>
      <c r="L3169" s="40"/>
    </row>
    <row r="3170" spans="1:12">
      <c r="A3170" s="17">
        <v>45443</v>
      </c>
      <c r="B3170" s="22" t="s">
        <v>10</v>
      </c>
      <c r="C3170" s="22" t="s">
        <v>488</v>
      </c>
      <c r="D3170" s="22" t="s">
        <v>3471</v>
      </c>
      <c r="E3170" s="22" t="s">
        <v>58</v>
      </c>
      <c r="F3170" s="22" t="s">
        <v>490</v>
      </c>
      <c r="G3170" s="9">
        <v>176000</v>
      </c>
      <c r="H3170" s="22" t="s">
        <v>15</v>
      </c>
      <c r="I3170" s="28">
        <v>0.02</v>
      </c>
      <c r="J3170" s="28">
        <v>2816</v>
      </c>
      <c r="K3170" s="40"/>
      <c r="L3170" s="40"/>
    </row>
    <row r="3171" spans="1:12">
      <c r="A3171" s="17">
        <v>45443</v>
      </c>
      <c r="B3171" s="22" t="s">
        <v>10</v>
      </c>
      <c r="C3171" s="22" t="s">
        <v>484</v>
      </c>
      <c r="D3171" s="22" t="s">
        <v>3472</v>
      </c>
      <c r="E3171" s="22" t="s">
        <v>58</v>
      </c>
      <c r="F3171" s="22" t="s">
        <v>58</v>
      </c>
      <c r="G3171" s="9">
        <v>536.15800000000002</v>
      </c>
      <c r="H3171" s="22" t="s">
        <v>15</v>
      </c>
      <c r="I3171" s="28">
        <v>0.56000000000000005</v>
      </c>
      <c r="J3171" s="28">
        <v>301.58999999999997</v>
      </c>
      <c r="K3171" s="40"/>
      <c r="L3171" s="40"/>
    </row>
    <row r="3172" spans="1:12">
      <c r="A3172" s="17">
        <v>45443</v>
      </c>
      <c r="B3172" s="22" t="s">
        <v>10</v>
      </c>
      <c r="C3172" s="22" t="s">
        <v>482</v>
      </c>
      <c r="D3172" s="22" t="s">
        <v>3473</v>
      </c>
      <c r="E3172" s="22" t="s">
        <v>58</v>
      </c>
      <c r="F3172" s="22" t="s">
        <v>263</v>
      </c>
      <c r="G3172" s="9">
        <v>6</v>
      </c>
      <c r="H3172" s="22" t="s">
        <v>264</v>
      </c>
      <c r="I3172" s="28">
        <v>13.29</v>
      </c>
      <c r="J3172" s="28">
        <v>79.72</v>
      </c>
      <c r="K3172" s="40"/>
      <c r="L3172" s="40"/>
    </row>
    <row r="3173" spans="1:12">
      <c r="A3173" s="17">
        <v>45443</v>
      </c>
      <c r="B3173" s="22" t="s">
        <v>10</v>
      </c>
      <c r="C3173" s="22" t="s">
        <v>480</v>
      </c>
      <c r="D3173" s="22" t="s">
        <v>3474</v>
      </c>
      <c r="E3173" s="22" t="s">
        <v>58</v>
      </c>
      <c r="F3173" s="22" t="s">
        <v>263</v>
      </c>
      <c r="G3173" s="9">
        <v>30</v>
      </c>
      <c r="H3173" s="22" t="s">
        <v>264</v>
      </c>
      <c r="I3173" s="28">
        <v>0</v>
      </c>
      <c r="J3173" s="28">
        <v>0</v>
      </c>
      <c r="K3173" s="40"/>
      <c r="L3173" s="40"/>
    </row>
    <row r="3174" spans="1:12">
      <c r="A3174" s="17">
        <v>45443</v>
      </c>
      <c r="B3174" s="22" t="s">
        <v>10</v>
      </c>
      <c r="C3174" s="22" t="s">
        <v>303</v>
      </c>
      <c r="D3174" s="22" t="s">
        <v>3475</v>
      </c>
      <c r="E3174" s="22" t="s">
        <v>58</v>
      </c>
      <c r="F3174" s="22" t="s">
        <v>268</v>
      </c>
      <c r="G3174" s="9">
        <v>32152</v>
      </c>
      <c r="H3174" s="22" t="s">
        <v>15</v>
      </c>
      <c r="I3174" s="28">
        <v>0.35</v>
      </c>
      <c r="J3174" s="28">
        <v>11253.2</v>
      </c>
      <c r="K3174" s="40"/>
      <c r="L3174" s="40"/>
    </row>
    <row r="3175" spans="1:12">
      <c r="A3175" s="17">
        <v>45443</v>
      </c>
      <c r="B3175" s="22" t="s">
        <v>10</v>
      </c>
      <c r="C3175" s="22" t="s">
        <v>300</v>
      </c>
      <c r="D3175" s="22" t="s">
        <v>3476</v>
      </c>
      <c r="E3175" s="22" t="s">
        <v>58</v>
      </c>
      <c r="F3175" s="22" t="s">
        <v>268</v>
      </c>
      <c r="G3175" s="9">
        <v>350</v>
      </c>
      <c r="H3175" s="22" t="s">
        <v>15</v>
      </c>
      <c r="I3175" s="28">
        <v>0.35</v>
      </c>
      <c r="J3175" s="28">
        <v>122.5</v>
      </c>
      <c r="K3175" s="40"/>
      <c r="L3175" s="40"/>
    </row>
    <row r="3176" spans="1:12">
      <c r="A3176" s="17">
        <v>45443</v>
      </c>
      <c r="B3176" s="22" t="s">
        <v>10</v>
      </c>
      <c r="C3176" s="22" t="s">
        <v>300</v>
      </c>
      <c r="D3176" s="22" t="s">
        <v>3477</v>
      </c>
      <c r="E3176" s="22" t="s">
        <v>58</v>
      </c>
      <c r="F3176" s="22" t="s">
        <v>268</v>
      </c>
      <c r="G3176" s="9">
        <v>21700</v>
      </c>
      <c r="H3176" s="22" t="s">
        <v>15</v>
      </c>
      <c r="I3176" s="28">
        <v>0.35</v>
      </c>
      <c r="J3176" s="28">
        <v>7595</v>
      </c>
      <c r="K3176" s="40"/>
      <c r="L3176" s="40"/>
    </row>
    <row r="3177" spans="1:12">
      <c r="A3177" s="17">
        <v>45443</v>
      </c>
      <c r="B3177" s="22" t="s">
        <v>10</v>
      </c>
      <c r="C3177" s="22" t="s">
        <v>474</v>
      </c>
      <c r="D3177" s="22" t="s">
        <v>3478</v>
      </c>
      <c r="E3177" s="22" t="s">
        <v>58</v>
      </c>
      <c r="F3177" s="22" t="s">
        <v>268</v>
      </c>
      <c r="G3177" s="9">
        <v>60</v>
      </c>
      <c r="H3177" s="22" t="s">
        <v>15</v>
      </c>
      <c r="I3177" s="28">
        <v>0.35</v>
      </c>
      <c r="J3177" s="28">
        <v>21</v>
      </c>
      <c r="K3177" s="40"/>
      <c r="L3177" s="40"/>
    </row>
    <row r="3178" spans="1:12">
      <c r="A3178" s="17">
        <v>45443</v>
      </c>
      <c r="B3178" s="22" t="s">
        <v>10</v>
      </c>
      <c r="C3178" s="22" t="s">
        <v>288</v>
      </c>
      <c r="D3178" s="22" t="s">
        <v>3479</v>
      </c>
      <c r="E3178" s="22" t="s">
        <v>58</v>
      </c>
      <c r="F3178" s="22" t="s">
        <v>268</v>
      </c>
      <c r="G3178" s="9">
        <v>7822</v>
      </c>
      <c r="H3178" s="22" t="s">
        <v>15</v>
      </c>
      <c r="I3178" s="28">
        <v>0.35</v>
      </c>
      <c r="J3178" s="28">
        <v>2737.7</v>
      </c>
      <c r="K3178" s="40"/>
      <c r="L3178" s="40"/>
    </row>
    <row r="3179" spans="1:12">
      <c r="A3179" s="17">
        <v>45443</v>
      </c>
      <c r="B3179" s="22" t="s">
        <v>10</v>
      </c>
      <c r="C3179" s="22" t="s">
        <v>334</v>
      </c>
      <c r="D3179" s="22" t="s">
        <v>3480</v>
      </c>
      <c r="E3179" s="22" t="s">
        <v>58</v>
      </c>
      <c r="F3179" s="22" t="s">
        <v>268</v>
      </c>
      <c r="G3179" s="9">
        <v>24701</v>
      </c>
      <c r="H3179" s="22" t="s">
        <v>15</v>
      </c>
      <c r="I3179" s="28">
        <v>0.19</v>
      </c>
      <c r="J3179" s="28">
        <v>4569.68</v>
      </c>
      <c r="K3179" s="40"/>
      <c r="L3179" s="40"/>
    </row>
    <row r="3180" spans="1:12">
      <c r="A3180" s="17">
        <v>45443</v>
      </c>
      <c r="B3180" s="22" t="s">
        <v>10</v>
      </c>
      <c r="C3180" s="22" t="s">
        <v>339</v>
      </c>
      <c r="D3180" s="22" t="s">
        <v>3481</v>
      </c>
      <c r="E3180" s="22" t="s">
        <v>58</v>
      </c>
      <c r="F3180" s="22" t="s">
        <v>268</v>
      </c>
      <c r="G3180" s="9">
        <v>20930</v>
      </c>
      <c r="H3180" s="22" t="s">
        <v>15</v>
      </c>
      <c r="I3180" s="28">
        <v>0.19</v>
      </c>
      <c r="J3180" s="28">
        <v>3872.05</v>
      </c>
      <c r="K3180" s="40"/>
      <c r="L3180" s="40"/>
    </row>
    <row r="3181" spans="1:12">
      <c r="A3181" s="17">
        <v>45443</v>
      </c>
      <c r="B3181" s="22" t="s">
        <v>10</v>
      </c>
      <c r="C3181" s="22" t="s">
        <v>343</v>
      </c>
      <c r="D3181" s="22" t="s">
        <v>3482</v>
      </c>
      <c r="E3181" s="22" t="s">
        <v>58</v>
      </c>
      <c r="F3181" s="22" t="s">
        <v>268</v>
      </c>
      <c r="G3181" s="9">
        <v>19382</v>
      </c>
      <c r="H3181" s="22" t="s">
        <v>15</v>
      </c>
      <c r="I3181" s="28">
        <v>0.19</v>
      </c>
      <c r="J3181" s="28">
        <v>3585.67</v>
      </c>
      <c r="K3181" s="40"/>
      <c r="L3181" s="40"/>
    </row>
    <row r="3182" spans="1:12">
      <c r="A3182" s="17">
        <v>45443</v>
      </c>
      <c r="B3182" s="22" t="s">
        <v>10</v>
      </c>
      <c r="C3182" s="22" t="s">
        <v>347</v>
      </c>
      <c r="D3182" s="22" t="s">
        <v>3483</v>
      </c>
      <c r="E3182" s="22" t="s">
        <v>58</v>
      </c>
      <c r="F3182" s="22" t="s">
        <v>268</v>
      </c>
      <c r="G3182" s="9">
        <v>19533</v>
      </c>
      <c r="H3182" s="22" t="s">
        <v>15</v>
      </c>
      <c r="I3182" s="28">
        <v>0.19</v>
      </c>
      <c r="J3182" s="28">
        <v>3613.61</v>
      </c>
      <c r="K3182" s="40"/>
      <c r="L3182" s="40"/>
    </row>
    <row r="3183" spans="1:12">
      <c r="A3183" s="17">
        <v>45443</v>
      </c>
      <c r="B3183" s="22" t="s">
        <v>10</v>
      </c>
      <c r="C3183" s="22" t="s">
        <v>351</v>
      </c>
      <c r="D3183" s="22" t="s">
        <v>3484</v>
      </c>
      <c r="E3183" s="22" t="s">
        <v>58</v>
      </c>
      <c r="F3183" s="22" t="s">
        <v>268</v>
      </c>
      <c r="G3183" s="9">
        <v>300</v>
      </c>
      <c r="H3183" s="22" t="s">
        <v>15</v>
      </c>
      <c r="I3183" s="28">
        <v>0.35</v>
      </c>
      <c r="J3183" s="28">
        <v>105</v>
      </c>
      <c r="K3183" s="40"/>
      <c r="L3183" s="40"/>
    </row>
    <row r="3184" spans="1:12">
      <c r="A3184" s="17">
        <v>45443</v>
      </c>
      <c r="B3184" s="22" t="s">
        <v>10</v>
      </c>
      <c r="C3184" s="22" t="s">
        <v>468</v>
      </c>
      <c r="D3184" s="22" t="s">
        <v>3485</v>
      </c>
      <c r="E3184" s="22" t="s">
        <v>58</v>
      </c>
      <c r="F3184" s="22" t="s">
        <v>268</v>
      </c>
      <c r="G3184" s="9">
        <v>22904</v>
      </c>
      <c r="H3184" s="22" t="s">
        <v>15</v>
      </c>
      <c r="I3184" s="28">
        <v>0.34</v>
      </c>
      <c r="J3184" s="28">
        <v>7817.14</v>
      </c>
      <c r="K3184" s="40"/>
      <c r="L3184" s="40"/>
    </row>
    <row r="3185" spans="1:12">
      <c r="A3185" s="17">
        <v>45443</v>
      </c>
      <c r="B3185" s="22" t="s">
        <v>10</v>
      </c>
      <c r="C3185" s="22" t="s">
        <v>288</v>
      </c>
      <c r="D3185" s="22" t="s">
        <v>3486</v>
      </c>
      <c r="E3185" s="22" t="s">
        <v>58</v>
      </c>
      <c r="F3185" s="22" t="s">
        <v>268</v>
      </c>
      <c r="H3185" s="22" t="s">
        <v>15</v>
      </c>
      <c r="K3185" s="40"/>
      <c r="L3185" s="40"/>
    </row>
    <row r="3186" spans="1:12">
      <c r="A3186" s="17">
        <v>45443</v>
      </c>
      <c r="B3186" s="22" t="s">
        <v>10</v>
      </c>
      <c r="C3186" s="22" t="s">
        <v>288</v>
      </c>
      <c r="D3186" s="22" t="s">
        <v>3487</v>
      </c>
      <c r="E3186" s="22" t="s">
        <v>58</v>
      </c>
      <c r="F3186" s="22" t="s">
        <v>268</v>
      </c>
      <c r="H3186" s="22" t="s">
        <v>15</v>
      </c>
      <c r="K3186" s="40"/>
      <c r="L3186" s="40"/>
    </row>
    <row r="3187" spans="1:12">
      <c r="A3187" s="17">
        <v>45443</v>
      </c>
      <c r="B3187" s="22" t="s">
        <v>10</v>
      </c>
      <c r="C3187" s="22" t="s">
        <v>292</v>
      </c>
      <c r="D3187" s="22" t="s">
        <v>3488</v>
      </c>
      <c r="E3187" s="22" t="s">
        <v>58</v>
      </c>
      <c r="F3187" s="22" t="s">
        <v>268</v>
      </c>
      <c r="H3187" s="22" t="s">
        <v>15</v>
      </c>
      <c r="K3187" s="40"/>
      <c r="L3187" s="40"/>
    </row>
    <row r="3188" spans="1:12">
      <c r="A3188" s="17">
        <v>45443</v>
      </c>
      <c r="B3188" s="22" t="s">
        <v>10</v>
      </c>
      <c r="C3188" s="22" t="s">
        <v>292</v>
      </c>
      <c r="D3188" s="22" t="s">
        <v>3489</v>
      </c>
      <c r="E3188" s="22" t="s">
        <v>58</v>
      </c>
      <c r="F3188" s="22" t="s">
        <v>268</v>
      </c>
      <c r="H3188" s="22" t="s">
        <v>15</v>
      </c>
      <c r="K3188" s="40"/>
      <c r="L3188" s="40"/>
    </row>
    <row r="3189" spans="1:12">
      <c r="A3189" s="17">
        <v>45443</v>
      </c>
      <c r="B3189" s="22" t="s">
        <v>10</v>
      </c>
      <c r="C3189" s="22" t="s">
        <v>474</v>
      </c>
      <c r="D3189" s="22" t="s">
        <v>3490</v>
      </c>
      <c r="E3189" s="22" t="s">
        <v>58</v>
      </c>
      <c r="F3189" s="22" t="s">
        <v>268</v>
      </c>
      <c r="H3189" s="22" t="s">
        <v>15</v>
      </c>
      <c r="K3189" s="40"/>
      <c r="L3189" s="40"/>
    </row>
    <row r="3190" spans="1:12">
      <c r="A3190" s="17">
        <v>45443</v>
      </c>
      <c r="B3190" s="22" t="s">
        <v>10</v>
      </c>
      <c r="C3190" s="22" t="s">
        <v>468</v>
      </c>
      <c r="D3190" s="22" t="s">
        <v>3491</v>
      </c>
      <c r="E3190" s="22" t="s">
        <v>58</v>
      </c>
      <c r="F3190" s="22" t="s">
        <v>268</v>
      </c>
      <c r="G3190" s="9">
        <v>11189</v>
      </c>
      <c r="H3190" s="22" t="s">
        <v>15</v>
      </c>
      <c r="I3190" s="28">
        <v>0.34</v>
      </c>
      <c r="J3190" s="28">
        <v>3818.81</v>
      </c>
      <c r="K3190" s="40"/>
      <c r="L3190" s="40"/>
    </row>
    <row r="3191" spans="1:12">
      <c r="A3191" s="17">
        <v>45443</v>
      </c>
      <c r="B3191" s="22" t="s">
        <v>10</v>
      </c>
      <c r="C3191" s="22" t="s">
        <v>466</v>
      </c>
      <c r="D3191" s="22" t="s">
        <v>3492</v>
      </c>
      <c r="E3191" s="22" t="s">
        <v>58</v>
      </c>
      <c r="F3191" s="22" t="s">
        <v>268</v>
      </c>
      <c r="G3191" s="9">
        <v>40</v>
      </c>
      <c r="H3191" s="22" t="s">
        <v>15</v>
      </c>
      <c r="I3191" s="28">
        <v>0.34</v>
      </c>
      <c r="J3191" s="28">
        <v>13.65</v>
      </c>
      <c r="K3191" s="40"/>
      <c r="L3191" s="40"/>
    </row>
    <row r="3192" spans="1:12">
      <c r="A3192" s="17">
        <v>45443</v>
      </c>
      <c r="B3192" s="22" t="s">
        <v>10</v>
      </c>
      <c r="C3192" s="22" t="s">
        <v>460</v>
      </c>
      <c r="D3192" s="22" t="s">
        <v>3493</v>
      </c>
      <c r="E3192" s="22" t="s">
        <v>65</v>
      </c>
      <c r="F3192" s="22" t="s">
        <v>72</v>
      </c>
      <c r="G3192" s="9">
        <v>24</v>
      </c>
      <c r="H3192" s="22" t="s">
        <v>15</v>
      </c>
      <c r="I3192" s="28">
        <v>79.260000000000005</v>
      </c>
      <c r="J3192" s="28">
        <v>1902.24</v>
      </c>
      <c r="K3192" s="40"/>
      <c r="L3192" s="40"/>
    </row>
    <row r="3193" spans="1:12">
      <c r="A3193" s="17">
        <v>45443</v>
      </c>
      <c r="B3193" s="22" t="s">
        <v>10</v>
      </c>
      <c r="C3193" s="22" t="s">
        <v>300</v>
      </c>
      <c r="D3193" s="22" t="s">
        <v>3494</v>
      </c>
      <c r="E3193" s="22" t="s">
        <v>58</v>
      </c>
      <c r="F3193" s="22" t="s">
        <v>268</v>
      </c>
      <c r="H3193" s="22" t="s">
        <v>15</v>
      </c>
      <c r="K3193" s="40"/>
      <c r="L3193" s="40"/>
    </row>
    <row r="3194" spans="1:12">
      <c r="A3194" s="17">
        <v>45443</v>
      </c>
      <c r="B3194" s="22" t="s">
        <v>10</v>
      </c>
      <c r="C3194" s="22" t="s">
        <v>300</v>
      </c>
      <c r="D3194" s="22" t="s">
        <v>3495</v>
      </c>
      <c r="E3194" s="22" t="s">
        <v>58</v>
      </c>
      <c r="F3194" s="22" t="s">
        <v>268</v>
      </c>
      <c r="H3194" s="22" t="s">
        <v>15</v>
      </c>
      <c r="K3194" s="40"/>
      <c r="L3194" s="40"/>
    </row>
    <row r="3195" spans="1:12">
      <c r="A3195" s="17">
        <v>45443</v>
      </c>
      <c r="B3195" s="22" t="s">
        <v>10</v>
      </c>
      <c r="C3195" s="22" t="s">
        <v>300</v>
      </c>
      <c r="D3195" s="22" t="s">
        <v>3496</v>
      </c>
      <c r="E3195" s="22" t="s">
        <v>58</v>
      </c>
      <c r="F3195" s="22" t="s">
        <v>268</v>
      </c>
      <c r="H3195" s="22" t="s">
        <v>15</v>
      </c>
      <c r="K3195" s="40"/>
      <c r="L3195" s="40"/>
    </row>
    <row r="3196" spans="1:12">
      <c r="A3196" s="17">
        <v>45443</v>
      </c>
      <c r="B3196" s="22" t="s">
        <v>10</v>
      </c>
      <c r="C3196" s="22" t="s">
        <v>3374</v>
      </c>
      <c r="D3196" s="22" t="s">
        <v>3497</v>
      </c>
      <c r="E3196" s="22" t="s">
        <v>65</v>
      </c>
      <c r="F3196" s="22" t="s">
        <v>66</v>
      </c>
      <c r="G3196" s="9">
        <v>180</v>
      </c>
      <c r="H3196" s="22" t="s">
        <v>15</v>
      </c>
      <c r="I3196" s="28">
        <v>78.260000000000005</v>
      </c>
      <c r="J3196" s="28">
        <v>14086.8</v>
      </c>
      <c r="K3196" s="40"/>
      <c r="L3196" s="40"/>
    </row>
    <row r="3197" spans="1:12">
      <c r="A3197" s="17">
        <v>45443</v>
      </c>
      <c r="B3197" s="22" t="s">
        <v>10</v>
      </c>
      <c r="C3197" s="22" t="s">
        <v>303</v>
      </c>
      <c r="D3197" s="22" t="s">
        <v>3498</v>
      </c>
      <c r="E3197" s="22" t="s">
        <v>58</v>
      </c>
      <c r="F3197" s="22" t="s">
        <v>268</v>
      </c>
      <c r="H3197" s="22" t="s">
        <v>15</v>
      </c>
      <c r="K3197" s="40"/>
      <c r="L3197" s="40"/>
    </row>
    <row r="3198" spans="1:12">
      <c r="A3198" s="17">
        <v>45443</v>
      </c>
      <c r="B3198" s="22" t="s">
        <v>10</v>
      </c>
      <c r="C3198" s="22" t="s">
        <v>303</v>
      </c>
      <c r="D3198" s="22" t="s">
        <v>3499</v>
      </c>
      <c r="E3198" s="22" t="s">
        <v>58</v>
      </c>
      <c r="F3198" s="22" t="s">
        <v>268</v>
      </c>
      <c r="H3198" s="22" t="s">
        <v>15</v>
      </c>
      <c r="K3198" s="40"/>
      <c r="L3198" s="40"/>
    </row>
    <row r="3199" spans="1:12">
      <c r="A3199" s="17">
        <v>45443</v>
      </c>
      <c r="B3199" s="22" t="s">
        <v>10</v>
      </c>
      <c r="C3199" s="22" t="s">
        <v>306</v>
      </c>
      <c r="D3199" s="22" t="s">
        <v>3500</v>
      </c>
      <c r="E3199" s="22" t="s">
        <v>55</v>
      </c>
      <c r="F3199" s="22"/>
      <c r="G3199" s="9">
        <v>1</v>
      </c>
      <c r="H3199" s="22" t="s">
        <v>15</v>
      </c>
      <c r="I3199" s="28">
        <v>2829</v>
      </c>
      <c r="J3199" s="28">
        <v>2829</v>
      </c>
      <c r="K3199" s="40"/>
      <c r="L3199" s="40"/>
    </row>
    <row r="3200" spans="1:12">
      <c r="A3200" s="17">
        <v>45443</v>
      </c>
      <c r="B3200" s="22" t="s">
        <v>10</v>
      </c>
      <c r="C3200" s="22" t="s">
        <v>77</v>
      </c>
      <c r="D3200" s="22" t="s">
        <v>3501</v>
      </c>
      <c r="E3200" s="22" t="s">
        <v>65</v>
      </c>
      <c r="F3200" s="22" t="s">
        <v>66</v>
      </c>
      <c r="G3200" s="9">
        <v>19</v>
      </c>
      <c r="H3200" s="22" t="s">
        <v>15</v>
      </c>
      <c r="I3200" s="28">
        <v>78.260000000000005</v>
      </c>
      <c r="J3200" s="28">
        <v>1486.94</v>
      </c>
      <c r="K3200" s="40"/>
      <c r="L3200" s="40"/>
    </row>
    <row r="3201" spans="1:12">
      <c r="A3201" s="17">
        <v>45443</v>
      </c>
      <c r="B3201" s="22" t="s">
        <v>10</v>
      </c>
      <c r="C3201" s="22" t="s">
        <v>310</v>
      </c>
      <c r="D3201" s="22" t="s">
        <v>3502</v>
      </c>
      <c r="E3201" s="22" t="s">
        <v>58</v>
      </c>
      <c r="F3201" s="22" t="s">
        <v>263</v>
      </c>
      <c r="H3201" s="22" t="s">
        <v>15</v>
      </c>
      <c r="K3201" s="40"/>
      <c r="L3201" s="40"/>
    </row>
    <row r="3202" spans="1:12">
      <c r="A3202" s="17">
        <v>45443</v>
      </c>
      <c r="B3202" s="22" t="s">
        <v>10</v>
      </c>
      <c r="C3202" s="22" t="s">
        <v>310</v>
      </c>
      <c r="D3202" s="22" t="s">
        <v>3503</v>
      </c>
      <c r="E3202" s="22" t="s">
        <v>58</v>
      </c>
      <c r="F3202" s="22" t="s">
        <v>263</v>
      </c>
      <c r="H3202" s="22" t="s">
        <v>15</v>
      </c>
      <c r="K3202" s="40"/>
      <c r="L3202" s="40"/>
    </row>
    <row r="3203" spans="1:12">
      <c r="A3203" s="17">
        <v>45443</v>
      </c>
      <c r="B3203" s="22" t="s">
        <v>10</v>
      </c>
      <c r="C3203" s="22" t="s">
        <v>310</v>
      </c>
      <c r="D3203" s="22" t="s">
        <v>3504</v>
      </c>
      <c r="E3203" s="22" t="s">
        <v>58</v>
      </c>
      <c r="F3203" s="22" t="s">
        <v>263</v>
      </c>
      <c r="H3203" s="22" t="s">
        <v>15</v>
      </c>
      <c r="K3203" s="40"/>
      <c r="L3203" s="40"/>
    </row>
    <row r="3204" spans="1:12">
      <c r="A3204" s="17">
        <v>45443</v>
      </c>
      <c r="B3204" s="22" t="s">
        <v>10</v>
      </c>
      <c r="C3204" s="22" t="s">
        <v>310</v>
      </c>
      <c r="D3204" s="22" t="s">
        <v>3505</v>
      </c>
      <c r="E3204" s="22" t="s">
        <v>58</v>
      </c>
      <c r="F3204" s="22" t="s">
        <v>263</v>
      </c>
      <c r="H3204" s="22" t="s">
        <v>15</v>
      </c>
      <c r="K3204" s="40"/>
      <c r="L3204" s="40"/>
    </row>
    <row r="3205" spans="1:12">
      <c r="A3205" s="17">
        <v>45443</v>
      </c>
      <c r="B3205" s="22" t="s">
        <v>10</v>
      </c>
      <c r="C3205" s="22" t="s">
        <v>310</v>
      </c>
      <c r="D3205" s="22" t="s">
        <v>3506</v>
      </c>
      <c r="E3205" s="22" t="s">
        <v>58</v>
      </c>
      <c r="F3205" s="22" t="s">
        <v>263</v>
      </c>
      <c r="H3205" s="22" t="s">
        <v>15</v>
      </c>
      <c r="K3205" s="40"/>
      <c r="L3205" s="40"/>
    </row>
    <row r="3206" spans="1:12">
      <c r="A3206" s="17">
        <v>45443</v>
      </c>
      <c r="B3206" s="22" t="s">
        <v>10</v>
      </c>
      <c r="C3206" s="22" t="s">
        <v>310</v>
      </c>
      <c r="D3206" s="22" t="s">
        <v>3507</v>
      </c>
      <c r="E3206" s="22" t="s">
        <v>58</v>
      </c>
      <c r="F3206" s="22" t="s">
        <v>263</v>
      </c>
      <c r="H3206" s="22" t="s">
        <v>15</v>
      </c>
      <c r="K3206" s="40"/>
      <c r="L3206" s="40"/>
    </row>
    <row r="3207" spans="1:12">
      <c r="A3207" s="17">
        <v>45443</v>
      </c>
      <c r="B3207" s="22" t="s">
        <v>10</v>
      </c>
      <c r="C3207" s="22" t="s">
        <v>310</v>
      </c>
      <c r="D3207" s="22" t="s">
        <v>3508</v>
      </c>
      <c r="E3207" s="22" t="s">
        <v>58</v>
      </c>
      <c r="F3207" s="22" t="s">
        <v>263</v>
      </c>
      <c r="H3207" s="22" t="s">
        <v>15</v>
      </c>
      <c r="K3207" s="40"/>
      <c r="L3207" s="40"/>
    </row>
    <row r="3208" spans="1:12">
      <c r="A3208" s="17">
        <v>45443</v>
      </c>
      <c r="B3208" s="22" t="s">
        <v>10</v>
      </c>
      <c r="C3208" s="22" t="s">
        <v>310</v>
      </c>
      <c r="D3208" s="22" t="s">
        <v>3509</v>
      </c>
      <c r="E3208" s="22" t="s">
        <v>58</v>
      </c>
      <c r="F3208" s="22" t="s">
        <v>263</v>
      </c>
      <c r="H3208" s="22" t="s">
        <v>15</v>
      </c>
      <c r="K3208" s="40"/>
      <c r="L3208" s="40"/>
    </row>
    <row r="3209" spans="1:12">
      <c r="A3209" s="17">
        <v>45443</v>
      </c>
      <c r="B3209" s="22" t="s">
        <v>10</v>
      </c>
      <c r="C3209" s="22" t="s">
        <v>310</v>
      </c>
      <c r="D3209" s="22" t="s">
        <v>3510</v>
      </c>
      <c r="E3209" s="22" t="s">
        <v>58</v>
      </c>
      <c r="F3209" s="22" t="s">
        <v>263</v>
      </c>
      <c r="H3209" s="22" t="s">
        <v>15</v>
      </c>
      <c r="K3209" s="40"/>
      <c r="L3209" s="40"/>
    </row>
    <row r="3210" spans="1:12">
      <c r="A3210" s="17">
        <v>45443</v>
      </c>
      <c r="B3210" s="22" t="s">
        <v>10</v>
      </c>
      <c r="C3210" s="22" t="s">
        <v>310</v>
      </c>
      <c r="D3210" s="22" t="s">
        <v>3511</v>
      </c>
      <c r="E3210" s="22" t="s">
        <v>58</v>
      </c>
      <c r="F3210" s="22" t="s">
        <v>263</v>
      </c>
      <c r="H3210" s="22" t="s">
        <v>15</v>
      </c>
      <c r="K3210" s="40"/>
      <c r="L3210" s="40"/>
    </row>
    <row r="3211" spans="1:12">
      <c r="A3211" s="17">
        <v>45443</v>
      </c>
      <c r="B3211" s="22" t="s">
        <v>10</v>
      </c>
      <c r="C3211" s="22" t="s">
        <v>310</v>
      </c>
      <c r="D3211" s="22" t="s">
        <v>3512</v>
      </c>
      <c r="E3211" s="22" t="s">
        <v>58</v>
      </c>
      <c r="F3211" s="22" t="s">
        <v>263</v>
      </c>
      <c r="H3211" s="22" t="s">
        <v>15</v>
      </c>
      <c r="K3211" s="40"/>
      <c r="L3211" s="40"/>
    </row>
    <row r="3212" spans="1:12">
      <c r="A3212" s="17">
        <v>45443</v>
      </c>
      <c r="B3212" s="22" t="s">
        <v>10</v>
      </c>
      <c r="C3212" s="22" t="s">
        <v>310</v>
      </c>
      <c r="D3212" s="22" t="s">
        <v>3513</v>
      </c>
      <c r="E3212" s="22" t="s">
        <v>58</v>
      </c>
      <c r="F3212" s="22" t="s">
        <v>263</v>
      </c>
      <c r="H3212" s="22" t="s">
        <v>15</v>
      </c>
      <c r="K3212" s="40"/>
      <c r="L3212" s="40"/>
    </row>
    <row r="3213" spans="1:12">
      <c r="A3213" s="17">
        <v>45443</v>
      </c>
      <c r="B3213" s="22" t="s">
        <v>10</v>
      </c>
      <c r="C3213" s="22" t="s">
        <v>310</v>
      </c>
      <c r="D3213" s="22" t="s">
        <v>3514</v>
      </c>
      <c r="E3213" s="22" t="s">
        <v>58</v>
      </c>
      <c r="F3213" s="22" t="s">
        <v>263</v>
      </c>
      <c r="H3213" s="22" t="s">
        <v>15</v>
      </c>
      <c r="K3213" s="40"/>
      <c r="L3213" s="40"/>
    </row>
    <row r="3214" spans="1:12">
      <c r="A3214" s="17">
        <v>45443</v>
      </c>
      <c r="B3214" s="22" t="s">
        <v>10</v>
      </c>
      <c r="C3214" s="22" t="s">
        <v>488</v>
      </c>
      <c r="D3214" s="22" t="s">
        <v>3515</v>
      </c>
      <c r="E3214" s="22" t="s">
        <v>58</v>
      </c>
      <c r="F3214" s="22" t="s">
        <v>490</v>
      </c>
      <c r="H3214" s="22" t="s">
        <v>15</v>
      </c>
      <c r="K3214" s="40"/>
      <c r="L3214" s="40"/>
    </row>
    <row r="3215" spans="1:12">
      <c r="A3215" s="17">
        <v>45443</v>
      </c>
      <c r="B3215" s="22" t="s">
        <v>10</v>
      </c>
      <c r="C3215" s="22" t="s">
        <v>325</v>
      </c>
      <c r="D3215" s="22" t="s">
        <v>3516</v>
      </c>
      <c r="E3215" s="22" t="s">
        <v>58</v>
      </c>
      <c r="F3215" s="22" t="s">
        <v>268</v>
      </c>
      <c r="H3215" s="22" t="s">
        <v>15</v>
      </c>
      <c r="K3215" s="40"/>
      <c r="L3215" s="40"/>
    </row>
    <row r="3216" spans="1:12">
      <c r="A3216" s="17">
        <v>45443</v>
      </c>
      <c r="B3216" s="22" t="s">
        <v>10</v>
      </c>
      <c r="C3216" s="22" t="s">
        <v>325</v>
      </c>
      <c r="D3216" s="22" t="s">
        <v>3517</v>
      </c>
      <c r="E3216" s="22" t="s">
        <v>58</v>
      </c>
      <c r="F3216" s="22" t="s">
        <v>268</v>
      </c>
      <c r="H3216" s="22" t="s">
        <v>15</v>
      </c>
      <c r="K3216" s="40"/>
      <c r="L3216" s="40"/>
    </row>
    <row r="3217" spans="1:12">
      <c r="A3217" s="17">
        <v>45443</v>
      </c>
      <c r="B3217" s="22" t="s">
        <v>10</v>
      </c>
      <c r="C3217" s="22" t="s">
        <v>325</v>
      </c>
      <c r="D3217" s="22" t="s">
        <v>3518</v>
      </c>
      <c r="E3217" s="22" t="s">
        <v>58</v>
      </c>
      <c r="F3217" s="22" t="s">
        <v>268</v>
      </c>
      <c r="H3217" s="22" t="s">
        <v>15</v>
      </c>
      <c r="K3217" s="40"/>
      <c r="L3217" s="40"/>
    </row>
    <row r="3218" spans="1:12">
      <c r="A3218" s="17">
        <v>45443</v>
      </c>
      <c r="B3218" s="22" t="s">
        <v>10</v>
      </c>
      <c r="C3218" s="22" t="s">
        <v>495</v>
      </c>
      <c r="D3218" s="22" t="s">
        <v>3519</v>
      </c>
      <c r="E3218" s="22" t="s">
        <v>58</v>
      </c>
      <c r="F3218" s="22" t="s">
        <v>268</v>
      </c>
      <c r="H3218" s="22" t="s">
        <v>15</v>
      </c>
      <c r="K3218" s="40"/>
      <c r="L3218" s="40"/>
    </row>
    <row r="3219" spans="1:12">
      <c r="A3219" s="17">
        <v>45443</v>
      </c>
      <c r="B3219" s="22" t="s">
        <v>10</v>
      </c>
      <c r="C3219" s="22" t="s">
        <v>355</v>
      </c>
      <c r="D3219" s="22" t="s">
        <v>3520</v>
      </c>
      <c r="E3219" s="22" t="s">
        <v>58</v>
      </c>
      <c r="F3219" s="22" t="s">
        <v>263</v>
      </c>
      <c r="G3219" s="9">
        <v>20.885249999999999</v>
      </c>
      <c r="H3219" s="22" t="s">
        <v>15</v>
      </c>
      <c r="I3219" s="28">
        <v>0</v>
      </c>
      <c r="J3219" s="28">
        <v>0</v>
      </c>
      <c r="K3219" s="40"/>
      <c r="L3219" s="40"/>
    </row>
    <row r="3220" spans="1:12">
      <c r="A3220" s="17">
        <v>45443</v>
      </c>
      <c r="B3220" s="22" t="s">
        <v>10</v>
      </c>
      <c r="C3220" s="22" t="s">
        <v>327</v>
      </c>
      <c r="D3220" s="22" t="s">
        <v>3521</v>
      </c>
      <c r="E3220" s="22" t="s">
        <v>58</v>
      </c>
      <c r="F3220" s="22" t="s">
        <v>268</v>
      </c>
      <c r="H3220" s="22" t="s">
        <v>15</v>
      </c>
      <c r="K3220" s="40"/>
      <c r="L3220" s="40"/>
    </row>
    <row r="3221" spans="1:12">
      <c r="A3221" s="17">
        <v>45443</v>
      </c>
      <c r="B3221" s="22" t="s">
        <v>10</v>
      </c>
      <c r="C3221" s="22" t="s">
        <v>357</v>
      </c>
      <c r="D3221" s="22" t="s">
        <v>3522</v>
      </c>
      <c r="E3221" s="22" t="s">
        <v>58</v>
      </c>
      <c r="F3221" s="22" t="s">
        <v>263</v>
      </c>
      <c r="G3221" s="9">
        <v>-1654.1212</v>
      </c>
      <c r="H3221" s="22" t="s">
        <v>15</v>
      </c>
      <c r="I3221" s="28">
        <v>0</v>
      </c>
      <c r="J3221" s="28">
        <v>0</v>
      </c>
      <c r="K3221" s="40"/>
      <c r="L3221" s="40"/>
    </row>
    <row r="3222" spans="1:12">
      <c r="A3222" s="17">
        <v>45443</v>
      </c>
      <c r="B3222" s="22" t="s">
        <v>10</v>
      </c>
      <c r="C3222" s="22" t="s">
        <v>329</v>
      </c>
      <c r="D3222" s="22" t="s">
        <v>3523</v>
      </c>
      <c r="E3222" s="22" t="s">
        <v>58</v>
      </c>
      <c r="F3222" s="22" t="s">
        <v>268</v>
      </c>
      <c r="H3222" s="22" t="s">
        <v>15</v>
      </c>
      <c r="K3222" s="40"/>
      <c r="L3222" s="40"/>
    </row>
    <row r="3223" spans="1:12">
      <c r="A3223" s="17">
        <v>45443</v>
      </c>
      <c r="B3223" s="22" t="s">
        <v>10</v>
      </c>
      <c r="C3223" s="22" t="s">
        <v>329</v>
      </c>
      <c r="D3223" s="22" t="s">
        <v>3524</v>
      </c>
      <c r="E3223" s="22" t="s">
        <v>58</v>
      </c>
      <c r="F3223" s="22" t="s">
        <v>268</v>
      </c>
      <c r="H3223" s="22" t="s">
        <v>15</v>
      </c>
      <c r="K3223" s="40"/>
      <c r="L3223" s="40"/>
    </row>
    <row r="3224" spans="1:12">
      <c r="A3224" s="17">
        <v>45443</v>
      </c>
      <c r="B3224" s="22" t="s">
        <v>10</v>
      </c>
      <c r="C3224" s="22" t="s">
        <v>266</v>
      </c>
      <c r="D3224" s="22" t="s">
        <v>3525</v>
      </c>
      <c r="E3224" s="22" t="s">
        <v>58</v>
      </c>
      <c r="F3224" s="22" t="s">
        <v>268</v>
      </c>
      <c r="G3224" s="9">
        <v>35350</v>
      </c>
      <c r="H3224" s="22" t="s">
        <v>15</v>
      </c>
      <c r="I3224" s="28">
        <v>0.35</v>
      </c>
      <c r="J3224" s="28">
        <v>12372.5</v>
      </c>
      <c r="K3224" s="40"/>
      <c r="L3224" s="40"/>
    </row>
    <row r="3225" spans="1:12">
      <c r="A3225" s="17">
        <v>45443</v>
      </c>
      <c r="B3225" s="22" t="s">
        <v>10</v>
      </c>
      <c r="C3225" s="22" t="s">
        <v>332</v>
      </c>
      <c r="D3225" s="22" t="s">
        <v>3526</v>
      </c>
      <c r="E3225" s="22" t="s">
        <v>58</v>
      </c>
      <c r="F3225" s="22" t="s">
        <v>268</v>
      </c>
      <c r="H3225" s="22" t="s">
        <v>15</v>
      </c>
      <c r="K3225" s="40"/>
      <c r="L3225" s="40"/>
    </row>
    <row r="3226" spans="1:12">
      <c r="A3226" s="17">
        <v>45443</v>
      </c>
      <c r="B3226" s="22" t="s">
        <v>10</v>
      </c>
      <c r="C3226" s="22" t="s">
        <v>456</v>
      </c>
      <c r="D3226" s="22" t="s">
        <v>3527</v>
      </c>
      <c r="E3226" s="22" t="s">
        <v>65</v>
      </c>
      <c r="F3226" s="22" t="s">
        <v>75</v>
      </c>
      <c r="G3226" s="9">
        <v>34</v>
      </c>
      <c r="H3226" s="22" t="s">
        <v>15</v>
      </c>
      <c r="I3226" s="28">
        <v>42.21</v>
      </c>
      <c r="J3226" s="28">
        <v>1435.14</v>
      </c>
      <c r="K3226" s="40"/>
      <c r="L3226" s="40"/>
    </row>
    <row r="3227" spans="1:12">
      <c r="A3227" s="17">
        <v>45443</v>
      </c>
      <c r="B3227" s="22" t="s">
        <v>10</v>
      </c>
      <c r="C3227" s="22" t="s">
        <v>334</v>
      </c>
      <c r="D3227" s="22" t="s">
        <v>3528</v>
      </c>
      <c r="E3227" s="22" t="s">
        <v>58</v>
      </c>
      <c r="F3227" s="22" t="s">
        <v>268</v>
      </c>
      <c r="H3227" s="22" t="s">
        <v>15</v>
      </c>
      <c r="K3227" s="40"/>
      <c r="L3227" s="40"/>
    </row>
    <row r="3228" spans="1:12">
      <c r="A3228" s="17">
        <v>45443</v>
      </c>
      <c r="B3228" s="22" t="s">
        <v>10</v>
      </c>
      <c r="C3228" s="22" t="s">
        <v>334</v>
      </c>
      <c r="D3228" s="22" t="s">
        <v>3529</v>
      </c>
      <c r="E3228" s="22" t="s">
        <v>58</v>
      </c>
      <c r="F3228" s="22" t="s">
        <v>268</v>
      </c>
      <c r="H3228" s="22" t="s">
        <v>15</v>
      </c>
      <c r="K3228" s="40"/>
      <c r="L3228" s="40"/>
    </row>
    <row r="3229" spans="1:12">
      <c r="A3229" s="17">
        <v>45443</v>
      </c>
      <c r="B3229" s="22" t="s">
        <v>10</v>
      </c>
      <c r="C3229" s="22" t="s">
        <v>339</v>
      </c>
      <c r="D3229" s="22" t="s">
        <v>3530</v>
      </c>
      <c r="E3229" s="22" t="s">
        <v>58</v>
      </c>
      <c r="F3229" s="22" t="s">
        <v>268</v>
      </c>
      <c r="H3229" s="22" t="s">
        <v>15</v>
      </c>
      <c r="K3229" s="40"/>
      <c r="L3229" s="40"/>
    </row>
    <row r="3230" spans="1:12">
      <c r="A3230" s="17">
        <v>45443</v>
      </c>
      <c r="B3230" s="22" t="s">
        <v>10</v>
      </c>
      <c r="C3230" s="22" t="s">
        <v>339</v>
      </c>
      <c r="D3230" s="22" t="s">
        <v>3531</v>
      </c>
      <c r="E3230" s="22" t="s">
        <v>58</v>
      </c>
      <c r="F3230" s="22" t="s">
        <v>268</v>
      </c>
      <c r="H3230" s="22" t="s">
        <v>15</v>
      </c>
      <c r="K3230" s="40"/>
      <c r="L3230" s="40"/>
    </row>
    <row r="3231" spans="1:12">
      <c r="A3231" s="17">
        <v>45443</v>
      </c>
      <c r="B3231" s="22" t="s">
        <v>10</v>
      </c>
      <c r="C3231" s="22" t="s">
        <v>343</v>
      </c>
      <c r="D3231" s="22" t="s">
        <v>3532</v>
      </c>
      <c r="E3231" s="22" t="s">
        <v>58</v>
      </c>
      <c r="F3231" s="22" t="s">
        <v>268</v>
      </c>
      <c r="H3231" s="22" t="s">
        <v>15</v>
      </c>
      <c r="K3231" s="40"/>
      <c r="L3231" s="40"/>
    </row>
    <row r="3232" spans="1:12">
      <c r="A3232" s="17">
        <v>45443</v>
      </c>
      <c r="B3232" s="22" t="s">
        <v>10</v>
      </c>
      <c r="C3232" s="22" t="s">
        <v>347</v>
      </c>
      <c r="D3232" s="22" t="s">
        <v>3533</v>
      </c>
      <c r="E3232" s="22" t="s">
        <v>58</v>
      </c>
      <c r="F3232" s="22" t="s">
        <v>268</v>
      </c>
      <c r="H3232" s="22" t="s">
        <v>15</v>
      </c>
      <c r="K3232" s="40"/>
      <c r="L3232" s="40"/>
    </row>
    <row r="3233" spans="1:12">
      <c r="A3233" s="17">
        <v>45443</v>
      </c>
      <c r="B3233" s="22" t="s">
        <v>10</v>
      </c>
      <c r="C3233" s="22" t="s">
        <v>347</v>
      </c>
      <c r="D3233" s="22" t="s">
        <v>3534</v>
      </c>
      <c r="E3233" s="22" t="s">
        <v>58</v>
      </c>
      <c r="F3233" s="22" t="s">
        <v>268</v>
      </c>
      <c r="H3233" s="22" t="s">
        <v>15</v>
      </c>
      <c r="K3233" s="40"/>
      <c r="L3233" s="40"/>
    </row>
    <row r="3234" spans="1:12">
      <c r="A3234" s="17">
        <v>45443</v>
      </c>
      <c r="B3234" s="22" t="s">
        <v>10</v>
      </c>
      <c r="C3234" s="22" t="s">
        <v>353</v>
      </c>
      <c r="D3234" s="22" t="s">
        <v>3535</v>
      </c>
      <c r="E3234" s="22" t="s">
        <v>58</v>
      </c>
      <c r="F3234" s="22" t="s">
        <v>168</v>
      </c>
      <c r="G3234" s="9">
        <v>16900</v>
      </c>
      <c r="H3234" s="22" t="s">
        <v>15</v>
      </c>
      <c r="I3234" s="28">
        <v>0.01</v>
      </c>
      <c r="J3234" s="28">
        <v>135.19999999999999</v>
      </c>
      <c r="K3234" s="40"/>
      <c r="L3234" s="40"/>
    </row>
    <row r="3235" spans="1:12">
      <c r="A3235" s="17">
        <v>45443</v>
      </c>
      <c r="B3235" s="22" t="s">
        <v>10</v>
      </c>
      <c r="C3235" s="22" t="s">
        <v>353</v>
      </c>
      <c r="D3235" s="22" t="s">
        <v>3536</v>
      </c>
      <c r="E3235" s="22" t="s">
        <v>58</v>
      </c>
      <c r="F3235" s="22" t="s">
        <v>168</v>
      </c>
      <c r="G3235" s="9">
        <v>650</v>
      </c>
      <c r="H3235" s="22" t="s">
        <v>15</v>
      </c>
      <c r="I3235" s="28">
        <v>0.01</v>
      </c>
      <c r="J3235" s="28">
        <v>5.2</v>
      </c>
      <c r="K3235" s="40"/>
      <c r="L3235" s="40"/>
    </row>
    <row r="3236" spans="1:12">
      <c r="A3236" s="17">
        <v>45443</v>
      </c>
      <c r="B3236" s="22" t="s">
        <v>10</v>
      </c>
      <c r="C3236" s="22" t="s">
        <v>345</v>
      </c>
      <c r="D3236" s="22" t="s">
        <v>3537</v>
      </c>
      <c r="E3236" s="22" t="s">
        <v>58</v>
      </c>
      <c r="F3236" s="22" t="s">
        <v>168</v>
      </c>
      <c r="G3236" s="9">
        <v>83852</v>
      </c>
      <c r="H3236" s="22" t="s">
        <v>15</v>
      </c>
      <c r="I3236" s="28">
        <v>0.01</v>
      </c>
      <c r="J3236" s="28">
        <v>670.82</v>
      </c>
      <c r="K3236" s="40"/>
      <c r="L3236" s="40"/>
    </row>
    <row r="3237" spans="1:12">
      <c r="A3237" s="17">
        <v>45443</v>
      </c>
      <c r="B3237" s="22" t="s">
        <v>10</v>
      </c>
      <c r="C3237" s="22" t="s">
        <v>345</v>
      </c>
      <c r="D3237" s="22" t="s">
        <v>3538</v>
      </c>
      <c r="E3237" s="22" t="s">
        <v>58</v>
      </c>
      <c r="F3237" s="22" t="s">
        <v>168</v>
      </c>
      <c r="G3237" s="9">
        <v>16250</v>
      </c>
      <c r="H3237" s="22" t="s">
        <v>15</v>
      </c>
      <c r="I3237" s="28">
        <v>0.01</v>
      </c>
      <c r="J3237" s="28">
        <v>130</v>
      </c>
      <c r="K3237" s="40"/>
      <c r="L3237" s="40"/>
    </row>
    <row r="3238" spans="1:12">
      <c r="A3238" s="17">
        <v>45443</v>
      </c>
      <c r="B3238" s="22" t="s">
        <v>10</v>
      </c>
      <c r="C3238" s="22" t="s">
        <v>337</v>
      </c>
      <c r="D3238" s="22" t="s">
        <v>3539</v>
      </c>
      <c r="E3238" s="22" t="s">
        <v>58</v>
      </c>
      <c r="F3238" s="22" t="s">
        <v>168</v>
      </c>
      <c r="G3238" s="9">
        <v>259350</v>
      </c>
      <c r="H3238" s="22" t="s">
        <v>15</v>
      </c>
      <c r="I3238" s="28">
        <v>0.01</v>
      </c>
      <c r="J3238" s="28">
        <v>2074.8000000000002</v>
      </c>
      <c r="K3238" s="40"/>
      <c r="L3238" s="40"/>
    </row>
    <row r="3239" spans="1:12">
      <c r="A3239" s="17">
        <v>45443</v>
      </c>
      <c r="B3239" s="22" t="s">
        <v>10</v>
      </c>
      <c r="C3239" s="22" t="s">
        <v>337</v>
      </c>
      <c r="D3239" s="22" t="s">
        <v>3540</v>
      </c>
      <c r="E3239" s="22" t="s">
        <v>58</v>
      </c>
      <c r="F3239" s="22" t="s">
        <v>168</v>
      </c>
      <c r="G3239" s="9">
        <v>84128</v>
      </c>
      <c r="H3239" s="22" t="s">
        <v>15</v>
      </c>
      <c r="I3239" s="28">
        <v>0.01</v>
      </c>
      <c r="J3239" s="28">
        <v>673.02</v>
      </c>
      <c r="K3239" s="40"/>
      <c r="L3239" s="40"/>
    </row>
    <row r="3240" spans="1:12">
      <c r="A3240" s="17">
        <v>45443</v>
      </c>
      <c r="B3240" s="22" t="s">
        <v>10</v>
      </c>
      <c r="C3240" s="22" t="s">
        <v>337</v>
      </c>
      <c r="D3240" s="22" t="s">
        <v>3541</v>
      </c>
      <c r="E3240" s="22" t="s">
        <v>58</v>
      </c>
      <c r="F3240" s="22" t="s">
        <v>168</v>
      </c>
      <c r="G3240" s="9">
        <v>16250</v>
      </c>
      <c r="H3240" s="22" t="s">
        <v>15</v>
      </c>
      <c r="I3240" s="28">
        <v>0.01</v>
      </c>
      <c r="J3240" s="28">
        <v>130</v>
      </c>
      <c r="K3240" s="40"/>
      <c r="L3240" s="40"/>
    </row>
    <row r="3241" spans="1:12">
      <c r="A3241" s="17">
        <v>45443</v>
      </c>
      <c r="B3241" s="22" t="s">
        <v>10</v>
      </c>
      <c r="C3241" s="22" t="s">
        <v>308</v>
      </c>
      <c r="D3241" s="22" t="s">
        <v>3542</v>
      </c>
      <c r="E3241" s="22" t="s">
        <v>58</v>
      </c>
      <c r="F3241" s="22" t="s">
        <v>168</v>
      </c>
      <c r="G3241" s="9">
        <v>162500</v>
      </c>
      <c r="H3241" s="22" t="s">
        <v>15</v>
      </c>
      <c r="I3241" s="28">
        <v>0.01</v>
      </c>
      <c r="J3241" s="28">
        <v>1300</v>
      </c>
      <c r="K3241" s="40"/>
      <c r="L3241" s="40"/>
    </row>
    <row r="3242" spans="1:12">
      <c r="A3242" s="17">
        <v>45443</v>
      </c>
      <c r="B3242" s="22" t="s">
        <v>10</v>
      </c>
      <c r="C3242" s="22" t="s">
        <v>308</v>
      </c>
      <c r="D3242" s="22" t="s">
        <v>3543</v>
      </c>
      <c r="E3242" s="22" t="s">
        <v>58</v>
      </c>
      <c r="F3242" s="22" t="s">
        <v>168</v>
      </c>
      <c r="G3242" s="9">
        <v>34450</v>
      </c>
      <c r="H3242" s="22" t="s">
        <v>15</v>
      </c>
      <c r="I3242" s="28">
        <v>0.01</v>
      </c>
      <c r="J3242" s="28">
        <v>275.60000000000002</v>
      </c>
      <c r="K3242" s="40"/>
      <c r="L3242" s="40"/>
    </row>
    <row r="3243" spans="1:12">
      <c r="A3243" s="17">
        <v>45443</v>
      </c>
      <c r="B3243" s="22" t="s">
        <v>10</v>
      </c>
      <c r="C3243" s="22" t="s">
        <v>308</v>
      </c>
      <c r="D3243" s="22" t="s">
        <v>3544</v>
      </c>
      <c r="E3243" s="22" t="s">
        <v>58</v>
      </c>
      <c r="F3243" s="22" t="s">
        <v>168</v>
      </c>
      <c r="G3243" s="9">
        <v>65000</v>
      </c>
      <c r="H3243" s="22" t="s">
        <v>15</v>
      </c>
      <c r="I3243" s="28">
        <v>0.01</v>
      </c>
      <c r="J3243" s="28">
        <v>520</v>
      </c>
      <c r="K3243" s="40"/>
      <c r="L3243" s="40"/>
    </row>
    <row r="3244" spans="1:12">
      <c r="A3244" s="17">
        <v>45443</v>
      </c>
      <c r="B3244" s="22" t="s">
        <v>10</v>
      </c>
      <c r="C3244" s="22" t="s">
        <v>360</v>
      </c>
      <c r="D3244" s="22" t="s">
        <v>3545</v>
      </c>
      <c r="E3244" s="22" t="s">
        <v>58</v>
      </c>
      <c r="F3244" s="22" t="s">
        <v>168</v>
      </c>
      <c r="G3244" s="9">
        <v>260000</v>
      </c>
      <c r="H3244" s="22" t="s">
        <v>15</v>
      </c>
      <c r="I3244" s="28">
        <v>0.01</v>
      </c>
      <c r="J3244" s="28">
        <v>2080</v>
      </c>
      <c r="K3244" s="40"/>
      <c r="L3244" s="40"/>
    </row>
    <row r="3245" spans="1:12">
      <c r="A3245" s="17">
        <v>45443</v>
      </c>
      <c r="B3245" s="22" t="s">
        <v>10</v>
      </c>
      <c r="C3245" s="22" t="s">
        <v>360</v>
      </c>
      <c r="D3245" s="22" t="s">
        <v>3546</v>
      </c>
      <c r="E3245" s="22" t="s">
        <v>58</v>
      </c>
      <c r="F3245" s="22" t="s">
        <v>168</v>
      </c>
      <c r="G3245" s="9">
        <v>224</v>
      </c>
      <c r="H3245" s="22" t="s">
        <v>15</v>
      </c>
      <c r="I3245" s="28">
        <v>0.01</v>
      </c>
      <c r="J3245" s="28">
        <v>1.79</v>
      </c>
      <c r="K3245" s="40"/>
      <c r="L3245" s="40"/>
    </row>
    <row r="3246" spans="1:12">
      <c r="A3246" s="17">
        <v>45443</v>
      </c>
      <c r="B3246" s="22" t="s">
        <v>10</v>
      </c>
      <c r="C3246" s="22" t="s">
        <v>360</v>
      </c>
      <c r="D3246" s="22" t="s">
        <v>3547</v>
      </c>
      <c r="E3246" s="22" t="s">
        <v>58</v>
      </c>
      <c r="F3246" s="22" t="s">
        <v>168</v>
      </c>
      <c r="G3246" s="9">
        <v>190</v>
      </c>
      <c r="H3246" s="22" t="s">
        <v>15</v>
      </c>
      <c r="I3246" s="28">
        <v>0.01</v>
      </c>
      <c r="J3246" s="28">
        <v>1.52</v>
      </c>
      <c r="K3246" s="40"/>
      <c r="L3246" s="40"/>
    </row>
    <row r="3247" spans="1:12">
      <c r="A3247" s="17">
        <v>45443</v>
      </c>
      <c r="B3247" s="22" t="s">
        <v>10</v>
      </c>
      <c r="C3247" s="22" t="s">
        <v>351</v>
      </c>
      <c r="D3247" s="22" t="s">
        <v>3548</v>
      </c>
      <c r="E3247" s="22" t="s">
        <v>58</v>
      </c>
      <c r="F3247" s="22" t="s">
        <v>268</v>
      </c>
      <c r="H3247" s="22" t="s">
        <v>15</v>
      </c>
      <c r="K3247" s="40"/>
      <c r="L3247" s="40"/>
    </row>
    <row r="3248" spans="1:12">
      <c r="A3248" s="17">
        <v>45443</v>
      </c>
      <c r="B3248" s="22" t="s">
        <v>10</v>
      </c>
      <c r="C3248" s="22" t="s">
        <v>351</v>
      </c>
      <c r="D3248" s="22" t="s">
        <v>3549</v>
      </c>
      <c r="E3248" s="22" t="s">
        <v>58</v>
      </c>
      <c r="F3248" s="22" t="s">
        <v>268</v>
      </c>
      <c r="H3248" s="22" t="s">
        <v>15</v>
      </c>
      <c r="K3248" s="40"/>
      <c r="L3248" s="40"/>
    </row>
    <row r="3249" spans="1:12">
      <c r="A3249" s="17">
        <v>45443</v>
      </c>
      <c r="B3249" s="22" t="s">
        <v>10</v>
      </c>
      <c r="C3249" s="22" t="s">
        <v>533</v>
      </c>
      <c r="D3249" s="22" t="s">
        <v>3550</v>
      </c>
      <c r="E3249" s="22" t="s">
        <v>13</v>
      </c>
      <c r="F3249" s="22" t="s">
        <v>14</v>
      </c>
      <c r="H3249" s="22" t="s">
        <v>15</v>
      </c>
      <c r="K3249" s="40"/>
      <c r="L3249" s="40"/>
    </row>
    <row r="3250" spans="1:12">
      <c r="A3250" s="17">
        <v>45443</v>
      </c>
      <c r="B3250" s="22" t="s">
        <v>10</v>
      </c>
      <c r="C3250" s="22" t="s">
        <v>378</v>
      </c>
      <c r="D3250" s="22" t="s">
        <v>3551</v>
      </c>
      <c r="E3250" s="22" t="s">
        <v>13</v>
      </c>
      <c r="F3250" s="22" t="s">
        <v>14</v>
      </c>
      <c r="G3250" s="9">
        <v>50</v>
      </c>
      <c r="H3250" s="22" t="s">
        <v>15</v>
      </c>
      <c r="I3250" s="28">
        <v>6</v>
      </c>
      <c r="J3250" s="28">
        <v>300</v>
      </c>
      <c r="K3250" s="40"/>
      <c r="L3250" s="40"/>
    </row>
    <row r="3251" spans="1:12">
      <c r="A3251" s="17">
        <v>45443</v>
      </c>
      <c r="B3251" s="22" t="s">
        <v>10</v>
      </c>
      <c r="C3251" s="22" t="s">
        <v>380</v>
      </c>
      <c r="D3251" s="22" t="s">
        <v>3552</v>
      </c>
      <c r="E3251" s="22" t="s">
        <v>13</v>
      </c>
      <c r="F3251" s="22" t="s">
        <v>14</v>
      </c>
      <c r="G3251" s="9">
        <v>24</v>
      </c>
      <c r="H3251" s="22" t="s">
        <v>15</v>
      </c>
      <c r="I3251" s="28">
        <v>1.75</v>
      </c>
      <c r="J3251" s="28">
        <v>42</v>
      </c>
      <c r="K3251" s="40"/>
      <c r="L3251" s="40"/>
    </row>
    <row r="3252" spans="1:12">
      <c r="A3252" s="17">
        <v>45443</v>
      </c>
      <c r="B3252" s="22" t="s">
        <v>10</v>
      </c>
      <c r="C3252" s="22" t="s">
        <v>535</v>
      </c>
      <c r="D3252" s="22" t="s">
        <v>3553</v>
      </c>
      <c r="E3252" s="22" t="s">
        <v>13</v>
      </c>
      <c r="F3252" s="22" t="s">
        <v>14</v>
      </c>
      <c r="H3252" s="22" t="s">
        <v>15</v>
      </c>
      <c r="K3252" s="40"/>
      <c r="L3252" s="40"/>
    </row>
    <row r="3253" spans="1:12">
      <c r="A3253" s="17">
        <v>45443</v>
      </c>
      <c r="B3253" s="22" t="s">
        <v>10</v>
      </c>
      <c r="C3253" s="22" t="s">
        <v>539</v>
      </c>
      <c r="D3253" s="22" t="s">
        <v>3554</v>
      </c>
      <c r="E3253" s="22" t="s">
        <v>13</v>
      </c>
      <c r="F3253" s="22" t="s">
        <v>14</v>
      </c>
      <c r="G3253" s="9">
        <v>39</v>
      </c>
      <c r="H3253" s="22" t="s">
        <v>15</v>
      </c>
      <c r="I3253" s="28">
        <v>68</v>
      </c>
      <c r="J3253" s="28">
        <v>2652</v>
      </c>
      <c r="K3253" s="40"/>
      <c r="L3253" s="40"/>
    </row>
    <row r="3254" spans="1:12">
      <c r="A3254" s="17">
        <v>45443</v>
      </c>
      <c r="B3254" s="22" t="s">
        <v>10</v>
      </c>
      <c r="C3254" s="22" t="s">
        <v>382</v>
      </c>
      <c r="D3254" s="22" t="s">
        <v>3555</v>
      </c>
      <c r="E3254" s="22" t="s">
        <v>13</v>
      </c>
      <c r="F3254" s="22" t="s">
        <v>14</v>
      </c>
      <c r="H3254" s="22" t="s">
        <v>15</v>
      </c>
      <c r="K3254" s="40"/>
      <c r="L3254" s="40"/>
    </row>
    <row r="3255" spans="1:12">
      <c r="A3255" s="17">
        <v>45443</v>
      </c>
      <c r="B3255" s="22" t="s">
        <v>10</v>
      </c>
      <c r="C3255" s="22" t="s">
        <v>384</v>
      </c>
      <c r="D3255" s="22" t="s">
        <v>3556</v>
      </c>
      <c r="E3255" s="22" t="s">
        <v>13</v>
      </c>
      <c r="F3255" s="22" t="s">
        <v>14</v>
      </c>
      <c r="H3255" s="22" t="s">
        <v>15</v>
      </c>
      <c r="K3255" s="40"/>
      <c r="L3255" s="40"/>
    </row>
    <row r="3256" spans="1:12">
      <c r="A3256" s="17">
        <v>45443</v>
      </c>
      <c r="B3256" s="22" t="s">
        <v>10</v>
      </c>
      <c r="C3256" s="22" t="s">
        <v>386</v>
      </c>
      <c r="D3256" s="22" t="s">
        <v>3557</v>
      </c>
      <c r="E3256" s="22" t="s">
        <v>13</v>
      </c>
      <c r="F3256" s="22" t="s">
        <v>14</v>
      </c>
      <c r="G3256" s="9">
        <v>566</v>
      </c>
      <c r="H3256" s="22" t="s">
        <v>15</v>
      </c>
      <c r="I3256" s="28">
        <v>6</v>
      </c>
      <c r="J3256" s="28">
        <v>3396</v>
      </c>
      <c r="K3256" s="40"/>
      <c r="L3256" s="40"/>
    </row>
    <row r="3257" spans="1:12">
      <c r="A3257" s="17">
        <v>45443</v>
      </c>
      <c r="B3257" s="22" t="s">
        <v>10</v>
      </c>
      <c r="C3257" s="22" t="s">
        <v>353</v>
      </c>
      <c r="D3257" s="22" t="s">
        <v>3558</v>
      </c>
      <c r="E3257" s="22" t="s">
        <v>58</v>
      </c>
      <c r="F3257" s="22" t="s">
        <v>168</v>
      </c>
      <c r="H3257" s="22" t="s">
        <v>15</v>
      </c>
      <c r="K3257" s="40"/>
      <c r="L3257" s="40"/>
    </row>
    <row r="3258" spans="1:12">
      <c r="A3258" s="17">
        <v>45443</v>
      </c>
      <c r="B3258" s="22" t="s">
        <v>10</v>
      </c>
      <c r="C3258" s="22" t="s">
        <v>353</v>
      </c>
      <c r="D3258" s="22" t="s">
        <v>3559</v>
      </c>
      <c r="E3258" s="22" t="s">
        <v>58</v>
      </c>
      <c r="F3258" s="22" t="s">
        <v>168</v>
      </c>
      <c r="H3258" s="22" t="s">
        <v>15</v>
      </c>
      <c r="K3258" s="40"/>
      <c r="L3258" s="40"/>
    </row>
    <row r="3259" spans="1:12">
      <c r="A3259" s="17">
        <v>45443</v>
      </c>
      <c r="B3259" s="22" t="s">
        <v>10</v>
      </c>
      <c r="C3259" s="22" t="s">
        <v>353</v>
      </c>
      <c r="D3259" s="22" t="s">
        <v>3560</v>
      </c>
      <c r="E3259" s="22" t="s">
        <v>58</v>
      </c>
      <c r="F3259" s="22" t="s">
        <v>168</v>
      </c>
      <c r="G3259" s="9">
        <v>122</v>
      </c>
      <c r="H3259" s="22" t="s">
        <v>15</v>
      </c>
      <c r="I3259" s="28">
        <v>0.01</v>
      </c>
      <c r="J3259" s="28">
        <v>0.98</v>
      </c>
      <c r="K3259" s="40"/>
      <c r="L3259" s="40"/>
    </row>
    <row r="3260" spans="1:12">
      <c r="A3260" s="17">
        <v>45443</v>
      </c>
      <c r="B3260" s="22" t="s">
        <v>10</v>
      </c>
      <c r="C3260" s="22" t="s">
        <v>345</v>
      </c>
      <c r="D3260" s="22" t="s">
        <v>3561</v>
      </c>
      <c r="E3260" s="22" t="s">
        <v>58</v>
      </c>
      <c r="F3260" s="22" t="s">
        <v>168</v>
      </c>
      <c r="G3260" s="9">
        <v>16250</v>
      </c>
      <c r="H3260" s="22" t="s">
        <v>15</v>
      </c>
      <c r="I3260" s="28">
        <v>0.01</v>
      </c>
      <c r="J3260" s="28">
        <v>130</v>
      </c>
      <c r="K3260" s="40"/>
      <c r="L3260" s="40"/>
    </row>
    <row r="3261" spans="1:12">
      <c r="A3261" s="17">
        <v>45443</v>
      </c>
      <c r="B3261" s="22" t="s">
        <v>10</v>
      </c>
      <c r="C3261" s="22" t="s">
        <v>345</v>
      </c>
      <c r="D3261" s="22" t="s">
        <v>3562</v>
      </c>
      <c r="E3261" s="22" t="s">
        <v>58</v>
      </c>
      <c r="F3261" s="22" t="s">
        <v>168</v>
      </c>
      <c r="G3261" s="9">
        <v>17550</v>
      </c>
      <c r="H3261" s="22" t="s">
        <v>15</v>
      </c>
      <c r="I3261" s="28">
        <v>0.01</v>
      </c>
      <c r="J3261" s="28">
        <v>140.4</v>
      </c>
      <c r="K3261" s="40"/>
      <c r="L3261" s="40"/>
    </row>
    <row r="3262" spans="1:12">
      <c r="A3262" s="17">
        <v>45443</v>
      </c>
      <c r="B3262" s="22" t="s">
        <v>10</v>
      </c>
      <c r="C3262" s="22" t="s">
        <v>337</v>
      </c>
      <c r="D3262" s="22" t="s">
        <v>3563</v>
      </c>
      <c r="E3262" s="22" t="s">
        <v>58</v>
      </c>
      <c r="F3262" s="22" t="s">
        <v>168</v>
      </c>
      <c r="H3262" s="22" t="s">
        <v>15</v>
      </c>
      <c r="K3262" s="40"/>
      <c r="L3262" s="40"/>
    </row>
    <row r="3263" spans="1:12">
      <c r="A3263" s="17">
        <v>45443</v>
      </c>
      <c r="B3263" s="22" t="s">
        <v>10</v>
      </c>
      <c r="C3263" s="22" t="s">
        <v>308</v>
      </c>
      <c r="D3263" s="22" t="s">
        <v>3564</v>
      </c>
      <c r="E3263" s="22" t="s">
        <v>58</v>
      </c>
      <c r="F3263" s="22" t="s">
        <v>168</v>
      </c>
      <c r="H3263" s="22" t="s">
        <v>15</v>
      </c>
      <c r="K3263" s="40"/>
      <c r="L3263" s="40"/>
    </row>
    <row r="3264" spans="1:12">
      <c r="A3264" s="17">
        <v>45443</v>
      </c>
      <c r="B3264" s="22" t="s">
        <v>10</v>
      </c>
      <c r="C3264" s="22" t="s">
        <v>360</v>
      </c>
      <c r="D3264" s="22" t="s">
        <v>3565</v>
      </c>
      <c r="E3264" s="22" t="s">
        <v>58</v>
      </c>
      <c r="F3264" s="22" t="s">
        <v>168</v>
      </c>
      <c r="H3264" s="22" t="s">
        <v>15</v>
      </c>
      <c r="K3264" s="40"/>
      <c r="L3264" s="40"/>
    </row>
    <row r="3265" spans="1:12">
      <c r="A3265" s="17">
        <v>45443</v>
      </c>
      <c r="B3265" s="22" t="s">
        <v>10</v>
      </c>
      <c r="C3265" s="22" t="s">
        <v>360</v>
      </c>
      <c r="D3265" s="22" t="s">
        <v>3566</v>
      </c>
      <c r="E3265" s="22" t="s">
        <v>58</v>
      </c>
      <c r="F3265" s="22" t="s">
        <v>168</v>
      </c>
      <c r="H3265" s="22" t="s">
        <v>15</v>
      </c>
      <c r="K3265" s="40"/>
      <c r="L3265" s="40"/>
    </row>
    <row r="3266" spans="1:12">
      <c r="A3266" s="17">
        <v>45443</v>
      </c>
      <c r="B3266" s="22" t="s">
        <v>10</v>
      </c>
      <c r="C3266" s="22" t="s">
        <v>252</v>
      </c>
      <c r="D3266" s="22" t="s">
        <v>3567</v>
      </c>
      <c r="E3266" s="22" t="s">
        <v>58</v>
      </c>
      <c r="F3266" s="22" t="s">
        <v>168</v>
      </c>
      <c r="G3266" s="9">
        <v>46770</v>
      </c>
      <c r="H3266" s="22" t="s">
        <v>15</v>
      </c>
      <c r="I3266" s="28">
        <v>0.01</v>
      </c>
      <c r="J3266" s="28">
        <v>374.16</v>
      </c>
      <c r="K3266" s="40"/>
      <c r="L3266" s="40"/>
    </row>
    <row r="3267" spans="1:12">
      <c r="A3267" s="17">
        <v>45443</v>
      </c>
      <c r="B3267" s="22" t="s">
        <v>10</v>
      </c>
      <c r="C3267" s="22" t="s">
        <v>252</v>
      </c>
      <c r="D3267" s="22" t="s">
        <v>3568</v>
      </c>
      <c r="E3267" s="22" t="s">
        <v>58</v>
      </c>
      <c r="F3267" s="22" t="s">
        <v>168</v>
      </c>
      <c r="G3267" s="9">
        <v>2600</v>
      </c>
      <c r="H3267" s="22" t="s">
        <v>15</v>
      </c>
      <c r="I3267" s="28">
        <v>0.01</v>
      </c>
      <c r="J3267" s="28">
        <v>20.8</v>
      </c>
      <c r="K3267" s="40"/>
      <c r="L3267" s="40"/>
    </row>
    <row r="3268" spans="1:12">
      <c r="A3268" s="17">
        <v>45443</v>
      </c>
      <c r="B3268" s="22" t="s">
        <v>10</v>
      </c>
      <c r="C3268" s="22" t="s">
        <v>233</v>
      </c>
      <c r="D3268" s="22" t="s">
        <v>3569</v>
      </c>
      <c r="E3268" s="22" t="s">
        <v>58</v>
      </c>
      <c r="F3268" s="22" t="s">
        <v>168</v>
      </c>
      <c r="G3268" s="9">
        <v>77350</v>
      </c>
      <c r="H3268" s="22" t="s">
        <v>15</v>
      </c>
      <c r="I3268" s="28">
        <v>0.01</v>
      </c>
      <c r="J3268" s="28">
        <v>618.79999999999995</v>
      </c>
      <c r="K3268" s="40"/>
      <c r="L3268" s="40"/>
    </row>
    <row r="3269" spans="1:12">
      <c r="A3269" s="17">
        <v>45443</v>
      </c>
      <c r="B3269" s="22" t="s">
        <v>10</v>
      </c>
      <c r="C3269" s="22" t="s">
        <v>233</v>
      </c>
      <c r="D3269" s="22" t="s">
        <v>3570</v>
      </c>
      <c r="E3269" s="22" t="s">
        <v>58</v>
      </c>
      <c r="F3269" s="22" t="s">
        <v>168</v>
      </c>
      <c r="G3269" s="9">
        <v>50050</v>
      </c>
      <c r="H3269" s="22" t="s">
        <v>15</v>
      </c>
      <c r="I3269" s="28">
        <v>0.01</v>
      </c>
      <c r="J3269" s="28">
        <v>400.4</v>
      </c>
      <c r="K3269" s="40"/>
      <c r="L3269" s="40"/>
    </row>
    <row r="3270" spans="1:12">
      <c r="A3270" s="17">
        <v>45443</v>
      </c>
      <c r="B3270" s="22" t="s">
        <v>10</v>
      </c>
      <c r="C3270" s="22" t="s">
        <v>230</v>
      </c>
      <c r="D3270" s="22" t="s">
        <v>3571</v>
      </c>
      <c r="E3270" s="22" t="s">
        <v>58</v>
      </c>
      <c r="F3270" s="22" t="s">
        <v>168</v>
      </c>
      <c r="G3270" s="9">
        <v>13650</v>
      </c>
      <c r="H3270" s="22" t="s">
        <v>15</v>
      </c>
      <c r="I3270" s="28">
        <v>0.01</v>
      </c>
      <c r="J3270" s="28">
        <v>109.2</v>
      </c>
      <c r="K3270" s="40"/>
      <c r="L3270" s="40"/>
    </row>
    <row r="3271" spans="1:12">
      <c r="A3271" s="17">
        <v>45443</v>
      </c>
      <c r="B3271" s="22" t="s">
        <v>10</v>
      </c>
      <c r="C3271" s="22" t="s">
        <v>230</v>
      </c>
      <c r="D3271" s="22" t="s">
        <v>3572</v>
      </c>
      <c r="E3271" s="22" t="s">
        <v>58</v>
      </c>
      <c r="F3271" s="22" t="s">
        <v>168</v>
      </c>
      <c r="G3271" s="9">
        <v>11050</v>
      </c>
      <c r="H3271" s="22" t="s">
        <v>15</v>
      </c>
      <c r="I3271" s="28">
        <v>0.01</v>
      </c>
      <c r="J3271" s="28">
        <v>88.4</v>
      </c>
      <c r="K3271" s="40"/>
      <c r="L3271" s="40"/>
    </row>
    <row r="3272" spans="1:12">
      <c r="A3272" s="17">
        <v>45443</v>
      </c>
      <c r="B3272" s="22" t="s">
        <v>10</v>
      </c>
      <c r="C3272" s="22" t="s">
        <v>227</v>
      </c>
      <c r="D3272" s="22" t="s">
        <v>3573</v>
      </c>
      <c r="E3272" s="22" t="s">
        <v>58</v>
      </c>
      <c r="F3272" s="22" t="s">
        <v>168</v>
      </c>
      <c r="G3272" s="9">
        <v>65000</v>
      </c>
      <c r="H3272" s="22" t="s">
        <v>15</v>
      </c>
      <c r="I3272" s="28">
        <v>0.01</v>
      </c>
      <c r="J3272" s="28">
        <v>520</v>
      </c>
      <c r="K3272" s="40"/>
      <c r="L3272" s="40"/>
    </row>
    <row r="3273" spans="1:12">
      <c r="A3273" s="17">
        <v>45443</v>
      </c>
      <c r="B3273" s="22" t="s">
        <v>10</v>
      </c>
      <c r="C3273" s="22" t="s">
        <v>227</v>
      </c>
      <c r="D3273" s="22" t="s">
        <v>3574</v>
      </c>
      <c r="E3273" s="22" t="s">
        <v>58</v>
      </c>
      <c r="F3273" s="22" t="s">
        <v>168</v>
      </c>
      <c r="G3273" s="9">
        <v>13650</v>
      </c>
      <c r="H3273" s="22" t="s">
        <v>15</v>
      </c>
      <c r="I3273" s="28">
        <v>0.01</v>
      </c>
      <c r="J3273" s="28">
        <v>109.2</v>
      </c>
      <c r="K3273" s="40"/>
      <c r="L3273" s="40"/>
    </row>
    <row r="3274" spans="1:12">
      <c r="A3274" s="17">
        <v>45443</v>
      </c>
      <c r="B3274" s="22" t="s">
        <v>10</v>
      </c>
      <c r="C3274" s="22" t="s">
        <v>227</v>
      </c>
      <c r="D3274" s="22" t="s">
        <v>3575</v>
      </c>
      <c r="E3274" s="22" t="s">
        <v>58</v>
      </c>
      <c r="F3274" s="22" t="s">
        <v>168</v>
      </c>
      <c r="G3274" s="9">
        <v>16250</v>
      </c>
      <c r="H3274" s="22" t="s">
        <v>15</v>
      </c>
      <c r="I3274" s="28">
        <v>0.01</v>
      </c>
      <c r="J3274" s="28">
        <v>130</v>
      </c>
      <c r="K3274" s="40"/>
      <c r="L3274" s="40"/>
    </row>
    <row r="3275" spans="1:12">
      <c r="A3275" s="17">
        <v>45443</v>
      </c>
      <c r="B3275" s="22" t="s">
        <v>10</v>
      </c>
      <c r="C3275" s="22" t="s">
        <v>223</v>
      </c>
      <c r="D3275" s="22" t="s">
        <v>3576</v>
      </c>
      <c r="E3275" s="22" t="s">
        <v>58</v>
      </c>
      <c r="F3275" s="22" t="s">
        <v>168</v>
      </c>
      <c r="G3275" s="9">
        <v>30550</v>
      </c>
      <c r="H3275" s="22" t="s">
        <v>15</v>
      </c>
      <c r="I3275" s="28">
        <v>0.01</v>
      </c>
      <c r="J3275" s="28">
        <v>244.4</v>
      </c>
      <c r="K3275" s="40"/>
      <c r="L3275" s="40"/>
    </row>
    <row r="3276" spans="1:12">
      <c r="A3276" s="17">
        <v>45443</v>
      </c>
      <c r="B3276" s="22" t="s">
        <v>10</v>
      </c>
      <c r="C3276" s="22" t="s">
        <v>223</v>
      </c>
      <c r="D3276" s="22" t="s">
        <v>3577</v>
      </c>
      <c r="E3276" s="22" t="s">
        <v>58</v>
      </c>
      <c r="F3276" s="22" t="s">
        <v>168</v>
      </c>
      <c r="G3276" s="9">
        <v>7150</v>
      </c>
      <c r="H3276" s="22" t="s">
        <v>15</v>
      </c>
      <c r="I3276" s="28">
        <v>0.01</v>
      </c>
      <c r="J3276" s="28">
        <v>57.2</v>
      </c>
      <c r="K3276" s="40"/>
      <c r="L3276" s="40"/>
    </row>
    <row r="3277" spans="1:12">
      <c r="A3277" s="17">
        <v>45443</v>
      </c>
      <c r="B3277" s="22" t="s">
        <v>10</v>
      </c>
      <c r="C3277" s="22" t="s">
        <v>363</v>
      </c>
      <c r="D3277" s="22" t="s">
        <v>3578</v>
      </c>
      <c r="E3277" s="22" t="s">
        <v>58</v>
      </c>
      <c r="F3277" s="22" t="s">
        <v>168</v>
      </c>
      <c r="H3277" s="22" t="s">
        <v>15</v>
      </c>
      <c r="K3277" s="40"/>
      <c r="L3277" s="40"/>
    </row>
    <row r="3278" spans="1:12">
      <c r="A3278" s="17">
        <v>45443</v>
      </c>
      <c r="B3278" s="22" t="s">
        <v>10</v>
      </c>
      <c r="C3278" s="22" t="s">
        <v>367</v>
      </c>
      <c r="D3278" s="22" t="s">
        <v>3579</v>
      </c>
      <c r="E3278" s="22" t="s">
        <v>58</v>
      </c>
      <c r="F3278" s="22" t="s">
        <v>168</v>
      </c>
      <c r="H3278" s="22" t="s">
        <v>15</v>
      </c>
      <c r="K3278" s="40"/>
      <c r="L3278" s="40"/>
    </row>
    <row r="3279" spans="1:12">
      <c r="A3279" s="17">
        <v>45443</v>
      </c>
      <c r="B3279" s="22" t="s">
        <v>10</v>
      </c>
      <c r="C3279" s="22" t="s">
        <v>371</v>
      </c>
      <c r="D3279" s="22" t="s">
        <v>3580</v>
      </c>
      <c r="E3279" s="22" t="s">
        <v>58</v>
      </c>
      <c r="F3279" s="22" t="s">
        <v>168</v>
      </c>
      <c r="G3279" s="9">
        <v>664</v>
      </c>
      <c r="H3279" s="22" t="s">
        <v>15</v>
      </c>
      <c r="I3279" s="28">
        <v>0.01</v>
      </c>
      <c r="J3279" s="28">
        <v>5.31</v>
      </c>
      <c r="K3279" s="40"/>
      <c r="L3279" s="40"/>
    </row>
    <row r="3280" spans="1:12">
      <c r="A3280" s="17">
        <v>45443</v>
      </c>
      <c r="B3280" s="22" t="s">
        <v>10</v>
      </c>
      <c r="C3280" s="22" t="s">
        <v>371</v>
      </c>
      <c r="D3280" s="22" t="s">
        <v>3581</v>
      </c>
      <c r="E3280" s="22" t="s">
        <v>58</v>
      </c>
      <c r="F3280" s="22" t="s">
        <v>168</v>
      </c>
      <c r="G3280" s="9">
        <v>32500</v>
      </c>
      <c r="H3280" s="22" t="s">
        <v>15</v>
      </c>
      <c r="I3280" s="28">
        <v>0.01</v>
      </c>
      <c r="J3280" s="28">
        <v>260</v>
      </c>
      <c r="K3280" s="40"/>
      <c r="L3280" s="40"/>
    </row>
    <row r="3281" spans="1:12">
      <c r="A3281" s="17">
        <v>45443</v>
      </c>
      <c r="B3281" s="22" t="s">
        <v>10</v>
      </c>
      <c r="C3281" s="22" t="s">
        <v>282</v>
      </c>
      <c r="D3281" s="22" t="s">
        <v>3582</v>
      </c>
      <c r="E3281" s="22" t="s">
        <v>58</v>
      </c>
      <c r="F3281" s="22" t="s">
        <v>168</v>
      </c>
      <c r="H3281" s="22" t="s">
        <v>15</v>
      </c>
      <c r="K3281" s="40"/>
      <c r="L3281" s="40"/>
    </row>
    <row r="3282" spans="1:12">
      <c r="A3282" s="17">
        <v>45443</v>
      </c>
      <c r="B3282" s="22" t="s">
        <v>10</v>
      </c>
      <c r="C3282" s="22" t="s">
        <v>282</v>
      </c>
      <c r="D3282" s="22" t="s">
        <v>3583</v>
      </c>
      <c r="E3282" s="22" t="s">
        <v>58</v>
      </c>
      <c r="F3282" s="22" t="s">
        <v>168</v>
      </c>
      <c r="H3282" s="22" t="s">
        <v>15</v>
      </c>
      <c r="K3282" s="40"/>
      <c r="L3282" s="40"/>
    </row>
    <row r="3283" spans="1:12">
      <c r="A3283" s="17">
        <v>45443</v>
      </c>
      <c r="B3283" s="22" t="s">
        <v>10</v>
      </c>
      <c r="C3283" s="22" t="s">
        <v>282</v>
      </c>
      <c r="D3283" s="22" t="s">
        <v>3584</v>
      </c>
      <c r="E3283" s="22" t="s">
        <v>58</v>
      </c>
      <c r="F3283" s="22" t="s">
        <v>168</v>
      </c>
      <c r="G3283" s="9">
        <v>32500</v>
      </c>
      <c r="H3283" s="22" t="s">
        <v>15</v>
      </c>
      <c r="I3283" s="28">
        <v>0.01</v>
      </c>
      <c r="J3283" s="28">
        <v>260</v>
      </c>
      <c r="K3283" s="40"/>
      <c r="L3283" s="40"/>
    </row>
    <row r="3284" spans="1:12">
      <c r="A3284" s="17">
        <v>45443</v>
      </c>
      <c r="B3284" s="22" t="s">
        <v>10</v>
      </c>
      <c r="C3284" s="22" t="s">
        <v>282</v>
      </c>
      <c r="D3284" s="22" t="s">
        <v>3585</v>
      </c>
      <c r="E3284" s="22" t="s">
        <v>58</v>
      </c>
      <c r="F3284" s="22" t="s">
        <v>168</v>
      </c>
      <c r="G3284" s="9">
        <v>97500</v>
      </c>
      <c r="H3284" s="22" t="s">
        <v>15</v>
      </c>
      <c r="I3284" s="28">
        <v>0.01</v>
      </c>
      <c r="J3284" s="28">
        <v>780</v>
      </c>
      <c r="K3284" s="40"/>
      <c r="L3284" s="40"/>
    </row>
    <row r="3285" spans="1:12">
      <c r="A3285" s="17">
        <v>45443</v>
      </c>
      <c r="B3285" s="22" t="s">
        <v>10</v>
      </c>
      <c r="C3285" s="22" t="s">
        <v>282</v>
      </c>
      <c r="D3285" s="22" t="s">
        <v>3586</v>
      </c>
      <c r="E3285" s="22" t="s">
        <v>58</v>
      </c>
      <c r="F3285" s="22" t="s">
        <v>168</v>
      </c>
      <c r="G3285" s="9">
        <v>32500</v>
      </c>
      <c r="H3285" s="22" t="s">
        <v>15</v>
      </c>
      <c r="I3285" s="28">
        <v>0.01</v>
      </c>
      <c r="J3285" s="28">
        <v>260</v>
      </c>
      <c r="K3285" s="40"/>
      <c r="L3285" s="40"/>
    </row>
    <row r="3286" spans="1:12">
      <c r="A3286" s="17">
        <v>45443</v>
      </c>
      <c r="B3286" s="22" t="s">
        <v>10</v>
      </c>
      <c r="C3286" s="22" t="s">
        <v>256</v>
      </c>
      <c r="D3286" s="22" t="s">
        <v>3587</v>
      </c>
      <c r="E3286" s="22" t="s">
        <v>58</v>
      </c>
      <c r="F3286" s="22" t="s">
        <v>168</v>
      </c>
      <c r="H3286" s="22" t="s">
        <v>15</v>
      </c>
      <c r="K3286" s="40"/>
      <c r="L3286" s="40"/>
    </row>
    <row r="3287" spans="1:12">
      <c r="A3287" s="17">
        <v>45443</v>
      </c>
      <c r="B3287" s="22" t="s">
        <v>10</v>
      </c>
      <c r="C3287" s="22" t="s">
        <v>256</v>
      </c>
      <c r="D3287" s="22" t="s">
        <v>3588</v>
      </c>
      <c r="E3287" s="22" t="s">
        <v>58</v>
      </c>
      <c r="F3287" s="22" t="s">
        <v>168</v>
      </c>
      <c r="H3287" s="22" t="s">
        <v>15</v>
      </c>
      <c r="K3287" s="40"/>
      <c r="L3287" s="40"/>
    </row>
    <row r="3288" spans="1:12">
      <c r="A3288" s="17">
        <v>45443</v>
      </c>
      <c r="B3288" s="22" t="s">
        <v>10</v>
      </c>
      <c r="C3288" s="22" t="s">
        <v>256</v>
      </c>
      <c r="D3288" s="22" t="s">
        <v>3589</v>
      </c>
      <c r="E3288" s="22" t="s">
        <v>58</v>
      </c>
      <c r="F3288" s="22" t="s">
        <v>168</v>
      </c>
      <c r="H3288" s="22" t="s">
        <v>15</v>
      </c>
      <c r="K3288" s="40"/>
      <c r="L3288" s="40"/>
    </row>
    <row r="3289" spans="1:12">
      <c r="A3289" s="17">
        <v>45443</v>
      </c>
      <c r="B3289" s="22" t="s">
        <v>10</v>
      </c>
      <c r="C3289" s="22" t="s">
        <v>256</v>
      </c>
      <c r="D3289" s="22" t="s">
        <v>3590</v>
      </c>
      <c r="E3289" s="22" t="s">
        <v>58</v>
      </c>
      <c r="F3289" s="22" t="s">
        <v>168</v>
      </c>
      <c r="H3289" s="22" t="s">
        <v>15</v>
      </c>
      <c r="K3289" s="40"/>
      <c r="L3289" s="40"/>
    </row>
    <row r="3290" spans="1:12">
      <c r="A3290" s="17">
        <v>45443</v>
      </c>
      <c r="B3290" s="22" t="s">
        <v>10</v>
      </c>
      <c r="C3290" s="22" t="s">
        <v>256</v>
      </c>
      <c r="D3290" s="22" t="s">
        <v>3591</v>
      </c>
      <c r="E3290" s="22" t="s">
        <v>58</v>
      </c>
      <c r="F3290" s="22" t="s">
        <v>168</v>
      </c>
      <c r="H3290" s="22" t="s">
        <v>15</v>
      </c>
      <c r="K3290" s="40"/>
      <c r="L3290" s="40"/>
    </row>
    <row r="3291" spans="1:12">
      <c r="A3291" s="17">
        <v>45443</v>
      </c>
      <c r="B3291" s="22" t="s">
        <v>10</v>
      </c>
      <c r="C3291" s="22" t="s">
        <v>256</v>
      </c>
      <c r="D3291" s="22" t="s">
        <v>3592</v>
      </c>
      <c r="E3291" s="22" t="s">
        <v>58</v>
      </c>
      <c r="F3291" s="22" t="s">
        <v>168</v>
      </c>
      <c r="H3291" s="22" t="s">
        <v>15</v>
      </c>
      <c r="K3291" s="40"/>
      <c r="L3291" s="40"/>
    </row>
    <row r="3292" spans="1:12">
      <c r="A3292" s="17">
        <v>45443</v>
      </c>
      <c r="B3292" s="22" t="s">
        <v>10</v>
      </c>
      <c r="C3292" s="22" t="s">
        <v>256</v>
      </c>
      <c r="D3292" s="22" t="s">
        <v>3593</v>
      </c>
      <c r="E3292" s="22" t="s">
        <v>58</v>
      </c>
      <c r="F3292" s="22" t="s">
        <v>168</v>
      </c>
      <c r="H3292" s="22" t="s">
        <v>15</v>
      </c>
      <c r="K3292" s="40"/>
      <c r="L3292" s="40"/>
    </row>
    <row r="3293" spans="1:12">
      <c r="A3293" s="17">
        <v>45443</v>
      </c>
      <c r="B3293" s="22" t="s">
        <v>10</v>
      </c>
      <c r="C3293" s="22" t="s">
        <v>252</v>
      </c>
      <c r="D3293" s="22" t="s">
        <v>3594</v>
      </c>
      <c r="E3293" s="22" t="s">
        <v>58</v>
      </c>
      <c r="F3293" s="22" t="s">
        <v>168</v>
      </c>
      <c r="H3293" s="22" t="s">
        <v>15</v>
      </c>
      <c r="K3293" s="40"/>
      <c r="L3293" s="40"/>
    </row>
    <row r="3294" spans="1:12">
      <c r="A3294" s="17">
        <v>45443</v>
      </c>
      <c r="B3294" s="22" t="s">
        <v>10</v>
      </c>
      <c r="C3294" s="22" t="s">
        <v>233</v>
      </c>
      <c r="D3294" s="22" t="s">
        <v>3595</v>
      </c>
      <c r="E3294" s="22" t="s">
        <v>58</v>
      </c>
      <c r="F3294" s="22" t="s">
        <v>168</v>
      </c>
      <c r="H3294" s="22" t="s">
        <v>15</v>
      </c>
      <c r="K3294" s="40"/>
      <c r="L3294" s="40"/>
    </row>
    <row r="3295" spans="1:12">
      <c r="A3295" s="17">
        <v>45443</v>
      </c>
      <c r="B3295" s="22" t="s">
        <v>10</v>
      </c>
      <c r="C3295" s="22" t="s">
        <v>230</v>
      </c>
      <c r="D3295" s="22" t="s">
        <v>3596</v>
      </c>
      <c r="E3295" s="22" t="s">
        <v>58</v>
      </c>
      <c r="F3295" s="22" t="s">
        <v>168</v>
      </c>
      <c r="H3295" s="22" t="s">
        <v>15</v>
      </c>
      <c r="K3295" s="40"/>
      <c r="L3295" s="40"/>
    </row>
    <row r="3296" spans="1:12">
      <c r="A3296" s="17">
        <v>45443</v>
      </c>
      <c r="B3296" s="22" t="s">
        <v>10</v>
      </c>
      <c r="C3296" s="22" t="s">
        <v>230</v>
      </c>
      <c r="D3296" s="22" t="s">
        <v>3597</v>
      </c>
      <c r="E3296" s="22" t="s">
        <v>58</v>
      </c>
      <c r="F3296" s="22" t="s">
        <v>168</v>
      </c>
      <c r="H3296" s="22" t="s">
        <v>15</v>
      </c>
      <c r="K3296" s="40"/>
      <c r="L3296" s="40"/>
    </row>
    <row r="3297" spans="1:12">
      <c r="A3297" s="17">
        <v>45443</v>
      </c>
      <c r="B3297" s="22" t="s">
        <v>10</v>
      </c>
      <c r="C3297" s="22" t="s">
        <v>230</v>
      </c>
      <c r="D3297" s="22" t="s">
        <v>3598</v>
      </c>
      <c r="E3297" s="22" t="s">
        <v>58</v>
      </c>
      <c r="F3297" s="22" t="s">
        <v>168</v>
      </c>
      <c r="H3297" s="22" t="s">
        <v>15</v>
      </c>
      <c r="K3297" s="40"/>
      <c r="L3297" s="40"/>
    </row>
    <row r="3298" spans="1:12">
      <c r="A3298" s="17">
        <v>45443</v>
      </c>
      <c r="B3298" s="22" t="s">
        <v>10</v>
      </c>
      <c r="C3298" s="22" t="s">
        <v>230</v>
      </c>
      <c r="D3298" s="22" t="s">
        <v>3599</v>
      </c>
      <c r="E3298" s="22" t="s">
        <v>58</v>
      </c>
      <c r="F3298" s="22" t="s">
        <v>168</v>
      </c>
      <c r="H3298" s="22" t="s">
        <v>15</v>
      </c>
      <c r="K3298" s="40"/>
      <c r="L3298" s="40"/>
    </row>
    <row r="3299" spans="1:12">
      <c r="A3299" s="17">
        <v>45443</v>
      </c>
      <c r="B3299" s="22" t="s">
        <v>10</v>
      </c>
      <c r="C3299" s="22" t="s">
        <v>230</v>
      </c>
      <c r="D3299" s="22" t="s">
        <v>3600</v>
      </c>
      <c r="E3299" s="22" t="s">
        <v>58</v>
      </c>
      <c r="F3299" s="22" t="s">
        <v>168</v>
      </c>
      <c r="H3299" s="22" t="s">
        <v>15</v>
      </c>
      <c r="K3299" s="40"/>
      <c r="L3299" s="40"/>
    </row>
    <row r="3300" spans="1:12">
      <c r="A3300" s="17">
        <v>45443</v>
      </c>
      <c r="B3300" s="22" t="s">
        <v>10</v>
      </c>
      <c r="C3300" s="22" t="s">
        <v>230</v>
      </c>
      <c r="D3300" s="22" t="s">
        <v>3601</v>
      </c>
      <c r="E3300" s="22" t="s">
        <v>58</v>
      </c>
      <c r="F3300" s="22" t="s">
        <v>168</v>
      </c>
      <c r="H3300" s="22" t="s">
        <v>15</v>
      </c>
      <c r="K3300" s="40"/>
      <c r="L3300" s="40"/>
    </row>
    <row r="3301" spans="1:12">
      <c r="A3301" s="17">
        <v>45443</v>
      </c>
      <c r="B3301" s="22" t="s">
        <v>10</v>
      </c>
      <c r="C3301" s="22" t="s">
        <v>230</v>
      </c>
      <c r="D3301" s="22" t="s">
        <v>3602</v>
      </c>
      <c r="E3301" s="22" t="s">
        <v>58</v>
      </c>
      <c r="F3301" s="22" t="s">
        <v>168</v>
      </c>
      <c r="H3301" s="22" t="s">
        <v>15</v>
      </c>
      <c r="K3301" s="40"/>
      <c r="L3301" s="40"/>
    </row>
    <row r="3302" spans="1:12">
      <c r="A3302" s="17">
        <v>45443</v>
      </c>
      <c r="B3302" s="22" t="s">
        <v>10</v>
      </c>
      <c r="C3302" s="22" t="s">
        <v>230</v>
      </c>
      <c r="D3302" s="22" t="s">
        <v>3603</v>
      </c>
      <c r="E3302" s="22" t="s">
        <v>58</v>
      </c>
      <c r="F3302" s="22" t="s">
        <v>168</v>
      </c>
      <c r="H3302" s="22" t="s">
        <v>15</v>
      </c>
      <c r="K3302" s="40"/>
      <c r="L3302" s="40"/>
    </row>
    <row r="3303" spans="1:12">
      <c r="A3303" s="17">
        <v>45443</v>
      </c>
      <c r="B3303" s="22" t="s">
        <v>10</v>
      </c>
      <c r="C3303" s="22" t="s">
        <v>230</v>
      </c>
      <c r="D3303" s="22" t="s">
        <v>3604</v>
      </c>
      <c r="E3303" s="22" t="s">
        <v>58</v>
      </c>
      <c r="F3303" s="22" t="s">
        <v>168</v>
      </c>
      <c r="H3303" s="22" t="s">
        <v>15</v>
      </c>
      <c r="K3303" s="40"/>
      <c r="L3303" s="40"/>
    </row>
    <row r="3304" spans="1:12">
      <c r="A3304" s="17">
        <v>45443</v>
      </c>
      <c r="B3304" s="22" t="s">
        <v>10</v>
      </c>
      <c r="C3304" s="22" t="s">
        <v>227</v>
      </c>
      <c r="D3304" s="22" t="s">
        <v>3605</v>
      </c>
      <c r="E3304" s="22" t="s">
        <v>58</v>
      </c>
      <c r="F3304" s="22" t="s">
        <v>168</v>
      </c>
      <c r="H3304" s="22" t="s">
        <v>15</v>
      </c>
      <c r="K3304" s="40"/>
      <c r="L3304" s="40"/>
    </row>
    <row r="3305" spans="1:12">
      <c r="A3305" s="17">
        <v>45443</v>
      </c>
      <c r="B3305" s="22" t="s">
        <v>10</v>
      </c>
      <c r="C3305" s="22" t="s">
        <v>202</v>
      </c>
      <c r="D3305" s="22" t="s">
        <v>3606</v>
      </c>
      <c r="E3305" s="22" t="s">
        <v>58</v>
      </c>
      <c r="F3305" s="22" t="s">
        <v>168</v>
      </c>
      <c r="G3305" s="9">
        <v>32500</v>
      </c>
      <c r="H3305" s="22" t="s">
        <v>15</v>
      </c>
      <c r="I3305" s="28">
        <v>0.01</v>
      </c>
      <c r="J3305" s="28">
        <v>260</v>
      </c>
      <c r="K3305" s="40"/>
      <c r="L3305" s="40"/>
    </row>
    <row r="3306" spans="1:12">
      <c r="A3306" s="17">
        <v>45443</v>
      </c>
      <c r="B3306" s="22" t="s">
        <v>10</v>
      </c>
      <c r="C3306" s="22" t="s">
        <v>202</v>
      </c>
      <c r="D3306" s="22" t="s">
        <v>3607</v>
      </c>
      <c r="E3306" s="22" t="s">
        <v>58</v>
      </c>
      <c r="F3306" s="22" t="s">
        <v>168</v>
      </c>
      <c r="G3306" s="9">
        <v>13000</v>
      </c>
      <c r="H3306" s="22" t="s">
        <v>15</v>
      </c>
      <c r="I3306" s="28">
        <v>0.01</v>
      </c>
      <c r="J3306" s="28">
        <v>104</v>
      </c>
      <c r="K3306" s="40"/>
      <c r="L3306" s="40"/>
    </row>
    <row r="3307" spans="1:12">
      <c r="A3307" s="17">
        <v>45443</v>
      </c>
      <c r="B3307" s="22" t="s">
        <v>10</v>
      </c>
      <c r="C3307" s="22" t="s">
        <v>582</v>
      </c>
      <c r="D3307" s="22" t="s">
        <v>3608</v>
      </c>
      <c r="E3307" s="22" t="s">
        <v>58</v>
      </c>
      <c r="F3307" s="22" t="s">
        <v>168</v>
      </c>
      <c r="G3307" s="9">
        <v>32500</v>
      </c>
      <c r="H3307" s="22" t="s">
        <v>15</v>
      </c>
      <c r="I3307" s="28">
        <v>0.01</v>
      </c>
      <c r="J3307" s="28">
        <v>260</v>
      </c>
      <c r="K3307" s="40"/>
      <c r="L3307" s="40"/>
    </row>
    <row r="3308" spans="1:12">
      <c r="A3308" s="17">
        <v>45443</v>
      </c>
      <c r="B3308" s="22" t="s">
        <v>10</v>
      </c>
      <c r="C3308" s="22" t="s">
        <v>197</v>
      </c>
      <c r="D3308" s="22" t="s">
        <v>3609</v>
      </c>
      <c r="E3308" s="22" t="s">
        <v>58</v>
      </c>
      <c r="F3308" s="22" t="s">
        <v>168</v>
      </c>
      <c r="G3308" s="9">
        <v>280150</v>
      </c>
      <c r="H3308" s="22" t="s">
        <v>15</v>
      </c>
      <c r="I3308" s="28">
        <v>0.01</v>
      </c>
      <c r="J3308" s="28">
        <v>2241.19</v>
      </c>
      <c r="K3308" s="40"/>
      <c r="L3308" s="40"/>
    </row>
    <row r="3309" spans="1:12">
      <c r="A3309" s="17">
        <v>45443</v>
      </c>
      <c r="B3309" s="22" t="s">
        <v>10</v>
      </c>
      <c r="C3309" s="22" t="s">
        <v>197</v>
      </c>
      <c r="D3309" s="22" t="s">
        <v>3610</v>
      </c>
      <c r="E3309" s="22" t="s">
        <v>58</v>
      </c>
      <c r="F3309" s="22" t="s">
        <v>168</v>
      </c>
      <c r="G3309" s="9">
        <v>16250</v>
      </c>
      <c r="H3309" s="22" t="s">
        <v>15</v>
      </c>
      <c r="I3309" s="28">
        <v>0.01</v>
      </c>
      <c r="J3309" s="28">
        <v>130</v>
      </c>
      <c r="K3309" s="40"/>
      <c r="L3309" s="40"/>
    </row>
    <row r="3310" spans="1:12">
      <c r="A3310" s="17">
        <v>45443</v>
      </c>
      <c r="B3310" s="22" t="s">
        <v>10</v>
      </c>
      <c r="C3310" s="22" t="s">
        <v>197</v>
      </c>
      <c r="D3310" s="22" t="s">
        <v>3611</v>
      </c>
      <c r="E3310" s="22" t="s">
        <v>58</v>
      </c>
      <c r="F3310" s="22" t="s">
        <v>168</v>
      </c>
      <c r="G3310" s="9">
        <v>32500</v>
      </c>
      <c r="H3310" s="22" t="s">
        <v>15</v>
      </c>
      <c r="I3310" s="28">
        <v>0.01</v>
      </c>
      <c r="J3310" s="28">
        <v>260</v>
      </c>
      <c r="K3310" s="40"/>
      <c r="L3310" s="40"/>
    </row>
    <row r="3311" spans="1:12">
      <c r="A3311" s="17">
        <v>45443</v>
      </c>
      <c r="B3311" s="22" t="s">
        <v>10</v>
      </c>
      <c r="C3311" s="22" t="s">
        <v>197</v>
      </c>
      <c r="D3311" s="22" t="s">
        <v>3612</v>
      </c>
      <c r="E3311" s="22" t="s">
        <v>58</v>
      </c>
      <c r="F3311" s="22" t="s">
        <v>168</v>
      </c>
      <c r="G3311" s="9">
        <v>32500</v>
      </c>
      <c r="H3311" s="22" t="s">
        <v>15</v>
      </c>
      <c r="I3311" s="28">
        <v>0.01</v>
      </c>
      <c r="J3311" s="28">
        <v>260</v>
      </c>
      <c r="K3311" s="40"/>
      <c r="L3311" s="40"/>
    </row>
    <row r="3312" spans="1:12">
      <c r="A3312" s="17">
        <v>45443</v>
      </c>
      <c r="B3312" s="22" t="s">
        <v>10</v>
      </c>
      <c r="C3312" s="22" t="s">
        <v>197</v>
      </c>
      <c r="D3312" s="22" t="s">
        <v>3613</v>
      </c>
      <c r="E3312" s="22" t="s">
        <v>58</v>
      </c>
      <c r="F3312" s="22" t="s">
        <v>168</v>
      </c>
      <c r="G3312" s="9">
        <v>152110</v>
      </c>
      <c r="H3312" s="22" t="s">
        <v>15</v>
      </c>
      <c r="I3312" s="28">
        <v>0.01</v>
      </c>
      <c r="J3312" s="28">
        <v>1216.8800000000001</v>
      </c>
      <c r="K3312" s="40"/>
      <c r="L3312" s="40"/>
    </row>
    <row r="3313" spans="1:12">
      <c r="A3313" s="17">
        <v>45443</v>
      </c>
      <c r="B3313" s="22" t="s">
        <v>10</v>
      </c>
      <c r="C3313" s="22" t="s">
        <v>197</v>
      </c>
      <c r="D3313" s="22" t="s">
        <v>3614</v>
      </c>
      <c r="E3313" s="22" t="s">
        <v>58</v>
      </c>
      <c r="F3313" s="22" t="s">
        <v>168</v>
      </c>
      <c r="G3313" s="9">
        <v>34016</v>
      </c>
      <c r="H3313" s="22" t="s">
        <v>15</v>
      </c>
      <c r="I3313" s="28">
        <v>0.01</v>
      </c>
      <c r="J3313" s="28">
        <v>272.13</v>
      </c>
      <c r="K3313" s="40"/>
      <c r="L3313" s="40"/>
    </row>
    <row r="3314" spans="1:12">
      <c r="A3314" s="17">
        <v>45443</v>
      </c>
      <c r="B3314" s="22" t="s">
        <v>10</v>
      </c>
      <c r="C3314" s="22" t="s">
        <v>695</v>
      </c>
      <c r="D3314" s="22" t="s">
        <v>3615</v>
      </c>
      <c r="E3314" s="22" t="s">
        <v>58</v>
      </c>
      <c r="F3314" s="22" t="s">
        <v>168</v>
      </c>
      <c r="G3314" s="9">
        <v>61750</v>
      </c>
      <c r="H3314" s="22" t="s">
        <v>15</v>
      </c>
      <c r="I3314" s="28">
        <v>0.01</v>
      </c>
      <c r="J3314" s="28">
        <v>494</v>
      </c>
      <c r="K3314" s="40"/>
      <c r="L3314" s="40"/>
    </row>
    <row r="3315" spans="1:12">
      <c r="A3315" s="17">
        <v>45443</v>
      </c>
      <c r="B3315" s="22" t="s">
        <v>10</v>
      </c>
      <c r="C3315" s="22" t="s">
        <v>697</v>
      </c>
      <c r="D3315" s="22" t="s">
        <v>3616</v>
      </c>
      <c r="E3315" s="22" t="s">
        <v>58</v>
      </c>
      <c r="F3315" s="22" t="s">
        <v>168</v>
      </c>
      <c r="G3315" s="9">
        <v>1300</v>
      </c>
      <c r="H3315" s="22" t="s">
        <v>15</v>
      </c>
      <c r="I3315" s="28">
        <v>0.01</v>
      </c>
      <c r="J3315" s="28">
        <v>10.4</v>
      </c>
      <c r="K3315" s="40"/>
      <c r="L3315" s="40"/>
    </row>
    <row r="3316" spans="1:12">
      <c r="A3316" s="17">
        <v>45443</v>
      </c>
      <c r="B3316" s="22" t="s">
        <v>10</v>
      </c>
      <c r="C3316" s="22" t="s">
        <v>700</v>
      </c>
      <c r="D3316" s="22" t="s">
        <v>3617</v>
      </c>
      <c r="E3316" s="22" t="s">
        <v>58</v>
      </c>
      <c r="F3316" s="22" t="s">
        <v>168</v>
      </c>
      <c r="G3316" s="9">
        <v>14200</v>
      </c>
      <c r="H3316" s="22" t="s">
        <v>15</v>
      </c>
      <c r="I3316" s="28">
        <v>0.01</v>
      </c>
      <c r="J3316" s="28">
        <v>113.6</v>
      </c>
      <c r="K3316" s="40"/>
      <c r="L3316" s="40"/>
    </row>
    <row r="3317" spans="1:12">
      <c r="A3317" s="17">
        <v>45443</v>
      </c>
      <c r="B3317" s="22" t="s">
        <v>10</v>
      </c>
      <c r="C3317" s="22" t="s">
        <v>700</v>
      </c>
      <c r="D3317" s="22" t="s">
        <v>3618</v>
      </c>
      <c r="E3317" s="22" t="s">
        <v>58</v>
      </c>
      <c r="F3317" s="22" t="s">
        <v>168</v>
      </c>
      <c r="G3317" s="9">
        <v>11050</v>
      </c>
      <c r="H3317" s="22" t="s">
        <v>15</v>
      </c>
      <c r="I3317" s="28">
        <v>0.01</v>
      </c>
      <c r="J3317" s="28">
        <v>88.4</v>
      </c>
      <c r="K3317" s="40"/>
      <c r="L3317" s="40"/>
    </row>
    <row r="3318" spans="1:12">
      <c r="A3318" s="17">
        <v>45443</v>
      </c>
      <c r="B3318" s="22" t="s">
        <v>10</v>
      </c>
      <c r="C3318" s="22" t="s">
        <v>410</v>
      </c>
      <c r="D3318" s="22" t="s">
        <v>3619</v>
      </c>
      <c r="E3318" s="22" t="s">
        <v>58</v>
      </c>
      <c r="F3318" s="22" t="s">
        <v>168</v>
      </c>
      <c r="H3318" s="22" t="s">
        <v>15</v>
      </c>
      <c r="K3318" s="40"/>
      <c r="L3318" s="40"/>
    </row>
    <row r="3319" spans="1:12">
      <c r="A3319" s="17">
        <v>45443</v>
      </c>
      <c r="B3319" s="22" t="s">
        <v>10</v>
      </c>
      <c r="C3319" s="22" t="s">
        <v>206</v>
      </c>
      <c r="D3319" s="22" t="s">
        <v>3620</v>
      </c>
      <c r="E3319" s="22" t="s">
        <v>58</v>
      </c>
      <c r="F3319" s="22" t="s">
        <v>168</v>
      </c>
      <c r="H3319" s="22" t="s">
        <v>15</v>
      </c>
      <c r="K3319" s="40"/>
      <c r="L3319" s="40"/>
    </row>
    <row r="3320" spans="1:12">
      <c r="A3320" s="17">
        <v>45443</v>
      </c>
      <c r="B3320" s="22" t="s">
        <v>10</v>
      </c>
      <c r="C3320" s="22" t="s">
        <v>206</v>
      </c>
      <c r="D3320" s="22" t="s">
        <v>3621</v>
      </c>
      <c r="E3320" s="22" t="s">
        <v>58</v>
      </c>
      <c r="F3320" s="22" t="s">
        <v>168</v>
      </c>
      <c r="H3320" s="22" t="s">
        <v>15</v>
      </c>
      <c r="K3320" s="40"/>
      <c r="L3320" s="40"/>
    </row>
    <row r="3321" spans="1:12">
      <c r="A3321" s="17">
        <v>45443</v>
      </c>
      <c r="B3321" s="22" t="s">
        <v>10</v>
      </c>
      <c r="C3321" s="22" t="s">
        <v>206</v>
      </c>
      <c r="D3321" s="22" t="s">
        <v>3622</v>
      </c>
      <c r="E3321" s="22" t="s">
        <v>58</v>
      </c>
      <c r="F3321" s="22" t="s">
        <v>168</v>
      </c>
      <c r="H3321" s="22" t="s">
        <v>15</v>
      </c>
      <c r="K3321" s="40"/>
      <c r="L3321" s="40"/>
    </row>
    <row r="3322" spans="1:12">
      <c r="A3322" s="17">
        <v>45443</v>
      </c>
      <c r="B3322" s="22" t="s">
        <v>10</v>
      </c>
      <c r="C3322" s="22" t="s">
        <v>206</v>
      </c>
      <c r="D3322" s="22" t="s">
        <v>3623</v>
      </c>
      <c r="E3322" s="22" t="s">
        <v>58</v>
      </c>
      <c r="F3322" s="22" t="s">
        <v>168</v>
      </c>
      <c r="H3322" s="22" t="s">
        <v>15</v>
      </c>
      <c r="K3322" s="40"/>
      <c r="L3322" s="40"/>
    </row>
    <row r="3323" spans="1:12">
      <c r="A3323" s="17">
        <v>45443</v>
      </c>
      <c r="B3323" s="22" t="s">
        <v>10</v>
      </c>
      <c r="C3323" s="22" t="s">
        <v>206</v>
      </c>
      <c r="D3323" s="22" t="s">
        <v>3624</v>
      </c>
      <c r="E3323" s="22" t="s">
        <v>58</v>
      </c>
      <c r="F3323" s="22" t="s">
        <v>168</v>
      </c>
      <c r="H3323" s="22" t="s">
        <v>15</v>
      </c>
      <c r="K3323" s="40"/>
      <c r="L3323" s="40"/>
    </row>
    <row r="3324" spans="1:12">
      <c r="A3324" s="17">
        <v>45443</v>
      </c>
      <c r="B3324" s="22" t="s">
        <v>10</v>
      </c>
      <c r="C3324" s="22" t="s">
        <v>206</v>
      </c>
      <c r="D3324" s="22" t="s">
        <v>3625</v>
      </c>
      <c r="E3324" s="22" t="s">
        <v>58</v>
      </c>
      <c r="F3324" s="22" t="s">
        <v>168</v>
      </c>
      <c r="H3324" s="22" t="s">
        <v>15</v>
      </c>
      <c r="K3324" s="40"/>
      <c r="L3324" s="40"/>
    </row>
    <row r="3325" spans="1:12">
      <c r="A3325" s="17">
        <v>45443</v>
      </c>
      <c r="B3325" s="22" t="s">
        <v>10</v>
      </c>
      <c r="C3325" s="22" t="s">
        <v>206</v>
      </c>
      <c r="D3325" s="22" t="s">
        <v>3626</v>
      </c>
      <c r="E3325" s="22" t="s">
        <v>58</v>
      </c>
      <c r="F3325" s="22" t="s">
        <v>168</v>
      </c>
      <c r="H3325" s="22" t="s">
        <v>15</v>
      </c>
      <c r="K3325" s="40"/>
      <c r="L3325" s="40"/>
    </row>
    <row r="3326" spans="1:12">
      <c r="A3326" s="17">
        <v>45443</v>
      </c>
      <c r="B3326" s="22" t="s">
        <v>10</v>
      </c>
      <c r="C3326" s="22" t="s">
        <v>206</v>
      </c>
      <c r="D3326" s="22" t="s">
        <v>3627</v>
      </c>
      <c r="E3326" s="22" t="s">
        <v>58</v>
      </c>
      <c r="F3326" s="22" t="s">
        <v>168</v>
      </c>
      <c r="H3326" s="22" t="s">
        <v>15</v>
      </c>
      <c r="K3326" s="40"/>
      <c r="L3326" s="40"/>
    </row>
    <row r="3327" spans="1:12">
      <c r="A3327" s="17">
        <v>45443</v>
      </c>
      <c r="B3327" s="22" t="s">
        <v>10</v>
      </c>
      <c r="C3327" s="22" t="s">
        <v>206</v>
      </c>
      <c r="D3327" s="22" t="s">
        <v>3628</v>
      </c>
      <c r="E3327" s="22" t="s">
        <v>58</v>
      </c>
      <c r="F3327" s="22" t="s">
        <v>168</v>
      </c>
      <c r="H3327" s="22" t="s">
        <v>15</v>
      </c>
      <c r="K3327" s="40"/>
      <c r="L3327" s="40"/>
    </row>
    <row r="3328" spans="1:12">
      <c r="A3328" s="17">
        <v>45443</v>
      </c>
      <c r="B3328" s="22" t="s">
        <v>10</v>
      </c>
      <c r="C3328" s="22" t="s">
        <v>206</v>
      </c>
      <c r="D3328" s="22" t="s">
        <v>3629</v>
      </c>
      <c r="E3328" s="22" t="s">
        <v>58</v>
      </c>
      <c r="F3328" s="22" t="s">
        <v>168</v>
      </c>
      <c r="H3328" s="22" t="s">
        <v>15</v>
      </c>
      <c r="K3328" s="40"/>
      <c r="L3328" s="40"/>
    </row>
    <row r="3329" spans="1:12">
      <c r="A3329" s="17">
        <v>45443</v>
      </c>
      <c r="B3329" s="22" t="s">
        <v>10</v>
      </c>
      <c r="C3329" s="22" t="s">
        <v>206</v>
      </c>
      <c r="D3329" s="22" t="s">
        <v>3630</v>
      </c>
      <c r="E3329" s="22" t="s">
        <v>58</v>
      </c>
      <c r="F3329" s="22" t="s">
        <v>168</v>
      </c>
      <c r="H3329" s="22" t="s">
        <v>15</v>
      </c>
      <c r="K3329" s="40"/>
      <c r="L3329" s="40"/>
    </row>
    <row r="3330" spans="1:12">
      <c r="A3330" s="17">
        <v>45443</v>
      </c>
      <c r="B3330" s="22" t="s">
        <v>10</v>
      </c>
      <c r="C3330" s="22" t="s">
        <v>202</v>
      </c>
      <c r="D3330" s="22" t="s">
        <v>3631</v>
      </c>
      <c r="E3330" s="22" t="s">
        <v>58</v>
      </c>
      <c r="F3330" s="22" t="s">
        <v>168</v>
      </c>
      <c r="H3330" s="22" t="s">
        <v>15</v>
      </c>
      <c r="K3330" s="40"/>
      <c r="L3330" s="40"/>
    </row>
    <row r="3331" spans="1:12">
      <c r="A3331" s="17">
        <v>45443</v>
      </c>
      <c r="B3331" s="22" t="s">
        <v>10</v>
      </c>
      <c r="C3331" s="22" t="s">
        <v>202</v>
      </c>
      <c r="D3331" s="22" t="s">
        <v>3632</v>
      </c>
      <c r="E3331" s="22" t="s">
        <v>58</v>
      </c>
      <c r="F3331" s="22" t="s">
        <v>168</v>
      </c>
      <c r="H3331" s="22" t="s">
        <v>15</v>
      </c>
      <c r="K3331" s="40"/>
      <c r="L3331" s="40"/>
    </row>
    <row r="3332" spans="1:12">
      <c r="A3332" s="17">
        <v>45443</v>
      </c>
      <c r="B3332" s="22" t="s">
        <v>10</v>
      </c>
      <c r="C3332" s="22" t="s">
        <v>202</v>
      </c>
      <c r="D3332" s="22" t="s">
        <v>3633</v>
      </c>
      <c r="E3332" s="22" t="s">
        <v>58</v>
      </c>
      <c r="F3332" s="22" t="s">
        <v>168</v>
      </c>
      <c r="H3332" s="22" t="s">
        <v>15</v>
      </c>
      <c r="K3332" s="40"/>
      <c r="L3332" s="40"/>
    </row>
    <row r="3333" spans="1:12">
      <c r="A3333" s="17">
        <v>45443</v>
      </c>
      <c r="B3333" s="22" t="s">
        <v>10</v>
      </c>
      <c r="C3333" s="22" t="s">
        <v>582</v>
      </c>
      <c r="D3333" s="22" t="s">
        <v>3634</v>
      </c>
      <c r="E3333" s="22" t="s">
        <v>58</v>
      </c>
      <c r="F3333" s="22" t="s">
        <v>168</v>
      </c>
      <c r="H3333" s="22" t="s">
        <v>15</v>
      </c>
      <c r="K3333" s="40"/>
      <c r="L3333" s="40"/>
    </row>
    <row r="3334" spans="1:12">
      <c r="A3334" s="17">
        <v>45443</v>
      </c>
      <c r="B3334" s="22" t="s">
        <v>10</v>
      </c>
      <c r="C3334" s="22" t="s">
        <v>582</v>
      </c>
      <c r="D3334" s="22" t="s">
        <v>3635</v>
      </c>
      <c r="E3334" s="22" t="s">
        <v>58</v>
      </c>
      <c r="F3334" s="22" t="s">
        <v>168</v>
      </c>
      <c r="H3334" s="22" t="s">
        <v>15</v>
      </c>
      <c r="K3334" s="40"/>
      <c r="L3334" s="40"/>
    </row>
    <row r="3335" spans="1:12">
      <c r="A3335" s="17">
        <v>45443</v>
      </c>
      <c r="B3335" s="22" t="s">
        <v>10</v>
      </c>
      <c r="C3335" s="22" t="s">
        <v>197</v>
      </c>
      <c r="D3335" s="22" t="s">
        <v>3636</v>
      </c>
      <c r="E3335" s="22" t="s">
        <v>58</v>
      </c>
      <c r="F3335" s="22" t="s">
        <v>168</v>
      </c>
      <c r="G3335" s="9">
        <v>103350</v>
      </c>
      <c r="H3335" s="22" t="s">
        <v>15</v>
      </c>
      <c r="I3335" s="28">
        <v>0.01</v>
      </c>
      <c r="J3335" s="28">
        <v>826.8</v>
      </c>
      <c r="K3335" s="40"/>
      <c r="L3335" s="40"/>
    </row>
    <row r="3336" spans="1:12">
      <c r="A3336" s="17">
        <v>45443</v>
      </c>
      <c r="B3336" s="22" t="s">
        <v>10</v>
      </c>
      <c r="C3336" s="22" t="s">
        <v>197</v>
      </c>
      <c r="D3336" s="22" t="s">
        <v>3637</v>
      </c>
      <c r="E3336" s="22" t="s">
        <v>58</v>
      </c>
      <c r="F3336" s="22" t="s">
        <v>168</v>
      </c>
      <c r="G3336" s="9">
        <v>65000</v>
      </c>
      <c r="H3336" s="22" t="s">
        <v>15</v>
      </c>
      <c r="I3336" s="28">
        <v>0.01</v>
      </c>
      <c r="J3336" s="28">
        <v>520</v>
      </c>
      <c r="K3336" s="40"/>
      <c r="L3336" s="40"/>
    </row>
    <row r="3337" spans="1:12">
      <c r="A3337" s="17">
        <v>45443</v>
      </c>
      <c r="B3337" s="22" t="s">
        <v>10</v>
      </c>
      <c r="C3337" s="22" t="s">
        <v>197</v>
      </c>
      <c r="D3337" s="22" t="s">
        <v>3638</v>
      </c>
      <c r="E3337" s="22" t="s">
        <v>58</v>
      </c>
      <c r="F3337" s="22" t="s">
        <v>168</v>
      </c>
      <c r="G3337" s="9">
        <v>3448</v>
      </c>
      <c r="H3337" s="22" t="s">
        <v>15</v>
      </c>
      <c r="I3337" s="28">
        <v>0.01</v>
      </c>
      <c r="J3337" s="28">
        <v>27.58</v>
      </c>
      <c r="K3337" s="40"/>
      <c r="L3337" s="40"/>
    </row>
    <row r="3338" spans="1:12">
      <c r="A3338" s="17">
        <v>45443</v>
      </c>
      <c r="B3338" s="22" t="s">
        <v>10</v>
      </c>
      <c r="C3338" s="22" t="s">
        <v>575</v>
      </c>
      <c r="D3338" s="22" t="s">
        <v>3639</v>
      </c>
      <c r="E3338" s="22" t="s">
        <v>58</v>
      </c>
      <c r="F3338" s="22" t="s">
        <v>168</v>
      </c>
      <c r="H3338" s="22" t="s">
        <v>15</v>
      </c>
      <c r="K3338" s="40"/>
      <c r="L3338" s="40"/>
    </row>
    <row r="3339" spans="1:12">
      <c r="A3339" s="17">
        <v>45443</v>
      </c>
      <c r="B3339" s="22" t="s">
        <v>10</v>
      </c>
      <c r="C3339" s="22" t="s">
        <v>575</v>
      </c>
      <c r="D3339" s="22" t="s">
        <v>3640</v>
      </c>
      <c r="E3339" s="22" t="s">
        <v>58</v>
      </c>
      <c r="F3339" s="22" t="s">
        <v>168</v>
      </c>
      <c r="H3339" s="22" t="s">
        <v>15</v>
      </c>
      <c r="K3339" s="40"/>
      <c r="L3339" s="40"/>
    </row>
    <row r="3340" spans="1:12">
      <c r="A3340" s="17">
        <v>45443</v>
      </c>
      <c r="B3340" s="22" t="s">
        <v>10</v>
      </c>
      <c r="C3340" s="22" t="s">
        <v>700</v>
      </c>
      <c r="D3340" s="22" t="s">
        <v>3641</v>
      </c>
      <c r="E3340" s="22" t="s">
        <v>58</v>
      </c>
      <c r="F3340" s="22" t="s">
        <v>168</v>
      </c>
      <c r="H3340" s="22" t="s">
        <v>15</v>
      </c>
      <c r="K3340" s="40"/>
      <c r="L3340" s="40"/>
    </row>
    <row r="3341" spans="1:12">
      <c r="A3341" s="17">
        <v>45443</v>
      </c>
      <c r="B3341" s="22" t="s">
        <v>10</v>
      </c>
      <c r="C3341" s="22" t="s">
        <v>700</v>
      </c>
      <c r="D3341" s="22" t="s">
        <v>3642</v>
      </c>
      <c r="E3341" s="22" t="s">
        <v>58</v>
      </c>
      <c r="F3341" s="22" t="s">
        <v>168</v>
      </c>
      <c r="H3341" s="22" t="s">
        <v>15</v>
      </c>
      <c r="K3341" s="40"/>
      <c r="L3341" s="40"/>
    </row>
    <row r="3342" spans="1:12">
      <c r="A3342" s="17">
        <v>45443</v>
      </c>
      <c r="B3342" s="22" t="s">
        <v>10</v>
      </c>
      <c r="C3342" s="22" t="s">
        <v>700</v>
      </c>
      <c r="D3342" s="22" t="s">
        <v>3643</v>
      </c>
      <c r="E3342" s="22" t="s">
        <v>58</v>
      </c>
      <c r="F3342" s="22" t="s">
        <v>168</v>
      </c>
      <c r="H3342" s="22" t="s">
        <v>15</v>
      </c>
      <c r="K3342" s="40"/>
      <c r="L3342" s="40"/>
    </row>
    <row r="3343" spans="1:12">
      <c r="A3343" s="17">
        <v>45443</v>
      </c>
      <c r="B3343" s="22" t="s">
        <v>10</v>
      </c>
      <c r="C3343" s="22" t="s">
        <v>700</v>
      </c>
      <c r="D3343" s="22" t="s">
        <v>3644</v>
      </c>
      <c r="E3343" s="22" t="s">
        <v>58</v>
      </c>
      <c r="F3343" s="22" t="s">
        <v>168</v>
      </c>
      <c r="H3343" s="22" t="s">
        <v>15</v>
      </c>
      <c r="K3343" s="40"/>
      <c r="L3343" s="40"/>
    </row>
    <row r="3344" spans="1:12">
      <c r="A3344" s="17">
        <v>45443</v>
      </c>
      <c r="B3344" s="22" t="s">
        <v>10</v>
      </c>
      <c r="C3344" s="22" t="s">
        <v>180</v>
      </c>
      <c r="D3344" s="22" t="s">
        <v>3645</v>
      </c>
      <c r="E3344" s="22" t="s">
        <v>58</v>
      </c>
      <c r="F3344" s="22" t="s">
        <v>168</v>
      </c>
      <c r="G3344" s="9">
        <v>97500</v>
      </c>
      <c r="H3344" s="22" t="s">
        <v>15</v>
      </c>
      <c r="I3344" s="28">
        <v>0.01</v>
      </c>
      <c r="J3344" s="28">
        <v>780</v>
      </c>
      <c r="K3344" s="40"/>
      <c r="L3344" s="40"/>
    </row>
    <row r="3345" spans="1:12">
      <c r="A3345" s="17">
        <v>45443</v>
      </c>
      <c r="B3345" s="22" t="s">
        <v>10</v>
      </c>
      <c r="C3345" s="22" t="s">
        <v>180</v>
      </c>
      <c r="D3345" s="22" t="s">
        <v>3646</v>
      </c>
      <c r="E3345" s="22" t="s">
        <v>58</v>
      </c>
      <c r="F3345" s="22" t="s">
        <v>168</v>
      </c>
      <c r="G3345" s="9">
        <v>16250</v>
      </c>
      <c r="H3345" s="22" t="s">
        <v>15</v>
      </c>
      <c r="I3345" s="28">
        <v>0.01</v>
      </c>
      <c r="J3345" s="28">
        <v>130</v>
      </c>
      <c r="K3345" s="40"/>
      <c r="L3345" s="40"/>
    </row>
    <row r="3346" spans="1:12">
      <c r="A3346" s="17">
        <v>45443</v>
      </c>
      <c r="B3346" s="22" t="s">
        <v>10</v>
      </c>
      <c r="C3346" s="22" t="s">
        <v>180</v>
      </c>
      <c r="D3346" s="22" t="s">
        <v>3647</v>
      </c>
      <c r="E3346" s="22" t="s">
        <v>58</v>
      </c>
      <c r="F3346" s="22" t="s">
        <v>168</v>
      </c>
      <c r="G3346" s="9">
        <v>308750</v>
      </c>
      <c r="H3346" s="22" t="s">
        <v>15</v>
      </c>
      <c r="I3346" s="28">
        <v>0.01</v>
      </c>
      <c r="J3346" s="28">
        <v>2470</v>
      </c>
      <c r="K3346" s="40"/>
      <c r="L3346" s="40"/>
    </row>
    <row r="3347" spans="1:12">
      <c r="A3347" s="17">
        <v>45443</v>
      </c>
      <c r="B3347" s="22" t="s">
        <v>10</v>
      </c>
      <c r="C3347" s="22" t="s">
        <v>180</v>
      </c>
      <c r="D3347" s="22" t="s">
        <v>3648</v>
      </c>
      <c r="E3347" s="22" t="s">
        <v>58</v>
      </c>
      <c r="F3347" s="22" t="s">
        <v>168</v>
      </c>
      <c r="G3347" s="9">
        <v>48750</v>
      </c>
      <c r="H3347" s="22" t="s">
        <v>15</v>
      </c>
      <c r="I3347" s="28">
        <v>0.01</v>
      </c>
      <c r="J3347" s="28">
        <v>390</v>
      </c>
      <c r="K3347" s="40"/>
      <c r="L3347" s="40"/>
    </row>
    <row r="3348" spans="1:12">
      <c r="A3348" s="17">
        <v>45443</v>
      </c>
      <c r="B3348" s="22" t="s">
        <v>10</v>
      </c>
      <c r="C3348" s="22" t="s">
        <v>180</v>
      </c>
      <c r="D3348" s="22" t="s">
        <v>3649</v>
      </c>
      <c r="E3348" s="22" t="s">
        <v>58</v>
      </c>
      <c r="F3348" s="22" t="s">
        <v>168</v>
      </c>
      <c r="G3348" s="9">
        <v>65000</v>
      </c>
      <c r="H3348" s="22" t="s">
        <v>15</v>
      </c>
      <c r="I3348" s="28">
        <v>0.01</v>
      </c>
      <c r="J3348" s="28">
        <v>520</v>
      </c>
      <c r="K3348" s="40"/>
      <c r="L3348" s="40"/>
    </row>
    <row r="3349" spans="1:12">
      <c r="A3349" s="17">
        <v>45443</v>
      </c>
      <c r="B3349" s="22" t="s">
        <v>10</v>
      </c>
      <c r="C3349" s="22" t="s">
        <v>177</v>
      </c>
      <c r="D3349" s="22" t="s">
        <v>3650</v>
      </c>
      <c r="E3349" s="22" t="s">
        <v>58</v>
      </c>
      <c r="F3349" s="22" t="s">
        <v>168</v>
      </c>
      <c r="G3349" s="9">
        <v>9750</v>
      </c>
      <c r="H3349" s="22" t="s">
        <v>15</v>
      </c>
      <c r="I3349" s="28">
        <v>0.01</v>
      </c>
      <c r="J3349" s="28">
        <v>78</v>
      </c>
      <c r="K3349" s="40"/>
      <c r="L3349" s="40"/>
    </row>
    <row r="3350" spans="1:12">
      <c r="A3350" s="17">
        <v>45443</v>
      </c>
      <c r="B3350" s="22" t="s">
        <v>10</v>
      </c>
      <c r="C3350" s="22" t="s">
        <v>177</v>
      </c>
      <c r="D3350" s="22" t="s">
        <v>3651</v>
      </c>
      <c r="E3350" s="22" t="s">
        <v>58</v>
      </c>
      <c r="F3350" s="22" t="s">
        <v>168</v>
      </c>
      <c r="G3350" s="9">
        <v>1950</v>
      </c>
      <c r="H3350" s="22" t="s">
        <v>15</v>
      </c>
      <c r="I3350" s="28">
        <v>0.01</v>
      </c>
      <c r="J3350" s="28">
        <v>15.6</v>
      </c>
      <c r="K3350" s="40"/>
      <c r="L3350" s="40"/>
    </row>
    <row r="3351" spans="1:12">
      <c r="A3351" s="17">
        <v>45443</v>
      </c>
      <c r="B3351" s="22" t="s">
        <v>10</v>
      </c>
      <c r="C3351" s="22" t="s">
        <v>172</v>
      </c>
      <c r="D3351" s="22" t="s">
        <v>3652</v>
      </c>
      <c r="E3351" s="22" t="s">
        <v>58</v>
      </c>
      <c r="F3351" s="22" t="s">
        <v>168</v>
      </c>
      <c r="G3351" s="9">
        <v>81250</v>
      </c>
      <c r="H3351" s="22" t="s">
        <v>15</v>
      </c>
      <c r="I3351" s="28">
        <v>0.01</v>
      </c>
      <c r="J3351" s="28">
        <v>650</v>
      </c>
      <c r="K3351" s="40"/>
      <c r="L3351" s="40"/>
    </row>
    <row r="3352" spans="1:12">
      <c r="A3352" s="17">
        <v>45443</v>
      </c>
      <c r="B3352" s="22" t="s">
        <v>10</v>
      </c>
      <c r="C3352" s="22" t="s">
        <v>172</v>
      </c>
      <c r="D3352" s="22" t="s">
        <v>3653</v>
      </c>
      <c r="E3352" s="22" t="s">
        <v>58</v>
      </c>
      <c r="F3352" s="22" t="s">
        <v>168</v>
      </c>
      <c r="G3352" s="9">
        <v>609050</v>
      </c>
      <c r="H3352" s="22" t="s">
        <v>15</v>
      </c>
      <c r="I3352" s="28">
        <v>0.01</v>
      </c>
      <c r="J3352" s="28">
        <v>4872.3999999999996</v>
      </c>
      <c r="K3352" s="40"/>
      <c r="L3352" s="40"/>
    </row>
    <row r="3353" spans="1:12">
      <c r="A3353" s="17">
        <v>45443</v>
      </c>
      <c r="B3353" s="22" t="s">
        <v>10</v>
      </c>
      <c r="C3353" s="22" t="s">
        <v>172</v>
      </c>
      <c r="D3353" s="22" t="s">
        <v>3654</v>
      </c>
      <c r="E3353" s="22" t="s">
        <v>58</v>
      </c>
      <c r="F3353" s="22" t="s">
        <v>168</v>
      </c>
      <c r="G3353" s="9">
        <v>35750</v>
      </c>
      <c r="H3353" s="22" t="s">
        <v>15</v>
      </c>
      <c r="I3353" s="28">
        <v>0.01</v>
      </c>
      <c r="J3353" s="28">
        <v>286</v>
      </c>
      <c r="K3353" s="40"/>
      <c r="L3353" s="40"/>
    </row>
    <row r="3354" spans="1:12">
      <c r="A3354" s="17">
        <v>45443</v>
      </c>
      <c r="B3354" s="22" t="s">
        <v>10</v>
      </c>
      <c r="C3354" s="22" t="s">
        <v>172</v>
      </c>
      <c r="D3354" s="22" t="s">
        <v>3655</v>
      </c>
      <c r="E3354" s="22" t="s">
        <v>58</v>
      </c>
      <c r="F3354" s="22" t="s">
        <v>168</v>
      </c>
      <c r="G3354" s="9">
        <v>65000</v>
      </c>
      <c r="H3354" s="22" t="s">
        <v>15</v>
      </c>
      <c r="I3354" s="28">
        <v>0.01</v>
      </c>
      <c r="J3354" s="28">
        <v>520</v>
      </c>
      <c r="K3354" s="40"/>
      <c r="L3354" s="40"/>
    </row>
    <row r="3355" spans="1:12">
      <c r="A3355" s="17">
        <v>45443</v>
      </c>
      <c r="B3355" s="22" t="s">
        <v>10</v>
      </c>
      <c r="C3355" s="22" t="s">
        <v>169</v>
      </c>
      <c r="D3355" s="22" t="s">
        <v>3656</v>
      </c>
      <c r="E3355" s="22" t="s">
        <v>58</v>
      </c>
      <c r="F3355" s="22" t="s">
        <v>168</v>
      </c>
      <c r="G3355" s="9">
        <v>11050</v>
      </c>
      <c r="H3355" s="22" t="s">
        <v>15</v>
      </c>
      <c r="I3355" s="28">
        <v>0.01</v>
      </c>
      <c r="J3355" s="28">
        <v>88.4</v>
      </c>
      <c r="K3355" s="40"/>
      <c r="L3355" s="40"/>
    </row>
    <row r="3356" spans="1:12">
      <c r="A3356" s="17">
        <v>45443</v>
      </c>
      <c r="B3356" s="22" t="s">
        <v>10</v>
      </c>
      <c r="C3356" s="22" t="s">
        <v>169</v>
      </c>
      <c r="D3356" s="22" t="s">
        <v>3657</v>
      </c>
      <c r="E3356" s="22" t="s">
        <v>58</v>
      </c>
      <c r="F3356" s="22" t="s">
        <v>168</v>
      </c>
      <c r="G3356" s="9">
        <v>11050</v>
      </c>
      <c r="H3356" s="22" t="s">
        <v>15</v>
      </c>
      <c r="I3356" s="28">
        <v>0.01</v>
      </c>
      <c r="J3356" s="28">
        <v>88.4</v>
      </c>
      <c r="K3356" s="40"/>
      <c r="L3356" s="40"/>
    </row>
    <row r="3357" spans="1:12">
      <c r="A3357" s="17">
        <v>45443</v>
      </c>
      <c r="B3357" s="22" t="s">
        <v>10</v>
      </c>
      <c r="C3357" s="22" t="s">
        <v>700</v>
      </c>
      <c r="D3357" s="22" t="s">
        <v>3658</v>
      </c>
      <c r="E3357" s="22" t="s">
        <v>58</v>
      </c>
      <c r="F3357" s="22" t="s">
        <v>168</v>
      </c>
      <c r="H3357" s="22" t="s">
        <v>15</v>
      </c>
      <c r="K3357" s="40"/>
      <c r="L3357" s="40"/>
    </row>
    <row r="3358" spans="1:12">
      <c r="A3358" s="17">
        <v>45443</v>
      </c>
      <c r="B3358" s="22" t="s">
        <v>10</v>
      </c>
      <c r="C3358" s="22" t="s">
        <v>700</v>
      </c>
      <c r="D3358" s="22" t="s">
        <v>3659</v>
      </c>
      <c r="E3358" s="22" t="s">
        <v>58</v>
      </c>
      <c r="F3358" s="22" t="s">
        <v>168</v>
      </c>
      <c r="H3358" s="22" t="s">
        <v>15</v>
      </c>
      <c r="K3358" s="40"/>
      <c r="L3358" s="40"/>
    </row>
    <row r="3359" spans="1:12">
      <c r="A3359" s="17">
        <v>45443</v>
      </c>
      <c r="B3359" s="22" t="s">
        <v>10</v>
      </c>
      <c r="C3359" s="22" t="s">
        <v>700</v>
      </c>
      <c r="D3359" s="22" t="s">
        <v>3660</v>
      </c>
      <c r="E3359" s="22" t="s">
        <v>58</v>
      </c>
      <c r="F3359" s="22" t="s">
        <v>168</v>
      </c>
      <c r="H3359" s="22" t="s">
        <v>15</v>
      </c>
      <c r="K3359" s="40"/>
      <c r="L3359" s="40"/>
    </row>
    <row r="3360" spans="1:12">
      <c r="A3360" s="17">
        <v>45443</v>
      </c>
      <c r="B3360" s="22" t="s">
        <v>10</v>
      </c>
      <c r="C3360" s="22" t="s">
        <v>700</v>
      </c>
      <c r="D3360" s="22" t="s">
        <v>3661</v>
      </c>
      <c r="E3360" s="22" t="s">
        <v>58</v>
      </c>
      <c r="F3360" s="22" t="s">
        <v>168</v>
      </c>
      <c r="H3360" s="22" t="s">
        <v>15</v>
      </c>
      <c r="K3360" s="40"/>
      <c r="L3360" s="40"/>
    </row>
    <row r="3361" spans="1:12">
      <c r="A3361" s="17">
        <v>45443</v>
      </c>
      <c r="B3361" s="22" t="s">
        <v>10</v>
      </c>
      <c r="C3361" s="22" t="s">
        <v>700</v>
      </c>
      <c r="D3361" s="22" t="s">
        <v>3662</v>
      </c>
      <c r="E3361" s="22" t="s">
        <v>58</v>
      </c>
      <c r="F3361" s="22" t="s">
        <v>168</v>
      </c>
      <c r="H3361" s="22" t="s">
        <v>15</v>
      </c>
      <c r="K3361" s="40"/>
      <c r="L3361" s="40"/>
    </row>
    <row r="3362" spans="1:12">
      <c r="A3362" s="17">
        <v>45443</v>
      </c>
      <c r="B3362" s="22" t="s">
        <v>10</v>
      </c>
      <c r="C3362" s="22" t="s">
        <v>703</v>
      </c>
      <c r="D3362" s="22" t="s">
        <v>3663</v>
      </c>
      <c r="E3362" s="22" t="s">
        <v>58</v>
      </c>
      <c r="F3362" s="22" t="s">
        <v>168</v>
      </c>
      <c r="H3362" s="22" t="s">
        <v>15</v>
      </c>
      <c r="K3362" s="40"/>
      <c r="L3362" s="40"/>
    </row>
    <row r="3363" spans="1:12">
      <c r="A3363" s="17">
        <v>45443</v>
      </c>
      <c r="B3363" s="22" t="s">
        <v>10</v>
      </c>
      <c r="C3363" s="22" t="s">
        <v>573</v>
      </c>
      <c r="D3363" s="22" t="s">
        <v>3664</v>
      </c>
      <c r="E3363" s="22" t="s">
        <v>58</v>
      </c>
      <c r="F3363" s="22" t="s">
        <v>168</v>
      </c>
      <c r="H3363" s="22" t="s">
        <v>15</v>
      </c>
      <c r="K3363" s="40"/>
      <c r="L3363" s="40"/>
    </row>
    <row r="3364" spans="1:12">
      <c r="A3364" s="17">
        <v>45443</v>
      </c>
      <c r="B3364" s="22" t="s">
        <v>10</v>
      </c>
      <c r="C3364" s="22" t="s">
        <v>573</v>
      </c>
      <c r="D3364" s="22" t="s">
        <v>3665</v>
      </c>
      <c r="E3364" s="22" t="s">
        <v>58</v>
      </c>
      <c r="F3364" s="22" t="s">
        <v>168</v>
      </c>
      <c r="H3364" s="22" t="s">
        <v>15</v>
      </c>
      <c r="K3364" s="40"/>
      <c r="L3364" s="40"/>
    </row>
    <row r="3365" spans="1:12">
      <c r="A3365" s="17">
        <v>45443</v>
      </c>
      <c r="B3365" s="22" t="s">
        <v>10</v>
      </c>
      <c r="C3365" s="22" t="s">
        <v>573</v>
      </c>
      <c r="D3365" s="22" t="s">
        <v>3666</v>
      </c>
      <c r="E3365" s="22" t="s">
        <v>58</v>
      </c>
      <c r="F3365" s="22" t="s">
        <v>168</v>
      </c>
      <c r="H3365" s="22" t="s">
        <v>15</v>
      </c>
      <c r="K3365" s="40"/>
      <c r="L3365" s="40"/>
    </row>
    <row r="3366" spans="1:12">
      <c r="A3366" s="17">
        <v>45443</v>
      </c>
      <c r="B3366" s="22" t="s">
        <v>10</v>
      </c>
      <c r="C3366" s="22" t="s">
        <v>573</v>
      </c>
      <c r="D3366" s="22" t="s">
        <v>3667</v>
      </c>
      <c r="E3366" s="22" t="s">
        <v>58</v>
      </c>
      <c r="F3366" s="22" t="s">
        <v>168</v>
      </c>
      <c r="H3366" s="22" t="s">
        <v>15</v>
      </c>
      <c r="K3366" s="40"/>
      <c r="L3366" s="40"/>
    </row>
    <row r="3367" spans="1:12">
      <c r="A3367" s="17">
        <v>45443</v>
      </c>
      <c r="B3367" s="22" t="s">
        <v>10</v>
      </c>
      <c r="C3367" s="22" t="s">
        <v>573</v>
      </c>
      <c r="D3367" s="22" t="s">
        <v>3668</v>
      </c>
      <c r="E3367" s="22" t="s">
        <v>58</v>
      </c>
      <c r="F3367" s="22" t="s">
        <v>168</v>
      </c>
      <c r="H3367" s="22" t="s">
        <v>15</v>
      </c>
      <c r="K3367" s="40"/>
      <c r="L3367" s="40"/>
    </row>
    <row r="3368" spans="1:12">
      <c r="A3368" s="17">
        <v>45443</v>
      </c>
      <c r="B3368" s="22" t="s">
        <v>10</v>
      </c>
      <c r="C3368" s="22" t="s">
        <v>573</v>
      </c>
      <c r="D3368" s="22" t="s">
        <v>3669</v>
      </c>
      <c r="E3368" s="22" t="s">
        <v>58</v>
      </c>
      <c r="F3368" s="22" t="s">
        <v>168</v>
      </c>
      <c r="H3368" s="22" t="s">
        <v>15</v>
      </c>
      <c r="K3368" s="40"/>
      <c r="L3368" s="40"/>
    </row>
    <row r="3369" spans="1:12">
      <c r="A3369" s="17">
        <v>45443</v>
      </c>
      <c r="B3369" s="22" t="s">
        <v>10</v>
      </c>
      <c r="C3369" s="22" t="s">
        <v>571</v>
      </c>
      <c r="D3369" s="22" t="s">
        <v>3670</v>
      </c>
      <c r="E3369" s="22" t="s">
        <v>58</v>
      </c>
      <c r="F3369" s="22" t="s">
        <v>168</v>
      </c>
      <c r="H3369" s="22" t="s">
        <v>15</v>
      </c>
      <c r="K3369" s="40"/>
      <c r="L3369" s="40"/>
    </row>
    <row r="3370" spans="1:12">
      <c r="A3370" s="17">
        <v>45443</v>
      </c>
      <c r="B3370" s="22" t="s">
        <v>10</v>
      </c>
      <c r="C3370" s="22" t="s">
        <v>191</v>
      </c>
      <c r="D3370" s="22" t="s">
        <v>3671</v>
      </c>
      <c r="E3370" s="22" t="s">
        <v>58</v>
      </c>
      <c r="F3370" s="22" t="s">
        <v>168</v>
      </c>
      <c r="H3370" s="22" t="s">
        <v>15</v>
      </c>
      <c r="K3370" s="40"/>
      <c r="L3370" s="40"/>
    </row>
    <row r="3371" spans="1:12">
      <c r="A3371" s="17">
        <v>45443</v>
      </c>
      <c r="B3371" s="22" t="s">
        <v>10</v>
      </c>
      <c r="C3371" s="22" t="s">
        <v>191</v>
      </c>
      <c r="D3371" s="22" t="s">
        <v>3672</v>
      </c>
      <c r="E3371" s="22" t="s">
        <v>58</v>
      </c>
      <c r="F3371" s="22" t="s">
        <v>168</v>
      </c>
      <c r="H3371" s="22" t="s">
        <v>15</v>
      </c>
      <c r="K3371" s="40"/>
      <c r="L3371" s="40"/>
    </row>
    <row r="3372" spans="1:12">
      <c r="A3372" s="17">
        <v>45443</v>
      </c>
      <c r="B3372" s="22" t="s">
        <v>10</v>
      </c>
      <c r="C3372" s="22" t="s">
        <v>191</v>
      </c>
      <c r="D3372" s="22" t="s">
        <v>3673</v>
      </c>
      <c r="E3372" s="22" t="s">
        <v>58</v>
      </c>
      <c r="F3372" s="22" t="s">
        <v>168</v>
      </c>
      <c r="G3372" s="9">
        <v>65000</v>
      </c>
      <c r="H3372" s="22" t="s">
        <v>15</v>
      </c>
      <c r="I3372" s="28">
        <v>0.01</v>
      </c>
      <c r="J3372" s="28">
        <v>520</v>
      </c>
      <c r="K3372" s="40"/>
      <c r="L3372" s="40"/>
    </row>
    <row r="3373" spans="1:12">
      <c r="A3373" s="17">
        <v>45443</v>
      </c>
      <c r="B3373" s="22" t="s">
        <v>10</v>
      </c>
      <c r="C3373" s="22" t="s">
        <v>191</v>
      </c>
      <c r="D3373" s="22" t="s">
        <v>3674</v>
      </c>
      <c r="E3373" s="22" t="s">
        <v>58</v>
      </c>
      <c r="F3373" s="22" t="s">
        <v>168</v>
      </c>
      <c r="G3373" s="9">
        <v>32500</v>
      </c>
      <c r="H3373" s="22" t="s">
        <v>15</v>
      </c>
      <c r="I3373" s="28">
        <v>0.01</v>
      </c>
      <c r="J3373" s="28">
        <v>260</v>
      </c>
      <c r="K3373" s="40"/>
      <c r="L3373" s="40"/>
    </row>
    <row r="3374" spans="1:12">
      <c r="A3374" s="17">
        <v>45443</v>
      </c>
      <c r="B3374" s="22" t="s">
        <v>10</v>
      </c>
      <c r="C3374" s="22" t="s">
        <v>187</v>
      </c>
      <c r="D3374" s="22" t="s">
        <v>3675</v>
      </c>
      <c r="E3374" s="22" t="s">
        <v>58</v>
      </c>
      <c r="F3374" s="22" t="s">
        <v>168</v>
      </c>
      <c r="H3374" s="22" t="s">
        <v>15</v>
      </c>
      <c r="K3374" s="40"/>
      <c r="L3374" s="40"/>
    </row>
    <row r="3375" spans="1:12">
      <c r="A3375" s="17">
        <v>45443</v>
      </c>
      <c r="B3375" s="22" t="s">
        <v>10</v>
      </c>
      <c r="C3375" s="22" t="s">
        <v>180</v>
      </c>
      <c r="D3375" s="22" t="s">
        <v>3676</v>
      </c>
      <c r="E3375" s="22" t="s">
        <v>58</v>
      </c>
      <c r="F3375" s="22" t="s">
        <v>168</v>
      </c>
      <c r="H3375" s="22" t="s">
        <v>15</v>
      </c>
      <c r="K3375" s="40"/>
      <c r="L3375" s="40"/>
    </row>
    <row r="3376" spans="1:12">
      <c r="A3376" s="17">
        <v>45443</v>
      </c>
      <c r="B3376" s="22" t="s">
        <v>10</v>
      </c>
      <c r="C3376" s="22" t="s">
        <v>180</v>
      </c>
      <c r="D3376" s="22" t="s">
        <v>3677</v>
      </c>
      <c r="E3376" s="22" t="s">
        <v>58</v>
      </c>
      <c r="F3376" s="22" t="s">
        <v>168</v>
      </c>
      <c r="G3376" s="9">
        <v>81250</v>
      </c>
      <c r="H3376" s="22" t="s">
        <v>15</v>
      </c>
      <c r="I3376" s="28">
        <v>0.01</v>
      </c>
      <c r="J3376" s="28">
        <v>650</v>
      </c>
      <c r="K3376" s="40"/>
      <c r="L3376" s="40"/>
    </row>
    <row r="3377" spans="1:12">
      <c r="A3377" s="17">
        <v>45443</v>
      </c>
      <c r="B3377" s="22" t="s">
        <v>10</v>
      </c>
      <c r="C3377" s="22" t="s">
        <v>180</v>
      </c>
      <c r="D3377" s="22" t="s">
        <v>3678</v>
      </c>
      <c r="E3377" s="22" t="s">
        <v>58</v>
      </c>
      <c r="F3377" s="22" t="s">
        <v>168</v>
      </c>
      <c r="G3377" s="9">
        <v>32500</v>
      </c>
      <c r="H3377" s="22" t="s">
        <v>15</v>
      </c>
      <c r="I3377" s="28">
        <v>0.01</v>
      </c>
      <c r="J3377" s="28">
        <v>260</v>
      </c>
      <c r="K3377" s="40"/>
      <c r="L3377" s="40"/>
    </row>
    <row r="3378" spans="1:12">
      <c r="A3378" s="17">
        <v>45443</v>
      </c>
      <c r="B3378" s="22" t="s">
        <v>10</v>
      </c>
      <c r="C3378" s="22" t="s">
        <v>180</v>
      </c>
      <c r="D3378" s="22" t="s">
        <v>3679</v>
      </c>
      <c r="E3378" s="22" t="s">
        <v>58</v>
      </c>
      <c r="F3378" s="22" t="s">
        <v>168</v>
      </c>
      <c r="G3378" s="9">
        <v>276250</v>
      </c>
      <c r="H3378" s="22" t="s">
        <v>15</v>
      </c>
      <c r="I3378" s="28">
        <v>0.01</v>
      </c>
      <c r="J3378" s="28">
        <v>2210.0100000000002</v>
      </c>
      <c r="K3378" s="40"/>
      <c r="L3378" s="40"/>
    </row>
    <row r="3379" spans="1:12">
      <c r="A3379" s="17">
        <v>45443</v>
      </c>
      <c r="B3379" s="22" t="s">
        <v>10</v>
      </c>
      <c r="C3379" s="22" t="s">
        <v>180</v>
      </c>
      <c r="D3379" s="22" t="s">
        <v>3680</v>
      </c>
      <c r="E3379" s="22" t="s">
        <v>58</v>
      </c>
      <c r="F3379" s="22" t="s">
        <v>168</v>
      </c>
      <c r="G3379" s="9">
        <v>97500</v>
      </c>
      <c r="H3379" s="22" t="s">
        <v>15</v>
      </c>
      <c r="I3379" s="28">
        <v>0.01</v>
      </c>
      <c r="J3379" s="28">
        <v>780</v>
      </c>
      <c r="K3379" s="40"/>
      <c r="L3379" s="40"/>
    </row>
    <row r="3380" spans="1:12">
      <c r="A3380" s="17">
        <v>45443</v>
      </c>
      <c r="B3380" s="22" t="s">
        <v>10</v>
      </c>
      <c r="C3380" s="22" t="s">
        <v>180</v>
      </c>
      <c r="D3380" s="22" t="s">
        <v>3681</v>
      </c>
      <c r="E3380" s="22" t="s">
        <v>58</v>
      </c>
      <c r="F3380" s="22" t="s">
        <v>168</v>
      </c>
      <c r="G3380" s="9">
        <v>84430</v>
      </c>
      <c r="H3380" s="22" t="s">
        <v>15</v>
      </c>
      <c r="I3380" s="28">
        <v>0.01</v>
      </c>
      <c r="J3380" s="28">
        <v>675.44</v>
      </c>
      <c r="K3380" s="40"/>
      <c r="L3380" s="40"/>
    </row>
    <row r="3381" spans="1:12">
      <c r="A3381" s="17">
        <v>45443</v>
      </c>
      <c r="B3381" s="22" t="s">
        <v>10</v>
      </c>
      <c r="C3381" s="22" t="s">
        <v>180</v>
      </c>
      <c r="D3381" s="22" t="s">
        <v>3682</v>
      </c>
      <c r="E3381" s="22" t="s">
        <v>58</v>
      </c>
      <c r="F3381" s="22" t="s">
        <v>168</v>
      </c>
      <c r="G3381" s="9">
        <v>208</v>
      </c>
      <c r="H3381" s="22" t="s">
        <v>15</v>
      </c>
      <c r="I3381" s="28">
        <v>0.01</v>
      </c>
      <c r="J3381" s="28">
        <v>1.66</v>
      </c>
      <c r="K3381" s="40"/>
      <c r="L3381" s="40"/>
    </row>
    <row r="3382" spans="1:12">
      <c r="A3382" s="17">
        <v>45443</v>
      </c>
      <c r="B3382" s="22" t="s">
        <v>10</v>
      </c>
      <c r="C3382" s="22" t="s">
        <v>169</v>
      </c>
      <c r="D3382" s="22" t="s">
        <v>3683</v>
      </c>
      <c r="E3382" s="22" t="s">
        <v>58</v>
      </c>
      <c r="F3382" s="22" t="s">
        <v>168</v>
      </c>
      <c r="H3382" s="22" t="s">
        <v>15</v>
      </c>
      <c r="K3382" s="40"/>
      <c r="L3382" s="40"/>
    </row>
    <row r="3383" spans="1:12">
      <c r="A3383" s="17">
        <v>45443</v>
      </c>
      <c r="B3383" s="22" t="s">
        <v>10</v>
      </c>
      <c r="C3383" s="22" t="s">
        <v>169</v>
      </c>
      <c r="D3383" s="22" t="s">
        <v>3684</v>
      </c>
      <c r="E3383" s="22" t="s">
        <v>58</v>
      </c>
      <c r="F3383" s="22" t="s">
        <v>168</v>
      </c>
      <c r="H3383" s="22" t="s">
        <v>15</v>
      </c>
      <c r="K3383" s="40"/>
      <c r="L3383" s="40"/>
    </row>
    <row r="3384" spans="1:12">
      <c r="A3384" s="17">
        <v>45443</v>
      </c>
      <c r="B3384" s="22" t="s">
        <v>10</v>
      </c>
      <c r="C3384" s="22" t="s">
        <v>169</v>
      </c>
      <c r="D3384" s="22" t="s">
        <v>3685</v>
      </c>
      <c r="E3384" s="22" t="s">
        <v>58</v>
      </c>
      <c r="F3384" s="22" t="s">
        <v>168</v>
      </c>
      <c r="H3384" s="22" t="s">
        <v>15</v>
      </c>
      <c r="K3384" s="40"/>
      <c r="L3384" s="40"/>
    </row>
    <row r="3385" spans="1:12">
      <c r="A3385" s="17">
        <v>45443</v>
      </c>
      <c r="B3385" s="22" t="s">
        <v>10</v>
      </c>
      <c r="C3385" s="22" t="s">
        <v>169</v>
      </c>
      <c r="D3385" s="22" t="s">
        <v>3686</v>
      </c>
      <c r="E3385" s="22" t="s">
        <v>58</v>
      </c>
      <c r="F3385" s="22" t="s">
        <v>168</v>
      </c>
      <c r="H3385" s="22" t="s">
        <v>15</v>
      </c>
      <c r="K3385" s="40"/>
      <c r="L3385" s="40"/>
    </row>
    <row r="3386" spans="1:12">
      <c r="A3386" s="17">
        <v>45443</v>
      </c>
      <c r="B3386" s="22" t="s">
        <v>10</v>
      </c>
      <c r="C3386" s="22" t="s">
        <v>169</v>
      </c>
      <c r="D3386" s="22" t="s">
        <v>3687</v>
      </c>
      <c r="E3386" s="22" t="s">
        <v>58</v>
      </c>
      <c r="F3386" s="22" t="s">
        <v>168</v>
      </c>
      <c r="H3386" s="22" t="s">
        <v>15</v>
      </c>
      <c r="K3386" s="40"/>
      <c r="L3386" s="40"/>
    </row>
    <row r="3387" spans="1:12">
      <c r="A3387" s="17">
        <v>45443</v>
      </c>
      <c r="B3387" s="22" t="s">
        <v>10</v>
      </c>
      <c r="C3387" s="22" t="s">
        <v>169</v>
      </c>
      <c r="D3387" s="22" t="s">
        <v>3688</v>
      </c>
      <c r="E3387" s="22" t="s">
        <v>58</v>
      </c>
      <c r="F3387" s="22" t="s">
        <v>168</v>
      </c>
      <c r="H3387" s="22" t="s">
        <v>15</v>
      </c>
      <c r="K3387" s="40"/>
      <c r="L3387" s="40"/>
    </row>
    <row r="3388" spans="1:12">
      <c r="A3388" s="17">
        <v>45443</v>
      </c>
      <c r="B3388" s="22" t="s">
        <v>10</v>
      </c>
      <c r="C3388" s="22" t="s">
        <v>169</v>
      </c>
      <c r="D3388" s="22" t="s">
        <v>3689</v>
      </c>
      <c r="E3388" s="22" t="s">
        <v>58</v>
      </c>
      <c r="F3388" s="22" t="s">
        <v>168</v>
      </c>
      <c r="H3388" s="22" t="s">
        <v>15</v>
      </c>
      <c r="K3388" s="40"/>
      <c r="L3388" s="40"/>
    </row>
    <row r="3389" spans="1:12">
      <c r="A3389" s="17">
        <v>45443</v>
      </c>
      <c r="B3389" s="22" t="s">
        <v>10</v>
      </c>
      <c r="C3389" s="22" t="s">
        <v>16</v>
      </c>
      <c r="D3389" s="22" t="s">
        <v>3690</v>
      </c>
      <c r="E3389" s="22" t="s">
        <v>18</v>
      </c>
      <c r="F3389" s="22" t="s">
        <v>19</v>
      </c>
      <c r="G3389" s="9">
        <v>2500</v>
      </c>
      <c r="H3389" s="22" t="s">
        <v>20</v>
      </c>
      <c r="I3389" s="28">
        <v>0.43</v>
      </c>
      <c r="J3389" s="28">
        <v>1079.25</v>
      </c>
      <c r="K3389" s="40"/>
      <c r="L3389" s="40"/>
    </row>
    <row r="3390" spans="1:12">
      <c r="A3390" s="17">
        <v>45443</v>
      </c>
      <c r="B3390" s="22" t="s">
        <v>10</v>
      </c>
      <c r="C3390" s="22" t="s">
        <v>874</v>
      </c>
      <c r="D3390" s="22" t="s">
        <v>3691</v>
      </c>
      <c r="E3390" s="22" t="s">
        <v>18</v>
      </c>
      <c r="F3390" s="22" t="s">
        <v>33</v>
      </c>
      <c r="G3390" s="9">
        <v>45.8</v>
      </c>
      <c r="H3390" s="22" t="s">
        <v>20</v>
      </c>
      <c r="I3390" s="28">
        <v>22.68</v>
      </c>
      <c r="J3390" s="28">
        <v>1038.7</v>
      </c>
      <c r="K3390" s="40"/>
      <c r="L3390" s="40"/>
    </row>
    <row r="3391" spans="1:12">
      <c r="A3391" s="17">
        <v>45443</v>
      </c>
      <c r="B3391" s="22" t="s">
        <v>10</v>
      </c>
      <c r="C3391" s="22" t="s">
        <v>169</v>
      </c>
      <c r="D3391" s="22" t="s">
        <v>3692</v>
      </c>
      <c r="E3391" s="22" t="s">
        <v>58</v>
      </c>
      <c r="F3391" s="22" t="s">
        <v>168</v>
      </c>
      <c r="H3391" s="22" t="s">
        <v>15</v>
      </c>
      <c r="K3391" s="40"/>
      <c r="L3391" s="40"/>
    </row>
    <row r="3392" spans="1:12">
      <c r="A3392" s="17">
        <v>45443</v>
      </c>
      <c r="B3392" s="22" t="s">
        <v>10</v>
      </c>
      <c r="C3392" s="22" t="s">
        <v>169</v>
      </c>
      <c r="D3392" s="22" t="s">
        <v>3693</v>
      </c>
      <c r="E3392" s="22" t="s">
        <v>58</v>
      </c>
      <c r="F3392" s="22" t="s">
        <v>168</v>
      </c>
      <c r="H3392" s="22" t="s">
        <v>15</v>
      </c>
      <c r="K3392" s="40"/>
      <c r="L3392" s="40"/>
    </row>
    <row r="3393" spans="1:12">
      <c r="A3393" s="17">
        <v>45443</v>
      </c>
      <c r="B3393" s="22" t="s">
        <v>10</v>
      </c>
      <c r="C3393" s="22" t="s">
        <v>169</v>
      </c>
      <c r="D3393" s="22" t="s">
        <v>3694</v>
      </c>
      <c r="E3393" s="22" t="s">
        <v>58</v>
      </c>
      <c r="F3393" s="22" t="s">
        <v>168</v>
      </c>
      <c r="H3393" s="22" t="s">
        <v>15</v>
      </c>
      <c r="K3393" s="40"/>
      <c r="L3393" s="40"/>
    </row>
    <row r="3394" spans="1:12">
      <c r="A3394" s="17">
        <v>45443</v>
      </c>
      <c r="B3394" s="22" t="s">
        <v>10</v>
      </c>
      <c r="C3394" s="22" t="s">
        <v>166</v>
      </c>
      <c r="D3394" s="22" t="s">
        <v>3695</v>
      </c>
      <c r="E3394" s="22" t="s">
        <v>58</v>
      </c>
      <c r="F3394" s="22" t="s">
        <v>168</v>
      </c>
      <c r="H3394" s="22" t="s">
        <v>15</v>
      </c>
      <c r="K3394" s="40"/>
      <c r="L3394" s="40"/>
    </row>
    <row r="3395" spans="1:12">
      <c r="A3395" s="17">
        <v>45443</v>
      </c>
      <c r="B3395" s="22" t="s">
        <v>10</v>
      </c>
      <c r="C3395" s="22" t="s">
        <v>564</v>
      </c>
      <c r="D3395" s="22" t="s">
        <v>3696</v>
      </c>
      <c r="E3395" s="22" t="s">
        <v>18</v>
      </c>
      <c r="F3395" s="22" t="s">
        <v>40</v>
      </c>
      <c r="H3395" s="22" t="s">
        <v>41</v>
      </c>
      <c r="K3395" s="40"/>
      <c r="L3395" s="40"/>
    </row>
    <row r="3396" spans="1:12">
      <c r="A3396" s="17">
        <v>45443</v>
      </c>
      <c r="B3396" s="22" t="s">
        <v>10</v>
      </c>
      <c r="C3396" s="22" t="s">
        <v>564</v>
      </c>
      <c r="D3396" s="22" t="s">
        <v>3697</v>
      </c>
      <c r="E3396" s="22" t="s">
        <v>18</v>
      </c>
      <c r="F3396" s="22" t="s">
        <v>40</v>
      </c>
      <c r="H3396" s="22" t="s">
        <v>41</v>
      </c>
      <c r="K3396" s="40"/>
      <c r="L3396" s="40"/>
    </row>
    <row r="3397" spans="1:12">
      <c r="A3397" s="17">
        <v>45443</v>
      </c>
      <c r="B3397" s="22" t="s">
        <v>10</v>
      </c>
      <c r="C3397" s="22" t="s">
        <v>562</v>
      </c>
      <c r="D3397" s="22" t="s">
        <v>3698</v>
      </c>
      <c r="E3397" s="22" t="s">
        <v>18</v>
      </c>
      <c r="F3397" s="22" t="s">
        <v>40</v>
      </c>
      <c r="H3397" s="22" t="s">
        <v>41</v>
      </c>
      <c r="K3397" s="40"/>
      <c r="L3397" s="40"/>
    </row>
    <row r="3398" spans="1:12">
      <c r="A3398" s="17">
        <v>45443</v>
      </c>
      <c r="B3398" s="22" t="s">
        <v>10</v>
      </c>
      <c r="C3398" s="22" t="s">
        <v>562</v>
      </c>
      <c r="D3398" s="22" t="s">
        <v>3699</v>
      </c>
      <c r="E3398" s="22" t="s">
        <v>18</v>
      </c>
      <c r="F3398" s="22" t="s">
        <v>40</v>
      </c>
      <c r="H3398" s="22" t="s">
        <v>41</v>
      </c>
      <c r="K3398" s="40"/>
      <c r="L3398" s="40"/>
    </row>
    <row r="3399" spans="1:12">
      <c r="A3399" s="17">
        <v>45443</v>
      </c>
      <c r="B3399" s="22" t="s">
        <v>10</v>
      </c>
      <c r="C3399" s="22" t="s">
        <v>562</v>
      </c>
      <c r="D3399" s="22" t="s">
        <v>3700</v>
      </c>
      <c r="E3399" s="22" t="s">
        <v>18</v>
      </c>
      <c r="F3399" s="22" t="s">
        <v>40</v>
      </c>
      <c r="H3399" s="22" t="s">
        <v>41</v>
      </c>
      <c r="K3399" s="40"/>
      <c r="L3399" s="40"/>
    </row>
    <row r="3400" spans="1:12">
      <c r="A3400" s="17">
        <v>45443</v>
      </c>
      <c r="B3400" s="22" t="s">
        <v>10</v>
      </c>
      <c r="C3400" s="22" t="s">
        <v>16</v>
      </c>
      <c r="D3400" s="22" t="s">
        <v>3701</v>
      </c>
      <c r="E3400" s="22" t="s">
        <v>18</v>
      </c>
      <c r="F3400" s="22" t="s">
        <v>19</v>
      </c>
      <c r="H3400" s="22" t="s">
        <v>20</v>
      </c>
      <c r="K3400" s="40"/>
      <c r="L3400" s="40"/>
    </row>
    <row r="3401" spans="1:12">
      <c r="A3401" s="17">
        <v>45443</v>
      </c>
      <c r="B3401" s="22" t="s">
        <v>10</v>
      </c>
      <c r="C3401" s="22" t="s">
        <v>16</v>
      </c>
      <c r="D3401" s="22" t="s">
        <v>3702</v>
      </c>
      <c r="E3401" s="22" t="s">
        <v>18</v>
      </c>
      <c r="F3401" s="22" t="s">
        <v>19</v>
      </c>
      <c r="H3401" s="22" t="s">
        <v>20</v>
      </c>
      <c r="K3401" s="40"/>
      <c r="L3401" s="40"/>
    </row>
    <row r="3402" spans="1:12">
      <c r="A3402" s="17">
        <v>45443</v>
      </c>
      <c r="B3402" s="22" t="s">
        <v>10</v>
      </c>
      <c r="C3402" s="22" t="s">
        <v>16</v>
      </c>
      <c r="D3402" s="22" t="s">
        <v>3703</v>
      </c>
      <c r="E3402" s="22" t="s">
        <v>18</v>
      </c>
      <c r="F3402" s="22" t="s">
        <v>19</v>
      </c>
      <c r="H3402" s="22" t="s">
        <v>20</v>
      </c>
      <c r="K3402" s="40"/>
      <c r="L3402" s="40"/>
    </row>
    <row r="3403" spans="1:12">
      <c r="A3403" s="17">
        <v>45443</v>
      </c>
      <c r="B3403" s="22" t="s">
        <v>10</v>
      </c>
      <c r="C3403" s="22" t="s">
        <v>16</v>
      </c>
      <c r="D3403" s="22" t="s">
        <v>3704</v>
      </c>
      <c r="E3403" s="22" t="s">
        <v>18</v>
      </c>
      <c r="F3403" s="22" t="s">
        <v>19</v>
      </c>
      <c r="H3403" s="22" t="s">
        <v>20</v>
      </c>
      <c r="K3403" s="40"/>
      <c r="L3403" s="40"/>
    </row>
    <row r="3404" spans="1:12">
      <c r="A3404" s="17">
        <v>45443</v>
      </c>
      <c r="B3404" s="22" t="s">
        <v>10</v>
      </c>
      <c r="C3404" s="22" t="s">
        <v>16</v>
      </c>
      <c r="D3404" s="22" t="s">
        <v>3705</v>
      </c>
      <c r="E3404" s="22" t="s">
        <v>18</v>
      </c>
      <c r="F3404" s="22" t="s">
        <v>19</v>
      </c>
      <c r="H3404" s="22" t="s">
        <v>20</v>
      </c>
      <c r="K3404" s="40"/>
      <c r="L3404" s="40"/>
    </row>
    <row r="3405" spans="1:12">
      <c r="A3405" s="17">
        <v>45443</v>
      </c>
      <c r="B3405" s="22" t="s">
        <v>10</v>
      </c>
      <c r="C3405" s="22" t="s">
        <v>16</v>
      </c>
      <c r="D3405" s="22" t="s">
        <v>3706</v>
      </c>
      <c r="E3405" s="22" t="s">
        <v>18</v>
      </c>
      <c r="F3405" s="22" t="s">
        <v>19</v>
      </c>
      <c r="H3405" s="22" t="s">
        <v>20</v>
      </c>
      <c r="K3405" s="40"/>
      <c r="L3405" s="40"/>
    </row>
    <row r="3406" spans="1:12">
      <c r="A3406" s="17">
        <v>45443</v>
      </c>
      <c r="B3406" s="22" t="s">
        <v>10</v>
      </c>
      <c r="C3406" s="22" t="s">
        <v>16</v>
      </c>
      <c r="D3406" s="22" t="s">
        <v>3707</v>
      </c>
      <c r="E3406" s="22" t="s">
        <v>18</v>
      </c>
      <c r="F3406" s="22" t="s">
        <v>19</v>
      </c>
      <c r="H3406" s="22" t="s">
        <v>20</v>
      </c>
      <c r="K3406" s="40"/>
      <c r="L3406" s="40"/>
    </row>
    <row r="3407" spans="1:12">
      <c r="A3407" s="17">
        <v>45443</v>
      </c>
      <c r="B3407" s="22" t="s">
        <v>10</v>
      </c>
      <c r="C3407" s="22" t="s">
        <v>16</v>
      </c>
      <c r="D3407" s="22" t="s">
        <v>3708</v>
      </c>
      <c r="E3407" s="22" t="s">
        <v>18</v>
      </c>
      <c r="F3407" s="22" t="s">
        <v>19</v>
      </c>
      <c r="H3407" s="22" t="s">
        <v>20</v>
      </c>
      <c r="K3407" s="40"/>
      <c r="L3407" s="40"/>
    </row>
    <row r="3408" spans="1:12">
      <c r="A3408" s="17">
        <v>45443</v>
      </c>
      <c r="B3408" s="22" t="s">
        <v>10</v>
      </c>
      <c r="C3408" s="22" t="s">
        <v>16</v>
      </c>
      <c r="D3408" s="22" t="s">
        <v>3709</v>
      </c>
      <c r="E3408" s="22" t="s">
        <v>18</v>
      </c>
      <c r="F3408" s="22" t="s">
        <v>19</v>
      </c>
      <c r="H3408" s="22" t="s">
        <v>20</v>
      </c>
      <c r="K3408" s="40"/>
      <c r="L3408" s="40"/>
    </row>
    <row r="3409" spans="1:12">
      <c r="A3409" s="17">
        <v>45443</v>
      </c>
      <c r="B3409" s="22" t="s">
        <v>10</v>
      </c>
      <c r="C3409" s="22" t="s">
        <v>16</v>
      </c>
      <c r="D3409" s="22" t="s">
        <v>3710</v>
      </c>
      <c r="E3409" s="22" t="s">
        <v>18</v>
      </c>
      <c r="F3409" s="22" t="s">
        <v>19</v>
      </c>
      <c r="H3409" s="22" t="s">
        <v>20</v>
      </c>
      <c r="K3409" s="40"/>
      <c r="L3409" s="40"/>
    </row>
    <row r="3410" spans="1:12">
      <c r="A3410" s="17">
        <v>45443</v>
      </c>
      <c r="B3410" s="22" t="s">
        <v>10</v>
      </c>
      <c r="C3410" s="22" t="s">
        <v>16</v>
      </c>
      <c r="D3410" s="22" t="s">
        <v>3711</v>
      </c>
      <c r="E3410" s="22" t="s">
        <v>18</v>
      </c>
      <c r="F3410" s="22" t="s">
        <v>19</v>
      </c>
      <c r="H3410" s="22" t="s">
        <v>20</v>
      </c>
      <c r="K3410" s="40"/>
      <c r="L3410" s="40"/>
    </row>
    <row r="3411" spans="1:12">
      <c r="A3411" s="17">
        <v>45443</v>
      </c>
      <c r="B3411" s="22" t="s">
        <v>10</v>
      </c>
      <c r="C3411" s="22" t="s">
        <v>16</v>
      </c>
      <c r="D3411" s="22" t="s">
        <v>3712</v>
      </c>
      <c r="E3411" s="22" t="s">
        <v>18</v>
      </c>
      <c r="F3411" s="22" t="s">
        <v>19</v>
      </c>
      <c r="H3411" s="22" t="s">
        <v>20</v>
      </c>
      <c r="K3411" s="40"/>
      <c r="L3411" s="40"/>
    </row>
    <row r="3412" spans="1:12">
      <c r="A3412" s="17">
        <v>45443</v>
      </c>
      <c r="B3412" s="22" t="s">
        <v>10</v>
      </c>
      <c r="C3412" s="22" t="s">
        <v>16</v>
      </c>
      <c r="D3412" s="22" t="s">
        <v>3713</v>
      </c>
      <c r="E3412" s="22" t="s">
        <v>18</v>
      </c>
      <c r="F3412" s="22" t="s">
        <v>19</v>
      </c>
      <c r="H3412" s="22" t="s">
        <v>20</v>
      </c>
      <c r="K3412" s="40"/>
      <c r="L3412" s="40"/>
    </row>
    <row r="3413" spans="1:12">
      <c r="A3413" s="17">
        <v>45443</v>
      </c>
      <c r="B3413" s="22" t="s">
        <v>10</v>
      </c>
      <c r="C3413" s="22" t="s">
        <v>16</v>
      </c>
      <c r="D3413" s="22" t="s">
        <v>3714</v>
      </c>
      <c r="E3413" s="22" t="s">
        <v>18</v>
      </c>
      <c r="F3413" s="22" t="s">
        <v>19</v>
      </c>
      <c r="H3413" s="22" t="s">
        <v>20</v>
      </c>
      <c r="K3413" s="40"/>
      <c r="L3413" s="40"/>
    </row>
    <row r="3414" spans="1:12">
      <c r="A3414" s="17">
        <v>45443</v>
      </c>
      <c r="B3414" s="22" t="s">
        <v>10</v>
      </c>
      <c r="C3414" s="22" t="s">
        <v>16</v>
      </c>
      <c r="D3414" s="22" t="s">
        <v>3715</v>
      </c>
      <c r="E3414" s="22" t="s">
        <v>18</v>
      </c>
      <c r="F3414" s="22" t="s">
        <v>19</v>
      </c>
      <c r="H3414" s="22" t="s">
        <v>20</v>
      </c>
      <c r="K3414" s="40"/>
      <c r="L3414" s="40"/>
    </row>
    <row r="3415" spans="1:12">
      <c r="A3415" s="17">
        <v>45443</v>
      </c>
      <c r="B3415" s="22" t="s">
        <v>10</v>
      </c>
      <c r="C3415" s="22" t="s">
        <v>16</v>
      </c>
      <c r="D3415" s="22" t="s">
        <v>3716</v>
      </c>
      <c r="E3415" s="22" t="s">
        <v>18</v>
      </c>
      <c r="F3415" s="22" t="s">
        <v>19</v>
      </c>
      <c r="H3415" s="22" t="s">
        <v>20</v>
      </c>
      <c r="K3415" s="40"/>
      <c r="L3415" s="40"/>
    </row>
    <row r="3416" spans="1:12">
      <c r="A3416" s="17">
        <v>45443</v>
      </c>
      <c r="B3416" s="22" t="s">
        <v>10</v>
      </c>
      <c r="C3416" s="22" t="s">
        <v>16</v>
      </c>
      <c r="D3416" s="22" t="s">
        <v>3717</v>
      </c>
      <c r="E3416" s="22" t="s">
        <v>18</v>
      </c>
      <c r="F3416" s="22" t="s">
        <v>19</v>
      </c>
      <c r="H3416" s="22" t="s">
        <v>20</v>
      </c>
      <c r="K3416" s="40"/>
      <c r="L3416" s="40"/>
    </row>
    <row r="3417" spans="1:12">
      <c r="A3417" s="17">
        <v>45443</v>
      </c>
      <c r="B3417" s="22" t="s">
        <v>10</v>
      </c>
      <c r="C3417" s="22" t="s">
        <v>16</v>
      </c>
      <c r="D3417" s="22" t="s">
        <v>3718</v>
      </c>
      <c r="E3417" s="22" t="s">
        <v>18</v>
      </c>
      <c r="F3417" s="22" t="s">
        <v>19</v>
      </c>
      <c r="H3417" s="22" t="s">
        <v>20</v>
      </c>
      <c r="K3417" s="40"/>
      <c r="L3417" s="40"/>
    </row>
    <row r="3418" spans="1:12">
      <c r="A3418" s="17">
        <v>45443</v>
      </c>
      <c r="B3418" s="22" t="s">
        <v>10</v>
      </c>
      <c r="C3418" s="22" t="s">
        <v>16</v>
      </c>
      <c r="D3418" s="22" t="s">
        <v>3719</v>
      </c>
      <c r="E3418" s="22" t="s">
        <v>18</v>
      </c>
      <c r="F3418" s="22" t="s">
        <v>19</v>
      </c>
      <c r="H3418" s="22" t="s">
        <v>20</v>
      </c>
      <c r="K3418" s="40"/>
      <c r="L3418" s="40"/>
    </row>
    <row r="3419" spans="1:12">
      <c r="A3419" s="17">
        <v>45443</v>
      </c>
      <c r="B3419" s="22" t="s">
        <v>10</v>
      </c>
      <c r="C3419" s="22" t="s">
        <v>556</v>
      </c>
      <c r="D3419" s="22" t="s">
        <v>3720</v>
      </c>
      <c r="E3419" s="22" t="s">
        <v>18</v>
      </c>
      <c r="F3419" s="22" t="s">
        <v>242</v>
      </c>
      <c r="G3419" s="9">
        <v>46.2</v>
      </c>
      <c r="H3419" s="22" t="s">
        <v>20</v>
      </c>
      <c r="I3419" s="28">
        <v>11.8</v>
      </c>
      <c r="J3419" s="28">
        <v>545.16</v>
      </c>
      <c r="K3419" s="40"/>
      <c r="L3419" s="40"/>
    </row>
    <row r="3420" spans="1:12">
      <c r="A3420" s="17">
        <v>45443</v>
      </c>
      <c r="B3420" s="22" t="s">
        <v>10</v>
      </c>
      <c r="C3420" s="22" t="s">
        <v>31</v>
      </c>
      <c r="D3420" s="22" t="s">
        <v>3721</v>
      </c>
      <c r="E3420" s="22" t="s">
        <v>18</v>
      </c>
      <c r="F3420" s="22" t="s">
        <v>33</v>
      </c>
      <c r="H3420" s="22" t="s">
        <v>20</v>
      </c>
      <c r="K3420" s="40"/>
      <c r="L3420" s="40"/>
    </row>
    <row r="3421" spans="1:12">
      <c r="A3421" s="17">
        <v>45443</v>
      </c>
      <c r="B3421" s="22" t="s">
        <v>10</v>
      </c>
      <c r="C3421" s="22" t="s">
        <v>31</v>
      </c>
      <c r="D3421" s="22" t="s">
        <v>3722</v>
      </c>
      <c r="E3421" s="22" t="s">
        <v>18</v>
      </c>
      <c r="F3421" s="22" t="s">
        <v>33</v>
      </c>
      <c r="H3421" s="22" t="s">
        <v>20</v>
      </c>
      <c r="K3421" s="40"/>
      <c r="L3421" s="40"/>
    </row>
    <row r="3422" spans="1:12">
      <c r="A3422" s="17">
        <v>45443</v>
      </c>
      <c r="B3422" s="22" t="s">
        <v>10</v>
      </c>
      <c r="C3422" s="22" t="s">
        <v>31</v>
      </c>
      <c r="D3422" s="22" t="s">
        <v>3723</v>
      </c>
      <c r="E3422" s="22" t="s">
        <v>18</v>
      </c>
      <c r="F3422" s="22" t="s">
        <v>33</v>
      </c>
      <c r="H3422" s="22" t="s">
        <v>20</v>
      </c>
      <c r="K3422" s="40"/>
      <c r="L3422" s="40"/>
    </row>
    <row r="3423" spans="1:12">
      <c r="A3423" s="17">
        <v>45443</v>
      </c>
      <c r="B3423" s="22" t="s">
        <v>10</v>
      </c>
      <c r="C3423" s="22" t="s">
        <v>31</v>
      </c>
      <c r="D3423" s="22" t="s">
        <v>3724</v>
      </c>
      <c r="E3423" s="22" t="s">
        <v>18</v>
      </c>
      <c r="F3423" s="22" t="s">
        <v>33</v>
      </c>
      <c r="H3423" s="22" t="s">
        <v>20</v>
      </c>
      <c r="K3423" s="40"/>
      <c r="L3423" s="40"/>
    </row>
    <row r="3424" spans="1:12">
      <c r="A3424" s="17">
        <v>45443</v>
      </c>
      <c r="B3424" s="22" t="s">
        <v>10</v>
      </c>
      <c r="C3424" s="22" t="s">
        <v>31</v>
      </c>
      <c r="D3424" s="22" t="s">
        <v>3725</v>
      </c>
      <c r="E3424" s="22" t="s">
        <v>18</v>
      </c>
      <c r="F3424" s="22" t="s">
        <v>33</v>
      </c>
      <c r="H3424" s="22" t="s">
        <v>20</v>
      </c>
      <c r="K3424" s="40"/>
      <c r="L3424" s="40"/>
    </row>
    <row r="3425" spans="1:12">
      <c r="A3425" s="17">
        <v>45443</v>
      </c>
      <c r="B3425" s="22" t="s">
        <v>10</v>
      </c>
      <c r="C3425" s="22" t="s">
        <v>31</v>
      </c>
      <c r="D3425" s="22" t="s">
        <v>3726</v>
      </c>
      <c r="E3425" s="22" t="s">
        <v>18</v>
      </c>
      <c r="F3425" s="22" t="s">
        <v>33</v>
      </c>
      <c r="H3425" s="22" t="s">
        <v>20</v>
      </c>
      <c r="K3425" s="40"/>
      <c r="L3425" s="40"/>
    </row>
    <row r="3426" spans="1:12">
      <c r="A3426" s="17">
        <v>45443</v>
      </c>
      <c r="B3426" s="22" t="s">
        <v>10</v>
      </c>
      <c r="C3426" s="22" t="s">
        <v>31</v>
      </c>
      <c r="D3426" s="22" t="s">
        <v>3727</v>
      </c>
      <c r="E3426" s="22" t="s">
        <v>18</v>
      </c>
      <c r="F3426" s="22" t="s">
        <v>33</v>
      </c>
      <c r="H3426" s="22" t="s">
        <v>20</v>
      </c>
      <c r="K3426" s="40"/>
      <c r="L3426" s="40"/>
    </row>
    <row r="3427" spans="1:12">
      <c r="A3427" s="17">
        <v>45443</v>
      </c>
      <c r="B3427" s="22" t="s">
        <v>10</v>
      </c>
      <c r="C3427" s="22" t="s">
        <v>38</v>
      </c>
      <c r="D3427" s="22" t="s">
        <v>3728</v>
      </c>
      <c r="E3427" s="22" t="s">
        <v>18</v>
      </c>
      <c r="F3427" s="22" t="s">
        <v>40</v>
      </c>
      <c r="H3427" s="22" t="s">
        <v>41</v>
      </c>
      <c r="K3427" s="40"/>
      <c r="L3427" s="40"/>
    </row>
    <row r="3428" spans="1:12">
      <c r="A3428" s="17">
        <v>45443</v>
      </c>
      <c r="B3428" s="22" t="s">
        <v>10</v>
      </c>
      <c r="C3428" s="22" t="s">
        <v>38</v>
      </c>
      <c r="D3428" s="22" t="s">
        <v>3729</v>
      </c>
      <c r="E3428" s="22" t="s">
        <v>18</v>
      </c>
      <c r="F3428" s="22" t="s">
        <v>40</v>
      </c>
      <c r="H3428" s="22" t="s">
        <v>41</v>
      </c>
      <c r="K3428" s="40"/>
      <c r="L3428" s="40"/>
    </row>
    <row r="3429" spans="1:12">
      <c r="A3429" s="17">
        <v>45443</v>
      </c>
      <c r="B3429" s="22" t="s">
        <v>10</v>
      </c>
      <c r="C3429" s="22" t="s">
        <v>38</v>
      </c>
      <c r="D3429" s="22" t="s">
        <v>3730</v>
      </c>
      <c r="E3429" s="22" t="s">
        <v>18</v>
      </c>
      <c r="F3429" s="22" t="s">
        <v>40</v>
      </c>
      <c r="H3429" s="22" t="s">
        <v>41</v>
      </c>
      <c r="K3429" s="40"/>
      <c r="L3429" s="40"/>
    </row>
    <row r="3430" spans="1:12">
      <c r="A3430" s="17">
        <v>45443</v>
      </c>
      <c r="B3430" s="22" t="s">
        <v>10</v>
      </c>
      <c r="C3430" s="22" t="s">
        <v>38</v>
      </c>
      <c r="D3430" s="22" t="s">
        <v>3731</v>
      </c>
      <c r="E3430" s="22" t="s">
        <v>18</v>
      </c>
      <c r="F3430" s="22" t="s">
        <v>40</v>
      </c>
      <c r="H3430" s="22" t="s">
        <v>41</v>
      </c>
      <c r="K3430" s="40"/>
      <c r="L3430" s="40"/>
    </row>
    <row r="3431" spans="1:12">
      <c r="A3431" s="17">
        <v>45443</v>
      </c>
      <c r="B3431" s="22" t="s">
        <v>10</v>
      </c>
      <c r="C3431" s="22" t="s">
        <v>38</v>
      </c>
      <c r="D3431" s="22" t="s">
        <v>3732</v>
      </c>
      <c r="E3431" s="22" t="s">
        <v>18</v>
      </c>
      <c r="F3431" s="22" t="s">
        <v>40</v>
      </c>
      <c r="H3431" s="22" t="s">
        <v>41</v>
      </c>
      <c r="K3431" s="40"/>
      <c r="L3431" s="40"/>
    </row>
    <row r="3432" spans="1:12">
      <c r="A3432" s="17">
        <v>45443</v>
      </c>
      <c r="B3432" s="22" t="s">
        <v>10</v>
      </c>
      <c r="C3432" s="22" t="s">
        <v>38</v>
      </c>
      <c r="D3432" s="22" t="s">
        <v>3733</v>
      </c>
      <c r="E3432" s="22" t="s">
        <v>18</v>
      </c>
      <c r="F3432" s="22" t="s">
        <v>40</v>
      </c>
      <c r="H3432" s="22" t="s">
        <v>41</v>
      </c>
      <c r="K3432" s="40"/>
      <c r="L3432" s="40"/>
    </row>
    <row r="3433" spans="1:12">
      <c r="A3433" s="17">
        <v>45443</v>
      </c>
      <c r="B3433" s="22" t="s">
        <v>10</v>
      </c>
      <c r="C3433" s="22" t="s">
        <v>38</v>
      </c>
      <c r="D3433" s="22" t="s">
        <v>3734</v>
      </c>
      <c r="E3433" s="22" t="s">
        <v>18</v>
      </c>
      <c r="F3433" s="22" t="s">
        <v>40</v>
      </c>
      <c r="H3433" s="22" t="s">
        <v>41</v>
      </c>
      <c r="K3433" s="40"/>
      <c r="L3433" s="40"/>
    </row>
    <row r="3434" spans="1:12">
      <c r="A3434" s="17">
        <v>45443</v>
      </c>
      <c r="B3434" s="22" t="s">
        <v>10</v>
      </c>
      <c r="C3434" s="22" t="s">
        <v>38</v>
      </c>
      <c r="D3434" s="22" t="s">
        <v>3735</v>
      </c>
      <c r="E3434" s="22" t="s">
        <v>18</v>
      </c>
      <c r="F3434" s="22" t="s">
        <v>40</v>
      </c>
      <c r="H3434" s="22" t="s">
        <v>41</v>
      </c>
      <c r="K3434" s="40"/>
      <c r="L3434" s="40"/>
    </row>
    <row r="3435" spans="1:12">
      <c r="A3435" s="17">
        <v>45443</v>
      </c>
      <c r="B3435" s="22" t="s">
        <v>10</v>
      </c>
      <c r="C3435" s="22" t="s">
        <v>38</v>
      </c>
      <c r="D3435" s="22" t="s">
        <v>3736</v>
      </c>
      <c r="E3435" s="22" t="s">
        <v>18</v>
      </c>
      <c r="F3435" s="22" t="s">
        <v>40</v>
      </c>
      <c r="H3435" s="22" t="s">
        <v>41</v>
      </c>
      <c r="K3435" s="40"/>
      <c r="L3435" s="40"/>
    </row>
    <row r="3436" spans="1:12">
      <c r="A3436" s="17">
        <v>45443</v>
      </c>
      <c r="B3436" s="22" t="s">
        <v>10</v>
      </c>
      <c r="C3436" s="22" t="s">
        <v>38</v>
      </c>
      <c r="D3436" s="22" t="s">
        <v>3737</v>
      </c>
      <c r="E3436" s="22" t="s">
        <v>18</v>
      </c>
      <c r="F3436" s="22" t="s">
        <v>40</v>
      </c>
      <c r="H3436" s="22" t="s">
        <v>41</v>
      </c>
      <c r="K3436" s="40"/>
      <c r="L3436" s="40"/>
    </row>
    <row r="3437" spans="1:12">
      <c r="A3437" s="17">
        <v>45443</v>
      </c>
      <c r="B3437" s="22" t="s">
        <v>10</v>
      </c>
      <c r="C3437" s="22" t="s">
        <v>1865</v>
      </c>
      <c r="D3437" s="22" t="s">
        <v>3738</v>
      </c>
      <c r="E3437" s="22" t="s">
        <v>18</v>
      </c>
      <c r="F3437" s="22" t="s">
        <v>29</v>
      </c>
      <c r="H3437" s="22" t="s">
        <v>20</v>
      </c>
      <c r="K3437" s="40"/>
      <c r="L3437" s="40"/>
    </row>
    <row r="3438" spans="1:12">
      <c r="A3438" s="17">
        <v>45443</v>
      </c>
      <c r="B3438" s="22" t="s">
        <v>10</v>
      </c>
      <c r="C3438" s="22" t="s">
        <v>27</v>
      </c>
      <c r="D3438" s="22" t="s">
        <v>3739</v>
      </c>
      <c r="E3438" s="22" t="s">
        <v>18</v>
      </c>
      <c r="F3438" s="22" t="s">
        <v>29</v>
      </c>
      <c r="H3438" s="22" t="s">
        <v>20</v>
      </c>
      <c r="K3438" s="40"/>
      <c r="L3438" s="40"/>
    </row>
    <row r="3439" spans="1:12">
      <c r="A3439" s="17">
        <v>45443</v>
      </c>
      <c r="B3439" s="22" t="s">
        <v>10</v>
      </c>
      <c r="C3439" s="22" t="s">
        <v>27</v>
      </c>
      <c r="D3439" s="22" t="s">
        <v>3740</v>
      </c>
      <c r="E3439" s="22" t="s">
        <v>18</v>
      </c>
      <c r="F3439" s="22" t="s">
        <v>29</v>
      </c>
      <c r="H3439" s="22" t="s">
        <v>20</v>
      </c>
      <c r="K3439" s="40"/>
      <c r="L3439" s="40"/>
    </row>
    <row r="3440" spans="1:12">
      <c r="A3440" s="17">
        <v>45443</v>
      </c>
      <c r="B3440" s="22" t="s">
        <v>10</v>
      </c>
      <c r="C3440" s="22" t="s">
        <v>27</v>
      </c>
      <c r="D3440" s="22" t="s">
        <v>3741</v>
      </c>
      <c r="E3440" s="22" t="s">
        <v>18</v>
      </c>
      <c r="F3440" s="22" t="s">
        <v>29</v>
      </c>
      <c r="H3440" s="22" t="s">
        <v>20</v>
      </c>
      <c r="K3440" s="40"/>
      <c r="L3440" s="40"/>
    </row>
    <row r="3441" spans="1:12">
      <c r="A3441" s="17">
        <v>45443</v>
      </c>
      <c r="B3441" s="22" t="s">
        <v>10</v>
      </c>
      <c r="C3441" s="22" t="s">
        <v>27</v>
      </c>
      <c r="D3441" s="22" t="s">
        <v>3742</v>
      </c>
      <c r="E3441" s="22" t="s">
        <v>18</v>
      </c>
      <c r="F3441" s="22" t="s">
        <v>29</v>
      </c>
      <c r="H3441" s="22" t="s">
        <v>20</v>
      </c>
      <c r="K3441" s="40"/>
      <c r="L3441" s="40"/>
    </row>
    <row r="3442" spans="1:12">
      <c r="A3442" s="17">
        <v>45443</v>
      </c>
      <c r="B3442" s="22" t="s">
        <v>10</v>
      </c>
      <c r="C3442" s="22" t="s">
        <v>27</v>
      </c>
      <c r="D3442" s="22" t="s">
        <v>3743</v>
      </c>
      <c r="E3442" s="22" t="s">
        <v>18</v>
      </c>
      <c r="F3442" s="22" t="s">
        <v>29</v>
      </c>
      <c r="H3442" s="22" t="s">
        <v>20</v>
      </c>
      <c r="K3442" s="40"/>
      <c r="L3442" s="40"/>
    </row>
    <row r="3443" spans="1:12">
      <c r="A3443" s="17">
        <v>45443</v>
      </c>
      <c r="B3443" s="22" t="s">
        <v>10</v>
      </c>
      <c r="C3443" s="22" t="s">
        <v>27</v>
      </c>
      <c r="D3443" s="22" t="s">
        <v>3744</v>
      </c>
      <c r="E3443" s="22" t="s">
        <v>18</v>
      </c>
      <c r="F3443" s="22" t="s">
        <v>29</v>
      </c>
      <c r="H3443" s="22" t="s">
        <v>20</v>
      </c>
      <c r="K3443" s="40"/>
      <c r="L3443" s="40"/>
    </row>
    <row r="3444" spans="1:12">
      <c r="A3444" s="17">
        <v>45443</v>
      </c>
      <c r="B3444" s="22" t="s">
        <v>10</v>
      </c>
      <c r="C3444" s="22" t="s">
        <v>27</v>
      </c>
      <c r="D3444" s="22" t="s">
        <v>3745</v>
      </c>
      <c r="E3444" s="22" t="s">
        <v>18</v>
      </c>
      <c r="F3444" s="22" t="s">
        <v>29</v>
      </c>
      <c r="H3444" s="22" t="s">
        <v>20</v>
      </c>
      <c r="K3444" s="40"/>
      <c r="L3444" s="40"/>
    </row>
    <row r="3445" spans="1:12">
      <c r="A3445" s="17">
        <v>45443</v>
      </c>
      <c r="B3445" s="22" t="s">
        <v>10</v>
      </c>
      <c r="C3445" s="22" t="s">
        <v>27</v>
      </c>
      <c r="D3445" s="22" t="s">
        <v>3746</v>
      </c>
      <c r="E3445" s="22" t="s">
        <v>18</v>
      </c>
      <c r="F3445" s="22" t="s">
        <v>29</v>
      </c>
      <c r="H3445" s="22" t="s">
        <v>20</v>
      </c>
      <c r="K3445" s="40"/>
      <c r="L3445" s="40"/>
    </row>
    <row r="3446" spans="1:12">
      <c r="A3446" s="17">
        <v>45443</v>
      </c>
      <c r="B3446" s="22" t="s">
        <v>10</v>
      </c>
      <c r="C3446" s="22" t="s">
        <v>27</v>
      </c>
      <c r="D3446" s="22" t="s">
        <v>3747</v>
      </c>
      <c r="E3446" s="22" t="s">
        <v>18</v>
      </c>
      <c r="F3446" s="22" t="s">
        <v>29</v>
      </c>
      <c r="H3446" s="22" t="s">
        <v>20</v>
      </c>
      <c r="K3446" s="40"/>
      <c r="L3446" s="40"/>
    </row>
    <row r="3447" spans="1:12">
      <c r="A3447" s="17">
        <v>45443</v>
      </c>
      <c r="B3447" s="22" t="s">
        <v>10</v>
      </c>
      <c r="C3447" s="22" t="s">
        <v>27</v>
      </c>
      <c r="D3447" s="22" t="s">
        <v>3748</v>
      </c>
      <c r="E3447" s="22" t="s">
        <v>18</v>
      </c>
      <c r="F3447" s="22" t="s">
        <v>29</v>
      </c>
      <c r="H3447" s="22" t="s">
        <v>20</v>
      </c>
      <c r="K3447" s="40"/>
      <c r="L3447" s="40"/>
    </row>
    <row r="3448" spans="1:12">
      <c r="A3448" s="17">
        <v>45443</v>
      </c>
      <c r="B3448" s="22" t="s">
        <v>10</v>
      </c>
      <c r="C3448" s="22" t="s">
        <v>27</v>
      </c>
      <c r="D3448" s="22" t="s">
        <v>3749</v>
      </c>
      <c r="E3448" s="22" t="s">
        <v>18</v>
      </c>
      <c r="F3448" s="22" t="s">
        <v>29</v>
      </c>
      <c r="H3448" s="22" t="s">
        <v>20</v>
      </c>
      <c r="K3448" s="40"/>
      <c r="L3448" s="40"/>
    </row>
    <row r="3449" spans="1:12">
      <c r="A3449" s="17">
        <v>45443</v>
      </c>
      <c r="B3449" s="22" t="s">
        <v>10</v>
      </c>
      <c r="C3449" s="22" t="s">
        <v>27</v>
      </c>
      <c r="D3449" s="22" t="s">
        <v>3750</v>
      </c>
      <c r="E3449" s="22" t="s">
        <v>18</v>
      </c>
      <c r="F3449" s="22" t="s">
        <v>29</v>
      </c>
      <c r="H3449" s="22" t="s">
        <v>20</v>
      </c>
      <c r="K3449" s="40"/>
      <c r="L3449" s="40"/>
    </row>
    <row r="3450" spans="1:12">
      <c r="A3450" s="17">
        <v>45443</v>
      </c>
      <c r="B3450" s="22" t="s">
        <v>10</v>
      </c>
      <c r="C3450" s="22" t="s">
        <v>27</v>
      </c>
      <c r="D3450" s="22" t="s">
        <v>3751</v>
      </c>
      <c r="E3450" s="22" t="s">
        <v>18</v>
      </c>
      <c r="F3450" s="22" t="s">
        <v>29</v>
      </c>
      <c r="H3450" s="22" t="s">
        <v>20</v>
      </c>
      <c r="K3450" s="40"/>
      <c r="L3450" s="40"/>
    </row>
    <row r="3451" spans="1:12">
      <c r="A3451" s="17">
        <v>45443</v>
      </c>
      <c r="B3451" s="22" t="s">
        <v>10</v>
      </c>
      <c r="C3451" s="22" t="s">
        <v>27</v>
      </c>
      <c r="D3451" s="22" t="s">
        <v>3752</v>
      </c>
      <c r="E3451" s="22" t="s">
        <v>18</v>
      </c>
      <c r="F3451" s="22" t="s">
        <v>29</v>
      </c>
      <c r="H3451" s="22" t="s">
        <v>20</v>
      </c>
      <c r="K3451" s="40"/>
      <c r="L3451" s="40"/>
    </row>
    <row r="3452" spans="1:12">
      <c r="A3452" s="17">
        <v>45443</v>
      </c>
      <c r="B3452" s="22" t="s">
        <v>10</v>
      </c>
      <c r="C3452" s="22" t="s">
        <v>27</v>
      </c>
      <c r="D3452" s="22" t="s">
        <v>3753</v>
      </c>
      <c r="E3452" s="22" t="s">
        <v>18</v>
      </c>
      <c r="F3452" s="22" t="s">
        <v>29</v>
      </c>
      <c r="H3452" s="22" t="s">
        <v>20</v>
      </c>
      <c r="K3452" s="40"/>
      <c r="L3452" s="40"/>
    </row>
    <row r="3453" spans="1:12">
      <c r="A3453" s="17">
        <v>45443</v>
      </c>
      <c r="B3453" s="22" t="s">
        <v>10</v>
      </c>
      <c r="C3453" s="22" t="s">
        <v>871</v>
      </c>
      <c r="D3453" s="22" t="s">
        <v>3754</v>
      </c>
      <c r="E3453" s="22" t="s">
        <v>18</v>
      </c>
      <c r="F3453" s="22" t="s">
        <v>263</v>
      </c>
      <c r="H3453" s="22" t="s">
        <v>20</v>
      </c>
      <c r="K3453" s="40"/>
      <c r="L3453" s="40"/>
    </row>
    <row r="3454" spans="1:12">
      <c r="A3454" s="17">
        <v>45443</v>
      </c>
      <c r="B3454" s="22" t="s">
        <v>10</v>
      </c>
      <c r="C3454" s="22" t="s">
        <v>871</v>
      </c>
      <c r="D3454" s="22" t="s">
        <v>3755</v>
      </c>
      <c r="E3454" s="22" t="s">
        <v>18</v>
      </c>
      <c r="F3454" s="22" t="s">
        <v>263</v>
      </c>
      <c r="H3454" s="22" t="s">
        <v>20</v>
      </c>
      <c r="K3454" s="40"/>
      <c r="L3454" s="40"/>
    </row>
    <row r="3455" spans="1:12">
      <c r="A3455" s="17">
        <v>45443</v>
      </c>
      <c r="B3455" s="22" t="s">
        <v>10</v>
      </c>
      <c r="C3455" s="22" t="s">
        <v>871</v>
      </c>
      <c r="D3455" s="22" t="s">
        <v>3756</v>
      </c>
      <c r="E3455" s="22" t="s">
        <v>18</v>
      </c>
      <c r="F3455" s="22" t="s">
        <v>263</v>
      </c>
      <c r="H3455" s="22" t="s">
        <v>20</v>
      </c>
      <c r="K3455" s="40"/>
      <c r="L3455" s="40"/>
    </row>
    <row r="3456" spans="1:12">
      <c r="A3456" s="17">
        <v>45443</v>
      </c>
      <c r="B3456" s="22" t="s">
        <v>10</v>
      </c>
      <c r="C3456" s="22" t="s">
        <v>871</v>
      </c>
      <c r="D3456" s="22" t="s">
        <v>3757</v>
      </c>
      <c r="E3456" s="22" t="s">
        <v>18</v>
      </c>
      <c r="F3456" s="22" t="s">
        <v>263</v>
      </c>
      <c r="H3456" s="22" t="s">
        <v>20</v>
      </c>
      <c r="K3456" s="40"/>
      <c r="L3456" s="40"/>
    </row>
    <row r="3457" spans="1:12">
      <c r="A3457" s="17">
        <v>45443</v>
      </c>
      <c r="B3457" s="22" t="s">
        <v>10</v>
      </c>
      <c r="C3457" s="22" t="s">
        <v>871</v>
      </c>
      <c r="D3457" s="22" t="s">
        <v>3758</v>
      </c>
      <c r="E3457" s="22" t="s">
        <v>18</v>
      </c>
      <c r="F3457" s="22" t="s">
        <v>263</v>
      </c>
      <c r="H3457" s="22" t="s">
        <v>20</v>
      </c>
      <c r="K3457" s="40"/>
      <c r="L3457" s="40"/>
    </row>
    <row r="3458" spans="1:12">
      <c r="A3458" s="17">
        <v>45443</v>
      </c>
      <c r="B3458" s="22" t="s">
        <v>10</v>
      </c>
      <c r="C3458" s="22" t="s">
        <v>871</v>
      </c>
      <c r="D3458" s="22" t="s">
        <v>3759</v>
      </c>
      <c r="E3458" s="22" t="s">
        <v>18</v>
      </c>
      <c r="F3458" s="22" t="s">
        <v>263</v>
      </c>
      <c r="H3458" s="22" t="s">
        <v>20</v>
      </c>
      <c r="K3458" s="40"/>
      <c r="L3458" s="40"/>
    </row>
    <row r="3459" spans="1:12">
      <c r="A3459" s="17">
        <v>45443</v>
      </c>
      <c r="B3459" s="22" t="s">
        <v>10</v>
      </c>
      <c r="C3459" s="22" t="s">
        <v>871</v>
      </c>
      <c r="D3459" s="22" t="s">
        <v>3760</v>
      </c>
      <c r="E3459" s="22" t="s">
        <v>18</v>
      </c>
      <c r="F3459" s="22" t="s">
        <v>263</v>
      </c>
      <c r="H3459" s="22" t="s">
        <v>20</v>
      </c>
      <c r="K3459" s="40"/>
      <c r="L3459" s="40"/>
    </row>
    <row r="3460" spans="1:12">
      <c r="A3460" s="6">
        <v>45443</v>
      </c>
      <c r="B3460" s="22" t="s">
        <v>10</v>
      </c>
      <c r="C3460" s="22" t="s">
        <v>871</v>
      </c>
      <c r="D3460" s="22" t="s">
        <v>3761</v>
      </c>
      <c r="E3460" s="22" t="s">
        <v>18</v>
      </c>
      <c r="F3460" s="22" t="s">
        <v>263</v>
      </c>
      <c r="H3460" s="22" t="s">
        <v>20</v>
      </c>
      <c r="K3460" s="40"/>
      <c r="L3460" s="40"/>
    </row>
    <row r="3461" spans="1:12">
      <c r="A3461" s="17">
        <v>45443</v>
      </c>
      <c r="B3461" s="22" t="s">
        <v>10</v>
      </c>
      <c r="C3461" s="22" t="s">
        <v>962</v>
      </c>
      <c r="D3461" s="22" t="s">
        <v>3762</v>
      </c>
      <c r="E3461" s="22" t="s">
        <v>18</v>
      </c>
      <c r="F3461" s="22" t="s">
        <v>33</v>
      </c>
      <c r="H3461" s="22" t="s">
        <v>20</v>
      </c>
      <c r="K3461" s="40"/>
      <c r="L3461" s="40"/>
    </row>
    <row r="3462" spans="1:12">
      <c r="A3462" s="17">
        <v>45443</v>
      </c>
      <c r="B3462" s="22" t="s">
        <v>10</v>
      </c>
      <c r="C3462" s="22" t="s">
        <v>962</v>
      </c>
      <c r="D3462" s="22" t="s">
        <v>3763</v>
      </c>
      <c r="E3462" s="22" t="s">
        <v>18</v>
      </c>
      <c r="F3462" s="22" t="s">
        <v>33</v>
      </c>
      <c r="H3462" s="22" t="s">
        <v>20</v>
      </c>
      <c r="K3462" s="40"/>
      <c r="L3462" s="40"/>
    </row>
    <row r="3463" spans="1:12">
      <c r="A3463" s="17">
        <v>45443</v>
      </c>
      <c r="B3463" s="22" t="s">
        <v>10</v>
      </c>
      <c r="C3463" s="22" t="s">
        <v>962</v>
      </c>
      <c r="D3463" s="22" t="s">
        <v>3764</v>
      </c>
      <c r="E3463" s="22" t="s">
        <v>18</v>
      </c>
      <c r="F3463" s="22" t="s">
        <v>33</v>
      </c>
      <c r="H3463" s="22" t="s">
        <v>20</v>
      </c>
      <c r="K3463" s="40"/>
      <c r="L3463" s="40"/>
    </row>
    <row r="3464" spans="1:12">
      <c r="A3464" s="17">
        <v>45443</v>
      </c>
      <c r="B3464" s="22" t="s">
        <v>10</v>
      </c>
      <c r="C3464" s="22" t="s">
        <v>962</v>
      </c>
      <c r="D3464" s="22" t="s">
        <v>3765</v>
      </c>
      <c r="E3464" s="22" t="s">
        <v>18</v>
      </c>
      <c r="F3464" s="22" t="s">
        <v>33</v>
      </c>
      <c r="H3464" s="22" t="s">
        <v>20</v>
      </c>
      <c r="K3464" s="40"/>
      <c r="L3464" s="40"/>
    </row>
    <row r="3465" spans="1:12">
      <c r="A3465" s="17">
        <v>45443</v>
      </c>
      <c r="B3465" s="22" t="s">
        <v>10</v>
      </c>
      <c r="C3465" s="22" t="s">
        <v>962</v>
      </c>
      <c r="D3465" s="22" t="s">
        <v>3766</v>
      </c>
      <c r="E3465" s="22" t="s">
        <v>18</v>
      </c>
      <c r="F3465" s="22" t="s">
        <v>33</v>
      </c>
      <c r="H3465" s="22" t="s">
        <v>20</v>
      </c>
      <c r="K3465" s="40"/>
      <c r="L3465" s="40"/>
    </row>
    <row r="3466" spans="1:12">
      <c r="A3466" s="17">
        <v>45443</v>
      </c>
      <c r="B3466" s="22" t="s">
        <v>10</v>
      </c>
      <c r="C3466" s="22" t="s">
        <v>962</v>
      </c>
      <c r="D3466" s="22" t="s">
        <v>3767</v>
      </c>
      <c r="E3466" s="22" t="s">
        <v>18</v>
      </c>
      <c r="F3466" s="22" t="s">
        <v>33</v>
      </c>
      <c r="H3466" s="22" t="s">
        <v>20</v>
      </c>
      <c r="K3466" s="40"/>
      <c r="L3466" s="40"/>
    </row>
    <row r="3467" spans="1:12">
      <c r="A3467" s="17">
        <v>45443</v>
      </c>
      <c r="B3467" s="22" t="s">
        <v>10</v>
      </c>
      <c r="C3467" s="22" t="s">
        <v>962</v>
      </c>
      <c r="D3467" s="22" t="s">
        <v>3768</v>
      </c>
      <c r="E3467" s="22" t="s">
        <v>18</v>
      </c>
      <c r="F3467" s="22" t="s">
        <v>33</v>
      </c>
      <c r="H3467" s="22" t="s">
        <v>20</v>
      </c>
      <c r="K3467" s="40"/>
      <c r="L3467" s="40"/>
    </row>
    <row r="3468" spans="1:12">
      <c r="A3468" s="17">
        <v>45443</v>
      </c>
      <c r="B3468" s="22" t="s">
        <v>10</v>
      </c>
      <c r="C3468" s="22" t="s">
        <v>962</v>
      </c>
      <c r="D3468" s="22" t="s">
        <v>3769</v>
      </c>
      <c r="E3468" s="22" t="s">
        <v>18</v>
      </c>
      <c r="F3468" s="22" t="s">
        <v>33</v>
      </c>
      <c r="H3468" s="22" t="s">
        <v>20</v>
      </c>
      <c r="K3468" s="40"/>
      <c r="L3468" s="40"/>
    </row>
    <row r="3469" spans="1:12">
      <c r="A3469" s="17">
        <v>45443</v>
      </c>
      <c r="B3469" s="22" t="s">
        <v>10</v>
      </c>
      <c r="C3469" s="22" t="s">
        <v>865</v>
      </c>
      <c r="D3469" s="22" t="s">
        <v>3770</v>
      </c>
      <c r="E3469" s="22" t="s">
        <v>18</v>
      </c>
      <c r="F3469" s="22" t="s">
        <v>242</v>
      </c>
      <c r="H3469" s="22" t="s">
        <v>20</v>
      </c>
      <c r="K3469" s="40"/>
      <c r="L3469" s="40"/>
    </row>
    <row r="3470" spans="1:12">
      <c r="A3470" s="17">
        <v>45443</v>
      </c>
      <c r="B3470" s="22" t="s">
        <v>10</v>
      </c>
      <c r="C3470" s="22" t="s">
        <v>863</v>
      </c>
      <c r="D3470" s="22" t="s">
        <v>3771</v>
      </c>
      <c r="E3470" s="22" t="s">
        <v>18</v>
      </c>
      <c r="F3470" s="22" t="s">
        <v>242</v>
      </c>
      <c r="H3470" s="22" t="s">
        <v>20</v>
      </c>
      <c r="K3470" s="40"/>
      <c r="L3470" s="40"/>
    </row>
    <row r="3471" spans="1:12">
      <c r="A3471" s="17">
        <v>45443</v>
      </c>
      <c r="B3471" s="22" t="s">
        <v>10</v>
      </c>
      <c r="C3471" s="22" t="s">
        <v>556</v>
      </c>
      <c r="D3471" s="22" t="s">
        <v>3772</v>
      </c>
      <c r="E3471" s="22" t="s">
        <v>18</v>
      </c>
      <c r="F3471" s="22" t="s">
        <v>242</v>
      </c>
      <c r="H3471" s="22" t="s">
        <v>20</v>
      </c>
      <c r="K3471" s="40"/>
      <c r="L3471" s="40"/>
    </row>
    <row r="3472" spans="1:12">
      <c r="A3472" s="17">
        <v>45443</v>
      </c>
      <c r="B3472" s="22" t="s">
        <v>10</v>
      </c>
      <c r="C3472" s="22" t="s">
        <v>556</v>
      </c>
      <c r="D3472" s="22" t="s">
        <v>3773</v>
      </c>
      <c r="E3472" s="22" t="s">
        <v>18</v>
      </c>
      <c r="F3472" s="22" t="s">
        <v>242</v>
      </c>
      <c r="H3472" s="22" t="s">
        <v>20</v>
      </c>
      <c r="K3472" s="40"/>
      <c r="L3472" s="40"/>
    </row>
    <row r="3473" spans="1:12">
      <c r="A3473" s="17">
        <v>45443</v>
      </c>
      <c r="B3473" s="22" t="s">
        <v>10</v>
      </c>
      <c r="C3473" s="22" t="s">
        <v>556</v>
      </c>
      <c r="D3473" s="22" t="s">
        <v>3774</v>
      </c>
      <c r="E3473" s="22" t="s">
        <v>18</v>
      </c>
      <c r="F3473" s="22" t="s">
        <v>242</v>
      </c>
      <c r="H3473" s="22" t="s">
        <v>20</v>
      </c>
      <c r="K3473" s="40"/>
      <c r="L3473" s="40"/>
    </row>
    <row r="3474" spans="1:12">
      <c r="A3474" s="17">
        <v>45443</v>
      </c>
      <c r="B3474" s="22" t="s">
        <v>10</v>
      </c>
      <c r="C3474" s="22" t="s">
        <v>932</v>
      </c>
      <c r="D3474" s="22" t="s">
        <v>3775</v>
      </c>
      <c r="E3474" s="22" t="s">
        <v>18</v>
      </c>
      <c r="F3474" s="22" t="s">
        <v>242</v>
      </c>
      <c r="H3474" s="22" t="s">
        <v>20</v>
      </c>
      <c r="K3474" s="40"/>
      <c r="L3474" s="40"/>
    </row>
    <row r="3475" spans="1:12">
      <c r="A3475" s="17">
        <v>45443</v>
      </c>
      <c r="B3475" s="22" t="s">
        <v>10</v>
      </c>
      <c r="C3475" s="22" t="s">
        <v>932</v>
      </c>
      <c r="D3475" s="22" t="s">
        <v>3776</v>
      </c>
      <c r="E3475" s="22" t="s">
        <v>18</v>
      </c>
      <c r="F3475" s="22" t="s">
        <v>242</v>
      </c>
      <c r="H3475" s="22" t="s">
        <v>20</v>
      </c>
      <c r="K3475" s="40"/>
      <c r="L3475" s="40"/>
    </row>
    <row r="3476" spans="1:12">
      <c r="A3476" s="17">
        <v>45443</v>
      </c>
      <c r="B3476" s="22" t="s">
        <v>10</v>
      </c>
      <c r="C3476" s="22" t="s">
        <v>656</v>
      </c>
      <c r="D3476" s="22" t="s">
        <v>3777</v>
      </c>
      <c r="E3476" s="22" t="s">
        <v>18</v>
      </c>
      <c r="F3476" s="22" t="s">
        <v>242</v>
      </c>
      <c r="G3476" s="9">
        <v>19.53</v>
      </c>
      <c r="H3476" s="22" t="s">
        <v>20</v>
      </c>
      <c r="I3476" s="28">
        <v>2.41</v>
      </c>
      <c r="J3476" s="28">
        <v>47.02</v>
      </c>
      <c r="K3476" s="40"/>
      <c r="L3476" s="40"/>
    </row>
    <row r="3477" spans="1:12">
      <c r="A3477" s="17">
        <v>45443</v>
      </c>
      <c r="B3477" s="22" t="s">
        <v>10</v>
      </c>
      <c r="C3477" s="22" t="s">
        <v>656</v>
      </c>
      <c r="D3477" s="22" t="s">
        <v>3778</v>
      </c>
      <c r="E3477" s="22" t="s">
        <v>18</v>
      </c>
      <c r="F3477" s="22" t="s">
        <v>242</v>
      </c>
      <c r="G3477" s="9">
        <v>44.65</v>
      </c>
      <c r="H3477" s="22" t="s">
        <v>20</v>
      </c>
      <c r="I3477" s="28">
        <v>2.41</v>
      </c>
      <c r="J3477" s="28">
        <v>107.5</v>
      </c>
      <c r="K3477" s="40"/>
      <c r="L3477" s="40"/>
    </row>
    <row r="3478" spans="1:12">
      <c r="A3478" s="17">
        <v>45443</v>
      </c>
      <c r="B3478" s="22" t="s">
        <v>10</v>
      </c>
      <c r="C3478" s="22" t="s">
        <v>932</v>
      </c>
      <c r="D3478" s="22" t="s">
        <v>3779</v>
      </c>
      <c r="E3478" s="22" t="s">
        <v>18</v>
      </c>
      <c r="F3478" s="22" t="s">
        <v>242</v>
      </c>
      <c r="H3478" s="22" t="s">
        <v>20</v>
      </c>
      <c r="K3478" s="40"/>
      <c r="L3478" s="40"/>
    </row>
    <row r="3479" spans="1:12">
      <c r="A3479" s="17">
        <v>45443</v>
      </c>
      <c r="B3479" s="22" t="s">
        <v>10</v>
      </c>
      <c r="C3479" s="22" t="s">
        <v>932</v>
      </c>
      <c r="D3479" s="22" t="s">
        <v>3780</v>
      </c>
      <c r="E3479" s="22" t="s">
        <v>18</v>
      </c>
      <c r="F3479" s="22" t="s">
        <v>242</v>
      </c>
      <c r="H3479" s="22" t="s">
        <v>20</v>
      </c>
      <c r="K3479" s="40"/>
      <c r="L3479" s="40"/>
    </row>
    <row r="3480" spans="1:12">
      <c r="A3480" s="17">
        <v>45443</v>
      </c>
      <c r="B3480" s="22" t="s">
        <v>10</v>
      </c>
      <c r="C3480" s="22" t="s">
        <v>932</v>
      </c>
      <c r="D3480" s="22" t="s">
        <v>3781</v>
      </c>
      <c r="E3480" s="22" t="s">
        <v>18</v>
      </c>
      <c r="F3480" s="22" t="s">
        <v>242</v>
      </c>
      <c r="H3480" s="22" t="s">
        <v>20</v>
      </c>
      <c r="K3480" s="40"/>
      <c r="L3480" s="40"/>
    </row>
    <row r="3481" spans="1:12">
      <c r="A3481" s="17">
        <v>45443</v>
      </c>
      <c r="B3481" s="22" t="s">
        <v>10</v>
      </c>
      <c r="C3481" s="22" t="s">
        <v>932</v>
      </c>
      <c r="D3481" s="22" t="s">
        <v>3782</v>
      </c>
      <c r="E3481" s="22" t="s">
        <v>18</v>
      </c>
      <c r="F3481" s="22" t="s">
        <v>242</v>
      </c>
      <c r="H3481" s="22" t="s">
        <v>20</v>
      </c>
      <c r="K3481" s="40"/>
      <c r="L3481" s="40"/>
    </row>
    <row r="3482" spans="1:12">
      <c r="A3482" s="17">
        <v>45443</v>
      </c>
      <c r="B3482" s="22" t="s">
        <v>10</v>
      </c>
      <c r="C3482" s="22" t="s">
        <v>932</v>
      </c>
      <c r="D3482" s="22" t="s">
        <v>3783</v>
      </c>
      <c r="E3482" s="22" t="s">
        <v>18</v>
      </c>
      <c r="F3482" s="22" t="s">
        <v>242</v>
      </c>
      <c r="H3482" s="22" t="s">
        <v>20</v>
      </c>
      <c r="K3482" s="40"/>
      <c r="L3482" s="40"/>
    </row>
    <row r="3483" spans="1:12">
      <c r="A3483" s="17">
        <v>45443</v>
      </c>
      <c r="B3483" s="22" t="s">
        <v>10</v>
      </c>
      <c r="C3483" s="22" t="s">
        <v>932</v>
      </c>
      <c r="D3483" s="22" t="s">
        <v>3784</v>
      </c>
      <c r="E3483" s="22" t="s">
        <v>18</v>
      </c>
      <c r="F3483" s="22" t="s">
        <v>242</v>
      </c>
      <c r="H3483" s="22" t="s">
        <v>20</v>
      </c>
      <c r="K3483" s="40"/>
      <c r="L3483" s="40"/>
    </row>
    <row r="3484" spans="1:12">
      <c r="A3484" s="17">
        <v>45443</v>
      </c>
      <c r="B3484" s="22" t="s">
        <v>10</v>
      </c>
      <c r="C3484" s="22" t="s">
        <v>932</v>
      </c>
      <c r="D3484" s="22" t="s">
        <v>3785</v>
      </c>
      <c r="E3484" s="22" t="s">
        <v>18</v>
      </c>
      <c r="F3484" s="22" t="s">
        <v>242</v>
      </c>
      <c r="H3484" s="22" t="s">
        <v>20</v>
      </c>
      <c r="K3484" s="40"/>
      <c r="L3484" s="40"/>
    </row>
    <row r="3485" spans="1:12">
      <c r="A3485" s="17">
        <v>45443</v>
      </c>
      <c r="B3485" s="22" t="s">
        <v>10</v>
      </c>
      <c r="C3485" s="22" t="s">
        <v>932</v>
      </c>
      <c r="D3485" s="22" t="s">
        <v>3786</v>
      </c>
      <c r="E3485" s="22" t="s">
        <v>18</v>
      </c>
      <c r="F3485" s="22" t="s">
        <v>242</v>
      </c>
      <c r="H3485" s="22" t="s">
        <v>20</v>
      </c>
      <c r="K3485" s="40"/>
      <c r="L3485" s="40"/>
    </row>
    <row r="3486" spans="1:12">
      <c r="A3486" s="17">
        <v>45443</v>
      </c>
      <c r="B3486" s="22" t="s">
        <v>10</v>
      </c>
      <c r="C3486" s="22" t="s">
        <v>932</v>
      </c>
      <c r="D3486" s="22" t="s">
        <v>3787</v>
      </c>
      <c r="E3486" s="22" t="s">
        <v>18</v>
      </c>
      <c r="F3486" s="22" t="s">
        <v>242</v>
      </c>
      <c r="H3486" s="22" t="s">
        <v>20</v>
      </c>
      <c r="K3486" s="40"/>
      <c r="L3486" s="40"/>
    </row>
    <row r="3487" spans="1:12">
      <c r="A3487" s="17">
        <v>45443</v>
      </c>
      <c r="B3487" s="22" t="s">
        <v>10</v>
      </c>
      <c r="C3487" s="22" t="s">
        <v>927</v>
      </c>
      <c r="D3487" s="22" t="s">
        <v>3788</v>
      </c>
      <c r="E3487" s="22" t="s">
        <v>18</v>
      </c>
      <c r="F3487" s="22" t="s">
        <v>242</v>
      </c>
      <c r="G3487" s="9">
        <v>120.85</v>
      </c>
      <c r="H3487" s="22" t="s">
        <v>20</v>
      </c>
      <c r="I3487" s="28">
        <v>12.8</v>
      </c>
      <c r="J3487" s="28">
        <v>1546.88</v>
      </c>
      <c r="K3487" s="40"/>
      <c r="L3487" s="40"/>
    </row>
    <row r="3488" spans="1:12">
      <c r="A3488" s="17">
        <v>45443</v>
      </c>
      <c r="B3488" s="22" t="s">
        <v>10</v>
      </c>
      <c r="C3488" s="22" t="s">
        <v>927</v>
      </c>
      <c r="D3488" s="22" t="s">
        <v>3789</v>
      </c>
      <c r="E3488" s="22" t="s">
        <v>18</v>
      </c>
      <c r="F3488" s="22" t="s">
        <v>242</v>
      </c>
      <c r="H3488" s="22" t="s">
        <v>20</v>
      </c>
      <c r="K3488" s="40"/>
      <c r="L3488" s="40"/>
    </row>
    <row r="3489" spans="1:12">
      <c r="A3489" s="17">
        <v>45443</v>
      </c>
      <c r="B3489" s="22" t="s">
        <v>10</v>
      </c>
      <c r="C3489" s="22" t="s">
        <v>927</v>
      </c>
      <c r="D3489" s="22" t="s">
        <v>3790</v>
      </c>
      <c r="E3489" s="22" t="s">
        <v>18</v>
      </c>
      <c r="F3489" s="22" t="s">
        <v>242</v>
      </c>
      <c r="H3489" s="22" t="s">
        <v>20</v>
      </c>
      <c r="K3489" s="40"/>
      <c r="L3489" s="40"/>
    </row>
    <row r="3490" spans="1:12">
      <c r="A3490" s="17">
        <v>45443</v>
      </c>
      <c r="B3490" s="22" t="s">
        <v>10</v>
      </c>
      <c r="C3490" s="22" t="s">
        <v>857</v>
      </c>
      <c r="D3490" s="22" t="s">
        <v>3791</v>
      </c>
      <c r="E3490" s="22" t="s">
        <v>18</v>
      </c>
      <c r="F3490" s="22" t="s">
        <v>242</v>
      </c>
      <c r="H3490" s="22" t="s">
        <v>20</v>
      </c>
      <c r="K3490" s="40"/>
      <c r="L3490" s="40"/>
    </row>
    <row r="3491" spans="1:12">
      <c r="A3491" s="17">
        <v>45443</v>
      </c>
      <c r="B3491" s="22" t="s">
        <v>10</v>
      </c>
      <c r="C3491" s="22" t="s">
        <v>857</v>
      </c>
      <c r="D3491" s="22" t="s">
        <v>3792</v>
      </c>
      <c r="E3491" s="22" t="s">
        <v>18</v>
      </c>
      <c r="F3491" s="22" t="s">
        <v>242</v>
      </c>
      <c r="H3491" s="22" t="s">
        <v>20</v>
      </c>
      <c r="K3491" s="40"/>
      <c r="L3491" s="40"/>
    </row>
    <row r="3492" spans="1:12">
      <c r="A3492" s="17">
        <v>45443</v>
      </c>
      <c r="B3492" s="22" t="s">
        <v>10</v>
      </c>
      <c r="C3492" s="22" t="s">
        <v>857</v>
      </c>
      <c r="D3492" s="22" t="s">
        <v>3793</v>
      </c>
      <c r="E3492" s="22" t="s">
        <v>18</v>
      </c>
      <c r="F3492" s="22" t="s">
        <v>242</v>
      </c>
      <c r="H3492" s="22" t="s">
        <v>20</v>
      </c>
      <c r="K3492" s="40"/>
      <c r="L3492" s="40"/>
    </row>
    <row r="3493" spans="1:12">
      <c r="A3493" s="17">
        <v>45443</v>
      </c>
      <c r="B3493" s="22" t="s">
        <v>10</v>
      </c>
      <c r="C3493" s="22" t="s">
        <v>857</v>
      </c>
      <c r="D3493" s="22" t="s">
        <v>3794</v>
      </c>
      <c r="E3493" s="22" t="s">
        <v>18</v>
      </c>
      <c r="F3493" s="22" t="s">
        <v>242</v>
      </c>
      <c r="H3493" s="22" t="s">
        <v>20</v>
      </c>
      <c r="K3493" s="40"/>
      <c r="L3493" s="40"/>
    </row>
    <row r="3494" spans="1:12">
      <c r="A3494" s="17">
        <v>45443</v>
      </c>
      <c r="B3494" s="22" t="s">
        <v>10</v>
      </c>
      <c r="C3494" s="22" t="s">
        <v>747</v>
      </c>
      <c r="D3494" s="22" t="s">
        <v>3795</v>
      </c>
      <c r="E3494" s="22" t="s">
        <v>18</v>
      </c>
      <c r="F3494" s="22" t="s">
        <v>242</v>
      </c>
      <c r="G3494" s="9">
        <v>223.1</v>
      </c>
      <c r="H3494" s="22" t="s">
        <v>20</v>
      </c>
      <c r="I3494" s="28">
        <v>14.4</v>
      </c>
      <c r="J3494" s="28">
        <v>3212.64</v>
      </c>
      <c r="K3494" s="40"/>
      <c r="L3494" s="40"/>
    </row>
    <row r="3495" spans="1:12">
      <c r="A3495" s="17">
        <v>45443</v>
      </c>
      <c r="B3495" s="22" t="s">
        <v>10</v>
      </c>
      <c r="C3495" s="22" t="s">
        <v>747</v>
      </c>
      <c r="D3495" s="22" t="s">
        <v>3796</v>
      </c>
      <c r="E3495" s="22" t="s">
        <v>18</v>
      </c>
      <c r="F3495" s="22" t="s">
        <v>242</v>
      </c>
      <c r="H3495" s="22" t="s">
        <v>20</v>
      </c>
      <c r="K3495" s="40"/>
      <c r="L3495" s="40"/>
    </row>
    <row r="3496" spans="1:12">
      <c r="A3496" s="17">
        <v>45443</v>
      </c>
      <c r="B3496" s="22" t="s">
        <v>10</v>
      </c>
      <c r="C3496" s="22" t="s">
        <v>745</v>
      </c>
      <c r="D3496" s="22" t="s">
        <v>3797</v>
      </c>
      <c r="E3496" s="22" t="s">
        <v>18</v>
      </c>
      <c r="F3496" s="22" t="s">
        <v>242</v>
      </c>
      <c r="H3496" s="22" t="s">
        <v>20</v>
      </c>
      <c r="K3496" s="40"/>
      <c r="L3496" s="40"/>
    </row>
    <row r="3497" spans="1:12">
      <c r="A3497" s="17">
        <v>45443</v>
      </c>
      <c r="B3497" s="22" t="s">
        <v>10</v>
      </c>
      <c r="C3497" s="22" t="s">
        <v>745</v>
      </c>
      <c r="D3497" s="22" t="s">
        <v>3798</v>
      </c>
      <c r="E3497" s="22" t="s">
        <v>18</v>
      </c>
      <c r="F3497" s="22" t="s">
        <v>242</v>
      </c>
      <c r="H3497" s="22" t="s">
        <v>20</v>
      </c>
      <c r="K3497" s="40"/>
      <c r="L3497" s="40"/>
    </row>
    <row r="3498" spans="1:12">
      <c r="A3498" s="17">
        <v>45443</v>
      </c>
      <c r="B3498" s="22" t="s">
        <v>10</v>
      </c>
      <c r="C3498" s="22" t="s">
        <v>745</v>
      </c>
      <c r="D3498" s="22" t="s">
        <v>3799</v>
      </c>
      <c r="E3498" s="22" t="s">
        <v>18</v>
      </c>
      <c r="F3498" s="22" t="s">
        <v>242</v>
      </c>
      <c r="H3498" s="22" t="s">
        <v>20</v>
      </c>
      <c r="K3498" s="40"/>
      <c r="L3498" s="40"/>
    </row>
    <row r="3499" spans="1:12">
      <c r="A3499" s="17">
        <v>45443</v>
      </c>
      <c r="B3499" s="22" t="s">
        <v>10</v>
      </c>
      <c r="C3499" s="22" t="s">
        <v>741</v>
      </c>
      <c r="D3499" s="22" t="s">
        <v>3800</v>
      </c>
      <c r="E3499" s="22" t="s">
        <v>18</v>
      </c>
      <c r="F3499" s="22" t="s">
        <v>242</v>
      </c>
      <c r="H3499" s="22" t="s">
        <v>20</v>
      </c>
      <c r="K3499" s="40"/>
      <c r="L3499" s="40"/>
    </row>
    <row r="3500" spans="1:12">
      <c r="A3500" s="17">
        <v>45443</v>
      </c>
      <c r="B3500" s="22" t="s">
        <v>10</v>
      </c>
      <c r="C3500" s="22" t="s">
        <v>741</v>
      </c>
      <c r="D3500" s="22" t="s">
        <v>3801</v>
      </c>
      <c r="E3500" s="22" t="s">
        <v>18</v>
      </c>
      <c r="F3500" s="22" t="s">
        <v>242</v>
      </c>
      <c r="H3500" s="22" t="s">
        <v>20</v>
      </c>
      <c r="K3500" s="40"/>
      <c r="L3500" s="40"/>
    </row>
    <row r="3501" spans="1:12">
      <c r="A3501" s="17">
        <v>45443</v>
      </c>
      <c r="B3501" s="22" t="s">
        <v>10</v>
      </c>
      <c r="C3501" s="22" t="s">
        <v>739</v>
      </c>
      <c r="D3501" s="22" t="s">
        <v>3802</v>
      </c>
      <c r="E3501" s="22" t="s">
        <v>18</v>
      </c>
      <c r="F3501" s="22" t="s">
        <v>242</v>
      </c>
      <c r="H3501" s="22" t="s">
        <v>20</v>
      </c>
      <c r="K3501" s="40"/>
      <c r="L3501" s="40"/>
    </row>
    <row r="3502" spans="1:12">
      <c r="A3502" s="17">
        <v>45443</v>
      </c>
      <c r="B3502" s="22" t="s">
        <v>10</v>
      </c>
      <c r="C3502" s="22" t="s">
        <v>739</v>
      </c>
      <c r="D3502" s="22" t="s">
        <v>3803</v>
      </c>
      <c r="E3502" s="22" t="s">
        <v>18</v>
      </c>
      <c r="F3502" s="22" t="s">
        <v>242</v>
      </c>
      <c r="H3502" s="22" t="s">
        <v>20</v>
      </c>
      <c r="K3502" s="40"/>
      <c r="L3502" s="40"/>
    </row>
    <row r="3503" spans="1:12">
      <c r="A3503" s="17">
        <v>45443</v>
      </c>
      <c r="B3503" s="22" t="s">
        <v>10</v>
      </c>
      <c r="C3503" s="22" t="s">
        <v>552</v>
      </c>
      <c r="D3503" s="22" t="s">
        <v>3804</v>
      </c>
      <c r="E3503" s="22" t="s">
        <v>18</v>
      </c>
      <c r="F3503" s="22" t="s">
        <v>242</v>
      </c>
      <c r="H3503" s="22" t="s">
        <v>20</v>
      </c>
      <c r="K3503" s="40"/>
      <c r="L3503" s="40"/>
    </row>
    <row r="3504" spans="1:12">
      <c r="A3504" s="17">
        <v>45443</v>
      </c>
      <c r="B3504" s="22" t="s">
        <v>10</v>
      </c>
      <c r="C3504" s="22" t="s">
        <v>552</v>
      </c>
      <c r="D3504" s="22" t="s">
        <v>3805</v>
      </c>
      <c r="E3504" s="22" t="s">
        <v>18</v>
      </c>
      <c r="F3504" s="22" t="s">
        <v>242</v>
      </c>
      <c r="H3504" s="22" t="s">
        <v>20</v>
      </c>
      <c r="K3504" s="40"/>
      <c r="L3504" s="40"/>
    </row>
    <row r="3505" spans="1:12">
      <c r="A3505" s="17">
        <v>45443</v>
      </c>
      <c r="B3505" s="22" t="s">
        <v>10</v>
      </c>
      <c r="C3505" s="22" t="s">
        <v>552</v>
      </c>
      <c r="D3505" s="22" t="s">
        <v>3806</v>
      </c>
      <c r="E3505" s="22" t="s">
        <v>18</v>
      </c>
      <c r="F3505" s="22" t="s">
        <v>242</v>
      </c>
      <c r="H3505" s="22" t="s">
        <v>20</v>
      </c>
      <c r="K3505" s="40"/>
      <c r="L3505" s="40"/>
    </row>
    <row r="3506" spans="1:12">
      <c r="A3506" s="17">
        <v>45443</v>
      </c>
      <c r="B3506" s="22" t="s">
        <v>10</v>
      </c>
      <c r="C3506" s="22" t="s">
        <v>552</v>
      </c>
      <c r="D3506" s="22" t="s">
        <v>3807</v>
      </c>
      <c r="E3506" s="22" t="s">
        <v>18</v>
      </c>
      <c r="F3506" s="22" t="s">
        <v>242</v>
      </c>
      <c r="H3506" s="22" t="s">
        <v>20</v>
      </c>
      <c r="K3506" s="40"/>
      <c r="L3506" s="40"/>
    </row>
    <row r="3507" spans="1:12">
      <c r="A3507" s="17">
        <v>45443</v>
      </c>
      <c r="B3507" s="22" t="s">
        <v>10</v>
      </c>
      <c r="C3507" s="22" t="s">
        <v>552</v>
      </c>
      <c r="D3507" s="22" t="s">
        <v>3808</v>
      </c>
      <c r="E3507" s="22" t="s">
        <v>18</v>
      </c>
      <c r="F3507" s="22" t="s">
        <v>242</v>
      </c>
      <c r="H3507" s="22" t="s">
        <v>20</v>
      </c>
      <c r="K3507" s="40"/>
      <c r="L3507" s="40"/>
    </row>
    <row r="3508" spans="1:12">
      <c r="A3508" s="17">
        <v>45443</v>
      </c>
      <c r="B3508" s="22" t="s">
        <v>10</v>
      </c>
      <c r="C3508" s="22" t="s">
        <v>552</v>
      </c>
      <c r="D3508" s="22" t="s">
        <v>3809</v>
      </c>
      <c r="E3508" s="22" t="s">
        <v>18</v>
      </c>
      <c r="F3508" s="22" t="s">
        <v>242</v>
      </c>
      <c r="H3508" s="22" t="s">
        <v>20</v>
      </c>
      <c r="K3508" s="40"/>
      <c r="L3508" s="40"/>
    </row>
    <row r="3509" spans="1:12">
      <c r="A3509" s="17">
        <v>45443</v>
      </c>
      <c r="B3509" s="22" t="s">
        <v>10</v>
      </c>
      <c r="C3509" s="22" t="s">
        <v>730</v>
      </c>
      <c r="D3509" s="22" t="s">
        <v>3810</v>
      </c>
      <c r="E3509" s="22" t="s">
        <v>18</v>
      </c>
      <c r="F3509" s="22" t="s">
        <v>242</v>
      </c>
      <c r="H3509" s="22" t="s">
        <v>20</v>
      </c>
      <c r="K3509" s="40"/>
      <c r="L3509" s="40"/>
    </row>
    <row r="3510" spans="1:12">
      <c r="A3510" s="17">
        <v>45443</v>
      </c>
      <c r="B3510" s="22" t="s">
        <v>10</v>
      </c>
      <c r="C3510" s="22" t="s">
        <v>728</v>
      </c>
      <c r="D3510" s="22" t="s">
        <v>3811</v>
      </c>
      <c r="E3510" s="22" t="s">
        <v>18</v>
      </c>
      <c r="F3510" s="22" t="s">
        <v>242</v>
      </c>
      <c r="H3510" s="22" t="s">
        <v>20</v>
      </c>
      <c r="K3510" s="40"/>
      <c r="L3510" s="40"/>
    </row>
    <row r="3511" spans="1:12">
      <c r="A3511" s="17">
        <v>45443</v>
      </c>
      <c r="B3511" s="22" t="s">
        <v>10</v>
      </c>
      <c r="C3511" s="22" t="s">
        <v>690</v>
      </c>
      <c r="D3511" s="22" t="s">
        <v>3812</v>
      </c>
      <c r="E3511" s="22" t="s">
        <v>18</v>
      </c>
      <c r="F3511" s="22" t="s">
        <v>242</v>
      </c>
      <c r="H3511" s="22" t="s">
        <v>20</v>
      </c>
      <c r="K3511" s="40"/>
      <c r="L3511" s="40"/>
    </row>
    <row r="3512" spans="1:12">
      <c r="A3512" s="17">
        <v>45443</v>
      </c>
      <c r="B3512" s="22" t="s">
        <v>10</v>
      </c>
      <c r="C3512" s="22" t="s">
        <v>688</v>
      </c>
      <c r="D3512" s="22" t="s">
        <v>3813</v>
      </c>
      <c r="E3512" s="22" t="s">
        <v>18</v>
      </c>
      <c r="F3512" s="22" t="s">
        <v>242</v>
      </c>
      <c r="H3512" s="22" t="s">
        <v>20</v>
      </c>
      <c r="K3512" s="40"/>
      <c r="L3512" s="40"/>
    </row>
    <row r="3513" spans="1:12">
      <c r="A3513" s="17">
        <v>45443</v>
      </c>
      <c r="B3513" s="22" t="s">
        <v>10</v>
      </c>
      <c r="C3513" s="22" t="s">
        <v>684</v>
      </c>
      <c r="D3513" s="22" t="s">
        <v>3814</v>
      </c>
      <c r="E3513" s="22" t="s">
        <v>18</v>
      </c>
      <c r="F3513" s="22" t="s">
        <v>242</v>
      </c>
      <c r="H3513" s="22" t="s">
        <v>20</v>
      </c>
      <c r="K3513" s="40"/>
      <c r="L3513" s="40"/>
    </row>
    <row r="3514" spans="1:12">
      <c r="A3514" s="17">
        <v>45443</v>
      </c>
      <c r="B3514" s="22" t="s">
        <v>10</v>
      </c>
      <c r="C3514" s="22" t="s">
        <v>684</v>
      </c>
      <c r="D3514" s="22" t="s">
        <v>3815</v>
      </c>
      <c r="E3514" s="22" t="s">
        <v>18</v>
      </c>
      <c r="F3514" s="22" t="s">
        <v>242</v>
      </c>
      <c r="H3514" s="22" t="s">
        <v>20</v>
      </c>
      <c r="K3514" s="40"/>
      <c r="L3514" s="40"/>
    </row>
    <row r="3515" spans="1:12">
      <c r="A3515" s="17">
        <v>45443</v>
      </c>
      <c r="B3515" s="22" t="s">
        <v>10</v>
      </c>
      <c r="C3515" s="22" t="s">
        <v>684</v>
      </c>
      <c r="D3515" s="22" t="s">
        <v>3816</v>
      </c>
      <c r="E3515" s="22" t="s">
        <v>18</v>
      </c>
      <c r="F3515" s="22" t="s">
        <v>242</v>
      </c>
      <c r="H3515" s="22" t="s">
        <v>20</v>
      </c>
      <c r="K3515" s="40"/>
      <c r="L3515" s="40"/>
    </row>
    <row r="3516" spans="1:12">
      <c r="A3516" s="17">
        <v>45443</v>
      </c>
      <c r="B3516" s="22" t="s">
        <v>10</v>
      </c>
      <c r="C3516" s="22" t="s">
        <v>665</v>
      </c>
      <c r="D3516" s="22" t="s">
        <v>3817</v>
      </c>
      <c r="E3516" s="22" t="s">
        <v>18</v>
      </c>
      <c r="F3516" s="22" t="s">
        <v>242</v>
      </c>
      <c r="H3516" s="22" t="s">
        <v>20</v>
      </c>
      <c r="K3516" s="40"/>
      <c r="L3516" s="40"/>
    </row>
    <row r="3517" spans="1:12">
      <c r="A3517" s="17">
        <v>45443</v>
      </c>
      <c r="B3517" s="22" t="s">
        <v>10</v>
      </c>
      <c r="C3517" s="22" t="s">
        <v>665</v>
      </c>
      <c r="D3517" s="22" t="s">
        <v>3818</v>
      </c>
      <c r="E3517" s="22" t="s">
        <v>18</v>
      </c>
      <c r="F3517" s="22" t="s">
        <v>242</v>
      </c>
      <c r="H3517" s="22" t="s">
        <v>20</v>
      </c>
      <c r="K3517" s="40"/>
      <c r="L3517" s="40"/>
    </row>
    <row r="3518" spans="1:12">
      <c r="A3518" s="17">
        <v>45443</v>
      </c>
      <c r="B3518" s="22" t="s">
        <v>10</v>
      </c>
      <c r="C3518" s="22" t="s">
        <v>665</v>
      </c>
      <c r="D3518" s="22" t="s">
        <v>3819</v>
      </c>
      <c r="E3518" s="22" t="s">
        <v>18</v>
      </c>
      <c r="F3518" s="22" t="s">
        <v>242</v>
      </c>
      <c r="H3518" s="22" t="s">
        <v>20</v>
      </c>
      <c r="K3518" s="40"/>
      <c r="L3518" s="40"/>
    </row>
    <row r="3519" spans="1:12">
      <c r="A3519" s="17">
        <v>45443</v>
      </c>
      <c r="B3519" s="22" t="s">
        <v>10</v>
      </c>
      <c r="C3519" s="22" t="s">
        <v>663</v>
      </c>
      <c r="D3519" s="22" t="s">
        <v>3820</v>
      </c>
      <c r="E3519" s="22" t="s">
        <v>18</v>
      </c>
      <c r="F3519" s="22" t="s">
        <v>242</v>
      </c>
      <c r="G3519" s="9">
        <v>12</v>
      </c>
      <c r="H3519" s="22" t="s">
        <v>20</v>
      </c>
      <c r="I3519" s="28">
        <v>25.6</v>
      </c>
      <c r="J3519" s="28">
        <v>307.2</v>
      </c>
      <c r="K3519" s="40"/>
      <c r="L3519" s="40"/>
    </row>
    <row r="3520" spans="1:12">
      <c r="A3520" s="17">
        <v>45443</v>
      </c>
      <c r="B3520" s="22" t="s">
        <v>10</v>
      </c>
      <c r="C3520" s="22" t="s">
        <v>659</v>
      </c>
      <c r="D3520" s="22" t="s">
        <v>3821</v>
      </c>
      <c r="E3520" s="22" t="s">
        <v>18</v>
      </c>
      <c r="F3520" s="22" t="s">
        <v>242</v>
      </c>
      <c r="H3520" s="22" t="s">
        <v>20</v>
      </c>
      <c r="K3520" s="40"/>
      <c r="L3520" s="40"/>
    </row>
    <row r="3521" spans="1:12">
      <c r="A3521" s="17">
        <v>45443</v>
      </c>
      <c r="B3521" s="22" t="s">
        <v>10</v>
      </c>
      <c r="C3521" s="22" t="s">
        <v>345</v>
      </c>
      <c r="D3521" s="22" t="s">
        <v>3822</v>
      </c>
      <c r="E3521" s="22" t="s">
        <v>58</v>
      </c>
      <c r="F3521" s="22" t="s">
        <v>168</v>
      </c>
      <c r="G3521" s="9">
        <v>37082</v>
      </c>
      <c r="H3521" s="22" t="s">
        <v>15</v>
      </c>
      <c r="I3521" s="28">
        <v>0.01</v>
      </c>
      <c r="J3521" s="28">
        <v>370.82</v>
      </c>
      <c r="K3521" s="40"/>
      <c r="L3521" s="40"/>
    </row>
    <row r="3522" spans="1:12">
      <c r="A3522" s="17">
        <v>45443</v>
      </c>
      <c r="B3522" s="22" t="s">
        <v>10</v>
      </c>
      <c r="C3522" s="22" t="s">
        <v>345</v>
      </c>
      <c r="D3522" s="22" t="s">
        <v>3823</v>
      </c>
      <c r="E3522" s="22" t="s">
        <v>58</v>
      </c>
      <c r="F3522" s="22" t="s">
        <v>168</v>
      </c>
      <c r="G3522" s="9">
        <v>104693</v>
      </c>
      <c r="H3522" s="22" t="s">
        <v>15</v>
      </c>
      <c r="I3522" s="28">
        <v>0.01</v>
      </c>
      <c r="J3522" s="28">
        <v>1046.93</v>
      </c>
      <c r="K3522" s="40"/>
      <c r="L3522" s="40"/>
    </row>
    <row r="3523" spans="1:12">
      <c r="A3523" s="17">
        <v>45443</v>
      </c>
      <c r="B3523" s="22" t="s">
        <v>10</v>
      </c>
      <c r="C3523" s="22" t="s">
        <v>282</v>
      </c>
      <c r="D3523" s="22" t="s">
        <v>3824</v>
      </c>
      <c r="E3523" s="22" t="s">
        <v>58</v>
      </c>
      <c r="F3523" s="22" t="s">
        <v>168</v>
      </c>
      <c r="G3523" s="9">
        <v>65291</v>
      </c>
      <c r="H3523" s="22" t="s">
        <v>15</v>
      </c>
      <c r="I3523" s="28">
        <v>0.01</v>
      </c>
      <c r="J3523" s="28">
        <v>652.91</v>
      </c>
      <c r="K3523" s="40"/>
      <c r="L3523" s="40"/>
    </row>
    <row r="3524" spans="1:12">
      <c r="A3524" s="17">
        <v>45443</v>
      </c>
      <c r="B3524" s="22" t="s">
        <v>10</v>
      </c>
      <c r="C3524" s="22" t="s">
        <v>282</v>
      </c>
      <c r="D3524" s="22" t="s">
        <v>3825</v>
      </c>
      <c r="E3524" s="22" t="s">
        <v>58</v>
      </c>
      <c r="F3524" s="22" t="s">
        <v>168</v>
      </c>
      <c r="G3524" s="9">
        <v>197876</v>
      </c>
      <c r="H3524" s="22" t="s">
        <v>15</v>
      </c>
      <c r="I3524" s="28">
        <v>0.01</v>
      </c>
      <c r="J3524" s="28">
        <v>1978.76</v>
      </c>
      <c r="K3524" s="40"/>
      <c r="L3524" s="40"/>
    </row>
    <row r="3525" spans="1:12">
      <c r="A3525" s="17">
        <v>45443</v>
      </c>
      <c r="B3525" s="22" t="s">
        <v>10</v>
      </c>
      <c r="C3525" s="22" t="s">
        <v>282</v>
      </c>
      <c r="D3525" s="22" t="s">
        <v>3826</v>
      </c>
      <c r="E3525" s="22" t="s">
        <v>58</v>
      </c>
      <c r="F3525" s="22" t="s">
        <v>168</v>
      </c>
      <c r="G3525" s="9">
        <v>16489</v>
      </c>
      <c r="H3525" s="22" t="s">
        <v>15</v>
      </c>
      <c r="I3525" s="28">
        <v>0.01</v>
      </c>
      <c r="J3525" s="28">
        <v>164.89</v>
      </c>
      <c r="K3525" s="40"/>
      <c r="L3525" s="40"/>
    </row>
    <row r="3526" spans="1:12">
      <c r="A3526" s="17">
        <v>45443</v>
      </c>
      <c r="B3526" s="22" t="s">
        <v>10</v>
      </c>
      <c r="C3526" s="22" t="s">
        <v>282</v>
      </c>
      <c r="D3526" s="22" t="s">
        <v>3827</v>
      </c>
      <c r="E3526" s="22" t="s">
        <v>58</v>
      </c>
      <c r="F3526" s="22" t="s">
        <v>168</v>
      </c>
      <c r="G3526" s="9">
        <v>26693</v>
      </c>
      <c r="H3526" s="22" t="s">
        <v>15</v>
      </c>
      <c r="I3526" s="28">
        <v>0.01</v>
      </c>
      <c r="J3526" s="28">
        <v>266.93</v>
      </c>
      <c r="K3526" s="40"/>
      <c r="L3526" s="40"/>
    </row>
    <row r="3527" spans="1:12">
      <c r="A3527" s="17">
        <v>45443</v>
      </c>
      <c r="B3527" s="22" t="s">
        <v>10</v>
      </c>
      <c r="C3527" s="22" t="s">
        <v>180</v>
      </c>
      <c r="D3527" s="22" t="s">
        <v>3828</v>
      </c>
      <c r="E3527" s="22" t="s">
        <v>58</v>
      </c>
      <c r="F3527" s="22" t="s">
        <v>168</v>
      </c>
      <c r="G3527" s="9">
        <v>69554</v>
      </c>
      <c r="H3527" s="22" t="s">
        <v>15</v>
      </c>
      <c r="I3527" s="28">
        <v>0.01</v>
      </c>
      <c r="J3527" s="28">
        <v>695.54</v>
      </c>
      <c r="K3527" s="40"/>
      <c r="L3527" s="40"/>
    </row>
    <row r="3528" spans="1:12">
      <c r="A3528" s="17">
        <v>45443</v>
      </c>
      <c r="B3528" s="22" t="s">
        <v>10</v>
      </c>
      <c r="C3528" s="22" t="s">
        <v>180</v>
      </c>
      <c r="D3528" s="22" t="s">
        <v>3829</v>
      </c>
      <c r="E3528" s="22" t="s">
        <v>58</v>
      </c>
      <c r="F3528" s="22" t="s">
        <v>168</v>
      </c>
      <c r="G3528" s="9">
        <v>104171</v>
      </c>
      <c r="H3528" s="22" t="s">
        <v>15</v>
      </c>
      <c r="I3528" s="28">
        <v>0.01</v>
      </c>
      <c r="J3528" s="28">
        <v>1041.71</v>
      </c>
      <c r="K3528" s="40"/>
      <c r="L3528" s="40"/>
    </row>
    <row r="3529" spans="1:12">
      <c r="A3529" s="17">
        <v>45443</v>
      </c>
      <c r="B3529" s="22" t="s">
        <v>62</v>
      </c>
      <c r="C3529" s="22" t="s">
        <v>63</v>
      </c>
      <c r="D3529" s="22" t="s">
        <v>3830</v>
      </c>
      <c r="E3529" s="22" t="s">
        <v>65</v>
      </c>
      <c r="F3529" s="22" t="s">
        <v>66</v>
      </c>
      <c r="G3529" s="9">
        <v>34</v>
      </c>
      <c r="H3529" s="22" t="s">
        <v>15</v>
      </c>
      <c r="I3529" s="28">
        <v>78.260000000000005</v>
      </c>
      <c r="J3529" s="28">
        <v>2660.84</v>
      </c>
      <c r="K3529" s="40"/>
      <c r="L3529" s="40"/>
    </row>
    <row r="3530" spans="1:12">
      <c r="A3530" s="17">
        <v>45443</v>
      </c>
      <c r="B3530" s="22" t="s">
        <v>10</v>
      </c>
      <c r="C3530" s="22" t="s">
        <v>449</v>
      </c>
      <c r="D3530" s="22" t="s">
        <v>3831</v>
      </c>
      <c r="E3530" s="22" t="s">
        <v>65</v>
      </c>
      <c r="F3530" s="22" t="s">
        <v>451</v>
      </c>
      <c r="G3530" s="9">
        <v>370</v>
      </c>
      <c r="H3530" s="22" t="s">
        <v>15</v>
      </c>
      <c r="I3530" s="28">
        <v>42.21</v>
      </c>
      <c r="J3530" s="28">
        <v>15617.7</v>
      </c>
      <c r="K3530" s="40"/>
      <c r="L3530" s="40"/>
    </row>
    <row r="3531" spans="1:12">
      <c r="A3531" s="17">
        <v>45443</v>
      </c>
      <c r="B3531" s="22" t="s">
        <v>10</v>
      </c>
      <c r="C3531" s="22" t="s">
        <v>449</v>
      </c>
      <c r="D3531" s="22" t="s">
        <v>3832</v>
      </c>
      <c r="E3531" s="22" t="s">
        <v>65</v>
      </c>
      <c r="F3531" s="22" t="s">
        <v>451</v>
      </c>
      <c r="G3531" s="9">
        <v>192</v>
      </c>
      <c r="H3531" s="22" t="s">
        <v>15</v>
      </c>
      <c r="I3531" s="28">
        <v>42.21</v>
      </c>
      <c r="J3531" s="28">
        <v>8104.32</v>
      </c>
      <c r="K3531" s="40"/>
      <c r="L3531" s="40"/>
    </row>
    <row r="3532" spans="1:12">
      <c r="A3532" s="17">
        <v>45443</v>
      </c>
      <c r="B3532" s="22" t="s">
        <v>10</v>
      </c>
      <c r="C3532" s="22" t="s">
        <v>449</v>
      </c>
      <c r="D3532" s="22" t="s">
        <v>3833</v>
      </c>
      <c r="E3532" s="22" t="s">
        <v>65</v>
      </c>
      <c r="F3532" s="22" t="s">
        <v>451</v>
      </c>
      <c r="G3532" s="9">
        <v>766</v>
      </c>
      <c r="H3532" s="22" t="s">
        <v>15</v>
      </c>
      <c r="I3532" s="28">
        <v>42.21</v>
      </c>
      <c r="J3532" s="28">
        <v>32332.86</v>
      </c>
      <c r="K3532" s="40"/>
      <c r="L3532" s="40"/>
    </row>
    <row r="3533" spans="1:12">
      <c r="A3533" s="17">
        <v>45443</v>
      </c>
      <c r="B3533" s="22" t="s">
        <v>10</v>
      </c>
      <c r="C3533" s="22" t="s">
        <v>449</v>
      </c>
      <c r="D3533" s="22" t="s">
        <v>3834</v>
      </c>
      <c r="E3533" s="22" t="s">
        <v>65</v>
      </c>
      <c r="F3533" s="22" t="s">
        <v>451</v>
      </c>
      <c r="G3533" s="9">
        <v>2</v>
      </c>
      <c r="H3533" s="22" t="s">
        <v>15</v>
      </c>
      <c r="I3533" s="28">
        <v>42.21</v>
      </c>
      <c r="J3533" s="28">
        <v>84.42</v>
      </c>
      <c r="K3533" s="40"/>
      <c r="L3533" s="40"/>
    </row>
    <row r="3534" spans="1:12">
      <c r="A3534" s="17">
        <v>45443</v>
      </c>
      <c r="B3534" s="22" t="s">
        <v>10</v>
      </c>
      <c r="C3534" s="22" t="s">
        <v>449</v>
      </c>
      <c r="D3534" s="22" t="s">
        <v>3835</v>
      </c>
      <c r="E3534" s="22" t="s">
        <v>65</v>
      </c>
      <c r="F3534" s="22" t="s">
        <v>451</v>
      </c>
      <c r="G3534" s="9">
        <v>1</v>
      </c>
      <c r="H3534" s="22" t="s">
        <v>15</v>
      </c>
      <c r="I3534" s="28">
        <v>42.21</v>
      </c>
      <c r="J3534" s="28">
        <v>42.21</v>
      </c>
      <c r="K3534" s="40"/>
      <c r="L3534" s="40"/>
    </row>
    <row r="3535" spans="1:12">
      <c r="A3535" s="17">
        <v>45443</v>
      </c>
      <c r="B3535" s="22" t="s">
        <v>10</v>
      </c>
      <c r="C3535" s="22" t="s">
        <v>449</v>
      </c>
      <c r="D3535" s="22" t="s">
        <v>3836</v>
      </c>
      <c r="E3535" s="22" t="s">
        <v>65</v>
      </c>
      <c r="F3535" s="22" t="s">
        <v>451</v>
      </c>
      <c r="G3535" s="9">
        <v>12</v>
      </c>
      <c r="H3535" s="22" t="s">
        <v>15</v>
      </c>
      <c r="I3535" s="28">
        <v>42.21</v>
      </c>
      <c r="J3535" s="28">
        <v>506.52</v>
      </c>
      <c r="K3535" s="40"/>
      <c r="L3535" s="40"/>
    </row>
    <row r="3536" spans="1:12">
      <c r="A3536" s="17">
        <v>45443</v>
      </c>
      <c r="B3536" s="22" t="s">
        <v>62</v>
      </c>
      <c r="C3536" s="22" t="s">
        <v>73</v>
      </c>
      <c r="D3536" s="22" t="s">
        <v>3837</v>
      </c>
      <c r="E3536" s="22" t="s">
        <v>65</v>
      </c>
      <c r="F3536" s="22" t="s">
        <v>75</v>
      </c>
      <c r="G3536" s="9">
        <v>32</v>
      </c>
      <c r="H3536" s="22" t="s">
        <v>15</v>
      </c>
      <c r="I3536" s="28">
        <v>42.21</v>
      </c>
      <c r="J3536" s="28">
        <v>1350.72</v>
      </c>
      <c r="K3536" s="40"/>
      <c r="L3536" s="40"/>
    </row>
    <row r="3537" spans="1:12">
      <c r="A3537" s="17">
        <v>45443</v>
      </c>
      <c r="B3537" s="22" t="s">
        <v>62</v>
      </c>
      <c r="C3537" s="22" t="s">
        <v>73</v>
      </c>
      <c r="D3537" s="22" t="s">
        <v>3838</v>
      </c>
      <c r="E3537" s="22" t="s">
        <v>65</v>
      </c>
      <c r="F3537" s="22" t="s">
        <v>75</v>
      </c>
      <c r="G3537" s="9">
        <v>92</v>
      </c>
      <c r="H3537" s="22" t="s">
        <v>15</v>
      </c>
      <c r="I3537" s="28">
        <v>42.21</v>
      </c>
      <c r="J3537" s="28">
        <v>3883.32</v>
      </c>
      <c r="K3537" s="40"/>
      <c r="L3537" s="40"/>
    </row>
    <row r="3538" spans="1:12">
      <c r="A3538" s="17">
        <v>45443</v>
      </c>
      <c r="B3538" s="22" t="s">
        <v>62</v>
      </c>
      <c r="C3538" s="22" t="s">
        <v>77</v>
      </c>
      <c r="D3538" s="22" t="s">
        <v>3839</v>
      </c>
      <c r="E3538" s="22" t="s">
        <v>65</v>
      </c>
      <c r="F3538" s="22" t="s">
        <v>66</v>
      </c>
      <c r="G3538" s="9">
        <v>4</v>
      </c>
      <c r="H3538" s="22" t="s">
        <v>15</v>
      </c>
      <c r="I3538" s="28">
        <v>78.260000000000005</v>
      </c>
      <c r="J3538" s="28">
        <v>313.04000000000002</v>
      </c>
      <c r="K3538" s="40"/>
      <c r="L3538" s="40"/>
    </row>
    <row r="3539" spans="1:12">
      <c r="A3539" s="17">
        <v>45443</v>
      </c>
      <c r="B3539" s="22" t="s">
        <v>62</v>
      </c>
      <c r="C3539" s="22" t="s">
        <v>77</v>
      </c>
      <c r="D3539" s="22" t="s">
        <v>3840</v>
      </c>
      <c r="E3539" s="22" t="s">
        <v>65</v>
      </c>
      <c r="F3539" s="22" t="s">
        <v>66</v>
      </c>
      <c r="G3539" s="9">
        <v>14</v>
      </c>
      <c r="H3539" s="22" t="s">
        <v>15</v>
      </c>
      <c r="I3539" s="28">
        <v>78.260000000000005</v>
      </c>
      <c r="J3539" s="28">
        <v>1095.6400000000001</v>
      </c>
      <c r="K3539" s="40"/>
      <c r="L3539" s="40"/>
    </row>
    <row r="3540" spans="1:12">
      <c r="A3540" s="17">
        <v>45443</v>
      </c>
      <c r="B3540" s="22" t="s">
        <v>62</v>
      </c>
      <c r="C3540" s="22" t="s">
        <v>460</v>
      </c>
      <c r="D3540" s="22" t="s">
        <v>3841</v>
      </c>
      <c r="E3540" s="22" t="s">
        <v>65</v>
      </c>
      <c r="F3540" s="22" t="s">
        <v>72</v>
      </c>
      <c r="G3540" s="9">
        <v>48</v>
      </c>
      <c r="H3540" s="22" t="s">
        <v>15</v>
      </c>
      <c r="I3540" s="28">
        <v>79.260000000000005</v>
      </c>
      <c r="J3540" s="28">
        <v>3804.48</v>
      </c>
      <c r="K3540" s="40"/>
      <c r="L3540" s="40"/>
    </row>
    <row r="3541" spans="1:12">
      <c r="A3541" s="17">
        <v>45443</v>
      </c>
      <c r="B3541" s="22" t="s">
        <v>62</v>
      </c>
      <c r="C3541" s="22" t="s">
        <v>460</v>
      </c>
      <c r="D3541" s="22" t="s">
        <v>3842</v>
      </c>
      <c r="E3541" s="22" t="s">
        <v>65</v>
      </c>
      <c r="F3541" s="22" t="s">
        <v>72</v>
      </c>
      <c r="G3541" s="9">
        <v>9</v>
      </c>
      <c r="H3541" s="22" t="s">
        <v>15</v>
      </c>
      <c r="I3541" s="28">
        <v>79.260000000000005</v>
      </c>
      <c r="J3541" s="28">
        <v>713.34</v>
      </c>
      <c r="K3541" s="40"/>
      <c r="L3541" s="40"/>
    </row>
    <row r="3542" spans="1:12">
      <c r="A3542" s="17">
        <v>45443</v>
      </c>
      <c r="B3542" s="22" t="s">
        <v>62</v>
      </c>
      <c r="C3542" s="22" t="s">
        <v>460</v>
      </c>
      <c r="D3542" s="22" t="s">
        <v>3843</v>
      </c>
      <c r="E3542" s="22" t="s">
        <v>65</v>
      </c>
      <c r="F3542" s="22" t="s">
        <v>72</v>
      </c>
      <c r="G3542" s="9">
        <v>39</v>
      </c>
      <c r="H3542" s="22" t="s">
        <v>15</v>
      </c>
      <c r="I3542" s="28">
        <v>79.260000000000005</v>
      </c>
      <c r="J3542" s="28">
        <v>3091.14</v>
      </c>
      <c r="K3542" s="40"/>
      <c r="L3542" s="40"/>
    </row>
    <row r="3543" spans="1:12">
      <c r="A3543" s="17">
        <v>45443</v>
      </c>
      <c r="B3543" s="22" t="s">
        <v>62</v>
      </c>
      <c r="C3543" s="22" t="s">
        <v>82</v>
      </c>
      <c r="D3543" s="22" t="s">
        <v>3844</v>
      </c>
      <c r="E3543" s="22" t="s">
        <v>65</v>
      </c>
      <c r="F3543" s="22" t="s">
        <v>75</v>
      </c>
      <c r="G3543" s="9">
        <v>96</v>
      </c>
      <c r="H3543" s="22" t="s">
        <v>15</v>
      </c>
      <c r="I3543" s="28">
        <v>42.21</v>
      </c>
      <c r="J3543" s="28">
        <v>4052.16</v>
      </c>
      <c r="K3543" s="40"/>
      <c r="L3543" s="40"/>
    </row>
    <row r="3544" spans="1:12">
      <c r="A3544" s="17">
        <v>45443</v>
      </c>
      <c r="B3544" s="22" t="s">
        <v>62</v>
      </c>
      <c r="C3544" s="22" t="s">
        <v>84</v>
      </c>
      <c r="D3544" s="22" t="s">
        <v>3845</v>
      </c>
      <c r="E3544" s="22" t="s">
        <v>65</v>
      </c>
      <c r="F3544" s="22" t="s">
        <v>75</v>
      </c>
      <c r="G3544" s="9">
        <v>3</v>
      </c>
      <c r="H3544" s="22" t="s">
        <v>15</v>
      </c>
      <c r="I3544" s="28">
        <v>42.21</v>
      </c>
      <c r="J3544" s="28">
        <v>126.63</v>
      </c>
      <c r="K3544" s="40"/>
      <c r="L3544" s="40"/>
    </row>
    <row r="3545" spans="1:12">
      <c r="A3545" s="17">
        <v>45443</v>
      </c>
      <c r="B3545" s="22" t="s">
        <v>62</v>
      </c>
      <c r="C3545" s="22" t="s">
        <v>84</v>
      </c>
      <c r="D3545" s="22" t="s">
        <v>3846</v>
      </c>
      <c r="E3545" s="22" t="s">
        <v>65</v>
      </c>
      <c r="F3545" s="22" t="s">
        <v>75</v>
      </c>
      <c r="G3545" s="9">
        <v>60</v>
      </c>
      <c r="H3545" s="22" t="s">
        <v>15</v>
      </c>
      <c r="I3545" s="28">
        <v>42.21</v>
      </c>
      <c r="J3545" s="28">
        <v>2532.6</v>
      </c>
      <c r="K3545" s="40"/>
      <c r="L3545" s="40"/>
    </row>
    <row r="3546" spans="1:12">
      <c r="A3546" s="17">
        <v>45443</v>
      </c>
      <c r="B3546" s="22" t="s">
        <v>62</v>
      </c>
      <c r="C3546" s="22" t="s">
        <v>84</v>
      </c>
      <c r="D3546" s="22" t="s">
        <v>3847</v>
      </c>
      <c r="E3546" s="22" t="s">
        <v>65</v>
      </c>
      <c r="F3546" s="22" t="s">
        <v>75</v>
      </c>
      <c r="G3546" s="9">
        <v>324</v>
      </c>
      <c r="H3546" s="22" t="s">
        <v>15</v>
      </c>
      <c r="I3546" s="28">
        <v>42.21</v>
      </c>
      <c r="J3546" s="28">
        <v>13676.04</v>
      </c>
      <c r="K3546" s="40"/>
      <c r="L3546" s="40"/>
    </row>
    <row r="3547" spans="1:12">
      <c r="A3547" s="17">
        <v>45443</v>
      </c>
      <c r="B3547" s="22" t="s">
        <v>62</v>
      </c>
      <c r="C3547" s="22" t="s">
        <v>84</v>
      </c>
      <c r="D3547" s="22" t="s">
        <v>3848</v>
      </c>
      <c r="E3547" s="22" t="s">
        <v>65</v>
      </c>
      <c r="F3547" s="22" t="s">
        <v>75</v>
      </c>
      <c r="G3547" s="9">
        <v>288</v>
      </c>
      <c r="H3547" s="22" t="s">
        <v>15</v>
      </c>
      <c r="I3547" s="28">
        <v>42.21</v>
      </c>
      <c r="J3547" s="28">
        <v>12156.48</v>
      </c>
      <c r="K3547" s="40"/>
      <c r="L3547" s="40"/>
    </row>
    <row r="3548" spans="1:12">
      <c r="A3548" s="17">
        <v>45443</v>
      </c>
      <c r="B3548" s="22" t="s">
        <v>62</v>
      </c>
      <c r="C3548" s="22" t="s">
        <v>90</v>
      </c>
      <c r="D3548" s="22" t="s">
        <v>3849</v>
      </c>
      <c r="E3548" s="22" t="s">
        <v>65</v>
      </c>
      <c r="F3548" s="22" t="s">
        <v>92</v>
      </c>
      <c r="G3548" s="9">
        <v>69</v>
      </c>
      <c r="H3548" s="22" t="s">
        <v>15</v>
      </c>
      <c r="I3548" s="28">
        <v>42.21</v>
      </c>
      <c r="J3548" s="28">
        <v>2912.49</v>
      </c>
      <c r="K3548" s="40"/>
      <c r="L3548" s="40"/>
    </row>
    <row r="3549" spans="1:12">
      <c r="A3549" s="17">
        <v>45443</v>
      </c>
      <c r="B3549" s="22" t="s">
        <v>62</v>
      </c>
      <c r="C3549" s="22" t="s">
        <v>90</v>
      </c>
      <c r="D3549" s="22" t="s">
        <v>3850</v>
      </c>
      <c r="E3549" s="22" t="s">
        <v>65</v>
      </c>
      <c r="F3549" s="22" t="s">
        <v>92</v>
      </c>
      <c r="G3549" s="9">
        <v>27</v>
      </c>
      <c r="H3549" s="22" t="s">
        <v>15</v>
      </c>
      <c r="I3549" s="28">
        <v>42.21</v>
      </c>
      <c r="J3549" s="28">
        <v>1139.67</v>
      </c>
      <c r="K3549" s="40"/>
      <c r="L3549" s="40"/>
    </row>
    <row r="3550" spans="1:12">
      <c r="A3550" s="17">
        <v>45443</v>
      </c>
      <c r="B3550" s="22" t="s">
        <v>62</v>
      </c>
      <c r="C3550" s="22" t="s">
        <v>90</v>
      </c>
      <c r="D3550" s="22" t="s">
        <v>3851</v>
      </c>
      <c r="E3550" s="22" t="s">
        <v>65</v>
      </c>
      <c r="F3550" s="22" t="s">
        <v>92</v>
      </c>
      <c r="G3550" s="9">
        <v>481</v>
      </c>
      <c r="H3550" s="22" t="s">
        <v>15</v>
      </c>
      <c r="I3550" s="28">
        <v>42.21</v>
      </c>
      <c r="J3550" s="28">
        <v>20303.009999999998</v>
      </c>
      <c r="K3550" s="40"/>
      <c r="L3550" s="40"/>
    </row>
    <row r="3551" spans="1:12">
      <c r="A3551" s="17">
        <v>45443</v>
      </c>
      <c r="B3551" s="22" t="s">
        <v>62</v>
      </c>
      <c r="C3551" s="22" t="s">
        <v>90</v>
      </c>
      <c r="D3551" s="22" t="s">
        <v>3852</v>
      </c>
      <c r="E3551" s="22" t="s">
        <v>65</v>
      </c>
      <c r="F3551" s="22" t="s">
        <v>92</v>
      </c>
      <c r="G3551" s="9">
        <v>474</v>
      </c>
      <c r="H3551" s="22" t="s">
        <v>15</v>
      </c>
      <c r="I3551" s="28">
        <v>42.21</v>
      </c>
      <c r="J3551" s="28">
        <v>20007.54</v>
      </c>
      <c r="K3551" s="40"/>
      <c r="L3551" s="40"/>
    </row>
    <row r="3552" spans="1:12">
      <c r="A3552" s="17">
        <v>45443</v>
      </c>
      <c r="B3552" s="22" t="s">
        <v>62</v>
      </c>
      <c r="C3552" s="22" t="s">
        <v>90</v>
      </c>
      <c r="D3552" s="22" t="s">
        <v>3853</v>
      </c>
      <c r="E3552" s="22" t="s">
        <v>65</v>
      </c>
      <c r="F3552" s="22" t="s">
        <v>92</v>
      </c>
      <c r="G3552" s="9">
        <v>97</v>
      </c>
      <c r="H3552" s="22" t="s">
        <v>15</v>
      </c>
      <c r="I3552" s="28">
        <v>42.21</v>
      </c>
      <c r="J3552" s="28">
        <v>4094.37</v>
      </c>
      <c r="K3552" s="40"/>
      <c r="L3552" s="40"/>
    </row>
    <row r="3553" spans="1:12">
      <c r="A3553" s="17">
        <v>45443</v>
      </c>
      <c r="B3553" s="22" t="s">
        <v>62</v>
      </c>
      <c r="C3553" s="22" t="s">
        <v>90</v>
      </c>
      <c r="D3553" s="22" t="s">
        <v>3854</v>
      </c>
      <c r="E3553" s="22" t="s">
        <v>65</v>
      </c>
      <c r="F3553" s="22" t="s">
        <v>92</v>
      </c>
      <c r="G3553" s="9">
        <v>140</v>
      </c>
      <c r="H3553" s="22" t="s">
        <v>15</v>
      </c>
      <c r="I3553" s="28">
        <v>42.21</v>
      </c>
      <c r="J3553" s="28">
        <v>5909.4</v>
      </c>
      <c r="K3553" s="40"/>
      <c r="L3553" s="40"/>
    </row>
    <row r="3554" spans="1:12">
      <c r="A3554" s="17">
        <v>45443</v>
      </c>
      <c r="B3554" s="22" t="s">
        <v>62</v>
      </c>
      <c r="C3554" s="22" t="s">
        <v>90</v>
      </c>
      <c r="D3554" s="22" t="s">
        <v>3855</v>
      </c>
      <c r="E3554" s="22" t="s">
        <v>65</v>
      </c>
      <c r="F3554" s="22" t="s">
        <v>92</v>
      </c>
      <c r="G3554" s="9">
        <v>20</v>
      </c>
      <c r="H3554" s="22" t="s">
        <v>15</v>
      </c>
      <c r="I3554" s="28">
        <v>42.21</v>
      </c>
      <c r="J3554" s="28">
        <v>844.2</v>
      </c>
      <c r="K3554" s="40"/>
      <c r="L3554" s="40"/>
    </row>
    <row r="3555" spans="1:12">
      <c r="A3555" s="17">
        <v>45443</v>
      </c>
      <c r="B3555" s="22" t="s">
        <v>62</v>
      </c>
      <c r="C3555" s="22" t="s">
        <v>99</v>
      </c>
      <c r="D3555" s="22" t="s">
        <v>3856</v>
      </c>
      <c r="E3555" s="22" t="s">
        <v>65</v>
      </c>
      <c r="F3555" s="22" t="s">
        <v>75</v>
      </c>
      <c r="G3555" s="9">
        <v>96</v>
      </c>
      <c r="H3555" s="22" t="s">
        <v>15</v>
      </c>
      <c r="I3555" s="28">
        <v>42.21</v>
      </c>
      <c r="J3555" s="28">
        <v>4052.16</v>
      </c>
      <c r="K3555" s="40"/>
      <c r="L3555" s="40"/>
    </row>
    <row r="3556" spans="1:12">
      <c r="A3556" s="17">
        <v>45443</v>
      </c>
      <c r="B3556" s="22" t="s">
        <v>62</v>
      </c>
      <c r="C3556" s="22" t="s">
        <v>99</v>
      </c>
      <c r="D3556" s="22" t="s">
        <v>3857</v>
      </c>
      <c r="E3556" s="22" t="s">
        <v>65</v>
      </c>
      <c r="F3556" s="22" t="s">
        <v>75</v>
      </c>
      <c r="G3556" s="9">
        <v>96</v>
      </c>
      <c r="H3556" s="22" t="s">
        <v>15</v>
      </c>
      <c r="I3556" s="28">
        <v>42.21</v>
      </c>
      <c r="J3556" s="28">
        <v>4052.16</v>
      </c>
      <c r="K3556" s="40"/>
      <c r="L3556" s="40"/>
    </row>
    <row r="3557" spans="1:12">
      <c r="A3557" s="17">
        <v>45443</v>
      </c>
      <c r="B3557" s="22" t="s">
        <v>62</v>
      </c>
      <c r="C3557" s="22" t="s">
        <v>99</v>
      </c>
      <c r="D3557" s="22" t="s">
        <v>3858</v>
      </c>
      <c r="E3557" s="22" t="s">
        <v>65</v>
      </c>
      <c r="F3557" s="22" t="s">
        <v>75</v>
      </c>
      <c r="G3557" s="9">
        <v>95</v>
      </c>
      <c r="H3557" s="22" t="s">
        <v>15</v>
      </c>
      <c r="I3557" s="28">
        <v>42.21</v>
      </c>
      <c r="J3557" s="28">
        <v>4009.95</v>
      </c>
      <c r="K3557" s="40"/>
      <c r="L3557" s="40"/>
    </row>
    <row r="3558" spans="1:12">
      <c r="A3558" s="17">
        <v>45443</v>
      </c>
      <c r="B3558" s="22" t="s">
        <v>10</v>
      </c>
      <c r="C3558" s="22" t="s">
        <v>99</v>
      </c>
      <c r="D3558" s="22" t="s">
        <v>3859</v>
      </c>
      <c r="E3558" s="22" t="s">
        <v>65</v>
      </c>
      <c r="F3558" s="22" t="s">
        <v>75</v>
      </c>
      <c r="G3558" s="9">
        <v>96</v>
      </c>
      <c r="H3558" s="22" t="s">
        <v>15</v>
      </c>
      <c r="I3558" s="28">
        <v>42.21</v>
      </c>
      <c r="J3558" s="28">
        <v>4052.16</v>
      </c>
      <c r="K3558" s="40"/>
      <c r="L3558" s="40"/>
    </row>
    <row r="3559" spans="1:12">
      <c r="A3559" s="17">
        <v>45443</v>
      </c>
      <c r="B3559" s="22" t="s">
        <v>62</v>
      </c>
      <c r="C3559" s="22" t="s">
        <v>99</v>
      </c>
      <c r="D3559" s="22" t="s">
        <v>3860</v>
      </c>
      <c r="E3559" s="22" t="s">
        <v>65</v>
      </c>
      <c r="F3559" s="22" t="s">
        <v>75</v>
      </c>
      <c r="G3559" s="9">
        <v>184</v>
      </c>
      <c r="H3559" s="22" t="s">
        <v>15</v>
      </c>
      <c r="I3559" s="28">
        <v>42.21</v>
      </c>
      <c r="J3559" s="28">
        <v>7766.64</v>
      </c>
      <c r="K3559" s="40"/>
      <c r="L3559" s="40"/>
    </row>
    <row r="3560" spans="1:12">
      <c r="A3560" s="17">
        <v>45443</v>
      </c>
      <c r="B3560" s="22" t="s">
        <v>62</v>
      </c>
      <c r="C3560" s="22" t="s">
        <v>99</v>
      </c>
      <c r="D3560" s="22" t="s">
        <v>3861</v>
      </c>
      <c r="E3560" s="22" t="s">
        <v>65</v>
      </c>
      <c r="F3560" s="22" t="s">
        <v>75</v>
      </c>
      <c r="G3560" s="9">
        <v>246</v>
      </c>
      <c r="H3560" s="22" t="s">
        <v>15</v>
      </c>
      <c r="I3560" s="28">
        <v>42.21</v>
      </c>
      <c r="J3560" s="28">
        <v>10383.66</v>
      </c>
      <c r="K3560" s="40"/>
      <c r="L3560" s="40"/>
    </row>
    <row r="3561" spans="1:12">
      <c r="A3561" s="17">
        <v>45443</v>
      </c>
      <c r="B3561" s="22" t="s">
        <v>62</v>
      </c>
      <c r="C3561" s="22" t="s">
        <v>99</v>
      </c>
      <c r="D3561" s="22" t="s">
        <v>3862</v>
      </c>
      <c r="E3561" s="22" t="s">
        <v>65</v>
      </c>
      <c r="F3561" s="22" t="s">
        <v>75</v>
      </c>
      <c r="G3561" s="9">
        <v>186</v>
      </c>
      <c r="H3561" s="22" t="s">
        <v>15</v>
      </c>
      <c r="I3561" s="28">
        <v>42.21</v>
      </c>
      <c r="J3561" s="28">
        <v>7851.06</v>
      </c>
      <c r="K3561" s="40"/>
      <c r="L3561" s="40"/>
    </row>
    <row r="3562" spans="1:12">
      <c r="A3562" s="17">
        <v>45443</v>
      </c>
      <c r="B3562" s="22" t="s">
        <v>62</v>
      </c>
      <c r="C3562" s="22" t="s">
        <v>99</v>
      </c>
      <c r="D3562" s="22" t="s">
        <v>3863</v>
      </c>
      <c r="E3562" s="22" t="s">
        <v>65</v>
      </c>
      <c r="F3562" s="22" t="s">
        <v>75</v>
      </c>
      <c r="G3562" s="9">
        <v>5</v>
      </c>
      <c r="H3562" s="22" t="s">
        <v>15</v>
      </c>
      <c r="I3562" s="28">
        <v>42.21</v>
      </c>
      <c r="J3562" s="28">
        <v>211.05</v>
      </c>
      <c r="K3562" s="40"/>
      <c r="L3562" s="40"/>
    </row>
    <row r="3563" spans="1:12">
      <c r="A3563" s="17">
        <v>45443</v>
      </c>
      <c r="B3563" s="22" t="s">
        <v>62</v>
      </c>
      <c r="C3563" s="22" t="s">
        <v>107</v>
      </c>
      <c r="D3563" s="22" t="s">
        <v>3864</v>
      </c>
      <c r="E3563" s="22" t="s">
        <v>65</v>
      </c>
      <c r="F3563" s="22" t="s">
        <v>75</v>
      </c>
      <c r="G3563" s="9">
        <v>88</v>
      </c>
      <c r="H3563" s="22" t="s">
        <v>15</v>
      </c>
      <c r="I3563" s="28">
        <v>42.21</v>
      </c>
      <c r="J3563" s="28">
        <v>3714.48</v>
      </c>
      <c r="K3563" s="40"/>
      <c r="L3563" s="40"/>
    </row>
    <row r="3564" spans="1:12">
      <c r="A3564" s="17">
        <v>45443</v>
      </c>
      <c r="B3564" s="22" t="s">
        <v>62</v>
      </c>
      <c r="C3564" s="22" t="s">
        <v>107</v>
      </c>
      <c r="D3564" s="22" t="s">
        <v>3865</v>
      </c>
      <c r="E3564" s="22" t="s">
        <v>65</v>
      </c>
      <c r="F3564" s="22" t="s">
        <v>75</v>
      </c>
      <c r="G3564" s="9">
        <v>104</v>
      </c>
      <c r="H3564" s="22" t="s">
        <v>15</v>
      </c>
      <c r="I3564" s="28">
        <v>42.21</v>
      </c>
      <c r="J3564" s="28">
        <v>4389.84</v>
      </c>
      <c r="K3564" s="40"/>
      <c r="L3564" s="40"/>
    </row>
    <row r="3565" spans="1:12">
      <c r="A3565" s="17">
        <v>45443</v>
      </c>
      <c r="B3565" s="22" t="s">
        <v>62</v>
      </c>
      <c r="C3565" s="22" t="s">
        <v>107</v>
      </c>
      <c r="D3565" s="22" t="s">
        <v>3866</v>
      </c>
      <c r="E3565" s="22" t="s">
        <v>65</v>
      </c>
      <c r="F3565" s="22" t="s">
        <v>75</v>
      </c>
      <c r="G3565" s="9">
        <v>191</v>
      </c>
      <c r="H3565" s="22" t="s">
        <v>15</v>
      </c>
      <c r="I3565" s="28">
        <v>42.21</v>
      </c>
      <c r="J3565" s="28">
        <v>8062.11</v>
      </c>
      <c r="K3565" s="40"/>
      <c r="L3565" s="40"/>
    </row>
    <row r="3566" spans="1:12">
      <c r="A3566" s="17">
        <v>45443</v>
      </c>
      <c r="B3566" s="22" t="s">
        <v>62</v>
      </c>
      <c r="C3566" s="22" t="s">
        <v>107</v>
      </c>
      <c r="D3566" s="22" t="s">
        <v>3867</v>
      </c>
      <c r="E3566" s="22" t="s">
        <v>65</v>
      </c>
      <c r="F3566" s="22" t="s">
        <v>75</v>
      </c>
      <c r="G3566" s="9">
        <v>192</v>
      </c>
      <c r="H3566" s="22" t="s">
        <v>15</v>
      </c>
      <c r="I3566" s="28">
        <v>42.21</v>
      </c>
      <c r="J3566" s="28">
        <v>8104.32</v>
      </c>
      <c r="K3566" s="40"/>
      <c r="L3566" s="40"/>
    </row>
    <row r="3567" spans="1:12">
      <c r="A3567" s="17">
        <v>45443</v>
      </c>
      <c r="B3567" s="22" t="s">
        <v>62</v>
      </c>
      <c r="C3567" s="22" t="s">
        <v>107</v>
      </c>
      <c r="D3567" s="22" t="s">
        <v>3868</v>
      </c>
      <c r="E3567" s="22" t="s">
        <v>65</v>
      </c>
      <c r="F3567" s="22" t="s">
        <v>75</v>
      </c>
      <c r="G3567" s="9">
        <v>62</v>
      </c>
      <c r="H3567" s="22" t="s">
        <v>15</v>
      </c>
      <c r="I3567" s="28">
        <v>42.21</v>
      </c>
      <c r="J3567" s="28">
        <v>2617.02</v>
      </c>
      <c r="K3567" s="40"/>
      <c r="L3567" s="40"/>
    </row>
    <row r="3568" spans="1:12">
      <c r="A3568" s="17">
        <v>45443</v>
      </c>
      <c r="B3568" s="22" t="s">
        <v>62</v>
      </c>
      <c r="C3568" s="22" t="s">
        <v>107</v>
      </c>
      <c r="D3568" s="22" t="s">
        <v>3869</v>
      </c>
      <c r="E3568" s="22" t="s">
        <v>65</v>
      </c>
      <c r="F3568" s="22" t="s">
        <v>75</v>
      </c>
      <c r="G3568" s="9">
        <v>58</v>
      </c>
      <c r="H3568" s="22" t="s">
        <v>15</v>
      </c>
      <c r="I3568" s="28">
        <v>42.21</v>
      </c>
      <c r="J3568" s="28">
        <v>2448.1799999999998</v>
      </c>
      <c r="K3568" s="40"/>
      <c r="L3568" s="40"/>
    </row>
    <row r="3569" spans="1:12">
      <c r="A3569" s="17">
        <v>45443</v>
      </c>
      <c r="B3569" s="22" t="s">
        <v>62</v>
      </c>
      <c r="C3569" s="22" t="s">
        <v>107</v>
      </c>
      <c r="D3569" s="22" t="s">
        <v>3870</v>
      </c>
      <c r="E3569" s="22" t="s">
        <v>65</v>
      </c>
      <c r="F3569" s="22" t="s">
        <v>75</v>
      </c>
      <c r="G3569" s="9">
        <v>41</v>
      </c>
      <c r="H3569" s="22" t="s">
        <v>15</v>
      </c>
      <c r="I3569" s="28">
        <v>42.21</v>
      </c>
      <c r="J3569" s="28">
        <v>1730.61</v>
      </c>
      <c r="K3569" s="40"/>
      <c r="L3569" s="40"/>
    </row>
    <row r="3570" spans="1:12">
      <c r="A3570" s="17">
        <v>45443</v>
      </c>
      <c r="B3570" s="22" t="s">
        <v>10</v>
      </c>
      <c r="C3570" s="22" t="s">
        <v>107</v>
      </c>
      <c r="D3570" s="22" t="s">
        <v>3871</v>
      </c>
      <c r="E3570" s="22" t="s">
        <v>65</v>
      </c>
      <c r="F3570" s="22" t="s">
        <v>75</v>
      </c>
      <c r="G3570" s="9">
        <v>96</v>
      </c>
      <c r="H3570" s="22" t="s">
        <v>15</v>
      </c>
      <c r="I3570" s="28">
        <v>42.21</v>
      </c>
      <c r="J3570" s="28">
        <v>4052.16</v>
      </c>
      <c r="K3570" s="40"/>
      <c r="L3570" s="40"/>
    </row>
    <row r="3571" spans="1:12">
      <c r="A3571" s="17">
        <v>45443</v>
      </c>
      <c r="B3571" s="22" t="s">
        <v>62</v>
      </c>
      <c r="C3571" s="22" t="s">
        <v>107</v>
      </c>
      <c r="D3571" s="22" t="s">
        <v>3872</v>
      </c>
      <c r="E3571" s="22" t="s">
        <v>65</v>
      </c>
      <c r="F3571" s="22" t="s">
        <v>75</v>
      </c>
      <c r="G3571" s="9">
        <v>64</v>
      </c>
      <c r="H3571" s="22" t="s">
        <v>15</v>
      </c>
      <c r="I3571" s="28">
        <v>42.21</v>
      </c>
      <c r="J3571" s="28">
        <v>2701.44</v>
      </c>
      <c r="K3571" s="40"/>
      <c r="L3571" s="40"/>
    </row>
    <row r="3572" spans="1:12">
      <c r="A3572" s="17">
        <v>45443</v>
      </c>
      <c r="B3572" s="22" t="s">
        <v>62</v>
      </c>
      <c r="C3572" s="22" t="s">
        <v>107</v>
      </c>
      <c r="D3572" s="22" t="s">
        <v>3873</v>
      </c>
      <c r="E3572" s="22" t="s">
        <v>65</v>
      </c>
      <c r="F3572" s="22" t="s">
        <v>75</v>
      </c>
      <c r="G3572" s="9">
        <v>95</v>
      </c>
      <c r="H3572" s="22" t="s">
        <v>15</v>
      </c>
      <c r="I3572" s="28">
        <v>42.21</v>
      </c>
      <c r="J3572" s="28">
        <v>4009.95</v>
      </c>
      <c r="K3572" s="40"/>
      <c r="L3572" s="40"/>
    </row>
    <row r="3573" spans="1:12">
      <c r="A3573" s="17">
        <v>45443</v>
      </c>
      <c r="B3573" s="22" t="s">
        <v>62</v>
      </c>
      <c r="C3573" s="22" t="s">
        <v>121</v>
      </c>
      <c r="D3573" s="22" t="s">
        <v>3874</v>
      </c>
      <c r="E3573" s="22" t="s">
        <v>58</v>
      </c>
      <c r="F3573" s="22" t="s">
        <v>58</v>
      </c>
      <c r="G3573" s="9">
        <v>10</v>
      </c>
      <c r="H3573" s="22" t="s">
        <v>15</v>
      </c>
      <c r="I3573" s="28">
        <v>3.16</v>
      </c>
      <c r="J3573" s="28">
        <v>31.64</v>
      </c>
      <c r="K3573" s="40"/>
      <c r="L3573" s="40"/>
    </row>
    <row r="3574" spans="1:12">
      <c r="A3574" s="17">
        <v>45443</v>
      </c>
      <c r="B3574" s="22" t="s">
        <v>62</v>
      </c>
      <c r="C3574" s="22" t="s">
        <v>125</v>
      </c>
      <c r="D3574" s="22" t="s">
        <v>3875</v>
      </c>
      <c r="E3574" s="22" t="s">
        <v>58</v>
      </c>
      <c r="F3574" s="22" t="s">
        <v>58</v>
      </c>
      <c r="G3574" s="9">
        <v>10</v>
      </c>
      <c r="H3574" s="22" t="s">
        <v>15</v>
      </c>
      <c r="I3574" s="28">
        <v>1.1200000000000001</v>
      </c>
      <c r="J3574" s="28">
        <v>11.21</v>
      </c>
      <c r="K3574" s="40"/>
      <c r="L3574" s="40"/>
    </row>
    <row r="3575" spans="1:12">
      <c r="A3575" s="17">
        <v>45443</v>
      </c>
      <c r="B3575" s="22" t="s">
        <v>62</v>
      </c>
      <c r="C3575" s="22" t="s">
        <v>127</v>
      </c>
      <c r="D3575" s="22" t="s">
        <v>3876</v>
      </c>
      <c r="E3575" s="22" t="s">
        <v>58</v>
      </c>
      <c r="F3575" s="22" t="s">
        <v>58</v>
      </c>
      <c r="G3575" s="9">
        <v>10</v>
      </c>
      <c r="H3575" s="22" t="s">
        <v>15</v>
      </c>
      <c r="I3575" s="28">
        <v>1.2</v>
      </c>
      <c r="J3575" s="28">
        <v>12</v>
      </c>
      <c r="K3575" s="40"/>
      <c r="L3575" s="40"/>
    </row>
    <row r="3576" spans="1:12">
      <c r="A3576" s="17">
        <v>45443</v>
      </c>
      <c r="B3576" s="22" t="s">
        <v>62</v>
      </c>
      <c r="C3576" s="22" t="s">
        <v>129</v>
      </c>
      <c r="D3576" s="22" t="s">
        <v>3877</v>
      </c>
      <c r="E3576" s="22" t="s">
        <v>65</v>
      </c>
      <c r="F3576" s="22" t="s">
        <v>92</v>
      </c>
      <c r="G3576" s="9">
        <v>5</v>
      </c>
      <c r="H3576" s="22" t="s">
        <v>15</v>
      </c>
      <c r="I3576" s="28">
        <v>42.21</v>
      </c>
      <c r="J3576" s="28">
        <v>211.05</v>
      </c>
      <c r="K3576" s="40"/>
      <c r="L3576" s="40"/>
    </row>
    <row r="3577" spans="1:12">
      <c r="A3577" s="17">
        <v>45443</v>
      </c>
      <c r="B3577" s="22" t="s">
        <v>62</v>
      </c>
      <c r="C3577" s="22" t="s">
        <v>129</v>
      </c>
      <c r="D3577" s="22" t="s">
        <v>3878</v>
      </c>
      <c r="E3577" s="22" t="s">
        <v>65</v>
      </c>
      <c r="F3577" s="22" t="s">
        <v>92</v>
      </c>
      <c r="G3577" s="9">
        <v>557</v>
      </c>
      <c r="H3577" s="22" t="s">
        <v>15</v>
      </c>
      <c r="I3577" s="28">
        <v>42.21</v>
      </c>
      <c r="J3577" s="28">
        <v>23510.97</v>
      </c>
      <c r="K3577" s="40"/>
      <c r="L3577" s="40"/>
    </row>
    <row r="3578" spans="1:12">
      <c r="A3578" s="17">
        <v>45443</v>
      </c>
      <c r="B3578" s="22" t="s">
        <v>62</v>
      </c>
      <c r="C3578" s="22" t="s">
        <v>129</v>
      </c>
      <c r="D3578" s="22" t="s">
        <v>3879</v>
      </c>
      <c r="E3578" s="22" t="s">
        <v>65</v>
      </c>
      <c r="F3578" s="22" t="s">
        <v>92</v>
      </c>
      <c r="G3578" s="9">
        <v>192</v>
      </c>
      <c r="H3578" s="22" t="s">
        <v>15</v>
      </c>
      <c r="I3578" s="28">
        <v>42.21</v>
      </c>
      <c r="J3578" s="28">
        <v>8104.32</v>
      </c>
      <c r="K3578" s="40"/>
      <c r="L3578" s="40"/>
    </row>
    <row r="3579" spans="1:12">
      <c r="A3579" s="17">
        <v>45443</v>
      </c>
      <c r="B3579" s="22" t="s">
        <v>62</v>
      </c>
      <c r="C3579" s="22" t="s">
        <v>129</v>
      </c>
      <c r="D3579" s="22" t="s">
        <v>3880</v>
      </c>
      <c r="E3579" s="22" t="s">
        <v>65</v>
      </c>
      <c r="F3579" s="22" t="s">
        <v>92</v>
      </c>
      <c r="G3579" s="9">
        <v>174</v>
      </c>
      <c r="H3579" s="22" t="s">
        <v>15</v>
      </c>
      <c r="I3579" s="28">
        <v>42.21</v>
      </c>
      <c r="J3579" s="28">
        <v>7344.54</v>
      </c>
      <c r="K3579" s="40"/>
      <c r="L3579" s="40"/>
    </row>
    <row r="3580" spans="1:12">
      <c r="A3580" s="17">
        <v>45443</v>
      </c>
      <c r="B3580" s="22" t="s">
        <v>62</v>
      </c>
      <c r="C3580" s="22" t="s">
        <v>129</v>
      </c>
      <c r="D3580" s="22" t="s">
        <v>3881</v>
      </c>
      <c r="E3580" s="22" t="s">
        <v>65</v>
      </c>
      <c r="F3580" s="22" t="s">
        <v>92</v>
      </c>
      <c r="G3580" s="9">
        <v>17</v>
      </c>
      <c r="H3580" s="22" t="s">
        <v>15</v>
      </c>
      <c r="I3580" s="28">
        <v>42.21</v>
      </c>
      <c r="J3580" s="28">
        <v>717.57</v>
      </c>
      <c r="K3580" s="40"/>
      <c r="L3580" s="40"/>
    </row>
    <row r="3581" spans="1:12">
      <c r="A3581" s="17">
        <v>45443</v>
      </c>
      <c r="B3581" s="22" t="s">
        <v>62</v>
      </c>
      <c r="C3581" s="22" t="s">
        <v>129</v>
      </c>
      <c r="D3581" s="22" t="s">
        <v>3882</v>
      </c>
      <c r="E3581" s="22" t="s">
        <v>65</v>
      </c>
      <c r="F3581" s="22" t="s">
        <v>92</v>
      </c>
      <c r="G3581" s="9">
        <v>96</v>
      </c>
      <c r="H3581" s="22" t="s">
        <v>15</v>
      </c>
      <c r="I3581" s="28">
        <v>42.21</v>
      </c>
      <c r="J3581" s="28">
        <v>4052.16</v>
      </c>
      <c r="K3581" s="40"/>
      <c r="L3581" s="40"/>
    </row>
    <row r="3582" spans="1:12">
      <c r="A3582" s="17">
        <v>45443</v>
      </c>
      <c r="B3582" s="22" t="s">
        <v>62</v>
      </c>
      <c r="C3582" s="22" t="s">
        <v>136</v>
      </c>
      <c r="D3582" s="22" t="s">
        <v>3883</v>
      </c>
      <c r="E3582" s="22" t="s">
        <v>65</v>
      </c>
      <c r="F3582" s="22" t="s">
        <v>75</v>
      </c>
      <c r="G3582" s="9">
        <v>48</v>
      </c>
      <c r="H3582" s="22" t="s">
        <v>15</v>
      </c>
      <c r="I3582" s="28">
        <v>42.21</v>
      </c>
      <c r="J3582" s="28">
        <v>2026.08</v>
      </c>
      <c r="K3582" s="40"/>
      <c r="L3582" s="40"/>
    </row>
    <row r="3583" spans="1:12">
      <c r="A3583" s="17">
        <v>45443</v>
      </c>
      <c r="B3583" s="22" t="s">
        <v>10</v>
      </c>
      <c r="C3583" s="22" t="s">
        <v>125</v>
      </c>
      <c r="D3583" s="22" t="s">
        <v>3884</v>
      </c>
      <c r="E3583" s="22" t="s">
        <v>58</v>
      </c>
      <c r="F3583" s="22" t="s">
        <v>58</v>
      </c>
      <c r="H3583" s="22" t="s">
        <v>15</v>
      </c>
      <c r="K3583" s="40"/>
      <c r="L3583" s="40"/>
    </row>
    <row r="3584" spans="1:12">
      <c r="A3584" s="17">
        <v>45443</v>
      </c>
      <c r="B3584" s="22" t="s">
        <v>10</v>
      </c>
      <c r="C3584" s="22" t="s">
        <v>310</v>
      </c>
      <c r="D3584" s="22" t="s">
        <v>3885</v>
      </c>
      <c r="E3584" s="22" t="s">
        <v>58</v>
      </c>
      <c r="F3584" s="22" t="s">
        <v>263</v>
      </c>
      <c r="G3584" s="9">
        <v>192000</v>
      </c>
      <c r="H3584" s="22" t="s">
        <v>15</v>
      </c>
      <c r="I3584" s="28">
        <v>0.01</v>
      </c>
      <c r="J3584" s="28">
        <v>1920</v>
      </c>
      <c r="K3584" s="40"/>
      <c r="L3584" s="40"/>
    </row>
    <row r="3585" spans="1:12">
      <c r="A3585" s="17">
        <v>45443</v>
      </c>
      <c r="B3585" s="22" t="s">
        <v>10</v>
      </c>
      <c r="C3585" s="22" t="s">
        <v>310</v>
      </c>
      <c r="D3585" s="22" t="s">
        <v>3886</v>
      </c>
      <c r="E3585" s="22" t="s">
        <v>58</v>
      </c>
      <c r="F3585" s="22" t="s">
        <v>263</v>
      </c>
      <c r="G3585" s="9">
        <v>217815</v>
      </c>
      <c r="H3585" s="22" t="s">
        <v>15</v>
      </c>
      <c r="I3585" s="28">
        <v>0.01</v>
      </c>
      <c r="J3585" s="28">
        <v>2178.15</v>
      </c>
      <c r="K3585" s="40"/>
      <c r="L3585" s="40"/>
    </row>
    <row r="3586" spans="1:12">
      <c r="A3586" s="17">
        <v>45443</v>
      </c>
      <c r="B3586" s="22" t="s">
        <v>10</v>
      </c>
      <c r="C3586" s="22" t="s">
        <v>310</v>
      </c>
      <c r="D3586" s="22" t="s">
        <v>3887</v>
      </c>
      <c r="E3586" s="22" t="s">
        <v>58</v>
      </c>
      <c r="F3586" s="22" t="s">
        <v>263</v>
      </c>
      <c r="G3586" s="9">
        <v>22395</v>
      </c>
      <c r="H3586" s="22" t="s">
        <v>15</v>
      </c>
      <c r="I3586" s="28">
        <v>0.01</v>
      </c>
      <c r="J3586" s="28">
        <v>223.95</v>
      </c>
      <c r="K3586" s="40"/>
      <c r="L3586" s="40"/>
    </row>
    <row r="3587" spans="1:12">
      <c r="A3587" s="17">
        <v>45443</v>
      </c>
      <c r="B3587" s="22" t="s">
        <v>10</v>
      </c>
      <c r="C3587" s="22" t="s">
        <v>488</v>
      </c>
      <c r="D3587" s="22" t="s">
        <v>3888</v>
      </c>
      <c r="E3587" s="22" t="s">
        <v>58</v>
      </c>
      <c r="F3587" s="22" t="s">
        <v>490</v>
      </c>
      <c r="G3587" s="9">
        <v>3029453.5</v>
      </c>
      <c r="H3587" s="22" t="s">
        <v>15</v>
      </c>
      <c r="I3587" s="28">
        <v>0.02</v>
      </c>
      <c r="J3587" s="28">
        <v>60589.07</v>
      </c>
      <c r="K3587" s="40"/>
      <c r="L3587" s="40"/>
    </row>
    <row r="3588" spans="1:12">
      <c r="A3588" s="17">
        <v>45443</v>
      </c>
      <c r="B3588" s="22" t="s">
        <v>10</v>
      </c>
      <c r="C3588" s="22" t="s">
        <v>488</v>
      </c>
      <c r="D3588" s="22" t="s">
        <v>3889</v>
      </c>
      <c r="E3588" s="22" t="s">
        <v>58</v>
      </c>
      <c r="F3588" s="22" t="s">
        <v>490</v>
      </c>
      <c r="G3588" s="9">
        <v>158765</v>
      </c>
      <c r="H3588" s="22" t="s">
        <v>15</v>
      </c>
      <c r="I3588" s="28">
        <v>0.02</v>
      </c>
      <c r="J3588" s="28">
        <v>3175.3</v>
      </c>
      <c r="K3588" s="40"/>
      <c r="L3588" s="40"/>
    </row>
    <row r="3589" spans="1:12">
      <c r="A3589" s="17">
        <v>45443</v>
      </c>
      <c r="B3589" s="22" t="s">
        <v>10</v>
      </c>
      <c r="C3589" s="22" t="s">
        <v>353</v>
      </c>
      <c r="D3589" s="22" t="s">
        <v>3890</v>
      </c>
      <c r="E3589" s="22" t="s">
        <v>58</v>
      </c>
      <c r="F3589" s="22" t="s">
        <v>168</v>
      </c>
      <c r="G3589" s="9">
        <v>19999</v>
      </c>
      <c r="H3589" s="22" t="s">
        <v>15</v>
      </c>
      <c r="I3589" s="28">
        <v>0.01</v>
      </c>
      <c r="J3589" s="28">
        <v>199.99</v>
      </c>
      <c r="K3589" s="40"/>
      <c r="L3589" s="40"/>
    </row>
    <row r="3590" spans="1:12">
      <c r="A3590" s="17">
        <v>45443</v>
      </c>
      <c r="B3590" s="22" t="s">
        <v>10</v>
      </c>
      <c r="C3590" s="22" t="s">
        <v>353</v>
      </c>
      <c r="D3590" s="22" t="s">
        <v>3891</v>
      </c>
      <c r="E3590" s="22" t="s">
        <v>58</v>
      </c>
      <c r="F3590" s="22" t="s">
        <v>168</v>
      </c>
      <c r="G3590" s="9">
        <v>4856</v>
      </c>
      <c r="H3590" s="22" t="s">
        <v>15</v>
      </c>
      <c r="I3590" s="28">
        <v>0.01</v>
      </c>
      <c r="J3590" s="28">
        <v>48.56</v>
      </c>
      <c r="K3590" s="40"/>
      <c r="L3590" s="40"/>
    </row>
    <row r="3591" spans="1:12">
      <c r="A3591" s="17">
        <v>45443</v>
      </c>
      <c r="B3591" s="22" t="s">
        <v>10</v>
      </c>
      <c r="C3591" s="22" t="s">
        <v>353</v>
      </c>
      <c r="D3591" s="22" t="s">
        <v>3892</v>
      </c>
      <c r="E3591" s="22" t="s">
        <v>58</v>
      </c>
      <c r="F3591" s="22" t="s">
        <v>168</v>
      </c>
      <c r="G3591" s="9">
        <v>72379</v>
      </c>
      <c r="H3591" s="22" t="s">
        <v>15</v>
      </c>
      <c r="I3591" s="28">
        <v>0.01</v>
      </c>
      <c r="J3591" s="28">
        <v>723.79</v>
      </c>
      <c r="K3591" s="40"/>
      <c r="L3591" s="40"/>
    </row>
    <row r="3592" spans="1:12">
      <c r="A3592" s="17">
        <v>45443</v>
      </c>
      <c r="B3592" s="22" t="s">
        <v>10</v>
      </c>
      <c r="C3592" s="22" t="s">
        <v>345</v>
      </c>
      <c r="D3592" s="22" t="s">
        <v>3893</v>
      </c>
      <c r="E3592" s="22" t="s">
        <v>58</v>
      </c>
      <c r="F3592" s="22" t="s">
        <v>168</v>
      </c>
      <c r="G3592" s="9">
        <v>65642</v>
      </c>
      <c r="H3592" s="22" t="s">
        <v>15</v>
      </c>
      <c r="I3592" s="28">
        <v>0.01</v>
      </c>
      <c r="J3592" s="28">
        <v>656.42</v>
      </c>
      <c r="K3592" s="40"/>
      <c r="L3592" s="40"/>
    </row>
    <row r="3593" spans="1:12">
      <c r="A3593" s="17">
        <v>45443</v>
      </c>
      <c r="B3593" s="22" t="s">
        <v>10</v>
      </c>
      <c r="C3593" s="22" t="s">
        <v>345</v>
      </c>
      <c r="D3593" s="22" t="s">
        <v>3894</v>
      </c>
      <c r="E3593" s="22" t="s">
        <v>58</v>
      </c>
      <c r="F3593" s="22" t="s">
        <v>168</v>
      </c>
      <c r="G3593" s="9">
        <v>366628</v>
      </c>
      <c r="H3593" s="22" t="s">
        <v>15</v>
      </c>
      <c r="I3593" s="28">
        <v>0.01</v>
      </c>
      <c r="J3593" s="28">
        <v>3666.28</v>
      </c>
      <c r="K3593" s="40"/>
      <c r="L3593" s="40"/>
    </row>
    <row r="3594" spans="1:12">
      <c r="A3594" s="17">
        <v>45443</v>
      </c>
      <c r="B3594" s="22" t="s">
        <v>10</v>
      </c>
      <c r="C3594" s="22" t="s">
        <v>345</v>
      </c>
      <c r="D3594" s="22" t="s">
        <v>3895</v>
      </c>
      <c r="E3594" s="22" t="s">
        <v>58</v>
      </c>
      <c r="F3594" s="22" t="s">
        <v>168</v>
      </c>
      <c r="G3594" s="9">
        <v>154451</v>
      </c>
      <c r="H3594" s="22" t="s">
        <v>15</v>
      </c>
      <c r="I3594" s="28">
        <v>0.01</v>
      </c>
      <c r="J3594" s="28">
        <v>1544.51</v>
      </c>
      <c r="K3594" s="40"/>
      <c r="L3594" s="40"/>
    </row>
    <row r="3595" spans="1:12">
      <c r="A3595" s="17">
        <v>45443</v>
      </c>
      <c r="B3595" s="22" t="s">
        <v>10</v>
      </c>
      <c r="C3595" s="22" t="s">
        <v>345</v>
      </c>
      <c r="D3595" s="22" t="s">
        <v>3896</v>
      </c>
      <c r="E3595" s="22" t="s">
        <v>58</v>
      </c>
      <c r="F3595" s="22" t="s">
        <v>168</v>
      </c>
      <c r="G3595" s="9">
        <v>13211</v>
      </c>
      <c r="H3595" s="22" t="s">
        <v>15</v>
      </c>
      <c r="I3595" s="28">
        <v>0.01</v>
      </c>
      <c r="J3595" s="28">
        <v>132.11000000000001</v>
      </c>
      <c r="K3595" s="40"/>
      <c r="L3595" s="40"/>
    </row>
    <row r="3596" spans="1:12">
      <c r="A3596" s="17">
        <v>45443</v>
      </c>
      <c r="B3596" s="22" t="s">
        <v>10</v>
      </c>
      <c r="C3596" s="22" t="s">
        <v>337</v>
      </c>
      <c r="D3596" s="22" t="s">
        <v>3897</v>
      </c>
      <c r="E3596" s="22" t="s">
        <v>58</v>
      </c>
      <c r="F3596" s="22" t="s">
        <v>168</v>
      </c>
      <c r="G3596" s="9">
        <v>52117</v>
      </c>
      <c r="H3596" s="22" t="s">
        <v>15</v>
      </c>
      <c r="I3596" s="28">
        <v>0.01</v>
      </c>
      <c r="J3596" s="28">
        <v>521.16999999999996</v>
      </c>
      <c r="K3596" s="40"/>
      <c r="L3596" s="40"/>
    </row>
    <row r="3597" spans="1:12">
      <c r="A3597" s="17">
        <v>45443</v>
      </c>
      <c r="B3597" s="22" t="s">
        <v>10</v>
      </c>
      <c r="C3597" s="22" t="s">
        <v>308</v>
      </c>
      <c r="D3597" s="22" t="s">
        <v>3898</v>
      </c>
      <c r="E3597" s="22" t="s">
        <v>58</v>
      </c>
      <c r="F3597" s="22" t="s">
        <v>168</v>
      </c>
      <c r="G3597" s="9">
        <v>9003</v>
      </c>
      <c r="H3597" s="22" t="s">
        <v>15</v>
      </c>
      <c r="I3597" s="28">
        <v>0.01</v>
      </c>
      <c r="J3597" s="28">
        <v>90.03</v>
      </c>
      <c r="K3597" s="40"/>
      <c r="L3597" s="40"/>
    </row>
    <row r="3598" spans="1:12">
      <c r="A3598" s="17">
        <v>45443</v>
      </c>
      <c r="B3598" s="22" t="s">
        <v>10</v>
      </c>
      <c r="C3598" s="22" t="s">
        <v>360</v>
      </c>
      <c r="D3598" s="22" t="s">
        <v>3899</v>
      </c>
      <c r="E3598" s="22" t="s">
        <v>58</v>
      </c>
      <c r="F3598" s="22" t="s">
        <v>168</v>
      </c>
      <c r="G3598" s="9">
        <v>94602</v>
      </c>
      <c r="H3598" s="22" t="s">
        <v>15</v>
      </c>
      <c r="I3598" s="28">
        <v>0.01</v>
      </c>
      <c r="J3598" s="28">
        <v>946.02</v>
      </c>
      <c r="K3598" s="40"/>
      <c r="L3598" s="40"/>
    </row>
    <row r="3599" spans="1:12">
      <c r="A3599" s="17">
        <v>45443</v>
      </c>
      <c r="B3599" s="22" t="s">
        <v>10</v>
      </c>
      <c r="C3599" s="22" t="s">
        <v>360</v>
      </c>
      <c r="D3599" s="22" t="s">
        <v>3900</v>
      </c>
      <c r="E3599" s="22" t="s">
        <v>58</v>
      </c>
      <c r="F3599" s="22" t="s">
        <v>168</v>
      </c>
      <c r="G3599" s="9">
        <v>10221</v>
      </c>
      <c r="H3599" s="22" t="s">
        <v>15</v>
      </c>
      <c r="I3599" s="28">
        <v>0.01</v>
      </c>
      <c r="J3599" s="28">
        <v>102.21</v>
      </c>
      <c r="K3599" s="40"/>
      <c r="L3599" s="40"/>
    </row>
    <row r="3600" spans="1:12">
      <c r="A3600" s="17">
        <v>45443</v>
      </c>
      <c r="B3600" s="22" t="s">
        <v>10</v>
      </c>
      <c r="C3600" s="22" t="s">
        <v>363</v>
      </c>
      <c r="D3600" s="22" t="s">
        <v>3901</v>
      </c>
      <c r="E3600" s="22" t="s">
        <v>58</v>
      </c>
      <c r="F3600" s="22" t="s">
        <v>168</v>
      </c>
      <c r="G3600" s="9">
        <v>24843</v>
      </c>
      <c r="H3600" s="22" t="s">
        <v>15</v>
      </c>
      <c r="I3600" s="28">
        <v>0.01</v>
      </c>
      <c r="J3600" s="28">
        <v>248.43</v>
      </c>
      <c r="K3600" s="40"/>
      <c r="L3600" s="40"/>
    </row>
    <row r="3601" spans="1:12">
      <c r="A3601" s="17">
        <v>45443</v>
      </c>
      <c r="B3601" s="22" t="s">
        <v>10</v>
      </c>
      <c r="C3601" s="22" t="s">
        <v>367</v>
      </c>
      <c r="D3601" s="22" t="s">
        <v>3902</v>
      </c>
      <c r="E3601" s="22" t="s">
        <v>58</v>
      </c>
      <c r="F3601" s="22" t="s">
        <v>168</v>
      </c>
      <c r="G3601" s="9">
        <v>82669</v>
      </c>
      <c r="H3601" s="22" t="s">
        <v>15</v>
      </c>
      <c r="I3601" s="28">
        <v>0.01</v>
      </c>
      <c r="J3601" s="28">
        <v>826.69</v>
      </c>
      <c r="K3601" s="40"/>
      <c r="L3601" s="40"/>
    </row>
    <row r="3602" spans="1:12">
      <c r="A3602" s="17">
        <v>45443</v>
      </c>
      <c r="B3602" s="22" t="s">
        <v>10</v>
      </c>
      <c r="C3602" s="22" t="s">
        <v>371</v>
      </c>
      <c r="D3602" s="22" t="s">
        <v>3903</v>
      </c>
      <c r="E3602" s="22" t="s">
        <v>58</v>
      </c>
      <c r="F3602" s="22" t="s">
        <v>168</v>
      </c>
      <c r="G3602" s="9">
        <v>120978</v>
      </c>
      <c r="H3602" s="22" t="s">
        <v>15</v>
      </c>
      <c r="I3602" s="28">
        <v>0.01</v>
      </c>
      <c r="J3602" s="28">
        <v>1209.78</v>
      </c>
      <c r="K3602" s="40"/>
      <c r="L3602" s="40"/>
    </row>
    <row r="3603" spans="1:12">
      <c r="A3603" s="17">
        <v>45443</v>
      </c>
      <c r="B3603" s="22" t="s">
        <v>10</v>
      </c>
      <c r="C3603" s="22" t="s">
        <v>371</v>
      </c>
      <c r="D3603" s="22" t="s">
        <v>3904</v>
      </c>
      <c r="E3603" s="22" t="s">
        <v>58</v>
      </c>
      <c r="F3603" s="22" t="s">
        <v>168</v>
      </c>
      <c r="G3603" s="9">
        <v>263628</v>
      </c>
      <c r="H3603" s="22" t="s">
        <v>15</v>
      </c>
      <c r="I3603" s="28">
        <v>0.01</v>
      </c>
      <c r="J3603" s="28">
        <v>2636.28</v>
      </c>
      <c r="K3603" s="40"/>
      <c r="L3603" s="40"/>
    </row>
    <row r="3604" spans="1:12">
      <c r="A3604" s="17">
        <v>45443</v>
      </c>
      <c r="B3604" s="22" t="s">
        <v>10</v>
      </c>
      <c r="C3604" s="22" t="s">
        <v>282</v>
      </c>
      <c r="D3604" s="22" t="s">
        <v>3905</v>
      </c>
      <c r="E3604" s="22" t="s">
        <v>58</v>
      </c>
      <c r="F3604" s="22" t="s">
        <v>168</v>
      </c>
      <c r="G3604" s="9">
        <v>642528</v>
      </c>
      <c r="H3604" s="22" t="s">
        <v>15</v>
      </c>
      <c r="I3604" s="28">
        <v>0.01</v>
      </c>
      <c r="J3604" s="28">
        <v>6425.28</v>
      </c>
      <c r="K3604" s="40"/>
      <c r="L3604" s="40"/>
    </row>
    <row r="3605" spans="1:12">
      <c r="A3605" s="17">
        <v>45443</v>
      </c>
      <c r="B3605" s="22" t="s">
        <v>10</v>
      </c>
      <c r="C3605" s="22" t="s">
        <v>282</v>
      </c>
      <c r="D3605" s="22" t="s">
        <v>3906</v>
      </c>
      <c r="E3605" s="22" t="s">
        <v>58</v>
      </c>
      <c r="F3605" s="22" t="s">
        <v>168</v>
      </c>
      <c r="G3605" s="9">
        <v>121391</v>
      </c>
      <c r="H3605" s="22" t="s">
        <v>15</v>
      </c>
      <c r="I3605" s="28">
        <v>0.01</v>
      </c>
      <c r="J3605" s="28">
        <v>1213.9100000000001</v>
      </c>
      <c r="K3605" s="40"/>
      <c r="L3605" s="40"/>
    </row>
    <row r="3606" spans="1:12">
      <c r="A3606" s="17">
        <v>45443</v>
      </c>
      <c r="B3606" s="22" t="s">
        <v>10</v>
      </c>
      <c r="C3606" s="22" t="s">
        <v>282</v>
      </c>
      <c r="D3606" s="22" t="s">
        <v>3907</v>
      </c>
      <c r="E3606" s="22" t="s">
        <v>58</v>
      </c>
      <c r="F3606" s="22" t="s">
        <v>168</v>
      </c>
      <c r="G3606" s="9">
        <v>80047</v>
      </c>
      <c r="H3606" s="22" t="s">
        <v>15</v>
      </c>
      <c r="I3606" s="28">
        <v>0.01</v>
      </c>
      <c r="J3606" s="28">
        <v>800.47</v>
      </c>
      <c r="K3606" s="40"/>
      <c r="L3606" s="40"/>
    </row>
    <row r="3607" spans="1:12">
      <c r="A3607" s="17">
        <v>45443</v>
      </c>
      <c r="B3607" s="22" t="s">
        <v>10</v>
      </c>
      <c r="C3607" s="22" t="s">
        <v>223</v>
      </c>
      <c r="D3607" s="22" t="s">
        <v>3908</v>
      </c>
      <c r="E3607" s="22" t="s">
        <v>58</v>
      </c>
      <c r="F3607" s="22" t="s">
        <v>168</v>
      </c>
      <c r="G3607" s="9">
        <v>23358</v>
      </c>
      <c r="H3607" s="22" t="s">
        <v>15</v>
      </c>
      <c r="I3607" s="28">
        <v>0.01</v>
      </c>
      <c r="J3607" s="28">
        <v>233.58</v>
      </c>
      <c r="K3607" s="40"/>
      <c r="L3607" s="40"/>
    </row>
    <row r="3608" spans="1:12">
      <c r="A3608" s="17">
        <v>45443</v>
      </c>
      <c r="B3608" s="22" t="s">
        <v>10</v>
      </c>
      <c r="C3608" s="22" t="s">
        <v>219</v>
      </c>
      <c r="D3608" s="22" t="s">
        <v>3909</v>
      </c>
      <c r="E3608" s="22" t="s">
        <v>58</v>
      </c>
      <c r="F3608" s="22" t="s">
        <v>168</v>
      </c>
      <c r="G3608" s="9">
        <v>5158</v>
      </c>
      <c r="H3608" s="22" t="s">
        <v>15</v>
      </c>
      <c r="I3608" s="28">
        <v>0.01</v>
      </c>
      <c r="J3608" s="28">
        <v>51.58</v>
      </c>
      <c r="K3608" s="40"/>
      <c r="L3608" s="40"/>
    </row>
    <row r="3609" spans="1:12">
      <c r="A3609" s="17">
        <v>45443</v>
      </c>
      <c r="B3609" s="22" t="s">
        <v>10</v>
      </c>
      <c r="C3609" s="22" t="s">
        <v>414</v>
      </c>
      <c r="D3609" s="22" t="s">
        <v>3910</v>
      </c>
      <c r="E3609" s="22" t="s">
        <v>58</v>
      </c>
      <c r="F3609" s="22" t="s">
        <v>168</v>
      </c>
      <c r="G3609" s="9">
        <v>16038</v>
      </c>
      <c r="H3609" s="22" t="s">
        <v>15</v>
      </c>
      <c r="I3609" s="28">
        <v>0.01</v>
      </c>
      <c r="J3609" s="28">
        <v>160.38</v>
      </c>
      <c r="K3609" s="40"/>
      <c r="L3609" s="40"/>
    </row>
    <row r="3610" spans="1:12">
      <c r="A3610" s="17">
        <v>45443</v>
      </c>
      <c r="B3610" s="22" t="s">
        <v>10</v>
      </c>
      <c r="C3610" s="22" t="s">
        <v>582</v>
      </c>
      <c r="D3610" s="22" t="s">
        <v>3911</v>
      </c>
      <c r="E3610" s="22" t="s">
        <v>58</v>
      </c>
      <c r="F3610" s="22" t="s">
        <v>168</v>
      </c>
      <c r="G3610" s="9">
        <v>107003</v>
      </c>
      <c r="H3610" s="22" t="s">
        <v>15</v>
      </c>
      <c r="I3610" s="28">
        <v>0.01</v>
      </c>
      <c r="J3610" s="28">
        <v>1070.03</v>
      </c>
      <c r="K3610" s="40"/>
      <c r="L3610" s="40"/>
    </row>
    <row r="3611" spans="1:12">
      <c r="A3611" s="17">
        <v>45443</v>
      </c>
      <c r="B3611" s="22" t="s">
        <v>10</v>
      </c>
      <c r="C3611" s="22" t="s">
        <v>582</v>
      </c>
      <c r="D3611" s="22" t="s">
        <v>3912</v>
      </c>
      <c r="E3611" s="22" t="s">
        <v>58</v>
      </c>
      <c r="F3611" s="22" t="s">
        <v>168</v>
      </c>
      <c r="G3611" s="9">
        <v>87819</v>
      </c>
      <c r="H3611" s="22" t="s">
        <v>15</v>
      </c>
      <c r="I3611" s="28">
        <v>0.01</v>
      </c>
      <c r="J3611" s="28">
        <v>878.19</v>
      </c>
      <c r="K3611" s="40"/>
      <c r="L3611" s="40"/>
    </row>
    <row r="3612" spans="1:12">
      <c r="A3612" s="17">
        <v>45443</v>
      </c>
      <c r="B3612" s="22" t="s">
        <v>10</v>
      </c>
      <c r="C3612" s="22" t="s">
        <v>582</v>
      </c>
      <c r="D3612" s="22" t="s">
        <v>3913</v>
      </c>
      <c r="E3612" s="22" t="s">
        <v>58</v>
      </c>
      <c r="F3612" s="22" t="s">
        <v>168</v>
      </c>
      <c r="G3612" s="9">
        <v>481000</v>
      </c>
      <c r="H3612" s="22" t="s">
        <v>15</v>
      </c>
      <c r="I3612" s="28">
        <v>0.01</v>
      </c>
      <c r="J3612" s="28">
        <v>4810</v>
      </c>
      <c r="K3612" s="40"/>
      <c r="L3612" s="40"/>
    </row>
    <row r="3613" spans="1:12">
      <c r="A3613" s="17">
        <v>45443</v>
      </c>
      <c r="B3613" s="22" t="s">
        <v>10</v>
      </c>
      <c r="C3613" s="22" t="s">
        <v>582</v>
      </c>
      <c r="D3613" s="22" t="s">
        <v>3914</v>
      </c>
      <c r="E3613" s="22" t="s">
        <v>58</v>
      </c>
      <c r="F3613" s="22" t="s">
        <v>168</v>
      </c>
      <c r="G3613" s="9">
        <v>30343</v>
      </c>
      <c r="H3613" s="22" t="s">
        <v>15</v>
      </c>
      <c r="I3613" s="28">
        <v>0.01</v>
      </c>
      <c r="J3613" s="28">
        <v>303.43</v>
      </c>
      <c r="K3613" s="40"/>
      <c r="L3613" s="40"/>
    </row>
    <row r="3614" spans="1:12">
      <c r="A3614" s="17">
        <v>45443</v>
      </c>
      <c r="B3614" s="22" t="s">
        <v>10</v>
      </c>
      <c r="C3614" s="22" t="s">
        <v>197</v>
      </c>
      <c r="D3614" s="22" t="s">
        <v>3915</v>
      </c>
      <c r="E3614" s="22" t="s">
        <v>58</v>
      </c>
      <c r="F3614" s="22" t="s">
        <v>168</v>
      </c>
      <c r="G3614" s="9">
        <v>230119</v>
      </c>
      <c r="H3614" s="22" t="s">
        <v>15</v>
      </c>
      <c r="I3614" s="28">
        <v>0.01</v>
      </c>
      <c r="J3614" s="28">
        <v>2301.19</v>
      </c>
      <c r="K3614" s="40"/>
      <c r="L3614" s="40"/>
    </row>
    <row r="3615" spans="1:12">
      <c r="A3615" s="17">
        <v>45443</v>
      </c>
      <c r="B3615" s="22" t="s">
        <v>10</v>
      </c>
      <c r="C3615" s="22" t="s">
        <v>197</v>
      </c>
      <c r="D3615" s="22" t="s">
        <v>3916</v>
      </c>
      <c r="E3615" s="22" t="s">
        <v>58</v>
      </c>
      <c r="F3615" s="22" t="s">
        <v>168</v>
      </c>
      <c r="G3615" s="9">
        <v>13416</v>
      </c>
      <c r="H3615" s="22" t="s">
        <v>15</v>
      </c>
      <c r="I3615" s="28">
        <v>0.01</v>
      </c>
      <c r="J3615" s="28">
        <v>134.16</v>
      </c>
      <c r="K3615" s="40"/>
      <c r="L3615" s="40"/>
    </row>
    <row r="3616" spans="1:12">
      <c r="A3616" s="17">
        <v>45443</v>
      </c>
      <c r="B3616" s="22" t="s">
        <v>10</v>
      </c>
      <c r="C3616" s="22" t="s">
        <v>197</v>
      </c>
      <c r="D3616" s="22" t="s">
        <v>3917</v>
      </c>
      <c r="E3616" s="22" t="s">
        <v>58</v>
      </c>
      <c r="F3616" s="22" t="s">
        <v>168</v>
      </c>
      <c r="G3616" s="9">
        <v>432174</v>
      </c>
      <c r="H3616" s="22" t="s">
        <v>15</v>
      </c>
      <c r="I3616" s="28">
        <v>0.01</v>
      </c>
      <c r="J3616" s="28">
        <v>4321.74</v>
      </c>
      <c r="K3616" s="40"/>
      <c r="L3616" s="40"/>
    </row>
    <row r="3617" spans="1:12">
      <c r="A3617" s="17">
        <v>45443</v>
      </c>
      <c r="B3617" s="22" t="s">
        <v>10</v>
      </c>
      <c r="C3617" s="22" t="s">
        <v>697</v>
      </c>
      <c r="D3617" s="22" t="s">
        <v>3918</v>
      </c>
      <c r="E3617" s="22" t="s">
        <v>58</v>
      </c>
      <c r="F3617" s="22" t="s">
        <v>168</v>
      </c>
      <c r="G3617" s="9">
        <v>195000</v>
      </c>
      <c r="H3617" s="22" t="s">
        <v>15</v>
      </c>
      <c r="I3617" s="28">
        <v>0.01</v>
      </c>
      <c r="J3617" s="28">
        <v>1950</v>
      </c>
      <c r="K3617" s="40"/>
      <c r="L3617" s="40"/>
    </row>
    <row r="3618" spans="1:12">
      <c r="A3618" s="17">
        <v>45443</v>
      </c>
      <c r="B3618" s="22" t="s">
        <v>10</v>
      </c>
      <c r="C3618" s="22" t="s">
        <v>697</v>
      </c>
      <c r="D3618" s="22" t="s">
        <v>3919</v>
      </c>
      <c r="E3618" s="22" t="s">
        <v>58</v>
      </c>
      <c r="F3618" s="22" t="s">
        <v>168</v>
      </c>
      <c r="G3618" s="9">
        <v>27099</v>
      </c>
      <c r="H3618" s="22" t="s">
        <v>15</v>
      </c>
      <c r="I3618" s="28">
        <v>0.01</v>
      </c>
      <c r="J3618" s="28">
        <v>270.99</v>
      </c>
      <c r="K3618" s="40"/>
      <c r="L3618" s="40"/>
    </row>
    <row r="3619" spans="1:12">
      <c r="A3619" s="17">
        <v>45443</v>
      </c>
      <c r="B3619" s="22" t="s">
        <v>10</v>
      </c>
      <c r="C3619" s="22" t="s">
        <v>575</v>
      </c>
      <c r="D3619" s="22" t="s">
        <v>3920</v>
      </c>
      <c r="E3619" s="22" t="s">
        <v>58</v>
      </c>
      <c r="F3619" s="22" t="s">
        <v>168</v>
      </c>
      <c r="G3619" s="9">
        <v>205399</v>
      </c>
      <c r="H3619" s="22" t="s">
        <v>15</v>
      </c>
      <c r="I3619" s="28">
        <v>0.01</v>
      </c>
      <c r="J3619" s="28">
        <v>2053.9899999999998</v>
      </c>
      <c r="K3619" s="40"/>
      <c r="L3619" s="40"/>
    </row>
    <row r="3620" spans="1:12">
      <c r="A3620" s="17">
        <v>45443</v>
      </c>
      <c r="B3620" s="22" t="s">
        <v>10</v>
      </c>
      <c r="C3620" s="22" t="s">
        <v>575</v>
      </c>
      <c r="D3620" s="22" t="s">
        <v>3921</v>
      </c>
      <c r="E3620" s="22" t="s">
        <v>58</v>
      </c>
      <c r="F3620" s="22" t="s">
        <v>168</v>
      </c>
      <c r="G3620" s="9">
        <v>52399</v>
      </c>
      <c r="H3620" s="22" t="s">
        <v>15</v>
      </c>
      <c r="I3620" s="28">
        <v>0.01</v>
      </c>
      <c r="J3620" s="28">
        <v>523.99</v>
      </c>
      <c r="K3620" s="40"/>
      <c r="L3620" s="40"/>
    </row>
    <row r="3621" spans="1:12">
      <c r="A3621" s="17">
        <v>45443</v>
      </c>
      <c r="B3621" s="22" t="s">
        <v>10</v>
      </c>
      <c r="C3621" s="22" t="s">
        <v>575</v>
      </c>
      <c r="D3621" s="22" t="s">
        <v>3922</v>
      </c>
      <c r="E3621" s="22" t="s">
        <v>58</v>
      </c>
      <c r="F3621" s="22" t="s">
        <v>168</v>
      </c>
      <c r="G3621" s="9">
        <v>88647</v>
      </c>
      <c r="H3621" s="22" t="s">
        <v>15</v>
      </c>
      <c r="I3621" s="28">
        <v>0.01</v>
      </c>
      <c r="J3621" s="28">
        <v>886.47</v>
      </c>
      <c r="K3621" s="40"/>
      <c r="L3621" s="40"/>
    </row>
    <row r="3622" spans="1:12">
      <c r="A3622" s="17">
        <v>45443</v>
      </c>
      <c r="B3622" s="22" t="s">
        <v>10</v>
      </c>
      <c r="C3622" s="22" t="s">
        <v>573</v>
      </c>
      <c r="D3622" s="22" t="s">
        <v>3923</v>
      </c>
      <c r="E3622" s="22" t="s">
        <v>58</v>
      </c>
      <c r="F3622" s="22" t="s">
        <v>168</v>
      </c>
      <c r="G3622" s="9">
        <v>200720</v>
      </c>
      <c r="H3622" s="22" t="s">
        <v>15</v>
      </c>
      <c r="I3622" s="28">
        <v>0.01</v>
      </c>
      <c r="J3622" s="28">
        <v>2007.2</v>
      </c>
      <c r="K3622" s="40"/>
      <c r="L3622" s="40"/>
    </row>
    <row r="3623" spans="1:12">
      <c r="A3623" s="17">
        <v>45443</v>
      </c>
      <c r="B3623" s="22" t="s">
        <v>10</v>
      </c>
      <c r="C3623" s="22" t="s">
        <v>573</v>
      </c>
      <c r="D3623" s="22" t="s">
        <v>3924</v>
      </c>
      <c r="E3623" s="22" t="s">
        <v>58</v>
      </c>
      <c r="F3623" s="22" t="s">
        <v>168</v>
      </c>
      <c r="G3623" s="9">
        <v>36848</v>
      </c>
      <c r="H3623" s="22" t="s">
        <v>15</v>
      </c>
      <c r="I3623" s="28">
        <v>0.01</v>
      </c>
      <c r="J3623" s="28">
        <v>368.48</v>
      </c>
      <c r="K3623" s="40"/>
      <c r="L3623" s="40"/>
    </row>
    <row r="3624" spans="1:12">
      <c r="A3624" s="17">
        <v>45443</v>
      </c>
      <c r="B3624" s="22" t="s">
        <v>10</v>
      </c>
      <c r="C3624" s="22" t="s">
        <v>571</v>
      </c>
      <c r="D3624" s="22" t="s">
        <v>3925</v>
      </c>
      <c r="E3624" s="22" t="s">
        <v>58</v>
      </c>
      <c r="F3624" s="22" t="s">
        <v>168</v>
      </c>
      <c r="G3624" s="9">
        <v>19458</v>
      </c>
      <c r="H3624" s="22" t="s">
        <v>15</v>
      </c>
      <c r="I3624" s="28">
        <v>0.01</v>
      </c>
      <c r="J3624" s="28">
        <v>194.58</v>
      </c>
      <c r="K3624" s="40"/>
      <c r="L3624" s="40"/>
    </row>
    <row r="3625" spans="1:12">
      <c r="A3625" s="17">
        <v>45443</v>
      </c>
      <c r="B3625" s="22" t="s">
        <v>10</v>
      </c>
      <c r="C3625" s="22" t="s">
        <v>571</v>
      </c>
      <c r="D3625" s="22" t="s">
        <v>3926</v>
      </c>
      <c r="E3625" s="22" t="s">
        <v>58</v>
      </c>
      <c r="F3625" s="22" t="s">
        <v>168</v>
      </c>
      <c r="G3625" s="9">
        <v>26650</v>
      </c>
      <c r="H3625" s="22" t="s">
        <v>15</v>
      </c>
      <c r="I3625" s="28">
        <v>0.01</v>
      </c>
      <c r="J3625" s="28">
        <v>266.5</v>
      </c>
      <c r="K3625" s="40"/>
      <c r="L3625" s="40"/>
    </row>
    <row r="3626" spans="1:12">
      <c r="A3626" s="17">
        <v>45443</v>
      </c>
      <c r="B3626" s="22" t="s">
        <v>10</v>
      </c>
      <c r="C3626" s="22" t="s">
        <v>191</v>
      </c>
      <c r="D3626" s="22" t="s">
        <v>3927</v>
      </c>
      <c r="E3626" s="22" t="s">
        <v>58</v>
      </c>
      <c r="F3626" s="22" t="s">
        <v>168</v>
      </c>
      <c r="G3626" s="9">
        <v>232206</v>
      </c>
      <c r="H3626" s="22" t="s">
        <v>15</v>
      </c>
      <c r="I3626" s="28">
        <v>0.01</v>
      </c>
      <c r="J3626" s="28">
        <v>2322.06</v>
      </c>
      <c r="K3626" s="40"/>
      <c r="L3626" s="40"/>
    </row>
    <row r="3627" spans="1:12">
      <c r="A3627" s="17">
        <v>45443</v>
      </c>
      <c r="B3627" s="22" t="s">
        <v>10</v>
      </c>
      <c r="C3627" s="22" t="s">
        <v>191</v>
      </c>
      <c r="D3627" s="22" t="s">
        <v>3928</v>
      </c>
      <c r="E3627" s="22" t="s">
        <v>58</v>
      </c>
      <c r="F3627" s="22" t="s">
        <v>168</v>
      </c>
      <c r="G3627" s="9">
        <v>228866</v>
      </c>
      <c r="H3627" s="22" t="s">
        <v>15</v>
      </c>
      <c r="I3627" s="28">
        <v>0.01</v>
      </c>
      <c r="J3627" s="28">
        <v>2288.66</v>
      </c>
      <c r="K3627" s="40"/>
      <c r="L3627" s="40"/>
    </row>
    <row r="3628" spans="1:12">
      <c r="A3628" s="17">
        <v>45443</v>
      </c>
      <c r="B3628" s="22" t="s">
        <v>10</v>
      </c>
      <c r="C3628" s="22" t="s">
        <v>191</v>
      </c>
      <c r="D3628" s="22" t="s">
        <v>3929</v>
      </c>
      <c r="E3628" s="22" t="s">
        <v>58</v>
      </c>
      <c r="F3628" s="22" t="s">
        <v>168</v>
      </c>
      <c r="G3628" s="9">
        <v>218843</v>
      </c>
      <c r="H3628" s="22" t="s">
        <v>15</v>
      </c>
      <c r="I3628" s="28">
        <v>0.01</v>
      </c>
      <c r="J3628" s="28">
        <v>2188.4299999999998</v>
      </c>
      <c r="K3628" s="40"/>
      <c r="L3628" s="40"/>
    </row>
    <row r="3629" spans="1:12">
      <c r="A3629" s="17">
        <v>45443</v>
      </c>
      <c r="B3629" s="22" t="s">
        <v>10</v>
      </c>
      <c r="C3629" s="22" t="s">
        <v>187</v>
      </c>
      <c r="D3629" s="22" t="s">
        <v>3930</v>
      </c>
      <c r="E3629" s="22" t="s">
        <v>58</v>
      </c>
      <c r="F3629" s="22" t="s">
        <v>168</v>
      </c>
      <c r="G3629" s="9">
        <v>25488</v>
      </c>
      <c r="H3629" s="22" t="s">
        <v>15</v>
      </c>
      <c r="I3629" s="28">
        <v>0.01</v>
      </c>
      <c r="J3629" s="28">
        <v>254.88</v>
      </c>
      <c r="K3629" s="40"/>
      <c r="L3629" s="40"/>
    </row>
    <row r="3630" spans="1:12">
      <c r="A3630" s="17">
        <v>45443</v>
      </c>
      <c r="B3630" s="22" t="s">
        <v>10</v>
      </c>
      <c r="C3630" s="22" t="s">
        <v>180</v>
      </c>
      <c r="D3630" s="22" t="s">
        <v>3931</v>
      </c>
      <c r="E3630" s="22" t="s">
        <v>58</v>
      </c>
      <c r="F3630" s="22" t="s">
        <v>168</v>
      </c>
      <c r="G3630" s="9">
        <v>228231</v>
      </c>
      <c r="H3630" s="22" t="s">
        <v>15</v>
      </c>
      <c r="I3630" s="28">
        <v>0.01</v>
      </c>
      <c r="J3630" s="28">
        <v>2282.31</v>
      </c>
      <c r="K3630" s="40"/>
      <c r="L3630" s="40"/>
    </row>
    <row r="3631" spans="1:12">
      <c r="A3631" s="17">
        <v>45443</v>
      </c>
      <c r="B3631" s="22" t="s">
        <v>10</v>
      </c>
      <c r="C3631" s="22" t="s">
        <v>180</v>
      </c>
      <c r="D3631" s="22" t="s">
        <v>3932</v>
      </c>
      <c r="E3631" s="22" t="s">
        <v>58</v>
      </c>
      <c r="F3631" s="22" t="s">
        <v>168</v>
      </c>
      <c r="G3631" s="9">
        <v>246937</v>
      </c>
      <c r="H3631" s="22" t="s">
        <v>15</v>
      </c>
      <c r="I3631" s="28">
        <v>0.01</v>
      </c>
      <c r="J3631" s="28">
        <v>2469.37</v>
      </c>
      <c r="K3631" s="40"/>
      <c r="L3631" s="40"/>
    </row>
    <row r="3632" spans="1:12">
      <c r="A3632" s="17">
        <v>45443</v>
      </c>
      <c r="B3632" s="22" t="s">
        <v>10</v>
      </c>
      <c r="C3632" s="22" t="s">
        <v>180</v>
      </c>
      <c r="D3632" s="22" t="s">
        <v>3933</v>
      </c>
      <c r="E3632" s="22" t="s">
        <v>58</v>
      </c>
      <c r="F3632" s="22" t="s">
        <v>168</v>
      </c>
      <c r="G3632" s="9">
        <v>130370</v>
      </c>
      <c r="H3632" s="22" t="s">
        <v>15</v>
      </c>
      <c r="I3632" s="28">
        <v>0.01</v>
      </c>
      <c r="J3632" s="28">
        <v>1303.7</v>
      </c>
      <c r="K3632" s="40"/>
      <c r="L3632" s="40"/>
    </row>
    <row r="3633" spans="1:12">
      <c r="A3633" s="17">
        <v>45443</v>
      </c>
      <c r="B3633" s="22" t="s">
        <v>10</v>
      </c>
      <c r="C3633" s="22" t="s">
        <v>166</v>
      </c>
      <c r="D3633" s="22" t="s">
        <v>3934</v>
      </c>
      <c r="E3633" s="22" t="s">
        <v>58</v>
      </c>
      <c r="F3633" s="22" t="s">
        <v>168</v>
      </c>
      <c r="G3633" s="9">
        <v>4680</v>
      </c>
      <c r="H3633" s="22" t="s">
        <v>15</v>
      </c>
      <c r="I3633" s="28">
        <v>0.01</v>
      </c>
      <c r="J3633" s="28">
        <v>46.8</v>
      </c>
      <c r="K3633" s="40"/>
      <c r="L3633" s="40"/>
    </row>
    <row r="3634" spans="1:12">
      <c r="A3634" s="17">
        <v>45443</v>
      </c>
      <c r="B3634" s="22" t="s">
        <v>10</v>
      </c>
      <c r="C3634" s="22" t="s">
        <v>562</v>
      </c>
      <c r="D3634" s="22" t="s">
        <v>3935</v>
      </c>
      <c r="E3634" s="22" t="s">
        <v>18</v>
      </c>
      <c r="F3634" s="22" t="s">
        <v>40</v>
      </c>
      <c r="G3634" s="9">
        <v>1413.8422</v>
      </c>
      <c r="H3634" s="22" t="s">
        <v>41</v>
      </c>
      <c r="I3634" s="28">
        <v>2.85</v>
      </c>
      <c r="J3634" s="28">
        <v>4029.45</v>
      </c>
      <c r="K3634" s="40"/>
      <c r="L3634" s="40"/>
    </row>
    <row r="3635" spans="1:12">
      <c r="A3635" s="17">
        <v>45443</v>
      </c>
      <c r="B3635" s="22" t="s">
        <v>10</v>
      </c>
      <c r="C3635" s="22" t="s">
        <v>560</v>
      </c>
      <c r="D3635" s="22" t="s">
        <v>3936</v>
      </c>
      <c r="E3635" s="22" t="s">
        <v>18</v>
      </c>
      <c r="F3635" s="22" t="s">
        <v>40</v>
      </c>
      <c r="G3635" s="9">
        <v>237.69667000000001</v>
      </c>
      <c r="H3635" s="22" t="s">
        <v>41</v>
      </c>
      <c r="I3635" s="28">
        <v>12</v>
      </c>
      <c r="J3635" s="28">
        <v>2852.36</v>
      </c>
      <c r="K3635" s="40"/>
      <c r="L3635" s="40"/>
    </row>
    <row r="3636" spans="1:12">
      <c r="A3636" s="17">
        <v>45443</v>
      </c>
      <c r="B3636" s="22" t="s">
        <v>10</v>
      </c>
      <c r="C3636" s="22" t="s">
        <v>554</v>
      </c>
      <c r="D3636" s="22" t="s">
        <v>3937</v>
      </c>
      <c r="E3636" s="22" t="s">
        <v>18</v>
      </c>
      <c r="F3636" s="22" t="s">
        <v>242</v>
      </c>
      <c r="G3636" s="9">
        <v>89.474689999999995</v>
      </c>
      <c r="H3636" s="22" t="s">
        <v>20</v>
      </c>
      <c r="I3636" s="28">
        <v>16.2</v>
      </c>
      <c r="J3636" s="28">
        <v>1449.49</v>
      </c>
      <c r="K3636" s="40"/>
      <c r="L3636" s="40"/>
    </row>
    <row r="3637" spans="1:12">
      <c r="A3637" s="17">
        <v>45443</v>
      </c>
      <c r="B3637" s="22" t="s">
        <v>10</v>
      </c>
      <c r="C3637" s="22" t="s">
        <v>989</v>
      </c>
      <c r="D3637" s="22" t="s">
        <v>3938</v>
      </c>
      <c r="E3637" s="22" t="s">
        <v>18</v>
      </c>
      <c r="F3637" s="22" t="s">
        <v>242</v>
      </c>
      <c r="G3637" s="9">
        <v>19.035184999999998</v>
      </c>
      <c r="H3637" s="22" t="s">
        <v>20</v>
      </c>
      <c r="I3637" s="28">
        <v>16.2</v>
      </c>
      <c r="J3637" s="28">
        <v>308.37</v>
      </c>
      <c r="K3637" s="40"/>
      <c r="L3637" s="40"/>
    </row>
    <row r="3638" spans="1:12">
      <c r="A3638" s="17">
        <v>45443</v>
      </c>
      <c r="B3638" s="22" t="s">
        <v>10</v>
      </c>
      <c r="C3638" s="22" t="s">
        <v>550</v>
      </c>
      <c r="D3638" s="22" t="s">
        <v>3939</v>
      </c>
      <c r="E3638" s="22" t="s">
        <v>18</v>
      </c>
      <c r="F3638" s="22" t="s">
        <v>242</v>
      </c>
      <c r="G3638" s="9">
        <v>19.215554999999998</v>
      </c>
      <c r="H3638" s="22" t="s">
        <v>20</v>
      </c>
      <c r="I3638" s="28">
        <v>4.5</v>
      </c>
      <c r="J3638" s="28">
        <v>86.47</v>
      </c>
      <c r="K3638" s="40"/>
      <c r="L3638" s="40"/>
    </row>
    <row r="3639" spans="1:12">
      <c r="A3639" s="17">
        <v>45443</v>
      </c>
      <c r="B3639" s="22" t="s">
        <v>10</v>
      </c>
      <c r="C3639" s="22" t="s">
        <v>548</v>
      </c>
      <c r="D3639" s="22" t="s">
        <v>3940</v>
      </c>
      <c r="E3639" s="22" t="s">
        <v>58</v>
      </c>
      <c r="F3639" s="22" t="s">
        <v>490</v>
      </c>
      <c r="G3639" s="9">
        <v>149453</v>
      </c>
      <c r="H3639" s="22" t="s">
        <v>15</v>
      </c>
      <c r="I3639" s="28">
        <v>0.01</v>
      </c>
      <c r="J3639" s="28">
        <v>1494.53</v>
      </c>
      <c r="K3639" s="40"/>
      <c r="L3639" s="40"/>
    </row>
    <row r="3640" spans="1:12">
      <c r="A3640" s="17">
        <v>45443</v>
      </c>
      <c r="B3640" s="22" t="s">
        <v>10</v>
      </c>
      <c r="C3640" s="22" t="s">
        <v>656</v>
      </c>
      <c r="D3640" s="22" t="s">
        <v>3941</v>
      </c>
      <c r="E3640" s="22" t="s">
        <v>18</v>
      </c>
      <c r="F3640" s="22" t="s">
        <v>242</v>
      </c>
      <c r="H3640" s="22" t="s">
        <v>20</v>
      </c>
      <c r="K3640" s="40"/>
      <c r="L3640" s="40"/>
    </row>
    <row r="3641" spans="1:12">
      <c r="A3641" s="17">
        <v>45443</v>
      </c>
      <c r="B3641" s="22" t="s">
        <v>10</v>
      </c>
      <c r="C3641" s="22" t="s">
        <v>3942</v>
      </c>
      <c r="D3641" s="22" t="s">
        <v>3943</v>
      </c>
      <c r="E3641" s="22" t="s">
        <v>141</v>
      </c>
      <c r="F3641" s="22" t="s">
        <v>141</v>
      </c>
      <c r="H3641" s="22" t="s">
        <v>41</v>
      </c>
      <c r="K3641" s="40"/>
      <c r="L3641" s="40"/>
    </row>
    <row r="3642" spans="1:12">
      <c r="A3642" s="17">
        <v>45443</v>
      </c>
      <c r="B3642" s="22" t="s">
        <v>10</v>
      </c>
      <c r="C3642" s="22" t="s">
        <v>1800</v>
      </c>
      <c r="D3642" s="22" t="s">
        <v>3944</v>
      </c>
      <c r="E3642" s="22" t="s">
        <v>141</v>
      </c>
      <c r="F3642" s="22" t="s">
        <v>141</v>
      </c>
      <c r="H3642" s="22" t="s">
        <v>41</v>
      </c>
      <c r="K3642" s="40"/>
      <c r="L3642" s="40"/>
    </row>
    <row r="3643" spans="1:12">
      <c r="A3643" s="17">
        <v>45443</v>
      </c>
      <c r="B3643" s="22" t="s">
        <v>10</v>
      </c>
      <c r="C3643" s="22" t="s">
        <v>1800</v>
      </c>
      <c r="D3643" s="22" t="s">
        <v>3945</v>
      </c>
      <c r="E3643" s="22" t="s">
        <v>141</v>
      </c>
      <c r="F3643" s="22" t="s">
        <v>141</v>
      </c>
      <c r="H3643" s="22" t="s">
        <v>41</v>
      </c>
      <c r="K3643" s="40"/>
      <c r="L3643" s="40"/>
    </row>
    <row r="3644" spans="1:12">
      <c r="A3644" s="17">
        <v>45443</v>
      </c>
      <c r="B3644" s="22" t="s">
        <v>10</v>
      </c>
      <c r="C3644" s="22" t="s">
        <v>1800</v>
      </c>
      <c r="D3644" s="22" t="s">
        <v>3946</v>
      </c>
      <c r="E3644" s="22" t="s">
        <v>141</v>
      </c>
      <c r="F3644" s="22" t="s">
        <v>141</v>
      </c>
      <c r="H3644" s="22" t="s">
        <v>41</v>
      </c>
      <c r="K3644" s="40"/>
      <c r="L3644" s="40"/>
    </row>
    <row r="3645" spans="1:12">
      <c r="A3645" s="17">
        <v>45443</v>
      </c>
      <c r="B3645" s="22" t="s">
        <v>10</v>
      </c>
      <c r="C3645" s="22" t="s">
        <v>1809</v>
      </c>
      <c r="D3645" s="22" t="s">
        <v>3947</v>
      </c>
      <c r="E3645" s="22" t="s">
        <v>18</v>
      </c>
      <c r="F3645" s="22" t="s">
        <v>141</v>
      </c>
      <c r="H3645" s="22" t="s">
        <v>41</v>
      </c>
      <c r="K3645" s="40"/>
      <c r="L3645" s="40"/>
    </row>
    <row r="3646" spans="1:12">
      <c r="A3646" s="17">
        <v>45443</v>
      </c>
      <c r="B3646" s="22" t="s">
        <v>10</v>
      </c>
      <c r="C3646" s="22" t="s">
        <v>541</v>
      </c>
      <c r="D3646" s="22" t="s">
        <v>3948</v>
      </c>
      <c r="E3646" s="22" t="s">
        <v>18</v>
      </c>
      <c r="F3646" s="22" t="s">
        <v>543</v>
      </c>
      <c r="H3646" s="22" t="s">
        <v>20</v>
      </c>
      <c r="K3646" s="40"/>
      <c r="L3646" s="40"/>
    </row>
    <row r="3647" spans="1:12">
      <c r="A3647" s="17">
        <v>45443</v>
      </c>
      <c r="B3647" s="22" t="s">
        <v>10</v>
      </c>
      <c r="C3647" s="22" t="s">
        <v>541</v>
      </c>
      <c r="D3647" s="22" t="s">
        <v>3949</v>
      </c>
      <c r="E3647" s="22" t="s">
        <v>18</v>
      </c>
      <c r="F3647" s="22" t="s">
        <v>543</v>
      </c>
      <c r="H3647" s="22" t="s">
        <v>20</v>
      </c>
      <c r="K3647" s="40"/>
      <c r="L3647" s="40"/>
    </row>
    <row r="3648" spans="1:12">
      <c r="A3648" s="17">
        <v>45443</v>
      </c>
      <c r="B3648" s="22" t="s">
        <v>10</v>
      </c>
      <c r="C3648" s="22" t="s">
        <v>541</v>
      </c>
      <c r="D3648" s="22" t="s">
        <v>3950</v>
      </c>
      <c r="E3648" s="22" t="s">
        <v>18</v>
      </c>
      <c r="F3648" s="22" t="s">
        <v>543</v>
      </c>
      <c r="H3648" s="22" t="s">
        <v>20</v>
      </c>
      <c r="K3648" s="40"/>
      <c r="L3648" s="40"/>
    </row>
    <row r="3649" spans="1:12">
      <c r="A3649" s="17">
        <v>45443</v>
      </c>
      <c r="B3649" s="22" t="s">
        <v>10</v>
      </c>
      <c r="C3649" s="22" t="s">
        <v>541</v>
      </c>
      <c r="D3649" s="22" t="s">
        <v>3951</v>
      </c>
      <c r="E3649" s="22" t="s">
        <v>18</v>
      </c>
      <c r="F3649" s="22" t="s">
        <v>543</v>
      </c>
      <c r="H3649" s="22" t="s">
        <v>20</v>
      </c>
      <c r="K3649" s="40"/>
      <c r="L3649" s="40"/>
    </row>
    <row r="3650" spans="1:12">
      <c r="A3650" s="17">
        <v>45443</v>
      </c>
      <c r="B3650" s="22" t="s">
        <v>10</v>
      </c>
      <c r="C3650" s="22" t="s">
        <v>541</v>
      </c>
      <c r="D3650" s="22" t="s">
        <v>3952</v>
      </c>
      <c r="E3650" s="22" t="s">
        <v>18</v>
      </c>
      <c r="F3650" s="22" t="s">
        <v>543</v>
      </c>
      <c r="H3650" s="22" t="s">
        <v>20</v>
      </c>
      <c r="K3650" s="40"/>
      <c r="L3650" s="40"/>
    </row>
    <row r="3651" spans="1:12">
      <c r="A3651" s="17">
        <v>45443</v>
      </c>
      <c r="B3651" s="22" t="s">
        <v>10</v>
      </c>
      <c r="C3651" s="22" t="s">
        <v>541</v>
      </c>
      <c r="D3651" s="22" t="s">
        <v>3953</v>
      </c>
      <c r="E3651" s="22" t="s">
        <v>18</v>
      </c>
      <c r="F3651" s="22" t="s">
        <v>543</v>
      </c>
      <c r="H3651" s="22" t="s">
        <v>20</v>
      </c>
      <c r="K3651" s="40"/>
      <c r="L3651" s="40"/>
    </row>
    <row r="3652" spans="1:12">
      <c r="A3652" s="17">
        <v>45443</v>
      </c>
      <c r="B3652" s="22" t="s">
        <v>10</v>
      </c>
      <c r="C3652" s="22" t="s">
        <v>541</v>
      </c>
      <c r="D3652" s="22" t="s">
        <v>3954</v>
      </c>
      <c r="E3652" s="22" t="s">
        <v>18</v>
      </c>
      <c r="F3652" s="22" t="s">
        <v>543</v>
      </c>
      <c r="H3652" s="22" t="s">
        <v>20</v>
      </c>
      <c r="K3652" s="40"/>
      <c r="L3652" s="40"/>
    </row>
    <row r="3653" spans="1:12">
      <c r="A3653" s="17">
        <v>45443</v>
      </c>
      <c r="B3653" s="22" t="s">
        <v>10</v>
      </c>
      <c r="C3653" s="22" t="s">
        <v>541</v>
      </c>
      <c r="D3653" s="22" t="s">
        <v>3955</v>
      </c>
      <c r="E3653" s="22" t="s">
        <v>18</v>
      </c>
      <c r="F3653" s="22" t="s">
        <v>543</v>
      </c>
      <c r="H3653" s="22" t="s">
        <v>20</v>
      </c>
      <c r="K3653" s="40"/>
      <c r="L3653" s="40"/>
    </row>
    <row r="3654" spans="1:12">
      <c r="A3654" s="17">
        <v>45443</v>
      </c>
      <c r="B3654" s="22" t="s">
        <v>10</v>
      </c>
      <c r="C3654" s="22" t="s">
        <v>541</v>
      </c>
      <c r="D3654" s="22" t="s">
        <v>3956</v>
      </c>
      <c r="E3654" s="22" t="s">
        <v>18</v>
      </c>
      <c r="F3654" s="22" t="s">
        <v>543</v>
      </c>
      <c r="H3654" s="22" t="s">
        <v>20</v>
      </c>
      <c r="K3654" s="40"/>
      <c r="L3654" s="40"/>
    </row>
    <row r="3655" spans="1:12">
      <c r="A3655" s="17">
        <v>45443</v>
      </c>
      <c r="B3655" s="22" t="s">
        <v>10</v>
      </c>
      <c r="C3655" s="22" t="s">
        <v>541</v>
      </c>
      <c r="D3655" s="22" t="s">
        <v>3957</v>
      </c>
      <c r="E3655" s="22" t="s">
        <v>18</v>
      </c>
      <c r="F3655" s="22" t="s">
        <v>543</v>
      </c>
      <c r="H3655" s="22" t="s">
        <v>20</v>
      </c>
      <c r="K3655" s="40"/>
      <c r="L3655" s="40"/>
    </row>
    <row r="3656" spans="1:12">
      <c r="A3656" s="17">
        <v>45443</v>
      </c>
      <c r="B3656" s="22" t="s">
        <v>10</v>
      </c>
      <c r="C3656" s="22" t="s">
        <v>541</v>
      </c>
      <c r="D3656" s="22" t="s">
        <v>3958</v>
      </c>
      <c r="E3656" s="22" t="s">
        <v>18</v>
      </c>
      <c r="F3656" s="22" t="s">
        <v>543</v>
      </c>
      <c r="H3656" s="22" t="s">
        <v>20</v>
      </c>
      <c r="K3656" s="40"/>
      <c r="L3656" s="40"/>
    </row>
    <row r="3657" spans="1:12">
      <c r="A3657" s="17">
        <v>45443</v>
      </c>
      <c r="B3657" s="22" t="s">
        <v>10</v>
      </c>
      <c r="C3657" s="22" t="s">
        <v>541</v>
      </c>
      <c r="D3657" s="22" t="s">
        <v>3959</v>
      </c>
      <c r="E3657" s="22" t="s">
        <v>18</v>
      </c>
      <c r="F3657" s="22" t="s">
        <v>543</v>
      </c>
      <c r="H3657" s="22" t="s">
        <v>20</v>
      </c>
      <c r="K3657" s="40"/>
      <c r="L3657" s="40"/>
    </row>
    <row r="3658" spans="1:12">
      <c r="A3658" s="17">
        <v>45443</v>
      </c>
      <c r="B3658" s="22" t="s">
        <v>10</v>
      </c>
      <c r="C3658" s="22" t="s">
        <v>541</v>
      </c>
      <c r="D3658" s="22" t="s">
        <v>3960</v>
      </c>
      <c r="E3658" s="22" t="s">
        <v>18</v>
      </c>
      <c r="F3658" s="22" t="s">
        <v>543</v>
      </c>
      <c r="H3658" s="22" t="s">
        <v>20</v>
      </c>
      <c r="K3658" s="40"/>
      <c r="L3658" s="40"/>
    </row>
    <row r="3659" spans="1:12">
      <c r="A3659" s="17">
        <v>45443</v>
      </c>
      <c r="B3659" s="22" t="s">
        <v>10</v>
      </c>
      <c r="C3659" s="22" t="s">
        <v>541</v>
      </c>
      <c r="D3659" s="22" t="s">
        <v>3961</v>
      </c>
      <c r="E3659" s="22" t="s">
        <v>18</v>
      </c>
      <c r="F3659" s="22" t="s">
        <v>543</v>
      </c>
      <c r="H3659" s="22" t="s">
        <v>20</v>
      </c>
      <c r="K3659" s="40"/>
      <c r="L3659" s="40"/>
    </row>
    <row r="3660" spans="1:12">
      <c r="A3660" s="17">
        <v>45443</v>
      </c>
      <c r="B3660" s="22" t="s">
        <v>10</v>
      </c>
      <c r="C3660" s="22" t="s">
        <v>541</v>
      </c>
      <c r="D3660" s="22" t="s">
        <v>3962</v>
      </c>
      <c r="E3660" s="22" t="s">
        <v>18</v>
      </c>
      <c r="F3660" s="22" t="s">
        <v>543</v>
      </c>
      <c r="H3660" s="22" t="s">
        <v>20</v>
      </c>
      <c r="K3660" s="40"/>
      <c r="L3660" s="40"/>
    </row>
    <row r="3661" spans="1:12">
      <c r="A3661" s="17">
        <v>45443</v>
      </c>
      <c r="B3661" s="22" t="s">
        <v>10</v>
      </c>
      <c r="C3661" s="22" t="s">
        <v>541</v>
      </c>
      <c r="D3661" s="22" t="s">
        <v>3963</v>
      </c>
      <c r="E3661" s="22" t="s">
        <v>18</v>
      </c>
      <c r="F3661" s="22" t="s">
        <v>543</v>
      </c>
      <c r="G3661" s="9">
        <v>132</v>
      </c>
      <c r="H3661" s="22" t="s">
        <v>20</v>
      </c>
      <c r="I3661" s="28">
        <v>31.25</v>
      </c>
      <c r="J3661" s="28">
        <v>4125</v>
      </c>
      <c r="K3661" s="40"/>
      <c r="L3661" s="40"/>
    </row>
    <row r="3662" spans="1:12">
      <c r="A3662" s="17">
        <v>45443</v>
      </c>
      <c r="B3662" s="22" t="s">
        <v>10</v>
      </c>
      <c r="C3662" s="22" t="s">
        <v>541</v>
      </c>
      <c r="D3662" s="22" t="s">
        <v>3964</v>
      </c>
      <c r="E3662" s="22" t="s">
        <v>18</v>
      </c>
      <c r="F3662" s="22" t="s">
        <v>543</v>
      </c>
      <c r="G3662" s="9">
        <v>72.099999999999994</v>
      </c>
      <c r="H3662" s="22" t="s">
        <v>20</v>
      </c>
      <c r="I3662" s="28">
        <v>31.25</v>
      </c>
      <c r="J3662" s="28">
        <v>2253.13</v>
      </c>
      <c r="K3662" s="40"/>
      <c r="L3662" s="40"/>
    </row>
    <row r="3663" spans="1:12">
      <c r="A3663" s="17">
        <v>45443</v>
      </c>
      <c r="B3663" s="22" t="s">
        <v>10</v>
      </c>
      <c r="C3663" s="22" t="s">
        <v>541</v>
      </c>
      <c r="D3663" s="22" t="s">
        <v>3965</v>
      </c>
      <c r="E3663" s="22" t="s">
        <v>18</v>
      </c>
      <c r="F3663" s="22" t="s">
        <v>543</v>
      </c>
      <c r="G3663" s="9">
        <v>132</v>
      </c>
      <c r="H3663" s="22" t="s">
        <v>20</v>
      </c>
      <c r="I3663" s="28">
        <v>31.25</v>
      </c>
      <c r="J3663" s="28">
        <v>4125</v>
      </c>
      <c r="K3663" s="40"/>
      <c r="L3663" s="40"/>
    </row>
    <row r="3664" spans="1:12">
      <c r="A3664" s="17">
        <v>45443</v>
      </c>
      <c r="B3664" s="22" t="s">
        <v>10</v>
      </c>
      <c r="C3664" s="22" t="s">
        <v>544</v>
      </c>
      <c r="D3664" s="22" t="s">
        <v>3966</v>
      </c>
      <c r="E3664" s="22" t="s">
        <v>18</v>
      </c>
      <c r="F3664" s="22" t="s">
        <v>543</v>
      </c>
      <c r="H3664" s="22" t="s">
        <v>20</v>
      </c>
      <c r="K3664" s="40"/>
      <c r="L3664" s="40"/>
    </row>
    <row r="3665" spans="1:12">
      <c r="A3665" s="17">
        <v>45443</v>
      </c>
      <c r="B3665" s="22" t="s">
        <v>10</v>
      </c>
      <c r="C3665" s="22" t="s">
        <v>544</v>
      </c>
      <c r="D3665" s="22" t="s">
        <v>3967</v>
      </c>
      <c r="E3665" s="22" t="s">
        <v>18</v>
      </c>
      <c r="F3665" s="22" t="s">
        <v>543</v>
      </c>
      <c r="H3665" s="22" t="s">
        <v>20</v>
      </c>
      <c r="K3665" s="40"/>
      <c r="L3665" s="40"/>
    </row>
    <row r="3666" spans="1:12">
      <c r="A3666" s="17">
        <v>45443</v>
      </c>
      <c r="B3666" s="22" t="s">
        <v>10</v>
      </c>
      <c r="C3666" s="22" t="s">
        <v>544</v>
      </c>
      <c r="D3666" s="22" t="s">
        <v>3968</v>
      </c>
      <c r="E3666" s="22" t="s">
        <v>18</v>
      </c>
      <c r="F3666" s="22" t="s">
        <v>543</v>
      </c>
      <c r="H3666" s="22" t="s">
        <v>20</v>
      </c>
      <c r="K3666" s="40"/>
      <c r="L3666" s="40"/>
    </row>
    <row r="3667" spans="1:12">
      <c r="A3667" s="17">
        <v>45443</v>
      </c>
      <c r="B3667" s="22" t="s">
        <v>10</v>
      </c>
      <c r="C3667" s="22" t="s">
        <v>544</v>
      </c>
      <c r="D3667" s="22" t="s">
        <v>3969</v>
      </c>
      <c r="E3667" s="22" t="s">
        <v>18</v>
      </c>
      <c r="F3667" s="22" t="s">
        <v>543</v>
      </c>
      <c r="H3667" s="22" t="s">
        <v>20</v>
      </c>
      <c r="K3667" s="40"/>
      <c r="L3667" s="40"/>
    </row>
    <row r="3668" spans="1:12">
      <c r="A3668" s="17">
        <v>45443</v>
      </c>
      <c r="B3668" s="22" t="s">
        <v>10</v>
      </c>
      <c r="C3668" s="22" t="s">
        <v>544</v>
      </c>
      <c r="D3668" s="22" t="s">
        <v>3970</v>
      </c>
      <c r="E3668" s="22" t="s">
        <v>18</v>
      </c>
      <c r="F3668" s="22" t="s">
        <v>543</v>
      </c>
      <c r="H3668" s="22" t="s">
        <v>20</v>
      </c>
      <c r="K3668" s="40"/>
      <c r="L3668" s="40"/>
    </row>
    <row r="3669" spans="1:12">
      <c r="A3669" s="17">
        <v>45443</v>
      </c>
      <c r="B3669" s="22" t="s">
        <v>10</v>
      </c>
      <c r="C3669" s="22" t="s">
        <v>544</v>
      </c>
      <c r="D3669" s="22" t="s">
        <v>3971</v>
      </c>
      <c r="E3669" s="22" t="s">
        <v>18</v>
      </c>
      <c r="F3669" s="22" t="s">
        <v>543</v>
      </c>
      <c r="H3669" s="22" t="s">
        <v>20</v>
      </c>
      <c r="K3669" s="40"/>
      <c r="L3669" s="40"/>
    </row>
    <row r="3670" spans="1:12">
      <c r="A3670" s="17">
        <v>45443</v>
      </c>
      <c r="B3670" s="22" t="s">
        <v>10</v>
      </c>
      <c r="C3670" s="22" t="s">
        <v>546</v>
      </c>
      <c r="D3670" s="22" t="s">
        <v>3972</v>
      </c>
      <c r="E3670" s="22" t="s">
        <v>18</v>
      </c>
      <c r="F3670" s="22" t="s">
        <v>543</v>
      </c>
      <c r="H3670" s="22" t="s">
        <v>20</v>
      </c>
      <c r="K3670" s="40"/>
      <c r="L3670" s="40"/>
    </row>
    <row r="3671" spans="1:12">
      <c r="A3671" s="17">
        <v>45443</v>
      </c>
      <c r="B3671" s="22" t="s">
        <v>10</v>
      </c>
      <c r="C3671" s="22" t="s">
        <v>546</v>
      </c>
      <c r="D3671" s="22" t="s">
        <v>3973</v>
      </c>
      <c r="E3671" s="22" t="s">
        <v>18</v>
      </c>
      <c r="F3671" s="22" t="s">
        <v>543</v>
      </c>
      <c r="H3671" s="22" t="s">
        <v>20</v>
      </c>
      <c r="K3671" s="40"/>
      <c r="L3671" s="40"/>
    </row>
    <row r="3672" spans="1:12">
      <c r="A3672" s="17">
        <v>45443</v>
      </c>
      <c r="B3672" s="22" t="s">
        <v>10</v>
      </c>
      <c r="C3672" s="22" t="s">
        <v>546</v>
      </c>
      <c r="D3672" s="22" t="s">
        <v>3974</v>
      </c>
      <c r="E3672" s="22" t="s">
        <v>18</v>
      </c>
      <c r="F3672" s="22" t="s">
        <v>543</v>
      </c>
      <c r="H3672" s="22" t="s">
        <v>20</v>
      </c>
      <c r="K3672" s="40"/>
      <c r="L3672" s="40"/>
    </row>
    <row r="3673" spans="1:12">
      <c r="A3673" s="17">
        <v>45443</v>
      </c>
      <c r="B3673" s="22" t="s">
        <v>10</v>
      </c>
      <c r="C3673" s="22" t="s">
        <v>546</v>
      </c>
      <c r="D3673" s="22" t="s">
        <v>3975</v>
      </c>
      <c r="E3673" s="22" t="s">
        <v>18</v>
      </c>
      <c r="F3673" s="22" t="s">
        <v>543</v>
      </c>
      <c r="H3673" s="22" t="s">
        <v>20</v>
      </c>
      <c r="K3673" s="40"/>
      <c r="L3673" s="40"/>
    </row>
    <row r="3674" spans="1:12">
      <c r="A3674" s="17">
        <v>45443</v>
      </c>
      <c r="B3674" s="22" t="s">
        <v>10</v>
      </c>
      <c r="C3674" s="22" t="s">
        <v>546</v>
      </c>
      <c r="D3674" s="22" t="s">
        <v>3976</v>
      </c>
      <c r="E3674" s="22" t="s">
        <v>18</v>
      </c>
      <c r="F3674" s="22" t="s">
        <v>543</v>
      </c>
      <c r="G3674" s="9">
        <v>25.7</v>
      </c>
      <c r="H3674" s="22" t="s">
        <v>20</v>
      </c>
      <c r="I3674" s="28">
        <v>65</v>
      </c>
      <c r="J3674" s="28">
        <v>1670.5</v>
      </c>
      <c r="K3674" s="40"/>
      <c r="L3674" s="40"/>
    </row>
    <row r="3675" spans="1:12">
      <c r="A3675" s="17">
        <v>45443</v>
      </c>
      <c r="B3675" s="22" t="s">
        <v>10</v>
      </c>
      <c r="C3675" s="22" t="s">
        <v>546</v>
      </c>
      <c r="D3675" s="22" t="s">
        <v>3977</v>
      </c>
      <c r="E3675" s="22" t="s">
        <v>18</v>
      </c>
      <c r="F3675" s="22" t="s">
        <v>543</v>
      </c>
      <c r="G3675" s="9">
        <v>40</v>
      </c>
      <c r="H3675" s="22" t="s">
        <v>20</v>
      </c>
      <c r="I3675" s="28">
        <v>65</v>
      </c>
      <c r="J3675" s="28">
        <v>2600</v>
      </c>
      <c r="K3675" s="40"/>
      <c r="L3675" s="40"/>
    </row>
    <row r="3676" spans="1:12">
      <c r="A3676" s="17">
        <v>45443</v>
      </c>
      <c r="B3676" s="22" t="s">
        <v>10</v>
      </c>
      <c r="C3676" s="22" t="s">
        <v>546</v>
      </c>
      <c r="D3676" s="22" t="s">
        <v>3978</v>
      </c>
      <c r="E3676" s="22" t="s">
        <v>18</v>
      </c>
      <c r="F3676" s="22" t="s">
        <v>543</v>
      </c>
      <c r="G3676" s="9">
        <v>40</v>
      </c>
      <c r="H3676" s="22" t="s">
        <v>20</v>
      </c>
      <c r="I3676" s="28">
        <v>65</v>
      </c>
      <c r="J3676" s="28">
        <v>2600</v>
      </c>
      <c r="K3676" s="40"/>
      <c r="L3676" s="40"/>
    </row>
    <row r="3677" spans="1:12">
      <c r="A3677" s="17">
        <v>45443</v>
      </c>
      <c r="B3677" s="22" t="s">
        <v>10</v>
      </c>
      <c r="C3677" s="22" t="s">
        <v>800</v>
      </c>
      <c r="D3677" s="22" t="s">
        <v>3979</v>
      </c>
      <c r="E3677" s="22" t="s">
        <v>18</v>
      </c>
      <c r="F3677" s="22" t="s">
        <v>543</v>
      </c>
      <c r="H3677" s="22" t="s">
        <v>20</v>
      </c>
      <c r="K3677" s="40"/>
      <c r="L3677" s="40"/>
    </row>
    <row r="3678" spans="1:12">
      <c r="A3678" s="17">
        <v>45443</v>
      </c>
      <c r="B3678" s="22" t="s">
        <v>10</v>
      </c>
      <c r="C3678" s="22" t="s">
        <v>808</v>
      </c>
      <c r="D3678" s="22" t="s">
        <v>3980</v>
      </c>
      <c r="E3678" s="22" t="s">
        <v>58</v>
      </c>
      <c r="F3678" s="22" t="s">
        <v>58</v>
      </c>
      <c r="G3678" s="9">
        <v>18</v>
      </c>
      <c r="H3678" s="22" t="s">
        <v>15</v>
      </c>
      <c r="I3678" s="28">
        <v>0.68</v>
      </c>
      <c r="J3678" s="28">
        <v>12.31</v>
      </c>
      <c r="K3678" s="40"/>
      <c r="L3678" s="40"/>
    </row>
    <row r="3679" spans="1:12">
      <c r="A3679" s="17">
        <v>45443</v>
      </c>
      <c r="B3679" s="22" t="s">
        <v>10</v>
      </c>
      <c r="C3679" s="22" t="s">
        <v>127</v>
      </c>
      <c r="D3679" s="22" t="s">
        <v>3981</v>
      </c>
      <c r="E3679" s="22" t="s">
        <v>58</v>
      </c>
      <c r="F3679" s="22" t="s">
        <v>58</v>
      </c>
      <c r="H3679" s="22" t="s">
        <v>15</v>
      </c>
      <c r="K3679" s="40"/>
      <c r="L3679" s="40"/>
    </row>
    <row r="3680" spans="1:12">
      <c r="A3680" s="17">
        <v>45443</v>
      </c>
      <c r="B3680" s="22" t="s">
        <v>10</v>
      </c>
      <c r="C3680" s="22" t="s">
        <v>127</v>
      </c>
      <c r="D3680" s="22" t="s">
        <v>3982</v>
      </c>
      <c r="E3680" s="22" t="s">
        <v>58</v>
      </c>
      <c r="F3680" s="22" t="s">
        <v>58</v>
      </c>
      <c r="H3680" s="22" t="s">
        <v>15</v>
      </c>
      <c r="K3680" s="40"/>
      <c r="L3680" s="40"/>
    </row>
    <row r="3681" spans="1:12">
      <c r="A3681" s="17">
        <v>45443</v>
      </c>
      <c r="B3681" s="22" t="s">
        <v>10</v>
      </c>
      <c r="C3681" s="22" t="s">
        <v>127</v>
      </c>
      <c r="D3681" s="22" t="s">
        <v>3983</v>
      </c>
      <c r="E3681" s="22" t="s">
        <v>58</v>
      </c>
      <c r="F3681" s="22" t="s">
        <v>58</v>
      </c>
      <c r="H3681" s="22" t="s">
        <v>15</v>
      </c>
      <c r="K3681" s="40"/>
      <c r="L3681" s="40"/>
    </row>
    <row r="3682" spans="1:12">
      <c r="A3682" s="17">
        <v>45443</v>
      </c>
      <c r="B3682" s="22" t="s">
        <v>10</v>
      </c>
      <c r="C3682" s="22" t="s">
        <v>125</v>
      </c>
      <c r="D3682" s="22" t="s">
        <v>3984</v>
      </c>
      <c r="E3682" s="22" t="s">
        <v>58</v>
      </c>
      <c r="F3682" s="22" t="s">
        <v>58</v>
      </c>
      <c r="H3682" s="22" t="s">
        <v>15</v>
      </c>
      <c r="K3682" s="40"/>
      <c r="L3682" s="40"/>
    </row>
    <row r="3683" spans="1:12">
      <c r="A3683" s="17">
        <v>45443</v>
      </c>
      <c r="B3683" s="22" t="s">
        <v>10</v>
      </c>
      <c r="C3683" s="22" t="s">
        <v>125</v>
      </c>
      <c r="D3683" s="22" t="s">
        <v>3985</v>
      </c>
      <c r="E3683" s="22" t="s">
        <v>58</v>
      </c>
      <c r="F3683" s="22" t="s">
        <v>58</v>
      </c>
      <c r="H3683" s="22" t="s">
        <v>15</v>
      </c>
      <c r="K3683" s="40"/>
      <c r="L3683" s="40"/>
    </row>
    <row r="3684" spans="1:12">
      <c r="A3684" s="17">
        <v>45443</v>
      </c>
      <c r="B3684" s="22" t="s">
        <v>10</v>
      </c>
      <c r="C3684" s="22" t="s">
        <v>123</v>
      </c>
      <c r="D3684" s="22" t="s">
        <v>3986</v>
      </c>
      <c r="E3684" s="22" t="s">
        <v>58</v>
      </c>
      <c r="F3684" s="22" t="s">
        <v>58</v>
      </c>
      <c r="H3684" s="22" t="s">
        <v>15</v>
      </c>
      <c r="K3684" s="40"/>
      <c r="L3684" s="40"/>
    </row>
    <row r="3685" spans="1:12">
      <c r="A3685" s="17">
        <v>45443</v>
      </c>
      <c r="B3685" s="22" t="s">
        <v>10</v>
      </c>
      <c r="C3685" s="22" t="s">
        <v>53</v>
      </c>
      <c r="D3685" s="22" t="s">
        <v>3987</v>
      </c>
      <c r="E3685" s="22" t="s">
        <v>55</v>
      </c>
      <c r="F3685" s="22"/>
      <c r="G3685" s="9">
        <v>2</v>
      </c>
      <c r="H3685" s="22" t="s">
        <v>15</v>
      </c>
      <c r="I3685" s="28">
        <v>0</v>
      </c>
      <c r="J3685" s="28">
        <v>0</v>
      </c>
      <c r="K3685" s="40"/>
      <c r="L3685" s="40"/>
    </row>
    <row r="3686" spans="1:12">
      <c r="A3686" s="17">
        <v>45443</v>
      </c>
      <c r="B3686" s="22" t="s">
        <v>10</v>
      </c>
      <c r="C3686" s="22" t="s">
        <v>607</v>
      </c>
      <c r="D3686" s="22" t="s">
        <v>3988</v>
      </c>
      <c r="E3686" s="22" t="s">
        <v>55</v>
      </c>
      <c r="F3686" s="22"/>
      <c r="G3686" s="9">
        <v>1</v>
      </c>
      <c r="H3686" s="22" t="s">
        <v>15</v>
      </c>
      <c r="I3686" s="28">
        <v>0</v>
      </c>
      <c r="J3686" s="28">
        <v>0</v>
      </c>
      <c r="K3686" s="40"/>
      <c r="L3686" s="40"/>
    </row>
    <row r="3687" spans="1:12">
      <c r="A3687" s="17">
        <v>45443</v>
      </c>
      <c r="B3687" s="22" t="s">
        <v>10</v>
      </c>
      <c r="C3687" s="22" t="s">
        <v>609</v>
      </c>
      <c r="D3687" s="22" t="s">
        <v>3989</v>
      </c>
      <c r="E3687" s="22" t="s">
        <v>55</v>
      </c>
      <c r="F3687" s="22"/>
      <c r="G3687" s="9">
        <v>3</v>
      </c>
      <c r="H3687" s="22" t="s">
        <v>15</v>
      </c>
      <c r="I3687" s="28">
        <v>0</v>
      </c>
      <c r="J3687" s="28">
        <v>0</v>
      </c>
      <c r="K3687" s="40"/>
      <c r="L3687" s="40"/>
    </row>
    <row r="3688" spans="1:12">
      <c r="A3688" s="17">
        <v>45443</v>
      </c>
      <c r="B3688" s="22" t="s">
        <v>10</v>
      </c>
      <c r="C3688" s="22" t="s">
        <v>612</v>
      </c>
      <c r="D3688" s="22" t="s">
        <v>3990</v>
      </c>
      <c r="E3688" s="22" t="s">
        <v>55</v>
      </c>
      <c r="F3688" s="22"/>
      <c r="G3688" s="9">
        <v>2</v>
      </c>
      <c r="H3688" s="22" t="s">
        <v>15</v>
      </c>
      <c r="I3688" s="28">
        <v>0</v>
      </c>
      <c r="J3688" s="28">
        <v>0</v>
      </c>
      <c r="K3688" s="40"/>
      <c r="L3688" s="40"/>
    </row>
    <row r="3689" spans="1:12">
      <c r="A3689" s="17">
        <v>45443</v>
      </c>
      <c r="B3689" s="22" t="s">
        <v>10</v>
      </c>
      <c r="C3689" s="22" t="s">
        <v>119</v>
      </c>
      <c r="D3689" s="22" t="s">
        <v>3991</v>
      </c>
      <c r="E3689" s="22" t="s">
        <v>58</v>
      </c>
      <c r="F3689" s="22" t="s">
        <v>58</v>
      </c>
      <c r="H3689" s="22" t="s">
        <v>15</v>
      </c>
      <c r="K3689" s="40"/>
      <c r="L3689" s="40"/>
    </row>
    <row r="3690" spans="1:12">
      <c r="A3690" s="17">
        <v>45443</v>
      </c>
      <c r="B3690" s="22" t="s">
        <v>10</v>
      </c>
      <c r="C3690" s="22" t="s">
        <v>119</v>
      </c>
      <c r="D3690" s="22" t="s">
        <v>3992</v>
      </c>
      <c r="E3690" s="22" t="s">
        <v>58</v>
      </c>
      <c r="F3690" s="22" t="s">
        <v>58</v>
      </c>
      <c r="H3690" s="22" t="s">
        <v>15</v>
      </c>
      <c r="K3690" s="40"/>
      <c r="L3690" s="40"/>
    </row>
    <row r="3691" spans="1:12">
      <c r="A3691" s="17">
        <v>45443</v>
      </c>
      <c r="B3691" s="22" t="s">
        <v>10</v>
      </c>
      <c r="C3691" s="22" t="s">
        <v>824</v>
      </c>
      <c r="D3691" s="22" t="s">
        <v>3993</v>
      </c>
      <c r="E3691" s="22" t="s">
        <v>58</v>
      </c>
      <c r="F3691" s="22" t="s">
        <v>58</v>
      </c>
      <c r="H3691" s="22" t="s">
        <v>15</v>
      </c>
      <c r="K3691" s="40"/>
      <c r="L3691" s="40"/>
    </row>
    <row r="3692" spans="1:12">
      <c r="A3692" s="17">
        <v>45443</v>
      </c>
      <c r="B3692" s="22" t="s">
        <v>10</v>
      </c>
      <c r="C3692" s="22" t="s">
        <v>824</v>
      </c>
      <c r="D3692" s="22" t="s">
        <v>3994</v>
      </c>
      <c r="E3692" s="22" t="s">
        <v>58</v>
      </c>
      <c r="F3692" s="22" t="s">
        <v>58</v>
      </c>
      <c r="H3692" s="22" t="s">
        <v>15</v>
      </c>
      <c r="K3692" s="40"/>
      <c r="L3692" s="40"/>
    </row>
    <row r="3693" spans="1:12">
      <c r="A3693" s="17">
        <v>45443</v>
      </c>
      <c r="B3693" s="22" t="s">
        <v>10</v>
      </c>
      <c r="C3693" s="22" t="s">
        <v>824</v>
      </c>
      <c r="D3693" s="22" t="s">
        <v>3995</v>
      </c>
      <c r="E3693" s="22" t="s">
        <v>58</v>
      </c>
      <c r="F3693" s="22" t="s">
        <v>58</v>
      </c>
      <c r="H3693" s="22" t="s">
        <v>15</v>
      </c>
      <c r="K3693" s="40"/>
      <c r="L3693" s="40"/>
    </row>
    <row r="3694" spans="1:12">
      <c r="A3694" s="17">
        <v>45443</v>
      </c>
      <c r="B3694" s="22" t="s">
        <v>10</v>
      </c>
      <c r="C3694" s="22" t="s">
        <v>824</v>
      </c>
      <c r="D3694" s="22" t="s">
        <v>3996</v>
      </c>
      <c r="E3694" s="22" t="s">
        <v>58</v>
      </c>
      <c r="F3694" s="22" t="s">
        <v>58</v>
      </c>
      <c r="H3694" s="22" t="s">
        <v>15</v>
      </c>
      <c r="K3694" s="40"/>
      <c r="L3694" s="40"/>
    </row>
    <row r="3695" spans="1:12">
      <c r="A3695" s="17">
        <v>45443</v>
      </c>
      <c r="B3695" s="22" t="s">
        <v>10</v>
      </c>
      <c r="C3695" s="22" t="s">
        <v>824</v>
      </c>
      <c r="D3695" s="22" t="s">
        <v>3997</v>
      </c>
      <c r="E3695" s="22" t="s">
        <v>58</v>
      </c>
      <c r="F3695" s="22" t="s">
        <v>58</v>
      </c>
      <c r="H3695" s="22" t="s">
        <v>15</v>
      </c>
      <c r="K3695" s="40"/>
      <c r="L3695" s="40"/>
    </row>
    <row r="3696" spans="1:12">
      <c r="A3696" s="17">
        <v>45443</v>
      </c>
      <c r="B3696" s="22" t="s">
        <v>10</v>
      </c>
      <c r="C3696" s="22" t="s">
        <v>615</v>
      </c>
      <c r="D3696" s="22" t="s">
        <v>3998</v>
      </c>
      <c r="E3696" s="22" t="s">
        <v>58</v>
      </c>
      <c r="F3696" s="22" t="s">
        <v>58</v>
      </c>
      <c r="H3696" s="22" t="s">
        <v>15</v>
      </c>
      <c r="K3696" s="40"/>
      <c r="L3696" s="40"/>
    </row>
    <row r="3697" spans="1:12">
      <c r="A3697" s="17">
        <v>45443</v>
      </c>
      <c r="B3697" s="22" t="s">
        <v>10</v>
      </c>
      <c r="C3697" s="22" t="s">
        <v>617</v>
      </c>
      <c r="D3697" s="22" t="s">
        <v>3999</v>
      </c>
      <c r="E3697" s="22" t="s">
        <v>58</v>
      </c>
      <c r="F3697" s="22" t="s">
        <v>58</v>
      </c>
      <c r="H3697" s="22" t="s">
        <v>15</v>
      </c>
      <c r="K3697" s="40"/>
      <c r="L3697" s="40"/>
    </row>
    <row r="3698" spans="1:12">
      <c r="A3698" s="17">
        <v>45443</v>
      </c>
      <c r="B3698" s="22" t="s">
        <v>10</v>
      </c>
      <c r="C3698" s="22" t="s">
        <v>617</v>
      </c>
      <c r="D3698" s="22" t="s">
        <v>4000</v>
      </c>
      <c r="E3698" s="22" t="s">
        <v>58</v>
      </c>
      <c r="F3698" s="22" t="s">
        <v>58</v>
      </c>
      <c r="H3698" s="22" t="s">
        <v>15</v>
      </c>
      <c r="K3698" s="40"/>
      <c r="L3698" s="40"/>
    </row>
    <row r="3699" spans="1:12">
      <c r="A3699" s="17">
        <v>45443</v>
      </c>
      <c r="B3699" s="22" t="s">
        <v>10</v>
      </c>
      <c r="C3699" s="22" t="s">
        <v>617</v>
      </c>
      <c r="D3699" s="22" t="s">
        <v>4001</v>
      </c>
      <c r="E3699" s="22" t="s">
        <v>58</v>
      </c>
      <c r="F3699" s="22" t="s">
        <v>58</v>
      </c>
      <c r="H3699" s="22" t="s">
        <v>15</v>
      </c>
      <c r="K3699" s="40"/>
      <c r="L3699" s="40"/>
    </row>
    <row r="3700" spans="1:12">
      <c r="A3700" s="17">
        <v>45443</v>
      </c>
      <c r="B3700" s="22" t="s">
        <v>10</v>
      </c>
      <c r="C3700" s="22" t="s">
        <v>617</v>
      </c>
      <c r="D3700" s="22" t="s">
        <v>4002</v>
      </c>
      <c r="E3700" s="22" t="s">
        <v>58</v>
      </c>
      <c r="F3700" s="22" t="s">
        <v>58</v>
      </c>
      <c r="H3700" s="22" t="s">
        <v>15</v>
      </c>
      <c r="K3700" s="40"/>
      <c r="L3700" s="40"/>
    </row>
    <row r="3701" spans="1:12">
      <c r="A3701" s="17">
        <v>45443</v>
      </c>
      <c r="B3701" s="22" t="s">
        <v>10</v>
      </c>
      <c r="C3701" s="22" t="s">
        <v>617</v>
      </c>
      <c r="D3701" s="22" t="s">
        <v>4003</v>
      </c>
      <c r="E3701" s="22" t="s">
        <v>58</v>
      </c>
      <c r="F3701" s="22" t="s">
        <v>58</v>
      </c>
      <c r="H3701" s="22" t="s">
        <v>15</v>
      </c>
      <c r="K3701" s="40"/>
      <c r="L3701" s="40"/>
    </row>
    <row r="3702" spans="1:12">
      <c r="A3702" s="17">
        <v>45443</v>
      </c>
      <c r="B3702" s="22" t="s">
        <v>10</v>
      </c>
      <c r="C3702" s="22" t="s">
        <v>617</v>
      </c>
      <c r="D3702" s="22" t="s">
        <v>4004</v>
      </c>
      <c r="E3702" s="22" t="s">
        <v>58</v>
      </c>
      <c r="F3702" s="22" t="s">
        <v>58</v>
      </c>
      <c r="H3702" s="22" t="s">
        <v>15</v>
      </c>
      <c r="K3702" s="40"/>
      <c r="L3702" s="40"/>
    </row>
    <row r="3703" spans="1:12">
      <c r="A3703" s="17">
        <v>45443</v>
      </c>
      <c r="B3703" s="22" t="s">
        <v>10</v>
      </c>
      <c r="C3703" s="22" t="s">
        <v>617</v>
      </c>
      <c r="D3703" s="22" t="s">
        <v>4005</v>
      </c>
      <c r="E3703" s="22" t="s">
        <v>58</v>
      </c>
      <c r="F3703" s="22" t="s">
        <v>58</v>
      </c>
      <c r="H3703" s="22" t="s">
        <v>15</v>
      </c>
      <c r="K3703" s="40"/>
      <c r="L3703" s="40"/>
    </row>
    <row r="3704" spans="1:12">
      <c r="A3704" s="17">
        <v>45443</v>
      </c>
      <c r="B3704" s="22" t="s">
        <v>10</v>
      </c>
      <c r="C3704" s="22" t="s">
        <v>625</v>
      </c>
      <c r="D3704" s="22" t="s">
        <v>4006</v>
      </c>
      <c r="E3704" s="22" t="s">
        <v>58</v>
      </c>
      <c r="F3704" s="22" t="s">
        <v>268</v>
      </c>
      <c r="H3704" s="22" t="s">
        <v>15</v>
      </c>
      <c r="K3704" s="40"/>
      <c r="L3704" s="40"/>
    </row>
    <row r="3705" spans="1:12">
      <c r="A3705" s="17">
        <v>45443</v>
      </c>
      <c r="B3705" s="22" t="s">
        <v>10</v>
      </c>
      <c r="C3705" s="22" t="s">
        <v>625</v>
      </c>
      <c r="D3705" s="22" t="s">
        <v>4007</v>
      </c>
      <c r="E3705" s="22" t="s">
        <v>58</v>
      </c>
      <c r="F3705" s="22" t="s">
        <v>268</v>
      </c>
      <c r="H3705" s="22" t="s">
        <v>15</v>
      </c>
      <c r="K3705" s="40"/>
      <c r="L3705" s="40"/>
    </row>
    <row r="3706" spans="1:12">
      <c r="A3706" s="17">
        <v>45443</v>
      </c>
      <c r="B3706" s="22" t="s">
        <v>10</v>
      </c>
      <c r="C3706" s="22" t="s">
        <v>628</v>
      </c>
      <c r="D3706" s="22" t="s">
        <v>4008</v>
      </c>
      <c r="E3706" s="22" t="s">
        <v>58</v>
      </c>
      <c r="F3706" s="22" t="s">
        <v>268</v>
      </c>
      <c r="H3706" s="22" t="s">
        <v>15</v>
      </c>
      <c r="K3706" s="40"/>
      <c r="L3706" s="40"/>
    </row>
    <row r="3707" spans="1:12">
      <c r="A3707" s="17">
        <v>45443</v>
      </c>
      <c r="B3707" s="22" t="s">
        <v>10</v>
      </c>
      <c r="C3707" s="22" t="s">
        <v>628</v>
      </c>
      <c r="D3707" s="22" t="s">
        <v>4009</v>
      </c>
      <c r="E3707" s="22" t="s">
        <v>58</v>
      </c>
      <c r="F3707" s="22" t="s">
        <v>268</v>
      </c>
      <c r="H3707" s="22" t="s">
        <v>15</v>
      </c>
      <c r="K3707" s="40"/>
      <c r="L3707" s="40"/>
    </row>
    <row r="3708" spans="1:12">
      <c r="A3708" s="17">
        <v>45443</v>
      </c>
      <c r="B3708" s="22" t="s">
        <v>10</v>
      </c>
      <c r="C3708" s="22" t="s">
        <v>628</v>
      </c>
      <c r="D3708" s="22" t="s">
        <v>4010</v>
      </c>
      <c r="E3708" s="22" t="s">
        <v>58</v>
      </c>
      <c r="F3708" s="22" t="s">
        <v>268</v>
      </c>
      <c r="H3708" s="22" t="s">
        <v>15</v>
      </c>
      <c r="K3708" s="40"/>
      <c r="L3708" s="40"/>
    </row>
    <row r="3709" spans="1:12">
      <c r="A3709" s="17">
        <v>45443</v>
      </c>
      <c r="B3709" s="22" t="s">
        <v>10</v>
      </c>
      <c r="C3709" s="22" t="s">
        <v>628</v>
      </c>
      <c r="D3709" s="22" t="s">
        <v>4011</v>
      </c>
      <c r="E3709" s="22" t="s">
        <v>58</v>
      </c>
      <c r="F3709" s="22" t="s">
        <v>268</v>
      </c>
      <c r="H3709" s="22" t="s">
        <v>15</v>
      </c>
      <c r="K3709" s="40"/>
      <c r="L3709" s="40"/>
    </row>
    <row r="3710" spans="1:12">
      <c r="A3710" s="17">
        <v>45443</v>
      </c>
      <c r="B3710" s="22" t="s">
        <v>10</v>
      </c>
      <c r="C3710" s="22" t="s">
        <v>628</v>
      </c>
      <c r="D3710" s="22" t="s">
        <v>4012</v>
      </c>
      <c r="E3710" s="22" t="s">
        <v>58</v>
      </c>
      <c r="F3710" s="22" t="s">
        <v>268</v>
      </c>
      <c r="H3710" s="22" t="s">
        <v>15</v>
      </c>
      <c r="K3710" s="40"/>
      <c r="L3710" s="40"/>
    </row>
    <row r="3711" spans="1:12">
      <c r="A3711" s="17">
        <v>45443</v>
      </c>
      <c r="B3711" s="22" t="s">
        <v>10</v>
      </c>
      <c r="C3711" s="22" t="s">
        <v>628</v>
      </c>
      <c r="D3711" s="22" t="s">
        <v>4013</v>
      </c>
      <c r="E3711" s="22" t="s">
        <v>58</v>
      </c>
      <c r="F3711" s="22" t="s">
        <v>268</v>
      </c>
      <c r="H3711" s="22" t="s">
        <v>15</v>
      </c>
      <c r="K3711" s="40"/>
      <c r="L3711" s="40"/>
    </row>
    <row r="3712" spans="1:12">
      <c r="A3712" s="17">
        <v>45443</v>
      </c>
      <c r="B3712" s="22" t="s">
        <v>10</v>
      </c>
      <c r="C3712" s="22" t="s">
        <v>628</v>
      </c>
      <c r="D3712" s="22" t="s">
        <v>4014</v>
      </c>
      <c r="E3712" s="22" t="s">
        <v>58</v>
      </c>
      <c r="F3712" s="22" t="s">
        <v>268</v>
      </c>
      <c r="H3712" s="22" t="s">
        <v>15</v>
      </c>
      <c r="K3712" s="40"/>
      <c r="L3712" s="40"/>
    </row>
    <row r="3713" spans="1:12">
      <c r="A3713" s="17">
        <v>45443</v>
      </c>
      <c r="B3713" s="22" t="s">
        <v>10</v>
      </c>
      <c r="C3713" s="22" t="s">
        <v>628</v>
      </c>
      <c r="D3713" s="22" t="s">
        <v>4015</v>
      </c>
      <c r="E3713" s="22" t="s">
        <v>58</v>
      </c>
      <c r="F3713" s="22" t="s">
        <v>268</v>
      </c>
      <c r="H3713" s="22" t="s">
        <v>15</v>
      </c>
      <c r="K3713" s="40"/>
      <c r="L3713" s="40"/>
    </row>
    <row r="3714" spans="1:12">
      <c r="A3714" s="17">
        <v>45443</v>
      </c>
      <c r="B3714" s="22" t="s">
        <v>10</v>
      </c>
      <c r="C3714" s="22" t="s">
        <v>628</v>
      </c>
      <c r="D3714" s="22" t="s">
        <v>4016</v>
      </c>
      <c r="E3714" s="22" t="s">
        <v>58</v>
      </c>
      <c r="F3714" s="22" t="s">
        <v>268</v>
      </c>
      <c r="H3714" s="22" t="s">
        <v>15</v>
      </c>
      <c r="K3714" s="40"/>
      <c r="L3714" s="40"/>
    </row>
    <row r="3715" spans="1:12">
      <c r="A3715" s="17">
        <v>45443</v>
      </c>
      <c r="B3715" s="22" t="s">
        <v>10</v>
      </c>
      <c r="C3715" s="22" t="s">
        <v>628</v>
      </c>
      <c r="D3715" s="22" t="s">
        <v>4017</v>
      </c>
      <c r="E3715" s="22" t="s">
        <v>58</v>
      </c>
      <c r="F3715" s="22" t="s">
        <v>268</v>
      </c>
      <c r="H3715" s="22" t="s">
        <v>15</v>
      </c>
      <c r="K3715" s="40"/>
      <c r="L3715" s="40"/>
    </row>
    <row r="3716" spans="1:12">
      <c r="A3716" s="17">
        <v>45443</v>
      </c>
      <c r="B3716" s="22" t="s">
        <v>10</v>
      </c>
      <c r="C3716" s="22" t="s">
        <v>628</v>
      </c>
      <c r="D3716" s="22" t="s">
        <v>4018</v>
      </c>
      <c r="E3716" s="22" t="s">
        <v>58</v>
      </c>
      <c r="F3716" s="22" t="s">
        <v>268</v>
      </c>
      <c r="H3716" s="22" t="s">
        <v>15</v>
      </c>
      <c r="K3716" s="40"/>
      <c r="L3716" s="40"/>
    </row>
    <row r="3717" spans="1:12">
      <c r="A3717" s="17">
        <v>45443</v>
      </c>
      <c r="B3717" s="22" t="s">
        <v>10</v>
      </c>
      <c r="C3717" s="22" t="s">
        <v>640</v>
      </c>
      <c r="D3717" s="22" t="s">
        <v>4019</v>
      </c>
      <c r="E3717" s="22" t="s">
        <v>18</v>
      </c>
      <c r="F3717" s="22" t="s">
        <v>242</v>
      </c>
      <c r="H3717" s="22" t="s">
        <v>20</v>
      </c>
      <c r="K3717" s="40"/>
      <c r="L3717" s="40"/>
    </row>
    <row r="3718" spans="1:12">
      <c r="A3718" s="17">
        <v>45443</v>
      </c>
      <c r="B3718" s="22" t="s">
        <v>10</v>
      </c>
      <c r="C3718" s="22" t="s">
        <v>642</v>
      </c>
      <c r="D3718" s="22" t="s">
        <v>4020</v>
      </c>
      <c r="E3718" s="22" t="s">
        <v>18</v>
      </c>
      <c r="F3718" s="22" t="s">
        <v>242</v>
      </c>
      <c r="H3718" s="22" t="s">
        <v>20</v>
      </c>
      <c r="K3718" s="40"/>
      <c r="L3718" s="40"/>
    </row>
    <row r="3719" spans="1:12">
      <c r="A3719" s="17">
        <v>45443</v>
      </c>
      <c r="B3719" s="22" t="s">
        <v>10</v>
      </c>
      <c r="C3719" s="22" t="s">
        <v>642</v>
      </c>
      <c r="D3719" s="22" t="s">
        <v>4021</v>
      </c>
      <c r="E3719" s="22" t="s">
        <v>18</v>
      </c>
      <c r="F3719" s="22" t="s">
        <v>242</v>
      </c>
      <c r="H3719" s="22" t="s">
        <v>20</v>
      </c>
      <c r="K3719" s="40"/>
      <c r="L3719" s="40"/>
    </row>
    <row r="3720" spans="1:12">
      <c r="A3720" s="17">
        <v>45443</v>
      </c>
      <c r="B3720" s="22" t="s">
        <v>10</v>
      </c>
      <c r="C3720" s="22" t="s">
        <v>642</v>
      </c>
      <c r="D3720" s="22" t="s">
        <v>4022</v>
      </c>
      <c r="E3720" s="22" t="s">
        <v>18</v>
      </c>
      <c r="F3720" s="22" t="s">
        <v>242</v>
      </c>
      <c r="H3720" s="22" t="s">
        <v>20</v>
      </c>
      <c r="K3720" s="40"/>
      <c r="L3720" s="40"/>
    </row>
    <row r="3721" spans="1:12">
      <c r="A3721" s="17">
        <v>45443</v>
      </c>
      <c r="B3721" s="22" t="s">
        <v>10</v>
      </c>
      <c r="C3721" s="22" t="s">
        <v>642</v>
      </c>
      <c r="D3721" s="22" t="s">
        <v>4023</v>
      </c>
      <c r="E3721" s="22" t="s">
        <v>18</v>
      </c>
      <c r="F3721" s="22" t="s">
        <v>242</v>
      </c>
      <c r="H3721" s="22" t="s">
        <v>20</v>
      </c>
      <c r="K3721" s="40"/>
      <c r="L3721" s="40"/>
    </row>
    <row r="3722" spans="1:12">
      <c r="A3722" s="17">
        <v>45443</v>
      </c>
      <c r="B3722" s="22" t="s">
        <v>10</v>
      </c>
      <c r="C3722" s="22" t="s">
        <v>642</v>
      </c>
      <c r="D3722" s="22" t="s">
        <v>4024</v>
      </c>
      <c r="E3722" s="22" t="s">
        <v>18</v>
      </c>
      <c r="F3722" s="22" t="s">
        <v>242</v>
      </c>
      <c r="H3722" s="22" t="s">
        <v>20</v>
      </c>
      <c r="K3722" s="40"/>
      <c r="L3722" s="40"/>
    </row>
    <row r="3723" spans="1:12">
      <c r="A3723" s="17">
        <v>45443</v>
      </c>
      <c r="B3723" s="22" t="s">
        <v>10</v>
      </c>
      <c r="C3723" s="22" t="s">
        <v>642</v>
      </c>
      <c r="D3723" s="22" t="s">
        <v>4025</v>
      </c>
      <c r="E3723" s="22" t="s">
        <v>18</v>
      </c>
      <c r="F3723" s="22" t="s">
        <v>242</v>
      </c>
      <c r="H3723" s="22" t="s">
        <v>20</v>
      </c>
      <c r="K3723" s="40"/>
      <c r="L3723" s="40"/>
    </row>
    <row r="3724" spans="1:12">
      <c r="A3724" s="17">
        <v>45443</v>
      </c>
      <c r="B3724" s="22" t="s">
        <v>10</v>
      </c>
      <c r="C3724" s="22" t="s">
        <v>642</v>
      </c>
      <c r="D3724" s="22" t="s">
        <v>4026</v>
      </c>
      <c r="E3724" s="22" t="s">
        <v>18</v>
      </c>
      <c r="F3724" s="22" t="s">
        <v>242</v>
      </c>
      <c r="H3724" s="22" t="s">
        <v>20</v>
      </c>
      <c r="K3724" s="40"/>
      <c r="L3724" s="40"/>
    </row>
    <row r="3725" spans="1:12">
      <c r="A3725" s="17">
        <v>45443</v>
      </c>
      <c r="B3725" s="22" t="s">
        <v>10</v>
      </c>
      <c r="C3725" s="22" t="s">
        <v>642</v>
      </c>
      <c r="D3725" s="22" t="s">
        <v>4027</v>
      </c>
      <c r="E3725" s="22" t="s">
        <v>18</v>
      </c>
      <c r="F3725" s="22" t="s">
        <v>242</v>
      </c>
      <c r="H3725" s="22" t="s">
        <v>20</v>
      </c>
      <c r="K3725" s="40"/>
      <c r="L3725" s="40"/>
    </row>
    <row r="3726" spans="1:12">
      <c r="A3726" s="17">
        <v>45443</v>
      </c>
      <c r="B3726" s="22" t="s">
        <v>10</v>
      </c>
      <c r="C3726" s="22" t="s">
        <v>642</v>
      </c>
      <c r="D3726" s="22" t="s">
        <v>4028</v>
      </c>
      <c r="E3726" s="22" t="s">
        <v>18</v>
      </c>
      <c r="F3726" s="22" t="s">
        <v>242</v>
      </c>
      <c r="H3726" s="22" t="s">
        <v>20</v>
      </c>
      <c r="K3726" s="40"/>
      <c r="L3726" s="40"/>
    </row>
    <row r="3727" spans="1:12">
      <c r="A3727" s="17">
        <v>45443</v>
      </c>
      <c r="B3727" s="22" t="s">
        <v>10</v>
      </c>
      <c r="C3727" s="22" t="s">
        <v>642</v>
      </c>
      <c r="D3727" s="22" t="s">
        <v>4029</v>
      </c>
      <c r="E3727" s="22" t="s">
        <v>18</v>
      </c>
      <c r="F3727" s="22" t="s">
        <v>242</v>
      </c>
      <c r="H3727" s="22" t="s">
        <v>20</v>
      </c>
      <c r="K3727" s="40"/>
      <c r="L3727" s="40"/>
    </row>
    <row r="3728" spans="1:12">
      <c r="A3728" s="17">
        <v>45443</v>
      </c>
      <c r="B3728" s="22" t="s">
        <v>10</v>
      </c>
      <c r="C3728" s="22" t="s">
        <v>642</v>
      </c>
      <c r="D3728" s="22" t="s">
        <v>4030</v>
      </c>
      <c r="E3728" s="22" t="s">
        <v>18</v>
      </c>
      <c r="F3728" s="22" t="s">
        <v>242</v>
      </c>
      <c r="H3728" s="22" t="s">
        <v>20</v>
      </c>
      <c r="K3728" s="40"/>
      <c r="L3728" s="40"/>
    </row>
    <row r="3729" spans="1:12">
      <c r="A3729" s="17">
        <v>45443</v>
      </c>
      <c r="B3729" s="22" t="s">
        <v>10</v>
      </c>
      <c r="C3729" s="22" t="s">
        <v>654</v>
      </c>
      <c r="D3729" s="22" t="s">
        <v>4031</v>
      </c>
      <c r="E3729" s="22" t="s">
        <v>18</v>
      </c>
      <c r="F3729" s="22" t="s">
        <v>242</v>
      </c>
      <c r="H3729" s="22" t="s">
        <v>20</v>
      </c>
      <c r="K3729" s="40"/>
      <c r="L3729" s="40"/>
    </row>
    <row r="3730" spans="1:12">
      <c r="A3730" s="17">
        <v>45443</v>
      </c>
      <c r="B3730" s="22" t="s">
        <v>10</v>
      </c>
      <c r="C3730" s="22" t="s">
        <v>654</v>
      </c>
      <c r="D3730" s="22" t="s">
        <v>4032</v>
      </c>
      <c r="E3730" s="22" t="s">
        <v>18</v>
      </c>
      <c r="F3730" s="22" t="s">
        <v>242</v>
      </c>
      <c r="H3730" s="22" t="s">
        <v>20</v>
      </c>
      <c r="K3730" s="40"/>
      <c r="L3730" s="40"/>
    </row>
    <row r="3731" spans="1:12">
      <c r="A3731" s="17">
        <v>45443</v>
      </c>
      <c r="B3731" s="22" t="s">
        <v>10</v>
      </c>
      <c r="C3731" s="22" t="s">
        <v>654</v>
      </c>
      <c r="D3731" s="22" t="s">
        <v>4033</v>
      </c>
      <c r="E3731" s="22" t="s">
        <v>18</v>
      </c>
      <c r="F3731" s="22" t="s">
        <v>242</v>
      </c>
      <c r="H3731" s="22" t="s">
        <v>20</v>
      </c>
      <c r="K3731" s="40"/>
      <c r="L3731" s="40"/>
    </row>
    <row r="3732" spans="1:12">
      <c r="A3732" s="17">
        <v>45443</v>
      </c>
      <c r="B3732" s="22" t="s">
        <v>10</v>
      </c>
      <c r="C3732" s="22" t="s">
        <v>125</v>
      </c>
      <c r="D3732" s="22" t="s">
        <v>4034</v>
      </c>
      <c r="E3732" s="22" t="s">
        <v>58</v>
      </c>
      <c r="F3732" s="22" t="s">
        <v>58</v>
      </c>
      <c r="G3732" s="9">
        <v>65</v>
      </c>
      <c r="H3732" s="22" t="s">
        <v>15</v>
      </c>
      <c r="I3732" s="28">
        <v>1.1200000000000001</v>
      </c>
      <c r="J3732" s="28">
        <v>72.86</v>
      </c>
      <c r="K3732" s="40"/>
      <c r="L3732" s="40"/>
    </row>
    <row r="3733" spans="1:12">
      <c r="A3733" s="17">
        <v>45443</v>
      </c>
      <c r="B3733" s="22" t="s">
        <v>10</v>
      </c>
      <c r="C3733" s="22" t="s">
        <v>436</v>
      </c>
      <c r="D3733" s="22" t="s">
        <v>4035</v>
      </c>
      <c r="E3733" s="22" t="s">
        <v>263</v>
      </c>
      <c r="F3733" s="22" t="s">
        <v>237</v>
      </c>
      <c r="G3733" s="9">
        <v>2100</v>
      </c>
      <c r="H3733" s="22" t="s">
        <v>15</v>
      </c>
      <c r="I3733" s="28">
        <v>0</v>
      </c>
      <c r="J3733" s="28">
        <v>0</v>
      </c>
      <c r="K3733" s="40"/>
      <c r="L3733" s="40"/>
    </row>
    <row r="3734" spans="1:12">
      <c r="A3734" s="17">
        <v>45443</v>
      </c>
      <c r="B3734" s="22" t="s">
        <v>10</v>
      </c>
      <c r="C3734" s="22" t="s">
        <v>440</v>
      </c>
      <c r="D3734" s="22" t="s">
        <v>4036</v>
      </c>
      <c r="E3734" s="22" t="s">
        <v>58</v>
      </c>
      <c r="F3734" s="22" t="s">
        <v>58</v>
      </c>
      <c r="G3734" s="9">
        <v>700</v>
      </c>
      <c r="H3734" s="22" t="s">
        <v>15</v>
      </c>
      <c r="I3734" s="28">
        <v>3.16</v>
      </c>
      <c r="J3734" s="28">
        <v>2214.8000000000002</v>
      </c>
      <c r="K3734" s="40"/>
      <c r="L3734" s="40"/>
    </row>
    <row r="3735" spans="1:12">
      <c r="A3735" s="17">
        <v>45443</v>
      </c>
      <c r="B3735" s="22" t="s">
        <v>10</v>
      </c>
      <c r="C3735" s="22" t="s">
        <v>442</v>
      </c>
      <c r="D3735" s="22" t="s">
        <v>4037</v>
      </c>
      <c r="E3735" s="22" t="s">
        <v>65</v>
      </c>
      <c r="F3735" s="22" t="s">
        <v>444</v>
      </c>
      <c r="G3735" s="9">
        <v>4</v>
      </c>
      <c r="H3735" s="22" t="s">
        <v>15</v>
      </c>
      <c r="I3735" s="28">
        <v>79.260000000000005</v>
      </c>
      <c r="J3735" s="28">
        <v>317.04000000000002</v>
      </c>
      <c r="K3735" s="40"/>
      <c r="L3735" s="40"/>
    </row>
    <row r="3736" spans="1:12">
      <c r="A3736" s="17">
        <v>45443</v>
      </c>
      <c r="B3736" s="22" t="s">
        <v>10</v>
      </c>
      <c r="C3736" s="22" t="s">
        <v>70</v>
      </c>
      <c r="D3736" s="22" t="s">
        <v>4038</v>
      </c>
      <c r="E3736" s="22" t="s">
        <v>65</v>
      </c>
      <c r="F3736" s="22" t="s">
        <v>72</v>
      </c>
      <c r="G3736" s="9">
        <v>144</v>
      </c>
      <c r="H3736" s="22" t="s">
        <v>15</v>
      </c>
      <c r="I3736" s="28">
        <v>78.260000000000005</v>
      </c>
      <c r="J3736" s="28">
        <v>11269.44</v>
      </c>
      <c r="K3736" s="40"/>
      <c r="L3736" s="40"/>
    </row>
    <row r="3737" spans="1:12">
      <c r="A3737" s="17">
        <v>45443</v>
      </c>
      <c r="B3737" s="22" t="s">
        <v>10</v>
      </c>
      <c r="C3737" s="22" t="s">
        <v>70</v>
      </c>
      <c r="D3737" s="22" t="s">
        <v>4039</v>
      </c>
      <c r="E3737" s="22" t="s">
        <v>65</v>
      </c>
      <c r="F3737" s="22" t="s">
        <v>72</v>
      </c>
      <c r="G3737" s="9">
        <v>37</v>
      </c>
      <c r="H3737" s="22" t="s">
        <v>15</v>
      </c>
      <c r="I3737" s="28">
        <v>76.14</v>
      </c>
      <c r="J3737" s="28">
        <v>2817.36</v>
      </c>
      <c r="K3737" s="40"/>
      <c r="L3737" s="40"/>
    </row>
    <row r="3738" spans="1:12">
      <c r="A3738" s="17">
        <v>45443</v>
      </c>
      <c r="B3738" s="22" t="s">
        <v>10</v>
      </c>
      <c r="C3738" s="22" t="s">
        <v>449</v>
      </c>
      <c r="D3738" s="22" t="s">
        <v>4040</v>
      </c>
      <c r="E3738" s="22" t="s">
        <v>65</v>
      </c>
      <c r="F3738" s="22" t="s">
        <v>451</v>
      </c>
      <c r="G3738" s="9">
        <v>520</v>
      </c>
      <c r="H3738" s="22" t="s">
        <v>15</v>
      </c>
      <c r="I3738" s="28">
        <v>42.13</v>
      </c>
      <c r="J3738" s="28">
        <v>21906.99</v>
      </c>
      <c r="K3738" s="40"/>
      <c r="L3738" s="40"/>
    </row>
    <row r="3739" spans="1:12">
      <c r="A3739" s="17">
        <v>45443</v>
      </c>
      <c r="B3739" s="22" t="s">
        <v>10</v>
      </c>
      <c r="C3739" s="22" t="s">
        <v>449</v>
      </c>
      <c r="D3739" s="22" t="s">
        <v>4041</v>
      </c>
      <c r="E3739" s="22" t="s">
        <v>65</v>
      </c>
      <c r="F3739" s="22" t="s">
        <v>451</v>
      </c>
      <c r="G3739" s="9">
        <v>416</v>
      </c>
      <c r="H3739" s="22" t="s">
        <v>15</v>
      </c>
      <c r="I3739" s="28">
        <v>42.21</v>
      </c>
      <c r="J3739" s="28">
        <v>17559.36</v>
      </c>
      <c r="K3739" s="40"/>
      <c r="L3739" s="40"/>
    </row>
    <row r="3740" spans="1:12">
      <c r="A3740" s="17">
        <v>45443</v>
      </c>
      <c r="B3740" s="22" t="s">
        <v>10</v>
      </c>
      <c r="C3740" s="22" t="s">
        <v>449</v>
      </c>
      <c r="D3740" s="22" t="s">
        <v>4042</v>
      </c>
      <c r="E3740" s="22" t="s">
        <v>65</v>
      </c>
      <c r="F3740" s="22" t="s">
        <v>451</v>
      </c>
      <c r="G3740" s="9">
        <v>352</v>
      </c>
      <c r="H3740" s="22" t="s">
        <v>15</v>
      </c>
      <c r="I3740" s="28">
        <v>42.21</v>
      </c>
      <c r="J3740" s="28">
        <v>14857.92</v>
      </c>
      <c r="K3740" s="40"/>
      <c r="L3740" s="40"/>
    </row>
    <row r="3741" spans="1:12">
      <c r="A3741" s="17">
        <v>45443</v>
      </c>
      <c r="B3741" s="22" t="s">
        <v>10</v>
      </c>
      <c r="C3741" s="22" t="s">
        <v>73</v>
      </c>
      <c r="D3741" s="22" t="s">
        <v>4043</v>
      </c>
      <c r="E3741" s="22" t="s">
        <v>65</v>
      </c>
      <c r="F3741" s="22" t="s">
        <v>75</v>
      </c>
      <c r="G3741" s="9">
        <v>40</v>
      </c>
      <c r="H3741" s="22" t="s">
        <v>15</v>
      </c>
      <c r="I3741" s="28">
        <v>42.21</v>
      </c>
      <c r="J3741" s="28">
        <v>1688.4</v>
      </c>
      <c r="K3741" s="40"/>
      <c r="L3741" s="40"/>
    </row>
    <row r="3742" spans="1:12">
      <c r="A3742" s="17">
        <v>45443</v>
      </c>
      <c r="B3742" s="22" t="s">
        <v>10</v>
      </c>
      <c r="C3742" s="22" t="s">
        <v>73</v>
      </c>
      <c r="D3742" s="22" t="s">
        <v>4044</v>
      </c>
      <c r="E3742" s="22" t="s">
        <v>65</v>
      </c>
      <c r="F3742" s="22" t="s">
        <v>75</v>
      </c>
      <c r="G3742" s="9">
        <v>549</v>
      </c>
      <c r="H3742" s="22" t="s">
        <v>15</v>
      </c>
      <c r="I3742" s="28">
        <v>41.98</v>
      </c>
      <c r="J3742" s="28">
        <v>23046.66</v>
      </c>
      <c r="K3742" s="40"/>
      <c r="L3742" s="40"/>
    </row>
    <row r="3743" spans="1:12">
      <c r="A3743" s="17">
        <v>45443</v>
      </c>
      <c r="B3743" s="22" t="s">
        <v>10</v>
      </c>
      <c r="C3743" s="22" t="s">
        <v>73</v>
      </c>
      <c r="D3743" s="22" t="s">
        <v>4045</v>
      </c>
      <c r="E3743" s="22" t="s">
        <v>65</v>
      </c>
      <c r="F3743" s="22" t="s">
        <v>75</v>
      </c>
      <c r="G3743" s="9">
        <v>56</v>
      </c>
      <c r="H3743" s="22" t="s">
        <v>15</v>
      </c>
      <c r="I3743" s="28">
        <v>45.98</v>
      </c>
      <c r="J3743" s="28">
        <v>2574.81</v>
      </c>
      <c r="K3743" s="40"/>
      <c r="L3743" s="40"/>
    </row>
    <row r="3744" spans="1:12">
      <c r="A3744" s="17">
        <v>45443</v>
      </c>
      <c r="B3744" s="22" t="s">
        <v>10</v>
      </c>
      <c r="C3744" s="22" t="s">
        <v>73</v>
      </c>
      <c r="D3744" s="22" t="s">
        <v>4046</v>
      </c>
      <c r="E3744" s="22" t="s">
        <v>65</v>
      </c>
      <c r="F3744" s="22" t="s">
        <v>75</v>
      </c>
      <c r="G3744" s="9">
        <v>240</v>
      </c>
      <c r="H3744" s="22" t="s">
        <v>15</v>
      </c>
      <c r="I3744" s="28">
        <v>42.21</v>
      </c>
      <c r="J3744" s="28">
        <v>10130.4</v>
      </c>
      <c r="K3744" s="40"/>
      <c r="L3744" s="40"/>
    </row>
    <row r="3745" spans="1:12">
      <c r="A3745" s="17">
        <v>45443</v>
      </c>
      <c r="B3745" s="22" t="s">
        <v>10</v>
      </c>
      <c r="C3745" s="22" t="s">
        <v>73</v>
      </c>
      <c r="D3745" s="22" t="s">
        <v>4047</v>
      </c>
      <c r="E3745" s="22" t="s">
        <v>65</v>
      </c>
      <c r="F3745" s="22" t="s">
        <v>75</v>
      </c>
      <c r="G3745" s="9">
        <v>12</v>
      </c>
      <c r="H3745" s="22" t="s">
        <v>15</v>
      </c>
      <c r="I3745" s="28">
        <v>42.21</v>
      </c>
      <c r="J3745" s="28">
        <v>506.52</v>
      </c>
      <c r="K3745" s="40"/>
      <c r="L3745" s="40"/>
    </row>
    <row r="3746" spans="1:12">
      <c r="A3746" s="17">
        <v>45443</v>
      </c>
      <c r="B3746" s="22" t="s">
        <v>10</v>
      </c>
      <c r="C3746" s="22" t="s">
        <v>656</v>
      </c>
      <c r="D3746" s="22" t="s">
        <v>4048</v>
      </c>
      <c r="E3746" s="22" t="s">
        <v>18</v>
      </c>
      <c r="F3746" s="22" t="s">
        <v>242</v>
      </c>
      <c r="H3746" s="22" t="s">
        <v>20</v>
      </c>
      <c r="K3746" s="40"/>
      <c r="L3746" s="40"/>
    </row>
    <row r="3747" spans="1:12">
      <c r="A3747" s="17">
        <v>45443</v>
      </c>
      <c r="B3747" s="22" t="s">
        <v>10</v>
      </c>
      <c r="C3747" s="22" t="s">
        <v>656</v>
      </c>
      <c r="D3747" s="22" t="s">
        <v>4049</v>
      </c>
      <c r="E3747" s="22" t="s">
        <v>18</v>
      </c>
      <c r="F3747" s="22" t="s">
        <v>242</v>
      </c>
      <c r="H3747" s="22" t="s">
        <v>20</v>
      </c>
      <c r="K3747" s="40"/>
      <c r="L3747" s="40"/>
    </row>
    <row r="3748" spans="1:12">
      <c r="A3748" s="17">
        <v>45443</v>
      </c>
      <c r="B3748" s="22" t="s">
        <v>10</v>
      </c>
      <c r="C3748" s="22" t="s">
        <v>323</v>
      </c>
      <c r="D3748" s="22" t="s">
        <v>4050</v>
      </c>
      <c r="E3748" s="22" t="s">
        <v>141</v>
      </c>
      <c r="F3748" s="22" t="s">
        <v>141</v>
      </c>
      <c r="G3748" s="9">
        <v>38.35</v>
      </c>
      <c r="H3748" s="22" t="s">
        <v>41</v>
      </c>
      <c r="I3748" s="28">
        <v>0</v>
      </c>
      <c r="J3748" s="28">
        <v>0</v>
      </c>
      <c r="K3748" s="40"/>
      <c r="L3748" s="40"/>
    </row>
    <row r="3749" spans="1:12">
      <c r="A3749" s="17">
        <v>45443</v>
      </c>
      <c r="B3749" s="22" t="s">
        <v>10</v>
      </c>
      <c r="C3749" s="22" t="s">
        <v>692</v>
      </c>
      <c r="D3749" s="22" t="s">
        <v>4051</v>
      </c>
      <c r="E3749" s="22" t="s">
        <v>18</v>
      </c>
      <c r="F3749" s="22" t="s">
        <v>242</v>
      </c>
      <c r="G3749" s="9">
        <v>50.35</v>
      </c>
      <c r="H3749" s="22" t="s">
        <v>20</v>
      </c>
      <c r="I3749" s="28">
        <v>0</v>
      </c>
      <c r="J3749" s="28">
        <v>0</v>
      </c>
      <c r="K3749" s="40"/>
      <c r="L3749" s="40"/>
    </row>
    <row r="3750" spans="1:12">
      <c r="A3750" s="17">
        <v>45443</v>
      </c>
      <c r="B3750" s="22" t="s">
        <v>10</v>
      </c>
      <c r="C3750" s="22" t="s">
        <v>284</v>
      </c>
      <c r="D3750" s="22" t="s">
        <v>4052</v>
      </c>
      <c r="E3750" s="22" t="s">
        <v>263</v>
      </c>
      <c r="F3750" s="22"/>
      <c r="G3750" s="9">
        <v>480</v>
      </c>
      <c r="H3750" s="22" t="s">
        <v>15</v>
      </c>
      <c r="I3750" s="28">
        <v>0</v>
      </c>
      <c r="J3750" s="28">
        <v>0</v>
      </c>
      <c r="K3750" s="40"/>
      <c r="L3750" s="40"/>
    </row>
    <row r="3751" spans="1:12">
      <c r="A3751" s="17">
        <v>45443</v>
      </c>
      <c r="B3751" s="22" t="s">
        <v>10</v>
      </c>
      <c r="C3751" s="22" t="s">
        <v>278</v>
      </c>
      <c r="D3751" s="22" t="s">
        <v>4053</v>
      </c>
      <c r="E3751" s="22" t="s">
        <v>58</v>
      </c>
      <c r="F3751" s="22" t="s">
        <v>263</v>
      </c>
      <c r="G3751" s="9">
        <v>40</v>
      </c>
      <c r="H3751" s="22" t="s">
        <v>15</v>
      </c>
      <c r="I3751" s="28">
        <v>0</v>
      </c>
      <c r="J3751" s="28">
        <v>0</v>
      </c>
      <c r="K3751" s="40"/>
      <c r="L3751" s="40"/>
    </row>
    <row r="3752" spans="1:12">
      <c r="A3752" s="17">
        <v>45443</v>
      </c>
      <c r="B3752" s="22" t="s">
        <v>10</v>
      </c>
      <c r="C3752" s="22" t="s">
        <v>276</v>
      </c>
      <c r="D3752" s="22" t="s">
        <v>4054</v>
      </c>
      <c r="E3752" s="22" t="s">
        <v>58</v>
      </c>
      <c r="F3752" s="22" t="s">
        <v>263</v>
      </c>
      <c r="G3752" s="9">
        <v>43.200687000000002</v>
      </c>
      <c r="H3752" s="22" t="s">
        <v>264</v>
      </c>
      <c r="I3752" s="28">
        <v>0</v>
      </c>
      <c r="J3752" s="28">
        <v>0</v>
      </c>
      <c r="K3752" s="40"/>
      <c r="L3752" s="40"/>
    </row>
    <row r="3753" spans="1:12">
      <c r="A3753" s="17">
        <v>45443</v>
      </c>
      <c r="B3753" s="22" t="s">
        <v>10</v>
      </c>
      <c r="C3753" s="22" t="s">
        <v>261</v>
      </c>
      <c r="D3753" s="22" t="s">
        <v>4055</v>
      </c>
      <c r="E3753" s="22" t="s">
        <v>58</v>
      </c>
      <c r="F3753" s="22" t="s">
        <v>263</v>
      </c>
      <c r="G3753" s="9">
        <v>45</v>
      </c>
      <c r="H3753" s="22" t="s">
        <v>264</v>
      </c>
      <c r="I3753" s="28">
        <v>0</v>
      </c>
      <c r="J3753" s="28">
        <v>0</v>
      </c>
      <c r="K3753" s="40"/>
      <c r="L3753" s="40"/>
    </row>
    <row r="3754" spans="1:12">
      <c r="A3754" s="17">
        <v>45443</v>
      </c>
      <c r="B3754" s="22" t="s">
        <v>10</v>
      </c>
      <c r="C3754" s="22" t="s">
        <v>259</v>
      </c>
      <c r="D3754" s="22" t="s">
        <v>4056</v>
      </c>
      <c r="E3754" s="22" t="s">
        <v>13</v>
      </c>
      <c r="F3754" s="22" t="s">
        <v>14</v>
      </c>
      <c r="G3754" s="9">
        <v>106</v>
      </c>
      <c r="H3754" s="22" t="s">
        <v>15</v>
      </c>
      <c r="I3754" s="28">
        <v>0</v>
      </c>
      <c r="J3754" s="28">
        <v>0</v>
      </c>
      <c r="K3754" s="40"/>
      <c r="L3754" s="40"/>
    </row>
    <row r="3755" spans="1:12">
      <c r="A3755" s="17">
        <v>45443</v>
      </c>
      <c r="B3755" s="22" t="s">
        <v>10</v>
      </c>
      <c r="C3755" s="22" t="s">
        <v>1007</v>
      </c>
      <c r="D3755" s="22" t="s">
        <v>4057</v>
      </c>
      <c r="E3755" s="22" t="s">
        <v>65</v>
      </c>
      <c r="F3755" s="22" t="s">
        <v>72</v>
      </c>
      <c r="G3755" s="9">
        <v>11</v>
      </c>
      <c r="H3755" s="22" t="s">
        <v>15</v>
      </c>
      <c r="I3755" s="28">
        <v>72.05</v>
      </c>
      <c r="J3755" s="28">
        <v>792.6</v>
      </c>
      <c r="K3755" s="40"/>
      <c r="L3755" s="40"/>
    </row>
    <row r="3756" spans="1:12">
      <c r="A3756" s="17">
        <v>45443</v>
      </c>
      <c r="B3756" s="22" t="s">
        <v>10</v>
      </c>
      <c r="C3756" s="22" t="s">
        <v>1007</v>
      </c>
      <c r="D3756" s="22" t="s">
        <v>4058</v>
      </c>
      <c r="E3756" s="22" t="s">
        <v>65</v>
      </c>
      <c r="F3756" s="22" t="s">
        <v>72</v>
      </c>
      <c r="G3756" s="9">
        <v>12</v>
      </c>
      <c r="H3756" s="22" t="s">
        <v>15</v>
      </c>
      <c r="I3756" s="28">
        <v>66.05</v>
      </c>
      <c r="J3756" s="28">
        <v>792.6</v>
      </c>
      <c r="K3756" s="40"/>
      <c r="L3756" s="40"/>
    </row>
    <row r="3757" spans="1:12">
      <c r="A3757" s="17">
        <v>45443</v>
      </c>
      <c r="B3757" s="22" t="s">
        <v>10</v>
      </c>
      <c r="C3757" s="22" t="s">
        <v>757</v>
      </c>
      <c r="D3757" s="22" t="s">
        <v>4059</v>
      </c>
      <c r="E3757" s="22" t="s">
        <v>65</v>
      </c>
      <c r="F3757" s="22" t="s">
        <v>66</v>
      </c>
      <c r="G3757" s="9">
        <v>3</v>
      </c>
      <c r="H3757" s="22" t="s">
        <v>15</v>
      </c>
      <c r="I3757" s="28">
        <v>79.260000000000005</v>
      </c>
      <c r="J3757" s="28">
        <v>237.78</v>
      </c>
      <c r="K3757" s="40"/>
      <c r="L3757" s="40"/>
    </row>
    <row r="3758" spans="1:12">
      <c r="A3758" s="17">
        <v>45443</v>
      </c>
      <c r="B3758" s="22" t="s">
        <v>10</v>
      </c>
      <c r="C3758" s="22" t="s">
        <v>757</v>
      </c>
      <c r="D3758" s="22" t="s">
        <v>4060</v>
      </c>
      <c r="E3758" s="22" t="s">
        <v>65</v>
      </c>
      <c r="F3758" s="22" t="s">
        <v>66</v>
      </c>
      <c r="G3758" s="9">
        <v>34</v>
      </c>
      <c r="H3758" s="22" t="s">
        <v>15</v>
      </c>
      <c r="I3758" s="28">
        <v>76.930000000000007</v>
      </c>
      <c r="J3758" s="28">
        <v>2615.58</v>
      </c>
      <c r="K3758" s="40"/>
      <c r="L3758" s="40"/>
    </row>
    <row r="3759" spans="1:12">
      <c r="A3759" s="17">
        <v>45443</v>
      </c>
      <c r="B3759" s="22" t="s">
        <v>10</v>
      </c>
      <c r="C3759" s="22" t="s">
        <v>1132</v>
      </c>
      <c r="D3759" s="22" t="s">
        <v>4061</v>
      </c>
      <c r="E3759" s="22" t="s">
        <v>141</v>
      </c>
      <c r="F3759" s="22" t="s">
        <v>141</v>
      </c>
      <c r="G3759" s="9">
        <v>2.4500000000000002</v>
      </c>
      <c r="H3759" s="22" t="s">
        <v>41</v>
      </c>
      <c r="I3759" s="28">
        <v>3.59</v>
      </c>
      <c r="J3759" s="28">
        <v>8.8000000000000007</v>
      </c>
      <c r="K3759" s="40"/>
      <c r="L3759" s="40"/>
    </row>
    <row r="3760" spans="1:12">
      <c r="A3760" s="17">
        <v>45443</v>
      </c>
      <c r="B3760" s="22" t="s">
        <v>10</v>
      </c>
      <c r="C3760" s="22" t="s">
        <v>1132</v>
      </c>
      <c r="D3760" s="22" t="s">
        <v>4062</v>
      </c>
      <c r="E3760" s="22" t="s">
        <v>141</v>
      </c>
      <c r="F3760" s="22" t="s">
        <v>141</v>
      </c>
      <c r="G3760" s="9">
        <v>2.35</v>
      </c>
      <c r="H3760" s="22" t="s">
        <v>41</v>
      </c>
      <c r="I3760" s="28">
        <v>3.59</v>
      </c>
      <c r="J3760" s="28">
        <v>8.44</v>
      </c>
      <c r="K3760" s="40"/>
      <c r="L3760" s="40"/>
    </row>
    <row r="3761" spans="1:12">
      <c r="A3761" s="17">
        <v>45443</v>
      </c>
      <c r="B3761" s="22" t="s">
        <v>10</v>
      </c>
      <c r="C3761" s="22" t="s">
        <v>1789</v>
      </c>
      <c r="D3761" s="22" t="s">
        <v>4063</v>
      </c>
      <c r="E3761" s="22" t="s">
        <v>141</v>
      </c>
      <c r="F3761" s="22" t="s">
        <v>141</v>
      </c>
      <c r="G3761" s="9">
        <v>1.175</v>
      </c>
      <c r="H3761" s="22" t="s">
        <v>41</v>
      </c>
      <c r="I3761" s="28">
        <v>3.11</v>
      </c>
      <c r="J3761" s="28">
        <v>3.65</v>
      </c>
      <c r="K3761" s="40"/>
      <c r="L3761" s="40"/>
    </row>
    <row r="3762" spans="1:12">
      <c r="A3762" s="17">
        <v>45443</v>
      </c>
      <c r="B3762" s="22" t="s">
        <v>10</v>
      </c>
      <c r="C3762" s="22" t="s">
        <v>1789</v>
      </c>
      <c r="D3762" s="22" t="s">
        <v>4064</v>
      </c>
      <c r="E3762" s="22" t="s">
        <v>141</v>
      </c>
      <c r="F3762" s="22" t="s">
        <v>141</v>
      </c>
      <c r="G3762" s="9">
        <v>3.875</v>
      </c>
      <c r="H3762" s="22" t="s">
        <v>41</v>
      </c>
      <c r="I3762" s="28">
        <v>3.1</v>
      </c>
      <c r="J3762" s="28">
        <v>12.02</v>
      </c>
      <c r="K3762" s="40"/>
      <c r="L3762" s="40"/>
    </row>
    <row r="3763" spans="1:12">
      <c r="A3763" s="17">
        <v>45443</v>
      </c>
      <c r="B3763" s="22" t="s">
        <v>10</v>
      </c>
      <c r="C3763" s="22" t="s">
        <v>759</v>
      </c>
      <c r="D3763" s="22" t="s">
        <v>4065</v>
      </c>
      <c r="E3763" s="22" t="s">
        <v>141</v>
      </c>
      <c r="F3763" s="22" t="s">
        <v>141</v>
      </c>
      <c r="G3763" s="9">
        <v>38.35</v>
      </c>
      <c r="H3763" s="22" t="s">
        <v>41</v>
      </c>
      <c r="I3763" s="28">
        <v>4.7300000000000004</v>
      </c>
      <c r="J3763" s="28">
        <v>181.38</v>
      </c>
      <c r="K3763" s="40"/>
      <c r="L3763" s="40"/>
    </row>
    <row r="3764" spans="1:12">
      <c r="A3764" s="17">
        <v>45443</v>
      </c>
      <c r="B3764" s="22" t="s">
        <v>10</v>
      </c>
      <c r="C3764" s="22" t="s">
        <v>761</v>
      </c>
      <c r="D3764" s="22" t="s">
        <v>4066</v>
      </c>
      <c r="E3764" s="22" t="s">
        <v>141</v>
      </c>
      <c r="F3764" s="22" t="s">
        <v>141</v>
      </c>
      <c r="G3764" s="9">
        <v>55</v>
      </c>
      <c r="H3764" s="22" t="s">
        <v>41</v>
      </c>
      <c r="I3764" s="28">
        <v>0</v>
      </c>
      <c r="J3764" s="28">
        <v>0</v>
      </c>
      <c r="K3764" s="40"/>
      <c r="L3764" s="40"/>
    </row>
    <row r="3765" spans="1:12">
      <c r="A3765" s="17">
        <v>45443</v>
      </c>
      <c r="B3765" s="22" t="s">
        <v>10</v>
      </c>
      <c r="C3765" s="22" t="s">
        <v>763</v>
      </c>
      <c r="D3765" s="22" t="s">
        <v>4067</v>
      </c>
      <c r="E3765" s="22" t="s">
        <v>141</v>
      </c>
      <c r="F3765" s="22" t="s">
        <v>141</v>
      </c>
      <c r="G3765" s="9">
        <v>156</v>
      </c>
      <c r="H3765" s="22" t="s">
        <v>41</v>
      </c>
      <c r="I3765" s="28">
        <v>5.24</v>
      </c>
      <c r="J3765" s="28">
        <v>818.17</v>
      </c>
      <c r="K3765" s="40"/>
      <c r="L3765" s="40"/>
    </row>
    <row r="3766" spans="1:12">
      <c r="A3766" s="17">
        <v>45443</v>
      </c>
      <c r="B3766" s="22" t="s">
        <v>10</v>
      </c>
      <c r="C3766" s="22" t="s">
        <v>1134</v>
      </c>
      <c r="D3766" s="22" t="s">
        <v>4068</v>
      </c>
      <c r="E3766" s="22" t="s">
        <v>141</v>
      </c>
      <c r="F3766" s="22" t="s">
        <v>141</v>
      </c>
      <c r="G3766" s="9">
        <v>2.4500000000000002</v>
      </c>
      <c r="H3766" s="22" t="s">
        <v>41</v>
      </c>
      <c r="I3766" s="28">
        <v>3.77</v>
      </c>
      <c r="J3766" s="28">
        <v>9.23</v>
      </c>
      <c r="K3766" s="40"/>
      <c r="L3766" s="40"/>
    </row>
    <row r="3767" spans="1:12">
      <c r="A3767" s="17">
        <v>45443</v>
      </c>
      <c r="B3767" s="22" t="s">
        <v>10</v>
      </c>
      <c r="C3767" s="22" t="s">
        <v>1134</v>
      </c>
      <c r="D3767" s="22" t="s">
        <v>4069</v>
      </c>
      <c r="E3767" s="22" t="s">
        <v>141</v>
      </c>
      <c r="F3767" s="22" t="s">
        <v>141</v>
      </c>
      <c r="G3767" s="9">
        <v>2.35</v>
      </c>
      <c r="H3767" s="22" t="s">
        <v>41</v>
      </c>
      <c r="I3767" s="28">
        <v>3.77</v>
      </c>
      <c r="J3767" s="28">
        <v>8.85</v>
      </c>
      <c r="K3767" s="40"/>
      <c r="L3767" s="40"/>
    </row>
    <row r="3768" spans="1:12">
      <c r="A3768" s="17">
        <v>45443</v>
      </c>
      <c r="B3768" s="22" t="s">
        <v>10</v>
      </c>
      <c r="C3768" s="22" t="s">
        <v>1794</v>
      </c>
      <c r="D3768" s="22" t="s">
        <v>4070</v>
      </c>
      <c r="E3768" s="22" t="s">
        <v>141</v>
      </c>
      <c r="F3768" s="22" t="s">
        <v>141</v>
      </c>
      <c r="G3768" s="9">
        <v>1.175</v>
      </c>
      <c r="H3768" s="22" t="s">
        <v>41</v>
      </c>
      <c r="I3768" s="28">
        <v>3.12</v>
      </c>
      <c r="J3768" s="28">
        <v>3.67</v>
      </c>
      <c r="K3768" s="40"/>
      <c r="L3768" s="40"/>
    </row>
    <row r="3769" spans="1:12">
      <c r="A3769" s="17">
        <v>45443</v>
      </c>
      <c r="B3769" s="22" t="s">
        <v>10</v>
      </c>
      <c r="C3769" s="22" t="s">
        <v>1794</v>
      </c>
      <c r="D3769" s="22" t="s">
        <v>4071</v>
      </c>
      <c r="E3769" s="22" t="s">
        <v>141</v>
      </c>
      <c r="F3769" s="22" t="s">
        <v>141</v>
      </c>
      <c r="G3769" s="9">
        <v>3.875</v>
      </c>
      <c r="H3769" s="22" t="s">
        <v>41</v>
      </c>
      <c r="I3769" s="28">
        <v>3.12</v>
      </c>
      <c r="J3769" s="28">
        <v>12.1</v>
      </c>
      <c r="K3769" s="40"/>
      <c r="L3769" s="40"/>
    </row>
    <row r="3770" spans="1:12">
      <c r="A3770" s="17">
        <v>45443</v>
      </c>
      <c r="B3770" s="22" t="s">
        <v>10</v>
      </c>
      <c r="C3770" s="22" t="s">
        <v>767</v>
      </c>
      <c r="D3770" s="22" t="s">
        <v>4072</v>
      </c>
      <c r="E3770" s="22" t="s">
        <v>141</v>
      </c>
      <c r="F3770" s="22" t="s">
        <v>141</v>
      </c>
      <c r="G3770" s="9">
        <v>10</v>
      </c>
      <c r="H3770" s="22" t="s">
        <v>41</v>
      </c>
      <c r="I3770" s="28">
        <v>2.69</v>
      </c>
      <c r="J3770" s="28">
        <v>26.9</v>
      </c>
      <c r="K3770" s="40"/>
      <c r="L3770" s="40"/>
    </row>
    <row r="3771" spans="1:12">
      <c r="A3771" s="17">
        <v>45443</v>
      </c>
      <c r="B3771" s="22" t="s">
        <v>10</v>
      </c>
      <c r="C3771" s="22" t="s">
        <v>767</v>
      </c>
      <c r="D3771" s="22" t="s">
        <v>4073</v>
      </c>
      <c r="E3771" s="22" t="s">
        <v>141</v>
      </c>
      <c r="F3771" s="22" t="s">
        <v>141</v>
      </c>
      <c r="G3771" s="9">
        <v>2</v>
      </c>
      <c r="H3771" s="22" t="s">
        <v>41</v>
      </c>
      <c r="I3771" s="28">
        <v>2.69</v>
      </c>
      <c r="J3771" s="28">
        <v>5.38</v>
      </c>
      <c r="K3771" s="40"/>
      <c r="L3771" s="40"/>
    </row>
    <row r="3772" spans="1:12">
      <c r="A3772" s="17">
        <v>45443</v>
      </c>
      <c r="B3772" s="22" t="s">
        <v>10</v>
      </c>
      <c r="C3772" s="22" t="s">
        <v>1136</v>
      </c>
      <c r="D3772" s="22" t="s">
        <v>4074</v>
      </c>
      <c r="E3772" s="22" t="s">
        <v>141</v>
      </c>
      <c r="F3772" s="22" t="s">
        <v>141</v>
      </c>
      <c r="G3772" s="9">
        <v>2.4500000000000002</v>
      </c>
      <c r="H3772" s="22" t="s">
        <v>41</v>
      </c>
      <c r="I3772" s="28">
        <v>4.29</v>
      </c>
      <c r="J3772" s="28">
        <v>10.51</v>
      </c>
      <c r="K3772" s="40"/>
      <c r="L3772" s="40"/>
    </row>
    <row r="3773" spans="1:12">
      <c r="A3773" s="17">
        <v>45443</v>
      </c>
      <c r="B3773" s="22" t="s">
        <v>10</v>
      </c>
      <c r="C3773" s="22" t="s">
        <v>1136</v>
      </c>
      <c r="D3773" s="22" t="s">
        <v>4075</v>
      </c>
      <c r="E3773" s="22" t="s">
        <v>141</v>
      </c>
      <c r="F3773" s="22" t="s">
        <v>141</v>
      </c>
      <c r="G3773" s="9">
        <v>2.35</v>
      </c>
      <c r="H3773" s="22" t="s">
        <v>41</v>
      </c>
      <c r="I3773" s="28">
        <v>4.29</v>
      </c>
      <c r="J3773" s="28">
        <v>10.08</v>
      </c>
      <c r="K3773" s="40"/>
      <c r="L3773" s="40"/>
    </row>
    <row r="3774" spans="1:12">
      <c r="A3774" s="17">
        <v>45443</v>
      </c>
      <c r="B3774" s="22" t="s">
        <v>10</v>
      </c>
      <c r="C3774" s="22" t="s">
        <v>1798</v>
      </c>
      <c r="D3774" s="22" t="s">
        <v>4076</v>
      </c>
      <c r="E3774" s="22" t="s">
        <v>141</v>
      </c>
      <c r="F3774" s="22" t="s">
        <v>141</v>
      </c>
      <c r="G3774" s="9">
        <v>1.175</v>
      </c>
      <c r="H3774" s="22" t="s">
        <v>41</v>
      </c>
      <c r="I3774" s="28">
        <v>3.89</v>
      </c>
      <c r="J3774" s="28">
        <v>4.57</v>
      </c>
      <c r="K3774" s="40"/>
      <c r="L3774" s="40"/>
    </row>
    <row r="3775" spans="1:12">
      <c r="A3775" s="17">
        <v>45443</v>
      </c>
      <c r="B3775" s="22" t="s">
        <v>10</v>
      </c>
      <c r="C3775" s="22" t="s">
        <v>1798</v>
      </c>
      <c r="D3775" s="22" t="s">
        <v>4077</v>
      </c>
      <c r="E3775" s="22" t="s">
        <v>141</v>
      </c>
      <c r="F3775" s="22" t="s">
        <v>141</v>
      </c>
      <c r="G3775" s="9">
        <v>3.875</v>
      </c>
      <c r="H3775" s="22" t="s">
        <v>41</v>
      </c>
      <c r="I3775" s="28">
        <v>3.89</v>
      </c>
      <c r="J3775" s="28">
        <v>15.09</v>
      </c>
      <c r="K3775" s="40"/>
      <c r="L3775" s="40"/>
    </row>
    <row r="3776" spans="1:12">
      <c r="A3776" s="17">
        <v>45443</v>
      </c>
      <c r="B3776" s="22" t="s">
        <v>10</v>
      </c>
      <c r="C3776" s="22" t="s">
        <v>3942</v>
      </c>
      <c r="D3776" s="22" t="s">
        <v>4078</v>
      </c>
      <c r="E3776" s="22" t="s">
        <v>141</v>
      </c>
      <c r="F3776" s="22" t="s">
        <v>141</v>
      </c>
      <c r="G3776" s="9">
        <v>100</v>
      </c>
      <c r="H3776" s="22" t="s">
        <v>41</v>
      </c>
      <c r="I3776" s="28">
        <v>0.22</v>
      </c>
      <c r="J3776" s="28">
        <v>21.62</v>
      </c>
      <c r="K3776" s="40"/>
      <c r="L3776" s="40"/>
    </row>
    <row r="3777" spans="1:12">
      <c r="A3777" s="17">
        <v>45443</v>
      </c>
      <c r="B3777" s="22" t="s">
        <v>10</v>
      </c>
      <c r="C3777" s="22" t="s">
        <v>769</v>
      </c>
      <c r="D3777" s="22" t="s">
        <v>4079</v>
      </c>
      <c r="E3777" s="22" t="s">
        <v>141</v>
      </c>
      <c r="F3777" s="22" t="s">
        <v>141</v>
      </c>
      <c r="G3777" s="9">
        <v>30</v>
      </c>
      <c r="H3777" s="22" t="s">
        <v>41</v>
      </c>
      <c r="I3777" s="28">
        <v>3.09</v>
      </c>
      <c r="J3777" s="28">
        <v>92.63</v>
      </c>
      <c r="K3777" s="40"/>
      <c r="L3777" s="40"/>
    </row>
    <row r="3778" spans="1:12">
      <c r="A3778" s="17">
        <v>45443</v>
      </c>
      <c r="B3778" s="22" t="s">
        <v>10</v>
      </c>
      <c r="C3778" s="22" t="s">
        <v>773</v>
      </c>
      <c r="D3778" s="22" t="s">
        <v>4080</v>
      </c>
      <c r="E3778" s="22" t="s">
        <v>141</v>
      </c>
      <c r="F3778" s="22" t="s">
        <v>141</v>
      </c>
      <c r="G3778" s="9">
        <v>2.4500000000000002</v>
      </c>
      <c r="H3778" s="22" t="s">
        <v>41</v>
      </c>
      <c r="I3778" s="28">
        <v>3.96</v>
      </c>
      <c r="J3778" s="28">
        <v>9.7100000000000009</v>
      </c>
      <c r="K3778" s="40"/>
      <c r="L3778" s="40"/>
    </row>
    <row r="3779" spans="1:12">
      <c r="A3779" s="17">
        <v>45443</v>
      </c>
      <c r="B3779" s="22" t="s">
        <v>10</v>
      </c>
      <c r="C3779" s="22" t="s">
        <v>773</v>
      </c>
      <c r="D3779" s="22" t="s">
        <v>4081</v>
      </c>
      <c r="E3779" s="22" t="s">
        <v>141</v>
      </c>
      <c r="F3779" s="22" t="s">
        <v>141</v>
      </c>
      <c r="G3779" s="9">
        <v>2.35</v>
      </c>
      <c r="H3779" s="22" t="s">
        <v>41</v>
      </c>
      <c r="I3779" s="28">
        <v>3.96</v>
      </c>
      <c r="J3779" s="28">
        <v>9.31</v>
      </c>
      <c r="K3779" s="40"/>
      <c r="L3779" s="40"/>
    </row>
    <row r="3780" spans="1:12">
      <c r="A3780" s="17">
        <v>45443</v>
      </c>
      <c r="B3780" s="22" t="s">
        <v>10</v>
      </c>
      <c r="C3780" s="22" t="s">
        <v>1805</v>
      </c>
      <c r="D3780" s="22" t="s">
        <v>4082</v>
      </c>
      <c r="E3780" s="22" t="s">
        <v>141</v>
      </c>
      <c r="F3780" s="22" t="s">
        <v>141</v>
      </c>
      <c r="G3780" s="9">
        <v>1.175</v>
      </c>
      <c r="H3780" s="22" t="s">
        <v>41</v>
      </c>
      <c r="I3780" s="28">
        <v>3.45</v>
      </c>
      <c r="J3780" s="28">
        <v>4.05</v>
      </c>
      <c r="K3780" s="40"/>
      <c r="L3780" s="40"/>
    </row>
    <row r="3781" spans="1:12">
      <c r="A3781" s="17">
        <v>45443</v>
      </c>
      <c r="B3781" s="22" t="s">
        <v>10</v>
      </c>
      <c r="C3781" s="22" t="s">
        <v>1805</v>
      </c>
      <c r="D3781" s="22" t="s">
        <v>4083</v>
      </c>
      <c r="E3781" s="22" t="s">
        <v>141</v>
      </c>
      <c r="F3781" s="22" t="s">
        <v>141</v>
      </c>
      <c r="G3781" s="9">
        <v>3.875</v>
      </c>
      <c r="H3781" s="22" t="s">
        <v>41</v>
      </c>
      <c r="I3781" s="28">
        <v>3.45</v>
      </c>
      <c r="J3781" s="28">
        <v>13.37</v>
      </c>
      <c r="K3781" s="40"/>
      <c r="L3781" s="40"/>
    </row>
    <row r="3782" spans="1:12">
      <c r="A3782" s="17">
        <v>45443</v>
      </c>
      <c r="B3782" s="22" t="s">
        <v>10</v>
      </c>
      <c r="C3782" s="22" t="s">
        <v>1809</v>
      </c>
      <c r="D3782" s="22" t="s">
        <v>4084</v>
      </c>
      <c r="E3782" s="22" t="s">
        <v>18</v>
      </c>
      <c r="F3782" s="22" t="s">
        <v>141</v>
      </c>
      <c r="G3782" s="9">
        <v>0.13800000000000001</v>
      </c>
      <c r="H3782" s="22" t="s">
        <v>41</v>
      </c>
      <c r="I3782" s="28">
        <v>7.68</v>
      </c>
      <c r="J3782" s="28">
        <v>1.06</v>
      </c>
      <c r="K3782" s="40"/>
      <c r="L3782" s="40"/>
    </row>
    <row r="3783" spans="1:12">
      <c r="A3783" s="17">
        <v>45443</v>
      </c>
      <c r="B3783" s="22" t="s">
        <v>10</v>
      </c>
      <c r="C3783" s="22" t="s">
        <v>1809</v>
      </c>
      <c r="D3783" s="22" t="s">
        <v>4085</v>
      </c>
      <c r="E3783" s="22" t="s">
        <v>18</v>
      </c>
      <c r="F3783" s="22" t="s">
        <v>141</v>
      </c>
      <c r="G3783" s="9">
        <v>0.5</v>
      </c>
      <c r="H3783" s="22" t="s">
        <v>41</v>
      </c>
      <c r="I3783" s="28">
        <v>7.66</v>
      </c>
      <c r="J3783" s="28">
        <v>3.83</v>
      </c>
      <c r="K3783" s="40"/>
      <c r="L3783" s="40"/>
    </row>
    <row r="3784" spans="1:12">
      <c r="A3784" s="17">
        <v>45443</v>
      </c>
      <c r="B3784" s="22" t="s">
        <v>10</v>
      </c>
      <c r="C3784" s="22" t="s">
        <v>1809</v>
      </c>
      <c r="D3784" s="22" t="s">
        <v>4086</v>
      </c>
      <c r="E3784" s="22" t="s">
        <v>18</v>
      </c>
      <c r="F3784" s="22" t="s">
        <v>141</v>
      </c>
      <c r="G3784" s="9">
        <v>1</v>
      </c>
      <c r="H3784" s="22" t="s">
        <v>41</v>
      </c>
      <c r="I3784" s="28">
        <v>7.67</v>
      </c>
      <c r="J3784" s="28">
        <v>7.67</v>
      </c>
      <c r="K3784" s="40"/>
      <c r="L3784" s="40"/>
    </row>
    <row r="3785" spans="1:12">
      <c r="A3785" s="17">
        <v>45443</v>
      </c>
      <c r="B3785" s="22" t="s">
        <v>10</v>
      </c>
      <c r="C3785" s="22" t="s">
        <v>136</v>
      </c>
      <c r="D3785" s="22" t="s">
        <v>4087</v>
      </c>
      <c r="E3785" s="22" t="s">
        <v>65</v>
      </c>
      <c r="F3785" s="22" t="s">
        <v>75</v>
      </c>
      <c r="G3785" s="9">
        <v>55</v>
      </c>
      <c r="H3785" s="22" t="s">
        <v>15</v>
      </c>
      <c r="I3785" s="28">
        <v>42.21</v>
      </c>
      <c r="J3785" s="28">
        <v>2321.5500000000002</v>
      </c>
      <c r="K3785" s="40"/>
      <c r="L3785" s="40"/>
    </row>
    <row r="3786" spans="1:12">
      <c r="A3786" s="17">
        <v>45443</v>
      </c>
      <c r="B3786" s="22" t="s">
        <v>10</v>
      </c>
      <c r="C3786" s="22" t="s">
        <v>778</v>
      </c>
      <c r="D3786" s="22" t="s">
        <v>4088</v>
      </c>
      <c r="E3786" s="22" t="s">
        <v>58</v>
      </c>
      <c r="F3786" s="22" t="s">
        <v>59</v>
      </c>
      <c r="G3786" s="9">
        <v>100</v>
      </c>
      <c r="H3786" s="22" t="s">
        <v>15</v>
      </c>
      <c r="I3786" s="28">
        <v>0.45</v>
      </c>
      <c r="J3786" s="28">
        <v>45</v>
      </c>
      <c r="K3786" s="40"/>
      <c r="L3786" s="40"/>
    </row>
    <row r="3787" spans="1:12">
      <c r="A3787" s="17">
        <v>45443</v>
      </c>
      <c r="B3787" s="22" t="s">
        <v>10</v>
      </c>
      <c r="C3787" s="22" t="s">
        <v>780</v>
      </c>
      <c r="D3787" s="22" t="s">
        <v>4089</v>
      </c>
      <c r="E3787" s="22" t="s">
        <v>58</v>
      </c>
      <c r="F3787" s="22" t="s">
        <v>59</v>
      </c>
      <c r="G3787" s="9">
        <v>100</v>
      </c>
      <c r="H3787" s="22" t="s">
        <v>15</v>
      </c>
      <c r="I3787" s="28">
        <v>0.45</v>
      </c>
      <c r="J3787" s="28">
        <v>45</v>
      </c>
      <c r="K3787" s="40"/>
      <c r="L3787" s="40"/>
    </row>
    <row r="3788" spans="1:12">
      <c r="A3788" s="17">
        <v>45443</v>
      </c>
      <c r="B3788" s="22" t="s">
        <v>10</v>
      </c>
      <c r="C3788" s="22" t="s">
        <v>785</v>
      </c>
      <c r="D3788" s="22" t="s">
        <v>4090</v>
      </c>
      <c r="E3788" s="22" t="s">
        <v>18</v>
      </c>
      <c r="F3788" s="22" t="s">
        <v>784</v>
      </c>
      <c r="G3788" s="9">
        <v>55</v>
      </c>
      <c r="H3788" s="22" t="s">
        <v>41</v>
      </c>
      <c r="I3788" s="28">
        <v>7.65</v>
      </c>
      <c r="J3788" s="28">
        <v>420.75</v>
      </c>
      <c r="K3788" s="40"/>
      <c r="L3788" s="40"/>
    </row>
    <row r="3789" spans="1:12">
      <c r="A3789" s="17">
        <v>45443</v>
      </c>
      <c r="B3789" s="22" t="s">
        <v>10</v>
      </c>
      <c r="C3789" s="22" t="s">
        <v>787</v>
      </c>
      <c r="D3789" s="22" t="s">
        <v>4091</v>
      </c>
      <c r="E3789" s="22" t="s">
        <v>18</v>
      </c>
      <c r="F3789" s="22" t="s">
        <v>784</v>
      </c>
      <c r="G3789" s="9">
        <v>55</v>
      </c>
      <c r="H3789" s="22" t="s">
        <v>41</v>
      </c>
      <c r="I3789" s="28">
        <v>6.65</v>
      </c>
      <c r="J3789" s="28">
        <v>365.75</v>
      </c>
      <c r="K3789" s="40"/>
      <c r="L3789" s="40"/>
    </row>
    <row r="3790" spans="1:12">
      <c r="A3790" s="17">
        <v>45443</v>
      </c>
      <c r="B3790" s="22" t="s">
        <v>10</v>
      </c>
      <c r="C3790" s="22" t="s">
        <v>787</v>
      </c>
      <c r="D3790" s="22" t="s">
        <v>4092</v>
      </c>
      <c r="E3790" s="22" t="s">
        <v>18</v>
      </c>
      <c r="F3790" s="22" t="s">
        <v>784</v>
      </c>
      <c r="G3790" s="9">
        <v>110</v>
      </c>
      <c r="H3790" s="22" t="s">
        <v>41</v>
      </c>
      <c r="I3790" s="28">
        <v>6.65</v>
      </c>
      <c r="J3790" s="28">
        <v>731.5</v>
      </c>
      <c r="K3790" s="40"/>
      <c r="L3790" s="40"/>
    </row>
    <row r="3791" spans="1:12">
      <c r="A3791" s="17">
        <v>45443</v>
      </c>
      <c r="B3791" s="22" t="s">
        <v>10</v>
      </c>
      <c r="C3791" s="22" t="s">
        <v>544</v>
      </c>
      <c r="D3791" s="22" t="s">
        <v>4093</v>
      </c>
      <c r="E3791" s="22" t="s">
        <v>18</v>
      </c>
      <c r="F3791" s="22" t="s">
        <v>543</v>
      </c>
      <c r="G3791" s="9">
        <v>185.3</v>
      </c>
      <c r="H3791" s="22" t="s">
        <v>20</v>
      </c>
      <c r="I3791" s="28">
        <v>21.89</v>
      </c>
      <c r="J3791" s="28">
        <v>4056.22</v>
      </c>
      <c r="K3791" s="40"/>
      <c r="L3791" s="40"/>
    </row>
    <row r="3792" spans="1:12">
      <c r="A3792" s="17">
        <v>45443</v>
      </c>
      <c r="B3792" s="22" t="s">
        <v>10</v>
      </c>
      <c r="C3792" s="22" t="s">
        <v>544</v>
      </c>
      <c r="D3792" s="22" t="s">
        <v>4094</v>
      </c>
      <c r="E3792" s="22" t="s">
        <v>18</v>
      </c>
      <c r="F3792" s="22" t="s">
        <v>543</v>
      </c>
      <c r="G3792" s="9">
        <v>110</v>
      </c>
      <c r="H3792" s="22" t="s">
        <v>20</v>
      </c>
      <c r="I3792" s="28">
        <v>21.89</v>
      </c>
      <c r="J3792" s="28">
        <v>2407.91</v>
      </c>
      <c r="K3792" s="40"/>
      <c r="L3792" s="40"/>
    </row>
    <row r="3793" spans="1:12">
      <c r="A3793" s="17">
        <v>45443</v>
      </c>
      <c r="B3793" s="22" t="s">
        <v>10</v>
      </c>
      <c r="C3793" s="22" t="s">
        <v>792</v>
      </c>
      <c r="D3793" s="22" t="s">
        <v>4095</v>
      </c>
      <c r="E3793" s="22" t="s">
        <v>18</v>
      </c>
      <c r="F3793" s="22" t="s">
        <v>543</v>
      </c>
      <c r="G3793" s="9">
        <v>121.85595000000001</v>
      </c>
      <c r="H3793" s="22" t="s">
        <v>20</v>
      </c>
      <c r="I3793" s="28">
        <v>4.7</v>
      </c>
      <c r="J3793" s="28">
        <v>572.67999999999995</v>
      </c>
      <c r="K3793" s="40"/>
      <c r="L3793" s="40"/>
    </row>
    <row r="3794" spans="1:12">
      <c r="A3794" s="17">
        <v>45443</v>
      </c>
      <c r="B3794" s="22" t="s">
        <v>10</v>
      </c>
      <c r="C3794" s="22" t="s">
        <v>794</v>
      </c>
      <c r="D3794" s="22" t="s">
        <v>4096</v>
      </c>
      <c r="E3794" s="22" t="s">
        <v>18</v>
      </c>
      <c r="F3794" s="22" t="s">
        <v>543</v>
      </c>
      <c r="G3794" s="9">
        <v>56.707023999999997</v>
      </c>
      <c r="H3794" s="22" t="s">
        <v>20</v>
      </c>
      <c r="I3794" s="28">
        <v>96.5</v>
      </c>
      <c r="J3794" s="28">
        <v>5472.23</v>
      </c>
      <c r="K3794" s="40"/>
      <c r="L3794" s="40"/>
    </row>
    <row r="3795" spans="1:12">
      <c r="A3795" s="17">
        <v>45443</v>
      </c>
      <c r="B3795" s="22" t="s">
        <v>10</v>
      </c>
      <c r="C3795" s="22" t="s">
        <v>796</v>
      </c>
      <c r="D3795" s="22" t="s">
        <v>4097</v>
      </c>
      <c r="E3795" s="22" t="s">
        <v>18</v>
      </c>
      <c r="F3795" s="22" t="s">
        <v>543</v>
      </c>
      <c r="G3795" s="9">
        <v>41.542023</v>
      </c>
      <c r="H3795" s="22" t="s">
        <v>20</v>
      </c>
      <c r="I3795" s="28">
        <v>95</v>
      </c>
      <c r="J3795" s="28">
        <v>3946.49</v>
      </c>
      <c r="K3795" s="40"/>
      <c r="L3795" s="40"/>
    </row>
    <row r="3796" spans="1:12">
      <c r="A3796" s="17">
        <v>45443</v>
      </c>
      <c r="B3796" s="22" t="s">
        <v>10</v>
      </c>
      <c r="C3796" s="22" t="s">
        <v>798</v>
      </c>
      <c r="D3796" s="22" t="s">
        <v>4098</v>
      </c>
      <c r="E3796" s="22" t="s">
        <v>18</v>
      </c>
      <c r="F3796" s="22" t="s">
        <v>543</v>
      </c>
      <c r="G3796" s="9">
        <v>54.207023999999997</v>
      </c>
      <c r="H3796" s="22" t="s">
        <v>20</v>
      </c>
      <c r="I3796" s="28">
        <v>96</v>
      </c>
      <c r="J3796" s="28">
        <v>5203.87</v>
      </c>
      <c r="K3796" s="40"/>
      <c r="L3796" s="40"/>
    </row>
    <row r="3797" spans="1:12">
      <c r="A3797" s="17">
        <v>45443</v>
      </c>
      <c r="B3797" s="22" t="s">
        <v>10</v>
      </c>
      <c r="C3797" s="22" t="s">
        <v>800</v>
      </c>
      <c r="D3797" s="22" t="s">
        <v>4099</v>
      </c>
      <c r="E3797" s="22" t="s">
        <v>18</v>
      </c>
      <c r="F3797" s="22" t="s">
        <v>543</v>
      </c>
      <c r="G3797" s="9">
        <v>61.043500000000002</v>
      </c>
      <c r="H3797" s="22" t="s">
        <v>20</v>
      </c>
      <c r="I3797" s="28">
        <v>3.44</v>
      </c>
      <c r="J3797" s="28">
        <v>209.99</v>
      </c>
      <c r="K3797" s="40"/>
      <c r="L3797" s="40"/>
    </row>
    <row r="3798" spans="1:12">
      <c r="A3798" s="17">
        <v>45443</v>
      </c>
      <c r="B3798" s="22" t="s">
        <v>10</v>
      </c>
      <c r="C3798" s="22" t="s">
        <v>802</v>
      </c>
      <c r="D3798" s="22" t="s">
        <v>4100</v>
      </c>
      <c r="E3798" s="22" t="s">
        <v>18</v>
      </c>
      <c r="F3798" s="22" t="s">
        <v>543</v>
      </c>
      <c r="G3798" s="9">
        <v>2.9834999999999998</v>
      </c>
      <c r="H3798" s="22" t="s">
        <v>20</v>
      </c>
      <c r="I3798" s="28">
        <v>2.99</v>
      </c>
      <c r="J3798" s="28">
        <v>8.92</v>
      </c>
      <c r="K3798" s="40"/>
      <c r="L3798" s="40"/>
    </row>
    <row r="3799" spans="1:12">
      <c r="A3799" s="17">
        <v>45443</v>
      </c>
      <c r="B3799" s="22" t="s">
        <v>10</v>
      </c>
      <c r="C3799" s="22" t="s">
        <v>802</v>
      </c>
      <c r="D3799" s="22" t="s">
        <v>4101</v>
      </c>
      <c r="E3799" s="22" t="s">
        <v>18</v>
      </c>
      <c r="F3799" s="22" t="s">
        <v>543</v>
      </c>
      <c r="G3799" s="9">
        <v>84.840500000000006</v>
      </c>
      <c r="H3799" s="22" t="s">
        <v>20</v>
      </c>
      <c r="I3799" s="28">
        <v>2.99</v>
      </c>
      <c r="J3799" s="28">
        <v>253.92</v>
      </c>
      <c r="K3799" s="40"/>
      <c r="L3799" s="40"/>
    </row>
    <row r="3800" spans="1:12">
      <c r="A3800" s="17">
        <v>45443</v>
      </c>
      <c r="B3800" s="22" t="s">
        <v>10</v>
      </c>
      <c r="C3800" s="22" t="s">
        <v>805</v>
      </c>
      <c r="D3800" s="22" t="s">
        <v>4102</v>
      </c>
      <c r="E3800" s="22" t="s">
        <v>18</v>
      </c>
      <c r="F3800" s="22" t="s">
        <v>543</v>
      </c>
      <c r="G3800" s="9">
        <v>12.5871</v>
      </c>
      <c r="H3800" s="22" t="s">
        <v>20</v>
      </c>
      <c r="I3800" s="28">
        <v>2.99</v>
      </c>
      <c r="J3800" s="28">
        <v>37.630000000000003</v>
      </c>
      <c r="K3800" s="40"/>
      <c r="L3800" s="40"/>
    </row>
    <row r="3801" spans="1:12">
      <c r="A3801" s="17">
        <v>45443</v>
      </c>
      <c r="B3801" s="22" t="s">
        <v>10</v>
      </c>
      <c r="C3801" s="22" t="s">
        <v>805</v>
      </c>
      <c r="D3801" s="22" t="s">
        <v>4103</v>
      </c>
      <c r="E3801" s="22" t="s">
        <v>18</v>
      </c>
      <c r="F3801" s="22" t="s">
        <v>543</v>
      </c>
      <c r="G3801" s="9">
        <v>131.9365</v>
      </c>
      <c r="H3801" s="22" t="s">
        <v>20</v>
      </c>
      <c r="I3801" s="28">
        <v>2.99</v>
      </c>
      <c r="J3801" s="28">
        <v>394.43</v>
      </c>
      <c r="K3801" s="40"/>
      <c r="L3801" s="40"/>
    </row>
    <row r="3802" spans="1:12">
      <c r="A3802" s="17">
        <v>45443</v>
      </c>
      <c r="B3802" s="22" t="s">
        <v>10</v>
      </c>
      <c r="C3802" s="22" t="s">
        <v>123</v>
      </c>
      <c r="D3802" s="22" t="s">
        <v>4104</v>
      </c>
      <c r="E3802" s="22" t="s">
        <v>58</v>
      </c>
      <c r="F3802" s="22" t="s">
        <v>58</v>
      </c>
      <c r="G3802" s="9">
        <v>7826</v>
      </c>
      <c r="H3802" s="22" t="s">
        <v>15</v>
      </c>
      <c r="I3802" s="28">
        <v>0.68</v>
      </c>
      <c r="J3802" s="28">
        <v>5352.98</v>
      </c>
      <c r="K3802" s="40"/>
      <c r="L3802" s="40"/>
    </row>
    <row r="3803" spans="1:12">
      <c r="A3803" s="17">
        <v>45443</v>
      </c>
      <c r="B3803" s="22" t="s">
        <v>10</v>
      </c>
      <c r="C3803" s="22" t="s">
        <v>121</v>
      </c>
      <c r="D3803" s="22" t="s">
        <v>4105</v>
      </c>
      <c r="E3803" s="22" t="s">
        <v>58</v>
      </c>
      <c r="F3803" s="22" t="s">
        <v>58</v>
      </c>
      <c r="G3803" s="9">
        <v>120</v>
      </c>
      <c r="H3803" s="22" t="s">
        <v>15</v>
      </c>
      <c r="I3803" s="28">
        <v>3.16</v>
      </c>
      <c r="J3803" s="28">
        <v>379.68</v>
      </c>
      <c r="K3803" s="40"/>
      <c r="L3803" s="40"/>
    </row>
    <row r="3804" spans="1:12">
      <c r="A3804" s="17">
        <v>45443</v>
      </c>
      <c r="B3804" s="22" t="s">
        <v>10</v>
      </c>
      <c r="C3804" s="22" t="s">
        <v>121</v>
      </c>
      <c r="D3804" s="22" t="s">
        <v>4106</v>
      </c>
      <c r="E3804" s="22" t="s">
        <v>58</v>
      </c>
      <c r="F3804" s="22" t="s">
        <v>58</v>
      </c>
      <c r="G3804" s="9">
        <v>200</v>
      </c>
      <c r="H3804" s="22" t="s">
        <v>15</v>
      </c>
      <c r="I3804" s="28">
        <v>3.16</v>
      </c>
      <c r="J3804" s="28">
        <v>632.79999999999995</v>
      </c>
      <c r="K3804" s="40"/>
      <c r="L3804" s="40"/>
    </row>
    <row r="3805" spans="1:12">
      <c r="A3805" s="17">
        <v>45443</v>
      </c>
      <c r="B3805" s="22" t="s">
        <v>10</v>
      </c>
      <c r="C3805" s="22" t="s">
        <v>815</v>
      </c>
      <c r="D3805" s="22" t="s">
        <v>4107</v>
      </c>
      <c r="E3805" s="22" t="s">
        <v>58</v>
      </c>
      <c r="F3805" s="22" t="s">
        <v>58</v>
      </c>
      <c r="G3805" s="9">
        <v>660</v>
      </c>
      <c r="H3805" s="22" t="s">
        <v>15</v>
      </c>
      <c r="I3805" s="28">
        <v>3.81</v>
      </c>
      <c r="J3805" s="28">
        <v>2515.92</v>
      </c>
      <c r="K3805" s="40"/>
      <c r="L3805" s="40"/>
    </row>
    <row r="3806" spans="1:12">
      <c r="A3806" s="17">
        <v>45443</v>
      </c>
      <c r="B3806" s="22" t="s">
        <v>10</v>
      </c>
      <c r="C3806" s="22" t="s">
        <v>119</v>
      </c>
      <c r="D3806" s="22" t="s">
        <v>4108</v>
      </c>
      <c r="E3806" s="22" t="s">
        <v>58</v>
      </c>
      <c r="F3806" s="22" t="s">
        <v>58</v>
      </c>
      <c r="G3806" s="9">
        <v>2600</v>
      </c>
      <c r="H3806" s="22" t="s">
        <v>15</v>
      </c>
      <c r="I3806" s="28">
        <v>4</v>
      </c>
      <c r="J3806" s="28">
        <v>10400</v>
      </c>
      <c r="K3806" s="40"/>
      <c r="L3806" s="40"/>
    </row>
    <row r="3807" spans="1:12">
      <c r="A3807" s="17">
        <v>45443</v>
      </c>
      <c r="B3807" s="22" t="s">
        <v>10</v>
      </c>
      <c r="C3807" s="22" t="s">
        <v>119</v>
      </c>
      <c r="D3807" s="22" t="s">
        <v>4109</v>
      </c>
      <c r="E3807" s="22" t="s">
        <v>58</v>
      </c>
      <c r="F3807" s="22" t="s">
        <v>58</v>
      </c>
      <c r="G3807" s="9">
        <v>6900</v>
      </c>
      <c r="H3807" s="22" t="s">
        <v>15</v>
      </c>
      <c r="I3807" s="28">
        <v>4</v>
      </c>
      <c r="J3807" s="28">
        <v>27600</v>
      </c>
      <c r="K3807" s="40"/>
      <c r="L3807" s="40"/>
    </row>
    <row r="3808" spans="1:12">
      <c r="A3808" s="17">
        <v>45443</v>
      </c>
      <c r="B3808" s="22" t="s">
        <v>10</v>
      </c>
      <c r="C3808" s="22" t="s">
        <v>119</v>
      </c>
      <c r="D3808" s="22" t="s">
        <v>4110</v>
      </c>
      <c r="E3808" s="22" t="s">
        <v>58</v>
      </c>
      <c r="F3808" s="22" t="s">
        <v>58</v>
      </c>
      <c r="G3808" s="9">
        <v>5598</v>
      </c>
      <c r="H3808" s="22" t="s">
        <v>15</v>
      </c>
      <c r="I3808" s="28">
        <v>4</v>
      </c>
      <c r="J3808" s="28">
        <v>22392</v>
      </c>
      <c r="K3808" s="40"/>
      <c r="L3808" s="40"/>
    </row>
    <row r="3809" spans="1:12">
      <c r="A3809" s="17">
        <v>45443</v>
      </c>
      <c r="B3809" s="22" t="s">
        <v>10</v>
      </c>
      <c r="C3809" s="22" t="s">
        <v>119</v>
      </c>
      <c r="D3809" s="22" t="s">
        <v>4111</v>
      </c>
      <c r="E3809" s="22" t="s">
        <v>58</v>
      </c>
      <c r="F3809" s="22" t="s">
        <v>58</v>
      </c>
      <c r="G3809" s="9">
        <v>6500</v>
      </c>
      <c r="H3809" s="22" t="s">
        <v>15</v>
      </c>
      <c r="I3809" s="28">
        <v>4</v>
      </c>
      <c r="J3809" s="28">
        <v>26000</v>
      </c>
      <c r="K3809" s="40"/>
      <c r="L3809" s="40"/>
    </row>
    <row r="3810" spans="1:12">
      <c r="A3810" s="17">
        <v>45443</v>
      </c>
      <c r="B3810" s="22" t="s">
        <v>10</v>
      </c>
      <c r="C3810" s="22" t="s">
        <v>821</v>
      </c>
      <c r="D3810" s="22" t="s">
        <v>4112</v>
      </c>
      <c r="E3810" s="22" t="s">
        <v>58</v>
      </c>
      <c r="F3810" s="22" t="s">
        <v>58</v>
      </c>
      <c r="G3810" s="9">
        <v>200</v>
      </c>
      <c r="H3810" s="22" t="s">
        <v>15</v>
      </c>
      <c r="I3810" s="28">
        <v>3.16</v>
      </c>
      <c r="J3810" s="28">
        <v>632.79999999999995</v>
      </c>
      <c r="K3810" s="40"/>
      <c r="L3810" s="40"/>
    </row>
    <row r="3811" spans="1:12">
      <c r="A3811" s="17">
        <v>45443</v>
      </c>
      <c r="B3811" s="22" t="s">
        <v>10</v>
      </c>
      <c r="C3811" s="22" t="s">
        <v>821</v>
      </c>
      <c r="D3811" s="22" t="s">
        <v>4113</v>
      </c>
      <c r="E3811" s="22" t="s">
        <v>58</v>
      </c>
      <c r="F3811" s="22" t="s">
        <v>58</v>
      </c>
      <c r="G3811" s="9">
        <v>3600</v>
      </c>
      <c r="H3811" s="22" t="s">
        <v>15</v>
      </c>
      <c r="I3811" s="28">
        <v>3.16</v>
      </c>
      <c r="J3811" s="28">
        <v>11390.4</v>
      </c>
      <c r="K3811" s="40"/>
      <c r="L3811" s="40"/>
    </row>
    <row r="3812" spans="1:12">
      <c r="A3812" s="17">
        <v>45443</v>
      </c>
      <c r="B3812" s="22" t="s">
        <v>10</v>
      </c>
      <c r="C3812" s="22" t="s">
        <v>824</v>
      </c>
      <c r="D3812" s="22" t="s">
        <v>4114</v>
      </c>
      <c r="E3812" s="22" t="s">
        <v>58</v>
      </c>
      <c r="F3812" s="22" t="s">
        <v>58</v>
      </c>
      <c r="G3812" s="9">
        <v>6533</v>
      </c>
      <c r="H3812" s="22" t="s">
        <v>15</v>
      </c>
      <c r="I3812" s="28">
        <v>0.25</v>
      </c>
      <c r="J3812" s="28">
        <v>1626.72</v>
      </c>
      <c r="K3812" s="40"/>
      <c r="L3812" s="40"/>
    </row>
    <row r="3813" spans="1:12">
      <c r="A3813" s="17">
        <v>45443</v>
      </c>
      <c r="B3813" s="22" t="s">
        <v>10</v>
      </c>
      <c r="C3813" s="22" t="s">
        <v>829</v>
      </c>
      <c r="D3813" s="22" t="s">
        <v>4115</v>
      </c>
      <c r="E3813" s="22" t="s">
        <v>58</v>
      </c>
      <c r="F3813" s="22" t="s">
        <v>58</v>
      </c>
      <c r="G3813" s="9">
        <v>16650.877</v>
      </c>
      <c r="H3813" s="22" t="s">
        <v>15</v>
      </c>
      <c r="I3813" s="28">
        <v>0.88</v>
      </c>
      <c r="J3813" s="28">
        <v>14652.84</v>
      </c>
      <c r="K3813" s="40"/>
      <c r="L3813" s="40"/>
    </row>
    <row r="3814" spans="1:12">
      <c r="A3814" s="17">
        <v>45443</v>
      </c>
      <c r="B3814" s="22" t="s">
        <v>10</v>
      </c>
      <c r="C3814" s="22" t="s">
        <v>117</v>
      </c>
      <c r="D3814" s="22" t="s">
        <v>4116</v>
      </c>
      <c r="E3814" s="22" t="s">
        <v>58</v>
      </c>
      <c r="F3814" s="22" t="s">
        <v>58</v>
      </c>
      <c r="G3814" s="9">
        <v>607.99959999999999</v>
      </c>
      <c r="H3814" s="22" t="s">
        <v>15</v>
      </c>
      <c r="I3814" s="28">
        <v>1.89</v>
      </c>
      <c r="J3814" s="28">
        <v>1150.33</v>
      </c>
      <c r="K3814" s="40"/>
      <c r="L3814" s="40"/>
    </row>
    <row r="3815" spans="1:12">
      <c r="A3815" s="17">
        <v>45443</v>
      </c>
      <c r="B3815" s="22" t="s">
        <v>10</v>
      </c>
      <c r="C3815" s="22" t="s">
        <v>117</v>
      </c>
      <c r="D3815" s="22" t="s">
        <v>4117</v>
      </c>
      <c r="E3815" s="22" t="s">
        <v>58</v>
      </c>
      <c r="F3815" s="22" t="s">
        <v>58</v>
      </c>
      <c r="G3815" s="9">
        <v>300</v>
      </c>
      <c r="H3815" s="22" t="s">
        <v>15</v>
      </c>
      <c r="I3815" s="28">
        <v>1.89</v>
      </c>
      <c r="J3815" s="28">
        <v>567.59</v>
      </c>
      <c r="K3815" s="40"/>
      <c r="L3815" s="40"/>
    </row>
    <row r="3816" spans="1:12">
      <c r="A3816" s="17">
        <v>45443</v>
      </c>
      <c r="B3816" s="22" t="s">
        <v>10</v>
      </c>
      <c r="C3816" s="22" t="s">
        <v>2779</v>
      </c>
      <c r="D3816" s="22" t="s">
        <v>4118</v>
      </c>
      <c r="E3816" s="22" t="s">
        <v>58</v>
      </c>
      <c r="F3816" s="22" t="s">
        <v>58</v>
      </c>
      <c r="G3816" s="9">
        <v>1080</v>
      </c>
      <c r="H3816" s="22" t="s">
        <v>15</v>
      </c>
      <c r="I3816" s="28">
        <v>3.16</v>
      </c>
      <c r="J3816" s="28">
        <v>3417.13</v>
      </c>
      <c r="K3816" s="40"/>
      <c r="L3816" s="40"/>
    </row>
    <row r="3817" spans="1:12">
      <c r="A3817" s="17">
        <v>45443</v>
      </c>
      <c r="B3817" s="22" t="s">
        <v>10</v>
      </c>
      <c r="C3817" s="22" t="s">
        <v>834</v>
      </c>
      <c r="D3817" s="22" t="s">
        <v>4119</v>
      </c>
      <c r="E3817" s="22" t="s">
        <v>65</v>
      </c>
      <c r="F3817" s="22" t="s">
        <v>72</v>
      </c>
      <c r="G3817" s="9">
        <v>35</v>
      </c>
      <c r="H3817" s="22" t="s">
        <v>15</v>
      </c>
      <c r="I3817" s="28">
        <v>77</v>
      </c>
      <c r="J3817" s="28">
        <v>2694.84</v>
      </c>
      <c r="K3817" s="40"/>
      <c r="L3817" s="40"/>
    </row>
    <row r="3818" spans="1:12">
      <c r="A3818" s="17">
        <v>45443</v>
      </c>
      <c r="B3818" s="22" t="s">
        <v>10</v>
      </c>
      <c r="C3818" s="22" t="s">
        <v>836</v>
      </c>
      <c r="D3818" s="22" t="s">
        <v>4120</v>
      </c>
      <c r="E3818" s="22" t="s">
        <v>65</v>
      </c>
      <c r="F3818" s="22" t="s">
        <v>66</v>
      </c>
      <c r="G3818" s="9">
        <v>5</v>
      </c>
      <c r="H3818" s="22" t="s">
        <v>15</v>
      </c>
      <c r="I3818" s="28">
        <v>79.260000000000005</v>
      </c>
      <c r="J3818" s="28">
        <v>396.3</v>
      </c>
      <c r="K3818" s="40"/>
      <c r="L3818" s="40"/>
    </row>
    <row r="3819" spans="1:12">
      <c r="A3819" s="17">
        <v>45443</v>
      </c>
      <c r="B3819" s="22" t="s">
        <v>10</v>
      </c>
      <c r="C3819" s="22" t="s">
        <v>836</v>
      </c>
      <c r="D3819" s="22" t="s">
        <v>4121</v>
      </c>
      <c r="E3819" s="22" t="s">
        <v>65</v>
      </c>
      <c r="F3819" s="22" t="s">
        <v>66</v>
      </c>
      <c r="G3819" s="9">
        <v>83</v>
      </c>
      <c r="H3819" s="22" t="s">
        <v>15</v>
      </c>
      <c r="I3819" s="28">
        <v>78.31</v>
      </c>
      <c r="J3819" s="28">
        <v>6499.32</v>
      </c>
      <c r="K3819" s="40"/>
      <c r="L3819" s="40"/>
    </row>
    <row r="3820" spans="1:12">
      <c r="A3820" s="17">
        <v>45443</v>
      </c>
      <c r="B3820" s="22" t="s">
        <v>10</v>
      </c>
      <c r="C3820" s="22" t="s">
        <v>625</v>
      </c>
      <c r="D3820" s="22" t="s">
        <v>4122</v>
      </c>
      <c r="E3820" s="22" t="s">
        <v>58</v>
      </c>
      <c r="F3820" s="22" t="s">
        <v>268</v>
      </c>
      <c r="G3820" s="9">
        <v>17500</v>
      </c>
      <c r="H3820" s="22" t="s">
        <v>15</v>
      </c>
      <c r="I3820" s="28">
        <v>0.35</v>
      </c>
      <c r="J3820" s="28">
        <v>6125</v>
      </c>
      <c r="K3820" s="40"/>
      <c r="L3820" s="40"/>
    </row>
    <row r="3821" spans="1:12">
      <c r="A3821" s="17">
        <v>45443</v>
      </c>
      <c r="B3821" s="22" t="s">
        <v>10</v>
      </c>
      <c r="C3821" s="22" t="s">
        <v>625</v>
      </c>
      <c r="D3821" s="22" t="s">
        <v>4123</v>
      </c>
      <c r="E3821" s="22" t="s">
        <v>58</v>
      </c>
      <c r="F3821" s="22" t="s">
        <v>268</v>
      </c>
      <c r="G3821" s="9">
        <v>6300</v>
      </c>
      <c r="H3821" s="22" t="s">
        <v>15</v>
      </c>
      <c r="I3821" s="28">
        <v>0.35</v>
      </c>
      <c r="J3821" s="28">
        <v>2205</v>
      </c>
      <c r="K3821" s="40"/>
      <c r="L3821" s="40"/>
    </row>
    <row r="3822" spans="1:12">
      <c r="A3822" s="17">
        <v>45443</v>
      </c>
      <c r="B3822" s="22" t="s">
        <v>10</v>
      </c>
      <c r="C3822" s="22" t="s">
        <v>628</v>
      </c>
      <c r="D3822" s="22" t="s">
        <v>4124</v>
      </c>
      <c r="E3822" s="22" t="s">
        <v>58</v>
      </c>
      <c r="F3822" s="22" t="s">
        <v>268</v>
      </c>
      <c r="G3822" s="9">
        <v>10500</v>
      </c>
      <c r="H3822" s="22" t="s">
        <v>15</v>
      </c>
      <c r="I3822" s="28">
        <v>0.35</v>
      </c>
      <c r="J3822" s="28">
        <v>3675</v>
      </c>
      <c r="K3822" s="40"/>
      <c r="L3822" s="40"/>
    </row>
    <row r="3823" spans="1:12">
      <c r="A3823" s="17">
        <v>45443</v>
      </c>
      <c r="B3823" s="22" t="s">
        <v>10</v>
      </c>
      <c r="C3823" s="22" t="s">
        <v>628</v>
      </c>
      <c r="D3823" s="22" t="s">
        <v>4125</v>
      </c>
      <c r="E3823" s="22" t="s">
        <v>58</v>
      </c>
      <c r="F3823" s="22" t="s">
        <v>268</v>
      </c>
      <c r="G3823" s="9">
        <v>10383</v>
      </c>
      <c r="H3823" s="22" t="s">
        <v>15</v>
      </c>
      <c r="I3823" s="28">
        <v>0.35</v>
      </c>
      <c r="J3823" s="28">
        <v>3634.05</v>
      </c>
      <c r="K3823" s="40"/>
      <c r="L3823" s="40"/>
    </row>
    <row r="3824" spans="1:12">
      <c r="A3824" s="17">
        <v>45443</v>
      </c>
      <c r="B3824" s="22" t="s">
        <v>10</v>
      </c>
      <c r="C3824" s="22" t="s">
        <v>628</v>
      </c>
      <c r="D3824" s="22" t="s">
        <v>4126</v>
      </c>
      <c r="E3824" s="22" t="s">
        <v>58</v>
      </c>
      <c r="F3824" s="22" t="s">
        <v>268</v>
      </c>
      <c r="G3824" s="9">
        <v>10500</v>
      </c>
      <c r="H3824" s="22" t="s">
        <v>15</v>
      </c>
      <c r="I3824" s="28">
        <v>0.35</v>
      </c>
      <c r="J3824" s="28">
        <v>3675</v>
      </c>
      <c r="K3824" s="40"/>
      <c r="L3824" s="40"/>
    </row>
    <row r="3825" spans="1:12">
      <c r="A3825" s="17">
        <v>45443</v>
      </c>
      <c r="B3825" s="22" t="s">
        <v>10</v>
      </c>
      <c r="C3825" s="22" t="s">
        <v>640</v>
      </c>
      <c r="D3825" s="22" t="s">
        <v>4127</v>
      </c>
      <c r="E3825" s="22" t="s">
        <v>18</v>
      </c>
      <c r="F3825" s="22" t="s">
        <v>242</v>
      </c>
      <c r="G3825" s="9">
        <v>42.35</v>
      </c>
      <c r="H3825" s="22" t="s">
        <v>20</v>
      </c>
      <c r="I3825" s="28">
        <v>16.329999999999998</v>
      </c>
      <c r="J3825" s="28">
        <v>691.58</v>
      </c>
      <c r="K3825" s="40"/>
      <c r="L3825" s="40"/>
    </row>
    <row r="3826" spans="1:12">
      <c r="A3826" s="17">
        <v>45443</v>
      </c>
      <c r="B3826" s="22" t="s">
        <v>10</v>
      </c>
      <c r="C3826" s="22" t="s">
        <v>654</v>
      </c>
      <c r="D3826" s="22" t="s">
        <v>4128</v>
      </c>
      <c r="E3826" s="22" t="s">
        <v>18</v>
      </c>
      <c r="F3826" s="22" t="s">
        <v>242</v>
      </c>
      <c r="G3826" s="9">
        <v>245.45</v>
      </c>
      <c r="H3826" s="22" t="s">
        <v>20</v>
      </c>
      <c r="I3826" s="28">
        <v>16.5</v>
      </c>
      <c r="J3826" s="28">
        <v>4049.93</v>
      </c>
      <c r="K3826" s="40"/>
      <c r="L3826" s="40"/>
    </row>
    <row r="3827" spans="1:12">
      <c r="A3827" s="17">
        <v>45443</v>
      </c>
      <c r="B3827" s="22" t="s">
        <v>10</v>
      </c>
      <c r="C3827" s="22" t="s">
        <v>659</v>
      </c>
      <c r="D3827" s="22" t="s">
        <v>4129</v>
      </c>
      <c r="E3827" s="22" t="s">
        <v>18</v>
      </c>
      <c r="F3827" s="22" t="s">
        <v>242</v>
      </c>
      <c r="G3827" s="9">
        <v>376.4</v>
      </c>
      <c r="H3827" s="22" t="s">
        <v>20</v>
      </c>
      <c r="I3827" s="28">
        <v>15.8</v>
      </c>
      <c r="J3827" s="28">
        <v>5947.12</v>
      </c>
      <c r="K3827" s="40"/>
      <c r="L3827" s="40"/>
    </row>
    <row r="3828" spans="1:12">
      <c r="A3828" s="17">
        <v>45443</v>
      </c>
      <c r="B3828" s="22" t="s">
        <v>10</v>
      </c>
      <c r="C3828" s="22" t="s">
        <v>985</v>
      </c>
      <c r="D3828" s="22" t="s">
        <v>4130</v>
      </c>
      <c r="E3828" s="22" t="s">
        <v>18</v>
      </c>
      <c r="F3828" s="22" t="s">
        <v>242</v>
      </c>
      <c r="G3828" s="9">
        <v>40</v>
      </c>
      <c r="H3828" s="22" t="s">
        <v>20</v>
      </c>
      <c r="I3828" s="28">
        <v>13.25</v>
      </c>
      <c r="J3828" s="28">
        <v>530</v>
      </c>
      <c r="K3828" s="40"/>
      <c r="L3828" s="40"/>
    </row>
    <row r="3829" spans="1:12">
      <c r="A3829" s="17">
        <v>45443</v>
      </c>
      <c r="B3829" s="22" t="s">
        <v>10</v>
      </c>
      <c r="C3829" s="22" t="s">
        <v>985</v>
      </c>
      <c r="D3829" s="22" t="s">
        <v>4131</v>
      </c>
      <c r="E3829" s="22" t="s">
        <v>18</v>
      </c>
      <c r="F3829" s="22" t="s">
        <v>242</v>
      </c>
      <c r="G3829" s="9">
        <v>80</v>
      </c>
      <c r="H3829" s="22" t="s">
        <v>20</v>
      </c>
      <c r="I3829" s="28">
        <v>13.25</v>
      </c>
      <c r="J3829" s="28">
        <v>1060</v>
      </c>
      <c r="K3829" s="40"/>
      <c r="L3829" s="40"/>
    </row>
    <row r="3830" spans="1:12">
      <c r="A3830" s="17">
        <v>45443</v>
      </c>
      <c r="B3830" s="22" t="s">
        <v>10</v>
      </c>
      <c r="C3830" s="22" t="s">
        <v>665</v>
      </c>
      <c r="D3830" s="22" t="s">
        <v>4132</v>
      </c>
      <c r="E3830" s="22" t="s">
        <v>18</v>
      </c>
      <c r="F3830" s="22" t="s">
        <v>242</v>
      </c>
      <c r="G3830" s="9">
        <v>51.55</v>
      </c>
      <c r="H3830" s="22" t="s">
        <v>20</v>
      </c>
      <c r="I3830" s="28">
        <v>11.85</v>
      </c>
      <c r="J3830" s="28">
        <v>610.87</v>
      </c>
      <c r="K3830" s="40"/>
      <c r="L3830" s="40"/>
    </row>
    <row r="3831" spans="1:12">
      <c r="A3831" s="17">
        <v>45443</v>
      </c>
      <c r="B3831" s="22" t="s">
        <v>10</v>
      </c>
      <c r="C3831" s="22" t="s">
        <v>665</v>
      </c>
      <c r="D3831" s="22" t="s">
        <v>4133</v>
      </c>
      <c r="E3831" s="22" t="s">
        <v>18</v>
      </c>
      <c r="F3831" s="22" t="s">
        <v>242</v>
      </c>
      <c r="G3831" s="9">
        <v>80.7</v>
      </c>
      <c r="H3831" s="22" t="s">
        <v>20</v>
      </c>
      <c r="I3831" s="28">
        <v>11.85</v>
      </c>
      <c r="J3831" s="28">
        <v>956.32</v>
      </c>
      <c r="K3831" s="40"/>
      <c r="L3831" s="40"/>
    </row>
    <row r="3832" spans="1:12">
      <c r="A3832" s="17">
        <v>45443</v>
      </c>
      <c r="B3832" s="22" t="s">
        <v>10</v>
      </c>
      <c r="C3832" s="22" t="s">
        <v>688</v>
      </c>
      <c r="D3832" s="22" t="s">
        <v>4134</v>
      </c>
      <c r="E3832" s="22" t="s">
        <v>18</v>
      </c>
      <c r="F3832" s="22" t="s">
        <v>242</v>
      </c>
      <c r="G3832" s="9">
        <v>22.3</v>
      </c>
      <c r="H3832" s="22" t="s">
        <v>20</v>
      </c>
      <c r="I3832" s="28">
        <v>4.5</v>
      </c>
      <c r="J3832" s="28">
        <v>100.35</v>
      </c>
      <c r="K3832" s="40"/>
      <c r="L3832" s="40"/>
    </row>
    <row r="3833" spans="1:12">
      <c r="A3833" s="17">
        <v>45443</v>
      </c>
      <c r="B3833" s="22" t="s">
        <v>10</v>
      </c>
      <c r="C3833" s="22" t="s">
        <v>688</v>
      </c>
      <c r="D3833" s="22" t="s">
        <v>4135</v>
      </c>
      <c r="E3833" s="22" t="s">
        <v>18</v>
      </c>
      <c r="F3833" s="22" t="s">
        <v>242</v>
      </c>
      <c r="G3833" s="9">
        <v>102.6</v>
      </c>
      <c r="H3833" s="22" t="s">
        <v>20</v>
      </c>
      <c r="I3833" s="28">
        <v>4.5</v>
      </c>
      <c r="J3833" s="28">
        <v>461.7</v>
      </c>
      <c r="K3833" s="40"/>
      <c r="L3833" s="40"/>
    </row>
    <row r="3834" spans="1:12">
      <c r="A3834" s="17">
        <v>45443</v>
      </c>
      <c r="B3834" s="22" t="s">
        <v>10</v>
      </c>
      <c r="C3834" s="22" t="s">
        <v>550</v>
      </c>
      <c r="D3834" s="22" t="s">
        <v>4136</v>
      </c>
      <c r="E3834" s="22" t="s">
        <v>18</v>
      </c>
      <c r="F3834" s="22" t="s">
        <v>242</v>
      </c>
      <c r="G3834" s="9">
        <v>80</v>
      </c>
      <c r="H3834" s="22" t="s">
        <v>20</v>
      </c>
      <c r="I3834" s="28">
        <v>4.5</v>
      </c>
      <c r="J3834" s="28">
        <v>360</v>
      </c>
      <c r="K3834" s="40"/>
      <c r="L3834" s="40"/>
    </row>
    <row r="3835" spans="1:12">
      <c r="A3835" s="17">
        <v>45443</v>
      </c>
      <c r="B3835" s="22" t="s">
        <v>10</v>
      </c>
      <c r="C3835" s="22" t="s">
        <v>552</v>
      </c>
      <c r="D3835" s="22" t="s">
        <v>4137</v>
      </c>
      <c r="E3835" s="22" t="s">
        <v>18</v>
      </c>
      <c r="F3835" s="22" t="s">
        <v>242</v>
      </c>
      <c r="G3835" s="9">
        <v>18.95</v>
      </c>
      <c r="H3835" s="22" t="s">
        <v>20</v>
      </c>
      <c r="I3835" s="28">
        <v>12.05</v>
      </c>
      <c r="J3835" s="28">
        <v>228.35</v>
      </c>
      <c r="K3835" s="40"/>
      <c r="L3835" s="40"/>
    </row>
    <row r="3836" spans="1:12">
      <c r="A3836" s="17">
        <v>45443</v>
      </c>
      <c r="B3836" s="22" t="s">
        <v>10</v>
      </c>
      <c r="C3836" s="22" t="s">
        <v>552</v>
      </c>
      <c r="D3836" s="22" t="s">
        <v>4138</v>
      </c>
      <c r="E3836" s="22" t="s">
        <v>18</v>
      </c>
      <c r="F3836" s="22" t="s">
        <v>242</v>
      </c>
      <c r="G3836" s="9">
        <v>101.7</v>
      </c>
      <c r="H3836" s="22" t="s">
        <v>20</v>
      </c>
      <c r="I3836" s="28">
        <v>12.05</v>
      </c>
      <c r="J3836" s="28">
        <v>1225.48</v>
      </c>
      <c r="K3836" s="40"/>
      <c r="L3836" s="40"/>
    </row>
    <row r="3837" spans="1:12">
      <c r="A3837" s="17">
        <v>45443</v>
      </c>
      <c r="B3837" s="22" t="s">
        <v>10</v>
      </c>
      <c r="C3837" s="22" t="s">
        <v>739</v>
      </c>
      <c r="D3837" s="22" t="s">
        <v>4139</v>
      </c>
      <c r="E3837" s="22" t="s">
        <v>18</v>
      </c>
      <c r="F3837" s="22" t="s">
        <v>242</v>
      </c>
      <c r="G3837" s="9">
        <v>72.569999999999993</v>
      </c>
      <c r="H3837" s="22" t="s">
        <v>20</v>
      </c>
      <c r="I3837" s="28">
        <v>5.0999999999999996</v>
      </c>
      <c r="J3837" s="28">
        <v>370.11</v>
      </c>
      <c r="K3837" s="40"/>
      <c r="L3837" s="40"/>
    </row>
    <row r="3838" spans="1:12">
      <c r="A3838" s="17">
        <v>45443</v>
      </c>
      <c r="B3838" s="22" t="s">
        <v>10</v>
      </c>
      <c r="C3838" s="22" t="s">
        <v>2693</v>
      </c>
      <c r="D3838" s="22" t="s">
        <v>4140</v>
      </c>
      <c r="E3838" s="22" t="s">
        <v>18</v>
      </c>
      <c r="F3838" s="22" t="s">
        <v>242</v>
      </c>
      <c r="G3838" s="9">
        <v>80</v>
      </c>
      <c r="H3838" s="22" t="s">
        <v>20</v>
      </c>
      <c r="I3838" s="28">
        <v>14.8</v>
      </c>
      <c r="J3838" s="28">
        <v>1184</v>
      </c>
      <c r="K3838" s="40"/>
      <c r="L3838" s="40"/>
    </row>
    <row r="3839" spans="1:12">
      <c r="A3839" s="17">
        <v>45443</v>
      </c>
      <c r="B3839" s="22" t="s">
        <v>10</v>
      </c>
      <c r="C3839" s="22" t="s">
        <v>741</v>
      </c>
      <c r="D3839" s="22" t="s">
        <v>4141</v>
      </c>
      <c r="E3839" s="22" t="s">
        <v>18</v>
      </c>
      <c r="F3839" s="22" t="s">
        <v>242</v>
      </c>
      <c r="G3839" s="9">
        <v>134.66</v>
      </c>
      <c r="H3839" s="22" t="s">
        <v>20</v>
      </c>
      <c r="I3839" s="28">
        <v>4.5</v>
      </c>
      <c r="J3839" s="28">
        <v>605.97</v>
      </c>
      <c r="K3839" s="40"/>
      <c r="L3839" s="40"/>
    </row>
    <row r="3840" spans="1:12">
      <c r="A3840" s="17">
        <v>45443</v>
      </c>
      <c r="B3840" s="22" t="s">
        <v>10</v>
      </c>
      <c r="C3840" s="22" t="s">
        <v>745</v>
      </c>
      <c r="D3840" s="22" t="s">
        <v>4142</v>
      </c>
      <c r="E3840" s="22" t="s">
        <v>18</v>
      </c>
      <c r="F3840" s="22" t="s">
        <v>242</v>
      </c>
      <c r="G3840" s="9">
        <v>1.35</v>
      </c>
      <c r="H3840" s="22" t="s">
        <v>20</v>
      </c>
      <c r="I3840" s="28">
        <v>16.2</v>
      </c>
      <c r="J3840" s="28">
        <v>21.87</v>
      </c>
      <c r="K3840" s="40"/>
      <c r="L3840" s="40"/>
    </row>
    <row r="3841" spans="1:12">
      <c r="A3841" s="17">
        <v>45443</v>
      </c>
      <c r="B3841" s="22" t="s">
        <v>10</v>
      </c>
      <c r="C3841" s="22" t="s">
        <v>851</v>
      </c>
      <c r="D3841" s="22" t="s">
        <v>4143</v>
      </c>
      <c r="E3841" s="22" t="s">
        <v>18</v>
      </c>
      <c r="F3841" s="22" t="s">
        <v>242</v>
      </c>
      <c r="G3841" s="9">
        <v>96.94</v>
      </c>
      <c r="H3841" s="22" t="s">
        <v>20</v>
      </c>
      <c r="I3841" s="28">
        <v>5.6</v>
      </c>
      <c r="J3841" s="28">
        <v>542.86</v>
      </c>
      <c r="K3841" s="40"/>
      <c r="L3841" s="40"/>
    </row>
    <row r="3842" spans="1:12">
      <c r="A3842" s="17">
        <v>45443</v>
      </c>
      <c r="B3842" s="22" t="s">
        <v>10</v>
      </c>
      <c r="C3842" s="22" t="s">
        <v>851</v>
      </c>
      <c r="D3842" s="22" t="s">
        <v>4144</v>
      </c>
      <c r="E3842" s="22" t="s">
        <v>18</v>
      </c>
      <c r="F3842" s="22" t="s">
        <v>242</v>
      </c>
      <c r="G3842" s="9">
        <v>81.599999999999994</v>
      </c>
      <c r="H3842" s="22" t="s">
        <v>20</v>
      </c>
      <c r="I3842" s="28">
        <v>5.6</v>
      </c>
      <c r="J3842" s="28">
        <v>456.96</v>
      </c>
      <c r="K3842" s="40"/>
      <c r="L3842" s="40"/>
    </row>
    <row r="3843" spans="1:12">
      <c r="A3843" s="17">
        <v>45443</v>
      </c>
      <c r="B3843" s="22" t="s">
        <v>10</v>
      </c>
      <c r="C3843" s="22" t="s">
        <v>854</v>
      </c>
      <c r="D3843" s="22" t="s">
        <v>4145</v>
      </c>
      <c r="E3843" s="22" t="s">
        <v>18</v>
      </c>
      <c r="F3843" s="22" t="s">
        <v>242</v>
      </c>
      <c r="G3843" s="9">
        <v>30.05</v>
      </c>
      <c r="H3843" s="22" t="s">
        <v>20</v>
      </c>
      <c r="I3843" s="28">
        <v>13.65</v>
      </c>
      <c r="J3843" s="28">
        <v>410.18</v>
      </c>
      <c r="K3843" s="40"/>
      <c r="L3843" s="40"/>
    </row>
    <row r="3844" spans="1:12">
      <c r="A3844" s="17">
        <v>45443</v>
      </c>
      <c r="B3844" s="22" t="s">
        <v>10</v>
      </c>
      <c r="C3844" s="22" t="s">
        <v>854</v>
      </c>
      <c r="D3844" s="22" t="s">
        <v>4146</v>
      </c>
      <c r="E3844" s="22" t="s">
        <v>18</v>
      </c>
      <c r="F3844" s="22" t="s">
        <v>242</v>
      </c>
      <c r="G3844" s="9">
        <v>80</v>
      </c>
      <c r="H3844" s="22" t="s">
        <v>20</v>
      </c>
      <c r="I3844" s="28">
        <v>13.65</v>
      </c>
      <c r="J3844" s="28">
        <v>1091.99</v>
      </c>
      <c r="K3844" s="40"/>
      <c r="L3844" s="40"/>
    </row>
    <row r="3845" spans="1:12">
      <c r="A3845" s="17">
        <v>45443</v>
      </c>
      <c r="B3845" s="22" t="s">
        <v>10</v>
      </c>
      <c r="C3845" s="22" t="s">
        <v>747</v>
      </c>
      <c r="D3845" s="22" t="s">
        <v>4147</v>
      </c>
      <c r="E3845" s="22" t="s">
        <v>18</v>
      </c>
      <c r="F3845" s="22" t="s">
        <v>242</v>
      </c>
      <c r="G3845" s="9">
        <v>255.95</v>
      </c>
      <c r="H3845" s="22" t="s">
        <v>20</v>
      </c>
      <c r="I3845" s="28">
        <v>14.4</v>
      </c>
      <c r="J3845" s="28">
        <v>3685.68</v>
      </c>
      <c r="K3845" s="40"/>
      <c r="L3845" s="40"/>
    </row>
    <row r="3846" spans="1:12">
      <c r="A3846" s="17">
        <v>45443</v>
      </c>
      <c r="B3846" s="22" t="s">
        <v>10</v>
      </c>
      <c r="C3846" s="22" t="s">
        <v>857</v>
      </c>
      <c r="D3846" s="22" t="s">
        <v>4148</v>
      </c>
      <c r="E3846" s="22" t="s">
        <v>18</v>
      </c>
      <c r="F3846" s="22" t="s">
        <v>242</v>
      </c>
      <c r="G3846" s="9">
        <v>29.17</v>
      </c>
      <c r="H3846" s="22" t="s">
        <v>20</v>
      </c>
      <c r="I3846" s="28">
        <v>11.44</v>
      </c>
      <c r="J3846" s="28">
        <v>333.7</v>
      </c>
      <c r="K3846" s="40"/>
      <c r="L3846" s="40"/>
    </row>
    <row r="3847" spans="1:12">
      <c r="A3847" s="17">
        <v>45443</v>
      </c>
      <c r="B3847" s="22" t="s">
        <v>10</v>
      </c>
      <c r="C3847" s="22" t="s">
        <v>857</v>
      </c>
      <c r="D3847" s="22" t="s">
        <v>4149</v>
      </c>
      <c r="E3847" s="22" t="s">
        <v>18</v>
      </c>
      <c r="F3847" s="22" t="s">
        <v>242</v>
      </c>
      <c r="G3847" s="9">
        <v>79.84</v>
      </c>
      <c r="H3847" s="22" t="s">
        <v>20</v>
      </c>
      <c r="I3847" s="28">
        <v>11.44</v>
      </c>
      <c r="J3847" s="28">
        <v>913.37</v>
      </c>
      <c r="K3847" s="40"/>
      <c r="L3847" s="40"/>
    </row>
    <row r="3848" spans="1:12">
      <c r="A3848" s="17">
        <v>45443</v>
      </c>
      <c r="B3848" s="22" t="s">
        <v>10</v>
      </c>
      <c r="C3848" s="22" t="s">
        <v>859</v>
      </c>
      <c r="D3848" s="22" t="s">
        <v>4150</v>
      </c>
      <c r="E3848" s="22" t="s">
        <v>18</v>
      </c>
      <c r="F3848" s="22" t="s">
        <v>242</v>
      </c>
      <c r="G3848" s="9">
        <v>19.14</v>
      </c>
      <c r="H3848" s="22" t="s">
        <v>20</v>
      </c>
      <c r="I3848" s="28">
        <v>16.2</v>
      </c>
      <c r="J3848" s="28">
        <v>310.07</v>
      </c>
      <c r="K3848" s="40"/>
      <c r="L3848" s="40"/>
    </row>
    <row r="3849" spans="1:12">
      <c r="A3849" s="17">
        <v>45443</v>
      </c>
      <c r="B3849" s="22" t="s">
        <v>10</v>
      </c>
      <c r="C3849" s="22" t="s">
        <v>861</v>
      </c>
      <c r="D3849" s="22" t="s">
        <v>4151</v>
      </c>
      <c r="E3849" s="22" t="s">
        <v>18</v>
      </c>
      <c r="F3849" s="22" t="s">
        <v>242</v>
      </c>
      <c r="G3849" s="9">
        <v>44.3</v>
      </c>
      <c r="H3849" s="22" t="s">
        <v>20</v>
      </c>
      <c r="I3849" s="28">
        <v>13.65</v>
      </c>
      <c r="J3849" s="28">
        <v>604.69000000000005</v>
      </c>
      <c r="K3849" s="40"/>
      <c r="L3849" s="40"/>
    </row>
    <row r="3850" spans="1:12">
      <c r="A3850" s="17">
        <v>45443</v>
      </c>
      <c r="B3850" s="22" t="s">
        <v>10</v>
      </c>
      <c r="C3850" s="22" t="s">
        <v>556</v>
      </c>
      <c r="D3850" s="22" t="s">
        <v>4152</v>
      </c>
      <c r="E3850" s="22" t="s">
        <v>18</v>
      </c>
      <c r="F3850" s="22" t="s">
        <v>242</v>
      </c>
      <c r="G3850" s="9">
        <v>120</v>
      </c>
      <c r="H3850" s="22" t="s">
        <v>20</v>
      </c>
      <c r="I3850" s="28">
        <v>11.8</v>
      </c>
      <c r="J3850" s="28">
        <v>1416</v>
      </c>
      <c r="K3850" s="40"/>
      <c r="L3850" s="40"/>
    </row>
    <row r="3851" spans="1:12">
      <c r="A3851" s="17">
        <v>45443</v>
      </c>
      <c r="B3851" s="22" t="s">
        <v>10</v>
      </c>
      <c r="C3851" s="22" t="s">
        <v>556</v>
      </c>
      <c r="D3851" s="22" t="s">
        <v>4153</v>
      </c>
      <c r="E3851" s="22" t="s">
        <v>18</v>
      </c>
      <c r="F3851" s="22" t="s">
        <v>242</v>
      </c>
      <c r="G3851" s="9">
        <v>120</v>
      </c>
      <c r="H3851" s="22" t="s">
        <v>20</v>
      </c>
      <c r="I3851" s="28">
        <v>11.8</v>
      </c>
      <c r="J3851" s="28">
        <v>1416</v>
      </c>
      <c r="K3851" s="40"/>
      <c r="L3851" s="40"/>
    </row>
    <row r="3852" spans="1:12">
      <c r="A3852" s="17">
        <v>45443</v>
      </c>
      <c r="B3852" s="22" t="s">
        <v>10</v>
      </c>
      <c r="C3852" s="22" t="s">
        <v>863</v>
      </c>
      <c r="D3852" s="22" t="s">
        <v>4154</v>
      </c>
      <c r="E3852" s="22" t="s">
        <v>18</v>
      </c>
      <c r="F3852" s="22" t="s">
        <v>242</v>
      </c>
      <c r="G3852" s="9">
        <v>36.6</v>
      </c>
      <c r="H3852" s="22" t="s">
        <v>20</v>
      </c>
      <c r="I3852" s="28">
        <v>12.3</v>
      </c>
      <c r="J3852" s="28">
        <v>450.18</v>
      </c>
      <c r="K3852" s="40"/>
      <c r="L3852" s="40"/>
    </row>
    <row r="3853" spans="1:12">
      <c r="A3853" s="17">
        <v>45443</v>
      </c>
      <c r="B3853" s="22" t="s">
        <v>10</v>
      </c>
      <c r="C3853" s="22" t="s">
        <v>558</v>
      </c>
      <c r="D3853" s="22" t="s">
        <v>4155</v>
      </c>
      <c r="E3853" s="22" t="s">
        <v>18</v>
      </c>
      <c r="F3853" s="22" t="s">
        <v>242</v>
      </c>
      <c r="G3853" s="9">
        <v>29.874500000000001</v>
      </c>
      <c r="H3853" s="22" t="s">
        <v>20</v>
      </c>
      <c r="I3853" s="28">
        <v>16.2</v>
      </c>
      <c r="J3853" s="28">
        <v>483.97</v>
      </c>
      <c r="K3853" s="40"/>
      <c r="L3853" s="40"/>
    </row>
    <row r="3854" spans="1:12">
      <c r="A3854" s="17">
        <v>45443</v>
      </c>
      <c r="B3854" s="22" t="s">
        <v>10</v>
      </c>
      <c r="C3854" s="22" t="s">
        <v>865</v>
      </c>
      <c r="D3854" s="22" t="s">
        <v>4156</v>
      </c>
      <c r="E3854" s="22" t="s">
        <v>18</v>
      </c>
      <c r="F3854" s="22" t="s">
        <v>242</v>
      </c>
      <c r="G3854" s="9">
        <v>40</v>
      </c>
      <c r="H3854" s="22" t="s">
        <v>20</v>
      </c>
      <c r="I3854" s="28">
        <v>17.84</v>
      </c>
      <c r="J3854" s="28">
        <v>713.6</v>
      </c>
      <c r="K3854" s="40"/>
      <c r="L3854" s="40"/>
    </row>
    <row r="3855" spans="1:12">
      <c r="A3855" s="17">
        <v>45443</v>
      </c>
      <c r="B3855" s="22" t="s">
        <v>10</v>
      </c>
      <c r="C3855" s="22" t="s">
        <v>865</v>
      </c>
      <c r="D3855" s="22" t="s">
        <v>4157</v>
      </c>
      <c r="E3855" s="22" t="s">
        <v>18</v>
      </c>
      <c r="F3855" s="22" t="s">
        <v>242</v>
      </c>
      <c r="G3855" s="9">
        <v>201</v>
      </c>
      <c r="H3855" s="22" t="s">
        <v>20</v>
      </c>
      <c r="I3855" s="28">
        <v>17.84</v>
      </c>
      <c r="J3855" s="28">
        <v>3585.83</v>
      </c>
      <c r="K3855" s="40"/>
      <c r="L3855" s="40"/>
    </row>
    <row r="3856" spans="1:12">
      <c r="A3856" s="17">
        <v>45443</v>
      </c>
      <c r="B3856" s="22" t="s">
        <v>10</v>
      </c>
      <c r="C3856" s="22" t="s">
        <v>90</v>
      </c>
      <c r="D3856" s="22" t="s">
        <v>4158</v>
      </c>
      <c r="E3856" s="22" t="s">
        <v>65</v>
      </c>
      <c r="F3856" s="22" t="s">
        <v>92</v>
      </c>
      <c r="G3856" s="9">
        <v>31</v>
      </c>
      <c r="H3856" s="22" t="s">
        <v>15</v>
      </c>
      <c r="I3856" s="28">
        <v>42.21</v>
      </c>
      <c r="J3856" s="28">
        <v>1308.51</v>
      </c>
      <c r="K3856" s="40"/>
      <c r="L3856" s="40"/>
    </row>
    <row r="3857" spans="1:12">
      <c r="A3857" s="17">
        <v>45443</v>
      </c>
      <c r="B3857" s="22" t="s">
        <v>10</v>
      </c>
      <c r="C3857" s="22" t="s">
        <v>868</v>
      </c>
      <c r="D3857" s="22" t="s">
        <v>4159</v>
      </c>
      <c r="E3857" s="22" t="s">
        <v>65</v>
      </c>
      <c r="F3857" s="22" t="s">
        <v>75</v>
      </c>
      <c r="G3857" s="9">
        <v>16</v>
      </c>
      <c r="H3857" s="22" t="s">
        <v>15</v>
      </c>
      <c r="I3857" s="28">
        <v>42.21</v>
      </c>
      <c r="J3857" s="28">
        <v>675.36</v>
      </c>
      <c r="K3857" s="40"/>
      <c r="L3857" s="40"/>
    </row>
    <row r="3858" spans="1:12">
      <c r="A3858" s="17">
        <v>45443</v>
      </c>
      <c r="B3858" s="22" t="s">
        <v>10</v>
      </c>
      <c r="C3858" s="22" t="s">
        <v>868</v>
      </c>
      <c r="D3858" s="22" t="s">
        <v>4160</v>
      </c>
      <c r="E3858" s="22" t="s">
        <v>65</v>
      </c>
      <c r="F3858" s="22" t="s">
        <v>75</v>
      </c>
      <c r="G3858" s="9">
        <v>14</v>
      </c>
      <c r="H3858" s="22" t="s">
        <v>15</v>
      </c>
      <c r="I3858" s="28">
        <v>36.18</v>
      </c>
      <c r="J3858" s="28">
        <v>506.52</v>
      </c>
      <c r="K3858" s="40"/>
      <c r="L3858" s="40"/>
    </row>
    <row r="3859" spans="1:12">
      <c r="A3859" s="17">
        <v>45443</v>
      </c>
      <c r="B3859" s="22" t="s">
        <v>10</v>
      </c>
      <c r="C3859" s="22" t="s">
        <v>4161</v>
      </c>
      <c r="D3859" s="22" t="s">
        <v>4162</v>
      </c>
      <c r="E3859" s="22" t="s">
        <v>18</v>
      </c>
      <c r="F3859" s="22" t="s">
        <v>33</v>
      </c>
      <c r="G3859" s="9">
        <v>50</v>
      </c>
      <c r="H3859" s="22" t="s">
        <v>20</v>
      </c>
      <c r="I3859" s="28">
        <v>7.25</v>
      </c>
      <c r="J3859" s="28">
        <v>362.5</v>
      </c>
      <c r="K3859" s="40"/>
      <c r="L3859" s="40"/>
    </row>
    <row r="3860" spans="1:12">
      <c r="A3860" s="17">
        <v>45443</v>
      </c>
      <c r="B3860" s="22" t="s">
        <v>10</v>
      </c>
      <c r="C3860" s="22" t="s">
        <v>962</v>
      </c>
      <c r="D3860" s="22" t="s">
        <v>4163</v>
      </c>
      <c r="E3860" s="22" t="s">
        <v>18</v>
      </c>
      <c r="F3860" s="22" t="s">
        <v>33</v>
      </c>
      <c r="G3860" s="9">
        <v>55.8</v>
      </c>
      <c r="H3860" s="22" t="s">
        <v>20</v>
      </c>
      <c r="I3860" s="28">
        <v>1.03</v>
      </c>
      <c r="J3860" s="28">
        <v>57.31</v>
      </c>
      <c r="K3860" s="40"/>
      <c r="L3860" s="40"/>
    </row>
    <row r="3861" spans="1:12">
      <c r="A3861" s="17">
        <v>45443</v>
      </c>
      <c r="B3861" s="22" t="s">
        <v>10</v>
      </c>
      <c r="C3861" s="22" t="s">
        <v>962</v>
      </c>
      <c r="D3861" s="22" t="s">
        <v>4164</v>
      </c>
      <c r="E3861" s="22" t="s">
        <v>18</v>
      </c>
      <c r="F3861" s="22" t="s">
        <v>33</v>
      </c>
      <c r="G3861" s="9">
        <v>1668.1</v>
      </c>
      <c r="H3861" s="22" t="s">
        <v>20</v>
      </c>
      <c r="I3861" s="28">
        <v>1.03</v>
      </c>
      <c r="J3861" s="28">
        <v>1713.14</v>
      </c>
      <c r="K3861" s="40"/>
      <c r="L3861" s="40"/>
    </row>
    <row r="3862" spans="1:12">
      <c r="A3862" s="17">
        <v>45443</v>
      </c>
      <c r="B3862" s="22" t="s">
        <v>10</v>
      </c>
      <c r="C3862" s="22" t="s">
        <v>871</v>
      </c>
      <c r="D3862" s="22" t="s">
        <v>4165</v>
      </c>
      <c r="E3862" s="22" t="s">
        <v>18</v>
      </c>
      <c r="F3862" s="22" t="s">
        <v>263</v>
      </c>
      <c r="G3862" s="9">
        <v>26.6</v>
      </c>
      <c r="H3862" s="22" t="s">
        <v>20</v>
      </c>
      <c r="I3862" s="28">
        <v>8.86</v>
      </c>
      <c r="J3862" s="28">
        <v>235.68</v>
      </c>
      <c r="K3862" s="40"/>
      <c r="L3862" s="40"/>
    </row>
    <row r="3863" spans="1:12">
      <c r="A3863" s="17">
        <v>45443</v>
      </c>
      <c r="B3863" s="22" t="s">
        <v>10</v>
      </c>
      <c r="C3863" s="22" t="s">
        <v>871</v>
      </c>
      <c r="D3863" s="22" t="s">
        <v>4166</v>
      </c>
      <c r="E3863" s="22" t="s">
        <v>18</v>
      </c>
      <c r="F3863" s="22" t="s">
        <v>263</v>
      </c>
      <c r="G3863" s="9">
        <v>40</v>
      </c>
      <c r="H3863" s="22" t="s">
        <v>20</v>
      </c>
      <c r="I3863" s="28">
        <v>8.86</v>
      </c>
      <c r="J3863" s="28">
        <v>354.4</v>
      </c>
      <c r="K3863" s="40"/>
      <c r="L3863" s="40"/>
    </row>
    <row r="3864" spans="1:12">
      <c r="A3864" s="17">
        <v>45443</v>
      </c>
      <c r="B3864" s="22" t="s">
        <v>10</v>
      </c>
      <c r="C3864" s="22" t="s">
        <v>4167</v>
      </c>
      <c r="D3864" s="22" t="s">
        <v>4168</v>
      </c>
      <c r="E3864" s="22" t="s">
        <v>141</v>
      </c>
      <c r="F3864" s="22" t="s">
        <v>141</v>
      </c>
      <c r="G3864" s="9">
        <v>17</v>
      </c>
      <c r="H3864" s="22" t="s">
        <v>15</v>
      </c>
      <c r="I3864" s="28">
        <v>1.06</v>
      </c>
      <c r="J3864" s="28">
        <v>18.07</v>
      </c>
      <c r="K3864" s="40"/>
      <c r="L3864" s="40"/>
    </row>
    <row r="3865" spans="1:12">
      <c r="A3865" s="17">
        <v>45443</v>
      </c>
      <c r="B3865" s="22" t="s">
        <v>10</v>
      </c>
      <c r="C3865" s="22" t="s">
        <v>27</v>
      </c>
      <c r="D3865" s="22" t="s">
        <v>4169</v>
      </c>
      <c r="E3865" s="22" t="s">
        <v>18</v>
      </c>
      <c r="F3865" s="22" t="s">
        <v>29</v>
      </c>
      <c r="G3865" s="9">
        <v>150</v>
      </c>
      <c r="H3865" s="22" t="s">
        <v>20</v>
      </c>
      <c r="I3865" s="28">
        <v>2.9</v>
      </c>
      <c r="J3865" s="28">
        <v>435</v>
      </c>
      <c r="K3865" s="40"/>
      <c r="L3865" s="40"/>
    </row>
    <row r="3866" spans="1:12">
      <c r="A3866" s="17">
        <v>45443</v>
      </c>
      <c r="B3866" s="22" t="s">
        <v>10</v>
      </c>
      <c r="C3866" s="22" t="s">
        <v>1865</v>
      </c>
      <c r="D3866" s="22" t="s">
        <v>4170</v>
      </c>
      <c r="E3866" s="22" t="s">
        <v>18</v>
      </c>
      <c r="F3866" s="22" t="s">
        <v>29</v>
      </c>
      <c r="G3866" s="9">
        <v>3400</v>
      </c>
      <c r="H3866" s="22" t="s">
        <v>20</v>
      </c>
      <c r="I3866" s="28">
        <v>2.9</v>
      </c>
      <c r="J3866" s="28">
        <v>9860</v>
      </c>
      <c r="K3866" s="40"/>
      <c r="L3866" s="40"/>
    </row>
    <row r="3867" spans="1:12">
      <c r="A3867" s="17">
        <v>45443</v>
      </c>
      <c r="B3867" s="22" t="s">
        <v>10</v>
      </c>
      <c r="C3867" s="22" t="s">
        <v>38</v>
      </c>
      <c r="D3867" s="22" t="s">
        <v>4171</v>
      </c>
      <c r="E3867" s="22" t="s">
        <v>18</v>
      </c>
      <c r="F3867" s="22" t="s">
        <v>40</v>
      </c>
      <c r="G3867" s="9">
        <v>3374.11</v>
      </c>
      <c r="H3867" s="22" t="s">
        <v>41</v>
      </c>
      <c r="I3867" s="28">
        <v>3.25</v>
      </c>
      <c r="J3867" s="28">
        <v>10965.86</v>
      </c>
      <c r="K3867" s="40"/>
      <c r="L3867" s="40"/>
    </row>
    <row r="3868" spans="1:12">
      <c r="A3868" s="17">
        <v>45443</v>
      </c>
      <c r="B3868" s="22" t="s">
        <v>10</v>
      </c>
      <c r="C3868" s="22" t="s">
        <v>31</v>
      </c>
      <c r="D3868" s="22" t="s">
        <v>4172</v>
      </c>
      <c r="E3868" s="22" t="s">
        <v>18</v>
      </c>
      <c r="F3868" s="22" t="s">
        <v>33</v>
      </c>
      <c r="G3868" s="9">
        <v>100</v>
      </c>
      <c r="H3868" s="22" t="s">
        <v>20</v>
      </c>
      <c r="I3868" s="28">
        <v>1.1599999999999999</v>
      </c>
      <c r="J3868" s="28">
        <v>115.7</v>
      </c>
      <c r="K3868" s="40"/>
      <c r="L3868" s="40"/>
    </row>
    <row r="3869" spans="1:12">
      <c r="A3869" s="17">
        <v>45443</v>
      </c>
      <c r="B3869" s="22" t="s">
        <v>10</v>
      </c>
      <c r="C3869" s="22" t="s">
        <v>31</v>
      </c>
      <c r="D3869" s="22" t="s">
        <v>4173</v>
      </c>
      <c r="E3869" s="22" t="s">
        <v>18</v>
      </c>
      <c r="F3869" s="22" t="s">
        <v>33</v>
      </c>
      <c r="G3869" s="9">
        <v>402.95</v>
      </c>
      <c r="H3869" s="22" t="s">
        <v>20</v>
      </c>
      <c r="I3869" s="28">
        <v>1.1599999999999999</v>
      </c>
      <c r="J3869" s="28">
        <v>466.21</v>
      </c>
      <c r="K3869" s="40"/>
      <c r="L3869" s="40"/>
    </row>
    <row r="3870" spans="1:12">
      <c r="A3870" s="17">
        <v>45443</v>
      </c>
      <c r="B3870" s="22" t="s">
        <v>10</v>
      </c>
      <c r="C3870" s="22" t="s">
        <v>16</v>
      </c>
      <c r="D3870" s="22" t="s">
        <v>4174</v>
      </c>
      <c r="E3870" s="22" t="s">
        <v>18</v>
      </c>
      <c r="F3870" s="22" t="s">
        <v>19</v>
      </c>
      <c r="G3870" s="9">
        <v>6145.8</v>
      </c>
      <c r="H3870" s="22" t="s">
        <v>20</v>
      </c>
      <c r="I3870" s="28">
        <v>0.43</v>
      </c>
      <c r="J3870" s="28">
        <v>2653.14</v>
      </c>
      <c r="K3870" s="40"/>
      <c r="L3870" s="40"/>
    </row>
    <row r="3871" spans="1:12">
      <c r="A3871" s="17">
        <v>45443</v>
      </c>
      <c r="B3871" s="22" t="s">
        <v>10</v>
      </c>
      <c r="C3871" s="22" t="s">
        <v>16</v>
      </c>
      <c r="D3871" s="22" t="s">
        <v>4175</v>
      </c>
      <c r="E3871" s="22" t="s">
        <v>18</v>
      </c>
      <c r="F3871" s="22" t="s">
        <v>19</v>
      </c>
      <c r="G3871" s="9">
        <v>28039.9</v>
      </c>
      <c r="H3871" s="22" t="s">
        <v>20</v>
      </c>
      <c r="I3871" s="28">
        <v>0.43</v>
      </c>
      <c r="J3871" s="28">
        <v>12104.82</v>
      </c>
      <c r="K3871" s="40"/>
      <c r="L3871" s="40"/>
    </row>
    <row r="3872" spans="1:12">
      <c r="A3872" s="17">
        <v>45443</v>
      </c>
      <c r="B3872" s="22" t="s">
        <v>10</v>
      </c>
      <c r="C3872" s="22" t="s">
        <v>564</v>
      </c>
      <c r="D3872" s="22" t="s">
        <v>4176</v>
      </c>
      <c r="E3872" s="22" t="s">
        <v>18</v>
      </c>
      <c r="F3872" s="22" t="s">
        <v>40</v>
      </c>
      <c r="G3872" s="9">
        <v>1.079</v>
      </c>
      <c r="H3872" s="22" t="s">
        <v>41</v>
      </c>
      <c r="I3872" s="28">
        <v>24</v>
      </c>
      <c r="J3872" s="28">
        <v>25.9</v>
      </c>
      <c r="K3872" s="40"/>
      <c r="L3872" s="40"/>
    </row>
    <row r="3873" spans="1:12">
      <c r="A3873" s="17">
        <v>45443</v>
      </c>
      <c r="B3873" s="22" t="s">
        <v>10</v>
      </c>
      <c r="C3873" s="22" t="s">
        <v>878</v>
      </c>
      <c r="D3873" s="22" t="s">
        <v>4177</v>
      </c>
      <c r="E3873" s="22" t="s">
        <v>55</v>
      </c>
      <c r="F3873" s="22"/>
      <c r="G3873" s="9">
        <v>150</v>
      </c>
      <c r="H3873" s="22" t="s">
        <v>15</v>
      </c>
      <c r="I3873" s="28">
        <v>5.81</v>
      </c>
      <c r="J3873" s="28">
        <v>871.5</v>
      </c>
      <c r="K3873" s="40"/>
      <c r="L3873" s="40"/>
    </row>
    <row r="3874" spans="1:12">
      <c r="A3874" s="17">
        <v>45443</v>
      </c>
      <c r="B3874" s="22" t="s">
        <v>10</v>
      </c>
      <c r="C3874" s="22" t="s">
        <v>880</v>
      </c>
      <c r="D3874" s="22" t="s">
        <v>4178</v>
      </c>
      <c r="E3874" s="22" t="s">
        <v>58</v>
      </c>
      <c r="F3874" s="22" t="s">
        <v>59</v>
      </c>
      <c r="G3874" s="9">
        <v>2015</v>
      </c>
      <c r="H3874" s="22" t="s">
        <v>15</v>
      </c>
      <c r="I3874" s="28">
        <v>7.0000000000000007E-2</v>
      </c>
      <c r="J3874" s="28">
        <v>141.05000000000001</v>
      </c>
      <c r="K3874" s="40"/>
      <c r="L3874" s="40"/>
    </row>
    <row r="3875" spans="1:12">
      <c r="A3875" s="17">
        <v>45443</v>
      </c>
      <c r="B3875" s="22" t="s">
        <v>10</v>
      </c>
      <c r="C3875" s="22" t="s">
        <v>882</v>
      </c>
      <c r="D3875" s="22" t="s">
        <v>4179</v>
      </c>
      <c r="E3875" s="22" t="s">
        <v>58</v>
      </c>
      <c r="F3875" s="22" t="s">
        <v>59</v>
      </c>
      <c r="G3875" s="9">
        <v>5907</v>
      </c>
      <c r="H3875" s="22" t="s">
        <v>15</v>
      </c>
      <c r="I3875" s="28">
        <v>7.0000000000000007E-2</v>
      </c>
      <c r="J3875" s="28">
        <v>413.49</v>
      </c>
      <c r="K3875" s="40"/>
      <c r="L3875" s="40"/>
    </row>
    <row r="3876" spans="1:12">
      <c r="A3876" s="17">
        <v>45443</v>
      </c>
      <c r="B3876" s="22" t="s">
        <v>10</v>
      </c>
      <c r="C3876" s="22" t="s">
        <v>884</v>
      </c>
      <c r="D3876" s="22" t="s">
        <v>4180</v>
      </c>
      <c r="E3876" s="22" t="s">
        <v>58</v>
      </c>
      <c r="F3876" s="22" t="s">
        <v>59</v>
      </c>
      <c r="G3876" s="9">
        <v>270</v>
      </c>
      <c r="H3876" s="22" t="s">
        <v>15</v>
      </c>
      <c r="I3876" s="28">
        <v>7.0000000000000007E-2</v>
      </c>
      <c r="J3876" s="28">
        <v>18.899999999999999</v>
      </c>
      <c r="K3876" s="40"/>
      <c r="L3876" s="40"/>
    </row>
    <row r="3877" spans="1:12">
      <c r="A3877" s="17">
        <v>45443</v>
      </c>
      <c r="B3877" s="22" t="s">
        <v>10</v>
      </c>
      <c r="C3877" s="22" t="s">
        <v>886</v>
      </c>
      <c r="D3877" s="22" t="s">
        <v>4181</v>
      </c>
      <c r="E3877" s="22" t="s">
        <v>58</v>
      </c>
      <c r="F3877" s="22" t="s">
        <v>59</v>
      </c>
      <c r="G3877" s="9">
        <v>353</v>
      </c>
      <c r="H3877" s="22" t="s">
        <v>15</v>
      </c>
      <c r="I3877" s="28">
        <v>0.09</v>
      </c>
      <c r="J3877" s="28">
        <v>32.72</v>
      </c>
      <c r="K3877" s="40"/>
      <c r="L3877" s="40"/>
    </row>
    <row r="3878" spans="1:12">
      <c r="A3878" s="17">
        <v>45443</v>
      </c>
      <c r="B3878" s="22" t="s">
        <v>10</v>
      </c>
      <c r="C3878" s="22" t="s">
        <v>888</v>
      </c>
      <c r="D3878" s="22" t="s">
        <v>4182</v>
      </c>
      <c r="E3878" s="22" t="s">
        <v>58</v>
      </c>
      <c r="F3878" s="22" t="s">
        <v>59</v>
      </c>
      <c r="G3878" s="9">
        <v>1196</v>
      </c>
      <c r="H3878" s="22" t="s">
        <v>15</v>
      </c>
      <c r="I3878" s="28">
        <v>0.09</v>
      </c>
      <c r="J3878" s="28">
        <v>110.89</v>
      </c>
      <c r="K3878" s="40"/>
      <c r="L3878" s="40"/>
    </row>
    <row r="3879" spans="1:12">
      <c r="A3879" s="17">
        <v>45443</v>
      </c>
      <c r="B3879" s="22" t="s">
        <v>10</v>
      </c>
      <c r="C3879" s="22" t="s">
        <v>890</v>
      </c>
      <c r="D3879" s="22" t="s">
        <v>4183</v>
      </c>
      <c r="E3879" s="22" t="s">
        <v>58</v>
      </c>
      <c r="F3879" s="22" t="s">
        <v>59</v>
      </c>
      <c r="G3879" s="9">
        <v>750</v>
      </c>
      <c r="H3879" s="22" t="s">
        <v>15</v>
      </c>
      <c r="I3879" s="28">
        <v>0.23</v>
      </c>
      <c r="J3879" s="28">
        <v>172.5</v>
      </c>
      <c r="K3879" s="40"/>
      <c r="L3879" s="40"/>
    </row>
    <row r="3880" spans="1:12">
      <c r="A3880" s="17">
        <v>45443</v>
      </c>
      <c r="B3880" s="22" t="s">
        <v>10</v>
      </c>
      <c r="C3880" s="22" t="s">
        <v>892</v>
      </c>
      <c r="D3880" s="22" t="s">
        <v>4184</v>
      </c>
      <c r="E3880" s="22" t="s">
        <v>58</v>
      </c>
      <c r="F3880" s="22" t="s">
        <v>59</v>
      </c>
      <c r="G3880" s="9">
        <v>150</v>
      </c>
      <c r="H3880" s="22" t="s">
        <v>15</v>
      </c>
      <c r="I3880" s="28">
        <v>0.23</v>
      </c>
      <c r="J3880" s="28">
        <v>34.5</v>
      </c>
      <c r="K3880" s="40"/>
      <c r="L3880" s="40"/>
    </row>
    <row r="3881" spans="1:12">
      <c r="A3881" s="17">
        <v>45443</v>
      </c>
      <c r="B3881" s="22" t="s">
        <v>10</v>
      </c>
      <c r="C3881" s="22" t="s">
        <v>972</v>
      </c>
      <c r="D3881" s="22" t="s">
        <v>4185</v>
      </c>
      <c r="E3881" s="22" t="s">
        <v>58</v>
      </c>
      <c r="F3881" s="22" t="s">
        <v>59</v>
      </c>
      <c r="G3881" s="9">
        <v>2055</v>
      </c>
      <c r="H3881" s="22" t="s">
        <v>15</v>
      </c>
      <c r="I3881" s="28">
        <v>7.0000000000000007E-2</v>
      </c>
      <c r="J3881" s="28">
        <v>143.85</v>
      </c>
      <c r="K3881" s="40"/>
      <c r="L3881" s="40"/>
    </row>
    <row r="3882" spans="1:12">
      <c r="A3882" s="17">
        <v>45443</v>
      </c>
      <c r="B3882" s="22" t="s">
        <v>10</v>
      </c>
      <c r="C3882" s="22" t="s">
        <v>1017</v>
      </c>
      <c r="D3882" s="22" t="s">
        <v>4186</v>
      </c>
      <c r="E3882" s="22" t="s">
        <v>58</v>
      </c>
      <c r="F3882" s="22" t="s">
        <v>59</v>
      </c>
      <c r="G3882" s="9">
        <v>50</v>
      </c>
      <c r="H3882" s="22" t="s">
        <v>15</v>
      </c>
      <c r="I3882" s="28">
        <v>7.0000000000000007E-2</v>
      </c>
      <c r="J3882" s="28">
        <v>3.5</v>
      </c>
      <c r="K3882" s="40"/>
      <c r="L3882" s="40"/>
    </row>
    <row r="3883" spans="1:12">
      <c r="A3883" s="17">
        <v>45443</v>
      </c>
      <c r="B3883" s="22" t="s">
        <v>10</v>
      </c>
      <c r="C3883" s="22" t="s">
        <v>1019</v>
      </c>
      <c r="D3883" s="22" t="s">
        <v>4187</v>
      </c>
      <c r="E3883" s="22" t="s">
        <v>58</v>
      </c>
      <c r="F3883" s="22" t="s">
        <v>59</v>
      </c>
      <c r="G3883" s="9">
        <v>3085</v>
      </c>
      <c r="H3883" s="22" t="s">
        <v>15</v>
      </c>
      <c r="I3883" s="28">
        <v>7.0000000000000007E-2</v>
      </c>
      <c r="J3883" s="28">
        <v>215.95</v>
      </c>
      <c r="K3883" s="40"/>
      <c r="L3883" s="40"/>
    </row>
    <row r="3884" spans="1:12">
      <c r="A3884" s="17">
        <v>45443</v>
      </c>
      <c r="B3884" s="22" t="s">
        <v>10</v>
      </c>
      <c r="C3884" s="22" t="s">
        <v>56</v>
      </c>
      <c r="D3884" s="22" t="s">
        <v>4188</v>
      </c>
      <c r="E3884" s="22" t="s">
        <v>58</v>
      </c>
      <c r="F3884" s="22" t="s">
        <v>59</v>
      </c>
      <c r="G3884" s="9">
        <v>2221</v>
      </c>
      <c r="H3884" s="22" t="s">
        <v>15</v>
      </c>
      <c r="I3884" s="28">
        <v>7.0000000000000007E-2</v>
      </c>
      <c r="J3884" s="28">
        <v>155.47</v>
      </c>
      <c r="K3884" s="40"/>
      <c r="L3884" s="40"/>
    </row>
    <row r="3885" spans="1:12">
      <c r="A3885" s="17">
        <v>45443</v>
      </c>
      <c r="B3885" s="22" t="s">
        <v>10</v>
      </c>
      <c r="C3885" s="22" t="s">
        <v>921</v>
      </c>
      <c r="D3885" s="22" t="s">
        <v>4189</v>
      </c>
      <c r="E3885" s="22" t="s">
        <v>58</v>
      </c>
      <c r="F3885" s="22" t="s">
        <v>59</v>
      </c>
      <c r="G3885" s="9">
        <v>120</v>
      </c>
      <c r="H3885" s="22" t="s">
        <v>15</v>
      </c>
      <c r="I3885" s="28">
        <v>7.0000000000000007E-2</v>
      </c>
      <c r="J3885" s="28">
        <v>8.4</v>
      </c>
      <c r="K3885" s="40"/>
      <c r="L3885" s="40"/>
    </row>
    <row r="3886" spans="1:12">
      <c r="A3886" s="17">
        <v>45443</v>
      </c>
      <c r="B3886" s="22" t="s">
        <v>10</v>
      </c>
      <c r="C3886" s="22" t="s">
        <v>1882</v>
      </c>
      <c r="D3886" s="22" t="s">
        <v>4190</v>
      </c>
      <c r="E3886" s="22" t="s">
        <v>58</v>
      </c>
      <c r="F3886" s="22" t="s">
        <v>59</v>
      </c>
      <c r="G3886" s="9">
        <v>1000</v>
      </c>
      <c r="H3886" s="22" t="s">
        <v>15</v>
      </c>
      <c r="I3886" s="28">
        <v>1.1299999999999999</v>
      </c>
      <c r="J3886" s="28">
        <v>1132</v>
      </c>
      <c r="K3886" s="40"/>
      <c r="L3886" s="40"/>
    </row>
    <row r="3887" spans="1:12">
      <c r="A3887" s="17">
        <v>45443</v>
      </c>
      <c r="B3887" s="22" t="s">
        <v>10</v>
      </c>
      <c r="C3887" s="22" t="s">
        <v>919</v>
      </c>
      <c r="D3887" s="22" t="s">
        <v>4191</v>
      </c>
      <c r="E3887" s="22" t="s">
        <v>58</v>
      </c>
      <c r="F3887" s="22" t="s">
        <v>59</v>
      </c>
      <c r="G3887" s="9">
        <v>2842</v>
      </c>
      <c r="H3887" s="22" t="s">
        <v>15</v>
      </c>
      <c r="I3887" s="28">
        <v>7.0000000000000007E-2</v>
      </c>
      <c r="J3887" s="28">
        <v>198.94</v>
      </c>
      <c r="K3887" s="40"/>
      <c r="L3887" s="40"/>
    </row>
    <row r="3888" spans="1:12">
      <c r="A3888" s="17">
        <v>45443</v>
      </c>
      <c r="B3888" s="22" t="s">
        <v>10</v>
      </c>
      <c r="C3888" s="22" t="s">
        <v>917</v>
      </c>
      <c r="D3888" s="22" t="s">
        <v>4192</v>
      </c>
      <c r="E3888" s="22" t="s">
        <v>58</v>
      </c>
      <c r="F3888" s="22" t="s">
        <v>59</v>
      </c>
      <c r="G3888" s="9">
        <v>120</v>
      </c>
      <c r="H3888" s="22" t="s">
        <v>15</v>
      </c>
      <c r="I3888" s="28">
        <v>0.85</v>
      </c>
      <c r="J3888" s="28">
        <v>102</v>
      </c>
      <c r="K3888" s="40"/>
      <c r="L3888" s="40"/>
    </row>
    <row r="3889" spans="1:12">
      <c r="A3889" s="17">
        <v>45443</v>
      </c>
      <c r="B3889" s="22" t="s">
        <v>10</v>
      </c>
      <c r="C3889" s="22" t="s">
        <v>915</v>
      </c>
      <c r="D3889" s="22" t="s">
        <v>4193</v>
      </c>
      <c r="E3889" s="22" t="s">
        <v>58</v>
      </c>
      <c r="F3889" s="22" t="s">
        <v>59</v>
      </c>
      <c r="G3889" s="9">
        <v>3924</v>
      </c>
      <c r="H3889" s="22" t="s">
        <v>15</v>
      </c>
      <c r="I3889" s="28">
        <v>7.0000000000000007E-2</v>
      </c>
      <c r="J3889" s="28">
        <v>274.68</v>
      </c>
      <c r="K3889" s="40"/>
      <c r="L3889" s="40"/>
    </row>
    <row r="3890" spans="1:12">
      <c r="A3890" s="17">
        <v>45443</v>
      </c>
      <c r="B3890" s="22" t="s">
        <v>10</v>
      </c>
      <c r="C3890" s="22" t="s">
        <v>913</v>
      </c>
      <c r="D3890" s="22" t="s">
        <v>4194</v>
      </c>
      <c r="E3890" s="22" t="s">
        <v>58</v>
      </c>
      <c r="F3890" s="22" t="s">
        <v>59</v>
      </c>
      <c r="G3890" s="9">
        <v>4792</v>
      </c>
      <c r="H3890" s="22" t="s">
        <v>15</v>
      </c>
      <c r="I3890" s="28">
        <v>7.0000000000000007E-2</v>
      </c>
      <c r="J3890" s="28">
        <v>335.44</v>
      </c>
      <c r="K3890" s="40"/>
      <c r="L3890" s="40"/>
    </row>
    <row r="3891" spans="1:12">
      <c r="A3891" s="17">
        <v>45443</v>
      </c>
      <c r="B3891" s="22" t="s">
        <v>10</v>
      </c>
      <c r="C3891" s="22" t="s">
        <v>911</v>
      </c>
      <c r="D3891" s="22" t="s">
        <v>4195</v>
      </c>
      <c r="E3891" s="22" t="s">
        <v>58</v>
      </c>
      <c r="F3891" s="22" t="s">
        <v>59</v>
      </c>
      <c r="G3891" s="9">
        <v>4916</v>
      </c>
      <c r="H3891" s="22" t="s">
        <v>15</v>
      </c>
      <c r="I3891" s="28">
        <v>7.0000000000000007E-2</v>
      </c>
      <c r="J3891" s="28">
        <v>344.12</v>
      </c>
      <c r="K3891" s="40"/>
      <c r="L3891" s="40"/>
    </row>
    <row r="3892" spans="1:12">
      <c r="A3892" s="17">
        <v>45443</v>
      </c>
      <c r="B3892" s="22" t="s">
        <v>10</v>
      </c>
      <c r="C3892" s="22" t="s">
        <v>60</v>
      </c>
      <c r="D3892" s="22" t="s">
        <v>4196</v>
      </c>
      <c r="E3892" s="22" t="s">
        <v>58</v>
      </c>
      <c r="F3892" s="22" t="s">
        <v>59</v>
      </c>
      <c r="G3892" s="9">
        <v>1808</v>
      </c>
      <c r="H3892" s="22" t="s">
        <v>15</v>
      </c>
      <c r="I3892" s="28">
        <v>7.0000000000000007E-2</v>
      </c>
      <c r="J3892" s="28">
        <v>126.56</v>
      </c>
      <c r="K3892" s="40"/>
      <c r="L3892" s="40"/>
    </row>
    <row r="3893" spans="1:12">
      <c r="A3893" s="17">
        <v>45443</v>
      </c>
      <c r="B3893" s="22" t="s">
        <v>10</v>
      </c>
      <c r="C3893" s="22" t="s">
        <v>142</v>
      </c>
      <c r="D3893" s="22" t="s">
        <v>4197</v>
      </c>
      <c r="E3893" s="22" t="s">
        <v>58</v>
      </c>
      <c r="F3893" s="22" t="s">
        <v>59</v>
      </c>
      <c r="G3893" s="9">
        <v>120</v>
      </c>
      <c r="H3893" s="22" t="s">
        <v>15</v>
      </c>
      <c r="I3893" s="28">
        <v>0.85</v>
      </c>
      <c r="J3893" s="28">
        <v>102</v>
      </c>
      <c r="K3893" s="40"/>
      <c r="L3893" s="40"/>
    </row>
    <row r="3894" spans="1:12">
      <c r="A3894" s="17">
        <v>45443</v>
      </c>
      <c r="B3894" s="22" t="s">
        <v>10</v>
      </c>
      <c r="C3894" s="22" t="s">
        <v>1893</v>
      </c>
      <c r="D3894" s="22" t="s">
        <v>4198</v>
      </c>
      <c r="E3894" s="22" t="s">
        <v>58</v>
      </c>
      <c r="F3894" s="22" t="s">
        <v>59</v>
      </c>
      <c r="G3894" s="9">
        <v>200</v>
      </c>
      <c r="H3894" s="22" t="s">
        <v>15</v>
      </c>
      <c r="I3894" s="28">
        <v>0.1</v>
      </c>
      <c r="J3894" s="28">
        <v>19.260000000000002</v>
      </c>
      <c r="K3894" s="40"/>
      <c r="L3894" s="40"/>
    </row>
    <row r="3895" spans="1:12">
      <c r="A3895" s="17">
        <v>45443</v>
      </c>
      <c r="B3895" s="22" t="s">
        <v>10</v>
      </c>
      <c r="C3895" s="22" t="s">
        <v>144</v>
      </c>
      <c r="D3895" s="22" t="s">
        <v>4199</v>
      </c>
      <c r="E3895" s="22" t="s">
        <v>58</v>
      </c>
      <c r="F3895" s="22" t="s">
        <v>59</v>
      </c>
      <c r="G3895" s="9">
        <v>550</v>
      </c>
      <c r="H3895" s="22" t="s">
        <v>15</v>
      </c>
      <c r="I3895" s="28">
        <v>0.1</v>
      </c>
      <c r="J3895" s="28">
        <v>52.96</v>
      </c>
      <c r="K3895" s="40"/>
      <c r="L3895" s="40"/>
    </row>
    <row r="3896" spans="1:12">
      <c r="A3896" s="17">
        <v>45443</v>
      </c>
      <c r="B3896" s="22" t="s">
        <v>10</v>
      </c>
      <c r="C3896" s="22" t="s">
        <v>146</v>
      </c>
      <c r="D3896" s="22" t="s">
        <v>4200</v>
      </c>
      <c r="E3896" s="22" t="s">
        <v>58</v>
      </c>
      <c r="F3896" s="22" t="s">
        <v>59</v>
      </c>
      <c r="G3896" s="9">
        <v>700</v>
      </c>
      <c r="H3896" s="22" t="s">
        <v>15</v>
      </c>
      <c r="I3896" s="28">
        <v>0.1</v>
      </c>
      <c r="J3896" s="28">
        <v>67.41</v>
      </c>
      <c r="K3896" s="40"/>
      <c r="L3896" s="40"/>
    </row>
    <row r="3897" spans="1:12">
      <c r="A3897" s="17">
        <v>45443</v>
      </c>
      <c r="B3897" s="22" t="s">
        <v>10</v>
      </c>
      <c r="C3897" s="22" t="s">
        <v>148</v>
      </c>
      <c r="D3897" s="22" t="s">
        <v>4201</v>
      </c>
      <c r="E3897" s="22" t="s">
        <v>58</v>
      </c>
      <c r="F3897" s="22" t="s">
        <v>59</v>
      </c>
      <c r="G3897" s="9">
        <v>744</v>
      </c>
      <c r="H3897" s="22" t="s">
        <v>15</v>
      </c>
      <c r="I3897" s="28">
        <v>7.0000000000000007E-2</v>
      </c>
      <c r="J3897" s="28">
        <v>52.08</v>
      </c>
      <c r="K3897" s="40"/>
      <c r="L3897" s="40"/>
    </row>
    <row r="3898" spans="1:12">
      <c r="A3898" s="17">
        <v>45443</v>
      </c>
      <c r="B3898" s="22" t="s">
        <v>10</v>
      </c>
      <c r="C3898" s="22" t="s">
        <v>150</v>
      </c>
      <c r="D3898" s="22" t="s">
        <v>4202</v>
      </c>
      <c r="E3898" s="22" t="s">
        <v>58</v>
      </c>
      <c r="F3898" s="22" t="s">
        <v>59</v>
      </c>
      <c r="G3898" s="9">
        <v>718</v>
      </c>
      <c r="H3898" s="22" t="s">
        <v>15</v>
      </c>
      <c r="I3898" s="28">
        <v>7.0000000000000007E-2</v>
      </c>
      <c r="J3898" s="28">
        <v>50.26</v>
      </c>
      <c r="K3898" s="40"/>
      <c r="L3898" s="40"/>
    </row>
    <row r="3899" spans="1:12">
      <c r="A3899" s="17">
        <v>45443</v>
      </c>
      <c r="B3899" s="22" t="s">
        <v>10</v>
      </c>
      <c r="C3899" s="22" t="s">
        <v>152</v>
      </c>
      <c r="D3899" s="22" t="s">
        <v>4203</v>
      </c>
      <c r="E3899" s="22" t="s">
        <v>58</v>
      </c>
      <c r="F3899" s="22" t="s">
        <v>59</v>
      </c>
      <c r="G3899" s="9">
        <v>626</v>
      </c>
      <c r="H3899" s="22" t="s">
        <v>15</v>
      </c>
      <c r="I3899" s="28">
        <v>7.0000000000000007E-2</v>
      </c>
      <c r="J3899" s="28">
        <v>43.82</v>
      </c>
      <c r="K3899" s="40"/>
      <c r="L3899" s="40"/>
    </row>
    <row r="3900" spans="1:12">
      <c r="A3900" s="17">
        <v>45443</v>
      </c>
      <c r="B3900" s="22" t="s">
        <v>10</v>
      </c>
      <c r="C3900" s="22" t="s">
        <v>154</v>
      </c>
      <c r="D3900" s="22" t="s">
        <v>4204</v>
      </c>
      <c r="E3900" s="22" t="s">
        <v>58</v>
      </c>
      <c r="F3900" s="22" t="s">
        <v>59</v>
      </c>
      <c r="G3900" s="9">
        <v>500</v>
      </c>
      <c r="H3900" s="22" t="s">
        <v>15</v>
      </c>
      <c r="I3900" s="28">
        <v>0.38</v>
      </c>
      <c r="J3900" s="28">
        <v>190</v>
      </c>
      <c r="K3900" s="40"/>
      <c r="L3900" s="40"/>
    </row>
    <row r="3901" spans="1:12">
      <c r="A3901" s="17">
        <v>45443</v>
      </c>
      <c r="B3901" s="22" t="s">
        <v>10</v>
      </c>
      <c r="C3901" s="22" t="s">
        <v>156</v>
      </c>
      <c r="D3901" s="22" t="s">
        <v>4205</v>
      </c>
      <c r="E3901" s="22" t="s">
        <v>58</v>
      </c>
      <c r="F3901" s="22" t="s">
        <v>59</v>
      </c>
      <c r="G3901" s="9">
        <v>1173</v>
      </c>
      <c r="H3901" s="22" t="s">
        <v>15</v>
      </c>
      <c r="I3901" s="28">
        <v>0.09</v>
      </c>
      <c r="J3901" s="28">
        <v>108.73</v>
      </c>
      <c r="K3901" s="40"/>
      <c r="L3901" s="40"/>
    </row>
    <row r="3902" spans="1:12">
      <c r="A3902" s="17">
        <v>45443</v>
      </c>
      <c r="B3902" s="22" t="s">
        <v>10</v>
      </c>
      <c r="C3902" s="22" t="s">
        <v>158</v>
      </c>
      <c r="D3902" s="22" t="s">
        <v>4206</v>
      </c>
      <c r="E3902" s="22" t="s">
        <v>58</v>
      </c>
      <c r="F3902" s="22" t="s">
        <v>59</v>
      </c>
      <c r="G3902" s="9">
        <v>2393</v>
      </c>
      <c r="H3902" s="22" t="s">
        <v>15</v>
      </c>
      <c r="I3902" s="28">
        <v>0.09</v>
      </c>
      <c r="J3902" s="28">
        <v>221.84</v>
      </c>
      <c r="K3902" s="40"/>
      <c r="L3902" s="40"/>
    </row>
    <row r="3903" spans="1:12">
      <c r="A3903" s="17">
        <v>45443</v>
      </c>
      <c r="B3903" s="22" t="s">
        <v>10</v>
      </c>
      <c r="C3903" s="22" t="s">
        <v>160</v>
      </c>
      <c r="D3903" s="22" t="s">
        <v>4207</v>
      </c>
      <c r="E3903" s="22" t="s">
        <v>58</v>
      </c>
      <c r="F3903" s="22" t="s">
        <v>59</v>
      </c>
      <c r="G3903" s="9">
        <v>3000</v>
      </c>
      <c r="H3903" s="22" t="s">
        <v>15</v>
      </c>
      <c r="I3903" s="28">
        <v>0.09</v>
      </c>
      <c r="J3903" s="28">
        <v>278.10000000000002</v>
      </c>
      <c r="K3903" s="40"/>
      <c r="L3903" s="40"/>
    </row>
    <row r="3904" spans="1:12">
      <c r="A3904" s="17">
        <v>45443</v>
      </c>
      <c r="B3904" s="22" t="s">
        <v>10</v>
      </c>
      <c r="C3904" s="22" t="s">
        <v>162</v>
      </c>
      <c r="D3904" s="22" t="s">
        <v>4208</v>
      </c>
      <c r="E3904" s="22" t="s">
        <v>58</v>
      </c>
      <c r="F3904" s="22" t="s">
        <v>59</v>
      </c>
      <c r="G3904" s="9">
        <v>243</v>
      </c>
      <c r="H3904" s="22" t="s">
        <v>15</v>
      </c>
      <c r="I3904" s="28">
        <v>7.0000000000000007E-2</v>
      </c>
      <c r="J3904" s="28">
        <v>17.010000000000002</v>
      </c>
      <c r="K3904" s="40"/>
      <c r="L3904" s="40"/>
    </row>
    <row r="3905" spans="1:12">
      <c r="A3905" s="17">
        <v>45443</v>
      </c>
      <c r="B3905" s="22" t="s">
        <v>10</v>
      </c>
      <c r="C3905" s="22" t="s">
        <v>164</v>
      </c>
      <c r="D3905" s="22" t="s">
        <v>4209</v>
      </c>
      <c r="E3905" s="22" t="s">
        <v>58</v>
      </c>
      <c r="F3905" s="22" t="s">
        <v>59</v>
      </c>
      <c r="G3905" s="9">
        <v>500</v>
      </c>
      <c r="H3905" s="22" t="s">
        <v>15</v>
      </c>
      <c r="I3905" s="28">
        <v>7.0000000000000007E-2</v>
      </c>
      <c r="J3905" s="28">
        <v>35</v>
      </c>
      <c r="K3905" s="40"/>
      <c r="L3905" s="40"/>
    </row>
    <row r="3906" spans="1:12">
      <c r="A3906" s="17">
        <v>45443</v>
      </c>
      <c r="B3906" s="22" t="s">
        <v>10</v>
      </c>
      <c r="C3906" s="22" t="s">
        <v>166</v>
      </c>
      <c r="D3906" s="22" t="s">
        <v>4210</v>
      </c>
      <c r="E3906" s="22" t="s">
        <v>58</v>
      </c>
      <c r="F3906" s="22" t="s">
        <v>168</v>
      </c>
      <c r="G3906" s="9">
        <v>16250</v>
      </c>
      <c r="H3906" s="22" t="s">
        <v>15</v>
      </c>
      <c r="I3906" s="28">
        <v>0.01</v>
      </c>
      <c r="J3906" s="28">
        <v>130</v>
      </c>
      <c r="K3906" s="40"/>
      <c r="L3906" s="40"/>
    </row>
    <row r="3907" spans="1:12">
      <c r="A3907" s="17">
        <v>45443</v>
      </c>
      <c r="B3907" s="22" t="s">
        <v>10</v>
      </c>
      <c r="C3907" s="22" t="s">
        <v>166</v>
      </c>
      <c r="D3907" s="22" t="s">
        <v>4211</v>
      </c>
      <c r="E3907" s="22" t="s">
        <v>58</v>
      </c>
      <c r="F3907" s="22" t="s">
        <v>168</v>
      </c>
      <c r="G3907" s="9">
        <v>65000</v>
      </c>
      <c r="H3907" s="22" t="s">
        <v>15</v>
      </c>
      <c r="I3907" s="28">
        <v>0.01</v>
      </c>
      <c r="J3907" s="28">
        <v>520</v>
      </c>
      <c r="K3907" s="40"/>
      <c r="L3907" s="40"/>
    </row>
    <row r="3908" spans="1:12">
      <c r="A3908" s="17">
        <v>45443</v>
      </c>
      <c r="B3908" s="22" t="s">
        <v>10</v>
      </c>
      <c r="C3908" s="22" t="s">
        <v>187</v>
      </c>
      <c r="D3908" s="22" t="s">
        <v>4212</v>
      </c>
      <c r="E3908" s="22" t="s">
        <v>58</v>
      </c>
      <c r="F3908" s="22" t="s">
        <v>168</v>
      </c>
      <c r="G3908" s="9">
        <v>2874</v>
      </c>
      <c r="H3908" s="22" t="s">
        <v>15</v>
      </c>
      <c r="I3908" s="28">
        <v>0.01</v>
      </c>
      <c r="J3908" s="28">
        <v>22.99</v>
      </c>
      <c r="K3908" s="40"/>
      <c r="L3908" s="40"/>
    </row>
    <row r="3909" spans="1:12">
      <c r="A3909" s="17">
        <v>45443</v>
      </c>
      <c r="B3909" s="22" t="s">
        <v>10</v>
      </c>
      <c r="C3909" s="22" t="s">
        <v>191</v>
      </c>
      <c r="D3909" s="22" t="s">
        <v>4213</v>
      </c>
      <c r="E3909" s="22" t="s">
        <v>58</v>
      </c>
      <c r="F3909" s="22" t="s">
        <v>168</v>
      </c>
      <c r="G3909" s="9">
        <v>16250</v>
      </c>
      <c r="H3909" s="22" t="s">
        <v>15</v>
      </c>
      <c r="I3909" s="28">
        <v>0.01</v>
      </c>
      <c r="J3909" s="28">
        <v>130</v>
      </c>
      <c r="K3909" s="40"/>
      <c r="L3909" s="40"/>
    </row>
    <row r="3910" spans="1:12">
      <c r="A3910" s="17">
        <v>45443</v>
      </c>
      <c r="B3910" s="22" t="s">
        <v>10</v>
      </c>
      <c r="C3910" s="22" t="s">
        <v>191</v>
      </c>
      <c r="D3910" s="22" t="s">
        <v>4214</v>
      </c>
      <c r="E3910" s="22" t="s">
        <v>58</v>
      </c>
      <c r="F3910" s="22" t="s">
        <v>168</v>
      </c>
      <c r="G3910" s="9">
        <v>48750</v>
      </c>
      <c r="H3910" s="22" t="s">
        <v>15</v>
      </c>
      <c r="I3910" s="28">
        <v>0.01</v>
      </c>
      <c r="J3910" s="28">
        <v>390</v>
      </c>
      <c r="K3910" s="40"/>
      <c r="L3910" s="40"/>
    </row>
    <row r="3911" spans="1:12">
      <c r="A3911" s="17">
        <v>45443</v>
      </c>
      <c r="B3911" s="22" t="s">
        <v>10</v>
      </c>
      <c r="C3911" s="22" t="s">
        <v>191</v>
      </c>
      <c r="D3911" s="22" t="s">
        <v>4215</v>
      </c>
      <c r="E3911" s="22" t="s">
        <v>58</v>
      </c>
      <c r="F3911" s="22" t="s">
        <v>168</v>
      </c>
      <c r="G3911" s="9">
        <v>32500</v>
      </c>
      <c r="H3911" s="22" t="s">
        <v>15</v>
      </c>
      <c r="I3911" s="28">
        <v>0.01</v>
      </c>
      <c r="J3911" s="28">
        <v>260</v>
      </c>
      <c r="K3911" s="40"/>
      <c r="L3911" s="40"/>
    </row>
    <row r="3912" spans="1:12">
      <c r="A3912" s="17">
        <v>45443</v>
      </c>
      <c r="B3912" s="22" t="s">
        <v>10</v>
      </c>
      <c r="C3912" s="22" t="s">
        <v>191</v>
      </c>
      <c r="D3912" s="22" t="s">
        <v>4216</v>
      </c>
      <c r="E3912" s="22" t="s">
        <v>58</v>
      </c>
      <c r="F3912" s="22" t="s">
        <v>168</v>
      </c>
      <c r="G3912" s="9">
        <v>55250</v>
      </c>
      <c r="H3912" s="22" t="s">
        <v>15</v>
      </c>
      <c r="I3912" s="28">
        <v>0.01</v>
      </c>
      <c r="J3912" s="28">
        <v>442</v>
      </c>
      <c r="K3912" s="40"/>
      <c r="L3912" s="40"/>
    </row>
    <row r="3913" spans="1:12">
      <c r="A3913" s="17">
        <v>45443</v>
      </c>
      <c r="B3913" s="22" t="s">
        <v>10</v>
      </c>
      <c r="C3913" s="22" t="s">
        <v>191</v>
      </c>
      <c r="D3913" s="22" t="s">
        <v>4217</v>
      </c>
      <c r="E3913" s="22" t="s">
        <v>58</v>
      </c>
      <c r="F3913" s="22" t="s">
        <v>168</v>
      </c>
      <c r="G3913" s="9">
        <v>65000</v>
      </c>
      <c r="H3913" s="22" t="s">
        <v>15</v>
      </c>
      <c r="I3913" s="28">
        <v>0.01</v>
      </c>
      <c r="J3913" s="28">
        <v>520</v>
      </c>
      <c r="K3913" s="40"/>
      <c r="L3913" s="40"/>
    </row>
    <row r="3914" spans="1:12">
      <c r="A3914" s="17">
        <v>45443</v>
      </c>
      <c r="B3914" s="22" t="s">
        <v>10</v>
      </c>
      <c r="C3914" s="22" t="s">
        <v>191</v>
      </c>
      <c r="D3914" s="22" t="s">
        <v>4218</v>
      </c>
      <c r="E3914" s="22" t="s">
        <v>58</v>
      </c>
      <c r="F3914" s="22" t="s">
        <v>168</v>
      </c>
      <c r="G3914" s="9">
        <v>15000</v>
      </c>
      <c r="H3914" s="22" t="s">
        <v>15</v>
      </c>
      <c r="I3914" s="28">
        <v>0.01</v>
      </c>
      <c r="J3914" s="28">
        <v>120</v>
      </c>
      <c r="K3914" s="40"/>
      <c r="L3914" s="40"/>
    </row>
    <row r="3915" spans="1:12">
      <c r="A3915" s="17">
        <v>45443</v>
      </c>
      <c r="B3915" s="22" t="s">
        <v>10</v>
      </c>
      <c r="C3915" s="22" t="s">
        <v>571</v>
      </c>
      <c r="D3915" s="22" t="s">
        <v>4219</v>
      </c>
      <c r="E3915" s="22" t="s">
        <v>58</v>
      </c>
      <c r="F3915" s="22" t="s">
        <v>168</v>
      </c>
      <c r="G3915" s="9">
        <v>16250</v>
      </c>
      <c r="H3915" s="22" t="s">
        <v>15</v>
      </c>
      <c r="I3915" s="28">
        <v>0.01</v>
      </c>
      <c r="J3915" s="28">
        <v>130</v>
      </c>
      <c r="K3915" s="40"/>
      <c r="L3915" s="40"/>
    </row>
    <row r="3916" spans="1:12">
      <c r="A3916" s="17">
        <v>45443</v>
      </c>
      <c r="B3916" s="22" t="s">
        <v>10</v>
      </c>
      <c r="C3916" s="22" t="s">
        <v>571</v>
      </c>
      <c r="D3916" s="22" t="s">
        <v>4220</v>
      </c>
      <c r="E3916" s="22" t="s">
        <v>58</v>
      </c>
      <c r="F3916" s="22" t="s">
        <v>168</v>
      </c>
      <c r="G3916" s="9">
        <v>650</v>
      </c>
      <c r="H3916" s="22" t="s">
        <v>15</v>
      </c>
      <c r="I3916" s="28">
        <v>0.01</v>
      </c>
      <c r="J3916" s="28">
        <v>5.2</v>
      </c>
      <c r="K3916" s="40"/>
      <c r="L3916" s="40"/>
    </row>
    <row r="3917" spans="1:12">
      <c r="A3917" s="17">
        <v>45443</v>
      </c>
      <c r="B3917" s="22" t="s">
        <v>10</v>
      </c>
      <c r="C3917" s="22" t="s">
        <v>571</v>
      </c>
      <c r="D3917" s="22" t="s">
        <v>4221</v>
      </c>
      <c r="E3917" s="22" t="s">
        <v>58</v>
      </c>
      <c r="F3917" s="22" t="s">
        <v>168</v>
      </c>
      <c r="G3917" s="9">
        <v>195000</v>
      </c>
      <c r="H3917" s="22" t="s">
        <v>15</v>
      </c>
      <c r="I3917" s="28">
        <v>0.01</v>
      </c>
      <c r="J3917" s="28">
        <v>1560</v>
      </c>
      <c r="K3917" s="40"/>
      <c r="L3917" s="40"/>
    </row>
    <row r="3918" spans="1:12">
      <c r="A3918" s="17">
        <v>45443</v>
      </c>
      <c r="B3918" s="22" t="s">
        <v>10</v>
      </c>
      <c r="C3918" s="22" t="s">
        <v>573</v>
      </c>
      <c r="D3918" s="22" t="s">
        <v>4222</v>
      </c>
      <c r="E3918" s="22" t="s">
        <v>58</v>
      </c>
      <c r="F3918" s="22" t="s">
        <v>168</v>
      </c>
      <c r="G3918" s="9">
        <v>16250</v>
      </c>
      <c r="H3918" s="22" t="s">
        <v>15</v>
      </c>
      <c r="I3918" s="28">
        <v>0.01</v>
      </c>
      <c r="J3918" s="28">
        <v>130</v>
      </c>
      <c r="K3918" s="40"/>
      <c r="L3918" s="40"/>
    </row>
    <row r="3919" spans="1:12">
      <c r="A3919" s="17">
        <v>45443</v>
      </c>
      <c r="B3919" s="22" t="s">
        <v>10</v>
      </c>
      <c r="C3919" s="22" t="s">
        <v>573</v>
      </c>
      <c r="D3919" s="22" t="s">
        <v>4223</v>
      </c>
      <c r="E3919" s="22" t="s">
        <v>58</v>
      </c>
      <c r="F3919" s="22" t="s">
        <v>168</v>
      </c>
      <c r="G3919" s="9">
        <v>2474</v>
      </c>
      <c r="H3919" s="22" t="s">
        <v>15</v>
      </c>
      <c r="I3919" s="28">
        <v>0.01</v>
      </c>
      <c r="J3919" s="28">
        <v>19.8</v>
      </c>
      <c r="K3919" s="40"/>
      <c r="L3919" s="40"/>
    </row>
    <row r="3920" spans="1:12">
      <c r="A3920" s="17">
        <v>45443</v>
      </c>
      <c r="B3920" s="22" t="s">
        <v>10</v>
      </c>
      <c r="C3920" s="22" t="s">
        <v>573</v>
      </c>
      <c r="D3920" s="22" t="s">
        <v>4224</v>
      </c>
      <c r="E3920" s="22" t="s">
        <v>58</v>
      </c>
      <c r="F3920" s="22" t="s">
        <v>168</v>
      </c>
      <c r="G3920" s="9">
        <v>117950</v>
      </c>
      <c r="H3920" s="22" t="s">
        <v>15</v>
      </c>
      <c r="I3920" s="28">
        <v>0.01</v>
      </c>
      <c r="J3920" s="28">
        <v>943.6</v>
      </c>
      <c r="K3920" s="40"/>
      <c r="L3920" s="40"/>
    </row>
    <row r="3921" spans="1:12">
      <c r="A3921" s="17">
        <v>45443</v>
      </c>
      <c r="B3921" s="22" t="s">
        <v>10</v>
      </c>
      <c r="C3921" s="22" t="s">
        <v>703</v>
      </c>
      <c r="D3921" s="22" t="s">
        <v>4225</v>
      </c>
      <c r="E3921" s="22" t="s">
        <v>58</v>
      </c>
      <c r="F3921" s="22" t="s">
        <v>168</v>
      </c>
      <c r="G3921" s="9">
        <v>26000</v>
      </c>
      <c r="H3921" s="22" t="s">
        <v>15</v>
      </c>
      <c r="I3921" s="28">
        <v>0.01</v>
      </c>
      <c r="J3921" s="28">
        <v>208</v>
      </c>
      <c r="K3921" s="40"/>
      <c r="L3921" s="40"/>
    </row>
    <row r="3922" spans="1:12">
      <c r="A3922" s="17">
        <v>45443</v>
      </c>
      <c r="B3922" s="22" t="s">
        <v>10</v>
      </c>
      <c r="C3922" s="22" t="s">
        <v>703</v>
      </c>
      <c r="D3922" s="22" t="s">
        <v>4226</v>
      </c>
      <c r="E3922" s="22" t="s">
        <v>58</v>
      </c>
      <c r="F3922" s="22" t="s">
        <v>168</v>
      </c>
      <c r="G3922" s="9">
        <v>48750</v>
      </c>
      <c r="H3922" s="22" t="s">
        <v>15</v>
      </c>
      <c r="I3922" s="28">
        <v>0.01</v>
      </c>
      <c r="J3922" s="28">
        <v>390</v>
      </c>
      <c r="K3922" s="40"/>
      <c r="L3922" s="40"/>
    </row>
    <row r="3923" spans="1:12">
      <c r="A3923" s="17">
        <v>45443</v>
      </c>
      <c r="B3923" s="22" t="s">
        <v>10</v>
      </c>
      <c r="C3923" s="22" t="s">
        <v>202</v>
      </c>
      <c r="D3923" s="22" t="s">
        <v>4227</v>
      </c>
      <c r="E3923" s="22" t="s">
        <v>58</v>
      </c>
      <c r="F3923" s="22" t="s">
        <v>168</v>
      </c>
      <c r="G3923" s="9">
        <v>48750</v>
      </c>
      <c r="H3923" s="22" t="s">
        <v>15</v>
      </c>
      <c r="I3923" s="28">
        <v>0.01</v>
      </c>
      <c r="J3923" s="28">
        <v>390</v>
      </c>
      <c r="K3923" s="40"/>
      <c r="L3923" s="40"/>
    </row>
    <row r="3924" spans="1:12">
      <c r="A3924" s="17">
        <v>45443</v>
      </c>
      <c r="B3924" s="22" t="s">
        <v>10</v>
      </c>
      <c r="C3924" s="22" t="s">
        <v>206</v>
      </c>
      <c r="D3924" s="22" t="s">
        <v>4228</v>
      </c>
      <c r="E3924" s="22" t="s">
        <v>58</v>
      </c>
      <c r="F3924" s="22" t="s">
        <v>168</v>
      </c>
      <c r="G3924" s="9">
        <v>11050</v>
      </c>
      <c r="H3924" s="22" t="s">
        <v>15</v>
      </c>
      <c r="I3924" s="28">
        <v>0.01</v>
      </c>
      <c r="J3924" s="28">
        <v>88.4</v>
      </c>
      <c r="K3924" s="40"/>
      <c r="L3924" s="40"/>
    </row>
    <row r="3925" spans="1:12">
      <c r="A3925" s="17">
        <v>45443</v>
      </c>
      <c r="B3925" s="22" t="s">
        <v>10</v>
      </c>
      <c r="C3925" s="22" t="s">
        <v>206</v>
      </c>
      <c r="D3925" s="22" t="s">
        <v>4229</v>
      </c>
      <c r="E3925" s="22" t="s">
        <v>58</v>
      </c>
      <c r="F3925" s="22" t="s">
        <v>168</v>
      </c>
      <c r="G3925" s="9">
        <v>11700</v>
      </c>
      <c r="H3925" s="22" t="s">
        <v>15</v>
      </c>
      <c r="I3925" s="28">
        <v>0.01</v>
      </c>
      <c r="J3925" s="28">
        <v>93.6</v>
      </c>
      <c r="K3925" s="40"/>
      <c r="L3925" s="40"/>
    </row>
    <row r="3926" spans="1:12">
      <c r="A3926" s="17">
        <v>45443</v>
      </c>
      <c r="B3926" s="22" t="s">
        <v>10</v>
      </c>
      <c r="C3926" s="22" t="s">
        <v>414</v>
      </c>
      <c r="D3926" s="22" t="s">
        <v>4230</v>
      </c>
      <c r="E3926" s="22" t="s">
        <v>58</v>
      </c>
      <c r="F3926" s="22" t="s">
        <v>168</v>
      </c>
      <c r="G3926" s="9">
        <v>500</v>
      </c>
      <c r="H3926" s="22" t="s">
        <v>15</v>
      </c>
      <c r="I3926" s="28">
        <v>0.01</v>
      </c>
      <c r="J3926" s="28">
        <v>4</v>
      </c>
      <c r="K3926" s="40"/>
      <c r="L3926" s="40"/>
    </row>
    <row r="3927" spans="1:12">
      <c r="A3927" s="17">
        <v>45443</v>
      </c>
      <c r="B3927" s="22" t="s">
        <v>10</v>
      </c>
      <c r="C3927" s="22" t="s">
        <v>414</v>
      </c>
      <c r="D3927" s="22" t="s">
        <v>4231</v>
      </c>
      <c r="E3927" s="22" t="s">
        <v>58</v>
      </c>
      <c r="F3927" s="22" t="s">
        <v>168</v>
      </c>
      <c r="G3927" s="9">
        <v>12350</v>
      </c>
      <c r="H3927" s="22" t="s">
        <v>15</v>
      </c>
      <c r="I3927" s="28">
        <v>0.01</v>
      </c>
      <c r="J3927" s="28">
        <v>98.8</v>
      </c>
      <c r="K3927" s="40"/>
      <c r="L3927" s="40"/>
    </row>
    <row r="3928" spans="1:12">
      <c r="A3928" s="17">
        <v>45443</v>
      </c>
      <c r="B3928" s="22" t="s">
        <v>10</v>
      </c>
      <c r="C3928" s="22" t="s">
        <v>414</v>
      </c>
      <c r="D3928" s="22" t="s">
        <v>4232</v>
      </c>
      <c r="E3928" s="22" t="s">
        <v>58</v>
      </c>
      <c r="F3928" s="22" t="s">
        <v>168</v>
      </c>
      <c r="G3928" s="9">
        <v>29900</v>
      </c>
      <c r="H3928" s="22" t="s">
        <v>15</v>
      </c>
      <c r="I3928" s="28">
        <v>0.01</v>
      </c>
      <c r="J3928" s="28">
        <v>239.2</v>
      </c>
      <c r="K3928" s="40"/>
      <c r="L3928" s="40"/>
    </row>
    <row r="3929" spans="1:12">
      <c r="A3929" s="17">
        <v>45443</v>
      </c>
      <c r="B3929" s="22" t="s">
        <v>10</v>
      </c>
      <c r="C3929" s="22" t="s">
        <v>410</v>
      </c>
      <c r="D3929" s="22" t="s">
        <v>4233</v>
      </c>
      <c r="E3929" s="22" t="s">
        <v>58</v>
      </c>
      <c r="F3929" s="22" t="s">
        <v>168</v>
      </c>
      <c r="G3929" s="9">
        <v>2600</v>
      </c>
      <c r="H3929" s="22" t="s">
        <v>15</v>
      </c>
      <c r="I3929" s="28">
        <v>0.01</v>
      </c>
      <c r="J3929" s="28">
        <v>20.8</v>
      </c>
      <c r="K3929" s="40"/>
      <c r="L3929" s="40"/>
    </row>
    <row r="3930" spans="1:12">
      <c r="A3930" s="17">
        <v>45443</v>
      </c>
      <c r="B3930" s="22" t="s">
        <v>10</v>
      </c>
      <c r="C3930" s="22" t="s">
        <v>410</v>
      </c>
      <c r="D3930" s="22" t="s">
        <v>4234</v>
      </c>
      <c r="E3930" s="22" t="s">
        <v>58</v>
      </c>
      <c r="F3930" s="22" t="s">
        <v>168</v>
      </c>
      <c r="G3930" s="9">
        <v>30520</v>
      </c>
      <c r="H3930" s="22" t="s">
        <v>15</v>
      </c>
      <c r="I3930" s="28">
        <v>0.01</v>
      </c>
      <c r="J3930" s="28">
        <v>244.16</v>
      </c>
      <c r="K3930" s="40"/>
      <c r="L3930" s="40"/>
    </row>
    <row r="3931" spans="1:12">
      <c r="A3931" s="17">
        <v>45443</v>
      </c>
      <c r="B3931" s="22" t="s">
        <v>10</v>
      </c>
      <c r="C3931" s="22" t="s">
        <v>208</v>
      </c>
      <c r="D3931" s="22" t="s">
        <v>4235</v>
      </c>
      <c r="E3931" s="22" t="s">
        <v>58</v>
      </c>
      <c r="F3931" s="22" t="s">
        <v>168</v>
      </c>
      <c r="G3931" s="9">
        <v>650</v>
      </c>
      <c r="H3931" s="22" t="s">
        <v>15</v>
      </c>
      <c r="I3931" s="28">
        <v>0.01</v>
      </c>
      <c r="J3931" s="28">
        <v>5.2</v>
      </c>
      <c r="K3931" s="40"/>
      <c r="L3931" s="40"/>
    </row>
    <row r="3932" spans="1:12">
      <c r="A3932" s="17">
        <v>45443</v>
      </c>
      <c r="B3932" s="22" t="s">
        <v>10</v>
      </c>
      <c r="C3932" s="22" t="s">
        <v>208</v>
      </c>
      <c r="D3932" s="22" t="s">
        <v>4236</v>
      </c>
      <c r="E3932" s="22" t="s">
        <v>58</v>
      </c>
      <c r="F3932" s="22" t="s">
        <v>168</v>
      </c>
      <c r="G3932" s="9">
        <v>55900</v>
      </c>
      <c r="H3932" s="22" t="s">
        <v>15</v>
      </c>
      <c r="I3932" s="28">
        <v>0.01</v>
      </c>
      <c r="J3932" s="28">
        <v>447.2</v>
      </c>
      <c r="K3932" s="40"/>
      <c r="L3932" s="40"/>
    </row>
    <row r="3933" spans="1:12">
      <c r="A3933" s="17">
        <v>45443</v>
      </c>
      <c r="B3933" s="22" t="s">
        <v>10</v>
      </c>
      <c r="C3933" s="22" t="s">
        <v>211</v>
      </c>
      <c r="D3933" s="22" t="s">
        <v>4237</v>
      </c>
      <c r="E3933" s="22" t="s">
        <v>58</v>
      </c>
      <c r="F3933" s="22" t="s">
        <v>168</v>
      </c>
      <c r="G3933" s="9">
        <v>500</v>
      </c>
      <c r="H3933" s="22" t="s">
        <v>15</v>
      </c>
      <c r="I3933" s="28">
        <v>0.01</v>
      </c>
      <c r="J3933" s="28">
        <v>4</v>
      </c>
      <c r="K3933" s="40"/>
      <c r="L3933" s="40"/>
    </row>
    <row r="3934" spans="1:12">
      <c r="A3934" s="17">
        <v>45443</v>
      </c>
      <c r="B3934" s="22" t="s">
        <v>10</v>
      </c>
      <c r="C3934" s="22" t="s">
        <v>211</v>
      </c>
      <c r="D3934" s="22" t="s">
        <v>4238</v>
      </c>
      <c r="E3934" s="22" t="s">
        <v>58</v>
      </c>
      <c r="F3934" s="22" t="s">
        <v>168</v>
      </c>
      <c r="G3934" s="9">
        <v>11050</v>
      </c>
      <c r="H3934" s="22" t="s">
        <v>15</v>
      </c>
      <c r="I3934" s="28">
        <v>0.01</v>
      </c>
      <c r="J3934" s="28">
        <v>88.4</v>
      </c>
      <c r="K3934" s="40"/>
      <c r="L3934" s="40"/>
    </row>
    <row r="3935" spans="1:12">
      <c r="A3935" s="17">
        <v>45443</v>
      </c>
      <c r="B3935" s="22" t="s">
        <v>10</v>
      </c>
      <c r="C3935" s="22" t="s">
        <v>211</v>
      </c>
      <c r="D3935" s="22" t="s">
        <v>4239</v>
      </c>
      <c r="E3935" s="22" t="s">
        <v>58</v>
      </c>
      <c r="F3935" s="22" t="s">
        <v>168</v>
      </c>
      <c r="G3935" s="9">
        <v>2548</v>
      </c>
      <c r="H3935" s="22" t="s">
        <v>15</v>
      </c>
      <c r="I3935" s="28">
        <v>0.01</v>
      </c>
      <c r="J3935" s="28">
        <v>20.38</v>
      </c>
      <c r="K3935" s="40"/>
      <c r="L3935" s="40"/>
    </row>
    <row r="3936" spans="1:12">
      <c r="A3936" s="17">
        <v>45443</v>
      </c>
      <c r="B3936" s="22" t="s">
        <v>10</v>
      </c>
      <c r="C3936" s="22" t="s">
        <v>211</v>
      </c>
      <c r="D3936" s="22" t="s">
        <v>4240</v>
      </c>
      <c r="E3936" s="22" t="s">
        <v>58</v>
      </c>
      <c r="F3936" s="22" t="s">
        <v>168</v>
      </c>
      <c r="G3936" s="9">
        <v>19500</v>
      </c>
      <c r="H3936" s="22" t="s">
        <v>15</v>
      </c>
      <c r="I3936" s="28">
        <v>0.01</v>
      </c>
      <c r="J3936" s="28">
        <v>156</v>
      </c>
      <c r="K3936" s="40"/>
      <c r="L3936" s="40"/>
    </row>
    <row r="3937" spans="1:12">
      <c r="A3937" s="17">
        <v>45443</v>
      </c>
      <c r="B3937" s="22" t="s">
        <v>10</v>
      </c>
      <c r="C3937" s="22" t="s">
        <v>211</v>
      </c>
      <c r="D3937" s="22" t="s">
        <v>4241</v>
      </c>
      <c r="E3937" s="22" t="s">
        <v>58</v>
      </c>
      <c r="F3937" s="22" t="s">
        <v>168</v>
      </c>
      <c r="G3937" s="9">
        <v>26000</v>
      </c>
      <c r="H3937" s="22" t="s">
        <v>15</v>
      </c>
      <c r="I3937" s="28">
        <v>0.01</v>
      </c>
      <c r="J3937" s="28">
        <v>208</v>
      </c>
      <c r="K3937" s="40"/>
      <c r="L3937" s="40"/>
    </row>
    <row r="3938" spans="1:12">
      <c r="A3938" s="17">
        <v>45443</v>
      </c>
      <c r="B3938" s="22" t="s">
        <v>10</v>
      </c>
      <c r="C3938" s="22" t="s">
        <v>216</v>
      </c>
      <c r="D3938" s="22" t="s">
        <v>4242</v>
      </c>
      <c r="E3938" s="22" t="s">
        <v>58</v>
      </c>
      <c r="F3938" s="22" t="s">
        <v>168</v>
      </c>
      <c r="G3938" s="9">
        <v>650</v>
      </c>
      <c r="H3938" s="22" t="s">
        <v>15</v>
      </c>
      <c r="I3938" s="28">
        <v>0.01</v>
      </c>
      <c r="J3938" s="28">
        <v>5.2</v>
      </c>
      <c r="K3938" s="40"/>
      <c r="L3938" s="40"/>
    </row>
    <row r="3939" spans="1:12">
      <c r="A3939" s="17">
        <v>45443</v>
      </c>
      <c r="B3939" s="22" t="s">
        <v>10</v>
      </c>
      <c r="C3939" s="22" t="s">
        <v>216</v>
      </c>
      <c r="D3939" s="22" t="s">
        <v>4243</v>
      </c>
      <c r="E3939" s="22" t="s">
        <v>58</v>
      </c>
      <c r="F3939" s="22" t="s">
        <v>168</v>
      </c>
      <c r="G3939" s="9">
        <v>56550</v>
      </c>
      <c r="H3939" s="22" t="s">
        <v>15</v>
      </c>
      <c r="I3939" s="28">
        <v>0.01</v>
      </c>
      <c r="J3939" s="28">
        <v>452.4</v>
      </c>
      <c r="K3939" s="40"/>
      <c r="L3939" s="40"/>
    </row>
    <row r="3940" spans="1:12">
      <c r="A3940" s="17">
        <v>45443</v>
      </c>
      <c r="B3940" s="22" t="s">
        <v>10</v>
      </c>
      <c r="C3940" s="22" t="s">
        <v>219</v>
      </c>
      <c r="D3940" s="22" t="s">
        <v>4244</v>
      </c>
      <c r="E3940" s="22" t="s">
        <v>58</v>
      </c>
      <c r="F3940" s="22" t="s">
        <v>168</v>
      </c>
      <c r="G3940" s="9">
        <v>500</v>
      </c>
      <c r="H3940" s="22" t="s">
        <v>15</v>
      </c>
      <c r="I3940" s="28">
        <v>0.01</v>
      </c>
      <c r="J3940" s="28">
        <v>4</v>
      </c>
      <c r="K3940" s="40"/>
      <c r="L3940" s="40"/>
    </row>
    <row r="3941" spans="1:12">
      <c r="A3941" s="17">
        <v>45443</v>
      </c>
      <c r="B3941" s="22" t="s">
        <v>10</v>
      </c>
      <c r="C3941" s="22" t="s">
        <v>219</v>
      </c>
      <c r="D3941" s="22" t="s">
        <v>4245</v>
      </c>
      <c r="E3941" s="22" t="s">
        <v>58</v>
      </c>
      <c r="F3941" s="22" t="s">
        <v>168</v>
      </c>
      <c r="G3941" s="9">
        <v>22760</v>
      </c>
      <c r="H3941" s="22" t="s">
        <v>15</v>
      </c>
      <c r="I3941" s="28">
        <v>0.01</v>
      </c>
      <c r="J3941" s="28">
        <v>182.08</v>
      </c>
      <c r="K3941" s="40"/>
      <c r="L3941" s="40"/>
    </row>
    <row r="3942" spans="1:12">
      <c r="A3942" s="17">
        <v>45443</v>
      </c>
      <c r="B3942" s="22" t="s">
        <v>10</v>
      </c>
      <c r="C3942" s="22" t="s">
        <v>223</v>
      </c>
      <c r="D3942" s="22" t="s">
        <v>4246</v>
      </c>
      <c r="E3942" s="22" t="s">
        <v>58</v>
      </c>
      <c r="F3942" s="22" t="s">
        <v>168</v>
      </c>
      <c r="G3942" s="9">
        <v>500</v>
      </c>
      <c r="H3942" s="22" t="s">
        <v>15</v>
      </c>
      <c r="I3942" s="28">
        <v>0.01</v>
      </c>
      <c r="J3942" s="28">
        <v>4</v>
      </c>
      <c r="K3942" s="40"/>
      <c r="L3942" s="40"/>
    </row>
    <row r="3943" spans="1:12">
      <c r="A3943" s="17">
        <v>45443</v>
      </c>
      <c r="B3943" s="22" t="s">
        <v>10</v>
      </c>
      <c r="C3943" s="22" t="s">
        <v>256</v>
      </c>
      <c r="D3943" s="22" t="s">
        <v>4247</v>
      </c>
      <c r="E3943" s="22" t="s">
        <v>58</v>
      </c>
      <c r="F3943" s="22" t="s">
        <v>168</v>
      </c>
      <c r="G3943" s="9">
        <v>10400</v>
      </c>
      <c r="H3943" s="22" t="s">
        <v>15</v>
      </c>
      <c r="I3943" s="28">
        <v>0.01</v>
      </c>
      <c r="J3943" s="28">
        <v>83.2</v>
      </c>
      <c r="K3943" s="40"/>
      <c r="L3943" s="40"/>
    </row>
    <row r="3944" spans="1:12">
      <c r="A3944" s="17">
        <v>45443</v>
      </c>
      <c r="B3944" s="22" t="s">
        <v>10</v>
      </c>
      <c r="C3944" s="22" t="s">
        <v>256</v>
      </c>
      <c r="D3944" s="22" t="s">
        <v>4248</v>
      </c>
      <c r="E3944" s="22" t="s">
        <v>58</v>
      </c>
      <c r="F3944" s="22" t="s">
        <v>168</v>
      </c>
      <c r="G3944" s="9">
        <v>159250</v>
      </c>
      <c r="H3944" s="22" t="s">
        <v>15</v>
      </c>
      <c r="I3944" s="28">
        <v>0.01</v>
      </c>
      <c r="J3944" s="28">
        <v>1274</v>
      </c>
      <c r="K3944" s="40"/>
      <c r="L3944" s="40"/>
    </row>
    <row r="3945" spans="1:12">
      <c r="A3945" s="17">
        <v>45443</v>
      </c>
      <c r="B3945" s="22" t="s">
        <v>10</v>
      </c>
      <c r="C3945" s="22" t="s">
        <v>256</v>
      </c>
      <c r="D3945" s="22" t="s">
        <v>4249</v>
      </c>
      <c r="E3945" s="22" t="s">
        <v>58</v>
      </c>
      <c r="F3945" s="22" t="s">
        <v>168</v>
      </c>
      <c r="G3945" s="9">
        <v>650</v>
      </c>
      <c r="H3945" s="22" t="s">
        <v>15</v>
      </c>
      <c r="I3945" s="28">
        <v>0.01</v>
      </c>
      <c r="J3945" s="28">
        <v>5.2</v>
      </c>
      <c r="K3945" s="40"/>
      <c r="L3945" s="40"/>
    </row>
    <row r="3946" spans="1:12">
      <c r="A3946" s="17">
        <v>45443</v>
      </c>
      <c r="B3946" s="22" t="s">
        <v>10</v>
      </c>
      <c r="C3946" s="22" t="s">
        <v>280</v>
      </c>
      <c r="D3946" s="22" t="s">
        <v>4250</v>
      </c>
      <c r="E3946" s="22" t="s">
        <v>58</v>
      </c>
      <c r="F3946" s="22" t="s">
        <v>168</v>
      </c>
      <c r="G3946" s="9">
        <v>25350</v>
      </c>
      <c r="H3946" s="22" t="s">
        <v>15</v>
      </c>
      <c r="I3946" s="28">
        <v>0.01</v>
      </c>
      <c r="J3946" s="28">
        <v>202.8</v>
      </c>
      <c r="K3946" s="40"/>
      <c r="L3946" s="40"/>
    </row>
    <row r="3947" spans="1:12">
      <c r="A3947" s="17">
        <v>45443</v>
      </c>
      <c r="B3947" s="22" t="s">
        <v>10</v>
      </c>
      <c r="C3947" s="22" t="s">
        <v>282</v>
      </c>
      <c r="D3947" s="22" t="s">
        <v>4251</v>
      </c>
      <c r="E3947" s="22" t="s">
        <v>58</v>
      </c>
      <c r="F3947" s="22" t="s">
        <v>168</v>
      </c>
      <c r="G3947" s="9">
        <v>4172</v>
      </c>
      <c r="H3947" s="22" t="s">
        <v>15</v>
      </c>
      <c r="I3947" s="28">
        <v>0.01</v>
      </c>
      <c r="J3947" s="28">
        <v>33.380000000000003</v>
      </c>
      <c r="K3947" s="40"/>
      <c r="L3947" s="40"/>
    </row>
    <row r="3948" spans="1:12">
      <c r="A3948" s="17">
        <v>45443</v>
      </c>
      <c r="B3948" s="22" t="s">
        <v>10</v>
      </c>
      <c r="C3948" s="22" t="s">
        <v>282</v>
      </c>
      <c r="D3948" s="22" t="s">
        <v>4252</v>
      </c>
      <c r="E3948" s="22" t="s">
        <v>58</v>
      </c>
      <c r="F3948" s="22" t="s">
        <v>168</v>
      </c>
      <c r="G3948" s="9">
        <v>32500</v>
      </c>
      <c r="H3948" s="22" t="s">
        <v>15</v>
      </c>
      <c r="I3948" s="28">
        <v>0.01</v>
      </c>
      <c r="J3948" s="28">
        <v>260</v>
      </c>
      <c r="K3948" s="40"/>
      <c r="L3948" s="40"/>
    </row>
    <row r="3949" spans="1:12">
      <c r="A3949" s="17">
        <v>45443</v>
      </c>
      <c r="B3949" s="22" t="s">
        <v>10</v>
      </c>
      <c r="C3949" s="22" t="s">
        <v>282</v>
      </c>
      <c r="D3949" s="22" t="s">
        <v>4253</v>
      </c>
      <c r="E3949" s="22" t="s">
        <v>58</v>
      </c>
      <c r="F3949" s="22" t="s">
        <v>168</v>
      </c>
      <c r="G3949" s="9">
        <v>48750</v>
      </c>
      <c r="H3949" s="22" t="s">
        <v>15</v>
      </c>
      <c r="I3949" s="28">
        <v>0.01</v>
      </c>
      <c r="J3949" s="28">
        <v>390</v>
      </c>
      <c r="K3949" s="40"/>
      <c r="L3949" s="40"/>
    </row>
    <row r="3950" spans="1:12">
      <c r="A3950" s="17">
        <v>45443</v>
      </c>
      <c r="B3950" s="22" t="s">
        <v>10</v>
      </c>
      <c r="C3950" s="22" t="s">
        <v>282</v>
      </c>
      <c r="D3950" s="22" t="s">
        <v>4254</v>
      </c>
      <c r="E3950" s="22" t="s">
        <v>58</v>
      </c>
      <c r="F3950" s="22" t="s">
        <v>168</v>
      </c>
      <c r="G3950" s="9">
        <v>48750</v>
      </c>
      <c r="H3950" s="22" t="s">
        <v>15</v>
      </c>
      <c r="I3950" s="28">
        <v>0.01</v>
      </c>
      <c r="J3950" s="28">
        <v>390</v>
      </c>
      <c r="K3950" s="40"/>
      <c r="L3950" s="40"/>
    </row>
    <row r="3951" spans="1:12">
      <c r="A3951" s="17">
        <v>45443</v>
      </c>
      <c r="B3951" s="22" t="s">
        <v>10</v>
      </c>
      <c r="C3951" s="22" t="s">
        <v>282</v>
      </c>
      <c r="D3951" s="22" t="s">
        <v>4255</v>
      </c>
      <c r="E3951" s="22" t="s">
        <v>58</v>
      </c>
      <c r="F3951" s="22" t="s">
        <v>168</v>
      </c>
      <c r="G3951" s="9">
        <v>48750</v>
      </c>
      <c r="H3951" s="22" t="s">
        <v>15</v>
      </c>
      <c r="I3951" s="28">
        <v>0.01</v>
      </c>
      <c r="J3951" s="28">
        <v>390</v>
      </c>
      <c r="K3951" s="40"/>
      <c r="L3951" s="40"/>
    </row>
    <row r="3952" spans="1:12">
      <c r="A3952" s="17">
        <v>45443</v>
      </c>
      <c r="B3952" s="22" t="s">
        <v>10</v>
      </c>
      <c r="C3952" s="22" t="s">
        <v>282</v>
      </c>
      <c r="D3952" s="22" t="s">
        <v>4256</v>
      </c>
      <c r="E3952" s="22" t="s">
        <v>58</v>
      </c>
      <c r="F3952" s="22" t="s">
        <v>168</v>
      </c>
      <c r="G3952" s="9">
        <v>308750</v>
      </c>
      <c r="H3952" s="22" t="s">
        <v>15</v>
      </c>
      <c r="I3952" s="28">
        <v>0.01</v>
      </c>
      <c r="J3952" s="28">
        <v>2470</v>
      </c>
      <c r="K3952" s="40"/>
      <c r="L3952" s="40"/>
    </row>
    <row r="3953" spans="1:12">
      <c r="A3953" s="17">
        <v>45443</v>
      </c>
      <c r="B3953" s="22" t="s">
        <v>10</v>
      </c>
      <c r="C3953" s="22" t="s">
        <v>282</v>
      </c>
      <c r="D3953" s="22" t="s">
        <v>4257</v>
      </c>
      <c r="E3953" s="22" t="s">
        <v>58</v>
      </c>
      <c r="F3953" s="22" t="s">
        <v>168</v>
      </c>
      <c r="G3953" s="9">
        <v>16250</v>
      </c>
      <c r="H3953" s="22" t="s">
        <v>15</v>
      </c>
      <c r="I3953" s="28">
        <v>0.01</v>
      </c>
      <c r="J3953" s="28">
        <v>130</v>
      </c>
      <c r="K3953" s="40"/>
      <c r="L3953" s="40"/>
    </row>
    <row r="3954" spans="1:12">
      <c r="A3954" s="17">
        <v>45443</v>
      </c>
      <c r="B3954" s="22" t="s">
        <v>10</v>
      </c>
      <c r="C3954" s="22" t="s">
        <v>371</v>
      </c>
      <c r="D3954" s="22" t="s">
        <v>4258</v>
      </c>
      <c r="E3954" s="22" t="s">
        <v>58</v>
      </c>
      <c r="F3954" s="22" t="s">
        <v>168</v>
      </c>
      <c r="G3954" s="9">
        <v>81250</v>
      </c>
      <c r="H3954" s="22" t="s">
        <v>15</v>
      </c>
      <c r="I3954" s="28">
        <v>0.01</v>
      </c>
      <c r="J3954" s="28">
        <v>650</v>
      </c>
      <c r="K3954" s="40"/>
      <c r="L3954" s="40"/>
    </row>
    <row r="3955" spans="1:12">
      <c r="A3955" s="17">
        <v>45443</v>
      </c>
      <c r="B3955" s="22" t="s">
        <v>10</v>
      </c>
      <c r="C3955" s="22" t="s">
        <v>371</v>
      </c>
      <c r="D3955" s="22" t="s">
        <v>4259</v>
      </c>
      <c r="E3955" s="22" t="s">
        <v>58</v>
      </c>
      <c r="F3955" s="22" t="s">
        <v>168</v>
      </c>
      <c r="G3955" s="9">
        <v>16250</v>
      </c>
      <c r="H3955" s="22" t="s">
        <v>15</v>
      </c>
      <c r="I3955" s="28">
        <v>0.01</v>
      </c>
      <c r="J3955" s="28">
        <v>130</v>
      </c>
      <c r="K3955" s="40"/>
      <c r="L3955" s="40"/>
    </row>
    <row r="3956" spans="1:12">
      <c r="A3956" s="17">
        <v>45443</v>
      </c>
      <c r="B3956" s="22" t="s">
        <v>10</v>
      </c>
      <c r="C3956" s="22" t="s">
        <v>371</v>
      </c>
      <c r="D3956" s="22" t="s">
        <v>4260</v>
      </c>
      <c r="E3956" s="22" t="s">
        <v>58</v>
      </c>
      <c r="F3956" s="22" t="s">
        <v>168</v>
      </c>
      <c r="G3956" s="9">
        <v>132050</v>
      </c>
      <c r="H3956" s="22" t="s">
        <v>15</v>
      </c>
      <c r="I3956" s="28">
        <v>0.01</v>
      </c>
      <c r="J3956" s="28">
        <v>1056.4000000000001</v>
      </c>
      <c r="K3956" s="40"/>
      <c r="L3956" s="40"/>
    </row>
    <row r="3957" spans="1:12">
      <c r="A3957" s="17">
        <v>45443</v>
      </c>
      <c r="B3957" s="22" t="s">
        <v>10</v>
      </c>
      <c r="C3957" s="22" t="s">
        <v>371</v>
      </c>
      <c r="D3957" s="22" t="s">
        <v>4261</v>
      </c>
      <c r="E3957" s="22" t="s">
        <v>58</v>
      </c>
      <c r="F3957" s="22" t="s">
        <v>168</v>
      </c>
      <c r="G3957" s="9">
        <v>3160</v>
      </c>
      <c r="H3957" s="22" t="s">
        <v>15</v>
      </c>
      <c r="I3957" s="28">
        <v>0.01</v>
      </c>
      <c r="J3957" s="28">
        <v>25.28</v>
      </c>
      <c r="K3957" s="40"/>
      <c r="L3957" s="40"/>
    </row>
    <row r="3958" spans="1:12">
      <c r="A3958" s="17">
        <v>45443</v>
      </c>
      <c r="B3958" s="22" t="s">
        <v>10</v>
      </c>
      <c r="C3958" s="22" t="s">
        <v>371</v>
      </c>
      <c r="D3958" s="22" t="s">
        <v>4262</v>
      </c>
      <c r="E3958" s="22" t="s">
        <v>58</v>
      </c>
      <c r="F3958" s="22" t="s">
        <v>168</v>
      </c>
      <c r="G3958" s="9">
        <v>3966</v>
      </c>
      <c r="H3958" s="22" t="s">
        <v>15</v>
      </c>
      <c r="I3958" s="28">
        <v>0.01</v>
      </c>
      <c r="J3958" s="28">
        <v>31.73</v>
      </c>
      <c r="K3958" s="40"/>
      <c r="L3958" s="40"/>
    </row>
    <row r="3959" spans="1:12">
      <c r="A3959" s="17">
        <v>45443</v>
      </c>
      <c r="B3959" s="22" t="s">
        <v>10</v>
      </c>
      <c r="C3959" s="22" t="s">
        <v>371</v>
      </c>
      <c r="D3959" s="22" t="s">
        <v>4263</v>
      </c>
      <c r="E3959" s="22" t="s">
        <v>58</v>
      </c>
      <c r="F3959" s="22" t="s">
        <v>168</v>
      </c>
      <c r="G3959" s="9">
        <v>960</v>
      </c>
      <c r="H3959" s="22" t="s">
        <v>15</v>
      </c>
      <c r="I3959" s="28">
        <v>0.01</v>
      </c>
      <c r="J3959" s="28">
        <v>7.68</v>
      </c>
      <c r="K3959" s="40"/>
      <c r="L3959" s="40"/>
    </row>
    <row r="3960" spans="1:12">
      <c r="A3960" s="17">
        <v>45443</v>
      </c>
      <c r="B3960" s="22" t="s">
        <v>10</v>
      </c>
      <c r="C3960" s="22" t="s">
        <v>371</v>
      </c>
      <c r="D3960" s="22" t="s">
        <v>4264</v>
      </c>
      <c r="E3960" s="22" t="s">
        <v>58</v>
      </c>
      <c r="F3960" s="22" t="s">
        <v>168</v>
      </c>
      <c r="G3960" s="9">
        <v>227500</v>
      </c>
      <c r="H3960" s="22" t="s">
        <v>15</v>
      </c>
      <c r="I3960" s="28">
        <v>0.01</v>
      </c>
      <c r="J3960" s="28">
        <v>1820</v>
      </c>
      <c r="K3960" s="40"/>
      <c r="L3960" s="40"/>
    </row>
    <row r="3961" spans="1:12">
      <c r="A3961" s="17">
        <v>45443</v>
      </c>
      <c r="B3961" s="22" t="s">
        <v>10</v>
      </c>
      <c r="C3961" s="22" t="s">
        <v>369</v>
      </c>
      <c r="D3961" s="22" t="s">
        <v>4265</v>
      </c>
      <c r="E3961" s="22" t="s">
        <v>58</v>
      </c>
      <c r="F3961" s="22" t="s">
        <v>168</v>
      </c>
      <c r="G3961" s="9">
        <v>3250</v>
      </c>
      <c r="H3961" s="22" t="s">
        <v>15</v>
      </c>
      <c r="I3961" s="28">
        <v>0.01</v>
      </c>
      <c r="J3961" s="28">
        <v>26</v>
      </c>
      <c r="K3961" s="40"/>
      <c r="L3961" s="40"/>
    </row>
    <row r="3962" spans="1:12">
      <c r="A3962" s="17">
        <v>45443</v>
      </c>
      <c r="B3962" s="22" t="s">
        <v>10</v>
      </c>
      <c r="C3962" s="22" t="s">
        <v>369</v>
      </c>
      <c r="D3962" s="22" t="s">
        <v>4266</v>
      </c>
      <c r="E3962" s="22" t="s">
        <v>58</v>
      </c>
      <c r="F3962" s="22" t="s">
        <v>168</v>
      </c>
      <c r="G3962" s="9">
        <v>32500</v>
      </c>
      <c r="H3962" s="22" t="s">
        <v>15</v>
      </c>
      <c r="I3962" s="28">
        <v>0.01</v>
      </c>
      <c r="J3962" s="28">
        <v>260</v>
      </c>
      <c r="K3962" s="40"/>
      <c r="L3962" s="40"/>
    </row>
    <row r="3963" spans="1:12">
      <c r="A3963" s="17">
        <v>45443</v>
      </c>
      <c r="B3963" s="22" t="s">
        <v>10</v>
      </c>
      <c r="C3963" s="22" t="s">
        <v>367</v>
      </c>
      <c r="D3963" s="22" t="s">
        <v>4267</v>
      </c>
      <c r="E3963" s="22" t="s">
        <v>58</v>
      </c>
      <c r="F3963" s="22" t="s">
        <v>168</v>
      </c>
      <c r="G3963" s="9">
        <v>70200</v>
      </c>
      <c r="H3963" s="22" t="s">
        <v>15</v>
      </c>
      <c r="I3963" s="28">
        <v>0.01</v>
      </c>
      <c r="J3963" s="28">
        <v>561.6</v>
      </c>
      <c r="K3963" s="40"/>
      <c r="L3963" s="40"/>
    </row>
    <row r="3964" spans="1:12">
      <c r="A3964" s="17">
        <v>45443</v>
      </c>
      <c r="B3964" s="22" t="s">
        <v>10</v>
      </c>
      <c r="C3964" s="22" t="s">
        <v>363</v>
      </c>
      <c r="D3964" s="22" t="s">
        <v>4268</v>
      </c>
      <c r="E3964" s="22" t="s">
        <v>58</v>
      </c>
      <c r="F3964" s="22" t="s">
        <v>168</v>
      </c>
      <c r="G3964" s="9">
        <v>4330</v>
      </c>
      <c r="H3964" s="22" t="s">
        <v>15</v>
      </c>
      <c r="I3964" s="28">
        <v>0.01</v>
      </c>
      <c r="J3964" s="28">
        <v>34.64</v>
      </c>
      <c r="K3964" s="40"/>
      <c r="L3964" s="40"/>
    </row>
    <row r="3965" spans="1:12">
      <c r="A3965" s="17">
        <v>45443</v>
      </c>
      <c r="B3965" s="22" t="s">
        <v>10</v>
      </c>
      <c r="C3965" s="22" t="s">
        <v>353</v>
      </c>
      <c r="D3965" s="22" t="s">
        <v>4269</v>
      </c>
      <c r="E3965" s="22" t="s">
        <v>58</v>
      </c>
      <c r="F3965" s="22" t="s">
        <v>168</v>
      </c>
      <c r="G3965" s="9">
        <v>431600</v>
      </c>
      <c r="H3965" s="22" t="s">
        <v>15</v>
      </c>
      <c r="I3965" s="28">
        <v>0.01</v>
      </c>
      <c r="J3965" s="28">
        <v>3452.8</v>
      </c>
      <c r="K3965" s="40"/>
      <c r="L3965" s="40"/>
    </row>
    <row r="3966" spans="1:12">
      <c r="A3966" s="17">
        <v>45443</v>
      </c>
      <c r="B3966" s="22" t="s">
        <v>10</v>
      </c>
      <c r="C3966" s="22" t="s">
        <v>84</v>
      </c>
      <c r="D3966" s="22" t="s">
        <v>4270</v>
      </c>
      <c r="E3966" s="22" t="s">
        <v>65</v>
      </c>
      <c r="F3966" s="22" t="s">
        <v>75</v>
      </c>
      <c r="G3966" s="9">
        <v>14</v>
      </c>
      <c r="H3966" s="22" t="s">
        <v>15</v>
      </c>
      <c r="I3966" s="28">
        <v>42.21</v>
      </c>
      <c r="J3966" s="28">
        <v>590.94000000000005</v>
      </c>
      <c r="K3966" s="40"/>
      <c r="L3966" s="40"/>
    </row>
    <row r="3967" spans="1:12">
      <c r="A3967" s="17">
        <v>45443</v>
      </c>
      <c r="B3967" s="22" t="s">
        <v>10</v>
      </c>
      <c r="C3967" s="22" t="s">
        <v>84</v>
      </c>
      <c r="D3967" s="22" t="s">
        <v>4271</v>
      </c>
      <c r="E3967" s="22" t="s">
        <v>65</v>
      </c>
      <c r="F3967" s="22" t="s">
        <v>75</v>
      </c>
      <c r="G3967" s="9">
        <v>2</v>
      </c>
      <c r="H3967" s="22" t="s">
        <v>15</v>
      </c>
      <c r="I3967" s="28">
        <v>42.21</v>
      </c>
      <c r="J3967" s="28">
        <v>84.42</v>
      </c>
      <c r="K3967" s="40"/>
      <c r="L3967" s="40"/>
    </row>
    <row r="3968" spans="1:12">
      <c r="A3968" s="17">
        <v>45443</v>
      </c>
      <c r="B3968" s="22" t="s">
        <v>10</v>
      </c>
      <c r="C3968" s="22" t="s">
        <v>390</v>
      </c>
      <c r="D3968" s="22" t="s">
        <v>4272</v>
      </c>
      <c r="E3968" s="22" t="s">
        <v>13</v>
      </c>
      <c r="F3968" s="22" t="s">
        <v>14</v>
      </c>
      <c r="G3968" s="9">
        <v>3500</v>
      </c>
      <c r="H3968" s="22" t="s">
        <v>15</v>
      </c>
      <c r="I3968" s="28">
        <v>0.25</v>
      </c>
      <c r="J3968" s="28">
        <v>875</v>
      </c>
      <c r="K3968" s="40"/>
      <c r="L3968" s="40"/>
    </row>
    <row r="3969" spans="1:12">
      <c r="A3969" s="17">
        <v>45443</v>
      </c>
      <c r="B3969" s="22" t="s">
        <v>10</v>
      </c>
      <c r="C3969" s="22" t="s">
        <v>404</v>
      </c>
      <c r="D3969" s="22" t="s">
        <v>4273</v>
      </c>
      <c r="E3969" s="22" t="s">
        <v>13</v>
      </c>
      <c r="F3969" s="22" t="s">
        <v>14</v>
      </c>
      <c r="G3969" s="9">
        <v>320</v>
      </c>
      <c r="H3969" s="22" t="s">
        <v>15</v>
      </c>
      <c r="I3969" s="28">
        <v>1.2</v>
      </c>
      <c r="J3969" s="28">
        <v>384</v>
      </c>
      <c r="K3969" s="40"/>
      <c r="L3969" s="40"/>
    </row>
    <row r="3970" spans="1:12">
      <c r="A3970" s="17">
        <v>45443</v>
      </c>
      <c r="B3970" s="22" t="s">
        <v>10</v>
      </c>
      <c r="C3970" s="22" t="s">
        <v>407</v>
      </c>
      <c r="D3970" s="22" t="s">
        <v>4274</v>
      </c>
      <c r="E3970" s="22" t="s">
        <v>13</v>
      </c>
      <c r="F3970" s="22" t="s">
        <v>14</v>
      </c>
      <c r="G3970" s="9">
        <v>1440</v>
      </c>
      <c r="H3970" s="22" t="s">
        <v>15</v>
      </c>
      <c r="I3970" s="28">
        <v>1.2</v>
      </c>
      <c r="J3970" s="28">
        <v>1728</v>
      </c>
      <c r="K3970" s="40"/>
      <c r="L3970" s="40"/>
    </row>
    <row r="3971" spans="1:12">
      <c r="A3971" s="17">
        <v>45443</v>
      </c>
      <c r="B3971" s="22" t="s">
        <v>10</v>
      </c>
      <c r="C3971" s="22" t="s">
        <v>537</v>
      </c>
      <c r="D3971" s="22" t="s">
        <v>4275</v>
      </c>
      <c r="E3971" s="22" t="s">
        <v>13</v>
      </c>
      <c r="F3971" s="22" t="s">
        <v>14</v>
      </c>
      <c r="G3971" s="9">
        <v>360</v>
      </c>
      <c r="H3971" s="22" t="s">
        <v>15</v>
      </c>
      <c r="I3971" s="28">
        <v>1.5</v>
      </c>
      <c r="J3971" s="28">
        <v>540</v>
      </c>
      <c r="K3971" s="40"/>
      <c r="L3971" s="40"/>
    </row>
    <row r="3972" spans="1:12">
      <c r="A3972" s="17">
        <v>45473</v>
      </c>
      <c r="B3972" s="22" t="s">
        <v>10</v>
      </c>
      <c r="C3972" s="22" t="s">
        <v>656</v>
      </c>
      <c r="D3972" s="22" t="s">
        <v>4276</v>
      </c>
      <c r="E3972" s="22" t="s">
        <v>18</v>
      </c>
      <c r="F3972" s="22" t="s">
        <v>242</v>
      </c>
      <c r="H3972" s="22" t="s">
        <v>20</v>
      </c>
      <c r="K3972" s="40"/>
      <c r="L3972" s="40"/>
    </row>
    <row r="3973" spans="1:12">
      <c r="A3973" s="17">
        <v>45473</v>
      </c>
      <c r="B3973" s="22" t="s">
        <v>10</v>
      </c>
      <c r="C3973" s="22" t="s">
        <v>256</v>
      </c>
      <c r="D3973" s="22" t="s">
        <v>4277</v>
      </c>
      <c r="E3973" s="22" t="s">
        <v>58</v>
      </c>
      <c r="F3973" s="22" t="s">
        <v>168</v>
      </c>
      <c r="H3973" s="22" t="s">
        <v>15</v>
      </c>
      <c r="K3973" s="40"/>
      <c r="L3973" s="40"/>
    </row>
    <row r="3974" spans="1:12">
      <c r="A3974" s="17">
        <v>45473</v>
      </c>
      <c r="B3974" s="22" t="s">
        <v>10</v>
      </c>
      <c r="C3974" s="22" t="s">
        <v>256</v>
      </c>
      <c r="D3974" s="22" t="s">
        <v>4278</v>
      </c>
      <c r="E3974" s="22" t="s">
        <v>58</v>
      </c>
      <c r="F3974" s="22" t="s">
        <v>168</v>
      </c>
      <c r="H3974" s="22" t="s">
        <v>15</v>
      </c>
      <c r="K3974" s="40"/>
      <c r="L3974" s="40"/>
    </row>
    <row r="3975" spans="1:12">
      <c r="A3975" s="17">
        <v>45473</v>
      </c>
      <c r="B3975" s="22" t="s">
        <v>10</v>
      </c>
      <c r="C3975" s="22" t="s">
        <v>256</v>
      </c>
      <c r="D3975" s="22" t="s">
        <v>4279</v>
      </c>
      <c r="E3975" s="22" t="s">
        <v>58</v>
      </c>
      <c r="F3975" s="22" t="s">
        <v>168</v>
      </c>
      <c r="H3975" s="22" t="s">
        <v>15</v>
      </c>
      <c r="K3975" s="40"/>
      <c r="L3975" s="40"/>
    </row>
    <row r="3976" spans="1:12">
      <c r="A3976" s="17">
        <v>45473</v>
      </c>
      <c r="B3976" s="22" t="s">
        <v>10</v>
      </c>
      <c r="C3976" s="22" t="s">
        <v>256</v>
      </c>
      <c r="D3976" s="22" t="s">
        <v>4280</v>
      </c>
      <c r="E3976" s="22" t="s">
        <v>58</v>
      </c>
      <c r="F3976" s="22" t="s">
        <v>168</v>
      </c>
      <c r="H3976" s="22" t="s">
        <v>15</v>
      </c>
      <c r="K3976" s="40"/>
      <c r="L3976" s="40"/>
    </row>
    <row r="3977" spans="1:12">
      <c r="A3977" s="17">
        <v>45473</v>
      </c>
      <c r="B3977" s="22" t="s">
        <v>10</v>
      </c>
      <c r="C3977" s="22" t="s">
        <v>256</v>
      </c>
      <c r="D3977" s="22" t="s">
        <v>4281</v>
      </c>
      <c r="E3977" s="22" t="s">
        <v>58</v>
      </c>
      <c r="F3977" s="22" t="s">
        <v>168</v>
      </c>
      <c r="H3977" s="22" t="s">
        <v>15</v>
      </c>
      <c r="K3977" s="40"/>
      <c r="L3977" s="40"/>
    </row>
    <row r="3978" spans="1:12">
      <c r="A3978" s="17">
        <v>45473</v>
      </c>
      <c r="B3978" s="22" t="s">
        <v>10</v>
      </c>
      <c r="C3978" s="22" t="s">
        <v>256</v>
      </c>
      <c r="D3978" s="22" t="s">
        <v>4282</v>
      </c>
      <c r="E3978" s="22" t="s">
        <v>58</v>
      </c>
      <c r="F3978" s="22" t="s">
        <v>168</v>
      </c>
      <c r="H3978" s="22" t="s">
        <v>15</v>
      </c>
      <c r="K3978" s="40"/>
      <c r="L3978" s="40"/>
    </row>
    <row r="3979" spans="1:12">
      <c r="A3979" s="17">
        <v>45473</v>
      </c>
      <c r="B3979" s="22" t="s">
        <v>10</v>
      </c>
      <c r="C3979" s="22" t="s">
        <v>252</v>
      </c>
      <c r="D3979" s="22" t="s">
        <v>4283</v>
      </c>
      <c r="E3979" s="22" t="s">
        <v>58</v>
      </c>
      <c r="F3979" s="22" t="s">
        <v>168</v>
      </c>
      <c r="H3979" s="22" t="s">
        <v>15</v>
      </c>
      <c r="K3979" s="40"/>
      <c r="L3979" s="40"/>
    </row>
    <row r="3980" spans="1:12">
      <c r="A3980" s="17">
        <v>45473</v>
      </c>
      <c r="B3980" s="22" t="s">
        <v>10</v>
      </c>
      <c r="C3980" s="22" t="s">
        <v>233</v>
      </c>
      <c r="D3980" s="22" t="s">
        <v>4284</v>
      </c>
      <c r="E3980" s="22" t="s">
        <v>58</v>
      </c>
      <c r="F3980" s="22" t="s">
        <v>168</v>
      </c>
      <c r="H3980" s="22" t="s">
        <v>15</v>
      </c>
      <c r="K3980" s="40"/>
      <c r="L3980" s="40"/>
    </row>
    <row r="3981" spans="1:12">
      <c r="A3981" s="17">
        <v>45473</v>
      </c>
      <c r="B3981" s="22" t="s">
        <v>10</v>
      </c>
      <c r="C3981" s="22" t="s">
        <v>230</v>
      </c>
      <c r="D3981" s="22" t="s">
        <v>4285</v>
      </c>
      <c r="E3981" s="22" t="s">
        <v>58</v>
      </c>
      <c r="F3981" s="22" t="s">
        <v>168</v>
      </c>
      <c r="H3981" s="22" t="s">
        <v>15</v>
      </c>
      <c r="K3981" s="40"/>
      <c r="L3981" s="40"/>
    </row>
    <row r="3982" spans="1:12">
      <c r="A3982" s="17">
        <v>45473</v>
      </c>
      <c r="B3982" s="22" t="s">
        <v>10</v>
      </c>
      <c r="C3982" s="22" t="s">
        <v>230</v>
      </c>
      <c r="D3982" s="22" t="s">
        <v>4286</v>
      </c>
      <c r="E3982" s="22" t="s">
        <v>58</v>
      </c>
      <c r="F3982" s="22" t="s">
        <v>168</v>
      </c>
      <c r="H3982" s="22" t="s">
        <v>15</v>
      </c>
      <c r="K3982" s="40"/>
      <c r="L3982" s="40"/>
    </row>
    <row r="3983" spans="1:12">
      <c r="A3983" s="17">
        <v>45473</v>
      </c>
      <c r="B3983" s="22" t="s">
        <v>10</v>
      </c>
      <c r="C3983" s="22" t="s">
        <v>230</v>
      </c>
      <c r="D3983" s="22" t="s">
        <v>4287</v>
      </c>
      <c r="E3983" s="22" t="s">
        <v>58</v>
      </c>
      <c r="F3983" s="22" t="s">
        <v>168</v>
      </c>
      <c r="H3983" s="22" t="s">
        <v>15</v>
      </c>
      <c r="K3983" s="40"/>
      <c r="L3983" s="40"/>
    </row>
    <row r="3984" spans="1:12">
      <c r="A3984" s="17">
        <v>45473</v>
      </c>
      <c r="B3984" s="22" t="s">
        <v>10</v>
      </c>
      <c r="C3984" s="22" t="s">
        <v>230</v>
      </c>
      <c r="D3984" s="22" t="s">
        <v>4288</v>
      </c>
      <c r="E3984" s="22" t="s">
        <v>58</v>
      </c>
      <c r="F3984" s="22" t="s">
        <v>168</v>
      </c>
      <c r="H3984" s="22" t="s">
        <v>15</v>
      </c>
      <c r="K3984" s="40"/>
      <c r="L3984" s="40"/>
    </row>
    <row r="3985" spans="1:12">
      <c r="A3985" s="17">
        <v>45473</v>
      </c>
      <c r="B3985" s="22" t="s">
        <v>10</v>
      </c>
      <c r="C3985" s="22" t="s">
        <v>230</v>
      </c>
      <c r="D3985" s="22" t="s">
        <v>4289</v>
      </c>
      <c r="E3985" s="22" t="s">
        <v>58</v>
      </c>
      <c r="F3985" s="22" t="s">
        <v>168</v>
      </c>
      <c r="H3985" s="22" t="s">
        <v>15</v>
      </c>
      <c r="K3985" s="40"/>
      <c r="L3985" s="40"/>
    </row>
    <row r="3986" spans="1:12">
      <c r="A3986" s="17">
        <v>45473</v>
      </c>
      <c r="B3986" s="22" t="s">
        <v>10</v>
      </c>
      <c r="C3986" s="22" t="s">
        <v>230</v>
      </c>
      <c r="D3986" s="22" t="s">
        <v>4290</v>
      </c>
      <c r="E3986" s="22" t="s">
        <v>58</v>
      </c>
      <c r="F3986" s="22" t="s">
        <v>168</v>
      </c>
      <c r="H3986" s="22" t="s">
        <v>15</v>
      </c>
      <c r="K3986" s="40"/>
      <c r="L3986" s="40"/>
    </row>
    <row r="3987" spans="1:12">
      <c r="A3987" s="17">
        <v>45473</v>
      </c>
      <c r="B3987" s="22" t="s">
        <v>10</v>
      </c>
      <c r="C3987" s="22" t="s">
        <v>230</v>
      </c>
      <c r="D3987" s="22" t="s">
        <v>4291</v>
      </c>
      <c r="E3987" s="22" t="s">
        <v>58</v>
      </c>
      <c r="F3987" s="22" t="s">
        <v>168</v>
      </c>
      <c r="H3987" s="22" t="s">
        <v>15</v>
      </c>
      <c r="K3987" s="40"/>
      <c r="L3987" s="40"/>
    </row>
    <row r="3988" spans="1:12">
      <c r="A3988" s="17">
        <v>45473</v>
      </c>
      <c r="B3988" s="22" t="s">
        <v>10</v>
      </c>
      <c r="C3988" s="22" t="s">
        <v>230</v>
      </c>
      <c r="D3988" s="22" t="s">
        <v>4292</v>
      </c>
      <c r="E3988" s="22" t="s">
        <v>58</v>
      </c>
      <c r="F3988" s="22" t="s">
        <v>168</v>
      </c>
      <c r="H3988" s="22" t="s">
        <v>15</v>
      </c>
      <c r="K3988" s="40"/>
      <c r="L3988" s="40"/>
    </row>
    <row r="3989" spans="1:12">
      <c r="A3989" s="17">
        <v>45473</v>
      </c>
      <c r="B3989" s="22" t="s">
        <v>10</v>
      </c>
      <c r="C3989" s="22" t="s">
        <v>230</v>
      </c>
      <c r="D3989" s="22" t="s">
        <v>4293</v>
      </c>
      <c r="E3989" s="22" t="s">
        <v>58</v>
      </c>
      <c r="F3989" s="22" t="s">
        <v>168</v>
      </c>
      <c r="H3989" s="22" t="s">
        <v>15</v>
      </c>
      <c r="K3989" s="40"/>
      <c r="L3989" s="40"/>
    </row>
    <row r="3990" spans="1:12">
      <c r="A3990" s="17">
        <v>45473</v>
      </c>
      <c r="B3990" s="22" t="s">
        <v>10</v>
      </c>
      <c r="C3990" s="22" t="s">
        <v>227</v>
      </c>
      <c r="D3990" s="22" t="s">
        <v>4294</v>
      </c>
      <c r="E3990" s="22" t="s">
        <v>58</v>
      </c>
      <c r="F3990" s="22" t="s">
        <v>168</v>
      </c>
      <c r="H3990" s="22" t="s">
        <v>15</v>
      </c>
      <c r="K3990" s="40"/>
      <c r="L3990" s="40"/>
    </row>
    <row r="3991" spans="1:12">
      <c r="A3991" s="17">
        <v>45473</v>
      </c>
      <c r="B3991" s="22" t="s">
        <v>10</v>
      </c>
      <c r="C3991" s="22" t="s">
        <v>202</v>
      </c>
      <c r="D3991" s="22" t="s">
        <v>4295</v>
      </c>
      <c r="E3991" s="22" t="s">
        <v>58</v>
      </c>
      <c r="F3991" s="22" t="s">
        <v>168</v>
      </c>
      <c r="G3991" s="9">
        <v>13000</v>
      </c>
      <c r="H3991" s="22" t="s">
        <v>15</v>
      </c>
      <c r="I3991" s="28">
        <v>0.01</v>
      </c>
      <c r="J3991" s="28">
        <v>104</v>
      </c>
      <c r="K3991" s="40"/>
      <c r="L3991" s="40"/>
    </row>
    <row r="3992" spans="1:12">
      <c r="A3992" s="17">
        <v>45473</v>
      </c>
      <c r="B3992" s="22" t="s">
        <v>10</v>
      </c>
      <c r="C3992" s="22" t="s">
        <v>582</v>
      </c>
      <c r="D3992" s="22" t="s">
        <v>4296</v>
      </c>
      <c r="E3992" s="22" t="s">
        <v>58</v>
      </c>
      <c r="F3992" s="22" t="s">
        <v>168</v>
      </c>
      <c r="G3992" s="9">
        <v>32500</v>
      </c>
      <c r="H3992" s="22" t="s">
        <v>15</v>
      </c>
      <c r="I3992" s="28">
        <v>0.01</v>
      </c>
      <c r="J3992" s="28">
        <v>260</v>
      </c>
      <c r="K3992" s="40"/>
      <c r="L3992" s="40"/>
    </row>
    <row r="3993" spans="1:12">
      <c r="A3993" s="17">
        <v>45473</v>
      </c>
      <c r="B3993" s="22" t="s">
        <v>10</v>
      </c>
      <c r="C3993" s="22" t="s">
        <v>197</v>
      </c>
      <c r="D3993" s="22" t="s">
        <v>4297</v>
      </c>
      <c r="E3993" s="22" t="s">
        <v>58</v>
      </c>
      <c r="F3993" s="22" t="s">
        <v>168</v>
      </c>
      <c r="G3993" s="9">
        <v>265850</v>
      </c>
      <c r="H3993" s="22" t="s">
        <v>15</v>
      </c>
      <c r="I3993" s="28">
        <v>0.01</v>
      </c>
      <c r="J3993" s="28">
        <v>2126.79</v>
      </c>
      <c r="K3993" s="40"/>
      <c r="L3993" s="40"/>
    </row>
    <row r="3994" spans="1:12">
      <c r="A3994" s="17">
        <v>45473</v>
      </c>
      <c r="B3994" s="22" t="s">
        <v>10</v>
      </c>
      <c r="C3994" s="22" t="s">
        <v>197</v>
      </c>
      <c r="D3994" s="22" t="s">
        <v>4298</v>
      </c>
      <c r="E3994" s="22" t="s">
        <v>58</v>
      </c>
      <c r="F3994" s="22" t="s">
        <v>168</v>
      </c>
      <c r="G3994" s="9">
        <v>16250</v>
      </c>
      <c r="H3994" s="22" t="s">
        <v>15</v>
      </c>
      <c r="I3994" s="28">
        <v>0.01</v>
      </c>
      <c r="J3994" s="28">
        <v>130</v>
      </c>
      <c r="K3994" s="40"/>
      <c r="L3994" s="40"/>
    </row>
    <row r="3995" spans="1:12">
      <c r="A3995" s="17">
        <v>45473</v>
      </c>
      <c r="B3995" s="22" t="s">
        <v>10</v>
      </c>
      <c r="C3995" s="22" t="s">
        <v>197</v>
      </c>
      <c r="D3995" s="22" t="s">
        <v>4299</v>
      </c>
      <c r="E3995" s="22" t="s">
        <v>58</v>
      </c>
      <c r="F3995" s="22" t="s">
        <v>168</v>
      </c>
      <c r="G3995" s="9">
        <v>32500</v>
      </c>
      <c r="H3995" s="22" t="s">
        <v>15</v>
      </c>
      <c r="I3995" s="28">
        <v>0.01</v>
      </c>
      <c r="J3995" s="28">
        <v>260</v>
      </c>
      <c r="K3995" s="40"/>
      <c r="L3995" s="40"/>
    </row>
    <row r="3996" spans="1:12">
      <c r="A3996" s="17">
        <v>45473</v>
      </c>
      <c r="B3996" s="22" t="s">
        <v>10</v>
      </c>
      <c r="C3996" s="22" t="s">
        <v>197</v>
      </c>
      <c r="D3996" s="22" t="s">
        <v>4300</v>
      </c>
      <c r="E3996" s="22" t="s">
        <v>58</v>
      </c>
      <c r="F3996" s="22" t="s">
        <v>168</v>
      </c>
      <c r="G3996" s="9">
        <v>32500</v>
      </c>
      <c r="H3996" s="22" t="s">
        <v>15</v>
      </c>
      <c r="I3996" s="28">
        <v>0.01</v>
      </c>
      <c r="J3996" s="28">
        <v>260</v>
      </c>
      <c r="K3996" s="40"/>
      <c r="L3996" s="40"/>
    </row>
    <row r="3997" spans="1:12">
      <c r="A3997" s="17">
        <v>45473</v>
      </c>
      <c r="B3997" s="22" t="s">
        <v>10</v>
      </c>
      <c r="C3997" s="22" t="s">
        <v>197</v>
      </c>
      <c r="D3997" s="22" t="s">
        <v>4301</v>
      </c>
      <c r="E3997" s="22" t="s">
        <v>58</v>
      </c>
      <c r="F3997" s="22" t="s">
        <v>168</v>
      </c>
      <c r="G3997" s="9">
        <v>135860</v>
      </c>
      <c r="H3997" s="22" t="s">
        <v>15</v>
      </c>
      <c r="I3997" s="28">
        <v>0.01</v>
      </c>
      <c r="J3997" s="28">
        <v>1086.8800000000001</v>
      </c>
      <c r="K3997" s="40"/>
      <c r="L3997" s="40"/>
    </row>
    <row r="3998" spans="1:12">
      <c r="A3998" s="17">
        <v>45473</v>
      </c>
      <c r="B3998" s="22" t="s">
        <v>10</v>
      </c>
      <c r="C3998" s="22" t="s">
        <v>197</v>
      </c>
      <c r="D3998" s="22" t="s">
        <v>4302</v>
      </c>
      <c r="E3998" s="22" t="s">
        <v>58</v>
      </c>
      <c r="F3998" s="22" t="s">
        <v>168</v>
      </c>
      <c r="G3998" s="9">
        <v>17766</v>
      </c>
      <c r="H3998" s="22" t="s">
        <v>15</v>
      </c>
      <c r="I3998" s="28">
        <v>0.01</v>
      </c>
      <c r="J3998" s="28">
        <v>142.13</v>
      </c>
      <c r="K3998" s="40"/>
      <c r="L3998" s="40"/>
    </row>
    <row r="3999" spans="1:12">
      <c r="A3999" s="17">
        <v>45473</v>
      </c>
      <c r="B3999" s="22" t="s">
        <v>10</v>
      </c>
      <c r="C3999" s="22" t="s">
        <v>695</v>
      </c>
      <c r="D3999" s="22" t="s">
        <v>4303</v>
      </c>
      <c r="E3999" s="22" t="s">
        <v>58</v>
      </c>
      <c r="F3999" s="22" t="s">
        <v>168</v>
      </c>
      <c r="G3999" s="9">
        <v>61750</v>
      </c>
      <c r="H3999" s="22" t="s">
        <v>15</v>
      </c>
      <c r="I3999" s="28">
        <v>0.01</v>
      </c>
      <c r="J3999" s="28">
        <v>494</v>
      </c>
      <c r="K3999" s="40"/>
      <c r="L3999" s="40"/>
    </row>
    <row r="4000" spans="1:12">
      <c r="A4000" s="17">
        <v>45473</v>
      </c>
      <c r="B4000" s="22" t="s">
        <v>10</v>
      </c>
      <c r="C4000" s="22" t="s">
        <v>700</v>
      </c>
      <c r="D4000" s="22" t="s">
        <v>4304</v>
      </c>
      <c r="E4000" s="22" t="s">
        <v>58</v>
      </c>
      <c r="F4000" s="22" t="s">
        <v>168</v>
      </c>
      <c r="G4000" s="9">
        <v>14200</v>
      </c>
      <c r="H4000" s="22" t="s">
        <v>15</v>
      </c>
      <c r="I4000" s="28">
        <v>0.01</v>
      </c>
      <c r="J4000" s="28">
        <v>113.6</v>
      </c>
      <c r="K4000" s="40"/>
      <c r="L4000" s="40"/>
    </row>
    <row r="4001" spans="1:12">
      <c r="A4001" s="17">
        <v>45473</v>
      </c>
      <c r="B4001" s="22" t="s">
        <v>10</v>
      </c>
      <c r="C4001" s="22" t="s">
        <v>700</v>
      </c>
      <c r="D4001" s="22" t="s">
        <v>4305</v>
      </c>
      <c r="E4001" s="22" t="s">
        <v>58</v>
      </c>
      <c r="F4001" s="22" t="s">
        <v>168</v>
      </c>
      <c r="G4001" s="9">
        <v>11050</v>
      </c>
      <c r="H4001" s="22" t="s">
        <v>15</v>
      </c>
      <c r="I4001" s="28">
        <v>0.01</v>
      </c>
      <c r="J4001" s="28">
        <v>88.4</v>
      </c>
      <c r="K4001" s="40"/>
      <c r="L4001" s="40"/>
    </row>
    <row r="4002" spans="1:12">
      <c r="A4002" s="17">
        <v>45473</v>
      </c>
      <c r="B4002" s="22" t="s">
        <v>10</v>
      </c>
      <c r="C4002" s="22" t="s">
        <v>703</v>
      </c>
      <c r="D4002" s="22" t="s">
        <v>4306</v>
      </c>
      <c r="E4002" s="22" t="s">
        <v>58</v>
      </c>
      <c r="F4002" s="22" t="s">
        <v>168</v>
      </c>
      <c r="G4002" s="9">
        <v>48750</v>
      </c>
      <c r="H4002" s="22" t="s">
        <v>15</v>
      </c>
      <c r="I4002" s="28">
        <v>0.01</v>
      </c>
      <c r="J4002" s="28">
        <v>390</v>
      </c>
      <c r="K4002" s="40"/>
      <c r="L4002" s="40"/>
    </row>
    <row r="4003" spans="1:12">
      <c r="A4003" s="17">
        <v>45473</v>
      </c>
      <c r="B4003" s="22" t="s">
        <v>10</v>
      </c>
      <c r="C4003" s="22" t="s">
        <v>703</v>
      </c>
      <c r="D4003" s="22" t="s">
        <v>4307</v>
      </c>
      <c r="E4003" s="22" t="s">
        <v>58</v>
      </c>
      <c r="F4003" s="22" t="s">
        <v>168</v>
      </c>
      <c r="G4003" s="9">
        <v>26000</v>
      </c>
      <c r="H4003" s="22" t="s">
        <v>15</v>
      </c>
      <c r="I4003" s="28">
        <v>0.01</v>
      </c>
      <c r="J4003" s="28">
        <v>208</v>
      </c>
      <c r="K4003" s="40"/>
      <c r="L4003" s="40"/>
    </row>
    <row r="4004" spans="1:12">
      <c r="A4004" s="17">
        <v>45473</v>
      </c>
      <c r="B4004" s="22" t="s">
        <v>10</v>
      </c>
      <c r="C4004" s="22" t="s">
        <v>573</v>
      </c>
      <c r="D4004" s="22" t="s">
        <v>4308</v>
      </c>
      <c r="E4004" s="22" t="s">
        <v>58</v>
      </c>
      <c r="F4004" s="22" t="s">
        <v>168</v>
      </c>
      <c r="G4004" s="9">
        <v>117950</v>
      </c>
      <c r="H4004" s="22" t="s">
        <v>15</v>
      </c>
      <c r="I4004" s="28">
        <v>0.01</v>
      </c>
      <c r="J4004" s="28">
        <v>943.6</v>
      </c>
      <c r="K4004" s="40"/>
      <c r="L4004" s="40"/>
    </row>
    <row r="4005" spans="1:12">
      <c r="A4005" s="17">
        <v>45473</v>
      </c>
      <c r="B4005" s="22" t="s">
        <v>10</v>
      </c>
      <c r="C4005" s="22" t="s">
        <v>410</v>
      </c>
      <c r="D4005" s="22" t="s">
        <v>4309</v>
      </c>
      <c r="E4005" s="22" t="s">
        <v>58</v>
      </c>
      <c r="F4005" s="22" t="s">
        <v>168</v>
      </c>
      <c r="H4005" s="22" t="s">
        <v>15</v>
      </c>
      <c r="K4005" s="40"/>
      <c r="L4005" s="40"/>
    </row>
    <row r="4006" spans="1:12">
      <c r="A4006" s="17">
        <v>45473</v>
      </c>
      <c r="B4006" s="22" t="s">
        <v>10</v>
      </c>
      <c r="C4006" s="22" t="s">
        <v>1007</v>
      </c>
      <c r="D4006" s="22" t="s">
        <v>4310</v>
      </c>
      <c r="E4006" s="22" t="s">
        <v>65</v>
      </c>
      <c r="F4006" s="22" t="s">
        <v>72</v>
      </c>
      <c r="G4006" s="9">
        <v>10</v>
      </c>
      <c r="H4006" s="22" t="s">
        <v>15</v>
      </c>
      <c r="I4006" s="28">
        <v>79.260000000000005</v>
      </c>
      <c r="J4006" s="28">
        <v>792.6</v>
      </c>
      <c r="K4006" s="40"/>
      <c r="L4006" s="40"/>
    </row>
    <row r="4007" spans="1:12">
      <c r="A4007" s="17">
        <v>45473</v>
      </c>
      <c r="B4007" s="22" t="s">
        <v>10</v>
      </c>
      <c r="C4007" s="22" t="s">
        <v>1007</v>
      </c>
      <c r="D4007" s="22" t="s">
        <v>4311</v>
      </c>
      <c r="E4007" s="22" t="s">
        <v>65</v>
      </c>
      <c r="F4007" s="22" t="s">
        <v>72</v>
      </c>
      <c r="G4007" s="9">
        <v>11</v>
      </c>
      <c r="H4007" s="22" t="s">
        <v>15</v>
      </c>
      <c r="I4007" s="28">
        <v>72.05</v>
      </c>
      <c r="J4007" s="28">
        <v>792.6</v>
      </c>
      <c r="K4007" s="40"/>
      <c r="L4007" s="40"/>
    </row>
    <row r="4008" spans="1:12">
      <c r="A4008" s="17">
        <v>45473</v>
      </c>
      <c r="B4008" s="22" t="s">
        <v>10</v>
      </c>
      <c r="C4008" s="22" t="s">
        <v>757</v>
      </c>
      <c r="D4008" s="22" t="s">
        <v>4312</v>
      </c>
      <c r="E4008" s="22" t="s">
        <v>65</v>
      </c>
      <c r="F4008" s="22" t="s">
        <v>66</v>
      </c>
      <c r="G4008" s="9">
        <v>3</v>
      </c>
      <c r="H4008" s="22" t="s">
        <v>15</v>
      </c>
      <c r="I4008" s="28">
        <v>79.260000000000005</v>
      </c>
      <c r="J4008" s="28">
        <v>237.78</v>
      </c>
      <c r="K4008" s="40"/>
      <c r="L4008" s="40"/>
    </row>
    <row r="4009" spans="1:12">
      <c r="A4009" s="17">
        <v>45473</v>
      </c>
      <c r="B4009" s="22" t="s">
        <v>10</v>
      </c>
      <c r="C4009" s="22" t="s">
        <v>757</v>
      </c>
      <c r="D4009" s="22" t="s">
        <v>4313</v>
      </c>
      <c r="E4009" s="22" t="s">
        <v>65</v>
      </c>
      <c r="F4009" s="22" t="s">
        <v>66</v>
      </c>
      <c r="G4009" s="9">
        <v>34</v>
      </c>
      <c r="H4009" s="22" t="s">
        <v>15</v>
      </c>
      <c r="I4009" s="28">
        <v>76.930000000000007</v>
      </c>
      <c r="J4009" s="28">
        <v>2615.58</v>
      </c>
      <c r="K4009" s="40"/>
      <c r="L4009" s="40"/>
    </row>
    <row r="4010" spans="1:12">
      <c r="A4010" s="17">
        <v>45473</v>
      </c>
      <c r="B4010" s="22" t="s">
        <v>10</v>
      </c>
      <c r="C4010" s="22" t="s">
        <v>1132</v>
      </c>
      <c r="D4010" s="22" t="s">
        <v>4314</v>
      </c>
      <c r="E4010" s="22" t="s">
        <v>141</v>
      </c>
      <c r="F4010" s="22" t="s">
        <v>141</v>
      </c>
      <c r="G4010" s="9">
        <v>2.4500000000000002</v>
      </c>
      <c r="H4010" s="22" t="s">
        <v>41</v>
      </c>
      <c r="I4010" s="28">
        <v>3.59</v>
      </c>
      <c r="J4010" s="28">
        <v>8.8000000000000007</v>
      </c>
      <c r="K4010" s="40"/>
      <c r="L4010" s="40"/>
    </row>
    <row r="4011" spans="1:12">
      <c r="A4011" s="17">
        <v>45473</v>
      </c>
      <c r="B4011" s="22" t="s">
        <v>10</v>
      </c>
      <c r="C4011" s="22" t="s">
        <v>1132</v>
      </c>
      <c r="D4011" s="22" t="s">
        <v>4315</v>
      </c>
      <c r="E4011" s="22" t="s">
        <v>141</v>
      </c>
      <c r="F4011" s="22" t="s">
        <v>141</v>
      </c>
      <c r="G4011" s="9">
        <v>2.35</v>
      </c>
      <c r="H4011" s="22" t="s">
        <v>41</v>
      </c>
      <c r="I4011" s="28">
        <v>3.59</v>
      </c>
      <c r="J4011" s="28">
        <v>8.44</v>
      </c>
      <c r="K4011" s="40"/>
      <c r="L4011" s="40"/>
    </row>
    <row r="4012" spans="1:12">
      <c r="A4012" s="17">
        <v>45473</v>
      </c>
      <c r="B4012" s="22" t="s">
        <v>10</v>
      </c>
      <c r="C4012" s="22" t="s">
        <v>1789</v>
      </c>
      <c r="D4012" s="22" t="s">
        <v>4316</v>
      </c>
      <c r="E4012" s="22" t="s">
        <v>141</v>
      </c>
      <c r="F4012" s="22" t="s">
        <v>141</v>
      </c>
      <c r="G4012" s="9">
        <v>1.175</v>
      </c>
      <c r="H4012" s="22" t="s">
        <v>41</v>
      </c>
      <c r="I4012" s="28">
        <v>3.11</v>
      </c>
      <c r="J4012" s="28">
        <v>3.65</v>
      </c>
      <c r="K4012" s="40"/>
      <c r="L4012" s="40"/>
    </row>
    <row r="4013" spans="1:12">
      <c r="A4013" s="17">
        <v>45473</v>
      </c>
      <c r="B4013" s="22" t="s">
        <v>10</v>
      </c>
      <c r="C4013" s="22" t="s">
        <v>1789</v>
      </c>
      <c r="D4013" s="22" t="s">
        <v>4317</v>
      </c>
      <c r="E4013" s="22" t="s">
        <v>141</v>
      </c>
      <c r="F4013" s="22" t="s">
        <v>141</v>
      </c>
      <c r="G4013" s="9">
        <v>3.875</v>
      </c>
      <c r="H4013" s="22" t="s">
        <v>41</v>
      </c>
      <c r="I4013" s="28">
        <v>3.1</v>
      </c>
      <c r="J4013" s="28">
        <v>12.02</v>
      </c>
      <c r="K4013" s="40"/>
      <c r="L4013" s="40"/>
    </row>
    <row r="4014" spans="1:12">
      <c r="A4014" s="17">
        <v>45473</v>
      </c>
      <c r="B4014" s="22" t="s">
        <v>10</v>
      </c>
      <c r="C4014" s="22" t="s">
        <v>1789</v>
      </c>
      <c r="D4014" s="22" t="s">
        <v>4318</v>
      </c>
      <c r="E4014" s="22" t="s">
        <v>141</v>
      </c>
      <c r="F4014" s="22" t="s">
        <v>141</v>
      </c>
      <c r="G4014" s="9">
        <v>7.05</v>
      </c>
      <c r="H4014" s="22" t="s">
        <v>41</v>
      </c>
      <c r="I4014" s="28">
        <v>3.1</v>
      </c>
      <c r="J4014" s="28">
        <v>21.87</v>
      </c>
      <c r="K4014" s="40"/>
      <c r="L4014" s="40"/>
    </row>
    <row r="4015" spans="1:12">
      <c r="A4015" s="17">
        <v>45473</v>
      </c>
      <c r="B4015" s="22" t="s">
        <v>10</v>
      </c>
      <c r="C4015" s="22" t="s">
        <v>759</v>
      </c>
      <c r="D4015" s="22" t="s">
        <v>4319</v>
      </c>
      <c r="E4015" s="22" t="s">
        <v>141</v>
      </c>
      <c r="F4015" s="22" t="s">
        <v>141</v>
      </c>
      <c r="G4015" s="9">
        <v>38.35</v>
      </c>
      <c r="H4015" s="22" t="s">
        <v>41</v>
      </c>
      <c r="I4015" s="28">
        <v>4.7300000000000004</v>
      </c>
      <c r="J4015" s="28">
        <v>181.38</v>
      </c>
      <c r="K4015" s="40"/>
      <c r="L4015" s="40"/>
    </row>
    <row r="4016" spans="1:12">
      <c r="A4016" s="17">
        <v>45473</v>
      </c>
      <c r="B4016" s="22" t="s">
        <v>10</v>
      </c>
      <c r="C4016" s="22" t="s">
        <v>761</v>
      </c>
      <c r="D4016" s="22" t="s">
        <v>4320</v>
      </c>
      <c r="E4016" s="22" t="s">
        <v>141</v>
      </c>
      <c r="F4016" s="22" t="s">
        <v>141</v>
      </c>
      <c r="G4016" s="9">
        <v>55</v>
      </c>
      <c r="H4016" s="22" t="s">
        <v>41</v>
      </c>
      <c r="I4016" s="28">
        <v>0</v>
      </c>
      <c r="J4016" s="28">
        <v>0</v>
      </c>
      <c r="K4016" s="40"/>
      <c r="L4016" s="40"/>
    </row>
    <row r="4017" spans="1:12">
      <c r="A4017" s="17">
        <v>45473</v>
      </c>
      <c r="B4017" s="22" t="s">
        <v>10</v>
      </c>
      <c r="C4017" s="22" t="s">
        <v>763</v>
      </c>
      <c r="D4017" s="22" t="s">
        <v>4321</v>
      </c>
      <c r="E4017" s="22" t="s">
        <v>141</v>
      </c>
      <c r="F4017" s="22" t="s">
        <v>141</v>
      </c>
      <c r="G4017" s="9">
        <v>156</v>
      </c>
      <c r="H4017" s="22" t="s">
        <v>41</v>
      </c>
      <c r="I4017" s="28">
        <v>5.24</v>
      </c>
      <c r="J4017" s="28">
        <v>818.17</v>
      </c>
      <c r="K4017" s="40"/>
      <c r="L4017" s="40"/>
    </row>
    <row r="4018" spans="1:12">
      <c r="A4018" s="17">
        <v>45473</v>
      </c>
      <c r="B4018" s="22" t="s">
        <v>10</v>
      </c>
      <c r="C4018" s="22" t="s">
        <v>1134</v>
      </c>
      <c r="D4018" s="22" t="s">
        <v>4322</v>
      </c>
      <c r="E4018" s="22" t="s">
        <v>141</v>
      </c>
      <c r="F4018" s="22" t="s">
        <v>141</v>
      </c>
      <c r="G4018" s="9">
        <v>2.4500000000000002</v>
      </c>
      <c r="H4018" s="22" t="s">
        <v>41</v>
      </c>
      <c r="I4018" s="28">
        <v>3.77</v>
      </c>
      <c r="J4018" s="28">
        <v>9.23</v>
      </c>
      <c r="K4018" s="40"/>
      <c r="L4018" s="40"/>
    </row>
    <row r="4019" spans="1:12">
      <c r="A4019" s="17">
        <v>45473</v>
      </c>
      <c r="B4019" s="22" t="s">
        <v>10</v>
      </c>
      <c r="C4019" s="22" t="s">
        <v>1134</v>
      </c>
      <c r="D4019" s="22" t="s">
        <v>4323</v>
      </c>
      <c r="E4019" s="22" t="s">
        <v>141</v>
      </c>
      <c r="F4019" s="22" t="s">
        <v>141</v>
      </c>
      <c r="G4019" s="9">
        <v>2.35</v>
      </c>
      <c r="H4019" s="22" t="s">
        <v>41</v>
      </c>
      <c r="I4019" s="28">
        <v>3.77</v>
      </c>
      <c r="J4019" s="28">
        <v>8.85</v>
      </c>
      <c r="K4019" s="40"/>
      <c r="L4019" s="40"/>
    </row>
    <row r="4020" spans="1:12">
      <c r="A4020" s="17">
        <v>45473</v>
      </c>
      <c r="B4020" s="22" t="s">
        <v>10</v>
      </c>
      <c r="C4020" s="22" t="s">
        <v>1794</v>
      </c>
      <c r="D4020" s="22" t="s">
        <v>4324</v>
      </c>
      <c r="E4020" s="22" t="s">
        <v>141</v>
      </c>
      <c r="F4020" s="22" t="s">
        <v>141</v>
      </c>
      <c r="G4020" s="9">
        <v>1.175</v>
      </c>
      <c r="H4020" s="22" t="s">
        <v>41</v>
      </c>
      <c r="I4020" s="28">
        <v>3.12</v>
      </c>
      <c r="J4020" s="28">
        <v>3.67</v>
      </c>
      <c r="K4020" s="40"/>
      <c r="L4020" s="40"/>
    </row>
    <row r="4021" spans="1:12">
      <c r="A4021" s="17">
        <v>45473</v>
      </c>
      <c r="B4021" s="22" t="s">
        <v>10</v>
      </c>
      <c r="C4021" s="22" t="s">
        <v>1794</v>
      </c>
      <c r="D4021" s="22" t="s">
        <v>4325</v>
      </c>
      <c r="E4021" s="22" t="s">
        <v>141</v>
      </c>
      <c r="F4021" s="22" t="s">
        <v>141</v>
      </c>
      <c r="G4021" s="9">
        <v>3.875</v>
      </c>
      <c r="H4021" s="22" t="s">
        <v>41</v>
      </c>
      <c r="I4021" s="28">
        <v>3.12</v>
      </c>
      <c r="J4021" s="28">
        <v>12.1</v>
      </c>
      <c r="K4021" s="40"/>
      <c r="L4021" s="40"/>
    </row>
    <row r="4022" spans="1:12">
      <c r="A4022" s="17">
        <v>45473</v>
      </c>
      <c r="B4022" s="22" t="s">
        <v>10</v>
      </c>
      <c r="C4022" s="22" t="s">
        <v>1794</v>
      </c>
      <c r="D4022" s="22" t="s">
        <v>4326</v>
      </c>
      <c r="E4022" s="22" t="s">
        <v>141</v>
      </c>
      <c r="F4022" s="22" t="s">
        <v>141</v>
      </c>
      <c r="G4022" s="9">
        <v>4.05</v>
      </c>
      <c r="H4022" s="22" t="s">
        <v>41</v>
      </c>
      <c r="I4022" s="28">
        <v>3.12</v>
      </c>
      <c r="J4022" s="28">
        <v>12.64</v>
      </c>
      <c r="K4022" s="40"/>
      <c r="L4022" s="40"/>
    </row>
    <row r="4023" spans="1:12">
      <c r="A4023" s="17">
        <v>45473</v>
      </c>
      <c r="B4023" s="22" t="s">
        <v>10</v>
      </c>
      <c r="C4023" s="22" t="s">
        <v>767</v>
      </c>
      <c r="D4023" s="22" t="s">
        <v>4327</v>
      </c>
      <c r="E4023" s="22" t="s">
        <v>141</v>
      </c>
      <c r="F4023" s="22" t="s">
        <v>141</v>
      </c>
      <c r="G4023" s="9">
        <v>10</v>
      </c>
      <c r="H4023" s="22" t="s">
        <v>41</v>
      </c>
      <c r="I4023" s="28">
        <v>2.69</v>
      </c>
      <c r="J4023" s="28">
        <v>26.9</v>
      </c>
      <c r="K4023" s="40"/>
      <c r="L4023" s="40"/>
    </row>
    <row r="4024" spans="1:12">
      <c r="A4024" s="17">
        <v>45473</v>
      </c>
      <c r="B4024" s="22" t="s">
        <v>10</v>
      </c>
      <c r="C4024" s="22" t="s">
        <v>4328</v>
      </c>
      <c r="D4024" s="22" t="s">
        <v>4329</v>
      </c>
      <c r="E4024" s="22" t="s">
        <v>141</v>
      </c>
      <c r="F4024" s="22" t="s">
        <v>141</v>
      </c>
      <c r="G4024" s="9">
        <v>25.29</v>
      </c>
      <c r="H4024" s="22" t="s">
        <v>41</v>
      </c>
      <c r="I4024" s="28">
        <v>2.7</v>
      </c>
      <c r="J4024" s="28">
        <v>68.22</v>
      </c>
      <c r="K4024" s="40"/>
      <c r="L4024" s="40"/>
    </row>
    <row r="4025" spans="1:12">
      <c r="A4025" s="17">
        <v>45473</v>
      </c>
      <c r="B4025" s="22" t="s">
        <v>10</v>
      </c>
      <c r="C4025" s="22" t="s">
        <v>1136</v>
      </c>
      <c r="D4025" s="22" t="s">
        <v>4330</v>
      </c>
      <c r="E4025" s="22" t="s">
        <v>141</v>
      </c>
      <c r="F4025" s="22" t="s">
        <v>141</v>
      </c>
      <c r="G4025" s="9">
        <v>2.4500000000000002</v>
      </c>
      <c r="H4025" s="22" t="s">
        <v>41</v>
      </c>
      <c r="I4025" s="28">
        <v>4.29</v>
      </c>
      <c r="J4025" s="28">
        <v>10.51</v>
      </c>
      <c r="K4025" s="40"/>
      <c r="L4025" s="40"/>
    </row>
    <row r="4026" spans="1:12">
      <c r="A4026" s="17">
        <v>45473</v>
      </c>
      <c r="B4026" s="22" t="s">
        <v>10</v>
      </c>
      <c r="C4026" s="22" t="s">
        <v>550</v>
      </c>
      <c r="D4026" s="22" t="s">
        <v>4331</v>
      </c>
      <c r="E4026" s="22" t="s">
        <v>18</v>
      </c>
      <c r="F4026" s="22" t="s">
        <v>242</v>
      </c>
      <c r="G4026" s="9">
        <v>19.215554999999998</v>
      </c>
      <c r="H4026" s="22" t="s">
        <v>20</v>
      </c>
      <c r="I4026" s="28">
        <v>4.5</v>
      </c>
      <c r="J4026" s="28">
        <v>86.47</v>
      </c>
      <c r="K4026" s="40"/>
      <c r="L4026" s="40"/>
    </row>
    <row r="4027" spans="1:12">
      <c r="A4027" s="17">
        <v>45473</v>
      </c>
      <c r="B4027" s="22" t="s">
        <v>10</v>
      </c>
      <c r="C4027" s="22" t="s">
        <v>989</v>
      </c>
      <c r="D4027" s="22" t="s">
        <v>4332</v>
      </c>
      <c r="E4027" s="22" t="s">
        <v>18</v>
      </c>
      <c r="F4027" s="22" t="s">
        <v>242</v>
      </c>
      <c r="G4027" s="9">
        <v>19.035184999999998</v>
      </c>
      <c r="H4027" s="22" t="s">
        <v>20</v>
      </c>
      <c r="I4027" s="28">
        <v>16.2</v>
      </c>
      <c r="J4027" s="28">
        <v>308.37</v>
      </c>
      <c r="K4027" s="40"/>
      <c r="L4027" s="40"/>
    </row>
    <row r="4028" spans="1:12">
      <c r="A4028" s="17">
        <v>45473</v>
      </c>
      <c r="B4028" s="22" t="s">
        <v>10</v>
      </c>
      <c r="C4028" s="22" t="s">
        <v>741</v>
      </c>
      <c r="D4028" s="22" t="s">
        <v>4333</v>
      </c>
      <c r="E4028" s="22" t="s">
        <v>18</v>
      </c>
      <c r="F4028" s="22" t="s">
        <v>242</v>
      </c>
      <c r="G4028" s="9">
        <v>90.115555000000001</v>
      </c>
      <c r="H4028" s="22" t="s">
        <v>20</v>
      </c>
      <c r="I4028" s="28">
        <v>4.5</v>
      </c>
      <c r="J4028" s="28">
        <v>405.52</v>
      </c>
      <c r="K4028" s="40"/>
      <c r="L4028" s="40"/>
    </row>
    <row r="4029" spans="1:12">
      <c r="A4029" s="17">
        <v>45473</v>
      </c>
      <c r="B4029" s="22" t="s">
        <v>10</v>
      </c>
      <c r="C4029" s="22" t="s">
        <v>554</v>
      </c>
      <c r="D4029" s="22" t="s">
        <v>4334</v>
      </c>
      <c r="E4029" s="22" t="s">
        <v>18</v>
      </c>
      <c r="F4029" s="22" t="s">
        <v>242</v>
      </c>
      <c r="G4029" s="9">
        <v>89.474689999999995</v>
      </c>
      <c r="H4029" s="22" t="s">
        <v>20</v>
      </c>
      <c r="I4029" s="28">
        <v>16.2</v>
      </c>
      <c r="J4029" s="28">
        <v>1449.49</v>
      </c>
      <c r="K4029" s="40"/>
      <c r="L4029" s="40"/>
    </row>
    <row r="4030" spans="1:12">
      <c r="A4030" s="17">
        <v>45473</v>
      </c>
      <c r="B4030" s="22" t="s">
        <v>10</v>
      </c>
      <c r="C4030" s="22" t="s">
        <v>1136</v>
      </c>
      <c r="D4030" s="22" t="s">
        <v>4335</v>
      </c>
      <c r="E4030" s="22" t="s">
        <v>141</v>
      </c>
      <c r="F4030" s="22" t="s">
        <v>141</v>
      </c>
      <c r="G4030" s="9">
        <v>2.35</v>
      </c>
      <c r="H4030" s="22" t="s">
        <v>41</v>
      </c>
      <c r="I4030" s="28">
        <v>4.29</v>
      </c>
      <c r="J4030" s="28">
        <v>10.08</v>
      </c>
      <c r="K4030" s="40"/>
      <c r="L4030" s="40"/>
    </row>
    <row r="4031" spans="1:12">
      <c r="A4031" s="17">
        <v>45473</v>
      </c>
      <c r="B4031" s="22" t="s">
        <v>10</v>
      </c>
      <c r="C4031" s="22" t="s">
        <v>560</v>
      </c>
      <c r="D4031" s="22" t="s">
        <v>4336</v>
      </c>
      <c r="E4031" s="22" t="s">
        <v>18</v>
      </c>
      <c r="F4031" s="22" t="s">
        <v>40</v>
      </c>
      <c r="G4031" s="9">
        <v>237.69667000000001</v>
      </c>
      <c r="H4031" s="22" t="s">
        <v>41</v>
      </c>
      <c r="I4031" s="28">
        <v>12</v>
      </c>
      <c r="J4031" s="28">
        <v>2852.36</v>
      </c>
      <c r="K4031" s="40"/>
      <c r="L4031" s="40"/>
    </row>
    <row r="4032" spans="1:12">
      <c r="A4032" s="17">
        <v>45473</v>
      </c>
      <c r="B4032" s="22" t="s">
        <v>10</v>
      </c>
      <c r="C4032" s="22" t="s">
        <v>1798</v>
      </c>
      <c r="D4032" s="22" t="s">
        <v>4337</v>
      </c>
      <c r="E4032" s="22" t="s">
        <v>141</v>
      </c>
      <c r="F4032" s="22" t="s">
        <v>141</v>
      </c>
      <c r="G4032" s="9">
        <v>1.175</v>
      </c>
      <c r="H4032" s="22" t="s">
        <v>41</v>
      </c>
      <c r="I4032" s="28">
        <v>3.89</v>
      </c>
      <c r="J4032" s="28">
        <v>4.57</v>
      </c>
      <c r="K4032" s="40"/>
      <c r="L4032" s="40"/>
    </row>
    <row r="4033" spans="1:12">
      <c r="A4033" s="17">
        <v>45473</v>
      </c>
      <c r="B4033" s="22" t="s">
        <v>10</v>
      </c>
      <c r="C4033" s="22" t="s">
        <v>166</v>
      </c>
      <c r="D4033" s="22" t="s">
        <v>4338</v>
      </c>
      <c r="E4033" s="22" t="s">
        <v>58</v>
      </c>
      <c r="F4033" s="22" t="s">
        <v>168</v>
      </c>
      <c r="G4033" s="9">
        <v>4680</v>
      </c>
      <c r="H4033" s="22" t="s">
        <v>15</v>
      </c>
      <c r="I4033" s="28">
        <v>0.01</v>
      </c>
      <c r="J4033" s="28">
        <v>46.8</v>
      </c>
      <c r="K4033" s="40"/>
      <c r="L4033" s="40"/>
    </row>
    <row r="4034" spans="1:12">
      <c r="A4034" s="17">
        <v>45473</v>
      </c>
      <c r="B4034" s="22" t="s">
        <v>10</v>
      </c>
      <c r="C4034" s="22" t="s">
        <v>1798</v>
      </c>
      <c r="D4034" s="22" t="s">
        <v>4339</v>
      </c>
      <c r="E4034" s="22" t="s">
        <v>141</v>
      </c>
      <c r="F4034" s="22" t="s">
        <v>141</v>
      </c>
      <c r="G4034" s="9">
        <v>3.875</v>
      </c>
      <c r="H4034" s="22" t="s">
        <v>41</v>
      </c>
      <c r="I4034" s="28">
        <v>3.89</v>
      </c>
      <c r="J4034" s="28">
        <v>15.09</v>
      </c>
      <c r="K4034" s="40"/>
      <c r="L4034" s="40"/>
    </row>
    <row r="4035" spans="1:12">
      <c r="A4035" s="17">
        <v>45473</v>
      </c>
      <c r="B4035" s="22" t="s">
        <v>10</v>
      </c>
      <c r="C4035" s="22" t="s">
        <v>1798</v>
      </c>
      <c r="D4035" s="22" t="s">
        <v>4340</v>
      </c>
      <c r="E4035" s="22" t="s">
        <v>141</v>
      </c>
      <c r="F4035" s="22" t="s">
        <v>141</v>
      </c>
      <c r="G4035" s="9">
        <v>7.05</v>
      </c>
      <c r="H4035" s="22" t="s">
        <v>41</v>
      </c>
      <c r="I4035" s="28">
        <v>3.89</v>
      </c>
      <c r="J4035" s="28">
        <v>27.45</v>
      </c>
      <c r="K4035" s="40"/>
      <c r="L4035" s="40"/>
    </row>
    <row r="4036" spans="1:12">
      <c r="A4036" s="17">
        <v>45473</v>
      </c>
      <c r="B4036" s="22" t="s">
        <v>10</v>
      </c>
      <c r="C4036" s="22" t="s">
        <v>4341</v>
      </c>
      <c r="D4036" s="22" t="s">
        <v>4342</v>
      </c>
      <c r="E4036" s="22" t="s">
        <v>141</v>
      </c>
      <c r="F4036" s="22" t="s">
        <v>141</v>
      </c>
      <c r="G4036" s="9">
        <v>25.29</v>
      </c>
      <c r="H4036" s="22" t="s">
        <v>41</v>
      </c>
      <c r="I4036" s="28">
        <v>3</v>
      </c>
      <c r="J4036" s="28">
        <v>75.930000000000007</v>
      </c>
      <c r="K4036" s="40"/>
      <c r="L4036" s="40"/>
    </row>
    <row r="4037" spans="1:12">
      <c r="A4037" s="17">
        <v>45473</v>
      </c>
      <c r="B4037" s="22" t="s">
        <v>10</v>
      </c>
      <c r="C4037" s="22" t="s">
        <v>180</v>
      </c>
      <c r="D4037" s="22" t="s">
        <v>4343</v>
      </c>
      <c r="E4037" s="22" t="s">
        <v>58</v>
      </c>
      <c r="F4037" s="22" t="s">
        <v>168</v>
      </c>
      <c r="G4037" s="9">
        <v>110090</v>
      </c>
      <c r="H4037" s="22" t="s">
        <v>15</v>
      </c>
      <c r="I4037" s="28">
        <v>0.01</v>
      </c>
      <c r="J4037" s="28">
        <v>1100.9000000000001</v>
      </c>
      <c r="K4037" s="40"/>
      <c r="L4037" s="40"/>
    </row>
    <row r="4038" spans="1:12">
      <c r="A4038" s="17">
        <v>45473</v>
      </c>
      <c r="B4038" s="22" t="s">
        <v>10</v>
      </c>
      <c r="C4038" s="22" t="s">
        <v>180</v>
      </c>
      <c r="D4038" s="22" t="s">
        <v>4344</v>
      </c>
      <c r="E4038" s="22" t="s">
        <v>58</v>
      </c>
      <c r="F4038" s="22" t="s">
        <v>168</v>
      </c>
      <c r="G4038" s="9">
        <v>204297</v>
      </c>
      <c r="H4038" s="22" t="s">
        <v>15</v>
      </c>
      <c r="I4038" s="28">
        <v>0.01</v>
      </c>
      <c r="J4038" s="28">
        <v>2042.97</v>
      </c>
      <c r="K4038" s="40"/>
      <c r="L4038" s="40"/>
    </row>
    <row r="4039" spans="1:12">
      <c r="A4039" s="17">
        <v>45473</v>
      </c>
      <c r="B4039" s="22" t="s">
        <v>10</v>
      </c>
      <c r="C4039" s="22" t="s">
        <v>180</v>
      </c>
      <c r="D4039" s="22" t="s">
        <v>4345</v>
      </c>
      <c r="E4039" s="22" t="s">
        <v>58</v>
      </c>
      <c r="F4039" s="22" t="s">
        <v>168</v>
      </c>
      <c r="G4039" s="9">
        <v>215231</v>
      </c>
      <c r="H4039" s="22" t="s">
        <v>15</v>
      </c>
      <c r="I4039" s="28">
        <v>0.01</v>
      </c>
      <c r="J4039" s="28">
        <v>2152.31</v>
      </c>
      <c r="K4039" s="40"/>
      <c r="L4039" s="40"/>
    </row>
    <row r="4040" spans="1:12">
      <c r="A4040" s="17">
        <v>45473</v>
      </c>
      <c r="B4040" s="22" t="s">
        <v>10</v>
      </c>
      <c r="C4040" s="22" t="s">
        <v>187</v>
      </c>
      <c r="D4040" s="22" t="s">
        <v>4346</v>
      </c>
      <c r="E4040" s="22" t="s">
        <v>58</v>
      </c>
      <c r="F4040" s="22" t="s">
        <v>168</v>
      </c>
      <c r="G4040" s="9">
        <v>25488</v>
      </c>
      <c r="H4040" s="22" t="s">
        <v>15</v>
      </c>
      <c r="I4040" s="28">
        <v>0.01</v>
      </c>
      <c r="J4040" s="28">
        <v>254.88</v>
      </c>
      <c r="K4040" s="40"/>
      <c r="L4040" s="40"/>
    </row>
    <row r="4041" spans="1:12">
      <c r="A4041" s="17">
        <v>45473</v>
      </c>
      <c r="B4041" s="22" t="s">
        <v>10</v>
      </c>
      <c r="C4041" s="22" t="s">
        <v>191</v>
      </c>
      <c r="D4041" s="22" t="s">
        <v>4347</v>
      </c>
      <c r="E4041" s="22" t="s">
        <v>58</v>
      </c>
      <c r="F4041" s="22" t="s">
        <v>168</v>
      </c>
      <c r="G4041" s="9">
        <v>176650</v>
      </c>
      <c r="H4041" s="22" t="s">
        <v>15</v>
      </c>
      <c r="I4041" s="28">
        <v>0.01</v>
      </c>
      <c r="J4041" s="28">
        <v>1766.5</v>
      </c>
      <c r="K4041" s="40"/>
      <c r="L4041" s="40"/>
    </row>
    <row r="4042" spans="1:12">
      <c r="A4042" s="17">
        <v>45473</v>
      </c>
      <c r="B4042" s="22" t="s">
        <v>10</v>
      </c>
      <c r="C4042" s="22" t="s">
        <v>191</v>
      </c>
      <c r="D4042" s="22" t="s">
        <v>4348</v>
      </c>
      <c r="E4042" s="22" t="s">
        <v>58</v>
      </c>
      <c r="F4042" s="22" t="s">
        <v>168</v>
      </c>
      <c r="G4042" s="9">
        <v>228866</v>
      </c>
      <c r="H4042" s="22" t="s">
        <v>15</v>
      </c>
      <c r="I4042" s="28">
        <v>0.01</v>
      </c>
      <c r="J4042" s="28">
        <v>2288.66</v>
      </c>
      <c r="K4042" s="40"/>
      <c r="L4042" s="40"/>
    </row>
    <row r="4043" spans="1:12">
      <c r="A4043" s="17">
        <v>45473</v>
      </c>
      <c r="B4043" s="22" t="s">
        <v>10</v>
      </c>
      <c r="C4043" s="22" t="s">
        <v>191</v>
      </c>
      <c r="D4043" s="22" t="s">
        <v>4349</v>
      </c>
      <c r="E4043" s="22" t="s">
        <v>58</v>
      </c>
      <c r="F4043" s="22" t="s">
        <v>168</v>
      </c>
      <c r="G4043" s="9">
        <v>231686</v>
      </c>
      <c r="H4043" s="22" t="s">
        <v>15</v>
      </c>
      <c r="I4043" s="28">
        <v>0.01</v>
      </c>
      <c r="J4043" s="28">
        <v>2316.86</v>
      </c>
      <c r="K4043" s="40"/>
      <c r="L4043" s="40"/>
    </row>
    <row r="4044" spans="1:12">
      <c r="A4044" s="17">
        <v>45473</v>
      </c>
      <c r="B4044" s="22" t="s">
        <v>10</v>
      </c>
      <c r="C4044" s="22" t="s">
        <v>571</v>
      </c>
      <c r="D4044" s="22" t="s">
        <v>4350</v>
      </c>
      <c r="E4044" s="22" t="s">
        <v>58</v>
      </c>
      <c r="F4044" s="22" t="s">
        <v>168</v>
      </c>
      <c r="G4044" s="9">
        <v>26650</v>
      </c>
      <c r="H4044" s="22" t="s">
        <v>15</v>
      </c>
      <c r="I4044" s="28">
        <v>0.01</v>
      </c>
      <c r="J4044" s="28">
        <v>266.5</v>
      </c>
      <c r="K4044" s="40"/>
      <c r="L4044" s="40"/>
    </row>
    <row r="4045" spans="1:12">
      <c r="A4045" s="17">
        <v>45473</v>
      </c>
      <c r="B4045" s="22" t="s">
        <v>10</v>
      </c>
      <c r="C4045" s="22" t="s">
        <v>571</v>
      </c>
      <c r="D4045" s="22" t="s">
        <v>4351</v>
      </c>
      <c r="E4045" s="22" t="s">
        <v>58</v>
      </c>
      <c r="F4045" s="22" t="s">
        <v>168</v>
      </c>
      <c r="G4045" s="9">
        <v>19458</v>
      </c>
      <c r="H4045" s="22" t="s">
        <v>15</v>
      </c>
      <c r="I4045" s="28">
        <v>0.01</v>
      </c>
      <c r="J4045" s="28">
        <v>194.58</v>
      </c>
      <c r="K4045" s="40"/>
      <c r="L4045" s="40"/>
    </row>
    <row r="4046" spans="1:12">
      <c r="A4046" s="17">
        <v>45473</v>
      </c>
      <c r="B4046" s="22" t="s">
        <v>10</v>
      </c>
      <c r="C4046" s="22" t="s">
        <v>573</v>
      </c>
      <c r="D4046" s="22" t="s">
        <v>4352</v>
      </c>
      <c r="E4046" s="22" t="s">
        <v>58</v>
      </c>
      <c r="F4046" s="22" t="s">
        <v>168</v>
      </c>
      <c r="G4046" s="9">
        <v>35288</v>
      </c>
      <c r="H4046" s="22" t="s">
        <v>15</v>
      </c>
      <c r="I4046" s="28">
        <v>0.01</v>
      </c>
      <c r="J4046" s="28">
        <v>352.88</v>
      </c>
      <c r="K4046" s="40"/>
      <c r="L4046" s="40"/>
    </row>
    <row r="4047" spans="1:12">
      <c r="A4047" s="17">
        <v>45473</v>
      </c>
      <c r="B4047" s="22" t="s">
        <v>10</v>
      </c>
      <c r="C4047" s="22" t="s">
        <v>573</v>
      </c>
      <c r="D4047" s="22" t="s">
        <v>4353</v>
      </c>
      <c r="E4047" s="22" t="s">
        <v>58</v>
      </c>
      <c r="F4047" s="22" t="s">
        <v>168</v>
      </c>
      <c r="G4047" s="9">
        <v>145080</v>
      </c>
      <c r="H4047" s="22" t="s">
        <v>15</v>
      </c>
      <c r="I4047" s="28">
        <v>0.01</v>
      </c>
      <c r="J4047" s="28">
        <v>1450.8</v>
      </c>
      <c r="K4047" s="40"/>
      <c r="L4047" s="40"/>
    </row>
    <row r="4048" spans="1:12">
      <c r="A4048" s="17">
        <v>45473</v>
      </c>
      <c r="B4048" s="22" t="s">
        <v>10</v>
      </c>
      <c r="C4048" s="22" t="s">
        <v>575</v>
      </c>
      <c r="D4048" s="22" t="s">
        <v>4354</v>
      </c>
      <c r="E4048" s="22" t="s">
        <v>58</v>
      </c>
      <c r="F4048" s="22" t="s">
        <v>168</v>
      </c>
      <c r="G4048" s="9">
        <v>80370</v>
      </c>
      <c r="H4048" s="22" t="s">
        <v>15</v>
      </c>
      <c r="I4048" s="28">
        <v>0.01</v>
      </c>
      <c r="J4048" s="28">
        <v>803.7</v>
      </c>
      <c r="K4048" s="40"/>
      <c r="L4048" s="40"/>
    </row>
    <row r="4049" spans="1:12">
      <c r="A4049" s="17">
        <v>45473</v>
      </c>
      <c r="B4049" s="22" t="s">
        <v>10</v>
      </c>
      <c r="C4049" s="22" t="s">
        <v>575</v>
      </c>
      <c r="D4049" s="22" t="s">
        <v>4355</v>
      </c>
      <c r="E4049" s="22" t="s">
        <v>58</v>
      </c>
      <c r="F4049" s="22" t="s">
        <v>168</v>
      </c>
      <c r="G4049" s="9">
        <v>52399</v>
      </c>
      <c r="H4049" s="22" t="s">
        <v>15</v>
      </c>
      <c r="I4049" s="28">
        <v>0.01</v>
      </c>
      <c r="J4049" s="28">
        <v>523.99</v>
      </c>
      <c r="K4049" s="40"/>
      <c r="L4049" s="40"/>
    </row>
    <row r="4050" spans="1:12">
      <c r="A4050" s="17">
        <v>45473</v>
      </c>
      <c r="B4050" s="22" t="s">
        <v>10</v>
      </c>
      <c r="C4050" s="22" t="s">
        <v>575</v>
      </c>
      <c r="D4050" s="22" t="s">
        <v>4356</v>
      </c>
      <c r="E4050" s="22" t="s">
        <v>58</v>
      </c>
      <c r="F4050" s="22" t="s">
        <v>168</v>
      </c>
      <c r="G4050" s="9">
        <v>164685</v>
      </c>
      <c r="H4050" s="22" t="s">
        <v>15</v>
      </c>
      <c r="I4050" s="28">
        <v>0.01</v>
      </c>
      <c r="J4050" s="28">
        <v>1646.85</v>
      </c>
      <c r="K4050" s="40"/>
      <c r="L4050" s="40"/>
    </row>
    <row r="4051" spans="1:12">
      <c r="A4051" s="17">
        <v>45473</v>
      </c>
      <c r="B4051" s="22" t="s">
        <v>10</v>
      </c>
      <c r="C4051" s="22" t="s">
        <v>697</v>
      </c>
      <c r="D4051" s="22" t="s">
        <v>4357</v>
      </c>
      <c r="E4051" s="22" t="s">
        <v>58</v>
      </c>
      <c r="F4051" s="22" t="s">
        <v>168</v>
      </c>
      <c r="G4051" s="9">
        <v>27099</v>
      </c>
      <c r="H4051" s="22" t="s">
        <v>15</v>
      </c>
      <c r="I4051" s="28">
        <v>0.01</v>
      </c>
      <c r="J4051" s="28">
        <v>270.99</v>
      </c>
      <c r="K4051" s="40"/>
      <c r="L4051" s="40"/>
    </row>
    <row r="4052" spans="1:12">
      <c r="A4052" s="17">
        <v>45473</v>
      </c>
      <c r="B4052" s="22" t="s">
        <v>10</v>
      </c>
      <c r="C4052" s="22" t="s">
        <v>697</v>
      </c>
      <c r="D4052" s="22" t="s">
        <v>4358</v>
      </c>
      <c r="E4052" s="22" t="s">
        <v>58</v>
      </c>
      <c r="F4052" s="22" t="s">
        <v>168</v>
      </c>
      <c r="G4052" s="9">
        <v>167589</v>
      </c>
      <c r="H4052" s="22" t="s">
        <v>15</v>
      </c>
      <c r="I4052" s="28">
        <v>0.01</v>
      </c>
      <c r="J4052" s="28">
        <v>1675.89</v>
      </c>
      <c r="K4052" s="40"/>
      <c r="L4052" s="40"/>
    </row>
    <row r="4053" spans="1:12">
      <c r="A4053" s="17">
        <v>45473</v>
      </c>
      <c r="B4053" s="22" t="s">
        <v>10</v>
      </c>
      <c r="C4053" s="22" t="s">
        <v>197</v>
      </c>
      <c r="D4053" s="22" t="s">
        <v>4359</v>
      </c>
      <c r="E4053" s="22" t="s">
        <v>58</v>
      </c>
      <c r="F4053" s="22" t="s">
        <v>168</v>
      </c>
      <c r="G4053" s="9">
        <v>404683</v>
      </c>
      <c r="H4053" s="22" t="s">
        <v>15</v>
      </c>
      <c r="I4053" s="28">
        <v>0.01</v>
      </c>
      <c r="J4053" s="28">
        <v>4046.83</v>
      </c>
      <c r="K4053" s="40"/>
      <c r="L4053" s="40"/>
    </row>
    <row r="4054" spans="1:12">
      <c r="A4054" s="17">
        <v>45473</v>
      </c>
      <c r="B4054" s="22" t="s">
        <v>10</v>
      </c>
      <c r="C4054" s="22" t="s">
        <v>197</v>
      </c>
      <c r="D4054" s="22" t="s">
        <v>4360</v>
      </c>
      <c r="E4054" s="22" t="s">
        <v>58</v>
      </c>
      <c r="F4054" s="22" t="s">
        <v>168</v>
      </c>
      <c r="G4054" s="9">
        <v>13416</v>
      </c>
      <c r="H4054" s="22" t="s">
        <v>15</v>
      </c>
      <c r="I4054" s="28">
        <v>0.01</v>
      </c>
      <c r="J4054" s="28">
        <v>134.16</v>
      </c>
      <c r="K4054" s="40"/>
      <c r="L4054" s="40"/>
    </row>
    <row r="4055" spans="1:12">
      <c r="A4055" s="17">
        <v>45473</v>
      </c>
      <c r="B4055" s="22" t="s">
        <v>10</v>
      </c>
      <c r="C4055" s="22" t="s">
        <v>197</v>
      </c>
      <c r="D4055" s="22" t="s">
        <v>4361</v>
      </c>
      <c r="E4055" s="22" t="s">
        <v>58</v>
      </c>
      <c r="F4055" s="22" t="s">
        <v>168</v>
      </c>
      <c r="G4055" s="9">
        <v>227519</v>
      </c>
      <c r="H4055" s="22" t="s">
        <v>15</v>
      </c>
      <c r="I4055" s="28">
        <v>0.01</v>
      </c>
      <c r="J4055" s="28">
        <v>2275.19</v>
      </c>
      <c r="K4055" s="40"/>
      <c r="L4055" s="40"/>
    </row>
    <row r="4056" spans="1:12">
      <c r="A4056" s="17">
        <v>45473</v>
      </c>
      <c r="B4056" s="22" t="s">
        <v>10</v>
      </c>
      <c r="C4056" s="22" t="s">
        <v>3942</v>
      </c>
      <c r="D4056" s="22" t="s">
        <v>4362</v>
      </c>
      <c r="E4056" s="22" t="s">
        <v>141</v>
      </c>
      <c r="F4056" s="22" t="s">
        <v>141</v>
      </c>
      <c r="G4056" s="9">
        <v>100</v>
      </c>
      <c r="H4056" s="22" t="s">
        <v>41</v>
      </c>
      <c r="I4056" s="28">
        <v>0.22</v>
      </c>
      <c r="J4056" s="28">
        <v>21.62</v>
      </c>
      <c r="K4056" s="40"/>
      <c r="L4056" s="40"/>
    </row>
    <row r="4057" spans="1:12">
      <c r="A4057" s="17">
        <v>45473</v>
      </c>
      <c r="B4057" s="22" t="s">
        <v>10</v>
      </c>
      <c r="C4057" s="22" t="s">
        <v>769</v>
      </c>
      <c r="D4057" s="22" t="s">
        <v>4363</v>
      </c>
      <c r="E4057" s="22" t="s">
        <v>141</v>
      </c>
      <c r="F4057" s="22" t="s">
        <v>141</v>
      </c>
      <c r="G4057" s="9">
        <v>30</v>
      </c>
      <c r="H4057" s="22" t="s">
        <v>41</v>
      </c>
      <c r="I4057" s="28">
        <v>3.09</v>
      </c>
      <c r="J4057" s="28">
        <v>92.63</v>
      </c>
      <c r="K4057" s="40"/>
      <c r="L4057" s="40"/>
    </row>
    <row r="4058" spans="1:12">
      <c r="A4058" s="17">
        <v>45473</v>
      </c>
      <c r="B4058" s="22" t="s">
        <v>10</v>
      </c>
      <c r="C4058" s="22" t="s">
        <v>771</v>
      </c>
      <c r="D4058" s="22" t="s">
        <v>4364</v>
      </c>
      <c r="E4058" s="22" t="s">
        <v>141</v>
      </c>
      <c r="F4058" s="22" t="s">
        <v>141</v>
      </c>
      <c r="G4058" s="9">
        <v>100</v>
      </c>
      <c r="H4058" s="22" t="s">
        <v>41</v>
      </c>
      <c r="I4058" s="28">
        <v>2.17</v>
      </c>
      <c r="J4058" s="28">
        <v>217.24</v>
      </c>
      <c r="K4058" s="40"/>
      <c r="L4058" s="40"/>
    </row>
    <row r="4059" spans="1:12">
      <c r="A4059" s="17">
        <v>45473</v>
      </c>
      <c r="B4059" s="22" t="s">
        <v>10</v>
      </c>
      <c r="C4059" s="22" t="s">
        <v>771</v>
      </c>
      <c r="D4059" s="22" t="s">
        <v>4365</v>
      </c>
      <c r="E4059" s="22" t="s">
        <v>141</v>
      </c>
      <c r="F4059" s="22" t="s">
        <v>141</v>
      </c>
      <c r="G4059" s="9">
        <v>7</v>
      </c>
      <c r="H4059" s="22" t="s">
        <v>41</v>
      </c>
      <c r="I4059" s="28">
        <v>2.17</v>
      </c>
      <c r="J4059" s="28">
        <v>15.21</v>
      </c>
      <c r="K4059" s="40"/>
      <c r="L4059" s="40"/>
    </row>
    <row r="4060" spans="1:12">
      <c r="A4060" s="17">
        <v>45473</v>
      </c>
      <c r="B4060" s="22" t="s">
        <v>10</v>
      </c>
      <c r="C4060" s="22" t="s">
        <v>773</v>
      </c>
      <c r="D4060" s="22" t="s">
        <v>4366</v>
      </c>
      <c r="E4060" s="22" t="s">
        <v>141</v>
      </c>
      <c r="F4060" s="22" t="s">
        <v>141</v>
      </c>
      <c r="G4060" s="9">
        <v>2.4500000000000002</v>
      </c>
      <c r="H4060" s="22" t="s">
        <v>41</v>
      </c>
      <c r="I4060" s="28">
        <v>3.96</v>
      </c>
      <c r="J4060" s="28">
        <v>9.7100000000000009</v>
      </c>
      <c r="K4060" s="40"/>
      <c r="L4060" s="40"/>
    </row>
    <row r="4061" spans="1:12">
      <c r="A4061" s="17">
        <v>45473</v>
      </c>
      <c r="B4061" s="22" t="s">
        <v>10</v>
      </c>
      <c r="C4061" s="22" t="s">
        <v>773</v>
      </c>
      <c r="D4061" s="22" t="s">
        <v>4367</v>
      </c>
      <c r="E4061" s="22" t="s">
        <v>141</v>
      </c>
      <c r="F4061" s="22" t="s">
        <v>141</v>
      </c>
      <c r="G4061" s="9">
        <v>2.35</v>
      </c>
      <c r="H4061" s="22" t="s">
        <v>41</v>
      </c>
      <c r="I4061" s="28">
        <v>3.96</v>
      </c>
      <c r="J4061" s="28">
        <v>9.31</v>
      </c>
      <c r="K4061" s="40"/>
      <c r="L4061" s="40"/>
    </row>
    <row r="4062" spans="1:12">
      <c r="A4062" s="17">
        <v>45473</v>
      </c>
      <c r="B4062" s="22" t="s">
        <v>10</v>
      </c>
      <c r="C4062" s="22" t="s">
        <v>582</v>
      </c>
      <c r="D4062" s="22" t="s">
        <v>4368</v>
      </c>
      <c r="E4062" s="22" t="s">
        <v>58</v>
      </c>
      <c r="F4062" s="22" t="s">
        <v>168</v>
      </c>
      <c r="G4062" s="9">
        <v>21503</v>
      </c>
      <c r="H4062" s="22" t="s">
        <v>15</v>
      </c>
      <c r="I4062" s="28">
        <v>0.01</v>
      </c>
      <c r="J4062" s="28">
        <v>215.03</v>
      </c>
      <c r="K4062" s="40"/>
      <c r="L4062" s="40"/>
    </row>
    <row r="4063" spans="1:12">
      <c r="A4063" s="17">
        <v>45473</v>
      </c>
      <c r="B4063" s="22" t="s">
        <v>10</v>
      </c>
      <c r="C4063" s="22" t="s">
        <v>1805</v>
      </c>
      <c r="D4063" s="22" t="s">
        <v>4369</v>
      </c>
      <c r="E4063" s="22" t="s">
        <v>141</v>
      </c>
      <c r="F4063" s="22" t="s">
        <v>141</v>
      </c>
      <c r="G4063" s="9">
        <v>1.175</v>
      </c>
      <c r="H4063" s="22" t="s">
        <v>41</v>
      </c>
      <c r="I4063" s="28">
        <v>3.45</v>
      </c>
      <c r="J4063" s="28">
        <v>4.05</v>
      </c>
      <c r="K4063" s="40"/>
      <c r="L4063" s="40"/>
    </row>
    <row r="4064" spans="1:12">
      <c r="A4064" s="17">
        <v>45473</v>
      </c>
      <c r="B4064" s="22" t="s">
        <v>10</v>
      </c>
      <c r="C4064" s="22" t="s">
        <v>582</v>
      </c>
      <c r="D4064" s="22" t="s">
        <v>4370</v>
      </c>
      <c r="E4064" s="22" t="s">
        <v>58</v>
      </c>
      <c r="F4064" s="22" t="s">
        <v>168</v>
      </c>
      <c r="G4064" s="9">
        <v>481000</v>
      </c>
      <c r="H4064" s="22" t="s">
        <v>15</v>
      </c>
      <c r="I4064" s="28">
        <v>0.01</v>
      </c>
      <c r="J4064" s="28">
        <v>4810</v>
      </c>
      <c r="K4064" s="40"/>
      <c r="L4064" s="40"/>
    </row>
    <row r="4065" spans="1:12">
      <c r="A4065" s="17">
        <v>45473</v>
      </c>
      <c r="B4065" s="22" t="s">
        <v>10</v>
      </c>
      <c r="C4065" s="22" t="s">
        <v>1805</v>
      </c>
      <c r="D4065" s="22" t="s">
        <v>4371</v>
      </c>
      <c r="E4065" s="22" t="s">
        <v>141</v>
      </c>
      <c r="F4065" s="22" t="s">
        <v>141</v>
      </c>
      <c r="G4065" s="9">
        <v>3.875</v>
      </c>
      <c r="H4065" s="22" t="s">
        <v>41</v>
      </c>
      <c r="I4065" s="28">
        <v>3.45</v>
      </c>
      <c r="J4065" s="28">
        <v>13.37</v>
      </c>
      <c r="K4065" s="40"/>
      <c r="L4065" s="40"/>
    </row>
    <row r="4066" spans="1:12">
      <c r="A4066" s="17">
        <v>45473</v>
      </c>
      <c r="B4066" s="22" t="s">
        <v>10</v>
      </c>
      <c r="C4066" s="22" t="s">
        <v>1805</v>
      </c>
      <c r="D4066" s="22" t="s">
        <v>4372</v>
      </c>
      <c r="E4066" s="22" t="s">
        <v>141</v>
      </c>
      <c r="F4066" s="22" t="s">
        <v>141</v>
      </c>
      <c r="G4066" s="9">
        <v>4.05</v>
      </c>
      <c r="H4066" s="22" t="s">
        <v>41</v>
      </c>
      <c r="I4066" s="28">
        <v>3.45</v>
      </c>
      <c r="J4066" s="28">
        <v>13.97</v>
      </c>
      <c r="K4066" s="40"/>
      <c r="L4066" s="40"/>
    </row>
    <row r="4067" spans="1:12">
      <c r="A4067" s="17">
        <v>45473</v>
      </c>
      <c r="B4067" s="22" t="s">
        <v>10</v>
      </c>
      <c r="C4067" s="22" t="s">
        <v>582</v>
      </c>
      <c r="D4067" s="22" t="s">
        <v>4373</v>
      </c>
      <c r="E4067" s="22" t="s">
        <v>58</v>
      </c>
      <c r="F4067" s="22" t="s">
        <v>168</v>
      </c>
      <c r="G4067" s="9">
        <v>74547</v>
      </c>
      <c r="H4067" s="22" t="s">
        <v>15</v>
      </c>
      <c r="I4067" s="28">
        <v>0.01</v>
      </c>
      <c r="J4067" s="28">
        <v>745.47</v>
      </c>
      <c r="K4067" s="40"/>
      <c r="L4067" s="40"/>
    </row>
    <row r="4068" spans="1:12">
      <c r="A4068" s="17">
        <v>45473</v>
      </c>
      <c r="B4068" s="22" t="s">
        <v>10</v>
      </c>
      <c r="C4068" s="22" t="s">
        <v>582</v>
      </c>
      <c r="D4068" s="22" t="s">
        <v>4374</v>
      </c>
      <c r="E4068" s="22" t="s">
        <v>58</v>
      </c>
      <c r="F4068" s="22" t="s">
        <v>168</v>
      </c>
      <c r="G4068" s="9">
        <v>74663</v>
      </c>
      <c r="H4068" s="22" t="s">
        <v>15</v>
      </c>
      <c r="I4068" s="28">
        <v>0.01</v>
      </c>
      <c r="J4068" s="28">
        <v>746.63</v>
      </c>
      <c r="K4068" s="40"/>
      <c r="L4068" s="40"/>
    </row>
    <row r="4069" spans="1:12">
      <c r="A4069" s="17">
        <v>45473</v>
      </c>
      <c r="B4069" s="22" t="s">
        <v>10</v>
      </c>
      <c r="C4069" s="22" t="s">
        <v>414</v>
      </c>
      <c r="D4069" s="22" t="s">
        <v>4375</v>
      </c>
      <c r="E4069" s="22" t="s">
        <v>58</v>
      </c>
      <c r="F4069" s="22" t="s">
        <v>168</v>
      </c>
      <c r="G4069" s="9">
        <v>16038</v>
      </c>
      <c r="H4069" s="22" t="s">
        <v>15</v>
      </c>
      <c r="I4069" s="28">
        <v>0.01</v>
      </c>
      <c r="J4069" s="28">
        <v>160.38</v>
      </c>
      <c r="K4069" s="40"/>
      <c r="L4069" s="40"/>
    </row>
    <row r="4070" spans="1:12">
      <c r="A4070" s="17">
        <v>45473</v>
      </c>
      <c r="B4070" s="22" t="s">
        <v>10</v>
      </c>
      <c r="C4070" s="22" t="s">
        <v>219</v>
      </c>
      <c r="D4070" s="22" t="s">
        <v>4376</v>
      </c>
      <c r="E4070" s="22" t="s">
        <v>58</v>
      </c>
      <c r="F4070" s="22" t="s">
        <v>168</v>
      </c>
      <c r="G4070" s="9">
        <v>5158</v>
      </c>
      <c r="H4070" s="22" t="s">
        <v>15</v>
      </c>
      <c r="I4070" s="28">
        <v>0.01</v>
      </c>
      <c r="J4070" s="28">
        <v>51.58</v>
      </c>
      <c r="K4070" s="40"/>
      <c r="L4070" s="40"/>
    </row>
    <row r="4071" spans="1:12">
      <c r="A4071" s="17">
        <v>45473</v>
      </c>
      <c r="B4071" s="22" t="s">
        <v>10</v>
      </c>
      <c r="C4071" s="22" t="s">
        <v>223</v>
      </c>
      <c r="D4071" s="22" t="s">
        <v>4377</v>
      </c>
      <c r="E4071" s="22" t="s">
        <v>58</v>
      </c>
      <c r="F4071" s="22" t="s">
        <v>168</v>
      </c>
      <c r="G4071" s="9">
        <v>23358</v>
      </c>
      <c r="H4071" s="22" t="s">
        <v>15</v>
      </c>
      <c r="I4071" s="28">
        <v>0.01</v>
      </c>
      <c r="J4071" s="28">
        <v>233.58</v>
      </c>
      <c r="K4071" s="40"/>
      <c r="L4071" s="40"/>
    </row>
    <row r="4072" spans="1:12">
      <c r="A4072" s="17">
        <v>45473</v>
      </c>
      <c r="B4072" s="22" t="s">
        <v>10</v>
      </c>
      <c r="C4072" s="22" t="s">
        <v>282</v>
      </c>
      <c r="D4072" s="22" t="s">
        <v>4378</v>
      </c>
      <c r="E4072" s="22" t="s">
        <v>58</v>
      </c>
      <c r="F4072" s="22" t="s">
        <v>168</v>
      </c>
      <c r="G4072" s="9">
        <v>65487</v>
      </c>
      <c r="H4072" s="22" t="s">
        <v>15</v>
      </c>
      <c r="I4072" s="28">
        <v>0.01</v>
      </c>
      <c r="J4072" s="28">
        <v>654.87</v>
      </c>
      <c r="K4072" s="40"/>
      <c r="L4072" s="40"/>
    </row>
    <row r="4073" spans="1:12">
      <c r="A4073" s="17">
        <v>45473</v>
      </c>
      <c r="B4073" s="22" t="s">
        <v>10</v>
      </c>
      <c r="C4073" s="22" t="s">
        <v>282</v>
      </c>
      <c r="D4073" s="22" t="s">
        <v>4379</v>
      </c>
      <c r="E4073" s="22" t="s">
        <v>58</v>
      </c>
      <c r="F4073" s="22" t="s">
        <v>168</v>
      </c>
      <c r="G4073" s="9">
        <v>105591</v>
      </c>
      <c r="H4073" s="22" t="s">
        <v>15</v>
      </c>
      <c r="I4073" s="28">
        <v>0.01</v>
      </c>
      <c r="J4073" s="28">
        <v>1055.9100000000001</v>
      </c>
      <c r="K4073" s="40"/>
      <c r="L4073" s="40"/>
    </row>
    <row r="4074" spans="1:12">
      <c r="A4074" s="17">
        <v>45473</v>
      </c>
      <c r="B4074" s="22" t="s">
        <v>10</v>
      </c>
      <c r="C4074" s="22" t="s">
        <v>282</v>
      </c>
      <c r="D4074" s="22" t="s">
        <v>4380</v>
      </c>
      <c r="E4074" s="22" t="s">
        <v>58</v>
      </c>
      <c r="F4074" s="22" t="s">
        <v>168</v>
      </c>
      <c r="G4074" s="9">
        <v>629205</v>
      </c>
      <c r="H4074" s="22" t="s">
        <v>15</v>
      </c>
      <c r="I4074" s="28">
        <v>0.01</v>
      </c>
      <c r="J4074" s="28">
        <v>6292.05</v>
      </c>
      <c r="K4074" s="40"/>
      <c r="L4074" s="40"/>
    </row>
    <row r="4075" spans="1:12">
      <c r="A4075" s="17">
        <v>45473</v>
      </c>
      <c r="B4075" s="22" t="s">
        <v>10</v>
      </c>
      <c r="C4075" s="22" t="s">
        <v>371</v>
      </c>
      <c r="D4075" s="22" t="s">
        <v>4381</v>
      </c>
      <c r="E4075" s="22" t="s">
        <v>58</v>
      </c>
      <c r="F4075" s="22" t="s">
        <v>168</v>
      </c>
      <c r="G4075" s="9">
        <v>41344</v>
      </c>
      <c r="H4075" s="22" t="s">
        <v>15</v>
      </c>
      <c r="I4075" s="28">
        <v>0.01</v>
      </c>
      <c r="J4075" s="28">
        <v>413.44</v>
      </c>
      <c r="K4075" s="40"/>
      <c r="L4075" s="40"/>
    </row>
    <row r="4076" spans="1:12">
      <c r="A4076" s="17">
        <v>45473</v>
      </c>
      <c r="B4076" s="22" t="s">
        <v>10</v>
      </c>
      <c r="C4076" s="22" t="s">
        <v>371</v>
      </c>
      <c r="D4076" s="22" t="s">
        <v>4382</v>
      </c>
      <c r="E4076" s="22" t="s">
        <v>58</v>
      </c>
      <c r="F4076" s="22" t="s">
        <v>168</v>
      </c>
      <c r="G4076" s="9">
        <v>244908</v>
      </c>
      <c r="H4076" s="22" t="s">
        <v>15</v>
      </c>
      <c r="I4076" s="28">
        <v>0.01</v>
      </c>
      <c r="J4076" s="28">
        <v>2449.08</v>
      </c>
      <c r="K4076" s="40"/>
      <c r="L4076" s="40"/>
    </row>
    <row r="4077" spans="1:12">
      <c r="A4077" s="17">
        <v>45473</v>
      </c>
      <c r="B4077" s="22" t="s">
        <v>10</v>
      </c>
      <c r="C4077" s="22" t="s">
        <v>371</v>
      </c>
      <c r="D4077" s="22" t="s">
        <v>4383</v>
      </c>
      <c r="E4077" s="22" t="s">
        <v>58</v>
      </c>
      <c r="F4077" s="22" t="s">
        <v>168</v>
      </c>
      <c r="G4077" s="9">
        <v>108978</v>
      </c>
      <c r="H4077" s="22" t="s">
        <v>15</v>
      </c>
      <c r="I4077" s="28">
        <v>0.01</v>
      </c>
      <c r="J4077" s="28">
        <v>1089.78</v>
      </c>
      <c r="K4077" s="40"/>
      <c r="L4077" s="40"/>
    </row>
    <row r="4078" spans="1:12">
      <c r="A4078" s="17">
        <v>45473</v>
      </c>
      <c r="B4078" s="22" t="s">
        <v>10</v>
      </c>
      <c r="C4078" s="22" t="s">
        <v>367</v>
      </c>
      <c r="D4078" s="22" t="s">
        <v>4384</v>
      </c>
      <c r="E4078" s="22" t="s">
        <v>58</v>
      </c>
      <c r="F4078" s="22" t="s">
        <v>168</v>
      </c>
      <c r="G4078" s="9">
        <v>69995</v>
      </c>
      <c r="H4078" s="22" t="s">
        <v>15</v>
      </c>
      <c r="I4078" s="28">
        <v>0.01</v>
      </c>
      <c r="J4078" s="28">
        <v>699.95</v>
      </c>
      <c r="K4078" s="40"/>
      <c r="L4078" s="40"/>
    </row>
    <row r="4079" spans="1:12">
      <c r="A4079" s="17">
        <v>45473</v>
      </c>
      <c r="B4079" s="22" t="s">
        <v>10</v>
      </c>
      <c r="C4079" s="22" t="s">
        <v>363</v>
      </c>
      <c r="D4079" s="22" t="s">
        <v>4385</v>
      </c>
      <c r="E4079" s="22" t="s">
        <v>58</v>
      </c>
      <c r="F4079" s="22" t="s">
        <v>168</v>
      </c>
      <c r="G4079" s="9">
        <v>24843</v>
      </c>
      <c r="H4079" s="22" t="s">
        <v>15</v>
      </c>
      <c r="I4079" s="28">
        <v>0.01</v>
      </c>
      <c r="J4079" s="28">
        <v>248.43</v>
      </c>
      <c r="K4079" s="40"/>
      <c r="L4079" s="40"/>
    </row>
    <row r="4080" spans="1:12">
      <c r="A4080" s="17">
        <v>45473</v>
      </c>
      <c r="B4080" s="22" t="s">
        <v>10</v>
      </c>
      <c r="C4080" s="22" t="s">
        <v>136</v>
      </c>
      <c r="D4080" s="22" t="s">
        <v>4386</v>
      </c>
      <c r="E4080" s="22" t="s">
        <v>65</v>
      </c>
      <c r="F4080" s="22" t="s">
        <v>75</v>
      </c>
      <c r="G4080" s="9">
        <v>42</v>
      </c>
      <c r="H4080" s="22" t="s">
        <v>15</v>
      </c>
      <c r="I4080" s="28">
        <v>42.21</v>
      </c>
      <c r="J4080" s="28">
        <v>1772.82</v>
      </c>
      <c r="K4080" s="40"/>
      <c r="L4080" s="40"/>
    </row>
    <row r="4081" spans="1:12">
      <c r="A4081" s="17">
        <v>45473</v>
      </c>
      <c r="B4081" s="22" t="s">
        <v>10</v>
      </c>
      <c r="C4081" s="22" t="s">
        <v>360</v>
      </c>
      <c r="D4081" s="22" t="s">
        <v>4387</v>
      </c>
      <c r="E4081" s="22" t="s">
        <v>58</v>
      </c>
      <c r="F4081" s="22" t="s">
        <v>168</v>
      </c>
      <c r="G4081" s="9">
        <v>10221</v>
      </c>
      <c r="H4081" s="22" t="s">
        <v>15</v>
      </c>
      <c r="I4081" s="28">
        <v>0.01</v>
      </c>
      <c r="J4081" s="28">
        <v>102.21</v>
      </c>
      <c r="K4081" s="40"/>
      <c r="L4081" s="40"/>
    </row>
    <row r="4082" spans="1:12">
      <c r="A4082" s="17">
        <v>45473</v>
      </c>
      <c r="B4082" s="22" t="s">
        <v>10</v>
      </c>
      <c r="C4082" s="22" t="s">
        <v>129</v>
      </c>
      <c r="D4082" s="22" t="s">
        <v>4388</v>
      </c>
      <c r="E4082" s="22" t="s">
        <v>65</v>
      </c>
      <c r="F4082" s="22" t="s">
        <v>92</v>
      </c>
      <c r="G4082" s="9">
        <v>66</v>
      </c>
      <c r="H4082" s="22" t="s">
        <v>15</v>
      </c>
      <c r="I4082" s="28">
        <v>40.93</v>
      </c>
      <c r="J4082" s="28">
        <v>2701.44</v>
      </c>
      <c r="K4082" s="40"/>
      <c r="L4082" s="40"/>
    </row>
    <row r="4083" spans="1:12">
      <c r="A4083" s="17">
        <v>45473</v>
      </c>
      <c r="B4083" s="22" t="s">
        <v>10</v>
      </c>
      <c r="C4083" s="22" t="s">
        <v>360</v>
      </c>
      <c r="D4083" s="22" t="s">
        <v>4389</v>
      </c>
      <c r="E4083" s="22" t="s">
        <v>58</v>
      </c>
      <c r="F4083" s="22" t="s">
        <v>168</v>
      </c>
      <c r="G4083" s="9">
        <v>94602</v>
      </c>
      <c r="H4083" s="22" t="s">
        <v>15</v>
      </c>
      <c r="I4083" s="28">
        <v>0.01</v>
      </c>
      <c r="J4083" s="28">
        <v>946.02</v>
      </c>
      <c r="K4083" s="40"/>
      <c r="L4083" s="40"/>
    </row>
    <row r="4084" spans="1:12">
      <c r="A4084" s="17">
        <v>45473</v>
      </c>
      <c r="B4084" s="22" t="s">
        <v>10</v>
      </c>
      <c r="C4084" s="22" t="s">
        <v>778</v>
      </c>
      <c r="D4084" s="22" t="s">
        <v>4390</v>
      </c>
      <c r="E4084" s="22" t="s">
        <v>58</v>
      </c>
      <c r="F4084" s="22" t="s">
        <v>59</v>
      </c>
      <c r="G4084" s="9">
        <v>100</v>
      </c>
      <c r="H4084" s="22" t="s">
        <v>15</v>
      </c>
      <c r="I4084" s="28">
        <v>0.45</v>
      </c>
      <c r="J4084" s="28">
        <v>45</v>
      </c>
      <c r="K4084" s="40"/>
      <c r="L4084" s="40"/>
    </row>
    <row r="4085" spans="1:12">
      <c r="A4085" s="17">
        <v>45473</v>
      </c>
      <c r="B4085" s="22" t="s">
        <v>10</v>
      </c>
      <c r="C4085" s="22" t="s">
        <v>780</v>
      </c>
      <c r="D4085" s="22" t="s">
        <v>4391</v>
      </c>
      <c r="E4085" s="22" t="s">
        <v>58</v>
      </c>
      <c r="F4085" s="22" t="s">
        <v>59</v>
      </c>
      <c r="G4085" s="9">
        <v>100</v>
      </c>
      <c r="H4085" s="22" t="s">
        <v>15</v>
      </c>
      <c r="I4085" s="28">
        <v>0.45</v>
      </c>
      <c r="J4085" s="28">
        <v>45</v>
      </c>
      <c r="K4085" s="40"/>
      <c r="L4085" s="40"/>
    </row>
    <row r="4086" spans="1:12">
      <c r="A4086" s="17">
        <v>45473</v>
      </c>
      <c r="B4086" s="22" t="s">
        <v>10</v>
      </c>
      <c r="C4086" s="22" t="s">
        <v>785</v>
      </c>
      <c r="D4086" s="22" t="s">
        <v>4392</v>
      </c>
      <c r="E4086" s="22" t="s">
        <v>18</v>
      </c>
      <c r="F4086" s="22" t="s">
        <v>784</v>
      </c>
      <c r="G4086" s="9">
        <v>55</v>
      </c>
      <c r="H4086" s="22" t="s">
        <v>41</v>
      </c>
      <c r="I4086" s="28">
        <v>7.65</v>
      </c>
      <c r="J4086" s="28">
        <v>420.75</v>
      </c>
      <c r="K4086" s="40"/>
      <c r="L4086" s="40"/>
    </row>
    <row r="4087" spans="1:12">
      <c r="A4087" s="17">
        <v>45473</v>
      </c>
      <c r="B4087" s="22" t="s">
        <v>10</v>
      </c>
      <c r="C4087" s="22" t="s">
        <v>337</v>
      </c>
      <c r="D4087" s="22" t="s">
        <v>4393</v>
      </c>
      <c r="E4087" s="22" t="s">
        <v>58</v>
      </c>
      <c r="F4087" s="22" t="s">
        <v>168</v>
      </c>
      <c r="G4087" s="9">
        <v>52117</v>
      </c>
      <c r="H4087" s="22" t="s">
        <v>15</v>
      </c>
      <c r="I4087" s="28">
        <v>0.01</v>
      </c>
      <c r="J4087" s="28">
        <v>521.16999999999996</v>
      </c>
      <c r="K4087" s="40"/>
      <c r="L4087" s="40"/>
    </row>
    <row r="4088" spans="1:12">
      <c r="A4088" s="17">
        <v>45473</v>
      </c>
      <c r="B4088" s="22" t="s">
        <v>10</v>
      </c>
      <c r="C4088" s="22" t="s">
        <v>337</v>
      </c>
      <c r="D4088" s="22" t="s">
        <v>4394</v>
      </c>
      <c r="E4088" s="22" t="s">
        <v>58</v>
      </c>
      <c r="F4088" s="22" t="s">
        <v>168</v>
      </c>
      <c r="G4088" s="9">
        <v>149086</v>
      </c>
      <c r="H4088" s="22" t="s">
        <v>15</v>
      </c>
      <c r="I4088" s="28">
        <v>0.01</v>
      </c>
      <c r="J4088" s="28">
        <v>1490.86</v>
      </c>
      <c r="K4088" s="40"/>
      <c r="L4088" s="40"/>
    </row>
    <row r="4089" spans="1:12">
      <c r="A4089" s="17">
        <v>45473</v>
      </c>
      <c r="B4089" s="22" t="s">
        <v>10</v>
      </c>
      <c r="C4089" s="22" t="s">
        <v>345</v>
      </c>
      <c r="D4089" s="22" t="s">
        <v>4395</v>
      </c>
      <c r="E4089" s="22" t="s">
        <v>58</v>
      </c>
      <c r="F4089" s="22" t="s">
        <v>168</v>
      </c>
      <c r="G4089" s="9">
        <v>13211</v>
      </c>
      <c r="H4089" s="22" t="s">
        <v>15</v>
      </c>
      <c r="I4089" s="28">
        <v>0.01</v>
      </c>
      <c r="J4089" s="28">
        <v>132.11000000000001</v>
      </c>
      <c r="K4089" s="40"/>
      <c r="L4089" s="40"/>
    </row>
    <row r="4090" spans="1:12">
      <c r="A4090" s="17">
        <v>45473</v>
      </c>
      <c r="B4090" s="22" t="s">
        <v>10</v>
      </c>
      <c r="C4090" s="22" t="s">
        <v>345</v>
      </c>
      <c r="D4090" s="22" t="s">
        <v>4396</v>
      </c>
      <c r="E4090" s="22" t="s">
        <v>58</v>
      </c>
      <c r="F4090" s="22" t="s">
        <v>168</v>
      </c>
      <c r="G4090" s="9">
        <v>139271</v>
      </c>
      <c r="H4090" s="22" t="s">
        <v>15</v>
      </c>
      <c r="I4090" s="28">
        <v>0.01</v>
      </c>
      <c r="J4090" s="28">
        <v>1392.71</v>
      </c>
      <c r="K4090" s="40"/>
      <c r="L4090" s="40"/>
    </row>
    <row r="4091" spans="1:12">
      <c r="A4091" s="17">
        <v>45473</v>
      </c>
      <c r="B4091" s="22" t="s">
        <v>10</v>
      </c>
      <c r="C4091" s="22" t="s">
        <v>345</v>
      </c>
      <c r="D4091" s="22" t="s">
        <v>4397</v>
      </c>
      <c r="E4091" s="22" t="s">
        <v>58</v>
      </c>
      <c r="F4091" s="22" t="s">
        <v>168</v>
      </c>
      <c r="G4091" s="9">
        <v>347618</v>
      </c>
      <c r="H4091" s="22" t="s">
        <v>15</v>
      </c>
      <c r="I4091" s="28">
        <v>0.01</v>
      </c>
      <c r="J4091" s="28">
        <v>3476.18</v>
      </c>
      <c r="K4091" s="40"/>
      <c r="L4091" s="40"/>
    </row>
    <row r="4092" spans="1:12">
      <c r="A4092" s="17">
        <v>45473</v>
      </c>
      <c r="B4092" s="22" t="s">
        <v>10</v>
      </c>
      <c r="C4092" s="22" t="s">
        <v>787</v>
      </c>
      <c r="D4092" s="22" t="s">
        <v>4398</v>
      </c>
      <c r="E4092" s="22" t="s">
        <v>18</v>
      </c>
      <c r="F4092" s="22" t="s">
        <v>784</v>
      </c>
      <c r="G4092" s="9">
        <v>55</v>
      </c>
      <c r="H4092" s="22" t="s">
        <v>41</v>
      </c>
      <c r="I4092" s="28">
        <v>6.65</v>
      </c>
      <c r="J4092" s="28">
        <v>365.75</v>
      </c>
      <c r="K4092" s="40"/>
      <c r="L4092" s="40"/>
    </row>
    <row r="4093" spans="1:12">
      <c r="A4093" s="17">
        <v>45473</v>
      </c>
      <c r="B4093" s="22" t="s">
        <v>10</v>
      </c>
      <c r="C4093" s="22" t="s">
        <v>787</v>
      </c>
      <c r="D4093" s="22" t="s">
        <v>4399</v>
      </c>
      <c r="E4093" s="22" t="s">
        <v>18</v>
      </c>
      <c r="F4093" s="22" t="s">
        <v>784</v>
      </c>
      <c r="G4093" s="9">
        <v>110</v>
      </c>
      <c r="H4093" s="22" t="s">
        <v>41</v>
      </c>
      <c r="I4093" s="28">
        <v>6.65</v>
      </c>
      <c r="J4093" s="28">
        <v>731.5</v>
      </c>
      <c r="K4093" s="40"/>
      <c r="L4093" s="40"/>
    </row>
    <row r="4094" spans="1:12">
      <c r="A4094" s="17">
        <v>45473</v>
      </c>
      <c r="B4094" s="22" t="s">
        <v>10</v>
      </c>
      <c r="C4094" s="22" t="s">
        <v>544</v>
      </c>
      <c r="D4094" s="22" t="s">
        <v>4400</v>
      </c>
      <c r="E4094" s="22" t="s">
        <v>18</v>
      </c>
      <c r="F4094" s="22" t="s">
        <v>543</v>
      </c>
      <c r="G4094" s="9">
        <v>122.75</v>
      </c>
      <c r="H4094" s="22" t="s">
        <v>20</v>
      </c>
      <c r="I4094" s="28">
        <v>21.89</v>
      </c>
      <c r="J4094" s="28">
        <v>2687</v>
      </c>
      <c r="K4094" s="40"/>
      <c r="L4094" s="40"/>
    </row>
    <row r="4095" spans="1:12">
      <c r="A4095" s="17">
        <v>45473</v>
      </c>
      <c r="B4095" s="22" t="s">
        <v>10</v>
      </c>
      <c r="C4095" s="22" t="s">
        <v>544</v>
      </c>
      <c r="D4095" s="22" t="s">
        <v>4401</v>
      </c>
      <c r="E4095" s="22" t="s">
        <v>18</v>
      </c>
      <c r="F4095" s="22" t="s">
        <v>543</v>
      </c>
      <c r="G4095" s="9">
        <v>110</v>
      </c>
      <c r="H4095" s="22" t="s">
        <v>20</v>
      </c>
      <c r="I4095" s="28">
        <v>21.89</v>
      </c>
      <c r="J4095" s="28">
        <v>2407.91</v>
      </c>
      <c r="K4095" s="40"/>
      <c r="L4095" s="40"/>
    </row>
    <row r="4096" spans="1:12">
      <c r="A4096" s="17">
        <v>45473</v>
      </c>
      <c r="B4096" s="22" t="s">
        <v>10</v>
      </c>
      <c r="C4096" s="22" t="s">
        <v>345</v>
      </c>
      <c r="D4096" s="22" t="s">
        <v>4402</v>
      </c>
      <c r="E4096" s="22" t="s">
        <v>58</v>
      </c>
      <c r="F4096" s="22" t="s">
        <v>168</v>
      </c>
      <c r="G4096" s="9">
        <v>39642</v>
      </c>
      <c r="H4096" s="22" t="s">
        <v>15</v>
      </c>
      <c r="I4096" s="28">
        <v>0.01</v>
      </c>
      <c r="J4096" s="28">
        <v>396.42</v>
      </c>
      <c r="K4096" s="40"/>
      <c r="L4096" s="40"/>
    </row>
    <row r="4097" spans="1:12">
      <c r="A4097" s="17">
        <v>45473</v>
      </c>
      <c r="B4097" s="22" t="s">
        <v>10</v>
      </c>
      <c r="C4097" s="22" t="s">
        <v>792</v>
      </c>
      <c r="D4097" s="22" t="s">
        <v>4403</v>
      </c>
      <c r="E4097" s="22" t="s">
        <v>18</v>
      </c>
      <c r="F4097" s="22" t="s">
        <v>543</v>
      </c>
      <c r="G4097" s="9">
        <v>121.35595000000001</v>
      </c>
      <c r="H4097" s="22" t="s">
        <v>20</v>
      </c>
      <c r="I4097" s="28">
        <v>4.7</v>
      </c>
      <c r="J4097" s="28">
        <v>570.33000000000004</v>
      </c>
      <c r="K4097" s="40"/>
      <c r="L4097" s="40"/>
    </row>
    <row r="4098" spans="1:12">
      <c r="A4098" s="17">
        <v>45473</v>
      </c>
      <c r="B4098" s="22" t="s">
        <v>10</v>
      </c>
      <c r="C4098" s="22" t="s">
        <v>794</v>
      </c>
      <c r="D4098" s="22" t="s">
        <v>4404</v>
      </c>
      <c r="E4098" s="22" t="s">
        <v>18</v>
      </c>
      <c r="F4098" s="22" t="s">
        <v>543</v>
      </c>
      <c r="G4098" s="9">
        <v>56.707023999999997</v>
      </c>
      <c r="H4098" s="22" t="s">
        <v>20</v>
      </c>
      <c r="I4098" s="28">
        <v>96.5</v>
      </c>
      <c r="J4098" s="28">
        <v>5472.23</v>
      </c>
      <c r="K4098" s="40"/>
      <c r="L4098" s="40"/>
    </row>
    <row r="4099" spans="1:12">
      <c r="A4099" s="17">
        <v>45473</v>
      </c>
      <c r="B4099" s="22" t="s">
        <v>10</v>
      </c>
      <c r="C4099" s="22" t="s">
        <v>353</v>
      </c>
      <c r="D4099" s="22" t="s">
        <v>4405</v>
      </c>
      <c r="E4099" s="22" t="s">
        <v>58</v>
      </c>
      <c r="F4099" s="22" t="s">
        <v>168</v>
      </c>
      <c r="G4099" s="9">
        <v>72379</v>
      </c>
      <c r="H4099" s="22" t="s">
        <v>15</v>
      </c>
      <c r="I4099" s="28">
        <v>0.01</v>
      </c>
      <c r="J4099" s="28">
        <v>723.79</v>
      </c>
      <c r="K4099" s="40"/>
      <c r="L4099" s="40"/>
    </row>
    <row r="4100" spans="1:12">
      <c r="A4100" s="17">
        <v>45473</v>
      </c>
      <c r="B4100" s="22" t="s">
        <v>10</v>
      </c>
      <c r="C4100" s="22" t="s">
        <v>796</v>
      </c>
      <c r="D4100" s="22" t="s">
        <v>4406</v>
      </c>
      <c r="E4100" s="22" t="s">
        <v>18</v>
      </c>
      <c r="F4100" s="22" t="s">
        <v>543</v>
      </c>
      <c r="G4100" s="9">
        <v>41.542023</v>
      </c>
      <c r="H4100" s="22" t="s">
        <v>20</v>
      </c>
      <c r="I4100" s="28">
        <v>95</v>
      </c>
      <c r="J4100" s="28">
        <v>3946.49</v>
      </c>
      <c r="K4100" s="40"/>
      <c r="L4100" s="40"/>
    </row>
    <row r="4101" spans="1:12">
      <c r="A4101" s="17">
        <v>45473</v>
      </c>
      <c r="B4101" s="22" t="s">
        <v>10</v>
      </c>
      <c r="C4101" s="22" t="s">
        <v>353</v>
      </c>
      <c r="D4101" s="22" t="s">
        <v>4407</v>
      </c>
      <c r="E4101" s="22" t="s">
        <v>58</v>
      </c>
      <c r="F4101" s="22" t="s">
        <v>168</v>
      </c>
      <c r="G4101" s="9">
        <v>19999</v>
      </c>
      <c r="H4101" s="22" t="s">
        <v>15</v>
      </c>
      <c r="I4101" s="28">
        <v>0.01</v>
      </c>
      <c r="J4101" s="28">
        <v>199.99</v>
      </c>
      <c r="K4101" s="40"/>
      <c r="L4101" s="40"/>
    </row>
    <row r="4102" spans="1:12">
      <c r="A4102" s="17">
        <v>45473</v>
      </c>
      <c r="B4102" s="22" t="s">
        <v>10</v>
      </c>
      <c r="C4102" s="22" t="s">
        <v>488</v>
      </c>
      <c r="D4102" s="22" t="s">
        <v>4408</v>
      </c>
      <c r="E4102" s="22" t="s">
        <v>58</v>
      </c>
      <c r="F4102" s="22" t="s">
        <v>490</v>
      </c>
      <c r="G4102" s="9">
        <v>158765</v>
      </c>
      <c r="H4102" s="22" t="s">
        <v>15</v>
      </c>
      <c r="I4102" s="28">
        <v>0.02</v>
      </c>
      <c r="J4102" s="28">
        <v>3175.3</v>
      </c>
      <c r="K4102" s="40"/>
      <c r="L4102" s="40"/>
    </row>
    <row r="4103" spans="1:12">
      <c r="A4103" s="17">
        <v>45473</v>
      </c>
      <c r="B4103" s="22" t="s">
        <v>10</v>
      </c>
      <c r="C4103" s="22" t="s">
        <v>488</v>
      </c>
      <c r="D4103" s="22" t="s">
        <v>4409</v>
      </c>
      <c r="E4103" s="22" t="s">
        <v>58</v>
      </c>
      <c r="F4103" s="22" t="s">
        <v>490</v>
      </c>
      <c r="G4103" s="9">
        <v>777664</v>
      </c>
      <c r="H4103" s="22" t="s">
        <v>15</v>
      </c>
      <c r="I4103" s="28">
        <v>0.02</v>
      </c>
      <c r="J4103" s="28">
        <v>15553.28</v>
      </c>
      <c r="K4103" s="40"/>
      <c r="L4103" s="40"/>
    </row>
    <row r="4104" spans="1:12">
      <c r="A4104" s="17">
        <v>45473</v>
      </c>
      <c r="B4104" s="22" t="s">
        <v>10</v>
      </c>
      <c r="C4104" s="22" t="s">
        <v>798</v>
      </c>
      <c r="D4104" s="22" t="s">
        <v>4410</v>
      </c>
      <c r="E4104" s="22" t="s">
        <v>18</v>
      </c>
      <c r="F4104" s="22" t="s">
        <v>543</v>
      </c>
      <c r="G4104" s="9">
        <v>54.207023999999997</v>
      </c>
      <c r="H4104" s="22" t="s">
        <v>20</v>
      </c>
      <c r="I4104" s="28">
        <v>96</v>
      </c>
      <c r="J4104" s="28">
        <v>5203.87</v>
      </c>
      <c r="K4104" s="40"/>
      <c r="L4104" s="40"/>
    </row>
    <row r="4105" spans="1:12">
      <c r="A4105" s="17">
        <v>45473</v>
      </c>
      <c r="B4105" s="22" t="s">
        <v>10</v>
      </c>
      <c r="C4105" s="22" t="s">
        <v>488</v>
      </c>
      <c r="D4105" s="22" t="s">
        <v>4411</v>
      </c>
      <c r="E4105" s="22" t="s">
        <v>58</v>
      </c>
      <c r="F4105" s="22" t="s">
        <v>490</v>
      </c>
      <c r="G4105" s="9">
        <v>2162493.5</v>
      </c>
      <c r="H4105" s="22" t="s">
        <v>15</v>
      </c>
      <c r="I4105" s="28">
        <v>0.02</v>
      </c>
      <c r="J4105" s="28">
        <v>43249.87</v>
      </c>
      <c r="K4105" s="40"/>
      <c r="L4105" s="40"/>
    </row>
    <row r="4106" spans="1:12">
      <c r="A4106" s="17">
        <v>45473</v>
      </c>
      <c r="B4106" s="22" t="s">
        <v>10</v>
      </c>
      <c r="C4106" s="22" t="s">
        <v>800</v>
      </c>
      <c r="D4106" s="22" t="s">
        <v>4412</v>
      </c>
      <c r="E4106" s="22" t="s">
        <v>18</v>
      </c>
      <c r="F4106" s="22" t="s">
        <v>543</v>
      </c>
      <c r="G4106" s="9">
        <v>57.74785</v>
      </c>
      <c r="H4106" s="22" t="s">
        <v>20</v>
      </c>
      <c r="I4106" s="28">
        <v>3.44</v>
      </c>
      <c r="J4106" s="28">
        <v>198.65</v>
      </c>
      <c r="K4106" s="40"/>
      <c r="L4106" s="40"/>
    </row>
    <row r="4107" spans="1:12">
      <c r="A4107" s="17">
        <v>45473</v>
      </c>
      <c r="B4107" s="22" t="s">
        <v>10</v>
      </c>
      <c r="C4107" s="22" t="s">
        <v>802</v>
      </c>
      <c r="D4107" s="22" t="s">
        <v>4413</v>
      </c>
      <c r="E4107" s="22" t="s">
        <v>18</v>
      </c>
      <c r="F4107" s="22" t="s">
        <v>543</v>
      </c>
      <c r="G4107" s="9">
        <v>82.039450000000002</v>
      </c>
      <c r="H4107" s="22" t="s">
        <v>20</v>
      </c>
      <c r="I4107" s="28">
        <v>2.99</v>
      </c>
      <c r="J4107" s="28">
        <v>245.55</v>
      </c>
      <c r="K4107" s="40"/>
      <c r="L4107" s="40"/>
    </row>
    <row r="4108" spans="1:12">
      <c r="A4108" s="17">
        <v>45473</v>
      </c>
      <c r="B4108" s="22" t="s">
        <v>10</v>
      </c>
      <c r="C4108" s="22" t="s">
        <v>310</v>
      </c>
      <c r="D4108" s="22" t="s">
        <v>4414</v>
      </c>
      <c r="E4108" s="22" t="s">
        <v>58</v>
      </c>
      <c r="F4108" s="22" t="s">
        <v>263</v>
      </c>
      <c r="G4108" s="9">
        <v>191452</v>
      </c>
      <c r="H4108" s="22" t="s">
        <v>15</v>
      </c>
      <c r="I4108" s="28">
        <v>0.01</v>
      </c>
      <c r="J4108" s="28">
        <v>1914.52</v>
      </c>
      <c r="K4108" s="40"/>
      <c r="L4108" s="40"/>
    </row>
    <row r="4109" spans="1:12">
      <c r="A4109" s="17">
        <v>45473</v>
      </c>
      <c r="B4109" s="22" t="s">
        <v>10</v>
      </c>
      <c r="C4109" s="22" t="s">
        <v>805</v>
      </c>
      <c r="D4109" s="22" t="s">
        <v>4415</v>
      </c>
      <c r="E4109" s="22" t="s">
        <v>18</v>
      </c>
      <c r="F4109" s="22" t="s">
        <v>543</v>
      </c>
      <c r="G4109" s="9">
        <v>9.2278000000000002</v>
      </c>
      <c r="H4109" s="22" t="s">
        <v>20</v>
      </c>
      <c r="I4109" s="28">
        <v>2.99</v>
      </c>
      <c r="J4109" s="28">
        <v>27.59</v>
      </c>
      <c r="K4109" s="40"/>
      <c r="L4109" s="40"/>
    </row>
    <row r="4110" spans="1:12">
      <c r="A4110" s="17">
        <v>45473</v>
      </c>
      <c r="B4110" s="22" t="s">
        <v>10</v>
      </c>
      <c r="C4110" s="22" t="s">
        <v>805</v>
      </c>
      <c r="D4110" s="22" t="s">
        <v>4416</v>
      </c>
      <c r="E4110" s="22" t="s">
        <v>18</v>
      </c>
      <c r="F4110" s="22" t="s">
        <v>543</v>
      </c>
      <c r="G4110" s="9">
        <v>131.9365</v>
      </c>
      <c r="H4110" s="22" t="s">
        <v>20</v>
      </c>
      <c r="I4110" s="28">
        <v>2.99</v>
      </c>
      <c r="J4110" s="28">
        <v>394.43</v>
      </c>
      <c r="K4110" s="40"/>
      <c r="L4110" s="40"/>
    </row>
    <row r="4111" spans="1:12">
      <c r="A4111" s="17">
        <v>45473</v>
      </c>
      <c r="B4111" s="22" t="s">
        <v>10</v>
      </c>
      <c r="C4111" s="22" t="s">
        <v>127</v>
      </c>
      <c r="D4111" s="22" t="s">
        <v>4417</v>
      </c>
      <c r="E4111" s="22" t="s">
        <v>58</v>
      </c>
      <c r="F4111" s="22" t="s">
        <v>58</v>
      </c>
      <c r="G4111" s="9">
        <v>16</v>
      </c>
      <c r="H4111" s="22" t="s">
        <v>15</v>
      </c>
      <c r="I4111" s="28">
        <v>1.2</v>
      </c>
      <c r="J4111" s="28">
        <v>19.2</v>
      </c>
      <c r="K4111" s="40"/>
      <c r="L4111" s="40"/>
    </row>
    <row r="4112" spans="1:12">
      <c r="A4112" s="17">
        <v>45473</v>
      </c>
      <c r="B4112" s="22" t="s">
        <v>10</v>
      </c>
      <c r="C4112" s="22" t="s">
        <v>123</v>
      </c>
      <c r="D4112" s="22" t="s">
        <v>4418</v>
      </c>
      <c r="E4112" s="22" t="s">
        <v>58</v>
      </c>
      <c r="F4112" s="22" t="s">
        <v>58</v>
      </c>
      <c r="G4112" s="9">
        <v>6150</v>
      </c>
      <c r="H4112" s="22" t="s">
        <v>15</v>
      </c>
      <c r="I4112" s="28">
        <v>0.68</v>
      </c>
      <c r="J4112" s="28">
        <v>4206.6000000000004</v>
      </c>
      <c r="K4112" s="40"/>
      <c r="L4112" s="40"/>
    </row>
    <row r="4113" spans="1:12">
      <c r="A4113" s="17">
        <v>45473</v>
      </c>
      <c r="B4113" s="22" t="s">
        <v>10</v>
      </c>
      <c r="C4113" s="22" t="s">
        <v>121</v>
      </c>
      <c r="D4113" s="22" t="s">
        <v>4419</v>
      </c>
      <c r="E4113" s="22" t="s">
        <v>58</v>
      </c>
      <c r="F4113" s="22" t="s">
        <v>58</v>
      </c>
      <c r="G4113" s="9">
        <v>120</v>
      </c>
      <c r="H4113" s="22" t="s">
        <v>15</v>
      </c>
      <c r="I4113" s="28">
        <v>3.16</v>
      </c>
      <c r="J4113" s="28">
        <v>379.68</v>
      </c>
      <c r="K4113" s="40"/>
      <c r="L4113" s="40"/>
    </row>
    <row r="4114" spans="1:12">
      <c r="A4114" s="17">
        <v>45473</v>
      </c>
      <c r="B4114" s="22" t="s">
        <v>10</v>
      </c>
      <c r="C4114" s="22" t="s">
        <v>121</v>
      </c>
      <c r="D4114" s="22" t="s">
        <v>4420</v>
      </c>
      <c r="E4114" s="22" t="s">
        <v>58</v>
      </c>
      <c r="F4114" s="22" t="s">
        <v>58</v>
      </c>
      <c r="G4114" s="9">
        <v>200</v>
      </c>
      <c r="H4114" s="22" t="s">
        <v>15</v>
      </c>
      <c r="I4114" s="28">
        <v>3.16</v>
      </c>
      <c r="J4114" s="28">
        <v>632.79999999999995</v>
      </c>
      <c r="K4114" s="40"/>
      <c r="L4114" s="40"/>
    </row>
    <row r="4115" spans="1:12">
      <c r="A4115" s="17">
        <v>45473</v>
      </c>
      <c r="B4115" s="22" t="s">
        <v>10</v>
      </c>
      <c r="C4115" s="22" t="s">
        <v>815</v>
      </c>
      <c r="D4115" s="22" t="s">
        <v>4421</v>
      </c>
      <c r="E4115" s="22" t="s">
        <v>58</v>
      </c>
      <c r="F4115" s="22" t="s">
        <v>58</v>
      </c>
      <c r="G4115" s="9">
        <v>660</v>
      </c>
      <c r="H4115" s="22" t="s">
        <v>15</v>
      </c>
      <c r="I4115" s="28">
        <v>3.81</v>
      </c>
      <c r="J4115" s="28">
        <v>2515.92</v>
      </c>
      <c r="K4115" s="40"/>
      <c r="L4115" s="40"/>
    </row>
    <row r="4116" spans="1:12">
      <c r="A4116" s="17">
        <v>45473</v>
      </c>
      <c r="B4116" s="22" t="s">
        <v>10</v>
      </c>
      <c r="C4116" s="22" t="s">
        <v>119</v>
      </c>
      <c r="D4116" s="22" t="s">
        <v>4422</v>
      </c>
      <c r="E4116" s="22" t="s">
        <v>58</v>
      </c>
      <c r="F4116" s="22" t="s">
        <v>58</v>
      </c>
      <c r="G4116" s="9">
        <v>2600</v>
      </c>
      <c r="H4116" s="22" t="s">
        <v>15</v>
      </c>
      <c r="I4116" s="28">
        <v>4</v>
      </c>
      <c r="J4116" s="28">
        <v>10400</v>
      </c>
      <c r="K4116" s="40"/>
      <c r="L4116" s="40"/>
    </row>
    <row r="4117" spans="1:12">
      <c r="A4117" s="17">
        <v>45473</v>
      </c>
      <c r="B4117" s="22" t="s">
        <v>10</v>
      </c>
      <c r="C4117" s="22" t="s">
        <v>119</v>
      </c>
      <c r="D4117" s="22" t="s">
        <v>4423</v>
      </c>
      <c r="E4117" s="22" t="s">
        <v>58</v>
      </c>
      <c r="F4117" s="22" t="s">
        <v>58</v>
      </c>
      <c r="G4117" s="9">
        <v>6900</v>
      </c>
      <c r="H4117" s="22" t="s">
        <v>15</v>
      </c>
      <c r="I4117" s="28">
        <v>4</v>
      </c>
      <c r="J4117" s="28">
        <v>27600</v>
      </c>
      <c r="K4117" s="40"/>
      <c r="L4117" s="40"/>
    </row>
    <row r="4118" spans="1:12">
      <c r="A4118" s="17">
        <v>45473</v>
      </c>
      <c r="B4118" s="22" t="s">
        <v>10</v>
      </c>
      <c r="C4118" s="22" t="s">
        <v>119</v>
      </c>
      <c r="D4118" s="22" t="s">
        <v>4424</v>
      </c>
      <c r="E4118" s="22" t="s">
        <v>58</v>
      </c>
      <c r="F4118" s="22" t="s">
        <v>58</v>
      </c>
      <c r="G4118" s="9">
        <v>5598</v>
      </c>
      <c r="H4118" s="22" t="s">
        <v>15</v>
      </c>
      <c r="I4118" s="28">
        <v>4</v>
      </c>
      <c r="J4118" s="28">
        <v>22392</v>
      </c>
      <c r="K4118" s="40"/>
      <c r="L4118" s="40"/>
    </row>
    <row r="4119" spans="1:12">
      <c r="A4119" s="17">
        <v>45473</v>
      </c>
      <c r="B4119" s="22" t="s">
        <v>10</v>
      </c>
      <c r="C4119" s="22" t="s">
        <v>119</v>
      </c>
      <c r="D4119" s="22" t="s">
        <v>4425</v>
      </c>
      <c r="E4119" s="22" t="s">
        <v>58</v>
      </c>
      <c r="F4119" s="22" t="s">
        <v>58</v>
      </c>
      <c r="G4119" s="9">
        <v>6500</v>
      </c>
      <c r="H4119" s="22" t="s">
        <v>15</v>
      </c>
      <c r="I4119" s="28">
        <v>4</v>
      </c>
      <c r="J4119" s="28">
        <v>26000</v>
      </c>
      <c r="K4119" s="40"/>
      <c r="L4119" s="40"/>
    </row>
    <row r="4120" spans="1:12">
      <c r="A4120" s="17">
        <v>45473</v>
      </c>
      <c r="B4120" s="22" t="s">
        <v>10</v>
      </c>
      <c r="C4120" s="22" t="s">
        <v>821</v>
      </c>
      <c r="D4120" s="22" t="s">
        <v>4426</v>
      </c>
      <c r="E4120" s="22" t="s">
        <v>58</v>
      </c>
      <c r="F4120" s="22" t="s">
        <v>58</v>
      </c>
      <c r="G4120" s="9">
        <v>200</v>
      </c>
      <c r="H4120" s="22" t="s">
        <v>15</v>
      </c>
      <c r="I4120" s="28">
        <v>3.16</v>
      </c>
      <c r="J4120" s="28">
        <v>632.79999999999995</v>
      </c>
      <c r="K4120" s="40"/>
      <c r="L4120" s="40"/>
    </row>
    <row r="4121" spans="1:12">
      <c r="A4121" s="17">
        <v>45473</v>
      </c>
      <c r="B4121" s="22" t="s">
        <v>10</v>
      </c>
      <c r="C4121" s="22" t="s">
        <v>821</v>
      </c>
      <c r="D4121" s="22" t="s">
        <v>4427</v>
      </c>
      <c r="E4121" s="22" t="s">
        <v>58</v>
      </c>
      <c r="F4121" s="22" t="s">
        <v>58</v>
      </c>
      <c r="G4121" s="9">
        <v>3600</v>
      </c>
      <c r="H4121" s="22" t="s">
        <v>15</v>
      </c>
      <c r="I4121" s="28">
        <v>3.16</v>
      </c>
      <c r="J4121" s="28">
        <v>11390.4</v>
      </c>
      <c r="K4121" s="40"/>
      <c r="L4121" s="40"/>
    </row>
    <row r="4122" spans="1:12">
      <c r="A4122" s="17">
        <v>45473</v>
      </c>
      <c r="B4122" s="22" t="s">
        <v>10</v>
      </c>
      <c r="C4122" s="22" t="s">
        <v>824</v>
      </c>
      <c r="D4122" s="22" t="s">
        <v>4428</v>
      </c>
      <c r="E4122" s="22" t="s">
        <v>58</v>
      </c>
      <c r="F4122" s="22" t="s">
        <v>58</v>
      </c>
      <c r="G4122" s="9">
        <v>32</v>
      </c>
      <c r="H4122" s="22" t="s">
        <v>15</v>
      </c>
      <c r="I4122" s="28">
        <v>0.25</v>
      </c>
      <c r="J4122" s="28">
        <v>7.97</v>
      </c>
      <c r="K4122" s="40"/>
      <c r="L4122" s="40"/>
    </row>
    <row r="4123" spans="1:12">
      <c r="A4123" s="17">
        <v>45473</v>
      </c>
      <c r="B4123" s="22" t="s">
        <v>10</v>
      </c>
      <c r="C4123" s="22" t="s">
        <v>829</v>
      </c>
      <c r="D4123" s="22" t="s">
        <v>4429</v>
      </c>
      <c r="E4123" s="22" t="s">
        <v>58</v>
      </c>
      <c r="F4123" s="22" t="s">
        <v>58</v>
      </c>
      <c r="G4123" s="9">
        <v>16110.208000000001</v>
      </c>
      <c r="H4123" s="22" t="s">
        <v>15</v>
      </c>
      <c r="I4123" s="28">
        <v>0.88</v>
      </c>
      <c r="J4123" s="28">
        <v>14177.05</v>
      </c>
      <c r="K4123" s="40"/>
      <c r="L4123" s="40"/>
    </row>
    <row r="4124" spans="1:12">
      <c r="A4124" s="17">
        <v>45473</v>
      </c>
      <c r="B4124" s="22" t="s">
        <v>10</v>
      </c>
      <c r="C4124" s="22" t="s">
        <v>117</v>
      </c>
      <c r="D4124" s="22" t="s">
        <v>4430</v>
      </c>
      <c r="E4124" s="22" t="s">
        <v>58</v>
      </c>
      <c r="F4124" s="22" t="s">
        <v>58</v>
      </c>
      <c r="G4124" s="9">
        <v>607.99959999999999</v>
      </c>
      <c r="H4124" s="22" t="s">
        <v>15</v>
      </c>
      <c r="I4124" s="28">
        <v>1.89</v>
      </c>
      <c r="J4124" s="28">
        <v>1150.33</v>
      </c>
      <c r="K4124" s="40"/>
      <c r="L4124" s="40"/>
    </row>
    <row r="4125" spans="1:12">
      <c r="A4125" s="17">
        <v>45473</v>
      </c>
      <c r="B4125" s="22" t="s">
        <v>10</v>
      </c>
      <c r="C4125" s="22" t="s">
        <v>117</v>
      </c>
      <c r="D4125" s="22" t="s">
        <v>4431</v>
      </c>
      <c r="E4125" s="22" t="s">
        <v>58</v>
      </c>
      <c r="F4125" s="22" t="s">
        <v>58</v>
      </c>
      <c r="G4125" s="9">
        <v>300</v>
      </c>
      <c r="H4125" s="22" t="s">
        <v>15</v>
      </c>
      <c r="I4125" s="28">
        <v>1.89</v>
      </c>
      <c r="J4125" s="28">
        <v>567.59</v>
      </c>
      <c r="K4125" s="40"/>
      <c r="L4125" s="40"/>
    </row>
    <row r="4126" spans="1:12">
      <c r="A4126" s="17">
        <v>45473</v>
      </c>
      <c r="B4126" s="22" t="s">
        <v>10</v>
      </c>
      <c r="C4126" s="22" t="s">
        <v>2779</v>
      </c>
      <c r="D4126" s="22" t="s">
        <v>4432</v>
      </c>
      <c r="E4126" s="22" t="s">
        <v>58</v>
      </c>
      <c r="F4126" s="22" t="s">
        <v>58</v>
      </c>
      <c r="G4126" s="9">
        <v>180</v>
      </c>
      <c r="H4126" s="22" t="s">
        <v>15</v>
      </c>
      <c r="I4126" s="28">
        <v>3.16</v>
      </c>
      <c r="J4126" s="28">
        <v>569.53</v>
      </c>
      <c r="K4126" s="40"/>
      <c r="L4126" s="40"/>
    </row>
    <row r="4127" spans="1:12">
      <c r="A4127" s="17">
        <v>45473</v>
      </c>
      <c r="B4127" s="22" t="s">
        <v>10</v>
      </c>
      <c r="C4127" s="22" t="s">
        <v>834</v>
      </c>
      <c r="D4127" s="22" t="s">
        <v>4433</v>
      </c>
      <c r="E4127" s="22" t="s">
        <v>65</v>
      </c>
      <c r="F4127" s="22" t="s">
        <v>72</v>
      </c>
      <c r="G4127" s="9">
        <v>35</v>
      </c>
      <c r="H4127" s="22" t="s">
        <v>15</v>
      </c>
      <c r="I4127" s="28">
        <v>77</v>
      </c>
      <c r="J4127" s="28">
        <v>2694.84</v>
      </c>
      <c r="K4127" s="40"/>
      <c r="L4127" s="40"/>
    </row>
    <row r="4128" spans="1:12">
      <c r="A4128" s="17">
        <v>45473</v>
      </c>
      <c r="B4128" s="22" t="s">
        <v>10</v>
      </c>
      <c r="C4128" s="22" t="s">
        <v>836</v>
      </c>
      <c r="D4128" s="22" t="s">
        <v>4434</v>
      </c>
      <c r="E4128" s="22" t="s">
        <v>65</v>
      </c>
      <c r="F4128" s="22" t="s">
        <v>66</v>
      </c>
      <c r="G4128" s="9">
        <v>5</v>
      </c>
      <c r="H4128" s="22" t="s">
        <v>15</v>
      </c>
      <c r="I4128" s="28">
        <v>79.260000000000005</v>
      </c>
      <c r="J4128" s="28">
        <v>396.3</v>
      </c>
      <c r="K4128" s="40"/>
      <c r="L4128" s="40"/>
    </row>
    <row r="4129" spans="1:12">
      <c r="A4129" s="17">
        <v>45473</v>
      </c>
      <c r="B4129" s="22" t="s">
        <v>10</v>
      </c>
      <c r="C4129" s="22" t="s">
        <v>836</v>
      </c>
      <c r="D4129" s="22" t="s">
        <v>4435</v>
      </c>
      <c r="E4129" s="22" t="s">
        <v>65</v>
      </c>
      <c r="F4129" s="22" t="s">
        <v>66</v>
      </c>
      <c r="G4129" s="9">
        <v>83</v>
      </c>
      <c r="H4129" s="22" t="s">
        <v>15</v>
      </c>
      <c r="I4129" s="28">
        <v>78.31</v>
      </c>
      <c r="J4129" s="28">
        <v>6499.32</v>
      </c>
      <c r="K4129" s="40"/>
      <c r="L4129" s="40"/>
    </row>
    <row r="4130" spans="1:12">
      <c r="A4130" s="17">
        <v>45473</v>
      </c>
      <c r="B4130" s="22" t="s">
        <v>10</v>
      </c>
      <c r="C4130" s="22" t="s">
        <v>625</v>
      </c>
      <c r="D4130" s="22" t="s">
        <v>4436</v>
      </c>
      <c r="E4130" s="22" t="s">
        <v>58</v>
      </c>
      <c r="F4130" s="22" t="s">
        <v>268</v>
      </c>
      <c r="G4130" s="9">
        <v>17500</v>
      </c>
      <c r="H4130" s="22" t="s">
        <v>15</v>
      </c>
      <c r="I4130" s="28">
        <v>0.35</v>
      </c>
      <c r="J4130" s="28">
        <v>6125</v>
      </c>
      <c r="K4130" s="40"/>
      <c r="L4130" s="40"/>
    </row>
    <row r="4131" spans="1:12">
      <c r="A4131" s="17">
        <v>45473</v>
      </c>
      <c r="B4131" s="22" t="s">
        <v>10</v>
      </c>
      <c r="C4131" s="22" t="s">
        <v>625</v>
      </c>
      <c r="D4131" s="22" t="s">
        <v>4437</v>
      </c>
      <c r="E4131" s="22" t="s">
        <v>58</v>
      </c>
      <c r="F4131" s="22" t="s">
        <v>268</v>
      </c>
      <c r="G4131" s="9">
        <v>6300</v>
      </c>
      <c r="H4131" s="22" t="s">
        <v>15</v>
      </c>
      <c r="I4131" s="28">
        <v>0.35</v>
      </c>
      <c r="J4131" s="28">
        <v>2205</v>
      </c>
      <c r="K4131" s="40"/>
      <c r="L4131" s="40"/>
    </row>
    <row r="4132" spans="1:12">
      <c r="A4132" s="17">
        <v>45473</v>
      </c>
      <c r="B4132" s="22" t="s">
        <v>10</v>
      </c>
      <c r="C4132" s="22" t="s">
        <v>628</v>
      </c>
      <c r="D4132" s="22" t="s">
        <v>4438</v>
      </c>
      <c r="E4132" s="22" t="s">
        <v>58</v>
      </c>
      <c r="F4132" s="22" t="s">
        <v>268</v>
      </c>
      <c r="G4132" s="9">
        <v>10500</v>
      </c>
      <c r="H4132" s="22" t="s">
        <v>15</v>
      </c>
      <c r="I4132" s="28">
        <v>0.35</v>
      </c>
      <c r="J4132" s="28">
        <v>3675</v>
      </c>
      <c r="K4132" s="40"/>
      <c r="L4132" s="40"/>
    </row>
    <row r="4133" spans="1:12">
      <c r="A4133" s="17">
        <v>45473</v>
      </c>
      <c r="B4133" s="22" t="s">
        <v>10</v>
      </c>
      <c r="C4133" s="22" t="s">
        <v>323</v>
      </c>
      <c r="D4133" s="22" t="s">
        <v>4439</v>
      </c>
      <c r="E4133" s="22" t="s">
        <v>141</v>
      </c>
      <c r="F4133" s="22" t="s">
        <v>141</v>
      </c>
      <c r="G4133" s="9">
        <v>38.35</v>
      </c>
      <c r="H4133" s="22" t="s">
        <v>41</v>
      </c>
      <c r="I4133" s="28">
        <v>0</v>
      </c>
      <c r="J4133" s="28">
        <v>0</v>
      </c>
      <c r="K4133" s="40"/>
      <c r="L4133" s="40"/>
    </row>
    <row r="4134" spans="1:12">
      <c r="A4134" s="17">
        <v>45473</v>
      </c>
      <c r="B4134" s="22" t="s">
        <v>10</v>
      </c>
      <c r="C4134" s="22" t="s">
        <v>692</v>
      </c>
      <c r="D4134" s="22" t="s">
        <v>4440</v>
      </c>
      <c r="E4134" s="22" t="s">
        <v>18</v>
      </c>
      <c r="F4134" s="22" t="s">
        <v>242</v>
      </c>
      <c r="G4134" s="9">
        <v>50.35</v>
      </c>
      <c r="H4134" s="22" t="s">
        <v>20</v>
      </c>
      <c r="I4134" s="28">
        <v>0</v>
      </c>
      <c r="J4134" s="28">
        <v>0</v>
      </c>
      <c r="K4134" s="40"/>
      <c r="L4134" s="40"/>
    </row>
    <row r="4135" spans="1:12">
      <c r="A4135" s="17">
        <v>45473</v>
      </c>
      <c r="B4135" s="22" t="s">
        <v>10</v>
      </c>
      <c r="C4135" s="22" t="s">
        <v>628</v>
      </c>
      <c r="D4135" s="22" t="s">
        <v>4441</v>
      </c>
      <c r="E4135" s="22" t="s">
        <v>58</v>
      </c>
      <c r="F4135" s="22" t="s">
        <v>268</v>
      </c>
      <c r="G4135" s="9">
        <v>10383</v>
      </c>
      <c r="H4135" s="22" t="s">
        <v>15</v>
      </c>
      <c r="I4135" s="28">
        <v>0.35</v>
      </c>
      <c r="J4135" s="28">
        <v>3634.05</v>
      </c>
      <c r="K4135" s="40"/>
      <c r="L4135" s="40"/>
    </row>
    <row r="4136" spans="1:12">
      <c r="A4136" s="17">
        <v>45473</v>
      </c>
      <c r="B4136" s="22" t="s">
        <v>10</v>
      </c>
      <c r="C4136" s="22" t="s">
        <v>628</v>
      </c>
      <c r="D4136" s="22" t="s">
        <v>4442</v>
      </c>
      <c r="E4136" s="22" t="s">
        <v>58</v>
      </c>
      <c r="F4136" s="22" t="s">
        <v>268</v>
      </c>
      <c r="G4136" s="9">
        <v>10500</v>
      </c>
      <c r="H4136" s="22" t="s">
        <v>15</v>
      </c>
      <c r="I4136" s="28">
        <v>0.35</v>
      </c>
      <c r="J4136" s="28">
        <v>3675</v>
      </c>
      <c r="K4136" s="40"/>
      <c r="L4136" s="40"/>
    </row>
    <row r="4137" spans="1:12">
      <c r="A4137" s="17">
        <v>45473</v>
      </c>
      <c r="B4137" s="22" t="s">
        <v>10</v>
      </c>
      <c r="C4137" s="22" t="s">
        <v>640</v>
      </c>
      <c r="D4137" s="22" t="s">
        <v>4443</v>
      </c>
      <c r="E4137" s="22" t="s">
        <v>18</v>
      </c>
      <c r="F4137" s="22" t="s">
        <v>242</v>
      </c>
      <c r="G4137" s="9">
        <v>42.35</v>
      </c>
      <c r="H4137" s="22" t="s">
        <v>20</v>
      </c>
      <c r="I4137" s="28">
        <v>16.329999999999998</v>
      </c>
      <c r="J4137" s="28">
        <v>691.58</v>
      </c>
      <c r="K4137" s="40"/>
      <c r="L4137" s="40"/>
    </row>
    <row r="4138" spans="1:12">
      <c r="A4138" s="17">
        <v>45473</v>
      </c>
      <c r="B4138" s="22" t="s">
        <v>10</v>
      </c>
      <c r="C4138" s="22" t="s">
        <v>985</v>
      </c>
      <c r="D4138" s="22" t="s">
        <v>4444</v>
      </c>
      <c r="E4138" s="22" t="s">
        <v>18</v>
      </c>
      <c r="F4138" s="22" t="s">
        <v>242</v>
      </c>
      <c r="G4138" s="9">
        <v>40</v>
      </c>
      <c r="H4138" s="22" t="s">
        <v>20</v>
      </c>
      <c r="I4138" s="28">
        <v>13.25</v>
      </c>
      <c r="J4138" s="28">
        <v>530</v>
      </c>
      <c r="K4138" s="40"/>
      <c r="L4138" s="40"/>
    </row>
    <row r="4139" spans="1:12">
      <c r="A4139" s="17">
        <v>45473</v>
      </c>
      <c r="B4139" s="22" t="s">
        <v>10</v>
      </c>
      <c r="C4139" s="22" t="s">
        <v>985</v>
      </c>
      <c r="D4139" s="22" t="s">
        <v>4445</v>
      </c>
      <c r="E4139" s="22" t="s">
        <v>18</v>
      </c>
      <c r="F4139" s="22" t="s">
        <v>242</v>
      </c>
      <c r="G4139" s="9">
        <v>80</v>
      </c>
      <c r="H4139" s="22" t="s">
        <v>20</v>
      </c>
      <c r="I4139" s="28">
        <v>13.25</v>
      </c>
      <c r="J4139" s="28">
        <v>1060</v>
      </c>
      <c r="K4139" s="40"/>
      <c r="L4139" s="40"/>
    </row>
    <row r="4140" spans="1:12">
      <c r="A4140" s="17">
        <v>45473</v>
      </c>
      <c r="B4140" s="22" t="s">
        <v>10</v>
      </c>
      <c r="C4140" s="22" t="s">
        <v>665</v>
      </c>
      <c r="D4140" s="22" t="s">
        <v>4446</v>
      </c>
      <c r="E4140" s="22" t="s">
        <v>18</v>
      </c>
      <c r="F4140" s="22" t="s">
        <v>242</v>
      </c>
      <c r="G4140" s="9">
        <v>40.35</v>
      </c>
      <c r="H4140" s="22" t="s">
        <v>20</v>
      </c>
      <c r="I4140" s="28">
        <v>11.85</v>
      </c>
      <c r="J4140" s="28">
        <v>478.15</v>
      </c>
      <c r="K4140" s="40"/>
      <c r="L4140" s="40"/>
    </row>
    <row r="4141" spans="1:12">
      <c r="A4141" s="17">
        <v>45473</v>
      </c>
      <c r="B4141" s="22" t="s">
        <v>10</v>
      </c>
      <c r="C4141" s="22" t="s">
        <v>665</v>
      </c>
      <c r="D4141" s="22" t="s">
        <v>4447</v>
      </c>
      <c r="E4141" s="22" t="s">
        <v>18</v>
      </c>
      <c r="F4141" s="22" t="s">
        <v>242</v>
      </c>
      <c r="G4141" s="9">
        <v>55.45</v>
      </c>
      <c r="H4141" s="22" t="s">
        <v>20</v>
      </c>
      <c r="I4141" s="28">
        <v>11.85</v>
      </c>
      <c r="J4141" s="28">
        <v>657.11</v>
      </c>
      <c r="K4141" s="40"/>
      <c r="L4141" s="40"/>
    </row>
    <row r="4142" spans="1:12">
      <c r="A4142" s="17">
        <v>45473</v>
      </c>
      <c r="B4142" s="22" t="s">
        <v>10</v>
      </c>
      <c r="C4142" s="22" t="s">
        <v>688</v>
      </c>
      <c r="D4142" s="22" t="s">
        <v>4448</v>
      </c>
      <c r="E4142" s="22" t="s">
        <v>18</v>
      </c>
      <c r="F4142" s="22" t="s">
        <v>242</v>
      </c>
      <c r="G4142" s="9">
        <v>0.92</v>
      </c>
      <c r="H4142" s="22" t="s">
        <v>20</v>
      </c>
      <c r="I4142" s="28">
        <v>4.5</v>
      </c>
      <c r="J4142" s="28">
        <v>4.1399999999999997</v>
      </c>
      <c r="K4142" s="40"/>
      <c r="L4142" s="40"/>
    </row>
    <row r="4143" spans="1:12">
      <c r="A4143" s="17">
        <v>45473</v>
      </c>
      <c r="B4143" s="22" t="s">
        <v>10</v>
      </c>
      <c r="C4143" s="22" t="s">
        <v>688</v>
      </c>
      <c r="D4143" s="22" t="s">
        <v>4449</v>
      </c>
      <c r="E4143" s="22" t="s">
        <v>18</v>
      </c>
      <c r="F4143" s="22" t="s">
        <v>242</v>
      </c>
      <c r="G4143" s="9">
        <v>90.75</v>
      </c>
      <c r="H4143" s="22" t="s">
        <v>20</v>
      </c>
      <c r="I4143" s="28">
        <v>4.5</v>
      </c>
      <c r="J4143" s="28">
        <v>408.38</v>
      </c>
      <c r="K4143" s="40"/>
      <c r="L4143" s="40"/>
    </row>
    <row r="4144" spans="1:12">
      <c r="A4144" s="17">
        <v>45473</v>
      </c>
      <c r="B4144" s="22" t="s">
        <v>10</v>
      </c>
      <c r="C4144" s="22" t="s">
        <v>550</v>
      </c>
      <c r="D4144" s="22" t="s">
        <v>4450</v>
      </c>
      <c r="E4144" s="22" t="s">
        <v>18</v>
      </c>
      <c r="F4144" s="22" t="s">
        <v>242</v>
      </c>
      <c r="G4144" s="9">
        <v>80</v>
      </c>
      <c r="H4144" s="22" t="s">
        <v>20</v>
      </c>
      <c r="I4144" s="28">
        <v>4.5</v>
      </c>
      <c r="J4144" s="28">
        <v>360</v>
      </c>
      <c r="K4144" s="40"/>
      <c r="L4144" s="40"/>
    </row>
    <row r="4145" spans="1:12">
      <c r="A4145" s="17">
        <v>45473</v>
      </c>
      <c r="B4145" s="22" t="s">
        <v>10</v>
      </c>
      <c r="C4145" s="22" t="s">
        <v>552</v>
      </c>
      <c r="D4145" s="22" t="s">
        <v>4451</v>
      </c>
      <c r="E4145" s="22" t="s">
        <v>18</v>
      </c>
      <c r="F4145" s="22" t="s">
        <v>242</v>
      </c>
      <c r="G4145" s="9">
        <v>82.65</v>
      </c>
      <c r="H4145" s="22" t="s">
        <v>20</v>
      </c>
      <c r="I4145" s="28">
        <v>12.05</v>
      </c>
      <c r="J4145" s="28">
        <v>995.93</v>
      </c>
      <c r="K4145" s="40"/>
      <c r="L4145" s="40"/>
    </row>
    <row r="4146" spans="1:12">
      <c r="A4146" s="17">
        <v>45473</v>
      </c>
      <c r="B4146" s="22" t="s">
        <v>10</v>
      </c>
      <c r="C4146" s="22" t="s">
        <v>739</v>
      </c>
      <c r="D4146" s="22" t="s">
        <v>4452</v>
      </c>
      <c r="E4146" s="22" t="s">
        <v>18</v>
      </c>
      <c r="F4146" s="22" t="s">
        <v>242</v>
      </c>
      <c r="G4146" s="9">
        <v>72.569999999999993</v>
      </c>
      <c r="H4146" s="22" t="s">
        <v>20</v>
      </c>
      <c r="I4146" s="28">
        <v>5.0999999999999996</v>
      </c>
      <c r="J4146" s="28">
        <v>370.11</v>
      </c>
      <c r="K4146" s="40"/>
      <c r="L4146" s="40"/>
    </row>
    <row r="4147" spans="1:12">
      <c r="A4147" s="17">
        <v>45473</v>
      </c>
      <c r="B4147" s="22" t="s">
        <v>10</v>
      </c>
      <c r="C4147" s="22" t="s">
        <v>2693</v>
      </c>
      <c r="D4147" s="22" t="s">
        <v>4453</v>
      </c>
      <c r="E4147" s="22" t="s">
        <v>18</v>
      </c>
      <c r="F4147" s="22" t="s">
        <v>242</v>
      </c>
      <c r="G4147" s="9">
        <v>80</v>
      </c>
      <c r="H4147" s="22" t="s">
        <v>20</v>
      </c>
      <c r="I4147" s="28">
        <v>14.8</v>
      </c>
      <c r="J4147" s="28">
        <v>1184</v>
      </c>
      <c r="K4147" s="40"/>
      <c r="L4147" s="40"/>
    </row>
    <row r="4148" spans="1:12">
      <c r="A4148" s="17">
        <v>45473</v>
      </c>
      <c r="B4148" s="22" t="s">
        <v>10</v>
      </c>
      <c r="C4148" s="22" t="s">
        <v>284</v>
      </c>
      <c r="D4148" s="22" t="s">
        <v>4454</v>
      </c>
      <c r="E4148" s="22" t="s">
        <v>263</v>
      </c>
      <c r="F4148" s="22"/>
      <c r="G4148" s="9">
        <v>480</v>
      </c>
      <c r="H4148" s="22" t="s">
        <v>15</v>
      </c>
      <c r="I4148" s="28">
        <v>0</v>
      </c>
      <c r="J4148" s="28">
        <v>0</v>
      </c>
      <c r="K4148" s="40"/>
      <c r="L4148" s="40"/>
    </row>
    <row r="4149" spans="1:12">
      <c r="A4149" s="17">
        <v>45473</v>
      </c>
      <c r="B4149" s="22" t="s">
        <v>10</v>
      </c>
      <c r="C4149" s="22" t="s">
        <v>278</v>
      </c>
      <c r="D4149" s="22" t="s">
        <v>4455</v>
      </c>
      <c r="E4149" s="22" t="s">
        <v>58</v>
      </c>
      <c r="F4149" s="22" t="s">
        <v>263</v>
      </c>
      <c r="G4149" s="9">
        <v>44</v>
      </c>
      <c r="H4149" s="22" t="s">
        <v>15</v>
      </c>
      <c r="I4149" s="28">
        <v>0</v>
      </c>
      <c r="J4149" s="28">
        <v>0</v>
      </c>
      <c r="K4149" s="40"/>
      <c r="L4149" s="40"/>
    </row>
    <row r="4150" spans="1:12">
      <c r="A4150" s="17">
        <v>45473</v>
      </c>
      <c r="B4150" s="22" t="s">
        <v>10</v>
      </c>
      <c r="C4150" s="22" t="s">
        <v>276</v>
      </c>
      <c r="D4150" s="22" t="s">
        <v>4456</v>
      </c>
      <c r="E4150" s="22" t="s">
        <v>58</v>
      </c>
      <c r="F4150" s="22" t="s">
        <v>263</v>
      </c>
      <c r="G4150" s="9">
        <v>37.984122999999997</v>
      </c>
      <c r="H4150" s="22" t="s">
        <v>264</v>
      </c>
      <c r="I4150" s="28">
        <v>0</v>
      </c>
      <c r="J4150" s="28">
        <v>0</v>
      </c>
      <c r="K4150" s="40"/>
      <c r="L4150" s="40"/>
    </row>
    <row r="4151" spans="1:12">
      <c r="A4151" s="17">
        <v>45473</v>
      </c>
      <c r="B4151" s="22" t="s">
        <v>10</v>
      </c>
      <c r="C4151" s="22" t="s">
        <v>261</v>
      </c>
      <c r="D4151" s="22" t="s">
        <v>4457</v>
      </c>
      <c r="E4151" s="22" t="s">
        <v>58</v>
      </c>
      <c r="F4151" s="22" t="s">
        <v>263</v>
      </c>
      <c r="G4151" s="9">
        <v>45</v>
      </c>
      <c r="H4151" s="22" t="s">
        <v>264</v>
      </c>
      <c r="I4151" s="28">
        <v>0</v>
      </c>
      <c r="J4151" s="28">
        <v>0</v>
      </c>
      <c r="K4151" s="40"/>
      <c r="L4151" s="40"/>
    </row>
    <row r="4152" spans="1:12">
      <c r="A4152" s="17">
        <v>45473</v>
      </c>
      <c r="B4152" s="22" t="s">
        <v>10</v>
      </c>
      <c r="C4152" s="22" t="s">
        <v>259</v>
      </c>
      <c r="D4152" s="22" t="s">
        <v>4458</v>
      </c>
      <c r="E4152" s="22" t="s">
        <v>13</v>
      </c>
      <c r="F4152" s="22" t="s">
        <v>14</v>
      </c>
      <c r="G4152" s="9">
        <v>106</v>
      </c>
      <c r="H4152" s="22" t="s">
        <v>15</v>
      </c>
      <c r="I4152" s="28">
        <v>0</v>
      </c>
      <c r="J4152" s="28">
        <v>0</v>
      </c>
      <c r="K4152" s="40"/>
      <c r="L4152" s="40"/>
    </row>
    <row r="4153" spans="1:12">
      <c r="A4153" s="17">
        <v>45473</v>
      </c>
      <c r="B4153" s="22" t="s">
        <v>10</v>
      </c>
      <c r="C4153" s="22" t="s">
        <v>745</v>
      </c>
      <c r="D4153" s="22" t="s">
        <v>4459</v>
      </c>
      <c r="E4153" s="22" t="s">
        <v>18</v>
      </c>
      <c r="F4153" s="22" t="s">
        <v>242</v>
      </c>
      <c r="G4153" s="9">
        <v>1.35</v>
      </c>
      <c r="H4153" s="22" t="s">
        <v>20</v>
      </c>
      <c r="I4153" s="28">
        <v>16.2</v>
      </c>
      <c r="J4153" s="28">
        <v>21.87</v>
      </c>
      <c r="K4153" s="40"/>
      <c r="L4153" s="40"/>
    </row>
    <row r="4154" spans="1:12">
      <c r="A4154" s="17">
        <v>45473</v>
      </c>
      <c r="B4154" s="22" t="s">
        <v>10</v>
      </c>
      <c r="C4154" s="22" t="s">
        <v>745</v>
      </c>
      <c r="D4154" s="22" t="s">
        <v>4460</v>
      </c>
      <c r="E4154" s="22" t="s">
        <v>18</v>
      </c>
      <c r="F4154" s="22" t="s">
        <v>242</v>
      </c>
      <c r="G4154" s="9">
        <v>35</v>
      </c>
      <c r="H4154" s="22" t="s">
        <v>20</v>
      </c>
      <c r="I4154" s="28">
        <v>16.2</v>
      </c>
      <c r="J4154" s="28">
        <v>567</v>
      </c>
      <c r="K4154" s="40"/>
      <c r="L4154" s="40"/>
    </row>
    <row r="4155" spans="1:12">
      <c r="A4155" s="17">
        <v>45473</v>
      </c>
      <c r="B4155" s="22" t="s">
        <v>10</v>
      </c>
      <c r="C4155" s="22" t="s">
        <v>851</v>
      </c>
      <c r="D4155" s="22" t="s">
        <v>4461</v>
      </c>
      <c r="E4155" s="22" t="s">
        <v>18</v>
      </c>
      <c r="F4155" s="22" t="s">
        <v>242</v>
      </c>
      <c r="G4155" s="9">
        <v>96.94</v>
      </c>
      <c r="H4155" s="22" t="s">
        <v>20</v>
      </c>
      <c r="I4155" s="28">
        <v>5.6</v>
      </c>
      <c r="J4155" s="28">
        <v>542.86</v>
      </c>
      <c r="K4155" s="40"/>
      <c r="L4155" s="40"/>
    </row>
    <row r="4156" spans="1:12">
      <c r="A4156" s="17">
        <v>45473</v>
      </c>
      <c r="B4156" s="22" t="s">
        <v>10</v>
      </c>
      <c r="C4156" s="22" t="s">
        <v>851</v>
      </c>
      <c r="D4156" s="22" t="s">
        <v>4462</v>
      </c>
      <c r="E4156" s="22" t="s">
        <v>18</v>
      </c>
      <c r="F4156" s="22" t="s">
        <v>242</v>
      </c>
      <c r="G4156" s="9">
        <v>81.599999999999994</v>
      </c>
      <c r="H4156" s="22" t="s">
        <v>20</v>
      </c>
      <c r="I4156" s="28">
        <v>5.6</v>
      </c>
      <c r="J4156" s="28">
        <v>456.96</v>
      </c>
      <c r="K4156" s="40"/>
      <c r="L4156" s="40"/>
    </row>
    <row r="4157" spans="1:12">
      <c r="A4157" s="17">
        <v>45473</v>
      </c>
      <c r="B4157" s="22" t="s">
        <v>10</v>
      </c>
      <c r="C4157" s="22" t="s">
        <v>854</v>
      </c>
      <c r="D4157" s="22" t="s">
        <v>4463</v>
      </c>
      <c r="E4157" s="22" t="s">
        <v>18</v>
      </c>
      <c r="F4157" s="22" t="s">
        <v>242</v>
      </c>
      <c r="G4157" s="9">
        <v>76.69</v>
      </c>
      <c r="H4157" s="22" t="s">
        <v>20</v>
      </c>
      <c r="I4157" s="28">
        <v>13.65</v>
      </c>
      <c r="J4157" s="28">
        <v>1046.81</v>
      </c>
      <c r="K4157" s="40"/>
      <c r="L4157" s="40"/>
    </row>
    <row r="4158" spans="1:12">
      <c r="A4158" s="17">
        <v>45473</v>
      </c>
      <c r="B4158" s="22" t="s">
        <v>10</v>
      </c>
      <c r="C4158" s="22" t="s">
        <v>747</v>
      </c>
      <c r="D4158" s="22" t="s">
        <v>4464</v>
      </c>
      <c r="E4158" s="22" t="s">
        <v>18</v>
      </c>
      <c r="F4158" s="22" t="s">
        <v>242</v>
      </c>
      <c r="G4158" s="9">
        <v>255.95</v>
      </c>
      <c r="H4158" s="22" t="s">
        <v>20</v>
      </c>
      <c r="I4158" s="28">
        <v>14.4</v>
      </c>
      <c r="J4158" s="28">
        <v>3685.68</v>
      </c>
      <c r="K4158" s="40"/>
      <c r="L4158" s="40"/>
    </row>
    <row r="4159" spans="1:12">
      <c r="A4159" s="17">
        <v>45473</v>
      </c>
      <c r="B4159" s="22" t="s">
        <v>10</v>
      </c>
      <c r="C4159" s="22" t="s">
        <v>857</v>
      </c>
      <c r="D4159" s="22" t="s">
        <v>4465</v>
      </c>
      <c r="E4159" s="22" t="s">
        <v>18</v>
      </c>
      <c r="F4159" s="22" t="s">
        <v>242</v>
      </c>
      <c r="G4159" s="9">
        <v>59.69</v>
      </c>
      <c r="H4159" s="22" t="s">
        <v>20</v>
      </c>
      <c r="I4159" s="28">
        <v>11.44</v>
      </c>
      <c r="J4159" s="28">
        <v>682.85</v>
      </c>
      <c r="K4159" s="40"/>
      <c r="L4159" s="40"/>
    </row>
    <row r="4160" spans="1:12">
      <c r="A4160" s="17">
        <v>45473</v>
      </c>
      <c r="B4160" s="22" t="s">
        <v>10</v>
      </c>
      <c r="C4160" s="22" t="s">
        <v>859</v>
      </c>
      <c r="D4160" s="22" t="s">
        <v>4466</v>
      </c>
      <c r="E4160" s="22" t="s">
        <v>18</v>
      </c>
      <c r="F4160" s="22" t="s">
        <v>242</v>
      </c>
      <c r="G4160" s="9">
        <v>19.14</v>
      </c>
      <c r="H4160" s="22" t="s">
        <v>20</v>
      </c>
      <c r="I4160" s="28">
        <v>16.2</v>
      </c>
      <c r="J4160" s="28">
        <v>310.07</v>
      </c>
      <c r="K4160" s="40"/>
      <c r="L4160" s="40"/>
    </row>
    <row r="4161" spans="1:12">
      <c r="A4161" s="17">
        <v>45473</v>
      </c>
      <c r="B4161" s="22" t="s">
        <v>10</v>
      </c>
      <c r="C4161" s="22" t="s">
        <v>861</v>
      </c>
      <c r="D4161" s="22" t="s">
        <v>4467</v>
      </c>
      <c r="E4161" s="22" t="s">
        <v>18</v>
      </c>
      <c r="F4161" s="22" t="s">
        <v>242</v>
      </c>
      <c r="G4161" s="9">
        <v>44.3</v>
      </c>
      <c r="H4161" s="22" t="s">
        <v>20</v>
      </c>
      <c r="I4161" s="28">
        <v>13.65</v>
      </c>
      <c r="J4161" s="28">
        <v>604.69000000000005</v>
      </c>
      <c r="K4161" s="40"/>
      <c r="L4161" s="40"/>
    </row>
    <row r="4162" spans="1:12">
      <c r="A4162" s="17">
        <v>45473</v>
      </c>
      <c r="B4162" s="22" t="s">
        <v>10</v>
      </c>
      <c r="C4162" s="22" t="s">
        <v>556</v>
      </c>
      <c r="D4162" s="22" t="s">
        <v>4468</v>
      </c>
      <c r="E4162" s="22" t="s">
        <v>18</v>
      </c>
      <c r="F4162" s="22" t="s">
        <v>242</v>
      </c>
      <c r="G4162" s="9">
        <v>120</v>
      </c>
      <c r="H4162" s="22" t="s">
        <v>20</v>
      </c>
      <c r="I4162" s="28">
        <v>11.8</v>
      </c>
      <c r="J4162" s="28">
        <v>1416</v>
      </c>
      <c r="K4162" s="40"/>
      <c r="L4162" s="40"/>
    </row>
    <row r="4163" spans="1:12">
      <c r="A4163" s="17">
        <v>45473</v>
      </c>
      <c r="B4163" s="22" t="s">
        <v>10</v>
      </c>
      <c r="C4163" s="22" t="s">
        <v>556</v>
      </c>
      <c r="D4163" s="22" t="s">
        <v>4469</v>
      </c>
      <c r="E4163" s="22" t="s">
        <v>18</v>
      </c>
      <c r="F4163" s="22" t="s">
        <v>242</v>
      </c>
      <c r="G4163" s="9">
        <v>40</v>
      </c>
      <c r="H4163" s="22" t="s">
        <v>20</v>
      </c>
      <c r="I4163" s="28">
        <v>11.8</v>
      </c>
      <c r="J4163" s="28">
        <v>472</v>
      </c>
      <c r="K4163" s="40"/>
      <c r="L4163" s="40"/>
    </row>
    <row r="4164" spans="1:12">
      <c r="A4164" s="17">
        <v>45473</v>
      </c>
      <c r="B4164" s="22" t="s">
        <v>10</v>
      </c>
      <c r="C4164" s="22" t="s">
        <v>863</v>
      </c>
      <c r="D4164" s="22" t="s">
        <v>4470</v>
      </c>
      <c r="E4164" s="22" t="s">
        <v>18</v>
      </c>
      <c r="F4164" s="22" t="s">
        <v>242</v>
      </c>
      <c r="G4164" s="9">
        <v>36.6</v>
      </c>
      <c r="H4164" s="22" t="s">
        <v>20</v>
      </c>
      <c r="I4164" s="28">
        <v>12.3</v>
      </c>
      <c r="J4164" s="28">
        <v>450.18</v>
      </c>
      <c r="K4164" s="40"/>
      <c r="L4164" s="40"/>
    </row>
    <row r="4165" spans="1:12">
      <c r="A4165" s="17">
        <v>45473</v>
      </c>
      <c r="B4165" s="22" t="s">
        <v>10</v>
      </c>
      <c r="C4165" s="22" t="s">
        <v>558</v>
      </c>
      <c r="D4165" s="22" t="s">
        <v>4471</v>
      </c>
      <c r="E4165" s="22" t="s">
        <v>18</v>
      </c>
      <c r="F4165" s="22" t="s">
        <v>242</v>
      </c>
      <c r="G4165" s="9">
        <v>29.874500000000001</v>
      </c>
      <c r="H4165" s="22" t="s">
        <v>20</v>
      </c>
      <c r="I4165" s="28">
        <v>16.2</v>
      </c>
      <c r="J4165" s="28">
        <v>483.97</v>
      </c>
      <c r="K4165" s="40"/>
      <c r="L4165" s="40"/>
    </row>
    <row r="4166" spans="1:12">
      <c r="A4166" s="17">
        <v>45473</v>
      </c>
      <c r="B4166" s="22" t="s">
        <v>10</v>
      </c>
      <c r="C4166" s="22" t="s">
        <v>865</v>
      </c>
      <c r="D4166" s="22" t="s">
        <v>4472</v>
      </c>
      <c r="E4166" s="22" t="s">
        <v>18</v>
      </c>
      <c r="F4166" s="22" t="s">
        <v>242</v>
      </c>
      <c r="G4166" s="9">
        <v>108.95</v>
      </c>
      <c r="H4166" s="22" t="s">
        <v>20</v>
      </c>
      <c r="I4166" s="28">
        <v>17.84</v>
      </c>
      <c r="J4166" s="28">
        <v>1943.66</v>
      </c>
      <c r="K4166" s="40"/>
      <c r="L4166" s="40"/>
    </row>
    <row r="4167" spans="1:12">
      <c r="A4167" s="17">
        <v>45473</v>
      </c>
      <c r="B4167" s="22" t="s">
        <v>10</v>
      </c>
      <c r="C4167" s="22" t="s">
        <v>99</v>
      </c>
      <c r="D4167" s="22" t="s">
        <v>4473</v>
      </c>
      <c r="E4167" s="22" t="s">
        <v>65</v>
      </c>
      <c r="F4167" s="22" t="s">
        <v>75</v>
      </c>
      <c r="G4167" s="9">
        <v>107</v>
      </c>
      <c r="H4167" s="22" t="s">
        <v>15</v>
      </c>
      <c r="I4167" s="28">
        <v>39.450000000000003</v>
      </c>
      <c r="J4167" s="28">
        <v>4221</v>
      </c>
      <c r="K4167" s="40"/>
      <c r="L4167" s="40"/>
    </row>
    <row r="4168" spans="1:12">
      <c r="A4168" s="17">
        <v>45473</v>
      </c>
      <c r="B4168" s="22" t="s">
        <v>10</v>
      </c>
      <c r="C4168" s="22" t="s">
        <v>90</v>
      </c>
      <c r="D4168" s="22" t="s">
        <v>4474</v>
      </c>
      <c r="E4168" s="22" t="s">
        <v>65</v>
      </c>
      <c r="F4168" s="22" t="s">
        <v>92</v>
      </c>
      <c r="G4168" s="9">
        <v>31</v>
      </c>
      <c r="H4168" s="22" t="s">
        <v>15</v>
      </c>
      <c r="I4168" s="28">
        <v>42.21</v>
      </c>
      <c r="J4168" s="28">
        <v>1308.51</v>
      </c>
      <c r="K4168" s="40"/>
      <c r="L4168" s="40"/>
    </row>
    <row r="4169" spans="1:12">
      <c r="A4169" s="17">
        <v>45473</v>
      </c>
      <c r="B4169" s="22" t="s">
        <v>10</v>
      </c>
      <c r="C4169" s="22" t="s">
        <v>90</v>
      </c>
      <c r="D4169" s="22" t="s">
        <v>4475</v>
      </c>
      <c r="E4169" s="22" t="s">
        <v>65</v>
      </c>
      <c r="F4169" s="22" t="s">
        <v>92</v>
      </c>
      <c r="G4169" s="9">
        <v>79</v>
      </c>
      <c r="H4169" s="22" t="s">
        <v>15</v>
      </c>
      <c r="I4169" s="28">
        <v>40.61</v>
      </c>
      <c r="J4169" s="28">
        <v>3207.96</v>
      </c>
      <c r="K4169" s="40"/>
      <c r="L4169" s="40"/>
    </row>
    <row r="4170" spans="1:12">
      <c r="A4170" s="17">
        <v>45473</v>
      </c>
      <c r="B4170" s="22" t="s">
        <v>10</v>
      </c>
      <c r="C4170" s="22" t="s">
        <v>868</v>
      </c>
      <c r="D4170" s="22" t="s">
        <v>4476</v>
      </c>
      <c r="E4170" s="22" t="s">
        <v>65</v>
      </c>
      <c r="F4170" s="22" t="s">
        <v>75</v>
      </c>
      <c r="G4170" s="9">
        <v>16</v>
      </c>
      <c r="H4170" s="22" t="s">
        <v>15</v>
      </c>
      <c r="I4170" s="28">
        <v>42.21</v>
      </c>
      <c r="J4170" s="28">
        <v>675.36</v>
      </c>
      <c r="K4170" s="40"/>
      <c r="L4170" s="40"/>
    </row>
    <row r="4171" spans="1:12">
      <c r="A4171" s="17">
        <v>45473</v>
      </c>
      <c r="B4171" s="22" t="s">
        <v>10</v>
      </c>
      <c r="C4171" s="22" t="s">
        <v>868</v>
      </c>
      <c r="D4171" s="22" t="s">
        <v>4477</v>
      </c>
      <c r="E4171" s="22" t="s">
        <v>65</v>
      </c>
      <c r="F4171" s="22" t="s">
        <v>75</v>
      </c>
      <c r="G4171" s="9">
        <v>14</v>
      </c>
      <c r="H4171" s="22" t="s">
        <v>15</v>
      </c>
      <c r="I4171" s="28">
        <v>36.18</v>
      </c>
      <c r="J4171" s="28">
        <v>506.52</v>
      </c>
      <c r="K4171" s="40"/>
      <c r="L4171" s="40"/>
    </row>
    <row r="4172" spans="1:12">
      <c r="A4172" s="17">
        <v>45473</v>
      </c>
      <c r="B4172" s="22" t="s">
        <v>10</v>
      </c>
      <c r="C4172" s="22" t="s">
        <v>4161</v>
      </c>
      <c r="D4172" s="22" t="s">
        <v>4478</v>
      </c>
      <c r="E4172" s="22" t="s">
        <v>18</v>
      </c>
      <c r="F4172" s="22" t="s">
        <v>33</v>
      </c>
      <c r="G4172" s="9">
        <v>50</v>
      </c>
      <c r="H4172" s="22" t="s">
        <v>20</v>
      </c>
      <c r="I4172" s="28">
        <v>7.25</v>
      </c>
      <c r="J4172" s="28">
        <v>362.5</v>
      </c>
      <c r="K4172" s="40"/>
      <c r="L4172" s="40"/>
    </row>
    <row r="4173" spans="1:12">
      <c r="A4173" s="17">
        <v>45473</v>
      </c>
      <c r="B4173" s="22" t="s">
        <v>10</v>
      </c>
      <c r="C4173" s="22" t="s">
        <v>962</v>
      </c>
      <c r="D4173" s="22" t="s">
        <v>4479</v>
      </c>
      <c r="E4173" s="22" t="s">
        <v>18</v>
      </c>
      <c r="F4173" s="22" t="s">
        <v>33</v>
      </c>
      <c r="G4173" s="9">
        <v>12.8</v>
      </c>
      <c r="H4173" s="22" t="s">
        <v>20</v>
      </c>
      <c r="I4173" s="28">
        <v>1.03</v>
      </c>
      <c r="J4173" s="28">
        <v>13.15</v>
      </c>
      <c r="K4173" s="40"/>
      <c r="L4173" s="40"/>
    </row>
    <row r="4174" spans="1:12">
      <c r="A4174" s="17">
        <v>45473</v>
      </c>
      <c r="B4174" s="22" t="s">
        <v>10</v>
      </c>
      <c r="C4174" s="22" t="s">
        <v>962</v>
      </c>
      <c r="D4174" s="22" t="s">
        <v>4480</v>
      </c>
      <c r="E4174" s="22" t="s">
        <v>18</v>
      </c>
      <c r="F4174" s="22" t="s">
        <v>33</v>
      </c>
      <c r="G4174" s="9">
        <v>1435.4</v>
      </c>
      <c r="H4174" s="22" t="s">
        <v>20</v>
      </c>
      <c r="I4174" s="28">
        <v>1.03</v>
      </c>
      <c r="J4174" s="28">
        <v>1474.16</v>
      </c>
      <c r="K4174" s="40"/>
      <c r="L4174" s="40"/>
    </row>
    <row r="4175" spans="1:12">
      <c r="A4175" s="17">
        <v>45473</v>
      </c>
      <c r="B4175" s="22" t="s">
        <v>10</v>
      </c>
      <c r="C4175" s="22" t="s">
        <v>871</v>
      </c>
      <c r="D4175" s="22" t="s">
        <v>4481</v>
      </c>
      <c r="E4175" s="22" t="s">
        <v>18</v>
      </c>
      <c r="F4175" s="22" t="s">
        <v>263</v>
      </c>
      <c r="G4175" s="9">
        <v>15.8</v>
      </c>
      <c r="H4175" s="22" t="s">
        <v>20</v>
      </c>
      <c r="I4175" s="28">
        <v>8.86</v>
      </c>
      <c r="J4175" s="28">
        <v>139.99</v>
      </c>
      <c r="K4175" s="40"/>
      <c r="L4175" s="40"/>
    </row>
    <row r="4176" spans="1:12">
      <c r="A4176" s="17">
        <v>45473</v>
      </c>
      <c r="B4176" s="22" t="s">
        <v>10</v>
      </c>
      <c r="C4176" s="22" t="s">
        <v>871</v>
      </c>
      <c r="D4176" s="22" t="s">
        <v>4482</v>
      </c>
      <c r="E4176" s="22" t="s">
        <v>18</v>
      </c>
      <c r="F4176" s="22" t="s">
        <v>263</v>
      </c>
      <c r="G4176" s="9">
        <v>31.9</v>
      </c>
      <c r="H4176" s="22" t="s">
        <v>20</v>
      </c>
      <c r="I4176" s="28">
        <v>8.86</v>
      </c>
      <c r="J4176" s="28">
        <v>282.63</v>
      </c>
      <c r="K4176" s="40"/>
      <c r="L4176" s="40"/>
    </row>
    <row r="4177" spans="1:12">
      <c r="A4177" s="17">
        <v>45473</v>
      </c>
      <c r="B4177" s="22" t="s">
        <v>10</v>
      </c>
      <c r="C4177" s="22" t="s">
        <v>1865</v>
      </c>
      <c r="D4177" s="22" t="s">
        <v>4483</v>
      </c>
      <c r="E4177" s="22" t="s">
        <v>18</v>
      </c>
      <c r="F4177" s="22" t="s">
        <v>29</v>
      </c>
      <c r="G4177" s="9">
        <v>1100</v>
      </c>
      <c r="H4177" s="22" t="s">
        <v>20</v>
      </c>
      <c r="I4177" s="28">
        <v>2.9</v>
      </c>
      <c r="J4177" s="28">
        <v>3190</v>
      </c>
      <c r="K4177" s="40"/>
      <c r="L4177" s="40"/>
    </row>
    <row r="4178" spans="1:12">
      <c r="A4178" s="17">
        <v>45473</v>
      </c>
      <c r="B4178" s="22" t="s">
        <v>10</v>
      </c>
      <c r="C4178" s="22" t="s">
        <v>38</v>
      </c>
      <c r="D4178" s="22" t="s">
        <v>4484</v>
      </c>
      <c r="E4178" s="22" t="s">
        <v>18</v>
      </c>
      <c r="F4178" s="22" t="s">
        <v>40</v>
      </c>
      <c r="G4178" s="9">
        <v>3276.27</v>
      </c>
      <c r="H4178" s="22" t="s">
        <v>41</v>
      </c>
      <c r="I4178" s="28">
        <v>3.25</v>
      </c>
      <c r="J4178" s="28">
        <v>10647.88</v>
      </c>
      <c r="K4178" s="40"/>
      <c r="L4178" s="40"/>
    </row>
    <row r="4179" spans="1:12">
      <c r="A4179" s="17">
        <v>45473</v>
      </c>
      <c r="B4179" s="22" t="s">
        <v>10</v>
      </c>
      <c r="C4179" s="22" t="s">
        <v>31</v>
      </c>
      <c r="D4179" s="22" t="s">
        <v>4485</v>
      </c>
      <c r="E4179" s="22" t="s">
        <v>18</v>
      </c>
      <c r="F4179" s="22" t="s">
        <v>33</v>
      </c>
      <c r="G4179" s="9">
        <v>100</v>
      </c>
      <c r="H4179" s="22" t="s">
        <v>20</v>
      </c>
      <c r="I4179" s="28">
        <v>1.1599999999999999</v>
      </c>
      <c r="J4179" s="28">
        <v>115.7</v>
      </c>
      <c r="K4179" s="40"/>
      <c r="L4179" s="40"/>
    </row>
    <row r="4180" spans="1:12">
      <c r="A4180" s="17">
        <v>45473</v>
      </c>
      <c r="B4180" s="22" t="s">
        <v>10</v>
      </c>
      <c r="C4180" s="22" t="s">
        <v>31</v>
      </c>
      <c r="D4180" s="22" t="s">
        <v>4486</v>
      </c>
      <c r="E4180" s="22" t="s">
        <v>18</v>
      </c>
      <c r="F4180" s="22" t="s">
        <v>33</v>
      </c>
      <c r="G4180" s="9">
        <v>327.75</v>
      </c>
      <c r="H4180" s="22" t="s">
        <v>20</v>
      </c>
      <c r="I4180" s="28">
        <v>1.1599999999999999</v>
      </c>
      <c r="J4180" s="28">
        <v>379.21</v>
      </c>
      <c r="K4180" s="40"/>
      <c r="L4180" s="40"/>
    </row>
    <row r="4181" spans="1:12">
      <c r="A4181" s="17">
        <v>45473</v>
      </c>
      <c r="B4181" s="22" t="s">
        <v>10</v>
      </c>
      <c r="C4181" s="22" t="s">
        <v>206</v>
      </c>
      <c r="D4181" s="22" t="s">
        <v>4487</v>
      </c>
      <c r="E4181" s="22" t="s">
        <v>58</v>
      </c>
      <c r="F4181" s="22" t="s">
        <v>168</v>
      </c>
      <c r="H4181" s="22" t="s">
        <v>15</v>
      </c>
      <c r="K4181" s="40"/>
      <c r="L4181" s="40"/>
    </row>
    <row r="4182" spans="1:12">
      <c r="A4182" s="17">
        <v>45473</v>
      </c>
      <c r="B4182" s="22" t="s">
        <v>10</v>
      </c>
      <c r="C4182" s="22" t="s">
        <v>206</v>
      </c>
      <c r="D4182" s="22" t="s">
        <v>4488</v>
      </c>
      <c r="E4182" s="22" t="s">
        <v>58</v>
      </c>
      <c r="F4182" s="22" t="s">
        <v>168</v>
      </c>
      <c r="H4182" s="22" t="s">
        <v>15</v>
      </c>
      <c r="K4182" s="40"/>
      <c r="L4182" s="40"/>
    </row>
    <row r="4183" spans="1:12">
      <c r="A4183" s="17">
        <v>45473</v>
      </c>
      <c r="B4183" s="22" t="s">
        <v>10</v>
      </c>
      <c r="C4183" s="22" t="s">
        <v>206</v>
      </c>
      <c r="D4183" s="22" t="s">
        <v>4489</v>
      </c>
      <c r="E4183" s="22" t="s">
        <v>58</v>
      </c>
      <c r="F4183" s="22" t="s">
        <v>168</v>
      </c>
      <c r="H4183" s="22" t="s">
        <v>15</v>
      </c>
      <c r="K4183" s="40"/>
      <c r="L4183" s="40"/>
    </row>
    <row r="4184" spans="1:12">
      <c r="A4184" s="17">
        <v>45473</v>
      </c>
      <c r="B4184" s="22" t="s">
        <v>10</v>
      </c>
      <c r="C4184" s="22" t="s">
        <v>206</v>
      </c>
      <c r="D4184" s="22" t="s">
        <v>4490</v>
      </c>
      <c r="E4184" s="22" t="s">
        <v>58</v>
      </c>
      <c r="F4184" s="22" t="s">
        <v>168</v>
      </c>
      <c r="H4184" s="22" t="s">
        <v>15</v>
      </c>
      <c r="K4184" s="40"/>
      <c r="L4184" s="40"/>
    </row>
    <row r="4185" spans="1:12">
      <c r="A4185" s="17">
        <v>45473</v>
      </c>
      <c r="B4185" s="22" t="s">
        <v>10</v>
      </c>
      <c r="C4185" s="22" t="s">
        <v>206</v>
      </c>
      <c r="D4185" s="22" t="s">
        <v>4491</v>
      </c>
      <c r="E4185" s="22" t="s">
        <v>58</v>
      </c>
      <c r="F4185" s="22" t="s">
        <v>168</v>
      </c>
      <c r="H4185" s="22" t="s">
        <v>15</v>
      </c>
      <c r="K4185" s="40"/>
      <c r="L4185" s="40"/>
    </row>
    <row r="4186" spans="1:12">
      <c r="A4186" s="17">
        <v>45473</v>
      </c>
      <c r="B4186" s="22" t="s">
        <v>10</v>
      </c>
      <c r="C4186" s="22" t="s">
        <v>206</v>
      </c>
      <c r="D4186" s="22" t="s">
        <v>4492</v>
      </c>
      <c r="E4186" s="22" t="s">
        <v>58</v>
      </c>
      <c r="F4186" s="22" t="s">
        <v>168</v>
      </c>
      <c r="H4186" s="22" t="s">
        <v>15</v>
      </c>
      <c r="K4186" s="40"/>
      <c r="L4186" s="40"/>
    </row>
    <row r="4187" spans="1:12">
      <c r="A4187" s="17">
        <v>45473</v>
      </c>
      <c r="B4187" s="22" t="s">
        <v>10</v>
      </c>
      <c r="C4187" s="22" t="s">
        <v>206</v>
      </c>
      <c r="D4187" s="22" t="s">
        <v>4493</v>
      </c>
      <c r="E4187" s="22" t="s">
        <v>58</v>
      </c>
      <c r="F4187" s="22" t="s">
        <v>168</v>
      </c>
      <c r="H4187" s="22" t="s">
        <v>15</v>
      </c>
      <c r="K4187" s="40"/>
      <c r="L4187" s="40"/>
    </row>
    <row r="4188" spans="1:12">
      <c r="A4188" s="17">
        <v>45473</v>
      </c>
      <c r="B4188" s="22" t="s">
        <v>10</v>
      </c>
      <c r="C4188" s="22" t="s">
        <v>206</v>
      </c>
      <c r="D4188" s="22" t="s">
        <v>4494</v>
      </c>
      <c r="E4188" s="22" t="s">
        <v>58</v>
      </c>
      <c r="F4188" s="22" t="s">
        <v>168</v>
      </c>
      <c r="H4188" s="22" t="s">
        <v>15</v>
      </c>
      <c r="K4188" s="40"/>
      <c r="L4188" s="40"/>
    </row>
    <row r="4189" spans="1:12">
      <c r="A4189" s="17">
        <v>45473</v>
      </c>
      <c r="B4189" s="22" t="s">
        <v>10</v>
      </c>
      <c r="C4189" s="22" t="s">
        <v>874</v>
      </c>
      <c r="D4189" s="22" t="s">
        <v>4495</v>
      </c>
      <c r="E4189" s="22" t="s">
        <v>18</v>
      </c>
      <c r="F4189" s="22" t="s">
        <v>33</v>
      </c>
      <c r="G4189" s="9">
        <v>45.8</v>
      </c>
      <c r="H4189" s="22" t="s">
        <v>20</v>
      </c>
      <c r="I4189" s="28">
        <v>22.68</v>
      </c>
      <c r="J4189" s="28">
        <v>1038.7</v>
      </c>
      <c r="K4189" s="40"/>
      <c r="L4189" s="40"/>
    </row>
    <row r="4190" spans="1:12">
      <c r="A4190" s="17">
        <v>45473</v>
      </c>
      <c r="B4190" s="22" t="s">
        <v>10</v>
      </c>
      <c r="C4190" s="22" t="s">
        <v>16</v>
      </c>
      <c r="D4190" s="22" t="s">
        <v>4496</v>
      </c>
      <c r="E4190" s="22" t="s">
        <v>18</v>
      </c>
      <c r="F4190" s="22" t="s">
        <v>19</v>
      </c>
      <c r="G4190" s="9">
        <v>280</v>
      </c>
      <c r="H4190" s="22" t="s">
        <v>20</v>
      </c>
      <c r="I4190" s="28">
        <v>0.43</v>
      </c>
      <c r="J4190" s="28">
        <v>120.88</v>
      </c>
      <c r="K4190" s="40"/>
      <c r="L4190" s="40"/>
    </row>
    <row r="4191" spans="1:12">
      <c r="A4191" s="17">
        <v>45473</v>
      </c>
      <c r="B4191" s="22" t="s">
        <v>10</v>
      </c>
      <c r="C4191" s="22" t="s">
        <v>206</v>
      </c>
      <c r="D4191" s="22" t="s">
        <v>4497</v>
      </c>
      <c r="E4191" s="22" t="s">
        <v>58</v>
      </c>
      <c r="F4191" s="22" t="s">
        <v>168</v>
      </c>
      <c r="H4191" s="22" t="s">
        <v>15</v>
      </c>
      <c r="K4191" s="40"/>
      <c r="L4191" s="40"/>
    </row>
    <row r="4192" spans="1:12">
      <c r="A4192" s="17">
        <v>45473</v>
      </c>
      <c r="B4192" s="22" t="s">
        <v>10</v>
      </c>
      <c r="C4192" s="22" t="s">
        <v>16</v>
      </c>
      <c r="D4192" s="22" t="s">
        <v>4498</v>
      </c>
      <c r="E4192" s="22" t="s">
        <v>18</v>
      </c>
      <c r="F4192" s="22" t="s">
        <v>19</v>
      </c>
      <c r="G4192" s="9">
        <v>539.9</v>
      </c>
      <c r="H4192" s="22" t="s">
        <v>20</v>
      </c>
      <c r="I4192" s="28">
        <v>0.43</v>
      </c>
      <c r="J4192" s="28">
        <v>233.07</v>
      </c>
      <c r="K4192" s="40"/>
      <c r="L4192" s="40"/>
    </row>
    <row r="4193" spans="1:12">
      <c r="A4193" s="17">
        <v>45473</v>
      </c>
      <c r="B4193" s="22" t="s">
        <v>10</v>
      </c>
      <c r="C4193" s="22" t="s">
        <v>16</v>
      </c>
      <c r="D4193" s="22" t="s">
        <v>4499</v>
      </c>
      <c r="E4193" s="22" t="s">
        <v>18</v>
      </c>
      <c r="F4193" s="22" t="s">
        <v>19</v>
      </c>
      <c r="G4193" s="9">
        <v>18800</v>
      </c>
      <c r="H4193" s="22" t="s">
        <v>20</v>
      </c>
      <c r="I4193" s="28">
        <v>0.43</v>
      </c>
      <c r="J4193" s="28">
        <v>8115.96</v>
      </c>
      <c r="K4193" s="40"/>
      <c r="L4193" s="40"/>
    </row>
    <row r="4194" spans="1:12">
      <c r="A4194" s="17">
        <v>45473</v>
      </c>
      <c r="B4194" s="22" t="s">
        <v>10</v>
      </c>
      <c r="C4194" s="22" t="s">
        <v>562</v>
      </c>
      <c r="D4194" s="22" t="s">
        <v>4500</v>
      </c>
      <c r="E4194" s="22" t="s">
        <v>18</v>
      </c>
      <c r="F4194" s="22" t="s">
        <v>40</v>
      </c>
      <c r="G4194" s="9">
        <v>0.84199999999999997</v>
      </c>
      <c r="H4194" s="22" t="s">
        <v>41</v>
      </c>
      <c r="I4194" s="28">
        <v>2.85</v>
      </c>
      <c r="J4194" s="28">
        <v>2.4</v>
      </c>
      <c r="K4194" s="40"/>
      <c r="L4194" s="40"/>
    </row>
    <row r="4195" spans="1:12">
      <c r="A4195" s="17">
        <v>45473</v>
      </c>
      <c r="B4195" s="22" t="s">
        <v>10</v>
      </c>
      <c r="C4195" s="22" t="s">
        <v>564</v>
      </c>
      <c r="D4195" s="22" t="s">
        <v>4501</v>
      </c>
      <c r="E4195" s="22" t="s">
        <v>18</v>
      </c>
      <c r="F4195" s="22" t="s">
        <v>40</v>
      </c>
      <c r="G4195" s="9">
        <v>1.079</v>
      </c>
      <c r="H4195" s="22" t="s">
        <v>41</v>
      </c>
      <c r="I4195" s="28">
        <v>24</v>
      </c>
      <c r="J4195" s="28">
        <v>25.9</v>
      </c>
      <c r="K4195" s="40"/>
      <c r="L4195" s="40"/>
    </row>
    <row r="4196" spans="1:12">
      <c r="A4196" s="17">
        <v>45473</v>
      </c>
      <c r="B4196" s="22" t="s">
        <v>10</v>
      </c>
      <c r="C4196" s="22" t="s">
        <v>564</v>
      </c>
      <c r="D4196" s="22" t="s">
        <v>4502</v>
      </c>
      <c r="E4196" s="22" t="s">
        <v>18</v>
      </c>
      <c r="F4196" s="22" t="s">
        <v>40</v>
      </c>
      <c r="G4196" s="9">
        <v>209</v>
      </c>
      <c r="H4196" s="22" t="s">
        <v>41</v>
      </c>
      <c r="I4196" s="28">
        <v>24</v>
      </c>
      <c r="J4196" s="28">
        <v>5016</v>
      </c>
      <c r="K4196" s="40"/>
      <c r="L4196" s="40"/>
    </row>
    <row r="4197" spans="1:12">
      <c r="A4197" s="17">
        <v>45473</v>
      </c>
      <c r="B4197" s="22" t="s">
        <v>10</v>
      </c>
      <c r="C4197" s="22" t="s">
        <v>880</v>
      </c>
      <c r="D4197" s="22" t="s">
        <v>4503</v>
      </c>
      <c r="E4197" s="22" t="s">
        <v>58</v>
      </c>
      <c r="F4197" s="22" t="s">
        <v>59</v>
      </c>
      <c r="G4197" s="9">
        <v>2015</v>
      </c>
      <c r="H4197" s="22" t="s">
        <v>15</v>
      </c>
      <c r="I4197" s="28">
        <v>7.0000000000000007E-2</v>
      </c>
      <c r="J4197" s="28">
        <v>141.05000000000001</v>
      </c>
      <c r="K4197" s="40"/>
      <c r="L4197" s="40"/>
    </row>
    <row r="4198" spans="1:12">
      <c r="A4198" s="17">
        <v>45473</v>
      </c>
      <c r="B4198" s="22" t="s">
        <v>10</v>
      </c>
      <c r="C4198" s="22" t="s">
        <v>882</v>
      </c>
      <c r="D4198" s="22" t="s">
        <v>4504</v>
      </c>
      <c r="E4198" s="22" t="s">
        <v>58</v>
      </c>
      <c r="F4198" s="22" t="s">
        <v>59</v>
      </c>
      <c r="G4198" s="9">
        <v>5907</v>
      </c>
      <c r="H4198" s="22" t="s">
        <v>15</v>
      </c>
      <c r="I4198" s="28">
        <v>7.0000000000000007E-2</v>
      </c>
      <c r="J4198" s="28">
        <v>413.49</v>
      </c>
      <c r="K4198" s="40"/>
      <c r="L4198" s="40"/>
    </row>
    <row r="4199" spans="1:12">
      <c r="A4199" s="17">
        <v>45473</v>
      </c>
      <c r="B4199" s="22" t="s">
        <v>10</v>
      </c>
      <c r="C4199" s="22" t="s">
        <v>206</v>
      </c>
      <c r="D4199" s="22" t="s">
        <v>4505</v>
      </c>
      <c r="E4199" s="22" t="s">
        <v>58</v>
      </c>
      <c r="F4199" s="22" t="s">
        <v>168</v>
      </c>
      <c r="H4199" s="22" t="s">
        <v>15</v>
      </c>
      <c r="K4199" s="40"/>
      <c r="L4199" s="40"/>
    </row>
    <row r="4200" spans="1:12">
      <c r="A4200" s="17">
        <v>45473</v>
      </c>
      <c r="B4200" s="22" t="s">
        <v>10</v>
      </c>
      <c r="C4200" s="22" t="s">
        <v>206</v>
      </c>
      <c r="D4200" s="22" t="s">
        <v>4506</v>
      </c>
      <c r="E4200" s="22" t="s">
        <v>58</v>
      </c>
      <c r="F4200" s="22" t="s">
        <v>168</v>
      </c>
      <c r="H4200" s="22" t="s">
        <v>15</v>
      </c>
      <c r="K4200" s="40"/>
      <c r="L4200" s="40"/>
    </row>
    <row r="4201" spans="1:12">
      <c r="A4201" s="17">
        <v>45473</v>
      </c>
      <c r="B4201" s="22" t="s">
        <v>10</v>
      </c>
      <c r="C4201" s="22" t="s">
        <v>202</v>
      </c>
      <c r="D4201" s="22" t="s">
        <v>4507</v>
      </c>
      <c r="E4201" s="22" t="s">
        <v>58</v>
      </c>
      <c r="F4201" s="22" t="s">
        <v>168</v>
      </c>
      <c r="H4201" s="22" t="s">
        <v>15</v>
      </c>
      <c r="K4201" s="40"/>
      <c r="L4201" s="40"/>
    </row>
    <row r="4202" spans="1:12">
      <c r="A4202" s="17">
        <v>45473</v>
      </c>
      <c r="B4202" s="22" t="s">
        <v>10</v>
      </c>
      <c r="C4202" s="22" t="s">
        <v>202</v>
      </c>
      <c r="D4202" s="22" t="s">
        <v>4508</v>
      </c>
      <c r="E4202" s="22" t="s">
        <v>58</v>
      </c>
      <c r="F4202" s="22" t="s">
        <v>168</v>
      </c>
      <c r="H4202" s="22" t="s">
        <v>15</v>
      </c>
      <c r="K4202" s="40"/>
      <c r="L4202" s="40"/>
    </row>
    <row r="4203" spans="1:12">
      <c r="A4203" s="17">
        <v>45473</v>
      </c>
      <c r="B4203" s="22" t="s">
        <v>10</v>
      </c>
      <c r="C4203" s="22" t="s">
        <v>202</v>
      </c>
      <c r="D4203" s="22" t="s">
        <v>4509</v>
      </c>
      <c r="E4203" s="22" t="s">
        <v>58</v>
      </c>
      <c r="F4203" s="22" t="s">
        <v>168</v>
      </c>
      <c r="H4203" s="22" t="s">
        <v>15</v>
      </c>
      <c r="K4203" s="40"/>
      <c r="L4203" s="40"/>
    </row>
    <row r="4204" spans="1:12">
      <c r="A4204" s="17">
        <v>45473</v>
      </c>
      <c r="B4204" s="22" t="s">
        <v>10</v>
      </c>
      <c r="C4204" s="22" t="s">
        <v>582</v>
      </c>
      <c r="D4204" s="22" t="s">
        <v>4510</v>
      </c>
      <c r="E4204" s="22" t="s">
        <v>58</v>
      </c>
      <c r="F4204" s="22" t="s">
        <v>168</v>
      </c>
      <c r="H4204" s="22" t="s">
        <v>15</v>
      </c>
      <c r="K4204" s="40"/>
      <c r="L4204" s="40"/>
    </row>
    <row r="4205" spans="1:12">
      <c r="A4205" s="17">
        <v>45473</v>
      </c>
      <c r="B4205" s="22" t="s">
        <v>10</v>
      </c>
      <c r="C4205" s="22" t="s">
        <v>582</v>
      </c>
      <c r="D4205" s="22" t="s">
        <v>4511</v>
      </c>
      <c r="E4205" s="22" t="s">
        <v>58</v>
      </c>
      <c r="F4205" s="22" t="s">
        <v>168</v>
      </c>
      <c r="H4205" s="22" t="s">
        <v>15</v>
      </c>
      <c r="K4205" s="40"/>
      <c r="L4205" s="40"/>
    </row>
    <row r="4206" spans="1:12">
      <c r="A4206" s="17">
        <v>45473</v>
      </c>
      <c r="B4206" s="22" t="s">
        <v>10</v>
      </c>
      <c r="C4206" s="22" t="s">
        <v>884</v>
      </c>
      <c r="D4206" s="22" t="s">
        <v>4512</v>
      </c>
      <c r="E4206" s="22" t="s">
        <v>58</v>
      </c>
      <c r="F4206" s="22" t="s">
        <v>59</v>
      </c>
      <c r="G4206" s="9">
        <v>3041</v>
      </c>
      <c r="H4206" s="22" t="s">
        <v>15</v>
      </c>
      <c r="I4206" s="28">
        <v>7.0000000000000007E-2</v>
      </c>
      <c r="J4206" s="28">
        <v>212.87</v>
      </c>
      <c r="K4206" s="40"/>
      <c r="L4206" s="40"/>
    </row>
    <row r="4207" spans="1:12">
      <c r="A4207" s="17">
        <v>45473</v>
      </c>
      <c r="B4207" s="22" t="s">
        <v>10</v>
      </c>
      <c r="C4207" s="22" t="s">
        <v>197</v>
      </c>
      <c r="D4207" s="22" t="s">
        <v>4513</v>
      </c>
      <c r="E4207" s="22" t="s">
        <v>58</v>
      </c>
      <c r="F4207" s="22" t="s">
        <v>168</v>
      </c>
      <c r="G4207" s="9">
        <v>87100</v>
      </c>
      <c r="H4207" s="22" t="s">
        <v>15</v>
      </c>
      <c r="I4207" s="28">
        <v>0.01</v>
      </c>
      <c r="J4207" s="28">
        <v>696.8</v>
      </c>
      <c r="K4207" s="40"/>
      <c r="L4207" s="40"/>
    </row>
    <row r="4208" spans="1:12">
      <c r="A4208" s="17">
        <v>45473</v>
      </c>
      <c r="B4208" s="22" t="s">
        <v>10</v>
      </c>
      <c r="C4208" s="22" t="s">
        <v>886</v>
      </c>
      <c r="D4208" s="22" t="s">
        <v>4514</v>
      </c>
      <c r="E4208" s="22" t="s">
        <v>58</v>
      </c>
      <c r="F4208" s="22" t="s">
        <v>59</v>
      </c>
      <c r="G4208" s="9">
        <v>338</v>
      </c>
      <c r="H4208" s="22" t="s">
        <v>15</v>
      </c>
      <c r="I4208" s="28">
        <v>0.09</v>
      </c>
      <c r="J4208" s="28">
        <v>31.33</v>
      </c>
      <c r="K4208" s="40"/>
      <c r="L4208" s="40"/>
    </row>
    <row r="4209" spans="1:12">
      <c r="A4209" s="17">
        <v>45473</v>
      </c>
      <c r="B4209" s="22" t="s">
        <v>10</v>
      </c>
      <c r="C4209" s="22" t="s">
        <v>888</v>
      </c>
      <c r="D4209" s="22" t="s">
        <v>4515</v>
      </c>
      <c r="E4209" s="22" t="s">
        <v>58</v>
      </c>
      <c r="F4209" s="22" t="s">
        <v>59</v>
      </c>
      <c r="G4209" s="9">
        <v>634</v>
      </c>
      <c r="H4209" s="22" t="s">
        <v>15</v>
      </c>
      <c r="I4209" s="28">
        <v>0.09</v>
      </c>
      <c r="J4209" s="28">
        <v>58.79</v>
      </c>
      <c r="K4209" s="40"/>
      <c r="L4209" s="40"/>
    </row>
    <row r="4210" spans="1:12">
      <c r="A4210" s="17">
        <v>45473</v>
      </c>
      <c r="B4210" s="22" t="s">
        <v>10</v>
      </c>
      <c r="C4210" s="22" t="s">
        <v>890</v>
      </c>
      <c r="D4210" s="22" t="s">
        <v>4516</v>
      </c>
      <c r="E4210" s="22" t="s">
        <v>58</v>
      </c>
      <c r="F4210" s="22" t="s">
        <v>59</v>
      </c>
      <c r="G4210" s="9">
        <v>750</v>
      </c>
      <c r="H4210" s="22" t="s">
        <v>15</v>
      </c>
      <c r="I4210" s="28">
        <v>0.23</v>
      </c>
      <c r="J4210" s="28">
        <v>172.5</v>
      </c>
      <c r="K4210" s="40"/>
      <c r="L4210" s="40"/>
    </row>
    <row r="4211" spans="1:12">
      <c r="A4211" s="17">
        <v>45473</v>
      </c>
      <c r="B4211" s="22" t="s">
        <v>10</v>
      </c>
      <c r="C4211" s="22" t="s">
        <v>892</v>
      </c>
      <c r="D4211" s="22" t="s">
        <v>4517</v>
      </c>
      <c r="E4211" s="22" t="s">
        <v>58</v>
      </c>
      <c r="F4211" s="22" t="s">
        <v>59</v>
      </c>
      <c r="G4211" s="9">
        <v>150</v>
      </c>
      <c r="H4211" s="22" t="s">
        <v>15</v>
      </c>
      <c r="I4211" s="28">
        <v>0.23</v>
      </c>
      <c r="J4211" s="28">
        <v>34.5</v>
      </c>
      <c r="K4211" s="40"/>
      <c r="L4211" s="40"/>
    </row>
    <row r="4212" spans="1:12">
      <c r="A4212" s="17">
        <v>45473</v>
      </c>
      <c r="B4212" s="22" t="s">
        <v>10</v>
      </c>
      <c r="C4212" s="22" t="s">
        <v>972</v>
      </c>
      <c r="D4212" s="22" t="s">
        <v>4518</v>
      </c>
      <c r="E4212" s="22" t="s">
        <v>58</v>
      </c>
      <c r="F4212" s="22" t="s">
        <v>59</v>
      </c>
      <c r="G4212" s="9">
        <v>2055</v>
      </c>
      <c r="H4212" s="22" t="s">
        <v>15</v>
      </c>
      <c r="I4212" s="28">
        <v>7.0000000000000007E-2</v>
      </c>
      <c r="J4212" s="28">
        <v>143.85</v>
      </c>
      <c r="K4212" s="40"/>
      <c r="L4212" s="40"/>
    </row>
    <row r="4213" spans="1:12">
      <c r="A4213" s="17">
        <v>45473</v>
      </c>
      <c r="B4213" s="22" t="s">
        <v>10</v>
      </c>
      <c r="C4213" s="22" t="s">
        <v>1017</v>
      </c>
      <c r="D4213" s="22" t="s">
        <v>4519</v>
      </c>
      <c r="E4213" s="22" t="s">
        <v>58</v>
      </c>
      <c r="F4213" s="22" t="s">
        <v>59</v>
      </c>
      <c r="G4213" s="9">
        <v>50</v>
      </c>
      <c r="H4213" s="22" t="s">
        <v>15</v>
      </c>
      <c r="I4213" s="28">
        <v>7.0000000000000007E-2</v>
      </c>
      <c r="J4213" s="28">
        <v>3.5</v>
      </c>
      <c r="K4213" s="40"/>
      <c r="L4213" s="40"/>
    </row>
    <row r="4214" spans="1:12">
      <c r="A4214" s="17">
        <v>45473</v>
      </c>
      <c r="B4214" s="22" t="s">
        <v>10</v>
      </c>
      <c r="C4214" s="22" t="s">
        <v>197</v>
      </c>
      <c r="D4214" s="22" t="s">
        <v>4520</v>
      </c>
      <c r="E4214" s="22" t="s">
        <v>58</v>
      </c>
      <c r="F4214" s="22" t="s">
        <v>168</v>
      </c>
      <c r="G4214" s="9">
        <v>65000</v>
      </c>
      <c r="H4214" s="22" t="s">
        <v>15</v>
      </c>
      <c r="I4214" s="28">
        <v>0.01</v>
      </c>
      <c r="J4214" s="28">
        <v>520</v>
      </c>
      <c r="K4214" s="40"/>
      <c r="L4214" s="40"/>
    </row>
    <row r="4215" spans="1:12">
      <c r="A4215" s="17">
        <v>45473</v>
      </c>
      <c r="B4215" s="22" t="s">
        <v>10</v>
      </c>
      <c r="C4215" s="22" t="s">
        <v>1019</v>
      </c>
      <c r="D4215" s="22" t="s">
        <v>4521</v>
      </c>
      <c r="E4215" s="22" t="s">
        <v>58</v>
      </c>
      <c r="F4215" s="22" t="s">
        <v>59</v>
      </c>
      <c r="G4215" s="9">
        <v>2788</v>
      </c>
      <c r="H4215" s="22" t="s">
        <v>15</v>
      </c>
      <c r="I4215" s="28">
        <v>7.0000000000000007E-2</v>
      </c>
      <c r="J4215" s="28">
        <v>195.16</v>
      </c>
      <c r="K4215" s="40"/>
      <c r="L4215" s="40"/>
    </row>
    <row r="4216" spans="1:12">
      <c r="A4216" s="17">
        <v>45473</v>
      </c>
      <c r="B4216" s="22" t="s">
        <v>10</v>
      </c>
      <c r="C4216" s="22" t="s">
        <v>56</v>
      </c>
      <c r="D4216" s="22" t="s">
        <v>4522</v>
      </c>
      <c r="E4216" s="22" t="s">
        <v>58</v>
      </c>
      <c r="F4216" s="22" t="s">
        <v>59</v>
      </c>
      <c r="G4216" s="9">
        <v>1925</v>
      </c>
      <c r="H4216" s="22" t="s">
        <v>15</v>
      </c>
      <c r="I4216" s="28">
        <v>7.0000000000000007E-2</v>
      </c>
      <c r="J4216" s="28">
        <v>134.75</v>
      </c>
      <c r="K4216" s="40"/>
      <c r="L4216" s="40"/>
    </row>
    <row r="4217" spans="1:12">
      <c r="A4217" s="17">
        <v>45473</v>
      </c>
      <c r="B4217" s="22" t="s">
        <v>10</v>
      </c>
      <c r="C4217" s="22" t="s">
        <v>921</v>
      </c>
      <c r="D4217" s="22" t="s">
        <v>4523</v>
      </c>
      <c r="E4217" s="22" t="s">
        <v>58</v>
      </c>
      <c r="F4217" s="22" t="s">
        <v>59</v>
      </c>
      <c r="G4217" s="9">
        <v>120</v>
      </c>
      <c r="H4217" s="22" t="s">
        <v>15</v>
      </c>
      <c r="I4217" s="28">
        <v>7.0000000000000007E-2</v>
      </c>
      <c r="J4217" s="28">
        <v>8.4</v>
      </c>
      <c r="K4217" s="40"/>
      <c r="L4217" s="40"/>
    </row>
    <row r="4218" spans="1:12">
      <c r="A4218" s="17">
        <v>45473</v>
      </c>
      <c r="B4218" s="22" t="s">
        <v>10</v>
      </c>
      <c r="C4218" s="22" t="s">
        <v>197</v>
      </c>
      <c r="D4218" s="22" t="s">
        <v>4524</v>
      </c>
      <c r="E4218" s="22" t="s">
        <v>58</v>
      </c>
      <c r="F4218" s="22" t="s">
        <v>168</v>
      </c>
      <c r="G4218" s="9">
        <v>3448</v>
      </c>
      <c r="H4218" s="22" t="s">
        <v>15</v>
      </c>
      <c r="I4218" s="28">
        <v>0.01</v>
      </c>
      <c r="J4218" s="28">
        <v>27.58</v>
      </c>
      <c r="K4218" s="40"/>
      <c r="L4218" s="40"/>
    </row>
    <row r="4219" spans="1:12">
      <c r="A4219" s="17">
        <v>45473</v>
      </c>
      <c r="B4219" s="22" t="s">
        <v>10</v>
      </c>
      <c r="C4219" s="22" t="s">
        <v>1882</v>
      </c>
      <c r="D4219" s="22" t="s">
        <v>4525</v>
      </c>
      <c r="E4219" s="22" t="s">
        <v>58</v>
      </c>
      <c r="F4219" s="22" t="s">
        <v>59</v>
      </c>
      <c r="G4219" s="9">
        <v>1000</v>
      </c>
      <c r="H4219" s="22" t="s">
        <v>15</v>
      </c>
      <c r="I4219" s="28">
        <v>1.1299999999999999</v>
      </c>
      <c r="J4219" s="28">
        <v>1132</v>
      </c>
      <c r="K4219" s="40"/>
      <c r="L4219" s="40"/>
    </row>
    <row r="4220" spans="1:12">
      <c r="A4220" s="17">
        <v>45473</v>
      </c>
      <c r="B4220" s="22" t="s">
        <v>10</v>
      </c>
      <c r="C4220" s="22" t="s">
        <v>919</v>
      </c>
      <c r="D4220" s="22" t="s">
        <v>4526</v>
      </c>
      <c r="E4220" s="22" t="s">
        <v>58</v>
      </c>
      <c r="F4220" s="22" t="s">
        <v>59</v>
      </c>
      <c r="G4220" s="9">
        <v>2596</v>
      </c>
      <c r="H4220" s="22" t="s">
        <v>15</v>
      </c>
      <c r="I4220" s="28">
        <v>7.0000000000000007E-2</v>
      </c>
      <c r="J4220" s="28">
        <v>181.72</v>
      </c>
      <c r="K4220" s="40"/>
      <c r="L4220" s="40"/>
    </row>
    <row r="4221" spans="1:12">
      <c r="A4221" s="17">
        <v>45473</v>
      </c>
      <c r="B4221" s="22" t="s">
        <v>10</v>
      </c>
      <c r="C4221" s="22" t="s">
        <v>917</v>
      </c>
      <c r="D4221" s="22" t="s">
        <v>4527</v>
      </c>
      <c r="E4221" s="22" t="s">
        <v>58</v>
      </c>
      <c r="F4221" s="22" t="s">
        <v>59</v>
      </c>
      <c r="G4221" s="9">
        <v>120</v>
      </c>
      <c r="H4221" s="22" t="s">
        <v>15</v>
      </c>
      <c r="I4221" s="28">
        <v>0.85</v>
      </c>
      <c r="J4221" s="28">
        <v>102</v>
      </c>
      <c r="K4221" s="40"/>
      <c r="L4221" s="40"/>
    </row>
    <row r="4222" spans="1:12">
      <c r="A4222" s="17">
        <v>45473</v>
      </c>
      <c r="B4222" s="22" t="s">
        <v>10</v>
      </c>
      <c r="C4222" s="22" t="s">
        <v>915</v>
      </c>
      <c r="D4222" s="22" t="s">
        <v>4528</v>
      </c>
      <c r="E4222" s="22" t="s">
        <v>58</v>
      </c>
      <c r="F4222" s="22" t="s">
        <v>59</v>
      </c>
      <c r="G4222" s="9">
        <v>3622</v>
      </c>
      <c r="H4222" s="22" t="s">
        <v>15</v>
      </c>
      <c r="I4222" s="28">
        <v>7.0000000000000007E-2</v>
      </c>
      <c r="J4222" s="28">
        <v>253.54</v>
      </c>
      <c r="K4222" s="40"/>
      <c r="L4222" s="40"/>
    </row>
    <row r="4223" spans="1:12">
      <c r="A4223" s="17">
        <v>45473</v>
      </c>
      <c r="B4223" s="22" t="s">
        <v>10</v>
      </c>
      <c r="C4223" s="22" t="s">
        <v>913</v>
      </c>
      <c r="D4223" s="22" t="s">
        <v>4529</v>
      </c>
      <c r="E4223" s="22" t="s">
        <v>58</v>
      </c>
      <c r="F4223" s="22" t="s">
        <v>59</v>
      </c>
      <c r="G4223" s="9">
        <v>4988</v>
      </c>
      <c r="H4223" s="22" t="s">
        <v>15</v>
      </c>
      <c r="I4223" s="28">
        <v>7.0000000000000007E-2</v>
      </c>
      <c r="J4223" s="28">
        <v>349.16</v>
      </c>
      <c r="K4223" s="40"/>
      <c r="L4223" s="40"/>
    </row>
    <row r="4224" spans="1:12">
      <c r="A4224" s="17">
        <v>45473</v>
      </c>
      <c r="B4224" s="22" t="s">
        <v>10</v>
      </c>
      <c r="C4224" s="22" t="s">
        <v>697</v>
      </c>
      <c r="D4224" s="22" t="s">
        <v>4530</v>
      </c>
      <c r="E4224" s="22" t="s">
        <v>58</v>
      </c>
      <c r="F4224" s="22" t="s">
        <v>168</v>
      </c>
      <c r="H4224" s="22" t="s">
        <v>15</v>
      </c>
      <c r="K4224" s="40"/>
      <c r="L4224" s="40"/>
    </row>
    <row r="4225" spans="1:12">
      <c r="A4225" s="17">
        <v>45473</v>
      </c>
      <c r="B4225" s="22" t="s">
        <v>10</v>
      </c>
      <c r="C4225" s="22" t="s">
        <v>911</v>
      </c>
      <c r="D4225" s="22" t="s">
        <v>4531</v>
      </c>
      <c r="E4225" s="22" t="s">
        <v>58</v>
      </c>
      <c r="F4225" s="22" t="s">
        <v>59</v>
      </c>
      <c r="G4225" s="9">
        <v>4916</v>
      </c>
      <c r="H4225" s="22" t="s">
        <v>15</v>
      </c>
      <c r="I4225" s="28">
        <v>7.0000000000000007E-2</v>
      </c>
      <c r="J4225" s="28">
        <v>344.12</v>
      </c>
      <c r="K4225" s="40"/>
      <c r="L4225" s="40"/>
    </row>
    <row r="4226" spans="1:12">
      <c r="A4226" s="17">
        <v>45473</v>
      </c>
      <c r="B4226" s="22" t="s">
        <v>10</v>
      </c>
      <c r="C4226" s="22" t="s">
        <v>60</v>
      </c>
      <c r="D4226" s="22" t="s">
        <v>4532</v>
      </c>
      <c r="E4226" s="22" t="s">
        <v>58</v>
      </c>
      <c r="F4226" s="22" t="s">
        <v>59</v>
      </c>
      <c r="G4226" s="9">
        <v>1272</v>
      </c>
      <c r="H4226" s="22" t="s">
        <v>15</v>
      </c>
      <c r="I4226" s="28">
        <v>7.0000000000000007E-2</v>
      </c>
      <c r="J4226" s="28">
        <v>89.04</v>
      </c>
      <c r="K4226" s="40"/>
      <c r="L4226" s="40"/>
    </row>
    <row r="4227" spans="1:12">
      <c r="A4227" s="17">
        <v>45473</v>
      </c>
      <c r="B4227" s="22" t="s">
        <v>10</v>
      </c>
      <c r="C4227" s="22" t="s">
        <v>575</v>
      </c>
      <c r="D4227" s="22" t="s">
        <v>4533</v>
      </c>
      <c r="E4227" s="22" t="s">
        <v>58</v>
      </c>
      <c r="F4227" s="22" t="s">
        <v>168</v>
      </c>
      <c r="H4227" s="22" t="s">
        <v>15</v>
      </c>
      <c r="K4227" s="40"/>
      <c r="L4227" s="40"/>
    </row>
    <row r="4228" spans="1:12">
      <c r="A4228" s="17">
        <v>45473</v>
      </c>
      <c r="B4228" s="22" t="s">
        <v>10</v>
      </c>
      <c r="C4228" s="22" t="s">
        <v>575</v>
      </c>
      <c r="D4228" s="22" t="s">
        <v>4534</v>
      </c>
      <c r="E4228" s="22" t="s">
        <v>58</v>
      </c>
      <c r="F4228" s="22" t="s">
        <v>168</v>
      </c>
      <c r="H4228" s="22" t="s">
        <v>15</v>
      </c>
      <c r="K4228" s="40"/>
      <c r="L4228" s="40"/>
    </row>
    <row r="4229" spans="1:12">
      <c r="A4229" s="17">
        <v>45473</v>
      </c>
      <c r="B4229" s="22" t="s">
        <v>10</v>
      </c>
      <c r="C4229" s="22" t="s">
        <v>142</v>
      </c>
      <c r="D4229" s="22" t="s">
        <v>4535</v>
      </c>
      <c r="E4229" s="22" t="s">
        <v>58</v>
      </c>
      <c r="F4229" s="22" t="s">
        <v>59</v>
      </c>
      <c r="G4229" s="9">
        <v>120</v>
      </c>
      <c r="H4229" s="22" t="s">
        <v>15</v>
      </c>
      <c r="I4229" s="28">
        <v>0.85</v>
      </c>
      <c r="J4229" s="28">
        <v>102</v>
      </c>
      <c r="K4229" s="40"/>
      <c r="L4229" s="40"/>
    </row>
    <row r="4230" spans="1:12">
      <c r="A4230" s="17">
        <v>45473</v>
      </c>
      <c r="B4230" s="22" t="s">
        <v>10</v>
      </c>
      <c r="C4230" s="22" t="s">
        <v>700</v>
      </c>
      <c r="D4230" s="22" t="s">
        <v>4536</v>
      </c>
      <c r="E4230" s="22" t="s">
        <v>58</v>
      </c>
      <c r="F4230" s="22" t="s">
        <v>168</v>
      </c>
      <c r="H4230" s="22" t="s">
        <v>15</v>
      </c>
      <c r="K4230" s="40"/>
      <c r="L4230" s="40"/>
    </row>
    <row r="4231" spans="1:12">
      <c r="A4231" s="17">
        <v>45473</v>
      </c>
      <c r="B4231" s="22" t="s">
        <v>10</v>
      </c>
      <c r="C4231" s="22" t="s">
        <v>700</v>
      </c>
      <c r="D4231" s="22" t="s">
        <v>4537</v>
      </c>
      <c r="E4231" s="22" t="s">
        <v>58</v>
      </c>
      <c r="F4231" s="22" t="s">
        <v>168</v>
      </c>
      <c r="H4231" s="22" t="s">
        <v>15</v>
      </c>
      <c r="K4231" s="40"/>
      <c r="L4231" s="40"/>
    </row>
    <row r="4232" spans="1:12">
      <c r="A4232" s="17">
        <v>45473</v>
      </c>
      <c r="B4232" s="22" t="s">
        <v>10</v>
      </c>
      <c r="C4232" s="22" t="s">
        <v>1893</v>
      </c>
      <c r="D4232" s="22" t="s">
        <v>4538</v>
      </c>
      <c r="E4232" s="22" t="s">
        <v>58</v>
      </c>
      <c r="F4232" s="22" t="s">
        <v>59</v>
      </c>
      <c r="G4232" s="9">
        <v>200</v>
      </c>
      <c r="H4232" s="22" t="s">
        <v>15</v>
      </c>
      <c r="I4232" s="28">
        <v>0.1</v>
      </c>
      <c r="J4232" s="28">
        <v>19.260000000000002</v>
      </c>
      <c r="K4232" s="40"/>
      <c r="L4232" s="40"/>
    </row>
    <row r="4233" spans="1:12">
      <c r="A4233" s="17">
        <v>45473</v>
      </c>
      <c r="B4233" s="22" t="s">
        <v>10</v>
      </c>
      <c r="C4233" s="22" t="s">
        <v>700</v>
      </c>
      <c r="D4233" s="22" t="s">
        <v>4539</v>
      </c>
      <c r="E4233" s="22" t="s">
        <v>58</v>
      </c>
      <c r="F4233" s="22" t="s">
        <v>168</v>
      </c>
      <c r="H4233" s="22" t="s">
        <v>15</v>
      </c>
      <c r="K4233" s="40"/>
      <c r="L4233" s="40"/>
    </row>
    <row r="4234" spans="1:12">
      <c r="A4234" s="17">
        <v>45473</v>
      </c>
      <c r="B4234" s="22" t="s">
        <v>10</v>
      </c>
      <c r="C4234" s="22" t="s">
        <v>700</v>
      </c>
      <c r="D4234" s="22" t="s">
        <v>4540</v>
      </c>
      <c r="E4234" s="22" t="s">
        <v>58</v>
      </c>
      <c r="F4234" s="22" t="s">
        <v>168</v>
      </c>
      <c r="H4234" s="22" t="s">
        <v>15</v>
      </c>
      <c r="K4234" s="40"/>
      <c r="L4234" s="40"/>
    </row>
    <row r="4235" spans="1:12">
      <c r="A4235" s="17">
        <v>45473</v>
      </c>
      <c r="B4235" s="22" t="s">
        <v>10</v>
      </c>
      <c r="C4235" s="22" t="s">
        <v>700</v>
      </c>
      <c r="D4235" s="22" t="s">
        <v>4541</v>
      </c>
      <c r="E4235" s="22" t="s">
        <v>58</v>
      </c>
      <c r="F4235" s="22" t="s">
        <v>168</v>
      </c>
      <c r="H4235" s="22" t="s">
        <v>15</v>
      </c>
      <c r="K4235" s="40"/>
      <c r="L4235" s="40"/>
    </row>
    <row r="4236" spans="1:12">
      <c r="A4236" s="17">
        <v>45473</v>
      </c>
      <c r="B4236" s="22" t="s">
        <v>10</v>
      </c>
      <c r="C4236" s="22" t="s">
        <v>700</v>
      </c>
      <c r="D4236" s="22" t="s">
        <v>4542</v>
      </c>
      <c r="E4236" s="22" t="s">
        <v>58</v>
      </c>
      <c r="F4236" s="22" t="s">
        <v>168</v>
      </c>
      <c r="H4236" s="22" t="s">
        <v>15</v>
      </c>
      <c r="K4236" s="40"/>
      <c r="L4236" s="40"/>
    </row>
    <row r="4237" spans="1:12">
      <c r="A4237" s="17">
        <v>45473</v>
      </c>
      <c r="B4237" s="22" t="s">
        <v>10</v>
      </c>
      <c r="C4237" s="22" t="s">
        <v>700</v>
      </c>
      <c r="D4237" s="22" t="s">
        <v>4543</v>
      </c>
      <c r="E4237" s="22" t="s">
        <v>58</v>
      </c>
      <c r="F4237" s="22" t="s">
        <v>168</v>
      </c>
      <c r="H4237" s="22" t="s">
        <v>15</v>
      </c>
      <c r="K4237" s="40"/>
      <c r="L4237" s="40"/>
    </row>
    <row r="4238" spans="1:12">
      <c r="A4238" s="17">
        <v>45473</v>
      </c>
      <c r="B4238" s="22" t="s">
        <v>10</v>
      </c>
      <c r="C4238" s="22" t="s">
        <v>700</v>
      </c>
      <c r="D4238" s="22" t="s">
        <v>4544</v>
      </c>
      <c r="E4238" s="22" t="s">
        <v>58</v>
      </c>
      <c r="F4238" s="22" t="s">
        <v>168</v>
      </c>
      <c r="H4238" s="22" t="s">
        <v>15</v>
      </c>
      <c r="K4238" s="40"/>
      <c r="L4238" s="40"/>
    </row>
    <row r="4239" spans="1:12">
      <c r="A4239" s="17">
        <v>45473</v>
      </c>
      <c r="B4239" s="22" t="s">
        <v>10</v>
      </c>
      <c r="C4239" s="22" t="s">
        <v>700</v>
      </c>
      <c r="D4239" s="22" t="s">
        <v>4545</v>
      </c>
      <c r="E4239" s="22" t="s">
        <v>58</v>
      </c>
      <c r="F4239" s="22" t="s">
        <v>168</v>
      </c>
      <c r="H4239" s="22" t="s">
        <v>15</v>
      </c>
      <c r="K4239" s="40"/>
      <c r="L4239" s="40"/>
    </row>
    <row r="4240" spans="1:12">
      <c r="A4240" s="17">
        <v>45473</v>
      </c>
      <c r="B4240" s="22" t="s">
        <v>10</v>
      </c>
      <c r="C4240" s="22" t="s">
        <v>703</v>
      </c>
      <c r="D4240" s="22" t="s">
        <v>4546</v>
      </c>
      <c r="E4240" s="22" t="s">
        <v>58</v>
      </c>
      <c r="F4240" s="22" t="s">
        <v>168</v>
      </c>
      <c r="H4240" s="22" t="s">
        <v>15</v>
      </c>
      <c r="K4240" s="40"/>
      <c r="L4240" s="40"/>
    </row>
    <row r="4241" spans="1:12">
      <c r="A4241" s="17">
        <v>45473</v>
      </c>
      <c r="B4241" s="22" t="s">
        <v>10</v>
      </c>
      <c r="C4241" s="22" t="s">
        <v>144</v>
      </c>
      <c r="D4241" s="22" t="s">
        <v>4547</v>
      </c>
      <c r="E4241" s="22" t="s">
        <v>58</v>
      </c>
      <c r="F4241" s="22" t="s">
        <v>59</v>
      </c>
      <c r="G4241" s="9">
        <v>550</v>
      </c>
      <c r="H4241" s="22" t="s">
        <v>15</v>
      </c>
      <c r="I4241" s="28">
        <v>0.1</v>
      </c>
      <c r="J4241" s="28">
        <v>52.96</v>
      </c>
      <c r="K4241" s="40"/>
      <c r="L4241" s="40"/>
    </row>
    <row r="4242" spans="1:12">
      <c r="A4242" s="17">
        <v>45473</v>
      </c>
      <c r="B4242" s="22" t="s">
        <v>10</v>
      </c>
      <c r="C4242" s="22" t="s">
        <v>180</v>
      </c>
      <c r="D4242" s="22" t="s">
        <v>4548</v>
      </c>
      <c r="E4242" s="22" t="s">
        <v>58</v>
      </c>
      <c r="F4242" s="22" t="s">
        <v>168</v>
      </c>
      <c r="G4242" s="9">
        <v>48750</v>
      </c>
      <c r="H4242" s="22" t="s">
        <v>15</v>
      </c>
      <c r="I4242" s="28">
        <v>0.01</v>
      </c>
      <c r="J4242" s="28">
        <v>390</v>
      </c>
      <c r="K4242" s="40"/>
      <c r="L4242" s="40"/>
    </row>
    <row r="4243" spans="1:12">
      <c r="A4243" s="17">
        <v>45473</v>
      </c>
      <c r="B4243" s="22" t="s">
        <v>10</v>
      </c>
      <c r="C4243" s="22" t="s">
        <v>180</v>
      </c>
      <c r="D4243" s="22" t="s">
        <v>4549</v>
      </c>
      <c r="E4243" s="22" t="s">
        <v>58</v>
      </c>
      <c r="F4243" s="22" t="s">
        <v>168</v>
      </c>
      <c r="G4243" s="9">
        <v>65000</v>
      </c>
      <c r="H4243" s="22" t="s">
        <v>15</v>
      </c>
      <c r="I4243" s="28">
        <v>0.01</v>
      </c>
      <c r="J4243" s="28">
        <v>520</v>
      </c>
      <c r="K4243" s="40"/>
      <c r="L4243" s="40"/>
    </row>
    <row r="4244" spans="1:12">
      <c r="A4244" s="17">
        <v>45473</v>
      </c>
      <c r="B4244" s="22" t="s">
        <v>10</v>
      </c>
      <c r="C4244" s="22" t="s">
        <v>177</v>
      </c>
      <c r="D4244" s="22" t="s">
        <v>4550</v>
      </c>
      <c r="E4244" s="22" t="s">
        <v>58</v>
      </c>
      <c r="F4244" s="22" t="s">
        <v>168</v>
      </c>
      <c r="G4244" s="9">
        <v>9750</v>
      </c>
      <c r="H4244" s="22" t="s">
        <v>15</v>
      </c>
      <c r="I4244" s="28">
        <v>0.01</v>
      </c>
      <c r="J4244" s="28">
        <v>78</v>
      </c>
      <c r="K4244" s="40"/>
      <c r="L4244" s="40"/>
    </row>
    <row r="4245" spans="1:12">
      <c r="A4245" s="17">
        <v>45473</v>
      </c>
      <c r="B4245" s="22" t="s">
        <v>10</v>
      </c>
      <c r="C4245" s="22" t="s">
        <v>177</v>
      </c>
      <c r="D4245" s="22" t="s">
        <v>4551</v>
      </c>
      <c r="E4245" s="22" t="s">
        <v>58</v>
      </c>
      <c r="F4245" s="22" t="s">
        <v>168</v>
      </c>
      <c r="G4245" s="9">
        <v>1950</v>
      </c>
      <c r="H4245" s="22" t="s">
        <v>15</v>
      </c>
      <c r="I4245" s="28">
        <v>0.01</v>
      </c>
      <c r="J4245" s="28">
        <v>15.6</v>
      </c>
      <c r="K4245" s="40"/>
      <c r="L4245" s="40"/>
    </row>
    <row r="4246" spans="1:12">
      <c r="A4246" s="17">
        <v>45473</v>
      </c>
      <c r="B4246" s="22" t="s">
        <v>10</v>
      </c>
      <c r="C4246" s="22" t="s">
        <v>146</v>
      </c>
      <c r="D4246" s="22" t="s">
        <v>4552</v>
      </c>
      <c r="E4246" s="22" t="s">
        <v>58</v>
      </c>
      <c r="F4246" s="22" t="s">
        <v>59</v>
      </c>
      <c r="G4246" s="9">
        <v>700</v>
      </c>
      <c r="H4246" s="22" t="s">
        <v>15</v>
      </c>
      <c r="I4246" s="28">
        <v>0.1</v>
      </c>
      <c r="J4246" s="28">
        <v>67.41</v>
      </c>
      <c r="K4246" s="40"/>
      <c r="L4246" s="40"/>
    </row>
    <row r="4247" spans="1:12">
      <c r="A4247" s="17">
        <v>45473</v>
      </c>
      <c r="B4247" s="22" t="s">
        <v>10</v>
      </c>
      <c r="C4247" s="22" t="s">
        <v>148</v>
      </c>
      <c r="D4247" s="22" t="s">
        <v>4553</v>
      </c>
      <c r="E4247" s="22" t="s">
        <v>58</v>
      </c>
      <c r="F4247" s="22" t="s">
        <v>59</v>
      </c>
      <c r="G4247" s="9">
        <v>744</v>
      </c>
      <c r="H4247" s="22" t="s">
        <v>15</v>
      </c>
      <c r="I4247" s="28">
        <v>7.0000000000000007E-2</v>
      </c>
      <c r="J4247" s="28">
        <v>52.08</v>
      </c>
      <c r="K4247" s="40"/>
      <c r="L4247" s="40"/>
    </row>
    <row r="4248" spans="1:12">
      <c r="A4248" s="17">
        <v>45473</v>
      </c>
      <c r="B4248" s="22" t="s">
        <v>10</v>
      </c>
      <c r="C4248" s="22" t="s">
        <v>4554</v>
      </c>
      <c r="D4248" s="22" t="s">
        <v>4555</v>
      </c>
      <c r="E4248" s="22" t="s">
        <v>58</v>
      </c>
      <c r="F4248" s="22" t="s">
        <v>59</v>
      </c>
      <c r="G4248" s="9">
        <v>9500</v>
      </c>
      <c r="H4248" s="22" t="s">
        <v>15</v>
      </c>
      <c r="I4248" s="28">
        <v>0.09</v>
      </c>
      <c r="J4248" s="28">
        <v>880.65</v>
      </c>
      <c r="K4248" s="40"/>
      <c r="L4248" s="40"/>
    </row>
    <row r="4249" spans="1:12">
      <c r="A4249" s="17">
        <v>45473</v>
      </c>
      <c r="B4249" s="22" t="s">
        <v>10</v>
      </c>
      <c r="C4249" s="22" t="s">
        <v>172</v>
      </c>
      <c r="D4249" s="22" t="s">
        <v>4556</v>
      </c>
      <c r="E4249" s="22" t="s">
        <v>58</v>
      </c>
      <c r="F4249" s="22" t="s">
        <v>168</v>
      </c>
      <c r="G4249" s="9">
        <v>81250</v>
      </c>
      <c r="H4249" s="22" t="s">
        <v>15</v>
      </c>
      <c r="I4249" s="28">
        <v>0.01</v>
      </c>
      <c r="J4249" s="28">
        <v>650</v>
      </c>
      <c r="K4249" s="40"/>
      <c r="L4249" s="40"/>
    </row>
    <row r="4250" spans="1:12">
      <c r="A4250" s="17">
        <v>45473</v>
      </c>
      <c r="B4250" s="22" t="s">
        <v>10</v>
      </c>
      <c r="C4250" s="22" t="s">
        <v>172</v>
      </c>
      <c r="D4250" s="22" t="s">
        <v>4557</v>
      </c>
      <c r="E4250" s="22" t="s">
        <v>58</v>
      </c>
      <c r="F4250" s="22" t="s">
        <v>168</v>
      </c>
      <c r="G4250" s="9">
        <v>609050</v>
      </c>
      <c r="H4250" s="22" t="s">
        <v>15</v>
      </c>
      <c r="I4250" s="28">
        <v>0.01</v>
      </c>
      <c r="J4250" s="28">
        <v>4872.3999999999996</v>
      </c>
      <c r="K4250" s="40"/>
      <c r="L4250" s="40"/>
    </row>
    <row r="4251" spans="1:12">
      <c r="A4251" s="17">
        <v>45473</v>
      </c>
      <c r="B4251" s="22" t="s">
        <v>10</v>
      </c>
      <c r="C4251" s="22" t="s">
        <v>172</v>
      </c>
      <c r="D4251" s="22" t="s">
        <v>4558</v>
      </c>
      <c r="E4251" s="22" t="s">
        <v>58</v>
      </c>
      <c r="F4251" s="22" t="s">
        <v>168</v>
      </c>
      <c r="G4251" s="9">
        <v>35750</v>
      </c>
      <c r="H4251" s="22" t="s">
        <v>15</v>
      </c>
      <c r="I4251" s="28">
        <v>0.01</v>
      </c>
      <c r="J4251" s="28">
        <v>286</v>
      </c>
      <c r="K4251" s="40"/>
      <c r="L4251" s="40"/>
    </row>
    <row r="4252" spans="1:12">
      <c r="A4252" s="17">
        <v>45473</v>
      </c>
      <c r="B4252" s="22" t="s">
        <v>10</v>
      </c>
      <c r="C4252" s="22" t="s">
        <v>172</v>
      </c>
      <c r="D4252" s="22" t="s">
        <v>4559</v>
      </c>
      <c r="E4252" s="22" t="s">
        <v>58</v>
      </c>
      <c r="F4252" s="22" t="s">
        <v>168</v>
      </c>
      <c r="G4252" s="9">
        <v>65000</v>
      </c>
      <c r="H4252" s="22" t="s">
        <v>15</v>
      </c>
      <c r="I4252" s="28">
        <v>0.01</v>
      </c>
      <c r="J4252" s="28">
        <v>520</v>
      </c>
      <c r="K4252" s="40"/>
      <c r="L4252" s="40"/>
    </row>
    <row r="4253" spans="1:12">
      <c r="A4253" s="17">
        <v>45473</v>
      </c>
      <c r="B4253" s="22" t="s">
        <v>10</v>
      </c>
      <c r="C4253" s="22" t="s">
        <v>169</v>
      </c>
      <c r="D4253" s="22" t="s">
        <v>4560</v>
      </c>
      <c r="E4253" s="22" t="s">
        <v>58</v>
      </c>
      <c r="F4253" s="22" t="s">
        <v>168</v>
      </c>
      <c r="G4253" s="9">
        <v>11050</v>
      </c>
      <c r="H4253" s="22" t="s">
        <v>15</v>
      </c>
      <c r="I4253" s="28">
        <v>0.01</v>
      </c>
      <c r="J4253" s="28">
        <v>88.4</v>
      </c>
      <c r="K4253" s="40"/>
      <c r="L4253" s="40"/>
    </row>
    <row r="4254" spans="1:12">
      <c r="A4254" s="17">
        <v>45473</v>
      </c>
      <c r="B4254" s="22" t="s">
        <v>10</v>
      </c>
      <c r="C4254" s="22" t="s">
        <v>169</v>
      </c>
      <c r="D4254" s="22" t="s">
        <v>4561</v>
      </c>
      <c r="E4254" s="22" t="s">
        <v>58</v>
      </c>
      <c r="F4254" s="22" t="s">
        <v>168</v>
      </c>
      <c r="G4254" s="9">
        <v>11050</v>
      </c>
      <c r="H4254" s="22" t="s">
        <v>15</v>
      </c>
      <c r="I4254" s="28">
        <v>0.01</v>
      </c>
      <c r="J4254" s="28">
        <v>88.4</v>
      </c>
      <c r="K4254" s="40"/>
      <c r="L4254" s="40"/>
    </row>
    <row r="4255" spans="1:12">
      <c r="A4255" s="17">
        <v>45473</v>
      </c>
      <c r="B4255" s="22" t="s">
        <v>10</v>
      </c>
      <c r="C4255" s="22" t="s">
        <v>166</v>
      </c>
      <c r="D4255" s="22" t="s">
        <v>4562</v>
      </c>
      <c r="E4255" s="22" t="s">
        <v>58</v>
      </c>
      <c r="F4255" s="22" t="s">
        <v>168</v>
      </c>
      <c r="G4255" s="9">
        <v>65000</v>
      </c>
      <c r="H4255" s="22" t="s">
        <v>15</v>
      </c>
      <c r="I4255" s="28">
        <v>0.01</v>
      </c>
      <c r="J4255" s="28">
        <v>520</v>
      </c>
      <c r="K4255" s="40"/>
      <c r="L4255" s="40"/>
    </row>
    <row r="4256" spans="1:12">
      <c r="A4256" s="17">
        <v>45473</v>
      </c>
      <c r="B4256" s="22" t="s">
        <v>10</v>
      </c>
      <c r="C4256" s="22" t="s">
        <v>166</v>
      </c>
      <c r="D4256" s="22" t="s">
        <v>4563</v>
      </c>
      <c r="E4256" s="22" t="s">
        <v>58</v>
      </c>
      <c r="F4256" s="22" t="s">
        <v>168</v>
      </c>
      <c r="G4256" s="9">
        <v>16250</v>
      </c>
      <c r="H4256" s="22" t="s">
        <v>15</v>
      </c>
      <c r="I4256" s="28">
        <v>0.01</v>
      </c>
      <c r="J4256" s="28">
        <v>130</v>
      </c>
      <c r="K4256" s="40"/>
      <c r="L4256" s="40"/>
    </row>
    <row r="4257" spans="1:12">
      <c r="A4257" s="17">
        <v>45473</v>
      </c>
      <c r="B4257" s="22" t="s">
        <v>10</v>
      </c>
      <c r="C4257" s="22" t="s">
        <v>164</v>
      </c>
      <c r="D4257" s="22" t="s">
        <v>4564</v>
      </c>
      <c r="E4257" s="22" t="s">
        <v>58</v>
      </c>
      <c r="F4257" s="22" t="s">
        <v>59</v>
      </c>
      <c r="G4257" s="9">
        <v>500</v>
      </c>
      <c r="H4257" s="22" t="s">
        <v>15</v>
      </c>
      <c r="I4257" s="28">
        <v>7.0000000000000007E-2</v>
      </c>
      <c r="J4257" s="28">
        <v>35</v>
      </c>
      <c r="K4257" s="40"/>
      <c r="L4257" s="40"/>
    </row>
    <row r="4258" spans="1:12">
      <c r="A4258" s="17">
        <v>45473</v>
      </c>
      <c r="B4258" s="22" t="s">
        <v>10</v>
      </c>
      <c r="C4258" s="22" t="s">
        <v>162</v>
      </c>
      <c r="D4258" s="22" t="s">
        <v>4565</v>
      </c>
      <c r="E4258" s="22" t="s">
        <v>58</v>
      </c>
      <c r="F4258" s="22" t="s">
        <v>59</v>
      </c>
      <c r="G4258" s="9">
        <v>243</v>
      </c>
      <c r="H4258" s="22" t="s">
        <v>15</v>
      </c>
      <c r="I4258" s="28">
        <v>7.0000000000000007E-2</v>
      </c>
      <c r="J4258" s="28">
        <v>17.010000000000002</v>
      </c>
      <c r="K4258" s="40"/>
      <c r="L4258" s="40"/>
    </row>
    <row r="4259" spans="1:12">
      <c r="A4259" s="17">
        <v>45473</v>
      </c>
      <c r="B4259" s="22" t="s">
        <v>10</v>
      </c>
      <c r="C4259" s="22" t="s">
        <v>573</v>
      </c>
      <c r="D4259" s="22" t="s">
        <v>4566</v>
      </c>
      <c r="E4259" s="22" t="s">
        <v>58</v>
      </c>
      <c r="F4259" s="22" t="s">
        <v>168</v>
      </c>
      <c r="H4259" s="22" t="s">
        <v>15</v>
      </c>
      <c r="K4259" s="40"/>
      <c r="L4259" s="40"/>
    </row>
    <row r="4260" spans="1:12">
      <c r="A4260" s="17">
        <v>45473</v>
      </c>
      <c r="B4260" s="22" t="s">
        <v>10</v>
      </c>
      <c r="C4260" s="22" t="s">
        <v>573</v>
      </c>
      <c r="D4260" s="22" t="s">
        <v>4567</v>
      </c>
      <c r="E4260" s="22" t="s">
        <v>58</v>
      </c>
      <c r="F4260" s="22" t="s">
        <v>168</v>
      </c>
      <c r="H4260" s="22" t="s">
        <v>15</v>
      </c>
      <c r="K4260" s="40"/>
      <c r="L4260" s="40"/>
    </row>
    <row r="4261" spans="1:12">
      <c r="A4261" s="17">
        <v>45473</v>
      </c>
      <c r="B4261" s="22" t="s">
        <v>10</v>
      </c>
      <c r="C4261" s="22" t="s">
        <v>573</v>
      </c>
      <c r="D4261" s="22" t="s">
        <v>4568</v>
      </c>
      <c r="E4261" s="22" t="s">
        <v>58</v>
      </c>
      <c r="F4261" s="22" t="s">
        <v>168</v>
      </c>
      <c r="H4261" s="22" t="s">
        <v>15</v>
      </c>
      <c r="K4261" s="40"/>
      <c r="L4261" s="40"/>
    </row>
    <row r="4262" spans="1:12">
      <c r="A4262" s="17">
        <v>45473</v>
      </c>
      <c r="B4262" s="22" t="s">
        <v>10</v>
      </c>
      <c r="C4262" s="22" t="s">
        <v>573</v>
      </c>
      <c r="D4262" s="22" t="s">
        <v>4569</v>
      </c>
      <c r="E4262" s="22" t="s">
        <v>58</v>
      </c>
      <c r="F4262" s="22" t="s">
        <v>168</v>
      </c>
      <c r="H4262" s="22" t="s">
        <v>15</v>
      </c>
      <c r="K4262" s="40"/>
      <c r="L4262" s="40"/>
    </row>
    <row r="4263" spans="1:12">
      <c r="A4263" s="17">
        <v>45473</v>
      </c>
      <c r="B4263" s="22" t="s">
        <v>10</v>
      </c>
      <c r="C4263" s="22" t="s">
        <v>573</v>
      </c>
      <c r="D4263" s="22" t="s">
        <v>4570</v>
      </c>
      <c r="E4263" s="22" t="s">
        <v>58</v>
      </c>
      <c r="F4263" s="22" t="s">
        <v>168</v>
      </c>
      <c r="H4263" s="22" t="s">
        <v>15</v>
      </c>
      <c r="K4263" s="40"/>
      <c r="L4263" s="40"/>
    </row>
    <row r="4264" spans="1:12">
      <c r="A4264" s="17">
        <v>45473</v>
      </c>
      <c r="B4264" s="22" t="s">
        <v>10</v>
      </c>
      <c r="C4264" s="22" t="s">
        <v>573</v>
      </c>
      <c r="D4264" s="22" t="s">
        <v>4571</v>
      </c>
      <c r="E4264" s="22" t="s">
        <v>58</v>
      </c>
      <c r="F4264" s="22" t="s">
        <v>168</v>
      </c>
      <c r="H4264" s="22" t="s">
        <v>15</v>
      </c>
      <c r="K4264" s="40"/>
      <c r="L4264" s="40"/>
    </row>
    <row r="4265" spans="1:12">
      <c r="A4265" s="17">
        <v>45473</v>
      </c>
      <c r="B4265" s="22" t="s">
        <v>10</v>
      </c>
      <c r="C4265" s="22" t="s">
        <v>571</v>
      </c>
      <c r="D4265" s="22" t="s">
        <v>4572</v>
      </c>
      <c r="E4265" s="22" t="s">
        <v>58</v>
      </c>
      <c r="F4265" s="22" t="s">
        <v>168</v>
      </c>
      <c r="H4265" s="22" t="s">
        <v>15</v>
      </c>
      <c r="K4265" s="40"/>
      <c r="L4265" s="40"/>
    </row>
    <row r="4266" spans="1:12">
      <c r="A4266" s="17">
        <v>45473</v>
      </c>
      <c r="B4266" s="22" t="s">
        <v>10</v>
      </c>
      <c r="C4266" s="22" t="s">
        <v>191</v>
      </c>
      <c r="D4266" s="22" t="s">
        <v>4573</v>
      </c>
      <c r="E4266" s="22" t="s">
        <v>58</v>
      </c>
      <c r="F4266" s="22" t="s">
        <v>168</v>
      </c>
      <c r="H4266" s="22" t="s">
        <v>15</v>
      </c>
      <c r="K4266" s="40"/>
      <c r="L4266" s="40"/>
    </row>
    <row r="4267" spans="1:12">
      <c r="A4267" s="17">
        <v>45473</v>
      </c>
      <c r="B4267" s="22" t="s">
        <v>10</v>
      </c>
      <c r="C4267" s="22" t="s">
        <v>191</v>
      </c>
      <c r="D4267" s="22" t="s">
        <v>4574</v>
      </c>
      <c r="E4267" s="22" t="s">
        <v>58</v>
      </c>
      <c r="F4267" s="22" t="s">
        <v>168</v>
      </c>
      <c r="H4267" s="22" t="s">
        <v>15</v>
      </c>
      <c r="K4267" s="40"/>
      <c r="L4267" s="40"/>
    </row>
    <row r="4268" spans="1:12">
      <c r="A4268" s="17">
        <v>45473</v>
      </c>
      <c r="B4268" s="22" t="s">
        <v>10</v>
      </c>
      <c r="C4268" s="22" t="s">
        <v>191</v>
      </c>
      <c r="D4268" s="22" t="s">
        <v>4575</v>
      </c>
      <c r="E4268" s="22" t="s">
        <v>58</v>
      </c>
      <c r="F4268" s="22" t="s">
        <v>168</v>
      </c>
      <c r="G4268" s="9">
        <v>65000</v>
      </c>
      <c r="H4268" s="22" t="s">
        <v>15</v>
      </c>
      <c r="I4268" s="28">
        <v>0.01</v>
      </c>
      <c r="J4268" s="28">
        <v>520</v>
      </c>
      <c r="K4268" s="40"/>
      <c r="L4268" s="40"/>
    </row>
    <row r="4269" spans="1:12">
      <c r="A4269" s="17">
        <v>45473</v>
      </c>
      <c r="B4269" s="22" t="s">
        <v>10</v>
      </c>
      <c r="C4269" s="22" t="s">
        <v>150</v>
      </c>
      <c r="D4269" s="22" t="s">
        <v>4576</v>
      </c>
      <c r="E4269" s="22" t="s">
        <v>58</v>
      </c>
      <c r="F4269" s="22" t="s">
        <v>59</v>
      </c>
      <c r="G4269" s="9">
        <v>523</v>
      </c>
      <c r="H4269" s="22" t="s">
        <v>15</v>
      </c>
      <c r="I4269" s="28">
        <v>7.0000000000000007E-2</v>
      </c>
      <c r="J4269" s="28">
        <v>36.61</v>
      </c>
      <c r="K4269" s="40"/>
      <c r="L4269" s="40"/>
    </row>
    <row r="4270" spans="1:12">
      <c r="A4270" s="17">
        <v>45473</v>
      </c>
      <c r="B4270" s="22" t="s">
        <v>10</v>
      </c>
      <c r="C4270" s="22" t="s">
        <v>152</v>
      </c>
      <c r="D4270" s="22" t="s">
        <v>4577</v>
      </c>
      <c r="E4270" s="22" t="s">
        <v>58</v>
      </c>
      <c r="F4270" s="22" t="s">
        <v>59</v>
      </c>
      <c r="G4270" s="9">
        <v>626</v>
      </c>
      <c r="H4270" s="22" t="s">
        <v>15</v>
      </c>
      <c r="I4270" s="28">
        <v>7.0000000000000007E-2</v>
      </c>
      <c r="J4270" s="28">
        <v>43.82</v>
      </c>
      <c r="K4270" s="40"/>
      <c r="L4270" s="40"/>
    </row>
    <row r="4271" spans="1:12">
      <c r="A4271" s="17">
        <v>45473</v>
      </c>
      <c r="B4271" s="22" t="s">
        <v>10</v>
      </c>
      <c r="C4271" s="22" t="s">
        <v>154</v>
      </c>
      <c r="D4271" s="22" t="s">
        <v>4578</v>
      </c>
      <c r="E4271" s="22" t="s">
        <v>58</v>
      </c>
      <c r="F4271" s="22" t="s">
        <v>59</v>
      </c>
      <c r="G4271" s="9">
        <v>500</v>
      </c>
      <c r="H4271" s="22" t="s">
        <v>15</v>
      </c>
      <c r="I4271" s="28">
        <v>0.38</v>
      </c>
      <c r="J4271" s="28">
        <v>190</v>
      </c>
      <c r="K4271" s="40"/>
      <c r="L4271" s="40"/>
    </row>
    <row r="4272" spans="1:12">
      <c r="A4272" s="17">
        <v>45473</v>
      </c>
      <c r="B4272" s="22" t="s">
        <v>10</v>
      </c>
      <c r="C4272" s="22" t="s">
        <v>156</v>
      </c>
      <c r="D4272" s="22" t="s">
        <v>4579</v>
      </c>
      <c r="E4272" s="22" t="s">
        <v>58</v>
      </c>
      <c r="F4272" s="22" t="s">
        <v>59</v>
      </c>
      <c r="G4272" s="9">
        <v>1173</v>
      </c>
      <c r="H4272" s="22" t="s">
        <v>15</v>
      </c>
      <c r="I4272" s="28">
        <v>0.09</v>
      </c>
      <c r="J4272" s="28">
        <v>108.73</v>
      </c>
      <c r="K4272" s="40"/>
      <c r="L4272" s="40"/>
    </row>
    <row r="4273" spans="1:12">
      <c r="A4273" s="17">
        <v>45473</v>
      </c>
      <c r="B4273" s="22" t="s">
        <v>10</v>
      </c>
      <c r="C4273" s="22" t="s">
        <v>158</v>
      </c>
      <c r="D4273" s="22" t="s">
        <v>4580</v>
      </c>
      <c r="E4273" s="22" t="s">
        <v>58</v>
      </c>
      <c r="F4273" s="22" t="s">
        <v>59</v>
      </c>
      <c r="G4273" s="9">
        <v>2393</v>
      </c>
      <c r="H4273" s="22" t="s">
        <v>15</v>
      </c>
      <c r="I4273" s="28">
        <v>0.09</v>
      </c>
      <c r="J4273" s="28">
        <v>221.84</v>
      </c>
      <c r="K4273" s="40"/>
      <c r="L4273" s="40"/>
    </row>
    <row r="4274" spans="1:12">
      <c r="A4274" s="17">
        <v>45473</v>
      </c>
      <c r="B4274" s="22" t="s">
        <v>10</v>
      </c>
      <c r="C4274" s="22" t="s">
        <v>160</v>
      </c>
      <c r="D4274" s="22" t="s">
        <v>4581</v>
      </c>
      <c r="E4274" s="22" t="s">
        <v>58</v>
      </c>
      <c r="F4274" s="22" t="s">
        <v>59</v>
      </c>
      <c r="G4274" s="9">
        <v>3000</v>
      </c>
      <c r="H4274" s="22" t="s">
        <v>15</v>
      </c>
      <c r="I4274" s="28">
        <v>0.09</v>
      </c>
      <c r="J4274" s="28">
        <v>278.10000000000002</v>
      </c>
      <c r="K4274" s="40"/>
      <c r="L4274" s="40"/>
    </row>
    <row r="4275" spans="1:12">
      <c r="A4275" s="17">
        <v>45473</v>
      </c>
      <c r="B4275" s="22" t="s">
        <v>10</v>
      </c>
      <c r="C4275" s="22" t="s">
        <v>180</v>
      </c>
      <c r="D4275" s="22" t="s">
        <v>4582</v>
      </c>
      <c r="E4275" s="22" t="s">
        <v>58</v>
      </c>
      <c r="F4275" s="22" t="s">
        <v>168</v>
      </c>
      <c r="G4275" s="9">
        <v>308750</v>
      </c>
      <c r="H4275" s="22" t="s">
        <v>15</v>
      </c>
      <c r="I4275" s="28">
        <v>0.01</v>
      </c>
      <c r="J4275" s="28">
        <v>2470</v>
      </c>
      <c r="K4275" s="40"/>
      <c r="L4275" s="40"/>
    </row>
    <row r="4276" spans="1:12">
      <c r="A4276" s="17">
        <v>45473</v>
      </c>
      <c r="B4276" s="22" t="s">
        <v>10</v>
      </c>
      <c r="C4276" s="22" t="s">
        <v>180</v>
      </c>
      <c r="D4276" s="22" t="s">
        <v>4583</v>
      </c>
      <c r="E4276" s="22" t="s">
        <v>58</v>
      </c>
      <c r="F4276" s="22" t="s">
        <v>168</v>
      </c>
      <c r="G4276" s="9">
        <v>16250</v>
      </c>
      <c r="H4276" s="22" t="s">
        <v>15</v>
      </c>
      <c r="I4276" s="28">
        <v>0.01</v>
      </c>
      <c r="J4276" s="28">
        <v>130</v>
      </c>
      <c r="K4276" s="40"/>
      <c r="L4276" s="40"/>
    </row>
    <row r="4277" spans="1:12">
      <c r="A4277" s="17">
        <v>45473</v>
      </c>
      <c r="B4277" s="22" t="s">
        <v>10</v>
      </c>
      <c r="C4277" s="22" t="s">
        <v>180</v>
      </c>
      <c r="D4277" s="22" t="s">
        <v>4584</v>
      </c>
      <c r="E4277" s="22" t="s">
        <v>58</v>
      </c>
      <c r="F4277" s="22" t="s">
        <v>168</v>
      </c>
      <c r="G4277" s="9">
        <v>97500</v>
      </c>
      <c r="H4277" s="22" t="s">
        <v>15</v>
      </c>
      <c r="I4277" s="28">
        <v>0.01</v>
      </c>
      <c r="J4277" s="28">
        <v>780</v>
      </c>
      <c r="K4277" s="40"/>
      <c r="L4277" s="40"/>
    </row>
    <row r="4278" spans="1:12">
      <c r="A4278" s="17">
        <v>45473</v>
      </c>
      <c r="B4278" s="22" t="s">
        <v>10</v>
      </c>
      <c r="C4278" s="22" t="s">
        <v>187</v>
      </c>
      <c r="D4278" s="22" t="s">
        <v>4585</v>
      </c>
      <c r="E4278" s="22" t="s">
        <v>58</v>
      </c>
      <c r="F4278" s="22" t="s">
        <v>168</v>
      </c>
      <c r="G4278" s="9">
        <v>2874</v>
      </c>
      <c r="H4278" s="22" t="s">
        <v>15</v>
      </c>
      <c r="I4278" s="28">
        <v>0.01</v>
      </c>
      <c r="J4278" s="28">
        <v>22.99</v>
      </c>
      <c r="K4278" s="40"/>
      <c r="L4278" s="40"/>
    </row>
    <row r="4279" spans="1:12">
      <c r="A4279" s="17">
        <v>45473</v>
      </c>
      <c r="B4279" s="22" t="s">
        <v>10</v>
      </c>
      <c r="C4279" s="22" t="s">
        <v>191</v>
      </c>
      <c r="D4279" s="22" t="s">
        <v>4586</v>
      </c>
      <c r="E4279" s="22" t="s">
        <v>58</v>
      </c>
      <c r="F4279" s="22" t="s">
        <v>168</v>
      </c>
      <c r="G4279" s="9">
        <v>16250</v>
      </c>
      <c r="H4279" s="22" t="s">
        <v>15</v>
      </c>
      <c r="I4279" s="28">
        <v>0.01</v>
      </c>
      <c r="J4279" s="28">
        <v>130</v>
      </c>
      <c r="K4279" s="40"/>
      <c r="L4279" s="40"/>
    </row>
    <row r="4280" spans="1:12">
      <c r="A4280" s="17">
        <v>45473</v>
      </c>
      <c r="B4280" s="22" t="s">
        <v>10</v>
      </c>
      <c r="C4280" s="22" t="s">
        <v>191</v>
      </c>
      <c r="D4280" s="22" t="s">
        <v>4587</v>
      </c>
      <c r="E4280" s="22" t="s">
        <v>58</v>
      </c>
      <c r="F4280" s="22" t="s">
        <v>168</v>
      </c>
      <c r="G4280" s="9">
        <v>48750</v>
      </c>
      <c r="H4280" s="22" t="s">
        <v>15</v>
      </c>
      <c r="I4280" s="28">
        <v>0.01</v>
      </c>
      <c r="J4280" s="28">
        <v>390</v>
      </c>
      <c r="K4280" s="40"/>
      <c r="L4280" s="40"/>
    </row>
    <row r="4281" spans="1:12">
      <c r="A4281" s="17">
        <v>45473</v>
      </c>
      <c r="B4281" s="22" t="s">
        <v>10</v>
      </c>
      <c r="C4281" s="22" t="s">
        <v>191</v>
      </c>
      <c r="D4281" s="22" t="s">
        <v>4588</v>
      </c>
      <c r="E4281" s="22" t="s">
        <v>58</v>
      </c>
      <c r="F4281" s="22" t="s">
        <v>168</v>
      </c>
      <c r="G4281" s="9">
        <v>32500</v>
      </c>
      <c r="H4281" s="22" t="s">
        <v>15</v>
      </c>
      <c r="I4281" s="28">
        <v>0.01</v>
      </c>
      <c r="J4281" s="28">
        <v>260</v>
      </c>
      <c r="K4281" s="40"/>
      <c r="L4281" s="40"/>
    </row>
    <row r="4282" spans="1:12">
      <c r="A4282" s="17">
        <v>45473</v>
      </c>
      <c r="B4282" s="22" t="s">
        <v>10</v>
      </c>
      <c r="C4282" s="22" t="s">
        <v>191</v>
      </c>
      <c r="D4282" s="22" t="s">
        <v>4589</v>
      </c>
      <c r="E4282" s="22" t="s">
        <v>58</v>
      </c>
      <c r="F4282" s="22" t="s">
        <v>168</v>
      </c>
      <c r="G4282" s="9">
        <v>39000</v>
      </c>
      <c r="H4282" s="22" t="s">
        <v>15</v>
      </c>
      <c r="I4282" s="28">
        <v>0.01</v>
      </c>
      <c r="J4282" s="28">
        <v>312</v>
      </c>
      <c r="K4282" s="40"/>
      <c r="L4282" s="40"/>
    </row>
    <row r="4283" spans="1:12">
      <c r="A4283" s="17">
        <v>45473</v>
      </c>
      <c r="B4283" s="22" t="s">
        <v>10</v>
      </c>
      <c r="C4283" s="22" t="s">
        <v>191</v>
      </c>
      <c r="D4283" s="22" t="s">
        <v>4590</v>
      </c>
      <c r="E4283" s="22" t="s">
        <v>58</v>
      </c>
      <c r="F4283" s="22" t="s">
        <v>168</v>
      </c>
      <c r="G4283" s="9">
        <v>65000</v>
      </c>
      <c r="H4283" s="22" t="s">
        <v>15</v>
      </c>
      <c r="I4283" s="28">
        <v>0.01</v>
      </c>
      <c r="J4283" s="28">
        <v>520</v>
      </c>
      <c r="K4283" s="40"/>
      <c r="L4283" s="40"/>
    </row>
    <row r="4284" spans="1:12">
      <c r="A4284" s="17">
        <v>45473</v>
      </c>
      <c r="B4284" s="22" t="s">
        <v>10</v>
      </c>
      <c r="C4284" s="22" t="s">
        <v>191</v>
      </c>
      <c r="D4284" s="22" t="s">
        <v>4591</v>
      </c>
      <c r="E4284" s="22" t="s">
        <v>58</v>
      </c>
      <c r="F4284" s="22" t="s">
        <v>168</v>
      </c>
      <c r="G4284" s="9">
        <v>15000</v>
      </c>
      <c r="H4284" s="22" t="s">
        <v>15</v>
      </c>
      <c r="I4284" s="28">
        <v>0.01</v>
      </c>
      <c r="J4284" s="28">
        <v>120</v>
      </c>
      <c r="K4284" s="40"/>
      <c r="L4284" s="40"/>
    </row>
    <row r="4285" spans="1:12">
      <c r="A4285" s="17">
        <v>45473</v>
      </c>
      <c r="B4285" s="22" t="s">
        <v>10</v>
      </c>
      <c r="C4285" s="22" t="s">
        <v>571</v>
      </c>
      <c r="D4285" s="22" t="s">
        <v>4592</v>
      </c>
      <c r="E4285" s="22" t="s">
        <v>58</v>
      </c>
      <c r="F4285" s="22" t="s">
        <v>168</v>
      </c>
      <c r="G4285" s="9">
        <v>16250</v>
      </c>
      <c r="H4285" s="22" t="s">
        <v>15</v>
      </c>
      <c r="I4285" s="28">
        <v>0.01</v>
      </c>
      <c r="J4285" s="28">
        <v>130</v>
      </c>
      <c r="K4285" s="40"/>
      <c r="L4285" s="40"/>
    </row>
    <row r="4286" spans="1:12">
      <c r="A4286" s="17">
        <v>45473</v>
      </c>
      <c r="B4286" s="22" t="s">
        <v>10</v>
      </c>
      <c r="C4286" s="22" t="s">
        <v>571</v>
      </c>
      <c r="D4286" s="22" t="s">
        <v>4593</v>
      </c>
      <c r="E4286" s="22" t="s">
        <v>58</v>
      </c>
      <c r="F4286" s="22" t="s">
        <v>168</v>
      </c>
      <c r="G4286" s="9">
        <v>650</v>
      </c>
      <c r="H4286" s="22" t="s">
        <v>15</v>
      </c>
      <c r="I4286" s="28">
        <v>0.01</v>
      </c>
      <c r="J4286" s="28">
        <v>5.2</v>
      </c>
      <c r="K4286" s="40"/>
      <c r="L4286" s="40"/>
    </row>
    <row r="4287" spans="1:12">
      <c r="A4287" s="17">
        <v>45473</v>
      </c>
      <c r="B4287" s="22" t="s">
        <v>10</v>
      </c>
      <c r="C4287" s="22" t="s">
        <v>571</v>
      </c>
      <c r="D4287" s="22" t="s">
        <v>4594</v>
      </c>
      <c r="E4287" s="22" t="s">
        <v>58</v>
      </c>
      <c r="F4287" s="22" t="s">
        <v>168</v>
      </c>
      <c r="G4287" s="9">
        <v>150800</v>
      </c>
      <c r="H4287" s="22" t="s">
        <v>15</v>
      </c>
      <c r="I4287" s="28">
        <v>0.01</v>
      </c>
      <c r="J4287" s="28">
        <v>1206.4000000000001</v>
      </c>
      <c r="K4287" s="40"/>
      <c r="L4287" s="40"/>
    </row>
    <row r="4288" spans="1:12">
      <c r="A4288" s="17">
        <v>45473</v>
      </c>
      <c r="B4288" s="22" t="s">
        <v>10</v>
      </c>
      <c r="C4288" s="22" t="s">
        <v>573</v>
      </c>
      <c r="D4288" s="22" t="s">
        <v>4595</v>
      </c>
      <c r="E4288" s="22" t="s">
        <v>58</v>
      </c>
      <c r="F4288" s="22" t="s">
        <v>168</v>
      </c>
      <c r="G4288" s="9">
        <v>16250</v>
      </c>
      <c r="H4288" s="22" t="s">
        <v>15</v>
      </c>
      <c r="I4288" s="28">
        <v>0.01</v>
      </c>
      <c r="J4288" s="28">
        <v>130</v>
      </c>
      <c r="K4288" s="40"/>
      <c r="L4288" s="40"/>
    </row>
    <row r="4289" spans="1:12">
      <c r="A4289" s="17">
        <v>45473</v>
      </c>
      <c r="B4289" s="22" t="s">
        <v>10</v>
      </c>
      <c r="C4289" s="22" t="s">
        <v>573</v>
      </c>
      <c r="D4289" s="22" t="s">
        <v>4596</v>
      </c>
      <c r="E4289" s="22" t="s">
        <v>58</v>
      </c>
      <c r="F4289" s="22" t="s">
        <v>168</v>
      </c>
      <c r="G4289" s="9">
        <v>2474</v>
      </c>
      <c r="H4289" s="22" t="s">
        <v>15</v>
      </c>
      <c r="I4289" s="28">
        <v>0.01</v>
      </c>
      <c r="J4289" s="28">
        <v>19.8</v>
      </c>
      <c r="K4289" s="40"/>
      <c r="L4289" s="40"/>
    </row>
    <row r="4290" spans="1:12">
      <c r="A4290" s="17">
        <v>45473</v>
      </c>
      <c r="B4290" s="22" t="s">
        <v>10</v>
      </c>
      <c r="C4290" s="22" t="s">
        <v>202</v>
      </c>
      <c r="D4290" s="22" t="s">
        <v>4597</v>
      </c>
      <c r="E4290" s="22" t="s">
        <v>58</v>
      </c>
      <c r="F4290" s="22" t="s">
        <v>168</v>
      </c>
      <c r="G4290" s="9">
        <v>32500</v>
      </c>
      <c r="H4290" s="22" t="s">
        <v>15</v>
      </c>
      <c r="I4290" s="28">
        <v>0.01</v>
      </c>
      <c r="J4290" s="28">
        <v>260</v>
      </c>
      <c r="K4290" s="40"/>
      <c r="L4290" s="40"/>
    </row>
    <row r="4291" spans="1:12">
      <c r="A4291" s="17">
        <v>45473</v>
      </c>
      <c r="B4291" s="22" t="s">
        <v>10</v>
      </c>
      <c r="C4291" s="22" t="s">
        <v>202</v>
      </c>
      <c r="D4291" s="22" t="s">
        <v>4598</v>
      </c>
      <c r="E4291" s="22" t="s">
        <v>58</v>
      </c>
      <c r="F4291" s="22" t="s">
        <v>168</v>
      </c>
      <c r="G4291" s="9">
        <v>48750</v>
      </c>
      <c r="H4291" s="22" t="s">
        <v>15</v>
      </c>
      <c r="I4291" s="28">
        <v>0.01</v>
      </c>
      <c r="J4291" s="28">
        <v>390</v>
      </c>
      <c r="K4291" s="40"/>
      <c r="L4291" s="40"/>
    </row>
    <row r="4292" spans="1:12">
      <c r="A4292" s="17">
        <v>45473</v>
      </c>
      <c r="B4292" s="22" t="s">
        <v>10</v>
      </c>
      <c r="C4292" s="22" t="s">
        <v>206</v>
      </c>
      <c r="D4292" s="22" t="s">
        <v>4599</v>
      </c>
      <c r="E4292" s="22" t="s">
        <v>58</v>
      </c>
      <c r="F4292" s="22" t="s">
        <v>168</v>
      </c>
      <c r="G4292" s="9">
        <v>11050</v>
      </c>
      <c r="H4292" s="22" t="s">
        <v>15</v>
      </c>
      <c r="I4292" s="28">
        <v>0.01</v>
      </c>
      <c r="J4292" s="28">
        <v>88.4</v>
      </c>
      <c r="K4292" s="40"/>
      <c r="L4292" s="40"/>
    </row>
    <row r="4293" spans="1:12">
      <c r="A4293" s="17">
        <v>45473</v>
      </c>
      <c r="B4293" s="22" t="s">
        <v>10</v>
      </c>
      <c r="C4293" s="22" t="s">
        <v>206</v>
      </c>
      <c r="D4293" s="22" t="s">
        <v>4600</v>
      </c>
      <c r="E4293" s="22" t="s">
        <v>58</v>
      </c>
      <c r="F4293" s="22" t="s">
        <v>168</v>
      </c>
      <c r="G4293" s="9">
        <v>11700</v>
      </c>
      <c r="H4293" s="22" t="s">
        <v>15</v>
      </c>
      <c r="I4293" s="28">
        <v>0.01</v>
      </c>
      <c r="J4293" s="28">
        <v>93.6</v>
      </c>
      <c r="K4293" s="40"/>
      <c r="L4293" s="40"/>
    </row>
    <row r="4294" spans="1:12">
      <c r="A4294" s="17">
        <v>45473</v>
      </c>
      <c r="B4294" s="22" t="s">
        <v>10</v>
      </c>
      <c r="C4294" s="22" t="s">
        <v>414</v>
      </c>
      <c r="D4294" s="22" t="s">
        <v>4601</v>
      </c>
      <c r="E4294" s="22" t="s">
        <v>58</v>
      </c>
      <c r="F4294" s="22" t="s">
        <v>168</v>
      </c>
      <c r="G4294" s="9">
        <v>500</v>
      </c>
      <c r="H4294" s="22" t="s">
        <v>15</v>
      </c>
      <c r="I4294" s="28">
        <v>0.01</v>
      </c>
      <c r="J4294" s="28">
        <v>4</v>
      </c>
      <c r="K4294" s="40"/>
      <c r="L4294" s="40"/>
    </row>
    <row r="4295" spans="1:12">
      <c r="A4295" s="17">
        <v>45473</v>
      </c>
      <c r="B4295" s="22" t="s">
        <v>10</v>
      </c>
      <c r="C4295" s="22" t="s">
        <v>414</v>
      </c>
      <c r="D4295" s="22" t="s">
        <v>4602</v>
      </c>
      <c r="E4295" s="22" t="s">
        <v>58</v>
      </c>
      <c r="F4295" s="22" t="s">
        <v>168</v>
      </c>
      <c r="G4295" s="9">
        <v>12350</v>
      </c>
      <c r="H4295" s="22" t="s">
        <v>15</v>
      </c>
      <c r="I4295" s="28">
        <v>0.01</v>
      </c>
      <c r="J4295" s="28">
        <v>98.8</v>
      </c>
      <c r="K4295" s="40"/>
      <c r="L4295" s="40"/>
    </row>
    <row r="4296" spans="1:12">
      <c r="A4296" s="17">
        <v>45473</v>
      </c>
      <c r="B4296" s="22" t="s">
        <v>10</v>
      </c>
      <c r="C4296" s="22" t="s">
        <v>414</v>
      </c>
      <c r="D4296" s="22" t="s">
        <v>4603</v>
      </c>
      <c r="E4296" s="22" t="s">
        <v>58</v>
      </c>
      <c r="F4296" s="22" t="s">
        <v>168</v>
      </c>
      <c r="G4296" s="9">
        <v>29900</v>
      </c>
      <c r="H4296" s="22" t="s">
        <v>15</v>
      </c>
      <c r="I4296" s="28">
        <v>0.01</v>
      </c>
      <c r="J4296" s="28">
        <v>239.2</v>
      </c>
      <c r="K4296" s="40"/>
      <c r="L4296" s="40"/>
    </row>
    <row r="4297" spans="1:12">
      <c r="A4297" s="17">
        <v>45473</v>
      </c>
      <c r="B4297" s="22" t="s">
        <v>10</v>
      </c>
      <c r="C4297" s="22" t="s">
        <v>191</v>
      </c>
      <c r="D4297" s="22" t="s">
        <v>4604</v>
      </c>
      <c r="E4297" s="22" t="s">
        <v>58</v>
      </c>
      <c r="F4297" s="22" t="s">
        <v>168</v>
      </c>
      <c r="G4297" s="9">
        <v>32500</v>
      </c>
      <c r="H4297" s="22" t="s">
        <v>15</v>
      </c>
      <c r="I4297" s="28">
        <v>0.01</v>
      </c>
      <c r="J4297" s="28">
        <v>260</v>
      </c>
      <c r="K4297" s="40"/>
      <c r="L4297" s="40"/>
    </row>
    <row r="4298" spans="1:12">
      <c r="A4298" s="17">
        <v>45473</v>
      </c>
      <c r="B4298" s="22" t="s">
        <v>10</v>
      </c>
      <c r="C4298" s="22" t="s">
        <v>187</v>
      </c>
      <c r="D4298" s="22" t="s">
        <v>4605</v>
      </c>
      <c r="E4298" s="22" t="s">
        <v>58</v>
      </c>
      <c r="F4298" s="22" t="s">
        <v>168</v>
      </c>
      <c r="H4298" s="22" t="s">
        <v>15</v>
      </c>
      <c r="K4298" s="40"/>
      <c r="L4298" s="40"/>
    </row>
    <row r="4299" spans="1:12">
      <c r="A4299" s="17">
        <v>45473</v>
      </c>
      <c r="B4299" s="22" t="s">
        <v>10</v>
      </c>
      <c r="C4299" s="22" t="s">
        <v>180</v>
      </c>
      <c r="D4299" s="22" t="s">
        <v>4606</v>
      </c>
      <c r="E4299" s="22" t="s">
        <v>58</v>
      </c>
      <c r="F4299" s="22" t="s">
        <v>168</v>
      </c>
      <c r="H4299" s="22" t="s">
        <v>15</v>
      </c>
      <c r="K4299" s="40"/>
      <c r="L4299" s="40"/>
    </row>
    <row r="4300" spans="1:12">
      <c r="A4300" s="17">
        <v>45473</v>
      </c>
      <c r="B4300" s="22" t="s">
        <v>10</v>
      </c>
      <c r="C4300" s="22" t="s">
        <v>180</v>
      </c>
      <c r="D4300" s="22" t="s">
        <v>4607</v>
      </c>
      <c r="E4300" s="22" t="s">
        <v>58</v>
      </c>
      <c r="F4300" s="22" t="s">
        <v>168</v>
      </c>
      <c r="G4300" s="9">
        <v>81250</v>
      </c>
      <c r="H4300" s="22" t="s">
        <v>15</v>
      </c>
      <c r="I4300" s="28">
        <v>0.01</v>
      </c>
      <c r="J4300" s="28">
        <v>650</v>
      </c>
      <c r="K4300" s="40"/>
      <c r="L4300" s="40"/>
    </row>
    <row r="4301" spans="1:12">
      <c r="A4301" s="17">
        <v>45473</v>
      </c>
      <c r="B4301" s="22" t="s">
        <v>10</v>
      </c>
      <c r="C4301" s="22" t="s">
        <v>180</v>
      </c>
      <c r="D4301" s="22" t="s">
        <v>4608</v>
      </c>
      <c r="E4301" s="22" t="s">
        <v>58</v>
      </c>
      <c r="F4301" s="22" t="s">
        <v>168</v>
      </c>
      <c r="G4301" s="9">
        <v>32500</v>
      </c>
      <c r="H4301" s="22" t="s">
        <v>15</v>
      </c>
      <c r="I4301" s="28">
        <v>0.01</v>
      </c>
      <c r="J4301" s="28">
        <v>260</v>
      </c>
      <c r="K4301" s="40"/>
      <c r="L4301" s="40"/>
    </row>
    <row r="4302" spans="1:12">
      <c r="A4302" s="17">
        <v>45473</v>
      </c>
      <c r="B4302" s="22" t="s">
        <v>10</v>
      </c>
      <c r="C4302" s="22" t="s">
        <v>180</v>
      </c>
      <c r="D4302" s="22" t="s">
        <v>4609</v>
      </c>
      <c r="E4302" s="22" t="s">
        <v>58</v>
      </c>
      <c r="F4302" s="22" t="s">
        <v>168</v>
      </c>
      <c r="G4302" s="9">
        <v>276250</v>
      </c>
      <c r="H4302" s="22" t="s">
        <v>15</v>
      </c>
      <c r="I4302" s="28">
        <v>0.01</v>
      </c>
      <c r="J4302" s="28">
        <v>2210.0100000000002</v>
      </c>
      <c r="K4302" s="40"/>
      <c r="L4302" s="40"/>
    </row>
    <row r="4303" spans="1:12">
      <c r="A4303" s="17">
        <v>45473</v>
      </c>
      <c r="B4303" s="22" t="s">
        <v>10</v>
      </c>
      <c r="C4303" s="22" t="s">
        <v>180</v>
      </c>
      <c r="D4303" s="22" t="s">
        <v>4610</v>
      </c>
      <c r="E4303" s="22" t="s">
        <v>58</v>
      </c>
      <c r="F4303" s="22" t="s">
        <v>168</v>
      </c>
      <c r="G4303" s="9">
        <v>97500</v>
      </c>
      <c r="H4303" s="22" t="s">
        <v>15</v>
      </c>
      <c r="I4303" s="28">
        <v>0.01</v>
      </c>
      <c r="J4303" s="28">
        <v>780</v>
      </c>
      <c r="K4303" s="40"/>
      <c r="L4303" s="40"/>
    </row>
    <row r="4304" spans="1:12">
      <c r="A4304" s="17">
        <v>45473</v>
      </c>
      <c r="B4304" s="22" t="s">
        <v>10</v>
      </c>
      <c r="C4304" s="22" t="s">
        <v>180</v>
      </c>
      <c r="D4304" s="22" t="s">
        <v>4611</v>
      </c>
      <c r="E4304" s="22" t="s">
        <v>58</v>
      </c>
      <c r="F4304" s="22" t="s">
        <v>168</v>
      </c>
      <c r="G4304" s="9">
        <v>208</v>
      </c>
      <c r="H4304" s="22" t="s">
        <v>15</v>
      </c>
      <c r="I4304" s="28">
        <v>0.01</v>
      </c>
      <c r="J4304" s="28">
        <v>1.66</v>
      </c>
      <c r="K4304" s="40"/>
      <c r="L4304" s="40"/>
    </row>
    <row r="4305" spans="1:12">
      <c r="A4305" s="17">
        <v>45473</v>
      </c>
      <c r="B4305" s="22" t="s">
        <v>10</v>
      </c>
      <c r="C4305" s="22" t="s">
        <v>169</v>
      </c>
      <c r="D4305" s="22" t="s">
        <v>4612</v>
      </c>
      <c r="E4305" s="22" t="s">
        <v>58</v>
      </c>
      <c r="F4305" s="22" t="s">
        <v>168</v>
      </c>
      <c r="H4305" s="22" t="s">
        <v>15</v>
      </c>
      <c r="K4305" s="40"/>
      <c r="L4305" s="40"/>
    </row>
    <row r="4306" spans="1:12">
      <c r="A4306" s="17">
        <v>45473</v>
      </c>
      <c r="B4306" s="22" t="s">
        <v>10</v>
      </c>
      <c r="C4306" s="22" t="s">
        <v>169</v>
      </c>
      <c r="D4306" s="22" t="s">
        <v>4613</v>
      </c>
      <c r="E4306" s="22" t="s">
        <v>58</v>
      </c>
      <c r="F4306" s="22" t="s">
        <v>168</v>
      </c>
      <c r="H4306" s="22" t="s">
        <v>15</v>
      </c>
      <c r="K4306" s="40"/>
      <c r="L4306" s="40"/>
    </row>
    <row r="4307" spans="1:12">
      <c r="A4307" s="17">
        <v>45473</v>
      </c>
      <c r="B4307" s="22" t="s">
        <v>10</v>
      </c>
      <c r="C4307" s="22" t="s">
        <v>169</v>
      </c>
      <c r="D4307" s="22" t="s">
        <v>4614</v>
      </c>
      <c r="E4307" s="22" t="s">
        <v>58</v>
      </c>
      <c r="F4307" s="22" t="s">
        <v>168</v>
      </c>
      <c r="H4307" s="22" t="s">
        <v>15</v>
      </c>
      <c r="K4307" s="40"/>
      <c r="L4307" s="40"/>
    </row>
    <row r="4308" spans="1:12">
      <c r="A4308" s="17">
        <v>45473</v>
      </c>
      <c r="B4308" s="22" t="s">
        <v>10</v>
      </c>
      <c r="C4308" s="22" t="s">
        <v>410</v>
      </c>
      <c r="D4308" s="22" t="s">
        <v>4615</v>
      </c>
      <c r="E4308" s="22" t="s">
        <v>58</v>
      </c>
      <c r="F4308" s="22" t="s">
        <v>168</v>
      </c>
      <c r="G4308" s="9">
        <v>2600</v>
      </c>
      <c r="H4308" s="22" t="s">
        <v>15</v>
      </c>
      <c r="I4308" s="28">
        <v>0.01</v>
      </c>
      <c r="J4308" s="28">
        <v>20.8</v>
      </c>
      <c r="K4308" s="40"/>
      <c r="L4308" s="40"/>
    </row>
    <row r="4309" spans="1:12">
      <c r="A4309" s="17">
        <v>45473</v>
      </c>
      <c r="B4309" s="22" t="s">
        <v>10</v>
      </c>
      <c r="C4309" s="22" t="s">
        <v>410</v>
      </c>
      <c r="D4309" s="22" t="s">
        <v>4616</v>
      </c>
      <c r="E4309" s="22" t="s">
        <v>58</v>
      </c>
      <c r="F4309" s="22" t="s">
        <v>168</v>
      </c>
      <c r="G4309" s="9">
        <v>30520</v>
      </c>
      <c r="H4309" s="22" t="s">
        <v>15</v>
      </c>
      <c r="I4309" s="28">
        <v>0.01</v>
      </c>
      <c r="J4309" s="28">
        <v>244.16</v>
      </c>
      <c r="K4309" s="40"/>
      <c r="L4309" s="40"/>
    </row>
    <row r="4310" spans="1:12">
      <c r="A4310" s="17">
        <v>45473</v>
      </c>
      <c r="B4310" s="22" t="s">
        <v>10</v>
      </c>
      <c r="C4310" s="22" t="s">
        <v>208</v>
      </c>
      <c r="D4310" s="22" t="s">
        <v>4617</v>
      </c>
      <c r="E4310" s="22" t="s">
        <v>58</v>
      </c>
      <c r="F4310" s="22" t="s">
        <v>168</v>
      </c>
      <c r="G4310" s="9">
        <v>650</v>
      </c>
      <c r="H4310" s="22" t="s">
        <v>15</v>
      </c>
      <c r="I4310" s="28">
        <v>0.01</v>
      </c>
      <c r="J4310" s="28">
        <v>5.2</v>
      </c>
      <c r="K4310" s="40"/>
      <c r="L4310" s="40"/>
    </row>
    <row r="4311" spans="1:12">
      <c r="A4311" s="17">
        <v>45473</v>
      </c>
      <c r="B4311" s="22" t="s">
        <v>10</v>
      </c>
      <c r="C4311" s="22" t="s">
        <v>208</v>
      </c>
      <c r="D4311" s="22" t="s">
        <v>4618</v>
      </c>
      <c r="E4311" s="22" t="s">
        <v>58</v>
      </c>
      <c r="F4311" s="22" t="s">
        <v>168</v>
      </c>
      <c r="G4311" s="9">
        <v>55900</v>
      </c>
      <c r="H4311" s="22" t="s">
        <v>15</v>
      </c>
      <c r="I4311" s="28">
        <v>0.01</v>
      </c>
      <c r="J4311" s="28">
        <v>447.2</v>
      </c>
      <c r="K4311" s="40"/>
      <c r="L4311" s="40"/>
    </row>
    <row r="4312" spans="1:12">
      <c r="A4312" s="17">
        <v>45473</v>
      </c>
      <c r="B4312" s="22" t="s">
        <v>10</v>
      </c>
      <c r="C4312" s="22" t="s">
        <v>211</v>
      </c>
      <c r="D4312" s="22" t="s">
        <v>4619</v>
      </c>
      <c r="E4312" s="22" t="s">
        <v>58</v>
      </c>
      <c r="F4312" s="22" t="s">
        <v>168</v>
      </c>
      <c r="G4312" s="9">
        <v>500</v>
      </c>
      <c r="H4312" s="22" t="s">
        <v>15</v>
      </c>
      <c r="I4312" s="28">
        <v>0.01</v>
      </c>
      <c r="J4312" s="28">
        <v>4</v>
      </c>
      <c r="K4312" s="40"/>
      <c r="L4312" s="40"/>
    </row>
    <row r="4313" spans="1:12">
      <c r="A4313" s="17">
        <v>45473</v>
      </c>
      <c r="B4313" s="22" t="s">
        <v>10</v>
      </c>
      <c r="C4313" s="22" t="s">
        <v>211</v>
      </c>
      <c r="D4313" s="22" t="s">
        <v>4620</v>
      </c>
      <c r="E4313" s="22" t="s">
        <v>58</v>
      </c>
      <c r="F4313" s="22" t="s">
        <v>168</v>
      </c>
      <c r="G4313" s="9">
        <v>11050</v>
      </c>
      <c r="H4313" s="22" t="s">
        <v>15</v>
      </c>
      <c r="I4313" s="28">
        <v>0.01</v>
      </c>
      <c r="J4313" s="28">
        <v>88.4</v>
      </c>
      <c r="K4313" s="40"/>
      <c r="L4313" s="40"/>
    </row>
    <row r="4314" spans="1:12">
      <c r="A4314" s="17">
        <v>45473</v>
      </c>
      <c r="B4314" s="22" t="s">
        <v>10</v>
      </c>
      <c r="C4314" s="22" t="s">
        <v>169</v>
      </c>
      <c r="D4314" s="22" t="s">
        <v>4621</v>
      </c>
      <c r="E4314" s="22" t="s">
        <v>58</v>
      </c>
      <c r="F4314" s="22" t="s">
        <v>168</v>
      </c>
      <c r="H4314" s="22" t="s">
        <v>15</v>
      </c>
      <c r="K4314" s="40"/>
      <c r="L4314" s="40"/>
    </row>
    <row r="4315" spans="1:12">
      <c r="A4315" s="17">
        <v>45473</v>
      </c>
      <c r="B4315" s="22" t="s">
        <v>10</v>
      </c>
      <c r="C4315" s="22" t="s">
        <v>169</v>
      </c>
      <c r="D4315" s="22" t="s">
        <v>4622</v>
      </c>
      <c r="E4315" s="22" t="s">
        <v>58</v>
      </c>
      <c r="F4315" s="22" t="s">
        <v>168</v>
      </c>
      <c r="H4315" s="22" t="s">
        <v>15</v>
      </c>
      <c r="K4315" s="40"/>
      <c r="L4315" s="40"/>
    </row>
    <row r="4316" spans="1:12">
      <c r="A4316" s="17">
        <v>45473</v>
      </c>
      <c r="B4316" s="22" t="s">
        <v>10</v>
      </c>
      <c r="C4316" s="22" t="s">
        <v>169</v>
      </c>
      <c r="D4316" s="22" t="s">
        <v>4623</v>
      </c>
      <c r="E4316" s="22" t="s">
        <v>58</v>
      </c>
      <c r="F4316" s="22" t="s">
        <v>168</v>
      </c>
      <c r="H4316" s="22" t="s">
        <v>15</v>
      </c>
      <c r="K4316" s="40"/>
      <c r="L4316" s="40"/>
    </row>
    <row r="4317" spans="1:12">
      <c r="A4317" s="17">
        <v>45473</v>
      </c>
      <c r="B4317" s="22" t="s">
        <v>10</v>
      </c>
      <c r="C4317" s="22" t="s">
        <v>169</v>
      </c>
      <c r="D4317" s="22" t="s">
        <v>4624</v>
      </c>
      <c r="E4317" s="22" t="s">
        <v>58</v>
      </c>
      <c r="F4317" s="22" t="s">
        <v>168</v>
      </c>
      <c r="H4317" s="22" t="s">
        <v>15</v>
      </c>
      <c r="K4317" s="40"/>
      <c r="L4317" s="40"/>
    </row>
    <row r="4318" spans="1:12">
      <c r="A4318" s="17">
        <v>45473</v>
      </c>
      <c r="B4318" s="22" t="s">
        <v>10</v>
      </c>
      <c r="C4318" s="22" t="s">
        <v>169</v>
      </c>
      <c r="D4318" s="22" t="s">
        <v>4625</v>
      </c>
      <c r="E4318" s="22" t="s">
        <v>58</v>
      </c>
      <c r="F4318" s="22" t="s">
        <v>168</v>
      </c>
      <c r="H4318" s="22" t="s">
        <v>15</v>
      </c>
      <c r="K4318" s="40"/>
      <c r="L4318" s="40"/>
    </row>
    <row r="4319" spans="1:12">
      <c r="A4319" s="17">
        <v>45473</v>
      </c>
      <c r="B4319" s="22" t="s">
        <v>10</v>
      </c>
      <c r="C4319" s="22" t="s">
        <v>169</v>
      </c>
      <c r="D4319" s="22" t="s">
        <v>4626</v>
      </c>
      <c r="E4319" s="22" t="s">
        <v>58</v>
      </c>
      <c r="F4319" s="22" t="s">
        <v>168</v>
      </c>
      <c r="H4319" s="22" t="s">
        <v>15</v>
      </c>
      <c r="K4319" s="40"/>
      <c r="L4319" s="40"/>
    </row>
    <row r="4320" spans="1:12">
      <c r="A4320" s="17">
        <v>45473</v>
      </c>
      <c r="B4320" s="22" t="s">
        <v>10</v>
      </c>
      <c r="C4320" s="22" t="s">
        <v>169</v>
      </c>
      <c r="D4320" s="22" t="s">
        <v>4627</v>
      </c>
      <c r="E4320" s="22" t="s">
        <v>58</v>
      </c>
      <c r="F4320" s="22" t="s">
        <v>168</v>
      </c>
      <c r="H4320" s="22" t="s">
        <v>15</v>
      </c>
      <c r="K4320" s="40"/>
      <c r="L4320" s="40"/>
    </row>
    <row r="4321" spans="1:12">
      <c r="A4321" s="17">
        <v>45473</v>
      </c>
      <c r="B4321" s="22" t="s">
        <v>10</v>
      </c>
      <c r="C4321" s="22" t="s">
        <v>166</v>
      </c>
      <c r="D4321" s="22" t="s">
        <v>4628</v>
      </c>
      <c r="E4321" s="22" t="s">
        <v>58</v>
      </c>
      <c r="F4321" s="22" t="s">
        <v>168</v>
      </c>
      <c r="H4321" s="22" t="s">
        <v>15</v>
      </c>
      <c r="K4321" s="40"/>
      <c r="L4321" s="40"/>
    </row>
    <row r="4322" spans="1:12">
      <c r="A4322" s="17">
        <v>45473</v>
      </c>
      <c r="B4322" s="22" t="s">
        <v>10</v>
      </c>
      <c r="C4322" s="22" t="s">
        <v>211</v>
      </c>
      <c r="D4322" s="22" t="s">
        <v>4629</v>
      </c>
      <c r="E4322" s="22" t="s">
        <v>58</v>
      </c>
      <c r="F4322" s="22" t="s">
        <v>168</v>
      </c>
      <c r="G4322" s="9">
        <v>2548</v>
      </c>
      <c r="H4322" s="22" t="s">
        <v>15</v>
      </c>
      <c r="I4322" s="28">
        <v>0.01</v>
      </c>
      <c r="J4322" s="28">
        <v>20.38</v>
      </c>
      <c r="K4322" s="40"/>
      <c r="L4322" s="40"/>
    </row>
    <row r="4323" spans="1:12">
      <c r="A4323" s="17">
        <v>45473</v>
      </c>
      <c r="B4323" s="22" t="s">
        <v>10</v>
      </c>
      <c r="C4323" s="22" t="s">
        <v>230</v>
      </c>
      <c r="D4323" s="22" t="s">
        <v>4630</v>
      </c>
      <c r="E4323" s="22" t="s">
        <v>58</v>
      </c>
      <c r="F4323" s="22" t="s">
        <v>168</v>
      </c>
      <c r="G4323" s="9">
        <v>11050</v>
      </c>
      <c r="H4323" s="22" t="s">
        <v>15</v>
      </c>
      <c r="I4323" s="28">
        <v>0.01</v>
      </c>
      <c r="J4323" s="28">
        <v>88.4</v>
      </c>
      <c r="K4323" s="40"/>
      <c r="L4323" s="40"/>
    </row>
    <row r="4324" spans="1:12">
      <c r="A4324" s="17">
        <v>45473</v>
      </c>
      <c r="B4324" s="22" t="s">
        <v>10</v>
      </c>
      <c r="C4324" s="22" t="s">
        <v>230</v>
      </c>
      <c r="D4324" s="22" t="s">
        <v>4631</v>
      </c>
      <c r="E4324" s="22" t="s">
        <v>58</v>
      </c>
      <c r="F4324" s="22" t="s">
        <v>168</v>
      </c>
      <c r="G4324" s="9">
        <v>13650</v>
      </c>
      <c r="H4324" s="22" t="s">
        <v>15</v>
      </c>
      <c r="I4324" s="28">
        <v>0.01</v>
      </c>
      <c r="J4324" s="28">
        <v>109.2</v>
      </c>
      <c r="K4324" s="40"/>
      <c r="L4324" s="40"/>
    </row>
    <row r="4325" spans="1:12">
      <c r="A4325" s="17">
        <v>45473</v>
      </c>
      <c r="B4325" s="22" t="s">
        <v>10</v>
      </c>
      <c r="C4325" s="22" t="s">
        <v>233</v>
      </c>
      <c r="D4325" s="22" t="s">
        <v>4632</v>
      </c>
      <c r="E4325" s="22" t="s">
        <v>58</v>
      </c>
      <c r="F4325" s="22" t="s">
        <v>168</v>
      </c>
      <c r="G4325" s="9">
        <v>48750</v>
      </c>
      <c r="H4325" s="22" t="s">
        <v>15</v>
      </c>
      <c r="I4325" s="28">
        <v>0.01</v>
      </c>
      <c r="J4325" s="28">
        <v>390</v>
      </c>
      <c r="K4325" s="40"/>
      <c r="L4325" s="40"/>
    </row>
    <row r="4326" spans="1:12">
      <c r="A4326" s="17">
        <v>45473</v>
      </c>
      <c r="B4326" s="22" t="s">
        <v>10</v>
      </c>
      <c r="C4326" s="22" t="s">
        <v>233</v>
      </c>
      <c r="D4326" s="22" t="s">
        <v>4633</v>
      </c>
      <c r="E4326" s="22" t="s">
        <v>58</v>
      </c>
      <c r="F4326" s="22" t="s">
        <v>168</v>
      </c>
      <c r="G4326" s="9">
        <v>67600</v>
      </c>
      <c r="H4326" s="22" t="s">
        <v>15</v>
      </c>
      <c r="I4326" s="28">
        <v>0.01</v>
      </c>
      <c r="J4326" s="28">
        <v>540.79999999999995</v>
      </c>
      <c r="K4326" s="40"/>
      <c r="L4326" s="40"/>
    </row>
    <row r="4327" spans="1:12">
      <c r="A4327" s="17">
        <v>45473</v>
      </c>
      <c r="B4327" s="22" t="s">
        <v>10</v>
      </c>
      <c r="C4327" s="22" t="s">
        <v>252</v>
      </c>
      <c r="D4327" s="22" t="s">
        <v>4634</v>
      </c>
      <c r="E4327" s="22" t="s">
        <v>58</v>
      </c>
      <c r="F4327" s="22" t="s">
        <v>168</v>
      </c>
      <c r="G4327" s="9">
        <v>2600</v>
      </c>
      <c r="H4327" s="22" t="s">
        <v>15</v>
      </c>
      <c r="I4327" s="28">
        <v>0.01</v>
      </c>
      <c r="J4327" s="28">
        <v>20.8</v>
      </c>
      <c r="K4327" s="40"/>
      <c r="L4327" s="40"/>
    </row>
    <row r="4328" spans="1:12">
      <c r="A4328" s="17">
        <v>45473</v>
      </c>
      <c r="B4328" s="22" t="s">
        <v>10</v>
      </c>
      <c r="C4328" s="22" t="s">
        <v>252</v>
      </c>
      <c r="D4328" s="22" t="s">
        <v>4635</v>
      </c>
      <c r="E4328" s="22" t="s">
        <v>58</v>
      </c>
      <c r="F4328" s="22" t="s">
        <v>168</v>
      </c>
      <c r="G4328" s="9">
        <v>46770</v>
      </c>
      <c r="H4328" s="22" t="s">
        <v>15</v>
      </c>
      <c r="I4328" s="28">
        <v>0.01</v>
      </c>
      <c r="J4328" s="28">
        <v>374.16</v>
      </c>
      <c r="K4328" s="40"/>
      <c r="L4328" s="40"/>
    </row>
    <row r="4329" spans="1:12">
      <c r="A4329" s="17">
        <v>45473</v>
      </c>
      <c r="B4329" s="22" t="s">
        <v>10</v>
      </c>
      <c r="C4329" s="22" t="s">
        <v>256</v>
      </c>
      <c r="D4329" s="22" t="s">
        <v>4636</v>
      </c>
      <c r="E4329" s="22" t="s">
        <v>58</v>
      </c>
      <c r="F4329" s="22" t="s">
        <v>168</v>
      </c>
      <c r="G4329" s="9">
        <v>10400</v>
      </c>
      <c r="H4329" s="22" t="s">
        <v>15</v>
      </c>
      <c r="I4329" s="28">
        <v>0.01</v>
      </c>
      <c r="J4329" s="28">
        <v>83.2</v>
      </c>
      <c r="K4329" s="40"/>
      <c r="L4329" s="40"/>
    </row>
    <row r="4330" spans="1:12">
      <c r="A4330" s="17">
        <v>45473</v>
      </c>
      <c r="B4330" s="22" t="s">
        <v>10</v>
      </c>
      <c r="C4330" s="22" t="s">
        <v>256</v>
      </c>
      <c r="D4330" s="22" t="s">
        <v>4637</v>
      </c>
      <c r="E4330" s="22" t="s">
        <v>58</v>
      </c>
      <c r="F4330" s="22" t="s">
        <v>168</v>
      </c>
      <c r="G4330" s="9">
        <v>159250</v>
      </c>
      <c r="H4330" s="22" t="s">
        <v>15</v>
      </c>
      <c r="I4330" s="28">
        <v>0.01</v>
      </c>
      <c r="J4330" s="28">
        <v>1274</v>
      </c>
      <c r="K4330" s="40"/>
      <c r="L4330" s="40"/>
    </row>
    <row r="4331" spans="1:12">
      <c r="A4331" s="17">
        <v>45473</v>
      </c>
      <c r="B4331" s="22" t="s">
        <v>10</v>
      </c>
      <c r="C4331" s="22" t="s">
        <v>256</v>
      </c>
      <c r="D4331" s="22" t="s">
        <v>4638</v>
      </c>
      <c r="E4331" s="22" t="s">
        <v>58</v>
      </c>
      <c r="F4331" s="22" t="s">
        <v>168</v>
      </c>
      <c r="G4331" s="9">
        <v>650</v>
      </c>
      <c r="H4331" s="22" t="s">
        <v>15</v>
      </c>
      <c r="I4331" s="28">
        <v>0.01</v>
      </c>
      <c r="J4331" s="28">
        <v>5.2</v>
      </c>
      <c r="K4331" s="40"/>
      <c r="L4331" s="40"/>
    </row>
    <row r="4332" spans="1:12">
      <c r="A4332" s="17">
        <v>45473</v>
      </c>
      <c r="B4332" s="22" t="s">
        <v>10</v>
      </c>
      <c r="C4332" s="22" t="s">
        <v>280</v>
      </c>
      <c r="D4332" s="22" t="s">
        <v>4639</v>
      </c>
      <c r="E4332" s="22" t="s">
        <v>58</v>
      </c>
      <c r="F4332" s="22" t="s">
        <v>168</v>
      </c>
      <c r="G4332" s="9">
        <v>25350</v>
      </c>
      <c r="H4332" s="22" t="s">
        <v>15</v>
      </c>
      <c r="I4332" s="28">
        <v>0.01</v>
      </c>
      <c r="J4332" s="28">
        <v>202.8</v>
      </c>
      <c r="K4332" s="40"/>
      <c r="L4332" s="40"/>
    </row>
    <row r="4333" spans="1:12">
      <c r="A4333" s="17">
        <v>45473</v>
      </c>
      <c r="B4333" s="22" t="s">
        <v>10</v>
      </c>
      <c r="C4333" s="22" t="s">
        <v>564</v>
      </c>
      <c r="D4333" s="22" t="s">
        <v>4640</v>
      </c>
      <c r="E4333" s="22" t="s">
        <v>18</v>
      </c>
      <c r="F4333" s="22" t="s">
        <v>40</v>
      </c>
      <c r="H4333" s="22" t="s">
        <v>41</v>
      </c>
      <c r="K4333" s="40"/>
      <c r="L4333" s="40"/>
    </row>
    <row r="4334" spans="1:12">
      <c r="A4334" s="17">
        <v>45473</v>
      </c>
      <c r="B4334" s="22" t="s">
        <v>10</v>
      </c>
      <c r="C4334" s="22" t="s">
        <v>282</v>
      </c>
      <c r="D4334" s="22" t="s">
        <v>4641</v>
      </c>
      <c r="E4334" s="22" t="s">
        <v>58</v>
      </c>
      <c r="F4334" s="22" t="s">
        <v>168</v>
      </c>
      <c r="G4334" s="9">
        <v>4172</v>
      </c>
      <c r="H4334" s="22" t="s">
        <v>15</v>
      </c>
      <c r="I4334" s="28">
        <v>0.01</v>
      </c>
      <c r="J4334" s="28">
        <v>33.380000000000003</v>
      </c>
      <c r="K4334" s="40"/>
      <c r="L4334" s="40"/>
    </row>
    <row r="4335" spans="1:12">
      <c r="A4335" s="17">
        <v>45473</v>
      </c>
      <c r="B4335" s="22" t="s">
        <v>10</v>
      </c>
      <c r="C4335" s="22" t="s">
        <v>564</v>
      </c>
      <c r="D4335" s="22" t="s">
        <v>4642</v>
      </c>
      <c r="E4335" s="22" t="s">
        <v>18</v>
      </c>
      <c r="F4335" s="22" t="s">
        <v>40</v>
      </c>
      <c r="H4335" s="22" t="s">
        <v>41</v>
      </c>
      <c r="K4335" s="40"/>
      <c r="L4335" s="40"/>
    </row>
    <row r="4336" spans="1:12">
      <c r="A4336" s="17">
        <v>45473</v>
      </c>
      <c r="B4336" s="22" t="s">
        <v>10</v>
      </c>
      <c r="C4336" s="22" t="s">
        <v>562</v>
      </c>
      <c r="D4336" s="22" t="s">
        <v>4643</v>
      </c>
      <c r="E4336" s="22" t="s">
        <v>18</v>
      </c>
      <c r="F4336" s="22" t="s">
        <v>40</v>
      </c>
      <c r="H4336" s="22" t="s">
        <v>41</v>
      </c>
      <c r="K4336" s="40"/>
      <c r="L4336" s="40"/>
    </row>
    <row r="4337" spans="1:12">
      <c r="A4337" s="17">
        <v>45473</v>
      </c>
      <c r="B4337" s="22" t="s">
        <v>10</v>
      </c>
      <c r="C4337" s="22" t="s">
        <v>562</v>
      </c>
      <c r="D4337" s="22" t="s">
        <v>4644</v>
      </c>
      <c r="E4337" s="22" t="s">
        <v>18</v>
      </c>
      <c r="F4337" s="22" t="s">
        <v>40</v>
      </c>
      <c r="H4337" s="22" t="s">
        <v>41</v>
      </c>
      <c r="K4337" s="40"/>
      <c r="L4337" s="40"/>
    </row>
    <row r="4338" spans="1:12">
      <c r="A4338" s="17">
        <v>45473</v>
      </c>
      <c r="B4338" s="22" t="s">
        <v>10</v>
      </c>
      <c r="C4338" s="22" t="s">
        <v>562</v>
      </c>
      <c r="D4338" s="22" t="s">
        <v>4645</v>
      </c>
      <c r="E4338" s="22" t="s">
        <v>18</v>
      </c>
      <c r="F4338" s="22" t="s">
        <v>40</v>
      </c>
      <c r="H4338" s="22" t="s">
        <v>41</v>
      </c>
      <c r="K4338" s="40"/>
      <c r="L4338" s="40"/>
    </row>
    <row r="4339" spans="1:12">
      <c r="A4339" s="17">
        <v>45473</v>
      </c>
      <c r="B4339" s="22" t="s">
        <v>10</v>
      </c>
      <c r="C4339" s="22" t="s">
        <v>282</v>
      </c>
      <c r="D4339" s="22" t="s">
        <v>4646</v>
      </c>
      <c r="E4339" s="22" t="s">
        <v>58</v>
      </c>
      <c r="F4339" s="22" t="s">
        <v>168</v>
      </c>
      <c r="G4339" s="9">
        <v>32500</v>
      </c>
      <c r="H4339" s="22" t="s">
        <v>15</v>
      </c>
      <c r="I4339" s="28">
        <v>0.01</v>
      </c>
      <c r="J4339" s="28">
        <v>260</v>
      </c>
      <c r="K4339" s="40"/>
      <c r="L4339" s="40"/>
    </row>
    <row r="4340" spans="1:12">
      <c r="A4340" s="17">
        <v>45473</v>
      </c>
      <c r="B4340" s="22" t="s">
        <v>10</v>
      </c>
      <c r="C4340" s="22" t="s">
        <v>282</v>
      </c>
      <c r="D4340" s="22" t="s">
        <v>4647</v>
      </c>
      <c r="E4340" s="22" t="s">
        <v>58</v>
      </c>
      <c r="F4340" s="22" t="s">
        <v>168</v>
      </c>
      <c r="G4340" s="9">
        <v>48750</v>
      </c>
      <c r="H4340" s="22" t="s">
        <v>15</v>
      </c>
      <c r="I4340" s="28">
        <v>0.01</v>
      </c>
      <c r="J4340" s="28">
        <v>390</v>
      </c>
      <c r="K4340" s="40"/>
      <c r="L4340" s="40"/>
    </row>
    <row r="4341" spans="1:12">
      <c r="A4341" s="17">
        <v>45473</v>
      </c>
      <c r="B4341" s="22" t="s">
        <v>10</v>
      </c>
      <c r="C4341" s="22" t="s">
        <v>282</v>
      </c>
      <c r="D4341" s="22" t="s">
        <v>4648</v>
      </c>
      <c r="E4341" s="22" t="s">
        <v>58</v>
      </c>
      <c r="F4341" s="22" t="s">
        <v>168</v>
      </c>
      <c r="G4341" s="9">
        <v>41600</v>
      </c>
      <c r="H4341" s="22" t="s">
        <v>15</v>
      </c>
      <c r="I4341" s="28">
        <v>0.01</v>
      </c>
      <c r="J4341" s="28">
        <v>332.8</v>
      </c>
      <c r="K4341" s="40"/>
      <c r="L4341" s="40"/>
    </row>
    <row r="4342" spans="1:12">
      <c r="A4342" s="17">
        <v>45473</v>
      </c>
      <c r="B4342" s="22" t="s">
        <v>10</v>
      </c>
      <c r="C4342" s="22" t="s">
        <v>16</v>
      </c>
      <c r="D4342" s="22" t="s">
        <v>4649</v>
      </c>
      <c r="E4342" s="22" t="s">
        <v>18</v>
      </c>
      <c r="F4342" s="22" t="s">
        <v>19</v>
      </c>
      <c r="H4342" s="22" t="s">
        <v>20</v>
      </c>
      <c r="K4342" s="40"/>
      <c r="L4342" s="40"/>
    </row>
    <row r="4343" spans="1:12">
      <c r="A4343" s="17">
        <v>45473</v>
      </c>
      <c r="B4343" s="22" t="s">
        <v>10</v>
      </c>
      <c r="C4343" s="22" t="s">
        <v>16</v>
      </c>
      <c r="D4343" s="22" t="s">
        <v>4650</v>
      </c>
      <c r="E4343" s="22" t="s">
        <v>18</v>
      </c>
      <c r="F4343" s="22" t="s">
        <v>19</v>
      </c>
      <c r="H4343" s="22" t="s">
        <v>20</v>
      </c>
      <c r="K4343" s="40"/>
      <c r="L4343" s="40"/>
    </row>
    <row r="4344" spans="1:12">
      <c r="A4344" s="17">
        <v>45473</v>
      </c>
      <c r="B4344" s="22" t="s">
        <v>10</v>
      </c>
      <c r="C4344" s="22" t="s">
        <v>16</v>
      </c>
      <c r="D4344" s="22" t="s">
        <v>4651</v>
      </c>
      <c r="E4344" s="22" t="s">
        <v>18</v>
      </c>
      <c r="F4344" s="22" t="s">
        <v>19</v>
      </c>
      <c r="H4344" s="22" t="s">
        <v>20</v>
      </c>
      <c r="K4344" s="40"/>
      <c r="L4344" s="40"/>
    </row>
    <row r="4345" spans="1:12">
      <c r="A4345" s="17">
        <v>45473</v>
      </c>
      <c r="B4345" s="22" t="s">
        <v>10</v>
      </c>
      <c r="C4345" s="22" t="s">
        <v>282</v>
      </c>
      <c r="D4345" s="22" t="s">
        <v>4652</v>
      </c>
      <c r="E4345" s="22" t="s">
        <v>58</v>
      </c>
      <c r="F4345" s="22" t="s">
        <v>168</v>
      </c>
      <c r="G4345" s="9">
        <v>48750</v>
      </c>
      <c r="H4345" s="22" t="s">
        <v>15</v>
      </c>
      <c r="I4345" s="28">
        <v>0.01</v>
      </c>
      <c r="J4345" s="28">
        <v>390</v>
      </c>
      <c r="K4345" s="40"/>
      <c r="L4345" s="40"/>
    </row>
    <row r="4346" spans="1:12">
      <c r="A4346" s="17">
        <v>45473</v>
      </c>
      <c r="B4346" s="22" t="s">
        <v>10</v>
      </c>
      <c r="C4346" s="22" t="s">
        <v>16</v>
      </c>
      <c r="D4346" s="22" t="s">
        <v>4653</v>
      </c>
      <c r="E4346" s="22" t="s">
        <v>18</v>
      </c>
      <c r="F4346" s="22" t="s">
        <v>19</v>
      </c>
      <c r="H4346" s="22" t="s">
        <v>20</v>
      </c>
      <c r="K4346" s="40"/>
      <c r="L4346" s="40"/>
    </row>
    <row r="4347" spans="1:12">
      <c r="A4347" s="17">
        <v>45473</v>
      </c>
      <c r="B4347" s="22" t="s">
        <v>10</v>
      </c>
      <c r="C4347" s="22" t="s">
        <v>16</v>
      </c>
      <c r="D4347" s="22" t="s">
        <v>4654</v>
      </c>
      <c r="E4347" s="22" t="s">
        <v>18</v>
      </c>
      <c r="F4347" s="22" t="s">
        <v>19</v>
      </c>
      <c r="H4347" s="22" t="s">
        <v>20</v>
      </c>
      <c r="K4347" s="40"/>
      <c r="L4347" s="40"/>
    </row>
    <row r="4348" spans="1:12">
      <c r="A4348" s="17">
        <v>45473</v>
      </c>
      <c r="B4348" s="22" t="s">
        <v>10</v>
      </c>
      <c r="C4348" s="22" t="s">
        <v>16</v>
      </c>
      <c r="D4348" s="22" t="s">
        <v>4655</v>
      </c>
      <c r="E4348" s="22" t="s">
        <v>18</v>
      </c>
      <c r="F4348" s="22" t="s">
        <v>19</v>
      </c>
      <c r="H4348" s="22" t="s">
        <v>20</v>
      </c>
      <c r="K4348" s="40"/>
      <c r="L4348" s="40"/>
    </row>
    <row r="4349" spans="1:12">
      <c r="A4349" s="17">
        <v>45473</v>
      </c>
      <c r="B4349" s="22" t="s">
        <v>10</v>
      </c>
      <c r="C4349" s="22" t="s">
        <v>282</v>
      </c>
      <c r="D4349" s="22" t="s">
        <v>4656</v>
      </c>
      <c r="E4349" s="22" t="s">
        <v>58</v>
      </c>
      <c r="F4349" s="22" t="s">
        <v>168</v>
      </c>
      <c r="G4349" s="9">
        <v>303550</v>
      </c>
      <c r="H4349" s="22" t="s">
        <v>15</v>
      </c>
      <c r="I4349" s="28">
        <v>0.01</v>
      </c>
      <c r="J4349" s="28">
        <v>2428.4</v>
      </c>
      <c r="K4349" s="40"/>
      <c r="L4349" s="40"/>
    </row>
    <row r="4350" spans="1:12">
      <c r="A4350" s="17">
        <v>45473</v>
      </c>
      <c r="B4350" s="22" t="s">
        <v>10</v>
      </c>
      <c r="C4350" s="22" t="s">
        <v>282</v>
      </c>
      <c r="D4350" s="22" t="s">
        <v>4657</v>
      </c>
      <c r="E4350" s="22" t="s">
        <v>58</v>
      </c>
      <c r="F4350" s="22" t="s">
        <v>168</v>
      </c>
      <c r="G4350" s="9">
        <v>16250</v>
      </c>
      <c r="H4350" s="22" t="s">
        <v>15</v>
      </c>
      <c r="I4350" s="28">
        <v>0.01</v>
      </c>
      <c r="J4350" s="28">
        <v>130</v>
      </c>
      <c r="K4350" s="40"/>
      <c r="L4350" s="40"/>
    </row>
    <row r="4351" spans="1:12">
      <c r="A4351" s="17">
        <v>45473</v>
      </c>
      <c r="B4351" s="22" t="s">
        <v>10</v>
      </c>
      <c r="C4351" s="22" t="s">
        <v>371</v>
      </c>
      <c r="D4351" s="22" t="s">
        <v>4658</v>
      </c>
      <c r="E4351" s="22" t="s">
        <v>58</v>
      </c>
      <c r="F4351" s="22" t="s">
        <v>168</v>
      </c>
      <c r="G4351" s="9">
        <v>16250</v>
      </c>
      <c r="H4351" s="22" t="s">
        <v>15</v>
      </c>
      <c r="I4351" s="28">
        <v>0.01</v>
      </c>
      <c r="J4351" s="28">
        <v>130</v>
      </c>
      <c r="K4351" s="40"/>
      <c r="L4351" s="40"/>
    </row>
    <row r="4352" spans="1:12">
      <c r="A4352" s="17">
        <v>45473</v>
      </c>
      <c r="B4352" s="22" t="s">
        <v>10</v>
      </c>
      <c r="C4352" s="22" t="s">
        <v>371</v>
      </c>
      <c r="D4352" s="22" t="s">
        <v>4659</v>
      </c>
      <c r="E4352" s="22" t="s">
        <v>58</v>
      </c>
      <c r="F4352" s="22" t="s">
        <v>168</v>
      </c>
      <c r="G4352" s="9">
        <v>132050</v>
      </c>
      <c r="H4352" s="22" t="s">
        <v>15</v>
      </c>
      <c r="I4352" s="28">
        <v>0.01</v>
      </c>
      <c r="J4352" s="28">
        <v>1056.4000000000001</v>
      </c>
      <c r="K4352" s="40"/>
      <c r="L4352" s="40"/>
    </row>
    <row r="4353" spans="1:12">
      <c r="A4353" s="17">
        <v>45473</v>
      </c>
      <c r="B4353" s="22" t="s">
        <v>10</v>
      </c>
      <c r="C4353" s="22" t="s">
        <v>16</v>
      </c>
      <c r="D4353" s="22" t="s">
        <v>4660</v>
      </c>
      <c r="E4353" s="22" t="s">
        <v>18</v>
      </c>
      <c r="F4353" s="22" t="s">
        <v>19</v>
      </c>
      <c r="H4353" s="22" t="s">
        <v>20</v>
      </c>
      <c r="K4353" s="40"/>
      <c r="L4353" s="40"/>
    </row>
    <row r="4354" spans="1:12">
      <c r="A4354" s="17">
        <v>45473</v>
      </c>
      <c r="B4354" s="22" t="s">
        <v>10</v>
      </c>
      <c r="C4354" s="22" t="s">
        <v>16</v>
      </c>
      <c r="D4354" s="22" t="s">
        <v>4661</v>
      </c>
      <c r="E4354" s="22" t="s">
        <v>18</v>
      </c>
      <c r="F4354" s="22" t="s">
        <v>19</v>
      </c>
      <c r="H4354" s="22" t="s">
        <v>20</v>
      </c>
      <c r="K4354" s="40"/>
      <c r="L4354" s="40"/>
    </row>
    <row r="4355" spans="1:12">
      <c r="A4355" s="17">
        <v>45473</v>
      </c>
      <c r="B4355" s="22" t="s">
        <v>10</v>
      </c>
      <c r="C4355" s="22" t="s">
        <v>371</v>
      </c>
      <c r="D4355" s="22" t="s">
        <v>4662</v>
      </c>
      <c r="E4355" s="22" t="s">
        <v>58</v>
      </c>
      <c r="F4355" s="22" t="s">
        <v>168</v>
      </c>
      <c r="G4355" s="9">
        <v>3160</v>
      </c>
      <c r="H4355" s="22" t="s">
        <v>15</v>
      </c>
      <c r="I4355" s="28">
        <v>0.01</v>
      </c>
      <c r="J4355" s="28">
        <v>25.28</v>
      </c>
      <c r="K4355" s="40"/>
      <c r="L4355" s="40"/>
    </row>
    <row r="4356" spans="1:12">
      <c r="A4356" s="17">
        <v>45473</v>
      </c>
      <c r="B4356" s="22" t="s">
        <v>10</v>
      </c>
      <c r="C4356" s="22" t="s">
        <v>16</v>
      </c>
      <c r="D4356" s="22" t="s">
        <v>4663</v>
      </c>
      <c r="E4356" s="22" t="s">
        <v>18</v>
      </c>
      <c r="F4356" s="22" t="s">
        <v>19</v>
      </c>
      <c r="H4356" s="22" t="s">
        <v>20</v>
      </c>
      <c r="K4356" s="40"/>
      <c r="L4356" s="40"/>
    </row>
    <row r="4357" spans="1:12">
      <c r="A4357" s="17">
        <v>45473</v>
      </c>
      <c r="B4357" s="22" t="s">
        <v>10</v>
      </c>
      <c r="C4357" s="22" t="s">
        <v>16</v>
      </c>
      <c r="D4357" s="22" t="s">
        <v>4664</v>
      </c>
      <c r="E4357" s="22" t="s">
        <v>18</v>
      </c>
      <c r="F4357" s="22" t="s">
        <v>19</v>
      </c>
      <c r="H4357" s="22" t="s">
        <v>20</v>
      </c>
      <c r="K4357" s="40"/>
      <c r="L4357" s="40"/>
    </row>
    <row r="4358" spans="1:12">
      <c r="A4358" s="17">
        <v>45473</v>
      </c>
      <c r="B4358" s="22" t="s">
        <v>10</v>
      </c>
      <c r="C4358" s="22" t="s">
        <v>16</v>
      </c>
      <c r="D4358" s="22" t="s">
        <v>4665</v>
      </c>
      <c r="E4358" s="22" t="s">
        <v>18</v>
      </c>
      <c r="F4358" s="22" t="s">
        <v>19</v>
      </c>
      <c r="H4358" s="22" t="s">
        <v>20</v>
      </c>
      <c r="K4358" s="40"/>
      <c r="L4358" s="40"/>
    </row>
    <row r="4359" spans="1:12">
      <c r="A4359" s="17">
        <v>45473</v>
      </c>
      <c r="B4359" s="22" t="s">
        <v>10</v>
      </c>
      <c r="C4359" s="22" t="s">
        <v>16</v>
      </c>
      <c r="D4359" s="22" t="s">
        <v>4666</v>
      </c>
      <c r="E4359" s="22" t="s">
        <v>18</v>
      </c>
      <c r="F4359" s="22" t="s">
        <v>19</v>
      </c>
      <c r="H4359" s="22" t="s">
        <v>20</v>
      </c>
      <c r="K4359" s="40"/>
      <c r="L4359" s="40"/>
    </row>
    <row r="4360" spans="1:12">
      <c r="A4360" s="17">
        <v>45473</v>
      </c>
      <c r="B4360" s="22" t="s">
        <v>10</v>
      </c>
      <c r="C4360" s="22" t="s">
        <v>16</v>
      </c>
      <c r="D4360" s="22" t="s">
        <v>4667</v>
      </c>
      <c r="E4360" s="22" t="s">
        <v>18</v>
      </c>
      <c r="F4360" s="22" t="s">
        <v>19</v>
      </c>
      <c r="H4360" s="22" t="s">
        <v>20</v>
      </c>
      <c r="K4360" s="40"/>
      <c r="L4360" s="40"/>
    </row>
    <row r="4361" spans="1:12">
      <c r="A4361" s="17">
        <v>45473</v>
      </c>
      <c r="B4361" s="22" t="s">
        <v>10</v>
      </c>
      <c r="C4361" s="22" t="s">
        <v>16</v>
      </c>
      <c r="D4361" s="22" t="s">
        <v>4668</v>
      </c>
      <c r="E4361" s="22" t="s">
        <v>18</v>
      </c>
      <c r="F4361" s="22" t="s">
        <v>19</v>
      </c>
      <c r="H4361" s="22" t="s">
        <v>20</v>
      </c>
      <c r="K4361" s="40"/>
      <c r="L4361" s="40"/>
    </row>
    <row r="4362" spans="1:12">
      <c r="A4362" s="17">
        <v>45473</v>
      </c>
      <c r="B4362" s="22" t="s">
        <v>10</v>
      </c>
      <c r="C4362" s="22" t="s">
        <v>16</v>
      </c>
      <c r="D4362" s="22" t="s">
        <v>4669</v>
      </c>
      <c r="E4362" s="22" t="s">
        <v>18</v>
      </c>
      <c r="F4362" s="22" t="s">
        <v>19</v>
      </c>
      <c r="H4362" s="22" t="s">
        <v>20</v>
      </c>
      <c r="K4362" s="40"/>
      <c r="L4362" s="40"/>
    </row>
    <row r="4363" spans="1:12">
      <c r="A4363" s="17">
        <v>45473</v>
      </c>
      <c r="B4363" s="22" t="s">
        <v>10</v>
      </c>
      <c r="C4363" s="22" t="s">
        <v>16</v>
      </c>
      <c r="D4363" s="22" t="s">
        <v>4670</v>
      </c>
      <c r="E4363" s="22" t="s">
        <v>18</v>
      </c>
      <c r="F4363" s="22" t="s">
        <v>19</v>
      </c>
      <c r="H4363" s="22" t="s">
        <v>20</v>
      </c>
      <c r="K4363" s="40"/>
      <c r="L4363" s="40"/>
    </row>
    <row r="4364" spans="1:12">
      <c r="A4364" s="17">
        <v>45473</v>
      </c>
      <c r="B4364" s="22" t="s">
        <v>10</v>
      </c>
      <c r="C4364" s="22" t="s">
        <v>16</v>
      </c>
      <c r="D4364" s="22" t="s">
        <v>4671</v>
      </c>
      <c r="E4364" s="22" t="s">
        <v>18</v>
      </c>
      <c r="F4364" s="22" t="s">
        <v>19</v>
      </c>
      <c r="H4364" s="22" t="s">
        <v>20</v>
      </c>
      <c r="K4364" s="40"/>
      <c r="L4364" s="40"/>
    </row>
    <row r="4365" spans="1:12">
      <c r="A4365" s="17">
        <v>45473</v>
      </c>
      <c r="B4365" s="22" t="s">
        <v>10</v>
      </c>
      <c r="C4365" s="22" t="s">
        <v>16</v>
      </c>
      <c r="D4365" s="22" t="s">
        <v>4672</v>
      </c>
      <c r="E4365" s="22" t="s">
        <v>18</v>
      </c>
      <c r="F4365" s="22" t="s">
        <v>19</v>
      </c>
      <c r="H4365" s="22" t="s">
        <v>20</v>
      </c>
      <c r="K4365" s="40"/>
      <c r="L4365" s="40"/>
    </row>
    <row r="4366" spans="1:12">
      <c r="A4366" s="17">
        <v>45473</v>
      </c>
      <c r="B4366" s="22" t="s">
        <v>10</v>
      </c>
      <c r="C4366" s="22" t="s">
        <v>16</v>
      </c>
      <c r="D4366" s="22" t="s">
        <v>4673</v>
      </c>
      <c r="E4366" s="22" t="s">
        <v>18</v>
      </c>
      <c r="F4366" s="22" t="s">
        <v>19</v>
      </c>
      <c r="H4366" s="22" t="s">
        <v>20</v>
      </c>
      <c r="K4366" s="40"/>
      <c r="L4366" s="40"/>
    </row>
    <row r="4367" spans="1:12">
      <c r="A4367" s="17">
        <v>45473</v>
      </c>
      <c r="B4367" s="22" t="s">
        <v>10</v>
      </c>
      <c r="C4367" s="22" t="s">
        <v>16</v>
      </c>
      <c r="D4367" s="22" t="s">
        <v>4674</v>
      </c>
      <c r="E4367" s="22" t="s">
        <v>18</v>
      </c>
      <c r="F4367" s="22" t="s">
        <v>19</v>
      </c>
      <c r="H4367" s="22" t="s">
        <v>20</v>
      </c>
      <c r="K4367" s="40"/>
      <c r="L4367" s="40"/>
    </row>
    <row r="4368" spans="1:12">
      <c r="A4368" s="17">
        <v>45473</v>
      </c>
      <c r="B4368" s="22" t="s">
        <v>10</v>
      </c>
      <c r="C4368" s="22" t="s">
        <v>371</v>
      </c>
      <c r="D4368" s="22" t="s">
        <v>4675</v>
      </c>
      <c r="E4368" s="22" t="s">
        <v>58</v>
      </c>
      <c r="F4368" s="22" t="s">
        <v>168</v>
      </c>
      <c r="G4368" s="9">
        <v>3966</v>
      </c>
      <c r="H4368" s="22" t="s">
        <v>15</v>
      </c>
      <c r="I4368" s="28">
        <v>0.01</v>
      </c>
      <c r="J4368" s="28">
        <v>31.73</v>
      </c>
      <c r="K4368" s="40"/>
      <c r="L4368" s="40"/>
    </row>
    <row r="4369" spans="1:12">
      <c r="A4369" s="17">
        <v>45473</v>
      </c>
      <c r="B4369" s="22" t="s">
        <v>10</v>
      </c>
      <c r="C4369" s="22" t="s">
        <v>31</v>
      </c>
      <c r="D4369" s="22" t="s">
        <v>4676</v>
      </c>
      <c r="E4369" s="22" t="s">
        <v>18</v>
      </c>
      <c r="F4369" s="22" t="s">
        <v>33</v>
      </c>
      <c r="H4369" s="22" t="s">
        <v>20</v>
      </c>
      <c r="K4369" s="40"/>
      <c r="L4369" s="40"/>
    </row>
    <row r="4370" spans="1:12">
      <c r="A4370" s="17">
        <v>45473</v>
      </c>
      <c r="B4370" s="22" t="s">
        <v>10</v>
      </c>
      <c r="C4370" s="22" t="s">
        <v>31</v>
      </c>
      <c r="D4370" s="22" t="s">
        <v>4677</v>
      </c>
      <c r="E4370" s="22" t="s">
        <v>18</v>
      </c>
      <c r="F4370" s="22" t="s">
        <v>33</v>
      </c>
      <c r="H4370" s="22" t="s">
        <v>20</v>
      </c>
      <c r="K4370" s="40"/>
      <c r="L4370" s="40"/>
    </row>
    <row r="4371" spans="1:12">
      <c r="A4371" s="17">
        <v>45473</v>
      </c>
      <c r="B4371" s="22" t="s">
        <v>10</v>
      </c>
      <c r="C4371" s="22" t="s">
        <v>31</v>
      </c>
      <c r="D4371" s="22" t="s">
        <v>4678</v>
      </c>
      <c r="E4371" s="22" t="s">
        <v>18</v>
      </c>
      <c r="F4371" s="22" t="s">
        <v>33</v>
      </c>
      <c r="H4371" s="22" t="s">
        <v>20</v>
      </c>
      <c r="K4371" s="40"/>
      <c r="L4371" s="40"/>
    </row>
    <row r="4372" spans="1:12">
      <c r="A4372" s="17">
        <v>45473</v>
      </c>
      <c r="B4372" s="22" t="s">
        <v>10</v>
      </c>
      <c r="C4372" s="22" t="s">
        <v>31</v>
      </c>
      <c r="D4372" s="22" t="s">
        <v>4679</v>
      </c>
      <c r="E4372" s="22" t="s">
        <v>18</v>
      </c>
      <c r="F4372" s="22" t="s">
        <v>33</v>
      </c>
      <c r="H4372" s="22" t="s">
        <v>20</v>
      </c>
      <c r="K4372" s="40"/>
      <c r="L4372" s="40"/>
    </row>
    <row r="4373" spans="1:12">
      <c r="A4373" s="17">
        <v>45473</v>
      </c>
      <c r="B4373" s="22" t="s">
        <v>10</v>
      </c>
      <c r="C4373" s="22" t="s">
        <v>31</v>
      </c>
      <c r="D4373" s="22" t="s">
        <v>4680</v>
      </c>
      <c r="E4373" s="22" t="s">
        <v>18</v>
      </c>
      <c r="F4373" s="22" t="s">
        <v>33</v>
      </c>
      <c r="H4373" s="22" t="s">
        <v>20</v>
      </c>
      <c r="K4373" s="40"/>
      <c r="L4373" s="40"/>
    </row>
    <row r="4374" spans="1:12">
      <c r="A4374" s="17">
        <v>45473</v>
      </c>
      <c r="B4374" s="22" t="s">
        <v>10</v>
      </c>
      <c r="C4374" s="22" t="s">
        <v>556</v>
      </c>
      <c r="D4374" s="22" t="s">
        <v>4681</v>
      </c>
      <c r="E4374" s="22" t="s">
        <v>18</v>
      </c>
      <c r="F4374" s="22" t="s">
        <v>242</v>
      </c>
      <c r="G4374" s="9">
        <v>13.45</v>
      </c>
      <c r="H4374" s="22" t="s">
        <v>20</v>
      </c>
      <c r="I4374" s="28">
        <v>11.8</v>
      </c>
      <c r="J4374" s="28">
        <v>158.71</v>
      </c>
      <c r="K4374" s="40"/>
      <c r="L4374" s="40"/>
    </row>
    <row r="4375" spans="1:12">
      <c r="A4375" s="17">
        <v>45473</v>
      </c>
      <c r="B4375" s="22" t="s">
        <v>10</v>
      </c>
      <c r="C4375" s="22" t="s">
        <v>371</v>
      </c>
      <c r="D4375" s="22" t="s">
        <v>4682</v>
      </c>
      <c r="E4375" s="22" t="s">
        <v>58</v>
      </c>
      <c r="F4375" s="22" t="s">
        <v>168</v>
      </c>
      <c r="G4375" s="9">
        <v>960</v>
      </c>
      <c r="H4375" s="22" t="s">
        <v>15</v>
      </c>
      <c r="I4375" s="28">
        <v>0.01</v>
      </c>
      <c r="J4375" s="28">
        <v>7.68</v>
      </c>
      <c r="K4375" s="40"/>
      <c r="L4375" s="40"/>
    </row>
    <row r="4376" spans="1:12">
      <c r="A4376" s="17">
        <v>45473</v>
      </c>
      <c r="B4376" s="22" t="s">
        <v>10</v>
      </c>
      <c r="C4376" s="22" t="s">
        <v>31</v>
      </c>
      <c r="D4376" s="22" t="s">
        <v>4683</v>
      </c>
      <c r="E4376" s="22" t="s">
        <v>18</v>
      </c>
      <c r="F4376" s="22" t="s">
        <v>33</v>
      </c>
      <c r="H4376" s="22" t="s">
        <v>20</v>
      </c>
      <c r="K4376" s="40"/>
      <c r="L4376" s="40"/>
    </row>
    <row r="4377" spans="1:12">
      <c r="A4377" s="17">
        <v>45473</v>
      </c>
      <c r="B4377" s="22" t="s">
        <v>10</v>
      </c>
      <c r="C4377" s="22" t="s">
        <v>337</v>
      </c>
      <c r="D4377" s="22" t="s">
        <v>4684</v>
      </c>
      <c r="E4377" s="22" t="s">
        <v>58</v>
      </c>
      <c r="F4377" s="22" t="s">
        <v>168</v>
      </c>
      <c r="G4377" s="9">
        <v>84128</v>
      </c>
      <c r="H4377" s="22" t="s">
        <v>15</v>
      </c>
      <c r="I4377" s="28">
        <v>0.01</v>
      </c>
      <c r="J4377" s="28">
        <v>673.02</v>
      </c>
      <c r="K4377" s="40"/>
      <c r="L4377" s="40"/>
    </row>
    <row r="4378" spans="1:12">
      <c r="A4378" s="17">
        <v>45473</v>
      </c>
      <c r="B4378" s="22" t="s">
        <v>10</v>
      </c>
      <c r="C4378" s="22" t="s">
        <v>345</v>
      </c>
      <c r="D4378" s="22" t="s">
        <v>4685</v>
      </c>
      <c r="E4378" s="22" t="s">
        <v>58</v>
      </c>
      <c r="F4378" s="22" t="s">
        <v>168</v>
      </c>
      <c r="G4378" s="9">
        <v>67602</v>
      </c>
      <c r="H4378" s="22" t="s">
        <v>15</v>
      </c>
      <c r="I4378" s="28">
        <v>0.01</v>
      </c>
      <c r="J4378" s="28">
        <v>540.82000000000005</v>
      </c>
      <c r="K4378" s="40"/>
      <c r="L4378" s="40"/>
    </row>
    <row r="4379" spans="1:12">
      <c r="A4379" s="17">
        <v>45473</v>
      </c>
      <c r="B4379" s="22" t="s">
        <v>10</v>
      </c>
      <c r="C4379" s="22" t="s">
        <v>353</v>
      </c>
      <c r="D4379" s="22" t="s">
        <v>4686</v>
      </c>
      <c r="E4379" s="22" t="s">
        <v>58</v>
      </c>
      <c r="F4379" s="22" t="s">
        <v>168</v>
      </c>
      <c r="G4379" s="9">
        <v>650</v>
      </c>
      <c r="H4379" s="22" t="s">
        <v>15</v>
      </c>
      <c r="I4379" s="28">
        <v>0.01</v>
      </c>
      <c r="J4379" s="28">
        <v>5.2</v>
      </c>
      <c r="K4379" s="40"/>
      <c r="L4379" s="40"/>
    </row>
    <row r="4380" spans="1:12">
      <c r="A4380" s="17">
        <v>45473</v>
      </c>
      <c r="B4380" s="22" t="s">
        <v>10</v>
      </c>
      <c r="C4380" s="22" t="s">
        <v>353</v>
      </c>
      <c r="D4380" s="22" t="s">
        <v>4687</v>
      </c>
      <c r="E4380" s="22" t="s">
        <v>58</v>
      </c>
      <c r="F4380" s="22" t="s">
        <v>168</v>
      </c>
      <c r="G4380" s="9">
        <v>16900</v>
      </c>
      <c r="H4380" s="22" t="s">
        <v>15</v>
      </c>
      <c r="I4380" s="28">
        <v>0.01</v>
      </c>
      <c r="J4380" s="28">
        <v>135.19999999999999</v>
      </c>
      <c r="K4380" s="40"/>
      <c r="L4380" s="40"/>
    </row>
    <row r="4381" spans="1:12">
      <c r="A4381" s="17">
        <v>45473</v>
      </c>
      <c r="B4381" s="22" t="s">
        <v>10</v>
      </c>
      <c r="C4381" s="22" t="s">
        <v>31</v>
      </c>
      <c r="D4381" s="22" t="s">
        <v>4688</v>
      </c>
      <c r="E4381" s="22" t="s">
        <v>18</v>
      </c>
      <c r="F4381" s="22" t="s">
        <v>33</v>
      </c>
      <c r="H4381" s="22" t="s">
        <v>20</v>
      </c>
      <c r="K4381" s="40"/>
      <c r="L4381" s="40"/>
    </row>
    <row r="4382" spans="1:12">
      <c r="A4382" s="17">
        <v>45473</v>
      </c>
      <c r="B4382" s="22" t="s">
        <v>10</v>
      </c>
      <c r="C4382" s="22" t="s">
        <v>353</v>
      </c>
      <c r="D4382" s="22" t="s">
        <v>4689</v>
      </c>
      <c r="E4382" s="22" t="s">
        <v>58</v>
      </c>
      <c r="F4382" s="22" t="s">
        <v>168</v>
      </c>
      <c r="G4382" s="9">
        <v>294240</v>
      </c>
      <c r="H4382" s="22" t="s">
        <v>15</v>
      </c>
      <c r="I4382" s="28">
        <v>0.01</v>
      </c>
      <c r="J4382" s="28">
        <v>2353.92</v>
      </c>
      <c r="K4382" s="40"/>
      <c r="L4382" s="40"/>
    </row>
    <row r="4383" spans="1:12">
      <c r="A4383" s="17">
        <v>45473</v>
      </c>
      <c r="B4383" s="22" t="s">
        <v>10</v>
      </c>
      <c r="C4383" s="22" t="s">
        <v>38</v>
      </c>
      <c r="D4383" s="22" t="s">
        <v>4690</v>
      </c>
      <c r="E4383" s="22" t="s">
        <v>18</v>
      </c>
      <c r="F4383" s="22" t="s">
        <v>40</v>
      </c>
      <c r="H4383" s="22" t="s">
        <v>41</v>
      </c>
      <c r="K4383" s="40"/>
      <c r="L4383" s="40"/>
    </row>
    <row r="4384" spans="1:12">
      <c r="A4384" s="17">
        <v>45473</v>
      </c>
      <c r="B4384" s="22" t="s">
        <v>10</v>
      </c>
      <c r="C4384" s="22" t="s">
        <v>38</v>
      </c>
      <c r="D4384" s="22" t="s">
        <v>4691</v>
      </c>
      <c r="E4384" s="22" t="s">
        <v>18</v>
      </c>
      <c r="F4384" s="22" t="s">
        <v>40</v>
      </c>
      <c r="H4384" s="22" t="s">
        <v>41</v>
      </c>
      <c r="K4384" s="40"/>
      <c r="L4384" s="40"/>
    </row>
    <row r="4385" spans="1:12">
      <c r="A4385" s="17">
        <v>45473</v>
      </c>
      <c r="B4385" s="22" t="s">
        <v>10</v>
      </c>
      <c r="C4385" s="22" t="s">
        <v>84</v>
      </c>
      <c r="D4385" s="22" t="s">
        <v>4692</v>
      </c>
      <c r="E4385" s="22" t="s">
        <v>65</v>
      </c>
      <c r="F4385" s="22" t="s">
        <v>75</v>
      </c>
      <c r="G4385" s="9">
        <v>2</v>
      </c>
      <c r="H4385" s="22" t="s">
        <v>15</v>
      </c>
      <c r="I4385" s="28">
        <v>42.21</v>
      </c>
      <c r="J4385" s="28">
        <v>84.42</v>
      </c>
      <c r="K4385" s="40"/>
      <c r="L4385" s="40"/>
    </row>
    <row r="4386" spans="1:12">
      <c r="A4386" s="17">
        <v>45473</v>
      </c>
      <c r="B4386" s="22" t="s">
        <v>10</v>
      </c>
      <c r="C4386" s="22" t="s">
        <v>38</v>
      </c>
      <c r="D4386" s="22" t="s">
        <v>4693</v>
      </c>
      <c r="E4386" s="22" t="s">
        <v>18</v>
      </c>
      <c r="F4386" s="22" t="s">
        <v>40</v>
      </c>
      <c r="H4386" s="22" t="s">
        <v>41</v>
      </c>
      <c r="K4386" s="40"/>
      <c r="L4386" s="40"/>
    </row>
    <row r="4387" spans="1:12">
      <c r="A4387" s="17">
        <v>45473</v>
      </c>
      <c r="B4387" s="22" t="s">
        <v>10</v>
      </c>
      <c r="C4387" s="22" t="s">
        <v>84</v>
      </c>
      <c r="D4387" s="22" t="s">
        <v>4694</v>
      </c>
      <c r="E4387" s="22" t="s">
        <v>65</v>
      </c>
      <c r="F4387" s="22" t="s">
        <v>75</v>
      </c>
      <c r="G4387" s="9">
        <v>288</v>
      </c>
      <c r="H4387" s="22" t="s">
        <v>15</v>
      </c>
      <c r="I4387" s="28">
        <v>42.5</v>
      </c>
      <c r="J4387" s="28">
        <v>12240.9</v>
      </c>
      <c r="K4387" s="40"/>
      <c r="L4387" s="40"/>
    </row>
    <row r="4388" spans="1:12">
      <c r="A4388" s="17">
        <v>45473</v>
      </c>
      <c r="B4388" s="22" t="s">
        <v>10</v>
      </c>
      <c r="C4388" s="22" t="s">
        <v>390</v>
      </c>
      <c r="D4388" s="22" t="s">
        <v>4695</v>
      </c>
      <c r="E4388" s="22" t="s">
        <v>13</v>
      </c>
      <c r="F4388" s="22" t="s">
        <v>14</v>
      </c>
      <c r="G4388" s="9">
        <v>3500</v>
      </c>
      <c r="H4388" s="22" t="s">
        <v>15</v>
      </c>
      <c r="I4388" s="28">
        <v>0.25</v>
      </c>
      <c r="J4388" s="28">
        <v>875</v>
      </c>
      <c r="K4388" s="40"/>
      <c r="L4388" s="40"/>
    </row>
    <row r="4389" spans="1:12">
      <c r="A4389" s="17">
        <v>45473</v>
      </c>
      <c r="B4389" s="22" t="s">
        <v>10</v>
      </c>
      <c r="C4389" s="22" t="s">
        <v>38</v>
      </c>
      <c r="D4389" s="22" t="s">
        <v>4696</v>
      </c>
      <c r="E4389" s="22" t="s">
        <v>18</v>
      </c>
      <c r="F4389" s="22" t="s">
        <v>40</v>
      </c>
      <c r="H4389" s="22" t="s">
        <v>41</v>
      </c>
      <c r="K4389" s="40"/>
      <c r="L4389" s="40"/>
    </row>
    <row r="4390" spans="1:12">
      <c r="A4390" s="17">
        <v>45473</v>
      </c>
      <c r="B4390" s="22" t="s">
        <v>10</v>
      </c>
      <c r="C4390" s="22" t="s">
        <v>38</v>
      </c>
      <c r="D4390" s="22" t="s">
        <v>4697</v>
      </c>
      <c r="E4390" s="22" t="s">
        <v>18</v>
      </c>
      <c r="F4390" s="22" t="s">
        <v>40</v>
      </c>
      <c r="H4390" s="22" t="s">
        <v>41</v>
      </c>
      <c r="K4390" s="40"/>
      <c r="L4390" s="40"/>
    </row>
    <row r="4391" spans="1:12">
      <c r="A4391" s="17">
        <v>45473</v>
      </c>
      <c r="B4391" s="22" t="s">
        <v>10</v>
      </c>
      <c r="C4391" s="22" t="s">
        <v>404</v>
      </c>
      <c r="D4391" s="22" t="s">
        <v>4698</v>
      </c>
      <c r="E4391" s="22" t="s">
        <v>13</v>
      </c>
      <c r="F4391" s="22" t="s">
        <v>14</v>
      </c>
      <c r="G4391" s="9">
        <v>160</v>
      </c>
      <c r="H4391" s="22" t="s">
        <v>15</v>
      </c>
      <c r="I4391" s="28">
        <v>1.2</v>
      </c>
      <c r="J4391" s="28">
        <v>192</v>
      </c>
      <c r="K4391" s="40"/>
      <c r="L4391" s="40"/>
    </row>
    <row r="4392" spans="1:12">
      <c r="A4392" s="17">
        <v>45473</v>
      </c>
      <c r="B4392" s="22" t="s">
        <v>10</v>
      </c>
      <c r="C4392" s="22" t="s">
        <v>38</v>
      </c>
      <c r="D4392" s="22" t="s">
        <v>4699</v>
      </c>
      <c r="E4392" s="22" t="s">
        <v>18</v>
      </c>
      <c r="F4392" s="22" t="s">
        <v>40</v>
      </c>
      <c r="H4392" s="22" t="s">
        <v>41</v>
      </c>
      <c r="K4392" s="40"/>
      <c r="L4392" s="40"/>
    </row>
    <row r="4393" spans="1:12">
      <c r="A4393" s="17">
        <v>45473</v>
      </c>
      <c r="B4393" s="22" t="s">
        <v>10</v>
      </c>
      <c r="C4393" s="22" t="s">
        <v>38</v>
      </c>
      <c r="D4393" s="22" t="s">
        <v>4700</v>
      </c>
      <c r="E4393" s="22" t="s">
        <v>18</v>
      </c>
      <c r="F4393" s="22" t="s">
        <v>40</v>
      </c>
      <c r="H4393" s="22" t="s">
        <v>41</v>
      </c>
      <c r="K4393" s="40"/>
      <c r="L4393" s="40"/>
    </row>
    <row r="4394" spans="1:12">
      <c r="A4394" s="17">
        <v>45473</v>
      </c>
      <c r="B4394" s="22" t="s">
        <v>10</v>
      </c>
      <c r="C4394" s="22" t="s">
        <v>407</v>
      </c>
      <c r="D4394" s="22" t="s">
        <v>4701</v>
      </c>
      <c r="E4394" s="22" t="s">
        <v>13</v>
      </c>
      <c r="F4394" s="22" t="s">
        <v>14</v>
      </c>
      <c r="G4394" s="9">
        <v>1400</v>
      </c>
      <c r="H4394" s="22" t="s">
        <v>15</v>
      </c>
      <c r="I4394" s="28">
        <v>1.2</v>
      </c>
      <c r="J4394" s="28">
        <v>1680</v>
      </c>
      <c r="K4394" s="40"/>
      <c r="L4394" s="40"/>
    </row>
    <row r="4395" spans="1:12">
      <c r="A4395" s="17">
        <v>45473</v>
      </c>
      <c r="B4395" s="22" t="s">
        <v>10</v>
      </c>
      <c r="C4395" s="22" t="s">
        <v>38</v>
      </c>
      <c r="D4395" s="22" t="s">
        <v>4702</v>
      </c>
      <c r="E4395" s="22" t="s">
        <v>18</v>
      </c>
      <c r="F4395" s="22" t="s">
        <v>40</v>
      </c>
      <c r="H4395" s="22" t="s">
        <v>41</v>
      </c>
      <c r="K4395" s="40"/>
      <c r="L4395" s="40"/>
    </row>
    <row r="4396" spans="1:12">
      <c r="A4396" s="17">
        <v>45473</v>
      </c>
      <c r="B4396" s="22" t="s">
        <v>10</v>
      </c>
      <c r="C4396" s="22" t="s">
        <v>537</v>
      </c>
      <c r="D4396" s="22" t="s">
        <v>4703</v>
      </c>
      <c r="E4396" s="22" t="s">
        <v>13</v>
      </c>
      <c r="F4396" s="22" t="s">
        <v>14</v>
      </c>
      <c r="G4396" s="9">
        <v>360</v>
      </c>
      <c r="H4396" s="22" t="s">
        <v>15</v>
      </c>
      <c r="I4396" s="28">
        <v>1.5</v>
      </c>
      <c r="J4396" s="28">
        <v>540</v>
      </c>
      <c r="K4396" s="40"/>
      <c r="L4396" s="40"/>
    </row>
    <row r="4397" spans="1:12">
      <c r="A4397" s="17">
        <v>45473</v>
      </c>
      <c r="B4397" s="22" t="s">
        <v>10</v>
      </c>
      <c r="C4397" s="22" t="s">
        <v>38</v>
      </c>
      <c r="D4397" s="22" t="s">
        <v>4704</v>
      </c>
      <c r="E4397" s="22" t="s">
        <v>18</v>
      </c>
      <c r="F4397" s="22" t="s">
        <v>40</v>
      </c>
      <c r="H4397" s="22" t="s">
        <v>41</v>
      </c>
      <c r="K4397" s="40"/>
      <c r="L4397" s="40"/>
    </row>
    <row r="4398" spans="1:12">
      <c r="A4398" s="17">
        <v>45473</v>
      </c>
      <c r="B4398" s="22" t="s">
        <v>10</v>
      </c>
      <c r="C4398" s="22" t="s">
        <v>38</v>
      </c>
      <c r="D4398" s="22" t="s">
        <v>4705</v>
      </c>
      <c r="E4398" s="22" t="s">
        <v>18</v>
      </c>
      <c r="F4398" s="22" t="s">
        <v>40</v>
      </c>
      <c r="H4398" s="22" t="s">
        <v>41</v>
      </c>
      <c r="K4398" s="40"/>
      <c r="L4398" s="40"/>
    </row>
    <row r="4399" spans="1:12">
      <c r="A4399" s="17">
        <v>45473</v>
      </c>
      <c r="B4399" s="22" t="s">
        <v>10</v>
      </c>
      <c r="C4399" s="22" t="s">
        <v>531</v>
      </c>
      <c r="D4399" s="22" t="s">
        <v>4706</v>
      </c>
      <c r="E4399" s="22" t="s">
        <v>55</v>
      </c>
      <c r="F4399" s="22"/>
      <c r="G4399" s="9">
        <v>5</v>
      </c>
      <c r="H4399" s="22" t="s">
        <v>15</v>
      </c>
      <c r="I4399" s="28">
        <v>83.16</v>
      </c>
      <c r="J4399" s="28">
        <v>415.8</v>
      </c>
      <c r="K4399" s="40"/>
      <c r="L4399" s="40"/>
    </row>
    <row r="4400" spans="1:12">
      <c r="A4400" s="17">
        <v>45473</v>
      </c>
      <c r="B4400" s="22" t="s">
        <v>10</v>
      </c>
      <c r="C4400" s="22" t="s">
        <v>4707</v>
      </c>
      <c r="D4400" s="22" t="s">
        <v>4708</v>
      </c>
      <c r="E4400" s="22" t="s">
        <v>18</v>
      </c>
      <c r="F4400" s="22" t="s">
        <v>40</v>
      </c>
      <c r="G4400" s="9">
        <v>6806</v>
      </c>
      <c r="H4400" s="22" t="s">
        <v>41</v>
      </c>
      <c r="I4400" s="28">
        <v>2.85</v>
      </c>
      <c r="J4400" s="28">
        <v>19397.07</v>
      </c>
      <c r="K4400" s="40"/>
      <c r="L4400" s="40"/>
    </row>
    <row r="4401" spans="1:12">
      <c r="A4401" s="17">
        <v>45473</v>
      </c>
      <c r="B4401" s="22" t="s">
        <v>10</v>
      </c>
      <c r="C4401" s="22" t="s">
        <v>1865</v>
      </c>
      <c r="D4401" s="22" t="s">
        <v>4709</v>
      </c>
      <c r="E4401" s="22" t="s">
        <v>18</v>
      </c>
      <c r="F4401" s="22" t="s">
        <v>29</v>
      </c>
      <c r="H4401" s="22" t="s">
        <v>20</v>
      </c>
      <c r="K4401" s="40"/>
      <c r="L4401" s="40"/>
    </row>
    <row r="4402" spans="1:12">
      <c r="A4402" s="17">
        <v>45473</v>
      </c>
      <c r="B4402" s="22" t="s">
        <v>10</v>
      </c>
      <c r="C4402" s="22" t="s">
        <v>529</v>
      </c>
      <c r="D4402" s="22" t="s">
        <v>4710</v>
      </c>
      <c r="E4402" s="22" t="s">
        <v>55</v>
      </c>
      <c r="F4402" s="22"/>
      <c r="G4402" s="9">
        <v>5</v>
      </c>
      <c r="H4402" s="22" t="s">
        <v>15</v>
      </c>
      <c r="I4402" s="28">
        <v>79.41</v>
      </c>
      <c r="J4402" s="28">
        <v>397.05</v>
      </c>
      <c r="K4402" s="40"/>
      <c r="L4402" s="40"/>
    </row>
    <row r="4403" spans="1:12">
      <c r="A4403" s="17">
        <v>45473</v>
      </c>
      <c r="B4403" s="22" t="s">
        <v>10</v>
      </c>
      <c r="C4403" s="22" t="s">
        <v>298</v>
      </c>
      <c r="D4403" s="22" t="s">
        <v>4711</v>
      </c>
      <c r="E4403" s="22" t="s">
        <v>55</v>
      </c>
      <c r="F4403" s="22"/>
      <c r="G4403" s="9">
        <v>5</v>
      </c>
      <c r="H4403" s="22" t="s">
        <v>15</v>
      </c>
      <c r="I4403" s="28">
        <v>55.75</v>
      </c>
      <c r="J4403" s="28">
        <v>278.75</v>
      </c>
      <c r="K4403" s="40"/>
      <c r="L4403" s="40"/>
    </row>
    <row r="4404" spans="1:12">
      <c r="A4404" s="17">
        <v>45473</v>
      </c>
      <c r="B4404" s="22" t="s">
        <v>10</v>
      </c>
      <c r="C4404" s="22" t="s">
        <v>82</v>
      </c>
      <c r="D4404" s="22" t="s">
        <v>4712</v>
      </c>
      <c r="E4404" s="22" t="s">
        <v>65</v>
      </c>
      <c r="F4404" s="22" t="s">
        <v>75</v>
      </c>
      <c r="G4404" s="9">
        <v>91</v>
      </c>
      <c r="H4404" s="22" t="s">
        <v>15</v>
      </c>
      <c r="I4404" s="28">
        <v>41.28</v>
      </c>
      <c r="J4404" s="28">
        <v>3756.69</v>
      </c>
      <c r="K4404" s="40"/>
      <c r="L4404" s="40"/>
    </row>
    <row r="4405" spans="1:12">
      <c r="A4405" s="17">
        <v>45473</v>
      </c>
      <c r="B4405" s="22" t="s">
        <v>10</v>
      </c>
      <c r="C4405" s="22" t="s">
        <v>351</v>
      </c>
      <c r="D4405" s="22" t="s">
        <v>4713</v>
      </c>
      <c r="E4405" s="22" t="s">
        <v>58</v>
      </c>
      <c r="F4405" s="22" t="s">
        <v>268</v>
      </c>
      <c r="G4405" s="9">
        <v>300</v>
      </c>
      <c r="H4405" s="22" t="s">
        <v>15</v>
      </c>
      <c r="I4405" s="28">
        <v>0.35</v>
      </c>
      <c r="J4405" s="28">
        <v>105</v>
      </c>
      <c r="K4405" s="40"/>
      <c r="L4405" s="40"/>
    </row>
    <row r="4406" spans="1:12">
      <c r="A4406" s="17">
        <v>45473</v>
      </c>
      <c r="B4406" s="22" t="s">
        <v>10</v>
      </c>
      <c r="C4406" s="22" t="s">
        <v>503</v>
      </c>
      <c r="D4406" s="22" t="s">
        <v>4714</v>
      </c>
      <c r="E4406" s="22" t="s">
        <v>58</v>
      </c>
      <c r="F4406" s="22" t="s">
        <v>268</v>
      </c>
      <c r="G4406" s="9">
        <v>6062</v>
      </c>
      <c r="H4406" s="22" t="s">
        <v>15</v>
      </c>
      <c r="I4406" s="28">
        <v>0.19</v>
      </c>
      <c r="J4406" s="28">
        <v>1121.47</v>
      </c>
      <c r="K4406" s="40"/>
      <c r="L4406" s="40"/>
    </row>
    <row r="4407" spans="1:12">
      <c r="A4407" s="17">
        <v>45473</v>
      </c>
      <c r="B4407" s="22" t="s">
        <v>10</v>
      </c>
      <c r="C4407" s="22" t="s">
        <v>332</v>
      </c>
      <c r="D4407" s="22" t="s">
        <v>4715</v>
      </c>
      <c r="E4407" s="22" t="s">
        <v>58</v>
      </c>
      <c r="F4407" s="22" t="s">
        <v>268</v>
      </c>
      <c r="G4407" s="9">
        <v>21720</v>
      </c>
      <c r="H4407" s="22" t="s">
        <v>15</v>
      </c>
      <c r="I4407" s="28">
        <v>0.19</v>
      </c>
      <c r="J4407" s="28">
        <v>4018.2</v>
      </c>
      <c r="K4407" s="40"/>
      <c r="L4407" s="40"/>
    </row>
    <row r="4408" spans="1:12">
      <c r="A4408" s="17">
        <v>45473</v>
      </c>
      <c r="B4408" s="22" t="s">
        <v>10</v>
      </c>
      <c r="C4408" s="22" t="s">
        <v>329</v>
      </c>
      <c r="D4408" s="22" t="s">
        <v>4716</v>
      </c>
      <c r="E4408" s="22" t="s">
        <v>58</v>
      </c>
      <c r="F4408" s="22" t="s">
        <v>268</v>
      </c>
      <c r="G4408" s="9">
        <v>13336</v>
      </c>
      <c r="H4408" s="22" t="s">
        <v>15</v>
      </c>
      <c r="I4408" s="28">
        <v>0.19</v>
      </c>
      <c r="J4408" s="28">
        <v>2467.16</v>
      </c>
      <c r="K4408" s="40"/>
      <c r="L4408" s="40"/>
    </row>
    <row r="4409" spans="1:12">
      <c r="A4409" s="17">
        <v>45473</v>
      </c>
      <c r="B4409" s="22" t="s">
        <v>10</v>
      </c>
      <c r="C4409" s="22" t="s">
        <v>327</v>
      </c>
      <c r="D4409" s="22" t="s">
        <v>4717</v>
      </c>
      <c r="E4409" s="22" t="s">
        <v>58</v>
      </c>
      <c r="F4409" s="22" t="s">
        <v>268</v>
      </c>
      <c r="G4409" s="9">
        <v>150</v>
      </c>
      <c r="H4409" s="22" t="s">
        <v>15</v>
      </c>
      <c r="I4409" s="28">
        <v>0.19</v>
      </c>
      <c r="J4409" s="28">
        <v>27.75</v>
      </c>
      <c r="K4409" s="40"/>
      <c r="L4409" s="40"/>
    </row>
    <row r="4410" spans="1:12">
      <c r="A4410" s="17">
        <v>45473</v>
      </c>
      <c r="B4410" s="22" t="s">
        <v>10</v>
      </c>
      <c r="C4410" s="22" t="s">
        <v>498</v>
      </c>
      <c r="D4410" s="22" t="s">
        <v>4718</v>
      </c>
      <c r="E4410" s="22" t="s">
        <v>58</v>
      </c>
      <c r="F4410" s="22" t="s">
        <v>268</v>
      </c>
      <c r="G4410" s="9">
        <v>3980</v>
      </c>
      <c r="H4410" s="22" t="s">
        <v>15</v>
      </c>
      <c r="I4410" s="28">
        <v>0.19</v>
      </c>
      <c r="J4410" s="28">
        <v>736.3</v>
      </c>
      <c r="K4410" s="40"/>
      <c r="L4410" s="40"/>
    </row>
    <row r="4411" spans="1:12">
      <c r="A4411" s="17">
        <v>45473</v>
      </c>
      <c r="B4411" s="22" t="s">
        <v>10</v>
      </c>
      <c r="C4411" s="22" t="s">
        <v>495</v>
      </c>
      <c r="D4411" s="22" t="s">
        <v>4719</v>
      </c>
      <c r="E4411" s="22" t="s">
        <v>58</v>
      </c>
      <c r="F4411" s="22" t="s">
        <v>268</v>
      </c>
      <c r="G4411" s="9">
        <v>50</v>
      </c>
      <c r="H4411" s="22" t="s">
        <v>15</v>
      </c>
      <c r="I4411" s="28">
        <v>0.35</v>
      </c>
      <c r="J4411" s="28">
        <v>17.5</v>
      </c>
      <c r="K4411" s="40"/>
      <c r="L4411" s="40"/>
    </row>
    <row r="4412" spans="1:12">
      <c r="A4412" s="17">
        <v>45473</v>
      </c>
      <c r="B4412" s="22" t="s">
        <v>10</v>
      </c>
      <c r="C4412" s="22" t="s">
        <v>325</v>
      </c>
      <c r="D4412" s="22" t="s">
        <v>4720</v>
      </c>
      <c r="E4412" s="22" t="s">
        <v>58</v>
      </c>
      <c r="F4412" s="22" t="s">
        <v>268</v>
      </c>
      <c r="G4412" s="9">
        <v>360</v>
      </c>
      <c r="H4412" s="22" t="s">
        <v>15</v>
      </c>
      <c r="I4412" s="28">
        <v>0.19</v>
      </c>
      <c r="J4412" s="28">
        <v>66.599999999999994</v>
      </c>
      <c r="K4412" s="40"/>
      <c r="L4412" s="40"/>
    </row>
    <row r="4413" spans="1:12">
      <c r="A4413" s="17">
        <v>45473</v>
      </c>
      <c r="B4413" s="22" t="s">
        <v>10</v>
      </c>
      <c r="C4413" s="22" t="s">
        <v>325</v>
      </c>
      <c r="D4413" s="22" t="s">
        <v>4721</v>
      </c>
      <c r="E4413" s="22" t="s">
        <v>58</v>
      </c>
      <c r="F4413" s="22" t="s">
        <v>268</v>
      </c>
      <c r="G4413" s="9">
        <v>8448</v>
      </c>
      <c r="H4413" s="22" t="s">
        <v>15</v>
      </c>
      <c r="I4413" s="28">
        <v>0.19</v>
      </c>
      <c r="J4413" s="28">
        <v>1562.88</v>
      </c>
      <c r="K4413" s="40"/>
      <c r="L4413" s="40"/>
    </row>
    <row r="4414" spans="1:12">
      <c r="A4414" s="17">
        <v>45473</v>
      </c>
      <c r="B4414" s="22" t="s">
        <v>10</v>
      </c>
      <c r="C4414" s="22" t="s">
        <v>325</v>
      </c>
      <c r="D4414" s="22" t="s">
        <v>4722</v>
      </c>
      <c r="E4414" s="22" t="s">
        <v>58</v>
      </c>
      <c r="F4414" s="22" t="s">
        <v>268</v>
      </c>
      <c r="G4414" s="9">
        <v>33870</v>
      </c>
      <c r="H4414" s="22" t="s">
        <v>15</v>
      </c>
      <c r="I4414" s="28">
        <v>0.19</v>
      </c>
      <c r="J4414" s="28">
        <v>6265.95</v>
      </c>
      <c r="K4414" s="40"/>
      <c r="L4414" s="40"/>
    </row>
    <row r="4415" spans="1:12">
      <c r="A4415" s="17">
        <v>45473</v>
      </c>
      <c r="B4415" s="22" t="s">
        <v>10</v>
      </c>
      <c r="C4415" s="22" t="s">
        <v>488</v>
      </c>
      <c r="D4415" s="22" t="s">
        <v>4723</v>
      </c>
      <c r="E4415" s="22" t="s">
        <v>58</v>
      </c>
      <c r="F4415" s="22" t="s">
        <v>490</v>
      </c>
      <c r="G4415" s="9">
        <v>176000</v>
      </c>
      <c r="H4415" s="22" t="s">
        <v>15</v>
      </c>
      <c r="I4415" s="28">
        <v>0.02</v>
      </c>
      <c r="J4415" s="28">
        <v>2816</v>
      </c>
      <c r="K4415" s="40"/>
      <c r="L4415" s="40"/>
    </row>
    <row r="4416" spans="1:12">
      <c r="A4416" s="17">
        <v>45473</v>
      </c>
      <c r="B4416" s="22" t="s">
        <v>10</v>
      </c>
      <c r="C4416" s="22" t="s">
        <v>27</v>
      </c>
      <c r="D4416" s="22" t="s">
        <v>4724</v>
      </c>
      <c r="E4416" s="22" t="s">
        <v>18</v>
      </c>
      <c r="F4416" s="22" t="s">
        <v>29</v>
      </c>
      <c r="H4416" s="22" t="s">
        <v>20</v>
      </c>
      <c r="K4416" s="40"/>
      <c r="L4416" s="40"/>
    </row>
    <row r="4417" spans="1:12">
      <c r="A4417" s="17">
        <v>45473</v>
      </c>
      <c r="B4417" s="22" t="s">
        <v>10</v>
      </c>
      <c r="C4417" s="22" t="s">
        <v>27</v>
      </c>
      <c r="D4417" s="22" t="s">
        <v>4725</v>
      </c>
      <c r="E4417" s="22" t="s">
        <v>18</v>
      </c>
      <c r="F4417" s="22" t="s">
        <v>29</v>
      </c>
      <c r="H4417" s="22" t="s">
        <v>20</v>
      </c>
      <c r="K4417" s="40"/>
      <c r="L4417" s="40"/>
    </row>
    <row r="4418" spans="1:12">
      <c r="A4418" s="17">
        <v>45473</v>
      </c>
      <c r="B4418" s="22" t="s">
        <v>10</v>
      </c>
      <c r="C4418" s="22" t="s">
        <v>488</v>
      </c>
      <c r="D4418" s="22" t="s">
        <v>4726</v>
      </c>
      <c r="E4418" s="22" t="s">
        <v>58</v>
      </c>
      <c r="F4418" s="22" t="s">
        <v>490</v>
      </c>
      <c r="G4418" s="9">
        <v>176000</v>
      </c>
      <c r="H4418" s="22" t="s">
        <v>15</v>
      </c>
      <c r="I4418" s="28">
        <v>0.02</v>
      </c>
      <c r="J4418" s="28">
        <v>2816</v>
      </c>
      <c r="K4418" s="40"/>
      <c r="L4418" s="40"/>
    </row>
    <row r="4419" spans="1:12">
      <c r="A4419" s="17">
        <v>45473</v>
      </c>
      <c r="B4419" s="22" t="s">
        <v>10</v>
      </c>
      <c r="C4419" s="22" t="s">
        <v>310</v>
      </c>
      <c r="D4419" s="22" t="s">
        <v>4727</v>
      </c>
      <c r="E4419" s="22" t="s">
        <v>58</v>
      </c>
      <c r="F4419" s="22" t="s">
        <v>263</v>
      </c>
      <c r="G4419" s="9">
        <v>256276</v>
      </c>
      <c r="H4419" s="22" t="s">
        <v>15</v>
      </c>
      <c r="I4419" s="28">
        <v>0.01</v>
      </c>
      <c r="J4419" s="28">
        <v>2050.1999999999998</v>
      </c>
      <c r="K4419" s="40"/>
      <c r="L4419" s="40"/>
    </row>
    <row r="4420" spans="1:12">
      <c r="A4420" s="17">
        <v>45473</v>
      </c>
      <c r="B4420" s="22" t="s">
        <v>10</v>
      </c>
      <c r="C4420" s="22" t="s">
        <v>27</v>
      </c>
      <c r="D4420" s="22" t="s">
        <v>4728</v>
      </c>
      <c r="E4420" s="22" t="s">
        <v>18</v>
      </c>
      <c r="F4420" s="22" t="s">
        <v>29</v>
      </c>
      <c r="H4420" s="22" t="s">
        <v>20</v>
      </c>
      <c r="K4420" s="40"/>
      <c r="L4420" s="40"/>
    </row>
    <row r="4421" spans="1:12">
      <c r="A4421" s="17">
        <v>45473</v>
      </c>
      <c r="B4421" s="22" t="s">
        <v>10</v>
      </c>
      <c r="C4421" s="22" t="s">
        <v>484</v>
      </c>
      <c r="D4421" s="22" t="s">
        <v>4729</v>
      </c>
      <c r="E4421" s="22" t="s">
        <v>58</v>
      </c>
      <c r="F4421" s="22" t="s">
        <v>58</v>
      </c>
      <c r="G4421" s="9">
        <v>40.166668000000001</v>
      </c>
      <c r="H4421" s="22" t="s">
        <v>15</v>
      </c>
      <c r="I4421" s="28">
        <v>0.56000000000000005</v>
      </c>
      <c r="J4421" s="28">
        <v>22.59</v>
      </c>
      <c r="K4421" s="40"/>
      <c r="L4421" s="40"/>
    </row>
    <row r="4422" spans="1:12">
      <c r="A4422" s="17">
        <v>45473</v>
      </c>
      <c r="B4422" s="22" t="s">
        <v>10</v>
      </c>
      <c r="C4422" s="22" t="s">
        <v>484</v>
      </c>
      <c r="D4422" s="22" t="s">
        <v>4730</v>
      </c>
      <c r="E4422" s="22" t="s">
        <v>58</v>
      </c>
      <c r="F4422" s="22" t="s">
        <v>58</v>
      </c>
      <c r="G4422" s="9">
        <v>1944</v>
      </c>
      <c r="H4422" s="22" t="s">
        <v>15</v>
      </c>
      <c r="I4422" s="28">
        <v>0.56000000000000005</v>
      </c>
      <c r="J4422" s="28">
        <v>1093.5</v>
      </c>
      <c r="K4422" s="40"/>
      <c r="L4422" s="40"/>
    </row>
    <row r="4423" spans="1:12">
      <c r="A4423" s="17">
        <v>45473</v>
      </c>
      <c r="B4423" s="22" t="s">
        <v>10</v>
      </c>
      <c r="C4423" s="22" t="s">
        <v>27</v>
      </c>
      <c r="D4423" s="22" t="s">
        <v>4731</v>
      </c>
      <c r="E4423" s="22" t="s">
        <v>18</v>
      </c>
      <c r="F4423" s="22" t="s">
        <v>29</v>
      </c>
      <c r="H4423" s="22" t="s">
        <v>20</v>
      </c>
      <c r="K4423" s="40"/>
      <c r="L4423" s="40"/>
    </row>
    <row r="4424" spans="1:12">
      <c r="A4424" s="17">
        <v>45473</v>
      </c>
      <c r="B4424" s="22" t="s">
        <v>10</v>
      </c>
      <c r="C4424" s="22" t="s">
        <v>27</v>
      </c>
      <c r="D4424" s="22" t="s">
        <v>4732</v>
      </c>
      <c r="E4424" s="22" t="s">
        <v>18</v>
      </c>
      <c r="F4424" s="22" t="s">
        <v>29</v>
      </c>
      <c r="H4424" s="22" t="s">
        <v>20</v>
      </c>
      <c r="K4424" s="40"/>
      <c r="L4424" s="40"/>
    </row>
    <row r="4425" spans="1:12">
      <c r="A4425" s="17">
        <v>45473</v>
      </c>
      <c r="B4425" s="22" t="s">
        <v>10</v>
      </c>
      <c r="C4425" s="22" t="s">
        <v>27</v>
      </c>
      <c r="D4425" s="22" t="s">
        <v>4733</v>
      </c>
      <c r="E4425" s="22" t="s">
        <v>18</v>
      </c>
      <c r="F4425" s="22" t="s">
        <v>29</v>
      </c>
      <c r="H4425" s="22" t="s">
        <v>20</v>
      </c>
      <c r="K4425" s="40"/>
      <c r="L4425" s="40"/>
    </row>
    <row r="4426" spans="1:12">
      <c r="A4426" s="17">
        <v>45473</v>
      </c>
      <c r="B4426" s="22" t="s">
        <v>10</v>
      </c>
      <c r="C4426" s="22" t="s">
        <v>482</v>
      </c>
      <c r="D4426" s="22" t="s">
        <v>4734</v>
      </c>
      <c r="E4426" s="22" t="s">
        <v>58</v>
      </c>
      <c r="F4426" s="22" t="s">
        <v>263</v>
      </c>
      <c r="G4426" s="9">
        <v>6</v>
      </c>
      <c r="H4426" s="22" t="s">
        <v>264</v>
      </c>
      <c r="I4426" s="28">
        <v>13.29</v>
      </c>
      <c r="J4426" s="28">
        <v>79.72</v>
      </c>
      <c r="K4426" s="40"/>
      <c r="L4426" s="40"/>
    </row>
    <row r="4427" spans="1:12">
      <c r="A4427" s="17">
        <v>45473</v>
      </c>
      <c r="B4427" s="22" t="s">
        <v>10</v>
      </c>
      <c r="C4427" s="22" t="s">
        <v>480</v>
      </c>
      <c r="D4427" s="22" t="s">
        <v>4735</v>
      </c>
      <c r="E4427" s="22" t="s">
        <v>58</v>
      </c>
      <c r="F4427" s="22" t="s">
        <v>263</v>
      </c>
      <c r="G4427" s="9">
        <v>30</v>
      </c>
      <c r="H4427" s="22" t="s">
        <v>264</v>
      </c>
      <c r="I4427" s="28">
        <v>0</v>
      </c>
      <c r="J4427" s="28">
        <v>0</v>
      </c>
      <c r="K4427" s="40"/>
      <c r="L4427" s="40"/>
    </row>
    <row r="4428" spans="1:12">
      <c r="A4428" s="17">
        <v>45473</v>
      </c>
      <c r="B4428" s="22" t="s">
        <v>10</v>
      </c>
      <c r="C4428" s="22" t="s">
        <v>27</v>
      </c>
      <c r="D4428" s="22" t="s">
        <v>4736</v>
      </c>
      <c r="E4428" s="22" t="s">
        <v>18</v>
      </c>
      <c r="F4428" s="22" t="s">
        <v>29</v>
      </c>
      <c r="H4428" s="22" t="s">
        <v>20</v>
      </c>
      <c r="K4428" s="40"/>
      <c r="L4428" s="40"/>
    </row>
    <row r="4429" spans="1:12">
      <c r="A4429" s="17">
        <v>45473</v>
      </c>
      <c r="B4429" s="22" t="s">
        <v>10</v>
      </c>
      <c r="C4429" s="22" t="s">
        <v>27</v>
      </c>
      <c r="D4429" s="22" t="s">
        <v>4737</v>
      </c>
      <c r="E4429" s="22" t="s">
        <v>18</v>
      </c>
      <c r="F4429" s="22" t="s">
        <v>29</v>
      </c>
      <c r="H4429" s="22" t="s">
        <v>20</v>
      </c>
      <c r="K4429" s="40"/>
      <c r="L4429" s="40"/>
    </row>
    <row r="4430" spans="1:12">
      <c r="A4430" s="17">
        <v>45473</v>
      </c>
      <c r="B4430" s="22" t="s">
        <v>10</v>
      </c>
      <c r="C4430" s="22" t="s">
        <v>27</v>
      </c>
      <c r="D4430" s="22" t="s">
        <v>4738</v>
      </c>
      <c r="E4430" s="22" t="s">
        <v>18</v>
      </c>
      <c r="F4430" s="22" t="s">
        <v>29</v>
      </c>
      <c r="H4430" s="22" t="s">
        <v>20</v>
      </c>
      <c r="K4430" s="40"/>
      <c r="L4430" s="40"/>
    </row>
    <row r="4431" spans="1:12">
      <c r="A4431" s="17">
        <v>45473</v>
      </c>
      <c r="B4431" s="22" t="s">
        <v>10</v>
      </c>
      <c r="C4431" s="22" t="s">
        <v>27</v>
      </c>
      <c r="D4431" s="22" t="s">
        <v>4739</v>
      </c>
      <c r="E4431" s="22" t="s">
        <v>18</v>
      </c>
      <c r="F4431" s="22" t="s">
        <v>29</v>
      </c>
      <c r="H4431" s="22" t="s">
        <v>20</v>
      </c>
      <c r="K4431" s="40"/>
      <c r="L4431" s="40"/>
    </row>
    <row r="4432" spans="1:12">
      <c r="A4432" s="17">
        <v>45473</v>
      </c>
      <c r="B4432" s="22" t="s">
        <v>10</v>
      </c>
      <c r="C4432" s="22" t="s">
        <v>27</v>
      </c>
      <c r="D4432" s="22" t="s">
        <v>4740</v>
      </c>
      <c r="E4432" s="22" t="s">
        <v>18</v>
      </c>
      <c r="F4432" s="22" t="s">
        <v>29</v>
      </c>
      <c r="H4432" s="22" t="s">
        <v>20</v>
      </c>
      <c r="K4432" s="40"/>
      <c r="L4432" s="40"/>
    </row>
    <row r="4433" spans="1:12">
      <c r="A4433" s="17">
        <v>45473</v>
      </c>
      <c r="B4433" s="22" t="s">
        <v>10</v>
      </c>
      <c r="C4433" s="22" t="s">
        <v>27</v>
      </c>
      <c r="D4433" s="22" t="s">
        <v>4741</v>
      </c>
      <c r="E4433" s="22" t="s">
        <v>18</v>
      </c>
      <c r="F4433" s="22" t="s">
        <v>29</v>
      </c>
      <c r="H4433" s="22" t="s">
        <v>20</v>
      </c>
      <c r="K4433" s="40"/>
      <c r="L4433" s="40"/>
    </row>
    <row r="4434" spans="1:12">
      <c r="A4434" s="17">
        <v>45473</v>
      </c>
      <c r="B4434" s="22" t="s">
        <v>10</v>
      </c>
      <c r="C4434" s="22" t="s">
        <v>27</v>
      </c>
      <c r="D4434" s="22" t="s">
        <v>4742</v>
      </c>
      <c r="E4434" s="22" t="s">
        <v>18</v>
      </c>
      <c r="F4434" s="22" t="s">
        <v>29</v>
      </c>
      <c r="H4434" s="22" t="s">
        <v>20</v>
      </c>
      <c r="K4434" s="40"/>
      <c r="L4434" s="40"/>
    </row>
    <row r="4435" spans="1:12">
      <c r="A4435" s="17">
        <v>45473</v>
      </c>
      <c r="B4435" s="22" t="s">
        <v>10</v>
      </c>
      <c r="C4435" s="22" t="s">
        <v>27</v>
      </c>
      <c r="D4435" s="22" t="s">
        <v>4743</v>
      </c>
      <c r="E4435" s="22" t="s">
        <v>18</v>
      </c>
      <c r="F4435" s="22" t="s">
        <v>29</v>
      </c>
      <c r="H4435" s="22" t="s">
        <v>20</v>
      </c>
      <c r="K4435" s="40"/>
      <c r="L4435" s="40"/>
    </row>
    <row r="4436" spans="1:12">
      <c r="A4436" s="17">
        <v>45473</v>
      </c>
      <c r="B4436" s="22" t="s">
        <v>10</v>
      </c>
      <c r="C4436" s="22" t="s">
        <v>27</v>
      </c>
      <c r="D4436" s="22" t="s">
        <v>4744</v>
      </c>
      <c r="E4436" s="22" t="s">
        <v>18</v>
      </c>
      <c r="F4436" s="22" t="s">
        <v>29</v>
      </c>
      <c r="H4436" s="22" t="s">
        <v>20</v>
      </c>
      <c r="K4436" s="40"/>
      <c r="L4436" s="40"/>
    </row>
    <row r="4437" spans="1:12">
      <c r="A4437" s="17">
        <v>45473</v>
      </c>
      <c r="B4437" s="22" t="s">
        <v>10</v>
      </c>
      <c r="C4437" s="22" t="s">
        <v>27</v>
      </c>
      <c r="D4437" s="22" t="s">
        <v>4745</v>
      </c>
      <c r="E4437" s="22" t="s">
        <v>18</v>
      </c>
      <c r="F4437" s="22" t="s">
        <v>29</v>
      </c>
      <c r="H4437" s="22" t="s">
        <v>20</v>
      </c>
      <c r="K4437" s="40"/>
      <c r="L4437" s="40"/>
    </row>
    <row r="4438" spans="1:12">
      <c r="A4438" s="17">
        <v>45473</v>
      </c>
      <c r="B4438" s="22" t="s">
        <v>10</v>
      </c>
      <c r="C4438" s="22" t="s">
        <v>871</v>
      </c>
      <c r="D4438" s="22" t="s">
        <v>4746</v>
      </c>
      <c r="E4438" s="22" t="s">
        <v>18</v>
      </c>
      <c r="F4438" s="22" t="s">
        <v>263</v>
      </c>
      <c r="H4438" s="22" t="s">
        <v>20</v>
      </c>
      <c r="K4438" s="40"/>
      <c r="L4438" s="40"/>
    </row>
    <row r="4439" spans="1:12">
      <c r="A4439" s="17">
        <v>45473</v>
      </c>
      <c r="B4439" s="22" t="s">
        <v>10</v>
      </c>
      <c r="C4439" s="22" t="s">
        <v>871</v>
      </c>
      <c r="D4439" s="22" t="s">
        <v>4747</v>
      </c>
      <c r="E4439" s="22" t="s">
        <v>18</v>
      </c>
      <c r="F4439" s="22" t="s">
        <v>263</v>
      </c>
      <c r="H4439" s="22" t="s">
        <v>20</v>
      </c>
      <c r="K4439" s="40"/>
      <c r="L4439" s="40"/>
    </row>
    <row r="4440" spans="1:12">
      <c r="A4440" s="17">
        <v>45473</v>
      </c>
      <c r="B4440" s="22" t="s">
        <v>10</v>
      </c>
      <c r="C4440" s="22" t="s">
        <v>871</v>
      </c>
      <c r="D4440" s="22" t="s">
        <v>4748</v>
      </c>
      <c r="E4440" s="22" t="s">
        <v>18</v>
      </c>
      <c r="F4440" s="22" t="s">
        <v>263</v>
      </c>
      <c r="H4440" s="22" t="s">
        <v>20</v>
      </c>
      <c r="K4440" s="40"/>
      <c r="L4440" s="40"/>
    </row>
    <row r="4441" spans="1:12">
      <c r="A4441" s="17">
        <v>45473</v>
      </c>
      <c r="B4441" s="22" t="s">
        <v>10</v>
      </c>
      <c r="C4441" s="22" t="s">
        <v>871</v>
      </c>
      <c r="D4441" s="22" t="s">
        <v>4749</v>
      </c>
      <c r="E4441" s="22" t="s">
        <v>18</v>
      </c>
      <c r="F4441" s="22" t="s">
        <v>263</v>
      </c>
      <c r="H4441" s="22" t="s">
        <v>20</v>
      </c>
      <c r="K4441" s="40"/>
      <c r="L4441" s="40"/>
    </row>
    <row r="4442" spans="1:12">
      <c r="A4442" s="17">
        <v>45473</v>
      </c>
      <c r="B4442" s="22" t="s">
        <v>10</v>
      </c>
      <c r="C4442" s="22" t="s">
        <v>871</v>
      </c>
      <c r="D4442" s="22" t="s">
        <v>4750</v>
      </c>
      <c r="E4442" s="22" t="s">
        <v>18</v>
      </c>
      <c r="F4442" s="22" t="s">
        <v>263</v>
      </c>
      <c r="H4442" s="22" t="s">
        <v>20</v>
      </c>
      <c r="K4442" s="40"/>
      <c r="L4442" s="40"/>
    </row>
    <row r="4443" spans="1:12">
      <c r="A4443" s="17">
        <v>45473</v>
      </c>
      <c r="B4443" s="22" t="s">
        <v>10</v>
      </c>
      <c r="C4443" s="22" t="s">
        <v>871</v>
      </c>
      <c r="D4443" s="22" t="s">
        <v>4751</v>
      </c>
      <c r="E4443" s="22" t="s">
        <v>18</v>
      </c>
      <c r="F4443" s="22" t="s">
        <v>263</v>
      </c>
      <c r="H4443" s="22" t="s">
        <v>20</v>
      </c>
      <c r="K4443" s="40"/>
      <c r="L4443" s="40"/>
    </row>
    <row r="4444" spans="1:12">
      <c r="A4444" s="17">
        <v>45473</v>
      </c>
      <c r="B4444" s="22" t="s">
        <v>10</v>
      </c>
      <c r="C4444" s="22" t="s">
        <v>871</v>
      </c>
      <c r="D4444" s="22" t="s">
        <v>4752</v>
      </c>
      <c r="E4444" s="22" t="s">
        <v>18</v>
      </c>
      <c r="F4444" s="22" t="s">
        <v>263</v>
      </c>
      <c r="H4444" s="22" t="s">
        <v>20</v>
      </c>
      <c r="K4444" s="40"/>
      <c r="L4444" s="40"/>
    </row>
    <row r="4445" spans="1:12">
      <c r="A4445" s="17">
        <v>45473</v>
      </c>
      <c r="B4445" s="22" t="s">
        <v>10</v>
      </c>
      <c r="C4445" s="22" t="s">
        <v>871</v>
      </c>
      <c r="D4445" s="22" t="s">
        <v>4753</v>
      </c>
      <c r="E4445" s="22" t="s">
        <v>18</v>
      </c>
      <c r="F4445" s="22" t="s">
        <v>263</v>
      </c>
      <c r="H4445" s="22" t="s">
        <v>20</v>
      </c>
      <c r="K4445" s="40"/>
      <c r="L4445" s="40"/>
    </row>
    <row r="4446" spans="1:12">
      <c r="A4446" s="17">
        <v>45473</v>
      </c>
      <c r="B4446" s="22" t="s">
        <v>10</v>
      </c>
      <c r="C4446" s="22" t="s">
        <v>962</v>
      </c>
      <c r="D4446" s="22" t="s">
        <v>4754</v>
      </c>
      <c r="E4446" s="22" t="s">
        <v>18</v>
      </c>
      <c r="F4446" s="22" t="s">
        <v>33</v>
      </c>
      <c r="H4446" s="22" t="s">
        <v>20</v>
      </c>
      <c r="K4446" s="40"/>
      <c r="L4446" s="40"/>
    </row>
    <row r="4447" spans="1:12">
      <c r="A4447" s="17">
        <v>45473</v>
      </c>
      <c r="B4447" s="22" t="s">
        <v>10</v>
      </c>
      <c r="C4447" s="22" t="s">
        <v>962</v>
      </c>
      <c r="D4447" s="22" t="s">
        <v>4755</v>
      </c>
      <c r="E4447" s="22" t="s">
        <v>18</v>
      </c>
      <c r="F4447" s="22" t="s">
        <v>33</v>
      </c>
      <c r="H4447" s="22" t="s">
        <v>20</v>
      </c>
      <c r="K4447" s="40"/>
      <c r="L4447" s="40"/>
    </row>
    <row r="4448" spans="1:12">
      <c r="A4448" s="17">
        <v>45473</v>
      </c>
      <c r="B4448" s="22" t="s">
        <v>10</v>
      </c>
      <c r="C4448" s="22" t="s">
        <v>962</v>
      </c>
      <c r="D4448" s="22" t="s">
        <v>4756</v>
      </c>
      <c r="E4448" s="22" t="s">
        <v>18</v>
      </c>
      <c r="F4448" s="22" t="s">
        <v>33</v>
      </c>
      <c r="H4448" s="22" t="s">
        <v>20</v>
      </c>
      <c r="K4448" s="40"/>
      <c r="L4448" s="40"/>
    </row>
    <row r="4449" spans="1:12">
      <c r="A4449" s="17">
        <v>45473</v>
      </c>
      <c r="B4449" s="22" t="s">
        <v>10</v>
      </c>
      <c r="C4449" s="22" t="s">
        <v>962</v>
      </c>
      <c r="D4449" s="22" t="s">
        <v>4757</v>
      </c>
      <c r="E4449" s="22" t="s">
        <v>18</v>
      </c>
      <c r="F4449" s="22" t="s">
        <v>33</v>
      </c>
      <c r="H4449" s="22" t="s">
        <v>20</v>
      </c>
      <c r="K4449" s="40"/>
      <c r="L4449" s="40"/>
    </row>
    <row r="4450" spans="1:12">
      <c r="A4450" s="17">
        <v>45473</v>
      </c>
      <c r="B4450" s="22" t="s">
        <v>10</v>
      </c>
      <c r="C4450" s="22" t="s">
        <v>962</v>
      </c>
      <c r="D4450" s="22" t="s">
        <v>4758</v>
      </c>
      <c r="E4450" s="22" t="s">
        <v>18</v>
      </c>
      <c r="F4450" s="22" t="s">
        <v>33</v>
      </c>
      <c r="H4450" s="22" t="s">
        <v>20</v>
      </c>
      <c r="K4450" s="40"/>
      <c r="L4450" s="40"/>
    </row>
    <row r="4451" spans="1:12">
      <c r="A4451" s="17">
        <v>45473</v>
      </c>
      <c r="B4451" s="22" t="s">
        <v>10</v>
      </c>
      <c r="C4451" s="22" t="s">
        <v>962</v>
      </c>
      <c r="D4451" s="22" t="s">
        <v>4759</v>
      </c>
      <c r="E4451" s="22" t="s">
        <v>18</v>
      </c>
      <c r="F4451" s="22" t="s">
        <v>33</v>
      </c>
      <c r="H4451" s="22" t="s">
        <v>20</v>
      </c>
      <c r="K4451" s="40"/>
      <c r="L4451" s="40"/>
    </row>
    <row r="4452" spans="1:12">
      <c r="A4452" s="17">
        <v>45473</v>
      </c>
      <c r="B4452" s="22" t="s">
        <v>10</v>
      </c>
      <c r="C4452" s="22" t="s">
        <v>962</v>
      </c>
      <c r="D4452" s="22" t="s">
        <v>4760</v>
      </c>
      <c r="E4452" s="22" t="s">
        <v>18</v>
      </c>
      <c r="F4452" s="22" t="s">
        <v>33</v>
      </c>
      <c r="H4452" s="22" t="s">
        <v>20</v>
      </c>
      <c r="K4452" s="40"/>
      <c r="L4452" s="40"/>
    </row>
    <row r="4453" spans="1:12">
      <c r="A4453" s="17">
        <v>45473</v>
      </c>
      <c r="B4453" s="22" t="s">
        <v>10</v>
      </c>
      <c r="C4453" s="22" t="s">
        <v>962</v>
      </c>
      <c r="D4453" s="22" t="s">
        <v>4761</v>
      </c>
      <c r="E4453" s="22" t="s">
        <v>18</v>
      </c>
      <c r="F4453" s="22" t="s">
        <v>33</v>
      </c>
      <c r="H4453" s="22" t="s">
        <v>20</v>
      </c>
      <c r="K4453" s="40"/>
      <c r="L4453" s="40"/>
    </row>
    <row r="4454" spans="1:12">
      <c r="A4454" s="17">
        <v>45473</v>
      </c>
      <c r="B4454" s="22" t="s">
        <v>10</v>
      </c>
      <c r="C4454" s="22" t="s">
        <v>865</v>
      </c>
      <c r="D4454" s="22" t="s">
        <v>4762</v>
      </c>
      <c r="E4454" s="22" t="s">
        <v>18</v>
      </c>
      <c r="F4454" s="22" t="s">
        <v>242</v>
      </c>
      <c r="H4454" s="22" t="s">
        <v>20</v>
      </c>
      <c r="K4454" s="40"/>
      <c r="L4454" s="40"/>
    </row>
    <row r="4455" spans="1:12">
      <c r="A4455" s="17">
        <v>45473</v>
      </c>
      <c r="B4455" s="22" t="s">
        <v>10</v>
      </c>
      <c r="C4455" s="22" t="s">
        <v>303</v>
      </c>
      <c r="D4455" s="22" t="s">
        <v>4763</v>
      </c>
      <c r="E4455" s="22" t="s">
        <v>58</v>
      </c>
      <c r="F4455" s="22" t="s">
        <v>268</v>
      </c>
      <c r="G4455" s="9">
        <v>2064</v>
      </c>
      <c r="H4455" s="22" t="s">
        <v>15</v>
      </c>
      <c r="I4455" s="28">
        <v>0.35</v>
      </c>
      <c r="J4455" s="28">
        <v>722.4</v>
      </c>
      <c r="K4455" s="40"/>
      <c r="L4455" s="40"/>
    </row>
    <row r="4456" spans="1:12">
      <c r="A4456" s="17">
        <v>45473</v>
      </c>
      <c r="B4456" s="22" t="s">
        <v>10</v>
      </c>
      <c r="C4456" s="22" t="s">
        <v>300</v>
      </c>
      <c r="D4456" s="22" t="s">
        <v>4764</v>
      </c>
      <c r="E4456" s="22" t="s">
        <v>58</v>
      </c>
      <c r="F4456" s="22" t="s">
        <v>268</v>
      </c>
      <c r="G4456" s="9">
        <v>17260</v>
      </c>
      <c r="H4456" s="22" t="s">
        <v>15</v>
      </c>
      <c r="I4456" s="28">
        <v>0.35</v>
      </c>
      <c r="J4456" s="28">
        <v>6041</v>
      </c>
      <c r="K4456" s="40"/>
      <c r="L4456" s="40"/>
    </row>
    <row r="4457" spans="1:12">
      <c r="A4457" s="17">
        <v>45473</v>
      </c>
      <c r="B4457" s="22" t="s">
        <v>10</v>
      </c>
      <c r="C4457" s="22" t="s">
        <v>474</v>
      </c>
      <c r="D4457" s="22" t="s">
        <v>4765</v>
      </c>
      <c r="E4457" s="22" t="s">
        <v>58</v>
      </c>
      <c r="F4457" s="22" t="s">
        <v>268</v>
      </c>
      <c r="G4457" s="9">
        <v>96</v>
      </c>
      <c r="H4457" s="22" t="s">
        <v>15</v>
      </c>
      <c r="I4457" s="28">
        <v>0.35</v>
      </c>
      <c r="J4457" s="28">
        <v>33.6</v>
      </c>
      <c r="K4457" s="40"/>
      <c r="L4457" s="40"/>
    </row>
    <row r="4458" spans="1:12">
      <c r="A4458" s="17">
        <v>45473</v>
      </c>
      <c r="B4458" s="22" t="s">
        <v>10</v>
      </c>
      <c r="C4458" s="22" t="s">
        <v>865</v>
      </c>
      <c r="D4458" s="22" t="s">
        <v>4766</v>
      </c>
      <c r="E4458" s="22" t="s">
        <v>18</v>
      </c>
      <c r="F4458" s="22" t="s">
        <v>242</v>
      </c>
      <c r="H4458" s="22" t="s">
        <v>20</v>
      </c>
      <c r="K4458" s="40"/>
      <c r="L4458" s="40"/>
    </row>
    <row r="4459" spans="1:12">
      <c r="A4459" s="17">
        <v>45473</v>
      </c>
      <c r="B4459" s="22" t="s">
        <v>10</v>
      </c>
      <c r="C4459" s="22" t="s">
        <v>288</v>
      </c>
      <c r="D4459" s="22" t="s">
        <v>4767</v>
      </c>
      <c r="E4459" s="22" t="s">
        <v>58</v>
      </c>
      <c r="F4459" s="22" t="s">
        <v>268</v>
      </c>
      <c r="G4459" s="9">
        <v>35518</v>
      </c>
      <c r="H4459" s="22" t="s">
        <v>15</v>
      </c>
      <c r="I4459" s="28">
        <v>0.35</v>
      </c>
      <c r="J4459" s="28">
        <v>12431.3</v>
      </c>
      <c r="K4459" s="40"/>
      <c r="L4459" s="40"/>
    </row>
    <row r="4460" spans="1:12">
      <c r="A4460" s="17">
        <v>45473</v>
      </c>
      <c r="B4460" s="22" t="s">
        <v>10</v>
      </c>
      <c r="C4460" s="22" t="s">
        <v>468</v>
      </c>
      <c r="D4460" s="22" t="s">
        <v>4768</v>
      </c>
      <c r="E4460" s="22" t="s">
        <v>58</v>
      </c>
      <c r="F4460" s="22" t="s">
        <v>268</v>
      </c>
      <c r="G4460" s="9">
        <v>22904</v>
      </c>
      <c r="H4460" s="22" t="s">
        <v>15</v>
      </c>
      <c r="I4460" s="28">
        <v>0.34</v>
      </c>
      <c r="J4460" s="28">
        <v>7817.14</v>
      </c>
      <c r="K4460" s="40"/>
      <c r="L4460" s="40"/>
    </row>
    <row r="4461" spans="1:12">
      <c r="A4461" s="17">
        <v>45473</v>
      </c>
      <c r="B4461" s="22" t="s">
        <v>10</v>
      </c>
      <c r="C4461" s="22" t="s">
        <v>468</v>
      </c>
      <c r="D4461" s="22" t="s">
        <v>4769</v>
      </c>
      <c r="E4461" s="22" t="s">
        <v>58</v>
      </c>
      <c r="F4461" s="22" t="s">
        <v>268</v>
      </c>
      <c r="G4461" s="9">
        <v>11189</v>
      </c>
      <c r="H4461" s="22" t="s">
        <v>15</v>
      </c>
      <c r="I4461" s="28">
        <v>0.34</v>
      </c>
      <c r="J4461" s="28">
        <v>3818.81</v>
      </c>
      <c r="K4461" s="40"/>
      <c r="L4461" s="40"/>
    </row>
    <row r="4462" spans="1:12">
      <c r="A4462" s="17">
        <v>45473</v>
      </c>
      <c r="B4462" s="22" t="s">
        <v>10</v>
      </c>
      <c r="C4462" s="22" t="s">
        <v>466</v>
      </c>
      <c r="D4462" s="22" t="s">
        <v>4770</v>
      </c>
      <c r="E4462" s="22" t="s">
        <v>58</v>
      </c>
      <c r="F4462" s="22" t="s">
        <v>268</v>
      </c>
      <c r="G4462" s="9">
        <v>40</v>
      </c>
      <c r="H4462" s="22" t="s">
        <v>15</v>
      </c>
      <c r="I4462" s="28">
        <v>0.34</v>
      </c>
      <c r="J4462" s="28">
        <v>13.65</v>
      </c>
      <c r="K4462" s="40"/>
      <c r="L4462" s="40"/>
    </row>
    <row r="4463" spans="1:12">
      <c r="A4463" s="17">
        <v>45473</v>
      </c>
      <c r="B4463" s="22" t="s">
        <v>10</v>
      </c>
      <c r="C4463" s="22" t="s">
        <v>863</v>
      </c>
      <c r="D4463" s="22" t="s">
        <v>4771</v>
      </c>
      <c r="E4463" s="22" t="s">
        <v>18</v>
      </c>
      <c r="F4463" s="22" t="s">
        <v>242</v>
      </c>
      <c r="H4463" s="22" t="s">
        <v>20</v>
      </c>
      <c r="K4463" s="40"/>
      <c r="L4463" s="40"/>
    </row>
    <row r="4464" spans="1:12">
      <c r="A4464" s="17">
        <v>45473</v>
      </c>
      <c r="B4464" s="22" t="s">
        <v>10</v>
      </c>
      <c r="C4464" s="22" t="s">
        <v>460</v>
      </c>
      <c r="D4464" s="22" t="s">
        <v>4772</v>
      </c>
      <c r="E4464" s="22" t="s">
        <v>65</v>
      </c>
      <c r="F4464" s="22" t="s">
        <v>72</v>
      </c>
      <c r="G4464" s="9">
        <v>48</v>
      </c>
      <c r="H4464" s="22" t="s">
        <v>15</v>
      </c>
      <c r="I4464" s="28">
        <v>79.260000000000005</v>
      </c>
      <c r="J4464" s="28">
        <v>3804.48</v>
      </c>
      <c r="K4464" s="40"/>
      <c r="L4464" s="40"/>
    </row>
    <row r="4465" spans="1:12">
      <c r="A4465" s="17">
        <v>45473</v>
      </c>
      <c r="B4465" s="22" t="s">
        <v>10</v>
      </c>
      <c r="C4465" s="22" t="s">
        <v>460</v>
      </c>
      <c r="D4465" s="22" t="s">
        <v>4773</v>
      </c>
      <c r="E4465" s="22" t="s">
        <v>65</v>
      </c>
      <c r="F4465" s="22" t="s">
        <v>72</v>
      </c>
      <c r="G4465" s="9">
        <v>66</v>
      </c>
      <c r="H4465" s="22" t="s">
        <v>15</v>
      </c>
      <c r="I4465" s="28">
        <v>76.86</v>
      </c>
      <c r="J4465" s="28">
        <v>5072.6400000000003</v>
      </c>
      <c r="K4465" s="40"/>
      <c r="L4465" s="40"/>
    </row>
    <row r="4466" spans="1:12">
      <c r="A4466" s="17">
        <v>45473</v>
      </c>
      <c r="B4466" s="22" t="s">
        <v>10</v>
      </c>
      <c r="C4466" s="22" t="s">
        <v>460</v>
      </c>
      <c r="D4466" s="22" t="s">
        <v>4774</v>
      </c>
      <c r="E4466" s="22" t="s">
        <v>65</v>
      </c>
      <c r="F4466" s="22" t="s">
        <v>72</v>
      </c>
      <c r="G4466" s="9">
        <v>13</v>
      </c>
      <c r="H4466" s="22" t="s">
        <v>15</v>
      </c>
      <c r="I4466" s="28">
        <v>79.260000000000005</v>
      </c>
      <c r="J4466" s="28">
        <v>1030.3800000000001</v>
      </c>
      <c r="K4466" s="40"/>
      <c r="L4466" s="40"/>
    </row>
    <row r="4467" spans="1:12">
      <c r="A4467" s="17">
        <v>45473</v>
      </c>
      <c r="B4467" s="22" t="s">
        <v>10</v>
      </c>
      <c r="C4467" s="22" t="s">
        <v>556</v>
      </c>
      <c r="D4467" s="22" t="s">
        <v>4775</v>
      </c>
      <c r="E4467" s="22" t="s">
        <v>18</v>
      </c>
      <c r="F4467" s="22" t="s">
        <v>242</v>
      </c>
      <c r="H4467" s="22" t="s">
        <v>20</v>
      </c>
      <c r="K4467" s="40"/>
      <c r="L4467" s="40"/>
    </row>
    <row r="4468" spans="1:12">
      <c r="A4468" s="17">
        <v>45473</v>
      </c>
      <c r="B4468" s="22" t="s">
        <v>10</v>
      </c>
      <c r="C4468" s="22" t="s">
        <v>460</v>
      </c>
      <c r="D4468" s="22" t="s">
        <v>4776</v>
      </c>
      <c r="E4468" s="22" t="s">
        <v>65</v>
      </c>
      <c r="F4468" s="22" t="s">
        <v>72</v>
      </c>
      <c r="G4468" s="9">
        <v>467</v>
      </c>
      <c r="H4468" s="22" t="s">
        <v>15</v>
      </c>
      <c r="I4468" s="28">
        <v>79.260000000000005</v>
      </c>
      <c r="J4468" s="28">
        <v>37014.42</v>
      </c>
      <c r="K4468" s="40"/>
      <c r="L4468" s="40"/>
    </row>
    <row r="4469" spans="1:12">
      <c r="A4469" s="17">
        <v>45473</v>
      </c>
      <c r="B4469" s="22" t="s">
        <v>10</v>
      </c>
      <c r="C4469" s="22" t="s">
        <v>460</v>
      </c>
      <c r="D4469" s="22" t="s">
        <v>4777</v>
      </c>
      <c r="E4469" s="22" t="s">
        <v>65</v>
      </c>
      <c r="F4469" s="22" t="s">
        <v>72</v>
      </c>
      <c r="G4469" s="9">
        <v>121</v>
      </c>
      <c r="H4469" s="22" t="s">
        <v>15</v>
      </c>
      <c r="I4469" s="28">
        <v>79.260000000000005</v>
      </c>
      <c r="J4469" s="28">
        <v>9590.4599999999991</v>
      </c>
      <c r="K4469" s="40"/>
      <c r="L4469" s="40"/>
    </row>
    <row r="4470" spans="1:12">
      <c r="A4470" s="17">
        <v>45473</v>
      </c>
      <c r="B4470" s="22" t="s">
        <v>10</v>
      </c>
      <c r="C4470" s="22" t="s">
        <v>3374</v>
      </c>
      <c r="D4470" s="22" t="s">
        <v>4778</v>
      </c>
      <c r="E4470" s="22" t="s">
        <v>65</v>
      </c>
      <c r="F4470" s="22" t="s">
        <v>66</v>
      </c>
      <c r="G4470" s="9">
        <v>180</v>
      </c>
      <c r="H4470" s="22" t="s">
        <v>15</v>
      </c>
      <c r="I4470" s="28">
        <v>78.260000000000005</v>
      </c>
      <c r="J4470" s="28">
        <v>14086.8</v>
      </c>
      <c r="K4470" s="40"/>
      <c r="L4470" s="40"/>
    </row>
    <row r="4471" spans="1:12">
      <c r="A4471" s="17">
        <v>45473</v>
      </c>
      <c r="B4471" s="22" t="s">
        <v>10</v>
      </c>
      <c r="C4471" s="22" t="s">
        <v>77</v>
      </c>
      <c r="D4471" s="22" t="s">
        <v>4779</v>
      </c>
      <c r="E4471" s="22" t="s">
        <v>65</v>
      </c>
      <c r="F4471" s="22" t="s">
        <v>66</v>
      </c>
      <c r="G4471" s="9">
        <v>48</v>
      </c>
      <c r="H4471" s="22" t="s">
        <v>15</v>
      </c>
      <c r="I4471" s="28">
        <v>78.260000000000005</v>
      </c>
      <c r="J4471" s="28">
        <v>3756.48</v>
      </c>
      <c r="K4471" s="40"/>
      <c r="L4471" s="40"/>
    </row>
    <row r="4472" spans="1:12">
      <c r="A4472" s="17">
        <v>45473</v>
      </c>
      <c r="B4472" s="22" t="s">
        <v>10</v>
      </c>
      <c r="C4472" s="22" t="s">
        <v>77</v>
      </c>
      <c r="D4472" s="22" t="s">
        <v>4780</v>
      </c>
      <c r="E4472" s="22" t="s">
        <v>65</v>
      </c>
      <c r="F4472" s="22" t="s">
        <v>66</v>
      </c>
      <c r="G4472" s="9">
        <v>6</v>
      </c>
      <c r="H4472" s="22" t="s">
        <v>15</v>
      </c>
      <c r="I4472" s="28">
        <v>78.260000000000005</v>
      </c>
      <c r="J4472" s="28">
        <v>469.56</v>
      </c>
      <c r="K4472" s="40"/>
      <c r="L4472" s="40"/>
    </row>
    <row r="4473" spans="1:12">
      <c r="A4473" s="17">
        <v>45473</v>
      </c>
      <c r="B4473" s="22" t="s">
        <v>10</v>
      </c>
      <c r="C4473" s="22" t="s">
        <v>556</v>
      </c>
      <c r="D4473" s="22" t="s">
        <v>4781</v>
      </c>
      <c r="E4473" s="22" t="s">
        <v>18</v>
      </c>
      <c r="F4473" s="22" t="s">
        <v>242</v>
      </c>
      <c r="H4473" s="22" t="s">
        <v>20</v>
      </c>
      <c r="K4473" s="40"/>
      <c r="L4473" s="40"/>
    </row>
    <row r="4474" spans="1:12">
      <c r="A4474" s="17">
        <v>45473</v>
      </c>
      <c r="B4474" s="22" t="s">
        <v>10</v>
      </c>
      <c r="C4474" s="22" t="s">
        <v>77</v>
      </c>
      <c r="D4474" s="22" t="s">
        <v>4782</v>
      </c>
      <c r="E4474" s="22" t="s">
        <v>65</v>
      </c>
      <c r="F4474" s="22" t="s">
        <v>66</v>
      </c>
      <c r="G4474" s="9">
        <v>114</v>
      </c>
      <c r="H4474" s="22" t="s">
        <v>15</v>
      </c>
      <c r="I4474" s="28">
        <v>78.260000000000005</v>
      </c>
      <c r="J4474" s="28">
        <v>8921.64</v>
      </c>
      <c r="K4474" s="40"/>
      <c r="L4474" s="40"/>
    </row>
    <row r="4475" spans="1:12">
      <c r="A4475" s="17">
        <v>45473</v>
      </c>
      <c r="B4475" s="22" t="s">
        <v>10</v>
      </c>
      <c r="C4475" s="22" t="s">
        <v>266</v>
      </c>
      <c r="D4475" s="22" t="s">
        <v>4783</v>
      </c>
      <c r="E4475" s="22" t="s">
        <v>58</v>
      </c>
      <c r="F4475" s="22" t="s">
        <v>268</v>
      </c>
      <c r="G4475" s="9">
        <v>35350</v>
      </c>
      <c r="H4475" s="22" t="s">
        <v>15</v>
      </c>
      <c r="I4475" s="28">
        <v>0.35</v>
      </c>
      <c r="J4475" s="28">
        <v>12372.5</v>
      </c>
      <c r="K4475" s="40"/>
      <c r="L4475" s="40"/>
    </row>
    <row r="4476" spans="1:12">
      <c r="A4476" s="17">
        <v>45473</v>
      </c>
      <c r="B4476" s="22" t="s">
        <v>10</v>
      </c>
      <c r="C4476" s="22" t="s">
        <v>456</v>
      </c>
      <c r="D4476" s="22" t="s">
        <v>4784</v>
      </c>
      <c r="E4476" s="22" t="s">
        <v>65</v>
      </c>
      <c r="F4476" s="22" t="s">
        <v>75</v>
      </c>
      <c r="G4476" s="9">
        <v>34</v>
      </c>
      <c r="H4476" s="22" t="s">
        <v>15</v>
      </c>
      <c r="I4476" s="28">
        <v>42.21</v>
      </c>
      <c r="J4476" s="28">
        <v>1435.14</v>
      </c>
      <c r="K4476" s="40"/>
      <c r="L4476" s="40"/>
    </row>
    <row r="4477" spans="1:12">
      <c r="A4477" s="17">
        <v>45473</v>
      </c>
      <c r="B4477" s="22" t="s">
        <v>10</v>
      </c>
      <c r="C4477" s="22" t="s">
        <v>556</v>
      </c>
      <c r="D4477" s="22" t="s">
        <v>4785</v>
      </c>
      <c r="E4477" s="22" t="s">
        <v>18</v>
      </c>
      <c r="F4477" s="22" t="s">
        <v>242</v>
      </c>
      <c r="H4477" s="22" t="s">
        <v>20</v>
      </c>
      <c r="K4477" s="40"/>
      <c r="L4477" s="40"/>
    </row>
    <row r="4478" spans="1:12">
      <c r="A4478" s="17">
        <v>45473</v>
      </c>
      <c r="B4478" s="22" t="s">
        <v>10</v>
      </c>
      <c r="C4478" s="22" t="s">
        <v>932</v>
      </c>
      <c r="D4478" s="22" t="s">
        <v>4786</v>
      </c>
      <c r="E4478" s="22" t="s">
        <v>18</v>
      </c>
      <c r="F4478" s="22" t="s">
        <v>242</v>
      </c>
      <c r="H4478" s="22" t="s">
        <v>20</v>
      </c>
      <c r="K4478" s="40"/>
      <c r="L4478" s="40"/>
    </row>
    <row r="4479" spans="1:12">
      <c r="A4479" s="17">
        <v>45473</v>
      </c>
      <c r="B4479" s="22" t="s">
        <v>10</v>
      </c>
      <c r="C4479" s="22" t="s">
        <v>73</v>
      </c>
      <c r="D4479" s="22" t="s">
        <v>4787</v>
      </c>
      <c r="E4479" s="22" t="s">
        <v>65</v>
      </c>
      <c r="F4479" s="22" t="s">
        <v>75</v>
      </c>
      <c r="G4479" s="9">
        <v>44</v>
      </c>
      <c r="H4479" s="22" t="s">
        <v>15</v>
      </c>
      <c r="I4479" s="28">
        <v>42.21</v>
      </c>
      <c r="J4479" s="28">
        <v>1857.24</v>
      </c>
      <c r="K4479" s="40"/>
      <c r="L4479" s="40"/>
    </row>
    <row r="4480" spans="1:12">
      <c r="A4480" s="17">
        <v>45473</v>
      </c>
      <c r="B4480" s="22" t="s">
        <v>10</v>
      </c>
      <c r="C4480" s="22" t="s">
        <v>73</v>
      </c>
      <c r="D4480" s="22" t="s">
        <v>4788</v>
      </c>
      <c r="E4480" s="22" t="s">
        <v>65</v>
      </c>
      <c r="F4480" s="22" t="s">
        <v>75</v>
      </c>
      <c r="G4480" s="9">
        <v>114</v>
      </c>
      <c r="H4480" s="22" t="s">
        <v>15</v>
      </c>
      <c r="I4480" s="28">
        <v>42.21</v>
      </c>
      <c r="J4480" s="28">
        <v>4811.9399999999996</v>
      </c>
      <c r="K4480" s="40"/>
      <c r="L4480" s="40"/>
    </row>
    <row r="4481" spans="1:12">
      <c r="A4481" s="17">
        <v>45473</v>
      </c>
      <c r="B4481" s="22" t="s">
        <v>10</v>
      </c>
      <c r="C4481" s="22" t="s">
        <v>932</v>
      </c>
      <c r="D4481" s="22" t="s">
        <v>4789</v>
      </c>
      <c r="E4481" s="22" t="s">
        <v>18</v>
      </c>
      <c r="F4481" s="22" t="s">
        <v>242</v>
      </c>
      <c r="H4481" s="22" t="s">
        <v>20</v>
      </c>
      <c r="K4481" s="40"/>
      <c r="L4481" s="40"/>
    </row>
    <row r="4482" spans="1:12">
      <c r="A4482" s="17">
        <v>45473</v>
      </c>
      <c r="B4482" s="22" t="s">
        <v>10</v>
      </c>
      <c r="C4482" s="22" t="s">
        <v>932</v>
      </c>
      <c r="D4482" s="22" t="s">
        <v>4790</v>
      </c>
      <c r="E4482" s="22" t="s">
        <v>18</v>
      </c>
      <c r="F4482" s="22" t="s">
        <v>242</v>
      </c>
      <c r="H4482" s="22" t="s">
        <v>20</v>
      </c>
      <c r="K4482" s="40"/>
      <c r="L4482" s="40"/>
    </row>
    <row r="4483" spans="1:12">
      <c r="A4483" s="17">
        <v>45473</v>
      </c>
      <c r="B4483" s="22" t="s">
        <v>10</v>
      </c>
      <c r="C4483" s="22" t="s">
        <v>449</v>
      </c>
      <c r="D4483" s="22" t="s">
        <v>4791</v>
      </c>
      <c r="E4483" s="22" t="s">
        <v>65</v>
      </c>
      <c r="F4483" s="22" t="s">
        <v>451</v>
      </c>
      <c r="G4483" s="9">
        <v>23</v>
      </c>
      <c r="H4483" s="22" t="s">
        <v>15</v>
      </c>
      <c r="I4483" s="28">
        <v>42.21</v>
      </c>
      <c r="J4483" s="28">
        <v>970.83</v>
      </c>
      <c r="K4483" s="40"/>
      <c r="L4483" s="40"/>
    </row>
    <row r="4484" spans="1:12">
      <c r="A4484" s="17">
        <v>45473</v>
      </c>
      <c r="B4484" s="22" t="s">
        <v>10</v>
      </c>
      <c r="C4484" s="22" t="s">
        <v>70</v>
      </c>
      <c r="D4484" s="22" t="s">
        <v>4792</v>
      </c>
      <c r="E4484" s="22" t="s">
        <v>65</v>
      </c>
      <c r="F4484" s="22" t="s">
        <v>72</v>
      </c>
      <c r="G4484" s="9">
        <v>36</v>
      </c>
      <c r="H4484" s="22" t="s">
        <v>15</v>
      </c>
      <c r="I4484" s="28">
        <v>78.260000000000005</v>
      </c>
      <c r="J4484" s="28">
        <v>2817.36</v>
      </c>
      <c r="K4484" s="40"/>
      <c r="L4484" s="40"/>
    </row>
    <row r="4485" spans="1:12">
      <c r="A4485" s="17">
        <v>45473</v>
      </c>
      <c r="B4485" s="22" t="s">
        <v>10</v>
      </c>
      <c r="C4485" s="22" t="s">
        <v>70</v>
      </c>
      <c r="D4485" s="22" t="s">
        <v>4793</v>
      </c>
      <c r="E4485" s="22" t="s">
        <v>65</v>
      </c>
      <c r="F4485" s="22" t="s">
        <v>72</v>
      </c>
      <c r="G4485" s="9">
        <v>50</v>
      </c>
      <c r="H4485" s="22" t="s">
        <v>15</v>
      </c>
      <c r="I4485" s="28">
        <v>78.260000000000005</v>
      </c>
      <c r="J4485" s="28">
        <v>3913</v>
      </c>
      <c r="K4485" s="40"/>
      <c r="L4485" s="40"/>
    </row>
    <row r="4486" spans="1:12">
      <c r="A4486" s="17">
        <v>45473</v>
      </c>
      <c r="B4486" s="22" t="s">
        <v>10</v>
      </c>
      <c r="C4486" s="22" t="s">
        <v>932</v>
      </c>
      <c r="D4486" s="22" t="s">
        <v>4794</v>
      </c>
      <c r="E4486" s="22" t="s">
        <v>18</v>
      </c>
      <c r="F4486" s="22" t="s">
        <v>242</v>
      </c>
      <c r="H4486" s="22" t="s">
        <v>20</v>
      </c>
      <c r="K4486" s="40"/>
      <c r="L4486" s="40"/>
    </row>
    <row r="4487" spans="1:12">
      <c r="A4487" s="17">
        <v>45473</v>
      </c>
      <c r="B4487" s="22" t="s">
        <v>10</v>
      </c>
      <c r="C4487" s="22" t="s">
        <v>70</v>
      </c>
      <c r="D4487" s="22" t="s">
        <v>4795</v>
      </c>
      <c r="E4487" s="22" t="s">
        <v>65</v>
      </c>
      <c r="F4487" s="22" t="s">
        <v>72</v>
      </c>
      <c r="G4487" s="9">
        <v>134</v>
      </c>
      <c r="H4487" s="22" t="s">
        <v>15</v>
      </c>
      <c r="I4487" s="28">
        <v>78.260000000000005</v>
      </c>
      <c r="J4487" s="28">
        <v>10486.84</v>
      </c>
      <c r="K4487" s="40"/>
      <c r="L4487" s="40"/>
    </row>
    <row r="4488" spans="1:12">
      <c r="A4488" s="17">
        <v>45473</v>
      </c>
      <c r="B4488" s="22" t="s">
        <v>10</v>
      </c>
      <c r="C4488" s="22" t="s">
        <v>70</v>
      </c>
      <c r="D4488" s="22" t="s">
        <v>4796</v>
      </c>
      <c r="E4488" s="22" t="s">
        <v>65</v>
      </c>
      <c r="F4488" s="22" t="s">
        <v>72</v>
      </c>
      <c r="G4488" s="9">
        <v>36</v>
      </c>
      <c r="H4488" s="22" t="s">
        <v>15</v>
      </c>
      <c r="I4488" s="28">
        <v>78.260000000000005</v>
      </c>
      <c r="J4488" s="28">
        <v>2817.36</v>
      </c>
      <c r="K4488" s="40"/>
      <c r="L4488" s="40"/>
    </row>
    <row r="4489" spans="1:12">
      <c r="A4489" s="17">
        <v>45473</v>
      </c>
      <c r="B4489" s="22" t="s">
        <v>10</v>
      </c>
      <c r="C4489" s="22" t="s">
        <v>932</v>
      </c>
      <c r="D4489" s="22" t="s">
        <v>4797</v>
      </c>
      <c r="E4489" s="22" t="s">
        <v>18</v>
      </c>
      <c r="F4489" s="22" t="s">
        <v>242</v>
      </c>
      <c r="H4489" s="22" t="s">
        <v>20</v>
      </c>
      <c r="K4489" s="40"/>
      <c r="L4489" s="40"/>
    </row>
    <row r="4490" spans="1:12">
      <c r="A4490" s="17">
        <v>45473</v>
      </c>
      <c r="B4490" s="22" t="s">
        <v>10</v>
      </c>
      <c r="C4490" s="22" t="s">
        <v>932</v>
      </c>
      <c r="D4490" s="22" t="s">
        <v>4798</v>
      </c>
      <c r="E4490" s="22" t="s">
        <v>18</v>
      </c>
      <c r="F4490" s="22" t="s">
        <v>242</v>
      </c>
      <c r="H4490" s="22" t="s">
        <v>20</v>
      </c>
      <c r="K4490" s="40"/>
      <c r="L4490" s="40"/>
    </row>
    <row r="4491" spans="1:12">
      <c r="A4491" s="17">
        <v>45473</v>
      </c>
      <c r="B4491" s="22" t="s">
        <v>10</v>
      </c>
      <c r="C4491" s="22" t="s">
        <v>932</v>
      </c>
      <c r="D4491" s="22" t="s">
        <v>4799</v>
      </c>
      <c r="E4491" s="22" t="s">
        <v>18</v>
      </c>
      <c r="F4491" s="22" t="s">
        <v>242</v>
      </c>
      <c r="H4491" s="22" t="s">
        <v>20</v>
      </c>
      <c r="K4491" s="40"/>
      <c r="L4491" s="40"/>
    </row>
    <row r="4492" spans="1:12">
      <c r="A4492" s="17">
        <v>45473</v>
      </c>
      <c r="B4492" s="22" t="s">
        <v>10</v>
      </c>
      <c r="C4492" s="22" t="s">
        <v>63</v>
      </c>
      <c r="D4492" s="22" t="s">
        <v>4800</v>
      </c>
      <c r="E4492" s="22" t="s">
        <v>65</v>
      </c>
      <c r="F4492" s="22" t="s">
        <v>66</v>
      </c>
      <c r="G4492" s="9">
        <v>267</v>
      </c>
      <c r="H4492" s="22" t="s">
        <v>15</v>
      </c>
      <c r="I4492" s="28">
        <v>78.260000000000005</v>
      </c>
      <c r="J4492" s="28">
        <v>20895.419999999998</v>
      </c>
      <c r="K4492" s="40"/>
      <c r="L4492" s="40"/>
    </row>
    <row r="4493" spans="1:12">
      <c r="A4493" s="17">
        <v>45473</v>
      </c>
      <c r="B4493" s="22" t="s">
        <v>10</v>
      </c>
      <c r="C4493" s="22" t="s">
        <v>63</v>
      </c>
      <c r="D4493" s="22" t="s">
        <v>4801</v>
      </c>
      <c r="E4493" s="22" t="s">
        <v>65</v>
      </c>
      <c r="F4493" s="22" t="s">
        <v>66</v>
      </c>
      <c r="G4493" s="9">
        <v>390</v>
      </c>
      <c r="H4493" s="22" t="s">
        <v>15</v>
      </c>
      <c r="I4493" s="28">
        <v>78.260000000000005</v>
      </c>
      <c r="J4493" s="28">
        <v>30521.4</v>
      </c>
      <c r="K4493" s="40"/>
      <c r="L4493" s="40"/>
    </row>
    <row r="4494" spans="1:12">
      <c r="A4494" s="17">
        <v>45473</v>
      </c>
      <c r="B4494" s="22" t="s">
        <v>10</v>
      </c>
      <c r="C4494" s="22" t="s">
        <v>63</v>
      </c>
      <c r="D4494" s="22" t="s">
        <v>4802</v>
      </c>
      <c r="E4494" s="22" t="s">
        <v>65</v>
      </c>
      <c r="F4494" s="22" t="s">
        <v>66</v>
      </c>
      <c r="G4494" s="9">
        <v>198</v>
      </c>
      <c r="H4494" s="22" t="s">
        <v>15</v>
      </c>
      <c r="I4494" s="28">
        <v>78.260000000000005</v>
      </c>
      <c r="J4494" s="28">
        <v>15495.48</v>
      </c>
      <c r="K4494" s="40"/>
      <c r="L4494" s="40"/>
    </row>
    <row r="4495" spans="1:12">
      <c r="A4495" s="17">
        <v>45473</v>
      </c>
      <c r="B4495" s="22" t="s">
        <v>10</v>
      </c>
      <c r="C4495" s="22" t="s">
        <v>63</v>
      </c>
      <c r="D4495" s="22" t="s">
        <v>4803</v>
      </c>
      <c r="E4495" s="22" t="s">
        <v>65</v>
      </c>
      <c r="F4495" s="22" t="s">
        <v>66</v>
      </c>
      <c r="G4495" s="9">
        <v>51</v>
      </c>
      <c r="H4495" s="22" t="s">
        <v>15</v>
      </c>
      <c r="I4495" s="28">
        <v>78.260000000000005</v>
      </c>
      <c r="J4495" s="28">
        <v>3991.26</v>
      </c>
      <c r="K4495" s="40"/>
      <c r="L4495" s="40"/>
    </row>
    <row r="4496" spans="1:12">
      <c r="A4496" s="17">
        <v>45473</v>
      </c>
      <c r="B4496" s="22" t="s">
        <v>62</v>
      </c>
      <c r="C4496" s="22" t="s">
        <v>136</v>
      </c>
      <c r="D4496" s="22" t="s">
        <v>4804</v>
      </c>
      <c r="E4496" s="22" t="s">
        <v>65</v>
      </c>
      <c r="F4496" s="22" t="s">
        <v>75</v>
      </c>
      <c r="G4496" s="9">
        <v>48</v>
      </c>
      <c r="H4496" s="22" t="s">
        <v>15</v>
      </c>
      <c r="I4496" s="28">
        <v>42.21</v>
      </c>
      <c r="J4496" s="28">
        <v>2026.08</v>
      </c>
      <c r="K4496" s="40"/>
      <c r="L4496" s="40"/>
    </row>
    <row r="4497" spans="1:12">
      <c r="A4497" s="17">
        <v>45473</v>
      </c>
      <c r="B4497" s="22" t="s">
        <v>62</v>
      </c>
      <c r="C4497" s="22" t="s">
        <v>129</v>
      </c>
      <c r="D4497" s="22" t="s">
        <v>4805</v>
      </c>
      <c r="E4497" s="22" t="s">
        <v>65</v>
      </c>
      <c r="F4497" s="22" t="s">
        <v>92</v>
      </c>
      <c r="G4497" s="9">
        <v>96</v>
      </c>
      <c r="H4497" s="22" t="s">
        <v>15</v>
      </c>
      <c r="I4497" s="28">
        <v>42.21</v>
      </c>
      <c r="J4497" s="28">
        <v>4052.16</v>
      </c>
      <c r="K4497" s="40"/>
      <c r="L4497" s="40"/>
    </row>
    <row r="4498" spans="1:12">
      <c r="A4498" s="17">
        <v>45473</v>
      </c>
      <c r="B4498" s="22" t="s">
        <v>62</v>
      </c>
      <c r="C4498" s="22" t="s">
        <v>129</v>
      </c>
      <c r="D4498" s="22" t="s">
        <v>4806</v>
      </c>
      <c r="E4498" s="22" t="s">
        <v>65</v>
      </c>
      <c r="F4498" s="22" t="s">
        <v>92</v>
      </c>
      <c r="G4498" s="9">
        <v>17</v>
      </c>
      <c r="H4498" s="22" t="s">
        <v>15</v>
      </c>
      <c r="I4498" s="28">
        <v>42.21</v>
      </c>
      <c r="J4498" s="28">
        <v>717.57</v>
      </c>
      <c r="K4498" s="40"/>
      <c r="L4498" s="40"/>
    </row>
    <row r="4499" spans="1:12">
      <c r="A4499" s="17">
        <v>45473</v>
      </c>
      <c r="B4499" s="22" t="s">
        <v>62</v>
      </c>
      <c r="C4499" s="22" t="s">
        <v>129</v>
      </c>
      <c r="D4499" s="22" t="s">
        <v>4807</v>
      </c>
      <c r="E4499" s="22" t="s">
        <v>65</v>
      </c>
      <c r="F4499" s="22" t="s">
        <v>92</v>
      </c>
      <c r="G4499" s="9">
        <v>174</v>
      </c>
      <c r="H4499" s="22" t="s">
        <v>15</v>
      </c>
      <c r="I4499" s="28">
        <v>42.21</v>
      </c>
      <c r="J4499" s="28">
        <v>7344.54</v>
      </c>
      <c r="K4499" s="40"/>
      <c r="L4499" s="40"/>
    </row>
    <row r="4500" spans="1:12">
      <c r="A4500" s="17">
        <v>45473</v>
      </c>
      <c r="B4500" s="22" t="s">
        <v>62</v>
      </c>
      <c r="C4500" s="22" t="s">
        <v>129</v>
      </c>
      <c r="D4500" s="22" t="s">
        <v>4808</v>
      </c>
      <c r="E4500" s="22" t="s">
        <v>65</v>
      </c>
      <c r="F4500" s="22" t="s">
        <v>92</v>
      </c>
      <c r="G4500" s="9">
        <v>192</v>
      </c>
      <c r="H4500" s="22" t="s">
        <v>15</v>
      </c>
      <c r="I4500" s="28">
        <v>42.21</v>
      </c>
      <c r="J4500" s="28">
        <v>8104.32</v>
      </c>
      <c r="K4500" s="40"/>
      <c r="L4500" s="40"/>
    </row>
    <row r="4501" spans="1:12">
      <c r="A4501" s="17">
        <v>45473</v>
      </c>
      <c r="B4501" s="22" t="s">
        <v>62</v>
      </c>
      <c r="C4501" s="22" t="s">
        <v>129</v>
      </c>
      <c r="D4501" s="22" t="s">
        <v>4809</v>
      </c>
      <c r="E4501" s="22" t="s">
        <v>65</v>
      </c>
      <c r="F4501" s="22" t="s">
        <v>92</v>
      </c>
      <c r="G4501" s="9">
        <v>557</v>
      </c>
      <c r="H4501" s="22" t="s">
        <v>15</v>
      </c>
      <c r="I4501" s="28">
        <v>42.21</v>
      </c>
      <c r="J4501" s="28">
        <v>23510.97</v>
      </c>
      <c r="K4501" s="40"/>
      <c r="L4501" s="40"/>
    </row>
    <row r="4502" spans="1:12">
      <c r="A4502" s="17">
        <v>45473</v>
      </c>
      <c r="B4502" s="22" t="s">
        <v>62</v>
      </c>
      <c r="C4502" s="22" t="s">
        <v>129</v>
      </c>
      <c r="D4502" s="22" t="s">
        <v>4810</v>
      </c>
      <c r="E4502" s="22" t="s">
        <v>65</v>
      </c>
      <c r="F4502" s="22" t="s">
        <v>92</v>
      </c>
      <c r="G4502" s="9">
        <v>5</v>
      </c>
      <c r="H4502" s="22" t="s">
        <v>15</v>
      </c>
      <c r="I4502" s="28">
        <v>42.21</v>
      </c>
      <c r="J4502" s="28">
        <v>211.05</v>
      </c>
      <c r="K4502" s="40"/>
      <c r="L4502" s="40"/>
    </row>
    <row r="4503" spans="1:12">
      <c r="A4503" s="17">
        <v>45473</v>
      </c>
      <c r="B4503" s="22" t="s">
        <v>62</v>
      </c>
      <c r="C4503" s="22" t="s">
        <v>127</v>
      </c>
      <c r="D4503" s="22" t="s">
        <v>4811</v>
      </c>
      <c r="E4503" s="22" t="s">
        <v>58</v>
      </c>
      <c r="F4503" s="22" t="s">
        <v>58</v>
      </c>
      <c r="G4503" s="9">
        <v>10</v>
      </c>
      <c r="H4503" s="22" t="s">
        <v>15</v>
      </c>
      <c r="I4503" s="28">
        <v>1.2</v>
      </c>
      <c r="J4503" s="28">
        <v>12</v>
      </c>
      <c r="K4503" s="40"/>
      <c r="L4503" s="40"/>
    </row>
    <row r="4504" spans="1:12">
      <c r="A4504" s="17">
        <v>45473</v>
      </c>
      <c r="B4504" s="22" t="s">
        <v>62</v>
      </c>
      <c r="C4504" s="22" t="s">
        <v>125</v>
      </c>
      <c r="D4504" s="22" t="s">
        <v>4812</v>
      </c>
      <c r="E4504" s="22" t="s">
        <v>58</v>
      </c>
      <c r="F4504" s="22" t="s">
        <v>58</v>
      </c>
      <c r="G4504" s="9">
        <v>10</v>
      </c>
      <c r="H4504" s="22" t="s">
        <v>15</v>
      </c>
      <c r="I4504" s="28">
        <v>1.1200000000000001</v>
      </c>
      <c r="J4504" s="28">
        <v>11.21</v>
      </c>
      <c r="K4504" s="40"/>
      <c r="L4504" s="40"/>
    </row>
    <row r="4505" spans="1:12">
      <c r="A4505" s="17">
        <v>45473</v>
      </c>
      <c r="B4505" s="22" t="s">
        <v>62</v>
      </c>
      <c r="C4505" s="22" t="s">
        <v>121</v>
      </c>
      <c r="D4505" s="22" t="s">
        <v>4813</v>
      </c>
      <c r="E4505" s="22" t="s">
        <v>58</v>
      </c>
      <c r="F4505" s="22" t="s">
        <v>58</v>
      </c>
      <c r="G4505" s="9">
        <v>10</v>
      </c>
      <c r="H4505" s="22" t="s">
        <v>15</v>
      </c>
      <c r="I4505" s="28">
        <v>3.16</v>
      </c>
      <c r="J4505" s="28">
        <v>31.64</v>
      </c>
      <c r="K4505" s="40"/>
      <c r="L4505" s="40"/>
    </row>
    <row r="4506" spans="1:12">
      <c r="A4506" s="17">
        <v>45473</v>
      </c>
      <c r="B4506" s="22" t="s">
        <v>62</v>
      </c>
      <c r="C4506" s="22" t="s">
        <v>107</v>
      </c>
      <c r="D4506" s="22" t="s">
        <v>4814</v>
      </c>
      <c r="E4506" s="22" t="s">
        <v>65</v>
      </c>
      <c r="F4506" s="22" t="s">
        <v>75</v>
      </c>
      <c r="G4506" s="9">
        <v>95</v>
      </c>
      <c r="H4506" s="22" t="s">
        <v>15</v>
      </c>
      <c r="I4506" s="28">
        <v>42.21</v>
      </c>
      <c r="J4506" s="28">
        <v>4009.95</v>
      </c>
      <c r="K4506" s="40"/>
      <c r="L4506" s="40"/>
    </row>
    <row r="4507" spans="1:12">
      <c r="A4507" s="17">
        <v>45473</v>
      </c>
      <c r="B4507" s="22" t="s">
        <v>62</v>
      </c>
      <c r="C4507" s="22" t="s">
        <v>107</v>
      </c>
      <c r="D4507" s="22" t="s">
        <v>4815</v>
      </c>
      <c r="E4507" s="22" t="s">
        <v>65</v>
      </c>
      <c r="F4507" s="22" t="s">
        <v>75</v>
      </c>
      <c r="G4507" s="9">
        <v>160</v>
      </c>
      <c r="H4507" s="22" t="s">
        <v>15</v>
      </c>
      <c r="I4507" s="28">
        <v>42.21</v>
      </c>
      <c r="J4507" s="28">
        <v>6753.6</v>
      </c>
      <c r="K4507" s="40"/>
      <c r="L4507" s="40"/>
    </row>
    <row r="4508" spans="1:12">
      <c r="A4508" s="17">
        <v>45473</v>
      </c>
      <c r="B4508" s="22" t="s">
        <v>62</v>
      </c>
      <c r="C4508" s="22" t="s">
        <v>107</v>
      </c>
      <c r="D4508" s="22" t="s">
        <v>4816</v>
      </c>
      <c r="E4508" s="22" t="s">
        <v>65</v>
      </c>
      <c r="F4508" s="22" t="s">
        <v>75</v>
      </c>
      <c r="G4508" s="9">
        <v>41</v>
      </c>
      <c r="H4508" s="22" t="s">
        <v>15</v>
      </c>
      <c r="I4508" s="28">
        <v>42.21</v>
      </c>
      <c r="J4508" s="28">
        <v>1730.61</v>
      </c>
      <c r="K4508" s="40"/>
      <c r="L4508" s="40"/>
    </row>
    <row r="4509" spans="1:12">
      <c r="A4509" s="17">
        <v>45473</v>
      </c>
      <c r="B4509" s="22" t="s">
        <v>62</v>
      </c>
      <c r="C4509" s="22" t="s">
        <v>107</v>
      </c>
      <c r="D4509" s="22" t="s">
        <v>4817</v>
      </c>
      <c r="E4509" s="22" t="s">
        <v>65</v>
      </c>
      <c r="F4509" s="22" t="s">
        <v>75</v>
      </c>
      <c r="G4509" s="9">
        <v>58</v>
      </c>
      <c r="H4509" s="22" t="s">
        <v>15</v>
      </c>
      <c r="I4509" s="28">
        <v>42.21</v>
      </c>
      <c r="J4509" s="28">
        <v>2448.1799999999998</v>
      </c>
      <c r="K4509" s="40"/>
      <c r="L4509" s="40"/>
    </row>
    <row r="4510" spans="1:12">
      <c r="A4510" s="17">
        <v>45473</v>
      </c>
      <c r="B4510" s="22" t="s">
        <v>62</v>
      </c>
      <c r="C4510" s="22" t="s">
        <v>107</v>
      </c>
      <c r="D4510" s="22" t="s">
        <v>4818</v>
      </c>
      <c r="E4510" s="22" t="s">
        <v>65</v>
      </c>
      <c r="F4510" s="22" t="s">
        <v>75</v>
      </c>
      <c r="G4510" s="9">
        <v>62</v>
      </c>
      <c r="H4510" s="22" t="s">
        <v>15</v>
      </c>
      <c r="I4510" s="28">
        <v>42.21</v>
      </c>
      <c r="J4510" s="28">
        <v>2617.02</v>
      </c>
      <c r="K4510" s="40"/>
      <c r="L4510" s="40"/>
    </row>
    <row r="4511" spans="1:12">
      <c r="A4511" s="17">
        <v>45473</v>
      </c>
      <c r="B4511" s="22" t="s">
        <v>62</v>
      </c>
      <c r="C4511" s="22" t="s">
        <v>107</v>
      </c>
      <c r="D4511" s="22" t="s">
        <v>4819</v>
      </c>
      <c r="E4511" s="22" t="s">
        <v>65</v>
      </c>
      <c r="F4511" s="22" t="s">
        <v>75</v>
      </c>
      <c r="G4511" s="9">
        <v>192</v>
      </c>
      <c r="H4511" s="22" t="s">
        <v>15</v>
      </c>
      <c r="I4511" s="28">
        <v>42.21</v>
      </c>
      <c r="J4511" s="28">
        <v>8104.32</v>
      </c>
      <c r="K4511" s="40"/>
      <c r="L4511" s="40"/>
    </row>
    <row r="4512" spans="1:12">
      <c r="A4512" s="17">
        <v>45473</v>
      </c>
      <c r="B4512" s="22" t="s">
        <v>62</v>
      </c>
      <c r="C4512" s="22" t="s">
        <v>107</v>
      </c>
      <c r="D4512" s="22" t="s">
        <v>4820</v>
      </c>
      <c r="E4512" s="22" t="s">
        <v>65</v>
      </c>
      <c r="F4512" s="22" t="s">
        <v>75</v>
      </c>
      <c r="G4512" s="9">
        <v>191</v>
      </c>
      <c r="H4512" s="22" t="s">
        <v>15</v>
      </c>
      <c r="I4512" s="28">
        <v>42.21</v>
      </c>
      <c r="J4512" s="28">
        <v>8062.11</v>
      </c>
      <c r="K4512" s="40"/>
      <c r="L4512" s="40"/>
    </row>
    <row r="4513" spans="1:12">
      <c r="A4513" s="17">
        <v>45473</v>
      </c>
      <c r="B4513" s="22" t="s">
        <v>62</v>
      </c>
      <c r="C4513" s="22" t="s">
        <v>107</v>
      </c>
      <c r="D4513" s="22" t="s">
        <v>4821</v>
      </c>
      <c r="E4513" s="22" t="s">
        <v>65</v>
      </c>
      <c r="F4513" s="22" t="s">
        <v>75</v>
      </c>
      <c r="G4513" s="9">
        <v>104</v>
      </c>
      <c r="H4513" s="22" t="s">
        <v>15</v>
      </c>
      <c r="I4513" s="28">
        <v>42.21</v>
      </c>
      <c r="J4513" s="28">
        <v>4389.84</v>
      </c>
      <c r="K4513" s="40"/>
      <c r="L4513" s="40"/>
    </row>
    <row r="4514" spans="1:12">
      <c r="A4514" s="17">
        <v>45473</v>
      </c>
      <c r="B4514" s="22" t="s">
        <v>62</v>
      </c>
      <c r="C4514" s="22" t="s">
        <v>107</v>
      </c>
      <c r="D4514" s="22" t="s">
        <v>4822</v>
      </c>
      <c r="E4514" s="22" t="s">
        <v>65</v>
      </c>
      <c r="F4514" s="22" t="s">
        <v>75</v>
      </c>
      <c r="G4514" s="9">
        <v>88</v>
      </c>
      <c r="H4514" s="22" t="s">
        <v>15</v>
      </c>
      <c r="I4514" s="28">
        <v>42.21</v>
      </c>
      <c r="J4514" s="28">
        <v>3714.48</v>
      </c>
      <c r="K4514" s="40"/>
      <c r="L4514" s="40"/>
    </row>
    <row r="4515" spans="1:12">
      <c r="A4515" s="17">
        <v>45473</v>
      </c>
      <c r="B4515" s="22" t="s">
        <v>62</v>
      </c>
      <c r="C4515" s="22" t="s">
        <v>99</v>
      </c>
      <c r="D4515" s="22" t="s">
        <v>4823</v>
      </c>
      <c r="E4515" s="22" t="s">
        <v>65</v>
      </c>
      <c r="F4515" s="22" t="s">
        <v>75</v>
      </c>
      <c r="G4515" s="9">
        <v>5</v>
      </c>
      <c r="H4515" s="22" t="s">
        <v>15</v>
      </c>
      <c r="I4515" s="28">
        <v>42.21</v>
      </c>
      <c r="J4515" s="28">
        <v>211.05</v>
      </c>
      <c r="K4515" s="40"/>
      <c r="L4515" s="40"/>
    </row>
    <row r="4516" spans="1:12">
      <c r="A4516" s="17">
        <v>45473</v>
      </c>
      <c r="B4516" s="22" t="s">
        <v>62</v>
      </c>
      <c r="C4516" s="22" t="s">
        <v>99</v>
      </c>
      <c r="D4516" s="22" t="s">
        <v>4824</v>
      </c>
      <c r="E4516" s="22" t="s">
        <v>65</v>
      </c>
      <c r="F4516" s="22" t="s">
        <v>75</v>
      </c>
      <c r="G4516" s="9">
        <v>186</v>
      </c>
      <c r="H4516" s="22" t="s">
        <v>15</v>
      </c>
      <c r="I4516" s="28">
        <v>42.21</v>
      </c>
      <c r="J4516" s="28">
        <v>7851.06</v>
      </c>
      <c r="K4516" s="40"/>
      <c r="L4516" s="40"/>
    </row>
    <row r="4517" spans="1:12">
      <c r="A4517" s="17">
        <v>45473</v>
      </c>
      <c r="B4517" s="22" t="s">
        <v>62</v>
      </c>
      <c r="C4517" s="22" t="s">
        <v>99</v>
      </c>
      <c r="D4517" s="22" t="s">
        <v>4825</v>
      </c>
      <c r="E4517" s="22" t="s">
        <v>65</v>
      </c>
      <c r="F4517" s="22" t="s">
        <v>75</v>
      </c>
      <c r="G4517" s="9">
        <v>246</v>
      </c>
      <c r="H4517" s="22" t="s">
        <v>15</v>
      </c>
      <c r="I4517" s="28">
        <v>42.21</v>
      </c>
      <c r="J4517" s="28">
        <v>10383.66</v>
      </c>
      <c r="K4517" s="40"/>
      <c r="L4517" s="40"/>
    </row>
    <row r="4518" spans="1:12">
      <c r="A4518" s="17">
        <v>45473</v>
      </c>
      <c r="B4518" s="22" t="s">
        <v>62</v>
      </c>
      <c r="C4518" s="22" t="s">
        <v>99</v>
      </c>
      <c r="D4518" s="22" t="s">
        <v>4826</v>
      </c>
      <c r="E4518" s="22" t="s">
        <v>65</v>
      </c>
      <c r="F4518" s="22" t="s">
        <v>75</v>
      </c>
      <c r="G4518" s="9">
        <v>280</v>
      </c>
      <c r="H4518" s="22" t="s">
        <v>15</v>
      </c>
      <c r="I4518" s="28">
        <v>42.21</v>
      </c>
      <c r="J4518" s="28">
        <v>11818.8</v>
      </c>
      <c r="K4518" s="40"/>
      <c r="L4518" s="40"/>
    </row>
    <row r="4519" spans="1:12">
      <c r="A4519" s="17">
        <v>45473</v>
      </c>
      <c r="B4519" s="22" t="s">
        <v>62</v>
      </c>
      <c r="C4519" s="22" t="s">
        <v>99</v>
      </c>
      <c r="D4519" s="22" t="s">
        <v>4827</v>
      </c>
      <c r="E4519" s="22" t="s">
        <v>65</v>
      </c>
      <c r="F4519" s="22" t="s">
        <v>75</v>
      </c>
      <c r="G4519" s="9">
        <v>95</v>
      </c>
      <c r="H4519" s="22" t="s">
        <v>15</v>
      </c>
      <c r="I4519" s="28">
        <v>42.21</v>
      </c>
      <c r="J4519" s="28">
        <v>4009.95</v>
      </c>
      <c r="K4519" s="40"/>
      <c r="L4519" s="40"/>
    </row>
    <row r="4520" spans="1:12">
      <c r="A4520" s="17">
        <v>45473</v>
      </c>
      <c r="B4520" s="22" t="s">
        <v>62</v>
      </c>
      <c r="C4520" s="22" t="s">
        <v>99</v>
      </c>
      <c r="D4520" s="22" t="s">
        <v>4828</v>
      </c>
      <c r="E4520" s="22" t="s">
        <v>65</v>
      </c>
      <c r="F4520" s="22" t="s">
        <v>75</v>
      </c>
      <c r="G4520" s="9">
        <v>96</v>
      </c>
      <c r="H4520" s="22" t="s">
        <v>15</v>
      </c>
      <c r="I4520" s="28">
        <v>42.21</v>
      </c>
      <c r="J4520" s="28">
        <v>4052.16</v>
      </c>
      <c r="K4520" s="40"/>
      <c r="L4520" s="40"/>
    </row>
    <row r="4521" spans="1:12">
      <c r="A4521" s="17">
        <v>45473</v>
      </c>
      <c r="B4521" s="22" t="s">
        <v>62</v>
      </c>
      <c r="C4521" s="22" t="s">
        <v>99</v>
      </c>
      <c r="D4521" s="22" t="s">
        <v>4829</v>
      </c>
      <c r="E4521" s="22" t="s">
        <v>65</v>
      </c>
      <c r="F4521" s="22" t="s">
        <v>75</v>
      </c>
      <c r="G4521" s="9">
        <v>96</v>
      </c>
      <c r="H4521" s="22" t="s">
        <v>15</v>
      </c>
      <c r="I4521" s="28">
        <v>42.21</v>
      </c>
      <c r="J4521" s="28">
        <v>4052.16</v>
      </c>
      <c r="K4521" s="40"/>
      <c r="L4521" s="40"/>
    </row>
    <row r="4522" spans="1:12">
      <c r="A4522" s="17">
        <v>45473</v>
      </c>
      <c r="B4522" s="22" t="s">
        <v>62</v>
      </c>
      <c r="C4522" s="22" t="s">
        <v>90</v>
      </c>
      <c r="D4522" s="22" t="s">
        <v>4830</v>
      </c>
      <c r="E4522" s="22" t="s">
        <v>65</v>
      </c>
      <c r="F4522" s="22" t="s">
        <v>92</v>
      </c>
      <c r="G4522" s="9">
        <v>20</v>
      </c>
      <c r="H4522" s="22" t="s">
        <v>15</v>
      </c>
      <c r="I4522" s="28">
        <v>42.21</v>
      </c>
      <c r="J4522" s="28">
        <v>844.2</v>
      </c>
      <c r="K4522" s="40"/>
      <c r="L4522" s="40"/>
    </row>
    <row r="4523" spans="1:12">
      <c r="A4523" s="17">
        <v>45473</v>
      </c>
      <c r="B4523" s="22" t="s">
        <v>62</v>
      </c>
      <c r="C4523" s="22" t="s">
        <v>90</v>
      </c>
      <c r="D4523" s="22" t="s">
        <v>4831</v>
      </c>
      <c r="E4523" s="22" t="s">
        <v>65</v>
      </c>
      <c r="F4523" s="22" t="s">
        <v>92</v>
      </c>
      <c r="G4523" s="9">
        <v>140</v>
      </c>
      <c r="H4523" s="22" t="s">
        <v>15</v>
      </c>
      <c r="I4523" s="28">
        <v>42.21</v>
      </c>
      <c r="J4523" s="28">
        <v>5909.4</v>
      </c>
      <c r="K4523" s="40"/>
      <c r="L4523" s="40"/>
    </row>
    <row r="4524" spans="1:12">
      <c r="A4524" s="17">
        <v>45473</v>
      </c>
      <c r="B4524" s="22" t="s">
        <v>62</v>
      </c>
      <c r="C4524" s="22" t="s">
        <v>90</v>
      </c>
      <c r="D4524" s="22" t="s">
        <v>4832</v>
      </c>
      <c r="E4524" s="22" t="s">
        <v>65</v>
      </c>
      <c r="F4524" s="22" t="s">
        <v>92</v>
      </c>
      <c r="G4524" s="9">
        <v>97</v>
      </c>
      <c r="H4524" s="22" t="s">
        <v>15</v>
      </c>
      <c r="I4524" s="28">
        <v>42.21</v>
      </c>
      <c r="J4524" s="28">
        <v>4094.37</v>
      </c>
      <c r="K4524" s="40"/>
      <c r="L4524" s="40"/>
    </row>
    <row r="4525" spans="1:12">
      <c r="A4525" s="17">
        <v>45473</v>
      </c>
      <c r="B4525" s="22" t="s">
        <v>62</v>
      </c>
      <c r="C4525" s="22" t="s">
        <v>90</v>
      </c>
      <c r="D4525" s="22" t="s">
        <v>4833</v>
      </c>
      <c r="E4525" s="22" t="s">
        <v>65</v>
      </c>
      <c r="F4525" s="22" t="s">
        <v>92</v>
      </c>
      <c r="G4525" s="9">
        <v>474</v>
      </c>
      <c r="H4525" s="22" t="s">
        <v>15</v>
      </c>
      <c r="I4525" s="28">
        <v>42.21</v>
      </c>
      <c r="J4525" s="28">
        <v>20007.54</v>
      </c>
      <c r="K4525" s="40"/>
      <c r="L4525" s="40"/>
    </row>
    <row r="4526" spans="1:12">
      <c r="A4526" s="17">
        <v>45473</v>
      </c>
      <c r="B4526" s="22" t="s">
        <v>62</v>
      </c>
      <c r="C4526" s="22" t="s">
        <v>90</v>
      </c>
      <c r="D4526" s="22" t="s">
        <v>4834</v>
      </c>
      <c r="E4526" s="22" t="s">
        <v>65</v>
      </c>
      <c r="F4526" s="22" t="s">
        <v>92</v>
      </c>
      <c r="G4526" s="9">
        <v>481</v>
      </c>
      <c r="H4526" s="22" t="s">
        <v>15</v>
      </c>
      <c r="I4526" s="28">
        <v>42.21</v>
      </c>
      <c r="J4526" s="28">
        <v>20303.009999999998</v>
      </c>
      <c r="K4526" s="40"/>
      <c r="L4526" s="40"/>
    </row>
    <row r="4527" spans="1:12">
      <c r="A4527" s="17">
        <v>45473</v>
      </c>
      <c r="B4527" s="22" t="s">
        <v>62</v>
      </c>
      <c r="C4527" s="22" t="s">
        <v>90</v>
      </c>
      <c r="D4527" s="22" t="s">
        <v>4835</v>
      </c>
      <c r="E4527" s="22" t="s">
        <v>65</v>
      </c>
      <c r="F4527" s="22" t="s">
        <v>92</v>
      </c>
      <c r="G4527" s="9">
        <v>27</v>
      </c>
      <c r="H4527" s="22" t="s">
        <v>15</v>
      </c>
      <c r="I4527" s="28">
        <v>42.21</v>
      </c>
      <c r="J4527" s="28">
        <v>1139.67</v>
      </c>
      <c r="K4527" s="40"/>
      <c r="L4527" s="40"/>
    </row>
    <row r="4528" spans="1:12">
      <c r="A4528" s="17">
        <v>45473</v>
      </c>
      <c r="B4528" s="22" t="s">
        <v>62</v>
      </c>
      <c r="C4528" s="22" t="s">
        <v>90</v>
      </c>
      <c r="D4528" s="22" t="s">
        <v>4836</v>
      </c>
      <c r="E4528" s="22" t="s">
        <v>65</v>
      </c>
      <c r="F4528" s="22" t="s">
        <v>92</v>
      </c>
      <c r="G4528" s="9">
        <v>69</v>
      </c>
      <c r="H4528" s="22" t="s">
        <v>15</v>
      </c>
      <c r="I4528" s="28">
        <v>42.21</v>
      </c>
      <c r="J4528" s="28">
        <v>2912.49</v>
      </c>
      <c r="K4528" s="40"/>
      <c r="L4528" s="40"/>
    </row>
    <row r="4529" spans="1:12">
      <c r="A4529" s="17">
        <v>45473</v>
      </c>
      <c r="B4529" s="22" t="s">
        <v>62</v>
      </c>
      <c r="C4529" s="22" t="s">
        <v>84</v>
      </c>
      <c r="D4529" s="22" t="s">
        <v>4837</v>
      </c>
      <c r="E4529" s="22" t="s">
        <v>65</v>
      </c>
      <c r="F4529" s="22" t="s">
        <v>75</v>
      </c>
      <c r="G4529" s="9">
        <v>288</v>
      </c>
      <c r="H4529" s="22" t="s">
        <v>15</v>
      </c>
      <c r="I4529" s="28">
        <v>42.21</v>
      </c>
      <c r="J4529" s="28">
        <v>12156.48</v>
      </c>
      <c r="K4529" s="40"/>
      <c r="L4529" s="40"/>
    </row>
    <row r="4530" spans="1:12">
      <c r="A4530" s="17">
        <v>45473</v>
      </c>
      <c r="B4530" s="22" t="s">
        <v>62</v>
      </c>
      <c r="C4530" s="22" t="s">
        <v>84</v>
      </c>
      <c r="D4530" s="22" t="s">
        <v>4838</v>
      </c>
      <c r="E4530" s="22" t="s">
        <v>65</v>
      </c>
      <c r="F4530" s="22" t="s">
        <v>75</v>
      </c>
      <c r="G4530" s="9">
        <v>324</v>
      </c>
      <c r="H4530" s="22" t="s">
        <v>15</v>
      </c>
      <c r="I4530" s="28">
        <v>42.21</v>
      </c>
      <c r="J4530" s="28">
        <v>13676.04</v>
      </c>
      <c r="K4530" s="40"/>
      <c r="L4530" s="40"/>
    </row>
    <row r="4531" spans="1:12">
      <c r="A4531" s="17">
        <v>45473</v>
      </c>
      <c r="B4531" s="22" t="s">
        <v>62</v>
      </c>
      <c r="C4531" s="22" t="s">
        <v>84</v>
      </c>
      <c r="D4531" s="22" t="s">
        <v>4839</v>
      </c>
      <c r="E4531" s="22" t="s">
        <v>65</v>
      </c>
      <c r="F4531" s="22" t="s">
        <v>75</v>
      </c>
      <c r="G4531" s="9">
        <v>60</v>
      </c>
      <c r="H4531" s="22" t="s">
        <v>15</v>
      </c>
      <c r="I4531" s="28">
        <v>42.21</v>
      </c>
      <c r="J4531" s="28">
        <v>2532.6</v>
      </c>
      <c r="K4531" s="40"/>
      <c r="L4531" s="40"/>
    </row>
    <row r="4532" spans="1:12">
      <c r="A4532" s="17">
        <v>45473</v>
      </c>
      <c r="B4532" s="22" t="s">
        <v>62</v>
      </c>
      <c r="C4532" s="22" t="s">
        <v>84</v>
      </c>
      <c r="D4532" s="22" t="s">
        <v>4840</v>
      </c>
      <c r="E4532" s="22" t="s">
        <v>65</v>
      </c>
      <c r="F4532" s="22" t="s">
        <v>75</v>
      </c>
      <c r="G4532" s="9">
        <v>3</v>
      </c>
      <c r="H4532" s="22" t="s">
        <v>15</v>
      </c>
      <c r="I4532" s="28">
        <v>42.21</v>
      </c>
      <c r="J4532" s="28">
        <v>126.63</v>
      </c>
      <c r="K4532" s="40"/>
      <c r="L4532" s="40"/>
    </row>
    <row r="4533" spans="1:12">
      <c r="A4533" s="17">
        <v>45473</v>
      </c>
      <c r="B4533" s="22" t="s">
        <v>62</v>
      </c>
      <c r="C4533" s="22" t="s">
        <v>82</v>
      </c>
      <c r="D4533" s="22" t="s">
        <v>4841</v>
      </c>
      <c r="E4533" s="22" t="s">
        <v>65</v>
      </c>
      <c r="F4533" s="22" t="s">
        <v>75</v>
      </c>
      <c r="G4533" s="9">
        <v>96</v>
      </c>
      <c r="H4533" s="22" t="s">
        <v>15</v>
      </c>
      <c r="I4533" s="28">
        <v>42.21</v>
      </c>
      <c r="J4533" s="28">
        <v>4052.16</v>
      </c>
      <c r="K4533" s="40"/>
      <c r="L4533" s="40"/>
    </row>
    <row r="4534" spans="1:12">
      <c r="A4534" s="17">
        <v>45473</v>
      </c>
      <c r="B4534" s="22" t="s">
        <v>62</v>
      </c>
      <c r="C4534" s="22" t="s">
        <v>460</v>
      </c>
      <c r="D4534" s="22" t="s">
        <v>4842</v>
      </c>
      <c r="E4534" s="22" t="s">
        <v>65</v>
      </c>
      <c r="F4534" s="22" t="s">
        <v>72</v>
      </c>
      <c r="G4534" s="9">
        <v>48</v>
      </c>
      <c r="H4534" s="22" t="s">
        <v>15</v>
      </c>
      <c r="I4534" s="28">
        <v>79.260000000000005</v>
      </c>
      <c r="J4534" s="28">
        <v>3804.48</v>
      </c>
      <c r="K4534" s="40"/>
      <c r="L4534" s="40"/>
    </row>
    <row r="4535" spans="1:12">
      <c r="A4535" s="17">
        <v>45473</v>
      </c>
      <c r="B4535" s="22" t="s">
        <v>62</v>
      </c>
      <c r="C4535" s="22" t="s">
        <v>77</v>
      </c>
      <c r="D4535" s="22" t="s">
        <v>4843</v>
      </c>
      <c r="E4535" s="22" t="s">
        <v>65</v>
      </c>
      <c r="F4535" s="22" t="s">
        <v>66</v>
      </c>
      <c r="G4535" s="9">
        <v>14</v>
      </c>
      <c r="H4535" s="22" t="s">
        <v>15</v>
      </c>
      <c r="I4535" s="28">
        <v>78.260000000000005</v>
      </c>
      <c r="J4535" s="28">
        <v>1095.6400000000001</v>
      </c>
      <c r="K4535" s="40"/>
      <c r="L4535" s="40"/>
    </row>
    <row r="4536" spans="1:12">
      <c r="A4536" s="17">
        <v>45473</v>
      </c>
      <c r="B4536" s="22" t="s">
        <v>62</v>
      </c>
      <c r="C4536" s="22" t="s">
        <v>77</v>
      </c>
      <c r="D4536" s="22" t="s">
        <v>4844</v>
      </c>
      <c r="E4536" s="22" t="s">
        <v>65</v>
      </c>
      <c r="F4536" s="22" t="s">
        <v>66</v>
      </c>
      <c r="G4536" s="9">
        <v>4</v>
      </c>
      <c r="H4536" s="22" t="s">
        <v>15</v>
      </c>
      <c r="I4536" s="28">
        <v>78.260000000000005</v>
      </c>
      <c r="J4536" s="28">
        <v>313.04000000000002</v>
      </c>
      <c r="K4536" s="40"/>
      <c r="L4536" s="40"/>
    </row>
    <row r="4537" spans="1:12">
      <c r="A4537" s="17">
        <v>45473</v>
      </c>
      <c r="B4537" s="22" t="s">
        <v>62</v>
      </c>
      <c r="C4537" s="22" t="s">
        <v>77</v>
      </c>
      <c r="D4537" s="22" t="s">
        <v>4845</v>
      </c>
      <c r="E4537" s="22" t="s">
        <v>65</v>
      </c>
      <c r="F4537" s="22" t="s">
        <v>66</v>
      </c>
      <c r="G4537" s="9">
        <v>192</v>
      </c>
      <c r="H4537" s="22" t="s">
        <v>15</v>
      </c>
      <c r="I4537" s="28">
        <v>78.260000000000005</v>
      </c>
      <c r="J4537" s="28">
        <v>15025.92</v>
      </c>
      <c r="K4537" s="40"/>
      <c r="L4537" s="40"/>
    </row>
    <row r="4538" spans="1:12">
      <c r="A4538" s="17">
        <v>45473</v>
      </c>
      <c r="B4538" s="22" t="s">
        <v>62</v>
      </c>
      <c r="C4538" s="22" t="s">
        <v>73</v>
      </c>
      <c r="D4538" s="22" t="s">
        <v>4846</v>
      </c>
      <c r="E4538" s="22" t="s">
        <v>65</v>
      </c>
      <c r="F4538" s="22" t="s">
        <v>75</v>
      </c>
      <c r="G4538" s="9">
        <v>28</v>
      </c>
      <c r="H4538" s="22" t="s">
        <v>15</v>
      </c>
      <c r="I4538" s="28">
        <v>42.21</v>
      </c>
      <c r="J4538" s="28">
        <v>1181.8800000000001</v>
      </c>
      <c r="K4538" s="40"/>
      <c r="L4538" s="40"/>
    </row>
    <row r="4539" spans="1:12">
      <c r="A4539" s="17">
        <v>45473</v>
      </c>
      <c r="B4539" s="22" t="s">
        <v>62</v>
      </c>
      <c r="C4539" s="22" t="s">
        <v>449</v>
      </c>
      <c r="D4539" s="22" t="s">
        <v>4847</v>
      </c>
      <c r="E4539" s="22" t="s">
        <v>65</v>
      </c>
      <c r="F4539" s="22" t="s">
        <v>451</v>
      </c>
      <c r="G4539" s="9">
        <v>12</v>
      </c>
      <c r="H4539" s="22" t="s">
        <v>15</v>
      </c>
      <c r="I4539" s="28">
        <v>42.21</v>
      </c>
      <c r="J4539" s="28">
        <v>506.52</v>
      </c>
      <c r="K4539" s="40"/>
      <c r="L4539" s="40"/>
    </row>
    <row r="4540" spans="1:12">
      <c r="A4540" s="17">
        <v>45473</v>
      </c>
      <c r="B4540" s="22" t="s">
        <v>62</v>
      </c>
      <c r="C4540" s="22" t="s">
        <v>449</v>
      </c>
      <c r="D4540" s="22" t="s">
        <v>4848</v>
      </c>
      <c r="E4540" s="22" t="s">
        <v>65</v>
      </c>
      <c r="F4540" s="22" t="s">
        <v>451</v>
      </c>
      <c r="G4540" s="9">
        <v>2</v>
      </c>
      <c r="H4540" s="22" t="s">
        <v>15</v>
      </c>
      <c r="I4540" s="28">
        <v>42.21</v>
      </c>
      <c r="J4540" s="28">
        <v>84.42</v>
      </c>
      <c r="K4540" s="40"/>
      <c r="L4540" s="40"/>
    </row>
    <row r="4541" spans="1:12">
      <c r="A4541" s="17">
        <v>45473</v>
      </c>
      <c r="B4541" s="22" t="s">
        <v>62</v>
      </c>
      <c r="C4541" s="22" t="s">
        <v>449</v>
      </c>
      <c r="D4541" s="22" t="s">
        <v>4849</v>
      </c>
      <c r="E4541" s="22" t="s">
        <v>65</v>
      </c>
      <c r="F4541" s="22" t="s">
        <v>451</v>
      </c>
      <c r="G4541" s="9">
        <v>2</v>
      </c>
      <c r="H4541" s="22" t="s">
        <v>15</v>
      </c>
      <c r="I4541" s="28">
        <v>42.21</v>
      </c>
      <c r="J4541" s="28">
        <v>84.42</v>
      </c>
      <c r="K4541" s="40"/>
      <c r="L4541" s="40"/>
    </row>
    <row r="4542" spans="1:12">
      <c r="A4542" s="17">
        <v>45473</v>
      </c>
      <c r="B4542" s="22" t="s">
        <v>62</v>
      </c>
      <c r="C4542" s="22" t="s">
        <v>449</v>
      </c>
      <c r="D4542" s="22" t="s">
        <v>4850</v>
      </c>
      <c r="E4542" s="22" t="s">
        <v>65</v>
      </c>
      <c r="F4542" s="22" t="s">
        <v>451</v>
      </c>
      <c r="G4542" s="9">
        <v>766</v>
      </c>
      <c r="H4542" s="22" t="s">
        <v>15</v>
      </c>
      <c r="I4542" s="28">
        <v>42.21</v>
      </c>
      <c r="J4542" s="28">
        <v>32332.86</v>
      </c>
      <c r="K4542" s="40"/>
      <c r="L4542" s="40"/>
    </row>
    <row r="4543" spans="1:12">
      <c r="A4543" s="17">
        <v>45473</v>
      </c>
      <c r="B4543" s="22" t="s">
        <v>62</v>
      </c>
      <c r="C4543" s="22" t="s">
        <v>449</v>
      </c>
      <c r="D4543" s="22" t="s">
        <v>4851</v>
      </c>
      <c r="E4543" s="22" t="s">
        <v>65</v>
      </c>
      <c r="F4543" s="22" t="s">
        <v>451</v>
      </c>
      <c r="G4543" s="9">
        <v>192</v>
      </c>
      <c r="H4543" s="22" t="s">
        <v>15</v>
      </c>
      <c r="I4543" s="28">
        <v>42.21</v>
      </c>
      <c r="J4543" s="28">
        <v>8104.32</v>
      </c>
      <c r="K4543" s="40"/>
      <c r="L4543" s="40"/>
    </row>
    <row r="4544" spans="1:12">
      <c r="A4544" s="17">
        <v>45473</v>
      </c>
      <c r="B4544" s="22" t="s">
        <v>62</v>
      </c>
      <c r="C4544" s="22" t="s">
        <v>449</v>
      </c>
      <c r="D4544" s="22" t="s">
        <v>4852</v>
      </c>
      <c r="E4544" s="22" t="s">
        <v>65</v>
      </c>
      <c r="F4544" s="22" t="s">
        <v>451</v>
      </c>
      <c r="G4544" s="9">
        <v>274</v>
      </c>
      <c r="H4544" s="22" t="s">
        <v>15</v>
      </c>
      <c r="I4544" s="28">
        <v>42.21</v>
      </c>
      <c r="J4544" s="28">
        <v>11565.54</v>
      </c>
      <c r="K4544" s="40"/>
      <c r="L4544" s="40"/>
    </row>
    <row r="4545" spans="1:12">
      <c r="A4545" s="17">
        <v>45473</v>
      </c>
      <c r="B4545" s="22" t="s">
        <v>62</v>
      </c>
      <c r="C4545" s="22" t="s">
        <v>63</v>
      </c>
      <c r="D4545" s="22" t="s">
        <v>4853</v>
      </c>
      <c r="E4545" s="22" t="s">
        <v>65</v>
      </c>
      <c r="F4545" s="22" t="s">
        <v>66</v>
      </c>
      <c r="G4545" s="9">
        <v>34</v>
      </c>
      <c r="H4545" s="22" t="s">
        <v>15</v>
      </c>
      <c r="I4545" s="28">
        <v>78.260000000000005</v>
      </c>
      <c r="J4545" s="28">
        <v>2660.84</v>
      </c>
      <c r="K4545" s="40"/>
      <c r="L4545" s="40"/>
    </row>
    <row r="4546" spans="1:12">
      <c r="A4546" s="17">
        <v>45473</v>
      </c>
      <c r="B4546" s="22" t="s">
        <v>10</v>
      </c>
      <c r="C4546" s="22" t="s">
        <v>659</v>
      </c>
      <c r="D4546" s="22" t="s">
        <v>4854</v>
      </c>
      <c r="E4546" s="22" t="s">
        <v>18</v>
      </c>
      <c r="F4546" s="22" t="s">
        <v>242</v>
      </c>
      <c r="G4546" s="9">
        <v>376.4</v>
      </c>
      <c r="H4546" s="22" t="s">
        <v>20</v>
      </c>
      <c r="I4546" s="28">
        <v>15.8</v>
      </c>
      <c r="J4546" s="28">
        <v>5947.12</v>
      </c>
      <c r="K4546" s="40"/>
      <c r="L4546" s="40"/>
    </row>
    <row r="4547" spans="1:12">
      <c r="A4547" s="17">
        <v>45473</v>
      </c>
      <c r="B4547" s="22" t="s">
        <v>10</v>
      </c>
      <c r="C4547" s="22" t="s">
        <v>656</v>
      </c>
      <c r="D4547" s="22" t="s">
        <v>4855</v>
      </c>
      <c r="E4547" s="22" t="s">
        <v>18</v>
      </c>
      <c r="F4547" s="22" t="s">
        <v>242</v>
      </c>
      <c r="G4547" s="9">
        <v>12.28</v>
      </c>
      <c r="H4547" s="22" t="s">
        <v>20</v>
      </c>
      <c r="I4547" s="28">
        <v>2.41</v>
      </c>
      <c r="J4547" s="28">
        <v>29.57</v>
      </c>
      <c r="K4547" s="40"/>
      <c r="L4547" s="40"/>
    </row>
    <row r="4548" spans="1:12">
      <c r="A4548" s="17">
        <v>45473</v>
      </c>
      <c r="B4548" s="22" t="s">
        <v>10</v>
      </c>
      <c r="C4548" s="22" t="s">
        <v>656</v>
      </c>
      <c r="D4548" s="22" t="s">
        <v>4856</v>
      </c>
      <c r="E4548" s="22" t="s">
        <v>18</v>
      </c>
      <c r="F4548" s="22" t="s">
        <v>242</v>
      </c>
      <c r="G4548" s="9">
        <v>44.65</v>
      </c>
      <c r="H4548" s="22" t="s">
        <v>20</v>
      </c>
      <c r="I4548" s="28">
        <v>2.41</v>
      </c>
      <c r="J4548" s="28">
        <v>107.5</v>
      </c>
      <c r="K4548" s="40"/>
      <c r="L4548" s="40"/>
    </row>
    <row r="4549" spans="1:12">
      <c r="A4549" s="17">
        <v>45473</v>
      </c>
      <c r="B4549" s="22" t="s">
        <v>10</v>
      </c>
      <c r="C4549" s="22" t="s">
        <v>654</v>
      </c>
      <c r="D4549" s="22" t="s">
        <v>4857</v>
      </c>
      <c r="E4549" s="22" t="s">
        <v>18</v>
      </c>
      <c r="F4549" s="22" t="s">
        <v>242</v>
      </c>
      <c r="G4549" s="9">
        <v>178.8</v>
      </c>
      <c r="H4549" s="22" t="s">
        <v>20</v>
      </c>
      <c r="I4549" s="28">
        <v>16.5</v>
      </c>
      <c r="J4549" s="28">
        <v>2950.2</v>
      </c>
      <c r="K4549" s="40"/>
      <c r="L4549" s="40"/>
    </row>
    <row r="4550" spans="1:12">
      <c r="A4550" s="17">
        <v>45473</v>
      </c>
      <c r="B4550" s="22" t="s">
        <v>10</v>
      </c>
      <c r="C4550" s="22" t="s">
        <v>932</v>
      </c>
      <c r="D4550" s="22" t="s">
        <v>4858</v>
      </c>
      <c r="E4550" s="22" t="s">
        <v>18</v>
      </c>
      <c r="F4550" s="22" t="s">
        <v>242</v>
      </c>
      <c r="H4550" s="22" t="s">
        <v>20</v>
      </c>
      <c r="K4550" s="40"/>
      <c r="L4550" s="40"/>
    </row>
    <row r="4551" spans="1:12">
      <c r="A4551" s="17">
        <v>45473</v>
      </c>
      <c r="B4551" s="22" t="s">
        <v>10</v>
      </c>
      <c r="C4551" s="22" t="s">
        <v>932</v>
      </c>
      <c r="D4551" s="22" t="s">
        <v>4859</v>
      </c>
      <c r="E4551" s="22" t="s">
        <v>18</v>
      </c>
      <c r="F4551" s="22" t="s">
        <v>242</v>
      </c>
      <c r="H4551" s="22" t="s">
        <v>20</v>
      </c>
      <c r="K4551" s="40"/>
      <c r="L4551" s="40"/>
    </row>
    <row r="4552" spans="1:12">
      <c r="A4552" s="17">
        <v>45473</v>
      </c>
      <c r="B4552" s="22" t="s">
        <v>10</v>
      </c>
      <c r="C4552" s="22" t="s">
        <v>932</v>
      </c>
      <c r="D4552" s="22" t="s">
        <v>4860</v>
      </c>
      <c r="E4552" s="22" t="s">
        <v>18</v>
      </c>
      <c r="F4552" s="22" t="s">
        <v>242</v>
      </c>
      <c r="H4552" s="22" t="s">
        <v>20</v>
      </c>
      <c r="K4552" s="40"/>
      <c r="L4552" s="40"/>
    </row>
    <row r="4553" spans="1:12">
      <c r="A4553" s="17">
        <v>45473</v>
      </c>
      <c r="B4553" s="22" t="s">
        <v>10</v>
      </c>
      <c r="C4553" s="22" t="s">
        <v>932</v>
      </c>
      <c r="D4553" s="22" t="s">
        <v>4861</v>
      </c>
      <c r="E4553" s="22" t="s">
        <v>18</v>
      </c>
      <c r="F4553" s="22" t="s">
        <v>242</v>
      </c>
      <c r="H4553" s="22" t="s">
        <v>20</v>
      </c>
      <c r="K4553" s="40"/>
      <c r="L4553" s="40"/>
    </row>
    <row r="4554" spans="1:12">
      <c r="A4554" s="17">
        <v>45473</v>
      </c>
      <c r="B4554" s="22" t="s">
        <v>10</v>
      </c>
      <c r="C4554" s="22" t="s">
        <v>927</v>
      </c>
      <c r="D4554" s="22" t="s">
        <v>4862</v>
      </c>
      <c r="E4554" s="22" t="s">
        <v>18</v>
      </c>
      <c r="F4554" s="22" t="s">
        <v>242</v>
      </c>
      <c r="G4554" s="9">
        <v>120.85</v>
      </c>
      <c r="H4554" s="22" t="s">
        <v>20</v>
      </c>
      <c r="I4554" s="28">
        <v>12.8</v>
      </c>
      <c r="J4554" s="28">
        <v>1546.88</v>
      </c>
      <c r="K4554" s="40"/>
      <c r="L4554" s="40"/>
    </row>
    <row r="4555" spans="1:12">
      <c r="A4555" s="17">
        <v>45473</v>
      </c>
      <c r="B4555" s="22" t="s">
        <v>10</v>
      </c>
      <c r="C4555" s="22" t="s">
        <v>927</v>
      </c>
      <c r="D4555" s="22" t="s">
        <v>4863</v>
      </c>
      <c r="E4555" s="22" t="s">
        <v>18</v>
      </c>
      <c r="F4555" s="22" t="s">
        <v>242</v>
      </c>
      <c r="H4555" s="22" t="s">
        <v>20</v>
      </c>
      <c r="K4555" s="40"/>
      <c r="L4555" s="40"/>
    </row>
    <row r="4556" spans="1:12">
      <c r="A4556" s="17">
        <v>45473</v>
      </c>
      <c r="B4556" s="22" t="s">
        <v>10</v>
      </c>
      <c r="C4556" s="22" t="s">
        <v>927</v>
      </c>
      <c r="D4556" s="22" t="s">
        <v>4864</v>
      </c>
      <c r="E4556" s="22" t="s">
        <v>18</v>
      </c>
      <c r="F4556" s="22" t="s">
        <v>242</v>
      </c>
      <c r="H4556" s="22" t="s">
        <v>20</v>
      </c>
      <c r="K4556" s="40"/>
      <c r="L4556" s="40"/>
    </row>
    <row r="4557" spans="1:12">
      <c r="A4557" s="17">
        <v>45473</v>
      </c>
      <c r="B4557" s="22" t="s">
        <v>10</v>
      </c>
      <c r="C4557" s="22" t="s">
        <v>857</v>
      </c>
      <c r="D4557" s="22" t="s">
        <v>4865</v>
      </c>
      <c r="E4557" s="22" t="s">
        <v>18</v>
      </c>
      <c r="F4557" s="22" t="s">
        <v>242</v>
      </c>
      <c r="H4557" s="22" t="s">
        <v>20</v>
      </c>
      <c r="K4557" s="40"/>
      <c r="L4557" s="40"/>
    </row>
    <row r="4558" spans="1:12">
      <c r="A4558" s="17">
        <v>45473</v>
      </c>
      <c r="B4558" s="22" t="s">
        <v>10</v>
      </c>
      <c r="C4558" s="22" t="s">
        <v>857</v>
      </c>
      <c r="D4558" s="22" t="s">
        <v>4866</v>
      </c>
      <c r="E4558" s="22" t="s">
        <v>18</v>
      </c>
      <c r="F4558" s="22" t="s">
        <v>242</v>
      </c>
      <c r="H4558" s="22" t="s">
        <v>20</v>
      </c>
      <c r="K4558" s="40"/>
      <c r="L4558" s="40"/>
    </row>
    <row r="4559" spans="1:12">
      <c r="A4559" s="17">
        <v>45473</v>
      </c>
      <c r="B4559" s="22" t="s">
        <v>10</v>
      </c>
      <c r="C4559" s="22" t="s">
        <v>857</v>
      </c>
      <c r="D4559" s="22" t="s">
        <v>4867</v>
      </c>
      <c r="E4559" s="22" t="s">
        <v>18</v>
      </c>
      <c r="F4559" s="22" t="s">
        <v>242</v>
      </c>
      <c r="H4559" s="22" t="s">
        <v>20</v>
      </c>
      <c r="K4559" s="40"/>
      <c r="L4559" s="40"/>
    </row>
    <row r="4560" spans="1:12">
      <c r="A4560" s="17">
        <v>45473</v>
      </c>
      <c r="B4560" s="22" t="s">
        <v>10</v>
      </c>
      <c r="C4560" s="22" t="s">
        <v>857</v>
      </c>
      <c r="D4560" s="22" t="s">
        <v>4868</v>
      </c>
      <c r="E4560" s="22" t="s">
        <v>18</v>
      </c>
      <c r="F4560" s="22" t="s">
        <v>242</v>
      </c>
      <c r="H4560" s="22" t="s">
        <v>20</v>
      </c>
      <c r="K4560" s="40"/>
      <c r="L4560" s="40"/>
    </row>
    <row r="4561" spans="1:12">
      <c r="A4561" s="17">
        <v>45473</v>
      </c>
      <c r="B4561" s="22" t="s">
        <v>10</v>
      </c>
      <c r="C4561" s="22" t="s">
        <v>857</v>
      </c>
      <c r="D4561" s="22" t="s">
        <v>4869</v>
      </c>
      <c r="E4561" s="22" t="s">
        <v>18</v>
      </c>
      <c r="F4561" s="22" t="s">
        <v>242</v>
      </c>
      <c r="H4561" s="22" t="s">
        <v>20</v>
      </c>
      <c r="K4561" s="40"/>
      <c r="L4561" s="40"/>
    </row>
    <row r="4562" spans="1:12">
      <c r="A4562" s="17">
        <v>45473</v>
      </c>
      <c r="B4562" s="22" t="s">
        <v>10</v>
      </c>
      <c r="C4562" s="22" t="s">
        <v>747</v>
      </c>
      <c r="D4562" s="22" t="s">
        <v>4870</v>
      </c>
      <c r="E4562" s="22" t="s">
        <v>18</v>
      </c>
      <c r="F4562" s="22" t="s">
        <v>242</v>
      </c>
      <c r="G4562" s="9">
        <v>223.1</v>
      </c>
      <c r="H4562" s="22" t="s">
        <v>20</v>
      </c>
      <c r="I4562" s="28">
        <v>14.4</v>
      </c>
      <c r="J4562" s="28">
        <v>3212.64</v>
      </c>
      <c r="K4562" s="40"/>
      <c r="L4562" s="40"/>
    </row>
    <row r="4563" spans="1:12">
      <c r="A4563" s="17">
        <v>45473</v>
      </c>
      <c r="B4563" s="22" t="s">
        <v>10</v>
      </c>
      <c r="C4563" s="22" t="s">
        <v>747</v>
      </c>
      <c r="D4563" s="22" t="s">
        <v>4871</v>
      </c>
      <c r="E4563" s="22" t="s">
        <v>18</v>
      </c>
      <c r="F4563" s="22" t="s">
        <v>242</v>
      </c>
      <c r="H4563" s="22" t="s">
        <v>20</v>
      </c>
      <c r="K4563" s="40"/>
      <c r="L4563" s="40"/>
    </row>
    <row r="4564" spans="1:12">
      <c r="A4564" s="17">
        <v>45473</v>
      </c>
      <c r="B4564" s="22" t="s">
        <v>10</v>
      </c>
      <c r="C4564" s="22" t="s">
        <v>854</v>
      </c>
      <c r="D4564" s="22" t="s">
        <v>4872</v>
      </c>
      <c r="E4564" s="22" t="s">
        <v>18</v>
      </c>
      <c r="F4564" s="22" t="s">
        <v>242</v>
      </c>
      <c r="H4564" s="22" t="s">
        <v>20</v>
      </c>
      <c r="K4564" s="40"/>
      <c r="L4564" s="40"/>
    </row>
    <row r="4565" spans="1:12">
      <c r="A4565" s="17">
        <v>45473</v>
      </c>
      <c r="B4565" s="22" t="s">
        <v>10</v>
      </c>
      <c r="C4565" s="22" t="s">
        <v>745</v>
      </c>
      <c r="D4565" s="22" t="s">
        <v>4873</v>
      </c>
      <c r="E4565" s="22" t="s">
        <v>18</v>
      </c>
      <c r="F4565" s="22" t="s">
        <v>242</v>
      </c>
      <c r="H4565" s="22" t="s">
        <v>20</v>
      </c>
      <c r="K4565" s="40"/>
      <c r="L4565" s="40"/>
    </row>
    <row r="4566" spans="1:12">
      <c r="A4566" s="17">
        <v>45473</v>
      </c>
      <c r="B4566" s="22" t="s">
        <v>10</v>
      </c>
      <c r="C4566" s="22" t="s">
        <v>745</v>
      </c>
      <c r="D4566" s="22" t="s">
        <v>4874</v>
      </c>
      <c r="E4566" s="22" t="s">
        <v>18</v>
      </c>
      <c r="F4566" s="22" t="s">
        <v>242</v>
      </c>
      <c r="H4566" s="22" t="s">
        <v>20</v>
      </c>
      <c r="K4566" s="40"/>
      <c r="L4566" s="40"/>
    </row>
    <row r="4567" spans="1:12">
      <c r="A4567" s="17">
        <v>45473</v>
      </c>
      <c r="B4567" s="22" t="s">
        <v>10</v>
      </c>
      <c r="C4567" s="22" t="s">
        <v>745</v>
      </c>
      <c r="D4567" s="22" t="s">
        <v>4875</v>
      </c>
      <c r="E4567" s="22" t="s">
        <v>18</v>
      </c>
      <c r="F4567" s="22" t="s">
        <v>242</v>
      </c>
      <c r="H4567" s="22" t="s">
        <v>20</v>
      </c>
      <c r="K4567" s="40"/>
      <c r="L4567" s="40"/>
    </row>
    <row r="4568" spans="1:12">
      <c r="A4568" s="17">
        <v>45473</v>
      </c>
      <c r="B4568" s="22" t="s">
        <v>10</v>
      </c>
      <c r="C4568" s="22" t="s">
        <v>741</v>
      </c>
      <c r="D4568" s="22" t="s">
        <v>4876</v>
      </c>
      <c r="E4568" s="22" t="s">
        <v>18</v>
      </c>
      <c r="F4568" s="22" t="s">
        <v>242</v>
      </c>
      <c r="H4568" s="22" t="s">
        <v>20</v>
      </c>
      <c r="K4568" s="40"/>
      <c r="L4568" s="40"/>
    </row>
    <row r="4569" spans="1:12">
      <c r="A4569" s="17">
        <v>45473</v>
      </c>
      <c r="B4569" s="22" t="s">
        <v>10</v>
      </c>
      <c r="C4569" s="22" t="s">
        <v>741</v>
      </c>
      <c r="D4569" s="22" t="s">
        <v>4877</v>
      </c>
      <c r="E4569" s="22" t="s">
        <v>18</v>
      </c>
      <c r="F4569" s="22" t="s">
        <v>242</v>
      </c>
      <c r="H4569" s="22" t="s">
        <v>20</v>
      </c>
      <c r="K4569" s="40"/>
      <c r="L4569" s="40"/>
    </row>
    <row r="4570" spans="1:12">
      <c r="A4570" s="17">
        <v>45473</v>
      </c>
      <c r="B4570" s="22" t="s">
        <v>10</v>
      </c>
      <c r="C4570" s="22" t="s">
        <v>739</v>
      </c>
      <c r="D4570" s="22" t="s">
        <v>4878</v>
      </c>
      <c r="E4570" s="22" t="s">
        <v>18</v>
      </c>
      <c r="F4570" s="22" t="s">
        <v>242</v>
      </c>
      <c r="H4570" s="22" t="s">
        <v>20</v>
      </c>
      <c r="K4570" s="40"/>
      <c r="L4570" s="40"/>
    </row>
    <row r="4571" spans="1:12">
      <c r="A4571" s="17">
        <v>45473</v>
      </c>
      <c r="B4571" s="22" t="s">
        <v>10</v>
      </c>
      <c r="C4571" s="22" t="s">
        <v>739</v>
      </c>
      <c r="D4571" s="22" t="s">
        <v>4879</v>
      </c>
      <c r="E4571" s="22" t="s">
        <v>18</v>
      </c>
      <c r="F4571" s="22" t="s">
        <v>242</v>
      </c>
      <c r="H4571" s="22" t="s">
        <v>20</v>
      </c>
      <c r="K4571" s="40"/>
      <c r="L4571" s="40"/>
    </row>
    <row r="4572" spans="1:12">
      <c r="A4572" s="17">
        <v>45473</v>
      </c>
      <c r="B4572" s="22" t="s">
        <v>10</v>
      </c>
      <c r="C4572" s="22" t="s">
        <v>552</v>
      </c>
      <c r="D4572" s="22" t="s">
        <v>4880</v>
      </c>
      <c r="E4572" s="22" t="s">
        <v>18</v>
      </c>
      <c r="F4572" s="22" t="s">
        <v>242</v>
      </c>
      <c r="H4572" s="22" t="s">
        <v>20</v>
      </c>
      <c r="K4572" s="40"/>
      <c r="L4572" s="40"/>
    </row>
    <row r="4573" spans="1:12">
      <c r="A4573" s="17">
        <v>45473</v>
      </c>
      <c r="B4573" s="22" t="s">
        <v>10</v>
      </c>
      <c r="C4573" s="22" t="s">
        <v>552</v>
      </c>
      <c r="D4573" s="22" t="s">
        <v>4881</v>
      </c>
      <c r="E4573" s="22" t="s">
        <v>18</v>
      </c>
      <c r="F4573" s="22" t="s">
        <v>242</v>
      </c>
      <c r="H4573" s="22" t="s">
        <v>20</v>
      </c>
      <c r="K4573" s="40"/>
      <c r="L4573" s="40"/>
    </row>
    <row r="4574" spans="1:12">
      <c r="A4574" s="17">
        <v>45473</v>
      </c>
      <c r="B4574" s="22" t="s">
        <v>10</v>
      </c>
      <c r="C4574" s="22" t="s">
        <v>552</v>
      </c>
      <c r="D4574" s="22" t="s">
        <v>4882</v>
      </c>
      <c r="E4574" s="22" t="s">
        <v>18</v>
      </c>
      <c r="F4574" s="22" t="s">
        <v>242</v>
      </c>
      <c r="H4574" s="22" t="s">
        <v>20</v>
      </c>
      <c r="K4574" s="40"/>
      <c r="L4574" s="40"/>
    </row>
    <row r="4575" spans="1:12">
      <c r="A4575" s="17">
        <v>45473</v>
      </c>
      <c r="B4575" s="22" t="s">
        <v>10</v>
      </c>
      <c r="C4575" s="22" t="s">
        <v>552</v>
      </c>
      <c r="D4575" s="22" t="s">
        <v>4883</v>
      </c>
      <c r="E4575" s="22" t="s">
        <v>18</v>
      </c>
      <c r="F4575" s="22" t="s">
        <v>242</v>
      </c>
      <c r="H4575" s="22" t="s">
        <v>20</v>
      </c>
      <c r="K4575" s="40"/>
      <c r="L4575" s="40"/>
    </row>
    <row r="4576" spans="1:12">
      <c r="A4576" s="17">
        <v>45473</v>
      </c>
      <c r="B4576" s="22" t="s">
        <v>10</v>
      </c>
      <c r="C4576" s="22" t="s">
        <v>552</v>
      </c>
      <c r="D4576" s="22" t="s">
        <v>4884</v>
      </c>
      <c r="E4576" s="22" t="s">
        <v>18</v>
      </c>
      <c r="F4576" s="22" t="s">
        <v>242</v>
      </c>
      <c r="H4576" s="22" t="s">
        <v>20</v>
      </c>
      <c r="K4576" s="40"/>
      <c r="L4576" s="40"/>
    </row>
    <row r="4577" spans="1:12">
      <c r="A4577" s="17">
        <v>45473</v>
      </c>
      <c r="B4577" s="22" t="s">
        <v>10</v>
      </c>
      <c r="C4577" s="22" t="s">
        <v>552</v>
      </c>
      <c r="D4577" s="22" t="s">
        <v>4885</v>
      </c>
      <c r="E4577" s="22" t="s">
        <v>18</v>
      </c>
      <c r="F4577" s="22" t="s">
        <v>242</v>
      </c>
      <c r="H4577" s="22" t="s">
        <v>20</v>
      </c>
      <c r="K4577" s="40"/>
      <c r="L4577" s="40"/>
    </row>
    <row r="4578" spans="1:12">
      <c r="A4578" s="17">
        <v>45473</v>
      </c>
      <c r="B4578" s="22" t="s">
        <v>10</v>
      </c>
      <c r="C4578" s="22" t="s">
        <v>730</v>
      </c>
      <c r="D4578" s="22" t="s">
        <v>4886</v>
      </c>
      <c r="E4578" s="22" t="s">
        <v>18</v>
      </c>
      <c r="F4578" s="22" t="s">
        <v>242</v>
      </c>
      <c r="H4578" s="22" t="s">
        <v>20</v>
      </c>
      <c r="K4578" s="40"/>
      <c r="L4578" s="40"/>
    </row>
    <row r="4579" spans="1:12">
      <c r="A4579" s="17">
        <v>45473</v>
      </c>
      <c r="B4579" s="22" t="s">
        <v>10</v>
      </c>
      <c r="C4579" s="22" t="s">
        <v>728</v>
      </c>
      <c r="D4579" s="22" t="s">
        <v>4887</v>
      </c>
      <c r="E4579" s="22" t="s">
        <v>18</v>
      </c>
      <c r="F4579" s="22" t="s">
        <v>242</v>
      </c>
      <c r="H4579" s="22" t="s">
        <v>20</v>
      </c>
      <c r="K4579" s="40"/>
      <c r="L4579" s="40"/>
    </row>
    <row r="4580" spans="1:12">
      <c r="A4580" s="17">
        <v>45473</v>
      </c>
      <c r="B4580" s="22" t="s">
        <v>10</v>
      </c>
      <c r="C4580" s="22" t="s">
        <v>180</v>
      </c>
      <c r="D4580" s="22" t="s">
        <v>4888</v>
      </c>
      <c r="E4580" s="22" t="s">
        <v>58</v>
      </c>
      <c r="F4580" s="22" t="s">
        <v>168</v>
      </c>
      <c r="G4580" s="9">
        <v>104171</v>
      </c>
      <c r="H4580" s="22" t="s">
        <v>15</v>
      </c>
      <c r="I4580" s="28">
        <v>0.01</v>
      </c>
      <c r="J4580" s="28">
        <v>1041.71</v>
      </c>
      <c r="K4580" s="40"/>
      <c r="L4580" s="40"/>
    </row>
    <row r="4581" spans="1:12">
      <c r="A4581" s="17">
        <v>45473</v>
      </c>
      <c r="B4581" s="22" t="s">
        <v>10</v>
      </c>
      <c r="C4581" s="22" t="s">
        <v>180</v>
      </c>
      <c r="D4581" s="22" t="s">
        <v>4889</v>
      </c>
      <c r="E4581" s="22" t="s">
        <v>58</v>
      </c>
      <c r="F4581" s="22" t="s">
        <v>168</v>
      </c>
      <c r="G4581" s="9">
        <v>67221</v>
      </c>
      <c r="H4581" s="22" t="s">
        <v>15</v>
      </c>
      <c r="I4581" s="28">
        <v>0.01</v>
      </c>
      <c r="J4581" s="28">
        <v>672.21</v>
      </c>
      <c r="K4581" s="40"/>
      <c r="L4581" s="40"/>
    </row>
    <row r="4582" spans="1:12">
      <c r="A4582" s="17">
        <v>45473</v>
      </c>
      <c r="B4582" s="22" t="s">
        <v>10</v>
      </c>
      <c r="C4582" s="22" t="s">
        <v>180</v>
      </c>
      <c r="D4582" s="22" t="s">
        <v>4890</v>
      </c>
      <c r="E4582" s="22" t="s">
        <v>58</v>
      </c>
      <c r="F4582" s="22" t="s">
        <v>168</v>
      </c>
      <c r="G4582" s="9">
        <v>65941</v>
      </c>
      <c r="H4582" s="22" t="s">
        <v>15</v>
      </c>
      <c r="I4582" s="28">
        <v>0.01</v>
      </c>
      <c r="J4582" s="28">
        <v>659.41</v>
      </c>
      <c r="K4582" s="40"/>
      <c r="L4582" s="40"/>
    </row>
    <row r="4583" spans="1:12">
      <c r="A4583" s="17">
        <v>45473</v>
      </c>
      <c r="B4583" s="22" t="s">
        <v>10</v>
      </c>
      <c r="C4583" s="22" t="s">
        <v>282</v>
      </c>
      <c r="D4583" s="22" t="s">
        <v>4891</v>
      </c>
      <c r="E4583" s="22" t="s">
        <v>58</v>
      </c>
      <c r="F4583" s="22" t="s">
        <v>168</v>
      </c>
      <c r="G4583" s="9">
        <v>26693</v>
      </c>
      <c r="H4583" s="22" t="s">
        <v>15</v>
      </c>
      <c r="I4583" s="28">
        <v>0.01</v>
      </c>
      <c r="J4583" s="28">
        <v>266.93</v>
      </c>
      <c r="K4583" s="40"/>
      <c r="L4583" s="40"/>
    </row>
    <row r="4584" spans="1:12">
      <c r="A4584" s="17">
        <v>45473</v>
      </c>
      <c r="B4584" s="22" t="s">
        <v>10</v>
      </c>
      <c r="C4584" s="22" t="s">
        <v>282</v>
      </c>
      <c r="D4584" s="22" t="s">
        <v>4892</v>
      </c>
      <c r="E4584" s="22" t="s">
        <v>58</v>
      </c>
      <c r="F4584" s="22" t="s">
        <v>168</v>
      </c>
      <c r="G4584" s="9">
        <v>16489</v>
      </c>
      <c r="H4584" s="22" t="s">
        <v>15</v>
      </c>
      <c r="I4584" s="28">
        <v>0.01</v>
      </c>
      <c r="J4584" s="28">
        <v>164.89</v>
      </c>
      <c r="K4584" s="40"/>
      <c r="L4584" s="40"/>
    </row>
    <row r="4585" spans="1:12">
      <c r="A4585" s="17">
        <v>45473</v>
      </c>
      <c r="B4585" s="22" t="s">
        <v>10</v>
      </c>
      <c r="C4585" s="22" t="s">
        <v>282</v>
      </c>
      <c r="D4585" s="22" t="s">
        <v>4893</v>
      </c>
      <c r="E4585" s="22" t="s">
        <v>58</v>
      </c>
      <c r="F4585" s="22" t="s">
        <v>168</v>
      </c>
      <c r="G4585" s="9">
        <v>197876</v>
      </c>
      <c r="H4585" s="22" t="s">
        <v>15</v>
      </c>
      <c r="I4585" s="28">
        <v>0.01</v>
      </c>
      <c r="J4585" s="28">
        <v>1978.76</v>
      </c>
      <c r="K4585" s="40"/>
      <c r="L4585" s="40"/>
    </row>
    <row r="4586" spans="1:12">
      <c r="A4586" s="17">
        <v>45473</v>
      </c>
      <c r="B4586" s="22" t="s">
        <v>10</v>
      </c>
      <c r="C4586" s="22" t="s">
        <v>282</v>
      </c>
      <c r="D4586" s="22" t="s">
        <v>4894</v>
      </c>
      <c r="E4586" s="22" t="s">
        <v>58</v>
      </c>
      <c r="F4586" s="22" t="s">
        <v>168</v>
      </c>
      <c r="G4586" s="9">
        <v>52291</v>
      </c>
      <c r="H4586" s="22" t="s">
        <v>15</v>
      </c>
      <c r="I4586" s="28">
        <v>0.01</v>
      </c>
      <c r="J4586" s="28">
        <v>522.91</v>
      </c>
      <c r="K4586" s="40"/>
      <c r="L4586" s="40"/>
    </row>
    <row r="4587" spans="1:12">
      <c r="A4587" s="17">
        <v>45473</v>
      </c>
      <c r="B4587" s="22" t="s">
        <v>10</v>
      </c>
      <c r="C4587" s="22" t="s">
        <v>345</v>
      </c>
      <c r="D4587" s="22" t="s">
        <v>4895</v>
      </c>
      <c r="E4587" s="22" t="s">
        <v>58</v>
      </c>
      <c r="F4587" s="22" t="s">
        <v>168</v>
      </c>
      <c r="G4587" s="9">
        <v>104693</v>
      </c>
      <c r="H4587" s="22" t="s">
        <v>15</v>
      </c>
      <c r="I4587" s="28">
        <v>0.01</v>
      </c>
      <c r="J4587" s="28">
        <v>1046.93</v>
      </c>
      <c r="K4587" s="40"/>
      <c r="L4587" s="40"/>
    </row>
    <row r="4588" spans="1:12">
      <c r="A4588" s="17">
        <v>45473</v>
      </c>
      <c r="B4588" s="22" t="s">
        <v>10</v>
      </c>
      <c r="C4588" s="22" t="s">
        <v>690</v>
      </c>
      <c r="D4588" s="22" t="s">
        <v>4896</v>
      </c>
      <c r="E4588" s="22" t="s">
        <v>18</v>
      </c>
      <c r="F4588" s="22" t="s">
        <v>242</v>
      </c>
      <c r="H4588" s="22" t="s">
        <v>20</v>
      </c>
      <c r="K4588" s="40"/>
      <c r="L4588" s="40"/>
    </row>
    <row r="4589" spans="1:12">
      <c r="A4589" s="17">
        <v>45473</v>
      </c>
      <c r="B4589" s="22" t="s">
        <v>10</v>
      </c>
      <c r="C4589" s="22" t="s">
        <v>688</v>
      </c>
      <c r="D4589" s="22" t="s">
        <v>4897</v>
      </c>
      <c r="E4589" s="22" t="s">
        <v>18</v>
      </c>
      <c r="F4589" s="22" t="s">
        <v>242</v>
      </c>
      <c r="H4589" s="22" t="s">
        <v>20</v>
      </c>
      <c r="K4589" s="40"/>
      <c r="L4589" s="40"/>
    </row>
    <row r="4590" spans="1:12">
      <c r="A4590" s="17">
        <v>45473</v>
      </c>
      <c r="B4590" s="22" t="s">
        <v>10</v>
      </c>
      <c r="C4590" s="22" t="s">
        <v>684</v>
      </c>
      <c r="D4590" s="22" t="s">
        <v>4898</v>
      </c>
      <c r="E4590" s="22" t="s">
        <v>18</v>
      </c>
      <c r="F4590" s="22" t="s">
        <v>242</v>
      </c>
      <c r="H4590" s="22" t="s">
        <v>20</v>
      </c>
      <c r="K4590" s="40"/>
      <c r="L4590" s="40"/>
    </row>
    <row r="4591" spans="1:12">
      <c r="A4591" s="17">
        <v>45473</v>
      </c>
      <c r="B4591" s="22" t="s">
        <v>10</v>
      </c>
      <c r="C4591" s="22" t="s">
        <v>684</v>
      </c>
      <c r="D4591" s="22" t="s">
        <v>4899</v>
      </c>
      <c r="E4591" s="22" t="s">
        <v>18</v>
      </c>
      <c r="F4591" s="22" t="s">
        <v>242</v>
      </c>
      <c r="H4591" s="22" t="s">
        <v>20</v>
      </c>
      <c r="K4591" s="40"/>
      <c r="L4591" s="40"/>
    </row>
    <row r="4592" spans="1:12">
      <c r="A4592" s="17">
        <v>45473</v>
      </c>
      <c r="B4592" s="22" t="s">
        <v>10</v>
      </c>
      <c r="C4592" s="22" t="s">
        <v>684</v>
      </c>
      <c r="D4592" s="22" t="s">
        <v>4900</v>
      </c>
      <c r="E4592" s="22" t="s">
        <v>18</v>
      </c>
      <c r="F4592" s="22" t="s">
        <v>242</v>
      </c>
      <c r="H4592" s="22" t="s">
        <v>20</v>
      </c>
      <c r="K4592" s="40"/>
      <c r="L4592" s="40"/>
    </row>
    <row r="4593" spans="1:12">
      <c r="A4593" s="17">
        <v>45473</v>
      </c>
      <c r="B4593" s="22" t="s">
        <v>10</v>
      </c>
      <c r="C4593" s="22" t="s">
        <v>665</v>
      </c>
      <c r="D4593" s="22" t="s">
        <v>4901</v>
      </c>
      <c r="E4593" s="22" t="s">
        <v>18</v>
      </c>
      <c r="F4593" s="22" t="s">
        <v>242</v>
      </c>
      <c r="H4593" s="22" t="s">
        <v>20</v>
      </c>
      <c r="K4593" s="40"/>
      <c r="L4593" s="40"/>
    </row>
    <row r="4594" spans="1:12">
      <c r="A4594" s="17">
        <v>45473</v>
      </c>
      <c r="B4594" s="22" t="s">
        <v>10</v>
      </c>
      <c r="C4594" s="22" t="s">
        <v>665</v>
      </c>
      <c r="D4594" s="22" t="s">
        <v>4902</v>
      </c>
      <c r="E4594" s="22" t="s">
        <v>18</v>
      </c>
      <c r="F4594" s="22" t="s">
        <v>242</v>
      </c>
      <c r="H4594" s="22" t="s">
        <v>20</v>
      </c>
      <c r="K4594" s="40"/>
      <c r="L4594" s="40"/>
    </row>
    <row r="4595" spans="1:12">
      <c r="A4595" s="17">
        <v>45473</v>
      </c>
      <c r="B4595" s="22" t="s">
        <v>10</v>
      </c>
      <c r="C4595" s="22" t="s">
        <v>665</v>
      </c>
      <c r="D4595" s="22" t="s">
        <v>4903</v>
      </c>
      <c r="E4595" s="22" t="s">
        <v>18</v>
      </c>
      <c r="F4595" s="22" t="s">
        <v>242</v>
      </c>
      <c r="H4595" s="22" t="s">
        <v>20</v>
      </c>
      <c r="K4595" s="40"/>
      <c r="L4595" s="40"/>
    </row>
    <row r="4596" spans="1:12">
      <c r="A4596" s="17">
        <v>45473</v>
      </c>
      <c r="B4596" s="22" t="s">
        <v>10</v>
      </c>
      <c r="C4596" s="22" t="s">
        <v>663</v>
      </c>
      <c r="D4596" s="22" t="s">
        <v>4904</v>
      </c>
      <c r="E4596" s="22" t="s">
        <v>18</v>
      </c>
      <c r="F4596" s="22" t="s">
        <v>242</v>
      </c>
      <c r="G4596" s="9">
        <v>12</v>
      </c>
      <c r="H4596" s="22" t="s">
        <v>20</v>
      </c>
      <c r="I4596" s="28">
        <v>25.6</v>
      </c>
      <c r="J4596" s="28">
        <v>307.2</v>
      </c>
      <c r="K4596" s="40"/>
      <c r="L4596" s="40"/>
    </row>
    <row r="4597" spans="1:12">
      <c r="A4597" s="17">
        <v>45473</v>
      </c>
      <c r="B4597" s="22" t="s">
        <v>10</v>
      </c>
      <c r="C4597" s="22" t="s">
        <v>659</v>
      </c>
      <c r="D4597" s="22" t="s">
        <v>4905</v>
      </c>
      <c r="E4597" s="22" t="s">
        <v>18</v>
      </c>
      <c r="F4597" s="22" t="s">
        <v>242</v>
      </c>
      <c r="H4597" s="22" t="s">
        <v>20</v>
      </c>
      <c r="K4597" s="40"/>
      <c r="L4597" s="40"/>
    </row>
    <row r="4598" spans="1:12">
      <c r="A4598" s="17">
        <v>45473</v>
      </c>
      <c r="B4598" s="22" t="s">
        <v>10</v>
      </c>
      <c r="C4598" s="22" t="s">
        <v>656</v>
      </c>
      <c r="D4598" s="22" t="s">
        <v>4906</v>
      </c>
      <c r="E4598" s="22" t="s">
        <v>18</v>
      </c>
      <c r="F4598" s="22" t="s">
        <v>242</v>
      </c>
      <c r="H4598" s="22" t="s">
        <v>20</v>
      </c>
      <c r="K4598" s="40"/>
      <c r="L4598" s="40"/>
    </row>
    <row r="4599" spans="1:12">
      <c r="A4599" s="17">
        <v>45473</v>
      </c>
      <c r="B4599" s="22" t="s">
        <v>10</v>
      </c>
      <c r="C4599" s="22" t="s">
        <v>656</v>
      </c>
      <c r="D4599" s="22" t="s">
        <v>4907</v>
      </c>
      <c r="E4599" s="22" t="s">
        <v>18</v>
      </c>
      <c r="F4599" s="22" t="s">
        <v>242</v>
      </c>
      <c r="H4599" s="22" t="s">
        <v>20</v>
      </c>
      <c r="K4599" s="40"/>
      <c r="L4599" s="40"/>
    </row>
    <row r="4600" spans="1:12">
      <c r="A4600" s="17">
        <v>45473</v>
      </c>
      <c r="B4600" s="22" t="s">
        <v>10</v>
      </c>
      <c r="C4600" s="22" t="s">
        <v>256</v>
      </c>
      <c r="D4600" s="22" t="s">
        <v>4908</v>
      </c>
      <c r="E4600" s="22" t="s">
        <v>58</v>
      </c>
      <c r="F4600" s="22" t="s">
        <v>168</v>
      </c>
      <c r="H4600" s="22" t="s">
        <v>15</v>
      </c>
      <c r="K4600" s="40"/>
      <c r="L4600" s="40"/>
    </row>
    <row r="4601" spans="1:12">
      <c r="A4601" s="17">
        <v>45473</v>
      </c>
      <c r="B4601" s="22" t="s">
        <v>10</v>
      </c>
      <c r="C4601" s="22" t="s">
        <v>654</v>
      </c>
      <c r="D4601" s="22" t="s">
        <v>4909</v>
      </c>
      <c r="E4601" s="22" t="s">
        <v>18</v>
      </c>
      <c r="F4601" s="22" t="s">
        <v>242</v>
      </c>
      <c r="H4601" s="22" t="s">
        <v>20</v>
      </c>
      <c r="K4601" s="40"/>
      <c r="L4601" s="40"/>
    </row>
    <row r="4602" spans="1:12">
      <c r="A4602" s="17">
        <v>45473</v>
      </c>
      <c r="B4602" s="22" t="s">
        <v>10</v>
      </c>
      <c r="C4602" s="22" t="s">
        <v>654</v>
      </c>
      <c r="D4602" s="22" t="s">
        <v>4910</v>
      </c>
      <c r="E4602" s="22" t="s">
        <v>18</v>
      </c>
      <c r="F4602" s="22" t="s">
        <v>242</v>
      </c>
      <c r="H4602" s="22" t="s">
        <v>20</v>
      </c>
      <c r="K4602" s="40"/>
      <c r="L4602" s="40"/>
    </row>
    <row r="4603" spans="1:12">
      <c r="A4603" s="17">
        <v>45473</v>
      </c>
      <c r="B4603" s="22" t="s">
        <v>10</v>
      </c>
      <c r="C4603" s="22" t="s">
        <v>654</v>
      </c>
      <c r="D4603" s="22" t="s">
        <v>4911</v>
      </c>
      <c r="E4603" s="22" t="s">
        <v>18</v>
      </c>
      <c r="F4603" s="22" t="s">
        <v>242</v>
      </c>
      <c r="H4603" s="22" t="s">
        <v>20</v>
      </c>
      <c r="K4603" s="40"/>
      <c r="L4603" s="40"/>
    </row>
    <row r="4604" spans="1:12">
      <c r="A4604" s="17">
        <v>45473</v>
      </c>
      <c r="B4604" s="22" t="s">
        <v>10</v>
      </c>
      <c r="C4604" s="22" t="s">
        <v>642</v>
      </c>
      <c r="D4604" s="22" t="s">
        <v>4912</v>
      </c>
      <c r="E4604" s="22" t="s">
        <v>18</v>
      </c>
      <c r="F4604" s="22" t="s">
        <v>242</v>
      </c>
      <c r="H4604" s="22" t="s">
        <v>20</v>
      </c>
      <c r="K4604" s="40"/>
      <c r="L4604" s="40"/>
    </row>
    <row r="4605" spans="1:12">
      <c r="A4605" s="17">
        <v>45473</v>
      </c>
      <c r="B4605" s="22" t="s">
        <v>10</v>
      </c>
      <c r="C4605" s="22" t="s">
        <v>642</v>
      </c>
      <c r="D4605" s="22" t="s">
        <v>4913</v>
      </c>
      <c r="E4605" s="22" t="s">
        <v>18</v>
      </c>
      <c r="F4605" s="22" t="s">
        <v>242</v>
      </c>
      <c r="H4605" s="22" t="s">
        <v>20</v>
      </c>
      <c r="K4605" s="40"/>
      <c r="L4605" s="40"/>
    </row>
    <row r="4606" spans="1:12">
      <c r="A4606" s="17">
        <v>45473</v>
      </c>
      <c r="B4606" s="22" t="s">
        <v>10</v>
      </c>
      <c r="C4606" s="22" t="s">
        <v>642</v>
      </c>
      <c r="D4606" s="22" t="s">
        <v>4914</v>
      </c>
      <c r="E4606" s="22" t="s">
        <v>18</v>
      </c>
      <c r="F4606" s="22" t="s">
        <v>242</v>
      </c>
      <c r="H4606" s="22" t="s">
        <v>20</v>
      </c>
      <c r="K4606" s="40"/>
      <c r="L4606" s="40"/>
    </row>
    <row r="4607" spans="1:12">
      <c r="A4607" s="17">
        <v>45473</v>
      </c>
      <c r="B4607" s="22" t="s">
        <v>10</v>
      </c>
      <c r="C4607" s="22" t="s">
        <v>642</v>
      </c>
      <c r="D4607" s="22" t="s">
        <v>4915</v>
      </c>
      <c r="E4607" s="22" t="s">
        <v>18</v>
      </c>
      <c r="F4607" s="22" t="s">
        <v>242</v>
      </c>
      <c r="H4607" s="22" t="s">
        <v>20</v>
      </c>
      <c r="K4607" s="40"/>
      <c r="L4607" s="40"/>
    </row>
    <row r="4608" spans="1:12">
      <c r="A4608" s="17">
        <v>45473</v>
      </c>
      <c r="B4608" s="22" t="s">
        <v>10</v>
      </c>
      <c r="C4608" s="22" t="s">
        <v>642</v>
      </c>
      <c r="D4608" s="22" t="s">
        <v>4916</v>
      </c>
      <c r="E4608" s="22" t="s">
        <v>18</v>
      </c>
      <c r="F4608" s="22" t="s">
        <v>242</v>
      </c>
      <c r="H4608" s="22" t="s">
        <v>20</v>
      </c>
      <c r="K4608" s="40"/>
      <c r="L4608" s="40"/>
    </row>
    <row r="4609" spans="1:12">
      <c r="A4609" s="17">
        <v>45473</v>
      </c>
      <c r="B4609" s="22" t="s">
        <v>10</v>
      </c>
      <c r="C4609" s="22" t="s">
        <v>642</v>
      </c>
      <c r="D4609" s="22" t="s">
        <v>4917</v>
      </c>
      <c r="E4609" s="22" t="s">
        <v>18</v>
      </c>
      <c r="F4609" s="22" t="s">
        <v>242</v>
      </c>
      <c r="H4609" s="22" t="s">
        <v>20</v>
      </c>
      <c r="K4609" s="40"/>
      <c r="L4609" s="40"/>
    </row>
    <row r="4610" spans="1:12">
      <c r="A4610" s="17">
        <v>45473</v>
      </c>
      <c r="B4610" s="22" t="s">
        <v>10</v>
      </c>
      <c r="C4610" s="22" t="s">
        <v>642</v>
      </c>
      <c r="D4610" s="22" t="s">
        <v>4918</v>
      </c>
      <c r="E4610" s="22" t="s">
        <v>18</v>
      </c>
      <c r="F4610" s="22" t="s">
        <v>242</v>
      </c>
      <c r="H4610" s="22" t="s">
        <v>20</v>
      </c>
      <c r="K4610" s="40"/>
      <c r="L4610" s="40"/>
    </row>
    <row r="4611" spans="1:12">
      <c r="A4611" s="17">
        <v>45473</v>
      </c>
      <c r="B4611" s="22" t="s">
        <v>10</v>
      </c>
      <c r="C4611" s="22" t="s">
        <v>642</v>
      </c>
      <c r="D4611" s="22" t="s">
        <v>4919</v>
      </c>
      <c r="E4611" s="22" t="s">
        <v>18</v>
      </c>
      <c r="F4611" s="22" t="s">
        <v>242</v>
      </c>
      <c r="H4611" s="22" t="s">
        <v>20</v>
      </c>
      <c r="K4611" s="40"/>
      <c r="L4611" s="40"/>
    </row>
    <row r="4612" spans="1:12">
      <c r="A4612" s="17">
        <v>45473</v>
      </c>
      <c r="B4612" s="22" t="s">
        <v>10</v>
      </c>
      <c r="C4612" s="22" t="s">
        <v>642</v>
      </c>
      <c r="D4612" s="22" t="s">
        <v>4920</v>
      </c>
      <c r="E4612" s="22" t="s">
        <v>18</v>
      </c>
      <c r="F4612" s="22" t="s">
        <v>242</v>
      </c>
      <c r="H4612" s="22" t="s">
        <v>20</v>
      </c>
      <c r="K4612" s="40"/>
      <c r="L4612" s="40"/>
    </row>
    <row r="4613" spans="1:12">
      <c r="A4613" s="17">
        <v>45473</v>
      </c>
      <c r="B4613" s="22" t="s">
        <v>10</v>
      </c>
      <c r="C4613" s="22" t="s">
        <v>642</v>
      </c>
      <c r="D4613" s="22" t="s">
        <v>4921</v>
      </c>
      <c r="E4613" s="22" t="s">
        <v>18</v>
      </c>
      <c r="F4613" s="22" t="s">
        <v>242</v>
      </c>
      <c r="H4613" s="22" t="s">
        <v>20</v>
      </c>
      <c r="K4613" s="40"/>
      <c r="L4613" s="40"/>
    </row>
    <row r="4614" spans="1:12">
      <c r="A4614" s="17">
        <v>45473</v>
      </c>
      <c r="B4614" s="22" t="s">
        <v>10</v>
      </c>
      <c r="C4614" s="22" t="s">
        <v>642</v>
      </c>
      <c r="D4614" s="22" t="s">
        <v>4922</v>
      </c>
      <c r="E4614" s="22" t="s">
        <v>18</v>
      </c>
      <c r="F4614" s="22" t="s">
        <v>242</v>
      </c>
      <c r="H4614" s="22" t="s">
        <v>20</v>
      </c>
      <c r="K4614" s="40"/>
      <c r="L4614" s="40"/>
    </row>
    <row r="4615" spans="1:12">
      <c r="A4615" s="17">
        <v>45473</v>
      </c>
      <c r="B4615" s="22" t="s">
        <v>10</v>
      </c>
      <c r="C4615" s="22" t="s">
        <v>640</v>
      </c>
      <c r="D4615" s="22" t="s">
        <v>4923</v>
      </c>
      <c r="E4615" s="22" t="s">
        <v>18</v>
      </c>
      <c r="F4615" s="22" t="s">
        <v>242</v>
      </c>
      <c r="H4615" s="22" t="s">
        <v>20</v>
      </c>
      <c r="K4615" s="40"/>
      <c r="L4615" s="40"/>
    </row>
    <row r="4616" spans="1:12">
      <c r="A4616" s="17">
        <v>45473</v>
      </c>
      <c r="B4616" s="22" t="s">
        <v>10</v>
      </c>
      <c r="C4616" s="22" t="s">
        <v>628</v>
      </c>
      <c r="D4616" s="22" t="s">
        <v>4924</v>
      </c>
      <c r="E4616" s="22" t="s">
        <v>58</v>
      </c>
      <c r="F4616" s="22" t="s">
        <v>268</v>
      </c>
      <c r="H4616" s="22" t="s">
        <v>15</v>
      </c>
      <c r="K4616" s="40"/>
      <c r="L4616" s="40"/>
    </row>
    <row r="4617" spans="1:12">
      <c r="A4617" s="17">
        <v>45473</v>
      </c>
      <c r="B4617" s="22" t="s">
        <v>10</v>
      </c>
      <c r="C4617" s="22" t="s">
        <v>628</v>
      </c>
      <c r="D4617" s="22" t="s">
        <v>4925</v>
      </c>
      <c r="E4617" s="22" t="s">
        <v>58</v>
      </c>
      <c r="F4617" s="22" t="s">
        <v>268</v>
      </c>
      <c r="H4617" s="22" t="s">
        <v>15</v>
      </c>
      <c r="K4617" s="40"/>
      <c r="L4617" s="40"/>
    </row>
    <row r="4618" spans="1:12">
      <c r="A4618" s="17">
        <v>45473</v>
      </c>
      <c r="B4618" s="22" t="s">
        <v>10</v>
      </c>
      <c r="C4618" s="22" t="s">
        <v>628</v>
      </c>
      <c r="D4618" s="22" t="s">
        <v>4926</v>
      </c>
      <c r="E4618" s="22" t="s">
        <v>58</v>
      </c>
      <c r="F4618" s="22" t="s">
        <v>268</v>
      </c>
      <c r="H4618" s="22" t="s">
        <v>15</v>
      </c>
      <c r="K4618" s="40"/>
      <c r="L4618" s="40"/>
    </row>
    <row r="4619" spans="1:12">
      <c r="A4619" s="17">
        <v>45473</v>
      </c>
      <c r="B4619" s="22" t="s">
        <v>10</v>
      </c>
      <c r="C4619" s="22" t="s">
        <v>628</v>
      </c>
      <c r="D4619" s="22" t="s">
        <v>4927</v>
      </c>
      <c r="E4619" s="22" t="s">
        <v>58</v>
      </c>
      <c r="F4619" s="22" t="s">
        <v>268</v>
      </c>
      <c r="H4619" s="22" t="s">
        <v>15</v>
      </c>
      <c r="K4619" s="40"/>
      <c r="L4619" s="40"/>
    </row>
    <row r="4620" spans="1:12">
      <c r="A4620" s="17">
        <v>45473</v>
      </c>
      <c r="B4620" s="22" t="s">
        <v>10</v>
      </c>
      <c r="C4620" s="22" t="s">
        <v>628</v>
      </c>
      <c r="D4620" s="22" t="s">
        <v>4928</v>
      </c>
      <c r="E4620" s="22" t="s">
        <v>58</v>
      </c>
      <c r="F4620" s="22" t="s">
        <v>268</v>
      </c>
      <c r="H4620" s="22" t="s">
        <v>15</v>
      </c>
      <c r="K4620" s="40"/>
      <c r="L4620" s="40"/>
    </row>
    <row r="4621" spans="1:12">
      <c r="A4621" s="17">
        <v>45473</v>
      </c>
      <c r="B4621" s="22" t="s">
        <v>10</v>
      </c>
      <c r="C4621" s="22" t="s">
        <v>628</v>
      </c>
      <c r="D4621" s="22" t="s">
        <v>4929</v>
      </c>
      <c r="E4621" s="22" t="s">
        <v>58</v>
      </c>
      <c r="F4621" s="22" t="s">
        <v>268</v>
      </c>
      <c r="H4621" s="22" t="s">
        <v>15</v>
      </c>
      <c r="K4621" s="40"/>
      <c r="L4621" s="40"/>
    </row>
    <row r="4622" spans="1:12">
      <c r="A4622" s="17">
        <v>45473</v>
      </c>
      <c r="B4622" s="22" t="s">
        <v>10</v>
      </c>
      <c r="C4622" s="22" t="s">
        <v>628</v>
      </c>
      <c r="D4622" s="22" t="s">
        <v>4930</v>
      </c>
      <c r="E4622" s="22" t="s">
        <v>58</v>
      </c>
      <c r="F4622" s="22" t="s">
        <v>268</v>
      </c>
      <c r="H4622" s="22" t="s">
        <v>15</v>
      </c>
      <c r="K4622" s="40"/>
      <c r="L4622" s="40"/>
    </row>
    <row r="4623" spans="1:12">
      <c r="A4623" s="17">
        <v>45473</v>
      </c>
      <c r="B4623" s="22" t="s">
        <v>10</v>
      </c>
      <c r="C4623" s="22" t="s">
        <v>628</v>
      </c>
      <c r="D4623" s="22" t="s">
        <v>4931</v>
      </c>
      <c r="E4623" s="22" t="s">
        <v>58</v>
      </c>
      <c r="F4623" s="22" t="s">
        <v>268</v>
      </c>
      <c r="H4623" s="22" t="s">
        <v>15</v>
      </c>
      <c r="K4623" s="40"/>
      <c r="L4623" s="40"/>
    </row>
    <row r="4624" spans="1:12">
      <c r="A4624" s="17">
        <v>45473</v>
      </c>
      <c r="B4624" s="22" t="s">
        <v>10</v>
      </c>
      <c r="C4624" s="22" t="s">
        <v>628</v>
      </c>
      <c r="D4624" s="22" t="s">
        <v>4932</v>
      </c>
      <c r="E4624" s="22" t="s">
        <v>58</v>
      </c>
      <c r="F4624" s="22" t="s">
        <v>268</v>
      </c>
      <c r="H4624" s="22" t="s">
        <v>15</v>
      </c>
      <c r="K4624" s="40"/>
      <c r="L4624" s="40"/>
    </row>
    <row r="4625" spans="1:12">
      <c r="A4625" s="17">
        <v>45473</v>
      </c>
      <c r="B4625" s="22" t="s">
        <v>10</v>
      </c>
      <c r="C4625" s="22" t="s">
        <v>628</v>
      </c>
      <c r="D4625" s="22" t="s">
        <v>4933</v>
      </c>
      <c r="E4625" s="22" t="s">
        <v>58</v>
      </c>
      <c r="F4625" s="22" t="s">
        <v>268</v>
      </c>
      <c r="H4625" s="22" t="s">
        <v>15</v>
      </c>
      <c r="K4625" s="40"/>
      <c r="L4625" s="40"/>
    </row>
    <row r="4626" spans="1:12">
      <c r="A4626" s="17">
        <v>45473</v>
      </c>
      <c r="B4626" s="22" t="s">
        <v>10</v>
      </c>
      <c r="C4626" s="22" t="s">
        <v>628</v>
      </c>
      <c r="D4626" s="22" t="s">
        <v>4934</v>
      </c>
      <c r="E4626" s="22" t="s">
        <v>58</v>
      </c>
      <c r="F4626" s="22" t="s">
        <v>268</v>
      </c>
      <c r="H4626" s="22" t="s">
        <v>15</v>
      </c>
      <c r="K4626" s="40"/>
      <c r="L4626" s="40"/>
    </row>
    <row r="4627" spans="1:12">
      <c r="A4627" s="17">
        <v>45473</v>
      </c>
      <c r="B4627" s="22" t="s">
        <v>10</v>
      </c>
      <c r="C4627" s="22" t="s">
        <v>625</v>
      </c>
      <c r="D4627" s="22" t="s">
        <v>4935</v>
      </c>
      <c r="E4627" s="22" t="s">
        <v>58</v>
      </c>
      <c r="F4627" s="22" t="s">
        <v>268</v>
      </c>
      <c r="H4627" s="22" t="s">
        <v>15</v>
      </c>
      <c r="K4627" s="40"/>
      <c r="L4627" s="40"/>
    </row>
    <row r="4628" spans="1:12">
      <c r="A4628" s="17">
        <v>45473</v>
      </c>
      <c r="B4628" s="22" t="s">
        <v>10</v>
      </c>
      <c r="C4628" s="22" t="s">
        <v>625</v>
      </c>
      <c r="D4628" s="22" t="s">
        <v>4936</v>
      </c>
      <c r="E4628" s="22" t="s">
        <v>58</v>
      </c>
      <c r="F4628" s="22" t="s">
        <v>268</v>
      </c>
      <c r="H4628" s="22" t="s">
        <v>15</v>
      </c>
      <c r="K4628" s="40"/>
      <c r="L4628" s="40"/>
    </row>
    <row r="4629" spans="1:12">
      <c r="A4629" s="17">
        <v>45473</v>
      </c>
      <c r="B4629" s="22" t="s">
        <v>10</v>
      </c>
      <c r="C4629" s="22" t="s">
        <v>548</v>
      </c>
      <c r="D4629" s="22" t="s">
        <v>4937</v>
      </c>
      <c r="E4629" s="22" t="s">
        <v>58</v>
      </c>
      <c r="F4629" s="22" t="s">
        <v>490</v>
      </c>
      <c r="H4629" s="22" t="s">
        <v>15</v>
      </c>
      <c r="K4629" s="40"/>
      <c r="L4629" s="40"/>
    </row>
    <row r="4630" spans="1:12">
      <c r="A4630" s="17">
        <v>45473</v>
      </c>
      <c r="B4630" s="22" t="s">
        <v>10</v>
      </c>
      <c r="C4630" s="22" t="s">
        <v>617</v>
      </c>
      <c r="D4630" s="22" t="s">
        <v>4938</v>
      </c>
      <c r="E4630" s="22" t="s">
        <v>58</v>
      </c>
      <c r="F4630" s="22" t="s">
        <v>58</v>
      </c>
      <c r="H4630" s="22" t="s">
        <v>15</v>
      </c>
      <c r="K4630" s="40"/>
      <c r="L4630" s="40"/>
    </row>
    <row r="4631" spans="1:12">
      <c r="A4631" s="17">
        <v>45473</v>
      </c>
      <c r="B4631" s="22" t="s">
        <v>10</v>
      </c>
      <c r="C4631" s="22" t="s">
        <v>617</v>
      </c>
      <c r="D4631" s="22" t="s">
        <v>4939</v>
      </c>
      <c r="E4631" s="22" t="s">
        <v>58</v>
      </c>
      <c r="F4631" s="22" t="s">
        <v>58</v>
      </c>
      <c r="H4631" s="22" t="s">
        <v>15</v>
      </c>
      <c r="K4631" s="40"/>
      <c r="L4631" s="40"/>
    </row>
    <row r="4632" spans="1:12">
      <c r="A4632" s="17">
        <v>45473</v>
      </c>
      <c r="B4632" s="22" t="s">
        <v>10</v>
      </c>
      <c r="C4632" s="22" t="s">
        <v>617</v>
      </c>
      <c r="D4632" s="22" t="s">
        <v>4940</v>
      </c>
      <c r="E4632" s="22" t="s">
        <v>58</v>
      </c>
      <c r="F4632" s="22" t="s">
        <v>58</v>
      </c>
      <c r="H4632" s="22" t="s">
        <v>15</v>
      </c>
      <c r="K4632" s="40"/>
      <c r="L4632" s="40"/>
    </row>
    <row r="4633" spans="1:12">
      <c r="A4633" s="17">
        <v>45473</v>
      </c>
      <c r="B4633" s="22" t="s">
        <v>10</v>
      </c>
      <c r="C4633" s="22" t="s">
        <v>617</v>
      </c>
      <c r="D4633" s="22" t="s">
        <v>4941</v>
      </c>
      <c r="E4633" s="22" t="s">
        <v>58</v>
      </c>
      <c r="F4633" s="22" t="s">
        <v>58</v>
      </c>
      <c r="H4633" s="22" t="s">
        <v>15</v>
      </c>
      <c r="K4633" s="40"/>
      <c r="L4633" s="40"/>
    </row>
    <row r="4634" spans="1:12">
      <c r="A4634" s="17">
        <v>45473</v>
      </c>
      <c r="B4634" s="22" t="s">
        <v>10</v>
      </c>
      <c r="C4634" s="22" t="s">
        <v>617</v>
      </c>
      <c r="D4634" s="22" t="s">
        <v>4942</v>
      </c>
      <c r="E4634" s="22" t="s">
        <v>58</v>
      </c>
      <c r="F4634" s="22" t="s">
        <v>58</v>
      </c>
      <c r="H4634" s="22" t="s">
        <v>15</v>
      </c>
      <c r="K4634" s="40"/>
      <c r="L4634" s="40"/>
    </row>
    <row r="4635" spans="1:12">
      <c r="A4635" s="17">
        <v>45473</v>
      </c>
      <c r="B4635" s="22" t="s">
        <v>10</v>
      </c>
      <c r="C4635" s="22" t="s">
        <v>617</v>
      </c>
      <c r="D4635" s="22" t="s">
        <v>4943</v>
      </c>
      <c r="E4635" s="22" t="s">
        <v>58</v>
      </c>
      <c r="F4635" s="22" t="s">
        <v>58</v>
      </c>
      <c r="H4635" s="22" t="s">
        <v>15</v>
      </c>
      <c r="K4635" s="40"/>
      <c r="L4635" s="40"/>
    </row>
    <row r="4636" spans="1:12">
      <c r="A4636" s="17">
        <v>45473</v>
      </c>
      <c r="B4636" s="22" t="s">
        <v>10</v>
      </c>
      <c r="C4636" s="22" t="s">
        <v>617</v>
      </c>
      <c r="D4636" s="22" t="s">
        <v>4944</v>
      </c>
      <c r="E4636" s="22" t="s">
        <v>58</v>
      </c>
      <c r="F4636" s="22" t="s">
        <v>58</v>
      </c>
      <c r="H4636" s="22" t="s">
        <v>15</v>
      </c>
      <c r="K4636" s="40"/>
      <c r="L4636" s="40"/>
    </row>
    <row r="4637" spans="1:12">
      <c r="A4637" s="17">
        <v>45473</v>
      </c>
      <c r="B4637" s="22" t="s">
        <v>10</v>
      </c>
      <c r="C4637" s="22" t="s">
        <v>615</v>
      </c>
      <c r="D4637" s="22" t="s">
        <v>4945</v>
      </c>
      <c r="E4637" s="22" t="s">
        <v>58</v>
      </c>
      <c r="F4637" s="22" t="s">
        <v>58</v>
      </c>
      <c r="H4637" s="22" t="s">
        <v>15</v>
      </c>
      <c r="K4637" s="40"/>
      <c r="L4637" s="40"/>
    </row>
    <row r="4638" spans="1:12">
      <c r="A4638" s="17">
        <v>45473</v>
      </c>
      <c r="B4638" s="22" t="s">
        <v>10</v>
      </c>
      <c r="C4638" s="22" t="s">
        <v>824</v>
      </c>
      <c r="D4638" s="22" t="s">
        <v>4946</v>
      </c>
      <c r="E4638" s="22" t="s">
        <v>58</v>
      </c>
      <c r="F4638" s="22" t="s">
        <v>58</v>
      </c>
      <c r="H4638" s="22" t="s">
        <v>15</v>
      </c>
      <c r="K4638" s="40"/>
      <c r="L4638" s="40"/>
    </row>
    <row r="4639" spans="1:12">
      <c r="A4639" s="17">
        <v>45473</v>
      </c>
      <c r="B4639" s="22" t="s">
        <v>10</v>
      </c>
      <c r="C4639" s="22" t="s">
        <v>824</v>
      </c>
      <c r="D4639" s="22" t="s">
        <v>4947</v>
      </c>
      <c r="E4639" s="22" t="s">
        <v>58</v>
      </c>
      <c r="F4639" s="22" t="s">
        <v>58</v>
      </c>
      <c r="H4639" s="22" t="s">
        <v>15</v>
      </c>
      <c r="K4639" s="40"/>
      <c r="L4639" s="40"/>
    </row>
    <row r="4640" spans="1:12">
      <c r="A4640" s="17">
        <v>45473</v>
      </c>
      <c r="B4640" s="22" t="s">
        <v>10</v>
      </c>
      <c r="C4640" s="22" t="s">
        <v>824</v>
      </c>
      <c r="D4640" s="22" t="s">
        <v>4948</v>
      </c>
      <c r="E4640" s="22" t="s">
        <v>58</v>
      </c>
      <c r="F4640" s="22" t="s">
        <v>58</v>
      </c>
      <c r="H4640" s="22" t="s">
        <v>15</v>
      </c>
      <c r="K4640" s="40"/>
      <c r="L4640" s="40"/>
    </row>
    <row r="4641" spans="1:12">
      <c r="A4641" s="17">
        <v>45473</v>
      </c>
      <c r="B4641" s="22" t="s">
        <v>10</v>
      </c>
      <c r="C4641" s="22" t="s">
        <v>824</v>
      </c>
      <c r="D4641" s="22" t="s">
        <v>4949</v>
      </c>
      <c r="E4641" s="22" t="s">
        <v>58</v>
      </c>
      <c r="F4641" s="22" t="s">
        <v>58</v>
      </c>
      <c r="H4641" s="22" t="s">
        <v>15</v>
      </c>
      <c r="K4641" s="40"/>
      <c r="L4641" s="40"/>
    </row>
    <row r="4642" spans="1:12">
      <c r="A4642" s="17">
        <v>45473</v>
      </c>
      <c r="B4642" s="22" t="s">
        <v>10</v>
      </c>
      <c r="C4642" s="22" t="s">
        <v>824</v>
      </c>
      <c r="D4642" s="22" t="s">
        <v>4950</v>
      </c>
      <c r="E4642" s="22" t="s">
        <v>58</v>
      </c>
      <c r="F4642" s="22" t="s">
        <v>58</v>
      </c>
      <c r="H4642" s="22" t="s">
        <v>15</v>
      </c>
      <c r="K4642" s="40"/>
      <c r="L4642" s="40"/>
    </row>
    <row r="4643" spans="1:12">
      <c r="A4643" s="17">
        <v>45473</v>
      </c>
      <c r="B4643" s="22" t="s">
        <v>10</v>
      </c>
      <c r="C4643" s="22" t="s">
        <v>119</v>
      </c>
      <c r="D4643" s="22" t="s">
        <v>4951</v>
      </c>
      <c r="E4643" s="22" t="s">
        <v>58</v>
      </c>
      <c r="F4643" s="22" t="s">
        <v>58</v>
      </c>
      <c r="H4643" s="22" t="s">
        <v>15</v>
      </c>
      <c r="K4643" s="40"/>
      <c r="L4643" s="40"/>
    </row>
    <row r="4644" spans="1:12">
      <c r="A4644" s="17">
        <v>45473</v>
      </c>
      <c r="B4644" s="22" t="s">
        <v>10</v>
      </c>
      <c r="C4644" s="22" t="s">
        <v>119</v>
      </c>
      <c r="D4644" s="22" t="s">
        <v>4952</v>
      </c>
      <c r="E4644" s="22" t="s">
        <v>58</v>
      </c>
      <c r="F4644" s="22" t="s">
        <v>58</v>
      </c>
      <c r="H4644" s="22" t="s">
        <v>15</v>
      </c>
      <c r="K4644" s="40"/>
      <c r="L4644" s="40"/>
    </row>
    <row r="4645" spans="1:12">
      <c r="A4645" s="17">
        <v>45473</v>
      </c>
      <c r="B4645" s="22" t="s">
        <v>10</v>
      </c>
      <c r="C4645" s="22" t="s">
        <v>612</v>
      </c>
      <c r="D4645" s="22" t="s">
        <v>4953</v>
      </c>
      <c r="E4645" s="22" t="s">
        <v>55</v>
      </c>
      <c r="F4645" s="22"/>
      <c r="G4645" s="9">
        <v>2</v>
      </c>
      <c r="H4645" s="22" t="s">
        <v>15</v>
      </c>
      <c r="I4645" s="28">
        <v>0</v>
      </c>
      <c r="J4645" s="28">
        <v>0</v>
      </c>
      <c r="K4645" s="40"/>
      <c r="L4645" s="40"/>
    </row>
    <row r="4646" spans="1:12">
      <c r="A4646" s="17">
        <v>45473</v>
      </c>
      <c r="B4646" s="22" t="s">
        <v>10</v>
      </c>
      <c r="C4646" s="22" t="s">
        <v>609</v>
      </c>
      <c r="D4646" s="22" t="s">
        <v>4954</v>
      </c>
      <c r="E4646" s="22" t="s">
        <v>55</v>
      </c>
      <c r="F4646" s="22"/>
      <c r="G4646" s="9">
        <v>3</v>
      </c>
      <c r="H4646" s="22" t="s">
        <v>15</v>
      </c>
      <c r="I4646" s="28">
        <v>0</v>
      </c>
      <c r="J4646" s="28">
        <v>0</v>
      </c>
      <c r="K4646" s="40"/>
      <c r="L4646" s="40"/>
    </row>
    <row r="4647" spans="1:12">
      <c r="A4647" s="17">
        <v>45473</v>
      </c>
      <c r="B4647" s="22" t="s">
        <v>10</v>
      </c>
      <c r="C4647" s="22" t="s">
        <v>607</v>
      </c>
      <c r="D4647" s="22" t="s">
        <v>4955</v>
      </c>
      <c r="E4647" s="22" t="s">
        <v>55</v>
      </c>
      <c r="F4647" s="22"/>
      <c r="G4647" s="9">
        <v>1</v>
      </c>
      <c r="H4647" s="22" t="s">
        <v>15</v>
      </c>
      <c r="I4647" s="28">
        <v>0</v>
      </c>
      <c r="J4647" s="28">
        <v>0</v>
      </c>
      <c r="K4647" s="40"/>
      <c r="L4647" s="40"/>
    </row>
    <row r="4648" spans="1:12">
      <c r="A4648" s="17">
        <v>45473</v>
      </c>
      <c r="B4648" s="22" t="s">
        <v>10</v>
      </c>
      <c r="C4648" s="22" t="s">
        <v>123</v>
      </c>
      <c r="D4648" s="22" t="s">
        <v>4956</v>
      </c>
      <c r="E4648" s="22" t="s">
        <v>58</v>
      </c>
      <c r="F4648" s="22" t="s">
        <v>58</v>
      </c>
      <c r="H4648" s="22" t="s">
        <v>15</v>
      </c>
      <c r="K4648" s="40"/>
      <c r="L4648" s="40"/>
    </row>
    <row r="4649" spans="1:12">
      <c r="A4649" s="17">
        <v>45473</v>
      </c>
      <c r="B4649" s="22" t="s">
        <v>10</v>
      </c>
      <c r="C4649" s="22" t="s">
        <v>125</v>
      </c>
      <c r="D4649" s="22" t="s">
        <v>4957</v>
      </c>
      <c r="E4649" s="22" t="s">
        <v>58</v>
      </c>
      <c r="F4649" s="22" t="s">
        <v>58</v>
      </c>
      <c r="H4649" s="22" t="s">
        <v>15</v>
      </c>
      <c r="K4649" s="40"/>
      <c r="L4649" s="40"/>
    </row>
    <row r="4650" spans="1:12">
      <c r="A4650" s="17">
        <v>45473</v>
      </c>
      <c r="B4650" s="22" t="s">
        <v>10</v>
      </c>
      <c r="C4650" s="22" t="s">
        <v>125</v>
      </c>
      <c r="D4650" s="22" t="s">
        <v>4958</v>
      </c>
      <c r="E4650" s="22" t="s">
        <v>58</v>
      </c>
      <c r="F4650" s="22" t="s">
        <v>58</v>
      </c>
      <c r="H4650" s="22" t="s">
        <v>15</v>
      </c>
      <c r="K4650" s="40"/>
      <c r="L4650" s="40"/>
    </row>
    <row r="4651" spans="1:12">
      <c r="A4651" s="17">
        <v>45473</v>
      </c>
      <c r="B4651" s="22" t="s">
        <v>10</v>
      </c>
      <c r="C4651" s="22" t="s">
        <v>125</v>
      </c>
      <c r="D4651" s="22" t="s">
        <v>4959</v>
      </c>
      <c r="E4651" s="22" t="s">
        <v>58</v>
      </c>
      <c r="F4651" s="22" t="s">
        <v>58</v>
      </c>
      <c r="H4651" s="22" t="s">
        <v>15</v>
      </c>
      <c r="K4651" s="40"/>
      <c r="L4651" s="40"/>
    </row>
    <row r="4652" spans="1:12">
      <c r="A4652" s="17">
        <v>45473</v>
      </c>
      <c r="B4652" s="22" t="s">
        <v>10</v>
      </c>
      <c r="C4652" s="22" t="s">
        <v>125</v>
      </c>
      <c r="D4652" s="22" t="s">
        <v>4960</v>
      </c>
      <c r="E4652" s="22" t="s">
        <v>58</v>
      </c>
      <c r="F4652" s="22" t="s">
        <v>58</v>
      </c>
      <c r="H4652" s="22" t="s">
        <v>15</v>
      </c>
      <c r="K4652" s="40"/>
      <c r="L4652" s="40"/>
    </row>
    <row r="4653" spans="1:12">
      <c r="A4653" s="17">
        <v>45473</v>
      </c>
      <c r="B4653" s="22" t="s">
        <v>10</v>
      </c>
      <c r="C4653" s="22" t="s">
        <v>125</v>
      </c>
      <c r="D4653" s="22" t="s">
        <v>4961</v>
      </c>
      <c r="E4653" s="22" t="s">
        <v>58</v>
      </c>
      <c r="F4653" s="22" t="s">
        <v>58</v>
      </c>
      <c r="H4653" s="22" t="s">
        <v>15</v>
      </c>
      <c r="K4653" s="40"/>
      <c r="L4653" s="40"/>
    </row>
    <row r="4654" spans="1:12">
      <c r="A4654" s="17">
        <v>45473</v>
      </c>
      <c r="B4654" s="22" t="s">
        <v>10</v>
      </c>
      <c r="C4654" s="22" t="s">
        <v>53</v>
      </c>
      <c r="D4654" s="22" t="s">
        <v>4962</v>
      </c>
      <c r="E4654" s="22" t="s">
        <v>55</v>
      </c>
      <c r="F4654" s="22"/>
      <c r="G4654" s="9">
        <v>2</v>
      </c>
      <c r="H4654" s="22" t="s">
        <v>15</v>
      </c>
      <c r="I4654" s="28">
        <v>0</v>
      </c>
      <c r="J4654" s="28">
        <v>0</v>
      </c>
      <c r="K4654" s="40"/>
      <c r="L4654" s="40"/>
    </row>
    <row r="4655" spans="1:12">
      <c r="A4655" s="17">
        <v>45473</v>
      </c>
      <c r="B4655" s="22" t="s">
        <v>10</v>
      </c>
      <c r="C4655" s="22" t="s">
        <v>127</v>
      </c>
      <c r="D4655" s="22" t="s">
        <v>4963</v>
      </c>
      <c r="E4655" s="22" t="s">
        <v>58</v>
      </c>
      <c r="F4655" s="22" t="s">
        <v>58</v>
      </c>
      <c r="H4655" s="22" t="s">
        <v>15</v>
      </c>
      <c r="K4655" s="40"/>
      <c r="L4655" s="40"/>
    </row>
    <row r="4656" spans="1:12">
      <c r="A4656" s="17">
        <v>45473</v>
      </c>
      <c r="B4656" s="22" t="s">
        <v>10</v>
      </c>
      <c r="C4656" s="22" t="s">
        <v>127</v>
      </c>
      <c r="D4656" s="22" t="s">
        <v>4964</v>
      </c>
      <c r="E4656" s="22" t="s">
        <v>58</v>
      </c>
      <c r="F4656" s="22" t="s">
        <v>58</v>
      </c>
      <c r="H4656" s="22" t="s">
        <v>15</v>
      </c>
      <c r="K4656" s="40"/>
      <c r="L4656" s="40"/>
    </row>
    <row r="4657" spans="1:12">
      <c r="A4657" s="17">
        <v>45473</v>
      </c>
      <c r="B4657" s="22" t="s">
        <v>10</v>
      </c>
      <c r="C4657" s="22" t="s">
        <v>127</v>
      </c>
      <c r="D4657" s="22" t="s">
        <v>4965</v>
      </c>
      <c r="E4657" s="22" t="s">
        <v>58</v>
      </c>
      <c r="F4657" s="22" t="s">
        <v>58</v>
      </c>
      <c r="H4657" s="22" t="s">
        <v>15</v>
      </c>
      <c r="K4657" s="40"/>
      <c r="L4657" s="40"/>
    </row>
    <row r="4658" spans="1:12">
      <c r="A4658" s="17">
        <v>45473</v>
      </c>
      <c r="B4658" s="22" t="s">
        <v>10</v>
      </c>
      <c r="C4658" s="22" t="s">
        <v>127</v>
      </c>
      <c r="D4658" s="22" t="s">
        <v>4966</v>
      </c>
      <c r="E4658" s="22" t="s">
        <v>58</v>
      </c>
      <c r="F4658" s="22" t="s">
        <v>58</v>
      </c>
      <c r="H4658" s="22" t="s">
        <v>15</v>
      </c>
      <c r="K4658" s="40"/>
      <c r="L4658" s="40"/>
    </row>
    <row r="4659" spans="1:12">
      <c r="A4659" s="17">
        <v>45473</v>
      </c>
      <c r="B4659" s="22" t="s">
        <v>10</v>
      </c>
      <c r="C4659" s="22" t="s">
        <v>127</v>
      </c>
      <c r="D4659" s="22" t="s">
        <v>4967</v>
      </c>
      <c r="E4659" s="22" t="s">
        <v>58</v>
      </c>
      <c r="F4659" s="22" t="s">
        <v>58</v>
      </c>
      <c r="H4659" s="22" t="s">
        <v>15</v>
      </c>
      <c r="K4659" s="40"/>
      <c r="L4659" s="40"/>
    </row>
    <row r="4660" spans="1:12">
      <c r="A4660" s="17">
        <v>45473</v>
      </c>
      <c r="B4660" s="22" t="s">
        <v>10</v>
      </c>
      <c r="C4660" s="22" t="s">
        <v>802</v>
      </c>
      <c r="D4660" s="22" t="s">
        <v>4968</v>
      </c>
      <c r="E4660" s="22" t="s">
        <v>18</v>
      </c>
      <c r="F4660" s="22" t="s">
        <v>543</v>
      </c>
      <c r="H4660" s="22" t="s">
        <v>20</v>
      </c>
      <c r="K4660" s="40"/>
      <c r="L4660" s="40"/>
    </row>
    <row r="4661" spans="1:12">
      <c r="A4661" s="17">
        <v>45473</v>
      </c>
      <c r="B4661" s="22" t="s">
        <v>10</v>
      </c>
      <c r="C4661" s="22" t="s">
        <v>800</v>
      </c>
      <c r="D4661" s="22" t="s">
        <v>4969</v>
      </c>
      <c r="E4661" s="22" t="s">
        <v>18</v>
      </c>
      <c r="F4661" s="22" t="s">
        <v>543</v>
      </c>
      <c r="H4661" s="22" t="s">
        <v>20</v>
      </c>
      <c r="K4661" s="40"/>
      <c r="L4661" s="40"/>
    </row>
    <row r="4662" spans="1:12">
      <c r="A4662" s="17">
        <v>45473</v>
      </c>
      <c r="B4662" s="22" t="s">
        <v>10</v>
      </c>
      <c r="C4662" s="22" t="s">
        <v>546</v>
      </c>
      <c r="D4662" s="22" t="s">
        <v>4970</v>
      </c>
      <c r="E4662" s="22" t="s">
        <v>18</v>
      </c>
      <c r="F4662" s="22" t="s">
        <v>543</v>
      </c>
      <c r="G4662" s="9">
        <v>40</v>
      </c>
      <c r="H4662" s="22" t="s">
        <v>20</v>
      </c>
      <c r="I4662" s="28">
        <v>65</v>
      </c>
      <c r="J4662" s="28">
        <v>2600</v>
      </c>
      <c r="K4662" s="40"/>
      <c r="L4662" s="40"/>
    </row>
    <row r="4663" spans="1:12">
      <c r="A4663" s="17">
        <v>45473</v>
      </c>
      <c r="B4663" s="22" t="s">
        <v>10</v>
      </c>
      <c r="C4663" s="22" t="s">
        <v>546</v>
      </c>
      <c r="D4663" s="22" t="s">
        <v>4971</v>
      </c>
      <c r="E4663" s="22" t="s">
        <v>18</v>
      </c>
      <c r="F4663" s="22" t="s">
        <v>543</v>
      </c>
      <c r="G4663" s="9">
        <v>28.8</v>
      </c>
      <c r="H4663" s="22" t="s">
        <v>20</v>
      </c>
      <c r="I4663" s="28">
        <v>65</v>
      </c>
      <c r="J4663" s="28">
        <v>1872</v>
      </c>
      <c r="K4663" s="40"/>
      <c r="L4663" s="40"/>
    </row>
    <row r="4664" spans="1:12">
      <c r="A4664" s="17">
        <v>45473</v>
      </c>
      <c r="B4664" s="22" t="s">
        <v>10</v>
      </c>
      <c r="C4664" s="22" t="s">
        <v>546</v>
      </c>
      <c r="D4664" s="22" t="s">
        <v>4972</v>
      </c>
      <c r="E4664" s="22" t="s">
        <v>18</v>
      </c>
      <c r="F4664" s="22" t="s">
        <v>543</v>
      </c>
      <c r="H4664" s="22" t="s">
        <v>20</v>
      </c>
      <c r="K4664" s="40"/>
      <c r="L4664" s="40"/>
    </row>
    <row r="4665" spans="1:12">
      <c r="A4665" s="17">
        <v>45473</v>
      </c>
      <c r="B4665" s="22" t="s">
        <v>10</v>
      </c>
      <c r="C4665" s="22" t="s">
        <v>546</v>
      </c>
      <c r="D4665" s="22" t="s">
        <v>4973</v>
      </c>
      <c r="E4665" s="22" t="s">
        <v>18</v>
      </c>
      <c r="F4665" s="22" t="s">
        <v>543</v>
      </c>
      <c r="H4665" s="22" t="s">
        <v>20</v>
      </c>
      <c r="K4665" s="40"/>
      <c r="L4665" s="40"/>
    </row>
    <row r="4666" spans="1:12">
      <c r="A4666" s="17">
        <v>45473</v>
      </c>
      <c r="B4666" s="22" t="s">
        <v>10</v>
      </c>
      <c r="C4666" s="22" t="s">
        <v>546</v>
      </c>
      <c r="D4666" s="22" t="s">
        <v>4974</v>
      </c>
      <c r="E4666" s="22" t="s">
        <v>18</v>
      </c>
      <c r="F4666" s="22" t="s">
        <v>543</v>
      </c>
      <c r="H4666" s="22" t="s">
        <v>20</v>
      </c>
      <c r="K4666" s="40"/>
      <c r="L4666" s="40"/>
    </row>
    <row r="4667" spans="1:12">
      <c r="A4667" s="17">
        <v>45473</v>
      </c>
      <c r="B4667" s="22" t="s">
        <v>10</v>
      </c>
      <c r="C4667" s="22" t="s">
        <v>546</v>
      </c>
      <c r="D4667" s="22" t="s">
        <v>4975</v>
      </c>
      <c r="E4667" s="22" t="s">
        <v>18</v>
      </c>
      <c r="F4667" s="22" t="s">
        <v>543</v>
      </c>
      <c r="H4667" s="22" t="s">
        <v>20</v>
      </c>
      <c r="K4667" s="40"/>
      <c r="L4667" s="40"/>
    </row>
    <row r="4668" spans="1:12">
      <c r="A4668" s="17">
        <v>45473</v>
      </c>
      <c r="B4668" s="22" t="s">
        <v>10</v>
      </c>
      <c r="C4668" s="22" t="s">
        <v>546</v>
      </c>
      <c r="D4668" s="22" t="s">
        <v>4976</v>
      </c>
      <c r="E4668" s="22" t="s">
        <v>18</v>
      </c>
      <c r="F4668" s="22" t="s">
        <v>543</v>
      </c>
      <c r="H4668" s="22" t="s">
        <v>20</v>
      </c>
      <c r="K4668" s="40"/>
      <c r="L4668" s="40"/>
    </row>
    <row r="4669" spans="1:12">
      <c r="A4669" s="17">
        <v>45473</v>
      </c>
      <c r="B4669" s="22" t="s">
        <v>10</v>
      </c>
      <c r="C4669" s="22" t="s">
        <v>544</v>
      </c>
      <c r="D4669" s="22" t="s">
        <v>4977</v>
      </c>
      <c r="E4669" s="22" t="s">
        <v>18</v>
      </c>
      <c r="F4669" s="22" t="s">
        <v>543</v>
      </c>
      <c r="H4669" s="22" t="s">
        <v>20</v>
      </c>
      <c r="K4669" s="40"/>
      <c r="L4669" s="40"/>
    </row>
    <row r="4670" spans="1:12">
      <c r="A4670" s="17">
        <v>45473</v>
      </c>
      <c r="B4670" s="22" t="s">
        <v>10</v>
      </c>
      <c r="C4670" s="22" t="s">
        <v>544</v>
      </c>
      <c r="D4670" s="22" t="s">
        <v>4978</v>
      </c>
      <c r="E4670" s="22" t="s">
        <v>18</v>
      </c>
      <c r="F4670" s="22" t="s">
        <v>543</v>
      </c>
      <c r="H4670" s="22" t="s">
        <v>20</v>
      </c>
      <c r="K4670" s="40"/>
      <c r="L4670" s="40"/>
    </row>
    <row r="4671" spans="1:12">
      <c r="A4671" s="17">
        <v>45473</v>
      </c>
      <c r="B4671" s="22" t="s">
        <v>10</v>
      </c>
      <c r="C4671" s="22" t="s">
        <v>544</v>
      </c>
      <c r="D4671" s="22" t="s">
        <v>4979</v>
      </c>
      <c r="E4671" s="22" t="s">
        <v>18</v>
      </c>
      <c r="F4671" s="22" t="s">
        <v>543</v>
      </c>
      <c r="H4671" s="22" t="s">
        <v>20</v>
      </c>
      <c r="K4671" s="40"/>
      <c r="L4671" s="40"/>
    </row>
    <row r="4672" spans="1:12">
      <c r="A4672" s="17">
        <v>45473</v>
      </c>
      <c r="B4672" s="22" t="s">
        <v>10</v>
      </c>
      <c r="C4672" s="22" t="s">
        <v>544</v>
      </c>
      <c r="D4672" s="22" t="s">
        <v>4980</v>
      </c>
      <c r="E4672" s="22" t="s">
        <v>18</v>
      </c>
      <c r="F4672" s="22" t="s">
        <v>543</v>
      </c>
      <c r="H4672" s="22" t="s">
        <v>20</v>
      </c>
      <c r="K4672" s="40"/>
      <c r="L4672" s="40"/>
    </row>
    <row r="4673" spans="1:12">
      <c r="A4673" s="17">
        <v>45473</v>
      </c>
      <c r="B4673" s="22" t="s">
        <v>10</v>
      </c>
      <c r="C4673" s="22" t="s">
        <v>544</v>
      </c>
      <c r="D4673" s="22" t="s">
        <v>4981</v>
      </c>
      <c r="E4673" s="22" t="s">
        <v>18</v>
      </c>
      <c r="F4673" s="22" t="s">
        <v>543</v>
      </c>
      <c r="H4673" s="22" t="s">
        <v>20</v>
      </c>
      <c r="K4673" s="40"/>
      <c r="L4673" s="40"/>
    </row>
    <row r="4674" spans="1:12">
      <c r="A4674" s="17">
        <v>45473</v>
      </c>
      <c r="B4674" s="22" t="s">
        <v>10</v>
      </c>
      <c r="C4674" s="22" t="s">
        <v>544</v>
      </c>
      <c r="D4674" s="22" t="s">
        <v>4982</v>
      </c>
      <c r="E4674" s="22" t="s">
        <v>18</v>
      </c>
      <c r="F4674" s="22" t="s">
        <v>543</v>
      </c>
      <c r="H4674" s="22" t="s">
        <v>20</v>
      </c>
      <c r="K4674" s="40"/>
      <c r="L4674" s="40"/>
    </row>
    <row r="4675" spans="1:12">
      <c r="A4675" s="17">
        <v>45473</v>
      </c>
      <c r="B4675" s="22" t="s">
        <v>10</v>
      </c>
      <c r="C4675" s="22" t="s">
        <v>541</v>
      </c>
      <c r="D4675" s="22" t="s">
        <v>4983</v>
      </c>
      <c r="E4675" s="22" t="s">
        <v>18</v>
      </c>
      <c r="F4675" s="22" t="s">
        <v>543</v>
      </c>
      <c r="G4675" s="9">
        <v>47.4</v>
      </c>
      <c r="H4675" s="22" t="s">
        <v>20</v>
      </c>
      <c r="I4675" s="28">
        <v>31.25</v>
      </c>
      <c r="J4675" s="28">
        <v>1481.25</v>
      </c>
      <c r="K4675" s="40"/>
      <c r="L4675" s="40"/>
    </row>
    <row r="4676" spans="1:12">
      <c r="A4676" s="17">
        <v>45473</v>
      </c>
      <c r="B4676" s="22" t="s">
        <v>10</v>
      </c>
      <c r="C4676" s="22" t="s">
        <v>541</v>
      </c>
      <c r="D4676" s="22" t="s">
        <v>4984</v>
      </c>
      <c r="E4676" s="22" t="s">
        <v>18</v>
      </c>
      <c r="F4676" s="22" t="s">
        <v>543</v>
      </c>
      <c r="G4676" s="9">
        <v>44</v>
      </c>
      <c r="H4676" s="22" t="s">
        <v>20</v>
      </c>
      <c r="I4676" s="28">
        <v>31.25</v>
      </c>
      <c r="J4676" s="28">
        <v>1375</v>
      </c>
      <c r="K4676" s="40"/>
      <c r="L4676" s="40"/>
    </row>
    <row r="4677" spans="1:12">
      <c r="A4677" s="17">
        <v>45473</v>
      </c>
      <c r="B4677" s="22" t="s">
        <v>10</v>
      </c>
      <c r="C4677" s="22" t="s">
        <v>541</v>
      </c>
      <c r="D4677" s="22" t="s">
        <v>4985</v>
      </c>
      <c r="E4677" s="22" t="s">
        <v>18</v>
      </c>
      <c r="F4677" s="22" t="s">
        <v>543</v>
      </c>
      <c r="G4677" s="9">
        <v>88</v>
      </c>
      <c r="H4677" s="22" t="s">
        <v>20</v>
      </c>
      <c r="I4677" s="28">
        <v>31.25</v>
      </c>
      <c r="J4677" s="28">
        <v>2750</v>
      </c>
      <c r="K4677" s="40"/>
      <c r="L4677" s="40"/>
    </row>
    <row r="4678" spans="1:12">
      <c r="A4678" s="17">
        <v>45473</v>
      </c>
      <c r="B4678" s="22" t="s">
        <v>10</v>
      </c>
      <c r="C4678" s="22" t="s">
        <v>541</v>
      </c>
      <c r="D4678" s="22" t="s">
        <v>4986</v>
      </c>
      <c r="E4678" s="22" t="s">
        <v>18</v>
      </c>
      <c r="F4678" s="22" t="s">
        <v>543</v>
      </c>
      <c r="H4678" s="22" t="s">
        <v>20</v>
      </c>
      <c r="K4678" s="40"/>
      <c r="L4678" s="40"/>
    </row>
    <row r="4679" spans="1:12">
      <c r="A4679" s="17">
        <v>45473</v>
      </c>
      <c r="B4679" s="22" t="s">
        <v>10</v>
      </c>
      <c r="C4679" s="22" t="s">
        <v>541</v>
      </c>
      <c r="D4679" s="22" t="s">
        <v>4987</v>
      </c>
      <c r="E4679" s="22" t="s">
        <v>18</v>
      </c>
      <c r="F4679" s="22" t="s">
        <v>543</v>
      </c>
      <c r="H4679" s="22" t="s">
        <v>20</v>
      </c>
      <c r="K4679" s="40"/>
      <c r="L4679" s="40"/>
    </row>
    <row r="4680" spans="1:12">
      <c r="A4680" s="17">
        <v>45473</v>
      </c>
      <c r="B4680" s="22" t="s">
        <v>10</v>
      </c>
      <c r="C4680" s="22" t="s">
        <v>541</v>
      </c>
      <c r="D4680" s="22" t="s">
        <v>4988</v>
      </c>
      <c r="E4680" s="22" t="s">
        <v>18</v>
      </c>
      <c r="F4680" s="22" t="s">
        <v>543</v>
      </c>
      <c r="H4680" s="22" t="s">
        <v>20</v>
      </c>
      <c r="K4680" s="40"/>
      <c r="L4680" s="40"/>
    </row>
    <row r="4681" spans="1:12">
      <c r="A4681" s="17">
        <v>45473</v>
      </c>
      <c r="B4681" s="22" t="s">
        <v>10</v>
      </c>
      <c r="C4681" s="22" t="s">
        <v>541</v>
      </c>
      <c r="D4681" s="22" t="s">
        <v>4989</v>
      </c>
      <c r="E4681" s="22" t="s">
        <v>18</v>
      </c>
      <c r="F4681" s="22" t="s">
        <v>543</v>
      </c>
      <c r="H4681" s="22" t="s">
        <v>20</v>
      </c>
      <c r="K4681" s="40"/>
      <c r="L4681" s="40"/>
    </row>
    <row r="4682" spans="1:12">
      <c r="A4682" s="17">
        <v>45473</v>
      </c>
      <c r="B4682" s="22" t="s">
        <v>10</v>
      </c>
      <c r="C4682" s="22" t="s">
        <v>541</v>
      </c>
      <c r="D4682" s="22" t="s">
        <v>4990</v>
      </c>
      <c r="E4682" s="22" t="s">
        <v>18</v>
      </c>
      <c r="F4682" s="22" t="s">
        <v>543</v>
      </c>
      <c r="H4682" s="22" t="s">
        <v>20</v>
      </c>
      <c r="K4682" s="40"/>
      <c r="L4682" s="40"/>
    </row>
    <row r="4683" spans="1:12">
      <c r="A4683" s="17">
        <v>45473</v>
      </c>
      <c r="B4683" s="22" t="s">
        <v>10</v>
      </c>
      <c r="C4683" s="22" t="s">
        <v>541</v>
      </c>
      <c r="D4683" s="22" t="s">
        <v>4991</v>
      </c>
      <c r="E4683" s="22" t="s">
        <v>18</v>
      </c>
      <c r="F4683" s="22" t="s">
        <v>543</v>
      </c>
      <c r="H4683" s="22" t="s">
        <v>20</v>
      </c>
      <c r="K4683" s="40"/>
      <c r="L4683" s="40"/>
    </row>
    <row r="4684" spans="1:12">
      <c r="A4684" s="17">
        <v>45473</v>
      </c>
      <c r="B4684" s="22" t="s">
        <v>10</v>
      </c>
      <c r="C4684" s="22" t="s">
        <v>541</v>
      </c>
      <c r="D4684" s="22" t="s">
        <v>4992</v>
      </c>
      <c r="E4684" s="22" t="s">
        <v>18</v>
      </c>
      <c r="F4684" s="22" t="s">
        <v>543</v>
      </c>
      <c r="H4684" s="22" t="s">
        <v>20</v>
      </c>
      <c r="K4684" s="40"/>
      <c r="L4684" s="40"/>
    </row>
    <row r="4685" spans="1:12">
      <c r="A4685" s="17">
        <v>45473</v>
      </c>
      <c r="B4685" s="22" t="s">
        <v>10</v>
      </c>
      <c r="C4685" s="22" t="s">
        <v>541</v>
      </c>
      <c r="D4685" s="22" t="s">
        <v>4993</v>
      </c>
      <c r="E4685" s="22" t="s">
        <v>18</v>
      </c>
      <c r="F4685" s="22" t="s">
        <v>543</v>
      </c>
      <c r="H4685" s="22" t="s">
        <v>20</v>
      </c>
      <c r="K4685" s="40"/>
      <c r="L4685" s="40"/>
    </row>
    <row r="4686" spans="1:12">
      <c r="A4686" s="17">
        <v>45473</v>
      </c>
      <c r="B4686" s="22" t="s">
        <v>10</v>
      </c>
      <c r="C4686" s="22" t="s">
        <v>541</v>
      </c>
      <c r="D4686" s="22" t="s">
        <v>4994</v>
      </c>
      <c r="E4686" s="22" t="s">
        <v>18</v>
      </c>
      <c r="F4686" s="22" t="s">
        <v>543</v>
      </c>
      <c r="H4686" s="22" t="s">
        <v>20</v>
      </c>
      <c r="K4686" s="40"/>
      <c r="L4686" s="40"/>
    </row>
    <row r="4687" spans="1:12">
      <c r="A4687" s="17">
        <v>45473</v>
      </c>
      <c r="B4687" s="22" t="s">
        <v>10</v>
      </c>
      <c r="C4687" s="22" t="s">
        <v>541</v>
      </c>
      <c r="D4687" s="22" t="s">
        <v>4995</v>
      </c>
      <c r="E4687" s="22" t="s">
        <v>18</v>
      </c>
      <c r="F4687" s="22" t="s">
        <v>543</v>
      </c>
      <c r="H4687" s="22" t="s">
        <v>20</v>
      </c>
      <c r="K4687" s="40"/>
      <c r="L4687" s="40"/>
    </row>
    <row r="4688" spans="1:12">
      <c r="A4688" s="17">
        <v>45473</v>
      </c>
      <c r="B4688" s="22" t="s">
        <v>10</v>
      </c>
      <c r="C4688" s="22" t="s">
        <v>541</v>
      </c>
      <c r="D4688" s="22" t="s">
        <v>4996</v>
      </c>
      <c r="E4688" s="22" t="s">
        <v>18</v>
      </c>
      <c r="F4688" s="22" t="s">
        <v>543</v>
      </c>
      <c r="H4688" s="22" t="s">
        <v>20</v>
      </c>
      <c r="K4688" s="40"/>
      <c r="L4688" s="40"/>
    </row>
    <row r="4689" spans="1:12">
      <c r="A4689" s="17">
        <v>45473</v>
      </c>
      <c r="B4689" s="22" t="s">
        <v>10</v>
      </c>
      <c r="C4689" s="22" t="s">
        <v>541</v>
      </c>
      <c r="D4689" s="22" t="s">
        <v>4997</v>
      </c>
      <c r="E4689" s="22" t="s">
        <v>18</v>
      </c>
      <c r="F4689" s="22" t="s">
        <v>543</v>
      </c>
      <c r="H4689" s="22" t="s">
        <v>20</v>
      </c>
      <c r="K4689" s="40"/>
      <c r="L4689" s="40"/>
    </row>
    <row r="4690" spans="1:12">
      <c r="A4690" s="17">
        <v>45473</v>
      </c>
      <c r="B4690" s="22" t="s">
        <v>10</v>
      </c>
      <c r="C4690" s="22" t="s">
        <v>541</v>
      </c>
      <c r="D4690" s="22" t="s">
        <v>4998</v>
      </c>
      <c r="E4690" s="22" t="s">
        <v>18</v>
      </c>
      <c r="F4690" s="22" t="s">
        <v>543</v>
      </c>
      <c r="H4690" s="22" t="s">
        <v>20</v>
      </c>
      <c r="K4690" s="40"/>
      <c r="L4690" s="40"/>
    </row>
    <row r="4691" spans="1:12">
      <c r="A4691" s="17">
        <v>45473</v>
      </c>
      <c r="B4691" s="22" t="s">
        <v>10</v>
      </c>
      <c r="C4691" s="22" t="s">
        <v>541</v>
      </c>
      <c r="D4691" s="22" t="s">
        <v>4999</v>
      </c>
      <c r="E4691" s="22" t="s">
        <v>18</v>
      </c>
      <c r="F4691" s="22" t="s">
        <v>543</v>
      </c>
      <c r="H4691" s="22" t="s">
        <v>20</v>
      </c>
      <c r="K4691" s="40"/>
      <c r="L4691" s="40"/>
    </row>
    <row r="4692" spans="1:12">
      <c r="A4692" s="17">
        <v>45473</v>
      </c>
      <c r="B4692" s="22" t="s">
        <v>10</v>
      </c>
      <c r="C4692" s="22" t="s">
        <v>541</v>
      </c>
      <c r="D4692" s="22" t="s">
        <v>5000</v>
      </c>
      <c r="E4692" s="22" t="s">
        <v>18</v>
      </c>
      <c r="F4692" s="22" t="s">
        <v>543</v>
      </c>
      <c r="H4692" s="22" t="s">
        <v>20</v>
      </c>
      <c r="K4692" s="40"/>
      <c r="L4692" s="40"/>
    </row>
    <row r="4693" spans="1:12">
      <c r="A4693" s="17">
        <v>45473</v>
      </c>
      <c r="B4693" s="22" t="s">
        <v>10</v>
      </c>
      <c r="C4693" s="22" t="s">
        <v>1800</v>
      </c>
      <c r="D4693" s="22" t="s">
        <v>5001</v>
      </c>
      <c r="E4693" s="22" t="s">
        <v>141</v>
      </c>
      <c r="F4693" s="22" t="s">
        <v>141</v>
      </c>
      <c r="H4693" s="22" t="s">
        <v>41</v>
      </c>
      <c r="K4693" s="40"/>
      <c r="L4693" s="40"/>
    </row>
    <row r="4694" spans="1:12">
      <c r="A4694" s="17">
        <v>45473</v>
      </c>
      <c r="B4694" s="22" t="s">
        <v>10</v>
      </c>
      <c r="C4694" s="22" t="s">
        <v>1800</v>
      </c>
      <c r="D4694" s="22" t="s">
        <v>5002</v>
      </c>
      <c r="E4694" s="22" t="s">
        <v>141</v>
      </c>
      <c r="F4694" s="22" t="s">
        <v>141</v>
      </c>
      <c r="H4694" s="22" t="s">
        <v>41</v>
      </c>
      <c r="K4694" s="40"/>
      <c r="L4694" s="40"/>
    </row>
    <row r="4695" spans="1:12">
      <c r="A4695" s="17">
        <v>45473</v>
      </c>
      <c r="B4695" s="22" t="s">
        <v>10</v>
      </c>
      <c r="C4695" s="22" t="s">
        <v>1800</v>
      </c>
      <c r="D4695" s="22" t="s">
        <v>5003</v>
      </c>
      <c r="E4695" s="22" t="s">
        <v>141</v>
      </c>
      <c r="F4695" s="22" t="s">
        <v>141</v>
      </c>
      <c r="H4695" s="22" t="s">
        <v>41</v>
      </c>
      <c r="K4695" s="40"/>
      <c r="L4695" s="40"/>
    </row>
    <row r="4696" spans="1:12">
      <c r="A4696" s="17">
        <v>45473</v>
      </c>
      <c r="B4696" s="22" t="s">
        <v>10</v>
      </c>
      <c r="C4696" s="22" t="s">
        <v>767</v>
      </c>
      <c r="D4696" s="22" t="s">
        <v>5004</v>
      </c>
      <c r="E4696" s="22" t="s">
        <v>141</v>
      </c>
      <c r="F4696" s="22" t="s">
        <v>141</v>
      </c>
      <c r="H4696" s="22" t="s">
        <v>41</v>
      </c>
      <c r="K4696" s="40"/>
      <c r="L4696" s="40"/>
    </row>
    <row r="4697" spans="1:12">
      <c r="A4697" s="17">
        <v>45473</v>
      </c>
      <c r="B4697" s="22" t="s">
        <v>10</v>
      </c>
      <c r="C4697" s="22" t="s">
        <v>436</v>
      </c>
      <c r="D4697" s="22" t="s">
        <v>5005</v>
      </c>
      <c r="E4697" s="22" t="s">
        <v>263</v>
      </c>
      <c r="F4697" s="22" t="s">
        <v>237</v>
      </c>
      <c r="H4697" s="22" t="s">
        <v>15</v>
      </c>
      <c r="K4697" s="40"/>
      <c r="L4697" s="40"/>
    </row>
    <row r="4698" spans="1:12">
      <c r="A4698" s="17">
        <v>45473</v>
      </c>
      <c r="B4698" s="22" t="s">
        <v>10</v>
      </c>
      <c r="C4698" s="22" t="s">
        <v>11</v>
      </c>
      <c r="D4698" s="22" t="s">
        <v>5006</v>
      </c>
      <c r="E4698" s="22" t="s">
        <v>13</v>
      </c>
      <c r="F4698" s="22" t="s">
        <v>14</v>
      </c>
      <c r="H4698" s="22" t="s">
        <v>15</v>
      </c>
      <c r="K4698" s="40"/>
      <c r="L4698" s="40"/>
    </row>
    <row r="4699" spans="1:12">
      <c r="A4699" s="17">
        <v>45473</v>
      </c>
      <c r="B4699" s="22" t="s">
        <v>10</v>
      </c>
      <c r="C4699" s="22" t="s">
        <v>240</v>
      </c>
      <c r="D4699" s="22" t="s">
        <v>5007</v>
      </c>
      <c r="E4699" s="22" t="s">
        <v>18</v>
      </c>
      <c r="F4699" s="22" t="s">
        <v>242</v>
      </c>
      <c r="H4699" s="22" t="s">
        <v>20</v>
      </c>
      <c r="K4699" s="40"/>
      <c r="L4699" s="40"/>
    </row>
    <row r="4700" spans="1:12">
      <c r="A4700" s="17">
        <v>45473</v>
      </c>
      <c r="B4700" s="22" t="s">
        <v>10</v>
      </c>
      <c r="C4700" s="22" t="s">
        <v>240</v>
      </c>
      <c r="D4700" s="22" t="s">
        <v>5008</v>
      </c>
      <c r="E4700" s="22" t="s">
        <v>18</v>
      </c>
      <c r="F4700" s="22" t="s">
        <v>242</v>
      </c>
      <c r="H4700" s="22" t="s">
        <v>20</v>
      </c>
      <c r="K4700" s="40"/>
      <c r="L4700" s="40"/>
    </row>
    <row r="4701" spans="1:12">
      <c r="A4701" s="17">
        <v>45473</v>
      </c>
      <c r="B4701" s="22" t="s">
        <v>10</v>
      </c>
      <c r="C4701" s="22" t="s">
        <v>240</v>
      </c>
      <c r="D4701" s="22" t="s">
        <v>5009</v>
      </c>
      <c r="E4701" s="22" t="s">
        <v>18</v>
      </c>
      <c r="F4701" s="22" t="s">
        <v>242</v>
      </c>
      <c r="H4701" s="22" t="s">
        <v>20</v>
      </c>
      <c r="K4701" s="40"/>
      <c r="L4701" s="40"/>
    </row>
    <row r="4702" spans="1:12">
      <c r="A4702" s="17">
        <v>45473</v>
      </c>
      <c r="B4702" s="22" t="s">
        <v>10</v>
      </c>
      <c r="C4702" s="22" t="s">
        <v>240</v>
      </c>
      <c r="D4702" s="22" t="s">
        <v>5010</v>
      </c>
      <c r="E4702" s="22" t="s">
        <v>18</v>
      </c>
      <c r="F4702" s="22" t="s">
        <v>242</v>
      </c>
      <c r="H4702" s="22" t="s">
        <v>20</v>
      </c>
      <c r="K4702" s="40"/>
      <c r="L4702" s="40"/>
    </row>
    <row r="4703" spans="1:12">
      <c r="A4703" s="17">
        <v>45473</v>
      </c>
      <c r="B4703" s="22" t="s">
        <v>10</v>
      </c>
      <c r="C4703" s="22" t="s">
        <v>240</v>
      </c>
      <c r="D4703" s="22" t="s">
        <v>5011</v>
      </c>
      <c r="E4703" s="22" t="s">
        <v>18</v>
      </c>
      <c r="F4703" s="22" t="s">
        <v>242</v>
      </c>
      <c r="H4703" s="22" t="s">
        <v>20</v>
      </c>
      <c r="K4703" s="40"/>
      <c r="L4703" s="40"/>
    </row>
    <row r="4704" spans="1:12">
      <c r="A4704" s="17">
        <v>45473</v>
      </c>
      <c r="B4704" s="22" t="s">
        <v>10</v>
      </c>
      <c r="C4704" s="22" t="s">
        <v>240</v>
      </c>
      <c r="D4704" s="22" t="s">
        <v>5012</v>
      </c>
      <c r="E4704" s="22" t="s">
        <v>18</v>
      </c>
      <c r="F4704" s="22" t="s">
        <v>242</v>
      </c>
      <c r="H4704" s="22" t="s">
        <v>20</v>
      </c>
      <c r="K4704" s="40"/>
      <c r="L4704" s="40"/>
    </row>
    <row r="4705" spans="1:12">
      <c r="A4705" s="17">
        <v>45473</v>
      </c>
      <c r="B4705" s="22" t="s">
        <v>10</v>
      </c>
      <c r="C4705" s="22" t="s">
        <v>248</v>
      </c>
      <c r="D4705" s="22" t="s">
        <v>5013</v>
      </c>
      <c r="E4705" s="22" t="s">
        <v>18</v>
      </c>
      <c r="F4705" s="22" t="s">
        <v>237</v>
      </c>
      <c r="H4705" s="22" t="s">
        <v>41</v>
      </c>
      <c r="K4705" s="40"/>
      <c r="L4705" s="40"/>
    </row>
    <row r="4706" spans="1:12">
      <c r="A4706" s="17">
        <v>45473</v>
      </c>
      <c r="B4706" s="22" t="s">
        <v>10</v>
      </c>
      <c r="C4706" s="22" t="s">
        <v>250</v>
      </c>
      <c r="D4706" s="22" t="s">
        <v>5014</v>
      </c>
      <c r="E4706" s="22" t="s">
        <v>18</v>
      </c>
      <c r="F4706" s="22" t="s">
        <v>242</v>
      </c>
      <c r="H4706" s="22" t="s">
        <v>20</v>
      </c>
      <c r="K4706" s="40"/>
      <c r="L4706" s="40"/>
    </row>
    <row r="4707" spans="1:12">
      <c r="A4707" s="17">
        <v>45473</v>
      </c>
      <c r="B4707" s="22" t="s">
        <v>10</v>
      </c>
      <c r="C4707" s="22" t="s">
        <v>449</v>
      </c>
      <c r="D4707" s="22" t="s">
        <v>5015</v>
      </c>
      <c r="E4707" s="22" t="s">
        <v>65</v>
      </c>
      <c r="F4707" s="22" t="s">
        <v>451</v>
      </c>
      <c r="H4707" s="22" t="s">
        <v>15</v>
      </c>
      <c r="K4707" s="40"/>
      <c r="L4707" s="40"/>
    </row>
    <row r="4708" spans="1:12">
      <c r="A4708" s="17">
        <v>45473</v>
      </c>
      <c r="B4708" s="22" t="s">
        <v>10</v>
      </c>
      <c r="C4708" s="22" t="s">
        <v>266</v>
      </c>
      <c r="D4708" s="22" t="s">
        <v>5016</v>
      </c>
      <c r="E4708" s="22" t="s">
        <v>58</v>
      </c>
      <c r="F4708" s="22" t="s">
        <v>268</v>
      </c>
      <c r="H4708" s="22" t="s">
        <v>15</v>
      </c>
      <c r="K4708" s="40"/>
      <c r="L4708" s="40"/>
    </row>
    <row r="4709" spans="1:12">
      <c r="A4709" s="17">
        <v>45473</v>
      </c>
      <c r="B4709" s="22" t="s">
        <v>10</v>
      </c>
      <c r="C4709" s="22" t="s">
        <v>266</v>
      </c>
      <c r="D4709" s="22" t="s">
        <v>5017</v>
      </c>
      <c r="E4709" s="22" t="s">
        <v>58</v>
      </c>
      <c r="F4709" s="22" t="s">
        <v>268</v>
      </c>
      <c r="H4709" s="22" t="s">
        <v>15</v>
      </c>
      <c r="K4709" s="40"/>
      <c r="L4709" s="40"/>
    </row>
    <row r="4710" spans="1:12">
      <c r="A4710" s="17">
        <v>45473</v>
      </c>
      <c r="B4710" s="22" t="s">
        <v>10</v>
      </c>
      <c r="C4710" s="22" t="s">
        <v>266</v>
      </c>
      <c r="D4710" s="22" t="s">
        <v>5018</v>
      </c>
      <c r="E4710" s="22" t="s">
        <v>58</v>
      </c>
      <c r="F4710" s="22" t="s">
        <v>268</v>
      </c>
      <c r="H4710" s="22" t="s">
        <v>15</v>
      </c>
      <c r="K4710" s="40"/>
      <c r="L4710" s="40"/>
    </row>
    <row r="4711" spans="1:12">
      <c r="A4711" s="17">
        <v>45473</v>
      </c>
      <c r="B4711" s="22" t="s">
        <v>10</v>
      </c>
      <c r="C4711" s="22" t="s">
        <v>266</v>
      </c>
      <c r="D4711" s="22" t="s">
        <v>5019</v>
      </c>
      <c r="E4711" s="22" t="s">
        <v>58</v>
      </c>
      <c r="F4711" s="22" t="s">
        <v>268</v>
      </c>
      <c r="H4711" s="22" t="s">
        <v>15</v>
      </c>
      <c r="K4711" s="40"/>
      <c r="L4711" s="40"/>
    </row>
    <row r="4712" spans="1:12">
      <c r="A4712" s="17">
        <v>45473</v>
      </c>
      <c r="B4712" s="22" t="s">
        <v>10</v>
      </c>
      <c r="C4712" s="22" t="s">
        <v>266</v>
      </c>
      <c r="D4712" s="22" t="s">
        <v>5020</v>
      </c>
      <c r="E4712" s="22" t="s">
        <v>58</v>
      </c>
      <c r="F4712" s="22" t="s">
        <v>268</v>
      </c>
      <c r="H4712" s="22" t="s">
        <v>15</v>
      </c>
      <c r="K4712" s="40"/>
      <c r="L4712" s="40"/>
    </row>
    <row r="4713" spans="1:12">
      <c r="A4713" s="17">
        <v>45473</v>
      </c>
      <c r="B4713" s="22" t="s">
        <v>10</v>
      </c>
      <c r="C4713" s="22" t="s">
        <v>266</v>
      </c>
      <c r="D4713" s="22" t="s">
        <v>5021</v>
      </c>
      <c r="E4713" s="22" t="s">
        <v>58</v>
      </c>
      <c r="F4713" s="22" t="s">
        <v>268</v>
      </c>
      <c r="H4713" s="22" t="s">
        <v>15</v>
      </c>
      <c r="K4713" s="40"/>
      <c r="L4713" s="40"/>
    </row>
    <row r="4714" spans="1:12">
      <c r="A4714" s="17">
        <v>45473</v>
      </c>
      <c r="B4714" s="22" t="s">
        <v>10</v>
      </c>
      <c r="C4714" s="22" t="s">
        <v>266</v>
      </c>
      <c r="D4714" s="22" t="s">
        <v>5022</v>
      </c>
      <c r="E4714" s="22" t="s">
        <v>58</v>
      </c>
      <c r="F4714" s="22" t="s">
        <v>268</v>
      </c>
      <c r="H4714" s="22" t="s">
        <v>15</v>
      </c>
      <c r="K4714" s="40"/>
      <c r="L4714" s="40"/>
    </row>
    <row r="4715" spans="1:12">
      <c r="A4715" s="17">
        <v>45473</v>
      </c>
      <c r="B4715" s="22" t="s">
        <v>10</v>
      </c>
      <c r="C4715" s="22" t="s">
        <v>266</v>
      </c>
      <c r="D4715" s="22" t="s">
        <v>5023</v>
      </c>
      <c r="E4715" s="22" t="s">
        <v>58</v>
      </c>
      <c r="F4715" s="22" t="s">
        <v>268</v>
      </c>
      <c r="H4715" s="22" t="s">
        <v>15</v>
      </c>
      <c r="K4715" s="40"/>
      <c r="L4715" s="40"/>
    </row>
    <row r="4716" spans="1:12">
      <c r="A4716" s="17">
        <v>45473</v>
      </c>
      <c r="B4716" s="22" t="s">
        <v>10</v>
      </c>
      <c r="C4716" s="22" t="s">
        <v>334</v>
      </c>
      <c r="D4716" s="22" t="s">
        <v>5024</v>
      </c>
      <c r="E4716" s="22" t="s">
        <v>58</v>
      </c>
      <c r="F4716" s="22" t="s">
        <v>268</v>
      </c>
      <c r="G4716" s="9">
        <v>22235</v>
      </c>
      <c r="H4716" s="22" t="s">
        <v>15</v>
      </c>
      <c r="I4716" s="28">
        <v>0.19</v>
      </c>
      <c r="J4716" s="28">
        <v>4113.4799999999996</v>
      </c>
      <c r="K4716" s="40"/>
      <c r="L4716" s="40"/>
    </row>
    <row r="4717" spans="1:12">
      <c r="A4717" s="17">
        <v>45473</v>
      </c>
      <c r="B4717" s="22" t="s">
        <v>10</v>
      </c>
      <c r="C4717" s="22" t="s">
        <v>339</v>
      </c>
      <c r="D4717" s="22" t="s">
        <v>5025</v>
      </c>
      <c r="E4717" s="22" t="s">
        <v>58</v>
      </c>
      <c r="F4717" s="22" t="s">
        <v>268</v>
      </c>
      <c r="G4717" s="9">
        <v>18935</v>
      </c>
      <c r="H4717" s="22" t="s">
        <v>15</v>
      </c>
      <c r="I4717" s="28">
        <v>0.19</v>
      </c>
      <c r="J4717" s="28">
        <v>3502.97</v>
      </c>
      <c r="K4717" s="40"/>
      <c r="L4717" s="40"/>
    </row>
    <row r="4718" spans="1:12">
      <c r="A4718" s="17">
        <v>45473</v>
      </c>
      <c r="B4718" s="22" t="s">
        <v>10</v>
      </c>
      <c r="C4718" s="22" t="s">
        <v>343</v>
      </c>
      <c r="D4718" s="22" t="s">
        <v>5026</v>
      </c>
      <c r="E4718" s="22" t="s">
        <v>58</v>
      </c>
      <c r="F4718" s="22" t="s">
        <v>268</v>
      </c>
      <c r="G4718" s="9">
        <v>16964</v>
      </c>
      <c r="H4718" s="22" t="s">
        <v>15</v>
      </c>
      <c r="I4718" s="28">
        <v>0.19</v>
      </c>
      <c r="J4718" s="28">
        <v>3138.34</v>
      </c>
      <c r="K4718" s="40"/>
      <c r="L4718" s="40"/>
    </row>
    <row r="4719" spans="1:12">
      <c r="A4719" s="17">
        <v>45473</v>
      </c>
      <c r="B4719" s="22" t="s">
        <v>10</v>
      </c>
      <c r="C4719" s="22" t="s">
        <v>347</v>
      </c>
      <c r="D4719" s="22" t="s">
        <v>5027</v>
      </c>
      <c r="E4719" s="22" t="s">
        <v>58</v>
      </c>
      <c r="F4719" s="22" t="s">
        <v>268</v>
      </c>
      <c r="G4719" s="9">
        <v>17107</v>
      </c>
      <c r="H4719" s="22" t="s">
        <v>15</v>
      </c>
      <c r="I4719" s="28">
        <v>0.19</v>
      </c>
      <c r="J4719" s="28">
        <v>3164.8</v>
      </c>
      <c r="K4719" s="40"/>
      <c r="L4719" s="40"/>
    </row>
    <row r="4720" spans="1:12">
      <c r="A4720" s="17">
        <v>45473</v>
      </c>
      <c r="B4720" s="22" t="s">
        <v>10</v>
      </c>
      <c r="C4720" s="22" t="s">
        <v>288</v>
      </c>
      <c r="D4720" s="22" t="s">
        <v>5028</v>
      </c>
      <c r="E4720" s="22" t="s">
        <v>58</v>
      </c>
      <c r="F4720" s="22" t="s">
        <v>268</v>
      </c>
      <c r="H4720" s="22" t="s">
        <v>15</v>
      </c>
      <c r="K4720" s="40"/>
      <c r="L4720" s="40"/>
    </row>
    <row r="4721" spans="1:12">
      <c r="A4721" s="17">
        <v>45473</v>
      </c>
      <c r="B4721" s="22" t="s">
        <v>10</v>
      </c>
      <c r="C4721" s="22" t="s">
        <v>288</v>
      </c>
      <c r="D4721" s="22" t="s">
        <v>5029</v>
      </c>
      <c r="E4721" s="22" t="s">
        <v>58</v>
      </c>
      <c r="F4721" s="22" t="s">
        <v>268</v>
      </c>
      <c r="H4721" s="22" t="s">
        <v>15</v>
      </c>
      <c r="K4721" s="40"/>
      <c r="L4721" s="40"/>
    </row>
    <row r="4722" spans="1:12">
      <c r="A4722" s="17">
        <v>45473</v>
      </c>
      <c r="B4722" s="22" t="s">
        <v>10</v>
      </c>
      <c r="C4722" s="22" t="s">
        <v>288</v>
      </c>
      <c r="D4722" s="22" t="s">
        <v>5030</v>
      </c>
      <c r="E4722" s="22" t="s">
        <v>58</v>
      </c>
      <c r="F4722" s="22" t="s">
        <v>268</v>
      </c>
      <c r="H4722" s="22" t="s">
        <v>15</v>
      </c>
      <c r="K4722" s="40"/>
      <c r="L4722" s="40"/>
    </row>
    <row r="4723" spans="1:12">
      <c r="A4723" s="17">
        <v>45473</v>
      </c>
      <c r="B4723" s="22" t="s">
        <v>10</v>
      </c>
      <c r="C4723" s="22" t="s">
        <v>288</v>
      </c>
      <c r="D4723" s="22" t="s">
        <v>5031</v>
      </c>
      <c r="E4723" s="22" t="s">
        <v>58</v>
      </c>
      <c r="F4723" s="22" t="s">
        <v>268</v>
      </c>
      <c r="H4723" s="22" t="s">
        <v>15</v>
      </c>
      <c r="K4723" s="40"/>
      <c r="L4723" s="40"/>
    </row>
    <row r="4724" spans="1:12">
      <c r="A4724" s="17">
        <v>45473</v>
      </c>
      <c r="B4724" s="22" t="s">
        <v>10</v>
      </c>
      <c r="C4724" s="22" t="s">
        <v>292</v>
      </c>
      <c r="D4724" s="22" t="s">
        <v>5032</v>
      </c>
      <c r="E4724" s="22" t="s">
        <v>58</v>
      </c>
      <c r="F4724" s="22" t="s">
        <v>268</v>
      </c>
      <c r="H4724" s="22" t="s">
        <v>15</v>
      </c>
      <c r="K4724" s="40"/>
      <c r="L4724" s="40"/>
    </row>
    <row r="4725" spans="1:12">
      <c r="A4725" s="17">
        <v>45473</v>
      </c>
      <c r="B4725" s="22" t="s">
        <v>10</v>
      </c>
      <c r="C4725" s="22" t="s">
        <v>292</v>
      </c>
      <c r="D4725" s="22" t="s">
        <v>5033</v>
      </c>
      <c r="E4725" s="22" t="s">
        <v>58</v>
      </c>
      <c r="F4725" s="22" t="s">
        <v>268</v>
      </c>
      <c r="H4725" s="22" t="s">
        <v>15</v>
      </c>
      <c r="K4725" s="40"/>
      <c r="L4725" s="40"/>
    </row>
    <row r="4726" spans="1:12">
      <c r="A4726" s="17">
        <v>45473</v>
      </c>
      <c r="B4726" s="22" t="s">
        <v>10</v>
      </c>
      <c r="C4726" s="22" t="s">
        <v>474</v>
      </c>
      <c r="D4726" s="22" t="s">
        <v>5034</v>
      </c>
      <c r="E4726" s="22" t="s">
        <v>58</v>
      </c>
      <c r="F4726" s="22" t="s">
        <v>268</v>
      </c>
      <c r="H4726" s="22" t="s">
        <v>15</v>
      </c>
      <c r="K4726" s="40"/>
      <c r="L4726" s="40"/>
    </row>
    <row r="4727" spans="1:12">
      <c r="A4727" s="17">
        <v>45473</v>
      </c>
      <c r="B4727" s="22" t="s">
        <v>10</v>
      </c>
      <c r="C4727" s="22" t="s">
        <v>300</v>
      </c>
      <c r="D4727" s="22" t="s">
        <v>5035</v>
      </c>
      <c r="E4727" s="22" t="s">
        <v>58</v>
      </c>
      <c r="F4727" s="22" t="s">
        <v>268</v>
      </c>
      <c r="H4727" s="22" t="s">
        <v>15</v>
      </c>
      <c r="K4727" s="40"/>
      <c r="L4727" s="40"/>
    </row>
    <row r="4728" spans="1:12">
      <c r="A4728" s="17">
        <v>45473</v>
      </c>
      <c r="B4728" s="22" t="s">
        <v>10</v>
      </c>
      <c r="C4728" s="22" t="s">
        <v>300</v>
      </c>
      <c r="D4728" s="22" t="s">
        <v>5036</v>
      </c>
      <c r="E4728" s="22" t="s">
        <v>58</v>
      </c>
      <c r="F4728" s="22" t="s">
        <v>268</v>
      </c>
      <c r="H4728" s="22" t="s">
        <v>15</v>
      </c>
      <c r="K4728" s="40"/>
      <c r="L4728" s="40"/>
    </row>
    <row r="4729" spans="1:12">
      <c r="A4729" s="17">
        <v>45473</v>
      </c>
      <c r="B4729" s="22" t="s">
        <v>10</v>
      </c>
      <c r="C4729" s="22" t="s">
        <v>300</v>
      </c>
      <c r="D4729" s="22" t="s">
        <v>5037</v>
      </c>
      <c r="E4729" s="22" t="s">
        <v>58</v>
      </c>
      <c r="F4729" s="22" t="s">
        <v>268</v>
      </c>
      <c r="H4729" s="22" t="s">
        <v>15</v>
      </c>
      <c r="K4729" s="40"/>
      <c r="L4729" s="40"/>
    </row>
    <row r="4730" spans="1:12">
      <c r="A4730" s="17">
        <v>45473</v>
      </c>
      <c r="B4730" s="22" t="s">
        <v>10</v>
      </c>
      <c r="C4730" s="22" t="s">
        <v>300</v>
      </c>
      <c r="D4730" s="22" t="s">
        <v>5038</v>
      </c>
      <c r="E4730" s="22" t="s">
        <v>58</v>
      </c>
      <c r="F4730" s="22" t="s">
        <v>268</v>
      </c>
      <c r="H4730" s="22" t="s">
        <v>15</v>
      </c>
      <c r="K4730" s="40"/>
      <c r="L4730" s="40"/>
    </row>
    <row r="4731" spans="1:12">
      <c r="A4731" s="17">
        <v>45473</v>
      </c>
      <c r="B4731" s="22" t="s">
        <v>10</v>
      </c>
      <c r="C4731" s="22" t="s">
        <v>303</v>
      </c>
      <c r="D4731" s="22" t="s">
        <v>5039</v>
      </c>
      <c r="E4731" s="22" t="s">
        <v>58</v>
      </c>
      <c r="F4731" s="22" t="s">
        <v>268</v>
      </c>
      <c r="H4731" s="22" t="s">
        <v>15</v>
      </c>
      <c r="K4731" s="40"/>
      <c r="L4731" s="40"/>
    </row>
    <row r="4732" spans="1:12">
      <c r="A4732" s="17">
        <v>45473</v>
      </c>
      <c r="B4732" s="22" t="s">
        <v>10</v>
      </c>
      <c r="C4732" s="22" t="s">
        <v>303</v>
      </c>
      <c r="D4732" s="22" t="s">
        <v>5040</v>
      </c>
      <c r="E4732" s="22" t="s">
        <v>58</v>
      </c>
      <c r="F4732" s="22" t="s">
        <v>268</v>
      </c>
      <c r="H4732" s="22" t="s">
        <v>15</v>
      </c>
      <c r="K4732" s="40"/>
      <c r="L4732" s="40"/>
    </row>
    <row r="4733" spans="1:12">
      <c r="A4733" s="17">
        <v>45473</v>
      </c>
      <c r="B4733" s="22" t="s">
        <v>10</v>
      </c>
      <c r="C4733" s="22" t="s">
        <v>306</v>
      </c>
      <c r="D4733" s="22" t="s">
        <v>5041</v>
      </c>
      <c r="E4733" s="22" t="s">
        <v>55</v>
      </c>
      <c r="F4733" s="22"/>
      <c r="G4733" s="9">
        <v>1</v>
      </c>
      <c r="H4733" s="22" t="s">
        <v>15</v>
      </c>
      <c r="I4733" s="28">
        <v>2829</v>
      </c>
      <c r="J4733" s="28">
        <v>2829</v>
      </c>
      <c r="K4733" s="40"/>
      <c r="L4733" s="40"/>
    </row>
    <row r="4734" spans="1:12">
      <c r="A4734" s="17">
        <v>45473</v>
      </c>
      <c r="B4734" s="22" t="s">
        <v>10</v>
      </c>
      <c r="C4734" s="22" t="s">
        <v>310</v>
      </c>
      <c r="D4734" s="22" t="s">
        <v>5042</v>
      </c>
      <c r="E4734" s="22" t="s">
        <v>58</v>
      </c>
      <c r="F4734" s="22" t="s">
        <v>263</v>
      </c>
      <c r="H4734" s="22" t="s">
        <v>15</v>
      </c>
      <c r="K4734" s="40"/>
      <c r="L4734" s="40"/>
    </row>
    <row r="4735" spans="1:12">
      <c r="A4735" s="17">
        <v>45473</v>
      </c>
      <c r="B4735" s="22" t="s">
        <v>10</v>
      </c>
      <c r="C4735" s="22" t="s">
        <v>310</v>
      </c>
      <c r="D4735" s="22" t="s">
        <v>5043</v>
      </c>
      <c r="E4735" s="22" t="s">
        <v>58</v>
      </c>
      <c r="F4735" s="22" t="s">
        <v>263</v>
      </c>
      <c r="H4735" s="22" t="s">
        <v>15</v>
      </c>
      <c r="K4735" s="40"/>
      <c r="L4735" s="40"/>
    </row>
    <row r="4736" spans="1:12">
      <c r="A4736" s="17">
        <v>45473</v>
      </c>
      <c r="B4736" s="22" t="s">
        <v>10</v>
      </c>
      <c r="C4736" s="22" t="s">
        <v>310</v>
      </c>
      <c r="D4736" s="22" t="s">
        <v>5044</v>
      </c>
      <c r="E4736" s="22" t="s">
        <v>58</v>
      </c>
      <c r="F4736" s="22" t="s">
        <v>263</v>
      </c>
      <c r="H4736" s="22" t="s">
        <v>15</v>
      </c>
      <c r="K4736" s="40"/>
      <c r="L4736" s="40"/>
    </row>
    <row r="4737" spans="1:12">
      <c r="A4737" s="17">
        <v>45473</v>
      </c>
      <c r="B4737" s="22" t="s">
        <v>10</v>
      </c>
      <c r="C4737" s="22" t="s">
        <v>310</v>
      </c>
      <c r="D4737" s="22" t="s">
        <v>5045</v>
      </c>
      <c r="E4737" s="22" t="s">
        <v>58</v>
      </c>
      <c r="F4737" s="22" t="s">
        <v>263</v>
      </c>
      <c r="H4737" s="22" t="s">
        <v>15</v>
      </c>
      <c r="K4737" s="40"/>
      <c r="L4737" s="40"/>
    </row>
    <row r="4738" spans="1:12">
      <c r="A4738" s="17">
        <v>45473</v>
      </c>
      <c r="B4738" s="22" t="s">
        <v>10</v>
      </c>
      <c r="C4738" s="22" t="s">
        <v>310</v>
      </c>
      <c r="D4738" s="22" t="s">
        <v>5046</v>
      </c>
      <c r="E4738" s="22" t="s">
        <v>58</v>
      </c>
      <c r="F4738" s="22" t="s">
        <v>263</v>
      </c>
      <c r="H4738" s="22" t="s">
        <v>15</v>
      </c>
      <c r="K4738" s="40"/>
      <c r="L4738" s="40"/>
    </row>
    <row r="4739" spans="1:12">
      <c r="A4739" s="17">
        <v>45473</v>
      </c>
      <c r="B4739" s="22" t="s">
        <v>10</v>
      </c>
      <c r="C4739" s="22" t="s">
        <v>310</v>
      </c>
      <c r="D4739" s="22" t="s">
        <v>5047</v>
      </c>
      <c r="E4739" s="22" t="s">
        <v>58</v>
      </c>
      <c r="F4739" s="22" t="s">
        <v>263</v>
      </c>
      <c r="H4739" s="22" t="s">
        <v>15</v>
      </c>
      <c r="K4739" s="40"/>
      <c r="L4739" s="40"/>
    </row>
    <row r="4740" spans="1:12">
      <c r="A4740" s="17">
        <v>45473</v>
      </c>
      <c r="B4740" s="22" t="s">
        <v>10</v>
      </c>
      <c r="C4740" s="22" t="s">
        <v>310</v>
      </c>
      <c r="D4740" s="22" t="s">
        <v>5048</v>
      </c>
      <c r="E4740" s="22" t="s">
        <v>58</v>
      </c>
      <c r="F4740" s="22" t="s">
        <v>263</v>
      </c>
      <c r="H4740" s="22" t="s">
        <v>15</v>
      </c>
      <c r="K4740" s="40"/>
      <c r="L4740" s="40"/>
    </row>
    <row r="4741" spans="1:12">
      <c r="A4741" s="17">
        <v>45473</v>
      </c>
      <c r="B4741" s="22" t="s">
        <v>10</v>
      </c>
      <c r="C4741" s="22" t="s">
        <v>310</v>
      </c>
      <c r="D4741" s="22" t="s">
        <v>5049</v>
      </c>
      <c r="E4741" s="22" t="s">
        <v>58</v>
      </c>
      <c r="F4741" s="22" t="s">
        <v>263</v>
      </c>
      <c r="H4741" s="22" t="s">
        <v>15</v>
      </c>
      <c r="K4741" s="40"/>
      <c r="L4741" s="40"/>
    </row>
    <row r="4742" spans="1:12">
      <c r="A4742" s="17">
        <v>45473</v>
      </c>
      <c r="B4742" s="22" t="s">
        <v>10</v>
      </c>
      <c r="C4742" s="22" t="s">
        <v>310</v>
      </c>
      <c r="D4742" s="22" t="s">
        <v>5050</v>
      </c>
      <c r="E4742" s="22" t="s">
        <v>58</v>
      </c>
      <c r="F4742" s="22" t="s">
        <v>263</v>
      </c>
      <c r="H4742" s="22" t="s">
        <v>15</v>
      </c>
      <c r="K4742" s="40"/>
      <c r="L4742" s="40"/>
    </row>
    <row r="4743" spans="1:12">
      <c r="A4743" s="17">
        <v>45473</v>
      </c>
      <c r="B4743" s="22" t="s">
        <v>10</v>
      </c>
      <c r="C4743" s="22" t="s">
        <v>310</v>
      </c>
      <c r="D4743" s="22" t="s">
        <v>5051</v>
      </c>
      <c r="E4743" s="22" t="s">
        <v>58</v>
      </c>
      <c r="F4743" s="22" t="s">
        <v>263</v>
      </c>
      <c r="H4743" s="22" t="s">
        <v>15</v>
      </c>
      <c r="K4743" s="40"/>
      <c r="L4743" s="40"/>
    </row>
    <row r="4744" spans="1:12">
      <c r="A4744" s="17">
        <v>45473</v>
      </c>
      <c r="B4744" s="22" t="s">
        <v>10</v>
      </c>
      <c r="C4744" s="22" t="s">
        <v>310</v>
      </c>
      <c r="D4744" s="22" t="s">
        <v>5052</v>
      </c>
      <c r="E4744" s="22" t="s">
        <v>58</v>
      </c>
      <c r="F4744" s="22" t="s">
        <v>263</v>
      </c>
      <c r="H4744" s="22" t="s">
        <v>15</v>
      </c>
      <c r="K4744" s="40"/>
      <c r="L4744" s="40"/>
    </row>
    <row r="4745" spans="1:12">
      <c r="A4745" s="17">
        <v>45473</v>
      </c>
      <c r="B4745" s="22" t="s">
        <v>10</v>
      </c>
      <c r="C4745" s="22" t="s">
        <v>310</v>
      </c>
      <c r="D4745" s="22" t="s">
        <v>5053</v>
      </c>
      <c r="E4745" s="22" t="s">
        <v>58</v>
      </c>
      <c r="F4745" s="22" t="s">
        <v>263</v>
      </c>
      <c r="H4745" s="22" t="s">
        <v>15</v>
      </c>
      <c r="K4745" s="40"/>
      <c r="L4745" s="40"/>
    </row>
    <row r="4746" spans="1:12">
      <c r="A4746" s="17">
        <v>45473</v>
      </c>
      <c r="B4746" s="22" t="s">
        <v>10</v>
      </c>
      <c r="C4746" s="22" t="s">
        <v>310</v>
      </c>
      <c r="D4746" s="22" t="s">
        <v>5054</v>
      </c>
      <c r="E4746" s="22" t="s">
        <v>58</v>
      </c>
      <c r="F4746" s="22" t="s">
        <v>263</v>
      </c>
      <c r="H4746" s="22" t="s">
        <v>15</v>
      </c>
      <c r="K4746" s="40"/>
      <c r="L4746" s="40"/>
    </row>
    <row r="4747" spans="1:12">
      <c r="A4747" s="17">
        <v>45473</v>
      </c>
      <c r="B4747" s="22" t="s">
        <v>10</v>
      </c>
      <c r="C4747" s="22" t="s">
        <v>310</v>
      </c>
      <c r="D4747" s="22" t="s">
        <v>5055</v>
      </c>
      <c r="E4747" s="22" t="s">
        <v>58</v>
      </c>
      <c r="F4747" s="22" t="s">
        <v>263</v>
      </c>
      <c r="H4747" s="22" t="s">
        <v>15</v>
      </c>
      <c r="K4747" s="40"/>
      <c r="L4747" s="40"/>
    </row>
    <row r="4748" spans="1:12">
      <c r="A4748" s="17">
        <v>45473</v>
      </c>
      <c r="B4748" s="22" t="s">
        <v>10</v>
      </c>
      <c r="C4748" s="22" t="s">
        <v>488</v>
      </c>
      <c r="D4748" s="22" t="s">
        <v>5056</v>
      </c>
      <c r="E4748" s="22" t="s">
        <v>58</v>
      </c>
      <c r="F4748" s="22" t="s">
        <v>490</v>
      </c>
      <c r="H4748" s="22" t="s">
        <v>15</v>
      </c>
      <c r="K4748" s="40"/>
      <c r="L4748" s="40"/>
    </row>
    <row r="4749" spans="1:12">
      <c r="A4749" s="17">
        <v>45473</v>
      </c>
      <c r="B4749" s="22" t="s">
        <v>10</v>
      </c>
      <c r="C4749" s="22" t="s">
        <v>325</v>
      </c>
      <c r="D4749" s="22" t="s">
        <v>5057</v>
      </c>
      <c r="E4749" s="22" t="s">
        <v>58</v>
      </c>
      <c r="F4749" s="22" t="s">
        <v>268</v>
      </c>
      <c r="H4749" s="22" t="s">
        <v>15</v>
      </c>
      <c r="K4749" s="40"/>
      <c r="L4749" s="40"/>
    </row>
    <row r="4750" spans="1:12">
      <c r="A4750" s="17">
        <v>45473</v>
      </c>
      <c r="B4750" s="22" t="s">
        <v>10</v>
      </c>
      <c r="C4750" s="22" t="s">
        <v>325</v>
      </c>
      <c r="D4750" s="22" t="s">
        <v>5058</v>
      </c>
      <c r="E4750" s="22" t="s">
        <v>58</v>
      </c>
      <c r="F4750" s="22" t="s">
        <v>268</v>
      </c>
      <c r="H4750" s="22" t="s">
        <v>15</v>
      </c>
      <c r="K4750" s="40"/>
      <c r="L4750" s="40"/>
    </row>
    <row r="4751" spans="1:12">
      <c r="A4751" s="17">
        <v>45473</v>
      </c>
      <c r="B4751" s="22" t="s">
        <v>10</v>
      </c>
      <c r="C4751" s="22" t="s">
        <v>325</v>
      </c>
      <c r="D4751" s="22" t="s">
        <v>5059</v>
      </c>
      <c r="E4751" s="22" t="s">
        <v>58</v>
      </c>
      <c r="F4751" s="22" t="s">
        <v>268</v>
      </c>
      <c r="H4751" s="22" t="s">
        <v>15</v>
      </c>
      <c r="K4751" s="40"/>
      <c r="L4751" s="40"/>
    </row>
    <row r="4752" spans="1:12">
      <c r="A4752" s="17">
        <v>45473</v>
      </c>
      <c r="B4752" s="22" t="s">
        <v>10</v>
      </c>
      <c r="C4752" s="22" t="s">
        <v>495</v>
      </c>
      <c r="D4752" s="22" t="s">
        <v>5060</v>
      </c>
      <c r="E4752" s="22" t="s">
        <v>58</v>
      </c>
      <c r="F4752" s="22" t="s">
        <v>268</v>
      </c>
      <c r="H4752" s="22" t="s">
        <v>15</v>
      </c>
      <c r="K4752" s="40"/>
      <c r="L4752" s="40"/>
    </row>
    <row r="4753" spans="1:12">
      <c r="A4753" s="17">
        <v>45473</v>
      </c>
      <c r="B4753" s="22" t="s">
        <v>10</v>
      </c>
      <c r="C4753" s="22" t="s">
        <v>495</v>
      </c>
      <c r="D4753" s="22" t="s">
        <v>5061</v>
      </c>
      <c r="E4753" s="22" t="s">
        <v>58</v>
      </c>
      <c r="F4753" s="22" t="s">
        <v>268</v>
      </c>
      <c r="H4753" s="22" t="s">
        <v>15</v>
      </c>
      <c r="K4753" s="40"/>
      <c r="L4753" s="40"/>
    </row>
    <row r="4754" spans="1:12">
      <c r="A4754" s="17">
        <v>45473</v>
      </c>
      <c r="B4754" s="22" t="s">
        <v>10</v>
      </c>
      <c r="C4754" s="22" t="s">
        <v>355</v>
      </c>
      <c r="D4754" s="22" t="s">
        <v>5062</v>
      </c>
      <c r="E4754" s="22" t="s">
        <v>58</v>
      </c>
      <c r="F4754" s="22" t="s">
        <v>263</v>
      </c>
      <c r="G4754" s="9">
        <v>1.9998332999999999</v>
      </c>
      <c r="H4754" s="22" t="s">
        <v>15</v>
      </c>
      <c r="I4754" s="28">
        <v>0</v>
      </c>
      <c r="J4754" s="28">
        <v>0</v>
      </c>
      <c r="K4754" s="40"/>
      <c r="L4754" s="40"/>
    </row>
    <row r="4755" spans="1:12">
      <c r="A4755" s="17">
        <v>45473</v>
      </c>
      <c r="B4755" s="22" t="s">
        <v>10</v>
      </c>
      <c r="C4755" s="22" t="s">
        <v>327</v>
      </c>
      <c r="D4755" s="22" t="s">
        <v>5063</v>
      </c>
      <c r="E4755" s="22" t="s">
        <v>58</v>
      </c>
      <c r="F4755" s="22" t="s">
        <v>268</v>
      </c>
      <c r="H4755" s="22" t="s">
        <v>15</v>
      </c>
      <c r="K4755" s="40"/>
      <c r="L4755" s="40"/>
    </row>
    <row r="4756" spans="1:12">
      <c r="A4756" s="17">
        <v>45473</v>
      </c>
      <c r="B4756" s="22" t="s">
        <v>10</v>
      </c>
      <c r="C4756" s="22" t="s">
        <v>357</v>
      </c>
      <c r="D4756" s="22" t="s">
        <v>5064</v>
      </c>
      <c r="E4756" s="22" t="s">
        <v>58</v>
      </c>
      <c r="F4756" s="22" t="s">
        <v>263</v>
      </c>
      <c r="G4756" s="9">
        <v>-1849.1212</v>
      </c>
      <c r="H4756" s="22" t="s">
        <v>15</v>
      </c>
      <c r="I4756" s="28">
        <v>0</v>
      </c>
      <c r="J4756" s="28">
        <v>0</v>
      </c>
      <c r="K4756" s="40"/>
      <c r="L4756" s="40"/>
    </row>
    <row r="4757" spans="1:12">
      <c r="A4757" s="17">
        <v>45473</v>
      </c>
      <c r="B4757" s="22" t="s">
        <v>10</v>
      </c>
      <c r="C4757" s="22" t="s">
        <v>329</v>
      </c>
      <c r="D4757" s="22" t="s">
        <v>5065</v>
      </c>
      <c r="E4757" s="22" t="s">
        <v>58</v>
      </c>
      <c r="F4757" s="22" t="s">
        <v>268</v>
      </c>
      <c r="H4757" s="22" t="s">
        <v>15</v>
      </c>
      <c r="K4757" s="40"/>
      <c r="L4757" s="40"/>
    </row>
    <row r="4758" spans="1:12">
      <c r="A4758" s="17">
        <v>45473</v>
      </c>
      <c r="B4758" s="22" t="s">
        <v>10</v>
      </c>
      <c r="C4758" s="22" t="s">
        <v>329</v>
      </c>
      <c r="D4758" s="22" t="s">
        <v>5066</v>
      </c>
      <c r="E4758" s="22" t="s">
        <v>58</v>
      </c>
      <c r="F4758" s="22" t="s">
        <v>268</v>
      </c>
      <c r="H4758" s="22" t="s">
        <v>15</v>
      </c>
      <c r="K4758" s="40"/>
      <c r="L4758" s="40"/>
    </row>
    <row r="4759" spans="1:12">
      <c r="A4759" s="17">
        <v>45473</v>
      </c>
      <c r="B4759" s="22" t="s">
        <v>10</v>
      </c>
      <c r="C4759" s="22" t="s">
        <v>332</v>
      </c>
      <c r="D4759" s="22" t="s">
        <v>5067</v>
      </c>
      <c r="E4759" s="22" t="s">
        <v>58</v>
      </c>
      <c r="F4759" s="22" t="s">
        <v>268</v>
      </c>
      <c r="H4759" s="22" t="s">
        <v>15</v>
      </c>
      <c r="K4759" s="40"/>
      <c r="L4759" s="40"/>
    </row>
    <row r="4760" spans="1:12">
      <c r="A4760" s="17">
        <v>45473</v>
      </c>
      <c r="B4760" s="22" t="s">
        <v>10</v>
      </c>
      <c r="C4760" s="22" t="s">
        <v>334</v>
      </c>
      <c r="D4760" s="22" t="s">
        <v>5068</v>
      </c>
      <c r="E4760" s="22" t="s">
        <v>58</v>
      </c>
      <c r="F4760" s="22" t="s">
        <v>268</v>
      </c>
      <c r="H4760" s="22" t="s">
        <v>15</v>
      </c>
      <c r="K4760" s="40"/>
      <c r="L4760" s="40"/>
    </row>
    <row r="4761" spans="1:12">
      <c r="A4761" s="17">
        <v>45473</v>
      </c>
      <c r="B4761" s="22" t="s">
        <v>10</v>
      </c>
      <c r="C4761" s="22" t="s">
        <v>334</v>
      </c>
      <c r="D4761" s="22" t="s">
        <v>5069</v>
      </c>
      <c r="E4761" s="22" t="s">
        <v>58</v>
      </c>
      <c r="F4761" s="22" t="s">
        <v>268</v>
      </c>
      <c r="H4761" s="22" t="s">
        <v>15</v>
      </c>
      <c r="K4761" s="40"/>
      <c r="L4761" s="40"/>
    </row>
    <row r="4762" spans="1:12">
      <c r="A4762" s="17">
        <v>45473</v>
      </c>
      <c r="B4762" s="22" t="s">
        <v>10</v>
      </c>
      <c r="C4762" s="22" t="s">
        <v>339</v>
      </c>
      <c r="D4762" s="22" t="s">
        <v>5070</v>
      </c>
      <c r="E4762" s="22" t="s">
        <v>58</v>
      </c>
      <c r="F4762" s="22" t="s">
        <v>268</v>
      </c>
      <c r="H4762" s="22" t="s">
        <v>15</v>
      </c>
      <c r="K4762" s="40"/>
      <c r="L4762" s="40"/>
    </row>
    <row r="4763" spans="1:12">
      <c r="A4763" s="17">
        <v>45473</v>
      </c>
      <c r="B4763" s="22" t="s">
        <v>10</v>
      </c>
      <c r="C4763" s="22" t="s">
        <v>339</v>
      </c>
      <c r="D4763" s="22" t="s">
        <v>5071</v>
      </c>
      <c r="E4763" s="22" t="s">
        <v>58</v>
      </c>
      <c r="F4763" s="22" t="s">
        <v>268</v>
      </c>
      <c r="H4763" s="22" t="s">
        <v>15</v>
      </c>
      <c r="K4763" s="40"/>
      <c r="L4763" s="40"/>
    </row>
    <row r="4764" spans="1:12">
      <c r="A4764" s="17">
        <v>45473</v>
      </c>
      <c r="B4764" s="22" t="s">
        <v>10</v>
      </c>
      <c r="C4764" s="22" t="s">
        <v>343</v>
      </c>
      <c r="D4764" s="22" t="s">
        <v>5072</v>
      </c>
      <c r="E4764" s="22" t="s">
        <v>58</v>
      </c>
      <c r="F4764" s="22" t="s">
        <v>268</v>
      </c>
      <c r="H4764" s="22" t="s">
        <v>15</v>
      </c>
      <c r="K4764" s="40"/>
      <c r="L4764" s="40"/>
    </row>
    <row r="4765" spans="1:12">
      <c r="A4765" s="17">
        <v>45473</v>
      </c>
      <c r="B4765" s="22" t="s">
        <v>10</v>
      </c>
      <c r="C4765" s="22" t="s">
        <v>337</v>
      </c>
      <c r="D4765" s="22" t="s">
        <v>5073</v>
      </c>
      <c r="E4765" s="22" t="s">
        <v>58</v>
      </c>
      <c r="F4765" s="22" t="s">
        <v>168</v>
      </c>
      <c r="G4765" s="9">
        <v>16250</v>
      </c>
      <c r="H4765" s="22" t="s">
        <v>15</v>
      </c>
      <c r="I4765" s="28">
        <v>0.01</v>
      </c>
      <c r="J4765" s="28">
        <v>130</v>
      </c>
      <c r="K4765" s="40"/>
      <c r="L4765" s="40"/>
    </row>
    <row r="4766" spans="1:12">
      <c r="A4766" s="17">
        <v>45473</v>
      </c>
      <c r="B4766" s="22" t="s">
        <v>10</v>
      </c>
      <c r="C4766" s="22" t="s">
        <v>308</v>
      </c>
      <c r="D4766" s="22" t="s">
        <v>5074</v>
      </c>
      <c r="E4766" s="22" t="s">
        <v>58</v>
      </c>
      <c r="F4766" s="22" t="s">
        <v>168</v>
      </c>
      <c r="G4766" s="9">
        <v>127220</v>
      </c>
      <c r="H4766" s="22" t="s">
        <v>15</v>
      </c>
      <c r="I4766" s="28">
        <v>0.01</v>
      </c>
      <c r="J4766" s="28">
        <v>1017.76</v>
      </c>
      <c r="K4766" s="40"/>
      <c r="L4766" s="40"/>
    </row>
    <row r="4767" spans="1:12">
      <c r="A4767" s="17">
        <v>45473</v>
      </c>
      <c r="B4767" s="22" t="s">
        <v>10</v>
      </c>
      <c r="C4767" s="22" t="s">
        <v>308</v>
      </c>
      <c r="D4767" s="22" t="s">
        <v>5075</v>
      </c>
      <c r="E4767" s="22" t="s">
        <v>58</v>
      </c>
      <c r="F4767" s="22" t="s">
        <v>168</v>
      </c>
      <c r="G4767" s="9">
        <v>34450</v>
      </c>
      <c r="H4767" s="22" t="s">
        <v>15</v>
      </c>
      <c r="I4767" s="28">
        <v>0.01</v>
      </c>
      <c r="J4767" s="28">
        <v>275.60000000000002</v>
      </c>
      <c r="K4767" s="40"/>
      <c r="L4767" s="40"/>
    </row>
    <row r="4768" spans="1:12">
      <c r="A4768" s="17">
        <v>45473</v>
      </c>
      <c r="B4768" s="22" t="s">
        <v>10</v>
      </c>
      <c r="C4768" s="22" t="s">
        <v>308</v>
      </c>
      <c r="D4768" s="22" t="s">
        <v>5076</v>
      </c>
      <c r="E4768" s="22" t="s">
        <v>58</v>
      </c>
      <c r="F4768" s="22" t="s">
        <v>168</v>
      </c>
      <c r="G4768" s="9">
        <v>2804</v>
      </c>
      <c r="H4768" s="22" t="s">
        <v>15</v>
      </c>
      <c r="I4768" s="28">
        <v>0.01</v>
      </c>
      <c r="J4768" s="28">
        <v>22.43</v>
      </c>
      <c r="K4768" s="40"/>
      <c r="L4768" s="40"/>
    </row>
    <row r="4769" spans="1:12">
      <c r="A4769" s="17">
        <v>45473</v>
      </c>
      <c r="B4769" s="22" t="s">
        <v>10</v>
      </c>
      <c r="C4769" s="22" t="s">
        <v>308</v>
      </c>
      <c r="D4769" s="22" t="s">
        <v>5077</v>
      </c>
      <c r="E4769" s="22" t="s">
        <v>58</v>
      </c>
      <c r="F4769" s="22" t="s">
        <v>168</v>
      </c>
      <c r="G4769" s="9">
        <v>65000</v>
      </c>
      <c r="H4769" s="22" t="s">
        <v>15</v>
      </c>
      <c r="I4769" s="28">
        <v>0.01</v>
      </c>
      <c r="J4769" s="28">
        <v>520</v>
      </c>
      <c r="K4769" s="40"/>
      <c r="L4769" s="40"/>
    </row>
    <row r="4770" spans="1:12">
      <c r="A4770" s="17">
        <v>45473</v>
      </c>
      <c r="B4770" s="22" t="s">
        <v>10</v>
      </c>
      <c r="C4770" s="22" t="s">
        <v>360</v>
      </c>
      <c r="D4770" s="22" t="s">
        <v>5078</v>
      </c>
      <c r="E4770" s="22" t="s">
        <v>58</v>
      </c>
      <c r="F4770" s="22" t="s">
        <v>168</v>
      </c>
      <c r="G4770" s="9">
        <v>260000</v>
      </c>
      <c r="H4770" s="22" t="s">
        <v>15</v>
      </c>
      <c r="I4770" s="28">
        <v>0.01</v>
      </c>
      <c r="J4770" s="28">
        <v>2080</v>
      </c>
      <c r="K4770" s="40"/>
      <c r="L4770" s="40"/>
    </row>
    <row r="4771" spans="1:12">
      <c r="A4771" s="17">
        <v>45473</v>
      </c>
      <c r="B4771" s="22" t="s">
        <v>10</v>
      </c>
      <c r="C4771" s="22" t="s">
        <v>360</v>
      </c>
      <c r="D4771" s="22" t="s">
        <v>5079</v>
      </c>
      <c r="E4771" s="22" t="s">
        <v>58</v>
      </c>
      <c r="F4771" s="22" t="s">
        <v>168</v>
      </c>
      <c r="G4771" s="9">
        <v>224</v>
      </c>
      <c r="H4771" s="22" t="s">
        <v>15</v>
      </c>
      <c r="I4771" s="28">
        <v>0.01</v>
      </c>
      <c r="J4771" s="28">
        <v>1.79</v>
      </c>
      <c r="K4771" s="40"/>
      <c r="L4771" s="40"/>
    </row>
    <row r="4772" spans="1:12">
      <c r="A4772" s="17">
        <v>45473</v>
      </c>
      <c r="B4772" s="22" t="s">
        <v>10</v>
      </c>
      <c r="C4772" s="22" t="s">
        <v>360</v>
      </c>
      <c r="D4772" s="22" t="s">
        <v>5080</v>
      </c>
      <c r="E4772" s="22" t="s">
        <v>58</v>
      </c>
      <c r="F4772" s="22" t="s">
        <v>168</v>
      </c>
      <c r="G4772" s="9">
        <v>190</v>
      </c>
      <c r="H4772" s="22" t="s">
        <v>15</v>
      </c>
      <c r="I4772" s="28">
        <v>0.01</v>
      </c>
      <c r="J4772" s="28">
        <v>1.52</v>
      </c>
      <c r="K4772" s="40"/>
      <c r="L4772" s="40"/>
    </row>
    <row r="4773" spans="1:12">
      <c r="A4773" s="17">
        <v>45473</v>
      </c>
      <c r="B4773" s="22" t="s">
        <v>10</v>
      </c>
      <c r="C4773" s="22" t="s">
        <v>363</v>
      </c>
      <c r="D4773" s="22" t="s">
        <v>5081</v>
      </c>
      <c r="E4773" s="22" t="s">
        <v>58</v>
      </c>
      <c r="F4773" s="22" t="s">
        <v>168</v>
      </c>
      <c r="G4773" s="9">
        <v>4330</v>
      </c>
      <c r="H4773" s="22" t="s">
        <v>15</v>
      </c>
      <c r="I4773" s="28">
        <v>0.01</v>
      </c>
      <c r="J4773" s="28">
        <v>34.64</v>
      </c>
      <c r="K4773" s="40"/>
      <c r="L4773" s="40"/>
    </row>
    <row r="4774" spans="1:12">
      <c r="A4774" s="17">
        <v>45473</v>
      </c>
      <c r="B4774" s="22" t="s">
        <v>10</v>
      </c>
      <c r="C4774" s="22" t="s">
        <v>367</v>
      </c>
      <c r="D4774" s="22" t="s">
        <v>5082</v>
      </c>
      <c r="E4774" s="22" t="s">
        <v>58</v>
      </c>
      <c r="F4774" s="22" t="s">
        <v>168</v>
      </c>
      <c r="G4774" s="9">
        <v>70200</v>
      </c>
      <c r="H4774" s="22" t="s">
        <v>15</v>
      </c>
      <c r="I4774" s="28">
        <v>0.01</v>
      </c>
      <c r="J4774" s="28">
        <v>561.6</v>
      </c>
      <c r="K4774" s="40"/>
      <c r="L4774" s="40"/>
    </row>
    <row r="4775" spans="1:12">
      <c r="A4775" s="17">
        <v>45473</v>
      </c>
      <c r="B4775" s="22" t="s">
        <v>10</v>
      </c>
      <c r="C4775" s="22" t="s">
        <v>369</v>
      </c>
      <c r="D4775" s="22" t="s">
        <v>5083</v>
      </c>
      <c r="E4775" s="22" t="s">
        <v>58</v>
      </c>
      <c r="F4775" s="22" t="s">
        <v>168</v>
      </c>
      <c r="G4775" s="9">
        <v>32500</v>
      </c>
      <c r="H4775" s="22" t="s">
        <v>15</v>
      </c>
      <c r="I4775" s="28">
        <v>0.01</v>
      </c>
      <c r="J4775" s="28">
        <v>260</v>
      </c>
      <c r="K4775" s="40"/>
      <c r="L4775" s="40"/>
    </row>
    <row r="4776" spans="1:12">
      <c r="A4776" s="17">
        <v>45473</v>
      </c>
      <c r="B4776" s="22" t="s">
        <v>10</v>
      </c>
      <c r="C4776" s="22" t="s">
        <v>369</v>
      </c>
      <c r="D4776" s="22" t="s">
        <v>5084</v>
      </c>
      <c r="E4776" s="22" t="s">
        <v>58</v>
      </c>
      <c r="F4776" s="22" t="s">
        <v>168</v>
      </c>
      <c r="G4776" s="9">
        <v>3250</v>
      </c>
      <c r="H4776" s="22" t="s">
        <v>15</v>
      </c>
      <c r="I4776" s="28">
        <v>0.01</v>
      </c>
      <c r="J4776" s="28">
        <v>26</v>
      </c>
      <c r="K4776" s="40"/>
      <c r="L4776" s="40"/>
    </row>
    <row r="4777" spans="1:12">
      <c r="A4777" s="17">
        <v>45473</v>
      </c>
      <c r="B4777" s="22" t="s">
        <v>10</v>
      </c>
      <c r="C4777" s="22" t="s">
        <v>371</v>
      </c>
      <c r="D4777" s="22" t="s">
        <v>5085</v>
      </c>
      <c r="E4777" s="22" t="s">
        <v>58</v>
      </c>
      <c r="F4777" s="22" t="s">
        <v>168</v>
      </c>
      <c r="G4777" s="9">
        <v>227500</v>
      </c>
      <c r="H4777" s="22" t="s">
        <v>15</v>
      </c>
      <c r="I4777" s="28">
        <v>0.01</v>
      </c>
      <c r="J4777" s="28">
        <v>1820</v>
      </c>
      <c r="K4777" s="40"/>
      <c r="L4777" s="40"/>
    </row>
    <row r="4778" spans="1:12">
      <c r="A4778" s="17">
        <v>45473</v>
      </c>
      <c r="B4778" s="22" t="s">
        <v>10</v>
      </c>
      <c r="C4778" s="22" t="s">
        <v>347</v>
      </c>
      <c r="D4778" s="22" t="s">
        <v>5086</v>
      </c>
      <c r="E4778" s="22" t="s">
        <v>58</v>
      </c>
      <c r="F4778" s="22" t="s">
        <v>268</v>
      </c>
      <c r="H4778" s="22" t="s">
        <v>15</v>
      </c>
      <c r="K4778" s="40"/>
      <c r="L4778" s="40"/>
    </row>
    <row r="4779" spans="1:12">
      <c r="A4779" s="17">
        <v>45473</v>
      </c>
      <c r="B4779" s="22" t="s">
        <v>10</v>
      </c>
      <c r="C4779" s="22" t="s">
        <v>347</v>
      </c>
      <c r="D4779" s="22" t="s">
        <v>5087</v>
      </c>
      <c r="E4779" s="22" t="s">
        <v>58</v>
      </c>
      <c r="F4779" s="22" t="s">
        <v>268</v>
      </c>
      <c r="H4779" s="22" t="s">
        <v>15</v>
      </c>
      <c r="K4779" s="40"/>
      <c r="L4779" s="40"/>
    </row>
    <row r="4780" spans="1:12">
      <c r="A4780" s="17">
        <v>45473</v>
      </c>
      <c r="B4780" s="22" t="s">
        <v>10</v>
      </c>
      <c r="C4780" s="22" t="s">
        <v>351</v>
      </c>
      <c r="D4780" s="22" t="s">
        <v>5088</v>
      </c>
      <c r="E4780" s="22" t="s">
        <v>58</v>
      </c>
      <c r="F4780" s="22" t="s">
        <v>268</v>
      </c>
      <c r="H4780" s="22" t="s">
        <v>15</v>
      </c>
      <c r="K4780" s="40"/>
      <c r="L4780" s="40"/>
    </row>
    <row r="4781" spans="1:12">
      <c r="A4781" s="17">
        <v>45473</v>
      </c>
      <c r="B4781" s="22" t="s">
        <v>10</v>
      </c>
      <c r="C4781" s="22" t="s">
        <v>351</v>
      </c>
      <c r="D4781" s="22" t="s">
        <v>5089</v>
      </c>
      <c r="E4781" s="22" t="s">
        <v>58</v>
      </c>
      <c r="F4781" s="22" t="s">
        <v>268</v>
      </c>
      <c r="H4781" s="22" t="s">
        <v>15</v>
      </c>
      <c r="K4781" s="40"/>
      <c r="L4781" s="40"/>
    </row>
    <row r="4782" spans="1:12">
      <c r="A4782" s="17">
        <v>45473</v>
      </c>
      <c r="B4782" s="22" t="s">
        <v>10</v>
      </c>
      <c r="C4782" s="22" t="s">
        <v>533</v>
      </c>
      <c r="D4782" s="22" t="s">
        <v>5090</v>
      </c>
      <c r="E4782" s="22" t="s">
        <v>13</v>
      </c>
      <c r="F4782" s="22" t="s">
        <v>14</v>
      </c>
      <c r="H4782" s="22" t="s">
        <v>15</v>
      </c>
      <c r="K4782" s="40"/>
      <c r="L4782" s="40"/>
    </row>
    <row r="4783" spans="1:12">
      <c r="A4783" s="17">
        <v>45473</v>
      </c>
      <c r="B4783" s="22" t="s">
        <v>10</v>
      </c>
      <c r="C4783" s="22" t="s">
        <v>378</v>
      </c>
      <c r="D4783" s="22" t="s">
        <v>5091</v>
      </c>
      <c r="E4783" s="22" t="s">
        <v>13</v>
      </c>
      <c r="F4783" s="22" t="s">
        <v>14</v>
      </c>
      <c r="G4783" s="9">
        <v>50</v>
      </c>
      <c r="H4783" s="22" t="s">
        <v>15</v>
      </c>
      <c r="I4783" s="28">
        <v>6</v>
      </c>
      <c r="J4783" s="28">
        <v>300</v>
      </c>
      <c r="K4783" s="40"/>
      <c r="L4783" s="40"/>
    </row>
    <row r="4784" spans="1:12">
      <c r="A4784" s="17">
        <v>45473</v>
      </c>
      <c r="B4784" s="22" t="s">
        <v>10</v>
      </c>
      <c r="C4784" s="22" t="s">
        <v>380</v>
      </c>
      <c r="D4784" s="22" t="s">
        <v>5092</v>
      </c>
      <c r="E4784" s="22" t="s">
        <v>13</v>
      </c>
      <c r="F4784" s="22" t="s">
        <v>14</v>
      </c>
      <c r="G4784" s="9">
        <v>24</v>
      </c>
      <c r="H4784" s="22" t="s">
        <v>15</v>
      </c>
      <c r="I4784" s="28">
        <v>1.75</v>
      </c>
      <c r="J4784" s="28">
        <v>42</v>
      </c>
      <c r="K4784" s="40"/>
      <c r="L4784" s="40"/>
    </row>
    <row r="4785" spans="1:12">
      <c r="A4785" s="17">
        <v>45473</v>
      </c>
      <c r="B4785" s="22" t="s">
        <v>10</v>
      </c>
      <c r="C4785" s="22" t="s">
        <v>535</v>
      </c>
      <c r="D4785" s="22" t="s">
        <v>5093</v>
      </c>
      <c r="E4785" s="22" t="s">
        <v>13</v>
      </c>
      <c r="F4785" s="22" t="s">
        <v>14</v>
      </c>
      <c r="H4785" s="22" t="s">
        <v>15</v>
      </c>
      <c r="K4785" s="40"/>
      <c r="L4785" s="40"/>
    </row>
    <row r="4786" spans="1:12">
      <c r="A4786" s="17">
        <v>45473</v>
      </c>
      <c r="B4786" s="22" t="s">
        <v>10</v>
      </c>
      <c r="C4786" s="22" t="s">
        <v>539</v>
      </c>
      <c r="D4786" s="22" t="s">
        <v>5094</v>
      </c>
      <c r="E4786" s="22" t="s">
        <v>13</v>
      </c>
      <c r="F4786" s="22" t="s">
        <v>14</v>
      </c>
      <c r="G4786" s="9">
        <v>29</v>
      </c>
      <c r="H4786" s="22" t="s">
        <v>15</v>
      </c>
      <c r="I4786" s="28">
        <v>68</v>
      </c>
      <c r="J4786" s="28">
        <v>1972</v>
      </c>
      <c r="K4786" s="40"/>
      <c r="L4786" s="40"/>
    </row>
    <row r="4787" spans="1:12">
      <c r="A4787" s="17">
        <v>45473</v>
      </c>
      <c r="B4787" s="22" t="s">
        <v>10</v>
      </c>
      <c r="C4787" s="22" t="s">
        <v>382</v>
      </c>
      <c r="D4787" s="22" t="s">
        <v>5095</v>
      </c>
      <c r="E4787" s="22" t="s">
        <v>13</v>
      </c>
      <c r="F4787" s="22" t="s">
        <v>14</v>
      </c>
      <c r="H4787" s="22" t="s">
        <v>15</v>
      </c>
      <c r="K4787" s="40"/>
      <c r="L4787" s="40"/>
    </row>
    <row r="4788" spans="1:12">
      <c r="A4788" s="17">
        <v>45473</v>
      </c>
      <c r="B4788" s="22" t="s">
        <v>10</v>
      </c>
      <c r="C4788" s="22" t="s">
        <v>384</v>
      </c>
      <c r="D4788" s="22" t="s">
        <v>5096</v>
      </c>
      <c r="E4788" s="22" t="s">
        <v>13</v>
      </c>
      <c r="F4788" s="22" t="s">
        <v>14</v>
      </c>
      <c r="H4788" s="22" t="s">
        <v>15</v>
      </c>
      <c r="K4788" s="40"/>
      <c r="L4788" s="40"/>
    </row>
    <row r="4789" spans="1:12">
      <c r="A4789" s="17">
        <v>45473</v>
      </c>
      <c r="B4789" s="22" t="s">
        <v>10</v>
      </c>
      <c r="C4789" s="22" t="s">
        <v>386</v>
      </c>
      <c r="D4789" s="22" t="s">
        <v>5097</v>
      </c>
      <c r="E4789" s="22" t="s">
        <v>13</v>
      </c>
      <c r="F4789" s="22" t="s">
        <v>14</v>
      </c>
      <c r="G4789" s="9">
        <v>566</v>
      </c>
      <c r="H4789" s="22" t="s">
        <v>15</v>
      </c>
      <c r="I4789" s="28">
        <v>6</v>
      </c>
      <c r="J4789" s="28">
        <v>3396</v>
      </c>
      <c r="K4789" s="40"/>
      <c r="L4789" s="40"/>
    </row>
    <row r="4790" spans="1:12">
      <c r="A4790" s="17">
        <v>45473</v>
      </c>
      <c r="B4790" s="22" t="s">
        <v>10</v>
      </c>
      <c r="C4790" s="22" t="s">
        <v>353</v>
      </c>
      <c r="D4790" s="22" t="s">
        <v>5098</v>
      </c>
      <c r="E4790" s="22" t="s">
        <v>58</v>
      </c>
      <c r="F4790" s="22" t="s">
        <v>168</v>
      </c>
      <c r="H4790" s="22" t="s">
        <v>15</v>
      </c>
      <c r="K4790" s="40"/>
      <c r="L4790" s="40"/>
    </row>
    <row r="4791" spans="1:12">
      <c r="A4791" s="17">
        <v>45473</v>
      </c>
      <c r="B4791" s="22" t="s">
        <v>10</v>
      </c>
      <c r="C4791" s="22" t="s">
        <v>353</v>
      </c>
      <c r="D4791" s="22" t="s">
        <v>5099</v>
      </c>
      <c r="E4791" s="22" t="s">
        <v>58</v>
      </c>
      <c r="F4791" s="22" t="s">
        <v>168</v>
      </c>
      <c r="H4791" s="22" t="s">
        <v>15</v>
      </c>
      <c r="K4791" s="40"/>
      <c r="L4791" s="40"/>
    </row>
    <row r="4792" spans="1:12">
      <c r="A4792" s="17">
        <v>45473</v>
      </c>
      <c r="B4792" s="22" t="s">
        <v>10</v>
      </c>
      <c r="C4792" s="22" t="s">
        <v>353</v>
      </c>
      <c r="D4792" s="22" t="s">
        <v>5100</v>
      </c>
      <c r="E4792" s="22" t="s">
        <v>58</v>
      </c>
      <c r="F4792" s="22" t="s">
        <v>168</v>
      </c>
      <c r="H4792" s="22" t="s">
        <v>15</v>
      </c>
      <c r="K4792" s="40"/>
      <c r="L4792" s="40"/>
    </row>
    <row r="4793" spans="1:12">
      <c r="A4793" s="17">
        <v>45473</v>
      </c>
      <c r="B4793" s="22" t="s">
        <v>10</v>
      </c>
      <c r="C4793" s="22" t="s">
        <v>353</v>
      </c>
      <c r="D4793" s="22" t="s">
        <v>5101</v>
      </c>
      <c r="E4793" s="22" t="s">
        <v>58</v>
      </c>
      <c r="F4793" s="22" t="s">
        <v>168</v>
      </c>
      <c r="G4793" s="9">
        <v>122</v>
      </c>
      <c r="H4793" s="22" t="s">
        <v>15</v>
      </c>
      <c r="I4793" s="28">
        <v>0.01</v>
      </c>
      <c r="J4793" s="28">
        <v>0.98</v>
      </c>
      <c r="K4793" s="40"/>
      <c r="L4793" s="40"/>
    </row>
    <row r="4794" spans="1:12">
      <c r="A4794" s="17">
        <v>45473</v>
      </c>
      <c r="B4794" s="22" t="s">
        <v>10</v>
      </c>
      <c r="C4794" s="22" t="s">
        <v>345</v>
      </c>
      <c r="D4794" s="22" t="s">
        <v>5102</v>
      </c>
      <c r="E4794" s="22" t="s">
        <v>58</v>
      </c>
      <c r="F4794" s="22" t="s">
        <v>168</v>
      </c>
      <c r="G4794" s="9">
        <v>32500</v>
      </c>
      <c r="H4794" s="22" t="s">
        <v>15</v>
      </c>
      <c r="I4794" s="28">
        <v>0.01</v>
      </c>
      <c r="J4794" s="28">
        <v>260</v>
      </c>
      <c r="K4794" s="40"/>
      <c r="L4794" s="40"/>
    </row>
    <row r="4795" spans="1:12">
      <c r="A4795" s="17">
        <v>45473</v>
      </c>
      <c r="B4795" s="22" t="s">
        <v>10</v>
      </c>
      <c r="C4795" s="22" t="s">
        <v>345</v>
      </c>
      <c r="D4795" s="22" t="s">
        <v>5103</v>
      </c>
      <c r="E4795" s="22" t="s">
        <v>58</v>
      </c>
      <c r="F4795" s="22" t="s">
        <v>168</v>
      </c>
      <c r="G4795" s="9">
        <v>16250</v>
      </c>
      <c r="H4795" s="22" t="s">
        <v>15</v>
      </c>
      <c r="I4795" s="28">
        <v>0.01</v>
      </c>
      <c r="J4795" s="28">
        <v>130</v>
      </c>
      <c r="K4795" s="40"/>
      <c r="L4795" s="40"/>
    </row>
    <row r="4796" spans="1:12">
      <c r="A4796" s="17">
        <v>45473</v>
      </c>
      <c r="B4796" s="22" t="s">
        <v>10</v>
      </c>
      <c r="C4796" s="22" t="s">
        <v>345</v>
      </c>
      <c r="D4796" s="22" t="s">
        <v>5104</v>
      </c>
      <c r="E4796" s="22" t="s">
        <v>58</v>
      </c>
      <c r="F4796" s="22" t="s">
        <v>168</v>
      </c>
      <c r="G4796" s="9">
        <v>1300</v>
      </c>
      <c r="H4796" s="22" t="s">
        <v>15</v>
      </c>
      <c r="I4796" s="28">
        <v>0.01</v>
      </c>
      <c r="J4796" s="28">
        <v>10.4</v>
      </c>
      <c r="K4796" s="40"/>
      <c r="L4796" s="40"/>
    </row>
    <row r="4797" spans="1:12">
      <c r="A4797" s="17">
        <v>45473</v>
      </c>
      <c r="B4797" s="22" t="s">
        <v>10</v>
      </c>
      <c r="C4797" s="22" t="s">
        <v>337</v>
      </c>
      <c r="D4797" s="22" t="s">
        <v>5105</v>
      </c>
      <c r="E4797" s="22" t="s">
        <v>58</v>
      </c>
      <c r="F4797" s="22" t="s">
        <v>168</v>
      </c>
      <c r="H4797" s="22" t="s">
        <v>15</v>
      </c>
      <c r="K4797" s="40"/>
      <c r="L4797" s="40"/>
    </row>
    <row r="4798" spans="1:12">
      <c r="A4798" s="17">
        <v>45473</v>
      </c>
      <c r="B4798" s="22" t="s">
        <v>10</v>
      </c>
      <c r="C4798" s="22" t="s">
        <v>308</v>
      </c>
      <c r="D4798" s="22" t="s">
        <v>5106</v>
      </c>
      <c r="E4798" s="22" t="s">
        <v>58</v>
      </c>
      <c r="F4798" s="22" t="s">
        <v>168</v>
      </c>
      <c r="H4798" s="22" t="s">
        <v>15</v>
      </c>
      <c r="K4798" s="40"/>
      <c r="L4798" s="40"/>
    </row>
    <row r="4799" spans="1:12">
      <c r="A4799" s="17">
        <v>45473</v>
      </c>
      <c r="B4799" s="22" t="s">
        <v>10</v>
      </c>
      <c r="C4799" s="22" t="s">
        <v>360</v>
      </c>
      <c r="D4799" s="22" t="s">
        <v>5107</v>
      </c>
      <c r="E4799" s="22" t="s">
        <v>58</v>
      </c>
      <c r="F4799" s="22" t="s">
        <v>168</v>
      </c>
      <c r="H4799" s="22" t="s">
        <v>15</v>
      </c>
      <c r="K4799" s="40"/>
      <c r="L4799" s="40"/>
    </row>
    <row r="4800" spans="1:12">
      <c r="A4800" s="17">
        <v>45473</v>
      </c>
      <c r="B4800" s="22" t="s">
        <v>10</v>
      </c>
      <c r="C4800" s="22" t="s">
        <v>360</v>
      </c>
      <c r="D4800" s="22" t="s">
        <v>5108</v>
      </c>
      <c r="E4800" s="22" t="s">
        <v>58</v>
      </c>
      <c r="F4800" s="22" t="s">
        <v>168</v>
      </c>
      <c r="H4800" s="22" t="s">
        <v>15</v>
      </c>
      <c r="K4800" s="40"/>
      <c r="L4800" s="40"/>
    </row>
    <row r="4801" spans="1:12">
      <c r="A4801" s="17">
        <v>45473</v>
      </c>
      <c r="B4801" s="22" t="s">
        <v>10</v>
      </c>
      <c r="C4801" s="22" t="s">
        <v>363</v>
      </c>
      <c r="D4801" s="22" t="s">
        <v>5109</v>
      </c>
      <c r="E4801" s="22" t="s">
        <v>58</v>
      </c>
      <c r="F4801" s="22" t="s">
        <v>168</v>
      </c>
      <c r="H4801" s="22" t="s">
        <v>15</v>
      </c>
      <c r="K4801" s="40"/>
      <c r="L4801" s="40"/>
    </row>
    <row r="4802" spans="1:12">
      <c r="A4802" s="17">
        <v>45473</v>
      </c>
      <c r="B4802" s="22" t="s">
        <v>10</v>
      </c>
      <c r="C4802" s="22" t="s">
        <v>367</v>
      </c>
      <c r="D4802" s="22" t="s">
        <v>5110</v>
      </c>
      <c r="E4802" s="22" t="s">
        <v>58</v>
      </c>
      <c r="F4802" s="22" t="s">
        <v>168</v>
      </c>
      <c r="H4802" s="22" t="s">
        <v>15</v>
      </c>
      <c r="K4802" s="40"/>
      <c r="L4802" s="40"/>
    </row>
    <row r="4803" spans="1:12">
      <c r="A4803" s="17">
        <v>45473</v>
      </c>
      <c r="B4803" s="22" t="s">
        <v>10</v>
      </c>
      <c r="C4803" s="22" t="s">
        <v>227</v>
      </c>
      <c r="D4803" s="22" t="s">
        <v>5111</v>
      </c>
      <c r="E4803" s="22" t="s">
        <v>58</v>
      </c>
      <c r="F4803" s="22" t="s">
        <v>168</v>
      </c>
      <c r="G4803" s="9">
        <v>65000</v>
      </c>
      <c r="H4803" s="22" t="s">
        <v>15</v>
      </c>
      <c r="I4803" s="28">
        <v>0.01</v>
      </c>
      <c r="J4803" s="28">
        <v>520</v>
      </c>
      <c r="K4803" s="40"/>
      <c r="L4803" s="40"/>
    </row>
    <row r="4804" spans="1:12">
      <c r="A4804" s="17">
        <v>45473</v>
      </c>
      <c r="B4804" s="22" t="s">
        <v>10</v>
      </c>
      <c r="C4804" s="22" t="s">
        <v>227</v>
      </c>
      <c r="D4804" s="22" t="s">
        <v>5112</v>
      </c>
      <c r="E4804" s="22" t="s">
        <v>58</v>
      </c>
      <c r="F4804" s="22" t="s">
        <v>168</v>
      </c>
      <c r="G4804" s="9">
        <v>13650</v>
      </c>
      <c r="H4804" s="22" t="s">
        <v>15</v>
      </c>
      <c r="I4804" s="28">
        <v>0.01</v>
      </c>
      <c r="J4804" s="28">
        <v>109.2</v>
      </c>
      <c r="K4804" s="40"/>
      <c r="L4804" s="40"/>
    </row>
    <row r="4805" spans="1:12">
      <c r="A4805" s="17">
        <v>45473</v>
      </c>
      <c r="B4805" s="22" t="s">
        <v>10</v>
      </c>
      <c r="C4805" s="22" t="s">
        <v>227</v>
      </c>
      <c r="D4805" s="22" t="s">
        <v>5113</v>
      </c>
      <c r="E4805" s="22" t="s">
        <v>58</v>
      </c>
      <c r="F4805" s="22" t="s">
        <v>168</v>
      </c>
      <c r="G4805" s="9">
        <v>16250</v>
      </c>
      <c r="H4805" s="22" t="s">
        <v>15</v>
      </c>
      <c r="I4805" s="28">
        <v>0.01</v>
      </c>
      <c r="J4805" s="28">
        <v>130</v>
      </c>
      <c r="K4805" s="40"/>
      <c r="L4805" s="40"/>
    </row>
    <row r="4806" spans="1:12">
      <c r="A4806" s="17">
        <v>45473</v>
      </c>
      <c r="B4806" s="22" t="s">
        <v>10</v>
      </c>
      <c r="C4806" s="22" t="s">
        <v>223</v>
      </c>
      <c r="D4806" s="22" t="s">
        <v>5114</v>
      </c>
      <c r="E4806" s="22" t="s">
        <v>58</v>
      </c>
      <c r="F4806" s="22" t="s">
        <v>168</v>
      </c>
      <c r="G4806" s="9">
        <v>30550</v>
      </c>
      <c r="H4806" s="22" t="s">
        <v>15</v>
      </c>
      <c r="I4806" s="28">
        <v>0.01</v>
      </c>
      <c r="J4806" s="28">
        <v>244.4</v>
      </c>
      <c r="K4806" s="40"/>
      <c r="L4806" s="40"/>
    </row>
    <row r="4807" spans="1:12">
      <c r="A4807" s="17">
        <v>45473</v>
      </c>
      <c r="B4807" s="22" t="s">
        <v>10</v>
      </c>
      <c r="C4807" s="22" t="s">
        <v>223</v>
      </c>
      <c r="D4807" s="22" t="s">
        <v>5115</v>
      </c>
      <c r="E4807" s="22" t="s">
        <v>58</v>
      </c>
      <c r="F4807" s="22" t="s">
        <v>168</v>
      </c>
      <c r="G4807" s="9">
        <v>7150</v>
      </c>
      <c r="H4807" s="22" t="s">
        <v>15</v>
      </c>
      <c r="I4807" s="28">
        <v>0.01</v>
      </c>
      <c r="J4807" s="28">
        <v>57.2</v>
      </c>
      <c r="K4807" s="40"/>
      <c r="L4807" s="40"/>
    </row>
    <row r="4808" spans="1:12">
      <c r="A4808" s="17">
        <v>45473</v>
      </c>
      <c r="B4808" s="22" t="s">
        <v>10</v>
      </c>
      <c r="C4808" s="22" t="s">
        <v>223</v>
      </c>
      <c r="D4808" s="22" t="s">
        <v>5116</v>
      </c>
      <c r="E4808" s="22" t="s">
        <v>58</v>
      </c>
      <c r="F4808" s="22" t="s">
        <v>168</v>
      </c>
      <c r="G4808" s="9">
        <v>500</v>
      </c>
      <c r="H4808" s="22" t="s">
        <v>15</v>
      </c>
      <c r="I4808" s="28">
        <v>0.01</v>
      </c>
      <c r="J4808" s="28">
        <v>4</v>
      </c>
      <c r="K4808" s="40"/>
      <c r="L4808" s="40"/>
    </row>
    <row r="4809" spans="1:12">
      <c r="A4809" s="17">
        <v>45473</v>
      </c>
      <c r="B4809" s="22" t="s">
        <v>10</v>
      </c>
      <c r="C4809" s="22" t="s">
        <v>219</v>
      </c>
      <c r="D4809" s="22" t="s">
        <v>5117</v>
      </c>
      <c r="E4809" s="22" t="s">
        <v>58</v>
      </c>
      <c r="F4809" s="22" t="s">
        <v>168</v>
      </c>
      <c r="G4809" s="9">
        <v>22760</v>
      </c>
      <c r="H4809" s="22" t="s">
        <v>15</v>
      </c>
      <c r="I4809" s="28">
        <v>0.01</v>
      </c>
      <c r="J4809" s="28">
        <v>182.08</v>
      </c>
      <c r="K4809" s="40"/>
      <c r="L4809" s="40"/>
    </row>
    <row r="4810" spans="1:12">
      <c r="A4810" s="17">
        <v>45473</v>
      </c>
      <c r="B4810" s="22" t="s">
        <v>10</v>
      </c>
      <c r="C4810" s="22" t="s">
        <v>219</v>
      </c>
      <c r="D4810" s="22" t="s">
        <v>5118</v>
      </c>
      <c r="E4810" s="22" t="s">
        <v>58</v>
      </c>
      <c r="F4810" s="22" t="s">
        <v>168</v>
      </c>
      <c r="G4810" s="9">
        <v>500</v>
      </c>
      <c r="H4810" s="22" t="s">
        <v>15</v>
      </c>
      <c r="I4810" s="28">
        <v>0.01</v>
      </c>
      <c r="J4810" s="28">
        <v>4</v>
      </c>
      <c r="K4810" s="40"/>
      <c r="L4810" s="40"/>
    </row>
    <row r="4811" spans="1:12">
      <c r="A4811" s="17">
        <v>45473</v>
      </c>
      <c r="B4811" s="22" t="s">
        <v>10</v>
      </c>
      <c r="C4811" s="22" t="s">
        <v>216</v>
      </c>
      <c r="D4811" s="22" t="s">
        <v>5119</v>
      </c>
      <c r="E4811" s="22" t="s">
        <v>58</v>
      </c>
      <c r="F4811" s="22" t="s">
        <v>168</v>
      </c>
      <c r="G4811" s="9">
        <v>56550</v>
      </c>
      <c r="H4811" s="22" t="s">
        <v>15</v>
      </c>
      <c r="I4811" s="28">
        <v>0.01</v>
      </c>
      <c r="J4811" s="28">
        <v>452.4</v>
      </c>
      <c r="K4811" s="40"/>
      <c r="L4811" s="40"/>
    </row>
    <row r="4812" spans="1:12">
      <c r="A4812" s="17">
        <v>45473</v>
      </c>
      <c r="B4812" s="22" t="s">
        <v>10</v>
      </c>
      <c r="C4812" s="22" t="s">
        <v>216</v>
      </c>
      <c r="D4812" s="22" t="s">
        <v>5120</v>
      </c>
      <c r="E4812" s="22" t="s">
        <v>58</v>
      </c>
      <c r="F4812" s="22" t="s">
        <v>168</v>
      </c>
      <c r="G4812" s="9">
        <v>650</v>
      </c>
      <c r="H4812" s="22" t="s">
        <v>15</v>
      </c>
      <c r="I4812" s="28">
        <v>0.01</v>
      </c>
      <c r="J4812" s="28">
        <v>5.2</v>
      </c>
      <c r="K4812" s="40"/>
      <c r="L4812" s="40"/>
    </row>
    <row r="4813" spans="1:12">
      <c r="A4813" s="17">
        <v>45473</v>
      </c>
      <c r="B4813" s="22" t="s">
        <v>10</v>
      </c>
      <c r="C4813" s="22" t="s">
        <v>211</v>
      </c>
      <c r="D4813" s="22" t="s">
        <v>5121</v>
      </c>
      <c r="E4813" s="22" t="s">
        <v>58</v>
      </c>
      <c r="F4813" s="22" t="s">
        <v>168</v>
      </c>
      <c r="G4813" s="9">
        <v>26000</v>
      </c>
      <c r="H4813" s="22" t="s">
        <v>15</v>
      </c>
      <c r="I4813" s="28">
        <v>0.01</v>
      </c>
      <c r="J4813" s="28">
        <v>208</v>
      </c>
      <c r="K4813" s="40"/>
      <c r="L4813" s="40"/>
    </row>
    <row r="4814" spans="1:12">
      <c r="A4814" s="17">
        <v>45473</v>
      </c>
      <c r="B4814" s="22" t="s">
        <v>10</v>
      </c>
      <c r="C4814" s="22" t="s">
        <v>211</v>
      </c>
      <c r="D4814" s="22" t="s">
        <v>5122</v>
      </c>
      <c r="E4814" s="22" t="s">
        <v>58</v>
      </c>
      <c r="F4814" s="22" t="s">
        <v>168</v>
      </c>
      <c r="G4814" s="9">
        <v>19500</v>
      </c>
      <c r="H4814" s="22" t="s">
        <v>15</v>
      </c>
      <c r="I4814" s="28">
        <v>0.01</v>
      </c>
      <c r="J4814" s="28">
        <v>156</v>
      </c>
      <c r="K4814" s="40"/>
      <c r="L4814" s="40"/>
    </row>
    <row r="4815" spans="1:12">
      <c r="A4815" s="17">
        <v>45473</v>
      </c>
      <c r="B4815" s="22" t="s">
        <v>10</v>
      </c>
      <c r="C4815" s="22" t="s">
        <v>371</v>
      </c>
      <c r="D4815" s="22" t="s">
        <v>5123</v>
      </c>
      <c r="E4815" s="22" t="s">
        <v>58</v>
      </c>
      <c r="F4815" s="22" t="s">
        <v>168</v>
      </c>
      <c r="G4815" s="9">
        <v>664</v>
      </c>
      <c r="H4815" s="22" t="s">
        <v>15</v>
      </c>
      <c r="I4815" s="28">
        <v>0.01</v>
      </c>
      <c r="J4815" s="28">
        <v>5.31</v>
      </c>
      <c r="K4815" s="40"/>
      <c r="L4815" s="40"/>
    </row>
    <row r="4816" spans="1:12">
      <c r="A4816" s="17">
        <v>45473</v>
      </c>
      <c r="B4816" s="22" t="s">
        <v>10</v>
      </c>
      <c r="C4816" s="22" t="s">
        <v>371</v>
      </c>
      <c r="D4816" s="22" t="s">
        <v>5124</v>
      </c>
      <c r="E4816" s="22" t="s">
        <v>58</v>
      </c>
      <c r="F4816" s="22" t="s">
        <v>168</v>
      </c>
      <c r="G4816" s="9">
        <v>32500</v>
      </c>
      <c r="H4816" s="22" t="s">
        <v>15</v>
      </c>
      <c r="I4816" s="28">
        <v>0.01</v>
      </c>
      <c r="J4816" s="28">
        <v>260</v>
      </c>
      <c r="K4816" s="40"/>
      <c r="L4816" s="40"/>
    </row>
    <row r="4817" spans="1:12">
      <c r="A4817" s="17">
        <v>45473</v>
      </c>
      <c r="B4817" s="22" t="s">
        <v>10</v>
      </c>
      <c r="C4817" s="22" t="s">
        <v>282</v>
      </c>
      <c r="D4817" s="22" t="s">
        <v>5125</v>
      </c>
      <c r="E4817" s="22" t="s">
        <v>58</v>
      </c>
      <c r="F4817" s="22" t="s">
        <v>168</v>
      </c>
      <c r="H4817" s="22" t="s">
        <v>15</v>
      </c>
      <c r="K4817" s="40"/>
      <c r="L4817" s="40"/>
    </row>
    <row r="4818" spans="1:12">
      <c r="A4818" s="17">
        <v>45473</v>
      </c>
      <c r="B4818" s="22" t="s">
        <v>10</v>
      </c>
      <c r="C4818" s="22" t="s">
        <v>282</v>
      </c>
      <c r="D4818" s="22" t="s">
        <v>5126</v>
      </c>
      <c r="E4818" s="22" t="s">
        <v>58</v>
      </c>
      <c r="F4818" s="22" t="s">
        <v>168</v>
      </c>
      <c r="H4818" s="22" t="s">
        <v>15</v>
      </c>
      <c r="K4818" s="40"/>
      <c r="L4818" s="40"/>
    </row>
    <row r="4819" spans="1:12">
      <c r="A4819" s="17">
        <v>45473</v>
      </c>
      <c r="B4819" s="22" t="s">
        <v>10</v>
      </c>
      <c r="C4819" s="22" t="s">
        <v>282</v>
      </c>
      <c r="D4819" s="22" t="s">
        <v>5127</v>
      </c>
      <c r="E4819" s="22" t="s">
        <v>58</v>
      </c>
      <c r="F4819" s="22" t="s">
        <v>168</v>
      </c>
      <c r="G4819" s="9">
        <v>32500</v>
      </c>
      <c r="H4819" s="22" t="s">
        <v>15</v>
      </c>
      <c r="I4819" s="28">
        <v>0.01</v>
      </c>
      <c r="J4819" s="28">
        <v>260</v>
      </c>
      <c r="K4819" s="40"/>
      <c r="L4819" s="40"/>
    </row>
    <row r="4820" spans="1:12">
      <c r="A4820" s="17">
        <v>45473</v>
      </c>
      <c r="B4820" s="22" t="s">
        <v>10</v>
      </c>
      <c r="C4820" s="22" t="s">
        <v>282</v>
      </c>
      <c r="D4820" s="22" t="s">
        <v>5128</v>
      </c>
      <c r="E4820" s="22" t="s">
        <v>58</v>
      </c>
      <c r="F4820" s="22" t="s">
        <v>168</v>
      </c>
      <c r="G4820" s="9">
        <v>81250</v>
      </c>
      <c r="H4820" s="22" t="s">
        <v>15</v>
      </c>
      <c r="I4820" s="28">
        <v>0.01</v>
      </c>
      <c r="J4820" s="28">
        <v>650</v>
      </c>
      <c r="K4820" s="40"/>
      <c r="L4820" s="40"/>
    </row>
    <row r="4821" spans="1:12">
      <c r="A4821" s="17">
        <v>45473</v>
      </c>
      <c r="B4821" s="22" t="s">
        <v>10</v>
      </c>
      <c r="C4821" s="22" t="s">
        <v>282</v>
      </c>
      <c r="D4821" s="22" t="s">
        <v>5129</v>
      </c>
      <c r="E4821" s="22" t="s">
        <v>58</v>
      </c>
      <c r="F4821" s="22" t="s">
        <v>168</v>
      </c>
      <c r="G4821" s="9">
        <v>32500</v>
      </c>
      <c r="H4821" s="22" t="s">
        <v>15</v>
      </c>
      <c r="I4821" s="28">
        <v>0.01</v>
      </c>
      <c r="J4821" s="28">
        <v>260</v>
      </c>
      <c r="K4821" s="40"/>
      <c r="L4821" s="40"/>
    </row>
    <row r="4822" spans="1:12">
      <c r="A4822" s="17">
        <v>45504</v>
      </c>
      <c r="B4822" s="22" t="s">
        <v>10</v>
      </c>
      <c r="C4822" s="22" t="s">
        <v>642</v>
      </c>
      <c r="D4822" s="22" t="s">
        <v>5130</v>
      </c>
      <c r="E4822" s="22" t="s">
        <v>18</v>
      </c>
      <c r="F4822" s="22" t="s">
        <v>242</v>
      </c>
      <c r="H4822" s="22" t="s">
        <v>20</v>
      </c>
      <c r="K4822" s="40"/>
      <c r="L4822" s="40"/>
    </row>
    <row r="4823" spans="1:12">
      <c r="A4823" s="17">
        <v>45504</v>
      </c>
      <c r="B4823" s="22" t="s">
        <v>10</v>
      </c>
      <c r="C4823" s="22" t="s">
        <v>656</v>
      </c>
      <c r="D4823" s="22" t="s">
        <v>5131</v>
      </c>
      <c r="E4823" s="22" t="s">
        <v>18</v>
      </c>
      <c r="F4823" s="22" t="s">
        <v>242</v>
      </c>
      <c r="H4823" s="22" t="s">
        <v>20</v>
      </c>
      <c r="K4823" s="40"/>
      <c r="L4823" s="40"/>
    </row>
    <row r="4824" spans="1:12">
      <c r="A4824" s="17">
        <v>45504</v>
      </c>
      <c r="B4824" s="22" t="s">
        <v>10</v>
      </c>
      <c r="C4824" s="22" t="s">
        <v>989</v>
      </c>
      <c r="D4824" s="22" t="s">
        <v>5132</v>
      </c>
      <c r="E4824" s="22" t="s">
        <v>18</v>
      </c>
      <c r="F4824" s="22" t="s">
        <v>242</v>
      </c>
      <c r="G4824" s="9">
        <v>5.5964</v>
      </c>
      <c r="H4824" s="22" t="s">
        <v>20</v>
      </c>
      <c r="I4824" s="28">
        <v>16.2</v>
      </c>
      <c r="J4824" s="28">
        <v>90.66</v>
      </c>
      <c r="K4824" s="40"/>
      <c r="L4824" s="40"/>
    </row>
    <row r="4825" spans="1:12">
      <c r="A4825" s="17">
        <v>45504</v>
      </c>
      <c r="B4825" s="22" t="s">
        <v>10</v>
      </c>
      <c r="C4825" s="22" t="s">
        <v>31</v>
      </c>
      <c r="D4825" s="22" t="s">
        <v>5133</v>
      </c>
      <c r="E4825" s="22" t="s">
        <v>18</v>
      </c>
      <c r="F4825" s="22" t="s">
        <v>33</v>
      </c>
      <c r="G4825" s="9">
        <v>100</v>
      </c>
      <c r="H4825" s="22" t="s">
        <v>20</v>
      </c>
      <c r="I4825" s="28">
        <v>1.1599999999999999</v>
      </c>
      <c r="J4825" s="28">
        <v>115.7</v>
      </c>
      <c r="K4825" s="40"/>
      <c r="L4825" s="40"/>
    </row>
    <row r="4826" spans="1:12">
      <c r="A4826" s="17">
        <v>45504</v>
      </c>
      <c r="B4826" s="22" t="s">
        <v>10</v>
      </c>
      <c r="C4826" s="22" t="s">
        <v>874</v>
      </c>
      <c r="D4826" s="22" t="s">
        <v>5134</v>
      </c>
      <c r="E4826" s="22" t="s">
        <v>18</v>
      </c>
      <c r="F4826" s="22" t="s">
        <v>33</v>
      </c>
      <c r="G4826" s="9">
        <v>38.65</v>
      </c>
      <c r="H4826" s="22" t="s">
        <v>20</v>
      </c>
      <c r="I4826" s="28">
        <v>22.68</v>
      </c>
      <c r="J4826" s="28">
        <v>876.55</v>
      </c>
      <c r="K4826" s="40"/>
      <c r="L4826" s="40"/>
    </row>
    <row r="4827" spans="1:12">
      <c r="A4827" s="17">
        <v>45504</v>
      </c>
      <c r="B4827" s="22" t="s">
        <v>10</v>
      </c>
      <c r="C4827" s="22" t="s">
        <v>642</v>
      </c>
      <c r="D4827" s="22" t="s">
        <v>5135</v>
      </c>
      <c r="E4827" s="22" t="s">
        <v>18</v>
      </c>
      <c r="F4827" s="22" t="s">
        <v>242</v>
      </c>
      <c r="H4827" s="22" t="s">
        <v>20</v>
      </c>
      <c r="K4827" s="40"/>
      <c r="L4827" s="40"/>
    </row>
    <row r="4828" spans="1:12">
      <c r="A4828" s="17">
        <v>45504</v>
      </c>
      <c r="B4828" s="22" t="s">
        <v>10</v>
      </c>
      <c r="C4828" s="22" t="s">
        <v>16</v>
      </c>
      <c r="D4828" s="22" t="s">
        <v>5136</v>
      </c>
      <c r="E4828" s="22" t="s">
        <v>18</v>
      </c>
      <c r="F4828" s="22" t="s">
        <v>19</v>
      </c>
      <c r="G4828" s="9">
        <v>539.9</v>
      </c>
      <c r="H4828" s="22" t="s">
        <v>20</v>
      </c>
      <c r="I4828" s="28">
        <v>0.43</v>
      </c>
      <c r="J4828" s="28">
        <v>233.07</v>
      </c>
      <c r="K4828" s="40"/>
      <c r="L4828" s="40"/>
    </row>
    <row r="4829" spans="1:12">
      <c r="A4829" s="17">
        <v>45504</v>
      </c>
      <c r="B4829" s="22" t="s">
        <v>10</v>
      </c>
      <c r="C4829" s="22" t="s">
        <v>16</v>
      </c>
      <c r="D4829" s="22" t="s">
        <v>5137</v>
      </c>
      <c r="E4829" s="22" t="s">
        <v>18</v>
      </c>
      <c r="F4829" s="22" t="s">
        <v>19</v>
      </c>
      <c r="G4829" s="9">
        <v>6500</v>
      </c>
      <c r="H4829" s="22" t="s">
        <v>20</v>
      </c>
      <c r="I4829" s="28">
        <v>0.43</v>
      </c>
      <c r="J4829" s="28">
        <v>2806.05</v>
      </c>
      <c r="K4829" s="40"/>
      <c r="L4829" s="40"/>
    </row>
    <row r="4830" spans="1:12">
      <c r="A4830" s="17">
        <v>45504</v>
      </c>
      <c r="B4830" s="22" t="s">
        <v>10</v>
      </c>
      <c r="C4830" s="22" t="s">
        <v>16</v>
      </c>
      <c r="D4830" s="22" t="s">
        <v>5138</v>
      </c>
      <c r="E4830" s="22" t="s">
        <v>18</v>
      </c>
      <c r="F4830" s="22" t="s">
        <v>19</v>
      </c>
      <c r="G4830" s="9">
        <v>25000</v>
      </c>
      <c r="H4830" s="22" t="s">
        <v>20</v>
      </c>
      <c r="I4830" s="28">
        <v>0.43</v>
      </c>
      <c r="J4830" s="28">
        <v>10792.5</v>
      </c>
      <c r="K4830" s="40"/>
      <c r="L4830" s="40"/>
    </row>
    <row r="4831" spans="1:12">
      <c r="A4831" s="17">
        <v>45504</v>
      </c>
      <c r="B4831" s="22" t="s">
        <v>10</v>
      </c>
      <c r="C4831" s="22" t="s">
        <v>642</v>
      </c>
      <c r="D4831" s="22" t="s">
        <v>5139</v>
      </c>
      <c r="E4831" s="22" t="s">
        <v>18</v>
      </c>
      <c r="F4831" s="22" t="s">
        <v>242</v>
      </c>
      <c r="H4831" s="22" t="s">
        <v>20</v>
      </c>
      <c r="K4831" s="40"/>
      <c r="L4831" s="40"/>
    </row>
    <row r="4832" spans="1:12">
      <c r="A4832" s="17">
        <v>45504</v>
      </c>
      <c r="B4832" s="22" t="s">
        <v>10</v>
      </c>
      <c r="C4832" s="22" t="s">
        <v>552</v>
      </c>
      <c r="D4832" s="22" t="s">
        <v>5140</v>
      </c>
      <c r="E4832" s="22" t="s">
        <v>18</v>
      </c>
      <c r="F4832" s="22" t="s">
        <v>242</v>
      </c>
      <c r="G4832" s="9">
        <v>28.95</v>
      </c>
      <c r="H4832" s="22" t="s">
        <v>20</v>
      </c>
      <c r="I4832" s="28">
        <v>12.05</v>
      </c>
      <c r="J4832" s="28">
        <v>348.85</v>
      </c>
      <c r="K4832" s="40"/>
      <c r="L4832" s="40"/>
    </row>
    <row r="4833" spans="1:12">
      <c r="A4833" s="17">
        <v>45504</v>
      </c>
      <c r="B4833" s="22" t="s">
        <v>10</v>
      </c>
      <c r="C4833" s="22" t="s">
        <v>550</v>
      </c>
      <c r="D4833" s="22" t="s">
        <v>5141</v>
      </c>
      <c r="E4833" s="22" t="s">
        <v>18</v>
      </c>
      <c r="F4833" s="22" t="s">
        <v>242</v>
      </c>
      <c r="G4833" s="9">
        <v>71.688500000000005</v>
      </c>
      <c r="H4833" s="22" t="s">
        <v>20</v>
      </c>
      <c r="I4833" s="28">
        <v>4.5</v>
      </c>
      <c r="J4833" s="28">
        <v>322.60000000000002</v>
      </c>
      <c r="K4833" s="40"/>
      <c r="L4833" s="40"/>
    </row>
    <row r="4834" spans="1:12">
      <c r="A4834" s="17">
        <v>45504</v>
      </c>
      <c r="B4834" s="22" t="s">
        <v>10</v>
      </c>
      <c r="C4834" s="22" t="s">
        <v>688</v>
      </c>
      <c r="D4834" s="22" t="s">
        <v>5142</v>
      </c>
      <c r="E4834" s="22" t="s">
        <v>18</v>
      </c>
      <c r="F4834" s="22" t="s">
        <v>242</v>
      </c>
      <c r="G4834" s="9">
        <v>31.15</v>
      </c>
      <c r="H4834" s="22" t="s">
        <v>20</v>
      </c>
      <c r="I4834" s="28">
        <v>4.5</v>
      </c>
      <c r="J4834" s="28">
        <v>140.18</v>
      </c>
      <c r="K4834" s="40"/>
      <c r="L4834" s="40"/>
    </row>
    <row r="4835" spans="1:12">
      <c r="A4835" s="17">
        <v>45504</v>
      </c>
      <c r="B4835" s="22" t="s">
        <v>10</v>
      </c>
      <c r="C4835" s="22" t="s">
        <v>688</v>
      </c>
      <c r="D4835" s="22" t="s">
        <v>5143</v>
      </c>
      <c r="E4835" s="22" t="s">
        <v>18</v>
      </c>
      <c r="F4835" s="22" t="s">
        <v>242</v>
      </c>
      <c r="G4835" s="9">
        <v>0.92</v>
      </c>
      <c r="H4835" s="22" t="s">
        <v>20</v>
      </c>
      <c r="I4835" s="28">
        <v>4.5</v>
      </c>
      <c r="J4835" s="28">
        <v>4.1399999999999997</v>
      </c>
      <c r="K4835" s="40"/>
      <c r="L4835" s="40"/>
    </row>
    <row r="4836" spans="1:12">
      <c r="A4836" s="17">
        <v>45504</v>
      </c>
      <c r="B4836" s="22" t="s">
        <v>10</v>
      </c>
      <c r="C4836" s="22" t="s">
        <v>665</v>
      </c>
      <c r="D4836" s="22" t="s">
        <v>5144</v>
      </c>
      <c r="E4836" s="22" t="s">
        <v>18</v>
      </c>
      <c r="F4836" s="22" t="s">
        <v>242</v>
      </c>
      <c r="G4836" s="9">
        <v>44.8</v>
      </c>
      <c r="H4836" s="22" t="s">
        <v>20</v>
      </c>
      <c r="I4836" s="28">
        <v>11.85</v>
      </c>
      <c r="J4836" s="28">
        <v>530.9</v>
      </c>
      <c r="K4836" s="40"/>
      <c r="L4836" s="40"/>
    </row>
    <row r="4837" spans="1:12">
      <c r="A4837" s="17">
        <v>45504</v>
      </c>
      <c r="B4837" s="22" t="s">
        <v>10</v>
      </c>
      <c r="C4837" s="22" t="s">
        <v>665</v>
      </c>
      <c r="D4837" s="22" t="s">
        <v>5145</v>
      </c>
      <c r="E4837" s="22" t="s">
        <v>18</v>
      </c>
      <c r="F4837" s="22" t="s">
        <v>242</v>
      </c>
      <c r="G4837" s="9">
        <v>40.35</v>
      </c>
      <c r="H4837" s="22" t="s">
        <v>20</v>
      </c>
      <c r="I4837" s="28">
        <v>11.85</v>
      </c>
      <c r="J4837" s="28">
        <v>478.15</v>
      </c>
      <c r="K4837" s="40"/>
      <c r="L4837" s="40"/>
    </row>
    <row r="4838" spans="1:12">
      <c r="A4838" s="17">
        <v>45504</v>
      </c>
      <c r="B4838" s="22" t="s">
        <v>10</v>
      </c>
      <c r="C4838" s="22" t="s">
        <v>985</v>
      </c>
      <c r="D4838" s="22" t="s">
        <v>5146</v>
      </c>
      <c r="E4838" s="22" t="s">
        <v>18</v>
      </c>
      <c r="F4838" s="22" t="s">
        <v>242</v>
      </c>
      <c r="G4838" s="9">
        <v>80</v>
      </c>
      <c r="H4838" s="22" t="s">
        <v>20</v>
      </c>
      <c r="I4838" s="28">
        <v>13.25</v>
      </c>
      <c r="J4838" s="28">
        <v>1060</v>
      </c>
      <c r="K4838" s="40"/>
      <c r="L4838" s="40"/>
    </row>
    <row r="4839" spans="1:12">
      <c r="A4839" s="17">
        <v>45504</v>
      </c>
      <c r="B4839" s="22" t="s">
        <v>10</v>
      </c>
      <c r="C4839" s="22" t="s">
        <v>985</v>
      </c>
      <c r="D4839" s="22" t="s">
        <v>5147</v>
      </c>
      <c r="E4839" s="22" t="s">
        <v>18</v>
      </c>
      <c r="F4839" s="22" t="s">
        <v>242</v>
      </c>
      <c r="G4839" s="9">
        <v>40</v>
      </c>
      <c r="H4839" s="22" t="s">
        <v>20</v>
      </c>
      <c r="I4839" s="28">
        <v>13.25</v>
      </c>
      <c r="J4839" s="28">
        <v>530</v>
      </c>
      <c r="K4839" s="40"/>
      <c r="L4839" s="40"/>
    </row>
    <row r="4840" spans="1:12">
      <c r="A4840" s="17">
        <v>45504</v>
      </c>
      <c r="B4840" s="22" t="s">
        <v>10</v>
      </c>
      <c r="C4840" s="22" t="s">
        <v>663</v>
      </c>
      <c r="D4840" s="22" t="s">
        <v>5148</v>
      </c>
      <c r="E4840" s="22" t="s">
        <v>18</v>
      </c>
      <c r="F4840" s="22" t="s">
        <v>242</v>
      </c>
      <c r="G4840" s="9">
        <v>30</v>
      </c>
      <c r="H4840" s="22" t="s">
        <v>20</v>
      </c>
      <c r="I4840" s="28">
        <v>25.6</v>
      </c>
      <c r="J4840" s="28">
        <v>768</v>
      </c>
      <c r="K4840" s="40"/>
      <c r="L4840" s="40"/>
    </row>
    <row r="4841" spans="1:12">
      <c r="A4841" s="17">
        <v>45504</v>
      </c>
      <c r="B4841" s="22" t="s">
        <v>10</v>
      </c>
      <c r="C4841" s="22" t="s">
        <v>659</v>
      </c>
      <c r="D4841" s="22" t="s">
        <v>5149</v>
      </c>
      <c r="E4841" s="22" t="s">
        <v>18</v>
      </c>
      <c r="F4841" s="22" t="s">
        <v>242</v>
      </c>
      <c r="G4841" s="9">
        <v>369.7</v>
      </c>
      <c r="H4841" s="22" t="s">
        <v>20</v>
      </c>
      <c r="I4841" s="28">
        <v>15.8</v>
      </c>
      <c r="J4841" s="28">
        <v>5841.26</v>
      </c>
      <c r="K4841" s="40"/>
      <c r="L4841" s="40"/>
    </row>
    <row r="4842" spans="1:12">
      <c r="A4842" s="17">
        <v>45504</v>
      </c>
      <c r="B4842" s="22" t="s">
        <v>10</v>
      </c>
      <c r="C4842" s="22" t="s">
        <v>656</v>
      </c>
      <c r="D4842" s="22" t="s">
        <v>5150</v>
      </c>
      <c r="E4842" s="22" t="s">
        <v>18</v>
      </c>
      <c r="F4842" s="22" t="s">
        <v>242</v>
      </c>
      <c r="G4842" s="9">
        <v>41.05</v>
      </c>
      <c r="H4842" s="22" t="s">
        <v>20</v>
      </c>
      <c r="I4842" s="28">
        <v>2.41</v>
      </c>
      <c r="J4842" s="28">
        <v>98.83</v>
      </c>
      <c r="K4842" s="40"/>
      <c r="L4842" s="40"/>
    </row>
    <row r="4843" spans="1:12">
      <c r="A4843" s="17">
        <v>45504</v>
      </c>
      <c r="B4843" s="22" t="s">
        <v>10</v>
      </c>
      <c r="C4843" s="22" t="s">
        <v>654</v>
      </c>
      <c r="D4843" s="22" t="s">
        <v>5151</v>
      </c>
      <c r="E4843" s="22" t="s">
        <v>18</v>
      </c>
      <c r="F4843" s="22" t="s">
        <v>242</v>
      </c>
      <c r="G4843" s="9">
        <v>133.69999999999999</v>
      </c>
      <c r="H4843" s="22" t="s">
        <v>20</v>
      </c>
      <c r="I4843" s="28">
        <v>16.5</v>
      </c>
      <c r="J4843" s="28">
        <v>2206.0500000000002</v>
      </c>
      <c r="K4843" s="40"/>
      <c r="L4843" s="40"/>
    </row>
    <row r="4844" spans="1:12">
      <c r="A4844" s="17">
        <v>45504</v>
      </c>
      <c r="B4844" s="22" t="s">
        <v>10</v>
      </c>
      <c r="C4844" s="22" t="s">
        <v>640</v>
      </c>
      <c r="D4844" s="22" t="s">
        <v>5152</v>
      </c>
      <c r="E4844" s="22" t="s">
        <v>18</v>
      </c>
      <c r="F4844" s="22" t="s">
        <v>242</v>
      </c>
      <c r="G4844" s="9">
        <v>42.35</v>
      </c>
      <c r="H4844" s="22" t="s">
        <v>20</v>
      </c>
      <c r="I4844" s="28">
        <v>16.329999999999998</v>
      </c>
      <c r="J4844" s="28">
        <v>691.58</v>
      </c>
      <c r="K4844" s="40"/>
      <c r="L4844" s="40"/>
    </row>
    <row r="4845" spans="1:12">
      <c r="A4845" s="17">
        <v>45504</v>
      </c>
      <c r="B4845" s="22" t="s">
        <v>10</v>
      </c>
      <c r="C4845" s="22" t="s">
        <v>882</v>
      </c>
      <c r="D4845" s="22" t="s">
        <v>5153</v>
      </c>
      <c r="E4845" s="22" t="s">
        <v>58</v>
      </c>
      <c r="F4845" s="22" t="s">
        <v>59</v>
      </c>
      <c r="G4845" s="9">
        <v>5907</v>
      </c>
      <c r="H4845" s="22" t="s">
        <v>15</v>
      </c>
      <c r="I4845" s="28">
        <v>7.0000000000000007E-2</v>
      </c>
      <c r="J4845" s="28">
        <v>413.49</v>
      </c>
      <c r="K4845" s="40"/>
      <c r="L4845" s="40"/>
    </row>
    <row r="4846" spans="1:12">
      <c r="A4846" s="17">
        <v>45504</v>
      </c>
      <c r="B4846" s="22" t="s">
        <v>10</v>
      </c>
      <c r="C4846" s="22" t="s">
        <v>884</v>
      </c>
      <c r="D4846" s="22" t="s">
        <v>5154</v>
      </c>
      <c r="E4846" s="22" t="s">
        <v>58</v>
      </c>
      <c r="F4846" s="22" t="s">
        <v>59</v>
      </c>
      <c r="G4846" s="9">
        <v>2766</v>
      </c>
      <c r="H4846" s="22" t="s">
        <v>15</v>
      </c>
      <c r="I4846" s="28">
        <v>7.0000000000000007E-2</v>
      </c>
      <c r="J4846" s="28">
        <v>193.62</v>
      </c>
      <c r="K4846" s="40"/>
      <c r="L4846" s="40"/>
    </row>
    <row r="4847" spans="1:12">
      <c r="A4847" s="17">
        <v>45504</v>
      </c>
      <c r="B4847" s="22" t="s">
        <v>10</v>
      </c>
      <c r="C4847" s="22" t="s">
        <v>628</v>
      </c>
      <c r="D4847" s="22" t="s">
        <v>5155</v>
      </c>
      <c r="E4847" s="22" t="s">
        <v>58</v>
      </c>
      <c r="F4847" s="22" t="s">
        <v>268</v>
      </c>
      <c r="G4847" s="9">
        <v>10500</v>
      </c>
      <c r="H4847" s="22" t="s">
        <v>15</v>
      </c>
      <c r="I4847" s="28">
        <v>0.35</v>
      </c>
      <c r="J4847" s="28">
        <v>3675</v>
      </c>
      <c r="K4847" s="40"/>
      <c r="L4847" s="40"/>
    </row>
    <row r="4848" spans="1:12">
      <c r="A4848" s="17">
        <v>45504</v>
      </c>
      <c r="B4848" s="22" t="s">
        <v>10</v>
      </c>
      <c r="C4848" s="22" t="s">
        <v>628</v>
      </c>
      <c r="D4848" s="22" t="s">
        <v>5156</v>
      </c>
      <c r="E4848" s="22" t="s">
        <v>58</v>
      </c>
      <c r="F4848" s="22" t="s">
        <v>268</v>
      </c>
      <c r="G4848" s="9">
        <v>10383</v>
      </c>
      <c r="H4848" s="22" t="s">
        <v>15</v>
      </c>
      <c r="I4848" s="28">
        <v>0.35</v>
      </c>
      <c r="J4848" s="28">
        <v>3634.05</v>
      </c>
      <c r="K4848" s="40"/>
      <c r="L4848" s="40"/>
    </row>
    <row r="4849" spans="1:12">
      <c r="A4849" s="17">
        <v>45504</v>
      </c>
      <c r="B4849" s="22" t="s">
        <v>10</v>
      </c>
      <c r="C4849" s="22" t="s">
        <v>628</v>
      </c>
      <c r="D4849" s="22" t="s">
        <v>5157</v>
      </c>
      <c r="E4849" s="22" t="s">
        <v>58</v>
      </c>
      <c r="F4849" s="22" t="s">
        <v>268</v>
      </c>
      <c r="G4849" s="9">
        <v>10500</v>
      </c>
      <c r="H4849" s="22" t="s">
        <v>15</v>
      </c>
      <c r="I4849" s="28">
        <v>0.35</v>
      </c>
      <c r="J4849" s="28">
        <v>3675</v>
      </c>
      <c r="K4849" s="40"/>
      <c r="L4849" s="40"/>
    </row>
    <row r="4850" spans="1:12">
      <c r="A4850" s="17">
        <v>45504</v>
      </c>
      <c r="B4850" s="22" t="s">
        <v>10</v>
      </c>
      <c r="C4850" s="22" t="s">
        <v>642</v>
      </c>
      <c r="D4850" s="22" t="s">
        <v>5158</v>
      </c>
      <c r="E4850" s="22" t="s">
        <v>18</v>
      </c>
      <c r="F4850" s="22" t="s">
        <v>242</v>
      </c>
      <c r="H4850" s="22" t="s">
        <v>20</v>
      </c>
      <c r="K4850" s="40"/>
      <c r="L4850" s="40"/>
    </row>
    <row r="4851" spans="1:12">
      <c r="A4851" s="17">
        <v>45504</v>
      </c>
      <c r="B4851" s="22" t="s">
        <v>10</v>
      </c>
      <c r="C4851" s="22" t="s">
        <v>886</v>
      </c>
      <c r="D4851" s="22" t="s">
        <v>5159</v>
      </c>
      <c r="E4851" s="22" t="s">
        <v>58</v>
      </c>
      <c r="F4851" s="22" t="s">
        <v>59</v>
      </c>
      <c r="G4851" s="9">
        <v>4039</v>
      </c>
      <c r="H4851" s="22" t="s">
        <v>15</v>
      </c>
      <c r="I4851" s="28">
        <v>0.09</v>
      </c>
      <c r="J4851" s="28">
        <v>374.41</v>
      </c>
      <c r="K4851" s="40"/>
      <c r="L4851" s="40"/>
    </row>
    <row r="4852" spans="1:12">
      <c r="A4852" s="17">
        <v>45504</v>
      </c>
      <c r="B4852" s="22" t="s">
        <v>10</v>
      </c>
      <c r="C4852" s="22" t="s">
        <v>625</v>
      </c>
      <c r="D4852" s="22" t="s">
        <v>5160</v>
      </c>
      <c r="E4852" s="22" t="s">
        <v>58</v>
      </c>
      <c r="F4852" s="22" t="s">
        <v>268</v>
      </c>
      <c r="G4852" s="9">
        <v>6300</v>
      </c>
      <c r="H4852" s="22" t="s">
        <v>15</v>
      </c>
      <c r="I4852" s="28">
        <v>0.35</v>
      </c>
      <c r="J4852" s="28">
        <v>2205</v>
      </c>
      <c r="K4852" s="40"/>
      <c r="L4852" s="40"/>
    </row>
    <row r="4853" spans="1:12">
      <c r="A4853" s="17">
        <v>45504</v>
      </c>
      <c r="B4853" s="22" t="s">
        <v>10</v>
      </c>
      <c r="C4853" s="22" t="s">
        <v>642</v>
      </c>
      <c r="D4853" s="22" t="s">
        <v>5161</v>
      </c>
      <c r="E4853" s="22" t="s">
        <v>18</v>
      </c>
      <c r="F4853" s="22" t="s">
        <v>242</v>
      </c>
      <c r="H4853" s="22" t="s">
        <v>20</v>
      </c>
      <c r="K4853" s="40"/>
      <c r="L4853" s="40"/>
    </row>
    <row r="4854" spans="1:12">
      <c r="A4854" s="17">
        <v>45504</v>
      </c>
      <c r="B4854" s="22" t="s">
        <v>10</v>
      </c>
      <c r="C4854" s="22" t="s">
        <v>625</v>
      </c>
      <c r="D4854" s="22" t="s">
        <v>5162</v>
      </c>
      <c r="E4854" s="22" t="s">
        <v>58</v>
      </c>
      <c r="F4854" s="22" t="s">
        <v>268</v>
      </c>
      <c r="G4854" s="9">
        <v>17500</v>
      </c>
      <c r="H4854" s="22" t="s">
        <v>15</v>
      </c>
      <c r="I4854" s="28">
        <v>0.35</v>
      </c>
      <c r="J4854" s="28">
        <v>6125</v>
      </c>
      <c r="K4854" s="40"/>
      <c r="L4854" s="40"/>
    </row>
    <row r="4855" spans="1:12">
      <c r="A4855" s="17">
        <v>45504</v>
      </c>
      <c r="B4855" s="22" t="s">
        <v>10</v>
      </c>
      <c r="C4855" s="22" t="s">
        <v>642</v>
      </c>
      <c r="D4855" s="22" t="s">
        <v>5163</v>
      </c>
      <c r="E4855" s="22" t="s">
        <v>18</v>
      </c>
      <c r="F4855" s="22" t="s">
        <v>242</v>
      </c>
      <c r="H4855" s="22" t="s">
        <v>20</v>
      </c>
      <c r="K4855" s="40"/>
      <c r="L4855" s="40"/>
    </row>
    <row r="4856" spans="1:12">
      <c r="A4856" s="17">
        <v>45504</v>
      </c>
      <c r="B4856" s="22" t="s">
        <v>10</v>
      </c>
      <c r="C4856" s="22" t="s">
        <v>836</v>
      </c>
      <c r="D4856" s="22" t="s">
        <v>5164</v>
      </c>
      <c r="E4856" s="22" t="s">
        <v>65</v>
      </c>
      <c r="F4856" s="22" t="s">
        <v>66</v>
      </c>
      <c r="G4856" s="9">
        <v>5</v>
      </c>
      <c r="H4856" s="22" t="s">
        <v>15</v>
      </c>
      <c r="I4856" s="28">
        <v>79.260000000000005</v>
      </c>
      <c r="J4856" s="28">
        <v>396.3</v>
      </c>
      <c r="K4856" s="40"/>
      <c r="L4856" s="40"/>
    </row>
    <row r="4857" spans="1:12">
      <c r="A4857" s="17">
        <v>45504</v>
      </c>
      <c r="B4857" s="22" t="s">
        <v>10</v>
      </c>
      <c r="C4857" s="22" t="s">
        <v>642</v>
      </c>
      <c r="D4857" s="22" t="s">
        <v>5165</v>
      </c>
      <c r="E4857" s="22" t="s">
        <v>18</v>
      </c>
      <c r="F4857" s="22" t="s">
        <v>242</v>
      </c>
      <c r="H4857" s="22" t="s">
        <v>20</v>
      </c>
      <c r="K4857" s="40"/>
      <c r="L4857" s="40"/>
    </row>
    <row r="4858" spans="1:12">
      <c r="A4858" s="17">
        <v>45504</v>
      </c>
      <c r="B4858" s="22" t="s">
        <v>10</v>
      </c>
      <c r="C4858" s="22" t="s">
        <v>834</v>
      </c>
      <c r="D4858" s="22" t="s">
        <v>5166</v>
      </c>
      <c r="E4858" s="22" t="s">
        <v>65</v>
      </c>
      <c r="F4858" s="22" t="s">
        <v>72</v>
      </c>
      <c r="G4858" s="9">
        <v>35</v>
      </c>
      <c r="H4858" s="22" t="s">
        <v>15</v>
      </c>
      <c r="I4858" s="28">
        <v>77</v>
      </c>
      <c r="J4858" s="28">
        <v>2694.84</v>
      </c>
      <c r="K4858" s="40"/>
      <c r="L4858" s="40"/>
    </row>
    <row r="4859" spans="1:12">
      <c r="A4859" s="17">
        <v>45504</v>
      </c>
      <c r="B4859" s="22" t="s">
        <v>10</v>
      </c>
      <c r="C4859" s="22" t="s">
        <v>888</v>
      </c>
      <c r="D4859" s="22" t="s">
        <v>5167</v>
      </c>
      <c r="E4859" s="22" t="s">
        <v>58</v>
      </c>
      <c r="F4859" s="22" t="s">
        <v>59</v>
      </c>
      <c r="G4859" s="9">
        <v>3589</v>
      </c>
      <c r="H4859" s="22" t="s">
        <v>15</v>
      </c>
      <c r="I4859" s="28">
        <v>0.09</v>
      </c>
      <c r="J4859" s="28">
        <v>332.72</v>
      </c>
      <c r="K4859" s="40"/>
      <c r="L4859" s="40"/>
    </row>
    <row r="4860" spans="1:12">
      <c r="A4860" s="17">
        <v>45504</v>
      </c>
      <c r="B4860" s="22" t="s">
        <v>10</v>
      </c>
      <c r="C4860" s="22" t="s">
        <v>107</v>
      </c>
      <c r="D4860" s="22" t="s">
        <v>5168</v>
      </c>
      <c r="E4860" s="22" t="s">
        <v>65</v>
      </c>
      <c r="F4860" s="22" t="s">
        <v>75</v>
      </c>
      <c r="G4860" s="9">
        <v>232</v>
      </c>
      <c r="H4860" s="22" t="s">
        <v>15</v>
      </c>
      <c r="I4860" s="28">
        <v>40.75</v>
      </c>
      <c r="J4860" s="28">
        <v>9455.0400000000009</v>
      </c>
      <c r="K4860" s="40"/>
      <c r="L4860" s="40"/>
    </row>
    <row r="4861" spans="1:12">
      <c r="A4861" s="17">
        <v>45504</v>
      </c>
      <c r="B4861" s="22" t="s">
        <v>10</v>
      </c>
      <c r="C4861" s="22" t="s">
        <v>2779</v>
      </c>
      <c r="D4861" s="22" t="s">
        <v>5169</v>
      </c>
      <c r="E4861" s="22" t="s">
        <v>58</v>
      </c>
      <c r="F4861" s="22" t="s">
        <v>58</v>
      </c>
      <c r="G4861" s="9">
        <v>180</v>
      </c>
      <c r="H4861" s="22" t="s">
        <v>15</v>
      </c>
      <c r="I4861" s="28">
        <v>3.16</v>
      </c>
      <c r="J4861" s="28">
        <v>569.53</v>
      </c>
      <c r="K4861" s="40"/>
      <c r="L4861" s="40"/>
    </row>
    <row r="4862" spans="1:12">
      <c r="A4862" s="17">
        <v>45504</v>
      </c>
      <c r="B4862" s="22" t="s">
        <v>10</v>
      </c>
      <c r="C4862" s="22" t="s">
        <v>890</v>
      </c>
      <c r="D4862" s="22" t="s">
        <v>5170</v>
      </c>
      <c r="E4862" s="22" t="s">
        <v>58</v>
      </c>
      <c r="F4862" s="22" t="s">
        <v>59</v>
      </c>
      <c r="G4862" s="9">
        <v>750</v>
      </c>
      <c r="H4862" s="22" t="s">
        <v>15</v>
      </c>
      <c r="I4862" s="28">
        <v>0.23</v>
      </c>
      <c r="J4862" s="28">
        <v>172.5</v>
      </c>
      <c r="K4862" s="40"/>
      <c r="L4862" s="40"/>
    </row>
    <row r="4863" spans="1:12">
      <c r="A4863" s="17">
        <v>45504</v>
      </c>
      <c r="B4863" s="22" t="s">
        <v>10</v>
      </c>
      <c r="C4863" s="22" t="s">
        <v>892</v>
      </c>
      <c r="D4863" s="22" t="s">
        <v>5171</v>
      </c>
      <c r="E4863" s="22" t="s">
        <v>58</v>
      </c>
      <c r="F4863" s="22" t="s">
        <v>59</v>
      </c>
      <c r="G4863" s="9">
        <v>150</v>
      </c>
      <c r="H4863" s="22" t="s">
        <v>15</v>
      </c>
      <c r="I4863" s="28">
        <v>0.23</v>
      </c>
      <c r="J4863" s="28">
        <v>34.5</v>
      </c>
      <c r="K4863" s="40"/>
      <c r="L4863" s="40"/>
    </row>
    <row r="4864" spans="1:12">
      <c r="A4864" s="17">
        <v>45504</v>
      </c>
      <c r="B4864" s="22" t="s">
        <v>10</v>
      </c>
      <c r="C4864" s="22" t="s">
        <v>972</v>
      </c>
      <c r="D4864" s="22" t="s">
        <v>5172</v>
      </c>
      <c r="E4864" s="22" t="s">
        <v>58</v>
      </c>
      <c r="F4864" s="22" t="s">
        <v>59</v>
      </c>
      <c r="G4864" s="9">
        <v>2055</v>
      </c>
      <c r="H4864" s="22" t="s">
        <v>15</v>
      </c>
      <c r="I4864" s="28">
        <v>7.0000000000000007E-2</v>
      </c>
      <c r="J4864" s="28">
        <v>143.85</v>
      </c>
      <c r="K4864" s="40"/>
      <c r="L4864" s="40"/>
    </row>
    <row r="4865" spans="1:12">
      <c r="A4865" s="17">
        <v>45504</v>
      </c>
      <c r="B4865" s="22" t="s">
        <v>10</v>
      </c>
      <c r="C4865" s="22" t="s">
        <v>1017</v>
      </c>
      <c r="D4865" s="22" t="s">
        <v>5173</v>
      </c>
      <c r="E4865" s="22" t="s">
        <v>58</v>
      </c>
      <c r="F4865" s="22" t="s">
        <v>59</v>
      </c>
      <c r="G4865" s="9">
        <v>50</v>
      </c>
      <c r="H4865" s="22" t="s">
        <v>15</v>
      </c>
      <c r="I4865" s="28">
        <v>7.0000000000000007E-2</v>
      </c>
      <c r="J4865" s="28">
        <v>3.5</v>
      </c>
      <c r="K4865" s="40"/>
      <c r="L4865" s="40"/>
    </row>
    <row r="4866" spans="1:12">
      <c r="A4866" s="17">
        <v>45504</v>
      </c>
      <c r="B4866" s="22" t="s">
        <v>10</v>
      </c>
      <c r="C4866" s="22" t="s">
        <v>117</v>
      </c>
      <c r="D4866" s="22" t="s">
        <v>5174</v>
      </c>
      <c r="E4866" s="22" t="s">
        <v>58</v>
      </c>
      <c r="F4866" s="22" t="s">
        <v>58</v>
      </c>
      <c r="G4866" s="9">
        <v>300</v>
      </c>
      <c r="H4866" s="22" t="s">
        <v>15</v>
      </c>
      <c r="I4866" s="28">
        <v>1.89</v>
      </c>
      <c r="J4866" s="28">
        <v>567.59</v>
      </c>
      <c r="K4866" s="40"/>
      <c r="L4866" s="40"/>
    </row>
    <row r="4867" spans="1:12">
      <c r="A4867" s="17">
        <v>45504</v>
      </c>
      <c r="B4867" s="22" t="s">
        <v>10</v>
      </c>
      <c r="C4867" s="22" t="s">
        <v>642</v>
      </c>
      <c r="D4867" s="22" t="s">
        <v>5175</v>
      </c>
      <c r="E4867" s="22" t="s">
        <v>18</v>
      </c>
      <c r="F4867" s="22" t="s">
        <v>242</v>
      </c>
      <c r="H4867" s="22" t="s">
        <v>20</v>
      </c>
      <c r="K4867" s="40"/>
      <c r="L4867" s="40"/>
    </row>
    <row r="4868" spans="1:12">
      <c r="A4868" s="17">
        <v>45504</v>
      </c>
      <c r="B4868" s="22" t="s">
        <v>10</v>
      </c>
      <c r="C4868" s="22" t="s">
        <v>640</v>
      </c>
      <c r="D4868" s="22" t="s">
        <v>5176</v>
      </c>
      <c r="E4868" s="22" t="s">
        <v>18</v>
      </c>
      <c r="F4868" s="22" t="s">
        <v>242</v>
      </c>
      <c r="H4868" s="22" t="s">
        <v>20</v>
      </c>
      <c r="K4868" s="40"/>
      <c r="L4868" s="40"/>
    </row>
    <row r="4869" spans="1:12">
      <c r="A4869" s="17">
        <v>45504</v>
      </c>
      <c r="B4869" s="22" t="s">
        <v>10</v>
      </c>
      <c r="C4869" s="22" t="s">
        <v>5177</v>
      </c>
      <c r="D4869" s="22" t="s">
        <v>5178</v>
      </c>
      <c r="E4869" s="22" t="s">
        <v>58</v>
      </c>
      <c r="F4869" s="22" t="s">
        <v>59</v>
      </c>
      <c r="G4869" s="9">
        <v>2000</v>
      </c>
      <c r="H4869" s="22" t="s">
        <v>15</v>
      </c>
      <c r="I4869" s="28">
        <v>0.09</v>
      </c>
      <c r="J4869" s="28">
        <v>185.4</v>
      </c>
      <c r="K4869" s="40"/>
      <c r="L4869" s="40"/>
    </row>
    <row r="4870" spans="1:12">
      <c r="A4870" s="17">
        <v>45504</v>
      </c>
      <c r="B4870" s="22" t="s">
        <v>10</v>
      </c>
      <c r="C4870" s="22" t="s">
        <v>628</v>
      </c>
      <c r="D4870" s="22" t="s">
        <v>5179</v>
      </c>
      <c r="E4870" s="22" t="s">
        <v>58</v>
      </c>
      <c r="F4870" s="22" t="s">
        <v>268</v>
      </c>
      <c r="H4870" s="22" t="s">
        <v>15</v>
      </c>
      <c r="K4870" s="40"/>
      <c r="L4870" s="40"/>
    </row>
    <row r="4871" spans="1:12">
      <c r="A4871" s="17">
        <v>45504</v>
      </c>
      <c r="B4871" s="22" t="s">
        <v>10</v>
      </c>
      <c r="C4871" s="22" t="s">
        <v>628</v>
      </c>
      <c r="D4871" s="22" t="s">
        <v>5180</v>
      </c>
      <c r="E4871" s="22" t="s">
        <v>58</v>
      </c>
      <c r="F4871" s="22" t="s">
        <v>268</v>
      </c>
      <c r="H4871" s="22" t="s">
        <v>15</v>
      </c>
      <c r="K4871" s="40"/>
      <c r="L4871" s="40"/>
    </row>
    <row r="4872" spans="1:12">
      <c r="A4872" s="17">
        <v>45504</v>
      </c>
      <c r="B4872" s="22" t="s">
        <v>10</v>
      </c>
      <c r="C4872" s="22" t="s">
        <v>612</v>
      </c>
      <c r="D4872" s="22" t="s">
        <v>5181</v>
      </c>
      <c r="E4872" s="22" t="s">
        <v>55</v>
      </c>
      <c r="F4872" s="22"/>
      <c r="G4872" s="9">
        <v>2</v>
      </c>
      <c r="H4872" s="22" t="s">
        <v>15</v>
      </c>
      <c r="I4872" s="28">
        <v>0</v>
      </c>
      <c r="J4872" s="28">
        <v>0</v>
      </c>
      <c r="K4872" s="40"/>
      <c r="L4872" s="40"/>
    </row>
    <row r="4873" spans="1:12">
      <c r="A4873" s="17">
        <v>45504</v>
      </c>
      <c r="B4873" s="22" t="s">
        <v>10</v>
      </c>
      <c r="C4873" s="22" t="s">
        <v>628</v>
      </c>
      <c r="D4873" s="22" t="s">
        <v>5182</v>
      </c>
      <c r="E4873" s="22" t="s">
        <v>58</v>
      </c>
      <c r="F4873" s="22" t="s">
        <v>268</v>
      </c>
      <c r="H4873" s="22" t="s">
        <v>15</v>
      </c>
      <c r="K4873" s="40"/>
      <c r="L4873" s="40"/>
    </row>
    <row r="4874" spans="1:12">
      <c r="A4874" s="17">
        <v>45504</v>
      </c>
      <c r="B4874" s="22" t="s">
        <v>10</v>
      </c>
      <c r="C4874" s="22" t="s">
        <v>609</v>
      </c>
      <c r="D4874" s="22" t="s">
        <v>5183</v>
      </c>
      <c r="E4874" s="22" t="s">
        <v>55</v>
      </c>
      <c r="F4874" s="22"/>
      <c r="G4874" s="9">
        <v>3</v>
      </c>
      <c r="H4874" s="22" t="s">
        <v>15</v>
      </c>
      <c r="I4874" s="28">
        <v>0</v>
      </c>
      <c r="J4874" s="28">
        <v>0</v>
      </c>
      <c r="K4874" s="40"/>
      <c r="L4874" s="40"/>
    </row>
    <row r="4875" spans="1:12">
      <c r="A4875" s="17">
        <v>45504</v>
      </c>
      <c r="B4875" s="22" t="s">
        <v>10</v>
      </c>
      <c r="C4875" s="22" t="s">
        <v>628</v>
      </c>
      <c r="D4875" s="22" t="s">
        <v>5184</v>
      </c>
      <c r="E4875" s="22" t="s">
        <v>58</v>
      </c>
      <c r="F4875" s="22" t="s">
        <v>268</v>
      </c>
      <c r="H4875" s="22" t="s">
        <v>15</v>
      </c>
      <c r="K4875" s="40"/>
      <c r="L4875" s="40"/>
    </row>
    <row r="4876" spans="1:12">
      <c r="A4876" s="17">
        <v>45504</v>
      </c>
      <c r="B4876" s="22" t="s">
        <v>10</v>
      </c>
      <c r="C4876" s="22" t="s">
        <v>628</v>
      </c>
      <c r="D4876" s="22" t="s">
        <v>5185</v>
      </c>
      <c r="E4876" s="22" t="s">
        <v>58</v>
      </c>
      <c r="F4876" s="22" t="s">
        <v>268</v>
      </c>
      <c r="H4876" s="22" t="s">
        <v>15</v>
      </c>
      <c r="K4876" s="40"/>
      <c r="L4876" s="40"/>
    </row>
    <row r="4877" spans="1:12">
      <c r="A4877" s="17">
        <v>45504</v>
      </c>
      <c r="B4877" s="22" t="s">
        <v>10</v>
      </c>
      <c r="C4877" s="22" t="s">
        <v>1019</v>
      </c>
      <c r="D4877" s="22" t="s">
        <v>5186</v>
      </c>
      <c r="E4877" s="22" t="s">
        <v>58</v>
      </c>
      <c r="F4877" s="22" t="s">
        <v>59</v>
      </c>
      <c r="G4877" s="9">
        <v>2489</v>
      </c>
      <c r="H4877" s="22" t="s">
        <v>15</v>
      </c>
      <c r="I4877" s="28">
        <v>7.0000000000000007E-2</v>
      </c>
      <c r="J4877" s="28">
        <v>174.23</v>
      </c>
      <c r="K4877" s="40"/>
      <c r="L4877" s="40"/>
    </row>
    <row r="4878" spans="1:12">
      <c r="A4878" s="17">
        <v>45504</v>
      </c>
      <c r="B4878" s="22" t="s">
        <v>10</v>
      </c>
      <c r="C4878" s="22" t="s">
        <v>56</v>
      </c>
      <c r="D4878" s="22" t="s">
        <v>5187</v>
      </c>
      <c r="E4878" s="22" t="s">
        <v>58</v>
      </c>
      <c r="F4878" s="22" t="s">
        <v>59</v>
      </c>
      <c r="G4878" s="9">
        <v>1925</v>
      </c>
      <c r="H4878" s="22" t="s">
        <v>15</v>
      </c>
      <c r="I4878" s="28">
        <v>7.0000000000000007E-2</v>
      </c>
      <c r="J4878" s="28">
        <v>134.75</v>
      </c>
      <c r="K4878" s="40"/>
      <c r="L4878" s="40"/>
    </row>
    <row r="4879" spans="1:12">
      <c r="A4879" s="17">
        <v>45504</v>
      </c>
      <c r="B4879" s="22" t="s">
        <v>10</v>
      </c>
      <c r="C4879" s="22" t="s">
        <v>117</v>
      </c>
      <c r="D4879" s="22" t="s">
        <v>5188</v>
      </c>
      <c r="E4879" s="22" t="s">
        <v>58</v>
      </c>
      <c r="F4879" s="22" t="s">
        <v>58</v>
      </c>
      <c r="G4879" s="9">
        <v>607.99959999999999</v>
      </c>
      <c r="H4879" s="22" t="s">
        <v>15</v>
      </c>
      <c r="I4879" s="28">
        <v>1.89</v>
      </c>
      <c r="J4879" s="28">
        <v>1150.33</v>
      </c>
      <c r="K4879" s="40"/>
      <c r="L4879" s="40"/>
    </row>
    <row r="4880" spans="1:12">
      <c r="A4880" s="17">
        <v>45504</v>
      </c>
      <c r="B4880" s="22" t="s">
        <v>10</v>
      </c>
      <c r="C4880" s="22" t="s">
        <v>829</v>
      </c>
      <c r="D4880" s="22" t="s">
        <v>5189</v>
      </c>
      <c r="E4880" s="22" t="s">
        <v>58</v>
      </c>
      <c r="F4880" s="22" t="s">
        <v>58</v>
      </c>
      <c r="G4880" s="9">
        <v>15668.579</v>
      </c>
      <c r="H4880" s="22" t="s">
        <v>15</v>
      </c>
      <c r="I4880" s="28">
        <v>0.88</v>
      </c>
      <c r="J4880" s="28">
        <v>13788.42</v>
      </c>
      <c r="K4880" s="40"/>
      <c r="L4880" s="40"/>
    </row>
    <row r="4881" spans="1:12">
      <c r="A4881" s="17">
        <v>45504</v>
      </c>
      <c r="B4881" s="22" t="s">
        <v>10</v>
      </c>
      <c r="C4881" s="22" t="s">
        <v>921</v>
      </c>
      <c r="D4881" s="22" t="s">
        <v>5190</v>
      </c>
      <c r="E4881" s="22" t="s">
        <v>58</v>
      </c>
      <c r="F4881" s="22" t="s">
        <v>59</v>
      </c>
      <c r="G4881" s="9">
        <v>120</v>
      </c>
      <c r="H4881" s="22" t="s">
        <v>15</v>
      </c>
      <c r="I4881" s="28">
        <v>7.0000000000000007E-2</v>
      </c>
      <c r="J4881" s="28">
        <v>8.4</v>
      </c>
      <c r="K4881" s="40"/>
      <c r="L4881" s="40"/>
    </row>
    <row r="4882" spans="1:12">
      <c r="A4882" s="17">
        <v>45504</v>
      </c>
      <c r="B4882" s="22" t="s">
        <v>10</v>
      </c>
      <c r="C4882" s="22" t="s">
        <v>700</v>
      </c>
      <c r="D4882" s="22" t="s">
        <v>5191</v>
      </c>
      <c r="E4882" s="22" t="s">
        <v>58</v>
      </c>
      <c r="F4882" s="22" t="s">
        <v>168</v>
      </c>
      <c r="G4882" s="9">
        <v>11050</v>
      </c>
      <c r="H4882" s="22" t="s">
        <v>15</v>
      </c>
      <c r="I4882" s="28">
        <v>0.01</v>
      </c>
      <c r="J4882" s="28">
        <v>88.4</v>
      </c>
      <c r="K4882" s="40"/>
      <c r="L4882" s="40"/>
    </row>
    <row r="4883" spans="1:12">
      <c r="A4883" s="17">
        <v>45504</v>
      </c>
      <c r="B4883" s="22" t="s">
        <v>10</v>
      </c>
      <c r="C4883" s="22" t="s">
        <v>700</v>
      </c>
      <c r="D4883" s="22" t="s">
        <v>5192</v>
      </c>
      <c r="E4883" s="22" t="s">
        <v>58</v>
      </c>
      <c r="F4883" s="22" t="s">
        <v>168</v>
      </c>
      <c r="G4883" s="9">
        <v>14200</v>
      </c>
      <c r="H4883" s="22" t="s">
        <v>15</v>
      </c>
      <c r="I4883" s="28">
        <v>0.01</v>
      </c>
      <c r="J4883" s="28">
        <v>113.6</v>
      </c>
      <c r="K4883" s="40"/>
      <c r="L4883" s="40"/>
    </row>
    <row r="4884" spans="1:12">
      <c r="A4884" s="17">
        <v>45504</v>
      </c>
      <c r="B4884" s="22" t="s">
        <v>10</v>
      </c>
      <c r="C4884" s="22" t="s">
        <v>695</v>
      </c>
      <c r="D4884" s="22" t="s">
        <v>5193</v>
      </c>
      <c r="E4884" s="22" t="s">
        <v>58</v>
      </c>
      <c r="F4884" s="22" t="s">
        <v>168</v>
      </c>
      <c r="G4884" s="9">
        <v>61750</v>
      </c>
      <c r="H4884" s="22" t="s">
        <v>15</v>
      </c>
      <c r="I4884" s="28">
        <v>0.01</v>
      </c>
      <c r="J4884" s="28">
        <v>494</v>
      </c>
      <c r="K4884" s="40"/>
      <c r="L4884" s="40"/>
    </row>
    <row r="4885" spans="1:12">
      <c r="A4885" s="17">
        <v>45504</v>
      </c>
      <c r="B4885" s="22" t="s">
        <v>10</v>
      </c>
      <c r="C4885" s="22" t="s">
        <v>5194</v>
      </c>
      <c r="D4885" s="22" t="s">
        <v>5195</v>
      </c>
      <c r="E4885" s="22" t="s">
        <v>58</v>
      </c>
      <c r="F4885" s="22" t="s">
        <v>168</v>
      </c>
      <c r="G4885" s="9">
        <v>78000</v>
      </c>
      <c r="H4885" s="22" t="s">
        <v>15</v>
      </c>
      <c r="I4885" s="28">
        <v>0.01</v>
      </c>
      <c r="J4885" s="28">
        <v>624</v>
      </c>
      <c r="K4885" s="40"/>
      <c r="L4885" s="40"/>
    </row>
    <row r="4886" spans="1:12">
      <c r="A4886" s="17">
        <v>45504</v>
      </c>
      <c r="B4886" s="22" t="s">
        <v>10</v>
      </c>
      <c r="C4886" s="22" t="s">
        <v>197</v>
      </c>
      <c r="D4886" s="22" t="s">
        <v>5196</v>
      </c>
      <c r="E4886" s="22" t="s">
        <v>58</v>
      </c>
      <c r="F4886" s="22" t="s">
        <v>168</v>
      </c>
      <c r="G4886" s="9">
        <v>7366</v>
      </c>
      <c r="H4886" s="22" t="s">
        <v>15</v>
      </c>
      <c r="I4886" s="28">
        <v>0.01</v>
      </c>
      <c r="J4886" s="28">
        <v>58.93</v>
      </c>
      <c r="K4886" s="40"/>
      <c r="L4886" s="40"/>
    </row>
    <row r="4887" spans="1:12">
      <c r="A4887" s="17">
        <v>45504</v>
      </c>
      <c r="B4887" s="22" t="s">
        <v>10</v>
      </c>
      <c r="C4887" s="22" t="s">
        <v>414</v>
      </c>
      <c r="D4887" s="22" t="s">
        <v>5197</v>
      </c>
      <c r="E4887" s="22" t="s">
        <v>58</v>
      </c>
      <c r="F4887" s="22" t="s">
        <v>168</v>
      </c>
      <c r="G4887" s="9">
        <v>4394</v>
      </c>
      <c r="H4887" s="22" t="s">
        <v>15</v>
      </c>
      <c r="I4887" s="28">
        <v>0.01</v>
      </c>
      <c r="J4887" s="28">
        <v>35.15</v>
      </c>
      <c r="K4887" s="40"/>
      <c r="L4887" s="40"/>
    </row>
    <row r="4888" spans="1:12">
      <c r="A4888" s="17">
        <v>45504</v>
      </c>
      <c r="B4888" s="22" t="s">
        <v>10</v>
      </c>
      <c r="C4888" s="22" t="s">
        <v>414</v>
      </c>
      <c r="D4888" s="22" t="s">
        <v>5198</v>
      </c>
      <c r="E4888" s="22" t="s">
        <v>58</v>
      </c>
      <c r="F4888" s="22" t="s">
        <v>168</v>
      </c>
      <c r="G4888" s="9">
        <v>29900</v>
      </c>
      <c r="H4888" s="22" t="s">
        <v>15</v>
      </c>
      <c r="I4888" s="28">
        <v>0.01</v>
      </c>
      <c r="J4888" s="28">
        <v>239.2</v>
      </c>
      <c r="K4888" s="40"/>
      <c r="L4888" s="40"/>
    </row>
    <row r="4889" spans="1:12">
      <c r="A4889" s="17">
        <v>45504</v>
      </c>
      <c r="B4889" s="22" t="s">
        <v>10</v>
      </c>
      <c r="C4889" s="22" t="s">
        <v>414</v>
      </c>
      <c r="D4889" s="22" t="s">
        <v>5199</v>
      </c>
      <c r="E4889" s="22" t="s">
        <v>58</v>
      </c>
      <c r="F4889" s="22" t="s">
        <v>168</v>
      </c>
      <c r="G4889" s="9">
        <v>21450</v>
      </c>
      <c r="H4889" s="22" t="s">
        <v>15</v>
      </c>
      <c r="I4889" s="28">
        <v>0.01</v>
      </c>
      <c r="J4889" s="28">
        <v>171.6</v>
      </c>
      <c r="K4889" s="40"/>
      <c r="L4889" s="40"/>
    </row>
    <row r="4890" spans="1:12">
      <c r="A4890" s="17">
        <v>45504</v>
      </c>
      <c r="B4890" s="22" t="s">
        <v>10</v>
      </c>
      <c r="C4890" s="22" t="s">
        <v>5200</v>
      </c>
      <c r="D4890" s="22" t="s">
        <v>5201</v>
      </c>
      <c r="E4890" s="22" t="s">
        <v>58</v>
      </c>
      <c r="F4890" s="22" t="s">
        <v>168</v>
      </c>
      <c r="G4890" s="9">
        <v>31050</v>
      </c>
      <c r="H4890" s="22" t="s">
        <v>15</v>
      </c>
      <c r="I4890" s="28">
        <v>0.01</v>
      </c>
      <c r="J4890" s="28">
        <v>248.4</v>
      </c>
      <c r="K4890" s="40"/>
      <c r="L4890" s="40"/>
    </row>
    <row r="4891" spans="1:12">
      <c r="A4891" s="17">
        <v>45504</v>
      </c>
      <c r="B4891" s="22" t="s">
        <v>10</v>
      </c>
      <c r="C4891" s="22" t="s">
        <v>410</v>
      </c>
      <c r="D4891" s="22" t="s">
        <v>5202</v>
      </c>
      <c r="E4891" s="22" t="s">
        <v>58</v>
      </c>
      <c r="F4891" s="22" t="s">
        <v>168</v>
      </c>
      <c r="G4891" s="9">
        <v>2600</v>
      </c>
      <c r="H4891" s="22" t="s">
        <v>15</v>
      </c>
      <c r="I4891" s="28">
        <v>0.01</v>
      </c>
      <c r="J4891" s="28">
        <v>20.8</v>
      </c>
      <c r="K4891" s="40"/>
      <c r="L4891" s="40"/>
    </row>
    <row r="4892" spans="1:12">
      <c r="A4892" s="17">
        <v>45504</v>
      </c>
      <c r="B4892" s="22" t="s">
        <v>10</v>
      </c>
      <c r="C4892" s="22" t="s">
        <v>410</v>
      </c>
      <c r="D4892" s="22" t="s">
        <v>5203</v>
      </c>
      <c r="E4892" s="22" t="s">
        <v>58</v>
      </c>
      <c r="F4892" s="22" t="s">
        <v>168</v>
      </c>
      <c r="G4892" s="9">
        <v>68250</v>
      </c>
      <c r="H4892" s="22" t="s">
        <v>15</v>
      </c>
      <c r="I4892" s="28">
        <v>0.01</v>
      </c>
      <c r="J4892" s="28">
        <v>546</v>
      </c>
      <c r="K4892" s="40"/>
      <c r="L4892" s="40"/>
    </row>
    <row r="4893" spans="1:12">
      <c r="A4893" s="17">
        <v>45504</v>
      </c>
      <c r="B4893" s="22" t="s">
        <v>10</v>
      </c>
      <c r="C4893" s="22" t="s">
        <v>208</v>
      </c>
      <c r="D4893" s="22" t="s">
        <v>5204</v>
      </c>
      <c r="E4893" s="22" t="s">
        <v>58</v>
      </c>
      <c r="F4893" s="22" t="s">
        <v>168</v>
      </c>
      <c r="G4893" s="9">
        <v>650</v>
      </c>
      <c r="H4893" s="22" t="s">
        <v>15</v>
      </c>
      <c r="I4893" s="28">
        <v>0.01</v>
      </c>
      <c r="J4893" s="28">
        <v>5.2</v>
      </c>
      <c r="K4893" s="40"/>
      <c r="L4893" s="40"/>
    </row>
    <row r="4894" spans="1:12">
      <c r="A4894" s="17">
        <v>45504</v>
      </c>
      <c r="B4894" s="22" t="s">
        <v>10</v>
      </c>
      <c r="C4894" s="22" t="s">
        <v>208</v>
      </c>
      <c r="D4894" s="22" t="s">
        <v>5205</v>
      </c>
      <c r="E4894" s="22" t="s">
        <v>58</v>
      </c>
      <c r="F4894" s="22" t="s">
        <v>168</v>
      </c>
      <c r="G4894" s="9">
        <v>55900</v>
      </c>
      <c r="H4894" s="22" t="s">
        <v>15</v>
      </c>
      <c r="I4894" s="28">
        <v>0.01</v>
      </c>
      <c r="J4894" s="28">
        <v>447.2</v>
      </c>
      <c r="K4894" s="40"/>
      <c r="L4894" s="40"/>
    </row>
    <row r="4895" spans="1:12">
      <c r="A4895" s="17">
        <v>45504</v>
      </c>
      <c r="B4895" s="22" t="s">
        <v>10</v>
      </c>
      <c r="C4895" s="22" t="s">
        <v>211</v>
      </c>
      <c r="D4895" s="22" t="s">
        <v>5206</v>
      </c>
      <c r="E4895" s="22" t="s">
        <v>58</v>
      </c>
      <c r="F4895" s="22" t="s">
        <v>168</v>
      </c>
      <c r="G4895" s="9">
        <v>500</v>
      </c>
      <c r="H4895" s="22" t="s">
        <v>15</v>
      </c>
      <c r="I4895" s="28">
        <v>0.01</v>
      </c>
      <c r="J4895" s="28">
        <v>4</v>
      </c>
      <c r="K4895" s="40"/>
      <c r="L4895" s="40"/>
    </row>
    <row r="4896" spans="1:12">
      <c r="A4896" s="17">
        <v>45504</v>
      </c>
      <c r="B4896" s="22" t="s">
        <v>10</v>
      </c>
      <c r="C4896" s="22" t="s">
        <v>211</v>
      </c>
      <c r="D4896" s="22" t="s">
        <v>5207</v>
      </c>
      <c r="E4896" s="22" t="s">
        <v>58</v>
      </c>
      <c r="F4896" s="22" t="s">
        <v>168</v>
      </c>
      <c r="G4896" s="9">
        <v>11050</v>
      </c>
      <c r="H4896" s="22" t="s">
        <v>15</v>
      </c>
      <c r="I4896" s="28">
        <v>0.01</v>
      </c>
      <c r="J4896" s="28">
        <v>88.4</v>
      </c>
      <c r="K4896" s="40"/>
      <c r="L4896" s="40"/>
    </row>
    <row r="4897" spans="1:12">
      <c r="A4897" s="17">
        <v>45504</v>
      </c>
      <c r="B4897" s="22" t="s">
        <v>10</v>
      </c>
      <c r="C4897" s="22" t="s">
        <v>824</v>
      </c>
      <c r="D4897" s="22" t="s">
        <v>5208</v>
      </c>
      <c r="E4897" s="22" t="s">
        <v>58</v>
      </c>
      <c r="F4897" s="22" t="s">
        <v>58</v>
      </c>
      <c r="G4897" s="9">
        <v>2437</v>
      </c>
      <c r="H4897" s="22" t="s">
        <v>15</v>
      </c>
      <c r="I4897" s="28">
        <v>0.25</v>
      </c>
      <c r="J4897" s="28">
        <v>606.80999999999995</v>
      </c>
      <c r="K4897" s="40"/>
      <c r="L4897" s="40"/>
    </row>
    <row r="4898" spans="1:12">
      <c r="A4898" s="17">
        <v>45504</v>
      </c>
      <c r="B4898" s="22" t="s">
        <v>10</v>
      </c>
      <c r="C4898" s="22" t="s">
        <v>821</v>
      </c>
      <c r="D4898" s="22" t="s">
        <v>5209</v>
      </c>
      <c r="E4898" s="22" t="s">
        <v>58</v>
      </c>
      <c r="F4898" s="22" t="s">
        <v>58</v>
      </c>
      <c r="G4898" s="9">
        <v>3600</v>
      </c>
      <c r="H4898" s="22" t="s">
        <v>15</v>
      </c>
      <c r="I4898" s="28">
        <v>3.16</v>
      </c>
      <c r="J4898" s="28">
        <v>11390.4</v>
      </c>
      <c r="K4898" s="40"/>
      <c r="L4898" s="40"/>
    </row>
    <row r="4899" spans="1:12">
      <c r="A4899" s="17">
        <v>45504</v>
      </c>
      <c r="B4899" s="22" t="s">
        <v>10</v>
      </c>
      <c r="C4899" s="22" t="s">
        <v>628</v>
      </c>
      <c r="D4899" s="22" t="s">
        <v>5210</v>
      </c>
      <c r="E4899" s="22" t="s">
        <v>58</v>
      </c>
      <c r="F4899" s="22" t="s">
        <v>268</v>
      </c>
      <c r="H4899" s="22" t="s">
        <v>15</v>
      </c>
      <c r="K4899" s="40"/>
      <c r="L4899" s="40"/>
    </row>
    <row r="4900" spans="1:12">
      <c r="A4900" s="17">
        <v>45504</v>
      </c>
      <c r="B4900" s="22" t="s">
        <v>10</v>
      </c>
      <c r="C4900" s="22" t="s">
        <v>211</v>
      </c>
      <c r="D4900" s="22" t="s">
        <v>5211</v>
      </c>
      <c r="E4900" s="22" t="s">
        <v>58</v>
      </c>
      <c r="F4900" s="22" t="s">
        <v>168</v>
      </c>
      <c r="G4900" s="9">
        <v>1384</v>
      </c>
      <c r="H4900" s="22" t="s">
        <v>15</v>
      </c>
      <c r="I4900" s="28">
        <v>0.01</v>
      </c>
      <c r="J4900" s="28">
        <v>11.07</v>
      </c>
      <c r="K4900" s="40"/>
      <c r="L4900" s="40"/>
    </row>
    <row r="4901" spans="1:12">
      <c r="A4901" s="17">
        <v>45504</v>
      </c>
      <c r="B4901" s="22" t="s">
        <v>10</v>
      </c>
      <c r="C4901" s="22" t="s">
        <v>821</v>
      </c>
      <c r="D4901" s="22" t="s">
        <v>5212</v>
      </c>
      <c r="E4901" s="22" t="s">
        <v>58</v>
      </c>
      <c r="F4901" s="22" t="s">
        <v>58</v>
      </c>
      <c r="G4901" s="9">
        <v>200</v>
      </c>
      <c r="H4901" s="22" t="s">
        <v>15</v>
      </c>
      <c r="I4901" s="28">
        <v>3.16</v>
      </c>
      <c r="J4901" s="28">
        <v>632.79999999999995</v>
      </c>
      <c r="K4901" s="40"/>
      <c r="L4901" s="40"/>
    </row>
    <row r="4902" spans="1:12">
      <c r="A4902" s="17">
        <v>45504</v>
      </c>
      <c r="B4902" s="22" t="s">
        <v>10</v>
      </c>
      <c r="C4902" s="22" t="s">
        <v>628</v>
      </c>
      <c r="D4902" s="22" t="s">
        <v>5213</v>
      </c>
      <c r="E4902" s="22" t="s">
        <v>58</v>
      </c>
      <c r="F4902" s="22" t="s">
        <v>268</v>
      </c>
      <c r="H4902" s="22" t="s">
        <v>15</v>
      </c>
      <c r="K4902" s="40"/>
      <c r="L4902" s="40"/>
    </row>
    <row r="4903" spans="1:12">
      <c r="A4903" s="17">
        <v>45504</v>
      </c>
      <c r="B4903" s="22" t="s">
        <v>10</v>
      </c>
      <c r="C4903" s="22" t="s">
        <v>211</v>
      </c>
      <c r="D4903" s="22" t="s">
        <v>5214</v>
      </c>
      <c r="E4903" s="22" t="s">
        <v>58</v>
      </c>
      <c r="F4903" s="22" t="s">
        <v>168</v>
      </c>
      <c r="G4903" s="9">
        <v>26000</v>
      </c>
      <c r="H4903" s="22" t="s">
        <v>15</v>
      </c>
      <c r="I4903" s="28">
        <v>0.01</v>
      </c>
      <c r="J4903" s="28">
        <v>208</v>
      </c>
      <c r="K4903" s="40"/>
      <c r="L4903" s="40"/>
    </row>
    <row r="4904" spans="1:12">
      <c r="A4904" s="17">
        <v>45504</v>
      </c>
      <c r="B4904" s="22" t="s">
        <v>10</v>
      </c>
      <c r="C4904" s="22" t="s">
        <v>119</v>
      </c>
      <c r="D4904" s="22" t="s">
        <v>5215</v>
      </c>
      <c r="E4904" s="22" t="s">
        <v>58</v>
      </c>
      <c r="F4904" s="22" t="s">
        <v>58</v>
      </c>
      <c r="G4904" s="9">
        <v>6500</v>
      </c>
      <c r="H4904" s="22" t="s">
        <v>15</v>
      </c>
      <c r="I4904" s="28">
        <v>4</v>
      </c>
      <c r="J4904" s="28">
        <v>26000</v>
      </c>
      <c r="K4904" s="40"/>
      <c r="L4904" s="40"/>
    </row>
    <row r="4905" spans="1:12">
      <c r="A4905" s="17">
        <v>45504</v>
      </c>
      <c r="B4905" s="22" t="s">
        <v>10</v>
      </c>
      <c r="C4905" s="22" t="s">
        <v>119</v>
      </c>
      <c r="D4905" s="22" t="s">
        <v>5216</v>
      </c>
      <c r="E4905" s="22" t="s">
        <v>58</v>
      </c>
      <c r="F4905" s="22" t="s">
        <v>58</v>
      </c>
      <c r="G4905" s="9">
        <v>5598</v>
      </c>
      <c r="H4905" s="22" t="s">
        <v>15</v>
      </c>
      <c r="I4905" s="28">
        <v>4</v>
      </c>
      <c r="J4905" s="28">
        <v>22392</v>
      </c>
      <c r="K4905" s="40"/>
      <c r="L4905" s="40"/>
    </row>
    <row r="4906" spans="1:12">
      <c r="A4906" s="17">
        <v>45504</v>
      </c>
      <c r="B4906" s="22" t="s">
        <v>10</v>
      </c>
      <c r="C4906" s="22" t="s">
        <v>211</v>
      </c>
      <c r="D4906" s="22" t="s">
        <v>5217</v>
      </c>
      <c r="E4906" s="22" t="s">
        <v>58</v>
      </c>
      <c r="F4906" s="22" t="s">
        <v>168</v>
      </c>
      <c r="G4906" s="9">
        <v>20150</v>
      </c>
      <c r="H4906" s="22" t="s">
        <v>15</v>
      </c>
      <c r="I4906" s="28">
        <v>0.01</v>
      </c>
      <c r="J4906" s="28">
        <v>161.19999999999999</v>
      </c>
      <c r="K4906" s="40"/>
      <c r="L4906" s="40"/>
    </row>
    <row r="4907" spans="1:12">
      <c r="A4907" s="17">
        <v>45504</v>
      </c>
      <c r="B4907" s="22" t="s">
        <v>10</v>
      </c>
      <c r="C4907" s="22" t="s">
        <v>544</v>
      </c>
      <c r="D4907" s="22" t="s">
        <v>5218</v>
      </c>
      <c r="E4907" s="22" t="s">
        <v>18</v>
      </c>
      <c r="F4907" s="22" t="s">
        <v>543</v>
      </c>
      <c r="H4907" s="22" t="s">
        <v>20</v>
      </c>
      <c r="K4907" s="40"/>
      <c r="L4907" s="40"/>
    </row>
    <row r="4908" spans="1:12">
      <c r="A4908" s="17">
        <v>45504</v>
      </c>
      <c r="B4908" s="22" t="s">
        <v>10</v>
      </c>
      <c r="C4908" s="22" t="s">
        <v>216</v>
      </c>
      <c r="D4908" s="22" t="s">
        <v>5219</v>
      </c>
      <c r="E4908" s="22" t="s">
        <v>58</v>
      </c>
      <c r="F4908" s="22" t="s">
        <v>168</v>
      </c>
      <c r="G4908" s="9">
        <v>650</v>
      </c>
      <c r="H4908" s="22" t="s">
        <v>15</v>
      </c>
      <c r="I4908" s="28">
        <v>0.01</v>
      </c>
      <c r="J4908" s="28">
        <v>5.2</v>
      </c>
      <c r="K4908" s="40"/>
      <c r="L4908" s="40"/>
    </row>
    <row r="4909" spans="1:12">
      <c r="A4909" s="17">
        <v>45504</v>
      </c>
      <c r="B4909" s="22" t="s">
        <v>10</v>
      </c>
      <c r="C4909" s="22" t="s">
        <v>119</v>
      </c>
      <c r="D4909" s="22" t="s">
        <v>5220</v>
      </c>
      <c r="E4909" s="22" t="s">
        <v>58</v>
      </c>
      <c r="F4909" s="22" t="s">
        <v>58</v>
      </c>
      <c r="G4909" s="9">
        <v>6900</v>
      </c>
      <c r="H4909" s="22" t="s">
        <v>15</v>
      </c>
      <c r="I4909" s="28">
        <v>4</v>
      </c>
      <c r="J4909" s="28">
        <v>27600</v>
      </c>
      <c r="K4909" s="40"/>
      <c r="L4909" s="40"/>
    </row>
    <row r="4910" spans="1:12">
      <c r="A4910" s="17">
        <v>45504</v>
      </c>
      <c r="B4910" s="22" t="s">
        <v>10</v>
      </c>
      <c r="C4910" s="22" t="s">
        <v>119</v>
      </c>
      <c r="D4910" s="22" t="s">
        <v>5221</v>
      </c>
      <c r="E4910" s="22" t="s">
        <v>58</v>
      </c>
      <c r="F4910" s="22" t="s">
        <v>58</v>
      </c>
      <c r="G4910" s="9">
        <v>2600</v>
      </c>
      <c r="H4910" s="22" t="s">
        <v>15</v>
      </c>
      <c r="I4910" s="28">
        <v>4</v>
      </c>
      <c r="J4910" s="28">
        <v>10400</v>
      </c>
      <c r="K4910" s="40"/>
      <c r="L4910" s="40"/>
    </row>
    <row r="4911" spans="1:12">
      <c r="A4911" s="17">
        <v>45504</v>
      </c>
      <c r="B4911" s="22" t="s">
        <v>10</v>
      </c>
      <c r="C4911" s="22" t="s">
        <v>628</v>
      </c>
      <c r="D4911" s="22" t="s">
        <v>5222</v>
      </c>
      <c r="E4911" s="22" t="s">
        <v>58</v>
      </c>
      <c r="F4911" s="22" t="s">
        <v>268</v>
      </c>
      <c r="H4911" s="22" t="s">
        <v>15</v>
      </c>
      <c r="K4911" s="40"/>
      <c r="L4911" s="40"/>
    </row>
    <row r="4912" spans="1:12">
      <c r="A4912" s="17">
        <v>45504</v>
      </c>
      <c r="B4912" s="22" t="s">
        <v>10</v>
      </c>
      <c r="C4912" s="22" t="s">
        <v>628</v>
      </c>
      <c r="D4912" s="22" t="s">
        <v>5223</v>
      </c>
      <c r="E4912" s="22" t="s">
        <v>58</v>
      </c>
      <c r="F4912" s="22" t="s">
        <v>268</v>
      </c>
      <c r="H4912" s="22" t="s">
        <v>15</v>
      </c>
      <c r="K4912" s="40"/>
      <c r="L4912" s="40"/>
    </row>
    <row r="4913" spans="1:12">
      <c r="A4913" s="17">
        <v>45504</v>
      </c>
      <c r="B4913" s="22" t="s">
        <v>10</v>
      </c>
      <c r="C4913" s="22" t="s">
        <v>815</v>
      </c>
      <c r="D4913" s="22" t="s">
        <v>5224</v>
      </c>
      <c r="E4913" s="22" t="s">
        <v>58</v>
      </c>
      <c r="F4913" s="22" t="s">
        <v>58</v>
      </c>
      <c r="G4913" s="9">
        <v>660</v>
      </c>
      <c r="H4913" s="22" t="s">
        <v>15</v>
      </c>
      <c r="I4913" s="28">
        <v>3.81</v>
      </c>
      <c r="J4913" s="28">
        <v>2515.92</v>
      </c>
      <c r="K4913" s="40"/>
      <c r="L4913" s="40"/>
    </row>
    <row r="4914" spans="1:12">
      <c r="A4914" s="17">
        <v>45504</v>
      </c>
      <c r="B4914" s="22" t="s">
        <v>10</v>
      </c>
      <c r="C4914" s="22" t="s">
        <v>628</v>
      </c>
      <c r="D4914" s="22" t="s">
        <v>5225</v>
      </c>
      <c r="E4914" s="22" t="s">
        <v>58</v>
      </c>
      <c r="F4914" s="22" t="s">
        <v>268</v>
      </c>
      <c r="H4914" s="22" t="s">
        <v>15</v>
      </c>
      <c r="K4914" s="40"/>
      <c r="L4914" s="40"/>
    </row>
    <row r="4915" spans="1:12">
      <c r="A4915" s="17">
        <v>45504</v>
      </c>
      <c r="B4915" s="22" t="s">
        <v>10</v>
      </c>
      <c r="C4915" s="22" t="s">
        <v>628</v>
      </c>
      <c r="D4915" s="22" t="s">
        <v>5226</v>
      </c>
      <c r="E4915" s="22" t="s">
        <v>58</v>
      </c>
      <c r="F4915" s="22" t="s">
        <v>268</v>
      </c>
      <c r="H4915" s="22" t="s">
        <v>15</v>
      </c>
      <c r="K4915" s="40"/>
      <c r="L4915" s="40"/>
    </row>
    <row r="4916" spans="1:12">
      <c r="A4916" s="17">
        <v>45504</v>
      </c>
      <c r="B4916" s="22" t="s">
        <v>10</v>
      </c>
      <c r="C4916" s="22" t="s">
        <v>625</v>
      </c>
      <c r="D4916" s="22" t="s">
        <v>5227</v>
      </c>
      <c r="E4916" s="22" t="s">
        <v>58</v>
      </c>
      <c r="F4916" s="22" t="s">
        <v>268</v>
      </c>
      <c r="H4916" s="22" t="s">
        <v>15</v>
      </c>
      <c r="K4916" s="40"/>
      <c r="L4916" s="40"/>
    </row>
    <row r="4917" spans="1:12">
      <c r="A4917" s="17">
        <v>45504</v>
      </c>
      <c r="B4917" s="22" t="s">
        <v>10</v>
      </c>
      <c r="C4917" s="22" t="s">
        <v>248</v>
      </c>
      <c r="D4917" s="22" t="s">
        <v>5228</v>
      </c>
      <c r="E4917" s="22" t="s">
        <v>18</v>
      </c>
      <c r="F4917" s="22" t="s">
        <v>237</v>
      </c>
      <c r="H4917" s="22" t="s">
        <v>41</v>
      </c>
      <c r="K4917" s="40"/>
      <c r="L4917" s="40"/>
    </row>
    <row r="4918" spans="1:12">
      <c r="A4918" s="17">
        <v>45504</v>
      </c>
      <c r="B4918" s="22" t="s">
        <v>10</v>
      </c>
      <c r="C4918" s="22" t="s">
        <v>607</v>
      </c>
      <c r="D4918" s="22" t="s">
        <v>5229</v>
      </c>
      <c r="E4918" s="22" t="s">
        <v>55</v>
      </c>
      <c r="F4918" s="22"/>
      <c r="G4918" s="9">
        <v>1</v>
      </c>
      <c r="H4918" s="22" t="s">
        <v>15</v>
      </c>
      <c r="I4918" s="28">
        <v>0</v>
      </c>
      <c r="J4918" s="28">
        <v>0</v>
      </c>
      <c r="K4918" s="40"/>
      <c r="L4918" s="40"/>
    </row>
    <row r="4919" spans="1:12">
      <c r="A4919" s="17">
        <v>45504</v>
      </c>
      <c r="B4919" s="22" t="s">
        <v>10</v>
      </c>
      <c r="C4919" s="22" t="s">
        <v>216</v>
      </c>
      <c r="D4919" s="22" t="s">
        <v>5230</v>
      </c>
      <c r="E4919" s="22" t="s">
        <v>58</v>
      </c>
      <c r="F4919" s="22" t="s">
        <v>168</v>
      </c>
      <c r="G4919" s="9">
        <v>56550</v>
      </c>
      <c r="H4919" s="22" t="s">
        <v>15</v>
      </c>
      <c r="I4919" s="28">
        <v>0.01</v>
      </c>
      <c r="J4919" s="28">
        <v>452.4</v>
      </c>
      <c r="K4919" s="40"/>
      <c r="L4919" s="40"/>
    </row>
    <row r="4920" spans="1:12">
      <c r="A4920" s="17">
        <v>45504</v>
      </c>
      <c r="B4920" s="22" t="s">
        <v>10</v>
      </c>
      <c r="C4920" s="22" t="s">
        <v>5231</v>
      </c>
      <c r="D4920" s="22" t="s">
        <v>5232</v>
      </c>
      <c r="E4920" s="22" t="s">
        <v>58</v>
      </c>
      <c r="F4920" s="22" t="s">
        <v>168</v>
      </c>
      <c r="G4920" s="9">
        <v>81250</v>
      </c>
      <c r="H4920" s="22" t="s">
        <v>15</v>
      </c>
      <c r="I4920" s="28">
        <v>0.01</v>
      </c>
      <c r="J4920" s="28">
        <v>650</v>
      </c>
      <c r="K4920" s="40"/>
      <c r="L4920" s="40"/>
    </row>
    <row r="4921" spans="1:12">
      <c r="A4921" s="17">
        <v>45504</v>
      </c>
      <c r="B4921" s="22" t="s">
        <v>10</v>
      </c>
      <c r="C4921" s="22" t="s">
        <v>219</v>
      </c>
      <c r="D4921" s="22" t="s">
        <v>5233</v>
      </c>
      <c r="E4921" s="22" t="s">
        <v>58</v>
      </c>
      <c r="F4921" s="22" t="s">
        <v>168</v>
      </c>
      <c r="G4921" s="9">
        <v>500</v>
      </c>
      <c r="H4921" s="22" t="s">
        <v>15</v>
      </c>
      <c r="I4921" s="28">
        <v>0.01</v>
      </c>
      <c r="J4921" s="28">
        <v>4</v>
      </c>
      <c r="K4921" s="40"/>
      <c r="L4921" s="40"/>
    </row>
    <row r="4922" spans="1:12">
      <c r="A4922" s="17">
        <v>45504</v>
      </c>
      <c r="B4922" s="22" t="s">
        <v>10</v>
      </c>
      <c r="C4922" s="22" t="s">
        <v>219</v>
      </c>
      <c r="D4922" s="22" t="s">
        <v>5234</v>
      </c>
      <c r="E4922" s="22" t="s">
        <v>58</v>
      </c>
      <c r="F4922" s="22" t="s">
        <v>168</v>
      </c>
      <c r="G4922" s="9">
        <v>5850</v>
      </c>
      <c r="H4922" s="22" t="s">
        <v>15</v>
      </c>
      <c r="I4922" s="28">
        <v>0.01</v>
      </c>
      <c r="J4922" s="28">
        <v>46.8</v>
      </c>
      <c r="K4922" s="40"/>
      <c r="L4922" s="40"/>
    </row>
    <row r="4923" spans="1:12">
      <c r="A4923" s="17">
        <v>45504</v>
      </c>
      <c r="B4923" s="22" t="s">
        <v>10</v>
      </c>
      <c r="C4923" s="22" t="s">
        <v>223</v>
      </c>
      <c r="D4923" s="22" t="s">
        <v>5235</v>
      </c>
      <c r="E4923" s="22" t="s">
        <v>58</v>
      </c>
      <c r="F4923" s="22" t="s">
        <v>168</v>
      </c>
      <c r="G4923" s="9">
        <v>500</v>
      </c>
      <c r="H4923" s="22" t="s">
        <v>15</v>
      </c>
      <c r="I4923" s="28">
        <v>0.01</v>
      </c>
      <c r="J4923" s="28">
        <v>4</v>
      </c>
      <c r="K4923" s="40"/>
      <c r="L4923" s="40"/>
    </row>
    <row r="4924" spans="1:12">
      <c r="A4924" s="17">
        <v>45504</v>
      </c>
      <c r="B4924" s="22" t="s">
        <v>10</v>
      </c>
      <c r="C4924" s="22" t="s">
        <v>223</v>
      </c>
      <c r="D4924" s="22" t="s">
        <v>5236</v>
      </c>
      <c r="E4924" s="22" t="s">
        <v>58</v>
      </c>
      <c r="F4924" s="22" t="s">
        <v>168</v>
      </c>
      <c r="G4924" s="9">
        <v>18200</v>
      </c>
      <c r="H4924" s="22" t="s">
        <v>15</v>
      </c>
      <c r="I4924" s="28">
        <v>0.01</v>
      </c>
      <c r="J4924" s="28">
        <v>145.6</v>
      </c>
      <c r="K4924" s="40"/>
      <c r="L4924" s="40"/>
    </row>
    <row r="4925" spans="1:12">
      <c r="A4925" s="17">
        <v>45504</v>
      </c>
      <c r="B4925" s="22" t="s">
        <v>10</v>
      </c>
      <c r="C4925" s="22" t="s">
        <v>223</v>
      </c>
      <c r="D4925" s="22" t="s">
        <v>5237</v>
      </c>
      <c r="E4925" s="22" t="s">
        <v>58</v>
      </c>
      <c r="F4925" s="22" t="s">
        <v>168</v>
      </c>
      <c r="G4925" s="9">
        <v>23400</v>
      </c>
      <c r="H4925" s="22" t="s">
        <v>15</v>
      </c>
      <c r="I4925" s="28">
        <v>0.01</v>
      </c>
      <c r="J4925" s="28">
        <v>187.2</v>
      </c>
      <c r="K4925" s="40"/>
      <c r="L4925" s="40"/>
    </row>
    <row r="4926" spans="1:12">
      <c r="A4926" s="17">
        <v>45504</v>
      </c>
      <c r="B4926" s="22" t="s">
        <v>10</v>
      </c>
      <c r="C4926" s="22" t="s">
        <v>227</v>
      </c>
      <c r="D4926" s="22" t="s">
        <v>5238</v>
      </c>
      <c r="E4926" s="22" t="s">
        <v>58</v>
      </c>
      <c r="F4926" s="22" t="s">
        <v>168</v>
      </c>
      <c r="G4926" s="9">
        <v>16250</v>
      </c>
      <c r="H4926" s="22" t="s">
        <v>15</v>
      </c>
      <c r="I4926" s="28">
        <v>0.01</v>
      </c>
      <c r="J4926" s="28">
        <v>130</v>
      </c>
      <c r="K4926" s="40"/>
      <c r="L4926" s="40"/>
    </row>
    <row r="4927" spans="1:12">
      <c r="A4927" s="17">
        <v>45504</v>
      </c>
      <c r="B4927" s="22" t="s">
        <v>10</v>
      </c>
      <c r="C4927" s="22" t="s">
        <v>53</v>
      </c>
      <c r="D4927" s="22" t="s">
        <v>5239</v>
      </c>
      <c r="E4927" s="22" t="s">
        <v>55</v>
      </c>
      <c r="F4927" s="22"/>
      <c r="G4927" s="9">
        <v>2</v>
      </c>
      <c r="H4927" s="22" t="s">
        <v>15</v>
      </c>
      <c r="I4927" s="28">
        <v>0</v>
      </c>
      <c r="J4927" s="28">
        <v>0</v>
      </c>
      <c r="K4927" s="40"/>
      <c r="L4927" s="40"/>
    </row>
    <row r="4928" spans="1:12">
      <c r="A4928" s="17">
        <v>45504</v>
      </c>
      <c r="B4928" s="22" t="s">
        <v>10</v>
      </c>
      <c r="C4928" s="22" t="s">
        <v>625</v>
      </c>
      <c r="D4928" s="22" t="s">
        <v>5240</v>
      </c>
      <c r="E4928" s="22" t="s">
        <v>58</v>
      </c>
      <c r="F4928" s="22" t="s">
        <v>268</v>
      </c>
      <c r="H4928" s="22" t="s">
        <v>15</v>
      </c>
      <c r="K4928" s="40"/>
      <c r="L4928" s="40"/>
    </row>
    <row r="4929" spans="1:12">
      <c r="A4929" s="17">
        <v>45504</v>
      </c>
      <c r="B4929" s="22" t="s">
        <v>10</v>
      </c>
      <c r="C4929" s="22" t="s">
        <v>541</v>
      </c>
      <c r="D4929" s="22" t="s">
        <v>5241</v>
      </c>
      <c r="E4929" s="22" t="s">
        <v>18</v>
      </c>
      <c r="F4929" s="22" t="s">
        <v>543</v>
      </c>
      <c r="G4929" s="9">
        <v>176</v>
      </c>
      <c r="H4929" s="22" t="s">
        <v>20</v>
      </c>
      <c r="I4929" s="28">
        <v>31.25</v>
      </c>
      <c r="J4929" s="28">
        <v>5500</v>
      </c>
      <c r="K4929" s="40"/>
      <c r="L4929" s="40"/>
    </row>
    <row r="4930" spans="1:12">
      <c r="A4930" s="17">
        <v>45504</v>
      </c>
      <c r="B4930" s="22" t="s">
        <v>10</v>
      </c>
      <c r="C4930" s="22" t="s">
        <v>121</v>
      </c>
      <c r="D4930" s="22" t="s">
        <v>5242</v>
      </c>
      <c r="E4930" s="22" t="s">
        <v>58</v>
      </c>
      <c r="F4930" s="22" t="s">
        <v>58</v>
      </c>
      <c r="G4930" s="9">
        <v>200</v>
      </c>
      <c r="H4930" s="22" t="s">
        <v>15</v>
      </c>
      <c r="I4930" s="28">
        <v>3.16</v>
      </c>
      <c r="J4930" s="28">
        <v>632.79999999999995</v>
      </c>
      <c r="K4930" s="40"/>
      <c r="L4930" s="40"/>
    </row>
    <row r="4931" spans="1:12">
      <c r="A4931" s="17">
        <v>45504</v>
      </c>
      <c r="B4931" s="22" t="s">
        <v>10</v>
      </c>
      <c r="C4931" s="22" t="s">
        <v>121</v>
      </c>
      <c r="D4931" s="22" t="s">
        <v>5243</v>
      </c>
      <c r="E4931" s="22" t="s">
        <v>58</v>
      </c>
      <c r="F4931" s="22" t="s">
        <v>58</v>
      </c>
      <c r="G4931" s="9">
        <v>120</v>
      </c>
      <c r="H4931" s="22" t="s">
        <v>15</v>
      </c>
      <c r="I4931" s="28">
        <v>3.16</v>
      </c>
      <c r="J4931" s="28">
        <v>379.68</v>
      </c>
      <c r="K4931" s="40"/>
      <c r="L4931" s="40"/>
    </row>
    <row r="4932" spans="1:12">
      <c r="A4932" s="17">
        <v>45504</v>
      </c>
      <c r="B4932" s="22" t="s">
        <v>10</v>
      </c>
      <c r="C4932" s="22" t="s">
        <v>123</v>
      </c>
      <c r="D4932" s="22" t="s">
        <v>5244</v>
      </c>
      <c r="E4932" s="22" t="s">
        <v>58</v>
      </c>
      <c r="F4932" s="22" t="s">
        <v>58</v>
      </c>
      <c r="G4932" s="9">
        <v>1274</v>
      </c>
      <c r="H4932" s="22" t="s">
        <v>15</v>
      </c>
      <c r="I4932" s="28">
        <v>0.68</v>
      </c>
      <c r="J4932" s="28">
        <v>871.41</v>
      </c>
      <c r="K4932" s="40"/>
      <c r="L4932" s="40"/>
    </row>
    <row r="4933" spans="1:12">
      <c r="A4933" s="17">
        <v>45504</v>
      </c>
      <c r="B4933" s="22" t="s">
        <v>10</v>
      </c>
      <c r="C4933" s="22" t="s">
        <v>127</v>
      </c>
      <c r="D4933" s="22" t="s">
        <v>5245</v>
      </c>
      <c r="E4933" s="22" t="s">
        <v>58</v>
      </c>
      <c r="F4933" s="22" t="s">
        <v>58</v>
      </c>
      <c r="G4933" s="9">
        <v>830</v>
      </c>
      <c r="H4933" s="22" t="s">
        <v>15</v>
      </c>
      <c r="I4933" s="28">
        <v>1.2</v>
      </c>
      <c r="J4933" s="28">
        <v>996</v>
      </c>
      <c r="K4933" s="40"/>
      <c r="L4933" s="40"/>
    </row>
    <row r="4934" spans="1:12">
      <c r="A4934" s="17">
        <v>45504</v>
      </c>
      <c r="B4934" s="22" t="s">
        <v>10</v>
      </c>
      <c r="C4934" s="22" t="s">
        <v>127</v>
      </c>
      <c r="D4934" s="22" t="s">
        <v>5246</v>
      </c>
      <c r="E4934" s="22" t="s">
        <v>58</v>
      </c>
      <c r="F4934" s="22" t="s">
        <v>58</v>
      </c>
      <c r="G4934" s="9">
        <v>1879</v>
      </c>
      <c r="H4934" s="22" t="s">
        <v>15</v>
      </c>
      <c r="I4934" s="28">
        <v>1.2</v>
      </c>
      <c r="J4934" s="28">
        <v>2254.8000000000002</v>
      </c>
      <c r="K4934" s="40"/>
      <c r="L4934" s="40"/>
    </row>
    <row r="4935" spans="1:12">
      <c r="A4935" s="17">
        <v>45504</v>
      </c>
      <c r="B4935" s="22" t="s">
        <v>10</v>
      </c>
      <c r="C4935" s="22" t="s">
        <v>227</v>
      </c>
      <c r="D4935" s="22" t="s">
        <v>5247</v>
      </c>
      <c r="E4935" s="22" t="s">
        <v>58</v>
      </c>
      <c r="F4935" s="22" t="s">
        <v>168</v>
      </c>
      <c r="G4935" s="9">
        <v>13650</v>
      </c>
      <c r="H4935" s="22" t="s">
        <v>15</v>
      </c>
      <c r="I4935" s="28">
        <v>0.01</v>
      </c>
      <c r="J4935" s="28">
        <v>109.2</v>
      </c>
      <c r="K4935" s="40"/>
      <c r="L4935" s="40"/>
    </row>
    <row r="4936" spans="1:12">
      <c r="A4936" s="17">
        <v>45504</v>
      </c>
      <c r="B4936" s="22" t="s">
        <v>10</v>
      </c>
      <c r="C4936" s="22" t="s">
        <v>227</v>
      </c>
      <c r="D4936" s="22" t="s">
        <v>5248</v>
      </c>
      <c r="E4936" s="22" t="s">
        <v>58</v>
      </c>
      <c r="F4936" s="22" t="s">
        <v>168</v>
      </c>
      <c r="G4936" s="9">
        <v>65000</v>
      </c>
      <c r="H4936" s="22" t="s">
        <v>15</v>
      </c>
      <c r="I4936" s="28">
        <v>0.01</v>
      </c>
      <c r="J4936" s="28">
        <v>520</v>
      </c>
      <c r="K4936" s="40"/>
      <c r="L4936" s="40"/>
    </row>
    <row r="4937" spans="1:12">
      <c r="A4937" s="17">
        <v>45504</v>
      </c>
      <c r="B4937" s="22" t="s">
        <v>10</v>
      </c>
      <c r="C4937" s="22" t="s">
        <v>282</v>
      </c>
      <c r="D4937" s="22" t="s">
        <v>5249</v>
      </c>
      <c r="E4937" s="22" t="s">
        <v>58</v>
      </c>
      <c r="F4937" s="22" t="s">
        <v>168</v>
      </c>
      <c r="G4937" s="9">
        <v>48750</v>
      </c>
      <c r="H4937" s="22" t="s">
        <v>15</v>
      </c>
      <c r="I4937" s="28">
        <v>0.01</v>
      </c>
      <c r="J4937" s="28">
        <v>390</v>
      </c>
      <c r="K4937" s="40"/>
      <c r="L4937" s="40"/>
    </row>
    <row r="4938" spans="1:12">
      <c r="A4938" s="17">
        <v>45504</v>
      </c>
      <c r="B4938" s="22" t="s">
        <v>10</v>
      </c>
      <c r="C4938" s="22" t="s">
        <v>282</v>
      </c>
      <c r="D4938" s="22" t="s">
        <v>5250</v>
      </c>
      <c r="E4938" s="22" t="s">
        <v>58</v>
      </c>
      <c r="F4938" s="22" t="s">
        <v>168</v>
      </c>
      <c r="G4938" s="9">
        <v>41600</v>
      </c>
      <c r="H4938" s="22" t="s">
        <v>15</v>
      </c>
      <c r="I4938" s="28">
        <v>0.01</v>
      </c>
      <c r="J4938" s="28">
        <v>332.8</v>
      </c>
      <c r="K4938" s="40"/>
      <c r="L4938" s="40"/>
    </row>
    <row r="4939" spans="1:12">
      <c r="A4939" s="17">
        <v>45504</v>
      </c>
      <c r="B4939" s="22" t="s">
        <v>10</v>
      </c>
      <c r="C4939" s="22" t="s">
        <v>282</v>
      </c>
      <c r="D4939" s="22" t="s">
        <v>5251</v>
      </c>
      <c r="E4939" s="22" t="s">
        <v>58</v>
      </c>
      <c r="F4939" s="22" t="s">
        <v>168</v>
      </c>
      <c r="G4939" s="9">
        <v>48750</v>
      </c>
      <c r="H4939" s="22" t="s">
        <v>15</v>
      </c>
      <c r="I4939" s="28">
        <v>0.01</v>
      </c>
      <c r="J4939" s="28">
        <v>390</v>
      </c>
      <c r="K4939" s="40"/>
      <c r="L4939" s="40"/>
    </row>
    <row r="4940" spans="1:12">
      <c r="A4940" s="17">
        <v>45504</v>
      </c>
      <c r="B4940" s="22" t="s">
        <v>10</v>
      </c>
      <c r="C4940" s="22" t="s">
        <v>282</v>
      </c>
      <c r="D4940" s="22" t="s">
        <v>5252</v>
      </c>
      <c r="E4940" s="22" t="s">
        <v>58</v>
      </c>
      <c r="F4940" s="22" t="s">
        <v>168</v>
      </c>
      <c r="G4940" s="9">
        <v>16250</v>
      </c>
      <c r="H4940" s="22" t="s">
        <v>15</v>
      </c>
      <c r="I4940" s="28">
        <v>0.01</v>
      </c>
      <c r="J4940" s="28">
        <v>130</v>
      </c>
      <c r="K4940" s="40"/>
      <c r="L4940" s="40"/>
    </row>
    <row r="4941" spans="1:12">
      <c r="A4941" s="17">
        <v>45504</v>
      </c>
      <c r="B4941" s="22" t="s">
        <v>10</v>
      </c>
      <c r="C4941" s="22" t="s">
        <v>371</v>
      </c>
      <c r="D4941" s="22" t="s">
        <v>5253</v>
      </c>
      <c r="E4941" s="22" t="s">
        <v>58</v>
      </c>
      <c r="F4941" s="22" t="s">
        <v>168</v>
      </c>
      <c r="G4941" s="9">
        <v>16250</v>
      </c>
      <c r="H4941" s="22" t="s">
        <v>15</v>
      </c>
      <c r="I4941" s="28">
        <v>0.01</v>
      </c>
      <c r="J4941" s="28">
        <v>130</v>
      </c>
      <c r="K4941" s="40"/>
      <c r="L4941" s="40"/>
    </row>
    <row r="4942" spans="1:12">
      <c r="A4942" s="17">
        <v>45504</v>
      </c>
      <c r="B4942" s="22" t="s">
        <v>10</v>
      </c>
      <c r="C4942" s="22" t="s">
        <v>371</v>
      </c>
      <c r="D4942" s="22" t="s">
        <v>5254</v>
      </c>
      <c r="E4942" s="22" t="s">
        <v>58</v>
      </c>
      <c r="F4942" s="22" t="s">
        <v>168</v>
      </c>
      <c r="G4942" s="9">
        <v>117100</v>
      </c>
      <c r="H4942" s="22" t="s">
        <v>15</v>
      </c>
      <c r="I4942" s="28">
        <v>0.01</v>
      </c>
      <c r="J4942" s="28">
        <v>936.8</v>
      </c>
      <c r="K4942" s="40"/>
      <c r="L4942" s="40"/>
    </row>
    <row r="4943" spans="1:12">
      <c r="A4943" s="17">
        <v>45504</v>
      </c>
      <c r="B4943" s="22" t="s">
        <v>10</v>
      </c>
      <c r="C4943" s="22" t="s">
        <v>371</v>
      </c>
      <c r="D4943" s="22" t="s">
        <v>5255</v>
      </c>
      <c r="E4943" s="22" t="s">
        <v>58</v>
      </c>
      <c r="F4943" s="22" t="s">
        <v>168</v>
      </c>
      <c r="G4943" s="9">
        <v>3160</v>
      </c>
      <c r="H4943" s="22" t="s">
        <v>15</v>
      </c>
      <c r="I4943" s="28">
        <v>0.01</v>
      </c>
      <c r="J4943" s="28">
        <v>25.28</v>
      </c>
      <c r="K4943" s="40"/>
      <c r="L4943" s="40"/>
    </row>
    <row r="4944" spans="1:12">
      <c r="A4944" s="17">
        <v>45504</v>
      </c>
      <c r="B4944" s="22" t="s">
        <v>10</v>
      </c>
      <c r="C4944" s="22" t="s">
        <v>808</v>
      </c>
      <c r="D4944" s="22" t="s">
        <v>5256</v>
      </c>
      <c r="E4944" s="22" t="s">
        <v>58</v>
      </c>
      <c r="F4944" s="22" t="s">
        <v>58</v>
      </c>
      <c r="G4944" s="9">
        <v>775</v>
      </c>
      <c r="H4944" s="22" t="s">
        <v>15</v>
      </c>
      <c r="I4944" s="28">
        <v>0.68</v>
      </c>
      <c r="J4944" s="28">
        <v>530.1</v>
      </c>
      <c r="K4944" s="40"/>
      <c r="L4944" s="40"/>
    </row>
    <row r="4945" spans="1:12">
      <c r="A4945" s="17">
        <v>45504</v>
      </c>
      <c r="B4945" s="22" t="s">
        <v>10</v>
      </c>
      <c r="C4945" s="22" t="s">
        <v>805</v>
      </c>
      <c r="D4945" s="22" t="s">
        <v>5257</v>
      </c>
      <c r="E4945" s="22" t="s">
        <v>18</v>
      </c>
      <c r="F4945" s="22" t="s">
        <v>543</v>
      </c>
      <c r="G4945" s="9">
        <v>130.51665</v>
      </c>
      <c r="H4945" s="22" t="s">
        <v>20</v>
      </c>
      <c r="I4945" s="28">
        <v>2.99</v>
      </c>
      <c r="J4945" s="28">
        <v>390.18</v>
      </c>
      <c r="K4945" s="40"/>
      <c r="L4945" s="40"/>
    </row>
    <row r="4946" spans="1:12">
      <c r="A4946" s="17">
        <v>45504</v>
      </c>
      <c r="B4946" s="22" t="s">
        <v>10</v>
      </c>
      <c r="C4946" s="22" t="s">
        <v>371</v>
      </c>
      <c r="D4946" s="22" t="s">
        <v>5258</v>
      </c>
      <c r="E4946" s="22" t="s">
        <v>58</v>
      </c>
      <c r="F4946" s="22" t="s">
        <v>168</v>
      </c>
      <c r="G4946" s="9">
        <v>3966</v>
      </c>
      <c r="H4946" s="22" t="s">
        <v>15</v>
      </c>
      <c r="I4946" s="28">
        <v>0.01</v>
      </c>
      <c r="J4946" s="28">
        <v>31.73</v>
      </c>
      <c r="K4946" s="40"/>
      <c r="L4946" s="40"/>
    </row>
    <row r="4947" spans="1:12">
      <c r="A4947" s="17">
        <v>45504</v>
      </c>
      <c r="B4947" s="22" t="s">
        <v>10</v>
      </c>
      <c r="C4947" s="22" t="s">
        <v>805</v>
      </c>
      <c r="D4947" s="22" t="s">
        <v>5259</v>
      </c>
      <c r="E4947" s="22" t="s">
        <v>18</v>
      </c>
      <c r="F4947" s="22" t="s">
        <v>543</v>
      </c>
      <c r="G4947" s="9">
        <v>6.9049500000000004</v>
      </c>
      <c r="H4947" s="22" t="s">
        <v>20</v>
      </c>
      <c r="I4947" s="28">
        <v>2.99</v>
      </c>
      <c r="J4947" s="28">
        <v>20.64</v>
      </c>
      <c r="K4947" s="40"/>
      <c r="L4947" s="40"/>
    </row>
    <row r="4948" spans="1:12">
      <c r="A4948" s="17">
        <v>45504</v>
      </c>
      <c r="B4948" s="22" t="s">
        <v>10</v>
      </c>
      <c r="C4948" s="22" t="s">
        <v>371</v>
      </c>
      <c r="D4948" s="22" t="s">
        <v>5260</v>
      </c>
      <c r="E4948" s="22" t="s">
        <v>58</v>
      </c>
      <c r="F4948" s="22" t="s">
        <v>168</v>
      </c>
      <c r="G4948" s="9">
        <v>960</v>
      </c>
      <c r="H4948" s="22" t="s">
        <v>15</v>
      </c>
      <c r="I4948" s="28">
        <v>0.01</v>
      </c>
      <c r="J4948" s="28">
        <v>7.68</v>
      </c>
      <c r="K4948" s="40"/>
      <c r="L4948" s="40"/>
    </row>
    <row r="4949" spans="1:12">
      <c r="A4949" s="17">
        <v>45504</v>
      </c>
      <c r="B4949" s="22" t="s">
        <v>10</v>
      </c>
      <c r="C4949" s="22" t="s">
        <v>371</v>
      </c>
      <c r="D4949" s="22" t="s">
        <v>5261</v>
      </c>
      <c r="E4949" s="22" t="s">
        <v>58</v>
      </c>
      <c r="F4949" s="22" t="s">
        <v>168</v>
      </c>
      <c r="G4949" s="9">
        <v>227500</v>
      </c>
      <c r="H4949" s="22" t="s">
        <v>15</v>
      </c>
      <c r="I4949" s="28">
        <v>0.01</v>
      </c>
      <c r="J4949" s="28">
        <v>1820</v>
      </c>
      <c r="K4949" s="40"/>
      <c r="L4949" s="40"/>
    </row>
    <row r="4950" spans="1:12">
      <c r="A4950" s="17">
        <v>45504</v>
      </c>
      <c r="B4950" s="22" t="s">
        <v>10</v>
      </c>
      <c r="C4950" s="22" t="s">
        <v>5262</v>
      </c>
      <c r="D4950" s="22" t="s">
        <v>5263</v>
      </c>
      <c r="E4950" s="22" t="s">
        <v>58</v>
      </c>
      <c r="F4950" s="22" t="s">
        <v>168</v>
      </c>
      <c r="G4950" s="9">
        <v>76700</v>
      </c>
      <c r="H4950" s="22" t="s">
        <v>15</v>
      </c>
      <c r="I4950" s="28">
        <v>0.01</v>
      </c>
      <c r="J4950" s="28">
        <v>613.6</v>
      </c>
      <c r="K4950" s="40"/>
      <c r="L4950" s="40"/>
    </row>
    <row r="4951" spans="1:12">
      <c r="A4951" s="17">
        <v>45504</v>
      </c>
      <c r="B4951" s="22" t="s">
        <v>10</v>
      </c>
      <c r="C4951" s="22" t="s">
        <v>802</v>
      </c>
      <c r="D4951" s="22" t="s">
        <v>5264</v>
      </c>
      <c r="E4951" s="22" t="s">
        <v>18</v>
      </c>
      <c r="F4951" s="22" t="s">
        <v>543</v>
      </c>
      <c r="G4951" s="9">
        <v>76.402850000000001</v>
      </c>
      <c r="H4951" s="22" t="s">
        <v>20</v>
      </c>
      <c r="I4951" s="28">
        <v>2.99</v>
      </c>
      <c r="J4951" s="28">
        <v>228.7</v>
      </c>
      <c r="K4951" s="40"/>
      <c r="L4951" s="40"/>
    </row>
    <row r="4952" spans="1:12">
      <c r="A4952" s="17">
        <v>45504</v>
      </c>
      <c r="B4952" s="22" t="s">
        <v>10</v>
      </c>
      <c r="C4952" s="22" t="s">
        <v>369</v>
      </c>
      <c r="D4952" s="22" t="s">
        <v>5265</v>
      </c>
      <c r="E4952" s="22" t="s">
        <v>58</v>
      </c>
      <c r="F4952" s="22" t="s">
        <v>168</v>
      </c>
      <c r="G4952" s="9">
        <v>3250</v>
      </c>
      <c r="H4952" s="22" t="s">
        <v>15</v>
      </c>
      <c r="I4952" s="28">
        <v>0.01</v>
      </c>
      <c r="J4952" s="28">
        <v>26</v>
      </c>
      <c r="K4952" s="40"/>
      <c r="L4952" s="40"/>
    </row>
    <row r="4953" spans="1:12">
      <c r="A4953" s="17">
        <v>45504</v>
      </c>
      <c r="B4953" s="22" t="s">
        <v>10</v>
      </c>
      <c r="C4953" s="22" t="s">
        <v>230</v>
      </c>
      <c r="D4953" s="22" t="s">
        <v>5266</v>
      </c>
      <c r="E4953" s="22" t="s">
        <v>58</v>
      </c>
      <c r="F4953" s="22" t="s">
        <v>168</v>
      </c>
      <c r="H4953" s="22" t="s">
        <v>15</v>
      </c>
      <c r="K4953" s="40"/>
      <c r="L4953" s="40"/>
    </row>
    <row r="4954" spans="1:12">
      <c r="A4954" s="17">
        <v>45504</v>
      </c>
      <c r="B4954" s="22" t="s">
        <v>10</v>
      </c>
      <c r="C4954" s="22" t="s">
        <v>369</v>
      </c>
      <c r="D4954" s="22" t="s">
        <v>5267</v>
      </c>
      <c r="E4954" s="22" t="s">
        <v>58</v>
      </c>
      <c r="F4954" s="22" t="s">
        <v>168</v>
      </c>
      <c r="G4954" s="9">
        <v>32500</v>
      </c>
      <c r="H4954" s="22" t="s">
        <v>15</v>
      </c>
      <c r="I4954" s="28">
        <v>0.01</v>
      </c>
      <c r="J4954" s="28">
        <v>260</v>
      </c>
      <c r="K4954" s="40"/>
      <c r="L4954" s="40"/>
    </row>
    <row r="4955" spans="1:12">
      <c r="A4955" s="17">
        <v>45504</v>
      </c>
      <c r="B4955" s="22" t="s">
        <v>10</v>
      </c>
      <c r="C4955" s="22" t="s">
        <v>230</v>
      </c>
      <c r="D4955" s="22" t="s">
        <v>5268</v>
      </c>
      <c r="E4955" s="22" t="s">
        <v>58</v>
      </c>
      <c r="F4955" s="22" t="s">
        <v>168</v>
      </c>
      <c r="H4955" s="22" t="s">
        <v>15</v>
      </c>
      <c r="K4955" s="40"/>
      <c r="L4955" s="40"/>
    </row>
    <row r="4956" spans="1:12">
      <c r="A4956" s="17">
        <v>45504</v>
      </c>
      <c r="B4956" s="22" t="s">
        <v>10</v>
      </c>
      <c r="C4956" s="22" t="s">
        <v>230</v>
      </c>
      <c r="D4956" s="22" t="s">
        <v>5269</v>
      </c>
      <c r="E4956" s="22" t="s">
        <v>58</v>
      </c>
      <c r="F4956" s="22" t="s">
        <v>168</v>
      </c>
      <c r="H4956" s="22" t="s">
        <v>15</v>
      </c>
      <c r="K4956" s="40"/>
      <c r="L4956" s="40"/>
    </row>
    <row r="4957" spans="1:12">
      <c r="A4957" s="17">
        <v>45504</v>
      </c>
      <c r="B4957" s="22" t="s">
        <v>10</v>
      </c>
      <c r="C4957" s="22" t="s">
        <v>230</v>
      </c>
      <c r="D4957" s="22" t="s">
        <v>5270</v>
      </c>
      <c r="E4957" s="22" t="s">
        <v>58</v>
      </c>
      <c r="F4957" s="22" t="s">
        <v>168</v>
      </c>
      <c r="H4957" s="22" t="s">
        <v>15</v>
      </c>
      <c r="K4957" s="40"/>
      <c r="L4957" s="40"/>
    </row>
    <row r="4958" spans="1:12">
      <c r="A4958" s="17">
        <v>45504</v>
      </c>
      <c r="B4958" s="22" t="s">
        <v>10</v>
      </c>
      <c r="C4958" s="22" t="s">
        <v>367</v>
      </c>
      <c r="D4958" s="22" t="s">
        <v>5271</v>
      </c>
      <c r="E4958" s="22" t="s">
        <v>58</v>
      </c>
      <c r="F4958" s="22" t="s">
        <v>168</v>
      </c>
      <c r="G4958" s="9">
        <v>70200</v>
      </c>
      <c r="H4958" s="22" t="s">
        <v>15</v>
      </c>
      <c r="I4958" s="28">
        <v>0.01</v>
      </c>
      <c r="J4958" s="28">
        <v>561.6</v>
      </c>
      <c r="K4958" s="40"/>
      <c r="L4958" s="40"/>
    </row>
    <row r="4959" spans="1:12">
      <c r="A4959" s="17">
        <v>45504</v>
      </c>
      <c r="B4959" s="22" t="s">
        <v>10</v>
      </c>
      <c r="C4959" s="22" t="s">
        <v>5272</v>
      </c>
      <c r="D4959" s="22" t="s">
        <v>5273</v>
      </c>
      <c r="E4959" s="22" t="s">
        <v>58</v>
      </c>
      <c r="F4959" s="22" t="s">
        <v>168</v>
      </c>
      <c r="G4959" s="9">
        <v>31050</v>
      </c>
      <c r="H4959" s="22" t="s">
        <v>15</v>
      </c>
      <c r="I4959" s="28">
        <v>0.01</v>
      </c>
      <c r="J4959" s="28">
        <v>248.4</v>
      </c>
      <c r="K4959" s="40"/>
      <c r="L4959" s="40"/>
    </row>
    <row r="4960" spans="1:12">
      <c r="A4960" s="17">
        <v>45504</v>
      </c>
      <c r="B4960" s="22" t="s">
        <v>10</v>
      </c>
      <c r="C4960" s="22" t="s">
        <v>363</v>
      </c>
      <c r="D4960" s="22" t="s">
        <v>5274</v>
      </c>
      <c r="E4960" s="22" t="s">
        <v>58</v>
      </c>
      <c r="F4960" s="22" t="s">
        <v>168</v>
      </c>
      <c r="G4960" s="9">
        <v>4330</v>
      </c>
      <c r="H4960" s="22" t="s">
        <v>15</v>
      </c>
      <c r="I4960" s="28">
        <v>0.01</v>
      </c>
      <c r="J4960" s="28">
        <v>34.64</v>
      </c>
      <c r="K4960" s="40"/>
      <c r="L4960" s="40"/>
    </row>
    <row r="4961" spans="1:12">
      <c r="A4961" s="17">
        <v>45504</v>
      </c>
      <c r="B4961" s="22" t="s">
        <v>10</v>
      </c>
      <c r="C4961" s="22" t="s">
        <v>363</v>
      </c>
      <c r="D4961" s="22" t="s">
        <v>5275</v>
      </c>
      <c r="E4961" s="22" t="s">
        <v>58</v>
      </c>
      <c r="F4961" s="22" t="s">
        <v>168</v>
      </c>
      <c r="G4961" s="9">
        <v>48750</v>
      </c>
      <c r="H4961" s="22" t="s">
        <v>15</v>
      </c>
      <c r="I4961" s="28">
        <v>0.01</v>
      </c>
      <c r="J4961" s="28">
        <v>390</v>
      </c>
      <c r="K4961" s="40"/>
      <c r="L4961" s="40"/>
    </row>
    <row r="4962" spans="1:12">
      <c r="A4962" s="17">
        <v>45504</v>
      </c>
      <c r="B4962" s="22" t="s">
        <v>10</v>
      </c>
      <c r="C4962" s="22" t="s">
        <v>230</v>
      </c>
      <c r="D4962" s="22" t="s">
        <v>5276</v>
      </c>
      <c r="E4962" s="22" t="s">
        <v>58</v>
      </c>
      <c r="F4962" s="22" t="s">
        <v>168</v>
      </c>
      <c r="H4962" s="22" t="s">
        <v>15</v>
      </c>
      <c r="K4962" s="40"/>
      <c r="L4962" s="40"/>
    </row>
    <row r="4963" spans="1:12">
      <c r="A4963" s="17">
        <v>45504</v>
      </c>
      <c r="B4963" s="22" t="s">
        <v>10</v>
      </c>
      <c r="C4963" s="22" t="s">
        <v>230</v>
      </c>
      <c r="D4963" s="22" t="s">
        <v>5277</v>
      </c>
      <c r="E4963" s="22" t="s">
        <v>58</v>
      </c>
      <c r="F4963" s="22" t="s">
        <v>168</v>
      </c>
      <c r="H4963" s="22" t="s">
        <v>15</v>
      </c>
      <c r="K4963" s="40"/>
      <c r="L4963" s="40"/>
    </row>
    <row r="4964" spans="1:12">
      <c r="A4964" s="17">
        <v>45504</v>
      </c>
      <c r="B4964" s="22" t="s">
        <v>10</v>
      </c>
      <c r="C4964" s="22" t="s">
        <v>363</v>
      </c>
      <c r="D4964" s="22" t="s">
        <v>5278</v>
      </c>
      <c r="E4964" s="22" t="s">
        <v>58</v>
      </c>
      <c r="F4964" s="22" t="s">
        <v>168</v>
      </c>
      <c r="G4964" s="9">
        <v>16250</v>
      </c>
      <c r="H4964" s="22" t="s">
        <v>15</v>
      </c>
      <c r="I4964" s="28">
        <v>0.01</v>
      </c>
      <c r="J4964" s="28">
        <v>130</v>
      </c>
      <c r="K4964" s="40"/>
      <c r="L4964" s="40"/>
    </row>
    <row r="4965" spans="1:12">
      <c r="A4965" s="17">
        <v>45504</v>
      </c>
      <c r="B4965" s="22" t="s">
        <v>10</v>
      </c>
      <c r="C4965" s="22" t="s">
        <v>230</v>
      </c>
      <c r="D4965" s="22" t="s">
        <v>5279</v>
      </c>
      <c r="E4965" s="22" t="s">
        <v>58</v>
      </c>
      <c r="F4965" s="22" t="s">
        <v>168</v>
      </c>
      <c r="H4965" s="22" t="s">
        <v>15</v>
      </c>
      <c r="K4965" s="40"/>
      <c r="L4965" s="40"/>
    </row>
    <row r="4966" spans="1:12">
      <c r="A4966" s="17">
        <v>45504</v>
      </c>
      <c r="B4966" s="22" t="s">
        <v>10</v>
      </c>
      <c r="C4966" s="22" t="s">
        <v>414</v>
      </c>
      <c r="D4966" s="22" t="s">
        <v>5280</v>
      </c>
      <c r="E4966" s="22" t="s">
        <v>58</v>
      </c>
      <c r="F4966" s="22" t="s">
        <v>168</v>
      </c>
      <c r="G4966" s="9">
        <v>500</v>
      </c>
      <c r="H4966" s="22" t="s">
        <v>15</v>
      </c>
      <c r="I4966" s="28">
        <v>0.01</v>
      </c>
      <c r="J4966" s="28">
        <v>4</v>
      </c>
      <c r="K4966" s="40"/>
      <c r="L4966" s="40"/>
    </row>
    <row r="4967" spans="1:12">
      <c r="A4967" s="17">
        <v>45504</v>
      </c>
      <c r="B4967" s="22" t="s">
        <v>10</v>
      </c>
      <c r="C4967" s="22" t="s">
        <v>84</v>
      </c>
      <c r="D4967" s="22" t="s">
        <v>5281</v>
      </c>
      <c r="E4967" s="22" t="s">
        <v>65</v>
      </c>
      <c r="F4967" s="22" t="s">
        <v>75</v>
      </c>
      <c r="G4967" s="9">
        <v>98</v>
      </c>
      <c r="H4967" s="22" t="s">
        <v>15</v>
      </c>
      <c r="I4967" s="28">
        <v>40.49</v>
      </c>
      <c r="J4967" s="28">
        <v>3967.74</v>
      </c>
      <c r="K4967" s="40"/>
      <c r="L4967" s="40"/>
    </row>
    <row r="4968" spans="1:12">
      <c r="A4968" s="17">
        <v>45504</v>
      </c>
      <c r="B4968" s="22" t="s">
        <v>10</v>
      </c>
      <c r="C4968" s="22" t="s">
        <v>206</v>
      </c>
      <c r="D4968" s="22" t="s">
        <v>5282</v>
      </c>
      <c r="E4968" s="22" t="s">
        <v>58</v>
      </c>
      <c r="F4968" s="22" t="s">
        <v>168</v>
      </c>
      <c r="G4968" s="9">
        <v>11700</v>
      </c>
      <c r="H4968" s="22" t="s">
        <v>15</v>
      </c>
      <c r="I4968" s="28">
        <v>0.01</v>
      </c>
      <c r="J4968" s="28">
        <v>93.6</v>
      </c>
      <c r="K4968" s="40"/>
      <c r="L4968" s="40"/>
    </row>
    <row r="4969" spans="1:12">
      <c r="A4969" s="17">
        <v>45504</v>
      </c>
      <c r="B4969" s="22" t="s">
        <v>10</v>
      </c>
      <c r="C4969" s="22" t="s">
        <v>206</v>
      </c>
      <c r="D4969" s="22" t="s">
        <v>5283</v>
      </c>
      <c r="E4969" s="22" t="s">
        <v>58</v>
      </c>
      <c r="F4969" s="22" t="s">
        <v>168</v>
      </c>
      <c r="G4969" s="9">
        <v>11050</v>
      </c>
      <c r="H4969" s="22" t="s">
        <v>15</v>
      </c>
      <c r="I4969" s="28">
        <v>0.01</v>
      </c>
      <c r="J4969" s="28">
        <v>88.4</v>
      </c>
      <c r="K4969" s="40"/>
      <c r="L4969" s="40"/>
    </row>
    <row r="4970" spans="1:12">
      <c r="A4970" s="17">
        <v>45504</v>
      </c>
      <c r="B4970" s="22" t="s">
        <v>10</v>
      </c>
      <c r="C4970" s="22" t="s">
        <v>202</v>
      </c>
      <c r="D4970" s="22" t="s">
        <v>5284</v>
      </c>
      <c r="E4970" s="22" t="s">
        <v>58</v>
      </c>
      <c r="F4970" s="22" t="s">
        <v>168</v>
      </c>
      <c r="G4970" s="9">
        <v>48750</v>
      </c>
      <c r="H4970" s="22" t="s">
        <v>15</v>
      </c>
      <c r="I4970" s="28">
        <v>0.01</v>
      </c>
      <c r="J4970" s="28">
        <v>390</v>
      </c>
      <c r="K4970" s="40"/>
      <c r="L4970" s="40"/>
    </row>
    <row r="4971" spans="1:12">
      <c r="A4971" s="17">
        <v>45504</v>
      </c>
      <c r="B4971" s="22" t="s">
        <v>10</v>
      </c>
      <c r="C4971" s="22" t="s">
        <v>202</v>
      </c>
      <c r="D4971" s="22" t="s">
        <v>5285</v>
      </c>
      <c r="E4971" s="22" t="s">
        <v>58</v>
      </c>
      <c r="F4971" s="22" t="s">
        <v>168</v>
      </c>
      <c r="G4971" s="9">
        <v>32500</v>
      </c>
      <c r="H4971" s="22" t="s">
        <v>15</v>
      </c>
      <c r="I4971" s="28">
        <v>0.01</v>
      </c>
      <c r="J4971" s="28">
        <v>260</v>
      </c>
      <c r="K4971" s="40"/>
      <c r="L4971" s="40"/>
    </row>
    <row r="4972" spans="1:12">
      <c r="A4972" s="17">
        <v>45504</v>
      </c>
      <c r="B4972" s="22" t="s">
        <v>10</v>
      </c>
      <c r="C4972" s="22" t="s">
        <v>202</v>
      </c>
      <c r="D4972" s="22" t="s">
        <v>5286</v>
      </c>
      <c r="E4972" s="22" t="s">
        <v>58</v>
      </c>
      <c r="F4972" s="22" t="s">
        <v>168</v>
      </c>
      <c r="G4972" s="9">
        <v>5200</v>
      </c>
      <c r="H4972" s="22" t="s">
        <v>15</v>
      </c>
      <c r="I4972" s="28">
        <v>0.01</v>
      </c>
      <c r="J4972" s="28">
        <v>41.6</v>
      </c>
      <c r="K4972" s="40"/>
      <c r="L4972" s="40"/>
    </row>
    <row r="4973" spans="1:12">
      <c r="A4973" s="17">
        <v>45504</v>
      </c>
      <c r="B4973" s="22" t="s">
        <v>10</v>
      </c>
      <c r="C4973" s="22" t="s">
        <v>582</v>
      </c>
      <c r="D4973" s="22" t="s">
        <v>5287</v>
      </c>
      <c r="E4973" s="22" t="s">
        <v>58</v>
      </c>
      <c r="F4973" s="22" t="s">
        <v>168</v>
      </c>
      <c r="G4973" s="9">
        <v>32500</v>
      </c>
      <c r="H4973" s="22" t="s">
        <v>15</v>
      </c>
      <c r="I4973" s="28">
        <v>0.01</v>
      </c>
      <c r="J4973" s="28">
        <v>260</v>
      </c>
      <c r="K4973" s="40"/>
      <c r="L4973" s="40"/>
    </row>
    <row r="4974" spans="1:12">
      <c r="A4974" s="17">
        <v>45504</v>
      </c>
      <c r="B4974" s="22" t="s">
        <v>10</v>
      </c>
      <c r="C4974" s="22" t="s">
        <v>197</v>
      </c>
      <c r="D4974" s="22" t="s">
        <v>5288</v>
      </c>
      <c r="E4974" s="22" t="s">
        <v>58</v>
      </c>
      <c r="F4974" s="22" t="s">
        <v>168</v>
      </c>
      <c r="G4974" s="9">
        <v>265850</v>
      </c>
      <c r="H4974" s="22" t="s">
        <v>15</v>
      </c>
      <c r="I4974" s="28">
        <v>0.01</v>
      </c>
      <c r="J4974" s="28">
        <v>2126.79</v>
      </c>
      <c r="K4974" s="40"/>
      <c r="L4974" s="40"/>
    </row>
    <row r="4975" spans="1:12">
      <c r="A4975" s="17">
        <v>45504</v>
      </c>
      <c r="B4975" s="22" t="s">
        <v>10</v>
      </c>
      <c r="C4975" s="22" t="s">
        <v>197</v>
      </c>
      <c r="D4975" s="22" t="s">
        <v>5289</v>
      </c>
      <c r="E4975" s="22" t="s">
        <v>58</v>
      </c>
      <c r="F4975" s="22" t="s">
        <v>168</v>
      </c>
      <c r="G4975" s="9">
        <v>16250</v>
      </c>
      <c r="H4975" s="22" t="s">
        <v>15</v>
      </c>
      <c r="I4975" s="28">
        <v>0.01</v>
      </c>
      <c r="J4975" s="28">
        <v>130</v>
      </c>
      <c r="K4975" s="40"/>
      <c r="L4975" s="40"/>
    </row>
    <row r="4976" spans="1:12">
      <c r="A4976" s="17">
        <v>45504</v>
      </c>
      <c r="B4976" s="22" t="s">
        <v>10</v>
      </c>
      <c r="C4976" s="22" t="s">
        <v>197</v>
      </c>
      <c r="D4976" s="22" t="s">
        <v>5290</v>
      </c>
      <c r="E4976" s="22" t="s">
        <v>58</v>
      </c>
      <c r="F4976" s="22" t="s">
        <v>168</v>
      </c>
      <c r="G4976" s="9">
        <v>32500</v>
      </c>
      <c r="H4976" s="22" t="s">
        <v>15</v>
      </c>
      <c r="I4976" s="28">
        <v>0.01</v>
      </c>
      <c r="J4976" s="28">
        <v>260</v>
      </c>
      <c r="K4976" s="40"/>
      <c r="L4976" s="40"/>
    </row>
    <row r="4977" spans="1:12">
      <c r="A4977" s="17">
        <v>45504</v>
      </c>
      <c r="B4977" s="22" t="s">
        <v>10</v>
      </c>
      <c r="C4977" s="22" t="s">
        <v>197</v>
      </c>
      <c r="D4977" s="22" t="s">
        <v>5291</v>
      </c>
      <c r="E4977" s="22" t="s">
        <v>58</v>
      </c>
      <c r="F4977" s="22" t="s">
        <v>168</v>
      </c>
      <c r="G4977" s="9">
        <v>32500</v>
      </c>
      <c r="H4977" s="22" t="s">
        <v>15</v>
      </c>
      <c r="I4977" s="28">
        <v>0.01</v>
      </c>
      <c r="J4977" s="28">
        <v>260</v>
      </c>
      <c r="K4977" s="40"/>
      <c r="L4977" s="40"/>
    </row>
    <row r="4978" spans="1:12">
      <c r="A4978" s="17">
        <v>45504</v>
      </c>
      <c r="B4978" s="22" t="s">
        <v>10</v>
      </c>
      <c r="C4978" s="22" t="s">
        <v>197</v>
      </c>
      <c r="D4978" s="22" t="s">
        <v>5292</v>
      </c>
      <c r="E4978" s="22" t="s">
        <v>58</v>
      </c>
      <c r="F4978" s="22" t="s">
        <v>168</v>
      </c>
      <c r="G4978" s="9">
        <v>135860</v>
      </c>
      <c r="H4978" s="22" t="s">
        <v>15</v>
      </c>
      <c r="I4978" s="28">
        <v>0.01</v>
      </c>
      <c r="J4978" s="28">
        <v>1086.8800000000001</v>
      </c>
      <c r="K4978" s="40"/>
      <c r="L4978" s="40"/>
    </row>
    <row r="4979" spans="1:12">
      <c r="A4979" s="17">
        <v>45504</v>
      </c>
      <c r="B4979" s="22" t="s">
        <v>10</v>
      </c>
      <c r="C4979" s="22" t="s">
        <v>230</v>
      </c>
      <c r="D4979" s="22" t="s">
        <v>5293</v>
      </c>
      <c r="E4979" s="22" t="s">
        <v>58</v>
      </c>
      <c r="F4979" s="22" t="s">
        <v>168</v>
      </c>
      <c r="H4979" s="22" t="s">
        <v>15</v>
      </c>
      <c r="K4979" s="40"/>
      <c r="L4979" s="40"/>
    </row>
    <row r="4980" spans="1:12">
      <c r="A4980" s="17">
        <v>45504</v>
      </c>
      <c r="B4980" s="22" t="s">
        <v>10</v>
      </c>
      <c r="C4980" s="22" t="s">
        <v>227</v>
      </c>
      <c r="D4980" s="22" t="s">
        <v>5294</v>
      </c>
      <c r="E4980" s="22" t="s">
        <v>58</v>
      </c>
      <c r="F4980" s="22" t="s">
        <v>168</v>
      </c>
      <c r="H4980" s="22" t="s">
        <v>15</v>
      </c>
      <c r="K4980" s="40"/>
      <c r="L4980" s="40"/>
    </row>
    <row r="4981" spans="1:12">
      <c r="A4981" s="17">
        <v>45504</v>
      </c>
      <c r="B4981" s="22" t="s">
        <v>10</v>
      </c>
      <c r="C4981" s="22" t="s">
        <v>390</v>
      </c>
      <c r="D4981" s="22" t="s">
        <v>5295</v>
      </c>
      <c r="E4981" s="22" t="s">
        <v>13</v>
      </c>
      <c r="F4981" s="22" t="s">
        <v>14</v>
      </c>
      <c r="G4981" s="9">
        <v>3500</v>
      </c>
      <c r="H4981" s="22" t="s">
        <v>15</v>
      </c>
      <c r="I4981" s="28">
        <v>0.25</v>
      </c>
      <c r="J4981" s="28">
        <v>875</v>
      </c>
      <c r="K4981" s="40"/>
      <c r="L4981" s="40"/>
    </row>
    <row r="4982" spans="1:12">
      <c r="A4982" s="17">
        <v>45504</v>
      </c>
      <c r="B4982" s="22" t="s">
        <v>10</v>
      </c>
      <c r="C4982" s="22" t="s">
        <v>404</v>
      </c>
      <c r="D4982" s="22" t="s">
        <v>5296</v>
      </c>
      <c r="E4982" s="22" t="s">
        <v>13</v>
      </c>
      <c r="F4982" s="22" t="s">
        <v>14</v>
      </c>
      <c r="G4982" s="9">
        <v>160</v>
      </c>
      <c r="H4982" s="22" t="s">
        <v>15</v>
      </c>
      <c r="I4982" s="28">
        <v>1.2</v>
      </c>
      <c r="J4982" s="28">
        <v>192</v>
      </c>
      <c r="K4982" s="40"/>
      <c r="L4982" s="40"/>
    </row>
    <row r="4983" spans="1:12">
      <c r="A4983" s="17">
        <v>45504</v>
      </c>
      <c r="B4983" s="22" t="s">
        <v>10</v>
      </c>
      <c r="C4983" s="22" t="s">
        <v>223</v>
      </c>
      <c r="D4983" s="22" t="s">
        <v>5297</v>
      </c>
      <c r="E4983" s="22" t="s">
        <v>58</v>
      </c>
      <c r="F4983" s="22" t="s">
        <v>168</v>
      </c>
      <c r="H4983" s="22" t="s">
        <v>15</v>
      </c>
      <c r="K4983" s="40"/>
      <c r="L4983" s="40"/>
    </row>
    <row r="4984" spans="1:12">
      <c r="A4984" s="17">
        <v>45504</v>
      </c>
      <c r="B4984" s="22" t="s">
        <v>10</v>
      </c>
      <c r="C4984" s="22" t="s">
        <v>407</v>
      </c>
      <c r="D4984" s="22" t="s">
        <v>5298</v>
      </c>
      <c r="E4984" s="22" t="s">
        <v>13</v>
      </c>
      <c r="F4984" s="22" t="s">
        <v>14</v>
      </c>
      <c r="G4984" s="9">
        <v>1240</v>
      </c>
      <c r="H4984" s="22" t="s">
        <v>15</v>
      </c>
      <c r="I4984" s="28">
        <v>1.2</v>
      </c>
      <c r="J4984" s="28">
        <v>1488</v>
      </c>
      <c r="K4984" s="40"/>
      <c r="L4984" s="40"/>
    </row>
    <row r="4985" spans="1:12">
      <c r="A4985" s="17">
        <v>45504</v>
      </c>
      <c r="B4985" s="22" t="s">
        <v>10</v>
      </c>
      <c r="C4985" s="22" t="s">
        <v>211</v>
      </c>
      <c r="D4985" s="22" t="s">
        <v>5299</v>
      </c>
      <c r="E4985" s="22" t="s">
        <v>58</v>
      </c>
      <c r="F4985" s="22" t="s">
        <v>168</v>
      </c>
      <c r="H4985" s="22" t="s">
        <v>15</v>
      </c>
      <c r="K4985" s="40"/>
      <c r="L4985" s="40"/>
    </row>
    <row r="4986" spans="1:12">
      <c r="A4986" s="17">
        <v>45504</v>
      </c>
      <c r="B4986" s="22" t="s">
        <v>10</v>
      </c>
      <c r="C4986" s="22" t="s">
        <v>410</v>
      </c>
      <c r="D4986" s="22" t="s">
        <v>5300</v>
      </c>
      <c r="E4986" s="22" t="s">
        <v>58</v>
      </c>
      <c r="F4986" s="22" t="s">
        <v>168</v>
      </c>
      <c r="H4986" s="22" t="s">
        <v>15</v>
      </c>
      <c r="K4986" s="40"/>
      <c r="L4986" s="40"/>
    </row>
    <row r="4987" spans="1:12">
      <c r="A4987" s="17">
        <v>45504</v>
      </c>
      <c r="B4987" s="22" t="s">
        <v>10</v>
      </c>
      <c r="C4987" s="22" t="s">
        <v>537</v>
      </c>
      <c r="D4987" s="22" t="s">
        <v>5301</v>
      </c>
      <c r="E4987" s="22" t="s">
        <v>13</v>
      </c>
      <c r="F4987" s="22" t="s">
        <v>14</v>
      </c>
      <c r="G4987" s="9">
        <v>360</v>
      </c>
      <c r="H4987" s="22" t="s">
        <v>15</v>
      </c>
      <c r="I4987" s="28">
        <v>1.5</v>
      </c>
      <c r="J4987" s="28">
        <v>540</v>
      </c>
      <c r="K4987" s="40"/>
      <c r="L4987" s="40"/>
    </row>
    <row r="4988" spans="1:12">
      <c r="A4988" s="17">
        <v>45504</v>
      </c>
      <c r="B4988" s="22" t="s">
        <v>10</v>
      </c>
      <c r="C4988" s="22" t="s">
        <v>206</v>
      </c>
      <c r="D4988" s="22" t="s">
        <v>5302</v>
      </c>
      <c r="E4988" s="22" t="s">
        <v>58</v>
      </c>
      <c r="F4988" s="22" t="s">
        <v>168</v>
      </c>
      <c r="H4988" s="22" t="s">
        <v>15</v>
      </c>
      <c r="K4988" s="40"/>
      <c r="L4988" s="40"/>
    </row>
    <row r="4989" spans="1:12">
      <c r="A4989" s="17">
        <v>45504</v>
      </c>
      <c r="B4989" s="22" t="s">
        <v>10</v>
      </c>
      <c r="C4989" s="22" t="s">
        <v>531</v>
      </c>
      <c r="D4989" s="22" t="s">
        <v>5303</v>
      </c>
      <c r="E4989" s="22" t="s">
        <v>55</v>
      </c>
      <c r="F4989" s="22"/>
      <c r="G4989" s="9">
        <v>5</v>
      </c>
      <c r="H4989" s="22" t="s">
        <v>15</v>
      </c>
      <c r="I4989" s="28">
        <v>83.16</v>
      </c>
      <c r="J4989" s="28">
        <v>415.8</v>
      </c>
      <c r="K4989" s="40"/>
      <c r="L4989" s="40"/>
    </row>
    <row r="4990" spans="1:12">
      <c r="A4990" s="17">
        <v>45504</v>
      </c>
      <c r="B4990" s="22" t="s">
        <v>10</v>
      </c>
      <c r="C4990" s="22" t="s">
        <v>529</v>
      </c>
      <c r="D4990" s="22" t="s">
        <v>5304</v>
      </c>
      <c r="E4990" s="22" t="s">
        <v>55</v>
      </c>
      <c r="F4990" s="22"/>
      <c r="G4990" s="9">
        <v>5</v>
      </c>
      <c r="H4990" s="22" t="s">
        <v>15</v>
      </c>
      <c r="I4990" s="28">
        <v>79.41</v>
      </c>
      <c r="J4990" s="28">
        <v>397.05</v>
      </c>
      <c r="K4990" s="40"/>
      <c r="L4990" s="40"/>
    </row>
    <row r="4991" spans="1:12">
      <c r="A4991" s="17">
        <v>45504</v>
      </c>
      <c r="B4991" s="22" t="s">
        <v>10</v>
      </c>
      <c r="C4991" s="22" t="s">
        <v>206</v>
      </c>
      <c r="D4991" s="22" t="s">
        <v>5305</v>
      </c>
      <c r="E4991" s="22" t="s">
        <v>58</v>
      </c>
      <c r="F4991" s="22" t="s">
        <v>168</v>
      </c>
      <c r="H4991" s="22" t="s">
        <v>15</v>
      </c>
      <c r="K4991" s="40"/>
      <c r="L4991" s="40"/>
    </row>
    <row r="4992" spans="1:12">
      <c r="A4992" s="17">
        <v>45504</v>
      </c>
      <c r="B4992" s="22" t="s">
        <v>10</v>
      </c>
      <c r="C4992" s="22" t="s">
        <v>206</v>
      </c>
      <c r="D4992" s="22" t="s">
        <v>5306</v>
      </c>
      <c r="E4992" s="22" t="s">
        <v>58</v>
      </c>
      <c r="F4992" s="22" t="s">
        <v>168</v>
      </c>
      <c r="H4992" s="22" t="s">
        <v>15</v>
      </c>
      <c r="K4992" s="40"/>
      <c r="L4992" s="40"/>
    </row>
    <row r="4993" spans="1:12">
      <c r="A4993" s="17">
        <v>45504</v>
      </c>
      <c r="B4993" s="22" t="s">
        <v>10</v>
      </c>
      <c r="C4993" s="22" t="s">
        <v>298</v>
      </c>
      <c r="D4993" s="22" t="s">
        <v>5307</v>
      </c>
      <c r="E4993" s="22" t="s">
        <v>55</v>
      </c>
      <c r="F4993" s="22"/>
      <c r="G4993" s="9">
        <v>5</v>
      </c>
      <c r="H4993" s="22" t="s">
        <v>15</v>
      </c>
      <c r="I4993" s="28">
        <v>55.75</v>
      </c>
      <c r="J4993" s="28">
        <v>278.75</v>
      </c>
      <c r="K4993" s="40"/>
      <c r="L4993" s="40"/>
    </row>
    <row r="4994" spans="1:12">
      <c r="A4994" s="17">
        <v>45504</v>
      </c>
      <c r="B4994" s="22" t="s">
        <v>10</v>
      </c>
      <c r="C4994" s="22" t="s">
        <v>206</v>
      </c>
      <c r="D4994" s="22" t="s">
        <v>5308</v>
      </c>
      <c r="E4994" s="22" t="s">
        <v>58</v>
      </c>
      <c r="F4994" s="22" t="s">
        <v>168</v>
      </c>
      <c r="H4994" s="22" t="s">
        <v>15</v>
      </c>
      <c r="K4994" s="40"/>
      <c r="L4994" s="40"/>
    </row>
    <row r="4995" spans="1:12">
      <c r="A4995" s="17">
        <v>45504</v>
      </c>
      <c r="B4995" s="22" t="s">
        <v>10</v>
      </c>
      <c r="C4995" s="22" t="s">
        <v>206</v>
      </c>
      <c r="D4995" s="22" t="s">
        <v>5309</v>
      </c>
      <c r="E4995" s="22" t="s">
        <v>58</v>
      </c>
      <c r="F4995" s="22" t="s">
        <v>168</v>
      </c>
      <c r="H4995" s="22" t="s">
        <v>15</v>
      </c>
      <c r="K4995" s="40"/>
      <c r="L4995" s="40"/>
    </row>
    <row r="4996" spans="1:12">
      <c r="A4996" s="17">
        <v>45504</v>
      </c>
      <c r="B4996" s="22" t="s">
        <v>10</v>
      </c>
      <c r="C4996" s="22" t="s">
        <v>82</v>
      </c>
      <c r="D4996" s="22" t="s">
        <v>5310</v>
      </c>
      <c r="E4996" s="22" t="s">
        <v>65</v>
      </c>
      <c r="F4996" s="22" t="s">
        <v>75</v>
      </c>
      <c r="G4996" s="9">
        <v>90</v>
      </c>
      <c r="H4996" s="22" t="s">
        <v>15</v>
      </c>
      <c r="I4996" s="28">
        <v>41.74</v>
      </c>
      <c r="J4996" s="28">
        <v>3756.69</v>
      </c>
      <c r="K4996" s="40"/>
      <c r="L4996" s="40"/>
    </row>
    <row r="4997" spans="1:12">
      <c r="A4997" s="17">
        <v>45504</v>
      </c>
      <c r="B4997" s="22" t="s">
        <v>10</v>
      </c>
      <c r="C4997" s="22" t="s">
        <v>206</v>
      </c>
      <c r="D4997" s="22" t="s">
        <v>5311</v>
      </c>
      <c r="E4997" s="22" t="s">
        <v>58</v>
      </c>
      <c r="F4997" s="22" t="s">
        <v>168</v>
      </c>
      <c r="H4997" s="22" t="s">
        <v>15</v>
      </c>
      <c r="K4997" s="40"/>
      <c r="L4997" s="40"/>
    </row>
    <row r="4998" spans="1:12">
      <c r="A4998" s="17">
        <v>45504</v>
      </c>
      <c r="B4998" s="22" t="s">
        <v>10</v>
      </c>
      <c r="C4998" s="22" t="s">
        <v>351</v>
      </c>
      <c r="D4998" s="22" t="s">
        <v>5312</v>
      </c>
      <c r="E4998" s="22" t="s">
        <v>58</v>
      </c>
      <c r="F4998" s="22" t="s">
        <v>268</v>
      </c>
      <c r="G4998" s="9">
        <v>50</v>
      </c>
      <c r="H4998" s="22" t="s">
        <v>15</v>
      </c>
      <c r="I4998" s="28">
        <v>0.35</v>
      </c>
      <c r="J4998" s="28">
        <v>17.5</v>
      </c>
      <c r="K4998" s="40"/>
      <c r="L4998" s="40"/>
    </row>
    <row r="4999" spans="1:12">
      <c r="A4999" s="17">
        <v>45504</v>
      </c>
      <c r="B4999" s="22" t="s">
        <v>10</v>
      </c>
      <c r="C4999" s="22" t="s">
        <v>206</v>
      </c>
      <c r="D4999" s="22" t="s">
        <v>5313</v>
      </c>
      <c r="E4999" s="22" t="s">
        <v>58</v>
      </c>
      <c r="F4999" s="22" t="s">
        <v>168</v>
      </c>
      <c r="H4999" s="22" t="s">
        <v>15</v>
      </c>
      <c r="K4999" s="40"/>
      <c r="L4999" s="40"/>
    </row>
    <row r="5000" spans="1:12">
      <c r="A5000" s="17">
        <v>45504</v>
      </c>
      <c r="B5000" s="22" t="s">
        <v>10</v>
      </c>
      <c r="C5000" s="22" t="s">
        <v>206</v>
      </c>
      <c r="D5000" s="22" t="s">
        <v>5314</v>
      </c>
      <c r="E5000" s="22" t="s">
        <v>58</v>
      </c>
      <c r="F5000" s="22" t="s">
        <v>168</v>
      </c>
      <c r="H5000" s="22" t="s">
        <v>15</v>
      </c>
      <c r="K5000" s="40"/>
      <c r="L5000" s="40"/>
    </row>
    <row r="5001" spans="1:12">
      <c r="A5001" s="17">
        <v>45504</v>
      </c>
      <c r="B5001" s="22" t="s">
        <v>10</v>
      </c>
      <c r="C5001" s="22" t="s">
        <v>347</v>
      </c>
      <c r="D5001" s="22" t="s">
        <v>5315</v>
      </c>
      <c r="E5001" s="22" t="s">
        <v>58</v>
      </c>
      <c r="F5001" s="22" t="s">
        <v>268</v>
      </c>
      <c r="G5001" s="9">
        <v>14715</v>
      </c>
      <c r="H5001" s="22" t="s">
        <v>15</v>
      </c>
      <c r="I5001" s="28">
        <v>0.19</v>
      </c>
      <c r="J5001" s="28">
        <v>2722.28</v>
      </c>
      <c r="K5001" s="40"/>
      <c r="L5001" s="40"/>
    </row>
    <row r="5002" spans="1:12">
      <c r="A5002" s="17">
        <v>45504</v>
      </c>
      <c r="B5002" s="22" t="s">
        <v>10</v>
      </c>
      <c r="C5002" s="22" t="s">
        <v>206</v>
      </c>
      <c r="D5002" s="22" t="s">
        <v>5316</v>
      </c>
      <c r="E5002" s="22" t="s">
        <v>58</v>
      </c>
      <c r="F5002" s="22" t="s">
        <v>168</v>
      </c>
      <c r="H5002" s="22" t="s">
        <v>15</v>
      </c>
      <c r="K5002" s="40"/>
      <c r="L5002" s="40"/>
    </row>
    <row r="5003" spans="1:12">
      <c r="A5003" s="17">
        <v>45504</v>
      </c>
      <c r="B5003" s="22" t="s">
        <v>10</v>
      </c>
      <c r="C5003" s="22" t="s">
        <v>343</v>
      </c>
      <c r="D5003" s="22" t="s">
        <v>5317</v>
      </c>
      <c r="E5003" s="22" t="s">
        <v>58</v>
      </c>
      <c r="F5003" s="22" t="s">
        <v>268</v>
      </c>
      <c r="G5003" s="9">
        <v>16964</v>
      </c>
      <c r="H5003" s="22" t="s">
        <v>15</v>
      </c>
      <c r="I5003" s="28">
        <v>0.19</v>
      </c>
      <c r="J5003" s="28">
        <v>3138.34</v>
      </c>
      <c r="K5003" s="40"/>
      <c r="L5003" s="40"/>
    </row>
    <row r="5004" spans="1:12">
      <c r="A5004" s="17">
        <v>45504</v>
      </c>
      <c r="B5004" s="22" t="s">
        <v>10</v>
      </c>
      <c r="C5004" s="22" t="s">
        <v>339</v>
      </c>
      <c r="D5004" s="22" t="s">
        <v>5318</v>
      </c>
      <c r="E5004" s="22" t="s">
        <v>58</v>
      </c>
      <c r="F5004" s="22" t="s">
        <v>268</v>
      </c>
      <c r="G5004" s="9">
        <v>16469</v>
      </c>
      <c r="H5004" s="22" t="s">
        <v>15</v>
      </c>
      <c r="I5004" s="28">
        <v>0.19</v>
      </c>
      <c r="J5004" s="28">
        <v>3046.76</v>
      </c>
      <c r="K5004" s="40"/>
      <c r="L5004" s="40"/>
    </row>
    <row r="5005" spans="1:12">
      <c r="A5005" s="17">
        <v>45504</v>
      </c>
      <c r="B5005" s="22" t="s">
        <v>10</v>
      </c>
      <c r="C5005" s="22" t="s">
        <v>334</v>
      </c>
      <c r="D5005" s="22" t="s">
        <v>5319</v>
      </c>
      <c r="E5005" s="22" t="s">
        <v>58</v>
      </c>
      <c r="F5005" s="22" t="s">
        <v>268</v>
      </c>
      <c r="G5005" s="9">
        <v>19695</v>
      </c>
      <c r="H5005" s="22" t="s">
        <v>15</v>
      </c>
      <c r="I5005" s="28">
        <v>0.19</v>
      </c>
      <c r="J5005" s="28">
        <v>3643.57</v>
      </c>
      <c r="K5005" s="40"/>
      <c r="L5005" s="40"/>
    </row>
    <row r="5006" spans="1:12">
      <c r="A5006" s="17">
        <v>45504</v>
      </c>
      <c r="B5006" s="22" t="s">
        <v>10</v>
      </c>
      <c r="C5006" s="22" t="s">
        <v>503</v>
      </c>
      <c r="D5006" s="22" t="s">
        <v>5320</v>
      </c>
      <c r="E5006" s="22" t="s">
        <v>58</v>
      </c>
      <c r="F5006" s="22" t="s">
        <v>268</v>
      </c>
      <c r="G5006" s="9">
        <v>6062</v>
      </c>
      <c r="H5006" s="22" t="s">
        <v>15</v>
      </c>
      <c r="I5006" s="28">
        <v>0.19</v>
      </c>
      <c r="J5006" s="28">
        <v>1121.47</v>
      </c>
      <c r="K5006" s="40"/>
      <c r="L5006" s="40"/>
    </row>
    <row r="5007" spans="1:12">
      <c r="A5007" s="17">
        <v>45504</v>
      </c>
      <c r="B5007" s="22" t="s">
        <v>10</v>
      </c>
      <c r="C5007" s="22" t="s">
        <v>495</v>
      </c>
      <c r="D5007" s="22" t="s">
        <v>5321</v>
      </c>
      <c r="E5007" s="22" t="s">
        <v>58</v>
      </c>
      <c r="F5007" s="22" t="s">
        <v>268</v>
      </c>
      <c r="G5007" s="9">
        <v>50</v>
      </c>
      <c r="H5007" s="22" t="s">
        <v>15</v>
      </c>
      <c r="I5007" s="28">
        <v>0.35</v>
      </c>
      <c r="J5007" s="28">
        <v>17.5</v>
      </c>
      <c r="K5007" s="40"/>
      <c r="L5007" s="40"/>
    </row>
    <row r="5008" spans="1:12">
      <c r="A5008" s="17">
        <v>45504</v>
      </c>
      <c r="B5008" s="22" t="s">
        <v>10</v>
      </c>
      <c r="C5008" s="22" t="s">
        <v>495</v>
      </c>
      <c r="D5008" s="22" t="s">
        <v>5322</v>
      </c>
      <c r="E5008" s="22" t="s">
        <v>58</v>
      </c>
      <c r="F5008" s="22" t="s">
        <v>268</v>
      </c>
      <c r="G5008" s="9">
        <v>10738</v>
      </c>
      <c r="H5008" s="22" t="s">
        <v>15</v>
      </c>
      <c r="I5008" s="28">
        <v>0.35</v>
      </c>
      <c r="J5008" s="28">
        <v>3758.3</v>
      </c>
      <c r="K5008" s="40"/>
      <c r="L5008" s="40"/>
    </row>
    <row r="5009" spans="1:12">
      <c r="A5009" s="17">
        <v>45504</v>
      </c>
      <c r="B5009" s="22" t="s">
        <v>10</v>
      </c>
      <c r="C5009" s="22" t="s">
        <v>325</v>
      </c>
      <c r="D5009" s="22" t="s">
        <v>5323</v>
      </c>
      <c r="E5009" s="22" t="s">
        <v>58</v>
      </c>
      <c r="F5009" s="22" t="s">
        <v>268</v>
      </c>
      <c r="G5009" s="9">
        <v>8448</v>
      </c>
      <c r="H5009" s="22" t="s">
        <v>15</v>
      </c>
      <c r="I5009" s="28">
        <v>0.19</v>
      </c>
      <c r="J5009" s="28">
        <v>1562.88</v>
      </c>
      <c r="K5009" s="40"/>
      <c r="L5009" s="40"/>
    </row>
    <row r="5010" spans="1:12">
      <c r="A5010" s="17">
        <v>45504</v>
      </c>
      <c r="B5010" s="22" t="s">
        <v>10</v>
      </c>
      <c r="C5010" s="22" t="s">
        <v>325</v>
      </c>
      <c r="D5010" s="22" t="s">
        <v>5324</v>
      </c>
      <c r="E5010" s="22" t="s">
        <v>58</v>
      </c>
      <c r="F5010" s="22" t="s">
        <v>268</v>
      </c>
      <c r="G5010" s="9">
        <v>24806</v>
      </c>
      <c r="H5010" s="22" t="s">
        <v>15</v>
      </c>
      <c r="I5010" s="28">
        <v>0.19</v>
      </c>
      <c r="J5010" s="28">
        <v>4589.1099999999997</v>
      </c>
      <c r="K5010" s="40"/>
      <c r="L5010" s="40"/>
    </row>
    <row r="5011" spans="1:12">
      <c r="A5011" s="17">
        <v>45504</v>
      </c>
      <c r="B5011" s="22" t="s">
        <v>10</v>
      </c>
      <c r="C5011" s="22" t="s">
        <v>488</v>
      </c>
      <c r="D5011" s="22" t="s">
        <v>5325</v>
      </c>
      <c r="E5011" s="22" t="s">
        <v>58</v>
      </c>
      <c r="F5011" s="22" t="s">
        <v>490</v>
      </c>
      <c r="G5011" s="9">
        <v>176000</v>
      </c>
      <c r="H5011" s="22" t="s">
        <v>15</v>
      </c>
      <c r="I5011" s="28">
        <v>0.02</v>
      </c>
      <c r="J5011" s="28">
        <v>2816</v>
      </c>
      <c r="K5011" s="40"/>
      <c r="L5011" s="40"/>
    </row>
    <row r="5012" spans="1:12">
      <c r="A5012" s="17">
        <v>45504</v>
      </c>
      <c r="B5012" s="22" t="s">
        <v>10</v>
      </c>
      <c r="C5012" s="22" t="s">
        <v>488</v>
      </c>
      <c r="D5012" s="22" t="s">
        <v>5326</v>
      </c>
      <c r="E5012" s="22" t="s">
        <v>58</v>
      </c>
      <c r="F5012" s="22" t="s">
        <v>490</v>
      </c>
      <c r="G5012" s="9">
        <v>176000</v>
      </c>
      <c r="H5012" s="22" t="s">
        <v>15</v>
      </c>
      <c r="I5012" s="28">
        <v>0.02</v>
      </c>
      <c r="J5012" s="28">
        <v>2816</v>
      </c>
      <c r="K5012" s="40"/>
      <c r="L5012" s="40"/>
    </row>
    <row r="5013" spans="1:12">
      <c r="A5013" s="17">
        <v>45504</v>
      </c>
      <c r="B5013" s="22" t="s">
        <v>10</v>
      </c>
      <c r="C5013" s="22" t="s">
        <v>484</v>
      </c>
      <c r="D5013" s="22" t="s">
        <v>5327</v>
      </c>
      <c r="E5013" s="22" t="s">
        <v>58</v>
      </c>
      <c r="F5013" s="22" t="s">
        <v>58</v>
      </c>
      <c r="G5013" s="9">
        <v>1349.9166</v>
      </c>
      <c r="H5013" s="22" t="s">
        <v>15</v>
      </c>
      <c r="I5013" s="28">
        <v>0.56000000000000005</v>
      </c>
      <c r="J5013" s="28">
        <v>759.33</v>
      </c>
      <c r="K5013" s="40"/>
      <c r="L5013" s="40"/>
    </row>
    <row r="5014" spans="1:12">
      <c r="A5014" s="17">
        <v>45504</v>
      </c>
      <c r="B5014" s="22" t="s">
        <v>10</v>
      </c>
      <c r="C5014" s="22" t="s">
        <v>482</v>
      </c>
      <c r="D5014" s="22" t="s">
        <v>5328</v>
      </c>
      <c r="E5014" s="22" t="s">
        <v>58</v>
      </c>
      <c r="F5014" s="22" t="s">
        <v>263</v>
      </c>
      <c r="G5014" s="9">
        <v>6</v>
      </c>
      <c r="H5014" s="22" t="s">
        <v>264</v>
      </c>
      <c r="I5014" s="28">
        <v>13.29</v>
      </c>
      <c r="J5014" s="28">
        <v>79.72</v>
      </c>
      <c r="K5014" s="40"/>
      <c r="L5014" s="40"/>
    </row>
    <row r="5015" spans="1:12">
      <c r="A5015" s="17">
        <v>45504</v>
      </c>
      <c r="B5015" s="22" t="s">
        <v>10</v>
      </c>
      <c r="C5015" s="22" t="s">
        <v>480</v>
      </c>
      <c r="D5015" s="22" t="s">
        <v>5329</v>
      </c>
      <c r="E5015" s="22" t="s">
        <v>58</v>
      </c>
      <c r="F5015" s="22" t="s">
        <v>263</v>
      </c>
      <c r="G5015" s="9">
        <v>30</v>
      </c>
      <c r="H5015" s="22" t="s">
        <v>264</v>
      </c>
      <c r="I5015" s="28">
        <v>0</v>
      </c>
      <c r="J5015" s="28">
        <v>0</v>
      </c>
      <c r="K5015" s="40"/>
      <c r="L5015" s="40"/>
    </row>
    <row r="5016" spans="1:12">
      <c r="A5016" s="17">
        <v>45504</v>
      </c>
      <c r="B5016" s="22" t="s">
        <v>10</v>
      </c>
      <c r="C5016" s="22" t="s">
        <v>303</v>
      </c>
      <c r="D5016" s="22" t="s">
        <v>5330</v>
      </c>
      <c r="E5016" s="22" t="s">
        <v>58</v>
      </c>
      <c r="F5016" s="22" t="s">
        <v>268</v>
      </c>
      <c r="G5016" s="9">
        <v>50</v>
      </c>
      <c r="H5016" s="22" t="s">
        <v>15</v>
      </c>
      <c r="I5016" s="28">
        <v>0.35</v>
      </c>
      <c r="J5016" s="28">
        <v>17.5</v>
      </c>
      <c r="K5016" s="40"/>
      <c r="L5016" s="40"/>
    </row>
    <row r="5017" spans="1:12">
      <c r="A5017" s="17">
        <v>45504</v>
      </c>
      <c r="B5017" s="22" t="s">
        <v>10</v>
      </c>
      <c r="C5017" s="22" t="s">
        <v>300</v>
      </c>
      <c r="D5017" s="22" t="s">
        <v>5331</v>
      </c>
      <c r="E5017" s="22" t="s">
        <v>58</v>
      </c>
      <c r="F5017" s="22" t="s">
        <v>268</v>
      </c>
      <c r="G5017" s="9">
        <v>9345</v>
      </c>
      <c r="H5017" s="22" t="s">
        <v>15</v>
      </c>
      <c r="I5017" s="28">
        <v>0.35</v>
      </c>
      <c r="J5017" s="28">
        <v>3270.75</v>
      </c>
      <c r="K5017" s="40"/>
      <c r="L5017" s="40"/>
    </row>
    <row r="5018" spans="1:12">
      <c r="A5018" s="17">
        <v>45504</v>
      </c>
      <c r="B5018" s="22" t="s">
        <v>10</v>
      </c>
      <c r="C5018" s="22" t="s">
        <v>474</v>
      </c>
      <c r="D5018" s="22" t="s">
        <v>5332</v>
      </c>
      <c r="E5018" s="22" t="s">
        <v>58</v>
      </c>
      <c r="F5018" s="22" t="s">
        <v>268</v>
      </c>
      <c r="G5018" s="9">
        <v>500</v>
      </c>
      <c r="H5018" s="22" t="s">
        <v>15</v>
      </c>
      <c r="I5018" s="28">
        <v>0.35</v>
      </c>
      <c r="J5018" s="28">
        <v>175</v>
      </c>
      <c r="K5018" s="40"/>
      <c r="L5018" s="40"/>
    </row>
    <row r="5019" spans="1:12">
      <c r="A5019" s="17">
        <v>45504</v>
      </c>
      <c r="B5019" s="22" t="s">
        <v>10</v>
      </c>
      <c r="C5019" s="22" t="s">
        <v>206</v>
      </c>
      <c r="D5019" s="22" t="s">
        <v>5333</v>
      </c>
      <c r="E5019" s="22" t="s">
        <v>58</v>
      </c>
      <c r="F5019" s="22" t="s">
        <v>168</v>
      </c>
      <c r="H5019" s="22" t="s">
        <v>15</v>
      </c>
      <c r="K5019" s="40"/>
      <c r="L5019" s="40"/>
    </row>
    <row r="5020" spans="1:12">
      <c r="A5020" s="17">
        <v>45504</v>
      </c>
      <c r="B5020" s="22" t="s">
        <v>10</v>
      </c>
      <c r="C5020" s="22" t="s">
        <v>206</v>
      </c>
      <c r="D5020" s="22" t="s">
        <v>5334</v>
      </c>
      <c r="E5020" s="22" t="s">
        <v>58</v>
      </c>
      <c r="F5020" s="22" t="s">
        <v>168</v>
      </c>
      <c r="H5020" s="22" t="s">
        <v>15</v>
      </c>
      <c r="K5020" s="40"/>
      <c r="L5020" s="40"/>
    </row>
    <row r="5021" spans="1:12">
      <c r="A5021" s="17">
        <v>45504</v>
      </c>
      <c r="B5021" s="22" t="s">
        <v>10</v>
      </c>
      <c r="C5021" s="22" t="s">
        <v>5335</v>
      </c>
      <c r="D5021" s="22" t="s">
        <v>5336</v>
      </c>
      <c r="E5021" s="22" t="s">
        <v>58</v>
      </c>
      <c r="F5021" s="22" t="s">
        <v>268</v>
      </c>
      <c r="G5021" s="9">
        <v>10200</v>
      </c>
      <c r="H5021" s="22" t="s">
        <v>15</v>
      </c>
      <c r="I5021" s="28">
        <v>0.35</v>
      </c>
      <c r="J5021" s="28">
        <v>3570</v>
      </c>
      <c r="K5021" s="40"/>
      <c r="L5021" s="40"/>
    </row>
    <row r="5022" spans="1:12">
      <c r="A5022" s="17">
        <v>45504</v>
      </c>
      <c r="B5022" s="22" t="s">
        <v>10</v>
      </c>
      <c r="C5022" s="22" t="s">
        <v>288</v>
      </c>
      <c r="D5022" s="22" t="s">
        <v>5337</v>
      </c>
      <c r="E5022" s="22" t="s">
        <v>58</v>
      </c>
      <c r="F5022" s="22" t="s">
        <v>268</v>
      </c>
      <c r="G5022" s="9">
        <v>23064</v>
      </c>
      <c r="H5022" s="22" t="s">
        <v>15</v>
      </c>
      <c r="I5022" s="28">
        <v>0.35</v>
      </c>
      <c r="J5022" s="28">
        <v>8072.4</v>
      </c>
      <c r="K5022" s="40"/>
      <c r="L5022" s="40"/>
    </row>
    <row r="5023" spans="1:12">
      <c r="A5023" s="17">
        <v>45504</v>
      </c>
      <c r="B5023" s="22" t="s">
        <v>10</v>
      </c>
      <c r="C5023" s="22" t="s">
        <v>5338</v>
      </c>
      <c r="D5023" s="22" t="s">
        <v>5339</v>
      </c>
      <c r="E5023" s="22" t="s">
        <v>58</v>
      </c>
      <c r="F5023" s="22" t="s">
        <v>268</v>
      </c>
      <c r="G5023" s="9">
        <v>2550</v>
      </c>
      <c r="H5023" s="22" t="s">
        <v>15</v>
      </c>
      <c r="I5023" s="28">
        <v>0.35</v>
      </c>
      <c r="J5023" s="28">
        <v>892.5</v>
      </c>
      <c r="K5023" s="40"/>
      <c r="L5023" s="40"/>
    </row>
    <row r="5024" spans="1:12">
      <c r="A5024" s="17">
        <v>45504</v>
      </c>
      <c r="B5024" s="22" t="s">
        <v>10</v>
      </c>
      <c r="C5024" s="22" t="s">
        <v>468</v>
      </c>
      <c r="D5024" s="22" t="s">
        <v>5340</v>
      </c>
      <c r="E5024" s="22" t="s">
        <v>58</v>
      </c>
      <c r="F5024" s="22" t="s">
        <v>268</v>
      </c>
      <c r="G5024" s="9">
        <v>22904</v>
      </c>
      <c r="H5024" s="22" t="s">
        <v>15</v>
      </c>
      <c r="I5024" s="28">
        <v>0.34</v>
      </c>
      <c r="J5024" s="28">
        <v>7817.14</v>
      </c>
      <c r="K5024" s="40"/>
      <c r="L5024" s="40"/>
    </row>
    <row r="5025" spans="1:12">
      <c r="A5025" s="17">
        <v>45504</v>
      </c>
      <c r="B5025" s="22" t="s">
        <v>10</v>
      </c>
      <c r="C5025" s="22" t="s">
        <v>468</v>
      </c>
      <c r="D5025" s="22" t="s">
        <v>5341</v>
      </c>
      <c r="E5025" s="22" t="s">
        <v>58</v>
      </c>
      <c r="F5025" s="22" t="s">
        <v>268</v>
      </c>
      <c r="G5025" s="9">
        <v>11189</v>
      </c>
      <c r="H5025" s="22" t="s">
        <v>15</v>
      </c>
      <c r="I5025" s="28">
        <v>0.34</v>
      </c>
      <c r="J5025" s="28">
        <v>3818.81</v>
      </c>
      <c r="K5025" s="40"/>
      <c r="L5025" s="40"/>
    </row>
    <row r="5026" spans="1:12">
      <c r="A5026" s="17">
        <v>45504</v>
      </c>
      <c r="B5026" s="22" t="s">
        <v>10</v>
      </c>
      <c r="C5026" s="22" t="s">
        <v>466</v>
      </c>
      <c r="D5026" s="22" t="s">
        <v>5342</v>
      </c>
      <c r="E5026" s="22" t="s">
        <v>58</v>
      </c>
      <c r="F5026" s="22" t="s">
        <v>268</v>
      </c>
      <c r="G5026" s="9">
        <v>40</v>
      </c>
      <c r="H5026" s="22" t="s">
        <v>15</v>
      </c>
      <c r="I5026" s="28">
        <v>0.34</v>
      </c>
      <c r="J5026" s="28">
        <v>13.65</v>
      </c>
      <c r="K5026" s="40"/>
      <c r="L5026" s="40"/>
    </row>
    <row r="5027" spans="1:12">
      <c r="A5027" s="17">
        <v>45504</v>
      </c>
      <c r="B5027" s="22" t="s">
        <v>10</v>
      </c>
      <c r="C5027" s="22" t="s">
        <v>202</v>
      </c>
      <c r="D5027" s="22" t="s">
        <v>5343</v>
      </c>
      <c r="E5027" s="22" t="s">
        <v>58</v>
      </c>
      <c r="F5027" s="22" t="s">
        <v>168</v>
      </c>
      <c r="H5027" s="22" t="s">
        <v>15</v>
      </c>
      <c r="K5027" s="40"/>
      <c r="L5027" s="40"/>
    </row>
    <row r="5028" spans="1:12">
      <c r="A5028" s="17">
        <v>45504</v>
      </c>
      <c r="B5028" s="22" t="s">
        <v>10</v>
      </c>
      <c r="C5028" s="22" t="s">
        <v>202</v>
      </c>
      <c r="D5028" s="22" t="s">
        <v>5344</v>
      </c>
      <c r="E5028" s="22" t="s">
        <v>58</v>
      </c>
      <c r="F5028" s="22" t="s">
        <v>168</v>
      </c>
      <c r="H5028" s="22" t="s">
        <v>15</v>
      </c>
      <c r="K5028" s="40"/>
      <c r="L5028" s="40"/>
    </row>
    <row r="5029" spans="1:12">
      <c r="A5029" s="17">
        <v>45504</v>
      </c>
      <c r="B5029" s="22" t="s">
        <v>10</v>
      </c>
      <c r="C5029" s="22" t="s">
        <v>202</v>
      </c>
      <c r="D5029" s="22" t="s">
        <v>5345</v>
      </c>
      <c r="E5029" s="22" t="s">
        <v>58</v>
      </c>
      <c r="F5029" s="22" t="s">
        <v>168</v>
      </c>
      <c r="H5029" s="22" t="s">
        <v>15</v>
      </c>
      <c r="K5029" s="40"/>
      <c r="L5029" s="40"/>
    </row>
    <row r="5030" spans="1:12">
      <c r="A5030" s="17">
        <v>45504</v>
      </c>
      <c r="B5030" s="22" t="s">
        <v>10</v>
      </c>
      <c r="C5030" s="22" t="s">
        <v>460</v>
      </c>
      <c r="D5030" s="22" t="s">
        <v>5346</v>
      </c>
      <c r="E5030" s="22" t="s">
        <v>65</v>
      </c>
      <c r="F5030" s="22" t="s">
        <v>72</v>
      </c>
      <c r="G5030" s="9">
        <v>8</v>
      </c>
      <c r="H5030" s="22" t="s">
        <v>15</v>
      </c>
      <c r="I5030" s="28">
        <v>79.260000000000005</v>
      </c>
      <c r="J5030" s="28">
        <v>634.08000000000004</v>
      </c>
      <c r="K5030" s="40"/>
      <c r="L5030" s="40"/>
    </row>
    <row r="5031" spans="1:12">
      <c r="A5031" s="17">
        <v>45504</v>
      </c>
      <c r="B5031" s="22" t="s">
        <v>10</v>
      </c>
      <c r="C5031" s="22" t="s">
        <v>582</v>
      </c>
      <c r="D5031" s="22" t="s">
        <v>5347</v>
      </c>
      <c r="E5031" s="22" t="s">
        <v>58</v>
      </c>
      <c r="F5031" s="22" t="s">
        <v>168</v>
      </c>
      <c r="H5031" s="22" t="s">
        <v>15</v>
      </c>
      <c r="K5031" s="40"/>
      <c r="L5031" s="40"/>
    </row>
    <row r="5032" spans="1:12">
      <c r="A5032" s="17">
        <v>45504</v>
      </c>
      <c r="B5032" s="22" t="s">
        <v>10</v>
      </c>
      <c r="C5032" s="22" t="s">
        <v>582</v>
      </c>
      <c r="D5032" s="22" t="s">
        <v>5348</v>
      </c>
      <c r="E5032" s="22" t="s">
        <v>58</v>
      </c>
      <c r="F5032" s="22" t="s">
        <v>168</v>
      </c>
      <c r="H5032" s="22" t="s">
        <v>15</v>
      </c>
      <c r="K5032" s="40"/>
      <c r="L5032" s="40"/>
    </row>
    <row r="5033" spans="1:12">
      <c r="A5033" s="17">
        <v>45504</v>
      </c>
      <c r="B5033" s="22" t="s">
        <v>10</v>
      </c>
      <c r="C5033" s="22" t="s">
        <v>139</v>
      </c>
      <c r="D5033" s="22" t="s">
        <v>5349</v>
      </c>
      <c r="E5033" s="22" t="s">
        <v>141</v>
      </c>
      <c r="F5033" s="22" t="s">
        <v>141</v>
      </c>
      <c r="G5033" s="9">
        <v>94.759544000000005</v>
      </c>
      <c r="H5033" s="22" t="s">
        <v>41</v>
      </c>
      <c r="I5033" s="28">
        <v>5.24</v>
      </c>
      <c r="J5033" s="28">
        <v>496.54</v>
      </c>
      <c r="K5033" s="40"/>
      <c r="L5033" s="40"/>
    </row>
    <row r="5034" spans="1:12">
      <c r="A5034" s="17">
        <v>45504</v>
      </c>
      <c r="B5034" s="22" t="s">
        <v>10</v>
      </c>
      <c r="C5034" s="22" t="s">
        <v>769</v>
      </c>
      <c r="D5034" s="22" t="s">
        <v>5350</v>
      </c>
      <c r="E5034" s="22" t="s">
        <v>141</v>
      </c>
      <c r="F5034" s="22" t="s">
        <v>141</v>
      </c>
      <c r="G5034" s="9">
        <v>94.608410000000006</v>
      </c>
      <c r="H5034" s="22" t="s">
        <v>41</v>
      </c>
      <c r="I5034" s="28">
        <v>3.09</v>
      </c>
      <c r="J5034" s="28">
        <v>292.33999999999997</v>
      </c>
      <c r="K5034" s="40"/>
      <c r="L5034" s="40"/>
    </row>
    <row r="5035" spans="1:12">
      <c r="A5035" s="17">
        <v>45504</v>
      </c>
      <c r="B5035" s="22" t="s">
        <v>10</v>
      </c>
      <c r="C5035" s="22" t="s">
        <v>771</v>
      </c>
      <c r="D5035" s="22" t="s">
        <v>5351</v>
      </c>
      <c r="E5035" s="22" t="s">
        <v>141</v>
      </c>
      <c r="F5035" s="22" t="s">
        <v>141</v>
      </c>
      <c r="G5035" s="9">
        <v>504.38247999999999</v>
      </c>
      <c r="H5035" s="22" t="s">
        <v>41</v>
      </c>
      <c r="I5035" s="28">
        <v>2.17</v>
      </c>
      <c r="J5035" s="28">
        <v>1094.51</v>
      </c>
      <c r="K5035" s="40"/>
      <c r="L5035" s="40"/>
    </row>
    <row r="5036" spans="1:12">
      <c r="A5036" s="17">
        <v>45504</v>
      </c>
      <c r="B5036" s="22" t="s">
        <v>10</v>
      </c>
      <c r="C5036" s="22" t="s">
        <v>773</v>
      </c>
      <c r="D5036" s="22" t="s">
        <v>5352</v>
      </c>
      <c r="E5036" s="22" t="s">
        <v>141</v>
      </c>
      <c r="F5036" s="22" t="s">
        <v>141</v>
      </c>
      <c r="G5036" s="9">
        <v>94.755049999999997</v>
      </c>
      <c r="H5036" s="22" t="s">
        <v>41</v>
      </c>
      <c r="I5036" s="28">
        <v>3.96</v>
      </c>
      <c r="J5036" s="28">
        <v>375.23</v>
      </c>
      <c r="K5036" s="40"/>
      <c r="L5036" s="40"/>
    </row>
    <row r="5037" spans="1:12">
      <c r="A5037" s="17">
        <v>45504</v>
      </c>
      <c r="B5037" s="22" t="s">
        <v>10</v>
      </c>
      <c r="C5037" s="22" t="s">
        <v>5353</v>
      </c>
      <c r="D5037" s="22" t="s">
        <v>5354</v>
      </c>
      <c r="E5037" s="22" t="s">
        <v>141</v>
      </c>
      <c r="F5037" s="22" t="s">
        <v>141</v>
      </c>
      <c r="G5037" s="9">
        <v>32.392242000000003</v>
      </c>
      <c r="H5037" s="22" t="s">
        <v>41</v>
      </c>
      <c r="I5037" s="28">
        <v>2.3199999999999998</v>
      </c>
      <c r="J5037" s="28">
        <v>75.150000000000006</v>
      </c>
      <c r="K5037" s="40"/>
      <c r="L5037" s="40"/>
    </row>
    <row r="5038" spans="1:12">
      <c r="A5038" s="17">
        <v>45504</v>
      </c>
      <c r="B5038" s="22" t="s">
        <v>10</v>
      </c>
      <c r="C5038" s="22" t="s">
        <v>5355</v>
      </c>
      <c r="D5038" s="22" t="s">
        <v>5356</v>
      </c>
      <c r="E5038" s="22" t="s">
        <v>141</v>
      </c>
      <c r="F5038" s="22" t="s">
        <v>141</v>
      </c>
      <c r="G5038" s="9">
        <v>32.392242000000003</v>
      </c>
      <c r="H5038" s="22" t="s">
        <v>41</v>
      </c>
      <c r="I5038" s="28">
        <v>2.3199999999999998</v>
      </c>
      <c r="J5038" s="28">
        <v>75.150000000000006</v>
      </c>
      <c r="K5038" s="40"/>
      <c r="L5038" s="40"/>
    </row>
    <row r="5039" spans="1:12">
      <c r="A5039" s="17">
        <v>45504</v>
      </c>
      <c r="B5039" s="22" t="s">
        <v>10</v>
      </c>
      <c r="C5039" s="22" t="s">
        <v>5357</v>
      </c>
      <c r="D5039" s="22" t="s">
        <v>5358</v>
      </c>
      <c r="E5039" s="22" t="s">
        <v>141</v>
      </c>
      <c r="F5039" s="22" t="s">
        <v>141</v>
      </c>
      <c r="G5039" s="9">
        <v>32.392242000000003</v>
      </c>
      <c r="H5039" s="22" t="s">
        <v>41</v>
      </c>
      <c r="I5039" s="28">
        <v>2.3199999999999998</v>
      </c>
      <c r="J5039" s="28">
        <v>75.150000000000006</v>
      </c>
      <c r="K5039" s="40"/>
      <c r="L5039" s="40"/>
    </row>
    <row r="5040" spans="1:12">
      <c r="A5040" s="17">
        <v>45504</v>
      </c>
      <c r="B5040" s="22" t="s">
        <v>10</v>
      </c>
      <c r="C5040" s="22" t="s">
        <v>5359</v>
      </c>
      <c r="D5040" s="22" t="s">
        <v>5360</v>
      </c>
      <c r="E5040" s="22" t="s">
        <v>141</v>
      </c>
      <c r="F5040" s="22" t="s">
        <v>141</v>
      </c>
      <c r="G5040" s="9">
        <v>32.392242000000003</v>
      </c>
      <c r="H5040" s="22" t="s">
        <v>41</v>
      </c>
      <c r="I5040" s="28">
        <v>2.3199999999999998</v>
      </c>
      <c r="J5040" s="28">
        <v>75.150000000000006</v>
      </c>
      <c r="K5040" s="40"/>
      <c r="L5040" s="40"/>
    </row>
    <row r="5041" spans="1:12">
      <c r="A5041" s="17">
        <v>45504</v>
      </c>
      <c r="B5041" s="22" t="s">
        <v>10</v>
      </c>
      <c r="C5041" s="22" t="s">
        <v>548</v>
      </c>
      <c r="D5041" s="22" t="s">
        <v>5361</v>
      </c>
      <c r="E5041" s="22" t="s">
        <v>58</v>
      </c>
      <c r="F5041" s="22" t="s">
        <v>490</v>
      </c>
      <c r="G5041" s="9">
        <v>23442</v>
      </c>
      <c r="H5041" s="22" t="s">
        <v>15</v>
      </c>
      <c r="I5041" s="28">
        <v>0.01</v>
      </c>
      <c r="J5041" s="28">
        <v>234.42</v>
      </c>
      <c r="K5041" s="40"/>
      <c r="L5041" s="40"/>
    </row>
    <row r="5042" spans="1:12">
      <c r="A5042" s="17">
        <v>45504</v>
      </c>
      <c r="B5042" s="22" t="s">
        <v>10</v>
      </c>
      <c r="C5042" s="22" t="s">
        <v>550</v>
      </c>
      <c r="D5042" s="22" t="s">
        <v>5362</v>
      </c>
      <c r="E5042" s="22" t="s">
        <v>18</v>
      </c>
      <c r="F5042" s="22" t="s">
        <v>242</v>
      </c>
      <c r="G5042" s="9">
        <v>11.215555</v>
      </c>
      <c r="H5042" s="22" t="s">
        <v>20</v>
      </c>
      <c r="I5042" s="28">
        <v>4.5</v>
      </c>
      <c r="J5042" s="28">
        <v>50.47</v>
      </c>
      <c r="K5042" s="40"/>
      <c r="L5042" s="40"/>
    </row>
    <row r="5043" spans="1:12">
      <c r="A5043" s="17">
        <v>45504</v>
      </c>
      <c r="B5043" s="22" t="s">
        <v>10</v>
      </c>
      <c r="C5043" s="22" t="s">
        <v>741</v>
      </c>
      <c r="D5043" s="22" t="s">
        <v>5363</v>
      </c>
      <c r="E5043" s="22" t="s">
        <v>18</v>
      </c>
      <c r="F5043" s="22" t="s">
        <v>242</v>
      </c>
      <c r="G5043" s="9">
        <v>39.664444000000003</v>
      </c>
      <c r="H5043" s="22" t="s">
        <v>20</v>
      </c>
      <c r="I5043" s="28">
        <v>4.5</v>
      </c>
      <c r="J5043" s="28">
        <v>178.49</v>
      </c>
      <c r="K5043" s="40"/>
      <c r="L5043" s="40"/>
    </row>
    <row r="5044" spans="1:12">
      <c r="A5044" s="17">
        <v>45504</v>
      </c>
      <c r="B5044" s="22" t="s">
        <v>10</v>
      </c>
      <c r="C5044" s="22" t="s">
        <v>558</v>
      </c>
      <c r="D5044" s="22" t="s">
        <v>5364</v>
      </c>
      <c r="E5044" s="22" t="s">
        <v>18</v>
      </c>
      <c r="F5044" s="22" t="s">
        <v>242</v>
      </c>
      <c r="G5044" s="9">
        <v>27.196297000000001</v>
      </c>
      <c r="H5044" s="22" t="s">
        <v>20</v>
      </c>
      <c r="I5044" s="28">
        <v>16.2</v>
      </c>
      <c r="J5044" s="28">
        <v>440.58</v>
      </c>
      <c r="K5044" s="40"/>
      <c r="L5044" s="40"/>
    </row>
    <row r="5045" spans="1:12">
      <c r="A5045" s="17">
        <v>45504</v>
      </c>
      <c r="B5045" s="22" t="s">
        <v>10</v>
      </c>
      <c r="C5045" s="22" t="s">
        <v>560</v>
      </c>
      <c r="D5045" s="22" t="s">
        <v>5365</v>
      </c>
      <c r="E5045" s="22" t="s">
        <v>18</v>
      </c>
      <c r="F5045" s="22" t="s">
        <v>40</v>
      </c>
      <c r="G5045" s="9">
        <v>237.69667000000001</v>
      </c>
      <c r="H5045" s="22" t="s">
        <v>41</v>
      </c>
      <c r="I5045" s="28">
        <v>12</v>
      </c>
      <c r="J5045" s="28">
        <v>2852.36</v>
      </c>
      <c r="K5045" s="40"/>
      <c r="L5045" s="40"/>
    </row>
    <row r="5046" spans="1:12">
      <c r="A5046" s="17">
        <v>45504</v>
      </c>
      <c r="B5046" s="22" t="s">
        <v>10</v>
      </c>
      <c r="C5046" s="22" t="s">
        <v>31</v>
      </c>
      <c r="D5046" s="22" t="s">
        <v>5366</v>
      </c>
      <c r="E5046" s="22" t="s">
        <v>18</v>
      </c>
      <c r="F5046" s="22" t="s">
        <v>33</v>
      </c>
      <c r="G5046" s="9">
        <v>221.31035</v>
      </c>
      <c r="H5046" s="22" t="s">
        <v>20</v>
      </c>
      <c r="I5046" s="28">
        <v>1.1599999999999999</v>
      </c>
      <c r="J5046" s="28">
        <v>256.72000000000003</v>
      </c>
      <c r="K5046" s="40"/>
      <c r="L5046" s="40"/>
    </row>
    <row r="5047" spans="1:12">
      <c r="A5047" s="17">
        <v>45504</v>
      </c>
      <c r="B5047" s="22" t="s">
        <v>10</v>
      </c>
      <c r="C5047" s="22" t="s">
        <v>166</v>
      </c>
      <c r="D5047" s="22" t="s">
        <v>5367</v>
      </c>
      <c r="E5047" s="22" t="s">
        <v>58</v>
      </c>
      <c r="F5047" s="22" t="s">
        <v>168</v>
      </c>
      <c r="G5047" s="9">
        <v>4680</v>
      </c>
      <c r="H5047" s="22" t="s">
        <v>15</v>
      </c>
      <c r="I5047" s="28">
        <v>0.01</v>
      </c>
      <c r="J5047" s="28">
        <v>46.8</v>
      </c>
      <c r="K5047" s="40"/>
      <c r="L5047" s="40"/>
    </row>
    <row r="5048" spans="1:12">
      <c r="A5048" s="17">
        <v>45504</v>
      </c>
      <c r="B5048" s="22" t="s">
        <v>10</v>
      </c>
      <c r="C5048" s="22" t="s">
        <v>180</v>
      </c>
      <c r="D5048" s="22" t="s">
        <v>5368</v>
      </c>
      <c r="E5048" s="22" t="s">
        <v>58</v>
      </c>
      <c r="F5048" s="22" t="s">
        <v>168</v>
      </c>
      <c r="G5048" s="9">
        <v>108410</v>
      </c>
      <c r="H5048" s="22" t="s">
        <v>15</v>
      </c>
      <c r="I5048" s="28">
        <v>0.01</v>
      </c>
      <c r="J5048" s="28">
        <v>1084.0999999999999</v>
      </c>
      <c r="K5048" s="40"/>
      <c r="L5048" s="40"/>
    </row>
    <row r="5049" spans="1:12">
      <c r="A5049" s="17">
        <v>45504</v>
      </c>
      <c r="B5049" s="22" t="s">
        <v>10</v>
      </c>
      <c r="C5049" s="22" t="s">
        <v>180</v>
      </c>
      <c r="D5049" s="22" t="s">
        <v>5369</v>
      </c>
      <c r="E5049" s="22" t="s">
        <v>58</v>
      </c>
      <c r="F5049" s="22" t="s">
        <v>168</v>
      </c>
      <c r="G5049" s="9">
        <v>196643</v>
      </c>
      <c r="H5049" s="22" t="s">
        <v>15</v>
      </c>
      <c r="I5049" s="28">
        <v>0.01</v>
      </c>
      <c r="J5049" s="28">
        <v>1966.43</v>
      </c>
      <c r="K5049" s="40"/>
      <c r="L5049" s="40"/>
    </row>
    <row r="5050" spans="1:12">
      <c r="A5050" s="17">
        <v>45504</v>
      </c>
      <c r="B5050" s="22" t="s">
        <v>10</v>
      </c>
      <c r="C5050" s="22" t="s">
        <v>180</v>
      </c>
      <c r="D5050" s="22" t="s">
        <v>5370</v>
      </c>
      <c r="E5050" s="22" t="s">
        <v>58</v>
      </c>
      <c r="F5050" s="22" t="s">
        <v>168</v>
      </c>
      <c r="G5050" s="9">
        <v>208991</v>
      </c>
      <c r="H5050" s="22" t="s">
        <v>15</v>
      </c>
      <c r="I5050" s="28">
        <v>0.01</v>
      </c>
      <c r="J5050" s="28">
        <v>2089.91</v>
      </c>
      <c r="K5050" s="40"/>
      <c r="L5050" s="40"/>
    </row>
    <row r="5051" spans="1:12">
      <c r="A5051" s="17">
        <v>45504</v>
      </c>
      <c r="B5051" s="22" t="s">
        <v>10</v>
      </c>
      <c r="C5051" s="22" t="s">
        <v>187</v>
      </c>
      <c r="D5051" s="22" t="s">
        <v>5371</v>
      </c>
      <c r="E5051" s="22" t="s">
        <v>58</v>
      </c>
      <c r="F5051" s="22" t="s">
        <v>168</v>
      </c>
      <c r="G5051" s="9">
        <v>10749</v>
      </c>
      <c r="H5051" s="22" t="s">
        <v>15</v>
      </c>
      <c r="I5051" s="28">
        <v>0.01</v>
      </c>
      <c r="J5051" s="28">
        <v>107.49</v>
      </c>
      <c r="K5051" s="40"/>
      <c r="L5051" s="40"/>
    </row>
    <row r="5052" spans="1:12">
      <c r="A5052" s="17">
        <v>45504</v>
      </c>
      <c r="B5052" s="22" t="s">
        <v>10</v>
      </c>
      <c r="C5052" s="22" t="s">
        <v>191</v>
      </c>
      <c r="D5052" s="22" t="s">
        <v>5372</v>
      </c>
      <c r="E5052" s="22" t="s">
        <v>58</v>
      </c>
      <c r="F5052" s="22" t="s">
        <v>168</v>
      </c>
      <c r="G5052" s="9">
        <v>161570</v>
      </c>
      <c r="H5052" s="22" t="s">
        <v>15</v>
      </c>
      <c r="I5052" s="28">
        <v>0.01</v>
      </c>
      <c r="J5052" s="28">
        <v>1615.7</v>
      </c>
      <c r="K5052" s="40"/>
      <c r="L5052" s="40"/>
    </row>
    <row r="5053" spans="1:12">
      <c r="A5053" s="17">
        <v>45504</v>
      </c>
      <c r="B5053" s="22" t="s">
        <v>10</v>
      </c>
      <c r="C5053" s="22" t="s">
        <v>191</v>
      </c>
      <c r="D5053" s="22" t="s">
        <v>5373</v>
      </c>
      <c r="E5053" s="22" t="s">
        <v>58</v>
      </c>
      <c r="F5053" s="22" t="s">
        <v>168</v>
      </c>
      <c r="G5053" s="9">
        <v>228866</v>
      </c>
      <c r="H5053" s="22" t="s">
        <v>15</v>
      </c>
      <c r="I5053" s="28">
        <v>0.01</v>
      </c>
      <c r="J5053" s="28">
        <v>2288.66</v>
      </c>
      <c r="K5053" s="40"/>
      <c r="L5053" s="40"/>
    </row>
    <row r="5054" spans="1:12">
      <c r="A5054" s="17">
        <v>45504</v>
      </c>
      <c r="B5054" s="22" t="s">
        <v>10</v>
      </c>
      <c r="C5054" s="22" t="s">
        <v>191</v>
      </c>
      <c r="D5054" s="22" t="s">
        <v>5374</v>
      </c>
      <c r="E5054" s="22" t="s">
        <v>58</v>
      </c>
      <c r="F5054" s="22" t="s">
        <v>168</v>
      </c>
      <c r="G5054" s="9">
        <v>219206</v>
      </c>
      <c r="H5054" s="22" t="s">
        <v>15</v>
      </c>
      <c r="I5054" s="28">
        <v>0.01</v>
      </c>
      <c r="J5054" s="28">
        <v>2192.06</v>
      </c>
      <c r="K5054" s="40"/>
      <c r="L5054" s="40"/>
    </row>
    <row r="5055" spans="1:12">
      <c r="A5055" s="17">
        <v>45504</v>
      </c>
      <c r="B5055" s="22" t="s">
        <v>10</v>
      </c>
      <c r="C5055" s="22" t="s">
        <v>571</v>
      </c>
      <c r="D5055" s="22" t="s">
        <v>5375</v>
      </c>
      <c r="E5055" s="22" t="s">
        <v>58</v>
      </c>
      <c r="F5055" s="22" t="s">
        <v>168</v>
      </c>
      <c r="G5055" s="9">
        <v>26650</v>
      </c>
      <c r="H5055" s="22" t="s">
        <v>15</v>
      </c>
      <c r="I5055" s="28">
        <v>0.01</v>
      </c>
      <c r="J5055" s="28">
        <v>266.5</v>
      </c>
      <c r="K5055" s="40"/>
      <c r="L5055" s="40"/>
    </row>
    <row r="5056" spans="1:12">
      <c r="A5056" s="17">
        <v>45504</v>
      </c>
      <c r="B5056" s="22" t="s">
        <v>10</v>
      </c>
      <c r="C5056" s="22" t="s">
        <v>571</v>
      </c>
      <c r="D5056" s="22" t="s">
        <v>5376</v>
      </c>
      <c r="E5056" s="22" t="s">
        <v>58</v>
      </c>
      <c r="F5056" s="22" t="s">
        <v>168</v>
      </c>
      <c r="G5056" s="9">
        <v>15074</v>
      </c>
      <c r="H5056" s="22" t="s">
        <v>15</v>
      </c>
      <c r="I5056" s="28">
        <v>0.01</v>
      </c>
      <c r="J5056" s="28">
        <v>150.74</v>
      </c>
      <c r="K5056" s="40"/>
      <c r="L5056" s="40"/>
    </row>
    <row r="5057" spans="1:12">
      <c r="A5057" s="17">
        <v>45504</v>
      </c>
      <c r="B5057" s="22" t="s">
        <v>10</v>
      </c>
      <c r="C5057" s="22" t="s">
        <v>571</v>
      </c>
      <c r="D5057" s="22" t="s">
        <v>5377</v>
      </c>
      <c r="E5057" s="22" t="s">
        <v>58</v>
      </c>
      <c r="F5057" s="22" t="s">
        <v>168</v>
      </c>
      <c r="G5057" s="9">
        <v>80374</v>
      </c>
      <c r="H5057" s="22" t="s">
        <v>15</v>
      </c>
      <c r="I5057" s="28">
        <v>0.01</v>
      </c>
      <c r="J5057" s="28">
        <v>803.74</v>
      </c>
      <c r="K5057" s="40"/>
      <c r="L5057" s="40"/>
    </row>
    <row r="5058" spans="1:12">
      <c r="A5058" s="17">
        <v>45504</v>
      </c>
      <c r="B5058" s="22" t="s">
        <v>10</v>
      </c>
      <c r="C5058" s="22" t="s">
        <v>573</v>
      </c>
      <c r="D5058" s="22" t="s">
        <v>5378</v>
      </c>
      <c r="E5058" s="22" t="s">
        <v>58</v>
      </c>
      <c r="F5058" s="22" t="s">
        <v>168</v>
      </c>
      <c r="G5058" s="9">
        <v>30088</v>
      </c>
      <c r="H5058" s="22" t="s">
        <v>15</v>
      </c>
      <c r="I5058" s="28">
        <v>0.01</v>
      </c>
      <c r="J5058" s="28">
        <v>300.88</v>
      </c>
      <c r="K5058" s="40"/>
      <c r="L5058" s="40"/>
    </row>
    <row r="5059" spans="1:12">
      <c r="A5059" s="17">
        <v>45504</v>
      </c>
      <c r="B5059" s="22" t="s">
        <v>10</v>
      </c>
      <c r="C5059" s="22" t="s">
        <v>573</v>
      </c>
      <c r="D5059" s="22" t="s">
        <v>5379</v>
      </c>
      <c r="E5059" s="22" t="s">
        <v>58</v>
      </c>
      <c r="F5059" s="22" t="s">
        <v>168</v>
      </c>
      <c r="G5059" s="9">
        <v>119080</v>
      </c>
      <c r="H5059" s="22" t="s">
        <v>15</v>
      </c>
      <c r="I5059" s="28">
        <v>0.01</v>
      </c>
      <c r="J5059" s="28">
        <v>1190.8</v>
      </c>
      <c r="K5059" s="40"/>
      <c r="L5059" s="40"/>
    </row>
    <row r="5060" spans="1:12">
      <c r="A5060" s="17">
        <v>45504</v>
      </c>
      <c r="B5060" s="22" t="s">
        <v>10</v>
      </c>
      <c r="C5060" s="22" t="s">
        <v>460</v>
      </c>
      <c r="D5060" s="22" t="s">
        <v>5380</v>
      </c>
      <c r="E5060" s="22" t="s">
        <v>65</v>
      </c>
      <c r="F5060" s="22" t="s">
        <v>72</v>
      </c>
      <c r="G5060" s="9">
        <v>25</v>
      </c>
      <c r="H5060" s="22" t="s">
        <v>15</v>
      </c>
      <c r="I5060" s="28">
        <v>79.260000000000005</v>
      </c>
      <c r="J5060" s="28">
        <v>1981.5</v>
      </c>
      <c r="K5060" s="40"/>
      <c r="L5060" s="40"/>
    </row>
    <row r="5061" spans="1:12">
      <c r="A5061" s="17">
        <v>45504</v>
      </c>
      <c r="B5061" s="22" t="s">
        <v>10</v>
      </c>
      <c r="C5061" s="22" t="s">
        <v>77</v>
      </c>
      <c r="D5061" s="22" t="s">
        <v>5381</v>
      </c>
      <c r="E5061" s="22" t="s">
        <v>65</v>
      </c>
      <c r="F5061" s="22" t="s">
        <v>66</v>
      </c>
      <c r="G5061" s="9">
        <v>10</v>
      </c>
      <c r="H5061" s="22" t="s">
        <v>15</v>
      </c>
      <c r="I5061" s="28">
        <v>78.260000000000005</v>
      </c>
      <c r="J5061" s="28">
        <v>782.6</v>
      </c>
      <c r="K5061" s="40"/>
      <c r="L5061" s="40"/>
    </row>
    <row r="5062" spans="1:12">
      <c r="A5062" s="17">
        <v>45504</v>
      </c>
      <c r="B5062" s="22" t="s">
        <v>10</v>
      </c>
      <c r="C5062" s="22" t="s">
        <v>266</v>
      </c>
      <c r="D5062" s="22" t="s">
        <v>5382</v>
      </c>
      <c r="E5062" s="22" t="s">
        <v>58</v>
      </c>
      <c r="F5062" s="22" t="s">
        <v>268</v>
      </c>
      <c r="G5062" s="9">
        <v>35350</v>
      </c>
      <c r="H5062" s="22" t="s">
        <v>15</v>
      </c>
      <c r="I5062" s="28">
        <v>0.35</v>
      </c>
      <c r="J5062" s="28">
        <v>12372.5</v>
      </c>
      <c r="K5062" s="40"/>
      <c r="L5062" s="40"/>
    </row>
    <row r="5063" spans="1:12">
      <c r="A5063" s="17">
        <v>45504</v>
      </c>
      <c r="B5063" s="22" t="s">
        <v>10</v>
      </c>
      <c r="C5063" s="22" t="s">
        <v>575</v>
      </c>
      <c r="D5063" s="22" t="s">
        <v>5383</v>
      </c>
      <c r="E5063" s="22" t="s">
        <v>58</v>
      </c>
      <c r="F5063" s="22" t="s">
        <v>168</v>
      </c>
      <c r="G5063" s="9">
        <v>67370</v>
      </c>
      <c r="H5063" s="22" t="s">
        <v>15</v>
      </c>
      <c r="I5063" s="28">
        <v>0.01</v>
      </c>
      <c r="J5063" s="28">
        <v>673.7</v>
      </c>
      <c r="K5063" s="40"/>
      <c r="L5063" s="40"/>
    </row>
    <row r="5064" spans="1:12">
      <c r="A5064" s="17">
        <v>45504</v>
      </c>
      <c r="B5064" s="22" t="s">
        <v>10</v>
      </c>
      <c r="C5064" s="22" t="s">
        <v>456</v>
      </c>
      <c r="D5064" s="22" t="s">
        <v>5384</v>
      </c>
      <c r="E5064" s="22" t="s">
        <v>65</v>
      </c>
      <c r="F5064" s="22" t="s">
        <v>75</v>
      </c>
      <c r="G5064" s="9">
        <v>34</v>
      </c>
      <c r="H5064" s="22" t="s">
        <v>15</v>
      </c>
      <c r="I5064" s="28">
        <v>42.21</v>
      </c>
      <c r="J5064" s="28">
        <v>1435.14</v>
      </c>
      <c r="K5064" s="40"/>
      <c r="L5064" s="40"/>
    </row>
    <row r="5065" spans="1:12">
      <c r="A5065" s="17">
        <v>45504</v>
      </c>
      <c r="B5065" s="22" t="s">
        <v>10</v>
      </c>
      <c r="C5065" s="22" t="s">
        <v>5385</v>
      </c>
      <c r="D5065" s="22" t="s">
        <v>5386</v>
      </c>
      <c r="E5065" s="22" t="s">
        <v>65</v>
      </c>
      <c r="F5065" s="22" t="s">
        <v>75</v>
      </c>
      <c r="G5065" s="9">
        <v>144</v>
      </c>
      <c r="H5065" s="22" t="s">
        <v>15</v>
      </c>
      <c r="I5065" s="28">
        <v>42.21</v>
      </c>
      <c r="J5065" s="28">
        <v>6078.24</v>
      </c>
      <c r="K5065" s="40"/>
      <c r="L5065" s="40"/>
    </row>
    <row r="5066" spans="1:12">
      <c r="A5066" s="17">
        <v>45504</v>
      </c>
      <c r="B5066" s="22" t="s">
        <v>10</v>
      </c>
      <c r="C5066" s="22" t="s">
        <v>73</v>
      </c>
      <c r="D5066" s="22" t="s">
        <v>5387</v>
      </c>
      <c r="E5066" s="22" t="s">
        <v>65</v>
      </c>
      <c r="F5066" s="22" t="s">
        <v>75</v>
      </c>
      <c r="G5066" s="9">
        <v>36</v>
      </c>
      <c r="H5066" s="22" t="s">
        <v>15</v>
      </c>
      <c r="I5066" s="28">
        <v>42.21</v>
      </c>
      <c r="J5066" s="28">
        <v>1519.56</v>
      </c>
      <c r="K5066" s="40"/>
      <c r="L5066" s="40"/>
    </row>
    <row r="5067" spans="1:12">
      <c r="A5067" s="17">
        <v>45504</v>
      </c>
      <c r="B5067" s="22" t="s">
        <v>10</v>
      </c>
      <c r="C5067" s="22" t="s">
        <v>449</v>
      </c>
      <c r="D5067" s="22" t="s">
        <v>5388</v>
      </c>
      <c r="E5067" s="22" t="s">
        <v>65</v>
      </c>
      <c r="F5067" s="22" t="s">
        <v>451</v>
      </c>
      <c r="G5067" s="9">
        <v>96</v>
      </c>
      <c r="H5067" s="22" t="s">
        <v>15</v>
      </c>
      <c r="I5067" s="28">
        <v>42.21</v>
      </c>
      <c r="J5067" s="28">
        <v>4052.16</v>
      </c>
      <c r="K5067" s="40"/>
      <c r="L5067" s="40"/>
    </row>
    <row r="5068" spans="1:12">
      <c r="A5068" s="17">
        <v>45504</v>
      </c>
      <c r="B5068" s="22" t="s">
        <v>10</v>
      </c>
      <c r="C5068" s="22" t="s">
        <v>575</v>
      </c>
      <c r="D5068" s="22" t="s">
        <v>5389</v>
      </c>
      <c r="E5068" s="22" t="s">
        <v>58</v>
      </c>
      <c r="F5068" s="22" t="s">
        <v>168</v>
      </c>
      <c r="G5068" s="9">
        <v>52399</v>
      </c>
      <c r="H5068" s="22" t="s">
        <v>15</v>
      </c>
      <c r="I5068" s="28">
        <v>0.01</v>
      </c>
      <c r="J5068" s="28">
        <v>523.99</v>
      </c>
      <c r="K5068" s="40"/>
      <c r="L5068" s="40"/>
    </row>
    <row r="5069" spans="1:12">
      <c r="A5069" s="17">
        <v>45504</v>
      </c>
      <c r="B5069" s="22" t="s">
        <v>10</v>
      </c>
      <c r="C5069" s="22" t="s">
        <v>449</v>
      </c>
      <c r="D5069" s="22" t="s">
        <v>5390</v>
      </c>
      <c r="E5069" s="22" t="s">
        <v>65</v>
      </c>
      <c r="F5069" s="22" t="s">
        <v>451</v>
      </c>
      <c r="G5069" s="9">
        <v>240</v>
      </c>
      <c r="H5069" s="22" t="s">
        <v>15</v>
      </c>
      <c r="I5069" s="28">
        <v>42.21</v>
      </c>
      <c r="J5069" s="28">
        <v>10130.4</v>
      </c>
      <c r="K5069" s="40"/>
      <c r="L5069" s="40"/>
    </row>
    <row r="5070" spans="1:12">
      <c r="A5070" s="17">
        <v>45504</v>
      </c>
      <c r="B5070" s="22" t="s">
        <v>10</v>
      </c>
      <c r="C5070" s="22" t="s">
        <v>575</v>
      </c>
      <c r="D5070" s="22" t="s">
        <v>5391</v>
      </c>
      <c r="E5070" s="22" t="s">
        <v>58</v>
      </c>
      <c r="F5070" s="22" t="s">
        <v>168</v>
      </c>
      <c r="G5070" s="9">
        <v>119341</v>
      </c>
      <c r="H5070" s="22" t="s">
        <v>15</v>
      </c>
      <c r="I5070" s="28">
        <v>0.01</v>
      </c>
      <c r="J5070" s="28">
        <v>1193.4100000000001</v>
      </c>
      <c r="K5070" s="40"/>
      <c r="L5070" s="40"/>
    </row>
    <row r="5071" spans="1:12">
      <c r="A5071" s="17">
        <v>45504</v>
      </c>
      <c r="B5071" s="22" t="s">
        <v>10</v>
      </c>
      <c r="C5071" s="22" t="s">
        <v>70</v>
      </c>
      <c r="D5071" s="22" t="s">
        <v>5392</v>
      </c>
      <c r="E5071" s="22" t="s">
        <v>65</v>
      </c>
      <c r="F5071" s="22" t="s">
        <v>72</v>
      </c>
      <c r="G5071" s="9">
        <v>96</v>
      </c>
      <c r="H5071" s="22" t="s">
        <v>15</v>
      </c>
      <c r="I5071" s="28">
        <v>78.260000000000005</v>
      </c>
      <c r="J5071" s="28">
        <v>7512.96</v>
      </c>
      <c r="K5071" s="40"/>
      <c r="L5071" s="40"/>
    </row>
    <row r="5072" spans="1:12">
      <c r="A5072" s="17">
        <v>45504</v>
      </c>
      <c r="B5072" s="22" t="s">
        <v>10</v>
      </c>
      <c r="C5072" s="22" t="s">
        <v>697</v>
      </c>
      <c r="D5072" s="22" t="s">
        <v>5393</v>
      </c>
      <c r="E5072" s="22" t="s">
        <v>58</v>
      </c>
      <c r="F5072" s="22" t="s">
        <v>168</v>
      </c>
      <c r="G5072" s="9">
        <v>27099</v>
      </c>
      <c r="H5072" s="22" t="s">
        <v>15</v>
      </c>
      <c r="I5072" s="28">
        <v>0.01</v>
      </c>
      <c r="J5072" s="28">
        <v>270.99</v>
      </c>
      <c r="K5072" s="40"/>
      <c r="L5072" s="40"/>
    </row>
    <row r="5073" spans="1:12">
      <c r="A5073" s="17">
        <v>45504</v>
      </c>
      <c r="B5073" s="22" t="s">
        <v>10</v>
      </c>
      <c r="C5073" s="22" t="s">
        <v>70</v>
      </c>
      <c r="D5073" s="22" t="s">
        <v>5394</v>
      </c>
      <c r="E5073" s="22" t="s">
        <v>65</v>
      </c>
      <c r="F5073" s="22" t="s">
        <v>72</v>
      </c>
      <c r="G5073" s="9">
        <v>74</v>
      </c>
      <c r="H5073" s="22" t="s">
        <v>15</v>
      </c>
      <c r="I5073" s="28">
        <v>78.260000000000005</v>
      </c>
      <c r="J5073" s="28">
        <v>5791.24</v>
      </c>
      <c r="K5073" s="40"/>
      <c r="L5073" s="40"/>
    </row>
    <row r="5074" spans="1:12">
      <c r="A5074" s="17">
        <v>45504</v>
      </c>
      <c r="B5074" s="22" t="s">
        <v>10</v>
      </c>
      <c r="C5074" s="22" t="s">
        <v>70</v>
      </c>
      <c r="D5074" s="22" t="s">
        <v>5395</v>
      </c>
      <c r="E5074" s="22" t="s">
        <v>65</v>
      </c>
      <c r="F5074" s="22" t="s">
        <v>72</v>
      </c>
      <c r="G5074" s="9">
        <v>190</v>
      </c>
      <c r="H5074" s="22" t="s">
        <v>15</v>
      </c>
      <c r="I5074" s="28">
        <v>78.260000000000005</v>
      </c>
      <c r="J5074" s="28">
        <v>14869.4</v>
      </c>
      <c r="K5074" s="40"/>
      <c r="L5074" s="40"/>
    </row>
    <row r="5075" spans="1:12">
      <c r="A5075" s="17">
        <v>45504</v>
      </c>
      <c r="B5075" s="22" t="s">
        <v>10</v>
      </c>
      <c r="C5075" s="22" t="s">
        <v>70</v>
      </c>
      <c r="D5075" s="22" t="s">
        <v>5396</v>
      </c>
      <c r="E5075" s="22" t="s">
        <v>65</v>
      </c>
      <c r="F5075" s="22" t="s">
        <v>72</v>
      </c>
      <c r="G5075" s="9">
        <v>100</v>
      </c>
      <c r="H5075" s="22" t="s">
        <v>15</v>
      </c>
      <c r="I5075" s="28">
        <v>78.260000000000005</v>
      </c>
      <c r="J5075" s="28">
        <v>7826</v>
      </c>
      <c r="K5075" s="40"/>
      <c r="L5075" s="40"/>
    </row>
    <row r="5076" spans="1:12">
      <c r="A5076" s="17">
        <v>45504</v>
      </c>
      <c r="B5076" s="22" t="s">
        <v>10</v>
      </c>
      <c r="C5076" s="22" t="s">
        <v>70</v>
      </c>
      <c r="D5076" s="22" t="s">
        <v>5397</v>
      </c>
      <c r="E5076" s="22" t="s">
        <v>65</v>
      </c>
      <c r="F5076" s="22" t="s">
        <v>72</v>
      </c>
      <c r="G5076" s="9">
        <v>327</v>
      </c>
      <c r="H5076" s="22" t="s">
        <v>15</v>
      </c>
      <c r="I5076" s="28">
        <v>78.260000000000005</v>
      </c>
      <c r="J5076" s="28">
        <v>25591.02</v>
      </c>
      <c r="K5076" s="40"/>
      <c r="L5076" s="40"/>
    </row>
    <row r="5077" spans="1:12">
      <c r="A5077" s="17">
        <v>45504</v>
      </c>
      <c r="B5077" s="22" t="s">
        <v>10</v>
      </c>
      <c r="C5077" s="22" t="s">
        <v>697</v>
      </c>
      <c r="D5077" s="22" t="s">
        <v>5398</v>
      </c>
      <c r="E5077" s="22" t="s">
        <v>58</v>
      </c>
      <c r="F5077" s="22" t="s">
        <v>168</v>
      </c>
      <c r="G5077" s="9">
        <v>129982</v>
      </c>
      <c r="H5077" s="22" t="s">
        <v>15</v>
      </c>
      <c r="I5077" s="28">
        <v>0.01</v>
      </c>
      <c r="J5077" s="28">
        <v>1299.82</v>
      </c>
      <c r="K5077" s="40"/>
      <c r="L5077" s="40"/>
    </row>
    <row r="5078" spans="1:12">
      <c r="A5078" s="17">
        <v>45504</v>
      </c>
      <c r="B5078" s="22" t="s">
        <v>10</v>
      </c>
      <c r="C5078" s="22" t="s">
        <v>197</v>
      </c>
      <c r="D5078" s="22" t="s">
        <v>5399</v>
      </c>
      <c r="E5078" s="22" t="s">
        <v>58</v>
      </c>
      <c r="F5078" s="22" t="s">
        <v>168</v>
      </c>
      <c r="G5078" s="9">
        <v>404683</v>
      </c>
      <c r="H5078" s="22" t="s">
        <v>15</v>
      </c>
      <c r="I5078" s="28">
        <v>0.01</v>
      </c>
      <c r="J5078" s="28">
        <v>4046.83</v>
      </c>
      <c r="K5078" s="40"/>
      <c r="L5078" s="40"/>
    </row>
    <row r="5079" spans="1:12">
      <c r="A5079" s="17">
        <v>45504</v>
      </c>
      <c r="B5079" s="22" t="s">
        <v>10</v>
      </c>
      <c r="C5079" s="22" t="s">
        <v>63</v>
      </c>
      <c r="D5079" s="22" t="s">
        <v>5400</v>
      </c>
      <c r="E5079" s="22" t="s">
        <v>65</v>
      </c>
      <c r="F5079" s="22" t="s">
        <v>66</v>
      </c>
      <c r="G5079" s="9">
        <v>2</v>
      </c>
      <c r="H5079" s="22" t="s">
        <v>15</v>
      </c>
      <c r="I5079" s="28">
        <v>78.260000000000005</v>
      </c>
      <c r="J5079" s="28">
        <v>156.52000000000001</v>
      </c>
      <c r="K5079" s="40"/>
      <c r="L5079" s="40"/>
    </row>
    <row r="5080" spans="1:12">
      <c r="A5080" s="17">
        <v>45504</v>
      </c>
      <c r="B5080" s="22" t="s">
        <v>10</v>
      </c>
      <c r="C5080" s="22" t="s">
        <v>63</v>
      </c>
      <c r="D5080" s="22" t="s">
        <v>5401</v>
      </c>
      <c r="E5080" s="22" t="s">
        <v>65</v>
      </c>
      <c r="F5080" s="22" t="s">
        <v>66</v>
      </c>
      <c r="G5080" s="9">
        <v>84</v>
      </c>
      <c r="H5080" s="22" t="s">
        <v>15</v>
      </c>
      <c r="I5080" s="28">
        <v>78.260000000000005</v>
      </c>
      <c r="J5080" s="28">
        <v>6573.84</v>
      </c>
      <c r="K5080" s="40"/>
      <c r="L5080" s="40"/>
    </row>
    <row r="5081" spans="1:12">
      <c r="A5081" s="17">
        <v>45504</v>
      </c>
      <c r="B5081" s="22" t="s">
        <v>10</v>
      </c>
      <c r="C5081" s="22" t="s">
        <v>197</v>
      </c>
      <c r="D5081" s="22" t="s">
        <v>5402</v>
      </c>
      <c r="E5081" s="22" t="s">
        <v>58</v>
      </c>
      <c r="F5081" s="22" t="s">
        <v>168</v>
      </c>
      <c r="G5081" s="9">
        <v>13416</v>
      </c>
      <c r="H5081" s="22" t="s">
        <v>15</v>
      </c>
      <c r="I5081" s="28">
        <v>0.01</v>
      </c>
      <c r="J5081" s="28">
        <v>134.16</v>
      </c>
      <c r="K5081" s="40"/>
      <c r="L5081" s="40"/>
    </row>
    <row r="5082" spans="1:12">
      <c r="A5082" s="17">
        <v>45504</v>
      </c>
      <c r="B5082" s="22" t="s">
        <v>10</v>
      </c>
      <c r="C5082" s="22" t="s">
        <v>197</v>
      </c>
      <c r="D5082" s="22" t="s">
        <v>5403</v>
      </c>
      <c r="E5082" s="22" t="s">
        <v>58</v>
      </c>
      <c r="F5082" s="22" t="s">
        <v>168</v>
      </c>
      <c r="G5082" s="9">
        <v>219719</v>
      </c>
      <c r="H5082" s="22" t="s">
        <v>15</v>
      </c>
      <c r="I5082" s="28">
        <v>0.01</v>
      </c>
      <c r="J5082" s="28">
        <v>2197.19</v>
      </c>
      <c r="K5082" s="40"/>
      <c r="L5082" s="40"/>
    </row>
    <row r="5083" spans="1:12">
      <c r="A5083" s="17">
        <v>45504</v>
      </c>
      <c r="B5083" s="22" t="s">
        <v>10</v>
      </c>
      <c r="C5083" s="22" t="s">
        <v>63</v>
      </c>
      <c r="D5083" s="22" t="s">
        <v>5404</v>
      </c>
      <c r="E5083" s="22" t="s">
        <v>65</v>
      </c>
      <c r="F5083" s="22" t="s">
        <v>66</v>
      </c>
      <c r="G5083" s="9">
        <v>3</v>
      </c>
      <c r="H5083" s="22" t="s">
        <v>15</v>
      </c>
      <c r="I5083" s="28">
        <v>78.260000000000005</v>
      </c>
      <c r="J5083" s="28">
        <v>234.78</v>
      </c>
      <c r="K5083" s="40"/>
      <c r="L5083" s="40"/>
    </row>
    <row r="5084" spans="1:12">
      <c r="A5084" s="17">
        <v>45504</v>
      </c>
      <c r="B5084" s="22" t="s">
        <v>10</v>
      </c>
      <c r="C5084" s="22" t="s">
        <v>63</v>
      </c>
      <c r="D5084" s="22" t="s">
        <v>5405</v>
      </c>
      <c r="E5084" s="22" t="s">
        <v>65</v>
      </c>
      <c r="F5084" s="22" t="s">
        <v>66</v>
      </c>
      <c r="G5084" s="9">
        <v>96</v>
      </c>
      <c r="H5084" s="22" t="s">
        <v>15</v>
      </c>
      <c r="I5084" s="28">
        <v>78.260000000000005</v>
      </c>
      <c r="J5084" s="28">
        <v>7512.96</v>
      </c>
      <c r="K5084" s="40"/>
      <c r="L5084" s="40"/>
    </row>
    <row r="5085" spans="1:12">
      <c r="A5085" s="17">
        <v>45504</v>
      </c>
      <c r="B5085" s="22" t="s">
        <v>10</v>
      </c>
      <c r="C5085" s="22" t="s">
        <v>63</v>
      </c>
      <c r="D5085" s="22" t="s">
        <v>5406</v>
      </c>
      <c r="E5085" s="22" t="s">
        <v>65</v>
      </c>
      <c r="F5085" s="22" t="s">
        <v>66</v>
      </c>
      <c r="G5085" s="9">
        <v>249</v>
      </c>
      <c r="H5085" s="22" t="s">
        <v>15</v>
      </c>
      <c r="I5085" s="28">
        <v>78.260000000000005</v>
      </c>
      <c r="J5085" s="28">
        <v>19486.740000000002</v>
      </c>
      <c r="K5085" s="40"/>
      <c r="L5085" s="40"/>
    </row>
    <row r="5086" spans="1:12">
      <c r="A5086" s="17">
        <v>45504</v>
      </c>
      <c r="B5086" s="22" t="s">
        <v>10</v>
      </c>
      <c r="C5086" s="22" t="s">
        <v>582</v>
      </c>
      <c r="D5086" s="22" t="s">
        <v>5407</v>
      </c>
      <c r="E5086" s="22" t="s">
        <v>58</v>
      </c>
      <c r="F5086" s="22" t="s">
        <v>168</v>
      </c>
      <c r="G5086" s="9">
        <v>18439</v>
      </c>
      <c r="H5086" s="22" t="s">
        <v>15</v>
      </c>
      <c r="I5086" s="28">
        <v>0.01</v>
      </c>
      <c r="J5086" s="28">
        <v>184.39</v>
      </c>
      <c r="K5086" s="40"/>
      <c r="L5086" s="40"/>
    </row>
    <row r="5087" spans="1:12">
      <c r="A5087" s="17">
        <v>45504</v>
      </c>
      <c r="B5087" s="22" t="s">
        <v>10</v>
      </c>
      <c r="C5087" s="22" t="s">
        <v>63</v>
      </c>
      <c r="D5087" s="22" t="s">
        <v>5408</v>
      </c>
      <c r="E5087" s="22" t="s">
        <v>65</v>
      </c>
      <c r="F5087" s="22" t="s">
        <v>66</v>
      </c>
      <c r="G5087" s="9">
        <v>33</v>
      </c>
      <c r="H5087" s="22" t="s">
        <v>15</v>
      </c>
      <c r="I5087" s="28">
        <v>78.260000000000005</v>
      </c>
      <c r="J5087" s="28">
        <v>2582.58</v>
      </c>
      <c r="K5087" s="40"/>
      <c r="L5087" s="40"/>
    </row>
    <row r="5088" spans="1:12">
      <c r="A5088" s="17">
        <v>45504</v>
      </c>
      <c r="B5088" s="22" t="s">
        <v>10</v>
      </c>
      <c r="C5088" s="22" t="s">
        <v>63</v>
      </c>
      <c r="D5088" s="22" t="s">
        <v>5409</v>
      </c>
      <c r="E5088" s="22" t="s">
        <v>65</v>
      </c>
      <c r="F5088" s="22" t="s">
        <v>66</v>
      </c>
      <c r="G5088" s="9">
        <v>397</v>
      </c>
      <c r="H5088" s="22" t="s">
        <v>15</v>
      </c>
      <c r="I5088" s="28">
        <v>75.89</v>
      </c>
      <c r="J5088" s="28">
        <v>30130.1</v>
      </c>
      <c r="K5088" s="40"/>
      <c r="L5088" s="40"/>
    </row>
    <row r="5089" spans="1:12">
      <c r="A5089" s="17">
        <v>45504</v>
      </c>
      <c r="B5089" s="22" t="s">
        <v>10</v>
      </c>
      <c r="C5089" s="22" t="s">
        <v>582</v>
      </c>
      <c r="D5089" s="22" t="s">
        <v>5410</v>
      </c>
      <c r="E5089" s="22" t="s">
        <v>58</v>
      </c>
      <c r="F5089" s="22" t="s">
        <v>168</v>
      </c>
      <c r="G5089" s="9">
        <v>481000</v>
      </c>
      <c r="H5089" s="22" t="s">
        <v>15</v>
      </c>
      <c r="I5089" s="28">
        <v>0.01</v>
      </c>
      <c r="J5089" s="28">
        <v>4810</v>
      </c>
      <c r="K5089" s="40"/>
      <c r="L5089" s="40"/>
    </row>
    <row r="5090" spans="1:12">
      <c r="A5090" s="17">
        <v>45504</v>
      </c>
      <c r="B5090" s="22" t="s">
        <v>10</v>
      </c>
      <c r="C5090" s="22" t="s">
        <v>582</v>
      </c>
      <c r="D5090" s="22" t="s">
        <v>5411</v>
      </c>
      <c r="E5090" s="22" t="s">
        <v>58</v>
      </c>
      <c r="F5090" s="22" t="s">
        <v>168</v>
      </c>
      <c r="G5090" s="9">
        <v>62547</v>
      </c>
      <c r="H5090" s="22" t="s">
        <v>15</v>
      </c>
      <c r="I5090" s="28">
        <v>0.01</v>
      </c>
      <c r="J5090" s="28">
        <v>625.47</v>
      </c>
      <c r="K5090" s="40"/>
      <c r="L5090" s="40"/>
    </row>
    <row r="5091" spans="1:12">
      <c r="A5091" s="17">
        <v>45504</v>
      </c>
      <c r="B5091" s="22" t="s">
        <v>10</v>
      </c>
      <c r="C5091" s="22" t="s">
        <v>582</v>
      </c>
      <c r="D5091" s="22" t="s">
        <v>5412</v>
      </c>
      <c r="E5091" s="22" t="s">
        <v>58</v>
      </c>
      <c r="F5091" s="22" t="s">
        <v>168</v>
      </c>
      <c r="G5091" s="9">
        <v>68003</v>
      </c>
      <c r="H5091" s="22" t="s">
        <v>15</v>
      </c>
      <c r="I5091" s="28">
        <v>0.01</v>
      </c>
      <c r="J5091" s="28">
        <v>680.03</v>
      </c>
      <c r="K5091" s="40"/>
      <c r="L5091" s="40"/>
    </row>
    <row r="5092" spans="1:12">
      <c r="A5092" s="17">
        <v>45504</v>
      </c>
      <c r="B5092" s="22" t="s">
        <v>10</v>
      </c>
      <c r="C5092" s="22" t="s">
        <v>414</v>
      </c>
      <c r="D5092" s="22" t="s">
        <v>5413</v>
      </c>
      <c r="E5092" s="22" t="s">
        <v>58</v>
      </c>
      <c r="F5092" s="22" t="s">
        <v>168</v>
      </c>
      <c r="G5092" s="9">
        <v>6158</v>
      </c>
      <c r="H5092" s="22" t="s">
        <v>15</v>
      </c>
      <c r="I5092" s="28">
        <v>0.01</v>
      </c>
      <c r="J5092" s="28">
        <v>61.58</v>
      </c>
      <c r="K5092" s="40"/>
      <c r="L5092" s="40"/>
    </row>
    <row r="5093" spans="1:12">
      <c r="A5093" s="17">
        <v>45504</v>
      </c>
      <c r="B5093" s="22" t="s">
        <v>10</v>
      </c>
      <c r="C5093" s="22" t="s">
        <v>410</v>
      </c>
      <c r="D5093" s="22" t="s">
        <v>5414</v>
      </c>
      <c r="E5093" s="22" t="s">
        <v>58</v>
      </c>
      <c r="F5093" s="22" t="s">
        <v>168</v>
      </c>
      <c r="G5093" s="9">
        <v>10749</v>
      </c>
      <c r="H5093" s="22" t="s">
        <v>15</v>
      </c>
      <c r="I5093" s="28">
        <v>0.01</v>
      </c>
      <c r="J5093" s="28">
        <v>107.49</v>
      </c>
      <c r="K5093" s="40"/>
      <c r="L5093" s="40"/>
    </row>
    <row r="5094" spans="1:12">
      <c r="A5094" s="17">
        <v>45504</v>
      </c>
      <c r="B5094" s="22" t="s">
        <v>10</v>
      </c>
      <c r="C5094" s="22" t="s">
        <v>219</v>
      </c>
      <c r="D5094" s="22" t="s">
        <v>5415</v>
      </c>
      <c r="E5094" s="22" t="s">
        <v>58</v>
      </c>
      <c r="F5094" s="22" t="s">
        <v>168</v>
      </c>
      <c r="G5094" s="9">
        <v>5158</v>
      </c>
      <c r="H5094" s="22" t="s">
        <v>15</v>
      </c>
      <c r="I5094" s="28">
        <v>0.01</v>
      </c>
      <c r="J5094" s="28">
        <v>51.58</v>
      </c>
      <c r="K5094" s="40"/>
      <c r="L5094" s="40"/>
    </row>
    <row r="5095" spans="1:12">
      <c r="A5095" s="17">
        <v>45504</v>
      </c>
      <c r="B5095" s="22" t="s">
        <v>10</v>
      </c>
      <c r="C5095" s="22" t="s">
        <v>219</v>
      </c>
      <c r="D5095" s="22" t="s">
        <v>5416</v>
      </c>
      <c r="E5095" s="22" t="s">
        <v>58</v>
      </c>
      <c r="F5095" s="22" t="s">
        <v>168</v>
      </c>
      <c r="G5095" s="9">
        <v>11843</v>
      </c>
      <c r="H5095" s="22" t="s">
        <v>15</v>
      </c>
      <c r="I5095" s="28">
        <v>0.01</v>
      </c>
      <c r="J5095" s="28">
        <v>118.43</v>
      </c>
      <c r="K5095" s="40"/>
      <c r="L5095" s="40"/>
    </row>
    <row r="5096" spans="1:12">
      <c r="A5096" s="17">
        <v>45504</v>
      </c>
      <c r="B5096" s="22" t="s">
        <v>10</v>
      </c>
      <c r="C5096" s="22" t="s">
        <v>223</v>
      </c>
      <c r="D5096" s="22" t="s">
        <v>5417</v>
      </c>
      <c r="E5096" s="22" t="s">
        <v>58</v>
      </c>
      <c r="F5096" s="22" t="s">
        <v>168</v>
      </c>
      <c r="G5096" s="9">
        <v>23358</v>
      </c>
      <c r="H5096" s="22" t="s">
        <v>15</v>
      </c>
      <c r="I5096" s="28">
        <v>0.01</v>
      </c>
      <c r="J5096" s="28">
        <v>233.58</v>
      </c>
      <c r="K5096" s="40"/>
      <c r="L5096" s="40"/>
    </row>
    <row r="5097" spans="1:12">
      <c r="A5097" s="17">
        <v>45504</v>
      </c>
      <c r="B5097" s="22" t="s">
        <v>10</v>
      </c>
      <c r="C5097" s="22" t="s">
        <v>252</v>
      </c>
      <c r="D5097" s="22" t="s">
        <v>5418</v>
      </c>
      <c r="E5097" s="22" t="s">
        <v>58</v>
      </c>
      <c r="F5097" s="22" t="s">
        <v>168</v>
      </c>
      <c r="G5097" s="9">
        <v>24269</v>
      </c>
      <c r="H5097" s="22" t="s">
        <v>15</v>
      </c>
      <c r="I5097" s="28">
        <v>0.01</v>
      </c>
      <c r="J5097" s="28">
        <v>242.69</v>
      </c>
      <c r="K5097" s="40"/>
      <c r="L5097" s="40"/>
    </row>
    <row r="5098" spans="1:12">
      <c r="A5098" s="17">
        <v>45504</v>
      </c>
      <c r="B5098" s="22" t="s">
        <v>10</v>
      </c>
      <c r="C5098" s="22" t="s">
        <v>282</v>
      </c>
      <c r="D5098" s="22" t="s">
        <v>5419</v>
      </c>
      <c r="E5098" s="22" t="s">
        <v>58</v>
      </c>
      <c r="F5098" s="22" t="s">
        <v>168</v>
      </c>
      <c r="G5098" s="9">
        <v>65487</v>
      </c>
      <c r="H5098" s="22" t="s">
        <v>15</v>
      </c>
      <c r="I5098" s="28">
        <v>0.01</v>
      </c>
      <c r="J5098" s="28">
        <v>654.87</v>
      </c>
      <c r="K5098" s="40"/>
      <c r="L5098" s="40"/>
    </row>
    <row r="5099" spans="1:12">
      <c r="A5099" s="17">
        <v>45504</v>
      </c>
      <c r="B5099" s="22" t="s">
        <v>10</v>
      </c>
      <c r="C5099" s="22" t="s">
        <v>282</v>
      </c>
      <c r="D5099" s="22" t="s">
        <v>5420</v>
      </c>
      <c r="E5099" s="22" t="s">
        <v>58</v>
      </c>
      <c r="F5099" s="22" t="s">
        <v>168</v>
      </c>
      <c r="G5099" s="9">
        <v>235186</v>
      </c>
      <c r="H5099" s="22" t="s">
        <v>15</v>
      </c>
      <c r="I5099" s="28">
        <v>0.01</v>
      </c>
      <c r="J5099" s="28">
        <v>2351.86</v>
      </c>
      <c r="K5099" s="40"/>
      <c r="L5099" s="40"/>
    </row>
    <row r="5100" spans="1:12">
      <c r="A5100" s="17">
        <v>45504</v>
      </c>
      <c r="B5100" s="22" t="s">
        <v>10</v>
      </c>
      <c r="C5100" s="22" t="s">
        <v>282</v>
      </c>
      <c r="D5100" s="22" t="s">
        <v>5421</v>
      </c>
      <c r="E5100" s="22" t="s">
        <v>58</v>
      </c>
      <c r="F5100" s="22" t="s">
        <v>168</v>
      </c>
      <c r="G5100" s="9">
        <v>105591</v>
      </c>
      <c r="H5100" s="22" t="s">
        <v>15</v>
      </c>
      <c r="I5100" s="28">
        <v>0.01</v>
      </c>
      <c r="J5100" s="28">
        <v>1055.9100000000001</v>
      </c>
      <c r="K5100" s="40"/>
      <c r="L5100" s="40"/>
    </row>
    <row r="5101" spans="1:12">
      <c r="A5101" s="17">
        <v>45504</v>
      </c>
      <c r="B5101" s="22" t="s">
        <v>10</v>
      </c>
      <c r="C5101" s="22" t="s">
        <v>282</v>
      </c>
      <c r="D5101" s="22" t="s">
        <v>5422</v>
      </c>
      <c r="E5101" s="22" t="s">
        <v>58</v>
      </c>
      <c r="F5101" s="22" t="s">
        <v>168</v>
      </c>
      <c r="G5101" s="9">
        <v>629205</v>
      </c>
      <c r="H5101" s="22" t="s">
        <v>15</v>
      </c>
      <c r="I5101" s="28">
        <v>0.01</v>
      </c>
      <c r="J5101" s="28">
        <v>6292.05</v>
      </c>
      <c r="K5101" s="40"/>
      <c r="L5101" s="40"/>
    </row>
    <row r="5102" spans="1:12">
      <c r="A5102" s="17">
        <v>45504</v>
      </c>
      <c r="B5102" s="22" t="s">
        <v>10</v>
      </c>
      <c r="C5102" s="22" t="s">
        <v>371</v>
      </c>
      <c r="D5102" s="22" t="s">
        <v>5423</v>
      </c>
      <c r="E5102" s="22" t="s">
        <v>58</v>
      </c>
      <c r="F5102" s="22" t="s">
        <v>168</v>
      </c>
      <c r="G5102" s="9">
        <v>41344</v>
      </c>
      <c r="H5102" s="22" t="s">
        <v>15</v>
      </c>
      <c r="I5102" s="28">
        <v>0.01</v>
      </c>
      <c r="J5102" s="28">
        <v>413.44</v>
      </c>
      <c r="K5102" s="40"/>
      <c r="L5102" s="40"/>
    </row>
    <row r="5103" spans="1:12">
      <c r="A5103" s="17">
        <v>45504</v>
      </c>
      <c r="B5103" s="22" t="s">
        <v>10</v>
      </c>
      <c r="C5103" s="22" t="s">
        <v>63</v>
      </c>
      <c r="D5103" s="22" t="s">
        <v>5424</v>
      </c>
      <c r="E5103" s="22" t="s">
        <v>65</v>
      </c>
      <c r="F5103" s="22" t="s">
        <v>66</v>
      </c>
      <c r="G5103" s="9">
        <v>105</v>
      </c>
      <c r="H5103" s="22" t="s">
        <v>15</v>
      </c>
      <c r="I5103" s="28">
        <v>78.260000000000005</v>
      </c>
      <c r="J5103" s="28">
        <v>8217.2999999999993</v>
      </c>
      <c r="K5103" s="40"/>
      <c r="L5103" s="40"/>
    </row>
    <row r="5104" spans="1:12">
      <c r="A5104" s="17">
        <v>45504</v>
      </c>
      <c r="B5104" s="22" t="s">
        <v>10</v>
      </c>
      <c r="C5104" s="22" t="s">
        <v>371</v>
      </c>
      <c r="D5104" s="22" t="s">
        <v>5425</v>
      </c>
      <c r="E5104" s="22" t="s">
        <v>58</v>
      </c>
      <c r="F5104" s="22" t="s">
        <v>168</v>
      </c>
      <c r="G5104" s="9">
        <v>232156</v>
      </c>
      <c r="H5104" s="22" t="s">
        <v>15</v>
      </c>
      <c r="I5104" s="28">
        <v>0.01</v>
      </c>
      <c r="J5104" s="28">
        <v>2321.56</v>
      </c>
      <c r="K5104" s="40"/>
      <c r="L5104" s="40"/>
    </row>
    <row r="5105" spans="1:12">
      <c r="A5105" s="17">
        <v>45504</v>
      </c>
      <c r="B5105" s="22" t="s">
        <v>10</v>
      </c>
      <c r="C5105" s="22" t="s">
        <v>371</v>
      </c>
      <c r="D5105" s="22" t="s">
        <v>5426</v>
      </c>
      <c r="E5105" s="22" t="s">
        <v>58</v>
      </c>
      <c r="F5105" s="22" t="s">
        <v>168</v>
      </c>
      <c r="G5105" s="9">
        <v>108978</v>
      </c>
      <c r="H5105" s="22" t="s">
        <v>15</v>
      </c>
      <c r="I5105" s="28">
        <v>0.01</v>
      </c>
      <c r="J5105" s="28">
        <v>1089.78</v>
      </c>
      <c r="K5105" s="40"/>
      <c r="L5105" s="40"/>
    </row>
    <row r="5106" spans="1:12">
      <c r="A5106" s="17">
        <v>45504</v>
      </c>
      <c r="B5106" s="22" t="s">
        <v>10</v>
      </c>
      <c r="C5106" s="22" t="s">
        <v>367</v>
      </c>
      <c r="D5106" s="22" t="s">
        <v>5427</v>
      </c>
      <c r="E5106" s="22" t="s">
        <v>58</v>
      </c>
      <c r="F5106" s="22" t="s">
        <v>168</v>
      </c>
      <c r="G5106" s="9">
        <v>69995</v>
      </c>
      <c r="H5106" s="22" t="s">
        <v>15</v>
      </c>
      <c r="I5106" s="28">
        <v>0.01</v>
      </c>
      <c r="J5106" s="28">
        <v>699.95</v>
      </c>
      <c r="K5106" s="40"/>
      <c r="L5106" s="40"/>
    </row>
    <row r="5107" spans="1:12">
      <c r="A5107" s="17">
        <v>45504</v>
      </c>
      <c r="B5107" s="22" t="s">
        <v>10</v>
      </c>
      <c r="C5107" s="22" t="s">
        <v>363</v>
      </c>
      <c r="D5107" s="22" t="s">
        <v>5428</v>
      </c>
      <c r="E5107" s="22" t="s">
        <v>58</v>
      </c>
      <c r="F5107" s="22" t="s">
        <v>168</v>
      </c>
      <c r="G5107" s="9">
        <v>9189</v>
      </c>
      <c r="H5107" s="22" t="s">
        <v>15</v>
      </c>
      <c r="I5107" s="28">
        <v>0.01</v>
      </c>
      <c r="J5107" s="28">
        <v>91.89</v>
      </c>
      <c r="K5107" s="40"/>
      <c r="L5107" s="40"/>
    </row>
    <row r="5108" spans="1:12">
      <c r="A5108" s="17">
        <v>45504</v>
      </c>
      <c r="B5108" s="22" t="s">
        <v>10</v>
      </c>
      <c r="C5108" s="22" t="s">
        <v>360</v>
      </c>
      <c r="D5108" s="22" t="s">
        <v>5429</v>
      </c>
      <c r="E5108" s="22" t="s">
        <v>58</v>
      </c>
      <c r="F5108" s="22" t="s">
        <v>168</v>
      </c>
      <c r="G5108" s="9">
        <v>10221</v>
      </c>
      <c r="H5108" s="22" t="s">
        <v>15</v>
      </c>
      <c r="I5108" s="28">
        <v>0.01</v>
      </c>
      <c r="J5108" s="28">
        <v>102.21</v>
      </c>
      <c r="K5108" s="40"/>
      <c r="L5108" s="40"/>
    </row>
    <row r="5109" spans="1:12">
      <c r="A5109" s="17">
        <v>45504</v>
      </c>
      <c r="B5109" s="22" t="s">
        <v>10</v>
      </c>
      <c r="C5109" s="22" t="s">
        <v>360</v>
      </c>
      <c r="D5109" s="22" t="s">
        <v>5430</v>
      </c>
      <c r="E5109" s="22" t="s">
        <v>58</v>
      </c>
      <c r="F5109" s="22" t="s">
        <v>168</v>
      </c>
      <c r="G5109" s="9">
        <v>94602</v>
      </c>
      <c r="H5109" s="22" t="s">
        <v>15</v>
      </c>
      <c r="I5109" s="28">
        <v>0.01</v>
      </c>
      <c r="J5109" s="28">
        <v>946.02</v>
      </c>
      <c r="K5109" s="40"/>
      <c r="L5109" s="40"/>
    </row>
    <row r="5110" spans="1:12">
      <c r="A5110" s="17">
        <v>45504</v>
      </c>
      <c r="B5110" s="22" t="s">
        <v>10</v>
      </c>
      <c r="C5110" s="22" t="s">
        <v>360</v>
      </c>
      <c r="D5110" s="22" t="s">
        <v>5431</v>
      </c>
      <c r="E5110" s="22" t="s">
        <v>58</v>
      </c>
      <c r="F5110" s="22" t="s">
        <v>168</v>
      </c>
      <c r="G5110" s="9">
        <v>148198</v>
      </c>
      <c r="H5110" s="22" t="s">
        <v>15</v>
      </c>
      <c r="I5110" s="28">
        <v>0.01</v>
      </c>
      <c r="J5110" s="28">
        <v>1481.98</v>
      </c>
      <c r="K5110" s="40"/>
      <c r="L5110" s="40"/>
    </row>
    <row r="5111" spans="1:12">
      <c r="A5111" s="17">
        <v>45504</v>
      </c>
      <c r="B5111" s="22" t="s">
        <v>10</v>
      </c>
      <c r="C5111" s="22" t="s">
        <v>308</v>
      </c>
      <c r="D5111" s="22" t="s">
        <v>5432</v>
      </c>
      <c r="E5111" s="22" t="s">
        <v>58</v>
      </c>
      <c r="F5111" s="22" t="s">
        <v>168</v>
      </c>
      <c r="G5111" s="9">
        <v>15110</v>
      </c>
      <c r="H5111" s="22" t="s">
        <v>15</v>
      </c>
      <c r="I5111" s="28">
        <v>0.01</v>
      </c>
      <c r="J5111" s="28">
        <v>151.1</v>
      </c>
      <c r="K5111" s="40"/>
      <c r="L5111" s="40"/>
    </row>
    <row r="5112" spans="1:12">
      <c r="A5112" s="17">
        <v>45504</v>
      </c>
      <c r="B5112" s="22" t="s">
        <v>10</v>
      </c>
      <c r="C5112" s="22" t="s">
        <v>337</v>
      </c>
      <c r="D5112" s="22" t="s">
        <v>5433</v>
      </c>
      <c r="E5112" s="22" t="s">
        <v>58</v>
      </c>
      <c r="F5112" s="22" t="s">
        <v>168</v>
      </c>
      <c r="G5112" s="9">
        <v>52117</v>
      </c>
      <c r="H5112" s="22" t="s">
        <v>15</v>
      </c>
      <c r="I5112" s="28">
        <v>0.01</v>
      </c>
      <c r="J5112" s="28">
        <v>521.16999999999996</v>
      </c>
      <c r="K5112" s="40"/>
      <c r="L5112" s="40"/>
    </row>
    <row r="5113" spans="1:12">
      <c r="A5113" s="17">
        <v>45504</v>
      </c>
      <c r="B5113" s="22" t="s">
        <v>10</v>
      </c>
      <c r="C5113" s="22" t="s">
        <v>63</v>
      </c>
      <c r="D5113" s="22" t="s">
        <v>5434</v>
      </c>
      <c r="E5113" s="22" t="s">
        <v>65</v>
      </c>
      <c r="F5113" s="22" t="s">
        <v>66</v>
      </c>
      <c r="G5113" s="9">
        <v>498</v>
      </c>
      <c r="H5113" s="22" t="s">
        <v>15</v>
      </c>
      <c r="I5113" s="28">
        <v>77.47</v>
      </c>
      <c r="J5113" s="28">
        <v>38582.18</v>
      </c>
      <c r="K5113" s="40"/>
      <c r="L5113" s="40"/>
    </row>
    <row r="5114" spans="1:12">
      <c r="A5114" s="17">
        <v>45504</v>
      </c>
      <c r="B5114" s="22" t="s">
        <v>10</v>
      </c>
      <c r="C5114" s="22" t="s">
        <v>442</v>
      </c>
      <c r="D5114" s="22" t="s">
        <v>5435</v>
      </c>
      <c r="E5114" s="22" t="s">
        <v>65</v>
      </c>
      <c r="F5114" s="22" t="s">
        <v>444</v>
      </c>
      <c r="G5114" s="9">
        <v>21</v>
      </c>
      <c r="H5114" s="22" t="s">
        <v>15</v>
      </c>
      <c r="I5114" s="28">
        <v>79.260000000000005</v>
      </c>
      <c r="J5114" s="28">
        <v>1664.46</v>
      </c>
      <c r="K5114" s="40"/>
      <c r="L5114" s="40"/>
    </row>
    <row r="5115" spans="1:12">
      <c r="A5115" s="17">
        <v>45504</v>
      </c>
      <c r="B5115" s="22" t="s">
        <v>10</v>
      </c>
      <c r="C5115" s="22" t="s">
        <v>345</v>
      </c>
      <c r="D5115" s="22" t="s">
        <v>5436</v>
      </c>
      <c r="E5115" s="22" t="s">
        <v>58</v>
      </c>
      <c r="F5115" s="22" t="s">
        <v>168</v>
      </c>
      <c r="G5115" s="9">
        <v>13211</v>
      </c>
      <c r="H5115" s="22" t="s">
        <v>15</v>
      </c>
      <c r="I5115" s="28">
        <v>0.01</v>
      </c>
      <c r="J5115" s="28">
        <v>132.11000000000001</v>
      </c>
      <c r="K5115" s="40"/>
      <c r="L5115" s="40"/>
    </row>
    <row r="5116" spans="1:12">
      <c r="A5116" s="17">
        <v>45504</v>
      </c>
      <c r="B5116" s="22" t="s">
        <v>10</v>
      </c>
      <c r="C5116" s="22" t="s">
        <v>442</v>
      </c>
      <c r="D5116" s="22" t="s">
        <v>5437</v>
      </c>
      <c r="E5116" s="22" t="s">
        <v>65</v>
      </c>
      <c r="F5116" s="22" t="s">
        <v>444</v>
      </c>
      <c r="G5116" s="9">
        <v>24</v>
      </c>
      <c r="H5116" s="22" t="s">
        <v>15</v>
      </c>
      <c r="I5116" s="28">
        <v>79.260000000000005</v>
      </c>
      <c r="J5116" s="28">
        <v>1902.24</v>
      </c>
      <c r="K5116" s="40"/>
      <c r="L5116" s="40"/>
    </row>
    <row r="5117" spans="1:12">
      <c r="A5117" s="17">
        <v>45504</v>
      </c>
      <c r="B5117" s="22" t="s">
        <v>10</v>
      </c>
      <c r="C5117" s="22" t="s">
        <v>800</v>
      </c>
      <c r="D5117" s="22" t="s">
        <v>5438</v>
      </c>
      <c r="E5117" s="22" t="s">
        <v>18</v>
      </c>
      <c r="F5117" s="22" t="s">
        <v>543</v>
      </c>
      <c r="G5117" s="9">
        <v>50.93685</v>
      </c>
      <c r="H5117" s="22" t="s">
        <v>20</v>
      </c>
      <c r="I5117" s="28">
        <v>3.44</v>
      </c>
      <c r="J5117" s="28">
        <v>175.22</v>
      </c>
      <c r="K5117" s="40"/>
      <c r="L5117" s="40"/>
    </row>
    <row r="5118" spans="1:12">
      <c r="A5118" s="17">
        <v>45504</v>
      </c>
      <c r="B5118" s="22" t="s">
        <v>10</v>
      </c>
      <c r="C5118" s="22" t="s">
        <v>798</v>
      </c>
      <c r="D5118" s="22" t="s">
        <v>5439</v>
      </c>
      <c r="E5118" s="22" t="s">
        <v>18</v>
      </c>
      <c r="F5118" s="22" t="s">
        <v>543</v>
      </c>
      <c r="G5118" s="9">
        <v>52.594524</v>
      </c>
      <c r="H5118" s="22" t="s">
        <v>20</v>
      </c>
      <c r="I5118" s="28">
        <v>96</v>
      </c>
      <c r="J5118" s="28">
        <v>5049.07</v>
      </c>
      <c r="K5118" s="40"/>
      <c r="L5118" s="40"/>
    </row>
    <row r="5119" spans="1:12">
      <c r="A5119" s="17">
        <v>45504</v>
      </c>
      <c r="B5119" s="22" t="s">
        <v>10</v>
      </c>
      <c r="C5119" s="22" t="s">
        <v>544</v>
      </c>
      <c r="D5119" s="22" t="s">
        <v>5440</v>
      </c>
      <c r="E5119" s="22" t="s">
        <v>18</v>
      </c>
      <c r="F5119" s="22" t="s">
        <v>543</v>
      </c>
      <c r="G5119" s="9">
        <v>104.4</v>
      </c>
      <c r="H5119" s="22" t="s">
        <v>20</v>
      </c>
      <c r="I5119" s="28">
        <v>21.89</v>
      </c>
      <c r="J5119" s="28">
        <v>2285.3200000000002</v>
      </c>
      <c r="K5119" s="40"/>
      <c r="L5119" s="40"/>
    </row>
    <row r="5120" spans="1:12">
      <c r="A5120" s="17">
        <v>45504</v>
      </c>
      <c r="B5120" s="22" t="s">
        <v>10</v>
      </c>
      <c r="C5120" s="22" t="s">
        <v>617</v>
      </c>
      <c r="D5120" s="22" t="s">
        <v>5441</v>
      </c>
      <c r="E5120" s="22" t="s">
        <v>58</v>
      </c>
      <c r="F5120" s="22" t="s">
        <v>58</v>
      </c>
      <c r="H5120" s="22" t="s">
        <v>15</v>
      </c>
      <c r="K5120" s="40"/>
      <c r="L5120" s="40"/>
    </row>
    <row r="5121" spans="1:12">
      <c r="A5121" s="17">
        <v>45504</v>
      </c>
      <c r="B5121" s="22" t="s">
        <v>10</v>
      </c>
      <c r="C5121" s="22" t="s">
        <v>617</v>
      </c>
      <c r="D5121" s="22" t="s">
        <v>5442</v>
      </c>
      <c r="E5121" s="22" t="s">
        <v>58</v>
      </c>
      <c r="F5121" s="22" t="s">
        <v>58</v>
      </c>
      <c r="H5121" s="22" t="s">
        <v>15</v>
      </c>
      <c r="K5121" s="40"/>
      <c r="L5121" s="40"/>
    </row>
    <row r="5122" spans="1:12">
      <c r="A5122" s="17">
        <v>45504</v>
      </c>
      <c r="B5122" s="22" t="s">
        <v>10</v>
      </c>
      <c r="C5122" s="22" t="s">
        <v>617</v>
      </c>
      <c r="D5122" s="22" t="s">
        <v>5443</v>
      </c>
      <c r="E5122" s="22" t="s">
        <v>58</v>
      </c>
      <c r="F5122" s="22" t="s">
        <v>58</v>
      </c>
      <c r="H5122" s="22" t="s">
        <v>15</v>
      </c>
      <c r="K5122" s="40"/>
      <c r="L5122" s="40"/>
    </row>
    <row r="5123" spans="1:12">
      <c r="A5123" s="17">
        <v>45504</v>
      </c>
      <c r="B5123" s="22" t="s">
        <v>10</v>
      </c>
      <c r="C5123" s="22" t="s">
        <v>796</v>
      </c>
      <c r="D5123" s="22" t="s">
        <v>5444</v>
      </c>
      <c r="E5123" s="22" t="s">
        <v>18</v>
      </c>
      <c r="F5123" s="22" t="s">
        <v>543</v>
      </c>
      <c r="G5123" s="9">
        <v>32.941223000000001</v>
      </c>
      <c r="H5123" s="22" t="s">
        <v>20</v>
      </c>
      <c r="I5123" s="28">
        <v>95</v>
      </c>
      <c r="J5123" s="28">
        <v>3129.42</v>
      </c>
      <c r="K5123" s="40"/>
      <c r="L5123" s="40"/>
    </row>
    <row r="5124" spans="1:12">
      <c r="A5124" s="17">
        <v>45504</v>
      </c>
      <c r="B5124" s="22" t="s">
        <v>10</v>
      </c>
      <c r="C5124" s="22" t="s">
        <v>794</v>
      </c>
      <c r="D5124" s="22" t="s">
        <v>5445</v>
      </c>
      <c r="E5124" s="22" t="s">
        <v>18</v>
      </c>
      <c r="F5124" s="22" t="s">
        <v>543</v>
      </c>
      <c r="G5124" s="9">
        <v>56.707023999999997</v>
      </c>
      <c r="H5124" s="22" t="s">
        <v>20</v>
      </c>
      <c r="I5124" s="28">
        <v>96.5</v>
      </c>
      <c r="J5124" s="28">
        <v>5472.23</v>
      </c>
      <c r="K5124" s="40"/>
      <c r="L5124" s="40"/>
    </row>
    <row r="5125" spans="1:12">
      <c r="A5125" s="17">
        <v>45504</v>
      </c>
      <c r="B5125" s="22" t="s">
        <v>10</v>
      </c>
      <c r="C5125" s="22" t="s">
        <v>792</v>
      </c>
      <c r="D5125" s="22" t="s">
        <v>5446</v>
      </c>
      <c r="E5125" s="22" t="s">
        <v>18</v>
      </c>
      <c r="F5125" s="22" t="s">
        <v>543</v>
      </c>
      <c r="G5125" s="9">
        <v>120.2861</v>
      </c>
      <c r="H5125" s="22" t="s">
        <v>20</v>
      </c>
      <c r="I5125" s="28">
        <v>4.7</v>
      </c>
      <c r="J5125" s="28">
        <v>565.30999999999995</v>
      </c>
      <c r="K5125" s="40"/>
      <c r="L5125" s="40"/>
    </row>
    <row r="5126" spans="1:12">
      <c r="A5126" s="17">
        <v>45504</v>
      </c>
      <c r="B5126" s="22" t="s">
        <v>10</v>
      </c>
      <c r="C5126" s="22" t="s">
        <v>544</v>
      </c>
      <c r="D5126" s="22" t="s">
        <v>5447</v>
      </c>
      <c r="E5126" s="22" t="s">
        <v>18</v>
      </c>
      <c r="F5126" s="22" t="s">
        <v>543</v>
      </c>
      <c r="G5126" s="9">
        <v>110</v>
      </c>
      <c r="H5126" s="22" t="s">
        <v>20</v>
      </c>
      <c r="I5126" s="28">
        <v>21.89</v>
      </c>
      <c r="J5126" s="28">
        <v>2407.91</v>
      </c>
      <c r="K5126" s="40"/>
      <c r="L5126" s="40"/>
    </row>
    <row r="5127" spans="1:12">
      <c r="A5127" s="17">
        <v>45504</v>
      </c>
      <c r="B5127" s="22" t="s">
        <v>10</v>
      </c>
      <c r="C5127" s="22" t="s">
        <v>787</v>
      </c>
      <c r="D5127" s="22" t="s">
        <v>5448</v>
      </c>
      <c r="E5127" s="22" t="s">
        <v>18</v>
      </c>
      <c r="F5127" s="22" t="s">
        <v>784</v>
      </c>
      <c r="G5127" s="9">
        <v>110</v>
      </c>
      <c r="H5127" s="22" t="s">
        <v>41</v>
      </c>
      <c r="I5127" s="28">
        <v>6.65</v>
      </c>
      <c r="J5127" s="28">
        <v>731.5</v>
      </c>
      <c r="K5127" s="40"/>
      <c r="L5127" s="40"/>
    </row>
    <row r="5128" spans="1:12">
      <c r="A5128" s="17">
        <v>45504</v>
      </c>
      <c r="B5128" s="22" t="s">
        <v>10</v>
      </c>
      <c r="C5128" s="22" t="s">
        <v>617</v>
      </c>
      <c r="D5128" s="22" t="s">
        <v>5449</v>
      </c>
      <c r="E5128" s="22" t="s">
        <v>58</v>
      </c>
      <c r="F5128" s="22" t="s">
        <v>58</v>
      </c>
      <c r="H5128" s="22" t="s">
        <v>15</v>
      </c>
      <c r="K5128" s="40"/>
      <c r="L5128" s="40"/>
    </row>
    <row r="5129" spans="1:12">
      <c r="A5129" s="17">
        <v>45504</v>
      </c>
      <c r="B5129" s="22" t="s">
        <v>10</v>
      </c>
      <c r="C5129" s="22" t="s">
        <v>617</v>
      </c>
      <c r="D5129" s="22" t="s">
        <v>5450</v>
      </c>
      <c r="E5129" s="22" t="s">
        <v>58</v>
      </c>
      <c r="F5129" s="22" t="s">
        <v>58</v>
      </c>
      <c r="H5129" s="22" t="s">
        <v>15</v>
      </c>
      <c r="K5129" s="40"/>
      <c r="L5129" s="40"/>
    </row>
    <row r="5130" spans="1:12">
      <c r="A5130" s="17">
        <v>45504</v>
      </c>
      <c r="B5130" s="22" t="s">
        <v>10</v>
      </c>
      <c r="C5130" s="22" t="s">
        <v>158</v>
      </c>
      <c r="D5130" s="22" t="s">
        <v>5451</v>
      </c>
      <c r="E5130" s="22" t="s">
        <v>58</v>
      </c>
      <c r="F5130" s="22" t="s">
        <v>59</v>
      </c>
      <c r="G5130" s="9">
        <v>6225</v>
      </c>
      <c r="H5130" s="22" t="s">
        <v>15</v>
      </c>
      <c r="I5130" s="28">
        <v>0.09</v>
      </c>
      <c r="J5130" s="28">
        <v>577.07000000000005</v>
      </c>
      <c r="K5130" s="40"/>
      <c r="L5130" s="40"/>
    </row>
    <row r="5131" spans="1:12">
      <c r="A5131" s="17">
        <v>45504</v>
      </c>
      <c r="B5131" s="22" t="s">
        <v>10</v>
      </c>
      <c r="C5131" s="22" t="s">
        <v>160</v>
      </c>
      <c r="D5131" s="22" t="s">
        <v>5452</v>
      </c>
      <c r="E5131" s="22" t="s">
        <v>58</v>
      </c>
      <c r="F5131" s="22" t="s">
        <v>59</v>
      </c>
      <c r="G5131" s="9">
        <v>3000</v>
      </c>
      <c r="H5131" s="22" t="s">
        <v>15</v>
      </c>
      <c r="I5131" s="28">
        <v>0.09</v>
      </c>
      <c r="J5131" s="28">
        <v>278.10000000000002</v>
      </c>
      <c r="K5131" s="40"/>
      <c r="L5131" s="40"/>
    </row>
    <row r="5132" spans="1:12">
      <c r="A5132" s="17">
        <v>45504</v>
      </c>
      <c r="B5132" s="22" t="s">
        <v>10</v>
      </c>
      <c r="C5132" s="22" t="s">
        <v>60</v>
      </c>
      <c r="D5132" s="22" t="s">
        <v>5453</v>
      </c>
      <c r="E5132" s="22" t="s">
        <v>58</v>
      </c>
      <c r="F5132" s="22" t="s">
        <v>59</v>
      </c>
      <c r="G5132" s="9">
        <v>1272</v>
      </c>
      <c r="H5132" s="22" t="s">
        <v>15</v>
      </c>
      <c r="I5132" s="28">
        <v>7.0000000000000007E-2</v>
      </c>
      <c r="J5132" s="28">
        <v>89.04</v>
      </c>
      <c r="K5132" s="40"/>
      <c r="L5132" s="40"/>
    </row>
    <row r="5133" spans="1:12">
      <c r="A5133" s="17">
        <v>45504</v>
      </c>
      <c r="B5133" s="22" t="s">
        <v>10</v>
      </c>
      <c r="C5133" s="22" t="s">
        <v>142</v>
      </c>
      <c r="D5133" s="22" t="s">
        <v>5454</v>
      </c>
      <c r="E5133" s="22" t="s">
        <v>58</v>
      </c>
      <c r="F5133" s="22" t="s">
        <v>59</v>
      </c>
      <c r="G5133" s="9">
        <v>120</v>
      </c>
      <c r="H5133" s="22" t="s">
        <v>15</v>
      </c>
      <c r="I5133" s="28">
        <v>0.85</v>
      </c>
      <c r="J5133" s="28">
        <v>102</v>
      </c>
      <c r="K5133" s="40"/>
      <c r="L5133" s="40"/>
    </row>
    <row r="5134" spans="1:12">
      <c r="A5134" s="17">
        <v>45504</v>
      </c>
      <c r="B5134" s="22" t="s">
        <v>10</v>
      </c>
      <c r="C5134" s="22" t="s">
        <v>162</v>
      </c>
      <c r="D5134" s="22" t="s">
        <v>5455</v>
      </c>
      <c r="E5134" s="22" t="s">
        <v>58</v>
      </c>
      <c r="F5134" s="22" t="s">
        <v>59</v>
      </c>
      <c r="G5134" s="9">
        <v>669</v>
      </c>
      <c r="H5134" s="22" t="s">
        <v>15</v>
      </c>
      <c r="I5134" s="28">
        <v>7.0000000000000007E-2</v>
      </c>
      <c r="J5134" s="28">
        <v>46.83</v>
      </c>
      <c r="K5134" s="40"/>
      <c r="L5134" s="40"/>
    </row>
    <row r="5135" spans="1:12">
      <c r="A5135" s="17">
        <v>45504</v>
      </c>
      <c r="B5135" s="22" t="s">
        <v>10</v>
      </c>
      <c r="C5135" s="22" t="s">
        <v>1882</v>
      </c>
      <c r="D5135" s="22" t="s">
        <v>5456</v>
      </c>
      <c r="E5135" s="22" t="s">
        <v>58</v>
      </c>
      <c r="F5135" s="22" t="s">
        <v>59</v>
      </c>
      <c r="G5135" s="9">
        <v>1000</v>
      </c>
      <c r="H5135" s="22" t="s">
        <v>15</v>
      </c>
      <c r="I5135" s="28">
        <v>1.1299999999999999</v>
      </c>
      <c r="J5135" s="28">
        <v>1132</v>
      </c>
      <c r="K5135" s="40"/>
      <c r="L5135" s="40"/>
    </row>
    <row r="5136" spans="1:12">
      <c r="A5136" s="17">
        <v>45504</v>
      </c>
      <c r="B5136" s="22" t="s">
        <v>10</v>
      </c>
      <c r="C5136" s="22" t="s">
        <v>1893</v>
      </c>
      <c r="D5136" s="22" t="s">
        <v>5457</v>
      </c>
      <c r="E5136" s="22" t="s">
        <v>58</v>
      </c>
      <c r="F5136" s="22" t="s">
        <v>59</v>
      </c>
      <c r="G5136" s="9">
        <v>200</v>
      </c>
      <c r="H5136" s="22" t="s">
        <v>15</v>
      </c>
      <c r="I5136" s="28">
        <v>0.1</v>
      </c>
      <c r="J5136" s="28">
        <v>19.260000000000002</v>
      </c>
      <c r="K5136" s="40"/>
      <c r="L5136" s="40"/>
    </row>
    <row r="5137" spans="1:12">
      <c r="A5137" s="17">
        <v>45504</v>
      </c>
      <c r="B5137" s="22" t="s">
        <v>10</v>
      </c>
      <c r="C5137" s="22" t="s">
        <v>345</v>
      </c>
      <c r="D5137" s="22" t="s">
        <v>5458</v>
      </c>
      <c r="E5137" s="22" t="s">
        <v>58</v>
      </c>
      <c r="F5137" s="22" t="s">
        <v>168</v>
      </c>
      <c r="G5137" s="9">
        <v>126271</v>
      </c>
      <c r="H5137" s="22" t="s">
        <v>15</v>
      </c>
      <c r="I5137" s="28">
        <v>0.01</v>
      </c>
      <c r="J5137" s="28">
        <v>1262.71</v>
      </c>
      <c r="K5137" s="40"/>
      <c r="L5137" s="40"/>
    </row>
    <row r="5138" spans="1:12">
      <c r="A5138" s="17">
        <v>45504</v>
      </c>
      <c r="B5138" s="22" t="s">
        <v>10</v>
      </c>
      <c r="C5138" s="22" t="s">
        <v>345</v>
      </c>
      <c r="D5138" s="22" t="s">
        <v>5459</v>
      </c>
      <c r="E5138" s="22" t="s">
        <v>58</v>
      </c>
      <c r="F5138" s="22" t="s">
        <v>168</v>
      </c>
      <c r="G5138" s="9">
        <v>321618</v>
      </c>
      <c r="H5138" s="22" t="s">
        <v>15</v>
      </c>
      <c r="I5138" s="28">
        <v>0.01</v>
      </c>
      <c r="J5138" s="28">
        <v>3216.18</v>
      </c>
      <c r="K5138" s="40"/>
      <c r="L5138" s="40"/>
    </row>
    <row r="5139" spans="1:12">
      <c r="A5139" s="17">
        <v>45504</v>
      </c>
      <c r="B5139" s="22" t="s">
        <v>10</v>
      </c>
      <c r="C5139" s="22" t="s">
        <v>345</v>
      </c>
      <c r="D5139" s="22" t="s">
        <v>5460</v>
      </c>
      <c r="E5139" s="22" t="s">
        <v>58</v>
      </c>
      <c r="F5139" s="22" t="s">
        <v>168</v>
      </c>
      <c r="G5139" s="9">
        <v>39642</v>
      </c>
      <c r="H5139" s="22" t="s">
        <v>15</v>
      </c>
      <c r="I5139" s="28">
        <v>0.01</v>
      </c>
      <c r="J5139" s="28">
        <v>396.42</v>
      </c>
      <c r="K5139" s="40"/>
      <c r="L5139" s="40"/>
    </row>
    <row r="5140" spans="1:12">
      <c r="A5140" s="17">
        <v>45504</v>
      </c>
      <c r="B5140" s="22" t="s">
        <v>10</v>
      </c>
      <c r="C5140" s="22" t="s">
        <v>353</v>
      </c>
      <c r="D5140" s="22" t="s">
        <v>5461</v>
      </c>
      <c r="E5140" s="22" t="s">
        <v>58</v>
      </c>
      <c r="F5140" s="22" t="s">
        <v>168</v>
      </c>
      <c r="G5140" s="9">
        <v>72379</v>
      </c>
      <c r="H5140" s="22" t="s">
        <v>15</v>
      </c>
      <c r="I5140" s="28">
        <v>0.01</v>
      </c>
      <c r="J5140" s="28">
        <v>723.79</v>
      </c>
      <c r="K5140" s="40"/>
      <c r="L5140" s="40"/>
    </row>
    <row r="5141" spans="1:12">
      <c r="A5141" s="17">
        <v>45504</v>
      </c>
      <c r="B5141" s="22" t="s">
        <v>10</v>
      </c>
      <c r="C5141" s="22" t="s">
        <v>353</v>
      </c>
      <c r="D5141" s="22" t="s">
        <v>5462</v>
      </c>
      <c r="E5141" s="22" t="s">
        <v>58</v>
      </c>
      <c r="F5141" s="22" t="s">
        <v>168</v>
      </c>
      <c r="G5141" s="9">
        <v>19999</v>
      </c>
      <c r="H5141" s="22" t="s">
        <v>15</v>
      </c>
      <c r="I5141" s="28">
        <v>0.01</v>
      </c>
      <c r="J5141" s="28">
        <v>199.99</v>
      </c>
      <c r="K5141" s="40"/>
      <c r="L5141" s="40"/>
    </row>
    <row r="5142" spans="1:12">
      <c r="A5142" s="17">
        <v>45504</v>
      </c>
      <c r="B5142" s="22" t="s">
        <v>10</v>
      </c>
      <c r="C5142" s="22" t="s">
        <v>353</v>
      </c>
      <c r="D5142" s="22" t="s">
        <v>5463</v>
      </c>
      <c r="E5142" s="22" t="s">
        <v>58</v>
      </c>
      <c r="F5142" s="22" t="s">
        <v>168</v>
      </c>
      <c r="G5142" s="9">
        <v>148506</v>
      </c>
      <c r="H5142" s="22" t="s">
        <v>15</v>
      </c>
      <c r="I5142" s="28">
        <v>0.01</v>
      </c>
      <c r="J5142" s="28">
        <v>1485.06</v>
      </c>
      <c r="K5142" s="40"/>
      <c r="L5142" s="40"/>
    </row>
    <row r="5143" spans="1:12">
      <c r="A5143" s="17">
        <v>45504</v>
      </c>
      <c r="B5143" s="22" t="s">
        <v>10</v>
      </c>
      <c r="C5143" s="22" t="s">
        <v>250</v>
      </c>
      <c r="D5143" s="22" t="s">
        <v>5464</v>
      </c>
      <c r="E5143" s="22" t="s">
        <v>18</v>
      </c>
      <c r="F5143" s="22" t="s">
        <v>242</v>
      </c>
      <c r="H5143" s="22" t="s">
        <v>20</v>
      </c>
      <c r="K5143" s="40"/>
      <c r="L5143" s="40"/>
    </row>
    <row r="5144" spans="1:12">
      <c r="A5144" s="17">
        <v>45504</v>
      </c>
      <c r="B5144" s="22" t="s">
        <v>10</v>
      </c>
      <c r="C5144" s="22" t="s">
        <v>488</v>
      </c>
      <c r="D5144" s="22" t="s">
        <v>5465</v>
      </c>
      <c r="E5144" s="22" t="s">
        <v>58</v>
      </c>
      <c r="F5144" s="22" t="s">
        <v>490</v>
      </c>
      <c r="G5144" s="9">
        <v>17965</v>
      </c>
      <c r="H5144" s="22" t="s">
        <v>15</v>
      </c>
      <c r="I5144" s="28">
        <v>0.02</v>
      </c>
      <c r="J5144" s="28">
        <v>359.3</v>
      </c>
      <c r="K5144" s="40"/>
      <c r="L5144" s="40"/>
    </row>
    <row r="5145" spans="1:12">
      <c r="A5145" s="17">
        <v>45504</v>
      </c>
      <c r="B5145" s="22" t="s">
        <v>10</v>
      </c>
      <c r="C5145" s="22" t="s">
        <v>449</v>
      </c>
      <c r="D5145" s="22" t="s">
        <v>5466</v>
      </c>
      <c r="E5145" s="22" t="s">
        <v>65</v>
      </c>
      <c r="F5145" s="22" t="s">
        <v>451</v>
      </c>
      <c r="H5145" s="22" t="s">
        <v>15</v>
      </c>
      <c r="K5145" s="40"/>
      <c r="L5145" s="40"/>
    </row>
    <row r="5146" spans="1:12">
      <c r="A5146" s="17">
        <v>45504</v>
      </c>
      <c r="B5146" s="22" t="s">
        <v>10</v>
      </c>
      <c r="C5146" s="22" t="s">
        <v>488</v>
      </c>
      <c r="D5146" s="22" t="s">
        <v>5467</v>
      </c>
      <c r="E5146" s="22" t="s">
        <v>58</v>
      </c>
      <c r="F5146" s="22" t="s">
        <v>490</v>
      </c>
      <c r="G5146" s="9">
        <v>777664</v>
      </c>
      <c r="H5146" s="22" t="s">
        <v>15</v>
      </c>
      <c r="I5146" s="28">
        <v>0.02</v>
      </c>
      <c r="J5146" s="28">
        <v>15553.28</v>
      </c>
      <c r="K5146" s="40"/>
      <c r="L5146" s="40"/>
    </row>
    <row r="5147" spans="1:12">
      <c r="A5147" s="17">
        <v>45504</v>
      </c>
      <c r="B5147" s="22" t="s">
        <v>10</v>
      </c>
      <c r="C5147" s="22" t="s">
        <v>488</v>
      </c>
      <c r="D5147" s="22" t="s">
        <v>5468</v>
      </c>
      <c r="E5147" s="22" t="s">
        <v>58</v>
      </c>
      <c r="F5147" s="22" t="s">
        <v>490</v>
      </c>
      <c r="G5147" s="9">
        <v>1571332</v>
      </c>
      <c r="H5147" s="22" t="s">
        <v>15</v>
      </c>
      <c r="I5147" s="28">
        <v>0.02</v>
      </c>
      <c r="J5147" s="28">
        <v>31426.639999999999</v>
      </c>
      <c r="K5147" s="40"/>
      <c r="L5147" s="40"/>
    </row>
    <row r="5148" spans="1:12">
      <c r="A5148" s="17">
        <v>45504</v>
      </c>
      <c r="B5148" s="22" t="s">
        <v>10</v>
      </c>
      <c r="C5148" s="22" t="s">
        <v>310</v>
      </c>
      <c r="D5148" s="22" t="s">
        <v>5469</v>
      </c>
      <c r="E5148" s="22" t="s">
        <v>58</v>
      </c>
      <c r="F5148" s="22" t="s">
        <v>263</v>
      </c>
      <c r="G5148" s="9">
        <v>180969</v>
      </c>
      <c r="H5148" s="22" t="s">
        <v>15</v>
      </c>
      <c r="I5148" s="28">
        <v>0.01</v>
      </c>
      <c r="J5148" s="28">
        <v>1809.69</v>
      </c>
      <c r="K5148" s="40"/>
      <c r="L5148" s="40"/>
    </row>
    <row r="5149" spans="1:12">
      <c r="A5149" s="17">
        <v>45504</v>
      </c>
      <c r="B5149" s="22" t="s">
        <v>10</v>
      </c>
      <c r="C5149" s="22" t="s">
        <v>310</v>
      </c>
      <c r="D5149" s="22" t="s">
        <v>5470</v>
      </c>
      <c r="E5149" s="22" t="s">
        <v>58</v>
      </c>
      <c r="F5149" s="22" t="s">
        <v>263</v>
      </c>
      <c r="G5149" s="9">
        <v>189247</v>
      </c>
      <c r="H5149" s="22" t="s">
        <v>15</v>
      </c>
      <c r="I5149" s="28">
        <v>0.01</v>
      </c>
      <c r="J5149" s="28">
        <v>1892.47</v>
      </c>
      <c r="K5149" s="40"/>
      <c r="L5149" s="40"/>
    </row>
    <row r="5150" spans="1:12">
      <c r="A5150" s="17">
        <v>45504</v>
      </c>
      <c r="B5150" s="22" t="s">
        <v>10</v>
      </c>
      <c r="C5150" s="22" t="s">
        <v>164</v>
      </c>
      <c r="D5150" s="22" t="s">
        <v>5471</v>
      </c>
      <c r="E5150" s="22" t="s">
        <v>58</v>
      </c>
      <c r="F5150" s="22" t="s">
        <v>59</v>
      </c>
      <c r="G5150" s="9">
        <v>500</v>
      </c>
      <c r="H5150" s="22" t="s">
        <v>15</v>
      </c>
      <c r="I5150" s="28">
        <v>7.0000000000000007E-2</v>
      </c>
      <c r="J5150" s="28">
        <v>35</v>
      </c>
      <c r="K5150" s="40"/>
      <c r="L5150" s="40"/>
    </row>
    <row r="5151" spans="1:12">
      <c r="A5151" s="17">
        <v>45504</v>
      </c>
      <c r="B5151" s="22" t="s">
        <v>10</v>
      </c>
      <c r="C5151" s="22" t="s">
        <v>266</v>
      </c>
      <c r="D5151" s="22" t="s">
        <v>5472</v>
      </c>
      <c r="E5151" s="22" t="s">
        <v>58</v>
      </c>
      <c r="F5151" s="22" t="s">
        <v>268</v>
      </c>
      <c r="H5151" s="22" t="s">
        <v>15</v>
      </c>
      <c r="K5151" s="40"/>
      <c r="L5151" s="40"/>
    </row>
    <row r="5152" spans="1:12">
      <c r="A5152" s="17">
        <v>45504</v>
      </c>
      <c r="B5152" s="22" t="s">
        <v>10</v>
      </c>
      <c r="C5152" s="22" t="s">
        <v>919</v>
      </c>
      <c r="D5152" s="22" t="s">
        <v>5473</v>
      </c>
      <c r="E5152" s="22" t="s">
        <v>58</v>
      </c>
      <c r="F5152" s="22" t="s">
        <v>59</v>
      </c>
      <c r="G5152" s="9">
        <v>2294</v>
      </c>
      <c r="H5152" s="22" t="s">
        <v>15</v>
      </c>
      <c r="I5152" s="28">
        <v>7.0000000000000007E-2</v>
      </c>
      <c r="J5152" s="28">
        <v>160.58000000000001</v>
      </c>
      <c r="K5152" s="40"/>
      <c r="L5152" s="40"/>
    </row>
    <row r="5153" spans="1:12">
      <c r="A5153" s="17">
        <v>45504</v>
      </c>
      <c r="B5153" s="22" t="s">
        <v>10</v>
      </c>
      <c r="C5153" s="22" t="s">
        <v>703</v>
      </c>
      <c r="D5153" s="22" t="s">
        <v>5474</v>
      </c>
      <c r="E5153" s="22" t="s">
        <v>58</v>
      </c>
      <c r="F5153" s="22" t="s">
        <v>168</v>
      </c>
      <c r="G5153" s="9">
        <v>26000</v>
      </c>
      <c r="H5153" s="22" t="s">
        <v>15</v>
      </c>
      <c r="I5153" s="28">
        <v>0.01</v>
      </c>
      <c r="J5153" s="28">
        <v>208</v>
      </c>
      <c r="K5153" s="40"/>
      <c r="L5153" s="40"/>
    </row>
    <row r="5154" spans="1:12">
      <c r="A5154" s="17">
        <v>45504</v>
      </c>
      <c r="B5154" s="22" t="s">
        <v>10</v>
      </c>
      <c r="C5154" s="22" t="s">
        <v>144</v>
      </c>
      <c r="D5154" s="22" t="s">
        <v>5475</v>
      </c>
      <c r="E5154" s="22" t="s">
        <v>58</v>
      </c>
      <c r="F5154" s="22" t="s">
        <v>59</v>
      </c>
      <c r="G5154" s="9">
        <v>550</v>
      </c>
      <c r="H5154" s="22" t="s">
        <v>15</v>
      </c>
      <c r="I5154" s="28">
        <v>0.1</v>
      </c>
      <c r="J5154" s="28">
        <v>52.96</v>
      </c>
      <c r="K5154" s="40"/>
      <c r="L5154" s="40"/>
    </row>
    <row r="5155" spans="1:12">
      <c r="A5155" s="17">
        <v>45504</v>
      </c>
      <c r="B5155" s="22" t="s">
        <v>10</v>
      </c>
      <c r="C5155" s="22" t="s">
        <v>146</v>
      </c>
      <c r="D5155" s="22" t="s">
        <v>5476</v>
      </c>
      <c r="E5155" s="22" t="s">
        <v>58</v>
      </c>
      <c r="F5155" s="22" t="s">
        <v>59</v>
      </c>
      <c r="G5155" s="9">
        <v>700</v>
      </c>
      <c r="H5155" s="22" t="s">
        <v>15</v>
      </c>
      <c r="I5155" s="28">
        <v>0.1</v>
      </c>
      <c r="J5155" s="28">
        <v>67.41</v>
      </c>
      <c r="K5155" s="40"/>
      <c r="L5155" s="40"/>
    </row>
    <row r="5156" spans="1:12">
      <c r="A5156" s="17">
        <v>45504</v>
      </c>
      <c r="B5156" s="22" t="s">
        <v>10</v>
      </c>
      <c r="C5156" s="22" t="s">
        <v>148</v>
      </c>
      <c r="D5156" s="22" t="s">
        <v>5477</v>
      </c>
      <c r="E5156" s="22" t="s">
        <v>58</v>
      </c>
      <c r="F5156" s="22" t="s">
        <v>59</v>
      </c>
      <c r="G5156" s="9">
        <v>744</v>
      </c>
      <c r="H5156" s="22" t="s">
        <v>15</v>
      </c>
      <c r="I5156" s="28">
        <v>7.0000000000000007E-2</v>
      </c>
      <c r="J5156" s="28">
        <v>52.08</v>
      </c>
      <c r="K5156" s="40"/>
      <c r="L5156" s="40"/>
    </row>
    <row r="5157" spans="1:12">
      <c r="A5157" s="17">
        <v>45504</v>
      </c>
      <c r="B5157" s="22" t="s">
        <v>10</v>
      </c>
      <c r="C5157" s="22" t="s">
        <v>4554</v>
      </c>
      <c r="D5157" s="22" t="s">
        <v>5478</v>
      </c>
      <c r="E5157" s="22" t="s">
        <v>58</v>
      </c>
      <c r="F5157" s="22" t="s">
        <v>59</v>
      </c>
      <c r="G5157" s="9">
        <v>9500</v>
      </c>
      <c r="H5157" s="22" t="s">
        <v>15</v>
      </c>
      <c r="I5157" s="28">
        <v>0.09</v>
      </c>
      <c r="J5157" s="28">
        <v>880.65</v>
      </c>
      <c r="K5157" s="40"/>
      <c r="L5157" s="40"/>
    </row>
    <row r="5158" spans="1:12">
      <c r="A5158" s="17">
        <v>45504</v>
      </c>
      <c r="B5158" s="22" t="s">
        <v>10</v>
      </c>
      <c r="C5158" s="22" t="s">
        <v>166</v>
      </c>
      <c r="D5158" s="22" t="s">
        <v>5479</v>
      </c>
      <c r="E5158" s="22" t="s">
        <v>58</v>
      </c>
      <c r="F5158" s="22" t="s">
        <v>168</v>
      </c>
      <c r="G5158" s="9">
        <v>16250</v>
      </c>
      <c r="H5158" s="22" t="s">
        <v>15</v>
      </c>
      <c r="I5158" s="28">
        <v>0.01</v>
      </c>
      <c r="J5158" s="28">
        <v>130</v>
      </c>
      <c r="K5158" s="40"/>
      <c r="L5158" s="40"/>
    </row>
    <row r="5159" spans="1:12">
      <c r="A5159" s="17">
        <v>45504</v>
      </c>
      <c r="B5159" s="22" t="s">
        <v>10</v>
      </c>
      <c r="C5159" s="22" t="s">
        <v>166</v>
      </c>
      <c r="D5159" s="22" t="s">
        <v>5480</v>
      </c>
      <c r="E5159" s="22" t="s">
        <v>58</v>
      </c>
      <c r="F5159" s="22" t="s">
        <v>168</v>
      </c>
      <c r="G5159" s="9">
        <v>65000</v>
      </c>
      <c r="H5159" s="22" t="s">
        <v>15</v>
      </c>
      <c r="I5159" s="28">
        <v>0.01</v>
      </c>
      <c r="J5159" s="28">
        <v>520</v>
      </c>
      <c r="K5159" s="40"/>
      <c r="L5159" s="40"/>
    </row>
    <row r="5160" spans="1:12">
      <c r="A5160" s="17">
        <v>45504</v>
      </c>
      <c r="B5160" s="22" t="s">
        <v>10</v>
      </c>
      <c r="C5160" s="22" t="s">
        <v>150</v>
      </c>
      <c r="D5160" s="22" t="s">
        <v>5481</v>
      </c>
      <c r="E5160" s="22" t="s">
        <v>58</v>
      </c>
      <c r="F5160" s="22" t="s">
        <v>59</v>
      </c>
      <c r="G5160" s="9">
        <v>4533</v>
      </c>
      <c r="H5160" s="22" t="s">
        <v>15</v>
      </c>
      <c r="I5160" s="28">
        <v>7.0000000000000007E-2</v>
      </c>
      <c r="J5160" s="28">
        <v>317.31</v>
      </c>
      <c r="K5160" s="40"/>
      <c r="L5160" s="40"/>
    </row>
    <row r="5161" spans="1:12">
      <c r="A5161" s="17">
        <v>45504</v>
      </c>
      <c r="B5161" s="22" t="s">
        <v>10</v>
      </c>
      <c r="C5161" s="22" t="s">
        <v>703</v>
      </c>
      <c r="D5161" s="22" t="s">
        <v>5482</v>
      </c>
      <c r="E5161" s="22" t="s">
        <v>58</v>
      </c>
      <c r="F5161" s="22" t="s">
        <v>168</v>
      </c>
      <c r="G5161" s="9">
        <v>48750</v>
      </c>
      <c r="H5161" s="22" t="s">
        <v>15</v>
      </c>
      <c r="I5161" s="28">
        <v>0.01</v>
      </c>
      <c r="J5161" s="28">
        <v>390</v>
      </c>
      <c r="K5161" s="40"/>
      <c r="L5161" s="40"/>
    </row>
    <row r="5162" spans="1:12">
      <c r="A5162" s="17">
        <v>45504</v>
      </c>
      <c r="B5162" s="22" t="s">
        <v>10</v>
      </c>
      <c r="C5162" s="22" t="s">
        <v>169</v>
      </c>
      <c r="D5162" s="22" t="s">
        <v>5483</v>
      </c>
      <c r="E5162" s="22" t="s">
        <v>58</v>
      </c>
      <c r="F5162" s="22" t="s">
        <v>168</v>
      </c>
      <c r="G5162" s="9">
        <v>11050</v>
      </c>
      <c r="H5162" s="22" t="s">
        <v>15</v>
      </c>
      <c r="I5162" s="28">
        <v>0.01</v>
      </c>
      <c r="J5162" s="28">
        <v>88.4</v>
      </c>
      <c r="K5162" s="40"/>
      <c r="L5162" s="40"/>
    </row>
    <row r="5163" spans="1:12">
      <c r="A5163" s="17">
        <v>45504</v>
      </c>
      <c r="B5163" s="22" t="s">
        <v>10</v>
      </c>
      <c r="C5163" s="22" t="s">
        <v>962</v>
      </c>
      <c r="D5163" s="22" t="s">
        <v>5484</v>
      </c>
      <c r="E5163" s="22" t="s">
        <v>18</v>
      </c>
      <c r="F5163" s="22" t="s">
        <v>33</v>
      </c>
      <c r="H5163" s="22" t="s">
        <v>20</v>
      </c>
      <c r="K5163" s="40"/>
      <c r="L5163" s="40"/>
    </row>
    <row r="5164" spans="1:12">
      <c r="A5164" s="17">
        <v>45504</v>
      </c>
      <c r="B5164" s="22" t="s">
        <v>10</v>
      </c>
      <c r="C5164" s="22" t="s">
        <v>962</v>
      </c>
      <c r="D5164" s="22" t="s">
        <v>5485</v>
      </c>
      <c r="E5164" s="22" t="s">
        <v>18</v>
      </c>
      <c r="F5164" s="22" t="s">
        <v>33</v>
      </c>
      <c r="H5164" s="22" t="s">
        <v>20</v>
      </c>
      <c r="K5164" s="40"/>
      <c r="L5164" s="40"/>
    </row>
    <row r="5165" spans="1:12">
      <c r="A5165" s="17">
        <v>45504</v>
      </c>
      <c r="B5165" s="22" t="s">
        <v>10</v>
      </c>
      <c r="C5165" s="22" t="s">
        <v>962</v>
      </c>
      <c r="D5165" s="22" t="s">
        <v>5486</v>
      </c>
      <c r="E5165" s="22" t="s">
        <v>18</v>
      </c>
      <c r="F5165" s="22" t="s">
        <v>33</v>
      </c>
      <c r="H5165" s="22" t="s">
        <v>20</v>
      </c>
      <c r="K5165" s="40"/>
      <c r="L5165" s="40"/>
    </row>
    <row r="5166" spans="1:12">
      <c r="A5166" s="17">
        <v>45504</v>
      </c>
      <c r="B5166" s="22" t="s">
        <v>10</v>
      </c>
      <c r="C5166" s="22" t="s">
        <v>962</v>
      </c>
      <c r="D5166" s="22" t="s">
        <v>5487</v>
      </c>
      <c r="E5166" s="22" t="s">
        <v>18</v>
      </c>
      <c r="F5166" s="22" t="s">
        <v>33</v>
      </c>
      <c r="H5166" s="22" t="s">
        <v>20</v>
      </c>
      <c r="K5166" s="40"/>
      <c r="L5166" s="40"/>
    </row>
    <row r="5167" spans="1:12">
      <c r="A5167" s="17">
        <v>45504</v>
      </c>
      <c r="B5167" s="22" t="s">
        <v>10</v>
      </c>
      <c r="C5167" s="22" t="s">
        <v>962</v>
      </c>
      <c r="D5167" s="22" t="s">
        <v>5488</v>
      </c>
      <c r="E5167" s="22" t="s">
        <v>18</v>
      </c>
      <c r="F5167" s="22" t="s">
        <v>33</v>
      </c>
      <c r="H5167" s="22" t="s">
        <v>20</v>
      </c>
      <c r="K5167" s="40"/>
      <c r="L5167" s="40"/>
    </row>
    <row r="5168" spans="1:12">
      <c r="A5168" s="17">
        <v>45504</v>
      </c>
      <c r="B5168" s="22" t="s">
        <v>10</v>
      </c>
      <c r="C5168" s="22" t="s">
        <v>962</v>
      </c>
      <c r="D5168" s="22" t="s">
        <v>5489</v>
      </c>
      <c r="E5168" s="22" t="s">
        <v>18</v>
      </c>
      <c r="F5168" s="22" t="s">
        <v>33</v>
      </c>
      <c r="H5168" s="22" t="s">
        <v>20</v>
      </c>
      <c r="K5168" s="40"/>
      <c r="L5168" s="40"/>
    </row>
    <row r="5169" spans="1:12">
      <c r="A5169" s="17">
        <v>45504</v>
      </c>
      <c r="B5169" s="22" t="s">
        <v>10</v>
      </c>
      <c r="C5169" s="22" t="s">
        <v>962</v>
      </c>
      <c r="D5169" s="22" t="s">
        <v>5490</v>
      </c>
      <c r="E5169" s="22" t="s">
        <v>18</v>
      </c>
      <c r="F5169" s="22" t="s">
        <v>33</v>
      </c>
      <c r="H5169" s="22" t="s">
        <v>20</v>
      </c>
      <c r="K5169" s="40"/>
      <c r="L5169" s="40"/>
    </row>
    <row r="5170" spans="1:12">
      <c r="A5170" s="17">
        <v>45504</v>
      </c>
      <c r="B5170" s="22" t="s">
        <v>10</v>
      </c>
      <c r="C5170" s="22" t="s">
        <v>865</v>
      </c>
      <c r="D5170" s="22" t="s">
        <v>5491</v>
      </c>
      <c r="E5170" s="22" t="s">
        <v>18</v>
      </c>
      <c r="F5170" s="22" t="s">
        <v>242</v>
      </c>
      <c r="H5170" s="22" t="s">
        <v>20</v>
      </c>
      <c r="K5170" s="40"/>
      <c r="L5170" s="40"/>
    </row>
    <row r="5171" spans="1:12">
      <c r="A5171" s="17">
        <v>45504</v>
      </c>
      <c r="B5171" s="22" t="s">
        <v>10</v>
      </c>
      <c r="C5171" s="22" t="s">
        <v>865</v>
      </c>
      <c r="D5171" s="22" t="s">
        <v>5492</v>
      </c>
      <c r="E5171" s="22" t="s">
        <v>18</v>
      </c>
      <c r="F5171" s="22" t="s">
        <v>242</v>
      </c>
      <c r="H5171" s="22" t="s">
        <v>20</v>
      </c>
      <c r="K5171" s="40"/>
      <c r="L5171" s="40"/>
    </row>
    <row r="5172" spans="1:12">
      <c r="A5172" s="17">
        <v>45504</v>
      </c>
      <c r="B5172" s="22" t="s">
        <v>10</v>
      </c>
      <c r="C5172" s="22" t="s">
        <v>863</v>
      </c>
      <c r="D5172" s="22" t="s">
        <v>5493</v>
      </c>
      <c r="E5172" s="22" t="s">
        <v>18</v>
      </c>
      <c r="F5172" s="22" t="s">
        <v>242</v>
      </c>
      <c r="H5172" s="22" t="s">
        <v>20</v>
      </c>
      <c r="K5172" s="40"/>
      <c r="L5172" s="40"/>
    </row>
    <row r="5173" spans="1:12">
      <c r="A5173" s="17">
        <v>45504</v>
      </c>
      <c r="B5173" s="22" t="s">
        <v>10</v>
      </c>
      <c r="C5173" s="22" t="s">
        <v>266</v>
      </c>
      <c r="D5173" s="22" t="s">
        <v>5494</v>
      </c>
      <c r="E5173" s="22" t="s">
        <v>58</v>
      </c>
      <c r="F5173" s="22" t="s">
        <v>268</v>
      </c>
      <c r="H5173" s="22" t="s">
        <v>15</v>
      </c>
      <c r="K5173" s="40"/>
      <c r="L5173" s="40"/>
    </row>
    <row r="5174" spans="1:12">
      <c r="A5174" s="17">
        <v>45504</v>
      </c>
      <c r="B5174" s="22" t="s">
        <v>10</v>
      </c>
      <c r="C5174" s="22" t="s">
        <v>556</v>
      </c>
      <c r="D5174" s="22" t="s">
        <v>5495</v>
      </c>
      <c r="E5174" s="22" t="s">
        <v>18</v>
      </c>
      <c r="F5174" s="22" t="s">
        <v>242</v>
      </c>
      <c r="H5174" s="22" t="s">
        <v>20</v>
      </c>
      <c r="K5174" s="40"/>
      <c r="L5174" s="40"/>
    </row>
    <row r="5175" spans="1:12">
      <c r="A5175" s="17">
        <v>45504</v>
      </c>
      <c r="B5175" s="22" t="s">
        <v>10</v>
      </c>
      <c r="C5175" s="22" t="s">
        <v>556</v>
      </c>
      <c r="D5175" s="22" t="s">
        <v>5496</v>
      </c>
      <c r="E5175" s="22" t="s">
        <v>18</v>
      </c>
      <c r="F5175" s="22" t="s">
        <v>242</v>
      </c>
      <c r="H5175" s="22" t="s">
        <v>20</v>
      </c>
      <c r="K5175" s="40"/>
      <c r="L5175" s="40"/>
    </row>
    <row r="5176" spans="1:12">
      <c r="A5176" s="17">
        <v>45504</v>
      </c>
      <c r="B5176" s="22" t="s">
        <v>10</v>
      </c>
      <c r="C5176" s="22" t="s">
        <v>541</v>
      </c>
      <c r="D5176" s="22" t="s">
        <v>5497</v>
      </c>
      <c r="E5176" s="22" t="s">
        <v>18</v>
      </c>
      <c r="F5176" s="22" t="s">
        <v>543</v>
      </c>
      <c r="G5176" s="9">
        <v>44.3</v>
      </c>
      <c r="H5176" s="22" t="s">
        <v>20</v>
      </c>
      <c r="I5176" s="28">
        <v>31.25</v>
      </c>
      <c r="J5176" s="28">
        <v>1384.38</v>
      </c>
      <c r="K5176" s="40"/>
      <c r="L5176" s="40"/>
    </row>
    <row r="5177" spans="1:12">
      <c r="A5177" s="17">
        <v>45504</v>
      </c>
      <c r="B5177" s="22" t="s">
        <v>10</v>
      </c>
      <c r="C5177" s="22" t="s">
        <v>541</v>
      </c>
      <c r="D5177" s="22" t="s">
        <v>5498</v>
      </c>
      <c r="E5177" s="22" t="s">
        <v>18</v>
      </c>
      <c r="F5177" s="22" t="s">
        <v>543</v>
      </c>
      <c r="G5177" s="9">
        <v>44</v>
      </c>
      <c r="H5177" s="22" t="s">
        <v>20</v>
      </c>
      <c r="I5177" s="28">
        <v>31.25</v>
      </c>
      <c r="J5177" s="28">
        <v>1375</v>
      </c>
      <c r="K5177" s="40"/>
      <c r="L5177" s="40"/>
    </row>
    <row r="5178" spans="1:12">
      <c r="A5178" s="17">
        <v>45504</v>
      </c>
      <c r="B5178" s="22" t="s">
        <v>10</v>
      </c>
      <c r="C5178" s="22" t="s">
        <v>556</v>
      </c>
      <c r="D5178" s="22" t="s">
        <v>5499</v>
      </c>
      <c r="E5178" s="22" t="s">
        <v>18</v>
      </c>
      <c r="F5178" s="22" t="s">
        <v>242</v>
      </c>
      <c r="H5178" s="22" t="s">
        <v>20</v>
      </c>
      <c r="K5178" s="40"/>
      <c r="L5178" s="40"/>
    </row>
    <row r="5179" spans="1:12">
      <c r="A5179" s="17">
        <v>45504</v>
      </c>
      <c r="B5179" s="22" t="s">
        <v>10</v>
      </c>
      <c r="C5179" s="22" t="s">
        <v>932</v>
      </c>
      <c r="D5179" s="22" t="s">
        <v>5500</v>
      </c>
      <c r="E5179" s="22" t="s">
        <v>18</v>
      </c>
      <c r="F5179" s="22" t="s">
        <v>242</v>
      </c>
      <c r="H5179" s="22" t="s">
        <v>20</v>
      </c>
      <c r="K5179" s="40"/>
      <c r="L5179" s="40"/>
    </row>
    <row r="5180" spans="1:12">
      <c r="A5180" s="17">
        <v>45504</v>
      </c>
      <c r="B5180" s="22" t="s">
        <v>10</v>
      </c>
      <c r="C5180" s="22" t="s">
        <v>932</v>
      </c>
      <c r="D5180" s="22" t="s">
        <v>5501</v>
      </c>
      <c r="E5180" s="22" t="s">
        <v>18</v>
      </c>
      <c r="F5180" s="22" t="s">
        <v>242</v>
      </c>
      <c r="H5180" s="22" t="s">
        <v>20</v>
      </c>
      <c r="K5180" s="40"/>
      <c r="L5180" s="40"/>
    </row>
    <row r="5181" spans="1:12">
      <c r="A5181" s="17">
        <v>45504</v>
      </c>
      <c r="B5181" s="22" t="s">
        <v>10</v>
      </c>
      <c r="C5181" s="22" t="s">
        <v>169</v>
      </c>
      <c r="D5181" s="22" t="s">
        <v>5502</v>
      </c>
      <c r="E5181" s="22" t="s">
        <v>58</v>
      </c>
      <c r="F5181" s="22" t="s">
        <v>168</v>
      </c>
      <c r="G5181" s="9">
        <v>11050</v>
      </c>
      <c r="H5181" s="22" t="s">
        <v>15</v>
      </c>
      <c r="I5181" s="28">
        <v>0.01</v>
      </c>
      <c r="J5181" s="28">
        <v>88.4</v>
      </c>
      <c r="K5181" s="40"/>
      <c r="L5181" s="40"/>
    </row>
    <row r="5182" spans="1:12">
      <c r="A5182" s="17">
        <v>45504</v>
      </c>
      <c r="B5182" s="22" t="s">
        <v>10</v>
      </c>
      <c r="C5182" s="22" t="s">
        <v>932</v>
      </c>
      <c r="D5182" s="22" t="s">
        <v>5503</v>
      </c>
      <c r="E5182" s="22" t="s">
        <v>18</v>
      </c>
      <c r="F5182" s="22" t="s">
        <v>242</v>
      </c>
      <c r="H5182" s="22" t="s">
        <v>20</v>
      </c>
      <c r="K5182" s="40"/>
      <c r="L5182" s="40"/>
    </row>
    <row r="5183" spans="1:12">
      <c r="A5183" s="17">
        <v>45504</v>
      </c>
      <c r="B5183" s="22" t="s">
        <v>10</v>
      </c>
      <c r="C5183" s="22" t="s">
        <v>932</v>
      </c>
      <c r="D5183" s="22" t="s">
        <v>5504</v>
      </c>
      <c r="E5183" s="22" t="s">
        <v>18</v>
      </c>
      <c r="F5183" s="22" t="s">
        <v>242</v>
      </c>
      <c r="H5183" s="22" t="s">
        <v>20</v>
      </c>
      <c r="K5183" s="40"/>
      <c r="L5183" s="40"/>
    </row>
    <row r="5184" spans="1:12">
      <c r="A5184" s="17">
        <v>45504</v>
      </c>
      <c r="B5184" s="22" t="s">
        <v>10</v>
      </c>
      <c r="C5184" s="22" t="s">
        <v>932</v>
      </c>
      <c r="D5184" s="22" t="s">
        <v>5505</v>
      </c>
      <c r="E5184" s="22" t="s">
        <v>18</v>
      </c>
      <c r="F5184" s="22" t="s">
        <v>242</v>
      </c>
      <c r="H5184" s="22" t="s">
        <v>20</v>
      </c>
      <c r="K5184" s="40"/>
      <c r="L5184" s="40"/>
    </row>
    <row r="5185" spans="1:12">
      <c r="A5185" s="17">
        <v>45504</v>
      </c>
      <c r="B5185" s="22" t="s">
        <v>10</v>
      </c>
      <c r="C5185" s="22" t="s">
        <v>932</v>
      </c>
      <c r="D5185" s="22" t="s">
        <v>5506</v>
      </c>
      <c r="E5185" s="22" t="s">
        <v>18</v>
      </c>
      <c r="F5185" s="22" t="s">
        <v>242</v>
      </c>
      <c r="H5185" s="22" t="s">
        <v>20</v>
      </c>
      <c r="K5185" s="40"/>
      <c r="L5185" s="40"/>
    </row>
    <row r="5186" spans="1:12">
      <c r="A5186" s="17">
        <v>45504</v>
      </c>
      <c r="B5186" s="22" t="s">
        <v>10</v>
      </c>
      <c r="C5186" s="22" t="s">
        <v>541</v>
      </c>
      <c r="D5186" s="22" t="s">
        <v>5507</v>
      </c>
      <c r="E5186" s="22" t="s">
        <v>18</v>
      </c>
      <c r="F5186" s="22" t="s">
        <v>543</v>
      </c>
      <c r="G5186" s="9">
        <v>16.45</v>
      </c>
      <c r="H5186" s="22" t="s">
        <v>20</v>
      </c>
      <c r="I5186" s="28">
        <v>31.25</v>
      </c>
      <c r="J5186" s="28">
        <v>514.05999999999995</v>
      </c>
      <c r="K5186" s="40"/>
      <c r="L5186" s="40"/>
    </row>
    <row r="5187" spans="1:12">
      <c r="A5187" s="17">
        <v>45504</v>
      </c>
      <c r="B5187" s="22" t="s">
        <v>10</v>
      </c>
      <c r="C5187" s="22" t="s">
        <v>266</v>
      </c>
      <c r="D5187" s="22" t="s">
        <v>5508</v>
      </c>
      <c r="E5187" s="22" t="s">
        <v>58</v>
      </c>
      <c r="F5187" s="22" t="s">
        <v>268</v>
      </c>
      <c r="H5187" s="22" t="s">
        <v>15</v>
      </c>
      <c r="K5187" s="40"/>
      <c r="L5187" s="40"/>
    </row>
    <row r="5188" spans="1:12">
      <c r="A5188" s="17">
        <v>45504</v>
      </c>
      <c r="B5188" s="22" t="s">
        <v>10</v>
      </c>
      <c r="C5188" s="22" t="s">
        <v>266</v>
      </c>
      <c r="D5188" s="22" t="s">
        <v>5509</v>
      </c>
      <c r="E5188" s="22" t="s">
        <v>58</v>
      </c>
      <c r="F5188" s="22" t="s">
        <v>268</v>
      </c>
      <c r="H5188" s="22" t="s">
        <v>15</v>
      </c>
      <c r="K5188" s="40"/>
      <c r="L5188" s="40"/>
    </row>
    <row r="5189" spans="1:12">
      <c r="A5189" s="17">
        <v>45504</v>
      </c>
      <c r="B5189" s="22" t="s">
        <v>10</v>
      </c>
      <c r="C5189" s="22" t="s">
        <v>266</v>
      </c>
      <c r="D5189" s="22" t="s">
        <v>5510</v>
      </c>
      <c r="E5189" s="22" t="s">
        <v>58</v>
      </c>
      <c r="F5189" s="22" t="s">
        <v>268</v>
      </c>
      <c r="H5189" s="22" t="s">
        <v>15</v>
      </c>
      <c r="K5189" s="40"/>
      <c r="L5189" s="40"/>
    </row>
    <row r="5190" spans="1:12">
      <c r="A5190" s="17">
        <v>45504</v>
      </c>
      <c r="B5190" s="22" t="s">
        <v>10</v>
      </c>
      <c r="C5190" s="22" t="s">
        <v>932</v>
      </c>
      <c r="D5190" s="22" t="s">
        <v>5511</v>
      </c>
      <c r="E5190" s="22" t="s">
        <v>18</v>
      </c>
      <c r="F5190" s="22" t="s">
        <v>242</v>
      </c>
      <c r="H5190" s="22" t="s">
        <v>20</v>
      </c>
      <c r="K5190" s="40"/>
      <c r="L5190" s="40"/>
    </row>
    <row r="5191" spans="1:12">
      <c r="A5191" s="17">
        <v>45504</v>
      </c>
      <c r="B5191" s="22" t="s">
        <v>10</v>
      </c>
      <c r="C5191" s="22" t="s">
        <v>932</v>
      </c>
      <c r="D5191" s="22" t="s">
        <v>5512</v>
      </c>
      <c r="E5191" s="22" t="s">
        <v>18</v>
      </c>
      <c r="F5191" s="22" t="s">
        <v>242</v>
      </c>
      <c r="H5191" s="22" t="s">
        <v>20</v>
      </c>
      <c r="K5191" s="40"/>
      <c r="L5191" s="40"/>
    </row>
    <row r="5192" spans="1:12">
      <c r="A5192" s="17">
        <v>45504</v>
      </c>
      <c r="B5192" s="22" t="s">
        <v>10</v>
      </c>
      <c r="C5192" s="22" t="s">
        <v>932</v>
      </c>
      <c r="D5192" s="22" t="s">
        <v>5513</v>
      </c>
      <c r="E5192" s="22" t="s">
        <v>18</v>
      </c>
      <c r="F5192" s="22" t="s">
        <v>242</v>
      </c>
      <c r="H5192" s="22" t="s">
        <v>20</v>
      </c>
      <c r="K5192" s="40"/>
      <c r="L5192" s="40"/>
    </row>
    <row r="5193" spans="1:12">
      <c r="A5193" s="17">
        <v>45504</v>
      </c>
      <c r="B5193" s="22" t="s">
        <v>10</v>
      </c>
      <c r="C5193" s="22" t="s">
        <v>932</v>
      </c>
      <c r="D5193" s="22" t="s">
        <v>5514</v>
      </c>
      <c r="E5193" s="22" t="s">
        <v>18</v>
      </c>
      <c r="F5193" s="22" t="s">
        <v>242</v>
      </c>
      <c r="H5193" s="22" t="s">
        <v>20</v>
      </c>
      <c r="K5193" s="40"/>
      <c r="L5193" s="40"/>
    </row>
    <row r="5194" spans="1:12">
      <c r="A5194" s="17">
        <v>45504</v>
      </c>
      <c r="B5194" s="22" t="s">
        <v>10</v>
      </c>
      <c r="C5194" s="22" t="s">
        <v>541</v>
      </c>
      <c r="D5194" s="22" t="s">
        <v>5515</v>
      </c>
      <c r="E5194" s="22" t="s">
        <v>18</v>
      </c>
      <c r="F5194" s="22" t="s">
        <v>543</v>
      </c>
      <c r="H5194" s="22" t="s">
        <v>20</v>
      </c>
      <c r="K5194" s="40"/>
      <c r="L5194" s="40"/>
    </row>
    <row r="5195" spans="1:12">
      <c r="A5195" s="17">
        <v>45504</v>
      </c>
      <c r="B5195" s="22" t="s">
        <v>10</v>
      </c>
      <c r="C5195" s="22" t="s">
        <v>932</v>
      </c>
      <c r="D5195" s="22" t="s">
        <v>5516</v>
      </c>
      <c r="E5195" s="22" t="s">
        <v>18</v>
      </c>
      <c r="F5195" s="22" t="s">
        <v>242</v>
      </c>
      <c r="H5195" s="22" t="s">
        <v>20</v>
      </c>
      <c r="K5195" s="40"/>
      <c r="L5195" s="40"/>
    </row>
    <row r="5196" spans="1:12">
      <c r="A5196" s="17">
        <v>45504</v>
      </c>
      <c r="B5196" s="22" t="s">
        <v>10</v>
      </c>
      <c r="C5196" s="22" t="s">
        <v>266</v>
      </c>
      <c r="D5196" s="22" t="s">
        <v>5517</v>
      </c>
      <c r="E5196" s="22" t="s">
        <v>58</v>
      </c>
      <c r="F5196" s="22" t="s">
        <v>268</v>
      </c>
      <c r="H5196" s="22" t="s">
        <v>15</v>
      </c>
      <c r="K5196" s="40"/>
      <c r="L5196" s="40"/>
    </row>
    <row r="5197" spans="1:12">
      <c r="A5197" s="17">
        <v>45504</v>
      </c>
      <c r="B5197" s="22" t="s">
        <v>10</v>
      </c>
      <c r="C5197" s="22" t="s">
        <v>266</v>
      </c>
      <c r="D5197" s="22" t="s">
        <v>5518</v>
      </c>
      <c r="E5197" s="22" t="s">
        <v>58</v>
      </c>
      <c r="F5197" s="22" t="s">
        <v>268</v>
      </c>
      <c r="H5197" s="22" t="s">
        <v>15</v>
      </c>
      <c r="K5197" s="40"/>
      <c r="L5197" s="40"/>
    </row>
    <row r="5198" spans="1:12">
      <c r="A5198" s="17">
        <v>45504</v>
      </c>
      <c r="B5198" s="22" t="s">
        <v>10</v>
      </c>
      <c r="C5198" s="22" t="s">
        <v>152</v>
      </c>
      <c r="D5198" s="22" t="s">
        <v>5519</v>
      </c>
      <c r="E5198" s="22" t="s">
        <v>58</v>
      </c>
      <c r="F5198" s="22" t="s">
        <v>59</v>
      </c>
      <c r="G5198" s="9">
        <v>626</v>
      </c>
      <c r="H5198" s="22" t="s">
        <v>15</v>
      </c>
      <c r="I5198" s="28">
        <v>7.0000000000000007E-2</v>
      </c>
      <c r="J5198" s="28">
        <v>43.82</v>
      </c>
      <c r="K5198" s="40"/>
      <c r="L5198" s="40"/>
    </row>
    <row r="5199" spans="1:12">
      <c r="A5199" s="17">
        <v>45504</v>
      </c>
      <c r="B5199" s="22" t="s">
        <v>10</v>
      </c>
      <c r="C5199" s="22" t="s">
        <v>617</v>
      </c>
      <c r="D5199" s="22" t="s">
        <v>5520</v>
      </c>
      <c r="E5199" s="22" t="s">
        <v>58</v>
      </c>
      <c r="F5199" s="22" t="s">
        <v>58</v>
      </c>
      <c r="H5199" s="22" t="s">
        <v>15</v>
      </c>
      <c r="K5199" s="40"/>
      <c r="L5199" s="40"/>
    </row>
    <row r="5200" spans="1:12">
      <c r="A5200" s="17">
        <v>45504</v>
      </c>
      <c r="B5200" s="22" t="s">
        <v>10</v>
      </c>
      <c r="C5200" s="22" t="s">
        <v>927</v>
      </c>
      <c r="D5200" s="22" t="s">
        <v>5521</v>
      </c>
      <c r="E5200" s="22" t="s">
        <v>18</v>
      </c>
      <c r="F5200" s="22" t="s">
        <v>242</v>
      </c>
      <c r="G5200" s="9">
        <v>120.85</v>
      </c>
      <c r="H5200" s="22" t="s">
        <v>20</v>
      </c>
      <c r="I5200" s="28">
        <v>12.8</v>
      </c>
      <c r="J5200" s="28">
        <v>1546.88</v>
      </c>
      <c r="K5200" s="40"/>
      <c r="L5200" s="40"/>
    </row>
    <row r="5201" spans="1:12">
      <c r="A5201" s="17">
        <v>45504</v>
      </c>
      <c r="B5201" s="22" t="s">
        <v>10</v>
      </c>
      <c r="C5201" s="22" t="s">
        <v>266</v>
      </c>
      <c r="D5201" s="22" t="s">
        <v>5522</v>
      </c>
      <c r="E5201" s="22" t="s">
        <v>58</v>
      </c>
      <c r="F5201" s="22" t="s">
        <v>268</v>
      </c>
      <c r="H5201" s="22" t="s">
        <v>15</v>
      </c>
      <c r="K5201" s="40"/>
      <c r="L5201" s="40"/>
    </row>
    <row r="5202" spans="1:12">
      <c r="A5202" s="17">
        <v>45504</v>
      </c>
      <c r="B5202" s="22" t="s">
        <v>10</v>
      </c>
      <c r="C5202" s="22" t="s">
        <v>541</v>
      </c>
      <c r="D5202" s="22" t="s">
        <v>5523</v>
      </c>
      <c r="E5202" s="22" t="s">
        <v>18</v>
      </c>
      <c r="F5202" s="22" t="s">
        <v>543</v>
      </c>
      <c r="H5202" s="22" t="s">
        <v>20</v>
      </c>
      <c r="K5202" s="40"/>
      <c r="L5202" s="40"/>
    </row>
    <row r="5203" spans="1:12">
      <c r="A5203" s="17">
        <v>45504</v>
      </c>
      <c r="B5203" s="22" t="s">
        <v>10</v>
      </c>
      <c r="C5203" s="22" t="s">
        <v>541</v>
      </c>
      <c r="D5203" s="22" t="s">
        <v>5524</v>
      </c>
      <c r="E5203" s="22" t="s">
        <v>18</v>
      </c>
      <c r="F5203" s="22" t="s">
        <v>543</v>
      </c>
      <c r="H5203" s="22" t="s">
        <v>20</v>
      </c>
      <c r="K5203" s="40"/>
      <c r="L5203" s="40"/>
    </row>
    <row r="5204" spans="1:12">
      <c r="A5204" s="17">
        <v>45504</v>
      </c>
      <c r="B5204" s="22" t="s">
        <v>10</v>
      </c>
      <c r="C5204" s="22" t="s">
        <v>617</v>
      </c>
      <c r="D5204" s="22" t="s">
        <v>5525</v>
      </c>
      <c r="E5204" s="22" t="s">
        <v>58</v>
      </c>
      <c r="F5204" s="22" t="s">
        <v>58</v>
      </c>
      <c r="H5204" s="22" t="s">
        <v>15</v>
      </c>
      <c r="K5204" s="40"/>
      <c r="L5204" s="40"/>
    </row>
    <row r="5205" spans="1:12">
      <c r="A5205" s="17">
        <v>45504</v>
      </c>
      <c r="B5205" s="22" t="s">
        <v>10</v>
      </c>
      <c r="C5205" s="22" t="s">
        <v>541</v>
      </c>
      <c r="D5205" s="22" t="s">
        <v>5526</v>
      </c>
      <c r="E5205" s="22" t="s">
        <v>18</v>
      </c>
      <c r="F5205" s="22" t="s">
        <v>543</v>
      </c>
      <c r="H5205" s="22" t="s">
        <v>20</v>
      </c>
      <c r="K5205" s="40"/>
      <c r="L5205" s="40"/>
    </row>
    <row r="5206" spans="1:12">
      <c r="A5206" s="17">
        <v>45504</v>
      </c>
      <c r="B5206" s="22" t="s">
        <v>10</v>
      </c>
      <c r="C5206" s="22" t="s">
        <v>541</v>
      </c>
      <c r="D5206" s="22" t="s">
        <v>5527</v>
      </c>
      <c r="E5206" s="22" t="s">
        <v>18</v>
      </c>
      <c r="F5206" s="22" t="s">
        <v>543</v>
      </c>
      <c r="H5206" s="22" t="s">
        <v>20</v>
      </c>
      <c r="K5206" s="40"/>
      <c r="L5206" s="40"/>
    </row>
    <row r="5207" spans="1:12">
      <c r="A5207" s="17">
        <v>45504</v>
      </c>
      <c r="B5207" s="22" t="s">
        <v>10</v>
      </c>
      <c r="C5207" s="22" t="s">
        <v>5528</v>
      </c>
      <c r="D5207" s="22" t="s">
        <v>5529</v>
      </c>
      <c r="E5207" s="22" t="s">
        <v>58</v>
      </c>
      <c r="F5207" s="22" t="s">
        <v>268</v>
      </c>
      <c r="G5207" s="9">
        <v>9900</v>
      </c>
      <c r="H5207" s="22" t="s">
        <v>15</v>
      </c>
      <c r="I5207" s="28">
        <v>0.35</v>
      </c>
      <c r="J5207" s="28">
        <v>3465</v>
      </c>
      <c r="K5207" s="40"/>
      <c r="L5207" s="40"/>
    </row>
    <row r="5208" spans="1:12">
      <c r="A5208" s="17">
        <v>45504</v>
      </c>
      <c r="B5208" s="22" t="s">
        <v>10</v>
      </c>
      <c r="C5208" s="22" t="s">
        <v>484</v>
      </c>
      <c r="D5208" s="22" t="s">
        <v>5530</v>
      </c>
      <c r="E5208" s="22" t="s">
        <v>58</v>
      </c>
      <c r="F5208" s="22" t="s">
        <v>58</v>
      </c>
      <c r="H5208" s="22" t="s">
        <v>15</v>
      </c>
      <c r="K5208" s="40"/>
      <c r="L5208" s="40"/>
    </row>
    <row r="5209" spans="1:12">
      <c r="A5209" s="17">
        <v>45504</v>
      </c>
      <c r="B5209" s="22" t="s">
        <v>10</v>
      </c>
      <c r="C5209" s="22" t="s">
        <v>498</v>
      </c>
      <c r="D5209" s="22" t="s">
        <v>5531</v>
      </c>
      <c r="E5209" s="22" t="s">
        <v>58</v>
      </c>
      <c r="F5209" s="22" t="s">
        <v>268</v>
      </c>
      <c r="G5209" s="9">
        <v>3980</v>
      </c>
      <c r="H5209" s="22" t="s">
        <v>15</v>
      </c>
      <c r="I5209" s="28">
        <v>0.19</v>
      </c>
      <c r="J5209" s="28">
        <v>736.3</v>
      </c>
      <c r="K5209" s="40"/>
      <c r="L5209" s="40"/>
    </row>
    <row r="5210" spans="1:12">
      <c r="A5210" s="17">
        <v>45504</v>
      </c>
      <c r="B5210" s="22" t="s">
        <v>10</v>
      </c>
      <c r="C5210" s="22" t="s">
        <v>541</v>
      </c>
      <c r="D5210" s="22" t="s">
        <v>5532</v>
      </c>
      <c r="E5210" s="22" t="s">
        <v>18</v>
      </c>
      <c r="F5210" s="22" t="s">
        <v>543</v>
      </c>
      <c r="H5210" s="22" t="s">
        <v>20</v>
      </c>
      <c r="K5210" s="40"/>
      <c r="L5210" s="40"/>
    </row>
    <row r="5211" spans="1:12">
      <c r="A5211" s="17">
        <v>45504</v>
      </c>
      <c r="B5211" s="22" t="s">
        <v>10</v>
      </c>
      <c r="C5211" s="22" t="s">
        <v>310</v>
      </c>
      <c r="D5211" s="22" t="s">
        <v>5533</v>
      </c>
      <c r="E5211" s="22" t="s">
        <v>58</v>
      </c>
      <c r="F5211" s="22" t="s">
        <v>263</v>
      </c>
      <c r="H5211" s="22" t="s">
        <v>15</v>
      </c>
      <c r="K5211" s="40"/>
      <c r="L5211" s="40"/>
    </row>
    <row r="5212" spans="1:12">
      <c r="A5212" s="17">
        <v>45504</v>
      </c>
      <c r="B5212" s="22" t="s">
        <v>10</v>
      </c>
      <c r="C5212" s="22" t="s">
        <v>310</v>
      </c>
      <c r="D5212" s="22" t="s">
        <v>5534</v>
      </c>
      <c r="E5212" s="22" t="s">
        <v>58</v>
      </c>
      <c r="F5212" s="22" t="s">
        <v>263</v>
      </c>
      <c r="H5212" s="22" t="s">
        <v>15</v>
      </c>
      <c r="K5212" s="40"/>
      <c r="L5212" s="40"/>
    </row>
    <row r="5213" spans="1:12">
      <c r="A5213" s="17">
        <v>45504</v>
      </c>
      <c r="B5213" s="22" t="s">
        <v>10</v>
      </c>
      <c r="C5213" s="22" t="s">
        <v>541</v>
      </c>
      <c r="D5213" s="22" t="s">
        <v>5535</v>
      </c>
      <c r="E5213" s="22" t="s">
        <v>18</v>
      </c>
      <c r="F5213" s="22" t="s">
        <v>543</v>
      </c>
      <c r="H5213" s="22" t="s">
        <v>20</v>
      </c>
      <c r="K5213" s="40"/>
      <c r="L5213" s="40"/>
    </row>
    <row r="5214" spans="1:12">
      <c r="A5214" s="17">
        <v>45504</v>
      </c>
      <c r="B5214" s="22" t="s">
        <v>10</v>
      </c>
      <c r="C5214" s="22" t="s">
        <v>310</v>
      </c>
      <c r="D5214" s="22" t="s">
        <v>5536</v>
      </c>
      <c r="E5214" s="22" t="s">
        <v>58</v>
      </c>
      <c r="F5214" s="22" t="s">
        <v>263</v>
      </c>
      <c r="H5214" s="22" t="s">
        <v>15</v>
      </c>
      <c r="K5214" s="40"/>
      <c r="L5214" s="40"/>
    </row>
    <row r="5215" spans="1:12">
      <c r="A5215" s="17">
        <v>45504</v>
      </c>
      <c r="B5215" s="22" t="s">
        <v>10</v>
      </c>
      <c r="C5215" s="22" t="s">
        <v>541</v>
      </c>
      <c r="D5215" s="22" t="s">
        <v>5537</v>
      </c>
      <c r="E5215" s="22" t="s">
        <v>18</v>
      </c>
      <c r="F5215" s="22" t="s">
        <v>543</v>
      </c>
      <c r="H5215" s="22" t="s">
        <v>20</v>
      </c>
      <c r="K5215" s="40"/>
      <c r="L5215" s="40"/>
    </row>
    <row r="5216" spans="1:12">
      <c r="A5216" s="17">
        <v>45504</v>
      </c>
      <c r="B5216" s="22" t="s">
        <v>10</v>
      </c>
      <c r="C5216" s="22" t="s">
        <v>541</v>
      </c>
      <c r="D5216" s="22" t="s">
        <v>5538</v>
      </c>
      <c r="E5216" s="22" t="s">
        <v>18</v>
      </c>
      <c r="F5216" s="22" t="s">
        <v>543</v>
      </c>
      <c r="H5216" s="22" t="s">
        <v>20</v>
      </c>
      <c r="K5216" s="40"/>
      <c r="L5216" s="40"/>
    </row>
    <row r="5217" spans="1:12">
      <c r="A5217" s="17">
        <v>45504</v>
      </c>
      <c r="B5217" s="22" t="s">
        <v>10</v>
      </c>
      <c r="C5217" s="22" t="s">
        <v>541</v>
      </c>
      <c r="D5217" s="22" t="s">
        <v>5539</v>
      </c>
      <c r="E5217" s="22" t="s">
        <v>18</v>
      </c>
      <c r="F5217" s="22" t="s">
        <v>543</v>
      </c>
      <c r="H5217" s="22" t="s">
        <v>20</v>
      </c>
      <c r="K5217" s="40"/>
      <c r="L5217" s="40"/>
    </row>
    <row r="5218" spans="1:12">
      <c r="A5218" s="17">
        <v>45504</v>
      </c>
      <c r="B5218" s="22" t="s">
        <v>10</v>
      </c>
      <c r="C5218" s="22" t="s">
        <v>327</v>
      </c>
      <c r="D5218" s="22" t="s">
        <v>5540</v>
      </c>
      <c r="E5218" s="22" t="s">
        <v>58</v>
      </c>
      <c r="F5218" s="22" t="s">
        <v>268</v>
      </c>
      <c r="G5218" s="9">
        <v>150</v>
      </c>
      <c r="H5218" s="22" t="s">
        <v>15</v>
      </c>
      <c r="I5218" s="28">
        <v>0.19</v>
      </c>
      <c r="J5218" s="28">
        <v>27.75</v>
      </c>
      <c r="K5218" s="40"/>
      <c r="L5218" s="40"/>
    </row>
    <row r="5219" spans="1:12">
      <c r="A5219" s="17">
        <v>45504</v>
      </c>
      <c r="B5219" s="22" t="s">
        <v>10</v>
      </c>
      <c r="C5219" s="22" t="s">
        <v>541</v>
      </c>
      <c r="D5219" s="22" t="s">
        <v>5541</v>
      </c>
      <c r="E5219" s="22" t="s">
        <v>18</v>
      </c>
      <c r="F5219" s="22" t="s">
        <v>543</v>
      </c>
      <c r="H5219" s="22" t="s">
        <v>20</v>
      </c>
      <c r="K5219" s="40"/>
      <c r="L5219" s="40"/>
    </row>
    <row r="5220" spans="1:12">
      <c r="A5220" s="17">
        <v>45504</v>
      </c>
      <c r="B5220" s="22" t="s">
        <v>10</v>
      </c>
      <c r="C5220" s="22" t="s">
        <v>310</v>
      </c>
      <c r="D5220" s="22" t="s">
        <v>5542</v>
      </c>
      <c r="E5220" s="22" t="s">
        <v>58</v>
      </c>
      <c r="F5220" s="22" t="s">
        <v>263</v>
      </c>
      <c r="H5220" s="22" t="s">
        <v>15</v>
      </c>
      <c r="K5220" s="40"/>
      <c r="L5220" s="40"/>
    </row>
    <row r="5221" spans="1:12">
      <c r="A5221" s="17">
        <v>45504</v>
      </c>
      <c r="B5221" s="22" t="s">
        <v>10</v>
      </c>
      <c r="C5221" s="22" t="s">
        <v>329</v>
      </c>
      <c r="D5221" s="22" t="s">
        <v>5543</v>
      </c>
      <c r="E5221" s="22" t="s">
        <v>58</v>
      </c>
      <c r="F5221" s="22" t="s">
        <v>268</v>
      </c>
      <c r="G5221" s="9">
        <v>13336</v>
      </c>
      <c r="H5221" s="22" t="s">
        <v>15</v>
      </c>
      <c r="I5221" s="28">
        <v>0.19</v>
      </c>
      <c r="J5221" s="28">
        <v>2467.16</v>
      </c>
      <c r="K5221" s="40"/>
      <c r="L5221" s="40"/>
    </row>
    <row r="5222" spans="1:12">
      <c r="A5222" s="17">
        <v>45504</v>
      </c>
      <c r="B5222" s="22" t="s">
        <v>10</v>
      </c>
      <c r="C5222" s="22" t="s">
        <v>310</v>
      </c>
      <c r="D5222" s="22" t="s">
        <v>5544</v>
      </c>
      <c r="E5222" s="22" t="s">
        <v>58</v>
      </c>
      <c r="F5222" s="22" t="s">
        <v>263</v>
      </c>
      <c r="H5222" s="22" t="s">
        <v>15</v>
      </c>
      <c r="K5222" s="40"/>
      <c r="L5222" s="40"/>
    </row>
    <row r="5223" spans="1:12">
      <c r="A5223" s="17">
        <v>45504</v>
      </c>
      <c r="B5223" s="22" t="s">
        <v>10</v>
      </c>
      <c r="C5223" s="22" t="s">
        <v>332</v>
      </c>
      <c r="D5223" s="22" t="s">
        <v>5545</v>
      </c>
      <c r="E5223" s="22" t="s">
        <v>58</v>
      </c>
      <c r="F5223" s="22" t="s">
        <v>268</v>
      </c>
      <c r="G5223" s="9">
        <v>20700</v>
      </c>
      <c r="H5223" s="22" t="s">
        <v>15</v>
      </c>
      <c r="I5223" s="28">
        <v>0.19</v>
      </c>
      <c r="J5223" s="28">
        <v>3829.5</v>
      </c>
      <c r="K5223" s="40"/>
      <c r="L5223" s="40"/>
    </row>
    <row r="5224" spans="1:12">
      <c r="A5224" s="17">
        <v>45504</v>
      </c>
      <c r="B5224" s="22" t="s">
        <v>10</v>
      </c>
      <c r="C5224" s="22" t="s">
        <v>541</v>
      </c>
      <c r="D5224" s="22" t="s">
        <v>5546</v>
      </c>
      <c r="E5224" s="22" t="s">
        <v>18</v>
      </c>
      <c r="F5224" s="22" t="s">
        <v>543</v>
      </c>
      <c r="H5224" s="22" t="s">
        <v>20</v>
      </c>
      <c r="K5224" s="40"/>
      <c r="L5224" s="40"/>
    </row>
    <row r="5225" spans="1:12">
      <c r="A5225" s="17">
        <v>45504</v>
      </c>
      <c r="B5225" s="22" t="s">
        <v>10</v>
      </c>
      <c r="C5225" s="22" t="s">
        <v>310</v>
      </c>
      <c r="D5225" s="22" t="s">
        <v>5547</v>
      </c>
      <c r="E5225" s="22" t="s">
        <v>58</v>
      </c>
      <c r="F5225" s="22" t="s">
        <v>263</v>
      </c>
      <c r="H5225" s="22" t="s">
        <v>15</v>
      </c>
      <c r="K5225" s="40"/>
      <c r="L5225" s="40"/>
    </row>
    <row r="5226" spans="1:12">
      <c r="A5226" s="17">
        <v>45504</v>
      </c>
      <c r="B5226" s="22" t="s">
        <v>10</v>
      </c>
      <c r="C5226" s="22" t="s">
        <v>288</v>
      </c>
      <c r="D5226" s="22" t="s">
        <v>5548</v>
      </c>
      <c r="E5226" s="22" t="s">
        <v>58</v>
      </c>
      <c r="F5226" s="22" t="s">
        <v>268</v>
      </c>
      <c r="H5226" s="22" t="s">
        <v>15</v>
      </c>
      <c r="K5226" s="40"/>
      <c r="L5226" s="40"/>
    </row>
    <row r="5227" spans="1:12">
      <c r="A5227" s="17">
        <v>45504</v>
      </c>
      <c r="B5227" s="22" t="s">
        <v>10</v>
      </c>
      <c r="C5227" s="22" t="s">
        <v>288</v>
      </c>
      <c r="D5227" s="22" t="s">
        <v>5549</v>
      </c>
      <c r="E5227" s="22" t="s">
        <v>58</v>
      </c>
      <c r="F5227" s="22" t="s">
        <v>268</v>
      </c>
      <c r="H5227" s="22" t="s">
        <v>15</v>
      </c>
      <c r="K5227" s="40"/>
      <c r="L5227" s="40"/>
    </row>
    <row r="5228" spans="1:12">
      <c r="A5228" s="17">
        <v>45504</v>
      </c>
      <c r="B5228" s="22" t="s">
        <v>10</v>
      </c>
      <c r="C5228" s="22" t="s">
        <v>288</v>
      </c>
      <c r="D5228" s="22" t="s">
        <v>5550</v>
      </c>
      <c r="E5228" s="22" t="s">
        <v>58</v>
      </c>
      <c r="F5228" s="22" t="s">
        <v>268</v>
      </c>
      <c r="H5228" s="22" t="s">
        <v>15</v>
      </c>
      <c r="K5228" s="40"/>
      <c r="L5228" s="40"/>
    </row>
    <row r="5229" spans="1:12">
      <c r="A5229" s="17">
        <v>45504</v>
      </c>
      <c r="B5229" s="22" t="s">
        <v>10</v>
      </c>
      <c r="C5229" s="22" t="s">
        <v>288</v>
      </c>
      <c r="D5229" s="22" t="s">
        <v>5551</v>
      </c>
      <c r="E5229" s="22" t="s">
        <v>58</v>
      </c>
      <c r="F5229" s="22" t="s">
        <v>268</v>
      </c>
      <c r="H5229" s="22" t="s">
        <v>15</v>
      </c>
      <c r="K5229" s="40"/>
      <c r="L5229" s="40"/>
    </row>
    <row r="5230" spans="1:12">
      <c r="A5230" s="17">
        <v>45504</v>
      </c>
      <c r="B5230" s="22" t="s">
        <v>10</v>
      </c>
      <c r="C5230" s="22" t="s">
        <v>310</v>
      </c>
      <c r="D5230" s="22" t="s">
        <v>5552</v>
      </c>
      <c r="E5230" s="22" t="s">
        <v>58</v>
      </c>
      <c r="F5230" s="22" t="s">
        <v>263</v>
      </c>
      <c r="H5230" s="22" t="s">
        <v>15</v>
      </c>
      <c r="K5230" s="40"/>
      <c r="L5230" s="40"/>
    </row>
    <row r="5231" spans="1:12">
      <c r="A5231" s="17">
        <v>45504</v>
      </c>
      <c r="B5231" s="22" t="s">
        <v>10</v>
      </c>
      <c r="C5231" s="22" t="s">
        <v>541</v>
      </c>
      <c r="D5231" s="22" t="s">
        <v>5553</v>
      </c>
      <c r="E5231" s="22" t="s">
        <v>18</v>
      </c>
      <c r="F5231" s="22" t="s">
        <v>543</v>
      </c>
      <c r="H5231" s="22" t="s">
        <v>20</v>
      </c>
      <c r="K5231" s="40"/>
      <c r="L5231" s="40"/>
    </row>
    <row r="5232" spans="1:12">
      <c r="A5232" s="17">
        <v>45504</v>
      </c>
      <c r="B5232" s="22" t="s">
        <v>10</v>
      </c>
      <c r="C5232" s="22" t="s">
        <v>292</v>
      </c>
      <c r="D5232" s="22" t="s">
        <v>5554</v>
      </c>
      <c r="E5232" s="22" t="s">
        <v>58</v>
      </c>
      <c r="F5232" s="22" t="s">
        <v>268</v>
      </c>
      <c r="H5232" s="22" t="s">
        <v>15</v>
      </c>
      <c r="K5232" s="40"/>
      <c r="L5232" s="40"/>
    </row>
    <row r="5233" spans="1:12">
      <c r="A5233" s="17">
        <v>45504</v>
      </c>
      <c r="B5233" s="22" t="s">
        <v>10</v>
      </c>
      <c r="C5233" s="22" t="s">
        <v>310</v>
      </c>
      <c r="D5233" s="22" t="s">
        <v>5555</v>
      </c>
      <c r="E5233" s="22" t="s">
        <v>58</v>
      </c>
      <c r="F5233" s="22" t="s">
        <v>263</v>
      </c>
      <c r="H5233" s="22" t="s">
        <v>15</v>
      </c>
      <c r="K5233" s="40"/>
      <c r="L5233" s="40"/>
    </row>
    <row r="5234" spans="1:12">
      <c r="A5234" s="17">
        <v>45504</v>
      </c>
      <c r="B5234" s="22" t="s">
        <v>10</v>
      </c>
      <c r="C5234" s="22" t="s">
        <v>1800</v>
      </c>
      <c r="D5234" s="22" t="s">
        <v>5556</v>
      </c>
      <c r="E5234" s="22" t="s">
        <v>141</v>
      </c>
      <c r="F5234" s="22" t="s">
        <v>141</v>
      </c>
      <c r="H5234" s="22" t="s">
        <v>41</v>
      </c>
      <c r="K5234" s="40"/>
      <c r="L5234" s="40"/>
    </row>
    <row r="5235" spans="1:12">
      <c r="A5235" s="17">
        <v>45504</v>
      </c>
      <c r="B5235" s="22" t="s">
        <v>10</v>
      </c>
      <c r="C5235" s="22" t="s">
        <v>310</v>
      </c>
      <c r="D5235" s="22" t="s">
        <v>5557</v>
      </c>
      <c r="E5235" s="22" t="s">
        <v>58</v>
      </c>
      <c r="F5235" s="22" t="s">
        <v>263</v>
      </c>
      <c r="H5235" s="22" t="s">
        <v>15</v>
      </c>
      <c r="K5235" s="40"/>
      <c r="L5235" s="40"/>
    </row>
    <row r="5236" spans="1:12">
      <c r="A5236" s="17">
        <v>45504</v>
      </c>
      <c r="B5236" s="22" t="s">
        <v>10</v>
      </c>
      <c r="C5236" s="22" t="s">
        <v>927</v>
      </c>
      <c r="D5236" s="22" t="s">
        <v>5558</v>
      </c>
      <c r="E5236" s="22" t="s">
        <v>18</v>
      </c>
      <c r="F5236" s="22" t="s">
        <v>242</v>
      </c>
      <c r="H5236" s="22" t="s">
        <v>20</v>
      </c>
      <c r="K5236" s="40"/>
      <c r="L5236" s="40"/>
    </row>
    <row r="5237" spans="1:12">
      <c r="A5237" s="17">
        <v>45504</v>
      </c>
      <c r="B5237" s="22" t="s">
        <v>10</v>
      </c>
      <c r="C5237" s="22" t="s">
        <v>927</v>
      </c>
      <c r="D5237" s="22" t="s">
        <v>5559</v>
      </c>
      <c r="E5237" s="22" t="s">
        <v>18</v>
      </c>
      <c r="F5237" s="22" t="s">
        <v>242</v>
      </c>
      <c r="H5237" s="22" t="s">
        <v>20</v>
      </c>
      <c r="K5237" s="40"/>
      <c r="L5237" s="40"/>
    </row>
    <row r="5238" spans="1:12">
      <c r="A5238" s="17">
        <v>45504</v>
      </c>
      <c r="B5238" s="22" t="s">
        <v>10</v>
      </c>
      <c r="C5238" s="22" t="s">
        <v>857</v>
      </c>
      <c r="D5238" s="22" t="s">
        <v>5560</v>
      </c>
      <c r="E5238" s="22" t="s">
        <v>18</v>
      </c>
      <c r="F5238" s="22" t="s">
        <v>242</v>
      </c>
      <c r="H5238" s="22" t="s">
        <v>20</v>
      </c>
      <c r="K5238" s="40"/>
      <c r="L5238" s="40"/>
    </row>
    <row r="5239" spans="1:12">
      <c r="A5239" s="17">
        <v>45504</v>
      </c>
      <c r="B5239" s="22" t="s">
        <v>10</v>
      </c>
      <c r="C5239" s="22" t="s">
        <v>857</v>
      </c>
      <c r="D5239" s="22" t="s">
        <v>5561</v>
      </c>
      <c r="E5239" s="22" t="s">
        <v>18</v>
      </c>
      <c r="F5239" s="22" t="s">
        <v>242</v>
      </c>
      <c r="H5239" s="22" t="s">
        <v>20</v>
      </c>
      <c r="K5239" s="40"/>
      <c r="L5239" s="40"/>
    </row>
    <row r="5240" spans="1:12">
      <c r="A5240" s="17">
        <v>45504</v>
      </c>
      <c r="B5240" s="22" t="s">
        <v>10</v>
      </c>
      <c r="C5240" s="22" t="s">
        <v>857</v>
      </c>
      <c r="D5240" s="22" t="s">
        <v>5562</v>
      </c>
      <c r="E5240" s="22" t="s">
        <v>18</v>
      </c>
      <c r="F5240" s="22" t="s">
        <v>242</v>
      </c>
      <c r="H5240" s="22" t="s">
        <v>20</v>
      </c>
      <c r="K5240" s="40"/>
      <c r="L5240" s="40"/>
    </row>
    <row r="5241" spans="1:12">
      <c r="A5241" s="17">
        <v>45504</v>
      </c>
      <c r="B5241" s="22" t="s">
        <v>10</v>
      </c>
      <c r="C5241" s="22" t="s">
        <v>857</v>
      </c>
      <c r="D5241" s="22" t="s">
        <v>5563</v>
      </c>
      <c r="E5241" s="22" t="s">
        <v>18</v>
      </c>
      <c r="F5241" s="22" t="s">
        <v>242</v>
      </c>
      <c r="H5241" s="22" t="s">
        <v>20</v>
      </c>
      <c r="K5241" s="40"/>
      <c r="L5241" s="40"/>
    </row>
    <row r="5242" spans="1:12">
      <c r="A5242" s="17">
        <v>45504</v>
      </c>
      <c r="B5242" s="22" t="s">
        <v>62</v>
      </c>
      <c r="C5242" s="22" t="s">
        <v>136</v>
      </c>
      <c r="D5242" s="22" t="s">
        <v>5564</v>
      </c>
      <c r="E5242" s="22" t="s">
        <v>65</v>
      </c>
      <c r="F5242" s="22" t="s">
        <v>75</v>
      </c>
      <c r="G5242" s="9">
        <v>48</v>
      </c>
      <c r="H5242" s="22" t="s">
        <v>15</v>
      </c>
      <c r="I5242" s="28">
        <v>42.21</v>
      </c>
      <c r="J5242" s="28">
        <v>2026.08</v>
      </c>
      <c r="K5242" s="40"/>
      <c r="L5242" s="40"/>
    </row>
    <row r="5243" spans="1:12">
      <c r="A5243" s="17">
        <v>45504</v>
      </c>
      <c r="B5243" s="22" t="s">
        <v>62</v>
      </c>
      <c r="C5243" s="22" t="s">
        <v>129</v>
      </c>
      <c r="D5243" s="22" t="s">
        <v>5565</v>
      </c>
      <c r="E5243" s="22" t="s">
        <v>65</v>
      </c>
      <c r="F5243" s="22" t="s">
        <v>92</v>
      </c>
      <c r="G5243" s="9">
        <v>96</v>
      </c>
      <c r="H5243" s="22" t="s">
        <v>15</v>
      </c>
      <c r="I5243" s="28">
        <v>42.21</v>
      </c>
      <c r="J5243" s="28">
        <v>4052.16</v>
      </c>
      <c r="K5243" s="40"/>
      <c r="L5243" s="40"/>
    </row>
    <row r="5244" spans="1:12">
      <c r="A5244" s="17">
        <v>45504</v>
      </c>
      <c r="B5244" s="22" t="s">
        <v>62</v>
      </c>
      <c r="C5244" s="22" t="s">
        <v>129</v>
      </c>
      <c r="D5244" s="22" t="s">
        <v>5566</v>
      </c>
      <c r="E5244" s="22" t="s">
        <v>65</v>
      </c>
      <c r="F5244" s="22" t="s">
        <v>92</v>
      </c>
      <c r="G5244" s="9">
        <v>17</v>
      </c>
      <c r="H5244" s="22" t="s">
        <v>15</v>
      </c>
      <c r="I5244" s="28">
        <v>42.21</v>
      </c>
      <c r="J5244" s="28">
        <v>717.57</v>
      </c>
      <c r="K5244" s="40"/>
      <c r="L5244" s="40"/>
    </row>
    <row r="5245" spans="1:12">
      <c r="A5245" s="17">
        <v>45504</v>
      </c>
      <c r="B5245" s="22" t="s">
        <v>62</v>
      </c>
      <c r="C5245" s="22" t="s">
        <v>129</v>
      </c>
      <c r="D5245" s="22" t="s">
        <v>5567</v>
      </c>
      <c r="E5245" s="22" t="s">
        <v>65</v>
      </c>
      <c r="F5245" s="22" t="s">
        <v>92</v>
      </c>
      <c r="G5245" s="9">
        <v>174</v>
      </c>
      <c r="H5245" s="22" t="s">
        <v>15</v>
      </c>
      <c r="I5245" s="28">
        <v>42.21</v>
      </c>
      <c r="J5245" s="28">
        <v>7344.54</v>
      </c>
      <c r="K5245" s="40"/>
      <c r="L5245" s="40"/>
    </row>
    <row r="5246" spans="1:12">
      <c r="A5246" s="17">
        <v>45504</v>
      </c>
      <c r="B5246" s="22" t="s">
        <v>62</v>
      </c>
      <c r="C5246" s="22" t="s">
        <v>129</v>
      </c>
      <c r="D5246" s="22" t="s">
        <v>5568</v>
      </c>
      <c r="E5246" s="22" t="s">
        <v>65</v>
      </c>
      <c r="F5246" s="22" t="s">
        <v>92</v>
      </c>
      <c r="G5246" s="9">
        <v>192</v>
      </c>
      <c r="H5246" s="22" t="s">
        <v>15</v>
      </c>
      <c r="I5246" s="28">
        <v>42.21</v>
      </c>
      <c r="J5246" s="28">
        <v>8104.32</v>
      </c>
      <c r="K5246" s="40"/>
      <c r="L5246" s="40"/>
    </row>
    <row r="5247" spans="1:12">
      <c r="A5247" s="17">
        <v>45504</v>
      </c>
      <c r="B5247" s="22" t="s">
        <v>62</v>
      </c>
      <c r="C5247" s="22" t="s">
        <v>129</v>
      </c>
      <c r="D5247" s="22" t="s">
        <v>5569</v>
      </c>
      <c r="E5247" s="22" t="s">
        <v>65</v>
      </c>
      <c r="F5247" s="22" t="s">
        <v>92</v>
      </c>
      <c r="G5247" s="9">
        <v>557</v>
      </c>
      <c r="H5247" s="22" t="s">
        <v>15</v>
      </c>
      <c r="I5247" s="28">
        <v>42.21</v>
      </c>
      <c r="J5247" s="28">
        <v>23510.97</v>
      </c>
      <c r="K5247" s="40"/>
      <c r="L5247" s="40"/>
    </row>
    <row r="5248" spans="1:12">
      <c r="A5248" s="17">
        <v>45504</v>
      </c>
      <c r="B5248" s="22" t="s">
        <v>62</v>
      </c>
      <c r="C5248" s="22" t="s">
        <v>129</v>
      </c>
      <c r="D5248" s="22" t="s">
        <v>5570</v>
      </c>
      <c r="E5248" s="22" t="s">
        <v>65</v>
      </c>
      <c r="F5248" s="22" t="s">
        <v>92</v>
      </c>
      <c r="G5248" s="9">
        <v>5</v>
      </c>
      <c r="H5248" s="22" t="s">
        <v>15</v>
      </c>
      <c r="I5248" s="28">
        <v>42.21</v>
      </c>
      <c r="J5248" s="28">
        <v>211.05</v>
      </c>
      <c r="K5248" s="40"/>
      <c r="L5248" s="40"/>
    </row>
    <row r="5249" spans="1:12">
      <c r="A5249" s="17">
        <v>45504</v>
      </c>
      <c r="B5249" s="22" t="s">
        <v>10</v>
      </c>
      <c r="C5249" s="22" t="s">
        <v>310</v>
      </c>
      <c r="D5249" s="22" t="s">
        <v>5571</v>
      </c>
      <c r="E5249" s="22" t="s">
        <v>58</v>
      </c>
      <c r="F5249" s="22" t="s">
        <v>263</v>
      </c>
      <c r="H5249" s="22" t="s">
        <v>15</v>
      </c>
      <c r="K5249" s="40"/>
      <c r="L5249" s="40"/>
    </row>
    <row r="5250" spans="1:12">
      <c r="A5250" s="17">
        <v>45504</v>
      </c>
      <c r="B5250" s="22" t="s">
        <v>62</v>
      </c>
      <c r="C5250" s="22" t="s">
        <v>127</v>
      </c>
      <c r="D5250" s="22" t="s">
        <v>5572</v>
      </c>
      <c r="E5250" s="22" t="s">
        <v>58</v>
      </c>
      <c r="F5250" s="22" t="s">
        <v>58</v>
      </c>
      <c r="G5250" s="9">
        <v>10</v>
      </c>
      <c r="H5250" s="22" t="s">
        <v>15</v>
      </c>
      <c r="I5250" s="28">
        <v>1.2</v>
      </c>
      <c r="J5250" s="28">
        <v>12</v>
      </c>
      <c r="K5250" s="40"/>
      <c r="L5250" s="40"/>
    </row>
    <row r="5251" spans="1:12">
      <c r="A5251" s="17">
        <v>45504</v>
      </c>
      <c r="B5251" s="22" t="s">
        <v>10</v>
      </c>
      <c r="C5251" s="22" t="s">
        <v>1800</v>
      </c>
      <c r="D5251" s="22" t="s">
        <v>5573</v>
      </c>
      <c r="E5251" s="22" t="s">
        <v>141</v>
      </c>
      <c r="F5251" s="22" t="s">
        <v>141</v>
      </c>
      <c r="H5251" s="22" t="s">
        <v>41</v>
      </c>
      <c r="K5251" s="40"/>
      <c r="L5251" s="40"/>
    </row>
    <row r="5252" spans="1:12">
      <c r="A5252" s="17">
        <v>45504</v>
      </c>
      <c r="B5252" s="22" t="s">
        <v>62</v>
      </c>
      <c r="C5252" s="22" t="s">
        <v>125</v>
      </c>
      <c r="D5252" s="22" t="s">
        <v>5574</v>
      </c>
      <c r="E5252" s="22" t="s">
        <v>58</v>
      </c>
      <c r="F5252" s="22" t="s">
        <v>58</v>
      </c>
      <c r="G5252" s="9">
        <v>10</v>
      </c>
      <c r="H5252" s="22" t="s">
        <v>15</v>
      </c>
      <c r="I5252" s="28">
        <v>1.1200000000000001</v>
      </c>
      <c r="J5252" s="28">
        <v>11.21</v>
      </c>
      <c r="K5252" s="40"/>
      <c r="L5252" s="40"/>
    </row>
    <row r="5253" spans="1:12">
      <c r="A5253" s="17">
        <v>45504</v>
      </c>
      <c r="B5253" s="22" t="s">
        <v>10</v>
      </c>
      <c r="C5253" s="22" t="s">
        <v>310</v>
      </c>
      <c r="D5253" s="22" t="s">
        <v>5575</v>
      </c>
      <c r="E5253" s="22" t="s">
        <v>58</v>
      </c>
      <c r="F5253" s="22" t="s">
        <v>263</v>
      </c>
      <c r="H5253" s="22" t="s">
        <v>15</v>
      </c>
      <c r="K5253" s="40"/>
      <c r="L5253" s="40"/>
    </row>
    <row r="5254" spans="1:12">
      <c r="A5254" s="17">
        <v>45504</v>
      </c>
      <c r="B5254" s="22" t="s">
        <v>10</v>
      </c>
      <c r="C5254" s="22" t="s">
        <v>310</v>
      </c>
      <c r="D5254" s="22" t="s">
        <v>5576</v>
      </c>
      <c r="E5254" s="22" t="s">
        <v>58</v>
      </c>
      <c r="F5254" s="22" t="s">
        <v>263</v>
      </c>
      <c r="H5254" s="22" t="s">
        <v>15</v>
      </c>
      <c r="K5254" s="40"/>
      <c r="L5254" s="40"/>
    </row>
    <row r="5255" spans="1:12">
      <c r="A5255" s="17">
        <v>45504</v>
      </c>
      <c r="B5255" s="22" t="s">
        <v>10</v>
      </c>
      <c r="C5255" s="22" t="s">
        <v>1800</v>
      </c>
      <c r="D5255" s="22" t="s">
        <v>5577</v>
      </c>
      <c r="E5255" s="22" t="s">
        <v>141</v>
      </c>
      <c r="F5255" s="22" t="s">
        <v>141</v>
      </c>
      <c r="H5255" s="22" t="s">
        <v>41</v>
      </c>
      <c r="K5255" s="40"/>
      <c r="L5255" s="40"/>
    </row>
    <row r="5256" spans="1:12">
      <c r="A5256" s="17">
        <v>45504</v>
      </c>
      <c r="B5256" s="22" t="s">
        <v>62</v>
      </c>
      <c r="C5256" s="22" t="s">
        <v>121</v>
      </c>
      <c r="D5256" s="22" t="s">
        <v>5578</v>
      </c>
      <c r="E5256" s="22" t="s">
        <v>58</v>
      </c>
      <c r="F5256" s="22" t="s">
        <v>58</v>
      </c>
      <c r="G5256" s="9">
        <v>10</v>
      </c>
      <c r="H5256" s="22" t="s">
        <v>15</v>
      </c>
      <c r="I5256" s="28">
        <v>3.16</v>
      </c>
      <c r="J5256" s="28">
        <v>31.64</v>
      </c>
      <c r="K5256" s="40"/>
      <c r="L5256" s="40"/>
    </row>
    <row r="5257" spans="1:12">
      <c r="A5257" s="17">
        <v>45504</v>
      </c>
      <c r="B5257" s="22" t="s">
        <v>62</v>
      </c>
      <c r="C5257" s="22" t="s">
        <v>107</v>
      </c>
      <c r="D5257" s="22" t="s">
        <v>5579</v>
      </c>
      <c r="E5257" s="22" t="s">
        <v>65</v>
      </c>
      <c r="F5257" s="22" t="s">
        <v>75</v>
      </c>
      <c r="G5257" s="9">
        <v>95</v>
      </c>
      <c r="H5257" s="22" t="s">
        <v>15</v>
      </c>
      <c r="I5257" s="28">
        <v>42.21</v>
      </c>
      <c r="J5257" s="28">
        <v>4009.95</v>
      </c>
      <c r="K5257" s="40"/>
      <c r="L5257" s="40"/>
    </row>
    <row r="5258" spans="1:12">
      <c r="A5258" s="17">
        <v>45504</v>
      </c>
      <c r="B5258" s="22" t="s">
        <v>10</v>
      </c>
      <c r="C5258" s="22" t="s">
        <v>5580</v>
      </c>
      <c r="D5258" s="22" t="s">
        <v>5581</v>
      </c>
      <c r="E5258" s="22" t="s">
        <v>141</v>
      </c>
      <c r="F5258" s="22" t="s">
        <v>141</v>
      </c>
      <c r="H5258" s="22" t="s">
        <v>41</v>
      </c>
      <c r="K5258" s="40"/>
      <c r="L5258" s="40"/>
    </row>
    <row r="5259" spans="1:12">
      <c r="A5259" s="17">
        <v>45504</v>
      </c>
      <c r="B5259" s="22" t="s">
        <v>10</v>
      </c>
      <c r="C5259" s="22" t="s">
        <v>292</v>
      </c>
      <c r="D5259" s="22" t="s">
        <v>5582</v>
      </c>
      <c r="E5259" s="22" t="s">
        <v>58</v>
      </c>
      <c r="F5259" s="22" t="s">
        <v>268</v>
      </c>
      <c r="H5259" s="22" t="s">
        <v>15</v>
      </c>
      <c r="K5259" s="40"/>
      <c r="L5259" s="40"/>
    </row>
    <row r="5260" spans="1:12">
      <c r="A5260" s="17">
        <v>45504</v>
      </c>
      <c r="B5260" s="22" t="s">
        <v>10</v>
      </c>
      <c r="C5260" s="22" t="s">
        <v>474</v>
      </c>
      <c r="D5260" s="22" t="s">
        <v>5583</v>
      </c>
      <c r="E5260" s="22" t="s">
        <v>58</v>
      </c>
      <c r="F5260" s="22" t="s">
        <v>268</v>
      </c>
      <c r="H5260" s="22" t="s">
        <v>15</v>
      </c>
      <c r="K5260" s="40"/>
      <c r="L5260" s="40"/>
    </row>
    <row r="5261" spans="1:12">
      <c r="A5261" s="17">
        <v>45504</v>
      </c>
      <c r="B5261" s="22" t="s">
        <v>10</v>
      </c>
      <c r="C5261" s="22" t="s">
        <v>474</v>
      </c>
      <c r="D5261" s="22" t="s">
        <v>5584</v>
      </c>
      <c r="E5261" s="22" t="s">
        <v>58</v>
      </c>
      <c r="F5261" s="22" t="s">
        <v>268</v>
      </c>
      <c r="H5261" s="22" t="s">
        <v>15</v>
      </c>
      <c r="K5261" s="40"/>
      <c r="L5261" s="40"/>
    </row>
    <row r="5262" spans="1:12">
      <c r="A5262" s="17">
        <v>45504</v>
      </c>
      <c r="B5262" s="22" t="s">
        <v>10</v>
      </c>
      <c r="C5262" s="22" t="s">
        <v>300</v>
      </c>
      <c r="D5262" s="22" t="s">
        <v>5585</v>
      </c>
      <c r="E5262" s="22" t="s">
        <v>58</v>
      </c>
      <c r="F5262" s="22" t="s">
        <v>268</v>
      </c>
      <c r="H5262" s="22" t="s">
        <v>15</v>
      </c>
      <c r="K5262" s="40"/>
      <c r="L5262" s="40"/>
    </row>
    <row r="5263" spans="1:12">
      <c r="A5263" s="17">
        <v>45504</v>
      </c>
      <c r="B5263" s="22" t="s">
        <v>10</v>
      </c>
      <c r="C5263" s="22" t="s">
        <v>761</v>
      </c>
      <c r="D5263" s="22" t="s">
        <v>5586</v>
      </c>
      <c r="E5263" s="22" t="s">
        <v>141</v>
      </c>
      <c r="F5263" s="22" t="s">
        <v>141</v>
      </c>
      <c r="G5263" s="9">
        <v>94675</v>
      </c>
      <c r="H5263" s="22" t="s">
        <v>41</v>
      </c>
      <c r="I5263" s="28">
        <v>0</v>
      </c>
      <c r="J5263" s="28">
        <v>0</v>
      </c>
      <c r="K5263" s="40"/>
      <c r="L5263" s="40"/>
    </row>
    <row r="5264" spans="1:12">
      <c r="A5264" s="17">
        <v>45504</v>
      </c>
      <c r="B5264" s="22" t="s">
        <v>10</v>
      </c>
      <c r="C5264" s="22" t="s">
        <v>300</v>
      </c>
      <c r="D5264" s="22" t="s">
        <v>5587</v>
      </c>
      <c r="E5264" s="22" t="s">
        <v>58</v>
      </c>
      <c r="F5264" s="22" t="s">
        <v>268</v>
      </c>
      <c r="H5264" s="22" t="s">
        <v>15</v>
      </c>
      <c r="K5264" s="40"/>
      <c r="L5264" s="40"/>
    </row>
    <row r="5265" spans="1:12">
      <c r="A5265" s="17">
        <v>45504</v>
      </c>
      <c r="B5265" s="22" t="s">
        <v>10</v>
      </c>
      <c r="C5265" s="22" t="s">
        <v>233</v>
      </c>
      <c r="D5265" s="22" t="s">
        <v>5588</v>
      </c>
      <c r="E5265" s="22" t="s">
        <v>58</v>
      </c>
      <c r="F5265" s="22" t="s">
        <v>168</v>
      </c>
      <c r="H5265" s="22" t="s">
        <v>15</v>
      </c>
      <c r="K5265" s="40"/>
      <c r="L5265" s="40"/>
    </row>
    <row r="5266" spans="1:12">
      <c r="A5266" s="17">
        <v>45504</v>
      </c>
      <c r="B5266" s="22" t="s">
        <v>10</v>
      </c>
      <c r="C5266" s="22" t="s">
        <v>787</v>
      </c>
      <c r="D5266" s="22" t="s">
        <v>5589</v>
      </c>
      <c r="E5266" s="22" t="s">
        <v>18</v>
      </c>
      <c r="F5266" s="22" t="s">
        <v>784</v>
      </c>
      <c r="G5266" s="9">
        <v>55</v>
      </c>
      <c r="H5266" s="22" t="s">
        <v>41</v>
      </c>
      <c r="I5266" s="28">
        <v>6.65</v>
      </c>
      <c r="J5266" s="28">
        <v>365.75</v>
      </c>
      <c r="K5266" s="40"/>
      <c r="L5266" s="40"/>
    </row>
    <row r="5267" spans="1:12">
      <c r="A5267" s="17">
        <v>45504</v>
      </c>
      <c r="B5267" s="22" t="s">
        <v>10</v>
      </c>
      <c r="C5267" s="22" t="s">
        <v>785</v>
      </c>
      <c r="D5267" s="22" t="s">
        <v>5590</v>
      </c>
      <c r="E5267" s="22" t="s">
        <v>18</v>
      </c>
      <c r="F5267" s="22" t="s">
        <v>784</v>
      </c>
      <c r="G5267" s="9">
        <v>55</v>
      </c>
      <c r="H5267" s="22" t="s">
        <v>41</v>
      </c>
      <c r="I5267" s="28">
        <v>7.65</v>
      </c>
      <c r="J5267" s="28">
        <v>420.75</v>
      </c>
      <c r="K5267" s="40"/>
      <c r="L5267" s="40"/>
    </row>
    <row r="5268" spans="1:12">
      <c r="A5268" s="17">
        <v>45504</v>
      </c>
      <c r="B5268" s="22" t="s">
        <v>10</v>
      </c>
      <c r="C5268" s="22" t="s">
        <v>780</v>
      </c>
      <c r="D5268" s="22" t="s">
        <v>5591</v>
      </c>
      <c r="E5268" s="22" t="s">
        <v>58</v>
      </c>
      <c r="F5268" s="22" t="s">
        <v>59</v>
      </c>
      <c r="G5268" s="9">
        <v>100</v>
      </c>
      <c r="H5268" s="22" t="s">
        <v>15</v>
      </c>
      <c r="I5268" s="28">
        <v>0.45</v>
      </c>
      <c r="J5268" s="28">
        <v>45</v>
      </c>
      <c r="K5268" s="40"/>
      <c r="L5268" s="40"/>
    </row>
    <row r="5269" spans="1:12">
      <c r="A5269" s="17">
        <v>45504</v>
      </c>
      <c r="B5269" s="22" t="s">
        <v>10</v>
      </c>
      <c r="C5269" s="22" t="s">
        <v>778</v>
      </c>
      <c r="D5269" s="22" t="s">
        <v>5592</v>
      </c>
      <c r="E5269" s="22" t="s">
        <v>58</v>
      </c>
      <c r="F5269" s="22" t="s">
        <v>59</v>
      </c>
      <c r="G5269" s="9">
        <v>100</v>
      </c>
      <c r="H5269" s="22" t="s">
        <v>15</v>
      </c>
      <c r="I5269" s="28">
        <v>0.45</v>
      </c>
      <c r="J5269" s="28">
        <v>45</v>
      </c>
      <c r="K5269" s="40"/>
      <c r="L5269" s="40"/>
    </row>
    <row r="5270" spans="1:12">
      <c r="A5270" s="17">
        <v>45504</v>
      </c>
      <c r="B5270" s="22" t="s">
        <v>10</v>
      </c>
      <c r="C5270" s="22" t="s">
        <v>129</v>
      </c>
      <c r="D5270" s="22" t="s">
        <v>5593</v>
      </c>
      <c r="E5270" s="22" t="s">
        <v>65</v>
      </c>
      <c r="F5270" s="22" t="s">
        <v>92</v>
      </c>
      <c r="G5270" s="9">
        <v>65</v>
      </c>
      <c r="H5270" s="22" t="s">
        <v>15</v>
      </c>
      <c r="I5270" s="28">
        <v>41.56</v>
      </c>
      <c r="J5270" s="28">
        <v>2701.44</v>
      </c>
      <c r="K5270" s="40"/>
      <c r="L5270" s="40"/>
    </row>
    <row r="5271" spans="1:12">
      <c r="A5271" s="17">
        <v>45504</v>
      </c>
      <c r="B5271" s="22" t="s">
        <v>10</v>
      </c>
      <c r="C5271" s="22" t="s">
        <v>252</v>
      </c>
      <c r="D5271" s="22" t="s">
        <v>5594</v>
      </c>
      <c r="E5271" s="22" t="s">
        <v>58</v>
      </c>
      <c r="F5271" s="22" t="s">
        <v>168</v>
      </c>
      <c r="H5271" s="22" t="s">
        <v>15</v>
      </c>
      <c r="K5271" s="40"/>
      <c r="L5271" s="40"/>
    </row>
    <row r="5272" spans="1:12">
      <c r="A5272" s="17">
        <v>45504</v>
      </c>
      <c r="B5272" s="22" t="s">
        <v>10</v>
      </c>
      <c r="C5272" s="22" t="s">
        <v>256</v>
      </c>
      <c r="D5272" s="22" t="s">
        <v>5595</v>
      </c>
      <c r="E5272" s="22" t="s">
        <v>58</v>
      </c>
      <c r="F5272" s="22" t="s">
        <v>168</v>
      </c>
      <c r="H5272" s="22" t="s">
        <v>15</v>
      </c>
      <c r="K5272" s="40"/>
      <c r="L5272" s="40"/>
    </row>
    <row r="5273" spans="1:12">
      <c r="A5273" s="17">
        <v>45504</v>
      </c>
      <c r="B5273" s="22" t="s">
        <v>10</v>
      </c>
      <c r="C5273" s="22" t="s">
        <v>256</v>
      </c>
      <c r="D5273" s="22" t="s">
        <v>5596</v>
      </c>
      <c r="E5273" s="22" t="s">
        <v>58</v>
      </c>
      <c r="F5273" s="22" t="s">
        <v>168</v>
      </c>
      <c r="H5273" s="22" t="s">
        <v>15</v>
      </c>
      <c r="K5273" s="40"/>
      <c r="L5273" s="40"/>
    </row>
    <row r="5274" spans="1:12">
      <c r="A5274" s="17">
        <v>45504</v>
      </c>
      <c r="B5274" s="22" t="s">
        <v>10</v>
      </c>
      <c r="C5274" s="22" t="s">
        <v>136</v>
      </c>
      <c r="D5274" s="22" t="s">
        <v>5597</v>
      </c>
      <c r="E5274" s="22" t="s">
        <v>65</v>
      </c>
      <c r="F5274" s="22" t="s">
        <v>75</v>
      </c>
      <c r="G5274" s="9">
        <v>115</v>
      </c>
      <c r="H5274" s="22" t="s">
        <v>15</v>
      </c>
      <c r="I5274" s="28">
        <v>42.21</v>
      </c>
      <c r="J5274" s="28">
        <v>4854.1499999999996</v>
      </c>
      <c r="K5274" s="40"/>
      <c r="L5274" s="40"/>
    </row>
    <row r="5275" spans="1:12">
      <c r="A5275" s="17">
        <v>45504</v>
      </c>
      <c r="B5275" s="22" t="s">
        <v>10</v>
      </c>
      <c r="C5275" s="22" t="s">
        <v>136</v>
      </c>
      <c r="D5275" s="22" t="s">
        <v>5598</v>
      </c>
      <c r="E5275" s="22" t="s">
        <v>65</v>
      </c>
      <c r="F5275" s="22" t="s">
        <v>75</v>
      </c>
      <c r="G5275" s="9">
        <v>42</v>
      </c>
      <c r="H5275" s="22" t="s">
        <v>15</v>
      </c>
      <c r="I5275" s="28">
        <v>42.21</v>
      </c>
      <c r="J5275" s="28">
        <v>1772.82</v>
      </c>
      <c r="K5275" s="40"/>
      <c r="L5275" s="40"/>
    </row>
    <row r="5276" spans="1:12">
      <c r="A5276" s="17">
        <v>45504</v>
      </c>
      <c r="B5276" s="22" t="s">
        <v>10</v>
      </c>
      <c r="C5276" s="22" t="s">
        <v>1809</v>
      </c>
      <c r="D5276" s="22" t="s">
        <v>5599</v>
      </c>
      <c r="E5276" s="22" t="s">
        <v>18</v>
      </c>
      <c r="F5276" s="22" t="s">
        <v>141</v>
      </c>
      <c r="G5276" s="9">
        <v>1</v>
      </c>
      <c r="H5276" s="22" t="s">
        <v>41</v>
      </c>
      <c r="I5276" s="28">
        <v>7.67</v>
      </c>
      <c r="J5276" s="28">
        <v>7.67</v>
      </c>
      <c r="K5276" s="40"/>
      <c r="L5276" s="40"/>
    </row>
    <row r="5277" spans="1:12">
      <c r="A5277" s="17">
        <v>45504</v>
      </c>
      <c r="B5277" s="22" t="s">
        <v>10</v>
      </c>
      <c r="C5277" s="22" t="s">
        <v>1807</v>
      </c>
      <c r="D5277" s="22" t="s">
        <v>5600</v>
      </c>
      <c r="E5277" s="22" t="s">
        <v>18</v>
      </c>
      <c r="F5277" s="22" t="s">
        <v>141</v>
      </c>
      <c r="G5277" s="9">
        <v>0.17299999999999999</v>
      </c>
      <c r="H5277" s="22" t="s">
        <v>41</v>
      </c>
      <c r="I5277" s="28">
        <v>23.99</v>
      </c>
      <c r="J5277" s="28">
        <v>4.1500000000000004</v>
      </c>
      <c r="K5277" s="40"/>
      <c r="L5277" s="40"/>
    </row>
    <row r="5278" spans="1:12">
      <c r="A5278" s="17">
        <v>45504</v>
      </c>
      <c r="B5278" s="22" t="s">
        <v>62</v>
      </c>
      <c r="C5278" s="22" t="s">
        <v>107</v>
      </c>
      <c r="D5278" s="22" t="s">
        <v>5601</v>
      </c>
      <c r="E5278" s="22" t="s">
        <v>65</v>
      </c>
      <c r="F5278" s="22" t="s">
        <v>75</v>
      </c>
      <c r="G5278" s="9">
        <v>160</v>
      </c>
      <c r="H5278" s="22" t="s">
        <v>15</v>
      </c>
      <c r="I5278" s="28">
        <v>42.21</v>
      </c>
      <c r="J5278" s="28">
        <v>6753.6</v>
      </c>
      <c r="K5278" s="40"/>
      <c r="L5278" s="40"/>
    </row>
    <row r="5279" spans="1:12">
      <c r="A5279" s="17">
        <v>45504</v>
      </c>
      <c r="B5279" s="22" t="s">
        <v>62</v>
      </c>
      <c r="C5279" s="22" t="s">
        <v>107</v>
      </c>
      <c r="D5279" s="22" t="s">
        <v>5602</v>
      </c>
      <c r="E5279" s="22" t="s">
        <v>65</v>
      </c>
      <c r="F5279" s="22" t="s">
        <v>75</v>
      </c>
      <c r="G5279" s="9">
        <v>41</v>
      </c>
      <c r="H5279" s="22" t="s">
        <v>15</v>
      </c>
      <c r="I5279" s="28">
        <v>42.21</v>
      </c>
      <c r="J5279" s="28">
        <v>1730.61</v>
      </c>
      <c r="K5279" s="40"/>
      <c r="L5279" s="40"/>
    </row>
    <row r="5280" spans="1:12">
      <c r="A5280" s="17">
        <v>45504</v>
      </c>
      <c r="B5280" s="22" t="s">
        <v>62</v>
      </c>
      <c r="C5280" s="22" t="s">
        <v>107</v>
      </c>
      <c r="D5280" s="22" t="s">
        <v>5603</v>
      </c>
      <c r="E5280" s="22" t="s">
        <v>65</v>
      </c>
      <c r="F5280" s="22" t="s">
        <v>75</v>
      </c>
      <c r="G5280" s="9">
        <v>58</v>
      </c>
      <c r="H5280" s="22" t="s">
        <v>15</v>
      </c>
      <c r="I5280" s="28">
        <v>42.21</v>
      </c>
      <c r="J5280" s="28">
        <v>2448.1799999999998</v>
      </c>
      <c r="K5280" s="40"/>
      <c r="L5280" s="40"/>
    </row>
    <row r="5281" spans="1:12">
      <c r="A5281" s="17">
        <v>45504</v>
      </c>
      <c r="B5281" s="22" t="s">
        <v>62</v>
      </c>
      <c r="C5281" s="22" t="s">
        <v>107</v>
      </c>
      <c r="D5281" s="22" t="s">
        <v>5604</v>
      </c>
      <c r="E5281" s="22" t="s">
        <v>65</v>
      </c>
      <c r="F5281" s="22" t="s">
        <v>75</v>
      </c>
      <c r="G5281" s="9">
        <v>62</v>
      </c>
      <c r="H5281" s="22" t="s">
        <v>15</v>
      </c>
      <c r="I5281" s="28">
        <v>42.21</v>
      </c>
      <c r="J5281" s="28">
        <v>2617.02</v>
      </c>
      <c r="K5281" s="40"/>
      <c r="L5281" s="40"/>
    </row>
    <row r="5282" spans="1:12">
      <c r="A5282" s="17">
        <v>45504</v>
      </c>
      <c r="B5282" s="22" t="s">
        <v>10</v>
      </c>
      <c r="C5282" s="22" t="s">
        <v>1805</v>
      </c>
      <c r="D5282" s="22" t="s">
        <v>5605</v>
      </c>
      <c r="E5282" s="22" t="s">
        <v>141</v>
      </c>
      <c r="F5282" s="22" t="s">
        <v>141</v>
      </c>
      <c r="G5282" s="9">
        <v>4.05</v>
      </c>
      <c r="H5282" s="22" t="s">
        <v>41</v>
      </c>
      <c r="I5282" s="28">
        <v>3.45</v>
      </c>
      <c r="J5282" s="28">
        <v>13.97</v>
      </c>
      <c r="K5282" s="40"/>
      <c r="L5282" s="40"/>
    </row>
    <row r="5283" spans="1:12">
      <c r="A5283" s="17">
        <v>45504</v>
      </c>
      <c r="B5283" s="22" t="s">
        <v>10</v>
      </c>
      <c r="C5283" s="22" t="s">
        <v>1805</v>
      </c>
      <c r="D5283" s="22" t="s">
        <v>5606</v>
      </c>
      <c r="E5283" s="22" t="s">
        <v>141</v>
      </c>
      <c r="F5283" s="22" t="s">
        <v>141</v>
      </c>
      <c r="G5283" s="9">
        <v>3.875</v>
      </c>
      <c r="H5283" s="22" t="s">
        <v>41</v>
      </c>
      <c r="I5283" s="28">
        <v>3.45</v>
      </c>
      <c r="J5283" s="28">
        <v>13.37</v>
      </c>
      <c r="K5283" s="40"/>
      <c r="L5283" s="40"/>
    </row>
    <row r="5284" spans="1:12">
      <c r="A5284" s="17">
        <v>45504</v>
      </c>
      <c r="B5284" s="22" t="s">
        <v>10</v>
      </c>
      <c r="C5284" s="22" t="s">
        <v>1805</v>
      </c>
      <c r="D5284" s="22" t="s">
        <v>5607</v>
      </c>
      <c r="E5284" s="22" t="s">
        <v>141</v>
      </c>
      <c r="F5284" s="22" t="s">
        <v>141</v>
      </c>
      <c r="G5284" s="9">
        <v>1.175</v>
      </c>
      <c r="H5284" s="22" t="s">
        <v>41</v>
      </c>
      <c r="I5284" s="28">
        <v>3.45</v>
      </c>
      <c r="J5284" s="28">
        <v>4.05</v>
      </c>
      <c r="K5284" s="40"/>
      <c r="L5284" s="40"/>
    </row>
    <row r="5285" spans="1:12">
      <c r="A5285" s="17">
        <v>45504</v>
      </c>
      <c r="B5285" s="22" t="s">
        <v>10</v>
      </c>
      <c r="C5285" s="22" t="s">
        <v>773</v>
      </c>
      <c r="D5285" s="22" t="s">
        <v>5608</v>
      </c>
      <c r="E5285" s="22" t="s">
        <v>141</v>
      </c>
      <c r="F5285" s="22" t="s">
        <v>141</v>
      </c>
      <c r="G5285" s="9">
        <v>117</v>
      </c>
      <c r="H5285" s="22" t="s">
        <v>41</v>
      </c>
      <c r="I5285" s="28">
        <v>3.96</v>
      </c>
      <c r="J5285" s="28">
        <v>463.72</v>
      </c>
      <c r="K5285" s="40"/>
      <c r="L5285" s="40"/>
    </row>
    <row r="5286" spans="1:12">
      <c r="A5286" s="17">
        <v>45504</v>
      </c>
      <c r="B5286" s="22" t="s">
        <v>10</v>
      </c>
      <c r="C5286" s="22" t="s">
        <v>773</v>
      </c>
      <c r="D5286" s="22" t="s">
        <v>5609</v>
      </c>
      <c r="E5286" s="22" t="s">
        <v>141</v>
      </c>
      <c r="F5286" s="22" t="s">
        <v>141</v>
      </c>
      <c r="G5286" s="9">
        <v>2.35</v>
      </c>
      <c r="H5286" s="22" t="s">
        <v>41</v>
      </c>
      <c r="I5286" s="28">
        <v>3.96</v>
      </c>
      <c r="J5286" s="28">
        <v>9.31</v>
      </c>
      <c r="K5286" s="40"/>
      <c r="L5286" s="40"/>
    </row>
    <row r="5287" spans="1:12">
      <c r="A5287" s="17">
        <v>45504</v>
      </c>
      <c r="B5287" s="22" t="s">
        <v>10</v>
      </c>
      <c r="C5287" s="22" t="s">
        <v>773</v>
      </c>
      <c r="D5287" s="22" t="s">
        <v>5610</v>
      </c>
      <c r="E5287" s="22" t="s">
        <v>141</v>
      </c>
      <c r="F5287" s="22" t="s">
        <v>141</v>
      </c>
      <c r="G5287" s="9">
        <v>2.4500000000000002</v>
      </c>
      <c r="H5287" s="22" t="s">
        <v>41</v>
      </c>
      <c r="I5287" s="28">
        <v>3.96</v>
      </c>
      <c r="J5287" s="28">
        <v>9.7100000000000009</v>
      </c>
      <c r="K5287" s="40"/>
      <c r="L5287" s="40"/>
    </row>
    <row r="5288" spans="1:12">
      <c r="A5288" s="17">
        <v>45504</v>
      </c>
      <c r="B5288" s="22" t="s">
        <v>10</v>
      </c>
      <c r="C5288" s="22" t="s">
        <v>771</v>
      </c>
      <c r="D5288" s="22" t="s">
        <v>5611</v>
      </c>
      <c r="E5288" s="22" t="s">
        <v>141</v>
      </c>
      <c r="F5288" s="22" t="s">
        <v>141</v>
      </c>
      <c r="G5288" s="9">
        <v>100</v>
      </c>
      <c r="H5288" s="22" t="s">
        <v>41</v>
      </c>
      <c r="I5288" s="28">
        <v>2.17</v>
      </c>
      <c r="J5288" s="28">
        <v>217.24</v>
      </c>
      <c r="K5288" s="40"/>
      <c r="L5288" s="40"/>
    </row>
    <row r="5289" spans="1:12">
      <c r="A5289" s="17">
        <v>45504</v>
      </c>
      <c r="B5289" s="22" t="s">
        <v>10</v>
      </c>
      <c r="C5289" s="22" t="s">
        <v>769</v>
      </c>
      <c r="D5289" s="22" t="s">
        <v>5612</v>
      </c>
      <c r="E5289" s="22" t="s">
        <v>141</v>
      </c>
      <c r="F5289" s="22" t="s">
        <v>141</v>
      </c>
      <c r="G5289" s="9">
        <v>30</v>
      </c>
      <c r="H5289" s="22" t="s">
        <v>41</v>
      </c>
      <c r="I5289" s="28">
        <v>3.09</v>
      </c>
      <c r="J5289" s="28">
        <v>92.63</v>
      </c>
      <c r="K5289" s="40"/>
      <c r="L5289" s="40"/>
    </row>
    <row r="5290" spans="1:12">
      <c r="A5290" s="17">
        <v>45504</v>
      </c>
      <c r="B5290" s="22" t="s">
        <v>10</v>
      </c>
      <c r="C5290" s="22" t="s">
        <v>1800</v>
      </c>
      <c r="D5290" s="22" t="s">
        <v>5613</v>
      </c>
      <c r="E5290" s="22" t="s">
        <v>141</v>
      </c>
      <c r="F5290" s="22" t="s">
        <v>141</v>
      </c>
      <c r="G5290" s="9">
        <v>249.04</v>
      </c>
      <c r="H5290" s="22" t="s">
        <v>41</v>
      </c>
      <c r="I5290" s="28">
        <v>4.26</v>
      </c>
      <c r="J5290" s="28">
        <v>1061.1600000000001</v>
      </c>
      <c r="K5290" s="40"/>
      <c r="L5290" s="40"/>
    </row>
    <row r="5291" spans="1:12">
      <c r="A5291" s="17">
        <v>45504</v>
      </c>
      <c r="B5291" s="22" t="s">
        <v>10</v>
      </c>
      <c r="C5291" s="22" t="s">
        <v>3942</v>
      </c>
      <c r="D5291" s="22" t="s">
        <v>5614</v>
      </c>
      <c r="E5291" s="22" t="s">
        <v>141</v>
      </c>
      <c r="F5291" s="22" t="s">
        <v>141</v>
      </c>
      <c r="G5291" s="9">
        <v>100</v>
      </c>
      <c r="H5291" s="22" t="s">
        <v>41</v>
      </c>
      <c r="I5291" s="28">
        <v>0.22</v>
      </c>
      <c r="J5291" s="28">
        <v>21.62</v>
      </c>
      <c r="K5291" s="40"/>
      <c r="L5291" s="40"/>
    </row>
    <row r="5292" spans="1:12">
      <c r="A5292" s="17">
        <v>45504</v>
      </c>
      <c r="B5292" s="22" t="s">
        <v>10</v>
      </c>
      <c r="C5292" s="22" t="s">
        <v>323</v>
      </c>
      <c r="D5292" s="22" t="s">
        <v>5615</v>
      </c>
      <c r="E5292" s="22" t="s">
        <v>141</v>
      </c>
      <c r="F5292" s="22" t="s">
        <v>141</v>
      </c>
      <c r="G5292" s="9">
        <v>38.35</v>
      </c>
      <c r="H5292" s="22" t="s">
        <v>41</v>
      </c>
      <c r="I5292" s="28">
        <v>0</v>
      </c>
      <c r="J5292" s="28">
        <v>0</v>
      </c>
      <c r="K5292" s="40"/>
      <c r="L5292" s="40"/>
    </row>
    <row r="5293" spans="1:12">
      <c r="A5293" s="17">
        <v>45504</v>
      </c>
      <c r="B5293" s="22" t="s">
        <v>10</v>
      </c>
      <c r="C5293" s="22" t="s">
        <v>4341</v>
      </c>
      <c r="D5293" s="22" t="s">
        <v>5616</v>
      </c>
      <c r="E5293" s="22" t="s">
        <v>141</v>
      </c>
      <c r="F5293" s="22" t="s">
        <v>141</v>
      </c>
      <c r="G5293" s="9">
        <v>25.29</v>
      </c>
      <c r="H5293" s="22" t="s">
        <v>41</v>
      </c>
      <c r="I5293" s="28">
        <v>3</v>
      </c>
      <c r="J5293" s="28">
        <v>75.930000000000007</v>
      </c>
      <c r="K5293" s="40"/>
      <c r="L5293" s="40"/>
    </row>
    <row r="5294" spans="1:12">
      <c r="A5294" s="17">
        <v>45504</v>
      </c>
      <c r="B5294" s="22" t="s">
        <v>10</v>
      </c>
      <c r="C5294" s="22" t="s">
        <v>1798</v>
      </c>
      <c r="D5294" s="22" t="s">
        <v>5617</v>
      </c>
      <c r="E5294" s="22" t="s">
        <v>141</v>
      </c>
      <c r="F5294" s="22" t="s">
        <v>141</v>
      </c>
      <c r="G5294" s="9">
        <v>7.05</v>
      </c>
      <c r="H5294" s="22" t="s">
        <v>41</v>
      </c>
      <c r="I5294" s="28">
        <v>3.89</v>
      </c>
      <c r="J5294" s="28">
        <v>27.45</v>
      </c>
      <c r="K5294" s="40"/>
      <c r="L5294" s="40"/>
    </row>
    <row r="5295" spans="1:12">
      <c r="A5295" s="17">
        <v>45504</v>
      </c>
      <c r="B5295" s="22" t="s">
        <v>62</v>
      </c>
      <c r="C5295" s="22" t="s">
        <v>107</v>
      </c>
      <c r="D5295" s="22" t="s">
        <v>5618</v>
      </c>
      <c r="E5295" s="22" t="s">
        <v>65</v>
      </c>
      <c r="F5295" s="22" t="s">
        <v>75</v>
      </c>
      <c r="G5295" s="9">
        <v>192</v>
      </c>
      <c r="H5295" s="22" t="s">
        <v>15</v>
      </c>
      <c r="I5295" s="28">
        <v>42.21</v>
      </c>
      <c r="J5295" s="28">
        <v>8104.32</v>
      </c>
      <c r="K5295" s="40"/>
      <c r="L5295" s="40"/>
    </row>
    <row r="5296" spans="1:12">
      <c r="A5296" s="17">
        <v>45504</v>
      </c>
      <c r="B5296" s="22" t="s">
        <v>62</v>
      </c>
      <c r="C5296" s="22" t="s">
        <v>107</v>
      </c>
      <c r="D5296" s="22" t="s">
        <v>5619</v>
      </c>
      <c r="E5296" s="22" t="s">
        <v>65</v>
      </c>
      <c r="F5296" s="22" t="s">
        <v>75</v>
      </c>
      <c r="G5296" s="9">
        <v>191</v>
      </c>
      <c r="H5296" s="22" t="s">
        <v>15</v>
      </c>
      <c r="I5296" s="28">
        <v>42.21</v>
      </c>
      <c r="J5296" s="28">
        <v>8062.11</v>
      </c>
      <c r="K5296" s="40"/>
      <c r="L5296" s="40"/>
    </row>
    <row r="5297" spans="1:12">
      <c r="A5297" s="17">
        <v>45504</v>
      </c>
      <c r="B5297" s="22" t="s">
        <v>10</v>
      </c>
      <c r="C5297" s="22" t="s">
        <v>692</v>
      </c>
      <c r="D5297" s="22" t="s">
        <v>5620</v>
      </c>
      <c r="E5297" s="22" t="s">
        <v>18</v>
      </c>
      <c r="F5297" s="22" t="s">
        <v>242</v>
      </c>
      <c r="G5297" s="9">
        <v>50.35</v>
      </c>
      <c r="H5297" s="22" t="s">
        <v>20</v>
      </c>
      <c r="I5297" s="28">
        <v>0</v>
      </c>
      <c r="J5297" s="28">
        <v>0</v>
      </c>
      <c r="K5297" s="40"/>
      <c r="L5297" s="40"/>
    </row>
    <row r="5298" spans="1:12">
      <c r="A5298" s="17">
        <v>45504</v>
      </c>
      <c r="B5298" s="22" t="s">
        <v>10</v>
      </c>
      <c r="C5298" s="22" t="s">
        <v>284</v>
      </c>
      <c r="D5298" s="22" t="s">
        <v>5621</v>
      </c>
      <c r="E5298" s="22" t="s">
        <v>263</v>
      </c>
      <c r="F5298" s="22"/>
      <c r="G5298" s="9">
        <v>480</v>
      </c>
      <c r="H5298" s="22" t="s">
        <v>15</v>
      </c>
      <c r="I5298" s="28">
        <v>0</v>
      </c>
      <c r="J5298" s="28">
        <v>0</v>
      </c>
      <c r="K5298" s="40"/>
      <c r="L5298" s="40"/>
    </row>
    <row r="5299" spans="1:12">
      <c r="A5299" s="17">
        <v>45504</v>
      </c>
      <c r="B5299" s="22" t="s">
        <v>10</v>
      </c>
      <c r="C5299" s="22" t="s">
        <v>278</v>
      </c>
      <c r="D5299" s="22" t="s">
        <v>5622</v>
      </c>
      <c r="E5299" s="22" t="s">
        <v>58</v>
      </c>
      <c r="F5299" s="22" t="s">
        <v>263</v>
      </c>
      <c r="G5299" s="9">
        <v>44</v>
      </c>
      <c r="H5299" s="22" t="s">
        <v>15</v>
      </c>
      <c r="I5299" s="28">
        <v>0</v>
      </c>
      <c r="J5299" s="28">
        <v>0</v>
      </c>
      <c r="K5299" s="40"/>
      <c r="L5299" s="40"/>
    </row>
    <row r="5300" spans="1:12">
      <c r="A5300" s="17">
        <v>45504</v>
      </c>
      <c r="B5300" s="22" t="s">
        <v>10</v>
      </c>
      <c r="C5300" s="22" t="s">
        <v>276</v>
      </c>
      <c r="D5300" s="22" t="s">
        <v>5623</v>
      </c>
      <c r="E5300" s="22" t="s">
        <v>58</v>
      </c>
      <c r="F5300" s="22" t="s">
        <v>263</v>
      </c>
      <c r="G5300" s="9">
        <v>33.107250000000001</v>
      </c>
      <c r="H5300" s="22" t="s">
        <v>264</v>
      </c>
      <c r="I5300" s="28">
        <v>0</v>
      </c>
      <c r="J5300" s="28">
        <v>0</v>
      </c>
      <c r="K5300" s="40"/>
      <c r="L5300" s="40"/>
    </row>
    <row r="5301" spans="1:12">
      <c r="A5301" s="17">
        <v>45504</v>
      </c>
      <c r="B5301" s="22" t="s">
        <v>10</v>
      </c>
      <c r="C5301" s="22" t="s">
        <v>1798</v>
      </c>
      <c r="D5301" s="22" t="s">
        <v>5624</v>
      </c>
      <c r="E5301" s="22" t="s">
        <v>141</v>
      </c>
      <c r="F5301" s="22" t="s">
        <v>141</v>
      </c>
      <c r="G5301" s="9">
        <v>3.875</v>
      </c>
      <c r="H5301" s="22" t="s">
        <v>41</v>
      </c>
      <c r="I5301" s="28">
        <v>3.89</v>
      </c>
      <c r="J5301" s="28">
        <v>15.09</v>
      </c>
      <c r="K5301" s="40"/>
      <c r="L5301" s="40"/>
    </row>
    <row r="5302" spans="1:12">
      <c r="A5302" s="17">
        <v>45504</v>
      </c>
      <c r="B5302" s="22" t="s">
        <v>10</v>
      </c>
      <c r="C5302" s="22" t="s">
        <v>261</v>
      </c>
      <c r="D5302" s="22" t="s">
        <v>5625</v>
      </c>
      <c r="E5302" s="22" t="s">
        <v>58</v>
      </c>
      <c r="F5302" s="22" t="s">
        <v>263</v>
      </c>
      <c r="G5302" s="9">
        <v>45</v>
      </c>
      <c r="H5302" s="22" t="s">
        <v>264</v>
      </c>
      <c r="I5302" s="28">
        <v>0</v>
      </c>
      <c r="J5302" s="28">
        <v>0</v>
      </c>
      <c r="K5302" s="40"/>
      <c r="L5302" s="40"/>
    </row>
    <row r="5303" spans="1:12">
      <c r="A5303" s="17">
        <v>45504</v>
      </c>
      <c r="B5303" s="22" t="s">
        <v>10</v>
      </c>
      <c r="C5303" s="22" t="s">
        <v>259</v>
      </c>
      <c r="D5303" s="22" t="s">
        <v>5626</v>
      </c>
      <c r="E5303" s="22" t="s">
        <v>13</v>
      </c>
      <c r="F5303" s="22" t="s">
        <v>14</v>
      </c>
      <c r="G5303" s="9">
        <v>106</v>
      </c>
      <c r="H5303" s="22" t="s">
        <v>15</v>
      </c>
      <c r="I5303" s="28">
        <v>0</v>
      </c>
      <c r="J5303" s="28">
        <v>0</v>
      </c>
      <c r="K5303" s="40"/>
      <c r="L5303" s="40"/>
    </row>
    <row r="5304" spans="1:12">
      <c r="A5304" s="17">
        <v>45504</v>
      </c>
      <c r="B5304" s="22" t="s">
        <v>62</v>
      </c>
      <c r="C5304" s="22" t="s">
        <v>107</v>
      </c>
      <c r="D5304" s="22" t="s">
        <v>5627</v>
      </c>
      <c r="E5304" s="22" t="s">
        <v>65</v>
      </c>
      <c r="F5304" s="22" t="s">
        <v>75</v>
      </c>
      <c r="G5304" s="9">
        <v>104</v>
      </c>
      <c r="H5304" s="22" t="s">
        <v>15</v>
      </c>
      <c r="I5304" s="28">
        <v>42.21</v>
      </c>
      <c r="J5304" s="28">
        <v>4389.84</v>
      </c>
      <c r="K5304" s="40"/>
      <c r="L5304" s="40"/>
    </row>
    <row r="5305" spans="1:12">
      <c r="A5305" s="17">
        <v>45504</v>
      </c>
      <c r="B5305" s="22" t="s">
        <v>62</v>
      </c>
      <c r="C5305" s="22" t="s">
        <v>107</v>
      </c>
      <c r="D5305" s="22" t="s">
        <v>5628</v>
      </c>
      <c r="E5305" s="22" t="s">
        <v>65</v>
      </c>
      <c r="F5305" s="22" t="s">
        <v>75</v>
      </c>
      <c r="G5305" s="9">
        <v>88</v>
      </c>
      <c r="H5305" s="22" t="s">
        <v>15</v>
      </c>
      <c r="I5305" s="28">
        <v>42.21</v>
      </c>
      <c r="J5305" s="28">
        <v>3714.48</v>
      </c>
      <c r="K5305" s="40"/>
      <c r="L5305" s="40"/>
    </row>
    <row r="5306" spans="1:12">
      <c r="A5306" s="17">
        <v>45504</v>
      </c>
      <c r="B5306" s="22" t="s">
        <v>62</v>
      </c>
      <c r="C5306" s="22" t="s">
        <v>99</v>
      </c>
      <c r="D5306" s="22" t="s">
        <v>5629</v>
      </c>
      <c r="E5306" s="22" t="s">
        <v>65</v>
      </c>
      <c r="F5306" s="22" t="s">
        <v>75</v>
      </c>
      <c r="G5306" s="9">
        <v>5</v>
      </c>
      <c r="H5306" s="22" t="s">
        <v>15</v>
      </c>
      <c r="I5306" s="28">
        <v>42.21</v>
      </c>
      <c r="J5306" s="28">
        <v>211.05</v>
      </c>
      <c r="K5306" s="40"/>
      <c r="L5306" s="40"/>
    </row>
    <row r="5307" spans="1:12">
      <c r="A5307" s="17">
        <v>45504</v>
      </c>
      <c r="B5307" s="22" t="s">
        <v>62</v>
      </c>
      <c r="C5307" s="22" t="s">
        <v>99</v>
      </c>
      <c r="D5307" s="22" t="s">
        <v>5630</v>
      </c>
      <c r="E5307" s="22" t="s">
        <v>65</v>
      </c>
      <c r="F5307" s="22" t="s">
        <v>75</v>
      </c>
      <c r="G5307" s="9">
        <v>186</v>
      </c>
      <c r="H5307" s="22" t="s">
        <v>15</v>
      </c>
      <c r="I5307" s="28">
        <v>42.21</v>
      </c>
      <c r="J5307" s="28">
        <v>7851.06</v>
      </c>
      <c r="K5307" s="40"/>
      <c r="L5307" s="40"/>
    </row>
    <row r="5308" spans="1:12">
      <c r="A5308" s="17">
        <v>45504</v>
      </c>
      <c r="B5308" s="22" t="s">
        <v>62</v>
      </c>
      <c r="C5308" s="22" t="s">
        <v>99</v>
      </c>
      <c r="D5308" s="22" t="s">
        <v>5631</v>
      </c>
      <c r="E5308" s="22" t="s">
        <v>65</v>
      </c>
      <c r="F5308" s="22" t="s">
        <v>75</v>
      </c>
      <c r="G5308" s="9">
        <v>246</v>
      </c>
      <c r="H5308" s="22" t="s">
        <v>15</v>
      </c>
      <c r="I5308" s="28">
        <v>42.21</v>
      </c>
      <c r="J5308" s="28">
        <v>10383.66</v>
      </c>
      <c r="K5308" s="40"/>
      <c r="L5308" s="40"/>
    </row>
    <row r="5309" spans="1:12">
      <c r="A5309" s="17">
        <v>45504</v>
      </c>
      <c r="B5309" s="22" t="s">
        <v>62</v>
      </c>
      <c r="C5309" s="22" t="s">
        <v>99</v>
      </c>
      <c r="D5309" s="22" t="s">
        <v>5632</v>
      </c>
      <c r="E5309" s="22" t="s">
        <v>65</v>
      </c>
      <c r="F5309" s="22" t="s">
        <v>75</v>
      </c>
      <c r="G5309" s="9">
        <v>280</v>
      </c>
      <c r="H5309" s="22" t="s">
        <v>15</v>
      </c>
      <c r="I5309" s="28">
        <v>42.21</v>
      </c>
      <c r="J5309" s="28">
        <v>11818.8</v>
      </c>
      <c r="K5309" s="40"/>
      <c r="L5309" s="40"/>
    </row>
    <row r="5310" spans="1:12">
      <c r="A5310" s="17">
        <v>45504</v>
      </c>
      <c r="B5310" s="22" t="s">
        <v>62</v>
      </c>
      <c r="C5310" s="22" t="s">
        <v>99</v>
      </c>
      <c r="D5310" s="22" t="s">
        <v>5633</v>
      </c>
      <c r="E5310" s="22" t="s">
        <v>65</v>
      </c>
      <c r="F5310" s="22" t="s">
        <v>75</v>
      </c>
      <c r="G5310" s="9">
        <v>95</v>
      </c>
      <c r="H5310" s="22" t="s">
        <v>15</v>
      </c>
      <c r="I5310" s="28">
        <v>42.21</v>
      </c>
      <c r="J5310" s="28">
        <v>4009.95</v>
      </c>
      <c r="K5310" s="40"/>
      <c r="L5310" s="40"/>
    </row>
    <row r="5311" spans="1:12">
      <c r="A5311" s="17">
        <v>45504</v>
      </c>
      <c r="B5311" s="22" t="s">
        <v>62</v>
      </c>
      <c r="C5311" s="22" t="s">
        <v>99</v>
      </c>
      <c r="D5311" s="22" t="s">
        <v>5634</v>
      </c>
      <c r="E5311" s="22" t="s">
        <v>65</v>
      </c>
      <c r="F5311" s="22" t="s">
        <v>75</v>
      </c>
      <c r="G5311" s="9">
        <v>96</v>
      </c>
      <c r="H5311" s="22" t="s">
        <v>15</v>
      </c>
      <c r="I5311" s="28">
        <v>42.21</v>
      </c>
      <c r="J5311" s="28">
        <v>4052.16</v>
      </c>
      <c r="K5311" s="40"/>
      <c r="L5311" s="40"/>
    </row>
    <row r="5312" spans="1:12">
      <c r="A5312" s="17">
        <v>45504</v>
      </c>
      <c r="B5312" s="22" t="s">
        <v>62</v>
      </c>
      <c r="C5312" s="22" t="s">
        <v>99</v>
      </c>
      <c r="D5312" s="22" t="s">
        <v>5635</v>
      </c>
      <c r="E5312" s="22" t="s">
        <v>65</v>
      </c>
      <c r="F5312" s="22" t="s">
        <v>75</v>
      </c>
      <c r="G5312" s="9">
        <v>96</v>
      </c>
      <c r="H5312" s="22" t="s">
        <v>15</v>
      </c>
      <c r="I5312" s="28">
        <v>42.21</v>
      </c>
      <c r="J5312" s="28">
        <v>4052.16</v>
      </c>
      <c r="K5312" s="40"/>
      <c r="L5312" s="40"/>
    </row>
    <row r="5313" spans="1:12">
      <c r="A5313" s="17">
        <v>45504</v>
      </c>
      <c r="B5313" s="22" t="s">
        <v>10</v>
      </c>
      <c r="C5313" s="22" t="s">
        <v>310</v>
      </c>
      <c r="D5313" s="22" t="s">
        <v>5636</v>
      </c>
      <c r="E5313" s="22" t="s">
        <v>58</v>
      </c>
      <c r="F5313" s="22" t="s">
        <v>263</v>
      </c>
      <c r="H5313" s="22" t="s">
        <v>15</v>
      </c>
      <c r="K5313" s="40"/>
      <c r="L5313" s="40"/>
    </row>
    <row r="5314" spans="1:12">
      <c r="A5314" s="17">
        <v>45504</v>
      </c>
      <c r="B5314" s="22" t="s">
        <v>10</v>
      </c>
      <c r="C5314" s="22" t="s">
        <v>310</v>
      </c>
      <c r="D5314" s="22" t="s">
        <v>5637</v>
      </c>
      <c r="E5314" s="22" t="s">
        <v>58</v>
      </c>
      <c r="F5314" s="22" t="s">
        <v>263</v>
      </c>
      <c r="H5314" s="22" t="s">
        <v>15</v>
      </c>
      <c r="K5314" s="40"/>
      <c r="L5314" s="40"/>
    </row>
    <row r="5315" spans="1:12">
      <c r="A5315" s="17">
        <v>45504</v>
      </c>
      <c r="B5315" s="22" t="s">
        <v>10</v>
      </c>
      <c r="C5315" s="22" t="s">
        <v>488</v>
      </c>
      <c r="D5315" s="22" t="s">
        <v>5638</v>
      </c>
      <c r="E5315" s="22" t="s">
        <v>58</v>
      </c>
      <c r="F5315" s="22" t="s">
        <v>490</v>
      </c>
      <c r="H5315" s="22" t="s">
        <v>15</v>
      </c>
      <c r="K5315" s="40"/>
      <c r="L5315" s="40"/>
    </row>
    <row r="5316" spans="1:12">
      <c r="A5316" s="17">
        <v>45504</v>
      </c>
      <c r="B5316" s="22" t="s">
        <v>62</v>
      </c>
      <c r="C5316" s="22" t="s">
        <v>90</v>
      </c>
      <c r="D5316" s="22" t="s">
        <v>5639</v>
      </c>
      <c r="E5316" s="22" t="s">
        <v>65</v>
      </c>
      <c r="F5316" s="22" t="s">
        <v>92</v>
      </c>
      <c r="G5316" s="9">
        <v>20</v>
      </c>
      <c r="H5316" s="22" t="s">
        <v>15</v>
      </c>
      <c r="I5316" s="28">
        <v>42.21</v>
      </c>
      <c r="J5316" s="28">
        <v>844.2</v>
      </c>
      <c r="K5316" s="40"/>
      <c r="L5316" s="40"/>
    </row>
    <row r="5317" spans="1:12">
      <c r="A5317" s="17">
        <v>45504</v>
      </c>
      <c r="B5317" s="22" t="s">
        <v>10</v>
      </c>
      <c r="C5317" s="22" t="s">
        <v>355</v>
      </c>
      <c r="D5317" s="22" t="s">
        <v>5640</v>
      </c>
      <c r="E5317" s="22" t="s">
        <v>58</v>
      </c>
      <c r="F5317" s="22" t="s">
        <v>263</v>
      </c>
      <c r="G5317" s="9">
        <v>15.437333000000001</v>
      </c>
      <c r="H5317" s="22" t="s">
        <v>15</v>
      </c>
      <c r="I5317" s="28">
        <v>0</v>
      </c>
      <c r="J5317" s="28">
        <v>0</v>
      </c>
      <c r="K5317" s="40"/>
      <c r="L5317" s="40"/>
    </row>
    <row r="5318" spans="1:12">
      <c r="A5318" s="17">
        <v>45504</v>
      </c>
      <c r="B5318" s="22" t="s">
        <v>62</v>
      </c>
      <c r="C5318" s="22" t="s">
        <v>90</v>
      </c>
      <c r="D5318" s="22" t="s">
        <v>5641</v>
      </c>
      <c r="E5318" s="22" t="s">
        <v>65</v>
      </c>
      <c r="F5318" s="22" t="s">
        <v>92</v>
      </c>
      <c r="G5318" s="9">
        <v>140</v>
      </c>
      <c r="H5318" s="22" t="s">
        <v>15</v>
      </c>
      <c r="I5318" s="28">
        <v>42.21</v>
      </c>
      <c r="J5318" s="28">
        <v>5909.4</v>
      </c>
      <c r="K5318" s="40"/>
      <c r="L5318" s="40"/>
    </row>
    <row r="5319" spans="1:12">
      <c r="A5319" s="17">
        <v>45504</v>
      </c>
      <c r="B5319" s="22" t="s">
        <v>10</v>
      </c>
      <c r="C5319" s="22" t="s">
        <v>357</v>
      </c>
      <c r="D5319" s="22" t="s">
        <v>5642</v>
      </c>
      <c r="E5319" s="22" t="s">
        <v>58</v>
      </c>
      <c r="F5319" s="22" t="s">
        <v>263</v>
      </c>
      <c r="G5319" s="9">
        <v>-2023.1212</v>
      </c>
      <c r="H5319" s="22" t="s">
        <v>15</v>
      </c>
      <c r="I5319" s="28">
        <v>0</v>
      </c>
      <c r="J5319" s="28">
        <v>0</v>
      </c>
      <c r="K5319" s="40"/>
      <c r="L5319" s="40"/>
    </row>
    <row r="5320" spans="1:12">
      <c r="A5320" s="17">
        <v>45504</v>
      </c>
      <c r="B5320" s="22" t="s">
        <v>10</v>
      </c>
      <c r="C5320" s="22" t="s">
        <v>325</v>
      </c>
      <c r="D5320" s="22" t="s">
        <v>5643</v>
      </c>
      <c r="E5320" s="22" t="s">
        <v>58</v>
      </c>
      <c r="F5320" s="22" t="s">
        <v>268</v>
      </c>
      <c r="H5320" s="22" t="s">
        <v>15</v>
      </c>
      <c r="K5320" s="40"/>
      <c r="L5320" s="40"/>
    </row>
    <row r="5321" spans="1:12">
      <c r="A5321" s="17">
        <v>45504</v>
      </c>
      <c r="B5321" s="22" t="s">
        <v>62</v>
      </c>
      <c r="C5321" s="22" t="s">
        <v>90</v>
      </c>
      <c r="D5321" s="22" t="s">
        <v>5644</v>
      </c>
      <c r="E5321" s="22" t="s">
        <v>65</v>
      </c>
      <c r="F5321" s="22" t="s">
        <v>92</v>
      </c>
      <c r="G5321" s="9">
        <v>97</v>
      </c>
      <c r="H5321" s="22" t="s">
        <v>15</v>
      </c>
      <c r="I5321" s="28">
        <v>42.21</v>
      </c>
      <c r="J5321" s="28">
        <v>4094.37</v>
      </c>
      <c r="K5321" s="40"/>
      <c r="L5321" s="40"/>
    </row>
    <row r="5322" spans="1:12">
      <c r="A5322" s="17">
        <v>45504</v>
      </c>
      <c r="B5322" s="22" t="s">
        <v>62</v>
      </c>
      <c r="C5322" s="22" t="s">
        <v>90</v>
      </c>
      <c r="D5322" s="22" t="s">
        <v>5645</v>
      </c>
      <c r="E5322" s="22" t="s">
        <v>65</v>
      </c>
      <c r="F5322" s="22" t="s">
        <v>92</v>
      </c>
      <c r="G5322" s="9">
        <v>474</v>
      </c>
      <c r="H5322" s="22" t="s">
        <v>15</v>
      </c>
      <c r="I5322" s="28">
        <v>42.21</v>
      </c>
      <c r="J5322" s="28">
        <v>20007.54</v>
      </c>
      <c r="K5322" s="40"/>
      <c r="L5322" s="40"/>
    </row>
    <row r="5323" spans="1:12">
      <c r="A5323" s="17">
        <v>45504</v>
      </c>
      <c r="B5323" s="22" t="s">
        <v>62</v>
      </c>
      <c r="C5323" s="22" t="s">
        <v>90</v>
      </c>
      <c r="D5323" s="22" t="s">
        <v>5646</v>
      </c>
      <c r="E5323" s="22" t="s">
        <v>65</v>
      </c>
      <c r="F5323" s="22" t="s">
        <v>92</v>
      </c>
      <c r="G5323" s="9">
        <v>481</v>
      </c>
      <c r="H5323" s="22" t="s">
        <v>15</v>
      </c>
      <c r="I5323" s="28">
        <v>42.21</v>
      </c>
      <c r="J5323" s="28">
        <v>20303.009999999998</v>
      </c>
      <c r="K5323" s="40"/>
      <c r="L5323" s="40"/>
    </row>
    <row r="5324" spans="1:12">
      <c r="A5324" s="17">
        <v>45504</v>
      </c>
      <c r="B5324" s="22" t="s">
        <v>62</v>
      </c>
      <c r="C5324" s="22" t="s">
        <v>90</v>
      </c>
      <c r="D5324" s="22" t="s">
        <v>5647</v>
      </c>
      <c r="E5324" s="22" t="s">
        <v>65</v>
      </c>
      <c r="F5324" s="22" t="s">
        <v>92</v>
      </c>
      <c r="G5324" s="9">
        <v>27</v>
      </c>
      <c r="H5324" s="22" t="s">
        <v>15</v>
      </c>
      <c r="I5324" s="28">
        <v>42.21</v>
      </c>
      <c r="J5324" s="28">
        <v>1139.67</v>
      </c>
      <c r="K5324" s="40"/>
      <c r="L5324" s="40"/>
    </row>
    <row r="5325" spans="1:12">
      <c r="A5325" s="17">
        <v>45504</v>
      </c>
      <c r="B5325" s="22" t="s">
        <v>62</v>
      </c>
      <c r="C5325" s="22" t="s">
        <v>90</v>
      </c>
      <c r="D5325" s="22" t="s">
        <v>5648</v>
      </c>
      <c r="E5325" s="22" t="s">
        <v>65</v>
      </c>
      <c r="F5325" s="22" t="s">
        <v>92</v>
      </c>
      <c r="G5325" s="9">
        <v>69</v>
      </c>
      <c r="H5325" s="22" t="s">
        <v>15</v>
      </c>
      <c r="I5325" s="28">
        <v>42.21</v>
      </c>
      <c r="J5325" s="28">
        <v>2912.49</v>
      </c>
      <c r="K5325" s="40"/>
      <c r="L5325" s="40"/>
    </row>
    <row r="5326" spans="1:12">
      <c r="A5326" s="17">
        <v>45504</v>
      </c>
      <c r="B5326" s="22" t="s">
        <v>62</v>
      </c>
      <c r="C5326" s="22" t="s">
        <v>84</v>
      </c>
      <c r="D5326" s="22" t="s">
        <v>5649</v>
      </c>
      <c r="E5326" s="22" t="s">
        <v>65</v>
      </c>
      <c r="F5326" s="22" t="s">
        <v>75</v>
      </c>
      <c r="G5326" s="9">
        <v>288</v>
      </c>
      <c r="H5326" s="22" t="s">
        <v>15</v>
      </c>
      <c r="I5326" s="28">
        <v>42.21</v>
      </c>
      <c r="J5326" s="28">
        <v>12156.48</v>
      </c>
      <c r="K5326" s="40"/>
      <c r="L5326" s="40"/>
    </row>
    <row r="5327" spans="1:12">
      <c r="A5327" s="17">
        <v>45504</v>
      </c>
      <c r="B5327" s="22" t="s">
        <v>62</v>
      </c>
      <c r="C5327" s="22" t="s">
        <v>84</v>
      </c>
      <c r="D5327" s="22" t="s">
        <v>5650</v>
      </c>
      <c r="E5327" s="22" t="s">
        <v>65</v>
      </c>
      <c r="F5327" s="22" t="s">
        <v>75</v>
      </c>
      <c r="G5327" s="9">
        <v>324</v>
      </c>
      <c r="H5327" s="22" t="s">
        <v>15</v>
      </c>
      <c r="I5327" s="28">
        <v>42.21</v>
      </c>
      <c r="J5327" s="28">
        <v>13676.04</v>
      </c>
      <c r="K5327" s="40"/>
      <c r="L5327" s="40"/>
    </row>
    <row r="5328" spans="1:12">
      <c r="A5328" s="17">
        <v>45504</v>
      </c>
      <c r="B5328" s="22" t="s">
        <v>62</v>
      </c>
      <c r="C5328" s="22" t="s">
        <v>84</v>
      </c>
      <c r="D5328" s="22" t="s">
        <v>5651</v>
      </c>
      <c r="E5328" s="22" t="s">
        <v>65</v>
      </c>
      <c r="F5328" s="22" t="s">
        <v>75</v>
      </c>
      <c r="G5328" s="9">
        <v>60</v>
      </c>
      <c r="H5328" s="22" t="s">
        <v>15</v>
      </c>
      <c r="I5328" s="28">
        <v>42.21</v>
      </c>
      <c r="J5328" s="28">
        <v>2532.6</v>
      </c>
      <c r="K5328" s="40"/>
      <c r="L5328" s="40"/>
    </row>
    <row r="5329" spans="1:12">
      <c r="A5329" s="17">
        <v>45504</v>
      </c>
      <c r="B5329" s="22" t="s">
        <v>62</v>
      </c>
      <c r="C5329" s="22" t="s">
        <v>84</v>
      </c>
      <c r="D5329" s="22" t="s">
        <v>5652</v>
      </c>
      <c r="E5329" s="22" t="s">
        <v>65</v>
      </c>
      <c r="F5329" s="22" t="s">
        <v>75</v>
      </c>
      <c r="G5329" s="9">
        <v>3</v>
      </c>
      <c r="H5329" s="22" t="s">
        <v>15</v>
      </c>
      <c r="I5329" s="28">
        <v>42.21</v>
      </c>
      <c r="J5329" s="28">
        <v>126.63</v>
      </c>
      <c r="K5329" s="40"/>
      <c r="L5329" s="40"/>
    </row>
    <row r="5330" spans="1:12">
      <c r="A5330" s="17">
        <v>45504</v>
      </c>
      <c r="B5330" s="22" t="s">
        <v>10</v>
      </c>
      <c r="C5330" s="22" t="s">
        <v>325</v>
      </c>
      <c r="D5330" s="22" t="s">
        <v>5653</v>
      </c>
      <c r="E5330" s="22" t="s">
        <v>58</v>
      </c>
      <c r="F5330" s="22" t="s">
        <v>268</v>
      </c>
      <c r="H5330" s="22" t="s">
        <v>15</v>
      </c>
      <c r="K5330" s="40"/>
      <c r="L5330" s="40"/>
    </row>
    <row r="5331" spans="1:12">
      <c r="A5331" s="17">
        <v>45504</v>
      </c>
      <c r="B5331" s="22" t="s">
        <v>62</v>
      </c>
      <c r="C5331" s="22" t="s">
        <v>82</v>
      </c>
      <c r="D5331" s="22" t="s">
        <v>5654</v>
      </c>
      <c r="E5331" s="22" t="s">
        <v>65</v>
      </c>
      <c r="F5331" s="22" t="s">
        <v>75</v>
      </c>
      <c r="G5331" s="9">
        <v>96</v>
      </c>
      <c r="H5331" s="22" t="s">
        <v>15</v>
      </c>
      <c r="I5331" s="28">
        <v>42.21</v>
      </c>
      <c r="J5331" s="28">
        <v>4052.16</v>
      </c>
      <c r="K5331" s="40"/>
      <c r="L5331" s="40"/>
    </row>
    <row r="5332" spans="1:12">
      <c r="A5332" s="17">
        <v>45504</v>
      </c>
      <c r="B5332" s="22" t="s">
        <v>10</v>
      </c>
      <c r="C5332" s="22" t="s">
        <v>325</v>
      </c>
      <c r="D5332" s="22" t="s">
        <v>5655</v>
      </c>
      <c r="E5332" s="22" t="s">
        <v>58</v>
      </c>
      <c r="F5332" s="22" t="s">
        <v>268</v>
      </c>
      <c r="H5332" s="22" t="s">
        <v>15</v>
      </c>
      <c r="K5332" s="40"/>
      <c r="L5332" s="40"/>
    </row>
    <row r="5333" spans="1:12">
      <c r="A5333" s="17">
        <v>45504</v>
      </c>
      <c r="B5333" s="22" t="s">
        <v>62</v>
      </c>
      <c r="C5333" s="22" t="s">
        <v>460</v>
      </c>
      <c r="D5333" s="22" t="s">
        <v>5656</v>
      </c>
      <c r="E5333" s="22" t="s">
        <v>65</v>
      </c>
      <c r="F5333" s="22" t="s">
        <v>72</v>
      </c>
      <c r="G5333" s="9">
        <v>48</v>
      </c>
      <c r="H5333" s="22" t="s">
        <v>15</v>
      </c>
      <c r="I5333" s="28">
        <v>79.260000000000005</v>
      </c>
      <c r="J5333" s="28">
        <v>3804.48</v>
      </c>
      <c r="K5333" s="40"/>
      <c r="L5333" s="40"/>
    </row>
    <row r="5334" spans="1:12">
      <c r="A5334" s="17">
        <v>45504</v>
      </c>
      <c r="B5334" s="22" t="s">
        <v>10</v>
      </c>
      <c r="C5334" s="22" t="s">
        <v>325</v>
      </c>
      <c r="D5334" s="22" t="s">
        <v>5657</v>
      </c>
      <c r="E5334" s="22" t="s">
        <v>58</v>
      </c>
      <c r="F5334" s="22" t="s">
        <v>268</v>
      </c>
      <c r="H5334" s="22" t="s">
        <v>15</v>
      </c>
      <c r="K5334" s="40"/>
      <c r="L5334" s="40"/>
    </row>
    <row r="5335" spans="1:12">
      <c r="A5335" s="17">
        <v>45504</v>
      </c>
      <c r="B5335" s="22" t="s">
        <v>10</v>
      </c>
      <c r="C5335" s="22" t="s">
        <v>495</v>
      </c>
      <c r="D5335" s="22" t="s">
        <v>5658</v>
      </c>
      <c r="E5335" s="22" t="s">
        <v>58</v>
      </c>
      <c r="F5335" s="22" t="s">
        <v>268</v>
      </c>
      <c r="H5335" s="22" t="s">
        <v>15</v>
      </c>
      <c r="K5335" s="40"/>
      <c r="L5335" s="40"/>
    </row>
    <row r="5336" spans="1:12">
      <c r="A5336" s="17">
        <v>45504</v>
      </c>
      <c r="B5336" s="22" t="s">
        <v>10</v>
      </c>
      <c r="C5336" s="22" t="s">
        <v>1798</v>
      </c>
      <c r="D5336" s="22" t="s">
        <v>5659</v>
      </c>
      <c r="E5336" s="22" t="s">
        <v>141</v>
      </c>
      <c r="F5336" s="22" t="s">
        <v>141</v>
      </c>
      <c r="G5336" s="9">
        <v>1.175</v>
      </c>
      <c r="H5336" s="22" t="s">
        <v>41</v>
      </c>
      <c r="I5336" s="28">
        <v>3.89</v>
      </c>
      <c r="J5336" s="28">
        <v>4.57</v>
      </c>
      <c r="K5336" s="40"/>
      <c r="L5336" s="40"/>
    </row>
    <row r="5337" spans="1:12">
      <c r="A5337" s="17">
        <v>45504</v>
      </c>
      <c r="B5337" s="22" t="s">
        <v>10</v>
      </c>
      <c r="C5337" s="22" t="s">
        <v>495</v>
      </c>
      <c r="D5337" s="22" t="s">
        <v>5660</v>
      </c>
      <c r="E5337" s="22" t="s">
        <v>58</v>
      </c>
      <c r="F5337" s="22" t="s">
        <v>268</v>
      </c>
      <c r="H5337" s="22" t="s">
        <v>15</v>
      </c>
      <c r="K5337" s="40"/>
      <c r="L5337" s="40"/>
    </row>
    <row r="5338" spans="1:12">
      <c r="A5338" s="17">
        <v>45504</v>
      </c>
      <c r="B5338" s="22" t="s">
        <v>62</v>
      </c>
      <c r="C5338" s="22" t="s">
        <v>77</v>
      </c>
      <c r="D5338" s="22" t="s">
        <v>5661</v>
      </c>
      <c r="E5338" s="22" t="s">
        <v>65</v>
      </c>
      <c r="F5338" s="22" t="s">
        <v>66</v>
      </c>
      <c r="G5338" s="9">
        <v>14</v>
      </c>
      <c r="H5338" s="22" t="s">
        <v>15</v>
      </c>
      <c r="I5338" s="28">
        <v>78.260000000000005</v>
      </c>
      <c r="J5338" s="28">
        <v>1095.6400000000001</v>
      </c>
      <c r="K5338" s="40"/>
      <c r="L5338" s="40"/>
    </row>
    <row r="5339" spans="1:12">
      <c r="A5339" s="17">
        <v>45504</v>
      </c>
      <c r="B5339" s="22" t="s">
        <v>62</v>
      </c>
      <c r="C5339" s="22" t="s">
        <v>77</v>
      </c>
      <c r="D5339" s="22" t="s">
        <v>5662</v>
      </c>
      <c r="E5339" s="22" t="s">
        <v>65</v>
      </c>
      <c r="F5339" s="22" t="s">
        <v>66</v>
      </c>
      <c r="G5339" s="9">
        <v>4</v>
      </c>
      <c r="H5339" s="22" t="s">
        <v>15</v>
      </c>
      <c r="I5339" s="28">
        <v>78.260000000000005</v>
      </c>
      <c r="J5339" s="28">
        <v>313.04000000000002</v>
      </c>
      <c r="K5339" s="40"/>
      <c r="L5339" s="40"/>
    </row>
    <row r="5340" spans="1:12">
      <c r="A5340" s="17">
        <v>45504</v>
      </c>
      <c r="B5340" s="22" t="s">
        <v>62</v>
      </c>
      <c r="C5340" s="22" t="s">
        <v>77</v>
      </c>
      <c r="D5340" s="22" t="s">
        <v>5663</v>
      </c>
      <c r="E5340" s="22" t="s">
        <v>65</v>
      </c>
      <c r="F5340" s="22" t="s">
        <v>66</v>
      </c>
      <c r="G5340" s="9">
        <v>48</v>
      </c>
      <c r="H5340" s="22" t="s">
        <v>15</v>
      </c>
      <c r="I5340" s="28">
        <v>78.260000000000005</v>
      </c>
      <c r="J5340" s="28">
        <v>3756.48</v>
      </c>
      <c r="K5340" s="40"/>
      <c r="L5340" s="40"/>
    </row>
    <row r="5341" spans="1:12">
      <c r="A5341" s="17">
        <v>45504</v>
      </c>
      <c r="B5341" s="22" t="s">
        <v>10</v>
      </c>
      <c r="C5341" s="22" t="s">
        <v>1136</v>
      </c>
      <c r="D5341" s="22" t="s">
        <v>5664</v>
      </c>
      <c r="E5341" s="22" t="s">
        <v>141</v>
      </c>
      <c r="F5341" s="22" t="s">
        <v>141</v>
      </c>
      <c r="G5341" s="9">
        <v>117</v>
      </c>
      <c r="H5341" s="22" t="s">
        <v>41</v>
      </c>
      <c r="I5341" s="28">
        <v>4.29</v>
      </c>
      <c r="J5341" s="28">
        <v>502.02</v>
      </c>
      <c r="K5341" s="40"/>
      <c r="L5341" s="40"/>
    </row>
    <row r="5342" spans="1:12">
      <c r="A5342" s="17">
        <v>45504</v>
      </c>
      <c r="B5342" s="22" t="s">
        <v>10</v>
      </c>
      <c r="C5342" s="22" t="s">
        <v>1134</v>
      </c>
      <c r="D5342" s="22" t="s">
        <v>5665</v>
      </c>
      <c r="E5342" s="22" t="s">
        <v>141</v>
      </c>
      <c r="F5342" s="22" t="s">
        <v>141</v>
      </c>
      <c r="G5342" s="9">
        <v>117</v>
      </c>
      <c r="H5342" s="22" t="s">
        <v>41</v>
      </c>
      <c r="I5342" s="28">
        <v>3.77</v>
      </c>
      <c r="J5342" s="28">
        <v>440.7</v>
      </c>
      <c r="K5342" s="40"/>
      <c r="L5342" s="40"/>
    </row>
    <row r="5343" spans="1:12">
      <c r="A5343" s="17">
        <v>45504</v>
      </c>
      <c r="B5343" s="22" t="s">
        <v>10</v>
      </c>
      <c r="C5343" s="22" t="s">
        <v>1134</v>
      </c>
      <c r="D5343" s="22" t="s">
        <v>5666</v>
      </c>
      <c r="E5343" s="22" t="s">
        <v>141</v>
      </c>
      <c r="F5343" s="22" t="s">
        <v>141</v>
      </c>
      <c r="G5343" s="9">
        <v>2.35</v>
      </c>
      <c r="H5343" s="22" t="s">
        <v>41</v>
      </c>
      <c r="I5343" s="28">
        <v>3.77</v>
      </c>
      <c r="J5343" s="28">
        <v>8.85</v>
      </c>
      <c r="K5343" s="40"/>
      <c r="L5343" s="40"/>
    </row>
    <row r="5344" spans="1:12">
      <c r="A5344" s="17">
        <v>45504</v>
      </c>
      <c r="B5344" s="22" t="s">
        <v>62</v>
      </c>
      <c r="C5344" s="22" t="s">
        <v>73</v>
      </c>
      <c r="D5344" s="22" t="s">
        <v>5667</v>
      </c>
      <c r="E5344" s="22" t="s">
        <v>65</v>
      </c>
      <c r="F5344" s="22" t="s">
        <v>75</v>
      </c>
      <c r="G5344" s="9">
        <v>28</v>
      </c>
      <c r="H5344" s="22" t="s">
        <v>15</v>
      </c>
      <c r="I5344" s="28">
        <v>42.21</v>
      </c>
      <c r="J5344" s="28">
        <v>1181.8800000000001</v>
      </c>
      <c r="K5344" s="40"/>
      <c r="L5344" s="40"/>
    </row>
    <row r="5345" spans="1:12">
      <c r="A5345" s="17">
        <v>45504</v>
      </c>
      <c r="B5345" s="22" t="s">
        <v>10</v>
      </c>
      <c r="C5345" s="22" t="s">
        <v>1134</v>
      </c>
      <c r="D5345" s="22" t="s">
        <v>5668</v>
      </c>
      <c r="E5345" s="22" t="s">
        <v>141</v>
      </c>
      <c r="F5345" s="22" t="s">
        <v>141</v>
      </c>
      <c r="G5345" s="9">
        <v>2.4500000000000002</v>
      </c>
      <c r="H5345" s="22" t="s">
        <v>41</v>
      </c>
      <c r="I5345" s="28">
        <v>3.77</v>
      </c>
      <c r="J5345" s="28">
        <v>9.23</v>
      </c>
      <c r="K5345" s="40"/>
      <c r="L5345" s="40"/>
    </row>
    <row r="5346" spans="1:12">
      <c r="A5346" s="17">
        <v>45504</v>
      </c>
      <c r="B5346" s="22" t="s">
        <v>10</v>
      </c>
      <c r="C5346" s="22" t="s">
        <v>763</v>
      </c>
      <c r="D5346" s="22" t="s">
        <v>5669</v>
      </c>
      <c r="E5346" s="22" t="s">
        <v>141</v>
      </c>
      <c r="F5346" s="22" t="s">
        <v>141</v>
      </c>
      <c r="G5346" s="9">
        <v>156</v>
      </c>
      <c r="H5346" s="22" t="s">
        <v>41</v>
      </c>
      <c r="I5346" s="28">
        <v>5.24</v>
      </c>
      <c r="J5346" s="28">
        <v>818.17</v>
      </c>
      <c r="K5346" s="40"/>
      <c r="L5346" s="40"/>
    </row>
    <row r="5347" spans="1:12">
      <c r="A5347" s="17">
        <v>45504</v>
      </c>
      <c r="B5347" s="22" t="s">
        <v>10</v>
      </c>
      <c r="C5347" s="22" t="s">
        <v>761</v>
      </c>
      <c r="D5347" s="22" t="s">
        <v>5670</v>
      </c>
      <c r="E5347" s="22" t="s">
        <v>141</v>
      </c>
      <c r="F5347" s="22" t="s">
        <v>141</v>
      </c>
      <c r="G5347" s="9">
        <v>55</v>
      </c>
      <c r="H5347" s="22" t="s">
        <v>41</v>
      </c>
      <c r="I5347" s="28">
        <v>0</v>
      </c>
      <c r="J5347" s="28">
        <v>0</v>
      </c>
      <c r="K5347" s="40"/>
      <c r="L5347" s="40"/>
    </row>
    <row r="5348" spans="1:12">
      <c r="A5348" s="17">
        <v>45504</v>
      </c>
      <c r="B5348" s="22" t="s">
        <v>10</v>
      </c>
      <c r="C5348" s="22" t="s">
        <v>759</v>
      </c>
      <c r="D5348" s="22" t="s">
        <v>5671</v>
      </c>
      <c r="E5348" s="22" t="s">
        <v>141</v>
      </c>
      <c r="F5348" s="22" t="s">
        <v>141</v>
      </c>
      <c r="G5348" s="9">
        <v>38.35</v>
      </c>
      <c r="H5348" s="22" t="s">
        <v>41</v>
      </c>
      <c r="I5348" s="28">
        <v>4.7300000000000004</v>
      </c>
      <c r="J5348" s="28">
        <v>181.38</v>
      </c>
      <c r="K5348" s="40"/>
      <c r="L5348" s="40"/>
    </row>
    <row r="5349" spans="1:12">
      <c r="A5349" s="17">
        <v>45504</v>
      </c>
      <c r="B5349" s="22" t="s">
        <v>10</v>
      </c>
      <c r="C5349" s="22" t="s">
        <v>1789</v>
      </c>
      <c r="D5349" s="22" t="s">
        <v>5672</v>
      </c>
      <c r="E5349" s="22" t="s">
        <v>141</v>
      </c>
      <c r="F5349" s="22" t="s">
        <v>141</v>
      </c>
      <c r="G5349" s="9">
        <v>7.05</v>
      </c>
      <c r="H5349" s="22" t="s">
        <v>41</v>
      </c>
      <c r="I5349" s="28">
        <v>3.1</v>
      </c>
      <c r="J5349" s="28">
        <v>21.87</v>
      </c>
      <c r="K5349" s="40"/>
      <c r="L5349" s="40"/>
    </row>
    <row r="5350" spans="1:12">
      <c r="A5350" s="17">
        <v>45504</v>
      </c>
      <c r="B5350" s="22" t="s">
        <v>10</v>
      </c>
      <c r="C5350" s="22" t="s">
        <v>1789</v>
      </c>
      <c r="D5350" s="22" t="s">
        <v>5673</v>
      </c>
      <c r="E5350" s="22" t="s">
        <v>141</v>
      </c>
      <c r="F5350" s="22" t="s">
        <v>141</v>
      </c>
      <c r="G5350" s="9">
        <v>3.875</v>
      </c>
      <c r="H5350" s="22" t="s">
        <v>41</v>
      </c>
      <c r="I5350" s="28">
        <v>3.1</v>
      </c>
      <c r="J5350" s="28">
        <v>12.02</v>
      </c>
      <c r="K5350" s="40"/>
      <c r="L5350" s="40"/>
    </row>
    <row r="5351" spans="1:12">
      <c r="A5351" s="17">
        <v>45504</v>
      </c>
      <c r="B5351" s="22" t="s">
        <v>10</v>
      </c>
      <c r="C5351" s="22" t="s">
        <v>1789</v>
      </c>
      <c r="D5351" s="22" t="s">
        <v>5674</v>
      </c>
      <c r="E5351" s="22" t="s">
        <v>141</v>
      </c>
      <c r="F5351" s="22" t="s">
        <v>141</v>
      </c>
      <c r="G5351" s="9">
        <v>1.175</v>
      </c>
      <c r="H5351" s="22" t="s">
        <v>41</v>
      </c>
      <c r="I5351" s="28">
        <v>3.11</v>
      </c>
      <c r="J5351" s="28">
        <v>3.65</v>
      </c>
      <c r="K5351" s="40"/>
      <c r="L5351" s="40"/>
    </row>
    <row r="5352" spans="1:12">
      <c r="A5352" s="17">
        <v>45504</v>
      </c>
      <c r="B5352" s="22" t="s">
        <v>10</v>
      </c>
      <c r="C5352" s="22" t="s">
        <v>1132</v>
      </c>
      <c r="D5352" s="22" t="s">
        <v>5675</v>
      </c>
      <c r="E5352" s="22" t="s">
        <v>141</v>
      </c>
      <c r="F5352" s="22" t="s">
        <v>141</v>
      </c>
      <c r="G5352" s="9">
        <v>117</v>
      </c>
      <c r="H5352" s="22" t="s">
        <v>41</v>
      </c>
      <c r="I5352" s="28">
        <v>3.59</v>
      </c>
      <c r="J5352" s="28">
        <v>420.31</v>
      </c>
      <c r="K5352" s="40"/>
      <c r="L5352" s="40"/>
    </row>
    <row r="5353" spans="1:12">
      <c r="A5353" s="17">
        <v>45504</v>
      </c>
      <c r="B5353" s="22" t="s">
        <v>10</v>
      </c>
      <c r="C5353" s="22" t="s">
        <v>1132</v>
      </c>
      <c r="D5353" s="22" t="s">
        <v>5676</v>
      </c>
      <c r="E5353" s="22" t="s">
        <v>141</v>
      </c>
      <c r="F5353" s="22" t="s">
        <v>141</v>
      </c>
      <c r="G5353" s="9">
        <v>2.35</v>
      </c>
      <c r="H5353" s="22" t="s">
        <v>41</v>
      </c>
      <c r="I5353" s="28">
        <v>3.59</v>
      </c>
      <c r="J5353" s="28">
        <v>8.44</v>
      </c>
      <c r="K5353" s="40"/>
      <c r="L5353" s="40"/>
    </row>
    <row r="5354" spans="1:12">
      <c r="A5354" s="17">
        <v>45504</v>
      </c>
      <c r="B5354" s="22" t="s">
        <v>62</v>
      </c>
      <c r="C5354" s="22" t="s">
        <v>63</v>
      </c>
      <c r="D5354" s="22" t="s">
        <v>5677</v>
      </c>
      <c r="E5354" s="22" t="s">
        <v>65</v>
      </c>
      <c r="F5354" s="22" t="s">
        <v>66</v>
      </c>
      <c r="G5354" s="9">
        <v>34</v>
      </c>
      <c r="H5354" s="22" t="s">
        <v>15</v>
      </c>
      <c r="I5354" s="28">
        <v>78.260000000000005</v>
      </c>
      <c r="J5354" s="28">
        <v>2660.84</v>
      </c>
      <c r="K5354" s="40"/>
      <c r="L5354" s="40"/>
    </row>
    <row r="5355" spans="1:12">
      <c r="A5355" s="17">
        <v>45504</v>
      </c>
      <c r="B5355" s="22" t="s">
        <v>10</v>
      </c>
      <c r="C5355" s="22" t="s">
        <v>300</v>
      </c>
      <c r="D5355" s="22" t="s">
        <v>5678</v>
      </c>
      <c r="E5355" s="22" t="s">
        <v>58</v>
      </c>
      <c r="F5355" s="22" t="s">
        <v>268</v>
      </c>
      <c r="H5355" s="22" t="s">
        <v>15</v>
      </c>
      <c r="K5355" s="40"/>
      <c r="L5355" s="40"/>
    </row>
    <row r="5356" spans="1:12">
      <c r="A5356" s="17">
        <v>45504</v>
      </c>
      <c r="B5356" s="22" t="s">
        <v>10</v>
      </c>
      <c r="C5356" s="22" t="s">
        <v>300</v>
      </c>
      <c r="D5356" s="22" t="s">
        <v>5679</v>
      </c>
      <c r="E5356" s="22" t="s">
        <v>58</v>
      </c>
      <c r="F5356" s="22" t="s">
        <v>268</v>
      </c>
      <c r="H5356" s="22" t="s">
        <v>15</v>
      </c>
      <c r="K5356" s="40"/>
      <c r="L5356" s="40"/>
    </row>
    <row r="5357" spans="1:12">
      <c r="A5357" s="17">
        <v>45504</v>
      </c>
      <c r="B5357" s="22" t="s">
        <v>10</v>
      </c>
      <c r="C5357" s="22" t="s">
        <v>303</v>
      </c>
      <c r="D5357" s="22" t="s">
        <v>5680</v>
      </c>
      <c r="E5357" s="22" t="s">
        <v>58</v>
      </c>
      <c r="F5357" s="22" t="s">
        <v>268</v>
      </c>
      <c r="H5357" s="22" t="s">
        <v>15</v>
      </c>
      <c r="K5357" s="40"/>
      <c r="L5357" s="40"/>
    </row>
    <row r="5358" spans="1:12">
      <c r="A5358" s="17">
        <v>45504</v>
      </c>
      <c r="B5358" s="22" t="s">
        <v>10</v>
      </c>
      <c r="C5358" s="22" t="s">
        <v>303</v>
      </c>
      <c r="D5358" s="22" t="s">
        <v>5681</v>
      </c>
      <c r="E5358" s="22" t="s">
        <v>58</v>
      </c>
      <c r="F5358" s="22" t="s">
        <v>268</v>
      </c>
      <c r="H5358" s="22" t="s">
        <v>15</v>
      </c>
      <c r="K5358" s="40"/>
      <c r="L5358" s="40"/>
    </row>
    <row r="5359" spans="1:12">
      <c r="A5359" s="17">
        <v>45504</v>
      </c>
      <c r="B5359" s="22" t="s">
        <v>10</v>
      </c>
      <c r="C5359" s="22" t="s">
        <v>306</v>
      </c>
      <c r="D5359" s="22" t="s">
        <v>5682</v>
      </c>
      <c r="E5359" s="22" t="s">
        <v>55</v>
      </c>
      <c r="F5359" s="22"/>
      <c r="G5359" s="9">
        <v>1</v>
      </c>
      <c r="H5359" s="22" t="s">
        <v>15</v>
      </c>
      <c r="I5359" s="28">
        <v>2829</v>
      </c>
      <c r="J5359" s="28">
        <v>2829</v>
      </c>
      <c r="K5359" s="40"/>
      <c r="L5359" s="40"/>
    </row>
    <row r="5360" spans="1:12">
      <c r="A5360" s="17">
        <v>45504</v>
      </c>
      <c r="B5360" s="22" t="s">
        <v>10</v>
      </c>
      <c r="C5360" s="22" t="s">
        <v>541</v>
      </c>
      <c r="D5360" s="22" t="s">
        <v>5683</v>
      </c>
      <c r="E5360" s="22" t="s">
        <v>18</v>
      </c>
      <c r="F5360" s="22" t="s">
        <v>543</v>
      </c>
      <c r="H5360" s="22" t="s">
        <v>20</v>
      </c>
      <c r="K5360" s="40"/>
      <c r="L5360" s="40"/>
    </row>
    <row r="5361" spans="1:12">
      <c r="A5361" s="17">
        <v>45504</v>
      </c>
      <c r="B5361" s="22" t="s">
        <v>10</v>
      </c>
      <c r="C5361" s="22" t="s">
        <v>541</v>
      </c>
      <c r="D5361" s="22" t="s">
        <v>5684</v>
      </c>
      <c r="E5361" s="22" t="s">
        <v>18</v>
      </c>
      <c r="F5361" s="22" t="s">
        <v>543</v>
      </c>
      <c r="H5361" s="22" t="s">
        <v>20</v>
      </c>
      <c r="K5361" s="40"/>
      <c r="L5361" s="40"/>
    </row>
    <row r="5362" spans="1:12">
      <c r="A5362" s="17">
        <v>45504</v>
      </c>
      <c r="B5362" s="22" t="s">
        <v>10</v>
      </c>
      <c r="C5362" s="22" t="s">
        <v>1132</v>
      </c>
      <c r="D5362" s="22" t="s">
        <v>5685</v>
      </c>
      <c r="E5362" s="22" t="s">
        <v>141</v>
      </c>
      <c r="F5362" s="22" t="s">
        <v>141</v>
      </c>
      <c r="G5362" s="9">
        <v>2.4500000000000002</v>
      </c>
      <c r="H5362" s="22" t="s">
        <v>41</v>
      </c>
      <c r="I5362" s="28">
        <v>3.59</v>
      </c>
      <c r="J5362" s="28">
        <v>8.8000000000000007</v>
      </c>
      <c r="K5362" s="40"/>
      <c r="L5362" s="40"/>
    </row>
    <row r="5363" spans="1:12">
      <c r="A5363" s="17">
        <v>45504</v>
      </c>
      <c r="B5363" s="22" t="s">
        <v>10</v>
      </c>
      <c r="C5363" s="22" t="s">
        <v>757</v>
      </c>
      <c r="D5363" s="22" t="s">
        <v>5686</v>
      </c>
      <c r="E5363" s="22" t="s">
        <v>65</v>
      </c>
      <c r="F5363" s="22" t="s">
        <v>66</v>
      </c>
      <c r="G5363" s="9">
        <v>34</v>
      </c>
      <c r="H5363" s="22" t="s">
        <v>15</v>
      </c>
      <c r="I5363" s="28">
        <v>76.930000000000007</v>
      </c>
      <c r="J5363" s="28">
        <v>2615.58</v>
      </c>
      <c r="K5363" s="40"/>
      <c r="L5363" s="40"/>
    </row>
    <row r="5364" spans="1:12">
      <c r="A5364" s="17">
        <v>45504</v>
      </c>
      <c r="B5364" s="22" t="s">
        <v>10</v>
      </c>
      <c r="C5364" s="22" t="s">
        <v>757</v>
      </c>
      <c r="D5364" s="22" t="s">
        <v>5687</v>
      </c>
      <c r="E5364" s="22" t="s">
        <v>65</v>
      </c>
      <c r="F5364" s="22" t="s">
        <v>66</v>
      </c>
      <c r="G5364" s="9">
        <v>3</v>
      </c>
      <c r="H5364" s="22" t="s">
        <v>15</v>
      </c>
      <c r="I5364" s="28">
        <v>79.260000000000005</v>
      </c>
      <c r="J5364" s="28">
        <v>237.78</v>
      </c>
      <c r="K5364" s="40"/>
      <c r="L5364" s="40"/>
    </row>
    <row r="5365" spans="1:12">
      <c r="A5365" s="17">
        <v>45504</v>
      </c>
      <c r="B5365" s="22" t="s">
        <v>10</v>
      </c>
      <c r="C5365" s="22" t="s">
        <v>1007</v>
      </c>
      <c r="D5365" s="22" t="s">
        <v>5688</v>
      </c>
      <c r="E5365" s="22" t="s">
        <v>65</v>
      </c>
      <c r="F5365" s="22" t="s">
        <v>72</v>
      </c>
      <c r="G5365" s="9">
        <v>11</v>
      </c>
      <c r="H5365" s="22" t="s">
        <v>15</v>
      </c>
      <c r="I5365" s="28">
        <v>72.05</v>
      </c>
      <c r="J5365" s="28">
        <v>792.6</v>
      </c>
      <c r="K5365" s="40"/>
      <c r="L5365" s="40"/>
    </row>
    <row r="5366" spans="1:12">
      <c r="A5366" s="17">
        <v>45504</v>
      </c>
      <c r="B5366" s="22" t="s">
        <v>10</v>
      </c>
      <c r="C5366" s="22" t="s">
        <v>1007</v>
      </c>
      <c r="D5366" s="22" t="s">
        <v>5689</v>
      </c>
      <c r="E5366" s="22" t="s">
        <v>65</v>
      </c>
      <c r="F5366" s="22" t="s">
        <v>72</v>
      </c>
      <c r="G5366" s="9">
        <v>10</v>
      </c>
      <c r="H5366" s="22" t="s">
        <v>15</v>
      </c>
      <c r="I5366" s="28">
        <v>79.260000000000005</v>
      </c>
      <c r="J5366" s="28">
        <v>792.6</v>
      </c>
      <c r="K5366" s="40"/>
      <c r="L5366" s="40"/>
    </row>
    <row r="5367" spans="1:12">
      <c r="A5367" s="17">
        <v>45504</v>
      </c>
      <c r="B5367" s="22" t="s">
        <v>10</v>
      </c>
      <c r="C5367" s="22" t="s">
        <v>197</v>
      </c>
      <c r="D5367" s="22" t="s">
        <v>5690</v>
      </c>
      <c r="E5367" s="22" t="s">
        <v>58</v>
      </c>
      <c r="F5367" s="22" t="s">
        <v>168</v>
      </c>
      <c r="G5367" s="9">
        <v>87100</v>
      </c>
      <c r="H5367" s="22" t="s">
        <v>15</v>
      </c>
      <c r="I5367" s="28">
        <v>0.01</v>
      </c>
      <c r="J5367" s="28">
        <v>696.8</v>
      </c>
      <c r="K5367" s="40"/>
      <c r="L5367" s="40"/>
    </row>
    <row r="5368" spans="1:12">
      <c r="A5368" s="17">
        <v>45504</v>
      </c>
      <c r="B5368" s="22" t="s">
        <v>10</v>
      </c>
      <c r="C5368" s="22" t="s">
        <v>197</v>
      </c>
      <c r="D5368" s="22" t="s">
        <v>5691</v>
      </c>
      <c r="E5368" s="22" t="s">
        <v>58</v>
      </c>
      <c r="F5368" s="22" t="s">
        <v>168</v>
      </c>
      <c r="G5368" s="9">
        <v>65000</v>
      </c>
      <c r="H5368" s="22" t="s">
        <v>15</v>
      </c>
      <c r="I5368" s="28">
        <v>0.01</v>
      </c>
      <c r="J5368" s="28">
        <v>520</v>
      </c>
      <c r="K5368" s="40"/>
      <c r="L5368" s="40"/>
    </row>
    <row r="5369" spans="1:12">
      <c r="A5369" s="17">
        <v>45504</v>
      </c>
      <c r="B5369" s="22" t="s">
        <v>10</v>
      </c>
      <c r="C5369" s="22" t="s">
        <v>197</v>
      </c>
      <c r="D5369" s="22" t="s">
        <v>5692</v>
      </c>
      <c r="E5369" s="22" t="s">
        <v>58</v>
      </c>
      <c r="F5369" s="22" t="s">
        <v>168</v>
      </c>
      <c r="G5369" s="9">
        <v>3448</v>
      </c>
      <c r="H5369" s="22" t="s">
        <v>15</v>
      </c>
      <c r="I5369" s="28">
        <v>0.01</v>
      </c>
      <c r="J5369" s="28">
        <v>27.58</v>
      </c>
      <c r="K5369" s="40"/>
      <c r="L5369" s="40"/>
    </row>
    <row r="5370" spans="1:12">
      <c r="A5370" s="17">
        <v>45504</v>
      </c>
      <c r="B5370" s="22" t="s">
        <v>10</v>
      </c>
      <c r="C5370" s="22" t="s">
        <v>573</v>
      </c>
      <c r="D5370" s="22" t="s">
        <v>5693</v>
      </c>
      <c r="E5370" s="22" t="s">
        <v>58</v>
      </c>
      <c r="F5370" s="22" t="s">
        <v>168</v>
      </c>
      <c r="G5370" s="9">
        <v>2474</v>
      </c>
      <c r="H5370" s="22" t="s">
        <v>15</v>
      </c>
      <c r="I5370" s="28">
        <v>0.01</v>
      </c>
      <c r="J5370" s="28">
        <v>19.8</v>
      </c>
      <c r="K5370" s="40"/>
      <c r="L5370" s="40"/>
    </row>
    <row r="5371" spans="1:12">
      <c r="A5371" s="17">
        <v>45504</v>
      </c>
      <c r="B5371" s="22" t="s">
        <v>10</v>
      </c>
      <c r="C5371" s="22" t="s">
        <v>573</v>
      </c>
      <c r="D5371" s="22" t="s">
        <v>5694</v>
      </c>
      <c r="E5371" s="22" t="s">
        <v>58</v>
      </c>
      <c r="F5371" s="22" t="s">
        <v>168</v>
      </c>
      <c r="G5371" s="9">
        <v>16250</v>
      </c>
      <c r="H5371" s="22" t="s">
        <v>15</v>
      </c>
      <c r="I5371" s="28">
        <v>0.01</v>
      </c>
      <c r="J5371" s="28">
        <v>130</v>
      </c>
      <c r="K5371" s="40"/>
      <c r="L5371" s="40"/>
    </row>
    <row r="5372" spans="1:12">
      <c r="A5372" s="17">
        <v>45504</v>
      </c>
      <c r="B5372" s="22" t="s">
        <v>10</v>
      </c>
      <c r="C5372" s="22" t="s">
        <v>571</v>
      </c>
      <c r="D5372" s="22" t="s">
        <v>5695</v>
      </c>
      <c r="E5372" s="22" t="s">
        <v>58</v>
      </c>
      <c r="F5372" s="22" t="s">
        <v>168</v>
      </c>
      <c r="G5372" s="9">
        <v>650</v>
      </c>
      <c r="H5372" s="22" t="s">
        <v>15</v>
      </c>
      <c r="I5372" s="28">
        <v>0.01</v>
      </c>
      <c r="J5372" s="28">
        <v>5.2</v>
      </c>
      <c r="K5372" s="40"/>
      <c r="L5372" s="40"/>
    </row>
    <row r="5373" spans="1:12">
      <c r="A5373" s="17">
        <v>45504</v>
      </c>
      <c r="B5373" s="22" t="s">
        <v>10</v>
      </c>
      <c r="C5373" s="22" t="s">
        <v>571</v>
      </c>
      <c r="D5373" s="22" t="s">
        <v>5696</v>
      </c>
      <c r="E5373" s="22" t="s">
        <v>58</v>
      </c>
      <c r="F5373" s="22" t="s">
        <v>168</v>
      </c>
      <c r="G5373" s="9">
        <v>16250</v>
      </c>
      <c r="H5373" s="22" t="s">
        <v>15</v>
      </c>
      <c r="I5373" s="28">
        <v>0.01</v>
      </c>
      <c r="J5373" s="28">
        <v>130</v>
      </c>
      <c r="K5373" s="40"/>
      <c r="L5373" s="40"/>
    </row>
    <row r="5374" spans="1:12">
      <c r="A5374" s="17">
        <v>45504</v>
      </c>
      <c r="B5374" s="22" t="s">
        <v>10</v>
      </c>
      <c r="C5374" s="22" t="s">
        <v>191</v>
      </c>
      <c r="D5374" s="22" t="s">
        <v>5697</v>
      </c>
      <c r="E5374" s="22" t="s">
        <v>58</v>
      </c>
      <c r="F5374" s="22" t="s">
        <v>168</v>
      </c>
      <c r="G5374" s="9">
        <v>15000</v>
      </c>
      <c r="H5374" s="22" t="s">
        <v>15</v>
      </c>
      <c r="I5374" s="28">
        <v>0.01</v>
      </c>
      <c r="J5374" s="28">
        <v>120</v>
      </c>
      <c r="K5374" s="40"/>
      <c r="L5374" s="40"/>
    </row>
    <row r="5375" spans="1:12">
      <c r="A5375" s="17">
        <v>45504</v>
      </c>
      <c r="B5375" s="22" t="s">
        <v>10</v>
      </c>
      <c r="C5375" s="22" t="s">
        <v>191</v>
      </c>
      <c r="D5375" s="22" t="s">
        <v>5698</v>
      </c>
      <c r="E5375" s="22" t="s">
        <v>58</v>
      </c>
      <c r="F5375" s="22" t="s">
        <v>168</v>
      </c>
      <c r="G5375" s="9">
        <v>65000</v>
      </c>
      <c r="H5375" s="22" t="s">
        <v>15</v>
      </c>
      <c r="I5375" s="28">
        <v>0.01</v>
      </c>
      <c r="J5375" s="28">
        <v>520</v>
      </c>
      <c r="K5375" s="40"/>
      <c r="L5375" s="40"/>
    </row>
    <row r="5376" spans="1:12">
      <c r="A5376" s="17">
        <v>45504</v>
      </c>
      <c r="B5376" s="22" t="s">
        <v>10</v>
      </c>
      <c r="C5376" s="22" t="s">
        <v>191</v>
      </c>
      <c r="D5376" s="22" t="s">
        <v>5699</v>
      </c>
      <c r="E5376" s="22" t="s">
        <v>58</v>
      </c>
      <c r="F5376" s="22" t="s">
        <v>168</v>
      </c>
      <c r="G5376" s="9">
        <v>39000</v>
      </c>
      <c r="H5376" s="22" t="s">
        <v>15</v>
      </c>
      <c r="I5376" s="28">
        <v>0.01</v>
      </c>
      <c r="J5376" s="28">
        <v>312</v>
      </c>
      <c r="K5376" s="40"/>
      <c r="L5376" s="40"/>
    </row>
    <row r="5377" spans="1:12">
      <c r="A5377" s="17">
        <v>45504</v>
      </c>
      <c r="B5377" s="22" t="s">
        <v>10</v>
      </c>
      <c r="C5377" s="22" t="s">
        <v>191</v>
      </c>
      <c r="D5377" s="22" t="s">
        <v>5700</v>
      </c>
      <c r="E5377" s="22" t="s">
        <v>58</v>
      </c>
      <c r="F5377" s="22" t="s">
        <v>168</v>
      </c>
      <c r="G5377" s="9">
        <v>32500</v>
      </c>
      <c r="H5377" s="22" t="s">
        <v>15</v>
      </c>
      <c r="I5377" s="28">
        <v>0.01</v>
      </c>
      <c r="J5377" s="28">
        <v>260</v>
      </c>
      <c r="K5377" s="40"/>
      <c r="L5377" s="40"/>
    </row>
    <row r="5378" spans="1:12">
      <c r="A5378" s="17">
        <v>45504</v>
      </c>
      <c r="B5378" s="22" t="s">
        <v>10</v>
      </c>
      <c r="C5378" s="22" t="s">
        <v>191</v>
      </c>
      <c r="D5378" s="22" t="s">
        <v>5701</v>
      </c>
      <c r="E5378" s="22" t="s">
        <v>58</v>
      </c>
      <c r="F5378" s="22" t="s">
        <v>168</v>
      </c>
      <c r="G5378" s="9">
        <v>48750</v>
      </c>
      <c r="H5378" s="22" t="s">
        <v>15</v>
      </c>
      <c r="I5378" s="28">
        <v>0.01</v>
      </c>
      <c r="J5378" s="28">
        <v>390</v>
      </c>
      <c r="K5378" s="40"/>
      <c r="L5378" s="40"/>
    </row>
    <row r="5379" spans="1:12">
      <c r="A5379" s="17">
        <v>45504</v>
      </c>
      <c r="B5379" s="22" t="s">
        <v>10</v>
      </c>
      <c r="C5379" s="22" t="s">
        <v>191</v>
      </c>
      <c r="D5379" s="22" t="s">
        <v>5702</v>
      </c>
      <c r="E5379" s="22" t="s">
        <v>58</v>
      </c>
      <c r="F5379" s="22" t="s">
        <v>168</v>
      </c>
      <c r="G5379" s="9">
        <v>16250</v>
      </c>
      <c r="H5379" s="22" t="s">
        <v>15</v>
      </c>
      <c r="I5379" s="28">
        <v>0.01</v>
      </c>
      <c r="J5379" s="28">
        <v>130</v>
      </c>
      <c r="K5379" s="40"/>
      <c r="L5379" s="40"/>
    </row>
    <row r="5380" spans="1:12">
      <c r="A5380" s="17">
        <v>45504</v>
      </c>
      <c r="B5380" s="22" t="s">
        <v>10</v>
      </c>
      <c r="C5380" s="22" t="s">
        <v>187</v>
      </c>
      <c r="D5380" s="22" t="s">
        <v>5703</v>
      </c>
      <c r="E5380" s="22" t="s">
        <v>58</v>
      </c>
      <c r="F5380" s="22" t="s">
        <v>168</v>
      </c>
      <c r="G5380" s="9">
        <v>61750</v>
      </c>
      <c r="H5380" s="22" t="s">
        <v>15</v>
      </c>
      <c r="I5380" s="28">
        <v>0.01</v>
      </c>
      <c r="J5380" s="28">
        <v>494</v>
      </c>
      <c r="K5380" s="40"/>
      <c r="L5380" s="40"/>
    </row>
    <row r="5381" spans="1:12">
      <c r="A5381" s="17">
        <v>45504</v>
      </c>
      <c r="B5381" s="22" t="s">
        <v>10</v>
      </c>
      <c r="C5381" s="22" t="s">
        <v>187</v>
      </c>
      <c r="D5381" s="22" t="s">
        <v>5704</v>
      </c>
      <c r="E5381" s="22" t="s">
        <v>58</v>
      </c>
      <c r="F5381" s="22" t="s">
        <v>168</v>
      </c>
      <c r="G5381" s="9">
        <v>2874</v>
      </c>
      <c r="H5381" s="22" t="s">
        <v>15</v>
      </c>
      <c r="I5381" s="28">
        <v>0.01</v>
      </c>
      <c r="J5381" s="28">
        <v>22.99</v>
      </c>
      <c r="K5381" s="40"/>
      <c r="L5381" s="40"/>
    </row>
    <row r="5382" spans="1:12">
      <c r="A5382" s="17">
        <v>45504</v>
      </c>
      <c r="B5382" s="22" t="s">
        <v>10</v>
      </c>
      <c r="C5382" s="22" t="s">
        <v>5705</v>
      </c>
      <c r="D5382" s="22" t="s">
        <v>5706</v>
      </c>
      <c r="E5382" s="22" t="s">
        <v>58</v>
      </c>
      <c r="F5382" s="22" t="s">
        <v>168</v>
      </c>
      <c r="G5382" s="9">
        <v>31700</v>
      </c>
      <c r="H5382" s="22" t="s">
        <v>15</v>
      </c>
      <c r="I5382" s="28">
        <v>0.01</v>
      </c>
      <c r="J5382" s="28">
        <v>253.6</v>
      </c>
      <c r="K5382" s="40"/>
      <c r="L5382" s="40"/>
    </row>
    <row r="5383" spans="1:12">
      <c r="A5383" s="17">
        <v>45504</v>
      </c>
      <c r="B5383" s="22" t="s">
        <v>10</v>
      </c>
      <c r="C5383" s="22" t="s">
        <v>180</v>
      </c>
      <c r="D5383" s="22" t="s">
        <v>5707</v>
      </c>
      <c r="E5383" s="22" t="s">
        <v>58</v>
      </c>
      <c r="F5383" s="22" t="s">
        <v>168</v>
      </c>
      <c r="G5383" s="9">
        <v>97500</v>
      </c>
      <c r="H5383" s="22" t="s">
        <v>15</v>
      </c>
      <c r="I5383" s="28">
        <v>0.01</v>
      </c>
      <c r="J5383" s="28">
        <v>780</v>
      </c>
      <c r="K5383" s="40"/>
      <c r="L5383" s="40"/>
    </row>
    <row r="5384" spans="1:12">
      <c r="A5384" s="17">
        <v>45504</v>
      </c>
      <c r="B5384" s="22" t="s">
        <v>10</v>
      </c>
      <c r="C5384" s="22" t="s">
        <v>180</v>
      </c>
      <c r="D5384" s="22" t="s">
        <v>5708</v>
      </c>
      <c r="E5384" s="22" t="s">
        <v>58</v>
      </c>
      <c r="F5384" s="22" t="s">
        <v>168</v>
      </c>
      <c r="G5384" s="9">
        <v>16250</v>
      </c>
      <c r="H5384" s="22" t="s">
        <v>15</v>
      </c>
      <c r="I5384" s="28">
        <v>0.01</v>
      </c>
      <c r="J5384" s="28">
        <v>130</v>
      </c>
      <c r="K5384" s="40"/>
      <c r="L5384" s="40"/>
    </row>
    <row r="5385" spans="1:12">
      <c r="A5385" s="17">
        <v>45504</v>
      </c>
      <c r="B5385" s="22" t="s">
        <v>10</v>
      </c>
      <c r="C5385" s="22" t="s">
        <v>180</v>
      </c>
      <c r="D5385" s="22" t="s">
        <v>5709</v>
      </c>
      <c r="E5385" s="22" t="s">
        <v>58</v>
      </c>
      <c r="F5385" s="22" t="s">
        <v>168</v>
      </c>
      <c r="G5385" s="9">
        <v>308750</v>
      </c>
      <c r="H5385" s="22" t="s">
        <v>15</v>
      </c>
      <c r="I5385" s="28">
        <v>0.01</v>
      </c>
      <c r="J5385" s="28">
        <v>2470</v>
      </c>
      <c r="K5385" s="40"/>
      <c r="L5385" s="40"/>
    </row>
    <row r="5386" spans="1:12">
      <c r="A5386" s="17">
        <v>45504</v>
      </c>
      <c r="B5386" s="22" t="s">
        <v>10</v>
      </c>
      <c r="C5386" s="22" t="s">
        <v>180</v>
      </c>
      <c r="D5386" s="22" t="s">
        <v>5710</v>
      </c>
      <c r="E5386" s="22" t="s">
        <v>58</v>
      </c>
      <c r="F5386" s="22" t="s">
        <v>168</v>
      </c>
      <c r="G5386" s="9">
        <v>48750</v>
      </c>
      <c r="H5386" s="22" t="s">
        <v>15</v>
      </c>
      <c r="I5386" s="28">
        <v>0.01</v>
      </c>
      <c r="J5386" s="28">
        <v>390</v>
      </c>
      <c r="K5386" s="40"/>
      <c r="L5386" s="40"/>
    </row>
    <row r="5387" spans="1:12">
      <c r="A5387" s="17">
        <v>45504</v>
      </c>
      <c r="B5387" s="22" t="s">
        <v>10</v>
      </c>
      <c r="C5387" s="22" t="s">
        <v>697</v>
      </c>
      <c r="D5387" s="22" t="s">
        <v>5711</v>
      </c>
      <c r="E5387" s="22" t="s">
        <v>58</v>
      </c>
      <c r="F5387" s="22" t="s">
        <v>168</v>
      </c>
      <c r="H5387" s="22" t="s">
        <v>15</v>
      </c>
      <c r="K5387" s="40"/>
      <c r="L5387" s="40"/>
    </row>
    <row r="5388" spans="1:12">
      <c r="A5388" s="17">
        <v>45504</v>
      </c>
      <c r="B5388" s="22" t="s">
        <v>10</v>
      </c>
      <c r="C5388" s="22" t="s">
        <v>575</v>
      </c>
      <c r="D5388" s="22" t="s">
        <v>5712</v>
      </c>
      <c r="E5388" s="22" t="s">
        <v>58</v>
      </c>
      <c r="F5388" s="22" t="s">
        <v>168</v>
      </c>
      <c r="H5388" s="22" t="s">
        <v>15</v>
      </c>
      <c r="K5388" s="40"/>
      <c r="L5388" s="40"/>
    </row>
    <row r="5389" spans="1:12">
      <c r="A5389" s="17">
        <v>45504</v>
      </c>
      <c r="B5389" s="22" t="s">
        <v>10</v>
      </c>
      <c r="C5389" s="22" t="s">
        <v>575</v>
      </c>
      <c r="D5389" s="22" t="s">
        <v>5713</v>
      </c>
      <c r="E5389" s="22" t="s">
        <v>58</v>
      </c>
      <c r="F5389" s="22" t="s">
        <v>168</v>
      </c>
      <c r="H5389" s="22" t="s">
        <v>15</v>
      </c>
      <c r="K5389" s="40"/>
      <c r="L5389" s="40"/>
    </row>
    <row r="5390" spans="1:12">
      <c r="A5390" s="17">
        <v>45504</v>
      </c>
      <c r="B5390" s="22" t="s">
        <v>10</v>
      </c>
      <c r="C5390" s="22" t="s">
        <v>700</v>
      </c>
      <c r="D5390" s="22" t="s">
        <v>5714</v>
      </c>
      <c r="E5390" s="22" t="s">
        <v>58</v>
      </c>
      <c r="F5390" s="22" t="s">
        <v>168</v>
      </c>
      <c r="H5390" s="22" t="s">
        <v>15</v>
      </c>
      <c r="K5390" s="40"/>
      <c r="L5390" s="40"/>
    </row>
    <row r="5391" spans="1:12">
      <c r="A5391" s="17">
        <v>45504</v>
      </c>
      <c r="B5391" s="22" t="s">
        <v>10</v>
      </c>
      <c r="C5391" s="22" t="s">
        <v>700</v>
      </c>
      <c r="D5391" s="22" t="s">
        <v>5715</v>
      </c>
      <c r="E5391" s="22" t="s">
        <v>58</v>
      </c>
      <c r="F5391" s="22" t="s">
        <v>168</v>
      </c>
      <c r="H5391" s="22" t="s">
        <v>15</v>
      </c>
      <c r="K5391" s="40"/>
      <c r="L5391" s="40"/>
    </row>
    <row r="5392" spans="1:12">
      <c r="A5392" s="17">
        <v>45504</v>
      </c>
      <c r="B5392" s="22" t="s">
        <v>10</v>
      </c>
      <c r="C5392" s="22" t="s">
        <v>700</v>
      </c>
      <c r="D5392" s="22" t="s">
        <v>5716</v>
      </c>
      <c r="E5392" s="22" t="s">
        <v>58</v>
      </c>
      <c r="F5392" s="22" t="s">
        <v>168</v>
      </c>
      <c r="H5392" s="22" t="s">
        <v>15</v>
      </c>
      <c r="K5392" s="40"/>
      <c r="L5392" s="40"/>
    </row>
    <row r="5393" spans="1:12">
      <c r="A5393" s="17">
        <v>45504</v>
      </c>
      <c r="B5393" s="22" t="s">
        <v>10</v>
      </c>
      <c r="C5393" s="22" t="s">
        <v>700</v>
      </c>
      <c r="D5393" s="22" t="s">
        <v>5717</v>
      </c>
      <c r="E5393" s="22" t="s">
        <v>58</v>
      </c>
      <c r="F5393" s="22" t="s">
        <v>168</v>
      </c>
      <c r="H5393" s="22" t="s">
        <v>15</v>
      </c>
      <c r="K5393" s="40"/>
      <c r="L5393" s="40"/>
    </row>
    <row r="5394" spans="1:12">
      <c r="A5394" s="17">
        <v>45504</v>
      </c>
      <c r="B5394" s="22" t="s">
        <v>10</v>
      </c>
      <c r="C5394" s="22" t="s">
        <v>700</v>
      </c>
      <c r="D5394" s="22" t="s">
        <v>5718</v>
      </c>
      <c r="E5394" s="22" t="s">
        <v>58</v>
      </c>
      <c r="F5394" s="22" t="s">
        <v>168</v>
      </c>
      <c r="H5394" s="22" t="s">
        <v>15</v>
      </c>
      <c r="K5394" s="40"/>
      <c r="L5394" s="40"/>
    </row>
    <row r="5395" spans="1:12">
      <c r="A5395" s="17">
        <v>45504</v>
      </c>
      <c r="B5395" s="22" t="s">
        <v>10</v>
      </c>
      <c r="C5395" s="22" t="s">
        <v>327</v>
      </c>
      <c r="D5395" s="22" t="s">
        <v>5719</v>
      </c>
      <c r="E5395" s="22" t="s">
        <v>58</v>
      </c>
      <c r="F5395" s="22" t="s">
        <v>268</v>
      </c>
      <c r="H5395" s="22" t="s">
        <v>15</v>
      </c>
      <c r="K5395" s="40"/>
      <c r="L5395" s="40"/>
    </row>
    <row r="5396" spans="1:12">
      <c r="A5396" s="17">
        <v>45504</v>
      </c>
      <c r="B5396" s="22" t="s">
        <v>10</v>
      </c>
      <c r="C5396" s="22" t="s">
        <v>700</v>
      </c>
      <c r="D5396" s="22" t="s">
        <v>5720</v>
      </c>
      <c r="E5396" s="22" t="s">
        <v>58</v>
      </c>
      <c r="F5396" s="22" t="s">
        <v>168</v>
      </c>
      <c r="H5396" s="22" t="s">
        <v>15</v>
      </c>
      <c r="K5396" s="40"/>
      <c r="L5396" s="40"/>
    </row>
    <row r="5397" spans="1:12">
      <c r="A5397" s="17">
        <v>45504</v>
      </c>
      <c r="B5397" s="22" t="s">
        <v>10</v>
      </c>
      <c r="C5397" s="22" t="s">
        <v>700</v>
      </c>
      <c r="D5397" s="22" t="s">
        <v>5721</v>
      </c>
      <c r="E5397" s="22" t="s">
        <v>58</v>
      </c>
      <c r="F5397" s="22" t="s">
        <v>168</v>
      </c>
      <c r="H5397" s="22" t="s">
        <v>15</v>
      </c>
      <c r="K5397" s="40"/>
      <c r="L5397" s="40"/>
    </row>
    <row r="5398" spans="1:12">
      <c r="A5398" s="17">
        <v>45504</v>
      </c>
      <c r="B5398" s="22" t="s">
        <v>10</v>
      </c>
      <c r="C5398" s="22" t="s">
        <v>700</v>
      </c>
      <c r="D5398" s="22" t="s">
        <v>5722</v>
      </c>
      <c r="E5398" s="22" t="s">
        <v>58</v>
      </c>
      <c r="F5398" s="22" t="s">
        <v>168</v>
      </c>
      <c r="H5398" s="22" t="s">
        <v>15</v>
      </c>
      <c r="K5398" s="40"/>
      <c r="L5398" s="40"/>
    </row>
    <row r="5399" spans="1:12">
      <c r="A5399" s="17">
        <v>45504</v>
      </c>
      <c r="B5399" s="22" t="s">
        <v>10</v>
      </c>
      <c r="C5399" s="22" t="s">
        <v>700</v>
      </c>
      <c r="D5399" s="22" t="s">
        <v>5723</v>
      </c>
      <c r="E5399" s="22" t="s">
        <v>58</v>
      </c>
      <c r="F5399" s="22" t="s">
        <v>168</v>
      </c>
      <c r="H5399" s="22" t="s">
        <v>15</v>
      </c>
      <c r="K5399" s="40"/>
      <c r="L5399" s="40"/>
    </row>
    <row r="5400" spans="1:12">
      <c r="A5400" s="17">
        <v>45504</v>
      </c>
      <c r="B5400" s="22" t="s">
        <v>10</v>
      </c>
      <c r="C5400" s="22" t="s">
        <v>703</v>
      </c>
      <c r="D5400" s="22" t="s">
        <v>5724</v>
      </c>
      <c r="E5400" s="22" t="s">
        <v>58</v>
      </c>
      <c r="F5400" s="22" t="s">
        <v>168</v>
      </c>
      <c r="H5400" s="22" t="s">
        <v>15</v>
      </c>
      <c r="K5400" s="40"/>
      <c r="L5400" s="40"/>
    </row>
    <row r="5401" spans="1:12">
      <c r="A5401" s="17">
        <v>45504</v>
      </c>
      <c r="B5401" s="22" t="s">
        <v>10</v>
      </c>
      <c r="C5401" s="22" t="s">
        <v>573</v>
      </c>
      <c r="D5401" s="22" t="s">
        <v>5725</v>
      </c>
      <c r="E5401" s="22" t="s">
        <v>58</v>
      </c>
      <c r="F5401" s="22" t="s">
        <v>168</v>
      </c>
      <c r="H5401" s="22" t="s">
        <v>15</v>
      </c>
      <c r="K5401" s="40"/>
      <c r="L5401" s="40"/>
    </row>
    <row r="5402" spans="1:12">
      <c r="A5402" s="17">
        <v>45504</v>
      </c>
      <c r="B5402" s="22" t="s">
        <v>10</v>
      </c>
      <c r="C5402" s="22" t="s">
        <v>573</v>
      </c>
      <c r="D5402" s="22" t="s">
        <v>5726</v>
      </c>
      <c r="E5402" s="22" t="s">
        <v>58</v>
      </c>
      <c r="F5402" s="22" t="s">
        <v>168</v>
      </c>
      <c r="H5402" s="22" t="s">
        <v>15</v>
      </c>
      <c r="K5402" s="40"/>
      <c r="L5402" s="40"/>
    </row>
    <row r="5403" spans="1:12">
      <c r="A5403" s="17">
        <v>45504</v>
      </c>
      <c r="B5403" s="22" t="s">
        <v>10</v>
      </c>
      <c r="C5403" s="22" t="s">
        <v>573</v>
      </c>
      <c r="D5403" s="22" t="s">
        <v>5727</v>
      </c>
      <c r="E5403" s="22" t="s">
        <v>58</v>
      </c>
      <c r="F5403" s="22" t="s">
        <v>168</v>
      </c>
      <c r="H5403" s="22" t="s">
        <v>15</v>
      </c>
      <c r="K5403" s="40"/>
      <c r="L5403" s="40"/>
    </row>
    <row r="5404" spans="1:12">
      <c r="A5404" s="17">
        <v>45504</v>
      </c>
      <c r="B5404" s="22" t="s">
        <v>10</v>
      </c>
      <c r="C5404" s="22" t="s">
        <v>573</v>
      </c>
      <c r="D5404" s="22" t="s">
        <v>5728</v>
      </c>
      <c r="E5404" s="22" t="s">
        <v>58</v>
      </c>
      <c r="F5404" s="22" t="s">
        <v>168</v>
      </c>
      <c r="H5404" s="22" t="s">
        <v>15</v>
      </c>
      <c r="K5404" s="40"/>
      <c r="L5404" s="40"/>
    </row>
    <row r="5405" spans="1:12">
      <c r="A5405" s="17">
        <v>45504</v>
      </c>
      <c r="B5405" s="22" t="s">
        <v>10</v>
      </c>
      <c r="C5405" s="22" t="s">
        <v>573</v>
      </c>
      <c r="D5405" s="22" t="s">
        <v>5729</v>
      </c>
      <c r="E5405" s="22" t="s">
        <v>58</v>
      </c>
      <c r="F5405" s="22" t="s">
        <v>168</v>
      </c>
      <c r="H5405" s="22" t="s">
        <v>15</v>
      </c>
      <c r="K5405" s="40"/>
      <c r="L5405" s="40"/>
    </row>
    <row r="5406" spans="1:12">
      <c r="A5406" s="17">
        <v>45504</v>
      </c>
      <c r="B5406" s="22" t="s">
        <v>10</v>
      </c>
      <c r="C5406" s="22" t="s">
        <v>573</v>
      </c>
      <c r="D5406" s="22" t="s">
        <v>5730</v>
      </c>
      <c r="E5406" s="22" t="s">
        <v>58</v>
      </c>
      <c r="F5406" s="22" t="s">
        <v>168</v>
      </c>
      <c r="H5406" s="22" t="s">
        <v>15</v>
      </c>
      <c r="K5406" s="40"/>
      <c r="L5406" s="40"/>
    </row>
    <row r="5407" spans="1:12">
      <c r="A5407" s="17">
        <v>45504</v>
      </c>
      <c r="B5407" s="22" t="s">
        <v>10</v>
      </c>
      <c r="C5407" s="22" t="s">
        <v>571</v>
      </c>
      <c r="D5407" s="22" t="s">
        <v>5731</v>
      </c>
      <c r="E5407" s="22" t="s">
        <v>58</v>
      </c>
      <c r="F5407" s="22" t="s">
        <v>168</v>
      </c>
      <c r="H5407" s="22" t="s">
        <v>15</v>
      </c>
      <c r="K5407" s="40"/>
      <c r="L5407" s="40"/>
    </row>
    <row r="5408" spans="1:12">
      <c r="A5408" s="17">
        <v>45504</v>
      </c>
      <c r="B5408" s="22" t="s">
        <v>10</v>
      </c>
      <c r="C5408" s="22" t="s">
        <v>191</v>
      </c>
      <c r="D5408" s="22" t="s">
        <v>5732</v>
      </c>
      <c r="E5408" s="22" t="s">
        <v>58</v>
      </c>
      <c r="F5408" s="22" t="s">
        <v>168</v>
      </c>
      <c r="H5408" s="22" t="s">
        <v>15</v>
      </c>
      <c r="K5408" s="40"/>
      <c r="L5408" s="40"/>
    </row>
    <row r="5409" spans="1:12">
      <c r="A5409" s="17">
        <v>45504</v>
      </c>
      <c r="B5409" s="22" t="s">
        <v>10</v>
      </c>
      <c r="C5409" s="22" t="s">
        <v>191</v>
      </c>
      <c r="D5409" s="22" t="s">
        <v>5733</v>
      </c>
      <c r="E5409" s="22" t="s">
        <v>58</v>
      </c>
      <c r="F5409" s="22" t="s">
        <v>168</v>
      </c>
      <c r="H5409" s="22" t="s">
        <v>15</v>
      </c>
      <c r="K5409" s="40"/>
      <c r="L5409" s="40"/>
    </row>
    <row r="5410" spans="1:12">
      <c r="A5410" s="17">
        <v>45504</v>
      </c>
      <c r="B5410" s="22" t="s">
        <v>10</v>
      </c>
      <c r="C5410" s="22" t="s">
        <v>329</v>
      </c>
      <c r="D5410" s="22" t="s">
        <v>5734</v>
      </c>
      <c r="E5410" s="22" t="s">
        <v>58</v>
      </c>
      <c r="F5410" s="22" t="s">
        <v>268</v>
      </c>
      <c r="H5410" s="22" t="s">
        <v>15</v>
      </c>
      <c r="K5410" s="40"/>
      <c r="L5410" s="40"/>
    </row>
    <row r="5411" spans="1:12">
      <c r="A5411" s="17">
        <v>45504</v>
      </c>
      <c r="B5411" s="22" t="s">
        <v>10</v>
      </c>
      <c r="C5411" s="22" t="s">
        <v>191</v>
      </c>
      <c r="D5411" s="22" t="s">
        <v>5735</v>
      </c>
      <c r="E5411" s="22" t="s">
        <v>58</v>
      </c>
      <c r="F5411" s="22" t="s">
        <v>168</v>
      </c>
      <c r="G5411" s="9">
        <v>65000</v>
      </c>
      <c r="H5411" s="22" t="s">
        <v>15</v>
      </c>
      <c r="I5411" s="28">
        <v>0.01</v>
      </c>
      <c r="J5411" s="28">
        <v>520</v>
      </c>
      <c r="K5411" s="40"/>
      <c r="L5411" s="40"/>
    </row>
    <row r="5412" spans="1:12">
      <c r="A5412" s="17">
        <v>45504</v>
      </c>
      <c r="B5412" s="22" t="s">
        <v>10</v>
      </c>
      <c r="C5412" s="22" t="s">
        <v>191</v>
      </c>
      <c r="D5412" s="22" t="s">
        <v>5736</v>
      </c>
      <c r="E5412" s="22" t="s">
        <v>58</v>
      </c>
      <c r="F5412" s="22" t="s">
        <v>168</v>
      </c>
      <c r="G5412" s="9">
        <v>32500</v>
      </c>
      <c r="H5412" s="22" t="s">
        <v>15</v>
      </c>
      <c r="I5412" s="28">
        <v>0.01</v>
      </c>
      <c r="J5412" s="28">
        <v>260</v>
      </c>
      <c r="K5412" s="40"/>
      <c r="L5412" s="40"/>
    </row>
    <row r="5413" spans="1:12">
      <c r="A5413" s="17">
        <v>45504</v>
      </c>
      <c r="B5413" s="22" t="s">
        <v>10</v>
      </c>
      <c r="C5413" s="22" t="s">
        <v>187</v>
      </c>
      <c r="D5413" s="22" t="s">
        <v>5737</v>
      </c>
      <c r="E5413" s="22" t="s">
        <v>58</v>
      </c>
      <c r="F5413" s="22" t="s">
        <v>168</v>
      </c>
      <c r="H5413" s="22" t="s">
        <v>15</v>
      </c>
      <c r="K5413" s="40"/>
      <c r="L5413" s="40"/>
    </row>
    <row r="5414" spans="1:12">
      <c r="A5414" s="17">
        <v>45504</v>
      </c>
      <c r="B5414" s="22" t="s">
        <v>10</v>
      </c>
      <c r="C5414" s="22" t="s">
        <v>180</v>
      </c>
      <c r="D5414" s="22" t="s">
        <v>5738</v>
      </c>
      <c r="E5414" s="22" t="s">
        <v>58</v>
      </c>
      <c r="F5414" s="22" t="s">
        <v>168</v>
      </c>
      <c r="H5414" s="22" t="s">
        <v>15</v>
      </c>
      <c r="K5414" s="40"/>
      <c r="L5414" s="40"/>
    </row>
    <row r="5415" spans="1:12">
      <c r="A5415" s="17">
        <v>45504</v>
      </c>
      <c r="B5415" s="22" t="s">
        <v>10</v>
      </c>
      <c r="C5415" s="22" t="s">
        <v>180</v>
      </c>
      <c r="D5415" s="22" t="s">
        <v>5739</v>
      </c>
      <c r="E5415" s="22" t="s">
        <v>58</v>
      </c>
      <c r="F5415" s="22" t="s">
        <v>168</v>
      </c>
      <c r="G5415" s="9">
        <v>81250</v>
      </c>
      <c r="H5415" s="22" t="s">
        <v>15</v>
      </c>
      <c r="I5415" s="28">
        <v>0.01</v>
      </c>
      <c r="J5415" s="28">
        <v>650</v>
      </c>
      <c r="K5415" s="40"/>
      <c r="L5415" s="40"/>
    </row>
    <row r="5416" spans="1:12">
      <c r="A5416" s="17">
        <v>45504</v>
      </c>
      <c r="B5416" s="22" t="s">
        <v>10</v>
      </c>
      <c r="C5416" s="22" t="s">
        <v>180</v>
      </c>
      <c r="D5416" s="22" t="s">
        <v>5740</v>
      </c>
      <c r="E5416" s="22" t="s">
        <v>58</v>
      </c>
      <c r="F5416" s="22" t="s">
        <v>168</v>
      </c>
      <c r="G5416" s="9">
        <v>32500</v>
      </c>
      <c r="H5416" s="22" t="s">
        <v>15</v>
      </c>
      <c r="I5416" s="28">
        <v>0.01</v>
      </c>
      <c r="J5416" s="28">
        <v>260</v>
      </c>
      <c r="K5416" s="40"/>
      <c r="L5416" s="40"/>
    </row>
    <row r="5417" spans="1:12">
      <c r="A5417" s="17">
        <v>45504</v>
      </c>
      <c r="B5417" s="22" t="s">
        <v>10</v>
      </c>
      <c r="C5417" s="22" t="s">
        <v>180</v>
      </c>
      <c r="D5417" s="22" t="s">
        <v>5741</v>
      </c>
      <c r="E5417" s="22" t="s">
        <v>58</v>
      </c>
      <c r="F5417" s="22" t="s">
        <v>168</v>
      </c>
      <c r="G5417" s="9">
        <v>276250</v>
      </c>
      <c r="H5417" s="22" t="s">
        <v>15</v>
      </c>
      <c r="I5417" s="28">
        <v>0.01</v>
      </c>
      <c r="J5417" s="28">
        <v>2210.0100000000002</v>
      </c>
      <c r="K5417" s="40"/>
      <c r="L5417" s="40"/>
    </row>
    <row r="5418" spans="1:12">
      <c r="A5418" s="17">
        <v>45504</v>
      </c>
      <c r="B5418" s="22" t="s">
        <v>10</v>
      </c>
      <c r="C5418" s="22" t="s">
        <v>180</v>
      </c>
      <c r="D5418" s="22" t="s">
        <v>5742</v>
      </c>
      <c r="E5418" s="22" t="s">
        <v>58</v>
      </c>
      <c r="F5418" s="22" t="s">
        <v>168</v>
      </c>
      <c r="G5418" s="9">
        <v>97500</v>
      </c>
      <c r="H5418" s="22" t="s">
        <v>15</v>
      </c>
      <c r="I5418" s="28">
        <v>0.01</v>
      </c>
      <c r="J5418" s="28">
        <v>780</v>
      </c>
      <c r="K5418" s="40"/>
      <c r="L5418" s="40"/>
    </row>
    <row r="5419" spans="1:12">
      <c r="A5419" s="17">
        <v>45504</v>
      </c>
      <c r="B5419" s="22" t="s">
        <v>10</v>
      </c>
      <c r="C5419" s="22" t="s">
        <v>880</v>
      </c>
      <c r="D5419" s="22" t="s">
        <v>5743</v>
      </c>
      <c r="E5419" s="22" t="s">
        <v>58</v>
      </c>
      <c r="F5419" s="22" t="s">
        <v>59</v>
      </c>
      <c r="G5419" s="9">
        <v>2015</v>
      </c>
      <c r="H5419" s="22" t="s">
        <v>15</v>
      </c>
      <c r="I5419" s="28">
        <v>7.0000000000000007E-2</v>
      </c>
      <c r="J5419" s="28">
        <v>141.05000000000001</v>
      </c>
      <c r="K5419" s="40"/>
      <c r="L5419" s="40"/>
    </row>
    <row r="5420" spans="1:12">
      <c r="A5420" s="17">
        <v>45504</v>
      </c>
      <c r="B5420" s="22" t="s">
        <v>10</v>
      </c>
      <c r="C5420" s="22" t="s">
        <v>562</v>
      </c>
      <c r="D5420" s="22" t="s">
        <v>5744</v>
      </c>
      <c r="E5420" s="22" t="s">
        <v>18</v>
      </c>
      <c r="F5420" s="22" t="s">
        <v>40</v>
      </c>
      <c r="G5420" s="9">
        <v>0.84199999999999997</v>
      </c>
      <c r="H5420" s="22" t="s">
        <v>41</v>
      </c>
      <c r="I5420" s="28">
        <v>2.85</v>
      </c>
      <c r="J5420" s="28">
        <v>2.4</v>
      </c>
      <c r="K5420" s="40"/>
      <c r="L5420" s="40"/>
    </row>
    <row r="5421" spans="1:12">
      <c r="A5421" s="17">
        <v>45504</v>
      </c>
      <c r="B5421" s="22" t="s">
        <v>10</v>
      </c>
      <c r="C5421" s="22" t="s">
        <v>230</v>
      </c>
      <c r="D5421" s="22" t="s">
        <v>5745</v>
      </c>
      <c r="E5421" s="22" t="s">
        <v>58</v>
      </c>
      <c r="F5421" s="22" t="s">
        <v>168</v>
      </c>
      <c r="H5421" s="22" t="s">
        <v>15</v>
      </c>
      <c r="K5421" s="40"/>
      <c r="L5421" s="40"/>
    </row>
    <row r="5422" spans="1:12">
      <c r="A5422" s="17">
        <v>45504</v>
      </c>
      <c r="B5422" s="22" t="s">
        <v>10</v>
      </c>
      <c r="C5422" s="22" t="s">
        <v>180</v>
      </c>
      <c r="D5422" s="22" t="s">
        <v>5746</v>
      </c>
      <c r="E5422" s="22" t="s">
        <v>58</v>
      </c>
      <c r="F5422" s="22" t="s">
        <v>168</v>
      </c>
      <c r="G5422" s="9">
        <v>208</v>
      </c>
      <c r="H5422" s="22" t="s">
        <v>15</v>
      </c>
      <c r="I5422" s="28">
        <v>0.01</v>
      </c>
      <c r="J5422" s="28">
        <v>1.66</v>
      </c>
      <c r="K5422" s="40"/>
      <c r="L5422" s="40"/>
    </row>
    <row r="5423" spans="1:12">
      <c r="A5423" s="17">
        <v>45504</v>
      </c>
      <c r="B5423" s="22" t="s">
        <v>10</v>
      </c>
      <c r="C5423" s="22" t="s">
        <v>169</v>
      </c>
      <c r="D5423" s="22" t="s">
        <v>5747</v>
      </c>
      <c r="E5423" s="22" t="s">
        <v>58</v>
      </c>
      <c r="F5423" s="22" t="s">
        <v>168</v>
      </c>
      <c r="H5423" s="22" t="s">
        <v>15</v>
      </c>
      <c r="K5423" s="40"/>
      <c r="L5423" s="40"/>
    </row>
    <row r="5424" spans="1:12">
      <c r="A5424" s="17">
        <v>45504</v>
      </c>
      <c r="B5424" s="22" t="s">
        <v>10</v>
      </c>
      <c r="C5424" s="22" t="s">
        <v>169</v>
      </c>
      <c r="D5424" s="22" t="s">
        <v>5748</v>
      </c>
      <c r="E5424" s="22" t="s">
        <v>58</v>
      </c>
      <c r="F5424" s="22" t="s">
        <v>168</v>
      </c>
      <c r="H5424" s="22" t="s">
        <v>15</v>
      </c>
      <c r="K5424" s="40"/>
      <c r="L5424" s="40"/>
    </row>
    <row r="5425" spans="1:12">
      <c r="A5425" s="17">
        <v>45504</v>
      </c>
      <c r="B5425" s="22" t="s">
        <v>10</v>
      </c>
      <c r="C5425" s="22" t="s">
        <v>169</v>
      </c>
      <c r="D5425" s="22" t="s">
        <v>5749</v>
      </c>
      <c r="E5425" s="22" t="s">
        <v>58</v>
      </c>
      <c r="F5425" s="22" t="s">
        <v>168</v>
      </c>
      <c r="H5425" s="22" t="s">
        <v>15</v>
      </c>
      <c r="K5425" s="40"/>
      <c r="L5425" s="40"/>
    </row>
    <row r="5426" spans="1:12">
      <c r="A5426" s="17">
        <v>45504</v>
      </c>
      <c r="B5426" s="22" t="s">
        <v>10</v>
      </c>
      <c r="C5426" s="22" t="s">
        <v>329</v>
      </c>
      <c r="D5426" s="22" t="s">
        <v>5750</v>
      </c>
      <c r="E5426" s="22" t="s">
        <v>58</v>
      </c>
      <c r="F5426" s="22" t="s">
        <v>268</v>
      </c>
      <c r="H5426" s="22" t="s">
        <v>15</v>
      </c>
      <c r="K5426" s="40"/>
      <c r="L5426" s="40"/>
    </row>
    <row r="5427" spans="1:12">
      <c r="A5427" s="17">
        <v>45504</v>
      </c>
      <c r="B5427" s="22" t="s">
        <v>10</v>
      </c>
      <c r="C5427" s="22" t="s">
        <v>169</v>
      </c>
      <c r="D5427" s="22" t="s">
        <v>5751</v>
      </c>
      <c r="E5427" s="22" t="s">
        <v>58</v>
      </c>
      <c r="F5427" s="22" t="s">
        <v>168</v>
      </c>
      <c r="H5427" s="22" t="s">
        <v>15</v>
      </c>
      <c r="K5427" s="40"/>
      <c r="L5427" s="40"/>
    </row>
    <row r="5428" spans="1:12">
      <c r="A5428" s="17">
        <v>45504</v>
      </c>
      <c r="B5428" s="22" t="s">
        <v>10</v>
      </c>
      <c r="C5428" s="22" t="s">
        <v>169</v>
      </c>
      <c r="D5428" s="22" t="s">
        <v>5752</v>
      </c>
      <c r="E5428" s="22" t="s">
        <v>58</v>
      </c>
      <c r="F5428" s="22" t="s">
        <v>168</v>
      </c>
      <c r="H5428" s="22" t="s">
        <v>15</v>
      </c>
      <c r="K5428" s="40"/>
      <c r="L5428" s="40"/>
    </row>
    <row r="5429" spans="1:12">
      <c r="A5429" s="17">
        <v>45504</v>
      </c>
      <c r="B5429" s="22" t="s">
        <v>10</v>
      </c>
      <c r="C5429" s="22" t="s">
        <v>169</v>
      </c>
      <c r="D5429" s="22" t="s">
        <v>5753</v>
      </c>
      <c r="E5429" s="22" t="s">
        <v>58</v>
      </c>
      <c r="F5429" s="22" t="s">
        <v>168</v>
      </c>
      <c r="H5429" s="22" t="s">
        <v>15</v>
      </c>
      <c r="K5429" s="40"/>
      <c r="L5429" s="40"/>
    </row>
    <row r="5430" spans="1:12">
      <c r="A5430" s="17">
        <v>45504</v>
      </c>
      <c r="B5430" s="22" t="s">
        <v>10</v>
      </c>
      <c r="C5430" s="22" t="s">
        <v>169</v>
      </c>
      <c r="D5430" s="22" t="s">
        <v>5754</v>
      </c>
      <c r="E5430" s="22" t="s">
        <v>58</v>
      </c>
      <c r="F5430" s="22" t="s">
        <v>168</v>
      </c>
      <c r="H5430" s="22" t="s">
        <v>15</v>
      </c>
      <c r="K5430" s="40"/>
      <c r="L5430" s="40"/>
    </row>
    <row r="5431" spans="1:12">
      <c r="A5431" s="17">
        <v>45504</v>
      </c>
      <c r="B5431" s="22" t="s">
        <v>10</v>
      </c>
      <c r="C5431" s="22" t="s">
        <v>169</v>
      </c>
      <c r="D5431" s="22" t="s">
        <v>5755</v>
      </c>
      <c r="E5431" s="22" t="s">
        <v>58</v>
      </c>
      <c r="F5431" s="22" t="s">
        <v>168</v>
      </c>
      <c r="H5431" s="22" t="s">
        <v>15</v>
      </c>
      <c r="K5431" s="40"/>
      <c r="L5431" s="40"/>
    </row>
    <row r="5432" spans="1:12">
      <c r="A5432" s="17">
        <v>45504</v>
      </c>
      <c r="B5432" s="22" t="s">
        <v>10</v>
      </c>
      <c r="C5432" s="22" t="s">
        <v>169</v>
      </c>
      <c r="D5432" s="22" t="s">
        <v>5756</v>
      </c>
      <c r="E5432" s="22" t="s">
        <v>58</v>
      </c>
      <c r="F5432" s="22" t="s">
        <v>168</v>
      </c>
      <c r="H5432" s="22" t="s">
        <v>15</v>
      </c>
      <c r="K5432" s="40"/>
      <c r="L5432" s="40"/>
    </row>
    <row r="5433" spans="1:12">
      <c r="A5433" s="17">
        <v>45504</v>
      </c>
      <c r="B5433" s="22" t="s">
        <v>10</v>
      </c>
      <c r="C5433" s="22" t="s">
        <v>169</v>
      </c>
      <c r="D5433" s="22" t="s">
        <v>5757</v>
      </c>
      <c r="E5433" s="22" t="s">
        <v>58</v>
      </c>
      <c r="F5433" s="22" t="s">
        <v>168</v>
      </c>
      <c r="H5433" s="22" t="s">
        <v>15</v>
      </c>
      <c r="K5433" s="40"/>
      <c r="L5433" s="40"/>
    </row>
    <row r="5434" spans="1:12">
      <c r="A5434" s="17">
        <v>45504</v>
      </c>
      <c r="B5434" s="22" t="s">
        <v>10</v>
      </c>
      <c r="C5434" s="22" t="s">
        <v>5758</v>
      </c>
      <c r="D5434" s="22" t="s">
        <v>5759</v>
      </c>
      <c r="E5434" s="22" t="s">
        <v>58</v>
      </c>
      <c r="F5434" s="22" t="s">
        <v>168</v>
      </c>
      <c r="G5434" s="9">
        <v>81250</v>
      </c>
      <c r="H5434" s="22" t="s">
        <v>15</v>
      </c>
      <c r="I5434" s="28">
        <v>0.01</v>
      </c>
      <c r="J5434" s="28">
        <v>650</v>
      </c>
      <c r="K5434" s="40"/>
      <c r="L5434" s="40"/>
    </row>
    <row r="5435" spans="1:12">
      <c r="A5435" s="17">
        <v>45504</v>
      </c>
      <c r="B5435" s="22" t="s">
        <v>10</v>
      </c>
      <c r="C5435" s="22" t="s">
        <v>166</v>
      </c>
      <c r="D5435" s="22" t="s">
        <v>5760</v>
      </c>
      <c r="E5435" s="22" t="s">
        <v>58</v>
      </c>
      <c r="F5435" s="22" t="s">
        <v>168</v>
      </c>
      <c r="H5435" s="22" t="s">
        <v>15</v>
      </c>
      <c r="K5435" s="40"/>
      <c r="L5435" s="40"/>
    </row>
    <row r="5436" spans="1:12">
      <c r="A5436" s="17">
        <v>45504</v>
      </c>
      <c r="B5436" s="22" t="s">
        <v>10</v>
      </c>
      <c r="C5436" s="22" t="s">
        <v>564</v>
      </c>
      <c r="D5436" s="22" t="s">
        <v>5761</v>
      </c>
      <c r="E5436" s="22" t="s">
        <v>18</v>
      </c>
      <c r="F5436" s="22" t="s">
        <v>40</v>
      </c>
      <c r="G5436" s="9">
        <v>112</v>
      </c>
      <c r="H5436" s="22" t="s">
        <v>41</v>
      </c>
      <c r="I5436" s="28">
        <v>24</v>
      </c>
      <c r="J5436" s="28">
        <v>2688</v>
      </c>
      <c r="K5436" s="40"/>
      <c r="L5436" s="40"/>
    </row>
    <row r="5437" spans="1:12">
      <c r="A5437" s="17">
        <v>45504</v>
      </c>
      <c r="B5437" s="22" t="s">
        <v>10</v>
      </c>
      <c r="C5437" s="22" t="s">
        <v>564</v>
      </c>
      <c r="D5437" s="22" t="s">
        <v>5762</v>
      </c>
      <c r="E5437" s="22" t="s">
        <v>18</v>
      </c>
      <c r="F5437" s="22" t="s">
        <v>40</v>
      </c>
      <c r="H5437" s="22" t="s">
        <v>41</v>
      </c>
      <c r="K5437" s="40"/>
      <c r="L5437" s="40"/>
    </row>
    <row r="5438" spans="1:12">
      <c r="A5438" s="17">
        <v>45504</v>
      </c>
      <c r="B5438" s="22" t="s">
        <v>10</v>
      </c>
      <c r="C5438" s="22" t="s">
        <v>564</v>
      </c>
      <c r="D5438" s="22" t="s">
        <v>5763</v>
      </c>
      <c r="E5438" s="22" t="s">
        <v>18</v>
      </c>
      <c r="F5438" s="22" t="s">
        <v>40</v>
      </c>
      <c r="H5438" s="22" t="s">
        <v>41</v>
      </c>
      <c r="K5438" s="40"/>
      <c r="L5438" s="40"/>
    </row>
    <row r="5439" spans="1:12">
      <c r="A5439" s="17">
        <v>45504</v>
      </c>
      <c r="B5439" s="22" t="s">
        <v>10</v>
      </c>
      <c r="C5439" s="22" t="s">
        <v>564</v>
      </c>
      <c r="D5439" s="22" t="s">
        <v>5764</v>
      </c>
      <c r="E5439" s="22" t="s">
        <v>18</v>
      </c>
      <c r="F5439" s="22" t="s">
        <v>40</v>
      </c>
      <c r="H5439" s="22" t="s">
        <v>41</v>
      </c>
      <c r="K5439" s="40"/>
      <c r="L5439" s="40"/>
    </row>
    <row r="5440" spans="1:12">
      <c r="A5440" s="17">
        <v>45504</v>
      </c>
      <c r="B5440" s="22" t="s">
        <v>10</v>
      </c>
      <c r="C5440" s="22" t="s">
        <v>564</v>
      </c>
      <c r="D5440" s="22" t="s">
        <v>5765</v>
      </c>
      <c r="E5440" s="22" t="s">
        <v>18</v>
      </c>
      <c r="F5440" s="22" t="s">
        <v>40</v>
      </c>
      <c r="H5440" s="22" t="s">
        <v>41</v>
      </c>
      <c r="K5440" s="40"/>
      <c r="L5440" s="40"/>
    </row>
    <row r="5441" spans="1:12">
      <c r="A5441" s="17">
        <v>45504</v>
      </c>
      <c r="B5441" s="22" t="s">
        <v>10</v>
      </c>
      <c r="C5441" s="22" t="s">
        <v>962</v>
      </c>
      <c r="D5441" s="22" t="s">
        <v>5766</v>
      </c>
      <c r="E5441" s="22" t="s">
        <v>18</v>
      </c>
      <c r="F5441" s="22" t="s">
        <v>33</v>
      </c>
      <c r="G5441" s="9">
        <v>12.8</v>
      </c>
      <c r="H5441" s="22" t="s">
        <v>20</v>
      </c>
      <c r="I5441" s="28">
        <v>1.03</v>
      </c>
      <c r="J5441" s="28">
        <v>13.15</v>
      </c>
      <c r="K5441" s="40"/>
      <c r="L5441" s="40"/>
    </row>
    <row r="5442" spans="1:12">
      <c r="A5442" s="17">
        <v>45504</v>
      </c>
      <c r="B5442" s="22" t="s">
        <v>10</v>
      </c>
      <c r="C5442" s="22" t="s">
        <v>615</v>
      </c>
      <c r="D5442" s="22" t="s">
        <v>5767</v>
      </c>
      <c r="E5442" s="22" t="s">
        <v>58</v>
      </c>
      <c r="F5442" s="22" t="s">
        <v>58</v>
      </c>
      <c r="H5442" s="22" t="s">
        <v>15</v>
      </c>
      <c r="K5442" s="40"/>
      <c r="L5442" s="40"/>
    </row>
    <row r="5443" spans="1:12">
      <c r="A5443" s="17">
        <v>45504</v>
      </c>
      <c r="B5443" s="22" t="s">
        <v>10</v>
      </c>
      <c r="C5443" s="22" t="s">
        <v>353</v>
      </c>
      <c r="D5443" s="22" t="s">
        <v>5768</v>
      </c>
      <c r="E5443" s="22" t="s">
        <v>58</v>
      </c>
      <c r="F5443" s="22" t="s">
        <v>168</v>
      </c>
      <c r="G5443" s="9">
        <v>16900</v>
      </c>
      <c r="H5443" s="22" t="s">
        <v>15</v>
      </c>
      <c r="I5443" s="28">
        <v>0.01</v>
      </c>
      <c r="J5443" s="28">
        <v>135.19999999999999</v>
      </c>
      <c r="K5443" s="40"/>
      <c r="L5443" s="40"/>
    </row>
    <row r="5444" spans="1:12">
      <c r="A5444" s="17">
        <v>45504</v>
      </c>
      <c r="B5444" s="22" t="s">
        <v>10</v>
      </c>
      <c r="C5444" s="22" t="s">
        <v>353</v>
      </c>
      <c r="D5444" s="22" t="s">
        <v>5769</v>
      </c>
      <c r="E5444" s="22" t="s">
        <v>58</v>
      </c>
      <c r="F5444" s="22" t="s">
        <v>168</v>
      </c>
      <c r="G5444" s="9">
        <v>650</v>
      </c>
      <c r="H5444" s="22" t="s">
        <v>15</v>
      </c>
      <c r="I5444" s="28">
        <v>0.01</v>
      </c>
      <c r="J5444" s="28">
        <v>5.2</v>
      </c>
      <c r="K5444" s="40"/>
      <c r="L5444" s="40"/>
    </row>
    <row r="5445" spans="1:12">
      <c r="A5445" s="17">
        <v>45504</v>
      </c>
      <c r="B5445" s="22" t="s">
        <v>10</v>
      </c>
      <c r="C5445" s="22" t="s">
        <v>345</v>
      </c>
      <c r="D5445" s="22" t="s">
        <v>5770</v>
      </c>
      <c r="E5445" s="22" t="s">
        <v>58</v>
      </c>
      <c r="F5445" s="22" t="s">
        <v>168</v>
      </c>
      <c r="G5445" s="9">
        <v>51372</v>
      </c>
      <c r="H5445" s="22" t="s">
        <v>15</v>
      </c>
      <c r="I5445" s="28">
        <v>0.01</v>
      </c>
      <c r="J5445" s="28">
        <v>410.98</v>
      </c>
      <c r="K5445" s="40"/>
      <c r="L5445" s="40"/>
    </row>
    <row r="5446" spans="1:12">
      <c r="A5446" s="17">
        <v>45504</v>
      </c>
      <c r="B5446" s="22" t="s">
        <v>10</v>
      </c>
      <c r="C5446" s="22" t="s">
        <v>824</v>
      </c>
      <c r="D5446" s="22" t="s">
        <v>5771</v>
      </c>
      <c r="E5446" s="22" t="s">
        <v>58</v>
      </c>
      <c r="F5446" s="22" t="s">
        <v>58</v>
      </c>
      <c r="H5446" s="22" t="s">
        <v>15</v>
      </c>
      <c r="K5446" s="40"/>
      <c r="L5446" s="40"/>
    </row>
    <row r="5447" spans="1:12">
      <c r="A5447" s="17">
        <v>45504</v>
      </c>
      <c r="B5447" s="22" t="s">
        <v>10</v>
      </c>
      <c r="C5447" s="22" t="s">
        <v>337</v>
      </c>
      <c r="D5447" s="22" t="s">
        <v>5772</v>
      </c>
      <c r="E5447" s="22" t="s">
        <v>58</v>
      </c>
      <c r="F5447" s="22" t="s">
        <v>168</v>
      </c>
      <c r="G5447" s="9">
        <v>128700</v>
      </c>
      <c r="H5447" s="22" t="s">
        <v>15</v>
      </c>
      <c r="I5447" s="28">
        <v>0.01</v>
      </c>
      <c r="J5447" s="28">
        <v>1029.5999999999999</v>
      </c>
      <c r="K5447" s="40"/>
      <c r="L5447" s="40"/>
    </row>
    <row r="5448" spans="1:12">
      <c r="A5448" s="17">
        <v>45504</v>
      </c>
      <c r="B5448" s="22" t="s">
        <v>10</v>
      </c>
      <c r="C5448" s="22" t="s">
        <v>562</v>
      </c>
      <c r="D5448" s="22" t="s">
        <v>5773</v>
      </c>
      <c r="E5448" s="22" t="s">
        <v>18</v>
      </c>
      <c r="F5448" s="22" t="s">
        <v>40</v>
      </c>
      <c r="H5448" s="22" t="s">
        <v>41</v>
      </c>
      <c r="K5448" s="40"/>
      <c r="L5448" s="40"/>
    </row>
    <row r="5449" spans="1:12">
      <c r="A5449" s="17">
        <v>45504</v>
      </c>
      <c r="B5449" s="22" t="s">
        <v>10</v>
      </c>
      <c r="C5449" s="22" t="s">
        <v>562</v>
      </c>
      <c r="D5449" s="22" t="s">
        <v>5774</v>
      </c>
      <c r="E5449" s="22" t="s">
        <v>18</v>
      </c>
      <c r="F5449" s="22" t="s">
        <v>40</v>
      </c>
      <c r="H5449" s="22" t="s">
        <v>41</v>
      </c>
      <c r="K5449" s="40"/>
      <c r="L5449" s="40"/>
    </row>
    <row r="5450" spans="1:12">
      <c r="A5450" s="17">
        <v>45504</v>
      </c>
      <c r="B5450" s="22" t="s">
        <v>10</v>
      </c>
      <c r="C5450" s="22" t="s">
        <v>562</v>
      </c>
      <c r="D5450" s="22" t="s">
        <v>5775</v>
      </c>
      <c r="E5450" s="22" t="s">
        <v>18</v>
      </c>
      <c r="F5450" s="22" t="s">
        <v>40</v>
      </c>
      <c r="H5450" s="22" t="s">
        <v>41</v>
      </c>
      <c r="K5450" s="40"/>
      <c r="L5450" s="40"/>
    </row>
    <row r="5451" spans="1:12">
      <c r="A5451" s="17">
        <v>45504</v>
      </c>
      <c r="B5451" s="22" t="s">
        <v>10</v>
      </c>
      <c r="C5451" s="22" t="s">
        <v>16</v>
      </c>
      <c r="D5451" s="22" t="s">
        <v>5776</v>
      </c>
      <c r="E5451" s="22" t="s">
        <v>18</v>
      </c>
      <c r="F5451" s="22" t="s">
        <v>19</v>
      </c>
      <c r="H5451" s="22" t="s">
        <v>20</v>
      </c>
      <c r="K5451" s="40"/>
      <c r="L5451" s="40"/>
    </row>
    <row r="5452" spans="1:12">
      <c r="A5452" s="17">
        <v>45504</v>
      </c>
      <c r="B5452" s="22" t="s">
        <v>10</v>
      </c>
      <c r="C5452" s="22" t="s">
        <v>16</v>
      </c>
      <c r="D5452" s="22" t="s">
        <v>5777</v>
      </c>
      <c r="E5452" s="22" t="s">
        <v>18</v>
      </c>
      <c r="F5452" s="22" t="s">
        <v>19</v>
      </c>
      <c r="H5452" s="22" t="s">
        <v>20</v>
      </c>
      <c r="K5452" s="40"/>
      <c r="L5452" s="40"/>
    </row>
    <row r="5453" spans="1:12">
      <c r="A5453" s="17">
        <v>45504</v>
      </c>
      <c r="B5453" s="22" t="s">
        <v>10</v>
      </c>
      <c r="C5453" s="22" t="s">
        <v>16</v>
      </c>
      <c r="D5453" s="22" t="s">
        <v>5778</v>
      </c>
      <c r="E5453" s="22" t="s">
        <v>18</v>
      </c>
      <c r="F5453" s="22" t="s">
        <v>19</v>
      </c>
      <c r="H5453" s="22" t="s">
        <v>20</v>
      </c>
      <c r="K5453" s="40"/>
      <c r="L5453" s="40"/>
    </row>
    <row r="5454" spans="1:12">
      <c r="A5454" s="17">
        <v>45504</v>
      </c>
      <c r="B5454" s="22" t="s">
        <v>10</v>
      </c>
      <c r="C5454" s="22" t="s">
        <v>16</v>
      </c>
      <c r="D5454" s="22" t="s">
        <v>5779</v>
      </c>
      <c r="E5454" s="22" t="s">
        <v>18</v>
      </c>
      <c r="F5454" s="22" t="s">
        <v>19</v>
      </c>
      <c r="H5454" s="22" t="s">
        <v>20</v>
      </c>
      <c r="K5454" s="40"/>
      <c r="L5454" s="40"/>
    </row>
    <row r="5455" spans="1:12">
      <c r="A5455" s="17">
        <v>45504</v>
      </c>
      <c r="B5455" s="22" t="s">
        <v>10</v>
      </c>
      <c r="C5455" s="22" t="s">
        <v>16</v>
      </c>
      <c r="D5455" s="22" t="s">
        <v>5780</v>
      </c>
      <c r="E5455" s="22" t="s">
        <v>18</v>
      </c>
      <c r="F5455" s="22" t="s">
        <v>19</v>
      </c>
      <c r="H5455" s="22" t="s">
        <v>20</v>
      </c>
      <c r="K5455" s="40"/>
      <c r="L5455" s="40"/>
    </row>
    <row r="5456" spans="1:12">
      <c r="A5456" s="17">
        <v>45504</v>
      </c>
      <c r="B5456" s="22" t="s">
        <v>10</v>
      </c>
      <c r="C5456" s="22" t="s">
        <v>16</v>
      </c>
      <c r="D5456" s="22" t="s">
        <v>5781</v>
      </c>
      <c r="E5456" s="22" t="s">
        <v>18</v>
      </c>
      <c r="F5456" s="22" t="s">
        <v>19</v>
      </c>
      <c r="H5456" s="22" t="s">
        <v>20</v>
      </c>
      <c r="K5456" s="40"/>
      <c r="L5456" s="40"/>
    </row>
    <row r="5457" spans="1:12">
      <c r="A5457" s="17">
        <v>45504</v>
      </c>
      <c r="B5457" s="22" t="s">
        <v>10</v>
      </c>
      <c r="C5457" s="22" t="s">
        <v>16</v>
      </c>
      <c r="D5457" s="22" t="s">
        <v>5782</v>
      </c>
      <c r="E5457" s="22" t="s">
        <v>18</v>
      </c>
      <c r="F5457" s="22" t="s">
        <v>19</v>
      </c>
      <c r="H5457" s="22" t="s">
        <v>20</v>
      </c>
      <c r="K5457" s="40"/>
      <c r="L5457" s="40"/>
    </row>
    <row r="5458" spans="1:12">
      <c r="A5458" s="17">
        <v>45504</v>
      </c>
      <c r="B5458" s="22" t="s">
        <v>10</v>
      </c>
      <c r="C5458" s="22" t="s">
        <v>16</v>
      </c>
      <c r="D5458" s="22" t="s">
        <v>5783</v>
      </c>
      <c r="E5458" s="22" t="s">
        <v>18</v>
      </c>
      <c r="F5458" s="22" t="s">
        <v>19</v>
      </c>
      <c r="H5458" s="22" t="s">
        <v>20</v>
      </c>
      <c r="K5458" s="40"/>
      <c r="L5458" s="40"/>
    </row>
    <row r="5459" spans="1:12">
      <c r="A5459" s="17">
        <v>45504</v>
      </c>
      <c r="B5459" s="22" t="s">
        <v>10</v>
      </c>
      <c r="C5459" s="22" t="s">
        <v>16</v>
      </c>
      <c r="D5459" s="22" t="s">
        <v>5784</v>
      </c>
      <c r="E5459" s="22" t="s">
        <v>18</v>
      </c>
      <c r="F5459" s="22" t="s">
        <v>19</v>
      </c>
      <c r="H5459" s="22" t="s">
        <v>20</v>
      </c>
      <c r="K5459" s="40"/>
      <c r="L5459" s="40"/>
    </row>
    <row r="5460" spans="1:12">
      <c r="A5460" s="17">
        <v>45504</v>
      </c>
      <c r="B5460" s="22" t="s">
        <v>10</v>
      </c>
      <c r="C5460" s="22" t="s">
        <v>16</v>
      </c>
      <c r="D5460" s="22" t="s">
        <v>5785</v>
      </c>
      <c r="E5460" s="22" t="s">
        <v>18</v>
      </c>
      <c r="F5460" s="22" t="s">
        <v>19</v>
      </c>
      <c r="H5460" s="22" t="s">
        <v>20</v>
      </c>
      <c r="K5460" s="40"/>
      <c r="L5460" s="40"/>
    </row>
    <row r="5461" spans="1:12">
      <c r="A5461" s="17">
        <v>45504</v>
      </c>
      <c r="B5461" s="22" t="s">
        <v>10</v>
      </c>
      <c r="C5461" s="22" t="s">
        <v>16</v>
      </c>
      <c r="D5461" s="22" t="s">
        <v>5786</v>
      </c>
      <c r="E5461" s="22" t="s">
        <v>18</v>
      </c>
      <c r="F5461" s="22" t="s">
        <v>19</v>
      </c>
      <c r="H5461" s="22" t="s">
        <v>20</v>
      </c>
      <c r="K5461" s="40"/>
      <c r="L5461" s="40"/>
    </row>
    <row r="5462" spans="1:12">
      <c r="A5462" s="17">
        <v>45504</v>
      </c>
      <c r="B5462" s="22" t="s">
        <v>10</v>
      </c>
      <c r="C5462" s="22" t="s">
        <v>16</v>
      </c>
      <c r="D5462" s="22" t="s">
        <v>5787</v>
      </c>
      <c r="E5462" s="22" t="s">
        <v>18</v>
      </c>
      <c r="F5462" s="22" t="s">
        <v>19</v>
      </c>
      <c r="H5462" s="22" t="s">
        <v>20</v>
      </c>
      <c r="K5462" s="40"/>
      <c r="L5462" s="40"/>
    </row>
    <row r="5463" spans="1:12">
      <c r="A5463" s="17">
        <v>45504</v>
      </c>
      <c r="B5463" s="22" t="s">
        <v>10</v>
      </c>
      <c r="C5463" s="22" t="s">
        <v>16</v>
      </c>
      <c r="D5463" s="22" t="s">
        <v>5788</v>
      </c>
      <c r="E5463" s="22" t="s">
        <v>18</v>
      </c>
      <c r="F5463" s="22" t="s">
        <v>19</v>
      </c>
      <c r="H5463" s="22" t="s">
        <v>20</v>
      </c>
      <c r="K5463" s="40"/>
      <c r="L5463" s="40"/>
    </row>
    <row r="5464" spans="1:12">
      <c r="A5464" s="17">
        <v>45504</v>
      </c>
      <c r="B5464" s="22" t="s">
        <v>10</v>
      </c>
      <c r="C5464" s="22" t="s">
        <v>16</v>
      </c>
      <c r="D5464" s="22" t="s">
        <v>5789</v>
      </c>
      <c r="E5464" s="22" t="s">
        <v>18</v>
      </c>
      <c r="F5464" s="22" t="s">
        <v>19</v>
      </c>
      <c r="H5464" s="22" t="s">
        <v>20</v>
      </c>
      <c r="K5464" s="40"/>
      <c r="L5464" s="40"/>
    </row>
    <row r="5465" spans="1:12">
      <c r="A5465" s="17">
        <v>45504</v>
      </c>
      <c r="B5465" s="22" t="s">
        <v>10</v>
      </c>
      <c r="C5465" s="22" t="s">
        <v>16</v>
      </c>
      <c r="D5465" s="22" t="s">
        <v>5790</v>
      </c>
      <c r="E5465" s="22" t="s">
        <v>18</v>
      </c>
      <c r="F5465" s="22" t="s">
        <v>19</v>
      </c>
      <c r="H5465" s="22" t="s">
        <v>20</v>
      </c>
      <c r="K5465" s="40"/>
      <c r="L5465" s="40"/>
    </row>
    <row r="5466" spans="1:12">
      <c r="A5466" s="17">
        <v>45504</v>
      </c>
      <c r="B5466" s="22" t="s">
        <v>10</v>
      </c>
      <c r="C5466" s="22" t="s">
        <v>16</v>
      </c>
      <c r="D5466" s="22" t="s">
        <v>5791</v>
      </c>
      <c r="E5466" s="22" t="s">
        <v>18</v>
      </c>
      <c r="F5466" s="22" t="s">
        <v>19</v>
      </c>
      <c r="H5466" s="22" t="s">
        <v>20</v>
      </c>
      <c r="K5466" s="40"/>
      <c r="L5466" s="40"/>
    </row>
    <row r="5467" spans="1:12">
      <c r="A5467" s="17">
        <v>45504</v>
      </c>
      <c r="B5467" s="22" t="s">
        <v>10</v>
      </c>
      <c r="C5467" s="22" t="s">
        <v>16</v>
      </c>
      <c r="D5467" s="22" t="s">
        <v>5792</v>
      </c>
      <c r="E5467" s="22" t="s">
        <v>18</v>
      </c>
      <c r="F5467" s="22" t="s">
        <v>19</v>
      </c>
      <c r="H5467" s="22" t="s">
        <v>20</v>
      </c>
      <c r="K5467" s="40"/>
      <c r="L5467" s="40"/>
    </row>
    <row r="5468" spans="1:12">
      <c r="A5468" s="17">
        <v>45504</v>
      </c>
      <c r="B5468" s="22" t="s">
        <v>10</v>
      </c>
      <c r="C5468" s="22" t="s">
        <v>337</v>
      </c>
      <c r="D5468" s="22" t="s">
        <v>5793</v>
      </c>
      <c r="E5468" s="22" t="s">
        <v>58</v>
      </c>
      <c r="F5468" s="22" t="s">
        <v>168</v>
      </c>
      <c r="G5468" s="9">
        <v>69178</v>
      </c>
      <c r="H5468" s="22" t="s">
        <v>15</v>
      </c>
      <c r="I5468" s="28">
        <v>0.01</v>
      </c>
      <c r="J5468" s="28">
        <v>553.41999999999996</v>
      </c>
      <c r="K5468" s="40"/>
      <c r="L5468" s="40"/>
    </row>
    <row r="5469" spans="1:12">
      <c r="A5469" s="17">
        <v>45504</v>
      </c>
      <c r="B5469" s="22" t="s">
        <v>10</v>
      </c>
      <c r="C5469" s="22" t="s">
        <v>16</v>
      </c>
      <c r="D5469" s="22" t="s">
        <v>5794</v>
      </c>
      <c r="E5469" s="22" t="s">
        <v>18</v>
      </c>
      <c r="F5469" s="22" t="s">
        <v>19</v>
      </c>
      <c r="H5469" s="22" t="s">
        <v>20</v>
      </c>
      <c r="K5469" s="40"/>
      <c r="L5469" s="40"/>
    </row>
    <row r="5470" spans="1:12">
      <c r="A5470" s="17">
        <v>45504</v>
      </c>
      <c r="B5470" s="22" t="s">
        <v>10</v>
      </c>
      <c r="C5470" s="22" t="s">
        <v>16</v>
      </c>
      <c r="D5470" s="22" t="s">
        <v>5795</v>
      </c>
      <c r="E5470" s="22" t="s">
        <v>18</v>
      </c>
      <c r="F5470" s="22" t="s">
        <v>19</v>
      </c>
      <c r="H5470" s="22" t="s">
        <v>20</v>
      </c>
      <c r="K5470" s="40"/>
      <c r="L5470" s="40"/>
    </row>
    <row r="5471" spans="1:12">
      <c r="A5471" s="17">
        <v>45504</v>
      </c>
      <c r="B5471" s="22" t="s">
        <v>10</v>
      </c>
      <c r="C5471" s="22" t="s">
        <v>16</v>
      </c>
      <c r="D5471" s="22" t="s">
        <v>5796</v>
      </c>
      <c r="E5471" s="22" t="s">
        <v>18</v>
      </c>
      <c r="F5471" s="22" t="s">
        <v>19</v>
      </c>
      <c r="H5471" s="22" t="s">
        <v>20</v>
      </c>
      <c r="K5471" s="40"/>
      <c r="L5471" s="40"/>
    </row>
    <row r="5472" spans="1:12">
      <c r="A5472" s="17">
        <v>45504</v>
      </c>
      <c r="B5472" s="22" t="s">
        <v>10</v>
      </c>
      <c r="C5472" s="22" t="s">
        <v>824</v>
      </c>
      <c r="D5472" s="22" t="s">
        <v>5797</v>
      </c>
      <c r="E5472" s="22" t="s">
        <v>58</v>
      </c>
      <c r="F5472" s="22" t="s">
        <v>58</v>
      </c>
      <c r="H5472" s="22" t="s">
        <v>15</v>
      </c>
      <c r="K5472" s="40"/>
      <c r="L5472" s="40"/>
    </row>
    <row r="5473" spans="1:12">
      <c r="A5473" s="17">
        <v>45504</v>
      </c>
      <c r="B5473" s="22" t="s">
        <v>10</v>
      </c>
      <c r="C5473" s="22" t="s">
        <v>16</v>
      </c>
      <c r="D5473" s="22" t="s">
        <v>5798</v>
      </c>
      <c r="E5473" s="22" t="s">
        <v>18</v>
      </c>
      <c r="F5473" s="22" t="s">
        <v>19</v>
      </c>
      <c r="H5473" s="22" t="s">
        <v>20</v>
      </c>
      <c r="K5473" s="40"/>
      <c r="L5473" s="40"/>
    </row>
    <row r="5474" spans="1:12">
      <c r="A5474" s="17">
        <v>45504</v>
      </c>
      <c r="B5474" s="22" t="s">
        <v>10</v>
      </c>
      <c r="C5474" s="22" t="s">
        <v>31</v>
      </c>
      <c r="D5474" s="22" t="s">
        <v>5799</v>
      </c>
      <c r="E5474" s="22" t="s">
        <v>18</v>
      </c>
      <c r="F5474" s="22" t="s">
        <v>33</v>
      </c>
      <c r="H5474" s="22" t="s">
        <v>20</v>
      </c>
      <c r="K5474" s="40"/>
      <c r="L5474" s="40"/>
    </row>
    <row r="5475" spans="1:12">
      <c r="A5475" s="17">
        <v>45504</v>
      </c>
      <c r="B5475" s="22" t="s">
        <v>10</v>
      </c>
      <c r="C5475" s="22" t="s">
        <v>31</v>
      </c>
      <c r="D5475" s="22" t="s">
        <v>5800</v>
      </c>
      <c r="E5475" s="22" t="s">
        <v>18</v>
      </c>
      <c r="F5475" s="22" t="s">
        <v>33</v>
      </c>
      <c r="H5475" s="22" t="s">
        <v>20</v>
      </c>
      <c r="K5475" s="40"/>
      <c r="L5475" s="40"/>
    </row>
    <row r="5476" spans="1:12">
      <c r="A5476" s="17">
        <v>45504</v>
      </c>
      <c r="B5476" s="22" t="s">
        <v>10</v>
      </c>
      <c r="C5476" s="22" t="s">
        <v>31</v>
      </c>
      <c r="D5476" s="22" t="s">
        <v>5801</v>
      </c>
      <c r="E5476" s="22" t="s">
        <v>18</v>
      </c>
      <c r="F5476" s="22" t="s">
        <v>33</v>
      </c>
      <c r="H5476" s="22" t="s">
        <v>20</v>
      </c>
      <c r="K5476" s="40"/>
      <c r="L5476" s="40"/>
    </row>
    <row r="5477" spans="1:12">
      <c r="A5477" s="17">
        <v>45504</v>
      </c>
      <c r="B5477" s="22" t="s">
        <v>10</v>
      </c>
      <c r="C5477" s="22" t="s">
        <v>824</v>
      </c>
      <c r="D5477" s="22" t="s">
        <v>5802</v>
      </c>
      <c r="E5477" s="22" t="s">
        <v>58</v>
      </c>
      <c r="F5477" s="22" t="s">
        <v>58</v>
      </c>
      <c r="H5477" s="22" t="s">
        <v>15</v>
      </c>
      <c r="K5477" s="40"/>
      <c r="L5477" s="40"/>
    </row>
    <row r="5478" spans="1:12">
      <c r="A5478" s="17">
        <v>45504</v>
      </c>
      <c r="B5478" s="22" t="s">
        <v>10</v>
      </c>
      <c r="C5478" s="22" t="s">
        <v>31</v>
      </c>
      <c r="D5478" s="22" t="s">
        <v>5803</v>
      </c>
      <c r="E5478" s="22" t="s">
        <v>18</v>
      </c>
      <c r="F5478" s="22" t="s">
        <v>33</v>
      </c>
      <c r="H5478" s="22" t="s">
        <v>20</v>
      </c>
      <c r="K5478" s="40"/>
      <c r="L5478" s="40"/>
    </row>
    <row r="5479" spans="1:12">
      <c r="A5479" s="17">
        <v>45504</v>
      </c>
      <c r="B5479" s="22" t="s">
        <v>10</v>
      </c>
      <c r="C5479" s="22" t="s">
        <v>31</v>
      </c>
      <c r="D5479" s="22" t="s">
        <v>5804</v>
      </c>
      <c r="E5479" s="22" t="s">
        <v>18</v>
      </c>
      <c r="F5479" s="22" t="s">
        <v>33</v>
      </c>
      <c r="H5479" s="22" t="s">
        <v>20</v>
      </c>
      <c r="K5479" s="40"/>
      <c r="L5479" s="40"/>
    </row>
    <row r="5480" spans="1:12">
      <c r="A5480" s="17">
        <v>45504</v>
      </c>
      <c r="B5480" s="22" t="s">
        <v>10</v>
      </c>
      <c r="C5480" s="22" t="s">
        <v>917</v>
      </c>
      <c r="D5480" s="22" t="s">
        <v>5805</v>
      </c>
      <c r="E5480" s="22" t="s">
        <v>58</v>
      </c>
      <c r="F5480" s="22" t="s">
        <v>59</v>
      </c>
      <c r="G5480" s="9">
        <v>120</v>
      </c>
      <c r="H5480" s="22" t="s">
        <v>15</v>
      </c>
      <c r="I5480" s="28">
        <v>0.85</v>
      </c>
      <c r="J5480" s="28">
        <v>102</v>
      </c>
      <c r="K5480" s="40"/>
      <c r="L5480" s="40"/>
    </row>
    <row r="5481" spans="1:12">
      <c r="A5481" s="17">
        <v>45504</v>
      </c>
      <c r="B5481" s="22" t="s">
        <v>10</v>
      </c>
      <c r="C5481" s="22" t="s">
        <v>337</v>
      </c>
      <c r="D5481" s="22" t="s">
        <v>5806</v>
      </c>
      <c r="E5481" s="22" t="s">
        <v>58</v>
      </c>
      <c r="F5481" s="22" t="s">
        <v>168</v>
      </c>
      <c r="G5481" s="9">
        <v>16250</v>
      </c>
      <c r="H5481" s="22" t="s">
        <v>15</v>
      </c>
      <c r="I5481" s="28">
        <v>0.01</v>
      </c>
      <c r="J5481" s="28">
        <v>130</v>
      </c>
      <c r="K5481" s="40"/>
      <c r="L5481" s="40"/>
    </row>
    <row r="5482" spans="1:12">
      <c r="A5482" s="17">
        <v>45504</v>
      </c>
      <c r="B5482" s="22" t="s">
        <v>10</v>
      </c>
      <c r="C5482" s="22" t="s">
        <v>824</v>
      </c>
      <c r="D5482" s="22" t="s">
        <v>5807</v>
      </c>
      <c r="E5482" s="22" t="s">
        <v>58</v>
      </c>
      <c r="F5482" s="22" t="s">
        <v>58</v>
      </c>
      <c r="H5482" s="22" t="s">
        <v>15</v>
      </c>
      <c r="K5482" s="40"/>
      <c r="L5482" s="40"/>
    </row>
    <row r="5483" spans="1:12">
      <c r="A5483" s="17">
        <v>45504</v>
      </c>
      <c r="B5483" s="22" t="s">
        <v>10</v>
      </c>
      <c r="C5483" s="22" t="s">
        <v>308</v>
      </c>
      <c r="D5483" s="22" t="s">
        <v>5808</v>
      </c>
      <c r="E5483" s="22" t="s">
        <v>58</v>
      </c>
      <c r="F5483" s="22" t="s">
        <v>168</v>
      </c>
      <c r="G5483" s="9">
        <v>123970</v>
      </c>
      <c r="H5483" s="22" t="s">
        <v>15</v>
      </c>
      <c r="I5483" s="28">
        <v>0.01</v>
      </c>
      <c r="J5483" s="28">
        <v>991.76</v>
      </c>
      <c r="K5483" s="40"/>
      <c r="L5483" s="40"/>
    </row>
    <row r="5484" spans="1:12">
      <c r="A5484" s="17">
        <v>45504</v>
      </c>
      <c r="B5484" s="22" t="s">
        <v>10</v>
      </c>
      <c r="C5484" s="22" t="s">
        <v>308</v>
      </c>
      <c r="D5484" s="22" t="s">
        <v>5809</v>
      </c>
      <c r="E5484" s="22" t="s">
        <v>58</v>
      </c>
      <c r="F5484" s="22" t="s">
        <v>168</v>
      </c>
      <c r="G5484" s="9">
        <v>2804</v>
      </c>
      <c r="H5484" s="22" t="s">
        <v>15</v>
      </c>
      <c r="I5484" s="28">
        <v>0.01</v>
      </c>
      <c r="J5484" s="28">
        <v>22.43</v>
      </c>
      <c r="K5484" s="40"/>
      <c r="L5484" s="40"/>
    </row>
    <row r="5485" spans="1:12">
      <c r="A5485" s="17">
        <v>45504</v>
      </c>
      <c r="B5485" s="22" t="s">
        <v>10</v>
      </c>
      <c r="C5485" s="22" t="s">
        <v>824</v>
      </c>
      <c r="D5485" s="22" t="s">
        <v>5810</v>
      </c>
      <c r="E5485" s="22" t="s">
        <v>58</v>
      </c>
      <c r="F5485" s="22" t="s">
        <v>58</v>
      </c>
      <c r="H5485" s="22" t="s">
        <v>15</v>
      </c>
      <c r="K5485" s="40"/>
      <c r="L5485" s="40"/>
    </row>
    <row r="5486" spans="1:12">
      <c r="A5486" s="17">
        <v>45504</v>
      </c>
      <c r="B5486" s="22" t="s">
        <v>10</v>
      </c>
      <c r="C5486" s="22" t="s">
        <v>31</v>
      </c>
      <c r="D5486" s="22" t="s">
        <v>5811</v>
      </c>
      <c r="E5486" s="22" t="s">
        <v>18</v>
      </c>
      <c r="F5486" s="22" t="s">
        <v>33</v>
      </c>
      <c r="H5486" s="22" t="s">
        <v>20</v>
      </c>
      <c r="K5486" s="40"/>
      <c r="L5486" s="40"/>
    </row>
    <row r="5487" spans="1:12">
      <c r="A5487" s="17">
        <v>45504</v>
      </c>
      <c r="B5487" s="22" t="s">
        <v>10</v>
      </c>
      <c r="C5487" s="22" t="s">
        <v>824</v>
      </c>
      <c r="D5487" s="22" t="s">
        <v>5812</v>
      </c>
      <c r="E5487" s="22" t="s">
        <v>58</v>
      </c>
      <c r="F5487" s="22" t="s">
        <v>58</v>
      </c>
      <c r="H5487" s="22" t="s">
        <v>15</v>
      </c>
      <c r="K5487" s="40"/>
      <c r="L5487" s="40"/>
    </row>
    <row r="5488" spans="1:12">
      <c r="A5488" s="17">
        <v>45504</v>
      </c>
      <c r="B5488" s="22" t="s">
        <v>10</v>
      </c>
      <c r="C5488" s="22" t="s">
        <v>31</v>
      </c>
      <c r="D5488" s="22" t="s">
        <v>5813</v>
      </c>
      <c r="E5488" s="22" t="s">
        <v>18</v>
      </c>
      <c r="F5488" s="22" t="s">
        <v>33</v>
      </c>
      <c r="H5488" s="22" t="s">
        <v>20</v>
      </c>
      <c r="K5488" s="40"/>
      <c r="L5488" s="40"/>
    </row>
    <row r="5489" spans="1:12">
      <c r="A5489" s="17">
        <v>45504</v>
      </c>
      <c r="B5489" s="22" t="s">
        <v>10</v>
      </c>
      <c r="C5489" s="22" t="s">
        <v>38</v>
      </c>
      <c r="D5489" s="22" t="s">
        <v>5814</v>
      </c>
      <c r="E5489" s="22" t="s">
        <v>18</v>
      </c>
      <c r="F5489" s="22" t="s">
        <v>40</v>
      </c>
      <c r="H5489" s="22" t="s">
        <v>41</v>
      </c>
      <c r="K5489" s="40"/>
      <c r="L5489" s="40"/>
    </row>
    <row r="5490" spans="1:12">
      <c r="A5490" s="17">
        <v>45504</v>
      </c>
      <c r="B5490" s="22" t="s">
        <v>10</v>
      </c>
      <c r="C5490" s="22" t="s">
        <v>119</v>
      </c>
      <c r="D5490" s="22" t="s">
        <v>5815</v>
      </c>
      <c r="E5490" s="22" t="s">
        <v>58</v>
      </c>
      <c r="F5490" s="22" t="s">
        <v>58</v>
      </c>
      <c r="H5490" s="22" t="s">
        <v>15</v>
      </c>
      <c r="K5490" s="40"/>
      <c r="L5490" s="40"/>
    </row>
    <row r="5491" spans="1:12">
      <c r="A5491" s="17">
        <v>45504</v>
      </c>
      <c r="B5491" s="22" t="s">
        <v>10</v>
      </c>
      <c r="C5491" s="22" t="s">
        <v>38</v>
      </c>
      <c r="D5491" s="22" t="s">
        <v>5816</v>
      </c>
      <c r="E5491" s="22" t="s">
        <v>18</v>
      </c>
      <c r="F5491" s="22" t="s">
        <v>40</v>
      </c>
      <c r="H5491" s="22" t="s">
        <v>41</v>
      </c>
      <c r="K5491" s="40"/>
      <c r="L5491" s="40"/>
    </row>
    <row r="5492" spans="1:12">
      <c r="A5492" s="17">
        <v>45504</v>
      </c>
      <c r="B5492" s="22" t="s">
        <v>10</v>
      </c>
      <c r="C5492" s="22" t="s">
        <v>172</v>
      </c>
      <c r="D5492" s="22" t="s">
        <v>5817</v>
      </c>
      <c r="E5492" s="22" t="s">
        <v>58</v>
      </c>
      <c r="F5492" s="22" t="s">
        <v>168</v>
      </c>
      <c r="G5492" s="9">
        <v>65000</v>
      </c>
      <c r="H5492" s="22" t="s">
        <v>15</v>
      </c>
      <c r="I5492" s="28">
        <v>0.01</v>
      </c>
      <c r="J5492" s="28">
        <v>520</v>
      </c>
      <c r="K5492" s="40"/>
      <c r="L5492" s="40"/>
    </row>
    <row r="5493" spans="1:12">
      <c r="A5493" s="17">
        <v>45504</v>
      </c>
      <c r="B5493" s="22" t="s">
        <v>10</v>
      </c>
      <c r="C5493" s="22" t="s">
        <v>308</v>
      </c>
      <c r="D5493" s="22" t="s">
        <v>5818</v>
      </c>
      <c r="E5493" s="22" t="s">
        <v>58</v>
      </c>
      <c r="F5493" s="22" t="s">
        <v>168</v>
      </c>
      <c r="G5493" s="9">
        <v>32500</v>
      </c>
      <c r="H5493" s="22" t="s">
        <v>15</v>
      </c>
      <c r="I5493" s="28">
        <v>0.01</v>
      </c>
      <c r="J5493" s="28">
        <v>260</v>
      </c>
      <c r="K5493" s="40"/>
      <c r="L5493" s="40"/>
    </row>
    <row r="5494" spans="1:12">
      <c r="A5494" s="17">
        <v>45504</v>
      </c>
      <c r="B5494" s="22" t="s">
        <v>10</v>
      </c>
      <c r="C5494" s="22" t="s">
        <v>38</v>
      </c>
      <c r="D5494" s="22" t="s">
        <v>5819</v>
      </c>
      <c r="E5494" s="22" t="s">
        <v>18</v>
      </c>
      <c r="F5494" s="22" t="s">
        <v>40</v>
      </c>
      <c r="H5494" s="22" t="s">
        <v>41</v>
      </c>
      <c r="K5494" s="40"/>
      <c r="L5494" s="40"/>
    </row>
    <row r="5495" spans="1:12">
      <c r="A5495" s="17">
        <v>45504</v>
      </c>
      <c r="B5495" s="22" t="s">
        <v>10</v>
      </c>
      <c r="C5495" s="22" t="s">
        <v>38</v>
      </c>
      <c r="D5495" s="22" t="s">
        <v>5820</v>
      </c>
      <c r="E5495" s="22" t="s">
        <v>18</v>
      </c>
      <c r="F5495" s="22" t="s">
        <v>40</v>
      </c>
      <c r="H5495" s="22" t="s">
        <v>41</v>
      </c>
      <c r="K5495" s="40"/>
      <c r="L5495" s="40"/>
    </row>
    <row r="5496" spans="1:12">
      <c r="A5496" s="17">
        <v>45504</v>
      </c>
      <c r="B5496" s="22" t="s">
        <v>10</v>
      </c>
      <c r="C5496" s="22" t="s">
        <v>38</v>
      </c>
      <c r="D5496" s="22" t="s">
        <v>5821</v>
      </c>
      <c r="E5496" s="22" t="s">
        <v>18</v>
      </c>
      <c r="F5496" s="22" t="s">
        <v>40</v>
      </c>
      <c r="H5496" s="22" t="s">
        <v>41</v>
      </c>
      <c r="K5496" s="40"/>
      <c r="L5496" s="40"/>
    </row>
    <row r="5497" spans="1:12">
      <c r="A5497" s="17">
        <v>45504</v>
      </c>
      <c r="B5497" s="22" t="s">
        <v>10</v>
      </c>
      <c r="C5497" s="22" t="s">
        <v>38</v>
      </c>
      <c r="D5497" s="22" t="s">
        <v>5822</v>
      </c>
      <c r="E5497" s="22" t="s">
        <v>18</v>
      </c>
      <c r="F5497" s="22" t="s">
        <v>40</v>
      </c>
      <c r="H5497" s="22" t="s">
        <v>41</v>
      </c>
      <c r="K5497" s="40"/>
      <c r="L5497" s="40"/>
    </row>
    <row r="5498" spans="1:12">
      <c r="A5498" s="17">
        <v>45504</v>
      </c>
      <c r="B5498" s="22" t="s">
        <v>10</v>
      </c>
      <c r="C5498" s="22" t="s">
        <v>38</v>
      </c>
      <c r="D5498" s="22" t="s">
        <v>5823</v>
      </c>
      <c r="E5498" s="22" t="s">
        <v>18</v>
      </c>
      <c r="F5498" s="22" t="s">
        <v>40</v>
      </c>
      <c r="H5498" s="22" t="s">
        <v>41</v>
      </c>
      <c r="K5498" s="40"/>
      <c r="L5498" s="40"/>
    </row>
    <row r="5499" spans="1:12">
      <c r="A5499" s="17">
        <v>45504</v>
      </c>
      <c r="B5499" s="22" t="s">
        <v>10</v>
      </c>
      <c r="C5499" s="22" t="s">
        <v>38</v>
      </c>
      <c r="D5499" s="22" t="s">
        <v>5824</v>
      </c>
      <c r="E5499" s="22" t="s">
        <v>18</v>
      </c>
      <c r="F5499" s="22" t="s">
        <v>40</v>
      </c>
      <c r="H5499" s="22" t="s">
        <v>41</v>
      </c>
      <c r="K5499" s="40"/>
      <c r="L5499" s="40"/>
    </row>
    <row r="5500" spans="1:12">
      <c r="A5500" s="17">
        <v>45504</v>
      </c>
      <c r="B5500" s="22" t="s">
        <v>10</v>
      </c>
      <c r="C5500" s="22" t="s">
        <v>38</v>
      </c>
      <c r="D5500" s="22" t="s">
        <v>5825</v>
      </c>
      <c r="E5500" s="22" t="s">
        <v>18</v>
      </c>
      <c r="F5500" s="22" t="s">
        <v>40</v>
      </c>
      <c r="H5500" s="22" t="s">
        <v>41</v>
      </c>
      <c r="K5500" s="40"/>
      <c r="L5500" s="40"/>
    </row>
    <row r="5501" spans="1:12">
      <c r="A5501" s="17">
        <v>45504</v>
      </c>
      <c r="B5501" s="22" t="s">
        <v>10</v>
      </c>
      <c r="C5501" s="22" t="s">
        <v>38</v>
      </c>
      <c r="D5501" s="22" t="s">
        <v>5826</v>
      </c>
      <c r="E5501" s="22" t="s">
        <v>18</v>
      </c>
      <c r="F5501" s="22" t="s">
        <v>40</v>
      </c>
      <c r="H5501" s="22" t="s">
        <v>41</v>
      </c>
      <c r="K5501" s="40"/>
      <c r="L5501" s="40"/>
    </row>
    <row r="5502" spans="1:12">
      <c r="A5502" s="17">
        <v>45504</v>
      </c>
      <c r="B5502" s="22" t="s">
        <v>10</v>
      </c>
      <c r="C5502" s="22" t="s">
        <v>119</v>
      </c>
      <c r="D5502" s="22" t="s">
        <v>5827</v>
      </c>
      <c r="E5502" s="22" t="s">
        <v>58</v>
      </c>
      <c r="F5502" s="22" t="s">
        <v>58</v>
      </c>
      <c r="H5502" s="22" t="s">
        <v>15</v>
      </c>
      <c r="K5502" s="40"/>
      <c r="L5502" s="40"/>
    </row>
    <row r="5503" spans="1:12">
      <c r="A5503" s="17">
        <v>45504</v>
      </c>
      <c r="B5503" s="22" t="s">
        <v>10</v>
      </c>
      <c r="C5503" s="22" t="s">
        <v>38</v>
      </c>
      <c r="D5503" s="22" t="s">
        <v>5828</v>
      </c>
      <c r="E5503" s="22" t="s">
        <v>18</v>
      </c>
      <c r="F5503" s="22" t="s">
        <v>40</v>
      </c>
      <c r="H5503" s="22" t="s">
        <v>41</v>
      </c>
      <c r="K5503" s="40"/>
      <c r="L5503" s="40"/>
    </row>
    <row r="5504" spans="1:12">
      <c r="A5504" s="17">
        <v>45504</v>
      </c>
      <c r="B5504" s="22" t="s">
        <v>10</v>
      </c>
      <c r="C5504" s="22" t="s">
        <v>123</v>
      </c>
      <c r="D5504" s="22" t="s">
        <v>5829</v>
      </c>
      <c r="E5504" s="22" t="s">
        <v>58</v>
      </c>
      <c r="F5504" s="22" t="s">
        <v>58</v>
      </c>
      <c r="H5504" s="22" t="s">
        <v>15</v>
      </c>
      <c r="K5504" s="40"/>
      <c r="L5504" s="40"/>
    </row>
    <row r="5505" spans="1:12">
      <c r="A5505" s="17">
        <v>45504</v>
      </c>
      <c r="B5505" s="22" t="s">
        <v>10</v>
      </c>
      <c r="C5505" s="22" t="s">
        <v>4707</v>
      </c>
      <c r="D5505" s="22" t="s">
        <v>5830</v>
      </c>
      <c r="E5505" s="22" t="s">
        <v>18</v>
      </c>
      <c r="F5505" s="22" t="s">
        <v>40</v>
      </c>
      <c r="G5505" s="9">
        <v>5875</v>
      </c>
      <c r="H5505" s="22" t="s">
        <v>41</v>
      </c>
      <c r="I5505" s="28">
        <v>2.85</v>
      </c>
      <c r="J5505" s="28">
        <v>16743.72</v>
      </c>
      <c r="K5505" s="40"/>
      <c r="L5505" s="40"/>
    </row>
    <row r="5506" spans="1:12">
      <c r="A5506" s="17">
        <v>45504</v>
      </c>
      <c r="B5506" s="22" t="s">
        <v>10</v>
      </c>
      <c r="C5506" s="22" t="s">
        <v>1865</v>
      </c>
      <c r="D5506" s="22" t="s">
        <v>5831</v>
      </c>
      <c r="E5506" s="22" t="s">
        <v>18</v>
      </c>
      <c r="F5506" s="22" t="s">
        <v>29</v>
      </c>
      <c r="H5506" s="22" t="s">
        <v>20</v>
      </c>
      <c r="K5506" s="40"/>
      <c r="L5506" s="40"/>
    </row>
    <row r="5507" spans="1:12">
      <c r="A5507" s="17">
        <v>45504</v>
      </c>
      <c r="B5507" s="22" t="s">
        <v>10</v>
      </c>
      <c r="C5507" s="22" t="s">
        <v>27</v>
      </c>
      <c r="D5507" s="22" t="s">
        <v>5832</v>
      </c>
      <c r="E5507" s="22" t="s">
        <v>18</v>
      </c>
      <c r="F5507" s="22" t="s">
        <v>29</v>
      </c>
      <c r="H5507" s="22" t="s">
        <v>20</v>
      </c>
      <c r="K5507" s="40"/>
      <c r="L5507" s="40"/>
    </row>
    <row r="5508" spans="1:12">
      <c r="A5508" s="17">
        <v>45504</v>
      </c>
      <c r="B5508" s="22" t="s">
        <v>10</v>
      </c>
      <c r="C5508" s="22" t="s">
        <v>27</v>
      </c>
      <c r="D5508" s="22" t="s">
        <v>5833</v>
      </c>
      <c r="E5508" s="22" t="s">
        <v>18</v>
      </c>
      <c r="F5508" s="22" t="s">
        <v>29</v>
      </c>
      <c r="H5508" s="22" t="s">
        <v>20</v>
      </c>
      <c r="K5508" s="40"/>
      <c r="L5508" s="40"/>
    </row>
    <row r="5509" spans="1:12">
      <c r="A5509" s="17">
        <v>45504</v>
      </c>
      <c r="B5509" s="22" t="s">
        <v>10</v>
      </c>
      <c r="C5509" s="22" t="s">
        <v>27</v>
      </c>
      <c r="D5509" s="22" t="s">
        <v>5834</v>
      </c>
      <c r="E5509" s="22" t="s">
        <v>18</v>
      </c>
      <c r="F5509" s="22" t="s">
        <v>29</v>
      </c>
      <c r="H5509" s="22" t="s">
        <v>20</v>
      </c>
      <c r="K5509" s="40"/>
      <c r="L5509" s="40"/>
    </row>
    <row r="5510" spans="1:12">
      <c r="A5510" s="17">
        <v>45504</v>
      </c>
      <c r="B5510" s="22" t="s">
        <v>10</v>
      </c>
      <c r="C5510" s="22" t="s">
        <v>27</v>
      </c>
      <c r="D5510" s="22" t="s">
        <v>5835</v>
      </c>
      <c r="E5510" s="22" t="s">
        <v>18</v>
      </c>
      <c r="F5510" s="22" t="s">
        <v>29</v>
      </c>
      <c r="H5510" s="22" t="s">
        <v>20</v>
      </c>
      <c r="K5510" s="40"/>
      <c r="L5510" s="40"/>
    </row>
    <row r="5511" spans="1:12">
      <c r="A5511" s="17">
        <v>45504</v>
      </c>
      <c r="B5511" s="22" t="s">
        <v>10</v>
      </c>
      <c r="C5511" s="22" t="s">
        <v>27</v>
      </c>
      <c r="D5511" s="22" t="s">
        <v>5836</v>
      </c>
      <c r="E5511" s="22" t="s">
        <v>18</v>
      </c>
      <c r="F5511" s="22" t="s">
        <v>29</v>
      </c>
      <c r="H5511" s="22" t="s">
        <v>20</v>
      </c>
      <c r="K5511" s="40"/>
      <c r="L5511" s="40"/>
    </row>
    <row r="5512" spans="1:12">
      <c r="A5512" s="17">
        <v>45504</v>
      </c>
      <c r="B5512" s="22" t="s">
        <v>10</v>
      </c>
      <c r="C5512" s="22" t="s">
        <v>27</v>
      </c>
      <c r="D5512" s="22" t="s">
        <v>5837</v>
      </c>
      <c r="E5512" s="22" t="s">
        <v>18</v>
      </c>
      <c r="F5512" s="22" t="s">
        <v>29</v>
      </c>
      <c r="H5512" s="22" t="s">
        <v>20</v>
      </c>
      <c r="K5512" s="40"/>
      <c r="L5512" s="40"/>
    </row>
    <row r="5513" spans="1:12">
      <c r="A5513" s="17">
        <v>45504</v>
      </c>
      <c r="B5513" s="22" t="s">
        <v>10</v>
      </c>
      <c r="C5513" s="22" t="s">
        <v>27</v>
      </c>
      <c r="D5513" s="22" t="s">
        <v>5838</v>
      </c>
      <c r="E5513" s="22" t="s">
        <v>18</v>
      </c>
      <c r="F5513" s="22" t="s">
        <v>29</v>
      </c>
      <c r="H5513" s="22" t="s">
        <v>20</v>
      </c>
      <c r="K5513" s="40"/>
      <c r="L5513" s="40"/>
    </row>
    <row r="5514" spans="1:12">
      <c r="A5514" s="17">
        <v>45504</v>
      </c>
      <c r="B5514" s="22" t="s">
        <v>10</v>
      </c>
      <c r="C5514" s="22" t="s">
        <v>27</v>
      </c>
      <c r="D5514" s="22" t="s">
        <v>5839</v>
      </c>
      <c r="E5514" s="22" t="s">
        <v>18</v>
      </c>
      <c r="F5514" s="22" t="s">
        <v>29</v>
      </c>
      <c r="H5514" s="22" t="s">
        <v>20</v>
      </c>
      <c r="K5514" s="40"/>
      <c r="L5514" s="40"/>
    </row>
    <row r="5515" spans="1:12">
      <c r="A5515" s="17">
        <v>45504</v>
      </c>
      <c r="B5515" s="22" t="s">
        <v>10</v>
      </c>
      <c r="C5515" s="22" t="s">
        <v>27</v>
      </c>
      <c r="D5515" s="22" t="s">
        <v>5840</v>
      </c>
      <c r="E5515" s="22" t="s">
        <v>18</v>
      </c>
      <c r="F5515" s="22" t="s">
        <v>29</v>
      </c>
      <c r="H5515" s="22" t="s">
        <v>20</v>
      </c>
      <c r="K5515" s="40"/>
      <c r="L5515" s="40"/>
    </row>
    <row r="5516" spans="1:12">
      <c r="A5516" s="17">
        <v>45504</v>
      </c>
      <c r="B5516" s="22" t="s">
        <v>10</v>
      </c>
      <c r="C5516" s="22" t="s">
        <v>27</v>
      </c>
      <c r="D5516" s="22" t="s">
        <v>5841</v>
      </c>
      <c r="E5516" s="22" t="s">
        <v>18</v>
      </c>
      <c r="F5516" s="22" t="s">
        <v>29</v>
      </c>
      <c r="H5516" s="22" t="s">
        <v>20</v>
      </c>
      <c r="K5516" s="40"/>
      <c r="L5516" s="40"/>
    </row>
    <row r="5517" spans="1:12">
      <c r="A5517" s="17">
        <v>45504</v>
      </c>
      <c r="B5517" s="22" t="s">
        <v>10</v>
      </c>
      <c r="C5517" s="22" t="s">
        <v>27</v>
      </c>
      <c r="D5517" s="22" t="s">
        <v>5842</v>
      </c>
      <c r="E5517" s="22" t="s">
        <v>18</v>
      </c>
      <c r="F5517" s="22" t="s">
        <v>29</v>
      </c>
      <c r="H5517" s="22" t="s">
        <v>20</v>
      </c>
      <c r="K5517" s="40"/>
      <c r="L5517" s="40"/>
    </row>
    <row r="5518" spans="1:12">
      <c r="A5518" s="17">
        <v>45504</v>
      </c>
      <c r="B5518" s="22" t="s">
        <v>10</v>
      </c>
      <c r="C5518" s="22" t="s">
        <v>27</v>
      </c>
      <c r="D5518" s="22" t="s">
        <v>5843</v>
      </c>
      <c r="E5518" s="22" t="s">
        <v>18</v>
      </c>
      <c r="F5518" s="22" t="s">
        <v>29</v>
      </c>
      <c r="H5518" s="22" t="s">
        <v>20</v>
      </c>
      <c r="K5518" s="40"/>
      <c r="L5518" s="40"/>
    </row>
    <row r="5519" spans="1:12">
      <c r="A5519" s="17">
        <v>45504</v>
      </c>
      <c r="B5519" s="22" t="s">
        <v>10</v>
      </c>
      <c r="C5519" s="22" t="s">
        <v>27</v>
      </c>
      <c r="D5519" s="22" t="s">
        <v>5844</v>
      </c>
      <c r="E5519" s="22" t="s">
        <v>18</v>
      </c>
      <c r="F5519" s="22" t="s">
        <v>29</v>
      </c>
      <c r="H5519" s="22" t="s">
        <v>20</v>
      </c>
      <c r="K5519" s="40"/>
      <c r="L5519" s="40"/>
    </row>
    <row r="5520" spans="1:12">
      <c r="A5520" s="17">
        <v>45504</v>
      </c>
      <c r="B5520" s="22" t="s">
        <v>10</v>
      </c>
      <c r="C5520" s="22" t="s">
        <v>27</v>
      </c>
      <c r="D5520" s="22" t="s">
        <v>5845</v>
      </c>
      <c r="E5520" s="22" t="s">
        <v>18</v>
      </c>
      <c r="F5520" s="22" t="s">
        <v>29</v>
      </c>
      <c r="H5520" s="22" t="s">
        <v>20</v>
      </c>
      <c r="K5520" s="40"/>
      <c r="L5520" s="40"/>
    </row>
    <row r="5521" spans="1:12">
      <c r="A5521" s="17">
        <v>45504</v>
      </c>
      <c r="B5521" s="22" t="s">
        <v>10</v>
      </c>
      <c r="C5521" s="22" t="s">
        <v>27</v>
      </c>
      <c r="D5521" s="22" t="s">
        <v>5846</v>
      </c>
      <c r="E5521" s="22" t="s">
        <v>18</v>
      </c>
      <c r="F5521" s="22" t="s">
        <v>29</v>
      </c>
      <c r="H5521" s="22" t="s">
        <v>20</v>
      </c>
      <c r="K5521" s="40"/>
      <c r="L5521" s="40"/>
    </row>
    <row r="5522" spans="1:12">
      <c r="A5522" s="17">
        <v>45504</v>
      </c>
      <c r="B5522" s="22" t="s">
        <v>10</v>
      </c>
      <c r="C5522" s="22" t="s">
        <v>27</v>
      </c>
      <c r="D5522" s="22" t="s">
        <v>5847</v>
      </c>
      <c r="E5522" s="22" t="s">
        <v>18</v>
      </c>
      <c r="F5522" s="22" t="s">
        <v>29</v>
      </c>
      <c r="H5522" s="22" t="s">
        <v>20</v>
      </c>
      <c r="K5522" s="40"/>
      <c r="L5522" s="40"/>
    </row>
    <row r="5523" spans="1:12">
      <c r="A5523" s="17">
        <v>45504</v>
      </c>
      <c r="B5523" s="22" t="s">
        <v>10</v>
      </c>
      <c r="C5523" s="22" t="s">
        <v>871</v>
      </c>
      <c r="D5523" s="22" t="s">
        <v>5848</v>
      </c>
      <c r="E5523" s="22" t="s">
        <v>18</v>
      </c>
      <c r="F5523" s="22" t="s">
        <v>263</v>
      </c>
      <c r="H5523" s="22" t="s">
        <v>20</v>
      </c>
      <c r="K5523" s="40"/>
      <c r="L5523" s="40"/>
    </row>
    <row r="5524" spans="1:12">
      <c r="A5524" s="17">
        <v>45504</v>
      </c>
      <c r="B5524" s="22" t="s">
        <v>10</v>
      </c>
      <c r="C5524" s="22" t="s">
        <v>871</v>
      </c>
      <c r="D5524" s="22" t="s">
        <v>5849</v>
      </c>
      <c r="E5524" s="22" t="s">
        <v>18</v>
      </c>
      <c r="F5524" s="22" t="s">
        <v>263</v>
      </c>
      <c r="H5524" s="22" t="s">
        <v>20</v>
      </c>
      <c r="K5524" s="40"/>
      <c r="L5524" s="40"/>
    </row>
    <row r="5525" spans="1:12">
      <c r="A5525" s="17">
        <v>45504</v>
      </c>
      <c r="B5525" s="22" t="s">
        <v>10</v>
      </c>
      <c r="C5525" s="22" t="s">
        <v>871</v>
      </c>
      <c r="D5525" s="22" t="s">
        <v>5850</v>
      </c>
      <c r="E5525" s="22" t="s">
        <v>18</v>
      </c>
      <c r="F5525" s="22" t="s">
        <v>263</v>
      </c>
      <c r="H5525" s="22" t="s">
        <v>20</v>
      </c>
      <c r="K5525" s="40"/>
      <c r="L5525" s="40"/>
    </row>
    <row r="5526" spans="1:12">
      <c r="A5526" s="17">
        <v>45504</v>
      </c>
      <c r="B5526" s="22" t="s">
        <v>10</v>
      </c>
      <c r="C5526" s="22" t="s">
        <v>871</v>
      </c>
      <c r="D5526" s="22" t="s">
        <v>5851</v>
      </c>
      <c r="E5526" s="22" t="s">
        <v>18</v>
      </c>
      <c r="F5526" s="22" t="s">
        <v>263</v>
      </c>
      <c r="H5526" s="22" t="s">
        <v>20</v>
      </c>
      <c r="K5526" s="40"/>
      <c r="L5526" s="40"/>
    </row>
    <row r="5527" spans="1:12">
      <c r="A5527" s="17">
        <v>45504</v>
      </c>
      <c r="B5527" s="22" t="s">
        <v>10</v>
      </c>
      <c r="C5527" s="22" t="s">
        <v>871</v>
      </c>
      <c r="D5527" s="22" t="s">
        <v>5852</v>
      </c>
      <c r="E5527" s="22" t="s">
        <v>18</v>
      </c>
      <c r="F5527" s="22" t="s">
        <v>263</v>
      </c>
      <c r="H5527" s="22" t="s">
        <v>20</v>
      </c>
      <c r="K5527" s="40"/>
      <c r="L5527" s="40"/>
    </row>
    <row r="5528" spans="1:12">
      <c r="A5528" s="17">
        <v>45504</v>
      </c>
      <c r="B5528" s="22" t="s">
        <v>10</v>
      </c>
      <c r="C5528" s="22" t="s">
        <v>871</v>
      </c>
      <c r="D5528" s="22" t="s">
        <v>5853</v>
      </c>
      <c r="E5528" s="22" t="s">
        <v>18</v>
      </c>
      <c r="F5528" s="22" t="s">
        <v>263</v>
      </c>
      <c r="H5528" s="22" t="s">
        <v>20</v>
      </c>
      <c r="K5528" s="40"/>
      <c r="L5528" s="40"/>
    </row>
    <row r="5529" spans="1:12">
      <c r="A5529" s="17">
        <v>45504</v>
      </c>
      <c r="B5529" s="22" t="s">
        <v>10</v>
      </c>
      <c r="C5529" s="22" t="s">
        <v>871</v>
      </c>
      <c r="D5529" s="22" t="s">
        <v>5854</v>
      </c>
      <c r="E5529" s="22" t="s">
        <v>18</v>
      </c>
      <c r="F5529" s="22" t="s">
        <v>263</v>
      </c>
      <c r="H5529" s="22" t="s">
        <v>20</v>
      </c>
      <c r="K5529" s="40"/>
      <c r="L5529" s="40"/>
    </row>
    <row r="5530" spans="1:12">
      <c r="A5530" s="17">
        <v>45504</v>
      </c>
      <c r="B5530" s="22" t="s">
        <v>10</v>
      </c>
      <c r="C5530" s="22" t="s">
        <v>871</v>
      </c>
      <c r="D5530" s="22" t="s">
        <v>5855</v>
      </c>
      <c r="E5530" s="22" t="s">
        <v>18</v>
      </c>
      <c r="F5530" s="22" t="s">
        <v>263</v>
      </c>
      <c r="H5530" s="22" t="s">
        <v>20</v>
      </c>
      <c r="K5530" s="40"/>
      <c r="L5530" s="40"/>
    </row>
    <row r="5531" spans="1:12">
      <c r="A5531" s="17">
        <v>45504</v>
      </c>
      <c r="B5531" s="22" t="s">
        <v>10</v>
      </c>
      <c r="C5531" s="22" t="s">
        <v>871</v>
      </c>
      <c r="D5531" s="22" t="s">
        <v>5856</v>
      </c>
      <c r="E5531" s="22" t="s">
        <v>18</v>
      </c>
      <c r="F5531" s="22" t="s">
        <v>263</v>
      </c>
      <c r="H5531" s="22" t="s">
        <v>20</v>
      </c>
      <c r="K5531" s="40"/>
      <c r="L5531" s="40"/>
    </row>
    <row r="5532" spans="1:12">
      <c r="A5532" s="17">
        <v>45504</v>
      </c>
      <c r="B5532" s="22" t="s">
        <v>10</v>
      </c>
      <c r="C5532" s="22" t="s">
        <v>2693</v>
      </c>
      <c r="D5532" s="22" t="s">
        <v>5857</v>
      </c>
      <c r="E5532" s="22" t="s">
        <v>18</v>
      </c>
      <c r="F5532" s="22" t="s">
        <v>242</v>
      </c>
      <c r="G5532" s="9">
        <v>80</v>
      </c>
      <c r="H5532" s="22" t="s">
        <v>20</v>
      </c>
      <c r="I5532" s="28">
        <v>14.8</v>
      </c>
      <c r="J5532" s="28">
        <v>1184</v>
      </c>
      <c r="K5532" s="40"/>
      <c r="L5532" s="40"/>
    </row>
    <row r="5533" spans="1:12">
      <c r="A5533" s="17">
        <v>45504</v>
      </c>
      <c r="B5533" s="22" t="s">
        <v>10</v>
      </c>
      <c r="C5533" s="22" t="s">
        <v>125</v>
      </c>
      <c r="D5533" s="22" t="s">
        <v>5858</v>
      </c>
      <c r="E5533" s="22" t="s">
        <v>58</v>
      </c>
      <c r="F5533" s="22" t="s">
        <v>58</v>
      </c>
      <c r="H5533" s="22" t="s">
        <v>15</v>
      </c>
      <c r="K5533" s="40"/>
      <c r="L5533" s="40"/>
    </row>
    <row r="5534" spans="1:12">
      <c r="A5534" s="17">
        <v>45504</v>
      </c>
      <c r="B5534" s="22" t="s">
        <v>10</v>
      </c>
      <c r="C5534" s="22" t="s">
        <v>739</v>
      </c>
      <c r="D5534" s="22" t="s">
        <v>5859</v>
      </c>
      <c r="E5534" s="22" t="s">
        <v>18</v>
      </c>
      <c r="F5534" s="22" t="s">
        <v>242</v>
      </c>
      <c r="G5534" s="9">
        <v>66.680000000000007</v>
      </c>
      <c r="H5534" s="22" t="s">
        <v>20</v>
      </c>
      <c r="I5534" s="28">
        <v>5.0999999999999996</v>
      </c>
      <c r="J5534" s="28">
        <v>340.07</v>
      </c>
      <c r="K5534" s="40"/>
      <c r="L5534" s="40"/>
    </row>
    <row r="5535" spans="1:12">
      <c r="A5535" s="17">
        <v>45504</v>
      </c>
      <c r="B5535" s="22" t="s">
        <v>10</v>
      </c>
      <c r="C5535" s="22" t="s">
        <v>180</v>
      </c>
      <c r="D5535" s="22" t="s">
        <v>5860</v>
      </c>
      <c r="E5535" s="22" t="s">
        <v>58</v>
      </c>
      <c r="F5535" s="22" t="s">
        <v>168</v>
      </c>
      <c r="G5535" s="9">
        <v>65000</v>
      </c>
      <c r="H5535" s="22" t="s">
        <v>15</v>
      </c>
      <c r="I5535" s="28">
        <v>0.01</v>
      </c>
      <c r="J5535" s="28">
        <v>520</v>
      </c>
      <c r="K5535" s="40"/>
      <c r="L5535" s="40"/>
    </row>
    <row r="5536" spans="1:12">
      <c r="A5536" s="17">
        <v>45504</v>
      </c>
      <c r="B5536" s="22" t="s">
        <v>10</v>
      </c>
      <c r="C5536" s="22" t="s">
        <v>739</v>
      </c>
      <c r="D5536" s="22" t="s">
        <v>5861</v>
      </c>
      <c r="E5536" s="22" t="s">
        <v>18</v>
      </c>
      <c r="F5536" s="22" t="s">
        <v>242</v>
      </c>
      <c r="G5536" s="9">
        <v>62.03</v>
      </c>
      <c r="H5536" s="22" t="s">
        <v>20</v>
      </c>
      <c r="I5536" s="28">
        <v>5.0999999999999996</v>
      </c>
      <c r="J5536" s="28">
        <v>316.35000000000002</v>
      </c>
      <c r="K5536" s="40"/>
      <c r="L5536" s="40"/>
    </row>
    <row r="5537" spans="1:12">
      <c r="A5537" s="17">
        <v>45504</v>
      </c>
      <c r="B5537" s="22" t="s">
        <v>10</v>
      </c>
      <c r="C5537" s="22" t="s">
        <v>125</v>
      </c>
      <c r="D5537" s="22" t="s">
        <v>5862</v>
      </c>
      <c r="E5537" s="22" t="s">
        <v>58</v>
      </c>
      <c r="F5537" s="22" t="s">
        <v>58</v>
      </c>
      <c r="H5537" s="22" t="s">
        <v>15</v>
      </c>
      <c r="K5537" s="40"/>
      <c r="L5537" s="40"/>
    </row>
    <row r="5538" spans="1:12">
      <c r="A5538" s="17">
        <v>45504</v>
      </c>
      <c r="B5538" s="22" t="s">
        <v>10</v>
      </c>
      <c r="C5538" s="22" t="s">
        <v>962</v>
      </c>
      <c r="D5538" s="22" t="s">
        <v>5863</v>
      </c>
      <c r="E5538" s="22" t="s">
        <v>18</v>
      </c>
      <c r="F5538" s="22" t="s">
        <v>33</v>
      </c>
      <c r="H5538" s="22" t="s">
        <v>20</v>
      </c>
      <c r="K5538" s="40"/>
      <c r="L5538" s="40"/>
    </row>
    <row r="5539" spans="1:12">
      <c r="A5539" s="17">
        <v>45504</v>
      </c>
      <c r="B5539" s="22" t="s">
        <v>10</v>
      </c>
      <c r="C5539" s="22" t="s">
        <v>125</v>
      </c>
      <c r="D5539" s="22" t="s">
        <v>5864</v>
      </c>
      <c r="E5539" s="22" t="s">
        <v>58</v>
      </c>
      <c r="F5539" s="22" t="s">
        <v>58</v>
      </c>
      <c r="H5539" s="22" t="s">
        <v>15</v>
      </c>
      <c r="K5539" s="40"/>
      <c r="L5539" s="40"/>
    </row>
    <row r="5540" spans="1:12">
      <c r="A5540" s="17">
        <v>45504</v>
      </c>
      <c r="B5540" s="22" t="s">
        <v>10</v>
      </c>
      <c r="C5540" s="22" t="s">
        <v>360</v>
      </c>
      <c r="D5540" s="22" t="s">
        <v>5865</v>
      </c>
      <c r="E5540" s="22" t="s">
        <v>58</v>
      </c>
      <c r="F5540" s="22" t="s">
        <v>168</v>
      </c>
      <c r="G5540" s="9">
        <v>224</v>
      </c>
      <c r="H5540" s="22" t="s">
        <v>15</v>
      </c>
      <c r="I5540" s="28">
        <v>0.01</v>
      </c>
      <c r="J5540" s="28">
        <v>1.79</v>
      </c>
      <c r="K5540" s="40"/>
      <c r="L5540" s="40"/>
    </row>
    <row r="5541" spans="1:12">
      <c r="A5541" s="17">
        <v>45504</v>
      </c>
      <c r="B5541" s="22" t="s">
        <v>10</v>
      </c>
      <c r="C5541" s="22" t="s">
        <v>360</v>
      </c>
      <c r="D5541" s="22" t="s">
        <v>5866</v>
      </c>
      <c r="E5541" s="22" t="s">
        <v>58</v>
      </c>
      <c r="F5541" s="22" t="s">
        <v>168</v>
      </c>
      <c r="G5541" s="9">
        <v>190</v>
      </c>
      <c r="H5541" s="22" t="s">
        <v>15</v>
      </c>
      <c r="I5541" s="28">
        <v>0.01</v>
      </c>
      <c r="J5541" s="28">
        <v>1.52</v>
      </c>
      <c r="K5541" s="40"/>
      <c r="L5541" s="40"/>
    </row>
    <row r="5542" spans="1:12">
      <c r="A5542" s="17">
        <v>45504</v>
      </c>
      <c r="B5542" s="22" t="s">
        <v>10</v>
      </c>
      <c r="C5542" s="22" t="s">
        <v>332</v>
      </c>
      <c r="D5542" s="22" t="s">
        <v>5867</v>
      </c>
      <c r="E5542" s="22" t="s">
        <v>58</v>
      </c>
      <c r="F5542" s="22" t="s">
        <v>268</v>
      </c>
      <c r="H5542" s="22" t="s">
        <v>15</v>
      </c>
      <c r="K5542" s="40"/>
      <c r="L5542" s="40"/>
    </row>
    <row r="5543" spans="1:12">
      <c r="A5543" s="17">
        <v>45504</v>
      </c>
      <c r="B5543" s="22" t="s">
        <v>10</v>
      </c>
      <c r="C5543" s="22" t="s">
        <v>125</v>
      </c>
      <c r="D5543" s="22" t="s">
        <v>5868</v>
      </c>
      <c r="E5543" s="22" t="s">
        <v>58</v>
      </c>
      <c r="F5543" s="22" t="s">
        <v>58</v>
      </c>
      <c r="H5543" s="22" t="s">
        <v>15</v>
      </c>
      <c r="K5543" s="40"/>
      <c r="L5543" s="40"/>
    </row>
    <row r="5544" spans="1:12">
      <c r="A5544" s="17">
        <v>45504</v>
      </c>
      <c r="B5544" s="22" t="s">
        <v>10</v>
      </c>
      <c r="C5544" s="22" t="s">
        <v>125</v>
      </c>
      <c r="D5544" s="22" t="s">
        <v>5869</v>
      </c>
      <c r="E5544" s="22" t="s">
        <v>58</v>
      </c>
      <c r="F5544" s="22" t="s">
        <v>58</v>
      </c>
      <c r="H5544" s="22" t="s">
        <v>15</v>
      </c>
      <c r="K5544" s="40"/>
      <c r="L5544" s="40"/>
    </row>
    <row r="5545" spans="1:12">
      <c r="A5545" s="17">
        <v>45504</v>
      </c>
      <c r="B5545" s="22" t="s">
        <v>10</v>
      </c>
      <c r="C5545" s="22" t="s">
        <v>127</v>
      </c>
      <c r="D5545" s="22" t="s">
        <v>5870</v>
      </c>
      <c r="E5545" s="22" t="s">
        <v>58</v>
      </c>
      <c r="F5545" s="22" t="s">
        <v>58</v>
      </c>
      <c r="H5545" s="22" t="s">
        <v>15</v>
      </c>
      <c r="K5545" s="40"/>
      <c r="L5545" s="40"/>
    </row>
    <row r="5546" spans="1:12">
      <c r="A5546" s="17">
        <v>45504</v>
      </c>
      <c r="B5546" s="22" t="s">
        <v>10</v>
      </c>
      <c r="C5546" s="22" t="s">
        <v>915</v>
      </c>
      <c r="D5546" s="22" t="s">
        <v>5871</v>
      </c>
      <c r="E5546" s="22" t="s">
        <v>58</v>
      </c>
      <c r="F5546" s="22" t="s">
        <v>59</v>
      </c>
      <c r="G5546" s="9">
        <v>3317</v>
      </c>
      <c r="H5546" s="22" t="s">
        <v>15</v>
      </c>
      <c r="I5546" s="28">
        <v>7.0000000000000007E-2</v>
      </c>
      <c r="J5546" s="28">
        <v>232.19</v>
      </c>
      <c r="K5546" s="40"/>
      <c r="L5546" s="40"/>
    </row>
    <row r="5547" spans="1:12">
      <c r="A5547" s="17">
        <v>45504</v>
      </c>
      <c r="B5547" s="22" t="s">
        <v>10</v>
      </c>
      <c r="C5547" s="22" t="s">
        <v>127</v>
      </c>
      <c r="D5547" s="22" t="s">
        <v>5872</v>
      </c>
      <c r="E5547" s="22" t="s">
        <v>58</v>
      </c>
      <c r="F5547" s="22" t="s">
        <v>58</v>
      </c>
      <c r="H5547" s="22" t="s">
        <v>15</v>
      </c>
      <c r="K5547" s="40"/>
      <c r="L5547" s="40"/>
    </row>
    <row r="5548" spans="1:12">
      <c r="A5548" s="17">
        <v>45504</v>
      </c>
      <c r="B5548" s="22" t="s">
        <v>10</v>
      </c>
      <c r="C5548" s="22" t="s">
        <v>127</v>
      </c>
      <c r="D5548" s="22" t="s">
        <v>5873</v>
      </c>
      <c r="E5548" s="22" t="s">
        <v>58</v>
      </c>
      <c r="F5548" s="22" t="s">
        <v>58</v>
      </c>
      <c r="H5548" s="22" t="s">
        <v>15</v>
      </c>
      <c r="K5548" s="40"/>
      <c r="L5548" s="40"/>
    </row>
    <row r="5549" spans="1:12">
      <c r="A5549" s="17">
        <v>45504</v>
      </c>
      <c r="B5549" s="22" t="s">
        <v>10</v>
      </c>
      <c r="C5549" s="22" t="s">
        <v>172</v>
      </c>
      <c r="D5549" s="22" t="s">
        <v>5874</v>
      </c>
      <c r="E5549" s="22" t="s">
        <v>58</v>
      </c>
      <c r="F5549" s="22" t="s">
        <v>168</v>
      </c>
      <c r="G5549" s="9">
        <v>35750</v>
      </c>
      <c r="H5549" s="22" t="s">
        <v>15</v>
      </c>
      <c r="I5549" s="28">
        <v>0.01</v>
      </c>
      <c r="J5549" s="28">
        <v>286</v>
      </c>
      <c r="K5549" s="40"/>
      <c r="L5549" s="40"/>
    </row>
    <row r="5550" spans="1:12">
      <c r="A5550" s="17">
        <v>45504</v>
      </c>
      <c r="B5550" s="22" t="s">
        <v>10</v>
      </c>
      <c r="C5550" s="22" t="s">
        <v>127</v>
      </c>
      <c r="D5550" s="22" t="s">
        <v>5875</v>
      </c>
      <c r="E5550" s="22" t="s">
        <v>58</v>
      </c>
      <c r="F5550" s="22" t="s">
        <v>58</v>
      </c>
      <c r="H5550" s="22" t="s">
        <v>15</v>
      </c>
      <c r="K5550" s="40"/>
      <c r="L5550" s="40"/>
    </row>
    <row r="5551" spans="1:12">
      <c r="A5551" s="17">
        <v>45504</v>
      </c>
      <c r="B5551" s="22" t="s">
        <v>10</v>
      </c>
      <c r="C5551" s="22" t="s">
        <v>127</v>
      </c>
      <c r="D5551" s="22" t="s">
        <v>5876</v>
      </c>
      <c r="E5551" s="22" t="s">
        <v>58</v>
      </c>
      <c r="F5551" s="22" t="s">
        <v>58</v>
      </c>
      <c r="H5551" s="22" t="s">
        <v>15</v>
      </c>
      <c r="K5551" s="40"/>
      <c r="L5551" s="40"/>
    </row>
    <row r="5552" spans="1:12">
      <c r="A5552" s="17">
        <v>45504</v>
      </c>
      <c r="B5552" s="22" t="s">
        <v>10</v>
      </c>
      <c r="C5552" s="22" t="s">
        <v>802</v>
      </c>
      <c r="D5552" s="22" t="s">
        <v>5877</v>
      </c>
      <c r="E5552" s="22" t="s">
        <v>18</v>
      </c>
      <c r="F5552" s="22" t="s">
        <v>543</v>
      </c>
      <c r="H5552" s="22" t="s">
        <v>20</v>
      </c>
      <c r="K5552" s="40"/>
      <c r="L5552" s="40"/>
    </row>
    <row r="5553" spans="1:12">
      <c r="A5553" s="17">
        <v>45504</v>
      </c>
      <c r="B5553" s="22" t="s">
        <v>10</v>
      </c>
      <c r="C5553" s="22" t="s">
        <v>334</v>
      </c>
      <c r="D5553" s="22" t="s">
        <v>5878</v>
      </c>
      <c r="E5553" s="22" t="s">
        <v>58</v>
      </c>
      <c r="F5553" s="22" t="s">
        <v>268</v>
      </c>
      <c r="H5553" s="22" t="s">
        <v>15</v>
      </c>
      <c r="K5553" s="40"/>
      <c r="L5553" s="40"/>
    </row>
    <row r="5554" spans="1:12">
      <c r="A5554" s="17">
        <v>45504</v>
      </c>
      <c r="B5554" s="22" t="s">
        <v>10</v>
      </c>
      <c r="C5554" s="22" t="s">
        <v>334</v>
      </c>
      <c r="D5554" s="22" t="s">
        <v>5879</v>
      </c>
      <c r="E5554" s="22" t="s">
        <v>58</v>
      </c>
      <c r="F5554" s="22" t="s">
        <v>268</v>
      </c>
      <c r="H5554" s="22" t="s">
        <v>15</v>
      </c>
      <c r="K5554" s="40"/>
      <c r="L5554" s="40"/>
    </row>
    <row r="5555" spans="1:12">
      <c r="A5555" s="17">
        <v>45504</v>
      </c>
      <c r="B5555" s="22" t="s">
        <v>10</v>
      </c>
      <c r="C5555" s="22" t="s">
        <v>800</v>
      </c>
      <c r="D5555" s="22" t="s">
        <v>5880</v>
      </c>
      <c r="E5555" s="22" t="s">
        <v>18</v>
      </c>
      <c r="F5555" s="22" t="s">
        <v>543</v>
      </c>
      <c r="H5555" s="22" t="s">
        <v>20</v>
      </c>
      <c r="K5555" s="40"/>
      <c r="L5555" s="40"/>
    </row>
    <row r="5556" spans="1:12">
      <c r="A5556" s="17">
        <v>45504</v>
      </c>
      <c r="B5556" s="22" t="s">
        <v>10</v>
      </c>
      <c r="C5556" s="22" t="s">
        <v>339</v>
      </c>
      <c r="D5556" s="22" t="s">
        <v>5881</v>
      </c>
      <c r="E5556" s="22" t="s">
        <v>58</v>
      </c>
      <c r="F5556" s="22" t="s">
        <v>268</v>
      </c>
      <c r="H5556" s="22" t="s">
        <v>15</v>
      </c>
      <c r="K5556" s="40"/>
      <c r="L5556" s="40"/>
    </row>
    <row r="5557" spans="1:12">
      <c r="A5557" s="17">
        <v>45504</v>
      </c>
      <c r="B5557" s="22" t="s">
        <v>10</v>
      </c>
      <c r="C5557" s="22" t="s">
        <v>339</v>
      </c>
      <c r="D5557" s="22" t="s">
        <v>5882</v>
      </c>
      <c r="E5557" s="22" t="s">
        <v>58</v>
      </c>
      <c r="F5557" s="22" t="s">
        <v>268</v>
      </c>
      <c r="H5557" s="22" t="s">
        <v>15</v>
      </c>
      <c r="K5557" s="40"/>
      <c r="L5557" s="40"/>
    </row>
    <row r="5558" spans="1:12">
      <c r="A5558" s="17">
        <v>45504</v>
      </c>
      <c r="B5558" s="22" t="s">
        <v>10</v>
      </c>
      <c r="C5558" s="22" t="s">
        <v>343</v>
      </c>
      <c r="D5558" s="22" t="s">
        <v>5883</v>
      </c>
      <c r="E5558" s="22" t="s">
        <v>58</v>
      </c>
      <c r="F5558" s="22" t="s">
        <v>268</v>
      </c>
      <c r="H5558" s="22" t="s">
        <v>15</v>
      </c>
      <c r="K5558" s="40"/>
      <c r="L5558" s="40"/>
    </row>
    <row r="5559" spans="1:12">
      <c r="A5559" s="17">
        <v>45504</v>
      </c>
      <c r="B5559" s="22" t="s">
        <v>10</v>
      </c>
      <c r="C5559" s="22" t="s">
        <v>347</v>
      </c>
      <c r="D5559" s="22" t="s">
        <v>5884</v>
      </c>
      <c r="E5559" s="22" t="s">
        <v>58</v>
      </c>
      <c r="F5559" s="22" t="s">
        <v>268</v>
      </c>
      <c r="H5559" s="22" t="s">
        <v>15</v>
      </c>
      <c r="K5559" s="40"/>
      <c r="L5559" s="40"/>
    </row>
    <row r="5560" spans="1:12">
      <c r="A5560" s="17">
        <v>45504</v>
      </c>
      <c r="B5560" s="22" t="s">
        <v>10</v>
      </c>
      <c r="C5560" s="22" t="s">
        <v>347</v>
      </c>
      <c r="D5560" s="22" t="s">
        <v>5885</v>
      </c>
      <c r="E5560" s="22" t="s">
        <v>58</v>
      </c>
      <c r="F5560" s="22" t="s">
        <v>268</v>
      </c>
      <c r="H5560" s="22" t="s">
        <v>15</v>
      </c>
      <c r="K5560" s="40"/>
      <c r="L5560" s="40"/>
    </row>
    <row r="5561" spans="1:12">
      <c r="A5561" s="17">
        <v>45504</v>
      </c>
      <c r="B5561" s="22" t="s">
        <v>10</v>
      </c>
      <c r="C5561" s="22" t="s">
        <v>351</v>
      </c>
      <c r="D5561" s="22" t="s">
        <v>5886</v>
      </c>
      <c r="E5561" s="22" t="s">
        <v>58</v>
      </c>
      <c r="F5561" s="22" t="s">
        <v>268</v>
      </c>
      <c r="H5561" s="22" t="s">
        <v>15</v>
      </c>
      <c r="K5561" s="40"/>
      <c r="L5561" s="40"/>
    </row>
    <row r="5562" spans="1:12">
      <c r="A5562" s="17">
        <v>45504</v>
      </c>
      <c r="B5562" s="22" t="s">
        <v>10</v>
      </c>
      <c r="C5562" s="22" t="s">
        <v>351</v>
      </c>
      <c r="D5562" s="22" t="s">
        <v>5887</v>
      </c>
      <c r="E5562" s="22" t="s">
        <v>58</v>
      </c>
      <c r="F5562" s="22" t="s">
        <v>268</v>
      </c>
      <c r="H5562" s="22" t="s">
        <v>15</v>
      </c>
      <c r="K5562" s="40"/>
      <c r="L5562" s="40"/>
    </row>
    <row r="5563" spans="1:12">
      <c r="A5563" s="17">
        <v>45504</v>
      </c>
      <c r="B5563" s="22" t="s">
        <v>10</v>
      </c>
      <c r="C5563" s="22" t="s">
        <v>351</v>
      </c>
      <c r="D5563" s="22" t="s">
        <v>5888</v>
      </c>
      <c r="E5563" s="22" t="s">
        <v>58</v>
      </c>
      <c r="F5563" s="22" t="s">
        <v>268</v>
      </c>
      <c r="H5563" s="22" t="s">
        <v>15</v>
      </c>
      <c r="K5563" s="40"/>
      <c r="L5563" s="40"/>
    </row>
    <row r="5564" spans="1:12">
      <c r="A5564" s="17">
        <v>45504</v>
      </c>
      <c r="B5564" s="22" t="s">
        <v>10</v>
      </c>
      <c r="C5564" s="22" t="s">
        <v>533</v>
      </c>
      <c r="D5564" s="22" t="s">
        <v>5889</v>
      </c>
      <c r="E5564" s="22" t="s">
        <v>13</v>
      </c>
      <c r="F5564" s="22" t="s">
        <v>14</v>
      </c>
      <c r="H5564" s="22" t="s">
        <v>15</v>
      </c>
      <c r="K5564" s="40"/>
      <c r="L5564" s="40"/>
    </row>
    <row r="5565" spans="1:12">
      <c r="A5565" s="17">
        <v>45504</v>
      </c>
      <c r="B5565" s="22" t="s">
        <v>10</v>
      </c>
      <c r="C5565" s="22" t="s">
        <v>378</v>
      </c>
      <c r="D5565" s="22" t="s">
        <v>5890</v>
      </c>
      <c r="E5565" s="22" t="s">
        <v>13</v>
      </c>
      <c r="F5565" s="22" t="s">
        <v>14</v>
      </c>
      <c r="G5565" s="9">
        <v>50</v>
      </c>
      <c r="H5565" s="22" t="s">
        <v>15</v>
      </c>
      <c r="I5565" s="28">
        <v>6</v>
      </c>
      <c r="J5565" s="28">
        <v>300</v>
      </c>
      <c r="K5565" s="40"/>
      <c r="L5565" s="40"/>
    </row>
    <row r="5566" spans="1:12">
      <c r="A5566" s="17">
        <v>45504</v>
      </c>
      <c r="B5566" s="22" t="s">
        <v>10</v>
      </c>
      <c r="C5566" s="22" t="s">
        <v>380</v>
      </c>
      <c r="D5566" s="22" t="s">
        <v>5891</v>
      </c>
      <c r="E5566" s="22" t="s">
        <v>13</v>
      </c>
      <c r="F5566" s="22" t="s">
        <v>14</v>
      </c>
      <c r="G5566" s="9">
        <v>24</v>
      </c>
      <c r="H5566" s="22" t="s">
        <v>15</v>
      </c>
      <c r="I5566" s="28">
        <v>1.75</v>
      </c>
      <c r="J5566" s="28">
        <v>42</v>
      </c>
      <c r="K5566" s="40"/>
      <c r="L5566" s="40"/>
    </row>
    <row r="5567" spans="1:12">
      <c r="A5567" s="17">
        <v>45504</v>
      </c>
      <c r="B5567" s="22" t="s">
        <v>10</v>
      </c>
      <c r="C5567" s="22" t="s">
        <v>535</v>
      </c>
      <c r="D5567" s="22" t="s">
        <v>5892</v>
      </c>
      <c r="E5567" s="22" t="s">
        <v>13</v>
      </c>
      <c r="F5567" s="22" t="s">
        <v>14</v>
      </c>
      <c r="H5567" s="22" t="s">
        <v>15</v>
      </c>
      <c r="K5567" s="40"/>
      <c r="L5567" s="40"/>
    </row>
    <row r="5568" spans="1:12">
      <c r="A5568" s="17">
        <v>45504</v>
      </c>
      <c r="B5568" s="22" t="s">
        <v>10</v>
      </c>
      <c r="C5568" s="22" t="s">
        <v>539</v>
      </c>
      <c r="D5568" s="22" t="s">
        <v>5893</v>
      </c>
      <c r="E5568" s="22" t="s">
        <v>13</v>
      </c>
      <c r="F5568" s="22" t="s">
        <v>14</v>
      </c>
      <c r="G5568" s="9">
        <v>20</v>
      </c>
      <c r="H5568" s="22" t="s">
        <v>15</v>
      </c>
      <c r="I5568" s="28">
        <v>68</v>
      </c>
      <c r="J5568" s="28">
        <v>1360</v>
      </c>
      <c r="K5568" s="40"/>
      <c r="L5568" s="40"/>
    </row>
    <row r="5569" spans="1:12">
      <c r="A5569" s="17">
        <v>45504</v>
      </c>
      <c r="B5569" s="22" t="s">
        <v>10</v>
      </c>
      <c r="C5569" s="22" t="s">
        <v>382</v>
      </c>
      <c r="D5569" s="22" t="s">
        <v>5894</v>
      </c>
      <c r="E5569" s="22" t="s">
        <v>13</v>
      </c>
      <c r="F5569" s="22" t="s">
        <v>14</v>
      </c>
      <c r="H5569" s="22" t="s">
        <v>15</v>
      </c>
      <c r="K5569" s="40"/>
      <c r="L5569" s="40"/>
    </row>
    <row r="5570" spans="1:12">
      <c r="A5570" s="17">
        <v>45504</v>
      </c>
      <c r="B5570" s="22" t="s">
        <v>10</v>
      </c>
      <c r="C5570" s="22" t="s">
        <v>384</v>
      </c>
      <c r="D5570" s="22" t="s">
        <v>5895</v>
      </c>
      <c r="E5570" s="22" t="s">
        <v>13</v>
      </c>
      <c r="F5570" s="22" t="s">
        <v>14</v>
      </c>
      <c r="H5570" s="22" t="s">
        <v>15</v>
      </c>
      <c r="K5570" s="40"/>
      <c r="L5570" s="40"/>
    </row>
    <row r="5571" spans="1:12">
      <c r="A5571" s="17">
        <v>45504</v>
      </c>
      <c r="B5571" s="22" t="s">
        <v>10</v>
      </c>
      <c r="C5571" s="22" t="s">
        <v>386</v>
      </c>
      <c r="D5571" s="22" t="s">
        <v>5896</v>
      </c>
      <c r="E5571" s="22" t="s">
        <v>13</v>
      </c>
      <c r="F5571" s="22" t="s">
        <v>14</v>
      </c>
      <c r="G5571" s="9">
        <v>566</v>
      </c>
      <c r="H5571" s="22" t="s">
        <v>15</v>
      </c>
      <c r="I5571" s="28">
        <v>6</v>
      </c>
      <c r="J5571" s="28">
        <v>3396</v>
      </c>
      <c r="K5571" s="40"/>
      <c r="L5571" s="40"/>
    </row>
    <row r="5572" spans="1:12">
      <c r="A5572" s="17">
        <v>45504</v>
      </c>
      <c r="B5572" s="22" t="s">
        <v>10</v>
      </c>
      <c r="C5572" s="22" t="s">
        <v>353</v>
      </c>
      <c r="D5572" s="22" t="s">
        <v>5897</v>
      </c>
      <c r="E5572" s="22" t="s">
        <v>58</v>
      </c>
      <c r="F5572" s="22" t="s">
        <v>168</v>
      </c>
      <c r="H5572" s="22" t="s">
        <v>15</v>
      </c>
      <c r="K5572" s="40"/>
      <c r="L5572" s="40"/>
    </row>
    <row r="5573" spans="1:12">
      <c r="A5573" s="17">
        <v>45504</v>
      </c>
      <c r="B5573" s="22" t="s">
        <v>10</v>
      </c>
      <c r="C5573" s="22" t="s">
        <v>353</v>
      </c>
      <c r="D5573" s="22" t="s">
        <v>5898</v>
      </c>
      <c r="E5573" s="22" t="s">
        <v>58</v>
      </c>
      <c r="F5573" s="22" t="s">
        <v>168</v>
      </c>
      <c r="H5573" s="22" t="s">
        <v>15</v>
      </c>
      <c r="K5573" s="40"/>
      <c r="L5573" s="40"/>
    </row>
    <row r="5574" spans="1:12">
      <c r="A5574" s="17">
        <v>45504</v>
      </c>
      <c r="B5574" s="22" t="s">
        <v>10</v>
      </c>
      <c r="C5574" s="22" t="s">
        <v>353</v>
      </c>
      <c r="D5574" s="22" t="s">
        <v>5899</v>
      </c>
      <c r="E5574" s="22" t="s">
        <v>58</v>
      </c>
      <c r="F5574" s="22" t="s">
        <v>168</v>
      </c>
      <c r="H5574" s="22" t="s">
        <v>15</v>
      </c>
      <c r="K5574" s="40"/>
      <c r="L5574" s="40"/>
    </row>
    <row r="5575" spans="1:12">
      <c r="A5575" s="17">
        <v>45504</v>
      </c>
      <c r="B5575" s="22" t="s">
        <v>10</v>
      </c>
      <c r="C5575" s="22" t="s">
        <v>353</v>
      </c>
      <c r="D5575" s="22" t="s">
        <v>5900</v>
      </c>
      <c r="E5575" s="22" t="s">
        <v>58</v>
      </c>
      <c r="F5575" s="22" t="s">
        <v>168</v>
      </c>
      <c r="G5575" s="9">
        <v>122</v>
      </c>
      <c r="H5575" s="22" t="s">
        <v>15</v>
      </c>
      <c r="I5575" s="28">
        <v>0.01</v>
      </c>
      <c r="J5575" s="28">
        <v>0.98</v>
      </c>
      <c r="K5575" s="40"/>
      <c r="L5575" s="40"/>
    </row>
    <row r="5576" spans="1:12">
      <c r="A5576" s="17">
        <v>45504</v>
      </c>
      <c r="B5576" s="22" t="s">
        <v>10</v>
      </c>
      <c r="C5576" s="22" t="s">
        <v>345</v>
      </c>
      <c r="D5576" s="22" t="s">
        <v>5901</v>
      </c>
      <c r="E5576" s="22" t="s">
        <v>58</v>
      </c>
      <c r="F5576" s="22" t="s">
        <v>168</v>
      </c>
      <c r="G5576" s="9">
        <v>32500</v>
      </c>
      <c r="H5576" s="22" t="s">
        <v>15</v>
      </c>
      <c r="I5576" s="28">
        <v>0.01</v>
      </c>
      <c r="J5576" s="28">
        <v>260</v>
      </c>
      <c r="K5576" s="40"/>
      <c r="L5576" s="40"/>
    </row>
    <row r="5577" spans="1:12">
      <c r="A5577" s="17">
        <v>45504</v>
      </c>
      <c r="B5577" s="22" t="s">
        <v>10</v>
      </c>
      <c r="C5577" s="22" t="s">
        <v>345</v>
      </c>
      <c r="D5577" s="22" t="s">
        <v>5902</v>
      </c>
      <c r="E5577" s="22" t="s">
        <v>58</v>
      </c>
      <c r="F5577" s="22" t="s">
        <v>168</v>
      </c>
      <c r="G5577" s="9">
        <v>16250</v>
      </c>
      <c r="H5577" s="22" t="s">
        <v>15</v>
      </c>
      <c r="I5577" s="28">
        <v>0.01</v>
      </c>
      <c r="J5577" s="28">
        <v>130</v>
      </c>
      <c r="K5577" s="40"/>
      <c r="L5577" s="40"/>
    </row>
    <row r="5578" spans="1:12">
      <c r="A5578" s="17">
        <v>45504</v>
      </c>
      <c r="B5578" s="22" t="s">
        <v>10</v>
      </c>
      <c r="C5578" s="22" t="s">
        <v>345</v>
      </c>
      <c r="D5578" s="22" t="s">
        <v>5903</v>
      </c>
      <c r="E5578" s="22" t="s">
        <v>58</v>
      </c>
      <c r="F5578" s="22" t="s">
        <v>168</v>
      </c>
      <c r="G5578" s="9">
        <v>1300</v>
      </c>
      <c r="H5578" s="22" t="s">
        <v>15</v>
      </c>
      <c r="I5578" s="28">
        <v>0.01</v>
      </c>
      <c r="J5578" s="28">
        <v>10.4</v>
      </c>
      <c r="K5578" s="40"/>
      <c r="L5578" s="40"/>
    </row>
    <row r="5579" spans="1:12">
      <c r="A5579" s="17">
        <v>45504</v>
      </c>
      <c r="B5579" s="22" t="s">
        <v>10</v>
      </c>
      <c r="C5579" s="22" t="s">
        <v>337</v>
      </c>
      <c r="D5579" s="22" t="s">
        <v>5904</v>
      </c>
      <c r="E5579" s="22" t="s">
        <v>58</v>
      </c>
      <c r="F5579" s="22" t="s">
        <v>168</v>
      </c>
      <c r="H5579" s="22" t="s">
        <v>15</v>
      </c>
      <c r="K5579" s="40"/>
      <c r="L5579" s="40"/>
    </row>
    <row r="5580" spans="1:12">
      <c r="A5580" s="17">
        <v>45504</v>
      </c>
      <c r="B5580" s="22" t="s">
        <v>10</v>
      </c>
      <c r="C5580" s="22" t="s">
        <v>308</v>
      </c>
      <c r="D5580" s="22" t="s">
        <v>5905</v>
      </c>
      <c r="E5580" s="22" t="s">
        <v>58</v>
      </c>
      <c r="F5580" s="22" t="s">
        <v>168</v>
      </c>
      <c r="H5580" s="22" t="s">
        <v>15</v>
      </c>
      <c r="K5580" s="40"/>
      <c r="L5580" s="40"/>
    </row>
    <row r="5581" spans="1:12">
      <c r="A5581" s="17">
        <v>45504</v>
      </c>
      <c r="B5581" s="22" t="s">
        <v>10</v>
      </c>
      <c r="C5581" s="22" t="s">
        <v>360</v>
      </c>
      <c r="D5581" s="22" t="s">
        <v>5906</v>
      </c>
      <c r="E5581" s="22" t="s">
        <v>58</v>
      </c>
      <c r="F5581" s="22" t="s">
        <v>168</v>
      </c>
      <c r="H5581" s="22" t="s">
        <v>15</v>
      </c>
      <c r="K5581" s="40"/>
      <c r="L5581" s="40"/>
    </row>
    <row r="5582" spans="1:12">
      <c r="A5582" s="17">
        <v>45504</v>
      </c>
      <c r="B5582" s="22" t="s">
        <v>10</v>
      </c>
      <c r="C5582" s="22" t="s">
        <v>282</v>
      </c>
      <c r="D5582" s="22" t="s">
        <v>5907</v>
      </c>
      <c r="E5582" s="22" t="s">
        <v>58</v>
      </c>
      <c r="F5582" s="22" t="s">
        <v>168</v>
      </c>
      <c r="G5582" s="9">
        <v>32500</v>
      </c>
      <c r="H5582" s="22" t="s">
        <v>15</v>
      </c>
      <c r="I5582" s="28">
        <v>0.01</v>
      </c>
      <c r="J5582" s="28">
        <v>260</v>
      </c>
      <c r="K5582" s="40"/>
      <c r="L5582" s="40"/>
    </row>
    <row r="5583" spans="1:12">
      <c r="A5583" s="17">
        <v>45504</v>
      </c>
      <c r="B5583" s="22" t="s">
        <v>10</v>
      </c>
      <c r="C5583" s="22" t="s">
        <v>282</v>
      </c>
      <c r="D5583" s="22" t="s">
        <v>5908</v>
      </c>
      <c r="E5583" s="22" t="s">
        <v>58</v>
      </c>
      <c r="F5583" s="22" t="s">
        <v>168</v>
      </c>
      <c r="G5583" s="9">
        <v>4172</v>
      </c>
      <c r="H5583" s="22" t="s">
        <v>15</v>
      </c>
      <c r="I5583" s="28">
        <v>0.01</v>
      </c>
      <c r="J5583" s="28">
        <v>33.380000000000003</v>
      </c>
      <c r="K5583" s="40"/>
      <c r="L5583" s="40"/>
    </row>
    <row r="5584" spans="1:12">
      <c r="A5584" s="17">
        <v>45504</v>
      </c>
      <c r="B5584" s="22" t="s">
        <v>10</v>
      </c>
      <c r="C5584" s="22" t="s">
        <v>280</v>
      </c>
      <c r="D5584" s="22" t="s">
        <v>5909</v>
      </c>
      <c r="E5584" s="22" t="s">
        <v>58</v>
      </c>
      <c r="F5584" s="22" t="s">
        <v>168</v>
      </c>
      <c r="G5584" s="9">
        <v>25350</v>
      </c>
      <c r="H5584" s="22" t="s">
        <v>15</v>
      </c>
      <c r="I5584" s="28">
        <v>0.01</v>
      </c>
      <c r="J5584" s="28">
        <v>202.8</v>
      </c>
      <c r="K5584" s="40"/>
      <c r="L5584" s="40"/>
    </row>
    <row r="5585" spans="1:12">
      <c r="A5585" s="17">
        <v>45504</v>
      </c>
      <c r="B5585" s="22" t="s">
        <v>10</v>
      </c>
      <c r="C5585" s="22" t="s">
        <v>256</v>
      </c>
      <c r="D5585" s="22" t="s">
        <v>5910</v>
      </c>
      <c r="E5585" s="22" t="s">
        <v>58</v>
      </c>
      <c r="F5585" s="22" t="s">
        <v>168</v>
      </c>
      <c r="G5585" s="9">
        <v>650</v>
      </c>
      <c r="H5585" s="22" t="s">
        <v>15</v>
      </c>
      <c r="I5585" s="28">
        <v>0.01</v>
      </c>
      <c r="J5585" s="28">
        <v>5.2</v>
      </c>
      <c r="K5585" s="40"/>
      <c r="L5585" s="40"/>
    </row>
    <row r="5586" spans="1:12">
      <c r="A5586" s="17">
        <v>45504</v>
      </c>
      <c r="B5586" s="22" t="s">
        <v>10</v>
      </c>
      <c r="C5586" s="22" t="s">
        <v>256</v>
      </c>
      <c r="D5586" s="22" t="s">
        <v>5911</v>
      </c>
      <c r="E5586" s="22" t="s">
        <v>58</v>
      </c>
      <c r="F5586" s="22" t="s">
        <v>168</v>
      </c>
      <c r="G5586" s="9">
        <v>159250</v>
      </c>
      <c r="H5586" s="22" t="s">
        <v>15</v>
      </c>
      <c r="I5586" s="28">
        <v>0.01</v>
      </c>
      <c r="J5586" s="28">
        <v>1274</v>
      </c>
      <c r="K5586" s="40"/>
      <c r="L5586" s="40"/>
    </row>
    <row r="5587" spans="1:12">
      <c r="A5587" s="17">
        <v>45504</v>
      </c>
      <c r="B5587" s="22" t="s">
        <v>10</v>
      </c>
      <c r="C5587" s="22" t="s">
        <v>256</v>
      </c>
      <c r="D5587" s="22" t="s">
        <v>5912</v>
      </c>
      <c r="E5587" s="22" t="s">
        <v>58</v>
      </c>
      <c r="F5587" s="22" t="s">
        <v>168</v>
      </c>
      <c r="G5587" s="9">
        <v>10400</v>
      </c>
      <c r="H5587" s="22" t="s">
        <v>15</v>
      </c>
      <c r="I5587" s="28">
        <v>0.01</v>
      </c>
      <c r="J5587" s="28">
        <v>83.2</v>
      </c>
      <c r="K5587" s="40"/>
      <c r="L5587" s="40"/>
    </row>
    <row r="5588" spans="1:12">
      <c r="A5588" s="17">
        <v>45504</v>
      </c>
      <c r="B5588" s="22" t="s">
        <v>10</v>
      </c>
      <c r="C5588" s="22" t="s">
        <v>546</v>
      </c>
      <c r="D5588" s="22" t="s">
        <v>5913</v>
      </c>
      <c r="E5588" s="22" t="s">
        <v>18</v>
      </c>
      <c r="F5588" s="22" t="s">
        <v>543</v>
      </c>
      <c r="G5588" s="9">
        <v>40</v>
      </c>
      <c r="H5588" s="22" t="s">
        <v>20</v>
      </c>
      <c r="I5588" s="28">
        <v>65</v>
      </c>
      <c r="J5588" s="28">
        <v>2600</v>
      </c>
      <c r="K5588" s="40"/>
      <c r="L5588" s="40"/>
    </row>
    <row r="5589" spans="1:12">
      <c r="A5589" s="17">
        <v>45504</v>
      </c>
      <c r="B5589" s="22" t="s">
        <v>10</v>
      </c>
      <c r="C5589" s="22" t="s">
        <v>913</v>
      </c>
      <c r="D5589" s="22" t="s">
        <v>5914</v>
      </c>
      <c r="E5589" s="22" t="s">
        <v>58</v>
      </c>
      <c r="F5589" s="22" t="s">
        <v>59</v>
      </c>
      <c r="G5589" s="9">
        <v>4988</v>
      </c>
      <c r="H5589" s="22" t="s">
        <v>15</v>
      </c>
      <c r="I5589" s="28">
        <v>7.0000000000000007E-2</v>
      </c>
      <c r="J5589" s="28">
        <v>349.16</v>
      </c>
      <c r="K5589" s="40"/>
      <c r="L5589" s="40"/>
    </row>
    <row r="5590" spans="1:12">
      <c r="A5590" s="17">
        <v>45504</v>
      </c>
      <c r="B5590" s="22" t="s">
        <v>10</v>
      </c>
      <c r="C5590" s="22" t="s">
        <v>252</v>
      </c>
      <c r="D5590" s="22" t="s">
        <v>5915</v>
      </c>
      <c r="E5590" s="22" t="s">
        <v>58</v>
      </c>
      <c r="F5590" s="22" t="s">
        <v>168</v>
      </c>
      <c r="G5590" s="9">
        <v>16250</v>
      </c>
      <c r="H5590" s="22" t="s">
        <v>15</v>
      </c>
      <c r="I5590" s="28">
        <v>0.01</v>
      </c>
      <c r="J5590" s="28">
        <v>130</v>
      </c>
      <c r="K5590" s="40"/>
      <c r="L5590" s="40"/>
    </row>
    <row r="5591" spans="1:12">
      <c r="A5591" s="17">
        <v>45504</v>
      </c>
      <c r="B5591" s="22" t="s">
        <v>10</v>
      </c>
      <c r="C5591" s="22" t="s">
        <v>172</v>
      </c>
      <c r="D5591" s="22" t="s">
        <v>5916</v>
      </c>
      <c r="E5591" s="22" t="s">
        <v>58</v>
      </c>
      <c r="F5591" s="22" t="s">
        <v>168</v>
      </c>
      <c r="G5591" s="9">
        <v>609050</v>
      </c>
      <c r="H5591" s="22" t="s">
        <v>15</v>
      </c>
      <c r="I5591" s="28">
        <v>0.01</v>
      </c>
      <c r="J5591" s="28">
        <v>4872.3999999999996</v>
      </c>
      <c r="K5591" s="40"/>
      <c r="L5591" s="40"/>
    </row>
    <row r="5592" spans="1:12">
      <c r="A5592" s="17">
        <v>45504</v>
      </c>
      <c r="B5592" s="22" t="s">
        <v>10</v>
      </c>
      <c r="C5592" s="22" t="s">
        <v>911</v>
      </c>
      <c r="D5592" s="22" t="s">
        <v>5917</v>
      </c>
      <c r="E5592" s="22" t="s">
        <v>58</v>
      </c>
      <c r="F5592" s="22" t="s">
        <v>59</v>
      </c>
      <c r="G5592" s="9">
        <v>4794</v>
      </c>
      <c r="H5592" s="22" t="s">
        <v>15</v>
      </c>
      <c r="I5592" s="28">
        <v>7.0000000000000007E-2</v>
      </c>
      <c r="J5592" s="28">
        <v>335.58</v>
      </c>
      <c r="K5592" s="40"/>
      <c r="L5592" s="40"/>
    </row>
    <row r="5593" spans="1:12">
      <c r="A5593" s="17">
        <v>45504</v>
      </c>
      <c r="B5593" s="22" t="s">
        <v>10</v>
      </c>
      <c r="C5593" s="22" t="s">
        <v>172</v>
      </c>
      <c r="D5593" s="22" t="s">
        <v>5918</v>
      </c>
      <c r="E5593" s="22" t="s">
        <v>58</v>
      </c>
      <c r="F5593" s="22" t="s">
        <v>168</v>
      </c>
      <c r="G5593" s="9">
        <v>81250</v>
      </c>
      <c r="H5593" s="22" t="s">
        <v>15</v>
      </c>
      <c r="I5593" s="28">
        <v>0.01</v>
      </c>
      <c r="J5593" s="28">
        <v>650</v>
      </c>
      <c r="K5593" s="40"/>
      <c r="L5593" s="40"/>
    </row>
    <row r="5594" spans="1:12">
      <c r="A5594" s="17">
        <v>45504</v>
      </c>
      <c r="B5594" s="22" t="s">
        <v>10</v>
      </c>
      <c r="C5594" s="22" t="s">
        <v>177</v>
      </c>
      <c r="D5594" s="22" t="s">
        <v>5919</v>
      </c>
      <c r="E5594" s="22" t="s">
        <v>58</v>
      </c>
      <c r="F5594" s="22" t="s">
        <v>168</v>
      </c>
      <c r="G5594" s="9">
        <v>1950</v>
      </c>
      <c r="H5594" s="22" t="s">
        <v>15</v>
      </c>
      <c r="I5594" s="28">
        <v>0.01</v>
      </c>
      <c r="J5594" s="28">
        <v>15.6</v>
      </c>
      <c r="K5594" s="40"/>
      <c r="L5594" s="40"/>
    </row>
    <row r="5595" spans="1:12">
      <c r="A5595" s="17">
        <v>45504</v>
      </c>
      <c r="B5595" s="22" t="s">
        <v>10</v>
      </c>
      <c r="C5595" s="22" t="s">
        <v>177</v>
      </c>
      <c r="D5595" s="22" t="s">
        <v>5920</v>
      </c>
      <c r="E5595" s="22" t="s">
        <v>58</v>
      </c>
      <c r="F5595" s="22" t="s">
        <v>168</v>
      </c>
      <c r="G5595" s="9">
        <v>9750</v>
      </c>
      <c r="H5595" s="22" t="s">
        <v>15</v>
      </c>
      <c r="I5595" s="28">
        <v>0.01</v>
      </c>
      <c r="J5595" s="28">
        <v>78</v>
      </c>
      <c r="K5595" s="40"/>
      <c r="L5595" s="40"/>
    </row>
    <row r="5596" spans="1:12">
      <c r="A5596" s="17">
        <v>45504</v>
      </c>
      <c r="B5596" s="22" t="s">
        <v>10</v>
      </c>
      <c r="C5596" s="22" t="s">
        <v>154</v>
      </c>
      <c r="D5596" s="22" t="s">
        <v>5921</v>
      </c>
      <c r="E5596" s="22" t="s">
        <v>58</v>
      </c>
      <c r="F5596" s="22" t="s">
        <v>59</v>
      </c>
      <c r="G5596" s="9">
        <v>500</v>
      </c>
      <c r="H5596" s="22" t="s">
        <v>15</v>
      </c>
      <c r="I5596" s="28">
        <v>0.38</v>
      </c>
      <c r="J5596" s="28">
        <v>190</v>
      </c>
      <c r="K5596" s="40"/>
      <c r="L5596" s="40"/>
    </row>
    <row r="5597" spans="1:12">
      <c r="A5597" s="17">
        <v>45504</v>
      </c>
      <c r="B5597" s="22" t="s">
        <v>10</v>
      </c>
      <c r="C5597" s="22" t="s">
        <v>573</v>
      </c>
      <c r="D5597" s="22" t="s">
        <v>5922</v>
      </c>
      <c r="E5597" s="22" t="s">
        <v>58</v>
      </c>
      <c r="F5597" s="22" t="s">
        <v>168</v>
      </c>
      <c r="G5597" s="9">
        <v>93530</v>
      </c>
      <c r="H5597" s="22" t="s">
        <v>15</v>
      </c>
      <c r="I5597" s="28">
        <v>0.01</v>
      </c>
      <c r="J5597" s="28">
        <v>748.24</v>
      </c>
      <c r="K5597" s="40"/>
      <c r="L5597" s="40"/>
    </row>
    <row r="5598" spans="1:12">
      <c r="A5598" s="17">
        <v>45504</v>
      </c>
      <c r="B5598" s="22" t="s">
        <v>10</v>
      </c>
      <c r="C5598" s="22" t="s">
        <v>5923</v>
      </c>
      <c r="D5598" s="22" t="s">
        <v>5924</v>
      </c>
      <c r="E5598" s="22" t="s">
        <v>58</v>
      </c>
      <c r="F5598" s="22" t="s">
        <v>59</v>
      </c>
      <c r="G5598" s="9">
        <v>125</v>
      </c>
      <c r="H5598" s="22" t="s">
        <v>15</v>
      </c>
      <c r="I5598" s="28">
        <v>0.09</v>
      </c>
      <c r="J5598" s="28">
        <v>11.59</v>
      </c>
      <c r="K5598" s="40"/>
      <c r="L5598" s="40"/>
    </row>
    <row r="5599" spans="1:12">
      <c r="A5599" s="17">
        <v>45504</v>
      </c>
      <c r="B5599" s="22" t="s">
        <v>10</v>
      </c>
      <c r="C5599" s="22" t="s">
        <v>156</v>
      </c>
      <c r="D5599" s="22" t="s">
        <v>5925</v>
      </c>
      <c r="E5599" s="22" t="s">
        <v>58</v>
      </c>
      <c r="F5599" s="22" t="s">
        <v>59</v>
      </c>
      <c r="G5599" s="9">
        <v>1526</v>
      </c>
      <c r="H5599" s="22" t="s">
        <v>15</v>
      </c>
      <c r="I5599" s="28">
        <v>0.09</v>
      </c>
      <c r="J5599" s="28">
        <v>141.46</v>
      </c>
      <c r="K5599" s="40"/>
      <c r="L5599" s="40"/>
    </row>
    <row r="5600" spans="1:12">
      <c r="A5600" s="17">
        <v>45504</v>
      </c>
      <c r="B5600" s="22" t="s">
        <v>10</v>
      </c>
      <c r="C5600" s="22" t="s">
        <v>546</v>
      </c>
      <c r="D5600" s="22" t="s">
        <v>5926</v>
      </c>
      <c r="E5600" s="22" t="s">
        <v>18</v>
      </c>
      <c r="F5600" s="22" t="s">
        <v>543</v>
      </c>
      <c r="G5600" s="9">
        <v>40</v>
      </c>
      <c r="H5600" s="22" t="s">
        <v>20</v>
      </c>
      <c r="I5600" s="28">
        <v>65</v>
      </c>
      <c r="J5600" s="28">
        <v>2600</v>
      </c>
      <c r="K5600" s="40"/>
      <c r="L5600" s="40"/>
    </row>
    <row r="5601" spans="1:12">
      <c r="A5601" s="17">
        <v>45504</v>
      </c>
      <c r="B5601" s="22" t="s">
        <v>10</v>
      </c>
      <c r="C5601" s="22" t="s">
        <v>546</v>
      </c>
      <c r="D5601" s="22" t="s">
        <v>5927</v>
      </c>
      <c r="E5601" s="22" t="s">
        <v>18</v>
      </c>
      <c r="F5601" s="22" t="s">
        <v>543</v>
      </c>
      <c r="G5601" s="9">
        <v>17.7</v>
      </c>
      <c r="H5601" s="22" t="s">
        <v>20</v>
      </c>
      <c r="I5601" s="28">
        <v>65</v>
      </c>
      <c r="J5601" s="28">
        <v>1150.5</v>
      </c>
      <c r="K5601" s="40"/>
      <c r="L5601" s="40"/>
    </row>
    <row r="5602" spans="1:12">
      <c r="A5602" s="17">
        <v>45504</v>
      </c>
      <c r="B5602" s="22" t="s">
        <v>10</v>
      </c>
      <c r="C5602" s="22" t="s">
        <v>546</v>
      </c>
      <c r="D5602" s="22" t="s">
        <v>5928</v>
      </c>
      <c r="E5602" s="22" t="s">
        <v>18</v>
      </c>
      <c r="F5602" s="22" t="s">
        <v>543</v>
      </c>
      <c r="H5602" s="22" t="s">
        <v>20</v>
      </c>
      <c r="K5602" s="40"/>
      <c r="L5602" s="40"/>
    </row>
    <row r="5603" spans="1:12">
      <c r="A5603" s="17">
        <v>45504</v>
      </c>
      <c r="B5603" s="22" t="s">
        <v>10</v>
      </c>
      <c r="C5603" s="22" t="s">
        <v>546</v>
      </c>
      <c r="D5603" s="22" t="s">
        <v>5929</v>
      </c>
      <c r="E5603" s="22" t="s">
        <v>18</v>
      </c>
      <c r="F5603" s="22" t="s">
        <v>543</v>
      </c>
      <c r="H5603" s="22" t="s">
        <v>20</v>
      </c>
      <c r="K5603" s="40"/>
      <c r="L5603" s="40"/>
    </row>
    <row r="5604" spans="1:12">
      <c r="A5604" s="17">
        <v>45504</v>
      </c>
      <c r="B5604" s="22" t="s">
        <v>10</v>
      </c>
      <c r="C5604" s="22" t="s">
        <v>546</v>
      </c>
      <c r="D5604" s="22" t="s">
        <v>5930</v>
      </c>
      <c r="E5604" s="22" t="s">
        <v>18</v>
      </c>
      <c r="F5604" s="22" t="s">
        <v>543</v>
      </c>
      <c r="H5604" s="22" t="s">
        <v>20</v>
      </c>
      <c r="K5604" s="40"/>
      <c r="L5604" s="40"/>
    </row>
    <row r="5605" spans="1:12">
      <c r="A5605" s="17">
        <v>45504</v>
      </c>
      <c r="B5605" s="22" t="s">
        <v>10</v>
      </c>
      <c r="C5605" s="22" t="s">
        <v>546</v>
      </c>
      <c r="D5605" s="22" t="s">
        <v>5931</v>
      </c>
      <c r="E5605" s="22" t="s">
        <v>18</v>
      </c>
      <c r="F5605" s="22" t="s">
        <v>543</v>
      </c>
      <c r="H5605" s="22" t="s">
        <v>20</v>
      </c>
      <c r="K5605" s="40"/>
      <c r="L5605" s="40"/>
    </row>
    <row r="5606" spans="1:12">
      <c r="A5606" s="17">
        <v>45504</v>
      </c>
      <c r="B5606" s="22" t="s">
        <v>10</v>
      </c>
      <c r="C5606" s="22" t="s">
        <v>546</v>
      </c>
      <c r="D5606" s="22" t="s">
        <v>5932</v>
      </c>
      <c r="E5606" s="22" t="s">
        <v>18</v>
      </c>
      <c r="F5606" s="22" t="s">
        <v>543</v>
      </c>
      <c r="H5606" s="22" t="s">
        <v>20</v>
      </c>
      <c r="K5606" s="40"/>
      <c r="L5606" s="40"/>
    </row>
    <row r="5607" spans="1:12">
      <c r="A5607" s="17">
        <v>45504</v>
      </c>
      <c r="B5607" s="22" t="s">
        <v>10</v>
      </c>
      <c r="C5607" s="22" t="s">
        <v>544</v>
      </c>
      <c r="D5607" s="22" t="s">
        <v>5933</v>
      </c>
      <c r="E5607" s="22" t="s">
        <v>18</v>
      </c>
      <c r="F5607" s="22" t="s">
        <v>543</v>
      </c>
      <c r="H5607" s="22" t="s">
        <v>20</v>
      </c>
      <c r="K5607" s="40"/>
      <c r="L5607" s="40"/>
    </row>
    <row r="5608" spans="1:12">
      <c r="A5608" s="17">
        <v>45504</v>
      </c>
      <c r="B5608" s="22" t="s">
        <v>10</v>
      </c>
      <c r="C5608" s="22" t="s">
        <v>544</v>
      </c>
      <c r="D5608" s="22" t="s">
        <v>5934</v>
      </c>
      <c r="E5608" s="22" t="s">
        <v>18</v>
      </c>
      <c r="F5608" s="22" t="s">
        <v>543</v>
      </c>
      <c r="H5608" s="22" t="s">
        <v>20</v>
      </c>
      <c r="K5608" s="40"/>
      <c r="L5608" s="40"/>
    </row>
    <row r="5609" spans="1:12">
      <c r="A5609" s="17">
        <v>45504</v>
      </c>
      <c r="B5609" s="22" t="s">
        <v>10</v>
      </c>
      <c r="C5609" s="22" t="s">
        <v>544</v>
      </c>
      <c r="D5609" s="22" t="s">
        <v>5935</v>
      </c>
      <c r="E5609" s="22" t="s">
        <v>18</v>
      </c>
      <c r="F5609" s="22" t="s">
        <v>543</v>
      </c>
      <c r="H5609" s="22" t="s">
        <v>20</v>
      </c>
      <c r="K5609" s="40"/>
      <c r="L5609" s="40"/>
    </row>
    <row r="5610" spans="1:12">
      <c r="A5610" s="17">
        <v>45504</v>
      </c>
      <c r="B5610" s="22" t="s">
        <v>10</v>
      </c>
      <c r="C5610" s="22" t="s">
        <v>436</v>
      </c>
      <c r="D5610" s="22" t="s">
        <v>5936</v>
      </c>
      <c r="E5610" s="22" t="s">
        <v>263</v>
      </c>
      <c r="F5610" s="22" t="s">
        <v>237</v>
      </c>
      <c r="H5610" s="22" t="s">
        <v>15</v>
      </c>
      <c r="K5610" s="40"/>
      <c r="L5610" s="40"/>
    </row>
    <row r="5611" spans="1:12">
      <c r="A5611" s="17">
        <v>45504</v>
      </c>
      <c r="B5611" s="22" t="s">
        <v>10</v>
      </c>
      <c r="C5611" s="22" t="s">
        <v>11</v>
      </c>
      <c r="D5611" s="22" t="s">
        <v>5937</v>
      </c>
      <c r="E5611" s="22" t="s">
        <v>13</v>
      </c>
      <c r="F5611" s="22" t="s">
        <v>14</v>
      </c>
      <c r="H5611" s="22" t="s">
        <v>15</v>
      </c>
      <c r="K5611" s="40"/>
      <c r="L5611" s="40"/>
    </row>
    <row r="5612" spans="1:12">
      <c r="A5612" s="17">
        <v>45504</v>
      </c>
      <c r="B5612" s="22" t="s">
        <v>10</v>
      </c>
      <c r="C5612" s="22" t="s">
        <v>857</v>
      </c>
      <c r="D5612" s="22" t="s">
        <v>5938</v>
      </c>
      <c r="E5612" s="22" t="s">
        <v>18</v>
      </c>
      <c r="F5612" s="22" t="s">
        <v>242</v>
      </c>
      <c r="H5612" s="22" t="s">
        <v>20</v>
      </c>
      <c r="K5612" s="40"/>
      <c r="L5612" s="40"/>
    </row>
    <row r="5613" spans="1:12">
      <c r="A5613" s="17">
        <v>45504</v>
      </c>
      <c r="B5613" s="22" t="s">
        <v>10</v>
      </c>
      <c r="C5613" s="22" t="s">
        <v>252</v>
      </c>
      <c r="D5613" s="22" t="s">
        <v>5939</v>
      </c>
      <c r="E5613" s="22" t="s">
        <v>58</v>
      </c>
      <c r="F5613" s="22" t="s">
        <v>168</v>
      </c>
      <c r="G5613" s="9">
        <v>48750</v>
      </c>
      <c r="H5613" s="22" t="s">
        <v>15</v>
      </c>
      <c r="I5613" s="28">
        <v>0.01</v>
      </c>
      <c r="J5613" s="28">
        <v>390</v>
      </c>
      <c r="K5613" s="40"/>
      <c r="L5613" s="40"/>
    </row>
    <row r="5614" spans="1:12">
      <c r="A5614" s="17">
        <v>45504</v>
      </c>
      <c r="B5614" s="22" t="s">
        <v>10</v>
      </c>
      <c r="C5614" s="22" t="s">
        <v>252</v>
      </c>
      <c r="D5614" s="22" t="s">
        <v>5940</v>
      </c>
      <c r="E5614" s="22" t="s">
        <v>58</v>
      </c>
      <c r="F5614" s="22" t="s">
        <v>168</v>
      </c>
      <c r="G5614" s="9">
        <v>2600</v>
      </c>
      <c r="H5614" s="22" t="s">
        <v>15</v>
      </c>
      <c r="I5614" s="28">
        <v>0.01</v>
      </c>
      <c r="J5614" s="28">
        <v>20.8</v>
      </c>
      <c r="K5614" s="40"/>
      <c r="L5614" s="40"/>
    </row>
    <row r="5615" spans="1:12">
      <c r="A5615" s="17">
        <v>45504</v>
      </c>
      <c r="B5615" s="22" t="s">
        <v>10</v>
      </c>
      <c r="C5615" s="22" t="s">
        <v>240</v>
      </c>
      <c r="D5615" s="22" t="s">
        <v>5941</v>
      </c>
      <c r="E5615" s="22" t="s">
        <v>18</v>
      </c>
      <c r="F5615" s="22" t="s">
        <v>242</v>
      </c>
      <c r="H5615" s="22" t="s">
        <v>20</v>
      </c>
      <c r="K5615" s="40"/>
      <c r="L5615" s="40"/>
    </row>
    <row r="5616" spans="1:12">
      <c r="A5616" s="17">
        <v>45504</v>
      </c>
      <c r="B5616" s="22" t="s">
        <v>10</v>
      </c>
      <c r="C5616" s="22" t="s">
        <v>747</v>
      </c>
      <c r="D5616" s="22" t="s">
        <v>5942</v>
      </c>
      <c r="E5616" s="22" t="s">
        <v>18</v>
      </c>
      <c r="F5616" s="22" t="s">
        <v>242</v>
      </c>
      <c r="G5616" s="9">
        <v>223.1</v>
      </c>
      <c r="H5616" s="22" t="s">
        <v>20</v>
      </c>
      <c r="I5616" s="28">
        <v>14.4</v>
      </c>
      <c r="J5616" s="28">
        <v>3212.64</v>
      </c>
      <c r="K5616" s="40"/>
      <c r="L5616" s="40"/>
    </row>
    <row r="5617" spans="1:12">
      <c r="A5617" s="17">
        <v>45504</v>
      </c>
      <c r="B5617" s="22" t="s">
        <v>10</v>
      </c>
      <c r="C5617" s="22" t="s">
        <v>747</v>
      </c>
      <c r="D5617" s="22" t="s">
        <v>5943</v>
      </c>
      <c r="E5617" s="22" t="s">
        <v>18</v>
      </c>
      <c r="F5617" s="22" t="s">
        <v>242</v>
      </c>
      <c r="H5617" s="22" t="s">
        <v>20</v>
      </c>
      <c r="K5617" s="40"/>
      <c r="L5617" s="40"/>
    </row>
    <row r="5618" spans="1:12">
      <c r="A5618" s="17">
        <v>45504</v>
      </c>
      <c r="B5618" s="22" t="s">
        <v>10</v>
      </c>
      <c r="C5618" s="22" t="s">
        <v>854</v>
      </c>
      <c r="D5618" s="22" t="s">
        <v>5944</v>
      </c>
      <c r="E5618" s="22" t="s">
        <v>18</v>
      </c>
      <c r="F5618" s="22" t="s">
        <v>242</v>
      </c>
      <c r="H5618" s="22" t="s">
        <v>20</v>
      </c>
      <c r="K5618" s="40"/>
      <c r="L5618" s="40"/>
    </row>
    <row r="5619" spans="1:12">
      <c r="A5619" s="17">
        <v>45504</v>
      </c>
      <c r="B5619" s="22" t="s">
        <v>10</v>
      </c>
      <c r="C5619" s="22" t="s">
        <v>745</v>
      </c>
      <c r="D5619" s="22" t="s">
        <v>5945</v>
      </c>
      <c r="E5619" s="22" t="s">
        <v>18</v>
      </c>
      <c r="F5619" s="22" t="s">
        <v>242</v>
      </c>
      <c r="H5619" s="22" t="s">
        <v>20</v>
      </c>
      <c r="K5619" s="40"/>
      <c r="L5619" s="40"/>
    </row>
    <row r="5620" spans="1:12">
      <c r="A5620" s="17">
        <v>45504</v>
      </c>
      <c r="B5620" s="22" t="s">
        <v>10</v>
      </c>
      <c r="C5620" s="22" t="s">
        <v>5946</v>
      </c>
      <c r="D5620" s="22" t="s">
        <v>5947</v>
      </c>
      <c r="E5620" s="22" t="s">
        <v>58</v>
      </c>
      <c r="F5620" s="22" t="s">
        <v>168</v>
      </c>
      <c r="G5620" s="9">
        <v>32350</v>
      </c>
      <c r="H5620" s="22" t="s">
        <v>15</v>
      </c>
      <c r="I5620" s="28">
        <v>0.01</v>
      </c>
      <c r="J5620" s="28">
        <v>258.8</v>
      </c>
      <c r="K5620" s="40"/>
      <c r="L5620" s="40"/>
    </row>
    <row r="5621" spans="1:12">
      <c r="A5621" s="17">
        <v>45504</v>
      </c>
      <c r="B5621" s="22" t="s">
        <v>10</v>
      </c>
      <c r="C5621" s="22" t="s">
        <v>745</v>
      </c>
      <c r="D5621" s="22" t="s">
        <v>5948</v>
      </c>
      <c r="E5621" s="22" t="s">
        <v>18</v>
      </c>
      <c r="F5621" s="22" t="s">
        <v>242</v>
      </c>
      <c r="H5621" s="22" t="s">
        <v>20</v>
      </c>
      <c r="K5621" s="40"/>
      <c r="L5621" s="40"/>
    </row>
    <row r="5622" spans="1:12">
      <c r="A5622" s="17">
        <v>45504</v>
      </c>
      <c r="B5622" s="22" t="s">
        <v>10</v>
      </c>
      <c r="C5622" s="22" t="s">
        <v>745</v>
      </c>
      <c r="D5622" s="22" t="s">
        <v>5949</v>
      </c>
      <c r="E5622" s="22" t="s">
        <v>18</v>
      </c>
      <c r="F5622" s="22" t="s">
        <v>242</v>
      </c>
      <c r="H5622" s="22" t="s">
        <v>20</v>
      </c>
      <c r="K5622" s="40"/>
      <c r="L5622" s="40"/>
    </row>
    <row r="5623" spans="1:12">
      <c r="A5623" s="17">
        <v>45504</v>
      </c>
      <c r="B5623" s="22" t="s">
        <v>10</v>
      </c>
      <c r="C5623" s="22" t="s">
        <v>745</v>
      </c>
      <c r="D5623" s="22" t="s">
        <v>5950</v>
      </c>
      <c r="E5623" s="22" t="s">
        <v>18</v>
      </c>
      <c r="F5623" s="22" t="s">
        <v>242</v>
      </c>
      <c r="H5623" s="22" t="s">
        <v>20</v>
      </c>
      <c r="K5623" s="40"/>
      <c r="L5623" s="40"/>
    </row>
    <row r="5624" spans="1:12">
      <c r="A5624" s="17">
        <v>45504</v>
      </c>
      <c r="B5624" s="22" t="s">
        <v>10</v>
      </c>
      <c r="C5624" s="22" t="s">
        <v>745</v>
      </c>
      <c r="D5624" s="22" t="s">
        <v>5951</v>
      </c>
      <c r="E5624" s="22" t="s">
        <v>18</v>
      </c>
      <c r="F5624" s="22" t="s">
        <v>242</v>
      </c>
      <c r="H5624" s="22" t="s">
        <v>20</v>
      </c>
      <c r="K5624" s="40"/>
      <c r="L5624" s="40"/>
    </row>
    <row r="5625" spans="1:12">
      <c r="A5625" s="17">
        <v>45504</v>
      </c>
      <c r="B5625" s="22" t="s">
        <v>10</v>
      </c>
      <c r="C5625" s="22" t="s">
        <v>741</v>
      </c>
      <c r="D5625" s="22" t="s">
        <v>5952</v>
      </c>
      <c r="E5625" s="22" t="s">
        <v>18</v>
      </c>
      <c r="F5625" s="22" t="s">
        <v>242</v>
      </c>
      <c r="H5625" s="22" t="s">
        <v>20</v>
      </c>
      <c r="K5625" s="40"/>
      <c r="L5625" s="40"/>
    </row>
    <row r="5626" spans="1:12">
      <c r="A5626" s="17">
        <v>45504</v>
      </c>
      <c r="B5626" s="22" t="s">
        <v>10</v>
      </c>
      <c r="C5626" s="22" t="s">
        <v>741</v>
      </c>
      <c r="D5626" s="22" t="s">
        <v>5953</v>
      </c>
      <c r="E5626" s="22" t="s">
        <v>18</v>
      </c>
      <c r="F5626" s="22" t="s">
        <v>242</v>
      </c>
      <c r="H5626" s="22" t="s">
        <v>20</v>
      </c>
      <c r="K5626" s="40"/>
      <c r="L5626" s="40"/>
    </row>
    <row r="5627" spans="1:12">
      <c r="A5627" s="17">
        <v>45504</v>
      </c>
      <c r="B5627" s="22" t="s">
        <v>10</v>
      </c>
      <c r="C5627" s="22" t="s">
        <v>836</v>
      </c>
      <c r="D5627" s="22" t="s">
        <v>5954</v>
      </c>
      <c r="E5627" s="22" t="s">
        <v>65</v>
      </c>
      <c r="F5627" s="22" t="s">
        <v>66</v>
      </c>
      <c r="G5627" s="9">
        <v>83</v>
      </c>
      <c r="H5627" s="22" t="s">
        <v>15</v>
      </c>
      <c r="I5627" s="28">
        <v>78.31</v>
      </c>
      <c r="J5627" s="28">
        <v>6499.32</v>
      </c>
      <c r="K5627" s="40"/>
      <c r="L5627" s="40"/>
    </row>
    <row r="5628" spans="1:12">
      <c r="A5628" s="17">
        <v>45504</v>
      </c>
      <c r="B5628" s="22" t="s">
        <v>10</v>
      </c>
      <c r="C5628" s="22" t="s">
        <v>739</v>
      </c>
      <c r="D5628" s="22" t="s">
        <v>5955</v>
      </c>
      <c r="E5628" s="22" t="s">
        <v>18</v>
      </c>
      <c r="F5628" s="22" t="s">
        <v>242</v>
      </c>
      <c r="H5628" s="22" t="s">
        <v>20</v>
      </c>
      <c r="K5628" s="40"/>
      <c r="L5628" s="40"/>
    </row>
    <row r="5629" spans="1:12">
      <c r="A5629" s="17">
        <v>45504</v>
      </c>
      <c r="B5629" s="22" t="s">
        <v>10</v>
      </c>
      <c r="C5629" s="22" t="s">
        <v>739</v>
      </c>
      <c r="D5629" s="22" t="s">
        <v>5956</v>
      </c>
      <c r="E5629" s="22" t="s">
        <v>18</v>
      </c>
      <c r="F5629" s="22" t="s">
        <v>242</v>
      </c>
      <c r="H5629" s="22" t="s">
        <v>20</v>
      </c>
      <c r="K5629" s="40"/>
      <c r="L5629" s="40"/>
    </row>
    <row r="5630" spans="1:12">
      <c r="A5630" s="17">
        <v>45504</v>
      </c>
      <c r="B5630" s="22" t="s">
        <v>10</v>
      </c>
      <c r="C5630" s="22" t="s">
        <v>233</v>
      </c>
      <c r="D5630" s="22" t="s">
        <v>5957</v>
      </c>
      <c r="E5630" s="22" t="s">
        <v>58</v>
      </c>
      <c r="F5630" s="22" t="s">
        <v>168</v>
      </c>
      <c r="G5630" s="9">
        <v>67600</v>
      </c>
      <c r="H5630" s="22" t="s">
        <v>15</v>
      </c>
      <c r="I5630" s="28">
        <v>0.01</v>
      </c>
      <c r="J5630" s="28">
        <v>540.79999999999995</v>
      </c>
      <c r="K5630" s="40"/>
      <c r="L5630" s="40"/>
    </row>
    <row r="5631" spans="1:12">
      <c r="A5631" s="17">
        <v>45504</v>
      </c>
      <c r="B5631" s="22" t="s">
        <v>10</v>
      </c>
      <c r="C5631" s="22" t="s">
        <v>233</v>
      </c>
      <c r="D5631" s="22" t="s">
        <v>5958</v>
      </c>
      <c r="E5631" s="22" t="s">
        <v>58</v>
      </c>
      <c r="F5631" s="22" t="s">
        <v>168</v>
      </c>
      <c r="G5631" s="9">
        <v>48750</v>
      </c>
      <c r="H5631" s="22" t="s">
        <v>15</v>
      </c>
      <c r="I5631" s="28">
        <v>0.01</v>
      </c>
      <c r="J5631" s="28">
        <v>390</v>
      </c>
      <c r="K5631" s="40"/>
      <c r="L5631" s="40"/>
    </row>
    <row r="5632" spans="1:12">
      <c r="A5632" s="17">
        <v>45504</v>
      </c>
      <c r="B5632" s="22" t="s">
        <v>10</v>
      </c>
      <c r="C5632" s="22" t="s">
        <v>552</v>
      </c>
      <c r="D5632" s="22" t="s">
        <v>5959</v>
      </c>
      <c r="E5632" s="22" t="s">
        <v>18</v>
      </c>
      <c r="F5632" s="22" t="s">
        <v>242</v>
      </c>
      <c r="H5632" s="22" t="s">
        <v>20</v>
      </c>
      <c r="K5632" s="40"/>
      <c r="L5632" s="40"/>
    </row>
    <row r="5633" spans="1:12">
      <c r="A5633" s="17">
        <v>45504</v>
      </c>
      <c r="B5633" s="22" t="s">
        <v>10</v>
      </c>
      <c r="C5633" s="22" t="s">
        <v>552</v>
      </c>
      <c r="D5633" s="22" t="s">
        <v>5960</v>
      </c>
      <c r="E5633" s="22" t="s">
        <v>18</v>
      </c>
      <c r="F5633" s="22" t="s">
        <v>242</v>
      </c>
      <c r="H5633" s="22" t="s">
        <v>20</v>
      </c>
      <c r="K5633" s="40"/>
      <c r="L5633" s="40"/>
    </row>
    <row r="5634" spans="1:12">
      <c r="A5634" s="17">
        <v>45504</v>
      </c>
      <c r="B5634" s="22" t="s">
        <v>10</v>
      </c>
      <c r="C5634" s="22" t="s">
        <v>552</v>
      </c>
      <c r="D5634" s="22" t="s">
        <v>5961</v>
      </c>
      <c r="E5634" s="22" t="s">
        <v>18</v>
      </c>
      <c r="F5634" s="22" t="s">
        <v>242</v>
      </c>
      <c r="H5634" s="22" t="s">
        <v>20</v>
      </c>
      <c r="K5634" s="40"/>
      <c r="L5634" s="40"/>
    </row>
    <row r="5635" spans="1:12">
      <c r="A5635" s="17">
        <v>45504</v>
      </c>
      <c r="B5635" s="22" t="s">
        <v>10</v>
      </c>
      <c r="C5635" s="22" t="s">
        <v>240</v>
      </c>
      <c r="D5635" s="22" t="s">
        <v>5962</v>
      </c>
      <c r="E5635" s="22" t="s">
        <v>18</v>
      </c>
      <c r="F5635" s="22" t="s">
        <v>242</v>
      </c>
      <c r="H5635" s="22" t="s">
        <v>20</v>
      </c>
      <c r="K5635" s="40"/>
      <c r="L5635" s="40"/>
    </row>
    <row r="5636" spans="1:12">
      <c r="A5636" s="17">
        <v>45504</v>
      </c>
      <c r="B5636" s="22" t="s">
        <v>10</v>
      </c>
      <c r="C5636" s="22" t="s">
        <v>240</v>
      </c>
      <c r="D5636" s="22" t="s">
        <v>5963</v>
      </c>
      <c r="E5636" s="22" t="s">
        <v>18</v>
      </c>
      <c r="F5636" s="22" t="s">
        <v>242</v>
      </c>
      <c r="H5636" s="22" t="s">
        <v>20</v>
      </c>
      <c r="K5636" s="40"/>
      <c r="L5636" s="40"/>
    </row>
    <row r="5637" spans="1:12">
      <c r="A5637" s="17">
        <v>45504</v>
      </c>
      <c r="B5637" s="22" t="s">
        <v>10</v>
      </c>
      <c r="C5637" s="22" t="s">
        <v>240</v>
      </c>
      <c r="D5637" s="22" t="s">
        <v>5964</v>
      </c>
      <c r="E5637" s="22" t="s">
        <v>18</v>
      </c>
      <c r="F5637" s="22" t="s">
        <v>242</v>
      </c>
      <c r="H5637" s="22" t="s">
        <v>20</v>
      </c>
      <c r="K5637" s="40"/>
      <c r="L5637" s="40"/>
    </row>
    <row r="5638" spans="1:12">
      <c r="A5638" s="17">
        <v>45504</v>
      </c>
      <c r="B5638" s="22" t="s">
        <v>10</v>
      </c>
      <c r="C5638" s="22" t="s">
        <v>240</v>
      </c>
      <c r="D5638" s="22" t="s">
        <v>5965</v>
      </c>
      <c r="E5638" s="22" t="s">
        <v>18</v>
      </c>
      <c r="F5638" s="22" t="s">
        <v>242</v>
      </c>
      <c r="H5638" s="22" t="s">
        <v>20</v>
      </c>
      <c r="K5638" s="40"/>
      <c r="L5638" s="40"/>
    </row>
    <row r="5639" spans="1:12">
      <c r="A5639" s="17">
        <v>45504</v>
      </c>
      <c r="B5639" s="22" t="s">
        <v>10</v>
      </c>
      <c r="C5639" s="22" t="s">
        <v>240</v>
      </c>
      <c r="D5639" s="22" t="s">
        <v>5966</v>
      </c>
      <c r="E5639" s="22" t="s">
        <v>18</v>
      </c>
      <c r="F5639" s="22" t="s">
        <v>242</v>
      </c>
      <c r="H5639" s="22" t="s">
        <v>20</v>
      </c>
      <c r="K5639" s="40"/>
      <c r="L5639" s="40"/>
    </row>
    <row r="5640" spans="1:12">
      <c r="A5640" s="17">
        <v>45504</v>
      </c>
      <c r="B5640" s="22" t="s">
        <v>10</v>
      </c>
      <c r="C5640" s="22" t="s">
        <v>544</v>
      </c>
      <c r="D5640" s="22" t="s">
        <v>5967</v>
      </c>
      <c r="E5640" s="22" t="s">
        <v>18</v>
      </c>
      <c r="F5640" s="22" t="s">
        <v>543</v>
      </c>
      <c r="H5640" s="22" t="s">
        <v>20</v>
      </c>
      <c r="K5640" s="40"/>
      <c r="L5640" s="40"/>
    </row>
    <row r="5641" spans="1:12">
      <c r="A5641" s="17">
        <v>45504</v>
      </c>
      <c r="B5641" s="22" t="s">
        <v>10</v>
      </c>
      <c r="C5641" s="22" t="s">
        <v>1136</v>
      </c>
      <c r="D5641" s="22" t="s">
        <v>5968</v>
      </c>
      <c r="E5641" s="22" t="s">
        <v>141</v>
      </c>
      <c r="F5641" s="22" t="s">
        <v>141</v>
      </c>
      <c r="G5641" s="9">
        <v>2.35</v>
      </c>
      <c r="H5641" s="22" t="s">
        <v>41</v>
      </c>
      <c r="I5641" s="28">
        <v>4.29</v>
      </c>
      <c r="J5641" s="28">
        <v>10.08</v>
      </c>
      <c r="K5641" s="40"/>
      <c r="L5641" s="40"/>
    </row>
    <row r="5642" spans="1:12">
      <c r="A5642" s="17">
        <v>45504</v>
      </c>
      <c r="B5642" s="22" t="s">
        <v>10</v>
      </c>
      <c r="C5642" s="22" t="s">
        <v>1136</v>
      </c>
      <c r="D5642" s="22" t="s">
        <v>5969</v>
      </c>
      <c r="E5642" s="22" t="s">
        <v>141</v>
      </c>
      <c r="F5642" s="22" t="s">
        <v>141</v>
      </c>
      <c r="G5642" s="9">
        <v>2.4500000000000002</v>
      </c>
      <c r="H5642" s="22" t="s">
        <v>41</v>
      </c>
      <c r="I5642" s="28">
        <v>4.29</v>
      </c>
      <c r="J5642" s="28">
        <v>10.51</v>
      </c>
      <c r="K5642" s="40"/>
      <c r="L5642" s="40"/>
    </row>
    <row r="5643" spans="1:12">
      <c r="A5643" s="17">
        <v>45504</v>
      </c>
      <c r="B5643" s="22" t="s">
        <v>10</v>
      </c>
      <c r="C5643" s="22" t="s">
        <v>4328</v>
      </c>
      <c r="D5643" s="22" t="s">
        <v>5970</v>
      </c>
      <c r="E5643" s="22" t="s">
        <v>141</v>
      </c>
      <c r="F5643" s="22" t="s">
        <v>141</v>
      </c>
      <c r="G5643" s="9">
        <v>25.29</v>
      </c>
      <c r="H5643" s="22" t="s">
        <v>41</v>
      </c>
      <c r="I5643" s="28">
        <v>2.7</v>
      </c>
      <c r="J5643" s="28">
        <v>68.22</v>
      </c>
      <c r="K5643" s="40"/>
      <c r="L5643" s="40"/>
    </row>
    <row r="5644" spans="1:12">
      <c r="A5644" s="17">
        <v>45504</v>
      </c>
      <c r="B5644" s="22" t="s">
        <v>10</v>
      </c>
      <c r="C5644" s="22" t="s">
        <v>767</v>
      </c>
      <c r="D5644" s="22" t="s">
        <v>5971</v>
      </c>
      <c r="E5644" s="22" t="s">
        <v>141</v>
      </c>
      <c r="F5644" s="22" t="s">
        <v>141</v>
      </c>
      <c r="G5644" s="9">
        <v>250</v>
      </c>
      <c r="H5644" s="22" t="s">
        <v>41</v>
      </c>
      <c r="I5644" s="28">
        <v>2.69</v>
      </c>
      <c r="J5644" s="28">
        <v>672.5</v>
      </c>
      <c r="K5644" s="40"/>
      <c r="L5644" s="40"/>
    </row>
    <row r="5645" spans="1:12">
      <c r="A5645" s="17">
        <v>45504</v>
      </c>
      <c r="B5645" s="22" t="s">
        <v>10</v>
      </c>
      <c r="C5645" s="22" t="s">
        <v>1794</v>
      </c>
      <c r="D5645" s="22" t="s">
        <v>5972</v>
      </c>
      <c r="E5645" s="22" t="s">
        <v>141</v>
      </c>
      <c r="F5645" s="22" t="s">
        <v>141</v>
      </c>
      <c r="G5645" s="9">
        <v>4.05</v>
      </c>
      <c r="H5645" s="22" t="s">
        <v>41</v>
      </c>
      <c r="I5645" s="28">
        <v>3.12</v>
      </c>
      <c r="J5645" s="28">
        <v>12.64</v>
      </c>
      <c r="K5645" s="40"/>
      <c r="L5645" s="40"/>
    </row>
    <row r="5646" spans="1:12">
      <c r="A5646" s="17">
        <v>45504</v>
      </c>
      <c r="B5646" s="22" t="s">
        <v>10</v>
      </c>
      <c r="C5646" s="22" t="s">
        <v>1794</v>
      </c>
      <c r="D5646" s="22" t="s">
        <v>5973</v>
      </c>
      <c r="E5646" s="22" t="s">
        <v>141</v>
      </c>
      <c r="F5646" s="22" t="s">
        <v>141</v>
      </c>
      <c r="G5646" s="9">
        <v>3.875</v>
      </c>
      <c r="H5646" s="22" t="s">
        <v>41</v>
      </c>
      <c r="I5646" s="28">
        <v>3.12</v>
      </c>
      <c r="J5646" s="28">
        <v>12.1</v>
      </c>
      <c r="K5646" s="40"/>
      <c r="L5646" s="40"/>
    </row>
    <row r="5647" spans="1:12">
      <c r="A5647" s="17">
        <v>45504</v>
      </c>
      <c r="B5647" s="22" t="s">
        <v>10</v>
      </c>
      <c r="C5647" s="22" t="s">
        <v>230</v>
      </c>
      <c r="D5647" s="22" t="s">
        <v>5974</v>
      </c>
      <c r="E5647" s="22" t="s">
        <v>58</v>
      </c>
      <c r="F5647" s="22" t="s">
        <v>168</v>
      </c>
      <c r="G5647" s="9">
        <v>13650</v>
      </c>
      <c r="H5647" s="22" t="s">
        <v>15</v>
      </c>
      <c r="I5647" s="28">
        <v>0.01</v>
      </c>
      <c r="J5647" s="28">
        <v>109.2</v>
      </c>
      <c r="K5647" s="40"/>
      <c r="L5647" s="40"/>
    </row>
    <row r="5648" spans="1:12">
      <c r="A5648" s="17">
        <v>45504</v>
      </c>
      <c r="B5648" s="22" t="s">
        <v>10</v>
      </c>
      <c r="C5648" s="22" t="s">
        <v>230</v>
      </c>
      <c r="D5648" s="22" t="s">
        <v>5975</v>
      </c>
      <c r="E5648" s="22" t="s">
        <v>58</v>
      </c>
      <c r="F5648" s="22" t="s">
        <v>168</v>
      </c>
      <c r="G5648" s="9">
        <v>11050</v>
      </c>
      <c r="H5648" s="22" t="s">
        <v>15</v>
      </c>
      <c r="I5648" s="28">
        <v>0.01</v>
      </c>
      <c r="J5648" s="28">
        <v>88.4</v>
      </c>
      <c r="K5648" s="40"/>
      <c r="L5648" s="40"/>
    </row>
    <row r="5649" spans="1:12">
      <c r="A5649" s="17">
        <v>45504</v>
      </c>
      <c r="B5649" s="22" t="s">
        <v>10</v>
      </c>
      <c r="C5649" s="22" t="s">
        <v>1794</v>
      </c>
      <c r="D5649" s="22" t="s">
        <v>5976</v>
      </c>
      <c r="E5649" s="22" t="s">
        <v>141</v>
      </c>
      <c r="F5649" s="22" t="s">
        <v>141</v>
      </c>
      <c r="G5649" s="9">
        <v>1.175</v>
      </c>
      <c r="H5649" s="22" t="s">
        <v>41</v>
      </c>
      <c r="I5649" s="28">
        <v>3.12</v>
      </c>
      <c r="J5649" s="28">
        <v>3.67</v>
      </c>
      <c r="K5649" s="40"/>
      <c r="L5649" s="40"/>
    </row>
    <row r="5650" spans="1:12">
      <c r="A5650" s="17">
        <v>45504</v>
      </c>
      <c r="B5650" s="22" t="s">
        <v>10</v>
      </c>
      <c r="C5650" s="22" t="s">
        <v>544</v>
      </c>
      <c r="D5650" s="22" t="s">
        <v>5977</v>
      </c>
      <c r="E5650" s="22" t="s">
        <v>18</v>
      </c>
      <c r="F5650" s="22" t="s">
        <v>543</v>
      </c>
      <c r="H5650" s="22" t="s">
        <v>20</v>
      </c>
      <c r="K5650" s="40"/>
      <c r="L5650" s="40"/>
    </row>
    <row r="5651" spans="1:12">
      <c r="A5651" s="17">
        <v>45504</v>
      </c>
      <c r="B5651" s="22" t="s">
        <v>10</v>
      </c>
      <c r="C5651" s="22" t="s">
        <v>1865</v>
      </c>
      <c r="D5651" s="22" t="s">
        <v>5978</v>
      </c>
      <c r="E5651" s="22" t="s">
        <v>18</v>
      </c>
      <c r="F5651" s="22" t="s">
        <v>29</v>
      </c>
      <c r="G5651" s="9">
        <v>4550.8</v>
      </c>
      <c r="H5651" s="22" t="s">
        <v>20</v>
      </c>
      <c r="I5651" s="28">
        <v>2.9</v>
      </c>
      <c r="J5651" s="28">
        <v>13197.32</v>
      </c>
      <c r="K5651" s="40"/>
      <c r="L5651" s="40"/>
    </row>
    <row r="5652" spans="1:12">
      <c r="A5652" s="17">
        <v>45504</v>
      </c>
      <c r="B5652" s="22" t="s">
        <v>10</v>
      </c>
      <c r="C5652" s="22" t="s">
        <v>1865</v>
      </c>
      <c r="D5652" s="22" t="s">
        <v>5979</v>
      </c>
      <c r="E5652" s="22" t="s">
        <v>18</v>
      </c>
      <c r="F5652" s="22" t="s">
        <v>29</v>
      </c>
      <c r="G5652" s="9">
        <v>50.75</v>
      </c>
      <c r="H5652" s="22" t="s">
        <v>20</v>
      </c>
      <c r="I5652" s="28">
        <v>2.9</v>
      </c>
      <c r="J5652" s="28">
        <v>147.18</v>
      </c>
      <c r="K5652" s="40"/>
      <c r="L5652" s="40"/>
    </row>
    <row r="5653" spans="1:12">
      <c r="A5653" s="17">
        <v>45504</v>
      </c>
      <c r="B5653" s="22" t="s">
        <v>10</v>
      </c>
      <c r="C5653" s="22" t="s">
        <v>27</v>
      </c>
      <c r="D5653" s="22" t="s">
        <v>5980</v>
      </c>
      <c r="E5653" s="22" t="s">
        <v>18</v>
      </c>
      <c r="F5653" s="22" t="s">
        <v>29</v>
      </c>
      <c r="G5653" s="9">
        <v>2500</v>
      </c>
      <c r="H5653" s="22" t="s">
        <v>20</v>
      </c>
      <c r="I5653" s="28">
        <v>2.9</v>
      </c>
      <c r="J5653" s="28">
        <v>7250</v>
      </c>
      <c r="K5653" s="40"/>
      <c r="L5653" s="40"/>
    </row>
    <row r="5654" spans="1:12">
      <c r="A5654" s="17">
        <v>45504</v>
      </c>
      <c r="B5654" s="22" t="s">
        <v>10</v>
      </c>
      <c r="C5654" s="22" t="s">
        <v>871</v>
      </c>
      <c r="D5654" s="22" t="s">
        <v>5981</v>
      </c>
      <c r="E5654" s="22" t="s">
        <v>18</v>
      </c>
      <c r="F5654" s="22" t="s">
        <v>263</v>
      </c>
      <c r="G5654" s="9">
        <v>20.12595</v>
      </c>
      <c r="H5654" s="22" t="s">
        <v>20</v>
      </c>
      <c r="I5654" s="28">
        <v>8.86</v>
      </c>
      <c r="J5654" s="28">
        <v>178.32</v>
      </c>
      <c r="K5654" s="40"/>
      <c r="L5654" s="40"/>
    </row>
    <row r="5655" spans="1:12">
      <c r="A5655" s="17">
        <v>45504</v>
      </c>
      <c r="B5655" s="22" t="s">
        <v>10</v>
      </c>
      <c r="C5655" s="22" t="s">
        <v>962</v>
      </c>
      <c r="D5655" s="22" t="s">
        <v>5982</v>
      </c>
      <c r="E5655" s="22" t="s">
        <v>18</v>
      </c>
      <c r="F5655" s="22" t="s">
        <v>33</v>
      </c>
      <c r="G5655" s="9">
        <v>1451.55</v>
      </c>
      <c r="H5655" s="22" t="s">
        <v>20</v>
      </c>
      <c r="I5655" s="28">
        <v>1.03</v>
      </c>
      <c r="J5655" s="28">
        <v>1490.74</v>
      </c>
      <c r="K5655" s="40"/>
      <c r="L5655" s="40"/>
    </row>
    <row r="5656" spans="1:12">
      <c r="A5656" s="17">
        <v>45504</v>
      </c>
      <c r="B5656" s="22" t="s">
        <v>10</v>
      </c>
      <c r="C5656" s="22" t="s">
        <v>360</v>
      </c>
      <c r="D5656" s="22" t="s">
        <v>5983</v>
      </c>
      <c r="E5656" s="22" t="s">
        <v>58</v>
      </c>
      <c r="F5656" s="22" t="s">
        <v>168</v>
      </c>
      <c r="H5656" s="22" t="s">
        <v>15</v>
      </c>
      <c r="K5656" s="40"/>
      <c r="L5656" s="40"/>
    </row>
    <row r="5657" spans="1:12">
      <c r="A5657" s="17">
        <v>45504</v>
      </c>
      <c r="B5657" s="22" t="s">
        <v>10</v>
      </c>
      <c r="C5657" s="22" t="s">
        <v>4161</v>
      </c>
      <c r="D5657" s="22" t="s">
        <v>5984</v>
      </c>
      <c r="E5657" s="22" t="s">
        <v>18</v>
      </c>
      <c r="F5657" s="22" t="s">
        <v>33</v>
      </c>
      <c r="G5657" s="9">
        <v>48.313099999999999</v>
      </c>
      <c r="H5657" s="22" t="s">
        <v>20</v>
      </c>
      <c r="I5657" s="28">
        <v>7.25</v>
      </c>
      <c r="J5657" s="28">
        <v>350.27</v>
      </c>
      <c r="K5657" s="40"/>
      <c r="L5657" s="40"/>
    </row>
    <row r="5658" spans="1:12">
      <c r="A5658" s="17">
        <v>45504</v>
      </c>
      <c r="B5658" s="22" t="s">
        <v>10</v>
      </c>
      <c r="C5658" s="22" t="s">
        <v>868</v>
      </c>
      <c r="D5658" s="22" t="s">
        <v>5985</v>
      </c>
      <c r="E5658" s="22" t="s">
        <v>65</v>
      </c>
      <c r="F5658" s="22" t="s">
        <v>75</v>
      </c>
      <c r="G5658" s="9">
        <v>25</v>
      </c>
      <c r="H5658" s="22" t="s">
        <v>15</v>
      </c>
      <c r="I5658" s="28">
        <v>38.83</v>
      </c>
      <c r="J5658" s="28">
        <v>970.83</v>
      </c>
      <c r="K5658" s="40"/>
      <c r="L5658" s="40"/>
    </row>
    <row r="5659" spans="1:12">
      <c r="A5659" s="17">
        <v>45504</v>
      </c>
      <c r="B5659" s="22" t="s">
        <v>10</v>
      </c>
      <c r="C5659" s="22" t="s">
        <v>868</v>
      </c>
      <c r="D5659" s="22" t="s">
        <v>5986</v>
      </c>
      <c r="E5659" s="22" t="s">
        <v>65</v>
      </c>
      <c r="F5659" s="22" t="s">
        <v>75</v>
      </c>
      <c r="G5659" s="9">
        <v>14</v>
      </c>
      <c r="H5659" s="22" t="s">
        <v>15</v>
      </c>
      <c r="I5659" s="28">
        <v>36.18</v>
      </c>
      <c r="J5659" s="28">
        <v>506.52</v>
      </c>
      <c r="K5659" s="40"/>
      <c r="L5659" s="40"/>
    </row>
    <row r="5660" spans="1:12">
      <c r="A5660" s="17">
        <v>45504</v>
      </c>
      <c r="B5660" s="22" t="s">
        <v>10</v>
      </c>
      <c r="C5660" s="22" t="s">
        <v>90</v>
      </c>
      <c r="D5660" s="22" t="s">
        <v>5987</v>
      </c>
      <c r="E5660" s="22" t="s">
        <v>65</v>
      </c>
      <c r="F5660" s="22" t="s">
        <v>92</v>
      </c>
      <c r="G5660" s="9">
        <v>79</v>
      </c>
      <c r="H5660" s="22" t="s">
        <v>15</v>
      </c>
      <c r="I5660" s="28">
        <v>40.61</v>
      </c>
      <c r="J5660" s="28">
        <v>3207.96</v>
      </c>
      <c r="K5660" s="40"/>
      <c r="L5660" s="40"/>
    </row>
    <row r="5661" spans="1:12">
      <c r="A5661" s="17">
        <v>45504</v>
      </c>
      <c r="B5661" s="22" t="s">
        <v>10</v>
      </c>
      <c r="C5661" s="22" t="s">
        <v>90</v>
      </c>
      <c r="D5661" s="22" t="s">
        <v>5988</v>
      </c>
      <c r="E5661" s="22" t="s">
        <v>65</v>
      </c>
      <c r="F5661" s="22" t="s">
        <v>92</v>
      </c>
      <c r="G5661" s="9">
        <v>31</v>
      </c>
      <c r="H5661" s="22" t="s">
        <v>15</v>
      </c>
      <c r="I5661" s="28">
        <v>42.21</v>
      </c>
      <c r="J5661" s="28">
        <v>1308.51</v>
      </c>
      <c r="K5661" s="40"/>
      <c r="L5661" s="40"/>
    </row>
    <row r="5662" spans="1:12">
      <c r="A5662" s="17">
        <v>45504</v>
      </c>
      <c r="B5662" s="22" t="s">
        <v>10</v>
      </c>
      <c r="C5662" s="22" t="s">
        <v>99</v>
      </c>
      <c r="D5662" s="22" t="s">
        <v>5989</v>
      </c>
      <c r="E5662" s="22" t="s">
        <v>65</v>
      </c>
      <c r="F5662" s="22" t="s">
        <v>75</v>
      </c>
      <c r="G5662" s="9">
        <v>96</v>
      </c>
      <c r="H5662" s="22" t="s">
        <v>15</v>
      </c>
      <c r="I5662" s="28">
        <v>93.65</v>
      </c>
      <c r="J5662" s="28">
        <v>8990.73</v>
      </c>
      <c r="K5662" s="40"/>
      <c r="L5662" s="40"/>
    </row>
    <row r="5663" spans="1:12">
      <c r="A5663" s="17">
        <v>45504</v>
      </c>
      <c r="B5663" s="22" t="s">
        <v>10</v>
      </c>
      <c r="C5663" s="22" t="s">
        <v>38</v>
      </c>
      <c r="D5663" s="22" t="s">
        <v>5990</v>
      </c>
      <c r="E5663" s="22" t="s">
        <v>18</v>
      </c>
      <c r="F5663" s="22" t="s">
        <v>40</v>
      </c>
      <c r="G5663" s="9">
        <v>3790.77</v>
      </c>
      <c r="H5663" s="22" t="s">
        <v>41</v>
      </c>
      <c r="I5663" s="28">
        <v>3.25</v>
      </c>
      <c r="J5663" s="28">
        <v>12320</v>
      </c>
      <c r="K5663" s="40"/>
      <c r="L5663" s="40"/>
    </row>
    <row r="5664" spans="1:12">
      <c r="A5664" s="17">
        <v>45504</v>
      </c>
      <c r="B5664" s="22" t="s">
        <v>10</v>
      </c>
      <c r="C5664" s="22" t="s">
        <v>363</v>
      </c>
      <c r="D5664" s="22" t="s">
        <v>5991</v>
      </c>
      <c r="E5664" s="22" t="s">
        <v>58</v>
      </c>
      <c r="F5664" s="22" t="s">
        <v>168</v>
      </c>
      <c r="H5664" s="22" t="s">
        <v>15</v>
      </c>
      <c r="K5664" s="40"/>
      <c r="L5664" s="40"/>
    </row>
    <row r="5665" spans="1:12">
      <c r="A5665" s="17">
        <v>45504</v>
      </c>
      <c r="B5665" s="22" t="s">
        <v>10</v>
      </c>
      <c r="C5665" s="22" t="s">
        <v>367</v>
      </c>
      <c r="D5665" s="22" t="s">
        <v>5992</v>
      </c>
      <c r="E5665" s="22" t="s">
        <v>58</v>
      </c>
      <c r="F5665" s="22" t="s">
        <v>168</v>
      </c>
      <c r="H5665" s="22" t="s">
        <v>15</v>
      </c>
      <c r="K5665" s="40"/>
      <c r="L5665" s="40"/>
    </row>
    <row r="5666" spans="1:12">
      <c r="A5666" s="17">
        <v>45504</v>
      </c>
      <c r="B5666" s="22" t="s">
        <v>10</v>
      </c>
      <c r="C5666" s="22" t="s">
        <v>371</v>
      </c>
      <c r="D5666" s="22" t="s">
        <v>5993</v>
      </c>
      <c r="E5666" s="22" t="s">
        <v>58</v>
      </c>
      <c r="F5666" s="22" t="s">
        <v>168</v>
      </c>
      <c r="G5666" s="9">
        <v>664</v>
      </c>
      <c r="H5666" s="22" t="s">
        <v>15</v>
      </c>
      <c r="I5666" s="28">
        <v>0.01</v>
      </c>
      <c r="J5666" s="28">
        <v>5.31</v>
      </c>
      <c r="K5666" s="40"/>
      <c r="L5666" s="40"/>
    </row>
    <row r="5667" spans="1:12">
      <c r="A5667" s="17">
        <v>45504</v>
      </c>
      <c r="B5667" s="22" t="s">
        <v>10</v>
      </c>
      <c r="C5667" s="22" t="s">
        <v>371</v>
      </c>
      <c r="D5667" s="22" t="s">
        <v>5994</v>
      </c>
      <c r="E5667" s="22" t="s">
        <v>58</v>
      </c>
      <c r="F5667" s="22" t="s">
        <v>168</v>
      </c>
      <c r="G5667" s="9">
        <v>32500</v>
      </c>
      <c r="H5667" s="22" t="s">
        <v>15</v>
      </c>
      <c r="I5667" s="28">
        <v>0.01</v>
      </c>
      <c r="J5667" s="28">
        <v>260</v>
      </c>
      <c r="K5667" s="40"/>
      <c r="L5667" s="40"/>
    </row>
    <row r="5668" spans="1:12">
      <c r="A5668" s="17">
        <v>45504</v>
      </c>
      <c r="B5668" s="22" t="s">
        <v>10</v>
      </c>
      <c r="C5668" s="22" t="s">
        <v>99</v>
      </c>
      <c r="D5668" s="22" t="s">
        <v>5995</v>
      </c>
      <c r="E5668" s="22" t="s">
        <v>65</v>
      </c>
      <c r="F5668" s="22" t="s">
        <v>75</v>
      </c>
      <c r="G5668" s="9">
        <v>102</v>
      </c>
      <c r="H5668" s="22" t="s">
        <v>15</v>
      </c>
      <c r="I5668" s="28">
        <v>41.38</v>
      </c>
      <c r="J5668" s="28">
        <v>4221</v>
      </c>
      <c r="K5668" s="40"/>
      <c r="L5668" s="40"/>
    </row>
    <row r="5669" spans="1:12">
      <c r="A5669" s="17">
        <v>45504</v>
      </c>
      <c r="B5669" s="22" t="s">
        <v>10</v>
      </c>
      <c r="C5669" s="22" t="s">
        <v>282</v>
      </c>
      <c r="D5669" s="22" t="s">
        <v>5996</v>
      </c>
      <c r="E5669" s="22" t="s">
        <v>58</v>
      </c>
      <c r="F5669" s="22" t="s">
        <v>168</v>
      </c>
      <c r="H5669" s="22" t="s">
        <v>15</v>
      </c>
      <c r="K5669" s="40"/>
      <c r="L5669" s="40"/>
    </row>
    <row r="5670" spans="1:12">
      <c r="A5670" s="17">
        <v>45504</v>
      </c>
      <c r="B5670" s="22" t="s">
        <v>10</v>
      </c>
      <c r="C5670" s="22" t="s">
        <v>282</v>
      </c>
      <c r="D5670" s="22" t="s">
        <v>5997</v>
      </c>
      <c r="E5670" s="22" t="s">
        <v>58</v>
      </c>
      <c r="F5670" s="22" t="s">
        <v>168</v>
      </c>
      <c r="H5670" s="22" t="s">
        <v>15</v>
      </c>
      <c r="K5670" s="40"/>
      <c r="L5670" s="40"/>
    </row>
    <row r="5671" spans="1:12">
      <c r="A5671" s="17">
        <v>45504</v>
      </c>
      <c r="B5671" s="22" t="s">
        <v>10</v>
      </c>
      <c r="C5671" s="22" t="s">
        <v>865</v>
      </c>
      <c r="D5671" s="22" t="s">
        <v>5998</v>
      </c>
      <c r="E5671" s="22" t="s">
        <v>18</v>
      </c>
      <c r="F5671" s="22" t="s">
        <v>242</v>
      </c>
      <c r="G5671" s="9">
        <v>25.8</v>
      </c>
      <c r="H5671" s="22" t="s">
        <v>20</v>
      </c>
      <c r="I5671" s="28">
        <v>17.84</v>
      </c>
      <c r="J5671" s="28">
        <v>460.27</v>
      </c>
      <c r="K5671" s="40"/>
      <c r="L5671" s="40"/>
    </row>
    <row r="5672" spans="1:12">
      <c r="A5672" s="17">
        <v>45504</v>
      </c>
      <c r="B5672" s="22" t="s">
        <v>10</v>
      </c>
      <c r="C5672" s="22" t="s">
        <v>865</v>
      </c>
      <c r="D5672" s="22" t="s">
        <v>5999</v>
      </c>
      <c r="E5672" s="22" t="s">
        <v>18</v>
      </c>
      <c r="F5672" s="22" t="s">
        <v>242</v>
      </c>
      <c r="G5672" s="9">
        <v>80</v>
      </c>
      <c r="H5672" s="22" t="s">
        <v>20</v>
      </c>
      <c r="I5672" s="28">
        <v>17.84</v>
      </c>
      <c r="J5672" s="28">
        <v>1427.19</v>
      </c>
      <c r="K5672" s="40"/>
      <c r="L5672" s="40"/>
    </row>
    <row r="5673" spans="1:12">
      <c r="A5673" s="17">
        <v>45504</v>
      </c>
      <c r="B5673" s="22" t="s">
        <v>10</v>
      </c>
      <c r="C5673" s="22" t="s">
        <v>863</v>
      </c>
      <c r="D5673" s="22" t="s">
        <v>6000</v>
      </c>
      <c r="E5673" s="22" t="s">
        <v>18</v>
      </c>
      <c r="F5673" s="22" t="s">
        <v>242</v>
      </c>
      <c r="G5673" s="9">
        <v>40</v>
      </c>
      <c r="H5673" s="22" t="s">
        <v>20</v>
      </c>
      <c r="I5673" s="28">
        <v>12.3</v>
      </c>
      <c r="J5673" s="28">
        <v>492</v>
      </c>
      <c r="K5673" s="40"/>
      <c r="L5673" s="40"/>
    </row>
    <row r="5674" spans="1:12">
      <c r="A5674" s="17">
        <v>45504</v>
      </c>
      <c r="B5674" s="22" t="s">
        <v>10</v>
      </c>
      <c r="C5674" s="22" t="s">
        <v>863</v>
      </c>
      <c r="D5674" s="22" t="s">
        <v>6001</v>
      </c>
      <c r="E5674" s="22" t="s">
        <v>18</v>
      </c>
      <c r="F5674" s="22" t="s">
        <v>242</v>
      </c>
      <c r="G5674" s="9">
        <v>31.95</v>
      </c>
      <c r="H5674" s="22" t="s">
        <v>20</v>
      </c>
      <c r="I5674" s="28">
        <v>12.3</v>
      </c>
      <c r="J5674" s="28">
        <v>392.99</v>
      </c>
      <c r="K5674" s="40"/>
      <c r="L5674" s="40"/>
    </row>
    <row r="5675" spans="1:12">
      <c r="A5675" s="17">
        <v>45504</v>
      </c>
      <c r="B5675" s="22" t="s">
        <v>10</v>
      </c>
      <c r="C5675" s="22" t="s">
        <v>556</v>
      </c>
      <c r="D5675" s="22" t="s">
        <v>6002</v>
      </c>
      <c r="E5675" s="22" t="s">
        <v>18</v>
      </c>
      <c r="F5675" s="22" t="s">
        <v>242</v>
      </c>
      <c r="G5675" s="9">
        <v>40</v>
      </c>
      <c r="H5675" s="22" t="s">
        <v>20</v>
      </c>
      <c r="I5675" s="28">
        <v>11.8</v>
      </c>
      <c r="J5675" s="28">
        <v>472</v>
      </c>
      <c r="K5675" s="40"/>
      <c r="L5675" s="40"/>
    </row>
    <row r="5676" spans="1:12">
      <c r="A5676" s="17">
        <v>45504</v>
      </c>
      <c r="B5676" s="22" t="s">
        <v>10</v>
      </c>
      <c r="C5676" s="22" t="s">
        <v>556</v>
      </c>
      <c r="D5676" s="22" t="s">
        <v>6003</v>
      </c>
      <c r="E5676" s="22" t="s">
        <v>18</v>
      </c>
      <c r="F5676" s="22" t="s">
        <v>242</v>
      </c>
      <c r="G5676" s="9">
        <v>50.15</v>
      </c>
      <c r="H5676" s="22" t="s">
        <v>20</v>
      </c>
      <c r="I5676" s="28">
        <v>11.8</v>
      </c>
      <c r="J5676" s="28">
        <v>591.77</v>
      </c>
      <c r="K5676" s="40"/>
      <c r="L5676" s="40"/>
    </row>
    <row r="5677" spans="1:12">
      <c r="A5677" s="17">
        <v>45504</v>
      </c>
      <c r="B5677" s="22" t="s">
        <v>10</v>
      </c>
      <c r="C5677" s="22" t="s">
        <v>552</v>
      </c>
      <c r="D5677" s="22" t="s">
        <v>6004</v>
      </c>
      <c r="E5677" s="22" t="s">
        <v>18</v>
      </c>
      <c r="F5677" s="22" t="s">
        <v>242</v>
      </c>
      <c r="H5677" s="22" t="s">
        <v>20</v>
      </c>
      <c r="K5677" s="40"/>
      <c r="L5677" s="40"/>
    </row>
    <row r="5678" spans="1:12">
      <c r="A5678" s="17">
        <v>45504</v>
      </c>
      <c r="B5678" s="22" t="s">
        <v>10</v>
      </c>
      <c r="C5678" s="22" t="s">
        <v>552</v>
      </c>
      <c r="D5678" s="22" t="s">
        <v>6005</v>
      </c>
      <c r="E5678" s="22" t="s">
        <v>18</v>
      </c>
      <c r="F5678" s="22" t="s">
        <v>242</v>
      </c>
      <c r="H5678" s="22" t="s">
        <v>20</v>
      </c>
      <c r="K5678" s="40"/>
      <c r="L5678" s="40"/>
    </row>
    <row r="5679" spans="1:12">
      <c r="A5679" s="17">
        <v>45504</v>
      </c>
      <c r="B5679" s="22" t="s">
        <v>10</v>
      </c>
      <c r="C5679" s="22" t="s">
        <v>552</v>
      </c>
      <c r="D5679" s="22" t="s">
        <v>6006</v>
      </c>
      <c r="E5679" s="22" t="s">
        <v>18</v>
      </c>
      <c r="F5679" s="22" t="s">
        <v>242</v>
      </c>
      <c r="H5679" s="22" t="s">
        <v>20</v>
      </c>
      <c r="K5679" s="40"/>
      <c r="L5679" s="40"/>
    </row>
    <row r="5680" spans="1:12">
      <c r="A5680" s="17">
        <v>45504</v>
      </c>
      <c r="B5680" s="22" t="s">
        <v>10</v>
      </c>
      <c r="C5680" s="22" t="s">
        <v>730</v>
      </c>
      <c r="D5680" s="22" t="s">
        <v>6007</v>
      </c>
      <c r="E5680" s="22" t="s">
        <v>18</v>
      </c>
      <c r="F5680" s="22" t="s">
        <v>242</v>
      </c>
      <c r="H5680" s="22" t="s">
        <v>20</v>
      </c>
      <c r="K5680" s="40"/>
      <c r="L5680" s="40"/>
    </row>
    <row r="5681" spans="1:12">
      <c r="A5681" s="17">
        <v>45504</v>
      </c>
      <c r="B5681" s="22" t="s">
        <v>10</v>
      </c>
      <c r="C5681" s="22" t="s">
        <v>728</v>
      </c>
      <c r="D5681" s="22" t="s">
        <v>6008</v>
      </c>
      <c r="E5681" s="22" t="s">
        <v>18</v>
      </c>
      <c r="F5681" s="22" t="s">
        <v>242</v>
      </c>
      <c r="H5681" s="22" t="s">
        <v>20</v>
      </c>
      <c r="K5681" s="40"/>
      <c r="L5681" s="40"/>
    </row>
    <row r="5682" spans="1:12">
      <c r="A5682" s="17">
        <v>45504</v>
      </c>
      <c r="B5682" s="22" t="s">
        <v>10</v>
      </c>
      <c r="C5682" s="22" t="s">
        <v>690</v>
      </c>
      <c r="D5682" s="22" t="s">
        <v>6009</v>
      </c>
      <c r="E5682" s="22" t="s">
        <v>18</v>
      </c>
      <c r="F5682" s="22" t="s">
        <v>242</v>
      </c>
      <c r="H5682" s="22" t="s">
        <v>20</v>
      </c>
      <c r="K5682" s="40"/>
      <c r="L5682" s="40"/>
    </row>
    <row r="5683" spans="1:12">
      <c r="A5683" s="17">
        <v>45504</v>
      </c>
      <c r="B5683" s="22" t="s">
        <v>10</v>
      </c>
      <c r="C5683" s="22" t="s">
        <v>688</v>
      </c>
      <c r="D5683" s="22" t="s">
        <v>6010</v>
      </c>
      <c r="E5683" s="22" t="s">
        <v>18</v>
      </c>
      <c r="F5683" s="22" t="s">
        <v>242</v>
      </c>
      <c r="H5683" s="22" t="s">
        <v>20</v>
      </c>
      <c r="K5683" s="40"/>
      <c r="L5683" s="40"/>
    </row>
    <row r="5684" spans="1:12">
      <c r="A5684" s="17">
        <v>45504</v>
      </c>
      <c r="B5684" s="22" t="s">
        <v>10</v>
      </c>
      <c r="C5684" s="22" t="s">
        <v>684</v>
      </c>
      <c r="D5684" s="22" t="s">
        <v>6011</v>
      </c>
      <c r="E5684" s="22" t="s">
        <v>18</v>
      </c>
      <c r="F5684" s="22" t="s">
        <v>242</v>
      </c>
      <c r="H5684" s="22" t="s">
        <v>20</v>
      </c>
      <c r="K5684" s="40"/>
      <c r="L5684" s="40"/>
    </row>
    <row r="5685" spans="1:12">
      <c r="A5685" s="17">
        <v>45504</v>
      </c>
      <c r="B5685" s="22" t="s">
        <v>10</v>
      </c>
      <c r="C5685" s="22" t="s">
        <v>180</v>
      </c>
      <c r="D5685" s="22" t="s">
        <v>6012</v>
      </c>
      <c r="E5685" s="22" t="s">
        <v>58</v>
      </c>
      <c r="F5685" s="22" t="s">
        <v>168</v>
      </c>
      <c r="G5685" s="9">
        <v>104171</v>
      </c>
      <c r="H5685" s="22" t="s">
        <v>15</v>
      </c>
      <c r="I5685" s="28">
        <v>0.01</v>
      </c>
      <c r="J5685" s="28">
        <v>1041.71</v>
      </c>
      <c r="K5685" s="40"/>
      <c r="L5685" s="40"/>
    </row>
    <row r="5686" spans="1:12">
      <c r="A5686" s="17">
        <v>45504</v>
      </c>
      <c r="B5686" s="22" t="s">
        <v>10</v>
      </c>
      <c r="C5686" s="22" t="s">
        <v>180</v>
      </c>
      <c r="D5686" s="22" t="s">
        <v>6013</v>
      </c>
      <c r="E5686" s="22" t="s">
        <v>58</v>
      </c>
      <c r="F5686" s="22" t="s">
        <v>168</v>
      </c>
      <c r="G5686" s="9">
        <v>67221</v>
      </c>
      <c r="H5686" s="22" t="s">
        <v>15</v>
      </c>
      <c r="I5686" s="28">
        <v>0.01</v>
      </c>
      <c r="J5686" s="28">
        <v>672.21</v>
      </c>
      <c r="K5686" s="40"/>
      <c r="L5686" s="40"/>
    </row>
    <row r="5687" spans="1:12">
      <c r="A5687" s="17">
        <v>45504</v>
      </c>
      <c r="B5687" s="22" t="s">
        <v>10</v>
      </c>
      <c r="C5687" s="22" t="s">
        <v>180</v>
      </c>
      <c r="D5687" s="22" t="s">
        <v>6014</v>
      </c>
      <c r="E5687" s="22" t="s">
        <v>58</v>
      </c>
      <c r="F5687" s="22" t="s">
        <v>168</v>
      </c>
      <c r="G5687" s="9">
        <v>65941</v>
      </c>
      <c r="H5687" s="22" t="s">
        <v>15</v>
      </c>
      <c r="I5687" s="28">
        <v>0.01</v>
      </c>
      <c r="J5687" s="28">
        <v>659.41</v>
      </c>
      <c r="K5687" s="40"/>
      <c r="L5687" s="40"/>
    </row>
    <row r="5688" spans="1:12">
      <c r="A5688" s="17">
        <v>45504</v>
      </c>
      <c r="B5688" s="22" t="s">
        <v>10</v>
      </c>
      <c r="C5688" s="22" t="s">
        <v>282</v>
      </c>
      <c r="D5688" s="22" t="s">
        <v>6015</v>
      </c>
      <c r="E5688" s="22" t="s">
        <v>58</v>
      </c>
      <c r="F5688" s="22" t="s">
        <v>168</v>
      </c>
      <c r="G5688" s="9">
        <v>26693</v>
      </c>
      <c r="H5688" s="22" t="s">
        <v>15</v>
      </c>
      <c r="I5688" s="28">
        <v>0.01</v>
      </c>
      <c r="J5688" s="28">
        <v>266.93</v>
      </c>
      <c r="K5688" s="40"/>
      <c r="L5688" s="40"/>
    </row>
    <row r="5689" spans="1:12">
      <c r="A5689" s="17">
        <v>45504</v>
      </c>
      <c r="B5689" s="22" t="s">
        <v>10</v>
      </c>
      <c r="C5689" s="22" t="s">
        <v>282</v>
      </c>
      <c r="D5689" s="22" t="s">
        <v>6016</v>
      </c>
      <c r="E5689" s="22" t="s">
        <v>58</v>
      </c>
      <c r="F5689" s="22" t="s">
        <v>168</v>
      </c>
      <c r="G5689" s="9">
        <v>16489</v>
      </c>
      <c r="H5689" s="22" t="s">
        <v>15</v>
      </c>
      <c r="I5689" s="28">
        <v>0.01</v>
      </c>
      <c r="J5689" s="28">
        <v>164.89</v>
      </c>
      <c r="K5689" s="40"/>
      <c r="L5689" s="40"/>
    </row>
    <row r="5690" spans="1:12">
      <c r="A5690" s="17">
        <v>45504</v>
      </c>
      <c r="B5690" s="22" t="s">
        <v>10</v>
      </c>
      <c r="C5690" s="22" t="s">
        <v>282</v>
      </c>
      <c r="D5690" s="22" t="s">
        <v>6017</v>
      </c>
      <c r="E5690" s="22" t="s">
        <v>58</v>
      </c>
      <c r="F5690" s="22" t="s">
        <v>168</v>
      </c>
      <c r="G5690" s="9">
        <v>197876</v>
      </c>
      <c r="H5690" s="22" t="s">
        <v>15</v>
      </c>
      <c r="I5690" s="28">
        <v>0.01</v>
      </c>
      <c r="J5690" s="28">
        <v>1978.76</v>
      </c>
      <c r="K5690" s="40"/>
      <c r="L5690" s="40"/>
    </row>
    <row r="5691" spans="1:12">
      <c r="A5691" s="17">
        <v>45504</v>
      </c>
      <c r="B5691" s="22" t="s">
        <v>10</v>
      </c>
      <c r="C5691" s="22" t="s">
        <v>282</v>
      </c>
      <c r="D5691" s="22" t="s">
        <v>6018</v>
      </c>
      <c r="E5691" s="22" t="s">
        <v>58</v>
      </c>
      <c r="F5691" s="22" t="s">
        <v>168</v>
      </c>
      <c r="G5691" s="9">
        <v>52291</v>
      </c>
      <c r="H5691" s="22" t="s">
        <v>15</v>
      </c>
      <c r="I5691" s="28">
        <v>0.01</v>
      </c>
      <c r="J5691" s="28">
        <v>522.91</v>
      </c>
      <c r="K5691" s="40"/>
      <c r="L5691" s="40"/>
    </row>
    <row r="5692" spans="1:12">
      <c r="A5692" s="17">
        <v>45504</v>
      </c>
      <c r="B5692" s="22" t="s">
        <v>10</v>
      </c>
      <c r="C5692" s="22" t="s">
        <v>345</v>
      </c>
      <c r="D5692" s="22" t="s">
        <v>6019</v>
      </c>
      <c r="E5692" s="22" t="s">
        <v>58</v>
      </c>
      <c r="F5692" s="22" t="s">
        <v>168</v>
      </c>
      <c r="G5692" s="9">
        <v>102613</v>
      </c>
      <c r="H5692" s="22" t="s">
        <v>15</v>
      </c>
      <c r="I5692" s="28">
        <v>0.01</v>
      </c>
      <c r="J5692" s="28">
        <v>1026.1300000000001</v>
      </c>
      <c r="K5692" s="40"/>
      <c r="L5692" s="40"/>
    </row>
    <row r="5693" spans="1:12">
      <c r="A5693" s="17">
        <v>45504</v>
      </c>
      <c r="B5693" s="22" t="s">
        <v>10</v>
      </c>
      <c r="C5693" s="22" t="s">
        <v>282</v>
      </c>
      <c r="D5693" s="22" t="s">
        <v>6020</v>
      </c>
      <c r="E5693" s="22" t="s">
        <v>58</v>
      </c>
      <c r="F5693" s="22" t="s">
        <v>168</v>
      </c>
      <c r="G5693" s="9">
        <v>23400</v>
      </c>
      <c r="H5693" s="22" t="s">
        <v>15</v>
      </c>
      <c r="I5693" s="28">
        <v>0.01</v>
      </c>
      <c r="J5693" s="28">
        <v>187.2</v>
      </c>
      <c r="K5693" s="40"/>
      <c r="L5693" s="40"/>
    </row>
    <row r="5694" spans="1:12">
      <c r="A5694" s="17">
        <v>45504</v>
      </c>
      <c r="B5694" s="22" t="s">
        <v>10</v>
      </c>
      <c r="C5694" s="22" t="s">
        <v>556</v>
      </c>
      <c r="D5694" s="22" t="s">
        <v>6021</v>
      </c>
      <c r="E5694" s="22" t="s">
        <v>18</v>
      </c>
      <c r="F5694" s="22" t="s">
        <v>242</v>
      </c>
      <c r="G5694" s="9">
        <v>0.95</v>
      </c>
      <c r="H5694" s="22" t="s">
        <v>20</v>
      </c>
      <c r="I5694" s="28">
        <v>11.8</v>
      </c>
      <c r="J5694" s="28">
        <v>11.21</v>
      </c>
      <c r="K5694" s="40"/>
      <c r="L5694" s="40"/>
    </row>
    <row r="5695" spans="1:12">
      <c r="A5695" s="17">
        <v>45504</v>
      </c>
      <c r="B5695" s="22" t="s">
        <v>10</v>
      </c>
      <c r="C5695" s="22" t="s">
        <v>861</v>
      </c>
      <c r="D5695" s="22" t="s">
        <v>6022</v>
      </c>
      <c r="E5695" s="22" t="s">
        <v>18</v>
      </c>
      <c r="F5695" s="22" t="s">
        <v>242</v>
      </c>
      <c r="G5695" s="9">
        <v>44.3</v>
      </c>
      <c r="H5695" s="22" t="s">
        <v>20</v>
      </c>
      <c r="I5695" s="28">
        <v>13.65</v>
      </c>
      <c r="J5695" s="28">
        <v>604.69000000000005</v>
      </c>
      <c r="K5695" s="40"/>
      <c r="L5695" s="40"/>
    </row>
    <row r="5696" spans="1:12">
      <c r="A5696" s="17">
        <v>45504</v>
      </c>
      <c r="B5696" s="22" t="s">
        <v>10</v>
      </c>
      <c r="C5696" s="22" t="s">
        <v>859</v>
      </c>
      <c r="D5696" s="22" t="s">
        <v>6023</v>
      </c>
      <c r="E5696" s="22" t="s">
        <v>18</v>
      </c>
      <c r="F5696" s="22" t="s">
        <v>242</v>
      </c>
      <c r="G5696" s="9">
        <v>5.7514000000000003</v>
      </c>
      <c r="H5696" s="22" t="s">
        <v>20</v>
      </c>
      <c r="I5696" s="28">
        <v>16.2</v>
      </c>
      <c r="J5696" s="28">
        <v>93.17</v>
      </c>
      <c r="K5696" s="40"/>
      <c r="L5696" s="40"/>
    </row>
    <row r="5697" spans="1:12">
      <c r="A5697" s="17">
        <v>45504</v>
      </c>
      <c r="B5697" s="22" t="s">
        <v>10</v>
      </c>
      <c r="C5697" s="22" t="s">
        <v>857</v>
      </c>
      <c r="D5697" s="22" t="s">
        <v>6024</v>
      </c>
      <c r="E5697" s="22" t="s">
        <v>18</v>
      </c>
      <c r="F5697" s="22" t="s">
        <v>242</v>
      </c>
      <c r="G5697" s="9">
        <v>10.32</v>
      </c>
      <c r="H5697" s="22" t="s">
        <v>20</v>
      </c>
      <c r="I5697" s="28">
        <v>11.44</v>
      </c>
      <c r="J5697" s="28">
        <v>118.06</v>
      </c>
      <c r="K5697" s="40"/>
      <c r="L5697" s="40"/>
    </row>
    <row r="5698" spans="1:12">
      <c r="A5698" s="17">
        <v>45504</v>
      </c>
      <c r="B5698" s="22" t="s">
        <v>10</v>
      </c>
      <c r="C5698" s="22" t="s">
        <v>282</v>
      </c>
      <c r="D5698" s="22" t="s">
        <v>6025</v>
      </c>
      <c r="E5698" s="22" t="s">
        <v>58</v>
      </c>
      <c r="F5698" s="22" t="s">
        <v>168</v>
      </c>
      <c r="G5698" s="9">
        <v>81250</v>
      </c>
      <c r="H5698" s="22" t="s">
        <v>15</v>
      </c>
      <c r="I5698" s="28">
        <v>0.01</v>
      </c>
      <c r="J5698" s="28">
        <v>650</v>
      </c>
      <c r="K5698" s="40"/>
      <c r="L5698" s="40"/>
    </row>
    <row r="5699" spans="1:12">
      <c r="A5699" s="17">
        <v>45504</v>
      </c>
      <c r="B5699" s="22" t="s">
        <v>10</v>
      </c>
      <c r="C5699" s="22" t="s">
        <v>554</v>
      </c>
      <c r="D5699" s="22" t="s">
        <v>6026</v>
      </c>
      <c r="E5699" s="22" t="s">
        <v>18</v>
      </c>
      <c r="F5699" s="22" t="s">
        <v>242</v>
      </c>
      <c r="G5699" s="9">
        <v>75.3</v>
      </c>
      <c r="H5699" s="22" t="s">
        <v>20</v>
      </c>
      <c r="I5699" s="28">
        <v>16.2</v>
      </c>
      <c r="J5699" s="28">
        <v>1219.8599999999999</v>
      </c>
      <c r="K5699" s="40"/>
      <c r="L5699" s="40"/>
    </row>
    <row r="5700" spans="1:12">
      <c r="A5700" s="17">
        <v>45504</v>
      </c>
      <c r="B5700" s="22" t="s">
        <v>10</v>
      </c>
      <c r="C5700" s="22" t="s">
        <v>747</v>
      </c>
      <c r="D5700" s="22" t="s">
        <v>6027</v>
      </c>
      <c r="E5700" s="22" t="s">
        <v>18</v>
      </c>
      <c r="F5700" s="22" t="s">
        <v>242</v>
      </c>
      <c r="G5700" s="9">
        <v>255.95</v>
      </c>
      <c r="H5700" s="22" t="s">
        <v>20</v>
      </c>
      <c r="I5700" s="28">
        <v>14.4</v>
      </c>
      <c r="J5700" s="28">
        <v>3685.68</v>
      </c>
      <c r="K5700" s="40"/>
      <c r="L5700" s="40"/>
    </row>
    <row r="5701" spans="1:12">
      <c r="A5701" s="17">
        <v>45504</v>
      </c>
      <c r="B5701" s="22" t="s">
        <v>10</v>
      </c>
      <c r="C5701" s="22" t="s">
        <v>282</v>
      </c>
      <c r="D5701" s="22" t="s">
        <v>6028</v>
      </c>
      <c r="E5701" s="22" t="s">
        <v>58</v>
      </c>
      <c r="F5701" s="22" t="s">
        <v>168</v>
      </c>
      <c r="G5701" s="9">
        <v>32500</v>
      </c>
      <c r="H5701" s="22" t="s">
        <v>15</v>
      </c>
      <c r="I5701" s="28">
        <v>0.01</v>
      </c>
      <c r="J5701" s="28">
        <v>260</v>
      </c>
      <c r="K5701" s="40"/>
      <c r="L5701" s="40"/>
    </row>
    <row r="5702" spans="1:12">
      <c r="A5702" s="17">
        <v>45504</v>
      </c>
      <c r="B5702" s="22" t="s">
        <v>10</v>
      </c>
      <c r="C5702" s="22" t="s">
        <v>256</v>
      </c>
      <c r="D5702" s="22" t="s">
        <v>6029</v>
      </c>
      <c r="E5702" s="22" t="s">
        <v>58</v>
      </c>
      <c r="F5702" s="22" t="s">
        <v>168</v>
      </c>
      <c r="H5702" s="22" t="s">
        <v>15</v>
      </c>
      <c r="K5702" s="40"/>
      <c r="L5702" s="40"/>
    </row>
    <row r="5703" spans="1:12">
      <c r="A5703" s="17">
        <v>45504</v>
      </c>
      <c r="B5703" s="22" t="s">
        <v>10</v>
      </c>
      <c r="C5703" s="22" t="s">
        <v>854</v>
      </c>
      <c r="D5703" s="22" t="s">
        <v>6030</v>
      </c>
      <c r="E5703" s="22" t="s">
        <v>18</v>
      </c>
      <c r="F5703" s="22" t="s">
        <v>242</v>
      </c>
      <c r="G5703" s="9">
        <v>43.49</v>
      </c>
      <c r="H5703" s="22" t="s">
        <v>20</v>
      </c>
      <c r="I5703" s="28">
        <v>13.65</v>
      </c>
      <c r="J5703" s="28">
        <v>593.63</v>
      </c>
      <c r="K5703" s="40"/>
      <c r="L5703" s="40"/>
    </row>
    <row r="5704" spans="1:12">
      <c r="A5704" s="17">
        <v>45504</v>
      </c>
      <c r="B5704" s="22" t="s">
        <v>10</v>
      </c>
      <c r="C5704" s="22" t="s">
        <v>256</v>
      </c>
      <c r="D5704" s="22" t="s">
        <v>6031</v>
      </c>
      <c r="E5704" s="22" t="s">
        <v>58</v>
      </c>
      <c r="F5704" s="22" t="s">
        <v>168</v>
      </c>
      <c r="H5704" s="22" t="s">
        <v>15</v>
      </c>
      <c r="K5704" s="40"/>
      <c r="L5704" s="40"/>
    </row>
    <row r="5705" spans="1:12">
      <c r="A5705" s="17">
        <v>45504</v>
      </c>
      <c r="B5705" s="22" t="s">
        <v>10</v>
      </c>
      <c r="C5705" s="22" t="s">
        <v>256</v>
      </c>
      <c r="D5705" s="22" t="s">
        <v>6032</v>
      </c>
      <c r="E5705" s="22" t="s">
        <v>58</v>
      </c>
      <c r="F5705" s="22" t="s">
        <v>168</v>
      </c>
      <c r="H5705" s="22" t="s">
        <v>15</v>
      </c>
      <c r="K5705" s="40"/>
      <c r="L5705" s="40"/>
    </row>
    <row r="5706" spans="1:12">
      <c r="A5706" s="17">
        <v>45504</v>
      </c>
      <c r="B5706" s="22" t="s">
        <v>10</v>
      </c>
      <c r="C5706" s="22" t="s">
        <v>256</v>
      </c>
      <c r="D5706" s="22" t="s">
        <v>6033</v>
      </c>
      <c r="E5706" s="22" t="s">
        <v>58</v>
      </c>
      <c r="F5706" s="22" t="s">
        <v>168</v>
      </c>
      <c r="H5706" s="22" t="s">
        <v>15</v>
      </c>
      <c r="K5706" s="40"/>
      <c r="L5706" s="40"/>
    </row>
    <row r="5707" spans="1:12">
      <c r="A5707" s="17">
        <v>45504</v>
      </c>
      <c r="B5707" s="22" t="s">
        <v>10</v>
      </c>
      <c r="C5707" s="22" t="s">
        <v>256</v>
      </c>
      <c r="D5707" s="22" t="s">
        <v>6034</v>
      </c>
      <c r="E5707" s="22" t="s">
        <v>58</v>
      </c>
      <c r="F5707" s="22" t="s">
        <v>168</v>
      </c>
      <c r="H5707" s="22" t="s">
        <v>15</v>
      </c>
      <c r="K5707" s="40"/>
      <c r="L5707" s="40"/>
    </row>
    <row r="5708" spans="1:12">
      <c r="A5708" s="17">
        <v>45504</v>
      </c>
      <c r="B5708" s="22" t="s">
        <v>10</v>
      </c>
      <c r="C5708" s="22" t="s">
        <v>851</v>
      </c>
      <c r="D5708" s="22" t="s">
        <v>6035</v>
      </c>
      <c r="E5708" s="22" t="s">
        <v>18</v>
      </c>
      <c r="F5708" s="22" t="s">
        <v>242</v>
      </c>
      <c r="G5708" s="9">
        <v>81.599999999999994</v>
      </c>
      <c r="H5708" s="22" t="s">
        <v>20</v>
      </c>
      <c r="I5708" s="28">
        <v>5.6</v>
      </c>
      <c r="J5708" s="28">
        <v>456.96</v>
      </c>
      <c r="K5708" s="40"/>
      <c r="L5708" s="40"/>
    </row>
    <row r="5709" spans="1:12">
      <c r="A5709" s="17">
        <v>45504</v>
      </c>
      <c r="B5709" s="22" t="s">
        <v>10</v>
      </c>
      <c r="C5709" s="22" t="s">
        <v>656</v>
      </c>
      <c r="D5709" s="22" t="s">
        <v>6036</v>
      </c>
      <c r="E5709" s="22" t="s">
        <v>18</v>
      </c>
      <c r="F5709" s="22" t="s">
        <v>242</v>
      </c>
      <c r="H5709" s="22" t="s">
        <v>20</v>
      </c>
      <c r="K5709" s="40"/>
      <c r="L5709" s="40"/>
    </row>
    <row r="5710" spans="1:12">
      <c r="A5710" s="17">
        <v>45504</v>
      </c>
      <c r="B5710" s="22" t="s">
        <v>10</v>
      </c>
      <c r="C5710" s="22" t="s">
        <v>684</v>
      </c>
      <c r="D5710" s="22" t="s">
        <v>6037</v>
      </c>
      <c r="E5710" s="22" t="s">
        <v>18</v>
      </c>
      <c r="F5710" s="22" t="s">
        <v>242</v>
      </c>
      <c r="H5710" s="22" t="s">
        <v>20</v>
      </c>
      <c r="K5710" s="40"/>
      <c r="L5710" s="40"/>
    </row>
    <row r="5711" spans="1:12">
      <c r="A5711" s="17">
        <v>45504</v>
      </c>
      <c r="B5711" s="22" t="s">
        <v>10</v>
      </c>
      <c r="C5711" s="22" t="s">
        <v>684</v>
      </c>
      <c r="D5711" s="22" t="s">
        <v>6038</v>
      </c>
      <c r="E5711" s="22" t="s">
        <v>18</v>
      </c>
      <c r="F5711" s="22" t="s">
        <v>242</v>
      </c>
      <c r="H5711" s="22" t="s">
        <v>20</v>
      </c>
      <c r="K5711" s="40"/>
      <c r="L5711" s="40"/>
    </row>
    <row r="5712" spans="1:12">
      <c r="A5712" s="17">
        <v>45504</v>
      </c>
      <c r="B5712" s="22" t="s">
        <v>10</v>
      </c>
      <c r="C5712" s="22" t="s">
        <v>654</v>
      </c>
      <c r="D5712" s="22" t="s">
        <v>6039</v>
      </c>
      <c r="E5712" s="22" t="s">
        <v>18</v>
      </c>
      <c r="F5712" s="22" t="s">
        <v>242</v>
      </c>
      <c r="H5712" s="22" t="s">
        <v>20</v>
      </c>
      <c r="K5712" s="40"/>
      <c r="L5712" s="40"/>
    </row>
    <row r="5713" spans="1:12">
      <c r="A5713" s="17">
        <v>45504</v>
      </c>
      <c r="B5713" s="22" t="s">
        <v>10</v>
      </c>
      <c r="C5713" s="22" t="s">
        <v>665</v>
      </c>
      <c r="D5713" s="22" t="s">
        <v>6040</v>
      </c>
      <c r="E5713" s="22" t="s">
        <v>18</v>
      </c>
      <c r="F5713" s="22" t="s">
        <v>242</v>
      </c>
      <c r="H5713" s="22" t="s">
        <v>20</v>
      </c>
      <c r="K5713" s="40"/>
      <c r="L5713" s="40"/>
    </row>
    <row r="5714" spans="1:12">
      <c r="A5714" s="17">
        <v>45504</v>
      </c>
      <c r="B5714" s="22" t="s">
        <v>10</v>
      </c>
      <c r="C5714" s="22" t="s">
        <v>654</v>
      </c>
      <c r="D5714" s="22" t="s">
        <v>6041</v>
      </c>
      <c r="E5714" s="22" t="s">
        <v>18</v>
      </c>
      <c r="F5714" s="22" t="s">
        <v>242</v>
      </c>
      <c r="H5714" s="22" t="s">
        <v>20</v>
      </c>
      <c r="K5714" s="40"/>
      <c r="L5714" s="40"/>
    </row>
    <row r="5715" spans="1:12">
      <c r="A5715" s="17">
        <v>45504</v>
      </c>
      <c r="B5715" s="22" t="s">
        <v>10</v>
      </c>
      <c r="C5715" s="22" t="s">
        <v>654</v>
      </c>
      <c r="D5715" s="22" t="s">
        <v>6042</v>
      </c>
      <c r="E5715" s="22" t="s">
        <v>18</v>
      </c>
      <c r="F5715" s="22" t="s">
        <v>242</v>
      </c>
      <c r="H5715" s="22" t="s">
        <v>20</v>
      </c>
      <c r="K5715" s="40"/>
      <c r="L5715" s="40"/>
    </row>
    <row r="5716" spans="1:12">
      <c r="A5716" s="17">
        <v>45504</v>
      </c>
      <c r="B5716" s="22" t="s">
        <v>10</v>
      </c>
      <c r="C5716" s="22" t="s">
        <v>642</v>
      </c>
      <c r="D5716" s="22" t="s">
        <v>6043</v>
      </c>
      <c r="E5716" s="22" t="s">
        <v>18</v>
      </c>
      <c r="F5716" s="22" t="s">
        <v>242</v>
      </c>
      <c r="H5716" s="22" t="s">
        <v>20</v>
      </c>
      <c r="K5716" s="40"/>
      <c r="L5716" s="40"/>
    </row>
    <row r="5717" spans="1:12">
      <c r="A5717" s="17">
        <v>45504</v>
      </c>
      <c r="B5717" s="22" t="s">
        <v>10</v>
      </c>
      <c r="C5717" s="22" t="s">
        <v>851</v>
      </c>
      <c r="D5717" s="22" t="s">
        <v>6044</v>
      </c>
      <c r="E5717" s="22" t="s">
        <v>18</v>
      </c>
      <c r="F5717" s="22" t="s">
        <v>242</v>
      </c>
      <c r="G5717" s="9">
        <v>96.94</v>
      </c>
      <c r="H5717" s="22" t="s">
        <v>20</v>
      </c>
      <c r="I5717" s="28">
        <v>5.6</v>
      </c>
      <c r="J5717" s="28">
        <v>542.86</v>
      </c>
      <c r="K5717" s="40"/>
      <c r="L5717" s="40"/>
    </row>
    <row r="5718" spans="1:12">
      <c r="A5718" s="17">
        <v>45504</v>
      </c>
      <c r="B5718" s="22" t="s">
        <v>10</v>
      </c>
      <c r="C5718" s="22" t="s">
        <v>745</v>
      </c>
      <c r="D5718" s="22" t="s">
        <v>6045</v>
      </c>
      <c r="E5718" s="22" t="s">
        <v>18</v>
      </c>
      <c r="F5718" s="22" t="s">
        <v>242</v>
      </c>
      <c r="G5718" s="9">
        <v>700</v>
      </c>
      <c r="H5718" s="22" t="s">
        <v>20</v>
      </c>
      <c r="I5718" s="28">
        <v>16.2</v>
      </c>
      <c r="J5718" s="28">
        <v>11340</v>
      </c>
      <c r="K5718" s="40"/>
      <c r="L5718" s="40"/>
    </row>
    <row r="5719" spans="1:12">
      <c r="A5719" s="17">
        <v>45504</v>
      </c>
      <c r="B5719" s="22" t="s">
        <v>10</v>
      </c>
      <c r="C5719" s="22" t="s">
        <v>745</v>
      </c>
      <c r="D5719" s="22" t="s">
        <v>6046</v>
      </c>
      <c r="E5719" s="22" t="s">
        <v>18</v>
      </c>
      <c r="F5719" s="22" t="s">
        <v>242</v>
      </c>
      <c r="G5719" s="9">
        <v>447.95</v>
      </c>
      <c r="H5719" s="22" t="s">
        <v>20</v>
      </c>
      <c r="I5719" s="28">
        <v>16.2</v>
      </c>
      <c r="J5719" s="28">
        <v>7256.79</v>
      </c>
      <c r="K5719" s="40"/>
      <c r="L5719" s="40"/>
    </row>
    <row r="5720" spans="1:12">
      <c r="A5720" s="17">
        <v>45504</v>
      </c>
      <c r="B5720" s="22" t="s">
        <v>10</v>
      </c>
      <c r="C5720" s="22" t="s">
        <v>665</v>
      </c>
      <c r="D5720" s="22" t="s">
        <v>6047</v>
      </c>
      <c r="E5720" s="22" t="s">
        <v>18</v>
      </c>
      <c r="F5720" s="22" t="s">
        <v>242</v>
      </c>
      <c r="H5720" s="22" t="s">
        <v>20</v>
      </c>
      <c r="K5720" s="40"/>
      <c r="L5720" s="40"/>
    </row>
    <row r="5721" spans="1:12">
      <c r="A5721" s="17">
        <v>45504</v>
      </c>
      <c r="B5721" s="22" t="s">
        <v>10</v>
      </c>
      <c r="C5721" s="22" t="s">
        <v>665</v>
      </c>
      <c r="D5721" s="22" t="s">
        <v>6048</v>
      </c>
      <c r="E5721" s="22" t="s">
        <v>18</v>
      </c>
      <c r="F5721" s="22" t="s">
        <v>242</v>
      </c>
      <c r="H5721" s="22" t="s">
        <v>20</v>
      </c>
      <c r="K5721" s="40"/>
      <c r="L5721" s="40"/>
    </row>
    <row r="5722" spans="1:12">
      <c r="A5722" s="17">
        <v>45504</v>
      </c>
      <c r="B5722" s="22" t="s">
        <v>10</v>
      </c>
      <c r="C5722" s="22" t="s">
        <v>663</v>
      </c>
      <c r="D5722" s="22" t="s">
        <v>6049</v>
      </c>
      <c r="E5722" s="22" t="s">
        <v>18</v>
      </c>
      <c r="F5722" s="22" t="s">
        <v>242</v>
      </c>
      <c r="G5722" s="9">
        <v>0.5</v>
      </c>
      <c r="H5722" s="22" t="s">
        <v>20</v>
      </c>
      <c r="I5722" s="28">
        <v>25.6</v>
      </c>
      <c r="J5722" s="28">
        <v>12.8</v>
      </c>
      <c r="K5722" s="40"/>
      <c r="L5722" s="40"/>
    </row>
    <row r="5723" spans="1:12">
      <c r="A5723" s="17">
        <v>45504</v>
      </c>
      <c r="B5723" s="22" t="s">
        <v>10</v>
      </c>
      <c r="C5723" s="22" t="s">
        <v>659</v>
      </c>
      <c r="D5723" s="22" t="s">
        <v>6050</v>
      </c>
      <c r="E5723" s="22" t="s">
        <v>18</v>
      </c>
      <c r="F5723" s="22" t="s">
        <v>242</v>
      </c>
      <c r="H5723" s="22" t="s">
        <v>20</v>
      </c>
      <c r="K5723" s="40"/>
      <c r="L5723" s="40"/>
    </row>
    <row r="5724" spans="1:12">
      <c r="A5724" s="17">
        <v>45504</v>
      </c>
      <c r="B5724" s="22" t="s">
        <v>10</v>
      </c>
      <c r="C5724" s="22" t="s">
        <v>656</v>
      </c>
      <c r="D5724" s="22" t="s">
        <v>6051</v>
      </c>
      <c r="E5724" s="22" t="s">
        <v>18</v>
      </c>
      <c r="F5724" s="22" t="s">
        <v>242</v>
      </c>
      <c r="H5724" s="22" t="s">
        <v>20</v>
      </c>
      <c r="K5724" s="40"/>
      <c r="L5724" s="40"/>
    </row>
    <row r="5725" spans="1:12">
      <c r="A5725" s="17">
        <v>45504</v>
      </c>
      <c r="B5725" s="22" t="s">
        <v>10</v>
      </c>
      <c r="C5725" s="22" t="s">
        <v>642</v>
      </c>
      <c r="D5725" s="22" t="s">
        <v>6052</v>
      </c>
      <c r="E5725" s="22" t="s">
        <v>18</v>
      </c>
      <c r="F5725" s="22" t="s">
        <v>242</v>
      </c>
      <c r="H5725" s="22" t="s">
        <v>20</v>
      </c>
      <c r="K5725" s="40"/>
      <c r="L5725" s="40"/>
    </row>
    <row r="5726" spans="1:12">
      <c r="A5726" s="17">
        <v>45504</v>
      </c>
      <c r="B5726" s="22" t="s">
        <v>10</v>
      </c>
      <c r="C5726" s="22" t="s">
        <v>656</v>
      </c>
      <c r="D5726" s="22" t="s">
        <v>6053</v>
      </c>
      <c r="E5726" s="22" t="s">
        <v>18</v>
      </c>
      <c r="F5726" s="22" t="s">
        <v>242</v>
      </c>
      <c r="H5726" s="22" t="s">
        <v>20</v>
      </c>
      <c r="K5726" s="40"/>
      <c r="L5726" s="40"/>
    </row>
    <row r="5727" spans="1:12">
      <c r="A5727" s="17">
        <v>45504</v>
      </c>
      <c r="B5727" s="22" t="s">
        <v>10</v>
      </c>
      <c r="C5727" s="22" t="s">
        <v>642</v>
      </c>
      <c r="D5727" s="22" t="s">
        <v>6054</v>
      </c>
      <c r="E5727" s="22" t="s">
        <v>18</v>
      </c>
      <c r="F5727" s="22" t="s">
        <v>242</v>
      </c>
      <c r="H5727" s="22" t="s">
        <v>20</v>
      </c>
      <c r="K5727" s="40"/>
      <c r="L5727" s="40"/>
    </row>
    <row r="5728" spans="1:12">
      <c r="A5728" s="17">
        <v>45535</v>
      </c>
      <c r="B5728" s="22" t="s">
        <v>10</v>
      </c>
      <c r="C5728" s="22" t="s">
        <v>829</v>
      </c>
      <c r="D5728" s="22" t="s">
        <v>6055</v>
      </c>
      <c r="E5728" s="22" t="s">
        <v>58</v>
      </c>
      <c r="F5728" s="22" t="s">
        <v>58</v>
      </c>
      <c r="G5728" s="9">
        <v>15232.356</v>
      </c>
      <c r="H5728" s="22" t="s">
        <v>15</v>
      </c>
      <c r="I5728" s="28">
        <v>0.88</v>
      </c>
      <c r="J5728" s="28">
        <v>13404.54</v>
      </c>
      <c r="K5728" s="40"/>
      <c r="L5728" s="40"/>
    </row>
    <row r="5729" spans="1:12">
      <c r="A5729" s="17">
        <v>45535</v>
      </c>
      <c r="B5729" s="22" t="s">
        <v>10</v>
      </c>
      <c r="C5729" s="22" t="s">
        <v>802</v>
      </c>
      <c r="D5729" s="22" t="s">
        <v>6056</v>
      </c>
      <c r="E5729" s="22" t="s">
        <v>18</v>
      </c>
      <c r="F5729" s="22" t="s">
        <v>543</v>
      </c>
      <c r="H5729" s="22" t="s">
        <v>20</v>
      </c>
      <c r="K5729" s="40"/>
      <c r="L5729" s="40"/>
    </row>
    <row r="5730" spans="1:12">
      <c r="A5730" s="17">
        <v>45535</v>
      </c>
      <c r="B5730" s="22" t="s">
        <v>10</v>
      </c>
      <c r="C5730" s="22" t="s">
        <v>1800</v>
      </c>
      <c r="D5730" s="22" t="s">
        <v>6057</v>
      </c>
      <c r="E5730" s="22" t="s">
        <v>141</v>
      </c>
      <c r="F5730" s="22" t="s">
        <v>141</v>
      </c>
      <c r="H5730" s="22" t="s">
        <v>41</v>
      </c>
      <c r="K5730" s="40"/>
      <c r="L5730" s="40"/>
    </row>
    <row r="5731" spans="1:12">
      <c r="A5731" s="17">
        <v>45535</v>
      </c>
      <c r="B5731" s="22" t="s">
        <v>10</v>
      </c>
      <c r="C5731" s="22" t="s">
        <v>1800</v>
      </c>
      <c r="D5731" s="22" t="s">
        <v>6058</v>
      </c>
      <c r="E5731" s="22" t="s">
        <v>141</v>
      </c>
      <c r="F5731" s="22" t="s">
        <v>141</v>
      </c>
      <c r="H5731" s="22" t="s">
        <v>41</v>
      </c>
      <c r="K5731" s="40"/>
      <c r="L5731" s="40"/>
    </row>
    <row r="5732" spans="1:12">
      <c r="A5732" s="17">
        <v>45535</v>
      </c>
      <c r="B5732" s="22" t="s">
        <v>10</v>
      </c>
      <c r="C5732" s="22" t="s">
        <v>1800</v>
      </c>
      <c r="D5732" s="22" t="s">
        <v>6059</v>
      </c>
      <c r="E5732" s="22" t="s">
        <v>141</v>
      </c>
      <c r="F5732" s="22" t="s">
        <v>141</v>
      </c>
      <c r="H5732" s="22" t="s">
        <v>41</v>
      </c>
      <c r="K5732" s="40"/>
      <c r="L5732" s="40"/>
    </row>
    <row r="5733" spans="1:12">
      <c r="A5733" s="17">
        <v>45535</v>
      </c>
      <c r="B5733" s="22" t="s">
        <v>10</v>
      </c>
      <c r="C5733" s="22" t="s">
        <v>628</v>
      </c>
      <c r="D5733" s="22" t="s">
        <v>6060</v>
      </c>
      <c r="E5733" s="22" t="s">
        <v>58</v>
      </c>
      <c r="F5733" s="22" t="s">
        <v>268</v>
      </c>
      <c r="H5733" s="22" t="s">
        <v>15</v>
      </c>
      <c r="K5733" s="40"/>
      <c r="L5733" s="40"/>
    </row>
    <row r="5734" spans="1:12">
      <c r="A5734" s="17">
        <v>45535</v>
      </c>
      <c r="B5734" s="22" t="s">
        <v>10</v>
      </c>
      <c r="C5734" s="22" t="s">
        <v>323</v>
      </c>
      <c r="D5734" s="22" t="s">
        <v>6061</v>
      </c>
      <c r="E5734" s="22" t="s">
        <v>141</v>
      </c>
      <c r="F5734" s="22" t="s">
        <v>141</v>
      </c>
      <c r="G5734" s="9">
        <v>38.35</v>
      </c>
      <c r="H5734" s="22" t="s">
        <v>41</v>
      </c>
      <c r="I5734" s="28">
        <v>0</v>
      </c>
      <c r="J5734" s="28">
        <v>0</v>
      </c>
      <c r="K5734" s="40"/>
      <c r="L5734" s="40"/>
    </row>
    <row r="5735" spans="1:12">
      <c r="A5735" s="17">
        <v>45535</v>
      </c>
      <c r="B5735" s="22" t="s">
        <v>10</v>
      </c>
      <c r="C5735" s="22" t="s">
        <v>541</v>
      </c>
      <c r="D5735" s="22" t="s">
        <v>6062</v>
      </c>
      <c r="E5735" s="22" t="s">
        <v>18</v>
      </c>
      <c r="F5735" s="22" t="s">
        <v>543</v>
      </c>
      <c r="H5735" s="22" t="s">
        <v>20</v>
      </c>
      <c r="K5735" s="40"/>
      <c r="L5735" s="40"/>
    </row>
    <row r="5736" spans="1:12">
      <c r="A5736" s="17">
        <v>45535</v>
      </c>
      <c r="B5736" s="22" t="s">
        <v>10</v>
      </c>
      <c r="C5736" s="22" t="s">
        <v>541</v>
      </c>
      <c r="D5736" s="22" t="s">
        <v>6063</v>
      </c>
      <c r="E5736" s="22" t="s">
        <v>18</v>
      </c>
      <c r="F5736" s="22" t="s">
        <v>543</v>
      </c>
      <c r="H5736" s="22" t="s">
        <v>20</v>
      </c>
      <c r="K5736" s="40"/>
      <c r="L5736" s="40"/>
    </row>
    <row r="5737" spans="1:12">
      <c r="A5737" s="17">
        <v>45535</v>
      </c>
      <c r="B5737" s="22" t="s">
        <v>10</v>
      </c>
      <c r="C5737" s="22" t="s">
        <v>541</v>
      </c>
      <c r="D5737" s="22" t="s">
        <v>6064</v>
      </c>
      <c r="E5737" s="22" t="s">
        <v>18</v>
      </c>
      <c r="F5737" s="22" t="s">
        <v>543</v>
      </c>
      <c r="H5737" s="22" t="s">
        <v>20</v>
      </c>
      <c r="K5737" s="40"/>
      <c r="L5737" s="40"/>
    </row>
    <row r="5738" spans="1:12">
      <c r="A5738" s="17">
        <v>45535</v>
      </c>
      <c r="B5738" s="22" t="s">
        <v>10</v>
      </c>
      <c r="C5738" s="22" t="s">
        <v>541</v>
      </c>
      <c r="D5738" s="22" t="s">
        <v>6065</v>
      </c>
      <c r="E5738" s="22" t="s">
        <v>18</v>
      </c>
      <c r="F5738" s="22" t="s">
        <v>543</v>
      </c>
      <c r="H5738" s="22" t="s">
        <v>20</v>
      </c>
      <c r="K5738" s="40"/>
      <c r="L5738" s="40"/>
    </row>
    <row r="5739" spans="1:12">
      <c r="A5739" s="17">
        <v>45535</v>
      </c>
      <c r="B5739" s="22" t="s">
        <v>10</v>
      </c>
      <c r="C5739" s="22" t="s">
        <v>541</v>
      </c>
      <c r="D5739" s="22" t="s">
        <v>6066</v>
      </c>
      <c r="E5739" s="22" t="s">
        <v>18</v>
      </c>
      <c r="F5739" s="22" t="s">
        <v>543</v>
      </c>
      <c r="H5739" s="22" t="s">
        <v>20</v>
      </c>
      <c r="K5739" s="40"/>
      <c r="L5739" s="40"/>
    </row>
    <row r="5740" spans="1:12">
      <c r="A5740" s="17">
        <v>45535</v>
      </c>
      <c r="B5740" s="22" t="s">
        <v>10</v>
      </c>
      <c r="C5740" s="22" t="s">
        <v>541</v>
      </c>
      <c r="D5740" s="22" t="s">
        <v>6067</v>
      </c>
      <c r="E5740" s="22" t="s">
        <v>18</v>
      </c>
      <c r="F5740" s="22" t="s">
        <v>543</v>
      </c>
      <c r="H5740" s="22" t="s">
        <v>20</v>
      </c>
      <c r="K5740" s="40"/>
      <c r="L5740" s="40"/>
    </row>
    <row r="5741" spans="1:12">
      <c r="A5741" s="17">
        <v>45535</v>
      </c>
      <c r="B5741" s="22" t="s">
        <v>10</v>
      </c>
      <c r="C5741" s="22" t="s">
        <v>541</v>
      </c>
      <c r="D5741" s="22" t="s">
        <v>6068</v>
      </c>
      <c r="E5741" s="22" t="s">
        <v>18</v>
      </c>
      <c r="F5741" s="22" t="s">
        <v>543</v>
      </c>
      <c r="H5741" s="22" t="s">
        <v>20</v>
      </c>
      <c r="K5741" s="40"/>
      <c r="L5741" s="40"/>
    </row>
    <row r="5742" spans="1:12">
      <c r="A5742" s="17">
        <v>45535</v>
      </c>
      <c r="B5742" s="22" t="s">
        <v>10</v>
      </c>
      <c r="C5742" s="22" t="s">
        <v>541</v>
      </c>
      <c r="D5742" s="22" t="s">
        <v>6069</v>
      </c>
      <c r="E5742" s="22" t="s">
        <v>18</v>
      </c>
      <c r="F5742" s="22" t="s">
        <v>543</v>
      </c>
      <c r="H5742" s="22" t="s">
        <v>20</v>
      </c>
      <c r="K5742" s="40"/>
      <c r="L5742" s="40"/>
    </row>
    <row r="5743" spans="1:12">
      <c r="A5743" s="17">
        <v>45535</v>
      </c>
      <c r="B5743" s="22" t="s">
        <v>10</v>
      </c>
      <c r="C5743" s="22" t="s">
        <v>541</v>
      </c>
      <c r="D5743" s="22" t="s">
        <v>6070</v>
      </c>
      <c r="E5743" s="22" t="s">
        <v>18</v>
      </c>
      <c r="F5743" s="22" t="s">
        <v>543</v>
      </c>
      <c r="H5743" s="22" t="s">
        <v>20</v>
      </c>
      <c r="K5743" s="40"/>
      <c r="L5743" s="40"/>
    </row>
    <row r="5744" spans="1:12">
      <c r="A5744" s="17">
        <v>45535</v>
      </c>
      <c r="B5744" s="22" t="s">
        <v>10</v>
      </c>
      <c r="C5744" s="22" t="s">
        <v>541</v>
      </c>
      <c r="D5744" s="22" t="s">
        <v>6071</v>
      </c>
      <c r="E5744" s="22" t="s">
        <v>18</v>
      </c>
      <c r="F5744" s="22" t="s">
        <v>543</v>
      </c>
      <c r="H5744" s="22" t="s">
        <v>20</v>
      </c>
      <c r="K5744" s="40"/>
      <c r="L5744" s="40"/>
    </row>
    <row r="5745" spans="1:12">
      <c r="A5745" s="17">
        <v>45535</v>
      </c>
      <c r="B5745" s="22" t="s">
        <v>10</v>
      </c>
      <c r="C5745" s="22" t="s">
        <v>541</v>
      </c>
      <c r="D5745" s="22" t="s">
        <v>6072</v>
      </c>
      <c r="E5745" s="22" t="s">
        <v>18</v>
      </c>
      <c r="F5745" s="22" t="s">
        <v>543</v>
      </c>
      <c r="H5745" s="22" t="s">
        <v>20</v>
      </c>
      <c r="K5745" s="40"/>
      <c r="L5745" s="40"/>
    </row>
    <row r="5746" spans="1:12">
      <c r="A5746" s="17">
        <v>45535</v>
      </c>
      <c r="B5746" s="22" t="s">
        <v>10</v>
      </c>
      <c r="C5746" s="22" t="s">
        <v>541</v>
      </c>
      <c r="D5746" s="22" t="s">
        <v>6073</v>
      </c>
      <c r="E5746" s="22" t="s">
        <v>18</v>
      </c>
      <c r="F5746" s="22" t="s">
        <v>543</v>
      </c>
      <c r="H5746" s="22" t="s">
        <v>20</v>
      </c>
      <c r="K5746" s="40"/>
      <c r="L5746" s="40"/>
    </row>
    <row r="5747" spans="1:12">
      <c r="A5747" s="17">
        <v>45535</v>
      </c>
      <c r="B5747" s="22" t="s">
        <v>10</v>
      </c>
      <c r="C5747" s="22" t="s">
        <v>541</v>
      </c>
      <c r="D5747" s="22" t="s">
        <v>6074</v>
      </c>
      <c r="E5747" s="22" t="s">
        <v>18</v>
      </c>
      <c r="F5747" s="22" t="s">
        <v>543</v>
      </c>
      <c r="H5747" s="22" t="s">
        <v>20</v>
      </c>
      <c r="K5747" s="40"/>
      <c r="L5747" s="40"/>
    </row>
    <row r="5748" spans="1:12">
      <c r="A5748" s="17">
        <v>45535</v>
      </c>
      <c r="B5748" s="22" t="s">
        <v>10</v>
      </c>
      <c r="C5748" s="22" t="s">
        <v>541</v>
      </c>
      <c r="D5748" s="22" t="s">
        <v>6075</v>
      </c>
      <c r="E5748" s="22" t="s">
        <v>18</v>
      </c>
      <c r="F5748" s="22" t="s">
        <v>543</v>
      </c>
      <c r="H5748" s="22" t="s">
        <v>20</v>
      </c>
      <c r="K5748" s="40"/>
      <c r="L5748" s="40"/>
    </row>
    <row r="5749" spans="1:12">
      <c r="A5749" s="17">
        <v>45535</v>
      </c>
      <c r="B5749" s="22" t="s">
        <v>10</v>
      </c>
      <c r="C5749" s="22" t="s">
        <v>541</v>
      </c>
      <c r="D5749" s="22" t="s">
        <v>6076</v>
      </c>
      <c r="E5749" s="22" t="s">
        <v>18</v>
      </c>
      <c r="F5749" s="22" t="s">
        <v>543</v>
      </c>
      <c r="H5749" s="22" t="s">
        <v>20</v>
      </c>
      <c r="K5749" s="40"/>
      <c r="L5749" s="40"/>
    </row>
    <row r="5750" spans="1:12">
      <c r="A5750" s="17">
        <v>45535</v>
      </c>
      <c r="B5750" s="22" t="s">
        <v>10</v>
      </c>
      <c r="C5750" s="22" t="s">
        <v>541</v>
      </c>
      <c r="D5750" s="22" t="s">
        <v>6077</v>
      </c>
      <c r="E5750" s="22" t="s">
        <v>18</v>
      </c>
      <c r="F5750" s="22" t="s">
        <v>543</v>
      </c>
      <c r="H5750" s="22" t="s">
        <v>20</v>
      </c>
      <c r="K5750" s="40"/>
      <c r="L5750" s="40"/>
    </row>
    <row r="5751" spans="1:12">
      <c r="A5751" s="17">
        <v>45535</v>
      </c>
      <c r="B5751" s="22" t="s">
        <v>10</v>
      </c>
      <c r="C5751" s="22" t="s">
        <v>541</v>
      </c>
      <c r="D5751" s="22" t="s">
        <v>6078</v>
      </c>
      <c r="E5751" s="22" t="s">
        <v>18</v>
      </c>
      <c r="F5751" s="22" t="s">
        <v>543</v>
      </c>
      <c r="H5751" s="22" t="s">
        <v>20</v>
      </c>
      <c r="K5751" s="40"/>
      <c r="L5751" s="40"/>
    </row>
    <row r="5752" spans="1:12">
      <c r="A5752" s="17">
        <v>45535</v>
      </c>
      <c r="B5752" s="22" t="s">
        <v>10</v>
      </c>
      <c r="C5752" s="22" t="s">
        <v>541</v>
      </c>
      <c r="D5752" s="22" t="s">
        <v>6079</v>
      </c>
      <c r="E5752" s="22" t="s">
        <v>18</v>
      </c>
      <c r="F5752" s="22" t="s">
        <v>543</v>
      </c>
      <c r="G5752" s="9">
        <v>44.3</v>
      </c>
      <c r="H5752" s="22" t="s">
        <v>20</v>
      </c>
      <c r="I5752" s="28">
        <v>31.25</v>
      </c>
      <c r="J5752" s="28">
        <v>1384.38</v>
      </c>
      <c r="K5752" s="40"/>
      <c r="L5752" s="40"/>
    </row>
    <row r="5753" spans="1:12">
      <c r="A5753" s="17">
        <v>45535</v>
      </c>
      <c r="B5753" s="22" t="s">
        <v>10</v>
      </c>
      <c r="C5753" s="22" t="s">
        <v>541</v>
      </c>
      <c r="D5753" s="22" t="s">
        <v>6080</v>
      </c>
      <c r="E5753" s="22" t="s">
        <v>18</v>
      </c>
      <c r="F5753" s="22" t="s">
        <v>543</v>
      </c>
      <c r="G5753" s="9">
        <v>132</v>
      </c>
      <c r="H5753" s="22" t="s">
        <v>20</v>
      </c>
      <c r="I5753" s="28">
        <v>31.25</v>
      </c>
      <c r="J5753" s="28">
        <v>4125</v>
      </c>
      <c r="K5753" s="40"/>
      <c r="L5753" s="40"/>
    </row>
    <row r="5754" spans="1:12">
      <c r="A5754" s="17">
        <v>45535</v>
      </c>
      <c r="B5754" s="22" t="s">
        <v>10</v>
      </c>
      <c r="C5754" s="22" t="s">
        <v>541</v>
      </c>
      <c r="D5754" s="22" t="s">
        <v>6081</v>
      </c>
      <c r="E5754" s="22" t="s">
        <v>18</v>
      </c>
      <c r="F5754" s="22" t="s">
        <v>543</v>
      </c>
      <c r="G5754" s="9">
        <v>132</v>
      </c>
      <c r="H5754" s="22" t="s">
        <v>20</v>
      </c>
      <c r="I5754" s="28">
        <v>31.25</v>
      </c>
      <c r="J5754" s="28">
        <v>4125</v>
      </c>
      <c r="K5754" s="40"/>
      <c r="L5754" s="40"/>
    </row>
    <row r="5755" spans="1:12">
      <c r="A5755" s="17">
        <v>45535</v>
      </c>
      <c r="B5755" s="22" t="s">
        <v>10</v>
      </c>
      <c r="C5755" s="22" t="s">
        <v>544</v>
      </c>
      <c r="D5755" s="22" t="s">
        <v>6082</v>
      </c>
      <c r="E5755" s="22" t="s">
        <v>18</v>
      </c>
      <c r="F5755" s="22" t="s">
        <v>543</v>
      </c>
      <c r="H5755" s="22" t="s">
        <v>20</v>
      </c>
      <c r="K5755" s="40"/>
      <c r="L5755" s="40"/>
    </row>
    <row r="5756" spans="1:12">
      <c r="A5756" s="17">
        <v>45535</v>
      </c>
      <c r="B5756" s="22" t="s">
        <v>10</v>
      </c>
      <c r="C5756" s="22" t="s">
        <v>544</v>
      </c>
      <c r="D5756" s="22" t="s">
        <v>6083</v>
      </c>
      <c r="E5756" s="22" t="s">
        <v>18</v>
      </c>
      <c r="F5756" s="22" t="s">
        <v>543</v>
      </c>
      <c r="H5756" s="22" t="s">
        <v>20</v>
      </c>
      <c r="K5756" s="40"/>
      <c r="L5756" s="40"/>
    </row>
    <row r="5757" spans="1:12">
      <c r="A5757" s="17">
        <v>45535</v>
      </c>
      <c r="B5757" s="22" t="s">
        <v>10</v>
      </c>
      <c r="C5757" s="22" t="s">
        <v>544</v>
      </c>
      <c r="D5757" s="22" t="s">
        <v>6084</v>
      </c>
      <c r="E5757" s="22" t="s">
        <v>18</v>
      </c>
      <c r="F5757" s="22" t="s">
        <v>543</v>
      </c>
      <c r="H5757" s="22" t="s">
        <v>20</v>
      </c>
      <c r="K5757" s="40"/>
      <c r="L5757" s="40"/>
    </row>
    <row r="5758" spans="1:12">
      <c r="A5758" s="17">
        <v>45535</v>
      </c>
      <c r="B5758" s="22" t="s">
        <v>10</v>
      </c>
      <c r="C5758" s="22" t="s">
        <v>544</v>
      </c>
      <c r="D5758" s="22" t="s">
        <v>6085</v>
      </c>
      <c r="E5758" s="22" t="s">
        <v>18</v>
      </c>
      <c r="F5758" s="22" t="s">
        <v>543</v>
      </c>
      <c r="H5758" s="22" t="s">
        <v>20</v>
      </c>
      <c r="K5758" s="40"/>
      <c r="L5758" s="40"/>
    </row>
    <row r="5759" spans="1:12">
      <c r="A5759" s="17">
        <v>45535</v>
      </c>
      <c r="B5759" s="22" t="s">
        <v>10</v>
      </c>
      <c r="C5759" s="22" t="s">
        <v>544</v>
      </c>
      <c r="D5759" s="22" t="s">
        <v>6086</v>
      </c>
      <c r="E5759" s="22" t="s">
        <v>18</v>
      </c>
      <c r="F5759" s="22" t="s">
        <v>543</v>
      </c>
      <c r="H5759" s="22" t="s">
        <v>20</v>
      </c>
      <c r="K5759" s="40"/>
      <c r="L5759" s="40"/>
    </row>
    <row r="5760" spans="1:12">
      <c r="A5760" s="17">
        <v>45535</v>
      </c>
      <c r="B5760" s="22" t="s">
        <v>10</v>
      </c>
      <c r="C5760" s="22" t="s">
        <v>544</v>
      </c>
      <c r="D5760" s="22" t="s">
        <v>6087</v>
      </c>
      <c r="E5760" s="22" t="s">
        <v>18</v>
      </c>
      <c r="F5760" s="22" t="s">
        <v>543</v>
      </c>
      <c r="H5760" s="22" t="s">
        <v>20</v>
      </c>
      <c r="K5760" s="40"/>
      <c r="L5760" s="40"/>
    </row>
    <row r="5761" spans="1:12">
      <c r="A5761" s="17">
        <v>45535</v>
      </c>
      <c r="B5761" s="22" t="s">
        <v>10</v>
      </c>
      <c r="C5761" s="22" t="s">
        <v>546</v>
      </c>
      <c r="D5761" s="22" t="s">
        <v>6088</v>
      </c>
      <c r="E5761" s="22" t="s">
        <v>18</v>
      </c>
      <c r="F5761" s="22" t="s">
        <v>543</v>
      </c>
      <c r="H5761" s="22" t="s">
        <v>20</v>
      </c>
      <c r="K5761" s="40"/>
      <c r="L5761" s="40"/>
    </row>
    <row r="5762" spans="1:12">
      <c r="A5762" s="17">
        <v>45535</v>
      </c>
      <c r="B5762" s="22" t="s">
        <v>10</v>
      </c>
      <c r="C5762" s="22" t="s">
        <v>546</v>
      </c>
      <c r="D5762" s="22" t="s">
        <v>6089</v>
      </c>
      <c r="E5762" s="22" t="s">
        <v>18</v>
      </c>
      <c r="F5762" s="22" t="s">
        <v>543</v>
      </c>
      <c r="H5762" s="22" t="s">
        <v>20</v>
      </c>
      <c r="K5762" s="40"/>
      <c r="L5762" s="40"/>
    </row>
    <row r="5763" spans="1:12">
      <c r="A5763" s="17">
        <v>45535</v>
      </c>
      <c r="B5763" s="22" t="s">
        <v>10</v>
      </c>
      <c r="C5763" s="22" t="s">
        <v>546</v>
      </c>
      <c r="D5763" s="22" t="s">
        <v>6090</v>
      </c>
      <c r="E5763" s="22" t="s">
        <v>18</v>
      </c>
      <c r="F5763" s="22" t="s">
        <v>543</v>
      </c>
      <c r="H5763" s="22" t="s">
        <v>20</v>
      </c>
      <c r="K5763" s="40"/>
      <c r="L5763" s="40"/>
    </row>
    <row r="5764" spans="1:12">
      <c r="A5764" s="17">
        <v>45535</v>
      </c>
      <c r="B5764" s="22" t="s">
        <v>10</v>
      </c>
      <c r="C5764" s="22" t="s">
        <v>546</v>
      </c>
      <c r="D5764" s="22" t="s">
        <v>6091</v>
      </c>
      <c r="E5764" s="22" t="s">
        <v>18</v>
      </c>
      <c r="F5764" s="22" t="s">
        <v>543</v>
      </c>
      <c r="H5764" s="22" t="s">
        <v>20</v>
      </c>
      <c r="K5764" s="40"/>
      <c r="L5764" s="40"/>
    </row>
    <row r="5765" spans="1:12">
      <c r="A5765" s="17">
        <v>45535</v>
      </c>
      <c r="B5765" s="22" t="s">
        <v>10</v>
      </c>
      <c r="C5765" s="22" t="s">
        <v>546</v>
      </c>
      <c r="D5765" s="22" t="s">
        <v>6092</v>
      </c>
      <c r="E5765" s="22" t="s">
        <v>18</v>
      </c>
      <c r="F5765" s="22" t="s">
        <v>543</v>
      </c>
      <c r="H5765" s="22" t="s">
        <v>20</v>
      </c>
      <c r="K5765" s="40"/>
      <c r="L5765" s="40"/>
    </row>
    <row r="5766" spans="1:12">
      <c r="A5766" s="17">
        <v>45535</v>
      </c>
      <c r="B5766" s="22" t="s">
        <v>10</v>
      </c>
      <c r="C5766" s="22" t="s">
        <v>546</v>
      </c>
      <c r="D5766" s="22" t="s">
        <v>6093</v>
      </c>
      <c r="E5766" s="22" t="s">
        <v>18</v>
      </c>
      <c r="F5766" s="22" t="s">
        <v>543</v>
      </c>
      <c r="H5766" s="22" t="s">
        <v>20</v>
      </c>
      <c r="K5766" s="40"/>
      <c r="L5766" s="40"/>
    </row>
    <row r="5767" spans="1:12">
      <c r="A5767" s="17">
        <v>45535</v>
      </c>
      <c r="B5767" s="22" t="s">
        <v>10</v>
      </c>
      <c r="C5767" s="22" t="s">
        <v>546</v>
      </c>
      <c r="D5767" s="22" t="s">
        <v>6094</v>
      </c>
      <c r="E5767" s="22" t="s">
        <v>18</v>
      </c>
      <c r="F5767" s="22" t="s">
        <v>543</v>
      </c>
      <c r="G5767" s="9">
        <v>29.3</v>
      </c>
      <c r="H5767" s="22" t="s">
        <v>20</v>
      </c>
      <c r="I5767" s="28">
        <v>65</v>
      </c>
      <c r="J5767" s="28">
        <v>1904.5</v>
      </c>
      <c r="K5767" s="40"/>
      <c r="L5767" s="40"/>
    </row>
    <row r="5768" spans="1:12">
      <c r="A5768" s="17">
        <v>45535</v>
      </c>
      <c r="B5768" s="22" t="s">
        <v>10</v>
      </c>
      <c r="C5768" s="22" t="s">
        <v>546</v>
      </c>
      <c r="D5768" s="22" t="s">
        <v>6095</v>
      </c>
      <c r="E5768" s="22" t="s">
        <v>18</v>
      </c>
      <c r="F5768" s="22" t="s">
        <v>543</v>
      </c>
      <c r="G5768" s="9">
        <v>40</v>
      </c>
      <c r="H5768" s="22" t="s">
        <v>20</v>
      </c>
      <c r="I5768" s="28">
        <v>65</v>
      </c>
      <c r="J5768" s="28">
        <v>2600</v>
      </c>
      <c r="K5768" s="40"/>
      <c r="L5768" s="40"/>
    </row>
    <row r="5769" spans="1:12">
      <c r="A5769" s="17">
        <v>45535</v>
      </c>
      <c r="B5769" s="22" t="s">
        <v>10</v>
      </c>
      <c r="C5769" s="22" t="s">
        <v>546</v>
      </c>
      <c r="D5769" s="22" t="s">
        <v>6096</v>
      </c>
      <c r="E5769" s="22" t="s">
        <v>18</v>
      </c>
      <c r="F5769" s="22" t="s">
        <v>543</v>
      </c>
      <c r="G5769" s="9">
        <v>40</v>
      </c>
      <c r="H5769" s="22" t="s">
        <v>20</v>
      </c>
      <c r="I5769" s="28">
        <v>65</v>
      </c>
      <c r="J5769" s="28">
        <v>2600</v>
      </c>
      <c r="K5769" s="40"/>
      <c r="L5769" s="40"/>
    </row>
    <row r="5770" spans="1:12">
      <c r="A5770" s="17">
        <v>45535</v>
      </c>
      <c r="B5770" s="22" t="s">
        <v>10</v>
      </c>
      <c r="C5770" s="22" t="s">
        <v>800</v>
      </c>
      <c r="D5770" s="22" t="s">
        <v>6097</v>
      </c>
      <c r="E5770" s="22" t="s">
        <v>18</v>
      </c>
      <c r="F5770" s="22" t="s">
        <v>543</v>
      </c>
      <c r="H5770" s="22" t="s">
        <v>20</v>
      </c>
      <c r="K5770" s="40"/>
      <c r="L5770" s="40"/>
    </row>
    <row r="5771" spans="1:12">
      <c r="A5771" s="17">
        <v>45535</v>
      </c>
      <c r="B5771" s="22" t="s">
        <v>10</v>
      </c>
      <c r="C5771" s="22" t="s">
        <v>771</v>
      </c>
      <c r="D5771" s="22" t="s">
        <v>6098</v>
      </c>
      <c r="E5771" s="22" t="s">
        <v>141</v>
      </c>
      <c r="F5771" s="22" t="s">
        <v>141</v>
      </c>
      <c r="G5771" s="9">
        <v>100</v>
      </c>
      <c r="H5771" s="22" t="s">
        <v>41</v>
      </c>
      <c r="I5771" s="28">
        <v>2.17</v>
      </c>
      <c r="J5771" s="28">
        <v>217.24</v>
      </c>
      <c r="K5771" s="40"/>
      <c r="L5771" s="40"/>
    </row>
    <row r="5772" spans="1:12">
      <c r="A5772" s="17">
        <v>45535</v>
      </c>
      <c r="B5772" s="22" t="s">
        <v>10</v>
      </c>
      <c r="C5772" s="22" t="s">
        <v>771</v>
      </c>
      <c r="D5772" s="22" t="s">
        <v>6099</v>
      </c>
      <c r="E5772" s="22" t="s">
        <v>141</v>
      </c>
      <c r="F5772" s="22" t="s">
        <v>141</v>
      </c>
      <c r="G5772" s="9">
        <v>75</v>
      </c>
      <c r="H5772" s="22" t="s">
        <v>41</v>
      </c>
      <c r="I5772" s="28">
        <v>2.17</v>
      </c>
      <c r="J5772" s="28">
        <v>162.93</v>
      </c>
      <c r="K5772" s="40"/>
      <c r="L5772" s="40"/>
    </row>
    <row r="5773" spans="1:12">
      <c r="A5773" s="17">
        <v>45535</v>
      </c>
      <c r="B5773" s="22" t="s">
        <v>10</v>
      </c>
      <c r="C5773" s="22" t="s">
        <v>773</v>
      </c>
      <c r="D5773" s="22" t="s">
        <v>6100</v>
      </c>
      <c r="E5773" s="22" t="s">
        <v>141</v>
      </c>
      <c r="F5773" s="22" t="s">
        <v>141</v>
      </c>
      <c r="G5773" s="9">
        <v>2.4500000000000002</v>
      </c>
      <c r="H5773" s="22" t="s">
        <v>41</v>
      </c>
      <c r="I5773" s="28">
        <v>3.96</v>
      </c>
      <c r="J5773" s="28">
        <v>9.7100000000000009</v>
      </c>
      <c r="K5773" s="40"/>
      <c r="L5773" s="40"/>
    </row>
    <row r="5774" spans="1:12">
      <c r="A5774" s="17">
        <v>45535</v>
      </c>
      <c r="B5774" s="22" t="s">
        <v>10</v>
      </c>
      <c r="C5774" s="22" t="s">
        <v>773</v>
      </c>
      <c r="D5774" s="22" t="s">
        <v>6101</v>
      </c>
      <c r="E5774" s="22" t="s">
        <v>141</v>
      </c>
      <c r="F5774" s="22" t="s">
        <v>141</v>
      </c>
      <c r="G5774" s="9">
        <v>2.35</v>
      </c>
      <c r="H5774" s="22" t="s">
        <v>41</v>
      </c>
      <c r="I5774" s="28">
        <v>3.96</v>
      </c>
      <c r="J5774" s="28">
        <v>9.31</v>
      </c>
      <c r="K5774" s="40"/>
      <c r="L5774" s="40"/>
    </row>
    <row r="5775" spans="1:12">
      <c r="A5775" s="17">
        <v>45535</v>
      </c>
      <c r="B5775" s="22" t="s">
        <v>10</v>
      </c>
      <c r="C5775" s="22" t="s">
        <v>127</v>
      </c>
      <c r="D5775" s="22" t="s">
        <v>6102</v>
      </c>
      <c r="E5775" s="22" t="s">
        <v>58</v>
      </c>
      <c r="F5775" s="22" t="s">
        <v>58</v>
      </c>
      <c r="H5775" s="22" t="s">
        <v>15</v>
      </c>
      <c r="K5775" s="40"/>
      <c r="L5775" s="40"/>
    </row>
    <row r="5776" spans="1:12">
      <c r="A5776" s="17">
        <v>45535</v>
      </c>
      <c r="B5776" s="22" t="s">
        <v>10</v>
      </c>
      <c r="C5776" s="22" t="s">
        <v>127</v>
      </c>
      <c r="D5776" s="22" t="s">
        <v>6103</v>
      </c>
      <c r="E5776" s="22" t="s">
        <v>58</v>
      </c>
      <c r="F5776" s="22" t="s">
        <v>58</v>
      </c>
      <c r="H5776" s="22" t="s">
        <v>15</v>
      </c>
      <c r="K5776" s="40"/>
      <c r="L5776" s="40"/>
    </row>
    <row r="5777" spans="1:12">
      <c r="A5777" s="17">
        <v>45535</v>
      </c>
      <c r="B5777" s="22" t="s">
        <v>10</v>
      </c>
      <c r="C5777" s="22" t="s">
        <v>127</v>
      </c>
      <c r="D5777" s="22" t="s">
        <v>6104</v>
      </c>
      <c r="E5777" s="22" t="s">
        <v>58</v>
      </c>
      <c r="F5777" s="22" t="s">
        <v>58</v>
      </c>
      <c r="H5777" s="22" t="s">
        <v>15</v>
      </c>
      <c r="K5777" s="40"/>
      <c r="L5777" s="40"/>
    </row>
    <row r="5778" spans="1:12">
      <c r="A5778" s="17">
        <v>45535</v>
      </c>
      <c r="B5778" s="22" t="s">
        <v>10</v>
      </c>
      <c r="C5778" s="22" t="s">
        <v>127</v>
      </c>
      <c r="D5778" s="22" t="s">
        <v>6105</v>
      </c>
      <c r="E5778" s="22" t="s">
        <v>58</v>
      </c>
      <c r="F5778" s="22" t="s">
        <v>58</v>
      </c>
      <c r="H5778" s="22" t="s">
        <v>15</v>
      </c>
      <c r="K5778" s="40"/>
      <c r="L5778" s="40"/>
    </row>
    <row r="5779" spans="1:12">
      <c r="A5779" s="17">
        <v>45535</v>
      </c>
      <c r="B5779" s="22" t="s">
        <v>10</v>
      </c>
      <c r="C5779" s="22" t="s">
        <v>127</v>
      </c>
      <c r="D5779" s="22" t="s">
        <v>6106</v>
      </c>
      <c r="E5779" s="22" t="s">
        <v>58</v>
      </c>
      <c r="F5779" s="22" t="s">
        <v>58</v>
      </c>
      <c r="H5779" s="22" t="s">
        <v>15</v>
      </c>
      <c r="K5779" s="40"/>
      <c r="L5779" s="40"/>
    </row>
    <row r="5780" spans="1:12">
      <c r="A5780" s="17">
        <v>45535</v>
      </c>
      <c r="B5780" s="22" t="s">
        <v>10</v>
      </c>
      <c r="C5780" s="22" t="s">
        <v>127</v>
      </c>
      <c r="D5780" s="22" t="s">
        <v>6107</v>
      </c>
      <c r="E5780" s="22" t="s">
        <v>58</v>
      </c>
      <c r="F5780" s="22" t="s">
        <v>58</v>
      </c>
      <c r="H5780" s="22" t="s">
        <v>15</v>
      </c>
      <c r="K5780" s="40"/>
      <c r="L5780" s="40"/>
    </row>
    <row r="5781" spans="1:12">
      <c r="A5781" s="17">
        <v>45535</v>
      </c>
      <c r="B5781" s="22" t="s">
        <v>10</v>
      </c>
      <c r="C5781" s="22" t="s">
        <v>127</v>
      </c>
      <c r="D5781" s="22" t="s">
        <v>6108</v>
      </c>
      <c r="E5781" s="22" t="s">
        <v>58</v>
      </c>
      <c r="F5781" s="22" t="s">
        <v>58</v>
      </c>
      <c r="H5781" s="22" t="s">
        <v>15</v>
      </c>
      <c r="K5781" s="40"/>
      <c r="L5781" s="40"/>
    </row>
    <row r="5782" spans="1:12">
      <c r="A5782" s="17">
        <v>45535</v>
      </c>
      <c r="B5782" s="22" t="s">
        <v>10</v>
      </c>
      <c r="C5782" s="22" t="s">
        <v>125</v>
      </c>
      <c r="D5782" s="22" t="s">
        <v>6109</v>
      </c>
      <c r="E5782" s="22" t="s">
        <v>58</v>
      </c>
      <c r="F5782" s="22" t="s">
        <v>58</v>
      </c>
      <c r="H5782" s="22" t="s">
        <v>15</v>
      </c>
      <c r="K5782" s="40"/>
      <c r="L5782" s="40"/>
    </row>
    <row r="5783" spans="1:12">
      <c r="A5783" s="17">
        <v>45535</v>
      </c>
      <c r="B5783" s="22" t="s">
        <v>10</v>
      </c>
      <c r="C5783" s="22" t="s">
        <v>125</v>
      </c>
      <c r="D5783" s="22" t="s">
        <v>6110</v>
      </c>
      <c r="E5783" s="22" t="s">
        <v>58</v>
      </c>
      <c r="F5783" s="22" t="s">
        <v>58</v>
      </c>
      <c r="H5783" s="22" t="s">
        <v>15</v>
      </c>
      <c r="K5783" s="40"/>
      <c r="L5783" s="40"/>
    </row>
    <row r="5784" spans="1:12">
      <c r="A5784" s="17">
        <v>45535</v>
      </c>
      <c r="B5784" s="22" t="s">
        <v>10</v>
      </c>
      <c r="C5784" s="22" t="s">
        <v>125</v>
      </c>
      <c r="D5784" s="22" t="s">
        <v>6111</v>
      </c>
      <c r="E5784" s="22" t="s">
        <v>58</v>
      </c>
      <c r="F5784" s="22" t="s">
        <v>58</v>
      </c>
      <c r="H5784" s="22" t="s">
        <v>15</v>
      </c>
      <c r="K5784" s="40"/>
      <c r="L5784" s="40"/>
    </row>
    <row r="5785" spans="1:12">
      <c r="A5785" s="17">
        <v>45535</v>
      </c>
      <c r="B5785" s="22" t="s">
        <v>10</v>
      </c>
      <c r="C5785" s="22" t="s">
        <v>125</v>
      </c>
      <c r="D5785" s="22" t="s">
        <v>6112</v>
      </c>
      <c r="E5785" s="22" t="s">
        <v>58</v>
      </c>
      <c r="F5785" s="22" t="s">
        <v>58</v>
      </c>
      <c r="H5785" s="22" t="s">
        <v>15</v>
      </c>
      <c r="K5785" s="40"/>
      <c r="L5785" s="40"/>
    </row>
    <row r="5786" spans="1:12">
      <c r="A5786" s="17">
        <v>45535</v>
      </c>
      <c r="B5786" s="22" t="s">
        <v>10</v>
      </c>
      <c r="C5786" s="22" t="s">
        <v>125</v>
      </c>
      <c r="D5786" s="22" t="s">
        <v>6113</v>
      </c>
      <c r="E5786" s="22" t="s">
        <v>58</v>
      </c>
      <c r="F5786" s="22" t="s">
        <v>58</v>
      </c>
      <c r="H5786" s="22" t="s">
        <v>15</v>
      </c>
      <c r="K5786" s="40"/>
      <c r="L5786" s="40"/>
    </row>
    <row r="5787" spans="1:12">
      <c r="A5787" s="17">
        <v>45535</v>
      </c>
      <c r="B5787" s="22" t="s">
        <v>10</v>
      </c>
      <c r="C5787" s="22" t="s">
        <v>125</v>
      </c>
      <c r="D5787" s="22" t="s">
        <v>6114</v>
      </c>
      <c r="E5787" s="22" t="s">
        <v>58</v>
      </c>
      <c r="F5787" s="22" t="s">
        <v>58</v>
      </c>
      <c r="G5787" s="9">
        <v>87</v>
      </c>
      <c r="H5787" s="22" t="s">
        <v>15</v>
      </c>
      <c r="I5787" s="28">
        <v>1.1200000000000001</v>
      </c>
      <c r="J5787" s="28">
        <v>97.53</v>
      </c>
      <c r="K5787" s="40"/>
      <c r="L5787" s="40"/>
    </row>
    <row r="5788" spans="1:12">
      <c r="A5788" s="17">
        <v>45535</v>
      </c>
      <c r="B5788" s="22" t="s">
        <v>10</v>
      </c>
      <c r="C5788" s="22" t="s">
        <v>123</v>
      </c>
      <c r="D5788" s="22" t="s">
        <v>6115</v>
      </c>
      <c r="E5788" s="22" t="s">
        <v>58</v>
      </c>
      <c r="F5788" s="22" t="s">
        <v>58</v>
      </c>
      <c r="H5788" s="22" t="s">
        <v>15</v>
      </c>
      <c r="K5788" s="40"/>
      <c r="L5788" s="40"/>
    </row>
    <row r="5789" spans="1:12">
      <c r="A5789" s="17">
        <v>45535</v>
      </c>
      <c r="B5789" s="22" t="s">
        <v>10</v>
      </c>
      <c r="C5789" s="22" t="s">
        <v>119</v>
      </c>
      <c r="D5789" s="22" t="s">
        <v>6116</v>
      </c>
      <c r="E5789" s="22" t="s">
        <v>58</v>
      </c>
      <c r="F5789" s="22" t="s">
        <v>58</v>
      </c>
      <c r="H5789" s="22" t="s">
        <v>15</v>
      </c>
      <c r="K5789" s="40"/>
      <c r="L5789" s="40"/>
    </row>
    <row r="5790" spans="1:12">
      <c r="A5790" s="17">
        <v>45535</v>
      </c>
      <c r="B5790" s="22" t="s">
        <v>10</v>
      </c>
      <c r="C5790" s="22" t="s">
        <v>119</v>
      </c>
      <c r="D5790" s="22" t="s">
        <v>6117</v>
      </c>
      <c r="E5790" s="22" t="s">
        <v>58</v>
      </c>
      <c r="F5790" s="22" t="s">
        <v>58</v>
      </c>
      <c r="H5790" s="22" t="s">
        <v>15</v>
      </c>
      <c r="K5790" s="40"/>
      <c r="L5790" s="40"/>
    </row>
    <row r="5791" spans="1:12">
      <c r="A5791" s="17">
        <v>45535</v>
      </c>
      <c r="B5791" s="22" t="s">
        <v>10</v>
      </c>
      <c r="C5791" s="22" t="s">
        <v>824</v>
      </c>
      <c r="D5791" s="22" t="s">
        <v>6118</v>
      </c>
      <c r="E5791" s="22" t="s">
        <v>58</v>
      </c>
      <c r="F5791" s="22" t="s">
        <v>58</v>
      </c>
      <c r="H5791" s="22" t="s">
        <v>15</v>
      </c>
      <c r="K5791" s="40"/>
      <c r="L5791" s="40"/>
    </row>
    <row r="5792" spans="1:12">
      <c r="A5792" s="17">
        <v>45535</v>
      </c>
      <c r="B5792" s="22" t="s">
        <v>10</v>
      </c>
      <c r="C5792" s="22" t="s">
        <v>824</v>
      </c>
      <c r="D5792" s="22" t="s">
        <v>6119</v>
      </c>
      <c r="E5792" s="22" t="s">
        <v>58</v>
      </c>
      <c r="F5792" s="22" t="s">
        <v>58</v>
      </c>
      <c r="H5792" s="22" t="s">
        <v>15</v>
      </c>
      <c r="K5792" s="40"/>
      <c r="L5792" s="40"/>
    </row>
    <row r="5793" spans="1:12">
      <c r="A5793" s="17">
        <v>45535</v>
      </c>
      <c r="B5793" s="22" t="s">
        <v>10</v>
      </c>
      <c r="C5793" s="22" t="s">
        <v>824</v>
      </c>
      <c r="D5793" s="22" t="s">
        <v>6120</v>
      </c>
      <c r="E5793" s="22" t="s">
        <v>58</v>
      </c>
      <c r="F5793" s="22" t="s">
        <v>58</v>
      </c>
      <c r="H5793" s="22" t="s">
        <v>15</v>
      </c>
      <c r="K5793" s="40"/>
      <c r="L5793" s="40"/>
    </row>
    <row r="5794" spans="1:12">
      <c r="A5794" s="17">
        <v>45535</v>
      </c>
      <c r="B5794" s="22" t="s">
        <v>10</v>
      </c>
      <c r="C5794" s="22" t="s">
        <v>824</v>
      </c>
      <c r="D5794" s="22" t="s">
        <v>6121</v>
      </c>
      <c r="E5794" s="22" t="s">
        <v>58</v>
      </c>
      <c r="F5794" s="22" t="s">
        <v>58</v>
      </c>
      <c r="H5794" s="22" t="s">
        <v>15</v>
      </c>
      <c r="K5794" s="40"/>
      <c r="L5794" s="40"/>
    </row>
    <row r="5795" spans="1:12">
      <c r="A5795" s="17">
        <v>45535</v>
      </c>
      <c r="B5795" s="22" t="s">
        <v>10</v>
      </c>
      <c r="C5795" s="22" t="s">
        <v>824</v>
      </c>
      <c r="D5795" s="22" t="s">
        <v>6122</v>
      </c>
      <c r="E5795" s="22" t="s">
        <v>58</v>
      </c>
      <c r="F5795" s="22" t="s">
        <v>58</v>
      </c>
      <c r="H5795" s="22" t="s">
        <v>15</v>
      </c>
      <c r="K5795" s="40"/>
      <c r="L5795" s="40"/>
    </row>
    <row r="5796" spans="1:12">
      <c r="A5796" s="17">
        <v>45535</v>
      </c>
      <c r="B5796" s="22" t="s">
        <v>10</v>
      </c>
      <c r="C5796" s="22" t="s">
        <v>824</v>
      </c>
      <c r="D5796" s="22" t="s">
        <v>6123</v>
      </c>
      <c r="E5796" s="22" t="s">
        <v>58</v>
      </c>
      <c r="F5796" s="22" t="s">
        <v>58</v>
      </c>
      <c r="H5796" s="22" t="s">
        <v>15</v>
      </c>
      <c r="K5796" s="40"/>
      <c r="L5796" s="40"/>
    </row>
    <row r="5797" spans="1:12">
      <c r="A5797" s="17">
        <v>45535</v>
      </c>
      <c r="B5797" s="22" t="s">
        <v>10</v>
      </c>
      <c r="C5797" s="22" t="s">
        <v>615</v>
      </c>
      <c r="D5797" s="22" t="s">
        <v>6124</v>
      </c>
      <c r="E5797" s="22" t="s">
        <v>58</v>
      </c>
      <c r="F5797" s="22" t="s">
        <v>58</v>
      </c>
      <c r="H5797" s="22" t="s">
        <v>15</v>
      </c>
      <c r="K5797" s="40"/>
      <c r="L5797" s="40"/>
    </row>
    <row r="5798" spans="1:12">
      <c r="A5798" s="17">
        <v>45535</v>
      </c>
      <c r="B5798" s="22" t="s">
        <v>10</v>
      </c>
      <c r="C5798" s="22" t="s">
        <v>617</v>
      </c>
      <c r="D5798" s="22" t="s">
        <v>6125</v>
      </c>
      <c r="E5798" s="22" t="s">
        <v>58</v>
      </c>
      <c r="F5798" s="22" t="s">
        <v>58</v>
      </c>
      <c r="H5798" s="22" t="s">
        <v>15</v>
      </c>
      <c r="K5798" s="40"/>
      <c r="L5798" s="40"/>
    </row>
    <row r="5799" spans="1:12">
      <c r="A5799" s="17">
        <v>45535</v>
      </c>
      <c r="B5799" s="22" t="s">
        <v>10</v>
      </c>
      <c r="C5799" s="22" t="s">
        <v>617</v>
      </c>
      <c r="D5799" s="22" t="s">
        <v>6126</v>
      </c>
      <c r="E5799" s="22" t="s">
        <v>58</v>
      </c>
      <c r="F5799" s="22" t="s">
        <v>58</v>
      </c>
      <c r="H5799" s="22" t="s">
        <v>15</v>
      </c>
      <c r="K5799" s="40"/>
      <c r="L5799" s="40"/>
    </row>
    <row r="5800" spans="1:12">
      <c r="A5800" s="17">
        <v>45535</v>
      </c>
      <c r="B5800" s="22" t="s">
        <v>10</v>
      </c>
      <c r="C5800" s="22" t="s">
        <v>617</v>
      </c>
      <c r="D5800" s="22" t="s">
        <v>6127</v>
      </c>
      <c r="E5800" s="22" t="s">
        <v>58</v>
      </c>
      <c r="F5800" s="22" t="s">
        <v>58</v>
      </c>
      <c r="H5800" s="22" t="s">
        <v>15</v>
      </c>
      <c r="K5800" s="40"/>
      <c r="L5800" s="40"/>
    </row>
    <row r="5801" spans="1:12">
      <c r="A5801" s="17">
        <v>45535</v>
      </c>
      <c r="B5801" s="22" t="s">
        <v>10</v>
      </c>
      <c r="C5801" s="22" t="s">
        <v>617</v>
      </c>
      <c r="D5801" s="22" t="s">
        <v>6128</v>
      </c>
      <c r="E5801" s="22" t="s">
        <v>58</v>
      </c>
      <c r="F5801" s="22" t="s">
        <v>58</v>
      </c>
      <c r="H5801" s="22" t="s">
        <v>15</v>
      </c>
      <c r="K5801" s="40"/>
      <c r="L5801" s="40"/>
    </row>
    <row r="5802" spans="1:12">
      <c r="A5802" s="17">
        <v>45535</v>
      </c>
      <c r="B5802" s="22" t="s">
        <v>10</v>
      </c>
      <c r="C5802" s="22" t="s">
        <v>617</v>
      </c>
      <c r="D5802" s="22" t="s">
        <v>6129</v>
      </c>
      <c r="E5802" s="22" t="s">
        <v>58</v>
      </c>
      <c r="F5802" s="22" t="s">
        <v>58</v>
      </c>
      <c r="H5802" s="22" t="s">
        <v>15</v>
      </c>
      <c r="K5802" s="40"/>
      <c r="L5802" s="40"/>
    </row>
    <row r="5803" spans="1:12">
      <c r="A5803" s="17">
        <v>45535</v>
      </c>
      <c r="B5803" s="22" t="s">
        <v>10</v>
      </c>
      <c r="C5803" s="22" t="s">
        <v>617</v>
      </c>
      <c r="D5803" s="22" t="s">
        <v>6130</v>
      </c>
      <c r="E5803" s="22" t="s">
        <v>58</v>
      </c>
      <c r="F5803" s="22" t="s">
        <v>58</v>
      </c>
      <c r="H5803" s="22" t="s">
        <v>15</v>
      </c>
      <c r="K5803" s="40"/>
      <c r="L5803" s="40"/>
    </row>
    <row r="5804" spans="1:12">
      <c r="A5804" s="17">
        <v>45535</v>
      </c>
      <c r="B5804" s="22" t="s">
        <v>10</v>
      </c>
      <c r="C5804" s="22" t="s">
        <v>617</v>
      </c>
      <c r="D5804" s="22" t="s">
        <v>6131</v>
      </c>
      <c r="E5804" s="22" t="s">
        <v>58</v>
      </c>
      <c r="F5804" s="22" t="s">
        <v>58</v>
      </c>
      <c r="H5804" s="22" t="s">
        <v>15</v>
      </c>
      <c r="K5804" s="40"/>
      <c r="L5804" s="40"/>
    </row>
    <row r="5805" spans="1:12">
      <c r="A5805" s="17">
        <v>45535</v>
      </c>
      <c r="B5805" s="22" t="s">
        <v>10</v>
      </c>
      <c r="C5805" s="22" t="s">
        <v>548</v>
      </c>
      <c r="D5805" s="22" t="s">
        <v>6132</v>
      </c>
      <c r="E5805" s="22" t="s">
        <v>58</v>
      </c>
      <c r="F5805" s="22" t="s">
        <v>490</v>
      </c>
      <c r="H5805" s="22" t="s">
        <v>15</v>
      </c>
      <c r="K5805" s="40"/>
      <c r="L5805" s="40"/>
    </row>
    <row r="5806" spans="1:12">
      <c r="A5806" s="17">
        <v>45535</v>
      </c>
      <c r="B5806" s="22" t="s">
        <v>10</v>
      </c>
      <c r="C5806" s="22" t="s">
        <v>625</v>
      </c>
      <c r="D5806" s="22" t="s">
        <v>6133</v>
      </c>
      <c r="E5806" s="22" t="s">
        <v>58</v>
      </c>
      <c r="F5806" s="22" t="s">
        <v>268</v>
      </c>
      <c r="H5806" s="22" t="s">
        <v>15</v>
      </c>
      <c r="K5806" s="40"/>
      <c r="L5806" s="40"/>
    </row>
    <row r="5807" spans="1:12">
      <c r="A5807" s="17">
        <v>45535</v>
      </c>
      <c r="B5807" s="22" t="s">
        <v>10</v>
      </c>
      <c r="C5807" s="22" t="s">
        <v>625</v>
      </c>
      <c r="D5807" s="22" t="s">
        <v>6134</v>
      </c>
      <c r="E5807" s="22" t="s">
        <v>58</v>
      </c>
      <c r="F5807" s="22" t="s">
        <v>268</v>
      </c>
      <c r="H5807" s="22" t="s">
        <v>15</v>
      </c>
      <c r="K5807" s="40"/>
      <c r="L5807" s="40"/>
    </row>
    <row r="5808" spans="1:12">
      <c r="A5808" s="17">
        <v>45535</v>
      </c>
      <c r="B5808" s="22" t="s">
        <v>10</v>
      </c>
      <c r="C5808" s="22" t="s">
        <v>628</v>
      </c>
      <c r="D5808" s="22" t="s">
        <v>6135</v>
      </c>
      <c r="E5808" s="22" t="s">
        <v>58</v>
      </c>
      <c r="F5808" s="22" t="s">
        <v>268</v>
      </c>
      <c r="H5808" s="22" t="s">
        <v>15</v>
      </c>
      <c r="K5808" s="40"/>
      <c r="L5808" s="40"/>
    </row>
    <row r="5809" spans="1:12">
      <c r="A5809" s="17">
        <v>45535</v>
      </c>
      <c r="B5809" s="22" t="s">
        <v>10</v>
      </c>
      <c r="C5809" s="22" t="s">
        <v>628</v>
      </c>
      <c r="D5809" s="22" t="s">
        <v>6136</v>
      </c>
      <c r="E5809" s="22" t="s">
        <v>58</v>
      </c>
      <c r="F5809" s="22" t="s">
        <v>268</v>
      </c>
      <c r="H5809" s="22" t="s">
        <v>15</v>
      </c>
      <c r="K5809" s="40"/>
      <c r="L5809" s="40"/>
    </row>
    <row r="5810" spans="1:12">
      <c r="A5810" s="17">
        <v>45535</v>
      </c>
      <c r="B5810" s="22" t="s">
        <v>10</v>
      </c>
      <c r="C5810" s="22" t="s">
        <v>628</v>
      </c>
      <c r="D5810" s="22" t="s">
        <v>6137</v>
      </c>
      <c r="E5810" s="22" t="s">
        <v>58</v>
      </c>
      <c r="F5810" s="22" t="s">
        <v>268</v>
      </c>
      <c r="H5810" s="22" t="s">
        <v>15</v>
      </c>
      <c r="K5810" s="40"/>
      <c r="L5810" s="40"/>
    </row>
    <row r="5811" spans="1:12">
      <c r="A5811" s="17">
        <v>45535</v>
      </c>
      <c r="B5811" s="22" t="s">
        <v>10</v>
      </c>
      <c r="C5811" s="22" t="s">
        <v>628</v>
      </c>
      <c r="D5811" s="22" t="s">
        <v>6138</v>
      </c>
      <c r="E5811" s="22" t="s">
        <v>58</v>
      </c>
      <c r="F5811" s="22" t="s">
        <v>268</v>
      </c>
      <c r="H5811" s="22" t="s">
        <v>15</v>
      </c>
      <c r="K5811" s="40"/>
      <c r="L5811" s="40"/>
    </row>
    <row r="5812" spans="1:12">
      <c r="A5812" s="17">
        <v>45535</v>
      </c>
      <c r="B5812" s="22" t="s">
        <v>10</v>
      </c>
      <c r="C5812" s="22" t="s">
        <v>628</v>
      </c>
      <c r="D5812" s="22" t="s">
        <v>6139</v>
      </c>
      <c r="E5812" s="22" t="s">
        <v>58</v>
      </c>
      <c r="F5812" s="22" t="s">
        <v>268</v>
      </c>
      <c r="H5812" s="22" t="s">
        <v>15</v>
      </c>
      <c r="K5812" s="40"/>
      <c r="L5812" s="40"/>
    </row>
    <row r="5813" spans="1:12">
      <c r="A5813" s="17">
        <v>45535</v>
      </c>
      <c r="B5813" s="22" t="s">
        <v>10</v>
      </c>
      <c r="C5813" s="22" t="s">
        <v>628</v>
      </c>
      <c r="D5813" s="22" t="s">
        <v>6140</v>
      </c>
      <c r="E5813" s="22" t="s">
        <v>58</v>
      </c>
      <c r="F5813" s="22" t="s">
        <v>268</v>
      </c>
      <c r="H5813" s="22" t="s">
        <v>15</v>
      </c>
      <c r="K5813" s="40"/>
      <c r="L5813" s="40"/>
    </row>
    <row r="5814" spans="1:12">
      <c r="A5814" s="17">
        <v>45535</v>
      </c>
      <c r="B5814" s="22" t="s">
        <v>10</v>
      </c>
      <c r="C5814" s="22" t="s">
        <v>628</v>
      </c>
      <c r="D5814" s="22" t="s">
        <v>6141</v>
      </c>
      <c r="E5814" s="22" t="s">
        <v>58</v>
      </c>
      <c r="F5814" s="22" t="s">
        <v>268</v>
      </c>
      <c r="H5814" s="22" t="s">
        <v>15</v>
      </c>
      <c r="K5814" s="40"/>
      <c r="L5814" s="40"/>
    </row>
    <row r="5815" spans="1:12">
      <c r="A5815" s="17">
        <v>45535</v>
      </c>
      <c r="B5815" s="22" t="s">
        <v>10</v>
      </c>
      <c r="C5815" s="22" t="s">
        <v>628</v>
      </c>
      <c r="D5815" s="22" t="s">
        <v>6142</v>
      </c>
      <c r="E5815" s="22" t="s">
        <v>58</v>
      </c>
      <c r="F5815" s="22" t="s">
        <v>268</v>
      </c>
      <c r="H5815" s="22" t="s">
        <v>15</v>
      </c>
      <c r="K5815" s="40"/>
      <c r="L5815" s="40"/>
    </row>
    <row r="5816" spans="1:12">
      <c r="A5816" s="17">
        <v>45535</v>
      </c>
      <c r="B5816" s="22" t="s">
        <v>10</v>
      </c>
      <c r="C5816" s="22" t="s">
        <v>628</v>
      </c>
      <c r="D5816" s="22" t="s">
        <v>6143</v>
      </c>
      <c r="E5816" s="22" t="s">
        <v>58</v>
      </c>
      <c r="F5816" s="22" t="s">
        <v>268</v>
      </c>
      <c r="H5816" s="22" t="s">
        <v>15</v>
      </c>
      <c r="K5816" s="40"/>
      <c r="L5816" s="40"/>
    </row>
    <row r="5817" spans="1:12">
      <c r="A5817" s="17">
        <v>45535</v>
      </c>
      <c r="B5817" s="22" t="s">
        <v>10</v>
      </c>
      <c r="C5817" s="22" t="s">
        <v>628</v>
      </c>
      <c r="D5817" s="22" t="s">
        <v>6144</v>
      </c>
      <c r="E5817" s="22" t="s">
        <v>58</v>
      </c>
      <c r="F5817" s="22" t="s">
        <v>268</v>
      </c>
      <c r="H5817" s="22" t="s">
        <v>15</v>
      </c>
      <c r="K5817" s="40"/>
      <c r="L5817" s="40"/>
    </row>
    <row r="5818" spans="1:12">
      <c r="A5818" s="17">
        <v>45535</v>
      </c>
      <c r="B5818" s="22" t="s">
        <v>10</v>
      </c>
      <c r="C5818" s="22" t="s">
        <v>640</v>
      </c>
      <c r="D5818" s="22" t="s">
        <v>6145</v>
      </c>
      <c r="E5818" s="22" t="s">
        <v>18</v>
      </c>
      <c r="F5818" s="22" t="s">
        <v>242</v>
      </c>
      <c r="H5818" s="22" t="s">
        <v>20</v>
      </c>
      <c r="K5818" s="40"/>
      <c r="L5818" s="40"/>
    </row>
    <row r="5819" spans="1:12">
      <c r="A5819" s="17">
        <v>45535</v>
      </c>
      <c r="B5819" s="22" t="s">
        <v>10</v>
      </c>
      <c r="C5819" s="22" t="s">
        <v>642</v>
      </c>
      <c r="D5819" s="22" t="s">
        <v>6146</v>
      </c>
      <c r="E5819" s="22" t="s">
        <v>18</v>
      </c>
      <c r="F5819" s="22" t="s">
        <v>242</v>
      </c>
      <c r="H5819" s="22" t="s">
        <v>20</v>
      </c>
      <c r="K5819" s="40"/>
      <c r="L5819" s="40"/>
    </row>
    <row r="5820" spans="1:12">
      <c r="A5820" s="17">
        <v>45535</v>
      </c>
      <c r="B5820" s="22" t="s">
        <v>10</v>
      </c>
      <c r="C5820" s="22" t="s">
        <v>642</v>
      </c>
      <c r="D5820" s="22" t="s">
        <v>6147</v>
      </c>
      <c r="E5820" s="22" t="s">
        <v>18</v>
      </c>
      <c r="F5820" s="22" t="s">
        <v>242</v>
      </c>
      <c r="H5820" s="22" t="s">
        <v>20</v>
      </c>
      <c r="K5820" s="40"/>
      <c r="L5820" s="40"/>
    </row>
    <row r="5821" spans="1:12">
      <c r="A5821" s="17">
        <v>45535</v>
      </c>
      <c r="B5821" s="22" t="s">
        <v>10</v>
      </c>
      <c r="C5821" s="22" t="s">
        <v>642</v>
      </c>
      <c r="D5821" s="22" t="s">
        <v>6148</v>
      </c>
      <c r="E5821" s="22" t="s">
        <v>18</v>
      </c>
      <c r="F5821" s="22" t="s">
        <v>242</v>
      </c>
      <c r="H5821" s="22" t="s">
        <v>20</v>
      </c>
      <c r="K5821" s="40"/>
      <c r="L5821" s="40"/>
    </row>
    <row r="5822" spans="1:12">
      <c r="A5822" s="17">
        <v>45535</v>
      </c>
      <c r="B5822" s="22" t="s">
        <v>10</v>
      </c>
      <c r="C5822" s="22" t="s">
        <v>642</v>
      </c>
      <c r="D5822" s="22" t="s">
        <v>6149</v>
      </c>
      <c r="E5822" s="22" t="s">
        <v>18</v>
      </c>
      <c r="F5822" s="22" t="s">
        <v>242</v>
      </c>
      <c r="H5822" s="22" t="s">
        <v>20</v>
      </c>
      <c r="K5822" s="40"/>
      <c r="L5822" s="40"/>
    </row>
    <row r="5823" spans="1:12">
      <c r="A5823" s="17">
        <v>45535</v>
      </c>
      <c r="B5823" s="22" t="s">
        <v>10</v>
      </c>
      <c r="C5823" s="22" t="s">
        <v>642</v>
      </c>
      <c r="D5823" s="22" t="s">
        <v>6150</v>
      </c>
      <c r="E5823" s="22" t="s">
        <v>18</v>
      </c>
      <c r="F5823" s="22" t="s">
        <v>242</v>
      </c>
      <c r="H5823" s="22" t="s">
        <v>20</v>
      </c>
      <c r="K5823" s="40"/>
      <c r="L5823" s="40"/>
    </row>
    <row r="5824" spans="1:12">
      <c r="A5824" s="17">
        <v>45535</v>
      </c>
      <c r="B5824" s="22" t="s">
        <v>10</v>
      </c>
      <c r="C5824" s="22" t="s">
        <v>642</v>
      </c>
      <c r="D5824" s="22" t="s">
        <v>6151</v>
      </c>
      <c r="E5824" s="22" t="s">
        <v>18</v>
      </c>
      <c r="F5824" s="22" t="s">
        <v>242</v>
      </c>
      <c r="H5824" s="22" t="s">
        <v>20</v>
      </c>
      <c r="K5824" s="40"/>
      <c r="L5824" s="40"/>
    </row>
    <row r="5825" spans="1:12">
      <c r="A5825" s="17">
        <v>45535</v>
      </c>
      <c r="B5825" s="22" t="s">
        <v>10</v>
      </c>
      <c r="C5825" s="22" t="s">
        <v>642</v>
      </c>
      <c r="D5825" s="22" t="s">
        <v>6152</v>
      </c>
      <c r="E5825" s="22" t="s">
        <v>18</v>
      </c>
      <c r="F5825" s="22" t="s">
        <v>242</v>
      </c>
      <c r="H5825" s="22" t="s">
        <v>20</v>
      </c>
      <c r="K5825" s="40"/>
      <c r="L5825" s="40"/>
    </row>
    <row r="5826" spans="1:12">
      <c r="A5826" s="17">
        <v>45535</v>
      </c>
      <c r="B5826" s="22" t="s">
        <v>10</v>
      </c>
      <c r="C5826" s="22" t="s">
        <v>642</v>
      </c>
      <c r="D5826" s="22" t="s">
        <v>6153</v>
      </c>
      <c r="E5826" s="22" t="s">
        <v>18</v>
      </c>
      <c r="F5826" s="22" t="s">
        <v>242</v>
      </c>
      <c r="H5826" s="22" t="s">
        <v>20</v>
      </c>
      <c r="K5826" s="40"/>
      <c r="L5826" s="40"/>
    </row>
    <row r="5827" spans="1:12">
      <c r="A5827" s="17">
        <v>45535</v>
      </c>
      <c r="B5827" s="22" t="s">
        <v>10</v>
      </c>
      <c r="C5827" s="22" t="s">
        <v>642</v>
      </c>
      <c r="D5827" s="22" t="s">
        <v>6154</v>
      </c>
      <c r="E5827" s="22" t="s">
        <v>18</v>
      </c>
      <c r="F5827" s="22" t="s">
        <v>242</v>
      </c>
      <c r="H5827" s="22" t="s">
        <v>20</v>
      </c>
      <c r="K5827" s="40"/>
      <c r="L5827" s="40"/>
    </row>
    <row r="5828" spans="1:12">
      <c r="A5828" s="17">
        <v>45535</v>
      </c>
      <c r="B5828" s="22" t="s">
        <v>10</v>
      </c>
      <c r="C5828" s="22" t="s">
        <v>642</v>
      </c>
      <c r="D5828" s="22" t="s">
        <v>6155</v>
      </c>
      <c r="E5828" s="22" t="s">
        <v>18</v>
      </c>
      <c r="F5828" s="22" t="s">
        <v>242</v>
      </c>
      <c r="H5828" s="22" t="s">
        <v>20</v>
      </c>
      <c r="K5828" s="40"/>
      <c r="L5828" s="40"/>
    </row>
    <row r="5829" spans="1:12">
      <c r="A5829" s="17">
        <v>45535</v>
      </c>
      <c r="B5829" s="22" t="s">
        <v>10</v>
      </c>
      <c r="C5829" s="22" t="s">
        <v>642</v>
      </c>
      <c r="D5829" s="22" t="s">
        <v>6156</v>
      </c>
      <c r="E5829" s="22" t="s">
        <v>18</v>
      </c>
      <c r="F5829" s="22" t="s">
        <v>242</v>
      </c>
      <c r="H5829" s="22" t="s">
        <v>20</v>
      </c>
      <c r="K5829" s="40"/>
      <c r="L5829" s="40"/>
    </row>
    <row r="5830" spans="1:12">
      <c r="A5830" s="17">
        <v>45535</v>
      </c>
      <c r="B5830" s="22" t="s">
        <v>10</v>
      </c>
      <c r="C5830" s="22" t="s">
        <v>654</v>
      </c>
      <c r="D5830" s="22" t="s">
        <v>6157</v>
      </c>
      <c r="E5830" s="22" t="s">
        <v>18</v>
      </c>
      <c r="F5830" s="22" t="s">
        <v>242</v>
      </c>
      <c r="H5830" s="22" t="s">
        <v>20</v>
      </c>
      <c r="K5830" s="40"/>
      <c r="L5830" s="40"/>
    </row>
    <row r="5831" spans="1:12">
      <c r="A5831" s="17">
        <v>45535</v>
      </c>
      <c r="B5831" s="22" t="s">
        <v>10</v>
      </c>
      <c r="C5831" s="22" t="s">
        <v>654</v>
      </c>
      <c r="D5831" s="22" t="s">
        <v>6158</v>
      </c>
      <c r="E5831" s="22" t="s">
        <v>18</v>
      </c>
      <c r="F5831" s="22" t="s">
        <v>242</v>
      </c>
      <c r="H5831" s="22" t="s">
        <v>20</v>
      </c>
      <c r="K5831" s="40"/>
      <c r="L5831" s="40"/>
    </row>
    <row r="5832" spans="1:12">
      <c r="A5832" s="17">
        <v>45535</v>
      </c>
      <c r="B5832" s="22" t="s">
        <v>10</v>
      </c>
      <c r="C5832" s="22" t="s">
        <v>654</v>
      </c>
      <c r="D5832" s="22" t="s">
        <v>6159</v>
      </c>
      <c r="E5832" s="22" t="s">
        <v>18</v>
      </c>
      <c r="F5832" s="22" t="s">
        <v>242</v>
      </c>
      <c r="H5832" s="22" t="s">
        <v>20</v>
      </c>
      <c r="K5832" s="40"/>
      <c r="L5832" s="40"/>
    </row>
    <row r="5833" spans="1:12">
      <c r="A5833" s="17">
        <v>45535</v>
      </c>
      <c r="B5833" s="22" t="s">
        <v>10</v>
      </c>
      <c r="C5833" s="22" t="s">
        <v>53</v>
      </c>
      <c r="D5833" s="22" t="s">
        <v>6160</v>
      </c>
      <c r="E5833" s="22" t="s">
        <v>55</v>
      </c>
      <c r="F5833" s="22"/>
      <c r="G5833" s="9">
        <v>2</v>
      </c>
      <c r="H5833" s="22" t="s">
        <v>15</v>
      </c>
      <c r="I5833" s="28">
        <v>0</v>
      </c>
      <c r="J5833" s="28">
        <v>0</v>
      </c>
      <c r="K5833" s="40"/>
      <c r="L5833" s="40"/>
    </row>
    <row r="5834" spans="1:12">
      <c r="A5834" s="17">
        <v>45535</v>
      </c>
      <c r="B5834" s="22" t="s">
        <v>10</v>
      </c>
      <c r="C5834" s="22" t="s">
        <v>656</v>
      </c>
      <c r="D5834" s="22" t="s">
        <v>6161</v>
      </c>
      <c r="E5834" s="22" t="s">
        <v>18</v>
      </c>
      <c r="F5834" s="22" t="s">
        <v>242</v>
      </c>
      <c r="H5834" s="22" t="s">
        <v>20</v>
      </c>
      <c r="K5834" s="40"/>
      <c r="L5834" s="40"/>
    </row>
    <row r="5835" spans="1:12">
      <c r="A5835" s="17">
        <v>45535</v>
      </c>
      <c r="B5835" s="22" t="s">
        <v>10</v>
      </c>
      <c r="C5835" s="22" t="s">
        <v>656</v>
      </c>
      <c r="D5835" s="22" t="s">
        <v>6162</v>
      </c>
      <c r="E5835" s="22" t="s">
        <v>18</v>
      </c>
      <c r="F5835" s="22" t="s">
        <v>242</v>
      </c>
      <c r="H5835" s="22" t="s">
        <v>20</v>
      </c>
      <c r="K5835" s="40"/>
      <c r="L5835" s="40"/>
    </row>
    <row r="5836" spans="1:12">
      <c r="A5836" s="17">
        <v>45535</v>
      </c>
      <c r="B5836" s="22" t="s">
        <v>10</v>
      </c>
      <c r="C5836" s="22" t="s">
        <v>656</v>
      </c>
      <c r="D5836" s="22" t="s">
        <v>6163</v>
      </c>
      <c r="E5836" s="22" t="s">
        <v>18</v>
      </c>
      <c r="F5836" s="22" t="s">
        <v>242</v>
      </c>
      <c r="H5836" s="22" t="s">
        <v>20</v>
      </c>
      <c r="K5836" s="40"/>
      <c r="L5836" s="40"/>
    </row>
    <row r="5837" spans="1:12">
      <c r="A5837" s="17">
        <v>45535</v>
      </c>
      <c r="B5837" s="22" t="s">
        <v>10</v>
      </c>
      <c r="C5837" s="22" t="s">
        <v>607</v>
      </c>
      <c r="D5837" s="22" t="s">
        <v>6164</v>
      </c>
      <c r="E5837" s="22" t="s">
        <v>55</v>
      </c>
      <c r="F5837" s="22"/>
      <c r="G5837" s="9">
        <v>1</v>
      </c>
      <c r="H5837" s="22" t="s">
        <v>15</v>
      </c>
      <c r="I5837" s="28">
        <v>0</v>
      </c>
      <c r="J5837" s="28">
        <v>0</v>
      </c>
      <c r="K5837" s="40"/>
      <c r="L5837" s="40"/>
    </row>
    <row r="5838" spans="1:12">
      <c r="A5838" s="17">
        <v>45535</v>
      </c>
      <c r="B5838" s="22" t="s">
        <v>10</v>
      </c>
      <c r="C5838" s="22" t="s">
        <v>656</v>
      </c>
      <c r="D5838" s="22" t="s">
        <v>6165</v>
      </c>
      <c r="E5838" s="22" t="s">
        <v>18</v>
      </c>
      <c r="F5838" s="22" t="s">
        <v>242</v>
      </c>
      <c r="H5838" s="22" t="s">
        <v>20</v>
      </c>
      <c r="K5838" s="40"/>
      <c r="L5838" s="40"/>
    </row>
    <row r="5839" spans="1:12">
      <c r="A5839" s="17">
        <v>45535</v>
      </c>
      <c r="B5839" s="22" t="s">
        <v>10</v>
      </c>
      <c r="C5839" s="22" t="s">
        <v>609</v>
      </c>
      <c r="D5839" s="22" t="s">
        <v>6166</v>
      </c>
      <c r="E5839" s="22" t="s">
        <v>55</v>
      </c>
      <c r="F5839" s="22"/>
      <c r="G5839" s="9">
        <v>3</v>
      </c>
      <c r="H5839" s="22" t="s">
        <v>15</v>
      </c>
      <c r="I5839" s="28">
        <v>0</v>
      </c>
      <c r="J5839" s="28">
        <v>0</v>
      </c>
      <c r="K5839" s="40"/>
      <c r="L5839" s="40"/>
    </row>
    <row r="5840" spans="1:12">
      <c r="A5840" s="17">
        <v>45535</v>
      </c>
      <c r="B5840" s="22" t="s">
        <v>10</v>
      </c>
      <c r="C5840" s="22" t="s">
        <v>612</v>
      </c>
      <c r="D5840" s="22" t="s">
        <v>6167</v>
      </c>
      <c r="E5840" s="22" t="s">
        <v>55</v>
      </c>
      <c r="F5840" s="22"/>
      <c r="G5840" s="9">
        <v>2</v>
      </c>
      <c r="H5840" s="22" t="s">
        <v>15</v>
      </c>
      <c r="I5840" s="28">
        <v>0</v>
      </c>
      <c r="J5840" s="28">
        <v>0</v>
      </c>
      <c r="K5840" s="40"/>
      <c r="L5840" s="40"/>
    </row>
    <row r="5841" spans="1:12">
      <c r="A5841" s="17">
        <v>45535</v>
      </c>
      <c r="B5841" s="22" t="s">
        <v>10</v>
      </c>
      <c r="C5841" s="22" t="s">
        <v>659</v>
      </c>
      <c r="D5841" s="22" t="s">
        <v>6168</v>
      </c>
      <c r="E5841" s="22" t="s">
        <v>18</v>
      </c>
      <c r="F5841" s="22" t="s">
        <v>242</v>
      </c>
      <c r="H5841" s="22" t="s">
        <v>20</v>
      </c>
      <c r="K5841" s="40"/>
      <c r="L5841" s="40"/>
    </row>
    <row r="5842" spans="1:12">
      <c r="A5842" s="17">
        <v>45535</v>
      </c>
      <c r="B5842" s="22" t="s">
        <v>10</v>
      </c>
      <c r="C5842" s="22" t="s">
        <v>663</v>
      </c>
      <c r="D5842" s="22" t="s">
        <v>6169</v>
      </c>
      <c r="E5842" s="22" t="s">
        <v>18</v>
      </c>
      <c r="F5842" s="22" t="s">
        <v>242</v>
      </c>
      <c r="G5842" s="9">
        <v>0.5</v>
      </c>
      <c r="H5842" s="22" t="s">
        <v>20</v>
      </c>
      <c r="I5842" s="28">
        <v>25.6</v>
      </c>
      <c r="J5842" s="28">
        <v>12.8</v>
      </c>
      <c r="K5842" s="40"/>
      <c r="L5842" s="40"/>
    </row>
    <row r="5843" spans="1:12">
      <c r="A5843" s="17">
        <v>45535</v>
      </c>
      <c r="B5843" s="22" t="s">
        <v>10</v>
      </c>
      <c r="C5843" s="22" t="s">
        <v>665</v>
      </c>
      <c r="D5843" s="22" t="s">
        <v>6170</v>
      </c>
      <c r="E5843" s="22" t="s">
        <v>18</v>
      </c>
      <c r="F5843" s="22" t="s">
        <v>242</v>
      </c>
      <c r="H5843" s="22" t="s">
        <v>20</v>
      </c>
      <c r="K5843" s="40"/>
      <c r="L5843" s="40"/>
    </row>
    <row r="5844" spans="1:12">
      <c r="A5844" s="17">
        <v>45535</v>
      </c>
      <c r="B5844" s="22" t="s">
        <v>10</v>
      </c>
      <c r="C5844" s="22" t="s">
        <v>665</v>
      </c>
      <c r="D5844" s="22" t="s">
        <v>6171</v>
      </c>
      <c r="E5844" s="22" t="s">
        <v>18</v>
      </c>
      <c r="F5844" s="22" t="s">
        <v>242</v>
      </c>
      <c r="H5844" s="22" t="s">
        <v>20</v>
      </c>
      <c r="K5844" s="40"/>
      <c r="L5844" s="40"/>
    </row>
    <row r="5845" spans="1:12">
      <c r="A5845" s="17">
        <v>45535</v>
      </c>
      <c r="B5845" s="22" t="s">
        <v>10</v>
      </c>
      <c r="C5845" s="22" t="s">
        <v>665</v>
      </c>
      <c r="D5845" s="22" t="s">
        <v>6172</v>
      </c>
      <c r="E5845" s="22" t="s">
        <v>18</v>
      </c>
      <c r="F5845" s="22" t="s">
        <v>242</v>
      </c>
      <c r="H5845" s="22" t="s">
        <v>20</v>
      </c>
      <c r="K5845" s="40"/>
      <c r="L5845" s="40"/>
    </row>
    <row r="5846" spans="1:12">
      <c r="A5846" s="17">
        <v>45535</v>
      </c>
      <c r="B5846" s="22" t="s">
        <v>10</v>
      </c>
      <c r="C5846" s="22" t="s">
        <v>684</v>
      </c>
      <c r="D5846" s="22" t="s">
        <v>6173</v>
      </c>
      <c r="E5846" s="22" t="s">
        <v>18</v>
      </c>
      <c r="F5846" s="22" t="s">
        <v>242</v>
      </c>
      <c r="H5846" s="22" t="s">
        <v>20</v>
      </c>
      <c r="K5846" s="40"/>
      <c r="L5846" s="40"/>
    </row>
    <row r="5847" spans="1:12">
      <c r="A5847" s="17">
        <v>45535</v>
      </c>
      <c r="B5847" s="22" t="s">
        <v>10</v>
      </c>
      <c r="C5847" s="22" t="s">
        <v>684</v>
      </c>
      <c r="D5847" s="22" t="s">
        <v>6174</v>
      </c>
      <c r="E5847" s="22" t="s">
        <v>18</v>
      </c>
      <c r="F5847" s="22" t="s">
        <v>242</v>
      </c>
      <c r="H5847" s="22" t="s">
        <v>20</v>
      </c>
      <c r="K5847" s="40"/>
      <c r="L5847" s="40"/>
    </row>
    <row r="5848" spans="1:12">
      <c r="A5848" s="17">
        <v>45535</v>
      </c>
      <c r="B5848" s="22" t="s">
        <v>10</v>
      </c>
      <c r="C5848" s="22" t="s">
        <v>684</v>
      </c>
      <c r="D5848" s="22" t="s">
        <v>6175</v>
      </c>
      <c r="E5848" s="22" t="s">
        <v>18</v>
      </c>
      <c r="F5848" s="22" t="s">
        <v>242</v>
      </c>
      <c r="H5848" s="22" t="s">
        <v>20</v>
      </c>
      <c r="K5848" s="40"/>
      <c r="L5848" s="40"/>
    </row>
    <row r="5849" spans="1:12">
      <c r="A5849" s="17">
        <v>45535</v>
      </c>
      <c r="B5849" s="22" t="s">
        <v>10</v>
      </c>
      <c r="C5849" s="22" t="s">
        <v>688</v>
      </c>
      <c r="D5849" s="22" t="s">
        <v>6176</v>
      </c>
      <c r="E5849" s="22" t="s">
        <v>18</v>
      </c>
      <c r="F5849" s="22" t="s">
        <v>242</v>
      </c>
      <c r="H5849" s="22" t="s">
        <v>20</v>
      </c>
      <c r="K5849" s="40"/>
      <c r="L5849" s="40"/>
    </row>
    <row r="5850" spans="1:12">
      <c r="A5850" s="17">
        <v>45535</v>
      </c>
      <c r="B5850" s="22" t="s">
        <v>10</v>
      </c>
      <c r="C5850" s="22" t="s">
        <v>690</v>
      </c>
      <c r="D5850" s="22" t="s">
        <v>6177</v>
      </c>
      <c r="E5850" s="22" t="s">
        <v>18</v>
      </c>
      <c r="F5850" s="22" t="s">
        <v>242</v>
      </c>
      <c r="H5850" s="22" t="s">
        <v>20</v>
      </c>
      <c r="K5850" s="40"/>
      <c r="L5850" s="40"/>
    </row>
    <row r="5851" spans="1:12">
      <c r="A5851" s="17">
        <v>45535</v>
      </c>
      <c r="B5851" s="22" t="s">
        <v>10</v>
      </c>
      <c r="C5851" s="22" t="s">
        <v>728</v>
      </c>
      <c r="D5851" s="22" t="s">
        <v>6178</v>
      </c>
      <c r="E5851" s="22" t="s">
        <v>18</v>
      </c>
      <c r="F5851" s="22" t="s">
        <v>242</v>
      </c>
      <c r="H5851" s="22" t="s">
        <v>20</v>
      </c>
      <c r="K5851" s="40"/>
      <c r="L5851" s="40"/>
    </row>
    <row r="5852" spans="1:12">
      <c r="A5852" s="17">
        <v>45535</v>
      </c>
      <c r="B5852" s="22" t="s">
        <v>10</v>
      </c>
      <c r="C5852" s="22" t="s">
        <v>730</v>
      </c>
      <c r="D5852" s="22" t="s">
        <v>6179</v>
      </c>
      <c r="E5852" s="22" t="s">
        <v>18</v>
      </c>
      <c r="F5852" s="22" t="s">
        <v>242</v>
      </c>
      <c r="H5852" s="22" t="s">
        <v>20</v>
      </c>
      <c r="K5852" s="40"/>
      <c r="L5852" s="40"/>
    </row>
    <row r="5853" spans="1:12">
      <c r="A5853" s="17">
        <v>45535</v>
      </c>
      <c r="B5853" s="22" t="s">
        <v>10</v>
      </c>
      <c r="C5853" s="22" t="s">
        <v>552</v>
      </c>
      <c r="D5853" s="22" t="s">
        <v>6180</v>
      </c>
      <c r="E5853" s="22" t="s">
        <v>18</v>
      </c>
      <c r="F5853" s="22" t="s">
        <v>242</v>
      </c>
      <c r="H5853" s="22" t="s">
        <v>20</v>
      </c>
      <c r="K5853" s="40"/>
      <c r="L5853" s="40"/>
    </row>
    <row r="5854" spans="1:12">
      <c r="A5854" s="17">
        <v>45535</v>
      </c>
      <c r="B5854" s="22" t="s">
        <v>10</v>
      </c>
      <c r="C5854" s="22" t="s">
        <v>552</v>
      </c>
      <c r="D5854" s="22" t="s">
        <v>6181</v>
      </c>
      <c r="E5854" s="22" t="s">
        <v>18</v>
      </c>
      <c r="F5854" s="22" t="s">
        <v>242</v>
      </c>
      <c r="H5854" s="22" t="s">
        <v>20</v>
      </c>
      <c r="K5854" s="40"/>
      <c r="L5854" s="40"/>
    </row>
    <row r="5855" spans="1:12">
      <c r="A5855" s="17">
        <v>45535</v>
      </c>
      <c r="B5855" s="22" t="s">
        <v>10</v>
      </c>
      <c r="C5855" s="22" t="s">
        <v>552</v>
      </c>
      <c r="D5855" s="22" t="s">
        <v>6182</v>
      </c>
      <c r="E5855" s="22" t="s">
        <v>18</v>
      </c>
      <c r="F5855" s="22" t="s">
        <v>242</v>
      </c>
      <c r="H5855" s="22" t="s">
        <v>20</v>
      </c>
      <c r="K5855" s="40"/>
      <c r="L5855" s="40"/>
    </row>
    <row r="5856" spans="1:12">
      <c r="A5856" s="17">
        <v>45535</v>
      </c>
      <c r="B5856" s="22" t="s">
        <v>10</v>
      </c>
      <c r="C5856" s="22" t="s">
        <v>552</v>
      </c>
      <c r="D5856" s="22" t="s">
        <v>6183</v>
      </c>
      <c r="E5856" s="22" t="s">
        <v>18</v>
      </c>
      <c r="F5856" s="22" t="s">
        <v>242</v>
      </c>
      <c r="H5856" s="22" t="s">
        <v>20</v>
      </c>
      <c r="K5856" s="40"/>
      <c r="L5856" s="40"/>
    </row>
    <row r="5857" spans="1:12">
      <c r="A5857" s="17">
        <v>45535</v>
      </c>
      <c r="B5857" s="22" t="s">
        <v>10</v>
      </c>
      <c r="C5857" s="22" t="s">
        <v>552</v>
      </c>
      <c r="D5857" s="22" t="s">
        <v>6184</v>
      </c>
      <c r="E5857" s="22" t="s">
        <v>18</v>
      </c>
      <c r="F5857" s="22" t="s">
        <v>242</v>
      </c>
      <c r="H5857" s="22" t="s">
        <v>20</v>
      </c>
      <c r="K5857" s="40"/>
      <c r="L5857" s="40"/>
    </row>
    <row r="5858" spans="1:12">
      <c r="A5858" s="17">
        <v>45535</v>
      </c>
      <c r="B5858" s="22" t="s">
        <v>10</v>
      </c>
      <c r="C5858" s="22" t="s">
        <v>552</v>
      </c>
      <c r="D5858" s="22" t="s">
        <v>6185</v>
      </c>
      <c r="E5858" s="22" t="s">
        <v>18</v>
      </c>
      <c r="F5858" s="22" t="s">
        <v>242</v>
      </c>
      <c r="H5858" s="22" t="s">
        <v>20</v>
      </c>
      <c r="K5858" s="40"/>
      <c r="L5858" s="40"/>
    </row>
    <row r="5859" spans="1:12">
      <c r="A5859" s="17">
        <v>45535</v>
      </c>
      <c r="B5859" s="22" t="s">
        <v>10</v>
      </c>
      <c r="C5859" s="22" t="s">
        <v>739</v>
      </c>
      <c r="D5859" s="22" t="s">
        <v>6186</v>
      </c>
      <c r="E5859" s="22" t="s">
        <v>18</v>
      </c>
      <c r="F5859" s="22" t="s">
        <v>242</v>
      </c>
      <c r="H5859" s="22" t="s">
        <v>20</v>
      </c>
      <c r="K5859" s="40"/>
      <c r="L5859" s="40"/>
    </row>
    <row r="5860" spans="1:12">
      <c r="A5860" s="17">
        <v>45535</v>
      </c>
      <c r="B5860" s="22" t="s">
        <v>10</v>
      </c>
      <c r="C5860" s="22" t="s">
        <v>739</v>
      </c>
      <c r="D5860" s="22" t="s">
        <v>6187</v>
      </c>
      <c r="E5860" s="22" t="s">
        <v>18</v>
      </c>
      <c r="F5860" s="22" t="s">
        <v>242</v>
      </c>
      <c r="H5860" s="22" t="s">
        <v>20</v>
      </c>
      <c r="K5860" s="40"/>
      <c r="L5860" s="40"/>
    </row>
    <row r="5861" spans="1:12">
      <c r="A5861" s="17">
        <v>45535</v>
      </c>
      <c r="B5861" s="22" t="s">
        <v>10</v>
      </c>
      <c r="C5861" s="22" t="s">
        <v>741</v>
      </c>
      <c r="D5861" s="22" t="s">
        <v>6188</v>
      </c>
      <c r="E5861" s="22" t="s">
        <v>18</v>
      </c>
      <c r="F5861" s="22" t="s">
        <v>242</v>
      </c>
      <c r="H5861" s="22" t="s">
        <v>20</v>
      </c>
      <c r="K5861" s="40"/>
      <c r="L5861" s="40"/>
    </row>
    <row r="5862" spans="1:12">
      <c r="A5862" s="17">
        <v>45535</v>
      </c>
      <c r="B5862" s="22" t="s">
        <v>10</v>
      </c>
      <c r="C5862" s="22" t="s">
        <v>741</v>
      </c>
      <c r="D5862" s="22" t="s">
        <v>6189</v>
      </c>
      <c r="E5862" s="22" t="s">
        <v>18</v>
      </c>
      <c r="F5862" s="22" t="s">
        <v>242</v>
      </c>
      <c r="H5862" s="22" t="s">
        <v>20</v>
      </c>
      <c r="K5862" s="40"/>
      <c r="L5862" s="40"/>
    </row>
    <row r="5863" spans="1:12">
      <c r="A5863" s="17">
        <v>45535</v>
      </c>
      <c r="B5863" s="22" t="s">
        <v>10</v>
      </c>
      <c r="C5863" s="22" t="s">
        <v>745</v>
      </c>
      <c r="D5863" s="22" t="s">
        <v>6190</v>
      </c>
      <c r="E5863" s="22" t="s">
        <v>18</v>
      </c>
      <c r="F5863" s="22" t="s">
        <v>242</v>
      </c>
      <c r="H5863" s="22" t="s">
        <v>20</v>
      </c>
      <c r="K5863" s="40"/>
      <c r="L5863" s="40"/>
    </row>
    <row r="5864" spans="1:12">
      <c r="A5864" s="17">
        <v>45535</v>
      </c>
      <c r="B5864" s="22" t="s">
        <v>10</v>
      </c>
      <c r="C5864" s="22" t="s">
        <v>640</v>
      </c>
      <c r="D5864" s="22" t="s">
        <v>6191</v>
      </c>
      <c r="E5864" s="22" t="s">
        <v>18</v>
      </c>
      <c r="F5864" s="22" t="s">
        <v>242</v>
      </c>
      <c r="G5864" s="9">
        <v>42.35</v>
      </c>
      <c r="H5864" s="22" t="s">
        <v>20</v>
      </c>
      <c r="I5864" s="28">
        <v>16.329999999999998</v>
      </c>
      <c r="J5864" s="28">
        <v>691.58</v>
      </c>
      <c r="K5864" s="40"/>
      <c r="L5864" s="40"/>
    </row>
    <row r="5865" spans="1:12">
      <c r="A5865" s="17">
        <v>45535</v>
      </c>
      <c r="B5865" s="22" t="s">
        <v>10</v>
      </c>
      <c r="C5865" s="22" t="s">
        <v>640</v>
      </c>
      <c r="D5865" s="22" t="s">
        <v>6192</v>
      </c>
      <c r="E5865" s="22" t="s">
        <v>18</v>
      </c>
      <c r="F5865" s="22" t="s">
        <v>242</v>
      </c>
      <c r="G5865" s="9">
        <v>86.3</v>
      </c>
      <c r="H5865" s="22" t="s">
        <v>20</v>
      </c>
      <c r="I5865" s="28">
        <v>16.329999999999998</v>
      </c>
      <c r="J5865" s="28">
        <v>1409.28</v>
      </c>
      <c r="K5865" s="40"/>
      <c r="L5865" s="40"/>
    </row>
    <row r="5866" spans="1:12">
      <c r="A5866" s="17">
        <v>45535</v>
      </c>
      <c r="B5866" s="22" t="s">
        <v>10</v>
      </c>
      <c r="C5866" s="22" t="s">
        <v>654</v>
      </c>
      <c r="D5866" s="22" t="s">
        <v>6193</v>
      </c>
      <c r="E5866" s="22" t="s">
        <v>18</v>
      </c>
      <c r="F5866" s="22" t="s">
        <v>242</v>
      </c>
      <c r="G5866" s="9">
        <v>85.75</v>
      </c>
      <c r="H5866" s="22" t="s">
        <v>20</v>
      </c>
      <c r="I5866" s="28">
        <v>16.5</v>
      </c>
      <c r="J5866" s="28">
        <v>1414.88</v>
      </c>
      <c r="K5866" s="40"/>
      <c r="L5866" s="40"/>
    </row>
    <row r="5867" spans="1:12">
      <c r="A5867" s="17">
        <v>45535</v>
      </c>
      <c r="B5867" s="22" t="s">
        <v>10</v>
      </c>
      <c r="C5867" s="22" t="s">
        <v>1007</v>
      </c>
      <c r="D5867" s="22" t="s">
        <v>6194</v>
      </c>
      <c r="E5867" s="22" t="s">
        <v>65</v>
      </c>
      <c r="F5867" s="22" t="s">
        <v>72</v>
      </c>
      <c r="G5867" s="9">
        <v>10</v>
      </c>
      <c r="H5867" s="22" t="s">
        <v>15</v>
      </c>
      <c r="I5867" s="28">
        <v>79.260000000000005</v>
      </c>
      <c r="J5867" s="28">
        <v>792.6</v>
      </c>
      <c r="K5867" s="40"/>
      <c r="L5867" s="40"/>
    </row>
    <row r="5868" spans="1:12">
      <c r="A5868" s="17">
        <v>45535</v>
      </c>
      <c r="B5868" s="22" t="s">
        <v>10</v>
      </c>
      <c r="C5868" s="22" t="s">
        <v>1007</v>
      </c>
      <c r="D5868" s="22" t="s">
        <v>6195</v>
      </c>
      <c r="E5868" s="22" t="s">
        <v>65</v>
      </c>
      <c r="F5868" s="22" t="s">
        <v>72</v>
      </c>
      <c r="G5868" s="9">
        <v>11</v>
      </c>
      <c r="H5868" s="22" t="s">
        <v>15</v>
      </c>
      <c r="I5868" s="28">
        <v>72.05</v>
      </c>
      <c r="J5868" s="28">
        <v>792.6</v>
      </c>
      <c r="K5868" s="40"/>
      <c r="L5868" s="40"/>
    </row>
    <row r="5869" spans="1:12">
      <c r="A5869" s="17">
        <v>45535</v>
      </c>
      <c r="B5869" s="22" t="s">
        <v>10</v>
      </c>
      <c r="C5869" s="22" t="s">
        <v>757</v>
      </c>
      <c r="D5869" s="22" t="s">
        <v>6196</v>
      </c>
      <c r="E5869" s="22" t="s">
        <v>65</v>
      </c>
      <c r="F5869" s="22" t="s">
        <v>66</v>
      </c>
      <c r="G5869" s="9">
        <v>3</v>
      </c>
      <c r="H5869" s="22" t="s">
        <v>15</v>
      </c>
      <c r="I5869" s="28">
        <v>79.260000000000005</v>
      </c>
      <c r="J5869" s="28">
        <v>237.78</v>
      </c>
      <c r="K5869" s="40"/>
      <c r="L5869" s="40"/>
    </row>
    <row r="5870" spans="1:12">
      <c r="A5870" s="17">
        <v>45535</v>
      </c>
      <c r="B5870" s="22" t="s">
        <v>10</v>
      </c>
      <c r="C5870" s="22" t="s">
        <v>757</v>
      </c>
      <c r="D5870" s="22" t="s">
        <v>6197</v>
      </c>
      <c r="E5870" s="22" t="s">
        <v>65</v>
      </c>
      <c r="F5870" s="22" t="s">
        <v>66</v>
      </c>
      <c r="G5870" s="9">
        <v>34</v>
      </c>
      <c r="H5870" s="22" t="s">
        <v>15</v>
      </c>
      <c r="I5870" s="28">
        <v>76.930000000000007</v>
      </c>
      <c r="J5870" s="28">
        <v>2615.58</v>
      </c>
      <c r="K5870" s="40"/>
      <c r="L5870" s="40"/>
    </row>
    <row r="5871" spans="1:12">
      <c r="A5871" s="17">
        <v>45535</v>
      </c>
      <c r="B5871" s="22" t="s">
        <v>10</v>
      </c>
      <c r="C5871" s="22" t="s">
        <v>1132</v>
      </c>
      <c r="D5871" s="22" t="s">
        <v>6198</v>
      </c>
      <c r="E5871" s="22" t="s">
        <v>141</v>
      </c>
      <c r="F5871" s="22" t="s">
        <v>141</v>
      </c>
      <c r="G5871" s="9">
        <v>2.4500000000000002</v>
      </c>
      <c r="H5871" s="22" t="s">
        <v>41</v>
      </c>
      <c r="I5871" s="28">
        <v>3.59</v>
      </c>
      <c r="J5871" s="28">
        <v>8.8000000000000007</v>
      </c>
      <c r="K5871" s="40"/>
      <c r="L5871" s="40"/>
    </row>
    <row r="5872" spans="1:12">
      <c r="A5872" s="17">
        <v>45535</v>
      </c>
      <c r="B5872" s="22" t="s">
        <v>10</v>
      </c>
      <c r="C5872" s="22" t="s">
        <v>1132</v>
      </c>
      <c r="D5872" s="22" t="s">
        <v>6199</v>
      </c>
      <c r="E5872" s="22" t="s">
        <v>141</v>
      </c>
      <c r="F5872" s="22" t="s">
        <v>141</v>
      </c>
      <c r="G5872" s="9">
        <v>2.35</v>
      </c>
      <c r="H5872" s="22" t="s">
        <v>41</v>
      </c>
      <c r="I5872" s="28">
        <v>3.59</v>
      </c>
      <c r="J5872" s="28">
        <v>8.44</v>
      </c>
      <c r="K5872" s="40"/>
      <c r="L5872" s="40"/>
    </row>
    <row r="5873" spans="1:12">
      <c r="A5873" s="17">
        <v>45535</v>
      </c>
      <c r="B5873" s="22" t="s">
        <v>10</v>
      </c>
      <c r="C5873" s="22" t="s">
        <v>1789</v>
      </c>
      <c r="D5873" s="22" t="s">
        <v>6200</v>
      </c>
      <c r="E5873" s="22" t="s">
        <v>141</v>
      </c>
      <c r="F5873" s="22" t="s">
        <v>141</v>
      </c>
      <c r="G5873" s="9">
        <v>1.175</v>
      </c>
      <c r="H5873" s="22" t="s">
        <v>41</v>
      </c>
      <c r="I5873" s="28">
        <v>3.11</v>
      </c>
      <c r="J5873" s="28">
        <v>3.65</v>
      </c>
      <c r="K5873" s="40"/>
      <c r="L5873" s="40"/>
    </row>
    <row r="5874" spans="1:12">
      <c r="A5874" s="17">
        <v>45535</v>
      </c>
      <c r="B5874" s="22" t="s">
        <v>10</v>
      </c>
      <c r="C5874" s="22" t="s">
        <v>1789</v>
      </c>
      <c r="D5874" s="22" t="s">
        <v>6201</v>
      </c>
      <c r="E5874" s="22" t="s">
        <v>141</v>
      </c>
      <c r="F5874" s="22" t="s">
        <v>141</v>
      </c>
      <c r="G5874" s="9">
        <v>3.875</v>
      </c>
      <c r="H5874" s="22" t="s">
        <v>41</v>
      </c>
      <c r="I5874" s="28">
        <v>3.1</v>
      </c>
      <c r="J5874" s="28">
        <v>12.02</v>
      </c>
      <c r="K5874" s="40"/>
      <c r="L5874" s="40"/>
    </row>
    <row r="5875" spans="1:12">
      <c r="A5875" s="17">
        <v>45535</v>
      </c>
      <c r="B5875" s="22" t="s">
        <v>10</v>
      </c>
      <c r="C5875" s="22" t="s">
        <v>1789</v>
      </c>
      <c r="D5875" s="22" t="s">
        <v>6202</v>
      </c>
      <c r="E5875" s="22" t="s">
        <v>141</v>
      </c>
      <c r="F5875" s="22" t="s">
        <v>141</v>
      </c>
      <c r="G5875" s="9">
        <v>7.05</v>
      </c>
      <c r="H5875" s="22" t="s">
        <v>41</v>
      </c>
      <c r="I5875" s="28">
        <v>3.1</v>
      </c>
      <c r="J5875" s="28">
        <v>21.87</v>
      </c>
      <c r="K5875" s="40"/>
      <c r="L5875" s="40"/>
    </row>
    <row r="5876" spans="1:12">
      <c r="A5876" s="17">
        <v>45535</v>
      </c>
      <c r="B5876" s="22" t="s">
        <v>10</v>
      </c>
      <c r="C5876" s="22" t="s">
        <v>1789</v>
      </c>
      <c r="D5876" s="22" t="s">
        <v>6203</v>
      </c>
      <c r="E5876" s="22" t="s">
        <v>141</v>
      </c>
      <c r="F5876" s="22" t="s">
        <v>141</v>
      </c>
      <c r="G5876" s="9">
        <v>225</v>
      </c>
      <c r="H5876" s="22" t="s">
        <v>41</v>
      </c>
      <c r="I5876" s="28">
        <v>3.1</v>
      </c>
      <c r="J5876" s="28">
        <v>698.06</v>
      </c>
      <c r="K5876" s="40"/>
      <c r="L5876" s="40"/>
    </row>
    <row r="5877" spans="1:12">
      <c r="A5877" s="17">
        <v>45535</v>
      </c>
      <c r="B5877" s="22" t="s">
        <v>10</v>
      </c>
      <c r="C5877" s="22" t="s">
        <v>345</v>
      </c>
      <c r="D5877" s="22" t="s">
        <v>6204</v>
      </c>
      <c r="E5877" s="22" t="s">
        <v>58</v>
      </c>
      <c r="F5877" s="22" t="s">
        <v>168</v>
      </c>
      <c r="G5877" s="9">
        <v>75034</v>
      </c>
      <c r="H5877" s="22" t="s">
        <v>15</v>
      </c>
      <c r="I5877" s="28">
        <v>0.01</v>
      </c>
      <c r="J5877" s="28">
        <v>750.34</v>
      </c>
      <c r="K5877" s="40"/>
      <c r="L5877" s="40"/>
    </row>
    <row r="5878" spans="1:12">
      <c r="A5878" s="17">
        <v>45535</v>
      </c>
      <c r="B5878" s="22" t="s">
        <v>10</v>
      </c>
      <c r="C5878" s="22" t="s">
        <v>282</v>
      </c>
      <c r="D5878" s="22" t="s">
        <v>6205</v>
      </c>
      <c r="E5878" s="22" t="s">
        <v>58</v>
      </c>
      <c r="F5878" s="22" t="s">
        <v>168</v>
      </c>
      <c r="G5878" s="9">
        <v>39291</v>
      </c>
      <c r="H5878" s="22" t="s">
        <v>15</v>
      </c>
      <c r="I5878" s="28">
        <v>0.01</v>
      </c>
      <c r="J5878" s="28">
        <v>392.91</v>
      </c>
      <c r="K5878" s="40"/>
      <c r="L5878" s="40"/>
    </row>
    <row r="5879" spans="1:12">
      <c r="A5879" s="17">
        <v>45535</v>
      </c>
      <c r="B5879" s="22" t="s">
        <v>10</v>
      </c>
      <c r="C5879" s="22" t="s">
        <v>282</v>
      </c>
      <c r="D5879" s="22" t="s">
        <v>6206</v>
      </c>
      <c r="E5879" s="22" t="s">
        <v>58</v>
      </c>
      <c r="F5879" s="22" t="s">
        <v>168</v>
      </c>
      <c r="G5879" s="9">
        <v>197876</v>
      </c>
      <c r="H5879" s="22" t="s">
        <v>15</v>
      </c>
      <c r="I5879" s="28">
        <v>0.01</v>
      </c>
      <c r="J5879" s="28">
        <v>1978.76</v>
      </c>
      <c r="K5879" s="40"/>
      <c r="L5879" s="40"/>
    </row>
    <row r="5880" spans="1:12">
      <c r="A5880" s="17">
        <v>45535</v>
      </c>
      <c r="B5880" s="22" t="s">
        <v>10</v>
      </c>
      <c r="C5880" s="22" t="s">
        <v>282</v>
      </c>
      <c r="D5880" s="22" t="s">
        <v>6207</v>
      </c>
      <c r="E5880" s="22" t="s">
        <v>58</v>
      </c>
      <c r="F5880" s="22" t="s">
        <v>168</v>
      </c>
      <c r="G5880" s="9">
        <v>16489</v>
      </c>
      <c r="H5880" s="22" t="s">
        <v>15</v>
      </c>
      <c r="I5880" s="28">
        <v>0.01</v>
      </c>
      <c r="J5880" s="28">
        <v>164.89</v>
      </c>
      <c r="K5880" s="40"/>
      <c r="L5880" s="40"/>
    </row>
    <row r="5881" spans="1:12">
      <c r="A5881" s="17">
        <v>45535</v>
      </c>
      <c r="B5881" s="22" t="s">
        <v>10</v>
      </c>
      <c r="C5881" s="22" t="s">
        <v>282</v>
      </c>
      <c r="D5881" s="22" t="s">
        <v>6208</v>
      </c>
      <c r="E5881" s="22" t="s">
        <v>58</v>
      </c>
      <c r="F5881" s="22" t="s">
        <v>168</v>
      </c>
      <c r="G5881" s="9">
        <v>26693</v>
      </c>
      <c r="H5881" s="22" t="s">
        <v>15</v>
      </c>
      <c r="I5881" s="28">
        <v>0.01</v>
      </c>
      <c r="J5881" s="28">
        <v>266.93</v>
      </c>
      <c r="K5881" s="40"/>
      <c r="L5881" s="40"/>
    </row>
    <row r="5882" spans="1:12">
      <c r="A5882" s="17">
        <v>45535</v>
      </c>
      <c r="B5882" s="22" t="s">
        <v>10</v>
      </c>
      <c r="C5882" s="22" t="s">
        <v>180</v>
      </c>
      <c r="D5882" s="22" t="s">
        <v>6209</v>
      </c>
      <c r="E5882" s="22" t="s">
        <v>58</v>
      </c>
      <c r="F5882" s="22" t="s">
        <v>168</v>
      </c>
      <c r="G5882" s="9">
        <v>208614</v>
      </c>
      <c r="H5882" s="22" t="s">
        <v>15</v>
      </c>
      <c r="I5882" s="28">
        <v>0.01</v>
      </c>
      <c r="J5882" s="28">
        <v>2086.14</v>
      </c>
      <c r="K5882" s="40"/>
      <c r="L5882" s="40"/>
    </row>
    <row r="5883" spans="1:12">
      <c r="A5883" s="17">
        <v>45535</v>
      </c>
      <c r="B5883" s="22" t="s">
        <v>10</v>
      </c>
      <c r="C5883" s="22" t="s">
        <v>180</v>
      </c>
      <c r="D5883" s="22" t="s">
        <v>6210</v>
      </c>
      <c r="E5883" s="22" t="s">
        <v>58</v>
      </c>
      <c r="F5883" s="22" t="s">
        <v>168</v>
      </c>
      <c r="G5883" s="9">
        <v>65941</v>
      </c>
      <c r="H5883" s="22" t="s">
        <v>15</v>
      </c>
      <c r="I5883" s="28">
        <v>0.01</v>
      </c>
      <c r="J5883" s="28">
        <v>659.41</v>
      </c>
      <c r="K5883" s="40"/>
      <c r="L5883" s="40"/>
    </row>
    <row r="5884" spans="1:12">
      <c r="A5884" s="17">
        <v>45535</v>
      </c>
      <c r="B5884" s="22" t="s">
        <v>10</v>
      </c>
      <c r="C5884" s="22" t="s">
        <v>180</v>
      </c>
      <c r="D5884" s="22" t="s">
        <v>6211</v>
      </c>
      <c r="E5884" s="22" t="s">
        <v>58</v>
      </c>
      <c r="F5884" s="22" t="s">
        <v>168</v>
      </c>
      <c r="G5884" s="9">
        <v>67221</v>
      </c>
      <c r="H5884" s="22" t="s">
        <v>15</v>
      </c>
      <c r="I5884" s="28">
        <v>0.01</v>
      </c>
      <c r="J5884" s="28">
        <v>672.21</v>
      </c>
      <c r="K5884" s="40"/>
      <c r="L5884" s="40"/>
    </row>
    <row r="5885" spans="1:12">
      <c r="A5885" s="17">
        <v>45535</v>
      </c>
      <c r="B5885" s="22" t="s">
        <v>10</v>
      </c>
      <c r="C5885" s="22" t="s">
        <v>180</v>
      </c>
      <c r="D5885" s="22" t="s">
        <v>6212</v>
      </c>
      <c r="E5885" s="22" t="s">
        <v>58</v>
      </c>
      <c r="F5885" s="22" t="s">
        <v>168</v>
      </c>
      <c r="G5885" s="9">
        <v>104171</v>
      </c>
      <c r="H5885" s="22" t="s">
        <v>15</v>
      </c>
      <c r="I5885" s="28">
        <v>0.01</v>
      </c>
      <c r="J5885" s="28">
        <v>1041.71</v>
      </c>
      <c r="K5885" s="40"/>
      <c r="L5885" s="40"/>
    </row>
    <row r="5886" spans="1:12">
      <c r="A5886" s="17">
        <v>45535</v>
      </c>
      <c r="B5886" s="22" t="s">
        <v>10</v>
      </c>
      <c r="C5886" s="22" t="s">
        <v>759</v>
      </c>
      <c r="D5886" s="22" t="s">
        <v>6213</v>
      </c>
      <c r="E5886" s="22" t="s">
        <v>141</v>
      </c>
      <c r="F5886" s="22" t="s">
        <v>141</v>
      </c>
      <c r="G5886" s="9">
        <v>38.35</v>
      </c>
      <c r="H5886" s="22" t="s">
        <v>41</v>
      </c>
      <c r="I5886" s="28">
        <v>4.7300000000000004</v>
      </c>
      <c r="J5886" s="28">
        <v>181.38</v>
      </c>
      <c r="K5886" s="40"/>
      <c r="L5886" s="40"/>
    </row>
    <row r="5887" spans="1:12">
      <c r="A5887" s="17">
        <v>45535</v>
      </c>
      <c r="B5887" s="22" t="s">
        <v>10</v>
      </c>
      <c r="C5887" s="22" t="s">
        <v>761</v>
      </c>
      <c r="D5887" s="22" t="s">
        <v>6214</v>
      </c>
      <c r="E5887" s="22" t="s">
        <v>141</v>
      </c>
      <c r="F5887" s="22" t="s">
        <v>141</v>
      </c>
      <c r="G5887" s="9">
        <v>55</v>
      </c>
      <c r="H5887" s="22" t="s">
        <v>41</v>
      </c>
      <c r="I5887" s="28">
        <v>0</v>
      </c>
      <c r="J5887" s="28">
        <v>0</v>
      </c>
      <c r="K5887" s="40"/>
      <c r="L5887" s="40"/>
    </row>
    <row r="5888" spans="1:12">
      <c r="A5888" s="17">
        <v>45535</v>
      </c>
      <c r="B5888" s="22" t="s">
        <v>10</v>
      </c>
      <c r="C5888" s="22" t="s">
        <v>763</v>
      </c>
      <c r="D5888" s="22" t="s">
        <v>6215</v>
      </c>
      <c r="E5888" s="22" t="s">
        <v>141</v>
      </c>
      <c r="F5888" s="22" t="s">
        <v>141</v>
      </c>
      <c r="G5888" s="9">
        <v>156</v>
      </c>
      <c r="H5888" s="22" t="s">
        <v>41</v>
      </c>
      <c r="I5888" s="28">
        <v>5.24</v>
      </c>
      <c r="J5888" s="28">
        <v>818.17</v>
      </c>
      <c r="K5888" s="40"/>
      <c r="L5888" s="40"/>
    </row>
    <row r="5889" spans="1:12">
      <c r="A5889" s="17">
        <v>45535</v>
      </c>
      <c r="B5889" s="22" t="s">
        <v>10</v>
      </c>
      <c r="C5889" s="22" t="s">
        <v>1134</v>
      </c>
      <c r="D5889" s="22" t="s">
        <v>6216</v>
      </c>
      <c r="E5889" s="22" t="s">
        <v>141</v>
      </c>
      <c r="F5889" s="22" t="s">
        <v>141</v>
      </c>
      <c r="G5889" s="9">
        <v>2.4500000000000002</v>
      </c>
      <c r="H5889" s="22" t="s">
        <v>41</v>
      </c>
      <c r="I5889" s="28">
        <v>3.77</v>
      </c>
      <c r="J5889" s="28">
        <v>9.23</v>
      </c>
      <c r="K5889" s="40"/>
      <c r="L5889" s="40"/>
    </row>
    <row r="5890" spans="1:12">
      <c r="A5890" s="17">
        <v>45535</v>
      </c>
      <c r="B5890" s="22" t="s">
        <v>10</v>
      </c>
      <c r="C5890" s="22" t="s">
        <v>1134</v>
      </c>
      <c r="D5890" s="22" t="s">
        <v>6217</v>
      </c>
      <c r="E5890" s="22" t="s">
        <v>141</v>
      </c>
      <c r="F5890" s="22" t="s">
        <v>141</v>
      </c>
      <c r="G5890" s="9">
        <v>2.35</v>
      </c>
      <c r="H5890" s="22" t="s">
        <v>41</v>
      </c>
      <c r="I5890" s="28">
        <v>3.77</v>
      </c>
      <c r="J5890" s="28">
        <v>8.85</v>
      </c>
      <c r="K5890" s="40"/>
      <c r="L5890" s="40"/>
    </row>
    <row r="5891" spans="1:12">
      <c r="A5891" s="17">
        <v>45535</v>
      </c>
      <c r="B5891" s="22" t="s">
        <v>10</v>
      </c>
      <c r="C5891" s="22" t="s">
        <v>1794</v>
      </c>
      <c r="D5891" s="22" t="s">
        <v>6218</v>
      </c>
      <c r="E5891" s="22" t="s">
        <v>141</v>
      </c>
      <c r="F5891" s="22" t="s">
        <v>141</v>
      </c>
      <c r="G5891" s="9">
        <v>1.175</v>
      </c>
      <c r="H5891" s="22" t="s">
        <v>41</v>
      </c>
      <c r="I5891" s="28">
        <v>3.12</v>
      </c>
      <c r="J5891" s="28">
        <v>3.67</v>
      </c>
      <c r="K5891" s="40"/>
      <c r="L5891" s="40"/>
    </row>
    <row r="5892" spans="1:12">
      <c r="A5892" s="17">
        <v>45535</v>
      </c>
      <c r="B5892" s="22" t="s">
        <v>10</v>
      </c>
      <c r="C5892" s="22" t="s">
        <v>1794</v>
      </c>
      <c r="D5892" s="22" t="s">
        <v>6219</v>
      </c>
      <c r="E5892" s="22" t="s">
        <v>141</v>
      </c>
      <c r="F5892" s="22" t="s">
        <v>141</v>
      </c>
      <c r="G5892" s="9">
        <v>3.875</v>
      </c>
      <c r="H5892" s="22" t="s">
        <v>41</v>
      </c>
      <c r="I5892" s="28">
        <v>3.12</v>
      </c>
      <c r="J5892" s="28">
        <v>12.1</v>
      </c>
      <c r="K5892" s="40"/>
      <c r="L5892" s="40"/>
    </row>
    <row r="5893" spans="1:12">
      <c r="A5893" s="17">
        <v>45535</v>
      </c>
      <c r="B5893" s="22" t="s">
        <v>10</v>
      </c>
      <c r="C5893" s="22" t="s">
        <v>1794</v>
      </c>
      <c r="D5893" s="22" t="s">
        <v>6220</v>
      </c>
      <c r="E5893" s="22" t="s">
        <v>141</v>
      </c>
      <c r="F5893" s="22" t="s">
        <v>141</v>
      </c>
      <c r="G5893" s="9">
        <v>4.05</v>
      </c>
      <c r="H5893" s="22" t="s">
        <v>41</v>
      </c>
      <c r="I5893" s="28">
        <v>3.12</v>
      </c>
      <c r="J5893" s="28">
        <v>12.64</v>
      </c>
      <c r="K5893" s="40"/>
      <c r="L5893" s="40"/>
    </row>
    <row r="5894" spans="1:12">
      <c r="A5894" s="17">
        <v>45535</v>
      </c>
      <c r="B5894" s="22" t="s">
        <v>10</v>
      </c>
      <c r="C5894" s="22" t="s">
        <v>1794</v>
      </c>
      <c r="D5894" s="22" t="s">
        <v>6221</v>
      </c>
      <c r="E5894" s="22" t="s">
        <v>141</v>
      </c>
      <c r="F5894" s="22" t="s">
        <v>141</v>
      </c>
      <c r="G5894" s="9">
        <v>225</v>
      </c>
      <c r="H5894" s="22" t="s">
        <v>41</v>
      </c>
      <c r="I5894" s="28">
        <v>3.12</v>
      </c>
      <c r="J5894" s="28">
        <v>702.29</v>
      </c>
      <c r="K5894" s="40"/>
      <c r="L5894" s="40"/>
    </row>
    <row r="5895" spans="1:12">
      <c r="A5895" s="17">
        <v>45535</v>
      </c>
      <c r="B5895" s="22" t="s">
        <v>10</v>
      </c>
      <c r="C5895" s="22" t="s">
        <v>767</v>
      </c>
      <c r="D5895" s="22" t="s">
        <v>6222</v>
      </c>
      <c r="E5895" s="22" t="s">
        <v>141</v>
      </c>
      <c r="F5895" s="22" t="s">
        <v>141</v>
      </c>
      <c r="G5895" s="9">
        <v>250</v>
      </c>
      <c r="H5895" s="22" t="s">
        <v>41</v>
      </c>
      <c r="I5895" s="28">
        <v>2.69</v>
      </c>
      <c r="J5895" s="28">
        <v>672.5</v>
      </c>
      <c r="K5895" s="40"/>
      <c r="L5895" s="40"/>
    </row>
    <row r="5896" spans="1:12">
      <c r="A5896" s="17">
        <v>45535</v>
      </c>
      <c r="B5896" s="22" t="s">
        <v>10</v>
      </c>
      <c r="C5896" s="22" t="s">
        <v>4328</v>
      </c>
      <c r="D5896" s="22" t="s">
        <v>6223</v>
      </c>
      <c r="E5896" s="22" t="s">
        <v>141</v>
      </c>
      <c r="F5896" s="22" t="s">
        <v>141</v>
      </c>
      <c r="G5896" s="9">
        <v>25.29</v>
      </c>
      <c r="H5896" s="22" t="s">
        <v>41</v>
      </c>
      <c r="I5896" s="28">
        <v>2.7</v>
      </c>
      <c r="J5896" s="28">
        <v>68.22</v>
      </c>
      <c r="K5896" s="40"/>
      <c r="L5896" s="40"/>
    </row>
    <row r="5897" spans="1:12">
      <c r="A5897" s="17">
        <v>45535</v>
      </c>
      <c r="B5897" s="22" t="s">
        <v>10</v>
      </c>
      <c r="C5897" s="22" t="s">
        <v>1136</v>
      </c>
      <c r="D5897" s="22" t="s">
        <v>6224</v>
      </c>
      <c r="E5897" s="22" t="s">
        <v>141</v>
      </c>
      <c r="F5897" s="22" t="s">
        <v>141</v>
      </c>
      <c r="G5897" s="9">
        <v>2.4500000000000002</v>
      </c>
      <c r="H5897" s="22" t="s">
        <v>41</v>
      </c>
      <c r="I5897" s="28">
        <v>4.29</v>
      </c>
      <c r="J5897" s="28">
        <v>10.51</v>
      </c>
      <c r="K5897" s="40"/>
      <c r="L5897" s="40"/>
    </row>
    <row r="5898" spans="1:12">
      <c r="A5898" s="17">
        <v>45535</v>
      </c>
      <c r="B5898" s="22" t="s">
        <v>10</v>
      </c>
      <c r="C5898" s="22" t="s">
        <v>1136</v>
      </c>
      <c r="D5898" s="22" t="s">
        <v>6225</v>
      </c>
      <c r="E5898" s="22" t="s">
        <v>141</v>
      </c>
      <c r="F5898" s="22" t="s">
        <v>141</v>
      </c>
      <c r="G5898" s="9">
        <v>2.35</v>
      </c>
      <c r="H5898" s="22" t="s">
        <v>41</v>
      </c>
      <c r="I5898" s="28">
        <v>4.29</v>
      </c>
      <c r="J5898" s="28">
        <v>10.08</v>
      </c>
      <c r="K5898" s="40"/>
      <c r="L5898" s="40"/>
    </row>
    <row r="5899" spans="1:12">
      <c r="A5899" s="17">
        <v>45535</v>
      </c>
      <c r="B5899" s="22" t="s">
        <v>10</v>
      </c>
      <c r="C5899" s="22" t="s">
        <v>1798</v>
      </c>
      <c r="D5899" s="22" t="s">
        <v>6226</v>
      </c>
      <c r="E5899" s="22" t="s">
        <v>141</v>
      </c>
      <c r="F5899" s="22" t="s">
        <v>141</v>
      </c>
      <c r="G5899" s="9">
        <v>1.175</v>
      </c>
      <c r="H5899" s="22" t="s">
        <v>41</v>
      </c>
      <c r="I5899" s="28">
        <v>3.89</v>
      </c>
      <c r="J5899" s="28">
        <v>4.57</v>
      </c>
      <c r="K5899" s="40"/>
      <c r="L5899" s="40"/>
    </row>
    <row r="5900" spans="1:12">
      <c r="A5900" s="17">
        <v>45535</v>
      </c>
      <c r="B5900" s="22" t="s">
        <v>10</v>
      </c>
      <c r="C5900" s="22" t="s">
        <v>1798</v>
      </c>
      <c r="D5900" s="22" t="s">
        <v>6227</v>
      </c>
      <c r="E5900" s="22" t="s">
        <v>141</v>
      </c>
      <c r="F5900" s="22" t="s">
        <v>141</v>
      </c>
      <c r="G5900" s="9">
        <v>3.875</v>
      </c>
      <c r="H5900" s="22" t="s">
        <v>41</v>
      </c>
      <c r="I5900" s="28">
        <v>3.89</v>
      </c>
      <c r="J5900" s="28">
        <v>15.09</v>
      </c>
      <c r="K5900" s="40"/>
      <c r="L5900" s="40"/>
    </row>
    <row r="5901" spans="1:12">
      <c r="A5901" s="17">
        <v>45535</v>
      </c>
      <c r="B5901" s="22" t="s">
        <v>10</v>
      </c>
      <c r="C5901" s="22" t="s">
        <v>1798</v>
      </c>
      <c r="D5901" s="22" t="s">
        <v>6228</v>
      </c>
      <c r="E5901" s="22" t="s">
        <v>141</v>
      </c>
      <c r="F5901" s="22" t="s">
        <v>141</v>
      </c>
      <c r="G5901" s="9">
        <v>7.05</v>
      </c>
      <c r="H5901" s="22" t="s">
        <v>41</v>
      </c>
      <c r="I5901" s="28">
        <v>3.89</v>
      </c>
      <c r="J5901" s="28">
        <v>27.45</v>
      </c>
      <c r="K5901" s="40"/>
      <c r="L5901" s="40"/>
    </row>
    <row r="5902" spans="1:12">
      <c r="A5902" s="17">
        <v>45535</v>
      </c>
      <c r="B5902" s="22" t="s">
        <v>10</v>
      </c>
      <c r="C5902" s="22" t="s">
        <v>1798</v>
      </c>
      <c r="D5902" s="22" t="s">
        <v>6229</v>
      </c>
      <c r="E5902" s="22" t="s">
        <v>141</v>
      </c>
      <c r="F5902" s="22" t="s">
        <v>141</v>
      </c>
      <c r="G5902" s="9">
        <v>225</v>
      </c>
      <c r="H5902" s="22" t="s">
        <v>41</v>
      </c>
      <c r="I5902" s="28">
        <v>3.89</v>
      </c>
      <c r="J5902" s="28">
        <v>875.92</v>
      </c>
      <c r="K5902" s="40"/>
      <c r="L5902" s="40"/>
    </row>
    <row r="5903" spans="1:12">
      <c r="A5903" s="17">
        <v>45535</v>
      </c>
      <c r="B5903" s="22" t="s">
        <v>10</v>
      </c>
      <c r="C5903" s="22" t="s">
        <v>4341</v>
      </c>
      <c r="D5903" s="22" t="s">
        <v>6230</v>
      </c>
      <c r="E5903" s="22" t="s">
        <v>141</v>
      </c>
      <c r="F5903" s="22" t="s">
        <v>141</v>
      </c>
      <c r="G5903" s="9">
        <v>25.29</v>
      </c>
      <c r="H5903" s="22" t="s">
        <v>41</v>
      </c>
      <c r="I5903" s="28">
        <v>3</v>
      </c>
      <c r="J5903" s="28">
        <v>75.930000000000007</v>
      </c>
      <c r="K5903" s="40"/>
      <c r="L5903" s="40"/>
    </row>
    <row r="5904" spans="1:12">
      <c r="A5904" s="17">
        <v>45535</v>
      </c>
      <c r="B5904" s="22" t="s">
        <v>10</v>
      </c>
      <c r="C5904" s="22" t="s">
        <v>3942</v>
      </c>
      <c r="D5904" s="22" t="s">
        <v>6231</v>
      </c>
      <c r="E5904" s="22" t="s">
        <v>141</v>
      </c>
      <c r="F5904" s="22" t="s">
        <v>141</v>
      </c>
      <c r="G5904" s="9">
        <v>100</v>
      </c>
      <c r="H5904" s="22" t="s">
        <v>41</v>
      </c>
      <c r="I5904" s="28">
        <v>0.22</v>
      </c>
      <c r="J5904" s="28">
        <v>21.62</v>
      </c>
      <c r="K5904" s="40"/>
      <c r="L5904" s="40"/>
    </row>
    <row r="5905" spans="1:12">
      <c r="A5905" s="17">
        <v>45535</v>
      </c>
      <c r="B5905" s="22" t="s">
        <v>10</v>
      </c>
      <c r="C5905" s="22" t="s">
        <v>1800</v>
      </c>
      <c r="D5905" s="22" t="s">
        <v>6232</v>
      </c>
      <c r="E5905" s="22" t="s">
        <v>141</v>
      </c>
      <c r="F5905" s="22" t="s">
        <v>141</v>
      </c>
      <c r="G5905" s="9">
        <v>249.04</v>
      </c>
      <c r="H5905" s="22" t="s">
        <v>41</v>
      </c>
      <c r="I5905" s="28">
        <v>4.26</v>
      </c>
      <c r="J5905" s="28">
        <v>1061.1600000000001</v>
      </c>
      <c r="K5905" s="40"/>
      <c r="L5905" s="40"/>
    </row>
    <row r="5906" spans="1:12">
      <c r="A5906" s="17">
        <v>45535</v>
      </c>
      <c r="B5906" s="22" t="s">
        <v>10</v>
      </c>
      <c r="C5906" s="22" t="s">
        <v>769</v>
      </c>
      <c r="D5906" s="22" t="s">
        <v>6233</v>
      </c>
      <c r="E5906" s="22" t="s">
        <v>141</v>
      </c>
      <c r="F5906" s="22" t="s">
        <v>141</v>
      </c>
      <c r="G5906" s="9">
        <v>30</v>
      </c>
      <c r="H5906" s="22" t="s">
        <v>41</v>
      </c>
      <c r="I5906" s="28">
        <v>3.09</v>
      </c>
      <c r="J5906" s="28">
        <v>92.63</v>
      </c>
      <c r="K5906" s="40"/>
      <c r="L5906" s="40"/>
    </row>
    <row r="5907" spans="1:12">
      <c r="A5907" s="17">
        <v>45535</v>
      </c>
      <c r="B5907" s="22" t="s">
        <v>10</v>
      </c>
      <c r="C5907" s="22" t="s">
        <v>1805</v>
      </c>
      <c r="D5907" s="22" t="s">
        <v>6234</v>
      </c>
      <c r="E5907" s="22" t="s">
        <v>141</v>
      </c>
      <c r="F5907" s="22" t="s">
        <v>141</v>
      </c>
      <c r="G5907" s="9">
        <v>1.175</v>
      </c>
      <c r="H5907" s="22" t="s">
        <v>41</v>
      </c>
      <c r="I5907" s="28">
        <v>3.45</v>
      </c>
      <c r="J5907" s="28">
        <v>4.05</v>
      </c>
      <c r="K5907" s="40"/>
      <c r="L5907" s="40"/>
    </row>
    <row r="5908" spans="1:12">
      <c r="A5908" s="17">
        <v>45535</v>
      </c>
      <c r="B5908" s="22" t="s">
        <v>10</v>
      </c>
      <c r="C5908" s="22" t="s">
        <v>1805</v>
      </c>
      <c r="D5908" s="22" t="s">
        <v>6235</v>
      </c>
      <c r="E5908" s="22" t="s">
        <v>141</v>
      </c>
      <c r="F5908" s="22" t="s">
        <v>141</v>
      </c>
      <c r="G5908" s="9">
        <v>3.875</v>
      </c>
      <c r="H5908" s="22" t="s">
        <v>41</v>
      </c>
      <c r="I5908" s="28">
        <v>3.45</v>
      </c>
      <c r="J5908" s="28">
        <v>13.37</v>
      </c>
      <c r="K5908" s="40"/>
      <c r="L5908" s="40"/>
    </row>
    <row r="5909" spans="1:12">
      <c r="A5909" s="17">
        <v>45535</v>
      </c>
      <c r="B5909" s="22" t="s">
        <v>10</v>
      </c>
      <c r="C5909" s="22" t="s">
        <v>1805</v>
      </c>
      <c r="D5909" s="22" t="s">
        <v>6236</v>
      </c>
      <c r="E5909" s="22" t="s">
        <v>141</v>
      </c>
      <c r="F5909" s="22" t="s">
        <v>141</v>
      </c>
      <c r="G5909" s="9">
        <v>4.05</v>
      </c>
      <c r="H5909" s="22" t="s">
        <v>41</v>
      </c>
      <c r="I5909" s="28">
        <v>3.45</v>
      </c>
      <c r="J5909" s="28">
        <v>13.97</v>
      </c>
      <c r="K5909" s="40"/>
      <c r="L5909" s="40"/>
    </row>
    <row r="5910" spans="1:12">
      <c r="A5910" s="17">
        <v>45535</v>
      </c>
      <c r="B5910" s="22" t="s">
        <v>10</v>
      </c>
      <c r="C5910" s="22" t="s">
        <v>1805</v>
      </c>
      <c r="D5910" s="22" t="s">
        <v>6237</v>
      </c>
      <c r="E5910" s="22" t="s">
        <v>141</v>
      </c>
      <c r="F5910" s="22" t="s">
        <v>141</v>
      </c>
      <c r="G5910" s="9">
        <v>225</v>
      </c>
      <c r="H5910" s="22" t="s">
        <v>41</v>
      </c>
      <c r="I5910" s="28">
        <v>3.45</v>
      </c>
      <c r="J5910" s="28">
        <v>776.12</v>
      </c>
      <c r="K5910" s="40"/>
      <c r="L5910" s="40"/>
    </row>
    <row r="5911" spans="1:12">
      <c r="A5911" s="17">
        <v>45535</v>
      </c>
      <c r="B5911" s="22" t="s">
        <v>10</v>
      </c>
      <c r="C5911" s="22" t="s">
        <v>1807</v>
      </c>
      <c r="D5911" s="22" t="s">
        <v>6238</v>
      </c>
      <c r="E5911" s="22" t="s">
        <v>18</v>
      </c>
      <c r="F5911" s="22" t="s">
        <v>141</v>
      </c>
      <c r="G5911" s="9">
        <v>0.17299999999999999</v>
      </c>
      <c r="H5911" s="22" t="s">
        <v>41</v>
      </c>
      <c r="I5911" s="28">
        <v>23.99</v>
      </c>
      <c r="J5911" s="28">
        <v>4.1500000000000004</v>
      </c>
      <c r="K5911" s="40"/>
      <c r="L5911" s="40"/>
    </row>
    <row r="5912" spans="1:12">
      <c r="A5912" s="17">
        <v>45535</v>
      </c>
      <c r="B5912" s="22" t="s">
        <v>10</v>
      </c>
      <c r="C5912" s="22" t="s">
        <v>1809</v>
      </c>
      <c r="D5912" s="22" t="s">
        <v>6239</v>
      </c>
      <c r="E5912" s="22" t="s">
        <v>18</v>
      </c>
      <c r="F5912" s="22" t="s">
        <v>141</v>
      </c>
      <c r="G5912" s="9">
        <v>1</v>
      </c>
      <c r="H5912" s="22" t="s">
        <v>41</v>
      </c>
      <c r="I5912" s="28">
        <v>7.67</v>
      </c>
      <c r="J5912" s="28">
        <v>7.67</v>
      </c>
      <c r="K5912" s="40"/>
      <c r="L5912" s="40"/>
    </row>
    <row r="5913" spans="1:12">
      <c r="A5913" s="17">
        <v>45535</v>
      </c>
      <c r="B5913" s="22" t="s">
        <v>10</v>
      </c>
      <c r="C5913" s="22" t="s">
        <v>1809</v>
      </c>
      <c r="D5913" s="22" t="s">
        <v>6240</v>
      </c>
      <c r="E5913" s="22" t="s">
        <v>18</v>
      </c>
      <c r="F5913" s="22" t="s">
        <v>141</v>
      </c>
      <c r="G5913" s="9">
        <v>1</v>
      </c>
      <c r="H5913" s="22" t="s">
        <v>41</v>
      </c>
      <c r="I5913" s="28">
        <v>7.67</v>
      </c>
      <c r="J5913" s="28">
        <v>7.67</v>
      </c>
      <c r="K5913" s="40"/>
      <c r="L5913" s="40"/>
    </row>
    <row r="5914" spans="1:12">
      <c r="A5914" s="17">
        <v>45535</v>
      </c>
      <c r="B5914" s="22" t="s">
        <v>10</v>
      </c>
      <c r="C5914" s="22" t="s">
        <v>136</v>
      </c>
      <c r="D5914" s="22" t="s">
        <v>6241</v>
      </c>
      <c r="E5914" s="22" t="s">
        <v>65</v>
      </c>
      <c r="F5914" s="22" t="s">
        <v>75</v>
      </c>
      <c r="G5914" s="9">
        <v>42</v>
      </c>
      <c r="H5914" s="22" t="s">
        <v>15</v>
      </c>
      <c r="I5914" s="28">
        <v>42.21</v>
      </c>
      <c r="J5914" s="28">
        <v>1772.82</v>
      </c>
      <c r="K5914" s="40"/>
      <c r="L5914" s="40"/>
    </row>
    <row r="5915" spans="1:12">
      <c r="A5915" s="17">
        <v>45535</v>
      </c>
      <c r="B5915" s="22" t="s">
        <v>10</v>
      </c>
      <c r="C5915" s="22" t="s">
        <v>136</v>
      </c>
      <c r="D5915" s="22" t="s">
        <v>6242</v>
      </c>
      <c r="E5915" s="22" t="s">
        <v>65</v>
      </c>
      <c r="F5915" s="22" t="s">
        <v>75</v>
      </c>
      <c r="G5915" s="9">
        <v>79</v>
      </c>
      <c r="H5915" s="22" t="s">
        <v>15</v>
      </c>
      <c r="I5915" s="28">
        <v>42.21</v>
      </c>
      <c r="J5915" s="28">
        <v>3334.59</v>
      </c>
      <c r="K5915" s="40"/>
      <c r="L5915" s="40"/>
    </row>
    <row r="5916" spans="1:12">
      <c r="A5916" s="17">
        <v>45535</v>
      </c>
      <c r="B5916" s="22" t="s">
        <v>10</v>
      </c>
      <c r="C5916" s="22" t="s">
        <v>778</v>
      </c>
      <c r="D5916" s="22" t="s">
        <v>6243</v>
      </c>
      <c r="E5916" s="22" t="s">
        <v>58</v>
      </c>
      <c r="F5916" s="22" t="s">
        <v>59</v>
      </c>
      <c r="G5916" s="9">
        <v>100</v>
      </c>
      <c r="H5916" s="22" t="s">
        <v>15</v>
      </c>
      <c r="I5916" s="28">
        <v>0.45</v>
      </c>
      <c r="J5916" s="28">
        <v>45</v>
      </c>
      <c r="K5916" s="40"/>
      <c r="L5916" s="40"/>
    </row>
    <row r="5917" spans="1:12">
      <c r="A5917" s="17">
        <v>45535</v>
      </c>
      <c r="B5917" s="22" t="s">
        <v>10</v>
      </c>
      <c r="C5917" s="22" t="s">
        <v>780</v>
      </c>
      <c r="D5917" s="22" t="s">
        <v>6244</v>
      </c>
      <c r="E5917" s="22" t="s">
        <v>58</v>
      </c>
      <c r="F5917" s="22" t="s">
        <v>59</v>
      </c>
      <c r="G5917" s="9">
        <v>100</v>
      </c>
      <c r="H5917" s="22" t="s">
        <v>15</v>
      </c>
      <c r="I5917" s="28">
        <v>0.45</v>
      </c>
      <c r="J5917" s="28">
        <v>45</v>
      </c>
      <c r="K5917" s="40"/>
      <c r="L5917" s="40"/>
    </row>
    <row r="5918" spans="1:12">
      <c r="A5918" s="17">
        <v>45535</v>
      </c>
      <c r="B5918" s="22" t="s">
        <v>10</v>
      </c>
      <c r="C5918" s="22" t="s">
        <v>785</v>
      </c>
      <c r="D5918" s="22" t="s">
        <v>6245</v>
      </c>
      <c r="E5918" s="22" t="s">
        <v>18</v>
      </c>
      <c r="F5918" s="22" t="s">
        <v>784</v>
      </c>
      <c r="G5918" s="9">
        <v>55</v>
      </c>
      <c r="H5918" s="22" t="s">
        <v>41</v>
      </c>
      <c r="I5918" s="28">
        <v>7.65</v>
      </c>
      <c r="J5918" s="28">
        <v>420.75</v>
      </c>
      <c r="K5918" s="40"/>
      <c r="L5918" s="40"/>
    </row>
    <row r="5919" spans="1:12">
      <c r="A5919" s="17">
        <v>45535</v>
      </c>
      <c r="B5919" s="22" t="s">
        <v>10</v>
      </c>
      <c r="C5919" s="22" t="s">
        <v>787</v>
      </c>
      <c r="D5919" s="22" t="s">
        <v>6246</v>
      </c>
      <c r="E5919" s="22" t="s">
        <v>18</v>
      </c>
      <c r="F5919" s="22" t="s">
        <v>784</v>
      </c>
      <c r="G5919" s="9">
        <v>55</v>
      </c>
      <c r="H5919" s="22" t="s">
        <v>41</v>
      </c>
      <c r="I5919" s="28">
        <v>6.65</v>
      </c>
      <c r="J5919" s="28">
        <v>365.75</v>
      </c>
      <c r="K5919" s="40"/>
      <c r="L5919" s="40"/>
    </row>
    <row r="5920" spans="1:12">
      <c r="A5920" s="17">
        <v>45535</v>
      </c>
      <c r="B5920" s="22" t="s">
        <v>10</v>
      </c>
      <c r="C5920" s="22" t="s">
        <v>787</v>
      </c>
      <c r="D5920" s="22" t="s">
        <v>6247</v>
      </c>
      <c r="E5920" s="22" t="s">
        <v>18</v>
      </c>
      <c r="F5920" s="22" t="s">
        <v>784</v>
      </c>
      <c r="G5920" s="9">
        <v>110</v>
      </c>
      <c r="H5920" s="22" t="s">
        <v>41</v>
      </c>
      <c r="I5920" s="28">
        <v>6.65</v>
      </c>
      <c r="J5920" s="28">
        <v>731.5</v>
      </c>
      <c r="K5920" s="40"/>
      <c r="L5920" s="40"/>
    </row>
    <row r="5921" spans="1:12">
      <c r="A5921" s="17">
        <v>45535</v>
      </c>
      <c r="B5921" s="22" t="s">
        <v>10</v>
      </c>
      <c r="C5921" s="22" t="s">
        <v>544</v>
      </c>
      <c r="D5921" s="22" t="s">
        <v>6248</v>
      </c>
      <c r="E5921" s="22" t="s">
        <v>18</v>
      </c>
      <c r="F5921" s="22" t="s">
        <v>543</v>
      </c>
      <c r="G5921" s="9">
        <v>57.35</v>
      </c>
      <c r="H5921" s="22" t="s">
        <v>20</v>
      </c>
      <c r="I5921" s="28">
        <v>21.89</v>
      </c>
      <c r="J5921" s="28">
        <v>1255.3900000000001</v>
      </c>
      <c r="K5921" s="40"/>
      <c r="L5921" s="40"/>
    </row>
    <row r="5922" spans="1:12">
      <c r="A5922" s="17">
        <v>45535</v>
      </c>
      <c r="B5922" s="22" t="s">
        <v>10</v>
      </c>
      <c r="C5922" s="22" t="s">
        <v>544</v>
      </c>
      <c r="D5922" s="22" t="s">
        <v>6249</v>
      </c>
      <c r="E5922" s="22" t="s">
        <v>18</v>
      </c>
      <c r="F5922" s="22" t="s">
        <v>543</v>
      </c>
      <c r="G5922" s="9">
        <v>110</v>
      </c>
      <c r="H5922" s="22" t="s">
        <v>20</v>
      </c>
      <c r="I5922" s="28">
        <v>21.89</v>
      </c>
      <c r="J5922" s="28">
        <v>2407.91</v>
      </c>
      <c r="K5922" s="40"/>
      <c r="L5922" s="40"/>
    </row>
    <row r="5923" spans="1:12">
      <c r="A5923" s="17">
        <v>45535</v>
      </c>
      <c r="B5923" s="22" t="s">
        <v>10</v>
      </c>
      <c r="C5923" s="22" t="s">
        <v>792</v>
      </c>
      <c r="D5923" s="22" t="s">
        <v>6250</v>
      </c>
      <c r="E5923" s="22" t="s">
        <v>18</v>
      </c>
      <c r="F5923" s="22" t="s">
        <v>543</v>
      </c>
      <c r="G5923" s="9">
        <v>119.88849999999999</v>
      </c>
      <c r="H5923" s="22" t="s">
        <v>20</v>
      </c>
      <c r="I5923" s="28">
        <v>4.7</v>
      </c>
      <c r="J5923" s="28">
        <v>563.44000000000005</v>
      </c>
      <c r="K5923" s="40"/>
      <c r="L5923" s="40"/>
    </row>
    <row r="5924" spans="1:12">
      <c r="A5924" s="17">
        <v>45535</v>
      </c>
      <c r="B5924" s="22" t="s">
        <v>10</v>
      </c>
      <c r="C5924" s="22" t="s">
        <v>794</v>
      </c>
      <c r="D5924" s="22" t="s">
        <v>6251</v>
      </c>
      <c r="E5924" s="22" t="s">
        <v>18</v>
      </c>
      <c r="F5924" s="22" t="s">
        <v>543</v>
      </c>
      <c r="G5924" s="9">
        <v>56.707023999999997</v>
      </c>
      <c r="H5924" s="22" t="s">
        <v>20</v>
      </c>
      <c r="I5924" s="28">
        <v>96.5</v>
      </c>
      <c r="J5924" s="28">
        <v>5472.23</v>
      </c>
      <c r="K5924" s="40"/>
      <c r="L5924" s="40"/>
    </row>
    <row r="5925" spans="1:12">
      <c r="A5925" s="17">
        <v>45535</v>
      </c>
      <c r="B5925" s="22" t="s">
        <v>10</v>
      </c>
      <c r="C5925" s="22" t="s">
        <v>796</v>
      </c>
      <c r="D5925" s="22" t="s">
        <v>6252</v>
      </c>
      <c r="E5925" s="22" t="s">
        <v>18</v>
      </c>
      <c r="F5925" s="22" t="s">
        <v>543</v>
      </c>
      <c r="G5925" s="9">
        <v>32.941223000000001</v>
      </c>
      <c r="H5925" s="22" t="s">
        <v>20</v>
      </c>
      <c r="I5925" s="28">
        <v>95</v>
      </c>
      <c r="J5925" s="28">
        <v>3129.42</v>
      </c>
      <c r="K5925" s="40"/>
      <c r="L5925" s="40"/>
    </row>
    <row r="5926" spans="1:12">
      <c r="A5926" s="17">
        <v>45535</v>
      </c>
      <c r="B5926" s="22" t="s">
        <v>10</v>
      </c>
      <c r="C5926" s="22" t="s">
        <v>798</v>
      </c>
      <c r="D5926" s="22" t="s">
        <v>6253</v>
      </c>
      <c r="E5926" s="22" t="s">
        <v>18</v>
      </c>
      <c r="F5926" s="22" t="s">
        <v>543</v>
      </c>
      <c r="G5926" s="9">
        <v>52.594524</v>
      </c>
      <c r="H5926" s="22" t="s">
        <v>20</v>
      </c>
      <c r="I5926" s="28">
        <v>96</v>
      </c>
      <c r="J5926" s="28">
        <v>5049.07</v>
      </c>
      <c r="K5926" s="40"/>
      <c r="L5926" s="40"/>
    </row>
    <row r="5927" spans="1:12">
      <c r="A5927" s="17">
        <v>45535</v>
      </c>
      <c r="B5927" s="22" t="s">
        <v>10</v>
      </c>
      <c r="C5927" s="22" t="s">
        <v>800</v>
      </c>
      <c r="D5927" s="22" t="s">
        <v>6254</v>
      </c>
      <c r="E5927" s="22" t="s">
        <v>18</v>
      </c>
      <c r="F5927" s="22" t="s">
        <v>543</v>
      </c>
      <c r="G5927" s="9">
        <v>48.786850000000001</v>
      </c>
      <c r="H5927" s="22" t="s">
        <v>20</v>
      </c>
      <c r="I5927" s="28">
        <v>3.44</v>
      </c>
      <c r="J5927" s="28">
        <v>167.83</v>
      </c>
      <c r="K5927" s="40"/>
      <c r="L5927" s="40"/>
    </row>
    <row r="5928" spans="1:12">
      <c r="A5928" s="17">
        <v>45535</v>
      </c>
      <c r="B5928" s="22" t="s">
        <v>10</v>
      </c>
      <c r="C5928" s="22" t="s">
        <v>800</v>
      </c>
      <c r="D5928" s="22" t="s">
        <v>6255</v>
      </c>
      <c r="E5928" s="22" t="s">
        <v>18</v>
      </c>
      <c r="F5928" s="22" t="s">
        <v>543</v>
      </c>
      <c r="G5928" s="9">
        <v>88</v>
      </c>
      <c r="H5928" s="22" t="s">
        <v>20</v>
      </c>
      <c r="I5928" s="28">
        <v>3.44</v>
      </c>
      <c r="J5928" s="28">
        <v>302.7</v>
      </c>
      <c r="K5928" s="40"/>
      <c r="L5928" s="40"/>
    </row>
    <row r="5929" spans="1:12">
      <c r="A5929" s="17">
        <v>45535</v>
      </c>
      <c r="B5929" s="22" t="s">
        <v>10</v>
      </c>
      <c r="C5929" s="22" t="s">
        <v>1809</v>
      </c>
      <c r="D5929" s="22" t="s">
        <v>6256</v>
      </c>
      <c r="E5929" s="22" t="s">
        <v>18</v>
      </c>
      <c r="F5929" s="22" t="s">
        <v>141</v>
      </c>
      <c r="G5929" s="9">
        <v>0.86310299999999995</v>
      </c>
      <c r="H5929" s="22" t="s">
        <v>41</v>
      </c>
      <c r="I5929" s="28">
        <v>7.67</v>
      </c>
      <c r="J5929" s="28">
        <v>6.62</v>
      </c>
      <c r="K5929" s="40"/>
      <c r="L5929" s="40"/>
    </row>
    <row r="5930" spans="1:12">
      <c r="A5930" s="17">
        <v>45535</v>
      </c>
      <c r="B5930" s="22" t="s">
        <v>10</v>
      </c>
      <c r="C5930" s="22" t="s">
        <v>802</v>
      </c>
      <c r="D5930" s="22" t="s">
        <v>6257</v>
      </c>
      <c r="E5930" s="22" t="s">
        <v>18</v>
      </c>
      <c r="F5930" s="22" t="s">
        <v>543</v>
      </c>
      <c r="G5930" s="9">
        <v>73.252099999999999</v>
      </c>
      <c r="H5930" s="22" t="s">
        <v>20</v>
      </c>
      <c r="I5930" s="28">
        <v>2.99</v>
      </c>
      <c r="J5930" s="28">
        <v>219.28</v>
      </c>
      <c r="K5930" s="40"/>
      <c r="L5930" s="40"/>
    </row>
    <row r="5931" spans="1:12">
      <c r="A5931" s="17">
        <v>45535</v>
      </c>
      <c r="B5931" s="22" t="s">
        <v>10</v>
      </c>
      <c r="C5931" s="22" t="s">
        <v>805</v>
      </c>
      <c r="D5931" s="22" t="s">
        <v>6258</v>
      </c>
      <c r="E5931" s="22" t="s">
        <v>18</v>
      </c>
      <c r="F5931" s="22" t="s">
        <v>543</v>
      </c>
      <c r="G5931" s="9">
        <v>6.4324500000000002</v>
      </c>
      <c r="H5931" s="22" t="s">
        <v>20</v>
      </c>
      <c r="I5931" s="28">
        <v>2.99</v>
      </c>
      <c r="J5931" s="28">
        <v>19.23</v>
      </c>
      <c r="K5931" s="40"/>
      <c r="L5931" s="40"/>
    </row>
    <row r="5932" spans="1:12">
      <c r="A5932" s="17">
        <v>45535</v>
      </c>
      <c r="B5932" s="22" t="s">
        <v>10</v>
      </c>
      <c r="C5932" s="22" t="s">
        <v>805</v>
      </c>
      <c r="D5932" s="22" t="s">
        <v>6259</v>
      </c>
      <c r="E5932" s="22" t="s">
        <v>18</v>
      </c>
      <c r="F5932" s="22" t="s">
        <v>543</v>
      </c>
      <c r="G5932" s="9">
        <v>130.51665</v>
      </c>
      <c r="H5932" s="22" t="s">
        <v>20</v>
      </c>
      <c r="I5932" s="28">
        <v>2.99</v>
      </c>
      <c r="J5932" s="28">
        <v>390.18</v>
      </c>
      <c r="K5932" s="40"/>
      <c r="L5932" s="40"/>
    </row>
    <row r="5933" spans="1:12">
      <c r="A5933" s="17">
        <v>45535</v>
      </c>
      <c r="B5933" s="22" t="s">
        <v>10</v>
      </c>
      <c r="C5933" s="22" t="s">
        <v>808</v>
      </c>
      <c r="D5933" s="22" t="s">
        <v>6260</v>
      </c>
      <c r="E5933" s="22" t="s">
        <v>58</v>
      </c>
      <c r="F5933" s="22" t="s">
        <v>58</v>
      </c>
      <c r="G5933" s="9">
        <v>775</v>
      </c>
      <c r="H5933" s="22" t="s">
        <v>15</v>
      </c>
      <c r="I5933" s="28">
        <v>0.68</v>
      </c>
      <c r="J5933" s="28">
        <v>530.1</v>
      </c>
      <c r="K5933" s="40"/>
      <c r="L5933" s="40"/>
    </row>
    <row r="5934" spans="1:12">
      <c r="A5934" s="17">
        <v>45535</v>
      </c>
      <c r="B5934" s="22" t="s">
        <v>10</v>
      </c>
      <c r="C5934" s="22" t="s">
        <v>127</v>
      </c>
      <c r="D5934" s="22" t="s">
        <v>6261</v>
      </c>
      <c r="E5934" s="22" t="s">
        <v>58</v>
      </c>
      <c r="F5934" s="22" t="s">
        <v>58</v>
      </c>
      <c r="G5934" s="9">
        <v>4601</v>
      </c>
      <c r="H5934" s="22" t="s">
        <v>15</v>
      </c>
      <c r="I5934" s="28">
        <v>1.2</v>
      </c>
      <c r="J5934" s="28">
        <v>5521.2</v>
      </c>
      <c r="K5934" s="40"/>
      <c r="L5934" s="40"/>
    </row>
    <row r="5935" spans="1:12">
      <c r="A5935" s="17">
        <v>45535</v>
      </c>
      <c r="B5935" s="22" t="s">
        <v>10</v>
      </c>
      <c r="C5935" s="22" t="s">
        <v>127</v>
      </c>
      <c r="D5935" s="22" t="s">
        <v>6262</v>
      </c>
      <c r="E5935" s="22" t="s">
        <v>58</v>
      </c>
      <c r="F5935" s="22" t="s">
        <v>58</v>
      </c>
      <c r="G5935" s="9">
        <v>148</v>
      </c>
      <c r="H5935" s="22" t="s">
        <v>15</v>
      </c>
      <c r="I5935" s="28">
        <v>1.2</v>
      </c>
      <c r="J5935" s="28">
        <v>177.6</v>
      </c>
      <c r="K5935" s="40"/>
      <c r="L5935" s="40"/>
    </row>
    <row r="5936" spans="1:12">
      <c r="A5936" s="17">
        <v>45535</v>
      </c>
      <c r="B5936" s="22" t="s">
        <v>10</v>
      </c>
      <c r="C5936" s="22" t="s">
        <v>123</v>
      </c>
      <c r="D5936" s="22" t="s">
        <v>6263</v>
      </c>
      <c r="E5936" s="22" t="s">
        <v>58</v>
      </c>
      <c r="F5936" s="22" t="s">
        <v>58</v>
      </c>
      <c r="G5936" s="9">
        <v>1274</v>
      </c>
      <c r="H5936" s="22" t="s">
        <v>15</v>
      </c>
      <c r="I5936" s="28">
        <v>0.68</v>
      </c>
      <c r="J5936" s="28">
        <v>871.41</v>
      </c>
      <c r="K5936" s="40"/>
      <c r="L5936" s="40"/>
    </row>
    <row r="5937" spans="1:12">
      <c r="A5937" s="17">
        <v>45535</v>
      </c>
      <c r="B5937" s="22" t="s">
        <v>10</v>
      </c>
      <c r="C5937" s="22" t="s">
        <v>123</v>
      </c>
      <c r="D5937" s="22" t="s">
        <v>6264</v>
      </c>
      <c r="E5937" s="22" t="s">
        <v>58</v>
      </c>
      <c r="F5937" s="22" t="s">
        <v>58</v>
      </c>
      <c r="G5937" s="9">
        <v>2739</v>
      </c>
      <c r="H5937" s="22" t="s">
        <v>15</v>
      </c>
      <c r="I5937" s="28">
        <v>0.68</v>
      </c>
      <c r="J5937" s="28">
        <v>1873.48</v>
      </c>
      <c r="K5937" s="40"/>
      <c r="L5937" s="40"/>
    </row>
    <row r="5938" spans="1:12">
      <c r="A5938" s="17">
        <v>45535</v>
      </c>
      <c r="B5938" s="22" t="s">
        <v>10</v>
      </c>
      <c r="C5938" s="22" t="s">
        <v>121</v>
      </c>
      <c r="D5938" s="22" t="s">
        <v>6265</v>
      </c>
      <c r="E5938" s="22" t="s">
        <v>58</v>
      </c>
      <c r="F5938" s="22" t="s">
        <v>58</v>
      </c>
      <c r="G5938" s="9">
        <v>120</v>
      </c>
      <c r="H5938" s="22" t="s">
        <v>15</v>
      </c>
      <c r="I5938" s="28">
        <v>3.16</v>
      </c>
      <c r="J5938" s="28">
        <v>379.68</v>
      </c>
      <c r="K5938" s="40"/>
      <c r="L5938" s="40"/>
    </row>
    <row r="5939" spans="1:12">
      <c r="A5939" s="17">
        <v>45535</v>
      </c>
      <c r="B5939" s="22" t="s">
        <v>10</v>
      </c>
      <c r="C5939" s="22" t="s">
        <v>121</v>
      </c>
      <c r="D5939" s="22" t="s">
        <v>6266</v>
      </c>
      <c r="E5939" s="22" t="s">
        <v>58</v>
      </c>
      <c r="F5939" s="22" t="s">
        <v>58</v>
      </c>
      <c r="G5939" s="9">
        <v>200</v>
      </c>
      <c r="H5939" s="22" t="s">
        <v>15</v>
      </c>
      <c r="I5939" s="28">
        <v>3.16</v>
      </c>
      <c r="J5939" s="28">
        <v>632.79999999999995</v>
      </c>
      <c r="K5939" s="40"/>
      <c r="L5939" s="40"/>
    </row>
    <row r="5940" spans="1:12">
      <c r="A5940" s="17">
        <v>45535</v>
      </c>
      <c r="B5940" s="22" t="s">
        <v>10</v>
      </c>
      <c r="C5940" s="22" t="s">
        <v>815</v>
      </c>
      <c r="D5940" s="22" t="s">
        <v>6267</v>
      </c>
      <c r="E5940" s="22" t="s">
        <v>58</v>
      </c>
      <c r="F5940" s="22" t="s">
        <v>58</v>
      </c>
      <c r="G5940" s="9">
        <v>660</v>
      </c>
      <c r="H5940" s="22" t="s">
        <v>15</v>
      </c>
      <c r="I5940" s="28">
        <v>3.81</v>
      </c>
      <c r="J5940" s="28">
        <v>2515.92</v>
      </c>
      <c r="K5940" s="40"/>
      <c r="L5940" s="40"/>
    </row>
    <row r="5941" spans="1:12">
      <c r="A5941" s="17">
        <v>45535</v>
      </c>
      <c r="B5941" s="22" t="s">
        <v>10</v>
      </c>
      <c r="C5941" s="22" t="s">
        <v>119</v>
      </c>
      <c r="D5941" s="22" t="s">
        <v>6268</v>
      </c>
      <c r="E5941" s="22" t="s">
        <v>58</v>
      </c>
      <c r="F5941" s="22" t="s">
        <v>58</v>
      </c>
      <c r="G5941" s="9">
        <v>2600</v>
      </c>
      <c r="H5941" s="22" t="s">
        <v>15</v>
      </c>
      <c r="I5941" s="28">
        <v>4</v>
      </c>
      <c r="J5941" s="28">
        <v>10400</v>
      </c>
      <c r="K5941" s="40"/>
      <c r="L5941" s="40"/>
    </row>
    <row r="5942" spans="1:12">
      <c r="A5942" s="17">
        <v>45535</v>
      </c>
      <c r="B5942" s="22" t="s">
        <v>10</v>
      </c>
      <c r="C5942" s="22" t="s">
        <v>119</v>
      </c>
      <c r="D5942" s="22" t="s">
        <v>6269</v>
      </c>
      <c r="E5942" s="22" t="s">
        <v>58</v>
      </c>
      <c r="F5942" s="22" t="s">
        <v>58</v>
      </c>
      <c r="G5942" s="9">
        <v>6900</v>
      </c>
      <c r="H5942" s="22" t="s">
        <v>15</v>
      </c>
      <c r="I5942" s="28">
        <v>4</v>
      </c>
      <c r="J5942" s="28">
        <v>27600</v>
      </c>
      <c r="K5942" s="40"/>
      <c r="L5942" s="40"/>
    </row>
    <row r="5943" spans="1:12">
      <c r="A5943" s="17">
        <v>45535</v>
      </c>
      <c r="B5943" s="22" t="s">
        <v>10</v>
      </c>
      <c r="C5943" s="22" t="s">
        <v>119</v>
      </c>
      <c r="D5943" s="22" t="s">
        <v>6270</v>
      </c>
      <c r="E5943" s="22" t="s">
        <v>58</v>
      </c>
      <c r="F5943" s="22" t="s">
        <v>58</v>
      </c>
      <c r="G5943" s="9">
        <v>5598</v>
      </c>
      <c r="H5943" s="22" t="s">
        <v>15</v>
      </c>
      <c r="I5943" s="28">
        <v>4</v>
      </c>
      <c r="J5943" s="28">
        <v>22392</v>
      </c>
      <c r="K5943" s="40"/>
      <c r="L5943" s="40"/>
    </row>
    <row r="5944" spans="1:12">
      <c r="A5944" s="17">
        <v>45535</v>
      </c>
      <c r="B5944" s="22" t="s">
        <v>10</v>
      </c>
      <c r="C5944" s="22" t="s">
        <v>119</v>
      </c>
      <c r="D5944" s="22" t="s">
        <v>6271</v>
      </c>
      <c r="E5944" s="22" t="s">
        <v>58</v>
      </c>
      <c r="F5944" s="22" t="s">
        <v>58</v>
      </c>
      <c r="G5944" s="9">
        <v>6500</v>
      </c>
      <c r="H5944" s="22" t="s">
        <v>15</v>
      </c>
      <c r="I5944" s="28">
        <v>4</v>
      </c>
      <c r="J5944" s="28">
        <v>26000</v>
      </c>
      <c r="K5944" s="40"/>
      <c r="L5944" s="40"/>
    </row>
    <row r="5945" spans="1:12">
      <c r="A5945" s="17">
        <v>45535</v>
      </c>
      <c r="B5945" s="22" t="s">
        <v>10</v>
      </c>
      <c r="C5945" s="22" t="s">
        <v>821</v>
      </c>
      <c r="D5945" s="22" t="s">
        <v>6272</v>
      </c>
      <c r="E5945" s="22" t="s">
        <v>58</v>
      </c>
      <c r="F5945" s="22" t="s">
        <v>58</v>
      </c>
      <c r="G5945" s="9">
        <v>200</v>
      </c>
      <c r="H5945" s="22" t="s">
        <v>15</v>
      </c>
      <c r="I5945" s="28">
        <v>3.16</v>
      </c>
      <c r="J5945" s="28">
        <v>632.79999999999995</v>
      </c>
      <c r="K5945" s="40"/>
      <c r="L5945" s="40"/>
    </row>
    <row r="5946" spans="1:12">
      <c r="A5946" s="17">
        <v>45535</v>
      </c>
      <c r="B5946" s="22" t="s">
        <v>10</v>
      </c>
      <c r="C5946" s="22" t="s">
        <v>821</v>
      </c>
      <c r="D5946" s="22" t="s">
        <v>6273</v>
      </c>
      <c r="E5946" s="22" t="s">
        <v>58</v>
      </c>
      <c r="F5946" s="22" t="s">
        <v>58</v>
      </c>
      <c r="G5946" s="9">
        <v>3600</v>
      </c>
      <c r="H5946" s="22" t="s">
        <v>15</v>
      </c>
      <c r="I5946" s="28">
        <v>3.16</v>
      </c>
      <c r="J5946" s="28">
        <v>11390.4</v>
      </c>
      <c r="K5946" s="40"/>
      <c r="L5946" s="40"/>
    </row>
    <row r="5947" spans="1:12">
      <c r="A5947" s="17">
        <v>45535</v>
      </c>
      <c r="B5947" s="22" t="s">
        <v>10</v>
      </c>
      <c r="C5947" s="22" t="s">
        <v>824</v>
      </c>
      <c r="D5947" s="22" t="s">
        <v>6274</v>
      </c>
      <c r="E5947" s="22" t="s">
        <v>58</v>
      </c>
      <c r="F5947" s="22" t="s">
        <v>58</v>
      </c>
      <c r="G5947" s="9">
        <v>661</v>
      </c>
      <c r="H5947" s="22" t="s">
        <v>15</v>
      </c>
      <c r="I5947" s="28">
        <v>0.25</v>
      </c>
      <c r="J5947" s="28">
        <v>164.59</v>
      </c>
      <c r="K5947" s="40"/>
      <c r="L5947" s="40"/>
    </row>
    <row r="5948" spans="1:12">
      <c r="A5948" s="17">
        <v>45535</v>
      </c>
      <c r="B5948" s="22" t="s">
        <v>10</v>
      </c>
      <c r="C5948" s="22" t="s">
        <v>824</v>
      </c>
      <c r="D5948" s="22" t="s">
        <v>6275</v>
      </c>
      <c r="E5948" s="22" t="s">
        <v>58</v>
      </c>
      <c r="F5948" s="22" t="s">
        <v>58</v>
      </c>
      <c r="G5948" s="9">
        <v>6300</v>
      </c>
      <c r="H5948" s="22" t="s">
        <v>15</v>
      </c>
      <c r="I5948" s="28">
        <v>0.25</v>
      </c>
      <c r="J5948" s="28">
        <v>1568.7</v>
      </c>
      <c r="K5948" s="40"/>
      <c r="L5948" s="40"/>
    </row>
    <row r="5949" spans="1:12">
      <c r="A5949" s="17">
        <v>45535</v>
      </c>
      <c r="B5949" s="22" t="s">
        <v>10</v>
      </c>
      <c r="C5949" s="22" t="s">
        <v>117</v>
      </c>
      <c r="D5949" s="22" t="s">
        <v>6276</v>
      </c>
      <c r="E5949" s="22" t="s">
        <v>58</v>
      </c>
      <c r="F5949" s="22" t="s">
        <v>58</v>
      </c>
      <c r="G5949" s="9">
        <v>607.99959999999999</v>
      </c>
      <c r="H5949" s="22" t="s">
        <v>15</v>
      </c>
      <c r="I5949" s="28">
        <v>1.89</v>
      </c>
      <c r="J5949" s="28">
        <v>1150.33</v>
      </c>
      <c r="K5949" s="40"/>
      <c r="L5949" s="40"/>
    </row>
    <row r="5950" spans="1:12">
      <c r="A5950" s="17">
        <v>45535</v>
      </c>
      <c r="B5950" s="22" t="s">
        <v>62</v>
      </c>
      <c r="C5950" s="22" t="s">
        <v>63</v>
      </c>
      <c r="D5950" s="22" t="s">
        <v>6277</v>
      </c>
      <c r="E5950" s="22" t="s">
        <v>65</v>
      </c>
      <c r="F5950" s="22" t="s">
        <v>66</v>
      </c>
      <c r="G5950" s="9">
        <v>34</v>
      </c>
      <c r="H5950" s="22" t="s">
        <v>15</v>
      </c>
      <c r="I5950" s="28">
        <v>78.260000000000005</v>
      </c>
      <c r="J5950" s="28">
        <v>2660.84</v>
      </c>
      <c r="K5950" s="40"/>
      <c r="L5950" s="40"/>
    </row>
    <row r="5951" spans="1:12">
      <c r="A5951" s="17">
        <v>45535</v>
      </c>
      <c r="B5951" s="22" t="s">
        <v>62</v>
      </c>
      <c r="C5951" s="22" t="s">
        <v>73</v>
      </c>
      <c r="D5951" s="22" t="s">
        <v>6278</v>
      </c>
      <c r="E5951" s="22" t="s">
        <v>65</v>
      </c>
      <c r="F5951" s="22" t="s">
        <v>75</v>
      </c>
      <c r="G5951" s="9">
        <v>28</v>
      </c>
      <c r="H5951" s="22" t="s">
        <v>15</v>
      </c>
      <c r="I5951" s="28">
        <v>42.21</v>
      </c>
      <c r="J5951" s="28">
        <v>1181.8800000000001</v>
      </c>
      <c r="K5951" s="40"/>
      <c r="L5951" s="40"/>
    </row>
    <row r="5952" spans="1:12">
      <c r="A5952" s="17">
        <v>45535</v>
      </c>
      <c r="B5952" s="22" t="s">
        <v>10</v>
      </c>
      <c r="C5952" s="22" t="s">
        <v>5385</v>
      </c>
      <c r="D5952" s="22" t="s">
        <v>6279</v>
      </c>
      <c r="E5952" s="22" t="s">
        <v>65</v>
      </c>
      <c r="F5952" s="22" t="s">
        <v>75</v>
      </c>
      <c r="G5952" s="9">
        <v>353</v>
      </c>
      <c r="H5952" s="22" t="s">
        <v>15</v>
      </c>
      <c r="I5952" s="28">
        <v>42.21</v>
      </c>
      <c r="J5952" s="28">
        <v>14900.13</v>
      </c>
      <c r="K5952" s="40"/>
      <c r="L5952" s="40"/>
    </row>
    <row r="5953" spans="1:12">
      <c r="A5953" s="17">
        <v>45535</v>
      </c>
      <c r="B5953" s="22" t="s">
        <v>10</v>
      </c>
      <c r="C5953" s="22" t="s">
        <v>5385</v>
      </c>
      <c r="D5953" s="22" t="s">
        <v>6280</v>
      </c>
      <c r="E5953" s="22" t="s">
        <v>65</v>
      </c>
      <c r="F5953" s="22" t="s">
        <v>75</v>
      </c>
      <c r="G5953" s="9">
        <v>31</v>
      </c>
      <c r="H5953" s="22" t="s">
        <v>15</v>
      </c>
      <c r="I5953" s="28">
        <v>42.21</v>
      </c>
      <c r="J5953" s="28">
        <v>1308.51</v>
      </c>
      <c r="K5953" s="40"/>
      <c r="L5953" s="40"/>
    </row>
    <row r="5954" spans="1:12">
      <c r="A5954" s="17">
        <v>45535</v>
      </c>
      <c r="B5954" s="22" t="s">
        <v>62</v>
      </c>
      <c r="C5954" s="22" t="s">
        <v>77</v>
      </c>
      <c r="D5954" s="22" t="s">
        <v>6281</v>
      </c>
      <c r="E5954" s="22" t="s">
        <v>65</v>
      </c>
      <c r="F5954" s="22" t="s">
        <v>66</v>
      </c>
      <c r="G5954" s="9">
        <v>4</v>
      </c>
      <c r="H5954" s="22" t="s">
        <v>15</v>
      </c>
      <c r="I5954" s="28">
        <v>78.260000000000005</v>
      </c>
      <c r="J5954" s="28">
        <v>313.04000000000002</v>
      </c>
      <c r="K5954" s="40"/>
      <c r="L5954" s="40"/>
    </row>
    <row r="5955" spans="1:12">
      <c r="A5955" s="17">
        <v>45535</v>
      </c>
      <c r="B5955" s="22" t="s">
        <v>62</v>
      </c>
      <c r="C5955" s="22" t="s">
        <v>77</v>
      </c>
      <c r="D5955" s="22" t="s">
        <v>6282</v>
      </c>
      <c r="E5955" s="22" t="s">
        <v>65</v>
      </c>
      <c r="F5955" s="22" t="s">
        <v>66</v>
      </c>
      <c r="G5955" s="9">
        <v>14</v>
      </c>
      <c r="H5955" s="22" t="s">
        <v>15</v>
      </c>
      <c r="I5955" s="28">
        <v>78.260000000000005</v>
      </c>
      <c r="J5955" s="28">
        <v>1095.6400000000001</v>
      </c>
      <c r="K5955" s="40"/>
      <c r="L5955" s="40"/>
    </row>
    <row r="5956" spans="1:12">
      <c r="A5956" s="17">
        <v>45535</v>
      </c>
      <c r="B5956" s="22" t="s">
        <v>62</v>
      </c>
      <c r="C5956" s="22" t="s">
        <v>460</v>
      </c>
      <c r="D5956" s="22" t="s">
        <v>6283</v>
      </c>
      <c r="E5956" s="22" t="s">
        <v>65</v>
      </c>
      <c r="F5956" s="22" t="s">
        <v>72</v>
      </c>
      <c r="G5956" s="9">
        <v>48</v>
      </c>
      <c r="H5956" s="22" t="s">
        <v>15</v>
      </c>
      <c r="I5956" s="28">
        <v>79.260000000000005</v>
      </c>
      <c r="J5956" s="28">
        <v>3804.48</v>
      </c>
      <c r="K5956" s="40"/>
      <c r="L5956" s="40"/>
    </row>
    <row r="5957" spans="1:12">
      <c r="A5957" s="17">
        <v>45535</v>
      </c>
      <c r="B5957" s="22" t="s">
        <v>62</v>
      </c>
      <c r="C5957" s="22" t="s">
        <v>82</v>
      </c>
      <c r="D5957" s="22" t="s">
        <v>6284</v>
      </c>
      <c r="E5957" s="22" t="s">
        <v>65</v>
      </c>
      <c r="F5957" s="22" t="s">
        <v>75</v>
      </c>
      <c r="G5957" s="9">
        <v>96</v>
      </c>
      <c r="H5957" s="22" t="s">
        <v>15</v>
      </c>
      <c r="I5957" s="28">
        <v>42.21</v>
      </c>
      <c r="J5957" s="28">
        <v>4052.16</v>
      </c>
      <c r="K5957" s="40"/>
      <c r="L5957" s="40"/>
    </row>
    <row r="5958" spans="1:12">
      <c r="A5958" s="17">
        <v>45535</v>
      </c>
      <c r="B5958" s="22" t="s">
        <v>62</v>
      </c>
      <c r="C5958" s="22" t="s">
        <v>84</v>
      </c>
      <c r="D5958" s="22" t="s">
        <v>6285</v>
      </c>
      <c r="E5958" s="22" t="s">
        <v>65</v>
      </c>
      <c r="F5958" s="22" t="s">
        <v>75</v>
      </c>
      <c r="G5958" s="9">
        <v>3</v>
      </c>
      <c r="H5958" s="22" t="s">
        <v>15</v>
      </c>
      <c r="I5958" s="28">
        <v>42.21</v>
      </c>
      <c r="J5958" s="28">
        <v>126.63</v>
      </c>
      <c r="K5958" s="40"/>
      <c r="L5958" s="40"/>
    </row>
    <row r="5959" spans="1:12">
      <c r="A5959" s="17">
        <v>45535</v>
      </c>
      <c r="B5959" s="22" t="s">
        <v>62</v>
      </c>
      <c r="C5959" s="22" t="s">
        <v>84</v>
      </c>
      <c r="D5959" s="22" t="s">
        <v>6286</v>
      </c>
      <c r="E5959" s="22" t="s">
        <v>65</v>
      </c>
      <c r="F5959" s="22" t="s">
        <v>75</v>
      </c>
      <c r="G5959" s="9">
        <v>60</v>
      </c>
      <c r="H5959" s="22" t="s">
        <v>15</v>
      </c>
      <c r="I5959" s="28">
        <v>42.21</v>
      </c>
      <c r="J5959" s="28">
        <v>2532.6</v>
      </c>
      <c r="K5959" s="40"/>
      <c r="L5959" s="40"/>
    </row>
    <row r="5960" spans="1:12">
      <c r="A5960" s="17">
        <v>45535</v>
      </c>
      <c r="B5960" s="22" t="s">
        <v>62</v>
      </c>
      <c r="C5960" s="22" t="s">
        <v>84</v>
      </c>
      <c r="D5960" s="22" t="s">
        <v>6287</v>
      </c>
      <c r="E5960" s="22" t="s">
        <v>65</v>
      </c>
      <c r="F5960" s="22" t="s">
        <v>75</v>
      </c>
      <c r="G5960" s="9">
        <v>324</v>
      </c>
      <c r="H5960" s="22" t="s">
        <v>15</v>
      </c>
      <c r="I5960" s="28">
        <v>42.21</v>
      </c>
      <c r="J5960" s="28">
        <v>13676.04</v>
      </c>
      <c r="K5960" s="40"/>
      <c r="L5960" s="40"/>
    </row>
    <row r="5961" spans="1:12">
      <c r="A5961" s="17">
        <v>45535</v>
      </c>
      <c r="B5961" s="22" t="s">
        <v>62</v>
      </c>
      <c r="C5961" s="22" t="s">
        <v>84</v>
      </c>
      <c r="D5961" s="22" t="s">
        <v>6288</v>
      </c>
      <c r="E5961" s="22" t="s">
        <v>65</v>
      </c>
      <c r="F5961" s="22" t="s">
        <v>75</v>
      </c>
      <c r="G5961" s="9">
        <v>288</v>
      </c>
      <c r="H5961" s="22" t="s">
        <v>15</v>
      </c>
      <c r="I5961" s="28">
        <v>42.21</v>
      </c>
      <c r="J5961" s="28">
        <v>12156.48</v>
      </c>
      <c r="K5961" s="40"/>
      <c r="L5961" s="40"/>
    </row>
    <row r="5962" spans="1:12">
      <c r="A5962" s="17">
        <v>45535</v>
      </c>
      <c r="B5962" s="22" t="s">
        <v>62</v>
      </c>
      <c r="C5962" s="22" t="s">
        <v>90</v>
      </c>
      <c r="D5962" s="22" t="s">
        <v>6289</v>
      </c>
      <c r="E5962" s="22" t="s">
        <v>65</v>
      </c>
      <c r="F5962" s="22" t="s">
        <v>92</v>
      </c>
      <c r="G5962" s="9">
        <v>69</v>
      </c>
      <c r="H5962" s="22" t="s">
        <v>15</v>
      </c>
      <c r="I5962" s="28">
        <v>42.21</v>
      </c>
      <c r="J5962" s="28">
        <v>2912.49</v>
      </c>
      <c r="K5962" s="40"/>
      <c r="L5962" s="40"/>
    </row>
    <row r="5963" spans="1:12">
      <c r="A5963" s="17">
        <v>45535</v>
      </c>
      <c r="B5963" s="22" t="s">
        <v>62</v>
      </c>
      <c r="C5963" s="22" t="s">
        <v>90</v>
      </c>
      <c r="D5963" s="22" t="s">
        <v>6290</v>
      </c>
      <c r="E5963" s="22" t="s">
        <v>65</v>
      </c>
      <c r="F5963" s="22" t="s">
        <v>92</v>
      </c>
      <c r="G5963" s="9">
        <v>27</v>
      </c>
      <c r="H5963" s="22" t="s">
        <v>15</v>
      </c>
      <c r="I5963" s="28">
        <v>42.21</v>
      </c>
      <c r="J5963" s="28">
        <v>1139.67</v>
      </c>
      <c r="K5963" s="40"/>
      <c r="L5963" s="40"/>
    </row>
    <row r="5964" spans="1:12">
      <c r="A5964" s="17">
        <v>45535</v>
      </c>
      <c r="B5964" s="22" t="s">
        <v>62</v>
      </c>
      <c r="C5964" s="22" t="s">
        <v>90</v>
      </c>
      <c r="D5964" s="22" t="s">
        <v>6291</v>
      </c>
      <c r="E5964" s="22" t="s">
        <v>65</v>
      </c>
      <c r="F5964" s="22" t="s">
        <v>92</v>
      </c>
      <c r="G5964" s="9">
        <v>481</v>
      </c>
      <c r="H5964" s="22" t="s">
        <v>15</v>
      </c>
      <c r="I5964" s="28">
        <v>42.21</v>
      </c>
      <c r="J5964" s="28">
        <v>20303.009999999998</v>
      </c>
      <c r="K5964" s="40"/>
      <c r="L5964" s="40"/>
    </row>
    <row r="5965" spans="1:12">
      <c r="A5965" s="17">
        <v>45535</v>
      </c>
      <c r="B5965" s="22" t="s">
        <v>62</v>
      </c>
      <c r="C5965" s="22" t="s">
        <v>90</v>
      </c>
      <c r="D5965" s="22" t="s">
        <v>6292</v>
      </c>
      <c r="E5965" s="22" t="s">
        <v>65</v>
      </c>
      <c r="F5965" s="22" t="s">
        <v>92</v>
      </c>
      <c r="G5965" s="9">
        <v>474</v>
      </c>
      <c r="H5965" s="22" t="s">
        <v>15</v>
      </c>
      <c r="I5965" s="28">
        <v>42.21</v>
      </c>
      <c r="J5965" s="28">
        <v>20007.54</v>
      </c>
      <c r="K5965" s="40"/>
      <c r="L5965" s="40"/>
    </row>
    <row r="5966" spans="1:12">
      <c r="A5966" s="17">
        <v>45535</v>
      </c>
      <c r="B5966" s="22" t="s">
        <v>62</v>
      </c>
      <c r="C5966" s="22" t="s">
        <v>90</v>
      </c>
      <c r="D5966" s="22" t="s">
        <v>6293</v>
      </c>
      <c r="E5966" s="22" t="s">
        <v>65</v>
      </c>
      <c r="F5966" s="22" t="s">
        <v>92</v>
      </c>
      <c r="G5966" s="9">
        <v>97</v>
      </c>
      <c r="H5966" s="22" t="s">
        <v>15</v>
      </c>
      <c r="I5966" s="28">
        <v>42.21</v>
      </c>
      <c r="J5966" s="28">
        <v>4094.37</v>
      </c>
      <c r="K5966" s="40"/>
      <c r="L5966" s="40"/>
    </row>
    <row r="5967" spans="1:12">
      <c r="A5967" s="17">
        <v>45535</v>
      </c>
      <c r="B5967" s="22" t="s">
        <v>62</v>
      </c>
      <c r="C5967" s="22" t="s">
        <v>90</v>
      </c>
      <c r="D5967" s="22" t="s">
        <v>6294</v>
      </c>
      <c r="E5967" s="22" t="s">
        <v>65</v>
      </c>
      <c r="F5967" s="22" t="s">
        <v>92</v>
      </c>
      <c r="G5967" s="9">
        <v>140</v>
      </c>
      <c r="H5967" s="22" t="s">
        <v>15</v>
      </c>
      <c r="I5967" s="28">
        <v>42.21</v>
      </c>
      <c r="J5967" s="28">
        <v>5909.4</v>
      </c>
      <c r="K5967" s="40"/>
      <c r="L5967" s="40"/>
    </row>
    <row r="5968" spans="1:12">
      <c r="A5968" s="17">
        <v>45535</v>
      </c>
      <c r="B5968" s="22" t="s">
        <v>62</v>
      </c>
      <c r="C5968" s="22" t="s">
        <v>90</v>
      </c>
      <c r="D5968" s="22" t="s">
        <v>6295</v>
      </c>
      <c r="E5968" s="22" t="s">
        <v>65</v>
      </c>
      <c r="F5968" s="22" t="s">
        <v>92</v>
      </c>
      <c r="G5968" s="9">
        <v>20</v>
      </c>
      <c r="H5968" s="22" t="s">
        <v>15</v>
      </c>
      <c r="I5968" s="28">
        <v>42.21</v>
      </c>
      <c r="J5968" s="28">
        <v>844.2</v>
      </c>
      <c r="K5968" s="40"/>
      <c r="L5968" s="40"/>
    </row>
    <row r="5969" spans="1:12">
      <c r="A5969" s="17">
        <v>45535</v>
      </c>
      <c r="B5969" s="22" t="s">
        <v>62</v>
      </c>
      <c r="C5969" s="22" t="s">
        <v>99</v>
      </c>
      <c r="D5969" s="22" t="s">
        <v>6296</v>
      </c>
      <c r="E5969" s="22" t="s">
        <v>65</v>
      </c>
      <c r="F5969" s="22" t="s">
        <v>75</v>
      </c>
      <c r="G5969" s="9">
        <v>96</v>
      </c>
      <c r="H5969" s="22" t="s">
        <v>15</v>
      </c>
      <c r="I5969" s="28">
        <v>42.21</v>
      </c>
      <c r="J5969" s="28">
        <v>4052.16</v>
      </c>
      <c r="K5969" s="40"/>
      <c r="L5969" s="40"/>
    </row>
    <row r="5970" spans="1:12">
      <c r="A5970" s="17">
        <v>45535</v>
      </c>
      <c r="B5970" s="22" t="s">
        <v>62</v>
      </c>
      <c r="C5970" s="22" t="s">
        <v>99</v>
      </c>
      <c r="D5970" s="22" t="s">
        <v>6297</v>
      </c>
      <c r="E5970" s="22" t="s">
        <v>65</v>
      </c>
      <c r="F5970" s="22" t="s">
        <v>75</v>
      </c>
      <c r="G5970" s="9">
        <v>96</v>
      </c>
      <c r="H5970" s="22" t="s">
        <v>15</v>
      </c>
      <c r="I5970" s="28">
        <v>42.21</v>
      </c>
      <c r="J5970" s="28">
        <v>4052.16</v>
      </c>
      <c r="K5970" s="40"/>
      <c r="L5970" s="40"/>
    </row>
    <row r="5971" spans="1:12">
      <c r="A5971" s="17">
        <v>45535</v>
      </c>
      <c r="B5971" s="22" t="s">
        <v>62</v>
      </c>
      <c r="C5971" s="22" t="s">
        <v>99</v>
      </c>
      <c r="D5971" s="22" t="s">
        <v>6298</v>
      </c>
      <c r="E5971" s="22" t="s">
        <v>65</v>
      </c>
      <c r="F5971" s="22" t="s">
        <v>75</v>
      </c>
      <c r="G5971" s="9">
        <v>95</v>
      </c>
      <c r="H5971" s="22" t="s">
        <v>15</v>
      </c>
      <c r="I5971" s="28">
        <v>42.21</v>
      </c>
      <c r="J5971" s="28">
        <v>4009.95</v>
      </c>
      <c r="K5971" s="40"/>
      <c r="L5971" s="40"/>
    </row>
    <row r="5972" spans="1:12">
      <c r="A5972" s="17">
        <v>45535</v>
      </c>
      <c r="B5972" s="22" t="s">
        <v>62</v>
      </c>
      <c r="C5972" s="22" t="s">
        <v>99</v>
      </c>
      <c r="D5972" s="22" t="s">
        <v>6299</v>
      </c>
      <c r="E5972" s="22" t="s">
        <v>65</v>
      </c>
      <c r="F5972" s="22" t="s">
        <v>75</v>
      </c>
      <c r="G5972" s="9">
        <v>280</v>
      </c>
      <c r="H5972" s="22" t="s">
        <v>15</v>
      </c>
      <c r="I5972" s="28">
        <v>42.21</v>
      </c>
      <c r="J5972" s="28">
        <v>11818.8</v>
      </c>
      <c r="K5972" s="40"/>
      <c r="L5972" s="40"/>
    </row>
    <row r="5973" spans="1:12">
      <c r="A5973" s="17">
        <v>45535</v>
      </c>
      <c r="B5973" s="22" t="s">
        <v>62</v>
      </c>
      <c r="C5973" s="22" t="s">
        <v>99</v>
      </c>
      <c r="D5973" s="22" t="s">
        <v>6300</v>
      </c>
      <c r="E5973" s="22" t="s">
        <v>65</v>
      </c>
      <c r="F5973" s="22" t="s">
        <v>75</v>
      </c>
      <c r="G5973" s="9">
        <v>246</v>
      </c>
      <c r="H5973" s="22" t="s">
        <v>15</v>
      </c>
      <c r="I5973" s="28">
        <v>42.21</v>
      </c>
      <c r="J5973" s="28">
        <v>10383.66</v>
      </c>
      <c r="K5973" s="40"/>
      <c r="L5973" s="40"/>
    </row>
    <row r="5974" spans="1:12">
      <c r="A5974" s="17">
        <v>45535</v>
      </c>
      <c r="B5974" s="22" t="s">
        <v>62</v>
      </c>
      <c r="C5974" s="22" t="s">
        <v>99</v>
      </c>
      <c r="D5974" s="22" t="s">
        <v>6301</v>
      </c>
      <c r="E5974" s="22" t="s">
        <v>65</v>
      </c>
      <c r="F5974" s="22" t="s">
        <v>75</v>
      </c>
      <c r="G5974" s="9">
        <v>186</v>
      </c>
      <c r="H5974" s="22" t="s">
        <v>15</v>
      </c>
      <c r="I5974" s="28">
        <v>42.21</v>
      </c>
      <c r="J5974" s="28">
        <v>7851.06</v>
      </c>
      <c r="K5974" s="40"/>
      <c r="L5974" s="40"/>
    </row>
    <row r="5975" spans="1:12">
      <c r="A5975" s="17">
        <v>45535</v>
      </c>
      <c r="B5975" s="22" t="s">
        <v>62</v>
      </c>
      <c r="C5975" s="22" t="s">
        <v>99</v>
      </c>
      <c r="D5975" s="22" t="s">
        <v>6302</v>
      </c>
      <c r="E5975" s="22" t="s">
        <v>65</v>
      </c>
      <c r="F5975" s="22" t="s">
        <v>75</v>
      </c>
      <c r="G5975" s="9">
        <v>5</v>
      </c>
      <c r="H5975" s="22" t="s">
        <v>15</v>
      </c>
      <c r="I5975" s="28">
        <v>42.21</v>
      </c>
      <c r="J5975" s="28">
        <v>211.05</v>
      </c>
      <c r="K5975" s="40"/>
      <c r="L5975" s="40"/>
    </row>
    <row r="5976" spans="1:12">
      <c r="A5976" s="17">
        <v>45535</v>
      </c>
      <c r="B5976" s="22" t="s">
        <v>62</v>
      </c>
      <c r="C5976" s="22" t="s">
        <v>107</v>
      </c>
      <c r="D5976" s="22" t="s">
        <v>6303</v>
      </c>
      <c r="E5976" s="22" t="s">
        <v>65</v>
      </c>
      <c r="F5976" s="22" t="s">
        <v>75</v>
      </c>
      <c r="G5976" s="9">
        <v>88</v>
      </c>
      <c r="H5976" s="22" t="s">
        <v>15</v>
      </c>
      <c r="I5976" s="28">
        <v>42.21</v>
      </c>
      <c r="J5976" s="28">
        <v>3714.48</v>
      </c>
      <c r="K5976" s="40"/>
      <c r="L5976" s="40"/>
    </row>
    <row r="5977" spans="1:12">
      <c r="A5977" s="17">
        <v>45535</v>
      </c>
      <c r="B5977" s="22" t="s">
        <v>62</v>
      </c>
      <c r="C5977" s="22" t="s">
        <v>107</v>
      </c>
      <c r="D5977" s="22" t="s">
        <v>6304</v>
      </c>
      <c r="E5977" s="22" t="s">
        <v>65</v>
      </c>
      <c r="F5977" s="22" t="s">
        <v>75</v>
      </c>
      <c r="G5977" s="9">
        <v>104</v>
      </c>
      <c r="H5977" s="22" t="s">
        <v>15</v>
      </c>
      <c r="I5977" s="28">
        <v>42.21</v>
      </c>
      <c r="J5977" s="28">
        <v>4389.84</v>
      </c>
      <c r="K5977" s="40"/>
      <c r="L5977" s="40"/>
    </row>
    <row r="5978" spans="1:12">
      <c r="A5978" s="17">
        <v>45535</v>
      </c>
      <c r="B5978" s="22" t="s">
        <v>62</v>
      </c>
      <c r="C5978" s="22" t="s">
        <v>107</v>
      </c>
      <c r="D5978" s="22" t="s">
        <v>6305</v>
      </c>
      <c r="E5978" s="22" t="s">
        <v>65</v>
      </c>
      <c r="F5978" s="22" t="s">
        <v>75</v>
      </c>
      <c r="G5978" s="9">
        <v>191</v>
      </c>
      <c r="H5978" s="22" t="s">
        <v>15</v>
      </c>
      <c r="I5978" s="28">
        <v>42.21</v>
      </c>
      <c r="J5978" s="28">
        <v>8062.11</v>
      </c>
      <c r="K5978" s="40"/>
      <c r="L5978" s="40"/>
    </row>
    <row r="5979" spans="1:12">
      <c r="A5979" s="17">
        <v>45535</v>
      </c>
      <c r="B5979" s="22" t="s">
        <v>62</v>
      </c>
      <c r="C5979" s="22" t="s">
        <v>107</v>
      </c>
      <c r="D5979" s="22" t="s">
        <v>6306</v>
      </c>
      <c r="E5979" s="22" t="s">
        <v>65</v>
      </c>
      <c r="F5979" s="22" t="s">
        <v>75</v>
      </c>
      <c r="G5979" s="9">
        <v>192</v>
      </c>
      <c r="H5979" s="22" t="s">
        <v>15</v>
      </c>
      <c r="I5979" s="28">
        <v>42.21</v>
      </c>
      <c r="J5979" s="28">
        <v>8104.32</v>
      </c>
      <c r="K5979" s="40"/>
      <c r="L5979" s="40"/>
    </row>
    <row r="5980" spans="1:12">
      <c r="A5980" s="17">
        <v>45535</v>
      </c>
      <c r="B5980" s="22" t="s">
        <v>62</v>
      </c>
      <c r="C5980" s="22" t="s">
        <v>107</v>
      </c>
      <c r="D5980" s="22" t="s">
        <v>6307</v>
      </c>
      <c r="E5980" s="22" t="s">
        <v>65</v>
      </c>
      <c r="F5980" s="22" t="s">
        <v>75</v>
      </c>
      <c r="G5980" s="9">
        <v>62</v>
      </c>
      <c r="H5980" s="22" t="s">
        <v>15</v>
      </c>
      <c r="I5980" s="28">
        <v>42.21</v>
      </c>
      <c r="J5980" s="28">
        <v>2617.02</v>
      </c>
      <c r="K5980" s="40"/>
      <c r="L5980" s="40"/>
    </row>
    <row r="5981" spans="1:12">
      <c r="A5981" s="17">
        <v>45535</v>
      </c>
      <c r="B5981" s="22" t="s">
        <v>62</v>
      </c>
      <c r="C5981" s="22" t="s">
        <v>107</v>
      </c>
      <c r="D5981" s="22" t="s">
        <v>6308</v>
      </c>
      <c r="E5981" s="22" t="s">
        <v>65</v>
      </c>
      <c r="F5981" s="22" t="s">
        <v>75</v>
      </c>
      <c r="G5981" s="9">
        <v>58</v>
      </c>
      <c r="H5981" s="22" t="s">
        <v>15</v>
      </c>
      <c r="I5981" s="28">
        <v>42.21</v>
      </c>
      <c r="J5981" s="28">
        <v>2448.1799999999998</v>
      </c>
      <c r="K5981" s="40"/>
      <c r="L5981" s="40"/>
    </row>
    <row r="5982" spans="1:12">
      <c r="A5982" s="17">
        <v>45535</v>
      </c>
      <c r="B5982" s="22" t="s">
        <v>62</v>
      </c>
      <c r="C5982" s="22" t="s">
        <v>107</v>
      </c>
      <c r="D5982" s="22" t="s">
        <v>6309</v>
      </c>
      <c r="E5982" s="22" t="s">
        <v>65</v>
      </c>
      <c r="F5982" s="22" t="s">
        <v>75</v>
      </c>
      <c r="G5982" s="9">
        <v>41</v>
      </c>
      <c r="H5982" s="22" t="s">
        <v>15</v>
      </c>
      <c r="I5982" s="28">
        <v>42.21</v>
      </c>
      <c r="J5982" s="28">
        <v>1730.61</v>
      </c>
      <c r="K5982" s="40"/>
      <c r="L5982" s="40"/>
    </row>
    <row r="5983" spans="1:12">
      <c r="A5983" s="17">
        <v>45535</v>
      </c>
      <c r="B5983" s="22" t="s">
        <v>62</v>
      </c>
      <c r="C5983" s="22" t="s">
        <v>107</v>
      </c>
      <c r="D5983" s="22" t="s">
        <v>6310</v>
      </c>
      <c r="E5983" s="22" t="s">
        <v>65</v>
      </c>
      <c r="F5983" s="22" t="s">
        <v>75</v>
      </c>
      <c r="G5983" s="9">
        <v>160</v>
      </c>
      <c r="H5983" s="22" t="s">
        <v>15</v>
      </c>
      <c r="I5983" s="28">
        <v>42.21</v>
      </c>
      <c r="J5983" s="28">
        <v>6753.6</v>
      </c>
      <c r="K5983" s="40"/>
      <c r="L5983" s="40"/>
    </row>
    <row r="5984" spans="1:12">
      <c r="A5984" s="17">
        <v>45535</v>
      </c>
      <c r="B5984" s="22" t="s">
        <v>62</v>
      </c>
      <c r="C5984" s="22" t="s">
        <v>107</v>
      </c>
      <c r="D5984" s="22" t="s">
        <v>6311</v>
      </c>
      <c r="E5984" s="22" t="s">
        <v>65</v>
      </c>
      <c r="F5984" s="22" t="s">
        <v>75</v>
      </c>
      <c r="G5984" s="9">
        <v>95</v>
      </c>
      <c r="H5984" s="22" t="s">
        <v>15</v>
      </c>
      <c r="I5984" s="28">
        <v>42.21</v>
      </c>
      <c r="J5984" s="28">
        <v>4009.95</v>
      </c>
      <c r="K5984" s="40"/>
      <c r="L5984" s="40"/>
    </row>
    <row r="5985" spans="1:12">
      <c r="A5985" s="17">
        <v>45535</v>
      </c>
      <c r="B5985" s="22" t="s">
        <v>62</v>
      </c>
      <c r="C5985" s="22" t="s">
        <v>121</v>
      </c>
      <c r="D5985" s="22" t="s">
        <v>6312</v>
      </c>
      <c r="E5985" s="22" t="s">
        <v>58</v>
      </c>
      <c r="F5985" s="22" t="s">
        <v>58</v>
      </c>
      <c r="G5985" s="9">
        <v>10</v>
      </c>
      <c r="H5985" s="22" t="s">
        <v>15</v>
      </c>
      <c r="I5985" s="28">
        <v>3.16</v>
      </c>
      <c r="J5985" s="28">
        <v>31.64</v>
      </c>
      <c r="K5985" s="40"/>
      <c r="L5985" s="40"/>
    </row>
    <row r="5986" spans="1:12">
      <c r="A5986" s="17">
        <v>45535</v>
      </c>
      <c r="B5986" s="22" t="s">
        <v>62</v>
      </c>
      <c r="C5986" s="22" t="s">
        <v>125</v>
      </c>
      <c r="D5986" s="22" t="s">
        <v>6313</v>
      </c>
      <c r="E5986" s="22" t="s">
        <v>58</v>
      </c>
      <c r="F5986" s="22" t="s">
        <v>58</v>
      </c>
      <c r="G5986" s="9">
        <v>10</v>
      </c>
      <c r="H5986" s="22" t="s">
        <v>15</v>
      </c>
      <c r="I5986" s="28">
        <v>1.1200000000000001</v>
      </c>
      <c r="J5986" s="28">
        <v>11.21</v>
      </c>
      <c r="K5986" s="40"/>
      <c r="L5986" s="40"/>
    </row>
    <row r="5987" spans="1:12">
      <c r="A5987" s="17">
        <v>45535</v>
      </c>
      <c r="B5987" s="22" t="s">
        <v>62</v>
      </c>
      <c r="C5987" s="22" t="s">
        <v>127</v>
      </c>
      <c r="D5987" s="22" t="s">
        <v>6314</v>
      </c>
      <c r="E5987" s="22" t="s">
        <v>58</v>
      </c>
      <c r="F5987" s="22" t="s">
        <v>58</v>
      </c>
      <c r="G5987" s="9">
        <v>10</v>
      </c>
      <c r="H5987" s="22" t="s">
        <v>15</v>
      </c>
      <c r="I5987" s="28">
        <v>1.2</v>
      </c>
      <c r="J5987" s="28">
        <v>12</v>
      </c>
      <c r="K5987" s="40"/>
      <c r="L5987" s="40"/>
    </row>
    <row r="5988" spans="1:12">
      <c r="A5988" s="17">
        <v>45535</v>
      </c>
      <c r="B5988" s="22" t="s">
        <v>62</v>
      </c>
      <c r="C5988" s="22" t="s">
        <v>129</v>
      </c>
      <c r="D5988" s="22" t="s">
        <v>6315</v>
      </c>
      <c r="E5988" s="22" t="s">
        <v>65</v>
      </c>
      <c r="F5988" s="22" t="s">
        <v>92</v>
      </c>
      <c r="G5988" s="9">
        <v>5</v>
      </c>
      <c r="H5988" s="22" t="s">
        <v>15</v>
      </c>
      <c r="I5988" s="28">
        <v>42.21</v>
      </c>
      <c r="J5988" s="28">
        <v>211.05</v>
      </c>
      <c r="K5988" s="40"/>
      <c r="L5988" s="40"/>
    </row>
    <row r="5989" spans="1:12">
      <c r="A5989" s="17">
        <v>45535</v>
      </c>
      <c r="B5989" s="22" t="s">
        <v>62</v>
      </c>
      <c r="C5989" s="22" t="s">
        <v>129</v>
      </c>
      <c r="D5989" s="22" t="s">
        <v>6316</v>
      </c>
      <c r="E5989" s="22" t="s">
        <v>65</v>
      </c>
      <c r="F5989" s="22" t="s">
        <v>92</v>
      </c>
      <c r="G5989" s="9">
        <v>557</v>
      </c>
      <c r="H5989" s="22" t="s">
        <v>15</v>
      </c>
      <c r="I5989" s="28">
        <v>42.21</v>
      </c>
      <c r="J5989" s="28">
        <v>23510.97</v>
      </c>
      <c r="K5989" s="40"/>
      <c r="L5989" s="40"/>
    </row>
    <row r="5990" spans="1:12">
      <c r="A5990" s="17">
        <v>45535</v>
      </c>
      <c r="B5990" s="22" t="s">
        <v>62</v>
      </c>
      <c r="C5990" s="22" t="s">
        <v>129</v>
      </c>
      <c r="D5990" s="22" t="s">
        <v>6317</v>
      </c>
      <c r="E5990" s="22" t="s">
        <v>65</v>
      </c>
      <c r="F5990" s="22" t="s">
        <v>92</v>
      </c>
      <c r="G5990" s="9">
        <v>192</v>
      </c>
      <c r="H5990" s="22" t="s">
        <v>15</v>
      </c>
      <c r="I5990" s="28">
        <v>42.21</v>
      </c>
      <c r="J5990" s="28">
        <v>8104.32</v>
      </c>
      <c r="K5990" s="40"/>
      <c r="L5990" s="40"/>
    </row>
    <row r="5991" spans="1:12">
      <c r="A5991" s="17">
        <v>45535</v>
      </c>
      <c r="B5991" s="22" t="s">
        <v>62</v>
      </c>
      <c r="C5991" s="22" t="s">
        <v>129</v>
      </c>
      <c r="D5991" s="22" t="s">
        <v>6318</v>
      </c>
      <c r="E5991" s="22" t="s">
        <v>65</v>
      </c>
      <c r="F5991" s="22" t="s">
        <v>92</v>
      </c>
      <c r="G5991" s="9">
        <v>174</v>
      </c>
      <c r="H5991" s="22" t="s">
        <v>15</v>
      </c>
      <c r="I5991" s="28">
        <v>42.21</v>
      </c>
      <c r="J5991" s="28">
        <v>7344.54</v>
      </c>
      <c r="K5991" s="40"/>
      <c r="L5991" s="40"/>
    </row>
    <row r="5992" spans="1:12">
      <c r="A5992" s="17">
        <v>45535</v>
      </c>
      <c r="B5992" s="22" t="s">
        <v>62</v>
      </c>
      <c r="C5992" s="22" t="s">
        <v>129</v>
      </c>
      <c r="D5992" s="22" t="s">
        <v>6319</v>
      </c>
      <c r="E5992" s="22" t="s">
        <v>65</v>
      </c>
      <c r="F5992" s="22" t="s">
        <v>92</v>
      </c>
      <c r="G5992" s="9">
        <v>17</v>
      </c>
      <c r="H5992" s="22" t="s">
        <v>15</v>
      </c>
      <c r="I5992" s="28">
        <v>42.21</v>
      </c>
      <c r="J5992" s="28">
        <v>717.57</v>
      </c>
      <c r="K5992" s="40"/>
      <c r="L5992" s="40"/>
    </row>
    <row r="5993" spans="1:12">
      <c r="A5993" s="17">
        <v>45535</v>
      </c>
      <c r="B5993" s="22" t="s">
        <v>62</v>
      </c>
      <c r="C5993" s="22" t="s">
        <v>129</v>
      </c>
      <c r="D5993" s="22" t="s">
        <v>6320</v>
      </c>
      <c r="E5993" s="22" t="s">
        <v>65</v>
      </c>
      <c r="F5993" s="22" t="s">
        <v>92</v>
      </c>
      <c r="G5993" s="9">
        <v>96</v>
      </c>
      <c r="H5993" s="22" t="s">
        <v>15</v>
      </c>
      <c r="I5993" s="28">
        <v>42.21</v>
      </c>
      <c r="J5993" s="28">
        <v>4052.16</v>
      </c>
      <c r="K5993" s="40"/>
      <c r="L5993" s="40"/>
    </row>
    <row r="5994" spans="1:12">
      <c r="A5994" s="17">
        <v>45535</v>
      </c>
      <c r="B5994" s="22" t="s">
        <v>62</v>
      </c>
      <c r="C5994" s="22" t="s">
        <v>136</v>
      </c>
      <c r="D5994" s="22" t="s">
        <v>6321</v>
      </c>
      <c r="E5994" s="22" t="s">
        <v>65</v>
      </c>
      <c r="F5994" s="22" t="s">
        <v>75</v>
      </c>
      <c r="G5994" s="9">
        <v>32</v>
      </c>
      <c r="H5994" s="22" t="s">
        <v>15</v>
      </c>
      <c r="I5994" s="28">
        <v>42.21</v>
      </c>
      <c r="J5994" s="28">
        <v>1350.72</v>
      </c>
      <c r="K5994" s="40"/>
      <c r="L5994" s="40"/>
    </row>
    <row r="5995" spans="1:12">
      <c r="A5995" s="17">
        <v>45535</v>
      </c>
      <c r="B5995" s="22" t="s">
        <v>10</v>
      </c>
      <c r="C5995" s="22" t="s">
        <v>117</v>
      </c>
      <c r="D5995" s="22" t="s">
        <v>6322</v>
      </c>
      <c r="E5995" s="22" t="s">
        <v>58</v>
      </c>
      <c r="F5995" s="22" t="s">
        <v>58</v>
      </c>
      <c r="G5995" s="9">
        <v>300</v>
      </c>
      <c r="H5995" s="22" t="s">
        <v>15</v>
      </c>
      <c r="I5995" s="28">
        <v>1.89</v>
      </c>
      <c r="J5995" s="28">
        <v>567.59</v>
      </c>
      <c r="K5995" s="40"/>
      <c r="L5995" s="40"/>
    </row>
    <row r="5996" spans="1:12">
      <c r="A5996" s="17">
        <v>45535</v>
      </c>
      <c r="B5996" s="22" t="s">
        <v>10</v>
      </c>
      <c r="C5996" s="22" t="s">
        <v>2779</v>
      </c>
      <c r="D5996" s="22" t="s">
        <v>6323</v>
      </c>
      <c r="E5996" s="22" t="s">
        <v>58</v>
      </c>
      <c r="F5996" s="22" t="s">
        <v>58</v>
      </c>
      <c r="G5996" s="9">
        <v>180</v>
      </c>
      <c r="H5996" s="22" t="s">
        <v>15</v>
      </c>
      <c r="I5996" s="28">
        <v>3.16</v>
      </c>
      <c r="J5996" s="28">
        <v>569.53</v>
      </c>
      <c r="K5996" s="40"/>
      <c r="L5996" s="40"/>
    </row>
    <row r="5997" spans="1:12">
      <c r="A5997" s="17">
        <v>45535</v>
      </c>
      <c r="B5997" s="22" t="s">
        <v>10</v>
      </c>
      <c r="C5997" s="22" t="s">
        <v>107</v>
      </c>
      <c r="D5997" s="22" t="s">
        <v>6324</v>
      </c>
      <c r="E5997" s="22" t="s">
        <v>65</v>
      </c>
      <c r="F5997" s="22" t="s">
        <v>75</v>
      </c>
      <c r="G5997" s="9">
        <v>118</v>
      </c>
      <c r="H5997" s="22" t="s">
        <v>15</v>
      </c>
      <c r="I5997" s="28">
        <v>40.06</v>
      </c>
      <c r="J5997" s="28">
        <v>4727.5200000000004</v>
      </c>
      <c r="K5997" s="40"/>
      <c r="L5997" s="40"/>
    </row>
    <row r="5998" spans="1:12">
      <c r="A5998" s="17">
        <v>45535</v>
      </c>
      <c r="B5998" s="22" t="s">
        <v>10</v>
      </c>
      <c r="C5998" s="22" t="s">
        <v>834</v>
      </c>
      <c r="D5998" s="22" t="s">
        <v>6325</v>
      </c>
      <c r="E5998" s="22" t="s">
        <v>65</v>
      </c>
      <c r="F5998" s="22" t="s">
        <v>72</v>
      </c>
      <c r="G5998" s="9">
        <v>35</v>
      </c>
      <c r="H5998" s="22" t="s">
        <v>15</v>
      </c>
      <c r="I5998" s="28">
        <v>77</v>
      </c>
      <c r="J5998" s="28">
        <v>2694.84</v>
      </c>
      <c r="K5998" s="40"/>
      <c r="L5998" s="40"/>
    </row>
    <row r="5999" spans="1:12">
      <c r="A5999" s="17">
        <v>45535</v>
      </c>
      <c r="B5999" s="22" t="s">
        <v>10</v>
      </c>
      <c r="C5999" s="22" t="s">
        <v>836</v>
      </c>
      <c r="D5999" s="22" t="s">
        <v>6326</v>
      </c>
      <c r="E5999" s="22" t="s">
        <v>65</v>
      </c>
      <c r="F5999" s="22" t="s">
        <v>66</v>
      </c>
      <c r="G5999" s="9">
        <v>5</v>
      </c>
      <c r="H5999" s="22" t="s">
        <v>15</v>
      </c>
      <c r="I5999" s="28">
        <v>79.260000000000005</v>
      </c>
      <c r="J5999" s="28">
        <v>396.3</v>
      </c>
      <c r="K5999" s="40"/>
      <c r="L5999" s="40"/>
    </row>
    <row r="6000" spans="1:12">
      <c r="A6000" s="17">
        <v>45535</v>
      </c>
      <c r="B6000" s="22" t="s">
        <v>10</v>
      </c>
      <c r="C6000" s="22" t="s">
        <v>836</v>
      </c>
      <c r="D6000" s="22" t="s">
        <v>6327</v>
      </c>
      <c r="E6000" s="22" t="s">
        <v>65</v>
      </c>
      <c r="F6000" s="22" t="s">
        <v>66</v>
      </c>
      <c r="G6000" s="9">
        <v>83</v>
      </c>
      <c r="H6000" s="22" t="s">
        <v>15</v>
      </c>
      <c r="I6000" s="28">
        <v>78.31</v>
      </c>
      <c r="J6000" s="28">
        <v>6499.32</v>
      </c>
      <c r="K6000" s="40"/>
      <c r="L6000" s="40"/>
    </row>
    <row r="6001" spans="1:12">
      <c r="A6001" s="17">
        <v>45535</v>
      </c>
      <c r="B6001" s="22" t="s">
        <v>10</v>
      </c>
      <c r="C6001" s="22" t="s">
        <v>625</v>
      </c>
      <c r="D6001" s="22" t="s">
        <v>6328</v>
      </c>
      <c r="E6001" s="22" t="s">
        <v>58</v>
      </c>
      <c r="F6001" s="22" t="s">
        <v>268</v>
      </c>
      <c r="G6001" s="9">
        <v>17500</v>
      </c>
      <c r="H6001" s="22" t="s">
        <v>15</v>
      </c>
      <c r="I6001" s="28">
        <v>0.35</v>
      </c>
      <c r="J6001" s="28">
        <v>6125</v>
      </c>
      <c r="K6001" s="40"/>
      <c r="L6001" s="40"/>
    </row>
    <row r="6002" spans="1:12">
      <c r="A6002" s="17">
        <v>45535</v>
      </c>
      <c r="B6002" s="22" t="s">
        <v>10</v>
      </c>
      <c r="C6002" s="22" t="s">
        <v>625</v>
      </c>
      <c r="D6002" s="22" t="s">
        <v>6329</v>
      </c>
      <c r="E6002" s="22" t="s">
        <v>58</v>
      </c>
      <c r="F6002" s="22" t="s">
        <v>268</v>
      </c>
      <c r="G6002" s="9">
        <v>6300</v>
      </c>
      <c r="H6002" s="22" t="s">
        <v>15</v>
      </c>
      <c r="I6002" s="28">
        <v>0.35</v>
      </c>
      <c r="J6002" s="28">
        <v>2205</v>
      </c>
      <c r="K6002" s="40"/>
      <c r="L6002" s="40"/>
    </row>
    <row r="6003" spans="1:12">
      <c r="A6003" s="17">
        <v>45535</v>
      </c>
      <c r="B6003" s="22" t="s">
        <v>10</v>
      </c>
      <c r="C6003" s="22" t="s">
        <v>628</v>
      </c>
      <c r="D6003" s="22" t="s">
        <v>6330</v>
      </c>
      <c r="E6003" s="22" t="s">
        <v>58</v>
      </c>
      <c r="F6003" s="22" t="s">
        <v>268</v>
      </c>
      <c r="G6003" s="9">
        <v>10500</v>
      </c>
      <c r="H6003" s="22" t="s">
        <v>15</v>
      </c>
      <c r="I6003" s="28">
        <v>0.35</v>
      </c>
      <c r="J6003" s="28">
        <v>3675</v>
      </c>
      <c r="K6003" s="40"/>
      <c r="L6003" s="40"/>
    </row>
    <row r="6004" spans="1:12">
      <c r="A6004" s="17">
        <v>45535</v>
      </c>
      <c r="B6004" s="22" t="s">
        <v>10</v>
      </c>
      <c r="C6004" s="22" t="s">
        <v>628</v>
      </c>
      <c r="D6004" s="22" t="s">
        <v>6331</v>
      </c>
      <c r="E6004" s="22" t="s">
        <v>58</v>
      </c>
      <c r="F6004" s="22" t="s">
        <v>268</v>
      </c>
      <c r="G6004" s="9">
        <v>10383</v>
      </c>
      <c r="H6004" s="22" t="s">
        <v>15</v>
      </c>
      <c r="I6004" s="28">
        <v>0.35</v>
      </c>
      <c r="J6004" s="28">
        <v>3634.05</v>
      </c>
      <c r="K6004" s="40"/>
      <c r="L6004" s="40"/>
    </row>
    <row r="6005" spans="1:12">
      <c r="A6005" s="17">
        <v>45535</v>
      </c>
      <c r="B6005" s="22" t="s">
        <v>10</v>
      </c>
      <c r="C6005" s="22" t="s">
        <v>628</v>
      </c>
      <c r="D6005" s="22" t="s">
        <v>6332</v>
      </c>
      <c r="E6005" s="22" t="s">
        <v>58</v>
      </c>
      <c r="F6005" s="22" t="s">
        <v>268</v>
      </c>
      <c r="G6005" s="9">
        <v>10500</v>
      </c>
      <c r="H6005" s="22" t="s">
        <v>15</v>
      </c>
      <c r="I6005" s="28">
        <v>0.35</v>
      </c>
      <c r="J6005" s="28">
        <v>3675</v>
      </c>
      <c r="K6005" s="40"/>
      <c r="L6005" s="40"/>
    </row>
    <row r="6006" spans="1:12">
      <c r="A6006" s="17">
        <v>45535</v>
      </c>
      <c r="B6006" s="22" t="s">
        <v>10</v>
      </c>
      <c r="C6006" s="22" t="s">
        <v>654</v>
      </c>
      <c r="D6006" s="22" t="s">
        <v>6333</v>
      </c>
      <c r="E6006" s="22" t="s">
        <v>18</v>
      </c>
      <c r="F6006" s="22" t="s">
        <v>242</v>
      </c>
      <c r="G6006" s="9">
        <v>134.6</v>
      </c>
      <c r="H6006" s="22" t="s">
        <v>20</v>
      </c>
      <c r="I6006" s="28">
        <v>16.5</v>
      </c>
      <c r="J6006" s="28">
        <v>2220.9499999999998</v>
      </c>
      <c r="K6006" s="40"/>
      <c r="L6006" s="40"/>
    </row>
    <row r="6007" spans="1:12">
      <c r="A6007" s="17">
        <v>45535</v>
      </c>
      <c r="B6007" s="22" t="s">
        <v>10</v>
      </c>
      <c r="C6007" s="22" t="s">
        <v>656</v>
      </c>
      <c r="D6007" s="22" t="s">
        <v>6334</v>
      </c>
      <c r="E6007" s="22" t="s">
        <v>18</v>
      </c>
      <c r="F6007" s="22" t="s">
        <v>242</v>
      </c>
      <c r="G6007" s="9">
        <v>24.65</v>
      </c>
      <c r="H6007" s="22" t="s">
        <v>20</v>
      </c>
      <c r="I6007" s="28">
        <v>2.41</v>
      </c>
      <c r="J6007" s="28">
        <v>59.35</v>
      </c>
      <c r="K6007" s="40"/>
      <c r="L6007" s="40"/>
    </row>
    <row r="6008" spans="1:12">
      <c r="A6008" s="17">
        <v>45535</v>
      </c>
      <c r="B6008" s="22" t="s">
        <v>10</v>
      </c>
      <c r="C6008" s="22" t="s">
        <v>656</v>
      </c>
      <c r="D6008" s="22" t="s">
        <v>6335</v>
      </c>
      <c r="E6008" s="22" t="s">
        <v>18</v>
      </c>
      <c r="F6008" s="22" t="s">
        <v>242</v>
      </c>
      <c r="G6008" s="9">
        <v>133.94999999999999</v>
      </c>
      <c r="H6008" s="22" t="s">
        <v>20</v>
      </c>
      <c r="I6008" s="28">
        <v>2.41</v>
      </c>
      <c r="J6008" s="28">
        <v>322.5</v>
      </c>
      <c r="K6008" s="40"/>
      <c r="L6008" s="40"/>
    </row>
    <row r="6009" spans="1:12">
      <c r="A6009" s="17">
        <v>45535</v>
      </c>
      <c r="B6009" s="22" t="s">
        <v>10</v>
      </c>
      <c r="C6009" s="22" t="s">
        <v>659</v>
      </c>
      <c r="D6009" s="22" t="s">
        <v>6336</v>
      </c>
      <c r="E6009" s="22" t="s">
        <v>18</v>
      </c>
      <c r="F6009" s="22" t="s">
        <v>242</v>
      </c>
      <c r="G6009" s="9">
        <v>369.7</v>
      </c>
      <c r="H6009" s="22" t="s">
        <v>20</v>
      </c>
      <c r="I6009" s="28">
        <v>15.8</v>
      </c>
      <c r="J6009" s="28">
        <v>5841.26</v>
      </c>
      <c r="K6009" s="40"/>
      <c r="L6009" s="40"/>
    </row>
    <row r="6010" spans="1:12">
      <c r="A6010" s="17">
        <v>45535</v>
      </c>
      <c r="B6010" s="22" t="s">
        <v>10</v>
      </c>
      <c r="C6010" s="22" t="s">
        <v>663</v>
      </c>
      <c r="D6010" s="22" t="s">
        <v>6337</v>
      </c>
      <c r="E6010" s="22" t="s">
        <v>18</v>
      </c>
      <c r="F6010" s="22" t="s">
        <v>242</v>
      </c>
      <c r="G6010" s="9">
        <v>30</v>
      </c>
      <c r="H6010" s="22" t="s">
        <v>20</v>
      </c>
      <c r="I6010" s="28">
        <v>25.6</v>
      </c>
      <c r="J6010" s="28">
        <v>768</v>
      </c>
      <c r="K6010" s="40"/>
      <c r="L6010" s="40"/>
    </row>
    <row r="6011" spans="1:12">
      <c r="A6011" s="17">
        <v>45535</v>
      </c>
      <c r="B6011" s="22" t="s">
        <v>10</v>
      </c>
      <c r="C6011" s="22" t="s">
        <v>985</v>
      </c>
      <c r="D6011" s="22" t="s">
        <v>6338</v>
      </c>
      <c r="E6011" s="22" t="s">
        <v>18</v>
      </c>
      <c r="F6011" s="22" t="s">
        <v>242</v>
      </c>
      <c r="G6011" s="9">
        <v>40</v>
      </c>
      <c r="H6011" s="22" t="s">
        <v>20</v>
      </c>
      <c r="I6011" s="28">
        <v>13.25</v>
      </c>
      <c r="J6011" s="28">
        <v>530</v>
      </c>
      <c r="K6011" s="40"/>
      <c r="L6011" s="40"/>
    </row>
    <row r="6012" spans="1:12">
      <c r="A6012" s="17">
        <v>45535</v>
      </c>
      <c r="B6012" s="22" t="s">
        <v>10</v>
      </c>
      <c r="C6012" s="22" t="s">
        <v>985</v>
      </c>
      <c r="D6012" s="22" t="s">
        <v>6339</v>
      </c>
      <c r="E6012" s="22" t="s">
        <v>18</v>
      </c>
      <c r="F6012" s="22" t="s">
        <v>242</v>
      </c>
      <c r="G6012" s="9">
        <v>80</v>
      </c>
      <c r="H6012" s="22" t="s">
        <v>20</v>
      </c>
      <c r="I6012" s="28">
        <v>13.25</v>
      </c>
      <c r="J6012" s="28">
        <v>1060</v>
      </c>
      <c r="K6012" s="40"/>
      <c r="L6012" s="40"/>
    </row>
    <row r="6013" spans="1:12">
      <c r="A6013" s="17">
        <v>45535</v>
      </c>
      <c r="B6013" s="22" t="s">
        <v>10</v>
      </c>
      <c r="C6013" s="22" t="s">
        <v>665</v>
      </c>
      <c r="D6013" s="22" t="s">
        <v>6340</v>
      </c>
      <c r="E6013" s="22" t="s">
        <v>18</v>
      </c>
      <c r="F6013" s="22" t="s">
        <v>242</v>
      </c>
      <c r="G6013" s="9">
        <v>15.85</v>
      </c>
      <c r="H6013" s="22" t="s">
        <v>20</v>
      </c>
      <c r="I6013" s="28">
        <v>11.85</v>
      </c>
      <c r="J6013" s="28">
        <v>187.82</v>
      </c>
      <c r="K6013" s="40"/>
      <c r="L6013" s="40"/>
    </row>
    <row r="6014" spans="1:12">
      <c r="A6014" s="17">
        <v>45535</v>
      </c>
      <c r="B6014" s="22" t="s">
        <v>10</v>
      </c>
      <c r="C6014" s="22" t="s">
        <v>665</v>
      </c>
      <c r="D6014" s="22" t="s">
        <v>6341</v>
      </c>
      <c r="E6014" s="22" t="s">
        <v>18</v>
      </c>
      <c r="F6014" s="22" t="s">
        <v>242</v>
      </c>
      <c r="G6014" s="9">
        <v>40.35</v>
      </c>
      <c r="H6014" s="22" t="s">
        <v>20</v>
      </c>
      <c r="I6014" s="28">
        <v>11.85</v>
      </c>
      <c r="J6014" s="28">
        <v>478.17</v>
      </c>
      <c r="K6014" s="40"/>
      <c r="L6014" s="40"/>
    </row>
    <row r="6015" spans="1:12">
      <c r="A6015" s="17">
        <v>45535</v>
      </c>
      <c r="B6015" s="22" t="s">
        <v>10</v>
      </c>
      <c r="C6015" s="22" t="s">
        <v>665</v>
      </c>
      <c r="D6015" s="22" t="s">
        <v>6342</v>
      </c>
      <c r="E6015" s="22" t="s">
        <v>18</v>
      </c>
      <c r="F6015" s="22" t="s">
        <v>242</v>
      </c>
      <c r="G6015" s="9">
        <v>80.7</v>
      </c>
      <c r="H6015" s="22" t="s">
        <v>20</v>
      </c>
      <c r="I6015" s="28">
        <v>11.85</v>
      </c>
      <c r="J6015" s="28">
        <v>956.32</v>
      </c>
      <c r="K6015" s="40"/>
      <c r="L6015" s="40"/>
    </row>
    <row r="6016" spans="1:12">
      <c r="A6016" s="17">
        <v>45535</v>
      </c>
      <c r="B6016" s="22" t="s">
        <v>10</v>
      </c>
      <c r="C6016" s="22" t="s">
        <v>688</v>
      </c>
      <c r="D6016" s="22" t="s">
        <v>6343</v>
      </c>
      <c r="E6016" s="22" t="s">
        <v>18</v>
      </c>
      <c r="F6016" s="22" t="s">
        <v>242</v>
      </c>
      <c r="G6016" s="9">
        <v>0.92</v>
      </c>
      <c r="H6016" s="22" t="s">
        <v>20</v>
      </c>
      <c r="I6016" s="28">
        <v>4.5</v>
      </c>
      <c r="J6016" s="28">
        <v>4.1399999999999997</v>
      </c>
      <c r="K6016" s="40"/>
      <c r="L6016" s="40"/>
    </row>
    <row r="6017" spans="1:12">
      <c r="A6017" s="17">
        <v>45535</v>
      </c>
      <c r="B6017" s="22" t="s">
        <v>10</v>
      </c>
      <c r="C6017" s="22" t="s">
        <v>688</v>
      </c>
      <c r="D6017" s="22" t="s">
        <v>6344</v>
      </c>
      <c r="E6017" s="22" t="s">
        <v>18</v>
      </c>
      <c r="F6017" s="22" t="s">
        <v>242</v>
      </c>
      <c r="G6017" s="9">
        <v>1.4903</v>
      </c>
      <c r="H6017" s="22" t="s">
        <v>20</v>
      </c>
      <c r="I6017" s="28">
        <v>4.5</v>
      </c>
      <c r="J6017" s="28">
        <v>6.71</v>
      </c>
      <c r="K6017" s="40"/>
      <c r="L6017" s="40"/>
    </row>
    <row r="6018" spans="1:12">
      <c r="A6018" s="17">
        <v>45535</v>
      </c>
      <c r="B6018" s="22" t="s">
        <v>10</v>
      </c>
      <c r="C6018" s="22" t="s">
        <v>688</v>
      </c>
      <c r="D6018" s="22" t="s">
        <v>6345</v>
      </c>
      <c r="E6018" s="22" t="s">
        <v>18</v>
      </c>
      <c r="F6018" s="22" t="s">
        <v>242</v>
      </c>
      <c r="G6018" s="9">
        <v>102.6</v>
      </c>
      <c r="H6018" s="22" t="s">
        <v>20</v>
      </c>
      <c r="I6018" s="28">
        <v>4.5</v>
      </c>
      <c r="J6018" s="28">
        <v>461.7</v>
      </c>
      <c r="K6018" s="40"/>
      <c r="L6018" s="40"/>
    </row>
    <row r="6019" spans="1:12">
      <c r="A6019" s="17">
        <v>45535</v>
      </c>
      <c r="B6019" s="22" t="s">
        <v>10</v>
      </c>
      <c r="C6019" s="22" t="s">
        <v>550</v>
      </c>
      <c r="D6019" s="22" t="s">
        <v>6346</v>
      </c>
      <c r="E6019" s="22" t="s">
        <v>18</v>
      </c>
      <c r="F6019" s="22" t="s">
        <v>242</v>
      </c>
      <c r="G6019" s="9">
        <v>63.688499999999998</v>
      </c>
      <c r="H6019" s="22" t="s">
        <v>20</v>
      </c>
      <c r="I6019" s="28">
        <v>4.5</v>
      </c>
      <c r="J6019" s="28">
        <v>286.60000000000002</v>
      </c>
      <c r="K6019" s="40"/>
      <c r="L6019" s="40"/>
    </row>
    <row r="6020" spans="1:12">
      <c r="A6020" s="17">
        <v>45535</v>
      </c>
      <c r="B6020" s="22" t="s">
        <v>10</v>
      </c>
      <c r="C6020" s="22" t="s">
        <v>552</v>
      </c>
      <c r="D6020" s="22" t="s">
        <v>6347</v>
      </c>
      <c r="E6020" s="22" t="s">
        <v>18</v>
      </c>
      <c r="F6020" s="22" t="s">
        <v>242</v>
      </c>
      <c r="G6020" s="9">
        <v>14.2</v>
      </c>
      <c r="H6020" s="22" t="s">
        <v>20</v>
      </c>
      <c r="I6020" s="28">
        <v>12.05</v>
      </c>
      <c r="J6020" s="28">
        <v>171.11</v>
      </c>
      <c r="K6020" s="40"/>
      <c r="L6020" s="40"/>
    </row>
    <row r="6021" spans="1:12">
      <c r="A6021" s="17">
        <v>45535</v>
      </c>
      <c r="B6021" s="22" t="s">
        <v>10</v>
      </c>
      <c r="C6021" s="22" t="s">
        <v>552</v>
      </c>
      <c r="D6021" s="22" t="s">
        <v>6348</v>
      </c>
      <c r="E6021" s="22" t="s">
        <v>18</v>
      </c>
      <c r="F6021" s="22" t="s">
        <v>242</v>
      </c>
      <c r="G6021" s="9">
        <v>101.7</v>
      </c>
      <c r="H6021" s="22" t="s">
        <v>20</v>
      </c>
      <c r="I6021" s="28">
        <v>12.05</v>
      </c>
      <c r="J6021" s="28">
        <v>1225.48</v>
      </c>
      <c r="K6021" s="40"/>
      <c r="L6021" s="40"/>
    </row>
    <row r="6022" spans="1:12">
      <c r="A6022" s="17">
        <v>45535</v>
      </c>
      <c r="B6022" s="22" t="s">
        <v>10</v>
      </c>
      <c r="C6022" s="22" t="s">
        <v>989</v>
      </c>
      <c r="D6022" s="22" t="s">
        <v>6349</v>
      </c>
      <c r="E6022" s="22" t="s">
        <v>18</v>
      </c>
      <c r="F6022" s="22" t="s">
        <v>242</v>
      </c>
      <c r="G6022" s="9">
        <v>5.5964</v>
      </c>
      <c r="H6022" s="22" t="s">
        <v>20</v>
      </c>
      <c r="I6022" s="28">
        <v>16.2</v>
      </c>
      <c r="J6022" s="28">
        <v>90.66</v>
      </c>
      <c r="K6022" s="40"/>
      <c r="L6022" s="40"/>
    </row>
    <row r="6023" spans="1:12">
      <c r="A6023" s="17">
        <v>45535</v>
      </c>
      <c r="B6023" s="22" t="s">
        <v>10</v>
      </c>
      <c r="C6023" s="22" t="s">
        <v>989</v>
      </c>
      <c r="D6023" s="22" t="s">
        <v>6350</v>
      </c>
      <c r="E6023" s="22" t="s">
        <v>18</v>
      </c>
      <c r="F6023" s="22" t="s">
        <v>242</v>
      </c>
      <c r="G6023" s="9">
        <v>40</v>
      </c>
      <c r="H6023" s="22" t="s">
        <v>20</v>
      </c>
      <c r="I6023" s="28">
        <v>16.2</v>
      </c>
      <c r="J6023" s="28">
        <v>648</v>
      </c>
      <c r="K6023" s="40"/>
      <c r="L6023" s="40"/>
    </row>
    <row r="6024" spans="1:12">
      <c r="A6024" s="17">
        <v>45535</v>
      </c>
      <c r="B6024" s="22" t="s">
        <v>10</v>
      </c>
      <c r="C6024" s="22" t="s">
        <v>739</v>
      </c>
      <c r="D6024" s="22" t="s">
        <v>6351</v>
      </c>
      <c r="E6024" s="22" t="s">
        <v>18</v>
      </c>
      <c r="F6024" s="22" t="s">
        <v>242</v>
      </c>
      <c r="G6024" s="9">
        <v>45.12</v>
      </c>
      <c r="H6024" s="22" t="s">
        <v>20</v>
      </c>
      <c r="I6024" s="28">
        <v>5.0999999999999996</v>
      </c>
      <c r="J6024" s="28">
        <v>230.11</v>
      </c>
      <c r="K6024" s="40"/>
      <c r="L6024" s="40"/>
    </row>
    <row r="6025" spans="1:12">
      <c r="A6025" s="17">
        <v>45535</v>
      </c>
      <c r="B6025" s="22" t="s">
        <v>10</v>
      </c>
      <c r="C6025" s="22" t="s">
        <v>739</v>
      </c>
      <c r="D6025" s="22" t="s">
        <v>6352</v>
      </c>
      <c r="E6025" s="22" t="s">
        <v>18</v>
      </c>
      <c r="F6025" s="22" t="s">
        <v>242</v>
      </c>
      <c r="G6025" s="9">
        <v>66.680000000000007</v>
      </c>
      <c r="H6025" s="22" t="s">
        <v>20</v>
      </c>
      <c r="I6025" s="28">
        <v>5.0999999999999996</v>
      </c>
      <c r="J6025" s="28">
        <v>340.07</v>
      </c>
      <c r="K6025" s="40"/>
      <c r="L6025" s="40"/>
    </row>
    <row r="6026" spans="1:12">
      <c r="A6026" s="17">
        <v>45535</v>
      </c>
      <c r="B6026" s="22" t="s">
        <v>10</v>
      </c>
      <c r="C6026" s="22" t="s">
        <v>2693</v>
      </c>
      <c r="D6026" s="22" t="s">
        <v>6353</v>
      </c>
      <c r="E6026" s="22" t="s">
        <v>18</v>
      </c>
      <c r="F6026" s="22" t="s">
        <v>242</v>
      </c>
      <c r="G6026" s="9">
        <v>80</v>
      </c>
      <c r="H6026" s="22" t="s">
        <v>20</v>
      </c>
      <c r="I6026" s="28">
        <v>14.8</v>
      </c>
      <c r="J6026" s="28">
        <v>1184</v>
      </c>
      <c r="K6026" s="40"/>
      <c r="L6026" s="40"/>
    </row>
    <row r="6027" spans="1:12">
      <c r="A6027" s="17">
        <v>45535</v>
      </c>
      <c r="B6027" s="22" t="s">
        <v>10</v>
      </c>
      <c r="C6027" s="22" t="s">
        <v>851</v>
      </c>
      <c r="D6027" s="22" t="s">
        <v>6354</v>
      </c>
      <c r="E6027" s="22" t="s">
        <v>18</v>
      </c>
      <c r="F6027" s="22" t="s">
        <v>242</v>
      </c>
      <c r="G6027" s="9">
        <v>96.94</v>
      </c>
      <c r="H6027" s="22" t="s">
        <v>20</v>
      </c>
      <c r="I6027" s="28">
        <v>5.6</v>
      </c>
      <c r="J6027" s="28">
        <v>542.86</v>
      </c>
      <c r="K6027" s="40"/>
      <c r="L6027" s="40"/>
    </row>
    <row r="6028" spans="1:12">
      <c r="A6028" s="17">
        <v>45535</v>
      </c>
      <c r="B6028" s="22" t="s">
        <v>10</v>
      </c>
      <c r="C6028" s="22" t="s">
        <v>851</v>
      </c>
      <c r="D6028" s="22" t="s">
        <v>6355</v>
      </c>
      <c r="E6028" s="22" t="s">
        <v>18</v>
      </c>
      <c r="F6028" s="22" t="s">
        <v>242</v>
      </c>
      <c r="G6028" s="9">
        <v>81.599999999999994</v>
      </c>
      <c r="H6028" s="22" t="s">
        <v>20</v>
      </c>
      <c r="I6028" s="28">
        <v>5.6</v>
      </c>
      <c r="J6028" s="28">
        <v>456.96</v>
      </c>
      <c r="K6028" s="40"/>
      <c r="L6028" s="40"/>
    </row>
    <row r="6029" spans="1:12">
      <c r="A6029" s="17">
        <v>45535</v>
      </c>
      <c r="B6029" s="22" t="s">
        <v>10</v>
      </c>
      <c r="C6029" s="22" t="s">
        <v>854</v>
      </c>
      <c r="D6029" s="22" t="s">
        <v>6356</v>
      </c>
      <c r="E6029" s="22" t="s">
        <v>18</v>
      </c>
      <c r="F6029" s="22" t="s">
        <v>242</v>
      </c>
      <c r="G6029" s="9">
        <v>43.49</v>
      </c>
      <c r="H6029" s="22" t="s">
        <v>20</v>
      </c>
      <c r="I6029" s="28">
        <v>13.65</v>
      </c>
      <c r="J6029" s="28">
        <v>593.63</v>
      </c>
      <c r="K6029" s="40"/>
      <c r="L6029" s="40"/>
    </row>
    <row r="6030" spans="1:12">
      <c r="A6030" s="17">
        <v>45535</v>
      </c>
      <c r="B6030" s="22" t="s">
        <v>10</v>
      </c>
      <c r="C6030" s="22" t="s">
        <v>854</v>
      </c>
      <c r="D6030" s="22" t="s">
        <v>6357</v>
      </c>
      <c r="E6030" s="22" t="s">
        <v>18</v>
      </c>
      <c r="F6030" s="22" t="s">
        <v>242</v>
      </c>
      <c r="G6030" s="9">
        <v>75.25</v>
      </c>
      <c r="H6030" s="22" t="s">
        <v>20</v>
      </c>
      <c r="I6030" s="28">
        <v>13.65</v>
      </c>
      <c r="J6030" s="28">
        <v>1027.1500000000001</v>
      </c>
      <c r="K6030" s="40"/>
      <c r="L6030" s="40"/>
    </row>
    <row r="6031" spans="1:12">
      <c r="A6031" s="17">
        <v>45535</v>
      </c>
      <c r="B6031" s="22" t="s">
        <v>10</v>
      </c>
      <c r="C6031" s="22" t="s">
        <v>747</v>
      </c>
      <c r="D6031" s="22" t="s">
        <v>6358</v>
      </c>
      <c r="E6031" s="22" t="s">
        <v>18</v>
      </c>
      <c r="F6031" s="22" t="s">
        <v>242</v>
      </c>
      <c r="G6031" s="9">
        <v>255.95</v>
      </c>
      <c r="H6031" s="22" t="s">
        <v>20</v>
      </c>
      <c r="I6031" s="28">
        <v>14.4</v>
      </c>
      <c r="J6031" s="28">
        <v>3685.68</v>
      </c>
      <c r="K6031" s="40"/>
      <c r="L6031" s="40"/>
    </row>
    <row r="6032" spans="1:12">
      <c r="A6032" s="17">
        <v>45535</v>
      </c>
      <c r="B6032" s="22" t="s">
        <v>10</v>
      </c>
      <c r="C6032" s="22" t="s">
        <v>554</v>
      </c>
      <c r="D6032" s="22" t="s">
        <v>6359</v>
      </c>
      <c r="E6032" s="22" t="s">
        <v>18</v>
      </c>
      <c r="F6032" s="22" t="s">
        <v>242</v>
      </c>
      <c r="G6032" s="9">
        <v>75.3</v>
      </c>
      <c r="H6032" s="22" t="s">
        <v>20</v>
      </c>
      <c r="I6032" s="28">
        <v>16.2</v>
      </c>
      <c r="J6032" s="28">
        <v>1219.8599999999999</v>
      </c>
      <c r="K6032" s="40"/>
      <c r="L6032" s="40"/>
    </row>
    <row r="6033" spans="1:12">
      <c r="A6033" s="17">
        <v>45535</v>
      </c>
      <c r="B6033" s="22" t="s">
        <v>10</v>
      </c>
      <c r="C6033" s="22" t="s">
        <v>857</v>
      </c>
      <c r="D6033" s="22" t="s">
        <v>6360</v>
      </c>
      <c r="E6033" s="22" t="s">
        <v>18</v>
      </c>
      <c r="F6033" s="22" t="s">
        <v>242</v>
      </c>
      <c r="G6033" s="9">
        <v>10.32</v>
      </c>
      <c r="H6033" s="22" t="s">
        <v>20</v>
      </c>
      <c r="I6033" s="28">
        <v>11.44</v>
      </c>
      <c r="J6033" s="28">
        <v>118.06</v>
      </c>
      <c r="K6033" s="40"/>
      <c r="L6033" s="40"/>
    </row>
    <row r="6034" spans="1:12">
      <c r="A6034" s="17">
        <v>45535</v>
      </c>
      <c r="B6034" s="22" t="s">
        <v>10</v>
      </c>
      <c r="C6034" s="22" t="s">
        <v>857</v>
      </c>
      <c r="D6034" s="22" t="s">
        <v>6361</v>
      </c>
      <c r="E6034" s="22" t="s">
        <v>18</v>
      </c>
      <c r="F6034" s="22" t="s">
        <v>242</v>
      </c>
      <c r="G6034" s="9">
        <v>112.76</v>
      </c>
      <c r="H6034" s="22" t="s">
        <v>20</v>
      </c>
      <c r="I6034" s="28">
        <v>11.44</v>
      </c>
      <c r="J6034" s="28">
        <v>1289.98</v>
      </c>
      <c r="K6034" s="40"/>
      <c r="L6034" s="40"/>
    </row>
    <row r="6035" spans="1:12">
      <c r="A6035" s="17">
        <v>45535</v>
      </c>
      <c r="B6035" s="22" t="s">
        <v>10</v>
      </c>
      <c r="C6035" s="22" t="s">
        <v>859</v>
      </c>
      <c r="D6035" s="22" t="s">
        <v>6362</v>
      </c>
      <c r="E6035" s="22" t="s">
        <v>18</v>
      </c>
      <c r="F6035" s="22" t="s">
        <v>242</v>
      </c>
      <c r="G6035" s="9">
        <v>5.7514000000000003</v>
      </c>
      <c r="H6035" s="22" t="s">
        <v>20</v>
      </c>
      <c r="I6035" s="28">
        <v>16.2</v>
      </c>
      <c r="J6035" s="28">
        <v>93.17</v>
      </c>
      <c r="K6035" s="40"/>
      <c r="L6035" s="40"/>
    </row>
    <row r="6036" spans="1:12">
      <c r="A6036" s="17">
        <v>45535</v>
      </c>
      <c r="B6036" s="22" t="s">
        <v>10</v>
      </c>
      <c r="C6036" s="22" t="s">
        <v>859</v>
      </c>
      <c r="D6036" s="22" t="s">
        <v>6363</v>
      </c>
      <c r="E6036" s="22" t="s">
        <v>18</v>
      </c>
      <c r="F6036" s="22" t="s">
        <v>242</v>
      </c>
      <c r="G6036" s="9">
        <v>40</v>
      </c>
      <c r="H6036" s="22" t="s">
        <v>20</v>
      </c>
      <c r="I6036" s="28">
        <v>16.2</v>
      </c>
      <c r="J6036" s="28">
        <v>648</v>
      </c>
      <c r="K6036" s="40"/>
      <c r="L6036" s="40"/>
    </row>
    <row r="6037" spans="1:12">
      <c r="A6037" s="17">
        <v>45535</v>
      </c>
      <c r="B6037" s="22" t="s">
        <v>10</v>
      </c>
      <c r="C6037" s="22" t="s">
        <v>861</v>
      </c>
      <c r="D6037" s="22" t="s">
        <v>6364</v>
      </c>
      <c r="E6037" s="22" t="s">
        <v>18</v>
      </c>
      <c r="F6037" s="22" t="s">
        <v>242</v>
      </c>
      <c r="G6037" s="9">
        <v>44.3</v>
      </c>
      <c r="H6037" s="22" t="s">
        <v>20</v>
      </c>
      <c r="I6037" s="28">
        <v>13.65</v>
      </c>
      <c r="J6037" s="28">
        <v>604.69000000000005</v>
      </c>
      <c r="K6037" s="40"/>
      <c r="L6037" s="40"/>
    </row>
    <row r="6038" spans="1:12">
      <c r="A6038" s="17">
        <v>45535</v>
      </c>
      <c r="B6038" s="22" t="s">
        <v>10</v>
      </c>
      <c r="C6038" s="22" t="s">
        <v>556</v>
      </c>
      <c r="D6038" s="22" t="s">
        <v>6365</v>
      </c>
      <c r="E6038" s="22" t="s">
        <v>18</v>
      </c>
      <c r="F6038" s="22" t="s">
        <v>242</v>
      </c>
      <c r="G6038" s="9">
        <v>0.95</v>
      </c>
      <c r="H6038" s="22" t="s">
        <v>20</v>
      </c>
      <c r="I6038" s="28">
        <v>11.8</v>
      </c>
      <c r="J6038" s="28">
        <v>11.21</v>
      </c>
      <c r="K6038" s="40"/>
      <c r="L6038" s="40"/>
    </row>
    <row r="6039" spans="1:12">
      <c r="A6039" s="17">
        <v>45535</v>
      </c>
      <c r="B6039" s="22" t="s">
        <v>10</v>
      </c>
      <c r="C6039" s="22" t="s">
        <v>556</v>
      </c>
      <c r="D6039" s="22" t="s">
        <v>6366</v>
      </c>
      <c r="E6039" s="22" t="s">
        <v>18</v>
      </c>
      <c r="F6039" s="22" t="s">
        <v>242</v>
      </c>
      <c r="G6039" s="9">
        <v>40</v>
      </c>
      <c r="H6039" s="22" t="s">
        <v>20</v>
      </c>
      <c r="I6039" s="28">
        <v>11.8</v>
      </c>
      <c r="J6039" s="28">
        <v>472</v>
      </c>
      <c r="K6039" s="40"/>
      <c r="L6039" s="40"/>
    </row>
    <row r="6040" spans="1:12">
      <c r="A6040" s="17">
        <v>45535</v>
      </c>
      <c r="B6040" s="22" t="s">
        <v>10</v>
      </c>
      <c r="C6040" s="22" t="s">
        <v>556</v>
      </c>
      <c r="D6040" s="22" t="s">
        <v>6367</v>
      </c>
      <c r="E6040" s="22" t="s">
        <v>18</v>
      </c>
      <c r="F6040" s="22" t="s">
        <v>242</v>
      </c>
      <c r="G6040" s="9">
        <v>2.2999999999999998</v>
      </c>
      <c r="H6040" s="22" t="s">
        <v>20</v>
      </c>
      <c r="I6040" s="28">
        <v>11.8</v>
      </c>
      <c r="J6040" s="28">
        <v>27.14</v>
      </c>
      <c r="K6040" s="40"/>
      <c r="L6040" s="40"/>
    </row>
    <row r="6041" spans="1:12">
      <c r="A6041" s="17">
        <v>45535</v>
      </c>
      <c r="B6041" s="22" t="s">
        <v>10</v>
      </c>
      <c r="C6041" s="22" t="s">
        <v>556</v>
      </c>
      <c r="D6041" s="22" t="s">
        <v>6368</v>
      </c>
      <c r="E6041" s="22" t="s">
        <v>18</v>
      </c>
      <c r="F6041" s="22" t="s">
        <v>242</v>
      </c>
      <c r="G6041" s="9">
        <v>207.85</v>
      </c>
      <c r="H6041" s="22" t="s">
        <v>20</v>
      </c>
      <c r="I6041" s="28">
        <v>11.8</v>
      </c>
      <c r="J6041" s="28">
        <v>2452.63</v>
      </c>
      <c r="K6041" s="40"/>
      <c r="L6041" s="40"/>
    </row>
    <row r="6042" spans="1:12">
      <c r="A6042" s="17">
        <v>45535</v>
      </c>
      <c r="B6042" s="22" t="s">
        <v>10</v>
      </c>
      <c r="C6042" s="22" t="s">
        <v>863</v>
      </c>
      <c r="D6042" s="22" t="s">
        <v>6369</v>
      </c>
      <c r="E6042" s="22" t="s">
        <v>18</v>
      </c>
      <c r="F6042" s="22" t="s">
        <v>242</v>
      </c>
      <c r="G6042" s="9">
        <v>23.494499999999999</v>
      </c>
      <c r="H6042" s="22" t="s">
        <v>20</v>
      </c>
      <c r="I6042" s="28">
        <v>12.3</v>
      </c>
      <c r="J6042" s="28">
        <v>288.98</v>
      </c>
      <c r="K6042" s="40"/>
      <c r="L6042" s="40"/>
    </row>
    <row r="6043" spans="1:12">
      <c r="A6043" s="17">
        <v>45535</v>
      </c>
      <c r="B6043" s="22" t="s">
        <v>10</v>
      </c>
      <c r="C6043" s="22" t="s">
        <v>863</v>
      </c>
      <c r="D6043" s="22" t="s">
        <v>6370</v>
      </c>
      <c r="E6043" s="22" t="s">
        <v>18</v>
      </c>
      <c r="F6043" s="22" t="s">
        <v>242</v>
      </c>
      <c r="G6043" s="9">
        <v>40</v>
      </c>
      <c r="H6043" s="22" t="s">
        <v>20</v>
      </c>
      <c r="I6043" s="28">
        <v>12.3</v>
      </c>
      <c r="J6043" s="28">
        <v>492</v>
      </c>
      <c r="K6043" s="40"/>
      <c r="L6043" s="40"/>
    </row>
    <row r="6044" spans="1:12">
      <c r="A6044" s="17">
        <v>45535</v>
      </c>
      <c r="B6044" s="22" t="s">
        <v>10</v>
      </c>
      <c r="C6044" s="22" t="s">
        <v>865</v>
      </c>
      <c r="D6044" s="22" t="s">
        <v>6371</v>
      </c>
      <c r="E6044" s="22" t="s">
        <v>18</v>
      </c>
      <c r="F6044" s="22" t="s">
        <v>242</v>
      </c>
      <c r="G6044" s="9">
        <v>55.25</v>
      </c>
      <c r="H6044" s="22" t="s">
        <v>20</v>
      </c>
      <c r="I6044" s="28">
        <v>17.84</v>
      </c>
      <c r="J6044" s="28">
        <v>985.65</v>
      </c>
      <c r="K6044" s="40"/>
      <c r="L6044" s="40"/>
    </row>
    <row r="6045" spans="1:12">
      <c r="A6045" s="17">
        <v>45535</v>
      </c>
      <c r="B6045" s="22" t="s">
        <v>10</v>
      </c>
      <c r="C6045" s="22" t="s">
        <v>865</v>
      </c>
      <c r="D6045" s="22" t="s">
        <v>6372</v>
      </c>
      <c r="E6045" s="22" t="s">
        <v>18</v>
      </c>
      <c r="F6045" s="22" t="s">
        <v>242</v>
      </c>
      <c r="G6045" s="9">
        <v>0.4</v>
      </c>
      <c r="H6045" s="22" t="s">
        <v>20</v>
      </c>
      <c r="I6045" s="28">
        <v>17.850000000000001</v>
      </c>
      <c r="J6045" s="28">
        <v>7.14</v>
      </c>
      <c r="K6045" s="40"/>
      <c r="L6045" s="40"/>
    </row>
    <row r="6046" spans="1:12">
      <c r="A6046" s="17">
        <v>45535</v>
      </c>
      <c r="B6046" s="22" t="s">
        <v>10</v>
      </c>
      <c r="C6046" s="22" t="s">
        <v>865</v>
      </c>
      <c r="D6046" s="22" t="s">
        <v>6373</v>
      </c>
      <c r="E6046" s="22" t="s">
        <v>18</v>
      </c>
      <c r="F6046" s="22" t="s">
        <v>242</v>
      </c>
      <c r="G6046" s="9">
        <v>176.1</v>
      </c>
      <c r="H6046" s="22" t="s">
        <v>20</v>
      </c>
      <c r="I6046" s="28">
        <v>17.84</v>
      </c>
      <c r="J6046" s="28">
        <v>3141.62</v>
      </c>
      <c r="K6046" s="40"/>
      <c r="L6046" s="40"/>
    </row>
    <row r="6047" spans="1:12">
      <c r="A6047" s="17">
        <v>45535</v>
      </c>
      <c r="B6047" s="22" t="s">
        <v>10</v>
      </c>
      <c r="C6047" s="22" t="s">
        <v>99</v>
      </c>
      <c r="D6047" s="22" t="s">
        <v>6374</v>
      </c>
      <c r="E6047" s="22" t="s">
        <v>65</v>
      </c>
      <c r="F6047" s="22" t="s">
        <v>75</v>
      </c>
      <c r="G6047" s="9">
        <v>6</v>
      </c>
      <c r="H6047" s="22" t="s">
        <v>15</v>
      </c>
      <c r="I6047" s="28">
        <v>28.14</v>
      </c>
      <c r="J6047" s="28">
        <v>168.84</v>
      </c>
      <c r="K6047" s="40"/>
      <c r="L6047" s="40"/>
    </row>
    <row r="6048" spans="1:12">
      <c r="A6048" s="17">
        <v>45535</v>
      </c>
      <c r="B6048" s="22" t="s">
        <v>10</v>
      </c>
      <c r="C6048" s="22" t="s">
        <v>99</v>
      </c>
      <c r="D6048" s="22" t="s">
        <v>6375</v>
      </c>
      <c r="E6048" s="22" t="s">
        <v>65</v>
      </c>
      <c r="F6048" s="22" t="s">
        <v>75</v>
      </c>
      <c r="G6048" s="9">
        <v>96</v>
      </c>
      <c r="H6048" s="22" t="s">
        <v>15</v>
      </c>
      <c r="I6048" s="28">
        <v>91.89</v>
      </c>
      <c r="J6048" s="28">
        <v>8821.89</v>
      </c>
      <c r="K6048" s="40"/>
      <c r="L6048" s="40"/>
    </row>
    <row r="6049" spans="1:12">
      <c r="A6049" s="17">
        <v>45535</v>
      </c>
      <c r="B6049" s="22" t="s">
        <v>10</v>
      </c>
      <c r="C6049" s="22" t="s">
        <v>90</v>
      </c>
      <c r="D6049" s="22" t="s">
        <v>6376</v>
      </c>
      <c r="E6049" s="22" t="s">
        <v>65</v>
      </c>
      <c r="F6049" s="22" t="s">
        <v>92</v>
      </c>
      <c r="G6049" s="9">
        <v>31</v>
      </c>
      <c r="H6049" s="22" t="s">
        <v>15</v>
      </c>
      <c r="I6049" s="28">
        <v>42.21</v>
      </c>
      <c r="J6049" s="28">
        <v>1308.51</v>
      </c>
      <c r="K6049" s="40"/>
      <c r="L6049" s="40"/>
    </row>
    <row r="6050" spans="1:12">
      <c r="A6050" s="17">
        <v>45535</v>
      </c>
      <c r="B6050" s="22" t="s">
        <v>10</v>
      </c>
      <c r="C6050" s="22" t="s">
        <v>90</v>
      </c>
      <c r="D6050" s="22" t="s">
        <v>6377</v>
      </c>
      <c r="E6050" s="22" t="s">
        <v>65</v>
      </c>
      <c r="F6050" s="22" t="s">
        <v>92</v>
      </c>
      <c r="G6050" s="9">
        <v>47</v>
      </c>
      <c r="H6050" s="22" t="s">
        <v>15</v>
      </c>
      <c r="I6050" s="28">
        <v>39.520000000000003</v>
      </c>
      <c r="J6050" s="28">
        <v>1857.24</v>
      </c>
      <c r="K6050" s="40"/>
      <c r="L6050" s="40"/>
    </row>
    <row r="6051" spans="1:12">
      <c r="A6051" s="17">
        <v>45535</v>
      </c>
      <c r="B6051" s="22" t="s">
        <v>10</v>
      </c>
      <c r="C6051" s="22" t="s">
        <v>868</v>
      </c>
      <c r="D6051" s="22" t="s">
        <v>6378</v>
      </c>
      <c r="E6051" s="22" t="s">
        <v>65</v>
      </c>
      <c r="F6051" s="22" t="s">
        <v>75</v>
      </c>
      <c r="G6051" s="9">
        <v>5</v>
      </c>
      <c r="H6051" s="22" t="s">
        <v>15</v>
      </c>
      <c r="I6051" s="28">
        <v>25.33</v>
      </c>
      <c r="J6051" s="28">
        <v>126.63</v>
      </c>
      <c r="K6051" s="40"/>
      <c r="L6051" s="40"/>
    </row>
    <row r="6052" spans="1:12">
      <c r="A6052" s="17">
        <v>45535</v>
      </c>
      <c r="B6052" s="22" t="s">
        <v>10</v>
      </c>
      <c r="C6052" s="22" t="s">
        <v>4161</v>
      </c>
      <c r="D6052" s="22" t="s">
        <v>6379</v>
      </c>
      <c r="E6052" s="22" t="s">
        <v>18</v>
      </c>
      <c r="F6052" s="22" t="s">
        <v>33</v>
      </c>
      <c r="G6052" s="9">
        <v>48.313099999999999</v>
      </c>
      <c r="H6052" s="22" t="s">
        <v>20</v>
      </c>
      <c r="I6052" s="28">
        <v>7.25</v>
      </c>
      <c r="J6052" s="28">
        <v>350.27</v>
      </c>
      <c r="K6052" s="40"/>
      <c r="L6052" s="40"/>
    </row>
    <row r="6053" spans="1:12">
      <c r="A6053" s="17">
        <v>45535</v>
      </c>
      <c r="B6053" s="22" t="s">
        <v>10</v>
      </c>
      <c r="C6053" s="22" t="s">
        <v>962</v>
      </c>
      <c r="D6053" s="22" t="s">
        <v>6380</v>
      </c>
      <c r="E6053" s="22" t="s">
        <v>18</v>
      </c>
      <c r="F6053" s="22" t="s">
        <v>33</v>
      </c>
      <c r="G6053" s="9">
        <v>12.8</v>
      </c>
      <c r="H6053" s="22" t="s">
        <v>20</v>
      </c>
      <c r="I6053" s="28">
        <v>1.03</v>
      </c>
      <c r="J6053" s="28">
        <v>13.15</v>
      </c>
      <c r="K6053" s="40"/>
      <c r="L6053" s="40"/>
    </row>
    <row r="6054" spans="1:12">
      <c r="A6054" s="17">
        <v>45535</v>
      </c>
      <c r="B6054" s="22" t="s">
        <v>10</v>
      </c>
      <c r="C6054" s="22" t="s">
        <v>962</v>
      </c>
      <c r="D6054" s="22" t="s">
        <v>6381</v>
      </c>
      <c r="E6054" s="22" t="s">
        <v>18</v>
      </c>
      <c r="F6054" s="22" t="s">
        <v>33</v>
      </c>
      <c r="G6054" s="9">
        <v>1189.4000000000001</v>
      </c>
      <c r="H6054" s="22" t="s">
        <v>20</v>
      </c>
      <c r="I6054" s="28">
        <v>1.03</v>
      </c>
      <c r="J6054" s="28">
        <v>1221.51</v>
      </c>
      <c r="K6054" s="40"/>
      <c r="L6054" s="40"/>
    </row>
    <row r="6055" spans="1:12">
      <c r="A6055" s="17">
        <v>45535</v>
      </c>
      <c r="B6055" s="22" t="s">
        <v>10</v>
      </c>
      <c r="C6055" s="22" t="s">
        <v>871</v>
      </c>
      <c r="D6055" s="22" t="s">
        <v>6382</v>
      </c>
      <c r="E6055" s="22" t="s">
        <v>18</v>
      </c>
      <c r="F6055" s="22" t="s">
        <v>263</v>
      </c>
      <c r="G6055" s="9">
        <v>80</v>
      </c>
      <c r="H6055" s="22" t="s">
        <v>20</v>
      </c>
      <c r="I6055" s="28">
        <v>8.86</v>
      </c>
      <c r="J6055" s="28">
        <v>708.84</v>
      </c>
      <c r="K6055" s="40"/>
      <c r="L6055" s="40"/>
    </row>
    <row r="6056" spans="1:12">
      <c r="A6056" s="17">
        <v>45535</v>
      </c>
      <c r="B6056" s="22" t="s">
        <v>10</v>
      </c>
      <c r="C6056" s="22" t="s">
        <v>27</v>
      </c>
      <c r="D6056" s="22" t="s">
        <v>6383</v>
      </c>
      <c r="E6056" s="22" t="s">
        <v>18</v>
      </c>
      <c r="F6056" s="22" t="s">
        <v>29</v>
      </c>
      <c r="G6056" s="9">
        <v>2500</v>
      </c>
      <c r="H6056" s="22" t="s">
        <v>20</v>
      </c>
      <c r="I6056" s="28">
        <v>2.9</v>
      </c>
      <c r="J6056" s="28">
        <v>7250</v>
      </c>
      <c r="K6056" s="40"/>
      <c r="L6056" s="40"/>
    </row>
    <row r="6057" spans="1:12">
      <c r="A6057" s="17">
        <v>45535</v>
      </c>
      <c r="B6057" s="22" t="s">
        <v>10</v>
      </c>
      <c r="C6057" s="22" t="s">
        <v>1865</v>
      </c>
      <c r="D6057" s="22" t="s">
        <v>6384</v>
      </c>
      <c r="E6057" s="22" t="s">
        <v>18</v>
      </c>
      <c r="F6057" s="22" t="s">
        <v>29</v>
      </c>
      <c r="G6057" s="9">
        <v>50.75</v>
      </c>
      <c r="H6057" s="22" t="s">
        <v>20</v>
      </c>
      <c r="I6057" s="28">
        <v>2.9</v>
      </c>
      <c r="J6057" s="28">
        <v>147.18</v>
      </c>
      <c r="K6057" s="40"/>
      <c r="L6057" s="40"/>
    </row>
    <row r="6058" spans="1:12">
      <c r="A6058" s="17">
        <v>45535</v>
      </c>
      <c r="B6058" s="22" t="s">
        <v>10</v>
      </c>
      <c r="C6058" s="22" t="s">
        <v>1865</v>
      </c>
      <c r="D6058" s="22" t="s">
        <v>6385</v>
      </c>
      <c r="E6058" s="22" t="s">
        <v>18</v>
      </c>
      <c r="F6058" s="22" t="s">
        <v>29</v>
      </c>
      <c r="G6058" s="9">
        <v>3250</v>
      </c>
      <c r="H6058" s="22" t="s">
        <v>20</v>
      </c>
      <c r="I6058" s="28">
        <v>2.9</v>
      </c>
      <c r="J6058" s="28">
        <v>9425</v>
      </c>
      <c r="K6058" s="40"/>
      <c r="L6058" s="40"/>
    </row>
    <row r="6059" spans="1:12">
      <c r="A6059" s="17">
        <v>45535</v>
      </c>
      <c r="B6059" s="22" t="s">
        <v>10</v>
      </c>
      <c r="C6059" s="22" t="s">
        <v>38</v>
      </c>
      <c r="D6059" s="22" t="s">
        <v>6386</v>
      </c>
      <c r="E6059" s="22" t="s">
        <v>18</v>
      </c>
      <c r="F6059" s="22" t="s">
        <v>40</v>
      </c>
      <c r="G6059" s="9">
        <v>173.77</v>
      </c>
      <c r="H6059" s="22" t="s">
        <v>41</v>
      </c>
      <c r="I6059" s="28">
        <v>3.25</v>
      </c>
      <c r="J6059" s="28">
        <v>564.75</v>
      </c>
      <c r="K6059" s="40"/>
      <c r="L6059" s="40"/>
    </row>
    <row r="6060" spans="1:12">
      <c r="A6060" s="17">
        <v>45535</v>
      </c>
      <c r="B6060" s="22" t="s">
        <v>10</v>
      </c>
      <c r="C6060" s="22" t="s">
        <v>874</v>
      </c>
      <c r="D6060" s="22" t="s">
        <v>6387</v>
      </c>
      <c r="E6060" s="22" t="s">
        <v>18</v>
      </c>
      <c r="F6060" s="22" t="s">
        <v>33</v>
      </c>
      <c r="G6060" s="9">
        <v>34.9</v>
      </c>
      <c r="H6060" s="22" t="s">
        <v>20</v>
      </c>
      <c r="I6060" s="28">
        <v>22.68</v>
      </c>
      <c r="J6060" s="28">
        <v>791.5</v>
      </c>
      <c r="K6060" s="40"/>
      <c r="L6060" s="40"/>
    </row>
    <row r="6061" spans="1:12">
      <c r="A6061" s="17">
        <v>45535</v>
      </c>
      <c r="B6061" s="22" t="s">
        <v>10</v>
      </c>
      <c r="C6061" s="22" t="s">
        <v>16</v>
      </c>
      <c r="D6061" s="22" t="s">
        <v>6388</v>
      </c>
      <c r="E6061" s="22" t="s">
        <v>18</v>
      </c>
      <c r="F6061" s="22" t="s">
        <v>19</v>
      </c>
      <c r="G6061" s="9">
        <v>539.9</v>
      </c>
      <c r="H6061" s="22" t="s">
        <v>20</v>
      </c>
      <c r="I6061" s="28">
        <v>0.43</v>
      </c>
      <c r="J6061" s="28">
        <v>233.07</v>
      </c>
      <c r="K6061" s="40"/>
      <c r="L6061" s="40"/>
    </row>
    <row r="6062" spans="1:12">
      <c r="A6062" s="17">
        <v>45535</v>
      </c>
      <c r="B6062" s="22" t="s">
        <v>10</v>
      </c>
      <c r="C6062" s="22" t="s">
        <v>16</v>
      </c>
      <c r="D6062" s="22" t="s">
        <v>6389</v>
      </c>
      <c r="E6062" s="22" t="s">
        <v>18</v>
      </c>
      <c r="F6062" s="22" t="s">
        <v>19</v>
      </c>
      <c r="G6062" s="9">
        <v>6500</v>
      </c>
      <c r="H6062" s="22" t="s">
        <v>20</v>
      </c>
      <c r="I6062" s="28">
        <v>0.43</v>
      </c>
      <c r="J6062" s="28">
        <v>2806.05</v>
      </c>
      <c r="K6062" s="40"/>
      <c r="L6062" s="40"/>
    </row>
    <row r="6063" spans="1:12">
      <c r="A6063" s="17">
        <v>45535</v>
      </c>
      <c r="B6063" s="22" t="s">
        <v>10</v>
      </c>
      <c r="C6063" s="22" t="s">
        <v>16</v>
      </c>
      <c r="D6063" s="22" t="s">
        <v>6390</v>
      </c>
      <c r="E6063" s="22" t="s">
        <v>18</v>
      </c>
      <c r="F6063" s="22" t="s">
        <v>19</v>
      </c>
      <c r="G6063" s="9">
        <v>42500</v>
      </c>
      <c r="H6063" s="22" t="s">
        <v>20</v>
      </c>
      <c r="I6063" s="28">
        <v>0.43</v>
      </c>
      <c r="J6063" s="28">
        <v>18347.25</v>
      </c>
      <c r="K6063" s="40"/>
      <c r="L6063" s="40"/>
    </row>
    <row r="6064" spans="1:12">
      <c r="A6064" s="17">
        <v>45535</v>
      </c>
      <c r="B6064" s="22" t="s">
        <v>10</v>
      </c>
      <c r="C6064" s="22" t="s">
        <v>882</v>
      </c>
      <c r="D6064" s="22" t="s">
        <v>6391</v>
      </c>
      <c r="E6064" s="22" t="s">
        <v>58</v>
      </c>
      <c r="F6064" s="22" t="s">
        <v>59</v>
      </c>
      <c r="G6064" s="9">
        <v>5907</v>
      </c>
      <c r="H6064" s="22" t="s">
        <v>15</v>
      </c>
      <c r="I6064" s="28">
        <v>7.0000000000000007E-2</v>
      </c>
      <c r="J6064" s="28">
        <v>413.49</v>
      </c>
      <c r="K6064" s="40"/>
      <c r="L6064" s="40"/>
    </row>
    <row r="6065" spans="1:12">
      <c r="A6065" s="17">
        <v>45535</v>
      </c>
      <c r="B6065" s="22" t="s">
        <v>10</v>
      </c>
      <c r="C6065" s="22" t="s">
        <v>884</v>
      </c>
      <c r="D6065" s="22" t="s">
        <v>6392</v>
      </c>
      <c r="E6065" s="22" t="s">
        <v>58</v>
      </c>
      <c r="F6065" s="22" t="s">
        <v>59</v>
      </c>
      <c r="G6065" s="9">
        <v>2921</v>
      </c>
      <c r="H6065" s="22" t="s">
        <v>15</v>
      </c>
      <c r="I6065" s="28">
        <v>7.0000000000000007E-2</v>
      </c>
      <c r="J6065" s="28">
        <v>204.47</v>
      </c>
      <c r="K6065" s="40"/>
      <c r="L6065" s="40"/>
    </row>
    <row r="6066" spans="1:12">
      <c r="A6066" s="17">
        <v>45535</v>
      </c>
      <c r="B6066" s="22" t="s">
        <v>10</v>
      </c>
      <c r="C6066" s="22" t="s">
        <v>886</v>
      </c>
      <c r="D6066" s="22" t="s">
        <v>6393</v>
      </c>
      <c r="E6066" s="22" t="s">
        <v>58</v>
      </c>
      <c r="F6066" s="22" t="s">
        <v>59</v>
      </c>
      <c r="G6066" s="9">
        <v>3294</v>
      </c>
      <c r="H6066" s="22" t="s">
        <v>15</v>
      </c>
      <c r="I6066" s="28">
        <v>0.09</v>
      </c>
      <c r="J6066" s="28">
        <v>305.35000000000002</v>
      </c>
      <c r="K6066" s="40"/>
      <c r="L6066" s="40"/>
    </row>
    <row r="6067" spans="1:12">
      <c r="A6067" s="17">
        <v>45535</v>
      </c>
      <c r="B6067" s="22" t="s">
        <v>10</v>
      </c>
      <c r="C6067" s="22" t="s">
        <v>888</v>
      </c>
      <c r="D6067" s="22" t="s">
        <v>6394</v>
      </c>
      <c r="E6067" s="22" t="s">
        <v>58</v>
      </c>
      <c r="F6067" s="22" t="s">
        <v>59</v>
      </c>
      <c r="G6067" s="9">
        <v>3589</v>
      </c>
      <c r="H6067" s="22" t="s">
        <v>15</v>
      </c>
      <c r="I6067" s="28">
        <v>0.09</v>
      </c>
      <c r="J6067" s="28">
        <v>332.72</v>
      </c>
      <c r="K6067" s="40"/>
      <c r="L6067" s="40"/>
    </row>
    <row r="6068" spans="1:12">
      <c r="A6068" s="17">
        <v>45535</v>
      </c>
      <c r="B6068" s="22" t="s">
        <v>10</v>
      </c>
      <c r="C6068" s="22" t="s">
        <v>890</v>
      </c>
      <c r="D6068" s="22" t="s">
        <v>6395</v>
      </c>
      <c r="E6068" s="22" t="s">
        <v>58</v>
      </c>
      <c r="F6068" s="22" t="s">
        <v>59</v>
      </c>
      <c r="G6068" s="9">
        <v>750</v>
      </c>
      <c r="H6068" s="22" t="s">
        <v>15</v>
      </c>
      <c r="I6068" s="28">
        <v>0.23</v>
      </c>
      <c r="J6068" s="28">
        <v>172.5</v>
      </c>
      <c r="K6068" s="40"/>
      <c r="L6068" s="40"/>
    </row>
    <row r="6069" spans="1:12">
      <c r="A6069" s="17">
        <v>45535</v>
      </c>
      <c r="B6069" s="22" t="s">
        <v>10</v>
      </c>
      <c r="C6069" s="22" t="s">
        <v>892</v>
      </c>
      <c r="D6069" s="22" t="s">
        <v>6396</v>
      </c>
      <c r="E6069" s="22" t="s">
        <v>58</v>
      </c>
      <c r="F6069" s="22" t="s">
        <v>59</v>
      </c>
      <c r="G6069" s="9">
        <v>150</v>
      </c>
      <c r="H6069" s="22" t="s">
        <v>15</v>
      </c>
      <c r="I6069" s="28">
        <v>0.23</v>
      </c>
      <c r="J6069" s="28">
        <v>34.5</v>
      </c>
      <c r="K6069" s="40"/>
      <c r="L6069" s="40"/>
    </row>
    <row r="6070" spans="1:12">
      <c r="A6070" s="17">
        <v>45535</v>
      </c>
      <c r="B6070" s="22" t="s">
        <v>10</v>
      </c>
      <c r="C6070" s="22" t="s">
        <v>972</v>
      </c>
      <c r="D6070" s="22" t="s">
        <v>6397</v>
      </c>
      <c r="E6070" s="22" t="s">
        <v>58</v>
      </c>
      <c r="F6070" s="22" t="s">
        <v>59</v>
      </c>
      <c r="G6070" s="9">
        <v>2055</v>
      </c>
      <c r="H6070" s="22" t="s">
        <v>15</v>
      </c>
      <c r="I6070" s="28">
        <v>7.0000000000000007E-2</v>
      </c>
      <c r="J6070" s="28">
        <v>143.85</v>
      </c>
      <c r="K6070" s="40"/>
      <c r="L6070" s="40"/>
    </row>
    <row r="6071" spans="1:12">
      <c r="A6071" s="17">
        <v>45535</v>
      </c>
      <c r="B6071" s="22" t="s">
        <v>10</v>
      </c>
      <c r="C6071" s="22" t="s">
        <v>1017</v>
      </c>
      <c r="D6071" s="22" t="s">
        <v>6398</v>
      </c>
      <c r="E6071" s="22" t="s">
        <v>58</v>
      </c>
      <c r="F6071" s="22" t="s">
        <v>59</v>
      </c>
      <c r="G6071" s="9">
        <v>50</v>
      </c>
      <c r="H6071" s="22" t="s">
        <v>15</v>
      </c>
      <c r="I6071" s="28">
        <v>7.0000000000000007E-2</v>
      </c>
      <c r="J6071" s="28">
        <v>3.5</v>
      </c>
      <c r="K6071" s="40"/>
      <c r="L6071" s="40"/>
    </row>
    <row r="6072" spans="1:12">
      <c r="A6072" s="17">
        <v>45535</v>
      </c>
      <c r="B6072" s="22" t="s">
        <v>10</v>
      </c>
      <c r="C6072" s="22" t="s">
        <v>5177</v>
      </c>
      <c r="D6072" s="22" t="s">
        <v>6399</v>
      </c>
      <c r="E6072" s="22" t="s">
        <v>58</v>
      </c>
      <c r="F6072" s="22" t="s">
        <v>59</v>
      </c>
      <c r="G6072" s="9">
        <v>2000</v>
      </c>
      <c r="H6072" s="22" t="s">
        <v>15</v>
      </c>
      <c r="I6072" s="28">
        <v>0.09</v>
      </c>
      <c r="J6072" s="28">
        <v>185.4</v>
      </c>
      <c r="K6072" s="40"/>
      <c r="L6072" s="40"/>
    </row>
    <row r="6073" spans="1:12">
      <c r="A6073" s="17">
        <v>45535</v>
      </c>
      <c r="B6073" s="22" t="s">
        <v>10</v>
      </c>
      <c r="C6073" s="22" t="s">
        <v>1019</v>
      </c>
      <c r="D6073" s="22" t="s">
        <v>6400</v>
      </c>
      <c r="E6073" s="22" t="s">
        <v>58</v>
      </c>
      <c r="F6073" s="22" t="s">
        <v>59</v>
      </c>
      <c r="G6073" s="9">
        <v>2489</v>
      </c>
      <c r="H6073" s="22" t="s">
        <v>15</v>
      </c>
      <c r="I6073" s="28">
        <v>7.0000000000000007E-2</v>
      </c>
      <c r="J6073" s="28">
        <v>174.23</v>
      </c>
      <c r="K6073" s="40"/>
      <c r="L6073" s="40"/>
    </row>
    <row r="6074" spans="1:12">
      <c r="A6074" s="17">
        <v>45535</v>
      </c>
      <c r="B6074" s="22" t="s">
        <v>10</v>
      </c>
      <c r="C6074" s="22" t="s">
        <v>56</v>
      </c>
      <c r="D6074" s="22" t="s">
        <v>6401</v>
      </c>
      <c r="E6074" s="22" t="s">
        <v>58</v>
      </c>
      <c r="F6074" s="22" t="s">
        <v>59</v>
      </c>
      <c r="G6074" s="9">
        <v>1925</v>
      </c>
      <c r="H6074" s="22" t="s">
        <v>15</v>
      </c>
      <c r="I6074" s="28">
        <v>7.0000000000000007E-2</v>
      </c>
      <c r="J6074" s="28">
        <v>134.75</v>
      </c>
      <c r="K6074" s="40"/>
      <c r="L6074" s="40"/>
    </row>
    <row r="6075" spans="1:12">
      <c r="A6075" s="17">
        <v>45535</v>
      </c>
      <c r="B6075" s="22" t="s">
        <v>10</v>
      </c>
      <c r="C6075" s="22" t="s">
        <v>921</v>
      </c>
      <c r="D6075" s="22" t="s">
        <v>6402</v>
      </c>
      <c r="E6075" s="22" t="s">
        <v>58</v>
      </c>
      <c r="F6075" s="22" t="s">
        <v>59</v>
      </c>
      <c r="G6075" s="9">
        <v>120</v>
      </c>
      <c r="H6075" s="22" t="s">
        <v>15</v>
      </c>
      <c r="I6075" s="28">
        <v>7.0000000000000007E-2</v>
      </c>
      <c r="J6075" s="28">
        <v>8.4</v>
      </c>
      <c r="K6075" s="40"/>
      <c r="L6075" s="40"/>
    </row>
    <row r="6076" spans="1:12">
      <c r="A6076" s="17">
        <v>45535</v>
      </c>
      <c r="B6076" s="22" t="s">
        <v>10</v>
      </c>
      <c r="C6076" s="22" t="s">
        <v>1882</v>
      </c>
      <c r="D6076" s="22" t="s">
        <v>6403</v>
      </c>
      <c r="E6076" s="22" t="s">
        <v>58</v>
      </c>
      <c r="F6076" s="22" t="s">
        <v>59</v>
      </c>
      <c r="G6076" s="9">
        <v>1000</v>
      </c>
      <c r="H6076" s="22" t="s">
        <v>15</v>
      </c>
      <c r="I6076" s="28">
        <v>1.1299999999999999</v>
      </c>
      <c r="J6076" s="28">
        <v>1132</v>
      </c>
      <c r="K6076" s="40"/>
      <c r="L6076" s="40"/>
    </row>
    <row r="6077" spans="1:12">
      <c r="A6077" s="17">
        <v>45535</v>
      </c>
      <c r="B6077" s="22" t="s">
        <v>10</v>
      </c>
      <c r="C6077" s="22" t="s">
        <v>919</v>
      </c>
      <c r="D6077" s="22" t="s">
        <v>6404</v>
      </c>
      <c r="E6077" s="22" t="s">
        <v>58</v>
      </c>
      <c r="F6077" s="22" t="s">
        <v>59</v>
      </c>
      <c r="G6077" s="9">
        <v>2294</v>
      </c>
      <c r="H6077" s="22" t="s">
        <v>15</v>
      </c>
      <c r="I6077" s="28">
        <v>7.0000000000000007E-2</v>
      </c>
      <c r="J6077" s="28">
        <v>160.58000000000001</v>
      </c>
      <c r="K6077" s="40"/>
      <c r="L6077" s="40"/>
    </row>
    <row r="6078" spans="1:12">
      <c r="A6078" s="17">
        <v>45535</v>
      </c>
      <c r="B6078" s="22" t="s">
        <v>10</v>
      </c>
      <c r="C6078" s="22" t="s">
        <v>917</v>
      </c>
      <c r="D6078" s="22" t="s">
        <v>6405</v>
      </c>
      <c r="E6078" s="22" t="s">
        <v>58</v>
      </c>
      <c r="F6078" s="22" t="s">
        <v>59</v>
      </c>
      <c r="G6078" s="9">
        <v>120</v>
      </c>
      <c r="H6078" s="22" t="s">
        <v>15</v>
      </c>
      <c r="I6078" s="28">
        <v>0.85</v>
      </c>
      <c r="J6078" s="28">
        <v>102</v>
      </c>
      <c r="K6078" s="40"/>
      <c r="L6078" s="40"/>
    </row>
    <row r="6079" spans="1:12">
      <c r="A6079" s="17">
        <v>45535</v>
      </c>
      <c r="B6079" s="22" t="s">
        <v>10</v>
      </c>
      <c r="C6079" s="22" t="s">
        <v>915</v>
      </c>
      <c r="D6079" s="22" t="s">
        <v>6406</v>
      </c>
      <c r="E6079" s="22" t="s">
        <v>58</v>
      </c>
      <c r="F6079" s="22" t="s">
        <v>59</v>
      </c>
      <c r="G6079" s="9">
        <v>3317</v>
      </c>
      <c r="H6079" s="22" t="s">
        <v>15</v>
      </c>
      <c r="I6079" s="28">
        <v>7.0000000000000007E-2</v>
      </c>
      <c r="J6079" s="28">
        <v>232.19</v>
      </c>
      <c r="K6079" s="40"/>
      <c r="L6079" s="40"/>
    </row>
    <row r="6080" spans="1:12">
      <c r="A6080" s="17">
        <v>45535</v>
      </c>
      <c r="B6080" s="22" t="s">
        <v>10</v>
      </c>
      <c r="C6080" s="22" t="s">
        <v>913</v>
      </c>
      <c r="D6080" s="22" t="s">
        <v>6407</v>
      </c>
      <c r="E6080" s="22" t="s">
        <v>58</v>
      </c>
      <c r="F6080" s="22" t="s">
        <v>59</v>
      </c>
      <c r="G6080" s="9">
        <v>4988</v>
      </c>
      <c r="H6080" s="22" t="s">
        <v>15</v>
      </c>
      <c r="I6080" s="28">
        <v>7.0000000000000007E-2</v>
      </c>
      <c r="J6080" s="28">
        <v>349.16</v>
      </c>
      <c r="K6080" s="40"/>
      <c r="L6080" s="40"/>
    </row>
    <row r="6081" spans="1:12">
      <c r="A6081" s="17">
        <v>45535</v>
      </c>
      <c r="B6081" s="22" t="s">
        <v>10</v>
      </c>
      <c r="C6081" s="22" t="s">
        <v>911</v>
      </c>
      <c r="D6081" s="22" t="s">
        <v>6408</v>
      </c>
      <c r="E6081" s="22" t="s">
        <v>58</v>
      </c>
      <c r="F6081" s="22" t="s">
        <v>59</v>
      </c>
      <c r="G6081" s="9">
        <v>4794</v>
      </c>
      <c r="H6081" s="22" t="s">
        <v>15</v>
      </c>
      <c r="I6081" s="28">
        <v>7.0000000000000007E-2</v>
      </c>
      <c r="J6081" s="28">
        <v>335.58</v>
      </c>
      <c r="K6081" s="40"/>
      <c r="L6081" s="40"/>
    </row>
    <row r="6082" spans="1:12">
      <c r="A6082" s="17">
        <v>45535</v>
      </c>
      <c r="B6082" s="22" t="s">
        <v>10</v>
      </c>
      <c r="C6082" s="22" t="s">
        <v>60</v>
      </c>
      <c r="D6082" s="22" t="s">
        <v>6409</v>
      </c>
      <c r="E6082" s="22" t="s">
        <v>58</v>
      </c>
      <c r="F6082" s="22" t="s">
        <v>59</v>
      </c>
      <c r="G6082" s="9">
        <v>1272</v>
      </c>
      <c r="H6082" s="22" t="s">
        <v>15</v>
      </c>
      <c r="I6082" s="28">
        <v>7.0000000000000007E-2</v>
      </c>
      <c r="J6082" s="28">
        <v>89.04</v>
      </c>
      <c r="K6082" s="40"/>
      <c r="L6082" s="40"/>
    </row>
    <row r="6083" spans="1:12">
      <c r="A6083" s="17">
        <v>45535</v>
      </c>
      <c r="B6083" s="22" t="s">
        <v>10</v>
      </c>
      <c r="C6083" s="22" t="s">
        <v>142</v>
      </c>
      <c r="D6083" s="22" t="s">
        <v>6410</v>
      </c>
      <c r="E6083" s="22" t="s">
        <v>58</v>
      </c>
      <c r="F6083" s="22" t="s">
        <v>59</v>
      </c>
      <c r="G6083" s="9">
        <v>120</v>
      </c>
      <c r="H6083" s="22" t="s">
        <v>15</v>
      </c>
      <c r="I6083" s="28">
        <v>0.85</v>
      </c>
      <c r="J6083" s="28">
        <v>102</v>
      </c>
      <c r="K6083" s="40"/>
      <c r="L6083" s="40"/>
    </row>
    <row r="6084" spans="1:12">
      <c r="A6084" s="17">
        <v>45535</v>
      </c>
      <c r="B6084" s="22" t="s">
        <v>10</v>
      </c>
      <c r="C6084" s="22" t="s">
        <v>1893</v>
      </c>
      <c r="D6084" s="22" t="s">
        <v>6411</v>
      </c>
      <c r="E6084" s="22" t="s">
        <v>58</v>
      </c>
      <c r="F6084" s="22" t="s">
        <v>59</v>
      </c>
      <c r="G6084" s="9">
        <v>200</v>
      </c>
      <c r="H6084" s="22" t="s">
        <v>15</v>
      </c>
      <c r="I6084" s="28">
        <v>0.1</v>
      </c>
      <c r="J6084" s="28">
        <v>19.260000000000002</v>
      </c>
      <c r="K6084" s="40"/>
      <c r="L6084" s="40"/>
    </row>
    <row r="6085" spans="1:12">
      <c r="A6085" s="17">
        <v>45535</v>
      </c>
      <c r="B6085" s="22" t="s">
        <v>10</v>
      </c>
      <c r="C6085" s="22" t="s">
        <v>144</v>
      </c>
      <c r="D6085" s="22" t="s">
        <v>6412</v>
      </c>
      <c r="E6085" s="22" t="s">
        <v>58</v>
      </c>
      <c r="F6085" s="22" t="s">
        <v>59</v>
      </c>
      <c r="G6085" s="9">
        <v>550</v>
      </c>
      <c r="H6085" s="22" t="s">
        <v>15</v>
      </c>
      <c r="I6085" s="28">
        <v>0.1</v>
      </c>
      <c r="J6085" s="28">
        <v>52.96</v>
      </c>
      <c r="K6085" s="40"/>
      <c r="L6085" s="40"/>
    </row>
    <row r="6086" spans="1:12">
      <c r="A6086" s="17">
        <v>45535</v>
      </c>
      <c r="B6086" s="22" t="s">
        <v>10</v>
      </c>
      <c r="C6086" s="22" t="s">
        <v>146</v>
      </c>
      <c r="D6086" s="22" t="s">
        <v>6413</v>
      </c>
      <c r="E6086" s="22" t="s">
        <v>58</v>
      </c>
      <c r="F6086" s="22" t="s">
        <v>59</v>
      </c>
      <c r="G6086" s="9">
        <v>700</v>
      </c>
      <c r="H6086" s="22" t="s">
        <v>15</v>
      </c>
      <c r="I6086" s="28">
        <v>0.1</v>
      </c>
      <c r="J6086" s="28">
        <v>67.41</v>
      </c>
      <c r="K6086" s="40"/>
      <c r="L6086" s="40"/>
    </row>
    <row r="6087" spans="1:12">
      <c r="A6087" s="17">
        <v>45535</v>
      </c>
      <c r="B6087" s="22" t="s">
        <v>10</v>
      </c>
      <c r="C6087" s="22" t="s">
        <v>148</v>
      </c>
      <c r="D6087" s="22" t="s">
        <v>6414</v>
      </c>
      <c r="E6087" s="22" t="s">
        <v>58</v>
      </c>
      <c r="F6087" s="22" t="s">
        <v>59</v>
      </c>
      <c r="G6087" s="9">
        <v>744</v>
      </c>
      <c r="H6087" s="22" t="s">
        <v>15</v>
      </c>
      <c r="I6087" s="28">
        <v>7.0000000000000007E-2</v>
      </c>
      <c r="J6087" s="28">
        <v>52.08</v>
      </c>
      <c r="K6087" s="40"/>
      <c r="L6087" s="40"/>
    </row>
    <row r="6088" spans="1:12">
      <c r="A6088" s="17">
        <v>45535</v>
      </c>
      <c r="B6088" s="22" t="s">
        <v>10</v>
      </c>
      <c r="C6088" s="22" t="s">
        <v>4554</v>
      </c>
      <c r="D6088" s="22" t="s">
        <v>6415</v>
      </c>
      <c r="E6088" s="22" t="s">
        <v>58</v>
      </c>
      <c r="F6088" s="22" t="s">
        <v>59</v>
      </c>
      <c r="G6088" s="9">
        <v>9500</v>
      </c>
      <c r="H6088" s="22" t="s">
        <v>15</v>
      </c>
      <c r="I6088" s="28">
        <v>0.09</v>
      </c>
      <c r="J6088" s="28">
        <v>880.65</v>
      </c>
      <c r="K6088" s="40"/>
      <c r="L6088" s="40"/>
    </row>
    <row r="6089" spans="1:12">
      <c r="A6089" s="17">
        <v>45535</v>
      </c>
      <c r="B6089" s="22" t="s">
        <v>10</v>
      </c>
      <c r="C6089" s="22" t="s">
        <v>150</v>
      </c>
      <c r="D6089" s="22" t="s">
        <v>6416</v>
      </c>
      <c r="E6089" s="22" t="s">
        <v>58</v>
      </c>
      <c r="F6089" s="22" t="s">
        <v>59</v>
      </c>
      <c r="G6089" s="9">
        <v>2981</v>
      </c>
      <c r="H6089" s="22" t="s">
        <v>15</v>
      </c>
      <c r="I6089" s="28">
        <v>7.0000000000000007E-2</v>
      </c>
      <c r="J6089" s="28">
        <v>208.67</v>
      </c>
      <c r="K6089" s="40"/>
      <c r="L6089" s="40"/>
    </row>
    <row r="6090" spans="1:12">
      <c r="A6090" s="17">
        <v>45535</v>
      </c>
      <c r="B6090" s="22" t="s">
        <v>10</v>
      </c>
      <c r="C6090" s="22" t="s">
        <v>152</v>
      </c>
      <c r="D6090" s="22" t="s">
        <v>6417</v>
      </c>
      <c r="E6090" s="22" t="s">
        <v>58</v>
      </c>
      <c r="F6090" s="22" t="s">
        <v>59</v>
      </c>
      <c r="G6090" s="9">
        <v>626</v>
      </c>
      <c r="H6090" s="22" t="s">
        <v>15</v>
      </c>
      <c r="I6090" s="28">
        <v>7.0000000000000007E-2</v>
      </c>
      <c r="J6090" s="28">
        <v>43.82</v>
      </c>
      <c r="K6090" s="40"/>
      <c r="L6090" s="40"/>
    </row>
    <row r="6091" spans="1:12">
      <c r="A6091" s="17">
        <v>45535</v>
      </c>
      <c r="B6091" s="22" t="s">
        <v>10</v>
      </c>
      <c r="C6091" s="22" t="s">
        <v>154</v>
      </c>
      <c r="D6091" s="22" t="s">
        <v>6418</v>
      </c>
      <c r="E6091" s="22" t="s">
        <v>58</v>
      </c>
      <c r="F6091" s="22" t="s">
        <v>59</v>
      </c>
      <c r="G6091" s="9">
        <v>500</v>
      </c>
      <c r="H6091" s="22" t="s">
        <v>15</v>
      </c>
      <c r="I6091" s="28">
        <v>0.38</v>
      </c>
      <c r="J6091" s="28">
        <v>190</v>
      </c>
      <c r="K6091" s="40"/>
      <c r="L6091" s="40"/>
    </row>
    <row r="6092" spans="1:12">
      <c r="A6092" s="17">
        <v>45535</v>
      </c>
      <c r="B6092" s="22" t="s">
        <v>10</v>
      </c>
      <c r="C6092" s="22" t="s">
        <v>156</v>
      </c>
      <c r="D6092" s="22" t="s">
        <v>6419</v>
      </c>
      <c r="E6092" s="22" t="s">
        <v>58</v>
      </c>
      <c r="F6092" s="22" t="s">
        <v>59</v>
      </c>
      <c r="G6092" s="9">
        <v>397</v>
      </c>
      <c r="H6092" s="22" t="s">
        <v>15</v>
      </c>
      <c r="I6092" s="28">
        <v>0.09</v>
      </c>
      <c r="J6092" s="28">
        <v>36.799999999999997</v>
      </c>
      <c r="K6092" s="40"/>
      <c r="L6092" s="40"/>
    </row>
    <row r="6093" spans="1:12">
      <c r="A6093" s="17">
        <v>45535</v>
      </c>
      <c r="B6093" s="22" t="s">
        <v>10</v>
      </c>
      <c r="C6093" s="22" t="s">
        <v>158</v>
      </c>
      <c r="D6093" s="22" t="s">
        <v>6420</v>
      </c>
      <c r="E6093" s="22" t="s">
        <v>58</v>
      </c>
      <c r="F6093" s="22" t="s">
        <v>59</v>
      </c>
      <c r="G6093" s="9">
        <v>4182</v>
      </c>
      <c r="H6093" s="22" t="s">
        <v>15</v>
      </c>
      <c r="I6093" s="28">
        <v>0.09</v>
      </c>
      <c r="J6093" s="28">
        <v>387.68</v>
      </c>
      <c r="K6093" s="40"/>
      <c r="L6093" s="40"/>
    </row>
    <row r="6094" spans="1:12">
      <c r="A6094" s="17">
        <v>45535</v>
      </c>
      <c r="B6094" s="22" t="s">
        <v>10</v>
      </c>
      <c r="C6094" s="22" t="s">
        <v>160</v>
      </c>
      <c r="D6094" s="22" t="s">
        <v>6421</v>
      </c>
      <c r="E6094" s="22" t="s">
        <v>58</v>
      </c>
      <c r="F6094" s="22" t="s">
        <v>59</v>
      </c>
      <c r="G6094" s="9">
        <v>3000</v>
      </c>
      <c r="H6094" s="22" t="s">
        <v>15</v>
      </c>
      <c r="I6094" s="28">
        <v>0.09</v>
      </c>
      <c r="J6094" s="28">
        <v>278.10000000000002</v>
      </c>
      <c r="K6094" s="40"/>
      <c r="L6094" s="40"/>
    </row>
    <row r="6095" spans="1:12">
      <c r="A6095" s="17">
        <v>45535</v>
      </c>
      <c r="B6095" s="22" t="s">
        <v>10</v>
      </c>
      <c r="C6095" s="22" t="s">
        <v>162</v>
      </c>
      <c r="D6095" s="22" t="s">
        <v>6422</v>
      </c>
      <c r="E6095" s="22" t="s">
        <v>58</v>
      </c>
      <c r="F6095" s="22" t="s">
        <v>59</v>
      </c>
      <c r="G6095" s="9">
        <v>669</v>
      </c>
      <c r="H6095" s="22" t="s">
        <v>15</v>
      </c>
      <c r="I6095" s="28">
        <v>7.0000000000000007E-2</v>
      </c>
      <c r="J6095" s="28">
        <v>46.83</v>
      </c>
      <c r="K6095" s="40"/>
      <c r="L6095" s="40"/>
    </row>
    <row r="6096" spans="1:12">
      <c r="A6096" s="17">
        <v>45535</v>
      </c>
      <c r="B6096" s="22" t="s">
        <v>10</v>
      </c>
      <c r="C6096" s="22" t="s">
        <v>164</v>
      </c>
      <c r="D6096" s="22" t="s">
        <v>6423</v>
      </c>
      <c r="E6096" s="22" t="s">
        <v>58</v>
      </c>
      <c r="F6096" s="22" t="s">
        <v>59</v>
      </c>
      <c r="G6096" s="9">
        <v>500</v>
      </c>
      <c r="H6096" s="22" t="s">
        <v>15</v>
      </c>
      <c r="I6096" s="28">
        <v>7.0000000000000007E-2</v>
      </c>
      <c r="J6096" s="28">
        <v>35</v>
      </c>
      <c r="K6096" s="40"/>
      <c r="L6096" s="40"/>
    </row>
    <row r="6097" spans="1:12">
      <c r="A6097" s="17">
        <v>45535</v>
      </c>
      <c r="B6097" s="22" t="s">
        <v>10</v>
      </c>
      <c r="C6097" s="22" t="s">
        <v>166</v>
      </c>
      <c r="D6097" s="22" t="s">
        <v>6424</v>
      </c>
      <c r="E6097" s="22" t="s">
        <v>58</v>
      </c>
      <c r="F6097" s="22" t="s">
        <v>168</v>
      </c>
      <c r="G6097" s="9">
        <v>16250</v>
      </c>
      <c r="H6097" s="22" t="s">
        <v>15</v>
      </c>
      <c r="I6097" s="28">
        <v>0.01</v>
      </c>
      <c r="J6097" s="28">
        <v>130</v>
      </c>
      <c r="K6097" s="40"/>
      <c r="L6097" s="40"/>
    </row>
    <row r="6098" spans="1:12">
      <c r="A6098" s="17">
        <v>45535</v>
      </c>
      <c r="B6098" s="22" t="s">
        <v>10</v>
      </c>
      <c r="C6098" s="22" t="s">
        <v>166</v>
      </c>
      <c r="D6098" s="22" t="s">
        <v>6425</v>
      </c>
      <c r="E6098" s="22" t="s">
        <v>58</v>
      </c>
      <c r="F6098" s="22" t="s">
        <v>168</v>
      </c>
      <c r="G6098" s="9">
        <v>65000</v>
      </c>
      <c r="H6098" s="22" t="s">
        <v>15</v>
      </c>
      <c r="I6098" s="28">
        <v>0.01</v>
      </c>
      <c r="J6098" s="28">
        <v>520</v>
      </c>
      <c r="K6098" s="40"/>
      <c r="L6098" s="40"/>
    </row>
    <row r="6099" spans="1:12">
      <c r="A6099" s="17">
        <v>45535</v>
      </c>
      <c r="B6099" s="22" t="s">
        <v>10</v>
      </c>
      <c r="C6099" s="22" t="s">
        <v>169</v>
      </c>
      <c r="D6099" s="22" t="s">
        <v>6426</v>
      </c>
      <c r="E6099" s="22" t="s">
        <v>58</v>
      </c>
      <c r="F6099" s="22" t="s">
        <v>168</v>
      </c>
      <c r="G6099" s="9">
        <v>11050</v>
      </c>
      <c r="H6099" s="22" t="s">
        <v>15</v>
      </c>
      <c r="I6099" s="28">
        <v>0.01</v>
      </c>
      <c r="J6099" s="28">
        <v>88.4</v>
      </c>
      <c r="K6099" s="40"/>
      <c r="L6099" s="40"/>
    </row>
    <row r="6100" spans="1:12">
      <c r="A6100" s="17">
        <v>45535</v>
      </c>
      <c r="B6100" s="22" t="s">
        <v>10</v>
      </c>
      <c r="C6100" s="22" t="s">
        <v>169</v>
      </c>
      <c r="D6100" s="22" t="s">
        <v>6427</v>
      </c>
      <c r="E6100" s="22" t="s">
        <v>58</v>
      </c>
      <c r="F6100" s="22" t="s">
        <v>168</v>
      </c>
      <c r="G6100" s="9">
        <v>11050</v>
      </c>
      <c r="H6100" s="22" t="s">
        <v>15</v>
      </c>
      <c r="I6100" s="28">
        <v>0.01</v>
      </c>
      <c r="J6100" s="28">
        <v>88.4</v>
      </c>
      <c r="K6100" s="40"/>
      <c r="L6100" s="40"/>
    </row>
    <row r="6101" spans="1:12">
      <c r="A6101" s="17">
        <v>45535</v>
      </c>
      <c r="B6101" s="22" t="s">
        <v>10</v>
      </c>
      <c r="C6101" s="22" t="s">
        <v>172</v>
      </c>
      <c r="D6101" s="22" t="s">
        <v>6428</v>
      </c>
      <c r="E6101" s="22" t="s">
        <v>58</v>
      </c>
      <c r="F6101" s="22" t="s">
        <v>168</v>
      </c>
      <c r="G6101" s="9">
        <v>65000</v>
      </c>
      <c r="H6101" s="22" t="s">
        <v>15</v>
      </c>
      <c r="I6101" s="28">
        <v>0.01</v>
      </c>
      <c r="J6101" s="28">
        <v>520</v>
      </c>
      <c r="K6101" s="40"/>
      <c r="L6101" s="40"/>
    </row>
    <row r="6102" spans="1:12">
      <c r="A6102" s="17">
        <v>45535</v>
      </c>
      <c r="B6102" s="22" t="s">
        <v>10</v>
      </c>
      <c r="C6102" s="22" t="s">
        <v>172</v>
      </c>
      <c r="D6102" s="22" t="s">
        <v>6429</v>
      </c>
      <c r="E6102" s="22" t="s">
        <v>58</v>
      </c>
      <c r="F6102" s="22" t="s">
        <v>168</v>
      </c>
      <c r="G6102" s="9">
        <v>35750</v>
      </c>
      <c r="H6102" s="22" t="s">
        <v>15</v>
      </c>
      <c r="I6102" s="28">
        <v>0.01</v>
      </c>
      <c r="J6102" s="28">
        <v>286</v>
      </c>
      <c r="K6102" s="40"/>
      <c r="L6102" s="40"/>
    </row>
    <row r="6103" spans="1:12">
      <c r="A6103" s="17">
        <v>45535</v>
      </c>
      <c r="B6103" s="22" t="s">
        <v>10</v>
      </c>
      <c r="C6103" s="22" t="s">
        <v>172</v>
      </c>
      <c r="D6103" s="22" t="s">
        <v>6430</v>
      </c>
      <c r="E6103" s="22" t="s">
        <v>58</v>
      </c>
      <c r="F6103" s="22" t="s">
        <v>168</v>
      </c>
      <c r="G6103" s="9">
        <v>609050</v>
      </c>
      <c r="H6103" s="22" t="s">
        <v>15</v>
      </c>
      <c r="I6103" s="28">
        <v>0.01</v>
      </c>
      <c r="J6103" s="28">
        <v>4872.3999999999996</v>
      </c>
      <c r="K6103" s="40"/>
      <c r="L6103" s="40"/>
    </row>
    <row r="6104" spans="1:12">
      <c r="A6104" s="17">
        <v>45535</v>
      </c>
      <c r="B6104" s="22" t="s">
        <v>10</v>
      </c>
      <c r="C6104" s="22" t="s">
        <v>172</v>
      </c>
      <c r="D6104" s="22" t="s">
        <v>6431</v>
      </c>
      <c r="E6104" s="22" t="s">
        <v>58</v>
      </c>
      <c r="F6104" s="22" t="s">
        <v>168</v>
      </c>
      <c r="G6104" s="9">
        <v>81250</v>
      </c>
      <c r="H6104" s="22" t="s">
        <v>15</v>
      </c>
      <c r="I6104" s="28">
        <v>0.01</v>
      </c>
      <c r="J6104" s="28">
        <v>650</v>
      </c>
      <c r="K6104" s="40"/>
      <c r="L6104" s="40"/>
    </row>
    <row r="6105" spans="1:12">
      <c r="A6105" s="17">
        <v>45535</v>
      </c>
      <c r="B6105" s="22" t="s">
        <v>10</v>
      </c>
      <c r="C6105" s="22" t="s">
        <v>177</v>
      </c>
      <c r="D6105" s="22" t="s">
        <v>6432</v>
      </c>
      <c r="E6105" s="22" t="s">
        <v>58</v>
      </c>
      <c r="F6105" s="22" t="s">
        <v>168</v>
      </c>
      <c r="G6105" s="9">
        <v>1950</v>
      </c>
      <c r="H6105" s="22" t="s">
        <v>15</v>
      </c>
      <c r="I6105" s="28">
        <v>0.01</v>
      </c>
      <c r="J6105" s="28">
        <v>15.6</v>
      </c>
      <c r="K6105" s="40"/>
      <c r="L6105" s="40"/>
    </row>
    <row r="6106" spans="1:12">
      <c r="A6106" s="17">
        <v>45535</v>
      </c>
      <c r="B6106" s="22" t="s">
        <v>10</v>
      </c>
      <c r="C6106" s="22" t="s">
        <v>177</v>
      </c>
      <c r="D6106" s="22" t="s">
        <v>6433</v>
      </c>
      <c r="E6106" s="22" t="s">
        <v>58</v>
      </c>
      <c r="F6106" s="22" t="s">
        <v>168</v>
      </c>
      <c r="G6106" s="9">
        <v>9750</v>
      </c>
      <c r="H6106" s="22" t="s">
        <v>15</v>
      </c>
      <c r="I6106" s="28">
        <v>0.01</v>
      </c>
      <c r="J6106" s="28">
        <v>78</v>
      </c>
      <c r="K6106" s="40"/>
      <c r="L6106" s="40"/>
    </row>
    <row r="6107" spans="1:12">
      <c r="A6107" s="17">
        <v>45535</v>
      </c>
      <c r="B6107" s="22" t="s">
        <v>10</v>
      </c>
      <c r="C6107" s="22" t="s">
        <v>180</v>
      </c>
      <c r="D6107" s="22" t="s">
        <v>6434</v>
      </c>
      <c r="E6107" s="22" t="s">
        <v>58</v>
      </c>
      <c r="F6107" s="22" t="s">
        <v>168</v>
      </c>
      <c r="G6107" s="9">
        <v>65000</v>
      </c>
      <c r="H6107" s="22" t="s">
        <v>15</v>
      </c>
      <c r="I6107" s="28">
        <v>0.01</v>
      </c>
      <c r="J6107" s="28">
        <v>520</v>
      </c>
      <c r="K6107" s="40"/>
      <c r="L6107" s="40"/>
    </row>
    <row r="6108" spans="1:12">
      <c r="A6108" s="17">
        <v>45535</v>
      </c>
      <c r="B6108" s="22" t="s">
        <v>10</v>
      </c>
      <c r="C6108" s="22" t="s">
        <v>703</v>
      </c>
      <c r="D6108" s="22" t="s">
        <v>6435</v>
      </c>
      <c r="E6108" s="22" t="s">
        <v>58</v>
      </c>
      <c r="F6108" s="22" t="s">
        <v>168</v>
      </c>
      <c r="G6108" s="9">
        <v>26000</v>
      </c>
      <c r="H6108" s="22" t="s">
        <v>15</v>
      </c>
      <c r="I6108" s="28">
        <v>0.01</v>
      </c>
      <c r="J6108" s="28">
        <v>208</v>
      </c>
      <c r="K6108" s="40"/>
      <c r="L6108" s="40"/>
    </row>
    <row r="6109" spans="1:12">
      <c r="A6109" s="17">
        <v>45535</v>
      </c>
      <c r="B6109" s="22" t="s">
        <v>10</v>
      </c>
      <c r="C6109" s="22" t="s">
        <v>703</v>
      </c>
      <c r="D6109" s="22" t="s">
        <v>6436</v>
      </c>
      <c r="E6109" s="22" t="s">
        <v>58</v>
      </c>
      <c r="F6109" s="22" t="s">
        <v>168</v>
      </c>
      <c r="G6109" s="9">
        <v>48750</v>
      </c>
      <c r="H6109" s="22" t="s">
        <v>15</v>
      </c>
      <c r="I6109" s="28">
        <v>0.01</v>
      </c>
      <c r="J6109" s="28">
        <v>390</v>
      </c>
      <c r="K6109" s="40"/>
      <c r="L6109" s="40"/>
    </row>
    <row r="6110" spans="1:12">
      <c r="A6110" s="17">
        <v>45535</v>
      </c>
      <c r="B6110" s="22" t="s">
        <v>10</v>
      </c>
      <c r="C6110" s="22" t="s">
        <v>700</v>
      </c>
      <c r="D6110" s="22" t="s">
        <v>6437</v>
      </c>
      <c r="E6110" s="22" t="s">
        <v>58</v>
      </c>
      <c r="F6110" s="22" t="s">
        <v>168</v>
      </c>
      <c r="G6110" s="9">
        <v>11050</v>
      </c>
      <c r="H6110" s="22" t="s">
        <v>15</v>
      </c>
      <c r="I6110" s="28">
        <v>0.01</v>
      </c>
      <c r="J6110" s="28">
        <v>88.4</v>
      </c>
      <c r="K6110" s="40"/>
      <c r="L6110" s="40"/>
    </row>
    <row r="6111" spans="1:12">
      <c r="A6111" s="17">
        <v>45535</v>
      </c>
      <c r="B6111" s="22" t="s">
        <v>10</v>
      </c>
      <c r="C6111" s="22" t="s">
        <v>700</v>
      </c>
      <c r="D6111" s="22" t="s">
        <v>6438</v>
      </c>
      <c r="E6111" s="22" t="s">
        <v>58</v>
      </c>
      <c r="F6111" s="22" t="s">
        <v>168</v>
      </c>
      <c r="G6111" s="9">
        <v>14200</v>
      </c>
      <c r="H6111" s="22" t="s">
        <v>15</v>
      </c>
      <c r="I6111" s="28">
        <v>0.01</v>
      </c>
      <c r="J6111" s="28">
        <v>113.6</v>
      </c>
      <c r="K6111" s="40"/>
      <c r="L6111" s="40"/>
    </row>
    <row r="6112" spans="1:12">
      <c r="A6112" s="17">
        <v>45535</v>
      </c>
      <c r="B6112" s="22" t="s">
        <v>10</v>
      </c>
      <c r="C6112" s="22" t="s">
        <v>695</v>
      </c>
      <c r="D6112" s="22" t="s">
        <v>6439</v>
      </c>
      <c r="E6112" s="22" t="s">
        <v>58</v>
      </c>
      <c r="F6112" s="22" t="s">
        <v>168</v>
      </c>
      <c r="G6112" s="9">
        <v>61750</v>
      </c>
      <c r="H6112" s="22" t="s">
        <v>15</v>
      </c>
      <c r="I6112" s="28">
        <v>0.01</v>
      </c>
      <c r="J6112" s="28">
        <v>494</v>
      </c>
      <c r="K6112" s="40"/>
      <c r="L6112" s="40"/>
    </row>
    <row r="6113" spans="1:12">
      <c r="A6113" s="17">
        <v>45535</v>
      </c>
      <c r="B6113" s="22" t="s">
        <v>10</v>
      </c>
      <c r="C6113" s="22" t="s">
        <v>5194</v>
      </c>
      <c r="D6113" s="22" t="s">
        <v>6440</v>
      </c>
      <c r="E6113" s="22" t="s">
        <v>58</v>
      </c>
      <c r="F6113" s="22" t="s">
        <v>168</v>
      </c>
      <c r="G6113" s="9">
        <v>78000</v>
      </c>
      <c r="H6113" s="22" t="s">
        <v>15</v>
      </c>
      <c r="I6113" s="28">
        <v>0.01</v>
      </c>
      <c r="J6113" s="28">
        <v>624</v>
      </c>
      <c r="K6113" s="40"/>
      <c r="L6113" s="40"/>
    </row>
    <row r="6114" spans="1:12">
      <c r="A6114" s="17">
        <v>45535</v>
      </c>
      <c r="B6114" s="22" t="s">
        <v>10</v>
      </c>
      <c r="C6114" s="22" t="s">
        <v>197</v>
      </c>
      <c r="D6114" s="22" t="s">
        <v>6441</v>
      </c>
      <c r="E6114" s="22" t="s">
        <v>58</v>
      </c>
      <c r="F6114" s="22" t="s">
        <v>168</v>
      </c>
      <c r="G6114" s="9">
        <v>1516</v>
      </c>
      <c r="H6114" s="22" t="s">
        <v>15</v>
      </c>
      <c r="I6114" s="28">
        <v>0.01</v>
      </c>
      <c r="J6114" s="28">
        <v>12.13</v>
      </c>
      <c r="K6114" s="40"/>
      <c r="L6114" s="40"/>
    </row>
    <row r="6115" spans="1:12">
      <c r="A6115" s="17">
        <v>45535</v>
      </c>
      <c r="B6115" s="22" t="s">
        <v>10</v>
      </c>
      <c r="C6115" s="22" t="s">
        <v>206</v>
      </c>
      <c r="D6115" s="22" t="s">
        <v>6442</v>
      </c>
      <c r="E6115" s="22" t="s">
        <v>58</v>
      </c>
      <c r="F6115" s="22" t="s">
        <v>168</v>
      </c>
      <c r="G6115" s="9">
        <v>11700</v>
      </c>
      <c r="H6115" s="22" t="s">
        <v>15</v>
      </c>
      <c r="I6115" s="28">
        <v>0.01</v>
      </c>
      <c r="J6115" s="28">
        <v>93.6</v>
      </c>
      <c r="K6115" s="40"/>
      <c r="L6115" s="40"/>
    </row>
    <row r="6116" spans="1:12">
      <c r="A6116" s="17">
        <v>45535</v>
      </c>
      <c r="B6116" s="22" t="s">
        <v>10</v>
      </c>
      <c r="C6116" s="22" t="s">
        <v>414</v>
      </c>
      <c r="D6116" s="22" t="s">
        <v>6443</v>
      </c>
      <c r="E6116" s="22" t="s">
        <v>58</v>
      </c>
      <c r="F6116" s="22" t="s">
        <v>168</v>
      </c>
      <c r="G6116" s="9">
        <v>500</v>
      </c>
      <c r="H6116" s="22" t="s">
        <v>15</v>
      </c>
      <c r="I6116" s="28">
        <v>0.01</v>
      </c>
      <c r="J6116" s="28">
        <v>4</v>
      </c>
      <c r="K6116" s="40"/>
      <c r="L6116" s="40"/>
    </row>
    <row r="6117" spans="1:12">
      <c r="A6117" s="17">
        <v>45535</v>
      </c>
      <c r="B6117" s="22" t="s">
        <v>10</v>
      </c>
      <c r="C6117" s="22" t="s">
        <v>414</v>
      </c>
      <c r="D6117" s="22" t="s">
        <v>6444</v>
      </c>
      <c r="E6117" s="22" t="s">
        <v>58</v>
      </c>
      <c r="F6117" s="22" t="s">
        <v>168</v>
      </c>
      <c r="G6117" s="9">
        <v>4394</v>
      </c>
      <c r="H6117" s="22" t="s">
        <v>15</v>
      </c>
      <c r="I6117" s="28">
        <v>0.01</v>
      </c>
      <c r="J6117" s="28">
        <v>35.15</v>
      </c>
      <c r="K6117" s="40"/>
      <c r="L6117" s="40"/>
    </row>
    <row r="6118" spans="1:12">
      <c r="A6118" s="17">
        <v>45535</v>
      </c>
      <c r="B6118" s="22" t="s">
        <v>10</v>
      </c>
      <c r="C6118" s="22" t="s">
        <v>414</v>
      </c>
      <c r="D6118" s="22" t="s">
        <v>6445</v>
      </c>
      <c r="E6118" s="22" t="s">
        <v>58</v>
      </c>
      <c r="F6118" s="22" t="s">
        <v>168</v>
      </c>
      <c r="G6118" s="9">
        <v>29900</v>
      </c>
      <c r="H6118" s="22" t="s">
        <v>15</v>
      </c>
      <c r="I6118" s="28">
        <v>0.01</v>
      </c>
      <c r="J6118" s="28">
        <v>239.2</v>
      </c>
      <c r="K6118" s="40"/>
      <c r="L6118" s="40"/>
    </row>
    <row r="6119" spans="1:12">
      <c r="A6119" s="17">
        <v>45535</v>
      </c>
      <c r="B6119" s="22" t="s">
        <v>10</v>
      </c>
      <c r="C6119" s="22" t="s">
        <v>414</v>
      </c>
      <c r="D6119" s="22" t="s">
        <v>6446</v>
      </c>
      <c r="E6119" s="22" t="s">
        <v>58</v>
      </c>
      <c r="F6119" s="22" t="s">
        <v>168</v>
      </c>
      <c r="G6119" s="9">
        <v>21450</v>
      </c>
      <c r="H6119" s="22" t="s">
        <v>15</v>
      </c>
      <c r="I6119" s="28">
        <v>0.01</v>
      </c>
      <c r="J6119" s="28">
        <v>171.6</v>
      </c>
      <c r="K6119" s="40"/>
      <c r="L6119" s="40"/>
    </row>
    <row r="6120" spans="1:12">
      <c r="A6120" s="17">
        <v>45535</v>
      </c>
      <c r="B6120" s="22" t="s">
        <v>10</v>
      </c>
      <c r="C6120" s="22" t="s">
        <v>5200</v>
      </c>
      <c r="D6120" s="22" t="s">
        <v>6447</v>
      </c>
      <c r="E6120" s="22" t="s">
        <v>58</v>
      </c>
      <c r="F6120" s="22" t="s">
        <v>168</v>
      </c>
      <c r="G6120" s="9">
        <v>17400</v>
      </c>
      <c r="H6120" s="22" t="s">
        <v>15</v>
      </c>
      <c r="I6120" s="28">
        <v>0.01</v>
      </c>
      <c r="J6120" s="28">
        <v>139.19999999999999</v>
      </c>
      <c r="K6120" s="40"/>
      <c r="L6120" s="40"/>
    </row>
    <row r="6121" spans="1:12">
      <c r="A6121" s="17">
        <v>45535</v>
      </c>
      <c r="B6121" s="22" t="s">
        <v>10</v>
      </c>
      <c r="C6121" s="22" t="s">
        <v>410</v>
      </c>
      <c r="D6121" s="22" t="s">
        <v>6448</v>
      </c>
      <c r="E6121" s="22" t="s">
        <v>58</v>
      </c>
      <c r="F6121" s="22" t="s">
        <v>168</v>
      </c>
      <c r="G6121" s="9">
        <v>2600</v>
      </c>
      <c r="H6121" s="22" t="s">
        <v>15</v>
      </c>
      <c r="I6121" s="28">
        <v>0.01</v>
      </c>
      <c r="J6121" s="28">
        <v>20.8</v>
      </c>
      <c r="K6121" s="40"/>
      <c r="L6121" s="40"/>
    </row>
    <row r="6122" spans="1:12">
      <c r="A6122" s="17">
        <v>45535</v>
      </c>
      <c r="B6122" s="22" t="s">
        <v>10</v>
      </c>
      <c r="C6122" s="22" t="s">
        <v>410</v>
      </c>
      <c r="D6122" s="22" t="s">
        <v>6449</v>
      </c>
      <c r="E6122" s="22" t="s">
        <v>58</v>
      </c>
      <c r="F6122" s="22" t="s">
        <v>168</v>
      </c>
      <c r="G6122" s="9">
        <v>64350</v>
      </c>
      <c r="H6122" s="22" t="s">
        <v>15</v>
      </c>
      <c r="I6122" s="28">
        <v>0.01</v>
      </c>
      <c r="J6122" s="28">
        <v>514.79999999999995</v>
      </c>
      <c r="K6122" s="40"/>
      <c r="L6122" s="40"/>
    </row>
    <row r="6123" spans="1:12">
      <c r="A6123" s="17">
        <v>45535</v>
      </c>
      <c r="B6123" s="22" t="s">
        <v>10</v>
      </c>
      <c r="C6123" s="22" t="s">
        <v>208</v>
      </c>
      <c r="D6123" s="22" t="s">
        <v>6450</v>
      </c>
      <c r="E6123" s="22" t="s">
        <v>58</v>
      </c>
      <c r="F6123" s="22" t="s">
        <v>168</v>
      </c>
      <c r="G6123" s="9">
        <v>650</v>
      </c>
      <c r="H6123" s="22" t="s">
        <v>15</v>
      </c>
      <c r="I6123" s="28">
        <v>0.01</v>
      </c>
      <c r="J6123" s="28">
        <v>5.2</v>
      </c>
      <c r="K6123" s="40"/>
      <c r="L6123" s="40"/>
    </row>
    <row r="6124" spans="1:12">
      <c r="A6124" s="17">
        <v>45535</v>
      </c>
      <c r="B6124" s="22" t="s">
        <v>10</v>
      </c>
      <c r="C6124" s="22" t="s">
        <v>208</v>
      </c>
      <c r="D6124" s="22" t="s">
        <v>6451</v>
      </c>
      <c r="E6124" s="22" t="s">
        <v>58</v>
      </c>
      <c r="F6124" s="22" t="s">
        <v>168</v>
      </c>
      <c r="G6124" s="9">
        <v>55900</v>
      </c>
      <c r="H6124" s="22" t="s">
        <v>15</v>
      </c>
      <c r="I6124" s="28">
        <v>0.01</v>
      </c>
      <c r="J6124" s="28">
        <v>447.2</v>
      </c>
      <c r="K6124" s="40"/>
      <c r="L6124" s="40"/>
    </row>
    <row r="6125" spans="1:12">
      <c r="A6125" s="17">
        <v>45535</v>
      </c>
      <c r="B6125" s="22" t="s">
        <v>10</v>
      </c>
      <c r="C6125" s="22" t="s">
        <v>211</v>
      </c>
      <c r="D6125" s="22" t="s">
        <v>6452</v>
      </c>
      <c r="E6125" s="22" t="s">
        <v>58</v>
      </c>
      <c r="F6125" s="22" t="s">
        <v>168</v>
      </c>
      <c r="G6125" s="9">
        <v>500</v>
      </c>
      <c r="H6125" s="22" t="s">
        <v>15</v>
      </c>
      <c r="I6125" s="28">
        <v>0.01</v>
      </c>
      <c r="J6125" s="28">
        <v>4</v>
      </c>
      <c r="K6125" s="40"/>
      <c r="L6125" s="40"/>
    </row>
    <row r="6126" spans="1:12">
      <c r="A6126" s="17">
        <v>45535</v>
      </c>
      <c r="B6126" s="22" t="s">
        <v>10</v>
      </c>
      <c r="C6126" s="22" t="s">
        <v>211</v>
      </c>
      <c r="D6126" s="22" t="s">
        <v>6453</v>
      </c>
      <c r="E6126" s="22" t="s">
        <v>58</v>
      </c>
      <c r="F6126" s="22" t="s">
        <v>168</v>
      </c>
      <c r="G6126" s="9">
        <v>11050</v>
      </c>
      <c r="H6126" s="22" t="s">
        <v>15</v>
      </c>
      <c r="I6126" s="28">
        <v>0.01</v>
      </c>
      <c r="J6126" s="28">
        <v>88.4</v>
      </c>
      <c r="K6126" s="40"/>
      <c r="L6126" s="40"/>
    </row>
    <row r="6127" spans="1:12">
      <c r="A6127" s="17">
        <v>45535</v>
      </c>
      <c r="B6127" s="22" t="s">
        <v>10</v>
      </c>
      <c r="C6127" s="22" t="s">
        <v>211</v>
      </c>
      <c r="D6127" s="22" t="s">
        <v>6454</v>
      </c>
      <c r="E6127" s="22" t="s">
        <v>58</v>
      </c>
      <c r="F6127" s="22" t="s">
        <v>168</v>
      </c>
      <c r="G6127" s="9">
        <v>1384</v>
      </c>
      <c r="H6127" s="22" t="s">
        <v>15</v>
      </c>
      <c r="I6127" s="28">
        <v>0.01</v>
      </c>
      <c r="J6127" s="28">
        <v>11.07</v>
      </c>
      <c r="K6127" s="40"/>
      <c r="L6127" s="40"/>
    </row>
    <row r="6128" spans="1:12">
      <c r="A6128" s="17">
        <v>45535</v>
      </c>
      <c r="B6128" s="22" t="s">
        <v>10</v>
      </c>
      <c r="C6128" s="22" t="s">
        <v>211</v>
      </c>
      <c r="D6128" s="22" t="s">
        <v>6455</v>
      </c>
      <c r="E6128" s="22" t="s">
        <v>58</v>
      </c>
      <c r="F6128" s="22" t="s">
        <v>168</v>
      </c>
      <c r="G6128" s="9">
        <v>26000</v>
      </c>
      <c r="H6128" s="22" t="s">
        <v>15</v>
      </c>
      <c r="I6128" s="28">
        <v>0.01</v>
      </c>
      <c r="J6128" s="28">
        <v>208</v>
      </c>
      <c r="K6128" s="40"/>
      <c r="L6128" s="40"/>
    </row>
    <row r="6129" spans="1:12">
      <c r="A6129" s="17">
        <v>45535</v>
      </c>
      <c r="B6129" s="22" t="s">
        <v>10</v>
      </c>
      <c r="C6129" s="22" t="s">
        <v>211</v>
      </c>
      <c r="D6129" s="22" t="s">
        <v>6456</v>
      </c>
      <c r="E6129" s="22" t="s">
        <v>58</v>
      </c>
      <c r="F6129" s="22" t="s">
        <v>168</v>
      </c>
      <c r="G6129" s="9">
        <v>20150</v>
      </c>
      <c r="H6129" s="22" t="s">
        <v>15</v>
      </c>
      <c r="I6129" s="28">
        <v>0.01</v>
      </c>
      <c r="J6129" s="28">
        <v>161.19999999999999</v>
      </c>
      <c r="K6129" s="40"/>
      <c r="L6129" s="40"/>
    </row>
    <row r="6130" spans="1:12">
      <c r="A6130" s="17">
        <v>45535</v>
      </c>
      <c r="B6130" s="22" t="s">
        <v>10</v>
      </c>
      <c r="C6130" s="22" t="s">
        <v>216</v>
      </c>
      <c r="D6130" s="22" t="s">
        <v>6457</v>
      </c>
      <c r="E6130" s="22" t="s">
        <v>58</v>
      </c>
      <c r="F6130" s="22" t="s">
        <v>168</v>
      </c>
      <c r="G6130" s="9">
        <v>650</v>
      </c>
      <c r="H6130" s="22" t="s">
        <v>15</v>
      </c>
      <c r="I6130" s="28">
        <v>0.01</v>
      </c>
      <c r="J6130" s="28">
        <v>5.2</v>
      </c>
      <c r="K6130" s="40"/>
      <c r="L6130" s="40"/>
    </row>
    <row r="6131" spans="1:12">
      <c r="A6131" s="17">
        <v>45535</v>
      </c>
      <c r="B6131" s="22" t="s">
        <v>10</v>
      </c>
      <c r="C6131" s="22" t="s">
        <v>216</v>
      </c>
      <c r="D6131" s="22" t="s">
        <v>6458</v>
      </c>
      <c r="E6131" s="22" t="s">
        <v>58</v>
      </c>
      <c r="F6131" s="22" t="s">
        <v>168</v>
      </c>
      <c r="G6131" s="9">
        <v>56550</v>
      </c>
      <c r="H6131" s="22" t="s">
        <v>15</v>
      </c>
      <c r="I6131" s="28">
        <v>0.01</v>
      </c>
      <c r="J6131" s="28">
        <v>452.4</v>
      </c>
      <c r="K6131" s="40"/>
      <c r="L6131" s="40"/>
    </row>
    <row r="6132" spans="1:12">
      <c r="A6132" s="17">
        <v>45535</v>
      </c>
      <c r="B6132" s="22" t="s">
        <v>10</v>
      </c>
      <c r="C6132" s="22" t="s">
        <v>5231</v>
      </c>
      <c r="D6132" s="22" t="s">
        <v>6459</v>
      </c>
      <c r="E6132" s="22" t="s">
        <v>58</v>
      </c>
      <c r="F6132" s="22" t="s">
        <v>168</v>
      </c>
      <c r="G6132" s="9">
        <v>81250</v>
      </c>
      <c r="H6132" s="22" t="s">
        <v>15</v>
      </c>
      <c r="I6132" s="28">
        <v>0.01</v>
      </c>
      <c r="J6132" s="28">
        <v>650</v>
      </c>
      <c r="K6132" s="40"/>
      <c r="L6132" s="40"/>
    </row>
    <row r="6133" spans="1:12">
      <c r="A6133" s="17">
        <v>45535</v>
      </c>
      <c r="B6133" s="22" t="s">
        <v>10</v>
      </c>
      <c r="C6133" s="22" t="s">
        <v>219</v>
      </c>
      <c r="D6133" s="22" t="s">
        <v>6460</v>
      </c>
      <c r="E6133" s="22" t="s">
        <v>58</v>
      </c>
      <c r="F6133" s="22" t="s">
        <v>168</v>
      </c>
      <c r="G6133" s="9">
        <v>500</v>
      </c>
      <c r="H6133" s="22" t="s">
        <v>15</v>
      </c>
      <c r="I6133" s="28">
        <v>0.01</v>
      </c>
      <c r="J6133" s="28">
        <v>4</v>
      </c>
      <c r="K6133" s="40"/>
      <c r="L6133" s="40"/>
    </row>
    <row r="6134" spans="1:12">
      <c r="A6134" s="17">
        <v>45535</v>
      </c>
      <c r="B6134" s="22" t="s">
        <v>10</v>
      </c>
      <c r="C6134" s="22" t="s">
        <v>219</v>
      </c>
      <c r="D6134" s="22" t="s">
        <v>6461</v>
      </c>
      <c r="E6134" s="22" t="s">
        <v>58</v>
      </c>
      <c r="F6134" s="22" t="s">
        <v>168</v>
      </c>
      <c r="G6134" s="9">
        <v>5850</v>
      </c>
      <c r="H6134" s="22" t="s">
        <v>15</v>
      </c>
      <c r="I6134" s="28">
        <v>0.01</v>
      </c>
      <c r="J6134" s="28">
        <v>46.8</v>
      </c>
      <c r="K6134" s="40"/>
      <c r="L6134" s="40"/>
    </row>
    <row r="6135" spans="1:12">
      <c r="A6135" s="17">
        <v>45535</v>
      </c>
      <c r="B6135" s="22" t="s">
        <v>10</v>
      </c>
      <c r="C6135" s="22" t="s">
        <v>223</v>
      </c>
      <c r="D6135" s="22" t="s">
        <v>6462</v>
      </c>
      <c r="E6135" s="22" t="s">
        <v>58</v>
      </c>
      <c r="F6135" s="22" t="s">
        <v>168</v>
      </c>
      <c r="G6135" s="9">
        <v>500</v>
      </c>
      <c r="H6135" s="22" t="s">
        <v>15</v>
      </c>
      <c r="I6135" s="28">
        <v>0.01</v>
      </c>
      <c r="J6135" s="28">
        <v>4</v>
      </c>
      <c r="K6135" s="40"/>
      <c r="L6135" s="40"/>
    </row>
    <row r="6136" spans="1:12">
      <c r="A6136" s="17">
        <v>45535</v>
      </c>
      <c r="B6136" s="22" t="s">
        <v>10</v>
      </c>
      <c r="C6136" s="22" t="s">
        <v>223</v>
      </c>
      <c r="D6136" s="22" t="s">
        <v>6463</v>
      </c>
      <c r="E6136" s="22" t="s">
        <v>58</v>
      </c>
      <c r="F6136" s="22" t="s">
        <v>168</v>
      </c>
      <c r="G6136" s="9">
        <v>18200</v>
      </c>
      <c r="H6136" s="22" t="s">
        <v>15</v>
      </c>
      <c r="I6136" s="28">
        <v>0.01</v>
      </c>
      <c r="J6136" s="28">
        <v>145.6</v>
      </c>
      <c r="K6136" s="40"/>
      <c r="L6136" s="40"/>
    </row>
    <row r="6137" spans="1:12">
      <c r="A6137" s="17">
        <v>45535</v>
      </c>
      <c r="B6137" s="22" t="s">
        <v>10</v>
      </c>
      <c r="C6137" s="22" t="s">
        <v>223</v>
      </c>
      <c r="D6137" s="22" t="s">
        <v>6464</v>
      </c>
      <c r="E6137" s="22" t="s">
        <v>58</v>
      </c>
      <c r="F6137" s="22" t="s">
        <v>168</v>
      </c>
      <c r="G6137" s="9">
        <v>23400</v>
      </c>
      <c r="H6137" s="22" t="s">
        <v>15</v>
      </c>
      <c r="I6137" s="28">
        <v>0.01</v>
      </c>
      <c r="J6137" s="28">
        <v>187.2</v>
      </c>
      <c r="K6137" s="40"/>
      <c r="L6137" s="40"/>
    </row>
    <row r="6138" spans="1:12">
      <c r="A6138" s="17">
        <v>45535</v>
      </c>
      <c r="B6138" s="22" t="s">
        <v>10</v>
      </c>
      <c r="C6138" s="22" t="s">
        <v>227</v>
      </c>
      <c r="D6138" s="22" t="s">
        <v>6465</v>
      </c>
      <c r="E6138" s="22" t="s">
        <v>58</v>
      </c>
      <c r="F6138" s="22" t="s">
        <v>168</v>
      </c>
      <c r="G6138" s="9">
        <v>16250</v>
      </c>
      <c r="H6138" s="22" t="s">
        <v>15</v>
      </c>
      <c r="I6138" s="28">
        <v>0.01</v>
      </c>
      <c r="J6138" s="28">
        <v>130</v>
      </c>
      <c r="K6138" s="40"/>
      <c r="L6138" s="40"/>
    </row>
    <row r="6139" spans="1:12">
      <c r="A6139" s="17">
        <v>45535</v>
      </c>
      <c r="B6139" s="22" t="s">
        <v>10</v>
      </c>
      <c r="C6139" s="22" t="s">
        <v>227</v>
      </c>
      <c r="D6139" s="22" t="s">
        <v>6466</v>
      </c>
      <c r="E6139" s="22" t="s">
        <v>58</v>
      </c>
      <c r="F6139" s="22" t="s">
        <v>168</v>
      </c>
      <c r="G6139" s="9">
        <v>13650</v>
      </c>
      <c r="H6139" s="22" t="s">
        <v>15</v>
      </c>
      <c r="I6139" s="28">
        <v>0.01</v>
      </c>
      <c r="J6139" s="28">
        <v>109.2</v>
      </c>
      <c r="K6139" s="40"/>
      <c r="L6139" s="40"/>
    </row>
    <row r="6140" spans="1:12">
      <c r="A6140" s="17">
        <v>45535</v>
      </c>
      <c r="B6140" s="22" t="s">
        <v>10</v>
      </c>
      <c r="C6140" s="22" t="s">
        <v>227</v>
      </c>
      <c r="D6140" s="22" t="s">
        <v>6467</v>
      </c>
      <c r="E6140" s="22" t="s">
        <v>58</v>
      </c>
      <c r="F6140" s="22" t="s">
        <v>168</v>
      </c>
      <c r="G6140" s="9">
        <v>65000</v>
      </c>
      <c r="H6140" s="22" t="s">
        <v>15</v>
      </c>
      <c r="I6140" s="28">
        <v>0.01</v>
      </c>
      <c r="J6140" s="28">
        <v>520</v>
      </c>
      <c r="K6140" s="40"/>
      <c r="L6140" s="40"/>
    </row>
    <row r="6141" spans="1:12">
      <c r="A6141" s="17">
        <v>45535</v>
      </c>
      <c r="B6141" s="22" t="s">
        <v>10</v>
      </c>
      <c r="C6141" s="22" t="s">
        <v>282</v>
      </c>
      <c r="D6141" s="22" t="s">
        <v>6468</v>
      </c>
      <c r="E6141" s="22" t="s">
        <v>58</v>
      </c>
      <c r="F6141" s="22" t="s">
        <v>168</v>
      </c>
      <c r="G6141" s="9">
        <v>4172</v>
      </c>
      <c r="H6141" s="22" t="s">
        <v>15</v>
      </c>
      <c r="I6141" s="28">
        <v>0.01</v>
      </c>
      <c r="J6141" s="28">
        <v>33.380000000000003</v>
      </c>
      <c r="K6141" s="40"/>
      <c r="L6141" s="40"/>
    </row>
    <row r="6142" spans="1:12">
      <c r="A6142" s="17">
        <v>45535</v>
      </c>
      <c r="B6142" s="22" t="s">
        <v>10</v>
      </c>
      <c r="C6142" s="22" t="s">
        <v>282</v>
      </c>
      <c r="D6142" s="22" t="s">
        <v>6469</v>
      </c>
      <c r="E6142" s="22" t="s">
        <v>58</v>
      </c>
      <c r="F6142" s="22" t="s">
        <v>168</v>
      </c>
      <c r="G6142" s="9">
        <v>32500</v>
      </c>
      <c r="H6142" s="22" t="s">
        <v>15</v>
      </c>
      <c r="I6142" s="28">
        <v>0.01</v>
      </c>
      <c r="J6142" s="28">
        <v>260</v>
      </c>
      <c r="K6142" s="40"/>
      <c r="L6142" s="40"/>
    </row>
    <row r="6143" spans="1:12">
      <c r="A6143" s="17">
        <v>45535</v>
      </c>
      <c r="B6143" s="22" t="s">
        <v>10</v>
      </c>
      <c r="C6143" s="22" t="s">
        <v>282</v>
      </c>
      <c r="D6143" s="22" t="s">
        <v>6470</v>
      </c>
      <c r="E6143" s="22" t="s">
        <v>58</v>
      </c>
      <c r="F6143" s="22" t="s">
        <v>168</v>
      </c>
      <c r="G6143" s="9">
        <v>48750</v>
      </c>
      <c r="H6143" s="22" t="s">
        <v>15</v>
      </c>
      <c r="I6143" s="28">
        <v>0.01</v>
      </c>
      <c r="J6143" s="28">
        <v>390</v>
      </c>
      <c r="K6143" s="40"/>
      <c r="L6143" s="40"/>
    </row>
    <row r="6144" spans="1:12">
      <c r="A6144" s="17">
        <v>45535</v>
      </c>
      <c r="B6144" s="22" t="s">
        <v>10</v>
      </c>
      <c r="C6144" s="22" t="s">
        <v>282</v>
      </c>
      <c r="D6144" s="22" t="s">
        <v>6471</v>
      </c>
      <c r="E6144" s="22" t="s">
        <v>58</v>
      </c>
      <c r="F6144" s="22" t="s">
        <v>168</v>
      </c>
      <c r="G6144" s="9">
        <v>32500</v>
      </c>
      <c r="H6144" s="22" t="s">
        <v>15</v>
      </c>
      <c r="I6144" s="28">
        <v>0.01</v>
      </c>
      <c r="J6144" s="28">
        <v>260</v>
      </c>
      <c r="K6144" s="40"/>
      <c r="L6144" s="40"/>
    </row>
    <row r="6145" spans="1:12">
      <c r="A6145" s="17">
        <v>45535</v>
      </c>
      <c r="B6145" s="22" t="s">
        <v>10</v>
      </c>
      <c r="C6145" s="22" t="s">
        <v>282</v>
      </c>
      <c r="D6145" s="22" t="s">
        <v>6472</v>
      </c>
      <c r="E6145" s="22" t="s">
        <v>58</v>
      </c>
      <c r="F6145" s="22" t="s">
        <v>168</v>
      </c>
      <c r="G6145" s="9">
        <v>48750</v>
      </c>
      <c r="H6145" s="22" t="s">
        <v>15</v>
      </c>
      <c r="I6145" s="28">
        <v>0.01</v>
      </c>
      <c r="J6145" s="28">
        <v>390</v>
      </c>
      <c r="K6145" s="40"/>
      <c r="L6145" s="40"/>
    </row>
    <row r="6146" spans="1:12">
      <c r="A6146" s="17">
        <v>45535</v>
      </c>
      <c r="B6146" s="22" t="s">
        <v>10</v>
      </c>
      <c r="C6146" s="22" t="s">
        <v>282</v>
      </c>
      <c r="D6146" s="22" t="s">
        <v>6473</v>
      </c>
      <c r="E6146" s="22" t="s">
        <v>58</v>
      </c>
      <c r="F6146" s="22" t="s">
        <v>168</v>
      </c>
      <c r="G6146" s="9">
        <v>16250</v>
      </c>
      <c r="H6146" s="22" t="s">
        <v>15</v>
      </c>
      <c r="I6146" s="28">
        <v>0.01</v>
      </c>
      <c r="J6146" s="28">
        <v>130</v>
      </c>
      <c r="K6146" s="40"/>
      <c r="L6146" s="40"/>
    </row>
    <row r="6147" spans="1:12">
      <c r="A6147" s="17">
        <v>45535</v>
      </c>
      <c r="B6147" s="22" t="s">
        <v>10</v>
      </c>
      <c r="C6147" s="22" t="s">
        <v>371</v>
      </c>
      <c r="D6147" s="22" t="s">
        <v>6474</v>
      </c>
      <c r="E6147" s="22" t="s">
        <v>58</v>
      </c>
      <c r="F6147" s="22" t="s">
        <v>168</v>
      </c>
      <c r="G6147" s="9">
        <v>16250</v>
      </c>
      <c r="H6147" s="22" t="s">
        <v>15</v>
      </c>
      <c r="I6147" s="28">
        <v>0.01</v>
      </c>
      <c r="J6147" s="28">
        <v>130</v>
      </c>
      <c r="K6147" s="40"/>
      <c r="L6147" s="40"/>
    </row>
    <row r="6148" spans="1:12">
      <c r="A6148" s="17">
        <v>45535</v>
      </c>
      <c r="B6148" s="22" t="s">
        <v>10</v>
      </c>
      <c r="C6148" s="22" t="s">
        <v>371</v>
      </c>
      <c r="D6148" s="22" t="s">
        <v>6475</v>
      </c>
      <c r="E6148" s="22" t="s">
        <v>58</v>
      </c>
      <c r="F6148" s="22" t="s">
        <v>168</v>
      </c>
      <c r="G6148" s="9">
        <v>99550</v>
      </c>
      <c r="H6148" s="22" t="s">
        <v>15</v>
      </c>
      <c r="I6148" s="28">
        <v>0.01</v>
      </c>
      <c r="J6148" s="28">
        <v>796.4</v>
      </c>
      <c r="K6148" s="40"/>
      <c r="L6148" s="40"/>
    </row>
    <row r="6149" spans="1:12">
      <c r="A6149" s="17">
        <v>45535</v>
      </c>
      <c r="B6149" s="22" t="s">
        <v>10</v>
      </c>
      <c r="C6149" s="22" t="s">
        <v>371</v>
      </c>
      <c r="D6149" s="22" t="s">
        <v>6476</v>
      </c>
      <c r="E6149" s="22" t="s">
        <v>58</v>
      </c>
      <c r="F6149" s="22" t="s">
        <v>168</v>
      </c>
      <c r="G6149" s="9">
        <v>3160</v>
      </c>
      <c r="H6149" s="22" t="s">
        <v>15</v>
      </c>
      <c r="I6149" s="28">
        <v>0.01</v>
      </c>
      <c r="J6149" s="28">
        <v>25.28</v>
      </c>
      <c r="K6149" s="40"/>
      <c r="L6149" s="40"/>
    </row>
    <row r="6150" spans="1:12">
      <c r="A6150" s="17">
        <v>45535</v>
      </c>
      <c r="B6150" s="22" t="s">
        <v>10</v>
      </c>
      <c r="C6150" s="22" t="s">
        <v>371</v>
      </c>
      <c r="D6150" s="22" t="s">
        <v>6477</v>
      </c>
      <c r="E6150" s="22" t="s">
        <v>58</v>
      </c>
      <c r="F6150" s="22" t="s">
        <v>168</v>
      </c>
      <c r="G6150" s="9">
        <v>3966</v>
      </c>
      <c r="H6150" s="22" t="s">
        <v>15</v>
      </c>
      <c r="I6150" s="28">
        <v>0.01</v>
      </c>
      <c r="J6150" s="28">
        <v>31.73</v>
      </c>
      <c r="K6150" s="40"/>
      <c r="L6150" s="40"/>
    </row>
    <row r="6151" spans="1:12">
      <c r="A6151" s="17">
        <v>45535</v>
      </c>
      <c r="B6151" s="22" t="s">
        <v>10</v>
      </c>
      <c r="C6151" s="22" t="s">
        <v>371</v>
      </c>
      <c r="D6151" s="22" t="s">
        <v>6478</v>
      </c>
      <c r="E6151" s="22" t="s">
        <v>58</v>
      </c>
      <c r="F6151" s="22" t="s">
        <v>168</v>
      </c>
      <c r="G6151" s="9">
        <v>960</v>
      </c>
      <c r="H6151" s="22" t="s">
        <v>15</v>
      </c>
      <c r="I6151" s="28">
        <v>0.01</v>
      </c>
      <c r="J6151" s="28">
        <v>7.68</v>
      </c>
      <c r="K6151" s="40"/>
      <c r="L6151" s="40"/>
    </row>
    <row r="6152" spans="1:12">
      <c r="A6152" s="17">
        <v>45535</v>
      </c>
      <c r="B6152" s="22" t="s">
        <v>10</v>
      </c>
      <c r="C6152" s="22" t="s">
        <v>371</v>
      </c>
      <c r="D6152" s="22" t="s">
        <v>6479</v>
      </c>
      <c r="E6152" s="22" t="s">
        <v>58</v>
      </c>
      <c r="F6152" s="22" t="s">
        <v>168</v>
      </c>
      <c r="G6152" s="9">
        <v>211250</v>
      </c>
      <c r="H6152" s="22" t="s">
        <v>15</v>
      </c>
      <c r="I6152" s="28">
        <v>0.01</v>
      </c>
      <c r="J6152" s="28">
        <v>1690</v>
      </c>
      <c r="K6152" s="40"/>
      <c r="L6152" s="40"/>
    </row>
    <row r="6153" spans="1:12">
      <c r="A6153" s="17">
        <v>45535</v>
      </c>
      <c r="B6153" s="22" t="s">
        <v>10</v>
      </c>
      <c r="C6153" s="22" t="s">
        <v>5262</v>
      </c>
      <c r="D6153" s="22" t="s">
        <v>6480</v>
      </c>
      <c r="E6153" s="22" t="s">
        <v>58</v>
      </c>
      <c r="F6153" s="22" t="s">
        <v>168</v>
      </c>
      <c r="G6153" s="9">
        <v>76700</v>
      </c>
      <c r="H6153" s="22" t="s">
        <v>15</v>
      </c>
      <c r="I6153" s="28">
        <v>0.01</v>
      </c>
      <c r="J6153" s="28">
        <v>613.6</v>
      </c>
      <c r="K6153" s="40"/>
      <c r="L6153" s="40"/>
    </row>
    <row r="6154" spans="1:12">
      <c r="A6154" s="17">
        <v>45535</v>
      </c>
      <c r="B6154" s="22" t="s">
        <v>10</v>
      </c>
      <c r="C6154" s="22" t="s">
        <v>369</v>
      </c>
      <c r="D6154" s="22" t="s">
        <v>6481</v>
      </c>
      <c r="E6154" s="22" t="s">
        <v>58</v>
      </c>
      <c r="F6154" s="22" t="s">
        <v>168</v>
      </c>
      <c r="G6154" s="9">
        <v>3250</v>
      </c>
      <c r="H6154" s="22" t="s">
        <v>15</v>
      </c>
      <c r="I6154" s="28">
        <v>0.01</v>
      </c>
      <c r="J6154" s="28">
        <v>26</v>
      </c>
      <c r="K6154" s="40"/>
      <c r="L6154" s="40"/>
    </row>
    <row r="6155" spans="1:12">
      <c r="A6155" s="17">
        <v>45535</v>
      </c>
      <c r="B6155" s="22" t="s">
        <v>10</v>
      </c>
      <c r="C6155" s="22" t="s">
        <v>369</v>
      </c>
      <c r="D6155" s="22" t="s">
        <v>6482</v>
      </c>
      <c r="E6155" s="22" t="s">
        <v>58</v>
      </c>
      <c r="F6155" s="22" t="s">
        <v>168</v>
      </c>
      <c r="G6155" s="9">
        <v>32500</v>
      </c>
      <c r="H6155" s="22" t="s">
        <v>15</v>
      </c>
      <c r="I6155" s="28">
        <v>0.01</v>
      </c>
      <c r="J6155" s="28">
        <v>260</v>
      </c>
      <c r="K6155" s="40"/>
      <c r="L6155" s="40"/>
    </row>
    <row r="6156" spans="1:12">
      <c r="A6156" s="17">
        <v>45535</v>
      </c>
      <c r="B6156" s="22" t="s">
        <v>10</v>
      </c>
      <c r="C6156" s="22" t="s">
        <v>367</v>
      </c>
      <c r="D6156" s="22" t="s">
        <v>6483</v>
      </c>
      <c r="E6156" s="22" t="s">
        <v>58</v>
      </c>
      <c r="F6156" s="22" t="s">
        <v>168</v>
      </c>
      <c r="G6156" s="9">
        <v>70200</v>
      </c>
      <c r="H6156" s="22" t="s">
        <v>15</v>
      </c>
      <c r="I6156" s="28">
        <v>0.01</v>
      </c>
      <c r="J6156" s="28">
        <v>561.6</v>
      </c>
      <c r="K6156" s="40"/>
      <c r="L6156" s="40"/>
    </row>
    <row r="6157" spans="1:12">
      <c r="A6157" s="17">
        <v>45535</v>
      </c>
      <c r="B6157" s="22" t="s">
        <v>10</v>
      </c>
      <c r="C6157" s="22" t="s">
        <v>5272</v>
      </c>
      <c r="D6157" s="22" t="s">
        <v>6484</v>
      </c>
      <c r="E6157" s="22" t="s">
        <v>58</v>
      </c>
      <c r="F6157" s="22" t="s">
        <v>168</v>
      </c>
      <c r="G6157" s="9">
        <v>17400</v>
      </c>
      <c r="H6157" s="22" t="s">
        <v>15</v>
      </c>
      <c r="I6157" s="28">
        <v>0.01</v>
      </c>
      <c r="J6157" s="28">
        <v>139.19999999999999</v>
      </c>
      <c r="K6157" s="40"/>
      <c r="L6157" s="40"/>
    </row>
    <row r="6158" spans="1:12">
      <c r="A6158" s="17">
        <v>45535</v>
      </c>
      <c r="B6158" s="22" t="s">
        <v>10</v>
      </c>
      <c r="C6158" s="22" t="s">
        <v>363</v>
      </c>
      <c r="D6158" s="22" t="s">
        <v>6485</v>
      </c>
      <c r="E6158" s="22" t="s">
        <v>58</v>
      </c>
      <c r="F6158" s="22" t="s">
        <v>168</v>
      </c>
      <c r="G6158" s="9">
        <v>4330</v>
      </c>
      <c r="H6158" s="22" t="s">
        <v>15</v>
      </c>
      <c r="I6158" s="28">
        <v>0.01</v>
      </c>
      <c r="J6158" s="28">
        <v>34.64</v>
      </c>
      <c r="K6158" s="40"/>
      <c r="L6158" s="40"/>
    </row>
    <row r="6159" spans="1:12">
      <c r="A6159" s="17">
        <v>45535</v>
      </c>
      <c r="B6159" s="22" t="s">
        <v>10</v>
      </c>
      <c r="C6159" s="22" t="s">
        <v>363</v>
      </c>
      <c r="D6159" s="22" t="s">
        <v>6486</v>
      </c>
      <c r="E6159" s="22" t="s">
        <v>58</v>
      </c>
      <c r="F6159" s="22" t="s">
        <v>168</v>
      </c>
      <c r="G6159" s="9">
        <v>48750</v>
      </c>
      <c r="H6159" s="22" t="s">
        <v>15</v>
      </c>
      <c r="I6159" s="28">
        <v>0.01</v>
      </c>
      <c r="J6159" s="28">
        <v>390</v>
      </c>
      <c r="K6159" s="40"/>
      <c r="L6159" s="40"/>
    </row>
    <row r="6160" spans="1:12">
      <c r="A6160" s="17">
        <v>45535</v>
      </c>
      <c r="B6160" s="22" t="s">
        <v>10</v>
      </c>
      <c r="C6160" s="22" t="s">
        <v>363</v>
      </c>
      <c r="D6160" s="22" t="s">
        <v>6487</v>
      </c>
      <c r="E6160" s="22" t="s">
        <v>58</v>
      </c>
      <c r="F6160" s="22" t="s">
        <v>168</v>
      </c>
      <c r="G6160" s="9">
        <v>10400</v>
      </c>
      <c r="H6160" s="22" t="s">
        <v>15</v>
      </c>
      <c r="I6160" s="28">
        <v>0.01</v>
      </c>
      <c r="J6160" s="28">
        <v>83.2</v>
      </c>
      <c r="K6160" s="40"/>
      <c r="L6160" s="40"/>
    </row>
    <row r="6161" spans="1:12">
      <c r="A6161" s="17">
        <v>45535</v>
      </c>
      <c r="B6161" s="22" t="s">
        <v>10</v>
      </c>
      <c r="C6161" s="22" t="s">
        <v>360</v>
      </c>
      <c r="D6161" s="22" t="s">
        <v>6488</v>
      </c>
      <c r="E6161" s="22" t="s">
        <v>58</v>
      </c>
      <c r="F6161" s="22" t="s">
        <v>168</v>
      </c>
      <c r="G6161" s="9">
        <v>190</v>
      </c>
      <c r="H6161" s="22" t="s">
        <v>15</v>
      </c>
      <c r="I6161" s="28">
        <v>0.01</v>
      </c>
      <c r="J6161" s="28">
        <v>1.52</v>
      </c>
      <c r="K6161" s="40"/>
      <c r="L6161" s="40"/>
    </row>
    <row r="6162" spans="1:12">
      <c r="A6162" s="17">
        <v>45535</v>
      </c>
      <c r="B6162" s="22" t="s">
        <v>10</v>
      </c>
      <c r="C6162" s="22" t="s">
        <v>360</v>
      </c>
      <c r="D6162" s="22" t="s">
        <v>6489</v>
      </c>
      <c r="E6162" s="22" t="s">
        <v>58</v>
      </c>
      <c r="F6162" s="22" t="s">
        <v>168</v>
      </c>
      <c r="G6162" s="9">
        <v>224</v>
      </c>
      <c r="H6162" s="22" t="s">
        <v>15</v>
      </c>
      <c r="I6162" s="28">
        <v>0.01</v>
      </c>
      <c r="J6162" s="28">
        <v>1.79</v>
      </c>
      <c r="K6162" s="40"/>
      <c r="L6162" s="40"/>
    </row>
    <row r="6163" spans="1:12">
      <c r="A6163" s="17">
        <v>45535</v>
      </c>
      <c r="B6163" s="22" t="s">
        <v>10</v>
      </c>
      <c r="C6163" s="22" t="s">
        <v>390</v>
      </c>
      <c r="D6163" s="22" t="s">
        <v>6490</v>
      </c>
      <c r="E6163" s="22" t="s">
        <v>13</v>
      </c>
      <c r="F6163" s="22" t="s">
        <v>14</v>
      </c>
      <c r="G6163" s="9">
        <v>3500</v>
      </c>
      <c r="H6163" s="22" t="s">
        <v>15</v>
      </c>
      <c r="I6163" s="28">
        <v>0.25</v>
      </c>
      <c r="J6163" s="28">
        <v>875</v>
      </c>
      <c r="K6163" s="40"/>
      <c r="L6163" s="40"/>
    </row>
    <row r="6164" spans="1:12">
      <c r="A6164" s="17">
        <v>45535</v>
      </c>
      <c r="B6164" s="22" t="s">
        <v>10</v>
      </c>
      <c r="C6164" s="22" t="s">
        <v>404</v>
      </c>
      <c r="D6164" s="22" t="s">
        <v>6491</v>
      </c>
      <c r="E6164" s="22" t="s">
        <v>13</v>
      </c>
      <c r="F6164" s="22" t="s">
        <v>14</v>
      </c>
      <c r="G6164" s="9">
        <v>160</v>
      </c>
      <c r="H6164" s="22" t="s">
        <v>15</v>
      </c>
      <c r="I6164" s="28">
        <v>1.2</v>
      </c>
      <c r="J6164" s="28">
        <v>192</v>
      </c>
      <c r="K6164" s="40"/>
      <c r="L6164" s="40"/>
    </row>
    <row r="6165" spans="1:12">
      <c r="A6165" s="17">
        <v>45535</v>
      </c>
      <c r="B6165" s="22" t="s">
        <v>10</v>
      </c>
      <c r="C6165" s="22" t="s">
        <v>407</v>
      </c>
      <c r="D6165" s="22" t="s">
        <v>6492</v>
      </c>
      <c r="E6165" s="22" t="s">
        <v>13</v>
      </c>
      <c r="F6165" s="22" t="s">
        <v>14</v>
      </c>
      <c r="G6165" s="9">
        <v>1240</v>
      </c>
      <c r="H6165" s="22" t="s">
        <v>15</v>
      </c>
      <c r="I6165" s="28">
        <v>1.2</v>
      </c>
      <c r="J6165" s="28">
        <v>1488</v>
      </c>
      <c r="K6165" s="40"/>
      <c r="L6165" s="40"/>
    </row>
    <row r="6166" spans="1:12">
      <c r="A6166" s="17">
        <v>45535</v>
      </c>
      <c r="B6166" s="22" t="s">
        <v>10</v>
      </c>
      <c r="C6166" s="22" t="s">
        <v>537</v>
      </c>
      <c r="D6166" s="22" t="s">
        <v>6493</v>
      </c>
      <c r="E6166" s="22" t="s">
        <v>13</v>
      </c>
      <c r="F6166" s="22" t="s">
        <v>14</v>
      </c>
      <c r="G6166" s="9">
        <v>360</v>
      </c>
      <c r="H6166" s="22" t="s">
        <v>15</v>
      </c>
      <c r="I6166" s="28">
        <v>1.5</v>
      </c>
      <c r="J6166" s="28">
        <v>540</v>
      </c>
      <c r="K6166" s="40"/>
      <c r="L6166" s="40"/>
    </row>
    <row r="6167" spans="1:12">
      <c r="A6167" s="17">
        <v>45535</v>
      </c>
      <c r="B6167" s="22" t="s">
        <v>10</v>
      </c>
      <c r="C6167" s="22" t="s">
        <v>6494</v>
      </c>
      <c r="D6167" s="22" t="s">
        <v>6495</v>
      </c>
      <c r="E6167" s="22" t="s">
        <v>13</v>
      </c>
      <c r="F6167" s="22" t="s">
        <v>14</v>
      </c>
      <c r="G6167" s="9">
        <v>73</v>
      </c>
      <c r="H6167" s="22" t="s">
        <v>15</v>
      </c>
      <c r="I6167" s="28">
        <v>19.45</v>
      </c>
      <c r="J6167" s="28">
        <v>1419.85</v>
      </c>
      <c r="K6167" s="40"/>
      <c r="L6167" s="40"/>
    </row>
    <row r="6168" spans="1:12">
      <c r="A6168" s="17">
        <v>45535</v>
      </c>
      <c r="B6168" s="22" t="s">
        <v>10</v>
      </c>
      <c r="C6168" s="22" t="s">
        <v>531</v>
      </c>
      <c r="D6168" s="22" t="s">
        <v>6496</v>
      </c>
      <c r="E6168" s="22" t="s">
        <v>55</v>
      </c>
      <c r="F6168" s="22"/>
      <c r="G6168" s="9">
        <v>5</v>
      </c>
      <c r="H6168" s="22" t="s">
        <v>15</v>
      </c>
      <c r="I6168" s="28">
        <v>83.16</v>
      </c>
      <c r="J6168" s="28">
        <v>415.8</v>
      </c>
      <c r="K6168" s="40"/>
      <c r="L6168" s="40"/>
    </row>
    <row r="6169" spans="1:12">
      <c r="A6169" s="17">
        <v>45535</v>
      </c>
      <c r="B6169" s="22" t="s">
        <v>10</v>
      </c>
      <c r="C6169" s="22" t="s">
        <v>529</v>
      </c>
      <c r="D6169" s="22" t="s">
        <v>6497</v>
      </c>
      <c r="E6169" s="22" t="s">
        <v>55</v>
      </c>
      <c r="F6169" s="22"/>
      <c r="G6169" s="9">
        <v>5</v>
      </c>
      <c r="H6169" s="22" t="s">
        <v>15</v>
      </c>
      <c r="I6169" s="28">
        <v>79.41</v>
      </c>
      <c r="J6169" s="28">
        <v>397.05</v>
      </c>
      <c r="K6169" s="40"/>
      <c r="L6169" s="40"/>
    </row>
    <row r="6170" spans="1:12">
      <c r="A6170" s="17">
        <v>45535</v>
      </c>
      <c r="B6170" s="22" t="s">
        <v>10</v>
      </c>
      <c r="C6170" s="22" t="s">
        <v>298</v>
      </c>
      <c r="D6170" s="22" t="s">
        <v>6498</v>
      </c>
      <c r="E6170" s="22" t="s">
        <v>55</v>
      </c>
      <c r="F6170" s="22"/>
      <c r="G6170" s="9">
        <v>5</v>
      </c>
      <c r="H6170" s="22" t="s">
        <v>15</v>
      </c>
      <c r="I6170" s="28">
        <v>55.75</v>
      </c>
      <c r="J6170" s="28">
        <v>278.75</v>
      </c>
      <c r="K6170" s="40"/>
      <c r="L6170" s="40"/>
    </row>
    <row r="6171" spans="1:12">
      <c r="A6171" s="17">
        <v>45535</v>
      </c>
      <c r="B6171" s="22" t="s">
        <v>10</v>
      </c>
      <c r="C6171" s="22" t="s">
        <v>82</v>
      </c>
      <c r="D6171" s="22" t="s">
        <v>6499</v>
      </c>
      <c r="E6171" s="22" t="s">
        <v>65</v>
      </c>
      <c r="F6171" s="22" t="s">
        <v>75</v>
      </c>
      <c r="G6171" s="9">
        <v>90</v>
      </c>
      <c r="H6171" s="22" t="s">
        <v>15</v>
      </c>
      <c r="I6171" s="28">
        <v>41.74</v>
      </c>
      <c r="J6171" s="28">
        <v>3756.69</v>
      </c>
      <c r="K6171" s="40"/>
      <c r="L6171" s="40"/>
    </row>
    <row r="6172" spans="1:12">
      <c r="A6172" s="17">
        <v>45535</v>
      </c>
      <c r="B6172" s="22" t="s">
        <v>10</v>
      </c>
      <c r="C6172" s="22" t="s">
        <v>351</v>
      </c>
      <c r="D6172" s="22" t="s">
        <v>6500</v>
      </c>
      <c r="E6172" s="22" t="s">
        <v>58</v>
      </c>
      <c r="F6172" s="22" t="s">
        <v>268</v>
      </c>
      <c r="G6172" s="9">
        <v>50</v>
      </c>
      <c r="H6172" s="22" t="s">
        <v>15</v>
      </c>
      <c r="I6172" s="28">
        <v>0.35</v>
      </c>
      <c r="J6172" s="28">
        <v>17.5</v>
      </c>
      <c r="K6172" s="40"/>
      <c r="L6172" s="40"/>
    </row>
    <row r="6173" spans="1:12">
      <c r="A6173" s="17">
        <v>45535</v>
      </c>
      <c r="B6173" s="22" t="s">
        <v>10</v>
      </c>
      <c r="C6173" s="22" t="s">
        <v>347</v>
      </c>
      <c r="D6173" s="22" t="s">
        <v>6501</v>
      </c>
      <c r="E6173" s="22" t="s">
        <v>58</v>
      </c>
      <c r="F6173" s="22" t="s">
        <v>268</v>
      </c>
      <c r="G6173" s="9">
        <v>14715</v>
      </c>
      <c r="H6173" s="22" t="s">
        <v>15</v>
      </c>
      <c r="I6173" s="28">
        <v>0.19</v>
      </c>
      <c r="J6173" s="28">
        <v>2722.28</v>
      </c>
      <c r="K6173" s="40"/>
      <c r="L6173" s="40"/>
    </row>
    <row r="6174" spans="1:12">
      <c r="A6174" s="17">
        <v>45535</v>
      </c>
      <c r="B6174" s="22" t="s">
        <v>10</v>
      </c>
      <c r="C6174" s="22" t="s">
        <v>343</v>
      </c>
      <c r="D6174" s="22" t="s">
        <v>6502</v>
      </c>
      <c r="E6174" s="22" t="s">
        <v>58</v>
      </c>
      <c r="F6174" s="22" t="s">
        <v>268</v>
      </c>
      <c r="G6174" s="9">
        <v>16964</v>
      </c>
      <c r="H6174" s="22" t="s">
        <v>15</v>
      </c>
      <c r="I6174" s="28">
        <v>0.19</v>
      </c>
      <c r="J6174" s="28">
        <v>3138.34</v>
      </c>
      <c r="K6174" s="40"/>
      <c r="L6174" s="40"/>
    </row>
    <row r="6175" spans="1:12">
      <c r="A6175" s="17">
        <v>45535</v>
      </c>
      <c r="B6175" s="22" t="s">
        <v>10</v>
      </c>
      <c r="C6175" s="22" t="s">
        <v>339</v>
      </c>
      <c r="D6175" s="22" t="s">
        <v>6503</v>
      </c>
      <c r="E6175" s="22" t="s">
        <v>58</v>
      </c>
      <c r="F6175" s="22" t="s">
        <v>268</v>
      </c>
      <c r="G6175" s="9">
        <v>16469</v>
      </c>
      <c r="H6175" s="22" t="s">
        <v>15</v>
      </c>
      <c r="I6175" s="28">
        <v>0.19</v>
      </c>
      <c r="J6175" s="28">
        <v>3046.76</v>
      </c>
      <c r="K6175" s="40"/>
      <c r="L6175" s="40"/>
    </row>
    <row r="6176" spans="1:12">
      <c r="A6176" s="17">
        <v>45535</v>
      </c>
      <c r="B6176" s="22" t="s">
        <v>10</v>
      </c>
      <c r="C6176" s="22" t="s">
        <v>498</v>
      </c>
      <c r="D6176" s="22" t="s">
        <v>6504</v>
      </c>
      <c r="E6176" s="22" t="s">
        <v>58</v>
      </c>
      <c r="F6176" s="22" t="s">
        <v>268</v>
      </c>
      <c r="G6176" s="9">
        <v>3980</v>
      </c>
      <c r="H6176" s="22" t="s">
        <v>15</v>
      </c>
      <c r="I6176" s="28">
        <v>0.19</v>
      </c>
      <c r="J6176" s="28">
        <v>736.3</v>
      </c>
      <c r="K6176" s="40"/>
      <c r="L6176" s="40"/>
    </row>
    <row r="6177" spans="1:12">
      <c r="A6177" s="17">
        <v>45535</v>
      </c>
      <c r="B6177" s="22" t="s">
        <v>10</v>
      </c>
      <c r="C6177" s="22" t="s">
        <v>5528</v>
      </c>
      <c r="D6177" s="22" t="s">
        <v>6505</v>
      </c>
      <c r="E6177" s="22" t="s">
        <v>58</v>
      </c>
      <c r="F6177" s="22" t="s">
        <v>268</v>
      </c>
      <c r="G6177" s="9">
        <v>3094</v>
      </c>
      <c r="H6177" s="22" t="s">
        <v>15</v>
      </c>
      <c r="I6177" s="28">
        <v>0.35</v>
      </c>
      <c r="J6177" s="28">
        <v>1082.9000000000001</v>
      </c>
      <c r="K6177" s="40"/>
      <c r="L6177" s="40"/>
    </row>
    <row r="6178" spans="1:12">
      <c r="A6178" s="17">
        <v>45535</v>
      </c>
      <c r="B6178" s="22" t="s">
        <v>10</v>
      </c>
      <c r="C6178" s="22" t="s">
        <v>495</v>
      </c>
      <c r="D6178" s="22" t="s">
        <v>6506</v>
      </c>
      <c r="E6178" s="22" t="s">
        <v>58</v>
      </c>
      <c r="F6178" s="22" t="s">
        <v>268</v>
      </c>
      <c r="G6178" s="9">
        <v>50</v>
      </c>
      <c r="H6178" s="22" t="s">
        <v>15</v>
      </c>
      <c r="I6178" s="28">
        <v>0.35</v>
      </c>
      <c r="J6178" s="28">
        <v>17.5</v>
      </c>
      <c r="K6178" s="40"/>
      <c r="L6178" s="40"/>
    </row>
    <row r="6179" spans="1:12">
      <c r="A6179" s="17">
        <v>45535</v>
      </c>
      <c r="B6179" s="22" t="s">
        <v>10</v>
      </c>
      <c r="C6179" s="22" t="s">
        <v>495</v>
      </c>
      <c r="D6179" s="22" t="s">
        <v>6507</v>
      </c>
      <c r="E6179" s="22" t="s">
        <v>58</v>
      </c>
      <c r="F6179" s="22" t="s">
        <v>268</v>
      </c>
      <c r="G6179" s="9">
        <v>1656</v>
      </c>
      <c r="H6179" s="22" t="s">
        <v>15</v>
      </c>
      <c r="I6179" s="28">
        <v>0.35</v>
      </c>
      <c r="J6179" s="28">
        <v>579.6</v>
      </c>
      <c r="K6179" s="40"/>
      <c r="L6179" s="40"/>
    </row>
    <row r="6180" spans="1:12">
      <c r="A6180" s="17">
        <v>45535</v>
      </c>
      <c r="B6180" s="22" t="s">
        <v>10</v>
      </c>
      <c r="C6180" s="22" t="s">
        <v>325</v>
      </c>
      <c r="D6180" s="22" t="s">
        <v>6508</v>
      </c>
      <c r="E6180" s="22" t="s">
        <v>58</v>
      </c>
      <c r="F6180" s="22" t="s">
        <v>268</v>
      </c>
      <c r="G6180" s="9">
        <v>8448</v>
      </c>
      <c r="H6180" s="22" t="s">
        <v>15</v>
      </c>
      <c r="I6180" s="28">
        <v>0.19</v>
      </c>
      <c r="J6180" s="28">
        <v>1562.88</v>
      </c>
      <c r="K6180" s="40"/>
      <c r="L6180" s="40"/>
    </row>
    <row r="6181" spans="1:12">
      <c r="A6181" s="17">
        <v>45535</v>
      </c>
      <c r="B6181" s="22" t="s">
        <v>10</v>
      </c>
      <c r="C6181" s="22" t="s">
        <v>325</v>
      </c>
      <c r="D6181" s="22" t="s">
        <v>6509</v>
      </c>
      <c r="E6181" s="22" t="s">
        <v>58</v>
      </c>
      <c r="F6181" s="22" t="s">
        <v>268</v>
      </c>
      <c r="G6181" s="9">
        <v>8300</v>
      </c>
      <c r="H6181" s="22" t="s">
        <v>15</v>
      </c>
      <c r="I6181" s="28">
        <v>0.19</v>
      </c>
      <c r="J6181" s="28">
        <v>1535.5</v>
      </c>
      <c r="K6181" s="40"/>
      <c r="L6181" s="40"/>
    </row>
    <row r="6182" spans="1:12">
      <c r="A6182" s="17">
        <v>45535</v>
      </c>
      <c r="B6182" s="22" t="s">
        <v>10</v>
      </c>
      <c r="C6182" s="22" t="s">
        <v>488</v>
      </c>
      <c r="D6182" s="22" t="s">
        <v>6510</v>
      </c>
      <c r="E6182" s="22" t="s">
        <v>58</v>
      </c>
      <c r="F6182" s="22" t="s">
        <v>490</v>
      </c>
      <c r="G6182" s="9">
        <v>176000</v>
      </c>
      <c r="H6182" s="22" t="s">
        <v>15</v>
      </c>
      <c r="I6182" s="28">
        <v>0.02</v>
      </c>
      <c r="J6182" s="28">
        <v>2816</v>
      </c>
      <c r="K6182" s="40"/>
      <c r="L6182" s="40"/>
    </row>
    <row r="6183" spans="1:12">
      <c r="A6183" s="17">
        <v>45535</v>
      </c>
      <c r="B6183" s="22" t="s">
        <v>10</v>
      </c>
      <c r="C6183" s="22" t="s">
        <v>488</v>
      </c>
      <c r="D6183" s="22" t="s">
        <v>6511</v>
      </c>
      <c r="E6183" s="22" t="s">
        <v>58</v>
      </c>
      <c r="F6183" s="22" t="s">
        <v>490</v>
      </c>
      <c r="G6183" s="9">
        <v>176000</v>
      </c>
      <c r="H6183" s="22" t="s">
        <v>15</v>
      </c>
      <c r="I6183" s="28">
        <v>0.02</v>
      </c>
      <c r="J6183" s="28">
        <v>2816</v>
      </c>
      <c r="K6183" s="40"/>
      <c r="L6183" s="40"/>
    </row>
    <row r="6184" spans="1:12">
      <c r="A6184" s="17">
        <v>45535</v>
      </c>
      <c r="B6184" s="22" t="s">
        <v>10</v>
      </c>
      <c r="C6184" s="22" t="s">
        <v>484</v>
      </c>
      <c r="D6184" s="22" t="s">
        <v>6512</v>
      </c>
      <c r="E6184" s="22" t="s">
        <v>58</v>
      </c>
      <c r="F6184" s="22" t="s">
        <v>58</v>
      </c>
      <c r="G6184" s="9">
        <v>713.625</v>
      </c>
      <c r="H6184" s="22" t="s">
        <v>15</v>
      </c>
      <c r="I6184" s="28">
        <v>0.56000000000000005</v>
      </c>
      <c r="J6184" s="28">
        <v>401.41</v>
      </c>
      <c r="K6184" s="40"/>
      <c r="L6184" s="40"/>
    </row>
    <row r="6185" spans="1:12">
      <c r="A6185" s="17">
        <v>45535</v>
      </c>
      <c r="B6185" s="22" t="s">
        <v>10</v>
      </c>
      <c r="C6185" s="22" t="s">
        <v>484</v>
      </c>
      <c r="D6185" s="22" t="s">
        <v>6513</v>
      </c>
      <c r="E6185" s="22" t="s">
        <v>58</v>
      </c>
      <c r="F6185" s="22" t="s">
        <v>58</v>
      </c>
      <c r="G6185" s="9">
        <v>1944</v>
      </c>
      <c r="H6185" s="22" t="s">
        <v>15</v>
      </c>
      <c r="I6185" s="28">
        <v>0.56000000000000005</v>
      </c>
      <c r="J6185" s="28">
        <v>1093.5</v>
      </c>
      <c r="K6185" s="40"/>
      <c r="L6185" s="40"/>
    </row>
    <row r="6186" spans="1:12">
      <c r="A6186" s="17">
        <v>45535</v>
      </c>
      <c r="B6186" s="22" t="s">
        <v>10</v>
      </c>
      <c r="C6186" s="22" t="s">
        <v>303</v>
      </c>
      <c r="D6186" s="22" t="s">
        <v>6514</v>
      </c>
      <c r="E6186" s="22" t="s">
        <v>58</v>
      </c>
      <c r="F6186" s="22" t="s">
        <v>268</v>
      </c>
      <c r="G6186" s="9">
        <v>50</v>
      </c>
      <c r="H6186" s="22" t="s">
        <v>15</v>
      </c>
      <c r="I6186" s="28">
        <v>0.35</v>
      </c>
      <c r="J6186" s="28">
        <v>17.5</v>
      </c>
      <c r="K6186" s="40"/>
      <c r="L6186" s="40"/>
    </row>
    <row r="6187" spans="1:12">
      <c r="A6187" s="17">
        <v>45535</v>
      </c>
      <c r="B6187" s="22" t="s">
        <v>10</v>
      </c>
      <c r="C6187" s="22" t="s">
        <v>303</v>
      </c>
      <c r="D6187" s="22" t="s">
        <v>6515</v>
      </c>
      <c r="E6187" s="22" t="s">
        <v>58</v>
      </c>
      <c r="F6187" s="22" t="s">
        <v>268</v>
      </c>
      <c r="G6187" s="9">
        <v>1244</v>
      </c>
      <c r="H6187" s="22" t="s">
        <v>15</v>
      </c>
      <c r="I6187" s="28">
        <v>0.35</v>
      </c>
      <c r="J6187" s="28">
        <v>435.4</v>
      </c>
      <c r="K6187" s="40"/>
      <c r="L6187" s="40"/>
    </row>
    <row r="6188" spans="1:12">
      <c r="A6188" s="17">
        <v>45535</v>
      </c>
      <c r="B6188" s="22" t="s">
        <v>10</v>
      </c>
      <c r="C6188" s="22" t="s">
        <v>303</v>
      </c>
      <c r="D6188" s="22" t="s">
        <v>6516</v>
      </c>
      <c r="E6188" s="22" t="s">
        <v>58</v>
      </c>
      <c r="F6188" s="22" t="s">
        <v>268</v>
      </c>
      <c r="G6188" s="9">
        <v>8400</v>
      </c>
      <c r="H6188" s="22" t="s">
        <v>15</v>
      </c>
      <c r="I6188" s="28">
        <v>0.35</v>
      </c>
      <c r="J6188" s="28">
        <v>2940</v>
      </c>
      <c r="K6188" s="40"/>
      <c r="L6188" s="40"/>
    </row>
    <row r="6189" spans="1:12">
      <c r="A6189" s="17">
        <v>45535</v>
      </c>
      <c r="B6189" s="22" t="s">
        <v>10</v>
      </c>
      <c r="C6189" s="22" t="s">
        <v>303</v>
      </c>
      <c r="D6189" s="22" t="s">
        <v>6517</v>
      </c>
      <c r="E6189" s="22" t="s">
        <v>58</v>
      </c>
      <c r="F6189" s="22" t="s">
        <v>268</v>
      </c>
      <c r="G6189" s="9">
        <v>1466</v>
      </c>
      <c r="H6189" s="22" t="s">
        <v>15</v>
      </c>
      <c r="I6189" s="28">
        <v>0.35</v>
      </c>
      <c r="J6189" s="28">
        <v>513.1</v>
      </c>
      <c r="K6189" s="40"/>
      <c r="L6189" s="40"/>
    </row>
    <row r="6190" spans="1:12">
      <c r="A6190" s="17">
        <v>45535</v>
      </c>
      <c r="B6190" s="22" t="s">
        <v>10</v>
      </c>
      <c r="C6190" s="22" t="s">
        <v>303</v>
      </c>
      <c r="D6190" s="22" t="s">
        <v>6518</v>
      </c>
      <c r="E6190" s="22" t="s">
        <v>58</v>
      </c>
      <c r="F6190" s="22" t="s">
        <v>268</v>
      </c>
      <c r="G6190" s="9">
        <v>30</v>
      </c>
      <c r="H6190" s="22" t="s">
        <v>15</v>
      </c>
      <c r="I6190" s="28">
        <v>0.35</v>
      </c>
      <c r="J6190" s="28">
        <v>10.5</v>
      </c>
      <c r="K6190" s="40"/>
      <c r="L6190" s="40"/>
    </row>
    <row r="6191" spans="1:12">
      <c r="A6191" s="17">
        <v>45535</v>
      </c>
      <c r="B6191" s="22" t="s">
        <v>10</v>
      </c>
      <c r="C6191" s="22" t="s">
        <v>300</v>
      </c>
      <c r="D6191" s="22" t="s">
        <v>6519</v>
      </c>
      <c r="E6191" s="22" t="s">
        <v>58</v>
      </c>
      <c r="F6191" s="22" t="s">
        <v>268</v>
      </c>
      <c r="G6191" s="9">
        <v>4815</v>
      </c>
      <c r="H6191" s="22" t="s">
        <v>15</v>
      </c>
      <c r="I6191" s="28">
        <v>0.35</v>
      </c>
      <c r="J6191" s="28">
        <v>1685.25</v>
      </c>
      <c r="K6191" s="40"/>
      <c r="L6191" s="40"/>
    </row>
    <row r="6192" spans="1:12">
      <c r="A6192" s="17">
        <v>45535</v>
      </c>
      <c r="B6192" s="22" t="s">
        <v>10</v>
      </c>
      <c r="C6192" s="22" t="s">
        <v>474</v>
      </c>
      <c r="D6192" s="22" t="s">
        <v>6520</v>
      </c>
      <c r="E6192" s="22" t="s">
        <v>58</v>
      </c>
      <c r="F6192" s="22" t="s">
        <v>268</v>
      </c>
      <c r="G6192" s="9">
        <v>7708</v>
      </c>
      <c r="H6192" s="22" t="s">
        <v>15</v>
      </c>
      <c r="I6192" s="28">
        <v>0.35</v>
      </c>
      <c r="J6192" s="28">
        <v>2697.8</v>
      </c>
      <c r="K6192" s="40"/>
      <c r="L6192" s="40"/>
    </row>
    <row r="6193" spans="1:12">
      <c r="A6193" s="17">
        <v>45535</v>
      </c>
      <c r="B6193" s="22" t="s">
        <v>10</v>
      </c>
      <c r="C6193" s="22" t="s">
        <v>474</v>
      </c>
      <c r="D6193" s="22" t="s">
        <v>6521</v>
      </c>
      <c r="E6193" s="22" t="s">
        <v>58</v>
      </c>
      <c r="F6193" s="22" t="s">
        <v>268</v>
      </c>
      <c r="G6193" s="9">
        <v>33600</v>
      </c>
      <c r="H6193" s="22" t="s">
        <v>15</v>
      </c>
      <c r="I6193" s="28">
        <v>0.35</v>
      </c>
      <c r="J6193" s="28">
        <v>11760</v>
      </c>
      <c r="K6193" s="40"/>
      <c r="L6193" s="40"/>
    </row>
    <row r="6194" spans="1:12">
      <c r="A6194" s="17">
        <v>45535</v>
      </c>
      <c r="B6194" s="22" t="s">
        <v>10</v>
      </c>
      <c r="C6194" s="22" t="s">
        <v>474</v>
      </c>
      <c r="D6194" s="22" t="s">
        <v>6522</v>
      </c>
      <c r="E6194" s="22" t="s">
        <v>58</v>
      </c>
      <c r="F6194" s="22" t="s">
        <v>268</v>
      </c>
      <c r="G6194" s="9">
        <v>3850</v>
      </c>
      <c r="H6194" s="22" t="s">
        <v>15</v>
      </c>
      <c r="I6194" s="28">
        <v>0.35</v>
      </c>
      <c r="J6194" s="28">
        <v>1347.5</v>
      </c>
      <c r="K6194" s="40"/>
      <c r="L6194" s="40"/>
    </row>
    <row r="6195" spans="1:12">
      <c r="A6195" s="17">
        <v>45535</v>
      </c>
      <c r="B6195" s="22" t="s">
        <v>10</v>
      </c>
      <c r="C6195" s="22" t="s">
        <v>5335</v>
      </c>
      <c r="D6195" s="22" t="s">
        <v>6523</v>
      </c>
      <c r="E6195" s="22" t="s">
        <v>58</v>
      </c>
      <c r="F6195" s="22" t="s">
        <v>268</v>
      </c>
      <c r="G6195" s="9">
        <v>10200</v>
      </c>
      <c r="H6195" s="22" t="s">
        <v>15</v>
      </c>
      <c r="I6195" s="28">
        <v>0.35</v>
      </c>
      <c r="J6195" s="28">
        <v>3570</v>
      </c>
      <c r="K6195" s="40"/>
      <c r="L6195" s="40"/>
    </row>
    <row r="6196" spans="1:12">
      <c r="A6196" s="17">
        <v>45535</v>
      </c>
      <c r="B6196" s="22" t="s">
        <v>10</v>
      </c>
      <c r="C6196" s="22" t="s">
        <v>5338</v>
      </c>
      <c r="D6196" s="22" t="s">
        <v>6524</v>
      </c>
      <c r="E6196" s="22" t="s">
        <v>58</v>
      </c>
      <c r="F6196" s="22" t="s">
        <v>268</v>
      </c>
      <c r="G6196" s="9">
        <v>2550</v>
      </c>
      <c r="H6196" s="22" t="s">
        <v>15</v>
      </c>
      <c r="I6196" s="28">
        <v>0.35</v>
      </c>
      <c r="J6196" s="28">
        <v>892.5</v>
      </c>
      <c r="K6196" s="40"/>
      <c r="L6196" s="40"/>
    </row>
    <row r="6197" spans="1:12">
      <c r="A6197" s="17">
        <v>45535</v>
      </c>
      <c r="B6197" s="22" t="s">
        <v>10</v>
      </c>
      <c r="C6197" s="22" t="s">
        <v>468</v>
      </c>
      <c r="D6197" s="22" t="s">
        <v>6525</v>
      </c>
      <c r="E6197" s="22" t="s">
        <v>58</v>
      </c>
      <c r="F6197" s="22" t="s">
        <v>268</v>
      </c>
      <c r="G6197" s="9">
        <v>22904</v>
      </c>
      <c r="H6197" s="22" t="s">
        <v>15</v>
      </c>
      <c r="I6197" s="28">
        <v>0.34</v>
      </c>
      <c r="J6197" s="28">
        <v>7817.14</v>
      </c>
      <c r="K6197" s="40"/>
      <c r="L6197" s="40"/>
    </row>
    <row r="6198" spans="1:12">
      <c r="A6198" s="17">
        <v>45535</v>
      </c>
      <c r="B6198" s="22" t="s">
        <v>10</v>
      </c>
      <c r="C6198" s="22" t="s">
        <v>468</v>
      </c>
      <c r="D6198" s="22" t="s">
        <v>6526</v>
      </c>
      <c r="E6198" s="22" t="s">
        <v>58</v>
      </c>
      <c r="F6198" s="22" t="s">
        <v>268</v>
      </c>
      <c r="G6198" s="9">
        <v>11189</v>
      </c>
      <c r="H6198" s="22" t="s">
        <v>15</v>
      </c>
      <c r="I6198" s="28">
        <v>0.34</v>
      </c>
      <c r="J6198" s="28">
        <v>3818.81</v>
      </c>
      <c r="K6198" s="40"/>
      <c r="L6198" s="40"/>
    </row>
    <row r="6199" spans="1:12">
      <c r="A6199" s="17">
        <v>45535</v>
      </c>
      <c r="B6199" s="22" t="s">
        <v>10</v>
      </c>
      <c r="C6199" s="22" t="s">
        <v>466</v>
      </c>
      <c r="D6199" s="22" t="s">
        <v>6527</v>
      </c>
      <c r="E6199" s="22" t="s">
        <v>58</v>
      </c>
      <c r="F6199" s="22" t="s">
        <v>268</v>
      </c>
      <c r="G6199" s="9">
        <v>40</v>
      </c>
      <c r="H6199" s="22" t="s">
        <v>15</v>
      </c>
      <c r="I6199" s="28">
        <v>0.34</v>
      </c>
      <c r="J6199" s="28">
        <v>13.65</v>
      </c>
      <c r="K6199" s="40"/>
      <c r="L6199" s="40"/>
    </row>
    <row r="6200" spans="1:12">
      <c r="A6200" s="17">
        <v>45535</v>
      </c>
      <c r="B6200" s="22" t="s">
        <v>10</v>
      </c>
      <c r="C6200" s="22" t="s">
        <v>460</v>
      </c>
      <c r="D6200" s="22" t="s">
        <v>6528</v>
      </c>
      <c r="E6200" s="22" t="s">
        <v>65</v>
      </c>
      <c r="F6200" s="22" t="s">
        <v>72</v>
      </c>
      <c r="G6200" s="9">
        <v>1</v>
      </c>
      <c r="H6200" s="22" t="s">
        <v>15</v>
      </c>
      <c r="I6200" s="28">
        <v>79.260000000000005</v>
      </c>
      <c r="J6200" s="28">
        <v>79.260000000000005</v>
      </c>
      <c r="K6200" s="40"/>
      <c r="L6200" s="40"/>
    </row>
    <row r="6201" spans="1:12">
      <c r="A6201" s="17">
        <v>45535</v>
      </c>
      <c r="B6201" s="22" t="s">
        <v>10</v>
      </c>
      <c r="C6201" s="22" t="s">
        <v>460</v>
      </c>
      <c r="D6201" s="22" t="s">
        <v>6529</v>
      </c>
      <c r="E6201" s="22" t="s">
        <v>65</v>
      </c>
      <c r="F6201" s="22" t="s">
        <v>72</v>
      </c>
      <c r="G6201" s="9">
        <v>16</v>
      </c>
      <c r="H6201" s="22" t="s">
        <v>15</v>
      </c>
      <c r="I6201" s="28">
        <v>79.260000000000005</v>
      </c>
      <c r="J6201" s="28">
        <v>1268.1600000000001</v>
      </c>
      <c r="K6201" s="40"/>
      <c r="L6201" s="40"/>
    </row>
    <row r="6202" spans="1:12">
      <c r="A6202" s="17">
        <v>45535</v>
      </c>
      <c r="B6202" s="22" t="s">
        <v>10</v>
      </c>
      <c r="C6202" s="22" t="s">
        <v>460</v>
      </c>
      <c r="D6202" s="22" t="s">
        <v>6530</v>
      </c>
      <c r="E6202" s="22" t="s">
        <v>65</v>
      </c>
      <c r="F6202" s="22" t="s">
        <v>72</v>
      </c>
      <c r="G6202" s="9">
        <v>48</v>
      </c>
      <c r="H6202" s="22" t="s">
        <v>15</v>
      </c>
      <c r="I6202" s="28">
        <v>79.260000000000005</v>
      </c>
      <c r="J6202" s="28">
        <v>3804.48</v>
      </c>
      <c r="K6202" s="40"/>
      <c r="L6202" s="40"/>
    </row>
    <row r="6203" spans="1:12">
      <c r="A6203" s="17">
        <v>45535</v>
      </c>
      <c r="B6203" s="22" t="s">
        <v>10</v>
      </c>
      <c r="C6203" s="22" t="s">
        <v>460</v>
      </c>
      <c r="D6203" s="22" t="s">
        <v>6531</v>
      </c>
      <c r="E6203" s="22" t="s">
        <v>65</v>
      </c>
      <c r="F6203" s="22" t="s">
        <v>72</v>
      </c>
      <c r="G6203" s="9">
        <v>48</v>
      </c>
      <c r="H6203" s="22" t="s">
        <v>15</v>
      </c>
      <c r="I6203" s="28">
        <v>79.260000000000005</v>
      </c>
      <c r="J6203" s="28">
        <v>3804.48</v>
      </c>
      <c r="K6203" s="40"/>
      <c r="L6203" s="40"/>
    </row>
    <row r="6204" spans="1:12">
      <c r="A6204" s="17">
        <v>45535</v>
      </c>
      <c r="B6204" s="22" t="s">
        <v>10</v>
      </c>
      <c r="C6204" s="22" t="s">
        <v>460</v>
      </c>
      <c r="D6204" s="22" t="s">
        <v>6532</v>
      </c>
      <c r="E6204" s="22" t="s">
        <v>65</v>
      </c>
      <c r="F6204" s="22" t="s">
        <v>72</v>
      </c>
      <c r="G6204" s="9">
        <v>11</v>
      </c>
      <c r="H6204" s="22" t="s">
        <v>15</v>
      </c>
      <c r="I6204" s="28">
        <v>79.260000000000005</v>
      </c>
      <c r="J6204" s="28">
        <v>871.86</v>
      </c>
      <c r="K6204" s="40"/>
      <c r="L6204" s="40"/>
    </row>
    <row r="6205" spans="1:12">
      <c r="A6205" s="17">
        <v>45535</v>
      </c>
      <c r="B6205" s="22" t="s">
        <v>10</v>
      </c>
      <c r="C6205" s="22" t="s">
        <v>77</v>
      </c>
      <c r="D6205" s="22" t="s">
        <v>6533</v>
      </c>
      <c r="E6205" s="22" t="s">
        <v>65</v>
      </c>
      <c r="F6205" s="22" t="s">
        <v>66</v>
      </c>
      <c r="G6205" s="9">
        <v>40</v>
      </c>
      <c r="H6205" s="22" t="s">
        <v>15</v>
      </c>
      <c r="I6205" s="28">
        <v>78.260000000000005</v>
      </c>
      <c r="J6205" s="28">
        <v>3130.4</v>
      </c>
      <c r="K6205" s="40"/>
      <c r="L6205" s="40"/>
    </row>
    <row r="6206" spans="1:12">
      <c r="A6206" s="17">
        <v>45535</v>
      </c>
      <c r="B6206" s="22" t="s">
        <v>10</v>
      </c>
      <c r="C6206" s="22" t="s">
        <v>77</v>
      </c>
      <c r="D6206" s="22" t="s">
        <v>6534</v>
      </c>
      <c r="E6206" s="22" t="s">
        <v>65</v>
      </c>
      <c r="F6206" s="22" t="s">
        <v>66</v>
      </c>
      <c r="G6206" s="9">
        <v>8</v>
      </c>
      <c r="H6206" s="22" t="s">
        <v>15</v>
      </c>
      <c r="I6206" s="28">
        <v>78.260000000000005</v>
      </c>
      <c r="J6206" s="28">
        <v>626.08000000000004</v>
      </c>
      <c r="K6206" s="40"/>
      <c r="L6206" s="40"/>
    </row>
    <row r="6207" spans="1:12">
      <c r="A6207" s="17">
        <v>45535</v>
      </c>
      <c r="B6207" s="22" t="s">
        <v>10</v>
      </c>
      <c r="C6207" s="22" t="s">
        <v>266</v>
      </c>
      <c r="D6207" s="22" t="s">
        <v>6535</v>
      </c>
      <c r="E6207" s="22" t="s">
        <v>58</v>
      </c>
      <c r="F6207" s="22" t="s">
        <v>268</v>
      </c>
      <c r="G6207" s="9">
        <v>35350</v>
      </c>
      <c r="H6207" s="22" t="s">
        <v>15</v>
      </c>
      <c r="I6207" s="28">
        <v>0.35</v>
      </c>
      <c r="J6207" s="28">
        <v>12372.5</v>
      </c>
      <c r="K6207" s="40"/>
      <c r="L6207" s="40"/>
    </row>
    <row r="6208" spans="1:12">
      <c r="A6208" s="17">
        <v>45535</v>
      </c>
      <c r="B6208" s="22" t="s">
        <v>10</v>
      </c>
      <c r="C6208" s="22" t="s">
        <v>456</v>
      </c>
      <c r="D6208" s="22" t="s">
        <v>6536</v>
      </c>
      <c r="E6208" s="22" t="s">
        <v>65</v>
      </c>
      <c r="F6208" s="22" t="s">
        <v>75</v>
      </c>
      <c r="G6208" s="9">
        <v>34</v>
      </c>
      <c r="H6208" s="22" t="s">
        <v>15</v>
      </c>
      <c r="I6208" s="28">
        <v>42.21</v>
      </c>
      <c r="J6208" s="28">
        <v>1435.14</v>
      </c>
      <c r="K6208" s="40"/>
      <c r="L6208" s="40"/>
    </row>
    <row r="6209" spans="1:12">
      <c r="A6209" s="17">
        <v>45535</v>
      </c>
      <c r="B6209" s="22" t="s">
        <v>10</v>
      </c>
      <c r="C6209" s="22" t="s">
        <v>5385</v>
      </c>
      <c r="D6209" s="22" t="s">
        <v>6537</v>
      </c>
      <c r="E6209" s="22" t="s">
        <v>65</v>
      </c>
      <c r="F6209" s="22" t="s">
        <v>75</v>
      </c>
      <c r="G6209" s="9">
        <v>96</v>
      </c>
      <c r="H6209" s="22" t="s">
        <v>15</v>
      </c>
      <c r="I6209" s="28">
        <v>44.41</v>
      </c>
      <c r="J6209" s="28">
        <v>4263.21</v>
      </c>
      <c r="K6209" s="40"/>
      <c r="L6209" s="40"/>
    </row>
    <row r="6210" spans="1:12">
      <c r="A6210" s="17">
        <v>45535</v>
      </c>
      <c r="B6210" s="22" t="s">
        <v>10</v>
      </c>
      <c r="C6210" s="22" t="s">
        <v>73</v>
      </c>
      <c r="D6210" s="22" t="s">
        <v>6538</v>
      </c>
      <c r="E6210" s="22" t="s">
        <v>65</v>
      </c>
      <c r="F6210" s="22" t="s">
        <v>75</v>
      </c>
      <c r="G6210" s="9">
        <v>288</v>
      </c>
      <c r="H6210" s="22" t="s">
        <v>15</v>
      </c>
      <c r="I6210" s="28">
        <v>47.93</v>
      </c>
      <c r="J6210" s="28">
        <v>13802.67</v>
      </c>
      <c r="K6210" s="40"/>
      <c r="L6210" s="40"/>
    </row>
    <row r="6211" spans="1:12">
      <c r="A6211" s="17">
        <v>45535</v>
      </c>
      <c r="B6211" s="22" t="s">
        <v>10</v>
      </c>
      <c r="C6211" s="22" t="s">
        <v>73</v>
      </c>
      <c r="D6211" s="22" t="s">
        <v>6539</v>
      </c>
      <c r="E6211" s="22" t="s">
        <v>65</v>
      </c>
      <c r="F6211" s="22" t="s">
        <v>75</v>
      </c>
      <c r="G6211" s="9">
        <v>121</v>
      </c>
      <c r="H6211" s="22" t="s">
        <v>15</v>
      </c>
      <c r="I6211" s="28">
        <v>42.21</v>
      </c>
      <c r="J6211" s="28">
        <v>5107.41</v>
      </c>
      <c r="K6211" s="40"/>
      <c r="L6211" s="40"/>
    </row>
    <row r="6212" spans="1:12">
      <c r="A6212" s="17">
        <v>45535</v>
      </c>
      <c r="B6212" s="22" t="s">
        <v>10</v>
      </c>
      <c r="C6212" s="22" t="s">
        <v>449</v>
      </c>
      <c r="D6212" s="22" t="s">
        <v>6540</v>
      </c>
      <c r="E6212" s="22" t="s">
        <v>65</v>
      </c>
      <c r="F6212" s="22" t="s">
        <v>451</v>
      </c>
      <c r="G6212" s="9">
        <v>447</v>
      </c>
      <c r="H6212" s="22" t="s">
        <v>15</v>
      </c>
      <c r="I6212" s="28">
        <v>50.24</v>
      </c>
      <c r="J6212" s="28">
        <v>22455.72</v>
      </c>
      <c r="K6212" s="40"/>
      <c r="L6212" s="40"/>
    </row>
    <row r="6213" spans="1:12">
      <c r="A6213" s="17">
        <v>45535</v>
      </c>
      <c r="B6213" s="22" t="s">
        <v>10</v>
      </c>
      <c r="C6213" s="22" t="s">
        <v>449</v>
      </c>
      <c r="D6213" s="22" t="s">
        <v>6541</v>
      </c>
      <c r="E6213" s="22" t="s">
        <v>65</v>
      </c>
      <c r="F6213" s="22" t="s">
        <v>451</v>
      </c>
      <c r="G6213" s="9">
        <v>118</v>
      </c>
      <c r="H6213" s="22" t="s">
        <v>15</v>
      </c>
      <c r="I6213" s="28">
        <v>42.21</v>
      </c>
      <c r="J6213" s="28">
        <v>4980.78</v>
      </c>
      <c r="K6213" s="40"/>
      <c r="L6213" s="40"/>
    </row>
    <row r="6214" spans="1:12">
      <c r="A6214" s="17">
        <v>45535</v>
      </c>
      <c r="B6214" s="22" t="s">
        <v>10</v>
      </c>
      <c r="C6214" s="22" t="s">
        <v>70</v>
      </c>
      <c r="D6214" s="22" t="s">
        <v>6542</v>
      </c>
      <c r="E6214" s="22" t="s">
        <v>65</v>
      </c>
      <c r="F6214" s="22" t="s">
        <v>72</v>
      </c>
      <c r="G6214" s="9">
        <v>23</v>
      </c>
      <c r="H6214" s="22" t="s">
        <v>15</v>
      </c>
      <c r="I6214" s="28">
        <v>78.260000000000005</v>
      </c>
      <c r="J6214" s="28">
        <v>1799.98</v>
      </c>
      <c r="K6214" s="40"/>
      <c r="L6214" s="40"/>
    </row>
    <row r="6215" spans="1:12">
      <c r="A6215" s="17">
        <v>45535</v>
      </c>
      <c r="B6215" s="22" t="s">
        <v>10</v>
      </c>
      <c r="C6215" s="22" t="s">
        <v>70</v>
      </c>
      <c r="D6215" s="22" t="s">
        <v>6543</v>
      </c>
      <c r="E6215" s="22" t="s">
        <v>65</v>
      </c>
      <c r="F6215" s="22" t="s">
        <v>72</v>
      </c>
      <c r="G6215" s="9">
        <v>191</v>
      </c>
      <c r="H6215" s="22" t="s">
        <v>15</v>
      </c>
      <c r="I6215" s="28">
        <v>78.260000000000005</v>
      </c>
      <c r="J6215" s="28">
        <v>14947.66</v>
      </c>
      <c r="K6215" s="40"/>
      <c r="L6215" s="40"/>
    </row>
    <row r="6216" spans="1:12">
      <c r="A6216" s="17">
        <v>45535</v>
      </c>
      <c r="B6216" s="22" t="s">
        <v>10</v>
      </c>
      <c r="C6216" s="22" t="s">
        <v>70</v>
      </c>
      <c r="D6216" s="22" t="s">
        <v>6544</v>
      </c>
      <c r="E6216" s="22" t="s">
        <v>65</v>
      </c>
      <c r="F6216" s="22" t="s">
        <v>72</v>
      </c>
      <c r="G6216" s="9">
        <v>2</v>
      </c>
      <c r="H6216" s="22" t="s">
        <v>15</v>
      </c>
      <c r="I6216" s="28">
        <v>78.260000000000005</v>
      </c>
      <c r="J6216" s="28">
        <v>156.52000000000001</v>
      </c>
      <c r="K6216" s="40"/>
      <c r="L6216" s="40"/>
    </row>
    <row r="6217" spans="1:12">
      <c r="A6217" s="17">
        <v>45535</v>
      </c>
      <c r="B6217" s="22" t="s">
        <v>10</v>
      </c>
      <c r="C6217" s="22" t="s">
        <v>63</v>
      </c>
      <c r="D6217" s="22" t="s">
        <v>6545</v>
      </c>
      <c r="E6217" s="22" t="s">
        <v>65</v>
      </c>
      <c r="F6217" s="22" t="s">
        <v>66</v>
      </c>
      <c r="G6217" s="9">
        <v>61</v>
      </c>
      <c r="H6217" s="22" t="s">
        <v>15</v>
      </c>
      <c r="I6217" s="28">
        <v>62.86</v>
      </c>
      <c r="J6217" s="28">
        <v>3834.74</v>
      </c>
      <c r="K6217" s="40"/>
      <c r="L6217" s="40"/>
    </row>
    <row r="6218" spans="1:12">
      <c r="A6218" s="17">
        <v>45535</v>
      </c>
      <c r="B6218" s="22" t="s">
        <v>10</v>
      </c>
      <c r="C6218" s="22" t="s">
        <v>63</v>
      </c>
      <c r="D6218" s="22" t="s">
        <v>6546</v>
      </c>
      <c r="E6218" s="22" t="s">
        <v>65</v>
      </c>
      <c r="F6218" s="22" t="s">
        <v>66</v>
      </c>
      <c r="G6218" s="9">
        <v>35</v>
      </c>
      <c r="H6218" s="22" t="s">
        <v>15</v>
      </c>
      <c r="I6218" s="28">
        <v>78.260000000000005</v>
      </c>
      <c r="J6218" s="28">
        <v>2739.1</v>
      </c>
      <c r="K6218" s="40"/>
      <c r="L6218" s="40"/>
    </row>
    <row r="6219" spans="1:12">
      <c r="A6219" s="17">
        <v>45535</v>
      </c>
      <c r="B6219" s="22" t="s">
        <v>10</v>
      </c>
      <c r="C6219" s="22" t="s">
        <v>63</v>
      </c>
      <c r="D6219" s="22" t="s">
        <v>6547</v>
      </c>
      <c r="E6219" s="22" t="s">
        <v>65</v>
      </c>
      <c r="F6219" s="22" t="s">
        <v>66</v>
      </c>
      <c r="G6219" s="9">
        <v>256</v>
      </c>
      <c r="H6219" s="22" t="s">
        <v>15</v>
      </c>
      <c r="I6219" s="28">
        <v>78.260000000000005</v>
      </c>
      <c r="J6219" s="28">
        <v>20034.560000000001</v>
      </c>
      <c r="K6219" s="40"/>
      <c r="L6219" s="40"/>
    </row>
    <row r="6220" spans="1:12">
      <c r="A6220" s="17">
        <v>45535</v>
      </c>
      <c r="B6220" s="22" t="s">
        <v>10</v>
      </c>
      <c r="C6220" s="22" t="s">
        <v>310</v>
      </c>
      <c r="D6220" s="22" t="s">
        <v>6548</v>
      </c>
      <c r="E6220" s="22" t="s">
        <v>58</v>
      </c>
      <c r="F6220" s="22" t="s">
        <v>263</v>
      </c>
      <c r="G6220" s="9">
        <v>189247</v>
      </c>
      <c r="H6220" s="22" t="s">
        <v>15</v>
      </c>
      <c r="I6220" s="28">
        <v>0.01</v>
      </c>
      <c r="J6220" s="28">
        <v>1892.47</v>
      </c>
      <c r="K6220" s="40"/>
      <c r="L6220" s="40"/>
    </row>
    <row r="6221" spans="1:12">
      <c r="A6221" s="17">
        <v>45535</v>
      </c>
      <c r="B6221" s="22" t="s">
        <v>10</v>
      </c>
      <c r="C6221" s="22" t="s">
        <v>310</v>
      </c>
      <c r="D6221" s="22" t="s">
        <v>6549</v>
      </c>
      <c r="E6221" s="22" t="s">
        <v>58</v>
      </c>
      <c r="F6221" s="22" t="s">
        <v>263</v>
      </c>
      <c r="G6221" s="9">
        <v>158688</v>
      </c>
      <c r="H6221" s="22" t="s">
        <v>15</v>
      </c>
      <c r="I6221" s="28">
        <v>0.01</v>
      </c>
      <c r="J6221" s="28">
        <v>1586.88</v>
      </c>
      <c r="K6221" s="40"/>
      <c r="L6221" s="40"/>
    </row>
    <row r="6222" spans="1:12">
      <c r="A6222" s="17">
        <v>45535</v>
      </c>
      <c r="B6222" s="22" t="s">
        <v>10</v>
      </c>
      <c r="C6222" s="22" t="s">
        <v>488</v>
      </c>
      <c r="D6222" s="22" t="s">
        <v>6550</v>
      </c>
      <c r="E6222" s="22" t="s">
        <v>58</v>
      </c>
      <c r="F6222" s="22" t="s">
        <v>490</v>
      </c>
      <c r="G6222" s="9">
        <v>825290.5</v>
      </c>
      <c r="H6222" s="22" t="s">
        <v>15</v>
      </c>
      <c r="I6222" s="28">
        <v>0.02</v>
      </c>
      <c r="J6222" s="28">
        <v>16505.810000000001</v>
      </c>
      <c r="K6222" s="40"/>
      <c r="L6222" s="40"/>
    </row>
    <row r="6223" spans="1:12">
      <c r="A6223" s="17">
        <v>45535</v>
      </c>
      <c r="B6223" s="22" t="s">
        <v>10</v>
      </c>
      <c r="C6223" s="22" t="s">
        <v>488</v>
      </c>
      <c r="D6223" s="22" t="s">
        <v>6551</v>
      </c>
      <c r="E6223" s="22" t="s">
        <v>58</v>
      </c>
      <c r="F6223" s="22" t="s">
        <v>490</v>
      </c>
      <c r="G6223" s="9">
        <v>777664</v>
      </c>
      <c r="H6223" s="22" t="s">
        <v>15</v>
      </c>
      <c r="I6223" s="28">
        <v>0.02</v>
      </c>
      <c r="J6223" s="28">
        <v>15553.28</v>
      </c>
      <c r="K6223" s="40"/>
      <c r="L6223" s="40"/>
    </row>
    <row r="6224" spans="1:12">
      <c r="A6224" s="17">
        <v>45535</v>
      </c>
      <c r="B6224" s="22" t="s">
        <v>10</v>
      </c>
      <c r="C6224" s="22" t="s">
        <v>488</v>
      </c>
      <c r="D6224" s="22" t="s">
        <v>6552</v>
      </c>
      <c r="E6224" s="22" t="s">
        <v>58</v>
      </c>
      <c r="F6224" s="22" t="s">
        <v>490</v>
      </c>
      <c r="G6224" s="9">
        <v>17965</v>
      </c>
      <c r="H6224" s="22" t="s">
        <v>15</v>
      </c>
      <c r="I6224" s="28">
        <v>0.02</v>
      </c>
      <c r="J6224" s="28">
        <v>359.3</v>
      </c>
      <c r="K6224" s="40"/>
      <c r="L6224" s="40"/>
    </row>
    <row r="6225" spans="1:12">
      <c r="A6225" s="17">
        <v>45535</v>
      </c>
      <c r="B6225" s="22" t="s">
        <v>10</v>
      </c>
      <c r="C6225" s="22" t="s">
        <v>353</v>
      </c>
      <c r="D6225" s="22" t="s">
        <v>6553</v>
      </c>
      <c r="E6225" s="22" t="s">
        <v>58</v>
      </c>
      <c r="F6225" s="22" t="s">
        <v>168</v>
      </c>
      <c r="G6225" s="9">
        <v>118346</v>
      </c>
      <c r="H6225" s="22" t="s">
        <v>15</v>
      </c>
      <c r="I6225" s="28">
        <v>0.01</v>
      </c>
      <c r="J6225" s="28">
        <v>1183.46</v>
      </c>
      <c r="K6225" s="40"/>
      <c r="L6225" s="40"/>
    </row>
    <row r="6226" spans="1:12">
      <c r="A6226" s="17">
        <v>45535</v>
      </c>
      <c r="B6226" s="22" t="s">
        <v>10</v>
      </c>
      <c r="C6226" s="22" t="s">
        <v>353</v>
      </c>
      <c r="D6226" s="22" t="s">
        <v>6554</v>
      </c>
      <c r="E6226" s="22" t="s">
        <v>58</v>
      </c>
      <c r="F6226" s="22" t="s">
        <v>168</v>
      </c>
      <c r="G6226" s="9">
        <v>11679</v>
      </c>
      <c r="H6226" s="22" t="s">
        <v>15</v>
      </c>
      <c r="I6226" s="28">
        <v>0.01</v>
      </c>
      <c r="J6226" s="28">
        <v>116.79</v>
      </c>
      <c r="K6226" s="40"/>
      <c r="L6226" s="40"/>
    </row>
    <row r="6227" spans="1:12">
      <c r="A6227" s="17">
        <v>45535</v>
      </c>
      <c r="B6227" s="22" t="s">
        <v>10</v>
      </c>
      <c r="C6227" s="22" t="s">
        <v>353</v>
      </c>
      <c r="D6227" s="22" t="s">
        <v>6555</v>
      </c>
      <c r="E6227" s="22" t="s">
        <v>58</v>
      </c>
      <c r="F6227" s="22" t="s">
        <v>168</v>
      </c>
      <c r="G6227" s="9">
        <v>72379</v>
      </c>
      <c r="H6227" s="22" t="s">
        <v>15</v>
      </c>
      <c r="I6227" s="28">
        <v>0.01</v>
      </c>
      <c r="J6227" s="28">
        <v>723.79</v>
      </c>
      <c r="K6227" s="40"/>
      <c r="L6227" s="40"/>
    </row>
    <row r="6228" spans="1:12">
      <c r="A6228" s="17">
        <v>45535</v>
      </c>
      <c r="B6228" s="22" t="s">
        <v>10</v>
      </c>
      <c r="C6228" s="22" t="s">
        <v>345</v>
      </c>
      <c r="D6228" s="22" t="s">
        <v>6556</v>
      </c>
      <c r="E6228" s="22" t="s">
        <v>58</v>
      </c>
      <c r="F6228" s="22" t="s">
        <v>168</v>
      </c>
      <c r="G6228" s="9">
        <v>27029</v>
      </c>
      <c r="H6228" s="22" t="s">
        <v>15</v>
      </c>
      <c r="I6228" s="28">
        <v>0.01</v>
      </c>
      <c r="J6228" s="28">
        <v>270.29000000000002</v>
      </c>
      <c r="K6228" s="40"/>
      <c r="L6228" s="40"/>
    </row>
    <row r="6229" spans="1:12">
      <c r="A6229" s="17">
        <v>45535</v>
      </c>
      <c r="B6229" s="22" t="s">
        <v>10</v>
      </c>
      <c r="C6229" s="22" t="s">
        <v>345</v>
      </c>
      <c r="D6229" s="22" t="s">
        <v>6557</v>
      </c>
      <c r="E6229" s="22" t="s">
        <v>58</v>
      </c>
      <c r="F6229" s="22" t="s">
        <v>168</v>
      </c>
      <c r="G6229" s="9">
        <v>282618</v>
      </c>
      <c r="H6229" s="22" t="s">
        <v>15</v>
      </c>
      <c r="I6229" s="28">
        <v>0.01</v>
      </c>
      <c r="J6229" s="28">
        <v>2826.18</v>
      </c>
      <c r="K6229" s="40"/>
      <c r="L6229" s="40"/>
    </row>
    <row r="6230" spans="1:12">
      <c r="A6230" s="17">
        <v>45535</v>
      </c>
      <c r="B6230" s="22" t="s">
        <v>10</v>
      </c>
      <c r="C6230" s="22" t="s">
        <v>345</v>
      </c>
      <c r="D6230" s="22" t="s">
        <v>6558</v>
      </c>
      <c r="E6230" s="22" t="s">
        <v>58</v>
      </c>
      <c r="F6230" s="22" t="s">
        <v>168</v>
      </c>
      <c r="G6230" s="9">
        <v>117951</v>
      </c>
      <c r="H6230" s="22" t="s">
        <v>15</v>
      </c>
      <c r="I6230" s="28">
        <v>0.01</v>
      </c>
      <c r="J6230" s="28">
        <v>1179.51</v>
      </c>
      <c r="K6230" s="40"/>
      <c r="L6230" s="40"/>
    </row>
    <row r="6231" spans="1:12">
      <c r="A6231" s="17">
        <v>45535</v>
      </c>
      <c r="B6231" s="22" t="s">
        <v>10</v>
      </c>
      <c r="C6231" s="22" t="s">
        <v>345</v>
      </c>
      <c r="D6231" s="22" t="s">
        <v>6559</v>
      </c>
      <c r="E6231" s="22" t="s">
        <v>58</v>
      </c>
      <c r="F6231" s="22" t="s">
        <v>168</v>
      </c>
      <c r="G6231" s="9">
        <v>13211</v>
      </c>
      <c r="H6231" s="22" t="s">
        <v>15</v>
      </c>
      <c r="I6231" s="28">
        <v>0.01</v>
      </c>
      <c r="J6231" s="28">
        <v>132.11000000000001</v>
      </c>
      <c r="K6231" s="40"/>
      <c r="L6231" s="40"/>
    </row>
    <row r="6232" spans="1:12">
      <c r="A6232" s="17">
        <v>45535</v>
      </c>
      <c r="B6232" s="22" t="s">
        <v>10</v>
      </c>
      <c r="C6232" s="22" t="s">
        <v>337</v>
      </c>
      <c r="D6232" s="22" t="s">
        <v>6560</v>
      </c>
      <c r="E6232" s="22" t="s">
        <v>58</v>
      </c>
      <c r="F6232" s="22" t="s">
        <v>168</v>
      </c>
      <c r="G6232" s="9">
        <v>52117</v>
      </c>
      <c r="H6232" s="22" t="s">
        <v>15</v>
      </c>
      <c r="I6232" s="28">
        <v>0.01</v>
      </c>
      <c r="J6232" s="28">
        <v>521.16999999999996</v>
      </c>
      <c r="K6232" s="40"/>
      <c r="L6232" s="40"/>
    </row>
    <row r="6233" spans="1:12">
      <c r="A6233" s="17">
        <v>45535</v>
      </c>
      <c r="B6233" s="22" t="s">
        <v>10</v>
      </c>
      <c r="C6233" s="22" t="s">
        <v>308</v>
      </c>
      <c r="D6233" s="22" t="s">
        <v>6561</v>
      </c>
      <c r="E6233" s="22" t="s">
        <v>58</v>
      </c>
      <c r="F6233" s="22" t="s">
        <v>168</v>
      </c>
      <c r="G6233" s="9">
        <v>15110</v>
      </c>
      <c r="H6233" s="22" t="s">
        <v>15</v>
      </c>
      <c r="I6233" s="28">
        <v>0.01</v>
      </c>
      <c r="J6233" s="28">
        <v>151.1</v>
      </c>
      <c r="K6233" s="40"/>
      <c r="L6233" s="40"/>
    </row>
    <row r="6234" spans="1:12">
      <c r="A6234" s="17">
        <v>45535</v>
      </c>
      <c r="B6234" s="22" t="s">
        <v>10</v>
      </c>
      <c r="C6234" s="22" t="s">
        <v>360</v>
      </c>
      <c r="D6234" s="22" t="s">
        <v>6562</v>
      </c>
      <c r="E6234" s="22" t="s">
        <v>58</v>
      </c>
      <c r="F6234" s="22" t="s">
        <v>168</v>
      </c>
      <c r="G6234" s="9">
        <v>55557</v>
      </c>
      <c r="H6234" s="22" t="s">
        <v>15</v>
      </c>
      <c r="I6234" s="28">
        <v>0.01</v>
      </c>
      <c r="J6234" s="28">
        <v>555.57000000000005</v>
      </c>
      <c r="K6234" s="40"/>
      <c r="L6234" s="40"/>
    </row>
    <row r="6235" spans="1:12">
      <c r="A6235" s="17">
        <v>45535</v>
      </c>
      <c r="B6235" s="22" t="s">
        <v>10</v>
      </c>
      <c r="C6235" s="22" t="s">
        <v>360</v>
      </c>
      <c r="D6235" s="22" t="s">
        <v>6563</v>
      </c>
      <c r="E6235" s="22" t="s">
        <v>58</v>
      </c>
      <c r="F6235" s="22" t="s">
        <v>168</v>
      </c>
      <c r="G6235" s="9">
        <v>94602</v>
      </c>
      <c r="H6235" s="22" t="s">
        <v>15</v>
      </c>
      <c r="I6235" s="28">
        <v>0.01</v>
      </c>
      <c r="J6235" s="28">
        <v>946.02</v>
      </c>
      <c r="K6235" s="40"/>
      <c r="L6235" s="40"/>
    </row>
    <row r="6236" spans="1:12">
      <c r="A6236" s="17">
        <v>45535</v>
      </c>
      <c r="B6236" s="22" t="s">
        <v>10</v>
      </c>
      <c r="C6236" s="22" t="s">
        <v>360</v>
      </c>
      <c r="D6236" s="22" t="s">
        <v>6564</v>
      </c>
      <c r="E6236" s="22" t="s">
        <v>58</v>
      </c>
      <c r="F6236" s="22" t="s">
        <v>168</v>
      </c>
      <c r="G6236" s="9">
        <v>10221</v>
      </c>
      <c r="H6236" s="22" t="s">
        <v>15</v>
      </c>
      <c r="I6236" s="28">
        <v>0.01</v>
      </c>
      <c r="J6236" s="28">
        <v>102.21</v>
      </c>
      <c r="K6236" s="40"/>
      <c r="L6236" s="40"/>
    </row>
    <row r="6237" spans="1:12">
      <c r="A6237" s="17">
        <v>45535</v>
      </c>
      <c r="B6237" s="22" t="s">
        <v>10</v>
      </c>
      <c r="C6237" s="22" t="s">
        <v>367</v>
      </c>
      <c r="D6237" s="22" t="s">
        <v>6565</v>
      </c>
      <c r="E6237" s="22" t="s">
        <v>58</v>
      </c>
      <c r="F6237" s="22" t="s">
        <v>168</v>
      </c>
      <c r="G6237" s="9">
        <v>69995</v>
      </c>
      <c r="H6237" s="22" t="s">
        <v>15</v>
      </c>
      <c r="I6237" s="28">
        <v>0.01</v>
      </c>
      <c r="J6237" s="28">
        <v>699.95</v>
      </c>
      <c r="K6237" s="40"/>
      <c r="L6237" s="40"/>
    </row>
    <row r="6238" spans="1:12">
      <c r="A6238" s="17">
        <v>45535</v>
      </c>
      <c r="B6238" s="22" t="s">
        <v>10</v>
      </c>
      <c r="C6238" s="22" t="s">
        <v>371</v>
      </c>
      <c r="D6238" s="22" t="s">
        <v>6566</v>
      </c>
      <c r="E6238" s="22" t="s">
        <v>58</v>
      </c>
      <c r="F6238" s="22" t="s">
        <v>168</v>
      </c>
      <c r="G6238" s="9">
        <v>108978</v>
      </c>
      <c r="H6238" s="22" t="s">
        <v>15</v>
      </c>
      <c r="I6238" s="28">
        <v>0.01</v>
      </c>
      <c r="J6238" s="28">
        <v>1089.78</v>
      </c>
      <c r="K6238" s="40"/>
      <c r="L6238" s="40"/>
    </row>
    <row r="6239" spans="1:12">
      <c r="A6239" s="17">
        <v>45535</v>
      </c>
      <c r="B6239" s="22" t="s">
        <v>10</v>
      </c>
      <c r="C6239" s="22" t="s">
        <v>371</v>
      </c>
      <c r="D6239" s="22" t="s">
        <v>6567</v>
      </c>
      <c r="E6239" s="22" t="s">
        <v>58</v>
      </c>
      <c r="F6239" s="22" t="s">
        <v>168</v>
      </c>
      <c r="G6239" s="9">
        <v>220716</v>
      </c>
      <c r="H6239" s="22" t="s">
        <v>15</v>
      </c>
      <c r="I6239" s="28">
        <v>0.01</v>
      </c>
      <c r="J6239" s="28">
        <v>2207.16</v>
      </c>
      <c r="K6239" s="40"/>
      <c r="L6239" s="40"/>
    </row>
    <row r="6240" spans="1:12">
      <c r="A6240" s="17">
        <v>45535</v>
      </c>
      <c r="B6240" s="22" t="s">
        <v>10</v>
      </c>
      <c r="C6240" s="22" t="s">
        <v>371</v>
      </c>
      <c r="D6240" s="22" t="s">
        <v>6568</v>
      </c>
      <c r="E6240" s="22" t="s">
        <v>58</v>
      </c>
      <c r="F6240" s="22" t="s">
        <v>168</v>
      </c>
      <c r="G6240" s="9">
        <v>41344</v>
      </c>
      <c r="H6240" s="22" t="s">
        <v>15</v>
      </c>
      <c r="I6240" s="28">
        <v>0.01</v>
      </c>
      <c r="J6240" s="28">
        <v>413.44</v>
      </c>
      <c r="K6240" s="40"/>
      <c r="L6240" s="40"/>
    </row>
    <row r="6241" spans="1:12">
      <c r="A6241" s="17">
        <v>45535</v>
      </c>
      <c r="B6241" s="22" t="s">
        <v>10</v>
      </c>
      <c r="C6241" s="22" t="s">
        <v>282</v>
      </c>
      <c r="D6241" s="22" t="s">
        <v>6569</v>
      </c>
      <c r="E6241" s="22" t="s">
        <v>58</v>
      </c>
      <c r="F6241" s="22" t="s">
        <v>168</v>
      </c>
      <c r="G6241" s="9">
        <v>603784</v>
      </c>
      <c r="H6241" s="22" t="s">
        <v>15</v>
      </c>
      <c r="I6241" s="28">
        <v>0.01</v>
      </c>
      <c r="J6241" s="28">
        <v>6037.84</v>
      </c>
      <c r="K6241" s="40"/>
      <c r="L6241" s="40"/>
    </row>
    <row r="6242" spans="1:12">
      <c r="A6242" s="17">
        <v>45535</v>
      </c>
      <c r="B6242" s="22" t="s">
        <v>10</v>
      </c>
      <c r="C6242" s="22" t="s">
        <v>282</v>
      </c>
      <c r="D6242" s="22" t="s">
        <v>6570</v>
      </c>
      <c r="E6242" s="22" t="s">
        <v>58</v>
      </c>
      <c r="F6242" s="22" t="s">
        <v>168</v>
      </c>
      <c r="G6242" s="9">
        <v>105591</v>
      </c>
      <c r="H6242" s="22" t="s">
        <v>15</v>
      </c>
      <c r="I6242" s="28">
        <v>0.01</v>
      </c>
      <c r="J6242" s="28">
        <v>1055.9100000000001</v>
      </c>
      <c r="K6242" s="40"/>
      <c r="L6242" s="40"/>
    </row>
    <row r="6243" spans="1:12">
      <c r="A6243" s="17">
        <v>45535</v>
      </c>
      <c r="B6243" s="22" t="s">
        <v>10</v>
      </c>
      <c r="C6243" s="22" t="s">
        <v>282</v>
      </c>
      <c r="D6243" s="22" t="s">
        <v>6571</v>
      </c>
      <c r="E6243" s="22" t="s">
        <v>58</v>
      </c>
      <c r="F6243" s="22" t="s">
        <v>168</v>
      </c>
      <c r="G6243" s="9">
        <v>235186</v>
      </c>
      <c r="H6243" s="22" t="s">
        <v>15</v>
      </c>
      <c r="I6243" s="28">
        <v>0.01</v>
      </c>
      <c r="J6243" s="28">
        <v>2351.86</v>
      </c>
      <c r="K6243" s="40"/>
      <c r="L6243" s="40"/>
    </row>
    <row r="6244" spans="1:12">
      <c r="A6244" s="17">
        <v>45535</v>
      </c>
      <c r="B6244" s="22" t="s">
        <v>10</v>
      </c>
      <c r="C6244" s="22" t="s">
        <v>282</v>
      </c>
      <c r="D6244" s="22" t="s">
        <v>6572</v>
      </c>
      <c r="E6244" s="22" t="s">
        <v>58</v>
      </c>
      <c r="F6244" s="22" t="s">
        <v>168</v>
      </c>
      <c r="G6244" s="9">
        <v>52487</v>
      </c>
      <c r="H6244" s="22" t="s">
        <v>15</v>
      </c>
      <c r="I6244" s="28">
        <v>0.01</v>
      </c>
      <c r="J6244" s="28">
        <v>524.87</v>
      </c>
      <c r="K6244" s="40"/>
      <c r="L6244" s="40"/>
    </row>
    <row r="6245" spans="1:12">
      <c r="A6245" s="17">
        <v>45535</v>
      </c>
      <c r="B6245" s="22" t="s">
        <v>10</v>
      </c>
      <c r="C6245" s="22" t="s">
        <v>252</v>
      </c>
      <c r="D6245" s="22" t="s">
        <v>6573</v>
      </c>
      <c r="E6245" s="22" t="s">
        <v>58</v>
      </c>
      <c r="F6245" s="22" t="s">
        <v>168</v>
      </c>
      <c r="G6245" s="9">
        <v>21669</v>
      </c>
      <c r="H6245" s="22" t="s">
        <v>15</v>
      </c>
      <c r="I6245" s="28">
        <v>0.01</v>
      </c>
      <c r="J6245" s="28">
        <v>216.69</v>
      </c>
      <c r="K6245" s="40"/>
      <c r="L6245" s="40"/>
    </row>
    <row r="6246" spans="1:12">
      <c r="A6246" s="17">
        <v>45535</v>
      </c>
      <c r="B6246" s="22" t="s">
        <v>10</v>
      </c>
      <c r="C6246" s="22" t="s">
        <v>223</v>
      </c>
      <c r="D6246" s="22" t="s">
        <v>6574</v>
      </c>
      <c r="E6246" s="22" t="s">
        <v>58</v>
      </c>
      <c r="F6246" s="22" t="s">
        <v>168</v>
      </c>
      <c r="G6246" s="9">
        <v>23358</v>
      </c>
      <c r="H6246" s="22" t="s">
        <v>15</v>
      </c>
      <c r="I6246" s="28">
        <v>0.01</v>
      </c>
      <c r="J6246" s="28">
        <v>233.58</v>
      </c>
      <c r="K6246" s="40"/>
      <c r="L6246" s="40"/>
    </row>
    <row r="6247" spans="1:12">
      <c r="A6247" s="17">
        <v>45535</v>
      </c>
      <c r="B6247" s="22" t="s">
        <v>10</v>
      </c>
      <c r="C6247" s="22" t="s">
        <v>219</v>
      </c>
      <c r="D6247" s="22" t="s">
        <v>6575</v>
      </c>
      <c r="E6247" s="22" t="s">
        <v>58</v>
      </c>
      <c r="F6247" s="22" t="s">
        <v>168</v>
      </c>
      <c r="G6247" s="9">
        <v>11843</v>
      </c>
      <c r="H6247" s="22" t="s">
        <v>15</v>
      </c>
      <c r="I6247" s="28">
        <v>0.01</v>
      </c>
      <c r="J6247" s="28">
        <v>118.43</v>
      </c>
      <c r="K6247" s="40"/>
      <c r="L6247" s="40"/>
    </row>
    <row r="6248" spans="1:12">
      <c r="A6248" s="17">
        <v>45535</v>
      </c>
      <c r="B6248" s="22" t="s">
        <v>10</v>
      </c>
      <c r="C6248" s="22" t="s">
        <v>219</v>
      </c>
      <c r="D6248" s="22" t="s">
        <v>6576</v>
      </c>
      <c r="E6248" s="22" t="s">
        <v>58</v>
      </c>
      <c r="F6248" s="22" t="s">
        <v>168</v>
      </c>
      <c r="G6248" s="9">
        <v>5158</v>
      </c>
      <c r="H6248" s="22" t="s">
        <v>15</v>
      </c>
      <c r="I6248" s="28">
        <v>0.01</v>
      </c>
      <c r="J6248" s="28">
        <v>51.58</v>
      </c>
      <c r="K6248" s="40"/>
      <c r="L6248" s="40"/>
    </row>
    <row r="6249" spans="1:12">
      <c r="A6249" s="17">
        <v>45535</v>
      </c>
      <c r="B6249" s="22" t="s">
        <v>10</v>
      </c>
      <c r="C6249" s="22" t="s">
        <v>414</v>
      </c>
      <c r="D6249" s="22" t="s">
        <v>6577</v>
      </c>
      <c r="E6249" s="22" t="s">
        <v>58</v>
      </c>
      <c r="F6249" s="22" t="s">
        <v>168</v>
      </c>
      <c r="G6249" s="9">
        <v>6158</v>
      </c>
      <c r="H6249" s="22" t="s">
        <v>15</v>
      </c>
      <c r="I6249" s="28">
        <v>0.01</v>
      </c>
      <c r="J6249" s="28">
        <v>61.58</v>
      </c>
      <c r="K6249" s="40"/>
      <c r="L6249" s="40"/>
    </row>
    <row r="6250" spans="1:12">
      <c r="A6250" s="17">
        <v>45535</v>
      </c>
      <c r="B6250" s="22" t="s">
        <v>10</v>
      </c>
      <c r="C6250" s="22" t="s">
        <v>582</v>
      </c>
      <c r="D6250" s="22" t="s">
        <v>6578</v>
      </c>
      <c r="E6250" s="22" t="s">
        <v>58</v>
      </c>
      <c r="F6250" s="22" t="s">
        <v>168</v>
      </c>
      <c r="G6250" s="9">
        <v>55003</v>
      </c>
      <c r="H6250" s="22" t="s">
        <v>15</v>
      </c>
      <c r="I6250" s="28">
        <v>0.01</v>
      </c>
      <c r="J6250" s="28">
        <v>550.03</v>
      </c>
      <c r="K6250" s="40"/>
      <c r="L6250" s="40"/>
    </row>
    <row r="6251" spans="1:12">
      <c r="A6251" s="17">
        <v>45535</v>
      </c>
      <c r="B6251" s="22" t="s">
        <v>10</v>
      </c>
      <c r="C6251" s="22" t="s">
        <v>582</v>
      </c>
      <c r="D6251" s="22" t="s">
        <v>6579</v>
      </c>
      <c r="E6251" s="22" t="s">
        <v>58</v>
      </c>
      <c r="F6251" s="22" t="s">
        <v>168</v>
      </c>
      <c r="G6251" s="9">
        <v>43456</v>
      </c>
      <c r="H6251" s="22" t="s">
        <v>15</v>
      </c>
      <c r="I6251" s="28">
        <v>0.01</v>
      </c>
      <c r="J6251" s="28">
        <v>434.56</v>
      </c>
      <c r="K6251" s="40"/>
      <c r="L6251" s="40"/>
    </row>
    <row r="6252" spans="1:12">
      <c r="A6252" s="17">
        <v>45535</v>
      </c>
      <c r="B6252" s="22" t="s">
        <v>10</v>
      </c>
      <c r="C6252" s="22" t="s">
        <v>582</v>
      </c>
      <c r="D6252" s="22" t="s">
        <v>6580</v>
      </c>
      <c r="E6252" s="22" t="s">
        <v>58</v>
      </c>
      <c r="F6252" s="22" t="s">
        <v>168</v>
      </c>
      <c r="G6252" s="9">
        <v>481000</v>
      </c>
      <c r="H6252" s="22" t="s">
        <v>15</v>
      </c>
      <c r="I6252" s="28">
        <v>0.01</v>
      </c>
      <c r="J6252" s="28">
        <v>4810</v>
      </c>
      <c r="K6252" s="40"/>
      <c r="L6252" s="40"/>
    </row>
    <row r="6253" spans="1:12">
      <c r="A6253" s="17">
        <v>45535</v>
      </c>
      <c r="B6253" s="22" t="s">
        <v>10</v>
      </c>
      <c r="C6253" s="22" t="s">
        <v>582</v>
      </c>
      <c r="D6253" s="22" t="s">
        <v>6581</v>
      </c>
      <c r="E6253" s="22" t="s">
        <v>58</v>
      </c>
      <c r="F6253" s="22" t="s">
        <v>168</v>
      </c>
      <c r="G6253" s="9">
        <v>17343</v>
      </c>
      <c r="H6253" s="22" t="s">
        <v>15</v>
      </c>
      <c r="I6253" s="28">
        <v>0.01</v>
      </c>
      <c r="J6253" s="28">
        <v>173.43</v>
      </c>
      <c r="K6253" s="40"/>
      <c r="L6253" s="40"/>
    </row>
    <row r="6254" spans="1:12">
      <c r="A6254" s="17">
        <v>45535</v>
      </c>
      <c r="B6254" s="22" t="s">
        <v>10</v>
      </c>
      <c r="C6254" s="22" t="s">
        <v>197</v>
      </c>
      <c r="D6254" s="22" t="s">
        <v>6582</v>
      </c>
      <c r="E6254" s="22" t="s">
        <v>58</v>
      </c>
      <c r="F6254" s="22" t="s">
        <v>168</v>
      </c>
      <c r="G6254" s="9">
        <v>207759</v>
      </c>
      <c r="H6254" s="22" t="s">
        <v>15</v>
      </c>
      <c r="I6254" s="28">
        <v>0.01</v>
      </c>
      <c r="J6254" s="28">
        <v>2077.59</v>
      </c>
      <c r="K6254" s="40"/>
      <c r="L6254" s="40"/>
    </row>
    <row r="6255" spans="1:12">
      <c r="A6255" s="17">
        <v>45535</v>
      </c>
      <c r="B6255" s="22" t="s">
        <v>10</v>
      </c>
      <c r="C6255" s="22" t="s">
        <v>197</v>
      </c>
      <c r="D6255" s="22" t="s">
        <v>6583</v>
      </c>
      <c r="E6255" s="22" t="s">
        <v>58</v>
      </c>
      <c r="F6255" s="22" t="s">
        <v>168</v>
      </c>
      <c r="G6255" s="9">
        <v>13416</v>
      </c>
      <c r="H6255" s="22" t="s">
        <v>15</v>
      </c>
      <c r="I6255" s="28">
        <v>0.01</v>
      </c>
      <c r="J6255" s="28">
        <v>134.16</v>
      </c>
      <c r="K6255" s="40"/>
      <c r="L6255" s="40"/>
    </row>
    <row r="6256" spans="1:12">
      <c r="A6256" s="17">
        <v>45535</v>
      </c>
      <c r="B6256" s="22" t="s">
        <v>10</v>
      </c>
      <c r="C6256" s="22" t="s">
        <v>197</v>
      </c>
      <c r="D6256" s="22" t="s">
        <v>6584</v>
      </c>
      <c r="E6256" s="22" t="s">
        <v>58</v>
      </c>
      <c r="F6256" s="22" t="s">
        <v>168</v>
      </c>
      <c r="G6256" s="9">
        <v>13272</v>
      </c>
      <c r="H6256" s="22" t="s">
        <v>15</v>
      </c>
      <c r="I6256" s="28">
        <v>0.01</v>
      </c>
      <c r="J6256" s="28">
        <v>132.72</v>
      </c>
      <c r="K6256" s="40"/>
      <c r="L6256" s="40"/>
    </row>
    <row r="6257" spans="1:12">
      <c r="A6257" s="17">
        <v>45535</v>
      </c>
      <c r="B6257" s="22" t="s">
        <v>10</v>
      </c>
      <c r="C6257" s="22" t="s">
        <v>697</v>
      </c>
      <c r="D6257" s="22" t="s">
        <v>6585</v>
      </c>
      <c r="E6257" s="22" t="s">
        <v>58</v>
      </c>
      <c r="F6257" s="22" t="s">
        <v>168</v>
      </c>
      <c r="G6257" s="9">
        <v>109163</v>
      </c>
      <c r="H6257" s="22" t="s">
        <v>15</v>
      </c>
      <c r="I6257" s="28">
        <v>0.01</v>
      </c>
      <c r="J6257" s="28">
        <v>1091.6300000000001</v>
      </c>
      <c r="K6257" s="40"/>
      <c r="L6257" s="40"/>
    </row>
    <row r="6258" spans="1:12">
      <c r="A6258" s="17">
        <v>45535</v>
      </c>
      <c r="B6258" s="22" t="s">
        <v>10</v>
      </c>
      <c r="C6258" s="22" t="s">
        <v>697</v>
      </c>
      <c r="D6258" s="22" t="s">
        <v>6586</v>
      </c>
      <c r="E6258" s="22" t="s">
        <v>58</v>
      </c>
      <c r="F6258" s="22" t="s">
        <v>168</v>
      </c>
      <c r="G6258" s="9">
        <v>27099</v>
      </c>
      <c r="H6258" s="22" t="s">
        <v>15</v>
      </c>
      <c r="I6258" s="28">
        <v>0.01</v>
      </c>
      <c r="J6258" s="28">
        <v>270.99</v>
      </c>
      <c r="K6258" s="40"/>
      <c r="L6258" s="40"/>
    </row>
    <row r="6259" spans="1:12">
      <c r="A6259" s="17">
        <v>45535</v>
      </c>
      <c r="B6259" s="22" t="s">
        <v>10</v>
      </c>
      <c r="C6259" s="22" t="s">
        <v>575</v>
      </c>
      <c r="D6259" s="22" t="s">
        <v>6587</v>
      </c>
      <c r="E6259" s="22" t="s">
        <v>58</v>
      </c>
      <c r="F6259" s="22" t="s">
        <v>168</v>
      </c>
      <c r="G6259" s="9">
        <v>119341</v>
      </c>
      <c r="H6259" s="22" t="s">
        <v>15</v>
      </c>
      <c r="I6259" s="28">
        <v>0.01</v>
      </c>
      <c r="J6259" s="28">
        <v>1193.4100000000001</v>
      </c>
      <c r="K6259" s="40"/>
      <c r="L6259" s="40"/>
    </row>
    <row r="6260" spans="1:12">
      <c r="A6260" s="17">
        <v>45535</v>
      </c>
      <c r="B6260" s="22" t="s">
        <v>10</v>
      </c>
      <c r="C6260" s="22" t="s">
        <v>575</v>
      </c>
      <c r="D6260" s="22" t="s">
        <v>6588</v>
      </c>
      <c r="E6260" s="22" t="s">
        <v>58</v>
      </c>
      <c r="F6260" s="22" t="s">
        <v>168</v>
      </c>
      <c r="G6260" s="9">
        <v>52399</v>
      </c>
      <c r="H6260" s="22" t="s">
        <v>15</v>
      </c>
      <c r="I6260" s="28">
        <v>0.01</v>
      </c>
      <c r="J6260" s="28">
        <v>523.99</v>
      </c>
      <c r="K6260" s="40"/>
      <c r="L6260" s="40"/>
    </row>
    <row r="6261" spans="1:12">
      <c r="A6261" s="17">
        <v>45535</v>
      </c>
      <c r="B6261" s="22" t="s">
        <v>10</v>
      </c>
      <c r="C6261" s="22" t="s">
        <v>575</v>
      </c>
      <c r="D6261" s="22" t="s">
        <v>6589</v>
      </c>
      <c r="E6261" s="22" t="s">
        <v>58</v>
      </c>
      <c r="F6261" s="22" t="s">
        <v>168</v>
      </c>
      <c r="G6261" s="9">
        <v>67370</v>
      </c>
      <c r="H6261" s="22" t="s">
        <v>15</v>
      </c>
      <c r="I6261" s="28">
        <v>0.01</v>
      </c>
      <c r="J6261" s="28">
        <v>673.7</v>
      </c>
      <c r="K6261" s="40"/>
      <c r="L6261" s="40"/>
    </row>
    <row r="6262" spans="1:12">
      <c r="A6262" s="17">
        <v>45535</v>
      </c>
      <c r="B6262" s="22" t="s">
        <v>10</v>
      </c>
      <c r="C6262" s="22" t="s">
        <v>573</v>
      </c>
      <c r="D6262" s="22" t="s">
        <v>6590</v>
      </c>
      <c r="E6262" s="22" t="s">
        <v>58</v>
      </c>
      <c r="F6262" s="22" t="s">
        <v>168</v>
      </c>
      <c r="G6262" s="9">
        <v>119080</v>
      </c>
      <c r="H6262" s="22" t="s">
        <v>15</v>
      </c>
      <c r="I6262" s="28">
        <v>0.01</v>
      </c>
      <c r="J6262" s="28">
        <v>1190.8</v>
      </c>
      <c r="K6262" s="40"/>
      <c r="L6262" s="40"/>
    </row>
    <row r="6263" spans="1:12">
      <c r="A6263" s="17">
        <v>45535</v>
      </c>
      <c r="B6263" s="22" t="s">
        <v>10</v>
      </c>
      <c r="C6263" s="22" t="s">
        <v>573</v>
      </c>
      <c r="D6263" s="22" t="s">
        <v>6591</v>
      </c>
      <c r="E6263" s="22" t="s">
        <v>58</v>
      </c>
      <c r="F6263" s="22" t="s">
        <v>168</v>
      </c>
      <c r="G6263" s="9">
        <v>30088</v>
      </c>
      <c r="H6263" s="22" t="s">
        <v>15</v>
      </c>
      <c r="I6263" s="28">
        <v>0.01</v>
      </c>
      <c r="J6263" s="28">
        <v>300.88</v>
      </c>
      <c r="K6263" s="40"/>
      <c r="L6263" s="40"/>
    </row>
    <row r="6264" spans="1:12">
      <c r="A6264" s="17">
        <v>45535</v>
      </c>
      <c r="B6264" s="22" t="s">
        <v>10</v>
      </c>
      <c r="C6264" s="22" t="s">
        <v>571</v>
      </c>
      <c r="D6264" s="22" t="s">
        <v>6592</v>
      </c>
      <c r="E6264" s="22" t="s">
        <v>58</v>
      </c>
      <c r="F6264" s="22" t="s">
        <v>168</v>
      </c>
      <c r="G6264" s="9">
        <v>60184</v>
      </c>
      <c r="H6264" s="22" t="s">
        <v>15</v>
      </c>
      <c r="I6264" s="28">
        <v>0.01</v>
      </c>
      <c r="J6264" s="28">
        <v>601.84</v>
      </c>
      <c r="K6264" s="40"/>
      <c r="L6264" s="40"/>
    </row>
    <row r="6265" spans="1:12">
      <c r="A6265" s="17">
        <v>45535</v>
      </c>
      <c r="B6265" s="22" t="s">
        <v>10</v>
      </c>
      <c r="C6265" s="22" t="s">
        <v>571</v>
      </c>
      <c r="D6265" s="22" t="s">
        <v>6593</v>
      </c>
      <c r="E6265" s="22" t="s">
        <v>58</v>
      </c>
      <c r="F6265" s="22" t="s">
        <v>168</v>
      </c>
      <c r="G6265" s="9">
        <v>15074</v>
      </c>
      <c r="H6265" s="22" t="s">
        <v>15</v>
      </c>
      <c r="I6265" s="28">
        <v>0.01</v>
      </c>
      <c r="J6265" s="28">
        <v>150.74</v>
      </c>
      <c r="K6265" s="40"/>
      <c r="L6265" s="40"/>
    </row>
    <row r="6266" spans="1:12">
      <c r="A6266" s="17">
        <v>45535</v>
      </c>
      <c r="B6266" s="22" t="s">
        <v>10</v>
      </c>
      <c r="C6266" s="22" t="s">
        <v>571</v>
      </c>
      <c r="D6266" s="22" t="s">
        <v>6594</v>
      </c>
      <c r="E6266" s="22" t="s">
        <v>58</v>
      </c>
      <c r="F6266" s="22" t="s">
        <v>168</v>
      </c>
      <c r="G6266" s="9">
        <v>26650</v>
      </c>
      <c r="H6266" s="22" t="s">
        <v>15</v>
      </c>
      <c r="I6266" s="28">
        <v>0.01</v>
      </c>
      <c r="J6266" s="28">
        <v>266.5</v>
      </c>
      <c r="K6266" s="40"/>
      <c r="L6266" s="40"/>
    </row>
    <row r="6267" spans="1:12">
      <c r="A6267" s="17">
        <v>45535</v>
      </c>
      <c r="B6267" s="22" t="s">
        <v>10</v>
      </c>
      <c r="C6267" s="22" t="s">
        <v>191</v>
      </c>
      <c r="D6267" s="22" t="s">
        <v>6595</v>
      </c>
      <c r="E6267" s="22" t="s">
        <v>58</v>
      </c>
      <c r="F6267" s="22" t="s">
        <v>168</v>
      </c>
      <c r="G6267" s="9">
        <v>206206</v>
      </c>
      <c r="H6267" s="22" t="s">
        <v>15</v>
      </c>
      <c r="I6267" s="28">
        <v>0.01</v>
      </c>
      <c r="J6267" s="28">
        <v>2062.06</v>
      </c>
      <c r="K6267" s="40"/>
      <c r="L6267" s="40"/>
    </row>
    <row r="6268" spans="1:12">
      <c r="A6268" s="17">
        <v>45535</v>
      </c>
      <c r="B6268" s="22" t="s">
        <v>10</v>
      </c>
      <c r="C6268" s="22" t="s">
        <v>191</v>
      </c>
      <c r="D6268" s="22" t="s">
        <v>6596</v>
      </c>
      <c r="E6268" s="22" t="s">
        <v>58</v>
      </c>
      <c r="F6268" s="22" t="s">
        <v>168</v>
      </c>
      <c r="G6268" s="9">
        <v>228866</v>
      </c>
      <c r="H6268" s="22" t="s">
        <v>15</v>
      </c>
      <c r="I6268" s="28">
        <v>0.01</v>
      </c>
      <c r="J6268" s="28">
        <v>2288.66</v>
      </c>
      <c r="K6268" s="40"/>
      <c r="L6268" s="40"/>
    </row>
    <row r="6269" spans="1:12">
      <c r="A6269" s="17">
        <v>45535</v>
      </c>
      <c r="B6269" s="22" t="s">
        <v>10</v>
      </c>
      <c r="C6269" s="22" t="s">
        <v>191</v>
      </c>
      <c r="D6269" s="22" t="s">
        <v>6597</v>
      </c>
      <c r="E6269" s="22" t="s">
        <v>58</v>
      </c>
      <c r="F6269" s="22" t="s">
        <v>168</v>
      </c>
      <c r="G6269" s="9">
        <v>134134</v>
      </c>
      <c r="H6269" s="22" t="s">
        <v>15</v>
      </c>
      <c r="I6269" s="28">
        <v>0.01</v>
      </c>
      <c r="J6269" s="28">
        <v>1341.34</v>
      </c>
      <c r="K6269" s="40"/>
      <c r="L6269" s="40"/>
    </row>
    <row r="6270" spans="1:12">
      <c r="A6270" s="17">
        <v>45535</v>
      </c>
      <c r="B6270" s="22" t="s">
        <v>10</v>
      </c>
      <c r="C6270" s="22" t="s">
        <v>180</v>
      </c>
      <c r="D6270" s="22" t="s">
        <v>6598</v>
      </c>
      <c r="E6270" s="22" t="s">
        <v>58</v>
      </c>
      <c r="F6270" s="22" t="s">
        <v>168</v>
      </c>
      <c r="G6270" s="9">
        <v>65059</v>
      </c>
      <c r="H6270" s="22" t="s">
        <v>15</v>
      </c>
      <c r="I6270" s="28">
        <v>0.01</v>
      </c>
      <c r="J6270" s="28">
        <v>650.59</v>
      </c>
      <c r="K6270" s="40"/>
      <c r="L6270" s="40"/>
    </row>
    <row r="6271" spans="1:12">
      <c r="A6271" s="17">
        <v>45535</v>
      </c>
      <c r="B6271" s="22" t="s">
        <v>10</v>
      </c>
      <c r="C6271" s="22" t="s">
        <v>180</v>
      </c>
      <c r="D6271" s="22" t="s">
        <v>6599</v>
      </c>
      <c r="E6271" s="22" t="s">
        <v>58</v>
      </c>
      <c r="F6271" s="22" t="s">
        <v>168</v>
      </c>
      <c r="G6271" s="9">
        <v>194565</v>
      </c>
      <c r="H6271" s="22" t="s">
        <v>15</v>
      </c>
      <c r="I6271" s="28">
        <v>0.01</v>
      </c>
      <c r="J6271" s="28">
        <v>1945.65</v>
      </c>
      <c r="K6271" s="40"/>
      <c r="L6271" s="40"/>
    </row>
    <row r="6272" spans="1:12">
      <c r="A6272" s="17">
        <v>45535</v>
      </c>
      <c r="B6272" s="22" t="s">
        <v>10</v>
      </c>
      <c r="C6272" s="22" t="s">
        <v>180</v>
      </c>
      <c r="D6272" s="22" t="s">
        <v>6600</v>
      </c>
      <c r="E6272" s="22" t="s">
        <v>58</v>
      </c>
      <c r="F6272" s="22" t="s">
        <v>168</v>
      </c>
      <c r="G6272" s="9">
        <v>196643</v>
      </c>
      <c r="H6272" s="22" t="s">
        <v>15</v>
      </c>
      <c r="I6272" s="28">
        <v>0.01</v>
      </c>
      <c r="J6272" s="28">
        <v>1966.43</v>
      </c>
      <c r="K6272" s="40"/>
      <c r="L6272" s="40"/>
    </row>
    <row r="6273" spans="1:12">
      <c r="A6273" s="17">
        <v>45535</v>
      </c>
      <c r="B6273" s="22" t="s">
        <v>10</v>
      </c>
      <c r="C6273" s="22" t="s">
        <v>180</v>
      </c>
      <c r="D6273" s="22" t="s">
        <v>6601</v>
      </c>
      <c r="E6273" s="22" t="s">
        <v>58</v>
      </c>
      <c r="F6273" s="22" t="s">
        <v>168</v>
      </c>
      <c r="G6273" s="9">
        <v>97090</v>
      </c>
      <c r="H6273" s="22" t="s">
        <v>15</v>
      </c>
      <c r="I6273" s="28">
        <v>0.01</v>
      </c>
      <c r="J6273" s="28">
        <v>970.9</v>
      </c>
      <c r="K6273" s="40"/>
      <c r="L6273" s="40"/>
    </row>
    <row r="6274" spans="1:12">
      <c r="A6274" s="17">
        <v>45535</v>
      </c>
      <c r="B6274" s="22" t="s">
        <v>10</v>
      </c>
      <c r="C6274" s="22" t="s">
        <v>166</v>
      </c>
      <c r="D6274" s="22" t="s">
        <v>6602</v>
      </c>
      <c r="E6274" s="22" t="s">
        <v>58</v>
      </c>
      <c r="F6274" s="22" t="s">
        <v>168</v>
      </c>
      <c r="G6274" s="9">
        <v>4680</v>
      </c>
      <c r="H6274" s="22" t="s">
        <v>15</v>
      </c>
      <c r="I6274" s="28">
        <v>0.01</v>
      </c>
      <c r="J6274" s="28">
        <v>46.8</v>
      </c>
      <c r="K6274" s="40"/>
      <c r="L6274" s="40"/>
    </row>
    <row r="6275" spans="1:12">
      <c r="A6275" s="17">
        <v>45535</v>
      </c>
      <c r="B6275" s="22" t="s">
        <v>10</v>
      </c>
      <c r="C6275" s="22" t="s">
        <v>31</v>
      </c>
      <c r="D6275" s="22" t="s">
        <v>6603</v>
      </c>
      <c r="E6275" s="22" t="s">
        <v>18</v>
      </c>
      <c r="F6275" s="22" t="s">
        <v>33</v>
      </c>
      <c r="G6275" s="9">
        <v>118.27585999999999</v>
      </c>
      <c r="H6275" s="22" t="s">
        <v>20</v>
      </c>
      <c r="I6275" s="28">
        <v>1.1599999999999999</v>
      </c>
      <c r="J6275" s="28">
        <v>137.19999999999999</v>
      </c>
      <c r="K6275" s="40"/>
      <c r="L6275" s="40"/>
    </row>
    <row r="6276" spans="1:12">
      <c r="A6276" s="17">
        <v>45535</v>
      </c>
      <c r="B6276" s="22" t="s">
        <v>10</v>
      </c>
      <c r="C6276" s="22" t="s">
        <v>560</v>
      </c>
      <c r="D6276" s="22" t="s">
        <v>6604</v>
      </c>
      <c r="E6276" s="22" t="s">
        <v>18</v>
      </c>
      <c r="F6276" s="22" t="s">
        <v>40</v>
      </c>
      <c r="G6276" s="9">
        <v>237.69667000000001</v>
      </c>
      <c r="H6276" s="22" t="s">
        <v>41</v>
      </c>
      <c r="I6276" s="28">
        <v>12</v>
      </c>
      <c r="J6276" s="28">
        <v>2852.36</v>
      </c>
      <c r="K6276" s="40"/>
      <c r="L6276" s="40"/>
    </row>
    <row r="6277" spans="1:12">
      <c r="A6277" s="17">
        <v>45535</v>
      </c>
      <c r="B6277" s="22" t="s">
        <v>10</v>
      </c>
      <c r="C6277" s="22" t="s">
        <v>558</v>
      </c>
      <c r="D6277" s="22" t="s">
        <v>6605</v>
      </c>
      <c r="E6277" s="22" t="s">
        <v>18</v>
      </c>
      <c r="F6277" s="22" t="s">
        <v>242</v>
      </c>
      <c r="G6277" s="9">
        <v>27.196297000000001</v>
      </c>
      <c r="H6277" s="22" t="s">
        <v>20</v>
      </c>
      <c r="I6277" s="28">
        <v>16.2</v>
      </c>
      <c r="J6277" s="28">
        <v>440.58</v>
      </c>
      <c r="K6277" s="40"/>
      <c r="L6277" s="40"/>
    </row>
    <row r="6278" spans="1:12">
      <c r="A6278" s="17">
        <v>45535</v>
      </c>
      <c r="B6278" s="22" t="s">
        <v>10</v>
      </c>
      <c r="C6278" s="22" t="s">
        <v>741</v>
      </c>
      <c r="D6278" s="22" t="s">
        <v>6606</v>
      </c>
      <c r="E6278" s="22" t="s">
        <v>18</v>
      </c>
      <c r="F6278" s="22" t="s">
        <v>242</v>
      </c>
      <c r="G6278" s="9">
        <v>122.49554999999999</v>
      </c>
      <c r="H6278" s="22" t="s">
        <v>20</v>
      </c>
      <c r="I6278" s="28">
        <v>4.5</v>
      </c>
      <c r="J6278" s="28">
        <v>551.23</v>
      </c>
      <c r="K6278" s="40"/>
      <c r="L6278" s="40"/>
    </row>
    <row r="6279" spans="1:12">
      <c r="A6279" s="17">
        <v>45535</v>
      </c>
      <c r="B6279" s="22" t="s">
        <v>10</v>
      </c>
      <c r="C6279" s="22" t="s">
        <v>741</v>
      </c>
      <c r="D6279" s="22" t="s">
        <v>6607</v>
      </c>
      <c r="E6279" s="22" t="s">
        <v>18</v>
      </c>
      <c r="F6279" s="22" t="s">
        <v>242</v>
      </c>
      <c r="G6279" s="9">
        <v>39.664444000000003</v>
      </c>
      <c r="H6279" s="22" t="s">
        <v>20</v>
      </c>
      <c r="I6279" s="28">
        <v>4.5</v>
      </c>
      <c r="J6279" s="28">
        <v>178.49</v>
      </c>
      <c r="K6279" s="40"/>
      <c r="L6279" s="40"/>
    </row>
    <row r="6280" spans="1:12">
      <c r="A6280" s="17">
        <v>45535</v>
      </c>
      <c r="B6280" s="22" t="s">
        <v>10</v>
      </c>
      <c r="C6280" s="22" t="s">
        <v>550</v>
      </c>
      <c r="D6280" s="22" t="s">
        <v>6608</v>
      </c>
      <c r="E6280" s="22" t="s">
        <v>18</v>
      </c>
      <c r="F6280" s="22" t="s">
        <v>242</v>
      </c>
      <c r="G6280" s="9">
        <v>11.215555</v>
      </c>
      <c r="H6280" s="22" t="s">
        <v>20</v>
      </c>
      <c r="I6280" s="28">
        <v>4.5</v>
      </c>
      <c r="J6280" s="28">
        <v>50.47</v>
      </c>
      <c r="K6280" s="40"/>
      <c r="L6280" s="40"/>
    </row>
    <row r="6281" spans="1:12">
      <c r="A6281" s="17">
        <v>45535</v>
      </c>
      <c r="B6281" s="22" t="s">
        <v>10</v>
      </c>
      <c r="C6281" s="22" t="s">
        <v>5359</v>
      </c>
      <c r="D6281" s="22" t="s">
        <v>6609</v>
      </c>
      <c r="E6281" s="22" t="s">
        <v>141</v>
      </c>
      <c r="F6281" s="22" t="s">
        <v>141</v>
      </c>
      <c r="G6281" s="9">
        <v>32.392242000000003</v>
      </c>
      <c r="H6281" s="22" t="s">
        <v>41</v>
      </c>
      <c r="I6281" s="28">
        <v>2.3199999999999998</v>
      </c>
      <c r="J6281" s="28">
        <v>75.150000000000006</v>
      </c>
      <c r="K6281" s="40"/>
      <c r="L6281" s="40"/>
    </row>
    <row r="6282" spans="1:12">
      <c r="A6282" s="17">
        <v>45535</v>
      </c>
      <c r="B6282" s="22" t="s">
        <v>10</v>
      </c>
      <c r="C6282" s="22" t="s">
        <v>5357</v>
      </c>
      <c r="D6282" s="22" t="s">
        <v>6610</v>
      </c>
      <c r="E6282" s="22" t="s">
        <v>141</v>
      </c>
      <c r="F6282" s="22" t="s">
        <v>141</v>
      </c>
      <c r="G6282" s="9">
        <v>32.392242000000003</v>
      </c>
      <c r="H6282" s="22" t="s">
        <v>41</v>
      </c>
      <c r="I6282" s="28">
        <v>2.3199999999999998</v>
      </c>
      <c r="J6282" s="28">
        <v>75.150000000000006</v>
      </c>
      <c r="K6282" s="40"/>
      <c r="L6282" s="40"/>
    </row>
    <row r="6283" spans="1:12">
      <c r="A6283" s="17">
        <v>45535</v>
      </c>
      <c r="B6283" s="22" t="s">
        <v>10</v>
      </c>
      <c r="C6283" s="22" t="s">
        <v>5355</v>
      </c>
      <c r="D6283" s="22" t="s">
        <v>6611</v>
      </c>
      <c r="E6283" s="22" t="s">
        <v>141</v>
      </c>
      <c r="F6283" s="22" t="s">
        <v>141</v>
      </c>
      <c r="G6283" s="9">
        <v>32.392242000000003</v>
      </c>
      <c r="H6283" s="22" t="s">
        <v>41</v>
      </c>
      <c r="I6283" s="28">
        <v>2.3199999999999998</v>
      </c>
      <c r="J6283" s="28">
        <v>75.150000000000006</v>
      </c>
      <c r="K6283" s="40"/>
      <c r="L6283" s="40"/>
    </row>
    <row r="6284" spans="1:12">
      <c r="A6284" s="17">
        <v>45535</v>
      </c>
      <c r="B6284" s="22" t="s">
        <v>10</v>
      </c>
      <c r="C6284" s="22" t="s">
        <v>5353</v>
      </c>
      <c r="D6284" s="22" t="s">
        <v>6612</v>
      </c>
      <c r="E6284" s="22" t="s">
        <v>141</v>
      </c>
      <c r="F6284" s="22" t="s">
        <v>141</v>
      </c>
      <c r="G6284" s="9">
        <v>32.392242000000003</v>
      </c>
      <c r="H6284" s="22" t="s">
        <v>41</v>
      </c>
      <c r="I6284" s="28">
        <v>2.3199999999999998</v>
      </c>
      <c r="J6284" s="28">
        <v>75.150000000000006</v>
      </c>
      <c r="K6284" s="40"/>
      <c r="L6284" s="40"/>
    </row>
    <row r="6285" spans="1:12">
      <c r="A6285" s="17">
        <v>45535</v>
      </c>
      <c r="B6285" s="22" t="s">
        <v>10</v>
      </c>
      <c r="C6285" s="22" t="s">
        <v>771</v>
      </c>
      <c r="D6285" s="22" t="s">
        <v>6613</v>
      </c>
      <c r="E6285" s="22" t="s">
        <v>141</v>
      </c>
      <c r="F6285" s="22" t="s">
        <v>141</v>
      </c>
      <c r="G6285" s="9">
        <v>504.38247999999999</v>
      </c>
      <c r="H6285" s="22" t="s">
        <v>41</v>
      </c>
      <c r="I6285" s="28">
        <v>2.17</v>
      </c>
      <c r="J6285" s="28">
        <v>1094.51</v>
      </c>
      <c r="K6285" s="40"/>
      <c r="L6285" s="40"/>
    </row>
    <row r="6286" spans="1:12">
      <c r="A6286" s="17">
        <v>45535</v>
      </c>
      <c r="B6286" s="22" t="s">
        <v>10</v>
      </c>
      <c r="C6286" s="22" t="s">
        <v>6614</v>
      </c>
      <c r="D6286" s="22" t="s">
        <v>6615</v>
      </c>
      <c r="E6286" s="22" t="s">
        <v>141</v>
      </c>
      <c r="F6286" s="22" t="s">
        <v>141</v>
      </c>
      <c r="G6286" s="9">
        <v>11.2165</v>
      </c>
      <c r="H6286" s="22" t="s">
        <v>41</v>
      </c>
      <c r="I6286" s="28">
        <v>0</v>
      </c>
      <c r="J6286" s="28">
        <v>0</v>
      </c>
      <c r="K6286" s="40"/>
      <c r="L6286" s="40"/>
    </row>
    <row r="6287" spans="1:12">
      <c r="A6287" s="17">
        <v>45535</v>
      </c>
      <c r="B6287" s="22" t="s">
        <v>10</v>
      </c>
      <c r="C6287" s="22" t="s">
        <v>692</v>
      </c>
      <c r="D6287" s="22" t="s">
        <v>6616</v>
      </c>
      <c r="E6287" s="22" t="s">
        <v>18</v>
      </c>
      <c r="F6287" s="22" t="s">
        <v>242</v>
      </c>
      <c r="G6287" s="9">
        <v>50.35</v>
      </c>
      <c r="H6287" s="22" t="s">
        <v>20</v>
      </c>
      <c r="I6287" s="28">
        <v>0</v>
      </c>
      <c r="J6287" s="28">
        <v>0</v>
      </c>
      <c r="K6287" s="40"/>
      <c r="L6287" s="40"/>
    </row>
    <row r="6288" spans="1:12">
      <c r="A6288" s="17">
        <v>45535</v>
      </c>
      <c r="B6288" s="22" t="s">
        <v>10</v>
      </c>
      <c r="C6288" s="22" t="s">
        <v>284</v>
      </c>
      <c r="D6288" s="22" t="s">
        <v>6617</v>
      </c>
      <c r="E6288" s="22" t="s">
        <v>263</v>
      </c>
      <c r="F6288" s="22"/>
      <c r="G6288" s="9">
        <v>480</v>
      </c>
      <c r="H6288" s="22" t="s">
        <v>15</v>
      </c>
      <c r="I6288" s="28">
        <v>0</v>
      </c>
      <c r="J6288" s="28">
        <v>0</v>
      </c>
      <c r="K6288" s="40"/>
      <c r="L6288" s="40"/>
    </row>
    <row r="6289" spans="1:12">
      <c r="A6289" s="17">
        <v>45535</v>
      </c>
      <c r="B6289" s="22" t="s">
        <v>10</v>
      </c>
      <c r="C6289" s="22" t="s">
        <v>278</v>
      </c>
      <c r="D6289" s="22" t="s">
        <v>6618</v>
      </c>
      <c r="E6289" s="22" t="s">
        <v>58</v>
      </c>
      <c r="F6289" s="22" t="s">
        <v>263</v>
      </c>
      <c r="G6289" s="9">
        <v>52</v>
      </c>
      <c r="H6289" s="22" t="s">
        <v>15</v>
      </c>
      <c r="I6289" s="28">
        <v>0</v>
      </c>
      <c r="J6289" s="28">
        <v>0</v>
      </c>
      <c r="K6289" s="40"/>
      <c r="L6289" s="40"/>
    </row>
    <row r="6290" spans="1:12">
      <c r="A6290" s="17">
        <v>45535</v>
      </c>
      <c r="B6290" s="22" t="s">
        <v>10</v>
      </c>
      <c r="C6290" s="22" t="s">
        <v>276</v>
      </c>
      <c r="D6290" s="22" t="s">
        <v>6619</v>
      </c>
      <c r="E6290" s="22" t="s">
        <v>58</v>
      </c>
      <c r="F6290" s="22" t="s">
        <v>263</v>
      </c>
      <c r="G6290" s="9">
        <v>68.335059999999999</v>
      </c>
      <c r="H6290" s="22" t="s">
        <v>264</v>
      </c>
      <c r="I6290" s="28">
        <v>0</v>
      </c>
      <c r="J6290" s="28">
        <v>0</v>
      </c>
      <c r="K6290" s="40"/>
      <c r="L6290" s="40"/>
    </row>
    <row r="6291" spans="1:12">
      <c r="A6291" s="17">
        <v>45535</v>
      </c>
      <c r="B6291" s="22" t="s">
        <v>10</v>
      </c>
      <c r="C6291" s="22" t="s">
        <v>261</v>
      </c>
      <c r="D6291" s="22" t="s">
        <v>6620</v>
      </c>
      <c r="E6291" s="22" t="s">
        <v>58</v>
      </c>
      <c r="F6291" s="22" t="s">
        <v>263</v>
      </c>
      <c r="G6291" s="9">
        <v>45</v>
      </c>
      <c r="H6291" s="22" t="s">
        <v>264</v>
      </c>
      <c r="I6291" s="28">
        <v>0</v>
      </c>
      <c r="J6291" s="28">
        <v>0</v>
      </c>
      <c r="K6291" s="40"/>
      <c r="L6291" s="40"/>
    </row>
    <row r="6292" spans="1:12">
      <c r="A6292" s="17">
        <v>45535</v>
      </c>
      <c r="B6292" s="22" t="s">
        <v>10</v>
      </c>
      <c r="C6292" s="22" t="s">
        <v>259</v>
      </c>
      <c r="D6292" s="22" t="s">
        <v>6621</v>
      </c>
      <c r="E6292" s="22" t="s">
        <v>13</v>
      </c>
      <c r="F6292" s="22" t="s">
        <v>14</v>
      </c>
      <c r="G6292" s="9">
        <v>106</v>
      </c>
      <c r="H6292" s="22" t="s">
        <v>15</v>
      </c>
      <c r="I6292" s="28">
        <v>0</v>
      </c>
      <c r="J6292" s="28">
        <v>0</v>
      </c>
      <c r="K6292" s="40"/>
      <c r="L6292" s="40"/>
    </row>
    <row r="6293" spans="1:12">
      <c r="A6293" s="17">
        <v>45535</v>
      </c>
      <c r="B6293" s="22" t="s">
        <v>10</v>
      </c>
      <c r="C6293" s="22" t="s">
        <v>288</v>
      </c>
      <c r="D6293" s="22" t="s">
        <v>6622</v>
      </c>
      <c r="E6293" s="22" t="s">
        <v>58</v>
      </c>
      <c r="F6293" s="22" t="s">
        <v>268</v>
      </c>
      <c r="G6293" s="9">
        <v>23064</v>
      </c>
      <c r="H6293" s="22" t="s">
        <v>15</v>
      </c>
      <c r="I6293" s="28">
        <v>0.35</v>
      </c>
      <c r="J6293" s="28">
        <v>8072.4</v>
      </c>
      <c r="K6293" s="40"/>
      <c r="L6293" s="40"/>
    </row>
    <row r="6294" spans="1:12">
      <c r="A6294" s="17">
        <v>45535</v>
      </c>
      <c r="B6294" s="22" t="s">
        <v>10</v>
      </c>
      <c r="C6294" s="22" t="s">
        <v>436</v>
      </c>
      <c r="D6294" s="22" t="s">
        <v>6623</v>
      </c>
      <c r="E6294" s="22" t="s">
        <v>263</v>
      </c>
      <c r="F6294" s="22" t="s">
        <v>237</v>
      </c>
      <c r="H6294" s="22" t="s">
        <v>15</v>
      </c>
      <c r="K6294" s="40"/>
      <c r="L6294" s="40"/>
    </row>
    <row r="6295" spans="1:12">
      <c r="A6295" s="17">
        <v>45535</v>
      </c>
      <c r="B6295" s="22" t="s">
        <v>10</v>
      </c>
      <c r="C6295" s="22" t="s">
        <v>11</v>
      </c>
      <c r="D6295" s="22" t="s">
        <v>6624</v>
      </c>
      <c r="E6295" s="22" t="s">
        <v>13</v>
      </c>
      <c r="F6295" s="22" t="s">
        <v>14</v>
      </c>
      <c r="H6295" s="22" t="s">
        <v>15</v>
      </c>
      <c r="K6295" s="40"/>
      <c r="L6295" s="40"/>
    </row>
    <row r="6296" spans="1:12">
      <c r="A6296" s="17">
        <v>45535</v>
      </c>
      <c r="B6296" s="22" t="s">
        <v>10</v>
      </c>
      <c r="C6296" s="22" t="s">
        <v>240</v>
      </c>
      <c r="D6296" s="22" t="s">
        <v>6625</v>
      </c>
      <c r="E6296" s="22" t="s">
        <v>18</v>
      </c>
      <c r="F6296" s="22" t="s">
        <v>242</v>
      </c>
      <c r="H6296" s="22" t="s">
        <v>20</v>
      </c>
      <c r="K6296" s="40"/>
      <c r="L6296" s="40"/>
    </row>
    <row r="6297" spans="1:12">
      <c r="A6297" s="17">
        <v>45535</v>
      </c>
      <c r="B6297" s="22" t="s">
        <v>10</v>
      </c>
      <c r="C6297" s="22" t="s">
        <v>240</v>
      </c>
      <c r="D6297" s="22" t="s">
        <v>6626</v>
      </c>
      <c r="E6297" s="22" t="s">
        <v>18</v>
      </c>
      <c r="F6297" s="22" t="s">
        <v>242</v>
      </c>
      <c r="H6297" s="22" t="s">
        <v>20</v>
      </c>
      <c r="K6297" s="40"/>
      <c r="L6297" s="40"/>
    </row>
    <row r="6298" spans="1:12">
      <c r="A6298" s="17">
        <v>45535</v>
      </c>
      <c r="B6298" s="22" t="s">
        <v>10</v>
      </c>
      <c r="C6298" s="22" t="s">
        <v>240</v>
      </c>
      <c r="D6298" s="22" t="s">
        <v>6627</v>
      </c>
      <c r="E6298" s="22" t="s">
        <v>18</v>
      </c>
      <c r="F6298" s="22" t="s">
        <v>242</v>
      </c>
      <c r="H6298" s="22" t="s">
        <v>20</v>
      </c>
      <c r="K6298" s="40"/>
      <c r="L6298" s="40"/>
    </row>
    <row r="6299" spans="1:12">
      <c r="A6299" s="17">
        <v>45535</v>
      </c>
      <c r="B6299" s="22" t="s">
        <v>10</v>
      </c>
      <c r="C6299" s="22" t="s">
        <v>240</v>
      </c>
      <c r="D6299" s="22" t="s">
        <v>6628</v>
      </c>
      <c r="E6299" s="22" t="s">
        <v>18</v>
      </c>
      <c r="F6299" s="22" t="s">
        <v>242</v>
      </c>
      <c r="H6299" s="22" t="s">
        <v>20</v>
      </c>
      <c r="K6299" s="40"/>
      <c r="L6299" s="40"/>
    </row>
    <row r="6300" spans="1:12">
      <c r="A6300" s="17">
        <v>45535</v>
      </c>
      <c r="B6300" s="22" t="s">
        <v>10</v>
      </c>
      <c r="C6300" s="22" t="s">
        <v>240</v>
      </c>
      <c r="D6300" s="22" t="s">
        <v>6629</v>
      </c>
      <c r="E6300" s="22" t="s">
        <v>18</v>
      </c>
      <c r="F6300" s="22" t="s">
        <v>242</v>
      </c>
      <c r="H6300" s="22" t="s">
        <v>20</v>
      </c>
      <c r="K6300" s="40"/>
      <c r="L6300" s="40"/>
    </row>
    <row r="6301" spans="1:12">
      <c r="A6301" s="17">
        <v>45535</v>
      </c>
      <c r="B6301" s="22" t="s">
        <v>10</v>
      </c>
      <c r="C6301" s="22" t="s">
        <v>240</v>
      </c>
      <c r="D6301" s="22" t="s">
        <v>6630</v>
      </c>
      <c r="E6301" s="22" t="s">
        <v>18</v>
      </c>
      <c r="F6301" s="22" t="s">
        <v>242</v>
      </c>
      <c r="H6301" s="22" t="s">
        <v>20</v>
      </c>
      <c r="K6301" s="40"/>
      <c r="L6301" s="40"/>
    </row>
    <row r="6302" spans="1:12">
      <c r="A6302" s="17">
        <v>45535</v>
      </c>
      <c r="B6302" s="22" t="s">
        <v>10</v>
      </c>
      <c r="C6302" s="22" t="s">
        <v>248</v>
      </c>
      <c r="D6302" s="22" t="s">
        <v>6631</v>
      </c>
      <c r="E6302" s="22" t="s">
        <v>18</v>
      </c>
      <c r="F6302" s="22" t="s">
        <v>237</v>
      </c>
      <c r="H6302" s="22" t="s">
        <v>41</v>
      </c>
      <c r="K6302" s="40"/>
      <c r="L6302" s="40"/>
    </row>
    <row r="6303" spans="1:12">
      <c r="A6303" s="17">
        <v>45535</v>
      </c>
      <c r="B6303" s="22" t="s">
        <v>10</v>
      </c>
      <c r="C6303" s="22" t="s">
        <v>250</v>
      </c>
      <c r="D6303" s="22" t="s">
        <v>6632</v>
      </c>
      <c r="E6303" s="22" t="s">
        <v>18</v>
      </c>
      <c r="F6303" s="22" t="s">
        <v>242</v>
      </c>
      <c r="H6303" s="22" t="s">
        <v>20</v>
      </c>
      <c r="K6303" s="40"/>
      <c r="L6303" s="40"/>
    </row>
    <row r="6304" spans="1:12">
      <c r="A6304" s="17">
        <v>45535</v>
      </c>
      <c r="B6304" s="22" t="s">
        <v>10</v>
      </c>
      <c r="C6304" s="22" t="s">
        <v>449</v>
      </c>
      <c r="D6304" s="22" t="s">
        <v>6633</v>
      </c>
      <c r="E6304" s="22" t="s">
        <v>65</v>
      </c>
      <c r="F6304" s="22" t="s">
        <v>451</v>
      </c>
      <c r="H6304" s="22" t="s">
        <v>15</v>
      </c>
      <c r="K6304" s="40"/>
      <c r="L6304" s="40"/>
    </row>
    <row r="6305" spans="1:12">
      <c r="A6305" s="17">
        <v>45535</v>
      </c>
      <c r="B6305" s="22" t="s">
        <v>10</v>
      </c>
      <c r="C6305" s="22" t="s">
        <v>266</v>
      </c>
      <c r="D6305" s="22" t="s">
        <v>6634</v>
      </c>
      <c r="E6305" s="22" t="s">
        <v>58</v>
      </c>
      <c r="F6305" s="22" t="s">
        <v>268</v>
      </c>
      <c r="H6305" s="22" t="s">
        <v>15</v>
      </c>
      <c r="K6305" s="40"/>
      <c r="L6305" s="40"/>
    </row>
    <row r="6306" spans="1:12">
      <c r="A6306" s="17">
        <v>45535</v>
      </c>
      <c r="B6306" s="22" t="s">
        <v>10</v>
      </c>
      <c r="C6306" s="22" t="s">
        <v>266</v>
      </c>
      <c r="D6306" s="22" t="s">
        <v>6635</v>
      </c>
      <c r="E6306" s="22" t="s">
        <v>58</v>
      </c>
      <c r="F6306" s="22" t="s">
        <v>268</v>
      </c>
      <c r="H6306" s="22" t="s">
        <v>15</v>
      </c>
      <c r="K6306" s="40"/>
      <c r="L6306" s="40"/>
    </row>
    <row r="6307" spans="1:12">
      <c r="A6307" s="17">
        <v>45535</v>
      </c>
      <c r="B6307" s="22" t="s">
        <v>10</v>
      </c>
      <c r="C6307" s="22" t="s">
        <v>266</v>
      </c>
      <c r="D6307" s="22" t="s">
        <v>6636</v>
      </c>
      <c r="E6307" s="22" t="s">
        <v>58</v>
      </c>
      <c r="F6307" s="22" t="s">
        <v>268</v>
      </c>
      <c r="H6307" s="22" t="s">
        <v>15</v>
      </c>
      <c r="K6307" s="40"/>
      <c r="L6307" s="40"/>
    </row>
    <row r="6308" spans="1:12">
      <c r="A6308" s="17">
        <v>45535</v>
      </c>
      <c r="B6308" s="22" t="s">
        <v>10</v>
      </c>
      <c r="C6308" s="22" t="s">
        <v>266</v>
      </c>
      <c r="D6308" s="22" t="s">
        <v>6637</v>
      </c>
      <c r="E6308" s="22" t="s">
        <v>58</v>
      </c>
      <c r="F6308" s="22" t="s">
        <v>268</v>
      </c>
      <c r="H6308" s="22" t="s">
        <v>15</v>
      </c>
      <c r="K6308" s="40"/>
      <c r="L6308" s="40"/>
    </row>
    <row r="6309" spans="1:12">
      <c r="A6309" s="17">
        <v>45535</v>
      </c>
      <c r="B6309" s="22" t="s">
        <v>10</v>
      </c>
      <c r="C6309" s="22" t="s">
        <v>266</v>
      </c>
      <c r="D6309" s="22" t="s">
        <v>6638</v>
      </c>
      <c r="E6309" s="22" t="s">
        <v>58</v>
      </c>
      <c r="F6309" s="22" t="s">
        <v>268</v>
      </c>
      <c r="H6309" s="22" t="s">
        <v>15</v>
      </c>
      <c r="K6309" s="40"/>
      <c r="L6309" s="40"/>
    </row>
    <row r="6310" spans="1:12">
      <c r="A6310" s="17">
        <v>45535</v>
      </c>
      <c r="B6310" s="22" t="s">
        <v>10</v>
      </c>
      <c r="C6310" s="22" t="s">
        <v>266</v>
      </c>
      <c r="D6310" s="22" t="s">
        <v>6639</v>
      </c>
      <c r="E6310" s="22" t="s">
        <v>58</v>
      </c>
      <c r="F6310" s="22" t="s">
        <v>268</v>
      </c>
      <c r="H6310" s="22" t="s">
        <v>15</v>
      </c>
      <c r="K6310" s="40"/>
      <c r="L6310" s="40"/>
    </row>
    <row r="6311" spans="1:12">
      <c r="A6311" s="17">
        <v>45535</v>
      </c>
      <c r="B6311" s="22" t="s">
        <v>10</v>
      </c>
      <c r="C6311" s="22" t="s">
        <v>266</v>
      </c>
      <c r="D6311" s="22" t="s">
        <v>6640</v>
      </c>
      <c r="E6311" s="22" t="s">
        <v>58</v>
      </c>
      <c r="F6311" s="22" t="s">
        <v>268</v>
      </c>
      <c r="H6311" s="22" t="s">
        <v>15</v>
      </c>
      <c r="K6311" s="40"/>
      <c r="L6311" s="40"/>
    </row>
    <row r="6312" spans="1:12">
      <c r="A6312" s="17">
        <v>45535</v>
      </c>
      <c r="B6312" s="22" t="s">
        <v>10</v>
      </c>
      <c r="C6312" s="22" t="s">
        <v>266</v>
      </c>
      <c r="D6312" s="22" t="s">
        <v>6641</v>
      </c>
      <c r="E6312" s="22" t="s">
        <v>58</v>
      </c>
      <c r="F6312" s="22" t="s">
        <v>268</v>
      </c>
      <c r="H6312" s="22" t="s">
        <v>15</v>
      </c>
      <c r="K6312" s="40"/>
      <c r="L6312" s="40"/>
    </row>
    <row r="6313" spans="1:12">
      <c r="A6313" s="17">
        <v>45535</v>
      </c>
      <c r="B6313" s="22" t="s">
        <v>10</v>
      </c>
      <c r="C6313" s="22" t="s">
        <v>288</v>
      </c>
      <c r="D6313" s="22" t="s">
        <v>6642</v>
      </c>
      <c r="E6313" s="22" t="s">
        <v>58</v>
      </c>
      <c r="F6313" s="22" t="s">
        <v>268</v>
      </c>
      <c r="H6313" s="22" t="s">
        <v>15</v>
      </c>
      <c r="K6313" s="40"/>
      <c r="L6313" s="40"/>
    </row>
    <row r="6314" spans="1:12">
      <c r="A6314" s="17">
        <v>45535</v>
      </c>
      <c r="B6314" s="22" t="s">
        <v>10</v>
      </c>
      <c r="C6314" s="22" t="s">
        <v>288</v>
      </c>
      <c r="D6314" s="22" t="s">
        <v>6643</v>
      </c>
      <c r="E6314" s="22" t="s">
        <v>58</v>
      </c>
      <c r="F6314" s="22" t="s">
        <v>268</v>
      </c>
      <c r="H6314" s="22" t="s">
        <v>15</v>
      </c>
      <c r="K6314" s="40"/>
      <c r="L6314" s="40"/>
    </row>
    <row r="6315" spans="1:12">
      <c r="A6315" s="17">
        <v>45535</v>
      </c>
      <c r="B6315" s="22" t="s">
        <v>10</v>
      </c>
      <c r="C6315" s="22" t="s">
        <v>288</v>
      </c>
      <c r="D6315" s="22" t="s">
        <v>6644</v>
      </c>
      <c r="E6315" s="22" t="s">
        <v>58</v>
      </c>
      <c r="F6315" s="22" t="s">
        <v>268</v>
      </c>
      <c r="H6315" s="22" t="s">
        <v>15</v>
      </c>
      <c r="K6315" s="40"/>
      <c r="L6315" s="40"/>
    </row>
    <row r="6316" spans="1:12">
      <c r="A6316" s="17">
        <v>45535</v>
      </c>
      <c r="B6316" s="22" t="s">
        <v>10</v>
      </c>
      <c r="C6316" s="22" t="s">
        <v>288</v>
      </c>
      <c r="D6316" s="22" t="s">
        <v>6645</v>
      </c>
      <c r="E6316" s="22" t="s">
        <v>58</v>
      </c>
      <c r="F6316" s="22" t="s">
        <v>268</v>
      </c>
      <c r="H6316" s="22" t="s">
        <v>15</v>
      </c>
      <c r="K6316" s="40"/>
      <c r="L6316" s="40"/>
    </row>
    <row r="6317" spans="1:12">
      <c r="A6317" s="17">
        <v>45535</v>
      </c>
      <c r="B6317" s="22" t="s">
        <v>10</v>
      </c>
      <c r="C6317" s="22" t="s">
        <v>327</v>
      </c>
      <c r="D6317" s="22" t="s">
        <v>6646</v>
      </c>
      <c r="E6317" s="22" t="s">
        <v>58</v>
      </c>
      <c r="F6317" s="22" t="s">
        <v>268</v>
      </c>
      <c r="G6317" s="9">
        <v>150</v>
      </c>
      <c r="H6317" s="22" t="s">
        <v>15</v>
      </c>
      <c r="I6317" s="28">
        <v>0.19</v>
      </c>
      <c r="J6317" s="28">
        <v>27.75</v>
      </c>
      <c r="K6317" s="40"/>
      <c r="L6317" s="40"/>
    </row>
    <row r="6318" spans="1:12">
      <c r="A6318" s="17">
        <v>45535</v>
      </c>
      <c r="B6318" s="22" t="s">
        <v>10</v>
      </c>
      <c r="C6318" s="22" t="s">
        <v>329</v>
      </c>
      <c r="D6318" s="22" t="s">
        <v>6647</v>
      </c>
      <c r="E6318" s="22" t="s">
        <v>58</v>
      </c>
      <c r="F6318" s="22" t="s">
        <v>268</v>
      </c>
      <c r="G6318" s="9">
        <v>13336</v>
      </c>
      <c r="H6318" s="22" t="s">
        <v>15</v>
      </c>
      <c r="I6318" s="28">
        <v>0.19</v>
      </c>
      <c r="J6318" s="28">
        <v>2467.16</v>
      </c>
      <c r="K6318" s="40"/>
      <c r="L6318" s="40"/>
    </row>
    <row r="6319" spans="1:12">
      <c r="A6319" s="17">
        <v>45535</v>
      </c>
      <c r="B6319" s="22" t="s">
        <v>10</v>
      </c>
      <c r="C6319" s="22" t="s">
        <v>332</v>
      </c>
      <c r="D6319" s="22" t="s">
        <v>6648</v>
      </c>
      <c r="E6319" s="22" t="s">
        <v>58</v>
      </c>
      <c r="F6319" s="22" t="s">
        <v>268</v>
      </c>
      <c r="G6319" s="9">
        <v>20700</v>
      </c>
      <c r="H6319" s="22" t="s">
        <v>15</v>
      </c>
      <c r="I6319" s="28">
        <v>0.19</v>
      </c>
      <c r="J6319" s="28">
        <v>3829.5</v>
      </c>
      <c r="K6319" s="40"/>
      <c r="L6319" s="40"/>
    </row>
    <row r="6320" spans="1:12">
      <c r="A6320" s="17">
        <v>45535</v>
      </c>
      <c r="B6320" s="22" t="s">
        <v>10</v>
      </c>
      <c r="C6320" s="22" t="s">
        <v>503</v>
      </c>
      <c r="D6320" s="22" t="s">
        <v>6649</v>
      </c>
      <c r="E6320" s="22" t="s">
        <v>58</v>
      </c>
      <c r="F6320" s="22" t="s">
        <v>268</v>
      </c>
      <c r="G6320" s="9">
        <v>6062</v>
      </c>
      <c r="H6320" s="22" t="s">
        <v>15</v>
      </c>
      <c r="I6320" s="28">
        <v>0.19</v>
      </c>
      <c r="J6320" s="28">
        <v>1121.47</v>
      </c>
      <c r="K6320" s="40"/>
      <c r="L6320" s="40"/>
    </row>
    <row r="6321" spans="1:12">
      <c r="A6321" s="17">
        <v>45535</v>
      </c>
      <c r="B6321" s="22" t="s">
        <v>10</v>
      </c>
      <c r="C6321" s="22" t="s">
        <v>334</v>
      </c>
      <c r="D6321" s="22" t="s">
        <v>6650</v>
      </c>
      <c r="E6321" s="22" t="s">
        <v>58</v>
      </c>
      <c r="F6321" s="22" t="s">
        <v>268</v>
      </c>
      <c r="G6321" s="9">
        <v>19695</v>
      </c>
      <c r="H6321" s="22" t="s">
        <v>15</v>
      </c>
      <c r="I6321" s="28">
        <v>0.19</v>
      </c>
      <c r="J6321" s="28">
        <v>3643.57</v>
      </c>
      <c r="K6321" s="40"/>
      <c r="L6321" s="40"/>
    </row>
    <row r="6322" spans="1:12">
      <c r="A6322" s="17">
        <v>45535</v>
      </c>
      <c r="B6322" s="22" t="s">
        <v>10</v>
      </c>
      <c r="C6322" s="22" t="s">
        <v>292</v>
      </c>
      <c r="D6322" s="22" t="s">
        <v>6651</v>
      </c>
      <c r="E6322" s="22" t="s">
        <v>58</v>
      </c>
      <c r="F6322" s="22" t="s">
        <v>268</v>
      </c>
      <c r="H6322" s="22" t="s">
        <v>15</v>
      </c>
      <c r="K6322" s="40"/>
      <c r="L6322" s="40"/>
    </row>
    <row r="6323" spans="1:12">
      <c r="A6323" s="17">
        <v>45535</v>
      </c>
      <c r="B6323" s="22" t="s">
        <v>10</v>
      </c>
      <c r="C6323" s="22" t="s">
        <v>292</v>
      </c>
      <c r="D6323" s="22" t="s">
        <v>6652</v>
      </c>
      <c r="E6323" s="22" t="s">
        <v>58</v>
      </c>
      <c r="F6323" s="22" t="s">
        <v>268</v>
      </c>
      <c r="H6323" s="22" t="s">
        <v>15</v>
      </c>
      <c r="K6323" s="40"/>
      <c r="L6323" s="40"/>
    </row>
    <row r="6324" spans="1:12">
      <c r="A6324" s="17">
        <v>45535</v>
      </c>
      <c r="B6324" s="22" t="s">
        <v>10</v>
      </c>
      <c r="C6324" s="22" t="s">
        <v>474</v>
      </c>
      <c r="D6324" s="22" t="s">
        <v>6653</v>
      </c>
      <c r="E6324" s="22" t="s">
        <v>58</v>
      </c>
      <c r="F6324" s="22" t="s">
        <v>268</v>
      </c>
      <c r="H6324" s="22" t="s">
        <v>15</v>
      </c>
      <c r="K6324" s="40"/>
      <c r="L6324" s="40"/>
    </row>
    <row r="6325" spans="1:12">
      <c r="A6325" s="17">
        <v>45535</v>
      </c>
      <c r="B6325" s="22" t="s">
        <v>10</v>
      </c>
      <c r="C6325" s="22" t="s">
        <v>474</v>
      </c>
      <c r="D6325" s="22" t="s">
        <v>6654</v>
      </c>
      <c r="E6325" s="22" t="s">
        <v>58</v>
      </c>
      <c r="F6325" s="22" t="s">
        <v>268</v>
      </c>
      <c r="H6325" s="22" t="s">
        <v>15</v>
      </c>
      <c r="K6325" s="40"/>
      <c r="L6325" s="40"/>
    </row>
    <row r="6326" spans="1:12">
      <c r="A6326" s="17">
        <v>45535</v>
      </c>
      <c r="B6326" s="22" t="s">
        <v>10</v>
      </c>
      <c r="C6326" s="22" t="s">
        <v>474</v>
      </c>
      <c r="D6326" s="22" t="s">
        <v>6655</v>
      </c>
      <c r="E6326" s="22" t="s">
        <v>58</v>
      </c>
      <c r="F6326" s="22" t="s">
        <v>268</v>
      </c>
      <c r="H6326" s="22" t="s">
        <v>15</v>
      </c>
      <c r="K6326" s="40"/>
      <c r="L6326" s="40"/>
    </row>
    <row r="6327" spans="1:12">
      <c r="A6327" s="17">
        <v>45535</v>
      </c>
      <c r="B6327" s="22" t="s">
        <v>10</v>
      </c>
      <c r="C6327" s="22" t="s">
        <v>474</v>
      </c>
      <c r="D6327" s="22" t="s">
        <v>6656</v>
      </c>
      <c r="E6327" s="22" t="s">
        <v>58</v>
      </c>
      <c r="F6327" s="22" t="s">
        <v>268</v>
      </c>
      <c r="H6327" s="22" t="s">
        <v>15</v>
      </c>
      <c r="K6327" s="40"/>
      <c r="L6327" s="40"/>
    </row>
    <row r="6328" spans="1:12">
      <c r="A6328" s="17">
        <v>45535</v>
      </c>
      <c r="B6328" s="22" t="s">
        <v>10</v>
      </c>
      <c r="C6328" s="22" t="s">
        <v>300</v>
      </c>
      <c r="D6328" s="22" t="s">
        <v>6657</v>
      </c>
      <c r="E6328" s="22" t="s">
        <v>58</v>
      </c>
      <c r="F6328" s="22" t="s">
        <v>268</v>
      </c>
      <c r="H6328" s="22" t="s">
        <v>15</v>
      </c>
      <c r="K6328" s="40"/>
      <c r="L6328" s="40"/>
    </row>
    <row r="6329" spans="1:12">
      <c r="A6329" s="17">
        <v>45535</v>
      </c>
      <c r="B6329" s="22" t="s">
        <v>10</v>
      </c>
      <c r="C6329" s="22" t="s">
        <v>300</v>
      </c>
      <c r="D6329" s="22" t="s">
        <v>6658</v>
      </c>
      <c r="E6329" s="22" t="s">
        <v>58</v>
      </c>
      <c r="F6329" s="22" t="s">
        <v>268</v>
      </c>
      <c r="H6329" s="22" t="s">
        <v>15</v>
      </c>
      <c r="K6329" s="40"/>
      <c r="L6329" s="40"/>
    </row>
    <row r="6330" spans="1:12">
      <c r="A6330" s="17">
        <v>45535</v>
      </c>
      <c r="B6330" s="22" t="s">
        <v>10</v>
      </c>
      <c r="C6330" s="22" t="s">
        <v>300</v>
      </c>
      <c r="D6330" s="22" t="s">
        <v>6659</v>
      </c>
      <c r="E6330" s="22" t="s">
        <v>58</v>
      </c>
      <c r="F6330" s="22" t="s">
        <v>268</v>
      </c>
      <c r="H6330" s="22" t="s">
        <v>15</v>
      </c>
      <c r="K6330" s="40"/>
      <c r="L6330" s="40"/>
    </row>
    <row r="6331" spans="1:12">
      <c r="A6331" s="17">
        <v>45535</v>
      </c>
      <c r="B6331" s="22" t="s">
        <v>10</v>
      </c>
      <c r="C6331" s="22" t="s">
        <v>300</v>
      </c>
      <c r="D6331" s="22" t="s">
        <v>6660</v>
      </c>
      <c r="E6331" s="22" t="s">
        <v>58</v>
      </c>
      <c r="F6331" s="22" t="s">
        <v>268</v>
      </c>
      <c r="H6331" s="22" t="s">
        <v>15</v>
      </c>
      <c r="K6331" s="40"/>
      <c r="L6331" s="40"/>
    </row>
    <row r="6332" spans="1:12">
      <c r="A6332" s="17">
        <v>45535</v>
      </c>
      <c r="B6332" s="22" t="s">
        <v>10</v>
      </c>
      <c r="C6332" s="22" t="s">
        <v>303</v>
      </c>
      <c r="D6332" s="22" t="s">
        <v>6661</v>
      </c>
      <c r="E6332" s="22" t="s">
        <v>58</v>
      </c>
      <c r="F6332" s="22" t="s">
        <v>268</v>
      </c>
      <c r="H6332" s="22" t="s">
        <v>15</v>
      </c>
      <c r="K6332" s="40"/>
      <c r="L6332" s="40"/>
    </row>
    <row r="6333" spans="1:12">
      <c r="A6333" s="17">
        <v>45535</v>
      </c>
      <c r="B6333" s="22" t="s">
        <v>10</v>
      </c>
      <c r="C6333" s="22" t="s">
        <v>303</v>
      </c>
      <c r="D6333" s="22" t="s">
        <v>6662</v>
      </c>
      <c r="E6333" s="22" t="s">
        <v>58</v>
      </c>
      <c r="F6333" s="22" t="s">
        <v>268</v>
      </c>
      <c r="H6333" s="22" t="s">
        <v>15</v>
      </c>
      <c r="K6333" s="40"/>
      <c r="L6333" s="40"/>
    </row>
    <row r="6334" spans="1:12">
      <c r="A6334" s="17">
        <v>45535</v>
      </c>
      <c r="B6334" s="22" t="s">
        <v>10</v>
      </c>
      <c r="C6334" s="22" t="s">
        <v>306</v>
      </c>
      <c r="D6334" s="22" t="s">
        <v>6663</v>
      </c>
      <c r="E6334" s="22" t="s">
        <v>55</v>
      </c>
      <c r="F6334" s="22"/>
      <c r="G6334" s="9">
        <v>1</v>
      </c>
      <c r="H6334" s="22" t="s">
        <v>15</v>
      </c>
      <c r="I6334" s="28">
        <v>2829</v>
      </c>
      <c r="J6334" s="28">
        <v>2829</v>
      </c>
      <c r="K6334" s="40"/>
      <c r="L6334" s="40"/>
    </row>
    <row r="6335" spans="1:12">
      <c r="A6335" s="17">
        <v>45535</v>
      </c>
      <c r="B6335" s="22" t="s">
        <v>10</v>
      </c>
      <c r="C6335" s="22" t="s">
        <v>480</v>
      </c>
      <c r="D6335" s="22" t="s">
        <v>6664</v>
      </c>
      <c r="E6335" s="22" t="s">
        <v>58</v>
      </c>
      <c r="F6335" s="22" t="s">
        <v>263</v>
      </c>
      <c r="H6335" s="22" t="s">
        <v>264</v>
      </c>
      <c r="K6335" s="40"/>
      <c r="L6335" s="40"/>
    </row>
    <row r="6336" spans="1:12">
      <c r="A6336" s="17">
        <v>45535</v>
      </c>
      <c r="B6336" s="22" t="s">
        <v>10</v>
      </c>
      <c r="C6336" s="22" t="s">
        <v>482</v>
      </c>
      <c r="D6336" s="22" t="s">
        <v>6665</v>
      </c>
      <c r="E6336" s="22" t="s">
        <v>58</v>
      </c>
      <c r="F6336" s="22" t="s">
        <v>263</v>
      </c>
      <c r="H6336" s="22" t="s">
        <v>264</v>
      </c>
      <c r="K6336" s="40"/>
      <c r="L6336" s="40"/>
    </row>
    <row r="6337" spans="1:12">
      <c r="A6337" s="17">
        <v>45535</v>
      </c>
      <c r="B6337" s="22" t="s">
        <v>10</v>
      </c>
      <c r="C6337" s="22" t="s">
        <v>484</v>
      </c>
      <c r="D6337" s="22" t="s">
        <v>6666</v>
      </c>
      <c r="E6337" s="22" t="s">
        <v>58</v>
      </c>
      <c r="F6337" s="22" t="s">
        <v>58</v>
      </c>
      <c r="H6337" s="22" t="s">
        <v>15</v>
      </c>
      <c r="K6337" s="40"/>
      <c r="L6337" s="40"/>
    </row>
    <row r="6338" spans="1:12">
      <c r="A6338" s="17">
        <v>45535</v>
      </c>
      <c r="B6338" s="22" t="s">
        <v>10</v>
      </c>
      <c r="C6338" s="22" t="s">
        <v>310</v>
      </c>
      <c r="D6338" s="22" t="s">
        <v>6667</v>
      </c>
      <c r="E6338" s="22" t="s">
        <v>58</v>
      </c>
      <c r="F6338" s="22" t="s">
        <v>263</v>
      </c>
      <c r="H6338" s="22" t="s">
        <v>15</v>
      </c>
      <c r="K6338" s="40"/>
      <c r="L6338" s="40"/>
    </row>
    <row r="6339" spans="1:12">
      <c r="A6339" s="17">
        <v>45535</v>
      </c>
      <c r="B6339" s="22" t="s">
        <v>10</v>
      </c>
      <c r="C6339" s="22" t="s">
        <v>310</v>
      </c>
      <c r="D6339" s="22" t="s">
        <v>6668</v>
      </c>
      <c r="E6339" s="22" t="s">
        <v>58</v>
      </c>
      <c r="F6339" s="22" t="s">
        <v>263</v>
      </c>
      <c r="H6339" s="22" t="s">
        <v>15</v>
      </c>
      <c r="K6339" s="40"/>
      <c r="L6339" s="40"/>
    </row>
    <row r="6340" spans="1:12">
      <c r="A6340" s="17">
        <v>45535</v>
      </c>
      <c r="B6340" s="22" t="s">
        <v>10</v>
      </c>
      <c r="C6340" s="22" t="s">
        <v>310</v>
      </c>
      <c r="D6340" s="22" t="s">
        <v>6669</v>
      </c>
      <c r="E6340" s="22" t="s">
        <v>58</v>
      </c>
      <c r="F6340" s="22" t="s">
        <v>263</v>
      </c>
      <c r="H6340" s="22" t="s">
        <v>15</v>
      </c>
      <c r="K6340" s="40"/>
      <c r="L6340" s="40"/>
    </row>
    <row r="6341" spans="1:12">
      <c r="A6341" s="17">
        <v>45535</v>
      </c>
      <c r="B6341" s="22" t="s">
        <v>10</v>
      </c>
      <c r="C6341" s="22" t="s">
        <v>310</v>
      </c>
      <c r="D6341" s="22" t="s">
        <v>6670</v>
      </c>
      <c r="E6341" s="22" t="s">
        <v>58</v>
      </c>
      <c r="F6341" s="22" t="s">
        <v>263</v>
      </c>
      <c r="H6341" s="22" t="s">
        <v>15</v>
      </c>
      <c r="K6341" s="40"/>
      <c r="L6341" s="40"/>
    </row>
    <row r="6342" spans="1:12">
      <c r="A6342" s="17">
        <v>45535</v>
      </c>
      <c r="B6342" s="22" t="s">
        <v>10</v>
      </c>
      <c r="C6342" s="22" t="s">
        <v>310</v>
      </c>
      <c r="D6342" s="22" t="s">
        <v>6671</v>
      </c>
      <c r="E6342" s="22" t="s">
        <v>58</v>
      </c>
      <c r="F6342" s="22" t="s">
        <v>263</v>
      </c>
      <c r="H6342" s="22" t="s">
        <v>15</v>
      </c>
      <c r="K6342" s="40"/>
      <c r="L6342" s="40"/>
    </row>
    <row r="6343" spans="1:12">
      <c r="A6343" s="17">
        <v>45535</v>
      </c>
      <c r="B6343" s="22" t="s">
        <v>10</v>
      </c>
      <c r="C6343" s="22" t="s">
        <v>310</v>
      </c>
      <c r="D6343" s="22" t="s">
        <v>6672</v>
      </c>
      <c r="E6343" s="22" t="s">
        <v>58</v>
      </c>
      <c r="F6343" s="22" t="s">
        <v>263</v>
      </c>
      <c r="H6343" s="22" t="s">
        <v>15</v>
      </c>
      <c r="K6343" s="40"/>
      <c r="L6343" s="40"/>
    </row>
    <row r="6344" spans="1:12">
      <c r="A6344" s="17">
        <v>45535</v>
      </c>
      <c r="B6344" s="22" t="s">
        <v>10</v>
      </c>
      <c r="C6344" s="22" t="s">
        <v>310</v>
      </c>
      <c r="D6344" s="22" t="s">
        <v>6673</v>
      </c>
      <c r="E6344" s="22" t="s">
        <v>58</v>
      </c>
      <c r="F6344" s="22" t="s">
        <v>263</v>
      </c>
      <c r="H6344" s="22" t="s">
        <v>15</v>
      </c>
      <c r="K6344" s="40"/>
      <c r="L6344" s="40"/>
    </row>
    <row r="6345" spans="1:12">
      <c r="A6345" s="17">
        <v>45535</v>
      </c>
      <c r="B6345" s="22" t="s">
        <v>10</v>
      </c>
      <c r="C6345" s="22" t="s">
        <v>310</v>
      </c>
      <c r="D6345" s="22" t="s">
        <v>6674</v>
      </c>
      <c r="E6345" s="22" t="s">
        <v>58</v>
      </c>
      <c r="F6345" s="22" t="s">
        <v>263</v>
      </c>
      <c r="H6345" s="22" t="s">
        <v>15</v>
      </c>
      <c r="K6345" s="40"/>
      <c r="L6345" s="40"/>
    </row>
    <row r="6346" spans="1:12">
      <c r="A6346" s="17">
        <v>45535</v>
      </c>
      <c r="B6346" s="22" t="s">
        <v>10</v>
      </c>
      <c r="C6346" s="22" t="s">
        <v>310</v>
      </c>
      <c r="D6346" s="22" t="s">
        <v>6675</v>
      </c>
      <c r="E6346" s="22" t="s">
        <v>58</v>
      </c>
      <c r="F6346" s="22" t="s">
        <v>263</v>
      </c>
      <c r="H6346" s="22" t="s">
        <v>15</v>
      </c>
      <c r="K6346" s="40"/>
      <c r="L6346" s="40"/>
    </row>
    <row r="6347" spans="1:12">
      <c r="A6347" s="17">
        <v>45535</v>
      </c>
      <c r="B6347" s="22" t="s">
        <v>10</v>
      </c>
      <c r="C6347" s="22" t="s">
        <v>310</v>
      </c>
      <c r="D6347" s="22" t="s">
        <v>6676</v>
      </c>
      <c r="E6347" s="22" t="s">
        <v>58</v>
      </c>
      <c r="F6347" s="22" t="s">
        <v>263</v>
      </c>
      <c r="H6347" s="22" t="s">
        <v>15</v>
      </c>
      <c r="K6347" s="40"/>
      <c r="L6347" s="40"/>
    </row>
    <row r="6348" spans="1:12">
      <c r="A6348" s="17">
        <v>45535</v>
      </c>
      <c r="B6348" s="22" t="s">
        <v>10</v>
      </c>
      <c r="C6348" s="22" t="s">
        <v>310</v>
      </c>
      <c r="D6348" s="22" t="s">
        <v>6677</v>
      </c>
      <c r="E6348" s="22" t="s">
        <v>58</v>
      </c>
      <c r="F6348" s="22" t="s">
        <v>263</v>
      </c>
      <c r="H6348" s="22" t="s">
        <v>15</v>
      </c>
      <c r="K6348" s="40"/>
      <c r="L6348" s="40"/>
    </row>
    <row r="6349" spans="1:12">
      <c r="A6349" s="17">
        <v>45535</v>
      </c>
      <c r="B6349" s="22" t="s">
        <v>10</v>
      </c>
      <c r="C6349" s="22" t="s">
        <v>310</v>
      </c>
      <c r="D6349" s="22" t="s">
        <v>6678</v>
      </c>
      <c r="E6349" s="22" t="s">
        <v>58</v>
      </c>
      <c r="F6349" s="22" t="s">
        <v>263</v>
      </c>
      <c r="H6349" s="22" t="s">
        <v>15</v>
      </c>
      <c r="K6349" s="40"/>
      <c r="L6349" s="40"/>
    </row>
    <row r="6350" spans="1:12">
      <c r="A6350" s="17">
        <v>45535</v>
      </c>
      <c r="B6350" s="22" t="s">
        <v>10</v>
      </c>
      <c r="C6350" s="22" t="s">
        <v>310</v>
      </c>
      <c r="D6350" s="22" t="s">
        <v>6679</v>
      </c>
      <c r="E6350" s="22" t="s">
        <v>58</v>
      </c>
      <c r="F6350" s="22" t="s">
        <v>263</v>
      </c>
      <c r="H6350" s="22" t="s">
        <v>15</v>
      </c>
      <c r="K6350" s="40"/>
      <c r="L6350" s="40"/>
    </row>
    <row r="6351" spans="1:12">
      <c r="A6351" s="17">
        <v>45535</v>
      </c>
      <c r="B6351" s="22" t="s">
        <v>10</v>
      </c>
      <c r="C6351" s="22" t="s">
        <v>310</v>
      </c>
      <c r="D6351" s="22" t="s">
        <v>6680</v>
      </c>
      <c r="E6351" s="22" t="s">
        <v>58</v>
      </c>
      <c r="F6351" s="22" t="s">
        <v>263</v>
      </c>
      <c r="H6351" s="22" t="s">
        <v>15</v>
      </c>
      <c r="K6351" s="40"/>
      <c r="L6351" s="40"/>
    </row>
    <row r="6352" spans="1:12">
      <c r="A6352" s="17">
        <v>45535</v>
      </c>
      <c r="B6352" s="22" t="s">
        <v>10</v>
      </c>
      <c r="C6352" s="22" t="s">
        <v>488</v>
      </c>
      <c r="D6352" s="22" t="s">
        <v>6681</v>
      </c>
      <c r="E6352" s="22" t="s">
        <v>58</v>
      </c>
      <c r="F6352" s="22" t="s">
        <v>490</v>
      </c>
      <c r="H6352" s="22" t="s">
        <v>15</v>
      </c>
      <c r="K6352" s="40"/>
      <c r="L6352" s="40"/>
    </row>
    <row r="6353" spans="1:12">
      <c r="A6353" s="17">
        <v>45535</v>
      </c>
      <c r="B6353" s="22" t="s">
        <v>10</v>
      </c>
      <c r="C6353" s="22" t="s">
        <v>325</v>
      </c>
      <c r="D6353" s="22" t="s">
        <v>6682</v>
      </c>
      <c r="E6353" s="22" t="s">
        <v>58</v>
      </c>
      <c r="F6353" s="22" t="s">
        <v>268</v>
      </c>
      <c r="H6353" s="22" t="s">
        <v>15</v>
      </c>
      <c r="K6353" s="40"/>
      <c r="L6353" s="40"/>
    </row>
    <row r="6354" spans="1:12">
      <c r="A6354" s="17">
        <v>45535</v>
      </c>
      <c r="B6354" s="22" t="s">
        <v>10</v>
      </c>
      <c r="C6354" s="22" t="s">
        <v>325</v>
      </c>
      <c r="D6354" s="22" t="s">
        <v>6683</v>
      </c>
      <c r="E6354" s="22" t="s">
        <v>58</v>
      </c>
      <c r="F6354" s="22" t="s">
        <v>268</v>
      </c>
      <c r="H6354" s="22" t="s">
        <v>15</v>
      </c>
      <c r="K6354" s="40"/>
      <c r="L6354" s="40"/>
    </row>
    <row r="6355" spans="1:12">
      <c r="A6355" s="17">
        <v>45535</v>
      </c>
      <c r="B6355" s="22" t="s">
        <v>10</v>
      </c>
      <c r="C6355" s="22" t="s">
        <v>325</v>
      </c>
      <c r="D6355" s="22" t="s">
        <v>6684</v>
      </c>
      <c r="E6355" s="22" t="s">
        <v>58</v>
      </c>
      <c r="F6355" s="22" t="s">
        <v>268</v>
      </c>
      <c r="H6355" s="22" t="s">
        <v>15</v>
      </c>
      <c r="K6355" s="40"/>
      <c r="L6355" s="40"/>
    </row>
    <row r="6356" spans="1:12">
      <c r="A6356" s="17">
        <v>45535</v>
      </c>
      <c r="B6356" s="22" t="s">
        <v>10</v>
      </c>
      <c r="C6356" s="22" t="s">
        <v>325</v>
      </c>
      <c r="D6356" s="22" t="s">
        <v>6685</v>
      </c>
      <c r="E6356" s="22" t="s">
        <v>58</v>
      </c>
      <c r="F6356" s="22" t="s">
        <v>268</v>
      </c>
      <c r="H6356" s="22" t="s">
        <v>15</v>
      </c>
      <c r="K6356" s="40"/>
      <c r="L6356" s="40"/>
    </row>
    <row r="6357" spans="1:12">
      <c r="A6357" s="17">
        <v>45535</v>
      </c>
      <c r="B6357" s="22" t="s">
        <v>10</v>
      </c>
      <c r="C6357" s="22" t="s">
        <v>355</v>
      </c>
      <c r="D6357" s="22" t="s">
        <v>6686</v>
      </c>
      <c r="E6357" s="22" t="s">
        <v>58</v>
      </c>
      <c r="F6357" s="22" t="s">
        <v>263</v>
      </c>
      <c r="G6357" s="9">
        <v>192.36440999999999</v>
      </c>
      <c r="H6357" s="22" t="s">
        <v>15</v>
      </c>
      <c r="I6357" s="28">
        <v>0</v>
      </c>
      <c r="J6357" s="28">
        <v>0</v>
      </c>
      <c r="K6357" s="40"/>
      <c r="L6357" s="40"/>
    </row>
    <row r="6358" spans="1:12">
      <c r="A6358" s="17">
        <v>45535</v>
      </c>
      <c r="B6358" s="22" t="s">
        <v>10</v>
      </c>
      <c r="C6358" s="22" t="s">
        <v>495</v>
      </c>
      <c r="D6358" s="22" t="s">
        <v>6687</v>
      </c>
      <c r="E6358" s="22" t="s">
        <v>58</v>
      </c>
      <c r="F6358" s="22" t="s">
        <v>268</v>
      </c>
      <c r="H6358" s="22" t="s">
        <v>15</v>
      </c>
      <c r="K6358" s="40"/>
      <c r="L6358" s="40"/>
    </row>
    <row r="6359" spans="1:12">
      <c r="A6359" s="17">
        <v>45535</v>
      </c>
      <c r="B6359" s="22" t="s">
        <v>10</v>
      </c>
      <c r="C6359" s="22" t="s">
        <v>495</v>
      </c>
      <c r="D6359" s="22" t="s">
        <v>6688</v>
      </c>
      <c r="E6359" s="22" t="s">
        <v>58</v>
      </c>
      <c r="F6359" s="22" t="s">
        <v>268</v>
      </c>
      <c r="H6359" s="22" t="s">
        <v>15</v>
      </c>
      <c r="K6359" s="40"/>
      <c r="L6359" s="40"/>
    </row>
    <row r="6360" spans="1:12">
      <c r="A6360" s="17">
        <v>45535</v>
      </c>
      <c r="B6360" s="22" t="s">
        <v>10</v>
      </c>
      <c r="C6360" s="22" t="s">
        <v>357</v>
      </c>
      <c r="D6360" s="22" t="s">
        <v>6689</v>
      </c>
      <c r="E6360" s="22" t="s">
        <v>58</v>
      </c>
      <c r="F6360" s="22" t="s">
        <v>263</v>
      </c>
      <c r="G6360" s="9">
        <v>-2187.1212999999998</v>
      </c>
      <c r="H6360" s="22" t="s">
        <v>15</v>
      </c>
      <c r="I6360" s="28">
        <v>0</v>
      </c>
      <c r="J6360" s="28">
        <v>0</v>
      </c>
      <c r="K6360" s="40"/>
      <c r="L6360" s="40"/>
    </row>
    <row r="6361" spans="1:12">
      <c r="A6361" s="17">
        <v>45535</v>
      </c>
      <c r="B6361" s="22" t="s">
        <v>10</v>
      </c>
      <c r="C6361" s="22" t="s">
        <v>327</v>
      </c>
      <c r="D6361" s="22" t="s">
        <v>6690</v>
      </c>
      <c r="E6361" s="22" t="s">
        <v>58</v>
      </c>
      <c r="F6361" s="22" t="s">
        <v>268</v>
      </c>
      <c r="H6361" s="22" t="s">
        <v>15</v>
      </c>
      <c r="K6361" s="40"/>
      <c r="L6361" s="40"/>
    </row>
    <row r="6362" spans="1:12">
      <c r="A6362" s="17">
        <v>45535</v>
      </c>
      <c r="B6362" s="22" t="s">
        <v>10</v>
      </c>
      <c r="C6362" s="22" t="s">
        <v>329</v>
      </c>
      <c r="D6362" s="22" t="s">
        <v>6691</v>
      </c>
      <c r="E6362" s="22" t="s">
        <v>58</v>
      </c>
      <c r="F6362" s="22" t="s">
        <v>268</v>
      </c>
      <c r="H6362" s="22" t="s">
        <v>15</v>
      </c>
      <c r="K6362" s="40"/>
      <c r="L6362" s="40"/>
    </row>
    <row r="6363" spans="1:12">
      <c r="A6363" s="17">
        <v>45535</v>
      </c>
      <c r="B6363" s="22" t="s">
        <v>10</v>
      </c>
      <c r="C6363" s="22" t="s">
        <v>329</v>
      </c>
      <c r="D6363" s="22" t="s">
        <v>6692</v>
      </c>
      <c r="E6363" s="22" t="s">
        <v>58</v>
      </c>
      <c r="F6363" s="22" t="s">
        <v>268</v>
      </c>
      <c r="H6363" s="22" t="s">
        <v>15</v>
      </c>
      <c r="K6363" s="40"/>
      <c r="L6363" s="40"/>
    </row>
    <row r="6364" spans="1:12">
      <c r="A6364" s="17">
        <v>45535</v>
      </c>
      <c r="B6364" s="22" t="s">
        <v>10</v>
      </c>
      <c r="C6364" s="22" t="s">
        <v>332</v>
      </c>
      <c r="D6364" s="22" t="s">
        <v>6693</v>
      </c>
      <c r="E6364" s="22" t="s">
        <v>58</v>
      </c>
      <c r="F6364" s="22" t="s">
        <v>268</v>
      </c>
      <c r="H6364" s="22" t="s">
        <v>15</v>
      </c>
      <c r="K6364" s="40"/>
      <c r="L6364" s="40"/>
    </row>
    <row r="6365" spans="1:12">
      <c r="A6365" s="17">
        <v>45535</v>
      </c>
      <c r="B6365" s="22" t="s">
        <v>10</v>
      </c>
      <c r="C6365" s="22" t="s">
        <v>84</v>
      </c>
      <c r="D6365" s="22" t="s">
        <v>6694</v>
      </c>
      <c r="E6365" s="22" t="s">
        <v>65</v>
      </c>
      <c r="F6365" s="22" t="s">
        <v>75</v>
      </c>
      <c r="G6365" s="9">
        <v>42</v>
      </c>
      <c r="H6365" s="22" t="s">
        <v>15</v>
      </c>
      <c r="I6365" s="28">
        <v>38.19</v>
      </c>
      <c r="J6365" s="28">
        <v>1603.98</v>
      </c>
      <c r="K6365" s="40"/>
      <c r="L6365" s="40"/>
    </row>
    <row r="6366" spans="1:12">
      <c r="A6366" s="17">
        <v>45535</v>
      </c>
      <c r="B6366" s="22" t="s">
        <v>10</v>
      </c>
      <c r="C6366" s="22" t="s">
        <v>5758</v>
      </c>
      <c r="D6366" s="22" t="s">
        <v>6695</v>
      </c>
      <c r="E6366" s="22" t="s">
        <v>58</v>
      </c>
      <c r="F6366" s="22" t="s">
        <v>168</v>
      </c>
      <c r="G6366" s="9">
        <v>81250</v>
      </c>
      <c r="H6366" s="22" t="s">
        <v>15</v>
      </c>
      <c r="I6366" s="28">
        <v>0.01</v>
      </c>
      <c r="J6366" s="28">
        <v>650</v>
      </c>
      <c r="K6366" s="40"/>
      <c r="L6366" s="40"/>
    </row>
    <row r="6367" spans="1:12">
      <c r="A6367" s="17">
        <v>45535</v>
      </c>
      <c r="B6367" s="22" t="s">
        <v>10</v>
      </c>
      <c r="C6367" s="22" t="s">
        <v>353</v>
      </c>
      <c r="D6367" s="22" t="s">
        <v>6696</v>
      </c>
      <c r="E6367" s="22" t="s">
        <v>58</v>
      </c>
      <c r="F6367" s="22" t="s">
        <v>168</v>
      </c>
      <c r="G6367" s="9">
        <v>195000</v>
      </c>
      <c r="H6367" s="22" t="s">
        <v>15</v>
      </c>
      <c r="I6367" s="28">
        <v>0.01</v>
      </c>
      <c r="J6367" s="28">
        <v>1560</v>
      </c>
      <c r="K6367" s="40"/>
      <c r="L6367" s="40"/>
    </row>
    <row r="6368" spans="1:12">
      <c r="A6368" s="17">
        <v>45535</v>
      </c>
      <c r="B6368" s="22" t="s">
        <v>10</v>
      </c>
      <c r="C6368" s="22" t="s">
        <v>353</v>
      </c>
      <c r="D6368" s="22" t="s">
        <v>6697</v>
      </c>
      <c r="E6368" s="22" t="s">
        <v>58</v>
      </c>
      <c r="F6368" s="22" t="s">
        <v>168</v>
      </c>
      <c r="G6368" s="9">
        <v>2600</v>
      </c>
      <c r="H6368" s="22" t="s">
        <v>15</v>
      </c>
      <c r="I6368" s="28">
        <v>0.01</v>
      </c>
      <c r="J6368" s="28">
        <v>20.8</v>
      </c>
      <c r="K6368" s="40"/>
      <c r="L6368" s="40"/>
    </row>
    <row r="6369" spans="1:12">
      <c r="A6369" s="17">
        <v>45535</v>
      </c>
      <c r="B6369" s="22" t="s">
        <v>10</v>
      </c>
      <c r="C6369" s="22" t="s">
        <v>353</v>
      </c>
      <c r="D6369" s="22" t="s">
        <v>6698</v>
      </c>
      <c r="E6369" s="22" t="s">
        <v>58</v>
      </c>
      <c r="F6369" s="22" t="s">
        <v>168</v>
      </c>
      <c r="G6369" s="9">
        <v>650</v>
      </c>
      <c r="H6369" s="22" t="s">
        <v>15</v>
      </c>
      <c r="I6369" s="28">
        <v>0.01</v>
      </c>
      <c r="J6369" s="28">
        <v>5.2</v>
      </c>
      <c r="K6369" s="40"/>
      <c r="L6369" s="40"/>
    </row>
    <row r="6370" spans="1:12">
      <c r="A6370" s="17">
        <v>45535</v>
      </c>
      <c r="B6370" s="22" t="s">
        <v>10</v>
      </c>
      <c r="C6370" s="22" t="s">
        <v>345</v>
      </c>
      <c r="D6370" s="22" t="s">
        <v>6699</v>
      </c>
      <c r="E6370" s="22" t="s">
        <v>58</v>
      </c>
      <c r="F6370" s="22" t="s">
        <v>168</v>
      </c>
      <c r="G6370" s="9">
        <v>51372</v>
      </c>
      <c r="H6370" s="22" t="s">
        <v>15</v>
      </c>
      <c r="I6370" s="28">
        <v>0.01</v>
      </c>
      <c r="J6370" s="28">
        <v>410.98</v>
      </c>
      <c r="K6370" s="40"/>
      <c r="L6370" s="40"/>
    </row>
    <row r="6371" spans="1:12">
      <c r="A6371" s="17">
        <v>45535</v>
      </c>
      <c r="B6371" s="22" t="s">
        <v>10</v>
      </c>
      <c r="C6371" s="22" t="s">
        <v>337</v>
      </c>
      <c r="D6371" s="22" t="s">
        <v>6700</v>
      </c>
      <c r="E6371" s="22" t="s">
        <v>58</v>
      </c>
      <c r="F6371" s="22" t="s">
        <v>168</v>
      </c>
      <c r="G6371" s="9">
        <v>128700</v>
      </c>
      <c r="H6371" s="22" t="s">
        <v>15</v>
      </c>
      <c r="I6371" s="28">
        <v>0.01</v>
      </c>
      <c r="J6371" s="28">
        <v>1029.5999999999999</v>
      </c>
      <c r="K6371" s="40"/>
      <c r="L6371" s="40"/>
    </row>
    <row r="6372" spans="1:12">
      <c r="A6372" s="17">
        <v>45535</v>
      </c>
      <c r="B6372" s="22" t="s">
        <v>10</v>
      </c>
      <c r="C6372" s="22" t="s">
        <v>337</v>
      </c>
      <c r="D6372" s="22" t="s">
        <v>6701</v>
      </c>
      <c r="E6372" s="22" t="s">
        <v>58</v>
      </c>
      <c r="F6372" s="22" t="s">
        <v>168</v>
      </c>
      <c r="G6372" s="9">
        <v>69178</v>
      </c>
      <c r="H6372" s="22" t="s">
        <v>15</v>
      </c>
      <c r="I6372" s="28">
        <v>0.01</v>
      </c>
      <c r="J6372" s="28">
        <v>553.41999999999996</v>
      </c>
      <c r="K6372" s="40"/>
      <c r="L6372" s="40"/>
    </row>
    <row r="6373" spans="1:12">
      <c r="A6373" s="17">
        <v>45535</v>
      </c>
      <c r="B6373" s="22" t="s">
        <v>10</v>
      </c>
      <c r="C6373" s="22" t="s">
        <v>337</v>
      </c>
      <c r="D6373" s="22" t="s">
        <v>6702</v>
      </c>
      <c r="E6373" s="22" t="s">
        <v>58</v>
      </c>
      <c r="F6373" s="22" t="s">
        <v>168</v>
      </c>
      <c r="G6373" s="9">
        <v>16250</v>
      </c>
      <c r="H6373" s="22" t="s">
        <v>15</v>
      </c>
      <c r="I6373" s="28">
        <v>0.01</v>
      </c>
      <c r="J6373" s="28">
        <v>130</v>
      </c>
      <c r="K6373" s="40"/>
      <c r="L6373" s="40"/>
    </row>
    <row r="6374" spans="1:12">
      <c r="A6374" s="17">
        <v>45535</v>
      </c>
      <c r="B6374" s="22" t="s">
        <v>10</v>
      </c>
      <c r="C6374" s="22" t="s">
        <v>308</v>
      </c>
      <c r="D6374" s="22" t="s">
        <v>6703</v>
      </c>
      <c r="E6374" s="22" t="s">
        <v>58</v>
      </c>
      <c r="F6374" s="22" t="s">
        <v>168</v>
      </c>
      <c r="G6374" s="9">
        <v>93840</v>
      </c>
      <c r="H6374" s="22" t="s">
        <v>15</v>
      </c>
      <c r="I6374" s="28">
        <v>0.01</v>
      </c>
      <c r="J6374" s="28">
        <v>750.72</v>
      </c>
      <c r="K6374" s="40"/>
      <c r="L6374" s="40"/>
    </row>
    <row r="6375" spans="1:12">
      <c r="A6375" s="17">
        <v>45535</v>
      </c>
      <c r="B6375" s="22" t="s">
        <v>10</v>
      </c>
      <c r="C6375" s="22" t="s">
        <v>308</v>
      </c>
      <c r="D6375" s="22" t="s">
        <v>6704</v>
      </c>
      <c r="E6375" s="22" t="s">
        <v>58</v>
      </c>
      <c r="F6375" s="22" t="s">
        <v>168</v>
      </c>
      <c r="G6375" s="9">
        <v>2804</v>
      </c>
      <c r="H6375" s="22" t="s">
        <v>15</v>
      </c>
      <c r="I6375" s="28">
        <v>0.01</v>
      </c>
      <c r="J6375" s="28">
        <v>22.43</v>
      </c>
      <c r="K6375" s="40"/>
      <c r="L6375" s="40"/>
    </row>
    <row r="6376" spans="1:12">
      <c r="A6376" s="17">
        <v>45535</v>
      </c>
      <c r="B6376" s="22" t="s">
        <v>10</v>
      </c>
      <c r="C6376" s="22" t="s">
        <v>308</v>
      </c>
      <c r="D6376" s="22" t="s">
        <v>6705</v>
      </c>
      <c r="E6376" s="22" t="s">
        <v>58</v>
      </c>
      <c r="F6376" s="22" t="s">
        <v>168</v>
      </c>
      <c r="G6376" s="9">
        <v>32500</v>
      </c>
      <c r="H6376" s="22" t="s">
        <v>15</v>
      </c>
      <c r="I6376" s="28">
        <v>0.01</v>
      </c>
      <c r="J6376" s="28">
        <v>260</v>
      </c>
      <c r="K6376" s="40"/>
      <c r="L6376" s="40"/>
    </row>
    <row r="6377" spans="1:12">
      <c r="A6377" s="17">
        <v>45535</v>
      </c>
      <c r="B6377" s="22" t="s">
        <v>10</v>
      </c>
      <c r="C6377" s="22" t="s">
        <v>334</v>
      </c>
      <c r="D6377" s="22" t="s">
        <v>6706</v>
      </c>
      <c r="E6377" s="22" t="s">
        <v>58</v>
      </c>
      <c r="F6377" s="22" t="s">
        <v>268</v>
      </c>
      <c r="H6377" s="22" t="s">
        <v>15</v>
      </c>
      <c r="K6377" s="40"/>
      <c r="L6377" s="40"/>
    </row>
    <row r="6378" spans="1:12">
      <c r="A6378" s="17">
        <v>45535</v>
      </c>
      <c r="B6378" s="22" t="s">
        <v>10</v>
      </c>
      <c r="C6378" s="22" t="s">
        <v>334</v>
      </c>
      <c r="D6378" s="22" t="s">
        <v>6707</v>
      </c>
      <c r="E6378" s="22" t="s">
        <v>58</v>
      </c>
      <c r="F6378" s="22" t="s">
        <v>268</v>
      </c>
      <c r="H6378" s="22" t="s">
        <v>15</v>
      </c>
      <c r="K6378" s="40"/>
      <c r="L6378" s="40"/>
    </row>
    <row r="6379" spans="1:12">
      <c r="A6379" s="17">
        <v>45535</v>
      </c>
      <c r="B6379" s="22" t="s">
        <v>10</v>
      </c>
      <c r="C6379" s="22" t="s">
        <v>339</v>
      </c>
      <c r="D6379" s="22" t="s">
        <v>6708</v>
      </c>
      <c r="E6379" s="22" t="s">
        <v>58</v>
      </c>
      <c r="F6379" s="22" t="s">
        <v>268</v>
      </c>
      <c r="H6379" s="22" t="s">
        <v>15</v>
      </c>
      <c r="K6379" s="40"/>
      <c r="L6379" s="40"/>
    </row>
    <row r="6380" spans="1:12">
      <c r="A6380" s="17">
        <v>45535</v>
      </c>
      <c r="B6380" s="22" t="s">
        <v>10</v>
      </c>
      <c r="C6380" s="22" t="s">
        <v>339</v>
      </c>
      <c r="D6380" s="22" t="s">
        <v>6709</v>
      </c>
      <c r="E6380" s="22" t="s">
        <v>58</v>
      </c>
      <c r="F6380" s="22" t="s">
        <v>268</v>
      </c>
      <c r="H6380" s="22" t="s">
        <v>15</v>
      </c>
      <c r="K6380" s="40"/>
      <c r="L6380" s="40"/>
    </row>
    <row r="6381" spans="1:12">
      <c r="A6381" s="17">
        <v>45535</v>
      </c>
      <c r="B6381" s="22" t="s">
        <v>10</v>
      </c>
      <c r="C6381" s="22" t="s">
        <v>343</v>
      </c>
      <c r="D6381" s="22" t="s">
        <v>6710</v>
      </c>
      <c r="E6381" s="22" t="s">
        <v>58</v>
      </c>
      <c r="F6381" s="22" t="s">
        <v>268</v>
      </c>
      <c r="H6381" s="22" t="s">
        <v>15</v>
      </c>
      <c r="K6381" s="40"/>
      <c r="L6381" s="40"/>
    </row>
    <row r="6382" spans="1:12">
      <c r="A6382" s="17">
        <v>45535</v>
      </c>
      <c r="B6382" s="22" t="s">
        <v>10</v>
      </c>
      <c r="C6382" s="22" t="s">
        <v>347</v>
      </c>
      <c r="D6382" s="22" t="s">
        <v>6711</v>
      </c>
      <c r="E6382" s="22" t="s">
        <v>58</v>
      </c>
      <c r="F6382" s="22" t="s">
        <v>268</v>
      </c>
      <c r="H6382" s="22" t="s">
        <v>15</v>
      </c>
      <c r="K6382" s="40"/>
      <c r="L6382" s="40"/>
    </row>
    <row r="6383" spans="1:12">
      <c r="A6383" s="17">
        <v>45535</v>
      </c>
      <c r="B6383" s="22" t="s">
        <v>10</v>
      </c>
      <c r="C6383" s="22" t="s">
        <v>347</v>
      </c>
      <c r="D6383" s="22" t="s">
        <v>6712</v>
      </c>
      <c r="E6383" s="22" t="s">
        <v>58</v>
      </c>
      <c r="F6383" s="22" t="s">
        <v>268</v>
      </c>
      <c r="H6383" s="22" t="s">
        <v>15</v>
      </c>
      <c r="K6383" s="40"/>
      <c r="L6383" s="40"/>
    </row>
    <row r="6384" spans="1:12">
      <c r="A6384" s="17">
        <v>45535</v>
      </c>
      <c r="B6384" s="22" t="s">
        <v>10</v>
      </c>
      <c r="C6384" s="22" t="s">
        <v>351</v>
      </c>
      <c r="D6384" s="22" t="s">
        <v>6713</v>
      </c>
      <c r="E6384" s="22" t="s">
        <v>58</v>
      </c>
      <c r="F6384" s="22" t="s">
        <v>268</v>
      </c>
      <c r="H6384" s="22" t="s">
        <v>15</v>
      </c>
      <c r="K6384" s="40"/>
      <c r="L6384" s="40"/>
    </row>
    <row r="6385" spans="1:12">
      <c r="A6385" s="17">
        <v>45535</v>
      </c>
      <c r="B6385" s="22" t="s">
        <v>10</v>
      </c>
      <c r="C6385" s="22" t="s">
        <v>351</v>
      </c>
      <c r="D6385" s="22" t="s">
        <v>6714</v>
      </c>
      <c r="E6385" s="22" t="s">
        <v>58</v>
      </c>
      <c r="F6385" s="22" t="s">
        <v>268</v>
      </c>
      <c r="H6385" s="22" t="s">
        <v>15</v>
      </c>
      <c r="K6385" s="40"/>
      <c r="L6385" s="40"/>
    </row>
    <row r="6386" spans="1:12">
      <c r="A6386" s="17">
        <v>45535</v>
      </c>
      <c r="B6386" s="22" t="s">
        <v>10</v>
      </c>
      <c r="C6386" s="22" t="s">
        <v>351</v>
      </c>
      <c r="D6386" s="22" t="s">
        <v>6715</v>
      </c>
      <c r="E6386" s="22" t="s">
        <v>58</v>
      </c>
      <c r="F6386" s="22" t="s">
        <v>268</v>
      </c>
      <c r="H6386" s="22" t="s">
        <v>15</v>
      </c>
      <c r="K6386" s="40"/>
      <c r="L6386" s="40"/>
    </row>
    <row r="6387" spans="1:12">
      <c r="A6387" s="17">
        <v>45535</v>
      </c>
      <c r="B6387" s="22" t="s">
        <v>10</v>
      </c>
      <c r="C6387" s="22" t="s">
        <v>533</v>
      </c>
      <c r="D6387" s="22" t="s">
        <v>6716</v>
      </c>
      <c r="E6387" s="22" t="s">
        <v>13</v>
      </c>
      <c r="F6387" s="22" t="s">
        <v>14</v>
      </c>
      <c r="H6387" s="22" t="s">
        <v>15</v>
      </c>
      <c r="K6387" s="40"/>
      <c r="L6387" s="40"/>
    </row>
    <row r="6388" spans="1:12">
      <c r="A6388" s="17">
        <v>45535</v>
      </c>
      <c r="B6388" s="22" t="s">
        <v>10</v>
      </c>
      <c r="C6388" s="22" t="s">
        <v>378</v>
      </c>
      <c r="D6388" s="22" t="s">
        <v>6717</v>
      </c>
      <c r="E6388" s="22" t="s">
        <v>13</v>
      </c>
      <c r="F6388" s="22" t="s">
        <v>14</v>
      </c>
      <c r="G6388" s="9">
        <v>50</v>
      </c>
      <c r="H6388" s="22" t="s">
        <v>15</v>
      </c>
      <c r="I6388" s="28">
        <v>6</v>
      </c>
      <c r="J6388" s="28">
        <v>300</v>
      </c>
      <c r="K6388" s="40"/>
      <c r="L6388" s="40"/>
    </row>
    <row r="6389" spans="1:12">
      <c r="A6389" s="17">
        <v>45535</v>
      </c>
      <c r="B6389" s="22" t="s">
        <v>10</v>
      </c>
      <c r="C6389" s="22" t="s">
        <v>380</v>
      </c>
      <c r="D6389" s="22" t="s">
        <v>6718</v>
      </c>
      <c r="E6389" s="22" t="s">
        <v>13</v>
      </c>
      <c r="F6389" s="22" t="s">
        <v>14</v>
      </c>
      <c r="G6389" s="9">
        <v>24</v>
      </c>
      <c r="H6389" s="22" t="s">
        <v>15</v>
      </c>
      <c r="I6389" s="28">
        <v>1.75</v>
      </c>
      <c r="J6389" s="28">
        <v>42</v>
      </c>
      <c r="K6389" s="40"/>
      <c r="L6389" s="40"/>
    </row>
    <row r="6390" spans="1:12">
      <c r="A6390" s="17">
        <v>45535</v>
      </c>
      <c r="B6390" s="22" t="s">
        <v>10</v>
      </c>
      <c r="C6390" s="22" t="s">
        <v>535</v>
      </c>
      <c r="D6390" s="22" t="s">
        <v>6719</v>
      </c>
      <c r="E6390" s="22" t="s">
        <v>13</v>
      </c>
      <c r="F6390" s="22" t="s">
        <v>14</v>
      </c>
      <c r="H6390" s="22" t="s">
        <v>15</v>
      </c>
      <c r="K6390" s="40"/>
      <c r="L6390" s="40"/>
    </row>
    <row r="6391" spans="1:12">
      <c r="A6391" s="17">
        <v>45535</v>
      </c>
      <c r="B6391" s="22" t="s">
        <v>10</v>
      </c>
      <c r="C6391" s="22" t="s">
        <v>6720</v>
      </c>
      <c r="D6391" s="22" t="s">
        <v>6721</v>
      </c>
      <c r="E6391" s="22" t="s">
        <v>13</v>
      </c>
      <c r="F6391" s="22" t="s">
        <v>14</v>
      </c>
      <c r="G6391" s="9">
        <v>500</v>
      </c>
      <c r="H6391" s="22" t="s">
        <v>15</v>
      </c>
      <c r="I6391" s="28">
        <v>19.45</v>
      </c>
      <c r="J6391" s="28">
        <v>9725</v>
      </c>
      <c r="K6391" s="40"/>
      <c r="L6391" s="40"/>
    </row>
    <row r="6392" spans="1:12">
      <c r="A6392" s="17">
        <v>45535</v>
      </c>
      <c r="B6392" s="22" t="s">
        <v>10</v>
      </c>
      <c r="C6392" s="22" t="s">
        <v>6722</v>
      </c>
      <c r="D6392" s="22" t="s">
        <v>6723</v>
      </c>
      <c r="E6392" s="22" t="s">
        <v>13</v>
      </c>
      <c r="F6392" s="22" t="s">
        <v>14</v>
      </c>
      <c r="G6392" s="9">
        <v>230</v>
      </c>
      <c r="H6392" s="22" t="s">
        <v>15</v>
      </c>
      <c r="I6392" s="28">
        <v>19.45</v>
      </c>
      <c r="J6392" s="28">
        <v>4473.5</v>
      </c>
      <c r="K6392" s="40"/>
      <c r="L6392" s="40"/>
    </row>
    <row r="6393" spans="1:12">
      <c r="A6393" s="17">
        <v>45535</v>
      </c>
      <c r="B6393" s="22" t="s">
        <v>10</v>
      </c>
      <c r="C6393" s="22" t="s">
        <v>539</v>
      </c>
      <c r="D6393" s="22" t="s">
        <v>6724</v>
      </c>
      <c r="E6393" s="22" t="s">
        <v>13</v>
      </c>
      <c r="F6393" s="22" t="s">
        <v>14</v>
      </c>
      <c r="G6393" s="9">
        <v>20</v>
      </c>
      <c r="H6393" s="22" t="s">
        <v>15</v>
      </c>
      <c r="I6393" s="28">
        <v>68</v>
      </c>
      <c r="J6393" s="28">
        <v>1360</v>
      </c>
      <c r="K6393" s="40"/>
      <c r="L6393" s="40"/>
    </row>
    <row r="6394" spans="1:12">
      <c r="A6394" s="17">
        <v>45535</v>
      </c>
      <c r="B6394" s="22" t="s">
        <v>10</v>
      </c>
      <c r="C6394" s="22" t="s">
        <v>382</v>
      </c>
      <c r="D6394" s="22" t="s">
        <v>6725</v>
      </c>
      <c r="E6394" s="22" t="s">
        <v>13</v>
      </c>
      <c r="F6394" s="22" t="s">
        <v>14</v>
      </c>
      <c r="H6394" s="22" t="s">
        <v>15</v>
      </c>
      <c r="K6394" s="40"/>
      <c r="L6394" s="40"/>
    </row>
    <row r="6395" spans="1:12">
      <c r="A6395" s="17">
        <v>45535</v>
      </c>
      <c r="B6395" s="22" t="s">
        <v>10</v>
      </c>
      <c r="C6395" s="22" t="s">
        <v>384</v>
      </c>
      <c r="D6395" s="22" t="s">
        <v>6726</v>
      </c>
      <c r="E6395" s="22" t="s">
        <v>13</v>
      </c>
      <c r="F6395" s="22" t="s">
        <v>14</v>
      </c>
      <c r="H6395" s="22" t="s">
        <v>15</v>
      </c>
      <c r="K6395" s="40"/>
      <c r="L6395" s="40"/>
    </row>
    <row r="6396" spans="1:12">
      <c r="A6396" s="17">
        <v>45535</v>
      </c>
      <c r="B6396" s="22" t="s">
        <v>10</v>
      </c>
      <c r="C6396" s="22" t="s">
        <v>386</v>
      </c>
      <c r="D6396" s="22" t="s">
        <v>6727</v>
      </c>
      <c r="E6396" s="22" t="s">
        <v>13</v>
      </c>
      <c r="F6396" s="22" t="s">
        <v>14</v>
      </c>
      <c r="G6396" s="9">
        <v>566</v>
      </c>
      <c r="H6396" s="22" t="s">
        <v>15</v>
      </c>
      <c r="I6396" s="28">
        <v>6</v>
      </c>
      <c r="J6396" s="28">
        <v>3396</v>
      </c>
      <c r="K6396" s="40"/>
      <c r="L6396" s="40"/>
    </row>
    <row r="6397" spans="1:12">
      <c r="A6397" s="17">
        <v>45535</v>
      </c>
      <c r="B6397" s="22" t="s">
        <v>10</v>
      </c>
      <c r="C6397" s="22" t="s">
        <v>353</v>
      </c>
      <c r="D6397" s="22" t="s">
        <v>6728</v>
      </c>
      <c r="E6397" s="22" t="s">
        <v>58</v>
      </c>
      <c r="F6397" s="22" t="s">
        <v>168</v>
      </c>
      <c r="H6397" s="22" t="s">
        <v>15</v>
      </c>
      <c r="K6397" s="40"/>
      <c r="L6397" s="40"/>
    </row>
    <row r="6398" spans="1:12">
      <c r="A6398" s="17">
        <v>45535</v>
      </c>
      <c r="B6398" s="22" t="s">
        <v>10</v>
      </c>
      <c r="C6398" s="22" t="s">
        <v>353</v>
      </c>
      <c r="D6398" s="22" t="s">
        <v>6729</v>
      </c>
      <c r="E6398" s="22" t="s">
        <v>58</v>
      </c>
      <c r="F6398" s="22" t="s">
        <v>168</v>
      </c>
      <c r="H6398" s="22" t="s">
        <v>15</v>
      </c>
      <c r="K6398" s="40"/>
      <c r="L6398" s="40"/>
    </row>
    <row r="6399" spans="1:12">
      <c r="A6399" s="17">
        <v>45535</v>
      </c>
      <c r="B6399" s="22" t="s">
        <v>10</v>
      </c>
      <c r="C6399" s="22" t="s">
        <v>353</v>
      </c>
      <c r="D6399" s="22" t="s">
        <v>6730</v>
      </c>
      <c r="E6399" s="22" t="s">
        <v>58</v>
      </c>
      <c r="F6399" s="22" t="s">
        <v>168</v>
      </c>
      <c r="H6399" s="22" t="s">
        <v>15</v>
      </c>
      <c r="K6399" s="40"/>
      <c r="L6399" s="40"/>
    </row>
    <row r="6400" spans="1:12">
      <c r="A6400" s="17">
        <v>45535</v>
      </c>
      <c r="B6400" s="22" t="s">
        <v>10</v>
      </c>
      <c r="C6400" s="22" t="s">
        <v>353</v>
      </c>
      <c r="D6400" s="22" t="s">
        <v>6731</v>
      </c>
      <c r="E6400" s="22" t="s">
        <v>58</v>
      </c>
      <c r="F6400" s="22" t="s">
        <v>168</v>
      </c>
      <c r="G6400" s="9">
        <v>122</v>
      </c>
      <c r="H6400" s="22" t="s">
        <v>15</v>
      </c>
      <c r="I6400" s="28">
        <v>0.01</v>
      </c>
      <c r="J6400" s="28">
        <v>0.98</v>
      </c>
      <c r="K6400" s="40"/>
      <c r="L6400" s="40"/>
    </row>
    <row r="6401" spans="1:12">
      <c r="A6401" s="17">
        <v>45535</v>
      </c>
      <c r="B6401" s="22" t="s">
        <v>10</v>
      </c>
      <c r="C6401" s="22" t="s">
        <v>345</v>
      </c>
      <c r="D6401" s="22" t="s">
        <v>6732</v>
      </c>
      <c r="E6401" s="22" t="s">
        <v>58</v>
      </c>
      <c r="F6401" s="22" t="s">
        <v>168</v>
      </c>
      <c r="G6401" s="9">
        <v>32500</v>
      </c>
      <c r="H6401" s="22" t="s">
        <v>15</v>
      </c>
      <c r="I6401" s="28">
        <v>0.01</v>
      </c>
      <c r="J6401" s="28">
        <v>260</v>
      </c>
      <c r="K6401" s="40"/>
      <c r="L6401" s="40"/>
    </row>
    <row r="6402" spans="1:12">
      <c r="A6402" s="17">
        <v>45535</v>
      </c>
      <c r="B6402" s="22" t="s">
        <v>10</v>
      </c>
      <c r="C6402" s="22" t="s">
        <v>345</v>
      </c>
      <c r="D6402" s="22" t="s">
        <v>6733</v>
      </c>
      <c r="E6402" s="22" t="s">
        <v>58</v>
      </c>
      <c r="F6402" s="22" t="s">
        <v>168</v>
      </c>
      <c r="G6402" s="9">
        <v>16250</v>
      </c>
      <c r="H6402" s="22" t="s">
        <v>15</v>
      </c>
      <c r="I6402" s="28">
        <v>0.01</v>
      </c>
      <c r="J6402" s="28">
        <v>130</v>
      </c>
      <c r="K6402" s="40"/>
      <c r="L6402" s="40"/>
    </row>
    <row r="6403" spans="1:12">
      <c r="A6403" s="17">
        <v>45535</v>
      </c>
      <c r="B6403" s="22" t="s">
        <v>10</v>
      </c>
      <c r="C6403" s="22" t="s">
        <v>345</v>
      </c>
      <c r="D6403" s="22" t="s">
        <v>6734</v>
      </c>
      <c r="E6403" s="22" t="s">
        <v>58</v>
      </c>
      <c r="F6403" s="22" t="s">
        <v>168</v>
      </c>
      <c r="G6403" s="9">
        <v>1300</v>
      </c>
      <c r="H6403" s="22" t="s">
        <v>15</v>
      </c>
      <c r="I6403" s="28">
        <v>0.01</v>
      </c>
      <c r="J6403" s="28">
        <v>10.4</v>
      </c>
      <c r="K6403" s="40"/>
      <c r="L6403" s="40"/>
    </row>
    <row r="6404" spans="1:12">
      <c r="A6404" s="17">
        <v>45535</v>
      </c>
      <c r="B6404" s="22" t="s">
        <v>10</v>
      </c>
      <c r="C6404" s="22" t="s">
        <v>337</v>
      </c>
      <c r="D6404" s="22" t="s">
        <v>6735</v>
      </c>
      <c r="E6404" s="22" t="s">
        <v>58</v>
      </c>
      <c r="F6404" s="22" t="s">
        <v>168</v>
      </c>
      <c r="H6404" s="22" t="s">
        <v>15</v>
      </c>
      <c r="K6404" s="40"/>
      <c r="L6404" s="40"/>
    </row>
    <row r="6405" spans="1:12">
      <c r="A6405" s="17">
        <v>45535</v>
      </c>
      <c r="B6405" s="22" t="s">
        <v>10</v>
      </c>
      <c r="C6405" s="22" t="s">
        <v>308</v>
      </c>
      <c r="D6405" s="22" t="s">
        <v>6736</v>
      </c>
      <c r="E6405" s="22" t="s">
        <v>58</v>
      </c>
      <c r="F6405" s="22" t="s">
        <v>168</v>
      </c>
      <c r="H6405" s="22" t="s">
        <v>15</v>
      </c>
      <c r="K6405" s="40"/>
      <c r="L6405" s="40"/>
    </row>
    <row r="6406" spans="1:12">
      <c r="A6406" s="17">
        <v>45535</v>
      </c>
      <c r="B6406" s="22" t="s">
        <v>10</v>
      </c>
      <c r="C6406" s="22" t="s">
        <v>360</v>
      </c>
      <c r="D6406" s="22" t="s">
        <v>6737</v>
      </c>
      <c r="E6406" s="22" t="s">
        <v>58</v>
      </c>
      <c r="F6406" s="22" t="s">
        <v>168</v>
      </c>
      <c r="H6406" s="22" t="s">
        <v>15</v>
      </c>
      <c r="K6406" s="40"/>
      <c r="L6406" s="40"/>
    </row>
    <row r="6407" spans="1:12">
      <c r="A6407" s="17">
        <v>45535</v>
      </c>
      <c r="B6407" s="22" t="s">
        <v>10</v>
      </c>
      <c r="C6407" s="22" t="s">
        <v>280</v>
      </c>
      <c r="D6407" s="22" t="s">
        <v>6738</v>
      </c>
      <c r="E6407" s="22" t="s">
        <v>58</v>
      </c>
      <c r="F6407" s="22" t="s">
        <v>168</v>
      </c>
      <c r="G6407" s="9">
        <v>25350</v>
      </c>
      <c r="H6407" s="22" t="s">
        <v>15</v>
      </c>
      <c r="I6407" s="28">
        <v>0.01</v>
      </c>
      <c r="J6407" s="28">
        <v>202.8</v>
      </c>
      <c r="K6407" s="40"/>
      <c r="L6407" s="40"/>
    </row>
    <row r="6408" spans="1:12">
      <c r="A6408" s="17">
        <v>45535</v>
      </c>
      <c r="B6408" s="22" t="s">
        <v>10</v>
      </c>
      <c r="C6408" s="22" t="s">
        <v>256</v>
      </c>
      <c r="D6408" s="22" t="s">
        <v>6739</v>
      </c>
      <c r="E6408" s="22" t="s">
        <v>58</v>
      </c>
      <c r="F6408" s="22" t="s">
        <v>168</v>
      </c>
      <c r="G6408" s="9">
        <v>650</v>
      </c>
      <c r="H6408" s="22" t="s">
        <v>15</v>
      </c>
      <c r="I6408" s="28">
        <v>0.01</v>
      </c>
      <c r="J6408" s="28">
        <v>5.2</v>
      </c>
      <c r="K6408" s="40"/>
      <c r="L6408" s="40"/>
    </row>
    <row r="6409" spans="1:12">
      <c r="A6409" s="17">
        <v>45535</v>
      </c>
      <c r="B6409" s="22" t="s">
        <v>10</v>
      </c>
      <c r="C6409" s="22" t="s">
        <v>256</v>
      </c>
      <c r="D6409" s="22" t="s">
        <v>6740</v>
      </c>
      <c r="E6409" s="22" t="s">
        <v>58</v>
      </c>
      <c r="F6409" s="22" t="s">
        <v>168</v>
      </c>
      <c r="G6409" s="9">
        <v>159250</v>
      </c>
      <c r="H6409" s="22" t="s">
        <v>15</v>
      </c>
      <c r="I6409" s="28">
        <v>0.01</v>
      </c>
      <c r="J6409" s="28">
        <v>1274</v>
      </c>
      <c r="K6409" s="40"/>
      <c r="L6409" s="40"/>
    </row>
    <row r="6410" spans="1:12">
      <c r="A6410" s="17">
        <v>45535</v>
      </c>
      <c r="B6410" s="22" t="s">
        <v>10</v>
      </c>
      <c r="C6410" s="22" t="s">
        <v>256</v>
      </c>
      <c r="D6410" s="22" t="s">
        <v>6741</v>
      </c>
      <c r="E6410" s="22" t="s">
        <v>58</v>
      </c>
      <c r="F6410" s="22" t="s">
        <v>168</v>
      </c>
      <c r="G6410" s="9">
        <v>10400</v>
      </c>
      <c r="H6410" s="22" t="s">
        <v>15</v>
      </c>
      <c r="I6410" s="28">
        <v>0.01</v>
      </c>
      <c r="J6410" s="28">
        <v>83.2</v>
      </c>
      <c r="K6410" s="40"/>
      <c r="L6410" s="40"/>
    </row>
    <row r="6411" spans="1:12">
      <c r="A6411" s="17">
        <v>45535</v>
      </c>
      <c r="B6411" s="22" t="s">
        <v>10</v>
      </c>
      <c r="C6411" s="22" t="s">
        <v>252</v>
      </c>
      <c r="D6411" s="22" t="s">
        <v>6742</v>
      </c>
      <c r="E6411" s="22" t="s">
        <v>58</v>
      </c>
      <c r="F6411" s="22" t="s">
        <v>168</v>
      </c>
      <c r="G6411" s="9">
        <v>16250</v>
      </c>
      <c r="H6411" s="22" t="s">
        <v>15</v>
      </c>
      <c r="I6411" s="28">
        <v>0.01</v>
      </c>
      <c r="J6411" s="28">
        <v>130</v>
      </c>
      <c r="K6411" s="40"/>
      <c r="L6411" s="40"/>
    </row>
    <row r="6412" spans="1:12">
      <c r="A6412" s="17">
        <v>45535</v>
      </c>
      <c r="B6412" s="22" t="s">
        <v>10</v>
      </c>
      <c r="C6412" s="22" t="s">
        <v>252</v>
      </c>
      <c r="D6412" s="22" t="s">
        <v>6743</v>
      </c>
      <c r="E6412" s="22" t="s">
        <v>58</v>
      </c>
      <c r="F6412" s="22" t="s">
        <v>168</v>
      </c>
      <c r="G6412" s="9">
        <v>32500</v>
      </c>
      <c r="H6412" s="22" t="s">
        <v>15</v>
      </c>
      <c r="I6412" s="28">
        <v>0.01</v>
      </c>
      <c r="J6412" s="28">
        <v>260</v>
      </c>
      <c r="K6412" s="40"/>
      <c r="L6412" s="40"/>
    </row>
    <row r="6413" spans="1:12">
      <c r="A6413" s="17">
        <v>45535</v>
      </c>
      <c r="B6413" s="22" t="s">
        <v>10</v>
      </c>
      <c r="C6413" s="22" t="s">
        <v>252</v>
      </c>
      <c r="D6413" s="22" t="s">
        <v>6744</v>
      </c>
      <c r="E6413" s="22" t="s">
        <v>58</v>
      </c>
      <c r="F6413" s="22" t="s">
        <v>168</v>
      </c>
      <c r="G6413" s="9">
        <v>2600</v>
      </c>
      <c r="H6413" s="22" t="s">
        <v>15</v>
      </c>
      <c r="I6413" s="28">
        <v>0.01</v>
      </c>
      <c r="J6413" s="28">
        <v>20.8</v>
      </c>
      <c r="K6413" s="40"/>
      <c r="L6413" s="40"/>
    </row>
    <row r="6414" spans="1:12">
      <c r="A6414" s="17">
        <v>45535</v>
      </c>
      <c r="B6414" s="22" t="s">
        <v>10</v>
      </c>
      <c r="C6414" s="22" t="s">
        <v>5946</v>
      </c>
      <c r="D6414" s="22" t="s">
        <v>6745</v>
      </c>
      <c r="E6414" s="22" t="s">
        <v>58</v>
      </c>
      <c r="F6414" s="22" t="s">
        <v>168</v>
      </c>
      <c r="G6414" s="9">
        <v>18700</v>
      </c>
      <c r="H6414" s="22" t="s">
        <v>15</v>
      </c>
      <c r="I6414" s="28">
        <v>0.01</v>
      </c>
      <c r="J6414" s="28">
        <v>149.6</v>
      </c>
      <c r="K6414" s="40"/>
      <c r="L6414" s="40"/>
    </row>
    <row r="6415" spans="1:12">
      <c r="A6415" s="17">
        <v>45535</v>
      </c>
      <c r="B6415" s="22" t="s">
        <v>10</v>
      </c>
      <c r="C6415" s="22" t="s">
        <v>233</v>
      </c>
      <c r="D6415" s="22" t="s">
        <v>6746</v>
      </c>
      <c r="E6415" s="22" t="s">
        <v>58</v>
      </c>
      <c r="F6415" s="22" t="s">
        <v>168</v>
      </c>
      <c r="G6415" s="9">
        <v>67600</v>
      </c>
      <c r="H6415" s="22" t="s">
        <v>15</v>
      </c>
      <c r="I6415" s="28">
        <v>0.01</v>
      </c>
      <c r="J6415" s="28">
        <v>540.79999999999995</v>
      </c>
      <c r="K6415" s="40"/>
      <c r="L6415" s="40"/>
    </row>
    <row r="6416" spans="1:12">
      <c r="A6416" s="17">
        <v>45535</v>
      </c>
      <c r="B6416" s="22" t="s">
        <v>10</v>
      </c>
      <c r="C6416" s="22" t="s">
        <v>233</v>
      </c>
      <c r="D6416" s="22" t="s">
        <v>6747</v>
      </c>
      <c r="E6416" s="22" t="s">
        <v>58</v>
      </c>
      <c r="F6416" s="22" t="s">
        <v>168</v>
      </c>
      <c r="G6416" s="9">
        <v>48750</v>
      </c>
      <c r="H6416" s="22" t="s">
        <v>15</v>
      </c>
      <c r="I6416" s="28">
        <v>0.01</v>
      </c>
      <c r="J6416" s="28">
        <v>390</v>
      </c>
      <c r="K6416" s="40"/>
      <c r="L6416" s="40"/>
    </row>
    <row r="6417" spans="1:12">
      <c r="A6417" s="17">
        <v>45535</v>
      </c>
      <c r="B6417" s="22" t="s">
        <v>10</v>
      </c>
      <c r="C6417" s="22" t="s">
        <v>230</v>
      </c>
      <c r="D6417" s="22" t="s">
        <v>6748</v>
      </c>
      <c r="E6417" s="22" t="s">
        <v>58</v>
      </c>
      <c r="F6417" s="22" t="s">
        <v>168</v>
      </c>
      <c r="G6417" s="9">
        <v>13650</v>
      </c>
      <c r="H6417" s="22" t="s">
        <v>15</v>
      </c>
      <c r="I6417" s="28">
        <v>0.01</v>
      </c>
      <c r="J6417" s="28">
        <v>109.2</v>
      </c>
      <c r="K6417" s="40"/>
      <c r="L6417" s="40"/>
    </row>
    <row r="6418" spans="1:12">
      <c r="A6418" s="17">
        <v>45535</v>
      </c>
      <c r="B6418" s="22" t="s">
        <v>10</v>
      </c>
      <c r="C6418" s="22" t="s">
        <v>230</v>
      </c>
      <c r="D6418" s="22" t="s">
        <v>6749</v>
      </c>
      <c r="E6418" s="22" t="s">
        <v>58</v>
      </c>
      <c r="F6418" s="22" t="s">
        <v>168</v>
      </c>
      <c r="G6418" s="9">
        <v>11050</v>
      </c>
      <c r="H6418" s="22" t="s">
        <v>15</v>
      </c>
      <c r="I6418" s="28">
        <v>0.01</v>
      </c>
      <c r="J6418" s="28">
        <v>88.4</v>
      </c>
      <c r="K6418" s="40"/>
      <c r="L6418" s="40"/>
    </row>
    <row r="6419" spans="1:12">
      <c r="A6419" s="17">
        <v>45535</v>
      </c>
      <c r="B6419" s="22" t="s">
        <v>10</v>
      </c>
      <c r="C6419" s="22" t="s">
        <v>360</v>
      </c>
      <c r="D6419" s="22" t="s">
        <v>6750</v>
      </c>
      <c r="E6419" s="22" t="s">
        <v>58</v>
      </c>
      <c r="F6419" s="22" t="s">
        <v>168</v>
      </c>
      <c r="H6419" s="22" t="s">
        <v>15</v>
      </c>
      <c r="K6419" s="40"/>
      <c r="L6419" s="40"/>
    </row>
    <row r="6420" spans="1:12">
      <c r="A6420" s="17">
        <v>45535</v>
      </c>
      <c r="B6420" s="22" t="s">
        <v>10</v>
      </c>
      <c r="C6420" s="22" t="s">
        <v>363</v>
      </c>
      <c r="D6420" s="22" t="s">
        <v>6751</v>
      </c>
      <c r="E6420" s="22" t="s">
        <v>58</v>
      </c>
      <c r="F6420" s="22" t="s">
        <v>168</v>
      </c>
      <c r="H6420" s="22" t="s">
        <v>15</v>
      </c>
      <c r="K6420" s="40"/>
      <c r="L6420" s="40"/>
    </row>
    <row r="6421" spans="1:12">
      <c r="A6421" s="17">
        <v>45535</v>
      </c>
      <c r="B6421" s="22" t="s">
        <v>10</v>
      </c>
      <c r="C6421" s="22" t="s">
        <v>363</v>
      </c>
      <c r="D6421" s="22" t="s">
        <v>6752</v>
      </c>
      <c r="E6421" s="22" t="s">
        <v>58</v>
      </c>
      <c r="F6421" s="22" t="s">
        <v>168</v>
      </c>
      <c r="H6421" s="22" t="s">
        <v>15</v>
      </c>
      <c r="K6421" s="40"/>
      <c r="L6421" s="40"/>
    </row>
    <row r="6422" spans="1:12">
      <c r="A6422" s="17">
        <v>45535</v>
      </c>
      <c r="B6422" s="22" t="s">
        <v>10</v>
      </c>
      <c r="C6422" s="22" t="s">
        <v>367</v>
      </c>
      <c r="D6422" s="22" t="s">
        <v>6753</v>
      </c>
      <c r="E6422" s="22" t="s">
        <v>58</v>
      </c>
      <c r="F6422" s="22" t="s">
        <v>168</v>
      </c>
      <c r="H6422" s="22" t="s">
        <v>15</v>
      </c>
      <c r="K6422" s="40"/>
      <c r="L6422" s="40"/>
    </row>
    <row r="6423" spans="1:12">
      <c r="A6423" s="17">
        <v>45535</v>
      </c>
      <c r="B6423" s="22" t="s">
        <v>10</v>
      </c>
      <c r="C6423" s="22" t="s">
        <v>371</v>
      </c>
      <c r="D6423" s="22" t="s">
        <v>6754</v>
      </c>
      <c r="E6423" s="22" t="s">
        <v>58</v>
      </c>
      <c r="F6423" s="22" t="s">
        <v>168</v>
      </c>
      <c r="G6423" s="9">
        <v>664</v>
      </c>
      <c r="H6423" s="22" t="s">
        <v>15</v>
      </c>
      <c r="I6423" s="28">
        <v>0.01</v>
      </c>
      <c r="J6423" s="28">
        <v>5.31</v>
      </c>
      <c r="K6423" s="40"/>
      <c r="L6423" s="40"/>
    </row>
    <row r="6424" spans="1:12">
      <c r="A6424" s="17">
        <v>45535</v>
      </c>
      <c r="B6424" s="22" t="s">
        <v>10</v>
      </c>
      <c r="C6424" s="22" t="s">
        <v>371</v>
      </c>
      <c r="D6424" s="22" t="s">
        <v>6755</v>
      </c>
      <c r="E6424" s="22" t="s">
        <v>58</v>
      </c>
      <c r="F6424" s="22" t="s">
        <v>168</v>
      </c>
      <c r="G6424" s="9">
        <v>32500</v>
      </c>
      <c r="H6424" s="22" t="s">
        <v>15</v>
      </c>
      <c r="I6424" s="28">
        <v>0.01</v>
      </c>
      <c r="J6424" s="28">
        <v>260</v>
      </c>
      <c r="K6424" s="40"/>
      <c r="L6424" s="40"/>
    </row>
    <row r="6425" spans="1:12">
      <c r="A6425" s="17">
        <v>45535</v>
      </c>
      <c r="B6425" s="22" t="s">
        <v>10</v>
      </c>
      <c r="C6425" s="22" t="s">
        <v>282</v>
      </c>
      <c r="D6425" s="22" t="s">
        <v>6756</v>
      </c>
      <c r="E6425" s="22" t="s">
        <v>58</v>
      </c>
      <c r="F6425" s="22" t="s">
        <v>168</v>
      </c>
      <c r="H6425" s="22" t="s">
        <v>15</v>
      </c>
      <c r="K6425" s="40"/>
      <c r="L6425" s="40"/>
    </row>
    <row r="6426" spans="1:12">
      <c r="A6426" s="17">
        <v>45535</v>
      </c>
      <c r="B6426" s="22" t="s">
        <v>10</v>
      </c>
      <c r="C6426" s="22" t="s">
        <v>282</v>
      </c>
      <c r="D6426" s="22" t="s">
        <v>6757</v>
      </c>
      <c r="E6426" s="22" t="s">
        <v>58</v>
      </c>
      <c r="F6426" s="22" t="s">
        <v>168</v>
      </c>
      <c r="H6426" s="22" t="s">
        <v>15</v>
      </c>
      <c r="K6426" s="40"/>
      <c r="L6426" s="40"/>
    </row>
    <row r="6427" spans="1:12">
      <c r="A6427" s="17">
        <v>45535</v>
      </c>
      <c r="B6427" s="22" t="s">
        <v>10</v>
      </c>
      <c r="C6427" s="22" t="s">
        <v>282</v>
      </c>
      <c r="D6427" s="22" t="s">
        <v>6758</v>
      </c>
      <c r="E6427" s="22" t="s">
        <v>58</v>
      </c>
      <c r="F6427" s="22" t="s">
        <v>168</v>
      </c>
      <c r="G6427" s="9">
        <v>16590</v>
      </c>
      <c r="H6427" s="22" t="s">
        <v>15</v>
      </c>
      <c r="I6427" s="28">
        <v>0.01</v>
      </c>
      <c r="J6427" s="28">
        <v>132.72</v>
      </c>
      <c r="K6427" s="40"/>
      <c r="L6427" s="40"/>
    </row>
    <row r="6428" spans="1:12">
      <c r="A6428" s="17">
        <v>45535</v>
      </c>
      <c r="B6428" s="22" t="s">
        <v>10</v>
      </c>
      <c r="C6428" s="22" t="s">
        <v>282</v>
      </c>
      <c r="D6428" s="22" t="s">
        <v>6759</v>
      </c>
      <c r="E6428" s="22" t="s">
        <v>58</v>
      </c>
      <c r="F6428" s="22" t="s">
        <v>168</v>
      </c>
      <c r="G6428" s="9">
        <v>81250</v>
      </c>
      <c r="H6428" s="22" t="s">
        <v>15</v>
      </c>
      <c r="I6428" s="28">
        <v>0.01</v>
      </c>
      <c r="J6428" s="28">
        <v>650</v>
      </c>
      <c r="K6428" s="40"/>
      <c r="L6428" s="40"/>
    </row>
    <row r="6429" spans="1:12">
      <c r="A6429" s="17">
        <v>45535</v>
      </c>
      <c r="B6429" s="22" t="s">
        <v>10</v>
      </c>
      <c r="C6429" s="22" t="s">
        <v>282</v>
      </c>
      <c r="D6429" s="22" t="s">
        <v>6760</v>
      </c>
      <c r="E6429" s="22" t="s">
        <v>58</v>
      </c>
      <c r="F6429" s="22" t="s">
        <v>168</v>
      </c>
      <c r="G6429" s="9">
        <v>32500</v>
      </c>
      <c r="H6429" s="22" t="s">
        <v>15</v>
      </c>
      <c r="I6429" s="28">
        <v>0.01</v>
      </c>
      <c r="J6429" s="28">
        <v>260</v>
      </c>
      <c r="K6429" s="40"/>
      <c r="L6429" s="40"/>
    </row>
    <row r="6430" spans="1:12">
      <c r="A6430" s="17">
        <v>45535</v>
      </c>
      <c r="B6430" s="22" t="s">
        <v>10</v>
      </c>
      <c r="C6430" s="22" t="s">
        <v>256</v>
      </c>
      <c r="D6430" s="22" t="s">
        <v>6761</v>
      </c>
      <c r="E6430" s="22" t="s">
        <v>58</v>
      </c>
      <c r="F6430" s="22" t="s">
        <v>168</v>
      </c>
      <c r="H6430" s="22" t="s">
        <v>15</v>
      </c>
      <c r="K6430" s="40"/>
      <c r="L6430" s="40"/>
    </row>
    <row r="6431" spans="1:12">
      <c r="A6431" s="17">
        <v>45535</v>
      </c>
      <c r="B6431" s="22" t="s">
        <v>10</v>
      </c>
      <c r="C6431" s="22" t="s">
        <v>256</v>
      </c>
      <c r="D6431" s="22" t="s">
        <v>6762</v>
      </c>
      <c r="E6431" s="22" t="s">
        <v>58</v>
      </c>
      <c r="F6431" s="22" t="s">
        <v>168</v>
      </c>
      <c r="H6431" s="22" t="s">
        <v>15</v>
      </c>
      <c r="K6431" s="40"/>
      <c r="L6431" s="40"/>
    </row>
    <row r="6432" spans="1:12">
      <c r="A6432" s="17">
        <v>45535</v>
      </c>
      <c r="B6432" s="22" t="s">
        <v>10</v>
      </c>
      <c r="C6432" s="22" t="s">
        <v>256</v>
      </c>
      <c r="D6432" s="22" t="s">
        <v>6763</v>
      </c>
      <c r="E6432" s="22" t="s">
        <v>58</v>
      </c>
      <c r="F6432" s="22" t="s">
        <v>168</v>
      </c>
      <c r="H6432" s="22" t="s">
        <v>15</v>
      </c>
      <c r="K6432" s="40"/>
      <c r="L6432" s="40"/>
    </row>
    <row r="6433" spans="1:12">
      <c r="A6433" s="17">
        <v>45535</v>
      </c>
      <c r="B6433" s="22" t="s">
        <v>10</v>
      </c>
      <c r="C6433" s="22" t="s">
        <v>256</v>
      </c>
      <c r="D6433" s="22" t="s">
        <v>6764</v>
      </c>
      <c r="E6433" s="22" t="s">
        <v>58</v>
      </c>
      <c r="F6433" s="22" t="s">
        <v>168</v>
      </c>
      <c r="H6433" s="22" t="s">
        <v>15</v>
      </c>
      <c r="K6433" s="40"/>
      <c r="L6433" s="40"/>
    </row>
    <row r="6434" spans="1:12">
      <c r="A6434" s="17">
        <v>45535</v>
      </c>
      <c r="B6434" s="22" t="s">
        <v>10</v>
      </c>
      <c r="C6434" s="22" t="s">
        <v>256</v>
      </c>
      <c r="D6434" s="22" t="s">
        <v>6765</v>
      </c>
      <c r="E6434" s="22" t="s">
        <v>58</v>
      </c>
      <c r="F6434" s="22" t="s">
        <v>168</v>
      </c>
      <c r="H6434" s="22" t="s">
        <v>15</v>
      </c>
      <c r="K6434" s="40"/>
      <c r="L6434" s="40"/>
    </row>
    <row r="6435" spans="1:12">
      <c r="A6435" s="17">
        <v>45535</v>
      </c>
      <c r="B6435" s="22" t="s">
        <v>10</v>
      </c>
      <c r="C6435" s="22" t="s">
        <v>256</v>
      </c>
      <c r="D6435" s="22" t="s">
        <v>6766</v>
      </c>
      <c r="E6435" s="22" t="s">
        <v>58</v>
      </c>
      <c r="F6435" s="22" t="s">
        <v>168</v>
      </c>
      <c r="H6435" s="22" t="s">
        <v>15</v>
      </c>
      <c r="K6435" s="40"/>
      <c r="L6435" s="40"/>
    </row>
    <row r="6436" spans="1:12">
      <c r="A6436" s="17">
        <v>45535</v>
      </c>
      <c r="B6436" s="22" t="s">
        <v>10</v>
      </c>
      <c r="C6436" s="22" t="s">
        <v>256</v>
      </c>
      <c r="D6436" s="22" t="s">
        <v>6767</v>
      </c>
      <c r="E6436" s="22" t="s">
        <v>58</v>
      </c>
      <c r="F6436" s="22" t="s">
        <v>168</v>
      </c>
      <c r="H6436" s="22" t="s">
        <v>15</v>
      </c>
      <c r="K6436" s="40"/>
      <c r="L6436" s="40"/>
    </row>
    <row r="6437" spans="1:12">
      <c r="A6437" s="17">
        <v>45535</v>
      </c>
      <c r="B6437" s="22" t="s">
        <v>10</v>
      </c>
      <c r="C6437" s="22" t="s">
        <v>252</v>
      </c>
      <c r="D6437" s="22" t="s">
        <v>6768</v>
      </c>
      <c r="E6437" s="22" t="s">
        <v>58</v>
      </c>
      <c r="F6437" s="22" t="s">
        <v>168</v>
      </c>
      <c r="H6437" s="22" t="s">
        <v>15</v>
      </c>
      <c r="K6437" s="40"/>
      <c r="L6437" s="40"/>
    </row>
    <row r="6438" spans="1:12">
      <c r="A6438" s="17">
        <v>45535</v>
      </c>
      <c r="B6438" s="22" t="s">
        <v>10</v>
      </c>
      <c r="C6438" s="22" t="s">
        <v>233</v>
      </c>
      <c r="D6438" s="22" t="s">
        <v>6769</v>
      </c>
      <c r="E6438" s="22" t="s">
        <v>58</v>
      </c>
      <c r="F6438" s="22" t="s">
        <v>168</v>
      </c>
      <c r="H6438" s="22" t="s">
        <v>15</v>
      </c>
      <c r="K6438" s="40"/>
      <c r="L6438" s="40"/>
    </row>
    <row r="6439" spans="1:12">
      <c r="A6439" s="17">
        <v>45535</v>
      </c>
      <c r="B6439" s="22" t="s">
        <v>10</v>
      </c>
      <c r="C6439" s="22" t="s">
        <v>230</v>
      </c>
      <c r="D6439" s="22" t="s">
        <v>6770</v>
      </c>
      <c r="E6439" s="22" t="s">
        <v>58</v>
      </c>
      <c r="F6439" s="22" t="s">
        <v>168</v>
      </c>
      <c r="H6439" s="22" t="s">
        <v>15</v>
      </c>
      <c r="K6439" s="40"/>
      <c r="L6439" s="40"/>
    </row>
    <row r="6440" spans="1:12">
      <c r="A6440" s="17">
        <v>45535</v>
      </c>
      <c r="B6440" s="22" t="s">
        <v>10</v>
      </c>
      <c r="C6440" s="22" t="s">
        <v>230</v>
      </c>
      <c r="D6440" s="22" t="s">
        <v>6771</v>
      </c>
      <c r="E6440" s="22" t="s">
        <v>58</v>
      </c>
      <c r="F6440" s="22" t="s">
        <v>168</v>
      </c>
      <c r="H6440" s="22" t="s">
        <v>15</v>
      </c>
      <c r="K6440" s="40"/>
      <c r="L6440" s="40"/>
    </row>
    <row r="6441" spans="1:12">
      <c r="A6441" s="17">
        <v>45535</v>
      </c>
      <c r="B6441" s="22" t="s">
        <v>10</v>
      </c>
      <c r="C6441" s="22" t="s">
        <v>230</v>
      </c>
      <c r="D6441" s="22" t="s">
        <v>6772</v>
      </c>
      <c r="E6441" s="22" t="s">
        <v>58</v>
      </c>
      <c r="F6441" s="22" t="s">
        <v>168</v>
      </c>
      <c r="H6441" s="22" t="s">
        <v>15</v>
      </c>
      <c r="K6441" s="40"/>
      <c r="L6441" s="40"/>
    </row>
    <row r="6442" spans="1:12">
      <c r="A6442" s="17">
        <v>45535</v>
      </c>
      <c r="B6442" s="22" t="s">
        <v>10</v>
      </c>
      <c r="C6442" s="22" t="s">
        <v>230</v>
      </c>
      <c r="D6442" s="22" t="s">
        <v>6773</v>
      </c>
      <c r="E6442" s="22" t="s">
        <v>58</v>
      </c>
      <c r="F6442" s="22" t="s">
        <v>168</v>
      </c>
      <c r="H6442" s="22" t="s">
        <v>15</v>
      </c>
      <c r="K6442" s="40"/>
      <c r="L6442" s="40"/>
    </row>
    <row r="6443" spans="1:12">
      <c r="A6443" s="17">
        <v>45535</v>
      </c>
      <c r="B6443" s="22" t="s">
        <v>10</v>
      </c>
      <c r="C6443" s="22" t="s">
        <v>230</v>
      </c>
      <c r="D6443" s="22" t="s">
        <v>6774</v>
      </c>
      <c r="E6443" s="22" t="s">
        <v>58</v>
      </c>
      <c r="F6443" s="22" t="s">
        <v>168</v>
      </c>
      <c r="H6443" s="22" t="s">
        <v>15</v>
      </c>
      <c r="K6443" s="40"/>
      <c r="L6443" s="40"/>
    </row>
    <row r="6444" spans="1:12">
      <c r="A6444" s="17">
        <v>45535</v>
      </c>
      <c r="B6444" s="22" t="s">
        <v>10</v>
      </c>
      <c r="C6444" s="22" t="s">
        <v>206</v>
      </c>
      <c r="D6444" s="22" t="s">
        <v>6775</v>
      </c>
      <c r="E6444" s="22" t="s">
        <v>58</v>
      </c>
      <c r="F6444" s="22" t="s">
        <v>168</v>
      </c>
      <c r="G6444" s="9">
        <v>11050</v>
      </c>
      <c r="H6444" s="22" t="s">
        <v>15</v>
      </c>
      <c r="I6444" s="28">
        <v>0.01</v>
      </c>
      <c r="J6444" s="28">
        <v>88.4</v>
      </c>
      <c r="K6444" s="40"/>
      <c r="L6444" s="40"/>
    </row>
    <row r="6445" spans="1:12">
      <c r="A6445" s="17">
        <v>45535</v>
      </c>
      <c r="B6445" s="22" t="s">
        <v>10</v>
      </c>
      <c r="C6445" s="22" t="s">
        <v>202</v>
      </c>
      <c r="D6445" s="22" t="s">
        <v>6776</v>
      </c>
      <c r="E6445" s="22" t="s">
        <v>58</v>
      </c>
      <c r="F6445" s="22" t="s">
        <v>168</v>
      </c>
      <c r="G6445" s="9">
        <v>48750</v>
      </c>
      <c r="H6445" s="22" t="s">
        <v>15</v>
      </c>
      <c r="I6445" s="28">
        <v>0.01</v>
      </c>
      <c r="J6445" s="28">
        <v>390</v>
      </c>
      <c r="K6445" s="40"/>
      <c r="L6445" s="40"/>
    </row>
    <row r="6446" spans="1:12">
      <c r="A6446" s="17">
        <v>45535</v>
      </c>
      <c r="B6446" s="22" t="s">
        <v>10</v>
      </c>
      <c r="C6446" s="22" t="s">
        <v>202</v>
      </c>
      <c r="D6446" s="22" t="s">
        <v>6777</v>
      </c>
      <c r="E6446" s="22" t="s">
        <v>58</v>
      </c>
      <c r="F6446" s="22" t="s">
        <v>168</v>
      </c>
      <c r="G6446" s="9">
        <v>32500</v>
      </c>
      <c r="H6446" s="22" t="s">
        <v>15</v>
      </c>
      <c r="I6446" s="28">
        <v>0.01</v>
      </c>
      <c r="J6446" s="28">
        <v>260</v>
      </c>
      <c r="K6446" s="40"/>
      <c r="L6446" s="40"/>
    </row>
    <row r="6447" spans="1:12">
      <c r="A6447" s="17">
        <v>45535</v>
      </c>
      <c r="B6447" s="22" t="s">
        <v>10</v>
      </c>
      <c r="C6447" s="22" t="s">
        <v>202</v>
      </c>
      <c r="D6447" s="22" t="s">
        <v>6778</v>
      </c>
      <c r="E6447" s="22" t="s">
        <v>58</v>
      </c>
      <c r="F6447" s="22" t="s">
        <v>168</v>
      </c>
      <c r="G6447" s="9">
        <v>5200</v>
      </c>
      <c r="H6447" s="22" t="s">
        <v>15</v>
      </c>
      <c r="I6447" s="28">
        <v>0.01</v>
      </c>
      <c r="J6447" s="28">
        <v>41.6</v>
      </c>
      <c r="K6447" s="40"/>
      <c r="L6447" s="40"/>
    </row>
    <row r="6448" spans="1:12">
      <c r="A6448" s="17">
        <v>45535</v>
      </c>
      <c r="B6448" s="22" t="s">
        <v>10</v>
      </c>
      <c r="C6448" s="22" t="s">
        <v>582</v>
      </c>
      <c r="D6448" s="22" t="s">
        <v>6779</v>
      </c>
      <c r="E6448" s="22" t="s">
        <v>58</v>
      </c>
      <c r="F6448" s="22" t="s">
        <v>168</v>
      </c>
      <c r="G6448" s="9">
        <v>32500</v>
      </c>
      <c r="H6448" s="22" t="s">
        <v>15</v>
      </c>
      <c r="I6448" s="28">
        <v>0.01</v>
      </c>
      <c r="J6448" s="28">
        <v>260</v>
      </c>
      <c r="K6448" s="40"/>
      <c r="L6448" s="40"/>
    </row>
    <row r="6449" spans="1:12">
      <c r="A6449" s="17">
        <v>45535</v>
      </c>
      <c r="B6449" s="22" t="s">
        <v>10</v>
      </c>
      <c r="C6449" s="22" t="s">
        <v>197</v>
      </c>
      <c r="D6449" s="22" t="s">
        <v>6780</v>
      </c>
      <c r="E6449" s="22" t="s">
        <v>58</v>
      </c>
      <c r="F6449" s="22" t="s">
        <v>168</v>
      </c>
      <c r="G6449" s="9">
        <v>263900</v>
      </c>
      <c r="H6449" s="22" t="s">
        <v>15</v>
      </c>
      <c r="I6449" s="28">
        <v>0.01</v>
      </c>
      <c r="J6449" s="28">
        <v>2111.19</v>
      </c>
      <c r="K6449" s="40"/>
      <c r="L6449" s="40"/>
    </row>
    <row r="6450" spans="1:12">
      <c r="A6450" s="17">
        <v>45535</v>
      </c>
      <c r="B6450" s="22" t="s">
        <v>10</v>
      </c>
      <c r="C6450" s="22" t="s">
        <v>197</v>
      </c>
      <c r="D6450" s="22" t="s">
        <v>6781</v>
      </c>
      <c r="E6450" s="22" t="s">
        <v>58</v>
      </c>
      <c r="F6450" s="22" t="s">
        <v>168</v>
      </c>
      <c r="G6450" s="9">
        <v>16250</v>
      </c>
      <c r="H6450" s="22" t="s">
        <v>15</v>
      </c>
      <c r="I6450" s="28">
        <v>0.01</v>
      </c>
      <c r="J6450" s="28">
        <v>130</v>
      </c>
      <c r="K6450" s="40"/>
      <c r="L6450" s="40"/>
    </row>
    <row r="6451" spans="1:12">
      <c r="A6451" s="17">
        <v>45535</v>
      </c>
      <c r="B6451" s="22" t="s">
        <v>10</v>
      </c>
      <c r="C6451" s="22" t="s">
        <v>197</v>
      </c>
      <c r="D6451" s="22" t="s">
        <v>6782</v>
      </c>
      <c r="E6451" s="22" t="s">
        <v>58</v>
      </c>
      <c r="F6451" s="22" t="s">
        <v>168</v>
      </c>
      <c r="G6451" s="9">
        <v>473470</v>
      </c>
      <c r="H6451" s="22" t="s">
        <v>15</v>
      </c>
      <c r="I6451" s="28">
        <v>0.01</v>
      </c>
      <c r="J6451" s="28">
        <v>3787.76</v>
      </c>
      <c r="K6451" s="40"/>
      <c r="L6451" s="40"/>
    </row>
    <row r="6452" spans="1:12">
      <c r="A6452" s="17">
        <v>45535</v>
      </c>
      <c r="B6452" s="22" t="s">
        <v>10</v>
      </c>
      <c r="C6452" s="22" t="s">
        <v>197</v>
      </c>
      <c r="D6452" s="22" t="s">
        <v>6783</v>
      </c>
      <c r="E6452" s="22" t="s">
        <v>58</v>
      </c>
      <c r="F6452" s="22" t="s">
        <v>168</v>
      </c>
      <c r="G6452" s="9">
        <v>32500</v>
      </c>
      <c r="H6452" s="22" t="s">
        <v>15</v>
      </c>
      <c r="I6452" s="28">
        <v>0.01</v>
      </c>
      <c r="J6452" s="28">
        <v>260</v>
      </c>
      <c r="K6452" s="40"/>
      <c r="L6452" s="40"/>
    </row>
    <row r="6453" spans="1:12">
      <c r="A6453" s="17">
        <v>45535</v>
      </c>
      <c r="B6453" s="22" t="s">
        <v>10</v>
      </c>
      <c r="C6453" s="22" t="s">
        <v>197</v>
      </c>
      <c r="D6453" s="22" t="s">
        <v>6784</v>
      </c>
      <c r="E6453" s="22" t="s">
        <v>58</v>
      </c>
      <c r="F6453" s="22" t="s">
        <v>168</v>
      </c>
      <c r="G6453" s="9">
        <v>135860</v>
      </c>
      <c r="H6453" s="22" t="s">
        <v>15</v>
      </c>
      <c r="I6453" s="28">
        <v>0.01</v>
      </c>
      <c r="J6453" s="28">
        <v>1086.8800000000001</v>
      </c>
      <c r="K6453" s="40"/>
      <c r="L6453" s="40"/>
    </row>
    <row r="6454" spans="1:12">
      <c r="A6454" s="17">
        <v>45535</v>
      </c>
      <c r="B6454" s="22" t="s">
        <v>10</v>
      </c>
      <c r="C6454" s="22" t="s">
        <v>230</v>
      </c>
      <c r="D6454" s="22" t="s">
        <v>6785</v>
      </c>
      <c r="E6454" s="22" t="s">
        <v>58</v>
      </c>
      <c r="F6454" s="22" t="s">
        <v>168</v>
      </c>
      <c r="H6454" s="22" t="s">
        <v>15</v>
      </c>
      <c r="K6454" s="40"/>
      <c r="L6454" s="40"/>
    </row>
    <row r="6455" spans="1:12">
      <c r="A6455" s="17">
        <v>45535</v>
      </c>
      <c r="B6455" s="22" t="s">
        <v>10</v>
      </c>
      <c r="C6455" s="22" t="s">
        <v>230</v>
      </c>
      <c r="D6455" s="22" t="s">
        <v>6786</v>
      </c>
      <c r="E6455" s="22" t="s">
        <v>58</v>
      </c>
      <c r="F6455" s="22" t="s">
        <v>168</v>
      </c>
      <c r="H6455" s="22" t="s">
        <v>15</v>
      </c>
      <c r="K6455" s="40"/>
      <c r="L6455" s="40"/>
    </row>
    <row r="6456" spans="1:12">
      <c r="A6456" s="17">
        <v>45535</v>
      </c>
      <c r="B6456" s="22" t="s">
        <v>10</v>
      </c>
      <c r="C6456" s="22" t="s">
        <v>227</v>
      </c>
      <c r="D6456" s="22" t="s">
        <v>6787</v>
      </c>
      <c r="E6456" s="22" t="s">
        <v>58</v>
      </c>
      <c r="F6456" s="22" t="s">
        <v>168</v>
      </c>
      <c r="H6456" s="22" t="s">
        <v>15</v>
      </c>
      <c r="K6456" s="40"/>
      <c r="L6456" s="40"/>
    </row>
    <row r="6457" spans="1:12">
      <c r="A6457" s="17">
        <v>45535</v>
      </c>
      <c r="B6457" s="22" t="s">
        <v>10</v>
      </c>
      <c r="C6457" s="22" t="s">
        <v>223</v>
      </c>
      <c r="D6457" s="22" t="s">
        <v>6788</v>
      </c>
      <c r="E6457" s="22" t="s">
        <v>58</v>
      </c>
      <c r="F6457" s="22" t="s">
        <v>168</v>
      </c>
      <c r="H6457" s="22" t="s">
        <v>15</v>
      </c>
      <c r="K6457" s="40"/>
      <c r="L6457" s="40"/>
    </row>
    <row r="6458" spans="1:12">
      <c r="A6458" s="17">
        <v>45535</v>
      </c>
      <c r="B6458" s="22" t="s">
        <v>10</v>
      </c>
      <c r="C6458" s="22" t="s">
        <v>211</v>
      </c>
      <c r="D6458" s="22" t="s">
        <v>6789</v>
      </c>
      <c r="E6458" s="22" t="s">
        <v>58</v>
      </c>
      <c r="F6458" s="22" t="s">
        <v>168</v>
      </c>
      <c r="H6458" s="22" t="s">
        <v>15</v>
      </c>
      <c r="K6458" s="40"/>
      <c r="L6458" s="40"/>
    </row>
    <row r="6459" spans="1:12">
      <c r="A6459" s="17">
        <v>45535</v>
      </c>
      <c r="B6459" s="22" t="s">
        <v>10</v>
      </c>
      <c r="C6459" s="22" t="s">
        <v>410</v>
      </c>
      <c r="D6459" s="22" t="s">
        <v>6790</v>
      </c>
      <c r="E6459" s="22" t="s">
        <v>58</v>
      </c>
      <c r="F6459" s="22" t="s">
        <v>168</v>
      </c>
      <c r="H6459" s="22" t="s">
        <v>15</v>
      </c>
      <c r="K6459" s="40"/>
      <c r="L6459" s="40"/>
    </row>
    <row r="6460" spans="1:12">
      <c r="A6460" s="17">
        <v>45535</v>
      </c>
      <c r="B6460" s="22" t="s">
        <v>10</v>
      </c>
      <c r="C6460" s="22" t="s">
        <v>410</v>
      </c>
      <c r="D6460" s="22" t="s">
        <v>6791</v>
      </c>
      <c r="E6460" s="22" t="s">
        <v>58</v>
      </c>
      <c r="F6460" s="22" t="s">
        <v>168</v>
      </c>
      <c r="H6460" s="22" t="s">
        <v>15</v>
      </c>
      <c r="K6460" s="40"/>
      <c r="L6460" s="40"/>
    </row>
    <row r="6461" spans="1:12">
      <c r="A6461" s="17">
        <v>45535</v>
      </c>
      <c r="B6461" s="22" t="s">
        <v>10</v>
      </c>
      <c r="C6461" s="22" t="s">
        <v>206</v>
      </c>
      <c r="D6461" s="22" t="s">
        <v>6792</v>
      </c>
      <c r="E6461" s="22" t="s">
        <v>58</v>
      </c>
      <c r="F6461" s="22" t="s">
        <v>168</v>
      </c>
      <c r="H6461" s="22" t="s">
        <v>15</v>
      </c>
      <c r="K6461" s="40"/>
      <c r="L6461" s="40"/>
    </row>
    <row r="6462" spans="1:12">
      <c r="A6462" s="17">
        <v>45535</v>
      </c>
      <c r="B6462" s="22" t="s">
        <v>10</v>
      </c>
      <c r="C6462" s="22" t="s">
        <v>206</v>
      </c>
      <c r="D6462" s="22" t="s">
        <v>6793</v>
      </c>
      <c r="E6462" s="22" t="s">
        <v>58</v>
      </c>
      <c r="F6462" s="22" t="s">
        <v>168</v>
      </c>
      <c r="H6462" s="22" t="s">
        <v>15</v>
      </c>
      <c r="K6462" s="40"/>
      <c r="L6462" s="40"/>
    </row>
    <row r="6463" spans="1:12">
      <c r="A6463" s="17">
        <v>45535</v>
      </c>
      <c r="B6463" s="22" t="s">
        <v>10</v>
      </c>
      <c r="C6463" s="22" t="s">
        <v>206</v>
      </c>
      <c r="D6463" s="22" t="s">
        <v>6794</v>
      </c>
      <c r="E6463" s="22" t="s">
        <v>58</v>
      </c>
      <c r="F6463" s="22" t="s">
        <v>168</v>
      </c>
      <c r="H6463" s="22" t="s">
        <v>15</v>
      </c>
      <c r="K6463" s="40"/>
      <c r="L6463" s="40"/>
    </row>
    <row r="6464" spans="1:12">
      <c r="A6464" s="17">
        <v>45535</v>
      </c>
      <c r="B6464" s="22" t="s">
        <v>10</v>
      </c>
      <c r="C6464" s="22" t="s">
        <v>206</v>
      </c>
      <c r="D6464" s="22" t="s">
        <v>6795</v>
      </c>
      <c r="E6464" s="22" t="s">
        <v>58</v>
      </c>
      <c r="F6464" s="22" t="s">
        <v>168</v>
      </c>
      <c r="H6464" s="22" t="s">
        <v>15</v>
      </c>
      <c r="K6464" s="40"/>
      <c r="L6464" s="40"/>
    </row>
    <row r="6465" spans="1:12">
      <c r="A6465" s="17">
        <v>45535</v>
      </c>
      <c r="B6465" s="22" t="s">
        <v>10</v>
      </c>
      <c r="C6465" s="22" t="s">
        <v>206</v>
      </c>
      <c r="D6465" s="22" t="s">
        <v>6796</v>
      </c>
      <c r="E6465" s="22" t="s">
        <v>58</v>
      </c>
      <c r="F6465" s="22" t="s">
        <v>168</v>
      </c>
      <c r="H6465" s="22" t="s">
        <v>15</v>
      </c>
      <c r="K6465" s="40"/>
      <c r="L6465" s="40"/>
    </row>
    <row r="6466" spans="1:12">
      <c r="A6466" s="17">
        <v>45535</v>
      </c>
      <c r="B6466" s="22" t="s">
        <v>10</v>
      </c>
      <c r="C6466" s="22" t="s">
        <v>206</v>
      </c>
      <c r="D6466" s="22" t="s">
        <v>6797</v>
      </c>
      <c r="E6466" s="22" t="s">
        <v>58</v>
      </c>
      <c r="F6466" s="22" t="s">
        <v>168</v>
      </c>
      <c r="H6466" s="22" t="s">
        <v>15</v>
      </c>
      <c r="K6466" s="40"/>
      <c r="L6466" s="40"/>
    </row>
    <row r="6467" spans="1:12">
      <c r="A6467" s="17">
        <v>45535</v>
      </c>
      <c r="B6467" s="22" t="s">
        <v>10</v>
      </c>
      <c r="C6467" s="22" t="s">
        <v>206</v>
      </c>
      <c r="D6467" s="22" t="s">
        <v>6798</v>
      </c>
      <c r="E6467" s="22" t="s">
        <v>58</v>
      </c>
      <c r="F6467" s="22" t="s">
        <v>168</v>
      </c>
      <c r="H6467" s="22" t="s">
        <v>15</v>
      </c>
      <c r="K6467" s="40"/>
      <c r="L6467" s="40"/>
    </row>
    <row r="6468" spans="1:12">
      <c r="A6468" s="17">
        <v>45535</v>
      </c>
      <c r="B6468" s="22" t="s">
        <v>10</v>
      </c>
      <c r="C6468" s="22" t="s">
        <v>206</v>
      </c>
      <c r="D6468" s="22" t="s">
        <v>6799</v>
      </c>
      <c r="E6468" s="22" t="s">
        <v>58</v>
      </c>
      <c r="F6468" s="22" t="s">
        <v>168</v>
      </c>
      <c r="H6468" s="22" t="s">
        <v>15</v>
      </c>
      <c r="K6468" s="40"/>
      <c r="L6468" s="40"/>
    </row>
    <row r="6469" spans="1:12">
      <c r="A6469" s="17">
        <v>45535</v>
      </c>
      <c r="B6469" s="22" t="s">
        <v>10</v>
      </c>
      <c r="C6469" s="22" t="s">
        <v>206</v>
      </c>
      <c r="D6469" s="22" t="s">
        <v>6800</v>
      </c>
      <c r="E6469" s="22" t="s">
        <v>58</v>
      </c>
      <c r="F6469" s="22" t="s">
        <v>168</v>
      </c>
      <c r="H6469" s="22" t="s">
        <v>15</v>
      </c>
      <c r="K6469" s="40"/>
      <c r="L6469" s="40"/>
    </row>
    <row r="6470" spans="1:12">
      <c r="A6470" s="17">
        <v>45535</v>
      </c>
      <c r="B6470" s="22" t="s">
        <v>10</v>
      </c>
      <c r="C6470" s="22" t="s">
        <v>206</v>
      </c>
      <c r="D6470" s="22" t="s">
        <v>6801</v>
      </c>
      <c r="E6470" s="22" t="s">
        <v>58</v>
      </c>
      <c r="F6470" s="22" t="s">
        <v>168</v>
      </c>
      <c r="H6470" s="22" t="s">
        <v>15</v>
      </c>
      <c r="K6470" s="40"/>
      <c r="L6470" s="40"/>
    </row>
    <row r="6471" spans="1:12">
      <c r="A6471" s="17">
        <v>45535</v>
      </c>
      <c r="B6471" s="22" t="s">
        <v>10</v>
      </c>
      <c r="C6471" s="22" t="s">
        <v>206</v>
      </c>
      <c r="D6471" s="22" t="s">
        <v>6802</v>
      </c>
      <c r="E6471" s="22" t="s">
        <v>58</v>
      </c>
      <c r="F6471" s="22" t="s">
        <v>168</v>
      </c>
      <c r="H6471" s="22" t="s">
        <v>15</v>
      </c>
      <c r="K6471" s="40"/>
      <c r="L6471" s="40"/>
    </row>
    <row r="6472" spans="1:12">
      <c r="A6472" s="17">
        <v>45535</v>
      </c>
      <c r="B6472" s="22" t="s">
        <v>10</v>
      </c>
      <c r="C6472" s="22" t="s">
        <v>202</v>
      </c>
      <c r="D6472" s="22" t="s">
        <v>6803</v>
      </c>
      <c r="E6472" s="22" t="s">
        <v>58</v>
      </c>
      <c r="F6472" s="22" t="s">
        <v>168</v>
      </c>
      <c r="H6472" s="22" t="s">
        <v>15</v>
      </c>
      <c r="K6472" s="40"/>
      <c r="L6472" s="40"/>
    </row>
    <row r="6473" spans="1:12">
      <c r="A6473" s="17">
        <v>45535</v>
      </c>
      <c r="B6473" s="22" t="s">
        <v>10</v>
      </c>
      <c r="C6473" s="22" t="s">
        <v>202</v>
      </c>
      <c r="D6473" s="22" t="s">
        <v>6804</v>
      </c>
      <c r="E6473" s="22" t="s">
        <v>58</v>
      </c>
      <c r="F6473" s="22" t="s">
        <v>168</v>
      </c>
      <c r="H6473" s="22" t="s">
        <v>15</v>
      </c>
      <c r="K6473" s="40"/>
      <c r="L6473" s="40"/>
    </row>
    <row r="6474" spans="1:12">
      <c r="A6474" s="17">
        <v>45535</v>
      </c>
      <c r="B6474" s="22" t="s">
        <v>10</v>
      </c>
      <c r="C6474" s="22" t="s">
        <v>202</v>
      </c>
      <c r="D6474" s="22" t="s">
        <v>6805</v>
      </c>
      <c r="E6474" s="22" t="s">
        <v>58</v>
      </c>
      <c r="F6474" s="22" t="s">
        <v>168</v>
      </c>
      <c r="H6474" s="22" t="s">
        <v>15</v>
      </c>
      <c r="K6474" s="40"/>
      <c r="L6474" s="40"/>
    </row>
    <row r="6475" spans="1:12">
      <c r="A6475" s="17">
        <v>45535</v>
      </c>
      <c r="B6475" s="22" t="s">
        <v>10</v>
      </c>
      <c r="C6475" s="22" t="s">
        <v>582</v>
      </c>
      <c r="D6475" s="22" t="s">
        <v>6806</v>
      </c>
      <c r="E6475" s="22" t="s">
        <v>58</v>
      </c>
      <c r="F6475" s="22" t="s">
        <v>168</v>
      </c>
      <c r="H6475" s="22" t="s">
        <v>15</v>
      </c>
      <c r="K6475" s="40"/>
      <c r="L6475" s="40"/>
    </row>
    <row r="6476" spans="1:12">
      <c r="A6476" s="17">
        <v>45535</v>
      </c>
      <c r="B6476" s="22" t="s">
        <v>10</v>
      </c>
      <c r="C6476" s="22" t="s">
        <v>582</v>
      </c>
      <c r="D6476" s="22" t="s">
        <v>6807</v>
      </c>
      <c r="E6476" s="22" t="s">
        <v>58</v>
      </c>
      <c r="F6476" s="22" t="s">
        <v>168</v>
      </c>
      <c r="H6476" s="22" t="s">
        <v>15</v>
      </c>
      <c r="K6476" s="40"/>
      <c r="L6476" s="40"/>
    </row>
    <row r="6477" spans="1:12">
      <c r="A6477" s="17">
        <v>45535</v>
      </c>
      <c r="B6477" s="22" t="s">
        <v>10</v>
      </c>
      <c r="C6477" s="22" t="s">
        <v>197</v>
      </c>
      <c r="D6477" s="22" t="s">
        <v>6808</v>
      </c>
      <c r="E6477" s="22" t="s">
        <v>58</v>
      </c>
      <c r="F6477" s="22" t="s">
        <v>168</v>
      </c>
      <c r="G6477" s="9">
        <v>74750</v>
      </c>
      <c r="H6477" s="22" t="s">
        <v>15</v>
      </c>
      <c r="I6477" s="28">
        <v>0.01</v>
      </c>
      <c r="J6477" s="28">
        <v>598</v>
      </c>
      <c r="K6477" s="40"/>
      <c r="L6477" s="40"/>
    </row>
    <row r="6478" spans="1:12">
      <c r="A6478" s="17">
        <v>45535</v>
      </c>
      <c r="B6478" s="22" t="s">
        <v>10</v>
      </c>
      <c r="C6478" s="22" t="s">
        <v>197</v>
      </c>
      <c r="D6478" s="22" t="s">
        <v>6809</v>
      </c>
      <c r="E6478" s="22" t="s">
        <v>58</v>
      </c>
      <c r="F6478" s="22" t="s">
        <v>168</v>
      </c>
      <c r="G6478" s="9">
        <v>65000</v>
      </c>
      <c r="H6478" s="22" t="s">
        <v>15</v>
      </c>
      <c r="I6478" s="28">
        <v>0.01</v>
      </c>
      <c r="J6478" s="28">
        <v>520</v>
      </c>
      <c r="K6478" s="40"/>
      <c r="L6478" s="40"/>
    </row>
    <row r="6479" spans="1:12">
      <c r="A6479" s="17">
        <v>45535</v>
      </c>
      <c r="B6479" s="22" t="s">
        <v>10</v>
      </c>
      <c r="C6479" s="22" t="s">
        <v>197</v>
      </c>
      <c r="D6479" s="22" t="s">
        <v>6810</v>
      </c>
      <c r="E6479" s="22" t="s">
        <v>58</v>
      </c>
      <c r="F6479" s="22" t="s">
        <v>168</v>
      </c>
      <c r="G6479" s="9">
        <v>3448</v>
      </c>
      <c r="H6479" s="22" t="s">
        <v>15</v>
      </c>
      <c r="I6479" s="28">
        <v>0.01</v>
      </c>
      <c r="J6479" s="28">
        <v>27.58</v>
      </c>
      <c r="K6479" s="40"/>
      <c r="L6479" s="40"/>
    </row>
    <row r="6480" spans="1:12">
      <c r="A6480" s="17">
        <v>45535</v>
      </c>
      <c r="B6480" s="22" t="s">
        <v>10</v>
      </c>
      <c r="C6480" s="22" t="s">
        <v>573</v>
      </c>
      <c r="D6480" s="22" t="s">
        <v>6811</v>
      </c>
      <c r="E6480" s="22" t="s">
        <v>58</v>
      </c>
      <c r="F6480" s="22" t="s">
        <v>168</v>
      </c>
      <c r="G6480" s="9">
        <v>93530</v>
      </c>
      <c r="H6480" s="22" t="s">
        <v>15</v>
      </c>
      <c r="I6480" s="28">
        <v>0.01</v>
      </c>
      <c r="J6480" s="28">
        <v>748.24</v>
      </c>
      <c r="K6480" s="40"/>
      <c r="L6480" s="40"/>
    </row>
    <row r="6481" spans="1:12">
      <c r="A6481" s="17">
        <v>45535</v>
      </c>
      <c r="B6481" s="22" t="s">
        <v>10</v>
      </c>
      <c r="C6481" s="22" t="s">
        <v>573</v>
      </c>
      <c r="D6481" s="22" t="s">
        <v>6812</v>
      </c>
      <c r="E6481" s="22" t="s">
        <v>58</v>
      </c>
      <c r="F6481" s="22" t="s">
        <v>168</v>
      </c>
      <c r="G6481" s="9">
        <v>2474</v>
      </c>
      <c r="H6481" s="22" t="s">
        <v>15</v>
      </c>
      <c r="I6481" s="28">
        <v>0.01</v>
      </c>
      <c r="J6481" s="28">
        <v>19.8</v>
      </c>
      <c r="K6481" s="40"/>
      <c r="L6481" s="40"/>
    </row>
    <row r="6482" spans="1:12">
      <c r="A6482" s="17">
        <v>45535</v>
      </c>
      <c r="B6482" s="22" t="s">
        <v>10</v>
      </c>
      <c r="C6482" s="22" t="s">
        <v>573</v>
      </c>
      <c r="D6482" s="22" t="s">
        <v>6813</v>
      </c>
      <c r="E6482" s="22" t="s">
        <v>58</v>
      </c>
      <c r="F6482" s="22" t="s">
        <v>168</v>
      </c>
      <c r="G6482" s="9">
        <v>16250</v>
      </c>
      <c r="H6482" s="22" t="s">
        <v>15</v>
      </c>
      <c r="I6482" s="28">
        <v>0.01</v>
      </c>
      <c r="J6482" s="28">
        <v>130</v>
      </c>
      <c r="K6482" s="40"/>
      <c r="L6482" s="40"/>
    </row>
    <row r="6483" spans="1:12">
      <c r="A6483" s="17">
        <v>45535</v>
      </c>
      <c r="B6483" s="22" t="s">
        <v>10</v>
      </c>
      <c r="C6483" s="22" t="s">
        <v>571</v>
      </c>
      <c r="D6483" s="22" t="s">
        <v>6814</v>
      </c>
      <c r="E6483" s="22" t="s">
        <v>58</v>
      </c>
      <c r="F6483" s="22" t="s">
        <v>168</v>
      </c>
      <c r="G6483" s="9">
        <v>650</v>
      </c>
      <c r="H6483" s="22" t="s">
        <v>15</v>
      </c>
      <c r="I6483" s="28">
        <v>0.01</v>
      </c>
      <c r="J6483" s="28">
        <v>5.2</v>
      </c>
      <c r="K6483" s="40"/>
      <c r="L6483" s="40"/>
    </row>
    <row r="6484" spans="1:12">
      <c r="A6484" s="17">
        <v>45535</v>
      </c>
      <c r="B6484" s="22" t="s">
        <v>10</v>
      </c>
      <c r="C6484" s="22" t="s">
        <v>571</v>
      </c>
      <c r="D6484" s="22" t="s">
        <v>6815</v>
      </c>
      <c r="E6484" s="22" t="s">
        <v>58</v>
      </c>
      <c r="F6484" s="22" t="s">
        <v>168</v>
      </c>
      <c r="G6484" s="9">
        <v>16250</v>
      </c>
      <c r="H6484" s="22" t="s">
        <v>15</v>
      </c>
      <c r="I6484" s="28">
        <v>0.01</v>
      </c>
      <c r="J6484" s="28">
        <v>130</v>
      </c>
      <c r="K6484" s="40"/>
      <c r="L6484" s="40"/>
    </row>
    <row r="6485" spans="1:12">
      <c r="A6485" s="17">
        <v>45535</v>
      </c>
      <c r="B6485" s="22" t="s">
        <v>10</v>
      </c>
      <c r="C6485" s="22" t="s">
        <v>191</v>
      </c>
      <c r="D6485" s="22" t="s">
        <v>6816</v>
      </c>
      <c r="E6485" s="22" t="s">
        <v>58</v>
      </c>
      <c r="F6485" s="22" t="s">
        <v>168</v>
      </c>
      <c r="G6485" s="9">
        <v>15000</v>
      </c>
      <c r="H6485" s="22" t="s">
        <v>15</v>
      </c>
      <c r="I6485" s="28">
        <v>0.01</v>
      </c>
      <c r="J6485" s="28">
        <v>120</v>
      </c>
      <c r="K6485" s="40"/>
      <c r="L6485" s="40"/>
    </row>
    <row r="6486" spans="1:12">
      <c r="A6486" s="17">
        <v>45535</v>
      </c>
      <c r="B6486" s="22" t="s">
        <v>10</v>
      </c>
      <c r="C6486" s="22" t="s">
        <v>191</v>
      </c>
      <c r="D6486" s="22" t="s">
        <v>6817</v>
      </c>
      <c r="E6486" s="22" t="s">
        <v>58</v>
      </c>
      <c r="F6486" s="22" t="s">
        <v>168</v>
      </c>
      <c r="G6486" s="9">
        <v>65000</v>
      </c>
      <c r="H6486" s="22" t="s">
        <v>15</v>
      </c>
      <c r="I6486" s="28">
        <v>0.01</v>
      </c>
      <c r="J6486" s="28">
        <v>520</v>
      </c>
      <c r="K6486" s="40"/>
      <c r="L6486" s="40"/>
    </row>
    <row r="6487" spans="1:12">
      <c r="A6487" s="17">
        <v>45535</v>
      </c>
      <c r="B6487" s="22" t="s">
        <v>10</v>
      </c>
      <c r="C6487" s="22" t="s">
        <v>191</v>
      </c>
      <c r="D6487" s="22" t="s">
        <v>6818</v>
      </c>
      <c r="E6487" s="22" t="s">
        <v>58</v>
      </c>
      <c r="F6487" s="22" t="s">
        <v>168</v>
      </c>
      <c r="G6487" s="9">
        <v>39000</v>
      </c>
      <c r="H6487" s="22" t="s">
        <v>15</v>
      </c>
      <c r="I6487" s="28">
        <v>0.01</v>
      </c>
      <c r="J6487" s="28">
        <v>312</v>
      </c>
      <c r="K6487" s="40"/>
      <c r="L6487" s="40"/>
    </row>
    <row r="6488" spans="1:12">
      <c r="A6488" s="17">
        <v>45535</v>
      </c>
      <c r="B6488" s="22" t="s">
        <v>10</v>
      </c>
      <c r="C6488" s="22" t="s">
        <v>191</v>
      </c>
      <c r="D6488" s="22" t="s">
        <v>6819</v>
      </c>
      <c r="E6488" s="22" t="s">
        <v>58</v>
      </c>
      <c r="F6488" s="22" t="s">
        <v>168</v>
      </c>
      <c r="G6488" s="9">
        <v>32500</v>
      </c>
      <c r="H6488" s="22" t="s">
        <v>15</v>
      </c>
      <c r="I6488" s="28">
        <v>0.01</v>
      </c>
      <c r="J6488" s="28">
        <v>260</v>
      </c>
      <c r="K6488" s="40"/>
      <c r="L6488" s="40"/>
    </row>
    <row r="6489" spans="1:12">
      <c r="A6489" s="17">
        <v>45535</v>
      </c>
      <c r="B6489" s="22" t="s">
        <v>10</v>
      </c>
      <c r="C6489" s="22" t="s">
        <v>191</v>
      </c>
      <c r="D6489" s="22" t="s">
        <v>6820</v>
      </c>
      <c r="E6489" s="22" t="s">
        <v>58</v>
      </c>
      <c r="F6489" s="22" t="s">
        <v>168</v>
      </c>
      <c r="G6489" s="9">
        <v>48750</v>
      </c>
      <c r="H6489" s="22" t="s">
        <v>15</v>
      </c>
      <c r="I6489" s="28">
        <v>0.01</v>
      </c>
      <c r="J6489" s="28">
        <v>390</v>
      </c>
      <c r="K6489" s="40"/>
      <c r="L6489" s="40"/>
    </row>
    <row r="6490" spans="1:12">
      <c r="A6490" s="17">
        <v>45535</v>
      </c>
      <c r="B6490" s="22" t="s">
        <v>10</v>
      </c>
      <c r="C6490" s="22" t="s">
        <v>191</v>
      </c>
      <c r="D6490" s="22" t="s">
        <v>6821</v>
      </c>
      <c r="E6490" s="22" t="s">
        <v>58</v>
      </c>
      <c r="F6490" s="22" t="s">
        <v>168</v>
      </c>
      <c r="G6490" s="9">
        <v>16250</v>
      </c>
      <c r="H6490" s="22" t="s">
        <v>15</v>
      </c>
      <c r="I6490" s="28">
        <v>0.01</v>
      </c>
      <c r="J6490" s="28">
        <v>130</v>
      </c>
      <c r="K6490" s="40"/>
      <c r="L6490" s="40"/>
    </row>
    <row r="6491" spans="1:12">
      <c r="A6491" s="17">
        <v>45535</v>
      </c>
      <c r="B6491" s="22" t="s">
        <v>10</v>
      </c>
      <c r="C6491" s="22" t="s">
        <v>187</v>
      </c>
      <c r="D6491" s="22" t="s">
        <v>6822</v>
      </c>
      <c r="E6491" s="22" t="s">
        <v>58</v>
      </c>
      <c r="F6491" s="22" t="s">
        <v>168</v>
      </c>
      <c r="G6491" s="9">
        <v>45500</v>
      </c>
      <c r="H6491" s="22" t="s">
        <v>15</v>
      </c>
      <c r="I6491" s="28">
        <v>0.01</v>
      </c>
      <c r="J6491" s="28">
        <v>364</v>
      </c>
      <c r="K6491" s="40"/>
      <c r="L6491" s="40"/>
    </row>
    <row r="6492" spans="1:12">
      <c r="A6492" s="17">
        <v>45535</v>
      </c>
      <c r="B6492" s="22" t="s">
        <v>10</v>
      </c>
      <c r="C6492" s="22" t="s">
        <v>187</v>
      </c>
      <c r="D6492" s="22" t="s">
        <v>6823</v>
      </c>
      <c r="E6492" s="22" t="s">
        <v>58</v>
      </c>
      <c r="F6492" s="22" t="s">
        <v>168</v>
      </c>
      <c r="G6492" s="9">
        <v>2874</v>
      </c>
      <c r="H6492" s="22" t="s">
        <v>15</v>
      </c>
      <c r="I6492" s="28">
        <v>0.01</v>
      </c>
      <c r="J6492" s="28">
        <v>22.99</v>
      </c>
      <c r="K6492" s="40"/>
      <c r="L6492" s="40"/>
    </row>
    <row r="6493" spans="1:12">
      <c r="A6493" s="17">
        <v>45535</v>
      </c>
      <c r="B6493" s="22" t="s">
        <v>10</v>
      </c>
      <c r="C6493" s="22" t="s">
        <v>187</v>
      </c>
      <c r="D6493" s="22" t="s">
        <v>6824</v>
      </c>
      <c r="E6493" s="22" t="s">
        <v>58</v>
      </c>
      <c r="F6493" s="22" t="s">
        <v>168</v>
      </c>
      <c r="G6493" s="9">
        <v>12350</v>
      </c>
      <c r="H6493" s="22" t="s">
        <v>15</v>
      </c>
      <c r="I6493" s="28">
        <v>0.01</v>
      </c>
      <c r="J6493" s="28">
        <v>98.8</v>
      </c>
      <c r="K6493" s="40"/>
      <c r="L6493" s="40"/>
    </row>
    <row r="6494" spans="1:12">
      <c r="A6494" s="17">
        <v>45535</v>
      </c>
      <c r="B6494" s="22" t="s">
        <v>10</v>
      </c>
      <c r="C6494" s="22" t="s">
        <v>5705</v>
      </c>
      <c r="D6494" s="22" t="s">
        <v>6825</v>
      </c>
      <c r="E6494" s="22" t="s">
        <v>58</v>
      </c>
      <c r="F6494" s="22" t="s">
        <v>168</v>
      </c>
      <c r="G6494" s="9">
        <v>18700</v>
      </c>
      <c r="H6494" s="22" t="s">
        <v>15</v>
      </c>
      <c r="I6494" s="28">
        <v>0.01</v>
      </c>
      <c r="J6494" s="28">
        <v>149.6</v>
      </c>
      <c r="K6494" s="40"/>
      <c r="L6494" s="40"/>
    </row>
    <row r="6495" spans="1:12">
      <c r="A6495" s="17">
        <v>45535</v>
      </c>
      <c r="B6495" s="22" t="s">
        <v>10</v>
      </c>
      <c r="C6495" s="22" t="s">
        <v>180</v>
      </c>
      <c r="D6495" s="22" t="s">
        <v>6826</v>
      </c>
      <c r="E6495" s="22" t="s">
        <v>58</v>
      </c>
      <c r="F6495" s="22" t="s">
        <v>168</v>
      </c>
      <c r="G6495" s="9">
        <v>16250</v>
      </c>
      <c r="H6495" s="22" t="s">
        <v>15</v>
      </c>
      <c r="I6495" s="28">
        <v>0.01</v>
      </c>
      <c r="J6495" s="28">
        <v>130</v>
      </c>
      <c r="K6495" s="40"/>
      <c r="L6495" s="40"/>
    </row>
    <row r="6496" spans="1:12">
      <c r="A6496" s="17">
        <v>45535</v>
      </c>
      <c r="B6496" s="22" t="s">
        <v>10</v>
      </c>
      <c r="C6496" s="22" t="s">
        <v>180</v>
      </c>
      <c r="D6496" s="22" t="s">
        <v>6827</v>
      </c>
      <c r="E6496" s="22" t="s">
        <v>58</v>
      </c>
      <c r="F6496" s="22" t="s">
        <v>168</v>
      </c>
      <c r="G6496" s="9">
        <v>292500</v>
      </c>
      <c r="H6496" s="22" t="s">
        <v>15</v>
      </c>
      <c r="I6496" s="28">
        <v>0.01</v>
      </c>
      <c r="J6496" s="28">
        <v>2340</v>
      </c>
      <c r="K6496" s="40"/>
      <c r="L6496" s="40"/>
    </row>
    <row r="6497" spans="1:12">
      <c r="A6497" s="17">
        <v>45535</v>
      </c>
      <c r="B6497" s="22" t="s">
        <v>10</v>
      </c>
      <c r="C6497" s="22" t="s">
        <v>180</v>
      </c>
      <c r="D6497" s="22" t="s">
        <v>6828</v>
      </c>
      <c r="E6497" s="22" t="s">
        <v>58</v>
      </c>
      <c r="F6497" s="22" t="s">
        <v>168</v>
      </c>
      <c r="G6497" s="9">
        <v>48750</v>
      </c>
      <c r="H6497" s="22" t="s">
        <v>15</v>
      </c>
      <c r="I6497" s="28">
        <v>0.01</v>
      </c>
      <c r="J6497" s="28">
        <v>390</v>
      </c>
      <c r="K6497" s="40"/>
      <c r="L6497" s="40"/>
    </row>
    <row r="6498" spans="1:12">
      <c r="A6498" s="17">
        <v>45535</v>
      </c>
      <c r="B6498" s="22" t="s">
        <v>10</v>
      </c>
      <c r="C6498" s="22" t="s">
        <v>697</v>
      </c>
      <c r="D6498" s="22" t="s">
        <v>6829</v>
      </c>
      <c r="E6498" s="22" t="s">
        <v>58</v>
      </c>
      <c r="F6498" s="22" t="s">
        <v>168</v>
      </c>
      <c r="H6498" s="22" t="s">
        <v>15</v>
      </c>
      <c r="K6498" s="40"/>
      <c r="L6498" s="40"/>
    </row>
    <row r="6499" spans="1:12">
      <c r="A6499" s="17">
        <v>45535</v>
      </c>
      <c r="B6499" s="22" t="s">
        <v>10</v>
      </c>
      <c r="C6499" s="22" t="s">
        <v>575</v>
      </c>
      <c r="D6499" s="22" t="s">
        <v>6830</v>
      </c>
      <c r="E6499" s="22" t="s">
        <v>58</v>
      </c>
      <c r="F6499" s="22" t="s">
        <v>168</v>
      </c>
      <c r="H6499" s="22" t="s">
        <v>15</v>
      </c>
      <c r="K6499" s="40"/>
      <c r="L6499" s="40"/>
    </row>
    <row r="6500" spans="1:12">
      <c r="A6500" s="17">
        <v>45535</v>
      </c>
      <c r="B6500" s="22" t="s">
        <v>10</v>
      </c>
      <c r="C6500" s="22" t="s">
        <v>575</v>
      </c>
      <c r="D6500" s="22" t="s">
        <v>6831</v>
      </c>
      <c r="E6500" s="22" t="s">
        <v>58</v>
      </c>
      <c r="F6500" s="22" t="s">
        <v>168</v>
      </c>
      <c r="H6500" s="22" t="s">
        <v>15</v>
      </c>
      <c r="K6500" s="40"/>
      <c r="L6500" s="40"/>
    </row>
    <row r="6501" spans="1:12">
      <c r="A6501" s="17">
        <v>45535</v>
      </c>
      <c r="B6501" s="22" t="s">
        <v>10</v>
      </c>
      <c r="C6501" s="22" t="s">
        <v>700</v>
      </c>
      <c r="D6501" s="22" t="s">
        <v>6832</v>
      </c>
      <c r="E6501" s="22" t="s">
        <v>58</v>
      </c>
      <c r="F6501" s="22" t="s">
        <v>168</v>
      </c>
      <c r="H6501" s="22" t="s">
        <v>15</v>
      </c>
      <c r="K6501" s="40"/>
      <c r="L6501" s="40"/>
    </row>
    <row r="6502" spans="1:12">
      <c r="A6502" s="17">
        <v>45535</v>
      </c>
      <c r="B6502" s="22" t="s">
        <v>10</v>
      </c>
      <c r="C6502" s="22" t="s">
        <v>700</v>
      </c>
      <c r="D6502" s="22" t="s">
        <v>6833</v>
      </c>
      <c r="E6502" s="22" t="s">
        <v>58</v>
      </c>
      <c r="F6502" s="22" t="s">
        <v>168</v>
      </c>
      <c r="H6502" s="22" t="s">
        <v>15</v>
      </c>
      <c r="K6502" s="40"/>
      <c r="L6502" s="40"/>
    </row>
    <row r="6503" spans="1:12">
      <c r="A6503" s="17">
        <v>45535</v>
      </c>
      <c r="B6503" s="22" t="s">
        <v>10</v>
      </c>
      <c r="C6503" s="22" t="s">
        <v>700</v>
      </c>
      <c r="D6503" s="22" t="s">
        <v>6834</v>
      </c>
      <c r="E6503" s="22" t="s">
        <v>58</v>
      </c>
      <c r="F6503" s="22" t="s">
        <v>168</v>
      </c>
      <c r="H6503" s="22" t="s">
        <v>15</v>
      </c>
      <c r="K6503" s="40"/>
      <c r="L6503" s="40"/>
    </row>
    <row r="6504" spans="1:12">
      <c r="A6504" s="17">
        <v>45535</v>
      </c>
      <c r="B6504" s="22" t="s">
        <v>10</v>
      </c>
      <c r="C6504" s="22" t="s">
        <v>700</v>
      </c>
      <c r="D6504" s="22" t="s">
        <v>6835</v>
      </c>
      <c r="E6504" s="22" t="s">
        <v>58</v>
      </c>
      <c r="F6504" s="22" t="s">
        <v>168</v>
      </c>
      <c r="H6504" s="22" t="s">
        <v>15</v>
      </c>
      <c r="K6504" s="40"/>
      <c r="L6504" s="40"/>
    </row>
    <row r="6505" spans="1:12">
      <c r="A6505" s="17">
        <v>45535</v>
      </c>
      <c r="B6505" s="22" t="s">
        <v>10</v>
      </c>
      <c r="C6505" s="22" t="s">
        <v>700</v>
      </c>
      <c r="D6505" s="22" t="s">
        <v>6836</v>
      </c>
      <c r="E6505" s="22" t="s">
        <v>58</v>
      </c>
      <c r="F6505" s="22" t="s">
        <v>168</v>
      </c>
      <c r="H6505" s="22" t="s">
        <v>15</v>
      </c>
      <c r="K6505" s="40"/>
      <c r="L6505" s="40"/>
    </row>
    <row r="6506" spans="1:12">
      <c r="A6506" s="17">
        <v>45535</v>
      </c>
      <c r="B6506" s="22" t="s">
        <v>10</v>
      </c>
      <c r="C6506" s="22" t="s">
        <v>700</v>
      </c>
      <c r="D6506" s="22" t="s">
        <v>6837</v>
      </c>
      <c r="E6506" s="22" t="s">
        <v>58</v>
      </c>
      <c r="F6506" s="22" t="s">
        <v>168</v>
      </c>
      <c r="H6506" s="22" t="s">
        <v>15</v>
      </c>
      <c r="K6506" s="40"/>
      <c r="L6506" s="40"/>
    </row>
    <row r="6507" spans="1:12">
      <c r="A6507" s="17">
        <v>45535</v>
      </c>
      <c r="B6507" s="22" t="s">
        <v>10</v>
      </c>
      <c r="C6507" s="22" t="s">
        <v>700</v>
      </c>
      <c r="D6507" s="22" t="s">
        <v>6838</v>
      </c>
      <c r="E6507" s="22" t="s">
        <v>58</v>
      </c>
      <c r="F6507" s="22" t="s">
        <v>168</v>
      </c>
      <c r="H6507" s="22" t="s">
        <v>15</v>
      </c>
      <c r="K6507" s="40"/>
      <c r="L6507" s="40"/>
    </row>
    <row r="6508" spans="1:12">
      <c r="A6508" s="17">
        <v>45535</v>
      </c>
      <c r="B6508" s="22" t="s">
        <v>10</v>
      </c>
      <c r="C6508" s="22" t="s">
        <v>700</v>
      </c>
      <c r="D6508" s="22" t="s">
        <v>6839</v>
      </c>
      <c r="E6508" s="22" t="s">
        <v>58</v>
      </c>
      <c r="F6508" s="22" t="s">
        <v>168</v>
      </c>
      <c r="H6508" s="22" t="s">
        <v>15</v>
      </c>
      <c r="K6508" s="40"/>
      <c r="L6508" s="40"/>
    </row>
    <row r="6509" spans="1:12">
      <c r="A6509" s="17">
        <v>45535</v>
      </c>
      <c r="B6509" s="22" t="s">
        <v>10</v>
      </c>
      <c r="C6509" s="22" t="s">
        <v>700</v>
      </c>
      <c r="D6509" s="22" t="s">
        <v>6840</v>
      </c>
      <c r="E6509" s="22" t="s">
        <v>58</v>
      </c>
      <c r="F6509" s="22" t="s">
        <v>168</v>
      </c>
      <c r="H6509" s="22" t="s">
        <v>15</v>
      </c>
      <c r="K6509" s="40"/>
      <c r="L6509" s="40"/>
    </row>
    <row r="6510" spans="1:12">
      <c r="A6510" s="17">
        <v>45535</v>
      </c>
      <c r="B6510" s="22" t="s">
        <v>10</v>
      </c>
      <c r="C6510" s="22" t="s">
        <v>703</v>
      </c>
      <c r="D6510" s="22" t="s">
        <v>6841</v>
      </c>
      <c r="E6510" s="22" t="s">
        <v>58</v>
      </c>
      <c r="F6510" s="22" t="s">
        <v>168</v>
      </c>
      <c r="H6510" s="22" t="s">
        <v>15</v>
      </c>
      <c r="K6510" s="40"/>
      <c r="L6510" s="40"/>
    </row>
    <row r="6511" spans="1:12">
      <c r="A6511" s="17">
        <v>45535</v>
      </c>
      <c r="B6511" s="22" t="s">
        <v>10</v>
      </c>
      <c r="C6511" s="22" t="s">
        <v>573</v>
      </c>
      <c r="D6511" s="22" t="s">
        <v>6842</v>
      </c>
      <c r="E6511" s="22" t="s">
        <v>58</v>
      </c>
      <c r="F6511" s="22" t="s">
        <v>168</v>
      </c>
      <c r="H6511" s="22" t="s">
        <v>15</v>
      </c>
      <c r="K6511" s="40"/>
      <c r="L6511" s="40"/>
    </row>
    <row r="6512" spans="1:12">
      <c r="A6512" s="17">
        <v>45535</v>
      </c>
      <c r="B6512" s="22" t="s">
        <v>10</v>
      </c>
      <c r="C6512" s="22" t="s">
        <v>573</v>
      </c>
      <c r="D6512" s="22" t="s">
        <v>6843</v>
      </c>
      <c r="E6512" s="22" t="s">
        <v>58</v>
      </c>
      <c r="F6512" s="22" t="s">
        <v>168</v>
      </c>
      <c r="H6512" s="22" t="s">
        <v>15</v>
      </c>
      <c r="K6512" s="40"/>
      <c r="L6512" s="40"/>
    </row>
    <row r="6513" spans="1:12">
      <c r="A6513" s="17">
        <v>45535</v>
      </c>
      <c r="B6513" s="22" t="s">
        <v>10</v>
      </c>
      <c r="C6513" s="22" t="s">
        <v>573</v>
      </c>
      <c r="D6513" s="22" t="s">
        <v>6844</v>
      </c>
      <c r="E6513" s="22" t="s">
        <v>58</v>
      </c>
      <c r="F6513" s="22" t="s">
        <v>168</v>
      </c>
      <c r="H6513" s="22" t="s">
        <v>15</v>
      </c>
      <c r="K6513" s="40"/>
      <c r="L6513" s="40"/>
    </row>
    <row r="6514" spans="1:12">
      <c r="A6514" s="17">
        <v>45535</v>
      </c>
      <c r="B6514" s="22" t="s">
        <v>10</v>
      </c>
      <c r="C6514" s="22" t="s">
        <v>573</v>
      </c>
      <c r="D6514" s="22" t="s">
        <v>6845</v>
      </c>
      <c r="E6514" s="22" t="s">
        <v>58</v>
      </c>
      <c r="F6514" s="22" t="s">
        <v>168</v>
      </c>
      <c r="H6514" s="22" t="s">
        <v>15</v>
      </c>
      <c r="K6514" s="40"/>
      <c r="L6514" s="40"/>
    </row>
    <row r="6515" spans="1:12">
      <c r="A6515" s="17">
        <v>45535</v>
      </c>
      <c r="B6515" s="22" t="s">
        <v>10</v>
      </c>
      <c r="C6515" s="22" t="s">
        <v>573</v>
      </c>
      <c r="D6515" s="22" t="s">
        <v>6846</v>
      </c>
      <c r="E6515" s="22" t="s">
        <v>58</v>
      </c>
      <c r="F6515" s="22" t="s">
        <v>168</v>
      </c>
      <c r="H6515" s="22" t="s">
        <v>15</v>
      </c>
      <c r="K6515" s="40"/>
      <c r="L6515" s="40"/>
    </row>
    <row r="6516" spans="1:12">
      <c r="A6516" s="17">
        <v>45535</v>
      </c>
      <c r="B6516" s="22" t="s">
        <v>10</v>
      </c>
      <c r="C6516" s="22" t="s">
        <v>573</v>
      </c>
      <c r="D6516" s="22" t="s">
        <v>6847</v>
      </c>
      <c r="E6516" s="22" t="s">
        <v>58</v>
      </c>
      <c r="F6516" s="22" t="s">
        <v>168</v>
      </c>
      <c r="H6516" s="22" t="s">
        <v>15</v>
      </c>
      <c r="K6516" s="40"/>
      <c r="L6516" s="40"/>
    </row>
    <row r="6517" spans="1:12">
      <c r="A6517" s="17">
        <v>45535</v>
      </c>
      <c r="B6517" s="22" t="s">
        <v>10</v>
      </c>
      <c r="C6517" s="22" t="s">
        <v>571</v>
      </c>
      <c r="D6517" s="22" t="s">
        <v>6848</v>
      </c>
      <c r="E6517" s="22" t="s">
        <v>58</v>
      </c>
      <c r="F6517" s="22" t="s">
        <v>168</v>
      </c>
      <c r="H6517" s="22" t="s">
        <v>15</v>
      </c>
      <c r="K6517" s="40"/>
      <c r="L6517" s="40"/>
    </row>
    <row r="6518" spans="1:12">
      <c r="A6518" s="17">
        <v>45535</v>
      </c>
      <c r="B6518" s="22" t="s">
        <v>10</v>
      </c>
      <c r="C6518" s="22" t="s">
        <v>191</v>
      </c>
      <c r="D6518" s="22" t="s">
        <v>6849</v>
      </c>
      <c r="E6518" s="22" t="s">
        <v>58</v>
      </c>
      <c r="F6518" s="22" t="s">
        <v>168</v>
      </c>
      <c r="H6518" s="22" t="s">
        <v>15</v>
      </c>
      <c r="K6518" s="40"/>
      <c r="L6518" s="40"/>
    </row>
    <row r="6519" spans="1:12">
      <c r="A6519" s="17">
        <v>45535</v>
      </c>
      <c r="B6519" s="22" t="s">
        <v>10</v>
      </c>
      <c r="C6519" s="22" t="s">
        <v>191</v>
      </c>
      <c r="D6519" s="22" t="s">
        <v>6850</v>
      </c>
      <c r="E6519" s="22" t="s">
        <v>58</v>
      </c>
      <c r="F6519" s="22" t="s">
        <v>168</v>
      </c>
      <c r="H6519" s="22" t="s">
        <v>15</v>
      </c>
      <c r="K6519" s="40"/>
      <c r="L6519" s="40"/>
    </row>
    <row r="6520" spans="1:12">
      <c r="A6520" s="17">
        <v>45535</v>
      </c>
      <c r="B6520" s="22" t="s">
        <v>10</v>
      </c>
      <c r="C6520" s="22" t="s">
        <v>191</v>
      </c>
      <c r="D6520" s="22" t="s">
        <v>6851</v>
      </c>
      <c r="E6520" s="22" t="s">
        <v>58</v>
      </c>
      <c r="F6520" s="22" t="s">
        <v>168</v>
      </c>
      <c r="G6520" s="9">
        <v>65000</v>
      </c>
      <c r="H6520" s="22" t="s">
        <v>15</v>
      </c>
      <c r="I6520" s="28">
        <v>0.01</v>
      </c>
      <c r="J6520" s="28">
        <v>520</v>
      </c>
      <c r="K6520" s="40"/>
      <c r="L6520" s="40"/>
    </row>
    <row r="6521" spans="1:12">
      <c r="A6521" s="17">
        <v>45535</v>
      </c>
      <c r="B6521" s="22" t="s">
        <v>10</v>
      </c>
      <c r="C6521" s="22" t="s">
        <v>191</v>
      </c>
      <c r="D6521" s="22" t="s">
        <v>6852</v>
      </c>
      <c r="E6521" s="22" t="s">
        <v>58</v>
      </c>
      <c r="F6521" s="22" t="s">
        <v>168</v>
      </c>
      <c r="G6521" s="9">
        <v>32500</v>
      </c>
      <c r="H6521" s="22" t="s">
        <v>15</v>
      </c>
      <c r="I6521" s="28">
        <v>0.01</v>
      </c>
      <c r="J6521" s="28">
        <v>260</v>
      </c>
      <c r="K6521" s="40"/>
      <c r="L6521" s="40"/>
    </row>
    <row r="6522" spans="1:12">
      <c r="A6522" s="17">
        <v>45535</v>
      </c>
      <c r="B6522" s="22" t="s">
        <v>10</v>
      </c>
      <c r="C6522" s="22" t="s">
        <v>187</v>
      </c>
      <c r="D6522" s="22" t="s">
        <v>6853</v>
      </c>
      <c r="E6522" s="22" t="s">
        <v>58</v>
      </c>
      <c r="F6522" s="22" t="s">
        <v>168</v>
      </c>
      <c r="H6522" s="22" t="s">
        <v>15</v>
      </c>
      <c r="K6522" s="40"/>
      <c r="L6522" s="40"/>
    </row>
    <row r="6523" spans="1:12">
      <c r="A6523" s="17">
        <v>45535</v>
      </c>
      <c r="B6523" s="22" t="s">
        <v>10</v>
      </c>
      <c r="C6523" s="22" t="s">
        <v>180</v>
      </c>
      <c r="D6523" s="22" t="s">
        <v>6854</v>
      </c>
      <c r="E6523" s="22" t="s">
        <v>58</v>
      </c>
      <c r="F6523" s="22" t="s">
        <v>168</v>
      </c>
      <c r="H6523" s="22" t="s">
        <v>15</v>
      </c>
      <c r="K6523" s="40"/>
      <c r="L6523" s="40"/>
    </row>
    <row r="6524" spans="1:12">
      <c r="A6524" s="17">
        <v>45535</v>
      </c>
      <c r="B6524" s="22" t="s">
        <v>10</v>
      </c>
      <c r="C6524" s="22" t="s">
        <v>180</v>
      </c>
      <c r="D6524" s="22" t="s">
        <v>6855</v>
      </c>
      <c r="E6524" s="22" t="s">
        <v>58</v>
      </c>
      <c r="F6524" s="22" t="s">
        <v>168</v>
      </c>
      <c r="G6524" s="9">
        <v>81250</v>
      </c>
      <c r="H6524" s="22" t="s">
        <v>15</v>
      </c>
      <c r="I6524" s="28">
        <v>0.01</v>
      </c>
      <c r="J6524" s="28">
        <v>650</v>
      </c>
      <c r="K6524" s="40"/>
      <c r="L6524" s="40"/>
    </row>
    <row r="6525" spans="1:12">
      <c r="A6525" s="17">
        <v>45535</v>
      </c>
      <c r="B6525" s="22" t="s">
        <v>10</v>
      </c>
      <c r="C6525" s="22" t="s">
        <v>180</v>
      </c>
      <c r="D6525" s="22" t="s">
        <v>6856</v>
      </c>
      <c r="E6525" s="22" t="s">
        <v>58</v>
      </c>
      <c r="F6525" s="22" t="s">
        <v>168</v>
      </c>
      <c r="G6525" s="9">
        <v>32500</v>
      </c>
      <c r="H6525" s="22" t="s">
        <v>15</v>
      </c>
      <c r="I6525" s="28">
        <v>0.01</v>
      </c>
      <c r="J6525" s="28">
        <v>260</v>
      </c>
      <c r="K6525" s="40"/>
      <c r="L6525" s="40"/>
    </row>
    <row r="6526" spans="1:12">
      <c r="A6526" s="17">
        <v>45535</v>
      </c>
      <c r="B6526" s="22" t="s">
        <v>10</v>
      </c>
      <c r="C6526" s="22" t="s">
        <v>180</v>
      </c>
      <c r="D6526" s="22" t="s">
        <v>6857</v>
      </c>
      <c r="E6526" s="22" t="s">
        <v>58</v>
      </c>
      <c r="F6526" s="22" t="s">
        <v>168</v>
      </c>
      <c r="G6526" s="9">
        <v>97500</v>
      </c>
      <c r="H6526" s="22" t="s">
        <v>15</v>
      </c>
      <c r="I6526" s="28">
        <v>0.01</v>
      </c>
      <c r="J6526" s="28">
        <v>780</v>
      </c>
      <c r="K6526" s="40"/>
      <c r="L6526" s="40"/>
    </row>
    <row r="6527" spans="1:12">
      <c r="A6527" s="17">
        <v>45535</v>
      </c>
      <c r="B6527" s="22" t="s">
        <v>10</v>
      </c>
      <c r="C6527" s="22" t="s">
        <v>880</v>
      </c>
      <c r="D6527" s="22" t="s">
        <v>6858</v>
      </c>
      <c r="E6527" s="22" t="s">
        <v>58</v>
      </c>
      <c r="F6527" s="22" t="s">
        <v>59</v>
      </c>
      <c r="G6527" s="9">
        <v>2015</v>
      </c>
      <c r="H6527" s="22" t="s">
        <v>15</v>
      </c>
      <c r="I6527" s="28">
        <v>7.0000000000000007E-2</v>
      </c>
      <c r="J6527" s="28">
        <v>141.05000000000001</v>
      </c>
      <c r="K6527" s="40"/>
      <c r="L6527" s="40"/>
    </row>
    <row r="6528" spans="1:12">
      <c r="A6528" s="17">
        <v>45535</v>
      </c>
      <c r="B6528" s="22" t="s">
        <v>10</v>
      </c>
      <c r="C6528" s="22" t="s">
        <v>562</v>
      </c>
      <c r="D6528" s="22" t="s">
        <v>6859</v>
      </c>
      <c r="E6528" s="22" t="s">
        <v>18</v>
      </c>
      <c r="F6528" s="22" t="s">
        <v>40</v>
      </c>
      <c r="G6528" s="9">
        <v>0.84199999999999997</v>
      </c>
      <c r="H6528" s="22" t="s">
        <v>41</v>
      </c>
      <c r="I6528" s="28">
        <v>2.85</v>
      </c>
      <c r="J6528" s="28">
        <v>2.4</v>
      </c>
      <c r="K6528" s="40"/>
      <c r="L6528" s="40"/>
    </row>
    <row r="6529" spans="1:12">
      <c r="A6529" s="17">
        <v>45535</v>
      </c>
      <c r="B6529" s="22" t="s">
        <v>10</v>
      </c>
      <c r="C6529" s="22" t="s">
        <v>230</v>
      </c>
      <c r="D6529" s="22" t="s">
        <v>6860</v>
      </c>
      <c r="E6529" s="22" t="s">
        <v>58</v>
      </c>
      <c r="F6529" s="22" t="s">
        <v>168</v>
      </c>
      <c r="H6529" s="22" t="s">
        <v>15</v>
      </c>
      <c r="K6529" s="40"/>
      <c r="L6529" s="40"/>
    </row>
    <row r="6530" spans="1:12">
      <c r="A6530" s="17">
        <v>45535</v>
      </c>
      <c r="B6530" s="22" t="s">
        <v>10</v>
      </c>
      <c r="C6530" s="22" t="s">
        <v>180</v>
      </c>
      <c r="D6530" s="22" t="s">
        <v>6861</v>
      </c>
      <c r="E6530" s="22" t="s">
        <v>58</v>
      </c>
      <c r="F6530" s="22" t="s">
        <v>168</v>
      </c>
      <c r="G6530" s="9">
        <v>208</v>
      </c>
      <c r="H6530" s="22" t="s">
        <v>15</v>
      </c>
      <c r="I6530" s="28">
        <v>0.01</v>
      </c>
      <c r="J6530" s="28">
        <v>1.66</v>
      </c>
      <c r="K6530" s="40"/>
      <c r="L6530" s="40"/>
    </row>
    <row r="6531" spans="1:12">
      <c r="A6531" s="17">
        <v>45535</v>
      </c>
      <c r="B6531" s="22" t="s">
        <v>10</v>
      </c>
      <c r="C6531" s="22" t="s">
        <v>169</v>
      </c>
      <c r="D6531" s="22" t="s">
        <v>6862</v>
      </c>
      <c r="E6531" s="22" t="s">
        <v>58</v>
      </c>
      <c r="F6531" s="22" t="s">
        <v>168</v>
      </c>
      <c r="H6531" s="22" t="s">
        <v>15</v>
      </c>
      <c r="K6531" s="40"/>
      <c r="L6531" s="40"/>
    </row>
    <row r="6532" spans="1:12">
      <c r="A6532" s="17">
        <v>45535</v>
      </c>
      <c r="B6532" s="22" t="s">
        <v>10</v>
      </c>
      <c r="C6532" s="22" t="s">
        <v>169</v>
      </c>
      <c r="D6532" s="22" t="s">
        <v>6863</v>
      </c>
      <c r="E6532" s="22" t="s">
        <v>58</v>
      </c>
      <c r="F6532" s="22" t="s">
        <v>168</v>
      </c>
      <c r="H6532" s="22" t="s">
        <v>15</v>
      </c>
      <c r="K6532" s="40"/>
      <c r="L6532" s="40"/>
    </row>
    <row r="6533" spans="1:12">
      <c r="A6533" s="17">
        <v>45535</v>
      </c>
      <c r="B6533" s="22" t="s">
        <v>10</v>
      </c>
      <c r="C6533" s="22" t="s">
        <v>169</v>
      </c>
      <c r="D6533" s="22" t="s">
        <v>6864</v>
      </c>
      <c r="E6533" s="22" t="s">
        <v>58</v>
      </c>
      <c r="F6533" s="22" t="s">
        <v>168</v>
      </c>
      <c r="H6533" s="22" t="s">
        <v>15</v>
      </c>
      <c r="K6533" s="40"/>
      <c r="L6533" s="40"/>
    </row>
    <row r="6534" spans="1:12">
      <c r="A6534" s="17">
        <v>45535</v>
      </c>
      <c r="B6534" s="22" t="s">
        <v>10</v>
      </c>
      <c r="C6534" s="22" t="s">
        <v>169</v>
      </c>
      <c r="D6534" s="22" t="s">
        <v>6865</v>
      </c>
      <c r="E6534" s="22" t="s">
        <v>58</v>
      </c>
      <c r="F6534" s="22" t="s">
        <v>168</v>
      </c>
      <c r="H6534" s="22" t="s">
        <v>15</v>
      </c>
      <c r="K6534" s="40"/>
      <c r="L6534" s="40"/>
    </row>
    <row r="6535" spans="1:12">
      <c r="A6535" s="17">
        <v>45535</v>
      </c>
      <c r="B6535" s="22" t="s">
        <v>10</v>
      </c>
      <c r="C6535" s="22" t="s">
        <v>169</v>
      </c>
      <c r="D6535" s="22" t="s">
        <v>6866</v>
      </c>
      <c r="E6535" s="22" t="s">
        <v>58</v>
      </c>
      <c r="F6535" s="22" t="s">
        <v>168</v>
      </c>
      <c r="H6535" s="22" t="s">
        <v>15</v>
      </c>
      <c r="K6535" s="40"/>
      <c r="L6535" s="40"/>
    </row>
    <row r="6536" spans="1:12">
      <c r="A6536" s="17">
        <v>45535</v>
      </c>
      <c r="B6536" s="22" t="s">
        <v>10</v>
      </c>
      <c r="C6536" s="22" t="s">
        <v>169</v>
      </c>
      <c r="D6536" s="22" t="s">
        <v>6867</v>
      </c>
      <c r="E6536" s="22" t="s">
        <v>58</v>
      </c>
      <c r="F6536" s="22" t="s">
        <v>168</v>
      </c>
      <c r="H6536" s="22" t="s">
        <v>15</v>
      </c>
      <c r="K6536" s="40"/>
      <c r="L6536" s="40"/>
    </row>
    <row r="6537" spans="1:12">
      <c r="A6537" s="17">
        <v>45535</v>
      </c>
      <c r="B6537" s="22" t="s">
        <v>10</v>
      </c>
      <c r="C6537" s="22" t="s">
        <v>169</v>
      </c>
      <c r="D6537" s="22" t="s">
        <v>6868</v>
      </c>
      <c r="E6537" s="22" t="s">
        <v>58</v>
      </c>
      <c r="F6537" s="22" t="s">
        <v>168</v>
      </c>
      <c r="H6537" s="22" t="s">
        <v>15</v>
      </c>
      <c r="K6537" s="40"/>
      <c r="L6537" s="40"/>
    </row>
    <row r="6538" spans="1:12">
      <c r="A6538" s="17">
        <v>45535</v>
      </c>
      <c r="B6538" s="22" t="s">
        <v>10</v>
      </c>
      <c r="C6538" s="22" t="s">
        <v>169</v>
      </c>
      <c r="D6538" s="22" t="s">
        <v>6869</v>
      </c>
      <c r="E6538" s="22" t="s">
        <v>58</v>
      </c>
      <c r="F6538" s="22" t="s">
        <v>168</v>
      </c>
      <c r="H6538" s="22" t="s">
        <v>15</v>
      </c>
      <c r="K6538" s="40"/>
      <c r="L6538" s="40"/>
    </row>
    <row r="6539" spans="1:12">
      <c r="A6539" s="17">
        <v>45535</v>
      </c>
      <c r="B6539" s="22" t="s">
        <v>10</v>
      </c>
      <c r="C6539" s="22" t="s">
        <v>169</v>
      </c>
      <c r="D6539" s="22" t="s">
        <v>6870</v>
      </c>
      <c r="E6539" s="22" t="s">
        <v>58</v>
      </c>
      <c r="F6539" s="22" t="s">
        <v>168</v>
      </c>
      <c r="H6539" s="22" t="s">
        <v>15</v>
      </c>
      <c r="K6539" s="40"/>
      <c r="L6539" s="40"/>
    </row>
    <row r="6540" spans="1:12">
      <c r="A6540" s="17">
        <v>45535</v>
      </c>
      <c r="B6540" s="22" t="s">
        <v>10</v>
      </c>
      <c r="C6540" s="22" t="s">
        <v>169</v>
      </c>
      <c r="D6540" s="22" t="s">
        <v>6871</v>
      </c>
      <c r="E6540" s="22" t="s">
        <v>58</v>
      </c>
      <c r="F6540" s="22" t="s">
        <v>168</v>
      </c>
      <c r="H6540" s="22" t="s">
        <v>15</v>
      </c>
      <c r="K6540" s="40"/>
      <c r="L6540" s="40"/>
    </row>
    <row r="6541" spans="1:12">
      <c r="A6541" s="17">
        <v>45535</v>
      </c>
      <c r="B6541" s="22" t="s">
        <v>10</v>
      </c>
      <c r="C6541" s="22" t="s">
        <v>166</v>
      </c>
      <c r="D6541" s="22" t="s">
        <v>6872</v>
      </c>
      <c r="E6541" s="22" t="s">
        <v>58</v>
      </c>
      <c r="F6541" s="22" t="s">
        <v>168</v>
      </c>
      <c r="H6541" s="22" t="s">
        <v>15</v>
      </c>
      <c r="K6541" s="40"/>
      <c r="L6541" s="40"/>
    </row>
    <row r="6542" spans="1:12">
      <c r="A6542" s="17">
        <v>45535</v>
      </c>
      <c r="B6542" s="22" t="s">
        <v>10</v>
      </c>
      <c r="C6542" s="22" t="s">
        <v>5923</v>
      </c>
      <c r="D6542" s="22" t="s">
        <v>6873</v>
      </c>
      <c r="E6542" s="22" t="s">
        <v>58</v>
      </c>
      <c r="F6542" s="22" t="s">
        <v>59</v>
      </c>
      <c r="G6542" s="9">
        <v>-22</v>
      </c>
      <c r="H6542" s="22" t="s">
        <v>15</v>
      </c>
      <c r="I6542" s="28">
        <v>0.09</v>
      </c>
      <c r="J6542" s="28">
        <v>-2.0299999999999998</v>
      </c>
      <c r="K6542" s="40"/>
      <c r="L6542" s="40"/>
    </row>
    <row r="6543" spans="1:12">
      <c r="A6543" s="17">
        <v>45535</v>
      </c>
      <c r="B6543" s="22" t="s">
        <v>10</v>
      </c>
      <c r="C6543" s="22" t="s">
        <v>564</v>
      </c>
      <c r="D6543" s="22" t="s">
        <v>6874</v>
      </c>
      <c r="E6543" s="22" t="s">
        <v>18</v>
      </c>
      <c r="F6543" s="22" t="s">
        <v>40</v>
      </c>
      <c r="G6543" s="9">
        <v>8</v>
      </c>
      <c r="H6543" s="22" t="s">
        <v>41</v>
      </c>
      <c r="I6543" s="28">
        <v>24</v>
      </c>
      <c r="J6543" s="28">
        <v>192</v>
      </c>
      <c r="K6543" s="40"/>
      <c r="L6543" s="40"/>
    </row>
    <row r="6544" spans="1:12">
      <c r="A6544" s="17">
        <v>45535</v>
      </c>
      <c r="B6544" s="22" t="s">
        <v>10</v>
      </c>
      <c r="C6544" s="22" t="s">
        <v>564</v>
      </c>
      <c r="D6544" s="22" t="s">
        <v>6875</v>
      </c>
      <c r="E6544" s="22" t="s">
        <v>18</v>
      </c>
      <c r="F6544" s="22" t="s">
        <v>40</v>
      </c>
      <c r="H6544" s="22" t="s">
        <v>41</v>
      </c>
      <c r="K6544" s="40"/>
      <c r="L6544" s="40"/>
    </row>
    <row r="6545" spans="1:12">
      <c r="A6545" s="17">
        <v>45535</v>
      </c>
      <c r="B6545" s="22" t="s">
        <v>10</v>
      </c>
      <c r="C6545" s="22" t="s">
        <v>564</v>
      </c>
      <c r="D6545" s="22" t="s">
        <v>6876</v>
      </c>
      <c r="E6545" s="22" t="s">
        <v>18</v>
      </c>
      <c r="F6545" s="22" t="s">
        <v>40</v>
      </c>
      <c r="H6545" s="22" t="s">
        <v>41</v>
      </c>
      <c r="K6545" s="40"/>
      <c r="L6545" s="40"/>
    </row>
    <row r="6546" spans="1:12">
      <c r="A6546" s="17">
        <v>45535</v>
      </c>
      <c r="B6546" s="22" t="s">
        <v>10</v>
      </c>
      <c r="C6546" s="22" t="s">
        <v>564</v>
      </c>
      <c r="D6546" s="22" t="s">
        <v>6877</v>
      </c>
      <c r="E6546" s="22" t="s">
        <v>18</v>
      </c>
      <c r="F6546" s="22" t="s">
        <v>40</v>
      </c>
      <c r="H6546" s="22" t="s">
        <v>41</v>
      </c>
      <c r="K6546" s="40"/>
      <c r="L6546" s="40"/>
    </row>
    <row r="6547" spans="1:12">
      <c r="A6547" s="17">
        <v>45535</v>
      </c>
      <c r="B6547" s="22" t="s">
        <v>10</v>
      </c>
      <c r="C6547" s="22" t="s">
        <v>564</v>
      </c>
      <c r="D6547" s="22" t="s">
        <v>6878</v>
      </c>
      <c r="E6547" s="22" t="s">
        <v>18</v>
      </c>
      <c r="F6547" s="22" t="s">
        <v>40</v>
      </c>
      <c r="H6547" s="22" t="s">
        <v>41</v>
      </c>
      <c r="K6547" s="40"/>
      <c r="L6547" s="40"/>
    </row>
    <row r="6548" spans="1:12">
      <c r="A6548" s="17">
        <v>45535</v>
      </c>
      <c r="B6548" s="22" t="s">
        <v>10</v>
      </c>
      <c r="C6548" s="22" t="s">
        <v>871</v>
      </c>
      <c r="D6548" s="22" t="s">
        <v>6879</v>
      </c>
      <c r="E6548" s="22" t="s">
        <v>18</v>
      </c>
      <c r="F6548" s="22" t="s">
        <v>263</v>
      </c>
      <c r="G6548" s="9">
        <v>9.4259500000000003</v>
      </c>
      <c r="H6548" s="22" t="s">
        <v>20</v>
      </c>
      <c r="I6548" s="28">
        <v>8.86</v>
      </c>
      <c r="J6548" s="28">
        <v>83.51</v>
      </c>
      <c r="K6548" s="40"/>
      <c r="L6548" s="40"/>
    </row>
    <row r="6549" spans="1:12">
      <c r="A6549" s="17">
        <v>45535</v>
      </c>
      <c r="B6549" s="22" t="s">
        <v>10</v>
      </c>
      <c r="C6549" s="22" t="s">
        <v>230</v>
      </c>
      <c r="D6549" s="22" t="s">
        <v>6880</v>
      </c>
      <c r="E6549" s="22" t="s">
        <v>58</v>
      </c>
      <c r="F6549" s="22" t="s">
        <v>168</v>
      </c>
      <c r="H6549" s="22" t="s">
        <v>15</v>
      </c>
      <c r="K6549" s="40"/>
      <c r="L6549" s="40"/>
    </row>
    <row r="6550" spans="1:12">
      <c r="A6550" s="17">
        <v>45535</v>
      </c>
      <c r="B6550" s="22" t="s">
        <v>10</v>
      </c>
      <c r="C6550" s="22" t="s">
        <v>562</v>
      </c>
      <c r="D6550" s="22" t="s">
        <v>6881</v>
      </c>
      <c r="E6550" s="22" t="s">
        <v>18</v>
      </c>
      <c r="F6550" s="22" t="s">
        <v>40</v>
      </c>
      <c r="H6550" s="22" t="s">
        <v>41</v>
      </c>
      <c r="K6550" s="40"/>
      <c r="L6550" s="40"/>
    </row>
    <row r="6551" spans="1:12">
      <c r="A6551" s="17">
        <v>45535</v>
      </c>
      <c r="B6551" s="22" t="s">
        <v>10</v>
      </c>
      <c r="C6551" s="22" t="s">
        <v>562</v>
      </c>
      <c r="D6551" s="22" t="s">
        <v>6882</v>
      </c>
      <c r="E6551" s="22" t="s">
        <v>18</v>
      </c>
      <c r="F6551" s="22" t="s">
        <v>40</v>
      </c>
      <c r="H6551" s="22" t="s">
        <v>41</v>
      </c>
      <c r="K6551" s="40"/>
      <c r="L6551" s="40"/>
    </row>
    <row r="6552" spans="1:12">
      <c r="A6552" s="17">
        <v>45535</v>
      </c>
      <c r="B6552" s="22" t="s">
        <v>10</v>
      </c>
      <c r="C6552" s="22" t="s">
        <v>562</v>
      </c>
      <c r="D6552" s="22" t="s">
        <v>6883</v>
      </c>
      <c r="E6552" s="22" t="s">
        <v>18</v>
      </c>
      <c r="F6552" s="22" t="s">
        <v>40</v>
      </c>
      <c r="H6552" s="22" t="s">
        <v>41</v>
      </c>
      <c r="K6552" s="40"/>
      <c r="L6552" s="40"/>
    </row>
    <row r="6553" spans="1:12">
      <c r="A6553" s="17">
        <v>45535</v>
      </c>
      <c r="B6553" s="22" t="s">
        <v>10</v>
      </c>
      <c r="C6553" s="22" t="s">
        <v>16</v>
      </c>
      <c r="D6553" s="22" t="s">
        <v>6884</v>
      </c>
      <c r="E6553" s="22" t="s">
        <v>18</v>
      </c>
      <c r="F6553" s="22" t="s">
        <v>19</v>
      </c>
      <c r="H6553" s="22" t="s">
        <v>20</v>
      </c>
      <c r="K6553" s="40"/>
      <c r="L6553" s="40"/>
    </row>
    <row r="6554" spans="1:12">
      <c r="A6554" s="17">
        <v>45535</v>
      </c>
      <c r="B6554" s="22" t="s">
        <v>10</v>
      </c>
      <c r="C6554" s="22" t="s">
        <v>16</v>
      </c>
      <c r="D6554" s="22" t="s">
        <v>6885</v>
      </c>
      <c r="E6554" s="22" t="s">
        <v>18</v>
      </c>
      <c r="F6554" s="22" t="s">
        <v>19</v>
      </c>
      <c r="H6554" s="22" t="s">
        <v>20</v>
      </c>
      <c r="K6554" s="40"/>
      <c r="L6554" s="40"/>
    </row>
    <row r="6555" spans="1:12">
      <c r="A6555" s="17">
        <v>45535</v>
      </c>
      <c r="B6555" s="22" t="s">
        <v>10</v>
      </c>
      <c r="C6555" s="22" t="s">
        <v>16</v>
      </c>
      <c r="D6555" s="22" t="s">
        <v>6886</v>
      </c>
      <c r="E6555" s="22" t="s">
        <v>18</v>
      </c>
      <c r="F6555" s="22" t="s">
        <v>19</v>
      </c>
      <c r="H6555" s="22" t="s">
        <v>20</v>
      </c>
      <c r="K6555" s="40"/>
      <c r="L6555" s="40"/>
    </row>
    <row r="6556" spans="1:12">
      <c r="A6556" s="17">
        <v>45535</v>
      </c>
      <c r="B6556" s="22" t="s">
        <v>10</v>
      </c>
      <c r="C6556" s="22" t="s">
        <v>16</v>
      </c>
      <c r="D6556" s="22" t="s">
        <v>6887</v>
      </c>
      <c r="E6556" s="22" t="s">
        <v>18</v>
      </c>
      <c r="F6556" s="22" t="s">
        <v>19</v>
      </c>
      <c r="H6556" s="22" t="s">
        <v>20</v>
      </c>
      <c r="K6556" s="40"/>
      <c r="L6556" s="40"/>
    </row>
    <row r="6557" spans="1:12">
      <c r="A6557" s="17">
        <v>45535</v>
      </c>
      <c r="B6557" s="22" t="s">
        <v>10</v>
      </c>
      <c r="C6557" s="22" t="s">
        <v>16</v>
      </c>
      <c r="D6557" s="22" t="s">
        <v>6888</v>
      </c>
      <c r="E6557" s="22" t="s">
        <v>18</v>
      </c>
      <c r="F6557" s="22" t="s">
        <v>19</v>
      </c>
      <c r="H6557" s="22" t="s">
        <v>20</v>
      </c>
      <c r="K6557" s="40"/>
      <c r="L6557" s="40"/>
    </row>
    <row r="6558" spans="1:12">
      <c r="A6558" s="17">
        <v>45535</v>
      </c>
      <c r="B6558" s="22" t="s">
        <v>10</v>
      </c>
      <c r="C6558" s="22" t="s">
        <v>16</v>
      </c>
      <c r="D6558" s="22" t="s">
        <v>6889</v>
      </c>
      <c r="E6558" s="22" t="s">
        <v>18</v>
      </c>
      <c r="F6558" s="22" t="s">
        <v>19</v>
      </c>
      <c r="H6558" s="22" t="s">
        <v>20</v>
      </c>
      <c r="K6558" s="40"/>
      <c r="L6558" s="40"/>
    </row>
    <row r="6559" spans="1:12">
      <c r="A6559" s="17">
        <v>45535</v>
      </c>
      <c r="B6559" s="22" t="s">
        <v>10</v>
      </c>
      <c r="C6559" s="22" t="s">
        <v>16</v>
      </c>
      <c r="D6559" s="22" t="s">
        <v>6890</v>
      </c>
      <c r="E6559" s="22" t="s">
        <v>18</v>
      </c>
      <c r="F6559" s="22" t="s">
        <v>19</v>
      </c>
      <c r="H6559" s="22" t="s">
        <v>20</v>
      </c>
      <c r="K6559" s="40"/>
      <c r="L6559" s="40"/>
    </row>
    <row r="6560" spans="1:12">
      <c r="A6560" s="17">
        <v>45535</v>
      </c>
      <c r="B6560" s="22" t="s">
        <v>10</v>
      </c>
      <c r="C6560" s="22" t="s">
        <v>16</v>
      </c>
      <c r="D6560" s="22" t="s">
        <v>6891</v>
      </c>
      <c r="E6560" s="22" t="s">
        <v>18</v>
      </c>
      <c r="F6560" s="22" t="s">
        <v>19</v>
      </c>
      <c r="H6560" s="22" t="s">
        <v>20</v>
      </c>
      <c r="K6560" s="40"/>
      <c r="L6560" s="40"/>
    </row>
    <row r="6561" spans="1:12">
      <c r="A6561" s="17">
        <v>45535</v>
      </c>
      <c r="B6561" s="22" t="s">
        <v>10</v>
      </c>
      <c r="C6561" s="22" t="s">
        <v>16</v>
      </c>
      <c r="D6561" s="22" t="s">
        <v>6892</v>
      </c>
      <c r="E6561" s="22" t="s">
        <v>18</v>
      </c>
      <c r="F6561" s="22" t="s">
        <v>19</v>
      </c>
      <c r="H6561" s="22" t="s">
        <v>20</v>
      </c>
      <c r="K6561" s="40"/>
      <c r="L6561" s="40"/>
    </row>
    <row r="6562" spans="1:12">
      <c r="A6562" s="17">
        <v>45535</v>
      </c>
      <c r="B6562" s="22" t="s">
        <v>10</v>
      </c>
      <c r="C6562" s="22" t="s">
        <v>16</v>
      </c>
      <c r="D6562" s="22" t="s">
        <v>6893</v>
      </c>
      <c r="E6562" s="22" t="s">
        <v>18</v>
      </c>
      <c r="F6562" s="22" t="s">
        <v>19</v>
      </c>
      <c r="H6562" s="22" t="s">
        <v>20</v>
      </c>
      <c r="K6562" s="40"/>
      <c r="L6562" s="40"/>
    </row>
    <row r="6563" spans="1:12">
      <c r="A6563" s="17">
        <v>45535</v>
      </c>
      <c r="B6563" s="22" t="s">
        <v>10</v>
      </c>
      <c r="C6563" s="22" t="s">
        <v>16</v>
      </c>
      <c r="D6563" s="22" t="s">
        <v>6894</v>
      </c>
      <c r="E6563" s="22" t="s">
        <v>18</v>
      </c>
      <c r="F6563" s="22" t="s">
        <v>19</v>
      </c>
      <c r="H6563" s="22" t="s">
        <v>20</v>
      </c>
      <c r="K6563" s="40"/>
      <c r="L6563" s="40"/>
    </row>
    <row r="6564" spans="1:12">
      <c r="A6564" s="17">
        <v>45535</v>
      </c>
      <c r="B6564" s="22" t="s">
        <v>10</v>
      </c>
      <c r="C6564" s="22" t="s">
        <v>16</v>
      </c>
      <c r="D6564" s="22" t="s">
        <v>6895</v>
      </c>
      <c r="E6564" s="22" t="s">
        <v>18</v>
      </c>
      <c r="F6564" s="22" t="s">
        <v>19</v>
      </c>
      <c r="H6564" s="22" t="s">
        <v>20</v>
      </c>
      <c r="K6564" s="40"/>
      <c r="L6564" s="40"/>
    </row>
    <row r="6565" spans="1:12">
      <c r="A6565" s="17">
        <v>45535</v>
      </c>
      <c r="B6565" s="22" t="s">
        <v>10</v>
      </c>
      <c r="C6565" s="22" t="s">
        <v>16</v>
      </c>
      <c r="D6565" s="22" t="s">
        <v>6896</v>
      </c>
      <c r="E6565" s="22" t="s">
        <v>18</v>
      </c>
      <c r="F6565" s="22" t="s">
        <v>19</v>
      </c>
      <c r="H6565" s="22" t="s">
        <v>20</v>
      </c>
      <c r="K6565" s="40"/>
      <c r="L6565" s="40"/>
    </row>
    <row r="6566" spans="1:12">
      <c r="A6566" s="17">
        <v>45535</v>
      </c>
      <c r="B6566" s="22" t="s">
        <v>10</v>
      </c>
      <c r="C6566" s="22" t="s">
        <v>16</v>
      </c>
      <c r="D6566" s="22" t="s">
        <v>6897</v>
      </c>
      <c r="E6566" s="22" t="s">
        <v>18</v>
      </c>
      <c r="F6566" s="22" t="s">
        <v>19</v>
      </c>
      <c r="H6566" s="22" t="s">
        <v>20</v>
      </c>
      <c r="K6566" s="40"/>
      <c r="L6566" s="40"/>
    </row>
    <row r="6567" spans="1:12">
      <c r="A6567" s="17">
        <v>45535</v>
      </c>
      <c r="B6567" s="22" t="s">
        <v>10</v>
      </c>
      <c r="C6567" s="22" t="s">
        <v>16</v>
      </c>
      <c r="D6567" s="22" t="s">
        <v>6898</v>
      </c>
      <c r="E6567" s="22" t="s">
        <v>18</v>
      </c>
      <c r="F6567" s="22" t="s">
        <v>19</v>
      </c>
      <c r="H6567" s="22" t="s">
        <v>20</v>
      </c>
      <c r="K6567" s="40"/>
      <c r="L6567" s="40"/>
    </row>
    <row r="6568" spans="1:12">
      <c r="A6568" s="17">
        <v>45535</v>
      </c>
      <c r="B6568" s="22" t="s">
        <v>10</v>
      </c>
      <c r="C6568" s="22" t="s">
        <v>16</v>
      </c>
      <c r="D6568" s="22" t="s">
        <v>6899</v>
      </c>
      <c r="E6568" s="22" t="s">
        <v>18</v>
      </c>
      <c r="F6568" s="22" t="s">
        <v>19</v>
      </c>
      <c r="H6568" s="22" t="s">
        <v>20</v>
      </c>
      <c r="K6568" s="40"/>
      <c r="L6568" s="40"/>
    </row>
    <row r="6569" spans="1:12">
      <c r="A6569" s="17">
        <v>45535</v>
      </c>
      <c r="B6569" s="22" t="s">
        <v>10</v>
      </c>
      <c r="C6569" s="22" t="s">
        <v>16</v>
      </c>
      <c r="D6569" s="22" t="s">
        <v>6900</v>
      </c>
      <c r="E6569" s="22" t="s">
        <v>18</v>
      </c>
      <c r="F6569" s="22" t="s">
        <v>19</v>
      </c>
      <c r="H6569" s="22" t="s">
        <v>20</v>
      </c>
      <c r="K6569" s="40"/>
      <c r="L6569" s="40"/>
    </row>
    <row r="6570" spans="1:12">
      <c r="A6570" s="17">
        <v>45535</v>
      </c>
      <c r="B6570" s="22" t="s">
        <v>10</v>
      </c>
      <c r="C6570" s="22" t="s">
        <v>16</v>
      </c>
      <c r="D6570" s="22" t="s">
        <v>6901</v>
      </c>
      <c r="E6570" s="22" t="s">
        <v>18</v>
      </c>
      <c r="F6570" s="22" t="s">
        <v>19</v>
      </c>
      <c r="H6570" s="22" t="s">
        <v>20</v>
      </c>
      <c r="K6570" s="40"/>
      <c r="L6570" s="40"/>
    </row>
    <row r="6571" spans="1:12">
      <c r="A6571" s="17">
        <v>45535</v>
      </c>
      <c r="B6571" s="22" t="s">
        <v>10</v>
      </c>
      <c r="C6571" s="22" t="s">
        <v>16</v>
      </c>
      <c r="D6571" s="22" t="s">
        <v>6902</v>
      </c>
      <c r="E6571" s="22" t="s">
        <v>18</v>
      </c>
      <c r="F6571" s="22" t="s">
        <v>19</v>
      </c>
      <c r="H6571" s="22" t="s">
        <v>20</v>
      </c>
      <c r="K6571" s="40"/>
      <c r="L6571" s="40"/>
    </row>
    <row r="6572" spans="1:12">
      <c r="A6572" s="17">
        <v>45535</v>
      </c>
      <c r="B6572" s="22" t="s">
        <v>10</v>
      </c>
      <c r="C6572" s="22" t="s">
        <v>16</v>
      </c>
      <c r="D6572" s="22" t="s">
        <v>6903</v>
      </c>
      <c r="E6572" s="22" t="s">
        <v>18</v>
      </c>
      <c r="F6572" s="22" t="s">
        <v>19</v>
      </c>
      <c r="H6572" s="22" t="s">
        <v>20</v>
      </c>
      <c r="K6572" s="40"/>
      <c r="L6572" s="40"/>
    </row>
    <row r="6573" spans="1:12">
      <c r="A6573" s="17">
        <v>45535</v>
      </c>
      <c r="B6573" s="22" t="s">
        <v>10</v>
      </c>
      <c r="C6573" s="22" t="s">
        <v>16</v>
      </c>
      <c r="D6573" s="22" t="s">
        <v>6904</v>
      </c>
      <c r="E6573" s="22" t="s">
        <v>18</v>
      </c>
      <c r="F6573" s="22" t="s">
        <v>19</v>
      </c>
      <c r="H6573" s="22" t="s">
        <v>20</v>
      </c>
      <c r="K6573" s="40"/>
      <c r="L6573" s="40"/>
    </row>
    <row r="6574" spans="1:12">
      <c r="A6574" s="17">
        <v>45535</v>
      </c>
      <c r="B6574" s="22" t="s">
        <v>10</v>
      </c>
      <c r="C6574" s="22" t="s">
        <v>16</v>
      </c>
      <c r="D6574" s="22" t="s">
        <v>6905</v>
      </c>
      <c r="E6574" s="22" t="s">
        <v>18</v>
      </c>
      <c r="F6574" s="22" t="s">
        <v>19</v>
      </c>
      <c r="H6574" s="22" t="s">
        <v>20</v>
      </c>
      <c r="K6574" s="40"/>
      <c r="L6574" s="40"/>
    </row>
    <row r="6575" spans="1:12">
      <c r="A6575" s="17">
        <v>45535</v>
      </c>
      <c r="B6575" s="22" t="s">
        <v>10</v>
      </c>
      <c r="C6575" s="22" t="s">
        <v>31</v>
      </c>
      <c r="D6575" s="22" t="s">
        <v>6906</v>
      </c>
      <c r="E6575" s="22" t="s">
        <v>18</v>
      </c>
      <c r="F6575" s="22" t="s">
        <v>33</v>
      </c>
      <c r="H6575" s="22" t="s">
        <v>20</v>
      </c>
      <c r="K6575" s="40"/>
      <c r="L6575" s="40"/>
    </row>
    <row r="6576" spans="1:12">
      <c r="A6576" s="17">
        <v>45535</v>
      </c>
      <c r="B6576" s="22" t="s">
        <v>10</v>
      </c>
      <c r="C6576" s="22" t="s">
        <v>31</v>
      </c>
      <c r="D6576" s="22" t="s">
        <v>6907</v>
      </c>
      <c r="E6576" s="22" t="s">
        <v>18</v>
      </c>
      <c r="F6576" s="22" t="s">
        <v>33</v>
      </c>
      <c r="H6576" s="22" t="s">
        <v>20</v>
      </c>
      <c r="K6576" s="40"/>
      <c r="L6576" s="40"/>
    </row>
    <row r="6577" spans="1:12">
      <c r="A6577" s="17">
        <v>45535</v>
      </c>
      <c r="B6577" s="22" t="s">
        <v>10</v>
      </c>
      <c r="C6577" s="22" t="s">
        <v>31</v>
      </c>
      <c r="D6577" s="22" t="s">
        <v>6908</v>
      </c>
      <c r="E6577" s="22" t="s">
        <v>18</v>
      </c>
      <c r="F6577" s="22" t="s">
        <v>33</v>
      </c>
      <c r="H6577" s="22" t="s">
        <v>20</v>
      </c>
      <c r="K6577" s="40"/>
      <c r="L6577" s="40"/>
    </row>
    <row r="6578" spans="1:12">
      <c r="A6578" s="17">
        <v>45535</v>
      </c>
      <c r="B6578" s="22" t="s">
        <v>10</v>
      </c>
      <c r="C6578" s="22" t="s">
        <v>31</v>
      </c>
      <c r="D6578" s="22" t="s">
        <v>6909</v>
      </c>
      <c r="E6578" s="22" t="s">
        <v>18</v>
      </c>
      <c r="F6578" s="22" t="s">
        <v>33</v>
      </c>
      <c r="H6578" s="22" t="s">
        <v>20</v>
      </c>
      <c r="K6578" s="40"/>
      <c r="L6578" s="40"/>
    </row>
    <row r="6579" spans="1:12">
      <c r="A6579" s="17">
        <v>45535</v>
      </c>
      <c r="B6579" s="22" t="s">
        <v>10</v>
      </c>
      <c r="C6579" s="22" t="s">
        <v>31</v>
      </c>
      <c r="D6579" s="22" t="s">
        <v>6910</v>
      </c>
      <c r="E6579" s="22" t="s">
        <v>18</v>
      </c>
      <c r="F6579" s="22" t="s">
        <v>33</v>
      </c>
      <c r="H6579" s="22" t="s">
        <v>20</v>
      </c>
      <c r="K6579" s="40"/>
      <c r="L6579" s="40"/>
    </row>
    <row r="6580" spans="1:12">
      <c r="A6580" s="17">
        <v>45535</v>
      </c>
      <c r="B6580" s="22" t="s">
        <v>10</v>
      </c>
      <c r="C6580" s="22" t="s">
        <v>31</v>
      </c>
      <c r="D6580" s="22" t="s">
        <v>6911</v>
      </c>
      <c r="E6580" s="22" t="s">
        <v>18</v>
      </c>
      <c r="F6580" s="22" t="s">
        <v>33</v>
      </c>
      <c r="H6580" s="22" t="s">
        <v>20</v>
      </c>
      <c r="K6580" s="40"/>
      <c r="L6580" s="40"/>
    </row>
    <row r="6581" spans="1:12">
      <c r="A6581" s="17">
        <v>45535</v>
      </c>
      <c r="B6581" s="22" t="s">
        <v>10</v>
      </c>
      <c r="C6581" s="22" t="s">
        <v>31</v>
      </c>
      <c r="D6581" s="22" t="s">
        <v>6912</v>
      </c>
      <c r="E6581" s="22" t="s">
        <v>18</v>
      </c>
      <c r="F6581" s="22" t="s">
        <v>33</v>
      </c>
      <c r="H6581" s="22" t="s">
        <v>20</v>
      </c>
      <c r="K6581" s="40"/>
      <c r="L6581" s="40"/>
    </row>
    <row r="6582" spans="1:12">
      <c r="A6582" s="17">
        <v>45535</v>
      </c>
      <c r="B6582" s="22" t="s">
        <v>10</v>
      </c>
      <c r="C6582" s="22" t="s">
        <v>31</v>
      </c>
      <c r="D6582" s="22" t="s">
        <v>6913</v>
      </c>
      <c r="E6582" s="22" t="s">
        <v>18</v>
      </c>
      <c r="F6582" s="22" t="s">
        <v>33</v>
      </c>
      <c r="H6582" s="22" t="s">
        <v>20</v>
      </c>
      <c r="K6582" s="40"/>
      <c r="L6582" s="40"/>
    </row>
    <row r="6583" spans="1:12">
      <c r="A6583" s="17">
        <v>45535</v>
      </c>
      <c r="B6583" s="22" t="s">
        <v>10</v>
      </c>
      <c r="C6583" s="22" t="s">
        <v>38</v>
      </c>
      <c r="D6583" s="22" t="s">
        <v>6914</v>
      </c>
      <c r="E6583" s="22" t="s">
        <v>18</v>
      </c>
      <c r="F6583" s="22" t="s">
        <v>40</v>
      </c>
      <c r="H6583" s="22" t="s">
        <v>41</v>
      </c>
      <c r="K6583" s="40"/>
      <c r="L6583" s="40"/>
    </row>
    <row r="6584" spans="1:12">
      <c r="A6584" s="17">
        <v>45535</v>
      </c>
      <c r="B6584" s="22" t="s">
        <v>10</v>
      </c>
      <c r="C6584" s="22" t="s">
        <v>38</v>
      </c>
      <c r="D6584" s="22" t="s">
        <v>6915</v>
      </c>
      <c r="E6584" s="22" t="s">
        <v>18</v>
      </c>
      <c r="F6584" s="22" t="s">
        <v>40</v>
      </c>
      <c r="H6584" s="22" t="s">
        <v>41</v>
      </c>
      <c r="K6584" s="40"/>
      <c r="L6584" s="40"/>
    </row>
    <row r="6585" spans="1:12">
      <c r="A6585" s="17">
        <v>45535</v>
      </c>
      <c r="B6585" s="22" t="s">
        <v>10</v>
      </c>
      <c r="C6585" s="22" t="s">
        <v>38</v>
      </c>
      <c r="D6585" s="22" t="s">
        <v>6916</v>
      </c>
      <c r="E6585" s="22" t="s">
        <v>18</v>
      </c>
      <c r="F6585" s="22" t="s">
        <v>40</v>
      </c>
      <c r="H6585" s="22" t="s">
        <v>41</v>
      </c>
      <c r="K6585" s="40"/>
      <c r="L6585" s="40"/>
    </row>
    <row r="6586" spans="1:12">
      <c r="A6586" s="17">
        <v>45535</v>
      </c>
      <c r="B6586" s="22" t="s">
        <v>10</v>
      </c>
      <c r="C6586" s="22" t="s">
        <v>38</v>
      </c>
      <c r="D6586" s="22" t="s">
        <v>6917</v>
      </c>
      <c r="E6586" s="22" t="s">
        <v>18</v>
      </c>
      <c r="F6586" s="22" t="s">
        <v>40</v>
      </c>
      <c r="H6586" s="22" t="s">
        <v>41</v>
      </c>
      <c r="K6586" s="40"/>
      <c r="L6586" s="40"/>
    </row>
    <row r="6587" spans="1:12">
      <c r="A6587" s="17">
        <v>45535</v>
      </c>
      <c r="B6587" s="22" t="s">
        <v>10</v>
      </c>
      <c r="C6587" s="22" t="s">
        <v>38</v>
      </c>
      <c r="D6587" s="22" t="s">
        <v>6918</v>
      </c>
      <c r="E6587" s="22" t="s">
        <v>18</v>
      </c>
      <c r="F6587" s="22" t="s">
        <v>40</v>
      </c>
      <c r="H6587" s="22" t="s">
        <v>41</v>
      </c>
      <c r="K6587" s="40"/>
      <c r="L6587" s="40"/>
    </row>
    <row r="6588" spans="1:12">
      <c r="A6588" s="17">
        <v>45535</v>
      </c>
      <c r="B6588" s="22" t="s">
        <v>10</v>
      </c>
      <c r="C6588" s="22" t="s">
        <v>38</v>
      </c>
      <c r="D6588" s="22" t="s">
        <v>6919</v>
      </c>
      <c r="E6588" s="22" t="s">
        <v>18</v>
      </c>
      <c r="F6588" s="22" t="s">
        <v>40</v>
      </c>
      <c r="H6588" s="22" t="s">
        <v>41</v>
      </c>
      <c r="K6588" s="40"/>
      <c r="L6588" s="40"/>
    </row>
    <row r="6589" spans="1:12">
      <c r="A6589" s="17">
        <v>45535</v>
      </c>
      <c r="B6589" s="22" t="s">
        <v>10</v>
      </c>
      <c r="C6589" s="22" t="s">
        <v>38</v>
      </c>
      <c r="D6589" s="22" t="s">
        <v>6920</v>
      </c>
      <c r="E6589" s="22" t="s">
        <v>18</v>
      </c>
      <c r="F6589" s="22" t="s">
        <v>40</v>
      </c>
      <c r="H6589" s="22" t="s">
        <v>41</v>
      </c>
      <c r="K6589" s="40"/>
      <c r="L6589" s="40"/>
    </row>
    <row r="6590" spans="1:12">
      <c r="A6590" s="17">
        <v>45535</v>
      </c>
      <c r="B6590" s="22" t="s">
        <v>10</v>
      </c>
      <c r="C6590" s="22" t="s">
        <v>38</v>
      </c>
      <c r="D6590" s="22" t="s">
        <v>6921</v>
      </c>
      <c r="E6590" s="22" t="s">
        <v>18</v>
      </c>
      <c r="F6590" s="22" t="s">
        <v>40</v>
      </c>
      <c r="H6590" s="22" t="s">
        <v>41</v>
      </c>
      <c r="K6590" s="40"/>
      <c r="L6590" s="40"/>
    </row>
    <row r="6591" spans="1:12">
      <c r="A6591" s="17">
        <v>45535</v>
      </c>
      <c r="B6591" s="22" t="s">
        <v>10</v>
      </c>
      <c r="C6591" s="22" t="s">
        <v>38</v>
      </c>
      <c r="D6591" s="22" t="s">
        <v>6922</v>
      </c>
      <c r="E6591" s="22" t="s">
        <v>18</v>
      </c>
      <c r="F6591" s="22" t="s">
        <v>40</v>
      </c>
      <c r="H6591" s="22" t="s">
        <v>41</v>
      </c>
      <c r="K6591" s="40"/>
      <c r="L6591" s="40"/>
    </row>
    <row r="6592" spans="1:12">
      <c r="A6592" s="17">
        <v>45535</v>
      </c>
      <c r="B6592" s="22" t="s">
        <v>10</v>
      </c>
      <c r="C6592" s="22" t="s">
        <v>38</v>
      </c>
      <c r="D6592" s="22" t="s">
        <v>6923</v>
      </c>
      <c r="E6592" s="22" t="s">
        <v>18</v>
      </c>
      <c r="F6592" s="22" t="s">
        <v>40</v>
      </c>
      <c r="H6592" s="22" t="s">
        <v>41</v>
      </c>
      <c r="K6592" s="40"/>
      <c r="L6592" s="40"/>
    </row>
    <row r="6593" spans="1:12">
      <c r="A6593" s="17">
        <v>45535</v>
      </c>
      <c r="B6593" s="22" t="s">
        <v>10</v>
      </c>
      <c r="C6593" s="22" t="s">
        <v>38</v>
      </c>
      <c r="D6593" s="22" t="s">
        <v>6924</v>
      </c>
      <c r="E6593" s="22" t="s">
        <v>18</v>
      </c>
      <c r="F6593" s="22" t="s">
        <v>40</v>
      </c>
      <c r="H6593" s="22" t="s">
        <v>41</v>
      </c>
      <c r="K6593" s="40"/>
      <c r="L6593" s="40"/>
    </row>
    <row r="6594" spans="1:12">
      <c r="A6594" s="17">
        <v>45535</v>
      </c>
      <c r="B6594" s="22" t="s">
        <v>10</v>
      </c>
      <c r="C6594" s="22" t="s">
        <v>4707</v>
      </c>
      <c r="D6594" s="22" t="s">
        <v>6925</v>
      </c>
      <c r="E6594" s="22" t="s">
        <v>18</v>
      </c>
      <c r="F6594" s="22" t="s">
        <v>40</v>
      </c>
      <c r="G6594" s="9">
        <v>5112.45</v>
      </c>
      <c r="H6594" s="22" t="s">
        <v>41</v>
      </c>
      <c r="I6594" s="28">
        <v>2.85</v>
      </c>
      <c r="J6594" s="28">
        <v>14570.45</v>
      </c>
      <c r="K6594" s="40"/>
      <c r="L6594" s="40"/>
    </row>
    <row r="6595" spans="1:12">
      <c r="A6595" s="17">
        <v>45535</v>
      </c>
      <c r="B6595" s="22" t="s">
        <v>10</v>
      </c>
      <c r="C6595" s="22" t="s">
        <v>1865</v>
      </c>
      <c r="D6595" s="22" t="s">
        <v>6926</v>
      </c>
      <c r="E6595" s="22" t="s">
        <v>18</v>
      </c>
      <c r="F6595" s="22" t="s">
        <v>29</v>
      </c>
      <c r="H6595" s="22" t="s">
        <v>20</v>
      </c>
      <c r="K6595" s="40"/>
      <c r="L6595" s="40"/>
    </row>
    <row r="6596" spans="1:12">
      <c r="A6596" s="17">
        <v>45535</v>
      </c>
      <c r="B6596" s="22" t="s">
        <v>10</v>
      </c>
      <c r="C6596" s="22" t="s">
        <v>27</v>
      </c>
      <c r="D6596" s="22" t="s">
        <v>6927</v>
      </c>
      <c r="E6596" s="22" t="s">
        <v>18</v>
      </c>
      <c r="F6596" s="22" t="s">
        <v>29</v>
      </c>
      <c r="H6596" s="22" t="s">
        <v>20</v>
      </c>
      <c r="K6596" s="40"/>
      <c r="L6596" s="40"/>
    </row>
    <row r="6597" spans="1:12">
      <c r="A6597" s="17">
        <v>45535</v>
      </c>
      <c r="B6597" s="22" t="s">
        <v>10</v>
      </c>
      <c r="C6597" s="22" t="s">
        <v>27</v>
      </c>
      <c r="D6597" s="22" t="s">
        <v>6928</v>
      </c>
      <c r="E6597" s="22" t="s">
        <v>18</v>
      </c>
      <c r="F6597" s="22" t="s">
        <v>29</v>
      </c>
      <c r="H6597" s="22" t="s">
        <v>20</v>
      </c>
      <c r="K6597" s="40"/>
      <c r="L6597" s="40"/>
    </row>
    <row r="6598" spans="1:12">
      <c r="A6598" s="17">
        <v>45535</v>
      </c>
      <c r="B6598" s="22" t="s">
        <v>10</v>
      </c>
      <c r="C6598" s="22" t="s">
        <v>27</v>
      </c>
      <c r="D6598" s="22" t="s">
        <v>6929</v>
      </c>
      <c r="E6598" s="22" t="s">
        <v>18</v>
      </c>
      <c r="F6598" s="22" t="s">
        <v>29</v>
      </c>
      <c r="H6598" s="22" t="s">
        <v>20</v>
      </c>
      <c r="K6598" s="40"/>
      <c r="L6598" s="40"/>
    </row>
    <row r="6599" spans="1:12">
      <c r="A6599" s="17">
        <v>45535</v>
      </c>
      <c r="B6599" s="22" t="s">
        <v>10</v>
      </c>
      <c r="C6599" s="22" t="s">
        <v>27</v>
      </c>
      <c r="D6599" s="22" t="s">
        <v>6930</v>
      </c>
      <c r="E6599" s="22" t="s">
        <v>18</v>
      </c>
      <c r="F6599" s="22" t="s">
        <v>29</v>
      </c>
      <c r="H6599" s="22" t="s">
        <v>20</v>
      </c>
      <c r="K6599" s="40"/>
      <c r="L6599" s="40"/>
    </row>
    <row r="6600" spans="1:12">
      <c r="A6600" s="17">
        <v>45535</v>
      </c>
      <c r="B6600" s="22" t="s">
        <v>10</v>
      </c>
      <c r="C6600" s="22" t="s">
        <v>27</v>
      </c>
      <c r="D6600" s="22" t="s">
        <v>6931</v>
      </c>
      <c r="E6600" s="22" t="s">
        <v>18</v>
      </c>
      <c r="F6600" s="22" t="s">
        <v>29</v>
      </c>
      <c r="H6600" s="22" t="s">
        <v>20</v>
      </c>
      <c r="K6600" s="40"/>
      <c r="L6600" s="40"/>
    </row>
    <row r="6601" spans="1:12">
      <c r="A6601" s="17">
        <v>45535</v>
      </c>
      <c r="B6601" s="22" t="s">
        <v>10</v>
      </c>
      <c r="C6601" s="22" t="s">
        <v>27</v>
      </c>
      <c r="D6601" s="22" t="s">
        <v>6932</v>
      </c>
      <c r="E6601" s="22" t="s">
        <v>18</v>
      </c>
      <c r="F6601" s="22" t="s">
        <v>29</v>
      </c>
      <c r="H6601" s="22" t="s">
        <v>20</v>
      </c>
      <c r="K6601" s="40"/>
      <c r="L6601" s="40"/>
    </row>
    <row r="6602" spans="1:12">
      <c r="A6602" s="17">
        <v>45535</v>
      </c>
      <c r="B6602" s="22" t="s">
        <v>10</v>
      </c>
      <c r="C6602" s="22" t="s">
        <v>27</v>
      </c>
      <c r="D6602" s="22" t="s">
        <v>6933</v>
      </c>
      <c r="E6602" s="22" t="s">
        <v>18</v>
      </c>
      <c r="F6602" s="22" t="s">
        <v>29</v>
      </c>
      <c r="H6602" s="22" t="s">
        <v>20</v>
      </c>
      <c r="K6602" s="40"/>
      <c r="L6602" s="40"/>
    </row>
    <row r="6603" spans="1:12">
      <c r="A6603" s="17">
        <v>45535</v>
      </c>
      <c r="B6603" s="22" t="s">
        <v>10</v>
      </c>
      <c r="C6603" s="22" t="s">
        <v>27</v>
      </c>
      <c r="D6603" s="22" t="s">
        <v>6934</v>
      </c>
      <c r="E6603" s="22" t="s">
        <v>18</v>
      </c>
      <c r="F6603" s="22" t="s">
        <v>29</v>
      </c>
      <c r="H6603" s="22" t="s">
        <v>20</v>
      </c>
      <c r="K6603" s="40"/>
      <c r="L6603" s="40"/>
    </row>
    <row r="6604" spans="1:12">
      <c r="A6604" s="17">
        <v>45535</v>
      </c>
      <c r="B6604" s="22" t="s">
        <v>10</v>
      </c>
      <c r="C6604" s="22" t="s">
        <v>27</v>
      </c>
      <c r="D6604" s="22" t="s">
        <v>6935</v>
      </c>
      <c r="E6604" s="22" t="s">
        <v>18</v>
      </c>
      <c r="F6604" s="22" t="s">
        <v>29</v>
      </c>
      <c r="H6604" s="22" t="s">
        <v>20</v>
      </c>
      <c r="K6604" s="40"/>
      <c r="L6604" s="40"/>
    </row>
    <row r="6605" spans="1:12">
      <c r="A6605" s="17">
        <v>45535</v>
      </c>
      <c r="B6605" s="22" t="s">
        <v>10</v>
      </c>
      <c r="C6605" s="22" t="s">
        <v>27</v>
      </c>
      <c r="D6605" s="22" t="s">
        <v>6936</v>
      </c>
      <c r="E6605" s="22" t="s">
        <v>18</v>
      </c>
      <c r="F6605" s="22" t="s">
        <v>29</v>
      </c>
      <c r="H6605" s="22" t="s">
        <v>20</v>
      </c>
      <c r="K6605" s="40"/>
      <c r="L6605" s="40"/>
    </row>
    <row r="6606" spans="1:12">
      <c r="A6606" s="17">
        <v>45535</v>
      </c>
      <c r="B6606" s="22" t="s">
        <v>10</v>
      </c>
      <c r="C6606" s="22" t="s">
        <v>27</v>
      </c>
      <c r="D6606" s="22" t="s">
        <v>6937</v>
      </c>
      <c r="E6606" s="22" t="s">
        <v>18</v>
      </c>
      <c r="F6606" s="22" t="s">
        <v>29</v>
      </c>
      <c r="H6606" s="22" t="s">
        <v>20</v>
      </c>
      <c r="K6606" s="40"/>
      <c r="L6606" s="40"/>
    </row>
    <row r="6607" spans="1:12">
      <c r="A6607" s="17">
        <v>45535</v>
      </c>
      <c r="B6607" s="22" t="s">
        <v>10</v>
      </c>
      <c r="C6607" s="22" t="s">
        <v>27</v>
      </c>
      <c r="D6607" s="22" t="s">
        <v>6938</v>
      </c>
      <c r="E6607" s="22" t="s">
        <v>18</v>
      </c>
      <c r="F6607" s="22" t="s">
        <v>29</v>
      </c>
      <c r="H6607" s="22" t="s">
        <v>20</v>
      </c>
      <c r="K6607" s="40"/>
      <c r="L6607" s="40"/>
    </row>
    <row r="6608" spans="1:12">
      <c r="A6608" s="17">
        <v>45535</v>
      </c>
      <c r="B6608" s="22" t="s">
        <v>10</v>
      </c>
      <c r="C6608" s="22" t="s">
        <v>27</v>
      </c>
      <c r="D6608" s="22" t="s">
        <v>6939</v>
      </c>
      <c r="E6608" s="22" t="s">
        <v>18</v>
      </c>
      <c r="F6608" s="22" t="s">
        <v>29</v>
      </c>
      <c r="H6608" s="22" t="s">
        <v>20</v>
      </c>
      <c r="K6608" s="40"/>
      <c r="L6608" s="40"/>
    </row>
    <row r="6609" spans="1:12">
      <c r="A6609" s="17">
        <v>45535</v>
      </c>
      <c r="B6609" s="22" t="s">
        <v>10</v>
      </c>
      <c r="C6609" s="22" t="s">
        <v>27</v>
      </c>
      <c r="D6609" s="22" t="s">
        <v>6940</v>
      </c>
      <c r="E6609" s="22" t="s">
        <v>18</v>
      </c>
      <c r="F6609" s="22" t="s">
        <v>29</v>
      </c>
      <c r="H6609" s="22" t="s">
        <v>20</v>
      </c>
      <c r="K6609" s="40"/>
      <c r="L6609" s="40"/>
    </row>
    <row r="6610" spans="1:12">
      <c r="A6610" s="17">
        <v>45535</v>
      </c>
      <c r="B6610" s="22" t="s">
        <v>10</v>
      </c>
      <c r="C6610" s="22" t="s">
        <v>27</v>
      </c>
      <c r="D6610" s="22" t="s">
        <v>6941</v>
      </c>
      <c r="E6610" s="22" t="s">
        <v>18</v>
      </c>
      <c r="F6610" s="22" t="s">
        <v>29</v>
      </c>
      <c r="H6610" s="22" t="s">
        <v>20</v>
      </c>
      <c r="K6610" s="40"/>
      <c r="L6610" s="40"/>
    </row>
    <row r="6611" spans="1:12">
      <c r="A6611" s="17">
        <v>45535</v>
      </c>
      <c r="B6611" s="22" t="s">
        <v>10</v>
      </c>
      <c r="C6611" s="22" t="s">
        <v>27</v>
      </c>
      <c r="D6611" s="22" t="s">
        <v>6942</v>
      </c>
      <c r="E6611" s="22" t="s">
        <v>18</v>
      </c>
      <c r="F6611" s="22" t="s">
        <v>29</v>
      </c>
      <c r="H6611" s="22" t="s">
        <v>20</v>
      </c>
      <c r="K6611" s="40"/>
      <c r="L6611" s="40"/>
    </row>
    <row r="6612" spans="1:12">
      <c r="A6612" s="17">
        <v>45535</v>
      </c>
      <c r="B6612" s="22" t="s">
        <v>10</v>
      </c>
      <c r="C6612" s="22" t="s">
        <v>871</v>
      </c>
      <c r="D6612" s="22" t="s">
        <v>6943</v>
      </c>
      <c r="E6612" s="22" t="s">
        <v>18</v>
      </c>
      <c r="F6612" s="22" t="s">
        <v>263</v>
      </c>
      <c r="H6612" s="22" t="s">
        <v>20</v>
      </c>
      <c r="K6612" s="40"/>
      <c r="L6612" s="40"/>
    </row>
    <row r="6613" spans="1:12">
      <c r="A6613" s="17">
        <v>45535</v>
      </c>
      <c r="B6613" s="22" t="s">
        <v>10</v>
      </c>
      <c r="C6613" s="22" t="s">
        <v>871</v>
      </c>
      <c r="D6613" s="22" t="s">
        <v>6944</v>
      </c>
      <c r="E6613" s="22" t="s">
        <v>18</v>
      </c>
      <c r="F6613" s="22" t="s">
        <v>263</v>
      </c>
      <c r="H6613" s="22" t="s">
        <v>20</v>
      </c>
      <c r="K6613" s="40"/>
      <c r="L6613" s="40"/>
    </row>
    <row r="6614" spans="1:12">
      <c r="A6614" s="17">
        <v>45535</v>
      </c>
      <c r="B6614" s="22" t="s">
        <v>10</v>
      </c>
      <c r="C6614" s="22" t="s">
        <v>871</v>
      </c>
      <c r="D6614" s="22" t="s">
        <v>6945</v>
      </c>
      <c r="E6614" s="22" t="s">
        <v>18</v>
      </c>
      <c r="F6614" s="22" t="s">
        <v>263</v>
      </c>
      <c r="H6614" s="22" t="s">
        <v>20</v>
      </c>
      <c r="K6614" s="40"/>
      <c r="L6614" s="40"/>
    </row>
    <row r="6615" spans="1:12">
      <c r="A6615" s="17">
        <v>45535</v>
      </c>
      <c r="B6615" s="22" t="s">
        <v>10</v>
      </c>
      <c r="C6615" s="22" t="s">
        <v>871</v>
      </c>
      <c r="D6615" s="22" t="s">
        <v>6946</v>
      </c>
      <c r="E6615" s="22" t="s">
        <v>18</v>
      </c>
      <c r="F6615" s="22" t="s">
        <v>263</v>
      </c>
      <c r="H6615" s="22" t="s">
        <v>20</v>
      </c>
      <c r="K6615" s="40"/>
      <c r="L6615" s="40"/>
    </row>
    <row r="6616" spans="1:12">
      <c r="A6616" s="17">
        <v>45535</v>
      </c>
      <c r="B6616" s="22" t="s">
        <v>10</v>
      </c>
      <c r="C6616" s="22" t="s">
        <v>871</v>
      </c>
      <c r="D6616" s="22" t="s">
        <v>6947</v>
      </c>
      <c r="E6616" s="22" t="s">
        <v>18</v>
      </c>
      <c r="F6616" s="22" t="s">
        <v>263</v>
      </c>
      <c r="H6616" s="22" t="s">
        <v>20</v>
      </c>
      <c r="K6616" s="40"/>
      <c r="L6616" s="40"/>
    </row>
    <row r="6617" spans="1:12">
      <c r="A6617" s="17">
        <v>45535</v>
      </c>
      <c r="B6617" s="22" t="s">
        <v>10</v>
      </c>
      <c r="C6617" s="22" t="s">
        <v>871</v>
      </c>
      <c r="D6617" s="22" t="s">
        <v>6948</v>
      </c>
      <c r="E6617" s="22" t="s">
        <v>18</v>
      </c>
      <c r="F6617" s="22" t="s">
        <v>263</v>
      </c>
      <c r="H6617" s="22" t="s">
        <v>20</v>
      </c>
      <c r="K6617" s="40"/>
      <c r="L6617" s="40"/>
    </row>
    <row r="6618" spans="1:12">
      <c r="A6618" s="17">
        <v>45535</v>
      </c>
      <c r="B6618" s="22" t="s">
        <v>10</v>
      </c>
      <c r="C6618" s="22" t="s">
        <v>871</v>
      </c>
      <c r="D6618" s="22" t="s">
        <v>6949</v>
      </c>
      <c r="E6618" s="22" t="s">
        <v>18</v>
      </c>
      <c r="F6618" s="22" t="s">
        <v>263</v>
      </c>
      <c r="H6618" s="22" t="s">
        <v>20</v>
      </c>
      <c r="K6618" s="40"/>
      <c r="L6618" s="40"/>
    </row>
    <row r="6619" spans="1:12">
      <c r="A6619" s="17">
        <v>45535</v>
      </c>
      <c r="B6619" s="22" t="s">
        <v>10</v>
      </c>
      <c r="C6619" s="22" t="s">
        <v>871</v>
      </c>
      <c r="D6619" s="22" t="s">
        <v>6950</v>
      </c>
      <c r="E6619" s="22" t="s">
        <v>18</v>
      </c>
      <c r="F6619" s="22" t="s">
        <v>263</v>
      </c>
      <c r="H6619" s="22" t="s">
        <v>20</v>
      </c>
      <c r="K6619" s="40"/>
      <c r="L6619" s="40"/>
    </row>
    <row r="6620" spans="1:12">
      <c r="A6620" s="17">
        <v>45535</v>
      </c>
      <c r="B6620" s="22" t="s">
        <v>10</v>
      </c>
      <c r="C6620" s="22" t="s">
        <v>871</v>
      </c>
      <c r="D6620" s="22" t="s">
        <v>6951</v>
      </c>
      <c r="E6620" s="22" t="s">
        <v>18</v>
      </c>
      <c r="F6620" s="22" t="s">
        <v>263</v>
      </c>
      <c r="H6620" s="22" t="s">
        <v>20</v>
      </c>
      <c r="K6620" s="40"/>
      <c r="L6620" s="40"/>
    </row>
    <row r="6621" spans="1:12">
      <c r="A6621" s="17">
        <v>45535</v>
      </c>
      <c r="B6621" s="22" t="s">
        <v>10</v>
      </c>
      <c r="C6621" s="22" t="s">
        <v>745</v>
      </c>
      <c r="D6621" s="22" t="s">
        <v>6952</v>
      </c>
      <c r="E6621" s="22" t="s">
        <v>18</v>
      </c>
      <c r="F6621" s="22" t="s">
        <v>242</v>
      </c>
      <c r="G6621" s="9">
        <v>700</v>
      </c>
      <c r="H6621" s="22" t="s">
        <v>20</v>
      </c>
      <c r="I6621" s="28">
        <v>16.2</v>
      </c>
      <c r="J6621" s="28">
        <v>11340</v>
      </c>
      <c r="K6621" s="40"/>
      <c r="L6621" s="40"/>
    </row>
    <row r="6622" spans="1:12">
      <c r="A6622" s="17">
        <v>45535</v>
      </c>
      <c r="B6622" s="22" t="s">
        <v>10</v>
      </c>
      <c r="C6622" s="22" t="s">
        <v>745</v>
      </c>
      <c r="D6622" s="22" t="s">
        <v>6953</v>
      </c>
      <c r="E6622" s="22" t="s">
        <v>18</v>
      </c>
      <c r="F6622" s="22" t="s">
        <v>242</v>
      </c>
      <c r="G6622" s="9">
        <v>347.95</v>
      </c>
      <c r="H6622" s="22" t="s">
        <v>20</v>
      </c>
      <c r="I6622" s="28">
        <v>16.2</v>
      </c>
      <c r="J6622" s="28">
        <v>5636.79</v>
      </c>
      <c r="K6622" s="40"/>
      <c r="L6622" s="40"/>
    </row>
    <row r="6623" spans="1:12">
      <c r="A6623" s="17">
        <v>45535</v>
      </c>
      <c r="B6623" s="22" t="s">
        <v>10</v>
      </c>
      <c r="C6623" s="22" t="s">
        <v>962</v>
      </c>
      <c r="D6623" s="22" t="s">
        <v>6954</v>
      </c>
      <c r="E6623" s="22" t="s">
        <v>18</v>
      </c>
      <c r="F6623" s="22" t="s">
        <v>33</v>
      </c>
      <c r="H6623" s="22" t="s">
        <v>20</v>
      </c>
      <c r="K6623" s="40"/>
      <c r="L6623" s="40"/>
    </row>
    <row r="6624" spans="1:12">
      <c r="A6624" s="17">
        <v>45535</v>
      </c>
      <c r="B6624" s="22" t="s">
        <v>10</v>
      </c>
      <c r="C6624" s="22" t="s">
        <v>962</v>
      </c>
      <c r="D6624" s="22" t="s">
        <v>6955</v>
      </c>
      <c r="E6624" s="22" t="s">
        <v>18</v>
      </c>
      <c r="F6624" s="22" t="s">
        <v>33</v>
      </c>
      <c r="H6624" s="22" t="s">
        <v>20</v>
      </c>
      <c r="K6624" s="40"/>
      <c r="L6624" s="40"/>
    </row>
    <row r="6625" spans="1:12">
      <c r="A6625" s="17">
        <v>45535</v>
      </c>
      <c r="B6625" s="22" t="s">
        <v>10</v>
      </c>
      <c r="C6625" s="22" t="s">
        <v>962</v>
      </c>
      <c r="D6625" s="22" t="s">
        <v>6956</v>
      </c>
      <c r="E6625" s="22" t="s">
        <v>18</v>
      </c>
      <c r="F6625" s="22" t="s">
        <v>33</v>
      </c>
      <c r="H6625" s="22" t="s">
        <v>20</v>
      </c>
      <c r="K6625" s="40"/>
      <c r="L6625" s="40"/>
    </row>
    <row r="6626" spans="1:12">
      <c r="A6626" s="17">
        <v>45535</v>
      </c>
      <c r="B6626" s="22" t="s">
        <v>10</v>
      </c>
      <c r="C6626" s="22" t="s">
        <v>962</v>
      </c>
      <c r="D6626" s="22" t="s">
        <v>6957</v>
      </c>
      <c r="E6626" s="22" t="s">
        <v>18</v>
      </c>
      <c r="F6626" s="22" t="s">
        <v>33</v>
      </c>
      <c r="H6626" s="22" t="s">
        <v>20</v>
      </c>
      <c r="K6626" s="40"/>
      <c r="L6626" s="40"/>
    </row>
    <row r="6627" spans="1:12">
      <c r="A6627" s="17">
        <v>45535</v>
      </c>
      <c r="B6627" s="22" t="s">
        <v>10</v>
      </c>
      <c r="C6627" s="22" t="s">
        <v>962</v>
      </c>
      <c r="D6627" s="22" t="s">
        <v>6958</v>
      </c>
      <c r="E6627" s="22" t="s">
        <v>18</v>
      </c>
      <c r="F6627" s="22" t="s">
        <v>33</v>
      </c>
      <c r="H6627" s="22" t="s">
        <v>20</v>
      </c>
      <c r="K6627" s="40"/>
      <c r="L6627" s="40"/>
    </row>
    <row r="6628" spans="1:12">
      <c r="A6628" s="17">
        <v>45535</v>
      </c>
      <c r="B6628" s="22" t="s">
        <v>10</v>
      </c>
      <c r="C6628" s="22" t="s">
        <v>962</v>
      </c>
      <c r="D6628" s="22" t="s">
        <v>6959</v>
      </c>
      <c r="E6628" s="22" t="s">
        <v>18</v>
      </c>
      <c r="F6628" s="22" t="s">
        <v>33</v>
      </c>
      <c r="H6628" s="22" t="s">
        <v>20</v>
      </c>
      <c r="K6628" s="40"/>
      <c r="L6628" s="40"/>
    </row>
    <row r="6629" spans="1:12">
      <c r="A6629" s="17">
        <v>45535</v>
      </c>
      <c r="B6629" s="22" t="s">
        <v>10</v>
      </c>
      <c r="C6629" s="22" t="s">
        <v>962</v>
      </c>
      <c r="D6629" s="22" t="s">
        <v>6960</v>
      </c>
      <c r="E6629" s="22" t="s">
        <v>18</v>
      </c>
      <c r="F6629" s="22" t="s">
        <v>33</v>
      </c>
      <c r="H6629" s="22" t="s">
        <v>20</v>
      </c>
      <c r="K6629" s="40"/>
      <c r="L6629" s="40"/>
    </row>
    <row r="6630" spans="1:12">
      <c r="A6630" s="17">
        <v>45535</v>
      </c>
      <c r="B6630" s="22" t="s">
        <v>10</v>
      </c>
      <c r="C6630" s="22" t="s">
        <v>962</v>
      </c>
      <c r="D6630" s="22" t="s">
        <v>6961</v>
      </c>
      <c r="E6630" s="22" t="s">
        <v>18</v>
      </c>
      <c r="F6630" s="22" t="s">
        <v>33</v>
      </c>
      <c r="H6630" s="22" t="s">
        <v>20</v>
      </c>
      <c r="K6630" s="40"/>
      <c r="L6630" s="40"/>
    </row>
    <row r="6631" spans="1:12">
      <c r="A6631" s="17">
        <v>45535</v>
      </c>
      <c r="B6631" s="22" t="s">
        <v>10</v>
      </c>
      <c r="C6631" s="22" t="s">
        <v>865</v>
      </c>
      <c r="D6631" s="22" t="s">
        <v>6962</v>
      </c>
      <c r="E6631" s="22" t="s">
        <v>18</v>
      </c>
      <c r="F6631" s="22" t="s">
        <v>242</v>
      </c>
      <c r="H6631" s="22" t="s">
        <v>20</v>
      </c>
      <c r="K6631" s="40"/>
      <c r="L6631" s="40"/>
    </row>
    <row r="6632" spans="1:12">
      <c r="A6632" s="17">
        <v>45535</v>
      </c>
      <c r="B6632" s="22" t="s">
        <v>10</v>
      </c>
      <c r="C6632" s="22" t="s">
        <v>865</v>
      </c>
      <c r="D6632" s="22" t="s">
        <v>6963</v>
      </c>
      <c r="E6632" s="22" t="s">
        <v>18</v>
      </c>
      <c r="F6632" s="22" t="s">
        <v>242</v>
      </c>
      <c r="H6632" s="22" t="s">
        <v>20</v>
      </c>
      <c r="K6632" s="40"/>
      <c r="L6632" s="40"/>
    </row>
    <row r="6633" spans="1:12">
      <c r="A6633" s="17">
        <v>45535</v>
      </c>
      <c r="B6633" s="22" t="s">
        <v>10</v>
      </c>
      <c r="C6633" s="22" t="s">
        <v>863</v>
      </c>
      <c r="D6633" s="22" t="s">
        <v>6964</v>
      </c>
      <c r="E6633" s="22" t="s">
        <v>18</v>
      </c>
      <c r="F6633" s="22" t="s">
        <v>242</v>
      </c>
      <c r="H6633" s="22" t="s">
        <v>20</v>
      </c>
      <c r="K6633" s="40"/>
      <c r="L6633" s="40"/>
    </row>
    <row r="6634" spans="1:12">
      <c r="A6634" s="17">
        <v>45535</v>
      </c>
      <c r="B6634" s="22" t="s">
        <v>10</v>
      </c>
      <c r="C6634" s="22" t="s">
        <v>556</v>
      </c>
      <c r="D6634" s="22" t="s">
        <v>6965</v>
      </c>
      <c r="E6634" s="22" t="s">
        <v>18</v>
      </c>
      <c r="F6634" s="22" t="s">
        <v>242</v>
      </c>
      <c r="H6634" s="22" t="s">
        <v>20</v>
      </c>
      <c r="K6634" s="40"/>
      <c r="L6634" s="40"/>
    </row>
    <row r="6635" spans="1:12">
      <c r="A6635" s="17">
        <v>45535</v>
      </c>
      <c r="B6635" s="22" t="s">
        <v>10</v>
      </c>
      <c r="C6635" s="22" t="s">
        <v>556</v>
      </c>
      <c r="D6635" s="22" t="s">
        <v>6966</v>
      </c>
      <c r="E6635" s="22" t="s">
        <v>18</v>
      </c>
      <c r="F6635" s="22" t="s">
        <v>242</v>
      </c>
      <c r="H6635" s="22" t="s">
        <v>20</v>
      </c>
      <c r="K6635" s="40"/>
      <c r="L6635" s="40"/>
    </row>
    <row r="6636" spans="1:12">
      <c r="A6636" s="17">
        <v>45535</v>
      </c>
      <c r="B6636" s="22" t="s">
        <v>10</v>
      </c>
      <c r="C6636" s="22" t="s">
        <v>556</v>
      </c>
      <c r="D6636" s="22" t="s">
        <v>6967</v>
      </c>
      <c r="E6636" s="22" t="s">
        <v>18</v>
      </c>
      <c r="F6636" s="22" t="s">
        <v>242</v>
      </c>
      <c r="H6636" s="22" t="s">
        <v>20</v>
      </c>
      <c r="K6636" s="40"/>
      <c r="L6636" s="40"/>
    </row>
    <row r="6637" spans="1:12">
      <c r="A6637" s="17">
        <v>45535</v>
      </c>
      <c r="B6637" s="22" t="s">
        <v>10</v>
      </c>
      <c r="C6637" s="22" t="s">
        <v>932</v>
      </c>
      <c r="D6637" s="22" t="s">
        <v>6968</v>
      </c>
      <c r="E6637" s="22" t="s">
        <v>18</v>
      </c>
      <c r="F6637" s="22" t="s">
        <v>242</v>
      </c>
      <c r="H6637" s="22" t="s">
        <v>20</v>
      </c>
      <c r="K6637" s="40"/>
      <c r="L6637" s="40"/>
    </row>
    <row r="6638" spans="1:12">
      <c r="A6638" s="17">
        <v>45535</v>
      </c>
      <c r="B6638" s="22" t="s">
        <v>10</v>
      </c>
      <c r="C6638" s="22" t="s">
        <v>932</v>
      </c>
      <c r="D6638" s="22" t="s">
        <v>6969</v>
      </c>
      <c r="E6638" s="22" t="s">
        <v>18</v>
      </c>
      <c r="F6638" s="22" t="s">
        <v>242</v>
      </c>
      <c r="H6638" s="22" t="s">
        <v>20</v>
      </c>
      <c r="K6638" s="40"/>
      <c r="L6638" s="40"/>
    </row>
    <row r="6639" spans="1:12">
      <c r="A6639" s="17">
        <v>45535</v>
      </c>
      <c r="B6639" s="22" t="s">
        <v>10</v>
      </c>
      <c r="C6639" s="22" t="s">
        <v>932</v>
      </c>
      <c r="D6639" s="22" t="s">
        <v>6970</v>
      </c>
      <c r="E6639" s="22" t="s">
        <v>18</v>
      </c>
      <c r="F6639" s="22" t="s">
        <v>242</v>
      </c>
      <c r="H6639" s="22" t="s">
        <v>20</v>
      </c>
      <c r="K6639" s="40"/>
      <c r="L6639" s="40"/>
    </row>
    <row r="6640" spans="1:12">
      <c r="A6640" s="17">
        <v>45535</v>
      </c>
      <c r="B6640" s="22" t="s">
        <v>10</v>
      </c>
      <c r="C6640" s="22" t="s">
        <v>932</v>
      </c>
      <c r="D6640" s="22" t="s">
        <v>6971</v>
      </c>
      <c r="E6640" s="22" t="s">
        <v>18</v>
      </c>
      <c r="F6640" s="22" t="s">
        <v>242</v>
      </c>
      <c r="H6640" s="22" t="s">
        <v>20</v>
      </c>
      <c r="K6640" s="40"/>
      <c r="L6640" s="40"/>
    </row>
    <row r="6641" spans="1:12">
      <c r="A6641" s="17">
        <v>45535</v>
      </c>
      <c r="B6641" s="22" t="s">
        <v>10</v>
      </c>
      <c r="C6641" s="22" t="s">
        <v>932</v>
      </c>
      <c r="D6641" s="22" t="s">
        <v>6972</v>
      </c>
      <c r="E6641" s="22" t="s">
        <v>18</v>
      </c>
      <c r="F6641" s="22" t="s">
        <v>242</v>
      </c>
      <c r="H6641" s="22" t="s">
        <v>20</v>
      </c>
      <c r="K6641" s="40"/>
      <c r="L6641" s="40"/>
    </row>
    <row r="6642" spans="1:12">
      <c r="A6642" s="17">
        <v>45535</v>
      </c>
      <c r="B6642" s="22" t="s">
        <v>10</v>
      </c>
      <c r="C6642" s="22" t="s">
        <v>932</v>
      </c>
      <c r="D6642" s="22" t="s">
        <v>6973</v>
      </c>
      <c r="E6642" s="22" t="s">
        <v>18</v>
      </c>
      <c r="F6642" s="22" t="s">
        <v>242</v>
      </c>
      <c r="H6642" s="22" t="s">
        <v>20</v>
      </c>
      <c r="K6642" s="40"/>
      <c r="L6642" s="40"/>
    </row>
    <row r="6643" spans="1:12">
      <c r="A6643" s="17">
        <v>45535</v>
      </c>
      <c r="B6643" s="22" t="s">
        <v>10</v>
      </c>
      <c r="C6643" s="22" t="s">
        <v>932</v>
      </c>
      <c r="D6643" s="22" t="s">
        <v>6974</v>
      </c>
      <c r="E6643" s="22" t="s">
        <v>18</v>
      </c>
      <c r="F6643" s="22" t="s">
        <v>242</v>
      </c>
      <c r="H6643" s="22" t="s">
        <v>20</v>
      </c>
      <c r="K6643" s="40"/>
      <c r="L6643" s="40"/>
    </row>
    <row r="6644" spans="1:12">
      <c r="A6644" s="17">
        <v>45535</v>
      </c>
      <c r="B6644" s="22" t="s">
        <v>10</v>
      </c>
      <c r="C6644" s="22" t="s">
        <v>932</v>
      </c>
      <c r="D6644" s="22" t="s">
        <v>6975</v>
      </c>
      <c r="E6644" s="22" t="s">
        <v>18</v>
      </c>
      <c r="F6644" s="22" t="s">
        <v>242</v>
      </c>
      <c r="H6644" s="22" t="s">
        <v>20</v>
      </c>
      <c r="K6644" s="40"/>
      <c r="L6644" s="40"/>
    </row>
    <row r="6645" spans="1:12">
      <c r="A6645" s="17">
        <v>45535</v>
      </c>
      <c r="B6645" s="22" t="s">
        <v>10</v>
      </c>
      <c r="C6645" s="22" t="s">
        <v>932</v>
      </c>
      <c r="D6645" s="22" t="s">
        <v>6976</v>
      </c>
      <c r="E6645" s="22" t="s">
        <v>18</v>
      </c>
      <c r="F6645" s="22" t="s">
        <v>242</v>
      </c>
      <c r="H6645" s="22" t="s">
        <v>20</v>
      </c>
      <c r="K6645" s="40"/>
      <c r="L6645" s="40"/>
    </row>
    <row r="6646" spans="1:12">
      <c r="A6646" s="17">
        <v>45535</v>
      </c>
      <c r="B6646" s="22" t="s">
        <v>10</v>
      </c>
      <c r="C6646" s="22" t="s">
        <v>932</v>
      </c>
      <c r="D6646" s="22" t="s">
        <v>6977</v>
      </c>
      <c r="E6646" s="22" t="s">
        <v>18</v>
      </c>
      <c r="F6646" s="22" t="s">
        <v>242</v>
      </c>
      <c r="H6646" s="22" t="s">
        <v>20</v>
      </c>
      <c r="K6646" s="40"/>
      <c r="L6646" s="40"/>
    </row>
    <row r="6647" spans="1:12">
      <c r="A6647" s="17">
        <v>45535</v>
      </c>
      <c r="B6647" s="22" t="s">
        <v>10</v>
      </c>
      <c r="C6647" s="22" t="s">
        <v>932</v>
      </c>
      <c r="D6647" s="22" t="s">
        <v>6978</v>
      </c>
      <c r="E6647" s="22" t="s">
        <v>18</v>
      </c>
      <c r="F6647" s="22" t="s">
        <v>242</v>
      </c>
      <c r="H6647" s="22" t="s">
        <v>20</v>
      </c>
      <c r="K6647" s="40"/>
      <c r="L6647" s="40"/>
    </row>
    <row r="6648" spans="1:12">
      <c r="A6648" s="17">
        <v>45535</v>
      </c>
      <c r="B6648" s="22" t="s">
        <v>10</v>
      </c>
      <c r="C6648" s="22" t="s">
        <v>927</v>
      </c>
      <c r="D6648" s="22" t="s">
        <v>6979</v>
      </c>
      <c r="E6648" s="22" t="s">
        <v>18</v>
      </c>
      <c r="F6648" s="22" t="s">
        <v>242</v>
      </c>
      <c r="G6648" s="9">
        <v>120.85</v>
      </c>
      <c r="H6648" s="22" t="s">
        <v>20</v>
      </c>
      <c r="I6648" s="28">
        <v>12.8</v>
      </c>
      <c r="J6648" s="28">
        <v>1546.88</v>
      </c>
      <c r="K6648" s="40"/>
      <c r="L6648" s="40"/>
    </row>
    <row r="6649" spans="1:12">
      <c r="A6649" s="17">
        <v>45535</v>
      </c>
      <c r="B6649" s="22" t="s">
        <v>10</v>
      </c>
      <c r="C6649" s="22" t="s">
        <v>927</v>
      </c>
      <c r="D6649" s="22" t="s">
        <v>6980</v>
      </c>
      <c r="E6649" s="22" t="s">
        <v>18</v>
      </c>
      <c r="F6649" s="22" t="s">
        <v>242</v>
      </c>
      <c r="H6649" s="22" t="s">
        <v>20</v>
      </c>
      <c r="K6649" s="40"/>
      <c r="L6649" s="40"/>
    </row>
    <row r="6650" spans="1:12">
      <c r="A6650" s="17">
        <v>45535</v>
      </c>
      <c r="B6650" s="22" t="s">
        <v>10</v>
      </c>
      <c r="C6650" s="22" t="s">
        <v>927</v>
      </c>
      <c r="D6650" s="22" t="s">
        <v>6981</v>
      </c>
      <c r="E6650" s="22" t="s">
        <v>18</v>
      </c>
      <c r="F6650" s="22" t="s">
        <v>242</v>
      </c>
      <c r="H6650" s="22" t="s">
        <v>20</v>
      </c>
      <c r="K6650" s="40"/>
      <c r="L6650" s="40"/>
    </row>
    <row r="6651" spans="1:12">
      <c r="A6651" s="17">
        <v>45535</v>
      </c>
      <c r="B6651" s="22" t="s">
        <v>10</v>
      </c>
      <c r="C6651" s="22" t="s">
        <v>857</v>
      </c>
      <c r="D6651" s="22" t="s">
        <v>6982</v>
      </c>
      <c r="E6651" s="22" t="s">
        <v>18</v>
      </c>
      <c r="F6651" s="22" t="s">
        <v>242</v>
      </c>
      <c r="H6651" s="22" t="s">
        <v>20</v>
      </c>
      <c r="K6651" s="40"/>
      <c r="L6651" s="40"/>
    </row>
    <row r="6652" spans="1:12">
      <c r="A6652" s="17">
        <v>45535</v>
      </c>
      <c r="B6652" s="22" t="s">
        <v>10</v>
      </c>
      <c r="C6652" s="22" t="s">
        <v>857</v>
      </c>
      <c r="D6652" s="22" t="s">
        <v>6983</v>
      </c>
      <c r="E6652" s="22" t="s">
        <v>18</v>
      </c>
      <c r="F6652" s="22" t="s">
        <v>242</v>
      </c>
      <c r="H6652" s="22" t="s">
        <v>20</v>
      </c>
      <c r="K6652" s="40"/>
      <c r="L6652" s="40"/>
    </row>
    <row r="6653" spans="1:12">
      <c r="A6653" s="17">
        <v>45535</v>
      </c>
      <c r="B6653" s="22" t="s">
        <v>10</v>
      </c>
      <c r="C6653" s="22" t="s">
        <v>857</v>
      </c>
      <c r="D6653" s="22" t="s">
        <v>6984</v>
      </c>
      <c r="E6653" s="22" t="s">
        <v>18</v>
      </c>
      <c r="F6653" s="22" t="s">
        <v>242</v>
      </c>
      <c r="H6653" s="22" t="s">
        <v>20</v>
      </c>
      <c r="K6653" s="40"/>
      <c r="L6653" s="40"/>
    </row>
    <row r="6654" spans="1:12">
      <c r="A6654" s="17">
        <v>45535</v>
      </c>
      <c r="B6654" s="22" t="s">
        <v>10</v>
      </c>
      <c r="C6654" s="22" t="s">
        <v>857</v>
      </c>
      <c r="D6654" s="22" t="s">
        <v>6985</v>
      </c>
      <c r="E6654" s="22" t="s">
        <v>18</v>
      </c>
      <c r="F6654" s="22" t="s">
        <v>242</v>
      </c>
      <c r="H6654" s="22" t="s">
        <v>20</v>
      </c>
      <c r="K6654" s="40"/>
      <c r="L6654" s="40"/>
    </row>
    <row r="6655" spans="1:12">
      <c r="A6655" s="17">
        <v>45535</v>
      </c>
      <c r="B6655" s="22" t="s">
        <v>10</v>
      </c>
      <c r="C6655" s="22" t="s">
        <v>857</v>
      </c>
      <c r="D6655" s="22" t="s">
        <v>6986</v>
      </c>
      <c r="E6655" s="22" t="s">
        <v>18</v>
      </c>
      <c r="F6655" s="22" t="s">
        <v>242</v>
      </c>
      <c r="H6655" s="22" t="s">
        <v>20</v>
      </c>
      <c r="K6655" s="40"/>
      <c r="L6655" s="40"/>
    </row>
    <row r="6656" spans="1:12">
      <c r="A6656" s="17">
        <v>45535</v>
      </c>
      <c r="B6656" s="22" t="s">
        <v>10</v>
      </c>
      <c r="C6656" s="22" t="s">
        <v>747</v>
      </c>
      <c r="D6656" s="22" t="s">
        <v>6987</v>
      </c>
      <c r="E6656" s="22" t="s">
        <v>18</v>
      </c>
      <c r="F6656" s="22" t="s">
        <v>242</v>
      </c>
      <c r="G6656" s="9">
        <v>223.1</v>
      </c>
      <c r="H6656" s="22" t="s">
        <v>20</v>
      </c>
      <c r="I6656" s="28">
        <v>14.4</v>
      </c>
      <c r="J6656" s="28">
        <v>3212.64</v>
      </c>
      <c r="K6656" s="40"/>
      <c r="L6656" s="40"/>
    </row>
    <row r="6657" spans="1:12">
      <c r="A6657" s="17">
        <v>45535</v>
      </c>
      <c r="B6657" s="22" t="s">
        <v>10</v>
      </c>
      <c r="C6657" s="22" t="s">
        <v>747</v>
      </c>
      <c r="D6657" s="22" t="s">
        <v>6988</v>
      </c>
      <c r="E6657" s="22" t="s">
        <v>18</v>
      </c>
      <c r="F6657" s="22" t="s">
        <v>242</v>
      </c>
      <c r="H6657" s="22" t="s">
        <v>20</v>
      </c>
      <c r="K6657" s="40"/>
      <c r="L6657" s="40"/>
    </row>
    <row r="6658" spans="1:12">
      <c r="A6658" s="17">
        <v>45535</v>
      </c>
      <c r="B6658" s="22" t="s">
        <v>10</v>
      </c>
      <c r="C6658" s="22" t="s">
        <v>854</v>
      </c>
      <c r="D6658" s="22" t="s">
        <v>6989</v>
      </c>
      <c r="E6658" s="22" t="s">
        <v>18</v>
      </c>
      <c r="F6658" s="22" t="s">
        <v>242</v>
      </c>
      <c r="H6658" s="22" t="s">
        <v>20</v>
      </c>
      <c r="K6658" s="40"/>
      <c r="L6658" s="40"/>
    </row>
    <row r="6659" spans="1:12">
      <c r="A6659" s="17">
        <v>45535</v>
      </c>
      <c r="B6659" s="22" t="s">
        <v>10</v>
      </c>
      <c r="C6659" s="22" t="s">
        <v>745</v>
      </c>
      <c r="D6659" s="22" t="s">
        <v>6990</v>
      </c>
      <c r="E6659" s="22" t="s">
        <v>18</v>
      </c>
      <c r="F6659" s="22" t="s">
        <v>242</v>
      </c>
      <c r="H6659" s="22" t="s">
        <v>20</v>
      </c>
      <c r="K6659" s="40"/>
      <c r="L6659" s="40"/>
    </row>
    <row r="6660" spans="1:12">
      <c r="A6660" s="17">
        <v>45535</v>
      </c>
      <c r="B6660" s="22" t="s">
        <v>10</v>
      </c>
      <c r="C6660" s="22" t="s">
        <v>745</v>
      </c>
      <c r="D6660" s="22" t="s">
        <v>6991</v>
      </c>
      <c r="E6660" s="22" t="s">
        <v>18</v>
      </c>
      <c r="F6660" s="22" t="s">
        <v>242</v>
      </c>
      <c r="H6660" s="22" t="s">
        <v>20</v>
      </c>
      <c r="K6660" s="40"/>
      <c r="L6660" s="40"/>
    </row>
    <row r="6661" spans="1:12">
      <c r="A6661" s="17">
        <v>45535</v>
      </c>
      <c r="B6661" s="22" t="s">
        <v>10</v>
      </c>
      <c r="C6661" s="22" t="s">
        <v>745</v>
      </c>
      <c r="D6661" s="22" t="s">
        <v>6992</v>
      </c>
      <c r="E6661" s="22" t="s">
        <v>18</v>
      </c>
      <c r="F6661" s="22" t="s">
        <v>242</v>
      </c>
      <c r="H6661" s="22" t="s">
        <v>20</v>
      </c>
      <c r="K6661" s="40"/>
      <c r="L6661" s="40"/>
    </row>
    <row r="6662" spans="1:12">
      <c r="A6662" s="17">
        <v>45535</v>
      </c>
      <c r="B6662" s="22" t="s">
        <v>10</v>
      </c>
      <c r="C6662" s="22" t="s">
        <v>745</v>
      </c>
      <c r="D6662" s="22" t="s">
        <v>6993</v>
      </c>
      <c r="E6662" s="22" t="s">
        <v>18</v>
      </c>
      <c r="F6662" s="22" t="s">
        <v>242</v>
      </c>
      <c r="H6662" s="22" t="s">
        <v>20</v>
      </c>
      <c r="K6662" s="40"/>
      <c r="L6662" s="40"/>
    </row>
    <row r="6663" spans="1:12">
      <c r="A6663" s="17">
        <v>45565</v>
      </c>
      <c r="B6663" s="22" t="s">
        <v>10</v>
      </c>
      <c r="C6663" s="22" t="s">
        <v>252</v>
      </c>
      <c r="D6663" s="22" t="s">
        <v>6994</v>
      </c>
      <c r="E6663" s="22" t="s">
        <v>58</v>
      </c>
      <c r="F6663" s="22" t="s">
        <v>168</v>
      </c>
      <c r="G6663" s="9">
        <v>16250</v>
      </c>
      <c r="H6663" s="22" t="s">
        <v>15</v>
      </c>
      <c r="I6663" s="28">
        <v>0.01</v>
      </c>
      <c r="J6663" s="28">
        <v>130</v>
      </c>
      <c r="K6663" s="40"/>
      <c r="L6663" s="40"/>
    </row>
    <row r="6664" spans="1:12">
      <c r="A6664" s="17">
        <v>45565</v>
      </c>
      <c r="B6664" s="22" t="s">
        <v>10</v>
      </c>
      <c r="C6664" s="22" t="s">
        <v>252</v>
      </c>
      <c r="D6664" s="22" t="s">
        <v>6995</v>
      </c>
      <c r="E6664" s="22" t="s">
        <v>58</v>
      </c>
      <c r="F6664" s="22" t="s">
        <v>168</v>
      </c>
      <c r="G6664" s="9">
        <v>32500</v>
      </c>
      <c r="H6664" s="22" t="s">
        <v>15</v>
      </c>
      <c r="I6664" s="28">
        <v>0.01</v>
      </c>
      <c r="J6664" s="28">
        <v>260</v>
      </c>
      <c r="K6664" s="40"/>
      <c r="L6664" s="40"/>
    </row>
    <row r="6665" spans="1:12">
      <c r="A6665" s="17">
        <v>45565</v>
      </c>
      <c r="B6665" s="22" t="s">
        <v>10</v>
      </c>
      <c r="C6665" s="22" t="s">
        <v>252</v>
      </c>
      <c r="D6665" s="22" t="s">
        <v>6996</v>
      </c>
      <c r="E6665" s="22" t="s">
        <v>58</v>
      </c>
      <c r="F6665" s="22" t="s">
        <v>168</v>
      </c>
      <c r="G6665" s="9">
        <v>2600</v>
      </c>
      <c r="H6665" s="22" t="s">
        <v>15</v>
      </c>
      <c r="I6665" s="28">
        <v>0.01</v>
      </c>
      <c r="J6665" s="28">
        <v>20.8</v>
      </c>
      <c r="K6665" s="40"/>
      <c r="L6665" s="40"/>
    </row>
    <row r="6666" spans="1:12">
      <c r="A6666" s="17">
        <v>45565</v>
      </c>
      <c r="B6666" s="22" t="s">
        <v>10</v>
      </c>
      <c r="C6666" s="22" t="s">
        <v>5946</v>
      </c>
      <c r="D6666" s="22" t="s">
        <v>6997</v>
      </c>
      <c r="E6666" s="22" t="s">
        <v>58</v>
      </c>
      <c r="F6666" s="22" t="s">
        <v>168</v>
      </c>
      <c r="G6666" s="9">
        <v>18700</v>
      </c>
      <c r="H6666" s="22" t="s">
        <v>15</v>
      </c>
      <c r="I6666" s="28">
        <v>0.01</v>
      </c>
      <c r="J6666" s="28">
        <v>149.6</v>
      </c>
      <c r="K6666" s="40"/>
      <c r="L6666" s="40"/>
    </row>
    <row r="6667" spans="1:12">
      <c r="A6667" s="17">
        <v>45565</v>
      </c>
      <c r="B6667" s="22" t="s">
        <v>10</v>
      </c>
      <c r="C6667" s="22" t="s">
        <v>233</v>
      </c>
      <c r="D6667" s="22" t="s">
        <v>6998</v>
      </c>
      <c r="E6667" s="22" t="s">
        <v>58</v>
      </c>
      <c r="F6667" s="22" t="s">
        <v>168</v>
      </c>
      <c r="G6667" s="9">
        <v>67600</v>
      </c>
      <c r="H6667" s="22" t="s">
        <v>15</v>
      </c>
      <c r="I6667" s="28">
        <v>0.01</v>
      </c>
      <c r="J6667" s="28">
        <v>540.79999999999995</v>
      </c>
      <c r="K6667" s="40"/>
      <c r="L6667" s="40"/>
    </row>
    <row r="6668" spans="1:12">
      <c r="A6668" s="17">
        <v>45565</v>
      </c>
      <c r="B6668" s="22" t="s">
        <v>10</v>
      </c>
      <c r="C6668" s="22" t="s">
        <v>233</v>
      </c>
      <c r="D6668" s="22" t="s">
        <v>6999</v>
      </c>
      <c r="E6668" s="22" t="s">
        <v>58</v>
      </c>
      <c r="F6668" s="22" t="s">
        <v>168</v>
      </c>
      <c r="G6668" s="9">
        <v>48750</v>
      </c>
      <c r="H6668" s="22" t="s">
        <v>15</v>
      </c>
      <c r="I6668" s="28">
        <v>0.01</v>
      </c>
      <c r="J6668" s="28">
        <v>390</v>
      </c>
      <c r="K6668" s="40"/>
      <c r="L6668" s="40"/>
    </row>
    <row r="6669" spans="1:12">
      <c r="A6669" s="17">
        <v>45565</v>
      </c>
      <c r="B6669" s="22" t="s">
        <v>10</v>
      </c>
      <c r="C6669" s="22" t="s">
        <v>230</v>
      </c>
      <c r="D6669" s="22" t="s">
        <v>7000</v>
      </c>
      <c r="E6669" s="22" t="s">
        <v>58</v>
      </c>
      <c r="F6669" s="22" t="s">
        <v>168</v>
      </c>
      <c r="G6669" s="9">
        <v>13650</v>
      </c>
      <c r="H6669" s="22" t="s">
        <v>15</v>
      </c>
      <c r="I6669" s="28">
        <v>0.01</v>
      </c>
      <c r="J6669" s="28">
        <v>109.2</v>
      </c>
      <c r="K6669" s="40"/>
      <c r="L6669" s="40"/>
    </row>
    <row r="6670" spans="1:12">
      <c r="A6670" s="17">
        <v>45565</v>
      </c>
      <c r="B6670" s="22" t="s">
        <v>10</v>
      </c>
      <c r="C6670" s="22" t="s">
        <v>230</v>
      </c>
      <c r="D6670" s="22" t="s">
        <v>7001</v>
      </c>
      <c r="E6670" s="22" t="s">
        <v>58</v>
      </c>
      <c r="F6670" s="22" t="s">
        <v>168</v>
      </c>
      <c r="G6670" s="9">
        <v>11050</v>
      </c>
      <c r="H6670" s="22" t="s">
        <v>15</v>
      </c>
      <c r="I6670" s="28">
        <v>0.01</v>
      </c>
      <c r="J6670" s="28">
        <v>88.4</v>
      </c>
      <c r="K6670" s="40"/>
      <c r="L6670" s="40"/>
    </row>
    <row r="6671" spans="1:12">
      <c r="A6671" s="17">
        <v>45565</v>
      </c>
      <c r="B6671" s="22" t="s">
        <v>10</v>
      </c>
      <c r="C6671" s="22" t="s">
        <v>227</v>
      </c>
      <c r="D6671" s="22" t="s">
        <v>7002</v>
      </c>
      <c r="E6671" s="22" t="s">
        <v>58</v>
      </c>
      <c r="F6671" s="22" t="s">
        <v>168</v>
      </c>
      <c r="G6671" s="9">
        <v>65000</v>
      </c>
      <c r="H6671" s="22" t="s">
        <v>15</v>
      </c>
      <c r="I6671" s="28">
        <v>0.01</v>
      </c>
      <c r="J6671" s="28">
        <v>520</v>
      </c>
      <c r="K6671" s="40"/>
      <c r="L6671" s="40"/>
    </row>
    <row r="6672" spans="1:12">
      <c r="A6672" s="17">
        <v>45565</v>
      </c>
      <c r="B6672" s="22" t="s">
        <v>10</v>
      </c>
      <c r="C6672" s="22" t="s">
        <v>227</v>
      </c>
      <c r="D6672" s="22" t="s">
        <v>7003</v>
      </c>
      <c r="E6672" s="22" t="s">
        <v>58</v>
      </c>
      <c r="F6672" s="22" t="s">
        <v>168</v>
      </c>
      <c r="G6672" s="9">
        <v>13650</v>
      </c>
      <c r="H6672" s="22" t="s">
        <v>15</v>
      </c>
      <c r="I6672" s="28">
        <v>0.01</v>
      </c>
      <c r="J6672" s="28">
        <v>109.2</v>
      </c>
      <c r="K6672" s="40"/>
      <c r="L6672" s="40"/>
    </row>
    <row r="6673" spans="1:12">
      <c r="A6673" s="17">
        <v>45565</v>
      </c>
      <c r="B6673" s="22" t="s">
        <v>10</v>
      </c>
      <c r="C6673" s="22" t="s">
        <v>227</v>
      </c>
      <c r="D6673" s="22" t="s">
        <v>7004</v>
      </c>
      <c r="E6673" s="22" t="s">
        <v>58</v>
      </c>
      <c r="F6673" s="22" t="s">
        <v>168</v>
      </c>
      <c r="G6673" s="9">
        <v>16250</v>
      </c>
      <c r="H6673" s="22" t="s">
        <v>15</v>
      </c>
      <c r="I6673" s="28">
        <v>0.01</v>
      </c>
      <c r="J6673" s="28">
        <v>130</v>
      </c>
      <c r="K6673" s="40"/>
      <c r="L6673" s="40"/>
    </row>
    <row r="6674" spans="1:12">
      <c r="A6674" s="17">
        <v>45565</v>
      </c>
      <c r="B6674" s="22" t="s">
        <v>10</v>
      </c>
      <c r="C6674" s="22" t="s">
        <v>223</v>
      </c>
      <c r="D6674" s="22" t="s">
        <v>7005</v>
      </c>
      <c r="E6674" s="22" t="s">
        <v>58</v>
      </c>
      <c r="F6674" s="22" t="s">
        <v>168</v>
      </c>
      <c r="G6674" s="9">
        <v>23400</v>
      </c>
      <c r="H6674" s="22" t="s">
        <v>15</v>
      </c>
      <c r="I6674" s="28">
        <v>0.01</v>
      </c>
      <c r="J6674" s="28">
        <v>187.2</v>
      </c>
      <c r="K6674" s="40"/>
      <c r="L6674" s="40"/>
    </row>
    <row r="6675" spans="1:12">
      <c r="A6675" s="17">
        <v>45565</v>
      </c>
      <c r="B6675" s="22" t="s">
        <v>10</v>
      </c>
      <c r="C6675" s="22" t="s">
        <v>223</v>
      </c>
      <c r="D6675" s="22" t="s">
        <v>7006</v>
      </c>
      <c r="E6675" s="22" t="s">
        <v>58</v>
      </c>
      <c r="F6675" s="22" t="s">
        <v>168</v>
      </c>
      <c r="G6675" s="9">
        <v>18200</v>
      </c>
      <c r="H6675" s="22" t="s">
        <v>15</v>
      </c>
      <c r="I6675" s="28">
        <v>0.01</v>
      </c>
      <c r="J6675" s="28">
        <v>145.6</v>
      </c>
      <c r="K6675" s="40"/>
      <c r="L6675" s="40"/>
    </row>
    <row r="6676" spans="1:12">
      <c r="A6676" s="17">
        <v>45565</v>
      </c>
      <c r="B6676" s="22" t="s">
        <v>10</v>
      </c>
      <c r="C6676" s="22" t="s">
        <v>223</v>
      </c>
      <c r="D6676" s="22" t="s">
        <v>7007</v>
      </c>
      <c r="E6676" s="22" t="s">
        <v>58</v>
      </c>
      <c r="F6676" s="22" t="s">
        <v>168</v>
      </c>
      <c r="G6676" s="9">
        <v>500</v>
      </c>
      <c r="H6676" s="22" t="s">
        <v>15</v>
      </c>
      <c r="I6676" s="28">
        <v>0.01</v>
      </c>
      <c r="J6676" s="28">
        <v>4</v>
      </c>
      <c r="K6676" s="40"/>
      <c r="L6676" s="40"/>
    </row>
    <row r="6677" spans="1:12">
      <c r="A6677" s="17">
        <v>45565</v>
      </c>
      <c r="B6677" s="22" t="s">
        <v>10</v>
      </c>
      <c r="C6677" s="22" t="s">
        <v>219</v>
      </c>
      <c r="D6677" s="22" t="s">
        <v>7008</v>
      </c>
      <c r="E6677" s="22" t="s">
        <v>58</v>
      </c>
      <c r="F6677" s="22" t="s">
        <v>168</v>
      </c>
      <c r="G6677" s="9">
        <v>5850</v>
      </c>
      <c r="H6677" s="22" t="s">
        <v>15</v>
      </c>
      <c r="I6677" s="28">
        <v>0.01</v>
      </c>
      <c r="J6677" s="28">
        <v>46.8</v>
      </c>
      <c r="K6677" s="40"/>
      <c r="L6677" s="40"/>
    </row>
    <row r="6678" spans="1:12">
      <c r="A6678" s="17">
        <v>45565</v>
      </c>
      <c r="B6678" s="22" t="s">
        <v>10</v>
      </c>
      <c r="C6678" s="22" t="s">
        <v>219</v>
      </c>
      <c r="D6678" s="22" t="s">
        <v>7009</v>
      </c>
      <c r="E6678" s="22" t="s">
        <v>58</v>
      </c>
      <c r="F6678" s="22" t="s">
        <v>168</v>
      </c>
      <c r="G6678" s="9">
        <v>500</v>
      </c>
      <c r="H6678" s="22" t="s">
        <v>15</v>
      </c>
      <c r="I6678" s="28">
        <v>0.01</v>
      </c>
      <c r="J6678" s="28">
        <v>4</v>
      </c>
      <c r="K6678" s="40"/>
      <c r="L6678" s="40"/>
    </row>
    <row r="6679" spans="1:12">
      <c r="A6679" s="17">
        <v>45565</v>
      </c>
      <c r="B6679" s="22" t="s">
        <v>10</v>
      </c>
      <c r="C6679" s="22" t="s">
        <v>5231</v>
      </c>
      <c r="D6679" s="22" t="s">
        <v>7010</v>
      </c>
      <c r="E6679" s="22" t="s">
        <v>58</v>
      </c>
      <c r="F6679" s="22" t="s">
        <v>168</v>
      </c>
      <c r="G6679" s="9">
        <v>81250</v>
      </c>
      <c r="H6679" s="22" t="s">
        <v>15</v>
      </c>
      <c r="I6679" s="28">
        <v>0.01</v>
      </c>
      <c r="J6679" s="28">
        <v>650</v>
      </c>
      <c r="K6679" s="40"/>
      <c r="L6679" s="40"/>
    </row>
    <row r="6680" spans="1:12">
      <c r="A6680" s="17">
        <v>45565</v>
      </c>
      <c r="B6680" s="22" t="s">
        <v>10</v>
      </c>
      <c r="C6680" s="22" t="s">
        <v>216</v>
      </c>
      <c r="D6680" s="22" t="s">
        <v>7011</v>
      </c>
      <c r="E6680" s="22" t="s">
        <v>58</v>
      </c>
      <c r="F6680" s="22" t="s">
        <v>168</v>
      </c>
      <c r="G6680" s="9">
        <v>56550</v>
      </c>
      <c r="H6680" s="22" t="s">
        <v>15</v>
      </c>
      <c r="I6680" s="28">
        <v>0.01</v>
      </c>
      <c r="J6680" s="28">
        <v>452.4</v>
      </c>
      <c r="K6680" s="40"/>
      <c r="L6680" s="40"/>
    </row>
    <row r="6681" spans="1:12">
      <c r="A6681" s="17">
        <v>45565</v>
      </c>
      <c r="B6681" s="22" t="s">
        <v>10</v>
      </c>
      <c r="C6681" s="22" t="s">
        <v>216</v>
      </c>
      <c r="D6681" s="22" t="s">
        <v>7012</v>
      </c>
      <c r="E6681" s="22" t="s">
        <v>58</v>
      </c>
      <c r="F6681" s="22" t="s">
        <v>168</v>
      </c>
      <c r="G6681" s="9">
        <v>650</v>
      </c>
      <c r="H6681" s="22" t="s">
        <v>15</v>
      </c>
      <c r="I6681" s="28">
        <v>0.01</v>
      </c>
      <c r="J6681" s="28">
        <v>5.2</v>
      </c>
      <c r="K6681" s="40"/>
      <c r="L6681" s="40"/>
    </row>
    <row r="6682" spans="1:12">
      <c r="A6682" s="17">
        <v>45565</v>
      </c>
      <c r="B6682" s="22" t="s">
        <v>10</v>
      </c>
      <c r="C6682" s="22" t="s">
        <v>211</v>
      </c>
      <c r="D6682" s="22" t="s">
        <v>7013</v>
      </c>
      <c r="E6682" s="22" t="s">
        <v>58</v>
      </c>
      <c r="F6682" s="22" t="s">
        <v>168</v>
      </c>
      <c r="G6682" s="9">
        <v>20150</v>
      </c>
      <c r="H6682" s="22" t="s">
        <v>15</v>
      </c>
      <c r="I6682" s="28">
        <v>0.01</v>
      </c>
      <c r="J6682" s="28">
        <v>161.19999999999999</v>
      </c>
      <c r="K6682" s="40"/>
      <c r="L6682" s="40"/>
    </row>
    <row r="6683" spans="1:12">
      <c r="A6683" s="17">
        <v>45565</v>
      </c>
      <c r="B6683" s="22" t="s">
        <v>10</v>
      </c>
      <c r="C6683" s="22" t="s">
        <v>211</v>
      </c>
      <c r="D6683" s="22" t="s">
        <v>7014</v>
      </c>
      <c r="E6683" s="22" t="s">
        <v>58</v>
      </c>
      <c r="F6683" s="22" t="s">
        <v>168</v>
      </c>
      <c r="G6683" s="9">
        <v>26000</v>
      </c>
      <c r="H6683" s="22" t="s">
        <v>15</v>
      </c>
      <c r="I6683" s="28">
        <v>0.01</v>
      </c>
      <c r="J6683" s="28">
        <v>208</v>
      </c>
      <c r="K6683" s="40"/>
      <c r="L6683" s="40"/>
    </row>
    <row r="6684" spans="1:12">
      <c r="A6684" s="17">
        <v>45565</v>
      </c>
      <c r="B6684" s="22" t="s">
        <v>10</v>
      </c>
      <c r="C6684" s="22" t="s">
        <v>211</v>
      </c>
      <c r="D6684" s="22" t="s">
        <v>7015</v>
      </c>
      <c r="E6684" s="22" t="s">
        <v>58</v>
      </c>
      <c r="F6684" s="22" t="s">
        <v>168</v>
      </c>
      <c r="G6684" s="9">
        <v>1384</v>
      </c>
      <c r="H6684" s="22" t="s">
        <v>15</v>
      </c>
      <c r="I6684" s="28">
        <v>0.01</v>
      </c>
      <c r="J6684" s="28">
        <v>11.07</v>
      </c>
      <c r="K6684" s="40"/>
      <c r="L6684" s="40"/>
    </row>
    <row r="6685" spans="1:12">
      <c r="A6685" s="17">
        <v>45565</v>
      </c>
      <c r="B6685" s="22" t="s">
        <v>10</v>
      </c>
      <c r="C6685" s="22" t="s">
        <v>211</v>
      </c>
      <c r="D6685" s="22" t="s">
        <v>7016</v>
      </c>
      <c r="E6685" s="22" t="s">
        <v>58</v>
      </c>
      <c r="F6685" s="22" t="s">
        <v>168</v>
      </c>
      <c r="G6685" s="9">
        <v>11050</v>
      </c>
      <c r="H6685" s="22" t="s">
        <v>15</v>
      </c>
      <c r="I6685" s="28">
        <v>0.01</v>
      </c>
      <c r="J6685" s="28">
        <v>88.4</v>
      </c>
      <c r="K6685" s="40"/>
      <c r="L6685" s="40"/>
    </row>
    <row r="6686" spans="1:12">
      <c r="A6686" s="17">
        <v>45565</v>
      </c>
      <c r="B6686" s="22" t="s">
        <v>10</v>
      </c>
      <c r="C6686" s="22" t="s">
        <v>211</v>
      </c>
      <c r="D6686" s="22" t="s">
        <v>7017</v>
      </c>
      <c r="E6686" s="22" t="s">
        <v>58</v>
      </c>
      <c r="F6686" s="22" t="s">
        <v>168</v>
      </c>
      <c r="G6686" s="9">
        <v>500</v>
      </c>
      <c r="H6686" s="22" t="s">
        <v>15</v>
      </c>
      <c r="I6686" s="28">
        <v>0.01</v>
      </c>
      <c r="J6686" s="28">
        <v>4</v>
      </c>
      <c r="K6686" s="40"/>
      <c r="L6686" s="40"/>
    </row>
    <row r="6687" spans="1:12">
      <c r="A6687" s="17">
        <v>45565</v>
      </c>
      <c r="B6687" s="22" t="s">
        <v>10</v>
      </c>
      <c r="C6687" s="22" t="s">
        <v>208</v>
      </c>
      <c r="D6687" s="22" t="s">
        <v>7018</v>
      </c>
      <c r="E6687" s="22" t="s">
        <v>58</v>
      </c>
      <c r="F6687" s="22" t="s">
        <v>168</v>
      </c>
      <c r="G6687" s="9">
        <v>55900</v>
      </c>
      <c r="H6687" s="22" t="s">
        <v>15</v>
      </c>
      <c r="I6687" s="28">
        <v>0.01</v>
      </c>
      <c r="J6687" s="28">
        <v>447.2</v>
      </c>
      <c r="K6687" s="40"/>
      <c r="L6687" s="40"/>
    </row>
    <row r="6688" spans="1:12">
      <c r="A6688" s="17">
        <v>45565</v>
      </c>
      <c r="B6688" s="22" t="s">
        <v>10</v>
      </c>
      <c r="C6688" s="22" t="s">
        <v>208</v>
      </c>
      <c r="D6688" s="22" t="s">
        <v>7019</v>
      </c>
      <c r="E6688" s="22" t="s">
        <v>58</v>
      </c>
      <c r="F6688" s="22" t="s">
        <v>168</v>
      </c>
      <c r="G6688" s="9">
        <v>650</v>
      </c>
      <c r="H6688" s="22" t="s">
        <v>15</v>
      </c>
      <c r="I6688" s="28">
        <v>0.01</v>
      </c>
      <c r="J6688" s="28">
        <v>5.2</v>
      </c>
      <c r="K6688" s="40"/>
      <c r="L6688" s="40"/>
    </row>
    <row r="6689" spans="1:12">
      <c r="A6689" s="17">
        <v>45565</v>
      </c>
      <c r="B6689" s="22" t="s">
        <v>10</v>
      </c>
      <c r="C6689" s="22" t="s">
        <v>410</v>
      </c>
      <c r="D6689" s="22" t="s">
        <v>7020</v>
      </c>
      <c r="E6689" s="22" t="s">
        <v>58</v>
      </c>
      <c r="F6689" s="22" t="s">
        <v>168</v>
      </c>
      <c r="G6689" s="9">
        <v>64350</v>
      </c>
      <c r="H6689" s="22" t="s">
        <v>15</v>
      </c>
      <c r="I6689" s="28">
        <v>0.01</v>
      </c>
      <c r="J6689" s="28">
        <v>514.79999999999995</v>
      </c>
      <c r="K6689" s="40"/>
      <c r="L6689" s="40"/>
    </row>
    <row r="6690" spans="1:12">
      <c r="A6690" s="17">
        <v>45565</v>
      </c>
      <c r="B6690" s="22" t="s">
        <v>10</v>
      </c>
      <c r="C6690" s="22" t="s">
        <v>410</v>
      </c>
      <c r="D6690" s="22" t="s">
        <v>7021</v>
      </c>
      <c r="E6690" s="22" t="s">
        <v>58</v>
      </c>
      <c r="F6690" s="22" t="s">
        <v>168</v>
      </c>
      <c r="G6690" s="9">
        <v>2600</v>
      </c>
      <c r="H6690" s="22" t="s">
        <v>15</v>
      </c>
      <c r="I6690" s="28">
        <v>0.01</v>
      </c>
      <c r="J6690" s="28">
        <v>20.8</v>
      </c>
      <c r="K6690" s="40"/>
      <c r="L6690" s="40"/>
    </row>
    <row r="6691" spans="1:12">
      <c r="A6691" s="17">
        <v>45565</v>
      </c>
      <c r="B6691" s="22" t="s">
        <v>10</v>
      </c>
      <c r="C6691" s="22" t="s">
        <v>5200</v>
      </c>
      <c r="D6691" s="22" t="s">
        <v>7022</v>
      </c>
      <c r="E6691" s="22" t="s">
        <v>58</v>
      </c>
      <c r="F6691" s="22" t="s">
        <v>168</v>
      </c>
      <c r="G6691" s="9">
        <v>17400</v>
      </c>
      <c r="H6691" s="22" t="s">
        <v>15</v>
      </c>
      <c r="I6691" s="28">
        <v>0.01</v>
      </c>
      <c r="J6691" s="28">
        <v>139.19999999999999</v>
      </c>
      <c r="K6691" s="40"/>
      <c r="L6691" s="40"/>
    </row>
    <row r="6692" spans="1:12">
      <c r="A6692" s="17">
        <v>45565</v>
      </c>
      <c r="B6692" s="22" t="s">
        <v>10</v>
      </c>
      <c r="C6692" s="22" t="s">
        <v>202</v>
      </c>
      <c r="D6692" s="22" t="s">
        <v>7023</v>
      </c>
      <c r="E6692" s="22" t="s">
        <v>58</v>
      </c>
      <c r="F6692" s="22" t="s">
        <v>168</v>
      </c>
      <c r="G6692" s="9">
        <v>48750</v>
      </c>
      <c r="H6692" s="22" t="s">
        <v>15</v>
      </c>
      <c r="I6692" s="28">
        <v>0.01</v>
      </c>
      <c r="J6692" s="28">
        <v>390</v>
      </c>
      <c r="K6692" s="40"/>
      <c r="L6692" s="40"/>
    </row>
    <row r="6693" spans="1:12">
      <c r="A6693" s="17">
        <v>45565</v>
      </c>
      <c r="B6693" s="22" t="s">
        <v>10</v>
      </c>
      <c r="C6693" s="22" t="s">
        <v>202</v>
      </c>
      <c r="D6693" s="22" t="s">
        <v>7024</v>
      </c>
      <c r="E6693" s="22" t="s">
        <v>58</v>
      </c>
      <c r="F6693" s="22" t="s">
        <v>168</v>
      </c>
      <c r="G6693" s="9">
        <v>32500</v>
      </c>
      <c r="H6693" s="22" t="s">
        <v>15</v>
      </c>
      <c r="I6693" s="28">
        <v>0.01</v>
      </c>
      <c r="J6693" s="28">
        <v>260</v>
      </c>
      <c r="K6693" s="40"/>
      <c r="L6693" s="40"/>
    </row>
    <row r="6694" spans="1:12">
      <c r="A6694" s="17">
        <v>45565</v>
      </c>
      <c r="B6694" s="22" t="s">
        <v>10</v>
      </c>
      <c r="C6694" s="22" t="s">
        <v>202</v>
      </c>
      <c r="D6694" s="22" t="s">
        <v>7025</v>
      </c>
      <c r="E6694" s="22" t="s">
        <v>58</v>
      </c>
      <c r="F6694" s="22" t="s">
        <v>168</v>
      </c>
      <c r="G6694" s="9">
        <v>5200</v>
      </c>
      <c r="H6694" s="22" t="s">
        <v>15</v>
      </c>
      <c r="I6694" s="28">
        <v>0.01</v>
      </c>
      <c r="J6694" s="28">
        <v>41.6</v>
      </c>
      <c r="K6694" s="40"/>
      <c r="L6694" s="40"/>
    </row>
    <row r="6695" spans="1:12">
      <c r="A6695" s="17">
        <v>45565</v>
      </c>
      <c r="B6695" s="22" t="s">
        <v>10</v>
      </c>
      <c r="C6695" s="22" t="s">
        <v>582</v>
      </c>
      <c r="D6695" s="22" t="s">
        <v>7026</v>
      </c>
      <c r="E6695" s="22" t="s">
        <v>58</v>
      </c>
      <c r="F6695" s="22" t="s">
        <v>168</v>
      </c>
      <c r="G6695" s="9">
        <v>32500</v>
      </c>
      <c r="H6695" s="22" t="s">
        <v>15</v>
      </c>
      <c r="I6695" s="28">
        <v>0.01</v>
      </c>
      <c r="J6695" s="28">
        <v>260</v>
      </c>
      <c r="K6695" s="40"/>
      <c r="L6695" s="40"/>
    </row>
    <row r="6696" spans="1:12">
      <c r="A6696" s="17">
        <v>45565</v>
      </c>
      <c r="B6696" s="22" t="s">
        <v>10</v>
      </c>
      <c r="C6696" s="22" t="s">
        <v>197</v>
      </c>
      <c r="D6696" s="22" t="s">
        <v>7027</v>
      </c>
      <c r="E6696" s="22" t="s">
        <v>58</v>
      </c>
      <c r="F6696" s="22" t="s">
        <v>168</v>
      </c>
      <c r="G6696" s="9">
        <v>247650</v>
      </c>
      <c r="H6696" s="22" t="s">
        <v>15</v>
      </c>
      <c r="I6696" s="28">
        <v>0.01</v>
      </c>
      <c r="J6696" s="28">
        <v>1981.19</v>
      </c>
      <c r="K6696" s="40"/>
      <c r="L6696" s="40"/>
    </row>
    <row r="6697" spans="1:12">
      <c r="A6697" s="17">
        <v>45565</v>
      </c>
      <c r="B6697" s="22" t="s">
        <v>10</v>
      </c>
      <c r="C6697" s="22" t="s">
        <v>191</v>
      </c>
      <c r="D6697" s="22" t="s">
        <v>7028</v>
      </c>
      <c r="E6697" s="22" t="s">
        <v>58</v>
      </c>
      <c r="F6697" s="22" t="s">
        <v>168</v>
      </c>
      <c r="G6697" s="9">
        <v>15000</v>
      </c>
      <c r="H6697" s="22" t="s">
        <v>15</v>
      </c>
      <c r="I6697" s="28">
        <v>0.01</v>
      </c>
      <c r="J6697" s="28">
        <v>120</v>
      </c>
      <c r="K6697" s="40"/>
      <c r="L6697" s="40"/>
    </row>
    <row r="6698" spans="1:12">
      <c r="A6698" s="17">
        <v>45565</v>
      </c>
      <c r="B6698" s="22" t="s">
        <v>10</v>
      </c>
      <c r="C6698" s="22" t="s">
        <v>191</v>
      </c>
      <c r="D6698" s="22" t="s">
        <v>7029</v>
      </c>
      <c r="E6698" s="22" t="s">
        <v>58</v>
      </c>
      <c r="F6698" s="22" t="s">
        <v>168</v>
      </c>
      <c r="G6698" s="9">
        <v>65000</v>
      </c>
      <c r="H6698" s="22" t="s">
        <v>15</v>
      </c>
      <c r="I6698" s="28">
        <v>0.01</v>
      </c>
      <c r="J6698" s="28">
        <v>520</v>
      </c>
      <c r="K6698" s="40"/>
      <c r="L6698" s="40"/>
    </row>
    <row r="6699" spans="1:12">
      <c r="A6699" s="17">
        <v>45565</v>
      </c>
      <c r="B6699" s="22" t="s">
        <v>10</v>
      </c>
      <c r="C6699" s="22" t="s">
        <v>191</v>
      </c>
      <c r="D6699" s="22" t="s">
        <v>7030</v>
      </c>
      <c r="E6699" s="22" t="s">
        <v>58</v>
      </c>
      <c r="F6699" s="22" t="s">
        <v>168</v>
      </c>
      <c r="G6699" s="9">
        <v>39000</v>
      </c>
      <c r="H6699" s="22" t="s">
        <v>15</v>
      </c>
      <c r="I6699" s="28">
        <v>0.01</v>
      </c>
      <c r="J6699" s="28">
        <v>312</v>
      </c>
      <c r="K6699" s="40"/>
      <c r="L6699" s="40"/>
    </row>
    <row r="6700" spans="1:12">
      <c r="A6700" s="17">
        <v>45565</v>
      </c>
      <c r="B6700" s="22" t="s">
        <v>10</v>
      </c>
      <c r="C6700" s="22" t="s">
        <v>191</v>
      </c>
      <c r="D6700" s="22" t="s">
        <v>7031</v>
      </c>
      <c r="E6700" s="22" t="s">
        <v>58</v>
      </c>
      <c r="F6700" s="22" t="s">
        <v>168</v>
      </c>
      <c r="G6700" s="9">
        <v>32500</v>
      </c>
      <c r="H6700" s="22" t="s">
        <v>15</v>
      </c>
      <c r="I6700" s="28">
        <v>0.01</v>
      </c>
      <c r="J6700" s="28">
        <v>260</v>
      </c>
      <c r="K6700" s="40"/>
      <c r="L6700" s="40"/>
    </row>
    <row r="6701" spans="1:12">
      <c r="A6701" s="17">
        <v>45565</v>
      </c>
      <c r="B6701" s="22" t="s">
        <v>10</v>
      </c>
      <c r="C6701" s="22" t="s">
        <v>191</v>
      </c>
      <c r="D6701" s="22" t="s">
        <v>7032</v>
      </c>
      <c r="E6701" s="22" t="s">
        <v>58</v>
      </c>
      <c r="F6701" s="22" t="s">
        <v>168</v>
      </c>
      <c r="G6701" s="9">
        <v>48750</v>
      </c>
      <c r="H6701" s="22" t="s">
        <v>15</v>
      </c>
      <c r="I6701" s="28">
        <v>0.01</v>
      </c>
      <c r="J6701" s="28">
        <v>390</v>
      </c>
      <c r="K6701" s="40"/>
      <c r="L6701" s="40"/>
    </row>
    <row r="6702" spans="1:12">
      <c r="A6702" s="17">
        <v>45565</v>
      </c>
      <c r="B6702" s="22" t="s">
        <v>10</v>
      </c>
      <c r="C6702" s="22" t="s">
        <v>191</v>
      </c>
      <c r="D6702" s="22" t="s">
        <v>7033</v>
      </c>
      <c r="E6702" s="22" t="s">
        <v>58</v>
      </c>
      <c r="F6702" s="22" t="s">
        <v>168</v>
      </c>
      <c r="G6702" s="9">
        <v>16250</v>
      </c>
      <c r="H6702" s="22" t="s">
        <v>15</v>
      </c>
      <c r="I6702" s="28">
        <v>0.01</v>
      </c>
      <c r="J6702" s="28">
        <v>130</v>
      </c>
      <c r="K6702" s="40"/>
      <c r="L6702" s="40"/>
    </row>
    <row r="6703" spans="1:12">
      <c r="A6703" s="17">
        <v>45565</v>
      </c>
      <c r="B6703" s="22" t="s">
        <v>10</v>
      </c>
      <c r="C6703" s="22" t="s">
        <v>187</v>
      </c>
      <c r="D6703" s="22" t="s">
        <v>7034</v>
      </c>
      <c r="E6703" s="22" t="s">
        <v>58</v>
      </c>
      <c r="F6703" s="22" t="s">
        <v>168</v>
      </c>
      <c r="G6703" s="9">
        <v>45500</v>
      </c>
      <c r="H6703" s="22" t="s">
        <v>15</v>
      </c>
      <c r="I6703" s="28">
        <v>0.01</v>
      </c>
      <c r="J6703" s="28">
        <v>364</v>
      </c>
      <c r="K6703" s="40"/>
      <c r="L6703" s="40"/>
    </row>
    <row r="6704" spans="1:12">
      <c r="A6704" s="17">
        <v>45565</v>
      </c>
      <c r="B6704" s="22" t="s">
        <v>10</v>
      </c>
      <c r="C6704" s="22" t="s">
        <v>187</v>
      </c>
      <c r="D6704" s="22" t="s">
        <v>7035</v>
      </c>
      <c r="E6704" s="22" t="s">
        <v>58</v>
      </c>
      <c r="F6704" s="22" t="s">
        <v>168</v>
      </c>
      <c r="G6704" s="9">
        <v>2874</v>
      </c>
      <c r="H6704" s="22" t="s">
        <v>15</v>
      </c>
      <c r="I6704" s="28">
        <v>0.01</v>
      </c>
      <c r="J6704" s="28">
        <v>22.99</v>
      </c>
      <c r="K6704" s="40"/>
      <c r="L6704" s="40"/>
    </row>
    <row r="6705" spans="1:12">
      <c r="A6705" s="17">
        <v>45565</v>
      </c>
      <c r="B6705" s="22" t="s">
        <v>10</v>
      </c>
      <c r="C6705" s="22" t="s">
        <v>187</v>
      </c>
      <c r="D6705" s="22" t="s">
        <v>7036</v>
      </c>
      <c r="E6705" s="22" t="s">
        <v>58</v>
      </c>
      <c r="F6705" s="22" t="s">
        <v>168</v>
      </c>
      <c r="G6705" s="9">
        <v>12350</v>
      </c>
      <c r="H6705" s="22" t="s">
        <v>15</v>
      </c>
      <c r="I6705" s="28">
        <v>0.01</v>
      </c>
      <c r="J6705" s="28">
        <v>98.8</v>
      </c>
      <c r="K6705" s="40"/>
      <c r="L6705" s="40"/>
    </row>
    <row r="6706" spans="1:12">
      <c r="A6706" s="17">
        <v>45565</v>
      </c>
      <c r="B6706" s="22" t="s">
        <v>10</v>
      </c>
      <c r="C6706" s="22" t="s">
        <v>5705</v>
      </c>
      <c r="D6706" s="22" t="s">
        <v>7037</v>
      </c>
      <c r="E6706" s="22" t="s">
        <v>58</v>
      </c>
      <c r="F6706" s="22" t="s">
        <v>168</v>
      </c>
      <c r="G6706" s="9">
        <v>18700</v>
      </c>
      <c r="H6706" s="22" t="s">
        <v>15</v>
      </c>
      <c r="I6706" s="28">
        <v>0.01</v>
      </c>
      <c r="J6706" s="28">
        <v>149.6</v>
      </c>
      <c r="K6706" s="40"/>
      <c r="L6706" s="40"/>
    </row>
    <row r="6707" spans="1:12">
      <c r="A6707" s="17">
        <v>45565</v>
      </c>
      <c r="B6707" s="22" t="s">
        <v>10</v>
      </c>
      <c r="C6707" s="22" t="s">
        <v>180</v>
      </c>
      <c r="D6707" s="22" t="s">
        <v>7038</v>
      </c>
      <c r="E6707" s="22" t="s">
        <v>58</v>
      </c>
      <c r="F6707" s="22" t="s">
        <v>168</v>
      </c>
      <c r="G6707" s="9">
        <v>16250</v>
      </c>
      <c r="H6707" s="22" t="s">
        <v>15</v>
      </c>
      <c r="I6707" s="28">
        <v>0.01</v>
      </c>
      <c r="J6707" s="28">
        <v>130</v>
      </c>
      <c r="K6707" s="40"/>
      <c r="L6707" s="40"/>
    </row>
    <row r="6708" spans="1:12">
      <c r="A6708" s="17">
        <v>45565</v>
      </c>
      <c r="B6708" s="22" t="s">
        <v>10</v>
      </c>
      <c r="C6708" s="22" t="s">
        <v>180</v>
      </c>
      <c r="D6708" s="22" t="s">
        <v>7039</v>
      </c>
      <c r="E6708" s="22" t="s">
        <v>58</v>
      </c>
      <c r="F6708" s="22" t="s">
        <v>168</v>
      </c>
      <c r="G6708" s="9">
        <v>292500</v>
      </c>
      <c r="H6708" s="22" t="s">
        <v>15</v>
      </c>
      <c r="I6708" s="28">
        <v>0.01</v>
      </c>
      <c r="J6708" s="28">
        <v>2340</v>
      </c>
      <c r="K6708" s="40"/>
      <c r="L6708" s="40"/>
    </row>
    <row r="6709" spans="1:12">
      <c r="A6709" s="17">
        <v>45565</v>
      </c>
      <c r="B6709" s="22" t="s">
        <v>10</v>
      </c>
      <c r="C6709" s="22" t="s">
        <v>180</v>
      </c>
      <c r="D6709" s="22" t="s">
        <v>7040</v>
      </c>
      <c r="E6709" s="22" t="s">
        <v>58</v>
      </c>
      <c r="F6709" s="22" t="s">
        <v>168</v>
      </c>
      <c r="G6709" s="9">
        <v>48750</v>
      </c>
      <c r="H6709" s="22" t="s">
        <v>15</v>
      </c>
      <c r="I6709" s="28">
        <v>0.01</v>
      </c>
      <c r="J6709" s="28">
        <v>390</v>
      </c>
      <c r="K6709" s="40"/>
      <c r="L6709" s="40"/>
    </row>
    <row r="6710" spans="1:12">
      <c r="A6710" s="17">
        <v>45565</v>
      </c>
      <c r="B6710" s="22" t="s">
        <v>10</v>
      </c>
      <c r="C6710" s="22" t="s">
        <v>180</v>
      </c>
      <c r="D6710" s="22" t="s">
        <v>7041</v>
      </c>
      <c r="E6710" s="22" t="s">
        <v>58</v>
      </c>
      <c r="F6710" s="22" t="s">
        <v>168</v>
      </c>
      <c r="G6710" s="9">
        <v>65000</v>
      </c>
      <c r="H6710" s="22" t="s">
        <v>15</v>
      </c>
      <c r="I6710" s="28">
        <v>0.01</v>
      </c>
      <c r="J6710" s="28">
        <v>520</v>
      </c>
      <c r="K6710" s="40"/>
      <c r="L6710" s="40"/>
    </row>
    <row r="6711" spans="1:12">
      <c r="A6711" s="17">
        <v>45565</v>
      </c>
      <c r="B6711" s="22" t="s">
        <v>10</v>
      </c>
      <c r="C6711" s="22" t="s">
        <v>177</v>
      </c>
      <c r="D6711" s="22" t="s">
        <v>7042</v>
      </c>
      <c r="E6711" s="22" t="s">
        <v>58</v>
      </c>
      <c r="F6711" s="22" t="s">
        <v>168</v>
      </c>
      <c r="G6711" s="9">
        <v>9750</v>
      </c>
      <c r="H6711" s="22" t="s">
        <v>15</v>
      </c>
      <c r="I6711" s="28">
        <v>0.01</v>
      </c>
      <c r="J6711" s="28">
        <v>78</v>
      </c>
      <c r="K6711" s="40"/>
      <c r="L6711" s="40"/>
    </row>
    <row r="6712" spans="1:12">
      <c r="A6712" s="17">
        <v>45565</v>
      </c>
      <c r="B6712" s="22" t="s">
        <v>10</v>
      </c>
      <c r="C6712" s="22" t="s">
        <v>177</v>
      </c>
      <c r="D6712" s="22" t="s">
        <v>7043</v>
      </c>
      <c r="E6712" s="22" t="s">
        <v>58</v>
      </c>
      <c r="F6712" s="22" t="s">
        <v>168</v>
      </c>
      <c r="G6712" s="9">
        <v>1950</v>
      </c>
      <c r="H6712" s="22" t="s">
        <v>15</v>
      </c>
      <c r="I6712" s="28">
        <v>0.01</v>
      </c>
      <c r="J6712" s="28">
        <v>15.6</v>
      </c>
      <c r="K6712" s="40"/>
      <c r="L6712" s="40"/>
    </row>
    <row r="6713" spans="1:12">
      <c r="A6713" s="17">
        <v>45565</v>
      </c>
      <c r="B6713" s="22" t="s">
        <v>10</v>
      </c>
      <c r="C6713" s="22" t="s">
        <v>172</v>
      </c>
      <c r="D6713" s="22" t="s">
        <v>7044</v>
      </c>
      <c r="E6713" s="22" t="s">
        <v>58</v>
      </c>
      <c r="F6713" s="22" t="s">
        <v>168</v>
      </c>
      <c r="G6713" s="9">
        <v>81250</v>
      </c>
      <c r="H6713" s="22" t="s">
        <v>15</v>
      </c>
      <c r="I6713" s="28">
        <v>0.01</v>
      </c>
      <c r="J6713" s="28">
        <v>650</v>
      </c>
      <c r="K6713" s="40"/>
      <c r="L6713" s="40"/>
    </row>
    <row r="6714" spans="1:12">
      <c r="A6714" s="17">
        <v>45565</v>
      </c>
      <c r="B6714" s="22" t="s">
        <v>10</v>
      </c>
      <c r="C6714" s="22" t="s">
        <v>172</v>
      </c>
      <c r="D6714" s="22" t="s">
        <v>7045</v>
      </c>
      <c r="E6714" s="22" t="s">
        <v>58</v>
      </c>
      <c r="F6714" s="22" t="s">
        <v>168</v>
      </c>
      <c r="G6714" s="9">
        <v>609050</v>
      </c>
      <c r="H6714" s="22" t="s">
        <v>15</v>
      </c>
      <c r="I6714" s="28">
        <v>0.01</v>
      </c>
      <c r="J6714" s="28">
        <v>4872.3999999999996</v>
      </c>
      <c r="K6714" s="40"/>
      <c r="L6714" s="40"/>
    </row>
    <row r="6715" spans="1:12">
      <c r="A6715" s="17">
        <v>45565</v>
      </c>
      <c r="B6715" s="22" t="s">
        <v>10</v>
      </c>
      <c r="C6715" s="22" t="s">
        <v>172</v>
      </c>
      <c r="D6715" s="22" t="s">
        <v>7046</v>
      </c>
      <c r="E6715" s="22" t="s">
        <v>58</v>
      </c>
      <c r="F6715" s="22" t="s">
        <v>168</v>
      </c>
      <c r="G6715" s="9">
        <v>35750</v>
      </c>
      <c r="H6715" s="22" t="s">
        <v>15</v>
      </c>
      <c r="I6715" s="28">
        <v>0.01</v>
      </c>
      <c r="J6715" s="28">
        <v>286</v>
      </c>
      <c r="K6715" s="40"/>
      <c r="L6715" s="40"/>
    </row>
    <row r="6716" spans="1:12">
      <c r="A6716" s="17">
        <v>45565</v>
      </c>
      <c r="B6716" s="22" t="s">
        <v>10</v>
      </c>
      <c r="C6716" s="22" t="s">
        <v>172</v>
      </c>
      <c r="D6716" s="22" t="s">
        <v>7047</v>
      </c>
      <c r="E6716" s="22" t="s">
        <v>58</v>
      </c>
      <c r="F6716" s="22" t="s">
        <v>168</v>
      </c>
      <c r="G6716" s="9">
        <v>65000</v>
      </c>
      <c r="H6716" s="22" t="s">
        <v>15</v>
      </c>
      <c r="I6716" s="28">
        <v>0.01</v>
      </c>
      <c r="J6716" s="28">
        <v>520</v>
      </c>
      <c r="K6716" s="40"/>
      <c r="L6716" s="40"/>
    </row>
    <row r="6717" spans="1:12">
      <c r="A6717" s="17">
        <v>45565</v>
      </c>
      <c r="B6717" s="22" t="s">
        <v>10</v>
      </c>
      <c r="C6717" s="22" t="s">
        <v>169</v>
      </c>
      <c r="D6717" s="22" t="s">
        <v>7048</v>
      </c>
      <c r="E6717" s="22" t="s">
        <v>58</v>
      </c>
      <c r="F6717" s="22" t="s">
        <v>168</v>
      </c>
      <c r="G6717" s="9">
        <v>11050</v>
      </c>
      <c r="H6717" s="22" t="s">
        <v>15</v>
      </c>
      <c r="I6717" s="28">
        <v>0.01</v>
      </c>
      <c r="J6717" s="28">
        <v>88.4</v>
      </c>
      <c r="K6717" s="40"/>
      <c r="L6717" s="40"/>
    </row>
    <row r="6718" spans="1:12">
      <c r="A6718" s="17">
        <v>45565</v>
      </c>
      <c r="B6718" s="22" t="s">
        <v>10</v>
      </c>
      <c r="C6718" s="22" t="s">
        <v>169</v>
      </c>
      <c r="D6718" s="22" t="s">
        <v>7049</v>
      </c>
      <c r="E6718" s="22" t="s">
        <v>58</v>
      </c>
      <c r="F6718" s="22" t="s">
        <v>168</v>
      </c>
      <c r="G6718" s="9">
        <v>11050</v>
      </c>
      <c r="H6718" s="22" t="s">
        <v>15</v>
      </c>
      <c r="I6718" s="28">
        <v>0.01</v>
      </c>
      <c r="J6718" s="28">
        <v>88.4</v>
      </c>
      <c r="K6718" s="40"/>
      <c r="L6718" s="40"/>
    </row>
    <row r="6719" spans="1:12">
      <c r="A6719" s="17">
        <v>45565</v>
      </c>
      <c r="B6719" s="22" t="s">
        <v>10</v>
      </c>
      <c r="C6719" s="22" t="s">
        <v>166</v>
      </c>
      <c r="D6719" s="22" t="s">
        <v>7050</v>
      </c>
      <c r="E6719" s="22" t="s">
        <v>58</v>
      </c>
      <c r="F6719" s="22" t="s">
        <v>168</v>
      </c>
      <c r="G6719" s="9">
        <v>65000</v>
      </c>
      <c r="H6719" s="22" t="s">
        <v>15</v>
      </c>
      <c r="I6719" s="28">
        <v>0.01</v>
      </c>
      <c r="J6719" s="28">
        <v>520</v>
      </c>
      <c r="K6719" s="40"/>
      <c r="L6719" s="40"/>
    </row>
    <row r="6720" spans="1:12">
      <c r="A6720" s="17">
        <v>45565</v>
      </c>
      <c r="B6720" s="22" t="s">
        <v>10</v>
      </c>
      <c r="C6720" s="22" t="s">
        <v>166</v>
      </c>
      <c r="D6720" s="22" t="s">
        <v>7051</v>
      </c>
      <c r="E6720" s="22" t="s">
        <v>58</v>
      </c>
      <c r="F6720" s="22" t="s">
        <v>168</v>
      </c>
      <c r="G6720" s="9">
        <v>16250</v>
      </c>
      <c r="H6720" s="22" t="s">
        <v>15</v>
      </c>
      <c r="I6720" s="28">
        <v>0.01</v>
      </c>
      <c r="J6720" s="28">
        <v>130</v>
      </c>
      <c r="K6720" s="40"/>
      <c r="L6720" s="40"/>
    </row>
    <row r="6721" spans="1:12">
      <c r="A6721" s="17">
        <v>45565</v>
      </c>
      <c r="B6721" s="22" t="s">
        <v>10</v>
      </c>
      <c r="C6721" s="22" t="s">
        <v>164</v>
      </c>
      <c r="D6721" s="22" t="s">
        <v>7052</v>
      </c>
      <c r="E6721" s="22" t="s">
        <v>58</v>
      </c>
      <c r="F6721" s="22" t="s">
        <v>59</v>
      </c>
      <c r="G6721" s="9">
        <v>500</v>
      </c>
      <c r="H6721" s="22" t="s">
        <v>15</v>
      </c>
      <c r="I6721" s="28">
        <v>7.0000000000000007E-2</v>
      </c>
      <c r="J6721" s="28">
        <v>35</v>
      </c>
      <c r="K6721" s="40"/>
      <c r="L6721" s="40"/>
    </row>
    <row r="6722" spans="1:12">
      <c r="A6722" s="17">
        <v>45565</v>
      </c>
      <c r="B6722" s="22" t="s">
        <v>10</v>
      </c>
      <c r="C6722" s="22" t="s">
        <v>162</v>
      </c>
      <c r="D6722" s="22" t="s">
        <v>7053</v>
      </c>
      <c r="E6722" s="22" t="s">
        <v>58</v>
      </c>
      <c r="F6722" s="22" t="s">
        <v>59</v>
      </c>
      <c r="G6722" s="9">
        <v>669</v>
      </c>
      <c r="H6722" s="22" t="s">
        <v>15</v>
      </c>
      <c r="I6722" s="28">
        <v>7.0000000000000007E-2</v>
      </c>
      <c r="J6722" s="28">
        <v>46.83</v>
      </c>
      <c r="K6722" s="40"/>
      <c r="L6722" s="40"/>
    </row>
    <row r="6723" spans="1:12">
      <c r="A6723" s="17">
        <v>45565</v>
      </c>
      <c r="B6723" s="22" t="s">
        <v>10</v>
      </c>
      <c r="C6723" s="22" t="s">
        <v>1893</v>
      </c>
      <c r="D6723" s="22" t="s">
        <v>7054</v>
      </c>
      <c r="E6723" s="22" t="s">
        <v>58</v>
      </c>
      <c r="F6723" s="22" t="s">
        <v>59</v>
      </c>
      <c r="G6723" s="9">
        <v>200</v>
      </c>
      <c r="H6723" s="22" t="s">
        <v>15</v>
      </c>
      <c r="I6723" s="28">
        <v>0.1</v>
      </c>
      <c r="J6723" s="28">
        <v>19.260000000000002</v>
      </c>
      <c r="K6723" s="40"/>
      <c r="L6723" s="40"/>
    </row>
    <row r="6724" spans="1:12">
      <c r="A6724" s="17">
        <v>45565</v>
      </c>
      <c r="B6724" s="22" t="s">
        <v>10</v>
      </c>
      <c r="C6724" s="22" t="s">
        <v>142</v>
      </c>
      <c r="D6724" s="22" t="s">
        <v>7055</v>
      </c>
      <c r="E6724" s="22" t="s">
        <v>58</v>
      </c>
      <c r="F6724" s="22" t="s">
        <v>59</v>
      </c>
      <c r="G6724" s="9">
        <v>120</v>
      </c>
      <c r="H6724" s="22" t="s">
        <v>15</v>
      </c>
      <c r="I6724" s="28">
        <v>0.85</v>
      </c>
      <c r="J6724" s="28">
        <v>102</v>
      </c>
      <c r="K6724" s="40"/>
      <c r="L6724" s="40"/>
    </row>
    <row r="6725" spans="1:12">
      <c r="A6725" s="17">
        <v>45565</v>
      </c>
      <c r="B6725" s="22" t="s">
        <v>10</v>
      </c>
      <c r="C6725" s="22" t="s">
        <v>60</v>
      </c>
      <c r="D6725" s="22" t="s">
        <v>7056</v>
      </c>
      <c r="E6725" s="22" t="s">
        <v>58</v>
      </c>
      <c r="F6725" s="22" t="s">
        <v>59</v>
      </c>
      <c r="G6725" s="9">
        <v>1272</v>
      </c>
      <c r="H6725" s="22" t="s">
        <v>15</v>
      </c>
      <c r="I6725" s="28">
        <v>7.0000000000000007E-2</v>
      </c>
      <c r="J6725" s="28">
        <v>89.04</v>
      </c>
      <c r="K6725" s="40"/>
      <c r="L6725" s="40"/>
    </row>
    <row r="6726" spans="1:12">
      <c r="A6726" s="17">
        <v>45565</v>
      </c>
      <c r="B6726" s="22" t="s">
        <v>10</v>
      </c>
      <c r="C6726" s="22" t="s">
        <v>911</v>
      </c>
      <c r="D6726" s="22" t="s">
        <v>7057</v>
      </c>
      <c r="E6726" s="22" t="s">
        <v>58</v>
      </c>
      <c r="F6726" s="22" t="s">
        <v>59</v>
      </c>
      <c r="G6726" s="9">
        <v>4794</v>
      </c>
      <c r="H6726" s="22" t="s">
        <v>15</v>
      </c>
      <c r="I6726" s="28">
        <v>7.0000000000000007E-2</v>
      </c>
      <c r="J6726" s="28">
        <v>335.58</v>
      </c>
      <c r="K6726" s="40"/>
      <c r="L6726" s="40"/>
    </row>
    <row r="6727" spans="1:12">
      <c r="A6727" s="17">
        <v>45565</v>
      </c>
      <c r="B6727" s="22" t="s">
        <v>10</v>
      </c>
      <c r="C6727" s="22" t="s">
        <v>913</v>
      </c>
      <c r="D6727" s="22" t="s">
        <v>7058</v>
      </c>
      <c r="E6727" s="22" t="s">
        <v>58</v>
      </c>
      <c r="F6727" s="22" t="s">
        <v>59</v>
      </c>
      <c r="G6727" s="9">
        <v>4988</v>
      </c>
      <c r="H6727" s="22" t="s">
        <v>15</v>
      </c>
      <c r="I6727" s="28">
        <v>7.0000000000000007E-2</v>
      </c>
      <c r="J6727" s="28">
        <v>349.16</v>
      </c>
      <c r="K6727" s="40"/>
      <c r="L6727" s="40"/>
    </row>
    <row r="6728" spans="1:12">
      <c r="A6728" s="17">
        <v>45565</v>
      </c>
      <c r="B6728" s="22" t="s">
        <v>10</v>
      </c>
      <c r="C6728" s="22" t="s">
        <v>915</v>
      </c>
      <c r="D6728" s="22" t="s">
        <v>7059</v>
      </c>
      <c r="E6728" s="22" t="s">
        <v>58</v>
      </c>
      <c r="F6728" s="22" t="s">
        <v>59</v>
      </c>
      <c r="G6728" s="9">
        <v>3317</v>
      </c>
      <c r="H6728" s="22" t="s">
        <v>15</v>
      </c>
      <c r="I6728" s="28">
        <v>7.0000000000000007E-2</v>
      </c>
      <c r="J6728" s="28">
        <v>232.19</v>
      </c>
      <c r="K6728" s="40"/>
      <c r="L6728" s="40"/>
    </row>
    <row r="6729" spans="1:12">
      <c r="A6729" s="17">
        <v>45565</v>
      </c>
      <c r="B6729" s="22" t="s">
        <v>10</v>
      </c>
      <c r="C6729" s="22" t="s">
        <v>917</v>
      </c>
      <c r="D6729" s="22" t="s">
        <v>7060</v>
      </c>
      <c r="E6729" s="22" t="s">
        <v>58</v>
      </c>
      <c r="F6729" s="22" t="s">
        <v>59</v>
      </c>
      <c r="G6729" s="9">
        <v>120</v>
      </c>
      <c r="H6729" s="22" t="s">
        <v>15</v>
      </c>
      <c r="I6729" s="28">
        <v>0.85</v>
      </c>
      <c r="J6729" s="28">
        <v>102</v>
      </c>
      <c r="K6729" s="40"/>
      <c r="L6729" s="40"/>
    </row>
    <row r="6730" spans="1:12">
      <c r="A6730" s="17">
        <v>45565</v>
      </c>
      <c r="B6730" s="22" t="s">
        <v>10</v>
      </c>
      <c r="C6730" s="22" t="s">
        <v>919</v>
      </c>
      <c r="D6730" s="22" t="s">
        <v>7061</v>
      </c>
      <c r="E6730" s="22" t="s">
        <v>58</v>
      </c>
      <c r="F6730" s="22" t="s">
        <v>59</v>
      </c>
      <c r="G6730" s="9">
        <v>2294</v>
      </c>
      <c r="H6730" s="22" t="s">
        <v>15</v>
      </c>
      <c r="I6730" s="28">
        <v>7.0000000000000007E-2</v>
      </c>
      <c r="J6730" s="28">
        <v>160.58000000000001</v>
      </c>
      <c r="K6730" s="40"/>
      <c r="L6730" s="40"/>
    </row>
    <row r="6731" spans="1:12">
      <c r="A6731" s="17">
        <v>45565</v>
      </c>
      <c r="B6731" s="22" t="s">
        <v>10</v>
      </c>
      <c r="C6731" s="22" t="s">
        <v>1882</v>
      </c>
      <c r="D6731" s="22" t="s">
        <v>7062</v>
      </c>
      <c r="E6731" s="22" t="s">
        <v>58</v>
      </c>
      <c r="F6731" s="22" t="s">
        <v>59</v>
      </c>
      <c r="G6731" s="9">
        <v>1000</v>
      </c>
      <c r="H6731" s="22" t="s">
        <v>15</v>
      </c>
      <c r="I6731" s="28">
        <v>1.1299999999999999</v>
      </c>
      <c r="J6731" s="28">
        <v>1132</v>
      </c>
      <c r="K6731" s="40"/>
      <c r="L6731" s="40"/>
    </row>
    <row r="6732" spans="1:12">
      <c r="A6732" s="17">
        <v>45565</v>
      </c>
      <c r="B6732" s="22" t="s">
        <v>10</v>
      </c>
      <c r="C6732" s="22" t="s">
        <v>921</v>
      </c>
      <c r="D6732" s="22" t="s">
        <v>7063</v>
      </c>
      <c r="E6732" s="22" t="s">
        <v>58</v>
      </c>
      <c r="F6732" s="22" t="s">
        <v>59</v>
      </c>
      <c r="G6732" s="9">
        <v>120</v>
      </c>
      <c r="H6732" s="22" t="s">
        <v>15</v>
      </c>
      <c r="I6732" s="28">
        <v>7.0000000000000007E-2</v>
      </c>
      <c r="J6732" s="28">
        <v>8.4</v>
      </c>
      <c r="K6732" s="40"/>
      <c r="L6732" s="40"/>
    </row>
    <row r="6733" spans="1:12">
      <c r="A6733" s="17">
        <v>45565</v>
      </c>
      <c r="B6733" s="22" t="s">
        <v>10</v>
      </c>
      <c r="C6733" s="22" t="s">
        <v>56</v>
      </c>
      <c r="D6733" s="22" t="s">
        <v>7064</v>
      </c>
      <c r="E6733" s="22" t="s">
        <v>58</v>
      </c>
      <c r="F6733" s="22" t="s">
        <v>59</v>
      </c>
      <c r="G6733" s="9">
        <v>1925</v>
      </c>
      <c r="H6733" s="22" t="s">
        <v>15</v>
      </c>
      <c r="I6733" s="28">
        <v>7.0000000000000007E-2</v>
      </c>
      <c r="J6733" s="28">
        <v>134.75</v>
      </c>
      <c r="K6733" s="40"/>
      <c r="L6733" s="40"/>
    </row>
    <row r="6734" spans="1:12">
      <c r="A6734" s="17">
        <v>45565</v>
      </c>
      <c r="B6734" s="22" t="s">
        <v>10</v>
      </c>
      <c r="C6734" s="22" t="s">
        <v>1019</v>
      </c>
      <c r="D6734" s="22" t="s">
        <v>7065</v>
      </c>
      <c r="E6734" s="22" t="s">
        <v>58</v>
      </c>
      <c r="F6734" s="22" t="s">
        <v>59</v>
      </c>
      <c r="G6734" s="9">
        <v>2489</v>
      </c>
      <c r="H6734" s="22" t="s">
        <v>15</v>
      </c>
      <c r="I6734" s="28">
        <v>7.0000000000000007E-2</v>
      </c>
      <c r="J6734" s="28">
        <v>174.23</v>
      </c>
      <c r="K6734" s="40"/>
      <c r="L6734" s="40"/>
    </row>
    <row r="6735" spans="1:12">
      <c r="A6735" s="17">
        <v>45565</v>
      </c>
      <c r="B6735" s="22" t="s">
        <v>10</v>
      </c>
      <c r="C6735" s="22" t="s">
        <v>5177</v>
      </c>
      <c r="D6735" s="22" t="s">
        <v>7066</v>
      </c>
      <c r="E6735" s="22" t="s">
        <v>58</v>
      </c>
      <c r="F6735" s="22" t="s">
        <v>59</v>
      </c>
      <c r="G6735" s="9">
        <v>2000</v>
      </c>
      <c r="H6735" s="22" t="s">
        <v>15</v>
      </c>
      <c r="I6735" s="28">
        <v>0.09</v>
      </c>
      <c r="J6735" s="28">
        <v>185.4</v>
      </c>
      <c r="K6735" s="40"/>
      <c r="L6735" s="40"/>
    </row>
    <row r="6736" spans="1:12">
      <c r="A6736" s="17">
        <v>45565</v>
      </c>
      <c r="B6736" s="22" t="s">
        <v>10</v>
      </c>
      <c r="C6736" s="22" t="s">
        <v>1017</v>
      </c>
      <c r="D6736" s="22" t="s">
        <v>7067</v>
      </c>
      <c r="E6736" s="22" t="s">
        <v>58</v>
      </c>
      <c r="F6736" s="22" t="s">
        <v>59</v>
      </c>
      <c r="G6736" s="9">
        <v>50</v>
      </c>
      <c r="H6736" s="22" t="s">
        <v>15</v>
      </c>
      <c r="I6736" s="28">
        <v>7.0000000000000007E-2</v>
      </c>
      <c r="J6736" s="28">
        <v>3.5</v>
      </c>
      <c r="K6736" s="40"/>
      <c r="L6736" s="40"/>
    </row>
    <row r="6737" spans="1:12">
      <c r="A6737" s="17">
        <v>45565</v>
      </c>
      <c r="B6737" s="22" t="s">
        <v>10</v>
      </c>
      <c r="C6737" s="22" t="s">
        <v>972</v>
      </c>
      <c r="D6737" s="22" t="s">
        <v>7068</v>
      </c>
      <c r="E6737" s="22" t="s">
        <v>58</v>
      </c>
      <c r="F6737" s="22" t="s">
        <v>59</v>
      </c>
      <c r="G6737" s="9">
        <v>2055</v>
      </c>
      <c r="H6737" s="22" t="s">
        <v>15</v>
      </c>
      <c r="I6737" s="28">
        <v>7.0000000000000007E-2</v>
      </c>
      <c r="J6737" s="28">
        <v>143.85</v>
      </c>
      <c r="K6737" s="40"/>
      <c r="L6737" s="40"/>
    </row>
    <row r="6738" spans="1:12">
      <c r="A6738" s="17">
        <v>45565</v>
      </c>
      <c r="B6738" s="22" t="s">
        <v>10</v>
      </c>
      <c r="C6738" s="22" t="s">
        <v>892</v>
      </c>
      <c r="D6738" s="22" t="s">
        <v>7069</v>
      </c>
      <c r="E6738" s="22" t="s">
        <v>58</v>
      </c>
      <c r="F6738" s="22" t="s">
        <v>59</v>
      </c>
      <c r="G6738" s="9">
        <v>150</v>
      </c>
      <c r="H6738" s="22" t="s">
        <v>15</v>
      </c>
      <c r="I6738" s="28">
        <v>0.23</v>
      </c>
      <c r="J6738" s="28">
        <v>34.5</v>
      </c>
      <c r="K6738" s="40"/>
      <c r="L6738" s="40"/>
    </row>
    <row r="6739" spans="1:12">
      <c r="A6739" s="17">
        <v>45565</v>
      </c>
      <c r="B6739" s="22" t="s">
        <v>10</v>
      </c>
      <c r="C6739" s="22" t="s">
        <v>890</v>
      </c>
      <c r="D6739" s="22" t="s">
        <v>7070</v>
      </c>
      <c r="E6739" s="22" t="s">
        <v>58</v>
      </c>
      <c r="F6739" s="22" t="s">
        <v>59</v>
      </c>
      <c r="G6739" s="9">
        <v>750</v>
      </c>
      <c r="H6739" s="22" t="s">
        <v>15</v>
      </c>
      <c r="I6739" s="28">
        <v>0.23</v>
      </c>
      <c r="J6739" s="28">
        <v>172.5</v>
      </c>
      <c r="K6739" s="40"/>
      <c r="L6739" s="40"/>
    </row>
    <row r="6740" spans="1:12">
      <c r="A6740" s="17">
        <v>45565</v>
      </c>
      <c r="B6740" s="22" t="s">
        <v>10</v>
      </c>
      <c r="C6740" s="22" t="s">
        <v>888</v>
      </c>
      <c r="D6740" s="22" t="s">
        <v>7071</v>
      </c>
      <c r="E6740" s="22" t="s">
        <v>58</v>
      </c>
      <c r="F6740" s="22" t="s">
        <v>59</v>
      </c>
      <c r="G6740" s="9">
        <v>3084</v>
      </c>
      <c r="H6740" s="22" t="s">
        <v>15</v>
      </c>
      <c r="I6740" s="28">
        <v>0.09</v>
      </c>
      <c r="J6740" s="28">
        <v>285.91000000000003</v>
      </c>
      <c r="K6740" s="40"/>
      <c r="L6740" s="40"/>
    </row>
    <row r="6741" spans="1:12">
      <c r="A6741" s="17">
        <v>45565</v>
      </c>
      <c r="B6741" s="22" t="s">
        <v>10</v>
      </c>
      <c r="C6741" s="22" t="s">
        <v>886</v>
      </c>
      <c r="D6741" s="22" t="s">
        <v>7072</v>
      </c>
      <c r="E6741" s="22" t="s">
        <v>58</v>
      </c>
      <c r="F6741" s="22" t="s">
        <v>59</v>
      </c>
      <c r="G6741" s="9">
        <v>2061</v>
      </c>
      <c r="H6741" s="22" t="s">
        <v>15</v>
      </c>
      <c r="I6741" s="28">
        <v>0.09</v>
      </c>
      <c r="J6741" s="28">
        <v>191.05</v>
      </c>
      <c r="K6741" s="40"/>
      <c r="L6741" s="40"/>
    </row>
    <row r="6742" spans="1:12">
      <c r="A6742" s="17">
        <v>45565</v>
      </c>
      <c r="B6742" s="22" t="s">
        <v>10</v>
      </c>
      <c r="C6742" s="22" t="s">
        <v>884</v>
      </c>
      <c r="D6742" s="22" t="s">
        <v>7073</v>
      </c>
      <c r="E6742" s="22" t="s">
        <v>58</v>
      </c>
      <c r="F6742" s="22" t="s">
        <v>59</v>
      </c>
      <c r="G6742" s="9">
        <v>1312</v>
      </c>
      <c r="H6742" s="22" t="s">
        <v>15</v>
      </c>
      <c r="I6742" s="28">
        <v>7.0000000000000007E-2</v>
      </c>
      <c r="J6742" s="28">
        <v>91.84</v>
      </c>
      <c r="K6742" s="40"/>
      <c r="L6742" s="40"/>
    </row>
    <row r="6743" spans="1:12">
      <c r="A6743" s="17">
        <v>45565</v>
      </c>
      <c r="B6743" s="22" t="s">
        <v>10</v>
      </c>
      <c r="C6743" s="22" t="s">
        <v>541</v>
      </c>
      <c r="D6743" s="22" t="s">
        <v>7074</v>
      </c>
      <c r="E6743" s="22" t="s">
        <v>18</v>
      </c>
      <c r="F6743" s="22" t="s">
        <v>543</v>
      </c>
      <c r="H6743" s="22" t="s">
        <v>20</v>
      </c>
      <c r="K6743" s="40"/>
      <c r="L6743" s="40"/>
    </row>
    <row r="6744" spans="1:12">
      <c r="A6744" s="17">
        <v>45565</v>
      </c>
      <c r="B6744" s="22" t="s">
        <v>10</v>
      </c>
      <c r="C6744" s="22" t="s">
        <v>882</v>
      </c>
      <c r="D6744" s="22" t="s">
        <v>7075</v>
      </c>
      <c r="E6744" s="22" t="s">
        <v>58</v>
      </c>
      <c r="F6744" s="22" t="s">
        <v>59</v>
      </c>
      <c r="G6744" s="9">
        <v>5907</v>
      </c>
      <c r="H6744" s="22" t="s">
        <v>15</v>
      </c>
      <c r="I6744" s="28">
        <v>7.0000000000000007E-2</v>
      </c>
      <c r="J6744" s="28">
        <v>413.49</v>
      </c>
      <c r="K6744" s="40"/>
      <c r="L6744" s="40"/>
    </row>
    <row r="6745" spans="1:12">
      <c r="A6745" s="17">
        <v>45565</v>
      </c>
      <c r="B6745" s="22" t="s">
        <v>10</v>
      </c>
      <c r="C6745" s="22" t="s">
        <v>880</v>
      </c>
      <c r="D6745" s="22" t="s">
        <v>7076</v>
      </c>
      <c r="E6745" s="22" t="s">
        <v>58</v>
      </c>
      <c r="F6745" s="22" t="s">
        <v>59</v>
      </c>
      <c r="G6745" s="9">
        <v>2015</v>
      </c>
      <c r="H6745" s="22" t="s">
        <v>15</v>
      </c>
      <c r="I6745" s="28">
        <v>7.0000000000000007E-2</v>
      </c>
      <c r="J6745" s="28">
        <v>141.05000000000001</v>
      </c>
      <c r="K6745" s="40"/>
      <c r="L6745" s="40"/>
    </row>
    <row r="6746" spans="1:12">
      <c r="A6746" s="17">
        <v>45565</v>
      </c>
      <c r="B6746" s="22" t="s">
        <v>10</v>
      </c>
      <c r="C6746" s="22" t="s">
        <v>562</v>
      </c>
      <c r="D6746" s="22" t="s">
        <v>7077</v>
      </c>
      <c r="E6746" s="22" t="s">
        <v>18</v>
      </c>
      <c r="F6746" s="22" t="s">
        <v>40</v>
      </c>
      <c r="G6746" s="9">
        <v>0.84199999999999997</v>
      </c>
      <c r="H6746" s="22" t="s">
        <v>41</v>
      </c>
      <c r="I6746" s="28">
        <v>2.85</v>
      </c>
      <c r="J6746" s="28">
        <v>2.4</v>
      </c>
      <c r="K6746" s="40"/>
      <c r="L6746" s="40"/>
    </row>
    <row r="6747" spans="1:12">
      <c r="A6747" s="17">
        <v>45565</v>
      </c>
      <c r="B6747" s="22" t="s">
        <v>10</v>
      </c>
      <c r="C6747" s="22" t="s">
        <v>16</v>
      </c>
      <c r="D6747" s="22" t="s">
        <v>7078</v>
      </c>
      <c r="E6747" s="22" t="s">
        <v>18</v>
      </c>
      <c r="F6747" s="22" t="s">
        <v>19</v>
      </c>
      <c r="G6747" s="9">
        <v>25000</v>
      </c>
      <c r="H6747" s="22" t="s">
        <v>20</v>
      </c>
      <c r="I6747" s="28">
        <v>0.43</v>
      </c>
      <c r="J6747" s="28">
        <v>10792.5</v>
      </c>
      <c r="K6747" s="40"/>
      <c r="L6747" s="40"/>
    </row>
    <row r="6748" spans="1:12">
      <c r="A6748" s="17">
        <v>45565</v>
      </c>
      <c r="B6748" s="22" t="s">
        <v>10</v>
      </c>
      <c r="C6748" s="22" t="s">
        <v>16</v>
      </c>
      <c r="D6748" s="22" t="s">
        <v>7079</v>
      </c>
      <c r="E6748" s="22" t="s">
        <v>18</v>
      </c>
      <c r="F6748" s="22" t="s">
        <v>19</v>
      </c>
      <c r="G6748" s="9">
        <v>1500</v>
      </c>
      <c r="H6748" s="22" t="s">
        <v>20</v>
      </c>
      <c r="I6748" s="28">
        <v>0.43</v>
      </c>
      <c r="J6748" s="28">
        <v>647.54999999999995</v>
      </c>
      <c r="K6748" s="40"/>
      <c r="L6748" s="40"/>
    </row>
    <row r="6749" spans="1:12">
      <c r="A6749" s="17">
        <v>45565</v>
      </c>
      <c r="B6749" s="22" t="s">
        <v>10</v>
      </c>
      <c r="C6749" s="22" t="s">
        <v>16</v>
      </c>
      <c r="D6749" s="22" t="s">
        <v>7080</v>
      </c>
      <c r="E6749" s="22" t="s">
        <v>18</v>
      </c>
      <c r="F6749" s="22" t="s">
        <v>19</v>
      </c>
      <c r="G6749" s="9">
        <v>539.9</v>
      </c>
      <c r="H6749" s="22" t="s">
        <v>20</v>
      </c>
      <c r="I6749" s="28">
        <v>0.43</v>
      </c>
      <c r="J6749" s="28">
        <v>233.07</v>
      </c>
      <c r="K6749" s="40"/>
      <c r="L6749" s="40"/>
    </row>
    <row r="6750" spans="1:12">
      <c r="A6750" s="17">
        <v>45565</v>
      </c>
      <c r="B6750" s="22" t="s">
        <v>10</v>
      </c>
      <c r="C6750" s="22" t="s">
        <v>874</v>
      </c>
      <c r="D6750" s="22" t="s">
        <v>7081</v>
      </c>
      <c r="E6750" s="22" t="s">
        <v>18</v>
      </c>
      <c r="F6750" s="22" t="s">
        <v>33</v>
      </c>
      <c r="G6750" s="9">
        <v>34.9</v>
      </c>
      <c r="H6750" s="22" t="s">
        <v>20</v>
      </c>
      <c r="I6750" s="28">
        <v>22.68</v>
      </c>
      <c r="J6750" s="28">
        <v>791.5</v>
      </c>
      <c r="K6750" s="40"/>
      <c r="L6750" s="40"/>
    </row>
    <row r="6751" spans="1:12">
      <c r="A6751" s="17">
        <v>45565</v>
      </c>
      <c r="B6751" s="22" t="s">
        <v>10</v>
      </c>
      <c r="C6751" s="22" t="s">
        <v>31</v>
      </c>
      <c r="D6751" s="22" t="s">
        <v>7082</v>
      </c>
      <c r="E6751" s="22" t="s">
        <v>18</v>
      </c>
      <c r="F6751" s="22" t="s">
        <v>33</v>
      </c>
      <c r="G6751" s="9">
        <v>185.9</v>
      </c>
      <c r="H6751" s="22" t="s">
        <v>20</v>
      </c>
      <c r="I6751" s="28">
        <v>1.1599999999999999</v>
      </c>
      <c r="J6751" s="28">
        <v>215.09</v>
      </c>
      <c r="K6751" s="40"/>
      <c r="L6751" s="40"/>
    </row>
    <row r="6752" spans="1:12">
      <c r="A6752" s="17">
        <v>45565</v>
      </c>
      <c r="B6752" s="22" t="s">
        <v>10</v>
      </c>
      <c r="C6752" s="22" t="s">
        <v>31</v>
      </c>
      <c r="D6752" s="22" t="s">
        <v>7083</v>
      </c>
      <c r="E6752" s="22" t="s">
        <v>18</v>
      </c>
      <c r="F6752" s="22" t="s">
        <v>33</v>
      </c>
      <c r="G6752" s="9">
        <v>80.984999999999999</v>
      </c>
      <c r="H6752" s="22" t="s">
        <v>20</v>
      </c>
      <c r="I6752" s="28">
        <v>1.1599999999999999</v>
      </c>
      <c r="J6752" s="28">
        <v>93.7</v>
      </c>
      <c r="K6752" s="40"/>
      <c r="L6752" s="40"/>
    </row>
    <row r="6753" spans="1:12">
      <c r="A6753" s="17">
        <v>45565</v>
      </c>
      <c r="B6753" s="22" t="s">
        <v>10</v>
      </c>
      <c r="C6753" s="22" t="s">
        <v>38</v>
      </c>
      <c r="D6753" s="22" t="s">
        <v>7084</v>
      </c>
      <c r="E6753" s="22" t="s">
        <v>18</v>
      </c>
      <c r="F6753" s="22" t="s">
        <v>40</v>
      </c>
      <c r="G6753" s="9">
        <v>3380</v>
      </c>
      <c r="H6753" s="22" t="s">
        <v>41</v>
      </c>
      <c r="I6753" s="28">
        <v>3.25</v>
      </c>
      <c r="J6753" s="28">
        <v>10985</v>
      </c>
      <c r="K6753" s="40"/>
      <c r="L6753" s="40"/>
    </row>
    <row r="6754" spans="1:12">
      <c r="A6754" s="17">
        <v>45565</v>
      </c>
      <c r="B6754" s="22" t="s">
        <v>10</v>
      </c>
      <c r="C6754" s="22" t="s">
        <v>1865</v>
      </c>
      <c r="D6754" s="22" t="s">
        <v>7085</v>
      </c>
      <c r="E6754" s="22" t="s">
        <v>18</v>
      </c>
      <c r="F6754" s="22" t="s">
        <v>29</v>
      </c>
      <c r="G6754" s="9">
        <v>2000</v>
      </c>
      <c r="H6754" s="22" t="s">
        <v>20</v>
      </c>
      <c r="I6754" s="28">
        <v>2.9</v>
      </c>
      <c r="J6754" s="28">
        <v>5800</v>
      </c>
      <c r="K6754" s="40"/>
      <c r="L6754" s="40"/>
    </row>
    <row r="6755" spans="1:12">
      <c r="A6755" s="17">
        <v>45565</v>
      </c>
      <c r="B6755" s="22" t="s">
        <v>10</v>
      </c>
      <c r="C6755" s="22" t="s">
        <v>1865</v>
      </c>
      <c r="D6755" s="22" t="s">
        <v>7086</v>
      </c>
      <c r="E6755" s="22" t="s">
        <v>18</v>
      </c>
      <c r="F6755" s="22" t="s">
        <v>29</v>
      </c>
      <c r="G6755" s="9">
        <v>50.75</v>
      </c>
      <c r="H6755" s="22" t="s">
        <v>20</v>
      </c>
      <c r="I6755" s="28">
        <v>2.9</v>
      </c>
      <c r="J6755" s="28">
        <v>147.18</v>
      </c>
      <c r="K6755" s="40"/>
      <c r="L6755" s="40"/>
    </row>
    <row r="6756" spans="1:12">
      <c r="A6756" s="17">
        <v>45565</v>
      </c>
      <c r="B6756" s="22" t="s">
        <v>10</v>
      </c>
      <c r="C6756" s="22" t="s">
        <v>27</v>
      </c>
      <c r="D6756" s="22" t="s">
        <v>7087</v>
      </c>
      <c r="E6756" s="22" t="s">
        <v>18</v>
      </c>
      <c r="F6756" s="22" t="s">
        <v>29</v>
      </c>
      <c r="G6756" s="9">
        <v>2500</v>
      </c>
      <c r="H6756" s="22" t="s">
        <v>20</v>
      </c>
      <c r="I6756" s="28">
        <v>2.9</v>
      </c>
      <c r="J6756" s="28">
        <v>7250</v>
      </c>
      <c r="K6756" s="40"/>
      <c r="L6756" s="40"/>
    </row>
    <row r="6757" spans="1:12">
      <c r="A6757" s="17">
        <v>45565</v>
      </c>
      <c r="B6757" s="22" t="s">
        <v>10</v>
      </c>
      <c r="C6757" s="22" t="s">
        <v>4167</v>
      </c>
      <c r="D6757" s="22" t="s">
        <v>7088</v>
      </c>
      <c r="E6757" s="22" t="s">
        <v>141</v>
      </c>
      <c r="F6757" s="22" t="s">
        <v>141</v>
      </c>
      <c r="G6757" s="9">
        <v>17</v>
      </c>
      <c r="H6757" s="22" t="s">
        <v>15</v>
      </c>
      <c r="I6757" s="28">
        <v>1.06</v>
      </c>
      <c r="J6757" s="28">
        <v>18.07</v>
      </c>
      <c r="K6757" s="40"/>
      <c r="L6757" s="40"/>
    </row>
    <row r="6758" spans="1:12">
      <c r="A6758" s="17">
        <v>45565</v>
      </c>
      <c r="B6758" s="22" t="s">
        <v>10</v>
      </c>
      <c r="C6758" s="22" t="s">
        <v>4167</v>
      </c>
      <c r="D6758" s="22" t="s">
        <v>7089</v>
      </c>
      <c r="E6758" s="22" t="s">
        <v>141</v>
      </c>
      <c r="F6758" s="22" t="s">
        <v>141</v>
      </c>
      <c r="G6758" s="9">
        <v>17</v>
      </c>
      <c r="H6758" s="22" t="s">
        <v>15</v>
      </c>
      <c r="I6758" s="28">
        <v>1.06</v>
      </c>
      <c r="J6758" s="28">
        <v>18.07</v>
      </c>
      <c r="K6758" s="40"/>
      <c r="L6758" s="40"/>
    </row>
    <row r="6759" spans="1:12">
      <c r="A6759" s="17">
        <v>45565</v>
      </c>
      <c r="B6759" s="22" t="s">
        <v>10</v>
      </c>
      <c r="C6759" s="22" t="s">
        <v>871</v>
      </c>
      <c r="D6759" s="22" t="s">
        <v>7090</v>
      </c>
      <c r="E6759" s="22" t="s">
        <v>18</v>
      </c>
      <c r="F6759" s="22" t="s">
        <v>263</v>
      </c>
      <c r="G6759" s="9">
        <v>73.2</v>
      </c>
      <c r="H6759" s="22" t="s">
        <v>20</v>
      </c>
      <c r="I6759" s="28">
        <v>8.86</v>
      </c>
      <c r="J6759" s="28">
        <v>648.6</v>
      </c>
      <c r="K6759" s="40"/>
      <c r="L6759" s="40"/>
    </row>
    <row r="6760" spans="1:12">
      <c r="A6760" s="17">
        <v>45565</v>
      </c>
      <c r="B6760" s="22" t="s">
        <v>10</v>
      </c>
      <c r="C6760" s="22" t="s">
        <v>871</v>
      </c>
      <c r="D6760" s="22" t="s">
        <v>7091</v>
      </c>
      <c r="E6760" s="22" t="s">
        <v>18</v>
      </c>
      <c r="F6760" s="22" t="s">
        <v>263</v>
      </c>
      <c r="G6760" s="9">
        <v>5.8259499999999997</v>
      </c>
      <c r="H6760" s="22" t="s">
        <v>20</v>
      </c>
      <c r="I6760" s="28">
        <v>8.86</v>
      </c>
      <c r="J6760" s="28">
        <v>51.62</v>
      </c>
      <c r="K6760" s="40"/>
      <c r="L6760" s="40"/>
    </row>
    <row r="6761" spans="1:12">
      <c r="A6761" s="17">
        <v>45565</v>
      </c>
      <c r="B6761" s="22" t="s">
        <v>10</v>
      </c>
      <c r="C6761" s="22" t="s">
        <v>962</v>
      </c>
      <c r="D6761" s="22" t="s">
        <v>7092</v>
      </c>
      <c r="E6761" s="22" t="s">
        <v>18</v>
      </c>
      <c r="F6761" s="22" t="s">
        <v>33</v>
      </c>
      <c r="G6761" s="9">
        <v>1054.0999999999999</v>
      </c>
      <c r="H6761" s="22" t="s">
        <v>20</v>
      </c>
      <c r="I6761" s="28">
        <v>1.03</v>
      </c>
      <c r="J6761" s="28">
        <v>1082.56</v>
      </c>
      <c r="K6761" s="40"/>
      <c r="L6761" s="40"/>
    </row>
    <row r="6762" spans="1:12">
      <c r="A6762" s="17">
        <v>45565</v>
      </c>
      <c r="B6762" s="22" t="s">
        <v>10</v>
      </c>
      <c r="C6762" s="22" t="s">
        <v>962</v>
      </c>
      <c r="D6762" s="22" t="s">
        <v>7093</v>
      </c>
      <c r="E6762" s="22" t="s">
        <v>18</v>
      </c>
      <c r="F6762" s="22" t="s">
        <v>33</v>
      </c>
      <c r="G6762" s="9">
        <v>12.8</v>
      </c>
      <c r="H6762" s="22" t="s">
        <v>20</v>
      </c>
      <c r="I6762" s="28">
        <v>1.03</v>
      </c>
      <c r="J6762" s="28">
        <v>13.15</v>
      </c>
      <c r="K6762" s="40"/>
      <c r="L6762" s="40"/>
    </row>
    <row r="6763" spans="1:12">
      <c r="A6763" s="17">
        <v>45565</v>
      </c>
      <c r="B6763" s="22" t="s">
        <v>10</v>
      </c>
      <c r="C6763" s="22" t="s">
        <v>4161</v>
      </c>
      <c r="D6763" s="22" t="s">
        <v>7094</v>
      </c>
      <c r="E6763" s="22" t="s">
        <v>18</v>
      </c>
      <c r="F6763" s="22" t="s">
        <v>33</v>
      </c>
      <c r="G6763" s="9">
        <v>48.313099999999999</v>
      </c>
      <c r="H6763" s="22" t="s">
        <v>20</v>
      </c>
      <c r="I6763" s="28">
        <v>7.25</v>
      </c>
      <c r="J6763" s="28">
        <v>350.27</v>
      </c>
      <c r="K6763" s="40"/>
      <c r="L6763" s="40"/>
    </row>
    <row r="6764" spans="1:12">
      <c r="A6764" s="17">
        <v>45565</v>
      </c>
      <c r="B6764" s="22" t="s">
        <v>10</v>
      </c>
      <c r="C6764" s="22" t="s">
        <v>868</v>
      </c>
      <c r="D6764" s="22" t="s">
        <v>7095</v>
      </c>
      <c r="E6764" s="22" t="s">
        <v>65</v>
      </c>
      <c r="F6764" s="22" t="s">
        <v>75</v>
      </c>
      <c r="G6764" s="9">
        <v>5</v>
      </c>
      <c r="H6764" s="22" t="s">
        <v>15</v>
      </c>
      <c r="I6764" s="28">
        <v>25.33</v>
      </c>
      <c r="J6764" s="28">
        <v>126.63</v>
      </c>
      <c r="K6764" s="40"/>
      <c r="L6764" s="40"/>
    </row>
    <row r="6765" spans="1:12">
      <c r="A6765" s="17">
        <v>45565</v>
      </c>
      <c r="B6765" s="22" t="s">
        <v>10</v>
      </c>
      <c r="C6765" s="22" t="s">
        <v>90</v>
      </c>
      <c r="D6765" s="22" t="s">
        <v>7096</v>
      </c>
      <c r="E6765" s="22" t="s">
        <v>65</v>
      </c>
      <c r="F6765" s="22" t="s">
        <v>92</v>
      </c>
      <c r="G6765" s="9">
        <v>47</v>
      </c>
      <c r="H6765" s="22" t="s">
        <v>15</v>
      </c>
      <c r="I6765" s="28">
        <v>39.520000000000003</v>
      </c>
      <c r="J6765" s="28">
        <v>1857.24</v>
      </c>
      <c r="K6765" s="40"/>
      <c r="L6765" s="40"/>
    </row>
    <row r="6766" spans="1:12">
      <c r="A6766" s="17">
        <v>45565</v>
      </c>
      <c r="B6766" s="22" t="s">
        <v>10</v>
      </c>
      <c r="C6766" s="22" t="s">
        <v>90</v>
      </c>
      <c r="D6766" s="22" t="s">
        <v>7097</v>
      </c>
      <c r="E6766" s="22" t="s">
        <v>65</v>
      </c>
      <c r="F6766" s="22" t="s">
        <v>92</v>
      </c>
      <c r="G6766" s="9">
        <v>31</v>
      </c>
      <c r="H6766" s="22" t="s">
        <v>15</v>
      </c>
      <c r="I6766" s="28">
        <v>42.21</v>
      </c>
      <c r="J6766" s="28">
        <v>1308.51</v>
      </c>
      <c r="K6766" s="40"/>
      <c r="L6766" s="40"/>
    </row>
    <row r="6767" spans="1:12">
      <c r="A6767" s="17">
        <v>45565</v>
      </c>
      <c r="B6767" s="22" t="s">
        <v>10</v>
      </c>
      <c r="C6767" s="22" t="s">
        <v>99</v>
      </c>
      <c r="D6767" s="22" t="s">
        <v>7098</v>
      </c>
      <c r="E6767" s="22" t="s">
        <v>65</v>
      </c>
      <c r="F6767" s="22" t="s">
        <v>75</v>
      </c>
      <c r="G6767" s="9">
        <v>96</v>
      </c>
      <c r="H6767" s="22" t="s">
        <v>15</v>
      </c>
      <c r="I6767" s="28">
        <v>84.86</v>
      </c>
      <c r="J6767" s="28">
        <v>8146.53</v>
      </c>
      <c r="K6767" s="40"/>
      <c r="L6767" s="40"/>
    </row>
    <row r="6768" spans="1:12">
      <c r="A6768" s="17">
        <v>45565</v>
      </c>
      <c r="B6768" s="22" t="s">
        <v>10</v>
      </c>
      <c r="C6768" s="22" t="s">
        <v>1132</v>
      </c>
      <c r="D6768" s="22" t="s">
        <v>7099</v>
      </c>
      <c r="E6768" s="22" t="s">
        <v>141</v>
      </c>
      <c r="F6768" s="22" t="s">
        <v>141</v>
      </c>
      <c r="H6768" s="22" t="s">
        <v>41</v>
      </c>
      <c r="K6768" s="40"/>
      <c r="L6768" s="40"/>
    </row>
    <row r="6769" spans="1:12">
      <c r="A6769" s="17">
        <v>45565</v>
      </c>
      <c r="B6769" s="22" t="s">
        <v>10</v>
      </c>
      <c r="C6769" s="22" t="s">
        <v>99</v>
      </c>
      <c r="D6769" s="22" t="s">
        <v>7100</v>
      </c>
      <c r="E6769" s="22" t="s">
        <v>65</v>
      </c>
      <c r="F6769" s="22" t="s">
        <v>75</v>
      </c>
      <c r="G6769" s="9">
        <v>6</v>
      </c>
      <c r="H6769" s="22" t="s">
        <v>15</v>
      </c>
      <c r="I6769" s="28">
        <v>28.14</v>
      </c>
      <c r="J6769" s="28">
        <v>168.84</v>
      </c>
      <c r="K6769" s="40"/>
      <c r="L6769" s="40"/>
    </row>
    <row r="6770" spans="1:12">
      <c r="A6770" s="17">
        <v>45565</v>
      </c>
      <c r="B6770" s="22" t="s">
        <v>10</v>
      </c>
      <c r="C6770" s="22" t="s">
        <v>1134</v>
      </c>
      <c r="D6770" s="22" t="s">
        <v>7101</v>
      </c>
      <c r="E6770" s="22" t="s">
        <v>141</v>
      </c>
      <c r="F6770" s="22" t="s">
        <v>141</v>
      </c>
      <c r="H6770" s="22" t="s">
        <v>41</v>
      </c>
      <c r="K6770" s="40"/>
      <c r="L6770" s="40"/>
    </row>
    <row r="6771" spans="1:12">
      <c r="A6771" s="17">
        <v>45565</v>
      </c>
      <c r="B6771" s="22" t="s">
        <v>10</v>
      </c>
      <c r="C6771" s="22" t="s">
        <v>7102</v>
      </c>
      <c r="D6771" s="22" t="s">
        <v>7103</v>
      </c>
      <c r="E6771" s="22" t="s">
        <v>141</v>
      </c>
      <c r="F6771" s="22" t="s">
        <v>141</v>
      </c>
      <c r="G6771" s="9">
        <v>38</v>
      </c>
      <c r="H6771" s="22" t="s">
        <v>41</v>
      </c>
      <c r="I6771" s="28">
        <v>0</v>
      </c>
      <c r="J6771" s="28">
        <v>0</v>
      </c>
      <c r="K6771" s="40"/>
      <c r="L6771" s="40"/>
    </row>
    <row r="6772" spans="1:12">
      <c r="A6772" s="17">
        <v>45565</v>
      </c>
      <c r="B6772" s="22" t="s">
        <v>10</v>
      </c>
      <c r="C6772" s="22" t="s">
        <v>1136</v>
      </c>
      <c r="D6772" s="22" t="s">
        <v>7104</v>
      </c>
      <c r="E6772" s="22" t="s">
        <v>141</v>
      </c>
      <c r="F6772" s="22" t="s">
        <v>141</v>
      </c>
      <c r="H6772" s="22" t="s">
        <v>41</v>
      </c>
      <c r="K6772" s="40"/>
      <c r="L6772" s="40"/>
    </row>
    <row r="6773" spans="1:12">
      <c r="A6773" s="17">
        <v>45565</v>
      </c>
      <c r="B6773" s="22" t="s">
        <v>10</v>
      </c>
      <c r="C6773" s="22" t="s">
        <v>1800</v>
      </c>
      <c r="D6773" s="22" t="s">
        <v>7105</v>
      </c>
      <c r="E6773" s="22" t="s">
        <v>141</v>
      </c>
      <c r="F6773" s="22" t="s">
        <v>141</v>
      </c>
      <c r="H6773" s="22" t="s">
        <v>41</v>
      </c>
      <c r="K6773" s="40"/>
      <c r="L6773" s="40"/>
    </row>
    <row r="6774" spans="1:12">
      <c r="A6774" s="17">
        <v>45565</v>
      </c>
      <c r="B6774" s="22" t="s">
        <v>10</v>
      </c>
      <c r="C6774" s="22" t="s">
        <v>1800</v>
      </c>
      <c r="D6774" s="22" t="s">
        <v>7106</v>
      </c>
      <c r="E6774" s="22" t="s">
        <v>141</v>
      </c>
      <c r="F6774" s="22" t="s">
        <v>141</v>
      </c>
      <c r="H6774" s="22" t="s">
        <v>41</v>
      </c>
      <c r="K6774" s="40"/>
      <c r="L6774" s="40"/>
    </row>
    <row r="6775" spans="1:12">
      <c r="A6775" s="17">
        <v>45565</v>
      </c>
      <c r="B6775" s="22" t="s">
        <v>10</v>
      </c>
      <c r="C6775" s="22" t="s">
        <v>1800</v>
      </c>
      <c r="D6775" s="22" t="s">
        <v>7107</v>
      </c>
      <c r="E6775" s="22" t="s">
        <v>141</v>
      </c>
      <c r="F6775" s="22" t="s">
        <v>141</v>
      </c>
      <c r="H6775" s="22" t="s">
        <v>41</v>
      </c>
      <c r="K6775" s="40"/>
      <c r="L6775" s="40"/>
    </row>
    <row r="6776" spans="1:12">
      <c r="A6776" s="17">
        <v>45565</v>
      </c>
      <c r="B6776" s="22" t="s">
        <v>10</v>
      </c>
      <c r="C6776" s="22" t="s">
        <v>771</v>
      </c>
      <c r="D6776" s="22" t="s">
        <v>7108</v>
      </c>
      <c r="E6776" s="22" t="s">
        <v>141</v>
      </c>
      <c r="F6776" s="22" t="s">
        <v>141</v>
      </c>
      <c r="H6776" s="22" t="s">
        <v>41</v>
      </c>
      <c r="K6776" s="40"/>
      <c r="L6776" s="40"/>
    </row>
    <row r="6777" spans="1:12">
      <c r="A6777" s="17">
        <v>45565</v>
      </c>
      <c r="B6777" s="22" t="s">
        <v>10</v>
      </c>
      <c r="C6777" s="22" t="s">
        <v>771</v>
      </c>
      <c r="D6777" s="22" t="s">
        <v>7109</v>
      </c>
      <c r="E6777" s="22" t="s">
        <v>141</v>
      </c>
      <c r="F6777" s="22" t="s">
        <v>141</v>
      </c>
      <c r="H6777" s="22" t="s">
        <v>41</v>
      </c>
      <c r="K6777" s="40"/>
      <c r="L6777" s="40"/>
    </row>
    <row r="6778" spans="1:12">
      <c r="A6778" s="17">
        <v>45565</v>
      </c>
      <c r="B6778" s="22" t="s">
        <v>10</v>
      </c>
      <c r="C6778" s="22" t="s">
        <v>773</v>
      </c>
      <c r="D6778" s="22" t="s">
        <v>7110</v>
      </c>
      <c r="E6778" s="22" t="s">
        <v>141</v>
      </c>
      <c r="F6778" s="22" t="s">
        <v>141</v>
      </c>
      <c r="H6778" s="22" t="s">
        <v>41</v>
      </c>
      <c r="K6778" s="40"/>
      <c r="L6778" s="40"/>
    </row>
    <row r="6779" spans="1:12">
      <c r="A6779" s="17">
        <v>45565</v>
      </c>
      <c r="B6779" s="22" t="s">
        <v>10</v>
      </c>
      <c r="C6779" s="22" t="s">
        <v>541</v>
      </c>
      <c r="D6779" s="22" t="s">
        <v>7111</v>
      </c>
      <c r="E6779" s="22" t="s">
        <v>18</v>
      </c>
      <c r="F6779" s="22" t="s">
        <v>543</v>
      </c>
      <c r="H6779" s="22" t="s">
        <v>20</v>
      </c>
      <c r="K6779" s="40"/>
      <c r="L6779" s="40"/>
    </row>
    <row r="6780" spans="1:12">
      <c r="A6780" s="17">
        <v>45565</v>
      </c>
      <c r="B6780" s="22" t="s">
        <v>10</v>
      </c>
      <c r="C6780" s="22" t="s">
        <v>541</v>
      </c>
      <c r="D6780" s="22" t="s">
        <v>7112</v>
      </c>
      <c r="E6780" s="22" t="s">
        <v>18</v>
      </c>
      <c r="F6780" s="22" t="s">
        <v>543</v>
      </c>
      <c r="H6780" s="22" t="s">
        <v>20</v>
      </c>
      <c r="K6780" s="40"/>
      <c r="L6780" s="40"/>
    </row>
    <row r="6781" spans="1:12">
      <c r="A6781" s="17">
        <v>45565</v>
      </c>
      <c r="B6781" s="22" t="s">
        <v>10</v>
      </c>
      <c r="C6781" s="22" t="s">
        <v>541</v>
      </c>
      <c r="D6781" s="22" t="s">
        <v>7113</v>
      </c>
      <c r="E6781" s="22" t="s">
        <v>18</v>
      </c>
      <c r="F6781" s="22" t="s">
        <v>543</v>
      </c>
      <c r="H6781" s="22" t="s">
        <v>20</v>
      </c>
      <c r="K6781" s="40"/>
      <c r="L6781" s="40"/>
    </row>
    <row r="6782" spans="1:12">
      <c r="A6782" s="17">
        <v>45565</v>
      </c>
      <c r="B6782" s="22" t="s">
        <v>10</v>
      </c>
      <c r="C6782" s="22" t="s">
        <v>541</v>
      </c>
      <c r="D6782" s="22" t="s">
        <v>7114</v>
      </c>
      <c r="E6782" s="22" t="s">
        <v>18</v>
      </c>
      <c r="F6782" s="22" t="s">
        <v>543</v>
      </c>
      <c r="H6782" s="22" t="s">
        <v>20</v>
      </c>
      <c r="K6782" s="40"/>
      <c r="L6782" s="40"/>
    </row>
    <row r="6783" spans="1:12">
      <c r="A6783" s="17">
        <v>45565</v>
      </c>
      <c r="B6783" s="22" t="s">
        <v>10</v>
      </c>
      <c r="C6783" s="22" t="s">
        <v>761</v>
      </c>
      <c r="D6783" s="22" t="s">
        <v>7115</v>
      </c>
      <c r="E6783" s="22" t="s">
        <v>141</v>
      </c>
      <c r="F6783" s="22" t="s">
        <v>141</v>
      </c>
      <c r="G6783" s="9">
        <v>55</v>
      </c>
      <c r="H6783" s="22" t="s">
        <v>41</v>
      </c>
      <c r="I6783" s="28">
        <v>0</v>
      </c>
      <c r="J6783" s="28">
        <v>0</v>
      </c>
      <c r="K6783" s="40"/>
      <c r="L6783" s="40"/>
    </row>
    <row r="6784" spans="1:12">
      <c r="A6784" s="17">
        <v>45565</v>
      </c>
      <c r="B6784" s="22" t="s">
        <v>10</v>
      </c>
      <c r="C6784" s="22" t="s">
        <v>763</v>
      </c>
      <c r="D6784" s="22" t="s">
        <v>7116</v>
      </c>
      <c r="E6784" s="22" t="s">
        <v>141</v>
      </c>
      <c r="F6784" s="22" t="s">
        <v>141</v>
      </c>
      <c r="G6784" s="9">
        <v>156</v>
      </c>
      <c r="H6784" s="22" t="s">
        <v>41</v>
      </c>
      <c r="I6784" s="28">
        <v>5.24</v>
      </c>
      <c r="J6784" s="28">
        <v>818.17</v>
      </c>
      <c r="K6784" s="40"/>
      <c r="L6784" s="40"/>
    </row>
    <row r="6785" spans="1:12">
      <c r="A6785" s="17">
        <v>45565</v>
      </c>
      <c r="B6785" s="22" t="s">
        <v>10</v>
      </c>
      <c r="C6785" s="22" t="s">
        <v>1134</v>
      </c>
      <c r="D6785" s="22" t="s">
        <v>7117</v>
      </c>
      <c r="E6785" s="22" t="s">
        <v>141</v>
      </c>
      <c r="F6785" s="22" t="s">
        <v>141</v>
      </c>
      <c r="G6785" s="9">
        <v>2.4500000000000002</v>
      </c>
      <c r="H6785" s="22" t="s">
        <v>41</v>
      </c>
      <c r="I6785" s="28">
        <v>3.77</v>
      </c>
      <c r="J6785" s="28">
        <v>9.23</v>
      </c>
      <c r="K6785" s="40"/>
      <c r="L6785" s="40"/>
    </row>
    <row r="6786" spans="1:12">
      <c r="A6786" s="17">
        <v>45565</v>
      </c>
      <c r="B6786" s="22" t="s">
        <v>10</v>
      </c>
      <c r="C6786" s="22" t="s">
        <v>1134</v>
      </c>
      <c r="D6786" s="22" t="s">
        <v>7118</v>
      </c>
      <c r="E6786" s="22" t="s">
        <v>141</v>
      </c>
      <c r="F6786" s="22" t="s">
        <v>141</v>
      </c>
      <c r="G6786" s="9">
        <v>2.35</v>
      </c>
      <c r="H6786" s="22" t="s">
        <v>41</v>
      </c>
      <c r="I6786" s="28">
        <v>3.77</v>
      </c>
      <c r="J6786" s="28">
        <v>8.85</v>
      </c>
      <c r="K6786" s="40"/>
      <c r="L6786" s="40"/>
    </row>
    <row r="6787" spans="1:12">
      <c r="A6787" s="17">
        <v>45565</v>
      </c>
      <c r="B6787" s="22" t="s">
        <v>10</v>
      </c>
      <c r="C6787" s="22" t="s">
        <v>1794</v>
      </c>
      <c r="D6787" s="22" t="s">
        <v>7119</v>
      </c>
      <c r="E6787" s="22" t="s">
        <v>141</v>
      </c>
      <c r="F6787" s="22" t="s">
        <v>141</v>
      </c>
      <c r="G6787" s="9">
        <v>1.175</v>
      </c>
      <c r="H6787" s="22" t="s">
        <v>41</v>
      </c>
      <c r="I6787" s="28">
        <v>3.12</v>
      </c>
      <c r="J6787" s="28">
        <v>3.67</v>
      </c>
      <c r="K6787" s="40"/>
      <c r="L6787" s="40"/>
    </row>
    <row r="6788" spans="1:12">
      <c r="A6788" s="17">
        <v>45565</v>
      </c>
      <c r="B6788" s="22" t="s">
        <v>10</v>
      </c>
      <c r="C6788" s="22" t="s">
        <v>541</v>
      </c>
      <c r="D6788" s="22" t="s">
        <v>7120</v>
      </c>
      <c r="E6788" s="22" t="s">
        <v>18</v>
      </c>
      <c r="F6788" s="22" t="s">
        <v>543</v>
      </c>
      <c r="H6788" s="22" t="s">
        <v>20</v>
      </c>
      <c r="K6788" s="40"/>
      <c r="L6788" s="40"/>
    </row>
    <row r="6789" spans="1:12">
      <c r="A6789" s="17">
        <v>45565</v>
      </c>
      <c r="B6789" s="22" t="s">
        <v>10</v>
      </c>
      <c r="C6789" s="22" t="s">
        <v>541</v>
      </c>
      <c r="D6789" s="22" t="s">
        <v>7121</v>
      </c>
      <c r="E6789" s="22" t="s">
        <v>18</v>
      </c>
      <c r="F6789" s="22" t="s">
        <v>543</v>
      </c>
      <c r="H6789" s="22" t="s">
        <v>20</v>
      </c>
      <c r="K6789" s="40"/>
      <c r="L6789" s="40"/>
    </row>
    <row r="6790" spans="1:12">
      <c r="A6790" s="17">
        <v>45565</v>
      </c>
      <c r="B6790" s="22" t="s">
        <v>10</v>
      </c>
      <c r="C6790" s="22" t="s">
        <v>541</v>
      </c>
      <c r="D6790" s="22" t="s">
        <v>7122</v>
      </c>
      <c r="E6790" s="22" t="s">
        <v>18</v>
      </c>
      <c r="F6790" s="22" t="s">
        <v>543</v>
      </c>
      <c r="H6790" s="22" t="s">
        <v>20</v>
      </c>
      <c r="K6790" s="40"/>
      <c r="L6790" s="40"/>
    </row>
    <row r="6791" spans="1:12">
      <c r="A6791" s="17">
        <v>45565</v>
      </c>
      <c r="B6791" s="22" t="s">
        <v>10</v>
      </c>
      <c r="C6791" s="22" t="s">
        <v>541</v>
      </c>
      <c r="D6791" s="22" t="s">
        <v>7123</v>
      </c>
      <c r="E6791" s="22" t="s">
        <v>18</v>
      </c>
      <c r="F6791" s="22" t="s">
        <v>543</v>
      </c>
      <c r="H6791" s="22" t="s">
        <v>20</v>
      </c>
      <c r="K6791" s="40"/>
      <c r="L6791" s="40"/>
    </row>
    <row r="6792" spans="1:12">
      <c r="A6792" s="17">
        <v>45565</v>
      </c>
      <c r="B6792" s="22" t="s">
        <v>10</v>
      </c>
      <c r="C6792" s="22" t="s">
        <v>541</v>
      </c>
      <c r="D6792" s="22" t="s">
        <v>7124</v>
      </c>
      <c r="E6792" s="22" t="s">
        <v>18</v>
      </c>
      <c r="F6792" s="22" t="s">
        <v>543</v>
      </c>
      <c r="H6792" s="22" t="s">
        <v>20</v>
      </c>
      <c r="K6792" s="40"/>
      <c r="L6792" s="40"/>
    </row>
    <row r="6793" spans="1:12">
      <c r="A6793" s="17">
        <v>45565</v>
      </c>
      <c r="B6793" s="22" t="s">
        <v>10</v>
      </c>
      <c r="C6793" s="22" t="s">
        <v>541</v>
      </c>
      <c r="D6793" s="22" t="s">
        <v>7125</v>
      </c>
      <c r="E6793" s="22" t="s">
        <v>18</v>
      </c>
      <c r="F6793" s="22" t="s">
        <v>543</v>
      </c>
      <c r="H6793" s="22" t="s">
        <v>20</v>
      </c>
      <c r="K6793" s="40"/>
      <c r="L6793" s="40"/>
    </row>
    <row r="6794" spans="1:12">
      <c r="A6794" s="17">
        <v>45565</v>
      </c>
      <c r="B6794" s="22" t="s">
        <v>10</v>
      </c>
      <c r="C6794" s="22" t="s">
        <v>541</v>
      </c>
      <c r="D6794" s="22" t="s">
        <v>7126</v>
      </c>
      <c r="E6794" s="22" t="s">
        <v>18</v>
      </c>
      <c r="F6794" s="22" t="s">
        <v>543</v>
      </c>
      <c r="H6794" s="22" t="s">
        <v>20</v>
      </c>
      <c r="K6794" s="40"/>
      <c r="L6794" s="40"/>
    </row>
    <row r="6795" spans="1:12">
      <c r="A6795" s="17">
        <v>45565</v>
      </c>
      <c r="B6795" s="22" t="s">
        <v>10</v>
      </c>
      <c r="C6795" s="22" t="s">
        <v>541</v>
      </c>
      <c r="D6795" s="22" t="s">
        <v>7127</v>
      </c>
      <c r="E6795" s="22" t="s">
        <v>18</v>
      </c>
      <c r="F6795" s="22" t="s">
        <v>543</v>
      </c>
      <c r="H6795" s="22" t="s">
        <v>20</v>
      </c>
      <c r="K6795" s="40"/>
      <c r="L6795" s="40"/>
    </row>
    <row r="6796" spans="1:12">
      <c r="A6796" s="17">
        <v>45565</v>
      </c>
      <c r="B6796" s="22" t="s">
        <v>10</v>
      </c>
      <c r="C6796" s="22" t="s">
        <v>541</v>
      </c>
      <c r="D6796" s="22" t="s">
        <v>7128</v>
      </c>
      <c r="E6796" s="22" t="s">
        <v>18</v>
      </c>
      <c r="F6796" s="22" t="s">
        <v>543</v>
      </c>
      <c r="H6796" s="22" t="s">
        <v>20</v>
      </c>
      <c r="K6796" s="40"/>
      <c r="L6796" s="40"/>
    </row>
    <row r="6797" spans="1:12">
      <c r="A6797" s="17">
        <v>45565</v>
      </c>
      <c r="B6797" s="22" t="s">
        <v>10</v>
      </c>
      <c r="C6797" s="22" t="s">
        <v>541</v>
      </c>
      <c r="D6797" s="22" t="s">
        <v>7129</v>
      </c>
      <c r="E6797" s="22" t="s">
        <v>18</v>
      </c>
      <c r="F6797" s="22" t="s">
        <v>543</v>
      </c>
      <c r="H6797" s="22" t="s">
        <v>20</v>
      </c>
      <c r="K6797" s="40"/>
      <c r="L6797" s="40"/>
    </row>
    <row r="6798" spans="1:12">
      <c r="A6798" s="17">
        <v>45565</v>
      </c>
      <c r="B6798" s="22" t="s">
        <v>10</v>
      </c>
      <c r="C6798" s="22" t="s">
        <v>541</v>
      </c>
      <c r="D6798" s="22" t="s">
        <v>7130</v>
      </c>
      <c r="E6798" s="22" t="s">
        <v>18</v>
      </c>
      <c r="F6798" s="22" t="s">
        <v>543</v>
      </c>
      <c r="H6798" s="22" t="s">
        <v>20</v>
      </c>
      <c r="K6798" s="40"/>
      <c r="L6798" s="40"/>
    </row>
    <row r="6799" spans="1:12">
      <c r="A6799" s="17">
        <v>45565</v>
      </c>
      <c r="B6799" s="22" t="s">
        <v>10</v>
      </c>
      <c r="C6799" s="22" t="s">
        <v>541</v>
      </c>
      <c r="D6799" s="22" t="s">
        <v>7131</v>
      </c>
      <c r="E6799" s="22" t="s">
        <v>18</v>
      </c>
      <c r="F6799" s="22" t="s">
        <v>543</v>
      </c>
      <c r="G6799" s="9">
        <v>81.900000000000006</v>
      </c>
      <c r="H6799" s="22" t="s">
        <v>20</v>
      </c>
      <c r="I6799" s="28">
        <v>31.25</v>
      </c>
      <c r="J6799" s="28">
        <v>2559.38</v>
      </c>
      <c r="K6799" s="40"/>
      <c r="L6799" s="40"/>
    </row>
    <row r="6800" spans="1:12">
      <c r="A6800" s="17">
        <v>45565</v>
      </c>
      <c r="B6800" s="22" t="s">
        <v>10</v>
      </c>
      <c r="C6800" s="22" t="s">
        <v>541</v>
      </c>
      <c r="D6800" s="22" t="s">
        <v>7132</v>
      </c>
      <c r="E6800" s="22" t="s">
        <v>18</v>
      </c>
      <c r="F6800" s="22" t="s">
        <v>543</v>
      </c>
      <c r="G6800" s="9">
        <v>132</v>
      </c>
      <c r="H6800" s="22" t="s">
        <v>20</v>
      </c>
      <c r="I6800" s="28">
        <v>31.25</v>
      </c>
      <c r="J6800" s="28">
        <v>4125</v>
      </c>
      <c r="K6800" s="40"/>
      <c r="L6800" s="40"/>
    </row>
    <row r="6801" spans="1:12">
      <c r="A6801" s="17">
        <v>45565</v>
      </c>
      <c r="B6801" s="22" t="s">
        <v>10</v>
      </c>
      <c r="C6801" s="22" t="s">
        <v>544</v>
      </c>
      <c r="D6801" s="22" t="s">
        <v>7133</v>
      </c>
      <c r="E6801" s="22" t="s">
        <v>18</v>
      </c>
      <c r="F6801" s="22" t="s">
        <v>543</v>
      </c>
      <c r="H6801" s="22" t="s">
        <v>20</v>
      </c>
      <c r="K6801" s="40"/>
      <c r="L6801" s="40"/>
    </row>
    <row r="6802" spans="1:12">
      <c r="A6802" s="17">
        <v>45565</v>
      </c>
      <c r="B6802" s="22" t="s">
        <v>10</v>
      </c>
      <c r="C6802" s="22" t="s">
        <v>544</v>
      </c>
      <c r="D6802" s="22" t="s">
        <v>7134</v>
      </c>
      <c r="E6802" s="22" t="s">
        <v>18</v>
      </c>
      <c r="F6802" s="22" t="s">
        <v>543</v>
      </c>
      <c r="H6802" s="22" t="s">
        <v>20</v>
      </c>
      <c r="K6802" s="40"/>
      <c r="L6802" s="40"/>
    </row>
    <row r="6803" spans="1:12">
      <c r="A6803" s="17">
        <v>45565</v>
      </c>
      <c r="B6803" s="22" t="s">
        <v>10</v>
      </c>
      <c r="C6803" s="22" t="s">
        <v>544</v>
      </c>
      <c r="D6803" s="22" t="s">
        <v>7135</v>
      </c>
      <c r="E6803" s="22" t="s">
        <v>18</v>
      </c>
      <c r="F6803" s="22" t="s">
        <v>543</v>
      </c>
      <c r="H6803" s="22" t="s">
        <v>20</v>
      </c>
      <c r="K6803" s="40"/>
      <c r="L6803" s="40"/>
    </row>
    <row r="6804" spans="1:12">
      <c r="A6804" s="17">
        <v>45565</v>
      </c>
      <c r="B6804" s="22" t="s">
        <v>10</v>
      </c>
      <c r="C6804" s="22" t="s">
        <v>544</v>
      </c>
      <c r="D6804" s="22" t="s">
        <v>7136</v>
      </c>
      <c r="E6804" s="22" t="s">
        <v>18</v>
      </c>
      <c r="F6804" s="22" t="s">
        <v>543</v>
      </c>
      <c r="H6804" s="22" t="s">
        <v>20</v>
      </c>
      <c r="K6804" s="40"/>
      <c r="L6804" s="40"/>
    </row>
    <row r="6805" spans="1:12">
      <c r="A6805" s="17">
        <v>45565</v>
      </c>
      <c r="B6805" s="22" t="s">
        <v>10</v>
      </c>
      <c r="C6805" s="22" t="s">
        <v>544</v>
      </c>
      <c r="D6805" s="22" t="s">
        <v>7137</v>
      </c>
      <c r="E6805" s="22" t="s">
        <v>18</v>
      </c>
      <c r="F6805" s="22" t="s">
        <v>543</v>
      </c>
      <c r="H6805" s="22" t="s">
        <v>20</v>
      </c>
      <c r="K6805" s="40"/>
      <c r="L6805" s="40"/>
    </row>
    <row r="6806" spans="1:12">
      <c r="A6806" s="17">
        <v>45565</v>
      </c>
      <c r="B6806" s="22" t="s">
        <v>10</v>
      </c>
      <c r="C6806" s="22" t="s">
        <v>544</v>
      </c>
      <c r="D6806" s="22" t="s">
        <v>7138</v>
      </c>
      <c r="E6806" s="22" t="s">
        <v>18</v>
      </c>
      <c r="F6806" s="22" t="s">
        <v>543</v>
      </c>
      <c r="H6806" s="22" t="s">
        <v>20</v>
      </c>
      <c r="K6806" s="40"/>
      <c r="L6806" s="40"/>
    </row>
    <row r="6807" spans="1:12">
      <c r="A6807" s="17">
        <v>45565</v>
      </c>
      <c r="B6807" s="22" t="s">
        <v>10</v>
      </c>
      <c r="C6807" s="22" t="s">
        <v>546</v>
      </c>
      <c r="D6807" s="22" t="s">
        <v>7139</v>
      </c>
      <c r="E6807" s="22" t="s">
        <v>18</v>
      </c>
      <c r="F6807" s="22" t="s">
        <v>543</v>
      </c>
      <c r="H6807" s="22" t="s">
        <v>20</v>
      </c>
      <c r="K6807" s="40"/>
      <c r="L6807" s="40"/>
    </row>
    <row r="6808" spans="1:12">
      <c r="A6808" s="17">
        <v>45565</v>
      </c>
      <c r="B6808" s="22" t="s">
        <v>10</v>
      </c>
      <c r="C6808" s="22" t="s">
        <v>546</v>
      </c>
      <c r="D6808" s="22" t="s">
        <v>7140</v>
      </c>
      <c r="E6808" s="22" t="s">
        <v>18</v>
      </c>
      <c r="F6808" s="22" t="s">
        <v>543</v>
      </c>
      <c r="H6808" s="22" t="s">
        <v>20</v>
      </c>
      <c r="K6808" s="40"/>
      <c r="L6808" s="40"/>
    </row>
    <row r="6809" spans="1:12">
      <c r="A6809" s="17">
        <v>45565</v>
      </c>
      <c r="B6809" s="22" t="s">
        <v>10</v>
      </c>
      <c r="C6809" s="22" t="s">
        <v>546</v>
      </c>
      <c r="D6809" s="22" t="s">
        <v>7141</v>
      </c>
      <c r="E6809" s="22" t="s">
        <v>18</v>
      </c>
      <c r="F6809" s="22" t="s">
        <v>543</v>
      </c>
      <c r="H6809" s="22" t="s">
        <v>20</v>
      </c>
      <c r="K6809" s="40"/>
      <c r="L6809" s="40"/>
    </row>
    <row r="6810" spans="1:12">
      <c r="A6810" s="17">
        <v>45565</v>
      </c>
      <c r="B6810" s="22" t="s">
        <v>10</v>
      </c>
      <c r="C6810" s="22" t="s">
        <v>546</v>
      </c>
      <c r="D6810" s="22" t="s">
        <v>7142</v>
      </c>
      <c r="E6810" s="22" t="s">
        <v>18</v>
      </c>
      <c r="F6810" s="22" t="s">
        <v>543</v>
      </c>
      <c r="H6810" s="22" t="s">
        <v>20</v>
      </c>
      <c r="K6810" s="40"/>
      <c r="L6810" s="40"/>
    </row>
    <row r="6811" spans="1:12">
      <c r="A6811" s="17">
        <v>45565</v>
      </c>
      <c r="B6811" s="22" t="s">
        <v>10</v>
      </c>
      <c r="C6811" s="22" t="s">
        <v>546</v>
      </c>
      <c r="D6811" s="22" t="s">
        <v>7143</v>
      </c>
      <c r="E6811" s="22" t="s">
        <v>18</v>
      </c>
      <c r="F6811" s="22" t="s">
        <v>543</v>
      </c>
      <c r="H6811" s="22" t="s">
        <v>20</v>
      </c>
      <c r="K6811" s="40"/>
      <c r="L6811" s="40"/>
    </row>
    <row r="6812" spans="1:12">
      <c r="A6812" s="17">
        <v>45565</v>
      </c>
      <c r="B6812" s="22" t="s">
        <v>10</v>
      </c>
      <c r="C6812" s="22" t="s">
        <v>546</v>
      </c>
      <c r="D6812" s="22" t="s">
        <v>7144</v>
      </c>
      <c r="E6812" s="22" t="s">
        <v>18</v>
      </c>
      <c r="F6812" s="22" t="s">
        <v>543</v>
      </c>
      <c r="H6812" s="22" t="s">
        <v>20</v>
      </c>
      <c r="K6812" s="40"/>
      <c r="L6812" s="40"/>
    </row>
    <row r="6813" spans="1:12">
      <c r="A6813" s="17">
        <v>45565</v>
      </c>
      <c r="B6813" s="22" t="s">
        <v>10</v>
      </c>
      <c r="C6813" s="22" t="s">
        <v>546</v>
      </c>
      <c r="D6813" s="22" t="s">
        <v>7145</v>
      </c>
      <c r="E6813" s="22" t="s">
        <v>18</v>
      </c>
      <c r="F6813" s="22" t="s">
        <v>543</v>
      </c>
      <c r="G6813" s="9">
        <v>40</v>
      </c>
      <c r="H6813" s="22" t="s">
        <v>20</v>
      </c>
      <c r="I6813" s="28">
        <v>65</v>
      </c>
      <c r="J6813" s="28">
        <v>2600</v>
      </c>
      <c r="K6813" s="40"/>
      <c r="L6813" s="40"/>
    </row>
    <row r="6814" spans="1:12">
      <c r="A6814" s="17">
        <v>45565</v>
      </c>
      <c r="B6814" s="22" t="s">
        <v>10</v>
      </c>
      <c r="C6814" s="22" t="s">
        <v>546</v>
      </c>
      <c r="D6814" s="22" t="s">
        <v>7146</v>
      </c>
      <c r="E6814" s="22" t="s">
        <v>18</v>
      </c>
      <c r="F6814" s="22" t="s">
        <v>543</v>
      </c>
      <c r="G6814" s="9">
        <v>40</v>
      </c>
      <c r="H6814" s="22" t="s">
        <v>20</v>
      </c>
      <c r="I6814" s="28">
        <v>65</v>
      </c>
      <c r="J6814" s="28">
        <v>2600</v>
      </c>
      <c r="K6814" s="40"/>
      <c r="L6814" s="40"/>
    </row>
    <row r="6815" spans="1:12">
      <c r="A6815" s="17">
        <v>45565</v>
      </c>
      <c r="B6815" s="22" t="s">
        <v>10</v>
      </c>
      <c r="C6815" s="22" t="s">
        <v>800</v>
      </c>
      <c r="D6815" s="22" t="s">
        <v>7147</v>
      </c>
      <c r="E6815" s="22" t="s">
        <v>18</v>
      </c>
      <c r="F6815" s="22" t="s">
        <v>543</v>
      </c>
      <c r="H6815" s="22" t="s">
        <v>20</v>
      </c>
      <c r="K6815" s="40"/>
      <c r="L6815" s="40"/>
    </row>
    <row r="6816" spans="1:12">
      <c r="A6816" s="17">
        <v>45565</v>
      </c>
      <c r="B6816" s="22" t="s">
        <v>10</v>
      </c>
      <c r="C6816" s="22" t="s">
        <v>802</v>
      </c>
      <c r="D6816" s="22" t="s">
        <v>7148</v>
      </c>
      <c r="E6816" s="22" t="s">
        <v>18</v>
      </c>
      <c r="F6816" s="22" t="s">
        <v>543</v>
      </c>
      <c r="H6816" s="22" t="s">
        <v>20</v>
      </c>
      <c r="K6816" s="40"/>
      <c r="L6816" s="40"/>
    </row>
    <row r="6817" spans="1:12">
      <c r="A6817" s="17">
        <v>45565</v>
      </c>
      <c r="B6817" s="22" t="s">
        <v>10</v>
      </c>
      <c r="C6817" s="22" t="s">
        <v>127</v>
      </c>
      <c r="D6817" s="22" t="s">
        <v>7149</v>
      </c>
      <c r="E6817" s="22" t="s">
        <v>58</v>
      </c>
      <c r="F6817" s="22" t="s">
        <v>58</v>
      </c>
      <c r="H6817" s="22" t="s">
        <v>15</v>
      </c>
      <c r="K6817" s="40"/>
      <c r="L6817" s="40"/>
    </row>
    <row r="6818" spans="1:12">
      <c r="A6818" s="17">
        <v>45565</v>
      </c>
      <c r="B6818" s="22" t="s">
        <v>10</v>
      </c>
      <c r="C6818" s="22" t="s">
        <v>127</v>
      </c>
      <c r="D6818" s="22" t="s">
        <v>7150</v>
      </c>
      <c r="E6818" s="22" t="s">
        <v>58</v>
      </c>
      <c r="F6818" s="22" t="s">
        <v>58</v>
      </c>
      <c r="H6818" s="22" t="s">
        <v>15</v>
      </c>
      <c r="K6818" s="40"/>
      <c r="L6818" s="40"/>
    </row>
    <row r="6819" spans="1:12">
      <c r="A6819" s="17">
        <v>45565</v>
      </c>
      <c r="B6819" s="22" t="s">
        <v>10</v>
      </c>
      <c r="C6819" s="22" t="s">
        <v>127</v>
      </c>
      <c r="D6819" s="22" t="s">
        <v>7151</v>
      </c>
      <c r="E6819" s="22" t="s">
        <v>58</v>
      </c>
      <c r="F6819" s="22" t="s">
        <v>58</v>
      </c>
      <c r="H6819" s="22" t="s">
        <v>15</v>
      </c>
      <c r="K6819" s="40"/>
      <c r="L6819" s="40"/>
    </row>
    <row r="6820" spans="1:12">
      <c r="A6820" s="17">
        <v>45565</v>
      </c>
      <c r="B6820" s="22" t="s">
        <v>10</v>
      </c>
      <c r="C6820" s="22" t="s">
        <v>127</v>
      </c>
      <c r="D6820" s="22" t="s">
        <v>7152</v>
      </c>
      <c r="E6820" s="22" t="s">
        <v>58</v>
      </c>
      <c r="F6820" s="22" t="s">
        <v>58</v>
      </c>
      <c r="H6820" s="22" t="s">
        <v>15</v>
      </c>
      <c r="K6820" s="40"/>
      <c r="L6820" s="40"/>
    </row>
    <row r="6821" spans="1:12">
      <c r="A6821" s="17">
        <v>45565</v>
      </c>
      <c r="B6821" s="22" t="s">
        <v>10</v>
      </c>
      <c r="C6821" s="22" t="s">
        <v>127</v>
      </c>
      <c r="D6821" s="22" t="s">
        <v>7153</v>
      </c>
      <c r="E6821" s="22" t="s">
        <v>58</v>
      </c>
      <c r="F6821" s="22" t="s">
        <v>58</v>
      </c>
      <c r="H6821" s="22" t="s">
        <v>15</v>
      </c>
      <c r="K6821" s="40"/>
      <c r="L6821" s="40"/>
    </row>
    <row r="6822" spans="1:12">
      <c r="A6822" s="17">
        <v>45565</v>
      </c>
      <c r="B6822" s="22" t="s">
        <v>10</v>
      </c>
      <c r="C6822" s="22" t="s">
        <v>127</v>
      </c>
      <c r="D6822" s="22" t="s">
        <v>7154</v>
      </c>
      <c r="E6822" s="22" t="s">
        <v>58</v>
      </c>
      <c r="F6822" s="22" t="s">
        <v>58</v>
      </c>
      <c r="H6822" s="22" t="s">
        <v>15</v>
      </c>
      <c r="K6822" s="40"/>
      <c r="L6822" s="40"/>
    </row>
    <row r="6823" spans="1:12">
      <c r="A6823" s="17">
        <v>45565</v>
      </c>
      <c r="B6823" s="22" t="s">
        <v>10</v>
      </c>
      <c r="C6823" s="22" t="s">
        <v>127</v>
      </c>
      <c r="D6823" s="22" t="s">
        <v>7155</v>
      </c>
      <c r="E6823" s="22" t="s">
        <v>58</v>
      </c>
      <c r="F6823" s="22" t="s">
        <v>58</v>
      </c>
      <c r="H6823" s="22" t="s">
        <v>15</v>
      </c>
      <c r="K6823" s="40"/>
      <c r="L6823" s="40"/>
    </row>
    <row r="6824" spans="1:12">
      <c r="A6824" s="17">
        <v>45565</v>
      </c>
      <c r="B6824" s="22" t="s">
        <v>10</v>
      </c>
      <c r="C6824" s="22" t="s">
        <v>127</v>
      </c>
      <c r="D6824" s="22" t="s">
        <v>7156</v>
      </c>
      <c r="E6824" s="22" t="s">
        <v>58</v>
      </c>
      <c r="F6824" s="22" t="s">
        <v>58</v>
      </c>
      <c r="H6824" s="22" t="s">
        <v>15</v>
      </c>
      <c r="K6824" s="40"/>
      <c r="L6824" s="40"/>
    </row>
    <row r="6825" spans="1:12">
      <c r="A6825" s="17">
        <v>45565</v>
      </c>
      <c r="B6825" s="22" t="s">
        <v>10</v>
      </c>
      <c r="C6825" s="22" t="s">
        <v>125</v>
      </c>
      <c r="D6825" s="22" t="s">
        <v>7157</v>
      </c>
      <c r="E6825" s="22" t="s">
        <v>58</v>
      </c>
      <c r="F6825" s="22" t="s">
        <v>58</v>
      </c>
      <c r="H6825" s="22" t="s">
        <v>15</v>
      </c>
      <c r="K6825" s="40"/>
      <c r="L6825" s="40"/>
    </row>
    <row r="6826" spans="1:12">
      <c r="A6826" s="17">
        <v>45565</v>
      </c>
      <c r="B6826" s="22" t="s">
        <v>10</v>
      </c>
      <c r="C6826" s="22" t="s">
        <v>125</v>
      </c>
      <c r="D6826" s="22" t="s">
        <v>7158</v>
      </c>
      <c r="E6826" s="22" t="s">
        <v>58</v>
      </c>
      <c r="F6826" s="22" t="s">
        <v>58</v>
      </c>
      <c r="H6826" s="22" t="s">
        <v>15</v>
      </c>
      <c r="K6826" s="40"/>
      <c r="L6826" s="40"/>
    </row>
    <row r="6827" spans="1:12">
      <c r="A6827" s="17">
        <v>45565</v>
      </c>
      <c r="B6827" s="22" t="s">
        <v>10</v>
      </c>
      <c r="C6827" s="22" t="s">
        <v>125</v>
      </c>
      <c r="D6827" s="22" t="s">
        <v>7159</v>
      </c>
      <c r="E6827" s="22" t="s">
        <v>58</v>
      </c>
      <c r="F6827" s="22" t="s">
        <v>58</v>
      </c>
      <c r="H6827" s="22" t="s">
        <v>15</v>
      </c>
      <c r="K6827" s="40"/>
      <c r="L6827" s="40"/>
    </row>
    <row r="6828" spans="1:12">
      <c r="A6828" s="17">
        <v>45565</v>
      </c>
      <c r="B6828" s="22" t="s">
        <v>10</v>
      </c>
      <c r="C6828" s="22" t="s">
        <v>125</v>
      </c>
      <c r="D6828" s="22" t="s">
        <v>7160</v>
      </c>
      <c r="E6828" s="22" t="s">
        <v>58</v>
      </c>
      <c r="F6828" s="22" t="s">
        <v>58</v>
      </c>
      <c r="H6828" s="22" t="s">
        <v>15</v>
      </c>
      <c r="K6828" s="40"/>
      <c r="L6828" s="40"/>
    </row>
    <row r="6829" spans="1:12">
      <c r="A6829" s="17">
        <v>45565</v>
      </c>
      <c r="B6829" s="22" t="s">
        <v>10</v>
      </c>
      <c r="C6829" s="22" t="s">
        <v>125</v>
      </c>
      <c r="D6829" s="22" t="s">
        <v>7161</v>
      </c>
      <c r="E6829" s="22" t="s">
        <v>58</v>
      </c>
      <c r="F6829" s="22" t="s">
        <v>58</v>
      </c>
      <c r="H6829" s="22" t="s">
        <v>15</v>
      </c>
      <c r="K6829" s="40"/>
      <c r="L6829" s="40"/>
    </row>
    <row r="6830" spans="1:12">
      <c r="A6830" s="17">
        <v>45565</v>
      </c>
      <c r="B6830" s="22" t="s">
        <v>10</v>
      </c>
      <c r="C6830" s="22" t="s">
        <v>123</v>
      </c>
      <c r="D6830" s="22" t="s">
        <v>7162</v>
      </c>
      <c r="E6830" s="22" t="s">
        <v>58</v>
      </c>
      <c r="F6830" s="22" t="s">
        <v>58</v>
      </c>
      <c r="H6830" s="22" t="s">
        <v>15</v>
      </c>
      <c r="K6830" s="40"/>
      <c r="L6830" s="40"/>
    </row>
    <row r="6831" spans="1:12">
      <c r="A6831" s="17">
        <v>45565</v>
      </c>
      <c r="B6831" s="22" t="s">
        <v>10</v>
      </c>
      <c r="C6831" s="22" t="s">
        <v>119</v>
      </c>
      <c r="D6831" s="22" t="s">
        <v>7163</v>
      </c>
      <c r="E6831" s="22" t="s">
        <v>58</v>
      </c>
      <c r="F6831" s="22" t="s">
        <v>58</v>
      </c>
      <c r="H6831" s="22" t="s">
        <v>15</v>
      </c>
      <c r="K6831" s="40"/>
      <c r="L6831" s="40"/>
    </row>
    <row r="6832" spans="1:12">
      <c r="A6832" s="17">
        <v>45565</v>
      </c>
      <c r="B6832" s="22" t="s">
        <v>10</v>
      </c>
      <c r="C6832" s="22" t="s">
        <v>119</v>
      </c>
      <c r="D6832" s="22" t="s">
        <v>7164</v>
      </c>
      <c r="E6832" s="22" t="s">
        <v>58</v>
      </c>
      <c r="F6832" s="22" t="s">
        <v>58</v>
      </c>
      <c r="H6832" s="22" t="s">
        <v>15</v>
      </c>
      <c r="K6832" s="40"/>
      <c r="L6832" s="40"/>
    </row>
    <row r="6833" spans="1:12">
      <c r="A6833" s="17">
        <v>45565</v>
      </c>
      <c r="B6833" s="22" t="s">
        <v>10</v>
      </c>
      <c r="C6833" s="22" t="s">
        <v>824</v>
      </c>
      <c r="D6833" s="22" t="s">
        <v>7165</v>
      </c>
      <c r="E6833" s="22" t="s">
        <v>58</v>
      </c>
      <c r="F6833" s="22" t="s">
        <v>58</v>
      </c>
      <c r="H6833" s="22" t="s">
        <v>15</v>
      </c>
      <c r="K6833" s="40"/>
      <c r="L6833" s="40"/>
    </row>
    <row r="6834" spans="1:12">
      <c r="A6834" s="17">
        <v>45565</v>
      </c>
      <c r="B6834" s="22" t="s">
        <v>10</v>
      </c>
      <c r="C6834" s="22" t="s">
        <v>824</v>
      </c>
      <c r="D6834" s="22" t="s">
        <v>7166</v>
      </c>
      <c r="E6834" s="22" t="s">
        <v>58</v>
      </c>
      <c r="F6834" s="22" t="s">
        <v>58</v>
      </c>
      <c r="H6834" s="22" t="s">
        <v>15</v>
      </c>
      <c r="K6834" s="40"/>
      <c r="L6834" s="40"/>
    </row>
    <row r="6835" spans="1:12">
      <c r="A6835" s="17">
        <v>45565</v>
      </c>
      <c r="B6835" s="22" t="s">
        <v>10</v>
      </c>
      <c r="C6835" s="22" t="s">
        <v>824</v>
      </c>
      <c r="D6835" s="22" t="s">
        <v>7167</v>
      </c>
      <c r="E6835" s="22" t="s">
        <v>58</v>
      </c>
      <c r="F6835" s="22" t="s">
        <v>58</v>
      </c>
      <c r="H6835" s="22" t="s">
        <v>15</v>
      </c>
      <c r="K6835" s="40"/>
      <c r="L6835" s="40"/>
    </row>
    <row r="6836" spans="1:12">
      <c r="A6836" s="17">
        <v>45565</v>
      </c>
      <c r="B6836" s="22" t="s">
        <v>10</v>
      </c>
      <c r="C6836" s="22" t="s">
        <v>824</v>
      </c>
      <c r="D6836" s="22" t="s">
        <v>7168</v>
      </c>
      <c r="E6836" s="22" t="s">
        <v>58</v>
      </c>
      <c r="F6836" s="22" t="s">
        <v>58</v>
      </c>
      <c r="H6836" s="22" t="s">
        <v>15</v>
      </c>
      <c r="K6836" s="40"/>
      <c r="L6836" s="40"/>
    </row>
    <row r="6837" spans="1:12">
      <c r="A6837" s="17">
        <v>45565</v>
      </c>
      <c r="B6837" s="22" t="s">
        <v>10</v>
      </c>
      <c r="C6837" s="22" t="s">
        <v>541</v>
      </c>
      <c r="D6837" s="22" t="s">
        <v>7169</v>
      </c>
      <c r="E6837" s="22" t="s">
        <v>18</v>
      </c>
      <c r="F6837" s="22" t="s">
        <v>543</v>
      </c>
      <c r="G6837" s="9">
        <v>0.3</v>
      </c>
      <c r="H6837" s="22" t="s">
        <v>20</v>
      </c>
      <c r="I6837" s="28">
        <v>31.27</v>
      </c>
      <c r="J6837" s="28">
        <v>9.3800000000000008</v>
      </c>
      <c r="K6837" s="40"/>
      <c r="L6837" s="40"/>
    </row>
    <row r="6838" spans="1:12">
      <c r="A6838" s="17">
        <v>45565</v>
      </c>
      <c r="B6838" s="22" t="s">
        <v>10</v>
      </c>
      <c r="C6838" s="22" t="s">
        <v>824</v>
      </c>
      <c r="D6838" s="22" t="s">
        <v>7170</v>
      </c>
      <c r="E6838" s="22" t="s">
        <v>58</v>
      </c>
      <c r="F6838" s="22" t="s">
        <v>58</v>
      </c>
      <c r="H6838" s="22" t="s">
        <v>15</v>
      </c>
      <c r="K6838" s="40"/>
      <c r="L6838" s="40"/>
    </row>
    <row r="6839" spans="1:12">
      <c r="A6839" s="17">
        <v>45565</v>
      </c>
      <c r="B6839" s="22" t="s">
        <v>10</v>
      </c>
      <c r="C6839" s="22" t="s">
        <v>824</v>
      </c>
      <c r="D6839" s="22" t="s">
        <v>7171</v>
      </c>
      <c r="E6839" s="22" t="s">
        <v>58</v>
      </c>
      <c r="F6839" s="22" t="s">
        <v>58</v>
      </c>
      <c r="H6839" s="22" t="s">
        <v>15</v>
      </c>
      <c r="K6839" s="40"/>
      <c r="L6839" s="40"/>
    </row>
    <row r="6840" spans="1:12">
      <c r="A6840" s="17">
        <v>45565</v>
      </c>
      <c r="B6840" s="22" t="s">
        <v>10</v>
      </c>
      <c r="C6840" s="22" t="s">
        <v>824</v>
      </c>
      <c r="D6840" s="22" t="s">
        <v>7172</v>
      </c>
      <c r="E6840" s="22" t="s">
        <v>58</v>
      </c>
      <c r="F6840" s="22" t="s">
        <v>58</v>
      </c>
      <c r="H6840" s="22" t="s">
        <v>15</v>
      </c>
      <c r="K6840" s="40"/>
      <c r="L6840" s="40"/>
    </row>
    <row r="6841" spans="1:12">
      <c r="A6841" s="17">
        <v>45565</v>
      </c>
      <c r="B6841" s="22" t="s">
        <v>10</v>
      </c>
      <c r="C6841" s="22" t="s">
        <v>615</v>
      </c>
      <c r="D6841" s="22" t="s">
        <v>7173</v>
      </c>
      <c r="E6841" s="22" t="s">
        <v>58</v>
      </c>
      <c r="F6841" s="22" t="s">
        <v>58</v>
      </c>
      <c r="H6841" s="22" t="s">
        <v>15</v>
      </c>
      <c r="K6841" s="40"/>
      <c r="L6841" s="40"/>
    </row>
    <row r="6842" spans="1:12">
      <c r="A6842" s="17">
        <v>45565</v>
      </c>
      <c r="B6842" s="22" t="s">
        <v>10</v>
      </c>
      <c r="C6842" s="22" t="s">
        <v>53</v>
      </c>
      <c r="D6842" s="22" t="s">
        <v>7174</v>
      </c>
      <c r="E6842" s="22" t="s">
        <v>55</v>
      </c>
      <c r="F6842" s="22"/>
      <c r="G6842" s="9">
        <v>2</v>
      </c>
      <c r="H6842" s="22" t="s">
        <v>15</v>
      </c>
      <c r="I6842" s="28">
        <v>0</v>
      </c>
      <c r="J6842" s="28">
        <v>0</v>
      </c>
      <c r="K6842" s="40"/>
      <c r="L6842" s="40"/>
    </row>
    <row r="6843" spans="1:12">
      <c r="A6843" s="17">
        <v>45565</v>
      </c>
      <c r="B6843" s="22" t="s">
        <v>10</v>
      </c>
      <c r="C6843" s="22" t="s">
        <v>617</v>
      </c>
      <c r="D6843" s="22" t="s">
        <v>7175</v>
      </c>
      <c r="E6843" s="22" t="s">
        <v>58</v>
      </c>
      <c r="F6843" s="22" t="s">
        <v>58</v>
      </c>
      <c r="H6843" s="22" t="s">
        <v>15</v>
      </c>
      <c r="K6843" s="40"/>
      <c r="L6843" s="40"/>
    </row>
    <row r="6844" spans="1:12">
      <c r="A6844" s="17">
        <v>45565</v>
      </c>
      <c r="B6844" s="22" t="s">
        <v>10</v>
      </c>
      <c r="C6844" s="22" t="s">
        <v>617</v>
      </c>
      <c r="D6844" s="22" t="s">
        <v>7176</v>
      </c>
      <c r="E6844" s="22" t="s">
        <v>58</v>
      </c>
      <c r="F6844" s="22" t="s">
        <v>58</v>
      </c>
      <c r="H6844" s="22" t="s">
        <v>15</v>
      </c>
      <c r="K6844" s="40"/>
      <c r="L6844" s="40"/>
    </row>
    <row r="6845" spans="1:12">
      <c r="A6845" s="17">
        <v>45565</v>
      </c>
      <c r="B6845" s="22" t="s">
        <v>10</v>
      </c>
      <c r="C6845" s="22" t="s">
        <v>617</v>
      </c>
      <c r="D6845" s="22" t="s">
        <v>7177</v>
      </c>
      <c r="E6845" s="22" t="s">
        <v>58</v>
      </c>
      <c r="F6845" s="22" t="s">
        <v>58</v>
      </c>
      <c r="H6845" s="22" t="s">
        <v>15</v>
      </c>
      <c r="K6845" s="40"/>
      <c r="L6845" s="40"/>
    </row>
    <row r="6846" spans="1:12">
      <c r="A6846" s="17">
        <v>45565</v>
      </c>
      <c r="B6846" s="22" t="s">
        <v>10</v>
      </c>
      <c r="C6846" s="22" t="s">
        <v>617</v>
      </c>
      <c r="D6846" s="22" t="s">
        <v>7178</v>
      </c>
      <c r="E6846" s="22" t="s">
        <v>58</v>
      </c>
      <c r="F6846" s="22" t="s">
        <v>58</v>
      </c>
      <c r="H6846" s="22" t="s">
        <v>15</v>
      </c>
      <c r="K6846" s="40"/>
      <c r="L6846" s="40"/>
    </row>
    <row r="6847" spans="1:12">
      <c r="A6847" s="17">
        <v>45565</v>
      </c>
      <c r="B6847" s="22" t="s">
        <v>10</v>
      </c>
      <c r="C6847" s="22" t="s">
        <v>617</v>
      </c>
      <c r="D6847" s="22" t="s">
        <v>7179</v>
      </c>
      <c r="E6847" s="22" t="s">
        <v>58</v>
      </c>
      <c r="F6847" s="22" t="s">
        <v>58</v>
      </c>
      <c r="H6847" s="22" t="s">
        <v>15</v>
      </c>
      <c r="K6847" s="40"/>
      <c r="L6847" s="40"/>
    </row>
    <row r="6848" spans="1:12">
      <c r="A6848" s="17">
        <v>45565</v>
      </c>
      <c r="B6848" s="22" t="s">
        <v>10</v>
      </c>
      <c r="C6848" s="22" t="s">
        <v>617</v>
      </c>
      <c r="D6848" s="22" t="s">
        <v>7180</v>
      </c>
      <c r="E6848" s="22" t="s">
        <v>58</v>
      </c>
      <c r="F6848" s="22" t="s">
        <v>58</v>
      </c>
      <c r="H6848" s="22" t="s">
        <v>15</v>
      </c>
      <c r="K6848" s="40"/>
      <c r="L6848" s="40"/>
    </row>
    <row r="6849" spans="1:12">
      <c r="A6849" s="17">
        <v>45565</v>
      </c>
      <c r="B6849" s="22" t="s">
        <v>10</v>
      </c>
      <c r="C6849" s="22" t="s">
        <v>617</v>
      </c>
      <c r="D6849" s="22" t="s">
        <v>7181</v>
      </c>
      <c r="E6849" s="22" t="s">
        <v>58</v>
      </c>
      <c r="F6849" s="22" t="s">
        <v>58</v>
      </c>
      <c r="H6849" s="22" t="s">
        <v>15</v>
      </c>
      <c r="K6849" s="40"/>
      <c r="L6849" s="40"/>
    </row>
    <row r="6850" spans="1:12">
      <c r="A6850" s="17">
        <v>45565</v>
      </c>
      <c r="B6850" s="22" t="s">
        <v>10</v>
      </c>
      <c r="C6850" s="22" t="s">
        <v>607</v>
      </c>
      <c r="D6850" s="22" t="s">
        <v>7182</v>
      </c>
      <c r="E6850" s="22" t="s">
        <v>55</v>
      </c>
      <c r="F6850" s="22"/>
      <c r="G6850" s="9">
        <v>1</v>
      </c>
      <c r="H6850" s="22" t="s">
        <v>15</v>
      </c>
      <c r="I6850" s="28">
        <v>0</v>
      </c>
      <c r="J6850" s="28">
        <v>0</v>
      </c>
      <c r="K6850" s="40"/>
      <c r="L6850" s="40"/>
    </row>
    <row r="6851" spans="1:12">
      <c r="A6851" s="17">
        <v>45565</v>
      </c>
      <c r="B6851" s="22" t="s">
        <v>10</v>
      </c>
      <c r="C6851" s="22" t="s">
        <v>609</v>
      </c>
      <c r="D6851" s="22" t="s">
        <v>7183</v>
      </c>
      <c r="E6851" s="22" t="s">
        <v>55</v>
      </c>
      <c r="F6851" s="22"/>
      <c r="G6851" s="9">
        <v>3</v>
      </c>
      <c r="H6851" s="22" t="s">
        <v>15</v>
      </c>
      <c r="I6851" s="28">
        <v>0</v>
      </c>
      <c r="J6851" s="28">
        <v>0</v>
      </c>
      <c r="K6851" s="40"/>
      <c r="L6851" s="40"/>
    </row>
    <row r="6852" spans="1:12">
      <c r="A6852" s="17">
        <v>45565</v>
      </c>
      <c r="B6852" s="22" t="s">
        <v>10</v>
      </c>
      <c r="C6852" s="22" t="s">
        <v>612</v>
      </c>
      <c r="D6852" s="22" t="s">
        <v>7184</v>
      </c>
      <c r="E6852" s="22" t="s">
        <v>55</v>
      </c>
      <c r="F6852" s="22"/>
      <c r="G6852" s="9">
        <v>2</v>
      </c>
      <c r="H6852" s="22" t="s">
        <v>15</v>
      </c>
      <c r="I6852" s="28">
        <v>0</v>
      </c>
      <c r="J6852" s="28">
        <v>0</v>
      </c>
      <c r="K6852" s="40"/>
      <c r="L6852" s="40"/>
    </row>
    <row r="6853" spans="1:12">
      <c r="A6853" s="17">
        <v>45565</v>
      </c>
      <c r="B6853" s="22" t="s">
        <v>10</v>
      </c>
      <c r="C6853" s="22" t="s">
        <v>548</v>
      </c>
      <c r="D6853" s="22" t="s">
        <v>7185</v>
      </c>
      <c r="E6853" s="22" t="s">
        <v>58</v>
      </c>
      <c r="F6853" s="22" t="s">
        <v>490</v>
      </c>
      <c r="H6853" s="22" t="s">
        <v>15</v>
      </c>
      <c r="K6853" s="40"/>
      <c r="L6853" s="40"/>
    </row>
    <row r="6854" spans="1:12">
      <c r="A6854" s="17">
        <v>45565</v>
      </c>
      <c r="B6854" s="22" t="s">
        <v>10</v>
      </c>
      <c r="C6854" s="22" t="s">
        <v>625</v>
      </c>
      <c r="D6854" s="22" t="s">
        <v>7186</v>
      </c>
      <c r="E6854" s="22" t="s">
        <v>58</v>
      </c>
      <c r="F6854" s="22" t="s">
        <v>268</v>
      </c>
      <c r="H6854" s="22" t="s">
        <v>15</v>
      </c>
      <c r="K6854" s="40"/>
      <c r="L6854" s="40"/>
    </row>
    <row r="6855" spans="1:12">
      <c r="A6855" s="17">
        <v>45565</v>
      </c>
      <c r="B6855" s="22" t="s">
        <v>10</v>
      </c>
      <c r="C6855" s="22" t="s">
        <v>625</v>
      </c>
      <c r="D6855" s="22" t="s">
        <v>7187</v>
      </c>
      <c r="E6855" s="22" t="s">
        <v>58</v>
      </c>
      <c r="F6855" s="22" t="s">
        <v>268</v>
      </c>
      <c r="H6855" s="22" t="s">
        <v>15</v>
      </c>
      <c r="K6855" s="40"/>
      <c r="L6855" s="40"/>
    </row>
    <row r="6856" spans="1:12">
      <c r="A6856" s="17">
        <v>45565</v>
      </c>
      <c r="B6856" s="22" t="s">
        <v>10</v>
      </c>
      <c r="C6856" s="22" t="s">
        <v>628</v>
      </c>
      <c r="D6856" s="22" t="s">
        <v>7188</v>
      </c>
      <c r="E6856" s="22" t="s">
        <v>58</v>
      </c>
      <c r="F6856" s="22" t="s">
        <v>268</v>
      </c>
      <c r="H6856" s="22" t="s">
        <v>15</v>
      </c>
      <c r="K6856" s="40"/>
      <c r="L6856" s="40"/>
    </row>
    <row r="6857" spans="1:12">
      <c r="A6857" s="17">
        <v>45565</v>
      </c>
      <c r="B6857" s="22" t="s">
        <v>10</v>
      </c>
      <c r="C6857" s="22" t="s">
        <v>628</v>
      </c>
      <c r="D6857" s="22" t="s">
        <v>7189</v>
      </c>
      <c r="E6857" s="22" t="s">
        <v>58</v>
      </c>
      <c r="F6857" s="22" t="s">
        <v>268</v>
      </c>
      <c r="H6857" s="22" t="s">
        <v>15</v>
      </c>
      <c r="K6857" s="40"/>
      <c r="L6857" s="40"/>
    </row>
    <row r="6858" spans="1:12">
      <c r="A6858" s="17">
        <v>45565</v>
      </c>
      <c r="B6858" s="22" t="s">
        <v>10</v>
      </c>
      <c r="C6858" s="22" t="s">
        <v>628</v>
      </c>
      <c r="D6858" s="22" t="s">
        <v>7190</v>
      </c>
      <c r="E6858" s="22" t="s">
        <v>58</v>
      </c>
      <c r="F6858" s="22" t="s">
        <v>268</v>
      </c>
      <c r="H6858" s="22" t="s">
        <v>15</v>
      </c>
      <c r="K6858" s="40"/>
      <c r="L6858" s="40"/>
    </row>
    <row r="6859" spans="1:12">
      <c r="A6859" s="17">
        <v>45565</v>
      </c>
      <c r="B6859" s="22" t="s">
        <v>10</v>
      </c>
      <c r="C6859" s="22" t="s">
        <v>628</v>
      </c>
      <c r="D6859" s="22" t="s">
        <v>7191</v>
      </c>
      <c r="E6859" s="22" t="s">
        <v>58</v>
      </c>
      <c r="F6859" s="22" t="s">
        <v>268</v>
      </c>
      <c r="H6859" s="22" t="s">
        <v>15</v>
      </c>
      <c r="K6859" s="40"/>
      <c r="L6859" s="40"/>
    </row>
    <row r="6860" spans="1:12">
      <c r="A6860" s="17">
        <v>45565</v>
      </c>
      <c r="B6860" s="22" t="s">
        <v>10</v>
      </c>
      <c r="C6860" s="22" t="s">
        <v>628</v>
      </c>
      <c r="D6860" s="22" t="s">
        <v>7192</v>
      </c>
      <c r="E6860" s="22" t="s">
        <v>58</v>
      </c>
      <c r="F6860" s="22" t="s">
        <v>268</v>
      </c>
      <c r="H6860" s="22" t="s">
        <v>15</v>
      </c>
      <c r="K6860" s="40"/>
      <c r="L6860" s="40"/>
    </row>
    <row r="6861" spans="1:12">
      <c r="A6861" s="17">
        <v>45565</v>
      </c>
      <c r="B6861" s="22" t="s">
        <v>10</v>
      </c>
      <c r="C6861" s="22" t="s">
        <v>628</v>
      </c>
      <c r="D6861" s="22" t="s">
        <v>7193</v>
      </c>
      <c r="E6861" s="22" t="s">
        <v>58</v>
      </c>
      <c r="F6861" s="22" t="s">
        <v>268</v>
      </c>
      <c r="H6861" s="22" t="s">
        <v>15</v>
      </c>
      <c r="K6861" s="40"/>
      <c r="L6861" s="40"/>
    </row>
    <row r="6862" spans="1:12">
      <c r="A6862" s="17">
        <v>45565</v>
      </c>
      <c r="B6862" s="22" t="s">
        <v>10</v>
      </c>
      <c r="C6862" s="22" t="s">
        <v>628</v>
      </c>
      <c r="D6862" s="22" t="s">
        <v>7194</v>
      </c>
      <c r="E6862" s="22" t="s">
        <v>58</v>
      </c>
      <c r="F6862" s="22" t="s">
        <v>268</v>
      </c>
      <c r="H6862" s="22" t="s">
        <v>15</v>
      </c>
      <c r="K6862" s="40"/>
      <c r="L6862" s="40"/>
    </row>
    <row r="6863" spans="1:12">
      <c r="A6863" s="17">
        <v>45565</v>
      </c>
      <c r="B6863" s="22" t="s">
        <v>10</v>
      </c>
      <c r="C6863" s="22" t="s">
        <v>628</v>
      </c>
      <c r="D6863" s="22" t="s">
        <v>7195</v>
      </c>
      <c r="E6863" s="22" t="s">
        <v>58</v>
      </c>
      <c r="F6863" s="22" t="s">
        <v>268</v>
      </c>
      <c r="H6863" s="22" t="s">
        <v>15</v>
      </c>
      <c r="K6863" s="40"/>
      <c r="L6863" s="40"/>
    </row>
    <row r="6864" spans="1:12">
      <c r="A6864" s="17">
        <v>45565</v>
      </c>
      <c r="B6864" s="22" t="s">
        <v>10</v>
      </c>
      <c r="C6864" s="22" t="s">
        <v>628</v>
      </c>
      <c r="D6864" s="22" t="s">
        <v>7196</v>
      </c>
      <c r="E6864" s="22" t="s">
        <v>58</v>
      </c>
      <c r="F6864" s="22" t="s">
        <v>268</v>
      </c>
      <c r="H6864" s="22" t="s">
        <v>15</v>
      </c>
      <c r="K6864" s="40"/>
      <c r="L6864" s="40"/>
    </row>
    <row r="6865" spans="1:12">
      <c r="A6865" s="17">
        <v>45565</v>
      </c>
      <c r="B6865" s="22" t="s">
        <v>10</v>
      </c>
      <c r="C6865" s="22" t="s">
        <v>628</v>
      </c>
      <c r="D6865" s="22" t="s">
        <v>7197</v>
      </c>
      <c r="E6865" s="22" t="s">
        <v>58</v>
      </c>
      <c r="F6865" s="22" t="s">
        <v>268</v>
      </c>
      <c r="H6865" s="22" t="s">
        <v>15</v>
      </c>
      <c r="K6865" s="40"/>
      <c r="L6865" s="40"/>
    </row>
    <row r="6866" spans="1:12">
      <c r="A6866" s="17">
        <v>45565</v>
      </c>
      <c r="B6866" s="22" t="s">
        <v>10</v>
      </c>
      <c r="C6866" s="22" t="s">
        <v>628</v>
      </c>
      <c r="D6866" s="22" t="s">
        <v>7198</v>
      </c>
      <c r="E6866" s="22" t="s">
        <v>58</v>
      </c>
      <c r="F6866" s="22" t="s">
        <v>268</v>
      </c>
      <c r="H6866" s="22" t="s">
        <v>15</v>
      </c>
      <c r="K6866" s="40"/>
      <c r="L6866" s="40"/>
    </row>
    <row r="6867" spans="1:12">
      <c r="A6867" s="17">
        <v>45565</v>
      </c>
      <c r="B6867" s="22" t="s">
        <v>10</v>
      </c>
      <c r="C6867" s="22" t="s">
        <v>640</v>
      </c>
      <c r="D6867" s="22" t="s">
        <v>7199</v>
      </c>
      <c r="E6867" s="22" t="s">
        <v>18</v>
      </c>
      <c r="F6867" s="22" t="s">
        <v>242</v>
      </c>
      <c r="H6867" s="22" t="s">
        <v>20</v>
      </c>
      <c r="K6867" s="40"/>
      <c r="L6867" s="40"/>
    </row>
    <row r="6868" spans="1:12">
      <c r="A6868" s="17">
        <v>45565</v>
      </c>
      <c r="B6868" s="22" t="s">
        <v>10</v>
      </c>
      <c r="C6868" s="22" t="s">
        <v>642</v>
      </c>
      <c r="D6868" s="22" t="s">
        <v>7200</v>
      </c>
      <c r="E6868" s="22" t="s">
        <v>18</v>
      </c>
      <c r="F6868" s="22" t="s">
        <v>242</v>
      </c>
      <c r="H6868" s="22" t="s">
        <v>20</v>
      </c>
      <c r="K6868" s="40"/>
      <c r="L6868" s="40"/>
    </row>
    <row r="6869" spans="1:12">
      <c r="A6869" s="17">
        <v>45565</v>
      </c>
      <c r="B6869" s="22" t="s">
        <v>10</v>
      </c>
      <c r="C6869" s="22" t="s">
        <v>642</v>
      </c>
      <c r="D6869" s="22" t="s">
        <v>7201</v>
      </c>
      <c r="E6869" s="22" t="s">
        <v>18</v>
      </c>
      <c r="F6869" s="22" t="s">
        <v>242</v>
      </c>
      <c r="H6869" s="22" t="s">
        <v>20</v>
      </c>
      <c r="K6869" s="40"/>
      <c r="L6869" s="40"/>
    </row>
    <row r="6870" spans="1:12">
      <c r="A6870" s="17">
        <v>45565</v>
      </c>
      <c r="B6870" s="22" t="s">
        <v>10</v>
      </c>
      <c r="C6870" s="22" t="s">
        <v>642</v>
      </c>
      <c r="D6870" s="22" t="s">
        <v>7202</v>
      </c>
      <c r="E6870" s="22" t="s">
        <v>18</v>
      </c>
      <c r="F6870" s="22" t="s">
        <v>242</v>
      </c>
      <c r="H6870" s="22" t="s">
        <v>20</v>
      </c>
      <c r="K6870" s="40"/>
      <c r="L6870" s="40"/>
    </row>
    <row r="6871" spans="1:12">
      <c r="A6871" s="17">
        <v>45565</v>
      </c>
      <c r="B6871" s="22" t="s">
        <v>10</v>
      </c>
      <c r="C6871" s="22" t="s">
        <v>642</v>
      </c>
      <c r="D6871" s="22" t="s">
        <v>7203</v>
      </c>
      <c r="E6871" s="22" t="s">
        <v>18</v>
      </c>
      <c r="F6871" s="22" t="s">
        <v>242</v>
      </c>
      <c r="H6871" s="22" t="s">
        <v>20</v>
      </c>
      <c r="K6871" s="40"/>
      <c r="L6871" s="40"/>
    </row>
    <row r="6872" spans="1:12">
      <c r="A6872" s="17">
        <v>45565</v>
      </c>
      <c r="B6872" s="22" t="s">
        <v>10</v>
      </c>
      <c r="C6872" s="22" t="s">
        <v>642</v>
      </c>
      <c r="D6872" s="22" t="s">
        <v>7204</v>
      </c>
      <c r="E6872" s="22" t="s">
        <v>18</v>
      </c>
      <c r="F6872" s="22" t="s">
        <v>242</v>
      </c>
      <c r="H6872" s="22" t="s">
        <v>20</v>
      </c>
      <c r="K6872" s="40"/>
      <c r="L6872" s="40"/>
    </row>
    <row r="6873" spans="1:12">
      <c r="A6873" s="17">
        <v>45565</v>
      </c>
      <c r="B6873" s="22" t="s">
        <v>10</v>
      </c>
      <c r="C6873" s="22" t="s">
        <v>642</v>
      </c>
      <c r="D6873" s="22" t="s">
        <v>7205</v>
      </c>
      <c r="E6873" s="22" t="s">
        <v>18</v>
      </c>
      <c r="F6873" s="22" t="s">
        <v>242</v>
      </c>
      <c r="H6873" s="22" t="s">
        <v>20</v>
      </c>
      <c r="K6873" s="40"/>
      <c r="L6873" s="40"/>
    </row>
    <row r="6874" spans="1:12">
      <c r="A6874" s="17">
        <v>45565</v>
      </c>
      <c r="B6874" s="22" t="s">
        <v>10</v>
      </c>
      <c r="C6874" s="22" t="s">
        <v>642</v>
      </c>
      <c r="D6874" s="22" t="s">
        <v>7206</v>
      </c>
      <c r="E6874" s="22" t="s">
        <v>18</v>
      </c>
      <c r="F6874" s="22" t="s">
        <v>242</v>
      </c>
      <c r="H6874" s="22" t="s">
        <v>20</v>
      </c>
      <c r="K6874" s="40"/>
      <c r="L6874" s="40"/>
    </row>
    <row r="6875" spans="1:12">
      <c r="A6875" s="17">
        <v>45565</v>
      </c>
      <c r="B6875" s="22" t="s">
        <v>10</v>
      </c>
      <c r="C6875" s="22" t="s">
        <v>642</v>
      </c>
      <c r="D6875" s="22" t="s">
        <v>7207</v>
      </c>
      <c r="E6875" s="22" t="s">
        <v>18</v>
      </c>
      <c r="F6875" s="22" t="s">
        <v>242</v>
      </c>
      <c r="H6875" s="22" t="s">
        <v>20</v>
      </c>
      <c r="K6875" s="40"/>
      <c r="L6875" s="40"/>
    </row>
    <row r="6876" spans="1:12">
      <c r="A6876" s="17">
        <v>45565</v>
      </c>
      <c r="B6876" s="22" t="s">
        <v>10</v>
      </c>
      <c r="C6876" s="22" t="s">
        <v>642</v>
      </c>
      <c r="D6876" s="22" t="s">
        <v>7208</v>
      </c>
      <c r="E6876" s="22" t="s">
        <v>18</v>
      </c>
      <c r="F6876" s="22" t="s">
        <v>242</v>
      </c>
      <c r="H6876" s="22" t="s">
        <v>20</v>
      </c>
      <c r="K6876" s="40"/>
      <c r="L6876" s="40"/>
    </row>
    <row r="6877" spans="1:12">
      <c r="A6877" s="17">
        <v>45565</v>
      </c>
      <c r="B6877" s="22" t="s">
        <v>10</v>
      </c>
      <c r="C6877" s="22" t="s">
        <v>642</v>
      </c>
      <c r="D6877" s="22" t="s">
        <v>7209</v>
      </c>
      <c r="E6877" s="22" t="s">
        <v>18</v>
      </c>
      <c r="F6877" s="22" t="s">
        <v>242</v>
      </c>
      <c r="H6877" s="22" t="s">
        <v>20</v>
      </c>
      <c r="K6877" s="40"/>
      <c r="L6877" s="40"/>
    </row>
    <row r="6878" spans="1:12">
      <c r="A6878" s="17">
        <v>45565</v>
      </c>
      <c r="B6878" s="22" t="s">
        <v>10</v>
      </c>
      <c r="C6878" s="22" t="s">
        <v>659</v>
      </c>
      <c r="D6878" s="22" t="s">
        <v>7210</v>
      </c>
      <c r="E6878" s="22" t="s">
        <v>18</v>
      </c>
      <c r="F6878" s="22" t="s">
        <v>242</v>
      </c>
      <c r="H6878" s="22" t="s">
        <v>20</v>
      </c>
      <c r="K6878" s="40"/>
      <c r="L6878" s="40"/>
    </row>
    <row r="6879" spans="1:12">
      <c r="A6879" s="17">
        <v>45565</v>
      </c>
      <c r="B6879" s="22" t="s">
        <v>10</v>
      </c>
      <c r="C6879" s="22" t="s">
        <v>656</v>
      </c>
      <c r="D6879" s="22" t="s">
        <v>7211</v>
      </c>
      <c r="E6879" s="22" t="s">
        <v>18</v>
      </c>
      <c r="F6879" s="22" t="s">
        <v>242</v>
      </c>
      <c r="H6879" s="22" t="s">
        <v>20</v>
      </c>
      <c r="K6879" s="40"/>
      <c r="L6879" s="40"/>
    </row>
    <row r="6880" spans="1:12">
      <c r="A6880" s="17">
        <v>45565</v>
      </c>
      <c r="B6880" s="22" t="s">
        <v>10</v>
      </c>
      <c r="C6880" s="22" t="s">
        <v>656</v>
      </c>
      <c r="D6880" s="22" t="s">
        <v>7212</v>
      </c>
      <c r="E6880" s="22" t="s">
        <v>18</v>
      </c>
      <c r="F6880" s="22" t="s">
        <v>242</v>
      </c>
      <c r="H6880" s="22" t="s">
        <v>20</v>
      </c>
      <c r="K6880" s="40"/>
      <c r="L6880" s="40"/>
    </row>
    <row r="6881" spans="1:12">
      <c r="A6881" s="17">
        <v>45565</v>
      </c>
      <c r="B6881" s="22" t="s">
        <v>10</v>
      </c>
      <c r="C6881" s="22" t="s">
        <v>656</v>
      </c>
      <c r="D6881" s="22" t="s">
        <v>7213</v>
      </c>
      <c r="E6881" s="22" t="s">
        <v>18</v>
      </c>
      <c r="F6881" s="22" t="s">
        <v>242</v>
      </c>
      <c r="H6881" s="22" t="s">
        <v>20</v>
      </c>
      <c r="K6881" s="40"/>
      <c r="L6881" s="40"/>
    </row>
    <row r="6882" spans="1:12">
      <c r="A6882" s="17">
        <v>45565</v>
      </c>
      <c r="B6882" s="22" t="s">
        <v>10</v>
      </c>
      <c r="C6882" s="22" t="s">
        <v>656</v>
      </c>
      <c r="D6882" s="22" t="s">
        <v>7214</v>
      </c>
      <c r="E6882" s="22" t="s">
        <v>18</v>
      </c>
      <c r="F6882" s="22" t="s">
        <v>242</v>
      </c>
      <c r="H6882" s="22" t="s">
        <v>20</v>
      </c>
      <c r="K6882" s="40"/>
      <c r="L6882" s="40"/>
    </row>
    <row r="6883" spans="1:12">
      <c r="A6883" s="17">
        <v>45565</v>
      </c>
      <c r="B6883" s="22" t="s">
        <v>10</v>
      </c>
      <c r="C6883" s="22" t="s">
        <v>654</v>
      </c>
      <c r="D6883" s="22" t="s">
        <v>7215</v>
      </c>
      <c r="E6883" s="22" t="s">
        <v>18</v>
      </c>
      <c r="F6883" s="22" t="s">
        <v>242</v>
      </c>
      <c r="H6883" s="22" t="s">
        <v>20</v>
      </c>
      <c r="K6883" s="40"/>
      <c r="L6883" s="40"/>
    </row>
    <row r="6884" spans="1:12">
      <c r="A6884" s="17">
        <v>45565</v>
      </c>
      <c r="B6884" s="22" t="s">
        <v>10</v>
      </c>
      <c r="C6884" s="22" t="s">
        <v>308</v>
      </c>
      <c r="D6884" s="22" t="s">
        <v>7216</v>
      </c>
      <c r="E6884" s="22" t="s">
        <v>58</v>
      </c>
      <c r="F6884" s="22" t="s">
        <v>168</v>
      </c>
      <c r="G6884" s="9">
        <v>63131</v>
      </c>
      <c r="H6884" s="22" t="s">
        <v>15</v>
      </c>
      <c r="I6884" s="28">
        <v>0.01</v>
      </c>
      <c r="J6884" s="28">
        <v>631.30999999999995</v>
      </c>
      <c r="K6884" s="40"/>
      <c r="L6884" s="40"/>
    </row>
    <row r="6885" spans="1:12">
      <c r="A6885" s="17">
        <v>45565</v>
      </c>
      <c r="B6885" s="22" t="s">
        <v>10</v>
      </c>
      <c r="C6885" s="22" t="s">
        <v>308</v>
      </c>
      <c r="D6885" s="22" t="s">
        <v>7217</v>
      </c>
      <c r="E6885" s="22" t="s">
        <v>58</v>
      </c>
      <c r="F6885" s="22" t="s">
        <v>168</v>
      </c>
      <c r="G6885" s="9">
        <v>16153</v>
      </c>
      <c r="H6885" s="22" t="s">
        <v>15</v>
      </c>
      <c r="I6885" s="28">
        <v>0.01</v>
      </c>
      <c r="J6885" s="28">
        <v>161.53</v>
      </c>
      <c r="K6885" s="40"/>
      <c r="L6885" s="40"/>
    </row>
    <row r="6886" spans="1:12">
      <c r="A6886" s="17">
        <v>45565</v>
      </c>
      <c r="B6886" s="22" t="s">
        <v>10</v>
      </c>
      <c r="C6886" s="22" t="s">
        <v>360</v>
      </c>
      <c r="D6886" s="22" t="s">
        <v>7218</v>
      </c>
      <c r="E6886" s="22" t="s">
        <v>58</v>
      </c>
      <c r="F6886" s="22" t="s">
        <v>168</v>
      </c>
      <c r="G6886" s="9">
        <v>55557</v>
      </c>
      <c r="H6886" s="22" t="s">
        <v>15</v>
      </c>
      <c r="I6886" s="28">
        <v>0.01</v>
      </c>
      <c r="J6886" s="28">
        <v>555.57000000000005</v>
      </c>
      <c r="K6886" s="40"/>
      <c r="L6886" s="40"/>
    </row>
    <row r="6887" spans="1:12">
      <c r="A6887" s="17">
        <v>45565</v>
      </c>
      <c r="B6887" s="22" t="s">
        <v>10</v>
      </c>
      <c r="C6887" s="22" t="s">
        <v>360</v>
      </c>
      <c r="D6887" s="22" t="s">
        <v>7219</v>
      </c>
      <c r="E6887" s="22" t="s">
        <v>58</v>
      </c>
      <c r="F6887" s="22" t="s">
        <v>168</v>
      </c>
      <c r="G6887" s="9">
        <v>94602</v>
      </c>
      <c r="H6887" s="22" t="s">
        <v>15</v>
      </c>
      <c r="I6887" s="28">
        <v>0.01</v>
      </c>
      <c r="J6887" s="28">
        <v>946.02</v>
      </c>
      <c r="K6887" s="40"/>
      <c r="L6887" s="40"/>
    </row>
    <row r="6888" spans="1:12">
      <c r="A6888" s="17">
        <v>45565</v>
      </c>
      <c r="B6888" s="22" t="s">
        <v>10</v>
      </c>
      <c r="C6888" s="22" t="s">
        <v>360</v>
      </c>
      <c r="D6888" s="22" t="s">
        <v>7220</v>
      </c>
      <c r="E6888" s="22" t="s">
        <v>58</v>
      </c>
      <c r="F6888" s="22" t="s">
        <v>168</v>
      </c>
      <c r="G6888" s="9">
        <v>10221</v>
      </c>
      <c r="H6888" s="22" t="s">
        <v>15</v>
      </c>
      <c r="I6888" s="28">
        <v>0.01</v>
      </c>
      <c r="J6888" s="28">
        <v>102.21</v>
      </c>
      <c r="K6888" s="40"/>
      <c r="L6888" s="40"/>
    </row>
    <row r="6889" spans="1:12">
      <c r="A6889" s="17">
        <v>45565</v>
      </c>
      <c r="B6889" s="22" t="s">
        <v>10</v>
      </c>
      <c r="C6889" s="22" t="s">
        <v>367</v>
      </c>
      <c r="D6889" s="22" t="s">
        <v>7221</v>
      </c>
      <c r="E6889" s="22" t="s">
        <v>58</v>
      </c>
      <c r="F6889" s="22" t="s">
        <v>168</v>
      </c>
      <c r="G6889" s="9">
        <v>69995</v>
      </c>
      <c r="H6889" s="22" t="s">
        <v>15</v>
      </c>
      <c r="I6889" s="28">
        <v>0.01</v>
      </c>
      <c r="J6889" s="28">
        <v>699.95</v>
      </c>
      <c r="K6889" s="40"/>
      <c r="L6889" s="40"/>
    </row>
    <row r="6890" spans="1:12">
      <c r="A6890" s="17">
        <v>45565</v>
      </c>
      <c r="B6890" s="22" t="s">
        <v>10</v>
      </c>
      <c r="C6890" s="22" t="s">
        <v>371</v>
      </c>
      <c r="D6890" s="22" t="s">
        <v>7222</v>
      </c>
      <c r="E6890" s="22" t="s">
        <v>58</v>
      </c>
      <c r="F6890" s="22" t="s">
        <v>168</v>
      </c>
      <c r="G6890" s="9">
        <v>108978</v>
      </c>
      <c r="H6890" s="22" t="s">
        <v>15</v>
      </c>
      <c r="I6890" s="28">
        <v>0.01</v>
      </c>
      <c r="J6890" s="28">
        <v>1089.78</v>
      </c>
      <c r="K6890" s="40"/>
      <c r="L6890" s="40"/>
    </row>
    <row r="6891" spans="1:12">
      <c r="A6891" s="17">
        <v>45565</v>
      </c>
      <c r="B6891" s="22" t="s">
        <v>10</v>
      </c>
      <c r="C6891" s="22" t="s">
        <v>371</v>
      </c>
      <c r="D6891" s="22" t="s">
        <v>7223</v>
      </c>
      <c r="E6891" s="22" t="s">
        <v>58</v>
      </c>
      <c r="F6891" s="22" t="s">
        <v>168</v>
      </c>
      <c r="G6891" s="9">
        <v>208034</v>
      </c>
      <c r="H6891" s="22" t="s">
        <v>15</v>
      </c>
      <c r="I6891" s="28">
        <v>0.01</v>
      </c>
      <c r="J6891" s="28">
        <v>2080.34</v>
      </c>
      <c r="K6891" s="40"/>
      <c r="L6891" s="40"/>
    </row>
    <row r="6892" spans="1:12">
      <c r="A6892" s="17">
        <v>45565</v>
      </c>
      <c r="B6892" s="22" t="s">
        <v>10</v>
      </c>
      <c r="C6892" s="22" t="s">
        <v>371</v>
      </c>
      <c r="D6892" s="22" t="s">
        <v>7224</v>
      </c>
      <c r="E6892" s="22" t="s">
        <v>58</v>
      </c>
      <c r="F6892" s="22" t="s">
        <v>168</v>
      </c>
      <c r="G6892" s="9">
        <v>63472</v>
      </c>
      <c r="H6892" s="22" t="s">
        <v>15</v>
      </c>
      <c r="I6892" s="28">
        <v>0.01</v>
      </c>
      <c r="J6892" s="28">
        <v>634.72</v>
      </c>
      <c r="K6892" s="40"/>
      <c r="L6892" s="40"/>
    </row>
    <row r="6893" spans="1:12">
      <c r="A6893" s="17">
        <v>45565</v>
      </c>
      <c r="B6893" s="22" t="s">
        <v>10</v>
      </c>
      <c r="C6893" s="22" t="s">
        <v>371</v>
      </c>
      <c r="D6893" s="22" t="s">
        <v>7225</v>
      </c>
      <c r="E6893" s="22" t="s">
        <v>58</v>
      </c>
      <c r="F6893" s="22" t="s">
        <v>168</v>
      </c>
      <c r="G6893" s="9">
        <v>41344</v>
      </c>
      <c r="H6893" s="22" t="s">
        <v>15</v>
      </c>
      <c r="I6893" s="28">
        <v>0.01</v>
      </c>
      <c r="J6893" s="28">
        <v>413.44</v>
      </c>
      <c r="K6893" s="40"/>
      <c r="L6893" s="40"/>
    </row>
    <row r="6894" spans="1:12">
      <c r="A6894" s="17">
        <v>45565</v>
      </c>
      <c r="B6894" s="22" t="s">
        <v>10</v>
      </c>
      <c r="C6894" s="22" t="s">
        <v>282</v>
      </c>
      <c r="D6894" s="22" t="s">
        <v>7226</v>
      </c>
      <c r="E6894" s="22" t="s">
        <v>58</v>
      </c>
      <c r="F6894" s="22" t="s">
        <v>168</v>
      </c>
      <c r="G6894" s="9">
        <v>589224</v>
      </c>
      <c r="H6894" s="22" t="s">
        <v>15</v>
      </c>
      <c r="I6894" s="28">
        <v>0.01</v>
      </c>
      <c r="J6894" s="28">
        <v>5892.24</v>
      </c>
      <c r="K6894" s="40"/>
      <c r="L6894" s="40"/>
    </row>
    <row r="6895" spans="1:12">
      <c r="A6895" s="17">
        <v>45565</v>
      </c>
      <c r="B6895" s="22" t="s">
        <v>10</v>
      </c>
      <c r="C6895" s="22" t="s">
        <v>282</v>
      </c>
      <c r="D6895" s="22" t="s">
        <v>7227</v>
      </c>
      <c r="E6895" s="22" t="s">
        <v>58</v>
      </c>
      <c r="F6895" s="22" t="s">
        <v>168</v>
      </c>
      <c r="G6895" s="9">
        <v>105591</v>
      </c>
      <c r="H6895" s="22" t="s">
        <v>15</v>
      </c>
      <c r="I6895" s="28">
        <v>0.01</v>
      </c>
      <c r="J6895" s="28">
        <v>1055.9100000000001</v>
      </c>
      <c r="K6895" s="40"/>
      <c r="L6895" s="40"/>
    </row>
    <row r="6896" spans="1:12">
      <c r="A6896" s="17">
        <v>45565</v>
      </c>
      <c r="B6896" s="22" t="s">
        <v>10</v>
      </c>
      <c r="C6896" s="22" t="s">
        <v>282</v>
      </c>
      <c r="D6896" s="22" t="s">
        <v>7228</v>
      </c>
      <c r="E6896" s="22" t="s">
        <v>58</v>
      </c>
      <c r="F6896" s="22" t="s">
        <v>168</v>
      </c>
      <c r="G6896" s="9">
        <v>235186</v>
      </c>
      <c r="H6896" s="22" t="s">
        <v>15</v>
      </c>
      <c r="I6896" s="28">
        <v>0.01</v>
      </c>
      <c r="J6896" s="28">
        <v>2351.86</v>
      </c>
      <c r="K6896" s="40"/>
      <c r="L6896" s="40"/>
    </row>
    <row r="6897" spans="1:12">
      <c r="A6897" s="17">
        <v>45565</v>
      </c>
      <c r="B6897" s="22" t="s">
        <v>10</v>
      </c>
      <c r="C6897" s="22" t="s">
        <v>282</v>
      </c>
      <c r="D6897" s="22" t="s">
        <v>7229</v>
      </c>
      <c r="E6897" s="22" t="s">
        <v>58</v>
      </c>
      <c r="F6897" s="22" t="s">
        <v>168</v>
      </c>
      <c r="G6897" s="9">
        <v>52487</v>
      </c>
      <c r="H6897" s="22" t="s">
        <v>15</v>
      </c>
      <c r="I6897" s="28">
        <v>0.01</v>
      </c>
      <c r="J6897" s="28">
        <v>524.87</v>
      </c>
      <c r="K6897" s="40"/>
      <c r="L6897" s="40"/>
    </row>
    <row r="6898" spans="1:12">
      <c r="A6898" s="17">
        <v>45565</v>
      </c>
      <c r="B6898" s="22" t="s">
        <v>10</v>
      </c>
      <c r="C6898" s="22" t="s">
        <v>252</v>
      </c>
      <c r="D6898" s="22" t="s">
        <v>7230</v>
      </c>
      <c r="E6898" s="22" t="s">
        <v>58</v>
      </c>
      <c r="F6898" s="22" t="s">
        <v>168</v>
      </c>
      <c r="G6898" s="9">
        <v>21669</v>
      </c>
      <c r="H6898" s="22" t="s">
        <v>15</v>
      </c>
      <c r="I6898" s="28">
        <v>0.01</v>
      </c>
      <c r="J6898" s="28">
        <v>216.69</v>
      </c>
      <c r="K6898" s="40"/>
      <c r="L6898" s="40"/>
    </row>
    <row r="6899" spans="1:12">
      <c r="A6899" s="17">
        <v>45565</v>
      </c>
      <c r="B6899" s="22" t="s">
        <v>10</v>
      </c>
      <c r="C6899" s="22" t="s">
        <v>223</v>
      </c>
      <c r="D6899" s="22" t="s">
        <v>7231</v>
      </c>
      <c r="E6899" s="22" t="s">
        <v>58</v>
      </c>
      <c r="F6899" s="22" t="s">
        <v>168</v>
      </c>
      <c r="G6899" s="9">
        <v>23358</v>
      </c>
      <c r="H6899" s="22" t="s">
        <v>15</v>
      </c>
      <c r="I6899" s="28">
        <v>0.01</v>
      </c>
      <c r="J6899" s="28">
        <v>233.58</v>
      </c>
      <c r="K6899" s="40"/>
      <c r="L6899" s="40"/>
    </row>
    <row r="6900" spans="1:12">
      <c r="A6900" s="17">
        <v>45565</v>
      </c>
      <c r="B6900" s="22" t="s">
        <v>10</v>
      </c>
      <c r="C6900" s="22" t="s">
        <v>219</v>
      </c>
      <c r="D6900" s="22" t="s">
        <v>7232</v>
      </c>
      <c r="E6900" s="22" t="s">
        <v>58</v>
      </c>
      <c r="F6900" s="22" t="s">
        <v>168</v>
      </c>
      <c r="G6900" s="9">
        <v>11843</v>
      </c>
      <c r="H6900" s="22" t="s">
        <v>15</v>
      </c>
      <c r="I6900" s="28">
        <v>0.01</v>
      </c>
      <c r="J6900" s="28">
        <v>118.43</v>
      </c>
      <c r="K6900" s="40"/>
      <c r="L6900" s="40"/>
    </row>
    <row r="6901" spans="1:12">
      <c r="A6901" s="17">
        <v>45565</v>
      </c>
      <c r="B6901" s="22" t="s">
        <v>10</v>
      </c>
      <c r="C6901" s="22" t="s">
        <v>219</v>
      </c>
      <c r="D6901" s="22" t="s">
        <v>7233</v>
      </c>
      <c r="E6901" s="22" t="s">
        <v>58</v>
      </c>
      <c r="F6901" s="22" t="s">
        <v>168</v>
      </c>
      <c r="G6901" s="9">
        <v>5158</v>
      </c>
      <c r="H6901" s="22" t="s">
        <v>15</v>
      </c>
      <c r="I6901" s="28">
        <v>0.01</v>
      </c>
      <c r="J6901" s="28">
        <v>51.58</v>
      </c>
      <c r="K6901" s="40"/>
      <c r="L6901" s="40"/>
    </row>
    <row r="6902" spans="1:12">
      <c r="A6902" s="17">
        <v>45565</v>
      </c>
      <c r="B6902" s="22" t="s">
        <v>10</v>
      </c>
      <c r="C6902" s="22" t="s">
        <v>414</v>
      </c>
      <c r="D6902" s="22" t="s">
        <v>7234</v>
      </c>
      <c r="E6902" s="22" t="s">
        <v>58</v>
      </c>
      <c r="F6902" s="22" t="s">
        <v>168</v>
      </c>
      <c r="G6902" s="9">
        <v>6158</v>
      </c>
      <c r="H6902" s="22" t="s">
        <v>15</v>
      </c>
      <c r="I6902" s="28">
        <v>0.01</v>
      </c>
      <c r="J6902" s="28">
        <v>61.58</v>
      </c>
      <c r="K6902" s="40"/>
      <c r="L6902" s="40"/>
    </row>
    <row r="6903" spans="1:12">
      <c r="A6903" s="17">
        <v>45565</v>
      </c>
      <c r="B6903" s="22" t="s">
        <v>10</v>
      </c>
      <c r="C6903" s="22" t="s">
        <v>582</v>
      </c>
      <c r="D6903" s="22" t="s">
        <v>7235</v>
      </c>
      <c r="E6903" s="22" t="s">
        <v>58</v>
      </c>
      <c r="F6903" s="22" t="s">
        <v>168</v>
      </c>
      <c r="G6903" s="9">
        <v>41483</v>
      </c>
      <c r="H6903" s="22" t="s">
        <v>15</v>
      </c>
      <c r="I6903" s="28">
        <v>0.01</v>
      </c>
      <c r="J6903" s="28">
        <v>414.83</v>
      </c>
      <c r="K6903" s="40"/>
      <c r="L6903" s="40"/>
    </row>
    <row r="6904" spans="1:12">
      <c r="A6904" s="17">
        <v>45565</v>
      </c>
      <c r="B6904" s="22" t="s">
        <v>10</v>
      </c>
      <c r="C6904" s="22" t="s">
        <v>582</v>
      </c>
      <c r="D6904" s="22" t="s">
        <v>7236</v>
      </c>
      <c r="E6904" s="22" t="s">
        <v>58</v>
      </c>
      <c r="F6904" s="22" t="s">
        <v>168</v>
      </c>
      <c r="G6904" s="9">
        <v>41267</v>
      </c>
      <c r="H6904" s="22" t="s">
        <v>15</v>
      </c>
      <c r="I6904" s="28">
        <v>0.01</v>
      </c>
      <c r="J6904" s="28">
        <v>412.67</v>
      </c>
      <c r="K6904" s="40"/>
      <c r="L6904" s="40"/>
    </row>
    <row r="6905" spans="1:12">
      <c r="A6905" s="17">
        <v>45565</v>
      </c>
      <c r="B6905" s="22" t="s">
        <v>10</v>
      </c>
      <c r="C6905" s="22" t="s">
        <v>582</v>
      </c>
      <c r="D6905" s="22" t="s">
        <v>7237</v>
      </c>
      <c r="E6905" s="22" t="s">
        <v>58</v>
      </c>
      <c r="F6905" s="22" t="s">
        <v>168</v>
      </c>
      <c r="G6905" s="9">
        <v>468000</v>
      </c>
      <c r="H6905" s="22" t="s">
        <v>15</v>
      </c>
      <c r="I6905" s="28">
        <v>0.01</v>
      </c>
      <c r="J6905" s="28">
        <v>4680</v>
      </c>
      <c r="K6905" s="40"/>
      <c r="L6905" s="40"/>
    </row>
    <row r="6906" spans="1:12">
      <c r="A6906" s="17">
        <v>45565</v>
      </c>
      <c r="B6906" s="22" t="s">
        <v>10</v>
      </c>
      <c r="C6906" s="22" t="s">
        <v>582</v>
      </c>
      <c r="D6906" s="22" t="s">
        <v>7238</v>
      </c>
      <c r="E6906" s="22" t="s">
        <v>58</v>
      </c>
      <c r="F6906" s="22" t="s">
        <v>168</v>
      </c>
      <c r="G6906" s="9">
        <v>5922</v>
      </c>
      <c r="H6906" s="22" t="s">
        <v>15</v>
      </c>
      <c r="I6906" s="28">
        <v>0.01</v>
      </c>
      <c r="J6906" s="28">
        <v>59.22</v>
      </c>
      <c r="K6906" s="40"/>
      <c r="L6906" s="40"/>
    </row>
    <row r="6907" spans="1:12">
      <c r="A6907" s="17">
        <v>45565</v>
      </c>
      <c r="B6907" s="22" t="s">
        <v>10</v>
      </c>
      <c r="C6907" s="22" t="s">
        <v>197</v>
      </c>
      <c r="D6907" s="22" t="s">
        <v>7239</v>
      </c>
      <c r="E6907" s="22" t="s">
        <v>58</v>
      </c>
      <c r="F6907" s="22" t="s">
        <v>168</v>
      </c>
      <c r="G6907" s="9">
        <v>178890</v>
      </c>
      <c r="H6907" s="22" t="s">
        <v>15</v>
      </c>
      <c r="I6907" s="28">
        <v>0.01</v>
      </c>
      <c r="J6907" s="28">
        <v>1788.9</v>
      </c>
      <c r="K6907" s="40"/>
      <c r="L6907" s="40"/>
    </row>
    <row r="6908" spans="1:12">
      <c r="A6908" s="17">
        <v>45565</v>
      </c>
      <c r="B6908" s="22" t="s">
        <v>10</v>
      </c>
      <c r="C6908" s="22" t="s">
        <v>197</v>
      </c>
      <c r="D6908" s="22" t="s">
        <v>7240</v>
      </c>
      <c r="E6908" s="22" t="s">
        <v>58</v>
      </c>
      <c r="F6908" s="22" t="s">
        <v>168</v>
      </c>
      <c r="G6908" s="9">
        <v>13416</v>
      </c>
      <c r="H6908" s="22" t="s">
        <v>15</v>
      </c>
      <c r="I6908" s="28">
        <v>0.01</v>
      </c>
      <c r="J6908" s="28">
        <v>134.16</v>
      </c>
      <c r="K6908" s="40"/>
      <c r="L6908" s="40"/>
    </row>
    <row r="6909" spans="1:12">
      <c r="A6909" s="17">
        <v>45565</v>
      </c>
      <c r="B6909" s="22" t="s">
        <v>10</v>
      </c>
      <c r="C6909" s="22" t="s">
        <v>197</v>
      </c>
      <c r="D6909" s="22" t="s">
        <v>7241</v>
      </c>
      <c r="E6909" s="22" t="s">
        <v>58</v>
      </c>
      <c r="F6909" s="22" t="s">
        <v>168</v>
      </c>
      <c r="G6909" s="9">
        <v>13272</v>
      </c>
      <c r="H6909" s="22" t="s">
        <v>15</v>
      </c>
      <c r="I6909" s="28">
        <v>0.01</v>
      </c>
      <c r="J6909" s="28">
        <v>132.72</v>
      </c>
      <c r="K6909" s="40"/>
      <c r="L6909" s="40"/>
    </row>
    <row r="6910" spans="1:12">
      <c r="A6910" s="17">
        <v>45565</v>
      </c>
      <c r="B6910" s="22" t="s">
        <v>10</v>
      </c>
      <c r="C6910" s="22" t="s">
        <v>697</v>
      </c>
      <c r="D6910" s="22" t="s">
        <v>7242</v>
      </c>
      <c r="E6910" s="22" t="s">
        <v>58</v>
      </c>
      <c r="F6910" s="22" t="s">
        <v>168</v>
      </c>
      <c r="G6910" s="9">
        <v>73856</v>
      </c>
      <c r="H6910" s="22" t="s">
        <v>15</v>
      </c>
      <c r="I6910" s="28">
        <v>0.01</v>
      </c>
      <c r="J6910" s="28">
        <v>738.56</v>
      </c>
      <c r="K6910" s="40"/>
      <c r="L6910" s="40"/>
    </row>
    <row r="6911" spans="1:12">
      <c r="A6911" s="17">
        <v>45565</v>
      </c>
      <c r="B6911" s="22" t="s">
        <v>10</v>
      </c>
      <c r="C6911" s="22" t="s">
        <v>697</v>
      </c>
      <c r="D6911" s="22" t="s">
        <v>7243</v>
      </c>
      <c r="E6911" s="22" t="s">
        <v>58</v>
      </c>
      <c r="F6911" s="22" t="s">
        <v>168</v>
      </c>
      <c r="G6911" s="9">
        <v>27099</v>
      </c>
      <c r="H6911" s="22" t="s">
        <v>15</v>
      </c>
      <c r="I6911" s="28">
        <v>0.01</v>
      </c>
      <c r="J6911" s="28">
        <v>270.99</v>
      </c>
      <c r="K6911" s="40"/>
      <c r="L6911" s="40"/>
    </row>
    <row r="6912" spans="1:12">
      <c r="A6912" s="17">
        <v>45565</v>
      </c>
      <c r="B6912" s="22" t="s">
        <v>10</v>
      </c>
      <c r="C6912" s="22" t="s">
        <v>575</v>
      </c>
      <c r="D6912" s="22" t="s">
        <v>7244</v>
      </c>
      <c r="E6912" s="22" t="s">
        <v>58</v>
      </c>
      <c r="F6912" s="22" t="s">
        <v>168</v>
      </c>
      <c r="G6912" s="9">
        <v>115228</v>
      </c>
      <c r="H6912" s="22" t="s">
        <v>15</v>
      </c>
      <c r="I6912" s="28">
        <v>0.01</v>
      </c>
      <c r="J6912" s="28">
        <v>1152.28</v>
      </c>
      <c r="K6912" s="40"/>
      <c r="L6912" s="40"/>
    </row>
    <row r="6913" spans="1:12">
      <c r="A6913" s="17">
        <v>45565</v>
      </c>
      <c r="B6913" s="22" t="s">
        <v>10</v>
      </c>
      <c r="C6913" s="22" t="s">
        <v>575</v>
      </c>
      <c r="D6913" s="22" t="s">
        <v>7245</v>
      </c>
      <c r="E6913" s="22" t="s">
        <v>58</v>
      </c>
      <c r="F6913" s="22" t="s">
        <v>168</v>
      </c>
      <c r="G6913" s="9">
        <v>52399</v>
      </c>
      <c r="H6913" s="22" t="s">
        <v>15</v>
      </c>
      <c r="I6913" s="28">
        <v>0.01</v>
      </c>
      <c r="J6913" s="28">
        <v>523.99</v>
      </c>
      <c r="K6913" s="40"/>
      <c r="L6913" s="40"/>
    </row>
    <row r="6914" spans="1:12">
      <c r="A6914" s="17">
        <v>45565</v>
      </c>
      <c r="B6914" s="22" t="s">
        <v>10</v>
      </c>
      <c r="C6914" s="22" t="s">
        <v>575</v>
      </c>
      <c r="D6914" s="22" t="s">
        <v>7246</v>
      </c>
      <c r="E6914" s="22" t="s">
        <v>58</v>
      </c>
      <c r="F6914" s="22" t="s">
        <v>168</v>
      </c>
      <c r="G6914" s="9">
        <v>56970</v>
      </c>
      <c r="H6914" s="22" t="s">
        <v>15</v>
      </c>
      <c r="I6914" s="28">
        <v>0.01</v>
      </c>
      <c r="J6914" s="28">
        <v>569.70000000000005</v>
      </c>
      <c r="K6914" s="40"/>
      <c r="L6914" s="40"/>
    </row>
    <row r="6915" spans="1:12">
      <c r="A6915" s="17">
        <v>45565</v>
      </c>
      <c r="B6915" s="22" t="s">
        <v>10</v>
      </c>
      <c r="C6915" s="22" t="s">
        <v>573</v>
      </c>
      <c r="D6915" s="22" t="s">
        <v>7247</v>
      </c>
      <c r="E6915" s="22" t="s">
        <v>58</v>
      </c>
      <c r="F6915" s="22" t="s">
        <v>168</v>
      </c>
      <c r="G6915" s="9">
        <v>104744</v>
      </c>
      <c r="H6915" s="22" t="s">
        <v>15</v>
      </c>
      <c r="I6915" s="28">
        <v>0.01</v>
      </c>
      <c r="J6915" s="28">
        <v>1047.44</v>
      </c>
      <c r="K6915" s="40"/>
      <c r="L6915" s="40"/>
    </row>
    <row r="6916" spans="1:12">
      <c r="A6916" s="17">
        <v>45565</v>
      </c>
      <c r="B6916" s="22" t="s">
        <v>10</v>
      </c>
      <c r="C6916" s="22" t="s">
        <v>573</v>
      </c>
      <c r="D6916" s="22" t="s">
        <v>7248</v>
      </c>
      <c r="E6916" s="22" t="s">
        <v>58</v>
      </c>
      <c r="F6916" s="22" t="s">
        <v>168</v>
      </c>
      <c r="G6916" s="9">
        <v>30088</v>
      </c>
      <c r="H6916" s="22" t="s">
        <v>15</v>
      </c>
      <c r="I6916" s="28">
        <v>0.01</v>
      </c>
      <c r="J6916" s="28">
        <v>300.88</v>
      </c>
      <c r="K6916" s="40"/>
      <c r="L6916" s="40"/>
    </row>
    <row r="6917" spans="1:12">
      <c r="A6917" s="17">
        <v>45565</v>
      </c>
      <c r="B6917" s="22" t="s">
        <v>10</v>
      </c>
      <c r="C6917" s="22" t="s">
        <v>571</v>
      </c>
      <c r="D6917" s="22" t="s">
        <v>7249</v>
      </c>
      <c r="E6917" s="22" t="s">
        <v>58</v>
      </c>
      <c r="F6917" s="22" t="s">
        <v>168</v>
      </c>
      <c r="G6917" s="9">
        <v>14068</v>
      </c>
      <c r="H6917" s="22" t="s">
        <v>15</v>
      </c>
      <c r="I6917" s="28">
        <v>0.01</v>
      </c>
      <c r="J6917" s="28">
        <v>140.68</v>
      </c>
      <c r="K6917" s="40"/>
      <c r="L6917" s="40"/>
    </row>
    <row r="6918" spans="1:12">
      <c r="A6918" s="17">
        <v>45565</v>
      </c>
      <c r="B6918" s="22" t="s">
        <v>10</v>
      </c>
      <c r="C6918" s="22" t="s">
        <v>571</v>
      </c>
      <c r="D6918" s="22" t="s">
        <v>7250</v>
      </c>
      <c r="E6918" s="22" t="s">
        <v>58</v>
      </c>
      <c r="F6918" s="22" t="s">
        <v>168</v>
      </c>
      <c r="G6918" s="9">
        <v>26650</v>
      </c>
      <c r="H6918" s="22" t="s">
        <v>15</v>
      </c>
      <c r="I6918" s="28">
        <v>0.01</v>
      </c>
      <c r="J6918" s="28">
        <v>266.5</v>
      </c>
      <c r="K6918" s="40"/>
      <c r="L6918" s="40"/>
    </row>
    <row r="6919" spans="1:12">
      <c r="A6919" s="17">
        <v>45565</v>
      </c>
      <c r="B6919" s="22" t="s">
        <v>10</v>
      </c>
      <c r="C6919" s="22" t="s">
        <v>191</v>
      </c>
      <c r="D6919" s="22" t="s">
        <v>7251</v>
      </c>
      <c r="E6919" s="22" t="s">
        <v>58</v>
      </c>
      <c r="F6919" s="22" t="s">
        <v>168</v>
      </c>
      <c r="G6919" s="9">
        <v>206206</v>
      </c>
      <c r="H6919" s="22" t="s">
        <v>15</v>
      </c>
      <c r="I6919" s="28">
        <v>0.01</v>
      </c>
      <c r="J6919" s="28">
        <v>2062.06</v>
      </c>
      <c r="K6919" s="40"/>
      <c r="L6919" s="40"/>
    </row>
    <row r="6920" spans="1:12">
      <c r="A6920" s="17">
        <v>45565</v>
      </c>
      <c r="B6920" s="22" t="s">
        <v>10</v>
      </c>
      <c r="C6920" s="22" t="s">
        <v>191</v>
      </c>
      <c r="D6920" s="22" t="s">
        <v>7252</v>
      </c>
      <c r="E6920" s="22" t="s">
        <v>58</v>
      </c>
      <c r="F6920" s="22" t="s">
        <v>168</v>
      </c>
      <c r="G6920" s="9">
        <v>228866</v>
      </c>
      <c r="H6920" s="22" t="s">
        <v>15</v>
      </c>
      <c r="I6920" s="28">
        <v>0.01</v>
      </c>
      <c r="J6920" s="28">
        <v>2288.66</v>
      </c>
      <c r="K6920" s="40"/>
      <c r="L6920" s="40"/>
    </row>
    <row r="6921" spans="1:12">
      <c r="A6921" s="17">
        <v>45565</v>
      </c>
      <c r="B6921" s="22" t="s">
        <v>10</v>
      </c>
      <c r="C6921" s="22" t="s">
        <v>191</v>
      </c>
      <c r="D6921" s="22" t="s">
        <v>7253</v>
      </c>
      <c r="E6921" s="22" t="s">
        <v>58</v>
      </c>
      <c r="F6921" s="22" t="s">
        <v>168</v>
      </c>
      <c r="G6921" s="9">
        <v>81614</v>
      </c>
      <c r="H6921" s="22" t="s">
        <v>15</v>
      </c>
      <c r="I6921" s="28">
        <v>0.01</v>
      </c>
      <c r="J6921" s="28">
        <v>816.14</v>
      </c>
      <c r="K6921" s="40"/>
      <c r="L6921" s="40"/>
    </row>
    <row r="6922" spans="1:12">
      <c r="A6922" s="17">
        <v>45565</v>
      </c>
      <c r="B6922" s="22" t="s">
        <v>10</v>
      </c>
      <c r="C6922" s="22" t="s">
        <v>180</v>
      </c>
      <c r="D6922" s="22" t="s">
        <v>7254</v>
      </c>
      <c r="E6922" s="22" t="s">
        <v>58</v>
      </c>
      <c r="F6922" s="22" t="s">
        <v>168</v>
      </c>
      <c r="G6922" s="9">
        <v>65059</v>
      </c>
      <c r="H6922" s="22" t="s">
        <v>15</v>
      </c>
      <c r="I6922" s="28">
        <v>0.01</v>
      </c>
      <c r="J6922" s="28">
        <v>650.59</v>
      </c>
      <c r="K6922" s="40"/>
      <c r="L6922" s="40"/>
    </row>
    <row r="6923" spans="1:12">
      <c r="A6923" s="17">
        <v>45565</v>
      </c>
      <c r="B6923" s="22" t="s">
        <v>10</v>
      </c>
      <c r="C6923" s="22" t="s">
        <v>180</v>
      </c>
      <c r="D6923" s="22" t="s">
        <v>7255</v>
      </c>
      <c r="E6923" s="22" t="s">
        <v>58</v>
      </c>
      <c r="F6923" s="22" t="s">
        <v>168</v>
      </c>
      <c r="G6923" s="9">
        <v>162434</v>
      </c>
      <c r="H6923" s="22" t="s">
        <v>15</v>
      </c>
      <c r="I6923" s="28">
        <v>0.01</v>
      </c>
      <c r="J6923" s="28">
        <v>1624.34</v>
      </c>
      <c r="K6923" s="40"/>
      <c r="L6923" s="40"/>
    </row>
    <row r="6924" spans="1:12">
      <c r="A6924" s="17">
        <v>45565</v>
      </c>
      <c r="B6924" s="22" t="s">
        <v>10</v>
      </c>
      <c r="C6924" s="22" t="s">
        <v>180</v>
      </c>
      <c r="D6924" s="22" t="s">
        <v>7256</v>
      </c>
      <c r="E6924" s="22" t="s">
        <v>58</v>
      </c>
      <c r="F6924" s="22" t="s">
        <v>168</v>
      </c>
      <c r="G6924" s="9">
        <v>196643</v>
      </c>
      <c r="H6924" s="22" t="s">
        <v>15</v>
      </c>
      <c r="I6924" s="28">
        <v>0.01</v>
      </c>
      <c r="J6924" s="28">
        <v>1966.43</v>
      </c>
      <c r="K6924" s="40"/>
      <c r="L6924" s="40"/>
    </row>
    <row r="6925" spans="1:12">
      <c r="A6925" s="17">
        <v>45565</v>
      </c>
      <c r="B6925" s="22" t="s">
        <v>10</v>
      </c>
      <c r="C6925" s="22" t="s">
        <v>180</v>
      </c>
      <c r="D6925" s="22" t="s">
        <v>7257</v>
      </c>
      <c r="E6925" s="22" t="s">
        <v>58</v>
      </c>
      <c r="F6925" s="22" t="s">
        <v>168</v>
      </c>
      <c r="G6925" s="9">
        <v>97090</v>
      </c>
      <c r="H6925" s="22" t="s">
        <v>15</v>
      </c>
      <c r="I6925" s="28">
        <v>0.01</v>
      </c>
      <c r="J6925" s="28">
        <v>970.9</v>
      </c>
      <c r="K6925" s="40"/>
      <c r="L6925" s="40"/>
    </row>
    <row r="6926" spans="1:12">
      <c r="A6926" s="17">
        <v>45565</v>
      </c>
      <c r="B6926" s="22" t="s">
        <v>10</v>
      </c>
      <c r="C6926" s="22" t="s">
        <v>166</v>
      </c>
      <c r="D6926" s="22" t="s">
        <v>7258</v>
      </c>
      <c r="E6926" s="22" t="s">
        <v>58</v>
      </c>
      <c r="F6926" s="22" t="s">
        <v>168</v>
      </c>
      <c r="G6926" s="9">
        <v>4680</v>
      </c>
      <c r="H6926" s="22" t="s">
        <v>15</v>
      </c>
      <c r="I6926" s="28">
        <v>0.01</v>
      </c>
      <c r="J6926" s="28">
        <v>46.8</v>
      </c>
      <c r="K6926" s="40"/>
      <c r="L6926" s="40"/>
    </row>
    <row r="6927" spans="1:12">
      <c r="A6927" s="17">
        <v>45565</v>
      </c>
      <c r="B6927" s="22" t="s">
        <v>10</v>
      </c>
      <c r="C6927" s="22" t="s">
        <v>560</v>
      </c>
      <c r="D6927" s="22" t="s">
        <v>7259</v>
      </c>
      <c r="E6927" s="22" t="s">
        <v>18</v>
      </c>
      <c r="F6927" s="22" t="s">
        <v>40</v>
      </c>
      <c r="G6927" s="9">
        <v>237.69667000000001</v>
      </c>
      <c r="H6927" s="22" t="s">
        <v>41</v>
      </c>
      <c r="I6927" s="28">
        <v>12</v>
      </c>
      <c r="J6927" s="28">
        <v>2852.36</v>
      </c>
      <c r="K6927" s="40"/>
      <c r="L6927" s="40"/>
    </row>
    <row r="6928" spans="1:12">
      <c r="A6928" s="17">
        <v>45565</v>
      </c>
      <c r="B6928" s="22" t="s">
        <v>10</v>
      </c>
      <c r="C6928" s="22" t="s">
        <v>558</v>
      </c>
      <c r="D6928" s="22" t="s">
        <v>7260</v>
      </c>
      <c r="E6928" s="22" t="s">
        <v>18</v>
      </c>
      <c r="F6928" s="22" t="s">
        <v>242</v>
      </c>
      <c r="G6928" s="9">
        <v>27.196297000000001</v>
      </c>
      <c r="H6928" s="22" t="s">
        <v>20</v>
      </c>
      <c r="I6928" s="28">
        <v>16.2</v>
      </c>
      <c r="J6928" s="28">
        <v>440.58</v>
      </c>
      <c r="K6928" s="40"/>
      <c r="L6928" s="40"/>
    </row>
    <row r="6929" spans="1:12">
      <c r="A6929" s="17">
        <v>45565</v>
      </c>
      <c r="B6929" s="22" t="s">
        <v>10</v>
      </c>
      <c r="C6929" s="22" t="s">
        <v>741</v>
      </c>
      <c r="D6929" s="22" t="s">
        <v>7261</v>
      </c>
      <c r="E6929" s="22" t="s">
        <v>18</v>
      </c>
      <c r="F6929" s="22" t="s">
        <v>242</v>
      </c>
      <c r="G6929" s="9">
        <v>104.71554999999999</v>
      </c>
      <c r="H6929" s="22" t="s">
        <v>20</v>
      </c>
      <c r="I6929" s="28">
        <v>4.5</v>
      </c>
      <c r="J6929" s="28">
        <v>471.22</v>
      </c>
      <c r="K6929" s="40"/>
      <c r="L6929" s="40"/>
    </row>
    <row r="6930" spans="1:12">
      <c r="A6930" s="17">
        <v>45565</v>
      </c>
      <c r="B6930" s="22" t="s">
        <v>10</v>
      </c>
      <c r="C6930" s="22" t="s">
        <v>741</v>
      </c>
      <c r="D6930" s="22" t="s">
        <v>7262</v>
      </c>
      <c r="E6930" s="22" t="s">
        <v>18</v>
      </c>
      <c r="F6930" s="22" t="s">
        <v>242</v>
      </c>
      <c r="G6930" s="9">
        <v>36.115555000000001</v>
      </c>
      <c r="H6930" s="22" t="s">
        <v>20</v>
      </c>
      <c r="I6930" s="28">
        <v>4.5</v>
      </c>
      <c r="J6930" s="28">
        <v>162.52000000000001</v>
      </c>
      <c r="K6930" s="40"/>
      <c r="L6930" s="40"/>
    </row>
    <row r="6931" spans="1:12">
      <c r="A6931" s="17">
        <v>45565</v>
      </c>
      <c r="B6931" s="22" t="s">
        <v>10</v>
      </c>
      <c r="C6931" s="22" t="s">
        <v>550</v>
      </c>
      <c r="D6931" s="22" t="s">
        <v>7263</v>
      </c>
      <c r="E6931" s="22" t="s">
        <v>18</v>
      </c>
      <c r="F6931" s="22" t="s">
        <v>242</v>
      </c>
      <c r="G6931" s="9">
        <v>11.215555</v>
      </c>
      <c r="H6931" s="22" t="s">
        <v>20</v>
      </c>
      <c r="I6931" s="28">
        <v>4.5</v>
      </c>
      <c r="J6931" s="28">
        <v>50.47</v>
      </c>
      <c r="K6931" s="40"/>
      <c r="L6931" s="40"/>
    </row>
    <row r="6932" spans="1:12">
      <c r="A6932" s="17">
        <v>45565</v>
      </c>
      <c r="B6932" s="22" t="s">
        <v>10</v>
      </c>
      <c r="C6932" s="22" t="s">
        <v>656</v>
      </c>
      <c r="D6932" s="22" t="s">
        <v>7264</v>
      </c>
      <c r="E6932" s="22" t="s">
        <v>18</v>
      </c>
      <c r="F6932" s="22" t="s">
        <v>242</v>
      </c>
      <c r="G6932" s="9">
        <v>20.995851999999999</v>
      </c>
      <c r="H6932" s="22" t="s">
        <v>20</v>
      </c>
      <c r="I6932" s="28">
        <v>2.41</v>
      </c>
      <c r="J6932" s="28">
        <v>50.6</v>
      </c>
      <c r="K6932" s="40"/>
      <c r="L6932" s="40"/>
    </row>
    <row r="6933" spans="1:12">
      <c r="A6933" s="17">
        <v>45565</v>
      </c>
      <c r="B6933" s="22" t="s">
        <v>10</v>
      </c>
      <c r="C6933" s="22" t="s">
        <v>792</v>
      </c>
      <c r="D6933" s="22" t="s">
        <v>7265</v>
      </c>
      <c r="E6933" s="22" t="s">
        <v>18</v>
      </c>
      <c r="F6933" s="22" t="s">
        <v>543</v>
      </c>
      <c r="G6933" s="9">
        <v>119.665955</v>
      </c>
      <c r="H6933" s="22" t="s">
        <v>20</v>
      </c>
      <c r="I6933" s="28">
        <v>4.7</v>
      </c>
      <c r="J6933" s="28">
        <v>562.42999999999995</v>
      </c>
      <c r="K6933" s="40"/>
      <c r="L6933" s="40"/>
    </row>
    <row r="6934" spans="1:12">
      <c r="A6934" s="17">
        <v>45565</v>
      </c>
      <c r="B6934" s="22" t="s">
        <v>10</v>
      </c>
      <c r="C6934" s="22" t="s">
        <v>5359</v>
      </c>
      <c r="D6934" s="22" t="s">
        <v>7266</v>
      </c>
      <c r="E6934" s="22" t="s">
        <v>141</v>
      </c>
      <c r="F6934" s="22" t="s">
        <v>141</v>
      </c>
      <c r="G6934" s="9">
        <v>32.392242000000003</v>
      </c>
      <c r="H6934" s="22" t="s">
        <v>41</v>
      </c>
      <c r="I6934" s="28">
        <v>2.3199999999999998</v>
      </c>
      <c r="J6934" s="28">
        <v>75.150000000000006</v>
      </c>
      <c r="K6934" s="40"/>
      <c r="L6934" s="40"/>
    </row>
    <row r="6935" spans="1:12">
      <c r="A6935" s="17">
        <v>45565</v>
      </c>
      <c r="B6935" s="22" t="s">
        <v>10</v>
      </c>
      <c r="C6935" s="22" t="s">
        <v>5357</v>
      </c>
      <c r="D6935" s="22" t="s">
        <v>7267</v>
      </c>
      <c r="E6935" s="22" t="s">
        <v>141</v>
      </c>
      <c r="F6935" s="22" t="s">
        <v>141</v>
      </c>
      <c r="G6935" s="9">
        <v>32.392242000000003</v>
      </c>
      <c r="H6935" s="22" t="s">
        <v>41</v>
      </c>
      <c r="I6935" s="28">
        <v>2.3199999999999998</v>
      </c>
      <c r="J6935" s="28">
        <v>75.150000000000006</v>
      </c>
      <c r="K6935" s="40"/>
      <c r="L6935" s="40"/>
    </row>
    <row r="6936" spans="1:12">
      <c r="A6936" s="17">
        <v>45565</v>
      </c>
      <c r="B6936" s="22" t="s">
        <v>10</v>
      </c>
      <c r="C6936" s="22" t="s">
        <v>5355</v>
      </c>
      <c r="D6936" s="22" t="s">
        <v>7268</v>
      </c>
      <c r="E6936" s="22" t="s">
        <v>141</v>
      </c>
      <c r="F6936" s="22" t="s">
        <v>141</v>
      </c>
      <c r="G6936" s="9">
        <v>32.392242000000003</v>
      </c>
      <c r="H6936" s="22" t="s">
        <v>41</v>
      </c>
      <c r="I6936" s="28">
        <v>2.3199999999999998</v>
      </c>
      <c r="J6936" s="28">
        <v>75.150000000000006</v>
      </c>
      <c r="K6936" s="40"/>
      <c r="L6936" s="40"/>
    </row>
    <row r="6937" spans="1:12">
      <c r="A6937" s="17">
        <v>45565</v>
      </c>
      <c r="B6937" s="22" t="s">
        <v>10</v>
      </c>
      <c r="C6937" s="22" t="s">
        <v>5353</v>
      </c>
      <c r="D6937" s="22" t="s">
        <v>7269</v>
      </c>
      <c r="E6937" s="22" t="s">
        <v>141</v>
      </c>
      <c r="F6937" s="22" t="s">
        <v>141</v>
      </c>
      <c r="G6937" s="9">
        <v>32.392242000000003</v>
      </c>
      <c r="H6937" s="22" t="s">
        <v>41</v>
      </c>
      <c r="I6937" s="28">
        <v>2.3199999999999998</v>
      </c>
      <c r="J6937" s="28">
        <v>75.150000000000006</v>
      </c>
      <c r="K6937" s="40"/>
      <c r="L6937" s="40"/>
    </row>
    <row r="6938" spans="1:12">
      <c r="A6938" s="17">
        <v>45565</v>
      </c>
      <c r="B6938" s="22" t="s">
        <v>10</v>
      </c>
      <c r="C6938" s="22" t="s">
        <v>1805</v>
      </c>
      <c r="D6938" s="22" t="s">
        <v>7270</v>
      </c>
      <c r="E6938" s="22" t="s">
        <v>141</v>
      </c>
      <c r="F6938" s="22" t="s">
        <v>141</v>
      </c>
      <c r="G6938" s="9">
        <v>16.771014999999998</v>
      </c>
      <c r="H6938" s="22" t="s">
        <v>41</v>
      </c>
      <c r="I6938" s="28">
        <v>3.45</v>
      </c>
      <c r="J6938" s="28">
        <v>57.86</v>
      </c>
      <c r="K6938" s="40"/>
      <c r="L6938" s="40"/>
    </row>
    <row r="6939" spans="1:12">
      <c r="A6939" s="17">
        <v>45565</v>
      </c>
      <c r="B6939" s="22" t="s">
        <v>10</v>
      </c>
      <c r="C6939" s="22" t="s">
        <v>771</v>
      </c>
      <c r="D6939" s="22" t="s">
        <v>7271</v>
      </c>
      <c r="E6939" s="22" t="s">
        <v>141</v>
      </c>
      <c r="F6939" s="22" t="s">
        <v>141</v>
      </c>
      <c r="G6939" s="9">
        <v>504.38247999999999</v>
      </c>
      <c r="H6939" s="22" t="s">
        <v>41</v>
      </c>
      <c r="I6939" s="28">
        <v>2.17</v>
      </c>
      <c r="J6939" s="28">
        <v>1094.51</v>
      </c>
      <c r="K6939" s="40"/>
      <c r="L6939" s="40"/>
    </row>
    <row r="6940" spans="1:12">
      <c r="A6940" s="17">
        <v>45565</v>
      </c>
      <c r="B6940" s="22" t="s">
        <v>10</v>
      </c>
      <c r="C6940" s="22" t="s">
        <v>1798</v>
      </c>
      <c r="D6940" s="22" t="s">
        <v>7272</v>
      </c>
      <c r="E6940" s="22" t="s">
        <v>141</v>
      </c>
      <c r="F6940" s="22" t="s">
        <v>141</v>
      </c>
      <c r="G6940" s="9">
        <v>16.789204000000002</v>
      </c>
      <c r="H6940" s="22" t="s">
        <v>41</v>
      </c>
      <c r="I6940" s="28">
        <v>3.89</v>
      </c>
      <c r="J6940" s="28">
        <v>65.31</v>
      </c>
      <c r="K6940" s="40"/>
      <c r="L6940" s="40"/>
    </row>
    <row r="6941" spans="1:12">
      <c r="A6941" s="17">
        <v>45565</v>
      </c>
      <c r="B6941" s="22" t="s">
        <v>10</v>
      </c>
      <c r="C6941" s="22" t="s">
        <v>1794</v>
      </c>
      <c r="D6941" s="22" t="s">
        <v>7273</v>
      </c>
      <c r="E6941" s="22" t="s">
        <v>141</v>
      </c>
      <c r="F6941" s="22" t="s">
        <v>141</v>
      </c>
      <c r="G6941" s="9">
        <v>16.782050999999999</v>
      </c>
      <c r="H6941" s="22" t="s">
        <v>41</v>
      </c>
      <c r="I6941" s="28">
        <v>3.12</v>
      </c>
      <c r="J6941" s="28">
        <v>52.36</v>
      </c>
      <c r="K6941" s="40"/>
      <c r="L6941" s="40"/>
    </row>
    <row r="6942" spans="1:12">
      <c r="A6942" s="17">
        <v>45565</v>
      </c>
      <c r="B6942" s="22" t="s">
        <v>10</v>
      </c>
      <c r="C6942" s="22" t="s">
        <v>1789</v>
      </c>
      <c r="D6942" s="22" t="s">
        <v>7274</v>
      </c>
      <c r="E6942" s="22" t="s">
        <v>141</v>
      </c>
      <c r="F6942" s="22" t="s">
        <v>141</v>
      </c>
      <c r="G6942" s="9">
        <v>16.787095999999998</v>
      </c>
      <c r="H6942" s="22" t="s">
        <v>41</v>
      </c>
      <c r="I6942" s="28">
        <v>3.1</v>
      </c>
      <c r="J6942" s="28">
        <v>52.04</v>
      </c>
      <c r="K6942" s="40"/>
      <c r="L6942" s="40"/>
    </row>
    <row r="6943" spans="1:12">
      <c r="A6943" s="17">
        <v>45565</v>
      </c>
      <c r="B6943" s="22" t="s">
        <v>10</v>
      </c>
      <c r="C6943" s="22" t="s">
        <v>6614</v>
      </c>
      <c r="D6943" s="22" t="s">
        <v>7275</v>
      </c>
      <c r="E6943" s="22" t="s">
        <v>141</v>
      </c>
      <c r="F6943" s="22" t="s">
        <v>141</v>
      </c>
      <c r="G6943" s="9">
        <v>11.2165</v>
      </c>
      <c r="H6943" s="22" t="s">
        <v>41</v>
      </c>
      <c r="I6943" s="28">
        <v>0</v>
      </c>
      <c r="J6943" s="28">
        <v>0</v>
      </c>
      <c r="K6943" s="40"/>
      <c r="L6943" s="40"/>
    </row>
    <row r="6944" spans="1:12">
      <c r="A6944" s="17">
        <v>45565</v>
      </c>
      <c r="B6944" s="22" t="s">
        <v>10</v>
      </c>
      <c r="C6944" s="22" t="s">
        <v>323</v>
      </c>
      <c r="D6944" s="22" t="s">
        <v>7276</v>
      </c>
      <c r="E6944" s="22" t="s">
        <v>141</v>
      </c>
      <c r="F6944" s="22" t="s">
        <v>141</v>
      </c>
      <c r="G6944" s="9">
        <v>38.35</v>
      </c>
      <c r="H6944" s="22" t="s">
        <v>41</v>
      </c>
      <c r="I6944" s="28">
        <v>0</v>
      </c>
      <c r="J6944" s="28">
        <v>0</v>
      </c>
      <c r="K6944" s="40"/>
      <c r="L6944" s="40"/>
    </row>
    <row r="6945" spans="1:12">
      <c r="A6945" s="17">
        <v>45565</v>
      </c>
      <c r="B6945" s="22" t="s">
        <v>10</v>
      </c>
      <c r="C6945" s="22" t="s">
        <v>692</v>
      </c>
      <c r="D6945" s="22" t="s">
        <v>7277</v>
      </c>
      <c r="E6945" s="22" t="s">
        <v>18</v>
      </c>
      <c r="F6945" s="22" t="s">
        <v>242</v>
      </c>
      <c r="G6945" s="9">
        <v>50.35</v>
      </c>
      <c r="H6945" s="22" t="s">
        <v>20</v>
      </c>
      <c r="I6945" s="28">
        <v>0</v>
      </c>
      <c r="J6945" s="28">
        <v>0</v>
      </c>
      <c r="K6945" s="40"/>
      <c r="L6945" s="40"/>
    </row>
    <row r="6946" spans="1:12">
      <c r="A6946" s="17">
        <v>45565</v>
      </c>
      <c r="B6946" s="22" t="s">
        <v>10</v>
      </c>
      <c r="C6946" s="22" t="s">
        <v>692</v>
      </c>
      <c r="D6946" s="22" t="s">
        <v>7278</v>
      </c>
      <c r="E6946" s="22" t="s">
        <v>18</v>
      </c>
      <c r="F6946" s="22" t="s">
        <v>242</v>
      </c>
      <c r="G6946" s="9">
        <v>255</v>
      </c>
      <c r="H6946" s="22" t="s">
        <v>20</v>
      </c>
      <c r="I6946" s="28">
        <v>0</v>
      </c>
      <c r="J6946" s="28">
        <v>0</v>
      </c>
      <c r="K6946" s="40"/>
      <c r="L6946" s="40"/>
    </row>
    <row r="6947" spans="1:12">
      <c r="A6947" s="17">
        <v>45565</v>
      </c>
      <c r="B6947" s="22" t="s">
        <v>10</v>
      </c>
      <c r="C6947" s="22" t="s">
        <v>284</v>
      </c>
      <c r="D6947" s="22" t="s">
        <v>7279</v>
      </c>
      <c r="E6947" s="22" t="s">
        <v>263</v>
      </c>
      <c r="F6947" s="22"/>
      <c r="G6947" s="9">
        <v>480</v>
      </c>
      <c r="H6947" s="22" t="s">
        <v>15</v>
      </c>
      <c r="I6947" s="28">
        <v>0</v>
      </c>
      <c r="J6947" s="28">
        <v>0</v>
      </c>
      <c r="K6947" s="40"/>
      <c r="L6947" s="40"/>
    </row>
    <row r="6948" spans="1:12">
      <c r="A6948" s="17">
        <v>45565</v>
      </c>
      <c r="B6948" s="22" t="s">
        <v>10</v>
      </c>
      <c r="C6948" s="22" t="s">
        <v>278</v>
      </c>
      <c r="D6948" s="22" t="s">
        <v>7280</v>
      </c>
      <c r="E6948" s="22" t="s">
        <v>58</v>
      </c>
      <c r="F6948" s="22" t="s">
        <v>263</v>
      </c>
      <c r="G6948" s="9">
        <v>52</v>
      </c>
      <c r="H6948" s="22" t="s">
        <v>15</v>
      </c>
      <c r="I6948" s="28">
        <v>0</v>
      </c>
      <c r="J6948" s="28">
        <v>0</v>
      </c>
      <c r="K6948" s="40"/>
      <c r="L6948" s="40"/>
    </row>
    <row r="6949" spans="1:12">
      <c r="A6949" s="17">
        <v>45565</v>
      </c>
      <c r="B6949" s="22" t="s">
        <v>10</v>
      </c>
      <c r="C6949" s="22" t="s">
        <v>276</v>
      </c>
      <c r="D6949" s="22" t="s">
        <v>7281</v>
      </c>
      <c r="E6949" s="22" t="s">
        <v>58</v>
      </c>
      <c r="F6949" s="22" t="s">
        <v>263</v>
      </c>
      <c r="G6949" s="9">
        <v>65.096940000000004</v>
      </c>
      <c r="H6949" s="22" t="s">
        <v>264</v>
      </c>
      <c r="I6949" s="28">
        <v>0</v>
      </c>
      <c r="J6949" s="28">
        <v>0</v>
      </c>
      <c r="K6949" s="40"/>
      <c r="L6949" s="40"/>
    </row>
    <row r="6950" spans="1:12">
      <c r="A6950" s="17">
        <v>45565</v>
      </c>
      <c r="B6950" s="22" t="s">
        <v>10</v>
      </c>
      <c r="C6950" s="22" t="s">
        <v>261</v>
      </c>
      <c r="D6950" s="22" t="s">
        <v>7282</v>
      </c>
      <c r="E6950" s="22" t="s">
        <v>58</v>
      </c>
      <c r="F6950" s="22" t="s">
        <v>263</v>
      </c>
      <c r="G6950" s="9">
        <v>45</v>
      </c>
      <c r="H6950" s="22" t="s">
        <v>264</v>
      </c>
      <c r="I6950" s="28">
        <v>0</v>
      </c>
      <c r="J6950" s="28">
        <v>0</v>
      </c>
      <c r="K6950" s="40"/>
      <c r="L6950" s="40"/>
    </row>
    <row r="6951" spans="1:12">
      <c r="A6951" s="17">
        <v>45565</v>
      </c>
      <c r="B6951" s="22" t="s">
        <v>10</v>
      </c>
      <c r="C6951" s="22" t="s">
        <v>259</v>
      </c>
      <c r="D6951" s="22" t="s">
        <v>7283</v>
      </c>
      <c r="E6951" s="22" t="s">
        <v>13</v>
      </c>
      <c r="F6951" s="22" t="s">
        <v>14</v>
      </c>
      <c r="G6951" s="9">
        <v>106</v>
      </c>
      <c r="H6951" s="22" t="s">
        <v>15</v>
      </c>
      <c r="I6951" s="28">
        <v>0</v>
      </c>
      <c r="J6951" s="28">
        <v>0</v>
      </c>
      <c r="K6951" s="40"/>
      <c r="L6951" s="40"/>
    </row>
    <row r="6952" spans="1:12">
      <c r="A6952" s="17">
        <v>45565</v>
      </c>
      <c r="B6952" s="22" t="s">
        <v>10</v>
      </c>
      <c r="C6952" s="22" t="s">
        <v>1136</v>
      </c>
      <c r="D6952" s="22" t="s">
        <v>7284</v>
      </c>
      <c r="E6952" s="22" t="s">
        <v>141</v>
      </c>
      <c r="F6952" s="22" t="s">
        <v>141</v>
      </c>
      <c r="G6952" s="9">
        <v>2.4500000000000002</v>
      </c>
      <c r="H6952" s="22" t="s">
        <v>41</v>
      </c>
      <c r="I6952" s="28">
        <v>4.29</v>
      </c>
      <c r="J6952" s="28">
        <v>10.51</v>
      </c>
      <c r="K6952" s="40"/>
      <c r="L6952" s="40"/>
    </row>
    <row r="6953" spans="1:12">
      <c r="A6953" s="17">
        <v>45565</v>
      </c>
      <c r="B6953" s="22" t="s">
        <v>10</v>
      </c>
      <c r="C6953" s="22" t="s">
        <v>4328</v>
      </c>
      <c r="D6953" s="22" t="s">
        <v>7285</v>
      </c>
      <c r="E6953" s="22" t="s">
        <v>141</v>
      </c>
      <c r="F6953" s="22" t="s">
        <v>141</v>
      </c>
      <c r="G6953" s="9">
        <v>25.29</v>
      </c>
      <c r="H6953" s="22" t="s">
        <v>41</v>
      </c>
      <c r="I6953" s="28">
        <v>2.7</v>
      </c>
      <c r="J6953" s="28">
        <v>68.22</v>
      </c>
      <c r="K6953" s="40"/>
      <c r="L6953" s="40"/>
    </row>
    <row r="6954" spans="1:12">
      <c r="A6954" s="17">
        <v>45565</v>
      </c>
      <c r="B6954" s="22" t="s">
        <v>10</v>
      </c>
      <c r="C6954" s="22" t="s">
        <v>767</v>
      </c>
      <c r="D6954" s="22" t="s">
        <v>7286</v>
      </c>
      <c r="E6954" s="22" t="s">
        <v>141</v>
      </c>
      <c r="F6954" s="22" t="s">
        <v>141</v>
      </c>
      <c r="G6954" s="9">
        <v>2.7759999999999998</v>
      </c>
      <c r="H6954" s="22" t="s">
        <v>41</v>
      </c>
      <c r="I6954" s="28">
        <v>2.69</v>
      </c>
      <c r="J6954" s="28">
        <v>7.47</v>
      </c>
      <c r="K6954" s="40"/>
      <c r="L6954" s="40"/>
    </row>
    <row r="6955" spans="1:12">
      <c r="A6955" s="17">
        <v>45565</v>
      </c>
      <c r="B6955" s="22" t="s">
        <v>10</v>
      </c>
      <c r="C6955" s="22" t="s">
        <v>767</v>
      </c>
      <c r="D6955" s="22" t="s">
        <v>7287</v>
      </c>
      <c r="E6955" s="22" t="s">
        <v>141</v>
      </c>
      <c r="F6955" s="22" t="s">
        <v>141</v>
      </c>
      <c r="G6955" s="9">
        <v>6.47</v>
      </c>
      <c r="H6955" s="22" t="s">
        <v>41</v>
      </c>
      <c r="I6955" s="28">
        <v>2.69</v>
      </c>
      <c r="J6955" s="28">
        <v>17.399999999999999</v>
      </c>
      <c r="K6955" s="40"/>
      <c r="L6955" s="40"/>
    </row>
    <row r="6956" spans="1:12">
      <c r="A6956" s="17">
        <v>45565</v>
      </c>
      <c r="B6956" s="22" t="s">
        <v>10</v>
      </c>
      <c r="C6956" s="22" t="s">
        <v>767</v>
      </c>
      <c r="D6956" s="22" t="s">
        <v>7288</v>
      </c>
      <c r="E6956" s="22" t="s">
        <v>141</v>
      </c>
      <c r="F6956" s="22" t="s">
        <v>141</v>
      </c>
      <c r="G6956" s="9">
        <v>237.33</v>
      </c>
      <c r="H6956" s="22" t="s">
        <v>41</v>
      </c>
      <c r="I6956" s="28">
        <v>2.69</v>
      </c>
      <c r="J6956" s="28">
        <v>638.41999999999996</v>
      </c>
      <c r="K6956" s="40"/>
      <c r="L6956" s="40"/>
    </row>
    <row r="6957" spans="1:12">
      <c r="A6957" s="17">
        <v>45565</v>
      </c>
      <c r="B6957" s="22" t="s">
        <v>10</v>
      </c>
      <c r="C6957" s="22" t="s">
        <v>1794</v>
      </c>
      <c r="D6957" s="22" t="s">
        <v>7289</v>
      </c>
      <c r="E6957" s="22" t="s">
        <v>141</v>
      </c>
      <c r="F6957" s="22" t="s">
        <v>141</v>
      </c>
      <c r="G6957" s="9">
        <v>77.099999999999994</v>
      </c>
      <c r="H6957" s="22" t="s">
        <v>41</v>
      </c>
      <c r="I6957" s="28">
        <v>3.12</v>
      </c>
      <c r="J6957" s="28">
        <v>240.65</v>
      </c>
      <c r="K6957" s="40"/>
      <c r="L6957" s="40"/>
    </row>
    <row r="6958" spans="1:12">
      <c r="A6958" s="17">
        <v>45565</v>
      </c>
      <c r="B6958" s="22" t="s">
        <v>10</v>
      </c>
      <c r="C6958" s="22" t="s">
        <v>1794</v>
      </c>
      <c r="D6958" s="22" t="s">
        <v>7290</v>
      </c>
      <c r="E6958" s="22" t="s">
        <v>141</v>
      </c>
      <c r="F6958" s="22" t="s">
        <v>141</v>
      </c>
      <c r="G6958" s="9">
        <v>4.05</v>
      </c>
      <c r="H6958" s="22" t="s">
        <v>41</v>
      </c>
      <c r="I6958" s="28">
        <v>3.12</v>
      </c>
      <c r="J6958" s="28">
        <v>12.64</v>
      </c>
      <c r="K6958" s="40"/>
      <c r="L6958" s="40"/>
    </row>
    <row r="6959" spans="1:12">
      <c r="A6959" s="17">
        <v>45565</v>
      </c>
      <c r="B6959" s="22" t="s">
        <v>10</v>
      </c>
      <c r="C6959" s="22" t="s">
        <v>1794</v>
      </c>
      <c r="D6959" s="22" t="s">
        <v>7291</v>
      </c>
      <c r="E6959" s="22" t="s">
        <v>141</v>
      </c>
      <c r="F6959" s="22" t="s">
        <v>141</v>
      </c>
      <c r="G6959" s="9">
        <v>3.875</v>
      </c>
      <c r="H6959" s="22" t="s">
        <v>41</v>
      </c>
      <c r="I6959" s="28">
        <v>3.12</v>
      </c>
      <c r="J6959" s="28">
        <v>12.1</v>
      </c>
      <c r="K6959" s="40"/>
      <c r="L6959" s="40"/>
    </row>
    <row r="6960" spans="1:12">
      <c r="A6960" s="17">
        <v>45565</v>
      </c>
      <c r="B6960" s="22" t="s">
        <v>10</v>
      </c>
      <c r="C6960" s="22" t="s">
        <v>759</v>
      </c>
      <c r="D6960" s="22" t="s">
        <v>7292</v>
      </c>
      <c r="E6960" s="22" t="s">
        <v>141</v>
      </c>
      <c r="F6960" s="22" t="s">
        <v>141</v>
      </c>
      <c r="G6960" s="9">
        <v>38.35</v>
      </c>
      <c r="H6960" s="22" t="s">
        <v>41</v>
      </c>
      <c r="I6960" s="28">
        <v>4.7300000000000004</v>
      </c>
      <c r="J6960" s="28">
        <v>181.38</v>
      </c>
      <c r="K6960" s="40"/>
      <c r="L6960" s="40"/>
    </row>
    <row r="6961" spans="1:12">
      <c r="A6961" s="17">
        <v>45565</v>
      </c>
      <c r="B6961" s="22" t="s">
        <v>10</v>
      </c>
      <c r="C6961" s="22" t="s">
        <v>1789</v>
      </c>
      <c r="D6961" s="22" t="s">
        <v>7293</v>
      </c>
      <c r="E6961" s="22" t="s">
        <v>141</v>
      </c>
      <c r="F6961" s="22" t="s">
        <v>141</v>
      </c>
      <c r="G6961" s="9">
        <v>77.099999999999994</v>
      </c>
      <c r="H6961" s="22" t="s">
        <v>41</v>
      </c>
      <c r="I6961" s="28">
        <v>3.1</v>
      </c>
      <c r="J6961" s="28">
        <v>239.2</v>
      </c>
      <c r="K6961" s="40"/>
      <c r="L6961" s="40"/>
    </row>
    <row r="6962" spans="1:12">
      <c r="A6962" s="17">
        <v>45565</v>
      </c>
      <c r="B6962" s="22" t="s">
        <v>10</v>
      </c>
      <c r="C6962" s="22" t="s">
        <v>1789</v>
      </c>
      <c r="D6962" s="22" t="s">
        <v>7294</v>
      </c>
      <c r="E6962" s="22" t="s">
        <v>141</v>
      </c>
      <c r="F6962" s="22" t="s">
        <v>141</v>
      </c>
      <c r="G6962" s="9">
        <v>7.05</v>
      </c>
      <c r="H6962" s="22" t="s">
        <v>41</v>
      </c>
      <c r="I6962" s="28">
        <v>3.1</v>
      </c>
      <c r="J6962" s="28">
        <v>21.87</v>
      </c>
      <c r="K6962" s="40"/>
      <c r="L6962" s="40"/>
    </row>
    <row r="6963" spans="1:12">
      <c r="A6963" s="17">
        <v>45565</v>
      </c>
      <c r="B6963" s="22" t="s">
        <v>10</v>
      </c>
      <c r="C6963" s="22" t="s">
        <v>1789</v>
      </c>
      <c r="D6963" s="22" t="s">
        <v>7295</v>
      </c>
      <c r="E6963" s="22" t="s">
        <v>141</v>
      </c>
      <c r="F6963" s="22" t="s">
        <v>141</v>
      </c>
      <c r="G6963" s="9">
        <v>3.875</v>
      </c>
      <c r="H6963" s="22" t="s">
        <v>41</v>
      </c>
      <c r="I6963" s="28">
        <v>3.1</v>
      </c>
      <c r="J6963" s="28">
        <v>12.02</v>
      </c>
      <c r="K6963" s="40"/>
      <c r="L6963" s="40"/>
    </row>
    <row r="6964" spans="1:12">
      <c r="A6964" s="17">
        <v>45565</v>
      </c>
      <c r="B6964" s="22" t="s">
        <v>10</v>
      </c>
      <c r="C6964" s="22" t="s">
        <v>1789</v>
      </c>
      <c r="D6964" s="22" t="s">
        <v>7296</v>
      </c>
      <c r="E6964" s="22" t="s">
        <v>141</v>
      </c>
      <c r="F6964" s="22" t="s">
        <v>141</v>
      </c>
      <c r="G6964" s="9">
        <v>1.175</v>
      </c>
      <c r="H6964" s="22" t="s">
        <v>41</v>
      </c>
      <c r="I6964" s="28">
        <v>3.11</v>
      </c>
      <c r="J6964" s="28">
        <v>3.65</v>
      </c>
      <c r="K6964" s="40"/>
      <c r="L6964" s="40"/>
    </row>
    <row r="6965" spans="1:12">
      <c r="A6965" s="17">
        <v>45565</v>
      </c>
      <c r="B6965" s="22" t="s">
        <v>10</v>
      </c>
      <c r="C6965" s="22" t="s">
        <v>1132</v>
      </c>
      <c r="D6965" s="22" t="s">
        <v>7297</v>
      </c>
      <c r="E6965" s="22" t="s">
        <v>141</v>
      </c>
      <c r="F6965" s="22" t="s">
        <v>141</v>
      </c>
      <c r="G6965" s="9">
        <v>2.35</v>
      </c>
      <c r="H6965" s="22" t="s">
        <v>41</v>
      </c>
      <c r="I6965" s="28">
        <v>3.59</v>
      </c>
      <c r="J6965" s="28">
        <v>8.44</v>
      </c>
      <c r="K6965" s="40"/>
      <c r="L6965" s="40"/>
    </row>
    <row r="6966" spans="1:12">
      <c r="A6966" s="17">
        <v>45565</v>
      </c>
      <c r="B6966" s="22" t="s">
        <v>10</v>
      </c>
      <c r="C6966" s="22" t="s">
        <v>1132</v>
      </c>
      <c r="D6966" s="22" t="s">
        <v>7298</v>
      </c>
      <c r="E6966" s="22" t="s">
        <v>141</v>
      </c>
      <c r="F6966" s="22" t="s">
        <v>141</v>
      </c>
      <c r="G6966" s="9">
        <v>2.4500000000000002</v>
      </c>
      <c r="H6966" s="22" t="s">
        <v>41</v>
      </c>
      <c r="I6966" s="28">
        <v>3.59</v>
      </c>
      <c r="J6966" s="28">
        <v>8.8000000000000007</v>
      </c>
      <c r="K6966" s="40"/>
      <c r="L6966" s="40"/>
    </row>
    <row r="6967" spans="1:12">
      <c r="A6967" s="17">
        <v>45565</v>
      </c>
      <c r="B6967" s="22" t="s">
        <v>10</v>
      </c>
      <c r="C6967" s="22" t="s">
        <v>757</v>
      </c>
      <c r="D6967" s="22" t="s">
        <v>7299</v>
      </c>
      <c r="E6967" s="22" t="s">
        <v>65</v>
      </c>
      <c r="F6967" s="22" t="s">
        <v>66</v>
      </c>
      <c r="G6967" s="9">
        <v>34</v>
      </c>
      <c r="H6967" s="22" t="s">
        <v>15</v>
      </c>
      <c r="I6967" s="28">
        <v>76.930000000000007</v>
      </c>
      <c r="J6967" s="28">
        <v>2615.58</v>
      </c>
      <c r="K6967" s="40"/>
      <c r="L6967" s="40"/>
    </row>
    <row r="6968" spans="1:12">
      <c r="A6968" s="17">
        <v>45565</v>
      </c>
      <c r="B6968" s="22" t="s">
        <v>10</v>
      </c>
      <c r="C6968" s="22" t="s">
        <v>757</v>
      </c>
      <c r="D6968" s="22" t="s">
        <v>7300</v>
      </c>
      <c r="E6968" s="22" t="s">
        <v>65</v>
      </c>
      <c r="F6968" s="22" t="s">
        <v>66</v>
      </c>
      <c r="G6968" s="9">
        <v>3</v>
      </c>
      <c r="H6968" s="22" t="s">
        <v>15</v>
      </c>
      <c r="I6968" s="28">
        <v>79.260000000000005</v>
      </c>
      <c r="J6968" s="28">
        <v>237.78</v>
      </c>
      <c r="K6968" s="40"/>
      <c r="L6968" s="40"/>
    </row>
    <row r="6969" spans="1:12">
      <c r="A6969" s="17">
        <v>45565</v>
      </c>
      <c r="B6969" s="22" t="s">
        <v>10</v>
      </c>
      <c r="C6969" s="22" t="s">
        <v>1007</v>
      </c>
      <c r="D6969" s="22" t="s">
        <v>7301</v>
      </c>
      <c r="E6969" s="22" t="s">
        <v>65</v>
      </c>
      <c r="F6969" s="22" t="s">
        <v>72</v>
      </c>
      <c r="G6969" s="9">
        <v>11</v>
      </c>
      <c r="H6969" s="22" t="s">
        <v>15</v>
      </c>
      <c r="I6969" s="28">
        <v>72.05</v>
      </c>
      <c r="J6969" s="28">
        <v>792.6</v>
      </c>
      <c r="K6969" s="40"/>
      <c r="L6969" s="40"/>
    </row>
    <row r="6970" spans="1:12">
      <c r="A6970" s="17">
        <v>45565</v>
      </c>
      <c r="B6970" s="22" t="s">
        <v>10</v>
      </c>
      <c r="C6970" s="22" t="s">
        <v>1007</v>
      </c>
      <c r="D6970" s="22" t="s">
        <v>7302</v>
      </c>
      <c r="E6970" s="22" t="s">
        <v>65</v>
      </c>
      <c r="F6970" s="22" t="s">
        <v>72</v>
      </c>
      <c r="G6970" s="9">
        <v>10</v>
      </c>
      <c r="H6970" s="22" t="s">
        <v>15</v>
      </c>
      <c r="I6970" s="28">
        <v>79.260000000000005</v>
      </c>
      <c r="J6970" s="28">
        <v>792.6</v>
      </c>
      <c r="K6970" s="40"/>
      <c r="L6970" s="40"/>
    </row>
    <row r="6971" spans="1:12">
      <c r="A6971" s="17">
        <v>45565</v>
      </c>
      <c r="B6971" s="22" t="s">
        <v>10</v>
      </c>
      <c r="C6971" s="22" t="s">
        <v>654</v>
      </c>
      <c r="D6971" s="22" t="s">
        <v>7303</v>
      </c>
      <c r="E6971" s="22" t="s">
        <v>18</v>
      </c>
      <c r="F6971" s="22" t="s">
        <v>242</v>
      </c>
      <c r="H6971" s="22" t="s">
        <v>20</v>
      </c>
      <c r="K6971" s="40"/>
      <c r="L6971" s="40"/>
    </row>
    <row r="6972" spans="1:12">
      <c r="A6972" s="17">
        <v>45565</v>
      </c>
      <c r="B6972" s="22" t="s">
        <v>10</v>
      </c>
      <c r="C6972" s="22" t="s">
        <v>654</v>
      </c>
      <c r="D6972" s="22" t="s">
        <v>7304</v>
      </c>
      <c r="E6972" s="22" t="s">
        <v>18</v>
      </c>
      <c r="F6972" s="22" t="s">
        <v>242</v>
      </c>
      <c r="H6972" s="22" t="s">
        <v>20</v>
      </c>
      <c r="K6972" s="40"/>
      <c r="L6972" s="40"/>
    </row>
    <row r="6973" spans="1:12">
      <c r="A6973" s="17">
        <v>45565</v>
      </c>
      <c r="B6973" s="22" t="s">
        <v>10</v>
      </c>
      <c r="C6973" s="22" t="s">
        <v>865</v>
      </c>
      <c r="D6973" s="22" t="s">
        <v>7305</v>
      </c>
      <c r="E6973" s="22" t="s">
        <v>18</v>
      </c>
      <c r="F6973" s="22" t="s">
        <v>242</v>
      </c>
      <c r="G6973" s="9">
        <v>115.1</v>
      </c>
      <c r="H6973" s="22" t="s">
        <v>20</v>
      </c>
      <c r="I6973" s="28">
        <v>17.84</v>
      </c>
      <c r="J6973" s="28">
        <v>2053.38</v>
      </c>
      <c r="K6973" s="40"/>
      <c r="L6973" s="40"/>
    </row>
    <row r="6974" spans="1:12">
      <c r="A6974" s="17">
        <v>45565</v>
      </c>
      <c r="B6974" s="22" t="s">
        <v>10</v>
      </c>
      <c r="C6974" s="22" t="s">
        <v>865</v>
      </c>
      <c r="D6974" s="22" t="s">
        <v>7306</v>
      </c>
      <c r="E6974" s="22" t="s">
        <v>18</v>
      </c>
      <c r="F6974" s="22" t="s">
        <v>242</v>
      </c>
      <c r="G6974" s="9">
        <v>0.4</v>
      </c>
      <c r="H6974" s="22" t="s">
        <v>20</v>
      </c>
      <c r="I6974" s="28">
        <v>17.850000000000001</v>
      </c>
      <c r="J6974" s="28">
        <v>7.14</v>
      </c>
      <c r="K6974" s="40"/>
      <c r="L6974" s="40"/>
    </row>
    <row r="6975" spans="1:12">
      <c r="A6975" s="17">
        <v>45565</v>
      </c>
      <c r="B6975" s="22" t="s">
        <v>10</v>
      </c>
      <c r="C6975" s="22" t="s">
        <v>865</v>
      </c>
      <c r="D6975" s="22" t="s">
        <v>7307</v>
      </c>
      <c r="E6975" s="22" t="s">
        <v>18</v>
      </c>
      <c r="F6975" s="22" t="s">
        <v>242</v>
      </c>
      <c r="G6975" s="9">
        <v>40</v>
      </c>
      <c r="H6975" s="22" t="s">
        <v>20</v>
      </c>
      <c r="I6975" s="28">
        <v>17.84</v>
      </c>
      <c r="J6975" s="28">
        <v>713.59</v>
      </c>
      <c r="K6975" s="40"/>
      <c r="L6975" s="40"/>
    </row>
    <row r="6976" spans="1:12">
      <c r="A6976" s="17">
        <v>45565</v>
      </c>
      <c r="B6976" s="22" t="s">
        <v>10</v>
      </c>
      <c r="C6976" s="22" t="s">
        <v>863</v>
      </c>
      <c r="D6976" s="22" t="s">
        <v>7308</v>
      </c>
      <c r="E6976" s="22" t="s">
        <v>18</v>
      </c>
      <c r="F6976" s="22" t="s">
        <v>242</v>
      </c>
      <c r="G6976" s="9">
        <v>40</v>
      </c>
      <c r="H6976" s="22" t="s">
        <v>20</v>
      </c>
      <c r="I6976" s="28">
        <v>12.3</v>
      </c>
      <c r="J6976" s="28">
        <v>492</v>
      </c>
      <c r="K6976" s="40"/>
      <c r="L6976" s="40"/>
    </row>
    <row r="6977" spans="1:12">
      <c r="A6977" s="17">
        <v>45565</v>
      </c>
      <c r="B6977" s="22" t="s">
        <v>10</v>
      </c>
      <c r="C6977" s="22" t="s">
        <v>863</v>
      </c>
      <c r="D6977" s="22" t="s">
        <v>7309</v>
      </c>
      <c r="E6977" s="22" t="s">
        <v>18</v>
      </c>
      <c r="F6977" s="22" t="s">
        <v>242</v>
      </c>
      <c r="G6977" s="9">
        <v>23.494499999999999</v>
      </c>
      <c r="H6977" s="22" t="s">
        <v>20</v>
      </c>
      <c r="I6977" s="28">
        <v>12.3</v>
      </c>
      <c r="J6977" s="28">
        <v>288.98</v>
      </c>
      <c r="K6977" s="40"/>
      <c r="L6977" s="40"/>
    </row>
    <row r="6978" spans="1:12">
      <c r="A6978" s="17">
        <v>45565</v>
      </c>
      <c r="B6978" s="22" t="s">
        <v>10</v>
      </c>
      <c r="C6978" s="22" t="s">
        <v>556</v>
      </c>
      <c r="D6978" s="22" t="s">
        <v>7310</v>
      </c>
      <c r="E6978" s="22" t="s">
        <v>18</v>
      </c>
      <c r="F6978" s="22" t="s">
        <v>242</v>
      </c>
      <c r="G6978" s="9">
        <v>147.25</v>
      </c>
      <c r="H6978" s="22" t="s">
        <v>20</v>
      </c>
      <c r="I6978" s="28">
        <v>11.8</v>
      </c>
      <c r="J6978" s="28">
        <v>1737.55</v>
      </c>
      <c r="K6978" s="40"/>
      <c r="L6978" s="40"/>
    </row>
    <row r="6979" spans="1:12">
      <c r="A6979" s="17">
        <v>45565</v>
      </c>
      <c r="B6979" s="22" t="s">
        <v>10</v>
      </c>
      <c r="C6979" s="22" t="s">
        <v>861</v>
      </c>
      <c r="D6979" s="22" t="s">
        <v>7311</v>
      </c>
      <c r="E6979" s="22" t="s">
        <v>18</v>
      </c>
      <c r="F6979" s="22" t="s">
        <v>242</v>
      </c>
      <c r="G6979" s="9">
        <v>44.3</v>
      </c>
      <c r="H6979" s="22" t="s">
        <v>20</v>
      </c>
      <c r="I6979" s="28">
        <v>13.65</v>
      </c>
      <c r="J6979" s="28">
        <v>604.69000000000005</v>
      </c>
      <c r="K6979" s="40"/>
      <c r="L6979" s="40"/>
    </row>
    <row r="6980" spans="1:12">
      <c r="A6980" s="17">
        <v>45565</v>
      </c>
      <c r="B6980" s="22" t="s">
        <v>10</v>
      </c>
      <c r="C6980" s="22" t="s">
        <v>859</v>
      </c>
      <c r="D6980" s="22" t="s">
        <v>7312</v>
      </c>
      <c r="E6980" s="22" t="s">
        <v>18</v>
      </c>
      <c r="F6980" s="22" t="s">
        <v>242</v>
      </c>
      <c r="G6980" s="9">
        <v>40</v>
      </c>
      <c r="H6980" s="22" t="s">
        <v>20</v>
      </c>
      <c r="I6980" s="28">
        <v>16.2</v>
      </c>
      <c r="J6980" s="28">
        <v>648</v>
      </c>
      <c r="K6980" s="40"/>
      <c r="L6980" s="40"/>
    </row>
    <row r="6981" spans="1:12">
      <c r="A6981" s="17">
        <v>45565</v>
      </c>
      <c r="B6981" s="22" t="s">
        <v>10</v>
      </c>
      <c r="C6981" s="22" t="s">
        <v>859</v>
      </c>
      <c r="D6981" s="22" t="s">
        <v>7313</v>
      </c>
      <c r="E6981" s="22" t="s">
        <v>18</v>
      </c>
      <c r="F6981" s="22" t="s">
        <v>242</v>
      </c>
      <c r="G6981" s="9">
        <v>5.7514000000000003</v>
      </c>
      <c r="H6981" s="22" t="s">
        <v>20</v>
      </c>
      <c r="I6981" s="28">
        <v>16.2</v>
      </c>
      <c r="J6981" s="28">
        <v>93.17</v>
      </c>
      <c r="K6981" s="40"/>
      <c r="L6981" s="40"/>
    </row>
    <row r="6982" spans="1:12">
      <c r="A6982" s="17">
        <v>45565</v>
      </c>
      <c r="B6982" s="22" t="s">
        <v>10</v>
      </c>
      <c r="C6982" s="22" t="s">
        <v>857</v>
      </c>
      <c r="D6982" s="22" t="s">
        <v>7314</v>
      </c>
      <c r="E6982" s="22" t="s">
        <v>18</v>
      </c>
      <c r="F6982" s="22" t="s">
        <v>242</v>
      </c>
      <c r="G6982" s="9">
        <v>91.41</v>
      </c>
      <c r="H6982" s="22" t="s">
        <v>20</v>
      </c>
      <c r="I6982" s="28">
        <v>11.44</v>
      </c>
      <c r="J6982" s="28">
        <v>1045.74</v>
      </c>
      <c r="K6982" s="40"/>
      <c r="L6982" s="40"/>
    </row>
    <row r="6983" spans="1:12">
      <c r="A6983" s="17">
        <v>45565</v>
      </c>
      <c r="B6983" s="22" t="s">
        <v>10</v>
      </c>
      <c r="C6983" s="22" t="s">
        <v>857</v>
      </c>
      <c r="D6983" s="22" t="s">
        <v>7315</v>
      </c>
      <c r="E6983" s="22" t="s">
        <v>18</v>
      </c>
      <c r="F6983" s="22" t="s">
        <v>242</v>
      </c>
      <c r="G6983" s="9">
        <v>10.32</v>
      </c>
      <c r="H6983" s="22" t="s">
        <v>20</v>
      </c>
      <c r="I6983" s="28">
        <v>11.44</v>
      </c>
      <c r="J6983" s="28">
        <v>118.06</v>
      </c>
      <c r="K6983" s="40"/>
      <c r="L6983" s="40"/>
    </row>
    <row r="6984" spans="1:12">
      <c r="A6984" s="17">
        <v>45565</v>
      </c>
      <c r="B6984" s="22" t="s">
        <v>10</v>
      </c>
      <c r="C6984" s="22" t="s">
        <v>554</v>
      </c>
      <c r="D6984" s="22" t="s">
        <v>7316</v>
      </c>
      <c r="E6984" s="22" t="s">
        <v>18</v>
      </c>
      <c r="F6984" s="22" t="s">
        <v>242</v>
      </c>
      <c r="G6984" s="9">
        <v>75.3</v>
      </c>
      <c r="H6984" s="22" t="s">
        <v>20</v>
      </c>
      <c r="I6984" s="28">
        <v>16.2</v>
      </c>
      <c r="J6984" s="28">
        <v>1219.8599999999999</v>
      </c>
      <c r="K6984" s="40"/>
      <c r="L6984" s="40"/>
    </row>
    <row r="6985" spans="1:12">
      <c r="A6985" s="17">
        <v>45565</v>
      </c>
      <c r="B6985" s="22" t="s">
        <v>10</v>
      </c>
      <c r="C6985" s="22" t="s">
        <v>747</v>
      </c>
      <c r="D6985" s="22" t="s">
        <v>7317</v>
      </c>
      <c r="E6985" s="22" t="s">
        <v>18</v>
      </c>
      <c r="F6985" s="22" t="s">
        <v>242</v>
      </c>
      <c r="G6985" s="9">
        <v>255.95</v>
      </c>
      <c r="H6985" s="22" t="s">
        <v>20</v>
      </c>
      <c r="I6985" s="28">
        <v>14.4</v>
      </c>
      <c r="J6985" s="28">
        <v>3685.68</v>
      </c>
      <c r="K6985" s="40"/>
      <c r="L6985" s="40"/>
    </row>
    <row r="6986" spans="1:12">
      <c r="A6986" s="17">
        <v>45565</v>
      </c>
      <c r="B6986" s="22" t="s">
        <v>10</v>
      </c>
      <c r="C6986" s="22" t="s">
        <v>854</v>
      </c>
      <c r="D6986" s="22" t="s">
        <v>7318</v>
      </c>
      <c r="E6986" s="22" t="s">
        <v>18</v>
      </c>
      <c r="F6986" s="22" t="s">
        <v>242</v>
      </c>
      <c r="G6986" s="9">
        <v>61.018500000000003</v>
      </c>
      <c r="H6986" s="22" t="s">
        <v>20</v>
      </c>
      <c r="I6986" s="28">
        <v>13.65</v>
      </c>
      <c r="J6986" s="28">
        <v>832.89</v>
      </c>
      <c r="K6986" s="40"/>
      <c r="L6986" s="40"/>
    </row>
    <row r="6987" spans="1:12">
      <c r="A6987" s="17">
        <v>45565</v>
      </c>
      <c r="B6987" s="22" t="s">
        <v>10</v>
      </c>
      <c r="C6987" s="22" t="s">
        <v>854</v>
      </c>
      <c r="D6987" s="22" t="s">
        <v>7319</v>
      </c>
      <c r="E6987" s="22" t="s">
        <v>18</v>
      </c>
      <c r="F6987" s="22" t="s">
        <v>242</v>
      </c>
      <c r="G6987" s="9">
        <v>43.49</v>
      </c>
      <c r="H6987" s="22" t="s">
        <v>20</v>
      </c>
      <c r="I6987" s="28">
        <v>13.65</v>
      </c>
      <c r="J6987" s="28">
        <v>593.63</v>
      </c>
      <c r="K6987" s="40"/>
      <c r="L6987" s="40"/>
    </row>
    <row r="6988" spans="1:12">
      <c r="A6988" s="17">
        <v>45565</v>
      </c>
      <c r="B6988" s="22" t="s">
        <v>10</v>
      </c>
      <c r="C6988" s="22" t="s">
        <v>851</v>
      </c>
      <c r="D6988" s="22" t="s">
        <v>7320</v>
      </c>
      <c r="E6988" s="22" t="s">
        <v>18</v>
      </c>
      <c r="F6988" s="22" t="s">
        <v>242</v>
      </c>
      <c r="G6988" s="9">
        <v>81.599999999999994</v>
      </c>
      <c r="H6988" s="22" t="s">
        <v>20</v>
      </c>
      <c r="I6988" s="28">
        <v>5.6</v>
      </c>
      <c r="J6988" s="28">
        <v>456.96</v>
      </c>
      <c r="K6988" s="40"/>
      <c r="L6988" s="40"/>
    </row>
    <row r="6989" spans="1:12">
      <c r="A6989" s="17">
        <v>45565</v>
      </c>
      <c r="B6989" s="22" t="s">
        <v>10</v>
      </c>
      <c r="C6989" s="22" t="s">
        <v>851</v>
      </c>
      <c r="D6989" s="22" t="s">
        <v>7321</v>
      </c>
      <c r="E6989" s="22" t="s">
        <v>18</v>
      </c>
      <c r="F6989" s="22" t="s">
        <v>242</v>
      </c>
      <c r="G6989" s="9">
        <v>96.94</v>
      </c>
      <c r="H6989" s="22" t="s">
        <v>20</v>
      </c>
      <c r="I6989" s="28">
        <v>5.6</v>
      </c>
      <c r="J6989" s="28">
        <v>542.86</v>
      </c>
      <c r="K6989" s="40"/>
      <c r="L6989" s="40"/>
    </row>
    <row r="6990" spans="1:12">
      <c r="A6990" s="17">
        <v>45565</v>
      </c>
      <c r="B6990" s="22" t="s">
        <v>10</v>
      </c>
      <c r="C6990" s="22" t="s">
        <v>745</v>
      </c>
      <c r="D6990" s="22" t="s">
        <v>7322</v>
      </c>
      <c r="E6990" s="22" t="s">
        <v>18</v>
      </c>
      <c r="F6990" s="22" t="s">
        <v>242</v>
      </c>
      <c r="G6990" s="9">
        <v>700</v>
      </c>
      <c r="H6990" s="22" t="s">
        <v>20</v>
      </c>
      <c r="I6990" s="28">
        <v>16.2</v>
      </c>
      <c r="J6990" s="28">
        <v>11340</v>
      </c>
      <c r="K6990" s="40"/>
      <c r="L6990" s="40"/>
    </row>
    <row r="6991" spans="1:12">
      <c r="A6991" s="17">
        <v>45565</v>
      </c>
      <c r="B6991" s="22" t="s">
        <v>10</v>
      </c>
      <c r="C6991" s="22" t="s">
        <v>745</v>
      </c>
      <c r="D6991" s="22" t="s">
        <v>7323</v>
      </c>
      <c r="E6991" s="22" t="s">
        <v>18</v>
      </c>
      <c r="F6991" s="22" t="s">
        <v>242</v>
      </c>
      <c r="G6991" s="9">
        <v>347.95</v>
      </c>
      <c r="H6991" s="22" t="s">
        <v>20</v>
      </c>
      <c r="I6991" s="28">
        <v>16.2</v>
      </c>
      <c r="J6991" s="28">
        <v>5636.79</v>
      </c>
      <c r="K6991" s="40"/>
      <c r="L6991" s="40"/>
    </row>
    <row r="6992" spans="1:12">
      <c r="A6992" s="17">
        <v>45565</v>
      </c>
      <c r="B6992" s="22" t="s">
        <v>10</v>
      </c>
      <c r="C6992" s="22" t="s">
        <v>2693</v>
      </c>
      <c r="D6992" s="22" t="s">
        <v>7324</v>
      </c>
      <c r="E6992" s="22" t="s">
        <v>18</v>
      </c>
      <c r="F6992" s="22" t="s">
        <v>242</v>
      </c>
      <c r="G6992" s="9">
        <v>80</v>
      </c>
      <c r="H6992" s="22" t="s">
        <v>20</v>
      </c>
      <c r="I6992" s="28">
        <v>14.8</v>
      </c>
      <c r="J6992" s="28">
        <v>1184</v>
      </c>
      <c r="K6992" s="40"/>
      <c r="L6992" s="40"/>
    </row>
    <row r="6993" spans="1:12">
      <c r="A6993" s="17">
        <v>45565</v>
      </c>
      <c r="B6993" s="22" t="s">
        <v>10</v>
      </c>
      <c r="C6993" s="22" t="s">
        <v>739</v>
      </c>
      <c r="D6993" s="22" t="s">
        <v>7325</v>
      </c>
      <c r="E6993" s="22" t="s">
        <v>18</v>
      </c>
      <c r="F6993" s="22" t="s">
        <v>242</v>
      </c>
      <c r="G6993" s="9">
        <v>200.04</v>
      </c>
      <c r="H6993" s="22" t="s">
        <v>20</v>
      </c>
      <c r="I6993" s="28">
        <v>5.0999999999999996</v>
      </c>
      <c r="J6993" s="28">
        <v>1020.2</v>
      </c>
      <c r="K6993" s="40"/>
      <c r="L6993" s="40"/>
    </row>
    <row r="6994" spans="1:12">
      <c r="A6994" s="17">
        <v>45565</v>
      </c>
      <c r="B6994" s="22" t="s">
        <v>10</v>
      </c>
      <c r="C6994" s="22" t="s">
        <v>739</v>
      </c>
      <c r="D6994" s="22" t="s">
        <v>7326</v>
      </c>
      <c r="E6994" s="22" t="s">
        <v>18</v>
      </c>
      <c r="F6994" s="22" t="s">
        <v>242</v>
      </c>
      <c r="G6994" s="9">
        <v>66.680000000000007</v>
      </c>
      <c r="H6994" s="22" t="s">
        <v>20</v>
      </c>
      <c r="I6994" s="28">
        <v>5.0999999999999996</v>
      </c>
      <c r="J6994" s="28">
        <v>340.07</v>
      </c>
      <c r="K6994" s="40"/>
      <c r="L6994" s="40"/>
    </row>
    <row r="6995" spans="1:12">
      <c r="A6995" s="17">
        <v>45565</v>
      </c>
      <c r="B6995" s="22" t="s">
        <v>10</v>
      </c>
      <c r="C6995" s="22" t="s">
        <v>739</v>
      </c>
      <c r="D6995" s="22" t="s">
        <v>7327</v>
      </c>
      <c r="E6995" s="22" t="s">
        <v>18</v>
      </c>
      <c r="F6995" s="22" t="s">
        <v>242</v>
      </c>
      <c r="G6995" s="9">
        <v>45.12</v>
      </c>
      <c r="H6995" s="22" t="s">
        <v>20</v>
      </c>
      <c r="I6995" s="28">
        <v>5.0999999999999996</v>
      </c>
      <c r="J6995" s="28">
        <v>230.11</v>
      </c>
      <c r="K6995" s="40"/>
      <c r="L6995" s="40"/>
    </row>
    <row r="6996" spans="1:12">
      <c r="A6996" s="17">
        <v>45565</v>
      </c>
      <c r="B6996" s="22" t="s">
        <v>10</v>
      </c>
      <c r="C6996" s="22" t="s">
        <v>989</v>
      </c>
      <c r="D6996" s="22" t="s">
        <v>7328</v>
      </c>
      <c r="E6996" s="22" t="s">
        <v>18</v>
      </c>
      <c r="F6996" s="22" t="s">
        <v>242</v>
      </c>
      <c r="G6996" s="9">
        <v>40</v>
      </c>
      <c r="H6996" s="22" t="s">
        <v>20</v>
      </c>
      <c r="I6996" s="28">
        <v>16.2</v>
      </c>
      <c r="J6996" s="28">
        <v>648</v>
      </c>
      <c r="K6996" s="40"/>
      <c r="L6996" s="40"/>
    </row>
    <row r="6997" spans="1:12">
      <c r="A6997" s="17">
        <v>45565</v>
      </c>
      <c r="B6997" s="22" t="s">
        <v>10</v>
      </c>
      <c r="C6997" s="22" t="s">
        <v>989</v>
      </c>
      <c r="D6997" s="22" t="s">
        <v>7329</v>
      </c>
      <c r="E6997" s="22" t="s">
        <v>18</v>
      </c>
      <c r="F6997" s="22" t="s">
        <v>242</v>
      </c>
      <c r="G6997" s="9">
        <v>5.5964</v>
      </c>
      <c r="H6997" s="22" t="s">
        <v>20</v>
      </c>
      <c r="I6997" s="28">
        <v>16.2</v>
      </c>
      <c r="J6997" s="28">
        <v>90.66</v>
      </c>
      <c r="K6997" s="40"/>
      <c r="L6997" s="40"/>
    </row>
    <row r="6998" spans="1:12">
      <c r="A6998" s="17">
        <v>45565</v>
      </c>
      <c r="B6998" s="22" t="s">
        <v>10</v>
      </c>
      <c r="C6998" s="22" t="s">
        <v>552</v>
      </c>
      <c r="D6998" s="22" t="s">
        <v>7330</v>
      </c>
      <c r="E6998" s="22" t="s">
        <v>18</v>
      </c>
      <c r="F6998" s="22" t="s">
        <v>242</v>
      </c>
      <c r="G6998" s="9">
        <v>101.7</v>
      </c>
      <c r="H6998" s="22" t="s">
        <v>20</v>
      </c>
      <c r="I6998" s="28">
        <v>12.05</v>
      </c>
      <c r="J6998" s="28">
        <v>1225.48</v>
      </c>
      <c r="K6998" s="40"/>
      <c r="L6998" s="40"/>
    </row>
    <row r="6999" spans="1:12">
      <c r="A6999" s="17">
        <v>45565</v>
      </c>
      <c r="B6999" s="22" t="s">
        <v>10</v>
      </c>
      <c r="C6999" s="22" t="s">
        <v>550</v>
      </c>
      <c r="D6999" s="22" t="s">
        <v>7331</v>
      </c>
      <c r="E6999" s="22" t="s">
        <v>18</v>
      </c>
      <c r="F6999" s="22" t="s">
        <v>242</v>
      </c>
      <c r="G6999" s="9">
        <v>63.688499999999998</v>
      </c>
      <c r="H6999" s="22" t="s">
        <v>20</v>
      </c>
      <c r="I6999" s="28">
        <v>4.5</v>
      </c>
      <c r="J6999" s="28">
        <v>286.60000000000002</v>
      </c>
      <c r="K6999" s="40"/>
      <c r="L6999" s="40"/>
    </row>
    <row r="7000" spans="1:12">
      <c r="A7000" s="17">
        <v>45565</v>
      </c>
      <c r="B7000" s="22" t="s">
        <v>10</v>
      </c>
      <c r="C7000" s="22" t="s">
        <v>688</v>
      </c>
      <c r="D7000" s="22" t="s">
        <v>7332</v>
      </c>
      <c r="E7000" s="22" t="s">
        <v>18</v>
      </c>
      <c r="F7000" s="22" t="s">
        <v>242</v>
      </c>
      <c r="G7000" s="9">
        <v>90.5</v>
      </c>
      <c r="H7000" s="22" t="s">
        <v>20</v>
      </c>
      <c r="I7000" s="28">
        <v>4.5</v>
      </c>
      <c r="J7000" s="28">
        <v>407.25</v>
      </c>
      <c r="K7000" s="40"/>
      <c r="L7000" s="40"/>
    </row>
    <row r="7001" spans="1:12">
      <c r="A7001" s="17">
        <v>45565</v>
      </c>
      <c r="B7001" s="22" t="s">
        <v>10</v>
      </c>
      <c r="C7001" s="22" t="s">
        <v>688</v>
      </c>
      <c r="D7001" s="22" t="s">
        <v>7333</v>
      </c>
      <c r="E7001" s="22" t="s">
        <v>18</v>
      </c>
      <c r="F7001" s="22" t="s">
        <v>242</v>
      </c>
      <c r="G7001" s="9">
        <v>0.92</v>
      </c>
      <c r="H7001" s="22" t="s">
        <v>20</v>
      </c>
      <c r="I7001" s="28">
        <v>4.5</v>
      </c>
      <c r="J7001" s="28">
        <v>4.1399999999999997</v>
      </c>
      <c r="K7001" s="40"/>
      <c r="L7001" s="40"/>
    </row>
    <row r="7002" spans="1:12">
      <c r="A7002" s="17">
        <v>45565</v>
      </c>
      <c r="B7002" s="22" t="s">
        <v>10</v>
      </c>
      <c r="C7002" s="22" t="s">
        <v>985</v>
      </c>
      <c r="D7002" s="22" t="s">
        <v>7334</v>
      </c>
      <c r="E7002" s="22" t="s">
        <v>18</v>
      </c>
      <c r="F7002" s="22" t="s">
        <v>242</v>
      </c>
      <c r="G7002" s="9">
        <v>80</v>
      </c>
      <c r="H7002" s="22" t="s">
        <v>20</v>
      </c>
      <c r="I7002" s="28">
        <v>13.25</v>
      </c>
      <c r="J7002" s="28">
        <v>1060</v>
      </c>
      <c r="K7002" s="40"/>
      <c r="L7002" s="40"/>
    </row>
    <row r="7003" spans="1:12">
      <c r="A7003" s="17">
        <v>45565</v>
      </c>
      <c r="B7003" s="22" t="s">
        <v>10</v>
      </c>
      <c r="C7003" s="22" t="s">
        <v>985</v>
      </c>
      <c r="D7003" s="22" t="s">
        <v>7335</v>
      </c>
      <c r="E7003" s="22" t="s">
        <v>18</v>
      </c>
      <c r="F7003" s="22" t="s">
        <v>242</v>
      </c>
      <c r="G7003" s="9">
        <v>40</v>
      </c>
      <c r="H7003" s="22" t="s">
        <v>20</v>
      </c>
      <c r="I7003" s="28">
        <v>13.25</v>
      </c>
      <c r="J7003" s="28">
        <v>530</v>
      </c>
      <c r="K7003" s="40"/>
      <c r="L7003" s="40"/>
    </row>
    <row r="7004" spans="1:12">
      <c r="A7004" s="17">
        <v>45565</v>
      </c>
      <c r="B7004" s="22" t="s">
        <v>10</v>
      </c>
      <c r="C7004" s="22" t="s">
        <v>663</v>
      </c>
      <c r="D7004" s="22" t="s">
        <v>7336</v>
      </c>
      <c r="E7004" s="22" t="s">
        <v>18</v>
      </c>
      <c r="F7004" s="22" t="s">
        <v>242</v>
      </c>
      <c r="G7004" s="9">
        <v>30</v>
      </c>
      <c r="H7004" s="22" t="s">
        <v>20</v>
      </c>
      <c r="I7004" s="28">
        <v>25.6</v>
      </c>
      <c r="J7004" s="28">
        <v>768</v>
      </c>
      <c r="K7004" s="40"/>
      <c r="L7004" s="40"/>
    </row>
    <row r="7005" spans="1:12">
      <c r="A7005" s="17">
        <v>45565</v>
      </c>
      <c r="B7005" s="22" t="s">
        <v>10</v>
      </c>
      <c r="C7005" s="22" t="s">
        <v>659</v>
      </c>
      <c r="D7005" s="22" t="s">
        <v>7337</v>
      </c>
      <c r="E7005" s="22" t="s">
        <v>18</v>
      </c>
      <c r="F7005" s="22" t="s">
        <v>242</v>
      </c>
      <c r="G7005" s="9">
        <v>369.7</v>
      </c>
      <c r="H7005" s="22" t="s">
        <v>20</v>
      </c>
      <c r="I7005" s="28">
        <v>15.8</v>
      </c>
      <c r="J7005" s="28">
        <v>5841.26</v>
      </c>
      <c r="K7005" s="40"/>
      <c r="L7005" s="40"/>
    </row>
    <row r="7006" spans="1:12">
      <c r="A7006" s="17">
        <v>45565</v>
      </c>
      <c r="B7006" s="22" t="s">
        <v>10</v>
      </c>
      <c r="C7006" s="22" t="s">
        <v>656</v>
      </c>
      <c r="D7006" s="22" t="s">
        <v>7338</v>
      </c>
      <c r="E7006" s="22" t="s">
        <v>18</v>
      </c>
      <c r="F7006" s="22" t="s">
        <v>242</v>
      </c>
      <c r="G7006" s="9">
        <v>133.94999999999999</v>
      </c>
      <c r="H7006" s="22" t="s">
        <v>20</v>
      </c>
      <c r="I7006" s="28">
        <v>2.41</v>
      </c>
      <c r="J7006" s="28">
        <v>322.5</v>
      </c>
      <c r="K7006" s="40"/>
      <c r="L7006" s="40"/>
    </row>
    <row r="7007" spans="1:12">
      <c r="A7007" s="17">
        <v>45565</v>
      </c>
      <c r="B7007" s="22" t="s">
        <v>10</v>
      </c>
      <c r="C7007" s="22" t="s">
        <v>654</v>
      </c>
      <c r="D7007" s="22" t="s">
        <v>7339</v>
      </c>
      <c r="E7007" s="22" t="s">
        <v>18</v>
      </c>
      <c r="F7007" s="22" t="s">
        <v>242</v>
      </c>
      <c r="G7007" s="9">
        <v>121.3</v>
      </c>
      <c r="H7007" s="22" t="s">
        <v>20</v>
      </c>
      <c r="I7007" s="28">
        <v>16.5</v>
      </c>
      <c r="J7007" s="28">
        <v>2001.51</v>
      </c>
      <c r="K7007" s="40"/>
      <c r="L7007" s="40"/>
    </row>
    <row r="7008" spans="1:12">
      <c r="A7008" s="17">
        <v>45565</v>
      </c>
      <c r="B7008" s="22" t="s">
        <v>10</v>
      </c>
      <c r="C7008" s="22" t="s">
        <v>654</v>
      </c>
      <c r="D7008" s="22" t="s">
        <v>7340</v>
      </c>
      <c r="E7008" s="22" t="s">
        <v>18</v>
      </c>
      <c r="F7008" s="22" t="s">
        <v>242</v>
      </c>
      <c r="G7008" s="9">
        <v>63.3</v>
      </c>
      <c r="H7008" s="22" t="s">
        <v>20</v>
      </c>
      <c r="I7008" s="28">
        <v>16.5</v>
      </c>
      <c r="J7008" s="28">
        <v>1044.45</v>
      </c>
      <c r="K7008" s="40"/>
      <c r="L7008" s="40"/>
    </row>
    <row r="7009" spans="1:12">
      <c r="A7009" s="17">
        <v>45565</v>
      </c>
      <c r="B7009" s="22" t="s">
        <v>10</v>
      </c>
      <c r="C7009" s="22" t="s">
        <v>640</v>
      </c>
      <c r="D7009" s="22" t="s">
        <v>7341</v>
      </c>
      <c r="E7009" s="22" t="s">
        <v>18</v>
      </c>
      <c r="F7009" s="22" t="s">
        <v>242</v>
      </c>
      <c r="G7009" s="9">
        <v>86.3</v>
      </c>
      <c r="H7009" s="22" t="s">
        <v>20</v>
      </c>
      <c r="I7009" s="28">
        <v>16.329999999999998</v>
      </c>
      <c r="J7009" s="28">
        <v>1409.28</v>
      </c>
      <c r="K7009" s="40"/>
      <c r="L7009" s="40"/>
    </row>
    <row r="7010" spans="1:12">
      <c r="A7010" s="17">
        <v>45565</v>
      </c>
      <c r="B7010" s="22" t="s">
        <v>10</v>
      </c>
      <c r="C7010" s="22" t="s">
        <v>640</v>
      </c>
      <c r="D7010" s="22" t="s">
        <v>7342</v>
      </c>
      <c r="E7010" s="22" t="s">
        <v>18</v>
      </c>
      <c r="F7010" s="22" t="s">
        <v>242</v>
      </c>
      <c r="G7010" s="9">
        <v>42.35</v>
      </c>
      <c r="H7010" s="22" t="s">
        <v>20</v>
      </c>
      <c r="I7010" s="28">
        <v>16.329999999999998</v>
      </c>
      <c r="J7010" s="28">
        <v>691.58</v>
      </c>
      <c r="K7010" s="40"/>
      <c r="L7010" s="40"/>
    </row>
    <row r="7011" spans="1:12">
      <c r="A7011" s="17">
        <v>45565</v>
      </c>
      <c r="B7011" s="22" t="s">
        <v>10</v>
      </c>
      <c r="C7011" s="22" t="s">
        <v>628</v>
      </c>
      <c r="D7011" s="22" t="s">
        <v>7343</v>
      </c>
      <c r="E7011" s="22" t="s">
        <v>58</v>
      </c>
      <c r="F7011" s="22" t="s">
        <v>268</v>
      </c>
      <c r="G7011" s="9">
        <v>10500</v>
      </c>
      <c r="H7011" s="22" t="s">
        <v>15</v>
      </c>
      <c r="I7011" s="28">
        <v>0.35</v>
      </c>
      <c r="J7011" s="28">
        <v>3675</v>
      </c>
      <c r="K7011" s="40"/>
      <c r="L7011" s="40"/>
    </row>
    <row r="7012" spans="1:12">
      <c r="A7012" s="17">
        <v>45565</v>
      </c>
      <c r="B7012" s="22" t="s">
        <v>10</v>
      </c>
      <c r="C7012" s="22" t="s">
        <v>628</v>
      </c>
      <c r="D7012" s="22" t="s">
        <v>7344</v>
      </c>
      <c r="E7012" s="22" t="s">
        <v>58</v>
      </c>
      <c r="F7012" s="22" t="s">
        <v>268</v>
      </c>
      <c r="G7012" s="9">
        <v>10383</v>
      </c>
      <c r="H7012" s="22" t="s">
        <v>15</v>
      </c>
      <c r="I7012" s="28">
        <v>0.35</v>
      </c>
      <c r="J7012" s="28">
        <v>3634.05</v>
      </c>
      <c r="K7012" s="40"/>
      <c r="L7012" s="40"/>
    </row>
    <row r="7013" spans="1:12">
      <c r="A7013" s="17">
        <v>45565</v>
      </c>
      <c r="B7013" s="22" t="s">
        <v>10</v>
      </c>
      <c r="C7013" s="22" t="s">
        <v>628</v>
      </c>
      <c r="D7013" s="22" t="s">
        <v>7345</v>
      </c>
      <c r="E7013" s="22" t="s">
        <v>58</v>
      </c>
      <c r="F7013" s="22" t="s">
        <v>268</v>
      </c>
      <c r="G7013" s="9">
        <v>10500</v>
      </c>
      <c r="H7013" s="22" t="s">
        <v>15</v>
      </c>
      <c r="I7013" s="28">
        <v>0.35</v>
      </c>
      <c r="J7013" s="28">
        <v>3675</v>
      </c>
      <c r="K7013" s="40"/>
      <c r="L7013" s="40"/>
    </row>
    <row r="7014" spans="1:12">
      <c r="A7014" s="17">
        <v>45565</v>
      </c>
      <c r="B7014" s="22" t="s">
        <v>10</v>
      </c>
      <c r="C7014" s="22" t="s">
        <v>625</v>
      </c>
      <c r="D7014" s="22" t="s">
        <v>7346</v>
      </c>
      <c r="E7014" s="22" t="s">
        <v>58</v>
      </c>
      <c r="F7014" s="22" t="s">
        <v>268</v>
      </c>
      <c r="G7014" s="9">
        <v>6300</v>
      </c>
      <c r="H7014" s="22" t="s">
        <v>15</v>
      </c>
      <c r="I7014" s="28">
        <v>0.35</v>
      </c>
      <c r="J7014" s="28">
        <v>2205</v>
      </c>
      <c r="K7014" s="40"/>
      <c r="L7014" s="40"/>
    </row>
    <row r="7015" spans="1:12">
      <c r="A7015" s="17">
        <v>45565</v>
      </c>
      <c r="B7015" s="22" t="s">
        <v>10</v>
      </c>
      <c r="C7015" s="22" t="s">
        <v>625</v>
      </c>
      <c r="D7015" s="22" t="s">
        <v>7347</v>
      </c>
      <c r="E7015" s="22" t="s">
        <v>58</v>
      </c>
      <c r="F7015" s="22" t="s">
        <v>268</v>
      </c>
      <c r="G7015" s="9">
        <v>17500</v>
      </c>
      <c r="H7015" s="22" t="s">
        <v>15</v>
      </c>
      <c r="I7015" s="28">
        <v>0.35</v>
      </c>
      <c r="J7015" s="28">
        <v>6125</v>
      </c>
      <c r="K7015" s="40"/>
      <c r="L7015" s="40"/>
    </row>
    <row r="7016" spans="1:12">
      <c r="A7016" s="17">
        <v>45565</v>
      </c>
      <c r="B7016" s="22" t="s">
        <v>10</v>
      </c>
      <c r="C7016" s="22" t="s">
        <v>836</v>
      </c>
      <c r="D7016" s="22" t="s">
        <v>7348</v>
      </c>
      <c r="E7016" s="22" t="s">
        <v>65</v>
      </c>
      <c r="F7016" s="22" t="s">
        <v>66</v>
      </c>
      <c r="G7016" s="9">
        <v>41</v>
      </c>
      <c r="H7016" s="22" t="s">
        <v>15</v>
      </c>
      <c r="I7016" s="28">
        <v>77.33</v>
      </c>
      <c r="J7016" s="28">
        <v>3170.4</v>
      </c>
      <c r="K7016" s="40"/>
      <c r="L7016" s="40"/>
    </row>
    <row r="7017" spans="1:12">
      <c r="A7017" s="17">
        <v>45565</v>
      </c>
      <c r="B7017" s="22" t="s">
        <v>10</v>
      </c>
      <c r="C7017" s="22" t="s">
        <v>836</v>
      </c>
      <c r="D7017" s="22" t="s">
        <v>7349</v>
      </c>
      <c r="E7017" s="22" t="s">
        <v>65</v>
      </c>
      <c r="F7017" s="22" t="s">
        <v>66</v>
      </c>
      <c r="G7017" s="9">
        <v>5</v>
      </c>
      <c r="H7017" s="22" t="s">
        <v>15</v>
      </c>
      <c r="I7017" s="28">
        <v>79.260000000000005</v>
      </c>
      <c r="J7017" s="28">
        <v>396.3</v>
      </c>
      <c r="K7017" s="40"/>
      <c r="L7017" s="40"/>
    </row>
    <row r="7018" spans="1:12">
      <c r="A7018" s="17">
        <v>45565</v>
      </c>
      <c r="B7018" s="22" t="s">
        <v>10</v>
      </c>
      <c r="C7018" s="22" t="s">
        <v>834</v>
      </c>
      <c r="D7018" s="22" t="s">
        <v>7350</v>
      </c>
      <c r="E7018" s="22" t="s">
        <v>65</v>
      </c>
      <c r="F7018" s="22" t="s">
        <v>72</v>
      </c>
      <c r="G7018" s="9">
        <v>35</v>
      </c>
      <c r="H7018" s="22" t="s">
        <v>15</v>
      </c>
      <c r="I7018" s="28">
        <v>77</v>
      </c>
      <c r="J7018" s="28">
        <v>2694.84</v>
      </c>
      <c r="K7018" s="40"/>
      <c r="L7018" s="40"/>
    </row>
    <row r="7019" spans="1:12">
      <c r="A7019" s="17">
        <v>45565</v>
      </c>
      <c r="B7019" s="22" t="s">
        <v>10</v>
      </c>
      <c r="C7019" s="22" t="s">
        <v>107</v>
      </c>
      <c r="D7019" s="22" t="s">
        <v>7351</v>
      </c>
      <c r="E7019" s="22" t="s">
        <v>65</v>
      </c>
      <c r="F7019" s="22" t="s">
        <v>75</v>
      </c>
      <c r="G7019" s="9">
        <v>118</v>
      </c>
      <c r="H7019" s="22" t="s">
        <v>15</v>
      </c>
      <c r="I7019" s="28">
        <v>40.06</v>
      </c>
      <c r="J7019" s="28">
        <v>4727.5200000000004</v>
      </c>
      <c r="K7019" s="40"/>
      <c r="L7019" s="40"/>
    </row>
    <row r="7020" spans="1:12">
      <c r="A7020" s="17">
        <v>45565</v>
      </c>
      <c r="B7020" s="22" t="s">
        <v>10</v>
      </c>
      <c r="C7020" s="22" t="s">
        <v>2779</v>
      </c>
      <c r="D7020" s="22" t="s">
        <v>7352</v>
      </c>
      <c r="E7020" s="22" t="s">
        <v>58</v>
      </c>
      <c r="F7020" s="22" t="s">
        <v>58</v>
      </c>
      <c r="G7020" s="9">
        <v>180</v>
      </c>
      <c r="H7020" s="22" t="s">
        <v>15</v>
      </c>
      <c r="I7020" s="28">
        <v>3.16</v>
      </c>
      <c r="J7020" s="28">
        <v>569.53</v>
      </c>
      <c r="K7020" s="40"/>
      <c r="L7020" s="40"/>
    </row>
    <row r="7021" spans="1:12">
      <c r="A7021" s="17">
        <v>45565</v>
      </c>
      <c r="B7021" s="22" t="s">
        <v>10</v>
      </c>
      <c r="C7021" s="22" t="s">
        <v>117</v>
      </c>
      <c r="D7021" s="22" t="s">
        <v>7353</v>
      </c>
      <c r="E7021" s="22" t="s">
        <v>58</v>
      </c>
      <c r="F7021" s="22" t="s">
        <v>58</v>
      </c>
      <c r="G7021" s="9">
        <v>300</v>
      </c>
      <c r="H7021" s="22" t="s">
        <v>15</v>
      </c>
      <c r="I7021" s="28">
        <v>1.89</v>
      </c>
      <c r="J7021" s="28">
        <v>567.59</v>
      </c>
      <c r="K7021" s="40"/>
      <c r="L7021" s="40"/>
    </row>
    <row r="7022" spans="1:12">
      <c r="A7022" s="17">
        <v>45565</v>
      </c>
      <c r="B7022" s="22" t="s">
        <v>10</v>
      </c>
      <c r="C7022" s="22" t="s">
        <v>117</v>
      </c>
      <c r="D7022" s="22" t="s">
        <v>7354</v>
      </c>
      <c r="E7022" s="22" t="s">
        <v>58</v>
      </c>
      <c r="F7022" s="22" t="s">
        <v>58</v>
      </c>
      <c r="G7022" s="9">
        <v>607.99959999999999</v>
      </c>
      <c r="H7022" s="22" t="s">
        <v>15</v>
      </c>
      <c r="I7022" s="28">
        <v>1.89</v>
      </c>
      <c r="J7022" s="28">
        <v>1150.33</v>
      </c>
      <c r="K7022" s="40"/>
      <c r="L7022" s="40"/>
    </row>
    <row r="7023" spans="1:12">
      <c r="A7023" s="17">
        <v>45565</v>
      </c>
      <c r="B7023" s="22" t="s">
        <v>10</v>
      </c>
      <c r="C7023" s="22" t="s">
        <v>829</v>
      </c>
      <c r="D7023" s="22" t="s">
        <v>7355</v>
      </c>
      <c r="E7023" s="22" t="s">
        <v>58</v>
      </c>
      <c r="F7023" s="22" t="s">
        <v>58</v>
      </c>
      <c r="G7023" s="9">
        <v>14913.231</v>
      </c>
      <c r="H7023" s="22" t="s">
        <v>15</v>
      </c>
      <c r="I7023" s="28">
        <v>0.88</v>
      </c>
      <c r="J7023" s="28">
        <v>13123.71</v>
      </c>
      <c r="K7023" s="40"/>
      <c r="L7023" s="40"/>
    </row>
    <row r="7024" spans="1:12">
      <c r="A7024" s="17">
        <v>45565</v>
      </c>
      <c r="B7024" s="22" t="s">
        <v>10</v>
      </c>
      <c r="C7024" s="22" t="s">
        <v>821</v>
      </c>
      <c r="D7024" s="22" t="s">
        <v>7356</v>
      </c>
      <c r="E7024" s="22" t="s">
        <v>58</v>
      </c>
      <c r="F7024" s="22" t="s">
        <v>58</v>
      </c>
      <c r="G7024" s="9">
        <v>3600</v>
      </c>
      <c r="H7024" s="22" t="s">
        <v>15</v>
      </c>
      <c r="I7024" s="28">
        <v>3.16</v>
      </c>
      <c r="J7024" s="28">
        <v>11390.4</v>
      </c>
      <c r="K7024" s="40"/>
      <c r="L7024" s="40"/>
    </row>
    <row r="7025" spans="1:12">
      <c r="A7025" s="17">
        <v>45565</v>
      </c>
      <c r="B7025" s="22" t="s">
        <v>10</v>
      </c>
      <c r="C7025" s="22" t="s">
        <v>821</v>
      </c>
      <c r="D7025" s="22" t="s">
        <v>7357</v>
      </c>
      <c r="E7025" s="22" t="s">
        <v>58</v>
      </c>
      <c r="F7025" s="22" t="s">
        <v>58</v>
      </c>
      <c r="G7025" s="9">
        <v>200</v>
      </c>
      <c r="H7025" s="22" t="s">
        <v>15</v>
      </c>
      <c r="I7025" s="28">
        <v>3.16</v>
      </c>
      <c r="J7025" s="28">
        <v>632.79999999999995</v>
      </c>
      <c r="K7025" s="40"/>
      <c r="L7025" s="40"/>
    </row>
    <row r="7026" spans="1:12">
      <c r="A7026" s="17">
        <v>45565</v>
      </c>
      <c r="B7026" s="22" t="s">
        <v>10</v>
      </c>
      <c r="C7026" s="22" t="s">
        <v>119</v>
      </c>
      <c r="D7026" s="22" t="s">
        <v>7358</v>
      </c>
      <c r="E7026" s="22" t="s">
        <v>58</v>
      </c>
      <c r="F7026" s="22" t="s">
        <v>58</v>
      </c>
      <c r="G7026" s="9">
        <v>6500</v>
      </c>
      <c r="H7026" s="22" t="s">
        <v>15</v>
      </c>
      <c r="I7026" s="28">
        <v>4</v>
      </c>
      <c r="J7026" s="28">
        <v>26000</v>
      </c>
      <c r="K7026" s="40"/>
      <c r="L7026" s="40"/>
    </row>
    <row r="7027" spans="1:12">
      <c r="A7027" s="17">
        <v>45565</v>
      </c>
      <c r="B7027" s="22" t="s">
        <v>10</v>
      </c>
      <c r="C7027" s="22" t="s">
        <v>119</v>
      </c>
      <c r="D7027" s="22" t="s">
        <v>7359</v>
      </c>
      <c r="E7027" s="22" t="s">
        <v>58</v>
      </c>
      <c r="F7027" s="22" t="s">
        <v>58</v>
      </c>
      <c r="G7027" s="9">
        <v>5598</v>
      </c>
      <c r="H7027" s="22" t="s">
        <v>15</v>
      </c>
      <c r="I7027" s="28">
        <v>4</v>
      </c>
      <c r="J7027" s="28">
        <v>22392</v>
      </c>
      <c r="K7027" s="40"/>
      <c r="L7027" s="40"/>
    </row>
    <row r="7028" spans="1:12">
      <c r="A7028" s="17">
        <v>45565</v>
      </c>
      <c r="B7028" s="22" t="s">
        <v>10</v>
      </c>
      <c r="C7028" s="22" t="s">
        <v>119</v>
      </c>
      <c r="D7028" s="22" t="s">
        <v>7360</v>
      </c>
      <c r="E7028" s="22" t="s">
        <v>58</v>
      </c>
      <c r="F7028" s="22" t="s">
        <v>58</v>
      </c>
      <c r="G7028" s="9">
        <v>6900</v>
      </c>
      <c r="H7028" s="22" t="s">
        <v>15</v>
      </c>
      <c r="I7028" s="28">
        <v>4</v>
      </c>
      <c r="J7028" s="28">
        <v>27600</v>
      </c>
      <c r="K7028" s="40"/>
      <c r="L7028" s="40"/>
    </row>
    <row r="7029" spans="1:12">
      <c r="A7029" s="17">
        <v>45565</v>
      </c>
      <c r="B7029" s="22" t="s">
        <v>10</v>
      </c>
      <c r="C7029" s="22" t="s">
        <v>119</v>
      </c>
      <c r="D7029" s="22" t="s">
        <v>7361</v>
      </c>
      <c r="E7029" s="22" t="s">
        <v>58</v>
      </c>
      <c r="F7029" s="22" t="s">
        <v>58</v>
      </c>
      <c r="G7029" s="9">
        <v>2600</v>
      </c>
      <c r="H7029" s="22" t="s">
        <v>15</v>
      </c>
      <c r="I7029" s="28">
        <v>4</v>
      </c>
      <c r="J7029" s="28">
        <v>10400</v>
      </c>
      <c r="K7029" s="40"/>
      <c r="L7029" s="40"/>
    </row>
    <row r="7030" spans="1:12">
      <c r="A7030" s="17">
        <v>45565</v>
      </c>
      <c r="B7030" s="22" t="s">
        <v>10</v>
      </c>
      <c r="C7030" s="22" t="s">
        <v>815</v>
      </c>
      <c r="D7030" s="22" t="s">
        <v>7362</v>
      </c>
      <c r="E7030" s="22" t="s">
        <v>58</v>
      </c>
      <c r="F7030" s="22" t="s">
        <v>58</v>
      </c>
      <c r="G7030" s="9">
        <v>660</v>
      </c>
      <c r="H7030" s="22" t="s">
        <v>15</v>
      </c>
      <c r="I7030" s="28">
        <v>3.81</v>
      </c>
      <c r="J7030" s="28">
        <v>2515.92</v>
      </c>
      <c r="K7030" s="40"/>
      <c r="L7030" s="40"/>
    </row>
    <row r="7031" spans="1:12">
      <c r="A7031" s="17">
        <v>45565</v>
      </c>
      <c r="B7031" s="22" t="s">
        <v>10</v>
      </c>
      <c r="C7031" s="22" t="s">
        <v>121</v>
      </c>
      <c r="D7031" s="22" t="s">
        <v>7363</v>
      </c>
      <c r="E7031" s="22" t="s">
        <v>58</v>
      </c>
      <c r="F7031" s="22" t="s">
        <v>58</v>
      </c>
      <c r="G7031" s="9">
        <v>200</v>
      </c>
      <c r="H7031" s="22" t="s">
        <v>15</v>
      </c>
      <c r="I7031" s="28">
        <v>3.16</v>
      </c>
      <c r="J7031" s="28">
        <v>632.79999999999995</v>
      </c>
      <c r="K7031" s="40"/>
      <c r="L7031" s="40"/>
    </row>
    <row r="7032" spans="1:12">
      <c r="A7032" s="17">
        <v>45565</v>
      </c>
      <c r="B7032" s="22" t="s">
        <v>10</v>
      </c>
      <c r="C7032" s="22" t="s">
        <v>121</v>
      </c>
      <c r="D7032" s="22" t="s">
        <v>7364</v>
      </c>
      <c r="E7032" s="22" t="s">
        <v>58</v>
      </c>
      <c r="F7032" s="22" t="s">
        <v>58</v>
      </c>
      <c r="G7032" s="9">
        <v>120</v>
      </c>
      <c r="H7032" s="22" t="s">
        <v>15</v>
      </c>
      <c r="I7032" s="28">
        <v>3.16</v>
      </c>
      <c r="J7032" s="28">
        <v>379.68</v>
      </c>
      <c r="K7032" s="40"/>
      <c r="L7032" s="40"/>
    </row>
    <row r="7033" spans="1:12">
      <c r="A7033" s="17">
        <v>45565</v>
      </c>
      <c r="B7033" s="22" t="s">
        <v>10</v>
      </c>
      <c r="C7033" s="22" t="s">
        <v>123</v>
      </c>
      <c r="D7033" s="22" t="s">
        <v>7365</v>
      </c>
      <c r="E7033" s="22" t="s">
        <v>58</v>
      </c>
      <c r="F7033" s="22" t="s">
        <v>58</v>
      </c>
      <c r="G7033" s="9">
        <v>2739</v>
      </c>
      <c r="H7033" s="22" t="s">
        <v>15</v>
      </c>
      <c r="I7033" s="28">
        <v>0.68</v>
      </c>
      <c r="J7033" s="28">
        <v>1873.48</v>
      </c>
      <c r="K7033" s="40"/>
      <c r="L7033" s="40"/>
    </row>
    <row r="7034" spans="1:12">
      <c r="A7034" s="17">
        <v>45565</v>
      </c>
      <c r="B7034" s="22" t="s">
        <v>10</v>
      </c>
      <c r="C7034" s="22" t="s">
        <v>123</v>
      </c>
      <c r="D7034" s="22" t="s">
        <v>7366</v>
      </c>
      <c r="E7034" s="22" t="s">
        <v>58</v>
      </c>
      <c r="F7034" s="22" t="s">
        <v>58</v>
      </c>
      <c r="G7034" s="9">
        <v>1274</v>
      </c>
      <c r="H7034" s="22" t="s">
        <v>15</v>
      </c>
      <c r="I7034" s="28">
        <v>0.68</v>
      </c>
      <c r="J7034" s="28">
        <v>871.41</v>
      </c>
      <c r="K7034" s="40"/>
      <c r="L7034" s="40"/>
    </row>
    <row r="7035" spans="1:12">
      <c r="A7035" s="17">
        <v>45565</v>
      </c>
      <c r="B7035" s="22" t="s">
        <v>10</v>
      </c>
      <c r="C7035" s="22" t="s">
        <v>127</v>
      </c>
      <c r="D7035" s="22" t="s">
        <v>7367</v>
      </c>
      <c r="E7035" s="22" t="s">
        <v>58</v>
      </c>
      <c r="F7035" s="22" t="s">
        <v>58</v>
      </c>
      <c r="G7035" s="9">
        <v>148</v>
      </c>
      <c r="H7035" s="22" t="s">
        <v>15</v>
      </c>
      <c r="I7035" s="28">
        <v>1.2</v>
      </c>
      <c r="J7035" s="28">
        <v>177.6</v>
      </c>
      <c r="K7035" s="40"/>
      <c r="L7035" s="40"/>
    </row>
    <row r="7036" spans="1:12">
      <c r="A7036" s="17">
        <v>45565</v>
      </c>
      <c r="B7036" s="22" t="s">
        <v>10</v>
      </c>
      <c r="C7036" s="22" t="s">
        <v>808</v>
      </c>
      <c r="D7036" s="22" t="s">
        <v>7368</v>
      </c>
      <c r="E7036" s="22" t="s">
        <v>58</v>
      </c>
      <c r="F7036" s="22" t="s">
        <v>58</v>
      </c>
      <c r="G7036" s="9">
        <v>775</v>
      </c>
      <c r="H7036" s="22" t="s">
        <v>15</v>
      </c>
      <c r="I7036" s="28">
        <v>0.68</v>
      </c>
      <c r="J7036" s="28">
        <v>530.1</v>
      </c>
      <c r="K7036" s="40"/>
      <c r="L7036" s="40"/>
    </row>
    <row r="7037" spans="1:12">
      <c r="A7037" s="17">
        <v>45565</v>
      </c>
      <c r="B7037" s="22" t="s">
        <v>10</v>
      </c>
      <c r="C7037" s="22" t="s">
        <v>805</v>
      </c>
      <c r="D7037" s="22" t="s">
        <v>7369</v>
      </c>
      <c r="E7037" s="22" t="s">
        <v>18</v>
      </c>
      <c r="F7037" s="22" t="s">
        <v>543</v>
      </c>
      <c r="G7037" s="9">
        <v>129.80714</v>
      </c>
      <c r="H7037" s="22" t="s">
        <v>20</v>
      </c>
      <c r="I7037" s="28">
        <v>2.99</v>
      </c>
      <c r="J7037" s="28">
        <v>388.06</v>
      </c>
      <c r="K7037" s="40"/>
      <c r="L7037" s="40"/>
    </row>
    <row r="7038" spans="1:12">
      <c r="A7038" s="17">
        <v>45565</v>
      </c>
      <c r="B7038" s="22" t="s">
        <v>10</v>
      </c>
      <c r="C7038" s="22" t="s">
        <v>805</v>
      </c>
      <c r="D7038" s="22" t="s">
        <v>7370</v>
      </c>
      <c r="E7038" s="22" t="s">
        <v>18</v>
      </c>
      <c r="F7038" s="22" t="s">
        <v>543</v>
      </c>
      <c r="G7038" s="9">
        <v>5.7239500000000003</v>
      </c>
      <c r="H7038" s="22" t="s">
        <v>20</v>
      </c>
      <c r="I7038" s="28">
        <v>2.99</v>
      </c>
      <c r="J7038" s="28">
        <v>17.11</v>
      </c>
      <c r="K7038" s="40"/>
      <c r="L7038" s="40"/>
    </row>
    <row r="7039" spans="1:12">
      <c r="A7039" s="17">
        <v>45565</v>
      </c>
      <c r="B7039" s="22" t="s">
        <v>10</v>
      </c>
      <c r="C7039" s="22" t="s">
        <v>802</v>
      </c>
      <c r="D7039" s="22" t="s">
        <v>7371</v>
      </c>
      <c r="E7039" s="22" t="s">
        <v>18</v>
      </c>
      <c r="F7039" s="22" t="s">
        <v>543</v>
      </c>
      <c r="G7039" s="9">
        <v>72.3626</v>
      </c>
      <c r="H7039" s="22" t="s">
        <v>20</v>
      </c>
      <c r="I7039" s="28">
        <v>2.99</v>
      </c>
      <c r="J7039" s="28">
        <v>216.62</v>
      </c>
      <c r="K7039" s="40"/>
      <c r="L7039" s="40"/>
    </row>
    <row r="7040" spans="1:12">
      <c r="A7040" s="17">
        <v>45565</v>
      </c>
      <c r="B7040" s="22" t="s">
        <v>10</v>
      </c>
      <c r="C7040" s="22" t="s">
        <v>800</v>
      </c>
      <c r="D7040" s="22" t="s">
        <v>7372</v>
      </c>
      <c r="E7040" s="22" t="s">
        <v>18</v>
      </c>
      <c r="F7040" s="22" t="s">
        <v>543</v>
      </c>
      <c r="G7040" s="9">
        <v>88</v>
      </c>
      <c r="H7040" s="22" t="s">
        <v>20</v>
      </c>
      <c r="I7040" s="28">
        <v>3.44</v>
      </c>
      <c r="J7040" s="28">
        <v>302.7</v>
      </c>
      <c r="K7040" s="40"/>
      <c r="L7040" s="40"/>
    </row>
    <row r="7041" spans="1:12">
      <c r="A7041" s="17">
        <v>45565</v>
      </c>
      <c r="B7041" s="22" t="s">
        <v>10</v>
      </c>
      <c r="C7041" s="22" t="s">
        <v>800</v>
      </c>
      <c r="D7041" s="22" t="s">
        <v>7373</v>
      </c>
      <c r="E7041" s="22" t="s">
        <v>18</v>
      </c>
      <c r="F7041" s="22" t="s">
        <v>543</v>
      </c>
      <c r="G7041" s="9">
        <v>47.366849999999999</v>
      </c>
      <c r="H7041" s="22" t="s">
        <v>20</v>
      </c>
      <c r="I7041" s="28">
        <v>3.44</v>
      </c>
      <c r="J7041" s="28">
        <v>162.94</v>
      </c>
      <c r="K7041" s="40"/>
      <c r="L7041" s="40"/>
    </row>
    <row r="7042" spans="1:12">
      <c r="A7042" s="17">
        <v>45565</v>
      </c>
      <c r="B7042" s="22" t="s">
        <v>10</v>
      </c>
      <c r="C7042" s="22" t="s">
        <v>798</v>
      </c>
      <c r="D7042" s="22" t="s">
        <v>7374</v>
      </c>
      <c r="E7042" s="22" t="s">
        <v>18</v>
      </c>
      <c r="F7042" s="22" t="s">
        <v>543</v>
      </c>
      <c r="G7042" s="9">
        <v>52.594524</v>
      </c>
      <c r="H7042" s="22" t="s">
        <v>20</v>
      </c>
      <c r="I7042" s="28">
        <v>96</v>
      </c>
      <c r="J7042" s="28">
        <v>5049.07</v>
      </c>
      <c r="K7042" s="40"/>
      <c r="L7042" s="40"/>
    </row>
    <row r="7043" spans="1:12">
      <c r="A7043" s="17">
        <v>45565</v>
      </c>
      <c r="B7043" s="22" t="s">
        <v>10</v>
      </c>
      <c r="C7043" s="22" t="s">
        <v>796</v>
      </c>
      <c r="D7043" s="22" t="s">
        <v>7375</v>
      </c>
      <c r="E7043" s="22" t="s">
        <v>18</v>
      </c>
      <c r="F7043" s="22" t="s">
        <v>543</v>
      </c>
      <c r="G7043" s="9">
        <v>32.941223000000001</v>
      </c>
      <c r="H7043" s="22" t="s">
        <v>20</v>
      </c>
      <c r="I7043" s="28">
        <v>95</v>
      </c>
      <c r="J7043" s="28">
        <v>3129.42</v>
      </c>
      <c r="K7043" s="40"/>
      <c r="L7043" s="40"/>
    </row>
    <row r="7044" spans="1:12">
      <c r="A7044" s="17">
        <v>45565</v>
      </c>
      <c r="B7044" s="22" t="s">
        <v>10</v>
      </c>
      <c r="C7044" s="22" t="s">
        <v>794</v>
      </c>
      <c r="D7044" s="22" t="s">
        <v>7376</v>
      </c>
      <c r="E7044" s="22" t="s">
        <v>18</v>
      </c>
      <c r="F7044" s="22" t="s">
        <v>543</v>
      </c>
      <c r="G7044" s="9">
        <v>56.707023999999997</v>
      </c>
      <c r="H7044" s="22" t="s">
        <v>20</v>
      </c>
      <c r="I7044" s="28">
        <v>96.5</v>
      </c>
      <c r="J7044" s="28">
        <v>5472.23</v>
      </c>
      <c r="K7044" s="40"/>
      <c r="L7044" s="40"/>
    </row>
    <row r="7045" spans="1:12">
      <c r="A7045" s="17">
        <v>45565</v>
      </c>
      <c r="B7045" s="22" t="s">
        <v>10</v>
      </c>
      <c r="C7045" s="22" t="s">
        <v>546</v>
      </c>
      <c r="D7045" s="22" t="s">
        <v>7377</v>
      </c>
      <c r="E7045" s="22" t="s">
        <v>18</v>
      </c>
      <c r="F7045" s="22" t="s">
        <v>543</v>
      </c>
      <c r="G7045" s="9">
        <v>7.15</v>
      </c>
      <c r="H7045" s="22" t="s">
        <v>20</v>
      </c>
      <c r="I7045" s="28">
        <v>65</v>
      </c>
      <c r="J7045" s="28">
        <v>464.75</v>
      </c>
      <c r="K7045" s="40"/>
      <c r="L7045" s="40"/>
    </row>
    <row r="7046" spans="1:12">
      <c r="A7046" s="17">
        <v>45565</v>
      </c>
      <c r="B7046" s="22" t="s">
        <v>10</v>
      </c>
      <c r="C7046" s="22" t="s">
        <v>544</v>
      </c>
      <c r="D7046" s="22" t="s">
        <v>7378</v>
      </c>
      <c r="E7046" s="22" t="s">
        <v>18</v>
      </c>
      <c r="F7046" s="22" t="s">
        <v>543</v>
      </c>
      <c r="G7046" s="9">
        <v>110</v>
      </c>
      <c r="H7046" s="22" t="s">
        <v>20</v>
      </c>
      <c r="I7046" s="28">
        <v>21.89</v>
      </c>
      <c r="J7046" s="28">
        <v>2407.91</v>
      </c>
      <c r="K7046" s="40"/>
      <c r="L7046" s="40"/>
    </row>
    <row r="7047" spans="1:12">
      <c r="A7047" s="17">
        <v>45565</v>
      </c>
      <c r="B7047" s="22" t="s">
        <v>10</v>
      </c>
      <c r="C7047" s="22" t="s">
        <v>544</v>
      </c>
      <c r="D7047" s="22" t="s">
        <v>7379</v>
      </c>
      <c r="E7047" s="22" t="s">
        <v>18</v>
      </c>
      <c r="F7047" s="22" t="s">
        <v>543</v>
      </c>
      <c r="G7047" s="9">
        <v>25.95</v>
      </c>
      <c r="H7047" s="22" t="s">
        <v>20</v>
      </c>
      <c r="I7047" s="28">
        <v>21.89</v>
      </c>
      <c r="J7047" s="28">
        <v>568.04999999999995</v>
      </c>
      <c r="K7047" s="40"/>
      <c r="L7047" s="40"/>
    </row>
    <row r="7048" spans="1:12">
      <c r="A7048" s="17">
        <v>45565</v>
      </c>
      <c r="B7048" s="22" t="s">
        <v>10</v>
      </c>
      <c r="C7048" s="22" t="s">
        <v>1809</v>
      </c>
      <c r="D7048" s="22" t="s">
        <v>7380</v>
      </c>
      <c r="E7048" s="22" t="s">
        <v>18</v>
      </c>
      <c r="F7048" s="22" t="s">
        <v>141</v>
      </c>
      <c r="G7048" s="9">
        <v>0.86310299999999995</v>
      </c>
      <c r="H7048" s="22" t="s">
        <v>41</v>
      </c>
      <c r="I7048" s="28">
        <v>7.67</v>
      </c>
      <c r="J7048" s="28">
        <v>6.62</v>
      </c>
      <c r="K7048" s="40"/>
      <c r="L7048" s="40"/>
    </row>
    <row r="7049" spans="1:12">
      <c r="A7049" s="17">
        <v>45565</v>
      </c>
      <c r="B7049" s="22" t="s">
        <v>10</v>
      </c>
      <c r="C7049" s="22" t="s">
        <v>787</v>
      </c>
      <c r="D7049" s="22" t="s">
        <v>7381</v>
      </c>
      <c r="E7049" s="22" t="s">
        <v>18</v>
      </c>
      <c r="F7049" s="22" t="s">
        <v>784</v>
      </c>
      <c r="G7049" s="9">
        <v>110</v>
      </c>
      <c r="H7049" s="22" t="s">
        <v>41</v>
      </c>
      <c r="I7049" s="28">
        <v>6.65</v>
      </c>
      <c r="J7049" s="28">
        <v>731.5</v>
      </c>
      <c r="K7049" s="40"/>
      <c r="L7049" s="40"/>
    </row>
    <row r="7050" spans="1:12">
      <c r="A7050" s="17">
        <v>45565</v>
      </c>
      <c r="B7050" s="22" t="s">
        <v>10</v>
      </c>
      <c r="C7050" s="22" t="s">
        <v>787</v>
      </c>
      <c r="D7050" s="22" t="s">
        <v>7382</v>
      </c>
      <c r="E7050" s="22" t="s">
        <v>18</v>
      </c>
      <c r="F7050" s="22" t="s">
        <v>784</v>
      </c>
      <c r="G7050" s="9">
        <v>55</v>
      </c>
      <c r="H7050" s="22" t="s">
        <v>41</v>
      </c>
      <c r="I7050" s="28">
        <v>6.65</v>
      </c>
      <c r="J7050" s="28">
        <v>365.75</v>
      </c>
      <c r="K7050" s="40"/>
      <c r="L7050" s="40"/>
    </row>
    <row r="7051" spans="1:12">
      <c r="A7051" s="17">
        <v>45565</v>
      </c>
      <c r="B7051" s="22" t="s">
        <v>10</v>
      </c>
      <c r="C7051" s="22" t="s">
        <v>785</v>
      </c>
      <c r="D7051" s="22" t="s">
        <v>7383</v>
      </c>
      <c r="E7051" s="22" t="s">
        <v>18</v>
      </c>
      <c r="F7051" s="22" t="s">
        <v>784</v>
      </c>
      <c r="G7051" s="9">
        <v>55</v>
      </c>
      <c r="H7051" s="22" t="s">
        <v>41</v>
      </c>
      <c r="I7051" s="28">
        <v>7.65</v>
      </c>
      <c r="J7051" s="28">
        <v>420.75</v>
      </c>
      <c r="K7051" s="40"/>
      <c r="L7051" s="40"/>
    </row>
    <row r="7052" spans="1:12">
      <c r="A7052" s="17">
        <v>45565</v>
      </c>
      <c r="B7052" s="22" t="s">
        <v>10</v>
      </c>
      <c r="C7052" s="22" t="s">
        <v>780</v>
      </c>
      <c r="D7052" s="22" t="s">
        <v>7384</v>
      </c>
      <c r="E7052" s="22" t="s">
        <v>58</v>
      </c>
      <c r="F7052" s="22" t="s">
        <v>59</v>
      </c>
      <c r="G7052" s="9">
        <v>100</v>
      </c>
      <c r="H7052" s="22" t="s">
        <v>15</v>
      </c>
      <c r="I7052" s="28">
        <v>0.45</v>
      </c>
      <c r="J7052" s="28">
        <v>45</v>
      </c>
      <c r="K7052" s="40"/>
      <c r="L7052" s="40"/>
    </row>
    <row r="7053" spans="1:12">
      <c r="A7053" s="17">
        <v>45565</v>
      </c>
      <c r="B7053" s="22" t="s">
        <v>10</v>
      </c>
      <c r="C7053" s="22" t="s">
        <v>778</v>
      </c>
      <c r="D7053" s="22" t="s">
        <v>7385</v>
      </c>
      <c r="E7053" s="22" t="s">
        <v>58</v>
      </c>
      <c r="F7053" s="22" t="s">
        <v>59</v>
      </c>
      <c r="G7053" s="9">
        <v>100</v>
      </c>
      <c r="H7053" s="22" t="s">
        <v>15</v>
      </c>
      <c r="I7053" s="28">
        <v>0.45</v>
      </c>
      <c r="J7053" s="28">
        <v>45</v>
      </c>
      <c r="K7053" s="40"/>
      <c r="L7053" s="40"/>
    </row>
    <row r="7054" spans="1:12">
      <c r="A7054" s="17">
        <v>45565</v>
      </c>
      <c r="B7054" s="22" t="s">
        <v>10</v>
      </c>
      <c r="C7054" s="22" t="s">
        <v>1809</v>
      </c>
      <c r="D7054" s="22" t="s">
        <v>7386</v>
      </c>
      <c r="E7054" s="22" t="s">
        <v>18</v>
      </c>
      <c r="F7054" s="22" t="s">
        <v>141</v>
      </c>
      <c r="G7054" s="9">
        <v>1</v>
      </c>
      <c r="H7054" s="22" t="s">
        <v>41</v>
      </c>
      <c r="I7054" s="28">
        <v>7.67</v>
      </c>
      <c r="J7054" s="28">
        <v>7.67</v>
      </c>
      <c r="K7054" s="40"/>
      <c r="L7054" s="40"/>
    </row>
    <row r="7055" spans="1:12">
      <c r="A7055" s="17">
        <v>45565</v>
      </c>
      <c r="B7055" s="22" t="s">
        <v>10</v>
      </c>
      <c r="C7055" s="22" t="s">
        <v>1809</v>
      </c>
      <c r="D7055" s="22" t="s">
        <v>7387</v>
      </c>
      <c r="E7055" s="22" t="s">
        <v>18</v>
      </c>
      <c r="F7055" s="22" t="s">
        <v>141</v>
      </c>
      <c r="G7055" s="9">
        <v>1</v>
      </c>
      <c r="H7055" s="22" t="s">
        <v>41</v>
      </c>
      <c r="I7055" s="28">
        <v>7.67</v>
      </c>
      <c r="J7055" s="28">
        <v>7.67</v>
      </c>
      <c r="K7055" s="40"/>
      <c r="L7055" s="40"/>
    </row>
    <row r="7056" spans="1:12">
      <c r="A7056" s="17">
        <v>45565</v>
      </c>
      <c r="B7056" s="22" t="s">
        <v>10</v>
      </c>
      <c r="C7056" s="22" t="s">
        <v>1807</v>
      </c>
      <c r="D7056" s="22" t="s">
        <v>7388</v>
      </c>
      <c r="E7056" s="22" t="s">
        <v>18</v>
      </c>
      <c r="F7056" s="22" t="s">
        <v>141</v>
      </c>
      <c r="G7056" s="9">
        <v>0.17299999999999999</v>
      </c>
      <c r="H7056" s="22" t="s">
        <v>41</v>
      </c>
      <c r="I7056" s="28">
        <v>23.99</v>
      </c>
      <c r="J7056" s="28">
        <v>4.1500000000000004</v>
      </c>
      <c r="K7056" s="40"/>
      <c r="L7056" s="40"/>
    </row>
    <row r="7057" spans="1:12">
      <c r="A7057" s="17">
        <v>45565</v>
      </c>
      <c r="B7057" s="22" t="s">
        <v>10</v>
      </c>
      <c r="C7057" s="22" t="s">
        <v>1805</v>
      </c>
      <c r="D7057" s="22" t="s">
        <v>7389</v>
      </c>
      <c r="E7057" s="22" t="s">
        <v>141</v>
      </c>
      <c r="F7057" s="22" t="s">
        <v>141</v>
      </c>
      <c r="G7057" s="9">
        <v>77.099999999999994</v>
      </c>
      <c r="H7057" s="22" t="s">
        <v>41</v>
      </c>
      <c r="I7057" s="28">
        <v>3.45</v>
      </c>
      <c r="J7057" s="28">
        <v>265.95</v>
      </c>
      <c r="K7057" s="40"/>
      <c r="L7057" s="40"/>
    </row>
    <row r="7058" spans="1:12">
      <c r="A7058" s="17">
        <v>45565</v>
      </c>
      <c r="B7058" s="22" t="s">
        <v>10</v>
      </c>
      <c r="C7058" s="22" t="s">
        <v>1805</v>
      </c>
      <c r="D7058" s="22" t="s">
        <v>7390</v>
      </c>
      <c r="E7058" s="22" t="s">
        <v>141</v>
      </c>
      <c r="F7058" s="22" t="s">
        <v>141</v>
      </c>
      <c r="G7058" s="9">
        <v>4.05</v>
      </c>
      <c r="H7058" s="22" t="s">
        <v>41</v>
      </c>
      <c r="I7058" s="28">
        <v>3.45</v>
      </c>
      <c r="J7058" s="28">
        <v>13.97</v>
      </c>
      <c r="K7058" s="40"/>
      <c r="L7058" s="40"/>
    </row>
    <row r="7059" spans="1:12">
      <c r="A7059" s="17">
        <v>45565</v>
      </c>
      <c r="B7059" s="22" t="s">
        <v>10</v>
      </c>
      <c r="C7059" s="22" t="s">
        <v>1805</v>
      </c>
      <c r="D7059" s="22" t="s">
        <v>7391</v>
      </c>
      <c r="E7059" s="22" t="s">
        <v>141</v>
      </c>
      <c r="F7059" s="22" t="s">
        <v>141</v>
      </c>
      <c r="G7059" s="9">
        <v>3.875</v>
      </c>
      <c r="H7059" s="22" t="s">
        <v>41</v>
      </c>
      <c r="I7059" s="28">
        <v>3.45</v>
      </c>
      <c r="J7059" s="28">
        <v>13.37</v>
      </c>
      <c r="K7059" s="40"/>
      <c r="L7059" s="40"/>
    </row>
    <row r="7060" spans="1:12">
      <c r="A7060" s="17">
        <v>45565</v>
      </c>
      <c r="B7060" s="22" t="s">
        <v>10</v>
      </c>
      <c r="C7060" s="22" t="s">
        <v>1805</v>
      </c>
      <c r="D7060" s="22" t="s">
        <v>7392</v>
      </c>
      <c r="E7060" s="22" t="s">
        <v>141</v>
      </c>
      <c r="F7060" s="22" t="s">
        <v>141</v>
      </c>
      <c r="G7060" s="9">
        <v>1.175</v>
      </c>
      <c r="H7060" s="22" t="s">
        <v>41</v>
      </c>
      <c r="I7060" s="28">
        <v>3.45</v>
      </c>
      <c r="J7060" s="28">
        <v>4.05</v>
      </c>
      <c r="K7060" s="40"/>
      <c r="L7060" s="40"/>
    </row>
    <row r="7061" spans="1:12">
      <c r="A7061" s="17">
        <v>45565</v>
      </c>
      <c r="B7061" s="22" t="s">
        <v>10</v>
      </c>
      <c r="C7061" s="22" t="s">
        <v>773</v>
      </c>
      <c r="D7061" s="22" t="s">
        <v>7393</v>
      </c>
      <c r="E7061" s="22" t="s">
        <v>141</v>
      </c>
      <c r="F7061" s="22" t="s">
        <v>141</v>
      </c>
      <c r="G7061" s="9">
        <v>2.35</v>
      </c>
      <c r="H7061" s="22" t="s">
        <v>41</v>
      </c>
      <c r="I7061" s="28">
        <v>3.96</v>
      </c>
      <c r="J7061" s="28">
        <v>9.31</v>
      </c>
      <c r="K7061" s="40"/>
      <c r="L7061" s="40"/>
    </row>
    <row r="7062" spans="1:12">
      <c r="A7062" s="17">
        <v>45565</v>
      </c>
      <c r="B7062" s="22" t="s">
        <v>10</v>
      </c>
      <c r="C7062" s="22" t="s">
        <v>773</v>
      </c>
      <c r="D7062" s="22" t="s">
        <v>7394</v>
      </c>
      <c r="E7062" s="22" t="s">
        <v>141</v>
      </c>
      <c r="F7062" s="22" t="s">
        <v>141</v>
      </c>
      <c r="G7062" s="9">
        <v>2.4500000000000002</v>
      </c>
      <c r="H7062" s="22" t="s">
        <v>41</v>
      </c>
      <c r="I7062" s="28">
        <v>3.96</v>
      </c>
      <c r="J7062" s="28">
        <v>9.7100000000000009</v>
      </c>
      <c r="K7062" s="40"/>
      <c r="L7062" s="40"/>
    </row>
    <row r="7063" spans="1:12">
      <c r="A7063" s="17">
        <v>45565</v>
      </c>
      <c r="B7063" s="22" t="s">
        <v>10</v>
      </c>
      <c r="C7063" s="22" t="s">
        <v>771</v>
      </c>
      <c r="D7063" s="22" t="s">
        <v>7395</v>
      </c>
      <c r="E7063" s="22" t="s">
        <v>141</v>
      </c>
      <c r="F7063" s="22" t="s">
        <v>141</v>
      </c>
      <c r="G7063" s="9">
        <v>6.226</v>
      </c>
      <c r="H7063" s="22" t="s">
        <v>41</v>
      </c>
      <c r="I7063" s="28">
        <v>2.17</v>
      </c>
      <c r="J7063" s="28">
        <v>13.53</v>
      </c>
      <c r="K7063" s="40"/>
      <c r="L7063" s="40"/>
    </row>
    <row r="7064" spans="1:12">
      <c r="A7064" s="17">
        <v>45565</v>
      </c>
      <c r="B7064" s="22" t="s">
        <v>10</v>
      </c>
      <c r="C7064" s="22" t="s">
        <v>771</v>
      </c>
      <c r="D7064" s="22" t="s">
        <v>7396</v>
      </c>
      <c r="E7064" s="22" t="s">
        <v>141</v>
      </c>
      <c r="F7064" s="22" t="s">
        <v>141</v>
      </c>
      <c r="G7064" s="9">
        <v>75</v>
      </c>
      <c r="H7064" s="22" t="s">
        <v>41</v>
      </c>
      <c r="I7064" s="28">
        <v>2.17</v>
      </c>
      <c r="J7064" s="28">
        <v>162.93</v>
      </c>
      <c r="K7064" s="40"/>
      <c r="L7064" s="40"/>
    </row>
    <row r="7065" spans="1:12">
      <c r="A7065" s="17">
        <v>45565</v>
      </c>
      <c r="B7065" s="22" t="s">
        <v>10</v>
      </c>
      <c r="C7065" s="22" t="s">
        <v>771</v>
      </c>
      <c r="D7065" s="22" t="s">
        <v>7397</v>
      </c>
      <c r="E7065" s="22" t="s">
        <v>141</v>
      </c>
      <c r="F7065" s="22" t="s">
        <v>141</v>
      </c>
      <c r="G7065" s="9">
        <v>100</v>
      </c>
      <c r="H7065" s="22" t="s">
        <v>41</v>
      </c>
      <c r="I7065" s="28">
        <v>2.17</v>
      </c>
      <c r="J7065" s="28">
        <v>217.24</v>
      </c>
      <c r="K7065" s="40"/>
      <c r="L7065" s="40"/>
    </row>
    <row r="7066" spans="1:12">
      <c r="A7066" s="17">
        <v>45565</v>
      </c>
      <c r="B7066" s="22" t="s">
        <v>10</v>
      </c>
      <c r="C7066" s="22" t="s">
        <v>769</v>
      </c>
      <c r="D7066" s="22" t="s">
        <v>7398</v>
      </c>
      <c r="E7066" s="22" t="s">
        <v>141</v>
      </c>
      <c r="F7066" s="22" t="s">
        <v>141</v>
      </c>
      <c r="G7066" s="9">
        <v>30</v>
      </c>
      <c r="H7066" s="22" t="s">
        <v>41</v>
      </c>
      <c r="I7066" s="28">
        <v>3.09</v>
      </c>
      <c r="J7066" s="28">
        <v>92.63</v>
      </c>
      <c r="K7066" s="40"/>
      <c r="L7066" s="40"/>
    </row>
    <row r="7067" spans="1:12">
      <c r="A7067" s="17">
        <v>45565</v>
      </c>
      <c r="B7067" s="22" t="s">
        <v>10</v>
      </c>
      <c r="C7067" s="22" t="s">
        <v>1800</v>
      </c>
      <c r="D7067" s="22" t="s">
        <v>7399</v>
      </c>
      <c r="E7067" s="22" t="s">
        <v>141</v>
      </c>
      <c r="F7067" s="22" t="s">
        <v>141</v>
      </c>
      <c r="G7067" s="9">
        <v>249.04</v>
      </c>
      <c r="H7067" s="22" t="s">
        <v>41</v>
      </c>
      <c r="I7067" s="28">
        <v>4.26</v>
      </c>
      <c r="J7067" s="28">
        <v>1061.1600000000001</v>
      </c>
      <c r="K7067" s="40"/>
      <c r="L7067" s="40"/>
    </row>
    <row r="7068" spans="1:12">
      <c r="A7068" s="17">
        <v>45565</v>
      </c>
      <c r="B7068" s="22" t="s">
        <v>10</v>
      </c>
      <c r="C7068" s="22" t="s">
        <v>3942</v>
      </c>
      <c r="D7068" s="22" t="s">
        <v>7400</v>
      </c>
      <c r="E7068" s="22" t="s">
        <v>141</v>
      </c>
      <c r="F7068" s="22" t="s">
        <v>141</v>
      </c>
      <c r="G7068" s="9">
        <v>100</v>
      </c>
      <c r="H7068" s="22" t="s">
        <v>41</v>
      </c>
      <c r="I7068" s="28">
        <v>0.22</v>
      </c>
      <c r="J7068" s="28">
        <v>21.62</v>
      </c>
      <c r="K7068" s="40"/>
      <c r="L7068" s="40"/>
    </row>
    <row r="7069" spans="1:12">
      <c r="A7069" s="17">
        <v>45565</v>
      </c>
      <c r="B7069" s="22" t="s">
        <v>10</v>
      </c>
      <c r="C7069" s="22" t="s">
        <v>4341</v>
      </c>
      <c r="D7069" s="22" t="s">
        <v>7401</v>
      </c>
      <c r="E7069" s="22" t="s">
        <v>141</v>
      </c>
      <c r="F7069" s="22" t="s">
        <v>141</v>
      </c>
      <c r="G7069" s="9">
        <v>25.29</v>
      </c>
      <c r="H7069" s="22" t="s">
        <v>41</v>
      </c>
      <c r="I7069" s="28">
        <v>3</v>
      </c>
      <c r="J7069" s="28">
        <v>75.930000000000007</v>
      </c>
      <c r="K7069" s="40"/>
      <c r="L7069" s="40"/>
    </row>
    <row r="7070" spans="1:12">
      <c r="A7070" s="17">
        <v>45565</v>
      </c>
      <c r="B7070" s="22" t="s">
        <v>10</v>
      </c>
      <c r="C7070" s="22" t="s">
        <v>1798</v>
      </c>
      <c r="D7070" s="22" t="s">
        <v>7402</v>
      </c>
      <c r="E7070" s="22" t="s">
        <v>141</v>
      </c>
      <c r="F7070" s="22" t="s">
        <v>141</v>
      </c>
      <c r="G7070" s="9">
        <v>77.099999999999994</v>
      </c>
      <c r="H7070" s="22" t="s">
        <v>41</v>
      </c>
      <c r="I7070" s="28">
        <v>3.89</v>
      </c>
      <c r="J7070" s="28">
        <v>300.14999999999998</v>
      </c>
      <c r="K7070" s="40"/>
      <c r="L7070" s="40"/>
    </row>
    <row r="7071" spans="1:12">
      <c r="A7071" s="17">
        <v>45565</v>
      </c>
      <c r="B7071" s="22" t="s">
        <v>10</v>
      </c>
      <c r="C7071" s="22" t="s">
        <v>1798</v>
      </c>
      <c r="D7071" s="22" t="s">
        <v>7403</v>
      </c>
      <c r="E7071" s="22" t="s">
        <v>141</v>
      </c>
      <c r="F7071" s="22" t="s">
        <v>141</v>
      </c>
      <c r="G7071" s="9">
        <v>7.05</v>
      </c>
      <c r="H7071" s="22" t="s">
        <v>41</v>
      </c>
      <c r="I7071" s="28">
        <v>3.89</v>
      </c>
      <c r="J7071" s="28">
        <v>27.45</v>
      </c>
      <c r="K7071" s="40"/>
      <c r="L7071" s="40"/>
    </row>
    <row r="7072" spans="1:12">
      <c r="A7072" s="17">
        <v>45565</v>
      </c>
      <c r="B7072" s="22" t="s">
        <v>10</v>
      </c>
      <c r="C7072" s="22" t="s">
        <v>1798</v>
      </c>
      <c r="D7072" s="22" t="s">
        <v>7404</v>
      </c>
      <c r="E7072" s="22" t="s">
        <v>141</v>
      </c>
      <c r="F7072" s="22" t="s">
        <v>141</v>
      </c>
      <c r="G7072" s="9">
        <v>3.875</v>
      </c>
      <c r="H7072" s="22" t="s">
        <v>41</v>
      </c>
      <c r="I7072" s="28">
        <v>3.89</v>
      </c>
      <c r="J7072" s="28">
        <v>15.09</v>
      </c>
      <c r="K7072" s="40"/>
      <c r="L7072" s="40"/>
    </row>
    <row r="7073" spans="1:12">
      <c r="A7073" s="17">
        <v>45565</v>
      </c>
      <c r="B7073" s="22" t="s">
        <v>10</v>
      </c>
      <c r="C7073" s="22" t="s">
        <v>1798</v>
      </c>
      <c r="D7073" s="22" t="s">
        <v>7405</v>
      </c>
      <c r="E7073" s="22" t="s">
        <v>141</v>
      </c>
      <c r="F7073" s="22" t="s">
        <v>141</v>
      </c>
      <c r="G7073" s="9">
        <v>1.175</v>
      </c>
      <c r="H7073" s="22" t="s">
        <v>41</v>
      </c>
      <c r="I7073" s="28">
        <v>3.89</v>
      </c>
      <c r="J7073" s="28">
        <v>4.57</v>
      </c>
      <c r="K7073" s="40"/>
      <c r="L7073" s="40"/>
    </row>
    <row r="7074" spans="1:12">
      <c r="A7074" s="17">
        <v>45565</v>
      </c>
      <c r="B7074" s="22" t="s">
        <v>10</v>
      </c>
      <c r="C7074" s="22" t="s">
        <v>1136</v>
      </c>
      <c r="D7074" s="22" t="s">
        <v>7406</v>
      </c>
      <c r="E7074" s="22" t="s">
        <v>141</v>
      </c>
      <c r="F7074" s="22" t="s">
        <v>141</v>
      </c>
      <c r="G7074" s="9">
        <v>2.35</v>
      </c>
      <c r="H7074" s="22" t="s">
        <v>41</v>
      </c>
      <c r="I7074" s="28">
        <v>4.29</v>
      </c>
      <c r="J7074" s="28">
        <v>10.08</v>
      </c>
      <c r="K7074" s="40"/>
      <c r="L7074" s="40"/>
    </row>
    <row r="7075" spans="1:12">
      <c r="A7075" s="17">
        <v>45565</v>
      </c>
      <c r="B7075" s="22" t="s">
        <v>10</v>
      </c>
      <c r="C7075" s="22" t="s">
        <v>436</v>
      </c>
      <c r="D7075" s="22" t="s">
        <v>7407</v>
      </c>
      <c r="E7075" s="22" t="s">
        <v>263</v>
      </c>
      <c r="F7075" s="22" t="s">
        <v>237</v>
      </c>
      <c r="H7075" s="22" t="s">
        <v>15</v>
      </c>
      <c r="K7075" s="40"/>
      <c r="L7075" s="40"/>
    </row>
    <row r="7076" spans="1:12">
      <c r="A7076" s="17">
        <v>45565</v>
      </c>
      <c r="B7076" s="22" t="s">
        <v>10</v>
      </c>
      <c r="C7076" s="22" t="s">
        <v>11</v>
      </c>
      <c r="D7076" s="22" t="s">
        <v>7408</v>
      </c>
      <c r="E7076" s="22" t="s">
        <v>13</v>
      </c>
      <c r="F7076" s="22" t="s">
        <v>14</v>
      </c>
      <c r="H7076" s="22" t="s">
        <v>15</v>
      </c>
      <c r="K7076" s="40"/>
      <c r="L7076" s="40"/>
    </row>
    <row r="7077" spans="1:12">
      <c r="A7077" s="17">
        <v>45565</v>
      </c>
      <c r="B7077" s="22" t="s">
        <v>10</v>
      </c>
      <c r="C7077" s="22" t="s">
        <v>240</v>
      </c>
      <c r="D7077" s="22" t="s">
        <v>7409</v>
      </c>
      <c r="E7077" s="22" t="s">
        <v>18</v>
      </c>
      <c r="F7077" s="22" t="s">
        <v>242</v>
      </c>
      <c r="H7077" s="22" t="s">
        <v>20</v>
      </c>
      <c r="K7077" s="40"/>
      <c r="L7077" s="40"/>
    </row>
    <row r="7078" spans="1:12">
      <c r="A7078" s="17">
        <v>45565</v>
      </c>
      <c r="B7078" s="22" t="s">
        <v>10</v>
      </c>
      <c r="C7078" s="22" t="s">
        <v>240</v>
      </c>
      <c r="D7078" s="22" t="s">
        <v>7410</v>
      </c>
      <c r="E7078" s="22" t="s">
        <v>18</v>
      </c>
      <c r="F7078" s="22" t="s">
        <v>242</v>
      </c>
      <c r="H7078" s="22" t="s">
        <v>20</v>
      </c>
      <c r="K7078" s="40"/>
      <c r="L7078" s="40"/>
    </row>
    <row r="7079" spans="1:12">
      <c r="A7079" s="17">
        <v>45565</v>
      </c>
      <c r="B7079" s="22" t="s">
        <v>10</v>
      </c>
      <c r="C7079" s="22" t="s">
        <v>240</v>
      </c>
      <c r="D7079" s="22" t="s">
        <v>7411</v>
      </c>
      <c r="E7079" s="22" t="s">
        <v>18</v>
      </c>
      <c r="F7079" s="22" t="s">
        <v>242</v>
      </c>
      <c r="H7079" s="22" t="s">
        <v>20</v>
      </c>
      <c r="K7079" s="40"/>
      <c r="L7079" s="40"/>
    </row>
    <row r="7080" spans="1:12">
      <c r="A7080" s="17">
        <v>45565</v>
      </c>
      <c r="B7080" s="22" t="s">
        <v>10</v>
      </c>
      <c r="C7080" s="22" t="s">
        <v>240</v>
      </c>
      <c r="D7080" s="22" t="s">
        <v>7412</v>
      </c>
      <c r="E7080" s="22" t="s">
        <v>18</v>
      </c>
      <c r="F7080" s="22" t="s">
        <v>242</v>
      </c>
      <c r="H7080" s="22" t="s">
        <v>20</v>
      </c>
      <c r="K7080" s="40"/>
      <c r="L7080" s="40"/>
    </row>
    <row r="7081" spans="1:12">
      <c r="A7081" s="17">
        <v>45565</v>
      </c>
      <c r="B7081" s="22" t="s">
        <v>10</v>
      </c>
      <c r="C7081" s="22" t="s">
        <v>240</v>
      </c>
      <c r="D7081" s="22" t="s">
        <v>7413</v>
      </c>
      <c r="E7081" s="22" t="s">
        <v>18</v>
      </c>
      <c r="F7081" s="22" t="s">
        <v>242</v>
      </c>
      <c r="H7081" s="22" t="s">
        <v>20</v>
      </c>
      <c r="K7081" s="40"/>
      <c r="L7081" s="40"/>
    </row>
    <row r="7082" spans="1:12">
      <c r="A7082" s="17">
        <v>45565</v>
      </c>
      <c r="B7082" s="22" t="s">
        <v>10</v>
      </c>
      <c r="C7082" s="22" t="s">
        <v>240</v>
      </c>
      <c r="D7082" s="22" t="s">
        <v>7414</v>
      </c>
      <c r="E7082" s="22" t="s">
        <v>18</v>
      </c>
      <c r="F7082" s="22" t="s">
        <v>242</v>
      </c>
      <c r="H7082" s="22" t="s">
        <v>20</v>
      </c>
      <c r="K7082" s="40"/>
      <c r="L7082" s="40"/>
    </row>
    <row r="7083" spans="1:12">
      <c r="A7083" s="17">
        <v>45565</v>
      </c>
      <c r="B7083" s="22" t="s">
        <v>10</v>
      </c>
      <c r="C7083" s="22" t="s">
        <v>248</v>
      </c>
      <c r="D7083" s="22" t="s">
        <v>7415</v>
      </c>
      <c r="E7083" s="22" t="s">
        <v>18</v>
      </c>
      <c r="F7083" s="22" t="s">
        <v>237</v>
      </c>
      <c r="H7083" s="22" t="s">
        <v>41</v>
      </c>
      <c r="K7083" s="40"/>
      <c r="L7083" s="40"/>
    </row>
    <row r="7084" spans="1:12">
      <c r="A7084" s="17">
        <v>45565</v>
      </c>
      <c r="B7084" s="22" t="s">
        <v>10</v>
      </c>
      <c r="C7084" s="22" t="s">
        <v>250</v>
      </c>
      <c r="D7084" s="22" t="s">
        <v>7416</v>
      </c>
      <c r="E7084" s="22" t="s">
        <v>18</v>
      </c>
      <c r="F7084" s="22" t="s">
        <v>242</v>
      </c>
      <c r="H7084" s="22" t="s">
        <v>20</v>
      </c>
      <c r="K7084" s="40"/>
      <c r="L7084" s="40"/>
    </row>
    <row r="7085" spans="1:12">
      <c r="A7085" s="17">
        <v>45565</v>
      </c>
      <c r="B7085" s="22" t="s">
        <v>10</v>
      </c>
      <c r="C7085" s="22" t="s">
        <v>70</v>
      </c>
      <c r="D7085" s="22" t="s">
        <v>7417</v>
      </c>
      <c r="E7085" s="22" t="s">
        <v>65</v>
      </c>
      <c r="F7085" s="22" t="s">
        <v>72</v>
      </c>
      <c r="G7085" s="9">
        <v>1</v>
      </c>
      <c r="H7085" s="22" t="s">
        <v>15</v>
      </c>
      <c r="I7085" s="28">
        <v>0</v>
      </c>
      <c r="J7085" s="28">
        <v>0</v>
      </c>
      <c r="K7085" s="40"/>
      <c r="L7085" s="40"/>
    </row>
    <row r="7086" spans="1:12">
      <c r="A7086" s="17">
        <v>45565</v>
      </c>
      <c r="B7086" s="22" t="s">
        <v>10</v>
      </c>
      <c r="C7086" s="22" t="s">
        <v>449</v>
      </c>
      <c r="D7086" s="22" t="s">
        <v>7418</v>
      </c>
      <c r="E7086" s="22" t="s">
        <v>65</v>
      </c>
      <c r="F7086" s="22" t="s">
        <v>451</v>
      </c>
      <c r="G7086" s="9">
        <v>-12</v>
      </c>
      <c r="H7086" s="22" t="s">
        <v>15</v>
      </c>
      <c r="I7086" s="28">
        <v>0</v>
      </c>
      <c r="J7086" s="28">
        <v>0</v>
      </c>
      <c r="K7086" s="40"/>
      <c r="L7086" s="40"/>
    </row>
    <row r="7087" spans="1:12">
      <c r="A7087" s="17">
        <v>45565</v>
      </c>
      <c r="B7087" s="22" t="s">
        <v>10</v>
      </c>
      <c r="C7087" s="22" t="s">
        <v>449</v>
      </c>
      <c r="D7087" s="22" t="s">
        <v>7419</v>
      </c>
      <c r="E7087" s="22" t="s">
        <v>65</v>
      </c>
      <c r="F7087" s="22" t="s">
        <v>451</v>
      </c>
      <c r="H7087" s="22" t="s">
        <v>15</v>
      </c>
      <c r="K7087" s="40"/>
      <c r="L7087" s="40"/>
    </row>
    <row r="7088" spans="1:12">
      <c r="A7088" s="17">
        <v>45565</v>
      </c>
      <c r="B7088" s="22" t="s">
        <v>10</v>
      </c>
      <c r="C7088" s="22" t="s">
        <v>484</v>
      </c>
      <c r="D7088" s="22" t="s">
        <v>7420</v>
      </c>
      <c r="E7088" s="22" t="s">
        <v>58</v>
      </c>
      <c r="F7088" s="22" t="s">
        <v>58</v>
      </c>
      <c r="G7088" s="9">
        <v>1944</v>
      </c>
      <c r="H7088" s="22" t="s">
        <v>15</v>
      </c>
      <c r="I7088" s="28">
        <v>0.56000000000000005</v>
      </c>
      <c r="J7088" s="28">
        <v>1093.5</v>
      </c>
      <c r="K7088" s="40"/>
      <c r="L7088" s="40"/>
    </row>
    <row r="7089" spans="1:12">
      <c r="A7089" s="17">
        <v>45565</v>
      </c>
      <c r="B7089" s="22" t="s">
        <v>10</v>
      </c>
      <c r="C7089" s="22" t="s">
        <v>484</v>
      </c>
      <c r="D7089" s="22" t="s">
        <v>7421</v>
      </c>
      <c r="E7089" s="22" t="s">
        <v>58</v>
      </c>
      <c r="F7089" s="22" t="s">
        <v>58</v>
      </c>
      <c r="G7089" s="9">
        <v>281.875</v>
      </c>
      <c r="H7089" s="22" t="s">
        <v>15</v>
      </c>
      <c r="I7089" s="28">
        <v>0.56000000000000005</v>
      </c>
      <c r="J7089" s="28">
        <v>158.55000000000001</v>
      </c>
      <c r="K7089" s="40"/>
      <c r="L7089" s="40"/>
    </row>
    <row r="7090" spans="1:12">
      <c r="A7090" s="17">
        <v>45565</v>
      </c>
      <c r="B7090" s="22" t="s">
        <v>10</v>
      </c>
      <c r="C7090" s="22" t="s">
        <v>266</v>
      </c>
      <c r="D7090" s="22" t="s">
        <v>7422</v>
      </c>
      <c r="E7090" s="22" t="s">
        <v>58</v>
      </c>
      <c r="F7090" s="22" t="s">
        <v>268</v>
      </c>
      <c r="H7090" s="22" t="s">
        <v>15</v>
      </c>
      <c r="K7090" s="40"/>
      <c r="L7090" s="40"/>
    </row>
    <row r="7091" spans="1:12">
      <c r="A7091" s="17">
        <v>45565</v>
      </c>
      <c r="B7091" s="22" t="s">
        <v>10</v>
      </c>
      <c r="C7091" s="22" t="s">
        <v>266</v>
      </c>
      <c r="D7091" s="22" t="s">
        <v>7423</v>
      </c>
      <c r="E7091" s="22" t="s">
        <v>58</v>
      </c>
      <c r="F7091" s="22" t="s">
        <v>268</v>
      </c>
      <c r="H7091" s="22" t="s">
        <v>15</v>
      </c>
      <c r="K7091" s="40"/>
      <c r="L7091" s="40"/>
    </row>
    <row r="7092" spans="1:12">
      <c r="A7092" s="17">
        <v>45565</v>
      </c>
      <c r="B7092" s="22" t="s">
        <v>10</v>
      </c>
      <c r="C7092" s="22" t="s">
        <v>266</v>
      </c>
      <c r="D7092" s="22" t="s">
        <v>7424</v>
      </c>
      <c r="E7092" s="22" t="s">
        <v>58</v>
      </c>
      <c r="F7092" s="22" t="s">
        <v>268</v>
      </c>
      <c r="H7092" s="22" t="s">
        <v>15</v>
      </c>
      <c r="K7092" s="40"/>
      <c r="L7092" s="40"/>
    </row>
    <row r="7093" spans="1:12">
      <c r="A7093" s="17">
        <v>45565</v>
      </c>
      <c r="B7093" s="22" t="s">
        <v>10</v>
      </c>
      <c r="C7093" s="22" t="s">
        <v>266</v>
      </c>
      <c r="D7093" s="22" t="s">
        <v>7425</v>
      </c>
      <c r="E7093" s="22" t="s">
        <v>58</v>
      </c>
      <c r="F7093" s="22" t="s">
        <v>268</v>
      </c>
      <c r="H7093" s="22" t="s">
        <v>15</v>
      </c>
      <c r="K7093" s="40"/>
      <c r="L7093" s="40"/>
    </row>
    <row r="7094" spans="1:12">
      <c r="A7094" s="17">
        <v>45565</v>
      </c>
      <c r="B7094" s="22" t="s">
        <v>10</v>
      </c>
      <c r="C7094" s="22" t="s">
        <v>266</v>
      </c>
      <c r="D7094" s="22" t="s">
        <v>7426</v>
      </c>
      <c r="E7094" s="22" t="s">
        <v>58</v>
      </c>
      <c r="F7094" s="22" t="s">
        <v>268</v>
      </c>
      <c r="H7094" s="22" t="s">
        <v>15</v>
      </c>
      <c r="K7094" s="40"/>
      <c r="L7094" s="40"/>
    </row>
    <row r="7095" spans="1:12">
      <c r="A7095" s="17">
        <v>45565</v>
      </c>
      <c r="B7095" s="22" t="s">
        <v>10</v>
      </c>
      <c r="C7095" s="22" t="s">
        <v>266</v>
      </c>
      <c r="D7095" s="22" t="s">
        <v>7427</v>
      </c>
      <c r="E7095" s="22" t="s">
        <v>58</v>
      </c>
      <c r="F7095" s="22" t="s">
        <v>268</v>
      </c>
      <c r="H7095" s="22" t="s">
        <v>15</v>
      </c>
      <c r="K7095" s="40"/>
      <c r="L7095" s="40"/>
    </row>
    <row r="7096" spans="1:12">
      <c r="A7096" s="17">
        <v>45565</v>
      </c>
      <c r="B7096" s="22" t="s">
        <v>10</v>
      </c>
      <c r="C7096" s="22" t="s">
        <v>266</v>
      </c>
      <c r="D7096" s="22" t="s">
        <v>7428</v>
      </c>
      <c r="E7096" s="22" t="s">
        <v>58</v>
      </c>
      <c r="F7096" s="22" t="s">
        <v>268</v>
      </c>
      <c r="H7096" s="22" t="s">
        <v>15</v>
      </c>
      <c r="K7096" s="40"/>
      <c r="L7096" s="40"/>
    </row>
    <row r="7097" spans="1:12">
      <c r="A7097" s="17">
        <v>45565</v>
      </c>
      <c r="B7097" s="22" t="s">
        <v>10</v>
      </c>
      <c r="C7097" s="22" t="s">
        <v>266</v>
      </c>
      <c r="D7097" s="22" t="s">
        <v>7429</v>
      </c>
      <c r="E7097" s="22" t="s">
        <v>58</v>
      </c>
      <c r="F7097" s="22" t="s">
        <v>268</v>
      </c>
      <c r="H7097" s="22" t="s">
        <v>15</v>
      </c>
      <c r="K7097" s="40"/>
      <c r="L7097" s="40"/>
    </row>
    <row r="7098" spans="1:12">
      <c r="A7098" s="17">
        <v>45565</v>
      </c>
      <c r="B7098" s="22" t="s">
        <v>10</v>
      </c>
      <c r="C7098" s="22" t="s">
        <v>288</v>
      </c>
      <c r="D7098" s="22" t="s">
        <v>7430</v>
      </c>
      <c r="E7098" s="22" t="s">
        <v>58</v>
      </c>
      <c r="F7098" s="22" t="s">
        <v>268</v>
      </c>
      <c r="H7098" s="22" t="s">
        <v>15</v>
      </c>
      <c r="K7098" s="40"/>
      <c r="L7098" s="40"/>
    </row>
    <row r="7099" spans="1:12">
      <c r="A7099" s="17">
        <v>45565</v>
      </c>
      <c r="B7099" s="22" t="s">
        <v>10</v>
      </c>
      <c r="C7099" s="22" t="s">
        <v>288</v>
      </c>
      <c r="D7099" s="22" t="s">
        <v>7431</v>
      </c>
      <c r="E7099" s="22" t="s">
        <v>58</v>
      </c>
      <c r="F7099" s="22" t="s">
        <v>268</v>
      </c>
      <c r="H7099" s="22" t="s">
        <v>15</v>
      </c>
      <c r="K7099" s="40"/>
      <c r="L7099" s="40"/>
    </row>
    <row r="7100" spans="1:12">
      <c r="A7100" s="17">
        <v>45565</v>
      </c>
      <c r="B7100" s="22" t="s">
        <v>10</v>
      </c>
      <c r="C7100" s="22" t="s">
        <v>288</v>
      </c>
      <c r="D7100" s="22" t="s">
        <v>7432</v>
      </c>
      <c r="E7100" s="22" t="s">
        <v>58</v>
      </c>
      <c r="F7100" s="22" t="s">
        <v>268</v>
      </c>
      <c r="H7100" s="22" t="s">
        <v>15</v>
      </c>
      <c r="K7100" s="40"/>
      <c r="L7100" s="40"/>
    </row>
    <row r="7101" spans="1:12">
      <c r="A7101" s="17">
        <v>45565</v>
      </c>
      <c r="B7101" s="22" t="s">
        <v>10</v>
      </c>
      <c r="C7101" s="22" t="s">
        <v>288</v>
      </c>
      <c r="D7101" s="22" t="s">
        <v>7433</v>
      </c>
      <c r="E7101" s="22" t="s">
        <v>58</v>
      </c>
      <c r="F7101" s="22" t="s">
        <v>268</v>
      </c>
      <c r="H7101" s="22" t="s">
        <v>15</v>
      </c>
      <c r="K7101" s="40"/>
      <c r="L7101" s="40"/>
    </row>
    <row r="7102" spans="1:12">
      <c r="A7102" s="17">
        <v>45565</v>
      </c>
      <c r="B7102" s="22" t="s">
        <v>10</v>
      </c>
      <c r="C7102" s="22" t="s">
        <v>292</v>
      </c>
      <c r="D7102" s="22" t="s">
        <v>7434</v>
      </c>
      <c r="E7102" s="22" t="s">
        <v>58</v>
      </c>
      <c r="F7102" s="22" t="s">
        <v>268</v>
      </c>
      <c r="H7102" s="22" t="s">
        <v>15</v>
      </c>
      <c r="K7102" s="40"/>
      <c r="L7102" s="40"/>
    </row>
    <row r="7103" spans="1:12">
      <c r="A7103" s="17">
        <v>45565</v>
      </c>
      <c r="B7103" s="22" t="s">
        <v>10</v>
      </c>
      <c r="C7103" s="22" t="s">
        <v>292</v>
      </c>
      <c r="D7103" s="22" t="s">
        <v>7435</v>
      </c>
      <c r="E7103" s="22" t="s">
        <v>58</v>
      </c>
      <c r="F7103" s="22" t="s">
        <v>268</v>
      </c>
      <c r="H7103" s="22" t="s">
        <v>15</v>
      </c>
      <c r="K7103" s="40"/>
      <c r="L7103" s="40"/>
    </row>
    <row r="7104" spans="1:12">
      <c r="A7104" s="17">
        <v>45565</v>
      </c>
      <c r="B7104" s="22" t="s">
        <v>10</v>
      </c>
      <c r="C7104" s="22" t="s">
        <v>474</v>
      </c>
      <c r="D7104" s="22" t="s">
        <v>7436</v>
      </c>
      <c r="E7104" s="22" t="s">
        <v>58</v>
      </c>
      <c r="F7104" s="22" t="s">
        <v>268</v>
      </c>
      <c r="H7104" s="22" t="s">
        <v>15</v>
      </c>
      <c r="K7104" s="40"/>
      <c r="L7104" s="40"/>
    </row>
    <row r="7105" spans="1:12">
      <c r="A7105" s="17">
        <v>45565</v>
      </c>
      <c r="B7105" s="22" t="s">
        <v>10</v>
      </c>
      <c r="C7105" s="22" t="s">
        <v>474</v>
      </c>
      <c r="D7105" s="22" t="s">
        <v>7437</v>
      </c>
      <c r="E7105" s="22" t="s">
        <v>58</v>
      </c>
      <c r="F7105" s="22" t="s">
        <v>268</v>
      </c>
      <c r="H7105" s="22" t="s">
        <v>15</v>
      </c>
      <c r="K7105" s="40"/>
      <c r="L7105" s="40"/>
    </row>
    <row r="7106" spans="1:12">
      <c r="A7106" s="17">
        <v>45565</v>
      </c>
      <c r="B7106" s="22" t="s">
        <v>10</v>
      </c>
      <c r="C7106" s="22" t="s">
        <v>474</v>
      </c>
      <c r="D7106" s="22" t="s">
        <v>7438</v>
      </c>
      <c r="E7106" s="22" t="s">
        <v>58</v>
      </c>
      <c r="F7106" s="22" t="s">
        <v>268</v>
      </c>
      <c r="H7106" s="22" t="s">
        <v>15</v>
      </c>
      <c r="K7106" s="40"/>
      <c r="L7106" s="40"/>
    </row>
    <row r="7107" spans="1:12">
      <c r="A7107" s="17">
        <v>45565</v>
      </c>
      <c r="B7107" s="22" t="s">
        <v>10</v>
      </c>
      <c r="C7107" s="22" t="s">
        <v>474</v>
      </c>
      <c r="D7107" s="22" t="s">
        <v>7439</v>
      </c>
      <c r="E7107" s="22" t="s">
        <v>58</v>
      </c>
      <c r="F7107" s="22" t="s">
        <v>268</v>
      </c>
      <c r="H7107" s="22" t="s">
        <v>15</v>
      </c>
      <c r="K7107" s="40"/>
      <c r="L7107" s="40"/>
    </row>
    <row r="7108" spans="1:12">
      <c r="A7108" s="17">
        <v>45565</v>
      </c>
      <c r="B7108" s="22" t="s">
        <v>10</v>
      </c>
      <c r="C7108" s="22" t="s">
        <v>300</v>
      </c>
      <c r="D7108" s="22" t="s">
        <v>7440</v>
      </c>
      <c r="E7108" s="22" t="s">
        <v>58</v>
      </c>
      <c r="F7108" s="22" t="s">
        <v>268</v>
      </c>
      <c r="H7108" s="22" t="s">
        <v>15</v>
      </c>
      <c r="K7108" s="40"/>
      <c r="L7108" s="40"/>
    </row>
    <row r="7109" spans="1:12">
      <c r="A7109" s="17">
        <v>45565</v>
      </c>
      <c r="B7109" s="22" t="s">
        <v>10</v>
      </c>
      <c r="C7109" s="22" t="s">
        <v>300</v>
      </c>
      <c r="D7109" s="22" t="s">
        <v>7441</v>
      </c>
      <c r="E7109" s="22" t="s">
        <v>58</v>
      </c>
      <c r="F7109" s="22" t="s">
        <v>268</v>
      </c>
      <c r="H7109" s="22" t="s">
        <v>15</v>
      </c>
      <c r="K7109" s="40"/>
      <c r="L7109" s="40"/>
    </row>
    <row r="7110" spans="1:12">
      <c r="A7110" s="17">
        <v>45565</v>
      </c>
      <c r="B7110" s="22" t="s">
        <v>10</v>
      </c>
      <c r="C7110" s="22" t="s">
        <v>300</v>
      </c>
      <c r="D7110" s="22" t="s">
        <v>7442</v>
      </c>
      <c r="E7110" s="22" t="s">
        <v>58</v>
      </c>
      <c r="F7110" s="22" t="s">
        <v>268</v>
      </c>
      <c r="H7110" s="22" t="s">
        <v>15</v>
      </c>
      <c r="K7110" s="40"/>
      <c r="L7110" s="40"/>
    </row>
    <row r="7111" spans="1:12">
      <c r="A7111" s="17">
        <v>45565</v>
      </c>
      <c r="B7111" s="22" t="s">
        <v>10</v>
      </c>
      <c r="C7111" s="22" t="s">
        <v>300</v>
      </c>
      <c r="D7111" s="22" t="s">
        <v>7443</v>
      </c>
      <c r="E7111" s="22" t="s">
        <v>58</v>
      </c>
      <c r="F7111" s="22" t="s">
        <v>268</v>
      </c>
      <c r="H7111" s="22" t="s">
        <v>15</v>
      </c>
      <c r="K7111" s="40"/>
      <c r="L7111" s="40"/>
    </row>
    <row r="7112" spans="1:12">
      <c r="A7112" s="17">
        <v>45565</v>
      </c>
      <c r="B7112" s="22" t="s">
        <v>10</v>
      </c>
      <c r="C7112" s="22" t="s">
        <v>303</v>
      </c>
      <c r="D7112" s="22" t="s">
        <v>7444</v>
      </c>
      <c r="E7112" s="22" t="s">
        <v>58</v>
      </c>
      <c r="F7112" s="22" t="s">
        <v>268</v>
      </c>
      <c r="H7112" s="22" t="s">
        <v>15</v>
      </c>
      <c r="K7112" s="40"/>
      <c r="L7112" s="40"/>
    </row>
    <row r="7113" spans="1:12">
      <c r="A7113" s="17">
        <v>45565</v>
      </c>
      <c r="B7113" s="22" t="s">
        <v>10</v>
      </c>
      <c r="C7113" s="22" t="s">
        <v>303</v>
      </c>
      <c r="D7113" s="22" t="s">
        <v>7445</v>
      </c>
      <c r="E7113" s="22" t="s">
        <v>58</v>
      </c>
      <c r="F7113" s="22" t="s">
        <v>268</v>
      </c>
      <c r="H7113" s="22" t="s">
        <v>15</v>
      </c>
      <c r="K7113" s="40"/>
      <c r="L7113" s="40"/>
    </row>
    <row r="7114" spans="1:12">
      <c r="A7114" s="17">
        <v>45565</v>
      </c>
      <c r="B7114" s="22" t="s">
        <v>10</v>
      </c>
      <c r="C7114" s="22" t="s">
        <v>306</v>
      </c>
      <c r="D7114" s="22" t="s">
        <v>7446</v>
      </c>
      <c r="E7114" s="22" t="s">
        <v>55</v>
      </c>
      <c r="F7114" s="22"/>
      <c r="G7114" s="9">
        <v>1</v>
      </c>
      <c r="H7114" s="22" t="s">
        <v>15</v>
      </c>
      <c r="I7114" s="28">
        <v>2829</v>
      </c>
      <c r="J7114" s="28">
        <v>2829</v>
      </c>
      <c r="K7114" s="40"/>
      <c r="L7114" s="40"/>
    </row>
    <row r="7115" spans="1:12">
      <c r="A7115" s="17">
        <v>45565</v>
      </c>
      <c r="B7115" s="22" t="s">
        <v>10</v>
      </c>
      <c r="C7115" s="22" t="s">
        <v>480</v>
      </c>
      <c r="D7115" s="22" t="s">
        <v>7447</v>
      </c>
      <c r="E7115" s="22" t="s">
        <v>58</v>
      </c>
      <c r="F7115" s="22" t="s">
        <v>263</v>
      </c>
      <c r="H7115" s="22" t="s">
        <v>264</v>
      </c>
      <c r="K7115" s="40"/>
      <c r="L7115" s="40"/>
    </row>
    <row r="7116" spans="1:12">
      <c r="A7116" s="17">
        <v>45565</v>
      </c>
      <c r="B7116" s="22" t="s">
        <v>10</v>
      </c>
      <c r="C7116" s="22" t="s">
        <v>355</v>
      </c>
      <c r="D7116" s="22" t="s">
        <v>7448</v>
      </c>
      <c r="E7116" s="22" t="s">
        <v>58</v>
      </c>
      <c r="F7116" s="22" t="s">
        <v>263</v>
      </c>
      <c r="G7116" s="9">
        <v>155.42690999999999</v>
      </c>
      <c r="H7116" s="22" t="s">
        <v>15</v>
      </c>
      <c r="I7116" s="28">
        <v>0</v>
      </c>
      <c r="J7116" s="28">
        <v>0</v>
      </c>
      <c r="K7116" s="40"/>
      <c r="L7116" s="40"/>
    </row>
    <row r="7117" spans="1:12">
      <c r="A7117" s="17">
        <v>45565</v>
      </c>
      <c r="B7117" s="22" t="s">
        <v>10</v>
      </c>
      <c r="C7117" s="22" t="s">
        <v>482</v>
      </c>
      <c r="D7117" s="22" t="s">
        <v>7449</v>
      </c>
      <c r="E7117" s="22" t="s">
        <v>58</v>
      </c>
      <c r="F7117" s="22" t="s">
        <v>263</v>
      </c>
      <c r="H7117" s="22" t="s">
        <v>264</v>
      </c>
      <c r="K7117" s="40"/>
      <c r="L7117" s="40"/>
    </row>
    <row r="7118" spans="1:12">
      <c r="A7118" s="17">
        <v>45565</v>
      </c>
      <c r="B7118" s="22" t="s">
        <v>10</v>
      </c>
      <c r="C7118" s="22" t="s">
        <v>357</v>
      </c>
      <c r="D7118" s="22" t="s">
        <v>7450</v>
      </c>
      <c r="E7118" s="22" t="s">
        <v>58</v>
      </c>
      <c r="F7118" s="22" t="s">
        <v>263</v>
      </c>
      <c r="G7118" s="9">
        <v>-2316.1212999999998</v>
      </c>
      <c r="H7118" s="22" t="s">
        <v>15</v>
      </c>
      <c r="I7118" s="28">
        <v>0</v>
      </c>
      <c r="J7118" s="28">
        <v>0</v>
      </c>
      <c r="K7118" s="40"/>
      <c r="L7118" s="40"/>
    </row>
    <row r="7119" spans="1:12">
      <c r="A7119" s="17">
        <v>45565</v>
      </c>
      <c r="B7119" s="22" t="s">
        <v>10</v>
      </c>
      <c r="C7119" s="22" t="s">
        <v>484</v>
      </c>
      <c r="D7119" s="22" t="s">
        <v>7451</v>
      </c>
      <c r="E7119" s="22" t="s">
        <v>58</v>
      </c>
      <c r="F7119" s="22" t="s">
        <v>58</v>
      </c>
      <c r="H7119" s="22" t="s">
        <v>15</v>
      </c>
      <c r="K7119" s="40"/>
      <c r="L7119" s="40"/>
    </row>
    <row r="7120" spans="1:12">
      <c r="A7120" s="17">
        <v>45565</v>
      </c>
      <c r="B7120" s="22" t="s">
        <v>10</v>
      </c>
      <c r="C7120" s="22" t="s">
        <v>310</v>
      </c>
      <c r="D7120" s="22" t="s">
        <v>7452</v>
      </c>
      <c r="E7120" s="22" t="s">
        <v>58</v>
      </c>
      <c r="F7120" s="22" t="s">
        <v>263</v>
      </c>
      <c r="H7120" s="22" t="s">
        <v>15</v>
      </c>
      <c r="K7120" s="40"/>
      <c r="L7120" s="40"/>
    </row>
    <row r="7121" spans="1:12">
      <c r="A7121" s="17">
        <v>45565</v>
      </c>
      <c r="B7121" s="22" t="s">
        <v>10</v>
      </c>
      <c r="C7121" s="22" t="s">
        <v>310</v>
      </c>
      <c r="D7121" s="22" t="s">
        <v>7453</v>
      </c>
      <c r="E7121" s="22" t="s">
        <v>58</v>
      </c>
      <c r="F7121" s="22" t="s">
        <v>263</v>
      </c>
      <c r="H7121" s="22" t="s">
        <v>15</v>
      </c>
      <c r="K7121" s="40"/>
      <c r="L7121" s="40"/>
    </row>
    <row r="7122" spans="1:12">
      <c r="A7122" s="17">
        <v>45565</v>
      </c>
      <c r="B7122" s="22" t="s">
        <v>10</v>
      </c>
      <c r="C7122" s="22" t="s">
        <v>310</v>
      </c>
      <c r="D7122" s="22" t="s">
        <v>7454</v>
      </c>
      <c r="E7122" s="22" t="s">
        <v>58</v>
      </c>
      <c r="F7122" s="22" t="s">
        <v>263</v>
      </c>
      <c r="H7122" s="22" t="s">
        <v>15</v>
      </c>
      <c r="K7122" s="40"/>
      <c r="L7122" s="40"/>
    </row>
    <row r="7123" spans="1:12">
      <c r="A7123" s="17">
        <v>45565</v>
      </c>
      <c r="B7123" s="22" t="s">
        <v>10</v>
      </c>
      <c r="C7123" s="22" t="s">
        <v>310</v>
      </c>
      <c r="D7123" s="22" t="s">
        <v>7455</v>
      </c>
      <c r="E7123" s="22" t="s">
        <v>58</v>
      </c>
      <c r="F7123" s="22" t="s">
        <v>263</v>
      </c>
      <c r="H7123" s="22" t="s">
        <v>15</v>
      </c>
      <c r="K7123" s="40"/>
      <c r="L7123" s="40"/>
    </row>
    <row r="7124" spans="1:12">
      <c r="A7124" s="17">
        <v>45565</v>
      </c>
      <c r="B7124" s="22" t="s">
        <v>10</v>
      </c>
      <c r="C7124" s="22" t="s">
        <v>310</v>
      </c>
      <c r="D7124" s="22" t="s">
        <v>7456</v>
      </c>
      <c r="E7124" s="22" t="s">
        <v>58</v>
      </c>
      <c r="F7124" s="22" t="s">
        <v>263</v>
      </c>
      <c r="H7124" s="22" t="s">
        <v>15</v>
      </c>
      <c r="K7124" s="40"/>
      <c r="L7124" s="40"/>
    </row>
    <row r="7125" spans="1:12">
      <c r="A7125" s="17">
        <v>45565</v>
      </c>
      <c r="B7125" s="22" t="s">
        <v>10</v>
      </c>
      <c r="C7125" s="22" t="s">
        <v>310</v>
      </c>
      <c r="D7125" s="22" t="s">
        <v>7457</v>
      </c>
      <c r="E7125" s="22" t="s">
        <v>58</v>
      </c>
      <c r="F7125" s="22" t="s">
        <v>263</v>
      </c>
      <c r="H7125" s="22" t="s">
        <v>15</v>
      </c>
      <c r="K7125" s="40"/>
      <c r="L7125" s="40"/>
    </row>
    <row r="7126" spans="1:12">
      <c r="A7126" s="17">
        <v>45565</v>
      </c>
      <c r="B7126" s="22" t="s">
        <v>10</v>
      </c>
      <c r="C7126" s="22" t="s">
        <v>310</v>
      </c>
      <c r="D7126" s="22" t="s">
        <v>7458</v>
      </c>
      <c r="E7126" s="22" t="s">
        <v>58</v>
      </c>
      <c r="F7126" s="22" t="s">
        <v>263</v>
      </c>
      <c r="H7126" s="22" t="s">
        <v>15</v>
      </c>
      <c r="K7126" s="40"/>
      <c r="L7126" s="40"/>
    </row>
    <row r="7127" spans="1:12">
      <c r="A7127" s="17">
        <v>45565</v>
      </c>
      <c r="B7127" s="22" t="s">
        <v>10</v>
      </c>
      <c r="C7127" s="22" t="s">
        <v>310</v>
      </c>
      <c r="D7127" s="22" t="s">
        <v>7459</v>
      </c>
      <c r="E7127" s="22" t="s">
        <v>58</v>
      </c>
      <c r="F7127" s="22" t="s">
        <v>263</v>
      </c>
      <c r="H7127" s="22" t="s">
        <v>15</v>
      </c>
      <c r="K7127" s="40"/>
      <c r="L7127" s="40"/>
    </row>
    <row r="7128" spans="1:12">
      <c r="A7128" s="17">
        <v>45565</v>
      </c>
      <c r="B7128" s="22" t="s">
        <v>10</v>
      </c>
      <c r="C7128" s="22" t="s">
        <v>310</v>
      </c>
      <c r="D7128" s="22" t="s">
        <v>7460</v>
      </c>
      <c r="E7128" s="22" t="s">
        <v>58</v>
      </c>
      <c r="F7128" s="22" t="s">
        <v>263</v>
      </c>
      <c r="H7128" s="22" t="s">
        <v>15</v>
      </c>
      <c r="K7128" s="40"/>
      <c r="L7128" s="40"/>
    </row>
    <row r="7129" spans="1:12">
      <c r="A7129" s="17">
        <v>45565</v>
      </c>
      <c r="B7129" s="22" t="s">
        <v>10</v>
      </c>
      <c r="C7129" s="22" t="s">
        <v>390</v>
      </c>
      <c r="D7129" s="22" t="s">
        <v>7461</v>
      </c>
      <c r="E7129" s="22" t="s">
        <v>13</v>
      </c>
      <c r="F7129" s="22" t="s">
        <v>14</v>
      </c>
      <c r="G7129" s="9">
        <v>3500</v>
      </c>
      <c r="H7129" s="22" t="s">
        <v>15</v>
      </c>
      <c r="I7129" s="28">
        <v>0.25</v>
      </c>
      <c r="J7129" s="28">
        <v>875</v>
      </c>
      <c r="K7129" s="40"/>
      <c r="L7129" s="40"/>
    </row>
    <row r="7130" spans="1:12">
      <c r="A7130" s="17">
        <v>45565</v>
      </c>
      <c r="B7130" s="22" t="s">
        <v>10</v>
      </c>
      <c r="C7130" s="22" t="s">
        <v>84</v>
      </c>
      <c r="D7130" s="22" t="s">
        <v>7462</v>
      </c>
      <c r="E7130" s="22" t="s">
        <v>65</v>
      </c>
      <c r="F7130" s="22" t="s">
        <v>75</v>
      </c>
      <c r="G7130" s="9">
        <v>27</v>
      </c>
      <c r="H7130" s="22" t="s">
        <v>15</v>
      </c>
      <c r="I7130" s="28">
        <v>35.96</v>
      </c>
      <c r="J7130" s="28">
        <v>970.83</v>
      </c>
      <c r="K7130" s="40"/>
      <c r="L7130" s="40"/>
    </row>
    <row r="7131" spans="1:12">
      <c r="A7131" s="17">
        <v>45565</v>
      </c>
      <c r="B7131" s="22" t="s">
        <v>10</v>
      </c>
      <c r="C7131" s="22" t="s">
        <v>5758</v>
      </c>
      <c r="D7131" s="22" t="s">
        <v>7463</v>
      </c>
      <c r="E7131" s="22" t="s">
        <v>58</v>
      </c>
      <c r="F7131" s="22" t="s">
        <v>168</v>
      </c>
      <c r="G7131" s="9">
        <v>81250</v>
      </c>
      <c r="H7131" s="22" t="s">
        <v>15</v>
      </c>
      <c r="I7131" s="28">
        <v>0.01</v>
      </c>
      <c r="J7131" s="28">
        <v>650</v>
      </c>
      <c r="K7131" s="40"/>
      <c r="L7131" s="40"/>
    </row>
    <row r="7132" spans="1:12">
      <c r="A7132" s="17">
        <v>45565</v>
      </c>
      <c r="B7132" s="22" t="s">
        <v>10</v>
      </c>
      <c r="C7132" s="22" t="s">
        <v>353</v>
      </c>
      <c r="D7132" s="22" t="s">
        <v>7464</v>
      </c>
      <c r="E7132" s="22" t="s">
        <v>58</v>
      </c>
      <c r="F7132" s="22" t="s">
        <v>168</v>
      </c>
      <c r="G7132" s="9">
        <v>173550</v>
      </c>
      <c r="H7132" s="22" t="s">
        <v>15</v>
      </c>
      <c r="I7132" s="28">
        <v>0.01</v>
      </c>
      <c r="J7132" s="28">
        <v>1388.4</v>
      </c>
      <c r="K7132" s="40"/>
      <c r="L7132" s="40"/>
    </row>
    <row r="7133" spans="1:12">
      <c r="A7133" s="17">
        <v>45565</v>
      </c>
      <c r="B7133" s="22" t="s">
        <v>10</v>
      </c>
      <c r="C7133" s="22" t="s">
        <v>310</v>
      </c>
      <c r="D7133" s="22" t="s">
        <v>7465</v>
      </c>
      <c r="E7133" s="22" t="s">
        <v>58</v>
      </c>
      <c r="F7133" s="22" t="s">
        <v>263</v>
      </c>
      <c r="H7133" s="22" t="s">
        <v>15</v>
      </c>
      <c r="K7133" s="40"/>
      <c r="L7133" s="40"/>
    </row>
    <row r="7134" spans="1:12">
      <c r="A7134" s="17">
        <v>45565</v>
      </c>
      <c r="B7134" s="22" t="s">
        <v>10</v>
      </c>
      <c r="C7134" s="22" t="s">
        <v>310</v>
      </c>
      <c r="D7134" s="22" t="s">
        <v>7466</v>
      </c>
      <c r="E7134" s="22" t="s">
        <v>58</v>
      </c>
      <c r="F7134" s="22" t="s">
        <v>263</v>
      </c>
      <c r="H7134" s="22" t="s">
        <v>15</v>
      </c>
      <c r="K7134" s="40"/>
      <c r="L7134" s="40"/>
    </row>
    <row r="7135" spans="1:12">
      <c r="A7135" s="17">
        <v>45565</v>
      </c>
      <c r="B7135" s="22" t="s">
        <v>10</v>
      </c>
      <c r="C7135" s="22" t="s">
        <v>310</v>
      </c>
      <c r="D7135" s="22" t="s">
        <v>7467</v>
      </c>
      <c r="E7135" s="22" t="s">
        <v>58</v>
      </c>
      <c r="F7135" s="22" t="s">
        <v>263</v>
      </c>
      <c r="H7135" s="22" t="s">
        <v>15</v>
      </c>
      <c r="K7135" s="40"/>
      <c r="L7135" s="40"/>
    </row>
    <row r="7136" spans="1:12">
      <c r="A7136" s="17">
        <v>45565</v>
      </c>
      <c r="B7136" s="22" t="s">
        <v>10</v>
      </c>
      <c r="C7136" s="22" t="s">
        <v>310</v>
      </c>
      <c r="D7136" s="22" t="s">
        <v>7468</v>
      </c>
      <c r="E7136" s="22" t="s">
        <v>58</v>
      </c>
      <c r="F7136" s="22" t="s">
        <v>263</v>
      </c>
      <c r="H7136" s="22" t="s">
        <v>15</v>
      </c>
      <c r="K7136" s="40"/>
      <c r="L7136" s="40"/>
    </row>
    <row r="7137" spans="1:12">
      <c r="A7137" s="17">
        <v>45565</v>
      </c>
      <c r="B7137" s="22" t="s">
        <v>10</v>
      </c>
      <c r="C7137" s="22" t="s">
        <v>310</v>
      </c>
      <c r="D7137" s="22" t="s">
        <v>7469</v>
      </c>
      <c r="E7137" s="22" t="s">
        <v>58</v>
      </c>
      <c r="F7137" s="22" t="s">
        <v>263</v>
      </c>
      <c r="H7137" s="22" t="s">
        <v>15</v>
      </c>
      <c r="K7137" s="40"/>
      <c r="L7137" s="40"/>
    </row>
    <row r="7138" spans="1:12">
      <c r="A7138" s="17">
        <v>45565</v>
      </c>
      <c r="B7138" s="22" t="s">
        <v>10</v>
      </c>
      <c r="C7138" s="22" t="s">
        <v>488</v>
      </c>
      <c r="D7138" s="22" t="s">
        <v>7470</v>
      </c>
      <c r="E7138" s="22" t="s">
        <v>58</v>
      </c>
      <c r="F7138" s="22" t="s">
        <v>490</v>
      </c>
      <c r="H7138" s="22" t="s">
        <v>15</v>
      </c>
      <c r="K7138" s="40"/>
      <c r="L7138" s="40"/>
    </row>
    <row r="7139" spans="1:12">
      <c r="A7139" s="17">
        <v>45565</v>
      </c>
      <c r="B7139" s="22" t="s">
        <v>10</v>
      </c>
      <c r="C7139" s="22" t="s">
        <v>488</v>
      </c>
      <c r="D7139" s="22" t="s">
        <v>7471</v>
      </c>
      <c r="E7139" s="22" t="s">
        <v>58</v>
      </c>
      <c r="F7139" s="22" t="s">
        <v>490</v>
      </c>
      <c r="H7139" s="22" t="s">
        <v>15</v>
      </c>
      <c r="K7139" s="40"/>
      <c r="L7139" s="40"/>
    </row>
    <row r="7140" spans="1:12">
      <c r="A7140" s="17">
        <v>45565</v>
      </c>
      <c r="B7140" s="22" t="s">
        <v>10</v>
      </c>
      <c r="C7140" s="22" t="s">
        <v>325</v>
      </c>
      <c r="D7140" s="22" t="s">
        <v>7472</v>
      </c>
      <c r="E7140" s="22" t="s">
        <v>58</v>
      </c>
      <c r="F7140" s="22" t="s">
        <v>268</v>
      </c>
      <c r="H7140" s="22" t="s">
        <v>15</v>
      </c>
      <c r="K7140" s="40"/>
      <c r="L7140" s="40"/>
    </row>
    <row r="7141" spans="1:12">
      <c r="A7141" s="17">
        <v>45565</v>
      </c>
      <c r="B7141" s="22" t="s">
        <v>10</v>
      </c>
      <c r="C7141" s="22" t="s">
        <v>325</v>
      </c>
      <c r="D7141" s="22" t="s">
        <v>7473</v>
      </c>
      <c r="E7141" s="22" t="s">
        <v>58</v>
      </c>
      <c r="F7141" s="22" t="s">
        <v>268</v>
      </c>
      <c r="H7141" s="22" t="s">
        <v>15</v>
      </c>
      <c r="K7141" s="40"/>
      <c r="L7141" s="40"/>
    </row>
    <row r="7142" spans="1:12">
      <c r="A7142" s="17">
        <v>45565</v>
      </c>
      <c r="B7142" s="22" t="s">
        <v>10</v>
      </c>
      <c r="C7142" s="22" t="s">
        <v>325</v>
      </c>
      <c r="D7142" s="22" t="s">
        <v>7474</v>
      </c>
      <c r="E7142" s="22" t="s">
        <v>58</v>
      </c>
      <c r="F7142" s="22" t="s">
        <v>268</v>
      </c>
      <c r="H7142" s="22" t="s">
        <v>15</v>
      </c>
      <c r="K7142" s="40"/>
      <c r="L7142" s="40"/>
    </row>
    <row r="7143" spans="1:12">
      <c r="A7143" s="17">
        <v>45565</v>
      </c>
      <c r="B7143" s="22" t="s">
        <v>10</v>
      </c>
      <c r="C7143" s="22" t="s">
        <v>325</v>
      </c>
      <c r="D7143" s="22" t="s">
        <v>7475</v>
      </c>
      <c r="E7143" s="22" t="s">
        <v>58</v>
      </c>
      <c r="F7143" s="22" t="s">
        <v>268</v>
      </c>
      <c r="H7143" s="22" t="s">
        <v>15</v>
      </c>
      <c r="K7143" s="40"/>
      <c r="L7143" s="40"/>
    </row>
    <row r="7144" spans="1:12">
      <c r="A7144" s="17">
        <v>45565</v>
      </c>
      <c r="B7144" s="22" t="s">
        <v>10</v>
      </c>
      <c r="C7144" s="22" t="s">
        <v>495</v>
      </c>
      <c r="D7144" s="22" t="s">
        <v>7476</v>
      </c>
      <c r="E7144" s="22" t="s">
        <v>58</v>
      </c>
      <c r="F7144" s="22" t="s">
        <v>268</v>
      </c>
      <c r="H7144" s="22" t="s">
        <v>15</v>
      </c>
      <c r="K7144" s="40"/>
      <c r="L7144" s="40"/>
    </row>
    <row r="7145" spans="1:12">
      <c r="A7145" s="17">
        <v>45565</v>
      </c>
      <c r="B7145" s="22" t="s">
        <v>10</v>
      </c>
      <c r="C7145" s="22" t="s">
        <v>495</v>
      </c>
      <c r="D7145" s="22" t="s">
        <v>7477</v>
      </c>
      <c r="E7145" s="22" t="s">
        <v>58</v>
      </c>
      <c r="F7145" s="22" t="s">
        <v>268</v>
      </c>
      <c r="H7145" s="22" t="s">
        <v>15</v>
      </c>
      <c r="K7145" s="40"/>
      <c r="L7145" s="40"/>
    </row>
    <row r="7146" spans="1:12">
      <c r="A7146" s="17">
        <v>45565</v>
      </c>
      <c r="B7146" s="22" t="s">
        <v>10</v>
      </c>
      <c r="C7146" s="22" t="s">
        <v>327</v>
      </c>
      <c r="D7146" s="22" t="s">
        <v>7478</v>
      </c>
      <c r="E7146" s="22" t="s">
        <v>58</v>
      </c>
      <c r="F7146" s="22" t="s">
        <v>268</v>
      </c>
      <c r="H7146" s="22" t="s">
        <v>15</v>
      </c>
      <c r="K7146" s="40"/>
      <c r="L7146" s="40"/>
    </row>
    <row r="7147" spans="1:12">
      <c r="A7147" s="17">
        <v>45565</v>
      </c>
      <c r="B7147" s="22" t="s">
        <v>10</v>
      </c>
      <c r="C7147" s="22" t="s">
        <v>329</v>
      </c>
      <c r="D7147" s="22" t="s">
        <v>7479</v>
      </c>
      <c r="E7147" s="22" t="s">
        <v>58</v>
      </c>
      <c r="F7147" s="22" t="s">
        <v>268</v>
      </c>
      <c r="H7147" s="22" t="s">
        <v>15</v>
      </c>
      <c r="K7147" s="40"/>
      <c r="L7147" s="40"/>
    </row>
    <row r="7148" spans="1:12">
      <c r="A7148" s="17">
        <v>45565</v>
      </c>
      <c r="B7148" s="22" t="s">
        <v>10</v>
      </c>
      <c r="C7148" s="22" t="s">
        <v>329</v>
      </c>
      <c r="D7148" s="22" t="s">
        <v>7480</v>
      </c>
      <c r="E7148" s="22" t="s">
        <v>58</v>
      </c>
      <c r="F7148" s="22" t="s">
        <v>268</v>
      </c>
      <c r="H7148" s="22" t="s">
        <v>15</v>
      </c>
      <c r="K7148" s="40"/>
      <c r="L7148" s="40"/>
    </row>
    <row r="7149" spans="1:12">
      <c r="A7149" s="17">
        <v>45565</v>
      </c>
      <c r="B7149" s="22" t="s">
        <v>10</v>
      </c>
      <c r="C7149" s="22" t="s">
        <v>332</v>
      </c>
      <c r="D7149" s="22" t="s">
        <v>7481</v>
      </c>
      <c r="E7149" s="22" t="s">
        <v>58</v>
      </c>
      <c r="F7149" s="22" t="s">
        <v>268</v>
      </c>
      <c r="H7149" s="22" t="s">
        <v>15</v>
      </c>
      <c r="K7149" s="40"/>
      <c r="L7149" s="40"/>
    </row>
    <row r="7150" spans="1:12">
      <c r="A7150" s="17">
        <v>45565</v>
      </c>
      <c r="B7150" s="22" t="s">
        <v>10</v>
      </c>
      <c r="C7150" s="22" t="s">
        <v>334</v>
      </c>
      <c r="D7150" s="22" t="s">
        <v>7482</v>
      </c>
      <c r="E7150" s="22" t="s">
        <v>58</v>
      </c>
      <c r="F7150" s="22" t="s">
        <v>268</v>
      </c>
      <c r="H7150" s="22" t="s">
        <v>15</v>
      </c>
      <c r="K7150" s="40"/>
      <c r="L7150" s="40"/>
    </row>
    <row r="7151" spans="1:12">
      <c r="A7151" s="17">
        <v>45565</v>
      </c>
      <c r="B7151" s="22" t="s">
        <v>10</v>
      </c>
      <c r="C7151" s="22" t="s">
        <v>334</v>
      </c>
      <c r="D7151" s="22" t="s">
        <v>7483</v>
      </c>
      <c r="E7151" s="22" t="s">
        <v>58</v>
      </c>
      <c r="F7151" s="22" t="s">
        <v>268</v>
      </c>
      <c r="H7151" s="22" t="s">
        <v>15</v>
      </c>
      <c r="K7151" s="40"/>
      <c r="L7151" s="40"/>
    </row>
    <row r="7152" spans="1:12">
      <c r="A7152" s="17">
        <v>45565</v>
      </c>
      <c r="B7152" s="22" t="s">
        <v>10</v>
      </c>
      <c r="C7152" s="22" t="s">
        <v>339</v>
      </c>
      <c r="D7152" s="22" t="s">
        <v>7484</v>
      </c>
      <c r="E7152" s="22" t="s">
        <v>58</v>
      </c>
      <c r="F7152" s="22" t="s">
        <v>268</v>
      </c>
      <c r="H7152" s="22" t="s">
        <v>15</v>
      </c>
      <c r="K7152" s="40"/>
      <c r="L7152" s="40"/>
    </row>
    <row r="7153" spans="1:12">
      <c r="A7153" s="17">
        <v>45565</v>
      </c>
      <c r="B7153" s="22" t="s">
        <v>10</v>
      </c>
      <c r="C7153" s="22" t="s">
        <v>339</v>
      </c>
      <c r="D7153" s="22" t="s">
        <v>7485</v>
      </c>
      <c r="E7153" s="22" t="s">
        <v>58</v>
      </c>
      <c r="F7153" s="22" t="s">
        <v>268</v>
      </c>
      <c r="H7153" s="22" t="s">
        <v>15</v>
      </c>
      <c r="K7153" s="40"/>
      <c r="L7153" s="40"/>
    </row>
    <row r="7154" spans="1:12">
      <c r="A7154" s="17">
        <v>45565</v>
      </c>
      <c r="B7154" s="22" t="s">
        <v>10</v>
      </c>
      <c r="C7154" s="22" t="s">
        <v>343</v>
      </c>
      <c r="D7154" s="22" t="s">
        <v>7486</v>
      </c>
      <c r="E7154" s="22" t="s">
        <v>58</v>
      </c>
      <c r="F7154" s="22" t="s">
        <v>268</v>
      </c>
      <c r="H7154" s="22" t="s">
        <v>15</v>
      </c>
      <c r="K7154" s="40"/>
      <c r="L7154" s="40"/>
    </row>
    <row r="7155" spans="1:12">
      <c r="A7155" s="17">
        <v>45565</v>
      </c>
      <c r="B7155" s="22" t="s">
        <v>10</v>
      </c>
      <c r="C7155" s="22" t="s">
        <v>347</v>
      </c>
      <c r="D7155" s="22" t="s">
        <v>7487</v>
      </c>
      <c r="E7155" s="22" t="s">
        <v>58</v>
      </c>
      <c r="F7155" s="22" t="s">
        <v>268</v>
      </c>
      <c r="H7155" s="22" t="s">
        <v>15</v>
      </c>
      <c r="K7155" s="40"/>
      <c r="L7155" s="40"/>
    </row>
    <row r="7156" spans="1:12">
      <c r="A7156" s="17">
        <v>45565</v>
      </c>
      <c r="B7156" s="22" t="s">
        <v>10</v>
      </c>
      <c r="C7156" s="22" t="s">
        <v>347</v>
      </c>
      <c r="D7156" s="22" t="s">
        <v>7488</v>
      </c>
      <c r="E7156" s="22" t="s">
        <v>58</v>
      </c>
      <c r="F7156" s="22" t="s">
        <v>268</v>
      </c>
      <c r="H7156" s="22" t="s">
        <v>15</v>
      </c>
      <c r="K7156" s="40"/>
      <c r="L7156" s="40"/>
    </row>
    <row r="7157" spans="1:12">
      <c r="A7157" s="17">
        <v>45565</v>
      </c>
      <c r="B7157" s="22" t="s">
        <v>10</v>
      </c>
      <c r="C7157" s="22" t="s">
        <v>351</v>
      </c>
      <c r="D7157" s="22" t="s">
        <v>7489</v>
      </c>
      <c r="E7157" s="22" t="s">
        <v>58</v>
      </c>
      <c r="F7157" s="22" t="s">
        <v>268</v>
      </c>
      <c r="H7157" s="22" t="s">
        <v>15</v>
      </c>
      <c r="K7157" s="40"/>
      <c r="L7157" s="40"/>
    </row>
    <row r="7158" spans="1:12">
      <c r="A7158" s="17">
        <v>45565</v>
      </c>
      <c r="B7158" s="22" t="s">
        <v>10</v>
      </c>
      <c r="C7158" s="22" t="s">
        <v>351</v>
      </c>
      <c r="D7158" s="22" t="s">
        <v>7490</v>
      </c>
      <c r="E7158" s="22" t="s">
        <v>58</v>
      </c>
      <c r="F7158" s="22" t="s">
        <v>268</v>
      </c>
      <c r="H7158" s="22" t="s">
        <v>15</v>
      </c>
      <c r="K7158" s="40"/>
      <c r="L7158" s="40"/>
    </row>
    <row r="7159" spans="1:12">
      <c r="A7159" s="17">
        <v>45565</v>
      </c>
      <c r="B7159" s="22" t="s">
        <v>10</v>
      </c>
      <c r="C7159" s="22" t="s">
        <v>351</v>
      </c>
      <c r="D7159" s="22" t="s">
        <v>7491</v>
      </c>
      <c r="E7159" s="22" t="s">
        <v>58</v>
      </c>
      <c r="F7159" s="22" t="s">
        <v>268</v>
      </c>
      <c r="H7159" s="22" t="s">
        <v>15</v>
      </c>
      <c r="K7159" s="40"/>
      <c r="L7159" s="40"/>
    </row>
    <row r="7160" spans="1:12">
      <c r="A7160" s="17">
        <v>45565</v>
      </c>
      <c r="B7160" s="22" t="s">
        <v>10</v>
      </c>
      <c r="C7160" s="22" t="s">
        <v>533</v>
      </c>
      <c r="D7160" s="22" t="s">
        <v>7492</v>
      </c>
      <c r="E7160" s="22" t="s">
        <v>13</v>
      </c>
      <c r="F7160" s="22" t="s">
        <v>14</v>
      </c>
      <c r="H7160" s="22" t="s">
        <v>15</v>
      </c>
      <c r="K7160" s="40"/>
      <c r="L7160" s="40"/>
    </row>
    <row r="7161" spans="1:12">
      <c r="A7161" s="17">
        <v>45565</v>
      </c>
      <c r="B7161" s="22" t="s">
        <v>10</v>
      </c>
      <c r="C7161" s="22" t="s">
        <v>378</v>
      </c>
      <c r="D7161" s="22" t="s">
        <v>7493</v>
      </c>
      <c r="E7161" s="22" t="s">
        <v>13</v>
      </c>
      <c r="F7161" s="22" t="s">
        <v>14</v>
      </c>
      <c r="G7161" s="9">
        <v>50</v>
      </c>
      <c r="H7161" s="22" t="s">
        <v>15</v>
      </c>
      <c r="I7161" s="28">
        <v>6</v>
      </c>
      <c r="J7161" s="28">
        <v>300</v>
      </c>
      <c r="K7161" s="40"/>
      <c r="L7161" s="40"/>
    </row>
    <row r="7162" spans="1:12">
      <c r="A7162" s="17">
        <v>45565</v>
      </c>
      <c r="B7162" s="22" t="s">
        <v>10</v>
      </c>
      <c r="C7162" s="22" t="s">
        <v>380</v>
      </c>
      <c r="D7162" s="22" t="s">
        <v>7494</v>
      </c>
      <c r="E7162" s="22" t="s">
        <v>13</v>
      </c>
      <c r="F7162" s="22" t="s">
        <v>14</v>
      </c>
      <c r="G7162" s="9">
        <v>24</v>
      </c>
      <c r="H7162" s="22" t="s">
        <v>15</v>
      </c>
      <c r="I7162" s="28">
        <v>1.75</v>
      </c>
      <c r="J7162" s="28">
        <v>42</v>
      </c>
      <c r="K7162" s="40"/>
      <c r="L7162" s="40"/>
    </row>
    <row r="7163" spans="1:12">
      <c r="A7163" s="17">
        <v>45565</v>
      </c>
      <c r="B7163" s="22" t="s">
        <v>10</v>
      </c>
      <c r="C7163" s="22" t="s">
        <v>535</v>
      </c>
      <c r="D7163" s="22" t="s">
        <v>7495</v>
      </c>
      <c r="E7163" s="22" t="s">
        <v>13</v>
      </c>
      <c r="F7163" s="22" t="s">
        <v>14</v>
      </c>
      <c r="H7163" s="22" t="s">
        <v>15</v>
      </c>
      <c r="K7163" s="40"/>
      <c r="L7163" s="40"/>
    </row>
    <row r="7164" spans="1:12">
      <c r="A7164" s="17">
        <v>45565</v>
      </c>
      <c r="B7164" s="22" t="s">
        <v>10</v>
      </c>
      <c r="C7164" s="22" t="s">
        <v>6720</v>
      </c>
      <c r="D7164" s="22" t="s">
        <v>7496</v>
      </c>
      <c r="E7164" s="22" t="s">
        <v>13</v>
      </c>
      <c r="F7164" s="22" t="s">
        <v>14</v>
      </c>
      <c r="G7164" s="9">
        <v>455</v>
      </c>
      <c r="H7164" s="22" t="s">
        <v>15</v>
      </c>
      <c r="I7164" s="28">
        <v>19.45</v>
      </c>
      <c r="J7164" s="28">
        <v>8849.75</v>
      </c>
      <c r="K7164" s="40"/>
      <c r="L7164" s="40"/>
    </row>
    <row r="7165" spans="1:12">
      <c r="A7165" s="17">
        <v>45565</v>
      </c>
      <c r="B7165" s="22" t="s">
        <v>10</v>
      </c>
      <c r="C7165" s="22" t="s">
        <v>6722</v>
      </c>
      <c r="D7165" s="22" t="s">
        <v>7497</v>
      </c>
      <c r="E7165" s="22" t="s">
        <v>13</v>
      </c>
      <c r="F7165" s="22" t="s">
        <v>14</v>
      </c>
      <c r="G7165" s="9">
        <v>230</v>
      </c>
      <c r="H7165" s="22" t="s">
        <v>15</v>
      </c>
      <c r="I7165" s="28">
        <v>19.45</v>
      </c>
      <c r="J7165" s="28">
        <v>4473.5</v>
      </c>
      <c r="K7165" s="40"/>
      <c r="L7165" s="40"/>
    </row>
    <row r="7166" spans="1:12">
      <c r="A7166" s="17">
        <v>45565</v>
      </c>
      <c r="B7166" s="22" t="s">
        <v>10</v>
      </c>
      <c r="C7166" s="22" t="s">
        <v>539</v>
      </c>
      <c r="D7166" s="22" t="s">
        <v>7498</v>
      </c>
      <c r="E7166" s="22" t="s">
        <v>13</v>
      </c>
      <c r="F7166" s="22" t="s">
        <v>14</v>
      </c>
      <c r="G7166" s="9">
        <v>20</v>
      </c>
      <c r="H7166" s="22" t="s">
        <v>15</v>
      </c>
      <c r="I7166" s="28">
        <v>68</v>
      </c>
      <c r="J7166" s="28">
        <v>1360</v>
      </c>
      <c r="K7166" s="40"/>
      <c r="L7166" s="40"/>
    </row>
    <row r="7167" spans="1:12">
      <c r="A7167" s="17">
        <v>45565</v>
      </c>
      <c r="B7167" s="22" t="s">
        <v>10</v>
      </c>
      <c r="C7167" s="22" t="s">
        <v>382</v>
      </c>
      <c r="D7167" s="22" t="s">
        <v>7499</v>
      </c>
      <c r="E7167" s="22" t="s">
        <v>13</v>
      </c>
      <c r="F7167" s="22" t="s">
        <v>14</v>
      </c>
      <c r="H7167" s="22" t="s">
        <v>15</v>
      </c>
      <c r="K7167" s="40"/>
      <c r="L7167" s="40"/>
    </row>
    <row r="7168" spans="1:12">
      <c r="A7168" s="17">
        <v>45565</v>
      </c>
      <c r="B7168" s="22" t="s">
        <v>10</v>
      </c>
      <c r="C7168" s="22" t="s">
        <v>384</v>
      </c>
      <c r="D7168" s="22" t="s">
        <v>7500</v>
      </c>
      <c r="E7168" s="22" t="s">
        <v>13</v>
      </c>
      <c r="F7168" s="22" t="s">
        <v>14</v>
      </c>
      <c r="H7168" s="22" t="s">
        <v>15</v>
      </c>
      <c r="K7168" s="40"/>
      <c r="L7168" s="40"/>
    </row>
    <row r="7169" spans="1:12">
      <c r="A7169" s="17">
        <v>45565</v>
      </c>
      <c r="B7169" s="22" t="s">
        <v>10</v>
      </c>
      <c r="C7169" s="22" t="s">
        <v>386</v>
      </c>
      <c r="D7169" s="22" t="s">
        <v>7501</v>
      </c>
      <c r="E7169" s="22" t="s">
        <v>13</v>
      </c>
      <c r="F7169" s="22" t="s">
        <v>14</v>
      </c>
      <c r="G7169" s="9">
        <v>566</v>
      </c>
      <c r="H7169" s="22" t="s">
        <v>15</v>
      </c>
      <c r="I7169" s="28">
        <v>6</v>
      </c>
      <c r="J7169" s="28">
        <v>3396</v>
      </c>
      <c r="K7169" s="40"/>
      <c r="L7169" s="40"/>
    </row>
    <row r="7170" spans="1:12">
      <c r="A7170" s="17">
        <v>45565</v>
      </c>
      <c r="B7170" s="22" t="s">
        <v>10</v>
      </c>
      <c r="C7170" s="22" t="s">
        <v>337</v>
      </c>
      <c r="D7170" s="22" t="s">
        <v>7502</v>
      </c>
      <c r="E7170" s="22" t="s">
        <v>58</v>
      </c>
      <c r="F7170" s="22" t="s">
        <v>168</v>
      </c>
      <c r="G7170" s="9">
        <v>16250</v>
      </c>
      <c r="H7170" s="22" t="s">
        <v>15</v>
      </c>
      <c r="I7170" s="28">
        <v>0.01</v>
      </c>
      <c r="J7170" s="28">
        <v>130</v>
      </c>
      <c r="K7170" s="40"/>
      <c r="L7170" s="40"/>
    </row>
    <row r="7171" spans="1:12">
      <c r="A7171" s="17">
        <v>45565</v>
      </c>
      <c r="B7171" s="22" t="s">
        <v>10</v>
      </c>
      <c r="C7171" s="22" t="s">
        <v>308</v>
      </c>
      <c r="D7171" s="22" t="s">
        <v>7503</v>
      </c>
      <c r="E7171" s="22" t="s">
        <v>58</v>
      </c>
      <c r="F7171" s="22" t="s">
        <v>168</v>
      </c>
      <c r="G7171" s="9">
        <v>2638</v>
      </c>
      <c r="H7171" s="22" t="s">
        <v>15</v>
      </c>
      <c r="I7171" s="28">
        <v>0.01</v>
      </c>
      <c r="J7171" s="28">
        <v>21.1</v>
      </c>
      <c r="K7171" s="40"/>
      <c r="L7171" s="40"/>
    </row>
    <row r="7172" spans="1:12">
      <c r="A7172" s="17">
        <v>45565</v>
      </c>
      <c r="B7172" s="22" t="s">
        <v>10</v>
      </c>
      <c r="C7172" s="22" t="s">
        <v>308</v>
      </c>
      <c r="D7172" s="22" t="s">
        <v>7504</v>
      </c>
      <c r="E7172" s="22" t="s">
        <v>58</v>
      </c>
      <c r="F7172" s="22" t="s">
        <v>168</v>
      </c>
      <c r="G7172" s="9">
        <v>2804</v>
      </c>
      <c r="H7172" s="22" t="s">
        <v>15</v>
      </c>
      <c r="I7172" s="28">
        <v>0.01</v>
      </c>
      <c r="J7172" s="28">
        <v>22.43</v>
      </c>
      <c r="K7172" s="40"/>
      <c r="L7172" s="40"/>
    </row>
    <row r="7173" spans="1:12">
      <c r="A7173" s="17">
        <v>45565</v>
      </c>
      <c r="B7173" s="22" t="s">
        <v>10</v>
      </c>
      <c r="C7173" s="22" t="s">
        <v>360</v>
      </c>
      <c r="D7173" s="22" t="s">
        <v>7505</v>
      </c>
      <c r="E7173" s="22" t="s">
        <v>58</v>
      </c>
      <c r="F7173" s="22" t="s">
        <v>168</v>
      </c>
      <c r="G7173" s="9">
        <v>224</v>
      </c>
      <c r="H7173" s="22" t="s">
        <v>15</v>
      </c>
      <c r="I7173" s="28">
        <v>0.01</v>
      </c>
      <c r="J7173" s="28">
        <v>1.79</v>
      </c>
      <c r="K7173" s="40"/>
      <c r="L7173" s="40"/>
    </row>
    <row r="7174" spans="1:12">
      <c r="A7174" s="17">
        <v>45565</v>
      </c>
      <c r="B7174" s="22" t="s">
        <v>10</v>
      </c>
      <c r="C7174" s="22" t="s">
        <v>360</v>
      </c>
      <c r="D7174" s="22" t="s">
        <v>7506</v>
      </c>
      <c r="E7174" s="22" t="s">
        <v>58</v>
      </c>
      <c r="F7174" s="22" t="s">
        <v>168</v>
      </c>
      <c r="G7174" s="9">
        <v>190</v>
      </c>
      <c r="H7174" s="22" t="s">
        <v>15</v>
      </c>
      <c r="I7174" s="28">
        <v>0.01</v>
      </c>
      <c r="J7174" s="28">
        <v>1.52</v>
      </c>
      <c r="K7174" s="40"/>
      <c r="L7174" s="40"/>
    </row>
    <row r="7175" spans="1:12">
      <c r="A7175" s="17">
        <v>45565</v>
      </c>
      <c r="B7175" s="22" t="s">
        <v>10</v>
      </c>
      <c r="C7175" s="22" t="s">
        <v>363</v>
      </c>
      <c r="D7175" s="22" t="s">
        <v>7507</v>
      </c>
      <c r="E7175" s="22" t="s">
        <v>58</v>
      </c>
      <c r="F7175" s="22" t="s">
        <v>168</v>
      </c>
      <c r="G7175" s="9">
        <v>10400</v>
      </c>
      <c r="H7175" s="22" t="s">
        <v>15</v>
      </c>
      <c r="I7175" s="28">
        <v>0.01</v>
      </c>
      <c r="J7175" s="28">
        <v>83.2</v>
      </c>
      <c r="K7175" s="40"/>
      <c r="L7175" s="40"/>
    </row>
    <row r="7176" spans="1:12">
      <c r="A7176" s="17">
        <v>45565</v>
      </c>
      <c r="B7176" s="22" t="s">
        <v>10</v>
      </c>
      <c r="C7176" s="22" t="s">
        <v>363</v>
      </c>
      <c r="D7176" s="22" t="s">
        <v>7508</v>
      </c>
      <c r="E7176" s="22" t="s">
        <v>58</v>
      </c>
      <c r="F7176" s="22" t="s">
        <v>168</v>
      </c>
      <c r="G7176" s="9">
        <v>48750</v>
      </c>
      <c r="H7176" s="22" t="s">
        <v>15</v>
      </c>
      <c r="I7176" s="28">
        <v>0.01</v>
      </c>
      <c r="J7176" s="28">
        <v>390</v>
      </c>
      <c r="K7176" s="40"/>
      <c r="L7176" s="40"/>
    </row>
    <row r="7177" spans="1:12">
      <c r="A7177" s="17">
        <v>45565</v>
      </c>
      <c r="B7177" s="22" t="s">
        <v>10</v>
      </c>
      <c r="C7177" s="22" t="s">
        <v>363</v>
      </c>
      <c r="D7177" s="22" t="s">
        <v>7509</v>
      </c>
      <c r="E7177" s="22" t="s">
        <v>58</v>
      </c>
      <c r="F7177" s="22" t="s">
        <v>168</v>
      </c>
      <c r="G7177" s="9">
        <v>4330</v>
      </c>
      <c r="H7177" s="22" t="s">
        <v>15</v>
      </c>
      <c r="I7177" s="28">
        <v>0.01</v>
      </c>
      <c r="J7177" s="28">
        <v>34.64</v>
      </c>
      <c r="K7177" s="40"/>
      <c r="L7177" s="40"/>
    </row>
    <row r="7178" spans="1:12">
      <c r="A7178" s="17">
        <v>45565</v>
      </c>
      <c r="B7178" s="22" t="s">
        <v>10</v>
      </c>
      <c r="C7178" s="22" t="s">
        <v>5272</v>
      </c>
      <c r="D7178" s="22" t="s">
        <v>7510</v>
      </c>
      <c r="E7178" s="22" t="s">
        <v>58</v>
      </c>
      <c r="F7178" s="22" t="s">
        <v>168</v>
      </c>
      <c r="G7178" s="9">
        <v>17400</v>
      </c>
      <c r="H7178" s="22" t="s">
        <v>15</v>
      </c>
      <c r="I7178" s="28">
        <v>0.01</v>
      </c>
      <c r="J7178" s="28">
        <v>139.19999999999999</v>
      </c>
      <c r="K7178" s="40"/>
      <c r="L7178" s="40"/>
    </row>
    <row r="7179" spans="1:12">
      <c r="A7179" s="17">
        <v>45565</v>
      </c>
      <c r="B7179" s="22" t="s">
        <v>10</v>
      </c>
      <c r="C7179" s="22" t="s">
        <v>367</v>
      </c>
      <c r="D7179" s="22" t="s">
        <v>7511</v>
      </c>
      <c r="E7179" s="22" t="s">
        <v>58</v>
      </c>
      <c r="F7179" s="22" t="s">
        <v>168</v>
      </c>
      <c r="G7179" s="9">
        <v>70200</v>
      </c>
      <c r="H7179" s="22" t="s">
        <v>15</v>
      </c>
      <c r="I7179" s="28">
        <v>0.01</v>
      </c>
      <c r="J7179" s="28">
        <v>561.6</v>
      </c>
      <c r="K7179" s="40"/>
      <c r="L7179" s="40"/>
    </row>
    <row r="7180" spans="1:12">
      <c r="A7180" s="17">
        <v>45565</v>
      </c>
      <c r="B7180" s="22" t="s">
        <v>10</v>
      </c>
      <c r="C7180" s="22" t="s">
        <v>369</v>
      </c>
      <c r="D7180" s="22" t="s">
        <v>7512</v>
      </c>
      <c r="E7180" s="22" t="s">
        <v>58</v>
      </c>
      <c r="F7180" s="22" t="s">
        <v>168</v>
      </c>
      <c r="G7180" s="9">
        <v>32500</v>
      </c>
      <c r="H7180" s="22" t="s">
        <v>15</v>
      </c>
      <c r="I7180" s="28">
        <v>0.01</v>
      </c>
      <c r="J7180" s="28">
        <v>260</v>
      </c>
      <c r="K7180" s="40"/>
      <c r="L7180" s="40"/>
    </row>
    <row r="7181" spans="1:12">
      <c r="A7181" s="17">
        <v>45565</v>
      </c>
      <c r="B7181" s="22" t="s">
        <v>10</v>
      </c>
      <c r="C7181" s="22" t="s">
        <v>369</v>
      </c>
      <c r="D7181" s="22" t="s">
        <v>7513</v>
      </c>
      <c r="E7181" s="22" t="s">
        <v>58</v>
      </c>
      <c r="F7181" s="22" t="s">
        <v>168</v>
      </c>
      <c r="G7181" s="9">
        <v>3250</v>
      </c>
      <c r="H7181" s="22" t="s">
        <v>15</v>
      </c>
      <c r="I7181" s="28">
        <v>0.01</v>
      </c>
      <c r="J7181" s="28">
        <v>26</v>
      </c>
      <c r="K7181" s="40"/>
      <c r="L7181" s="40"/>
    </row>
    <row r="7182" spans="1:12">
      <c r="A7182" s="17">
        <v>45565</v>
      </c>
      <c r="B7182" s="22" t="s">
        <v>10</v>
      </c>
      <c r="C7182" s="22" t="s">
        <v>5262</v>
      </c>
      <c r="D7182" s="22" t="s">
        <v>7514</v>
      </c>
      <c r="E7182" s="22" t="s">
        <v>58</v>
      </c>
      <c r="F7182" s="22" t="s">
        <v>168</v>
      </c>
      <c r="G7182" s="9">
        <v>76700</v>
      </c>
      <c r="H7182" s="22" t="s">
        <v>15</v>
      </c>
      <c r="I7182" s="28">
        <v>0.01</v>
      </c>
      <c r="J7182" s="28">
        <v>613.6</v>
      </c>
      <c r="K7182" s="40"/>
      <c r="L7182" s="40"/>
    </row>
    <row r="7183" spans="1:12">
      <c r="A7183" s="17">
        <v>45565</v>
      </c>
      <c r="B7183" s="22" t="s">
        <v>10</v>
      </c>
      <c r="C7183" s="22" t="s">
        <v>371</v>
      </c>
      <c r="D7183" s="22" t="s">
        <v>7515</v>
      </c>
      <c r="E7183" s="22" t="s">
        <v>58</v>
      </c>
      <c r="F7183" s="22" t="s">
        <v>168</v>
      </c>
      <c r="G7183" s="9">
        <v>183300</v>
      </c>
      <c r="H7183" s="22" t="s">
        <v>15</v>
      </c>
      <c r="I7183" s="28">
        <v>0.01</v>
      </c>
      <c r="J7183" s="28">
        <v>1466.4</v>
      </c>
      <c r="K7183" s="40"/>
      <c r="L7183" s="40"/>
    </row>
    <row r="7184" spans="1:12">
      <c r="A7184" s="17">
        <v>45565</v>
      </c>
      <c r="B7184" s="22" t="s">
        <v>10</v>
      </c>
      <c r="C7184" s="22" t="s">
        <v>371</v>
      </c>
      <c r="D7184" s="22" t="s">
        <v>7516</v>
      </c>
      <c r="E7184" s="22" t="s">
        <v>58</v>
      </c>
      <c r="F7184" s="22" t="s">
        <v>168</v>
      </c>
      <c r="G7184" s="9">
        <v>960</v>
      </c>
      <c r="H7184" s="22" t="s">
        <v>15</v>
      </c>
      <c r="I7184" s="28">
        <v>0.01</v>
      </c>
      <c r="J7184" s="28">
        <v>7.68</v>
      </c>
      <c r="K7184" s="40"/>
      <c r="L7184" s="40"/>
    </row>
    <row r="7185" spans="1:12">
      <c r="A7185" s="17">
        <v>45565</v>
      </c>
      <c r="B7185" s="22" t="s">
        <v>10</v>
      </c>
      <c r="C7185" s="22" t="s">
        <v>371</v>
      </c>
      <c r="D7185" s="22" t="s">
        <v>7517</v>
      </c>
      <c r="E7185" s="22" t="s">
        <v>58</v>
      </c>
      <c r="F7185" s="22" t="s">
        <v>168</v>
      </c>
      <c r="G7185" s="9">
        <v>3966</v>
      </c>
      <c r="H7185" s="22" t="s">
        <v>15</v>
      </c>
      <c r="I7185" s="28">
        <v>0.01</v>
      </c>
      <c r="J7185" s="28">
        <v>31.73</v>
      </c>
      <c r="K7185" s="40"/>
      <c r="L7185" s="40"/>
    </row>
    <row r="7186" spans="1:12">
      <c r="A7186" s="17">
        <v>45565</v>
      </c>
      <c r="B7186" s="22" t="s">
        <v>10</v>
      </c>
      <c r="C7186" s="22" t="s">
        <v>371</v>
      </c>
      <c r="D7186" s="22" t="s">
        <v>7518</v>
      </c>
      <c r="E7186" s="22" t="s">
        <v>58</v>
      </c>
      <c r="F7186" s="22" t="s">
        <v>168</v>
      </c>
      <c r="G7186" s="9">
        <v>3160</v>
      </c>
      <c r="H7186" s="22" t="s">
        <v>15</v>
      </c>
      <c r="I7186" s="28">
        <v>0.01</v>
      </c>
      <c r="J7186" s="28">
        <v>25.28</v>
      </c>
      <c r="K7186" s="40"/>
      <c r="L7186" s="40"/>
    </row>
    <row r="7187" spans="1:12">
      <c r="A7187" s="17">
        <v>45565</v>
      </c>
      <c r="B7187" s="22" t="s">
        <v>10</v>
      </c>
      <c r="C7187" s="22" t="s">
        <v>371</v>
      </c>
      <c r="D7187" s="22" t="s">
        <v>7519</v>
      </c>
      <c r="E7187" s="22" t="s">
        <v>58</v>
      </c>
      <c r="F7187" s="22" t="s">
        <v>168</v>
      </c>
      <c r="G7187" s="9">
        <v>16250</v>
      </c>
      <c r="H7187" s="22" t="s">
        <v>15</v>
      </c>
      <c r="I7187" s="28">
        <v>0.01</v>
      </c>
      <c r="J7187" s="28">
        <v>130</v>
      </c>
      <c r="K7187" s="40"/>
      <c r="L7187" s="40"/>
    </row>
    <row r="7188" spans="1:12">
      <c r="A7188" s="17">
        <v>45565</v>
      </c>
      <c r="B7188" s="22" t="s">
        <v>10</v>
      </c>
      <c r="C7188" s="22" t="s">
        <v>282</v>
      </c>
      <c r="D7188" s="22" t="s">
        <v>7520</v>
      </c>
      <c r="E7188" s="22" t="s">
        <v>58</v>
      </c>
      <c r="F7188" s="22" t="s">
        <v>168</v>
      </c>
      <c r="G7188" s="9">
        <v>16250</v>
      </c>
      <c r="H7188" s="22" t="s">
        <v>15</v>
      </c>
      <c r="I7188" s="28">
        <v>0.01</v>
      </c>
      <c r="J7188" s="28">
        <v>130</v>
      </c>
      <c r="K7188" s="40"/>
      <c r="L7188" s="40"/>
    </row>
    <row r="7189" spans="1:12">
      <c r="A7189" s="17">
        <v>45565</v>
      </c>
      <c r="B7189" s="22" t="s">
        <v>10</v>
      </c>
      <c r="C7189" s="22" t="s">
        <v>282</v>
      </c>
      <c r="D7189" s="22" t="s">
        <v>7521</v>
      </c>
      <c r="E7189" s="22" t="s">
        <v>58</v>
      </c>
      <c r="F7189" s="22" t="s">
        <v>168</v>
      </c>
      <c r="G7189" s="9">
        <v>48750</v>
      </c>
      <c r="H7189" s="22" t="s">
        <v>15</v>
      </c>
      <c r="I7189" s="28">
        <v>0.01</v>
      </c>
      <c r="J7189" s="28">
        <v>390</v>
      </c>
      <c r="K7189" s="40"/>
      <c r="L7189" s="40"/>
    </row>
    <row r="7190" spans="1:12">
      <c r="A7190" s="17">
        <v>45565</v>
      </c>
      <c r="B7190" s="22" t="s">
        <v>10</v>
      </c>
      <c r="C7190" s="22" t="s">
        <v>282</v>
      </c>
      <c r="D7190" s="22" t="s">
        <v>7522</v>
      </c>
      <c r="E7190" s="22" t="s">
        <v>58</v>
      </c>
      <c r="F7190" s="22" t="s">
        <v>168</v>
      </c>
      <c r="G7190" s="9">
        <v>25350</v>
      </c>
      <c r="H7190" s="22" t="s">
        <v>15</v>
      </c>
      <c r="I7190" s="28">
        <v>0.01</v>
      </c>
      <c r="J7190" s="28">
        <v>202.8</v>
      </c>
      <c r="K7190" s="40"/>
      <c r="L7190" s="40"/>
    </row>
    <row r="7191" spans="1:12">
      <c r="A7191" s="17">
        <v>45565</v>
      </c>
      <c r="B7191" s="22" t="s">
        <v>10</v>
      </c>
      <c r="C7191" s="22" t="s">
        <v>282</v>
      </c>
      <c r="D7191" s="22" t="s">
        <v>7523</v>
      </c>
      <c r="E7191" s="22" t="s">
        <v>58</v>
      </c>
      <c r="F7191" s="22" t="s">
        <v>168</v>
      </c>
      <c r="G7191" s="9">
        <v>48750</v>
      </c>
      <c r="H7191" s="22" t="s">
        <v>15</v>
      </c>
      <c r="I7191" s="28">
        <v>0.01</v>
      </c>
      <c r="J7191" s="28">
        <v>390</v>
      </c>
      <c r="K7191" s="40"/>
      <c r="L7191" s="40"/>
    </row>
    <row r="7192" spans="1:12">
      <c r="A7192" s="17">
        <v>45565</v>
      </c>
      <c r="B7192" s="22" t="s">
        <v>10</v>
      </c>
      <c r="C7192" s="22" t="s">
        <v>353</v>
      </c>
      <c r="D7192" s="22" t="s">
        <v>7524</v>
      </c>
      <c r="E7192" s="22" t="s">
        <v>58</v>
      </c>
      <c r="F7192" s="22" t="s">
        <v>168</v>
      </c>
      <c r="H7192" s="22" t="s">
        <v>15</v>
      </c>
      <c r="K7192" s="40"/>
      <c r="L7192" s="40"/>
    </row>
    <row r="7193" spans="1:12">
      <c r="A7193" s="17">
        <v>45565</v>
      </c>
      <c r="B7193" s="22" t="s">
        <v>10</v>
      </c>
      <c r="C7193" s="22" t="s">
        <v>353</v>
      </c>
      <c r="D7193" s="22" t="s">
        <v>7525</v>
      </c>
      <c r="E7193" s="22" t="s">
        <v>58</v>
      </c>
      <c r="F7193" s="22" t="s">
        <v>168</v>
      </c>
      <c r="H7193" s="22" t="s">
        <v>15</v>
      </c>
      <c r="K7193" s="40"/>
      <c r="L7193" s="40"/>
    </row>
    <row r="7194" spans="1:12">
      <c r="A7194" s="17">
        <v>45565</v>
      </c>
      <c r="B7194" s="22" t="s">
        <v>10</v>
      </c>
      <c r="C7194" s="22" t="s">
        <v>353</v>
      </c>
      <c r="D7194" s="22" t="s">
        <v>7526</v>
      </c>
      <c r="E7194" s="22" t="s">
        <v>58</v>
      </c>
      <c r="F7194" s="22" t="s">
        <v>168</v>
      </c>
      <c r="H7194" s="22" t="s">
        <v>15</v>
      </c>
      <c r="K7194" s="40"/>
      <c r="L7194" s="40"/>
    </row>
    <row r="7195" spans="1:12">
      <c r="A7195" s="17">
        <v>45565</v>
      </c>
      <c r="B7195" s="22" t="s">
        <v>10</v>
      </c>
      <c r="C7195" s="22" t="s">
        <v>353</v>
      </c>
      <c r="D7195" s="22" t="s">
        <v>7527</v>
      </c>
      <c r="E7195" s="22" t="s">
        <v>58</v>
      </c>
      <c r="F7195" s="22" t="s">
        <v>168</v>
      </c>
      <c r="G7195" s="9">
        <v>122</v>
      </c>
      <c r="H7195" s="22" t="s">
        <v>15</v>
      </c>
      <c r="I7195" s="28">
        <v>0.01</v>
      </c>
      <c r="J7195" s="28">
        <v>0.98</v>
      </c>
      <c r="K7195" s="40"/>
      <c r="L7195" s="40"/>
    </row>
    <row r="7196" spans="1:12">
      <c r="A7196" s="17">
        <v>45565</v>
      </c>
      <c r="B7196" s="22" t="s">
        <v>10</v>
      </c>
      <c r="C7196" s="22" t="s">
        <v>345</v>
      </c>
      <c r="D7196" s="22" t="s">
        <v>7528</v>
      </c>
      <c r="E7196" s="22" t="s">
        <v>58</v>
      </c>
      <c r="F7196" s="22" t="s">
        <v>168</v>
      </c>
      <c r="G7196" s="9">
        <v>18850</v>
      </c>
      <c r="H7196" s="22" t="s">
        <v>15</v>
      </c>
      <c r="I7196" s="28">
        <v>0.01</v>
      </c>
      <c r="J7196" s="28">
        <v>150.80000000000001</v>
      </c>
      <c r="K7196" s="40"/>
      <c r="L7196" s="40"/>
    </row>
    <row r="7197" spans="1:12">
      <c r="A7197" s="17">
        <v>45565</v>
      </c>
      <c r="B7197" s="22" t="s">
        <v>10</v>
      </c>
      <c r="C7197" s="22" t="s">
        <v>345</v>
      </c>
      <c r="D7197" s="22" t="s">
        <v>7529</v>
      </c>
      <c r="E7197" s="22" t="s">
        <v>58</v>
      </c>
      <c r="F7197" s="22" t="s">
        <v>168</v>
      </c>
      <c r="G7197" s="9">
        <v>16250</v>
      </c>
      <c r="H7197" s="22" t="s">
        <v>15</v>
      </c>
      <c r="I7197" s="28">
        <v>0.01</v>
      </c>
      <c r="J7197" s="28">
        <v>130</v>
      </c>
      <c r="K7197" s="40"/>
      <c r="L7197" s="40"/>
    </row>
    <row r="7198" spans="1:12">
      <c r="A7198" s="17">
        <v>45565</v>
      </c>
      <c r="B7198" s="22" t="s">
        <v>10</v>
      </c>
      <c r="C7198" s="22" t="s">
        <v>345</v>
      </c>
      <c r="D7198" s="22" t="s">
        <v>7530</v>
      </c>
      <c r="E7198" s="22" t="s">
        <v>58</v>
      </c>
      <c r="F7198" s="22" t="s">
        <v>168</v>
      </c>
      <c r="G7198" s="9">
        <v>1300</v>
      </c>
      <c r="H7198" s="22" t="s">
        <v>15</v>
      </c>
      <c r="I7198" s="28">
        <v>0.01</v>
      </c>
      <c r="J7198" s="28">
        <v>10.4</v>
      </c>
      <c r="K7198" s="40"/>
      <c r="L7198" s="40"/>
    </row>
    <row r="7199" spans="1:12">
      <c r="A7199" s="17">
        <v>45565</v>
      </c>
      <c r="B7199" s="22" t="s">
        <v>10</v>
      </c>
      <c r="C7199" s="22" t="s">
        <v>337</v>
      </c>
      <c r="D7199" s="22" t="s">
        <v>7531</v>
      </c>
      <c r="E7199" s="22" t="s">
        <v>58</v>
      </c>
      <c r="F7199" s="22" t="s">
        <v>168</v>
      </c>
      <c r="H7199" s="22" t="s">
        <v>15</v>
      </c>
      <c r="K7199" s="40"/>
      <c r="L7199" s="40"/>
    </row>
    <row r="7200" spans="1:12">
      <c r="A7200" s="17">
        <v>45565</v>
      </c>
      <c r="B7200" s="22" t="s">
        <v>10</v>
      </c>
      <c r="C7200" s="22" t="s">
        <v>308</v>
      </c>
      <c r="D7200" s="22" t="s">
        <v>7532</v>
      </c>
      <c r="E7200" s="22" t="s">
        <v>58</v>
      </c>
      <c r="F7200" s="22" t="s">
        <v>168</v>
      </c>
      <c r="H7200" s="22" t="s">
        <v>15</v>
      </c>
      <c r="K7200" s="40"/>
      <c r="L7200" s="40"/>
    </row>
    <row r="7201" spans="1:12">
      <c r="A7201" s="17">
        <v>45565</v>
      </c>
      <c r="B7201" s="22" t="s">
        <v>10</v>
      </c>
      <c r="C7201" s="22" t="s">
        <v>360</v>
      </c>
      <c r="D7201" s="22" t="s">
        <v>7533</v>
      </c>
      <c r="E7201" s="22" t="s">
        <v>58</v>
      </c>
      <c r="F7201" s="22" t="s">
        <v>168</v>
      </c>
      <c r="H7201" s="22" t="s">
        <v>15</v>
      </c>
      <c r="K7201" s="40"/>
      <c r="L7201" s="40"/>
    </row>
    <row r="7202" spans="1:12">
      <c r="A7202" s="17">
        <v>45565</v>
      </c>
      <c r="B7202" s="22" t="s">
        <v>10</v>
      </c>
      <c r="C7202" s="22" t="s">
        <v>360</v>
      </c>
      <c r="D7202" s="22" t="s">
        <v>7534</v>
      </c>
      <c r="E7202" s="22" t="s">
        <v>58</v>
      </c>
      <c r="F7202" s="22" t="s">
        <v>168</v>
      </c>
      <c r="H7202" s="22" t="s">
        <v>15</v>
      </c>
      <c r="K7202" s="40"/>
      <c r="L7202" s="40"/>
    </row>
    <row r="7203" spans="1:12">
      <c r="A7203" s="17">
        <v>45565</v>
      </c>
      <c r="B7203" s="22" t="s">
        <v>10</v>
      </c>
      <c r="C7203" s="22" t="s">
        <v>363</v>
      </c>
      <c r="D7203" s="22" t="s">
        <v>7535</v>
      </c>
      <c r="E7203" s="22" t="s">
        <v>58</v>
      </c>
      <c r="F7203" s="22" t="s">
        <v>168</v>
      </c>
      <c r="H7203" s="22" t="s">
        <v>15</v>
      </c>
      <c r="K7203" s="40"/>
      <c r="L7203" s="40"/>
    </row>
    <row r="7204" spans="1:12">
      <c r="A7204" s="17">
        <v>45565</v>
      </c>
      <c r="B7204" s="22" t="s">
        <v>10</v>
      </c>
      <c r="C7204" s="22" t="s">
        <v>363</v>
      </c>
      <c r="D7204" s="22" t="s">
        <v>7536</v>
      </c>
      <c r="E7204" s="22" t="s">
        <v>58</v>
      </c>
      <c r="F7204" s="22" t="s">
        <v>168</v>
      </c>
      <c r="H7204" s="22" t="s">
        <v>15</v>
      </c>
      <c r="K7204" s="40"/>
      <c r="L7204" s="40"/>
    </row>
    <row r="7205" spans="1:12">
      <c r="A7205" s="17">
        <v>45565</v>
      </c>
      <c r="B7205" s="22" t="s">
        <v>10</v>
      </c>
      <c r="C7205" s="22" t="s">
        <v>367</v>
      </c>
      <c r="D7205" s="22" t="s">
        <v>7537</v>
      </c>
      <c r="E7205" s="22" t="s">
        <v>58</v>
      </c>
      <c r="F7205" s="22" t="s">
        <v>168</v>
      </c>
      <c r="H7205" s="22" t="s">
        <v>15</v>
      </c>
      <c r="K7205" s="40"/>
      <c r="L7205" s="40"/>
    </row>
    <row r="7206" spans="1:12">
      <c r="A7206" s="17">
        <v>45565</v>
      </c>
      <c r="B7206" s="22" t="s">
        <v>10</v>
      </c>
      <c r="C7206" s="22" t="s">
        <v>371</v>
      </c>
      <c r="D7206" s="22" t="s">
        <v>7538</v>
      </c>
      <c r="E7206" s="22" t="s">
        <v>58</v>
      </c>
      <c r="F7206" s="22" t="s">
        <v>168</v>
      </c>
      <c r="G7206" s="9">
        <v>664</v>
      </c>
      <c r="H7206" s="22" t="s">
        <v>15</v>
      </c>
      <c r="I7206" s="28">
        <v>0.01</v>
      </c>
      <c r="J7206" s="28">
        <v>5.31</v>
      </c>
      <c r="K7206" s="40"/>
      <c r="L7206" s="40"/>
    </row>
    <row r="7207" spans="1:12">
      <c r="A7207" s="17">
        <v>45565</v>
      </c>
      <c r="B7207" s="22" t="s">
        <v>10</v>
      </c>
      <c r="C7207" s="22" t="s">
        <v>371</v>
      </c>
      <c r="D7207" s="22" t="s">
        <v>7539</v>
      </c>
      <c r="E7207" s="22" t="s">
        <v>58</v>
      </c>
      <c r="F7207" s="22" t="s">
        <v>168</v>
      </c>
      <c r="G7207" s="9">
        <v>32500</v>
      </c>
      <c r="H7207" s="22" t="s">
        <v>15</v>
      </c>
      <c r="I7207" s="28">
        <v>0.01</v>
      </c>
      <c r="J7207" s="28">
        <v>260</v>
      </c>
      <c r="K7207" s="40"/>
      <c r="L7207" s="40"/>
    </row>
    <row r="7208" spans="1:12">
      <c r="A7208" s="17">
        <v>45565</v>
      </c>
      <c r="B7208" s="22" t="s">
        <v>10</v>
      </c>
      <c r="C7208" s="22" t="s">
        <v>282</v>
      </c>
      <c r="D7208" s="22" t="s">
        <v>7540</v>
      </c>
      <c r="E7208" s="22" t="s">
        <v>58</v>
      </c>
      <c r="F7208" s="22" t="s">
        <v>168</v>
      </c>
      <c r="H7208" s="22" t="s">
        <v>15</v>
      </c>
      <c r="K7208" s="40"/>
      <c r="L7208" s="40"/>
    </row>
    <row r="7209" spans="1:12">
      <c r="A7209" s="17">
        <v>45565</v>
      </c>
      <c r="B7209" s="22" t="s">
        <v>10</v>
      </c>
      <c r="C7209" s="22" t="s">
        <v>282</v>
      </c>
      <c r="D7209" s="22" t="s">
        <v>7541</v>
      </c>
      <c r="E7209" s="22" t="s">
        <v>58</v>
      </c>
      <c r="F7209" s="22" t="s">
        <v>168</v>
      </c>
      <c r="H7209" s="22" t="s">
        <v>15</v>
      </c>
      <c r="K7209" s="40"/>
      <c r="L7209" s="40"/>
    </row>
    <row r="7210" spans="1:12">
      <c r="A7210" s="17">
        <v>45565</v>
      </c>
      <c r="B7210" s="22" t="s">
        <v>10</v>
      </c>
      <c r="C7210" s="22" t="s">
        <v>282</v>
      </c>
      <c r="D7210" s="22" t="s">
        <v>7542</v>
      </c>
      <c r="E7210" s="22" t="s">
        <v>58</v>
      </c>
      <c r="F7210" s="22" t="s">
        <v>168</v>
      </c>
      <c r="G7210" s="9">
        <v>16590</v>
      </c>
      <c r="H7210" s="22" t="s">
        <v>15</v>
      </c>
      <c r="I7210" s="28">
        <v>0.01</v>
      </c>
      <c r="J7210" s="28">
        <v>132.72</v>
      </c>
      <c r="K7210" s="40"/>
      <c r="L7210" s="40"/>
    </row>
    <row r="7211" spans="1:12">
      <c r="A7211" s="17">
        <v>45565</v>
      </c>
      <c r="B7211" s="22" t="s">
        <v>10</v>
      </c>
      <c r="C7211" s="22" t="s">
        <v>414</v>
      </c>
      <c r="D7211" s="22" t="s">
        <v>7543</v>
      </c>
      <c r="E7211" s="22" t="s">
        <v>58</v>
      </c>
      <c r="F7211" s="22" t="s">
        <v>168</v>
      </c>
      <c r="G7211" s="9">
        <v>21450</v>
      </c>
      <c r="H7211" s="22" t="s">
        <v>15</v>
      </c>
      <c r="I7211" s="28">
        <v>0.01</v>
      </c>
      <c r="J7211" s="28">
        <v>171.6</v>
      </c>
      <c r="K7211" s="40"/>
      <c r="L7211" s="40"/>
    </row>
    <row r="7212" spans="1:12">
      <c r="A7212" s="17">
        <v>45565</v>
      </c>
      <c r="B7212" s="22" t="s">
        <v>10</v>
      </c>
      <c r="C7212" s="22" t="s">
        <v>414</v>
      </c>
      <c r="D7212" s="22" t="s">
        <v>7544</v>
      </c>
      <c r="E7212" s="22" t="s">
        <v>58</v>
      </c>
      <c r="F7212" s="22" t="s">
        <v>168</v>
      </c>
      <c r="G7212" s="9">
        <v>29900</v>
      </c>
      <c r="H7212" s="22" t="s">
        <v>15</v>
      </c>
      <c r="I7212" s="28">
        <v>0.01</v>
      </c>
      <c r="J7212" s="28">
        <v>239.2</v>
      </c>
      <c r="K7212" s="40"/>
      <c r="L7212" s="40"/>
    </row>
    <row r="7213" spans="1:12">
      <c r="A7213" s="17">
        <v>45565</v>
      </c>
      <c r="B7213" s="22" t="s">
        <v>10</v>
      </c>
      <c r="C7213" s="22" t="s">
        <v>414</v>
      </c>
      <c r="D7213" s="22" t="s">
        <v>7545</v>
      </c>
      <c r="E7213" s="22" t="s">
        <v>58</v>
      </c>
      <c r="F7213" s="22" t="s">
        <v>168</v>
      </c>
      <c r="G7213" s="9">
        <v>4394</v>
      </c>
      <c r="H7213" s="22" t="s">
        <v>15</v>
      </c>
      <c r="I7213" s="28">
        <v>0.01</v>
      </c>
      <c r="J7213" s="28">
        <v>35.15</v>
      </c>
      <c r="K7213" s="40"/>
      <c r="L7213" s="40"/>
    </row>
    <row r="7214" spans="1:12">
      <c r="A7214" s="17">
        <v>45565</v>
      </c>
      <c r="B7214" s="22" t="s">
        <v>10</v>
      </c>
      <c r="C7214" s="22" t="s">
        <v>414</v>
      </c>
      <c r="D7214" s="22" t="s">
        <v>7546</v>
      </c>
      <c r="E7214" s="22" t="s">
        <v>58</v>
      </c>
      <c r="F7214" s="22" t="s">
        <v>168</v>
      </c>
      <c r="G7214" s="9">
        <v>500</v>
      </c>
      <c r="H7214" s="22" t="s">
        <v>15</v>
      </c>
      <c r="I7214" s="28">
        <v>0.01</v>
      </c>
      <c r="J7214" s="28">
        <v>4</v>
      </c>
      <c r="K7214" s="40"/>
      <c r="L7214" s="40"/>
    </row>
    <row r="7215" spans="1:12">
      <c r="A7215" s="17">
        <v>45565</v>
      </c>
      <c r="B7215" s="22" t="s">
        <v>10</v>
      </c>
      <c r="C7215" s="22" t="s">
        <v>206</v>
      </c>
      <c r="D7215" s="22" t="s">
        <v>7547</v>
      </c>
      <c r="E7215" s="22" t="s">
        <v>58</v>
      </c>
      <c r="F7215" s="22" t="s">
        <v>168</v>
      </c>
      <c r="G7215" s="9">
        <v>11700</v>
      </c>
      <c r="H7215" s="22" t="s">
        <v>15</v>
      </c>
      <c r="I7215" s="28">
        <v>0.01</v>
      </c>
      <c r="J7215" s="28">
        <v>93.6</v>
      </c>
      <c r="K7215" s="40"/>
      <c r="L7215" s="40"/>
    </row>
    <row r="7216" spans="1:12">
      <c r="A7216" s="17">
        <v>45565</v>
      </c>
      <c r="B7216" s="22" t="s">
        <v>10</v>
      </c>
      <c r="C7216" s="22" t="s">
        <v>206</v>
      </c>
      <c r="D7216" s="22" t="s">
        <v>7548</v>
      </c>
      <c r="E7216" s="22" t="s">
        <v>58</v>
      </c>
      <c r="F7216" s="22" t="s">
        <v>168</v>
      </c>
      <c r="G7216" s="9">
        <v>11050</v>
      </c>
      <c r="H7216" s="22" t="s">
        <v>15</v>
      </c>
      <c r="I7216" s="28">
        <v>0.01</v>
      </c>
      <c r="J7216" s="28">
        <v>88.4</v>
      </c>
      <c r="K7216" s="40"/>
      <c r="L7216" s="40"/>
    </row>
    <row r="7217" spans="1:12">
      <c r="A7217" s="17">
        <v>45565</v>
      </c>
      <c r="B7217" s="22" t="s">
        <v>10</v>
      </c>
      <c r="C7217" s="22" t="s">
        <v>282</v>
      </c>
      <c r="D7217" s="22" t="s">
        <v>7549</v>
      </c>
      <c r="E7217" s="22" t="s">
        <v>58</v>
      </c>
      <c r="F7217" s="22" t="s">
        <v>168</v>
      </c>
      <c r="G7217" s="9">
        <v>81250</v>
      </c>
      <c r="H7217" s="22" t="s">
        <v>15</v>
      </c>
      <c r="I7217" s="28">
        <v>0.01</v>
      </c>
      <c r="J7217" s="28">
        <v>650</v>
      </c>
      <c r="K7217" s="40"/>
      <c r="L7217" s="40"/>
    </row>
    <row r="7218" spans="1:12">
      <c r="A7218" s="17">
        <v>45565</v>
      </c>
      <c r="B7218" s="22" t="s">
        <v>10</v>
      </c>
      <c r="C7218" s="22" t="s">
        <v>282</v>
      </c>
      <c r="D7218" s="22" t="s">
        <v>7550</v>
      </c>
      <c r="E7218" s="22" t="s">
        <v>58</v>
      </c>
      <c r="F7218" s="22" t="s">
        <v>168</v>
      </c>
      <c r="G7218" s="9">
        <v>32500</v>
      </c>
      <c r="H7218" s="22" t="s">
        <v>15</v>
      </c>
      <c r="I7218" s="28">
        <v>0.01</v>
      </c>
      <c r="J7218" s="28">
        <v>260</v>
      </c>
      <c r="K7218" s="40"/>
      <c r="L7218" s="40"/>
    </row>
    <row r="7219" spans="1:12">
      <c r="A7219" s="17">
        <v>45565</v>
      </c>
      <c r="B7219" s="22" t="s">
        <v>10</v>
      </c>
      <c r="C7219" s="22" t="s">
        <v>256</v>
      </c>
      <c r="D7219" s="22" t="s">
        <v>7551</v>
      </c>
      <c r="E7219" s="22" t="s">
        <v>58</v>
      </c>
      <c r="F7219" s="22" t="s">
        <v>168</v>
      </c>
      <c r="H7219" s="22" t="s">
        <v>15</v>
      </c>
      <c r="K7219" s="40"/>
      <c r="L7219" s="40"/>
    </row>
    <row r="7220" spans="1:12">
      <c r="A7220" s="17">
        <v>45565</v>
      </c>
      <c r="B7220" s="22" t="s">
        <v>10</v>
      </c>
      <c r="C7220" s="22" t="s">
        <v>256</v>
      </c>
      <c r="D7220" s="22" t="s">
        <v>7552</v>
      </c>
      <c r="E7220" s="22" t="s">
        <v>58</v>
      </c>
      <c r="F7220" s="22" t="s">
        <v>168</v>
      </c>
      <c r="H7220" s="22" t="s">
        <v>15</v>
      </c>
      <c r="K7220" s="40"/>
      <c r="L7220" s="40"/>
    </row>
    <row r="7221" spans="1:12">
      <c r="A7221" s="17">
        <v>45565</v>
      </c>
      <c r="B7221" s="22" t="s">
        <v>10</v>
      </c>
      <c r="C7221" s="22" t="s">
        <v>256</v>
      </c>
      <c r="D7221" s="22" t="s">
        <v>7553</v>
      </c>
      <c r="E7221" s="22" t="s">
        <v>58</v>
      </c>
      <c r="F7221" s="22" t="s">
        <v>168</v>
      </c>
      <c r="H7221" s="22" t="s">
        <v>15</v>
      </c>
      <c r="K7221" s="40"/>
      <c r="L7221" s="40"/>
    </row>
    <row r="7222" spans="1:12">
      <c r="A7222" s="17">
        <v>45565</v>
      </c>
      <c r="B7222" s="22" t="s">
        <v>10</v>
      </c>
      <c r="C7222" s="22" t="s">
        <v>256</v>
      </c>
      <c r="D7222" s="22" t="s">
        <v>7554</v>
      </c>
      <c r="E7222" s="22" t="s">
        <v>58</v>
      </c>
      <c r="F7222" s="22" t="s">
        <v>168</v>
      </c>
      <c r="H7222" s="22" t="s">
        <v>15</v>
      </c>
      <c r="K7222" s="40"/>
      <c r="L7222" s="40"/>
    </row>
    <row r="7223" spans="1:12">
      <c r="A7223" s="17">
        <v>45565</v>
      </c>
      <c r="B7223" s="22" t="s">
        <v>10</v>
      </c>
      <c r="C7223" s="22" t="s">
        <v>256</v>
      </c>
      <c r="D7223" s="22" t="s">
        <v>7555</v>
      </c>
      <c r="E7223" s="22" t="s">
        <v>58</v>
      </c>
      <c r="F7223" s="22" t="s">
        <v>168</v>
      </c>
      <c r="H7223" s="22" t="s">
        <v>15</v>
      </c>
      <c r="K7223" s="40"/>
      <c r="L7223" s="40"/>
    </row>
    <row r="7224" spans="1:12">
      <c r="A7224" s="17">
        <v>45565</v>
      </c>
      <c r="B7224" s="22" t="s">
        <v>10</v>
      </c>
      <c r="C7224" s="22" t="s">
        <v>256</v>
      </c>
      <c r="D7224" s="22" t="s">
        <v>7556</v>
      </c>
      <c r="E7224" s="22" t="s">
        <v>58</v>
      </c>
      <c r="F7224" s="22" t="s">
        <v>168</v>
      </c>
      <c r="H7224" s="22" t="s">
        <v>15</v>
      </c>
      <c r="K7224" s="40"/>
      <c r="L7224" s="40"/>
    </row>
    <row r="7225" spans="1:12">
      <c r="A7225" s="17">
        <v>45565</v>
      </c>
      <c r="B7225" s="22" t="s">
        <v>10</v>
      </c>
      <c r="C7225" s="22" t="s">
        <v>256</v>
      </c>
      <c r="D7225" s="22" t="s">
        <v>7557</v>
      </c>
      <c r="E7225" s="22" t="s">
        <v>58</v>
      </c>
      <c r="F7225" s="22" t="s">
        <v>168</v>
      </c>
      <c r="H7225" s="22" t="s">
        <v>15</v>
      </c>
      <c r="K7225" s="40"/>
      <c r="L7225" s="40"/>
    </row>
    <row r="7226" spans="1:12">
      <c r="A7226" s="17">
        <v>45565</v>
      </c>
      <c r="B7226" s="22" t="s">
        <v>10</v>
      </c>
      <c r="C7226" s="22" t="s">
        <v>252</v>
      </c>
      <c r="D7226" s="22" t="s">
        <v>7558</v>
      </c>
      <c r="E7226" s="22" t="s">
        <v>58</v>
      </c>
      <c r="F7226" s="22" t="s">
        <v>168</v>
      </c>
      <c r="H7226" s="22" t="s">
        <v>15</v>
      </c>
      <c r="K7226" s="40"/>
      <c r="L7226" s="40"/>
    </row>
    <row r="7227" spans="1:12">
      <c r="A7227" s="17">
        <v>45565</v>
      </c>
      <c r="B7227" s="22" t="s">
        <v>10</v>
      </c>
      <c r="C7227" s="22" t="s">
        <v>233</v>
      </c>
      <c r="D7227" s="22" t="s">
        <v>7559</v>
      </c>
      <c r="E7227" s="22" t="s">
        <v>58</v>
      </c>
      <c r="F7227" s="22" t="s">
        <v>168</v>
      </c>
      <c r="H7227" s="22" t="s">
        <v>15</v>
      </c>
      <c r="K7227" s="40"/>
      <c r="L7227" s="40"/>
    </row>
    <row r="7228" spans="1:12">
      <c r="A7228" s="17">
        <v>45565</v>
      </c>
      <c r="B7228" s="22" t="s">
        <v>10</v>
      </c>
      <c r="C7228" s="22" t="s">
        <v>230</v>
      </c>
      <c r="D7228" s="22" t="s">
        <v>7560</v>
      </c>
      <c r="E7228" s="22" t="s">
        <v>58</v>
      </c>
      <c r="F7228" s="22" t="s">
        <v>168</v>
      </c>
      <c r="H7228" s="22" t="s">
        <v>15</v>
      </c>
      <c r="K7228" s="40"/>
      <c r="L7228" s="40"/>
    </row>
    <row r="7229" spans="1:12">
      <c r="A7229" s="17">
        <v>45565</v>
      </c>
      <c r="B7229" s="22" t="s">
        <v>10</v>
      </c>
      <c r="C7229" s="22" t="s">
        <v>230</v>
      </c>
      <c r="D7229" s="22" t="s">
        <v>7561</v>
      </c>
      <c r="E7229" s="22" t="s">
        <v>58</v>
      </c>
      <c r="F7229" s="22" t="s">
        <v>168</v>
      </c>
      <c r="H7229" s="22" t="s">
        <v>15</v>
      </c>
      <c r="K7229" s="40"/>
      <c r="L7229" s="40"/>
    </row>
    <row r="7230" spans="1:12">
      <c r="A7230" s="17">
        <v>45565</v>
      </c>
      <c r="B7230" s="22" t="s">
        <v>10</v>
      </c>
      <c r="C7230" s="22" t="s">
        <v>230</v>
      </c>
      <c r="D7230" s="22" t="s">
        <v>7562</v>
      </c>
      <c r="E7230" s="22" t="s">
        <v>58</v>
      </c>
      <c r="F7230" s="22" t="s">
        <v>168</v>
      </c>
      <c r="H7230" s="22" t="s">
        <v>15</v>
      </c>
      <c r="K7230" s="40"/>
      <c r="L7230" s="40"/>
    </row>
    <row r="7231" spans="1:12">
      <c r="A7231" s="17">
        <v>45565</v>
      </c>
      <c r="B7231" s="22" t="s">
        <v>10</v>
      </c>
      <c r="C7231" s="22" t="s">
        <v>230</v>
      </c>
      <c r="D7231" s="22" t="s">
        <v>7563</v>
      </c>
      <c r="E7231" s="22" t="s">
        <v>58</v>
      </c>
      <c r="F7231" s="22" t="s">
        <v>168</v>
      </c>
      <c r="H7231" s="22" t="s">
        <v>15</v>
      </c>
      <c r="K7231" s="40"/>
      <c r="L7231" s="40"/>
    </row>
    <row r="7232" spans="1:12">
      <c r="A7232" s="17">
        <v>45565</v>
      </c>
      <c r="B7232" s="22" t="s">
        <v>10</v>
      </c>
      <c r="C7232" s="22" t="s">
        <v>230</v>
      </c>
      <c r="D7232" s="22" t="s">
        <v>7564</v>
      </c>
      <c r="E7232" s="22" t="s">
        <v>58</v>
      </c>
      <c r="F7232" s="22" t="s">
        <v>168</v>
      </c>
      <c r="H7232" s="22" t="s">
        <v>15</v>
      </c>
      <c r="K7232" s="40"/>
      <c r="L7232" s="40"/>
    </row>
    <row r="7233" spans="1:12">
      <c r="A7233" s="17">
        <v>45565</v>
      </c>
      <c r="B7233" s="22" t="s">
        <v>10</v>
      </c>
      <c r="C7233" s="22" t="s">
        <v>230</v>
      </c>
      <c r="D7233" s="22" t="s">
        <v>7565</v>
      </c>
      <c r="E7233" s="22" t="s">
        <v>58</v>
      </c>
      <c r="F7233" s="22" t="s">
        <v>168</v>
      </c>
      <c r="H7233" s="22" t="s">
        <v>15</v>
      </c>
      <c r="K7233" s="40"/>
      <c r="L7233" s="40"/>
    </row>
    <row r="7234" spans="1:12">
      <c r="A7234" s="17">
        <v>45565</v>
      </c>
      <c r="B7234" s="22" t="s">
        <v>10</v>
      </c>
      <c r="C7234" s="22" t="s">
        <v>230</v>
      </c>
      <c r="D7234" s="22" t="s">
        <v>7566</v>
      </c>
      <c r="E7234" s="22" t="s">
        <v>58</v>
      </c>
      <c r="F7234" s="22" t="s">
        <v>168</v>
      </c>
      <c r="H7234" s="22" t="s">
        <v>15</v>
      </c>
      <c r="K7234" s="40"/>
      <c r="L7234" s="40"/>
    </row>
    <row r="7235" spans="1:12">
      <c r="A7235" s="17">
        <v>45565</v>
      </c>
      <c r="B7235" s="22" t="s">
        <v>10</v>
      </c>
      <c r="C7235" s="22" t="s">
        <v>230</v>
      </c>
      <c r="D7235" s="22" t="s">
        <v>7567</v>
      </c>
      <c r="E7235" s="22" t="s">
        <v>58</v>
      </c>
      <c r="F7235" s="22" t="s">
        <v>168</v>
      </c>
      <c r="H7235" s="22" t="s">
        <v>15</v>
      </c>
      <c r="K7235" s="40"/>
      <c r="L7235" s="40"/>
    </row>
    <row r="7236" spans="1:12">
      <c r="A7236" s="17">
        <v>45565</v>
      </c>
      <c r="B7236" s="22" t="s">
        <v>10</v>
      </c>
      <c r="C7236" s="22" t="s">
        <v>230</v>
      </c>
      <c r="D7236" s="22" t="s">
        <v>7568</v>
      </c>
      <c r="E7236" s="22" t="s">
        <v>58</v>
      </c>
      <c r="F7236" s="22" t="s">
        <v>168</v>
      </c>
      <c r="H7236" s="22" t="s">
        <v>15</v>
      </c>
      <c r="K7236" s="40"/>
      <c r="L7236" s="40"/>
    </row>
    <row r="7237" spans="1:12">
      <c r="A7237" s="17">
        <v>45565</v>
      </c>
      <c r="B7237" s="22" t="s">
        <v>10</v>
      </c>
      <c r="C7237" s="22" t="s">
        <v>227</v>
      </c>
      <c r="D7237" s="22" t="s">
        <v>7569</v>
      </c>
      <c r="E7237" s="22" t="s">
        <v>58</v>
      </c>
      <c r="F7237" s="22" t="s">
        <v>168</v>
      </c>
      <c r="H7237" s="22" t="s">
        <v>15</v>
      </c>
      <c r="K7237" s="40"/>
      <c r="L7237" s="40"/>
    </row>
    <row r="7238" spans="1:12">
      <c r="A7238" s="17">
        <v>45565</v>
      </c>
      <c r="B7238" s="22" t="s">
        <v>10</v>
      </c>
      <c r="C7238" s="22" t="s">
        <v>223</v>
      </c>
      <c r="D7238" s="22" t="s">
        <v>7570</v>
      </c>
      <c r="E7238" s="22" t="s">
        <v>58</v>
      </c>
      <c r="F7238" s="22" t="s">
        <v>168</v>
      </c>
      <c r="H7238" s="22" t="s">
        <v>15</v>
      </c>
      <c r="K7238" s="40"/>
      <c r="L7238" s="40"/>
    </row>
    <row r="7239" spans="1:12">
      <c r="A7239" s="17">
        <v>45565</v>
      </c>
      <c r="B7239" s="22" t="s">
        <v>10</v>
      </c>
      <c r="C7239" s="22" t="s">
        <v>211</v>
      </c>
      <c r="D7239" s="22" t="s">
        <v>7571</v>
      </c>
      <c r="E7239" s="22" t="s">
        <v>58</v>
      </c>
      <c r="F7239" s="22" t="s">
        <v>168</v>
      </c>
      <c r="H7239" s="22" t="s">
        <v>15</v>
      </c>
      <c r="K7239" s="40"/>
      <c r="L7239" s="40"/>
    </row>
    <row r="7240" spans="1:12">
      <c r="A7240" s="17">
        <v>45565</v>
      </c>
      <c r="B7240" s="22" t="s">
        <v>10</v>
      </c>
      <c r="C7240" s="22" t="s">
        <v>410</v>
      </c>
      <c r="D7240" s="22" t="s">
        <v>7572</v>
      </c>
      <c r="E7240" s="22" t="s">
        <v>58</v>
      </c>
      <c r="F7240" s="22" t="s">
        <v>168</v>
      </c>
      <c r="H7240" s="22" t="s">
        <v>15</v>
      </c>
      <c r="K7240" s="40"/>
      <c r="L7240" s="40"/>
    </row>
    <row r="7241" spans="1:12">
      <c r="A7241" s="17">
        <v>45565</v>
      </c>
      <c r="B7241" s="22" t="s">
        <v>10</v>
      </c>
      <c r="C7241" s="22" t="s">
        <v>410</v>
      </c>
      <c r="D7241" s="22" t="s">
        <v>7573</v>
      </c>
      <c r="E7241" s="22" t="s">
        <v>58</v>
      </c>
      <c r="F7241" s="22" t="s">
        <v>168</v>
      </c>
      <c r="H7241" s="22" t="s">
        <v>15</v>
      </c>
      <c r="K7241" s="40"/>
      <c r="L7241" s="40"/>
    </row>
    <row r="7242" spans="1:12">
      <c r="A7242" s="17">
        <v>45565</v>
      </c>
      <c r="B7242" s="22" t="s">
        <v>10</v>
      </c>
      <c r="C7242" s="22" t="s">
        <v>197</v>
      </c>
      <c r="D7242" s="22" t="s">
        <v>7574</v>
      </c>
      <c r="E7242" s="22" t="s">
        <v>58</v>
      </c>
      <c r="F7242" s="22" t="s">
        <v>168</v>
      </c>
      <c r="G7242" s="9">
        <v>16250</v>
      </c>
      <c r="H7242" s="22" t="s">
        <v>15</v>
      </c>
      <c r="I7242" s="28">
        <v>0.01</v>
      </c>
      <c r="J7242" s="28">
        <v>130</v>
      </c>
      <c r="K7242" s="40"/>
      <c r="L7242" s="40"/>
    </row>
    <row r="7243" spans="1:12">
      <c r="A7243" s="17">
        <v>45565</v>
      </c>
      <c r="B7243" s="22" t="s">
        <v>10</v>
      </c>
      <c r="C7243" s="22" t="s">
        <v>197</v>
      </c>
      <c r="D7243" s="22" t="s">
        <v>7575</v>
      </c>
      <c r="E7243" s="22" t="s">
        <v>58</v>
      </c>
      <c r="F7243" s="22" t="s">
        <v>168</v>
      </c>
      <c r="G7243" s="9">
        <v>473470</v>
      </c>
      <c r="H7243" s="22" t="s">
        <v>15</v>
      </c>
      <c r="I7243" s="28">
        <v>0.01</v>
      </c>
      <c r="J7243" s="28">
        <v>3787.76</v>
      </c>
      <c r="K7243" s="40"/>
      <c r="L7243" s="40"/>
    </row>
    <row r="7244" spans="1:12">
      <c r="A7244" s="17">
        <v>45565</v>
      </c>
      <c r="B7244" s="22" t="s">
        <v>10</v>
      </c>
      <c r="C7244" s="22" t="s">
        <v>197</v>
      </c>
      <c r="D7244" s="22" t="s">
        <v>7576</v>
      </c>
      <c r="E7244" s="22" t="s">
        <v>58</v>
      </c>
      <c r="F7244" s="22" t="s">
        <v>168</v>
      </c>
      <c r="G7244" s="9">
        <v>32500</v>
      </c>
      <c r="H7244" s="22" t="s">
        <v>15</v>
      </c>
      <c r="I7244" s="28">
        <v>0.01</v>
      </c>
      <c r="J7244" s="28">
        <v>260</v>
      </c>
      <c r="K7244" s="40"/>
      <c r="L7244" s="40"/>
    </row>
    <row r="7245" spans="1:12">
      <c r="A7245" s="17">
        <v>45565</v>
      </c>
      <c r="B7245" s="22" t="s">
        <v>10</v>
      </c>
      <c r="C7245" s="22" t="s">
        <v>197</v>
      </c>
      <c r="D7245" s="22" t="s">
        <v>7577</v>
      </c>
      <c r="E7245" s="22" t="s">
        <v>58</v>
      </c>
      <c r="F7245" s="22" t="s">
        <v>168</v>
      </c>
      <c r="G7245" s="9">
        <v>135860</v>
      </c>
      <c r="H7245" s="22" t="s">
        <v>15</v>
      </c>
      <c r="I7245" s="28">
        <v>0.01</v>
      </c>
      <c r="J7245" s="28">
        <v>1086.8800000000001</v>
      </c>
      <c r="K7245" s="40"/>
      <c r="L7245" s="40"/>
    </row>
    <row r="7246" spans="1:12">
      <c r="A7246" s="17">
        <v>45565</v>
      </c>
      <c r="B7246" s="22" t="s">
        <v>10</v>
      </c>
      <c r="C7246" s="22" t="s">
        <v>197</v>
      </c>
      <c r="D7246" s="22" t="s">
        <v>7578</v>
      </c>
      <c r="E7246" s="22" t="s">
        <v>58</v>
      </c>
      <c r="F7246" s="22" t="s">
        <v>168</v>
      </c>
      <c r="G7246" s="9">
        <v>1516</v>
      </c>
      <c r="H7246" s="22" t="s">
        <v>15</v>
      </c>
      <c r="I7246" s="28">
        <v>0.01</v>
      </c>
      <c r="J7246" s="28">
        <v>12.13</v>
      </c>
      <c r="K7246" s="40"/>
      <c r="L7246" s="40"/>
    </row>
    <row r="7247" spans="1:12">
      <c r="A7247" s="17">
        <v>45565</v>
      </c>
      <c r="B7247" s="22" t="s">
        <v>10</v>
      </c>
      <c r="C7247" s="22" t="s">
        <v>5194</v>
      </c>
      <c r="D7247" s="22" t="s">
        <v>7579</v>
      </c>
      <c r="E7247" s="22" t="s">
        <v>58</v>
      </c>
      <c r="F7247" s="22" t="s">
        <v>168</v>
      </c>
      <c r="G7247" s="9">
        <v>78000</v>
      </c>
      <c r="H7247" s="22" t="s">
        <v>15</v>
      </c>
      <c r="I7247" s="28">
        <v>0.01</v>
      </c>
      <c r="J7247" s="28">
        <v>624</v>
      </c>
      <c r="K7247" s="40"/>
      <c r="L7247" s="40"/>
    </row>
    <row r="7248" spans="1:12">
      <c r="A7248" s="17">
        <v>45565</v>
      </c>
      <c r="B7248" s="22" t="s">
        <v>10</v>
      </c>
      <c r="C7248" s="22" t="s">
        <v>695</v>
      </c>
      <c r="D7248" s="22" t="s">
        <v>7580</v>
      </c>
      <c r="E7248" s="22" t="s">
        <v>58</v>
      </c>
      <c r="F7248" s="22" t="s">
        <v>168</v>
      </c>
      <c r="G7248" s="9">
        <v>61750</v>
      </c>
      <c r="H7248" s="22" t="s">
        <v>15</v>
      </c>
      <c r="I7248" s="28">
        <v>0.01</v>
      </c>
      <c r="J7248" s="28">
        <v>494</v>
      </c>
      <c r="K7248" s="40"/>
      <c r="L7248" s="40"/>
    </row>
    <row r="7249" spans="1:12">
      <c r="A7249" s="17">
        <v>45565</v>
      </c>
      <c r="B7249" s="22" t="s">
        <v>10</v>
      </c>
      <c r="C7249" s="22" t="s">
        <v>700</v>
      </c>
      <c r="D7249" s="22" t="s">
        <v>7581</v>
      </c>
      <c r="E7249" s="22" t="s">
        <v>58</v>
      </c>
      <c r="F7249" s="22" t="s">
        <v>168</v>
      </c>
      <c r="G7249" s="9">
        <v>14200</v>
      </c>
      <c r="H7249" s="22" t="s">
        <v>15</v>
      </c>
      <c r="I7249" s="28">
        <v>0.01</v>
      </c>
      <c r="J7249" s="28">
        <v>113.6</v>
      </c>
      <c r="K7249" s="40"/>
      <c r="L7249" s="40"/>
    </row>
    <row r="7250" spans="1:12">
      <c r="A7250" s="17">
        <v>45565</v>
      </c>
      <c r="B7250" s="22" t="s">
        <v>10</v>
      </c>
      <c r="C7250" s="22" t="s">
        <v>700</v>
      </c>
      <c r="D7250" s="22" t="s">
        <v>7582</v>
      </c>
      <c r="E7250" s="22" t="s">
        <v>58</v>
      </c>
      <c r="F7250" s="22" t="s">
        <v>168</v>
      </c>
      <c r="G7250" s="9">
        <v>11050</v>
      </c>
      <c r="H7250" s="22" t="s">
        <v>15</v>
      </c>
      <c r="I7250" s="28">
        <v>0.01</v>
      </c>
      <c r="J7250" s="28">
        <v>88.4</v>
      </c>
      <c r="K7250" s="40"/>
      <c r="L7250" s="40"/>
    </row>
    <row r="7251" spans="1:12">
      <c r="A7251" s="17">
        <v>45565</v>
      </c>
      <c r="B7251" s="22" t="s">
        <v>10</v>
      </c>
      <c r="C7251" s="22" t="s">
        <v>703</v>
      </c>
      <c r="D7251" s="22" t="s">
        <v>7583</v>
      </c>
      <c r="E7251" s="22" t="s">
        <v>58</v>
      </c>
      <c r="F7251" s="22" t="s">
        <v>168</v>
      </c>
      <c r="G7251" s="9">
        <v>48750</v>
      </c>
      <c r="H7251" s="22" t="s">
        <v>15</v>
      </c>
      <c r="I7251" s="28">
        <v>0.01</v>
      </c>
      <c r="J7251" s="28">
        <v>390</v>
      </c>
      <c r="K7251" s="40"/>
      <c r="L7251" s="40"/>
    </row>
    <row r="7252" spans="1:12">
      <c r="A7252" s="17">
        <v>45565</v>
      </c>
      <c r="B7252" s="22" t="s">
        <v>10</v>
      </c>
      <c r="C7252" s="22" t="s">
        <v>703</v>
      </c>
      <c r="D7252" s="22" t="s">
        <v>7584</v>
      </c>
      <c r="E7252" s="22" t="s">
        <v>58</v>
      </c>
      <c r="F7252" s="22" t="s">
        <v>168</v>
      </c>
      <c r="G7252" s="9">
        <v>26000</v>
      </c>
      <c r="H7252" s="22" t="s">
        <v>15</v>
      </c>
      <c r="I7252" s="28">
        <v>0.01</v>
      </c>
      <c r="J7252" s="28">
        <v>208</v>
      </c>
      <c r="K7252" s="40"/>
      <c r="L7252" s="40"/>
    </row>
    <row r="7253" spans="1:12">
      <c r="A7253" s="17">
        <v>45565</v>
      </c>
      <c r="B7253" s="22" t="s">
        <v>10</v>
      </c>
      <c r="C7253" s="22" t="s">
        <v>573</v>
      </c>
      <c r="D7253" s="22" t="s">
        <v>7585</v>
      </c>
      <c r="E7253" s="22" t="s">
        <v>58</v>
      </c>
      <c r="F7253" s="22" t="s">
        <v>168</v>
      </c>
      <c r="G7253" s="9">
        <v>93530</v>
      </c>
      <c r="H7253" s="22" t="s">
        <v>15</v>
      </c>
      <c r="I7253" s="28">
        <v>0.01</v>
      </c>
      <c r="J7253" s="28">
        <v>748.24</v>
      </c>
      <c r="K7253" s="40"/>
      <c r="L7253" s="40"/>
    </row>
    <row r="7254" spans="1:12">
      <c r="A7254" s="17">
        <v>45565</v>
      </c>
      <c r="B7254" s="22" t="s">
        <v>10</v>
      </c>
      <c r="C7254" s="22" t="s">
        <v>573</v>
      </c>
      <c r="D7254" s="22" t="s">
        <v>7586</v>
      </c>
      <c r="E7254" s="22" t="s">
        <v>58</v>
      </c>
      <c r="F7254" s="22" t="s">
        <v>168</v>
      </c>
      <c r="G7254" s="9">
        <v>2474</v>
      </c>
      <c r="H7254" s="22" t="s">
        <v>15</v>
      </c>
      <c r="I7254" s="28">
        <v>0.01</v>
      </c>
      <c r="J7254" s="28">
        <v>19.8</v>
      </c>
      <c r="K7254" s="40"/>
      <c r="L7254" s="40"/>
    </row>
    <row r="7255" spans="1:12">
      <c r="A7255" s="17">
        <v>45565</v>
      </c>
      <c r="B7255" s="22" t="s">
        <v>10</v>
      </c>
      <c r="C7255" s="22" t="s">
        <v>573</v>
      </c>
      <c r="D7255" s="22" t="s">
        <v>7587</v>
      </c>
      <c r="E7255" s="22" t="s">
        <v>58</v>
      </c>
      <c r="F7255" s="22" t="s">
        <v>168</v>
      </c>
      <c r="G7255" s="9">
        <v>16250</v>
      </c>
      <c r="H7255" s="22" t="s">
        <v>15</v>
      </c>
      <c r="I7255" s="28">
        <v>0.01</v>
      </c>
      <c r="J7255" s="28">
        <v>130</v>
      </c>
      <c r="K7255" s="40"/>
      <c r="L7255" s="40"/>
    </row>
    <row r="7256" spans="1:12">
      <c r="A7256" s="17">
        <v>45565</v>
      </c>
      <c r="B7256" s="22" t="s">
        <v>10</v>
      </c>
      <c r="C7256" s="22" t="s">
        <v>571</v>
      </c>
      <c r="D7256" s="22" t="s">
        <v>7588</v>
      </c>
      <c r="E7256" s="22" t="s">
        <v>58</v>
      </c>
      <c r="F7256" s="22" t="s">
        <v>168</v>
      </c>
      <c r="G7256" s="9">
        <v>32500</v>
      </c>
      <c r="H7256" s="22" t="s">
        <v>15</v>
      </c>
      <c r="I7256" s="28">
        <v>0.01</v>
      </c>
      <c r="J7256" s="28">
        <v>260</v>
      </c>
      <c r="K7256" s="40"/>
      <c r="L7256" s="40"/>
    </row>
    <row r="7257" spans="1:12">
      <c r="A7257" s="17">
        <v>45565</v>
      </c>
      <c r="B7257" s="22" t="s">
        <v>10</v>
      </c>
      <c r="C7257" s="22" t="s">
        <v>571</v>
      </c>
      <c r="D7257" s="22" t="s">
        <v>7589</v>
      </c>
      <c r="E7257" s="22" t="s">
        <v>58</v>
      </c>
      <c r="F7257" s="22" t="s">
        <v>168</v>
      </c>
      <c r="G7257" s="9">
        <v>650</v>
      </c>
      <c r="H7257" s="22" t="s">
        <v>15</v>
      </c>
      <c r="I7257" s="28">
        <v>0.01</v>
      </c>
      <c r="J7257" s="28">
        <v>5.2</v>
      </c>
      <c r="K7257" s="40"/>
      <c r="L7257" s="40"/>
    </row>
    <row r="7258" spans="1:12">
      <c r="A7258" s="17">
        <v>45565</v>
      </c>
      <c r="B7258" s="22" t="s">
        <v>10</v>
      </c>
      <c r="C7258" s="22" t="s">
        <v>571</v>
      </c>
      <c r="D7258" s="22" t="s">
        <v>7590</v>
      </c>
      <c r="E7258" s="22" t="s">
        <v>58</v>
      </c>
      <c r="F7258" s="22" t="s">
        <v>168</v>
      </c>
      <c r="G7258" s="9">
        <v>16250</v>
      </c>
      <c r="H7258" s="22" t="s">
        <v>15</v>
      </c>
      <c r="I7258" s="28">
        <v>0.01</v>
      </c>
      <c r="J7258" s="28">
        <v>130</v>
      </c>
      <c r="K7258" s="40"/>
      <c r="L7258" s="40"/>
    </row>
    <row r="7259" spans="1:12">
      <c r="A7259" s="17">
        <v>45565</v>
      </c>
      <c r="B7259" s="22" t="s">
        <v>10</v>
      </c>
      <c r="C7259" s="22" t="s">
        <v>206</v>
      </c>
      <c r="D7259" s="22" t="s">
        <v>7591</v>
      </c>
      <c r="E7259" s="22" t="s">
        <v>58</v>
      </c>
      <c r="F7259" s="22" t="s">
        <v>168</v>
      </c>
      <c r="H7259" s="22" t="s">
        <v>15</v>
      </c>
      <c r="K7259" s="40"/>
      <c r="L7259" s="40"/>
    </row>
    <row r="7260" spans="1:12">
      <c r="A7260" s="17">
        <v>45565</v>
      </c>
      <c r="B7260" s="22" t="s">
        <v>10</v>
      </c>
      <c r="C7260" s="22" t="s">
        <v>206</v>
      </c>
      <c r="D7260" s="22" t="s">
        <v>7592</v>
      </c>
      <c r="E7260" s="22" t="s">
        <v>58</v>
      </c>
      <c r="F7260" s="22" t="s">
        <v>168</v>
      </c>
      <c r="H7260" s="22" t="s">
        <v>15</v>
      </c>
      <c r="K7260" s="40"/>
      <c r="L7260" s="40"/>
    </row>
    <row r="7261" spans="1:12">
      <c r="A7261" s="17">
        <v>45565</v>
      </c>
      <c r="B7261" s="22" t="s">
        <v>10</v>
      </c>
      <c r="C7261" s="22" t="s">
        <v>206</v>
      </c>
      <c r="D7261" s="22" t="s">
        <v>7593</v>
      </c>
      <c r="E7261" s="22" t="s">
        <v>58</v>
      </c>
      <c r="F7261" s="22" t="s">
        <v>168</v>
      </c>
      <c r="H7261" s="22" t="s">
        <v>15</v>
      </c>
      <c r="K7261" s="40"/>
      <c r="L7261" s="40"/>
    </row>
    <row r="7262" spans="1:12">
      <c r="A7262" s="17">
        <v>45565</v>
      </c>
      <c r="B7262" s="22" t="s">
        <v>10</v>
      </c>
      <c r="C7262" s="22" t="s">
        <v>206</v>
      </c>
      <c r="D7262" s="22" t="s">
        <v>7594</v>
      </c>
      <c r="E7262" s="22" t="s">
        <v>58</v>
      </c>
      <c r="F7262" s="22" t="s">
        <v>168</v>
      </c>
      <c r="H7262" s="22" t="s">
        <v>15</v>
      </c>
      <c r="K7262" s="40"/>
      <c r="L7262" s="40"/>
    </row>
    <row r="7263" spans="1:12">
      <c r="A7263" s="17">
        <v>45565</v>
      </c>
      <c r="B7263" s="22" t="s">
        <v>10</v>
      </c>
      <c r="C7263" s="22" t="s">
        <v>206</v>
      </c>
      <c r="D7263" s="22" t="s">
        <v>7595</v>
      </c>
      <c r="E7263" s="22" t="s">
        <v>58</v>
      </c>
      <c r="F7263" s="22" t="s">
        <v>168</v>
      </c>
      <c r="H7263" s="22" t="s">
        <v>15</v>
      </c>
      <c r="K7263" s="40"/>
      <c r="L7263" s="40"/>
    </row>
    <row r="7264" spans="1:12">
      <c r="A7264" s="17">
        <v>45565</v>
      </c>
      <c r="B7264" s="22" t="s">
        <v>10</v>
      </c>
      <c r="C7264" s="22" t="s">
        <v>206</v>
      </c>
      <c r="D7264" s="22" t="s">
        <v>7596</v>
      </c>
      <c r="E7264" s="22" t="s">
        <v>58</v>
      </c>
      <c r="F7264" s="22" t="s">
        <v>168</v>
      </c>
      <c r="H7264" s="22" t="s">
        <v>15</v>
      </c>
      <c r="K7264" s="40"/>
      <c r="L7264" s="40"/>
    </row>
    <row r="7265" spans="1:12">
      <c r="A7265" s="17">
        <v>45565</v>
      </c>
      <c r="B7265" s="22" t="s">
        <v>10</v>
      </c>
      <c r="C7265" s="22" t="s">
        <v>206</v>
      </c>
      <c r="D7265" s="22" t="s">
        <v>7597</v>
      </c>
      <c r="E7265" s="22" t="s">
        <v>58</v>
      </c>
      <c r="F7265" s="22" t="s">
        <v>168</v>
      </c>
      <c r="H7265" s="22" t="s">
        <v>15</v>
      </c>
      <c r="K7265" s="40"/>
      <c r="L7265" s="40"/>
    </row>
    <row r="7266" spans="1:12">
      <c r="A7266" s="17">
        <v>45565</v>
      </c>
      <c r="B7266" s="22" t="s">
        <v>10</v>
      </c>
      <c r="C7266" s="22" t="s">
        <v>206</v>
      </c>
      <c r="D7266" s="22" t="s">
        <v>7598</v>
      </c>
      <c r="E7266" s="22" t="s">
        <v>58</v>
      </c>
      <c r="F7266" s="22" t="s">
        <v>168</v>
      </c>
      <c r="H7266" s="22" t="s">
        <v>15</v>
      </c>
      <c r="K7266" s="40"/>
      <c r="L7266" s="40"/>
    </row>
    <row r="7267" spans="1:12">
      <c r="A7267" s="17">
        <v>45565</v>
      </c>
      <c r="B7267" s="22" t="s">
        <v>10</v>
      </c>
      <c r="C7267" s="22" t="s">
        <v>206</v>
      </c>
      <c r="D7267" s="22" t="s">
        <v>7599</v>
      </c>
      <c r="E7267" s="22" t="s">
        <v>58</v>
      </c>
      <c r="F7267" s="22" t="s">
        <v>168</v>
      </c>
      <c r="H7267" s="22" t="s">
        <v>15</v>
      </c>
      <c r="K7267" s="40"/>
      <c r="L7267" s="40"/>
    </row>
    <row r="7268" spans="1:12">
      <c r="A7268" s="17">
        <v>45565</v>
      </c>
      <c r="B7268" s="22" t="s">
        <v>10</v>
      </c>
      <c r="C7268" s="22" t="s">
        <v>206</v>
      </c>
      <c r="D7268" s="22" t="s">
        <v>7600</v>
      </c>
      <c r="E7268" s="22" t="s">
        <v>58</v>
      </c>
      <c r="F7268" s="22" t="s">
        <v>168</v>
      </c>
      <c r="H7268" s="22" t="s">
        <v>15</v>
      </c>
      <c r="K7268" s="40"/>
      <c r="L7268" s="40"/>
    </row>
    <row r="7269" spans="1:12">
      <c r="A7269" s="17">
        <v>45565</v>
      </c>
      <c r="B7269" s="22" t="s">
        <v>10</v>
      </c>
      <c r="C7269" s="22" t="s">
        <v>202</v>
      </c>
      <c r="D7269" s="22" t="s">
        <v>7601</v>
      </c>
      <c r="E7269" s="22" t="s">
        <v>58</v>
      </c>
      <c r="F7269" s="22" t="s">
        <v>168</v>
      </c>
      <c r="H7269" s="22" t="s">
        <v>15</v>
      </c>
      <c r="K7269" s="40"/>
      <c r="L7269" s="40"/>
    </row>
    <row r="7270" spans="1:12">
      <c r="A7270" s="17">
        <v>45565</v>
      </c>
      <c r="B7270" s="22" t="s">
        <v>10</v>
      </c>
      <c r="C7270" s="22" t="s">
        <v>202</v>
      </c>
      <c r="D7270" s="22" t="s">
        <v>7602</v>
      </c>
      <c r="E7270" s="22" t="s">
        <v>58</v>
      </c>
      <c r="F7270" s="22" t="s">
        <v>168</v>
      </c>
      <c r="H7270" s="22" t="s">
        <v>15</v>
      </c>
      <c r="K7270" s="40"/>
      <c r="L7270" s="40"/>
    </row>
    <row r="7271" spans="1:12">
      <c r="A7271" s="17">
        <v>45565</v>
      </c>
      <c r="B7271" s="22" t="s">
        <v>10</v>
      </c>
      <c r="C7271" s="22" t="s">
        <v>202</v>
      </c>
      <c r="D7271" s="22" t="s">
        <v>7603</v>
      </c>
      <c r="E7271" s="22" t="s">
        <v>58</v>
      </c>
      <c r="F7271" s="22" t="s">
        <v>168</v>
      </c>
      <c r="H7271" s="22" t="s">
        <v>15</v>
      </c>
      <c r="K7271" s="40"/>
      <c r="L7271" s="40"/>
    </row>
    <row r="7272" spans="1:12">
      <c r="A7272" s="17">
        <v>45565</v>
      </c>
      <c r="B7272" s="22" t="s">
        <v>10</v>
      </c>
      <c r="C7272" s="22" t="s">
        <v>582</v>
      </c>
      <c r="D7272" s="22" t="s">
        <v>7604</v>
      </c>
      <c r="E7272" s="22" t="s">
        <v>58</v>
      </c>
      <c r="F7272" s="22" t="s">
        <v>168</v>
      </c>
      <c r="H7272" s="22" t="s">
        <v>15</v>
      </c>
      <c r="K7272" s="40"/>
      <c r="L7272" s="40"/>
    </row>
    <row r="7273" spans="1:12">
      <c r="A7273" s="17">
        <v>45565</v>
      </c>
      <c r="B7273" s="22" t="s">
        <v>10</v>
      </c>
      <c r="C7273" s="22" t="s">
        <v>582</v>
      </c>
      <c r="D7273" s="22" t="s">
        <v>7605</v>
      </c>
      <c r="E7273" s="22" t="s">
        <v>58</v>
      </c>
      <c r="F7273" s="22" t="s">
        <v>168</v>
      </c>
      <c r="H7273" s="22" t="s">
        <v>15</v>
      </c>
      <c r="K7273" s="40"/>
      <c r="L7273" s="40"/>
    </row>
    <row r="7274" spans="1:12">
      <c r="A7274" s="17">
        <v>45565</v>
      </c>
      <c r="B7274" s="22" t="s">
        <v>10</v>
      </c>
      <c r="C7274" s="22" t="s">
        <v>197</v>
      </c>
      <c r="D7274" s="22" t="s">
        <v>7606</v>
      </c>
      <c r="E7274" s="22" t="s">
        <v>58</v>
      </c>
      <c r="F7274" s="22" t="s">
        <v>168</v>
      </c>
      <c r="G7274" s="9">
        <v>70850</v>
      </c>
      <c r="H7274" s="22" t="s">
        <v>15</v>
      </c>
      <c r="I7274" s="28">
        <v>0.01</v>
      </c>
      <c r="J7274" s="28">
        <v>566.79999999999995</v>
      </c>
      <c r="K7274" s="40"/>
      <c r="L7274" s="40"/>
    </row>
    <row r="7275" spans="1:12">
      <c r="A7275" s="17">
        <v>45565</v>
      </c>
      <c r="B7275" s="22" t="s">
        <v>10</v>
      </c>
      <c r="C7275" s="22" t="s">
        <v>197</v>
      </c>
      <c r="D7275" s="22" t="s">
        <v>7607</v>
      </c>
      <c r="E7275" s="22" t="s">
        <v>58</v>
      </c>
      <c r="F7275" s="22" t="s">
        <v>168</v>
      </c>
      <c r="G7275" s="9">
        <v>3448</v>
      </c>
      <c r="H7275" s="22" t="s">
        <v>15</v>
      </c>
      <c r="I7275" s="28">
        <v>0.01</v>
      </c>
      <c r="J7275" s="28">
        <v>27.58</v>
      </c>
      <c r="K7275" s="40"/>
      <c r="L7275" s="40"/>
    </row>
    <row r="7276" spans="1:12">
      <c r="A7276" s="17">
        <v>45565</v>
      </c>
      <c r="B7276" s="22" t="s">
        <v>10</v>
      </c>
      <c r="C7276" s="22" t="s">
        <v>697</v>
      </c>
      <c r="D7276" s="22" t="s">
        <v>7608</v>
      </c>
      <c r="E7276" s="22" t="s">
        <v>58</v>
      </c>
      <c r="F7276" s="22" t="s">
        <v>168</v>
      </c>
      <c r="H7276" s="22" t="s">
        <v>15</v>
      </c>
      <c r="K7276" s="40"/>
      <c r="L7276" s="40"/>
    </row>
    <row r="7277" spans="1:12">
      <c r="A7277" s="17">
        <v>45565</v>
      </c>
      <c r="B7277" s="22" t="s">
        <v>10</v>
      </c>
      <c r="C7277" s="22" t="s">
        <v>575</v>
      </c>
      <c r="D7277" s="22" t="s">
        <v>7609</v>
      </c>
      <c r="E7277" s="22" t="s">
        <v>58</v>
      </c>
      <c r="F7277" s="22" t="s">
        <v>168</v>
      </c>
      <c r="H7277" s="22" t="s">
        <v>15</v>
      </c>
      <c r="K7277" s="40"/>
      <c r="L7277" s="40"/>
    </row>
    <row r="7278" spans="1:12">
      <c r="A7278" s="17">
        <v>45565</v>
      </c>
      <c r="B7278" s="22" t="s">
        <v>10</v>
      </c>
      <c r="C7278" s="22" t="s">
        <v>575</v>
      </c>
      <c r="D7278" s="22" t="s">
        <v>7610</v>
      </c>
      <c r="E7278" s="22" t="s">
        <v>58</v>
      </c>
      <c r="F7278" s="22" t="s">
        <v>168</v>
      </c>
      <c r="H7278" s="22" t="s">
        <v>15</v>
      </c>
      <c r="K7278" s="40"/>
      <c r="L7278" s="40"/>
    </row>
    <row r="7279" spans="1:12">
      <c r="A7279" s="17">
        <v>45565</v>
      </c>
      <c r="B7279" s="22" t="s">
        <v>10</v>
      </c>
      <c r="C7279" s="22" t="s">
        <v>700</v>
      </c>
      <c r="D7279" s="22" t="s">
        <v>7611</v>
      </c>
      <c r="E7279" s="22" t="s">
        <v>58</v>
      </c>
      <c r="F7279" s="22" t="s">
        <v>168</v>
      </c>
      <c r="H7279" s="22" t="s">
        <v>15</v>
      </c>
      <c r="K7279" s="40"/>
      <c r="L7279" s="40"/>
    </row>
    <row r="7280" spans="1:12">
      <c r="A7280" s="17">
        <v>45565</v>
      </c>
      <c r="B7280" s="22" t="s">
        <v>10</v>
      </c>
      <c r="C7280" s="22" t="s">
        <v>700</v>
      </c>
      <c r="D7280" s="22" t="s">
        <v>7612</v>
      </c>
      <c r="E7280" s="22" t="s">
        <v>58</v>
      </c>
      <c r="F7280" s="22" t="s">
        <v>168</v>
      </c>
      <c r="H7280" s="22" t="s">
        <v>15</v>
      </c>
      <c r="K7280" s="40"/>
      <c r="L7280" s="40"/>
    </row>
    <row r="7281" spans="1:12">
      <c r="A7281" s="17">
        <v>45565</v>
      </c>
      <c r="B7281" s="22" t="s">
        <v>10</v>
      </c>
      <c r="C7281" s="22" t="s">
        <v>700</v>
      </c>
      <c r="D7281" s="22" t="s">
        <v>7613</v>
      </c>
      <c r="E7281" s="22" t="s">
        <v>58</v>
      </c>
      <c r="F7281" s="22" t="s">
        <v>168</v>
      </c>
      <c r="H7281" s="22" t="s">
        <v>15</v>
      </c>
      <c r="K7281" s="40"/>
      <c r="L7281" s="40"/>
    </row>
    <row r="7282" spans="1:12">
      <c r="A7282" s="17">
        <v>45565</v>
      </c>
      <c r="B7282" s="22" t="s">
        <v>10</v>
      </c>
      <c r="C7282" s="22" t="s">
        <v>700</v>
      </c>
      <c r="D7282" s="22" t="s">
        <v>7614</v>
      </c>
      <c r="E7282" s="22" t="s">
        <v>58</v>
      </c>
      <c r="F7282" s="22" t="s">
        <v>168</v>
      </c>
      <c r="H7282" s="22" t="s">
        <v>15</v>
      </c>
      <c r="K7282" s="40"/>
      <c r="L7282" s="40"/>
    </row>
    <row r="7283" spans="1:12">
      <c r="A7283" s="17">
        <v>45565</v>
      </c>
      <c r="B7283" s="22" t="s">
        <v>10</v>
      </c>
      <c r="C7283" s="22" t="s">
        <v>700</v>
      </c>
      <c r="D7283" s="22" t="s">
        <v>7615</v>
      </c>
      <c r="E7283" s="22" t="s">
        <v>58</v>
      </c>
      <c r="F7283" s="22" t="s">
        <v>168</v>
      </c>
      <c r="H7283" s="22" t="s">
        <v>15</v>
      </c>
      <c r="K7283" s="40"/>
      <c r="L7283" s="40"/>
    </row>
    <row r="7284" spans="1:12">
      <c r="A7284" s="17">
        <v>45565</v>
      </c>
      <c r="B7284" s="22" t="s">
        <v>10</v>
      </c>
      <c r="C7284" s="22" t="s">
        <v>700</v>
      </c>
      <c r="D7284" s="22" t="s">
        <v>7616</v>
      </c>
      <c r="E7284" s="22" t="s">
        <v>58</v>
      </c>
      <c r="F7284" s="22" t="s">
        <v>168</v>
      </c>
      <c r="H7284" s="22" t="s">
        <v>15</v>
      </c>
      <c r="K7284" s="40"/>
      <c r="L7284" s="40"/>
    </row>
    <row r="7285" spans="1:12">
      <c r="A7285" s="17">
        <v>45565</v>
      </c>
      <c r="B7285" s="22" t="s">
        <v>10</v>
      </c>
      <c r="C7285" s="22" t="s">
        <v>700</v>
      </c>
      <c r="D7285" s="22" t="s">
        <v>7617</v>
      </c>
      <c r="E7285" s="22" t="s">
        <v>58</v>
      </c>
      <c r="F7285" s="22" t="s">
        <v>168</v>
      </c>
      <c r="H7285" s="22" t="s">
        <v>15</v>
      </c>
      <c r="K7285" s="40"/>
      <c r="L7285" s="40"/>
    </row>
    <row r="7286" spans="1:12">
      <c r="A7286" s="17">
        <v>45565</v>
      </c>
      <c r="B7286" s="22" t="s">
        <v>10</v>
      </c>
      <c r="C7286" s="22" t="s">
        <v>700</v>
      </c>
      <c r="D7286" s="22" t="s">
        <v>7618</v>
      </c>
      <c r="E7286" s="22" t="s">
        <v>58</v>
      </c>
      <c r="F7286" s="22" t="s">
        <v>168</v>
      </c>
      <c r="H7286" s="22" t="s">
        <v>15</v>
      </c>
      <c r="K7286" s="40"/>
      <c r="L7286" s="40"/>
    </row>
    <row r="7287" spans="1:12">
      <c r="A7287" s="17">
        <v>45565</v>
      </c>
      <c r="B7287" s="22" t="s">
        <v>10</v>
      </c>
      <c r="C7287" s="22" t="s">
        <v>700</v>
      </c>
      <c r="D7287" s="22" t="s">
        <v>7619</v>
      </c>
      <c r="E7287" s="22" t="s">
        <v>58</v>
      </c>
      <c r="F7287" s="22" t="s">
        <v>168</v>
      </c>
      <c r="H7287" s="22" t="s">
        <v>15</v>
      </c>
      <c r="K7287" s="40"/>
      <c r="L7287" s="40"/>
    </row>
    <row r="7288" spans="1:12">
      <c r="A7288" s="17">
        <v>45565</v>
      </c>
      <c r="B7288" s="22" t="s">
        <v>10</v>
      </c>
      <c r="C7288" s="22" t="s">
        <v>703</v>
      </c>
      <c r="D7288" s="22" t="s">
        <v>7620</v>
      </c>
      <c r="E7288" s="22" t="s">
        <v>58</v>
      </c>
      <c r="F7288" s="22" t="s">
        <v>168</v>
      </c>
      <c r="H7288" s="22" t="s">
        <v>15</v>
      </c>
      <c r="K7288" s="40"/>
      <c r="L7288" s="40"/>
    </row>
    <row r="7289" spans="1:12">
      <c r="A7289" s="17">
        <v>45565</v>
      </c>
      <c r="B7289" s="22" t="s">
        <v>10</v>
      </c>
      <c r="C7289" s="22" t="s">
        <v>573</v>
      </c>
      <c r="D7289" s="22" t="s">
        <v>7621</v>
      </c>
      <c r="E7289" s="22" t="s">
        <v>58</v>
      </c>
      <c r="F7289" s="22" t="s">
        <v>168</v>
      </c>
      <c r="H7289" s="22" t="s">
        <v>15</v>
      </c>
      <c r="K7289" s="40"/>
      <c r="L7289" s="40"/>
    </row>
    <row r="7290" spans="1:12">
      <c r="A7290" s="17">
        <v>45565</v>
      </c>
      <c r="B7290" s="22" t="s">
        <v>10</v>
      </c>
      <c r="C7290" s="22" t="s">
        <v>573</v>
      </c>
      <c r="D7290" s="22" t="s">
        <v>7622</v>
      </c>
      <c r="E7290" s="22" t="s">
        <v>58</v>
      </c>
      <c r="F7290" s="22" t="s">
        <v>168</v>
      </c>
      <c r="H7290" s="22" t="s">
        <v>15</v>
      </c>
      <c r="K7290" s="40"/>
      <c r="L7290" s="40"/>
    </row>
    <row r="7291" spans="1:12">
      <c r="A7291" s="17">
        <v>45565</v>
      </c>
      <c r="B7291" s="22" t="s">
        <v>10</v>
      </c>
      <c r="C7291" s="22" t="s">
        <v>573</v>
      </c>
      <c r="D7291" s="22" t="s">
        <v>7623</v>
      </c>
      <c r="E7291" s="22" t="s">
        <v>58</v>
      </c>
      <c r="F7291" s="22" t="s">
        <v>168</v>
      </c>
      <c r="H7291" s="22" t="s">
        <v>15</v>
      </c>
      <c r="K7291" s="40"/>
      <c r="L7291" s="40"/>
    </row>
    <row r="7292" spans="1:12">
      <c r="A7292" s="17">
        <v>45565</v>
      </c>
      <c r="B7292" s="22" t="s">
        <v>10</v>
      </c>
      <c r="C7292" s="22" t="s">
        <v>573</v>
      </c>
      <c r="D7292" s="22" t="s">
        <v>7624</v>
      </c>
      <c r="E7292" s="22" t="s">
        <v>58</v>
      </c>
      <c r="F7292" s="22" t="s">
        <v>168</v>
      </c>
      <c r="H7292" s="22" t="s">
        <v>15</v>
      </c>
      <c r="K7292" s="40"/>
      <c r="L7292" s="40"/>
    </row>
    <row r="7293" spans="1:12">
      <c r="A7293" s="17">
        <v>45565</v>
      </c>
      <c r="B7293" s="22" t="s">
        <v>10</v>
      </c>
      <c r="C7293" s="22" t="s">
        <v>573</v>
      </c>
      <c r="D7293" s="22" t="s">
        <v>7625</v>
      </c>
      <c r="E7293" s="22" t="s">
        <v>58</v>
      </c>
      <c r="F7293" s="22" t="s">
        <v>168</v>
      </c>
      <c r="H7293" s="22" t="s">
        <v>15</v>
      </c>
      <c r="K7293" s="40"/>
      <c r="L7293" s="40"/>
    </row>
    <row r="7294" spans="1:12">
      <c r="A7294" s="17">
        <v>45565</v>
      </c>
      <c r="B7294" s="22" t="s">
        <v>10</v>
      </c>
      <c r="C7294" s="22" t="s">
        <v>573</v>
      </c>
      <c r="D7294" s="22" t="s">
        <v>7626</v>
      </c>
      <c r="E7294" s="22" t="s">
        <v>58</v>
      </c>
      <c r="F7294" s="22" t="s">
        <v>168</v>
      </c>
      <c r="H7294" s="22" t="s">
        <v>15</v>
      </c>
      <c r="K7294" s="40"/>
      <c r="L7294" s="40"/>
    </row>
    <row r="7295" spans="1:12">
      <c r="A7295" s="17">
        <v>45565</v>
      </c>
      <c r="B7295" s="22" t="s">
        <v>10</v>
      </c>
      <c r="C7295" s="22" t="s">
        <v>571</v>
      </c>
      <c r="D7295" s="22" t="s">
        <v>7627</v>
      </c>
      <c r="E7295" s="22" t="s">
        <v>58</v>
      </c>
      <c r="F7295" s="22" t="s">
        <v>168</v>
      </c>
      <c r="H7295" s="22" t="s">
        <v>15</v>
      </c>
      <c r="K7295" s="40"/>
      <c r="L7295" s="40"/>
    </row>
    <row r="7296" spans="1:12">
      <c r="A7296" s="17">
        <v>45565</v>
      </c>
      <c r="B7296" s="22" t="s">
        <v>10</v>
      </c>
      <c r="C7296" s="22" t="s">
        <v>160</v>
      </c>
      <c r="D7296" s="22" t="s">
        <v>7628</v>
      </c>
      <c r="E7296" s="22" t="s">
        <v>58</v>
      </c>
      <c r="F7296" s="22" t="s">
        <v>59</v>
      </c>
      <c r="G7296" s="9">
        <v>3000</v>
      </c>
      <c r="H7296" s="22" t="s">
        <v>15</v>
      </c>
      <c r="I7296" s="28">
        <v>0.09</v>
      </c>
      <c r="J7296" s="28">
        <v>278.10000000000002</v>
      </c>
      <c r="K7296" s="40"/>
      <c r="L7296" s="40"/>
    </row>
    <row r="7297" spans="1:12">
      <c r="A7297" s="17">
        <v>45565</v>
      </c>
      <c r="B7297" s="22" t="s">
        <v>10</v>
      </c>
      <c r="C7297" s="22" t="s">
        <v>158</v>
      </c>
      <c r="D7297" s="22" t="s">
        <v>7629</v>
      </c>
      <c r="E7297" s="22" t="s">
        <v>58</v>
      </c>
      <c r="F7297" s="22" t="s">
        <v>59</v>
      </c>
      <c r="G7297" s="9">
        <v>4182</v>
      </c>
      <c r="H7297" s="22" t="s">
        <v>15</v>
      </c>
      <c r="I7297" s="28">
        <v>0.09</v>
      </c>
      <c r="J7297" s="28">
        <v>387.68</v>
      </c>
      <c r="K7297" s="40"/>
      <c r="L7297" s="40"/>
    </row>
    <row r="7298" spans="1:12">
      <c r="A7298" s="17">
        <v>45565</v>
      </c>
      <c r="B7298" s="22" t="s">
        <v>10</v>
      </c>
      <c r="C7298" s="22" t="s">
        <v>156</v>
      </c>
      <c r="D7298" s="22" t="s">
        <v>7630</v>
      </c>
      <c r="E7298" s="22" t="s">
        <v>58</v>
      </c>
      <c r="F7298" s="22" t="s">
        <v>59</v>
      </c>
      <c r="G7298" s="9">
        <v>397</v>
      </c>
      <c r="H7298" s="22" t="s">
        <v>15</v>
      </c>
      <c r="I7298" s="28">
        <v>0.09</v>
      </c>
      <c r="J7298" s="28">
        <v>36.799999999999997</v>
      </c>
      <c r="K7298" s="40"/>
      <c r="L7298" s="40"/>
    </row>
    <row r="7299" spans="1:12">
      <c r="A7299" s="17">
        <v>45565</v>
      </c>
      <c r="B7299" s="22" t="s">
        <v>10</v>
      </c>
      <c r="C7299" s="22" t="s">
        <v>5923</v>
      </c>
      <c r="D7299" s="22" t="s">
        <v>7631</v>
      </c>
      <c r="E7299" s="22" t="s">
        <v>58</v>
      </c>
      <c r="F7299" s="22" t="s">
        <v>59</v>
      </c>
      <c r="G7299" s="9">
        <v>1000</v>
      </c>
      <c r="H7299" s="22" t="s">
        <v>15</v>
      </c>
      <c r="I7299" s="28">
        <v>0.09</v>
      </c>
      <c r="J7299" s="28">
        <v>92.71</v>
      </c>
      <c r="K7299" s="40"/>
      <c r="L7299" s="40"/>
    </row>
    <row r="7300" spans="1:12">
      <c r="A7300" s="17">
        <v>45565</v>
      </c>
      <c r="B7300" s="22" t="s">
        <v>10</v>
      </c>
      <c r="C7300" s="22" t="s">
        <v>154</v>
      </c>
      <c r="D7300" s="22" t="s">
        <v>7632</v>
      </c>
      <c r="E7300" s="22" t="s">
        <v>58</v>
      </c>
      <c r="F7300" s="22" t="s">
        <v>59</v>
      </c>
      <c r="G7300" s="9">
        <v>500</v>
      </c>
      <c r="H7300" s="22" t="s">
        <v>15</v>
      </c>
      <c r="I7300" s="28">
        <v>0.38</v>
      </c>
      <c r="J7300" s="28">
        <v>190</v>
      </c>
      <c r="K7300" s="40"/>
      <c r="L7300" s="40"/>
    </row>
    <row r="7301" spans="1:12">
      <c r="A7301" s="17">
        <v>45565</v>
      </c>
      <c r="B7301" s="22" t="s">
        <v>10</v>
      </c>
      <c r="C7301" s="22" t="s">
        <v>152</v>
      </c>
      <c r="D7301" s="22" t="s">
        <v>7633</v>
      </c>
      <c r="E7301" s="22" t="s">
        <v>58</v>
      </c>
      <c r="F7301" s="22" t="s">
        <v>59</v>
      </c>
      <c r="G7301" s="9">
        <v>626</v>
      </c>
      <c r="H7301" s="22" t="s">
        <v>15</v>
      </c>
      <c r="I7301" s="28">
        <v>7.0000000000000007E-2</v>
      </c>
      <c r="J7301" s="28">
        <v>43.82</v>
      </c>
      <c r="K7301" s="40"/>
      <c r="L7301" s="40"/>
    </row>
    <row r="7302" spans="1:12">
      <c r="A7302" s="17">
        <v>45565</v>
      </c>
      <c r="B7302" s="22" t="s">
        <v>10</v>
      </c>
      <c r="C7302" s="22" t="s">
        <v>150</v>
      </c>
      <c r="D7302" s="22" t="s">
        <v>7634</v>
      </c>
      <c r="E7302" s="22" t="s">
        <v>58</v>
      </c>
      <c r="F7302" s="22" t="s">
        <v>59</v>
      </c>
      <c r="G7302" s="9">
        <v>1147</v>
      </c>
      <c r="H7302" s="22" t="s">
        <v>15</v>
      </c>
      <c r="I7302" s="28">
        <v>7.0000000000000007E-2</v>
      </c>
      <c r="J7302" s="28">
        <v>80.290000000000006</v>
      </c>
      <c r="K7302" s="40"/>
      <c r="L7302" s="40"/>
    </row>
    <row r="7303" spans="1:12">
      <c r="A7303" s="17">
        <v>45565</v>
      </c>
      <c r="B7303" s="22" t="s">
        <v>10</v>
      </c>
      <c r="C7303" s="22" t="s">
        <v>4554</v>
      </c>
      <c r="D7303" s="22" t="s">
        <v>7635</v>
      </c>
      <c r="E7303" s="22" t="s">
        <v>58</v>
      </c>
      <c r="F7303" s="22" t="s">
        <v>59</v>
      </c>
      <c r="G7303" s="9">
        <v>9500</v>
      </c>
      <c r="H7303" s="22" t="s">
        <v>15</v>
      </c>
      <c r="I7303" s="28">
        <v>0.09</v>
      </c>
      <c r="J7303" s="28">
        <v>880.65</v>
      </c>
      <c r="K7303" s="40"/>
      <c r="L7303" s="40"/>
    </row>
    <row r="7304" spans="1:12">
      <c r="A7304" s="17">
        <v>45565</v>
      </c>
      <c r="B7304" s="22" t="s">
        <v>10</v>
      </c>
      <c r="C7304" s="22" t="s">
        <v>148</v>
      </c>
      <c r="D7304" s="22" t="s">
        <v>7636</v>
      </c>
      <c r="E7304" s="22" t="s">
        <v>58</v>
      </c>
      <c r="F7304" s="22" t="s">
        <v>59</v>
      </c>
      <c r="G7304" s="9">
        <v>744</v>
      </c>
      <c r="H7304" s="22" t="s">
        <v>15</v>
      </c>
      <c r="I7304" s="28">
        <v>7.0000000000000007E-2</v>
      </c>
      <c r="J7304" s="28">
        <v>52.08</v>
      </c>
      <c r="K7304" s="40"/>
      <c r="L7304" s="40"/>
    </row>
    <row r="7305" spans="1:12">
      <c r="A7305" s="17">
        <v>45565</v>
      </c>
      <c r="B7305" s="22" t="s">
        <v>10</v>
      </c>
      <c r="C7305" s="22" t="s">
        <v>146</v>
      </c>
      <c r="D7305" s="22" t="s">
        <v>7637</v>
      </c>
      <c r="E7305" s="22" t="s">
        <v>58</v>
      </c>
      <c r="F7305" s="22" t="s">
        <v>59</v>
      </c>
      <c r="G7305" s="9">
        <v>700</v>
      </c>
      <c r="H7305" s="22" t="s">
        <v>15</v>
      </c>
      <c r="I7305" s="28">
        <v>0.1</v>
      </c>
      <c r="J7305" s="28">
        <v>67.41</v>
      </c>
      <c r="K7305" s="40"/>
      <c r="L7305" s="40"/>
    </row>
    <row r="7306" spans="1:12">
      <c r="A7306" s="17">
        <v>45565</v>
      </c>
      <c r="B7306" s="22" t="s">
        <v>10</v>
      </c>
      <c r="C7306" s="22" t="s">
        <v>144</v>
      </c>
      <c r="D7306" s="22" t="s">
        <v>7638</v>
      </c>
      <c r="E7306" s="22" t="s">
        <v>58</v>
      </c>
      <c r="F7306" s="22" t="s">
        <v>59</v>
      </c>
      <c r="G7306" s="9">
        <v>550</v>
      </c>
      <c r="H7306" s="22" t="s">
        <v>15</v>
      </c>
      <c r="I7306" s="28">
        <v>0.1</v>
      </c>
      <c r="J7306" s="28">
        <v>52.96</v>
      </c>
      <c r="K7306" s="40"/>
      <c r="L7306" s="40"/>
    </row>
    <row r="7307" spans="1:12">
      <c r="A7307" s="17">
        <v>45565</v>
      </c>
      <c r="B7307" s="22" t="s">
        <v>10</v>
      </c>
      <c r="C7307" s="22" t="s">
        <v>191</v>
      </c>
      <c r="D7307" s="22" t="s">
        <v>7639</v>
      </c>
      <c r="E7307" s="22" t="s">
        <v>58</v>
      </c>
      <c r="F7307" s="22" t="s">
        <v>168</v>
      </c>
      <c r="H7307" s="22" t="s">
        <v>15</v>
      </c>
      <c r="K7307" s="40"/>
      <c r="L7307" s="40"/>
    </row>
    <row r="7308" spans="1:12">
      <c r="A7308" s="17">
        <v>45565</v>
      </c>
      <c r="B7308" s="22" t="s">
        <v>10</v>
      </c>
      <c r="C7308" s="22" t="s">
        <v>191</v>
      </c>
      <c r="D7308" s="22" t="s">
        <v>7640</v>
      </c>
      <c r="E7308" s="22" t="s">
        <v>58</v>
      </c>
      <c r="F7308" s="22" t="s">
        <v>168</v>
      </c>
      <c r="H7308" s="22" t="s">
        <v>15</v>
      </c>
      <c r="K7308" s="40"/>
      <c r="L7308" s="40"/>
    </row>
    <row r="7309" spans="1:12">
      <c r="A7309" s="17">
        <v>45565</v>
      </c>
      <c r="B7309" s="22" t="s">
        <v>10</v>
      </c>
      <c r="C7309" s="22" t="s">
        <v>191</v>
      </c>
      <c r="D7309" s="22" t="s">
        <v>7641</v>
      </c>
      <c r="E7309" s="22" t="s">
        <v>58</v>
      </c>
      <c r="F7309" s="22" t="s">
        <v>168</v>
      </c>
      <c r="G7309" s="9">
        <v>65000</v>
      </c>
      <c r="H7309" s="22" t="s">
        <v>15</v>
      </c>
      <c r="I7309" s="28">
        <v>0.01</v>
      </c>
      <c r="J7309" s="28">
        <v>520</v>
      </c>
      <c r="K7309" s="40"/>
      <c r="L7309" s="40"/>
    </row>
    <row r="7310" spans="1:12">
      <c r="A7310" s="17">
        <v>45565</v>
      </c>
      <c r="B7310" s="22" t="s">
        <v>10</v>
      </c>
      <c r="C7310" s="22" t="s">
        <v>191</v>
      </c>
      <c r="D7310" s="22" t="s">
        <v>7642</v>
      </c>
      <c r="E7310" s="22" t="s">
        <v>58</v>
      </c>
      <c r="F7310" s="22" t="s">
        <v>168</v>
      </c>
      <c r="G7310" s="9">
        <v>32500</v>
      </c>
      <c r="H7310" s="22" t="s">
        <v>15</v>
      </c>
      <c r="I7310" s="28">
        <v>0.01</v>
      </c>
      <c r="J7310" s="28">
        <v>260</v>
      </c>
      <c r="K7310" s="40"/>
      <c r="L7310" s="40"/>
    </row>
    <row r="7311" spans="1:12">
      <c r="A7311" s="17">
        <v>45565</v>
      </c>
      <c r="B7311" s="22" t="s">
        <v>10</v>
      </c>
      <c r="C7311" s="22" t="s">
        <v>187</v>
      </c>
      <c r="D7311" s="22" t="s">
        <v>7643</v>
      </c>
      <c r="E7311" s="22" t="s">
        <v>58</v>
      </c>
      <c r="F7311" s="22" t="s">
        <v>168</v>
      </c>
      <c r="H7311" s="22" t="s">
        <v>15</v>
      </c>
      <c r="K7311" s="40"/>
      <c r="L7311" s="40"/>
    </row>
    <row r="7312" spans="1:12">
      <c r="A7312" s="17">
        <v>45565</v>
      </c>
      <c r="B7312" s="22" t="s">
        <v>10</v>
      </c>
      <c r="C7312" s="22" t="s">
        <v>180</v>
      </c>
      <c r="D7312" s="22" t="s">
        <v>7644</v>
      </c>
      <c r="E7312" s="22" t="s">
        <v>58</v>
      </c>
      <c r="F7312" s="22" t="s">
        <v>168</v>
      </c>
      <c r="H7312" s="22" t="s">
        <v>15</v>
      </c>
      <c r="K7312" s="40"/>
      <c r="L7312" s="40"/>
    </row>
    <row r="7313" spans="1:12">
      <c r="A7313" s="17">
        <v>45565</v>
      </c>
      <c r="B7313" s="22" t="s">
        <v>10</v>
      </c>
      <c r="C7313" s="22" t="s">
        <v>180</v>
      </c>
      <c r="D7313" s="22" t="s">
        <v>7645</v>
      </c>
      <c r="E7313" s="22" t="s">
        <v>58</v>
      </c>
      <c r="F7313" s="22" t="s">
        <v>168</v>
      </c>
      <c r="G7313" s="9">
        <v>81250</v>
      </c>
      <c r="H7313" s="22" t="s">
        <v>15</v>
      </c>
      <c r="I7313" s="28">
        <v>0.01</v>
      </c>
      <c r="J7313" s="28">
        <v>650</v>
      </c>
      <c r="K7313" s="40"/>
      <c r="L7313" s="40"/>
    </row>
    <row r="7314" spans="1:12">
      <c r="A7314" s="17">
        <v>45565</v>
      </c>
      <c r="B7314" s="22" t="s">
        <v>10</v>
      </c>
      <c r="C7314" s="22" t="s">
        <v>180</v>
      </c>
      <c r="D7314" s="22" t="s">
        <v>7646</v>
      </c>
      <c r="E7314" s="22" t="s">
        <v>58</v>
      </c>
      <c r="F7314" s="22" t="s">
        <v>168</v>
      </c>
      <c r="G7314" s="9">
        <v>97500</v>
      </c>
      <c r="H7314" s="22" t="s">
        <v>15</v>
      </c>
      <c r="I7314" s="28">
        <v>0.01</v>
      </c>
      <c r="J7314" s="28">
        <v>780</v>
      </c>
      <c r="K7314" s="40"/>
      <c r="L7314" s="40"/>
    </row>
    <row r="7315" spans="1:12">
      <c r="A7315" s="17">
        <v>45565</v>
      </c>
      <c r="B7315" s="22" t="s">
        <v>10</v>
      </c>
      <c r="C7315" s="22" t="s">
        <v>180</v>
      </c>
      <c r="D7315" s="22" t="s">
        <v>7647</v>
      </c>
      <c r="E7315" s="22" t="s">
        <v>58</v>
      </c>
      <c r="F7315" s="22" t="s">
        <v>168</v>
      </c>
      <c r="G7315" s="9">
        <v>208</v>
      </c>
      <c r="H7315" s="22" t="s">
        <v>15</v>
      </c>
      <c r="I7315" s="28">
        <v>0.01</v>
      </c>
      <c r="J7315" s="28">
        <v>1.66</v>
      </c>
      <c r="K7315" s="40"/>
      <c r="L7315" s="40"/>
    </row>
    <row r="7316" spans="1:12">
      <c r="A7316" s="17">
        <v>45565</v>
      </c>
      <c r="B7316" s="22" t="s">
        <v>10</v>
      </c>
      <c r="C7316" s="22" t="s">
        <v>169</v>
      </c>
      <c r="D7316" s="22" t="s">
        <v>7648</v>
      </c>
      <c r="E7316" s="22" t="s">
        <v>58</v>
      </c>
      <c r="F7316" s="22" t="s">
        <v>168</v>
      </c>
      <c r="H7316" s="22" t="s">
        <v>15</v>
      </c>
      <c r="K7316" s="40"/>
      <c r="L7316" s="40"/>
    </row>
    <row r="7317" spans="1:12">
      <c r="A7317" s="17">
        <v>45565</v>
      </c>
      <c r="B7317" s="22" t="s">
        <v>10</v>
      </c>
      <c r="C7317" s="22" t="s">
        <v>169</v>
      </c>
      <c r="D7317" s="22" t="s">
        <v>7649</v>
      </c>
      <c r="E7317" s="22" t="s">
        <v>58</v>
      </c>
      <c r="F7317" s="22" t="s">
        <v>168</v>
      </c>
      <c r="H7317" s="22" t="s">
        <v>15</v>
      </c>
      <c r="K7317" s="40"/>
      <c r="L7317" s="40"/>
    </row>
    <row r="7318" spans="1:12">
      <c r="A7318" s="17">
        <v>45565</v>
      </c>
      <c r="B7318" s="22" t="s">
        <v>10</v>
      </c>
      <c r="C7318" s="22" t="s">
        <v>169</v>
      </c>
      <c r="D7318" s="22" t="s">
        <v>7650</v>
      </c>
      <c r="E7318" s="22" t="s">
        <v>58</v>
      </c>
      <c r="F7318" s="22" t="s">
        <v>168</v>
      </c>
      <c r="H7318" s="22" t="s">
        <v>15</v>
      </c>
      <c r="K7318" s="40"/>
      <c r="L7318" s="40"/>
    </row>
    <row r="7319" spans="1:12">
      <c r="A7319" s="17">
        <v>45565</v>
      </c>
      <c r="B7319" s="22" t="s">
        <v>10</v>
      </c>
      <c r="C7319" s="22" t="s">
        <v>169</v>
      </c>
      <c r="D7319" s="22" t="s">
        <v>7651</v>
      </c>
      <c r="E7319" s="22" t="s">
        <v>58</v>
      </c>
      <c r="F7319" s="22" t="s">
        <v>168</v>
      </c>
      <c r="H7319" s="22" t="s">
        <v>15</v>
      </c>
      <c r="K7319" s="40"/>
      <c r="L7319" s="40"/>
    </row>
    <row r="7320" spans="1:12">
      <c r="A7320" s="17">
        <v>45565</v>
      </c>
      <c r="B7320" s="22" t="s">
        <v>10</v>
      </c>
      <c r="C7320" s="22" t="s">
        <v>169</v>
      </c>
      <c r="D7320" s="22" t="s">
        <v>7652</v>
      </c>
      <c r="E7320" s="22" t="s">
        <v>58</v>
      </c>
      <c r="F7320" s="22" t="s">
        <v>168</v>
      </c>
      <c r="H7320" s="22" t="s">
        <v>15</v>
      </c>
      <c r="K7320" s="40"/>
      <c r="L7320" s="40"/>
    </row>
    <row r="7321" spans="1:12">
      <c r="A7321" s="17">
        <v>45565</v>
      </c>
      <c r="B7321" s="22" t="s">
        <v>10</v>
      </c>
      <c r="C7321" s="22" t="s">
        <v>169</v>
      </c>
      <c r="D7321" s="22" t="s">
        <v>7653</v>
      </c>
      <c r="E7321" s="22" t="s">
        <v>58</v>
      </c>
      <c r="F7321" s="22" t="s">
        <v>168</v>
      </c>
      <c r="H7321" s="22" t="s">
        <v>15</v>
      </c>
      <c r="K7321" s="40"/>
      <c r="L7321" s="40"/>
    </row>
    <row r="7322" spans="1:12">
      <c r="A7322" s="17">
        <v>45565</v>
      </c>
      <c r="B7322" s="22" t="s">
        <v>10</v>
      </c>
      <c r="C7322" s="22" t="s">
        <v>169</v>
      </c>
      <c r="D7322" s="22" t="s">
        <v>7654</v>
      </c>
      <c r="E7322" s="22" t="s">
        <v>58</v>
      </c>
      <c r="F7322" s="22" t="s">
        <v>168</v>
      </c>
      <c r="H7322" s="22" t="s">
        <v>15</v>
      </c>
      <c r="K7322" s="40"/>
      <c r="L7322" s="40"/>
    </row>
    <row r="7323" spans="1:12">
      <c r="A7323" s="17">
        <v>45565</v>
      </c>
      <c r="B7323" s="22" t="s">
        <v>10</v>
      </c>
      <c r="C7323" s="22" t="s">
        <v>169</v>
      </c>
      <c r="D7323" s="22" t="s">
        <v>7655</v>
      </c>
      <c r="E7323" s="22" t="s">
        <v>58</v>
      </c>
      <c r="F7323" s="22" t="s">
        <v>168</v>
      </c>
      <c r="H7323" s="22" t="s">
        <v>15</v>
      </c>
      <c r="K7323" s="40"/>
      <c r="L7323" s="40"/>
    </row>
    <row r="7324" spans="1:12">
      <c r="A7324" s="17">
        <v>45565</v>
      </c>
      <c r="B7324" s="22" t="s">
        <v>10</v>
      </c>
      <c r="C7324" s="22" t="s">
        <v>169</v>
      </c>
      <c r="D7324" s="22" t="s">
        <v>7656</v>
      </c>
      <c r="E7324" s="22" t="s">
        <v>58</v>
      </c>
      <c r="F7324" s="22" t="s">
        <v>168</v>
      </c>
      <c r="H7324" s="22" t="s">
        <v>15</v>
      </c>
      <c r="K7324" s="40"/>
      <c r="L7324" s="40"/>
    </row>
    <row r="7325" spans="1:12">
      <c r="A7325" s="17">
        <v>45565</v>
      </c>
      <c r="B7325" s="22" t="s">
        <v>10</v>
      </c>
      <c r="C7325" s="22" t="s">
        <v>169</v>
      </c>
      <c r="D7325" s="22" t="s">
        <v>7657</v>
      </c>
      <c r="E7325" s="22" t="s">
        <v>58</v>
      </c>
      <c r="F7325" s="22" t="s">
        <v>168</v>
      </c>
      <c r="H7325" s="22" t="s">
        <v>15</v>
      </c>
      <c r="K7325" s="40"/>
      <c r="L7325" s="40"/>
    </row>
    <row r="7326" spans="1:12">
      <c r="A7326" s="17">
        <v>45565</v>
      </c>
      <c r="B7326" s="22" t="s">
        <v>10</v>
      </c>
      <c r="C7326" s="22" t="s">
        <v>166</v>
      </c>
      <c r="D7326" s="22" t="s">
        <v>7658</v>
      </c>
      <c r="E7326" s="22" t="s">
        <v>58</v>
      </c>
      <c r="F7326" s="22" t="s">
        <v>168</v>
      </c>
      <c r="H7326" s="22" t="s">
        <v>15</v>
      </c>
      <c r="K7326" s="40"/>
      <c r="L7326" s="40"/>
    </row>
    <row r="7327" spans="1:12">
      <c r="A7327" s="17">
        <v>45565</v>
      </c>
      <c r="B7327" s="22" t="s">
        <v>10</v>
      </c>
      <c r="C7327" s="22" t="s">
        <v>206</v>
      </c>
      <c r="D7327" s="22" t="s">
        <v>7659</v>
      </c>
      <c r="E7327" s="22" t="s">
        <v>58</v>
      </c>
      <c r="F7327" s="22" t="s">
        <v>168</v>
      </c>
      <c r="H7327" s="22" t="s">
        <v>15</v>
      </c>
      <c r="K7327" s="40"/>
      <c r="L7327" s="40"/>
    </row>
    <row r="7328" spans="1:12">
      <c r="A7328" s="17">
        <v>45565</v>
      </c>
      <c r="B7328" s="22" t="s">
        <v>10</v>
      </c>
      <c r="C7328" s="22" t="s">
        <v>564</v>
      </c>
      <c r="D7328" s="22" t="s">
        <v>7660</v>
      </c>
      <c r="E7328" s="22" t="s">
        <v>18</v>
      </c>
      <c r="F7328" s="22" t="s">
        <v>40</v>
      </c>
      <c r="G7328" s="9">
        <v>8</v>
      </c>
      <c r="H7328" s="22" t="s">
        <v>41</v>
      </c>
      <c r="I7328" s="28">
        <v>24</v>
      </c>
      <c r="J7328" s="28">
        <v>192</v>
      </c>
      <c r="K7328" s="40"/>
      <c r="L7328" s="40"/>
    </row>
    <row r="7329" spans="1:12">
      <c r="A7329" s="17">
        <v>45565</v>
      </c>
      <c r="B7329" s="22" t="s">
        <v>10</v>
      </c>
      <c r="C7329" s="22" t="s">
        <v>564</v>
      </c>
      <c r="D7329" s="22" t="s">
        <v>7661</v>
      </c>
      <c r="E7329" s="22" t="s">
        <v>18</v>
      </c>
      <c r="F7329" s="22" t="s">
        <v>40</v>
      </c>
      <c r="H7329" s="22" t="s">
        <v>41</v>
      </c>
      <c r="K7329" s="40"/>
      <c r="L7329" s="40"/>
    </row>
    <row r="7330" spans="1:12">
      <c r="A7330" s="17">
        <v>45565</v>
      </c>
      <c r="B7330" s="22" t="s">
        <v>10</v>
      </c>
      <c r="C7330" s="22" t="s">
        <v>564</v>
      </c>
      <c r="D7330" s="22" t="s">
        <v>7662</v>
      </c>
      <c r="E7330" s="22" t="s">
        <v>18</v>
      </c>
      <c r="F7330" s="22" t="s">
        <v>40</v>
      </c>
      <c r="H7330" s="22" t="s">
        <v>41</v>
      </c>
      <c r="K7330" s="40"/>
      <c r="L7330" s="40"/>
    </row>
    <row r="7331" spans="1:12">
      <c r="A7331" s="17">
        <v>45565</v>
      </c>
      <c r="B7331" s="22" t="s">
        <v>10</v>
      </c>
      <c r="C7331" s="22" t="s">
        <v>564</v>
      </c>
      <c r="D7331" s="22" t="s">
        <v>7663</v>
      </c>
      <c r="E7331" s="22" t="s">
        <v>18</v>
      </c>
      <c r="F7331" s="22" t="s">
        <v>40</v>
      </c>
      <c r="H7331" s="22" t="s">
        <v>41</v>
      </c>
      <c r="K7331" s="40"/>
      <c r="L7331" s="40"/>
    </row>
    <row r="7332" spans="1:12">
      <c r="A7332" s="17">
        <v>45565</v>
      </c>
      <c r="B7332" s="22" t="s">
        <v>10</v>
      </c>
      <c r="C7332" s="22" t="s">
        <v>564</v>
      </c>
      <c r="D7332" s="22" t="s">
        <v>7664</v>
      </c>
      <c r="E7332" s="22" t="s">
        <v>18</v>
      </c>
      <c r="F7332" s="22" t="s">
        <v>40</v>
      </c>
      <c r="H7332" s="22" t="s">
        <v>41</v>
      </c>
      <c r="K7332" s="40"/>
      <c r="L7332" s="40"/>
    </row>
    <row r="7333" spans="1:12">
      <c r="A7333" s="17">
        <v>45565</v>
      </c>
      <c r="B7333" s="22" t="s">
        <v>10</v>
      </c>
      <c r="C7333" s="22" t="s">
        <v>562</v>
      </c>
      <c r="D7333" s="22" t="s">
        <v>7665</v>
      </c>
      <c r="E7333" s="22" t="s">
        <v>18</v>
      </c>
      <c r="F7333" s="22" t="s">
        <v>40</v>
      </c>
      <c r="H7333" s="22" t="s">
        <v>41</v>
      </c>
      <c r="K7333" s="40"/>
      <c r="L7333" s="40"/>
    </row>
    <row r="7334" spans="1:12">
      <c r="A7334" s="17">
        <v>45565</v>
      </c>
      <c r="B7334" s="22" t="s">
        <v>10</v>
      </c>
      <c r="C7334" s="22" t="s">
        <v>562</v>
      </c>
      <c r="D7334" s="22" t="s">
        <v>7666</v>
      </c>
      <c r="E7334" s="22" t="s">
        <v>18</v>
      </c>
      <c r="F7334" s="22" t="s">
        <v>40</v>
      </c>
      <c r="H7334" s="22" t="s">
        <v>41</v>
      </c>
      <c r="K7334" s="40"/>
      <c r="L7334" s="40"/>
    </row>
    <row r="7335" spans="1:12">
      <c r="A7335" s="17">
        <v>45565</v>
      </c>
      <c r="B7335" s="22" t="s">
        <v>10</v>
      </c>
      <c r="C7335" s="22" t="s">
        <v>562</v>
      </c>
      <c r="D7335" s="22" t="s">
        <v>7667</v>
      </c>
      <c r="E7335" s="22" t="s">
        <v>18</v>
      </c>
      <c r="F7335" s="22" t="s">
        <v>40</v>
      </c>
      <c r="H7335" s="22" t="s">
        <v>41</v>
      </c>
      <c r="K7335" s="40"/>
      <c r="L7335" s="40"/>
    </row>
    <row r="7336" spans="1:12">
      <c r="A7336" s="17">
        <v>45565</v>
      </c>
      <c r="B7336" s="22" t="s">
        <v>10</v>
      </c>
      <c r="C7336" s="22" t="s">
        <v>16</v>
      </c>
      <c r="D7336" s="22" t="s">
        <v>7668</v>
      </c>
      <c r="E7336" s="22" t="s">
        <v>18</v>
      </c>
      <c r="F7336" s="22" t="s">
        <v>19</v>
      </c>
      <c r="H7336" s="22" t="s">
        <v>20</v>
      </c>
      <c r="K7336" s="40"/>
      <c r="L7336" s="40"/>
    </row>
    <row r="7337" spans="1:12">
      <c r="A7337" s="17">
        <v>45565</v>
      </c>
      <c r="B7337" s="22" t="s">
        <v>10</v>
      </c>
      <c r="C7337" s="22" t="s">
        <v>16</v>
      </c>
      <c r="D7337" s="22" t="s">
        <v>7669</v>
      </c>
      <c r="E7337" s="22" t="s">
        <v>18</v>
      </c>
      <c r="F7337" s="22" t="s">
        <v>19</v>
      </c>
      <c r="H7337" s="22" t="s">
        <v>20</v>
      </c>
      <c r="K7337" s="40"/>
      <c r="L7337" s="40"/>
    </row>
    <row r="7338" spans="1:12">
      <c r="A7338" s="17">
        <v>45565</v>
      </c>
      <c r="B7338" s="22" t="s">
        <v>10</v>
      </c>
      <c r="C7338" s="22" t="s">
        <v>16</v>
      </c>
      <c r="D7338" s="22" t="s">
        <v>7670</v>
      </c>
      <c r="E7338" s="22" t="s">
        <v>18</v>
      </c>
      <c r="F7338" s="22" t="s">
        <v>19</v>
      </c>
      <c r="H7338" s="22" t="s">
        <v>20</v>
      </c>
      <c r="K7338" s="40"/>
      <c r="L7338" s="40"/>
    </row>
    <row r="7339" spans="1:12">
      <c r="A7339" s="17">
        <v>45565</v>
      </c>
      <c r="B7339" s="22" t="s">
        <v>10</v>
      </c>
      <c r="C7339" s="22" t="s">
        <v>16</v>
      </c>
      <c r="D7339" s="22" t="s">
        <v>7671</v>
      </c>
      <c r="E7339" s="22" t="s">
        <v>18</v>
      </c>
      <c r="F7339" s="22" t="s">
        <v>19</v>
      </c>
      <c r="H7339" s="22" t="s">
        <v>20</v>
      </c>
      <c r="K7339" s="40"/>
      <c r="L7339" s="40"/>
    </row>
    <row r="7340" spans="1:12">
      <c r="A7340" s="17">
        <v>45565</v>
      </c>
      <c r="B7340" s="22" t="s">
        <v>10</v>
      </c>
      <c r="C7340" s="22" t="s">
        <v>16</v>
      </c>
      <c r="D7340" s="22" t="s">
        <v>7672</v>
      </c>
      <c r="E7340" s="22" t="s">
        <v>18</v>
      </c>
      <c r="F7340" s="22" t="s">
        <v>19</v>
      </c>
      <c r="H7340" s="22" t="s">
        <v>20</v>
      </c>
      <c r="K7340" s="40"/>
      <c r="L7340" s="40"/>
    </row>
    <row r="7341" spans="1:12">
      <c r="A7341" s="17">
        <v>45565</v>
      </c>
      <c r="B7341" s="22" t="s">
        <v>10</v>
      </c>
      <c r="C7341" s="22" t="s">
        <v>16</v>
      </c>
      <c r="D7341" s="22" t="s">
        <v>7673</v>
      </c>
      <c r="E7341" s="22" t="s">
        <v>18</v>
      </c>
      <c r="F7341" s="22" t="s">
        <v>19</v>
      </c>
      <c r="H7341" s="22" t="s">
        <v>20</v>
      </c>
      <c r="K7341" s="40"/>
      <c r="L7341" s="40"/>
    </row>
    <row r="7342" spans="1:12">
      <c r="A7342" s="17">
        <v>45565</v>
      </c>
      <c r="B7342" s="22" t="s">
        <v>10</v>
      </c>
      <c r="C7342" s="22" t="s">
        <v>16</v>
      </c>
      <c r="D7342" s="22" t="s">
        <v>7674</v>
      </c>
      <c r="E7342" s="22" t="s">
        <v>18</v>
      </c>
      <c r="F7342" s="22" t="s">
        <v>19</v>
      </c>
      <c r="H7342" s="22" t="s">
        <v>20</v>
      </c>
      <c r="K7342" s="40"/>
      <c r="L7342" s="40"/>
    </row>
    <row r="7343" spans="1:12">
      <c r="A7343" s="17">
        <v>45565</v>
      </c>
      <c r="B7343" s="22" t="s">
        <v>10</v>
      </c>
      <c r="C7343" s="22" t="s">
        <v>16</v>
      </c>
      <c r="D7343" s="22" t="s">
        <v>7675</v>
      </c>
      <c r="E7343" s="22" t="s">
        <v>18</v>
      </c>
      <c r="F7343" s="22" t="s">
        <v>19</v>
      </c>
      <c r="H7343" s="22" t="s">
        <v>20</v>
      </c>
      <c r="K7343" s="40"/>
      <c r="L7343" s="40"/>
    </row>
    <row r="7344" spans="1:12">
      <c r="A7344" s="17">
        <v>45565</v>
      </c>
      <c r="B7344" s="22" t="s">
        <v>10</v>
      </c>
      <c r="C7344" s="22" t="s">
        <v>16</v>
      </c>
      <c r="D7344" s="22" t="s">
        <v>7676</v>
      </c>
      <c r="E7344" s="22" t="s">
        <v>18</v>
      </c>
      <c r="F7344" s="22" t="s">
        <v>19</v>
      </c>
      <c r="H7344" s="22" t="s">
        <v>20</v>
      </c>
      <c r="K7344" s="40"/>
      <c r="L7344" s="40"/>
    </row>
    <row r="7345" spans="1:12">
      <c r="A7345" s="17">
        <v>45565</v>
      </c>
      <c r="B7345" s="22" t="s">
        <v>10</v>
      </c>
      <c r="C7345" s="22" t="s">
        <v>16</v>
      </c>
      <c r="D7345" s="22" t="s">
        <v>7677</v>
      </c>
      <c r="E7345" s="22" t="s">
        <v>18</v>
      </c>
      <c r="F7345" s="22" t="s">
        <v>19</v>
      </c>
      <c r="H7345" s="22" t="s">
        <v>20</v>
      </c>
      <c r="K7345" s="40"/>
      <c r="L7345" s="40"/>
    </row>
    <row r="7346" spans="1:12">
      <c r="A7346" s="17">
        <v>45565</v>
      </c>
      <c r="B7346" s="22" t="s">
        <v>10</v>
      </c>
      <c r="C7346" s="22" t="s">
        <v>16</v>
      </c>
      <c r="D7346" s="22" t="s">
        <v>7678</v>
      </c>
      <c r="E7346" s="22" t="s">
        <v>18</v>
      </c>
      <c r="F7346" s="22" t="s">
        <v>19</v>
      </c>
      <c r="H7346" s="22" t="s">
        <v>20</v>
      </c>
      <c r="K7346" s="40"/>
      <c r="L7346" s="40"/>
    </row>
    <row r="7347" spans="1:12">
      <c r="A7347" s="17">
        <v>45565</v>
      </c>
      <c r="B7347" s="22" t="s">
        <v>10</v>
      </c>
      <c r="C7347" s="22" t="s">
        <v>16</v>
      </c>
      <c r="D7347" s="22" t="s">
        <v>7679</v>
      </c>
      <c r="E7347" s="22" t="s">
        <v>18</v>
      </c>
      <c r="F7347" s="22" t="s">
        <v>19</v>
      </c>
      <c r="H7347" s="22" t="s">
        <v>20</v>
      </c>
      <c r="K7347" s="40"/>
      <c r="L7347" s="40"/>
    </row>
    <row r="7348" spans="1:12">
      <c r="A7348" s="17">
        <v>45565</v>
      </c>
      <c r="B7348" s="22" t="s">
        <v>10</v>
      </c>
      <c r="C7348" s="22" t="s">
        <v>16</v>
      </c>
      <c r="D7348" s="22" t="s">
        <v>7680</v>
      </c>
      <c r="E7348" s="22" t="s">
        <v>18</v>
      </c>
      <c r="F7348" s="22" t="s">
        <v>19</v>
      </c>
      <c r="H7348" s="22" t="s">
        <v>20</v>
      </c>
      <c r="K7348" s="40"/>
      <c r="L7348" s="40"/>
    </row>
    <row r="7349" spans="1:12">
      <c r="A7349" s="17">
        <v>45565</v>
      </c>
      <c r="B7349" s="22" t="s">
        <v>10</v>
      </c>
      <c r="C7349" s="22" t="s">
        <v>16</v>
      </c>
      <c r="D7349" s="22" t="s">
        <v>7681</v>
      </c>
      <c r="E7349" s="22" t="s">
        <v>18</v>
      </c>
      <c r="F7349" s="22" t="s">
        <v>19</v>
      </c>
      <c r="H7349" s="22" t="s">
        <v>20</v>
      </c>
      <c r="K7349" s="40"/>
      <c r="L7349" s="40"/>
    </row>
    <row r="7350" spans="1:12">
      <c r="A7350" s="17">
        <v>45565</v>
      </c>
      <c r="B7350" s="22" t="s">
        <v>10</v>
      </c>
      <c r="C7350" s="22" t="s">
        <v>16</v>
      </c>
      <c r="D7350" s="22" t="s">
        <v>7682</v>
      </c>
      <c r="E7350" s="22" t="s">
        <v>18</v>
      </c>
      <c r="F7350" s="22" t="s">
        <v>19</v>
      </c>
      <c r="H7350" s="22" t="s">
        <v>20</v>
      </c>
      <c r="K7350" s="40"/>
      <c r="L7350" s="40"/>
    </row>
    <row r="7351" spans="1:12">
      <c r="A7351" s="17">
        <v>45565</v>
      </c>
      <c r="B7351" s="22" t="s">
        <v>10</v>
      </c>
      <c r="C7351" s="22" t="s">
        <v>16</v>
      </c>
      <c r="D7351" s="22" t="s">
        <v>7683</v>
      </c>
      <c r="E7351" s="22" t="s">
        <v>18</v>
      </c>
      <c r="F7351" s="22" t="s">
        <v>19</v>
      </c>
      <c r="H7351" s="22" t="s">
        <v>20</v>
      </c>
      <c r="K7351" s="40"/>
      <c r="L7351" s="40"/>
    </row>
    <row r="7352" spans="1:12">
      <c r="A7352" s="17">
        <v>45565</v>
      </c>
      <c r="B7352" s="22" t="s">
        <v>10</v>
      </c>
      <c r="C7352" s="22" t="s">
        <v>16</v>
      </c>
      <c r="D7352" s="22" t="s">
        <v>7684</v>
      </c>
      <c r="E7352" s="22" t="s">
        <v>18</v>
      </c>
      <c r="F7352" s="22" t="s">
        <v>19</v>
      </c>
      <c r="H7352" s="22" t="s">
        <v>20</v>
      </c>
      <c r="K7352" s="40"/>
      <c r="L7352" s="40"/>
    </row>
    <row r="7353" spans="1:12">
      <c r="A7353" s="17">
        <v>45565</v>
      </c>
      <c r="B7353" s="22" t="s">
        <v>10</v>
      </c>
      <c r="C7353" s="22" t="s">
        <v>16</v>
      </c>
      <c r="D7353" s="22" t="s">
        <v>7685</v>
      </c>
      <c r="E7353" s="22" t="s">
        <v>18</v>
      </c>
      <c r="F7353" s="22" t="s">
        <v>19</v>
      </c>
      <c r="H7353" s="22" t="s">
        <v>20</v>
      </c>
      <c r="K7353" s="40"/>
      <c r="L7353" s="40"/>
    </row>
    <row r="7354" spans="1:12">
      <c r="A7354" s="17">
        <v>45565</v>
      </c>
      <c r="B7354" s="22" t="s">
        <v>10</v>
      </c>
      <c r="C7354" s="22" t="s">
        <v>16</v>
      </c>
      <c r="D7354" s="22" t="s">
        <v>7686</v>
      </c>
      <c r="E7354" s="22" t="s">
        <v>18</v>
      </c>
      <c r="F7354" s="22" t="s">
        <v>19</v>
      </c>
      <c r="H7354" s="22" t="s">
        <v>20</v>
      </c>
      <c r="K7354" s="40"/>
      <c r="L7354" s="40"/>
    </row>
    <row r="7355" spans="1:12">
      <c r="A7355" s="17">
        <v>45565</v>
      </c>
      <c r="B7355" s="22" t="s">
        <v>10</v>
      </c>
      <c r="C7355" s="22" t="s">
        <v>16</v>
      </c>
      <c r="D7355" s="22" t="s">
        <v>7687</v>
      </c>
      <c r="E7355" s="22" t="s">
        <v>18</v>
      </c>
      <c r="F7355" s="22" t="s">
        <v>19</v>
      </c>
      <c r="H7355" s="22" t="s">
        <v>20</v>
      </c>
      <c r="K7355" s="40"/>
      <c r="L7355" s="40"/>
    </row>
    <row r="7356" spans="1:12">
      <c r="A7356" s="17">
        <v>45565</v>
      </c>
      <c r="B7356" s="22" t="s">
        <v>10</v>
      </c>
      <c r="C7356" s="22" t="s">
        <v>16</v>
      </c>
      <c r="D7356" s="22" t="s">
        <v>7688</v>
      </c>
      <c r="E7356" s="22" t="s">
        <v>18</v>
      </c>
      <c r="F7356" s="22" t="s">
        <v>19</v>
      </c>
      <c r="H7356" s="22" t="s">
        <v>20</v>
      </c>
      <c r="K7356" s="40"/>
      <c r="L7356" s="40"/>
    </row>
    <row r="7357" spans="1:12">
      <c r="A7357" s="17">
        <v>45565</v>
      </c>
      <c r="B7357" s="22" t="s">
        <v>10</v>
      </c>
      <c r="C7357" s="22" t="s">
        <v>16</v>
      </c>
      <c r="D7357" s="22" t="s">
        <v>7689</v>
      </c>
      <c r="E7357" s="22" t="s">
        <v>18</v>
      </c>
      <c r="F7357" s="22" t="s">
        <v>19</v>
      </c>
      <c r="H7357" s="22" t="s">
        <v>20</v>
      </c>
      <c r="K7357" s="40"/>
      <c r="L7357" s="40"/>
    </row>
    <row r="7358" spans="1:12">
      <c r="A7358" s="17">
        <v>45565</v>
      </c>
      <c r="B7358" s="22" t="s">
        <v>10</v>
      </c>
      <c r="C7358" s="22" t="s">
        <v>31</v>
      </c>
      <c r="D7358" s="22" t="s">
        <v>7690</v>
      </c>
      <c r="E7358" s="22" t="s">
        <v>18</v>
      </c>
      <c r="F7358" s="22" t="s">
        <v>33</v>
      </c>
      <c r="H7358" s="22" t="s">
        <v>20</v>
      </c>
      <c r="K7358" s="40"/>
      <c r="L7358" s="40"/>
    </row>
    <row r="7359" spans="1:12">
      <c r="A7359" s="17">
        <v>45565</v>
      </c>
      <c r="B7359" s="22" t="s">
        <v>10</v>
      </c>
      <c r="C7359" s="22" t="s">
        <v>31</v>
      </c>
      <c r="D7359" s="22" t="s">
        <v>7691</v>
      </c>
      <c r="E7359" s="22" t="s">
        <v>18</v>
      </c>
      <c r="F7359" s="22" t="s">
        <v>33</v>
      </c>
      <c r="H7359" s="22" t="s">
        <v>20</v>
      </c>
      <c r="K7359" s="40"/>
      <c r="L7359" s="40"/>
    </row>
    <row r="7360" spans="1:12">
      <c r="A7360" s="17">
        <v>45565</v>
      </c>
      <c r="B7360" s="22" t="s">
        <v>10</v>
      </c>
      <c r="C7360" s="22" t="s">
        <v>31</v>
      </c>
      <c r="D7360" s="22" t="s">
        <v>7692</v>
      </c>
      <c r="E7360" s="22" t="s">
        <v>18</v>
      </c>
      <c r="F7360" s="22" t="s">
        <v>33</v>
      </c>
      <c r="H7360" s="22" t="s">
        <v>20</v>
      </c>
      <c r="K7360" s="40"/>
      <c r="L7360" s="40"/>
    </row>
    <row r="7361" spans="1:12">
      <c r="A7361" s="17">
        <v>45565</v>
      </c>
      <c r="B7361" s="22" t="s">
        <v>10</v>
      </c>
      <c r="C7361" s="22" t="s">
        <v>31</v>
      </c>
      <c r="D7361" s="22" t="s">
        <v>7693</v>
      </c>
      <c r="E7361" s="22" t="s">
        <v>18</v>
      </c>
      <c r="F7361" s="22" t="s">
        <v>33</v>
      </c>
      <c r="H7361" s="22" t="s">
        <v>20</v>
      </c>
      <c r="K7361" s="40"/>
      <c r="L7361" s="40"/>
    </row>
    <row r="7362" spans="1:12">
      <c r="A7362" s="17">
        <v>45565</v>
      </c>
      <c r="B7362" s="22" t="s">
        <v>10</v>
      </c>
      <c r="C7362" s="22" t="s">
        <v>31</v>
      </c>
      <c r="D7362" s="22" t="s">
        <v>7694</v>
      </c>
      <c r="E7362" s="22" t="s">
        <v>18</v>
      </c>
      <c r="F7362" s="22" t="s">
        <v>33</v>
      </c>
      <c r="H7362" s="22" t="s">
        <v>20</v>
      </c>
      <c r="K7362" s="40"/>
      <c r="L7362" s="40"/>
    </row>
    <row r="7363" spans="1:12">
      <c r="A7363" s="17">
        <v>45565</v>
      </c>
      <c r="B7363" s="22" t="s">
        <v>10</v>
      </c>
      <c r="C7363" s="22" t="s">
        <v>31</v>
      </c>
      <c r="D7363" s="22" t="s">
        <v>7695</v>
      </c>
      <c r="E7363" s="22" t="s">
        <v>18</v>
      </c>
      <c r="F7363" s="22" t="s">
        <v>33</v>
      </c>
      <c r="H7363" s="22" t="s">
        <v>20</v>
      </c>
      <c r="K7363" s="40"/>
      <c r="L7363" s="40"/>
    </row>
    <row r="7364" spans="1:12">
      <c r="A7364" s="17">
        <v>45565</v>
      </c>
      <c r="B7364" s="22" t="s">
        <v>10</v>
      </c>
      <c r="C7364" s="22" t="s">
        <v>31</v>
      </c>
      <c r="D7364" s="22" t="s">
        <v>7696</v>
      </c>
      <c r="E7364" s="22" t="s">
        <v>18</v>
      </c>
      <c r="F7364" s="22" t="s">
        <v>33</v>
      </c>
      <c r="H7364" s="22" t="s">
        <v>20</v>
      </c>
      <c r="K7364" s="40"/>
      <c r="L7364" s="40"/>
    </row>
    <row r="7365" spans="1:12">
      <c r="A7365" s="17">
        <v>45565</v>
      </c>
      <c r="B7365" s="22" t="s">
        <v>10</v>
      </c>
      <c r="C7365" s="22" t="s">
        <v>31</v>
      </c>
      <c r="D7365" s="22" t="s">
        <v>7697</v>
      </c>
      <c r="E7365" s="22" t="s">
        <v>18</v>
      </c>
      <c r="F7365" s="22" t="s">
        <v>33</v>
      </c>
      <c r="H7365" s="22" t="s">
        <v>20</v>
      </c>
      <c r="K7365" s="40"/>
      <c r="L7365" s="40"/>
    </row>
    <row r="7366" spans="1:12">
      <c r="A7366" s="17">
        <v>45565</v>
      </c>
      <c r="B7366" s="22" t="s">
        <v>10</v>
      </c>
      <c r="C7366" s="22" t="s">
        <v>38</v>
      </c>
      <c r="D7366" s="22" t="s">
        <v>7698</v>
      </c>
      <c r="E7366" s="22" t="s">
        <v>18</v>
      </c>
      <c r="F7366" s="22" t="s">
        <v>40</v>
      </c>
      <c r="H7366" s="22" t="s">
        <v>41</v>
      </c>
      <c r="K7366" s="40"/>
      <c r="L7366" s="40"/>
    </row>
    <row r="7367" spans="1:12">
      <c r="A7367" s="17">
        <v>45565</v>
      </c>
      <c r="B7367" s="22" t="s">
        <v>10</v>
      </c>
      <c r="C7367" s="22" t="s">
        <v>38</v>
      </c>
      <c r="D7367" s="22" t="s">
        <v>7699</v>
      </c>
      <c r="E7367" s="22" t="s">
        <v>18</v>
      </c>
      <c r="F7367" s="22" t="s">
        <v>40</v>
      </c>
      <c r="H7367" s="22" t="s">
        <v>41</v>
      </c>
      <c r="K7367" s="40"/>
      <c r="L7367" s="40"/>
    </row>
    <row r="7368" spans="1:12">
      <c r="A7368" s="17">
        <v>45565</v>
      </c>
      <c r="B7368" s="22" t="s">
        <v>10</v>
      </c>
      <c r="C7368" s="22" t="s">
        <v>38</v>
      </c>
      <c r="D7368" s="22" t="s">
        <v>7700</v>
      </c>
      <c r="E7368" s="22" t="s">
        <v>18</v>
      </c>
      <c r="F7368" s="22" t="s">
        <v>40</v>
      </c>
      <c r="H7368" s="22" t="s">
        <v>41</v>
      </c>
      <c r="K7368" s="40"/>
      <c r="L7368" s="40"/>
    </row>
    <row r="7369" spans="1:12">
      <c r="A7369" s="17">
        <v>45565</v>
      </c>
      <c r="B7369" s="22" t="s">
        <v>10</v>
      </c>
      <c r="C7369" s="22" t="s">
        <v>38</v>
      </c>
      <c r="D7369" s="22" t="s">
        <v>7701</v>
      </c>
      <c r="E7369" s="22" t="s">
        <v>18</v>
      </c>
      <c r="F7369" s="22" t="s">
        <v>40</v>
      </c>
      <c r="H7369" s="22" t="s">
        <v>41</v>
      </c>
      <c r="K7369" s="40"/>
      <c r="L7369" s="40"/>
    </row>
    <row r="7370" spans="1:12">
      <c r="A7370" s="17">
        <v>45565</v>
      </c>
      <c r="B7370" s="22" t="s">
        <v>10</v>
      </c>
      <c r="C7370" s="22" t="s">
        <v>38</v>
      </c>
      <c r="D7370" s="22" t="s">
        <v>7702</v>
      </c>
      <c r="E7370" s="22" t="s">
        <v>18</v>
      </c>
      <c r="F7370" s="22" t="s">
        <v>40</v>
      </c>
      <c r="H7370" s="22" t="s">
        <v>41</v>
      </c>
      <c r="K7370" s="40"/>
      <c r="L7370" s="40"/>
    </row>
    <row r="7371" spans="1:12">
      <c r="A7371" s="17">
        <v>45565</v>
      </c>
      <c r="B7371" s="22" t="s">
        <v>10</v>
      </c>
      <c r="C7371" s="22" t="s">
        <v>38</v>
      </c>
      <c r="D7371" s="22" t="s">
        <v>7703</v>
      </c>
      <c r="E7371" s="22" t="s">
        <v>18</v>
      </c>
      <c r="F7371" s="22" t="s">
        <v>40</v>
      </c>
      <c r="H7371" s="22" t="s">
        <v>41</v>
      </c>
      <c r="K7371" s="40"/>
      <c r="L7371" s="40"/>
    </row>
    <row r="7372" spans="1:12">
      <c r="A7372" s="17">
        <v>45565</v>
      </c>
      <c r="B7372" s="22" t="s">
        <v>10</v>
      </c>
      <c r="C7372" s="22" t="s">
        <v>556</v>
      </c>
      <c r="D7372" s="22" t="s">
        <v>7704</v>
      </c>
      <c r="E7372" s="22" t="s">
        <v>18</v>
      </c>
      <c r="F7372" s="22" t="s">
        <v>242</v>
      </c>
      <c r="G7372" s="9">
        <v>40</v>
      </c>
      <c r="H7372" s="22" t="s">
        <v>20</v>
      </c>
      <c r="I7372" s="28">
        <v>11.8</v>
      </c>
      <c r="J7372" s="28">
        <v>472</v>
      </c>
      <c r="K7372" s="40"/>
      <c r="L7372" s="40"/>
    </row>
    <row r="7373" spans="1:12">
      <c r="A7373" s="17">
        <v>45565</v>
      </c>
      <c r="B7373" s="22" t="s">
        <v>10</v>
      </c>
      <c r="C7373" s="22" t="s">
        <v>556</v>
      </c>
      <c r="D7373" s="22" t="s">
        <v>7705</v>
      </c>
      <c r="E7373" s="22" t="s">
        <v>18</v>
      </c>
      <c r="F7373" s="22" t="s">
        <v>242</v>
      </c>
      <c r="G7373" s="9">
        <v>0.95</v>
      </c>
      <c r="H7373" s="22" t="s">
        <v>20</v>
      </c>
      <c r="I7373" s="28">
        <v>11.8</v>
      </c>
      <c r="J7373" s="28">
        <v>11.21</v>
      </c>
      <c r="K7373" s="40"/>
      <c r="L7373" s="40"/>
    </row>
    <row r="7374" spans="1:12">
      <c r="A7374" s="17">
        <v>45565</v>
      </c>
      <c r="B7374" s="22" t="s">
        <v>10</v>
      </c>
      <c r="C7374" s="22" t="s">
        <v>4707</v>
      </c>
      <c r="D7374" s="22" t="s">
        <v>7706</v>
      </c>
      <c r="E7374" s="22" t="s">
        <v>18</v>
      </c>
      <c r="F7374" s="22" t="s">
        <v>40</v>
      </c>
      <c r="G7374" s="9">
        <v>4562.4844000000003</v>
      </c>
      <c r="H7374" s="22" t="s">
        <v>41</v>
      </c>
      <c r="I7374" s="28">
        <v>2.85</v>
      </c>
      <c r="J7374" s="28">
        <v>13003.08</v>
      </c>
      <c r="K7374" s="40"/>
      <c r="L7374" s="40"/>
    </row>
    <row r="7375" spans="1:12">
      <c r="A7375" s="17">
        <v>45565</v>
      </c>
      <c r="B7375" s="22" t="s">
        <v>10</v>
      </c>
      <c r="C7375" s="22" t="s">
        <v>38</v>
      </c>
      <c r="D7375" s="22" t="s">
        <v>7707</v>
      </c>
      <c r="E7375" s="22" t="s">
        <v>18</v>
      </c>
      <c r="F7375" s="22" t="s">
        <v>40</v>
      </c>
      <c r="H7375" s="22" t="s">
        <v>41</v>
      </c>
      <c r="K7375" s="40"/>
      <c r="L7375" s="40"/>
    </row>
    <row r="7376" spans="1:12">
      <c r="A7376" s="17">
        <v>45565</v>
      </c>
      <c r="B7376" s="22" t="s">
        <v>10</v>
      </c>
      <c r="C7376" s="22" t="s">
        <v>38</v>
      </c>
      <c r="D7376" s="22" t="s">
        <v>7708</v>
      </c>
      <c r="E7376" s="22" t="s">
        <v>18</v>
      </c>
      <c r="F7376" s="22" t="s">
        <v>40</v>
      </c>
      <c r="H7376" s="22" t="s">
        <v>41</v>
      </c>
      <c r="K7376" s="40"/>
      <c r="L7376" s="40"/>
    </row>
    <row r="7377" spans="1:12">
      <c r="A7377" s="17">
        <v>45565</v>
      </c>
      <c r="B7377" s="22" t="s">
        <v>10</v>
      </c>
      <c r="C7377" s="22" t="s">
        <v>38</v>
      </c>
      <c r="D7377" s="22" t="s">
        <v>7709</v>
      </c>
      <c r="E7377" s="22" t="s">
        <v>18</v>
      </c>
      <c r="F7377" s="22" t="s">
        <v>40</v>
      </c>
      <c r="H7377" s="22" t="s">
        <v>41</v>
      </c>
      <c r="K7377" s="40"/>
      <c r="L7377" s="40"/>
    </row>
    <row r="7378" spans="1:12">
      <c r="A7378" s="17">
        <v>45565</v>
      </c>
      <c r="B7378" s="22" t="s">
        <v>10</v>
      </c>
      <c r="C7378" s="22" t="s">
        <v>38</v>
      </c>
      <c r="D7378" s="22" t="s">
        <v>7710</v>
      </c>
      <c r="E7378" s="22" t="s">
        <v>18</v>
      </c>
      <c r="F7378" s="22" t="s">
        <v>40</v>
      </c>
      <c r="H7378" s="22" t="s">
        <v>41</v>
      </c>
      <c r="K7378" s="40"/>
      <c r="L7378" s="40"/>
    </row>
    <row r="7379" spans="1:12">
      <c r="A7379" s="17">
        <v>45565</v>
      </c>
      <c r="B7379" s="22" t="s">
        <v>10</v>
      </c>
      <c r="C7379" s="22" t="s">
        <v>38</v>
      </c>
      <c r="D7379" s="22" t="s">
        <v>7711</v>
      </c>
      <c r="E7379" s="22" t="s">
        <v>18</v>
      </c>
      <c r="F7379" s="22" t="s">
        <v>40</v>
      </c>
      <c r="H7379" s="22" t="s">
        <v>41</v>
      </c>
      <c r="K7379" s="40"/>
      <c r="L7379" s="40"/>
    </row>
    <row r="7380" spans="1:12">
      <c r="A7380" s="17">
        <v>45565</v>
      </c>
      <c r="B7380" s="22" t="s">
        <v>10</v>
      </c>
      <c r="C7380" s="22" t="s">
        <v>38</v>
      </c>
      <c r="D7380" s="22" t="s">
        <v>7712</v>
      </c>
      <c r="E7380" s="22" t="s">
        <v>18</v>
      </c>
      <c r="F7380" s="22" t="s">
        <v>40</v>
      </c>
      <c r="H7380" s="22" t="s">
        <v>41</v>
      </c>
      <c r="K7380" s="40"/>
      <c r="L7380" s="40"/>
    </row>
    <row r="7381" spans="1:12">
      <c r="A7381" s="17">
        <v>45565</v>
      </c>
      <c r="B7381" s="22" t="s">
        <v>10</v>
      </c>
      <c r="C7381" s="22" t="s">
        <v>1865</v>
      </c>
      <c r="D7381" s="22" t="s">
        <v>7713</v>
      </c>
      <c r="E7381" s="22" t="s">
        <v>18</v>
      </c>
      <c r="F7381" s="22" t="s">
        <v>29</v>
      </c>
      <c r="H7381" s="22" t="s">
        <v>20</v>
      </c>
      <c r="K7381" s="40"/>
      <c r="L7381" s="40"/>
    </row>
    <row r="7382" spans="1:12">
      <c r="A7382" s="17">
        <v>45565</v>
      </c>
      <c r="B7382" s="22" t="s">
        <v>10</v>
      </c>
      <c r="C7382" s="22" t="s">
        <v>27</v>
      </c>
      <c r="D7382" s="22" t="s">
        <v>7714</v>
      </c>
      <c r="E7382" s="22" t="s">
        <v>18</v>
      </c>
      <c r="F7382" s="22" t="s">
        <v>29</v>
      </c>
      <c r="H7382" s="22" t="s">
        <v>20</v>
      </c>
      <c r="K7382" s="40"/>
      <c r="L7382" s="40"/>
    </row>
    <row r="7383" spans="1:12">
      <c r="A7383" s="17">
        <v>45565</v>
      </c>
      <c r="B7383" s="22" t="s">
        <v>10</v>
      </c>
      <c r="C7383" s="22" t="s">
        <v>27</v>
      </c>
      <c r="D7383" s="22" t="s">
        <v>7715</v>
      </c>
      <c r="E7383" s="22" t="s">
        <v>18</v>
      </c>
      <c r="F7383" s="22" t="s">
        <v>29</v>
      </c>
      <c r="H7383" s="22" t="s">
        <v>20</v>
      </c>
      <c r="K7383" s="40"/>
      <c r="L7383" s="40"/>
    </row>
    <row r="7384" spans="1:12">
      <c r="A7384" s="17">
        <v>45565</v>
      </c>
      <c r="B7384" s="22" t="s">
        <v>10</v>
      </c>
      <c r="C7384" s="22" t="s">
        <v>27</v>
      </c>
      <c r="D7384" s="22" t="s">
        <v>7716</v>
      </c>
      <c r="E7384" s="22" t="s">
        <v>18</v>
      </c>
      <c r="F7384" s="22" t="s">
        <v>29</v>
      </c>
      <c r="H7384" s="22" t="s">
        <v>20</v>
      </c>
      <c r="K7384" s="40"/>
      <c r="L7384" s="40"/>
    </row>
    <row r="7385" spans="1:12">
      <c r="A7385" s="17">
        <v>45565</v>
      </c>
      <c r="B7385" s="22" t="s">
        <v>10</v>
      </c>
      <c r="C7385" s="22" t="s">
        <v>27</v>
      </c>
      <c r="D7385" s="22" t="s">
        <v>7717</v>
      </c>
      <c r="E7385" s="22" t="s">
        <v>18</v>
      </c>
      <c r="F7385" s="22" t="s">
        <v>29</v>
      </c>
      <c r="H7385" s="22" t="s">
        <v>20</v>
      </c>
      <c r="K7385" s="40"/>
      <c r="L7385" s="40"/>
    </row>
    <row r="7386" spans="1:12">
      <c r="A7386" s="17">
        <v>45565</v>
      </c>
      <c r="B7386" s="22" t="s">
        <v>10</v>
      </c>
      <c r="C7386" s="22" t="s">
        <v>27</v>
      </c>
      <c r="D7386" s="22" t="s">
        <v>7718</v>
      </c>
      <c r="E7386" s="22" t="s">
        <v>18</v>
      </c>
      <c r="F7386" s="22" t="s">
        <v>29</v>
      </c>
      <c r="H7386" s="22" t="s">
        <v>20</v>
      </c>
      <c r="K7386" s="40"/>
      <c r="L7386" s="40"/>
    </row>
    <row r="7387" spans="1:12">
      <c r="A7387" s="17">
        <v>45565</v>
      </c>
      <c r="B7387" s="22" t="s">
        <v>10</v>
      </c>
      <c r="C7387" s="22" t="s">
        <v>27</v>
      </c>
      <c r="D7387" s="22" t="s">
        <v>7719</v>
      </c>
      <c r="E7387" s="22" t="s">
        <v>18</v>
      </c>
      <c r="F7387" s="22" t="s">
        <v>29</v>
      </c>
      <c r="H7387" s="22" t="s">
        <v>20</v>
      </c>
      <c r="K7387" s="40"/>
      <c r="L7387" s="40"/>
    </row>
    <row r="7388" spans="1:12">
      <c r="A7388" s="17">
        <v>45565</v>
      </c>
      <c r="B7388" s="22" t="s">
        <v>10</v>
      </c>
      <c r="C7388" s="22" t="s">
        <v>27</v>
      </c>
      <c r="D7388" s="22" t="s">
        <v>7720</v>
      </c>
      <c r="E7388" s="22" t="s">
        <v>18</v>
      </c>
      <c r="F7388" s="22" t="s">
        <v>29</v>
      </c>
      <c r="H7388" s="22" t="s">
        <v>20</v>
      </c>
      <c r="K7388" s="40"/>
      <c r="L7388" s="40"/>
    </row>
    <row r="7389" spans="1:12">
      <c r="A7389" s="17">
        <v>45565</v>
      </c>
      <c r="B7389" s="22" t="s">
        <v>10</v>
      </c>
      <c r="C7389" s="22" t="s">
        <v>27</v>
      </c>
      <c r="D7389" s="22" t="s">
        <v>7721</v>
      </c>
      <c r="E7389" s="22" t="s">
        <v>18</v>
      </c>
      <c r="F7389" s="22" t="s">
        <v>29</v>
      </c>
      <c r="H7389" s="22" t="s">
        <v>20</v>
      </c>
      <c r="K7389" s="40"/>
      <c r="L7389" s="40"/>
    </row>
    <row r="7390" spans="1:12">
      <c r="A7390" s="17">
        <v>45565</v>
      </c>
      <c r="B7390" s="22" t="s">
        <v>10</v>
      </c>
      <c r="C7390" s="22" t="s">
        <v>27</v>
      </c>
      <c r="D7390" s="22" t="s">
        <v>7722</v>
      </c>
      <c r="E7390" s="22" t="s">
        <v>18</v>
      </c>
      <c r="F7390" s="22" t="s">
        <v>29</v>
      </c>
      <c r="H7390" s="22" t="s">
        <v>20</v>
      </c>
      <c r="K7390" s="40"/>
      <c r="L7390" s="40"/>
    </row>
    <row r="7391" spans="1:12">
      <c r="A7391" s="17">
        <v>45565</v>
      </c>
      <c r="B7391" s="22" t="s">
        <v>10</v>
      </c>
      <c r="C7391" s="22" t="s">
        <v>27</v>
      </c>
      <c r="D7391" s="22" t="s">
        <v>7723</v>
      </c>
      <c r="E7391" s="22" t="s">
        <v>18</v>
      </c>
      <c r="F7391" s="22" t="s">
        <v>29</v>
      </c>
      <c r="H7391" s="22" t="s">
        <v>20</v>
      </c>
      <c r="K7391" s="40"/>
      <c r="L7391" s="40"/>
    </row>
    <row r="7392" spans="1:12">
      <c r="A7392" s="17">
        <v>45565</v>
      </c>
      <c r="B7392" s="22" t="s">
        <v>10</v>
      </c>
      <c r="C7392" s="22" t="s">
        <v>27</v>
      </c>
      <c r="D7392" s="22" t="s">
        <v>7724</v>
      </c>
      <c r="E7392" s="22" t="s">
        <v>18</v>
      </c>
      <c r="F7392" s="22" t="s">
        <v>29</v>
      </c>
      <c r="H7392" s="22" t="s">
        <v>20</v>
      </c>
      <c r="K7392" s="40"/>
      <c r="L7392" s="40"/>
    </row>
    <row r="7393" spans="1:12">
      <c r="A7393" s="17">
        <v>45565</v>
      </c>
      <c r="B7393" s="22" t="s">
        <v>10</v>
      </c>
      <c r="C7393" s="22" t="s">
        <v>27</v>
      </c>
      <c r="D7393" s="22" t="s">
        <v>7725</v>
      </c>
      <c r="E7393" s="22" t="s">
        <v>18</v>
      </c>
      <c r="F7393" s="22" t="s">
        <v>29</v>
      </c>
      <c r="H7393" s="22" t="s">
        <v>20</v>
      </c>
      <c r="K7393" s="40"/>
      <c r="L7393" s="40"/>
    </row>
    <row r="7394" spans="1:12">
      <c r="A7394" s="17">
        <v>45565</v>
      </c>
      <c r="B7394" s="22" t="s">
        <v>10</v>
      </c>
      <c r="C7394" s="22" t="s">
        <v>27</v>
      </c>
      <c r="D7394" s="22" t="s">
        <v>7726</v>
      </c>
      <c r="E7394" s="22" t="s">
        <v>18</v>
      </c>
      <c r="F7394" s="22" t="s">
        <v>29</v>
      </c>
      <c r="H7394" s="22" t="s">
        <v>20</v>
      </c>
      <c r="K7394" s="40"/>
      <c r="L7394" s="40"/>
    </row>
    <row r="7395" spans="1:12">
      <c r="A7395" s="17">
        <v>45565</v>
      </c>
      <c r="B7395" s="22" t="s">
        <v>10</v>
      </c>
      <c r="C7395" s="22" t="s">
        <v>27</v>
      </c>
      <c r="D7395" s="22" t="s">
        <v>7727</v>
      </c>
      <c r="E7395" s="22" t="s">
        <v>18</v>
      </c>
      <c r="F7395" s="22" t="s">
        <v>29</v>
      </c>
      <c r="H7395" s="22" t="s">
        <v>20</v>
      </c>
      <c r="K7395" s="40"/>
      <c r="L7395" s="40"/>
    </row>
    <row r="7396" spans="1:12">
      <c r="A7396" s="17">
        <v>45565</v>
      </c>
      <c r="B7396" s="22" t="s">
        <v>10</v>
      </c>
      <c r="C7396" s="22" t="s">
        <v>27</v>
      </c>
      <c r="D7396" s="22" t="s">
        <v>7728</v>
      </c>
      <c r="E7396" s="22" t="s">
        <v>18</v>
      </c>
      <c r="F7396" s="22" t="s">
        <v>29</v>
      </c>
      <c r="H7396" s="22" t="s">
        <v>20</v>
      </c>
      <c r="K7396" s="40"/>
      <c r="L7396" s="40"/>
    </row>
    <row r="7397" spans="1:12">
      <c r="A7397" s="17">
        <v>45565</v>
      </c>
      <c r="B7397" s="22" t="s">
        <v>10</v>
      </c>
      <c r="C7397" s="22" t="s">
        <v>27</v>
      </c>
      <c r="D7397" s="22" t="s">
        <v>7729</v>
      </c>
      <c r="E7397" s="22" t="s">
        <v>18</v>
      </c>
      <c r="F7397" s="22" t="s">
        <v>29</v>
      </c>
      <c r="H7397" s="22" t="s">
        <v>20</v>
      </c>
      <c r="K7397" s="40"/>
      <c r="L7397" s="40"/>
    </row>
    <row r="7398" spans="1:12">
      <c r="A7398" s="17">
        <v>45565</v>
      </c>
      <c r="B7398" s="22" t="s">
        <v>10</v>
      </c>
      <c r="C7398" s="22" t="s">
        <v>871</v>
      </c>
      <c r="D7398" s="22" t="s">
        <v>7730</v>
      </c>
      <c r="E7398" s="22" t="s">
        <v>18</v>
      </c>
      <c r="F7398" s="22" t="s">
        <v>263</v>
      </c>
      <c r="H7398" s="22" t="s">
        <v>20</v>
      </c>
      <c r="K7398" s="40"/>
      <c r="L7398" s="40"/>
    </row>
    <row r="7399" spans="1:12">
      <c r="A7399" s="17">
        <v>45565</v>
      </c>
      <c r="B7399" s="22" t="s">
        <v>10</v>
      </c>
      <c r="C7399" s="22" t="s">
        <v>871</v>
      </c>
      <c r="D7399" s="22" t="s">
        <v>7731</v>
      </c>
      <c r="E7399" s="22" t="s">
        <v>18</v>
      </c>
      <c r="F7399" s="22" t="s">
        <v>263</v>
      </c>
      <c r="H7399" s="22" t="s">
        <v>20</v>
      </c>
      <c r="K7399" s="40"/>
      <c r="L7399" s="40"/>
    </row>
    <row r="7400" spans="1:12">
      <c r="A7400" s="17">
        <v>45565</v>
      </c>
      <c r="B7400" s="22" t="s">
        <v>10</v>
      </c>
      <c r="C7400" s="22" t="s">
        <v>871</v>
      </c>
      <c r="D7400" s="22" t="s">
        <v>7732</v>
      </c>
      <c r="E7400" s="22" t="s">
        <v>18</v>
      </c>
      <c r="F7400" s="22" t="s">
        <v>263</v>
      </c>
      <c r="H7400" s="22" t="s">
        <v>20</v>
      </c>
      <c r="K7400" s="40"/>
      <c r="L7400" s="40"/>
    </row>
    <row r="7401" spans="1:12">
      <c r="A7401" s="17">
        <v>45565</v>
      </c>
      <c r="B7401" s="22" t="s">
        <v>10</v>
      </c>
      <c r="C7401" s="22" t="s">
        <v>871</v>
      </c>
      <c r="D7401" s="22" t="s">
        <v>7733</v>
      </c>
      <c r="E7401" s="22" t="s">
        <v>18</v>
      </c>
      <c r="F7401" s="22" t="s">
        <v>263</v>
      </c>
      <c r="H7401" s="22" t="s">
        <v>20</v>
      </c>
      <c r="K7401" s="40"/>
      <c r="L7401" s="40"/>
    </row>
    <row r="7402" spans="1:12">
      <c r="A7402" s="17">
        <v>45565</v>
      </c>
      <c r="B7402" s="22" t="s">
        <v>10</v>
      </c>
      <c r="C7402" s="22" t="s">
        <v>871</v>
      </c>
      <c r="D7402" s="22" t="s">
        <v>7734</v>
      </c>
      <c r="E7402" s="22" t="s">
        <v>18</v>
      </c>
      <c r="F7402" s="22" t="s">
        <v>263</v>
      </c>
      <c r="H7402" s="22" t="s">
        <v>20</v>
      </c>
      <c r="K7402" s="40"/>
      <c r="L7402" s="40"/>
    </row>
    <row r="7403" spans="1:12">
      <c r="A7403" s="17">
        <v>45565</v>
      </c>
      <c r="B7403" s="22" t="s">
        <v>10</v>
      </c>
      <c r="C7403" s="22" t="s">
        <v>871</v>
      </c>
      <c r="D7403" s="22" t="s">
        <v>7735</v>
      </c>
      <c r="E7403" s="22" t="s">
        <v>18</v>
      </c>
      <c r="F7403" s="22" t="s">
        <v>263</v>
      </c>
      <c r="H7403" s="22" t="s">
        <v>20</v>
      </c>
      <c r="K7403" s="40"/>
      <c r="L7403" s="40"/>
    </row>
    <row r="7404" spans="1:12">
      <c r="A7404" s="17">
        <v>45565</v>
      </c>
      <c r="B7404" s="22" t="s">
        <v>10</v>
      </c>
      <c r="C7404" s="22" t="s">
        <v>871</v>
      </c>
      <c r="D7404" s="22" t="s">
        <v>7736</v>
      </c>
      <c r="E7404" s="22" t="s">
        <v>18</v>
      </c>
      <c r="F7404" s="22" t="s">
        <v>263</v>
      </c>
      <c r="H7404" s="22" t="s">
        <v>20</v>
      </c>
      <c r="K7404" s="40"/>
      <c r="L7404" s="40"/>
    </row>
    <row r="7405" spans="1:12">
      <c r="A7405" s="17">
        <v>45565</v>
      </c>
      <c r="B7405" s="22" t="s">
        <v>10</v>
      </c>
      <c r="C7405" s="22" t="s">
        <v>871</v>
      </c>
      <c r="D7405" s="22" t="s">
        <v>7737</v>
      </c>
      <c r="E7405" s="22" t="s">
        <v>18</v>
      </c>
      <c r="F7405" s="22" t="s">
        <v>263</v>
      </c>
      <c r="H7405" s="22" t="s">
        <v>20</v>
      </c>
      <c r="K7405" s="40"/>
      <c r="L7405" s="40"/>
    </row>
    <row r="7406" spans="1:12">
      <c r="A7406" s="17">
        <v>45565</v>
      </c>
      <c r="B7406" s="22" t="s">
        <v>10</v>
      </c>
      <c r="C7406" s="22" t="s">
        <v>871</v>
      </c>
      <c r="D7406" s="22" t="s">
        <v>7738</v>
      </c>
      <c r="E7406" s="22" t="s">
        <v>18</v>
      </c>
      <c r="F7406" s="22" t="s">
        <v>263</v>
      </c>
      <c r="H7406" s="22" t="s">
        <v>20</v>
      </c>
      <c r="K7406" s="40"/>
      <c r="L7406" s="40"/>
    </row>
    <row r="7407" spans="1:12">
      <c r="A7407" s="17">
        <v>45565</v>
      </c>
      <c r="B7407" s="22" t="s">
        <v>10</v>
      </c>
      <c r="C7407" s="22" t="s">
        <v>962</v>
      </c>
      <c r="D7407" s="22" t="s">
        <v>7739</v>
      </c>
      <c r="E7407" s="22" t="s">
        <v>18</v>
      </c>
      <c r="F7407" s="22" t="s">
        <v>33</v>
      </c>
      <c r="H7407" s="22" t="s">
        <v>20</v>
      </c>
      <c r="K7407" s="40"/>
      <c r="L7407" s="40"/>
    </row>
    <row r="7408" spans="1:12">
      <c r="A7408" s="17">
        <v>45565</v>
      </c>
      <c r="B7408" s="22" t="s">
        <v>10</v>
      </c>
      <c r="C7408" s="22" t="s">
        <v>962</v>
      </c>
      <c r="D7408" s="22" t="s">
        <v>7740</v>
      </c>
      <c r="E7408" s="22" t="s">
        <v>18</v>
      </c>
      <c r="F7408" s="22" t="s">
        <v>33</v>
      </c>
      <c r="H7408" s="22" t="s">
        <v>20</v>
      </c>
      <c r="K7408" s="40"/>
      <c r="L7408" s="40"/>
    </row>
    <row r="7409" spans="1:12">
      <c r="A7409" s="17">
        <v>45565</v>
      </c>
      <c r="B7409" s="22" t="s">
        <v>10</v>
      </c>
      <c r="C7409" s="22" t="s">
        <v>962</v>
      </c>
      <c r="D7409" s="22" t="s">
        <v>7741</v>
      </c>
      <c r="E7409" s="22" t="s">
        <v>18</v>
      </c>
      <c r="F7409" s="22" t="s">
        <v>33</v>
      </c>
      <c r="H7409" s="22" t="s">
        <v>20</v>
      </c>
      <c r="K7409" s="40"/>
      <c r="L7409" s="40"/>
    </row>
    <row r="7410" spans="1:12">
      <c r="A7410" s="17">
        <v>45565</v>
      </c>
      <c r="B7410" s="22" t="s">
        <v>10</v>
      </c>
      <c r="C7410" s="22" t="s">
        <v>962</v>
      </c>
      <c r="D7410" s="22" t="s">
        <v>7742</v>
      </c>
      <c r="E7410" s="22" t="s">
        <v>18</v>
      </c>
      <c r="F7410" s="22" t="s">
        <v>33</v>
      </c>
      <c r="H7410" s="22" t="s">
        <v>20</v>
      </c>
      <c r="K7410" s="40"/>
      <c r="L7410" s="40"/>
    </row>
    <row r="7411" spans="1:12">
      <c r="A7411" s="17">
        <v>45565</v>
      </c>
      <c r="B7411" s="22" t="s">
        <v>10</v>
      </c>
      <c r="C7411" s="22" t="s">
        <v>962</v>
      </c>
      <c r="D7411" s="22" t="s">
        <v>7743</v>
      </c>
      <c r="E7411" s="22" t="s">
        <v>18</v>
      </c>
      <c r="F7411" s="22" t="s">
        <v>33</v>
      </c>
      <c r="H7411" s="22" t="s">
        <v>20</v>
      </c>
      <c r="K7411" s="40"/>
      <c r="L7411" s="40"/>
    </row>
    <row r="7412" spans="1:12">
      <c r="A7412" s="17">
        <v>45565</v>
      </c>
      <c r="B7412" s="22" t="s">
        <v>10</v>
      </c>
      <c r="C7412" s="22" t="s">
        <v>962</v>
      </c>
      <c r="D7412" s="22" t="s">
        <v>7744</v>
      </c>
      <c r="E7412" s="22" t="s">
        <v>18</v>
      </c>
      <c r="F7412" s="22" t="s">
        <v>33</v>
      </c>
      <c r="H7412" s="22" t="s">
        <v>20</v>
      </c>
      <c r="K7412" s="40"/>
      <c r="L7412" s="40"/>
    </row>
    <row r="7413" spans="1:12">
      <c r="A7413" s="17">
        <v>45565</v>
      </c>
      <c r="B7413" s="22" t="s">
        <v>10</v>
      </c>
      <c r="C7413" s="22" t="s">
        <v>962</v>
      </c>
      <c r="D7413" s="22" t="s">
        <v>7745</v>
      </c>
      <c r="E7413" s="22" t="s">
        <v>18</v>
      </c>
      <c r="F7413" s="22" t="s">
        <v>33</v>
      </c>
      <c r="H7413" s="22" t="s">
        <v>20</v>
      </c>
      <c r="K7413" s="40"/>
      <c r="L7413" s="40"/>
    </row>
    <row r="7414" spans="1:12">
      <c r="A7414" s="17">
        <v>45565</v>
      </c>
      <c r="B7414" s="22" t="s">
        <v>10</v>
      </c>
      <c r="C7414" s="22" t="s">
        <v>962</v>
      </c>
      <c r="D7414" s="22" t="s">
        <v>7746</v>
      </c>
      <c r="E7414" s="22" t="s">
        <v>18</v>
      </c>
      <c r="F7414" s="22" t="s">
        <v>33</v>
      </c>
      <c r="H7414" s="22" t="s">
        <v>20</v>
      </c>
      <c r="K7414" s="40"/>
      <c r="L7414" s="40"/>
    </row>
    <row r="7415" spans="1:12">
      <c r="A7415" s="17">
        <v>45565</v>
      </c>
      <c r="B7415" s="22" t="s">
        <v>10</v>
      </c>
      <c r="C7415" s="22" t="s">
        <v>865</v>
      </c>
      <c r="D7415" s="22" t="s">
        <v>7747</v>
      </c>
      <c r="E7415" s="22" t="s">
        <v>18</v>
      </c>
      <c r="F7415" s="22" t="s">
        <v>242</v>
      </c>
      <c r="H7415" s="22" t="s">
        <v>20</v>
      </c>
      <c r="K7415" s="40"/>
      <c r="L7415" s="40"/>
    </row>
    <row r="7416" spans="1:12">
      <c r="A7416" s="17">
        <v>45565</v>
      </c>
      <c r="B7416" s="22" t="s">
        <v>10</v>
      </c>
      <c r="C7416" s="22" t="s">
        <v>865</v>
      </c>
      <c r="D7416" s="22" t="s">
        <v>7748</v>
      </c>
      <c r="E7416" s="22" t="s">
        <v>18</v>
      </c>
      <c r="F7416" s="22" t="s">
        <v>242</v>
      </c>
      <c r="H7416" s="22" t="s">
        <v>20</v>
      </c>
      <c r="K7416" s="40"/>
      <c r="L7416" s="40"/>
    </row>
    <row r="7417" spans="1:12">
      <c r="A7417" s="17">
        <v>45565</v>
      </c>
      <c r="B7417" s="22" t="s">
        <v>10</v>
      </c>
      <c r="C7417" s="22" t="s">
        <v>863</v>
      </c>
      <c r="D7417" s="22" t="s">
        <v>7749</v>
      </c>
      <c r="E7417" s="22" t="s">
        <v>18</v>
      </c>
      <c r="F7417" s="22" t="s">
        <v>242</v>
      </c>
      <c r="H7417" s="22" t="s">
        <v>20</v>
      </c>
      <c r="K7417" s="40"/>
      <c r="L7417" s="40"/>
    </row>
    <row r="7418" spans="1:12">
      <c r="A7418" s="17">
        <v>45565</v>
      </c>
      <c r="B7418" s="22" t="s">
        <v>10</v>
      </c>
      <c r="C7418" s="22" t="s">
        <v>556</v>
      </c>
      <c r="D7418" s="22" t="s">
        <v>7750</v>
      </c>
      <c r="E7418" s="22" t="s">
        <v>18</v>
      </c>
      <c r="F7418" s="22" t="s">
        <v>242</v>
      </c>
      <c r="H7418" s="22" t="s">
        <v>20</v>
      </c>
      <c r="K7418" s="40"/>
      <c r="L7418" s="40"/>
    </row>
    <row r="7419" spans="1:12">
      <c r="A7419" s="17">
        <v>45565</v>
      </c>
      <c r="B7419" s="22" t="s">
        <v>10</v>
      </c>
      <c r="C7419" s="22" t="s">
        <v>556</v>
      </c>
      <c r="D7419" s="22" t="s">
        <v>7751</v>
      </c>
      <c r="E7419" s="22" t="s">
        <v>18</v>
      </c>
      <c r="F7419" s="22" t="s">
        <v>242</v>
      </c>
      <c r="H7419" s="22" t="s">
        <v>20</v>
      </c>
      <c r="K7419" s="40"/>
      <c r="L7419" s="40"/>
    </row>
    <row r="7420" spans="1:12">
      <c r="A7420" s="17">
        <v>45565</v>
      </c>
      <c r="B7420" s="22" t="s">
        <v>10</v>
      </c>
      <c r="C7420" s="22" t="s">
        <v>556</v>
      </c>
      <c r="D7420" s="22" t="s">
        <v>7752</v>
      </c>
      <c r="E7420" s="22" t="s">
        <v>18</v>
      </c>
      <c r="F7420" s="22" t="s">
        <v>242</v>
      </c>
      <c r="H7420" s="22" t="s">
        <v>20</v>
      </c>
      <c r="K7420" s="40"/>
      <c r="L7420" s="40"/>
    </row>
    <row r="7421" spans="1:12">
      <c r="A7421" s="17">
        <v>45565</v>
      </c>
      <c r="B7421" s="22" t="s">
        <v>10</v>
      </c>
      <c r="C7421" s="22" t="s">
        <v>556</v>
      </c>
      <c r="D7421" s="22" t="s">
        <v>7753</v>
      </c>
      <c r="E7421" s="22" t="s">
        <v>18</v>
      </c>
      <c r="F7421" s="22" t="s">
        <v>242</v>
      </c>
      <c r="H7421" s="22" t="s">
        <v>20</v>
      </c>
      <c r="K7421" s="40"/>
      <c r="L7421" s="40"/>
    </row>
    <row r="7422" spans="1:12">
      <c r="A7422" s="17">
        <v>45565</v>
      </c>
      <c r="B7422" s="22" t="s">
        <v>10</v>
      </c>
      <c r="C7422" s="22" t="s">
        <v>932</v>
      </c>
      <c r="D7422" s="22" t="s">
        <v>7754</v>
      </c>
      <c r="E7422" s="22" t="s">
        <v>18</v>
      </c>
      <c r="F7422" s="22" t="s">
        <v>242</v>
      </c>
      <c r="H7422" s="22" t="s">
        <v>20</v>
      </c>
      <c r="K7422" s="40"/>
      <c r="L7422" s="40"/>
    </row>
    <row r="7423" spans="1:12">
      <c r="A7423" s="17">
        <v>45565</v>
      </c>
      <c r="B7423" s="22" t="s">
        <v>10</v>
      </c>
      <c r="C7423" s="22" t="s">
        <v>932</v>
      </c>
      <c r="D7423" s="22" t="s">
        <v>7755</v>
      </c>
      <c r="E7423" s="22" t="s">
        <v>18</v>
      </c>
      <c r="F7423" s="22" t="s">
        <v>242</v>
      </c>
      <c r="H7423" s="22" t="s">
        <v>20</v>
      </c>
      <c r="K7423" s="40"/>
      <c r="L7423" s="40"/>
    </row>
    <row r="7424" spans="1:12">
      <c r="A7424" s="17">
        <v>45565</v>
      </c>
      <c r="B7424" s="22" t="s">
        <v>10</v>
      </c>
      <c r="C7424" s="22" t="s">
        <v>932</v>
      </c>
      <c r="D7424" s="22" t="s">
        <v>7756</v>
      </c>
      <c r="E7424" s="22" t="s">
        <v>18</v>
      </c>
      <c r="F7424" s="22" t="s">
        <v>242</v>
      </c>
      <c r="H7424" s="22" t="s">
        <v>20</v>
      </c>
      <c r="K7424" s="40"/>
      <c r="L7424" s="40"/>
    </row>
    <row r="7425" spans="1:12">
      <c r="A7425" s="17">
        <v>45565</v>
      </c>
      <c r="B7425" s="22" t="s">
        <v>10</v>
      </c>
      <c r="C7425" s="22" t="s">
        <v>665</v>
      </c>
      <c r="D7425" s="22" t="s">
        <v>7757</v>
      </c>
      <c r="E7425" s="22" t="s">
        <v>18</v>
      </c>
      <c r="F7425" s="22" t="s">
        <v>242</v>
      </c>
      <c r="G7425" s="9">
        <v>77.150000000000006</v>
      </c>
      <c r="H7425" s="22" t="s">
        <v>20</v>
      </c>
      <c r="I7425" s="28">
        <v>11.85</v>
      </c>
      <c r="J7425" s="28">
        <v>914.25</v>
      </c>
      <c r="K7425" s="40"/>
      <c r="L7425" s="40"/>
    </row>
    <row r="7426" spans="1:12">
      <c r="A7426" s="17">
        <v>45565</v>
      </c>
      <c r="B7426" s="22" t="s">
        <v>10</v>
      </c>
      <c r="C7426" s="22" t="s">
        <v>665</v>
      </c>
      <c r="D7426" s="22" t="s">
        <v>7758</v>
      </c>
      <c r="E7426" s="22" t="s">
        <v>18</v>
      </c>
      <c r="F7426" s="22" t="s">
        <v>242</v>
      </c>
      <c r="G7426" s="9">
        <v>40.35</v>
      </c>
      <c r="H7426" s="22" t="s">
        <v>20</v>
      </c>
      <c r="I7426" s="28">
        <v>11.85</v>
      </c>
      <c r="J7426" s="28">
        <v>478.17</v>
      </c>
      <c r="K7426" s="40"/>
      <c r="L7426" s="40"/>
    </row>
    <row r="7427" spans="1:12">
      <c r="A7427" s="17">
        <v>45565</v>
      </c>
      <c r="B7427" s="22" t="s">
        <v>10</v>
      </c>
      <c r="C7427" s="22" t="s">
        <v>932</v>
      </c>
      <c r="D7427" s="22" t="s">
        <v>7759</v>
      </c>
      <c r="E7427" s="22" t="s">
        <v>18</v>
      </c>
      <c r="F7427" s="22" t="s">
        <v>242</v>
      </c>
      <c r="H7427" s="22" t="s">
        <v>20</v>
      </c>
      <c r="K7427" s="40"/>
      <c r="L7427" s="40"/>
    </row>
    <row r="7428" spans="1:12">
      <c r="A7428" s="17">
        <v>45565</v>
      </c>
      <c r="B7428" s="22" t="s">
        <v>10</v>
      </c>
      <c r="C7428" s="22" t="s">
        <v>932</v>
      </c>
      <c r="D7428" s="22" t="s">
        <v>7760</v>
      </c>
      <c r="E7428" s="22" t="s">
        <v>18</v>
      </c>
      <c r="F7428" s="22" t="s">
        <v>242</v>
      </c>
      <c r="H7428" s="22" t="s">
        <v>20</v>
      </c>
      <c r="K7428" s="40"/>
      <c r="L7428" s="40"/>
    </row>
    <row r="7429" spans="1:12">
      <c r="A7429" s="17">
        <v>45565</v>
      </c>
      <c r="B7429" s="22" t="s">
        <v>10</v>
      </c>
      <c r="C7429" s="22" t="s">
        <v>932</v>
      </c>
      <c r="D7429" s="22" t="s">
        <v>7761</v>
      </c>
      <c r="E7429" s="22" t="s">
        <v>18</v>
      </c>
      <c r="F7429" s="22" t="s">
        <v>242</v>
      </c>
      <c r="H7429" s="22" t="s">
        <v>20</v>
      </c>
      <c r="K7429" s="40"/>
      <c r="L7429" s="40"/>
    </row>
    <row r="7430" spans="1:12">
      <c r="A7430" s="17">
        <v>45565</v>
      </c>
      <c r="B7430" s="22" t="s">
        <v>10</v>
      </c>
      <c r="C7430" s="22" t="s">
        <v>932</v>
      </c>
      <c r="D7430" s="22" t="s">
        <v>7762</v>
      </c>
      <c r="E7430" s="22" t="s">
        <v>18</v>
      </c>
      <c r="F7430" s="22" t="s">
        <v>242</v>
      </c>
      <c r="H7430" s="22" t="s">
        <v>20</v>
      </c>
      <c r="K7430" s="40"/>
      <c r="L7430" s="40"/>
    </row>
    <row r="7431" spans="1:12">
      <c r="A7431" s="17">
        <v>45565</v>
      </c>
      <c r="B7431" s="22" t="s">
        <v>10</v>
      </c>
      <c r="C7431" s="22" t="s">
        <v>932</v>
      </c>
      <c r="D7431" s="22" t="s">
        <v>7763</v>
      </c>
      <c r="E7431" s="22" t="s">
        <v>18</v>
      </c>
      <c r="F7431" s="22" t="s">
        <v>242</v>
      </c>
      <c r="H7431" s="22" t="s">
        <v>20</v>
      </c>
      <c r="K7431" s="40"/>
      <c r="L7431" s="40"/>
    </row>
    <row r="7432" spans="1:12">
      <c r="A7432" s="17">
        <v>45565</v>
      </c>
      <c r="B7432" s="22" t="s">
        <v>10</v>
      </c>
      <c r="C7432" s="22" t="s">
        <v>932</v>
      </c>
      <c r="D7432" s="22" t="s">
        <v>7764</v>
      </c>
      <c r="E7432" s="22" t="s">
        <v>18</v>
      </c>
      <c r="F7432" s="22" t="s">
        <v>242</v>
      </c>
      <c r="H7432" s="22" t="s">
        <v>20</v>
      </c>
      <c r="K7432" s="40"/>
      <c r="L7432" s="40"/>
    </row>
    <row r="7433" spans="1:12">
      <c r="A7433" s="17">
        <v>45565</v>
      </c>
      <c r="B7433" s="22" t="s">
        <v>10</v>
      </c>
      <c r="C7433" s="22" t="s">
        <v>932</v>
      </c>
      <c r="D7433" s="22" t="s">
        <v>7765</v>
      </c>
      <c r="E7433" s="22" t="s">
        <v>18</v>
      </c>
      <c r="F7433" s="22" t="s">
        <v>242</v>
      </c>
      <c r="H7433" s="22" t="s">
        <v>20</v>
      </c>
      <c r="K7433" s="40"/>
      <c r="L7433" s="40"/>
    </row>
    <row r="7434" spans="1:12">
      <c r="A7434" s="17">
        <v>45565</v>
      </c>
      <c r="B7434" s="22" t="s">
        <v>10</v>
      </c>
      <c r="C7434" s="22" t="s">
        <v>932</v>
      </c>
      <c r="D7434" s="22" t="s">
        <v>7766</v>
      </c>
      <c r="E7434" s="22" t="s">
        <v>18</v>
      </c>
      <c r="F7434" s="22" t="s">
        <v>242</v>
      </c>
      <c r="H7434" s="22" t="s">
        <v>20</v>
      </c>
      <c r="K7434" s="40"/>
      <c r="L7434" s="40"/>
    </row>
    <row r="7435" spans="1:12">
      <c r="A7435" s="17">
        <v>45565</v>
      </c>
      <c r="B7435" s="22" t="s">
        <v>10</v>
      </c>
      <c r="C7435" s="22" t="s">
        <v>927</v>
      </c>
      <c r="D7435" s="22" t="s">
        <v>7767</v>
      </c>
      <c r="E7435" s="22" t="s">
        <v>18</v>
      </c>
      <c r="F7435" s="22" t="s">
        <v>242</v>
      </c>
      <c r="G7435" s="9">
        <v>120.85</v>
      </c>
      <c r="H7435" s="22" t="s">
        <v>20</v>
      </c>
      <c r="I7435" s="28">
        <v>12.8</v>
      </c>
      <c r="J7435" s="28">
        <v>1546.88</v>
      </c>
      <c r="K7435" s="40"/>
      <c r="L7435" s="40"/>
    </row>
    <row r="7436" spans="1:12">
      <c r="A7436" s="17">
        <v>45565</v>
      </c>
      <c r="B7436" s="22" t="s">
        <v>10</v>
      </c>
      <c r="C7436" s="22" t="s">
        <v>927</v>
      </c>
      <c r="D7436" s="22" t="s">
        <v>7768</v>
      </c>
      <c r="E7436" s="22" t="s">
        <v>18</v>
      </c>
      <c r="F7436" s="22" t="s">
        <v>242</v>
      </c>
      <c r="H7436" s="22" t="s">
        <v>20</v>
      </c>
      <c r="K7436" s="40"/>
      <c r="L7436" s="40"/>
    </row>
    <row r="7437" spans="1:12">
      <c r="A7437" s="17">
        <v>45565</v>
      </c>
      <c r="B7437" s="22" t="s">
        <v>10</v>
      </c>
      <c r="C7437" s="22" t="s">
        <v>927</v>
      </c>
      <c r="D7437" s="22" t="s">
        <v>7769</v>
      </c>
      <c r="E7437" s="22" t="s">
        <v>18</v>
      </c>
      <c r="F7437" s="22" t="s">
        <v>242</v>
      </c>
      <c r="H7437" s="22" t="s">
        <v>20</v>
      </c>
      <c r="K7437" s="40"/>
      <c r="L7437" s="40"/>
    </row>
    <row r="7438" spans="1:12">
      <c r="A7438" s="17">
        <v>45565</v>
      </c>
      <c r="B7438" s="22" t="s">
        <v>10</v>
      </c>
      <c r="C7438" s="22" t="s">
        <v>857</v>
      </c>
      <c r="D7438" s="22" t="s">
        <v>7770</v>
      </c>
      <c r="E7438" s="22" t="s">
        <v>18</v>
      </c>
      <c r="F7438" s="22" t="s">
        <v>242</v>
      </c>
      <c r="H7438" s="22" t="s">
        <v>20</v>
      </c>
      <c r="K7438" s="40"/>
      <c r="L7438" s="40"/>
    </row>
    <row r="7439" spans="1:12">
      <c r="A7439" s="17">
        <v>45565</v>
      </c>
      <c r="B7439" s="22" t="s">
        <v>10</v>
      </c>
      <c r="C7439" s="22" t="s">
        <v>857</v>
      </c>
      <c r="D7439" s="22" t="s">
        <v>7771</v>
      </c>
      <c r="E7439" s="22" t="s">
        <v>18</v>
      </c>
      <c r="F7439" s="22" t="s">
        <v>242</v>
      </c>
      <c r="H7439" s="22" t="s">
        <v>20</v>
      </c>
      <c r="K7439" s="40"/>
      <c r="L7439" s="40"/>
    </row>
    <row r="7440" spans="1:12">
      <c r="A7440" s="17">
        <v>45565</v>
      </c>
      <c r="B7440" s="22" t="s">
        <v>10</v>
      </c>
      <c r="C7440" s="22" t="s">
        <v>857</v>
      </c>
      <c r="D7440" s="22" t="s">
        <v>7772</v>
      </c>
      <c r="E7440" s="22" t="s">
        <v>18</v>
      </c>
      <c r="F7440" s="22" t="s">
        <v>242</v>
      </c>
      <c r="H7440" s="22" t="s">
        <v>20</v>
      </c>
      <c r="K7440" s="40"/>
      <c r="L7440" s="40"/>
    </row>
    <row r="7441" spans="1:12">
      <c r="A7441" s="17">
        <v>45565</v>
      </c>
      <c r="B7441" s="22" t="s">
        <v>10</v>
      </c>
      <c r="C7441" s="22" t="s">
        <v>857</v>
      </c>
      <c r="D7441" s="22" t="s">
        <v>7773</v>
      </c>
      <c r="E7441" s="22" t="s">
        <v>18</v>
      </c>
      <c r="F7441" s="22" t="s">
        <v>242</v>
      </c>
      <c r="H7441" s="22" t="s">
        <v>20</v>
      </c>
      <c r="K7441" s="40"/>
      <c r="L7441" s="40"/>
    </row>
    <row r="7442" spans="1:12">
      <c r="A7442" s="17">
        <v>45565</v>
      </c>
      <c r="B7442" s="22" t="s">
        <v>10</v>
      </c>
      <c r="C7442" s="22" t="s">
        <v>857</v>
      </c>
      <c r="D7442" s="22" t="s">
        <v>7774</v>
      </c>
      <c r="E7442" s="22" t="s">
        <v>18</v>
      </c>
      <c r="F7442" s="22" t="s">
        <v>242</v>
      </c>
      <c r="H7442" s="22" t="s">
        <v>20</v>
      </c>
      <c r="K7442" s="40"/>
      <c r="L7442" s="40"/>
    </row>
    <row r="7443" spans="1:12">
      <c r="A7443" s="17">
        <v>45565</v>
      </c>
      <c r="B7443" s="22" t="s">
        <v>10</v>
      </c>
      <c r="C7443" s="22" t="s">
        <v>747</v>
      </c>
      <c r="D7443" s="22" t="s">
        <v>7775</v>
      </c>
      <c r="E7443" s="22" t="s">
        <v>18</v>
      </c>
      <c r="F7443" s="22" t="s">
        <v>242</v>
      </c>
      <c r="G7443" s="9">
        <v>223.1</v>
      </c>
      <c r="H7443" s="22" t="s">
        <v>20</v>
      </c>
      <c r="I7443" s="28">
        <v>14.4</v>
      </c>
      <c r="J7443" s="28">
        <v>3212.64</v>
      </c>
      <c r="K7443" s="40"/>
      <c r="L7443" s="40"/>
    </row>
    <row r="7444" spans="1:12">
      <c r="A7444" s="17">
        <v>45565</v>
      </c>
      <c r="B7444" s="22" t="s">
        <v>10</v>
      </c>
      <c r="C7444" s="22" t="s">
        <v>747</v>
      </c>
      <c r="D7444" s="22" t="s">
        <v>7776</v>
      </c>
      <c r="E7444" s="22" t="s">
        <v>18</v>
      </c>
      <c r="F7444" s="22" t="s">
        <v>242</v>
      </c>
      <c r="H7444" s="22" t="s">
        <v>20</v>
      </c>
      <c r="K7444" s="40"/>
      <c r="L7444" s="40"/>
    </row>
    <row r="7445" spans="1:12">
      <c r="A7445" s="17">
        <v>45565</v>
      </c>
      <c r="B7445" s="22" t="s">
        <v>10</v>
      </c>
      <c r="C7445" s="22" t="s">
        <v>854</v>
      </c>
      <c r="D7445" s="22" t="s">
        <v>7777</v>
      </c>
      <c r="E7445" s="22" t="s">
        <v>18</v>
      </c>
      <c r="F7445" s="22" t="s">
        <v>242</v>
      </c>
      <c r="H7445" s="22" t="s">
        <v>20</v>
      </c>
      <c r="K7445" s="40"/>
      <c r="L7445" s="40"/>
    </row>
    <row r="7446" spans="1:12">
      <c r="A7446" s="17">
        <v>45565</v>
      </c>
      <c r="B7446" s="22" t="s">
        <v>10</v>
      </c>
      <c r="C7446" s="22" t="s">
        <v>745</v>
      </c>
      <c r="D7446" s="22" t="s">
        <v>7778</v>
      </c>
      <c r="E7446" s="22" t="s">
        <v>18</v>
      </c>
      <c r="F7446" s="22" t="s">
        <v>242</v>
      </c>
      <c r="H7446" s="22" t="s">
        <v>20</v>
      </c>
      <c r="K7446" s="40"/>
      <c r="L7446" s="40"/>
    </row>
    <row r="7447" spans="1:12">
      <c r="A7447" s="17">
        <v>45565</v>
      </c>
      <c r="B7447" s="22" t="s">
        <v>10</v>
      </c>
      <c r="C7447" s="22" t="s">
        <v>745</v>
      </c>
      <c r="D7447" s="22" t="s">
        <v>7779</v>
      </c>
      <c r="E7447" s="22" t="s">
        <v>18</v>
      </c>
      <c r="F7447" s="22" t="s">
        <v>242</v>
      </c>
      <c r="H7447" s="22" t="s">
        <v>20</v>
      </c>
      <c r="K7447" s="40"/>
      <c r="L7447" s="40"/>
    </row>
    <row r="7448" spans="1:12">
      <c r="A7448" s="17">
        <v>45565</v>
      </c>
      <c r="B7448" s="22" t="s">
        <v>10</v>
      </c>
      <c r="C7448" s="22" t="s">
        <v>745</v>
      </c>
      <c r="D7448" s="22" t="s">
        <v>7780</v>
      </c>
      <c r="E7448" s="22" t="s">
        <v>18</v>
      </c>
      <c r="F7448" s="22" t="s">
        <v>242</v>
      </c>
      <c r="H7448" s="22" t="s">
        <v>20</v>
      </c>
      <c r="K7448" s="40"/>
      <c r="L7448" s="40"/>
    </row>
    <row r="7449" spans="1:12">
      <c r="A7449" s="17">
        <v>45565</v>
      </c>
      <c r="B7449" s="22" t="s">
        <v>10</v>
      </c>
      <c r="C7449" s="22" t="s">
        <v>745</v>
      </c>
      <c r="D7449" s="22" t="s">
        <v>7781</v>
      </c>
      <c r="E7449" s="22" t="s">
        <v>18</v>
      </c>
      <c r="F7449" s="22" t="s">
        <v>242</v>
      </c>
      <c r="H7449" s="22" t="s">
        <v>20</v>
      </c>
      <c r="K7449" s="40"/>
      <c r="L7449" s="40"/>
    </row>
    <row r="7450" spans="1:12">
      <c r="A7450" s="17">
        <v>45565</v>
      </c>
      <c r="B7450" s="22" t="s">
        <v>10</v>
      </c>
      <c r="C7450" s="22" t="s">
        <v>745</v>
      </c>
      <c r="D7450" s="22" t="s">
        <v>7782</v>
      </c>
      <c r="E7450" s="22" t="s">
        <v>18</v>
      </c>
      <c r="F7450" s="22" t="s">
        <v>242</v>
      </c>
      <c r="H7450" s="22" t="s">
        <v>20</v>
      </c>
      <c r="K7450" s="40"/>
      <c r="L7450" s="40"/>
    </row>
    <row r="7451" spans="1:12">
      <c r="A7451" s="17">
        <v>45565</v>
      </c>
      <c r="B7451" s="22" t="s">
        <v>10</v>
      </c>
      <c r="C7451" s="22" t="s">
        <v>741</v>
      </c>
      <c r="D7451" s="22" t="s">
        <v>7783</v>
      </c>
      <c r="E7451" s="22" t="s">
        <v>18</v>
      </c>
      <c r="F7451" s="22" t="s">
        <v>242</v>
      </c>
      <c r="H7451" s="22" t="s">
        <v>20</v>
      </c>
      <c r="K7451" s="40"/>
      <c r="L7451" s="40"/>
    </row>
    <row r="7452" spans="1:12">
      <c r="A7452" s="17">
        <v>45565</v>
      </c>
      <c r="B7452" s="22" t="s">
        <v>10</v>
      </c>
      <c r="C7452" s="22" t="s">
        <v>741</v>
      </c>
      <c r="D7452" s="22" t="s">
        <v>7784</v>
      </c>
      <c r="E7452" s="22" t="s">
        <v>18</v>
      </c>
      <c r="F7452" s="22" t="s">
        <v>242</v>
      </c>
      <c r="H7452" s="22" t="s">
        <v>20</v>
      </c>
      <c r="K7452" s="40"/>
      <c r="L7452" s="40"/>
    </row>
    <row r="7453" spans="1:12">
      <c r="A7453" s="17">
        <v>45565</v>
      </c>
      <c r="B7453" s="22" t="s">
        <v>62</v>
      </c>
      <c r="C7453" s="22" t="s">
        <v>107</v>
      </c>
      <c r="D7453" s="22" t="s">
        <v>7785</v>
      </c>
      <c r="E7453" s="22" t="s">
        <v>65</v>
      </c>
      <c r="F7453" s="22" t="s">
        <v>75</v>
      </c>
      <c r="G7453" s="9">
        <v>58</v>
      </c>
      <c r="H7453" s="22" t="s">
        <v>15</v>
      </c>
      <c r="I7453" s="28">
        <v>42.21</v>
      </c>
      <c r="J7453" s="28">
        <v>2448.1799999999998</v>
      </c>
      <c r="K7453" s="40"/>
      <c r="L7453" s="40"/>
    </row>
    <row r="7454" spans="1:12">
      <c r="A7454" s="17">
        <v>45565</v>
      </c>
      <c r="B7454" s="22" t="s">
        <v>10</v>
      </c>
      <c r="C7454" s="22" t="s">
        <v>739</v>
      </c>
      <c r="D7454" s="22" t="s">
        <v>7786</v>
      </c>
      <c r="E7454" s="22" t="s">
        <v>18</v>
      </c>
      <c r="F7454" s="22" t="s">
        <v>242</v>
      </c>
      <c r="H7454" s="22" t="s">
        <v>20</v>
      </c>
      <c r="K7454" s="40"/>
      <c r="L7454" s="40"/>
    </row>
    <row r="7455" spans="1:12">
      <c r="A7455" s="17">
        <v>45565</v>
      </c>
      <c r="B7455" s="22" t="s">
        <v>62</v>
      </c>
      <c r="C7455" s="22" t="s">
        <v>107</v>
      </c>
      <c r="D7455" s="22" t="s">
        <v>7787</v>
      </c>
      <c r="E7455" s="22" t="s">
        <v>65</v>
      </c>
      <c r="F7455" s="22" t="s">
        <v>75</v>
      </c>
      <c r="G7455" s="9">
        <v>62</v>
      </c>
      <c r="H7455" s="22" t="s">
        <v>15</v>
      </c>
      <c r="I7455" s="28">
        <v>42.21</v>
      </c>
      <c r="J7455" s="28">
        <v>2617.02</v>
      </c>
      <c r="K7455" s="40"/>
      <c r="L7455" s="40"/>
    </row>
    <row r="7456" spans="1:12">
      <c r="A7456" s="17">
        <v>45565</v>
      </c>
      <c r="B7456" s="22" t="s">
        <v>62</v>
      </c>
      <c r="C7456" s="22" t="s">
        <v>107</v>
      </c>
      <c r="D7456" s="22" t="s">
        <v>7788</v>
      </c>
      <c r="E7456" s="22" t="s">
        <v>65</v>
      </c>
      <c r="F7456" s="22" t="s">
        <v>75</v>
      </c>
      <c r="G7456" s="9">
        <v>192</v>
      </c>
      <c r="H7456" s="22" t="s">
        <v>15</v>
      </c>
      <c r="I7456" s="28">
        <v>42.21</v>
      </c>
      <c r="J7456" s="28">
        <v>8104.32</v>
      </c>
      <c r="K7456" s="40"/>
      <c r="L7456" s="40"/>
    </row>
    <row r="7457" spans="1:12">
      <c r="A7457" s="17">
        <v>45565</v>
      </c>
      <c r="B7457" s="22" t="s">
        <v>62</v>
      </c>
      <c r="C7457" s="22" t="s">
        <v>107</v>
      </c>
      <c r="D7457" s="22" t="s">
        <v>7789</v>
      </c>
      <c r="E7457" s="22" t="s">
        <v>65</v>
      </c>
      <c r="F7457" s="22" t="s">
        <v>75</v>
      </c>
      <c r="G7457" s="9">
        <v>191</v>
      </c>
      <c r="H7457" s="22" t="s">
        <v>15</v>
      </c>
      <c r="I7457" s="28">
        <v>42.21</v>
      </c>
      <c r="J7457" s="28">
        <v>8062.11</v>
      </c>
      <c r="K7457" s="40"/>
      <c r="L7457" s="40"/>
    </row>
    <row r="7458" spans="1:12">
      <c r="A7458" s="17">
        <v>45565</v>
      </c>
      <c r="B7458" s="22" t="s">
        <v>62</v>
      </c>
      <c r="C7458" s="22" t="s">
        <v>107</v>
      </c>
      <c r="D7458" s="22" t="s">
        <v>7790</v>
      </c>
      <c r="E7458" s="22" t="s">
        <v>65</v>
      </c>
      <c r="F7458" s="22" t="s">
        <v>75</v>
      </c>
      <c r="G7458" s="9">
        <v>104</v>
      </c>
      <c r="H7458" s="22" t="s">
        <v>15</v>
      </c>
      <c r="I7458" s="28">
        <v>42.21</v>
      </c>
      <c r="J7458" s="28">
        <v>4389.84</v>
      </c>
      <c r="K7458" s="40"/>
      <c r="L7458" s="40"/>
    </row>
    <row r="7459" spans="1:12">
      <c r="A7459" s="17">
        <v>45565</v>
      </c>
      <c r="B7459" s="22" t="s">
        <v>62</v>
      </c>
      <c r="C7459" s="22" t="s">
        <v>107</v>
      </c>
      <c r="D7459" s="22" t="s">
        <v>7791</v>
      </c>
      <c r="E7459" s="22" t="s">
        <v>65</v>
      </c>
      <c r="F7459" s="22" t="s">
        <v>75</v>
      </c>
      <c r="G7459" s="9">
        <v>88</v>
      </c>
      <c r="H7459" s="22" t="s">
        <v>15</v>
      </c>
      <c r="I7459" s="28">
        <v>42.21</v>
      </c>
      <c r="J7459" s="28">
        <v>3714.48</v>
      </c>
      <c r="K7459" s="40"/>
      <c r="L7459" s="40"/>
    </row>
    <row r="7460" spans="1:12">
      <c r="A7460" s="17">
        <v>45565</v>
      </c>
      <c r="B7460" s="22" t="s">
        <v>62</v>
      </c>
      <c r="C7460" s="22" t="s">
        <v>99</v>
      </c>
      <c r="D7460" s="22" t="s">
        <v>7792</v>
      </c>
      <c r="E7460" s="22" t="s">
        <v>65</v>
      </c>
      <c r="F7460" s="22" t="s">
        <v>75</v>
      </c>
      <c r="G7460" s="9">
        <v>5</v>
      </c>
      <c r="H7460" s="22" t="s">
        <v>15</v>
      </c>
      <c r="I7460" s="28">
        <v>42.21</v>
      </c>
      <c r="J7460" s="28">
        <v>211.05</v>
      </c>
      <c r="K7460" s="40"/>
      <c r="L7460" s="40"/>
    </row>
    <row r="7461" spans="1:12">
      <c r="A7461" s="17">
        <v>45565</v>
      </c>
      <c r="B7461" s="22" t="s">
        <v>62</v>
      </c>
      <c r="C7461" s="22" t="s">
        <v>99</v>
      </c>
      <c r="D7461" s="22" t="s">
        <v>7793</v>
      </c>
      <c r="E7461" s="22" t="s">
        <v>65</v>
      </c>
      <c r="F7461" s="22" t="s">
        <v>75</v>
      </c>
      <c r="G7461" s="9">
        <v>186</v>
      </c>
      <c r="H7461" s="22" t="s">
        <v>15</v>
      </c>
      <c r="I7461" s="28">
        <v>42.21</v>
      </c>
      <c r="J7461" s="28">
        <v>7851.06</v>
      </c>
      <c r="K7461" s="40"/>
      <c r="L7461" s="40"/>
    </row>
    <row r="7462" spans="1:12">
      <c r="A7462" s="17">
        <v>45565</v>
      </c>
      <c r="B7462" s="22" t="s">
        <v>62</v>
      </c>
      <c r="C7462" s="22" t="s">
        <v>99</v>
      </c>
      <c r="D7462" s="22" t="s">
        <v>7794</v>
      </c>
      <c r="E7462" s="22" t="s">
        <v>65</v>
      </c>
      <c r="F7462" s="22" t="s">
        <v>75</v>
      </c>
      <c r="G7462" s="9">
        <v>246</v>
      </c>
      <c r="H7462" s="22" t="s">
        <v>15</v>
      </c>
      <c r="I7462" s="28">
        <v>42.21</v>
      </c>
      <c r="J7462" s="28">
        <v>10383.66</v>
      </c>
      <c r="K7462" s="40"/>
      <c r="L7462" s="40"/>
    </row>
    <row r="7463" spans="1:12">
      <c r="A7463" s="17">
        <v>45565</v>
      </c>
      <c r="B7463" s="22" t="s">
        <v>62</v>
      </c>
      <c r="C7463" s="22" t="s">
        <v>99</v>
      </c>
      <c r="D7463" s="22" t="s">
        <v>7795</v>
      </c>
      <c r="E7463" s="22" t="s">
        <v>65</v>
      </c>
      <c r="F7463" s="22" t="s">
        <v>75</v>
      </c>
      <c r="G7463" s="9">
        <v>280</v>
      </c>
      <c r="H7463" s="22" t="s">
        <v>15</v>
      </c>
      <c r="I7463" s="28">
        <v>42.21</v>
      </c>
      <c r="J7463" s="28">
        <v>11818.8</v>
      </c>
      <c r="K7463" s="40"/>
      <c r="L7463" s="40"/>
    </row>
    <row r="7464" spans="1:12">
      <c r="A7464" s="17">
        <v>45565</v>
      </c>
      <c r="B7464" s="22" t="s">
        <v>62</v>
      </c>
      <c r="C7464" s="22" t="s">
        <v>99</v>
      </c>
      <c r="D7464" s="22" t="s">
        <v>7796</v>
      </c>
      <c r="E7464" s="22" t="s">
        <v>65</v>
      </c>
      <c r="F7464" s="22" t="s">
        <v>75</v>
      </c>
      <c r="G7464" s="9">
        <v>95</v>
      </c>
      <c r="H7464" s="22" t="s">
        <v>15</v>
      </c>
      <c r="I7464" s="28">
        <v>42.21</v>
      </c>
      <c r="J7464" s="28">
        <v>4009.95</v>
      </c>
      <c r="K7464" s="40"/>
      <c r="L7464" s="40"/>
    </row>
    <row r="7465" spans="1:12">
      <c r="A7465" s="17">
        <v>45565</v>
      </c>
      <c r="B7465" s="22" t="s">
        <v>62</v>
      </c>
      <c r="C7465" s="22" t="s">
        <v>99</v>
      </c>
      <c r="D7465" s="22" t="s">
        <v>7797</v>
      </c>
      <c r="E7465" s="22" t="s">
        <v>65</v>
      </c>
      <c r="F7465" s="22" t="s">
        <v>75</v>
      </c>
      <c r="G7465" s="9">
        <v>96</v>
      </c>
      <c r="H7465" s="22" t="s">
        <v>15</v>
      </c>
      <c r="I7465" s="28">
        <v>42.21</v>
      </c>
      <c r="J7465" s="28">
        <v>4052.16</v>
      </c>
      <c r="K7465" s="40"/>
      <c r="L7465" s="40"/>
    </row>
    <row r="7466" spans="1:12">
      <c r="A7466" s="17">
        <v>45565</v>
      </c>
      <c r="B7466" s="22" t="s">
        <v>62</v>
      </c>
      <c r="C7466" s="22" t="s">
        <v>90</v>
      </c>
      <c r="D7466" s="22" t="s">
        <v>7798</v>
      </c>
      <c r="E7466" s="22" t="s">
        <v>65</v>
      </c>
      <c r="F7466" s="22" t="s">
        <v>92</v>
      </c>
      <c r="G7466" s="9">
        <v>20</v>
      </c>
      <c r="H7466" s="22" t="s">
        <v>15</v>
      </c>
      <c r="I7466" s="28">
        <v>42.21</v>
      </c>
      <c r="J7466" s="28">
        <v>844.2</v>
      </c>
      <c r="K7466" s="40"/>
      <c r="L7466" s="40"/>
    </row>
    <row r="7467" spans="1:12">
      <c r="A7467" s="17">
        <v>45565</v>
      </c>
      <c r="B7467" s="22" t="s">
        <v>62</v>
      </c>
      <c r="C7467" s="22" t="s">
        <v>90</v>
      </c>
      <c r="D7467" s="22" t="s">
        <v>7799</v>
      </c>
      <c r="E7467" s="22" t="s">
        <v>65</v>
      </c>
      <c r="F7467" s="22" t="s">
        <v>92</v>
      </c>
      <c r="G7467" s="9">
        <v>140</v>
      </c>
      <c r="H7467" s="22" t="s">
        <v>15</v>
      </c>
      <c r="I7467" s="28">
        <v>42.21</v>
      </c>
      <c r="J7467" s="28">
        <v>5909.4</v>
      </c>
      <c r="K7467" s="40"/>
      <c r="L7467" s="40"/>
    </row>
    <row r="7468" spans="1:12">
      <c r="A7468" s="17">
        <v>45565</v>
      </c>
      <c r="B7468" s="22" t="s">
        <v>62</v>
      </c>
      <c r="C7468" s="22" t="s">
        <v>90</v>
      </c>
      <c r="D7468" s="22" t="s">
        <v>7800</v>
      </c>
      <c r="E7468" s="22" t="s">
        <v>65</v>
      </c>
      <c r="F7468" s="22" t="s">
        <v>92</v>
      </c>
      <c r="G7468" s="9">
        <v>97</v>
      </c>
      <c r="H7468" s="22" t="s">
        <v>15</v>
      </c>
      <c r="I7468" s="28">
        <v>42.21</v>
      </c>
      <c r="J7468" s="28">
        <v>4094.37</v>
      </c>
      <c r="K7468" s="40"/>
      <c r="L7468" s="40"/>
    </row>
    <row r="7469" spans="1:12">
      <c r="A7469" s="17">
        <v>45565</v>
      </c>
      <c r="B7469" s="22" t="s">
        <v>62</v>
      </c>
      <c r="C7469" s="22" t="s">
        <v>90</v>
      </c>
      <c r="D7469" s="22" t="s">
        <v>7801</v>
      </c>
      <c r="E7469" s="22" t="s">
        <v>65</v>
      </c>
      <c r="F7469" s="22" t="s">
        <v>92</v>
      </c>
      <c r="G7469" s="9">
        <v>426</v>
      </c>
      <c r="H7469" s="22" t="s">
        <v>15</v>
      </c>
      <c r="I7469" s="28">
        <v>42.21</v>
      </c>
      <c r="J7469" s="28">
        <v>17981.46</v>
      </c>
      <c r="K7469" s="40"/>
      <c r="L7469" s="40"/>
    </row>
    <row r="7470" spans="1:12">
      <c r="A7470" s="17">
        <v>45565</v>
      </c>
      <c r="B7470" s="22" t="s">
        <v>62</v>
      </c>
      <c r="C7470" s="22" t="s">
        <v>90</v>
      </c>
      <c r="D7470" s="22" t="s">
        <v>7802</v>
      </c>
      <c r="E7470" s="22" t="s">
        <v>65</v>
      </c>
      <c r="F7470" s="22" t="s">
        <v>92</v>
      </c>
      <c r="G7470" s="9">
        <v>481</v>
      </c>
      <c r="H7470" s="22" t="s">
        <v>15</v>
      </c>
      <c r="I7470" s="28">
        <v>42.21</v>
      </c>
      <c r="J7470" s="28">
        <v>20303.009999999998</v>
      </c>
      <c r="K7470" s="40"/>
      <c r="L7470" s="40"/>
    </row>
    <row r="7471" spans="1:12">
      <c r="A7471" s="17">
        <v>45565</v>
      </c>
      <c r="B7471" s="22" t="s">
        <v>62</v>
      </c>
      <c r="C7471" s="22" t="s">
        <v>90</v>
      </c>
      <c r="D7471" s="22" t="s">
        <v>7803</v>
      </c>
      <c r="E7471" s="22" t="s">
        <v>65</v>
      </c>
      <c r="F7471" s="22" t="s">
        <v>92</v>
      </c>
      <c r="G7471" s="9">
        <v>27</v>
      </c>
      <c r="H7471" s="22" t="s">
        <v>15</v>
      </c>
      <c r="I7471" s="28">
        <v>42.21</v>
      </c>
      <c r="J7471" s="28">
        <v>1139.67</v>
      </c>
      <c r="K7471" s="40"/>
      <c r="L7471" s="40"/>
    </row>
    <row r="7472" spans="1:12">
      <c r="A7472" s="17">
        <v>45565</v>
      </c>
      <c r="B7472" s="22" t="s">
        <v>62</v>
      </c>
      <c r="C7472" s="22" t="s">
        <v>90</v>
      </c>
      <c r="D7472" s="22" t="s">
        <v>7804</v>
      </c>
      <c r="E7472" s="22" t="s">
        <v>65</v>
      </c>
      <c r="F7472" s="22" t="s">
        <v>92</v>
      </c>
      <c r="G7472" s="9">
        <v>69</v>
      </c>
      <c r="H7472" s="22" t="s">
        <v>15</v>
      </c>
      <c r="I7472" s="28">
        <v>42.21</v>
      </c>
      <c r="J7472" s="28">
        <v>2912.49</v>
      </c>
      <c r="K7472" s="40"/>
      <c r="L7472" s="40"/>
    </row>
    <row r="7473" spans="1:12">
      <c r="A7473" s="17">
        <v>45565</v>
      </c>
      <c r="B7473" s="22" t="s">
        <v>62</v>
      </c>
      <c r="C7473" s="22" t="s">
        <v>84</v>
      </c>
      <c r="D7473" s="22" t="s">
        <v>7805</v>
      </c>
      <c r="E7473" s="22" t="s">
        <v>65</v>
      </c>
      <c r="F7473" s="22" t="s">
        <v>75</v>
      </c>
      <c r="G7473" s="9">
        <v>288</v>
      </c>
      <c r="H7473" s="22" t="s">
        <v>15</v>
      </c>
      <c r="I7473" s="28">
        <v>42.21</v>
      </c>
      <c r="J7473" s="28">
        <v>12156.48</v>
      </c>
      <c r="K7473" s="40"/>
      <c r="L7473" s="40"/>
    </row>
    <row r="7474" spans="1:12">
      <c r="A7474" s="17">
        <v>45565</v>
      </c>
      <c r="B7474" s="22" t="s">
        <v>62</v>
      </c>
      <c r="C7474" s="22" t="s">
        <v>84</v>
      </c>
      <c r="D7474" s="22" t="s">
        <v>7806</v>
      </c>
      <c r="E7474" s="22" t="s">
        <v>65</v>
      </c>
      <c r="F7474" s="22" t="s">
        <v>75</v>
      </c>
      <c r="G7474" s="9">
        <v>228</v>
      </c>
      <c r="H7474" s="22" t="s">
        <v>15</v>
      </c>
      <c r="I7474" s="28">
        <v>42.21</v>
      </c>
      <c r="J7474" s="28">
        <v>9623.8799999999992</v>
      </c>
      <c r="K7474" s="40"/>
      <c r="L7474" s="40"/>
    </row>
    <row r="7475" spans="1:12">
      <c r="A7475" s="17">
        <v>45565</v>
      </c>
      <c r="B7475" s="22" t="s">
        <v>62</v>
      </c>
      <c r="C7475" s="22" t="s">
        <v>84</v>
      </c>
      <c r="D7475" s="22" t="s">
        <v>7807</v>
      </c>
      <c r="E7475" s="22" t="s">
        <v>65</v>
      </c>
      <c r="F7475" s="22" t="s">
        <v>75</v>
      </c>
      <c r="G7475" s="9">
        <v>60</v>
      </c>
      <c r="H7475" s="22" t="s">
        <v>15</v>
      </c>
      <c r="I7475" s="28">
        <v>42.21</v>
      </c>
      <c r="J7475" s="28">
        <v>2532.6</v>
      </c>
      <c r="K7475" s="40"/>
      <c r="L7475" s="40"/>
    </row>
    <row r="7476" spans="1:12">
      <c r="A7476" s="17">
        <v>45565</v>
      </c>
      <c r="B7476" s="22" t="s">
        <v>62</v>
      </c>
      <c r="C7476" s="22" t="s">
        <v>84</v>
      </c>
      <c r="D7476" s="22" t="s">
        <v>7808</v>
      </c>
      <c r="E7476" s="22" t="s">
        <v>65</v>
      </c>
      <c r="F7476" s="22" t="s">
        <v>75</v>
      </c>
      <c r="G7476" s="9">
        <v>3</v>
      </c>
      <c r="H7476" s="22" t="s">
        <v>15</v>
      </c>
      <c r="I7476" s="28">
        <v>42.21</v>
      </c>
      <c r="J7476" s="28">
        <v>126.63</v>
      </c>
      <c r="K7476" s="40"/>
      <c r="L7476" s="40"/>
    </row>
    <row r="7477" spans="1:12">
      <c r="A7477" s="17">
        <v>45565</v>
      </c>
      <c r="B7477" s="22" t="s">
        <v>62</v>
      </c>
      <c r="C7477" s="22" t="s">
        <v>82</v>
      </c>
      <c r="D7477" s="22" t="s">
        <v>7809</v>
      </c>
      <c r="E7477" s="22" t="s">
        <v>65</v>
      </c>
      <c r="F7477" s="22" t="s">
        <v>75</v>
      </c>
      <c r="G7477" s="9">
        <v>96</v>
      </c>
      <c r="H7477" s="22" t="s">
        <v>15</v>
      </c>
      <c r="I7477" s="28">
        <v>42.21</v>
      </c>
      <c r="J7477" s="28">
        <v>4052.16</v>
      </c>
      <c r="K7477" s="40"/>
      <c r="L7477" s="40"/>
    </row>
    <row r="7478" spans="1:12">
      <c r="A7478" s="17">
        <v>45565</v>
      </c>
      <c r="B7478" s="22" t="s">
        <v>10</v>
      </c>
      <c r="C7478" s="22" t="s">
        <v>739</v>
      </c>
      <c r="D7478" s="22" t="s">
        <v>7810</v>
      </c>
      <c r="E7478" s="22" t="s">
        <v>18</v>
      </c>
      <c r="F7478" s="22" t="s">
        <v>242</v>
      </c>
      <c r="H7478" s="22" t="s">
        <v>20</v>
      </c>
      <c r="K7478" s="40"/>
      <c r="L7478" s="40"/>
    </row>
    <row r="7479" spans="1:12">
      <c r="A7479" s="17">
        <v>45565</v>
      </c>
      <c r="B7479" s="22" t="s">
        <v>10</v>
      </c>
      <c r="C7479" s="22" t="s">
        <v>552</v>
      </c>
      <c r="D7479" s="22" t="s">
        <v>7811</v>
      </c>
      <c r="E7479" s="22" t="s">
        <v>18</v>
      </c>
      <c r="F7479" s="22" t="s">
        <v>242</v>
      </c>
      <c r="H7479" s="22" t="s">
        <v>20</v>
      </c>
      <c r="K7479" s="40"/>
      <c r="L7479" s="40"/>
    </row>
    <row r="7480" spans="1:12">
      <c r="A7480" s="17">
        <v>45565</v>
      </c>
      <c r="B7480" s="22" t="s">
        <v>10</v>
      </c>
      <c r="C7480" s="22" t="s">
        <v>552</v>
      </c>
      <c r="D7480" s="22" t="s">
        <v>7812</v>
      </c>
      <c r="E7480" s="22" t="s">
        <v>18</v>
      </c>
      <c r="F7480" s="22" t="s">
        <v>242</v>
      </c>
      <c r="H7480" s="22" t="s">
        <v>20</v>
      </c>
      <c r="K7480" s="40"/>
      <c r="L7480" s="40"/>
    </row>
    <row r="7481" spans="1:12">
      <c r="A7481" s="17">
        <v>45565</v>
      </c>
      <c r="B7481" s="22" t="s">
        <v>10</v>
      </c>
      <c r="C7481" s="22" t="s">
        <v>552</v>
      </c>
      <c r="D7481" s="22" t="s">
        <v>7813</v>
      </c>
      <c r="E7481" s="22" t="s">
        <v>18</v>
      </c>
      <c r="F7481" s="22" t="s">
        <v>242</v>
      </c>
      <c r="H7481" s="22" t="s">
        <v>20</v>
      </c>
      <c r="K7481" s="40"/>
      <c r="L7481" s="40"/>
    </row>
    <row r="7482" spans="1:12">
      <c r="A7482" s="17">
        <v>45565</v>
      </c>
      <c r="B7482" s="22" t="s">
        <v>10</v>
      </c>
      <c r="C7482" s="22" t="s">
        <v>552</v>
      </c>
      <c r="D7482" s="22" t="s">
        <v>7814</v>
      </c>
      <c r="E7482" s="22" t="s">
        <v>18</v>
      </c>
      <c r="F7482" s="22" t="s">
        <v>242</v>
      </c>
      <c r="H7482" s="22" t="s">
        <v>20</v>
      </c>
      <c r="K7482" s="40"/>
      <c r="L7482" s="40"/>
    </row>
    <row r="7483" spans="1:12">
      <c r="A7483" s="17">
        <v>45565</v>
      </c>
      <c r="B7483" s="22" t="s">
        <v>10</v>
      </c>
      <c r="C7483" s="22" t="s">
        <v>552</v>
      </c>
      <c r="D7483" s="22" t="s">
        <v>7815</v>
      </c>
      <c r="E7483" s="22" t="s">
        <v>18</v>
      </c>
      <c r="F7483" s="22" t="s">
        <v>242</v>
      </c>
      <c r="H7483" s="22" t="s">
        <v>20</v>
      </c>
      <c r="K7483" s="40"/>
      <c r="L7483" s="40"/>
    </row>
    <row r="7484" spans="1:12">
      <c r="A7484" s="17">
        <v>45565</v>
      </c>
      <c r="B7484" s="22" t="s">
        <v>10</v>
      </c>
      <c r="C7484" s="22" t="s">
        <v>552</v>
      </c>
      <c r="D7484" s="22" t="s">
        <v>7816</v>
      </c>
      <c r="E7484" s="22" t="s">
        <v>18</v>
      </c>
      <c r="F7484" s="22" t="s">
        <v>242</v>
      </c>
      <c r="H7484" s="22" t="s">
        <v>20</v>
      </c>
      <c r="K7484" s="40"/>
      <c r="L7484" s="40"/>
    </row>
    <row r="7485" spans="1:12">
      <c r="A7485" s="17">
        <v>45565</v>
      </c>
      <c r="B7485" s="22" t="s">
        <v>10</v>
      </c>
      <c r="C7485" s="22" t="s">
        <v>552</v>
      </c>
      <c r="D7485" s="22" t="s">
        <v>7817</v>
      </c>
      <c r="E7485" s="22" t="s">
        <v>18</v>
      </c>
      <c r="F7485" s="22" t="s">
        <v>242</v>
      </c>
      <c r="H7485" s="22" t="s">
        <v>20</v>
      </c>
      <c r="K7485" s="40"/>
      <c r="L7485" s="40"/>
    </row>
    <row r="7486" spans="1:12">
      <c r="A7486" s="17">
        <v>45565</v>
      </c>
      <c r="B7486" s="22" t="s">
        <v>10</v>
      </c>
      <c r="C7486" s="22" t="s">
        <v>730</v>
      </c>
      <c r="D7486" s="22" t="s">
        <v>7818</v>
      </c>
      <c r="E7486" s="22" t="s">
        <v>18</v>
      </c>
      <c r="F7486" s="22" t="s">
        <v>242</v>
      </c>
      <c r="H7486" s="22" t="s">
        <v>20</v>
      </c>
      <c r="K7486" s="40"/>
      <c r="L7486" s="40"/>
    </row>
    <row r="7487" spans="1:12">
      <c r="A7487" s="17">
        <v>45565</v>
      </c>
      <c r="B7487" s="22" t="s">
        <v>10</v>
      </c>
      <c r="C7487" s="22" t="s">
        <v>728</v>
      </c>
      <c r="D7487" s="22" t="s">
        <v>7819</v>
      </c>
      <c r="E7487" s="22" t="s">
        <v>18</v>
      </c>
      <c r="F7487" s="22" t="s">
        <v>242</v>
      </c>
      <c r="H7487" s="22" t="s">
        <v>20</v>
      </c>
      <c r="K7487" s="40"/>
      <c r="L7487" s="40"/>
    </row>
    <row r="7488" spans="1:12">
      <c r="A7488" s="17">
        <v>45565</v>
      </c>
      <c r="B7488" s="22" t="s">
        <v>10</v>
      </c>
      <c r="C7488" s="22" t="s">
        <v>690</v>
      </c>
      <c r="D7488" s="22" t="s">
        <v>7820</v>
      </c>
      <c r="E7488" s="22" t="s">
        <v>18</v>
      </c>
      <c r="F7488" s="22" t="s">
        <v>242</v>
      </c>
      <c r="H7488" s="22" t="s">
        <v>20</v>
      </c>
      <c r="K7488" s="40"/>
      <c r="L7488" s="40"/>
    </row>
    <row r="7489" spans="1:12">
      <c r="A7489" s="17">
        <v>45565</v>
      </c>
      <c r="B7489" s="22" t="s">
        <v>10</v>
      </c>
      <c r="C7489" s="22" t="s">
        <v>688</v>
      </c>
      <c r="D7489" s="22" t="s">
        <v>7821</v>
      </c>
      <c r="E7489" s="22" t="s">
        <v>18</v>
      </c>
      <c r="F7489" s="22" t="s">
        <v>242</v>
      </c>
      <c r="H7489" s="22" t="s">
        <v>20</v>
      </c>
      <c r="K7489" s="40"/>
      <c r="L7489" s="40"/>
    </row>
    <row r="7490" spans="1:12">
      <c r="A7490" s="17">
        <v>45565</v>
      </c>
      <c r="B7490" s="22" t="s">
        <v>10</v>
      </c>
      <c r="C7490" s="22" t="s">
        <v>688</v>
      </c>
      <c r="D7490" s="22" t="s">
        <v>7822</v>
      </c>
      <c r="E7490" s="22" t="s">
        <v>18</v>
      </c>
      <c r="F7490" s="22" t="s">
        <v>242</v>
      </c>
      <c r="H7490" s="22" t="s">
        <v>20</v>
      </c>
      <c r="K7490" s="40"/>
      <c r="L7490" s="40"/>
    </row>
    <row r="7491" spans="1:12">
      <c r="A7491" s="17">
        <v>45565</v>
      </c>
      <c r="B7491" s="22" t="s">
        <v>10</v>
      </c>
      <c r="C7491" s="22" t="s">
        <v>684</v>
      </c>
      <c r="D7491" s="22" t="s">
        <v>7823</v>
      </c>
      <c r="E7491" s="22" t="s">
        <v>18</v>
      </c>
      <c r="F7491" s="22" t="s">
        <v>242</v>
      </c>
      <c r="H7491" s="22" t="s">
        <v>20</v>
      </c>
      <c r="K7491" s="40"/>
      <c r="L7491" s="40"/>
    </row>
    <row r="7492" spans="1:12">
      <c r="A7492" s="17">
        <v>45565</v>
      </c>
      <c r="B7492" s="22" t="s">
        <v>62</v>
      </c>
      <c r="C7492" s="22" t="s">
        <v>460</v>
      </c>
      <c r="D7492" s="22" t="s">
        <v>7824</v>
      </c>
      <c r="E7492" s="22" t="s">
        <v>65</v>
      </c>
      <c r="F7492" s="22" t="s">
        <v>72</v>
      </c>
      <c r="G7492" s="9">
        <v>48</v>
      </c>
      <c r="H7492" s="22" t="s">
        <v>15</v>
      </c>
      <c r="I7492" s="28">
        <v>79.260000000000005</v>
      </c>
      <c r="J7492" s="28">
        <v>3804.48</v>
      </c>
      <c r="K7492" s="40"/>
      <c r="L7492" s="40"/>
    </row>
    <row r="7493" spans="1:12">
      <c r="A7493" s="17">
        <v>45565</v>
      </c>
      <c r="B7493" s="22" t="s">
        <v>10</v>
      </c>
      <c r="C7493" s="22" t="s">
        <v>460</v>
      </c>
      <c r="D7493" s="22" t="s">
        <v>7825</v>
      </c>
      <c r="E7493" s="22" t="s">
        <v>65</v>
      </c>
      <c r="F7493" s="22" t="s">
        <v>72</v>
      </c>
      <c r="G7493" s="9">
        <v>96</v>
      </c>
      <c r="H7493" s="22" t="s">
        <v>15</v>
      </c>
      <c r="I7493" s="28">
        <v>79.260000000000005</v>
      </c>
      <c r="J7493" s="28">
        <v>7608.96</v>
      </c>
      <c r="K7493" s="40"/>
      <c r="L7493" s="40"/>
    </row>
    <row r="7494" spans="1:12">
      <c r="A7494" s="17">
        <v>45565</v>
      </c>
      <c r="B7494" s="22" t="s">
        <v>62</v>
      </c>
      <c r="C7494" s="22" t="s">
        <v>77</v>
      </c>
      <c r="D7494" s="22" t="s">
        <v>7826</v>
      </c>
      <c r="E7494" s="22" t="s">
        <v>65</v>
      </c>
      <c r="F7494" s="22" t="s">
        <v>66</v>
      </c>
      <c r="G7494" s="9">
        <v>14</v>
      </c>
      <c r="H7494" s="22" t="s">
        <v>15</v>
      </c>
      <c r="I7494" s="28">
        <v>78.260000000000005</v>
      </c>
      <c r="J7494" s="28">
        <v>1095.6400000000001</v>
      </c>
      <c r="K7494" s="40"/>
      <c r="L7494" s="40"/>
    </row>
    <row r="7495" spans="1:12">
      <c r="A7495" s="17">
        <v>45565</v>
      </c>
      <c r="B7495" s="22" t="s">
        <v>62</v>
      </c>
      <c r="C7495" s="22" t="s">
        <v>77</v>
      </c>
      <c r="D7495" s="22" t="s">
        <v>7827</v>
      </c>
      <c r="E7495" s="22" t="s">
        <v>65</v>
      </c>
      <c r="F7495" s="22" t="s">
        <v>66</v>
      </c>
      <c r="G7495" s="9">
        <v>4</v>
      </c>
      <c r="H7495" s="22" t="s">
        <v>15</v>
      </c>
      <c r="I7495" s="28">
        <v>78.260000000000005</v>
      </c>
      <c r="J7495" s="28">
        <v>313.04000000000002</v>
      </c>
      <c r="K7495" s="40"/>
      <c r="L7495" s="40"/>
    </row>
    <row r="7496" spans="1:12">
      <c r="A7496" s="17">
        <v>45565</v>
      </c>
      <c r="B7496" s="22" t="s">
        <v>10</v>
      </c>
      <c r="C7496" s="22" t="s">
        <v>77</v>
      </c>
      <c r="D7496" s="22" t="s">
        <v>7828</v>
      </c>
      <c r="E7496" s="22" t="s">
        <v>65</v>
      </c>
      <c r="F7496" s="22" t="s">
        <v>66</v>
      </c>
      <c r="G7496" s="9">
        <v>42</v>
      </c>
      <c r="H7496" s="22" t="s">
        <v>15</v>
      </c>
      <c r="I7496" s="28">
        <v>78.260000000000005</v>
      </c>
      <c r="J7496" s="28">
        <v>3286.92</v>
      </c>
      <c r="K7496" s="40"/>
      <c r="L7496" s="40"/>
    </row>
    <row r="7497" spans="1:12">
      <c r="A7497" s="17">
        <v>45565</v>
      </c>
      <c r="B7497" s="22" t="s">
        <v>10</v>
      </c>
      <c r="C7497" s="22" t="s">
        <v>77</v>
      </c>
      <c r="D7497" s="22" t="s">
        <v>7829</v>
      </c>
      <c r="E7497" s="22" t="s">
        <v>65</v>
      </c>
      <c r="F7497" s="22" t="s">
        <v>66</v>
      </c>
      <c r="G7497" s="9">
        <v>113</v>
      </c>
      <c r="H7497" s="22" t="s">
        <v>15</v>
      </c>
      <c r="I7497" s="28">
        <v>78.260000000000005</v>
      </c>
      <c r="J7497" s="28">
        <v>8843.3799999999992</v>
      </c>
      <c r="K7497" s="40"/>
      <c r="L7497" s="40"/>
    </row>
    <row r="7498" spans="1:12">
      <c r="A7498" s="17">
        <v>45565</v>
      </c>
      <c r="B7498" s="22" t="s">
        <v>10</v>
      </c>
      <c r="C7498" s="22" t="s">
        <v>77</v>
      </c>
      <c r="D7498" s="22" t="s">
        <v>7830</v>
      </c>
      <c r="E7498" s="22" t="s">
        <v>65</v>
      </c>
      <c r="F7498" s="22" t="s">
        <v>66</v>
      </c>
      <c r="G7498" s="9">
        <v>110</v>
      </c>
      <c r="H7498" s="22" t="s">
        <v>15</v>
      </c>
      <c r="I7498" s="28">
        <v>78.260000000000005</v>
      </c>
      <c r="J7498" s="28">
        <v>8608.6</v>
      </c>
      <c r="K7498" s="40"/>
      <c r="L7498" s="40"/>
    </row>
    <row r="7499" spans="1:12">
      <c r="A7499" s="17">
        <v>45565</v>
      </c>
      <c r="B7499" s="22" t="s">
        <v>10</v>
      </c>
      <c r="C7499" s="22" t="s">
        <v>684</v>
      </c>
      <c r="D7499" s="22" t="s">
        <v>7831</v>
      </c>
      <c r="E7499" s="22" t="s">
        <v>18</v>
      </c>
      <c r="F7499" s="22" t="s">
        <v>242</v>
      </c>
      <c r="H7499" s="22" t="s">
        <v>20</v>
      </c>
      <c r="K7499" s="40"/>
      <c r="L7499" s="40"/>
    </row>
    <row r="7500" spans="1:12">
      <c r="A7500" s="17">
        <v>45565</v>
      </c>
      <c r="B7500" s="22" t="s">
        <v>10</v>
      </c>
      <c r="C7500" s="22" t="s">
        <v>684</v>
      </c>
      <c r="D7500" s="22" t="s">
        <v>7832</v>
      </c>
      <c r="E7500" s="22" t="s">
        <v>18</v>
      </c>
      <c r="F7500" s="22" t="s">
        <v>242</v>
      </c>
      <c r="H7500" s="22" t="s">
        <v>20</v>
      </c>
      <c r="K7500" s="40"/>
      <c r="L7500" s="40"/>
    </row>
    <row r="7501" spans="1:12">
      <c r="A7501" s="17">
        <v>45565</v>
      </c>
      <c r="B7501" s="22" t="s">
        <v>10</v>
      </c>
      <c r="C7501" s="22" t="s">
        <v>665</v>
      </c>
      <c r="D7501" s="22" t="s">
        <v>7833</v>
      </c>
      <c r="E7501" s="22" t="s">
        <v>18</v>
      </c>
      <c r="F7501" s="22" t="s">
        <v>242</v>
      </c>
      <c r="H7501" s="22" t="s">
        <v>20</v>
      </c>
      <c r="K7501" s="40"/>
      <c r="L7501" s="40"/>
    </row>
    <row r="7502" spans="1:12">
      <c r="A7502" s="17">
        <v>45565</v>
      </c>
      <c r="B7502" s="22" t="s">
        <v>10</v>
      </c>
      <c r="C7502" s="22" t="s">
        <v>665</v>
      </c>
      <c r="D7502" s="22" t="s">
        <v>7834</v>
      </c>
      <c r="E7502" s="22" t="s">
        <v>18</v>
      </c>
      <c r="F7502" s="22" t="s">
        <v>242</v>
      </c>
      <c r="H7502" s="22" t="s">
        <v>20</v>
      </c>
      <c r="K7502" s="40"/>
      <c r="L7502" s="40"/>
    </row>
    <row r="7503" spans="1:12">
      <c r="A7503" s="17">
        <v>45565</v>
      </c>
      <c r="B7503" s="22" t="s">
        <v>10</v>
      </c>
      <c r="C7503" s="22" t="s">
        <v>77</v>
      </c>
      <c r="D7503" s="22" t="s">
        <v>7835</v>
      </c>
      <c r="E7503" s="22" t="s">
        <v>65</v>
      </c>
      <c r="F7503" s="22" t="s">
        <v>66</v>
      </c>
      <c r="G7503" s="9">
        <v>148</v>
      </c>
      <c r="H7503" s="22" t="s">
        <v>15</v>
      </c>
      <c r="I7503" s="28">
        <v>78.260000000000005</v>
      </c>
      <c r="J7503" s="28">
        <v>11582.48</v>
      </c>
      <c r="K7503" s="40"/>
      <c r="L7503" s="40"/>
    </row>
    <row r="7504" spans="1:12">
      <c r="A7504" s="17">
        <v>45565</v>
      </c>
      <c r="B7504" s="22" t="s">
        <v>10</v>
      </c>
      <c r="C7504" s="22" t="s">
        <v>77</v>
      </c>
      <c r="D7504" s="22" t="s">
        <v>7836</v>
      </c>
      <c r="E7504" s="22" t="s">
        <v>65</v>
      </c>
      <c r="F7504" s="22" t="s">
        <v>66</v>
      </c>
      <c r="G7504" s="9">
        <v>139</v>
      </c>
      <c r="H7504" s="22" t="s">
        <v>15</v>
      </c>
      <c r="I7504" s="28">
        <v>78.260000000000005</v>
      </c>
      <c r="J7504" s="28">
        <v>10878.14</v>
      </c>
      <c r="K7504" s="40"/>
      <c r="L7504" s="40"/>
    </row>
    <row r="7505" spans="1:12">
      <c r="A7505" s="17">
        <v>45565</v>
      </c>
      <c r="B7505" s="22" t="s">
        <v>10</v>
      </c>
      <c r="C7505" s="22" t="s">
        <v>77</v>
      </c>
      <c r="D7505" s="22" t="s">
        <v>7837</v>
      </c>
      <c r="E7505" s="22" t="s">
        <v>65</v>
      </c>
      <c r="F7505" s="22" t="s">
        <v>66</v>
      </c>
      <c r="G7505" s="9">
        <v>203</v>
      </c>
      <c r="H7505" s="22" t="s">
        <v>15</v>
      </c>
      <c r="I7505" s="28">
        <v>76.72</v>
      </c>
      <c r="J7505" s="28">
        <v>15573.74</v>
      </c>
      <c r="K7505" s="40"/>
      <c r="L7505" s="40"/>
    </row>
    <row r="7506" spans="1:12">
      <c r="A7506" s="17">
        <v>45565</v>
      </c>
      <c r="B7506" s="22" t="s">
        <v>10</v>
      </c>
      <c r="C7506" s="22" t="s">
        <v>5385</v>
      </c>
      <c r="D7506" s="22" t="s">
        <v>7838</v>
      </c>
      <c r="E7506" s="22" t="s">
        <v>65</v>
      </c>
      <c r="F7506" s="22" t="s">
        <v>75</v>
      </c>
      <c r="G7506" s="9">
        <v>31</v>
      </c>
      <c r="H7506" s="22" t="s">
        <v>15</v>
      </c>
      <c r="I7506" s="28">
        <v>42.21</v>
      </c>
      <c r="J7506" s="28">
        <v>1308.51</v>
      </c>
      <c r="K7506" s="40"/>
      <c r="L7506" s="40"/>
    </row>
    <row r="7507" spans="1:12">
      <c r="A7507" s="17">
        <v>45565</v>
      </c>
      <c r="B7507" s="22" t="s">
        <v>10</v>
      </c>
      <c r="C7507" s="22" t="s">
        <v>665</v>
      </c>
      <c r="D7507" s="22" t="s">
        <v>7839</v>
      </c>
      <c r="E7507" s="22" t="s">
        <v>18</v>
      </c>
      <c r="F7507" s="22" t="s">
        <v>242</v>
      </c>
      <c r="H7507" s="22" t="s">
        <v>20</v>
      </c>
      <c r="K7507" s="40"/>
      <c r="L7507" s="40"/>
    </row>
    <row r="7508" spans="1:12">
      <c r="A7508" s="17">
        <v>45565</v>
      </c>
      <c r="B7508" s="22" t="s">
        <v>10</v>
      </c>
      <c r="C7508" s="22" t="s">
        <v>5385</v>
      </c>
      <c r="D7508" s="22" t="s">
        <v>7840</v>
      </c>
      <c r="E7508" s="22" t="s">
        <v>65</v>
      </c>
      <c r="F7508" s="22" t="s">
        <v>75</v>
      </c>
      <c r="G7508" s="9">
        <v>353</v>
      </c>
      <c r="H7508" s="22" t="s">
        <v>15</v>
      </c>
      <c r="I7508" s="28">
        <v>42.21</v>
      </c>
      <c r="J7508" s="28">
        <v>14900.13</v>
      </c>
      <c r="K7508" s="40"/>
      <c r="L7508" s="40"/>
    </row>
    <row r="7509" spans="1:12">
      <c r="A7509" s="17">
        <v>45565</v>
      </c>
      <c r="B7509" s="22" t="s">
        <v>62</v>
      </c>
      <c r="C7509" s="22" t="s">
        <v>73</v>
      </c>
      <c r="D7509" s="22" t="s">
        <v>7841</v>
      </c>
      <c r="E7509" s="22" t="s">
        <v>65</v>
      </c>
      <c r="F7509" s="22" t="s">
        <v>75</v>
      </c>
      <c r="G7509" s="9">
        <v>28</v>
      </c>
      <c r="H7509" s="22" t="s">
        <v>15</v>
      </c>
      <c r="I7509" s="28">
        <v>42.21</v>
      </c>
      <c r="J7509" s="28">
        <v>1181.8800000000001</v>
      </c>
      <c r="K7509" s="40"/>
      <c r="L7509" s="40"/>
    </row>
    <row r="7510" spans="1:12">
      <c r="A7510" s="17">
        <v>45565</v>
      </c>
      <c r="B7510" s="22" t="s">
        <v>62</v>
      </c>
      <c r="C7510" s="22" t="s">
        <v>63</v>
      </c>
      <c r="D7510" s="22" t="s">
        <v>7842</v>
      </c>
      <c r="E7510" s="22" t="s">
        <v>65</v>
      </c>
      <c r="F7510" s="22" t="s">
        <v>66</v>
      </c>
      <c r="G7510" s="9">
        <v>34</v>
      </c>
      <c r="H7510" s="22" t="s">
        <v>15</v>
      </c>
      <c r="I7510" s="28">
        <v>78.260000000000005</v>
      </c>
      <c r="J7510" s="28">
        <v>2660.84</v>
      </c>
      <c r="K7510" s="40"/>
      <c r="L7510" s="40"/>
    </row>
    <row r="7511" spans="1:12">
      <c r="A7511" s="17">
        <v>45565</v>
      </c>
      <c r="B7511" s="22" t="s">
        <v>10</v>
      </c>
      <c r="C7511" s="22" t="s">
        <v>63</v>
      </c>
      <c r="D7511" s="22" t="s">
        <v>7843</v>
      </c>
      <c r="E7511" s="22" t="s">
        <v>65</v>
      </c>
      <c r="F7511" s="22" t="s">
        <v>66</v>
      </c>
      <c r="G7511" s="9">
        <v>21</v>
      </c>
      <c r="H7511" s="22" t="s">
        <v>15</v>
      </c>
      <c r="I7511" s="28">
        <v>78.260000000000005</v>
      </c>
      <c r="J7511" s="28">
        <v>1643.46</v>
      </c>
      <c r="K7511" s="40"/>
      <c r="L7511" s="40"/>
    </row>
    <row r="7512" spans="1:12">
      <c r="A7512" s="17">
        <v>45565</v>
      </c>
      <c r="B7512" s="22" t="s">
        <v>10</v>
      </c>
      <c r="C7512" s="22" t="s">
        <v>665</v>
      </c>
      <c r="D7512" s="22" t="s">
        <v>7844</v>
      </c>
      <c r="E7512" s="22" t="s">
        <v>18</v>
      </c>
      <c r="F7512" s="22" t="s">
        <v>242</v>
      </c>
      <c r="H7512" s="22" t="s">
        <v>20</v>
      </c>
      <c r="K7512" s="40"/>
      <c r="L7512" s="40"/>
    </row>
    <row r="7513" spans="1:12">
      <c r="A7513" s="17">
        <v>45565</v>
      </c>
      <c r="B7513" s="22" t="s">
        <v>10</v>
      </c>
      <c r="C7513" s="22" t="s">
        <v>63</v>
      </c>
      <c r="D7513" s="22" t="s">
        <v>7845</v>
      </c>
      <c r="E7513" s="22" t="s">
        <v>65</v>
      </c>
      <c r="F7513" s="22" t="s">
        <v>66</v>
      </c>
      <c r="G7513" s="9">
        <v>149</v>
      </c>
      <c r="H7513" s="22" t="s">
        <v>15</v>
      </c>
      <c r="I7513" s="28">
        <v>78.260000000000005</v>
      </c>
      <c r="J7513" s="28">
        <v>11660.74</v>
      </c>
      <c r="K7513" s="40"/>
      <c r="L7513" s="40"/>
    </row>
    <row r="7514" spans="1:12">
      <c r="A7514" s="17">
        <v>45565</v>
      </c>
      <c r="B7514" s="22" t="s">
        <v>10</v>
      </c>
      <c r="C7514" s="22" t="s">
        <v>63</v>
      </c>
      <c r="D7514" s="22" t="s">
        <v>7846</v>
      </c>
      <c r="E7514" s="22" t="s">
        <v>65</v>
      </c>
      <c r="F7514" s="22" t="s">
        <v>66</v>
      </c>
      <c r="G7514" s="9">
        <v>22</v>
      </c>
      <c r="H7514" s="22" t="s">
        <v>15</v>
      </c>
      <c r="I7514" s="28">
        <v>78.260000000000005</v>
      </c>
      <c r="J7514" s="28">
        <v>1721.72</v>
      </c>
      <c r="K7514" s="40"/>
      <c r="L7514" s="40"/>
    </row>
    <row r="7515" spans="1:12">
      <c r="A7515" s="17">
        <v>45565</v>
      </c>
      <c r="B7515" s="22" t="s">
        <v>10</v>
      </c>
      <c r="C7515" s="22" t="s">
        <v>642</v>
      </c>
      <c r="D7515" s="22" t="s">
        <v>7847</v>
      </c>
      <c r="E7515" s="22" t="s">
        <v>18</v>
      </c>
      <c r="F7515" s="22" t="s">
        <v>242</v>
      </c>
      <c r="H7515" s="22" t="s">
        <v>20</v>
      </c>
      <c r="K7515" s="40"/>
      <c r="L7515" s="40"/>
    </row>
    <row r="7516" spans="1:12">
      <c r="A7516" s="17">
        <v>45565</v>
      </c>
      <c r="B7516" s="22" t="s">
        <v>10</v>
      </c>
      <c r="C7516" s="22" t="s">
        <v>310</v>
      </c>
      <c r="D7516" s="22" t="s">
        <v>7848</v>
      </c>
      <c r="E7516" s="22" t="s">
        <v>58</v>
      </c>
      <c r="F7516" s="22" t="s">
        <v>263</v>
      </c>
      <c r="G7516" s="9">
        <v>189247</v>
      </c>
      <c r="H7516" s="22" t="s">
        <v>15</v>
      </c>
      <c r="I7516" s="28">
        <v>0.01</v>
      </c>
      <c r="J7516" s="28">
        <v>1892.47</v>
      </c>
      <c r="K7516" s="40"/>
      <c r="L7516" s="40"/>
    </row>
    <row r="7517" spans="1:12">
      <c r="A7517" s="17">
        <v>45565</v>
      </c>
      <c r="B7517" s="22" t="s">
        <v>10</v>
      </c>
      <c r="C7517" s="22" t="s">
        <v>310</v>
      </c>
      <c r="D7517" s="22" t="s">
        <v>7849</v>
      </c>
      <c r="E7517" s="22" t="s">
        <v>58</v>
      </c>
      <c r="F7517" s="22" t="s">
        <v>263</v>
      </c>
      <c r="G7517" s="9">
        <v>133819</v>
      </c>
      <c r="H7517" s="22" t="s">
        <v>15</v>
      </c>
      <c r="I7517" s="28">
        <v>0.01</v>
      </c>
      <c r="J7517" s="28">
        <v>1338.19</v>
      </c>
      <c r="K7517" s="40"/>
      <c r="L7517" s="40"/>
    </row>
    <row r="7518" spans="1:12">
      <c r="A7518" s="17">
        <v>45565</v>
      </c>
      <c r="B7518" s="22" t="s">
        <v>10</v>
      </c>
      <c r="C7518" s="22" t="s">
        <v>488</v>
      </c>
      <c r="D7518" s="22" t="s">
        <v>7850</v>
      </c>
      <c r="E7518" s="22" t="s">
        <v>58</v>
      </c>
      <c r="F7518" s="22" t="s">
        <v>490</v>
      </c>
      <c r="G7518" s="9">
        <v>3389362.5</v>
      </c>
      <c r="H7518" s="22" t="s">
        <v>15</v>
      </c>
      <c r="I7518" s="28">
        <v>0.02</v>
      </c>
      <c r="J7518" s="28">
        <v>67787.25</v>
      </c>
      <c r="K7518" s="40"/>
      <c r="L7518" s="40"/>
    </row>
    <row r="7519" spans="1:12">
      <c r="A7519" s="17">
        <v>45565</v>
      </c>
      <c r="B7519" s="22" t="s">
        <v>10</v>
      </c>
      <c r="C7519" s="22" t="s">
        <v>488</v>
      </c>
      <c r="D7519" s="22" t="s">
        <v>7851</v>
      </c>
      <c r="E7519" s="22" t="s">
        <v>58</v>
      </c>
      <c r="F7519" s="22" t="s">
        <v>490</v>
      </c>
      <c r="G7519" s="9">
        <v>430240.5</v>
      </c>
      <c r="H7519" s="22" t="s">
        <v>15</v>
      </c>
      <c r="I7519" s="28">
        <v>0.02</v>
      </c>
      <c r="J7519" s="28">
        <v>8604.81</v>
      </c>
      <c r="K7519" s="40"/>
      <c r="L7519" s="40"/>
    </row>
    <row r="7520" spans="1:12">
      <c r="A7520" s="17">
        <v>45565</v>
      </c>
      <c r="B7520" s="22" t="s">
        <v>10</v>
      </c>
      <c r="C7520" s="22" t="s">
        <v>488</v>
      </c>
      <c r="D7520" s="22" t="s">
        <v>7852</v>
      </c>
      <c r="E7520" s="22" t="s">
        <v>58</v>
      </c>
      <c r="F7520" s="22" t="s">
        <v>490</v>
      </c>
      <c r="G7520" s="9">
        <v>777664</v>
      </c>
      <c r="H7520" s="22" t="s">
        <v>15</v>
      </c>
      <c r="I7520" s="28">
        <v>0.02</v>
      </c>
      <c r="J7520" s="28">
        <v>15553.28</v>
      </c>
      <c r="K7520" s="40"/>
      <c r="L7520" s="40"/>
    </row>
    <row r="7521" spans="1:12">
      <c r="A7521" s="17">
        <v>45565</v>
      </c>
      <c r="B7521" s="22" t="s">
        <v>10</v>
      </c>
      <c r="C7521" s="22" t="s">
        <v>353</v>
      </c>
      <c r="D7521" s="22" t="s">
        <v>7853</v>
      </c>
      <c r="E7521" s="22" t="s">
        <v>58</v>
      </c>
      <c r="F7521" s="22" t="s">
        <v>168</v>
      </c>
      <c r="G7521" s="9">
        <v>68066</v>
      </c>
      <c r="H7521" s="22" t="s">
        <v>15</v>
      </c>
      <c r="I7521" s="28">
        <v>0.01</v>
      </c>
      <c r="J7521" s="28">
        <v>680.66</v>
      </c>
      <c r="K7521" s="40"/>
      <c r="L7521" s="40"/>
    </row>
    <row r="7522" spans="1:12">
      <c r="A7522" s="17">
        <v>45565</v>
      </c>
      <c r="B7522" s="22" t="s">
        <v>10</v>
      </c>
      <c r="C7522" s="22" t="s">
        <v>353</v>
      </c>
      <c r="D7522" s="22" t="s">
        <v>7854</v>
      </c>
      <c r="E7522" s="22" t="s">
        <v>58</v>
      </c>
      <c r="F7522" s="22" t="s">
        <v>168</v>
      </c>
      <c r="G7522" s="9">
        <v>11679</v>
      </c>
      <c r="H7522" s="22" t="s">
        <v>15</v>
      </c>
      <c r="I7522" s="28">
        <v>0.01</v>
      </c>
      <c r="J7522" s="28">
        <v>116.79</v>
      </c>
      <c r="K7522" s="40"/>
      <c r="L7522" s="40"/>
    </row>
    <row r="7523" spans="1:12">
      <c r="A7523" s="17">
        <v>45565</v>
      </c>
      <c r="B7523" s="22" t="s">
        <v>10</v>
      </c>
      <c r="C7523" s="22" t="s">
        <v>353</v>
      </c>
      <c r="D7523" s="22" t="s">
        <v>7855</v>
      </c>
      <c r="E7523" s="22" t="s">
        <v>58</v>
      </c>
      <c r="F7523" s="22" t="s">
        <v>168</v>
      </c>
      <c r="G7523" s="9">
        <v>72379</v>
      </c>
      <c r="H7523" s="22" t="s">
        <v>15</v>
      </c>
      <c r="I7523" s="28">
        <v>0.01</v>
      </c>
      <c r="J7523" s="28">
        <v>723.79</v>
      </c>
      <c r="K7523" s="40"/>
      <c r="L7523" s="40"/>
    </row>
    <row r="7524" spans="1:12">
      <c r="A7524" s="17">
        <v>45565</v>
      </c>
      <c r="B7524" s="22" t="s">
        <v>10</v>
      </c>
      <c r="C7524" s="22" t="s">
        <v>345</v>
      </c>
      <c r="D7524" s="22" t="s">
        <v>7856</v>
      </c>
      <c r="E7524" s="22" t="s">
        <v>58</v>
      </c>
      <c r="F7524" s="22" t="s">
        <v>168</v>
      </c>
      <c r="G7524" s="9">
        <v>27029</v>
      </c>
      <c r="H7524" s="22" t="s">
        <v>15</v>
      </c>
      <c r="I7524" s="28">
        <v>0.01</v>
      </c>
      <c r="J7524" s="28">
        <v>270.29000000000002</v>
      </c>
      <c r="K7524" s="40"/>
      <c r="L7524" s="40"/>
    </row>
    <row r="7525" spans="1:12">
      <c r="A7525" s="17">
        <v>45565</v>
      </c>
      <c r="B7525" s="22" t="s">
        <v>10</v>
      </c>
      <c r="C7525" s="22" t="s">
        <v>345</v>
      </c>
      <c r="D7525" s="22" t="s">
        <v>7857</v>
      </c>
      <c r="E7525" s="22" t="s">
        <v>58</v>
      </c>
      <c r="F7525" s="22" t="s">
        <v>168</v>
      </c>
      <c r="G7525" s="9">
        <v>256618</v>
      </c>
      <c r="H7525" s="22" t="s">
        <v>15</v>
      </c>
      <c r="I7525" s="28">
        <v>0.01</v>
      </c>
      <c r="J7525" s="28">
        <v>2566.1799999999998</v>
      </c>
      <c r="K7525" s="40"/>
      <c r="L7525" s="40"/>
    </row>
    <row r="7526" spans="1:12">
      <c r="A7526" s="17">
        <v>45565</v>
      </c>
      <c r="B7526" s="22" t="s">
        <v>10</v>
      </c>
      <c r="C7526" s="22" t="s">
        <v>345</v>
      </c>
      <c r="D7526" s="22" t="s">
        <v>7858</v>
      </c>
      <c r="E7526" s="22" t="s">
        <v>58</v>
      </c>
      <c r="F7526" s="22" t="s">
        <v>168</v>
      </c>
      <c r="G7526" s="9">
        <v>95591</v>
      </c>
      <c r="H7526" s="22" t="s">
        <v>15</v>
      </c>
      <c r="I7526" s="28">
        <v>0.01</v>
      </c>
      <c r="J7526" s="28">
        <v>955.91</v>
      </c>
      <c r="K7526" s="40"/>
      <c r="L7526" s="40"/>
    </row>
    <row r="7527" spans="1:12">
      <c r="A7527" s="17">
        <v>45565</v>
      </c>
      <c r="B7527" s="22" t="s">
        <v>62</v>
      </c>
      <c r="C7527" s="22" t="s">
        <v>136</v>
      </c>
      <c r="D7527" s="22" t="s">
        <v>7859</v>
      </c>
      <c r="E7527" s="22" t="s">
        <v>65</v>
      </c>
      <c r="F7527" s="22" t="s">
        <v>75</v>
      </c>
      <c r="G7527" s="9">
        <v>32</v>
      </c>
      <c r="H7527" s="22" t="s">
        <v>15</v>
      </c>
      <c r="I7527" s="28">
        <v>42.21</v>
      </c>
      <c r="J7527" s="28">
        <v>1350.72</v>
      </c>
      <c r="K7527" s="40"/>
      <c r="L7527" s="40"/>
    </row>
    <row r="7528" spans="1:12">
      <c r="A7528" s="17">
        <v>45565</v>
      </c>
      <c r="B7528" s="22" t="s">
        <v>62</v>
      </c>
      <c r="C7528" s="22" t="s">
        <v>129</v>
      </c>
      <c r="D7528" s="22" t="s">
        <v>7860</v>
      </c>
      <c r="E7528" s="22" t="s">
        <v>65</v>
      </c>
      <c r="F7528" s="22" t="s">
        <v>92</v>
      </c>
      <c r="G7528" s="9">
        <v>17</v>
      </c>
      <c r="H7528" s="22" t="s">
        <v>15</v>
      </c>
      <c r="I7528" s="28">
        <v>42.21</v>
      </c>
      <c r="J7528" s="28">
        <v>717.57</v>
      </c>
      <c r="K7528" s="40"/>
      <c r="L7528" s="40"/>
    </row>
    <row r="7529" spans="1:12">
      <c r="A7529" s="17">
        <v>45565</v>
      </c>
      <c r="B7529" s="22" t="s">
        <v>62</v>
      </c>
      <c r="C7529" s="22" t="s">
        <v>129</v>
      </c>
      <c r="D7529" s="22" t="s">
        <v>7861</v>
      </c>
      <c r="E7529" s="22" t="s">
        <v>65</v>
      </c>
      <c r="F7529" s="22" t="s">
        <v>92</v>
      </c>
      <c r="G7529" s="9">
        <v>126</v>
      </c>
      <c r="H7529" s="22" t="s">
        <v>15</v>
      </c>
      <c r="I7529" s="28">
        <v>42.21</v>
      </c>
      <c r="J7529" s="28">
        <v>5318.46</v>
      </c>
      <c r="K7529" s="40"/>
      <c r="L7529" s="40"/>
    </row>
    <row r="7530" spans="1:12">
      <c r="A7530" s="17">
        <v>45565</v>
      </c>
      <c r="B7530" s="22" t="s">
        <v>62</v>
      </c>
      <c r="C7530" s="22" t="s">
        <v>129</v>
      </c>
      <c r="D7530" s="22" t="s">
        <v>7862</v>
      </c>
      <c r="E7530" s="22" t="s">
        <v>65</v>
      </c>
      <c r="F7530" s="22" t="s">
        <v>92</v>
      </c>
      <c r="G7530" s="9">
        <v>192</v>
      </c>
      <c r="H7530" s="22" t="s">
        <v>15</v>
      </c>
      <c r="I7530" s="28">
        <v>42.21</v>
      </c>
      <c r="J7530" s="28">
        <v>8104.32</v>
      </c>
      <c r="K7530" s="40"/>
      <c r="L7530" s="40"/>
    </row>
    <row r="7531" spans="1:12">
      <c r="A7531" s="17">
        <v>45565</v>
      </c>
      <c r="B7531" s="22" t="s">
        <v>62</v>
      </c>
      <c r="C7531" s="22" t="s">
        <v>129</v>
      </c>
      <c r="D7531" s="22" t="s">
        <v>7863</v>
      </c>
      <c r="E7531" s="22" t="s">
        <v>65</v>
      </c>
      <c r="F7531" s="22" t="s">
        <v>92</v>
      </c>
      <c r="G7531" s="9">
        <v>557</v>
      </c>
      <c r="H7531" s="22" t="s">
        <v>15</v>
      </c>
      <c r="I7531" s="28">
        <v>42.21</v>
      </c>
      <c r="J7531" s="28">
        <v>23510.97</v>
      </c>
      <c r="K7531" s="40"/>
      <c r="L7531" s="40"/>
    </row>
    <row r="7532" spans="1:12">
      <c r="A7532" s="17">
        <v>45565</v>
      </c>
      <c r="B7532" s="22" t="s">
        <v>62</v>
      </c>
      <c r="C7532" s="22" t="s">
        <v>129</v>
      </c>
      <c r="D7532" s="22" t="s">
        <v>7864</v>
      </c>
      <c r="E7532" s="22" t="s">
        <v>65</v>
      </c>
      <c r="F7532" s="22" t="s">
        <v>92</v>
      </c>
      <c r="G7532" s="9">
        <v>5</v>
      </c>
      <c r="H7532" s="22" t="s">
        <v>15</v>
      </c>
      <c r="I7532" s="28">
        <v>42.21</v>
      </c>
      <c r="J7532" s="28">
        <v>211.05</v>
      </c>
      <c r="K7532" s="40"/>
      <c r="L7532" s="40"/>
    </row>
    <row r="7533" spans="1:12">
      <c r="A7533" s="17">
        <v>45565</v>
      </c>
      <c r="B7533" s="22" t="s">
        <v>62</v>
      </c>
      <c r="C7533" s="22" t="s">
        <v>127</v>
      </c>
      <c r="D7533" s="22" t="s">
        <v>7865</v>
      </c>
      <c r="E7533" s="22" t="s">
        <v>58</v>
      </c>
      <c r="F7533" s="22" t="s">
        <v>58</v>
      </c>
      <c r="G7533" s="9">
        <v>10</v>
      </c>
      <c r="H7533" s="22" t="s">
        <v>15</v>
      </c>
      <c r="I7533" s="28">
        <v>1.2</v>
      </c>
      <c r="J7533" s="28">
        <v>12</v>
      </c>
      <c r="K7533" s="40"/>
      <c r="L7533" s="40"/>
    </row>
    <row r="7534" spans="1:12">
      <c r="A7534" s="17">
        <v>45565</v>
      </c>
      <c r="B7534" s="22" t="s">
        <v>62</v>
      </c>
      <c r="C7534" s="22" t="s">
        <v>125</v>
      </c>
      <c r="D7534" s="22" t="s">
        <v>7866</v>
      </c>
      <c r="E7534" s="22" t="s">
        <v>58</v>
      </c>
      <c r="F7534" s="22" t="s">
        <v>58</v>
      </c>
      <c r="G7534" s="9">
        <v>10</v>
      </c>
      <c r="H7534" s="22" t="s">
        <v>15</v>
      </c>
      <c r="I7534" s="28">
        <v>1.1200000000000001</v>
      </c>
      <c r="J7534" s="28">
        <v>11.21</v>
      </c>
      <c r="K7534" s="40"/>
      <c r="L7534" s="40"/>
    </row>
    <row r="7535" spans="1:12">
      <c r="A7535" s="17">
        <v>45565</v>
      </c>
      <c r="B7535" s="22" t="s">
        <v>62</v>
      </c>
      <c r="C7535" s="22" t="s">
        <v>121</v>
      </c>
      <c r="D7535" s="22" t="s">
        <v>7867</v>
      </c>
      <c r="E7535" s="22" t="s">
        <v>58</v>
      </c>
      <c r="F7535" s="22" t="s">
        <v>58</v>
      </c>
      <c r="G7535" s="9">
        <v>10</v>
      </c>
      <c r="H7535" s="22" t="s">
        <v>15</v>
      </c>
      <c r="I7535" s="28">
        <v>3.16</v>
      </c>
      <c r="J7535" s="28">
        <v>31.64</v>
      </c>
      <c r="K7535" s="40"/>
      <c r="L7535" s="40"/>
    </row>
    <row r="7536" spans="1:12">
      <c r="A7536" s="17">
        <v>45565</v>
      </c>
      <c r="B7536" s="22" t="s">
        <v>62</v>
      </c>
      <c r="C7536" s="22" t="s">
        <v>107</v>
      </c>
      <c r="D7536" s="22" t="s">
        <v>7868</v>
      </c>
      <c r="E7536" s="22" t="s">
        <v>65</v>
      </c>
      <c r="F7536" s="22" t="s">
        <v>75</v>
      </c>
      <c r="G7536" s="9">
        <v>95</v>
      </c>
      <c r="H7536" s="22" t="s">
        <v>15</v>
      </c>
      <c r="I7536" s="28">
        <v>42.21</v>
      </c>
      <c r="J7536" s="28">
        <v>4009.95</v>
      </c>
      <c r="K7536" s="40"/>
      <c r="L7536" s="40"/>
    </row>
    <row r="7537" spans="1:12">
      <c r="A7537" s="17">
        <v>45565</v>
      </c>
      <c r="B7537" s="22" t="s">
        <v>62</v>
      </c>
      <c r="C7537" s="22" t="s">
        <v>107</v>
      </c>
      <c r="D7537" s="22" t="s">
        <v>7869</v>
      </c>
      <c r="E7537" s="22" t="s">
        <v>65</v>
      </c>
      <c r="F7537" s="22" t="s">
        <v>75</v>
      </c>
      <c r="G7537" s="9">
        <v>160</v>
      </c>
      <c r="H7537" s="22" t="s">
        <v>15</v>
      </c>
      <c r="I7537" s="28">
        <v>42.21</v>
      </c>
      <c r="J7537" s="28">
        <v>6753.6</v>
      </c>
      <c r="K7537" s="40"/>
      <c r="L7537" s="40"/>
    </row>
    <row r="7538" spans="1:12">
      <c r="A7538" s="17">
        <v>45565</v>
      </c>
      <c r="B7538" s="22" t="s">
        <v>10</v>
      </c>
      <c r="C7538" s="22" t="s">
        <v>180</v>
      </c>
      <c r="D7538" s="22" t="s">
        <v>7870</v>
      </c>
      <c r="E7538" s="22" t="s">
        <v>58</v>
      </c>
      <c r="F7538" s="22" t="s">
        <v>168</v>
      </c>
      <c r="G7538" s="9">
        <v>104171</v>
      </c>
      <c r="H7538" s="22" t="s">
        <v>15</v>
      </c>
      <c r="I7538" s="28">
        <v>0.01</v>
      </c>
      <c r="J7538" s="28">
        <v>1041.71</v>
      </c>
      <c r="K7538" s="40"/>
      <c r="L7538" s="40"/>
    </row>
    <row r="7539" spans="1:12">
      <c r="A7539" s="17">
        <v>45565</v>
      </c>
      <c r="B7539" s="22" t="s">
        <v>10</v>
      </c>
      <c r="C7539" s="22" t="s">
        <v>180</v>
      </c>
      <c r="D7539" s="22" t="s">
        <v>7871</v>
      </c>
      <c r="E7539" s="22" t="s">
        <v>58</v>
      </c>
      <c r="F7539" s="22" t="s">
        <v>168</v>
      </c>
      <c r="G7539" s="9">
        <v>67221</v>
      </c>
      <c r="H7539" s="22" t="s">
        <v>15</v>
      </c>
      <c r="I7539" s="28">
        <v>0.01</v>
      </c>
      <c r="J7539" s="28">
        <v>672.21</v>
      </c>
      <c r="K7539" s="40"/>
      <c r="L7539" s="40"/>
    </row>
    <row r="7540" spans="1:12">
      <c r="A7540" s="17">
        <v>45565</v>
      </c>
      <c r="B7540" s="22" t="s">
        <v>10</v>
      </c>
      <c r="C7540" s="22" t="s">
        <v>180</v>
      </c>
      <c r="D7540" s="22" t="s">
        <v>7872</v>
      </c>
      <c r="E7540" s="22" t="s">
        <v>58</v>
      </c>
      <c r="F7540" s="22" t="s">
        <v>168</v>
      </c>
      <c r="G7540" s="9">
        <v>65941</v>
      </c>
      <c r="H7540" s="22" t="s">
        <v>15</v>
      </c>
      <c r="I7540" s="28">
        <v>0.01</v>
      </c>
      <c r="J7540" s="28">
        <v>659.41</v>
      </c>
      <c r="K7540" s="40"/>
      <c r="L7540" s="40"/>
    </row>
    <row r="7541" spans="1:12">
      <c r="A7541" s="17">
        <v>45565</v>
      </c>
      <c r="B7541" s="22" t="s">
        <v>10</v>
      </c>
      <c r="C7541" s="22" t="s">
        <v>180</v>
      </c>
      <c r="D7541" s="22" t="s">
        <v>7873</v>
      </c>
      <c r="E7541" s="22" t="s">
        <v>58</v>
      </c>
      <c r="F7541" s="22" t="s">
        <v>168</v>
      </c>
      <c r="G7541" s="9">
        <v>208614</v>
      </c>
      <c r="H7541" s="22" t="s">
        <v>15</v>
      </c>
      <c r="I7541" s="28">
        <v>0.01</v>
      </c>
      <c r="J7541" s="28">
        <v>2086.14</v>
      </c>
      <c r="K7541" s="40"/>
      <c r="L7541" s="40"/>
    </row>
    <row r="7542" spans="1:12">
      <c r="A7542" s="17">
        <v>45565</v>
      </c>
      <c r="B7542" s="22" t="s">
        <v>10</v>
      </c>
      <c r="C7542" s="22" t="s">
        <v>824</v>
      </c>
      <c r="D7542" s="22" t="s">
        <v>7874</v>
      </c>
      <c r="E7542" s="22" t="s">
        <v>58</v>
      </c>
      <c r="F7542" s="22" t="s">
        <v>58</v>
      </c>
      <c r="G7542" s="9">
        <v>1098</v>
      </c>
      <c r="H7542" s="22" t="s">
        <v>15</v>
      </c>
      <c r="I7542" s="28">
        <v>0.25</v>
      </c>
      <c r="J7542" s="28">
        <v>273.39999999999998</v>
      </c>
      <c r="K7542" s="40"/>
      <c r="L7542" s="40"/>
    </row>
    <row r="7543" spans="1:12">
      <c r="A7543" s="17">
        <v>45565</v>
      </c>
      <c r="B7543" s="22" t="s">
        <v>10</v>
      </c>
      <c r="C7543" s="22" t="s">
        <v>663</v>
      </c>
      <c r="D7543" s="22" t="s">
        <v>7875</v>
      </c>
      <c r="E7543" s="22" t="s">
        <v>18</v>
      </c>
      <c r="F7543" s="22" t="s">
        <v>242</v>
      </c>
      <c r="G7543" s="9">
        <v>0.5</v>
      </c>
      <c r="H7543" s="22" t="s">
        <v>20</v>
      </c>
      <c r="I7543" s="28">
        <v>25.6</v>
      </c>
      <c r="J7543" s="28">
        <v>12.8</v>
      </c>
      <c r="K7543" s="40"/>
      <c r="L7543" s="40"/>
    </row>
    <row r="7544" spans="1:12">
      <c r="A7544" s="17">
        <v>45565</v>
      </c>
      <c r="B7544" s="22" t="s">
        <v>10</v>
      </c>
      <c r="C7544" s="22" t="s">
        <v>180</v>
      </c>
      <c r="D7544" s="22" t="s">
        <v>7876</v>
      </c>
      <c r="E7544" s="22" t="s">
        <v>58</v>
      </c>
      <c r="F7544" s="22" t="s">
        <v>168</v>
      </c>
      <c r="G7544" s="9">
        <v>13101</v>
      </c>
      <c r="H7544" s="22" t="s">
        <v>15</v>
      </c>
      <c r="I7544" s="28">
        <v>0.01</v>
      </c>
      <c r="J7544" s="28">
        <v>131.01</v>
      </c>
      <c r="K7544" s="40"/>
      <c r="L7544" s="40"/>
    </row>
    <row r="7545" spans="1:12">
      <c r="A7545" s="17">
        <v>45565</v>
      </c>
      <c r="B7545" s="22" t="s">
        <v>10</v>
      </c>
      <c r="C7545" s="22" t="s">
        <v>197</v>
      </c>
      <c r="D7545" s="22" t="s">
        <v>7877</v>
      </c>
      <c r="E7545" s="22" t="s">
        <v>58</v>
      </c>
      <c r="F7545" s="22" t="s">
        <v>168</v>
      </c>
      <c r="G7545" s="9">
        <v>51765</v>
      </c>
      <c r="H7545" s="22" t="s">
        <v>15</v>
      </c>
      <c r="I7545" s="28">
        <v>0.01</v>
      </c>
      <c r="J7545" s="28">
        <v>517.65</v>
      </c>
      <c r="K7545" s="40"/>
      <c r="L7545" s="40"/>
    </row>
    <row r="7546" spans="1:12">
      <c r="A7546" s="17">
        <v>45565</v>
      </c>
      <c r="B7546" s="22" t="s">
        <v>10</v>
      </c>
      <c r="C7546" s="22" t="s">
        <v>282</v>
      </c>
      <c r="D7546" s="22" t="s">
        <v>7878</v>
      </c>
      <c r="E7546" s="22" t="s">
        <v>58</v>
      </c>
      <c r="F7546" s="22" t="s">
        <v>168</v>
      </c>
      <c r="G7546" s="9">
        <v>26693</v>
      </c>
      <c r="H7546" s="22" t="s">
        <v>15</v>
      </c>
      <c r="I7546" s="28">
        <v>0.01</v>
      </c>
      <c r="J7546" s="28">
        <v>266.93</v>
      </c>
      <c r="K7546" s="40"/>
      <c r="L7546" s="40"/>
    </row>
    <row r="7547" spans="1:12">
      <c r="A7547" s="17">
        <v>45565</v>
      </c>
      <c r="B7547" s="22" t="s">
        <v>10</v>
      </c>
      <c r="C7547" s="22" t="s">
        <v>282</v>
      </c>
      <c r="D7547" s="22" t="s">
        <v>7879</v>
      </c>
      <c r="E7547" s="22" t="s">
        <v>58</v>
      </c>
      <c r="F7547" s="22" t="s">
        <v>168</v>
      </c>
      <c r="G7547" s="9">
        <v>16489</v>
      </c>
      <c r="H7547" s="22" t="s">
        <v>15</v>
      </c>
      <c r="I7547" s="28">
        <v>0.01</v>
      </c>
      <c r="J7547" s="28">
        <v>164.89</v>
      </c>
      <c r="K7547" s="40"/>
      <c r="L7547" s="40"/>
    </row>
    <row r="7548" spans="1:12">
      <c r="A7548" s="17">
        <v>45565</v>
      </c>
      <c r="B7548" s="22" t="s">
        <v>10</v>
      </c>
      <c r="C7548" s="22" t="s">
        <v>282</v>
      </c>
      <c r="D7548" s="22" t="s">
        <v>7880</v>
      </c>
      <c r="E7548" s="22" t="s">
        <v>58</v>
      </c>
      <c r="F7548" s="22" t="s">
        <v>168</v>
      </c>
      <c r="G7548" s="9">
        <v>184876</v>
      </c>
      <c r="H7548" s="22" t="s">
        <v>15</v>
      </c>
      <c r="I7548" s="28">
        <v>0.01</v>
      </c>
      <c r="J7548" s="28">
        <v>1848.76</v>
      </c>
      <c r="K7548" s="40"/>
      <c r="L7548" s="40"/>
    </row>
    <row r="7549" spans="1:12">
      <c r="A7549" s="17">
        <v>45565</v>
      </c>
      <c r="B7549" s="22" t="s">
        <v>10</v>
      </c>
      <c r="C7549" s="22" t="s">
        <v>282</v>
      </c>
      <c r="D7549" s="22" t="s">
        <v>7881</v>
      </c>
      <c r="E7549" s="22" t="s">
        <v>58</v>
      </c>
      <c r="F7549" s="22" t="s">
        <v>168</v>
      </c>
      <c r="G7549" s="9">
        <v>27809</v>
      </c>
      <c r="H7549" s="22" t="s">
        <v>15</v>
      </c>
      <c r="I7549" s="28">
        <v>0.01</v>
      </c>
      <c r="J7549" s="28">
        <v>278.08999999999997</v>
      </c>
      <c r="K7549" s="40"/>
      <c r="L7549" s="40"/>
    </row>
    <row r="7550" spans="1:12">
      <c r="A7550" s="17">
        <v>45565</v>
      </c>
      <c r="B7550" s="22" t="s">
        <v>10</v>
      </c>
      <c r="C7550" s="22" t="s">
        <v>345</v>
      </c>
      <c r="D7550" s="22" t="s">
        <v>7882</v>
      </c>
      <c r="E7550" s="22" t="s">
        <v>58</v>
      </c>
      <c r="F7550" s="22" t="s">
        <v>168</v>
      </c>
      <c r="G7550" s="9">
        <v>52693</v>
      </c>
      <c r="H7550" s="22" t="s">
        <v>15</v>
      </c>
      <c r="I7550" s="28">
        <v>0.01</v>
      </c>
      <c r="J7550" s="28">
        <v>526.92999999999995</v>
      </c>
      <c r="K7550" s="40"/>
      <c r="L7550" s="40"/>
    </row>
    <row r="7551" spans="1:12">
      <c r="A7551" s="17">
        <v>45565</v>
      </c>
      <c r="B7551" s="22" t="s">
        <v>10</v>
      </c>
      <c r="C7551" s="22" t="s">
        <v>345</v>
      </c>
      <c r="D7551" s="22" t="s">
        <v>7883</v>
      </c>
      <c r="E7551" s="22" t="s">
        <v>58</v>
      </c>
      <c r="F7551" s="22" t="s">
        <v>168</v>
      </c>
      <c r="G7551" s="9">
        <v>13211</v>
      </c>
      <c r="H7551" s="22" t="s">
        <v>15</v>
      </c>
      <c r="I7551" s="28">
        <v>0.01</v>
      </c>
      <c r="J7551" s="28">
        <v>132.11000000000001</v>
      </c>
      <c r="K7551" s="40"/>
      <c r="L7551" s="40"/>
    </row>
    <row r="7552" spans="1:12">
      <c r="A7552" s="17">
        <v>45565</v>
      </c>
      <c r="B7552" s="22" t="s">
        <v>10</v>
      </c>
      <c r="C7552" s="22" t="s">
        <v>337</v>
      </c>
      <c r="D7552" s="22" t="s">
        <v>7884</v>
      </c>
      <c r="E7552" s="22" t="s">
        <v>58</v>
      </c>
      <c r="F7552" s="22" t="s">
        <v>168</v>
      </c>
      <c r="G7552" s="9">
        <v>52117</v>
      </c>
      <c r="H7552" s="22" t="s">
        <v>15</v>
      </c>
      <c r="I7552" s="28">
        <v>0.01</v>
      </c>
      <c r="J7552" s="28">
        <v>521.16999999999996</v>
      </c>
      <c r="K7552" s="40"/>
      <c r="L7552" s="40"/>
    </row>
    <row r="7553" spans="1:12">
      <c r="A7553" s="17">
        <v>45565</v>
      </c>
      <c r="B7553" s="22" t="s">
        <v>62</v>
      </c>
      <c r="C7553" s="22" t="s">
        <v>107</v>
      </c>
      <c r="D7553" s="22" t="s">
        <v>7885</v>
      </c>
      <c r="E7553" s="22" t="s">
        <v>65</v>
      </c>
      <c r="F7553" s="22" t="s">
        <v>75</v>
      </c>
      <c r="G7553" s="9">
        <v>41</v>
      </c>
      <c r="H7553" s="22" t="s">
        <v>15</v>
      </c>
      <c r="I7553" s="28">
        <v>42.21</v>
      </c>
      <c r="J7553" s="28">
        <v>1730.61</v>
      </c>
      <c r="K7553" s="40"/>
      <c r="L7553" s="40"/>
    </row>
    <row r="7554" spans="1:12">
      <c r="A7554" s="17">
        <v>45565</v>
      </c>
      <c r="B7554" s="22" t="s">
        <v>10</v>
      </c>
      <c r="C7554" s="22" t="s">
        <v>63</v>
      </c>
      <c r="D7554" s="22" t="s">
        <v>7886</v>
      </c>
      <c r="E7554" s="22" t="s">
        <v>65</v>
      </c>
      <c r="F7554" s="22" t="s">
        <v>66</v>
      </c>
      <c r="G7554" s="9">
        <v>41</v>
      </c>
      <c r="H7554" s="22" t="s">
        <v>15</v>
      </c>
      <c r="I7554" s="28">
        <v>78.260000000000005</v>
      </c>
      <c r="J7554" s="28">
        <v>3208.66</v>
      </c>
      <c r="K7554" s="40"/>
      <c r="L7554" s="40"/>
    </row>
    <row r="7555" spans="1:12">
      <c r="A7555" s="17">
        <v>45565</v>
      </c>
      <c r="B7555" s="22" t="s">
        <v>10</v>
      </c>
      <c r="C7555" s="22" t="s">
        <v>63</v>
      </c>
      <c r="D7555" s="22" t="s">
        <v>7887</v>
      </c>
      <c r="E7555" s="22" t="s">
        <v>65</v>
      </c>
      <c r="F7555" s="22" t="s">
        <v>66</v>
      </c>
      <c r="G7555" s="9">
        <v>96</v>
      </c>
      <c r="H7555" s="22" t="s">
        <v>15</v>
      </c>
      <c r="I7555" s="28">
        <v>76.63</v>
      </c>
      <c r="J7555" s="28">
        <v>7356.44</v>
      </c>
      <c r="K7555" s="40"/>
      <c r="L7555" s="40"/>
    </row>
    <row r="7556" spans="1:12">
      <c r="A7556" s="17">
        <v>45565</v>
      </c>
      <c r="B7556" s="22" t="s">
        <v>10</v>
      </c>
      <c r="C7556" s="22" t="s">
        <v>63</v>
      </c>
      <c r="D7556" s="22" t="s">
        <v>7888</v>
      </c>
      <c r="E7556" s="22" t="s">
        <v>65</v>
      </c>
      <c r="F7556" s="22" t="s">
        <v>66</v>
      </c>
      <c r="G7556" s="9">
        <v>128</v>
      </c>
      <c r="H7556" s="22" t="s">
        <v>15</v>
      </c>
      <c r="I7556" s="28">
        <v>78.260000000000005</v>
      </c>
      <c r="J7556" s="28">
        <v>10017.280000000001</v>
      </c>
      <c r="K7556" s="40"/>
      <c r="L7556" s="40"/>
    </row>
    <row r="7557" spans="1:12">
      <c r="A7557" s="17">
        <v>45565</v>
      </c>
      <c r="B7557" s="22" t="s">
        <v>10</v>
      </c>
      <c r="C7557" s="22" t="s">
        <v>63</v>
      </c>
      <c r="D7557" s="22" t="s">
        <v>7889</v>
      </c>
      <c r="E7557" s="22" t="s">
        <v>65</v>
      </c>
      <c r="F7557" s="22" t="s">
        <v>66</v>
      </c>
      <c r="G7557" s="9">
        <v>64</v>
      </c>
      <c r="H7557" s="22" t="s">
        <v>15</v>
      </c>
      <c r="I7557" s="28">
        <v>78.260000000000005</v>
      </c>
      <c r="J7557" s="28">
        <v>5008.6400000000003</v>
      </c>
      <c r="K7557" s="40"/>
      <c r="L7557" s="40"/>
    </row>
    <row r="7558" spans="1:12">
      <c r="A7558" s="17">
        <v>45565</v>
      </c>
      <c r="B7558" s="22" t="s">
        <v>10</v>
      </c>
      <c r="C7558" s="22" t="s">
        <v>63</v>
      </c>
      <c r="D7558" s="22" t="s">
        <v>7890</v>
      </c>
      <c r="E7558" s="22" t="s">
        <v>65</v>
      </c>
      <c r="F7558" s="22" t="s">
        <v>66</v>
      </c>
      <c r="G7558" s="9">
        <v>13</v>
      </c>
      <c r="H7558" s="22" t="s">
        <v>15</v>
      </c>
      <c r="I7558" s="28">
        <v>6.02</v>
      </c>
      <c r="J7558" s="28">
        <v>78.260000000000005</v>
      </c>
      <c r="K7558" s="40"/>
      <c r="L7558" s="40"/>
    </row>
    <row r="7559" spans="1:12">
      <c r="A7559" s="17">
        <v>45565</v>
      </c>
      <c r="B7559" s="22" t="s">
        <v>10</v>
      </c>
      <c r="C7559" s="22" t="s">
        <v>70</v>
      </c>
      <c r="D7559" s="22" t="s">
        <v>7891</v>
      </c>
      <c r="E7559" s="22" t="s">
        <v>65</v>
      </c>
      <c r="F7559" s="22" t="s">
        <v>72</v>
      </c>
      <c r="G7559" s="9">
        <v>144</v>
      </c>
      <c r="H7559" s="22" t="s">
        <v>15</v>
      </c>
      <c r="I7559" s="28">
        <v>78.260000000000005</v>
      </c>
      <c r="J7559" s="28">
        <v>11269.44</v>
      </c>
      <c r="K7559" s="40"/>
      <c r="L7559" s="40"/>
    </row>
    <row r="7560" spans="1:12">
      <c r="A7560" s="17">
        <v>45565</v>
      </c>
      <c r="B7560" s="22" t="s">
        <v>10</v>
      </c>
      <c r="C7560" s="22" t="s">
        <v>70</v>
      </c>
      <c r="D7560" s="22" t="s">
        <v>7892</v>
      </c>
      <c r="E7560" s="22" t="s">
        <v>65</v>
      </c>
      <c r="F7560" s="22" t="s">
        <v>72</v>
      </c>
      <c r="G7560" s="9">
        <v>96</v>
      </c>
      <c r="H7560" s="22" t="s">
        <v>15</v>
      </c>
      <c r="I7560" s="28">
        <v>78.260000000000005</v>
      </c>
      <c r="J7560" s="28">
        <v>7512.96</v>
      </c>
      <c r="K7560" s="40"/>
      <c r="L7560" s="40"/>
    </row>
    <row r="7561" spans="1:12">
      <c r="A7561" s="17">
        <v>45565</v>
      </c>
      <c r="B7561" s="22" t="s">
        <v>10</v>
      </c>
      <c r="C7561" s="22" t="s">
        <v>70</v>
      </c>
      <c r="D7561" s="22" t="s">
        <v>7893</v>
      </c>
      <c r="E7561" s="22" t="s">
        <v>65</v>
      </c>
      <c r="F7561" s="22" t="s">
        <v>72</v>
      </c>
      <c r="G7561" s="9">
        <v>48</v>
      </c>
      <c r="H7561" s="22" t="s">
        <v>15</v>
      </c>
      <c r="I7561" s="28">
        <v>78.260000000000005</v>
      </c>
      <c r="J7561" s="28">
        <v>3756.48</v>
      </c>
      <c r="K7561" s="40"/>
      <c r="L7561" s="40"/>
    </row>
    <row r="7562" spans="1:12">
      <c r="A7562" s="17">
        <v>45565</v>
      </c>
      <c r="B7562" s="22" t="s">
        <v>10</v>
      </c>
      <c r="C7562" s="22" t="s">
        <v>70</v>
      </c>
      <c r="D7562" s="22" t="s">
        <v>7894</v>
      </c>
      <c r="E7562" s="22" t="s">
        <v>65</v>
      </c>
      <c r="F7562" s="22" t="s">
        <v>72</v>
      </c>
      <c r="G7562" s="9">
        <v>48</v>
      </c>
      <c r="H7562" s="22" t="s">
        <v>15</v>
      </c>
      <c r="I7562" s="28">
        <v>78.260000000000005</v>
      </c>
      <c r="J7562" s="28">
        <v>3756.48</v>
      </c>
      <c r="K7562" s="40"/>
      <c r="L7562" s="40"/>
    </row>
    <row r="7563" spans="1:12">
      <c r="A7563" s="17">
        <v>45565</v>
      </c>
      <c r="B7563" s="22" t="s">
        <v>10</v>
      </c>
      <c r="C7563" s="22" t="s">
        <v>73</v>
      </c>
      <c r="D7563" s="22" t="s">
        <v>7895</v>
      </c>
      <c r="E7563" s="22" t="s">
        <v>65</v>
      </c>
      <c r="F7563" s="22" t="s">
        <v>75</v>
      </c>
      <c r="G7563" s="9">
        <v>192</v>
      </c>
      <c r="H7563" s="22" t="s">
        <v>15</v>
      </c>
      <c r="I7563" s="28">
        <v>42.65</v>
      </c>
      <c r="J7563" s="28">
        <v>8188.74</v>
      </c>
      <c r="K7563" s="40"/>
      <c r="L7563" s="40"/>
    </row>
    <row r="7564" spans="1:12">
      <c r="A7564" s="17">
        <v>45565</v>
      </c>
      <c r="B7564" s="22" t="s">
        <v>10</v>
      </c>
      <c r="C7564" s="22" t="s">
        <v>5385</v>
      </c>
      <c r="D7564" s="22" t="s">
        <v>7896</v>
      </c>
      <c r="E7564" s="22" t="s">
        <v>65</v>
      </c>
      <c r="F7564" s="22" t="s">
        <v>75</v>
      </c>
      <c r="G7564" s="9">
        <v>96</v>
      </c>
      <c r="H7564" s="22" t="s">
        <v>15</v>
      </c>
      <c r="I7564" s="28">
        <v>44.41</v>
      </c>
      <c r="J7564" s="28">
        <v>4263.21</v>
      </c>
      <c r="K7564" s="40"/>
      <c r="L7564" s="40"/>
    </row>
    <row r="7565" spans="1:12">
      <c r="A7565" s="17">
        <v>45565</v>
      </c>
      <c r="B7565" s="22" t="s">
        <v>10</v>
      </c>
      <c r="C7565" s="22" t="s">
        <v>456</v>
      </c>
      <c r="D7565" s="22" t="s">
        <v>7897</v>
      </c>
      <c r="E7565" s="22" t="s">
        <v>65</v>
      </c>
      <c r="F7565" s="22" t="s">
        <v>75</v>
      </c>
      <c r="G7565" s="9">
        <v>34</v>
      </c>
      <c r="H7565" s="22" t="s">
        <v>15</v>
      </c>
      <c r="I7565" s="28">
        <v>42.21</v>
      </c>
      <c r="J7565" s="28">
        <v>1435.14</v>
      </c>
      <c r="K7565" s="40"/>
      <c r="L7565" s="40"/>
    </row>
    <row r="7566" spans="1:12">
      <c r="A7566" s="17">
        <v>45565</v>
      </c>
      <c r="B7566" s="22" t="s">
        <v>10</v>
      </c>
      <c r="C7566" s="22" t="s">
        <v>266</v>
      </c>
      <c r="D7566" s="22" t="s">
        <v>7898</v>
      </c>
      <c r="E7566" s="22" t="s">
        <v>58</v>
      </c>
      <c r="F7566" s="22" t="s">
        <v>268</v>
      </c>
      <c r="G7566" s="9">
        <v>35350</v>
      </c>
      <c r="H7566" s="22" t="s">
        <v>15</v>
      </c>
      <c r="I7566" s="28">
        <v>0.35</v>
      </c>
      <c r="J7566" s="28">
        <v>12372.5</v>
      </c>
      <c r="K7566" s="40"/>
      <c r="L7566" s="40"/>
    </row>
    <row r="7567" spans="1:12">
      <c r="A7567" s="17">
        <v>45565</v>
      </c>
      <c r="B7567" s="22" t="s">
        <v>10</v>
      </c>
      <c r="C7567" s="22" t="s">
        <v>77</v>
      </c>
      <c r="D7567" s="22" t="s">
        <v>7899</v>
      </c>
      <c r="E7567" s="22" t="s">
        <v>65</v>
      </c>
      <c r="F7567" s="22" t="s">
        <v>66</v>
      </c>
      <c r="G7567" s="9">
        <v>288</v>
      </c>
      <c r="H7567" s="22" t="s">
        <v>15</v>
      </c>
      <c r="I7567" s="28">
        <v>78.260000000000005</v>
      </c>
      <c r="J7567" s="28">
        <v>22538.880000000001</v>
      </c>
      <c r="K7567" s="40"/>
      <c r="L7567" s="40"/>
    </row>
    <row r="7568" spans="1:12">
      <c r="A7568" s="17">
        <v>45565</v>
      </c>
      <c r="B7568" s="22" t="s">
        <v>10</v>
      </c>
      <c r="C7568" s="22" t="s">
        <v>77</v>
      </c>
      <c r="D7568" s="22" t="s">
        <v>7900</v>
      </c>
      <c r="E7568" s="22" t="s">
        <v>65</v>
      </c>
      <c r="F7568" s="22" t="s">
        <v>66</v>
      </c>
      <c r="G7568" s="9">
        <v>29</v>
      </c>
      <c r="H7568" s="22" t="s">
        <v>15</v>
      </c>
      <c r="I7568" s="28">
        <v>78.260000000000005</v>
      </c>
      <c r="J7568" s="28">
        <v>2269.54</v>
      </c>
      <c r="K7568" s="40"/>
      <c r="L7568" s="40"/>
    </row>
    <row r="7569" spans="1:12">
      <c r="A7569" s="17">
        <v>45565</v>
      </c>
      <c r="B7569" s="22" t="s">
        <v>10</v>
      </c>
      <c r="C7569" s="22" t="s">
        <v>77</v>
      </c>
      <c r="D7569" s="22" t="s">
        <v>7901</v>
      </c>
      <c r="E7569" s="22" t="s">
        <v>65</v>
      </c>
      <c r="F7569" s="22" t="s">
        <v>66</v>
      </c>
      <c r="G7569" s="9">
        <v>48</v>
      </c>
      <c r="H7569" s="22" t="s">
        <v>15</v>
      </c>
      <c r="I7569" s="28">
        <v>78.260000000000005</v>
      </c>
      <c r="J7569" s="28">
        <v>3756.48</v>
      </c>
      <c r="K7569" s="40"/>
      <c r="L7569" s="40"/>
    </row>
    <row r="7570" spans="1:12">
      <c r="A7570" s="17">
        <v>45565</v>
      </c>
      <c r="B7570" s="22" t="s">
        <v>10</v>
      </c>
      <c r="C7570" s="22" t="s">
        <v>77</v>
      </c>
      <c r="D7570" s="22" t="s">
        <v>7902</v>
      </c>
      <c r="E7570" s="22" t="s">
        <v>65</v>
      </c>
      <c r="F7570" s="22" t="s">
        <v>66</v>
      </c>
      <c r="G7570" s="9">
        <v>240</v>
      </c>
      <c r="H7570" s="22" t="s">
        <v>15</v>
      </c>
      <c r="I7570" s="28">
        <v>78.260000000000005</v>
      </c>
      <c r="J7570" s="28">
        <v>18782.400000000001</v>
      </c>
      <c r="K7570" s="40"/>
      <c r="L7570" s="40"/>
    </row>
    <row r="7571" spans="1:12">
      <c r="A7571" s="17">
        <v>45565</v>
      </c>
      <c r="B7571" s="22" t="s">
        <v>10</v>
      </c>
      <c r="C7571" s="22" t="s">
        <v>77</v>
      </c>
      <c r="D7571" s="22" t="s">
        <v>7903</v>
      </c>
      <c r="E7571" s="22" t="s">
        <v>65</v>
      </c>
      <c r="F7571" s="22" t="s">
        <v>66</v>
      </c>
      <c r="G7571" s="9">
        <v>152</v>
      </c>
      <c r="H7571" s="22" t="s">
        <v>15</v>
      </c>
      <c r="I7571" s="28">
        <v>77.75</v>
      </c>
      <c r="J7571" s="28">
        <v>11817.26</v>
      </c>
      <c r="K7571" s="40"/>
      <c r="L7571" s="40"/>
    </row>
    <row r="7572" spans="1:12">
      <c r="A7572" s="17">
        <v>45565</v>
      </c>
      <c r="B7572" s="22" t="s">
        <v>10</v>
      </c>
      <c r="C7572" s="22" t="s">
        <v>77</v>
      </c>
      <c r="D7572" s="22" t="s">
        <v>7904</v>
      </c>
      <c r="E7572" s="22" t="s">
        <v>65</v>
      </c>
      <c r="F7572" s="22" t="s">
        <v>66</v>
      </c>
      <c r="G7572" s="9">
        <v>90</v>
      </c>
      <c r="H7572" s="22" t="s">
        <v>15</v>
      </c>
      <c r="I7572" s="28">
        <v>78.260000000000005</v>
      </c>
      <c r="J7572" s="28">
        <v>7043.4</v>
      </c>
      <c r="K7572" s="40"/>
      <c r="L7572" s="40"/>
    </row>
    <row r="7573" spans="1:12">
      <c r="A7573" s="17">
        <v>45565</v>
      </c>
      <c r="B7573" s="22" t="s">
        <v>10</v>
      </c>
      <c r="C7573" s="22" t="s">
        <v>460</v>
      </c>
      <c r="D7573" s="22" t="s">
        <v>7905</v>
      </c>
      <c r="E7573" s="22" t="s">
        <v>65</v>
      </c>
      <c r="F7573" s="22" t="s">
        <v>72</v>
      </c>
      <c r="G7573" s="9">
        <v>88</v>
      </c>
      <c r="H7573" s="22" t="s">
        <v>15</v>
      </c>
      <c r="I7573" s="28">
        <v>77.459999999999994</v>
      </c>
      <c r="J7573" s="28">
        <v>6816.36</v>
      </c>
      <c r="K7573" s="40"/>
      <c r="L7573" s="40"/>
    </row>
    <row r="7574" spans="1:12">
      <c r="A7574" s="17">
        <v>45565</v>
      </c>
      <c r="B7574" s="22" t="s">
        <v>10</v>
      </c>
      <c r="C7574" s="22" t="s">
        <v>541</v>
      </c>
      <c r="D7574" s="22" t="s">
        <v>7906</v>
      </c>
      <c r="E7574" s="22" t="s">
        <v>18</v>
      </c>
      <c r="F7574" s="22" t="s">
        <v>543</v>
      </c>
      <c r="H7574" s="22" t="s">
        <v>20</v>
      </c>
      <c r="K7574" s="40"/>
      <c r="L7574" s="40"/>
    </row>
    <row r="7575" spans="1:12">
      <c r="A7575" s="17">
        <v>45565</v>
      </c>
      <c r="B7575" s="22" t="s">
        <v>10</v>
      </c>
      <c r="C7575" s="22" t="s">
        <v>460</v>
      </c>
      <c r="D7575" s="22" t="s">
        <v>7907</v>
      </c>
      <c r="E7575" s="22" t="s">
        <v>65</v>
      </c>
      <c r="F7575" s="22" t="s">
        <v>72</v>
      </c>
      <c r="G7575" s="9">
        <v>103</v>
      </c>
      <c r="H7575" s="22" t="s">
        <v>15</v>
      </c>
      <c r="I7575" s="28">
        <v>79.260000000000005</v>
      </c>
      <c r="J7575" s="28">
        <v>8163.78</v>
      </c>
      <c r="K7575" s="40"/>
      <c r="L7575" s="40"/>
    </row>
    <row r="7576" spans="1:12">
      <c r="A7576" s="17">
        <v>45565</v>
      </c>
      <c r="B7576" s="22" t="s">
        <v>10</v>
      </c>
      <c r="C7576" s="22" t="s">
        <v>460</v>
      </c>
      <c r="D7576" s="22" t="s">
        <v>7908</v>
      </c>
      <c r="E7576" s="22" t="s">
        <v>65</v>
      </c>
      <c r="F7576" s="22" t="s">
        <v>72</v>
      </c>
      <c r="G7576" s="9">
        <v>15</v>
      </c>
      <c r="H7576" s="22" t="s">
        <v>15</v>
      </c>
      <c r="I7576" s="28">
        <v>79.260000000000005</v>
      </c>
      <c r="J7576" s="28">
        <v>1188.9000000000001</v>
      </c>
      <c r="K7576" s="40"/>
      <c r="L7576" s="40"/>
    </row>
    <row r="7577" spans="1:12">
      <c r="A7577" s="17">
        <v>45565</v>
      </c>
      <c r="B7577" s="22" t="s">
        <v>10</v>
      </c>
      <c r="C7577" s="22" t="s">
        <v>460</v>
      </c>
      <c r="D7577" s="22" t="s">
        <v>7909</v>
      </c>
      <c r="E7577" s="22" t="s">
        <v>65</v>
      </c>
      <c r="F7577" s="22" t="s">
        <v>72</v>
      </c>
      <c r="G7577" s="9">
        <v>66</v>
      </c>
      <c r="H7577" s="22" t="s">
        <v>15</v>
      </c>
      <c r="I7577" s="28">
        <v>74.459999999999994</v>
      </c>
      <c r="J7577" s="28">
        <v>4914.12</v>
      </c>
      <c r="K7577" s="40"/>
      <c r="L7577" s="40"/>
    </row>
    <row r="7578" spans="1:12">
      <c r="A7578" s="17">
        <v>45565</v>
      </c>
      <c r="B7578" s="22" t="s">
        <v>10</v>
      </c>
      <c r="C7578" s="22" t="s">
        <v>460</v>
      </c>
      <c r="D7578" s="22" t="s">
        <v>7910</v>
      </c>
      <c r="E7578" s="22" t="s">
        <v>65</v>
      </c>
      <c r="F7578" s="22" t="s">
        <v>72</v>
      </c>
      <c r="G7578" s="9">
        <v>64</v>
      </c>
      <c r="H7578" s="22" t="s">
        <v>15</v>
      </c>
      <c r="I7578" s="28">
        <v>79.260000000000005</v>
      </c>
      <c r="J7578" s="28">
        <v>5072.6400000000003</v>
      </c>
      <c r="K7578" s="40"/>
      <c r="L7578" s="40"/>
    </row>
    <row r="7579" spans="1:12">
      <c r="A7579" s="17">
        <v>45565</v>
      </c>
      <c r="B7579" s="22" t="s">
        <v>10</v>
      </c>
      <c r="C7579" s="22" t="s">
        <v>460</v>
      </c>
      <c r="D7579" s="22" t="s">
        <v>7911</v>
      </c>
      <c r="E7579" s="22" t="s">
        <v>65</v>
      </c>
      <c r="F7579" s="22" t="s">
        <v>72</v>
      </c>
      <c r="G7579" s="9">
        <v>32</v>
      </c>
      <c r="H7579" s="22" t="s">
        <v>15</v>
      </c>
      <c r="I7579" s="28">
        <v>79.260000000000005</v>
      </c>
      <c r="J7579" s="28">
        <v>2536.3200000000002</v>
      </c>
      <c r="K7579" s="40"/>
      <c r="L7579" s="40"/>
    </row>
    <row r="7580" spans="1:12">
      <c r="A7580" s="17">
        <v>45565</v>
      </c>
      <c r="B7580" s="22" t="s">
        <v>10</v>
      </c>
      <c r="C7580" s="22" t="s">
        <v>466</v>
      </c>
      <c r="D7580" s="22" t="s">
        <v>7912</v>
      </c>
      <c r="E7580" s="22" t="s">
        <v>58</v>
      </c>
      <c r="F7580" s="22" t="s">
        <v>268</v>
      </c>
      <c r="G7580" s="9">
        <v>40</v>
      </c>
      <c r="H7580" s="22" t="s">
        <v>15</v>
      </c>
      <c r="I7580" s="28">
        <v>0.34</v>
      </c>
      <c r="J7580" s="28">
        <v>13.65</v>
      </c>
      <c r="K7580" s="40"/>
      <c r="L7580" s="40"/>
    </row>
    <row r="7581" spans="1:12">
      <c r="A7581" s="17">
        <v>45565</v>
      </c>
      <c r="B7581" s="22" t="s">
        <v>10</v>
      </c>
      <c r="C7581" s="22" t="s">
        <v>468</v>
      </c>
      <c r="D7581" s="22" t="s">
        <v>7913</v>
      </c>
      <c r="E7581" s="22" t="s">
        <v>58</v>
      </c>
      <c r="F7581" s="22" t="s">
        <v>268</v>
      </c>
      <c r="G7581" s="9">
        <v>11189</v>
      </c>
      <c r="H7581" s="22" t="s">
        <v>15</v>
      </c>
      <c r="I7581" s="28">
        <v>0.34</v>
      </c>
      <c r="J7581" s="28">
        <v>3818.81</v>
      </c>
      <c r="K7581" s="40"/>
      <c r="L7581" s="40"/>
    </row>
    <row r="7582" spans="1:12">
      <c r="A7582" s="17">
        <v>45565</v>
      </c>
      <c r="B7582" s="22" t="s">
        <v>10</v>
      </c>
      <c r="C7582" s="22" t="s">
        <v>468</v>
      </c>
      <c r="D7582" s="22" t="s">
        <v>7914</v>
      </c>
      <c r="E7582" s="22" t="s">
        <v>58</v>
      </c>
      <c r="F7582" s="22" t="s">
        <v>268</v>
      </c>
      <c r="G7582" s="9">
        <v>22904</v>
      </c>
      <c r="H7582" s="22" t="s">
        <v>15</v>
      </c>
      <c r="I7582" s="28">
        <v>0.34</v>
      </c>
      <c r="J7582" s="28">
        <v>7817.14</v>
      </c>
      <c r="K7582" s="40"/>
      <c r="L7582" s="40"/>
    </row>
    <row r="7583" spans="1:12">
      <c r="A7583" s="17">
        <v>45565</v>
      </c>
      <c r="B7583" s="22" t="s">
        <v>10</v>
      </c>
      <c r="C7583" s="22" t="s">
        <v>5338</v>
      </c>
      <c r="D7583" s="22" t="s">
        <v>7915</v>
      </c>
      <c r="E7583" s="22" t="s">
        <v>58</v>
      </c>
      <c r="F7583" s="22" t="s">
        <v>268</v>
      </c>
      <c r="G7583" s="9">
        <v>2550</v>
      </c>
      <c r="H7583" s="22" t="s">
        <v>15</v>
      </c>
      <c r="I7583" s="28">
        <v>0.35</v>
      </c>
      <c r="J7583" s="28">
        <v>892.5</v>
      </c>
      <c r="K7583" s="40"/>
      <c r="L7583" s="40"/>
    </row>
    <row r="7584" spans="1:12">
      <c r="A7584" s="17">
        <v>45565</v>
      </c>
      <c r="B7584" s="22" t="s">
        <v>10</v>
      </c>
      <c r="C7584" s="22" t="s">
        <v>288</v>
      </c>
      <c r="D7584" s="22" t="s">
        <v>7916</v>
      </c>
      <c r="E7584" s="22" t="s">
        <v>58</v>
      </c>
      <c r="F7584" s="22" t="s">
        <v>268</v>
      </c>
      <c r="G7584" s="9">
        <v>19904</v>
      </c>
      <c r="H7584" s="22" t="s">
        <v>15</v>
      </c>
      <c r="I7584" s="28">
        <v>0.35</v>
      </c>
      <c r="J7584" s="28">
        <v>6966.4</v>
      </c>
      <c r="K7584" s="40"/>
      <c r="L7584" s="40"/>
    </row>
    <row r="7585" spans="1:12">
      <c r="A7585" s="17">
        <v>45565</v>
      </c>
      <c r="B7585" s="22" t="s">
        <v>10</v>
      </c>
      <c r="C7585" s="22" t="s">
        <v>5335</v>
      </c>
      <c r="D7585" s="22" t="s">
        <v>7917</v>
      </c>
      <c r="E7585" s="22" t="s">
        <v>58</v>
      </c>
      <c r="F7585" s="22" t="s">
        <v>268</v>
      </c>
      <c r="G7585" s="9">
        <v>10200</v>
      </c>
      <c r="H7585" s="22" t="s">
        <v>15</v>
      </c>
      <c r="I7585" s="28">
        <v>0.35</v>
      </c>
      <c r="J7585" s="28">
        <v>3570</v>
      </c>
      <c r="K7585" s="40"/>
      <c r="L7585" s="40"/>
    </row>
    <row r="7586" spans="1:12">
      <c r="A7586" s="17">
        <v>45565</v>
      </c>
      <c r="B7586" s="22" t="s">
        <v>10</v>
      </c>
      <c r="C7586" s="22" t="s">
        <v>474</v>
      </c>
      <c r="D7586" s="22" t="s">
        <v>7918</v>
      </c>
      <c r="E7586" s="22" t="s">
        <v>58</v>
      </c>
      <c r="F7586" s="22" t="s">
        <v>268</v>
      </c>
      <c r="G7586" s="9">
        <v>972</v>
      </c>
      <c r="H7586" s="22" t="s">
        <v>15</v>
      </c>
      <c r="I7586" s="28">
        <v>0.35</v>
      </c>
      <c r="J7586" s="28">
        <v>340.2</v>
      </c>
      <c r="K7586" s="40"/>
      <c r="L7586" s="40"/>
    </row>
    <row r="7587" spans="1:12">
      <c r="A7587" s="17">
        <v>45565</v>
      </c>
      <c r="B7587" s="22" t="s">
        <v>10</v>
      </c>
      <c r="C7587" s="22" t="s">
        <v>474</v>
      </c>
      <c r="D7587" s="22" t="s">
        <v>7919</v>
      </c>
      <c r="E7587" s="22" t="s">
        <v>58</v>
      </c>
      <c r="F7587" s="22" t="s">
        <v>268</v>
      </c>
      <c r="G7587" s="9">
        <v>25156</v>
      </c>
      <c r="H7587" s="22" t="s">
        <v>15</v>
      </c>
      <c r="I7587" s="28">
        <v>0.35</v>
      </c>
      <c r="J7587" s="28">
        <v>8804.6</v>
      </c>
      <c r="K7587" s="40"/>
      <c r="L7587" s="40"/>
    </row>
    <row r="7588" spans="1:12">
      <c r="A7588" s="17">
        <v>45565</v>
      </c>
      <c r="B7588" s="22" t="s">
        <v>10</v>
      </c>
      <c r="C7588" s="22" t="s">
        <v>474</v>
      </c>
      <c r="D7588" s="22" t="s">
        <v>7920</v>
      </c>
      <c r="E7588" s="22" t="s">
        <v>58</v>
      </c>
      <c r="F7588" s="22" t="s">
        <v>268</v>
      </c>
      <c r="G7588" s="9">
        <v>7708</v>
      </c>
      <c r="H7588" s="22" t="s">
        <v>15</v>
      </c>
      <c r="I7588" s="28">
        <v>0.35</v>
      </c>
      <c r="J7588" s="28">
        <v>2697.8</v>
      </c>
      <c r="K7588" s="40"/>
      <c r="L7588" s="40"/>
    </row>
    <row r="7589" spans="1:12">
      <c r="A7589" s="17">
        <v>45565</v>
      </c>
      <c r="B7589" s="22" t="s">
        <v>10</v>
      </c>
      <c r="C7589" s="22" t="s">
        <v>300</v>
      </c>
      <c r="D7589" s="22" t="s">
        <v>7921</v>
      </c>
      <c r="E7589" s="22" t="s">
        <v>58</v>
      </c>
      <c r="F7589" s="22" t="s">
        <v>268</v>
      </c>
      <c r="G7589" s="9">
        <v>1189</v>
      </c>
      <c r="H7589" s="22" t="s">
        <v>15</v>
      </c>
      <c r="I7589" s="28">
        <v>0.35</v>
      </c>
      <c r="J7589" s="28">
        <v>416.15</v>
      </c>
      <c r="K7589" s="40"/>
      <c r="L7589" s="40"/>
    </row>
    <row r="7590" spans="1:12">
      <c r="A7590" s="17">
        <v>45565</v>
      </c>
      <c r="B7590" s="22" t="s">
        <v>10</v>
      </c>
      <c r="C7590" s="22" t="s">
        <v>303</v>
      </c>
      <c r="D7590" s="22" t="s">
        <v>7922</v>
      </c>
      <c r="E7590" s="22" t="s">
        <v>58</v>
      </c>
      <c r="F7590" s="22" t="s">
        <v>268</v>
      </c>
      <c r="G7590" s="9">
        <v>30</v>
      </c>
      <c r="H7590" s="22" t="s">
        <v>15</v>
      </c>
      <c r="I7590" s="28">
        <v>0.35</v>
      </c>
      <c r="J7590" s="28">
        <v>10.5</v>
      </c>
      <c r="K7590" s="40"/>
      <c r="L7590" s="40"/>
    </row>
    <row r="7591" spans="1:12">
      <c r="A7591" s="17">
        <v>45565</v>
      </c>
      <c r="B7591" s="22" t="s">
        <v>10</v>
      </c>
      <c r="C7591" s="22" t="s">
        <v>303</v>
      </c>
      <c r="D7591" s="22" t="s">
        <v>7923</v>
      </c>
      <c r="E7591" s="22" t="s">
        <v>58</v>
      </c>
      <c r="F7591" s="22" t="s">
        <v>268</v>
      </c>
      <c r="G7591" s="9">
        <v>558</v>
      </c>
      <c r="H7591" s="22" t="s">
        <v>15</v>
      </c>
      <c r="I7591" s="28">
        <v>0.35</v>
      </c>
      <c r="J7591" s="28">
        <v>195.3</v>
      </c>
      <c r="K7591" s="40"/>
      <c r="L7591" s="40"/>
    </row>
    <row r="7592" spans="1:12">
      <c r="A7592" s="17">
        <v>45565</v>
      </c>
      <c r="B7592" s="22" t="s">
        <v>10</v>
      </c>
      <c r="C7592" s="22" t="s">
        <v>303</v>
      </c>
      <c r="D7592" s="22" t="s">
        <v>7924</v>
      </c>
      <c r="E7592" s="22" t="s">
        <v>58</v>
      </c>
      <c r="F7592" s="22" t="s">
        <v>268</v>
      </c>
      <c r="G7592" s="9">
        <v>450</v>
      </c>
      <c r="H7592" s="22" t="s">
        <v>15</v>
      </c>
      <c r="I7592" s="28">
        <v>0.35</v>
      </c>
      <c r="J7592" s="28">
        <v>157.5</v>
      </c>
      <c r="K7592" s="40"/>
      <c r="L7592" s="40"/>
    </row>
    <row r="7593" spans="1:12">
      <c r="A7593" s="17">
        <v>45565</v>
      </c>
      <c r="B7593" s="22" t="s">
        <v>10</v>
      </c>
      <c r="C7593" s="22" t="s">
        <v>303</v>
      </c>
      <c r="D7593" s="22" t="s">
        <v>7925</v>
      </c>
      <c r="E7593" s="22" t="s">
        <v>58</v>
      </c>
      <c r="F7593" s="22" t="s">
        <v>268</v>
      </c>
      <c r="G7593" s="9">
        <v>80</v>
      </c>
      <c r="H7593" s="22" t="s">
        <v>15</v>
      </c>
      <c r="I7593" s="28">
        <v>0.35</v>
      </c>
      <c r="J7593" s="28">
        <v>28</v>
      </c>
      <c r="K7593" s="40"/>
      <c r="L7593" s="40"/>
    </row>
    <row r="7594" spans="1:12">
      <c r="A7594" s="17">
        <v>45565</v>
      </c>
      <c r="B7594" s="22" t="s">
        <v>10</v>
      </c>
      <c r="C7594" s="22" t="s">
        <v>303</v>
      </c>
      <c r="D7594" s="22" t="s">
        <v>7926</v>
      </c>
      <c r="E7594" s="22" t="s">
        <v>58</v>
      </c>
      <c r="F7594" s="22" t="s">
        <v>268</v>
      </c>
      <c r="G7594" s="9">
        <v>50</v>
      </c>
      <c r="H7594" s="22" t="s">
        <v>15</v>
      </c>
      <c r="I7594" s="28">
        <v>0.35</v>
      </c>
      <c r="J7594" s="28">
        <v>17.5</v>
      </c>
      <c r="K7594" s="40"/>
      <c r="L7594" s="40"/>
    </row>
    <row r="7595" spans="1:12">
      <c r="A7595" s="17">
        <v>45565</v>
      </c>
      <c r="B7595" s="22" t="s">
        <v>10</v>
      </c>
      <c r="C7595" s="22" t="s">
        <v>488</v>
      </c>
      <c r="D7595" s="22" t="s">
        <v>7927</v>
      </c>
      <c r="E7595" s="22" t="s">
        <v>58</v>
      </c>
      <c r="F7595" s="22" t="s">
        <v>490</v>
      </c>
      <c r="G7595" s="9">
        <v>176000</v>
      </c>
      <c r="H7595" s="22" t="s">
        <v>15</v>
      </c>
      <c r="I7595" s="28">
        <v>0.02</v>
      </c>
      <c r="J7595" s="28">
        <v>2816</v>
      </c>
      <c r="K7595" s="40"/>
      <c r="L7595" s="40"/>
    </row>
    <row r="7596" spans="1:12">
      <c r="A7596" s="17">
        <v>45565</v>
      </c>
      <c r="B7596" s="22" t="s">
        <v>10</v>
      </c>
      <c r="C7596" s="22" t="s">
        <v>488</v>
      </c>
      <c r="D7596" s="22" t="s">
        <v>7928</v>
      </c>
      <c r="E7596" s="22" t="s">
        <v>58</v>
      </c>
      <c r="F7596" s="22" t="s">
        <v>490</v>
      </c>
      <c r="G7596" s="9">
        <v>176000</v>
      </c>
      <c r="H7596" s="22" t="s">
        <v>15</v>
      </c>
      <c r="I7596" s="28">
        <v>0.02</v>
      </c>
      <c r="J7596" s="28">
        <v>2816</v>
      </c>
      <c r="K7596" s="40"/>
      <c r="L7596" s="40"/>
    </row>
    <row r="7597" spans="1:12">
      <c r="A7597" s="17">
        <v>45565</v>
      </c>
      <c r="B7597" s="22" t="s">
        <v>10</v>
      </c>
      <c r="C7597" s="22" t="s">
        <v>325</v>
      </c>
      <c r="D7597" s="22" t="s">
        <v>7929</v>
      </c>
      <c r="E7597" s="22" t="s">
        <v>58</v>
      </c>
      <c r="F7597" s="22" t="s">
        <v>268</v>
      </c>
      <c r="G7597" s="9">
        <v>8300</v>
      </c>
      <c r="H7597" s="22" t="s">
        <v>15</v>
      </c>
      <c r="I7597" s="28">
        <v>0.19</v>
      </c>
      <c r="J7597" s="28">
        <v>1535.5</v>
      </c>
      <c r="K7597" s="40"/>
      <c r="L7597" s="40"/>
    </row>
    <row r="7598" spans="1:12">
      <c r="A7598" s="17">
        <v>45565</v>
      </c>
      <c r="B7598" s="22" t="s">
        <v>10</v>
      </c>
      <c r="C7598" s="22" t="s">
        <v>325</v>
      </c>
      <c r="D7598" s="22" t="s">
        <v>7930</v>
      </c>
      <c r="E7598" s="22" t="s">
        <v>58</v>
      </c>
      <c r="F7598" s="22" t="s">
        <v>268</v>
      </c>
      <c r="G7598" s="9">
        <v>8448</v>
      </c>
      <c r="H7598" s="22" t="s">
        <v>15</v>
      </c>
      <c r="I7598" s="28">
        <v>0.19</v>
      </c>
      <c r="J7598" s="28">
        <v>1562.88</v>
      </c>
      <c r="K7598" s="40"/>
      <c r="L7598" s="40"/>
    </row>
    <row r="7599" spans="1:12">
      <c r="A7599" s="17">
        <v>45565</v>
      </c>
      <c r="B7599" s="22" t="s">
        <v>10</v>
      </c>
      <c r="C7599" s="22" t="s">
        <v>495</v>
      </c>
      <c r="D7599" s="22" t="s">
        <v>7931</v>
      </c>
      <c r="E7599" s="22" t="s">
        <v>58</v>
      </c>
      <c r="F7599" s="22" t="s">
        <v>268</v>
      </c>
      <c r="G7599" s="9">
        <v>1656</v>
      </c>
      <c r="H7599" s="22" t="s">
        <v>15</v>
      </c>
      <c r="I7599" s="28">
        <v>0.35</v>
      </c>
      <c r="J7599" s="28">
        <v>579.6</v>
      </c>
      <c r="K7599" s="40"/>
      <c r="L7599" s="40"/>
    </row>
    <row r="7600" spans="1:12">
      <c r="A7600" s="17">
        <v>45565</v>
      </c>
      <c r="B7600" s="22" t="s">
        <v>10</v>
      </c>
      <c r="C7600" s="22" t="s">
        <v>495</v>
      </c>
      <c r="D7600" s="22" t="s">
        <v>7932</v>
      </c>
      <c r="E7600" s="22" t="s">
        <v>58</v>
      </c>
      <c r="F7600" s="22" t="s">
        <v>268</v>
      </c>
      <c r="G7600" s="9">
        <v>50</v>
      </c>
      <c r="H7600" s="22" t="s">
        <v>15</v>
      </c>
      <c r="I7600" s="28">
        <v>0.35</v>
      </c>
      <c r="J7600" s="28">
        <v>17.5</v>
      </c>
      <c r="K7600" s="40"/>
      <c r="L7600" s="40"/>
    </row>
    <row r="7601" spans="1:12">
      <c r="A7601" s="17">
        <v>45565</v>
      </c>
      <c r="B7601" s="22" t="s">
        <v>10</v>
      </c>
      <c r="C7601" s="22" t="s">
        <v>5528</v>
      </c>
      <c r="D7601" s="22" t="s">
        <v>7933</v>
      </c>
      <c r="E7601" s="22" t="s">
        <v>58</v>
      </c>
      <c r="F7601" s="22" t="s">
        <v>268</v>
      </c>
      <c r="G7601" s="9">
        <v>3094</v>
      </c>
      <c r="H7601" s="22" t="s">
        <v>15</v>
      </c>
      <c r="I7601" s="28">
        <v>0.35</v>
      </c>
      <c r="J7601" s="28">
        <v>1082.9000000000001</v>
      </c>
      <c r="K7601" s="40"/>
      <c r="L7601" s="40"/>
    </row>
    <row r="7602" spans="1:12">
      <c r="A7602" s="17">
        <v>45565</v>
      </c>
      <c r="B7602" s="22" t="s">
        <v>10</v>
      </c>
      <c r="C7602" s="22" t="s">
        <v>498</v>
      </c>
      <c r="D7602" s="22" t="s">
        <v>7934</v>
      </c>
      <c r="E7602" s="22" t="s">
        <v>58</v>
      </c>
      <c r="F7602" s="22" t="s">
        <v>268</v>
      </c>
      <c r="G7602" s="9">
        <v>3980</v>
      </c>
      <c r="H7602" s="22" t="s">
        <v>15</v>
      </c>
      <c r="I7602" s="28">
        <v>0.19</v>
      </c>
      <c r="J7602" s="28">
        <v>736.3</v>
      </c>
      <c r="K7602" s="40"/>
      <c r="L7602" s="40"/>
    </row>
    <row r="7603" spans="1:12">
      <c r="A7603" s="17">
        <v>45565</v>
      </c>
      <c r="B7603" s="22" t="s">
        <v>10</v>
      </c>
      <c r="C7603" s="22" t="s">
        <v>327</v>
      </c>
      <c r="D7603" s="22" t="s">
        <v>7935</v>
      </c>
      <c r="E7603" s="22" t="s">
        <v>58</v>
      </c>
      <c r="F7603" s="22" t="s">
        <v>268</v>
      </c>
      <c r="G7603" s="9">
        <v>150</v>
      </c>
      <c r="H7603" s="22" t="s">
        <v>15</v>
      </c>
      <c r="I7603" s="28">
        <v>0.19</v>
      </c>
      <c r="J7603" s="28">
        <v>27.75</v>
      </c>
      <c r="K7603" s="40"/>
      <c r="L7603" s="40"/>
    </row>
    <row r="7604" spans="1:12">
      <c r="A7604" s="17">
        <v>45565</v>
      </c>
      <c r="B7604" s="22" t="s">
        <v>10</v>
      </c>
      <c r="C7604" s="22" t="s">
        <v>329</v>
      </c>
      <c r="D7604" s="22" t="s">
        <v>7936</v>
      </c>
      <c r="E7604" s="22" t="s">
        <v>58</v>
      </c>
      <c r="F7604" s="22" t="s">
        <v>268</v>
      </c>
      <c r="G7604" s="9">
        <v>13336</v>
      </c>
      <c r="H7604" s="22" t="s">
        <v>15</v>
      </c>
      <c r="I7604" s="28">
        <v>0.19</v>
      </c>
      <c r="J7604" s="28">
        <v>2467.16</v>
      </c>
      <c r="K7604" s="40"/>
      <c r="L7604" s="40"/>
    </row>
    <row r="7605" spans="1:12">
      <c r="A7605" s="17">
        <v>45565</v>
      </c>
      <c r="B7605" s="22" t="s">
        <v>10</v>
      </c>
      <c r="C7605" s="22" t="s">
        <v>332</v>
      </c>
      <c r="D7605" s="22" t="s">
        <v>7937</v>
      </c>
      <c r="E7605" s="22" t="s">
        <v>58</v>
      </c>
      <c r="F7605" s="22" t="s">
        <v>268</v>
      </c>
      <c r="G7605" s="9">
        <v>20700</v>
      </c>
      <c r="H7605" s="22" t="s">
        <v>15</v>
      </c>
      <c r="I7605" s="28">
        <v>0.19</v>
      </c>
      <c r="J7605" s="28">
        <v>3829.5</v>
      </c>
      <c r="K7605" s="40"/>
      <c r="L7605" s="40"/>
    </row>
    <row r="7606" spans="1:12">
      <c r="A7606" s="17">
        <v>45565</v>
      </c>
      <c r="B7606" s="22" t="s">
        <v>10</v>
      </c>
      <c r="C7606" s="22" t="s">
        <v>503</v>
      </c>
      <c r="D7606" s="22" t="s">
        <v>7938</v>
      </c>
      <c r="E7606" s="22" t="s">
        <v>58</v>
      </c>
      <c r="F7606" s="22" t="s">
        <v>268</v>
      </c>
      <c r="G7606" s="9">
        <v>6062</v>
      </c>
      <c r="H7606" s="22" t="s">
        <v>15</v>
      </c>
      <c r="I7606" s="28">
        <v>0.19</v>
      </c>
      <c r="J7606" s="28">
        <v>1121.47</v>
      </c>
      <c r="K7606" s="40"/>
      <c r="L7606" s="40"/>
    </row>
    <row r="7607" spans="1:12">
      <c r="A7607" s="17">
        <v>45565</v>
      </c>
      <c r="B7607" s="22" t="s">
        <v>10</v>
      </c>
      <c r="C7607" s="22" t="s">
        <v>334</v>
      </c>
      <c r="D7607" s="22" t="s">
        <v>7939</v>
      </c>
      <c r="E7607" s="22" t="s">
        <v>58</v>
      </c>
      <c r="F7607" s="22" t="s">
        <v>268</v>
      </c>
      <c r="G7607" s="9">
        <v>19695</v>
      </c>
      <c r="H7607" s="22" t="s">
        <v>15</v>
      </c>
      <c r="I7607" s="28">
        <v>0.19</v>
      </c>
      <c r="J7607" s="28">
        <v>3643.57</v>
      </c>
      <c r="K7607" s="40"/>
      <c r="L7607" s="40"/>
    </row>
    <row r="7608" spans="1:12">
      <c r="A7608" s="17">
        <v>45565</v>
      </c>
      <c r="B7608" s="22" t="s">
        <v>10</v>
      </c>
      <c r="C7608" s="22" t="s">
        <v>339</v>
      </c>
      <c r="D7608" s="22" t="s">
        <v>7940</v>
      </c>
      <c r="E7608" s="22" t="s">
        <v>58</v>
      </c>
      <c r="F7608" s="22" t="s">
        <v>268</v>
      </c>
      <c r="G7608" s="9">
        <v>16469</v>
      </c>
      <c r="H7608" s="22" t="s">
        <v>15</v>
      </c>
      <c r="I7608" s="28">
        <v>0.19</v>
      </c>
      <c r="J7608" s="28">
        <v>3046.76</v>
      </c>
      <c r="K7608" s="40"/>
      <c r="L7608" s="40"/>
    </row>
    <row r="7609" spans="1:12">
      <c r="A7609" s="17">
        <v>45565</v>
      </c>
      <c r="B7609" s="22" t="s">
        <v>10</v>
      </c>
      <c r="C7609" s="22" t="s">
        <v>343</v>
      </c>
      <c r="D7609" s="22" t="s">
        <v>7941</v>
      </c>
      <c r="E7609" s="22" t="s">
        <v>58</v>
      </c>
      <c r="F7609" s="22" t="s">
        <v>268</v>
      </c>
      <c r="G7609" s="9">
        <v>16964</v>
      </c>
      <c r="H7609" s="22" t="s">
        <v>15</v>
      </c>
      <c r="I7609" s="28">
        <v>0.19</v>
      </c>
      <c r="J7609" s="28">
        <v>3138.34</v>
      </c>
      <c r="K7609" s="40"/>
      <c r="L7609" s="40"/>
    </row>
    <row r="7610" spans="1:12">
      <c r="A7610" s="17">
        <v>45565</v>
      </c>
      <c r="B7610" s="22" t="s">
        <v>10</v>
      </c>
      <c r="C7610" s="22" t="s">
        <v>347</v>
      </c>
      <c r="D7610" s="22" t="s">
        <v>7942</v>
      </c>
      <c r="E7610" s="22" t="s">
        <v>58</v>
      </c>
      <c r="F7610" s="22" t="s">
        <v>268</v>
      </c>
      <c r="G7610" s="9">
        <v>14715</v>
      </c>
      <c r="H7610" s="22" t="s">
        <v>15</v>
      </c>
      <c r="I7610" s="28">
        <v>0.19</v>
      </c>
      <c r="J7610" s="28">
        <v>2722.28</v>
      </c>
      <c r="K7610" s="40"/>
      <c r="L7610" s="40"/>
    </row>
    <row r="7611" spans="1:12">
      <c r="A7611" s="17">
        <v>45565</v>
      </c>
      <c r="B7611" s="22" t="s">
        <v>10</v>
      </c>
      <c r="C7611" s="22" t="s">
        <v>351</v>
      </c>
      <c r="D7611" s="22" t="s">
        <v>7943</v>
      </c>
      <c r="E7611" s="22" t="s">
        <v>58</v>
      </c>
      <c r="F7611" s="22" t="s">
        <v>268</v>
      </c>
      <c r="G7611" s="9">
        <v>50</v>
      </c>
      <c r="H7611" s="22" t="s">
        <v>15</v>
      </c>
      <c r="I7611" s="28">
        <v>0.35</v>
      </c>
      <c r="J7611" s="28">
        <v>17.5</v>
      </c>
      <c r="K7611" s="40"/>
      <c r="L7611" s="40"/>
    </row>
    <row r="7612" spans="1:12">
      <c r="A7612" s="17">
        <v>45565</v>
      </c>
      <c r="B7612" s="22" t="s">
        <v>10</v>
      </c>
      <c r="C7612" s="22" t="s">
        <v>82</v>
      </c>
      <c r="D7612" s="22" t="s">
        <v>7944</v>
      </c>
      <c r="E7612" s="22" t="s">
        <v>65</v>
      </c>
      <c r="F7612" s="22" t="s">
        <v>75</v>
      </c>
      <c r="G7612" s="9">
        <v>90</v>
      </c>
      <c r="H7612" s="22" t="s">
        <v>15</v>
      </c>
      <c r="I7612" s="28">
        <v>41.74</v>
      </c>
      <c r="J7612" s="28">
        <v>3756.69</v>
      </c>
      <c r="K7612" s="40"/>
      <c r="L7612" s="40"/>
    </row>
    <row r="7613" spans="1:12">
      <c r="A7613" s="17">
        <v>45565</v>
      </c>
      <c r="B7613" s="22" t="s">
        <v>10</v>
      </c>
      <c r="C7613" s="22" t="s">
        <v>298</v>
      </c>
      <c r="D7613" s="22" t="s">
        <v>7945</v>
      </c>
      <c r="E7613" s="22" t="s">
        <v>55</v>
      </c>
      <c r="F7613" s="22"/>
      <c r="G7613" s="9">
        <v>5</v>
      </c>
      <c r="H7613" s="22" t="s">
        <v>15</v>
      </c>
      <c r="I7613" s="28">
        <v>55.75</v>
      </c>
      <c r="J7613" s="28">
        <v>278.75</v>
      </c>
      <c r="K7613" s="40"/>
      <c r="L7613" s="40"/>
    </row>
    <row r="7614" spans="1:12">
      <c r="A7614" s="17">
        <v>45565</v>
      </c>
      <c r="B7614" s="22" t="s">
        <v>10</v>
      </c>
      <c r="C7614" s="22" t="s">
        <v>529</v>
      </c>
      <c r="D7614" s="22" t="s">
        <v>7946</v>
      </c>
      <c r="E7614" s="22" t="s">
        <v>55</v>
      </c>
      <c r="F7614" s="22"/>
      <c r="G7614" s="9">
        <v>5</v>
      </c>
      <c r="H7614" s="22" t="s">
        <v>15</v>
      </c>
      <c r="I7614" s="28">
        <v>79.41</v>
      </c>
      <c r="J7614" s="28">
        <v>397.05</v>
      </c>
      <c r="K7614" s="40"/>
      <c r="L7614" s="40"/>
    </row>
    <row r="7615" spans="1:12">
      <c r="A7615" s="17">
        <v>45565</v>
      </c>
      <c r="B7615" s="22" t="s">
        <v>10</v>
      </c>
      <c r="C7615" s="22" t="s">
        <v>531</v>
      </c>
      <c r="D7615" s="22" t="s">
        <v>7947</v>
      </c>
      <c r="E7615" s="22" t="s">
        <v>55</v>
      </c>
      <c r="F7615" s="22"/>
      <c r="G7615" s="9">
        <v>5</v>
      </c>
      <c r="H7615" s="22" t="s">
        <v>15</v>
      </c>
      <c r="I7615" s="28">
        <v>83.16</v>
      </c>
      <c r="J7615" s="28">
        <v>415.8</v>
      </c>
      <c r="K7615" s="40"/>
      <c r="L7615" s="40"/>
    </row>
    <row r="7616" spans="1:12">
      <c r="A7616" s="17">
        <v>45565</v>
      </c>
      <c r="B7616" s="22" t="s">
        <v>10</v>
      </c>
      <c r="C7616" s="22" t="s">
        <v>6494</v>
      </c>
      <c r="D7616" s="22" t="s">
        <v>7948</v>
      </c>
      <c r="E7616" s="22" t="s">
        <v>13</v>
      </c>
      <c r="F7616" s="22" t="s">
        <v>14</v>
      </c>
      <c r="G7616" s="9">
        <v>73</v>
      </c>
      <c r="H7616" s="22" t="s">
        <v>15</v>
      </c>
      <c r="I7616" s="28">
        <v>19.45</v>
      </c>
      <c r="J7616" s="28">
        <v>1419.85</v>
      </c>
      <c r="K7616" s="40"/>
      <c r="L7616" s="40"/>
    </row>
    <row r="7617" spans="1:12">
      <c r="A7617" s="17">
        <v>45565</v>
      </c>
      <c r="B7617" s="22" t="s">
        <v>10</v>
      </c>
      <c r="C7617" s="22" t="s">
        <v>537</v>
      </c>
      <c r="D7617" s="22" t="s">
        <v>7949</v>
      </c>
      <c r="E7617" s="22" t="s">
        <v>13</v>
      </c>
      <c r="F7617" s="22" t="s">
        <v>14</v>
      </c>
      <c r="G7617" s="9">
        <v>360</v>
      </c>
      <c r="H7617" s="22" t="s">
        <v>15</v>
      </c>
      <c r="I7617" s="28">
        <v>1.5</v>
      </c>
      <c r="J7617" s="28">
        <v>540</v>
      </c>
      <c r="K7617" s="40"/>
      <c r="L7617" s="40"/>
    </row>
    <row r="7618" spans="1:12">
      <c r="A7618" s="17">
        <v>45565</v>
      </c>
      <c r="B7618" s="22" t="s">
        <v>10</v>
      </c>
      <c r="C7618" s="22" t="s">
        <v>407</v>
      </c>
      <c r="D7618" s="22" t="s">
        <v>7950</v>
      </c>
      <c r="E7618" s="22" t="s">
        <v>13</v>
      </c>
      <c r="F7618" s="22" t="s">
        <v>14</v>
      </c>
      <c r="G7618" s="9">
        <v>1040</v>
      </c>
      <c r="H7618" s="22" t="s">
        <v>15</v>
      </c>
      <c r="I7618" s="28">
        <v>1.2</v>
      </c>
      <c r="J7618" s="28">
        <v>1248</v>
      </c>
      <c r="K7618" s="40"/>
      <c r="L7618" s="40"/>
    </row>
    <row r="7619" spans="1:12">
      <c r="A7619" s="17">
        <v>45565</v>
      </c>
      <c r="B7619" s="22" t="s">
        <v>10</v>
      </c>
      <c r="C7619" s="22" t="s">
        <v>404</v>
      </c>
      <c r="D7619" s="22" t="s">
        <v>7951</v>
      </c>
      <c r="E7619" s="22" t="s">
        <v>13</v>
      </c>
      <c r="F7619" s="22" t="s">
        <v>14</v>
      </c>
      <c r="G7619" s="9">
        <v>60</v>
      </c>
      <c r="H7619" s="22" t="s">
        <v>15</v>
      </c>
      <c r="I7619" s="28">
        <v>1.2</v>
      </c>
      <c r="J7619" s="28">
        <v>72</v>
      </c>
      <c r="K7619" s="40"/>
      <c r="L7619" s="40"/>
    </row>
    <row r="7620" spans="1:12">
      <c r="A7620" s="17">
        <v>45565</v>
      </c>
      <c r="B7620" s="22" t="s">
        <v>10</v>
      </c>
      <c r="C7620" s="22" t="s">
        <v>353</v>
      </c>
      <c r="D7620" s="22" t="s">
        <v>7952</v>
      </c>
      <c r="E7620" s="22" t="s">
        <v>58</v>
      </c>
      <c r="F7620" s="22" t="s">
        <v>168</v>
      </c>
      <c r="G7620" s="9">
        <v>2600</v>
      </c>
      <c r="H7620" s="22" t="s">
        <v>15</v>
      </c>
      <c r="I7620" s="28">
        <v>0.01</v>
      </c>
      <c r="J7620" s="28">
        <v>20.8</v>
      </c>
      <c r="K7620" s="40"/>
      <c r="L7620" s="40"/>
    </row>
    <row r="7621" spans="1:12">
      <c r="A7621" s="17">
        <v>45565</v>
      </c>
      <c r="B7621" s="22" t="s">
        <v>10</v>
      </c>
      <c r="C7621" s="22" t="s">
        <v>353</v>
      </c>
      <c r="D7621" s="22" t="s">
        <v>7953</v>
      </c>
      <c r="E7621" s="22" t="s">
        <v>58</v>
      </c>
      <c r="F7621" s="22" t="s">
        <v>168</v>
      </c>
      <c r="G7621" s="9">
        <v>650</v>
      </c>
      <c r="H7621" s="22" t="s">
        <v>15</v>
      </c>
      <c r="I7621" s="28">
        <v>0.01</v>
      </c>
      <c r="J7621" s="28">
        <v>5.2</v>
      </c>
      <c r="K7621" s="40"/>
      <c r="L7621" s="40"/>
    </row>
    <row r="7622" spans="1:12">
      <c r="A7622" s="17">
        <v>45565</v>
      </c>
      <c r="B7622" s="22" t="s">
        <v>10</v>
      </c>
      <c r="C7622" s="22" t="s">
        <v>345</v>
      </c>
      <c r="D7622" s="22" t="s">
        <v>7954</v>
      </c>
      <c r="E7622" s="22" t="s">
        <v>58</v>
      </c>
      <c r="F7622" s="22" t="s">
        <v>168</v>
      </c>
      <c r="G7622" s="9">
        <v>51372</v>
      </c>
      <c r="H7622" s="22" t="s">
        <v>15</v>
      </c>
      <c r="I7622" s="28">
        <v>0.01</v>
      </c>
      <c r="J7622" s="28">
        <v>410.98</v>
      </c>
      <c r="K7622" s="40"/>
      <c r="L7622" s="40"/>
    </row>
    <row r="7623" spans="1:12">
      <c r="A7623" s="17">
        <v>45565</v>
      </c>
      <c r="B7623" s="22" t="s">
        <v>10</v>
      </c>
      <c r="C7623" s="22" t="s">
        <v>337</v>
      </c>
      <c r="D7623" s="22" t="s">
        <v>7955</v>
      </c>
      <c r="E7623" s="22" t="s">
        <v>58</v>
      </c>
      <c r="F7623" s="22" t="s">
        <v>168</v>
      </c>
      <c r="G7623" s="9">
        <v>110780</v>
      </c>
      <c r="H7623" s="22" t="s">
        <v>15</v>
      </c>
      <c r="I7623" s="28">
        <v>0.01</v>
      </c>
      <c r="J7623" s="28">
        <v>886.24</v>
      </c>
      <c r="K7623" s="40"/>
      <c r="L7623" s="40"/>
    </row>
    <row r="7624" spans="1:12">
      <c r="A7624" s="17">
        <v>45565</v>
      </c>
      <c r="B7624" s="22" t="s">
        <v>10</v>
      </c>
      <c r="C7624" s="22" t="s">
        <v>337</v>
      </c>
      <c r="D7624" s="22" t="s">
        <v>7956</v>
      </c>
      <c r="E7624" s="22" t="s">
        <v>58</v>
      </c>
      <c r="F7624" s="22" t="s">
        <v>168</v>
      </c>
      <c r="G7624" s="9">
        <v>69178</v>
      </c>
      <c r="H7624" s="22" t="s">
        <v>15</v>
      </c>
      <c r="I7624" s="28">
        <v>0.01</v>
      </c>
      <c r="J7624" s="28">
        <v>553.41999999999996</v>
      </c>
      <c r="K7624" s="40"/>
      <c r="L7624" s="40"/>
    </row>
    <row r="7625" spans="1:12">
      <c r="A7625" s="17">
        <v>45565</v>
      </c>
      <c r="B7625" s="22" t="s">
        <v>10</v>
      </c>
      <c r="C7625" s="22" t="s">
        <v>282</v>
      </c>
      <c r="D7625" s="22" t="s">
        <v>7957</v>
      </c>
      <c r="E7625" s="22" t="s">
        <v>58</v>
      </c>
      <c r="F7625" s="22" t="s">
        <v>168</v>
      </c>
      <c r="G7625" s="9">
        <v>32500</v>
      </c>
      <c r="H7625" s="22" t="s">
        <v>15</v>
      </c>
      <c r="I7625" s="28">
        <v>0.01</v>
      </c>
      <c r="J7625" s="28">
        <v>260</v>
      </c>
      <c r="K7625" s="40"/>
      <c r="L7625" s="40"/>
    </row>
    <row r="7626" spans="1:12">
      <c r="A7626" s="17">
        <v>45565</v>
      </c>
      <c r="B7626" s="22" t="s">
        <v>10</v>
      </c>
      <c r="C7626" s="22" t="s">
        <v>282</v>
      </c>
      <c r="D7626" s="22" t="s">
        <v>7958</v>
      </c>
      <c r="E7626" s="22" t="s">
        <v>58</v>
      </c>
      <c r="F7626" s="22" t="s">
        <v>168</v>
      </c>
      <c r="G7626" s="9">
        <v>4172</v>
      </c>
      <c r="H7626" s="22" t="s">
        <v>15</v>
      </c>
      <c r="I7626" s="28">
        <v>0.01</v>
      </c>
      <c r="J7626" s="28">
        <v>33.380000000000003</v>
      </c>
      <c r="K7626" s="40"/>
      <c r="L7626" s="40"/>
    </row>
    <row r="7627" spans="1:12">
      <c r="A7627" s="17">
        <v>45565</v>
      </c>
      <c r="B7627" s="22" t="s">
        <v>10</v>
      </c>
      <c r="C7627" s="22" t="s">
        <v>280</v>
      </c>
      <c r="D7627" s="22" t="s">
        <v>7959</v>
      </c>
      <c r="E7627" s="22" t="s">
        <v>58</v>
      </c>
      <c r="F7627" s="22" t="s">
        <v>168</v>
      </c>
      <c r="G7627" s="9">
        <v>25350</v>
      </c>
      <c r="H7627" s="22" t="s">
        <v>15</v>
      </c>
      <c r="I7627" s="28">
        <v>0.01</v>
      </c>
      <c r="J7627" s="28">
        <v>202.8</v>
      </c>
      <c r="K7627" s="40"/>
      <c r="L7627" s="40"/>
    </row>
    <row r="7628" spans="1:12">
      <c r="A7628" s="17">
        <v>45565</v>
      </c>
      <c r="B7628" s="22" t="s">
        <v>10</v>
      </c>
      <c r="C7628" s="22" t="s">
        <v>256</v>
      </c>
      <c r="D7628" s="22" t="s">
        <v>7960</v>
      </c>
      <c r="E7628" s="22" t="s">
        <v>58</v>
      </c>
      <c r="F7628" s="22" t="s">
        <v>168</v>
      </c>
      <c r="G7628" s="9">
        <v>650</v>
      </c>
      <c r="H7628" s="22" t="s">
        <v>15</v>
      </c>
      <c r="I7628" s="28">
        <v>0.01</v>
      </c>
      <c r="J7628" s="28">
        <v>5.2</v>
      </c>
      <c r="K7628" s="40"/>
      <c r="L7628" s="40"/>
    </row>
    <row r="7629" spans="1:12">
      <c r="A7629" s="17">
        <v>45565</v>
      </c>
      <c r="B7629" s="22" t="s">
        <v>10</v>
      </c>
      <c r="C7629" s="22" t="s">
        <v>256</v>
      </c>
      <c r="D7629" s="22" t="s">
        <v>7961</v>
      </c>
      <c r="E7629" s="22" t="s">
        <v>58</v>
      </c>
      <c r="F7629" s="22" t="s">
        <v>168</v>
      </c>
      <c r="G7629" s="9">
        <v>159250</v>
      </c>
      <c r="H7629" s="22" t="s">
        <v>15</v>
      </c>
      <c r="I7629" s="28">
        <v>0.01</v>
      </c>
      <c r="J7629" s="28">
        <v>1274</v>
      </c>
      <c r="K7629" s="40"/>
      <c r="L7629" s="40"/>
    </row>
    <row r="7630" spans="1:12">
      <c r="A7630" s="17">
        <v>45565</v>
      </c>
      <c r="B7630" s="22" t="s">
        <v>10</v>
      </c>
      <c r="C7630" s="22" t="s">
        <v>256</v>
      </c>
      <c r="D7630" s="22" t="s">
        <v>7962</v>
      </c>
      <c r="E7630" s="22" t="s">
        <v>58</v>
      </c>
      <c r="F7630" s="22" t="s">
        <v>168</v>
      </c>
      <c r="G7630" s="9">
        <v>10400</v>
      </c>
      <c r="H7630" s="22" t="s">
        <v>15</v>
      </c>
      <c r="I7630" s="28">
        <v>0.01</v>
      </c>
      <c r="J7630" s="28">
        <v>83.2</v>
      </c>
      <c r="K7630" s="40"/>
      <c r="L7630" s="40"/>
    </row>
    <row r="7631" spans="1:12">
      <c r="A7631" s="17">
        <v>45596</v>
      </c>
      <c r="B7631" s="22" t="s">
        <v>62</v>
      </c>
      <c r="C7631" s="22" t="s">
        <v>99</v>
      </c>
      <c r="D7631" s="22" t="s">
        <v>7963</v>
      </c>
      <c r="E7631" s="22" t="s">
        <v>65</v>
      </c>
      <c r="F7631" s="22" t="s">
        <v>75</v>
      </c>
      <c r="G7631" s="9">
        <v>186</v>
      </c>
      <c r="H7631" s="22" t="s">
        <v>15</v>
      </c>
      <c r="I7631" s="28">
        <v>42.21</v>
      </c>
      <c r="J7631" s="28">
        <v>7851.06</v>
      </c>
      <c r="K7631" s="40"/>
      <c r="L7631" s="40"/>
    </row>
    <row r="7632" spans="1:12">
      <c r="A7632" s="17">
        <v>45596</v>
      </c>
      <c r="B7632" s="22" t="s">
        <v>62</v>
      </c>
      <c r="C7632" s="22" t="s">
        <v>99</v>
      </c>
      <c r="D7632" s="22" t="s">
        <v>7964</v>
      </c>
      <c r="E7632" s="22" t="s">
        <v>65</v>
      </c>
      <c r="F7632" s="22" t="s">
        <v>75</v>
      </c>
      <c r="G7632" s="9">
        <v>248</v>
      </c>
      <c r="H7632" s="22" t="s">
        <v>15</v>
      </c>
      <c r="I7632" s="28">
        <v>42.21</v>
      </c>
      <c r="J7632" s="28">
        <v>10468.08</v>
      </c>
      <c r="K7632" s="40"/>
      <c r="L7632" s="40"/>
    </row>
    <row r="7633" spans="1:12">
      <c r="A7633" s="17">
        <v>45596</v>
      </c>
      <c r="B7633" s="22" t="s">
        <v>62</v>
      </c>
      <c r="C7633" s="22" t="s">
        <v>99</v>
      </c>
      <c r="D7633" s="22" t="s">
        <v>7965</v>
      </c>
      <c r="E7633" s="22" t="s">
        <v>65</v>
      </c>
      <c r="F7633" s="22" t="s">
        <v>75</v>
      </c>
      <c r="G7633" s="9">
        <v>95</v>
      </c>
      <c r="H7633" s="22" t="s">
        <v>15</v>
      </c>
      <c r="I7633" s="28">
        <v>42.21</v>
      </c>
      <c r="J7633" s="28">
        <v>4009.95</v>
      </c>
      <c r="K7633" s="40"/>
      <c r="L7633" s="40"/>
    </row>
    <row r="7634" spans="1:12">
      <c r="A7634" s="17">
        <v>45596</v>
      </c>
      <c r="B7634" s="22" t="s">
        <v>62</v>
      </c>
      <c r="C7634" s="22" t="s">
        <v>99</v>
      </c>
      <c r="D7634" s="22" t="s">
        <v>7966</v>
      </c>
      <c r="E7634" s="22" t="s">
        <v>65</v>
      </c>
      <c r="F7634" s="22" t="s">
        <v>75</v>
      </c>
      <c r="G7634" s="9">
        <v>96</v>
      </c>
      <c r="H7634" s="22" t="s">
        <v>15</v>
      </c>
      <c r="I7634" s="28">
        <v>42.21</v>
      </c>
      <c r="J7634" s="28">
        <v>4052.16</v>
      </c>
      <c r="K7634" s="40"/>
      <c r="L7634" s="40"/>
    </row>
    <row r="7635" spans="1:12">
      <c r="A7635" s="17">
        <v>45596</v>
      </c>
      <c r="B7635" s="22" t="s">
        <v>62</v>
      </c>
      <c r="C7635" s="22" t="s">
        <v>90</v>
      </c>
      <c r="D7635" s="22" t="s">
        <v>7967</v>
      </c>
      <c r="E7635" s="22" t="s">
        <v>65</v>
      </c>
      <c r="F7635" s="22" t="s">
        <v>92</v>
      </c>
      <c r="G7635" s="9">
        <v>20</v>
      </c>
      <c r="H7635" s="22" t="s">
        <v>15</v>
      </c>
      <c r="I7635" s="28">
        <v>42.21</v>
      </c>
      <c r="J7635" s="28">
        <v>844.2</v>
      </c>
      <c r="K7635" s="40"/>
      <c r="L7635" s="40"/>
    </row>
    <row r="7636" spans="1:12">
      <c r="A7636" s="17">
        <v>45596</v>
      </c>
      <c r="B7636" s="22" t="s">
        <v>62</v>
      </c>
      <c r="C7636" s="22" t="s">
        <v>90</v>
      </c>
      <c r="D7636" s="22" t="s">
        <v>7968</v>
      </c>
      <c r="E7636" s="22" t="s">
        <v>65</v>
      </c>
      <c r="F7636" s="22" t="s">
        <v>92</v>
      </c>
      <c r="G7636" s="9">
        <v>140</v>
      </c>
      <c r="H7636" s="22" t="s">
        <v>15</v>
      </c>
      <c r="I7636" s="28">
        <v>42.21</v>
      </c>
      <c r="J7636" s="28">
        <v>5909.4</v>
      </c>
      <c r="K7636" s="40"/>
      <c r="L7636" s="40"/>
    </row>
    <row r="7637" spans="1:12">
      <c r="A7637" s="17">
        <v>45596</v>
      </c>
      <c r="B7637" s="22" t="s">
        <v>62</v>
      </c>
      <c r="C7637" s="22" t="s">
        <v>90</v>
      </c>
      <c r="D7637" s="22" t="s">
        <v>7969</v>
      </c>
      <c r="E7637" s="22" t="s">
        <v>65</v>
      </c>
      <c r="F7637" s="22" t="s">
        <v>92</v>
      </c>
      <c r="G7637" s="9">
        <v>97</v>
      </c>
      <c r="H7637" s="22" t="s">
        <v>15</v>
      </c>
      <c r="I7637" s="28">
        <v>42.21</v>
      </c>
      <c r="J7637" s="28">
        <v>4094.37</v>
      </c>
      <c r="K7637" s="40"/>
      <c r="L7637" s="40"/>
    </row>
    <row r="7638" spans="1:12">
      <c r="A7638" s="17">
        <v>45596</v>
      </c>
      <c r="B7638" s="22" t="s">
        <v>62</v>
      </c>
      <c r="C7638" s="22" t="s">
        <v>90</v>
      </c>
      <c r="D7638" s="22" t="s">
        <v>7970</v>
      </c>
      <c r="E7638" s="22" t="s">
        <v>65</v>
      </c>
      <c r="F7638" s="22" t="s">
        <v>92</v>
      </c>
      <c r="G7638" s="9">
        <v>426</v>
      </c>
      <c r="H7638" s="22" t="s">
        <v>15</v>
      </c>
      <c r="I7638" s="28">
        <v>42.21</v>
      </c>
      <c r="J7638" s="28">
        <v>17981.46</v>
      </c>
      <c r="K7638" s="40"/>
      <c r="L7638" s="40"/>
    </row>
    <row r="7639" spans="1:12">
      <c r="A7639" s="17">
        <v>45596</v>
      </c>
      <c r="B7639" s="22" t="s">
        <v>62</v>
      </c>
      <c r="C7639" s="22" t="s">
        <v>90</v>
      </c>
      <c r="D7639" s="22" t="s">
        <v>7971</v>
      </c>
      <c r="E7639" s="22" t="s">
        <v>65</v>
      </c>
      <c r="F7639" s="22" t="s">
        <v>92</v>
      </c>
      <c r="G7639" s="9">
        <v>481</v>
      </c>
      <c r="H7639" s="22" t="s">
        <v>15</v>
      </c>
      <c r="I7639" s="28">
        <v>42.21</v>
      </c>
      <c r="J7639" s="28">
        <v>20303.009999999998</v>
      </c>
      <c r="K7639" s="40"/>
      <c r="L7639" s="40"/>
    </row>
    <row r="7640" spans="1:12">
      <c r="A7640" s="17">
        <v>45596</v>
      </c>
      <c r="B7640" s="22" t="s">
        <v>62</v>
      </c>
      <c r="C7640" s="22" t="s">
        <v>90</v>
      </c>
      <c r="D7640" s="22" t="s">
        <v>7972</v>
      </c>
      <c r="E7640" s="22" t="s">
        <v>65</v>
      </c>
      <c r="F7640" s="22" t="s">
        <v>92</v>
      </c>
      <c r="G7640" s="9">
        <v>27</v>
      </c>
      <c r="H7640" s="22" t="s">
        <v>15</v>
      </c>
      <c r="I7640" s="28">
        <v>42.21</v>
      </c>
      <c r="J7640" s="28">
        <v>1139.67</v>
      </c>
      <c r="K7640" s="40"/>
      <c r="L7640" s="40"/>
    </row>
    <row r="7641" spans="1:12">
      <c r="A7641" s="17">
        <v>45596</v>
      </c>
      <c r="B7641" s="22" t="s">
        <v>62</v>
      </c>
      <c r="C7641" s="22" t="s">
        <v>90</v>
      </c>
      <c r="D7641" s="22" t="s">
        <v>7973</v>
      </c>
      <c r="E7641" s="22" t="s">
        <v>65</v>
      </c>
      <c r="F7641" s="22" t="s">
        <v>92</v>
      </c>
      <c r="G7641" s="9">
        <v>69</v>
      </c>
      <c r="H7641" s="22" t="s">
        <v>15</v>
      </c>
      <c r="I7641" s="28">
        <v>42.21</v>
      </c>
      <c r="J7641" s="28">
        <v>2912.49</v>
      </c>
      <c r="K7641" s="40"/>
      <c r="L7641" s="40"/>
    </row>
    <row r="7642" spans="1:12">
      <c r="A7642" s="17">
        <v>45596</v>
      </c>
      <c r="B7642" s="22" t="s">
        <v>62</v>
      </c>
      <c r="C7642" s="22" t="s">
        <v>84</v>
      </c>
      <c r="D7642" s="22" t="s">
        <v>7974</v>
      </c>
      <c r="E7642" s="22" t="s">
        <v>65</v>
      </c>
      <c r="F7642" s="22" t="s">
        <v>75</v>
      </c>
      <c r="G7642" s="9">
        <v>216</v>
      </c>
      <c r="H7642" s="22" t="s">
        <v>15</v>
      </c>
      <c r="I7642" s="28">
        <v>42.21</v>
      </c>
      <c r="J7642" s="28">
        <v>9117.36</v>
      </c>
      <c r="K7642" s="40"/>
      <c r="L7642" s="40"/>
    </row>
    <row r="7643" spans="1:12">
      <c r="A7643" s="17">
        <v>45596</v>
      </c>
      <c r="B7643" s="22" t="s">
        <v>62</v>
      </c>
      <c r="C7643" s="22" t="s">
        <v>84</v>
      </c>
      <c r="D7643" s="22" t="s">
        <v>7975</v>
      </c>
      <c r="E7643" s="22" t="s">
        <v>65</v>
      </c>
      <c r="F7643" s="22" t="s">
        <v>75</v>
      </c>
      <c r="G7643" s="9">
        <v>228</v>
      </c>
      <c r="H7643" s="22" t="s">
        <v>15</v>
      </c>
      <c r="I7643" s="28">
        <v>42.21</v>
      </c>
      <c r="J7643" s="28">
        <v>9623.8799999999992</v>
      </c>
      <c r="K7643" s="40"/>
      <c r="L7643" s="40"/>
    </row>
    <row r="7644" spans="1:12">
      <c r="A7644" s="17">
        <v>45596</v>
      </c>
      <c r="B7644" s="22" t="s">
        <v>62</v>
      </c>
      <c r="C7644" s="22" t="s">
        <v>84</v>
      </c>
      <c r="D7644" s="22" t="s">
        <v>7976</v>
      </c>
      <c r="E7644" s="22" t="s">
        <v>65</v>
      </c>
      <c r="F7644" s="22" t="s">
        <v>75</v>
      </c>
      <c r="G7644" s="9">
        <v>60</v>
      </c>
      <c r="H7644" s="22" t="s">
        <v>15</v>
      </c>
      <c r="I7644" s="28">
        <v>42.21</v>
      </c>
      <c r="J7644" s="28">
        <v>2532.6</v>
      </c>
      <c r="K7644" s="40"/>
      <c r="L7644" s="40"/>
    </row>
    <row r="7645" spans="1:12">
      <c r="A7645" s="17">
        <v>45596</v>
      </c>
      <c r="B7645" s="22" t="s">
        <v>62</v>
      </c>
      <c r="C7645" s="22" t="s">
        <v>84</v>
      </c>
      <c r="D7645" s="22" t="s">
        <v>7977</v>
      </c>
      <c r="E7645" s="22" t="s">
        <v>65</v>
      </c>
      <c r="F7645" s="22" t="s">
        <v>75</v>
      </c>
      <c r="G7645" s="9">
        <v>3</v>
      </c>
      <c r="H7645" s="22" t="s">
        <v>15</v>
      </c>
      <c r="I7645" s="28">
        <v>42.21</v>
      </c>
      <c r="J7645" s="28">
        <v>126.63</v>
      </c>
      <c r="K7645" s="40"/>
      <c r="L7645" s="40"/>
    </row>
    <row r="7646" spans="1:12">
      <c r="A7646" s="17">
        <v>45596</v>
      </c>
      <c r="B7646" s="22" t="s">
        <v>62</v>
      </c>
      <c r="C7646" s="22" t="s">
        <v>82</v>
      </c>
      <c r="D7646" s="22" t="s">
        <v>7978</v>
      </c>
      <c r="E7646" s="22" t="s">
        <v>65</v>
      </c>
      <c r="F7646" s="22" t="s">
        <v>75</v>
      </c>
      <c r="G7646" s="9">
        <v>96</v>
      </c>
      <c r="H7646" s="22" t="s">
        <v>15</v>
      </c>
      <c r="I7646" s="28">
        <v>42.21</v>
      </c>
      <c r="J7646" s="28">
        <v>4052.16</v>
      </c>
      <c r="K7646" s="40"/>
      <c r="L7646" s="40"/>
    </row>
    <row r="7647" spans="1:12">
      <c r="A7647" s="17">
        <v>45596</v>
      </c>
      <c r="B7647" s="22" t="s">
        <v>62</v>
      </c>
      <c r="C7647" s="22" t="s">
        <v>460</v>
      </c>
      <c r="D7647" s="22" t="s">
        <v>7979</v>
      </c>
      <c r="E7647" s="22" t="s">
        <v>65</v>
      </c>
      <c r="F7647" s="22" t="s">
        <v>72</v>
      </c>
      <c r="G7647" s="9">
        <v>1</v>
      </c>
      <c r="H7647" s="22" t="s">
        <v>15</v>
      </c>
      <c r="I7647" s="28">
        <v>79.260000000000005</v>
      </c>
      <c r="J7647" s="28">
        <v>79.260000000000005</v>
      </c>
      <c r="K7647" s="40"/>
      <c r="L7647" s="40"/>
    </row>
    <row r="7648" spans="1:12">
      <c r="A7648" s="17">
        <v>45596</v>
      </c>
      <c r="B7648" s="22" t="s">
        <v>10</v>
      </c>
      <c r="C7648" s="22" t="s">
        <v>460</v>
      </c>
      <c r="D7648" s="22" t="s">
        <v>7980</v>
      </c>
      <c r="E7648" s="22" t="s">
        <v>65</v>
      </c>
      <c r="F7648" s="22" t="s">
        <v>72</v>
      </c>
      <c r="G7648" s="9">
        <v>96</v>
      </c>
      <c r="H7648" s="22" t="s">
        <v>15</v>
      </c>
      <c r="I7648" s="28">
        <v>79.260000000000005</v>
      </c>
      <c r="J7648" s="28">
        <v>7608.96</v>
      </c>
      <c r="K7648" s="40"/>
      <c r="L7648" s="40"/>
    </row>
    <row r="7649" spans="1:12">
      <c r="A7649" s="17">
        <v>45596</v>
      </c>
      <c r="B7649" s="22" t="s">
        <v>62</v>
      </c>
      <c r="C7649" s="22" t="s">
        <v>77</v>
      </c>
      <c r="D7649" s="22" t="s">
        <v>7981</v>
      </c>
      <c r="E7649" s="22" t="s">
        <v>65</v>
      </c>
      <c r="F7649" s="22" t="s">
        <v>66</v>
      </c>
      <c r="G7649" s="9">
        <v>14</v>
      </c>
      <c r="H7649" s="22" t="s">
        <v>15</v>
      </c>
      <c r="I7649" s="28">
        <v>78.260000000000005</v>
      </c>
      <c r="J7649" s="28">
        <v>1095.6400000000001</v>
      </c>
      <c r="K7649" s="40"/>
      <c r="L7649" s="40"/>
    </row>
    <row r="7650" spans="1:12">
      <c r="A7650" s="17">
        <v>45596</v>
      </c>
      <c r="B7650" s="22" t="s">
        <v>62</v>
      </c>
      <c r="C7650" s="22" t="s">
        <v>77</v>
      </c>
      <c r="D7650" s="22" t="s">
        <v>7982</v>
      </c>
      <c r="E7650" s="22" t="s">
        <v>65</v>
      </c>
      <c r="F7650" s="22" t="s">
        <v>66</v>
      </c>
      <c r="G7650" s="9">
        <v>4</v>
      </c>
      <c r="H7650" s="22" t="s">
        <v>15</v>
      </c>
      <c r="I7650" s="28">
        <v>78.260000000000005</v>
      </c>
      <c r="J7650" s="28">
        <v>313.04000000000002</v>
      </c>
      <c r="K7650" s="40"/>
      <c r="L7650" s="40"/>
    </row>
    <row r="7651" spans="1:12">
      <c r="A7651" s="17">
        <v>45596</v>
      </c>
      <c r="B7651" s="22" t="s">
        <v>62</v>
      </c>
      <c r="C7651" s="22" t="s">
        <v>77</v>
      </c>
      <c r="D7651" s="22" t="s">
        <v>7983</v>
      </c>
      <c r="E7651" s="22" t="s">
        <v>65</v>
      </c>
      <c r="F7651" s="22" t="s">
        <v>66</v>
      </c>
      <c r="G7651" s="9">
        <v>42</v>
      </c>
      <c r="H7651" s="22" t="s">
        <v>15</v>
      </c>
      <c r="I7651" s="28">
        <v>78.260000000000005</v>
      </c>
      <c r="J7651" s="28">
        <v>3286.92</v>
      </c>
      <c r="K7651" s="40"/>
      <c r="L7651" s="40"/>
    </row>
    <row r="7652" spans="1:12">
      <c r="A7652" s="17">
        <v>45596</v>
      </c>
      <c r="B7652" s="22" t="s">
        <v>62</v>
      </c>
      <c r="C7652" s="22" t="s">
        <v>77</v>
      </c>
      <c r="D7652" s="22" t="s">
        <v>7984</v>
      </c>
      <c r="E7652" s="22" t="s">
        <v>65</v>
      </c>
      <c r="F7652" s="22" t="s">
        <v>66</v>
      </c>
      <c r="G7652" s="9">
        <v>113</v>
      </c>
      <c r="H7652" s="22" t="s">
        <v>15</v>
      </c>
      <c r="I7652" s="28">
        <v>78.260000000000005</v>
      </c>
      <c r="J7652" s="28">
        <v>8843.3799999999992</v>
      </c>
      <c r="K7652" s="40"/>
      <c r="L7652" s="40"/>
    </row>
    <row r="7653" spans="1:12">
      <c r="A7653" s="17">
        <v>45596</v>
      </c>
      <c r="B7653" s="22" t="s">
        <v>62</v>
      </c>
      <c r="C7653" s="22" t="s">
        <v>77</v>
      </c>
      <c r="D7653" s="22" t="s">
        <v>7985</v>
      </c>
      <c r="E7653" s="22" t="s">
        <v>65</v>
      </c>
      <c r="F7653" s="22" t="s">
        <v>66</v>
      </c>
      <c r="G7653" s="9">
        <v>110</v>
      </c>
      <c r="H7653" s="22" t="s">
        <v>15</v>
      </c>
      <c r="I7653" s="28">
        <v>78.260000000000005</v>
      </c>
      <c r="J7653" s="28">
        <v>8608.6</v>
      </c>
      <c r="K7653" s="40"/>
      <c r="L7653" s="40"/>
    </row>
    <row r="7654" spans="1:12">
      <c r="A7654" s="17">
        <v>45596</v>
      </c>
      <c r="B7654" s="22" t="s">
        <v>62</v>
      </c>
      <c r="C7654" s="22" t="s">
        <v>77</v>
      </c>
      <c r="D7654" s="22" t="s">
        <v>7986</v>
      </c>
      <c r="E7654" s="22" t="s">
        <v>65</v>
      </c>
      <c r="F7654" s="22" t="s">
        <v>66</v>
      </c>
      <c r="G7654" s="9">
        <v>100</v>
      </c>
      <c r="H7654" s="22" t="s">
        <v>15</v>
      </c>
      <c r="I7654" s="28">
        <v>78.260000000000005</v>
      </c>
      <c r="J7654" s="28">
        <v>7826</v>
      </c>
      <c r="K7654" s="40"/>
      <c r="L7654" s="40"/>
    </row>
    <row r="7655" spans="1:12">
      <c r="A7655" s="17">
        <v>45596</v>
      </c>
      <c r="B7655" s="22" t="s">
        <v>62</v>
      </c>
      <c r="C7655" s="22" t="s">
        <v>77</v>
      </c>
      <c r="D7655" s="22" t="s">
        <v>7987</v>
      </c>
      <c r="E7655" s="22" t="s">
        <v>65</v>
      </c>
      <c r="F7655" s="22" t="s">
        <v>66</v>
      </c>
      <c r="G7655" s="9">
        <v>91</v>
      </c>
      <c r="H7655" s="22" t="s">
        <v>15</v>
      </c>
      <c r="I7655" s="28">
        <v>78.260000000000005</v>
      </c>
      <c r="J7655" s="28">
        <v>7121.66</v>
      </c>
      <c r="K7655" s="40"/>
      <c r="L7655" s="40"/>
    </row>
    <row r="7656" spans="1:12">
      <c r="A7656" s="17">
        <v>45596</v>
      </c>
      <c r="B7656" s="22" t="s">
        <v>62</v>
      </c>
      <c r="C7656" s="22" t="s">
        <v>77</v>
      </c>
      <c r="D7656" s="22" t="s">
        <v>7988</v>
      </c>
      <c r="E7656" s="22" t="s">
        <v>65</v>
      </c>
      <c r="F7656" s="22" t="s">
        <v>66</v>
      </c>
      <c r="G7656" s="9">
        <v>199</v>
      </c>
      <c r="H7656" s="22" t="s">
        <v>15</v>
      </c>
      <c r="I7656" s="28">
        <v>78.260000000000005</v>
      </c>
      <c r="J7656" s="28">
        <v>15573.74</v>
      </c>
      <c r="K7656" s="40"/>
      <c r="L7656" s="40"/>
    </row>
    <row r="7657" spans="1:12">
      <c r="A7657" s="17">
        <v>45596</v>
      </c>
      <c r="B7657" s="22" t="s">
        <v>62</v>
      </c>
      <c r="C7657" s="22" t="s">
        <v>77</v>
      </c>
      <c r="D7657" s="22" t="s">
        <v>7989</v>
      </c>
      <c r="E7657" s="22" t="s">
        <v>65</v>
      </c>
      <c r="F7657" s="22" t="s">
        <v>66</v>
      </c>
      <c r="G7657" s="9">
        <v>65</v>
      </c>
      <c r="H7657" s="22" t="s">
        <v>15</v>
      </c>
      <c r="I7657" s="28">
        <v>78.260000000000005</v>
      </c>
      <c r="J7657" s="28">
        <v>5086.8999999999996</v>
      </c>
      <c r="K7657" s="40"/>
      <c r="L7657" s="40"/>
    </row>
    <row r="7658" spans="1:12">
      <c r="A7658" s="17">
        <v>45596</v>
      </c>
      <c r="B7658" s="22" t="s">
        <v>62</v>
      </c>
      <c r="C7658" s="22" t="s">
        <v>5385</v>
      </c>
      <c r="D7658" s="22" t="s">
        <v>7990</v>
      </c>
      <c r="E7658" s="22" t="s">
        <v>65</v>
      </c>
      <c r="F7658" s="22" t="s">
        <v>75</v>
      </c>
      <c r="G7658" s="9">
        <v>31</v>
      </c>
      <c r="H7658" s="22" t="s">
        <v>15</v>
      </c>
      <c r="I7658" s="28">
        <v>42.21</v>
      </c>
      <c r="J7658" s="28">
        <v>1308.51</v>
      </c>
      <c r="K7658" s="40"/>
      <c r="L7658" s="40"/>
    </row>
    <row r="7659" spans="1:12">
      <c r="A7659" s="17">
        <v>45596</v>
      </c>
      <c r="B7659" s="22" t="s">
        <v>62</v>
      </c>
      <c r="C7659" s="22" t="s">
        <v>5385</v>
      </c>
      <c r="D7659" s="22" t="s">
        <v>7991</v>
      </c>
      <c r="E7659" s="22" t="s">
        <v>65</v>
      </c>
      <c r="F7659" s="22" t="s">
        <v>75</v>
      </c>
      <c r="G7659" s="9">
        <v>257</v>
      </c>
      <c r="H7659" s="22" t="s">
        <v>15</v>
      </c>
      <c r="I7659" s="28">
        <v>42.21</v>
      </c>
      <c r="J7659" s="28">
        <v>10847.97</v>
      </c>
      <c r="K7659" s="40"/>
      <c r="L7659" s="40"/>
    </row>
    <row r="7660" spans="1:12">
      <c r="A7660" s="17">
        <v>45596</v>
      </c>
      <c r="B7660" s="22" t="s">
        <v>10</v>
      </c>
      <c r="C7660" s="22" t="s">
        <v>5385</v>
      </c>
      <c r="D7660" s="22" t="s">
        <v>7992</v>
      </c>
      <c r="E7660" s="22" t="s">
        <v>65</v>
      </c>
      <c r="F7660" s="22" t="s">
        <v>75</v>
      </c>
      <c r="G7660" s="9">
        <v>96</v>
      </c>
      <c r="H7660" s="22" t="s">
        <v>15</v>
      </c>
      <c r="I7660" s="28">
        <v>42.21</v>
      </c>
      <c r="J7660" s="28">
        <v>4052.16</v>
      </c>
      <c r="K7660" s="40"/>
      <c r="L7660" s="40"/>
    </row>
    <row r="7661" spans="1:12">
      <c r="A7661" s="17">
        <v>45596</v>
      </c>
      <c r="B7661" s="22" t="s">
        <v>62</v>
      </c>
      <c r="C7661" s="22" t="s">
        <v>73</v>
      </c>
      <c r="D7661" s="22" t="s">
        <v>7993</v>
      </c>
      <c r="E7661" s="22" t="s">
        <v>65</v>
      </c>
      <c r="F7661" s="22" t="s">
        <v>75</v>
      </c>
      <c r="G7661" s="9">
        <v>1</v>
      </c>
      <c r="H7661" s="22" t="s">
        <v>15</v>
      </c>
      <c r="I7661" s="28">
        <v>42.21</v>
      </c>
      <c r="J7661" s="28">
        <v>42.21</v>
      </c>
      <c r="K7661" s="40"/>
      <c r="L7661" s="40"/>
    </row>
    <row r="7662" spans="1:12">
      <c r="A7662" s="17">
        <v>45596</v>
      </c>
      <c r="B7662" s="22" t="s">
        <v>62</v>
      </c>
      <c r="C7662" s="22" t="s">
        <v>63</v>
      </c>
      <c r="D7662" s="22" t="s">
        <v>7994</v>
      </c>
      <c r="E7662" s="22" t="s">
        <v>65</v>
      </c>
      <c r="F7662" s="22" t="s">
        <v>66</v>
      </c>
      <c r="G7662" s="9">
        <v>34</v>
      </c>
      <c r="H7662" s="22" t="s">
        <v>15</v>
      </c>
      <c r="I7662" s="28">
        <v>78.260000000000005</v>
      </c>
      <c r="J7662" s="28">
        <v>2660.84</v>
      </c>
      <c r="K7662" s="40"/>
      <c r="L7662" s="40"/>
    </row>
    <row r="7663" spans="1:12">
      <c r="A7663" s="17">
        <v>45596</v>
      </c>
      <c r="B7663" s="22" t="s">
        <v>62</v>
      </c>
      <c r="C7663" s="22" t="s">
        <v>63</v>
      </c>
      <c r="D7663" s="22" t="s">
        <v>7995</v>
      </c>
      <c r="E7663" s="22" t="s">
        <v>65</v>
      </c>
      <c r="F7663" s="22" t="s">
        <v>66</v>
      </c>
      <c r="G7663" s="9">
        <v>12</v>
      </c>
      <c r="H7663" s="22" t="s">
        <v>15</v>
      </c>
      <c r="I7663" s="28">
        <v>78.260000000000005</v>
      </c>
      <c r="J7663" s="28">
        <v>939.12</v>
      </c>
      <c r="K7663" s="40"/>
      <c r="L7663" s="40"/>
    </row>
    <row r="7664" spans="1:12">
      <c r="A7664" s="17">
        <v>45596</v>
      </c>
      <c r="B7664" s="22" t="s">
        <v>62</v>
      </c>
      <c r="C7664" s="22" t="s">
        <v>63</v>
      </c>
      <c r="D7664" s="22" t="s">
        <v>7996</v>
      </c>
      <c r="E7664" s="22" t="s">
        <v>65</v>
      </c>
      <c r="F7664" s="22" t="s">
        <v>66</v>
      </c>
      <c r="G7664" s="9">
        <v>21</v>
      </c>
      <c r="H7664" s="22" t="s">
        <v>15</v>
      </c>
      <c r="I7664" s="28">
        <v>78.260000000000005</v>
      </c>
      <c r="J7664" s="28">
        <v>1643.46</v>
      </c>
      <c r="K7664" s="40"/>
      <c r="L7664" s="40"/>
    </row>
    <row r="7665" spans="1:12">
      <c r="A7665" s="17">
        <v>45596</v>
      </c>
      <c r="B7665" s="22" t="s">
        <v>62</v>
      </c>
      <c r="C7665" s="22" t="s">
        <v>63</v>
      </c>
      <c r="D7665" s="22" t="s">
        <v>7997</v>
      </c>
      <c r="E7665" s="22" t="s">
        <v>65</v>
      </c>
      <c r="F7665" s="22" t="s">
        <v>66</v>
      </c>
      <c r="G7665" s="9">
        <v>149</v>
      </c>
      <c r="H7665" s="22" t="s">
        <v>15</v>
      </c>
      <c r="I7665" s="28">
        <v>78.260000000000005</v>
      </c>
      <c r="J7665" s="28">
        <v>11660.74</v>
      </c>
      <c r="K7665" s="40"/>
      <c r="L7665" s="40"/>
    </row>
    <row r="7666" spans="1:12">
      <c r="A7666" s="17">
        <v>45596</v>
      </c>
      <c r="B7666" s="22" t="s">
        <v>62</v>
      </c>
      <c r="C7666" s="22" t="s">
        <v>63</v>
      </c>
      <c r="D7666" s="22" t="s">
        <v>7998</v>
      </c>
      <c r="E7666" s="22" t="s">
        <v>65</v>
      </c>
      <c r="F7666" s="22" t="s">
        <v>66</v>
      </c>
      <c r="G7666" s="9">
        <v>22</v>
      </c>
      <c r="H7666" s="22" t="s">
        <v>15</v>
      </c>
      <c r="I7666" s="28">
        <v>78.260000000000005</v>
      </c>
      <c r="J7666" s="28">
        <v>1721.72</v>
      </c>
      <c r="K7666" s="40"/>
      <c r="L7666" s="40"/>
    </row>
    <row r="7667" spans="1:12">
      <c r="A7667" s="17">
        <v>45596</v>
      </c>
      <c r="B7667" s="22" t="s">
        <v>62</v>
      </c>
      <c r="C7667" s="22" t="s">
        <v>63</v>
      </c>
      <c r="D7667" s="22" t="s">
        <v>7999</v>
      </c>
      <c r="E7667" s="22" t="s">
        <v>65</v>
      </c>
      <c r="F7667" s="22" t="s">
        <v>66</v>
      </c>
      <c r="G7667" s="9">
        <v>96</v>
      </c>
      <c r="H7667" s="22" t="s">
        <v>15</v>
      </c>
      <c r="I7667" s="28">
        <v>78.260000000000005</v>
      </c>
      <c r="J7667" s="28">
        <v>7512.96</v>
      </c>
      <c r="K7667" s="40"/>
      <c r="L7667" s="40"/>
    </row>
    <row r="7668" spans="1:12">
      <c r="A7668" s="17">
        <v>45596</v>
      </c>
      <c r="B7668" s="22" t="s">
        <v>62</v>
      </c>
      <c r="C7668" s="22" t="s">
        <v>63</v>
      </c>
      <c r="D7668" s="22" t="s">
        <v>8000</v>
      </c>
      <c r="E7668" s="22" t="s">
        <v>65</v>
      </c>
      <c r="F7668" s="22" t="s">
        <v>66</v>
      </c>
      <c r="G7668" s="9">
        <v>64</v>
      </c>
      <c r="H7668" s="22" t="s">
        <v>15</v>
      </c>
      <c r="I7668" s="28">
        <v>78.260000000000005</v>
      </c>
      <c r="J7668" s="28">
        <v>5008.6400000000003</v>
      </c>
      <c r="K7668" s="40"/>
      <c r="L7668" s="40"/>
    </row>
    <row r="7669" spans="1:12">
      <c r="A7669" s="17">
        <v>45596</v>
      </c>
      <c r="B7669" s="22" t="s">
        <v>62</v>
      </c>
      <c r="C7669" s="22" t="s">
        <v>63</v>
      </c>
      <c r="D7669" s="22" t="s">
        <v>8001</v>
      </c>
      <c r="E7669" s="22" t="s">
        <v>65</v>
      </c>
      <c r="F7669" s="22" t="s">
        <v>66</v>
      </c>
      <c r="G7669" s="9">
        <v>20</v>
      </c>
      <c r="H7669" s="22" t="s">
        <v>15</v>
      </c>
      <c r="I7669" s="28">
        <v>78.260000000000005</v>
      </c>
      <c r="J7669" s="28">
        <v>1565.2</v>
      </c>
      <c r="K7669" s="40"/>
      <c r="L7669" s="40"/>
    </row>
    <row r="7670" spans="1:12">
      <c r="A7670" s="17">
        <v>45596</v>
      </c>
      <c r="B7670" s="22" t="s">
        <v>10</v>
      </c>
      <c r="C7670" s="22" t="s">
        <v>180</v>
      </c>
      <c r="D7670" s="22" t="s">
        <v>8002</v>
      </c>
      <c r="E7670" s="22" t="s">
        <v>58</v>
      </c>
      <c r="F7670" s="22" t="s">
        <v>168</v>
      </c>
      <c r="G7670" s="9">
        <v>104171</v>
      </c>
      <c r="H7670" s="22" t="s">
        <v>15</v>
      </c>
      <c r="I7670" s="28">
        <v>0.01</v>
      </c>
      <c r="J7670" s="28">
        <v>1041.71</v>
      </c>
      <c r="K7670" s="40"/>
      <c r="L7670" s="40"/>
    </row>
    <row r="7671" spans="1:12">
      <c r="A7671" s="17">
        <v>45596</v>
      </c>
      <c r="B7671" s="22" t="s">
        <v>10</v>
      </c>
      <c r="C7671" s="22" t="s">
        <v>180</v>
      </c>
      <c r="D7671" s="22" t="s">
        <v>8003</v>
      </c>
      <c r="E7671" s="22" t="s">
        <v>58</v>
      </c>
      <c r="F7671" s="22" t="s">
        <v>168</v>
      </c>
      <c r="G7671" s="9">
        <v>67221</v>
      </c>
      <c r="H7671" s="22" t="s">
        <v>15</v>
      </c>
      <c r="I7671" s="28">
        <v>0.01</v>
      </c>
      <c r="J7671" s="28">
        <v>672.21</v>
      </c>
      <c r="K7671" s="40"/>
      <c r="L7671" s="40"/>
    </row>
    <row r="7672" spans="1:12">
      <c r="A7672" s="17">
        <v>45596</v>
      </c>
      <c r="B7672" s="22" t="s">
        <v>10</v>
      </c>
      <c r="C7672" s="22" t="s">
        <v>180</v>
      </c>
      <c r="D7672" s="22" t="s">
        <v>8004</v>
      </c>
      <c r="E7672" s="22" t="s">
        <v>58</v>
      </c>
      <c r="F7672" s="22" t="s">
        <v>168</v>
      </c>
      <c r="G7672" s="9">
        <v>65941</v>
      </c>
      <c r="H7672" s="22" t="s">
        <v>15</v>
      </c>
      <c r="I7672" s="28">
        <v>0.01</v>
      </c>
      <c r="J7672" s="28">
        <v>659.41</v>
      </c>
      <c r="K7672" s="40"/>
      <c r="L7672" s="40"/>
    </row>
    <row r="7673" spans="1:12">
      <c r="A7673" s="17">
        <v>45596</v>
      </c>
      <c r="B7673" s="22" t="s">
        <v>10</v>
      </c>
      <c r="C7673" s="22" t="s">
        <v>180</v>
      </c>
      <c r="D7673" s="22" t="s">
        <v>8005</v>
      </c>
      <c r="E7673" s="22" t="s">
        <v>58</v>
      </c>
      <c r="F7673" s="22" t="s">
        <v>168</v>
      </c>
      <c r="G7673" s="9">
        <v>208614</v>
      </c>
      <c r="H7673" s="22" t="s">
        <v>15</v>
      </c>
      <c r="I7673" s="28">
        <v>0.01</v>
      </c>
      <c r="J7673" s="28">
        <v>2086.14</v>
      </c>
      <c r="K7673" s="40"/>
      <c r="L7673" s="40"/>
    </row>
    <row r="7674" spans="1:12">
      <c r="A7674" s="17">
        <v>45596</v>
      </c>
      <c r="B7674" s="22" t="s">
        <v>10</v>
      </c>
      <c r="C7674" s="22" t="s">
        <v>180</v>
      </c>
      <c r="D7674" s="22" t="s">
        <v>8006</v>
      </c>
      <c r="E7674" s="22" t="s">
        <v>58</v>
      </c>
      <c r="F7674" s="22" t="s">
        <v>168</v>
      </c>
      <c r="G7674" s="9">
        <v>13101</v>
      </c>
      <c r="H7674" s="22" t="s">
        <v>15</v>
      </c>
      <c r="I7674" s="28">
        <v>0.01</v>
      </c>
      <c r="J7674" s="28">
        <v>131.01</v>
      </c>
      <c r="K7674" s="40"/>
      <c r="L7674" s="40"/>
    </row>
    <row r="7675" spans="1:12">
      <c r="A7675" s="17">
        <v>45596</v>
      </c>
      <c r="B7675" s="22" t="s">
        <v>10</v>
      </c>
      <c r="C7675" s="22" t="s">
        <v>197</v>
      </c>
      <c r="D7675" s="22" t="s">
        <v>8007</v>
      </c>
      <c r="E7675" s="22" t="s">
        <v>58</v>
      </c>
      <c r="F7675" s="22" t="s">
        <v>168</v>
      </c>
      <c r="G7675" s="9">
        <v>51765</v>
      </c>
      <c r="H7675" s="22" t="s">
        <v>15</v>
      </c>
      <c r="I7675" s="28">
        <v>0.01</v>
      </c>
      <c r="J7675" s="28">
        <v>517.65</v>
      </c>
      <c r="K7675" s="40"/>
      <c r="L7675" s="40"/>
    </row>
    <row r="7676" spans="1:12">
      <c r="A7676" s="17">
        <v>45596</v>
      </c>
      <c r="B7676" s="22" t="s">
        <v>10</v>
      </c>
      <c r="C7676" s="22" t="s">
        <v>282</v>
      </c>
      <c r="D7676" s="22" t="s">
        <v>8008</v>
      </c>
      <c r="E7676" s="22" t="s">
        <v>58</v>
      </c>
      <c r="F7676" s="22" t="s">
        <v>168</v>
      </c>
      <c r="G7676" s="9">
        <v>26693</v>
      </c>
      <c r="H7676" s="22" t="s">
        <v>15</v>
      </c>
      <c r="I7676" s="28">
        <v>0.01</v>
      </c>
      <c r="J7676" s="28">
        <v>266.93</v>
      </c>
      <c r="K7676" s="40"/>
      <c r="L7676" s="40"/>
    </row>
    <row r="7677" spans="1:12">
      <c r="A7677" s="17">
        <v>45596</v>
      </c>
      <c r="B7677" s="22" t="s">
        <v>10</v>
      </c>
      <c r="C7677" s="22" t="s">
        <v>282</v>
      </c>
      <c r="D7677" s="22" t="s">
        <v>8009</v>
      </c>
      <c r="E7677" s="22" t="s">
        <v>58</v>
      </c>
      <c r="F7677" s="22" t="s">
        <v>168</v>
      </c>
      <c r="G7677" s="9">
        <v>16489</v>
      </c>
      <c r="H7677" s="22" t="s">
        <v>15</v>
      </c>
      <c r="I7677" s="28">
        <v>0.01</v>
      </c>
      <c r="J7677" s="28">
        <v>164.89</v>
      </c>
      <c r="K7677" s="40"/>
      <c r="L7677" s="40"/>
    </row>
    <row r="7678" spans="1:12">
      <c r="A7678" s="17">
        <v>45596</v>
      </c>
      <c r="B7678" s="22" t="s">
        <v>10</v>
      </c>
      <c r="C7678" s="22" t="s">
        <v>282</v>
      </c>
      <c r="D7678" s="22" t="s">
        <v>8010</v>
      </c>
      <c r="E7678" s="22" t="s">
        <v>58</v>
      </c>
      <c r="F7678" s="22" t="s">
        <v>168</v>
      </c>
      <c r="G7678" s="9">
        <v>184876</v>
      </c>
      <c r="H7678" s="22" t="s">
        <v>15</v>
      </c>
      <c r="I7678" s="28">
        <v>0.01</v>
      </c>
      <c r="J7678" s="28">
        <v>1848.76</v>
      </c>
      <c r="K7678" s="40"/>
      <c r="L7678" s="40"/>
    </row>
    <row r="7679" spans="1:12">
      <c r="A7679" s="17">
        <v>45596</v>
      </c>
      <c r="B7679" s="22" t="s">
        <v>10</v>
      </c>
      <c r="C7679" s="22" t="s">
        <v>282</v>
      </c>
      <c r="D7679" s="22" t="s">
        <v>8011</v>
      </c>
      <c r="E7679" s="22" t="s">
        <v>58</v>
      </c>
      <c r="F7679" s="22" t="s">
        <v>168</v>
      </c>
      <c r="G7679" s="9">
        <v>27809</v>
      </c>
      <c r="H7679" s="22" t="s">
        <v>15</v>
      </c>
      <c r="I7679" s="28">
        <v>0.01</v>
      </c>
      <c r="J7679" s="28">
        <v>278.08999999999997</v>
      </c>
      <c r="K7679" s="40"/>
      <c r="L7679" s="40"/>
    </row>
    <row r="7680" spans="1:12">
      <c r="A7680" s="17">
        <v>45596</v>
      </c>
      <c r="B7680" s="22" t="s">
        <v>10</v>
      </c>
      <c r="C7680" s="22" t="s">
        <v>345</v>
      </c>
      <c r="D7680" s="22" t="s">
        <v>8012</v>
      </c>
      <c r="E7680" s="22" t="s">
        <v>58</v>
      </c>
      <c r="F7680" s="22" t="s">
        <v>168</v>
      </c>
      <c r="G7680" s="9">
        <v>52693</v>
      </c>
      <c r="H7680" s="22" t="s">
        <v>15</v>
      </c>
      <c r="I7680" s="28">
        <v>0.01</v>
      </c>
      <c r="J7680" s="28">
        <v>526.92999999999995</v>
      </c>
      <c r="K7680" s="40"/>
      <c r="L7680" s="40"/>
    </row>
    <row r="7681" spans="1:12">
      <c r="A7681" s="17">
        <v>45596</v>
      </c>
      <c r="B7681" s="22" t="s">
        <v>10</v>
      </c>
      <c r="C7681" s="22" t="s">
        <v>4707</v>
      </c>
      <c r="D7681" s="22" t="s">
        <v>8013</v>
      </c>
      <c r="E7681" s="22" t="s">
        <v>18</v>
      </c>
      <c r="F7681" s="22" t="s">
        <v>40</v>
      </c>
      <c r="G7681" s="9">
        <v>4056.3789999999999</v>
      </c>
      <c r="H7681" s="22" t="s">
        <v>41</v>
      </c>
      <c r="I7681" s="28">
        <v>2.85</v>
      </c>
      <c r="J7681" s="28">
        <v>11560.68</v>
      </c>
      <c r="K7681" s="40"/>
      <c r="L7681" s="40"/>
    </row>
    <row r="7682" spans="1:12">
      <c r="A7682" s="17">
        <v>45596</v>
      </c>
      <c r="B7682" s="22" t="s">
        <v>10</v>
      </c>
      <c r="C7682" s="22" t="s">
        <v>169</v>
      </c>
      <c r="D7682" s="22" t="s">
        <v>8014</v>
      </c>
      <c r="E7682" s="22" t="s">
        <v>58</v>
      </c>
      <c r="F7682" s="22" t="s">
        <v>168</v>
      </c>
      <c r="H7682" s="22" t="s">
        <v>15</v>
      </c>
      <c r="K7682" s="40"/>
      <c r="L7682" s="40"/>
    </row>
    <row r="7683" spans="1:12">
      <c r="A7683" s="17">
        <v>45596</v>
      </c>
      <c r="B7683" s="22" t="s">
        <v>10</v>
      </c>
      <c r="C7683" s="22" t="s">
        <v>169</v>
      </c>
      <c r="D7683" s="22" t="s">
        <v>8015</v>
      </c>
      <c r="E7683" s="22" t="s">
        <v>58</v>
      </c>
      <c r="F7683" s="22" t="s">
        <v>168</v>
      </c>
      <c r="H7683" s="22" t="s">
        <v>15</v>
      </c>
      <c r="K7683" s="40"/>
      <c r="L7683" s="40"/>
    </row>
    <row r="7684" spans="1:12">
      <c r="A7684" s="17">
        <v>45596</v>
      </c>
      <c r="B7684" s="22" t="s">
        <v>10</v>
      </c>
      <c r="C7684" s="22" t="s">
        <v>169</v>
      </c>
      <c r="D7684" s="22" t="s">
        <v>8016</v>
      </c>
      <c r="E7684" s="22" t="s">
        <v>58</v>
      </c>
      <c r="F7684" s="22" t="s">
        <v>168</v>
      </c>
      <c r="H7684" s="22" t="s">
        <v>15</v>
      </c>
      <c r="K7684" s="40"/>
      <c r="L7684" s="40"/>
    </row>
    <row r="7685" spans="1:12">
      <c r="A7685" s="17">
        <v>45596</v>
      </c>
      <c r="B7685" s="22" t="s">
        <v>10</v>
      </c>
      <c r="C7685" s="22" t="s">
        <v>169</v>
      </c>
      <c r="D7685" s="22" t="s">
        <v>8017</v>
      </c>
      <c r="E7685" s="22" t="s">
        <v>58</v>
      </c>
      <c r="F7685" s="22" t="s">
        <v>168</v>
      </c>
      <c r="H7685" s="22" t="s">
        <v>15</v>
      </c>
      <c r="K7685" s="40"/>
      <c r="L7685" s="40"/>
    </row>
    <row r="7686" spans="1:12">
      <c r="A7686" s="17">
        <v>45596</v>
      </c>
      <c r="B7686" s="22" t="s">
        <v>10</v>
      </c>
      <c r="C7686" s="22" t="s">
        <v>169</v>
      </c>
      <c r="D7686" s="22" t="s">
        <v>8018</v>
      </c>
      <c r="E7686" s="22" t="s">
        <v>58</v>
      </c>
      <c r="F7686" s="22" t="s">
        <v>168</v>
      </c>
      <c r="H7686" s="22" t="s">
        <v>15</v>
      </c>
      <c r="K7686" s="40"/>
      <c r="L7686" s="40"/>
    </row>
    <row r="7687" spans="1:12">
      <c r="A7687" s="17">
        <v>45596</v>
      </c>
      <c r="B7687" s="22" t="s">
        <v>10</v>
      </c>
      <c r="C7687" s="22" t="s">
        <v>169</v>
      </c>
      <c r="D7687" s="22" t="s">
        <v>8019</v>
      </c>
      <c r="E7687" s="22" t="s">
        <v>58</v>
      </c>
      <c r="F7687" s="22" t="s">
        <v>168</v>
      </c>
      <c r="H7687" s="22" t="s">
        <v>15</v>
      </c>
      <c r="K7687" s="40"/>
      <c r="L7687" s="40"/>
    </row>
    <row r="7688" spans="1:12">
      <c r="A7688" s="17">
        <v>45596</v>
      </c>
      <c r="B7688" s="22" t="s">
        <v>10</v>
      </c>
      <c r="C7688" s="22" t="s">
        <v>180</v>
      </c>
      <c r="D7688" s="22" t="s">
        <v>8020</v>
      </c>
      <c r="E7688" s="22" t="s">
        <v>58</v>
      </c>
      <c r="F7688" s="22" t="s">
        <v>168</v>
      </c>
      <c r="G7688" s="9">
        <v>208</v>
      </c>
      <c r="H7688" s="22" t="s">
        <v>15</v>
      </c>
      <c r="I7688" s="28">
        <v>0.01</v>
      </c>
      <c r="J7688" s="28">
        <v>1.66</v>
      </c>
      <c r="K7688" s="40"/>
      <c r="L7688" s="40"/>
    </row>
    <row r="7689" spans="1:12">
      <c r="A7689" s="17">
        <v>45596</v>
      </c>
      <c r="B7689" s="22" t="s">
        <v>10</v>
      </c>
      <c r="C7689" s="22" t="s">
        <v>180</v>
      </c>
      <c r="D7689" s="22" t="s">
        <v>8021</v>
      </c>
      <c r="E7689" s="22" t="s">
        <v>58</v>
      </c>
      <c r="F7689" s="22" t="s">
        <v>168</v>
      </c>
      <c r="G7689" s="9">
        <v>97500</v>
      </c>
      <c r="H7689" s="22" t="s">
        <v>15</v>
      </c>
      <c r="I7689" s="28">
        <v>0.01</v>
      </c>
      <c r="J7689" s="28">
        <v>780</v>
      </c>
      <c r="K7689" s="40"/>
      <c r="L7689" s="40"/>
    </row>
    <row r="7690" spans="1:12">
      <c r="A7690" s="17">
        <v>45596</v>
      </c>
      <c r="B7690" s="22" t="s">
        <v>10</v>
      </c>
      <c r="C7690" s="22" t="s">
        <v>180</v>
      </c>
      <c r="D7690" s="22" t="s">
        <v>8022</v>
      </c>
      <c r="E7690" s="22" t="s">
        <v>58</v>
      </c>
      <c r="F7690" s="22" t="s">
        <v>168</v>
      </c>
      <c r="G7690" s="9">
        <v>81250</v>
      </c>
      <c r="H7690" s="22" t="s">
        <v>15</v>
      </c>
      <c r="I7690" s="28">
        <v>0.01</v>
      </c>
      <c r="J7690" s="28">
        <v>650</v>
      </c>
      <c r="K7690" s="40"/>
      <c r="L7690" s="40"/>
    </row>
    <row r="7691" spans="1:12">
      <c r="A7691" s="17">
        <v>45596</v>
      </c>
      <c r="B7691" s="22" t="s">
        <v>10</v>
      </c>
      <c r="C7691" s="22" t="s">
        <v>180</v>
      </c>
      <c r="D7691" s="22" t="s">
        <v>8023</v>
      </c>
      <c r="E7691" s="22" t="s">
        <v>58</v>
      </c>
      <c r="F7691" s="22" t="s">
        <v>168</v>
      </c>
      <c r="H7691" s="22" t="s">
        <v>15</v>
      </c>
      <c r="K7691" s="40"/>
      <c r="L7691" s="40"/>
    </row>
    <row r="7692" spans="1:12">
      <c r="A7692" s="17">
        <v>45596</v>
      </c>
      <c r="B7692" s="22" t="s">
        <v>10</v>
      </c>
      <c r="C7692" s="22" t="s">
        <v>892</v>
      </c>
      <c r="D7692" s="22" t="s">
        <v>8024</v>
      </c>
      <c r="E7692" s="22" t="s">
        <v>58</v>
      </c>
      <c r="F7692" s="22" t="s">
        <v>59</v>
      </c>
      <c r="G7692" s="9">
        <v>150</v>
      </c>
      <c r="H7692" s="22" t="s">
        <v>15</v>
      </c>
      <c r="I7692" s="28">
        <v>0.23</v>
      </c>
      <c r="J7692" s="28">
        <v>34.5</v>
      </c>
      <c r="K7692" s="40"/>
      <c r="L7692" s="40"/>
    </row>
    <row r="7693" spans="1:12">
      <c r="A7693" s="17">
        <v>45596</v>
      </c>
      <c r="B7693" s="22" t="s">
        <v>10</v>
      </c>
      <c r="C7693" s="22" t="s">
        <v>972</v>
      </c>
      <c r="D7693" s="22" t="s">
        <v>8025</v>
      </c>
      <c r="E7693" s="22" t="s">
        <v>58</v>
      </c>
      <c r="F7693" s="22" t="s">
        <v>59</v>
      </c>
      <c r="G7693" s="9">
        <v>2055</v>
      </c>
      <c r="H7693" s="22" t="s">
        <v>15</v>
      </c>
      <c r="I7693" s="28">
        <v>7.0000000000000007E-2</v>
      </c>
      <c r="J7693" s="28">
        <v>143.85</v>
      </c>
      <c r="K7693" s="40"/>
      <c r="L7693" s="40"/>
    </row>
    <row r="7694" spans="1:12">
      <c r="A7694" s="17">
        <v>45596</v>
      </c>
      <c r="B7694" s="22" t="s">
        <v>10</v>
      </c>
      <c r="C7694" s="22" t="s">
        <v>1017</v>
      </c>
      <c r="D7694" s="22" t="s">
        <v>8026</v>
      </c>
      <c r="E7694" s="22" t="s">
        <v>58</v>
      </c>
      <c r="F7694" s="22" t="s">
        <v>59</v>
      </c>
      <c r="G7694" s="9">
        <v>50</v>
      </c>
      <c r="H7694" s="22" t="s">
        <v>15</v>
      </c>
      <c r="I7694" s="28">
        <v>7.0000000000000007E-2</v>
      </c>
      <c r="J7694" s="28">
        <v>3.5</v>
      </c>
      <c r="K7694" s="40"/>
      <c r="L7694" s="40"/>
    </row>
    <row r="7695" spans="1:12">
      <c r="A7695" s="17">
        <v>45596</v>
      </c>
      <c r="B7695" s="22" t="s">
        <v>10</v>
      </c>
      <c r="C7695" s="22" t="s">
        <v>5177</v>
      </c>
      <c r="D7695" s="22" t="s">
        <v>8027</v>
      </c>
      <c r="E7695" s="22" t="s">
        <v>58</v>
      </c>
      <c r="F7695" s="22" t="s">
        <v>59</v>
      </c>
      <c r="G7695" s="9">
        <v>2000</v>
      </c>
      <c r="H7695" s="22" t="s">
        <v>15</v>
      </c>
      <c r="I7695" s="28">
        <v>0.09</v>
      </c>
      <c r="J7695" s="28">
        <v>185.4</v>
      </c>
      <c r="K7695" s="40"/>
      <c r="L7695" s="40"/>
    </row>
    <row r="7696" spans="1:12">
      <c r="A7696" s="17">
        <v>45596</v>
      </c>
      <c r="B7696" s="22" t="s">
        <v>10</v>
      </c>
      <c r="C7696" s="22" t="s">
        <v>1019</v>
      </c>
      <c r="D7696" s="22" t="s">
        <v>8028</v>
      </c>
      <c r="E7696" s="22" t="s">
        <v>58</v>
      </c>
      <c r="F7696" s="22" t="s">
        <v>59</v>
      </c>
      <c r="G7696" s="9">
        <v>2489</v>
      </c>
      <c r="H7696" s="22" t="s">
        <v>15</v>
      </c>
      <c r="I7696" s="28">
        <v>7.0000000000000007E-2</v>
      </c>
      <c r="J7696" s="28">
        <v>174.23</v>
      </c>
      <c r="K7696" s="40"/>
      <c r="L7696" s="40"/>
    </row>
    <row r="7697" spans="1:12">
      <c r="A7697" s="17">
        <v>45596</v>
      </c>
      <c r="B7697" s="22" t="s">
        <v>10</v>
      </c>
      <c r="C7697" s="22" t="s">
        <v>56</v>
      </c>
      <c r="D7697" s="22" t="s">
        <v>8029</v>
      </c>
      <c r="E7697" s="22" t="s">
        <v>58</v>
      </c>
      <c r="F7697" s="22" t="s">
        <v>59</v>
      </c>
      <c r="G7697" s="9">
        <v>1925</v>
      </c>
      <c r="H7697" s="22" t="s">
        <v>15</v>
      </c>
      <c r="I7697" s="28">
        <v>7.0000000000000007E-2</v>
      </c>
      <c r="J7697" s="28">
        <v>134.75</v>
      </c>
      <c r="K7697" s="40"/>
      <c r="L7697" s="40"/>
    </row>
    <row r="7698" spans="1:12">
      <c r="A7698" s="17">
        <v>45596</v>
      </c>
      <c r="B7698" s="22" t="s">
        <v>10</v>
      </c>
      <c r="C7698" s="22" t="s">
        <v>921</v>
      </c>
      <c r="D7698" s="22" t="s">
        <v>8030</v>
      </c>
      <c r="E7698" s="22" t="s">
        <v>58</v>
      </c>
      <c r="F7698" s="22" t="s">
        <v>59</v>
      </c>
      <c r="G7698" s="9">
        <v>120</v>
      </c>
      <c r="H7698" s="22" t="s">
        <v>15</v>
      </c>
      <c r="I7698" s="28">
        <v>7.0000000000000007E-2</v>
      </c>
      <c r="J7698" s="28">
        <v>8.4</v>
      </c>
      <c r="K7698" s="40"/>
      <c r="L7698" s="40"/>
    </row>
    <row r="7699" spans="1:12">
      <c r="A7699" s="17">
        <v>45596</v>
      </c>
      <c r="B7699" s="22" t="s">
        <v>10</v>
      </c>
      <c r="C7699" s="22" t="s">
        <v>1882</v>
      </c>
      <c r="D7699" s="22" t="s">
        <v>8031</v>
      </c>
      <c r="E7699" s="22" t="s">
        <v>58</v>
      </c>
      <c r="F7699" s="22" t="s">
        <v>59</v>
      </c>
      <c r="G7699" s="9">
        <v>1000</v>
      </c>
      <c r="H7699" s="22" t="s">
        <v>15</v>
      </c>
      <c r="I7699" s="28">
        <v>1.1299999999999999</v>
      </c>
      <c r="J7699" s="28">
        <v>1132</v>
      </c>
      <c r="K7699" s="40"/>
      <c r="L7699" s="40"/>
    </row>
    <row r="7700" spans="1:12">
      <c r="A7700" s="17">
        <v>45596</v>
      </c>
      <c r="B7700" s="22" t="s">
        <v>10</v>
      </c>
      <c r="C7700" s="22" t="s">
        <v>166</v>
      </c>
      <c r="D7700" s="22" t="s">
        <v>8032</v>
      </c>
      <c r="E7700" s="22" t="s">
        <v>58</v>
      </c>
      <c r="F7700" s="22" t="s">
        <v>168</v>
      </c>
      <c r="G7700" s="9">
        <v>350</v>
      </c>
      <c r="H7700" s="22" t="s">
        <v>15</v>
      </c>
      <c r="I7700" s="28">
        <v>0.01</v>
      </c>
      <c r="J7700" s="28">
        <v>2.8</v>
      </c>
      <c r="K7700" s="40"/>
      <c r="L7700" s="40"/>
    </row>
    <row r="7701" spans="1:12">
      <c r="A7701" s="17">
        <v>45596</v>
      </c>
      <c r="B7701" s="22" t="s">
        <v>10</v>
      </c>
      <c r="C7701" s="22" t="s">
        <v>187</v>
      </c>
      <c r="D7701" s="22" t="s">
        <v>8033</v>
      </c>
      <c r="E7701" s="22" t="s">
        <v>58</v>
      </c>
      <c r="F7701" s="22" t="s">
        <v>168</v>
      </c>
      <c r="H7701" s="22" t="s">
        <v>15</v>
      </c>
      <c r="K7701" s="40"/>
      <c r="L7701" s="40"/>
    </row>
    <row r="7702" spans="1:12">
      <c r="A7702" s="17">
        <v>45596</v>
      </c>
      <c r="B7702" s="22" t="s">
        <v>10</v>
      </c>
      <c r="C7702" s="22" t="s">
        <v>191</v>
      </c>
      <c r="D7702" s="22" t="s">
        <v>8034</v>
      </c>
      <c r="E7702" s="22" t="s">
        <v>58</v>
      </c>
      <c r="F7702" s="22" t="s">
        <v>168</v>
      </c>
      <c r="G7702" s="9">
        <v>32500</v>
      </c>
      <c r="H7702" s="22" t="s">
        <v>15</v>
      </c>
      <c r="I7702" s="28">
        <v>0.01</v>
      </c>
      <c r="J7702" s="28">
        <v>260</v>
      </c>
      <c r="K7702" s="40"/>
      <c r="L7702" s="40"/>
    </row>
    <row r="7703" spans="1:12">
      <c r="A7703" s="17">
        <v>45596</v>
      </c>
      <c r="B7703" s="22" t="s">
        <v>10</v>
      </c>
      <c r="C7703" s="22" t="s">
        <v>191</v>
      </c>
      <c r="D7703" s="22" t="s">
        <v>8035</v>
      </c>
      <c r="E7703" s="22" t="s">
        <v>58</v>
      </c>
      <c r="F7703" s="22" t="s">
        <v>168</v>
      </c>
      <c r="G7703" s="9">
        <v>65000</v>
      </c>
      <c r="H7703" s="22" t="s">
        <v>15</v>
      </c>
      <c r="I7703" s="28">
        <v>0.01</v>
      </c>
      <c r="J7703" s="28">
        <v>520</v>
      </c>
      <c r="K7703" s="40"/>
      <c r="L7703" s="40"/>
    </row>
    <row r="7704" spans="1:12">
      <c r="A7704" s="17">
        <v>45596</v>
      </c>
      <c r="B7704" s="22" t="s">
        <v>10</v>
      </c>
      <c r="C7704" s="22" t="s">
        <v>191</v>
      </c>
      <c r="D7704" s="22" t="s">
        <v>8036</v>
      </c>
      <c r="E7704" s="22" t="s">
        <v>58</v>
      </c>
      <c r="F7704" s="22" t="s">
        <v>168</v>
      </c>
      <c r="H7704" s="22" t="s">
        <v>15</v>
      </c>
      <c r="K7704" s="40"/>
      <c r="L7704" s="40"/>
    </row>
    <row r="7705" spans="1:12">
      <c r="A7705" s="17">
        <v>45596</v>
      </c>
      <c r="B7705" s="22" t="s">
        <v>10</v>
      </c>
      <c r="C7705" s="22" t="s">
        <v>191</v>
      </c>
      <c r="D7705" s="22" t="s">
        <v>8037</v>
      </c>
      <c r="E7705" s="22" t="s">
        <v>58</v>
      </c>
      <c r="F7705" s="22" t="s">
        <v>168</v>
      </c>
      <c r="H7705" s="22" t="s">
        <v>15</v>
      </c>
      <c r="K7705" s="40"/>
      <c r="L7705" s="40"/>
    </row>
    <row r="7706" spans="1:12">
      <c r="A7706" s="17">
        <v>45596</v>
      </c>
      <c r="B7706" s="22" t="s">
        <v>10</v>
      </c>
      <c r="C7706" s="22" t="s">
        <v>571</v>
      </c>
      <c r="D7706" s="22" t="s">
        <v>8038</v>
      </c>
      <c r="E7706" s="22" t="s">
        <v>58</v>
      </c>
      <c r="F7706" s="22" t="s">
        <v>168</v>
      </c>
      <c r="H7706" s="22" t="s">
        <v>15</v>
      </c>
      <c r="K7706" s="40"/>
      <c r="L7706" s="40"/>
    </row>
    <row r="7707" spans="1:12">
      <c r="A7707" s="17">
        <v>45596</v>
      </c>
      <c r="B7707" s="22" t="s">
        <v>10</v>
      </c>
      <c r="C7707" s="22" t="s">
        <v>573</v>
      </c>
      <c r="D7707" s="22" t="s">
        <v>8039</v>
      </c>
      <c r="E7707" s="22" t="s">
        <v>58</v>
      </c>
      <c r="F7707" s="22" t="s">
        <v>168</v>
      </c>
      <c r="H7707" s="22" t="s">
        <v>15</v>
      </c>
      <c r="K7707" s="40"/>
      <c r="L7707" s="40"/>
    </row>
    <row r="7708" spans="1:12">
      <c r="A7708" s="17">
        <v>45596</v>
      </c>
      <c r="B7708" s="22" t="s">
        <v>10</v>
      </c>
      <c r="C7708" s="22" t="s">
        <v>573</v>
      </c>
      <c r="D7708" s="22" t="s">
        <v>8040</v>
      </c>
      <c r="E7708" s="22" t="s">
        <v>58</v>
      </c>
      <c r="F7708" s="22" t="s">
        <v>168</v>
      </c>
      <c r="H7708" s="22" t="s">
        <v>15</v>
      </c>
      <c r="K7708" s="40"/>
      <c r="L7708" s="40"/>
    </row>
    <row r="7709" spans="1:12">
      <c r="A7709" s="17">
        <v>45596</v>
      </c>
      <c r="B7709" s="22" t="s">
        <v>10</v>
      </c>
      <c r="C7709" s="22" t="s">
        <v>573</v>
      </c>
      <c r="D7709" s="22" t="s">
        <v>8041</v>
      </c>
      <c r="E7709" s="22" t="s">
        <v>58</v>
      </c>
      <c r="F7709" s="22" t="s">
        <v>168</v>
      </c>
      <c r="H7709" s="22" t="s">
        <v>15</v>
      </c>
      <c r="K7709" s="40"/>
      <c r="L7709" s="40"/>
    </row>
    <row r="7710" spans="1:12">
      <c r="A7710" s="17">
        <v>45596</v>
      </c>
      <c r="B7710" s="22" t="s">
        <v>10</v>
      </c>
      <c r="C7710" s="22" t="s">
        <v>573</v>
      </c>
      <c r="D7710" s="22" t="s">
        <v>8042</v>
      </c>
      <c r="E7710" s="22" t="s">
        <v>58</v>
      </c>
      <c r="F7710" s="22" t="s">
        <v>168</v>
      </c>
      <c r="H7710" s="22" t="s">
        <v>15</v>
      </c>
      <c r="K7710" s="40"/>
      <c r="L7710" s="40"/>
    </row>
    <row r="7711" spans="1:12">
      <c r="A7711" s="17">
        <v>45596</v>
      </c>
      <c r="B7711" s="22" t="s">
        <v>10</v>
      </c>
      <c r="C7711" s="22" t="s">
        <v>573</v>
      </c>
      <c r="D7711" s="22" t="s">
        <v>8043</v>
      </c>
      <c r="E7711" s="22" t="s">
        <v>58</v>
      </c>
      <c r="F7711" s="22" t="s">
        <v>168</v>
      </c>
      <c r="H7711" s="22" t="s">
        <v>15</v>
      </c>
      <c r="K7711" s="40"/>
      <c r="L7711" s="40"/>
    </row>
    <row r="7712" spans="1:12">
      <c r="A7712" s="17">
        <v>45596</v>
      </c>
      <c r="B7712" s="22" t="s">
        <v>10</v>
      </c>
      <c r="C7712" s="22" t="s">
        <v>573</v>
      </c>
      <c r="D7712" s="22" t="s">
        <v>8044</v>
      </c>
      <c r="E7712" s="22" t="s">
        <v>58</v>
      </c>
      <c r="F7712" s="22" t="s">
        <v>168</v>
      </c>
      <c r="H7712" s="22" t="s">
        <v>15</v>
      </c>
      <c r="K7712" s="40"/>
      <c r="L7712" s="40"/>
    </row>
    <row r="7713" spans="1:12">
      <c r="A7713" s="17">
        <v>45596</v>
      </c>
      <c r="B7713" s="22" t="s">
        <v>10</v>
      </c>
      <c r="C7713" s="22" t="s">
        <v>703</v>
      </c>
      <c r="D7713" s="22" t="s">
        <v>8045</v>
      </c>
      <c r="E7713" s="22" t="s">
        <v>58</v>
      </c>
      <c r="F7713" s="22" t="s">
        <v>168</v>
      </c>
      <c r="H7713" s="22" t="s">
        <v>15</v>
      </c>
      <c r="K7713" s="40"/>
      <c r="L7713" s="40"/>
    </row>
    <row r="7714" spans="1:12">
      <c r="A7714" s="17">
        <v>45596</v>
      </c>
      <c r="B7714" s="22" t="s">
        <v>10</v>
      </c>
      <c r="C7714" s="22" t="s">
        <v>700</v>
      </c>
      <c r="D7714" s="22" t="s">
        <v>8046</v>
      </c>
      <c r="E7714" s="22" t="s">
        <v>58</v>
      </c>
      <c r="F7714" s="22" t="s">
        <v>168</v>
      </c>
      <c r="H7714" s="22" t="s">
        <v>15</v>
      </c>
      <c r="K7714" s="40"/>
      <c r="L7714" s="40"/>
    </row>
    <row r="7715" spans="1:12">
      <c r="A7715" s="17">
        <v>45596</v>
      </c>
      <c r="B7715" s="22" t="s">
        <v>10</v>
      </c>
      <c r="C7715" s="22" t="s">
        <v>700</v>
      </c>
      <c r="D7715" s="22" t="s">
        <v>8047</v>
      </c>
      <c r="E7715" s="22" t="s">
        <v>58</v>
      </c>
      <c r="F7715" s="22" t="s">
        <v>168</v>
      </c>
      <c r="H7715" s="22" t="s">
        <v>15</v>
      </c>
      <c r="K7715" s="40"/>
      <c r="L7715" s="40"/>
    </row>
    <row r="7716" spans="1:12">
      <c r="A7716" s="17">
        <v>45596</v>
      </c>
      <c r="B7716" s="22" t="s">
        <v>10</v>
      </c>
      <c r="C7716" s="22" t="s">
        <v>700</v>
      </c>
      <c r="D7716" s="22" t="s">
        <v>8048</v>
      </c>
      <c r="E7716" s="22" t="s">
        <v>58</v>
      </c>
      <c r="F7716" s="22" t="s">
        <v>168</v>
      </c>
      <c r="H7716" s="22" t="s">
        <v>15</v>
      </c>
      <c r="K7716" s="40"/>
      <c r="L7716" s="40"/>
    </row>
    <row r="7717" spans="1:12">
      <c r="A7717" s="17">
        <v>45596</v>
      </c>
      <c r="B7717" s="22" t="s">
        <v>10</v>
      </c>
      <c r="C7717" s="22" t="s">
        <v>700</v>
      </c>
      <c r="D7717" s="22" t="s">
        <v>8049</v>
      </c>
      <c r="E7717" s="22" t="s">
        <v>58</v>
      </c>
      <c r="F7717" s="22" t="s">
        <v>168</v>
      </c>
      <c r="H7717" s="22" t="s">
        <v>15</v>
      </c>
      <c r="K7717" s="40"/>
      <c r="L7717" s="40"/>
    </row>
    <row r="7718" spans="1:12">
      <c r="A7718" s="17">
        <v>45596</v>
      </c>
      <c r="B7718" s="22" t="s">
        <v>10</v>
      </c>
      <c r="C7718" s="22" t="s">
        <v>700</v>
      </c>
      <c r="D7718" s="22" t="s">
        <v>8050</v>
      </c>
      <c r="E7718" s="22" t="s">
        <v>58</v>
      </c>
      <c r="F7718" s="22" t="s">
        <v>168</v>
      </c>
      <c r="H7718" s="22" t="s">
        <v>15</v>
      </c>
      <c r="K7718" s="40"/>
      <c r="L7718" s="40"/>
    </row>
    <row r="7719" spans="1:12">
      <c r="A7719" s="17">
        <v>45596</v>
      </c>
      <c r="B7719" s="22" t="s">
        <v>10</v>
      </c>
      <c r="C7719" s="22" t="s">
        <v>700</v>
      </c>
      <c r="D7719" s="22" t="s">
        <v>8051</v>
      </c>
      <c r="E7719" s="22" t="s">
        <v>58</v>
      </c>
      <c r="F7719" s="22" t="s">
        <v>168</v>
      </c>
      <c r="H7719" s="22" t="s">
        <v>15</v>
      </c>
      <c r="K7719" s="40"/>
      <c r="L7719" s="40"/>
    </row>
    <row r="7720" spans="1:12">
      <c r="A7720" s="17">
        <v>45596</v>
      </c>
      <c r="B7720" s="22" t="s">
        <v>10</v>
      </c>
      <c r="C7720" s="22" t="s">
        <v>700</v>
      </c>
      <c r="D7720" s="22" t="s">
        <v>8052</v>
      </c>
      <c r="E7720" s="22" t="s">
        <v>58</v>
      </c>
      <c r="F7720" s="22" t="s">
        <v>168</v>
      </c>
      <c r="H7720" s="22" t="s">
        <v>15</v>
      </c>
      <c r="K7720" s="40"/>
      <c r="L7720" s="40"/>
    </row>
    <row r="7721" spans="1:12">
      <c r="A7721" s="17">
        <v>45596</v>
      </c>
      <c r="B7721" s="22" t="s">
        <v>10</v>
      </c>
      <c r="C7721" s="22" t="s">
        <v>700</v>
      </c>
      <c r="D7721" s="22" t="s">
        <v>8053</v>
      </c>
      <c r="E7721" s="22" t="s">
        <v>58</v>
      </c>
      <c r="F7721" s="22" t="s">
        <v>168</v>
      </c>
      <c r="H7721" s="22" t="s">
        <v>15</v>
      </c>
      <c r="K7721" s="40"/>
      <c r="L7721" s="40"/>
    </row>
    <row r="7722" spans="1:12">
      <c r="A7722" s="17">
        <v>45596</v>
      </c>
      <c r="B7722" s="22" t="s">
        <v>10</v>
      </c>
      <c r="C7722" s="22" t="s">
        <v>700</v>
      </c>
      <c r="D7722" s="22" t="s">
        <v>8054</v>
      </c>
      <c r="E7722" s="22" t="s">
        <v>58</v>
      </c>
      <c r="F7722" s="22" t="s">
        <v>168</v>
      </c>
      <c r="H7722" s="22" t="s">
        <v>15</v>
      </c>
      <c r="K7722" s="40"/>
      <c r="L7722" s="40"/>
    </row>
    <row r="7723" spans="1:12">
      <c r="A7723" s="17">
        <v>45596</v>
      </c>
      <c r="B7723" s="22" t="s">
        <v>10</v>
      </c>
      <c r="C7723" s="22" t="s">
        <v>575</v>
      </c>
      <c r="D7723" s="22" t="s">
        <v>8055</v>
      </c>
      <c r="E7723" s="22" t="s">
        <v>58</v>
      </c>
      <c r="F7723" s="22" t="s">
        <v>168</v>
      </c>
      <c r="H7723" s="22" t="s">
        <v>15</v>
      </c>
      <c r="K7723" s="40"/>
      <c r="L7723" s="40"/>
    </row>
    <row r="7724" spans="1:12">
      <c r="A7724" s="17">
        <v>45596</v>
      </c>
      <c r="B7724" s="22" t="s">
        <v>10</v>
      </c>
      <c r="C7724" s="22" t="s">
        <v>575</v>
      </c>
      <c r="D7724" s="22" t="s">
        <v>8056</v>
      </c>
      <c r="E7724" s="22" t="s">
        <v>58</v>
      </c>
      <c r="F7724" s="22" t="s">
        <v>168</v>
      </c>
      <c r="H7724" s="22" t="s">
        <v>15</v>
      </c>
      <c r="K7724" s="40"/>
      <c r="L7724" s="40"/>
    </row>
    <row r="7725" spans="1:12">
      <c r="A7725" s="17">
        <v>45596</v>
      </c>
      <c r="B7725" s="22" t="s">
        <v>10</v>
      </c>
      <c r="C7725" s="22" t="s">
        <v>697</v>
      </c>
      <c r="D7725" s="22" t="s">
        <v>8057</v>
      </c>
      <c r="E7725" s="22" t="s">
        <v>58</v>
      </c>
      <c r="F7725" s="22" t="s">
        <v>168</v>
      </c>
      <c r="H7725" s="22" t="s">
        <v>15</v>
      </c>
      <c r="K7725" s="40"/>
      <c r="L7725" s="40"/>
    </row>
    <row r="7726" spans="1:12">
      <c r="A7726" s="17">
        <v>45596</v>
      </c>
      <c r="B7726" s="22" t="s">
        <v>10</v>
      </c>
      <c r="C7726" s="22" t="s">
        <v>197</v>
      </c>
      <c r="D7726" s="22" t="s">
        <v>8058</v>
      </c>
      <c r="E7726" s="22" t="s">
        <v>58</v>
      </c>
      <c r="F7726" s="22" t="s">
        <v>168</v>
      </c>
      <c r="G7726" s="9">
        <v>3448</v>
      </c>
      <c r="H7726" s="22" t="s">
        <v>15</v>
      </c>
      <c r="I7726" s="28">
        <v>0.01</v>
      </c>
      <c r="J7726" s="28">
        <v>27.58</v>
      </c>
      <c r="K7726" s="40"/>
      <c r="L7726" s="40"/>
    </row>
    <row r="7727" spans="1:12">
      <c r="A7727" s="17">
        <v>45596</v>
      </c>
      <c r="B7727" s="22" t="s">
        <v>10</v>
      </c>
      <c r="C7727" s="22" t="s">
        <v>197</v>
      </c>
      <c r="D7727" s="22" t="s">
        <v>8059</v>
      </c>
      <c r="E7727" s="22" t="s">
        <v>58</v>
      </c>
      <c r="F7727" s="22" t="s">
        <v>168</v>
      </c>
      <c r="G7727" s="9">
        <v>70850</v>
      </c>
      <c r="H7727" s="22" t="s">
        <v>15</v>
      </c>
      <c r="I7727" s="28">
        <v>0.01</v>
      </c>
      <c r="J7727" s="28">
        <v>566.79999999999995</v>
      </c>
      <c r="K7727" s="40"/>
      <c r="L7727" s="40"/>
    </row>
    <row r="7728" spans="1:12">
      <c r="A7728" s="17">
        <v>45596</v>
      </c>
      <c r="B7728" s="22" t="s">
        <v>10</v>
      </c>
      <c r="C7728" s="22" t="s">
        <v>5705</v>
      </c>
      <c r="D7728" s="22" t="s">
        <v>8060</v>
      </c>
      <c r="E7728" s="22" t="s">
        <v>58</v>
      </c>
      <c r="F7728" s="22" t="s">
        <v>168</v>
      </c>
      <c r="G7728" s="9">
        <v>18700</v>
      </c>
      <c r="H7728" s="22" t="s">
        <v>15</v>
      </c>
      <c r="I7728" s="28">
        <v>0.01</v>
      </c>
      <c r="J7728" s="28">
        <v>149.6</v>
      </c>
      <c r="K7728" s="40"/>
      <c r="L7728" s="40"/>
    </row>
    <row r="7729" spans="1:12">
      <c r="A7729" s="17">
        <v>45596</v>
      </c>
      <c r="B7729" s="22" t="s">
        <v>10</v>
      </c>
      <c r="C7729" s="22" t="s">
        <v>187</v>
      </c>
      <c r="D7729" s="22" t="s">
        <v>8061</v>
      </c>
      <c r="E7729" s="22" t="s">
        <v>58</v>
      </c>
      <c r="F7729" s="22" t="s">
        <v>168</v>
      </c>
      <c r="G7729" s="9">
        <v>2874</v>
      </c>
      <c r="H7729" s="22" t="s">
        <v>15</v>
      </c>
      <c r="I7729" s="28">
        <v>0.01</v>
      </c>
      <c r="J7729" s="28">
        <v>22.99</v>
      </c>
      <c r="K7729" s="40"/>
      <c r="L7729" s="40"/>
    </row>
    <row r="7730" spans="1:12">
      <c r="A7730" s="17">
        <v>45596</v>
      </c>
      <c r="B7730" s="22" t="s">
        <v>10</v>
      </c>
      <c r="C7730" s="22" t="s">
        <v>187</v>
      </c>
      <c r="D7730" s="22" t="s">
        <v>8062</v>
      </c>
      <c r="E7730" s="22" t="s">
        <v>58</v>
      </c>
      <c r="F7730" s="22" t="s">
        <v>168</v>
      </c>
      <c r="G7730" s="9">
        <v>45500</v>
      </c>
      <c r="H7730" s="22" t="s">
        <v>15</v>
      </c>
      <c r="I7730" s="28">
        <v>0.01</v>
      </c>
      <c r="J7730" s="28">
        <v>364</v>
      </c>
      <c r="K7730" s="40"/>
      <c r="L7730" s="40"/>
    </row>
    <row r="7731" spans="1:12">
      <c r="A7731" s="17">
        <v>45596</v>
      </c>
      <c r="B7731" s="22" t="s">
        <v>10</v>
      </c>
      <c r="C7731" s="22" t="s">
        <v>191</v>
      </c>
      <c r="D7731" s="22" t="s">
        <v>8063</v>
      </c>
      <c r="E7731" s="22" t="s">
        <v>58</v>
      </c>
      <c r="F7731" s="22" t="s">
        <v>168</v>
      </c>
      <c r="G7731" s="9">
        <v>16250</v>
      </c>
      <c r="H7731" s="22" t="s">
        <v>15</v>
      </c>
      <c r="I7731" s="28">
        <v>0.01</v>
      </c>
      <c r="J7731" s="28">
        <v>130</v>
      </c>
      <c r="K7731" s="40"/>
      <c r="L7731" s="40"/>
    </row>
    <row r="7732" spans="1:12">
      <c r="A7732" s="17">
        <v>45596</v>
      </c>
      <c r="B7732" s="22" t="s">
        <v>10</v>
      </c>
      <c r="C7732" s="22" t="s">
        <v>191</v>
      </c>
      <c r="D7732" s="22" t="s">
        <v>8064</v>
      </c>
      <c r="E7732" s="22" t="s">
        <v>58</v>
      </c>
      <c r="F7732" s="22" t="s">
        <v>168</v>
      </c>
      <c r="G7732" s="9">
        <v>48750</v>
      </c>
      <c r="H7732" s="22" t="s">
        <v>15</v>
      </c>
      <c r="I7732" s="28">
        <v>0.01</v>
      </c>
      <c r="J7732" s="28">
        <v>390</v>
      </c>
      <c r="K7732" s="40"/>
      <c r="L7732" s="40"/>
    </row>
    <row r="7733" spans="1:12">
      <c r="A7733" s="17">
        <v>45596</v>
      </c>
      <c r="B7733" s="22" t="s">
        <v>10</v>
      </c>
      <c r="C7733" s="22" t="s">
        <v>191</v>
      </c>
      <c r="D7733" s="22" t="s">
        <v>8065</v>
      </c>
      <c r="E7733" s="22" t="s">
        <v>58</v>
      </c>
      <c r="F7733" s="22" t="s">
        <v>168</v>
      </c>
      <c r="G7733" s="9">
        <v>32500</v>
      </c>
      <c r="H7733" s="22" t="s">
        <v>15</v>
      </c>
      <c r="I7733" s="28">
        <v>0.01</v>
      </c>
      <c r="J7733" s="28">
        <v>260</v>
      </c>
      <c r="K7733" s="40"/>
      <c r="L7733" s="40"/>
    </row>
    <row r="7734" spans="1:12">
      <c r="A7734" s="17">
        <v>45596</v>
      </c>
      <c r="B7734" s="22" t="s">
        <v>10</v>
      </c>
      <c r="C7734" s="22" t="s">
        <v>191</v>
      </c>
      <c r="D7734" s="22" t="s">
        <v>8066</v>
      </c>
      <c r="E7734" s="22" t="s">
        <v>58</v>
      </c>
      <c r="F7734" s="22" t="s">
        <v>168</v>
      </c>
      <c r="G7734" s="9">
        <v>39000</v>
      </c>
      <c r="H7734" s="22" t="s">
        <v>15</v>
      </c>
      <c r="I7734" s="28">
        <v>0.01</v>
      </c>
      <c r="J7734" s="28">
        <v>312</v>
      </c>
      <c r="K7734" s="40"/>
      <c r="L7734" s="40"/>
    </row>
    <row r="7735" spans="1:12">
      <c r="A7735" s="17">
        <v>45596</v>
      </c>
      <c r="B7735" s="22" t="s">
        <v>10</v>
      </c>
      <c r="C7735" s="22" t="s">
        <v>191</v>
      </c>
      <c r="D7735" s="22" t="s">
        <v>8067</v>
      </c>
      <c r="E7735" s="22" t="s">
        <v>58</v>
      </c>
      <c r="F7735" s="22" t="s">
        <v>168</v>
      </c>
      <c r="G7735" s="9">
        <v>65000</v>
      </c>
      <c r="H7735" s="22" t="s">
        <v>15</v>
      </c>
      <c r="I7735" s="28">
        <v>0.01</v>
      </c>
      <c r="J7735" s="28">
        <v>520</v>
      </c>
      <c r="K7735" s="40"/>
      <c r="L7735" s="40"/>
    </row>
    <row r="7736" spans="1:12">
      <c r="A7736" s="17">
        <v>45596</v>
      </c>
      <c r="B7736" s="22" t="s">
        <v>10</v>
      </c>
      <c r="C7736" s="22" t="s">
        <v>191</v>
      </c>
      <c r="D7736" s="22" t="s">
        <v>8068</v>
      </c>
      <c r="E7736" s="22" t="s">
        <v>58</v>
      </c>
      <c r="F7736" s="22" t="s">
        <v>168</v>
      </c>
      <c r="G7736" s="9">
        <v>15000</v>
      </c>
      <c r="H7736" s="22" t="s">
        <v>15</v>
      </c>
      <c r="I7736" s="28">
        <v>0.01</v>
      </c>
      <c r="J7736" s="28">
        <v>120</v>
      </c>
      <c r="K7736" s="40"/>
      <c r="L7736" s="40"/>
    </row>
    <row r="7737" spans="1:12">
      <c r="A7737" s="17">
        <v>45596</v>
      </c>
      <c r="B7737" s="22" t="s">
        <v>10</v>
      </c>
      <c r="C7737" s="22" t="s">
        <v>571</v>
      </c>
      <c r="D7737" s="22" t="s">
        <v>8069</v>
      </c>
      <c r="E7737" s="22" t="s">
        <v>58</v>
      </c>
      <c r="F7737" s="22" t="s">
        <v>168</v>
      </c>
      <c r="G7737" s="9">
        <v>16250</v>
      </c>
      <c r="H7737" s="22" t="s">
        <v>15</v>
      </c>
      <c r="I7737" s="28">
        <v>0.01</v>
      </c>
      <c r="J7737" s="28">
        <v>130</v>
      </c>
      <c r="K7737" s="40"/>
      <c r="L7737" s="40"/>
    </row>
    <row r="7738" spans="1:12">
      <c r="A7738" s="17">
        <v>45596</v>
      </c>
      <c r="B7738" s="22" t="s">
        <v>10</v>
      </c>
      <c r="C7738" s="22" t="s">
        <v>571</v>
      </c>
      <c r="D7738" s="22" t="s">
        <v>8070</v>
      </c>
      <c r="E7738" s="22" t="s">
        <v>58</v>
      </c>
      <c r="F7738" s="22" t="s">
        <v>168</v>
      </c>
      <c r="G7738" s="9">
        <v>650</v>
      </c>
      <c r="H7738" s="22" t="s">
        <v>15</v>
      </c>
      <c r="I7738" s="28">
        <v>0.01</v>
      </c>
      <c r="J7738" s="28">
        <v>5.2</v>
      </c>
      <c r="K7738" s="40"/>
      <c r="L7738" s="40"/>
    </row>
    <row r="7739" spans="1:12">
      <c r="A7739" s="17">
        <v>45596</v>
      </c>
      <c r="B7739" s="22" t="s">
        <v>10</v>
      </c>
      <c r="C7739" s="22" t="s">
        <v>571</v>
      </c>
      <c r="D7739" s="22" t="s">
        <v>8071</v>
      </c>
      <c r="E7739" s="22" t="s">
        <v>58</v>
      </c>
      <c r="F7739" s="22" t="s">
        <v>168</v>
      </c>
      <c r="G7739" s="9">
        <v>32500</v>
      </c>
      <c r="H7739" s="22" t="s">
        <v>15</v>
      </c>
      <c r="I7739" s="28">
        <v>0.01</v>
      </c>
      <c r="J7739" s="28">
        <v>260</v>
      </c>
      <c r="K7739" s="40"/>
      <c r="L7739" s="40"/>
    </row>
    <row r="7740" spans="1:12">
      <c r="A7740" s="17">
        <v>45596</v>
      </c>
      <c r="B7740" s="22" t="s">
        <v>10</v>
      </c>
      <c r="C7740" s="22" t="s">
        <v>573</v>
      </c>
      <c r="D7740" s="22" t="s">
        <v>8072</v>
      </c>
      <c r="E7740" s="22" t="s">
        <v>58</v>
      </c>
      <c r="F7740" s="22" t="s">
        <v>168</v>
      </c>
      <c r="G7740" s="9">
        <v>16250</v>
      </c>
      <c r="H7740" s="22" t="s">
        <v>15</v>
      </c>
      <c r="I7740" s="28">
        <v>0.01</v>
      </c>
      <c r="J7740" s="28">
        <v>130</v>
      </c>
      <c r="K7740" s="40"/>
      <c r="L7740" s="40"/>
    </row>
    <row r="7741" spans="1:12">
      <c r="A7741" s="17">
        <v>45596</v>
      </c>
      <c r="B7741" s="22" t="s">
        <v>10</v>
      </c>
      <c r="C7741" s="22" t="s">
        <v>573</v>
      </c>
      <c r="D7741" s="22" t="s">
        <v>8073</v>
      </c>
      <c r="E7741" s="22" t="s">
        <v>58</v>
      </c>
      <c r="F7741" s="22" t="s">
        <v>168</v>
      </c>
      <c r="G7741" s="9">
        <v>2474</v>
      </c>
      <c r="H7741" s="22" t="s">
        <v>15</v>
      </c>
      <c r="I7741" s="28">
        <v>0.01</v>
      </c>
      <c r="J7741" s="28">
        <v>19.8</v>
      </c>
      <c r="K7741" s="40"/>
      <c r="L7741" s="40"/>
    </row>
    <row r="7742" spans="1:12">
      <c r="A7742" s="17">
        <v>45596</v>
      </c>
      <c r="B7742" s="22" t="s">
        <v>10</v>
      </c>
      <c r="C7742" s="22" t="s">
        <v>573</v>
      </c>
      <c r="D7742" s="22" t="s">
        <v>8074</v>
      </c>
      <c r="E7742" s="22" t="s">
        <v>58</v>
      </c>
      <c r="F7742" s="22" t="s">
        <v>168</v>
      </c>
      <c r="G7742" s="9">
        <v>93530</v>
      </c>
      <c r="H7742" s="22" t="s">
        <v>15</v>
      </c>
      <c r="I7742" s="28">
        <v>0.01</v>
      </c>
      <c r="J7742" s="28">
        <v>748.24</v>
      </c>
      <c r="K7742" s="40"/>
      <c r="L7742" s="40"/>
    </row>
    <row r="7743" spans="1:12">
      <c r="A7743" s="17">
        <v>45596</v>
      </c>
      <c r="B7743" s="22" t="s">
        <v>10</v>
      </c>
      <c r="C7743" s="22" t="s">
        <v>703</v>
      </c>
      <c r="D7743" s="22" t="s">
        <v>8075</v>
      </c>
      <c r="E7743" s="22" t="s">
        <v>58</v>
      </c>
      <c r="F7743" s="22" t="s">
        <v>168</v>
      </c>
      <c r="G7743" s="9">
        <v>1300</v>
      </c>
      <c r="H7743" s="22" t="s">
        <v>15</v>
      </c>
      <c r="I7743" s="28">
        <v>0.01</v>
      </c>
      <c r="J7743" s="28">
        <v>10.4</v>
      </c>
      <c r="K7743" s="40"/>
      <c r="L7743" s="40"/>
    </row>
    <row r="7744" spans="1:12">
      <c r="A7744" s="17">
        <v>45596</v>
      </c>
      <c r="B7744" s="22" t="s">
        <v>10</v>
      </c>
      <c r="C7744" s="22" t="s">
        <v>703</v>
      </c>
      <c r="D7744" s="22" t="s">
        <v>8076</v>
      </c>
      <c r="E7744" s="22" t="s">
        <v>58</v>
      </c>
      <c r="F7744" s="22" t="s">
        <v>168</v>
      </c>
      <c r="G7744" s="9">
        <v>250</v>
      </c>
      <c r="H7744" s="22" t="s">
        <v>15</v>
      </c>
      <c r="I7744" s="28">
        <v>0.01</v>
      </c>
      <c r="J7744" s="28">
        <v>2</v>
      </c>
      <c r="K7744" s="40"/>
      <c r="L7744" s="40"/>
    </row>
    <row r="7745" spans="1:12">
      <c r="A7745" s="17">
        <v>45596</v>
      </c>
      <c r="B7745" s="22" t="s">
        <v>10</v>
      </c>
      <c r="C7745" s="22" t="s">
        <v>582</v>
      </c>
      <c r="D7745" s="22" t="s">
        <v>8077</v>
      </c>
      <c r="E7745" s="22" t="s">
        <v>58</v>
      </c>
      <c r="F7745" s="22" t="s">
        <v>168</v>
      </c>
      <c r="H7745" s="22" t="s">
        <v>15</v>
      </c>
      <c r="K7745" s="40"/>
      <c r="L7745" s="40"/>
    </row>
    <row r="7746" spans="1:12">
      <c r="A7746" s="17">
        <v>45596</v>
      </c>
      <c r="B7746" s="22" t="s">
        <v>10</v>
      </c>
      <c r="C7746" s="22" t="s">
        <v>582</v>
      </c>
      <c r="D7746" s="22" t="s">
        <v>8078</v>
      </c>
      <c r="E7746" s="22" t="s">
        <v>58</v>
      </c>
      <c r="F7746" s="22" t="s">
        <v>168</v>
      </c>
      <c r="H7746" s="22" t="s">
        <v>15</v>
      </c>
      <c r="K7746" s="40"/>
      <c r="L7746" s="40"/>
    </row>
    <row r="7747" spans="1:12">
      <c r="A7747" s="17">
        <v>45596</v>
      </c>
      <c r="B7747" s="22" t="s">
        <v>10</v>
      </c>
      <c r="C7747" s="22" t="s">
        <v>202</v>
      </c>
      <c r="D7747" s="22" t="s">
        <v>8079</v>
      </c>
      <c r="E7747" s="22" t="s">
        <v>58</v>
      </c>
      <c r="F7747" s="22" t="s">
        <v>168</v>
      </c>
      <c r="H7747" s="22" t="s">
        <v>15</v>
      </c>
      <c r="K7747" s="40"/>
      <c r="L7747" s="40"/>
    </row>
    <row r="7748" spans="1:12">
      <c r="A7748" s="17">
        <v>45596</v>
      </c>
      <c r="B7748" s="22" t="s">
        <v>10</v>
      </c>
      <c r="C7748" s="22" t="s">
        <v>202</v>
      </c>
      <c r="D7748" s="22" t="s">
        <v>8080</v>
      </c>
      <c r="E7748" s="22" t="s">
        <v>58</v>
      </c>
      <c r="F7748" s="22" t="s">
        <v>168</v>
      </c>
      <c r="H7748" s="22" t="s">
        <v>15</v>
      </c>
      <c r="K7748" s="40"/>
      <c r="L7748" s="40"/>
    </row>
    <row r="7749" spans="1:12">
      <c r="A7749" s="17">
        <v>45596</v>
      </c>
      <c r="B7749" s="22" t="s">
        <v>10</v>
      </c>
      <c r="C7749" s="22" t="s">
        <v>202</v>
      </c>
      <c r="D7749" s="22" t="s">
        <v>8081</v>
      </c>
      <c r="E7749" s="22" t="s">
        <v>58</v>
      </c>
      <c r="F7749" s="22" t="s">
        <v>168</v>
      </c>
      <c r="H7749" s="22" t="s">
        <v>15</v>
      </c>
      <c r="K7749" s="40"/>
      <c r="L7749" s="40"/>
    </row>
    <row r="7750" spans="1:12">
      <c r="A7750" s="17">
        <v>45596</v>
      </c>
      <c r="B7750" s="22" t="s">
        <v>10</v>
      </c>
      <c r="C7750" s="22" t="s">
        <v>202</v>
      </c>
      <c r="D7750" s="22" t="s">
        <v>8082</v>
      </c>
      <c r="E7750" s="22" t="s">
        <v>58</v>
      </c>
      <c r="F7750" s="22" t="s">
        <v>168</v>
      </c>
      <c r="H7750" s="22" t="s">
        <v>15</v>
      </c>
      <c r="K7750" s="40"/>
      <c r="L7750" s="40"/>
    </row>
    <row r="7751" spans="1:12">
      <c r="A7751" s="17">
        <v>45596</v>
      </c>
      <c r="B7751" s="22" t="s">
        <v>10</v>
      </c>
      <c r="C7751" s="22" t="s">
        <v>206</v>
      </c>
      <c r="D7751" s="22" t="s">
        <v>8083</v>
      </c>
      <c r="E7751" s="22" t="s">
        <v>58</v>
      </c>
      <c r="F7751" s="22" t="s">
        <v>168</v>
      </c>
      <c r="H7751" s="22" t="s">
        <v>15</v>
      </c>
      <c r="K7751" s="40"/>
      <c r="L7751" s="40"/>
    </row>
    <row r="7752" spans="1:12">
      <c r="A7752" s="17">
        <v>45596</v>
      </c>
      <c r="B7752" s="22" t="s">
        <v>10</v>
      </c>
      <c r="C7752" s="22" t="s">
        <v>206</v>
      </c>
      <c r="D7752" s="22" t="s">
        <v>8084</v>
      </c>
      <c r="E7752" s="22" t="s">
        <v>58</v>
      </c>
      <c r="F7752" s="22" t="s">
        <v>168</v>
      </c>
      <c r="H7752" s="22" t="s">
        <v>15</v>
      </c>
      <c r="K7752" s="40"/>
      <c r="L7752" s="40"/>
    </row>
    <row r="7753" spans="1:12">
      <c r="A7753" s="17">
        <v>45596</v>
      </c>
      <c r="B7753" s="22" t="s">
        <v>10</v>
      </c>
      <c r="C7753" s="22" t="s">
        <v>206</v>
      </c>
      <c r="D7753" s="22" t="s">
        <v>8085</v>
      </c>
      <c r="E7753" s="22" t="s">
        <v>58</v>
      </c>
      <c r="F7753" s="22" t="s">
        <v>168</v>
      </c>
      <c r="H7753" s="22" t="s">
        <v>15</v>
      </c>
      <c r="K7753" s="40"/>
      <c r="L7753" s="40"/>
    </row>
    <row r="7754" spans="1:12">
      <c r="A7754" s="17">
        <v>45596</v>
      </c>
      <c r="B7754" s="22" t="s">
        <v>10</v>
      </c>
      <c r="C7754" s="22" t="s">
        <v>206</v>
      </c>
      <c r="D7754" s="22" t="s">
        <v>8086</v>
      </c>
      <c r="E7754" s="22" t="s">
        <v>58</v>
      </c>
      <c r="F7754" s="22" t="s">
        <v>168</v>
      </c>
      <c r="H7754" s="22" t="s">
        <v>15</v>
      </c>
      <c r="K7754" s="40"/>
      <c r="L7754" s="40"/>
    </row>
    <row r="7755" spans="1:12">
      <c r="A7755" s="17">
        <v>45596</v>
      </c>
      <c r="B7755" s="22" t="s">
        <v>10</v>
      </c>
      <c r="C7755" s="22" t="s">
        <v>206</v>
      </c>
      <c r="D7755" s="22" t="s">
        <v>8087</v>
      </c>
      <c r="E7755" s="22" t="s">
        <v>58</v>
      </c>
      <c r="F7755" s="22" t="s">
        <v>168</v>
      </c>
      <c r="H7755" s="22" t="s">
        <v>15</v>
      </c>
      <c r="K7755" s="40"/>
      <c r="L7755" s="40"/>
    </row>
    <row r="7756" spans="1:12">
      <c r="A7756" s="17">
        <v>45596</v>
      </c>
      <c r="B7756" s="22" t="s">
        <v>10</v>
      </c>
      <c r="C7756" s="22" t="s">
        <v>206</v>
      </c>
      <c r="D7756" s="22" t="s">
        <v>8088</v>
      </c>
      <c r="E7756" s="22" t="s">
        <v>58</v>
      </c>
      <c r="F7756" s="22" t="s">
        <v>168</v>
      </c>
      <c r="H7756" s="22" t="s">
        <v>15</v>
      </c>
      <c r="K7756" s="40"/>
      <c r="L7756" s="40"/>
    </row>
    <row r="7757" spans="1:12">
      <c r="A7757" s="17">
        <v>45596</v>
      </c>
      <c r="B7757" s="22" t="s">
        <v>10</v>
      </c>
      <c r="C7757" s="22" t="s">
        <v>206</v>
      </c>
      <c r="D7757" s="22" t="s">
        <v>8089</v>
      </c>
      <c r="E7757" s="22" t="s">
        <v>58</v>
      </c>
      <c r="F7757" s="22" t="s">
        <v>168</v>
      </c>
      <c r="H7757" s="22" t="s">
        <v>15</v>
      </c>
      <c r="K7757" s="40"/>
      <c r="L7757" s="40"/>
    </row>
    <row r="7758" spans="1:12">
      <c r="A7758" s="17">
        <v>45596</v>
      </c>
      <c r="B7758" s="22" t="s">
        <v>10</v>
      </c>
      <c r="C7758" s="22" t="s">
        <v>206</v>
      </c>
      <c r="D7758" s="22" t="s">
        <v>8090</v>
      </c>
      <c r="E7758" s="22" t="s">
        <v>58</v>
      </c>
      <c r="F7758" s="22" t="s">
        <v>168</v>
      </c>
      <c r="H7758" s="22" t="s">
        <v>15</v>
      </c>
      <c r="K7758" s="40"/>
      <c r="L7758" s="40"/>
    </row>
    <row r="7759" spans="1:12">
      <c r="A7759" s="17">
        <v>45596</v>
      </c>
      <c r="B7759" s="22" t="s">
        <v>10</v>
      </c>
      <c r="C7759" s="22" t="s">
        <v>206</v>
      </c>
      <c r="D7759" s="22" t="s">
        <v>8091</v>
      </c>
      <c r="E7759" s="22" t="s">
        <v>58</v>
      </c>
      <c r="F7759" s="22" t="s">
        <v>168</v>
      </c>
      <c r="H7759" s="22" t="s">
        <v>15</v>
      </c>
      <c r="K7759" s="40"/>
      <c r="L7759" s="40"/>
    </row>
    <row r="7760" spans="1:12">
      <c r="A7760" s="17">
        <v>45596</v>
      </c>
      <c r="B7760" s="22" t="s">
        <v>10</v>
      </c>
      <c r="C7760" s="22" t="s">
        <v>206</v>
      </c>
      <c r="D7760" s="22" t="s">
        <v>8092</v>
      </c>
      <c r="E7760" s="22" t="s">
        <v>58</v>
      </c>
      <c r="F7760" s="22" t="s">
        <v>168</v>
      </c>
      <c r="H7760" s="22" t="s">
        <v>15</v>
      </c>
      <c r="K7760" s="40"/>
      <c r="L7760" s="40"/>
    </row>
    <row r="7761" spans="1:12">
      <c r="A7761" s="17">
        <v>45596</v>
      </c>
      <c r="B7761" s="22" t="s">
        <v>10</v>
      </c>
      <c r="C7761" s="22" t="s">
        <v>206</v>
      </c>
      <c r="D7761" s="22" t="s">
        <v>8093</v>
      </c>
      <c r="E7761" s="22" t="s">
        <v>58</v>
      </c>
      <c r="F7761" s="22" t="s">
        <v>168</v>
      </c>
      <c r="H7761" s="22" t="s">
        <v>15</v>
      </c>
      <c r="K7761" s="40"/>
      <c r="L7761" s="40"/>
    </row>
    <row r="7762" spans="1:12">
      <c r="A7762" s="17">
        <v>45596</v>
      </c>
      <c r="B7762" s="22" t="s">
        <v>10</v>
      </c>
      <c r="C7762" s="22" t="s">
        <v>410</v>
      </c>
      <c r="D7762" s="22" t="s">
        <v>8094</v>
      </c>
      <c r="E7762" s="22" t="s">
        <v>58</v>
      </c>
      <c r="F7762" s="22" t="s">
        <v>168</v>
      </c>
      <c r="H7762" s="22" t="s">
        <v>15</v>
      </c>
      <c r="K7762" s="40"/>
      <c r="L7762" s="40"/>
    </row>
    <row r="7763" spans="1:12">
      <c r="A7763" s="17">
        <v>45596</v>
      </c>
      <c r="B7763" s="22" t="s">
        <v>10</v>
      </c>
      <c r="C7763" s="22" t="s">
        <v>410</v>
      </c>
      <c r="D7763" s="22" t="s">
        <v>8095</v>
      </c>
      <c r="E7763" s="22" t="s">
        <v>58</v>
      </c>
      <c r="F7763" s="22" t="s">
        <v>168</v>
      </c>
      <c r="H7763" s="22" t="s">
        <v>15</v>
      </c>
      <c r="K7763" s="40"/>
      <c r="L7763" s="40"/>
    </row>
    <row r="7764" spans="1:12">
      <c r="A7764" s="17">
        <v>45596</v>
      </c>
      <c r="B7764" s="22" t="s">
        <v>10</v>
      </c>
      <c r="C7764" s="22" t="s">
        <v>211</v>
      </c>
      <c r="D7764" s="22" t="s">
        <v>8096</v>
      </c>
      <c r="E7764" s="22" t="s">
        <v>58</v>
      </c>
      <c r="F7764" s="22" t="s">
        <v>168</v>
      </c>
      <c r="H7764" s="22" t="s">
        <v>15</v>
      </c>
      <c r="K7764" s="40"/>
      <c r="L7764" s="40"/>
    </row>
    <row r="7765" spans="1:12">
      <c r="A7765" s="17">
        <v>45596</v>
      </c>
      <c r="B7765" s="22" t="s">
        <v>10</v>
      </c>
      <c r="C7765" s="22" t="s">
        <v>223</v>
      </c>
      <c r="D7765" s="22" t="s">
        <v>8097</v>
      </c>
      <c r="E7765" s="22" t="s">
        <v>58</v>
      </c>
      <c r="F7765" s="22" t="s">
        <v>168</v>
      </c>
      <c r="H7765" s="22" t="s">
        <v>15</v>
      </c>
      <c r="K7765" s="40"/>
      <c r="L7765" s="40"/>
    </row>
    <row r="7766" spans="1:12">
      <c r="A7766" s="17">
        <v>45596</v>
      </c>
      <c r="B7766" s="22" t="s">
        <v>10</v>
      </c>
      <c r="C7766" s="22" t="s">
        <v>227</v>
      </c>
      <c r="D7766" s="22" t="s">
        <v>8098</v>
      </c>
      <c r="E7766" s="22" t="s">
        <v>58</v>
      </c>
      <c r="F7766" s="22" t="s">
        <v>168</v>
      </c>
      <c r="H7766" s="22" t="s">
        <v>15</v>
      </c>
      <c r="K7766" s="40"/>
      <c r="L7766" s="40"/>
    </row>
    <row r="7767" spans="1:12">
      <c r="A7767" s="17">
        <v>45596</v>
      </c>
      <c r="B7767" s="22" t="s">
        <v>10</v>
      </c>
      <c r="C7767" s="22" t="s">
        <v>227</v>
      </c>
      <c r="D7767" s="22" t="s">
        <v>8099</v>
      </c>
      <c r="E7767" s="22" t="s">
        <v>58</v>
      </c>
      <c r="F7767" s="22" t="s">
        <v>168</v>
      </c>
      <c r="H7767" s="22" t="s">
        <v>15</v>
      </c>
      <c r="K7767" s="40"/>
      <c r="L7767" s="40"/>
    </row>
    <row r="7768" spans="1:12">
      <c r="A7768" s="17">
        <v>45596</v>
      </c>
      <c r="B7768" s="22" t="s">
        <v>10</v>
      </c>
      <c r="C7768" s="22" t="s">
        <v>227</v>
      </c>
      <c r="D7768" s="22" t="s">
        <v>8100</v>
      </c>
      <c r="E7768" s="22" t="s">
        <v>58</v>
      </c>
      <c r="F7768" s="22" t="s">
        <v>168</v>
      </c>
      <c r="H7768" s="22" t="s">
        <v>15</v>
      </c>
      <c r="K7768" s="40"/>
      <c r="L7768" s="40"/>
    </row>
    <row r="7769" spans="1:12">
      <c r="A7769" s="17">
        <v>45596</v>
      </c>
      <c r="B7769" s="22" t="s">
        <v>10</v>
      </c>
      <c r="C7769" s="22" t="s">
        <v>230</v>
      </c>
      <c r="D7769" s="22" t="s">
        <v>8101</v>
      </c>
      <c r="E7769" s="22" t="s">
        <v>58</v>
      </c>
      <c r="F7769" s="22" t="s">
        <v>168</v>
      </c>
      <c r="H7769" s="22" t="s">
        <v>15</v>
      </c>
      <c r="K7769" s="40"/>
      <c r="L7769" s="40"/>
    </row>
    <row r="7770" spans="1:12">
      <c r="A7770" s="17">
        <v>45596</v>
      </c>
      <c r="B7770" s="22" t="s">
        <v>10</v>
      </c>
      <c r="C7770" s="22" t="s">
        <v>230</v>
      </c>
      <c r="D7770" s="22" t="s">
        <v>8102</v>
      </c>
      <c r="E7770" s="22" t="s">
        <v>58</v>
      </c>
      <c r="F7770" s="22" t="s">
        <v>168</v>
      </c>
      <c r="H7770" s="22" t="s">
        <v>15</v>
      </c>
      <c r="K7770" s="40"/>
      <c r="L7770" s="40"/>
    </row>
    <row r="7771" spans="1:12">
      <c r="A7771" s="17">
        <v>45596</v>
      </c>
      <c r="B7771" s="22" t="s">
        <v>10</v>
      </c>
      <c r="C7771" s="22" t="s">
        <v>230</v>
      </c>
      <c r="D7771" s="22" t="s">
        <v>8103</v>
      </c>
      <c r="E7771" s="22" t="s">
        <v>58</v>
      </c>
      <c r="F7771" s="22" t="s">
        <v>168</v>
      </c>
      <c r="H7771" s="22" t="s">
        <v>15</v>
      </c>
      <c r="K7771" s="40"/>
      <c r="L7771" s="40"/>
    </row>
    <row r="7772" spans="1:12">
      <c r="A7772" s="17">
        <v>45596</v>
      </c>
      <c r="B7772" s="22" t="s">
        <v>10</v>
      </c>
      <c r="C7772" s="22" t="s">
        <v>230</v>
      </c>
      <c r="D7772" s="22" t="s">
        <v>8104</v>
      </c>
      <c r="E7772" s="22" t="s">
        <v>58</v>
      </c>
      <c r="F7772" s="22" t="s">
        <v>168</v>
      </c>
      <c r="H7772" s="22" t="s">
        <v>15</v>
      </c>
      <c r="K7772" s="40"/>
      <c r="L7772" s="40"/>
    </row>
    <row r="7773" spans="1:12">
      <c r="A7773" s="17">
        <v>45596</v>
      </c>
      <c r="B7773" s="22" t="s">
        <v>10</v>
      </c>
      <c r="C7773" s="22" t="s">
        <v>230</v>
      </c>
      <c r="D7773" s="22" t="s">
        <v>8105</v>
      </c>
      <c r="E7773" s="22" t="s">
        <v>58</v>
      </c>
      <c r="F7773" s="22" t="s">
        <v>168</v>
      </c>
      <c r="H7773" s="22" t="s">
        <v>15</v>
      </c>
      <c r="K7773" s="40"/>
      <c r="L7773" s="40"/>
    </row>
    <row r="7774" spans="1:12">
      <c r="A7774" s="17">
        <v>45596</v>
      </c>
      <c r="B7774" s="22" t="s">
        <v>10</v>
      </c>
      <c r="C7774" s="22" t="s">
        <v>230</v>
      </c>
      <c r="D7774" s="22" t="s">
        <v>8106</v>
      </c>
      <c r="E7774" s="22" t="s">
        <v>58</v>
      </c>
      <c r="F7774" s="22" t="s">
        <v>168</v>
      </c>
      <c r="H7774" s="22" t="s">
        <v>15</v>
      </c>
      <c r="K7774" s="40"/>
      <c r="L7774" s="40"/>
    </row>
    <row r="7775" spans="1:12">
      <c r="A7775" s="17">
        <v>45596</v>
      </c>
      <c r="B7775" s="22" t="s">
        <v>10</v>
      </c>
      <c r="C7775" s="22" t="s">
        <v>230</v>
      </c>
      <c r="D7775" s="22" t="s">
        <v>8107</v>
      </c>
      <c r="E7775" s="22" t="s">
        <v>58</v>
      </c>
      <c r="F7775" s="22" t="s">
        <v>168</v>
      </c>
      <c r="H7775" s="22" t="s">
        <v>15</v>
      </c>
      <c r="K7775" s="40"/>
      <c r="L7775" s="40"/>
    </row>
    <row r="7776" spans="1:12">
      <c r="A7776" s="17">
        <v>45596</v>
      </c>
      <c r="B7776" s="22" t="s">
        <v>10</v>
      </c>
      <c r="C7776" s="22" t="s">
        <v>230</v>
      </c>
      <c r="D7776" s="22" t="s">
        <v>8108</v>
      </c>
      <c r="E7776" s="22" t="s">
        <v>58</v>
      </c>
      <c r="F7776" s="22" t="s">
        <v>168</v>
      </c>
      <c r="H7776" s="22" t="s">
        <v>15</v>
      </c>
      <c r="K7776" s="40"/>
      <c r="L7776" s="40"/>
    </row>
    <row r="7777" spans="1:12">
      <c r="A7777" s="17">
        <v>45596</v>
      </c>
      <c r="B7777" s="22" t="s">
        <v>10</v>
      </c>
      <c r="C7777" s="22" t="s">
        <v>230</v>
      </c>
      <c r="D7777" s="22" t="s">
        <v>8109</v>
      </c>
      <c r="E7777" s="22" t="s">
        <v>58</v>
      </c>
      <c r="F7777" s="22" t="s">
        <v>168</v>
      </c>
      <c r="H7777" s="22" t="s">
        <v>15</v>
      </c>
      <c r="K7777" s="40"/>
      <c r="L7777" s="40"/>
    </row>
    <row r="7778" spans="1:12">
      <c r="A7778" s="17">
        <v>45596</v>
      </c>
      <c r="B7778" s="22" t="s">
        <v>10</v>
      </c>
      <c r="C7778" s="22" t="s">
        <v>233</v>
      </c>
      <c r="D7778" s="22" t="s">
        <v>8110</v>
      </c>
      <c r="E7778" s="22" t="s">
        <v>58</v>
      </c>
      <c r="F7778" s="22" t="s">
        <v>168</v>
      </c>
      <c r="H7778" s="22" t="s">
        <v>15</v>
      </c>
      <c r="K7778" s="40"/>
      <c r="L7778" s="40"/>
    </row>
    <row r="7779" spans="1:12">
      <c r="A7779" s="17">
        <v>45596</v>
      </c>
      <c r="B7779" s="22" t="s">
        <v>10</v>
      </c>
      <c r="C7779" s="22" t="s">
        <v>252</v>
      </c>
      <c r="D7779" s="22" t="s">
        <v>8111</v>
      </c>
      <c r="E7779" s="22" t="s">
        <v>58</v>
      </c>
      <c r="F7779" s="22" t="s">
        <v>168</v>
      </c>
      <c r="H7779" s="22" t="s">
        <v>15</v>
      </c>
      <c r="K7779" s="40"/>
      <c r="L7779" s="40"/>
    </row>
    <row r="7780" spans="1:12">
      <c r="A7780" s="17">
        <v>45596</v>
      </c>
      <c r="B7780" s="22" t="s">
        <v>10</v>
      </c>
      <c r="C7780" s="22" t="s">
        <v>202</v>
      </c>
      <c r="D7780" s="22" t="s">
        <v>8112</v>
      </c>
      <c r="E7780" s="22" t="s">
        <v>58</v>
      </c>
      <c r="F7780" s="22" t="s">
        <v>168</v>
      </c>
      <c r="G7780" s="9">
        <v>2288</v>
      </c>
      <c r="H7780" s="22" t="s">
        <v>15</v>
      </c>
      <c r="I7780" s="28">
        <v>0.01</v>
      </c>
      <c r="J7780" s="28">
        <v>18.3</v>
      </c>
      <c r="K7780" s="40"/>
      <c r="L7780" s="40"/>
    </row>
    <row r="7781" spans="1:12">
      <c r="A7781" s="17">
        <v>45596</v>
      </c>
      <c r="B7781" s="22" t="s">
        <v>10</v>
      </c>
      <c r="C7781" s="22" t="s">
        <v>206</v>
      </c>
      <c r="D7781" s="22" t="s">
        <v>8113</v>
      </c>
      <c r="E7781" s="22" t="s">
        <v>58</v>
      </c>
      <c r="F7781" s="22" t="s">
        <v>168</v>
      </c>
      <c r="G7781" s="9">
        <v>11050</v>
      </c>
      <c r="H7781" s="22" t="s">
        <v>15</v>
      </c>
      <c r="I7781" s="28">
        <v>0.01</v>
      </c>
      <c r="J7781" s="28">
        <v>88.4</v>
      </c>
      <c r="K7781" s="40"/>
      <c r="L7781" s="40"/>
    </row>
    <row r="7782" spans="1:12">
      <c r="A7782" s="17">
        <v>45596</v>
      </c>
      <c r="B7782" s="22" t="s">
        <v>10</v>
      </c>
      <c r="C7782" s="22" t="s">
        <v>206</v>
      </c>
      <c r="D7782" s="22" t="s">
        <v>8114</v>
      </c>
      <c r="E7782" s="22" t="s">
        <v>58</v>
      </c>
      <c r="F7782" s="22" t="s">
        <v>168</v>
      </c>
      <c r="G7782" s="9">
        <v>11700</v>
      </c>
      <c r="H7782" s="22" t="s">
        <v>15</v>
      </c>
      <c r="I7782" s="28">
        <v>0.01</v>
      </c>
      <c r="J7782" s="28">
        <v>93.6</v>
      </c>
      <c r="K7782" s="40"/>
      <c r="L7782" s="40"/>
    </row>
    <row r="7783" spans="1:12">
      <c r="A7783" s="17">
        <v>45596</v>
      </c>
      <c r="B7783" s="22" t="s">
        <v>10</v>
      </c>
      <c r="C7783" s="22" t="s">
        <v>414</v>
      </c>
      <c r="D7783" s="22" t="s">
        <v>8115</v>
      </c>
      <c r="E7783" s="22" t="s">
        <v>58</v>
      </c>
      <c r="F7783" s="22" t="s">
        <v>168</v>
      </c>
      <c r="G7783" s="9">
        <v>500</v>
      </c>
      <c r="H7783" s="22" t="s">
        <v>15</v>
      </c>
      <c r="I7783" s="28">
        <v>0.01</v>
      </c>
      <c r="J7783" s="28">
        <v>4</v>
      </c>
      <c r="K7783" s="40"/>
      <c r="L7783" s="40"/>
    </row>
    <row r="7784" spans="1:12">
      <c r="A7784" s="17">
        <v>45596</v>
      </c>
      <c r="B7784" s="22" t="s">
        <v>10</v>
      </c>
      <c r="C7784" s="22" t="s">
        <v>414</v>
      </c>
      <c r="D7784" s="22" t="s">
        <v>8116</v>
      </c>
      <c r="E7784" s="22" t="s">
        <v>58</v>
      </c>
      <c r="F7784" s="22" t="s">
        <v>168</v>
      </c>
      <c r="G7784" s="9">
        <v>4394</v>
      </c>
      <c r="H7784" s="22" t="s">
        <v>15</v>
      </c>
      <c r="I7784" s="28">
        <v>0.01</v>
      </c>
      <c r="J7784" s="28">
        <v>35.15</v>
      </c>
      <c r="K7784" s="40"/>
      <c r="L7784" s="40"/>
    </row>
    <row r="7785" spans="1:12">
      <c r="A7785" s="17">
        <v>45596</v>
      </c>
      <c r="B7785" s="22" t="s">
        <v>10</v>
      </c>
      <c r="C7785" s="22" t="s">
        <v>414</v>
      </c>
      <c r="D7785" s="22" t="s">
        <v>8117</v>
      </c>
      <c r="E7785" s="22" t="s">
        <v>58</v>
      </c>
      <c r="F7785" s="22" t="s">
        <v>168</v>
      </c>
      <c r="G7785" s="9">
        <v>29900</v>
      </c>
      <c r="H7785" s="22" t="s">
        <v>15</v>
      </c>
      <c r="I7785" s="28">
        <v>0.01</v>
      </c>
      <c r="J7785" s="28">
        <v>239.2</v>
      </c>
      <c r="K7785" s="40"/>
      <c r="L7785" s="40"/>
    </row>
    <row r="7786" spans="1:12">
      <c r="A7786" s="17">
        <v>45596</v>
      </c>
      <c r="B7786" s="22" t="s">
        <v>10</v>
      </c>
      <c r="C7786" s="22" t="s">
        <v>414</v>
      </c>
      <c r="D7786" s="22" t="s">
        <v>8118</v>
      </c>
      <c r="E7786" s="22" t="s">
        <v>58</v>
      </c>
      <c r="F7786" s="22" t="s">
        <v>168</v>
      </c>
      <c r="G7786" s="9">
        <v>21450</v>
      </c>
      <c r="H7786" s="22" t="s">
        <v>15</v>
      </c>
      <c r="I7786" s="28">
        <v>0.01</v>
      </c>
      <c r="J7786" s="28">
        <v>171.6</v>
      </c>
      <c r="K7786" s="40"/>
      <c r="L7786" s="40"/>
    </row>
    <row r="7787" spans="1:12">
      <c r="A7787" s="17">
        <v>45596</v>
      </c>
      <c r="B7787" s="22" t="s">
        <v>10</v>
      </c>
      <c r="C7787" s="22" t="s">
        <v>5200</v>
      </c>
      <c r="D7787" s="22" t="s">
        <v>8119</v>
      </c>
      <c r="E7787" s="22" t="s">
        <v>58</v>
      </c>
      <c r="F7787" s="22" t="s">
        <v>168</v>
      </c>
      <c r="G7787" s="9">
        <v>17400</v>
      </c>
      <c r="H7787" s="22" t="s">
        <v>15</v>
      </c>
      <c r="I7787" s="28">
        <v>0.01</v>
      </c>
      <c r="J7787" s="28">
        <v>139.19999999999999</v>
      </c>
      <c r="K7787" s="40"/>
      <c r="L7787" s="40"/>
    </row>
    <row r="7788" spans="1:12">
      <c r="A7788" s="17">
        <v>45596</v>
      </c>
      <c r="B7788" s="22" t="s">
        <v>10</v>
      </c>
      <c r="C7788" s="22" t="s">
        <v>410</v>
      </c>
      <c r="D7788" s="22" t="s">
        <v>8120</v>
      </c>
      <c r="E7788" s="22" t="s">
        <v>58</v>
      </c>
      <c r="F7788" s="22" t="s">
        <v>168</v>
      </c>
      <c r="G7788" s="9">
        <v>2600</v>
      </c>
      <c r="H7788" s="22" t="s">
        <v>15</v>
      </c>
      <c r="I7788" s="28">
        <v>0.01</v>
      </c>
      <c r="J7788" s="28">
        <v>20.8</v>
      </c>
      <c r="K7788" s="40"/>
      <c r="L7788" s="40"/>
    </row>
    <row r="7789" spans="1:12">
      <c r="A7789" s="17">
        <v>45596</v>
      </c>
      <c r="B7789" s="22" t="s">
        <v>10</v>
      </c>
      <c r="C7789" s="22" t="s">
        <v>256</v>
      </c>
      <c r="D7789" s="22" t="s">
        <v>8121</v>
      </c>
      <c r="E7789" s="22" t="s">
        <v>58</v>
      </c>
      <c r="F7789" s="22" t="s">
        <v>168</v>
      </c>
      <c r="H7789" s="22" t="s">
        <v>15</v>
      </c>
      <c r="K7789" s="40"/>
      <c r="L7789" s="40"/>
    </row>
    <row r="7790" spans="1:12">
      <c r="A7790" s="17">
        <v>45596</v>
      </c>
      <c r="B7790" s="22" t="s">
        <v>10</v>
      </c>
      <c r="C7790" s="22" t="s">
        <v>256</v>
      </c>
      <c r="D7790" s="22" t="s">
        <v>8122</v>
      </c>
      <c r="E7790" s="22" t="s">
        <v>58</v>
      </c>
      <c r="F7790" s="22" t="s">
        <v>168</v>
      </c>
      <c r="H7790" s="22" t="s">
        <v>15</v>
      </c>
      <c r="K7790" s="40"/>
      <c r="L7790" s="40"/>
    </row>
    <row r="7791" spans="1:12">
      <c r="A7791" s="17">
        <v>45596</v>
      </c>
      <c r="B7791" s="22" t="s">
        <v>10</v>
      </c>
      <c r="C7791" s="22" t="s">
        <v>256</v>
      </c>
      <c r="D7791" s="22" t="s">
        <v>8123</v>
      </c>
      <c r="E7791" s="22" t="s">
        <v>58</v>
      </c>
      <c r="F7791" s="22" t="s">
        <v>168</v>
      </c>
      <c r="H7791" s="22" t="s">
        <v>15</v>
      </c>
      <c r="K7791" s="40"/>
      <c r="L7791" s="40"/>
    </row>
    <row r="7792" spans="1:12">
      <c r="A7792" s="17">
        <v>45596</v>
      </c>
      <c r="B7792" s="22" t="s">
        <v>10</v>
      </c>
      <c r="C7792" s="22" t="s">
        <v>256</v>
      </c>
      <c r="D7792" s="22" t="s">
        <v>8124</v>
      </c>
      <c r="E7792" s="22" t="s">
        <v>58</v>
      </c>
      <c r="F7792" s="22" t="s">
        <v>168</v>
      </c>
      <c r="H7792" s="22" t="s">
        <v>15</v>
      </c>
      <c r="K7792" s="40"/>
      <c r="L7792" s="40"/>
    </row>
    <row r="7793" spans="1:12">
      <c r="A7793" s="17">
        <v>45596</v>
      </c>
      <c r="B7793" s="22" t="s">
        <v>10</v>
      </c>
      <c r="C7793" s="22" t="s">
        <v>256</v>
      </c>
      <c r="D7793" s="22" t="s">
        <v>8125</v>
      </c>
      <c r="E7793" s="22" t="s">
        <v>58</v>
      </c>
      <c r="F7793" s="22" t="s">
        <v>168</v>
      </c>
      <c r="H7793" s="22" t="s">
        <v>15</v>
      </c>
      <c r="K7793" s="40"/>
      <c r="L7793" s="40"/>
    </row>
    <row r="7794" spans="1:12">
      <c r="A7794" s="17">
        <v>45596</v>
      </c>
      <c r="B7794" s="22" t="s">
        <v>10</v>
      </c>
      <c r="C7794" s="22" t="s">
        <v>256</v>
      </c>
      <c r="D7794" s="22" t="s">
        <v>8126</v>
      </c>
      <c r="E7794" s="22" t="s">
        <v>58</v>
      </c>
      <c r="F7794" s="22" t="s">
        <v>168</v>
      </c>
      <c r="H7794" s="22" t="s">
        <v>15</v>
      </c>
      <c r="K7794" s="40"/>
      <c r="L7794" s="40"/>
    </row>
    <row r="7795" spans="1:12">
      <c r="A7795" s="17">
        <v>45596</v>
      </c>
      <c r="B7795" s="22" t="s">
        <v>10</v>
      </c>
      <c r="C7795" s="22" t="s">
        <v>256</v>
      </c>
      <c r="D7795" s="22" t="s">
        <v>8127</v>
      </c>
      <c r="E7795" s="22" t="s">
        <v>58</v>
      </c>
      <c r="F7795" s="22" t="s">
        <v>168</v>
      </c>
      <c r="H7795" s="22" t="s">
        <v>15</v>
      </c>
      <c r="K7795" s="40"/>
      <c r="L7795" s="40"/>
    </row>
    <row r="7796" spans="1:12">
      <c r="A7796" s="17">
        <v>45596</v>
      </c>
      <c r="B7796" s="22" t="s">
        <v>10</v>
      </c>
      <c r="C7796" s="22" t="s">
        <v>282</v>
      </c>
      <c r="D7796" s="22" t="s">
        <v>8128</v>
      </c>
      <c r="E7796" s="22" t="s">
        <v>58</v>
      </c>
      <c r="F7796" s="22" t="s">
        <v>168</v>
      </c>
      <c r="G7796" s="9">
        <v>32500</v>
      </c>
      <c r="H7796" s="22" t="s">
        <v>15</v>
      </c>
      <c r="I7796" s="28">
        <v>0.01</v>
      </c>
      <c r="J7796" s="28">
        <v>260</v>
      </c>
      <c r="K7796" s="40"/>
      <c r="L7796" s="40"/>
    </row>
    <row r="7797" spans="1:12">
      <c r="A7797" s="17">
        <v>45596</v>
      </c>
      <c r="B7797" s="22" t="s">
        <v>10</v>
      </c>
      <c r="C7797" s="22" t="s">
        <v>282</v>
      </c>
      <c r="D7797" s="22" t="s">
        <v>8129</v>
      </c>
      <c r="E7797" s="22" t="s">
        <v>58</v>
      </c>
      <c r="F7797" s="22" t="s">
        <v>168</v>
      </c>
      <c r="G7797" s="9">
        <v>81250</v>
      </c>
      <c r="H7797" s="22" t="s">
        <v>15</v>
      </c>
      <c r="I7797" s="28">
        <v>0.01</v>
      </c>
      <c r="J7797" s="28">
        <v>650</v>
      </c>
      <c r="K7797" s="40"/>
      <c r="L7797" s="40"/>
    </row>
    <row r="7798" spans="1:12">
      <c r="A7798" s="17">
        <v>45596</v>
      </c>
      <c r="B7798" s="22" t="s">
        <v>10</v>
      </c>
      <c r="C7798" s="22" t="s">
        <v>282</v>
      </c>
      <c r="D7798" s="22" t="s">
        <v>8130</v>
      </c>
      <c r="E7798" s="22" t="s">
        <v>58</v>
      </c>
      <c r="F7798" s="22" t="s">
        <v>168</v>
      </c>
      <c r="G7798" s="9">
        <v>16590</v>
      </c>
      <c r="H7798" s="22" t="s">
        <v>15</v>
      </c>
      <c r="I7798" s="28">
        <v>0.01</v>
      </c>
      <c r="J7798" s="28">
        <v>132.72</v>
      </c>
      <c r="K7798" s="40"/>
      <c r="L7798" s="40"/>
    </row>
    <row r="7799" spans="1:12">
      <c r="A7799" s="17">
        <v>45596</v>
      </c>
      <c r="B7799" s="22" t="s">
        <v>10</v>
      </c>
      <c r="C7799" s="22" t="s">
        <v>282</v>
      </c>
      <c r="D7799" s="22" t="s">
        <v>8131</v>
      </c>
      <c r="E7799" s="22" t="s">
        <v>58</v>
      </c>
      <c r="F7799" s="22" t="s">
        <v>168</v>
      </c>
      <c r="H7799" s="22" t="s">
        <v>15</v>
      </c>
      <c r="K7799" s="40"/>
      <c r="L7799" s="40"/>
    </row>
    <row r="7800" spans="1:12">
      <c r="A7800" s="17">
        <v>45596</v>
      </c>
      <c r="B7800" s="22" t="s">
        <v>10</v>
      </c>
      <c r="C7800" s="22" t="s">
        <v>282</v>
      </c>
      <c r="D7800" s="22" t="s">
        <v>8132</v>
      </c>
      <c r="E7800" s="22" t="s">
        <v>58</v>
      </c>
      <c r="F7800" s="22" t="s">
        <v>168</v>
      </c>
      <c r="H7800" s="22" t="s">
        <v>15</v>
      </c>
      <c r="K7800" s="40"/>
      <c r="L7800" s="40"/>
    </row>
    <row r="7801" spans="1:12">
      <c r="A7801" s="17">
        <v>45596</v>
      </c>
      <c r="B7801" s="22" t="s">
        <v>10</v>
      </c>
      <c r="C7801" s="22" t="s">
        <v>371</v>
      </c>
      <c r="D7801" s="22" t="s">
        <v>8133</v>
      </c>
      <c r="E7801" s="22" t="s">
        <v>58</v>
      </c>
      <c r="F7801" s="22" t="s">
        <v>168</v>
      </c>
      <c r="G7801" s="9">
        <v>32500</v>
      </c>
      <c r="H7801" s="22" t="s">
        <v>15</v>
      </c>
      <c r="I7801" s="28">
        <v>0.01</v>
      </c>
      <c r="J7801" s="28">
        <v>260</v>
      </c>
      <c r="K7801" s="40"/>
      <c r="L7801" s="40"/>
    </row>
    <row r="7802" spans="1:12">
      <c r="A7802" s="17">
        <v>45596</v>
      </c>
      <c r="B7802" s="22" t="s">
        <v>10</v>
      </c>
      <c r="C7802" s="22" t="s">
        <v>371</v>
      </c>
      <c r="D7802" s="22" t="s">
        <v>8134</v>
      </c>
      <c r="E7802" s="22" t="s">
        <v>58</v>
      </c>
      <c r="F7802" s="22" t="s">
        <v>168</v>
      </c>
      <c r="G7802" s="9">
        <v>664</v>
      </c>
      <c r="H7802" s="22" t="s">
        <v>15</v>
      </c>
      <c r="I7802" s="28">
        <v>0.01</v>
      </c>
      <c r="J7802" s="28">
        <v>5.31</v>
      </c>
      <c r="K7802" s="40"/>
      <c r="L7802" s="40"/>
    </row>
    <row r="7803" spans="1:12">
      <c r="A7803" s="17">
        <v>45596</v>
      </c>
      <c r="B7803" s="22" t="s">
        <v>10</v>
      </c>
      <c r="C7803" s="22" t="s">
        <v>367</v>
      </c>
      <c r="D7803" s="22" t="s">
        <v>8135</v>
      </c>
      <c r="E7803" s="22" t="s">
        <v>58</v>
      </c>
      <c r="F7803" s="22" t="s">
        <v>168</v>
      </c>
      <c r="H7803" s="22" t="s">
        <v>15</v>
      </c>
      <c r="K7803" s="40"/>
      <c r="L7803" s="40"/>
    </row>
    <row r="7804" spans="1:12">
      <c r="A7804" s="17">
        <v>45596</v>
      </c>
      <c r="B7804" s="22" t="s">
        <v>10</v>
      </c>
      <c r="C7804" s="22" t="s">
        <v>363</v>
      </c>
      <c r="D7804" s="22" t="s">
        <v>8136</v>
      </c>
      <c r="E7804" s="22" t="s">
        <v>58</v>
      </c>
      <c r="F7804" s="22" t="s">
        <v>168</v>
      </c>
      <c r="H7804" s="22" t="s">
        <v>15</v>
      </c>
      <c r="K7804" s="40"/>
      <c r="L7804" s="40"/>
    </row>
    <row r="7805" spans="1:12">
      <c r="A7805" s="17">
        <v>45596</v>
      </c>
      <c r="B7805" s="22" t="s">
        <v>10</v>
      </c>
      <c r="C7805" s="22" t="s">
        <v>363</v>
      </c>
      <c r="D7805" s="22" t="s">
        <v>8137</v>
      </c>
      <c r="E7805" s="22" t="s">
        <v>58</v>
      </c>
      <c r="F7805" s="22" t="s">
        <v>168</v>
      </c>
      <c r="H7805" s="22" t="s">
        <v>15</v>
      </c>
      <c r="K7805" s="40"/>
      <c r="L7805" s="40"/>
    </row>
    <row r="7806" spans="1:12">
      <c r="A7806" s="17">
        <v>45596</v>
      </c>
      <c r="B7806" s="22" t="s">
        <v>10</v>
      </c>
      <c r="C7806" s="22" t="s">
        <v>360</v>
      </c>
      <c r="D7806" s="22" t="s">
        <v>8138</v>
      </c>
      <c r="E7806" s="22" t="s">
        <v>58</v>
      </c>
      <c r="F7806" s="22" t="s">
        <v>168</v>
      </c>
      <c r="H7806" s="22" t="s">
        <v>15</v>
      </c>
      <c r="K7806" s="40"/>
      <c r="L7806" s="40"/>
    </row>
    <row r="7807" spans="1:12">
      <c r="A7807" s="17">
        <v>45596</v>
      </c>
      <c r="B7807" s="22" t="s">
        <v>10</v>
      </c>
      <c r="C7807" s="22" t="s">
        <v>360</v>
      </c>
      <c r="D7807" s="22" t="s">
        <v>8139</v>
      </c>
      <c r="E7807" s="22" t="s">
        <v>58</v>
      </c>
      <c r="F7807" s="22" t="s">
        <v>168</v>
      </c>
      <c r="H7807" s="22" t="s">
        <v>15</v>
      </c>
      <c r="K7807" s="40"/>
      <c r="L7807" s="40"/>
    </row>
    <row r="7808" spans="1:12">
      <c r="A7808" s="17">
        <v>45596</v>
      </c>
      <c r="B7808" s="22" t="s">
        <v>10</v>
      </c>
      <c r="C7808" s="22" t="s">
        <v>360</v>
      </c>
      <c r="D7808" s="22" t="s">
        <v>8140</v>
      </c>
      <c r="E7808" s="22" t="s">
        <v>58</v>
      </c>
      <c r="F7808" s="22" t="s">
        <v>168</v>
      </c>
      <c r="H7808" s="22" t="s">
        <v>15</v>
      </c>
      <c r="K7808" s="40"/>
      <c r="L7808" s="40"/>
    </row>
    <row r="7809" spans="1:12">
      <c r="A7809" s="17">
        <v>45596</v>
      </c>
      <c r="B7809" s="22" t="s">
        <v>10</v>
      </c>
      <c r="C7809" s="22" t="s">
        <v>360</v>
      </c>
      <c r="D7809" s="22" t="s">
        <v>8141</v>
      </c>
      <c r="E7809" s="22" t="s">
        <v>58</v>
      </c>
      <c r="F7809" s="22" t="s">
        <v>168</v>
      </c>
      <c r="H7809" s="22" t="s">
        <v>15</v>
      </c>
      <c r="K7809" s="40"/>
      <c r="L7809" s="40"/>
    </row>
    <row r="7810" spans="1:12">
      <c r="A7810" s="17">
        <v>45596</v>
      </c>
      <c r="B7810" s="22" t="s">
        <v>10</v>
      </c>
      <c r="C7810" s="22" t="s">
        <v>308</v>
      </c>
      <c r="D7810" s="22" t="s">
        <v>8142</v>
      </c>
      <c r="E7810" s="22" t="s">
        <v>58</v>
      </c>
      <c r="F7810" s="22" t="s">
        <v>168</v>
      </c>
      <c r="H7810" s="22" t="s">
        <v>15</v>
      </c>
      <c r="K7810" s="40"/>
      <c r="L7810" s="40"/>
    </row>
    <row r="7811" spans="1:12">
      <c r="A7811" s="17">
        <v>45596</v>
      </c>
      <c r="B7811" s="22" t="s">
        <v>10</v>
      </c>
      <c r="C7811" s="22" t="s">
        <v>337</v>
      </c>
      <c r="D7811" s="22" t="s">
        <v>8143</v>
      </c>
      <c r="E7811" s="22" t="s">
        <v>58</v>
      </c>
      <c r="F7811" s="22" t="s">
        <v>168</v>
      </c>
      <c r="H7811" s="22" t="s">
        <v>15</v>
      </c>
      <c r="K7811" s="40"/>
      <c r="L7811" s="40"/>
    </row>
    <row r="7812" spans="1:12">
      <c r="A7812" s="17">
        <v>45596</v>
      </c>
      <c r="B7812" s="22" t="s">
        <v>10</v>
      </c>
      <c r="C7812" s="22" t="s">
        <v>252</v>
      </c>
      <c r="D7812" s="22" t="s">
        <v>8144</v>
      </c>
      <c r="E7812" s="22" t="s">
        <v>58</v>
      </c>
      <c r="F7812" s="22" t="s">
        <v>168</v>
      </c>
      <c r="G7812" s="9">
        <v>32500</v>
      </c>
      <c r="H7812" s="22" t="s">
        <v>15</v>
      </c>
      <c r="I7812" s="28">
        <v>0.01</v>
      </c>
      <c r="J7812" s="28">
        <v>260</v>
      </c>
      <c r="K7812" s="40"/>
      <c r="L7812" s="40"/>
    </row>
    <row r="7813" spans="1:12">
      <c r="A7813" s="17">
        <v>45596</v>
      </c>
      <c r="B7813" s="22" t="s">
        <v>10</v>
      </c>
      <c r="C7813" s="22" t="s">
        <v>252</v>
      </c>
      <c r="D7813" s="22" t="s">
        <v>8145</v>
      </c>
      <c r="E7813" s="22" t="s">
        <v>58</v>
      </c>
      <c r="F7813" s="22" t="s">
        <v>168</v>
      </c>
      <c r="G7813" s="9">
        <v>16250</v>
      </c>
      <c r="H7813" s="22" t="s">
        <v>15</v>
      </c>
      <c r="I7813" s="28">
        <v>0.01</v>
      </c>
      <c r="J7813" s="28">
        <v>130</v>
      </c>
      <c r="K7813" s="40"/>
      <c r="L7813" s="40"/>
    </row>
    <row r="7814" spans="1:12">
      <c r="A7814" s="17">
        <v>45596</v>
      </c>
      <c r="B7814" s="22" t="s">
        <v>10</v>
      </c>
      <c r="C7814" s="22" t="s">
        <v>256</v>
      </c>
      <c r="D7814" s="22" t="s">
        <v>8146</v>
      </c>
      <c r="E7814" s="22" t="s">
        <v>58</v>
      </c>
      <c r="F7814" s="22" t="s">
        <v>168</v>
      </c>
      <c r="G7814" s="9">
        <v>10400</v>
      </c>
      <c r="H7814" s="22" t="s">
        <v>15</v>
      </c>
      <c r="I7814" s="28">
        <v>0.01</v>
      </c>
      <c r="J7814" s="28">
        <v>83.2</v>
      </c>
      <c r="K7814" s="40"/>
      <c r="L7814" s="40"/>
    </row>
    <row r="7815" spans="1:12">
      <c r="A7815" s="17">
        <v>45596</v>
      </c>
      <c r="B7815" s="22" t="s">
        <v>10</v>
      </c>
      <c r="C7815" s="22" t="s">
        <v>256</v>
      </c>
      <c r="D7815" s="22" t="s">
        <v>8147</v>
      </c>
      <c r="E7815" s="22" t="s">
        <v>58</v>
      </c>
      <c r="F7815" s="22" t="s">
        <v>168</v>
      </c>
      <c r="G7815" s="9">
        <v>159250</v>
      </c>
      <c r="H7815" s="22" t="s">
        <v>15</v>
      </c>
      <c r="I7815" s="28">
        <v>0.01</v>
      </c>
      <c r="J7815" s="28">
        <v>1274</v>
      </c>
      <c r="K7815" s="40"/>
      <c r="L7815" s="40"/>
    </row>
    <row r="7816" spans="1:12">
      <c r="A7816" s="17">
        <v>45596</v>
      </c>
      <c r="B7816" s="22" t="s">
        <v>10</v>
      </c>
      <c r="C7816" s="22" t="s">
        <v>256</v>
      </c>
      <c r="D7816" s="22" t="s">
        <v>8148</v>
      </c>
      <c r="E7816" s="22" t="s">
        <v>58</v>
      </c>
      <c r="F7816" s="22" t="s">
        <v>168</v>
      </c>
      <c r="G7816" s="9">
        <v>650</v>
      </c>
      <c r="H7816" s="22" t="s">
        <v>15</v>
      </c>
      <c r="I7816" s="28">
        <v>0.01</v>
      </c>
      <c r="J7816" s="28">
        <v>5.2</v>
      </c>
      <c r="K7816" s="40"/>
      <c r="L7816" s="40"/>
    </row>
    <row r="7817" spans="1:12">
      <c r="A7817" s="17">
        <v>45596</v>
      </c>
      <c r="B7817" s="22" t="s">
        <v>10</v>
      </c>
      <c r="C7817" s="22" t="s">
        <v>280</v>
      </c>
      <c r="D7817" s="22" t="s">
        <v>8149</v>
      </c>
      <c r="E7817" s="22" t="s">
        <v>58</v>
      </c>
      <c r="F7817" s="22" t="s">
        <v>168</v>
      </c>
      <c r="G7817" s="9">
        <v>25350</v>
      </c>
      <c r="H7817" s="22" t="s">
        <v>15</v>
      </c>
      <c r="I7817" s="28">
        <v>0.01</v>
      </c>
      <c r="J7817" s="28">
        <v>202.8</v>
      </c>
      <c r="K7817" s="40"/>
      <c r="L7817" s="40"/>
    </row>
    <row r="7818" spans="1:12">
      <c r="A7818" s="17">
        <v>45596</v>
      </c>
      <c r="B7818" s="22" t="s">
        <v>10</v>
      </c>
      <c r="C7818" s="22" t="s">
        <v>282</v>
      </c>
      <c r="D7818" s="22" t="s">
        <v>8150</v>
      </c>
      <c r="E7818" s="22" t="s">
        <v>58</v>
      </c>
      <c r="F7818" s="22" t="s">
        <v>168</v>
      </c>
      <c r="G7818" s="9">
        <v>4172</v>
      </c>
      <c r="H7818" s="22" t="s">
        <v>15</v>
      </c>
      <c r="I7818" s="28">
        <v>0.01</v>
      </c>
      <c r="J7818" s="28">
        <v>33.380000000000003</v>
      </c>
      <c r="K7818" s="40"/>
      <c r="L7818" s="40"/>
    </row>
    <row r="7819" spans="1:12">
      <c r="A7819" s="17">
        <v>45596</v>
      </c>
      <c r="B7819" s="22" t="s">
        <v>10</v>
      </c>
      <c r="C7819" s="22" t="s">
        <v>282</v>
      </c>
      <c r="D7819" s="22" t="s">
        <v>8151</v>
      </c>
      <c r="E7819" s="22" t="s">
        <v>58</v>
      </c>
      <c r="F7819" s="22" t="s">
        <v>168</v>
      </c>
      <c r="G7819" s="9">
        <v>32500</v>
      </c>
      <c r="H7819" s="22" t="s">
        <v>15</v>
      </c>
      <c r="I7819" s="28">
        <v>0.01</v>
      </c>
      <c r="J7819" s="28">
        <v>260</v>
      </c>
      <c r="K7819" s="40"/>
      <c r="L7819" s="40"/>
    </row>
    <row r="7820" spans="1:12">
      <c r="A7820" s="17">
        <v>45596</v>
      </c>
      <c r="B7820" s="22" t="s">
        <v>10</v>
      </c>
      <c r="C7820" s="22" t="s">
        <v>282</v>
      </c>
      <c r="D7820" s="22" t="s">
        <v>8152</v>
      </c>
      <c r="E7820" s="22" t="s">
        <v>58</v>
      </c>
      <c r="F7820" s="22" t="s">
        <v>168</v>
      </c>
      <c r="G7820" s="9">
        <v>48750</v>
      </c>
      <c r="H7820" s="22" t="s">
        <v>15</v>
      </c>
      <c r="I7820" s="28">
        <v>0.01</v>
      </c>
      <c r="J7820" s="28">
        <v>390</v>
      </c>
      <c r="K7820" s="40"/>
      <c r="L7820" s="40"/>
    </row>
    <row r="7821" spans="1:12">
      <c r="A7821" s="17">
        <v>45596</v>
      </c>
      <c r="B7821" s="22" t="s">
        <v>10</v>
      </c>
      <c r="C7821" s="22" t="s">
        <v>282</v>
      </c>
      <c r="D7821" s="22" t="s">
        <v>8153</v>
      </c>
      <c r="E7821" s="22" t="s">
        <v>58</v>
      </c>
      <c r="F7821" s="22" t="s">
        <v>168</v>
      </c>
      <c r="G7821" s="9">
        <v>25350</v>
      </c>
      <c r="H7821" s="22" t="s">
        <v>15</v>
      </c>
      <c r="I7821" s="28">
        <v>0.01</v>
      </c>
      <c r="J7821" s="28">
        <v>202.8</v>
      </c>
      <c r="K7821" s="40"/>
      <c r="L7821" s="40"/>
    </row>
    <row r="7822" spans="1:12">
      <c r="A7822" s="17">
        <v>45596</v>
      </c>
      <c r="B7822" s="22" t="s">
        <v>10</v>
      </c>
      <c r="C7822" s="22" t="s">
        <v>282</v>
      </c>
      <c r="D7822" s="22" t="s">
        <v>8154</v>
      </c>
      <c r="E7822" s="22" t="s">
        <v>58</v>
      </c>
      <c r="F7822" s="22" t="s">
        <v>168</v>
      </c>
      <c r="G7822" s="9">
        <v>48750</v>
      </c>
      <c r="H7822" s="22" t="s">
        <v>15</v>
      </c>
      <c r="I7822" s="28">
        <v>0.01</v>
      </c>
      <c r="J7822" s="28">
        <v>390</v>
      </c>
      <c r="K7822" s="40"/>
      <c r="L7822" s="40"/>
    </row>
    <row r="7823" spans="1:12">
      <c r="A7823" s="17">
        <v>45596</v>
      </c>
      <c r="B7823" s="22" t="s">
        <v>10</v>
      </c>
      <c r="C7823" s="22" t="s">
        <v>282</v>
      </c>
      <c r="D7823" s="22" t="s">
        <v>8155</v>
      </c>
      <c r="E7823" s="22" t="s">
        <v>58</v>
      </c>
      <c r="F7823" s="22" t="s">
        <v>168</v>
      </c>
      <c r="G7823" s="9">
        <v>16250</v>
      </c>
      <c r="H7823" s="22" t="s">
        <v>15</v>
      </c>
      <c r="I7823" s="28">
        <v>0.01</v>
      </c>
      <c r="J7823" s="28">
        <v>130</v>
      </c>
      <c r="K7823" s="40"/>
      <c r="L7823" s="40"/>
    </row>
    <row r="7824" spans="1:12">
      <c r="A7824" s="17">
        <v>45596</v>
      </c>
      <c r="B7824" s="22" t="s">
        <v>10</v>
      </c>
      <c r="C7824" s="22" t="s">
        <v>371</v>
      </c>
      <c r="D7824" s="22" t="s">
        <v>8156</v>
      </c>
      <c r="E7824" s="22" t="s">
        <v>58</v>
      </c>
      <c r="F7824" s="22" t="s">
        <v>168</v>
      </c>
      <c r="G7824" s="9">
        <v>16250</v>
      </c>
      <c r="H7824" s="22" t="s">
        <v>15</v>
      </c>
      <c r="I7824" s="28">
        <v>0.01</v>
      </c>
      <c r="J7824" s="28">
        <v>130</v>
      </c>
      <c r="K7824" s="40"/>
      <c r="L7824" s="40"/>
    </row>
    <row r="7825" spans="1:12">
      <c r="A7825" s="17">
        <v>45596</v>
      </c>
      <c r="B7825" s="22" t="s">
        <v>10</v>
      </c>
      <c r="C7825" s="22" t="s">
        <v>371</v>
      </c>
      <c r="D7825" s="22" t="s">
        <v>8157</v>
      </c>
      <c r="E7825" s="22" t="s">
        <v>58</v>
      </c>
      <c r="F7825" s="22" t="s">
        <v>168</v>
      </c>
      <c r="G7825" s="9">
        <v>3160</v>
      </c>
      <c r="H7825" s="22" t="s">
        <v>15</v>
      </c>
      <c r="I7825" s="28">
        <v>0.01</v>
      </c>
      <c r="J7825" s="28">
        <v>25.28</v>
      </c>
      <c r="K7825" s="40"/>
      <c r="L7825" s="40"/>
    </row>
    <row r="7826" spans="1:12">
      <c r="A7826" s="17">
        <v>45596</v>
      </c>
      <c r="B7826" s="22" t="s">
        <v>10</v>
      </c>
      <c r="C7826" s="22" t="s">
        <v>371</v>
      </c>
      <c r="D7826" s="22" t="s">
        <v>8158</v>
      </c>
      <c r="E7826" s="22" t="s">
        <v>58</v>
      </c>
      <c r="F7826" s="22" t="s">
        <v>168</v>
      </c>
      <c r="G7826" s="9">
        <v>3966</v>
      </c>
      <c r="H7826" s="22" t="s">
        <v>15</v>
      </c>
      <c r="I7826" s="28">
        <v>0.01</v>
      </c>
      <c r="J7826" s="28">
        <v>31.73</v>
      </c>
      <c r="K7826" s="40"/>
      <c r="L7826" s="40"/>
    </row>
    <row r="7827" spans="1:12">
      <c r="A7827" s="17">
        <v>45596</v>
      </c>
      <c r="B7827" s="22" t="s">
        <v>10</v>
      </c>
      <c r="C7827" s="22" t="s">
        <v>371</v>
      </c>
      <c r="D7827" s="22" t="s">
        <v>8159</v>
      </c>
      <c r="E7827" s="22" t="s">
        <v>58</v>
      </c>
      <c r="F7827" s="22" t="s">
        <v>168</v>
      </c>
      <c r="G7827" s="9">
        <v>960</v>
      </c>
      <c r="H7827" s="22" t="s">
        <v>15</v>
      </c>
      <c r="I7827" s="28">
        <v>0.01</v>
      </c>
      <c r="J7827" s="28">
        <v>7.68</v>
      </c>
      <c r="K7827" s="40"/>
      <c r="L7827" s="40"/>
    </row>
    <row r="7828" spans="1:12">
      <c r="A7828" s="17">
        <v>45596</v>
      </c>
      <c r="B7828" s="22" t="s">
        <v>10</v>
      </c>
      <c r="C7828" s="22" t="s">
        <v>371</v>
      </c>
      <c r="D7828" s="22" t="s">
        <v>8160</v>
      </c>
      <c r="E7828" s="22" t="s">
        <v>58</v>
      </c>
      <c r="F7828" s="22" t="s">
        <v>168</v>
      </c>
      <c r="G7828" s="9">
        <v>181350</v>
      </c>
      <c r="H7828" s="22" t="s">
        <v>15</v>
      </c>
      <c r="I7828" s="28">
        <v>0.01</v>
      </c>
      <c r="J7828" s="28">
        <v>1450.8</v>
      </c>
      <c r="K7828" s="40"/>
      <c r="L7828" s="40"/>
    </row>
    <row r="7829" spans="1:12">
      <c r="A7829" s="17">
        <v>45596</v>
      </c>
      <c r="B7829" s="22" t="s">
        <v>10</v>
      </c>
      <c r="C7829" s="22" t="s">
        <v>345</v>
      </c>
      <c r="D7829" s="22" t="s">
        <v>8161</v>
      </c>
      <c r="E7829" s="22" t="s">
        <v>58</v>
      </c>
      <c r="F7829" s="22" t="s">
        <v>168</v>
      </c>
      <c r="G7829" s="9">
        <v>1300</v>
      </c>
      <c r="H7829" s="22" t="s">
        <v>15</v>
      </c>
      <c r="I7829" s="28">
        <v>0.01</v>
      </c>
      <c r="J7829" s="28">
        <v>10.4</v>
      </c>
      <c r="K7829" s="40"/>
      <c r="L7829" s="40"/>
    </row>
    <row r="7830" spans="1:12">
      <c r="A7830" s="17">
        <v>45596</v>
      </c>
      <c r="B7830" s="22" t="s">
        <v>10</v>
      </c>
      <c r="C7830" s="22" t="s">
        <v>345</v>
      </c>
      <c r="D7830" s="22" t="s">
        <v>8162</v>
      </c>
      <c r="E7830" s="22" t="s">
        <v>58</v>
      </c>
      <c r="F7830" s="22" t="s">
        <v>168</v>
      </c>
      <c r="G7830" s="9">
        <v>16250</v>
      </c>
      <c r="H7830" s="22" t="s">
        <v>15</v>
      </c>
      <c r="I7830" s="28">
        <v>0.01</v>
      </c>
      <c r="J7830" s="28">
        <v>130</v>
      </c>
      <c r="K7830" s="40"/>
      <c r="L7830" s="40"/>
    </row>
    <row r="7831" spans="1:12">
      <c r="A7831" s="17">
        <v>45596</v>
      </c>
      <c r="B7831" s="22" t="s">
        <v>10</v>
      </c>
      <c r="C7831" s="22" t="s">
        <v>345</v>
      </c>
      <c r="D7831" s="22" t="s">
        <v>8163</v>
      </c>
      <c r="E7831" s="22" t="s">
        <v>58</v>
      </c>
      <c r="F7831" s="22" t="s">
        <v>168</v>
      </c>
      <c r="G7831" s="9">
        <v>18850</v>
      </c>
      <c r="H7831" s="22" t="s">
        <v>15</v>
      </c>
      <c r="I7831" s="28">
        <v>0.01</v>
      </c>
      <c r="J7831" s="28">
        <v>150.80000000000001</v>
      </c>
      <c r="K7831" s="40"/>
      <c r="L7831" s="40"/>
    </row>
    <row r="7832" spans="1:12">
      <c r="A7832" s="17">
        <v>45596</v>
      </c>
      <c r="B7832" s="22" t="s">
        <v>10</v>
      </c>
      <c r="C7832" s="22" t="s">
        <v>353</v>
      </c>
      <c r="D7832" s="22" t="s">
        <v>8164</v>
      </c>
      <c r="E7832" s="22" t="s">
        <v>58</v>
      </c>
      <c r="F7832" s="22" t="s">
        <v>168</v>
      </c>
      <c r="G7832" s="9">
        <v>122</v>
      </c>
      <c r="H7832" s="22" t="s">
        <v>15</v>
      </c>
      <c r="I7832" s="28">
        <v>0.01</v>
      </c>
      <c r="J7832" s="28">
        <v>0.98</v>
      </c>
      <c r="K7832" s="40"/>
      <c r="L7832" s="40"/>
    </row>
    <row r="7833" spans="1:12">
      <c r="A7833" s="17">
        <v>45596</v>
      </c>
      <c r="B7833" s="22" t="s">
        <v>10</v>
      </c>
      <c r="C7833" s="22" t="s">
        <v>353</v>
      </c>
      <c r="D7833" s="22" t="s">
        <v>8165</v>
      </c>
      <c r="E7833" s="22" t="s">
        <v>58</v>
      </c>
      <c r="F7833" s="22" t="s">
        <v>168</v>
      </c>
      <c r="H7833" s="22" t="s">
        <v>15</v>
      </c>
      <c r="K7833" s="40"/>
      <c r="L7833" s="40"/>
    </row>
    <row r="7834" spans="1:12">
      <c r="A7834" s="17">
        <v>45596</v>
      </c>
      <c r="B7834" s="22" t="s">
        <v>10</v>
      </c>
      <c r="C7834" s="22" t="s">
        <v>353</v>
      </c>
      <c r="D7834" s="22" t="s">
        <v>8166</v>
      </c>
      <c r="E7834" s="22" t="s">
        <v>58</v>
      </c>
      <c r="F7834" s="22" t="s">
        <v>168</v>
      </c>
      <c r="H7834" s="22" t="s">
        <v>15</v>
      </c>
      <c r="K7834" s="40"/>
      <c r="L7834" s="40"/>
    </row>
    <row r="7835" spans="1:12">
      <c r="A7835" s="17">
        <v>45596</v>
      </c>
      <c r="B7835" s="22" t="s">
        <v>10</v>
      </c>
      <c r="C7835" s="22" t="s">
        <v>353</v>
      </c>
      <c r="D7835" s="22" t="s">
        <v>8167</v>
      </c>
      <c r="E7835" s="22" t="s">
        <v>58</v>
      </c>
      <c r="F7835" s="22" t="s">
        <v>168</v>
      </c>
      <c r="H7835" s="22" t="s">
        <v>15</v>
      </c>
      <c r="K7835" s="40"/>
      <c r="L7835" s="40"/>
    </row>
    <row r="7836" spans="1:12">
      <c r="A7836" s="17">
        <v>45596</v>
      </c>
      <c r="B7836" s="22" t="s">
        <v>10</v>
      </c>
      <c r="C7836" s="22" t="s">
        <v>386</v>
      </c>
      <c r="D7836" s="22" t="s">
        <v>8168</v>
      </c>
      <c r="E7836" s="22" t="s">
        <v>13</v>
      </c>
      <c r="F7836" s="22" t="s">
        <v>14</v>
      </c>
      <c r="G7836" s="9">
        <v>566</v>
      </c>
      <c r="H7836" s="22" t="s">
        <v>15</v>
      </c>
      <c r="I7836" s="28">
        <v>6</v>
      </c>
      <c r="J7836" s="28">
        <v>3396</v>
      </c>
      <c r="K7836" s="40"/>
      <c r="L7836" s="40"/>
    </row>
    <row r="7837" spans="1:12">
      <c r="A7837" s="17">
        <v>45596</v>
      </c>
      <c r="B7837" s="22" t="s">
        <v>10</v>
      </c>
      <c r="C7837" s="22" t="s">
        <v>384</v>
      </c>
      <c r="D7837" s="22" t="s">
        <v>8169</v>
      </c>
      <c r="E7837" s="22" t="s">
        <v>13</v>
      </c>
      <c r="F7837" s="22" t="s">
        <v>14</v>
      </c>
      <c r="H7837" s="22" t="s">
        <v>15</v>
      </c>
      <c r="K7837" s="40"/>
      <c r="L7837" s="40"/>
    </row>
    <row r="7838" spans="1:12">
      <c r="A7838" s="17">
        <v>45596</v>
      </c>
      <c r="B7838" s="22" t="s">
        <v>10</v>
      </c>
      <c r="C7838" s="22" t="s">
        <v>382</v>
      </c>
      <c r="D7838" s="22" t="s">
        <v>8170</v>
      </c>
      <c r="E7838" s="22" t="s">
        <v>13</v>
      </c>
      <c r="F7838" s="22" t="s">
        <v>14</v>
      </c>
      <c r="H7838" s="22" t="s">
        <v>15</v>
      </c>
      <c r="K7838" s="40"/>
      <c r="L7838" s="40"/>
    </row>
    <row r="7839" spans="1:12">
      <c r="A7839" s="17">
        <v>45596</v>
      </c>
      <c r="B7839" s="22" t="s">
        <v>10</v>
      </c>
      <c r="C7839" s="22" t="s">
        <v>539</v>
      </c>
      <c r="D7839" s="22" t="s">
        <v>8171</v>
      </c>
      <c r="E7839" s="22" t="s">
        <v>13</v>
      </c>
      <c r="F7839" s="22" t="s">
        <v>14</v>
      </c>
      <c r="G7839" s="9">
        <v>20</v>
      </c>
      <c r="H7839" s="22" t="s">
        <v>15</v>
      </c>
      <c r="I7839" s="28">
        <v>68</v>
      </c>
      <c r="J7839" s="28">
        <v>1360</v>
      </c>
      <c r="K7839" s="40"/>
      <c r="L7839" s="40"/>
    </row>
    <row r="7840" spans="1:12">
      <c r="A7840" s="17">
        <v>45596</v>
      </c>
      <c r="B7840" s="22" t="s">
        <v>10</v>
      </c>
      <c r="C7840" s="22" t="s">
        <v>6722</v>
      </c>
      <c r="D7840" s="22" t="s">
        <v>8172</v>
      </c>
      <c r="E7840" s="22" t="s">
        <v>13</v>
      </c>
      <c r="F7840" s="22" t="s">
        <v>14</v>
      </c>
      <c r="G7840" s="9">
        <v>230</v>
      </c>
      <c r="H7840" s="22" t="s">
        <v>15</v>
      </c>
      <c r="I7840" s="28">
        <v>19.45</v>
      </c>
      <c r="J7840" s="28">
        <v>4473.5</v>
      </c>
      <c r="K7840" s="40"/>
      <c r="L7840" s="40"/>
    </row>
    <row r="7841" spans="1:12">
      <c r="A7841" s="17">
        <v>45596</v>
      </c>
      <c r="B7841" s="22" t="s">
        <v>10</v>
      </c>
      <c r="C7841" s="22" t="s">
        <v>6720</v>
      </c>
      <c r="D7841" s="22" t="s">
        <v>8173</v>
      </c>
      <c r="E7841" s="22" t="s">
        <v>13</v>
      </c>
      <c r="F7841" s="22" t="s">
        <v>14</v>
      </c>
      <c r="G7841" s="9">
        <v>230</v>
      </c>
      <c r="H7841" s="22" t="s">
        <v>15</v>
      </c>
      <c r="I7841" s="28">
        <v>19.45</v>
      </c>
      <c r="J7841" s="28">
        <v>4473.5</v>
      </c>
      <c r="K7841" s="40"/>
      <c r="L7841" s="40"/>
    </row>
    <row r="7842" spans="1:12">
      <c r="A7842" s="17">
        <v>45596</v>
      </c>
      <c r="B7842" s="22" t="s">
        <v>10</v>
      </c>
      <c r="C7842" s="22" t="s">
        <v>535</v>
      </c>
      <c r="D7842" s="22" t="s">
        <v>8174</v>
      </c>
      <c r="E7842" s="22" t="s">
        <v>13</v>
      </c>
      <c r="F7842" s="22" t="s">
        <v>14</v>
      </c>
      <c r="H7842" s="22" t="s">
        <v>15</v>
      </c>
      <c r="K7842" s="40"/>
      <c r="L7842" s="40"/>
    </row>
    <row r="7843" spans="1:12">
      <c r="A7843" s="17">
        <v>45596</v>
      </c>
      <c r="B7843" s="22" t="s">
        <v>10</v>
      </c>
      <c r="C7843" s="22" t="s">
        <v>378</v>
      </c>
      <c r="D7843" s="22" t="s">
        <v>8175</v>
      </c>
      <c r="E7843" s="22" t="s">
        <v>13</v>
      </c>
      <c r="F7843" s="22" t="s">
        <v>14</v>
      </c>
      <c r="G7843" s="9">
        <v>50</v>
      </c>
      <c r="H7843" s="22" t="s">
        <v>15</v>
      </c>
      <c r="I7843" s="28">
        <v>6</v>
      </c>
      <c r="J7843" s="28">
        <v>300</v>
      </c>
      <c r="K7843" s="40"/>
      <c r="L7843" s="40"/>
    </row>
    <row r="7844" spans="1:12">
      <c r="A7844" s="17">
        <v>45596</v>
      </c>
      <c r="B7844" s="22" t="s">
        <v>10</v>
      </c>
      <c r="C7844" s="22" t="s">
        <v>533</v>
      </c>
      <c r="D7844" s="22" t="s">
        <v>8176</v>
      </c>
      <c r="E7844" s="22" t="s">
        <v>13</v>
      </c>
      <c r="F7844" s="22" t="s">
        <v>14</v>
      </c>
      <c r="H7844" s="22" t="s">
        <v>15</v>
      </c>
      <c r="K7844" s="40"/>
      <c r="L7844" s="40"/>
    </row>
    <row r="7845" spans="1:12">
      <c r="A7845" s="17">
        <v>45596</v>
      </c>
      <c r="B7845" s="22" t="s">
        <v>10</v>
      </c>
      <c r="C7845" s="22" t="s">
        <v>351</v>
      </c>
      <c r="D7845" s="22" t="s">
        <v>8177</v>
      </c>
      <c r="E7845" s="22" t="s">
        <v>58</v>
      </c>
      <c r="F7845" s="22" t="s">
        <v>268</v>
      </c>
      <c r="H7845" s="22" t="s">
        <v>15</v>
      </c>
      <c r="K7845" s="40"/>
      <c r="L7845" s="40"/>
    </row>
    <row r="7846" spans="1:12">
      <c r="A7846" s="17">
        <v>45596</v>
      </c>
      <c r="B7846" s="22" t="s">
        <v>10</v>
      </c>
      <c r="C7846" s="22" t="s">
        <v>351</v>
      </c>
      <c r="D7846" s="22" t="s">
        <v>8178</v>
      </c>
      <c r="E7846" s="22" t="s">
        <v>58</v>
      </c>
      <c r="F7846" s="22" t="s">
        <v>268</v>
      </c>
      <c r="H7846" s="22" t="s">
        <v>15</v>
      </c>
      <c r="K7846" s="40"/>
      <c r="L7846" s="40"/>
    </row>
    <row r="7847" spans="1:12">
      <c r="A7847" s="17">
        <v>45596</v>
      </c>
      <c r="B7847" s="22" t="s">
        <v>10</v>
      </c>
      <c r="C7847" s="22" t="s">
        <v>351</v>
      </c>
      <c r="D7847" s="22" t="s">
        <v>8179</v>
      </c>
      <c r="E7847" s="22" t="s">
        <v>58</v>
      </c>
      <c r="F7847" s="22" t="s">
        <v>268</v>
      </c>
      <c r="H7847" s="22" t="s">
        <v>15</v>
      </c>
      <c r="K7847" s="40"/>
      <c r="L7847" s="40"/>
    </row>
    <row r="7848" spans="1:12">
      <c r="A7848" s="17">
        <v>45596</v>
      </c>
      <c r="B7848" s="22" t="s">
        <v>10</v>
      </c>
      <c r="C7848" s="22" t="s">
        <v>347</v>
      </c>
      <c r="D7848" s="22" t="s">
        <v>8180</v>
      </c>
      <c r="E7848" s="22" t="s">
        <v>58</v>
      </c>
      <c r="F7848" s="22" t="s">
        <v>268</v>
      </c>
      <c r="H7848" s="22" t="s">
        <v>15</v>
      </c>
      <c r="K7848" s="40"/>
      <c r="L7848" s="40"/>
    </row>
    <row r="7849" spans="1:12">
      <c r="A7849" s="17">
        <v>45596</v>
      </c>
      <c r="B7849" s="22" t="s">
        <v>10</v>
      </c>
      <c r="C7849" s="22" t="s">
        <v>347</v>
      </c>
      <c r="D7849" s="22" t="s">
        <v>8181</v>
      </c>
      <c r="E7849" s="22" t="s">
        <v>58</v>
      </c>
      <c r="F7849" s="22" t="s">
        <v>268</v>
      </c>
      <c r="H7849" s="22" t="s">
        <v>15</v>
      </c>
      <c r="K7849" s="40"/>
      <c r="L7849" s="40"/>
    </row>
    <row r="7850" spans="1:12">
      <c r="A7850" s="17">
        <v>45596</v>
      </c>
      <c r="B7850" s="22" t="s">
        <v>10</v>
      </c>
      <c r="C7850" s="22" t="s">
        <v>343</v>
      </c>
      <c r="D7850" s="22" t="s">
        <v>8182</v>
      </c>
      <c r="E7850" s="22" t="s">
        <v>58</v>
      </c>
      <c r="F7850" s="22" t="s">
        <v>268</v>
      </c>
      <c r="H7850" s="22" t="s">
        <v>15</v>
      </c>
      <c r="K7850" s="40"/>
      <c r="L7850" s="40"/>
    </row>
    <row r="7851" spans="1:12">
      <c r="A7851" s="17">
        <v>45596</v>
      </c>
      <c r="B7851" s="22" t="s">
        <v>10</v>
      </c>
      <c r="C7851" s="22" t="s">
        <v>339</v>
      </c>
      <c r="D7851" s="22" t="s">
        <v>8183</v>
      </c>
      <c r="E7851" s="22" t="s">
        <v>58</v>
      </c>
      <c r="F7851" s="22" t="s">
        <v>268</v>
      </c>
      <c r="H7851" s="22" t="s">
        <v>15</v>
      </c>
      <c r="K7851" s="40"/>
      <c r="L7851" s="40"/>
    </row>
    <row r="7852" spans="1:12">
      <c r="A7852" s="17">
        <v>45596</v>
      </c>
      <c r="B7852" s="22" t="s">
        <v>10</v>
      </c>
      <c r="C7852" s="22" t="s">
        <v>339</v>
      </c>
      <c r="D7852" s="22" t="s">
        <v>8184</v>
      </c>
      <c r="E7852" s="22" t="s">
        <v>58</v>
      </c>
      <c r="F7852" s="22" t="s">
        <v>268</v>
      </c>
      <c r="H7852" s="22" t="s">
        <v>15</v>
      </c>
      <c r="K7852" s="40"/>
      <c r="L7852" s="40"/>
    </row>
    <row r="7853" spans="1:12">
      <c r="A7853" s="17">
        <v>45596</v>
      </c>
      <c r="B7853" s="22" t="s">
        <v>10</v>
      </c>
      <c r="C7853" s="22" t="s">
        <v>334</v>
      </c>
      <c r="D7853" s="22" t="s">
        <v>8185</v>
      </c>
      <c r="E7853" s="22" t="s">
        <v>58</v>
      </c>
      <c r="F7853" s="22" t="s">
        <v>268</v>
      </c>
      <c r="H7853" s="22" t="s">
        <v>15</v>
      </c>
      <c r="K7853" s="40"/>
      <c r="L7853" s="40"/>
    </row>
    <row r="7854" spans="1:12">
      <c r="A7854" s="17">
        <v>45596</v>
      </c>
      <c r="B7854" s="22" t="s">
        <v>10</v>
      </c>
      <c r="C7854" s="22" t="s">
        <v>334</v>
      </c>
      <c r="D7854" s="22" t="s">
        <v>8186</v>
      </c>
      <c r="E7854" s="22" t="s">
        <v>58</v>
      </c>
      <c r="F7854" s="22" t="s">
        <v>268</v>
      </c>
      <c r="H7854" s="22" t="s">
        <v>15</v>
      </c>
      <c r="K7854" s="40"/>
      <c r="L7854" s="40"/>
    </row>
    <row r="7855" spans="1:12">
      <c r="A7855" s="17">
        <v>45596</v>
      </c>
      <c r="B7855" s="22" t="s">
        <v>10</v>
      </c>
      <c r="C7855" s="22" t="s">
        <v>332</v>
      </c>
      <c r="D7855" s="22" t="s">
        <v>8187</v>
      </c>
      <c r="E7855" s="22" t="s">
        <v>58</v>
      </c>
      <c r="F7855" s="22" t="s">
        <v>268</v>
      </c>
      <c r="H7855" s="22" t="s">
        <v>15</v>
      </c>
      <c r="K7855" s="40"/>
      <c r="L7855" s="40"/>
    </row>
    <row r="7856" spans="1:12">
      <c r="A7856" s="17">
        <v>45596</v>
      </c>
      <c r="B7856" s="22" t="s">
        <v>10</v>
      </c>
      <c r="C7856" s="22" t="s">
        <v>329</v>
      </c>
      <c r="D7856" s="22" t="s">
        <v>8188</v>
      </c>
      <c r="E7856" s="22" t="s">
        <v>58</v>
      </c>
      <c r="F7856" s="22" t="s">
        <v>268</v>
      </c>
      <c r="H7856" s="22" t="s">
        <v>15</v>
      </c>
      <c r="K7856" s="40"/>
      <c r="L7856" s="40"/>
    </row>
    <row r="7857" spans="1:12">
      <c r="A7857" s="17">
        <v>45596</v>
      </c>
      <c r="B7857" s="22" t="s">
        <v>10</v>
      </c>
      <c r="C7857" s="22" t="s">
        <v>329</v>
      </c>
      <c r="D7857" s="22" t="s">
        <v>8189</v>
      </c>
      <c r="E7857" s="22" t="s">
        <v>58</v>
      </c>
      <c r="F7857" s="22" t="s">
        <v>268</v>
      </c>
      <c r="H7857" s="22" t="s">
        <v>15</v>
      </c>
      <c r="K7857" s="40"/>
      <c r="L7857" s="40"/>
    </row>
    <row r="7858" spans="1:12">
      <c r="A7858" s="17">
        <v>45596</v>
      </c>
      <c r="B7858" s="22" t="s">
        <v>10</v>
      </c>
      <c r="C7858" s="22" t="s">
        <v>327</v>
      </c>
      <c r="D7858" s="22" t="s">
        <v>8190</v>
      </c>
      <c r="E7858" s="22" t="s">
        <v>58</v>
      </c>
      <c r="F7858" s="22" t="s">
        <v>268</v>
      </c>
      <c r="H7858" s="22" t="s">
        <v>15</v>
      </c>
      <c r="K7858" s="40"/>
      <c r="L7858" s="40"/>
    </row>
    <row r="7859" spans="1:12">
      <c r="A7859" s="17">
        <v>45596</v>
      </c>
      <c r="B7859" s="22" t="s">
        <v>10</v>
      </c>
      <c r="C7859" s="22" t="s">
        <v>337</v>
      </c>
      <c r="D7859" s="22" t="s">
        <v>8191</v>
      </c>
      <c r="E7859" s="22" t="s">
        <v>58</v>
      </c>
      <c r="F7859" s="22" t="s">
        <v>168</v>
      </c>
      <c r="G7859" s="9">
        <v>69178</v>
      </c>
      <c r="H7859" s="22" t="s">
        <v>15</v>
      </c>
      <c r="I7859" s="28">
        <v>0.01</v>
      </c>
      <c r="J7859" s="28">
        <v>553.41999999999996</v>
      </c>
      <c r="K7859" s="40"/>
      <c r="L7859" s="40"/>
    </row>
    <row r="7860" spans="1:12">
      <c r="A7860" s="17">
        <v>45596</v>
      </c>
      <c r="B7860" s="22" t="s">
        <v>10</v>
      </c>
      <c r="C7860" s="22" t="s">
        <v>337</v>
      </c>
      <c r="D7860" s="22" t="s">
        <v>8192</v>
      </c>
      <c r="E7860" s="22" t="s">
        <v>58</v>
      </c>
      <c r="F7860" s="22" t="s">
        <v>168</v>
      </c>
      <c r="G7860" s="9">
        <v>75030</v>
      </c>
      <c r="H7860" s="22" t="s">
        <v>15</v>
      </c>
      <c r="I7860" s="28">
        <v>0.01</v>
      </c>
      <c r="J7860" s="28">
        <v>600.24</v>
      </c>
      <c r="K7860" s="40"/>
      <c r="L7860" s="40"/>
    </row>
    <row r="7861" spans="1:12">
      <c r="A7861" s="17">
        <v>45596</v>
      </c>
      <c r="B7861" s="22" t="s">
        <v>10</v>
      </c>
      <c r="C7861" s="22" t="s">
        <v>345</v>
      </c>
      <c r="D7861" s="22" t="s">
        <v>8193</v>
      </c>
      <c r="E7861" s="22" t="s">
        <v>58</v>
      </c>
      <c r="F7861" s="22" t="s">
        <v>168</v>
      </c>
      <c r="G7861" s="9">
        <v>50326</v>
      </c>
      <c r="H7861" s="22" t="s">
        <v>15</v>
      </c>
      <c r="I7861" s="28">
        <v>0.01</v>
      </c>
      <c r="J7861" s="28">
        <v>402.61</v>
      </c>
      <c r="K7861" s="40"/>
      <c r="L7861" s="40"/>
    </row>
    <row r="7862" spans="1:12">
      <c r="A7862" s="17">
        <v>45596</v>
      </c>
      <c r="B7862" s="22" t="s">
        <v>10</v>
      </c>
      <c r="C7862" s="22" t="s">
        <v>353</v>
      </c>
      <c r="D7862" s="22" t="s">
        <v>8194</v>
      </c>
      <c r="E7862" s="22" t="s">
        <v>58</v>
      </c>
      <c r="F7862" s="22" t="s">
        <v>168</v>
      </c>
      <c r="G7862" s="9">
        <v>650</v>
      </c>
      <c r="H7862" s="22" t="s">
        <v>15</v>
      </c>
      <c r="I7862" s="28">
        <v>0.01</v>
      </c>
      <c r="J7862" s="28">
        <v>5.2</v>
      </c>
      <c r="K7862" s="40"/>
      <c r="L7862" s="40"/>
    </row>
    <row r="7863" spans="1:12">
      <c r="A7863" s="17">
        <v>45596</v>
      </c>
      <c r="B7863" s="22" t="s">
        <v>10</v>
      </c>
      <c r="C7863" s="22" t="s">
        <v>353</v>
      </c>
      <c r="D7863" s="22" t="s">
        <v>8195</v>
      </c>
      <c r="E7863" s="22" t="s">
        <v>58</v>
      </c>
      <c r="F7863" s="22" t="s">
        <v>168</v>
      </c>
      <c r="G7863" s="9">
        <v>2600</v>
      </c>
      <c r="H7863" s="22" t="s">
        <v>15</v>
      </c>
      <c r="I7863" s="28">
        <v>0.01</v>
      </c>
      <c r="J7863" s="28">
        <v>20.8</v>
      </c>
      <c r="K7863" s="40"/>
      <c r="L7863" s="40"/>
    </row>
    <row r="7864" spans="1:12">
      <c r="A7864" s="17">
        <v>45596</v>
      </c>
      <c r="B7864" s="22" t="s">
        <v>10</v>
      </c>
      <c r="C7864" s="22" t="s">
        <v>5758</v>
      </c>
      <c r="D7864" s="22" t="s">
        <v>8196</v>
      </c>
      <c r="E7864" s="22" t="s">
        <v>58</v>
      </c>
      <c r="F7864" s="22" t="s">
        <v>168</v>
      </c>
      <c r="G7864" s="9">
        <v>81250</v>
      </c>
      <c r="H7864" s="22" t="s">
        <v>15</v>
      </c>
      <c r="I7864" s="28">
        <v>0.01</v>
      </c>
      <c r="J7864" s="28">
        <v>650</v>
      </c>
      <c r="K7864" s="40"/>
      <c r="L7864" s="40"/>
    </row>
    <row r="7865" spans="1:12">
      <c r="A7865" s="17">
        <v>45596</v>
      </c>
      <c r="B7865" s="22" t="s">
        <v>10</v>
      </c>
      <c r="C7865" s="22" t="s">
        <v>84</v>
      </c>
      <c r="D7865" s="22" t="s">
        <v>8197</v>
      </c>
      <c r="E7865" s="22" t="s">
        <v>65</v>
      </c>
      <c r="F7865" s="22" t="s">
        <v>75</v>
      </c>
      <c r="G7865" s="9">
        <v>24</v>
      </c>
      <c r="H7865" s="22" t="s">
        <v>15</v>
      </c>
      <c r="I7865" s="28">
        <v>40.450000000000003</v>
      </c>
      <c r="J7865" s="28">
        <v>970.83</v>
      </c>
      <c r="K7865" s="40"/>
      <c r="L7865" s="40"/>
    </row>
    <row r="7866" spans="1:12">
      <c r="A7866" s="17">
        <v>45596</v>
      </c>
      <c r="B7866" s="22" t="s">
        <v>10</v>
      </c>
      <c r="C7866" s="22" t="s">
        <v>390</v>
      </c>
      <c r="D7866" s="22" t="s">
        <v>8198</v>
      </c>
      <c r="E7866" s="22" t="s">
        <v>13</v>
      </c>
      <c r="F7866" s="22" t="s">
        <v>14</v>
      </c>
      <c r="G7866" s="9">
        <v>3500</v>
      </c>
      <c r="H7866" s="22" t="s">
        <v>15</v>
      </c>
      <c r="I7866" s="28">
        <v>0.25</v>
      </c>
      <c r="J7866" s="28">
        <v>875</v>
      </c>
      <c r="K7866" s="40"/>
      <c r="L7866" s="40"/>
    </row>
    <row r="7867" spans="1:12">
      <c r="A7867" s="17">
        <v>45596</v>
      </c>
      <c r="B7867" s="22" t="s">
        <v>10</v>
      </c>
      <c r="C7867" s="22" t="s">
        <v>404</v>
      </c>
      <c r="D7867" s="22" t="s">
        <v>8199</v>
      </c>
      <c r="E7867" s="22" t="s">
        <v>13</v>
      </c>
      <c r="F7867" s="22" t="s">
        <v>14</v>
      </c>
      <c r="G7867" s="9">
        <v>60</v>
      </c>
      <c r="H7867" s="22" t="s">
        <v>15</v>
      </c>
      <c r="I7867" s="28">
        <v>1.2</v>
      </c>
      <c r="J7867" s="28">
        <v>72</v>
      </c>
      <c r="K7867" s="40"/>
      <c r="L7867" s="40"/>
    </row>
    <row r="7868" spans="1:12">
      <c r="A7868" s="17">
        <v>45596</v>
      </c>
      <c r="B7868" s="22" t="s">
        <v>10</v>
      </c>
      <c r="C7868" s="22" t="s">
        <v>495</v>
      </c>
      <c r="D7868" s="22" t="s">
        <v>8200</v>
      </c>
      <c r="E7868" s="22" t="s">
        <v>58</v>
      </c>
      <c r="F7868" s="22" t="s">
        <v>268</v>
      </c>
      <c r="H7868" s="22" t="s">
        <v>15</v>
      </c>
      <c r="K7868" s="40"/>
      <c r="L7868" s="40"/>
    </row>
    <row r="7869" spans="1:12">
      <c r="A7869" s="17">
        <v>45596</v>
      </c>
      <c r="B7869" s="22" t="s">
        <v>10</v>
      </c>
      <c r="C7869" s="22" t="s">
        <v>495</v>
      </c>
      <c r="D7869" s="22" t="s">
        <v>8201</v>
      </c>
      <c r="E7869" s="22" t="s">
        <v>58</v>
      </c>
      <c r="F7869" s="22" t="s">
        <v>268</v>
      </c>
      <c r="H7869" s="22" t="s">
        <v>15</v>
      </c>
      <c r="K7869" s="40"/>
      <c r="L7869" s="40"/>
    </row>
    <row r="7870" spans="1:12">
      <c r="A7870" s="17">
        <v>45596</v>
      </c>
      <c r="B7870" s="22" t="s">
        <v>10</v>
      </c>
      <c r="C7870" s="22" t="s">
        <v>325</v>
      </c>
      <c r="D7870" s="22" t="s">
        <v>8202</v>
      </c>
      <c r="E7870" s="22" t="s">
        <v>58</v>
      </c>
      <c r="F7870" s="22" t="s">
        <v>268</v>
      </c>
      <c r="H7870" s="22" t="s">
        <v>15</v>
      </c>
      <c r="K7870" s="40"/>
      <c r="L7870" s="40"/>
    </row>
    <row r="7871" spans="1:12">
      <c r="A7871" s="17">
        <v>45596</v>
      </c>
      <c r="B7871" s="22" t="s">
        <v>10</v>
      </c>
      <c r="C7871" s="22" t="s">
        <v>325</v>
      </c>
      <c r="D7871" s="22" t="s">
        <v>8203</v>
      </c>
      <c r="E7871" s="22" t="s">
        <v>58</v>
      </c>
      <c r="F7871" s="22" t="s">
        <v>268</v>
      </c>
      <c r="H7871" s="22" t="s">
        <v>15</v>
      </c>
      <c r="K7871" s="40"/>
      <c r="L7871" s="40"/>
    </row>
    <row r="7872" spans="1:12">
      <c r="A7872" s="17">
        <v>45596</v>
      </c>
      <c r="B7872" s="22" t="s">
        <v>10</v>
      </c>
      <c r="C7872" s="22" t="s">
        <v>325</v>
      </c>
      <c r="D7872" s="22" t="s">
        <v>8204</v>
      </c>
      <c r="E7872" s="22" t="s">
        <v>58</v>
      </c>
      <c r="F7872" s="22" t="s">
        <v>268</v>
      </c>
      <c r="H7872" s="22" t="s">
        <v>15</v>
      </c>
      <c r="K7872" s="40"/>
      <c r="L7872" s="40"/>
    </row>
    <row r="7873" spans="1:12">
      <c r="A7873" s="17">
        <v>45596</v>
      </c>
      <c r="B7873" s="22" t="s">
        <v>10</v>
      </c>
      <c r="C7873" s="22" t="s">
        <v>325</v>
      </c>
      <c r="D7873" s="22" t="s">
        <v>8205</v>
      </c>
      <c r="E7873" s="22" t="s">
        <v>58</v>
      </c>
      <c r="F7873" s="22" t="s">
        <v>268</v>
      </c>
      <c r="H7873" s="22" t="s">
        <v>15</v>
      </c>
      <c r="K7873" s="40"/>
      <c r="L7873" s="40"/>
    </row>
    <row r="7874" spans="1:12">
      <c r="A7874" s="17">
        <v>45596</v>
      </c>
      <c r="B7874" s="22" t="s">
        <v>10</v>
      </c>
      <c r="C7874" s="22" t="s">
        <v>325</v>
      </c>
      <c r="D7874" s="22" t="s">
        <v>8206</v>
      </c>
      <c r="E7874" s="22" t="s">
        <v>58</v>
      </c>
      <c r="F7874" s="22" t="s">
        <v>268</v>
      </c>
      <c r="H7874" s="22" t="s">
        <v>15</v>
      </c>
      <c r="K7874" s="40"/>
      <c r="L7874" s="40"/>
    </row>
    <row r="7875" spans="1:12">
      <c r="A7875" s="17">
        <v>45596</v>
      </c>
      <c r="B7875" s="22" t="s">
        <v>10</v>
      </c>
      <c r="C7875" s="22" t="s">
        <v>325</v>
      </c>
      <c r="D7875" s="22" t="s">
        <v>8207</v>
      </c>
      <c r="E7875" s="22" t="s">
        <v>58</v>
      </c>
      <c r="F7875" s="22" t="s">
        <v>268</v>
      </c>
      <c r="H7875" s="22" t="s">
        <v>15</v>
      </c>
      <c r="K7875" s="40"/>
      <c r="L7875" s="40"/>
    </row>
    <row r="7876" spans="1:12">
      <c r="A7876" s="17">
        <v>45596</v>
      </c>
      <c r="B7876" s="22" t="s">
        <v>10</v>
      </c>
      <c r="C7876" s="22" t="s">
        <v>325</v>
      </c>
      <c r="D7876" s="22" t="s">
        <v>8208</v>
      </c>
      <c r="E7876" s="22" t="s">
        <v>58</v>
      </c>
      <c r="F7876" s="22" t="s">
        <v>268</v>
      </c>
      <c r="H7876" s="22" t="s">
        <v>15</v>
      </c>
      <c r="K7876" s="40"/>
      <c r="L7876" s="40"/>
    </row>
    <row r="7877" spans="1:12">
      <c r="A7877" s="17">
        <v>45596</v>
      </c>
      <c r="B7877" s="22" t="s">
        <v>10</v>
      </c>
      <c r="C7877" s="22" t="s">
        <v>488</v>
      </c>
      <c r="D7877" s="22" t="s">
        <v>8209</v>
      </c>
      <c r="E7877" s="22" t="s">
        <v>58</v>
      </c>
      <c r="F7877" s="22" t="s">
        <v>490</v>
      </c>
      <c r="H7877" s="22" t="s">
        <v>15</v>
      </c>
      <c r="K7877" s="40"/>
      <c r="L7877" s="40"/>
    </row>
    <row r="7878" spans="1:12">
      <c r="A7878" s="17">
        <v>45596</v>
      </c>
      <c r="B7878" s="22" t="s">
        <v>10</v>
      </c>
      <c r="C7878" s="22" t="s">
        <v>488</v>
      </c>
      <c r="D7878" s="22" t="s">
        <v>8210</v>
      </c>
      <c r="E7878" s="22" t="s">
        <v>58</v>
      </c>
      <c r="F7878" s="22" t="s">
        <v>490</v>
      </c>
      <c r="H7878" s="22" t="s">
        <v>15</v>
      </c>
      <c r="K7878" s="40"/>
      <c r="L7878" s="40"/>
    </row>
    <row r="7879" spans="1:12">
      <c r="A7879" s="17">
        <v>45596</v>
      </c>
      <c r="B7879" s="22" t="s">
        <v>10</v>
      </c>
      <c r="C7879" s="22" t="s">
        <v>357</v>
      </c>
      <c r="D7879" s="22" t="s">
        <v>8211</v>
      </c>
      <c r="E7879" s="22" t="s">
        <v>58</v>
      </c>
      <c r="F7879" s="22" t="s">
        <v>263</v>
      </c>
      <c r="G7879" s="9">
        <v>-2421.1212999999998</v>
      </c>
      <c r="H7879" s="22" t="s">
        <v>15</v>
      </c>
      <c r="I7879" s="28">
        <v>0</v>
      </c>
      <c r="J7879" s="28">
        <v>0</v>
      </c>
      <c r="K7879" s="40"/>
      <c r="L7879" s="40"/>
    </row>
    <row r="7880" spans="1:12">
      <c r="A7880" s="17">
        <v>45596</v>
      </c>
      <c r="B7880" s="22" t="s">
        <v>10</v>
      </c>
      <c r="C7880" s="22" t="s">
        <v>310</v>
      </c>
      <c r="D7880" s="22" t="s">
        <v>8212</v>
      </c>
      <c r="E7880" s="22" t="s">
        <v>58</v>
      </c>
      <c r="F7880" s="22" t="s">
        <v>263</v>
      </c>
      <c r="H7880" s="22" t="s">
        <v>15</v>
      </c>
      <c r="K7880" s="40"/>
      <c r="L7880" s="40"/>
    </row>
    <row r="7881" spans="1:12">
      <c r="A7881" s="17">
        <v>45596</v>
      </c>
      <c r="B7881" s="22" t="s">
        <v>10</v>
      </c>
      <c r="C7881" s="22" t="s">
        <v>310</v>
      </c>
      <c r="D7881" s="22" t="s">
        <v>8213</v>
      </c>
      <c r="E7881" s="22" t="s">
        <v>58</v>
      </c>
      <c r="F7881" s="22" t="s">
        <v>263</v>
      </c>
      <c r="H7881" s="22" t="s">
        <v>15</v>
      </c>
      <c r="K7881" s="40"/>
      <c r="L7881" s="40"/>
    </row>
    <row r="7882" spans="1:12">
      <c r="A7882" s="17">
        <v>45596</v>
      </c>
      <c r="B7882" s="22" t="s">
        <v>10</v>
      </c>
      <c r="C7882" s="22" t="s">
        <v>310</v>
      </c>
      <c r="D7882" s="22" t="s">
        <v>8214</v>
      </c>
      <c r="E7882" s="22" t="s">
        <v>58</v>
      </c>
      <c r="F7882" s="22" t="s">
        <v>263</v>
      </c>
      <c r="H7882" s="22" t="s">
        <v>15</v>
      </c>
      <c r="K7882" s="40"/>
      <c r="L7882" s="40"/>
    </row>
    <row r="7883" spans="1:12">
      <c r="A7883" s="17">
        <v>45596</v>
      </c>
      <c r="B7883" s="22" t="s">
        <v>10</v>
      </c>
      <c r="C7883" s="22" t="s">
        <v>310</v>
      </c>
      <c r="D7883" s="22" t="s">
        <v>8215</v>
      </c>
      <c r="E7883" s="22" t="s">
        <v>58</v>
      </c>
      <c r="F7883" s="22" t="s">
        <v>263</v>
      </c>
      <c r="H7883" s="22" t="s">
        <v>15</v>
      </c>
      <c r="K7883" s="40"/>
      <c r="L7883" s="40"/>
    </row>
    <row r="7884" spans="1:12">
      <c r="A7884" s="17">
        <v>45596</v>
      </c>
      <c r="B7884" s="22" t="s">
        <v>10</v>
      </c>
      <c r="C7884" s="22" t="s">
        <v>310</v>
      </c>
      <c r="D7884" s="22" t="s">
        <v>8216</v>
      </c>
      <c r="E7884" s="22" t="s">
        <v>58</v>
      </c>
      <c r="F7884" s="22" t="s">
        <v>263</v>
      </c>
      <c r="H7884" s="22" t="s">
        <v>15</v>
      </c>
      <c r="K7884" s="40"/>
      <c r="L7884" s="40"/>
    </row>
    <row r="7885" spans="1:12">
      <c r="A7885" s="17">
        <v>45596</v>
      </c>
      <c r="B7885" s="22" t="s">
        <v>10</v>
      </c>
      <c r="C7885" s="22" t="s">
        <v>310</v>
      </c>
      <c r="D7885" s="22" t="s">
        <v>8217</v>
      </c>
      <c r="E7885" s="22" t="s">
        <v>58</v>
      </c>
      <c r="F7885" s="22" t="s">
        <v>263</v>
      </c>
      <c r="H7885" s="22" t="s">
        <v>15</v>
      </c>
      <c r="K7885" s="40"/>
      <c r="L7885" s="40"/>
    </row>
    <row r="7886" spans="1:12">
      <c r="A7886" s="17">
        <v>45596</v>
      </c>
      <c r="B7886" s="22" t="s">
        <v>10</v>
      </c>
      <c r="C7886" s="22" t="s">
        <v>310</v>
      </c>
      <c r="D7886" s="22" t="s">
        <v>8218</v>
      </c>
      <c r="E7886" s="22" t="s">
        <v>58</v>
      </c>
      <c r="F7886" s="22" t="s">
        <v>263</v>
      </c>
      <c r="H7886" s="22" t="s">
        <v>15</v>
      </c>
      <c r="K7886" s="40"/>
      <c r="L7886" s="40"/>
    </row>
    <row r="7887" spans="1:12">
      <c r="A7887" s="17">
        <v>45596</v>
      </c>
      <c r="B7887" s="22" t="s">
        <v>10</v>
      </c>
      <c r="C7887" s="22" t="s">
        <v>310</v>
      </c>
      <c r="D7887" s="22" t="s">
        <v>8219</v>
      </c>
      <c r="E7887" s="22" t="s">
        <v>58</v>
      </c>
      <c r="F7887" s="22" t="s">
        <v>263</v>
      </c>
      <c r="H7887" s="22" t="s">
        <v>15</v>
      </c>
      <c r="K7887" s="40"/>
      <c r="L7887" s="40"/>
    </row>
    <row r="7888" spans="1:12">
      <c r="A7888" s="17">
        <v>45596</v>
      </c>
      <c r="B7888" s="22" t="s">
        <v>10</v>
      </c>
      <c r="C7888" s="22" t="s">
        <v>310</v>
      </c>
      <c r="D7888" s="22" t="s">
        <v>8220</v>
      </c>
      <c r="E7888" s="22" t="s">
        <v>58</v>
      </c>
      <c r="F7888" s="22" t="s">
        <v>263</v>
      </c>
      <c r="H7888" s="22" t="s">
        <v>15</v>
      </c>
      <c r="K7888" s="40"/>
      <c r="L7888" s="40"/>
    </row>
    <row r="7889" spans="1:12">
      <c r="A7889" s="17">
        <v>45596</v>
      </c>
      <c r="B7889" s="22" t="s">
        <v>10</v>
      </c>
      <c r="C7889" s="22" t="s">
        <v>310</v>
      </c>
      <c r="D7889" s="22" t="s">
        <v>8221</v>
      </c>
      <c r="E7889" s="22" t="s">
        <v>58</v>
      </c>
      <c r="F7889" s="22" t="s">
        <v>263</v>
      </c>
      <c r="H7889" s="22" t="s">
        <v>15</v>
      </c>
      <c r="K7889" s="40"/>
      <c r="L7889" s="40"/>
    </row>
    <row r="7890" spans="1:12">
      <c r="A7890" s="17">
        <v>45596</v>
      </c>
      <c r="B7890" s="22" t="s">
        <v>10</v>
      </c>
      <c r="C7890" s="22" t="s">
        <v>310</v>
      </c>
      <c r="D7890" s="22" t="s">
        <v>8222</v>
      </c>
      <c r="E7890" s="22" t="s">
        <v>58</v>
      </c>
      <c r="F7890" s="22" t="s">
        <v>263</v>
      </c>
      <c r="H7890" s="22" t="s">
        <v>15</v>
      </c>
      <c r="K7890" s="40"/>
      <c r="L7890" s="40"/>
    </row>
    <row r="7891" spans="1:12">
      <c r="A7891" s="17">
        <v>45596</v>
      </c>
      <c r="B7891" s="22" t="s">
        <v>10</v>
      </c>
      <c r="C7891" s="22" t="s">
        <v>310</v>
      </c>
      <c r="D7891" s="22" t="s">
        <v>8223</v>
      </c>
      <c r="E7891" s="22" t="s">
        <v>58</v>
      </c>
      <c r="F7891" s="22" t="s">
        <v>263</v>
      </c>
      <c r="H7891" s="22" t="s">
        <v>15</v>
      </c>
      <c r="K7891" s="40"/>
      <c r="L7891" s="40"/>
    </row>
    <row r="7892" spans="1:12">
      <c r="A7892" s="17">
        <v>45596</v>
      </c>
      <c r="B7892" s="22" t="s">
        <v>10</v>
      </c>
      <c r="C7892" s="22" t="s">
        <v>310</v>
      </c>
      <c r="D7892" s="22" t="s">
        <v>8224</v>
      </c>
      <c r="E7892" s="22" t="s">
        <v>58</v>
      </c>
      <c r="F7892" s="22" t="s">
        <v>263</v>
      </c>
      <c r="H7892" s="22" t="s">
        <v>15</v>
      </c>
      <c r="K7892" s="40"/>
      <c r="L7892" s="40"/>
    </row>
    <row r="7893" spans="1:12">
      <c r="A7893" s="17">
        <v>45596</v>
      </c>
      <c r="B7893" s="22" t="s">
        <v>10</v>
      </c>
      <c r="C7893" s="22" t="s">
        <v>310</v>
      </c>
      <c r="D7893" s="22" t="s">
        <v>8225</v>
      </c>
      <c r="E7893" s="22" t="s">
        <v>58</v>
      </c>
      <c r="F7893" s="22" t="s">
        <v>263</v>
      </c>
      <c r="H7893" s="22" t="s">
        <v>15</v>
      </c>
      <c r="K7893" s="40"/>
      <c r="L7893" s="40"/>
    </row>
    <row r="7894" spans="1:12">
      <c r="A7894" s="17">
        <v>45596</v>
      </c>
      <c r="B7894" s="22" t="s">
        <v>10</v>
      </c>
      <c r="C7894" s="22" t="s">
        <v>355</v>
      </c>
      <c r="D7894" s="22" t="s">
        <v>8226</v>
      </c>
      <c r="E7894" s="22" t="s">
        <v>58</v>
      </c>
      <c r="F7894" s="22" t="s">
        <v>263</v>
      </c>
      <c r="G7894" s="9">
        <v>159.58315999999999</v>
      </c>
      <c r="H7894" s="22" t="s">
        <v>15</v>
      </c>
      <c r="I7894" s="28">
        <v>0</v>
      </c>
      <c r="J7894" s="28">
        <v>0</v>
      </c>
      <c r="K7894" s="40"/>
      <c r="L7894" s="40"/>
    </row>
    <row r="7895" spans="1:12">
      <c r="A7895" s="17">
        <v>45596</v>
      </c>
      <c r="B7895" s="22" t="s">
        <v>10</v>
      </c>
      <c r="C7895" s="22" t="s">
        <v>484</v>
      </c>
      <c r="D7895" s="22" t="s">
        <v>8227</v>
      </c>
      <c r="E7895" s="22" t="s">
        <v>58</v>
      </c>
      <c r="F7895" s="22" t="s">
        <v>58</v>
      </c>
      <c r="H7895" s="22" t="s">
        <v>15</v>
      </c>
      <c r="K7895" s="40"/>
      <c r="L7895" s="40"/>
    </row>
    <row r="7896" spans="1:12">
      <c r="A7896" s="17">
        <v>45596</v>
      </c>
      <c r="B7896" s="22" t="s">
        <v>10</v>
      </c>
      <c r="C7896" s="22" t="s">
        <v>484</v>
      </c>
      <c r="D7896" s="22" t="s">
        <v>8228</v>
      </c>
      <c r="E7896" s="22" t="s">
        <v>58</v>
      </c>
      <c r="F7896" s="22" t="s">
        <v>58</v>
      </c>
      <c r="H7896" s="22" t="s">
        <v>15</v>
      </c>
      <c r="K7896" s="40"/>
      <c r="L7896" s="40"/>
    </row>
    <row r="7897" spans="1:12">
      <c r="A7897" s="17">
        <v>45596</v>
      </c>
      <c r="B7897" s="22" t="s">
        <v>10</v>
      </c>
      <c r="C7897" s="22" t="s">
        <v>482</v>
      </c>
      <c r="D7897" s="22" t="s">
        <v>8229</v>
      </c>
      <c r="E7897" s="22" t="s">
        <v>58</v>
      </c>
      <c r="F7897" s="22" t="s">
        <v>263</v>
      </c>
      <c r="H7897" s="22" t="s">
        <v>264</v>
      </c>
      <c r="K7897" s="40"/>
      <c r="L7897" s="40"/>
    </row>
    <row r="7898" spans="1:12">
      <c r="A7898" s="17">
        <v>45596</v>
      </c>
      <c r="B7898" s="22" t="s">
        <v>10</v>
      </c>
      <c r="C7898" s="22" t="s">
        <v>480</v>
      </c>
      <c r="D7898" s="22" t="s">
        <v>8230</v>
      </c>
      <c r="E7898" s="22" t="s">
        <v>58</v>
      </c>
      <c r="F7898" s="22" t="s">
        <v>263</v>
      </c>
      <c r="H7898" s="22" t="s">
        <v>264</v>
      </c>
      <c r="K7898" s="40"/>
      <c r="L7898" s="40"/>
    </row>
    <row r="7899" spans="1:12">
      <c r="A7899" s="17">
        <v>45596</v>
      </c>
      <c r="B7899" s="22" t="s">
        <v>10</v>
      </c>
      <c r="C7899" s="22" t="s">
        <v>306</v>
      </c>
      <c r="D7899" s="22" t="s">
        <v>8231</v>
      </c>
      <c r="E7899" s="22" t="s">
        <v>55</v>
      </c>
      <c r="F7899" s="22"/>
      <c r="G7899" s="9">
        <v>1</v>
      </c>
      <c r="H7899" s="22" t="s">
        <v>15</v>
      </c>
      <c r="I7899" s="28">
        <v>2829</v>
      </c>
      <c r="J7899" s="28">
        <v>2829</v>
      </c>
      <c r="K7899" s="40"/>
      <c r="L7899" s="40"/>
    </row>
    <row r="7900" spans="1:12">
      <c r="A7900" s="17">
        <v>45596</v>
      </c>
      <c r="B7900" s="22" t="s">
        <v>10</v>
      </c>
      <c r="C7900" s="22" t="s">
        <v>303</v>
      </c>
      <c r="D7900" s="22" t="s">
        <v>8232</v>
      </c>
      <c r="E7900" s="22" t="s">
        <v>58</v>
      </c>
      <c r="F7900" s="22" t="s">
        <v>268</v>
      </c>
      <c r="H7900" s="22" t="s">
        <v>15</v>
      </c>
      <c r="K7900" s="40"/>
      <c r="L7900" s="40"/>
    </row>
    <row r="7901" spans="1:12">
      <c r="A7901" s="17">
        <v>45596</v>
      </c>
      <c r="B7901" s="22" t="s">
        <v>10</v>
      </c>
      <c r="C7901" s="22" t="s">
        <v>303</v>
      </c>
      <c r="D7901" s="22" t="s">
        <v>8233</v>
      </c>
      <c r="E7901" s="22" t="s">
        <v>58</v>
      </c>
      <c r="F7901" s="22" t="s">
        <v>268</v>
      </c>
      <c r="H7901" s="22" t="s">
        <v>15</v>
      </c>
      <c r="K7901" s="40"/>
      <c r="L7901" s="40"/>
    </row>
    <row r="7902" spans="1:12">
      <c r="A7902" s="17">
        <v>45596</v>
      </c>
      <c r="B7902" s="22" t="s">
        <v>10</v>
      </c>
      <c r="C7902" s="22" t="s">
        <v>300</v>
      </c>
      <c r="D7902" s="22" t="s">
        <v>8234</v>
      </c>
      <c r="E7902" s="22" t="s">
        <v>58</v>
      </c>
      <c r="F7902" s="22" t="s">
        <v>268</v>
      </c>
      <c r="H7902" s="22" t="s">
        <v>15</v>
      </c>
      <c r="K7902" s="40"/>
      <c r="L7902" s="40"/>
    </row>
    <row r="7903" spans="1:12">
      <c r="A7903" s="17">
        <v>45596</v>
      </c>
      <c r="B7903" s="22" t="s">
        <v>10</v>
      </c>
      <c r="C7903" s="22" t="s">
        <v>300</v>
      </c>
      <c r="D7903" s="22" t="s">
        <v>8235</v>
      </c>
      <c r="E7903" s="22" t="s">
        <v>58</v>
      </c>
      <c r="F7903" s="22" t="s">
        <v>268</v>
      </c>
      <c r="H7903" s="22" t="s">
        <v>15</v>
      </c>
      <c r="K7903" s="40"/>
      <c r="L7903" s="40"/>
    </row>
    <row r="7904" spans="1:12">
      <c r="A7904" s="17">
        <v>45596</v>
      </c>
      <c r="B7904" s="22" t="s">
        <v>10</v>
      </c>
      <c r="C7904" s="22" t="s">
        <v>300</v>
      </c>
      <c r="D7904" s="22" t="s">
        <v>8236</v>
      </c>
      <c r="E7904" s="22" t="s">
        <v>58</v>
      </c>
      <c r="F7904" s="22" t="s">
        <v>268</v>
      </c>
      <c r="H7904" s="22" t="s">
        <v>15</v>
      </c>
      <c r="K7904" s="40"/>
      <c r="L7904" s="40"/>
    </row>
    <row r="7905" spans="1:12">
      <c r="A7905" s="17">
        <v>45596</v>
      </c>
      <c r="B7905" s="22" t="s">
        <v>10</v>
      </c>
      <c r="C7905" s="22" t="s">
        <v>300</v>
      </c>
      <c r="D7905" s="22" t="s">
        <v>8237</v>
      </c>
      <c r="E7905" s="22" t="s">
        <v>58</v>
      </c>
      <c r="F7905" s="22" t="s">
        <v>268</v>
      </c>
      <c r="H7905" s="22" t="s">
        <v>15</v>
      </c>
      <c r="K7905" s="40"/>
      <c r="L7905" s="40"/>
    </row>
    <row r="7906" spans="1:12">
      <c r="A7906" s="17">
        <v>45596</v>
      </c>
      <c r="B7906" s="22" t="s">
        <v>10</v>
      </c>
      <c r="C7906" s="22" t="s">
        <v>474</v>
      </c>
      <c r="D7906" s="22" t="s">
        <v>8238</v>
      </c>
      <c r="E7906" s="22" t="s">
        <v>58</v>
      </c>
      <c r="F7906" s="22" t="s">
        <v>268</v>
      </c>
      <c r="H7906" s="22" t="s">
        <v>15</v>
      </c>
      <c r="K7906" s="40"/>
      <c r="L7906" s="40"/>
    </row>
    <row r="7907" spans="1:12">
      <c r="A7907" s="17">
        <v>45596</v>
      </c>
      <c r="B7907" s="22" t="s">
        <v>10</v>
      </c>
      <c r="C7907" s="22" t="s">
        <v>474</v>
      </c>
      <c r="D7907" s="22" t="s">
        <v>8239</v>
      </c>
      <c r="E7907" s="22" t="s">
        <v>58</v>
      </c>
      <c r="F7907" s="22" t="s">
        <v>268</v>
      </c>
      <c r="H7907" s="22" t="s">
        <v>15</v>
      </c>
      <c r="K7907" s="40"/>
      <c r="L7907" s="40"/>
    </row>
    <row r="7908" spans="1:12">
      <c r="A7908" s="17">
        <v>45596</v>
      </c>
      <c r="B7908" s="22" t="s">
        <v>10</v>
      </c>
      <c r="C7908" s="22" t="s">
        <v>474</v>
      </c>
      <c r="D7908" s="22" t="s">
        <v>8240</v>
      </c>
      <c r="E7908" s="22" t="s">
        <v>58</v>
      </c>
      <c r="F7908" s="22" t="s">
        <v>268</v>
      </c>
      <c r="H7908" s="22" t="s">
        <v>15</v>
      </c>
      <c r="K7908" s="40"/>
      <c r="L7908" s="40"/>
    </row>
    <row r="7909" spans="1:12">
      <c r="A7909" s="17">
        <v>45596</v>
      </c>
      <c r="B7909" s="22" t="s">
        <v>10</v>
      </c>
      <c r="C7909" s="22" t="s">
        <v>474</v>
      </c>
      <c r="D7909" s="22" t="s">
        <v>8241</v>
      </c>
      <c r="E7909" s="22" t="s">
        <v>58</v>
      </c>
      <c r="F7909" s="22" t="s">
        <v>268</v>
      </c>
      <c r="H7909" s="22" t="s">
        <v>15</v>
      </c>
      <c r="K7909" s="40"/>
      <c r="L7909" s="40"/>
    </row>
    <row r="7910" spans="1:12">
      <c r="A7910" s="17">
        <v>45596</v>
      </c>
      <c r="B7910" s="22" t="s">
        <v>10</v>
      </c>
      <c r="C7910" s="22" t="s">
        <v>292</v>
      </c>
      <c r="D7910" s="22" t="s">
        <v>8242</v>
      </c>
      <c r="E7910" s="22" t="s">
        <v>58</v>
      </c>
      <c r="F7910" s="22" t="s">
        <v>268</v>
      </c>
      <c r="H7910" s="22" t="s">
        <v>15</v>
      </c>
      <c r="K7910" s="40"/>
      <c r="L7910" s="40"/>
    </row>
    <row r="7911" spans="1:12">
      <c r="A7911" s="17">
        <v>45596</v>
      </c>
      <c r="B7911" s="22" t="s">
        <v>10</v>
      </c>
      <c r="C7911" s="22" t="s">
        <v>292</v>
      </c>
      <c r="D7911" s="22" t="s">
        <v>8243</v>
      </c>
      <c r="E7911" s="22" t="s">
        <v>58</v>
      </c>
      <c r="F7911" s="22" t="s">
        <v>268</v>
      </c>
      <c r="H7911" s="22" t="s">
        <v>15</v>
      </c>
      <c r="K7911" s="40"/>
      <c r="L7911" s="40"/>
    </row>
    <row r="7912" spans="1:12">
      <c r="A7912" s="17">
        <v>45596</v>
      </c>
      <c r="B7912" s="22" t="s">
        <v>10</v>
      </c>
      <c r="C7912" s="22" t="s">
        <v>288</v>
      </c>
      <c r="D7912" s="22" t="s">
        <v>8244</v>
      </c>
      <c r="E7912" s="22" t="s">
        <v>58</v>
      </c>
      <c r="F7912" s="22" t="s">
        <v>268</v>
      </c>
      <c r="H7912" s="22" t="s">
        <v>15</v>
      </c>
      <c r="K7912" s="40"/>
      <c r="L7912" s="40"/>
    </row>
    <row r="7913" spans="1:12">
      <c r="A7913" s="17">
        <v>45596</v>
      </c>
      <c r="B7913" s="22" t="s">
        <v>10</v>
      </c>
      <c r="C7913" s="22" t="s">
        <v>288</v>
      </c>
      <c r="D7913" s="22" t="s">
        <v>8245</v>
      </c>
      <c r="E7913" s="22" t="s">
        <v>58</v>
      </c>
      <c r="F7913" s="22" t="s">
        <v>268</v>
      </c>
      <c r="H7913" s="22" t="s">
        <v>15</v>
      </c>
      <c r="K7913" s="40"/>
      <c r="L7913" s="40"/>
    </row>
    <row r="7914" spans="1:12">
      <c r="A7914" s="17">
        <v>45596</v>
      </c>
      <c r="B7914" s="22" t="s">
        <v>10</v>
      </c>
      <c r="C7914" s="22" t="s">
        <v>288</v>
      </c>
      <c r="D7914" s="22" t="s">
        <v>8246</v>
      </c>
      <c r="E7914" s="22" t="s">
        <v>58</v>
      </c>
      <c r="F7914" s="22" t="s">
        <v>268</v>
      </c>
      <c r="H7914" s="22" t="s">
        <v>15</v>
      </c>
      <c r="K7914" s="40"/>
      <c r="L7914" s="40"/>
    </row>
    <row r="7915" spans="1:12">
      <c r="A7915" s="17">
        <v>45596</v>
      </c>
      <c r="B7915" s="22" t="s">
        <v>10</v>
      </c>
      <c r="C7915" s="22" t="s">
        <v>288</v>
      </c>
      <c r="D7915" s="22" t="s">
        <v>8247</v>
      </c>
      <c r="E7915" s="22" t="s">
        <v>58</v>
      </c>
      <c r="F7915" s="22" t="s">
        <v>268</v>
      </c>
      <c r="H7915" s="22" t="s">
        <v>15</v>
      </c>
      <c r="K7915" s="40"/>
      <c r="L7915" s="40"/>
    </row>
    <row r="7916" spans="1:12">
      <c r="A7916" s="17">
        <v>45596</v>
      </c>
      <c r="B7916" s="22" t="s">
        <v>10</v>
      </c>
      <c r="C7916" s="22" t="s">
        <v>495</v>
      </c>
      <c r="D7916" s="22" t="s">
        <v>8248</v>
      </c>
      <c r="E7916" s="22" t="s">
        <v>58</v>
      </c>
      <c r="F7916" s="22" t="s">
        <v>268</v>
      </c>
      <c r="G7916" s="9">
        <v>50</v>
      </c>
      <c r="H7916" s="22" t="s">
        <v>15</v>
      </c>
      <c r="I7916" s="28">
        <v>0.35</v>
      </c>
      <c r="J7916" s="28">
        <v>17.5</v>
      </c>
      <c r="K7916" s="40"/>
      <c r="L7916" s="40"/>
    </row>
    <row r="7917" spans="1:12">
      <c r="A7917" s="17">
        <v>45596</v>
      </c>
      <c r="B7917" s="22" t="s">
        <v>10</v>
      </c>
      <c r="C7917" s="22" t="s">
        <v>495</v>
      </c>
      <c r="D7917" s="22" t="s">
        <v>8249</v>
      </c>
      <c r="E7917" s="22" t="s">
        <v>58</v>
      </c>
      <c r="F7917" s="22" t="s">
        <v>268</v>
      </c>
      <c r="G7917" s="9">
        <v>784</v>
      </c>
      <c r="H7917" s="22" t="s">
        <v>15</v>
      </c>
      <c r="I7917" s="28">
        <v>0.35</v>
      </c>
      <c r="J7917" s="28">
        <v>274.39999999999998</v>
      </c>
      <c r="K7917" s="40"/>
      <c r="L7917" s="40"/>
    </row>
    <row r="7918" spans="1:12">
      <c r="A7918" s="17">
        <v>45596</v>
      </c>
      <c r="B7918" s="22" t="s">
        <v>10</v>
      </c>
      <c r="C7918" s="22" t="s">
        <v>488</v>
      </c>
      <c r="D7918" s="22" t="s">
        <v>8250</v>
      </c>
      <c r="E7918" s="22" t="s">
        <v>58</v>
      </c>
      <c r="F7918" s="22" t="s">
        <v>490</v>
      </c>
      <c r="G7918" s="9">
        <v>176000</v>
      </c>
      <c r="H7918" s="22" t="s">
        <v>15</v>
      </c>
      <c r="I7918" s="28">
        <v>0.02</v>
      </c>
      <c r="J7918" s="28">
        <v>2816</v>
      </c>
      <c r="K7918" s="40"/>
      <c r="L7918" s="40"/>
    </row>
    <row r="7919" spans="1:12">
      <c r="A7919" s="17">
        <v>45596</v>
      </c>
      <c r="B7919" s="22" t="s">
        <v>10</v>
      </c>
      <c r="C7919" s="22" t="s">
        <v>488</v>
      </c>
      <c r="D7919" s="22" t="s">
        <v>8251</v>
      </c>
      <c r="E7919" s="22" t="s">
        <v>58</v>
      </c>
      <c r="F7919" s="22" t="s">
        <v>490</v>
      </c>
      <c r="G7919" s="9">
        <v>176000</v>
      </c>
      <c r="H7919" s="22" t="s">
        <v>15</v>
      </c>
      <c r="I7919" s="28">
        <v>0.02</v>
      </c>
      <c r="J7919" s="28">
        <v>2816</v>
      </c>
      <c r="K7919" s="40"/>
      <c r="L7919" s="40"/>
    </row>
    <row r="7920" spans="1:12">
      <c r="A7920" s="17">
        <v>45596</v>
      </c>
      <c r="B7920" s="22" t="s">
        <v>10</v>
      </c>
      <c r="C7920" s="22" t="s">
        <v>303</v>
      </c>
      <c r="D7920" s="22" t="s">
        <v>8252</v>
      </c>
      <c r="E7920" s="22" t="s">
        <v>58</v>
      </c>
      <c r="F7920" s="22" t="s">
        <v>268</v>
      </c>
      <c r="G7920" s="9">
        <v>50</v>
      </c>
      <c r="H7920" s="22" t="s">
        <v>15</v>
      </c>
      <c r="I7920" s="28">
        <v>0.35</v>
      </c>
      <c r="J7920" s="28">
        <v>17.5</v>
      </c>
      <c r="K7920" s="40"/>
      <c r="L7920" s="40"/>
    </row>
    <row r="7921" spans="1:12">
      <c r="A7921" s="17">
        <v>45596</v>
      </c>
      <c r="B7921" s="22" t="s">
        <v>10</v>
      </c>
      <c r="C7921" s="22" t="s">
        <v>266</v>
      </c>
      <c r="D7921" s="22" t="s">
        <v>8253</v>
      </c>
      <c r="E7921" s="22" t="s">
        <v>58</v>
      </c>
      <c r="F7921" s="22" t="s">
        <v>268</v>
      </c>
      <c r="H7921" s="22" t="s">
        <v>15</v>
      </c>
      <c r="K7921" s="40"/>
      <c r="L7921" s="40"/>
    </row>
    <row r="7922" spans="1:12">
      <c r="A7922" s="17">
        <v>45596</v>
      </c>
      <c r="B7922" s="22" t="s">
        <v>10</v>
      </c>
      <c r="C7922" s="22" t="s">
        <v>266</v>
      </c>
      <c r="D7922" s="22" t="s">
        <v>8254</v>
      </c>
      <c r="E7922" s="22" t="s">
        <v>58</v>
      </c>
      <c r="F7922" s="22" t="s">
        <v>268</v>
      </c>
      <c r="H7922" s="22" t="s">
        <v>15</v>
      </c>
      <c r="K7922" s="40"/>
      <c r="L7922" s="40"/>
    </row>
    <row r="7923" spans="1:12">
      <c r="A7923" s="17">
        <v>45596</v>
      </c>
      <c r="B7923" s="22" t="s">
        <v>10</v>
      </c>
      <c r="C7923" s="22" t="s">
        <v>266</v>
      </c>
      <c r="D7923" s="22" t="s">
        <v>8255</v>
      </c>
      <c r="E7923" s="22" t="s">
        <v>58</v>
      </c>
      <c r="F7923" s="22" t="s">
        <v>268</v>
      </c>
      <c r="H7923" s="22" t="s">
        <v>15</v>
      </c>
      <c r="K7923" s="40"/>
      <c r="L7923" s="40"/>
    </row>
    <row r="7924" spans="1:12">
      <c r="A7924" s="17">
        <v>45596</v>
      </c>
      <c r="B7924" s="22" t="s">
        <v>10</v>
      </c>
      <c r="C7924" s="22" t="s">
        <v>266</v>
      </c>
      <c r="D7924" s="22" t="s">
        <v>8256</v>
      </c>
      <c r="E7924" s="22" t="s">
        <v>58</v>
      </c>
      <c r="F7924" s="22" t="s">
        <v>268</v>
      </c>
      <c r="H7924" s="22" t="s">
        <v>15</v>
      </c>
      <c r="K7924" s="40"/>
      <c r="L7924" s="40"/>
    </row>
    <row r="7925" spans="1:12">
      <c r="A7925" s="17">
        <v>45596</v>
      </c>
      <c r="B7925" s="22" t="s">
        <v>10</v>
      </c>
      <c r="C7925" s="22" t="s">
        <v>266</v>
      </c>
      <c r="D7925" s="22" t="s">
        <v>8257</v>
      </c>
      <c r="E7925" s="22" t="s">
        <v>58</v>
      </c>
      <c r="F7925" s="22" t="s">
        <v>268</v>
      </c>
      <c r="H7925" s="22" t="s">
        <v>15</v>
      </c>
      <c r="K7925" s="40"/>
      <c r="L7925" s="40"/>
    </row>
    <row r="7926" spans="1:12">
      <c r="A7926" s="17">
        <v>45596</v>
      </c>
      <c r="B7926" s="22" t="s">
        <v>10</v>
      </c>
      <c r="C7926" s="22" t="s">
        <v>266</v>
      </c>
      <c r="D7926" s="22" t="s">
        <v>8258</v>
      </c>
      <c r="E7926" s="22" t="s">
        <v>58</v>
      </c>
      <c r="F7926" s="22" t="s">
        <v>268</v>
      </c>
      <c r="H7926" s="22" t="s">
        <v>15</v>
      </c>
      <c r="K7926" s="40"/>
      <c r="L7926" s="40"/>
    </row>
    <row r="7927" spans="1:12">
      <c r="A7927" s="17">
        <v>45596</v>
      </c>
      <c r="B7927" s="22" t="s">
        <v>10</v>
      </c>
      <c r="C7927" s="22" t="s">
        <v>266</v>
      </c>
      <c r="D7927" s="22" t="s">
        <v>8259</v>
      </c>
      <c r="E7927" s="22" t="s">
        <v>58</v>
      </c>
      <c r="F7927" s="22" t="s">
        <v>268</v>
      </c>
      <c r="H7927" s="22" t="s">
        <v>15</v>
      </c>
      <c r="K7927" s="40"/>
      <c r="L7927" s="40"/>
    </row>
    <row r="7928" spans="1:12">
      <c r="A7928" s="17">
        <v>45596</v>
      </c>
      <c r="B7928" s="22" t="s">
        <v>10</v>
      </c>
      <c r="C7928" s="22" t="s">
        <v>266</v>
      </c>
      <c r="D7928" s="22" t="s">
        <v>8260</v>
      </c>
      <c r="E7928" s="22" t="s">
        <v>58</v>
      </c>
      <c r="F7928" s="22" t="s">
        <v>268</v>
      </c>
      <c r="H7928" s="22" t="s">
        <v>15</v>
      </c>
      <c r="K7928" s="40"/>
      <c r="L7928" s="40"/>
    </row>
    <row r="7929" spans="1:12">
      <c r="A7929" s="17">
        <v>45596</v>
      </c>
      <c r="B7929" s="22" t="s">
        <v>10</v>
      </c>
      <c r="C7929" s="22" t="s">
        <v>449</v>
      </c>
      <c r="D7929" s="22" t="s">
        <v>8261</v>
      </c>
      <c r="E7929" s="22" t="s">
        <v>65</v>
      </c>
      <c r="F7929" s="22" t="s">
        <v>451</v>
      </c>
      <c r="H7929" s="22" t="s">
        <v>15</v>
      </c>
      <c r="K7929" s="40"/>
      <c r="L7929" s="40"/>
    </row>
    <row r="7930" spans="1:12">
      <c r="A7930" s="17">
        <v>45596</v>
      </c>
      <c r="B7930" s="22" t="s">
        <v>10</v>
      </c>
      <c r="C7930" s="22" t="s">
        <v>250</v>
      </c>
      <c r="D7930" s="22" t="s">
        <v>8262</v>
      </c>
      <c r="E7930" s="22" t="s">
        <v>18</v>
      </c>
      <c r="F7930" s="22" t="s">
        <v>242</v>
      </c>
      <c r="H7930" s="22" t="s">
        <v>20</v>
      </c>
      <c r="K7930" s="40"/>
      <c r="L7930" s="40"/>
    </row>
    <row r="7931" spans="1:12">
      <c r="A7931" s="17">
        <v>45596</v>
      </c>
      <c r="B7931" s="22" t="s">
        <v>10</v>
      </c>
      <c r="C7931" s="22" t="s">
        <v>248</v>
      </c>
      <c r="D7931" s="22" t="s">
        <v>8263</v>
      </c>
      <c r="E7931" s="22" t="s">
        <v>18</v>
      </c>
      <c r="F7931" s="22" t="s">
        <v>237</v>
      </c>
      <c r="H7931" s="22" t="s">
        <v>41</v>
      </c>
      <c r="K7931" s="40"/>
      <c r="L7931" s="40"/>
    </row>
    <row r="7932" spans="1:12">
      <c r="A7932" s="17">
        <v>45596</v>
      </c>
      <c r="B7932" s="22" t="s">
        <v>10</v>
      </c>
      <c r="C7932" s="22" t="s">
        <v>240</v>
      </c>
      <c r="D7932" s="22" t="s">
        <v>8264</v>
      </c>
      <c r="E7932" s="22" t="s">
        <v>18</v>
      </c>
      <c r="F7932" s="22" t="s">
        <v>242</v>
      </c>
      <c r="H7932" s="22" t="s">
        <v>20</v>
      </c>
      <c r="K7932" s="40"/>
      <c r="L7932" s="40"/>
    </row>
    <row r="7933" spans="1:12">
      <c r="A7933" s="17">
        <v>45596</v>
      </c>
      <c r="B7933" s="22" t="s">
        <v>10</v>
      </c>
      <c r="C7933" s="22" t="s">
        <v>240</v>
      </c>
      <c r="D7933" s="22" t="s">
        <v>8265</v>
      </c>
      <c r="E7933" s="22" t="s">
        <v>18</v>
      </c>
      <c r="F7933" s="22" t="s">
        <v>242</v>
      </c>
      <c r="H7933" s="22" t="s">
        <v>20</v>
      </c>
      <c r="K7933" s="40"/>
      <c r="L7933" s="40"/>
    </row>
    <row r="7934" spans="1:12">
      <c r="A7934" s="17">
        <v>45596</v>
      </c>
      <c r="B7934" s="22" t="s">
        <v>10</v>
      </c>
      <c r="C7934" s="22" t="s">
        <v>240</v>
      </c>
      <c r="D7934" s="22" t="s">
        <v>8266</v>
      </c>
      <c r="E7934" s="22" t="s">
        <v>18</v>
      </c>
      <c r="F7934" s="22" t="s">
        <v>242</v>
      </c>
      <c r="H7934" s="22" t="s">
        <v>20</v>
      </c>
      <c r="K7934" s="40"/>
      <c r="L7934" s="40"/>
    </row>
    <row r="7935" spans="1:12">
      <c r="A7935" s="17">
        <v>45596</v>
      </c>
      <c r="B7935" s="22" t="s">
        <v>10</v>
      </c>
      <c r="C7935" s="22" t="s">
        <v>240</v>
      </c>
      <c r="D7935" s="22" t="s">
        <v>8267</v>
      </c>
      <c r="E7935" s="22" t="s">
        <v>18</v>
      </c>
      <c r="F7935" s="22" t="s">
        <v>242</v>
      </c>
      <c r="H7935" s="22" t="s">
        <v>20</v>
      </c>
      <c r="K7935" s="40"/>
      <c r="L7935" s="40"/>
    </row>
    <row r="7936" spans="1:12">
      <c r="A7936" s="17">
        <v>45596</v>
      </c>
      <c r="B7936" s="22" t="s">
        <v>10</v>
      </c>
      <c r="C7936" s="22" t="s">
        <v>240</v>
      </c>
      <c r="D7936" s="22" t="s">
        <v>8268</v>
      </c>
      <c r="E7936" s="22" t="s">
        <v>18</v>
      </c>
      <c r="F7936" s="22" t="s">
        <v>242</v>
      </c>
      <c r="H7936" s="22" t="s">
        <v>20</v>
      </c>
      <c r="K7936" s="40"/>
      <c r="L7936" s="40"/>
    </row>
    <row r="7937" spans="1:12">
      <c r="A7937" s="17">
        <v>45596</v>
      </c>
      <c r="B7937" s="22" t="s">
        <v>10</v>
      </c>
      <c r="C7937" s="22" t="s">
        <v>240</v>
      </c>
      <c r="D7937" s="22" t="s">
        <v>8269</v>
      </c>
      <c r="E7937" s="22" t="s">
        <v>18</v>
      </c>
      <c r="F7937" s="22" t="s">
        <v>242</v>
      </c>
      <c r="H7937" s="22" t="s">
        <v>20</v>
      </c>
      <c r="K7937" s="40"/>
      <c r="L7937" s="40"/>
    </row>
    <row r="7938" spans="1:12">
      <c r="A7938" s="17">
        <v>45596</v>
      </c>
      <c r="B7938" s="22" t="s">
        <v>10</v>
      </c>
      <c r="C7938" s="22" t="s">
        <v>11</v>
      </c>
      <c r="D7938" s="22" t="s">
        <v>8270</v>
      </c>
      <c r="E7938" s="22" t="s">
        <v>13</v>
      </c>
      <c r="F7938" s="22" t="s">
        <v>14</v>
      </c>
      <c r="H7938" s="22" t="s">
        <v>15</v>
      </c>
      <c r="K7938" s="40"/>
      <c r="L7938" s="40"/>
    </row>
    <row r="7939" spans="1:12">
      <c r="A7939" s="17">
        <v>45596</v>
      </c>
      <c r="B7939" s="22" t="s">
        <v>10</v>
      </c>
      <c r="C7939" s="22" t="s">
        <v>436</v>
      </c>
      <c r="D7939" s="22" t="s">
        <v>8271</v>
      </c>
      <c r="E7939" s="22" t="s">
        <v>263</v>
      </c>
      <c r="F7939" s="22" t="s">
        <v>237</v>
      </c>
      <c r="H7939" s="22" t="s">
        <v>15</v>
      </c>
      <c r="K7939" s="40"/>
      <c r="L7939" s="40"/>
    </row>
    <row r="7940" spans="1:12">
      <c r="A7940" s="17">
        <v>45596</v>
      </c>
      <c r="B7940" s="22" t="s">
        <v>10</v>
      </c>
      <c r="C7940" s="22" t="s">
        <v>466</v>
      </c>
      <c r="D7940" s="22" t="s">
        <v>8272</v>
      </c>
      <c r="E7940" s="22" t="s">
        <v>58</v>
      </c>
      <c r="F7940" s="22" t="s">
        <v>268</v>
      </c>
      <c r="G7940" s="9">
        <v>40</v>
      </c>
      <c r="H7940" s="22" t="s">
        <v>15</v>
      </c>
      <c r="I7940" s="28">
        <v>0.34</v>
      </c>
      <c r="J7940" s="28">
        <v>13.65</v>
      </c>
      <c r="K7940" s="40"/>
      <c r="L7940" s="40"/>
    </row>
    <row r="7941" spans="1:12">
      <c r="A7941" s="17">
        <v>45596</v>
      </c>
      <c r="B7941" s="22" t="s">
        <v>10</v>
      </c>
      <c r="C7941" s="22" t="s">
        <v>1007</v>
      </c>
      <c r="D7941" s="22" t="s">
        <v>8273</v>
      </c>
      <c r="E7941" s="22" t="s">
        <v>65</v>
      </c>
      <c r="F7941" s="22" t="s">
        <v>72</v>
      </c>
      <c r="G7941" s="9">
        <v>10</v>
      </c>
      <c r="H7941" s="22" t="s">
        <v>15</v>
      </c>
      <c r="I7941" s="28">
        <v>79.260000000000005</v>
      </c>
      <c r="J7941" s="28">
        <v>792.6</v>
      </c>
      <c r="K7941" s="40"/>
      <c r="L7941" s="40"/>
    </row>
    <row r="7942" spans="1:12">
      <c r="A7942" s="17">
        <v>45596</v>
      </c>
      <c r="B7942" s="22" t="s">
        <v>10</v>
      </c>
      <c r="C7942" s="22" t="s">
        <v>1007</v>
      </c>
      <c r="D7942" s="22" t="s">
        <v>8274</v>
      </c>
      <c r="E7942" s="22" t="s">
        <v>65</v>
      </c>
      <c r="F7942" s="22" t="s">
        <v>72</v>
      </c>
      <c r="G7942" s="9">
        <v>11</v>
      </c>
      <c r="H7942" s="22" t="s">
        <v>15</v>
      </c>
      <c r="I7942" s="28">
        <v>72.05</v>
      </c>
      <c r="J7942" s="28">
        <v>792.6</v>
      </c>
      <c r="K7942" s="40"/>
      <c r="L7942" s="40"/>
    </row>
    <row r="7943" spans="1:12">
      <c r="A7943" s="17">
        <v>45596</v>
      </c>
      <c r="B7943" s="22" t="s">
        <v>10</v>
      </c>
      <c r="C7943" s="22" t="s">
        <v>757</v>
      </c>
      <c r="D7943" s="22" t="s">
        <v>8275</v>
      </c>
      <c r="E7943" s="22" t="s">
        <v>65</v>
      </c>
      <c r="F7943" s="22" t="s">
        <v>66</v>
      </c>
      <c r="G7943" s="9">
        <v>3</v>
      </c>
      <c r="H7943" s="22" t="s">
        <v>15</v>
      </c>
      <c r="I7943" s="28">
        <v>79.260000000000005</v>
      </c>
      <c r="J7943" s="28">
        <v>237.78</v>
      </c>
      <c r="K7943" s="40"/>
      <c r="L7943" s="40"/>
    </row>
    <row r="7944" spans="1:12">
      <c r="A7944" s="17">
        <v>45596</v>
      </c>
      <c r="B7944" s="22" t="s">
        <v>10</v>
      </c>
      <c r="C7944" s="22" t="s">
        <v>757</v>
      </c>
      <c r="D7944" s="22" t="s">
        <v>8276</v>
      </c>
      <c r="E7944" s="22" t="s">
        <v>65</v>
      </c>
      <c r="F7944" s="22" t="s">
        <v>66</v>
      </c>
      <c r="G7944" s="9">
        <v>34</v>
      </c>
      <c r="H7944" s="22" t="s">
        <v>15</v>
      </c>
      <c r="I7944" s="28">
        <v>76.930000000000007</v>
      </c>
      <c r="J7944" s="28">
        <v>2615.58</v>
      </c>
      <c r="K7944" s="40"/>
      <c r="L7944" s="40"/>
    </row>
    <row r="7945" spans="1:12">
      <c r="A7945" s="17">
        <v>45596</v>
      </c>
      <c r="B7945" s="22" t="s">
        <v>10</v>
      </c>
      <c r="C7945" s="22" t="s">
        <v>1132</v>
      </c>
      <c r="D7945" s="22" t="s">
        <v>8277</v>
      </c>
      <c r="E7945" s="22" t="s">
        <v>141</v>
      </c>
      <c r="F7945" s="22" t="s">
        <v>141</v>
      </c>
      <c r="G7945" s="9">
        <v>2.4500000000000002</v>
      </c>
      <c r="H7945" s="22" t="s">
        <v>41</v>
      </c>
      <c r="I7945" s="28">
        <v>3.59</v>
      </c>
      <c r="J7945" s="28">
        <v>8.8000000000000007</v>
      </c>
      <c r="K7945" s="40"/>
      <c r="L7945" s="40"/>
    </row>
    <row r="7946" spans="1:12">
      <c r="A7946" s="17">
        <v>45596</v>
      </c>
      <c r="B7946" s="22" t="s">
        <v>10</v>
      </c>
      <c r="C7946" s="22" t="s">
        <v>1132</v>
      </c>
      <c r="D7946" s="22" t="s">
        <v>8278</v>
      </c>
      <c r="E7946" s="22" t="s">
        <v>141</v>
      </c>
      <c r="F7946" s="22" t="s">
        <v>141</v>
      </c>
      <c r="G7946" s="9">
        <v>2.35</v>
      </c>
      <c r="H7946" s="22" t="s">
        <v>41</v>
      </c>
      <c r="I7946" s="28">
        <v>3.59</v>
      </c>
      <c r="J7946" s="28">
        <v>8.44</v>
      </c>
      <c r="K7946" s="40"/>
      <c r="L7946" s="40"/>
    </row>
    <row r="7947" spans="1:12">
      <c r="A7947" s="17">
        <v>45596</v>
      </c>
      <c r="B7947" s="22" t="s">
        <v>10</v>
      </c>
      <c r="C7947" s="22" t="s">
        <v>1789</v>
      </c>
      <c r="D7947" s="22" t="s">
        <v>8279</v>
      </c>
      <c r="E7947" s="22" t="s">
        <v>141</v>
      </c>
      <c r="F7947" s="22" t="s">
        <v>141</v>
      </c>
      <c r="G7947" s="9">
        <v>1.175</v>
      </c>
      <c r="H7947" s="22" t="s">
        <v>41</v>
      </c>
      <c r="I7947" s="28">
        <v>3.11</v>
      </c>
      <c r="J7947" s="28">
        <v>3.65</v>
      </c>
      <c r="K7947" s="40"/>
      <c r="L7947" s="40"/>
    </row>
    <row r="7948" spans="1:12">
      <c r="A7948" s="17">
        <v>45596</v>
      </c>
      <c r="B7948" s="22" t="s">
        <v>10</v>
      </c>
      <c r="C7948" s="22" t="s">
        <v>1789</v>
      </c>
      <c r="D7948" s="22" t="s">
        <v>8280</v>
      </c>
      <c r="E7948" s="22" t="s">
        <v>141</v>
      </c>
      <c r="F7948" s="22" t="s">
        <v>141</v>
      </c>
      <c r="G7948" s="9">
        <v>3.875</v>
      </c>
      <c r="H7948" s="22" t="s">
        <v>41</v>
      </c>
      <c r="I7948" s="28">
        <v>3.1</v>
      </c>
      <c r="J7948" s="28">
        <v>12.02</v>
      </c>
      <c r="K7948" s="40"/>
      <c r="L7948" s="40"/>
    </row>
    <row r="7949" spans="1:12">
      <c r="A7949" s="17">
        <v>45596</v>
      </c>
      <c r="B7949" s="22" t="s">
        <v>10</v>
      </c>
      <c r="C7949" s="22" t="s">
        <v>1789</v>
      </c>
      <c r="D7949" s="22" t="s">
        <v>8281</v>
      </c>
      <c r="E7949" s="22" t="s">
        <v>141</v>
      </c>
      <c r="F7949" s="22" t="s">
        <v>141</v>
      </c>
      <c r="G7949" s="9">
        <v>7.05</v>
      </c>
      <c r="H7949" s="22" t="s">
        <v>41</v>
      </c>
      <c r="I7949" s="28">
        <v>3.1</v>
      </c>
      <c r="J7949" s="28">
        <v>21.87</v>
      </c>
      <c r="K7949" s="40"/>
      <c r="L7949" s="40"/>
    </row>
    <row r="7950" spans="1:12">
      <c r="A7950" s="17">
        <v>45596</v>
      </c>
      <c r="B7950" s="22" t="s">
        <v>10</v>
      </c>
      <c r="C7950" s="22" t="s">
        <v>759</v>
      </c>
      <c r="D7950" s="22" t="s">
        <v>8282</v>
      </c>
      <c r="E7950" s="22" t="s">
        <v>141</v>
      </c>
      <c r="F7950" s="22" t="s">
        <v>141</v>
      </c>
      <c r="G7950" s="9">
        <v>38.35</v>
      </c>
      <c r="H7950" s="22" t="s">
        <v>41</v>
      </c>
      <c r="I7950" s="28">
        <v>4.7300000000000004</v>
      </c>
      <c r="J7950" s="28">
        <v>181.38</v>
      </c>
      <c r="K7950" s="40"/>
      <c r="L7950" s="40"/>
    </row>
    <row r="7951" spans="1:12">
      <c r="A7951" s="17">
        <v>45596</v>
      </c>
      <c r="B7951" s="22" t="s">
        <v>10</v>
      </c>
      <c r="C7951" s="22" t="s">
        <v>761</v>
      </c>
      <c r="D7951" s="22" t="s">
        <v>8283</v>
      </c>
      <c r="E7951" s="22" t="s">
        <v>141</v>
      </c>
      <c r="F7951" s="22" t="s">
        <v>141</v>
      </c>
      <c r="G7951" s="9">
        <v>55</v>
      </c>
      <c r="H7951" s="22" t="s">
        <v>41</v>
      </c>
      <c r="I7951" s="28">
        <v>0</v>
      </c>
      <c r="J7951" s="28">
        <v>0</v>
      </c>
      <c r="K7951" s="40"/>
      <c r="L7951" s="40"/>
    </row>
    <row r="7952" spans="1:12">
      <c r="A7952" s="17">
        <v>45596</v>
      </c>
      <c r="B7952" s="22" t="s">
        <v>10</v>
      </c>
      <c r="C7952" s="22" t="s">
        <v>763</v>
      </c>
      <c r="D7952" s="22" t="s">
        <v>8284</v>
      </c>
      <c r="E7952" s="22" t="s">
        <v>141</v>
      </c>
      <c r="F7952" s="22" t="s">
        <v>141</v>
      </c>
      <c r="G7952" s="9">
        <v>156</v>
      </c>
      <c r="H7952" s="22" t="s">
        <v>41</v>
      </c>
      <c r="I7952" s="28">
        <v>5.24</v>
      </c>
      <c r="J7952" s="28">
        <v>818.17</v>
      </c>
      <c r="K7952" s="40"/>
      <c r="L7952" s="40"/>
    </row>
    <row r="7953" spans="1:12">
      <c r="A7953" s="17">
        <v>45596</v>
      </c>
      <c r="B7953" s="22" t="s">
        <v>10</v>
      </c>
      <c r="C7953" s="22" t="s">
        <v>1134</v>
      </c>
      <c r="D7953" s="22" t="s">
        <v>8285</v>
      </c>
      <c r="E7953" s="22" t="s">
        <v>141</v>
      </c>
      <c r="F7953" s="22" t="s">
        <v>141</v>
      </c>
      <c r="G7953" s="9">
        <v>2.4500000000000002</v>
      </c>
      <c r="H7953" s="22" t="s">
        <v>41</v>
      </c>
      <c r="I7953" s="28">
        <v>3.77</v>
      </c>
      <c r="J7953" s="28">
        <v>9.23</v>
      </c>
      <c r="K7953" s="40"/>
      <c r="L7953" s="40"/>
    </row>
    <row r="7954" spans="1:12">
      <c r="A7954" s="17">
        <v>45596</v>
      </c>
      <c r="B7954" s="22" t="s">
        <v>10</v>
      </c>
      <c r="C7954" s="22" t="s">
        <v>1134</v>
      </c>
      <c r="D7954" s="22" t="s">
        <v>8286</v>
      </c>
      <c r="E7954" s="22" t="s">
        <v>141</v>
      </c>
      <c r="F7954" s="22" t="s">
        <v>141</v>
      </c>
      <c r="G7954" s="9">
        <v>2.35</v>
      </c>
      <c r="H7954" s="22" t="s">
        <v>41</v>
      </c>
      <c r="I7954" s="28">
        <v>3.77</v>
      </c>
      <c r="J7954" s="28">
        <v>8.85</v>
      </c>
      <c r="K7954" s="40"/>
      <c r="L7954" s="40"/>
    </row>
    <row r="7955" spans="1:12">
      <c r="A7955" s="17">
        <v>45596</v>
      </c>
      <c r="B7955" s="22" t="s">
        <v>10</v>
      </c>
      <c r="C7955" s="22" t="s">
        <v>767</v>
      </c>
      <c r="D7955" s="22" t="s">
        <v>8287</v>
      </c>
      <c r="E7955" s="22" t="s">
        <v>141</v>
      </c>
      <c r="F7955" s="22" t="s">
        <v>141</v>
      </c>
      <c r="G7955" s="9">
        <v>2.7759999999999998</v>
      </c>
      <c r="H7955" s="22" t="s">
        <v>41</v>
      </c>
      <c r="I7955" s="28">
        <v>2.69</v>
      </c>
      <c r="J7955" s="28">
        <v>7.47</v>
      </c>
      <c r="K7955" s="40"/>
      <c r="L7955" s="40"/>
    </row>
    <row r="7956" spans="1:12">
      <c r="A7956" s="17">
        <v>45596</v>
      </c>
      <c r="B7956" s="22" t="s">
        <v>10</v>
      </c>
      <c r="C7956" s="22" t="s">
        <v>767</v>
      </c>
      <c r="D7956" s="22" t="s">
        <v>8288</v>
      </c>
      <c r="E7956" s="22" t="s">
        <v>141</v>
      </c>
      <c r="F7956" s="22" t="s">
        <v>141</v>
      </c>
      <c r="G7956" s="9">
        <v>1</v>
      </c>
      <c r="H7956" s="22" t="s">
        <v>41</v>
      </c>
      <c r="I7956" s="28">
        <v>2.69</v>
      </c>
      <c r="J7956" s="28">
        <v>2.69</v>
      </c>
      <c r="K7956" s="40"/>
      <c r="L7956" s="40"/>
    </row>
    <row r="7957" spans="1:12">
      <c r="A7957" s="17">
        <v>45596</v>
      </c>
      <c r="B7957" s="22" t="s">
        <v>10</v>
      </c>
      <c r="C7957" s="22" t="s">
        <v>767</v>
      </c>
      <c r="D7957" s="22" t="s">
        <v>8289</v>
      </c>
      <c r="E7957" s="22" t="s">
        <v>141</v>
      </c>
      <c r="F7957" s="22" t="s">
        <v>141</v>
      </c>
      <c r="G7957" s="9">
        <v>10.08</v>
      </c>
      <c r="H7957" s="22" t="s">
        <v>41</v>
      </c>
      <c r="I7957" s="28">
        <v>2.69</v>
      </c>
      <c r="J7957" s="28">
        <v>27.12</v>
      </c>
      <c r="K7957" s="40"/>
      <c r="L7957" s="40"/>
    </row>
    <row r="7958" spans="1:12">
      <c r="A7958" s="17">
        <v>45596</v>
      </c>
      <c r="B7958" s="22" t="s">
        <v>10</v>
      </c>
      <c r="C7958" s="22" t="s">
        <v>767</v>
      </c>
      <c r="D7958" s="22" t="s">
        <v>8290</v>
      </c>
      <c r="E7958" s="22" t="s">
        <v>141</v>
      </c>
      <c r="F7958" s="22" t="s">
        <v>141</v>
      </c>
      <c r="G7958" s="9">
        <v>10.08</v>
      </c>
      <c r="H7958" s="22" t="s">
        <v>41</v>
      </c>
      <c r="I7958" s="28">
        <v>2.69</v>
      </c>
      <c r="J7958" s="28">
        <v>27.12</v>
      </c>
      <c r="K7958" s="40"/>
      <c r="L7958" s="40"/>
    </row>
    <row r="7959" spans="1:12">
      <c r="A7959" s="17">
        <v>45596</v>
      </c>
      <c r="B7959" s="22" t="s">
        <v>10</v>
      </c>
      <c r="C7959" s="22" t="s">
        <v>767</v>
      </c>
      <c r="D7959" s="22" t="s">
        <v>8291</v>
      </c>
      <c r="E7959" s="22" t="s">
        <v>141</v>
      </c>
      <c r="F7959" s="22" t="s">
        <v>141</v>
      </c>
      <c r="G7959" s="9">
        <v>500</v>
      </c>
      <c r="H7959" s="22" t="s">
        <v>41</v>
      </c>
      <c r="I7959" s="28">
        <v>2.69</v>
      </c>
      <c r="J7959" s="28">
        <v>1345</v>
      </c>
      <c r="K7959" s="40"/>
      <c r="L7959" s="40"/>
    </row>
    <row r="7960" spans="1:12">
      <c r="A7960" s="17">
        <v>45596</v>
      </c>
      <c r="B7960" s="22" t="s">
        <v>10</v>
      </c>
      <c r="C7960" s="22" t="s">
        <v>4328</v>
      </c>
      <c r="D7960" s="22" t="s">
        <v>8292</v>
      </c>
      <c r="E7960" s="22" t="s">
        <v>141</v>
      </c>
      <c r="F7960" s="22" t="s">
        <v>141</v>
      </c>
      <c r="G7960" s="9">
        <v>25.29</v>
      </c>
      <c r="H7960" s="22" t="s">
        <v>41</v>
      </c>
      <c r="I7960" s="28">
        <v>2.7</v>
      </c>
      <c r="J7960" s="28">
        <v>68.22</v>
      </c>
      <c r="K7960" s="40"/>
      <c r="L7960" s="40"/>
    </row>
    <row r="7961" spans="1:12">
      <c r="A7961" s="17">
        <v>45596</v>
      </c>
      <c r="B7961" s="22" t="s">
        <v>10</v>
      </c>
      <c r="C7961" s="22" t="s">
        <v>4328</v>
      </c>
      <c r="D7961" s="22" t="s">
        <v>8293</v>
      </c>
      <c r="E7961" s="22" t="s">
        <v>141</v>
      </c>
      <c r="F7961" s="22" t="s">
        <v>141</v>
      </c>
      <c r="G7961" s="9">
        <v>100</v>
      </c>
      <c r="H7961" s="22" t="s">
        <v>41</v>
      </c>
      <c r="I7961" s="28">
        <v>2.7</v>
      </c>
      <c r="J7961" s="28">
        <v>269.74</v>
      </c>
      <c r="K7961" s="40"/>
      <c r="L7961" s="40"/>
    </row>
    <row r="7962" spans="1:12">
      <c r="A7962" s="17">
        <v>45596</v>
      </c>
      <c r="B7962" s="22" t="s">
        <v>10</v>
      </c>
      <c r="C7962" s="22" t="s">
        <v>1136</v>
      </c>
      <c r="D7962" s="22" t="s">
        <v>8294</v>
      </c>
      <c r="E7962" s="22" t="s">
        <v>141</v>
      </c>
      <c r="F7962" s="22" t="s">
        <v>141</v>
      </c>
      <c r="G7962" s="9">
        <v>2.4500000000000002</v>
      </c>
      <c r="H7962" s="22" t="s">
        <v>41</v>
      </c>
      <c r="I7962" s="28">
        <v>4.29</v>
      </c>
      <c r="J7962" s="28">
        <v>10.51</v>
      </c>
      <c r="K7962" s="40"/>
      <c r="L7962" s="40"/>
    </row>
    <row r="7963" spans="1:12">
      <c r="A7963" s="17">
        <v>45596</v>
      </c>
      <c r="B7963" s="22" t="s">
        <v>10</v>
      </c>
      <c r="C7963" s="22" t="s">
        <v>1136</v>
      </c>
      <c r="D7963" s="22" t="s">
        <v>8295</v>
      </c>
      <c r="E7963" s="22" t="s">
        <v>141</v>
      </c>
      <c r="F7963" s="22" t="s">
        <v>141</v>
      </c>
      <c r="G7963" s="9">
        <v>2.35</v>
      </c>
      <c r="H7963" s="22" t="s">
        <v>41</v>
      </c>
      <c r="I7963" s="28">
        <v>4.29</v>
      </c>
      <c r="J7963" s="28">
        <v>10.08</v>
      </c>
      <c r="K7963" s="40"/>
      <c r="L7963" s="40"/>
    </row>
    <row r="7964" spans="1:12">
      <c r="A7964" s="17">
        <v>45596</v>
      </c>
      <c r="B7964" s="22" t="s">
        <v>10</v>
      </c>
      <c r="C7964" s="22" t="s">
        <v>1136</v>
      </c>
      <c r="D7964" s="22" t="s">
        <v>8296</v>
      </c>
      <c r="E7964" s="22" t="s">
        <v>141</v>
      </c>
      <c r="F7964" s="22" t="s">
        <v>141</v>
      </c>
      <c r="G7964" s="9">
        <v>100</v>
      </c>
      <c r="H7964" s="22" t="s">
        <v>41</v>
      </c>
      <c r="I7964" s="28">
        <v>4.29</v>
      </c>
      <c r="J7964" s="28">
        <v>429.08</v>
      </c>
      <c r="K7964" s="40"/>
      <c r="L7964" s="40"/>
    </row>
    <row r="7965" spans="1:12">
      <c r="A7965" s="17">
        <v>45596</v>
      </c>
      <c r="B7965" s="22" t="s">
        <v>10</v>
      </c>
      <c r="C7965" s="22" t="s">
        <v>1798</v>
      </c>
      <c r="D7965" s="22" t="s">
        <v>8297</v>
      </c>
      <c r="E7965" s="22" t="s">
        <v>141</v>
      </c>
      <c r="F7965" s="22" t="s">
        <v>141</v>
      </c>
      <c r="G7965" s="9">
        <v>1.175</v>
      </c>
      <c r="H7965" s="22" t="s">
        <v>41</v>
      </c>
      <c r="I7965" s="28">
        <v>3.89</v>
      </c>
      <c r="J7965" s="28">
        <v>4.57</v>
      </c>
      <c r="K7965" s="40"/>
      <c r="L7965" s="40"/>
    </row>
    <row r="7966" spans="1:12">
      <c r="A7966" s="17">
        <v>45596</v>
      </c>
      <c r="B7966" s="22" t="s">
        <v>10</v>
      </c>
      <c r="C7966" s="22" t="s">
        <v>1798</v>
      </c>
      <c r="D7966" s="22" t="s">
        <v>8298</v>
      </c>
      <c r="E7966" s="22" t="s">
        <v>141</v>
      </c>
      <c r="F7966" s="22" t="s">
        <v>141</v>
      </c>
      <c r="G7966" s="9">
        <v>3.875</v>
      </c>
      <c r="H7966" s="22" t="s">
        <v>41</v>
      </c>
      <c r="I7966" s="28">
        <v>3.89</v>
      </c>
      <c r="J7966" s="28">
        <v>15.09</v>
      </c>
      <c r="K7966" s="40"/>
      <c r="L7966" s="40"/>
    </row>
    <row r="7967" spans="1:12">
      <c r="A7967" s="17">
        <v>45596</v>
      </c>
      <c r="B7967" s="22" t="s">
        <v>10</v>
      </c>
      <c r="C7967" s="22" t="s">
        <v>1798</v>
      </c>
      <c r="D7967" s="22" t="s">
        <v>8299</v>
      </c>
      <c r="E7967" s="22" t="s">
        <v>141</v>
      </c>
      <c r="F7967" s="22" t="s">
        <v>141</v>
      </c>
      <c r="G7967" s="9">
        <v>7.05</v>
      </c>
      <c r="H7967" s="22" t="s">
        <v>41</v>
      </c>
      <c r="I7967" s="28">
        <v>3.89</v>
      </c>
      <c r="J7967" s="28">
        <v>27.45</v>
      </c>
      <c r="K7967" s="40"/>
      <c r="L7967" s="40"/>
    </row>
    <row r="7968" spans="1:12">
      <c r="A7968" s="17">
        <v>45596</v>
      </c>
      <c r="B7968" s="22" t="s">
        <v>10</v>
      </c>
      <c r="C7968" s="22" t="s">
        <v>4341</v>
      </c>
      <c r="D7968" s="22" t="s">
        <v>8300</v>
      </c>
      <c r="E7968" s="22" t="s">
        <v>141</v>
      </c>
      <c r="F7968" s="22" t="s">
        <v>141</v>
      </c>
      <c r="G7968" s="9">
        <v>25.29</v>
      </c>
      <c r="H7968" s="22" t="s">
        <v>41</v>
      </c>
      <c r="I7968" s="28">
        <v>3</v>
      </c>
      <c r="J7968" s="28">
        <v>75.930000000000007</v>
      </c>
      <c r="K7968" s="40"/>
      <c r="L7968" s="40"/>
    </row>
    <row r="7969" spans="1:12">
      <c r="A7969" s="17">
        <v>45596</v>
      </c>
      <c r="B7969" s="22" t="s">
        <v>10</v>
      </c>
      <c r="C7969" s="22" t="s">
        <v>4341</v>
      </c>
      <c r="D7969" s="22" t="s">
        <v>8301</v>
      </c>
      <c r="E7969" s="22" t="s">
        <v>141</v>
      </c>
      <c r="F7969" s="22" t="s">
        <v>141</v>
      </c>
      <c r="G7969" s="9">
        <v>100</v>
      </c>
      <c r="H7969" s="22" t="s">
        <v>41</v>
      </c>
      <c r="I7969" s="28">
        <v>3</v>
      </c>
      <c r="J7969" s="28">
        <v>300.23</v>
      </c>
      <c r="K7969" s="40"/>
      <c r="L7969" s="40"/>
    </row>
    <row r="7970" spans="1:12">
      <c r="A7970" s="17">
        <v>45596</v>
      </c>
      <c r="B7970" s="22" t="s">
        <v>10</v>
      </c>
      <c r="C7970" s="22" t="s">
        <v>3942</v>
      </c>
      <c r="D7970" s="22" t="s">
        <v>8302</v>
      </c>
      <c r="E7970" s="22" t="s">
        <v>141</v>
      </c>
      <c r="F7970" s="22" t="s">
        <v>141</v>
      </c>
      <c r="G7970" s="9">
        <v>100</v>
      </c>
      <c r="H7970" s="22" t="s">
        <v>41</v>
      </c>
      <c r="I7970" s="28">
        <v>0.22</v>
      </c>
      <c r="J7970" s="28">
        <v>21.62</v>
      </c>
      <c r="K7970" s="40"/>
      <c r="L7970" s="40"/>
    </row>
    <row r="7971" spans="1:12">
      <c r="A7971" s="17">
        <v>45596</v>
      </c>
      <c r="B7971" s="22" t="s">
        <v>10</v>
      </c>
      <c r="C7971" s="22" t="s">
        <v>1800</v>
      </c>
      <c r="D7971" s="22" t="s">
        <v>8303</v>
      </c>
      <c r="E7971" s="22" t="s">
        <v>141</v>
      </c>
      <c r="F7971" s="22" t="s">
        <v>141</v>
      </c>
      <c r="G7971" s="9">
        <v>249.04</v>
      </c>
      <c r="H7971" s="22" t="s">
        <v>41</v>
      </c>
      <c r="I7971" s="28">
        <v>4.26</v>
      </c>
      <c r="J7971" s="28">
        <v>1061.1600000000001</v>
      </c>
      <c r="K7971" s="40"/>
      <c r="L7971" s="40"/>
    </row>
    <row r="7972" spans="1:12">
      <c r="A7972" s="17">
        <v>45596</v>
      </c>
      <c r="B7972" s="22" t="s">
        <v>10</v>
      </c>
      <c r="C7972" s="22" t="s">
        <v>1800</v>
      </c>
      <c r="D7972" s="22" t="s">
        <v>8304</v>
      </c>
      <c r="E7972" s="22" t="s">
        <v>141</v>
      </c>
      <c r="F7972" s="22" t="s">
        <v>141</v>
      </c>
      <c r="G7972" s="9">
        <v>801.79</v>
      </c>
      <c r="H7972" s="22" t="s">
        <v>41</v>
      </c>
      <c r="I7972" s="28">
        <v>4.26</v>
      </c>
      <c r="J7972" s="28">
        <v>3416.43</v>
      </c>
      <c r="K7972" s="40"/>
      <c r="L7972" s="40"/>
    </row>
    <row r="7973" spans="1:12">
      <c r="A7973" s="17">
        <v>45596</v>
      </c>
      <c r="B7973" s="22" t="s">
        <v>10</v>
      </c>
      <c r="C7973" s="22" t="s">
        <v>769</v>
      </c>
      <c r="D7973" s="22" t="s">
        <v>8305</v>
      </c>
      <c r="E7973" s="22" t="s">
        <v>141</v>
      </c>
      <c r="F7973" s="22" t="s">
        <v>141</v>
      </c>
      <c r="G7973" s="9">
        <v>30</v>
      </c>
      <c r="H7973" s="22" t="s">
        <v>41</v>
      </c>
      <c r="I7973" s="28">
        <v>3.09</v>
      </c>
      <c r="J7973" s="28">
        <v>92.63</v>
      </c>
      <c r="K7973" s="40"/>
      <c r="L7973" s="40"/>
    </row>
    <row r="7974" spans="1:12">
      <c r="A7974" s="17">
        <v>45596</v>
      </c>
      <c r="B7974" s="22" t="s">
        <v>10</v>
      </c>
      <c r="C7974" s="22" t="s">
        <v>771</v>
      </c>
      <c r="D7974" s="22" t="s">
        <v>8306</v>
      </c>
      <c r="E7974" s="22" t="s">
        <v>141</v>
      </c>
      <c r="F7974" s="22" t="s">
        <v>141</v>
      </c>
      <c r="G7974" s="9">
        <v>100</v>
      </c>
      <c r="H7974" s="22" t="s">
        <v>41</v>
      </c>
      <c r="I7974" s="28">
        <v>2.17</v>
      </c>
      <c r="J7974" s="28">
        <v>217.24</v>
      </c>
      <c r="K7974" s="40"/>
      <c r="L7974" s="40"/>
    </row>
    <row r="7975" spans="1:12">
      <c r="A7975" s="17">
        <v>45596</v>
      </c>
      <c r="B7975" s="22" t="s">
        <v>10</v>
      </c>
      <c r="C7975" s="22" t="s">
        <v>771</v>
      </c>
      <c r="D7975" s="22" t="s">
        <v>8307</v>
      </c>
      <c r="E7975" s="22" t="s">
        <v>141</v>
      </c>
      <c r="F7975" s="22" t="s">
        <v>141</v>
      </c>
      <c r="G7975" s="9">
        <v>75</v>
      </c>
      <c r="H7975" s="22" t="s">
        <v>41</v>
      </c>
      <c r="I7975" s="28">
        <v>2.17</v>
      </c>
      <c r="J7975" s="28">
        <v>162.93</v>
      </c>
      <c r="K7975" s="40"/>
      <c r="L7975" s="40"/>
    </row>
    <row r="7976" spans="1:12">
      <c r="A7976" s="17">
        <v>45596</v>
      </c>
      <c r="B7976" s="22" t="s">
        <v>10</v>
      </c>
      <c r="C7976" s="22" t="s">
        <v>771</v>
      </c>
      <c r="D7976" s="22" t="s">
        <v>8308</v>
      </c>
      <c r="E7976" s="22" t="s">
        <v>141</v>
      </c>
      <c r="F7976" s="22" t="s">
        <v>141</v>
      </c>
      <c r="G7976" s="9">
        <v>6.226</v>
      </c>
      <c r="H7976" s="22" t="s">
        <v>41</v>
      </c>
      <c r="I7976" s="28">
        <v>2.17</v>
      </c>
      <c r="J7976" s="28">
        <v>13.53</v>
      </c>
      <c r="K7976" s="40"/>
      <c r="L7976" s="40"/>
    </row>
    <row r="7977" spans="1:12">
      <c r="A7977" s="17">
        <v>45596</v>
      </c>
      <c r="B7977" s="22" t="s">
        <v>10</v>
      </c>
      <c r="C7977" s="22" t="s">
        <v>771</v>
      </c>
      <c r="D7977" s="22" t="s">
        <v>8309</v>
      </c>
      <c r="E7977" s="22" t="s">
        <v>141</v>
      </c>
      <c r="F7977" s="22" t="s">
        <v>141</v>
      </c>
      <c r="G7977" s="9">
        <v>6.2060000000000004</v>
      </c>
      <c r="H7977" s="22" t="s">
        <v>41</v>
      </c>
      <c r="I7977" s="28">
        <v>2.17</v>
      </c>
      <c r="J7977" s="28">
        <v>13.48</v>
      </c>
      <c r="K7977" s="40"/>
      <c r="L7977" s="40"/>
    </row>
    <row r="7978" spans="1:12">
      <c r="A7978" s="17">
        <v>45596</v>
      </c>
      <c r="B7978" s="22" t="s">
        <v>10</v>
      </c>
      <c r="C7978" s="22" t="s">
        <v>773</v>
      </c>
      <c r="D7978" s="22" t="s">
        <v>8310</v>
      </c>
      <c r="E7978" s="22" t="s">
        <v>141</v>
      </c>
      <c r="F7978" s="22" t="s">
        <v>141</v>
      </c>
      <c r="G7978" s="9">
        <v>2.4500000000000002</v>
      </c>
      <c r="H7978" s="22" t="s">
        <v>41</v>
      </c>
      <c r="I7978" s="28">
        <v>3.96</v>
      </c>
      <c r="J7978" s="28">
        <v>9.7100000000000009</v>
      </c>
      <c r="K7978" s="40"/>
      <c r="L7978" s="40"/>
    </row>
    <row r="7979" spans="1:12">
      <c r="A7979" s="17">
        <v>45596</v>
      </c>
      <c r="B7979" s="22" t="s">
        <v>10</v>
      </c>
      <c r="C7979" s="22" t="s">
        <v>773</v>
      </c>
      <c r="D7979" s="22" t="s">
        <v>8311</v>
      </c>
      <c r="E7979" s="22" t="s">
        <v>141</v>
      </c>
      <c r="F7979" s="22" t="s">
        <v>141</v>
      </c>
      <c r="G7979" s="9">
        <v>2.35</v>
      </c>
      <c r="H7979" s="22" t="s">
        <v>41</v>
      </c>
      <c r="I7979" s="28">
        <v>3.96</v>
      </c>
      <c r="J7979" s="28">
        <v>9.31</v>
      </c>
      <c r="K7979" s="40"/>
      <c r="L7979" s="40"/>
    </row>
    <row r="7980" spans="1:12">
      <c r="A7980" s="17">
        <v>45596</v>
      </c>
      <c r="B7980" s="22" t="s">
        <v>10</v>
      </c>
      <c r="C7980" s="22" t="s">
        <v>1805</v>
      </c>
      <c r="D7980" s="22" t="s">
        <v>8312</v>
      </c>
      <c r="E7980" s="22" t="s">
        <v>141</v>
      </c>
      <c r="F7980" s="22" t="s">
        <v>141</v>
      </c>
      <c r="G7980" s="9">
        <v>1.175</v>
      </c>
      <c r="H7980" s="22" t="s">
        <v>41</v>
      </c>
      <c r="I7980" s="28">
        <v>3.45</v>
      </c>
      <c r="J7980" s="28">
        <v>4.05</v>
      </c>
      <c r="K7980" s="40"/>
      <c r="L7980" s="40"/>
    </row>
    <row r="7981" spans="1:12">
      <c r="A7981" s="17">
        <v>45596</v>
      </c>
      <c r="B7981" s="22" t="s">
        <v>10</v>
      </c>
      <c r="C7981" s="22" t="s">
        <v>1805</v>
      </c>
      <c r="D7981" s="22" t="s">
        <v>8313</v>
      </c>
      <c r="E7981" s="22" t="s">
        <v>141</v>
      </c>
      <c r="F7981" s="22" t="s">
        <v>141</v>
      </c>
      <c r="G7981" s="9">
        <v>3.875</v>
      </c>
      <c r="H7981" s="22" t="s">
        <v>41</v>
      </c>
      <c r="I7981" s="28">
        <v>3.45</v>
      </c>
      <c r="J7981" s="28">
        <v>13.37</v>
      </c>
      <c r="K7981" s="40"/>
      <c r="L7981" s="40"/>
    </row>
    <row r="7982" spans="1:12">
      <c r="A7982" s="17">
        <v>45596</v>
      </c>
      <c r="B7982" s="22" t="s">
        <v>10</v>
      </c>
      <c r="C7982" s="22" t="s">
        <v>1805</v>
      </c>
      <c r="D7982" s="22" t="s">
        <v>8314</v>
      </c>
      <c r="E7982" s="22" t="s">
        <v>141</v>
      </c>
      <c r="F7982" s="22" t="s">
        <v>141</v>
      </c>
      <c r="G7982" s="9">
        <v>4.05</v>
      </c>
      <c r="H7982" s="22" t="s">
        <v>41</v>
      </c>
      <c r="I7982" s="28">
        <v>3.45</v>
      </c>
      <c r="J7982" s="28">
        <v>13.97</v>
      </c>
      <c r="K7982" s="40"/>
      <c r="L7982" s="40"/>
    </row>
    <row r="7983" spans="1:12">
      <c r="A7983" s="17">
        <v>45596</v>
      </c>
      <c r="B7983" s="22" t="s">
        <v>10</v>
      </c>
      <c r="C7983" s="22" t="s">
        <v>1807</v>
      </c>
      <c r="D7983" s="22" t="s">
        <v>8315</v>
      </c>
      <c r="E7983" s="22" t="s">
        <v>18</v>
      </c>
      <c r="F7983" s="22" t="s">
        <v>141</v>
      </c>
      <c r="G7983" s="9">
        <v>0.17299999999999999</v>
      </c>
      <c r="H7983" s="22" t="s">
        <v>41</v>
      </c>
      <c r="I7983" s="28">
        <v>23.99</v>
      </c>
      <c r="J7983" s="28">
        <v>4.1500000000000004</v>
      </c>
      <c r="K7983" s="40"/>
      <c r="L7983" s="40"/>
    </row>
    <row r="7984" spans="1:12">
      <c r="A7984" s="17">
        <v>45596</v>
      </c>
      <c r="B7984" s="22" t="s">
        <v>10</v>
      </c>
      <c r="C7984" s="22" t="s">
        <v>1809</v>
      </c>
      <c r="D7984" s="22" t="s">
        <v>8316</v>
      </c>
      <c r="E7984" s="22" t="s">
        <v>18</v>
      </c>
      <c r="F7984" s="22" t="s">
        <v>141</v>
      </c>
      <c r="G7984" s="9">
        <v>1</v>
      </c>
      <c r="H7984" s="22" t="s">
        <v>41</v>
      </c>
      <c r="I7984" s="28">
        <v>7.67</v>
      </c>
      <c r="J7984" s="28">
        <v>7.67</v>
      </c>
      <c r="K7984" s="40"/>
      <c r="L7984" s="40"/>
    </row>
    <row r="7985" spans="1:12">
      <c r="A7985" s="17">
        <v>45596</v>
      </c>
      <c r="B7985" s="22" t="s">
        <v>10</v>
      </c>
      <c r="C7985" s="22" t="s">
        <v>1809</v>
      </c>
      <c r="D7985" s="22" t="s">
        <v>8317</v>
      </c>
      <c r="E7985" s="22" t="s">
        <v>18</v>
      </c>
      <c r="F7985" s="22" t="s">
        <v>141</v>
      </c>
      <c r="G7985" s="9">
        <v>1</v>
      </c>
      <c r="H7985" s="22" t="s">
        <v>41</v>
      </c>
      <c r="I7985" s="28">
        <v>7.67</v>
      </c>
      <c r="J7985" s="28">
        <v>7.67</v>
      </c>
      <c r="K7985" s="40"/>
      <c r="L7985" s="40"/>
    </row>
    <row r="7986" spans="1:12">
      <c r="A7986" s="17">
        <v>45596</v>
      </c>
      <c r="B7986" s="22" t="s">
        <v>10</v>
      </c>
      <c r="C7986" s="22" t="s">
        <v>778</v>
      </c>
      <c r="D7986" s="22" t="s">
        <v>8318</v>
      </c>
      <c r="E7986" s="22" t="s">
        <v>58</v>
      </c>
      <c r="F7986" s="22" t="s">
        <v>59</v>
      </c>
      <c r="G7986" s="9">
        <v>100</v>
      </c>
      <c r="H7986" s="22" t="s">
        <v>15</v>
      </c>
      <c r="I7986" s="28">
        <v>0.45</v>
      </c>
      <c r="J7986" s="28">
        <v>45</v>
      </c>
      <c r="K7986" s="40"/>
      <c r="L7986" s="40"/>
    </row>
    <row r="7987" spans="1:12">
      <c r="A7987" s="17">
        <v>45596</v>
      </c>
      <c r="B7987" s="22" t="s">
        <v>10</v>
      </c>
      <c r="C7987" s="22" t="s">
        <v>780</v>
      </c>
      <c r="D7987" s="22" t="s">
        <v>8319</v>
      </c>
      <c r="E7987" s="22" t="s">
        <v>58</v>
      </c>
      <c r="F7987" s="22" t="s">
        <v>59</v>
      </c>
      <c r="G7987" s="9">
        <v>100</v>
      </c>
      <c r="H7987" s="22" t="s">
        <v>15</v>
      </c>
      <c r="I7987" s="28">
        <v>0.45</v>
      </c>
      <c r="J7987" s="28">
        <v>45</v>
      </c>
      <c r="K7987" s="40"/>
      <c r="L7987" s="40"/>
    </row>
    <row r="7988" spans="1:12">
      <c r="A7988" s="17">
        <v>45596</v>
      </c>
      <c r="B7988" s="22" t="s">
        <v>10</v>
      </c>
      <c r="C7988" s="22" t="s">
        <v>785</v>
      </c>
      <c r="D7988" s="22" t="s">
        <v>8320</v>
      </c>
      <c r="E7988" s="22" t="s">
        <v>18</v>
      </c>
      <c r="F7988" s="22" t="s">
        <v>784</v>
      </c>
      <c r="G7988" s="9">
        <v>55</v>
      </c>
      <c r="H7988" s="22" t="s">
        <v>41</v>
      </c>
      <c r="I7988" s="28">
        <v>7.65</v>
      </c>
      <c r="J7988" s="28">
        <v>420.75</v>
      </c>
      <c r="K7988" s="40"/>
      <c r="L7988" s="40"/>
    </row>
    <row r="7989" spans="1:12">
      <c r="A7989" s="17">
        <v>45596</v>
      </c>
      <c r="B7989" s="22" t="s">
        <v>10</v>
      </c>
      <c r="C7989" s="22" t="s">
        <v>787</v>
      </c>
      <c r="D7989" s="22" t="s">
        <v>8321</v>
      </c>
      <c r="E7989" s="22" t="s">
        <v>18</v>
      </c>
      <c r="F7989" s="22" t="s">
        <v>784</v>
      </c>
      <c r="G7989" s="9">
        <v>55</v>
      </c>
      <c r="H7989" s="22" t="s">
        <v>41</v>
      </c>
      <c r="I7989" s="28">
        <v>6.65</v>
      </c>
      <c r="J7989" s="28">
        <v>365.75</v>
      </c>
      <c r="K7989" s="40"/>
      <c r="L7989" s="40"/>
    </row>
    <row r="7990" spans="1:12">
      <c r="A7990" s="17">
        <v>45596</v>
      </c>
      <c r="B7990" s="22" t="s">
        <v>10</v>
      </c>
      <c r="C7990" s="22" t="s">
        <v>787</v>
      </c>
      <c r="D7990" s="22" t="s">
        <v>8322</v>
      </c>
      <c r="E7990" s="22" t="s">
        <v>18</v>
      </c>
      <c r="F7990" s="22" t="s">
        <v>784</v>
      </c>
      <c r="G7990" s="9">
        <v>110</v>
      </c>
      <c r="H7990" s="22" t="s">
        <v>41</v>
      </c>
      <c r="I7990" s="28">
        <v>6.65</v>
      </c>
      <c r="J7990" s="28">
        <v>731.5</v>
      </c>
      <c r="K7990" s="40"/>
      <c r="L7990" s="40"/>
    </row>
    <row r="7991" spans="1:12">
      <c r="A7991" s="17">
        <v>45596</v>
      </c>
      <c r="B7991" s="22" t="s">
        <v>10</v>
      </c>
      <c r="C7991" s="22" t="s">
        <v>1809</v>
      </c>
      <c r="D7991" s="22" t="s">
        <v>8323</v>
      </c>
      <c r="E7991" s="22" t="s">
        <v>18</v>
      </c>
      <c r="F7991" s="22" t="s">
        <v>141</v>
      </c>
      <c r="G7991" s="9">
        <v>0.86310299999999995</v>
      </c>
      <c r="H7991" s="22" t="s">
        <v>41</v>
      </c>
      <c r="I7991" s="28">
        <v>7.67</v>
      </c>
      <c r="J7991" s="28">
        <v>6.62</v>
      </c>
      <c r="K7991" s="40"/>
      <c r="L7991" s="40"/>
    </row>
    <row r="7992" spans="1:12">
      <c r="A7992" s="17">
        <v>45596</v>
      </c>
      <c r="B7992" s="22" t="s">
        <v>10</v>
      </c>
      <c r="C7992" s="22" t="s">
        <v>1809</v>
      </c>
      <c r="D7992" s="22" t="s">
        <v>8324</v>
      </c>
      <c r="E7992" s="22" t="s">
        <v>18</v>
      </c>
      <c r="F7992" s="22" t="s">
        <v>141</v>
      </c>
      <c r="G7992" s="9">
        <v>0.13707572000000001</v>
      </c>
      <c r="H7992" s="22" t="s">
        <v>41</v>
      </c>
      <c r="I7992" s="28">
        <v>7.66</v>
      </c>
      <c r="J7992" s="28">
        <v>1.05</v>
      </c>
      <c r="K7992" s="40"/>
      <c r="L7992" s="40"/>
    </row>
    <row r="7993" spans="1:12">
      <c r="A7993" s="17">
        <v>45596</v>
      </c>
      <c r="B7993" s="22" t="s">
        <v>10</v>
      </c>
      <c r="C7993" s="22" t="s">
        <v>544</v>
      </c>
      <c r="D7993" s="22" t="s">
        <v>8325</v>
      </c>
      <c r="E7993" s="22" t="s">
        <v>18</v>
      </c>
      <c r="F7993" s="22" t="s">
        <v>543</v>
      </c>
      <c r="G7993" s="9">
        <v>110</v>
      </c>
      <c r="H7993" s="22" t="s">
        <v>20</v>
      </c>
      <c r="I7993" s="28">
        <v>21.89</v>
      </c>
      <c r="J7993" s="28">
        <v>2407.91</v>
      </c>
      <c r="K7993" s="40"/>
      <c r="L7993" s="40"/>
    </row>
    <row r="7994" spans="1:12">
      <c r="A7994" s="17">
        <v>45596</v>
      </c>
      <c r="B7994" s="22" t="s">
        <v>10</v>
      </c>
      <c r="C7994" s="22" t="s">
        <v>546</v>
      </c>
      <c r="D7994" s="22" t="s">
        <v>8326</v>
      </c>
      <c r="E7994" s="22" t="s">
        <v>18</v>
      </c>
      <c r="F7994" s="22" t="s">
        <v>543</v>
      </c>
      <c r="G7994" s="9">
        <v>6.4</v>
      </c>
      <c r="H7994" s="22" t="s">
        <v>20</v>
      </c>
      <c r="I7994" s="28">
        <v>65</v>
      </c>
      <c r="J7994" s="28">
        <v>416</v>
      </c>
      <c r="K7994" s="40"/>
      <c r="L7994" s="40"/>
    </row>
    <row r="7995" spans="1:12">
      <c r="A7995" s="17">
        <v>45596</v>
      </c>
      <c r="B7995" s="22" t="s">
        <v>10</v>
      </c>
      <c r="C7995" s="22" t="s">
        <v>792</v>
      </c>
      <c r="D7995" s="22" t="s">
        <v>8327</v>
      </c>
      <c r="E7995" s="22" t="s">
        <v>18</v>
      </c>
      <c r="F7995" s="22" t="s">
        <v>543</v>
      </c>
      <c r="G7995" s="9">
        <v>119.18344999999999</v>
      </c>
      <c r="H7995" s="22" t="s">
        <v>20</v>
      </c>
      <c r="I7995" s="28">
        <v>4.7</v>
      </c>
      <c r="J7995" s="28">
        <v>560.12</v>
      </c>
      <c r="K7995" s="40"/>
      <c r="L7995" s="40"/>
    </row>
    <row r="7996" spans="1:12">
      <c r="A7996" s="17">
        <v>45596</v>
      </c>
      <c r="B7996" s="22" t="s">
        <v>10</v>
      </c>
      <c r="C7996" s="22" t="s">
        <v>794</v>
      </c>
      <c r="D7996" s="22" t="s">
        <v>8328</v>
      </c>
      <c r="E7996" s="22" t="s">
        <v>18</v>
      </c>
      <c r="F7996" s="22" t="s">
        <v>543</v>
      </c>
      <c r="G7996" s="9">
        <v>56.707023999999997</v>
      </c>
      <c r="H7996" s="22" t="s">
        <v>20</v>
      </c>
      <c r="I7996" s="28">
        <v>96.5</v>
      </c>
      <c r="J7996" s="28">
        <v>5472.23</v>
      </c>
      <c r="K7996" s="40"/>
      <c r="L7996" s="40"/>
    </row>
    <row r="7997" spans="1:12">
      <c r="A7997" s="17">
        <v>45596</v>
      </c>
      <c r="B7997" s="22" t="s">
        <v>10</v>
      </c>
      <c r="C7997" s="22" t="s">
        <v>796</v>
      </c>
      <c r="D7997" s="22" t="s">
        <v>8329</v>
      </c>
      <c r="E7997" s="22" t="s">
        <v>18</v>
      </c>
      <c r="F7997" s="22" t="s">
        <v>543</v>
      </c>
      <c r="G7997" s="9">
        <v>32.941223000000001</v>
      </c>
      <c r="H7997" s="22" t="s">
        <v>20</v>
      </c>
      <c r="I7997" s="28">
        <v>95</v>
      </c>
      <c r="J7997" s="28">
        <v>3129.42</v>
      </c>
      <c r="K7997" s="40"/>
      <c r="L7997" s="40"/>
    </row>
    <row r="7998" spans="1:12">
      <c r="A7998" s="17">
        <v>45596</v>
      </c>
      <c r="B7998" s="22" t="s">
        <v>10</v>
      </c>
      <c r="C7998" s="22" t="s">
        <v>798</v>
      </c>
      <c r="D7998" s="22" t="s">
        <v>8330</v>
      </c>
      <c r="E7998" s="22" t="s">
        <v>18</v>
      </c>
      <c r="F7998" s="22" t="s">
        <v>543</v>
      </c>
      <c r="G7998" s="9">
        <v>52.594524</v>
      </c>
      <c r="H7998" s="22" t="s">
        <v>20</v>
      </c>
      <c r="I7998" s="28">
        <v>96</v>
      </c>
      <c r="J7998" s="28">
        <v>5049.07</v>
      </c>
      <c r="K7998" s="40"/>
      <c r="L7998" s="40"/>
    </row>
    <row r="7999" spans="1:12">
      <c r="A7999" s="17">
        <v>45596</v>
      </c>
      <c r="B7999" s="22" t="s">
        <v>10</v>
      </c>
      <c r="C7999" s="22" t="s">
        <v>800</v>
      </c>
      <c r="D7999" s="22" t="s">
        <v>8331</v>
      </c>
      <c r="E7999" s="22" t="s">
        <v>18</v>
      </c>
      <c r="F7999" s="22" t="s">
        <v>543</v>
      </c>
      <c r="G7999" s="9">
        <v>88</v>
      </c>
      <c r="H7999" s="22" t="s">
        <v>20</v>
      </c>
      <c r="I7999" s="28">
        <v>3.44</v>
      </c>
      <c r="J7999" s="28">
        <v>302.7</v>
      </c>
      <c r="K7999" s="40"/>
      <c r="L7999" s="40"/>
    </row>
    <row r="8000" spans="1:12">
      <c r="A8000" s="17">
        <v>45596</v>
      </c>
      <c r="B8000" s="22" t="s">
        <v>10</v>
      </c>
      <c r="C8000" s="22" t="s">
        <v>805</v>
      </c>
      <c r="D8000" s="22" t="s">
        <v>8332</v>
      </c>
      <c r="E8000" s="22" t="s">
        <v>18</v>
      </c>
      <c r="F8000" s="22" t="s">
        <v>543</v>
      </c>
      <c r="G8000" s="9">
        <v>5.7239500000000003</v>
      </c>
      <c r="H8000" s="22" t="s">
        <v>20</v>
      </c>
      <c r="I8000" s="28">
        <v>2.99</v>
      </c>
      <c r="J8000" s="28">
        <v>17.11</v>
      </c>
      <c r="K8000" s="40"/>
      <c r="L8000" s="40"/>
    </row>
    <row r="8001" spans="1:12">
      <c r="A8001" s="17">
        <v>45596</v>
      </c>
      <c r="B8001" s="22" t="s">
        <v>10</v>
      </c>
      <c r="C8001" s="22" t="s">
        <v>805</v>
      </c>
      <c r="D8001" s="22" t="s">
        <v>8333</v>
      </c>
      <c r="E8001" s="22" t="s">
        <v>18</v>
      </c>
      <c r="F8001" s="22" t="s">
        <v>543</v>
      </c>
      <c r="G8001" s="9">
        <v>120.89964999999999</v>
      </c>
      <c r="H8001" s="22" t="s">
        <v>20</v>
      </c>
      <c r="I8001" s="28">
        <v>2.99</v>
      </c>
      <c r="J8001" s="28">
        <v>361.43</v>
      </c>
      <c r="K8001" s="40"/>
      <c r="L8001" s="40"/>
    </row>
    <row r="8002" spans="1:12">
      <c r="A8002" s="17">
        <v>45596</v>
      </c>
      <c r="B8002" s="22" t="s">
        <v>10</v>
      </c>
      <c r="C8002" s="22" t="s">
        <v>808</v>
      </c>
      <c r="D8002" s="22" t="s">
        <v>8334</v>
      </c>
      <c r="E8002" s="22" t="s">
        <v>58</v>
      </c>
      <c r="F8002" s="22" t="s">
        <v>58</v>
      </c>
      <c r="G8002" s="9">
        <v>775</v>
      </c>
      <c r="H8002" s="22" t="s">
        <v>15</v>
      </c>
      <c r="I8002" s="28">
        <v>0.68</v>
      </c>
      <c r="J8002" s="28">
        <v>530.1</v>
      </c>
      <c r="K8002" s="40"/>
      <c r="L8002" s="40"/>
    </row>
    <row r="8003" spans="1:12">
      <c r="A8003" s="17">
        <v>45596</v>
      </c>
      <c r="B8003" s="22" t="s">
        <v>10</v>
      </c>
      <c r="C8003" s="22" t="s">
        <v>127</v>
      </c>
      <c r="D8003" s="22" t="s">
        <v>8335</v>
      </c>
      <c r="E8003" s="22" t="s">
        <v>58</v>
      </c>
      <c r="F8003" s="22" t="s">
        <v>58</v>
      </c>
      <c r="G8003" s="9">
        <v>176</v>
      </c>
      <c r="H8003" s="22" t="s">
        <v>15</v>
      </c>
      <c r="I8003" s="28">
        <v>1.2</v>
      </c>
      <c r="J8003" s="28">
        <v>211.2</v>
      </c>
      <c r="K8003" s="40"/>
      <c r="L8003" s="40"/>
    </row>
    <row r="8004" spans="1:12">
      <c r="A8004" s="17">
        <v>45596</v>
      </c>
      <c r="B8004" s="22" t="s">
        <v>10</v>
      </c>
      <c r="C8004" s="22" t="s">
        <v>123</v>
      </c>
      <c r="D8004" s="22" t="s">
        <v>8336</v>
      </c>
      <c r="E8004" s="22" t="s">
        <v>58</v>
      </c>
      <c r="F8004" s="22" t="s">
        <v>58</v>
      </c>
      <c r="G8004" s="9">
        <v>1227</v>
      </c>
      <c r="H8004" s="22" t="s">
        <v>15</v>
      </c>
      <c r="I8004" s="28">
        <v>0.68</v>
      </c>
      <c r="J8004" s="28">
        <v>839.26</v>
      </c>
      <c r="K8004" s="40"/>
      <c r="L8004" s="40"/>
    </row>
    <row r="8005" spans="1:12">
      <c r="A8005" s="17">
        <v>45596</v>
      </c>
      <c r="B8005" s="22" t="s">
        <v>10</v>
      </c>
      <c r="C8005" s="22" t="s">
        <v>123</v>
      </c>
      <c r="D8005" s="22" t="s">
        <v>8337</v>
      </c>
      <c r="E8005" s="22" t="s">
        <v>58</v>
      </c>
      <c r="F8005" s="22" t="s">
        <v>58</v>
      </c>
      <c r="G8005" s="9">
        <v>900</v>
      </c>
      <c r="H8005" s="22" t="s">
        <v>15</v>
      </c>
      <c r="I8005" s="28">
        <v>0.68</v>
      </c>
      <c r="J8005" s="28">
        <v>615.6</v>
      </c>
      <c r="K8005" s="40"/>
      <c r="L8005" s="40"/>
    </row>
    <row r="8006" spans="1:12">
      <c r="A8006" s="17">
        <v>45596</v>
      </c>
      <c r="B8006" s="22" t="s">
        <v>10</v>
      </c>
      <c r="C8006" s="22" t="s">
        <v>121</v>
      </c>
      <c r="D8006" s="22" t="s">
        <v>8338</v>
      </c>
      <c r="E8006" s="22" t="s">
        <v>58</v>
      </c>
      <c r="F8006" s="22" t="s">
        <v>58</v>
      </c>
      <c r="G8006" s="9">
        <v>120</v>
      </c>
      <c r="H8006" s="22" t="s">
        <v>15</v>
      </c>
      <c r="I8006" s="28">
        <v>3.16</v>
      </c>
      <c r="J8006" s="28">
        <v>379.68</v>
      </c>
      <c r="K8006" s="40"/>
      <c r="L8006" s="40"/>
    </row>
    <row r="8007" spans="1:12">
      <c r="A8007" s="17">
        <v>45596</v>
      </c>
      <c r="B8007" s="22" t="s">
        <v>10</v>
      </c>
      <c r="C8007" s="22" t="s">
        <v>121</v>
      </c>
      <c r="D8007" s="22" t="s">
        <v>8339</v>
      </c>
      <c r="E8007" s="22" t="s">
        <v>58</v>
      </c>
      <c r="F8007" s="22" t="s">
        <v>58</v>
      </c>
      <c r="G8007" s="9">
        <v>200</v>
      </c>
      <c r="H8007" s="22" t="s">
        <v>15</v>
      </c>
      <c r="I8007" s="28">
        <v>3.16</v>
      </c>
      <c r="J8007" s="28">
        <v>632.79999999999995</v>
      </c>
      <c r="K8007" s="40"/>
      <c r="L8007" s="40"/>
    </row>
    <row r="8008" spans="1:12">
      <c r="A8008" s="17">
        <v>45596</v>
      </c>
      <c r="B8008" s="22" t="s">
        <v>10</v>
      </c>
      <c r="C8008" s="22" t="s">
        <v>815</v>
      </c>
      <c r="D8008" s="22" t="s">
        <v>8340</v>
      </c>
      <c r="E8008" s="22" t="s">
        <v>58</v>
      </c>
      <c r="F8008" s="22" t="s">
        <v>58</v>
      </c>
      <c r="G8008" s="9">
        <v>660</v>
      </c>
      <c r="H8008" s="22" t="s">
        <v>15</v>
      </c>
      <c r="I8008" s="28">
        <v>3.81</v>
      </c>
      <c r="J8008" s="28">
        <v>2515.92</v>
      </c>
      <c r="K8008" s="40"/>
      <c r="L8008" s="40"/>
    </row>
    <row r="8009" spans="1:12">
      <c r="A8009" s="17">
        <v>45596</v>
      </c>
      <c r="B8009" s="22" t="s">
        <v>10</v>
      </c>
      <c r="C8009" s="22" t="s">
        <v>815</v>
      </c>
      <c r="D8009" s="22" t="s">
        <v>8341</v>
      </c>
      <c r="E8009" s="22" t="s">
        <v>58</v>
      </c>
      <c r="F8009" s="22" t="s">
        <v>58</v>
      </c>
      <c r="G8009" s="9">
        <v>12000</v>
      </c>
      <c r="H8009" s="22" t="s">
        <v>15</v>
      </c>
      <c r="I8009" s="28">
        <v>3.81</v>
      </c>
      <c r="J8009" s="28">
        <v>45744</v>
      </c>
      <c r="K8009" s="40"/>
      <c r="L8009" s="40"/>
    </row>
    <row r="8010" spans="1:12">
      <c r="A8010" s="17">
        <v>45596</v>
      </c>
      <c r="B8010" s="22" t="s">
        <v>10</v>
      </c>
      <c r="C8010" s="22" t="s">
        <v>815</v>
      </c>
      <c r="D8010" s="22" t="s">
        <v>8342</v>
      </c>
      <c r="E8010" s="22" t="s">
        <v>58</v>
      </c>
      <c r="F8010" s="22" t="s">
        <v>58</v>
      </c>
      <c r="G8010" s="9">
        <v>120</v>
      </c>
      <c r="H8010" s="22" t="s">
        <v>15</v>
      </c>
      <c r="I8010" s="28">
        <v>3.81</v>
      </c>
      <c r="J8010" s="28">
        <v>457.44</v>
      </c>
      <c r="K8010" s="40"/>
      <c r="L8010" s="40"/>
    </row>
    <row r="8011" spans="1:12">
      <c r="A8011" s="17">
        <v>45596</v>
      </c>
      <c r="B8011" s="22" t="s">
        <v>10</v>
      </c>
      <c r="C8011" s="22" t="s">
        <v>119</v>
      </c>
      <c r="D8011" s="22" t="s">
        <v>8343</v>
      </c>
      <c r="E8011" s="22" t="s">
        <v>58</v>
      </c>
      <c r="F8011" s="22" t="s">
        <v>58</v>
      </c>
      <c r="G8011" s="9">
        <v>2600</v>
      </c>
      <c r="H8011" s="22" t="s">
        <v>15</v>
      </c>
      <c r="I8011" s="28">
        <v>4</v>
      </c>
      <c r="J8011" s="28">
        <v>10400</v>
      </c>
      <c r="K8011" s="40"/>
      <c r="L8011" s="40"/>
    </row>
    <row r="8012" spans="1:12">
      <c r="A8012" s="17">
        <v>45596</v>
      </c>
      <c r="B8012" s="22" t="s">
        <v>10</v>
      </c>
      <c r="C8012" s="22" t="s">
        <v>119</v>
      </c>
      <c r="D8012" s="22" t="s">
        <v>8344</v>
      </c>
      <c r="E8012" s="22" t="s">
        <v>58</v>
      </c>
      <c r="F8012" s="22" t="s">
        <v>58</v>
      </c>
      <c r="G8012" s="9">
        <v>6900</v>
      </c>
      <c r="H8012" s="22" t="s">
        <v>15</v>
      </c>
      <c r="I8012" s="28">
        <v>4</v>
      </c>
      <c r="J8012" s="28">
        <v>27600</v>
      </c>
      <c r="K8012" s="40"/>
      <c r="L8012" s="40"/>
    </row>
    <row r="8013" spans="1:12">
      <c r="A8013" s="17">
        <v>45596</v>
      </c>
      <c r="B8013" s="22" t="s">
        <v>10</v>
      </c>
      <c r="C8013" s="22" t="s">
        <v>119</v>
      </c>
      <c r="D8013" s="22" t="s">
        <v>8345</v>
      </c>
      <c r="E8013" s="22" t="s">
        <v>58</v>
      </c>
      <c r="F8013" s="22" t="s">
        <v>58</v>
      </c>
      <c r="G8013" s="9">
        <v>5598</v>
      </c>
      <c r="H8013" s="22" t="s">
        <v>15</v>
      </c>
      <c r="I8013" s="28">
        <v>4</v>
      </c>
      <c r="J8013" s="28">
        <v>22392</v>
      </c>
      <c r="K8013" s="40"/>
      <c r="L8013" s="40"/>
    </row>
    <row r="8014" spans="1:12">
      <c r="A8014" s="17">
        <v>45596</v>
      </c>
      <c r="B8014" s="22" t="s">
        <v>10</v>
      </c>
      <c r="C8014" s="22" t="s">
        <v>119</v>
      </c>
      <c r="D8014" s="22" t="s">
        <v>8346</v>
      </c>
      <c r="E8014" s="22" t="s">
        <v>58</v>
      </c>
      <c r="F8014" s="22" t="s">
        <v>58</v>
      </c>
      <c r="G8014" s="9">
        <v>6500</v>
      </c>
      <c r="H8014" s="22" t="s">
        <v>15</v>
      </c>
      <c r="I8014" s="28">
        <v>4</v>
      </c>
      <c r="J8014" s="28">
        <v>26000</v>
      </c>
      <c r="K8014" s="40"/>
      <c r="L8014" s="40"/>
    </row>
    <row r="8015" spans="1:12">
      <c r="A8015" s="17">
        <v>45596</v>
      </c>
      <c r="B8015" s="22" t="s">
        <v>10</v>
      </c>
      <c r="C8015" s="22" t="s">
        <v>821</v>
      </c>
      <c r="D8015" s="22" t="s">
        <v>8347</v>
      </c>
      <c r="E8015" s="22" t="s">
        <v>58</v>
      </c>
      <c r="F8015" s="22" t="s">
        <v>58</v>
      </c>
      <c r="G8015" s="9">
        <v>200</v>
      </c>
      <c r="H8015" s="22" t="s">
        <v>15</v>
      </c>
      <c r="I8015" s="28">
        <v>3.16</v>
      </c>
      <c r="J8015" s="28">
        <v>632.79999999999995</v>
      </c>
      <c r="K8015" s="40"/>
      <c r="L8015" s="40"/>
    </row>
    <row r="8016" spans="1:12">
      <c r="A8016" s="17">
        <v>45596</v>
      </c>
      <c r="B8016" s="22" t="s">
        <v>10</v>
      </c>
      <c r="C8016" s="22" t="s">
        <v>821</v>
      </c>
      <c r="D8016" s="22" t="s">
        <v>8348</v>
      </c>
      <c r="E8016" s="22" t="s">
        <v>58</v>
      </c>
      <c r="F8016" s="22" t="s">
        <v>58</v>
      </c>
      <c r="G8016" s="9">
        <v>3600</v>
      </c>
      <c r="H8016" s="22" t="s">
        <v>15</v>
      </c>
      <c r="I8016" s="28">
        <v>3.16</v>
      </c>
      <c r="J8016" s="28">
        <v>11390.4</v>
      </c>
      <c r="K8016" s="40"/>
      <c r="L8016" s="40"/>
    </row>
    <row r="8017" spans="1:12">
      <c r="A8017" s="17">
        <v>45596</v>
      </c>
      <c r="B8017" s="22" t="s">
        <v>10</v>
      </c>
      <c r="C8017" s="22" t="s">
        <v>824</v>
      </c>
      <c r="D8017" s="22" t="s">
        <v>8349</v>
      </c>
      <c r="E8017" s="22" t="s">
        <v>58</v>
      </c>
      <c r="F8017" s="22" t="s">
        <v>58</v>
      </c>
      <c r="G8017" s="9">
        <v>39</v>
      </c>
      <c r="H8017" s="22" t="s">
        <v>15</v>
      </c>
      <c r="I8017" s="28">
        <v>0.25</v>
      </c>
      <c r="J8017" s="28">
        <v>9.7100000000000009</v>
      </c>
      <c r="K8017" s="40"/>
      <c r="L8017" s="40"/>
    </row>
    <row r="8018" spans="1:12">
      <c r="A8018" s="17">
        <v>45596</v>
      </c>
      <c r="B8018" s="22" t="s">
        <v>10</v>
      </c>
      <c r="C8018" s="22" t="s">
        <v>615</v>
      </c>
      <c r="D8018" s="22" t="s">
        <v>8350</v>
      </c>
      <c r="E8018" s="22" t="s">
        <v>58</v>
      </c>
      <c r="F8018" s="22" t="s">
        <v>58</v>
      </c>
      <c r="G8018" s="9">
        <v>1200</v>
      </c>
      <c r="H8018" s="22" t="s">
        <v>15</v>
      </c>
      <c r="I8018" s="28">
        <v>1.1200000000000001</v>
      </c>
      <c r="J8018" s="28">
        <v>1345.2</v>
      </c>
      <c r="K8018" s="40"/>
      <c r="L8018" s="40"/>
    </row>
    <row r="8019" spans="1:12">
      <c r="A8019" s="17">
        <v>45596</v>
      </c>
      <c r="B8019" s="22" t="s">
        <v>10</v>
      </c>
      <c r="C8019" s="22" t="s">
        <v>829</v>
      </c>
      <c r="D8019" s="22" t="s">
        <v>8351</v>
      </c>
      <c r="E8019" s="22" t="s">
        <v>58</v>
      </c>
      <c r="F8019" s="22" t="s">
        <v>58</v>
      </c>
      <c r="G8019" s="9">
        <v>14648.16</v>
      </c>
      <c r="H8019" s="22" t="s">
        <v>15</v>
      </c>
      <c r="I8019" s="28">
        <v>0.88</v>
      </c>
      <c r="J8019" s="28">
        <v>12890.45</v>
      </c>
      <c r="K8019" s="40"/>
      <c r="L8019" s="40"/>
    </row>
    <row r="8020" spans="1:12">
      <c r="A8020" s="17">
        <v>45596</v>
      </c>
      <c r="B8020" s="22" t="s">
        <v>10</v>
      </c>
      <c r="C8020" s="22" t="s">
        <v>117</v>
      </c>
      <c r="D8020" s="22" t="s">
        <v>8352</v>
      </c>
      <c r="E8020" s="22" t="s">
        <v>58</v>
      </c>
      <c r="F8020" s="22" t="s">
        <v>58</v>
      </c>
      <c r="G8020" s="9">
        <v>607.99959999999999</v>
      </c>
      <c r="H8020" s="22" t="s">
        <v>15</v>
      </c>
      <c r="I8020" s="28">
        <v>1.89</v>
      </c>
      <c r="J8020" s="28">
        <v>1150.33</v>
      </c>
      <c r="K8020" s="40"/>
      <c r="L8020" s="40"/>
    </row>
    <row r="8021" spans="1:12">
      <c r="A8021" s="17">
        <v>45596</v>
      </c>
      <c r="B8021" s="22" t="s">
        <v>10</v>
      </c>
      <c r="C8021" s="22" t="s">
        <v>117</v>
      </c>
      <c r="D8021" s="22" t="s">
        <v>8353</v>
      </c>
      <c r="E8021" s="22" t="s">
        <v>58</v>
      </c>
      <c r="F8021" s="22" t="s">
        <v>58</v>
      </c>
      <c r="G8021" s="9">
        <v>300</v>
      </c>
      <c r="H8021" s="22" t="s">
        <v>15</v>
      </c>
      <c r="I8021" s="28">
        <v>1.89</v>
      </c>
      <c r="J8021" s="28">
        <v>567.59</v>
      </c>
      <c r="K8021" s="40"/>
      <c r="L8021" s="40"/>
    </row>
    <row r="8022" spans="1:12">
      <c r="A8022" s="17">
        <v>45596</v>
      </c>
      <c r="B8022" s="22" t="s">
        <v>10</v>
      </c>
      <c r="C8022" s="22" t="s">
        <v>2779</v>
      </c>
      <c r="D8022" s="22" t="s">
        <v>8354</v>
      </c>
      <c r="E8022" s="22" t="s">
        <v>58</v>
      </c>
      <c r="F8022" s="22" t="s">
        <v>58</v>
      </c>
      <c r="G8022" s="9">
        <v>180</v>
      </c>
      <c r="H8022" s="22" t="s">
        <v>15</v>
      </c>
      <c r="I8022" s="28">
        <v>3.16</v>
      </c>
      <c r="J8022" s="28">
        <v>569.53</v>
      </c>
      <c r="K8022" s="40"/>
      <c r="L8022" s="40"/>
    </row>
    <row r="8023" spans="1:12">
      <c r="A8023" s="17">
        <v>45596</v>
      </c>
      <c r="B8023" s="22" t="s">
        <v>10</v>
      </c>
      <c r="C8023" s="22" t="s">
        <v>107</v>
      </c>
      <c r="D8023" s="22" t="s">
        <v>8355</v>
      </c>
      <c r="E8023" s="22" t="s">
        <v>65</v>
      </c>
      <c r="F8023" s="22" t="s">
        <v>75</v>
      </c>
      <c r="G8023" s="9">
        <v>116</v>
      </c>
      <c r="H8023" s="22" t="s">
        <v>15</v>
      </c>
      <c r="I8023" s="28">
        <v>40.75</v>
      </c>
      <c r="J8023" s="28">
        <v>4727.5200000000004</v>
      </c>
      <c r="K8023" s="40"/>
      <c r="L8023" s="40"/>
    </row>
    <row r="8024" spans="1:12">
      <c r="A8024" s="17">
        <v>45596</v>
      </c>
      <c r="B8024" s="22" t="s">
        <v>10</v>
      </c>
      <c r="C8024" s="22" t="s">
        <v>834</v>
      </c>
      <c r="D8024" s="22" t="s">
        <v>8356</v>
      </c>
      <c r="E8024" s="22" t="s">
        <v>65</v>
      </c>
      <c r="F8024" s="22" t="s">
        <v>72</v>
      </c>
      <c r="G8024" s="9">
        <v>35</v>
      </c>
      <c r="H8024" s="22" t="s">
        <v>15</v>
      </c>
      <c r="I8024" s="28">
        <v>77</v>
      </c>
      <c r="J8024" s="28">
        <v>2694.84</v>
      </c>
      <c r="K8024" s="40"/>
      <c r="L8024" s="40"/>
    </row>
    <row r="8025" spans="1:12">
      <c r="A8025" s="17">
        <v>45596</v>
      </c>
      <c r="B8025" s="22" t="s">
        <v>10</v>
      </c>
      <c r="C8025" s="22" t="s">
        <v>834</v>
      </c>
      <c r="D8025" s="22" t="s">
        <v>8357</v>
      </c>
      <c r="E8025" s="22" t="s">
        <v>65</v>
      </c>
      <c r="F8025" s="22" t="s">
        <v>72</v>
      </c>
      <c r="G8025" s="9">
        <v>48</v>
      </c>
      <c r="H8025" s="22" t="s">
        <v>15</v>
      </c>
      <c r="I8025" s="28">
        <v>79.260000000000005</v>
      </c>
      <c r="J8025" s="28">
        <v>3804.48</v>
      </c>
      <c r="K8025" s="40"/>
      <c r="L8025" s="40"/>
    </row>
    <row r="8026" spans="1:12">
      <c r="A8026" s="17">
        <v>45596</v>
      </c>
      <c r="B8026" s="22" t="s">
        <v>10</v>
      </c>
      <c r="C8026" s="22" t="s">
        <v>834</v>
      </c>
      <c r="D8026" s="22" t="s">
        <v>8358</v>
      </c>
      <c r="E8026" s="22" t="s">
        <v>65</v>
      </c>
      <c r="F8026" s="22" t="s">
        <v>72</v>
      </c>
      <c r="G8026" s="9">
        <v>37</v>
      </c>
      <c r="H8026" s="22" t="s">
        <v>15</v>
      </c>
      <c r="I8026" s="28">
        <v>79.260000000000005</v>
      </c>
      <c r="J8026" s="28">
        <v>2932.62</v>
      </c>
      <c r="K8026" s="40"/>
      <c r="L8026" s="40"/>
    </row>
    <row r="8027" spans="1:12">
      <c r="A8027" s="17">
        <v>45596</v>
      </c>
      <c r="B8027" s="22" t="s">
        <v>10</v>
      </c>
      <c r="C8027" s="22" t="s">
        <v>834</v>
      </c>
      <c r="D8027" s="22" t="s">
        <v>8359</v>
      </c>
      <c r="E8027" s="22" t="s">
        <v>65</v>
      </c>
      <c r="F8027" s="22" t="s">
        <v>72</v>
      </c>
      <c r="G8027" s="9">
        <v>15</v>
      </c>
      <c r="H8027" s="22" t="s">
        <v>15</v>
      </c>
      <c r="I8027" s="28">
        <v>79.260000000000005</v>
      </c>
      <c r="J8027" s="28">
        <v>1188.9000000000001</v>
      </c>
      <c r="K8027" s="40"/>
      <c r="L8027" s="40"/>
    </row>
    <row r="8028" spans="1:12">
      <c r="A8028" s="17">
        <v>45596</v>
      </c>
      <c r="B8028" s="22" t="s">
        <v>10</v>
      </c>
      <c r="C8028" s="22" t="s">
        <v>834</v>
      </c>
      <c r="D8028" s="22" t="s">
        <v>8360</v>
      </c>
      <c r="E8028" s="22" t="s">
        <v>65</v>
      </c>
      <c r="F8028" s="22" t="s">
        <v>72</v>
      </c>
      <c r="G8028" s="9">
        <v>81</v>
      </c>
      <c r="H8028" s="22" t="s">
        <v>15</v>
      </c>
      <c r="I8028" s="28">
        <v>79.260000000000005</v>
      </c>
      <c r="J8028" s="28">
        <v>6420.06</v>
      </c>
      <c r="K8028" s="40"/>
      <c r="L8028" s="40"/>
    </row>
    <row r="8029" spans="1:12">
      <c r="A8029" s="17">
        <v>45596</v>
      </c>
      <c r="B8029" s="22" t="s">
        <v>10</v>
      </c>
      <c r="C8029" s="22" t="s">
        <v>836</v>
      </c>
      <c r="D8029" s="22" t="s">
        <v>8361</v>
      </c>
      <c r="E8029" s="22" t="s">
        <v>65</v>
      </c>
      <c r="F8029" s="22" t="s">
        <v>66</v>
      </c>
      <c r="G8029" s="9">
        <v>5</v>
      </c>
      <c r="H8029" s="22" t="s">
        <v>15</v>
      </c>
      <c r="I8029" s="28">
        <v>79.260000000000005</v>
      </c>
      <c r="J8029" s="28">
        <v>396.3</v>
      </c>
      <c r="K8029" s="40"/>
      <c r="L8029" s="40"/>
    </row>
    <row r="8030" spans="1:12">
      <c r="A8030" s="17">
        <v>45596</v>
      </c>
      <c r="B8030" s="22" t="s">
        <v>10</v>
      </c>
      <c r="C8030" s="22" t="s">
        <v>836</v>
      </c>
      <c r="D8030" s="22" t="s">
        <v>8362</v>
      </c>
      <c r="E8030" s="22" t="s">
        <v>65</v>
      </c>
      <c r="F8030" s="22" t="s">
        <v>66</v>
      </c>
      <c r="G8030" s="9">
        <v>35</v>
      </c>
      <c r="H8030" s="22" t="s">
        <v>15</v>
      </c>
      <c r="I8030" s="28">
        <v>77</v>
      </c>
      <c r="J8030" s="28">
        <v>2694.84</v>
      </c>
      <c r="K8030" s="40"/>
      <c r="L8030" s="40"/>
    </row>
    <row r="8031" spans="1:12">
      <c r="A8031" s="17">
        <v>45596</v>
      </c>
      <c r="B8031" s="22" t="s">
        <v>10</v>
      </c>
      <c r="C8031" s="22" t="s">
        <v>625</v>
      </c>
      <c r="D8031" s="22" t="s">
        <v>8363</v>
      </c>
      <c r="E8031" s="22" t="s">
        <v>58</v>
      </c>
      <c r="F8031" s="22" t="s">
        <v>268</v>
      </c>
      <c r="G8031" s="9">
        <v>4800</v>
      </c>
      <c r="H8031" s="22" t="s">
        <v>15</v>
      </c>
      <c r="I8031" s="28">
        <v>0.35</v>
      </c>
      <c r="J8031" s="28">
        <v>1680</v>
      </c>
      <c r="K8031" s="40"/>
      <c r="L8031" s="40"/>
    </row>
    <row r="8032" spans="1:12">
      <c r="A8032" s="17">
        <v>45596</v>
      </c>
      <c r="B8032" s="22" t="s">
        <v>10</v>
      </c>
      <c r="C8032" s="22" t="s">
        <v>625</v>
      </c>
      <c r="D8032" s="22" t="s">
        <v>8364</v>
      </c>
      <c r="E8032" s="22" t="s">
        <v>58</v>
      </c>
      <c r="F8032" s="22" t="s">
        <v>268</v>
      </c>
      <c r="G8032" s="9">
        <v>6300</v>
      </c>
      <c r="H8032" s="22" t="s">
        <v>15</v>
      </c>
      <c r="I8032" s="28">
        <v>0.35</v>
      </c>
      <c r="J8032" s="28">
        <v>2205</v>
      </c>
      <c r="K8032" s="40"/>
      <c r="L8032" s="40"/>
    </row>
    <row r="8033" spans="1:12">
      <c r="A8033" s="17">
        <v>45596</v>
      </c>
      <c r="B8033" s="22" t="s">
        <v>10</v>
      </c>
      <c r="C8033" s="22" t="s">
        <v>628</v>
      </c>
      <c r="D8033" s="22" t="s">
        <v>8365</v>
      </c>
      <c r="E8033" s="22" t="s">
        <v>58</v>
      </c>
      <c r="F8033" s="22" t="s">
        <v>268</v>
      </c>
      <c r="G8033" s="9">
        <v>10500</v>
      </c>
      <c r="H8033" s="22" t="s">
        <v>15</v>
      </c>
      <c r="I8033" s="28">
        <v>0.35</v>
      </c>
      <c r="J8033" s="28">
        <v>3675</v>
      </c>
      <c r="K8033" s="40"/>
      <c r="L8033" s="40"/>
    </row>
    <row r="8034" spans="1:12">
      <c r="A8034" s="17">
        <v>45596</v>
      </c>
      <c r="B8034" s="22" t="s">
        <v>10</v>
      </c>
      <c r="C8034" s="22" t="s">
        <v>628</v>
      </c>
      <c r="D8034" s="22" t="s">
        <v>8366</v>
      </c>
      <c r="E8034" s="22" t="s">
        <v>58</v>
      </c>
      <c r="F8034" s="22" t="s">
        <v>268</v>
      </c>
      <c r="G8034" s="9">
        <v>10383</v>
      </c>
      <c r="H8034" s="22" t="s">
        <v>15</v>
      </c>
      <c r="I8034" s="28">
        <v>0.35</v>
      </c>
      <c r="J8034" s="28">
        <v>3634.05</v>
      </c>
      <c r="K8034" s="40"/>
      <c r="L8034" s="40"/>
    </row>
    <row r="8035" spans="1:12">
      <c r="A8035" s="17">
        <v>45596</v>
      </c>
      <c r="B8035" s="22" t="s">
        <v>10</v>
      </c>
      <c r="C8035" s="22" t="s">
        <v>628</v>
      </c>
      <c r="D8035" s="22" t="s">
        <v>8367</v>
      </c>
      <c r="E8035" s="22" t="s">
        <v>58</v>
      </c>
      <c r="F8035" s="22" t="s">
        <v>268</v>
      </c>
      <c r="G8035" s="9">
        <v>10500</v>
      </c>
      <c r="H8035" s="22" t="s">
        <v>15</v>
      </c>
      <c r="I8035" s="28">
        <v>0.35</v>
      </c>
      <c r="J8035" s="28">
        <v>3675</v>
      </c>
      <c r="K8035" s="40"/>
      <c r="L8035" s="40"/>
    </row>
    <row r="8036" spans="1:12">
      <c r="A8036" s="17">
        <v>45596</v>
      </c>
      <c r="B8036" s="22" t="s">
        <v>10</v>
      </c>
      <c r="C8036" s="22" t="s">
        <v>640</v>
      </c>
      <c r="D8036" s="22" t="s">
        <v>8368</v>
      </c>
      <c r="E8036" s="22" t="s">
        <v>18</v>
      </c>
      <c r="F8036" s="22" t="s">
        <v>242</v>
      </c>
      <c r="G8036" s="9">
        <v>42.35</v>
      </c>
      <c r="H8036" s="22" t="s">
        <v>20</v>
      </c>
      <c r="I8036" s="28">
        <v>16.329999999999998</v>
      </c>
      <c r="J8036" s="28">
        <v>691.58</v>
      </c>
      <c r="K8036" s="40"/>
      <c r="L8036" s="40"/>
    </row>
    <row r="8037" spans="1:12">
      <c r="A8037" s="17">
        <v>45596</v>
      </c>
      <c r="B8037" s="22" t="s">
        <v>10</v>
      </c>
      <c r="C8037" s="22" t="s">
        <v>640</v>
      </c>
      <c r="D8037" s="22" t="s">
        <v>8369</v>
      </c>
      <c r="E8037" s="22" t="s">
        <v>18</v>
      </c>
      <c r="F8037" s="22" t="s">
        <v>242</v>
      </c>
      <c r="G8037" s="9">
        <v>7.65</v>
      </c>
      <c r="H8037" s="22" t="s">
        <v>20</v>
      </c>
      <c r="I8037" s="28">
        <v>16.329999999999998</v>
      </c>
      <c r="J8037" s="28">
        <v>124.92</v>
      </c>
      <c r="K8037" s="40"/>
      <c r="L8037" s="40"/>
    </row>
    <row r="8038" spans="1:12">
      <c r="A8038" s="17">
        <v>45596</v>
      </c>
      <c r="B8038" s="22" t="s">
        <v>10</v>
      </c>
      <c r="C8038" s="22" t="s">
        <v>654</v>
      </c>
      <c r="D8038" s="22" t="s">
        <v>8370</v>
      </c>
      <c r="E8038" s="22" t="s">
        <v>18</v>
      </c>
      <c r="F8038" s="22" t="s">
        <v>242</v>
      </c>
      <c r="G8038" s="9">
        <v>54.4</v>
      </c>
      <c r="H8038" s="22" t="s">
        <v>20</v>
      </c>
      <c r="I8038" s="28">
        <v>16.5</v>
      </c>
      <c r="J8038" s="28">
        <v>897.6</v>
      </c>
      <c r="K8038" s="40"/>
      <c r="L8038" s="40"/>
    </row>
    <row r="8039" spans="1:12">
      <c r="A8039" s="17">
        <v>45596</v>
      </c>
      <c r="B8039" s="22" t="s">
        <v>10</v>
      </c>
      <c r="C8039" s="22" t="s">
        <v>654</v>
      </c>
      <c r="D8039" s="22" t="s">
        <v>8371</v>
      </c>
      <c r="E8039" s="22" t="s">
        <v>18</v>
      </c>
      <c r="F8039" s="22" t="s">
        <v>242</v>
      </c>
      <c r="G8039" s="9">
        <v>121.3</v>
      </c>
      <c r="H8039" s="22" t="s">
        <v>20</v>
      </c>
      <c r="I8039" s="28">
        <v>16.5</v>
      </c>
      <c r="J8039" s="28">
        <v>2001.51</v>
      </c>
      <c r="K8039" s="40"/>
      <c r="L8039" s="40"/>
    </row>
    <row r="8040" spans="1:12">
      <c r="A8040" s="17">
        <v>45596</v>
      </c>
      <c r="B8040" s="22" t="s">
        <v>10</v>
      </c>
      <c r="C8040" s="22" t="s">
        <v>659</v>
      </c>
      <c r="D8040" s="22" t="s">
        <v>8372</v>
      </c>
      <c r="E8040" s="22" t="s">
        <v>18</v>
      </c>
      <c r="F8040" s="22" t="s">
        <v>242</v>
      </c>
      <c r="G8040" s="9">
        <v>369.7</v>
      </c>
      <c r="H8040" s="22" t="s">
        <v>20</v>
      </c>
      <c r="I8040" s="28">
        <v>15.8</v>
      </c>
      <c r="J8040" s="28">
        <v>5841.26</v>
      </c>
      <c r="K8040" s="40"/>
      <c r="L8040" s="40"/>
    </row>
    <row r="8041" spans="1:12">
      <c r="A8041" s="17">
        <v>45596</v>
      </c>
      <c r="B8041" s="22" t="s">
        <v>10</v>
      </c>
      <c r="C8041" s="22" t="s">
        <v>659</v>
      </c>
      <c r="D8041" s="22" t="s">
        <v>8373</v>
      </c>
      <c r="E8041" s="22" t="s">
        <v>18</v>
      </c>
      <c r="F8041" s="22" t="s">
        <v>242</v>
      </c>
      <c r="G8041" s="9">
        <v>4.5999999999999996</v>
      </c>
      <c r="H8041" s="22" t="s">
        <v>20</v>
      </c>
      <c r="I8041" s="28">
        <v>15.8</v>
      </c>
      <c r="J8041" s="28">
        <v>72.680000000000007</v>
      </c>
      <c r="K8041" s="40"/>
      <c r="L8041" s="40"/>
    </row>
    <row r="8042" spans="1:12">
      <c r="A8042" s="17">
        <v>45596</v>
      </c>
      <c r="B8042" s="22" t="s">
        <v>10</v>
      </c>
      <c r="C8042" s="22" t="s">
        <v>663</v>
      </c>
      <c r="D8042" s="22" t="s">
        <v>8374</v>
      </c>
      <c r="E8042" s="22" t="s">
        <v>18</v>
      </c>
      <c r="F8042" s="22" t="s">
        <v>242</v>
      </c>
      <c r="G8042" s="9">
        <v>30</v>
      </c>
      <c r="H8042" s="22" t="s">
        <v>20</v>
      </c>
      <c r="I8042" s="28">
        <v>25.6</v>
      </c>
      <c r="J8042" s="28">
        <v>768</v>
      </c>
      <c r="K8042" s="40"/>
      <c r="L8042" s="40"/>
    </row>
    <row r="8043" spans="1:12">
      <c r="A8043" s="17">
        <v>45596</v>
      </c>
      <c r="B8043" s="22" t="s">
        <v>10</v>
      </c>
      <c r="C8043" s="22" t="s">
        <v>985</v>
      </c>
      <c r="D8043" s="22" t="s">
        <v>8375</v>
      </c>
      <c r="E8043" s="22" t="s">
        <v>18</v>
      </c>
      <c r="F8043" s="22" t="s">
        <v>242</v>
      </c>
      <c r="G8043" s="9">
        <v>40</v>
      </c>
      <c r="H8043" s="22" t="s">
        <v>20</v>
      </c>
      <c r="I8043" s="28">
        <v>13.25</v>
      </c>
      <c r="J8043" s="28">
        <v>530</v>
      </c>
      <c r="K8043" s="40"/>
      <c r="L8043" s="40"/>
    </row>
    <row r="8044" spans="1:12">
      <c r="A8044" s="17">
        <v>45596</v>
      </c>
      <c r="B8044" s="22" t="s">
        <v>10</v>
      </c>
      <c r="C8044" s="22" t="s">
        <v>985</v>
      </c>
      <c r="D8044" s="22" t="s">
        <v>8376</v>
      </c>
      <c r="E8044" s="22" t="s">
        <v>18</v>
      </c>
      <c r="F8044" s="22" t="s">
        <v>242</v>
      </c>
      <c r="G8044" s="9">
        <v>80</v>
      </c>
      <c r="H8044" s="22" t="s">
        <v>20</v>
      </c>
      <c r="I8044" s="28">
        <v>13.25</v>
      </c>
      <c r="J8044" s="28">
        <v>1060</v>
      </c>
      <c r="K8044" s="40"/>
      <c r="L8044" s="40"/>
    </row>
    <row r="8045" spans="1:12">
      <c r="A8045" s="17">
        <v>45596</v>
      </c>
      <c r="B8045" s="22" t="s">
        <v>10</v>
      </c>
      <c r="C8045" s="22" t="s">
        <v>665</v>
      </c>
      <c r="D8045" s="22" t="s">
        <v>8377</v>
      </c>
      <c r="E8045" s="22" t="s">
        <v>18</v>
      </c>
      <c r="F8045" s="22" t="s">
        <v>242</v>
      </c>
      <c r="G8045" s="9">
        <v>40.35</v>
      </c>
      <c r="H8045" s="22" t="s">
        <v>20</v>
      </c>
      <c r="I8045" s="28">
        <v>11.85</v>
      </c>
      <c r="J8045" s="28">
        <v>478.17</v>
      </c>
      <c r="K8045" s="40"/>
      <c r="L8045" s="40"/>
    </row>
    <row r="8046" spans="1:12">
      <c r="A8046" s="17">
        <v>45596</v>
      </c>
      <c r="B8046" s="22" t="s">
        <v>10</v>
      </c>
      <c r="C8046" s="22" t="s">
        <v>665</v>
      </c>
      <c r="D8046" s="22" t="s">
        <v>8378</v>
      </c>
      <c r="E8046" s="22" t="s">
        <v>18</v>
      </c>
      <c r="F8046" s="22" t="s">
        <v>242</v>
      </c>
      <c r="G8046" s="9">
        <v>77.150000000000006</v>
      </c>
      <c r="H8046" s="22" t="s">
        <v>20</v>
      </c>
      <c r="I8046" s="28">
        <v>11.85</v>
      </c>
      <c r="J8046" s="28">
        <v>914.25</v>
      </c>
      <c r="K8046" s="40"/>
      <c r="L8046" s="40"/>
    </row>
    <row r="8047" spans="1:12">
      <c r="A8047" s="17">
        <v>45596</v>
      </c>
      <c r="B8047" s="22" t="s">
        <v>10</v>
      </c>
      <c r="C8047" s="22" t="s">
        <v>688</v>
      </c>
      <c r="D8047" s="22" t="s">
        <v>8379</v>
      </c>
      <c r="E8047" s="22" t="s">
        <v>18</v>
      </c>
      <c r="F8047" s="22" t="s">
        <v>242</v>
      </c>
      <c r="G8047" s="9">
        <v>0.92</v>
      </c>
      <c r="H8047" s="22" t="s">
        <v>20</v>
      </c>
      <c r="I8047" s="28">
        <v>4.5</v>
      </c>
      <c r="J8047" s="28">
        <v>4.1399999999999997</v>
      </c>
      <c r="K8047" s="40"/>
      <c r="L8047" s="40"/>
    </row>
    <row r="8048" spans="1:12">
      <c r="A8048" s="17">
        <v>45596</v>
      </c>
      <c r="B8048" s="22" t="s">
        <v>10</v>
      </c>
      <c r="C8048" s="22" t="s">
        <v>688</v>
      </c>
      <c r="D8048" s="22" t="s">
        <v>8380</v>
      </c>
      <c r="E8048" s="22" t="s">
        <v>18</v>
      </c>
      <c r="F8048" s="22" t="s">
        <v>242</v>
      </c>
      <c r="G8048" s="9">
        <v>51.3</v>
      </c>
      <c r="H8048" s="22" t="s">
        <v>20</v>
      </c>
      <c r="I8048" s="28">
        <v>4.5</v>
      </c>
      <c r="J8048" s="28">
        <v>230.85</v>
      </c>
      <c r="K8048" s="40"/>
      <c r="L8048" s="40"/>
    </row>
    <row r="8049" spans="1:12">
      <c r="A8049" s="17">
        <v>45596</v>
      </c>
      <c r="B8049" s="22" t="s">
        <v>10</v>
      </c>
      <c r="C8049" s="22" t="s">
        <v>550</v>
      </c>
      <c r="D8049" s="22" t="s">
        <v>8381</v>
      </c>
      <c r="E8049" s="22" t="s">
        <v>18</v>
      </c>
      <c r="F8049" s="22" t="s">
        <v>242</v>
      </c>
      <c r="G8049" s="9">
        <v>7.21</v>
      </c>
      <c r="H8049" s="22" t="s">
        <v>20</v>
      </c>
      <c r="I8049" s="28">
        <v>4.5</v>
      </c>
      <c r="J8049" s="28">
        <v>32.450000000000003</v>
      </c>
      <c r="K8049" s="40"/>
      <c r="L8049" s="40"/>
    </row>
    <row r="8050" spans="1:12">
      <c r="A8050" s="17">
        <v>45596</v>
      </c>
      <c r="B8050" s="22" t="s">
        <v>10</v>
      </c>
      <c r="C8050" s="22" t="s">
        <v>550</v>
      </c>
      <c r="D8050" s="22" t="s">
        <v>8382</v>
      </c>
      <c r="E8050" s="22" t="s">
        <v>18</v>
      </c>
      <c r="F8050" s="22" t="s">
        <v>242</v>
      </c>
      <c r="G8050" s="9">
        <v>63.688499999999998</v>
      </c>
      <c r="H8050" s="22" t="s">
        <v>20</v>
      </c>
      <c r="I8050" s="28">
        <v>4.5</v>
      </c>
      <c r="J8050" s="28">
        <v>286.60000000000002</v>
      </c>
      <c r="K8050" s="40"/>
      <c r="L8050" s="40"/>
    </row>
    <row r="8051" spans="1:12">
      <c r="A8051" s="17">
        <v>45596</v>
      </c>
      <c r="B8051" s="22" t="s">
        <v>10</v>
      </c>
      <c r="C8051" s="22" t="s">
        <v>552</v>
      </c>
      <c r="D8051" s="22" t="s">
        <v>8383</v>
      </c>
      <c r="E8051" s="22" t="s">
        <v>18</v>
      </c>
      <c r="F8051" s="22" t="s">
        <v>242</v>
      </c>
      <c r="G8051" s="9">
        <v>85.25</v>
      </c>
      <c r="H8051" s="22" t="s">
        <v>20</v>
      </c>
      <c r="I8051" s="28">
        <v>12.05</v>
      </c>
      <c r="J8051" s="28">
        <v>1027.26</v>
      </c>
      <c r="K8051" s="40"/>
      <c r="L8051" s="40"/>
    </row>
    <row r="8052" spans="1:12">
      <c r="A8052" s="17">
        <v>45596</v>
      </c>
      <c r="B8052" s="22" t="s">
        <v>10</v>
      </c>
      <c r="C8052" s="22" t="s">
        <v>552</v>
      </c>
      <c r="D8052" s="22" t="s">
        <v>8384</v>
      </c>
      <c r="E8052" s="22" t="s">
        <v>18</v>
      </c>
      <c r="F8052" s="22" t="s">
        <v>242</v>
      </c>
      <c r="G8052" s="9">
        <v>67.8</v>
      </c>
      <c r="H8052" s="22" t="s">
        <v>20</v>
      </c>
      <c r="I8052" s="28">
        <v>12.05</v>
      </c>
      <c r="J8052" s="28">
        <v>817</v>
      </c>
      <c r="K8052" s="40"/>
      <c r="L8052" s="40"/>
    </row>
    <row r="8053" spans="1:12">
      <c r="A8053" s="17">
        <v>45596</v>
      </c>
      <c r="B8053" s="22" t="s">
        <v>10</v>
      </c>
      <c r="C8053" s="22" t="s">
        <v>989</v>
      </c>
      <c r="D8053" s="22" t="s">
        <v>8385</v>
      </c>
      <c r="E8053" s="22" t="s">
        <v>18</v>
      </c>
      <c r="F8053" s="22" t="s">
        <v>242</v>
      </c>
      <c r="G8053" s="9">
        <v>5.5964</v>
      </c>
      <c r="H8053" s="22" t="s">
        <v>20</v>
      </c>
      <c r="I8053" s="28">
        <v>16.2</v>
      </c>
      <c r="J8053" s="28">
        <v>90.66</v>
      </c>
      <c r="K8053" s="40"/>
      <c r="L8053" s="40"/>
    </row>
    <row r="8054" spans="1:12">
      <c r="A8054" s="17">
        <v>45596</v>
      </c>
      <c r="B8054" s="22" t="s">
        <v>10</v>
      </c>
      <c r="C8054" s="22" t="s">
        <v>989</v>
      </c>
      <c r="D8054" s="22" t="s">
        <v>8386</v>
      </c>
      <c r="E8054" s="22" t="s">
        <v>18</v>
      </c>
      <c r="F8054" s="22" t="s">
        <v>242</v>
      </c>
      <c r="G8054" s="9">
        <v>40</v>
      </c>
      <c r="H8054" s="22" t="s">
        <v>20</v>
      </c>
      <c r="I8054" s="28">
        <v>16.2</v>
      </c>
      <c r="J8054" s="28">
        <v>648</v>
      </c>
      <c r="K8054" s="40"/>
      <c r="L8054" s="40"/>
    </row>
    <row r="8055" spans="1:12">
      <c r="A8055" s="17">
        <v>45596</v>
      </c>
      <c r="B8055" s="22" t="s">
        <v>10</v>
      </c>
      <c r="C8055" s="22" t="s">
        <v>739</v>
      </c>
      <c r="D8055" s="22" t="s">
        <v>8387</v>
      </c>
      <c r="E8055" s="22" t="s">
        <v>18</v>
      </c>
      <c r="F8055" s="22" t="s">
        <v>242</v>
      </c>
      <c r="G8055" s="9">
        <v>35.82</v>
      </c>
      <c r="H8055" s="22" t="s">
        <v>20</v>
      </c>
      <c r="I8055" s="28">
        <v>5.0999999999999996</v>
      </c>
      <c r="J8055" s="28">
        <v>182.68</v>
      </c>
      <c r="K8055" s="40"/>
      <c r="L8055" s="40"/>
    </row>
    <row r="8056" spans="1:12">
      <c r="A8056" s="17">
        <v>45596</v>
      </c>
      <c r="B8056" s="22" t="s">
        <v>10</v>
      </c>
      <c r="C8056" s="22" t="s">
        <v>739</v>
      </c>
      <c r="D8056" s="22" t="s">
        <v>8388</v>
      </c>
      <c r="E8056" s="22" t="s">
        <v>18</v>
      </c>
      <c r="F8056" s="22" t="s">
        <v>242</v>
      </c>
      <c r="G8056" s="9">
        <v>66.680000000000007</v>
      </c>
      <c r="H8056" s="22" t="s">
        <v>20</v>
      </c>
      <c r="I8056" s="28">
        <v>5.0999999999999996</v>
      </c>
      <c r="J8056" s="28">
        <v>340.07</v>
      </c>
      <c r="K8056" s="40"/>
      <c r="L8056" s="40"/>
    </row>
    <row r="8057" spans="1:12">
      <c r="A8057" s="17">
        <v>45596</v>
      </c>
      <c r="B8057" s="22" t="s">
        <v>10</v>
      </c>
      <c r="C8057" s="22" t="s">
        <v>739</v>
      </c>
      <c r="D8057" s="22" t="s">
        <v>8389</v>
      </c>
      <c r="E8057" s="22" t="s">
        <v>18</v>
      </c>
      <c r="F8057" s="22" t="s">
        <v>242</v>
      </c>
      <c r="G8057" s="9">
        <v>190.74</v>
      </c>
      <c r="H8057" s="22" t="s">
        <v>20</v>
      </c>
      <c r="I8057" s="28">
        <v>5.0999999999999996</v>
      </c>
      <c r="J8057" s="28">
        <v>972.77</v>
      </c>
      <c r="K8057" s="40"/>
      <c r="L8057" s="40"/>
    </row>
    <row r="8058" spans="1:12">
      <c r="A8058" s="17">
        <v>45596</v>
      </c>
      <c r="B8058" s="22" t="s">
        <v>10</v>
      </c>
      <c r="C8058" s="22" t="s">
        <v>2693</v>
      </c>
      <c r="D8058" s="22" t="s">
        <v>8390</v>
      </c>
      <c r="E8058" s="22" t="s">
        <v>18</v>
      </c>
      <c r="F8058" s="22" t="s">
        <v>242</v>
      </c>
      <c r="G8058" s="9">
        <v>80</v>
      </c>
      <c r="H8058" s="22" t="s">
        <v>20</v>
      </c>
      <c r="I8058" s="28">
        <v>14.8</v>
      </c>
      <c r="J8058" s="28">
        <v>1184</v>
      </c>
      <c r="K8058" s="40"/>
      <c r="L8058" s="40"/>
    </row>
    <row r="8059" spans="1:12">
      <c r="A8059" s="17">
        <v>45596</v>
      </c>
      <c r="B8059" s="22" t="s">
        <v>10</v>
      </c>
      <c r="C8059" s="22" t="s">
        <v>745</v>
      </c>
      <c r="D8059" s="22" t="s">
        <v>8391</v>
      </c>
      <c r="E8059" s="22" t="s">
        <v>18</v>
      </c>
      <c r="F8059" s="22" t="s">
        <v>242</v>
      </c>
      <c r="G8059" s="9">
        <v>199.45</v>
      </c>
      <c r="H8059" s="22" t="s">
        <v>20</v>
      </c>
      <c r="I8059" s="28">
        <v>16.2</v>
      </c>
      <c r="J8059" s="28">
        <v>3231.09</v>
      </c>
      <c r="K8059" s="40"/>
      <c r="L8059" s="40"/>
    </row>
    <row r="8060" spans="1:12">
      <c r="A8060" s="17">
        <v>45596</v>
      </c>
      <c r="B8060" s="22" t="s">
        <v>10</v>
      </c>
      <c r="C8060" s="22" t="s">
        <v>745</v>
      </c>
      <c r="D8060" s="22" t="s">
        <v>8392</v>
      </c>
      <c r="E8060" s="22" t="s">
        <v>18</v>
      </c>
      <c r="F8060" s="22" t="s">
        <v>242</v>
      </c>
      <c r="G8060" s="9">
        <v>700</v>
      </c>
      <c r="H8060" s="22" t="s">
        <v>20</v>
      </c>
      <c r="I8060" s="28">
        <v>16.2</v>
      </c>
      <c r="J8060" s="28">
        <v>11340</v>
      </c>
      <c r="K8060" s="40"/>
      <c r="L8060" s="40"/>
    </row>
    <row r="8061" spans="1:12">
      <c r="A8061" s="17">
        <v>45596</v>
      </c>
      <c r="B8061" s="22" t="s">
        <v>10</v>
      </c>
      <c r="C8061" s="22" t="s">
        <v>851</v>
      </c>
      <c r="D8061" s="22" t="s">
        <v>8393</v>
      </c>
      <c r="E8061" s="22" t="s">
        <v>18</v>
      </c>
      <c r="F8061" s="22" t="s">
        <v>242</v>
      </c>
      <c r="G8061" s="9">
        <v>96.94</v>
      </c>
      <c r="H8061" s="22" t="s">
        <v>20</v>
      </c>
      <c r="I8061" s="28">
        <v>5.6</v>
      </c>
      <c r="J8061" s="28">
        <v>542.86</v>
      </c>
      <c r="K8061" s="40"/>
      <c r="L8061" s="40"/>
    </row>
    <row r="8062" spans="1:12">
      <c r="A8062" s="17">
        <v>45596</v>
      </c>
      <c r="B8062" s="22" t="s">
        <v>10</v>
      </c>
      <c r="C8062" s="22" t="s">
        <v>851</v>
      </c>
      <c r="D8062" s="22" t="s">
        <v>8394</v>
      </c>
      <c r="E8062" s="22" t="s">
        <v>18</v>
      </c>
      <c r="F8062" s="22" t="s">
        <v>242</v>
      </c>
      <c r="G8062" s="9">
        <v>81.599999999999994</v>
      </c>
      <c r="H8062" s="22" t="s">
        <v>20</v>
      </c>
      <c r="I8062" s="28">
        <v>5.6</v>
      </c>
      <c r="J8062" s="28">
        <v>456.96</v>
      </c>
      <c r="K8062" s="40"/>
      <c r="L8062" s="40"/>
    </row>
    <row r="8063" spans="1:12">
      <c r="A8063" s="17">
        <v>45596</v>
      </c>
      <c r="B8063" s="22" t="s">
        <v>10</v>
      </c>
      <c r="C8063" s="22" t="s">
        <v>854</v>
      </c>
      <c r="D8063" s="22" t="s">
        <v>8395</v>
      </c>
      <c r="E8063" s="22" t="s">
        <v>18</v>
      </c>
      <c r="F8063" s="22" t="s">
        <v>242</v>
      </c>
      <c r="G8063" s="9">
        <v>43.49</v>
      </c>
      <c r="H8063" s="22" t="s">
        <v>20</v>
      </c>
      <c r="I8063" s="28">
        <v>13.65</v>
      </c>
      <c r="J8063" s="28">
        <v>593.63</v>
      </c>
      <c r="K8063" s="40"/>
      <c r="L8063" s="40"/>
    </row>
    <row r="8064" spans="1:12">
      <c r="A8064" s="17">
        <v>45596</v>
      </c>
      <c r="B8064" s="22" t="s">
        <v>10</v>
      </c>
      <c r="C8064" s="22" t="s">
        <v>854</v>
      </c>
      <c r="D8064" s="22" t="s">
        <v>8396</v>
      </c>
      <c r="E8064" s="22" t="s">
        <v>18</v>
      </c>
      <c r="F8064" s="22" t="s">
        <v>242</v>
      </c>
      <c r="G8064" s="9">
        <v>51.518500000000003</v>
      </c>
      <c r="H8064" s="22" t="s">
        <v>20</v>
      </c>
      <c r="I8064" s="28">
        <v>13.65</v>
      </c>
      <c r="J8064" s="28">
        <v>703.22</v>
      </c>
      <c r="K8064" s="40"/>
      <c r="L8064" s="40"/>
    </row>
    <row r="8065" spans="1:12">
      <c r="A8065" s="17">
        <v>45596</v>
      </c>
      <c r="B8065" s="22" t="s">
        <v>10</v>
      </c>
      <c r="C8065" s="22" t="s">
        <v>747</v>
      </c>
      <c r="D8065" s="22" t="s">
        <v>8397</v>
      </c>
      <c r="E8065" s="22" t="s">
        <v>18</v>
      </c>
      <c r="F8065" s="22" t="s">
        <v>242</v>
      </c>
      <c r="G8065" s="9">
        <v>255.95</v>
      </c>
      <c r="H8065" s="22" t="s">
        <v>20</v>
      </c>
      <c r="I8065" s="28">
        <v>14.4</v>
      </c>
      <c r="J8065" s="28">
        <v>3685.68</v>
      </c>
      <c r="K8065" s="40"/>
      <c r="L8065" s="40"/>
    </row>
    <row r="8066" spans="1:12">
      <c r="A8066" s="17">
        <v>45596</v>
      </c>
      <c r="B8066" s="22" t="s">
        <v>10</v>
      </c>
      <c r="C8066" s="22" t="s">
        <v>554</v>
      </c>
      <c r="D8066" s="22" t="s">
        <v>8398</v>
      </c>
      <c r="E8066" s="22" t="s">
        <v>18</v>
      </c>
      <c r="F8066" s="22" t="s">
        <v>242</v>
      </c>
      <c r="G8066" s="9">
        <v>75.3</v>
      </c>
      <c r="H8066" s="22" t="s">
        <v>20</v>
      </c>
      <c r="I8066" s="28">
        <v>16.2</v>
      </c>
      <c r="J8066" s="28">
        <v>1219.8599999999999</v>
      </c>
      <c r="K8066" s="40"/>
      <c r="L8066" s="40"/>
    </row>
    <row r="8067" spans="1:12">
      <c r="A8067" s="17">
        <v>45596</v>
      </c>
      <c r="B8067" s="22" t="s">
        <v>10</v>
      </c>
      <c r="C8067" s="22" t="s">
        <v>857</v>
      </c>
      <c r="D8067" s="22" t="s">
        <v>8399</v>
      </c>
      <c r="E8067" s="22" t="s">
        <v>18</v>
      </c>
      <c r="F8067" s="22" t="s">
        <v>242</v>
      </c>
      <c r="G8067" s="9">
        <v>76.94</v>
      </c>
      <c r="H8067" s="22" t="s">
        <v>20</v>
      </c>
      <c r="I8067" s="28">
        <v>11.44</v>
      </c>
      <c r="J8067" s="28">
        <v>880.2</v>
      </c>
      <c r="K8067" s="40"/>
      <c r="L8067" s="40"/>
    </row>
    <row r="8068" spans="1:12">
      <c r="A8068" s="17">
        <v>45596</v>
      </c>
      <c r="B8068" s="22" t="s">
        <v>10</v>
      </c>
      <c r="C8068" s="22" t="s">
        <v>859</v>
      </c>
      <c r="D8068" s="22" t="s">
        <v>8400</v>
      </c>
      <c r="E8068" s="22" t="s">
        <v>18</v>
      </c>
      <c r="F8068" s="22" t="s">
        <v>242</v>
      </c>
      <c r="G8068" s="9">
        <v>5.7514000000000003</v>
      </c>
      <c r="H8068" s="22" t="s">
        <v>20</v>
      </c>
      <c r="I8068" s="28">
        <v>16.2</v>
      </c>
      <c r="J8068" s="28">
        <v>93.17</v>
      </c>
      <c r="K8068" s="40"/>
      <c r="L8068" s="40"/>
    </row>
    <row r="8069" spans="1:12">
      <c r="A8069" s="17">
        <v>45596</v>
      </c>
      <c r="B8069" s="22" t="s">
        <v>10</v>
      </c>
      <c r="C8069" s="22" t="s">
        <v>859</v>
      </c>
      <c r="D8069" s="22" t="s">
        <v>8401</v>
      </c>
      <c r="E8069" s="22" t="s">
        <v>18</v>
      </c>
      <c r="F8069" s="22" t="s">
        <v>242</v>
      </c>
      <c r="G8069" s="9">
        <v>40</v>
      </c>
      <c r="H8069" s="22" t="s">
        <v>20</v>
      </c>
      <c r="I8069" s="28">
        <v>16.2</v>
      </c>
      <c r="J8069" s="28">
        <v>648</v>
      </c>
      <c r="K8069" s="40"/>
      <c r="L8069" s="40"/>
    </row>
    <row r="8070" spans="1:12">
      <c r="A8070" s="17">
        <v>45596</v>
      </c>
      <c r="B8070" s="22" t="s">
        <v>10</v>
      </c>
      <c r="C8070" s="22" t="s">
        <v>861</v>
      </c>
      <c r="D8070" s="22" t="s">
        <v>8402</v>
      </c>
      <c r="E8070" s="22" t="s">
        <v>18</v>
      </c>
      <c r="F8070" s="22" t="s">
        <v>242</v>
      </c>
      <c r="G8070" s="9">
        <v>44.3</v>
      </c>
      <c r="H8070" s="22" t="s">
        <v>20</v>
      </c>
      <c r="I8070" s="28">
        <v>13.65</v>
      </c>
      <c r="J8070" s="28">
        <v>604.69000000000005</v>
      </c>
      <c r="K8070" s="40"/>
      <c r="L8070" s="40"/>
    </row>
    <row r="8071" spans="1:12">
      <c r="A8071" s="17">
        <v>45596</v>
      </c>
      <c r="B8071" s="22" t="s">
        <v>10</v>
      </c>
      <c r="C8071" s="22" t="s">
        <v>861</v>
      </c>
      <c r="D8071" s="22" t="s">
        <v>8403</v>
      </c>
      <c r="E8071" s="22" t="s">
        <v>18</v>
      </c>
      <c r="F8071" s="22" t="s">
        <v>242</v>
      </c>
      <c r="G8071" s="9">
        <v>120</v>
      </c>
      <c r="H8071" s="22" t="s">
        <v>20</v>
      </c>
      <c r="I8071" s="28">
        <v>13.65</v>
      </c>
      <c r="J8071" s="28">
        <v>1638</v>
      </c>
      <c r="K8071" s="40"/>
      <c r="L8071" s="40"/>
    </row>
    <row r="8072" spans="1:12">
      <c r="A8072" s="17">
        <v>45596</v>
      </c>
      <c r="B8072" s="22" t="s">
        <v>10</v>
      </c>
      <c r="C8072" s="22" t="s">
        <v>556</v>
      </c>
      <c r="D8072" s="22" t="s">
        <v>8404</v>
      </c>
      <c r="E8072" s="22" t="s">
        <v>18</v>
      </c>
      <c r="F8072" s="22" t="s">
        <v>242</v>
      </c>
      <c r="G8072" s="9">
        <v>0.95</v>
      </c>
      <c r="H8072" s="22" t="s">
        <v>20</v>
      </c>
      <c r="I8072" s="28">
        <v>11.8</v>
      </c>
      <c r="J8072" s="28">
        <v>11.21</v>
      </c>
      <c r="K8072" s="40"/>
      <c r="L8072" s="40"/>
    </row>
    <row r="8073" spans="1:12">
      <c r="A8073" s="17">
        <v>45596</v>
      </c>
      <c r="B8073" s="22" t="s">
        <v>10</v>
      </c>
      <c r="C8073" s="22" t="s">
        <v>556</v>
      </c>
      <c r="D8073" s="22" t="s">
        <v>8405</v>
      </c>
      <c r="E8073" s="22" t="s">
        <v>18</v>
      </c>
      <c r="F8073" s="22" t="s">
        <v>242</v>
      </c>
      <c r="G8073" s="9">
        <v>40</v>
      </c>
      <c r="H8073" s="22" t="s">
        <v>20</v>
      </c>
      <c r="I8073" s="28">
        <v>11.8</v>
      </c>
      <c r="J8073" s="28">
        <v>472</v>
      </c>
      <c r="K8073" s="40"/>
      <c r="L8073" s="40"/>
    </row>
    <row r="8074" spans="1:12">
      <c r="A8074" s="17">
        <v>45596</v>
      </c>
      <c r="B8074" s="22" t="s">
        <v>10</v>
      </c>
      <c r="C8074" s="22" t="s">
        <v>556</v>
      </c>
      <c r="D8074" s="22" t="s">
        <v>8406</v>
      </c>
      <c r="E8074" s="22" t="s">
        <v>18</v>
      </c>
      <c r="F8074" s="22" t="s">
        <v>242</v>
      </c>
      <c r="G8074" s="9">
        <v>126.4</v>
      </c>
      <c r="H8074" s="22" t="s">
        <v>20</v>
      </c>
      <c r="I8074" s="28">
        <v>11.8</v>
      </c>
      <c r="J8074" s="28">
        <v>1491.52</v>
      </c>
      <c r="K8074" s="40"/>
      <c r="L8074" s="40"/>
    </row>
    <row r="8075" spans="1:12">
      <c r="A8075" s="17">
        <v>45596</v>
      </c>
      <c r="B8075" s="22" t="s">
        <v>10</v>
      </c>
      <c r="C8075" s="22" t="s">
        <v>863</v>
      </c>
      <c r="D8075" s="22" t="s">
        <v>8407</v>
      </c>
      <c r="E8075" s="22" t="s">
        <v>18</v>
      </c>
      <c r="F8075" s="22" t="s">
        <v>242</v>
      </c>
      <c r="G8075" s="9">
        <v>14.1945</v>
      </c>
      <c r="H8075" s="22" t="s">
        <v>20</v>
      </c>
      <c r="I8075" s="28">
        <v>12.3</v>
      </c>
      <c r="J8075" s="28">
        <v>174.59</v>
      </c>
      <c r="K8075" s="40"/>
      <c r="L8075" s="40"/>
    </row>
    <row r="8076" spans="1:12">
      <c r="A8076" s="17">
        <v>45596</v>
      </c>
      <c r="B8076" s="22" t="s">
        <v>10</v>
      </c>
      <c r="C8076" s="22" t="s">
        <v>863</v>
      </c>
      <c r="D8076" s="22" t="s">
        <v>8408</v>
      </c>
      <c r="E8076" s="22" t="s">
        <v>18</v>
      </c>
      <c r="F8076" s="22" t="s">
        <v>242</v>
      </c>
      <c r="G8076" s="9">
        <v>40</v>
      </c>
      <c r="H8076" s="22" t="s">
        <v>20</v>
      </c>
      <c r="I8076" s="28">
        <v>12.3</v>
      </c>
      <c r="J8076" s="28">
        <v>492</v>
      </c>
      <c r="K8076" s="40"/>
      <c r="L8076" s="40"/>
    </row>
    <row r="8077" spans="1:12">
      <c r="A8077" s="17">
        <v>45596</v>
      </c>
      <c r="B8077" s="22" t="s">
        <v>10</v>
      </c>
      <c r="C8077" s="22" t="s">
        <v>558</v>
      </c>
      <c r="D8077" s="22" t="s">
        <v>8409</v>
      </c>
      <c r="E8077" s="22" t="s">
        <v>18</v>
      </c>
      <c r="F8077" s="22" t="s">
        <v>242</v>
      </c>
      <c r="G8077" s="9">
        <v>9.9525000000000006</v>
      </c>
      <c r="H8077" s="22" t="s">
        <v>20</v>
      </c>
      <c r="I8077" s="28">
        <v>16.2</v>
      </c>
      <c r="J8077" s="28">
        <v>161.22999999999999</v>
      </c>
      <c r="K8077" s="40"/>
      <c r="L8077" s="40"/>
    </row>
    <row r="8078" spans="1:12">
      <c r="A8078" s="17">
        <v>45596</v>
      </c>
      <c r="B8078" s="22" t="s">
        <v>10</v>
      </c>
      <c r="C8078" s="22" t="s">
        <v>865</v>
      </c>
      <c r="D8078" s="22" t="s">
        <v>8410</v>
      </c>
      <c r="E8078" s="22" t="s">
        <v>18</v>
      </c>
      <c r="F8078" s="22" t="s">
        <v>242</v>
      </c>
      <c r="G8078" s="9">
        <v>40</v>
      </c>
      <c r="H8078" s="22" t="s">
        <v>20</v>
      </c>
      <c r="I8078" s="28">
        <v>17.84</v>
      </c>
      <c r="J8078" s="28">
        <v>713.59</v>
      </c>
      <c r="K8078" s="40"/>
      <c r="L8078" s="40"/>
    </row>
    <row r="8079" spans="1:12">
      <c r="A8079" s="17">
        <v>45596</v>
      </c>
      <c r="B8079" s="22" t="s">
        <v>10</v>
      </c>
      <c r="C8079" s="22" t="s">
        <v>865</v>
      </c>
      <c r="D8079" s="22" t="s">
        <v>8411</v>
      </c>
      <c r="E8079" s="22" t="s">
        <v>18</v>
      </c>
      <c r="F8079" s="22" t="s">
        <v>242</v>
      </c>
      <c r="G8079" s="9">
        <v>0.4</v>
      </c>
      <c r="H8079" s="22" t="s">
        <v>20</v>
      </c>
      <c r="I8079" s="28">
        <v>17.850000000000001</v>
      </c>
      <c r="J8079" s="28">
        <v>7.14</v>
      </c>
      <c r="K8079" s="40"/>
      <c r="L8079" s="40"/>
    </row>
    <row r="8080" spans="1:12">
      <c r="A8080" s="17">
        <v>45596</v>
      </c>
      <c r="B8080" s="22" t="s">
        <v>10</v>
      </c>
      <c r="C8080" s="22" t="s">
        <v>865</v>
      </c>
      <c r="D8080" s="22" t="s">
        <v>8412</v>
      </c>
      <c r="E8080" s="22" t="s">
        <v>18</v>
      </c>
      <c r="F8080" s="22" t="s">
        <v>242</v>
      </c>
      <c r="G8080" s="9">
        <v>98.55</v>
      </c>
      <c r="H8080" s="22" t="s">
        <v>20</v>
      </c>
      <c r="I8080" s="28">
        <v>17.84</v>
      </c>
      <c r="J8080" s="28">
        <v>1758.13</v>
      </c>
      <c r="K8080" s="40"/>
      <c r="L8080" s="40"/>
    </row>
    <row r="8081" spans="1:12">
      <c r="A8081" s="17">
        <v>45596</v>
      </c>
      <c r="B8081" s="22" t="s">
        <v>10</v>
      </c>
      <c r="C8081" s="22" t="s">
        <v>99</v>
      </c>
      <c r="D8081" s="22" t="s">
        <v>8413</v>
      </c>
      <c r="E8081" s="22" t="s">
        <v>65</v>
      </c>
      <c r="F8081" s="22" t="s">
        <v>75</v>
      </c>
      <c r="G8081" s="9">
        <v>3</v>
      </c>
      <c r="H8081" s="22" t="s">
        <v>15</v>
      </c>
      <c r="I8081" s="28">
        <v>42.21</v>
      </c>
      <c r="J8081" s="28">
        <v>126.63</v>
      </c>
      <c r="K8081" s="40"/>
      <c r="L8081" s="40"/>
    </row>
    <row r="8082" spans="1:12">
      <c r="A8082" s="17">
        <v>45596</v>
      </c>
      <c r="B8082" s="22" t="s">
        <v>10</v>
      </c>
      <c r="C8082" s="22" t="s">
        <v>99</v>
      </c>
      <c r="D8082" s="22" t="s">
        <v>8414</v>
      </c>
      <c r="E8082" s="22" t="s">
        <v>65</v>
      </c>
      <c r="F8082" s="22" t="s">
        <v>75</v>
      </c>
      <c r="G8082" s="9">
        <v>96</v>
      </c>
      <c r="H8082" s="22" t="s">
        <v>15</v>
      </c>
      <c r="I8082" s="28">
        <v>84.86</v>
      </c>
      <c r="J8082" s="28">
        <v>8146.53</v>
      </c>
      <c r="K8082" s="40"/>
      <c r="L8082" s="40"/>
    </row>
    <row r="8083" spans="1:12">
      <c r="A8083" s="17">
        <v>45596</v>
      </c>
      <c r="B8083" s="22" t="s">
        <v>10</v>
      </c>
      <c r="C8083" s="22" t="s">
        <v>90</v>
      </c>
      <c r="D8083" s="22" t="s">
        <v>8415</v>
      </c>
      <c r="E8083" s="22" t="s">
        <v>65</v>
      </c>
      <c r="F8083" s="22" t="s">
        <v>92</v>
      </c>
      <c r="G8083" s="9">
        <v>31</v>
      </c>
      <c r="H8083" s="22" t="s">
        <v>15</v>
      </c>
      <c r="I8083" s="28">
        <v>42.21</v>
      </c>
      <c r="J8083" s="28">
        <v>1308.51</v>
      </c>
      <c r="K8083" s="40"/>
      <c r="L8083" s="40"/>
    </row>
    <row r="8084" spans="1:12">
      <c r="A8084" s="17">
        <v>45596</v>
      </c>
      <c r="B8084" s="22" t="s">
        <v>10</v>
      </c>
      <c r="C8084" s="22" t="s">
        <v>90</v>
      </c>
      <c r="D8084" s="22" t="s">
        <v>8416</v>
      </c>
      <c r="E8084" s="22" t="s">
        <v>65</v>
      </c>
      <c r="F8084" s="22" t="s">
        <v>92</v>
      </c>
      <c r="G8084" s="9">
        <v>31</v>
      </c>
      <c r="H8084" s="22" t="s">
        <v>15</v>
      </c>
      <c r="I8084" s="28">
        <v>38.130000000000003</v>
      </c>
      <c r="J8084" s="28">
        <v>1181.8800000000001</v>
      </c>
      <c r="K8084" s="40"/>
      <c r="L8084" s="40"/>
    </row>
    <row r="8085" spans="1:12">
      <c r="A8085" s="17">
        <v>45596</v>
      </c>
      <c r="B8085" s="22" t="s">
        <v>10</v>
      </c>
      <c r="C8085" s="22" t="s">
        <v>868</v>
      </c>
      <c r="D8085" s="22" t="s">
        <v>8417</v>
      </c>
      <c r="E8085" s="22" t="s">
        <v>65</v>
      </c>
      <c r="F8085" s="22" t="s">
        <v>75</v>
      </c>
      <c r="G8085" s="9">
        <v>5</v>
      </c>
      <c r="H8085" s="22" t="s">
        <v>15</v>
      </c>
      <c r="I8085" s="28">
        <v>25.33</v>
      </c>
      <c r="J8085" s="28">
        <v>126.63</v>
      </c>
      <c r="K8085" s="40"/>
      <c r="L8085" s="40"/>
    </row>
    <row r="8086" spans="1:12">
      <c r="A8086" s="17">
        <v>45596</v>
      </c>
      <c r="B8086" s="22" t="s">
        <v>10</v>
      </c>
      <c r="C8086" s="22" t="s">
        <v>868</v>
      </c>
      <c r="D8086" s="22" t="s">
        <v>8418</v>
      </c>
      <c r="E8086" s="22" t="s">
        <v>65</v>
      </c>
      <c r="F8086" s="22" t="s">
        <v>75</v>
      </c>
      <c r="G8086" s="9">
        <v>169</v>
      </c>
      <c r="H8086" s="22" t="s">
        <v>15</v>
      </c>
      <c r="I8086" s="28">
        <v>42.21</v>
      </c>
      <c r="J8086" s="28">
        <v>7133.49</v>
      </c>
      <c r="K8086" s="40"/>
      <c r="L8086" s="40"/>
    </row>
    <row r="8087" spans="1:12">
      <c r="A8087" s="17">
        <v>45596</v>
      </c>
      <c r="B8087" s="22" t="s">
        <v>10</v>
      </c>
      <c r="C8087" s="22" t="s">
        <v>4161</v>
      </c>
      <c r="D8087" s="22" t="s">
        <v>8419</v>
      </c>
      <c r="E8087" s="22" t="s">
        <v>18</v>
      </c>
      <c r="F8087" s="22" t="s">
        <v>33</v>
      </c>
      <c r="G8087" s="9">
        <v>48.313099999999999</v>
      </c>
      <c r="H8087" s="22" t="s">
        <v>20</v>
      </c>
      <c r="I8087" s="28">
        <v>7.25</v>
      </c>
      <c r="J8087" s="28">
        <v>350.27</v>
      </c>
      <c r="K8087" s="40"/>
      <c r="L8087" s="40"/>
    </row>
    <row r="8088" spans="1:12">
      <c r="A8088" s="17">
        <v>45596</v>
      </c>
      <c r="B8088" s="22" t="s">
        <v>10</v>
      </c>
      <c r="C8088" s="22" t="s">
        <v>962</v>
      </c>
      <c r="D8088" s="22" t="s">
        <v>8420</v>
      </c>
      <c r="E8088" s="22" t="s">
        <v>18</v>
      </c>
      <c r="F8088" s="22" t="s">
        <v>33</v>
      </c>
      <c r="G8088" s="9">
        <v>870</v>
      </c>
      <c r="H8088" s="22" t="s">
        <v>20</v>
      </c>
      <c r="I8088" s="28">
        <v>1.03</v>
      </c>
      <c r="J8088" s="28">
        <v>893.49</v>
      </c>
      <c r="K8088" s="40"/>
      <c r="L8088" s="40"/>
    </row>
    <row r="8089" spans="1:12">
      <c r="A8089" s="17">
        <v>45596</v>
      </c>
      <c r="B8089" s="22" t="s">
        <v>10</v>
      </c>
      <c r="C8089" s="22" t="s">
        <v>871</v>
      </c>
      <c r="D8089" s="22" t="s">
        <v>8421</v>
      </c>
      <c r="E8089" s="22" t="s">
        <v>18</v>
      </c>
      <c r="F8089" s="22" t="s">
        <v>263</v>
      </c>
      <c r="G8089" s="9">
        <v>63.419800000000002</v>
      </c>
      <c r="H8089" s="22" t="s">
        <v>20</v>
      </c>
      <c r="I8089" s="28">
        <v>8.86</v>
      </c>
      <c r="J8089" s="28">
        <v>561.94000000000005</v>
      </c>
      <c r="K8089" s="40"/>
      <c r="L8089" s="40"/>
    </row>
    <row r="8090" spans="1:12">
      <c r="A8090" s="17">
        <v>45596</v>
      </c>
      <c r="B8090" s="22" t="s">
        <v>10</v>
      </c>
      <c r="C8090" s="22" t="s">
        <v>4167</v>
      </c>
      <c r="D8090" s="22" t="s">
        <v>8422</v>
      </c>
      <c r="E8090" s="22" t="s">
        <v>141</v>
      </c>
      <c r="F8090" s="22" t="s">
        <v>141</v>
      </c>
      <c r="G8090" s="9">
        <v>17</v>
      </c>
      <c r="H8090" s="22" t="s">
        <v>15</v>
      </c>
      <c r="I8090" s="28">
        <v>1.06</v>
      </c>
      <c r="J8090" s="28">
        <v>18.07</v>
      </c>
      <c r="K8090" s="40"/>
      <c r="L8090" s="40"/>
    </row>
    <row r="8091" spans="1:12">
      <c r="A8091" s="17">
        <v>45596</v>
      </c>
      <c r="B8091" s="22" t="s">
        <v>10</v>
      </c>
      <c r="C8091" s="22" t="s">
        <v>1865</v>
      </c>
      <c r="D8091" s="22" t="s">
        <v>8423</v>
      </c>
      <c r="E8091" s="22" t="s">
        <v>18</v>
      </c>
      <c r="F8091" s="22" t="s">
        <v>29</v>
      </c>
      <c r="G8091" s="9">
        <v>50.75</v>
      </c>
      <c r="H8091" s="22" t="s">
        <v>20</v>
      </c>
      <c r="I8091" s="28">
        <v>2.9</v>
      </c>
      <c r="J8091" s="28">
        <v>147.18</v>
      </c>
      <c r="K8091" s="40"/>
      <c r="L8091" s="40"/>
    </row>
    <row r="8092" spans="1:12">
      <c r="A8092" s="17">
        <v>45596</v>
      </c>
      <c r="B8092" s="22" t="s">
        <v>10</v>
      </c>
      <c r="C8092" s="22" t="s">
        <v>1865</v>
      </c>
      <c r="D8092" s="22" t="s">
        <v>8424</v>
      </c>
      <c r="E8092" s="22" t="s">
        <v>18</v>
      </c>
      <c r="F8092" s="22" t="s">
        <v>29</v>
      </c>
      <c r="G8092" s="9">
        <v>950</v>
      </c>
      <c r="H8092" s="22" t="s">
        <v>20</v>
      </c>
      <c r="I8092" s="28">
        <v>2.9</v>
      </c>
      <c r="J8092" s="28">
        <v>2755</v>
      </c>
      <c r="K8092" s="40"/>
      <c r="L8092" s="40"/>
    </row>
    <row r="8093" spans="1:12">
      <c r="A8093" s="17">
        <v>45596</v>
      </c>
      <c r="B8093" s="22" t="s">
        <v>10</v>
      </c>
      <c r="C8093" s="22" t="s">
        <v>38</v>
      </c>
      <c r="D8093" s="22" t="s">
        <v>8425</v>
      </c>
      <c r="E8093" s="22" t="s">
        <v>18</v>
      </c>
      <c r="F8093" s="22" t="s">
        <v>40</v>
      </c>
      <c r="G8093" s="9">
        <v>185</v>
      </c>
      <c r="H8093" s="22" t="s">
        <v>41</v>
      </c>
      <c r="I8093" s="28">
        <v>3.25</v>
      </c>
      <c r="J8093" s="28">
        <v>601.25</v>
      </c>
      <c r="K8093" s="40"/>
      <c r="L8093" s="40"/>
    </row>
    <row r="8094" spans="1:12">
      <c r="A8094" s="17">
        <v>45596</v>
      </c>
      <c r="B8094" s="22" t="s">
        <v>10</v>
      </c>
      <c r="C8094" s="22" t="s">
        <v>31</v>
      </c>
      <c r="D8094" s="22" t="s">
        <v>8426</v>
      </c>
      <c r="E8094" s="22" t="s">
        <v>18</v>
      </c>
      <c r="F8094" s="22" t="s">
        <v>33</v>
      </c>
      <c r="G8094" s="9">
        <v>80.984999999999999</v>
      </c>
      <c r="H8094" s="22" t="s">
        <v>20</v>
      </c>
      <c r="I8094" s="28">
        <v>1.1599999999999999</v>
      </c>
      <c r="J8094" s="28">
        <v>93.7</v>
      </c>
      <c r="K8094" s="40"/>
      <c r="L8094" s="40"/>
    </row>
    <row r="8095" spans="1:12">
      <c r="A8095" s="17">
        <v>45596</v>
      </c>
      <c r="B8095" s="22" t="s">
        <v>10</v>
      </c>
      <c r="C8095" s="22" t="s">
        <v>31</v>
      </c>
      <c r="D8095" s="22" t="s">
        <v>8427</v>
      </c>
      <c r="E8095" s="22" t="s">
        <v>18</v>
      </c>
      <c r="F8095" s="22" t="s">
        <v>33</v>
      </c>
      <c r="G8095" s="9">
        <v>101.9</v>
      </c>
      <c r="H8095" s="22" t="s">
        <v>20</v>
      </c>
      <c r="I8095" s="28">
        <v>1.1599999999999999</v>
      </c>
      <c r="J8095" s="28">
        <v>117.9</v>
      </c>
      <c r="K8095" s="40"/>
      <c r="L8095" s="40"/>
    </row>
    <row r="8096" spans="1:12">
      <c r="A8096" s="17">
        <v>45596</v>
      </c>
      <c r="B8096" s="22" t="s">
        <v>10</v>
      </c>
      <c r="C8096" s="22" t="s">
        <v>874</v>
      </c>
      <c r="D8096" s="22" t="s">
        <v>8428</v>
      </c>
      <c r="E8096" s="22" t="s">
        <v>18</v>
      </c>
      <c r="F8096" s="22" t="s">
        <v>33</v>
      </c>
      <c r="G8096" s="9">
        <v>33</v>
      </c>
      <c r="H8096" s="22" t="s">
        <v>20</v>
      </c>
      <c r="I8096" s="28">
        <v>22.68</v>
      </c>
      <c r="J8096" s="28">
        <v>748.41</v>
      </c>
      <c r="K8096" s="40"/>
      <c r="L8096" s="40"/>
    </row>
    <row r="8097" spans="1:12">
      <c r="A8097" s="17">
        <v>45596</v>
      </c>
      <c r="B8097" s="22" t="s">
        <v>10</v>
      </c>
      <c r="C8097" s="22" t="s">
        <v>16</v>
      </c>
      <c r="D8097" s="22" t="s">
        <v>8429</v>
      </c>
      <c r="E8097" s="22" t="s">
        <v>18</v>
      </c>
      <c r="F8097" s="22" t="s">
        <v>19</v>
      </c>
      <c r="G8097" s="9">
        <v>539.9</v>
      </c>
      <c r="H8097" s="22" t="s">
        <v>20</v>
      </c>
      <c r="I8097" s="28">
        <v>0.43</v>
      </c>
      <c r="J8097" s="28">
        <v>233.07</v>
      </c>
      <c r="K8097" s="40"/>
      <c r="L8097" s="40"/>
    </row>
    <row r="8098" spans="1:12">
      <c r="A8098" s="17">
        <v>45596</v>
      </c>
      <c r="B8098" s="22" t="s">
        <v>10</v>
      </c>
      <c r="C8098" s="22" t="s">
        <v>16</v>
      </c>
      <c r="D8098" s="22" t="s">
        <v>8430</v>
      </c>
      <c r="E8098" s="22" t="s">
        <v>18</v>
      </c>
      <c r="F8098" s="22" t="s">
        <v>19</v>
      </c>
      <c r="G8098" s="9">
        <v>1500</v>
      </c>
      <c r="H8098" s="22" t="s">
        <v>20</v>
      </c>
      <c r="I8098" s="28">
        <v>0.43</v>
      </c>
      <c r="J8098" s="28">
        <v>647.54999999999995</v>
      </c>
      <c r="K8098" s="40"/>
      <c r="L8098" s="40"/>
    </row>
    <row r="8099" spans="1:12">
      <c r="A8099" s="17">
        <v>45596</v>
      </c>
      <c r="B8099" s="22" t="s">
        <v>10</v>
      </c>
      <c r="C8099" s="22" t="s">
        <v>16</v>
      </c>
      <c r="D8099" s="22" t="s">
        <v>8431</v>
      </c>
      <c r="E8099" s="22" t="s">
        <v>18</v>
      </c>
      <c r="F8099" s="22" t="s">
        <v>19</v>
      </c>
      <c r="G8099" s="9">
        <v>2880.8</v>
      </c>
      <c r="H8099" s="22" t="s">
        <v>20</v>
      </c>
      <c r="I8099" s="28">
        <v>0.43</v>
      </c>
      <c r="J8099" s="28">
        <v>1243.6400000000001</v>
      </c>
      <c r="K8099" s="40"/>
      <c r="L8099" s="40"/>
    </row>
    <row r="8100" spans="1:12">
      <c r="A8100" s="17">
        <v>45596</v>
      </c>
      <c r="B8100" s="22" t="s">
        <v>10</v>
      </c>
      <c r="C8100" s="22" t="s">
        <v>562</v>
      </c>
      <c r="D8100" s="22" t="s">
        <v>8432</v>
      </c>
      <c r="E8100" s="22" t="s">
        <v>18</v>
      </c>
      <c r="F8100" s="22" t="s">
        <v>40</v>
      </c>
      <c r="G8100" s="9">
        <v>0.84199999999999997</v>
      </c>
      <c r="H8100" s="22" t="s">
        <v>41</v>
      </c>
      <c r="I8100" s="28">
        <v>2.85</v>
      </c>
      <c r="J8100" s="28">
        <v>2.4</v>
      </c>
      <c r="K8100" s="40"/>
      <c r="L8100" s="40"/>
    </row>
    <row r="8101" spans="1:12">
      <c r="A8101" s="17">
        <v>45596</v>
      </c>
      <c r="B8101" s="22" t="s">
        <v>10</v>
      </c>
      <c r="C8101" s="22" t="s">
        <v>564</v>
      </c>
      <c r="D8101" s="22" t="s">
        <v>8433</v>
      </c>
      <c r="E8101" s="22" t="s">
        <v>18</v>
      </c>
      <c r="F8101" s="22" t="s">
        <v>40</v>
      </c>
      <c r="G8101" s="9">
        <v>65.94</v>
      </c>
      <c r="H8101" s="22" t="s">
        <v>41</v>
      </c>
      <c r="I8101" s="28">
        <v>24</v>
      </c>
      <c r="J8101" s="28">
        <v>1582.56</v>
      </c>
      <c r="K8101" s="40"/>
      <c r="L8101" s="40"/>
    </row>
    <row r="8102" spans="1:12">
      <c r="A8102" s="17">
        <v>45596</v>
      </c>
      <c r="B8102" s="22" t="s">
        <v>10</v>
      </c>
      <c r="C8102" s="22" t="s">
        <v>880</v>
      </c>
      <c r="D8102" s="22" t="s">
        <v>8434</v>
      </c>
      <c r="E8102" s="22" t="s">
        <v>58</v>
      </c>
      <c r="F8102" s="22" t="s">
        <v>59</v>
      </c>
      <c r="G8102" s="9">
        <v>480</v>
      </c>
      <c r="H8102" s="22" t="s">
        <v>15</v>
      </c>
      <c r="I8102" s="28">
        <v>7.0000000000000007E-2</v>
      </c>
      <c r="J8102" s="28">
        <v>33.6</v>
      </c>
      <c r="K8102" s="40"/>
      <c r="L8102" s="40"/>
    </row>
    <row r="8103" spans="1:12">
      <c r="A8103" s="17">
        <v>45596</v>
      </c>
      <c r="B8103" s="22" t="s">
        <v>10</v>
      </c>
      <c r="C8103" s="22" t="s">
        <v>882</v>
      </c>
      <c r="D8103" s="22" t="s">
        <v>8435</v>
      </c>
      <c r="E8103" s="22" t="s">
        <v>58</v>
      </c>
      <c r="F8103" s="22" t="s">
        <v>59</v>
      </c>
      <c r="G8103" s="9">
        <v>5907</v>
      </c>
      <c r="H8103" s="22" t="s">
        <v>15</v>
      </c>
      <c r="I8103" s="28">
        <v>7.0000000000000007E-2</v>
      </c>
      <c r="J8103" s="28">
        <v>413.49</v>
      </c>
      <c r="K8103" s="40"/>
      <c r="L8103" s="40"/>
    </row>
    <row r="8104" spans="1:12">
      <c r="A8104" s="17">
        <v>45596</v>
      </c>
      <c r="B8104" s="22" t="s">
        <v>10</v>
      </c>
      <c r="C8104" s="22" t="s">
        <v>884</v>
      </c>
      <c r="D8104" s="22" t="s">
        <v>8436</v>
      </c>
      <c r="E8104" s="22" t="s">
        <v>58</v>
      </c>
      <c r="F8104" s="22" t="s">
        <v>59</v>
      </c>
      <c r="G8104" s="9">
        <v>6312</v>
      </c>
      <c r="H8104" s="22" t="s">
        <v>15</v>
      </c>
      <c r="I8104" s="28">
        <v>7.0000000000000007E-2</v>
      </c>
      <c r="J8104" s="28">
        <v>441.84</v>
      </c>
      <c r="K8104" s="40"/>
      <c r="L8104" s="40"/>
    </row>
    <row r="8105" spans="1:12">
      <c r="A8105" s="17">
        <v>45596</v>
      </c>
      <c r="B8105" s="22" t="s">
        <v>10</v>
      </c>
      <c r="C8105" s="22" t="s">
        <v>886</v>
      </c>
      <c r="D8105" s="22" t="s">
        <v>8437</v>
      </c>
      <c r="E8105" s="22" t="s">
        <v>58</v>
      </c>
      <c r="F8105" s="22" t="s">
        <v>59</v>
      </c>
      <c r="G8105" s="9">
        <v>1986</v>
      </c>
      <c r="H8105" s="22" t="s">
        <v>15</v>
      </c>
      <c r="I8105" s="28">
        <v>0.09</v>
      </c>
      <c r="J8105" s="28">
        <v>184.1</v>
      </c>
      <c r="K8105" s="40"/>
      <c r="L8105" s="40"/>
    </row>
    <row r="8106" spans="1:12">
      <c r="A8106" s="17">
        <v>45596</v>
      </c>
      <c r="B8106" s="22" t="s">
        <v>10</v>
      </c>
      <c r="C8106" s="22" t="s">
        <v>888</v>
      </c>
      <c r="D8106" s="22" t="s">
        <v>8438</v>
      </c>
      <c r="E8106" s="22" t="s">
        <v>58</v>
      </c>
      <c r="F8106" s="22" t="s">
        <v>59</v>
      </c>
      <c r="G8106" s="9">
        <v>2048</v>
      </c>
      <c r="H8106" s="22" t="s">
        <v>15</v>
      </c>
      <c r="I8106" s="28">
        <v>0.09</v>
      </c>
      <c r="J8106" s="28">
        <v>189.87</v>
      </c>
      <c r="K8106" s="40"/>
      <c r="L8106" s="40"/>
    </row>
    <row r="8107" spans="1:12">
      <c r="A8107" s="17">
        <v>45596</v>
      </c>
      <c r="B8107" s="22" t="s">
        <v>10</v>
      </c>
      <c r="C8107" s="22" t="s">
        <v>890</v>
      </c>
      <c r="D8107" s="22" t="s">
        <v>8439</v>
      </c>
      <c r="E8107" s="22" t="s">
        <v>58</v>
      </c>
      <c r="F8107" s="22" t="s">
        <v>59</v>
      </c>
      <c r="G8107" s="9">
        <v>750</v>
      </c>
      <c r="H8107" s="22" t="s">
        <v>15</v>
      </c>
      <c r="I8107" s="28">
        <v>0.23</v>
      </c>
      <c r="J8107" s="28">
        <v>172.5</v>
      </c>
      <c r="K8107" s="40"/>
      <c r="L8107" s="40"/>
    </row>
    <row r="8108" spans="1:12">
      <c r="A8108" s="17">
        <v>45596</v>
      </c>
      <c r="B8108" s="22" t="s">
        <v>10</v>
      </c>
      <c r="C8108" s="22" t="s">
        <v>919</v>
      </c>
      <c r="D8108" s="22" t="s">
        <v>8440</v>
      </c>
      <c r="E8108" s="22" t="s">
        <v>58</v>
      </c>
      <c r="F8108" s="22" t="s">
        <v>59</v>
      </c>
      <c r="G8108" s="9">
        <v>2294</v>
      </c>
      <c r="H8108" s="22" t="s">
        <v>15</v>
      </c>
      <c r="I8108" s="28">
        <v>7.0000000000000007E-2</v>
      </c>
      <c r="J8108" s="28">
        <v>160.58000000000001</v>
      </c>
      <c r="K8108" s="40"/>
      <c r="L8108" s="40"/>
    </row>
    <row r="8109" spans="1:12">
      <c r="A8109" s="17">
        <v>45596</v>
      </c>
      <c r="B8109" s="22" t="s">
        <v>10</v>
      </c>
      <c r="C8109" s="22" t="s">
        <v>917</v>
      </c>
      <c r="D8109" s="22" t="s">
        <v>8441</v>
      </c>
      <c r="E8109" s="22" t="s">
        <v>58</v>
      </c>
      <c r="F8109" s="22" t="s">
        <v>59</v>
      </c>
      <c r="G8109" s="9">
        <v>120</v>
      </c>
      <c r="H8109" s="22" t="s">
        <v>15</v>
      </c>
      <c r="I8109" s="28">
        <v>0.85</v>
      </c>
      <c r="J8109" s="28">
        <v>102</v>
      </c>
      <c r="K8109" s="40"/>
      <c r="L8109" s="40"/>
    </row>
    <row r="8110" spans="1:12">
      <c r="A8110" s="17">
        <v>45596</v>
      </c>
      <c r="B8110" s="22" t="s">
        <v>10</v>
      </c>
      <c r="C8110" s="22" t="s">
        <v>915</v>
      </c>
      <c r="D8110" s="22" t="s">
        <v>8442</v>
      </c>
      <c r="E8110" s="22" t="s">
        <v>58</v>
      </c>
      <c r="F8110" s="22" t="s">
        <v>59</v>
      </c>
      <c r="G8110" s="9">
        <v>3317</v>
      </c>
      <c r="H8110" s="22" t="s">
        <v>15</v>
      </c>
      <c r="I8110" s="28">
        <v>7.0000000000000007E-2</v>
      </c>
      <c r="J8110" s="28">
        <v>232.19</v>
      </c>
      <c r="K8110" s="40"/>
      <c r="L8110" s="40"/>
    </row>
    <row r="8111" spans="1:12">
      <c r="A8111" s="17">
        <v>45596</v>
      </c>
      <c r="B8111" s="22" t="s">
        <v>10</v>
      </c>
      <c r="C8111" s="22" t="s">
        <v>913</v>
      </c>
      <c r="D8111" s="22" t="s">
        <v>8443</v>
      </c>
      <c r="E8111" s="22" t="s">
        <v>58</v>
      </c>
      <c r="F8111" s="22" t="s">
        <v>59</v>
      </c>
      <c r="G8111" s="9">
        <v>4988</v>
      </c>
      <c r="H8111" s="22" t="s">
        <v>15</v>
      </c>
      <c r="I8111" s="28">
        <v>7.0000000000000007E-2</v>
      </c>
      <c r="J8111" s="28">
        <v>349.16</v>
      </c>
      <c r="K8111" s="40"/>
      <c r="L8111" s="40"/>
    </row>
    <row r="8112" spans="1:12">
      <c r="A8112" s="17">
        <v>45596</v>
      </c>
      <c r="B8112" s="22" t="s">
        <v>10</v>
      </c>
      <c r="C8112" s="22" t="s">
        <v>911</v>
      </c>
      <c r="D8112" s="22" t="s">
        <v>8444</v>
      </c>
      <c r="E8112" s="22" t="s">
        <v>58</v>
      </c>
      <c r="F8112" s="22" t="s">
        <v>59</v>
      </c>
      <c r="G8112" s="9">
        <v>4577</v>
      </c>
      <c r="H8112" s="22" t="s">
        <v>15</v>
      </c>
      <c r="I8112" s="28">
        <v>7.0000000000000007E-2</v>
      </c>
      <c r="J8112" s="28">
        <v>320.39</v>
      </c>
      <c r="K8112" s="40"/>
      <c r="L8112" s="40"/>
    </row>
    <row r="8113" spans="1:12">
      <c r="A8113" s="17">
        <v>45596</v>
      </c>
      <c r="B8113" s="22" t="s">
        <v>10</v>
      </c>
      <c r="C8113" s="22" t="s">
        <v>60</v>
      </c>
      <c r="D8113" s="22" t="s">
        <v>8445</v>
      </c>
      <c r="E8113" s="22" t="s">
        <v>58</v>
      </c>
      <c r="F8113" s="22" t="s">
        <v>59</v>
      </c>
      <c r="G8113" s="9">
        <v>1272</v>
      </c>
      <c r="H8113" s="22" t="s">
        <v>15</v>
      </c>
      <c r="I8113" s="28">
        <v>7.0000000000000007E-2</v>
      </c>
      <c r="J8113" s="28">
        <v>89.04</v>
      </c>
      <c r="K8113" s="40"/>
      <c r="L8113" s="40"/>
    </row>
    <row r="8114" spans="1:12">
      <c r="A8114" s="17">
        <v>45596</v>
      </c>
      <c r="B8114" s="22" t="s">
        <v>10</v>
      </c>
      <c r="C8114" s="22" t="s">
        <v>142</v>
      </c>
      <c r="D8114" s="22" t="s">
        <v>8446</v>
      </c>
      <c r="E8114" s="22" t="s">
        <v>58</v>
      </c>
      <c r="F8114" s="22" t="s">
        <v>59</v>
      </c>
      <c r="G8114" s="9">
        <v>120</v>
      </c>
      <c r="H8114" s="22" t="s">
        <v>15</v>
      </c>
      <c r="I8114" s="28">
        <v>0.85</v>
      </c>
      <c r="J8114" s="28">
        <v>102</v>
      </c>
      <c r="K8114" s="40"/>
      <c r="L8114" s="40"/>
    </row>
    <row r="8115" spans="1:12">
      <c r="A8115" s="17">
        <v>45596</v>
      </c>
      <c r="B8115" s="22" t="s">
        <v>10</v>
      </c>
      <c r="C8115" s="22" t="s">
        <v>1893</v>
      </c>
      <c r="D8115" s="22" t="s">
        <v>8447</v>
      </c>
      <c r="E8115" s="22" t="s">
        <v>58</v>
      </c>
      <c r="F8115" s="22" t="s">
        <v>59</v>
      </c>
      <c r="G8115" s="9">
        <v>200</v>
      </c>
      <c r="H8115" s="22" t="s">
        <v>15</v>
      </c>
      <c r="I8115" s="28">
        <v>0.1</v>
      </c>
      <c r="J8115" s="28">
        <v>19.260000000000002</v>
      </c>
      <c r="K8115" s="40"/>
      <c r="L8115" s="40"/>
    </row>
    <row r="8116" spans="1:12">
      <c r="A8116" s="17">
        <v>45596</v>
      </c>
      <c r="B8116" s="22" t="s">
        <v>10</v>
      </c>
      <c r="C8116" s="22" t="s">
        <v>144</v>
      </c>
      <c r="D8116" s="22" t="s">
        <v>8448</v>
      </c>
      <c r="E8116" s="22" t="s">
        <v>58</v>
      </c>
      <c r="F8116" s="22" t="s">
        <v>59</v>
      </c>
      <c r="G8116" s="9">
        <v>550</v>
      </c>
      <c r="H8116" s="22" t="s">
        <v>15</v>
      </c>
      <c r="I8116" s="28">
        <v>0.1</v>
      </c>
      <c r="J8116" s="28">
        <v>52.96</v>
      </c>
      <c r="K8116" s="40"/>
      <c r="L8116" s="40"/>
    </row>
    <row r="8117" spans="1:12">
      <c r="A8117" s="17">
        <v>45596</v>
      </c>
      <c r="B8117" s="22" t="s">
        <v>10</v>
      </c>
      <c r="C8117" s="22" t="s">
        <v>146</v>
      </c>
      <c r="D8117" s="22" t="s">
        <v>8449</v>
      </c>
      <c r="E8117" s="22" t="s">
        <v>58</v>
      </c>
      <c r="F8117" s="22" t="s">
        <v>59</v>
      </c>
      <c r="G8117" s="9">
        <v>700</v>
      </c>
      <c r="H8117" s="22" t="s">
        <v>15</v>
      </c>
      <c r="I8117" s="28">
        <v>0.1</v>
      </c>
      <c r="J8117" s="28">
        <v>67.41</v>
      </c>
      <c r="K8117" s="40"/>
      <c r="L8117" s="40"/>
    </row>
    <row r="8118" spans="1:12">
      <c r="A8118" s="17">
        <v>45596</v>
      </c>
      <c r="B8118" s="22" t="s">
        <v>10</v>
      </c>
      <c r="C8118" s="22" t="s">
        <v>148</v>
      </c>
      <c r="D8118" s="22" t="s">
        <v>8450</v>
      </c>
      <c r="E8118" s="22" t="s">
        <v>58</v>
      </c>
      <c r="F8118" s="22" t="s">
        <v>59</v>
      </c>
      <c r="G8118" s="9">
        <v>744</v>
      </c>
      <c r="H8118" s="22" t="s">
        <v>15</v>
      </c>
      <c r="I8118" s="28">
        <v>7.0000000000000007E-2</v>
      </c>
      <c r="J8118" s="28">
        <v>52.08</v>
      </c>
      <c r="K8118" s="40"/>
      <c r="L8118" s="40"/>
    </row>
    <row r="8119" spans="1:12">
      <c r="A8119" s="17">
        <v>45596</v>
      </c>
      <c r="B8119" s="22" t="s">
        <v>10</v>
      </c>
      <c r="C8119" s="22" t="s">
        <v>4554</v>
      </c>
      <c r="D8119" s="22" t="s">
        <v>8451</v>
      </c>
      <c r="E8119" s="22" t="s">
        <v>58</v>
      </c>
      <c r="F8119" s="22" t="s">
        <v>59</v>
      </c>
      <c r="G8119" s="9">
        <v>9500</v>
      </c>
      <c r="H8119" s="22" t="s">
        <v>15</v>
      </c>
      <c r="I8119" s="28">
        <v>0.09</v>
      </c>
      <c r="J8119" s="28">
        <v>880.65</v>
      </c>
      <c r="K8119" s="40"/>
      <c r="L8119" s="40"/>
    </row>
    <row r="8120" spans="1:12">
      <c r="A8120" s="17">
        <v>45596</v>
      </c>
      <c r="B8120" s="22" t="s">
        <v>10</v>
      </c>
      <c r="C8120" s="22" t="s">
        <v>150</v>
      </c>
      <c r="D8120" s="22" t="s">
        <v>8452</v>
      </c>
      <c r="E8120" s="22" t="s">
        <v>58</v>
      </c>
      <c r="F8120" s="22" t="s">
        <v>59</v>
      </c>
      <c r="G8120" s="9">
        <v>966</v>
      </c>
      <c r="H8120" s="22" t="s">
        <v>15</v>
      </c>
      <c r="I8120" s="28">
        <v>7.0000000000000007E-2</v>
      </c>
      <c r="J8120" s="28">
        <v>67.62</v>
      </c>
      <c r="K8120" s="40"/>
      <c r="L8120" s="40"/>
    </row>
    <row r="8121" spans="1:12">
      <c r="A8121" s="17">
        <v>45596</v>
      </c>
      <c r="B8121" s="22" t="s">
        <v>10</v>
      </c>
      <c r="C8121" s="22" t="s">
        <v>152</v>
      </c>
      <c r="D8121" s="22" t="s">
        <v>8453</v>
      </c>
      <c r="E8121" s="22" t="s">
        <v>58</v>
      </c>
      <c r="F8121" s="22" t="s">
        <v>59</v>
      </c>
      <c r="G8121" s="9">
        <v>626</v>
      </c>
      <c r="H8121" s="22" t="s">
        <v>15</v>
      </c>
      <c r="I8121" s="28">
        <v>7.0000000000000007E-2</v>
      </c>
      <c r="J8121" s="28">
        <v>43.82</v>
      </c>
      <c r="K8121" s="40"/>
      <c r="L8121" s="40"/>
    </row>
    <row r="8122" spans="1:12">
      <c r="A8122" s="17">
        <v>45596</v>
      </c>
      <c r="B8122" s="22" t="s">
        <v>10</v>
      </c>
      <c r="C8122" s="22" t="s">
        <v>154</v>
      </c>
      <c r="D8122" s="22" t="s">
        <v>8454</v>
      </c>
      <c r="E8122" s="22" t="s">
        <v>58</v>
      </c>
      <c r="F8122" s="22" t="s">
        <v>59</v>
      </c>
      <c r="G8122" s="9">
        <v>500</v>
      </c>
      <c r="H8122" s="22" t="s">
        <v>15</v>
      </c>
      <c r="I8122" s="28">
        <v>0.38</v>
      </c>
      <c r="J8122" s="28">
        <v>190</v>
      </c>
      <c r="K8122" s="40"/>
      <c r="L8122" s="40"/>
    </row>
    <row r="8123" spans="1:12">
      <c r="A8123" s="17">
        <v>45596</v>
      </c>
      <c r="B8123" s="22" t="s">
        <v>10</v>
      </c>
      <c r="C8123" s="22" t="s">
        <v>5923</v>
      </c>
      <c r="D8123" s="22" t="s">
        <v>8455</v>
      </c>
      <c r="E8123" s="22" t="s">
        <v>58</v>
      </c>
      <c r="F8123" s="22" t="s">
        <v>59</v>
      </c>
      <c r="G8123" s="9">
        <v>1000</v>
      </c>
      <c r="H8123" s="22" t="s">
        <v>15</v>
      </c>
      <c r="I8123" s="28">
        <v>0.09</v>
      </c>
      <c r="J8123" s="28">
        <v>92.71</v>
      </c>
      <c r="K8123" s="40"/>
      <c r="L8123" s="40"/>
    </row>
    <row r="8124" spans="1:12">
      <c r="A8124" s="17">
        <v>45596</v>
      </c>
      <c r="B8124" s="22" t="s">
        <v>10</v>
      </c>
      <c r="C8124" s="22" t="s">
        <v>156</v>
      </c>
      <c r="D8124" s="22" t="s">
        <v>8456</v>
      </c>
      <c r="E8124" s="22" t="s">
        <v>58</v>
      </c>
      <c r="F8124" s="22" t="s">
        <v>59</v>
      </c>
      <c r="G8124" s="9">
        <v>193</v>
      </c>
      <c r="H8124" s="22" t="s">
        <v>15</v>
      </c>
      <c r="I8124" s="28">
        <v>0.09</v>
      </c>
      <c r="J8124" s="28">
        <v>17.89</v>
      </c>
      <c r="K8124" s="40"/>
      <c r="L8124" s="40"/>
    </row>
    <row r="8125" spans="1:12">
      <c r="A8125" s="17">
        <v>45596</v>
      </c>
      <c r="B8125" s="22" t="s">
        <v>10</v>
      </c>
      <c r="C8125" s="22" t="s">
        <v>158</v>
      </c>
      <c r="D8125" s="22" t="s">
        <v>8457</v>
      </c>
      <c r="E8125" s="22" t="s">
        <v>58</v>
      </c>
      <c r="F8125" s="22" t="s">
        <v>59</v>
      </c>
      <c r="G8125" s="9">
        <v>2764</v>
      </c>
      <c r="H8125" s="22" t="s">
        <v>15</v>
      </c>
      <c r="I8125" s="28">
        <v>0.09</v>
      </c>
      <c r="J8125" s="28">
        <v>256.23</v>
      </c>
      <c r="K8125" s="40"/>
      <c r="L8125" s="40"/>
    </row>
    <row r="8126" spans="1:12">
      <c r="A8126" s="17">
        <v>45596</v>
      </c>
      <c r="B8126" s="22" t="s">
        <v>10</v>
      </c>
      <c r="C8126" s="22" t="s">
        <v>160</v>
      </c>
      <c r="D8126" s="22" t="s">
        <v>8458</v>
      </c>
      <c r="E8126" s="22" t="s">
        <v>58</v>
      </c>
      <c r="F8126" s="22" t="s">
        <v>59</v>
      </c>
      <c r="G8126" s="9">
        <v>3000</v>
      </c>
      <c r="H8126" s="22" t="s">
        <v>15</v>
      </c>
      <c r="I8126" s="28">
        <v>0.09</v>
      </c>
      <c r="J8126" s="28">
        <v>278.10000000000002</v>
      </c>
      <c r="K8126" s="40"/>
      <c r="L8126" s="40"/>
    </row>
    <row r="8127" spans="1:12">
      <c r="A8127" s="17">
        <v>45596</v>
      </c>
      <c r="B8127" s="22" t="s">
        <v>10</v>
      </c>
      <c r="C8127" s="22" t="s">
        <v>162</v>
      </c>
      <c r="D8127" s="22" t="s">
        <v>8459</v>
      </c>
      <c r="E8127" s="22" t="s">
        <v>58</v>
      </c>
      <c r="F8127" s="22" t="s">
        <v>59</v>
      </c>
      <c r="G8127" s="9">
        <v>669</v>
      </c>
      <c r="H8127" s="22" t="s">
        <v>15</v>
      </c>
      <c r="I8127" s="28">
        <v>7.0000000000000007E-2</v>
      </c>
      <c r="J8127" s="28">
        <v>46.83</v>
      </c>
      <c r="K8127" s="40"/>
      <c r="L8127" s="40"/>
    </row>
    <row r="8128" spans="1:12">
      <c r="A8128" s="17">
        <v>45596</v>
      </c>
      <c r="B8128" s="22" t="s">
        <v>10</v>
      </c>
      <c r="C8128" s="22" t="s">
        <v>164</v>
      </c>
      <c r="D8128" s="22" t="s">
        <v>8460</v>
      </c>
      <c r="E8128" s="22" t="s">
        <v>58</v>
      </c>
      <c r="F8128" s="22" t="s">
        <v>59</v>
      </c>
      <c r="G8128" s="9">
        <v>500</v>
      </c>
      <c r="H8128" s="22" t="s">
        <v>15</v>
      </c>
      <c r="I8128" s="28">
        <v>7.0000000000000007E-2</v>
      </c>
      <c r="J8128" s="28">
        <v>35</v>
      </c>
      <c r="K8128" s="40"/>
      <c r="L8128" s="40"/>
    </row>
    <row r="8129" spans="1:12">
      <c r="A8129" s="17">
        <v>45596</v>
      </c>
      <c r="B8129" s="22" t="s">
        <v>10</v>
      </c>
      <c r="C8129" s="22" t="s">
        <v>169</v>
      </c>
      <c r="D8129" s="22" t="s">
        <v>8461</v>
      </c>
      <c r="E8129" s="22" t="s">
        <v>58</v>
      </c>
      <c r="F8129" s="22" t="s">
        <v>168</v>
      </c>
      <c r="G8129" s="9">
        <v>11050</v>
      </c>
      <c r="H8129" s="22" t="s">
        <v>15</v>
      </c>
      <c r="I8129" s="28">
        <v>0.01</v>
      </c>
      <c r="J8129" s="28">
        <v>88.4</v>
      </c>
      <c r="K8129" s="40"/>
      <c r="L8129" s="40"/>
    </row>
    <row r="8130" spans="1:12">
      <c r="A8130" s="17">
        <v>45596</v>
      </c>
      <c r="B8130" s="22" t="s">
        <v>10</v>
      </c>
      <c r="C8130" s="22" t="s">
        <v>169</v>
      </c>
      <c r="D8130" s="22" t="s">
        <v>8462</v>
      </c>
      <c r="E8130" s="22" t="s">
        <v>58</v>
      </c>
      <c r="F8130" s="22" t="s">
        <v>168</v>
      </c>
      <c r="G8130" s="9">
        <v>11050</v>
      </c>
      <c r="H8130" s="22" t="s">
        <v>15</v>
      </c>
      <c r="I8130" s="28">
        <v>0.01</v>
      </c>
      <c r="J8130" s="28">
        <v>88.4</v>
      </c>
      <c r="K8130" s="40"/>
      <c r="L8130" s="40"/>
    </row>
    <row r="8131" spans="1:12">
      <c r="A8131" s="17">
        <v>45596</v>
      </c>
      <c r="B8131" s="22" t="s">
        <v>10</v>
      </c>
      <c r="C8131" s="22" t="s">
        <v>172</v>
      </c>
      <c r="D8131" s="22" t="s">
        <v>8463</v>
      </c>
      <c r="E8131" s="22" t="s">
        <v>58</v>
      </c>
      <c r="F8131" s="22" t="s">
        <v>168</v>
      </c>
      <c r="G8131" s="9">
        <v>65000</v>
      </c>
      <c r="H8131" s="22" t="s">
        <v>15</v>
      </c>
      <c r="I8131" s="28">
        <v>0.01</v>
      </c>
      <c r="J8131" s="28">
        <v>520</v>
      </c>
      <c r="K8131" s="40"/>
      <c r="L8131" s="40"/>
    </row>
    <row r="8132" spans="1:12">
      <c r="A8132" s="17">
        <v>45596</v>
      </c>
      <c r="B8132" s="22" t="s">
        <v>10</v>
      </c>
      <c r="C8132" s="22" t="s">
        <v>172</v>
      </c>
      <c r="D8132" s="22" t="s">
        <v>8464</v>
      </c>
      <c r="E8132" s="22" t="s">
        <v>58</v>
      </c>
      <c r="F8132" s="22" t="s">
        <v>168</v>
      </c>
      <c r="G8132" s="9">
        <v>35750</v>
      </c>
      <c r="H8132" s="22" t="s">
        <v>15</v>
      </c>
      <c r="I8132" s="28">
        <v>0.01</v>
      </c>
      <c r="J8132" s="28">
        <v>286</v>
      </c>
      <c r="K8132" s="40"/>
      <c r="L8132" s="40"/>
    </row>
    <row r="8133" spans="1:12">
      <c r="A8133" s="17">
        <v>45596</v>
      </c>
      <c r="B8133" s="22" t="s">
        <v>10</v>
      </c>
      <c r="C8133" s="22" t="s">
        <v>172</v>
      </c>
      <c r="D8133" s="22" t="s">
        <v>8465</v>
      </c>
      <c r="E8133" s="22" t="s">
        <v>58</v>
      </c>
      <c r="F8133" s="22" t="s">
        <v>168</v>
      </c>
      <c r="G8133" s="9">
        <v>609050</v>
      </c>
      <c r="H8133" s="22" t="s">
        <v>15</v>
      </c>
      <c r="I8133" s="28">
        <v>0.01</v>
      </c>
      <c r="J8133" s="28">
        <v>4872.3999999999996</v>
      </c>
      <c r="K8133" s="40"/>
      <c r="L8133" s="40"/>
    </row>
    <row r="8134" spans="1:12">
      <c r="A8134" s="17">
        <v>45596</v>
      </c>
      <c r="B8134" s="22" t="s">
        <v>10</v>
      </c>
      <c r="C8134" s="22" t="s">
        <v>172</v>
      </c>
      <c r="D8134" s="22" t="s">
        <v>8466</v>
      </c>
      <c r="E8134" s="22" t="s">
        <v>58</v>
      </c>
      <c r="F8134" s="22" t="s">
        <v>168</v>
      </c>
      <c r="G8134" s="9">
        <v>81250</v>
      </c>
      <c r="H8134" s="22" t="s">
        <v>15</v>
      </c>
      <c r="I8134" s="28">
        <v>0.01</v>
      </c>
      <c r="J8134" s="28">
        <v>650</v>
      </c>
      <c r="K8134" s="40"/>
      <c r="L8134" s="40"/>
    </row>
    <row r="8135" spans="1:12">
      <c r="A8135" s="17">
        <v>45596</v>
      </c>
      <c r="B8135" s="22" t="s">
        <v>10</v>
      </c>
      <c r="C8135" s="22" t="s">
        <v>177</v>
      </c>
      <c r="D8135" s="22" t="s">
        <v>8467</v>
      </c>
      <c r="E8135" s="22" t="s">
        <v>58</v>
      </c>
      <c r="F8135" s="22" t="s">
        <v>168</v>
      </c>
      <c r="G8135" s="9">
        <v>1950</v>
      </c>
      <c r="H8135" s="22" t="s">
        <v>15</v>
      </c>
      <c r="I8135" s="28">
        <v>0.01</v>
      </c>
      <c r="J8135" s="28">
        <v>15.6</v>
      </c>
      <c r="K8135" s="40"/>
      <c r="L8135" s="40"/>
    </row>
    <row r="8136" spans="1:12">
      <c r="A8136" s="17">
        <v>45596</v>
      </c>
      <c r="B8136" s="22" t="s">
        <v>10</v>
      </c>
      <c r="C8136" s="22" t="s">
        <v>177</v>
      </c>
      <c r="D8136" s="22" t="s">
        <v>8468</v>
      </c>
      <c r="E8136" s="22" t="s">
        <v>58</v>
      </c>
      <c r="F8136" s="22" t="s">
        <v>168</v>
      </c>
      <c r="G8136" s="9">
        <v>9750</v>
      </c>
      <c r="H8136" s="22" t="s">
        <v>15</v>
      </c>
      <c r="I8136" s="28">
        <v>0.01</v>
      </c>
      <c r="J8136" s="28">
        <v>78</v>
      </c>
      <c r="K8136" s="40"/>
      <c r="L8136" s="40"/>
    </row>
    <row r="8137" spans="1:12">
      <c r="A8137" s="17">
        <v>45596</v>
      </c>
      <c r="B8137" s="22" t="s">
        <v>10</v>
      </c>
      <c r="C8137" s="22" t="s">
        <v>180</v>
      </c>
      <c r="D8137" s="22" t="s">
        <v>8469</v>
      </c>
      <c r="E8137" s="22" t="s">
        <v>58</v>
      </c>
      <c r="F8137" s="22" t="s">
        <v>168</v>
      </c>
      <c r="G8137" s="9">
        <v>65000</v>
      </c>
      <c r="H8137" s="22" t="s">
        <v>15</v>
      </c>
      <c r="I8137" s="28">
        <v>0.01</v>
      </c>
      <c r="J8137" s="28">
        <v>520</v>
      </c>
      <c r="K8137" s="40"/>
      <c r="L8137" s="40"/>
    </row>
    <row r="8138" spans="1:12">
      <c r="A8138" s="17">
        <v>45596</v>
      </c>
      <c r="B8138" s="22" t="s">
        <v>10</v>
      </c>
      <c r="C8138" s="22" t="s">
        <v>180</v>
      </c>
      <c r="D8138" s="22" t="s">
        <v>8470</v>
      </c>
      <c r="E8138" s="22" t="s">
        <v>58</v>
      </c>
      <c r="F8138" s="22" t="s">
        <v>168</v>
      </c>
      <c r="G8138" s="9">
        <v>48750</v>
      </c>
      <c r="H8138" s="22" t="s">
        <v>15</v>
      </c>
      <c r="I8138" s="28">
        <v>0.01</v>
      </c>
      <c r="J8138" s="28">
        <v>390</v>
      </c>
      <c r="K8138" s="40"/>
      <c r="L8138" s="40"/>
    </row>
    <row r="8139" spans="1:12">
      <c r="A8139" s="17">
        <v>45596</v>
      </c>
      <c r="B8139" s="22" t="s">
        <v>10</v>
      </c>
      <c r="C8139" s="22" t="s">
        <v>180</v>
      </c>
      <c r="D8139" s="22" t="s">
        <v>8471</v>
      </c>
      <c r="E8139" s="22" t="s">
        <v>58</v>
      </c>
      <c r="F8139" s="22" t="s">
        <v>168</v>
      </c>
      <c r="G8139" s="9">
        <v>292500</v>
      </c>
      <c r="H8139" s="22" t="s">
        <v>15</v>
      </c>
      <c r="I8139" s="28">
        <v>0.01</v>
      </c>
      <c r="J8139" s="28">
        <v>2340</v>
      </c>
      <c r="K8139" s="40"/>
      <c r="L8139" s="40"/>
    </row>
    <row r="8140" spans="1:12">
      <c r="A8140" s="17">
        <v>45596</v>
      </c>
      <c r="B8140" s="22" t="s">
        <v>10</v>
      </c>
      <c r="C8140" s="22" t="s">
        <v>180</v>
      </c>
      <c r="D8140" s="22" t="s">
        <v>8472</v>
      </c>
      <c r="E8140" s="22" t="s">
        <v>58</v>
      </c>
      <c r="F8140" s="22" t="s">
        <v>168</v>
      </c>
      <c r="G8140" s="9">
        <v>16250</v>
      </c>
      <c r="H8140" s="22" t="s">
        <v>15</v>
      </c>
      <c r="I8140" s="28">
        <v>0.01</v>
      </c>
      <c r="J8140" s="28">
        <v>130</v>
      </c>
      <c r="K8140" s="40"/>
      <c r="L8140" s="40"/>
    </row>
    <row r="8141" spans="1:12">
      <c r="A8141" s="17">
        <v>45596</v>
      </c>
      <c r="B8141" s="22" t="s">
        <v>10</v>
      </c>
      <c r="C8141" s="22" t="s">
        <v>700</v>
      </c>
      <c r="D8141" s="22" t="s">
        <v>8473</v>
      </c>
      <c r="E8141" s="22" t="s">
        <v>58</v>
      </c>
      <c r="F8141" s="22" t="s">
        <v>168</v>
      </c>
      <c r="G8141" s="9">
        <v>11050</v>
      </c>
      <c r="H8141" s="22" t="s">
        <v>15</v>
      </c>
      <c r="I8141" s="28">
        <v>0.01</v>
      </c>
      <c r="J8141" s="28">
        <v>88.4</v>
      </c>
      <c r="K8141" s="40"/>
      <c r="L8141" s="40"/>
    </row>
    <row r="8142" spans="1:12">
      <c r="A8142" s="17">
        <v>45596</v>
      </c>
      <c r="B8142" s="22" t="s">
        <v>10</v>
      </c>
      <c r="C8142" s="22" t="s">
        <v>700</v>
      </c>
      <c r="D8142" s="22" t="s">
        <v>8474</v>
      </c>
      <c r="E8142" s="22" t="s">
        <v>58</v>
      </c>
      <c r="F8142" s="22" t="s">
        <v>168</v>
      </c>
      <c r="G8142" s="9">
        <v>14200</v>
      </c>
      <c r="H8142" s="22" t="s">
        <v>15</v>
      </c>
      <c r="I8142" s="28">
        <v>0.01</v>
      </c>
      <c r="J8142" s="28">
        <v>113.6</v>
      </c>
      <c r="K8142" s="40"/>
      <c r="L8142" s="40"/>
    </row>
    <row r="8143" spans="1:12">
      <c r="A8143" s="17">
        <v>45596</v>
      </c>
      <c r="B8143" s="22" t="s">
        <v>10</v>
      </c>
      <c r="C8143" s="22" t="s">
        <v>695</v>
      </c>
      <c r="D8143" s="22" t="s">
        <v>8475</v>
      </c>
      <c r="E8143" s="22" t="s">
        <v>58</v>
      </c>
      <c r="F8143" s="22" t="s">
        <v>168</v>
      </c>
      <c r="G8143" s="9">
        <v>61750</v>
      </c>
      <c r="H8143" s="22" t="s">
        <v>15</v>
      </c>
      <c r="I8143" s="28">
        <v>0.01</v>
      </c>
      <c r="J8143" s="28">
        <v>494</v>
      </c>
      <c r="K8143" s="40"/>
      <c r="L8143" s="40"/>
    </row>
    <row r="8144" spans="1:12">
      <c r="A8144" s="17">
        <v>45596</v>
      </c>
      <c r="B8144" s="22" t="s">
        <v>10</v>
      </c>
      <c r="C8144" s="22" t="s">
        <v>5194</v>
      </c>
      <c r="D8144" s="22" t="s">
        <v>8476</v>
      </c>
      <c r="E8144" s="22" t="s">
        <v>58</v>
      </c>
      <c r="F8144" s="22" t="s">
        <v>168</v>
      </c>
      <c r="G8144" s="9">
        <v>78000</v>
      </c>
      <c r="H8144" s="22" t="s">
        <v>15</v>
      </c>
      <c r="I8144" s="28">
        <v>0.01</v>
      </c>
      <c r="J8144" s="28">
        <v>624</v>
      </c>
      <c r="K8144" s="40"/>
      <c r="L8144" s="40"/>
    </row>
    <row r="8145" spans="1:12">
      <c r="A8145" s="17">
        <v>45596</v>
      </c>
      <c r="B8145" s="22" t="s">
        <v>10</v>
      </c>
      <c r="C8145" s="22" t="s">
        <v>197</v>
      </c>
      <c r="D8145" s="22" t="s">
        <v>8477</v>
      </c>
      <c r="E8145" s="22" t="s">
        <v>58</v>
      </c>
      <c r="F8145" s="22" t="s">
        <v>168</v>
      </c>
      <c r="G8145" s="9">
        <v>1516</v>
      </c>
      <c r="H8145" s="22" t="s">
        <v>15</v>
      </c>
      <c r="I8145" s="28">
        <v>0.01</v>
      </c>
      <c r="J8145" s="28">
        <v>12.13</v>
      </c>
      <c r="K8145" s="40"/>
      <c r="L8145" s="40"/>
    </row>
    <row r="8146" spans="1:12">
      <c r="A8146" s="17">
        <v>45596</v>
      </c>
      <c r="B8146" s="22" t="s">
        <v>10</v>
      </c>
      <c r="C8146" s="22" t="s">
        <v>197</v>
      </c>
      <c r="D8146" s="22" t="s">
        <v>8478</v>
      </c>
      <c r="E8146" s="22" t="s">
        <v>58</v>
      </c>
      <c r="F8146" s="22" t="s">
        <v>168</v>
      </c>
      <c r="G8146" s="9">
        <v>135860</v>
      </c>
      <c r="H8146" s="22" t="s">
        <v>15</v>
      </c>
      <c r="I8146" s="28">
        <v>0.01</v>
      </c>
      <c r="J8146" s="28">
        <v>1086.8800000000001</v>
      </c>
      <c r="K8146" s="40"/>
      <c r="L8146" s="40"/>
    </row>
    <row r="8147" spans="1:12">
      <c r="A8147" s="17">
        <v>45596</v>
      </c>
      <c r="B8147" s="22" t="s">
        <v>10</v>
      </c>
      <c r="C8147" s="22" t="s">
        <v>197</v>
      </c>
      <c r="D8147" s="22" t="s">
        <v>8479</v>
      </c>
      <c r="E8147" s="22" t="s">
        <v>58</v>
      </c>
      <c r="F8147" s="22" t="s">
        <v>168</v>
      </c>
      <c r="G8147" s="9">
        <v>32500</v>
      </c>
      <c r="H8147" s="22" t="s">
        <v>15</v>
      </c>
      <c r="I8147" s="28">
        <v>0.01</v>
      </c>
      <c r="J8147" s="28">
        <v>260</v>
      </c>
      <c r="K8147" s="40"/>
      <c r="L8147" s="40"/>
    </row>
    <row r="8148" spans="1:12">
      <c r="A8148" s="17">
        <v>45596</v>
      </c>
      <c r="B8148" s="22" t="s">
        <v>10</v>
      </c>
      <c r="C8148" s="22" t="s">
        <v>197</v>
      </c>
      <c r="D8148" s="22" t="s">
        <v>8480</v>
      </c>
      <c r="E8148" s="22" t="s">
        <v>58</v>
      </c>
      <c r="F8148" s="22" t="s">
        <v>168</v>
      </c>
      <c r="G8148" s="9">
        <v>473470</v>
      </c>
      <c r="H8148" s="22" t="s">
        <v>15</v>
      </c>
      <c r="I8148" s="28">
        <v>0.01</v>
      </c>
      <c r="J8148" s="28">
        <v>3787.76</v>
      </c>
      <c r="K8148" s="40"/>
      <c r="L8148" s="40"/>
    </row>
    <row r="8149" spans="1:12">
      <c r="A8149" s="17">
        <v>45596</v>
      </c>
      <c r="B8149" s="22" t="s">
        <v>10</v>
      </c>
      <c r="C8149" s="22" t="s">
        <v>197</v>
      </c>
      <c r="D8149" s="22" t="s">
        <v>8481</v>
      </c>
      <c r="E8149" s="22" t="s">
        <v>58</v>
      </c>
      <c r="F8149" s="22" t="s">
        <v>168</v>
      </c>
      <c r="G8149" s="9">
        <v>16250</v>
      </c>
      <c r="H8149" s="22" t="s">
        <v>15</v>
      </c>
      <c r="I8149" s="28">
        <v>0.01</v>
      </c>
      <c r="J8149" s="28">
        <v>130</v>
      </c>
      <c r="K8149" s="40"/>
      <c r="L8149" s="40"/>
    </row>
    <row r="8150" spans="1:12">
      <c r="A8150" s="17">
        <v>45596</v>
      </c>
      <c r="B8150" s="22" t="s">
        <v>10</v>
      </c>
      <c r="C8150" s="22" t="s">
        <v>197</v>
      </c>
      <c r="D8150" s="22" t="s">
        <v>8482</v>
      </c>
      <c r="E8150" s="22" t="s">
        <v>58</v>
      </c>
      <c r="F8150" s="22" t="s">
        <v>168</v>
      </c>
      <c r="G8150" s="9">
        <v>247650</v>
      </c>
      <c r="H8150" s="22" t="s">
        <v>15</v>
      </c>
      <c r="I8150" s="28">
        <v>0.01</v>
      </c>
      <c r="J8150" s="28">
        <v>1981.19</v>
      </c>
      <c r="K8150" s="40"/>
      <c r="L8150" s="40"/>
    </row>
    <row r="8151" spans="1:12">
      <c r="A8151" s="17">
        <v>45596</v>
      </c>
      <c r="B8151" s="22" t="s">
        <v>10</v>
      </c>
      <c r="C8151" s="22" t="s">
        <v>582</v>
      </c>
      <c r="D8151" s="22" t="s">
        <v>8483</v>
      </c>
      <c r="E8151" s="22" t="s">
        <v>58</v>
      </c>
      <c r="F8151" s="22" t="s">
        <v>168</v>
      </c>
      <c r="G8151" s="9">
        <v>32500</v>
      </c>
      <c r="H8151" s="22" t="s">
        <v>15</v>
      </c>
      <c r="I8151" s="28">
        <v>0.01</v>
      </c>
      <c r="J8151" s="28">
        <v>260</v>
      </c>
      <c r="K8151" s="40"/>
      <c r="L8151" s="40"/>
    </row>
    <row r="8152" spans="1:12">
      <c r="A8152" s="17">
        <v>45596</v>
      </c>
      <c r="B8152" s="22" t="s">
        <v>10</v>
      </c>
      <c r="C8152" s="22" t="s">
        <v>410</v>
      </c>
      <c r="D8152" s="22" t="s">
        <v>8484</v>
      </c>
      <c r="E8152" s="22" t="s">
        <v>58</v>
      </c>
      <c r="F8152" s="22" t="s">
        <v>168</v>
      </c>
      <c r="G8152" s="9">
        <v>61100</v>
      </c>
      <c r="H8152" s="22" t="s">
        <v>15</v>
      </c>
      <c r="I8152" s="28">
        <v>0.01</v>
      </c>
      <c r="J8152" s="28">
        <v>488.8</v>
      </c>
      <c r="K8152" s="40"/>
      <c r="L8152" s="40"/>
    </row>
    <row r="8153" spans="1:12">
      <c r="A8153" s="17">
        <v>45596</v>
      </c>
      <c r="B8153" s="22" t="s">
        <v>10</v>
      </c>
      <c r="C8153" s="22" t="s">
        <v>208</v>
      </c>
      <c r="D8153" s="22" t="s">
        <v>8485</v>
      </c>
      <c r="E8153" s="22" t="s">
        <v>58</v>
      </c>
      <c r="F8153" s="22" t="s">
        <v>168</v>
      </c>
      <c r="G8153" s="9">
        <v>650</v>
      </c>
      <c r="H8153" s="22" t="s">
        <v>15</v>
      </c>
      <c r="I8153" s="28">
        <v>0.01</v>
      </c>
      <c r="J8153" s="28">
        <v>5.2</v>
      </c>
      <c r="K8153" s="40"/>
      <c r="L8153" s="40"/>
    </row>
    <row r="8154" spans="1:12">
      <c r="A8154" s="17">
        <v>45596</v>
      </c>
      <c r="B8154" s="22" t="s">
        <v>10</v>
      </c>
      <c r="C8154" s="22" t="s">
        <v>208</v>
      </c>
      <c r="D8154" s="22" t="s">
        <v>8486</v>
      </c>
      <c r="E8154" s="22" t="s">
        <v>58</v>
      </c>
      <c r="F8154" s="22" t="s">
        <v>168</v>
      </c>
      <c r="G8154" s="9">
        <v>55900</v>
      </c>
      <c r="H8154" s="22" t="s">
        <v>15</v>
      </c>
      <c r="I8154" s="28">
        <v>0.01</v>
      </c>
      <c r="J8154" s="28">
        <v>447.2</v>
      </c>
      <c r="K8154" s="40"/>
      <c r="L8154" s="40"/>
    </row>
    <row r="8155" spans="1:12">
      <c r="A8155" s="17">
        <v>45596</v>
      </c>
      <c r="B8155" s="22" t="s">
        <v>10</v>
      </c>
      <c r="C8155" s="22" t="s">
        <v>211</v>
      </c>
      <c r="D8155" s="22" t="s">
        <v>8487</v>
      </c>
      <c r="E8155" s="22" t="s">
        <v>58</v>
      </c>
      <c r="F8155" s="22" t="s">
        <v>168</v>
      </c>
      <c r="G8155" s="9">
        <v>500</v>
      </c>
      <c r="H8155" s="22" t="s">
        <v>15</v>
      </c>
      <c r="I8155" s="28">
        <v>0.01</v>
      </c>
      <c r="J8155" s="28">
        <v>4</v>
      </c>
      <c r="K8155" s="40"/>
      <c r="L8155" s="40"/>
    </row>
    <row r="8156" spans="1:12">
      <c r="A8156" s="17">
        <v>45596</v>
      </c>
      <c r="B8156" s="22" t="s">
        <v>10</v>
      </c>
      <c r="C8156" s="22" t="s">
        <v>211</v>
      </c>
      <c r="D8156" s="22" t="s">
        <v>8488</v>
      </c>
      <c r="E8156" s="22" t="s">
        <v>58</v>
      </c>
      <c r="F8156" s="22" t="s">
        <v>168</v>
      </c>
      <c r="G8156" s="9">
        <v>11050</v>
      </c>
      <c r="H8156" s="22" t="s">
        <v>15</v>
      </c>
      <c r="I8156" s="28">
        <v>0.01</v>
      </c>
      <c r="J8156" s="28">
        <v>88.4</v>
      </c>
      <c r="K8156" s="40"/>
      <c r="L8156" s="40"/>
    </row>
    <row r="8157" spans="1:12">
      <c r="A8157" s="17">
        <v>45596</v>
      </c>
      <c r="B8157" s="22" t="s">
        <v>10</v>
      </c>
      <c r="C8157" s="22" t="s">
        <v>211</v>
      </c>
      <c r="D8157" s="22" t="s">
        <v>8489</v>
      </c>
      <c r="E8157" s="22" t="s">
        <v>58</v>
      </c>
      <c r="F8157" s="22" t="s">
        <v>168</v>
      </c>
      <c r="G8157" s="9">
        <v>1384</v>
      </c>
      <c r="H8157" s="22" t="s">
        <v>15</v>
      </c>
      <c r="I8157" s="28">
        <v>0.01</v>
      </c>
      <c r="J8157" s="28">
        <v>11.07</v>
      </c>
      <c r="K8157" s="40"/>
      <c r="L8157" s="40"/>
    </row>
    <row r="8158" spans="1:12">
      <c r="A8158" s="17">
        <v>45596</v>
      </c>
      <c r="B8158" s="22" t="s">
        <v>10</v>
      </c>
      <c r="C8158" s="22" t="s">
        <v>211</v>
      </c>
      <c r="D8158" s="22" t="s">
        <v>8490</v>
      </c>
      <c r="E8158" s="22" t="s">
        <v>58</v>
      </c>
      <c r="F8158" s="22" t="s">
        <v>168</v>
      </c>
      <c r="G8158" s="9">
        <v>26000</v>
      </c>
      <c r="H8158" s="22" t="s">
        <v>15</v>
      </c>
      <c r="I8158" s="28">
        <v>0.01</v>
      </c>
      <c r="J8158" s="28">
        <v>208</v>
      </c>
      <c r="K8158" s="40"/>
      <c r="L8158" s="40"/>
    </row>
    <row r="8159" spans="1:12">
      <c r="A8159" s="17">
        <v>45596</v>
      </c>
      <c r="B8159" s="22" t="s">
        <v>10</v>
      </c>
      <c r="C8159" s="22" t="s">
        <v>211</v>
      </c>
      <c r="D8159" s="22" t="s">
        <v>8491</v>
      </c>
      <c r="E8159" s="22" t="s">
        <v>58</v>
      </c>
      <c r="F8159" s="22" t="s">
        <v>168</v>
      </c>
      <c r="G8159" s="9">
        <v>20150</v>
      </c>
      <c r="H8159" s="22" t="s">
        <v>15</v>
      </c>
      <c r="I8159" s="28">
        <v>0.01</v>
      </c>
      <c r="J8159" s="28">
        <v>161.19999999999999</v>
      </c>
      <c r="K8159" s="40"/>
      <c r="L8159" s="40"/>
    </row>
    <row r="8160" spans="1:12">
      <c r="A8160" s="17">
        <v>45596</v>
      </c>
      <c r="B8160" s="22" t="s">
        <v>10</v>
      </c>
      <c r="C8160" s="22" t="s">
        <v>216</v>
      </c>
      <c r="D8160" s="22" t="s">
        <v>8492</v>
      </c>
      <c r="E8160" s="22" t="s">
        <v>58</v>
      </c>
      <c r="F8160" s="22" t="s">
        <v>168</v>
      </c>
      <c r="G8160" s="9">
        <v>650</v>
      </c>
      <c r="H8160" s="22" t="s">
        <v>15</v>
      </c>
      <c r="I8160" s="28">
        <v>0.01</v>
      </c>
      <c r="J8160" s="28">
        <v>5.2</v>
      </c>
      <c r="K8160" s="40"/>
      <c r="L8160" s="40"/>
    </row>
    <row r="8161" spans="1:12">
      <c r="A8161" s="17">
        <v>45596</v>
      </c>
      <c r="B8161" s="22" t="s">
        <v>10</v>
      </c>
      <c r="C8161" s="22" t="s">
        <v>216</v>
      </c>
      <c r="D8161" s="22" t="s">
        <v>8493</v>
      </c>
      <c r="E8161" s="22" t="s">
        <v>58</v>
      </c>
      <c r="F8161" s="22" t="s">
        <v>168</v>
      </c>
      <c r="G8161" s="9">
        <v>56550</v>
      </c>
      <c r="H8161" s="22" t="s">
        <v>15</v>
      </c>
      <c r="I8161" s="28">
        <v>0.01</v>
      </c>
      <c r="J8161" s="28">
        <v>452.4</v>
      </c>
      <c r="K8161" s="40"/>
      <c r="L8161" s="40"/>
    </row>
    <row r="8162" spans="1:12">
      <c r="A8162" s="17">
        <v>45596</v>
      </c>
      <c r="B8162" s="22" t="s">
        <v>10</v>
      </c>
      <c r="C8162" s="22" t="s">
        <v>5231</v>
      </c>
      <c r="D8162" s="22" t="s">
        <v>8494</v>
      </c>
      <c r="E8162" s="22" t="s">
        <v>58</v>
      </c>
      <c r="F8162" s="22" t="s">
        <v>168</v>
      </c>
      <c r="G8162" s="9">
        <v>81250</v>
      </c>
      <c r="H8162" s="22" t="s">
        <v>15</v>
      </c>
      <c r="I8162" s="28">
        <v>0.01</v>
      </c>
      <c r="J8162" s="28">
        <v>650</v>
      </c>
      <c r="K8162" s="40"/>
      <c r="L8162" s="40"/>
    </row>
    <row r="8163" spans="1:12">
      <c r="A8163" s="17">
        <v>45596</v>
      </c>
      <c r="B8163" s="22" t="s">
        <v>10</v>
      </c>
      <c r="C8163" s="22" t="s">
        <v>219</v>
      </c>
      <c r="D8163" s="22" t="s">
        <v>8495</v>
      </c>
      <c r="E8163" s="22" t="s">
        <v>58</v>
      </c>
      <c r="F8163" s="22" t="s">
        <v>168</v>
      </c>
      <c r="G8163" s="9">
        <v>500</v>
      </c>
      <c r="H8163" s="22" t="s">
        <v>15</v>
      </c>
      <c r="I8163" s="28">
        <v>0.01</v>
      </c>
      <c r="J8163" s="28">
        <v>4</v>
      </c>
      <c r="K8163" s="40"/>
      <c r="L8163" s="40"/>
    </row>
    <row r="8164" spans="1:12">
      <c r="A8164" s="17">
        <v>45596</v>
      </c>
      <c r="B8164" s="22" t="s">
        <v>10</v>
      </c>
      <c r="C8164" s="22" t="s">
        <v>219</v>
      </c>
      <c r="D8164" s="22" t="s">
        <v>8496</v>
      </c>
      <c r="E8164" s="22" t="s">
        <v>58</v>
      </c>
      <c r="F8164" s="22" t="s">
        <v>168</v>
      </c>
      <c r="G8164" s="9">
        <v>5850</v>
      </c>
      <c r="H8164" s="22" t="s">
        <v>15</v>
      </c>
      <c r="I8164" s="28">
        <v>0.01</v>
      </c>
      <c r="J8164" s="28">
        <v>46.8</v>
      </c>
      <c r="K8164" s="40"/>
      <c r="L8164" s="40"/>
    </row>
    <row r="8165" spans="1:12">
      <c r="A8165" s="17">
        <v>45596</v>
      </c>
      <c r="B8165" s="22" t="s">
        <v>10</v>
      </c>
      <c r="C8165" s="22" t="s">
        <v>223</v>
      </c>
      <c r="D8165" s="22" t="s">
        <v>8497</v>
      </c>
      <c r="E8165" s="22" t="s">
        <v>58</v>
      </c>
      <c r="F8165" s="22" t="s">
        <v>168</v>
      </c>
      <c r="G8165" s="9">
        <v>500</v>
      </c>
      <c r="H8165" s="22" t="s">
        <v>15</v>
      </c>
      <c r="I8165" s="28">
        <v>0.01</v>
      </c>
      <c r="J8165" s="28">
        <v>4</v>
      </c>
      <c r="K8165" s="40"/>
      <c r="L8165" s="40"/>
    </row>
    <row r="8166" spans="1:12">
      <c r="A8166" s="17">
        <v>45596</v>
      </c>
      <c r="B8166" s="22" t="s">
        <v>10</v>
      </c>
      <c r="C8166" s="22" t="s">
        <v>223</v>
      </c>
      <c r="D8166" s="22" t="s">
        <v>8498</v>
      </c>
      <c r="E8166" s="22" t="s">
        <v>58</v>
      </c>
      <c r="F8166" s="22" t="s">
        <v>168</v>
      </c>
      <c r="G8166" s="9">
        <v>18200</v>
      </c>
      <c r="H8166" s="22" t="s">
        <v>15</v>
      </c>
      <c r="I8166" s="28">
        <v>0.01</v>
      </c>
      <c r="J8166" s="28">
        <v>145.6</v>
      </c>
      <c r="K8166" s="40"/>
      <c r="L8166" s="40"/>
    </row>
    <row r="8167" spans="1:12">
      <c r="A8167" s="17">
        <v>45596</v>
      </c>
      <c r="B8167" s="22" t="s">
        <v>10</v>
      </c>
      <c r="C8167" s="22" t="s">
        <v>223</v>
      </c>
      <c r="D8167" s="22" t="s">
        <v>8499</v>
      </c>
      <c r="E8167" s="22" t="s">
        <v>58</v>
      </c>
      <c r="F8167" s="22" t="s">
        <v>168</v>
      </c>
      <c r="G8167" s="9">
        <v>23400</v>
      </c>
      <c r="H8167" s="22" t="s">
        <v>15</v>
      </c>
      <c r="I8167" s="28">
        <v>0.01</v>
      </c>
      <c r="J8167" s="28">
        <v>187.2</v>
      </c>
      <c r="K8167" s="40"/>
      <c r="L8167" s="40"/>
    </row>
    <row r="8168" spans="1:12">
      <c r="A8168" s="17">
        <v>45596</v>
      </c>
      <c r="B8168" s="22" t="s">
        <v>10</v>
      </c>
      <c r="C8168" s="22" t="s">
        <v>230</v>
      </c>
      <c r="D8168" s="22" t="s">
        <v>8500</v>
      </c>
      <c r="E8168" s="22" t="s">
        <v>58</v>
      </c>
      <c r="F8168" s="22" t="s">
        <v>168</v>
      </c>
      <c r="G8168" s="9">
        <v>11050</v>
      </c>
      <c r="H8168" s="22" t="s">
        <v>15</v>
      </c>
      <c r="I8168" s="28">
        <v>0.01</v>
      </c>
      <c r="J8168" s="28">
        <v>88.4</v>
      </c>
      <c r="K8168" s="40"/>
      <c r="L8168" s="40"/>
    </row>
    <row r="8169" spans="1:12">
      <c r="A8169" s="17">
        <v>45596</v>
      </c>
      <c r="B8169" s="22" t="s">
        <v>10</v>
      </c>
      <c r="C8169" s="22" t="s">
        <v>230</v>
      </c>
      <c r="D8169" s="22" t="s">
        <v>8501</v>
      </c>
      <c r="E8169" s="22" t="s">
        <v>58</v>
      </c>
      <c r="F8169" s="22" t="s">
        <v>168</v>
      </c>
      <c r="G8169" s="9">
        <v>13650</v>
      </c>
      <c r="H8169" s="22" t="s">
        <v>15</v>
      </c>
      <c r="I8169" s="28">
        <v>0.01</v>
      </c>
      <c r="J8169" s="28">
        <v>109.2</v>
      </c>
      <c r="K8169" s="40"/>
      <c r="L8169" s="40"/>
    </row>
    <row r="8170" spans="1:12">
      <c r="A8170" s="17">
        <v>45596</v>
      </c>
      <c r="B8170" s="22" t="s">
        <v>10</v>
      </c>
      <c r="C8170" s="22" t="s">
        <v>233</v>
      </c>
      <c r="D8170" s="22" t="s">
        <v>8502</v>
      </c>
      <c r="E8170" s="22" t="s">
        <v>58</v>
      </c>
      <c r="F8170" s="22" t="s">
        <v>168</v>
      </c>
      <c r="G8170" s="9">
        <v>48750</v>
      </c>
      <c r="H8170" s="22" t="s">
        <v>15</v>
      </c>
      <c r="I8170" s="28">
        <v>0.01</v>
      </c>
      <c r="J8170" s="28">
        <v>390</v>
      </c>
      <c r="K8170" s="40"/>
      <c r="L8170" s="40"/>
    </row>
    <row r="8171" spans="1:12">
      <c r="A8171" s="17">
        <v>45596</v>
      </c>
      <c r="B8171" s="22" t="s">
        <v>10</v>
      </c>
      <c r="C8171" s="22" t="s">
        <v>233</v>
      </c>
      <c r="D8171" s="22" t="s">
        <v>8503</v>
      </c>
      <c r="E8171" s="22" t="s">
        <v>58</v>
      </c>
      <c r="F8171" s="22" t="s">
        <v>168</v>
      </c>
      <c r="G8171" s="9">
        <v>67600</v>
      </c>
      <c r="H8171" s="22" t="s">
        <v>15</v>
      </c>
      <c r="I8171" s="28">
        <v>0.01</v>
      </c>
      <c r="J8171" s="28">
        <v>540.79999999999995</v>
      </c>
      <c r="K8171" s="40"/>
      <c r="L8171" s="40"/>
    </row>
    <row r="8172" spans="1:12">
      <c r="A8172" s="17">
        <v>45596</v>
      </c>
      <c r="B8172" s="22" t="s">
        <v>10</v>
      </c>
      <c r="C8172" s="22" t="s">
        <v>5946</v>
      </c>
      <c r="D8172" s="22" t="s">
        <v>8504</v>
      </c>
      <c r="E8172" s="22" t="s">
        <v>58</v>
      </c>
      <c r="F8172" s="22" t="s">
        <v>168</v>
      </c>
      <c r="G8172" s="9">
        <v>18700</v>
      </c>
      <c r="H8172" s="22" t="s">
        <v>15</v>
      </c>
      <c r="I8172" s="28">
        <v>0.01</v>
      </c>
      <c r="J8172" s="28">
        <v>149.6</v>
      </c>
      <c r="K8172" s="40"/>
      <c r="L8172" s="40"/>
    </row>
    <row r="8173" spans="1:12">
      <c r="A8173" s="17">
        <v>45596</v>
      </c>
      <c r="B8173" s="22" t="s">
        <v>10</v>
      </c>
      <c r="C8173" s="22" t="s">
        <v>252</v>
      </c>
      <c r="D8173" s="22" t="s">
        <v>8505</v>
      </c>
      <c r="E8173" s="22" t="s">
        <v>58</v>
      </c>
      <c r="F8173" s="22" t="s">
        <v>168</v>
      </c>
      <c r="G8173" s="9">
        <v>2600</v>
      </c>
      <c r="H8173" s="22" t="s">
        <v>15</v>
      </c>
      <c r="I8173" s="28">
        <v>0.01</v>
      </c>
      <c r="J8173" s="28">
        <v>20.8</v>
      </c>
      <c r="K8173" s="40"/>
      <c r="L8173" s="40"/>
    </row>
    <row r="8174" spans="1:12">
      <c r="A8174" s="17">
        <v>45596</v>
      </c>
      <c r="B8174" s="22" t="s">
        <v>10</v>
      </c>
      <c r="C8174" s="22" t="s">
        <v>5262</v>
      </c>
      <c r="D8174" s="22" t="s">
        <v>8506</v>
      </c>
      <c r="E8174" s="22" t="s">
        <v>58</v>
      </c>
      <c r="F8174" s="22" t="s">
        <v>168</v>
      </c>
      <c r="G8174" s="9">
        <v>76700</v>
      </c>
      <c r="H8174" s="22" t="s">
        <v>15</v>
      </c>
      <c r="I8174" s="28">
        <v>0.01</v>
      </c>
      <c r="J8174" s="28">
        <v>613.6</v>
      </c>
      <c r="K8174" s="40"/>
      <c r="L8174" s="40"/>
    </row>
    <row r="8175" spans="1:12">
      <c r="A8175" s="17">
        <v>45596</v>
      </c>
      <c r="B8175" s="22" t="s">
        <v>10</v>
      </c>
      <c r="C8175" s="22" t="s">
        <v>369</v>
      </c>
      <c r="D8175" s="22" t="s">
        <v>8507</v>
      </c>
      <c r="E8175" s="22" t="s">
        <v>58</v>
      </c>
      <c r="F8175" s="22" t="s">
        <v>168</v>
      </c>
      <c r="G8175" s="9">
        <v>3250</v>
      </c>
      <c r="H8175" s="22" t="s">
        <v>15</v>
      </c>
      <c r="I8175" s="28">
        <v>0.01</v>
      </c>
      <c r="J8175" s="28">
        <v>26</v>
      </c>
      <c r="K8175" s="40"/>
      <c r="L8175" s="40"/>
    </row>
    <row r="8176" spans="1:12">
      <c r="A8176" s="17">
        <v>45596</v>
      </c>
      <c r="B8176" s="22" t="s">
        <v>10</v>
      </c>
      <c r="C8176" s="22" t="s">
        <v>369</v>
      </c>
      <c r="D8176" s="22" t="s">
        <v>8508</v>
      </c>
      <c r="E8176" s="22" t="s">
        <v>58</v>
      </c>
      <c r="F8176" s="22" t="s">
        <v>168</v>
      </c>
      <c r="G8176" s="9">
        <v>32500</v>
      </c>
      <c r="H8176" s="22" t="s">
        <v>15</v>
      </c>
      <c r="I8176" s="28">
        <v>0.01</v>
      </c>
      <c r="J8176" s="28">
        <v>260</v>
      </c>
      <c r="K8176" s="40"/>
      <c r="L8176" s="40"/>
    </row>
    <row r="8177" spans="1:12">
      <c r="A8177" s="17">
        <v>45596</v>
      </c>
      <c r="B8177" s="22" t="s">
        <v>10</v>
      </c>
      <c r="C8177" s="22" t="s">
        <v>367</v>
      </c>
      <c r="D8177" s="22" t="s">
        <v>8509</v>
      </c>
      <c r="E8177" s="22" t="s">
        <v>58</v>
      </c>
      <c r="F8177" s="22" t="s">
        <v>168</v>
      </c>
      <c r="G8177" s="9">
        <v>70200</v>
      </c>
      <c r="H8177" s="22" t="s">
        <v>15</v>
      </c>
      <c r="I8177" s="28">
        <v>0.01</v>
      </c>
      <c r="J8177" s="28">
        <v>561.6</v>
      </c>
      <c r="K8177" s="40"/>
      <c r="L8177" s="40"/>
    </row>
    <row r="8178" spans="1:12">
      <c r="A8178" s="17">
        <v>45596</v>
      </c>
      <c r="B8178" s="22" t="s">
        <v>10</v>
      </c>
      <c r="C8178" s="22" t="s">
        <v>5272</v>
      </c>
      <c r="D8178" s="22" t="s">
        <v>8510</v>
      </c>
      <c r="E8178" s="22" t="s">
        <v>58</v>
      </c>
      <c r="F8178" s="22" t="s">
        <v>168</v>
      </c>
      <c r="G8178" s="9">
        <v>17400</v>
      </c>
      <c r="H8178" s="22" t="s">
        <v>15</v>
      </c>
      <c r="I8178" s="28">
        <v>0.01</v>
      </c>
      <c r="J8178" s="28">
        <v>139.19999999999999</v>
      </c>
      <c r="K8178" s="40"/>
      <c r="L8178" s="40"/>
    </row>
    <row r="8179" spans="1:12">
      <c r="A8179" s="17">
        <v>45596</v>
      </c>
      <c r="B8179" s="22" t="s">
        <v>10</v>
      </c>
      <c r="C8179" s="22" t="s">
        <v>363</v>
      </c>
      <c r="D8179" s="22" t="s">
        <v>8511</v>
      </c>
      <c r="E8179" s="22" t="s">
        <v>58</v>
      </c>
      <c r="F8179" s="22" t="s">
        <v>168</v>
      </c>
      <c r="G8179" s="9">
        <v>4330</v>
      </c>
      <c r="H8179" s="22" t="s">
        <v>15</v>
      </c>
      <c r="I8179" s="28">
        <v>0.01</v>
      </c>
      <c r="J8179" s="28">
        <v>34.64</v>
      </c>
      <c r="K8179" s="40"/>
      <c r="L8179" s="40"/>
    </row>
    <row r="8180" spans="1:12">
      <c r="A8180" s="17">
        <v>45596</v>
      </c>
      <c r="B8180" s="22" t="s">
        <v>10</v>
      </c>
      <c r="C8180" s="22" t="s">
        <v>363</v>
      </c>
      <c r="D8180" s="22" t="s">
        <v>8512</v>
      </c>
      <c r="E8180" s="22" t="s">
        <v>58</v>
      </c>
      <c r="F8180" s="22" t="s">
        <v>168</v>
      </c>
      <c r="G8180" s="9">
        <v>48750</v>
      </c>
      <c r="H8180" s="22" t="s">
        <v>15</v>
      </c>
      <c r="I8180" s="28">
        <v>0.01</v>
      </c>
      <c r="J8180" s="28">
        <v>390</v>
      </c>
      <c r="K8180" s="40"/>
      <c r="L8180" s="40"/>
    </row>
    <row r="8181" spans="1:12">
      <c r="A8181" s="17">
        <v>45596</v>
      </c>
      <c r="B8181" s="22" t="s">
        <v>10</v>
      </c>
      <c r="C8181" s="22" t="s">
        <v>363</v>
      </c>
      <c r="D8181" s="22" t="s">
        <v>8513</v>
      </c>
      <c r="E8181" s="22" t="s">
        <v>58</v>
      </c>
      <c r="F8181" s="22" t="s">
        <v>168</v>
      </c>
      <c r="G8181" s="9">
        <v>7800</v>
      </c>
      <c r="H8181" s="22" t="s">
        <v>15</v>
      </c>
      <c r="I8181" s="28">
        <v>0.01</v>
      </c>
      <c r="J8181" s="28">
        <v>62.4</v>
      </c>
      <c r="K8181" s="40"/>
      <c r="L8181" s="40"/>
    </row>
    <row r="8182" spans="1:12">
      <c r="A8182" s="17">
        <v>45596</v>
      </c>
      <c r="B8182" s="22" t="s">
        <v>10</v>
      </c>
      <c r="C8182" s="22" t="s">
        <v>360</v>
      </c>
      <c r="D8182" s="22" t="s">
        <v>8514</v>
      </c>
      <c r="E8182" s="22" t="s">
        <v>58</v>
      </c>
      <c r="F8182" s="22" t="s">
        <v>168</v>
      </c>
      <c r="G8182" s="9">
        <v>12350</v>
      </c>
      <c r="H8182" s="22" t="s">
        <v>15</v>
      </c>
      <c r="I8182" s="28">
        <v>0.01</v>
      </c>
      <c r="J8182" s="28">
        <v>98.8</v>
      </c>
      <c r="K8182" s="40"/>
      <c r="L8182" s="40"/>
    </row>
    <row r="8183" spans="1:12">
      <c r="A8183" s="17">
        <v>45596</v>
      </c>
      <c r="B8183" s="22" t="s">
        <v>10</v>
      </c>
      <c r="C8183" s="22" t="s">
        <v>360</v>
      </c>
      <c r="D8183" s="22" t="s">
        <v>8515</v>
      </c>
      <c r="E8183" s="22" t="s">
        <v>58</v>
      </c>
      <c r="F8183" s="22" t="s">
        <v>168</v>
      </c>
      <c r="G8183" s="9">
        <v>16250</v>
      </c>
      <c r="H8183" s="22" t="s">
        <v>15</v>
      </c>
      <c r="I8183" s="28">
        <v>0.01</v>
      </c>
      <c r="J8183" s="28">
        <v>130</v>
      </c>
      <c r="K8183" s="40"/>
      <c r="L8183" s="40"/>
    </row>
    <row r="8184" spans="1:12">
      <c r="A8184" s="17">
        <v>45596</v>
      </c>
      <c r="B8184" s="22" t="s">
        <v>10</v>
      </c>
      <c r="C8184" s="22" t="s">
        <v>308</v>
      </c>
      <c r="D8184" s="22" t="s">
        <v>8516</v>
      </c>
      <c r="E8184" s="22" t="s">
        <v>58</v>
      </c>
      <c r="F8184" s="22" t="s">
        <v>168</v>
      </c>
      <c r="G8184" s="9">
        <v>2804</v>
      </c>
      <c r="H8184" s="22" t="s">
        <v>15</v>
      </c>
      <c r="I8184" s="28">
        <v>0.01</v>
      </c>
      <c r="J8184" s="28">
        <v>22.43</v>
      </c>
      <c r="K8184" s="40"/>
      <c r="L8184" s="40"/>
    </row>
    <row r="8185" spans="1:12">
      <c r="A8185" s="17">
        <v>45596</v>
      </c>
      <c r="B8185" s="22" t="s">
        <v>10</v>
      </c>
      <c r="C8185" s="22" t="s">
        <v>308</v>
      </c>
      <c r="D8185" s="22" t="s">
        <v>8517</v>
      </c>
      <c r="E8185" s="22" t="s">
        <v>58</v>
      </c>
      <c r="F8185" s="22" t="s">
        <v>168</v>
      </c>
      <c r="G8185" s="9">
        <v>2638</v>
      </c>
      <c r="H8185" s="22" t="s">
        <v>15</v>
      </c>
      <c r="I8185" s="28">
        <v>0.01</v>
      </c>
      <c r="J8185" s="28">
        <v>21.1</v>
      </c>
      <c r="K8185" s="40"/>
      <c r="L8185" s="40"/>
    </row>
    <row r="8186" spans="1:12">
      <c r="A8186" s="17">
        <v>45596</v>
      </c>
      <c r="B8186" s="22" t="s">
        <v>10</v>
      </c>
      <c r="C8186" s="22" t="s">
        <v>337</v>
      </c>
      <c r="D8186" s="22" t="s">
        <v>8518</v>
      </c>
      <c r="E8186" s="22" t="s">
        <v>58</v>
      </c>
      <c r="F8186" s="22" t="s">
        <v>168</v>
      </c>
      <c r="G8186" s="9">
        <v>16250</v>
      </c>
      <c r="H8186" s="22" t="s">
        <v>15</v>
      </c>
      <c r="I8186" s="28">
        <v>0.01</v>
      </c>
      <c r="J8186" s="28">
        <v>130</v>
      </c>
      <c r="K8186" s="40"/>
      <c r="L8186" s="40"/>
    </row>
    <row r="8187" spans="1:12">
      <c r="A8187" s="17">
        <v>45596</v>
      </c>
      <c r="B8187" s="22" t="s">
        <v>10</v>
      </c>
      <c r="C8187" s="22" t="s">
        <v>407</v>
      </c>
      <c r="D8187" s="22" t="s">
        <v>8519</v>
      </c>
      <c r="E8187" s="22" t="s">
        <v>13</v>
      </c>
      <c r="F8187" s="22" t="s">
        <v>14</v>
      </c>
      <c r="G8187" s="9">
        <v>1040</v>
      </c>
      <c r="H8187" s="22" t="s">
        <v>15</v>
      </c>
      <c r="I8187" s="28">
        <v>1.2</v>
      </c>
      <c r="J8187" s="28">
        <v>1248</v>
      </c>
      <c r="K8187" s="40"/>
      <c r="L8187" s="40"/>
    </row>
    <row r="8188" spans="1:12">
      <c r="A8188" s="17">
        <v>45596</v>
      </c>
      <c r="B8188" s="22" t="s">
        <v>10</v>
      </c>
      <c r="C8188" s="22" t="s">
        <v>537</v>
      </c>
      <c r="D8188" s="22" t="s">
        <v>8520</v>
      </c>
      <c r="E8188" s="22" t="s">
        <v>13</v>
      </c>
      <c r="F8188" s="22" t="s">
        <v>14</v>
      </c>
      <c r="G8188" s="9">
        <v>360</v>
      </c>
      <c r="H8188" s="22" t="s">
        <v>15</v>
      </c>
      <c r="I8188" s="28">
        <v>1.5</v>
      </c>
      <c r="J8188" s="28">
        <v>540</v>
      </c>
      <c r="K8188" s="40"/>
      <c r="L8188" s="40"/>
    </row>
    <row r="8189" spans="1:12">
      <c r="A8189" s="17">
        <v>45596</v>
      </c>
      <c r="B8189" s="22" t="s">
        <v>10</v>
      </c>
      <c r="C8189" s="22" t="s">
        <v>6494</v>
      </c>
      <c r="D8189" s="22" t="s">
        <v>8521</v>
      </c>
      <c r="E8189" s="22" t="s">
        <v>13</v>
      </c>
      <c r="F8189" s="22" t="s">
        <v>14</v>
      </c>
      <c r="G8189" s="9">
        <v>73</v>
      </c>
      <c r="H8189" s="22" t="s">
        <v>15</v>
      </c>
      <c r="I8189" s="28">
        <v>19.45</v>
      </c>
      <c r="J8189" s="28">
        <v>1419.85</v>
      </c>
      <c r="K8189" s="40"/>
      <c r="L8189" s="40"/>
    </row>
    <row r="8190" spans="1:12">
      <c r="A8190" s="17">
        <v>45596</v>
      </c>
      <c r="B8190" s="22" t="s">
        <v>10</v>
      </c>
      <c r="C8190" s="22" t="s">
        <v>531</v>
      </c>
      <c r="D8190" s="22" t="s">
        <v>8522</v>
      </c>
      <c r="E8190" s="22" t="s">
        <v>55</v>
      </c>
      <c r="F8190" s="22"/>
      <c r="G8190" s="9">
        <v>5</v>
      </c>
      <c r="H8190" s="22" t="s">
        <v>15</v>
      </c>
      <c r="I8190" s="28">
        <v>83.16</v>
      </c>
      <c r="J8190" s="28">
        <v>415.8</v>
      </c>
      <c r="K8190" s="40"/>
      <c r="L8190" s="40"/>
    </row>
    <row r="8191" spans="1:12">
      <c r="A8191" s="17">
        <v>45596</v>
      </c>
      <c r="B8191" s="22" t="s">
        <v>10</v>
      </c>
      <c r="C8191" s="22" t="s">
        <v>529</v>
      </c>
      <c r="D8191" s="22" t="s">
        <v>8523</v>
      </c>
      <c r="E8191" s="22" t="s">
        <v>55</v>
      </c>
      <c r="F8191" s="22"/>
      <c r="G8191" s="9">
        <v>5</v>
      </c>
      <c r="H8191" s="22" t="s">
        <v>15</v>
      </c>
      <c r="I8191" s="28">
        <v>79.41</v>
      </c>
      <c r="J8191" s="28">
        <v>397.05</v>
      </c>
      <c r="K8191" s="40"/>
      <c r="L8191" s="40"/>
    </row>
    <row r="8192" spans="1:12">
      <c r="A8192" s="17">
        <v>45596</v>
      </c>
      <c r="B8192" s="22" t="s">
        <v>10</v>
      </c>
      <c r="C8192" s="22" t="s">
        <v>298</v>
      </c>
      <c r="D8192" s="22" t="s">
        <v>8524</v>
      </c>
      <c r="E8192" s="22" t="s">
        <v>55</v>
      </c>
      <c r="F8192" s="22"/>
      <c r="G8192" s="9">
        <v>5</v>
      </c>
      <c r="H8192" s="22" t="s">
        <v>15</v>
      </c>
      <c r="I8192" s="28">
        <v>55.75</v>
      </c>
      <c r="J8192" s="28">
        <v>278.75</v>
      </c>
      <c r="K8192" s="40"/>
      <c r="L8192" s="40"/>
    </row>
    <row r="8193" spans="1:12">
      <c r="A8193" s="17">
        <v>45596</v>
      </c>
      <c r="B8193" s="22" t="s">
        <v>10</v>
      </c>
      <c r="C8193" s="22" t="s">
        <v>82</v>
      </c>
      <c r="D8193" s="22" t="s">
        <v>8525</v>
      </c>
      <c r="E8193" s="22" t="s">
        <v>65</v>
      </c>
      <c r="F8193" s="22" t="s">
        <v>75</v>
      </c>
      <c r="G8193" s="9">
        <v>89</v>
      </c>
      <c r="H8193" s="22" t="s">
        <v>15</v>
      </c>
      <c r="I8193" s="28">
        <v>42.21</v>
      </c>
      <c r="J8193" s="28">
        <v>3756.69</v>
      </c>
      <c r="K8193" s="40"/>
      <c r="L8193" s="40"/>
    </row>
    <row r="8194" spans="1:12">
      <c r="A8194" s="17">
        <v>45596</v>
      </c>
      <c r="B8194" s="22" t="s">
        <v>10</v>
      </c>
      <c r="C8194" s="22" t="s">
        <v>351</v>
      </c>
      <c r="D8194" s="22" t="s">
        <v>8526</v>
      </c>
      <c r="E8194" s="22" t="s">
        <v>58</v>
      </c>
      <c r="F8194" s="22" t="s">
        <v>268</v>
      </c>
      <c r="G8194" s="9">
        <v>50</v>
      </c>
      <c r="H8194" s="22" t="s">
        <v>15</v>
      </c>
      <c r="I8194" s="28">
        <v>0.35</v>
      </c>
      <c r="J8194" s="28">
        <v>17.5</v>
      </c>
      <c r="K8194" s="40"/>
      <c r="L8194" s="40"/>
    </row>
    <row r="8195" spans="1:12">
      <c r="A8195" s="17">
        <v>45596</v>
      </c>
      <c r="B8195" s="22" t="s">
        <v>10</v>
      </c>
      <c r="C8195" s="22" t="s">
        <v>351</v>
      </c>
      <c r="D8195" s="22" t="s">
        <v>8527</v>
      </c>
      <c r="E8195" s="22" t="s">
        <v>58</v>
      </c>
      <c r="F8195" s="22" t="s">
        <v>268</v>
      </c>
      <c r="G8195" s="9">
        <v>1400</v>
      </c>
      <c r="H8195" s="22" t="s">
        <v>15</v>
      </c>
      <c r="I8195" s="28">
        <v>0.35</v>
      </c>
      <c r="J8195" s="28">
        <v>490</v>
      </c>
      <c r="K8195" s="40"/>
      <c r="L8195" s="40"/>
    </row>
    <row r="8196" spans="1:12">
      <c r="A8196" s="17">
        <v>45596</v>
      </c>
      <c r="B8196" s="22" t="s">
        <v>10</v>
      </c>
      <c r="C8196" s="22" t="s">
        <v>347</v>
      </c>
      <c r="D8196" s="22" t="s">
        <v>8528</v>
      </c>
      <c r="E8196" s="22" t="s">
        <v>58</v>
      </c>
      <c r="F8196" s="22" t="s">
        <v>268</v>
      </c>
      <c r="G8196" s="9">
        <v>14715</v>
      </c>
      <c r="H8196" s="22" t="s">
        <v>15</v>
      </c>
      <c r="I8196" s="28">
        <v>0.19</v>
      </c>
      <c r="J8196" s="28">
        <v>2722.28</v>
      </c>
      <c r="K8196" s="40"/>
      <c r="L8196" s="40"/>
    </row>
    <row r="8197" spans="1:12">
      <c r="A8197" s="17">
        <v>45596</v>
      </c>
      <c r="B8197" s="22" t="s">
        <v>10</v>
      </c>
      <c r="C8197" s="22" t="s">
        <v>343</v>
      </c>
      <c r="D8197" s="22" t="s">
        <v>8529</v>
      </c>
      <c r="E8197" s="22" t="s">
        <v>58</v>
      </c>
      <c r="F8197" s="22" t="s">
        <v>268</v>
      </c>
      <c r="G8197" s="9">
        <v>16964</v>
      </c>
      <c r="H8197" s="22" t="s">
        <v>15</v>
      </c>
      <c r="I8197" s="28">
        <v>0.19</v>
      </c>
      <c r="J8197" s="28">
        <v>3138.34</v>
      </c>
      <c r="K8197" s="40"/>
      <c r="L8197" s="40"/>
    </row>
    <row r="8198" spans="1:12">
      <c r="A8198" s="17">
        <v>45596</v>
      </c>
      <c r="B8198" s="22" t="s">
        <v>10</v>
      </c>
      <c r="C8198" s="22" t="s">
        <v>339</v>
      </c>
      <c r="D8198" s="22" t="s">
        <v>8530</v>
      </c>
      <c r="E8198" s="22" t="s">
        <v>58</v>
      </c>
      <c r="F8198" s="22" t="s">
        <v>268</v>
      </c>
      <c r="G8198" s="9">
        <v>16469</v>
      </c>
      <c r="H8198" s="22" t="s">
        <v>15</v>
      </c>
      <c r="I8198" s="28">
        <v>0.19</v>
      </c>
      <c r="J8198" s="28">
        <v>3046.76</v>
      </c>
      <c r="K8198" s="40"/>
      <c r="L8198" s="40"/>
    </row>
    <row r="8199" spans="1:12">
      <c r="A8199" s="17">
        <v>45596</v>
      </c>
      <c r="B8199" s="22" t="s">
        <v>10</v>
      </c>
      <c r="C8199" s="22" t="s">
        <v>334</v>
      </c>
      <c r="D8199" s="22" t="s">
        <v>8531</v>
      </c>
      <c r="E8199" s="22" t="s">
        <v>58</v>
      </c>
      <c r="F8199" s="22" t="s">
        <v>268</v>
      </c>
      <c r="G8199" s="9">
        <v>19695</v>
      </c>
      <c r="H8199" s="22" t="s">
        <v>15</v>
      </c>
      <c r="I8199" s="28">
        <v>0.19</v>
      </c>
      <c r="J8199" s="28">
        <v>3643.57</v>
      </c>
      <c r="K8199" s="40"/>
      <c r="L8199" s="40"/>
    </row>
    <row r="8200" spans="1:12">
      <c r="A8200" s="17">
        <v>45596</v>
      </c>
      <c r="B8200" s="22" t="s">
        <v>10</v>
      </c>
      <c r="C8200" s="22" t="s">
        <v>503</v>
      </c>
      <c r="D8200" s="22" t="s">
        <v>8532</v>
      </c>
      <c r="E8200" s="22" t="s">
        <v>58</v>
      </c>
      <c r="F8200" s="22" t="s">
        <v>268</v>
      </c>
      <c r="G8200" s="9">
        <v>6062</v>
      </c>
      <c r="H8200" s="22" t="s">
        <v>15</v>
      </c>
      <c r="I8200" s="28">
        <v>0.19</v>
      </c>
      <c r="J8200" s="28">
        <v>1121.47</v>
      </c>
      <c r="K8200" s="40"/>
      <c r="L8200" s="40"/>
    </row>
    <row r="8201" spans="1:12">
      <c r="A8201" s="17">
        <v>45596</v>
      </c>
      <c r="B8201" s="22" t="s">
        <v>10</v>
      </c>
      <c r="C8201" s="22" t="s">
        <v>332</v>
      </c>
      <c r="D8201" s="22" t="s">
        <v>8533</v>
      </c>
      <c r="E8201" s="22" t="s">
        <v>58</v>
      </c>
      <c r="F8201" s="22" t="s">
        <v>268</v>
      </c>
      <c r="G8201" s="9">
        <v>18914</v>
      </c>
      <c r="H8201" s="22" t="s">
        <v>15</v>
      </c>
      <c r="I8201" s="28">
        <v>0.19</v>
      </c>
      <c r="J8201" s="28">
        <v>3499.09</v>
      </c>
      <c r="K8201" s="40"/>
      <c r="L8201" s="40"/>
    </row>
    <row r="8202" spans="1:12">
      <c r="A8202" s="17">
        <v>45596</v>
      </c>
      <c r="B8202" s="22" t="s">
        <v>10</v>
      </c>
      <c r="C8202" s="22" t="s">
        <v>329</v>
      </c>
      <c r="D8202" s="22" t="s">
        <v>8534</v>
      </c>
      <c r="E8202" s="22" t="s">
        <v>58</v>
      </c>
      <c r="F8202" s="22" t="s">
        <v>268</v>
      </c>
      <c r="G8202" s="9">
        <v>13336</v>
      </c>
      <c r="H8202" s="22" t="s">
        <v>15</v>
      </c>
      <c r="I8202" s="28">
        <v>0.19</v>
      </c>
      <c r="J8202" s="28">
        <v>2467.16</v>
      </c>
      <c r="K8202" s="40"/>
      <c r="L8202" s="40"/>
    </row>
    <row r="8203" spans="1:12">
      <c r="A8203" s="17">
        <v>45596</v>
      </c>
      <c r="B8203" s="22" t="s">
        <v>10</v>
      </c>
      <c r="C8203" s="22" t="s">
        <v>327</v>
      </c>
      <c r="D8203" s="22" t="s">
        <v>8535</v>
      </c>
      <c r="E8203" s="22" t="s">
        <v>58</v>
      </c>
      <c r="F8203" s="22" t="s">
        <v>268</v>
      </c>
      <c r="G8203" s="9">
        <v>150</v>
      </c>
      <c r="H8203" s="22" t="s">
        <v>15</v>
      </c>
      <c r="I8203" s="28">
        <v>0.19</v>
      </c>
      <c r="J8203" s="28">
        <v>27.75</v>
      </c>
      <c r="K8203" s="40"/>
      <c r="L8203" s="40"/>
    </row>
    <row r="8204" spans="1:12">
      <c r="A8204" s="17">
        <v>45596</v>
      </c>
      <c r="B8204" s="22" t="s">
        <v>10</v>
      </c>
      <c r="C8204" s="22" t="s">
        <v>498</v>
      </c>
      <c r="D8204" s="22" t="s">
        <v>8536</v>
      </c>
      <c r="E8204" s="22" t="s">
        <v>58</v>
      </c>
      <c r="F8204" s="22" t="s">
        <v>268</v>
      </c>
      <c r="G8204" s="9">
        <v>3980</v>
      </c>
      <c r="H8204" s="22" t="s">
        <v>15</v>
      </c>
      <c r="I8204" s="28">
        <v>0.19</v>
      </c>
      <c r="J8204" s="28">
        <v>736.3</v>
      </c>
      <c r="K8204" s="40"/>
      <c r="L8204" s="40"/>
    </row>
    <row r="8205" spans="1:12">
      <c r="A8205" s="17">
        <v>45596</v>
      </c>
      <c r="B8205" s="22" t="s">
        <v>10</v>
      </c>
      <c r="C8205" s="22" t="s">
        <v>5528</v>
      </c>
      <c r="D8205" s="22" t="s">
        <v>8537</v>
      </c>
      <c r="E8205" s="22" t="s">
        <v>58</v>
      </c>
      <c r="F8205" s="22" t="s">
        <v>268</v>
      </c>
      <c r="G8205" s="9">
        <v>3094</v>
      </c>
      <c r="H8205" s="22" t="s">
        <v>15</v>
      </c>
      <c r="I8205" s="28">
        <v>0.35</v>
      </c>
      <c r="J8205" s="28">
        <v>1082.9000000000001</v>
      </c>
      <c r="K8205" s="40"/>
      <c r="L8205" s="40"/>
    </row>
    <row r="8206" spans="1:12">
      <c r="A8206" s="17">
        <v>45596</v>
      </c>
      <c r="B8206" s="22" t="s">
        <v>10</v>
      </c>
      <c r="C8206" s="22" t="s">
        <v>484</v>
      </c>
      <c r="D8206" s="22" t="s">
        <v>8538</v>
      </c>
      <c r="E8206" s="22" t="s">
        <v>58</v>
      </c>
      <c r="F8206" s="22" t="s">
        <v>58</v>
      </c>
      <c r="G8206" s="9">
        <v>1862.5</v>
      </c>
      <c r="H8206" s="22" t="s">
        <v>15</v>
      </c>
      <c r="I8206" s="28">
        <v>0.56000000000000005</v>
      </c>
      <c r="J8206" s="28">
        <v>1047.6600000000001</v>
      </c>
      <c r="K8206" s="40"/>
      <c r="L8206" s="40"/>
    </row>
    <row r="8207" spans="1:12">
      <c r="A8207" s="17">
        <v>45596</v>
      </c>
      <c r="B8207" s="22" t="s">
        <v>10</v>
      </c>
      <c r="C8207" s="22" t="s">
        <v>303</v>
      </c>
      <c r="D8207" s="22" t="s">
        <v>8539</v>
      </c>
      <c r="E8207" s="22" t="s">
        <v>58</v>
      </c>
      <c r="F8207" s="22" t="s">
        <v>268</v>
      </c>
      <c r="G8207" s="9">
        <v>80</v>
      </c>
      <c r="H8207" s="22" t="s">
        <v>15</v>
      </c>
      <c r="I8207" s="28">
        <v>0.35</v>
      </c>
      <c r="J8207" s="28">
        <v>28</v>
      </c>
      <c r="K8207" s="40"/>
      <c r="L8207" s="40"/>
    </row>
    <row r="8208" spans="1:12">
      <c r="A8208" s="17">
        <v>45596</v>
      </c>
      <c r="B8208" s="22" t="s">
        <v>10</v>
      </c>
      <c r="C8208" s="22" t="s">
        <v>303</v>
      </c>
      <c r="D8208" s="22" t="s">
        <v>8540</v>
      </c>
      <c r="E8208" s="22" t="s">
        <v>58</v>
      </c>
      <c r="F8208" s="22" t="s">
        <v>268</v>
      </c>
      <c r="G8208" s="9">
        <v>450</v>
      </c>
      <c r="H8208" s="22" t="s">
        <v>15</v>
      </c>
      <c r="I8208" s="28">
        <v>0.35</v>
      </c>
      <c r="J8208" s="28">
        <v>157.5</v>
      </c>
      <c r="K8208" s="40"/>
      <c r="L8208" s="40"/>
    </row>
    <row r="8209" spans="1:12">
      <c r="A8209" s="17">
        <v>45596</v>
      </c>
      <c r="B8209" s="22" t="s">
        <v>10</v>
      </c>
      <c r="C8209" s="22" t="s">
        <v>303</v>
      </c>
      <c r="D8209" s="22" t="s">
        <v>8541</v>
      </c>
      <c r="E8209" s="22" t="s">
        <v>58</v>
      </c>
      <c r="F8209" s="22" t="s">
        <v>268</v>
      </c>
      <c r="G8209" s="9">
        <v>558</v>
      </c>
      <c r="H8209" s="22" t="s">
        <v>15</v>
      </c>
      <c r="I8209" s="28">
        <v>0.35</v>
      </c>
      <c r="J8209" s="28">
        <v>195.3</v>
      </c>
      <c r="K8209" s="40"/>
      <c r="L8209" s="40"/>
    </row>
    <row r="8210" spans="1:12">
      <c r="A8210" s="17">
        <v>45596</v>
      </c>
      <c r="B8210" s="22" t="s">
        <v>10</v>
      </c>
      <c r="C8210" s="22" t="s">
        <v>303</v>
      </c>
      <c r="D8210" s="22" t="s">
        <v>8542</v>
      </c>
      <c r="E8210" s="22" t="s">
        <v>58</v>
      </c>
      <c r="F8210" s="22" t="s">
        <v>268</v>
      </c>
      <c r="G8210" s="9">
        <v>30</v>
      </c>
      <c r="H8210" s="22" t="s">
        <v>15</v>
      </c>
      <c r="I8210" s="28">
        <v>0.35</v>
      </c>
      <c r="J8210" s="28">
        <v>10.5</v>
      </c>
      <c r="K8210" s="40"/>
      <c r="L8210" s="40"/>
    </row>
    <row r="8211" spans="1:12">
      <c r="A8211" s="17">
        <v>45596</v>
      </c>
      <c r="B8211" s="22" t="s">
        <v>10</v>
      </c>
      <c r="C8211" s="22" t="s">
        <v>303</v>
      </c>
      <c r="D8211" s="22" t="s">
        <v>8543</v>
      </c>
      <c r="E8211" s="22" t="s">
        <v>58</v>
      </c>
      <c r="F8211" s="22" t="s">
        <v>268</v>
      </c>
      <c r="G8211" s="9">
        <v>6650</v>
      </c>
      <c r="H8211" s="22" t="s">
        <v>15</v>
      </c>
      <c r="I8211" s="28">
        <v>0.35</v>
      </c>
      <c r="J8211" s="28">
        <v>2327.5</v>
      </c>
      <c r="K8211" s="40"/>
      <c r="L8211" s="40"/>
    </row>
    <row r="8212" spans="1:12">
      <c r="A8212" s="17">
        <v>45596</v>
      </c>
      <c r="B8212" s="22" t="s">
        <v>10</v>
      </c>
      <c r="C8212" s="22" t="s">
        <v>300</v>
      </c>
      <c r="D8212" s="22" t="s">
        <v>8544</v>
      </c>
      <c r="E8212" s="22" t="s">
        <v>58</v>
      </c>
      <c r="F8212" s="22" t="s">
        <v>268</v>
      </c>
      <c r="G8212" s="9">
        <v>1189</v>
      </c>
      <c r="H8212" s="22" t="s">
        <v>15</v>
      </c>
      <c r="I8212" s="28">
        <v>0.35</v>
      </c>
      <c r="J8212" s="28">
        <v>416.15</v>
      </c>
      <c r="K8212" s="40"/>
      <c r="L8212" s="40"/>
    </row>
    <row r="8213" spans="1:12">
      <c r="A8213" s="17">
        <v>45596</v>
      </c>
      <c r="B8213" s="22" t="s">
        <v>10</v>
      </c>
      <c r="C8213" s="22" t="s">
        <v>474</v>
      </c>
      <c r="D8213" s="22" t="s">
        <v>8545</v>
      </c>
      <c r="E8213" s="22" t="s">
        <v>58</v>
      </c>
      <c r="F8213" s="22" t="s">
        <v>268</v>
      </c>
      <c r="G8213" s="9">
        <v>7708</v>
      </c>
      <c r="H8213" s="22" t="s">
        <v>15</v>
      </c>
      <c r="I8213" s="28">
        <v>0.35</v>
      </c>
      <c r="J8213" s="28">
        <v>2697.8</v>
      </c>
      <c r="K8213" s="40"/>
      <c r="L8213" s="40"/>
    </row>
    <row r="8214" spans="1:12">
      <c r="A8214" s="17">
        <v>45596</v>
      </c>
      <c r="B8214" s="22" t="s">
        <v>10</v>
      </c>
      <c r="C8214" s="22" t="s">
        <v>474</v>
      </c>
      <c r="D8214" s="22" t="s">
        <v>8546</v>
      </c>
      <c r="E8214" s="22" t="s">
        <v>58</v>
      </c>
      <c r="F8214" s="22" t="s">
        <v>268</v>
      </c>
      <c r="G8214" s="9">
        <v>24000</v>
      </c>
      <c r="H8214" s="22" t="s">
        <v>15</v>
      </c>
      <c r="I8214" s="28">
        <v>0.35</v>
      </c>
      <c r="J8214" s="28">
        <v>8400</v>
      </c>
      <c r="K8214" s="40"/>
      <c r="L8214" s="40"/>
    </row>
    <row r="8215" spans="1:12">
      <c r="A8215" s="17">
        <v>45596</v>
      </c>
      <c r="B8215" s="22" t="s">
        <v>10</v>
      </c>
      <c r="C8215" s="22" t="s">
        <v>474</v>
      </c>
      <c r="D8215" s="22" t="s">
        <v>8547</v>
      </c>
      <c r="E8215" s="22" t="s">
        <v>58</v>
      </c>
      <c r="F8215" s="22" t="s">
        <v>268</v>
      </c>
      <c r="G8215" s="9">
        <v>972</v>
      </c>
      <c r="H8215" s="22" t="s">
        <v>15</v>
      </c>
      <c r="I8215" s="28">
        <v>0.35</v>
      </c>
      <c r="J8215" s="28">
        <v>340.2</v>
      </c>
      <c r="K8215" s="40"/>
      <c r="L8215" s="40"/>
    </row>
    <row r="8216" spans="1:12">
      <c r="A8216" s="17">
        <v>45596</v>
      </c>
      <c r="B8216" s="22" t="s">
        <v>10</v>
      </c>
      <c r="C8216" s="22" t="s">
        <v>5335</v>
      </c>
      <c r="D8216" s="22" t="s">
        <v>8548</v>
      </c>
      <c r="E8216" s="22" t="s">
        <v>58</v>
      </c>
      <c r="F8216" s="22" t="s">
        <v>268</v>
      </c>
      <c r="G8216" s="9">
        <v>10200</v>
      </c>
      <c r="H8216" s="22" t="s">
        <v>15</v>
      </c>
      <c r="I8216" s="28">
        <v>0.35</v>
      </c>
      <c r="J8216" s="28">
        <v>3570</v>
      </c>
      <c r="K8216" s="40"/>
      <c r="L8216" s="40"/>
    </row>
    <row r="8217" spans="1:12">
      <c r="A8217" s="17">
        <v>45596</v>
      </c>
      <c r="B8217" s="22" t="s">
        <v>10</v>
      </c>
      <c r="C8217" s="22" t="s">
        <v>292</v>
      </c>
      <c r="D8217" s="22" t="s">
        <v>8549</v>
      </c>
      <c r="E8217" s="22" t="s">
        <v>58</v>
      </c>
      <c r="F8217" s="22" t="s">
        <v>268</v>
      </c>
      <c r="G8217" s="9">
        <v>5600</v>
      </c>
      <c r="H8217" s="22" t="s">
        <v>15</v>
      </c>
      <c r="I8217" s="28">
        <v>0.35</v>
      </c>
      <c r="J8217" s="28">
        <v>1960</v>
      </c>
      <c r="K8217" s="40"/>
      <c r="L8217" s="40"/>
    </row>
    <row r="8218" spans="1:12">
      <c r="A8218" s="17">
        <v>45596</v>
      </c>
      <c r="B8218" s="22" t="s">
        <v>10</v>
      </c>
      <c r="C8218" s="22" t="s">
        <v>288</v>
      </c>
      <c r="D8218" s="22" t="s">
        <v>8550</v>
      </c>
      <c r="E8218" s="22" t="s">
        <v>58</v>
      </c>
      <c r="F8218" s="22" t="s">
        <v>268</v>
      </c>
      <c r="G8218" s="9">
        <v>13563</v>
      </c>
      <c r="H8218" s="22" t="s">
        <v>15</v>
      </c>
      <c r="I8218" s="28">
        <v>0.35</v>
      </c>
      <c r="J8218" s="28">
        <v>4747.05</v>
      </c>
      <c r="K8218" s="40"/>
      <c r="L8218" s="40"/>
    </row>
    <row r="8219" spans="1:12">
      <c r="A8219" s="17">
        <v>45596</v>
      </c>
      <c r="B8219" s="22" t="s">
        <v>10</v>
      </c>
      <c r="C8219" s="22" t="s">
        <v>5338</v>
      </c>
      <c r="D8219" s="22" t="s">
        <v>8551</v>
      </c>
      <c r="E8219" s="22" t="s">
        <v>58</v>
      </c>
      <c r="F8219" s="22" t="s">
        <v>268</v>
      </c>
      <c r="G8219" s="9">
        <v>2550</v>
      </c>
      <c r="H8219" s="22" t="s">
        <v>15</v>
      </c>
      <c r="I8219" s="28">
        <v>0.35</v>
      </c>
      <c r="J8219" s="28">
        <v>892.5</v>
      </c>
      <c r="K8219" s="40"/>
      <c r="L8219" s="40"/>
    </row>
    <row r="8220" spans="1:12">
      <c r="A8220" s="17">
        <v>45596</v>
      </c>
      <c r="B8220" s="22" t="s">
        <v>10</v>
      </c>
      <c r="C8220" s="22" t="s">
        <v>468</v>
      </c>
      <c r="D8220" s="22" t="s">
        <v>8552</v>
      </c>
      <c r="E8220" s="22" t="s">
        <v>58</v>
      </c>
      <c r="F8220" s="22" t="s">
        <v>268</v>
      </c>
      <c r="G8220" s="9">
        <v>22904</v>
      </c>
      <c r="H8220" s="22" t="s">
        <v>15</v>
      </c>
      <c r="I8220" s="28">
        <v>0.34</v>
      </c>
      <c r="J8220" s="28">
        <v>7817.14</v>
      </c>
      <c r="K8220" s="40"/>
      <c r="L8220" s="40"/>
    </row>
    <row r="8221" spans="1:12">
      <c r="A8221" s="17">
        <v>45596</v>
      </c>
      <c r="B8221" s="22" t="s">
        <v>10</v>
      </c>
      <c r="C8221" s="22" t="s">
        <v>468</v>
      </c>
      <c r="D8221" s="22" t="s">
        <v>8553</v>
      </c>
      <c r="E8221" s="22" t="s">
        <v>58</v>
      </c>
      <c r="F8221" s="22" t="s">
        <v>268</v>
      </c>
      <c r="G8221" s="9">
        <v>11189</v>
      </c>
      <c r="H8221" s="22" t="s">
        <v>15</v>
      </c>
      <c r="I8221" s="28">
        <v>0.34</v>
      </c>
      <c r="J8221" s="28">
        <v>3818.81</v>
      </c>
      <c r="K8221" s="40"/>
      <c r="L8221" s="40"/>
    </row>
    <row r="8222" spans="1:12">
      <c r="A8222" s="17">
        <v>45596</v>
      </c>
      <c r="B8222" s="22" t="s">
        <v>10</v>
      </c>
      <c r="C8222" s="22" t="s">
        <v>460</v>
      </c>
      <c r="D8222" s="22" t="s">
        <v>8554</v>
      </c>
      <c r="E8222" s="22" t="s">
        <v>65</v>
      </c>
      <c r="F8222" s="22" t="s">
        <v>72</v>
      </c>
      <c r="G8222" s="9">
        <v>32</v>
      </c>
      <c r="H8222" s="22" t="s">
        <v>15</v>
      </c>
      <c r="I8222" s="28">
        <v>79.260000000000005</v>
      </c>
      <c r="J8222" s="28">
        <v>2536.3200000000002</v>
      </c>
      <c r="K8222" s="40"/>
      <c r="L8222" s="40"/>
    </row>
    <row r="8223" spans="1:12">
      <c r="A8223" s="17">
        <v>45596</v>
      </c>
      <c r="B8223" s="22" t="s">
        <v>10</v>
      </c>
      <c r="C8223" s="22" t="s">
        <v>460</v>
      </c>
      <c r="D8223" s="22" t="s">
        <v>8555</v>
      </c>
      <c r="E8223" s="22" t="s">
        <v>65</v>
      </c>
      <c r="F8223" s="22" t="s">
        <v>72</v>
      </c>
      <c r="G8223" s="9">
        <v>64</v>
      </c>
      <c r="H8223" s="22" t="s">
        <v>15</v>
      </c>
      <c r="I8223" s="28">
        <v>79.260000000000005</v>
      </c>
      <c r="J8223" s="28">
        <v>5072.6400000000003</v>
      </c>
      <c r="K8223" s="40"/>
      <c r="L8223" s="40"/>
    </row>
    <row r="8224" spans="1:12">
      <c r="A8224" s="17">
        <v>45596</v>
      </c>
      <c r="B8224" s="22" t="s">
        <v>10</v>
      </c>
      <c r="C8224" s="22" t="s">
        <v>460</v>
      </c>
      <c r="D8224" s="22" t="s">
        <v>8556</v>
      </c>
      <c r="E8224" s="22" t="s">
        <v>65</v>
      </c>
      <c r="F8224" s="22" t="s">
        <v>72</v>
      </c>
      <c r="G8224" s="9">
        <v>18</v>
      </c>
      <c r="H8224" s="22" t="s">
        <v>15</v>
      </c>
      <c r="I8224" s="28">
        <v>61.65</v>
      </c>
      <c r="J8224" s="28">
        <v>1109.6400000000001</v>
      </c>
      <c r="K8224" s="40"/>
      <c r="L8224" s="40"/>
    </row>
    <row r="8225" spans="1:12">
      <c r="A8225" s="17">
        <v>45596</v>
      </c>
      <c r="B8225" s="22" t="s">
        <v>10</v>
      </c>
      <c r="C8225" s="22" t="s">
        <v>460</v>
      </c>
      <c r="D8225" s="22" t="s">
        <v>8557</v>
      </c>
      <c r="E8225" s="22" t="s">
        <v>65</v>
      </c>
      <c r="F8225" s="22" t="s">
        <v>72</v>
      </c>
      <c r="G8225" s="9">
        <v>3</v>
      </c>
      <c r="H8225" s="22" t="s">
        <v>15</v>
      </c>
      <c r="I8225" s="28">
        <v>79.260000000000005</v>
      </c>
      <c r="J8225" s="28">
        <v>237.78</v>
      </c>
      <c r="K8225" s="40"/>
      <c r="L8225" s="40"/>
    </row>
    <row r="8226" spans="1:12">
      <c r="A8226" s="17">
        <v>45596</v>
      </c>
      <c r="B8226" s="22" t="s">
        <v>10</v>
      </c>
      <c r="C8226" s="22" t="s">
        <v>77</v>
      </c>
      <c r="D8226" s="22" t="s">
        <v>8558</v>
      </c>
      <c r="E8226" s="22" t="s">
        <v>65</v>
      </c>
      <c r="F8226" s="22" t="s">
        <v>66</v>
      </c>
      <c r="G8226" s="9">
        <v>90</v>
      </c>
      <c r="H8226" s="22" t="s">
        <v>15</v>
      </c>
      <c r="I8226" s="28">
        <v>78.260000000000005</v>
      </c>
      <c r="J8226" s="28">
        <v>7043.4</v>
      </c>
      <c r="K8226" s="40"/>
      <c r="L8226" s="40"/>
    </row>
    <row r="8227" spans="1:12">
      <c r="A8227" s="17">
        <v>45596</v>
      </c>
      <c r="B8227" s="22" t="s">
        <v>10</v>
      </c>
      <c r="C8227" s="22" t="s">
        <v>77</v>
      </c>
      <c r="D8227" s="22" t="s">
        <v>8559</v>
      </c>
      <c r="E8227" s="22" t="s">
        <v>65</v>
      </c>
      <c r="F8227" s="22" t="s">
        <v>66</v>
      </c>
      <c r="G8227" s="9">
        <v>152</v>
      </c>
      <c r="H8227" s="22" t="s">
        <v>15</v>
      </c>
      <c r="I8227" s="28">
        <v>77.75</v>
      </c>
      <c r="J8227" s="28">
        <v>11817.26</v>
      </c>
      <c r="K8227" s="40"/>
      <c r="L8227" s="40"/>
    </row>
    <row r="8228" spans="1:12">
      <c r="A8228" s="17">
        <v>45596</v>
      </c>
      <c r="B8228" s="22" t="s">
        <v>10</v>
      </c>
      <c r="C8228" s="22" t="s">
        <v>77</v>
      </c>
      <c r="D8228" s="22" t="s">
        <v>8560</v>
      </c>
      <c r="E8228" s="22" t="s">
        <v>65</v>
      </c>
      <c r="F8228" s="22" t="s">
        <v>66</v>
      </c>
      <c r="G8228" s="9">
        <v>108</v>
      </c>
      <c r="H8228" s="22" t="s">
        <v>15</v>
      </c>
      <c r="I8228" s="28">
        <v>78.260000000000005</v>
      </c>
      <c r="J8228" s="28">
        <v>8452.08</v>
      </c>
      <c r="K8228" s="40"/>
      <c r="L8228" s="40"/>
    </row>
    <row r="8229" spans="1:12">
      <c r="A8229" s="17">
        <v>45596</v>
      </c>
      <c r="B8229" s="22" t="s">
        <v>10</v>
      </c>
      <c r="C8229" s="22" t="s">
        <v>77</v>
      </c>
      <c r="D8229" s="22" t="s">
        <v>8561</v>
      </c>
      <c r="E8229" s="22" t="s">
        <v>65</v>
      </c>
      <c r="F8229" s="22" t="s">
        <v>66</v>
      </c>
      <c r="G8229" s="9">
        <v>48</v>
      </c>
      <c r="H8229" s="22" t="s">
        <v>15</v>
      </c>
      <c r="I8229" s="28">
        <v>78.260000000000005</v>
      </c>
      <c r="J8229" s="28">
        <v>3756.48</v>
      </c>
      <c r="K8229" s="40"/>
      <c r="L8229" s="40"/>
    </row>
    <row r="8230" spans="1:12">
      <c r="A8230" s="17">
        <v>45596</v>
      </c>
      <c r="B8230" s="22" t="s">
        <v>10</v>
      </c>
      <c r="C8230" s="22" t="s">
        <v>77</v>
      </c>
      <c r="D8230" s="22" t="s">
        <v>8562</v>
      </c>
      <c r="E8230" s="22" t="s">
        <v>65</v>
      </c>
      <c r="F8230" s="22" t="s">
        <v>66</v>
      </c>
      <c r="G8230" s="9">
        <v>29</v>
      </c>
      <c r="H8230" s="22" t="s">
        <v>15</v>
      </c>
      <c r="I8230" s="28">
        <v>78.260000000000005</v>
      </c>
      <c r="J8230" s="28">
        <v>2269.54</v>
      </c>
      <c r="K8230" s="40"/>
      <c r="L8230" s="40"/>
    </row>
    <row r="8231" spans="1:12">
      <c r="A8231" s="17">
        <v>45596</v>
      </c>
      <c r="B8231" s="22" t="s">
        <v>10</v>
      </c>
      <c r="C8231" s="22" t="s">
        <v>77</v>
      </c>
      <c r="D8231" s="22" t="s">
        <v>8563</v>
      </c>
      <c r="E8231" s="22" t="s">
        <v>65</v>
      </c>
      <c r="F8231" s="22" t="s">
        <v>66</v>
      </c>
      <c r="G8231" s="9">
        <v>48</v>
      </c>
      <c r="H8231" s="22" t="s">
        <v>15</v>
      </c>
      <c r="I8231" s="28">
        <v>78.260000000000005</v>
      </c>
      <c r="J8231" s="28">
        <v>3756.48</v>
      </c>
      <c r="K8231" s="40"/>
      <c r="L8231" s="40"/>
    </row>
    <row r="8232" spans="1:12">
      <c r="A8232" s="17">
        <v>45596</v>
      </c>
      <c r="B8232" s="22" t="s">
        <v>10</v>
      </c>
      <c r="C8232" s="22" t="s">
        <v>77</v>
      </c>
      <c r="D8232" s="22" t="s">
        <v>8564</v>
      </c>
      <c r="E8232" s="22" t="s">
        <v>65</v>
      </c>
      <c r="F8232" s="22" t="s">
        <v>66</v>
      </c>
      <c r="G8232" s="9">
        <v>13</v>
      </c>
      <c r="H8232" s="22" t="s">
        <v>15</v>
      </c>
      <c r="I8232" s="28">
        <v>72.239999999999995</v>
      </c>
      <c r="J8232" s="28">
        <v>939.12</v>
      </c>
      <c r="K8232" s="40"/>
      <c r="L8232" s="40"/>
    </row>
    <row r="8233" spans="1:12">
      <c r="A8233" s="17">
        <v>45596</v>
      </c>
      <c r="B8233" s="22" t="s">
        <v>10</v>
      </c>
      <c r="C8233" s="22" t="s">
        <v>266</v>
      </c>
      <c r="D8233" s="22" t="s">
        <v>8565</v>
      </c>
      <c r="E8233" s="22" t="s">
        <v>58</v>
      </c>
      <c r="F8233" s="22" t="s">
        <v>268</v>
      </c>
      <c r="G8233" s="9">
        <v>35350</v>
      </c>
      <c r="H8233" s="22" t="s">
        <v>15</v>
      </c>
      <c r="I8233" s="28">
        <v>0.35</v>
      </c>
      <c r="J8233" s="28">
        <v>12372.5</v>
      </c>
      <c r="K8233" s="40"/>
      <c r="L8233" s="40"/>
    </row>
    <row r="8234" spans="1:12">
      <c r="A8234" s="17">
        <v>45596</v>
      </c>
      <c r="B8234" s="22" t="s">
        <v>10</v>
      </c>
      <c r="C8234" s="22" t="s">
        <v>456</v>
      </c>
      <c r="D8234" s="22" t="s">
        <v>8566</v>
      </c>
      <c r="E8234" s="22" t="s">
        <v>65</v>
      </c>
      <c r="F8234" s="22" t="s">
        <v>75</v>
      </c>
      <c r="G8234" s="9">
        <v>34</v>
      </c>
      <c r="H8234" s="22" t="s">
        <v>15</v>
      </c>
      <c r="I8234" s="28">
        <v>42.21</v>
      </c>
      <c r="J8234" s="28">
        <v>1435.14</v>
      </c>
      <c r="K8234" s="40"/>
      <c r="L8234" s="40"/>
    </row>
    <row r="8235" spans="1:12">
      <c r="A8235" s="17">
        <v>45596</v>
      </c>
      <c r="B8235" s="22" t="s">
        <v>10</v>
      </c>
      <c r="C8235" s="22" t="s">
        <v>5385</v>
      </c>
      <c r="D8235" s="22" t="s">
        <v>8567</v>
      </c>
      <c r="E8235" s="22" t="s">
        <v>65</v>
      </c>
      <c r="F8235" s="22" t="s">
        <v>75</v>
      </c>
      <c r="G8235" s="9">
        <v>48</v>
      </c>
      <c r="H8235" s="22" t="s">
        <v>15</v>
      </c>
      <c r="I8235" s="28">
        <v>46.61</v>
      </c>
      <c r="J8235" s="28">
        <v>2237.13</v>
      </c>
      <c r="K8235" s="40"/>
      <c r="L8235" s="40"/>
    </row>
    <row r="8236" spans="1:12">
      <c r="A8236" s="17">
        <v>45596</v>
      </c>
      <c r="B8236" s="22" t="s">
        <v>10</v>
      </c>
      <c r="C8236" s="22" t="s">
        <v>73</v>
      </c>
      <c r="D8236" s="22" t="s">
        <v>8568</v>
      </c>
      <c r="E8236" s="22" t="s">
        <v>65</v>
      </c>
      <c r="F8236" s="22" t="s">
        <v>75</v>
      </c>
      <c r="G8236" s="9">
        <v>2</v>
      </c>
      <c r="H8236" s="22" t="s">
        <v>15</v>
      </c>
      <c r="I8236" s="28">
        <v>42.21</v>
      </c>
      <c r="J8236" s="28">
        <v>84.42</v>
      </c>
      <c r="K8236" s="40"/>
      <c r="L8236" s="40"/>
    </row>
    <row r="8237" spans="1:12">
      <c r="A8237" s="17">
        <v>45596</v>
      </c>
      <c r="B8237" s="22" t="s">
        <v>10</v>
      </c>
      <c r="C8237" s="22" t="s">
        <v>73</v>
      </c>
      <c r="D8237" s="22" t="s">
        <v>8569</v>
      </c>
      <c r="E8237" s="22" t="s">
        <v>65</v>
      </c>
      <c r="F8237" s="22" t="s">
        <v>75</v>
      </c>
      <c r="G8237" s="9">
        <v>204</v>
      </c>
      <c r="H8237" s="22" t="s">
        <v>15</v>
      </c>
      <c r="I8237" s="28">
        <v>42.21</v>
      </c>
      <c r="J8237" s="28">
        <v>8610.84</v>
      </c>
      <c r="K8237" s="40"/>
      <c r="L8237" s="40"/>
    </row>
    <row r="8238" spans="1:12">
      <c r="A8238" s="17">
        <v>45596</v>
      </c>
      <c r="B8238" s="22" t="s">
        <v>10</v>
      </c>
      <c r="C8238" s="22" t="s">
        <v>449</v>
      </c>
      <c r="D8238" s="22" t="s">
        <v>8570</v>
      </c>
      <c r="E8238" s="22" t="s">
        <v>65</v>
      </c>
      <c r="F8238" s="22" t="s">
        <v>451</v>
      </c>
      <c r="G8238" s="9">
        <v>87</v>
      </c>
      <c r="H8238" s="22" t="s">
        <v>15</v>
      </c>
      <c r="I8238" s="28">
        <v>42.21</v>
      </c>
      <c r="J8238" s="28">
        <v>3672.27</v>
      </c>
      <c r="K8238" s="40"/>
      <c r="L8238" s="40"/>
    </row>
    <row r="8239" spans="1:12">
      <c r="A8239" s="17">
        <v>45596</v>
      </c>
      <c r="B8239" s="22" t="s">
        <v>10</v>
      </c>
      <c r="C8239" s="22" t="s">
        <v>449</v>
      </c>
      <c r="D8239" s="22" t="s">
        <v>8571</v>
      </c>
      <c r="E8239" s="22" t="s">
        <v>65</v>
      </c>
      <c r="F8239" s="22" t="s">
        <v>451</v>
      </c>
      <c r="G8239" s="9">
        <v>225</v>
      </c>
      <c r="H8239" s="22" t="s">
        <v>15</v>
      </c>
      <c r="I8239" s="28">
        <v>58.72</v>
      </c>
      <c r="J8239" s="28">
        <v>13211.73</v>
      </c>
      <c r="K8239" s="40"/>
      <c r="L8239" s="40"/>
    </row>
    <row r="8240" spans="1:12">
      <c r="A8240" s="17">
        <v>45596</v>
      </c>
      <c r="B8240" s="22" t="s">
        <v>10</v>
      </c>
      <c r="C8240" s="22" t="s">
        <v>449</v>
      </c>
      <c r="D8240" s="22" t="s">
        <v>8572</v>
      </c>
      <c r="E8240" s="22" t="s">
        <v>65</v>
      </c>
      <c r="F8240" s="22" t="s">
        <v>451</v>
      </c>
      <c r="G8240" s="9">
        <v>9</v>
      </c>
      <c r="H8240" s="22" t="s">
        <v>15</v>
      </c>
      <c r="I8240" s="28">
        <v>42.21</v>
      </c>
      <c r="J8240" s="28">
        <v>379.89</v>
      </c>
      <c r="K8240" s="40"/>
      <c r="L8240" s="40"/>
    </row>
    <row r="8241" spans="1:12">
      <c r="A8241" s="17">
        <v>45596</v>
      </c>
      <c r="B8241" s="22" t="s">
        <v>10</v>
      </c>
      <c r="C8241" s="22" t="s">
        <v>70</v>
      </c>
      <c r="D8241" s="22" t="s">
        <v>8573</v>
      </c>
      <c r="E8241" s="22" t="s">
        <v>65</v>
      </c>
      <c r="F8241" s="22" t="s">
        <v>72</v>
      </c>
      <c r="G8241" s="9">
        <v>48</v>
      </c>
      <c r="H8241" s="22" t="s">
        <v>15</v>
      </c>
      <c r="I8241" s="28">
        <v>78.260000000000005</v>
      </c>
      <c r="J8241" s="28">
        <v>3756.48</v>
      </c>
      <c r="K8241" s="40"/>
      <c r="L8241" s="40"/>
    </row>
    <row r="8242" spans="1:12">
      <c r="A8242" s="17">
        <v>45596</v>
      </c>
      <c r="B8242" s="22" t="s">
        <v>10</v>
      </c>
      <c r="C8242" s="22" t="s">
        <v>70</v>
      </c>
      <c r="D8242" s="22" t="s">
        <v>8574</v>
      </c>
      <c r="E8242" s="22" t="s">
        <v>65</v>
      </c>
      <c r="F8242" s="22" t="s">
        <v>72</v>
      </c>
      <c r="G8242" s="9">
        <v>14</v>
      </c>
      <c r="H8242" s="22" t="s">
        <v>15</v>
      </c>
      <c r="I8242" s="28">
        <v>78.260000000000005</v>
      </c>
      <c r="J8242" s="28">
        <v>1095.6400000000001</v>
      </c>
      <c r="K8242" s="40"/>
      <c r="L8242" s="40"/>
    </row>
    <row r="8243" spans="1:12">
      <c r="A8243" s="17">
        <v>45596</v>
      </c>
      <c r="B8243" s="22" t="s">
        <v>10</v>
      </c>
      <c r="C8243" s="22" t="s">
        <v>70</v>
      </c>
      <c r="D8243" s="22" t="s">
        <v>8575</v>
      </c>
      <c r="E8243" s="22" t="s">
        <v>65</v>
      </c>
      <c r="F8243" s="22" t="s">
        <v>72</v>
      </c>
      <c r="G8243" s="9">
        <v>48</v>
      </c>
      <c r="H8243" s="22" t="s">
        <v>15</v>
      </c>
      <c r="I8243" s="28">
        <v>78.260000000000005</v>
      </c>
      <c r="J8243" s="28">
        <v>3756.48</v>
      </c>
      <c r="K8243" s="40"/>
      <c r="L8243" s="40"/>
    </row>
    <row r="8244" spans="1:12">
      <c r="A8244" s="17">
        <v>45596</v>
      </c>
      <c r="B8244" s="22" t="s">
        <v>10</v>
      </c>
      <c r="C8244" s="22" t="s">
        <v>70</v>
      </c>
      <c r="D8244" s="22" t="s">
        <v>8576</v>
      </c>
      <c r="E8244" s="22" t="s">
        <v>65</v>
      </c>
      <c r="F8244" s="22" t="s">
        <v>72</v>
      </c>
      <c r="G8244" s="9">
        <v>57</v>
      </c>
      <c r="H8244" s="22" t="s">
        <v>15</v>
      </c>
      <c r="I8244" s="28">
        <v>78.260000000000005</v>
      </c>
      <c r="J8244" s="28">
        <v>4460.82</v>
      </c>
      <c r="K8244" s="40"/>
      <c r="L8244" s="40"/>
    </row>
    <row r="8245" spans="1:12">
      <c r="A8245" s="17">
        <v>45596</v>
      </c>
      <c r="B8245" s="22" t="s">
        <v>10</v>
      </c>
      <c r="C8245" s="22" t="s">
        <v>63</v>
      </c>
      <c r="D8245" s="22" t="s">
        <v>8577</v>
      </c>
      <c r="E8245" s="22" t="s">
        <v>65</v>
      </c>
      <c r="F8245" s="22" t="s">
        <v>66</v>
      </c>
      <c r="G8245" s="9">
        <v>48</v>
      </c>
      <c r="H8245" s="22" t="s">
        <v>15</v>
      </c>
      <c r="I8245" s="28">
        <v>78.260000000000005</v>
      </c>
      <c r="J8245" s="28">
        <v>3756.48</v>
      </c>
      <c r="K8245" s="40"/>
      <c r="L8245" s="40"/>
    </row>
    <row r="8246" spans="1:12">
      <c r="A8246" s="17">
        <v>45596</v>
      </c>
      <c r="B8246" s="22" t="s">
        <v>10</v>
      </c>
      <c r="C8246" s="22" t="s">
        <v>63</v>
      </c>
      <c r="D8246" s="22" t="s">
        <v>8578</v>
      </c>
      <c r="E8246" s="22" t="s">
        <v>65</v>
      </c>
      <c r="F8246" s="22" t="s">
        <v>66</v>
      </c>
      <c r="G8246" s="9">
        <v>96</v>
      </c>
      <c r="H8246" s="22" t="s">
        <v>15</v>
      </c>
      <c r="I8246" s="28">
        <v>78.260000000000005</v>
      </c>
      <c r="J8246" s="28">
        <v>7512.96</v>
      </c>
      <c r="K8246" s="40"/>
      <c r="L8246" s="40"/>
    </row>
    <row r="8247" spans="1:12">
      <c r="A8247" s="17">
        <v>45596</v>
      </c>
      <c r="B8247" s="22" t="s">
        <v>10</v>
      </c>
      <c r="C8247" s="22" t="s">
        <v>63</v>
      </c>
      <c r="D8247" s="22" t="s">
        <v>8579</v>
      </c>
      <c r="E8247" s="22" t="s">
        <v>65</v>
      </c>
      <c r="F8247" s="22" t="s">
        <v>66</v>
      </c>
      <c r="G8247" s="9">
        <v>48</v>
      </c>
      <c r="H8247" s="22" t="s">
        <v>15</v>
      </c>
      <c r="I8247" s="28">
        <v>75</v>
      </c>
      <c r="J8247" s="28">
        <v>3599.96</v>
      </c>
      <c r="K8247" s="40"/>
      <c r="L8247" s="40"/>
    </row>
    <row r="8248" spans="1:12">
      <c r="A8248" s="17">
        <v>45596</v>
      </c>
      <c r="B8248" s="22" t="s">
        <v>10</v>
      </c>
      <c r="C8248" s="22" t="s">
        <v>63</v>
      </c>
      <c r="D8248" s="22" t="s">
        <v>8580</v>
      </c>
      <c r="E8248" s="22" t="s">
        <v>65</v>
      </c>
      <c r="F8248" s="22" t="s">
        <v>66</v>
      </c>
      <c r="G8248" s="9">
        <v>58</v>
      </c>
      <c r="H8248" s="22" t="s">
        <v>15</v>
      </c>
      <c r="I8248" s="28">
        <v>78.260000000000005</v>
      </c>
      <c r="J8248" s="28">
        <v>4539.08</v>
      </c>
      <c r="K8248" s="40"/>
      <c r="L8248" s="40"/>
    </row>
    <row r="8249" spans="1:12">
      <c r="A8249" s="17">
        <v>45596</v>
      </c>
      <c r="B8249" s="22" t="s">
        <v>10</v>
      </c>
      <c r="C8249" s="22" t="s">
        <v>63</v>
      </c>
      <c r="D8249" s="22" t="s">
        <v>8581</v>
      </c>
      <c r="E8249" s="22" t="s">
        <v>65</v>
      </c>
      <c r="F8249" s="22" t="s">
        <v>66</v>
      </c>
      <c r="G8249" s="9">
        <v>8</v>
      </c>
      <c r="H8249" s="22" t="s">
        <v>15</v>
      </c>
      <c r="I8249" s="28">
        <v>78.260000000000005</v>
      </c>
      <c r="J8249" s="28">
        <v>626.08000000000004</v>
      </c>
      <c r="K8249" s="40"/>
      <c r="L8249" s="40"/>
    </row>
    <row r="8250" spans="1:12">
      <c r="A8250" s="17">
        <v>45596</v>
      </c>
      <c r="B8250" s="22" t="s">
        <v>10</v>
      </c>
      <c r="C8250" s="22" t="s">
        <v>63</v>
      </c>
      <c r="D8250" s="22" t="s">
        <v>8582</v>
      </c>
      <c r="E8250" s="22" t="s">
        <v>65</v>
      </c>
      <c r="F8250" s="22" t="s">
        <v>66</v>
      </c>
      <c r="G8250" s="9">
        <v>256</v>
      </c>
      <c r="H8250" s="22" t="s">
        <v>15</v>
      </c>
      <c r="I8250" s="28">
        <v>75.81</v>
      </c>
      <c r="J8250" s="28">
        <v>19408.48</v>
      </c>
      <c r="K8250" s="40"/>
      <c r="L8250" s="40"/>
    </row>
    <row r="8251" spans="1:12">
      <c r="A8251" s="17">
        <v>45596</v>
      </c>
      <c r="B8251" s="22" t="s">
        <v>10</v>
      </c>
      <c r="C8251" s="22" t="s">
        <v>63</v>
      </c>
      <c r="D8251" s="22" t="s">
        <v>8583</v>
      </c>
      <c r="E8251" s="22" t="s">
        <v>65</v>
      </c>
      <c r="F8251" s="22" t="s">
        <v>66</v>
      </c>
      <c r="G8251" s="9">
        <v>72</v>
      </c>
      <c r="H8251" s="22" t="s">
        <v>15</v>
      </c>
      <c r="I8251" s="28">
        <v>78.260000000000005</v>
      </c>
      <c r="J8251" s="28">
        <v>5634.72</v>
      </c>
      <c r="K8251" s="40"/>
      <c r="L8251" s="40"/>
    </row>
    <row r="8252" spans="1:12">
      <c r="A8252" s="17">
        <v>45596</v>
      </c>
      <c r="B8252" s="22" t="s">
        <v>10</v>
      </c>
      <c r="C8252" s="22" t="s">
        <v>541</v>
      </c>
      <c r="D8252" s="22" t="s">
        <v>8584</v>
      </c>
      <c r="E8252" s="22" t="s">
        <v>18</v>
      </c>
      <c r="F8252" s="22" t="s">
        <v>543</v>
      </c>
      <c r="H8252" s="22" t="s">
        <v>20</v>
      </c>
      <c r="K8252" s="40"/>
      <c r="L8252" s="40"/>
    </row>
    <row r="8253" spans="1:12">
      <c r="A8253" s="17">
        <v>45596</v>
      </c>
      <c r="B8253" s="22" t="s">
        <v>10</v>
      </c>
      <c r="C8253" s="22" t="s">
        <v>8585</v>
      </c>
      <c r="D8253" s="22" t="s">
        <v>8586</v>
      </c>
      <c r="E8253" s="22" t="s">
        <v>141</v>
      </c>
      <c r="F8253" s="22" t="s">
        <v>141</v>
      </c>
      <c r="H8253" s="22" t="s">
        <v>41</v>
      </c>
      <c r="K8253" s="40"/>
      <c r="L8253" s="40"/>
    </row>
    <row r="8254" spans="1:12">
      <c r="A8254" s="17">
        <v>45596</v>
      </c>
      <c r="B8254" s="22" t="s">
        <v>10</v>
      </c>
      <c r="C8254" s="22" t="s">
        <v>8585</v>
      </c>
      <c r="D8254" s="22" t="s">
        <v>8587</v>
      </c>
      <c r="E8254" s="22" t="s">
        <v>141</v>
      </c>
      <c r="F8254" s="22" t="s">
        <v>141</v>
      </c>
      <c r="H8254" s="22" t="s">
        <v>41</v>
      </c>
      <c r="K8254" s="40"/>
      <c r="L8254" s="40"/>
    </row>
    <row r="8255" spans="1:12">
      <c r="A8255" s="17">
        <v>45596</v>
      </c>
      <c r="B8255" s="22" t="s">
        <v>10</v>
      </c>
      <c r="C8255" s="22" t="s">
        <v>8588</v>
      </c>
      <c r="D8255" s="22" t="s">
        <v>8589</v>
      </c>
      <c r="E8255" s="22" t="s">
        <v>141</v>
      </c>
      <c r="F8255" s="22" t="s">
        <v>141</v>
      </c>
      <c r="H8255" s="22" t="s">
        <v>41</v>
      </c>
      <c r="K8255" s="40"/>
      <c r="L8255" s="40"/>
    </row>
    <row r="8256" spans="1:12">
      <c r="A8256" s="17">
        <v>45596</v>
      </c>
      <c r="B8256" s="22" t="s">
        <v>10</v>
      </c>
      <c r="C8256" s="22" t="s">
        <v>8588</v>
      </c>
      <c r="D8256" s="22" t="s">
        <v>8590</v>
      </c>
      <c r="E8256" s="22" t="s">
        <v>141</v>
      </c>
      <c r="F8256" s="22" t="s">
        <v>141</v>
      </c>
      <c r="H8256" s="22" t="s">
        <v>41</v>
      </c>
      <c r="K8256" s="40"/>
      <c r="L8256" s="40"/>
    </row>
    <row r="8257" spans="1:12">
      <c r="A8257" s="17">
        <v>45596</v>
      </c>
      <c r="B8257" s="22" t="s">
        <v>10</v>
      </c>
      <c r="C8257" s="22" t="s">
        <v>765</v>
      </c>
      <c r="D8257" s="22" t="s">
        <v>8591</v>
      </c>
      <c r="E8257" s="22" t="s">
        <v>141</v>
      </c>
      <c r="F8257" s="22" t="s">
        <v>141</v>
      </c>
      <c r="H8257" s="22" t="s">
        <v>41</v>
      </c>
      <c r="K8257" s="40"/>
      <c r="L8257" s="40"/>
    </row>
    <row r="8258" spans="1:12">
      <c r="A8258" s="17">
        <v>45596</v>
      </c>
      <c r="B8258" s="22" t="s">
        <v>10</v>
      </c>
      <c r="C8258" s="22" t="s">
        <v>765</v>
      </c>
      <c r="D8258" s="22" t="s">
        <v>8592</v>
      </c>
      <c r="E8258" s="22" t="s">
        <v>141</v>
      </c>
      <c r="F8258" s="22" t="s">
        <v>141</v>
      </c>
      <c r="H8258" s="22" t="s">
        <v>41</v>
      </c>
      <c r="K8258" s="40"/>
      <c r="L8258" s="40"/>
    </row>
    <row r="8259" spans="1:12">
      <c r="A8259" s="17">
        <v>45596</v>
      </c>
      <c r="B8259" s="22" t="s">
        <v>10</v>
      </c>
      <c r="C8259" s="22" t="s">
        <v>8593</v>
      </c>
      <c r="D8259" s="22" t="s">
        <v>8594</v>
      </c>
      <c r="E8259" s="22" t="s">
        <v>141</v>
      </c>
      <c r="F8259" s="22" t="s">
        <v>141</v>
      </c>
      <c r="G8259" s="9">
        <v>79</v>
      </c>
      <c r="H8259" s="22" t="s">
        <v>41</v>
      </c>
      <c r="I8259" s="28">
        <v>0</v>
      </c>
      <c r="J8259" s="28">
        <v>0</v>
      </c>
      <c r="K8259" s="40"/>
      <c r="L8259" s="40"/>
    </row>
    <row r="8260" spans="1:12">
      <c r="A8260" s="17">
        <v>45596</v>
      </c>
      <c r="B8260" s="22" t="s">
        <v>10</v>
      </c>
      <c r="C8260" s="22" t="s">
        <v>8595</v>
      </c>
      <c r="D8260" s="22" t="s">
        <v>8596</v>
      </c>
      <c r="E8260" s="22" t="s">
        <v>141</v>
      </c>
      <c r="F8260" s="22" t="s">
        <v>141</v>
      </c>
      <c r="H8260" s="22" t="s">
        <v>41</v>
      </c>
      <c r="K8260" s="40"/>
      <c r="L8260" s="40"/>
    </row>
    <row r="8261" spans="1:12">
      <c r="A8261" s="17">
        <v>45596</v>
      </c>
      <c r="B8261" s="22" t="s">
        <v>10</v>
      </c>
      <c r="C8261" s="22" t="s">
        <v>1800</v>
      </c>
      <c r="D8261" s="22" t="s">
        <v>8597</v>
      </c>
      <c r="E8261" s="22" t="s">
        <v>141</v>
      </c>
      <c r="F8261" s="22" t="s">
        <v>141</v>
      </c>
      <c r="H8261" s="22" t="s">
        <v>41</v>
      </c>
      <c r="K8261" s="40"/>
      <c r="L8261" s="40"/>
    </row>
    <row r="8262" spans="1:12">
      <c r="A8262" s="17">
        <v>45596</v>
      </c>
      <c r="B8262" s="22" t="s">
        <v>10</v>
      </c>
      <c r="C8262" s="22" t="s">
        <v>1800</v>
      </c>
      <c r="D8262" s="22" t="s">
        <v>8598</v>
      </c>
      <c r="E8262" s="22" t="s">
        <v>141</v>
      </c>
      <c r="F8262" s="22" t="s">
        <v>141</v>
      </c>
      <c r="H8262" s="22" t="s">
        <v>41</v>
      </c>
      <c r="K8262" s="40"/>
      <c r="L8262" s="40"/>
    </row>
    <row r="8263" spans="1:12">
      <c r="A8263" s="17">
        <v>45596</v>
      </c>
      <c r="B8263" s="22" t="s">
        <v>10</v>
      </c>
      <c r="C8263" s="22" t="s">
        <v>1800</v>
      </c>
      <c r="D8263" s="22" t="s">
        <v>8599</v>
      </c>
      <c r="E8263" s="22" t="s">
        <v>141</v>
      </c>
      <c r="F8263" s="22" t="s">
        <v>141</v>
      </c>
      <c r="H8263" s="22" t="s">
        <v>41</v>
      </c>
      <c r="K8263" s="40"/>
      <c r="L8263" s="40"/>
    </row>
    <row r="8264" spans="1:12">
      <c r="A8264" s="17">
        <v>45596</v>
      </c>
      <c r="B8264" s="22" t="s">
        <v>10</v>
      </c>
      <c r="C8264" s="22" t="s">
        <v>1809</v>
      </c>
      <c r="D8264" s="22" t="s">
        <v>8600</v>
      </c>
      <c r="E8264" s="22" t="s">
        <v>18</v>
      </c>
      <c r="F8264" s="22" t="s">
        <v>141</v>
      </c>
      <c r="H8264" s="22" t="s">
        <v>41</v>
      </c>
      <c r="K8264" s="40"/>
      <c r="L8264" s="40"/>
    </row>
    <row r="8265" spans="1:12">
      <c r="A8265" s="17">
        <v>45596</v>
      </c>
      <c r="B8265" s="22" t="s">
        <v>10</v>
      </c>
      <c r="C8265" s="22" t="s">
        <v>1794</v>
      </c>
      <c r="D8265" s="22" t="s">
        <v>8601</v>
      </c>
      <c r="E8265" s="22" t="s">
        <v>141</v>
      </c>
      <c r="F8265" s="22" t="s">
        <v>141</v>
      </c>
      <c r="G8265" s="9">
        <v>1.175</v>
      </c>
      <c r="H8265" s="22" t="s">
        <v>41</v>
      </c>
      <c r="I8265" s="28">
        <v>3.12</v>
      </c>
      <c r="J8265" s="28">
        <v>3.67</v>
      </c>
      <c r="K8265" s="40"/>
      <c r="L8265" s="40"/>
    </row>
    <row r="8266" spans="1:12">
      <c r="A8266" s="17">
        <v>45596</v>
      </c>
      <c r="B8266" s="22" t="s">
        <v>10</v>
      </c>
      <c r="C8266" s="22" t="s">
        <v>1794</v>
      </c>
      <c r="D8266" s="22" t="s">
        <v>8602</v>
      </c>
      <c r="E8266" s="22" t="s">
        <v>141</v>
      </c>
      <c r="F8266" s="22" t="s">
        <v>141</v>
      </c>
      <c r="G8266" s="9">
        <v>3.875</v>
      </c>
      <c r="H8266" s="22" t="s">
        <v>41</v>
      </c>
      <c r="I8266" s="28">
        <v>3.12</v>
      </c>
      <c r="J8266" s="28">
        <v>12.1</v>
      </c>
      <c r="K8266" s="40"/>
      <c r="L8266" s="40"/>
    </row>
    <row r="8267" spans="1:12">
      <c r="A8267" s="17">
        <v>45596</v>
      </c>
      <c r="B8267" s="22" t="s">
        <v>10</v>
      </c>
      <c r="C8267" s="22" t="s">
        <v>1794</v>
      </c>
      <c r="D8267" s="22" t="s">
        <v>8603</v>
      </c>
      <c r="E8267" s="22" t="s">
        <v>141</v>
      </c>
      <c r="F8267" s="22" t="s">
        <v>141</v>
      </c>
      <c r="G8267" s="9">
        <v>4.05</v>
      </c>
      <c r="H8267" s="22" t="s">
        <v>41</v>
      </c>
      <c r="I8267" s="28">
        <v>3.12</v>
      </c>
      <c r="J8267" s="28">
        <v>12.64</v>
      </c>
      <c r="K8267" s="40"/>
      <c r="L8267" s="40"/>
    </row>
    <row r="8268" spans="1:12">
      <c r="A8268" s="17">
        <v>45596</v>
      </c>
      <c r="B8268" s="22" t="s">
        <v>10</v>
      </c>
      <c r="C8268" s="22" t="s">
        <v>767</v>
      </c>
      <c r="D8268" s="22" t="s">
        <v>8604</v>
      </c>
      <c r="E8268" s="22" t="s">
        <v>141</v>
      </c>
      <c r="F8268" s="22" t="s">
        <v>141</v>
      </c>
      <c r="G8268" s="9">
        <v>237.33</v>
      </c>
      <c r="H8268" s="22" t="s">
        <v>41</v>
      </c>
      <c r="I8268" s="28">
        <v>2.69</v>
      </c>
      <c r="J8268" s="28">
        <v>638.41999999999996</v>
      </c>
      <c r="K8268" s="40"/>
      <c r="L8268" s="40"/>
    </row>
    <row r="8269" spans="1:12">
      <c r="A8269" s="17">
        <v>45596</v>
      </c>
      <c r="B8269" s="22" t="s">
        <v>10</v>
      </c>
      <c r="C8269" s="22" t="s">
        <v>767</v>
      </c>
      <c r="D8269" s="22" t="s">
        <v>8605</v>
      </c>
      <c r="E8269" s="22" t="s">
        <v>141</v>
      </c>
      <c r="F8269" s="22" t="s">
        <v>141</v>
      </c>
      <c r="G8269" s="9">
        <v>6.47</v>
      </c>
      <c r="H8269" s="22" t="s">
        <v>41</v>
      </c>
      <c r="I8269" s="28">
        <v>2.69</v>
      </c>
      <c r="J8269" s="28">
        <v>17.399999999999999</v>
      </c>
      <c r="K8269" s="40"/>
      <c r="L8269" s="40"/>
    </row>
    <row r="8270" spans="1:12">
      <c r="A8270" s="17">
        <v>45596</v>
      </c>
      <c r="B8270" s="22" t="s">
        <v>10</v>
      </c>
      <c r="C8270" s="22" t="s">
        <v>541</v>
      </c>
      <c r="D8270" s="22" t="s">
        <v>8606</v>
      </c>
      <c r="E8270" s="22" t="s">
        <v>18</v>
      </c>
      <c r="F8270" s="22" t="s">
        <v>543</v>
      </c>
      <c r="H8270" s="22" t="s">
        <v>20</v>
      </c>
      <c r="K8270" s="40"/>
      <c r="L8270" s="40"/>
    </row>
    <row r="8271" spans="1:12">
      <c r="A8271" s="17">
        <v>45596</v>
      </c>
      <c r="B8271" s="22" t="s">
        <v>10</v>
      </c>
      <c r="C8271" s="22" t="s">
        <v>541</v>
      </c>
      <c r="D8271" s="22" t="s">
        <v>8607</v>
      </c>
      <c r="E8271" s="22" t="s">
        <v>18</v>
      </c>
      <c r="F8271" s="22" t="s">
        <v>543</v>
      </c>
      <c r="H8271" s="22" t="s">
        <v>20</v>
      </c>
      <c r="K8271" s="40"/>
      <c r="L8271" s="40"/>
    </row>
    <row r="8272" spans="1:12">
      <c r="A8272" s="17">
        <v>45596</v>
      </c>
      <c r="B8272" s="22" t="s">
        <v>10</v>
      </c>
      <c r="C8272" s="22" t="s">
        <v>541</v>
      </c>
      <c r="D8272" s="22" t="s">
        <v>8608</v>
      </c>
      <c r="E8272" s="22" t="s">
        <v>18</v>
      </c>
      <c r="F8272" s="22" t="s">
        <v>543</v>
      </c>
      <c r="H8272" s="22" t="s">
        <v>20</v>
      </c>
      <c r="K8272" s="40"/>
      <c r="L8272" s="40"/>
    </row>
    <row r="8273" spans="1:12">
      <c r="A8273" s="17">
        <v>45596</v>
      </c>
      <c r="B8273" s="22" t="s">
        <v>10</v>
      </c>
      <c r="C8273" s="22" t="s">
        <v>541</v>
      </c>
      <c r="D8273" s="22" t="s">
        <v>8609</v>
      </c>
      <c r="E8273" s="22" t="s">
        <v>18</v>
      </c>
      <c r="F8273" s="22" t="s">
        <v>543</v>
      </c>
      <c r="H8273" s="22" t="s">
        <v>20</v>
      </c>
      <c r="K8273" s="40"/>
      <c r="L8273" s="40"/>
    </row>
    <row r="8274" spans="1:12">
      <c r="A8274" s="17">
        <v>45596</v>
      </c>
      <c r="B8274" s="22" t="s">
        <v>10</v>
      </c>
      <c r="C8274" s="22" t="s">
        <v>541</v>
      </c>
      <c r="D8274" s="22" t="s">
        <v>8610</v>
      </c>
      <c r="E8274" s="22" t="s">
        <v>18</v>
      </c>
      <c r="F8274" s="22" t="s">
        <v>543</v>
      </c>
      <c r="H8274" s="22" t="s">
        <v>20</v>
      </c>
      <c r="K8274" s="40"/>
      <c r="L8274" s="40"/>
    </row>
    <row r="8275" spans="1:12">
      <c r="A8275" s="17">
        <v>45596</v>
      </c>
      <c r="B8275" s="22" t="s">
        <v>10</v>
      </c>
      <c r="C8275" s="22" t="s">
        <v>541</v>
      </c>
      <c r="D8275" s="22" t="s">
        <v>8611</v>
      </c>
      <c r="E8275" s="22" t="s">
        <v>18</v>
      </c>
      <c r="F8275" s="22" t="s">
        <v>543</v>
      </c>
      <c r="H8275" s="22" t="s">
        <v>20</v>
      </c>
      <c r="K8275" s="40"/>
      <c r="L8275" s="40"/>
    </row>
    <row r="8276" spans="1:12">
      <c r="A8276" s="17">
        <v>45596</v>
      </c>
      <c r="B8276" s="22" t="s">
        <v>10</v>
      </c>
      <c r="C8276" s="22" t="s">
        <v>541</v>
      </c>
      <c r="D8276" s="22" t="s">
        <v>8612</v>
      </c>
      <c r="E8276" s="22" t="s">
        <v>18</v>
      </c>
      <c r="F8276" s="22" t="s">
        <v>543</v>
      </c>
      <c r="H8276" s="22" t="s">
        <v>20</v>
      </c>
      <c r="K8276" s="40"/>
      <c r="L8276" s="40"/>
    </row>
    <row r="8277" spans="1:12">
      <c r="A8277" s="17">
        <v>45596</v>
      </c>
      <c r="B8277" s="22" t="s">
        <v>10</v>
      </c>
      <c r="C8277" s="22" t="s">
        <v>541</v>
      </c>
      <c r="D8277" s="22" t="s">
        <v>8613</v>
      </c>
      <c r="E8277" s="22" t="s">
        <v>18</v>
      </c>
      <c r="F8277" s="22" t="s">
        <v>543</v>
      </c>
      <c r="H8277" s="22" t="s">
        <v>20</v>
      </c>
      <c r="K8277" s="40"/>
      <c r="L8277" s="40"/>
    </row>
    <row r="8278" spans="1:12">
      <c r="A8278" s="17">
        <v>45596</v>
      </c>
      <c r="B8278" s="22" t="s">
        <v>10</v>
      </c>
      <c r="C8278" s="22" t="s">
        <v>541</v>
      </c>
      <c r="D8278" s="22" t="s">
        <v>8614</v>
      </c>
      <c r="E8278" s="22" t="s">
        <v>18</v>
      </c>
      <c r="F8278" s="22" t="s">
        <v>543</v>
      </c>
      <c r="H8278" s="22" t="s">
        <v>20</v>
      </c>
      <c r="K8278" s="40"/>
      <c r="L8278" s="40"/>
    </row>
    <row r="8279" spans="1:12">
      <c r="A8279" s="17">
        <v>45596</v>
      </c>
      <c r="B8279" s="22" t="s">
        <v>10</v>
      </c>
      <c r="C8279" s="22" t="s">
        <v>541</v>
      </c>
      <c r="D8279" s="22" t="s">
        <v>8615</v>
      </c>
      <c r="E8279" s="22" t="s">
        <v>18</v>
      </c>
      <c r="F8279" s="22" t="s">
        <v>543</v>
      </c>
      <c r="H8279" s="22" t="s">
        <v>20</v>
      </c>
      <c r="K8279" s="40"/>
      <c r="L8279" s="40"/>
    </row>
    <row r="8280" spans="1:12">
      <c r="A8280" s="17">
        <v>45596</v>
      </c>
      <c r="B8280" s="22" t="s">
        <v>10</v>
      </c>
      <c r="C8280" s="22" t="s">
        <v>541</v>
      </c>
      <c r="D8280" s="22" t="s">
        <v>8616</v>
      </c>
      <c r="E8280" s="22" t="s">
        <v>18</v>
      </c>
      <c r="F8280" s="22" t="s">
        <v>543</v>
      </c>
      <c r="H8280" s="22" t="s">
        <v>20</v>
      </c>
      <c r="K8280" s="40"/>
      <c r="L8280" s="40"/>
    </row>
    <row r="8281" spans="1:12">
      <c r="A8281" s="17">
        <v>45596</v>
      </c>
      <c r="B8281" s="22" t="s">
        <v>10</v>
      </c>
      <c r="C8281" s="22" t="s">
        <v>541</v>
      </c>
      <c r="D8281" s="22" t="s">
        <v>8617</v>
      </c>
      <c r="E8281" s="22" t="s">
        <v>18</v>
      </c>
      <c r="F8281" s="22" t="s">
        <v>543</v>
      </c>
      <c r="H8281" s="22" t="s">
        <v>20</v>
      </c>
      <c r="K8281" s="40"/>
      <c r="L8281" s="40"/>
    </row>
    <row r="8282" spans="1:12">
      <c r="A8282" s="17">
        <v>45596</v>
      </c>
      <c r="B8282" s="22" t="s">
        <v>10</v>
      </c>
      <c r="C8282" s="22" t="s">
        <v>541</v>
      </c>
      <c r="D8282" s="22" t="s">
        <v>8618</v>
      </c>
      <c r="E8282" s="22" t="s">
        <v>18</v>
      </c>
      <c r="F8282" s="22" t="s">
        <v>543</v>
      </c>
      <c r="H8282" s="22" t="s">
        <v>20</v>
      </c>
      <c r="K8282" s="40"/>
      <c r="L8282" s="40"/>
    </row>
    <row r="8283" spans="1:12">
      <c r="A8283" s="17">
        <v>45596</v>
      </c>
      <c r="B8283" s="22" t="s">
        <v>10</v>
      </c>
      <c r="C8283" s="22" t="s">
        <v>541</v>
      </c>
      <c r="D8283" s="22" t="s">
        <v>8619</v>
      </c>
      <c r="E8283" s="22" t="s">
        <v>18</v>
      </c>
      <c r="F8283" s="22" t="s">
        <v>543</v>
      </c>
      <c r="H8283" s="22" t="s">
        <v>20</v>
      </c>
      <c r="K8283" s="40"/>
      <c r="L8283" s="40"/>
    </row>
    <row r="8284" spans="1:12">
      <c r="A8284" s="17">
        <v>45596</v>
      </c>
      <c r="B8284" s="22" t="s">
        <v>10</v>
      </c>
      <c r="C8284" s="22" t="s">
        <v>541</v>
      </c>
      <c r="D8284" s="22" t="s">
        <v>8620</v>
      </c>
      <c r="E8284" s="22" t="s">
        <v>18</v>
      </c>
      <c r="F8284" s="22" t="s">
        <v>543</v>
      </c>
      <c r="H8284" s="22" t="s">
        <v>20</v>
      </c>
      <c r="K8284" s="40"/>
      <c r="L8284" s="40"/>
    </row>
    <row r="8285" spans="1:12">
      <c r="A8285" s="17">
        <v>45596</v>
      </c>
      <c r="B8285" s="22" t="s">
        <v>10</v>
      </c>
      <c r="C8285" s="22" t="s">
        <v>541</v>
      </c>
      <c r="D8285" s="22" t="s">
        <v>8621</v>
      </c>
      <c r="E8285" s="22" t="s">
        <v>18</v>
      </c>
      <c r="F8285" s="22" t="s">
        <v>543</v>
      </c>
      <c r="H8285" s="22" t="s">
        <v>20</v>
      </c>
      <c r="K8285" s="40"/>
      <c r="L8285" s="40"/>
    </row>
    <row r="8286" spans="1:12">
      <c r="A8286" s="17">
        <v>45596</v>
      </c>
      <c r="B8286" s="22" t="s">
        <v>10</v>
      </c>
      <c r="C8286" s="22" t="s">
        <v>541</v>
      </c>
      <c r="D8286" s="22" t="s">
        <v>8622</v>
      </c>
      <c r="E8286" s="22" t="s">
        <v>18</v>
      </c>
      <c r="F8286" s="22" t="s">
        <v>543</v>
      </c>
      <c r="G8286" s="9">
        <v>70.45</v>
      </c>
      <c r="H8286" s="22" t="s">
        <v>20</v>
      </c>
      <c r="I8286" s="28">
        <v>31.25</v>
      </c>
      <c r="J8286" s="28">
        <v>2201.56</v>
      </c>
      <c r="K8286" s="40"/>
      <c r="L8286" s="40"/>
    </row>
    <row r="8287" spans="1:12">
      <c r="A8287" s="17">
        <v>45596</v>
      </c>
      <c r="B8287" s="22" t="s">
        <v>10</v>
      </c>
      <c r="C8287" s="22" t="s">
        <v>541</v>
      </c>
      <c r="D8287" s="22" t="s">
        <v>8623</v>
      </c>
      <c r="E8287" s="22" t="s">
        <v>18</v>
      </c>
      <c r="F8287" s="22" t="s">
        <v>543</v>
      </c>
      <c r="G8287" s="9">
        <v>132</v>
      </c>
      <c r="H8287" s="22" t="s">
        <v>20</v>
      </c>
      <c r="I8287" s="28">
        <v>31.25</v>
      </c>
      <c r="J8287" s="28">
        <v>4125</v>
      </c>
      <c r="K8287" s="40"/>
      <c r="L8287" s="40"/>
    </row>
    <row r="8288" spans="1:12">
      <c r="A8288" s="17">
        <v>45596</v>
      </c>
      <c r="B8288" s="22" t="s">
        <v>10</v>
      </c>
      <c r="C8288" s="22" t="s">
        <v>544</v>
      </c>
      <c r="D8288" s="22" t="s">
        <v>8624</v>
      </c>
      <c r="E8288" s="22" t="s">
        <v>18</v>
      </c>
      <c r="F8288" s="22" t="s">
        <v>543</v>
      </c>
      <c r="H8288" s="22" t="s">
        <v>20</v>
      </c>
      <c r="K8288" s="40"/>
      <c r="L8288" s="40"/>
    </row>
    <row r="8289" spans="1:12">
      <c r="A8289" s="17">
        <v>45596</v>
      </c>
      <c r="B8289" s="22" t="s">
        <v>10</v>
      </c>
      <c r="C8289" s="22" t="s">
        <v>544</v>
      </c>
      <c r="D8289" s="22" t="s">
        <v>8625</v>
      </c>
      <c r="E8289" s="22" t="s">
        <v>18</v>
      </c>
      <c r="F8289" s="22" t="s">
        <v>543</v>
      </c>
      <c r="H8289" s="22" t="s">
        <v>20</v>
      </c>
      <c r="K8289" s="40"/>
      <c r="L8289" s="40"/>
    </row>
    <row r="8290" spans="1:12">
      <c r="A8290" s="17">
        <v>45596</v>
      </c>
      <c r="B8290" s="22" t="s">
        <v>10</v>
      </c>
      <c r="C8290" s="22" t="s">
        <v>544</v>
      </c>
      <c r="D8290" s="22" t="s">
        <v>8626</v>
      </c>
      <c r="E8290" s="22" t="s">
        <v>18</v>
      </c>
      <c r="F8290" s="22" t="s">
        <v>543</v>
      </c>
      <c r="H8290" s="22" t="s">
        <v>20</v>
      </c>
      <c r="K8290" s="40"/>
      <c r="L8290" s="40"/>
    </row>
    <row r="8291" spans="1:12">
      <c r="A8291" s="17">
        <v>45596</v>
      </c>
      <c r="B8291" s="22" t="s">
        <v>10</v>
      </c>
      <c r="C8291" s="22" t="s">
        <v>544</v>
      </c>
      <c r="D8291" s="22" t="s">
        <v>8627</v>
      </c>
      <c r="E8291" s="22" t="s">
        <v>18</v>
      </c>
      <c r="F8291" s="22" t="s">
        <v>543</v>
      </c>
      <c r="H8291" s="22" t="s">
        <v>20</v>
      </c>
      <c r="K8291" s="40"/>
      <c r="L8291" s="40"/>
    </row>
    <row r="8292" spans="1:12">
      <c r="A8292" s="17">
        <v>45596</v>
      </c>
      <c r="B8292" s="22" t="s">
        <v>10</v>
      </c>
      <c r="C8292" s="22" t="s">
        <v>544</v>
      </c>
      <c r="D8292" s="22" t="s">
        <v>8628</v>
      </c>
      <c r="E8292" s="22" t="s">
        <v>18</v>
      </c>
      <c r="F8292" s="22" t="s">
        <v>543</v>
      </c>
      <c r="H8292" s="22" t="s">
        <v>20</v>
      </c>
      <c r="K8292" s="40"/>
      <c r="L8292" s="40"/>
    </row>
    <row r="8293" spans="1:12">
      <c r="A8293" s="17">
        <v>45596</v>
      </c>
      <c r="B8293" s="22" t="s">
        <v>10</v>
      </c>
      <c r="C8293" s="22" t="s">
        <v>544</v>
      </c>
      <c r="D8293" s="22" t="s">
        <v>8629</v>
      </c>
      <c r="E8293" s="22" t="s">
        <v>18</v>
      </c>
      <c r="F8293" s="22" t="s">
        <v>543</v>
      </c>
      <c r="H8293" s="22" t="s">
        <v>20</v>
      </c>
      <c r="K8293" s="40"/>
      <c r="L8293" s="40"/>
    </row>
    <row r="8294" spans="1:12">
      <c r="A8294" s="17">
        <v>45596</v>
      </c>
      <c r="B8294" s="22" t="s">
        <v>10</v>
      </c>
      <c r="C8294" s="22" t="s">
        <v>546</v>
      </c>
      <c r="D8294" s="22" t="s">
        <v>8630</v>
      </c>
      <c r="E8294" s="22" t="s">
        <v>18</v>
      </c>
      <c r="F8294" s="22" t="s">
        <v>543</v>
      </c>
      <c r="H8294" s="22" t="s">
        <v>20</v>
      </c>
      <c r="K8294" s="40"/>
      <c r="L8294" s="40"/>
    </row>
    <row r="8295" spans="1:12">
      <c r="A8295" s="17">
        <v>45596</v>
      </c>
      <c r="B8295" s="22" t="s">
        <v>10</v>
      </c>
      <c r="C8295" s="22" t="s">
        <v>546</v>
      </c>
      <c r="D8295" s="22" t="s">
        <v>8631</v>
      </c>
      <c r="E8295" s="22" t="s">
        <v>18</v>
      </c>
      <c r="F8295" s="22" t="s">
        <v>543</v>
      </c>
      <c r="H8295" s="22" t="s">
        <v>20</v>
      </c>
      <c r="K8295" s="40"/>
      <c r="L8295" s="40"/>
    </row>
    <row r="8296" spans="1:12">
      <c r="A8296" s="17">
        <v>45596</v>
      </c>
      <c r="B8296" s="22" t="s">
        <v>10</v>
      </c>
      <c r="C8296" s="22" t="s">
        <v>546</v>
      </c>
      <c r="D8296" s="22" t="s">
        <v>8632</v>
      </c>
      <c r="E8296" s="22" t="s">
        <v>18</v>
      </c>
      <c r="F8296" s="22" t="s">
        <v>543</v>
      </c>
      <c r="H8296" s="22" t="s">
        <v>20</v>
      </c>
      <c r="K8296" s="40"/>
      <c r="L8296" s="40"/>
    </row>
    <row r="8297" spans="1:12">
      <c r="A8297" s="17">
        <v>45596</v>
      </c>
      <c r="B8297" s="22" t="s">
        <v>10</v>
      </c>
      <c r="C8297" s="22" t="s">
        <v>546</v>
      </c>
      <c r="D8297" s="22" t="s">
        <v>8633</v>
      </c>
      <c r="E8297" s="22" t="s">
        <v>18</v>
      </c>
      <c r="F8297" s="22" t="s">
        <v>543</v>
      </c>
      <c r="H8297" s="22" t="s">
        <v>20</v>
      </c>
      <c r="K8297" s="40"/>
      <c r="L8297" s="40"/>
    </row>
    <row r="8298" spans="1:12">
      <c r="A8298" s="17">
        <v>45596</v>
      </c>
      <c r="B8298" s="22" t="s">
        <v>10</v>
      </c>
      <c r="C8298" s="22" t="s">
        <v>546</v>
      </c>
      <c r="D8298" s="22" t="s">
        <v>8634</v>
      </c>
      <c r="E8298" s="22" t="s">
        <v>18</v>
      </c>
      <c r="F8298" s="22" t="s">
        <v>543</v>
      </c>
      <c r="H8298" s="22" t="s">
        <v>20</v>
      </c>
      <c r="K8298" s="40"/>
      <c r="L8298" s="40"/>
    </row>
    <row r="8299" spans="1:12">
      <c r="A8299" s="17">
        <v>45596</v>
      </c>
      <c r="B8299" s="22" t="s">
        <v>10</v>
      </c>
      <c r="C8299" s="22" t="s">
        <v>546</v>
      </c>
      <c r="D8299" s="22" t="s">
        <v>8635</v>
      </c>
      <c r="E8299" s="22" t="s">
        <v>18</v>
      </c>
      <c r="F8299" s="22" t="s">
        <v>543</v>
      </c>
      <c r="H8299" s="22" t="s">
        <v>20</v>
      </c>
      <c r="K8299" s="40"/>
      <c r="L8299" s="40"/>
    </row>
    <row r="8300" spans="1:12">
      <c r="A8300" s="17">
        <v>45596</v>
      </c>
      <c r="B8300" s="22" t="s">
        <v>10</v>
      </c>
      <c r="C8300" s="22" t="s">
        <v>546</v>
      </c>
      <c r="D8300" s="22" t="s">
        <v>8636</v>
      </c>
      <c r="E8300" s="22" t="s">
        <v>18</v>
      </c>
      <c r="F8300" s="22" t="s">
        <v>543</v>
      </c>
      <c r="G8300" s="9">
        <v>40</v>
      </c>
      <c r="H8300" s="22" t="s">
        <v>20</v>
      </c>
      <c r="I8300" s="28">
        <v>65</v>
      </c>
      <c r="J8300" s="28">
        <v>2600</v>
      </c>
      <c r="K8300" s="40"/>
      <c r="L8300" s="40"/>
    </row>
    <row r="8301" spans="1:12">
      <c r="A8301" s="17">
        <v>45596</v>
      </c>
      <c r="B8301" s="22" t="s">
        <v>10</v>
      </c>
      <c r="C8301" s="22" t="s">
        <v>546</v>
      </c>
      <c r="D8301" s="22" t="s">
        <v>8637</v>
      </c>
      <c r="E8301" s="22" t="s">
        <v>18</v>
      </c>
      <c r="F8301" s="22" t="s">
        <v>543</v>
      </c>
      <c r="G8301" s="9">
        <v>40</v>
      </c>
      <c r="H8301" s="22" t="s">
        <v>20</v>
      </c>
      <c r="I8301" s="28">
        <v>65</v>
      </c>
      <c r="J8301" s="28">
        <v>2600</v>
      </c>
      <c r="K8301" s="40"/>
      <c r="L8301" s="40"/>
    </row>
    <row r="8302" spans="1:12">
      <c r="A8302" s="17">
        <v>45596</v>
      </c>
      <c r="B8302" s="22" t="s">
        <v>10</v>
      </c>
      <c r="C8302" s="22" t="s">
        <v>800</v>
      </c>
      <c r="D8302" s="22" t="s">
        <v>8638</v>
      </c>
      <c r="E8302" s="22" t="s">
        <v>18</v>
      </c>
      <c r="F8302" s="22" t="s">
        <v>543</v>
      </c>
      <c r="H8302" s="22" t="s">
        <v>20</v>
      </c>
      <c r="K8302" s="40"/>
      <c r="L8302" s="40"/>
    </row>
    <row r="8303" spans="1:12">
      <c r="A8303" s="17">
        <v>45596</v>
      </c>
      <c r="B8303" s="22" t="s">
        <v>10</v>
      </c>
      <c r="C8303" s="22" t="s">
        <v>802</v>
      </c>
      <c r="D8303" s="22" t="s">
        <v>8639</v>
      </c>
      <c r="E8303" s="22" t="s">
        <v>18</v>
      </c>
      <c r="F8303" s="22" t="s">
        <v>543</v>
      </c>
      <c r="H8303" s="22" t="s">
        <v>20</v>
      </c>
      <c r="K8303" s="40"/>
      <c r="L8303" s="40"/>
    </row>
    <row r="8304" spans="1:12">
      <c r="A8304" s="17">
        <v>45596</v>
      </c>
      <c r="B8304" s="22" t="s">
        <v>10</v>
      </c>
      <c r="C8304" s="22" t="s">
        <v>127</v>
      </c>
      <c r="D8304" s="22" t="s">
        <v>8640</v>
      </c>
      <c r="E8304" s="22" t="s">
        <v>58</v>
      </c>
      <c r="F8304" s="22" t="s">
        <v>58</v>
      </c>
      <c r="H8304" s="22" t="s">
        <v>15</v>
      </c>
      <c r="K8304" s="40"/>
      <c r="L8304" s="40"/>
    </row>
    <row r="8305" spans="1:12">
      <c r="A8305" s="17">
        <v>45596</v>
      </c>
      <c r="B8305" s="22" t="s">
        <v>10</v>
      </c>
      <c r="C8305" s="22" t="s">
        <v>127</v>
      </c>
      <c r="D8305" s="22" t="s">
        <v>8641</v>
      </c>
      <c r="E8305" s="22" t="s">
        <v>58</v>
      </c>
      <c r="F8305" s="22" t="s">
        <v>58</v>
      </c>
      <c r="H8305" s="22" t="s">
        <v>15</v>
      </c>
      <c r="K8305" s="40"/>
      <c r="L8305" s="40"/>
    </row>
    <row r="8306" spans="1:12">
      <c r="A8306" s="17">
        <v>45596</v>
      </c>
      <c r="B8306" s="22" t="s">
        <v>10</v>
      </c>
      <c r="C8306" s="22" t="s">
        <v>127</v>
      </c>
      <c r="D8306" s="22" t="s">
        <v>8642</v>
      </c>
      <c r="E8306" s="22" t="s">
        <v>58</v>
      </c>
      <c r="F8306" s="22" t="s">
        <v>58</v>
      </c>
      <c r="H8306" s="22" t="s">
        <v>15</v>
      </c>
      <c r="K8306" s="40"/>
      <c r="L8306" s="40"/>
    </row>
    <row r="8307" spans="1:12">
      <c r="A8307" s="17">
        <v>45596</v>
      </c>
      <c r="B8307" s="22" t="s">
        <v>10</v>
      </c>
      <c r="C8307" s="22" t="s">
        <v>127</v>
      </c>
      <c r="D8307" s="22" t="s">
        <v>8643</v>
      </c>
      <c r="E8307" s="22" t="s">
        <v>58</v>
      </c>
      <c r="F8307" s="22" t="s">
        <v>58</v>
      </c>
      <c r="H8307" s="22" t="s">
        <v>15</v>
      </c>
      <c r="K8307" s="40"/>
      <c r="L8307" s="40"/>
    </row>
    <row r="8308" spans="1:12">
      <c r="A8308" s="17">
        <v>45596</v>
      </c>
      <c r="B8308" s="22" t="s">
        <v>10</v>
      </c>
      <c r="C8308" s="22" t="s">
        <v>127</v>
      </c>
      <c r="D8308" s="22" t="s">
        <v>8644</v>
      </c>
      <c r="E8308" s="22" t="s">
        <v>58</v>
      </c>
      <c r="F8308" s="22" t="s">
        <v>58</v>
      </c>
      <c r="H8308" s="22" t="s">
        <v>15</v>
      </c>
      <c r="K8308" s="40"/>
      <c r="L8308" s="40"/>
    </row>
    <row r="8309" spans="1:12">
      <c r="A8309" s="17">
        <v>45596</v>
      </c>
      <c r="B8309" s="22" t="s">
        <v>10</v>
      </c>
      <c r="C8309" s="22" t="s">
        <v>127</v>
      </c>
      <c r="D8309" s="22" t="s">
        <v>8645</v>
      </c>
      <c r="E8309" s="22" t="s">
        <v>58</v>
      </c>
      <c r="F8309" s="22" t="s">
        <v>58</v>
      </c>
      <c r="H8309" s="22" t="s">
        <v>15</v>
      </c>
      <c r="K8309" s="40"/>
      <c r="L8309" s="40"/>
    </row>
    <row r="8310" spans="1:12">
      <c r="A8310" s="17">
        <v>45596</v>
      </c>
      <c r="B8310" s="22" t="s">
        <v>10</v>
      </c>
      <c r="C8310" s="22" t="s">
        <v>127</v>
      </c>
      <c r="D8310" s="22" t="s">
        <v>8646</v>
      </c>
      <c r="E8310" s="22" t="s">
        <v>58</v>
      </c>
      <c r="F8310" s="22" t="s">
        <v>58</v>
      </c>
      <c r="H8310" s="22" t="s">
        <v>15</v>
      </c>
      <c r="K8310" s="40"/>
      <c r="L8310" s="40"/>
    </row>
    <row r="8311" spans="1:12">
      <c r="A8311" s="17">
        <v>45596</v>
      </c>
      <c r="B8311" s="22" t="s">
        <v>10</v>
      </c>
      <c r="C8311" s="22" t="s">
        <v>127</v>
      </c>
      <c r="D8311" s="22" t="s">
        <v>8647</v>
      </c>
      <c r="E8311" s="22" t="s">
        <v>58</v>
      </c>
      <c r="F8311" s="22" t="s">
        <v>58</v>
      </c>
      <c r="H8311" s="22" t="s">
        <v>15</v>
      </c>
      <c r="K8311" s="40"/>
      <c r="L8311" s="40"/>
    </row>
    <row r="8312" spans="1:12">
      <c r="A8312" s="17">
        <v>45596</v>
      </c>
      <c r="B8312" s="22" t="s">
        <v>10</v>
      </c>
      <c r="C8312" s="22" t="s">
        <v>125</v>
      </c>
      <c r="D8312" s="22" t="s">
        <v>8648</v>
      </c>
      <c r="E8312" s="22" t="s">
        <v>58</v>
      </c>
      <c r="F8312" s="22" t="s">
        <v>58</v>
      </c>
      <c r="H8312" s="22" t="s">
        <v>15</v>
      </c>
      <c r="K8312" s="40"/>
      <c r="L8312" s="40"/>
    </row>
    <row r="8313" spans="1:12">
      <c r="A8313" s="17">
        <v>45596</v>
      </c>
      <c r="B8313" s="22" t="s">
        <v>10</v>
      </c>
      <c r="C8313" s="22" t="s">
        <v>125</v>
      </c>
      <c r="D8313" s="22" t="s">
        <v>8649</v>
      </c>
      <c r="E8313" s="22" t="s">
        <v>58</v>
      </c>
      <c r="F8313" s="22" t="s">
        <v>58</v>
      </c>
      <c r="H8313" s="22" t="s">
        <v>15</v>
      </c>
      <c r="K8313" s="40"/>
      <c r="L8313" s="40"/>
    </row>
    <row r="8314" spans="1:12">
      <c r="A8314" s="17">
        <v>45596</v>
      </c>
      <c r="B8314" s="22" t="s">
        <v>10</v>
      </c>
      <c r="C8314" s="22" t="s">
        <v>125</v>
      </c>
      <c r="D8314" s="22" t="s">
        <v>8650</v>
      </c>
      <c r="E8314" s="22" t="s">
        <v>58</v>
      </c>
      <c r="F8314" s="22" t="s">
        <v>58</v>
      </c>
      <c r="H8314" s="22" t="s">
        <v>15</v>
      </c>
      <c r="K8314" s="40"/>
      <c r="L8314" s="40"/>
    </row>
    <row r="8315" spans="1:12">
      <c r="A8315" s="17">
        <v>45596</v>
      </c>
      <c r="B8315" s="22" t="s">
        <v>10</v>
      </c>
      <c r="C8315" s="22" t="s">
        <v>125</v>
      </c>
      <c r="D8315" s="22" t="s">
        <v>8651</v>
      </c>
      <c r="E8315" s="22" t="s">
        <v>58</v>
      </c>
      <c r="F8315" s="22" t="s">
        <v>58</v>
      </c>
      <c r="H8315" s="22" t="s">
        <v>15</v>
      </c>
      <c r="K8315" s="40"/>
      <c r="L8315" s="40"/>
    </row>
    <row r="8316" spans="1:12">
      <c r="A8316" s="17">
        <v>45596</v>
      </c>
      <c r="B8316" s="22" t="s">
        <v>10</v>
      </c>
      <c r="C8316" s="22" t="s">
        <v>125</v>
      </c>
      <c r="D8316" s="22" t="s">
        <v>8652</v>
      </c>
      <c r="E8316" s="22" t="s">
        <v>58</v>
      </c>
      <c r="F8316" s="22" t="s">
        <v>58</v>
      </c>
      <c r="H8316" s="22" t="s">
        <v>15</v>
      </c>
      <c r="K8316" s="40"/>
      <c r="L8316" s="40"/>
    </row>
    <row r="8317" spans="1:12">
      <c r="A8317" s="17">
        <v>45596</v>
      </c>
      <c r="B8317" s="22" t="s">
        <v>10</v>
      </c>
      <c r="C8317" s="22" t="s">
        <v>125</v>
      </c>
      <c r="D8317" s="22" t="s">
        <v>8653</v>
      </c>
      <c r="E8317" s="22" t="s">
        <v>58</v>
      </c>
      <c r="F8317" s="22" t="s">
        <v>58</v>
      </c>
      <c r="G8317" s="9">
        <v>533</v>
      </c>
      <c r="H8317" s="22" t="s">
        <v>15</v>
      </c>
      <c r="I8317" s="28">
        <v>1.1200000000000001</v>
      </c>
      <c r="J8317" s="28">
        <v>597.5</v>
      </c>
      <c r="K8317" s="40"/>
      <c r="L8317" s="40"/>
    </row>
    <row r="8318" spans="1:12">
      <c r="A8318" s="17">
        <v>45596</v>
      </c>
      <c r="B8318" s="22" t="s">
        <v>10</v>
      </c>
      <c r="C8318" s="22" t="s">
        <v>123</v>
      </c>
      <c r="D8318" s="22" t="s">
        <v>8654</v>
      </c>
      <c r="E8318" s="22" t="s">
        <v>58</v>
      </c>
      <c r="F8318" s="22" t="s">
        <v>58</v>
      </c>
      <c r="H8318" s="22" t="s">
        <v>15</v>
      </c>
      <c r="K8318" s="40"/>
      <c r="L8318" s="40"/>
    </row>
    <row r="8319" spans="1:12">
      <c r="A8319" s="17">
        <v>45596</v>
      </c>
      <c r="B8319" s="22" t="s">
        <v>10</v>
      </c>
      <c r="C8319" s="22" t="s">
        <v>119</v>
      </c>
      <c r="D8319" s="22" t="s">
        <v>8655</v>
      </c>
      <c r="E8319" s="22" t="s">
        <v>58</v>
      </c>
      <c r="F8319" s="22" t="s">
        <v>58</v>
      </c>
      <c r="H8319" s="22" t="s">
        <v>15</v>
      </c>
      <c r="K8319" s="40"/>
      <c r="L8319" s="40"/>
    </row>
    <row r="8320" spans="1:12">
      <c r="A8320" s="17">
        <v>45596</v>
      </c>
      <c r="B8320" s="22" t="s">
        <v>10</v>
      </c>
      <c r="C8320" s="22" t="s">
        <v>541</v>
      </c>
      <c r="D8320" s="22" t="s">
        <v>8656</v>
      </c>
      <c r="E8320" s="22" t="s">
        <v>18</v>
      </c>
      <c r="F8320" s="22" t="s">
        <v>543</v>
      </c>
      <c r="G8320" s="9">
        <v>0.3</v>
      </c>
      <c r="H8320" s="22" t="s">
        <v>20</v>
      </c>
      <c r="I8320" s="28">
        <v>31.27</v>
      </c>
      <c r="J8320" s="28">
        <v>9.3800000000000008</v>
      </c>
      <c r="K8320" s="40"/>
      <c r="L8320" s="40"/>
    </row>
    <row r="8321" spans="1:12">
      <c r="A8321" s="17">
        <v>45596</v>
      </c>
      <c r="B8321" s="22" t="s">
        <v>10</v>
      </c>
      <c r="C8321" s="22" t="s">
        <v>544</v>
      </c>
      <c r="D8321" s="22" t="s">
        <v>8657</v>
      </c>
      <c r="E8321" s="22" t="s">
        <v>18</v>
      </c>
      <c r="F8321" s="22" t="s">
        <v>543</v>
      </c>
      <c r="G8321" s="9">
        <v>23.1</v>
      </c>
      <c r="H8321" s="22" t="s">
        <v>20</v>
      </c>
      <c r="I8321" s="28">
        <v>21.89</v>
      </c>
      <c r="J8321" s="28">
        <v>505.66</v>
      </c>
      <c r="K8321" s="40"/>
      <c r="L8321" s="40"/>
    </row>
    <row r="8322" spans="1:12">
      <c r="A8322" s="17">
        <v>45596</v>
      </c>
      <c r="B8322" s="22" t="s">
        <v>10</v>
      </c>
      <c r="C8322" s="22" t="s">
        <v>53</v>
      </c>
      <c r="D8322" s="22" t="s">
        <v>8658</v>
      </c>
      <c r="E8322" s="22" t="s">
        <v>55</v>
      </c>
      <c r="F8322" s="22"/>
      <c r="G8322" s="9">
        <v>2</v>
      </c>
      <c r="H8322" s="22" t="s">
        <v>15</v>
      </c>
      <c r="I8322" s="28">
        <v>0</v>
      </c>
      <c r="J8322" s="28">
        <v>0</v>
      </c>
      <c r="K8322" s="40"/>
      <c r="L8322" s="40"/>
    </row>
    <row r="8323" spans="1:12">
      <c r="A8323" s="17">
        <v>45596</v>
      </c>
      <c r="B8323" s="22" t="s">
        <v>10</v>
      </c>
      <c r="C8323" s="22" t="s">
        <v>119</v>
      </c>
      <c r="D8323" s="22" t="s">
        <v>8659</v>
      </c>
      <c r="E8323" s="22" t="s">
        <v>58</v>
      </c>
      <c r="F8323" s="22" t="s">
        <v>58</v>
      </c>
      <c r="H8323" s="22" t="s">
        <v>15</v>
      </c>
      <c r="K8323" s="40"/>
      <c r="L8323" s="40"/>
    </row>
    <row r="8324" spans="1:12">
      <c r="A8324" s="17">
        <v>45596</v>
      </c>
      <c r="B8324" s="22" t="s">
        <v>10</v>
      </c>
      <c r="C8324" s="22" t="s">
        <v>607</v>
      </c>
      <c r="D8324" s="22" t="s">
        <v>8660</v>
      </c>
      <c r="E8324" s="22" t="s">
        <v>55</v>
      </c>
      <c r="F8324" s="22"/>
      <c r="G8324" s="9">
        <v>1</v>
      </c>
      <c r="H8324" s="22" t="s">
        <v>15</v>
      </c>
      <c r="I8324" s="28">
        <v>0</v>
      </c>
      <c r="J8324" s="28">
        <v>0</v>
      </c>
      <c r="K8324" s="40"/>
      <c r="L8324" s="40"/>
    </row>
    <row r="8325" spans="1:12">
      <c r="A8325" s="17">
        <v>45596</v>
      </c>
      <c r="B8325" s="22" t="s">
        <v>10</v>
      </c>
      <c r="C8325" s="22" t="s">
        <v>609</v>
      </c>
      <c r="D8325" s="22" t="s">
        <v>8661</v>
      </c>
      <c r="E8325" s="22" t="s">
        <v>55</v>
      </c>
      <c r="F8325" s="22"/>
      <c r="G8325" s="9">
        <v>3</v>
      </c>
      <c r="H8325" s="22" t="s">
        <v>15</v>
      </c>
      <c r="I8325" s="28">
        <v>0</v>
      </c>
      <c r="J8325" s="28">
        <v>0</v>
      </c>
      <c r="K8325" s="40"/>
      <c r="L8325" s="40"/>
    </row>
    <row r="8326" spans="1:12">
      <c r="A8326" s="17">
        <v>45596</v>
      </c>
      <c r="B8326" s="22" t="s">
        <v>10</v>
      </c>
      <c r="C8326" s="22" t="s">
        <v>824</v>
      </c>
      <c r="D8326" s="22" t="s">
        <v>8662</v>
      </c>
      <c r="E8326" s="22" t="s">
        <v>58</v>
      </c>
      <c r="F8326" s="22" t="s">
        <v>58</v>
      </c>
      <c r="H8326" s="22" t="s">
        <v>15</v>
      </c>
      <c r="K8326" s="40"/>
      <c r="L8326" s="40"/>
    </row>
    <row r="8327" spans="1:12">
      <c r="A8327" s="17">
        <v>45596</v>
      </c>
      <c r="B8327" s="22" t="s">
        <v>10</v>
      </c>
      <c r="C8327" s="22" t="s">
        <v>824</v>
      </c>
      <c r="D8327" s="22" t="s">
        <v>8663</v>
      </c>
      <c r="E8327" s="22" t="s">
        <v>58</v>
      </c>
      <c r="F8327" s="22" t="s">
        <v>58</v>
      </c>
      <c r="H8327" s="22" t="s">
        <v>15</v>
      </c>
      <c r="K8327" s="40"/>
      <c r="L8327" s="40"/>
    </row>
    <row r="8328" spans="1:12">
      <c r="A8328" s="17">
        <v>45596</v>
      </c>
      <c r="B8328" s="22" t="s">
        <v>10</v>
      </c>
      <c r="C8328" s="22" t="s">
        <v>824</v>
      </c>
      <c r="D8328" s="22" t="s">
        <v>8664</v>
      </c>
      <c r="E8328" s="22" t="s">
        <v>58</v>
      </c>
      <c r="F8328" s="22" t="s">
        <v>58</v>
      </c>
      <c r="H8328" s="22" t="s">
        <v>15</v>
      </c>
      <c r="K8328" s="40"/>
      <c r="L8328" s="40"/>
    </row>
    <row r="8329" spans="1:12">
      <c r="A8329" s="17">
        <v>45596</v>
      </c>
      <c r="B8329" s="22" t="s">
        <v>10</v>
      </c>
      <c r="C8329" s="22" t="s">
        <v>824</v>
      </c>
      <c r="D8329" s="22" t="s">
        <v>8665</v>
      </c>
      <c r="E8329" s="22" t="s">
        <v>58</v>
      </c>
      <c r="F8329" s="22" t="s">
        <v>58</v>
      </c>
      <c r="H8329" s="22" t="s">
        <v>15</v>
      </c>
      <c r="K8329" s="40"/>
      <c r="L8329" s="40"/>
    </row>
    <row r="8330" spans="1:12">
      <c r="A8330" s="17">
        <v>45596</v>
      </c>
      <c r="B8330" s="22" t="s">
        <v>10</v>
      </c>
      <c r="C8330" s="22" t="s">
        <v>824</v>
      </c>
      <c r="D8330" s="22" t="s">
        <v>8666</v>
      </c>
      <c r="E8330" s="22" t="s">
        <v>58</v>
      </c>
      <c r="F8330" s="22" t="s">
        <v>58</v>
      </c>
      <c r="H8330" s="22" t="s">
        <v>15</v>
      </c>
      <c r="K8330" s="40"/>
      <c r="L8330" s="40"/>
    </row>
    <row r="8331" spans="1:12">
      <c r="A8331" s="17">
        <v>45596</v>
      </c>
      <c r="B8331" s="22" t="s">
        <v>10</v>
      </c>
      <c r="C8331" s="22" t="s">
        <v>824</v>
      </c>
      <c r="D8331" s="22" t="s">
        <v>8667</v>
      </c>
      <c r="E8331" s="22" t="s">
        <v>58</v>
      </c>
      <c r="F8331" s="22" t="s">
        <v>58</v>
      </c>
      <c r="H8331" s="22" t="s">
        <v>15</v>
      </c>
      <c r="K8331" s="40"/>
      <c r="L8331" s="40"/>
    </row>
    <row r="8332" spans="1:12">
      <c r="A8332" s="17">
        <v>45596</v>
      </c>
      <c r="B8332" s="22" t="s">
        <v>10</v>
      </c>
      <c r="C8332" s="22" t="s">
        <v>824</v>
      </c>
      <c r="D8332" s="22" t="s">
        <v>8668</v>
      </c>
      <c r="E8332" s="22" t="s">
        <v>58</v>
      </c>
      <c r="F8332" s="22" t="s">
        <v>58</v>
      </c>
      <c r="H8332" s="22" t="s">
        <v>15</v>
      </c>
      <c r="K8332" s="40"/>
      <c r="L8332" s="40"/>
    </row>
    <row r="8333" spans="1:12">
      <c r="A8333" s="17">
        <v>45596</v>
      </c>
      <c r="B8333" s="22" t="s">
        <v>10</v>
      </c>
      <c r="C8333" s="22" t="s">
        <v>612</v>
      </c>
      <c r="D8333" s="22" t="s">
        <v>8669</v>
      </c>
      <c r="E8333" s="22" t="s">
        <v>55</v>
      </c>
      <c r="F8333" s="22"/>
      <c r="G8333" s="9">
        <v>2</v>
      </c>
      <c r="H8333" s="22" t="s">
        <v>15</v>
      </c>
      <c r="I8333" s="28">
        <v>0</v>
      </c>
      <c r="J8333" s="28">
        <v>0</v>
      </c>
      <c r="K8333" s="40"/>
      <c r="L8333" s="40"/>
    </row>
    <row r="8334" spans="1:12">
      <c r="A8334" s="17">
        <v>45596</v>
      </c>
      <c r="B8334" s="22" t="s">
        <v>10</v>
      </c>
      <c r="C8334" s="22" t="s">
        <v>615</v>
      </c>
      <c r="D8334" s="22" t="s">
        <v>8670</v>
      </c>
      <c r="E8334" s="22" t="s">
        <v>58</v>
      </c>
      <c r="F8334" s="22" t="s">
        <v>58</v>
      </c>
      <c r="H8334" s="22" t="s">
        <v>15</v>
      </c>
      <c r="K8334" s="40"/>
      <c r="L8334" s="40"/>
    </row>
    <row r="8335" spans="1:12">
      <c r="A8335" s="17">
        <v>45596</v>
      </c>
      <c r="B8335" s="22" t="s">
        <v>10</v>
      </c>
      <c r="C8335" s="22" t="s">
        <v>617</v>
      </c>
      <c r="D8335" s="22" t="s">
        <v>8671</v>
      </c>
      <c r="E8335" s="22" t="s">
        <v>58</v>
      </c>
      <c r="F8335" s="22" t="s">
        <v>58</v>
      </c>
      <c r="H8335" s="22" t="s">
        <v>15</v>
      </c>
      <c r="K8335" s="40"/>
      <c r="L8335" s="40"/>
    </row>
    <row r="8336" spans="1:12">
      <c r="A8336" s="17">
        <v>45596</v>
      </c>
      <c r="B8336" s="22" t="s">
        <v>10</v>
      </c>
      <c r="C8336" s="22" t="s">
        <v>617</v>
      </c>
      <c r="D8336" s="22" t="s">
        <v>8672</v>
      </c>
      <c r="E8336" s="22" t="s">
        <v>58</v>
      </c>
      <c r="F8336" s="22" t="s">
        <v>58</v>
      </c>
      <c r="H8336" s="22" t="s">
        <v>15</v>
      </c>
      <c r="K8336" s="40"/>
      <c r="L8336" s="40"/>
    </row>
    <row r="8337" spans="1:12">
      <c r="A8337" s="17">
        <v>45596</v>
      </c>
      <c r="B8337" s="22" t="s">
        <v>10</v>
      </c>
      <c r="C8337" s="22" t="s">
        <v>617</v>
      </c>
      <c r="D8337" s="22" t="s">
        <v>8673</v>
      </c>
      <c r="E8337" s="22" t="s">
        <v>58</v>
      </c>
      <c r="F8337" s="22" t="s">
        <v>58</v>
      </c>
      <c r="H8337" s="22" t="s">
        <v>15</v>
      </c>
      <c r="K8337" s="40"/>
      <c r="L8337" s="40"/>
    </row>
    <row r="8338" spans="1:12">
      <c r="A8338" s="17">
        <v>45596</v>
      </c>
      <c r="B8338" s="22" t="s">
        <v>10</v>
      </c>
      <c r="C8338" s="22" t="s">
        <v>617</v>
      </c>
      <c r="D8338" s="22" t="s">
        <v>8674</v>
      </c>
      <c r="E8338" s="22" t="s">
        <v>58</v>
      </c>
      <c r="F8338" s="22" t="s">
        <v>58</v>
      </c>
      <c r="H8338" s="22" t="s">
        <v>15</v>
      </c>
      <c r="K8338" s="40"/>
      <c r="L8338" s="40"/>
    </row>
    <row r="8339" spans="1:12">
      <c r="A8339" s="17">
        <v>45596</v>
      </c>
      <c r="B8339" s="22" t="s">
        <v>10</v>
      </c>
      <c r="C8339" s="22" t="s">
        <v>617</v>
      </c>
      <c r="D8339" s="22" t="s">
        <v>8675</v>
      </c>
      <c r="E8339" s="22" t="s">
        <v>58</v>
      </c>
      <c r="F8339" s="22" t="s">
        <v>58</v>
      </c>
      <c r="H8339" s="22" t="s">
        <v>15</v>
      </c>
      <c r="K8339" s="40"/>
      <c r="L8339" s="40"/>
    </row>
    <row r="8340" spans="1:12">
      <c r="A8340" s="17">
        <v>45596</v>
      </c>
      <c r="B8340" s="22" t="s">
        <v>10</v>
      </c>
      <c r="C8340" s="22" t="s">
        <v>617</v>
      </c>
      <c r="D8340" s="22" t="s">
        <v>8676</v>
      </c>
      <c r="E8340" s="22" t="s">
        <v>58</v>
      </c>
      <c r="F8340" s="22" t="s">
        <v>58</v>
      </c>
      <c r="H8340" s="22" t="s">
        <v>15</v>
      </c>
      <c r="K8340" s="40"/>
      <c r="L8340" s="40"/>
    </row>
    <row r="8341" spans="1:12">
      <c r="A8341" s="17">
        <v>45596</v>
      </c>
      <c r="B8341" s="22" t="s">
        <v>10</v>
      </c>
      <c r="C8341" s="22" t="s">
        <v>617</v>
      </c>
      <c r="D8341" s="22" t="s">
        <v>8677</v>
      </c>
      <c r="E8341" s="22" t="s">
        <v>58</v>
      </c>
      <c r="F8341" s="22" t="s">
        <v>58</v>
      </c>
      <c r="H8341" s="22" t="s">
        <v>15</v>
      </c>
      <c r="K8341" s="40"/>
      <c r="L8341" s="40"/>
    </row>
    <row r="8342" spans="1:12">
      <c r="A8342" s="17">
        <v>45596</v>
      </c>
      <c r="B8342" s="22" t="s">
        <v>10</v>
      </c>
      <c r="C8342" s="22" t="s">
        <v>548</v>
      </c>
      <c r="D8342" s="22" t="s">
        <v>8678</v>
      </c>
      <c r="E8342" s="22" t="s">
        <v>58</v>
      </c>
      <c r="F8342" s="22" t="s">
        <v>490</v>
      </c>
      <c r="H8342" s="22" t="s">
        <v>15</v>
      </c>
      <c r="K8342" s="40"/>
      <c r="L8342" s="40"/>
    </row>
    <row r="8343" spans="1:12">
      <c r="A8343" s="17">
        <v>45596</v>
      </c>
      <c r="B8343" s="22" t="s">
        <v>10</v>
      </c>
      <c r="C8343" s="22" t="s">
        <v>625</v>
      </c>
      <c r="D8343" s="22" t="s">
        <v>8679</v>
      </c>
      <c r="E8343" s="22" t="s">
        <v>58</v>
      </c>
      <c r="F8343" s="22" t="s">
        <v>268</v>
      </c>
      <c r="H8343" s="22" t="s">
        <v>15</v>
      </c>
      <c r="K8343" s="40"/>
      <c r="L8343" s="40"/>
    </row>
    <row r="8344" spans="1:12">
      <c r="A8344" s="17">
        <v>45596</v>
      </c>
      <c r="B8344" s="22" t="s">
        <v>10</v>
      </c>
      <c r="C8344" s="22" t="s">
        <v>625</v>
      </c>
      <c r="D8344" s="22" t="s">
        <v>8680</v>
      </c>
      <c r="E8344" s="22" t="s">
        <v>58</v>
      </c>
      <c r="F8344" s="22" t="s">
        <v>268</v>
      </c>
      <c r="H8344" s="22" t="s">
        <v>15</v>
      </c>
      <c r="K8344" s="40"/>
      <c r="L8344" s="40"/>
    </row>
    <row r="8345" spans="1:12">
      <c r="A8345" s="17">
        <v>45596</v>
      </c>
      <c r="B8345" s="22" t="s">
        <v>10</v>
      </c>
      <c r="C8345" s="22" t="s">
        <v>628</v>
      </c>
      <c r="D8345" s="22" t="s">
        <v>8681</v>
      </c>
      <c r="E8345" s="22" t="s">
        <v>58</v>
      </c>
      <c r="F8345" s="22" t="s">
        <v>268</v>
      </c>
      <c r="H8345" s="22" t="s">
        <v>15</v>
      </c>
      <c r="K8345" s="40"/>
      <c r="L8345" s="40"/>
    </row>
    <row r="8346" spans="1:12">
      <c r="A8346" s="17">
        <v>45596</v>
      </c>
      <c r="B8346" s="22" t="s">
        <v>10</v>
      </c>
      <c r="C8346" s="22" t="s">
        <v>628</v>
      </c>
      <c r="D8346" s="22" t="s">
        <v>8682</v>
      </c>
      <c r="E8346" s="22" t="s">
        <v>58</v>
      </c>
      <c r="F8346" s="22" t="s">
        <v>268</v>
      </c>
      <c r="H8346" s="22" t="s">
        <v>15</v>
      </c>
      <c r="K8346" s="40"/>
      <c r="L8346" s="40"/>
    </row>
    <row r="8347" spans="1:12">
      <c r="A8347" s="17">
        <v>45596</v>
      </c>
      <c r="B8347" s="22" t="s">
        <v>10</v>
      </c>
      <c r="C8347" s="22" t="s">
        <v>628</v>
      </c>
      <c r="D8347" s="22" t="s">
        <v>8683</v>
      </c>
      <c r="E8347" s="22" t="s">
        <v>58</v>
      </c>
      <c r="F8347" s="22" t="s">
        <v>268</v>
      </c>
      <c r="H8347" s="22" t="s">
        <v>15</v>
      </c>
      <c r="K8347" s="40"/>
      <c r="L8347" s="40"/>
    </row>
    <row r="8348" spans="1:12">
      <c r="A8348" s="17">
        <v>45596</v>
      </c>
      <c r="B8348" s="22" t="s">
        <v>10</v>
      </c>
      <c r="C8348" s="22" t="s">
        <v>628</v>
      </c>
      <c r="D8348" s="22" t="s">
        <v>8684</v>
      </c>
      <c r="E8348" s="22" t="s">
        <v>58</v>
      </c>
      <c r="F8348" s="22" t="s">
        <v>268</v>
      </c>
      <c r="H8348" s="22" t="s">
        <v>15</v>
      </c>
      <c r="K8348" s="40"/>
      <c r="L8348" s="40"/>
    </row>
    <row r="8349" spans="1:12">
      <c r="A8349" s="17">
        <v>45596</v>
      </c>
      <c r="B8349" s="22" t="s">
        <v>10</v>
      </c>
      <c r="C8349" s="22" t="s">
        <v>628</v>
      </c>
      <c r="D8349" s="22" t="s">
        <v>8685</v>
      </c>
      <c r="E8349" s="22" t="s">
        <v>58</v>
      </c>
      <c r="F8349" s="22" t="s">
        <v>268</v>
      </c>
      <c r="H8349" s="22" t="s">
        <v>15</v>
      </c>
      <c r="K8349" s="40"/>
      <c r="L8349" s="40"/>
    </row>
    <row r="8350" spans="1:12">
      <c r="A8350" s="17">
        <v>45596</v>
      </c>
      <c r="B8350" s="22" t="s">
        <v>10</v>
      </c>
      <c r="C8350" s="22" t="s">
        <v>628</v>
      </c>
      <c r="D8350" s="22" t="s">
        <v>8686</v>
      </c>
      <c r="E8350" s="22" t="s">
        <v>58</v>
      </c>
      <c r="F8350" s="22" t="s">
        <v>268</v>
      </c>
      <c r="H8350" s="22" t="s">
        <v>15</v>
      </c>
      <c r="K8350" s="40"/>
      <c r="L8350" s="40"/>
    </row>
    <row r="8351" spans="1:12">
      <c r="A8351" s="17">
        <v>45596</v>
      </c>
      <c r="B8351" s="22" t="s">
        <v>10</v>
      </c>
      <c r="C8351" s="22" t="s">
        <v>628</v>
      </c>
      <c r="D8351" s="22" t="s">
        <v>8687</v>
      </c>
      <c r="E8351" s="22" t="s">
        <v>58</v>
      </c>
      <c r="F8351" s="22" t="s">
        <v>268</v>
      </c>
      <c r="H8351" s="22" t="s">
        <v>15</v>
      </c>
      <c r="K8351" s="40"/>
      <c r="L8351" s="40"/>
    </row>
    <row r="8352" spans="1:12">
      <c r="A8352" s="17">
        <v>45596</v>
      </c>
      <c r="B8352" s="22" t="s">
        <v>10</v>
      </c>
      <c r="C8352" s="22" t="s">
        <v>628</v>
      </c>
      <c r="D8352" s="22" t="s">
        <v>8688</v>
      </c>
      <c r="E8352" s="22" t="s">
        <v>58</v>
      </c>
      <c r="F8352" s="22" t="s">
        <v>268</v>
      </c>
      <c r="H8352" s="22" t="s">
        <v>15</v>
      </c>
      <c r="K8352" s="40"/>
      <c r="L8352" s="40"/>
    </row>
    <row r="8353" spans="1:12">
      <c r="A8353" s="17">
        <v>45596</v>
      </c>
      <c r="B8353" s="22" t="s">
        <v>10</v>
      </c>
      <c r="C8353" s="22" t="s">
        <v>628</v>
      </c>
      <c r="D8353" s="22" t="s">
        <v>8689</v>
      </c>
      <c r="E8353" s="22" t="s">
        <v>58</v>
      </c>
      <c r="F8353" s="22" t="s">
        <v>268</v>
      </c>
      <c r="H8353" s="22" t="s">
        <v>15</v>
      </c>
      <c r="K8353" s="40"/>
      <c r="L8353" s="40"/>
    </row>
    <row r="8354" spans="1:12">
      <c r="A8354" s="17">
        <v>45596</v>
      </c>
      <c r="B8354" s="22" t="s">
        <v>10</v>
      </c>
      <c r="C8354" s="22" t="s">
        <v>628</v>
      </c>
      <c r="D8354" s="22" t="s">
        <v>8690</v>
      </c>
      <c r="E8354" s="22" t="s">
        <v>58</v>
      </c>
      <c r="F8354" s="22" t="s">
        <v>268</v>
      </c>
      <c r="H8354" s="22" t="s">
        <v>15</v>
      </c>
      <c r="K8354" s="40"/>
      <c r="L8354" s="40"/>
    </row>
    <row r="8355" spans="1:12">
      <c r="A8355" s="17">
        <v>45596</v>
      </c>
      <c r="B8355" s="22" t="s">
        <v>10</v>
      </c>
      <c r="C8355" s="22" t="s">
        <v>628</v>
      </c>
      <c r="D8355" s="22" t="s">
        <v>8691</v>
      </c>
      <c r="E8355" s="22" t="s">
        <v>58</v>
      </c>
      <c r="F8355" s="22" t="s">
        <v>268</v>
      </c>
      <c r="H8355" s="22" t="s">
        <v>15</v>
      </c>
      <c r="K8355" s="40"/>
      <c r="L8355" s="40"/>
    </row>
    <row r="8356" spans="1:12">
      <c r="A8356" s="17">
        <v>45596</v>
      </c>
      <c r="B8356" s="22" t="s">
        <v>10</v>
      </c>
      <c r="C8356" s="22" t="s">
        <v>640</v>
      </c>
      <c r="D8356" s="22" t="s">
        <v>8692</v>
      </c>
      <c r="E8356" s="22" t="s">
        <v>18</v>
      </c>
      <c r="F8356" s="22" t="s">
        <v>242</v>
      </c>
      <c r="H8356" s="22" t="s">
        <v>20</v>
      </c>
      <c r="K8356" s="40"/>
      <c r="L8356" s="40"/>
    </row>
    <row r="8357" spans="1:12">
      <c r="A8357" s="17">
        <v>45596</v>
      </c>
      <c r="B8357" s="22" t="s">
        <v>10</v>
      </c>
      <c r="C8357" s="22" t="s">
        <v>642</v>
      </c>
      <c r="D8357" s="22" t="s">
        <v>8693</v>
      </c>
      <c r="E8357" s="22" t="s">
        <v>18</v>
      </c>
      <c r="F8357" s="22" t="s">
        <v>242</v>
      </c>
      <c r="H8357" s="22" t="s">
        <v>20</v>
      </c>
      <c r="K8357" s="40"/>
      <c r="L8357" s="40"/>
    </row>
    <row r="8358" spans="1:12">
      <c r="A8358" s="17">
        <v>45596</v>
      </c>
      <c r="B8358" s="22" t="s">
        <v>10</v>
      </c>
      <c r="C8358" s="22" t="s">
        <v>642</v>
      </c>
      <c r="D8358" s="22" t="s">
        <v>8694</v>
      </c>
      <c r="E8358" s="22" t="s">
        <v>18</v>
      </c>
      <c r="F8358" s="22" t="s">
        <v>242</v>
      </c>
      <c r="H8358" s="22" t="s">
        <v>20</v>
      </c>
      <c r="K8358" s="40"/>
      <c r="L8358" s="40"/>
    </row>
    <row r="8359" spans="1:12">
      <c r="A8359" s="17">
        <v>45596</v>
      </c>
      <c r="B8359" s="22" t="s">
        <v>10</v>
      </c>
      <c r="C8359" s="22" t="s">
        <v>642</v>
      </c>
      <c r="D8359" s="22" t="s">
        <v>8695</v>
      </c>
      <c r="E8359" s="22" t="s">
        <v>18</v>
      </c>
      <c r="F8359" s="22" t="s">
        <v>242</v>
      </c>
      <c r="H8359" s="22" t="s">
        <v>20</v>
      </c>
      <c r="K8359" s="40"/>
      <c r="L8359" s="40"/>
    </row>
    <row r="8360" spans="1:12">
      <c r="A8360" s="17">
        <v>45596</v>
      </c>
      <c r="B8360" s="22" t="s">
        <v>10</v>
      </c>
      <c r="C8360" s="22" t="s">
        <v>642</v>
      </c>
      <c r="D8360" s="22" t="s">
        <v>8696</v>
      </c>
      <c r="E8360" s="22" t="s">
        <v>18</v>
      </c>
      <c r="F8360" s="22" t="s">
        <v>242</v>
      </c>
      <c r="H8360" s="22" t="s">
        <v>20</v>
      </c>
      <c r="K8360" s="40"/>
      <c r="L8360" s="40"/>
    </row>
    <row r="8361" spans="1:12">
      <c r="A8361" s="17">
        <v>45596</v>
      </c>
      <c r="B8361" s="22" t="s">
        <v>10</v>
      </c>
      <c r="C8361" s="22" t="s">
        <v>642</v>
      </c>
      <c r="D8361" s="22" t="s">
        <v>8697</v>
      </c>
      <c r="E8361" s="22" t="s">
        <v>18</v>
      </c>
      <c r="F8361" s="22" t="s">
        <v>242</v>
      </c>
      <c r="H8361" s="22" t="s">
        <v>20</v>
      </c>
      <c r="K8361" s="40"/>
      <c r="L8361" s="40"/>
    </row>
    <row r="8362" spans="1:12">
      <c r="A8362" s="17">
        <v>45596</v>
      </c>
      <c r="B8362" s="22" t="s">
        <v>10</v>
      </c>
      <c r="C8362" s="22" t="s">
        <v>642</v>
      </c>
      <c r="D8362" s="22" t="s">
        <v>8698</v>
      </c>
      <c r="E8362" s="22" t="s">
        <v>18</v>
      </c>
      <c r="F8362" s="22" t="s">
        <v>242</v>
      </c>
      <c r="H8362" s="22" t="s">
        <v>20</v>
      </c>
      <c r="K8362" s="40"/>
      <c r="L8362" s="40"/>
    </row>
    <row r="8363" spans="1:12">
      <c r="A8363" s="17">
        <v>45596</v>
      </c>
      <c r="B8363" s="22" t="s">
        <v>10</v>
      </c>
      <c r="C8363" s="22" t="s">
        <v>642</v>
      </c>
      <c r="D8363" s="22" t="s">
        <v>8699</v>
      </c>
      <c r="E8363" s="22" t="s">
        <v>18</v>
      </c>
      <c r="F8363" s="22" t="s">
        <v>242</v>
      </c>
      <c r="H8363" s="22" t="s">
        <v>20</v>
      </c>
      <c r="K8363" s="40"/>
      <c r="L8363" s="40"/>
    </row>
    <row r="8364" spans="1:12">
      <c r="A8364" s="17">
        <v>45596</v>
      </c>
      <c r="B8364" s="22" t="s">
        <v>10</v>
      </c>
      <c r="C8364" s="22" t="s">
        <v>642</v>
      </c>
      <c r="D8364" s="22" t="s">
        <v>8700</v>
      </c>
      <c r="E8364" s="22" t="s">
        <v>18</v>
      </c>
      <c r="F8364" s="22" t="s">
        <v>242</v>
      </c>
      <c r="H8364" s="22" t="s">
        <v>20</v>
      </c>
      <c r="K8364" s="40"/>
      <c r="L8364" s="40"/>
    </row>
    <row r="8365" spans="1:12">
      <c r="A8365" s="17">
        <v>45596</v>
      </c>
      <c r="B8365" s="22" t="s">
        <v>10</v>
      </c>
      <c r="C8365" s="22" t="s">
        <v>642</v>
      </c>
      <c r="D8365" s="22" t="s">
        <v>8701</v>
      </c>
      <c r="E8365" s="22" t="s">
        <v>18</v>
      </c>
      <c r="F8365" s="22" t="s">
        <v>242</v>
      </c>
      <c r="H8365" s="22" t="s">
        <v>20</v>
      </c>
      <c r="K8365" s="40"/>
      <c r="L8365" s="40"/>
    </row>
    <row r="8366" spans="1:12">
      <c r="A8366" s="17">
        <v>45596</v>
      </c>
      <c r="B8366" s="22" t="s">
        <v>10</v>
      </c>
      <c r="C8366" s="22" t="s">
        <v>642</v>
      </c>
      <c r="D8366" s="22" t="s">
        <v>8702</v>
      </c>
      <c r="E8366" s="22" t="s">
        <v>18</v>
      </c>
      <c r="F8366" s="22" t="s">
        <v>242</v>
      </c>
      <c r="H8366" s="22" t="s">
        <v>20</v>
      </c>
      <c r="K8366" s="40"/>
      <c r="L8366" s="40"/>
    </row>
    <row r="8367" spans="1:12">
      <c r="A8367" s="17">
        <v>45596</v>
      </c>
      <c r="B8367" s="22" t="s">
        <v>10</v>
      </c>
      <c r="C8367" s="22" t="s">
        <v>642</v>
      </c>
      <c r="D8367" s="22" t="s">
        <v>8703</v>
      </c>
      <c r="E8367" s="22" t="s">
        <v>18</v>
      </c>
      <c r="F8367" s="22" t="s">
        <v>242</v>
      </c>
      <c r="H8367" s="22" t="s">
        <v>20</v>
      </c>
      <c r="K8367" s="40"/>
      <c r="L8367" s="40"/>
    </row>
    <row r="8368" spans="1:12">
      <c r="A8368" s="17">
        <v>45596</v>
      </c>
      <c r="B8368" s="22" t="s">
        <v>10</v>
      </c>
      <c r="C8368" s="22" t="s">
        <v>654</v>
      </c>
      <c r="D8368" s="22" t="s">
        <v>8704</v>
      </c>
      <c r="E8368" s="22" t="s">
        <v>18</v>
      </c>
      <c r="F8368" s="22" t="s">
        <v>242</v>
      </c>
      <c r="H8368" s="22" t="s">
        <v>20</v>
      </c>
      <c r="K8368" s="40"/>
      <c r="L8368" s="40"/>
    </row>
    <row r="8369" spans="1:12">
      <c r="A8369" s="17">
        <v>45596</v>
      </c>
      <c r="B8369" s="22" t="s">
        <v>10</v>
      </c>
      <c r="C8369" s="22" t="s">
        <v>654</v>
      </c>
      <c r="D8369" s="22" t="s">
        <v>8705</v>
      </c>
      <c r="E8369" s="22" t="s">
        <v>18</v>
      </c>
      <c r="F8369" s="22" t="s">
        <v>242</v>
      </c>
      <c r="H8369" s="22" t="s">
        <v>20</v>
      </c>
      <c r="K8369" s="40"/>
      <c r="L8369" s="40"/>
    </row>
    <row r="8370" spans="1:12">
      <c r="A8370" s="17">
        <v>45596</v>
      </c>
      <c r="B8370" s="22" t="s">
        <v>10</v>
      </c>
      <c r="C8370" s="22" t="s">
        <v>654</v>
      </c>
      <c r="D8370" s="22" t="s">
        <v>8706</v>
      </c>
      <c r="E8370" s="22" t="s">
        <v>18</v>
      </c>
      <c r="F8370" s="22" t="s">
        <v>242</v>
      </c>
      <c r="H8370" s="22" t="s">
        <v>20</v>
      </c>
      <c r="K8370" s="40"/>
      <c r="L8370" s="40"/>
    </row>
    <row r="8371" spans="1:12">
      <c r="A8371" s="17">
        <v>45596</v>
      </c>
      <c r="B8371" s="22" t="s">
        <v>10</v>
      </c>
      <c r="C8371" s="22" t="s">
        <v>656</v>
      </c>
      <c r="D8371" s="22" t="s">
        <v>8707</v>
      </c>
      <c r="E8371" s="22" t="s">
        <v>18</v>
      </c>
      <c r="F8371" s="22" t="s">
        <v>242</v>
      </c>
      <c r="H8371" s="22" t="s">
        <v>20</v>
      </c>
      <c r="K8371" s="40"/>
      <c r="L8371" s="40"/>
    </row>
    <row r="8372" spans="1:12">
      <c r="A8372" s="17">
        <v>45596</v>
      </c>
      <c r="B8372" s="22" t="s">
        <v>10</v>
      </c>
      <c r="C8372" s="22" t="s">
        <v>656</v>
      </c>
      <c r="D8372" s="22" t="s">
        <v>8708</v>
      </c>
      <c r="E8372" s="22" t="s">
        <v>18</v>
      </c>
      <c r="F8372" s="22" t="s">
        <v>242</v>
      </c>
      <c r="H8372" s="22" t="s">
        <v>20</v>
      </c>
      <c r="K8372" s="40"/>
      <c r="L8372" s="40"/>
    </row>
    <row r="8373" spans="1:12">
      <c r="A8373" s="17">
        <v>45596</v>
      </c>
      <c r="B8373" s="22" t="s">
        <v>10</v>
      </c>
      <c r="C8373" s="22" t="s">
        <v>656</v>
      </c>
      <c r="D8373" s="22" t="s">
        <v>8709</v>
      </c>
      <c r="E8373" s="22" t="s">
        <v>18</v>
      </c>
      <c r="F8373" s="22" t="s">
        <v>242</v>
      </c>
      <c r="H8373" s="22" t="s">
        <v>20</v>
      </c>
      <c r="K8373" s="40"/>
      <c r="L8373" s="40"/>
    </row>
    <row r="8374" spans="1:12">
      <c r="A8374" s="17">
        <v>45596</v>
      </c>
      <c r="B8374" s="22" t="s">
        <v>10</v>
      </c>
      <c r="C8374" s="22" t="s">
        <v>656</v>
      </c>
      <c r="D8374" s="22" t="s">
        <v>8710</v>
      </c>
      <c r="E8374" s="22" t="s">
        <v>18</v>
      </c>
      <c r="F8374" s="22" t="s">
        <v>242</v>
      </c>
      <c r="H8374" s="22" t="s">
        <v>20</v>
      </c>
      <c r="K8374" s="40"/>
      <c r="L8374" s="40"/>
    </row>
    <row r="8375" spans="1:12">
      <c r="A8375" s="17">
        <v>45596</v>
      </c>
      <c r="B8375" s="22" t="s">
        <v>10</v>
      </c>
      <c r="C8375" s="22" t="s">
        <v>659</v>
      </c>
      <c r="D8375" s="22" t="s">
        <v>8711</v>
      </c>
      <c r="E8375" s="22" t="s">
        <v>18</v>
      </c>
      <c r="F8375" s="22" t="s">
        <v>242</v>
      </c>
      <c r="H8375" s="22" t="s">
        <v>20</v>
      </c>
      <c r="K8375" s="40"/>
      <c r="L8375" s="40"/>
    </row>
    <row r="8376" spans="1:12">
      <c r="A8376" s="17">
        <v>45596</v>
      </c>
      <c r="B8376" s="22" t="s">
        <v>10</v>
      </c>
      <c r="C8376" s="22" t="s">
        <v>663</v>
      </c>
      <c r="D8376" s="22" t="s">
        <v>8712</v>
      </c>
      <c r="E8376" s="22" t="s">
        <v>18</v>
      </c>
      <c r="F8376" s="22" t="s">
        <v>242</v>
      </c>
      <c r="G8376" s="9">
        <v>0.5</v>
      </c>
      <c r="H8376" s="22" t="s">
        <v>20</v>
      </c>
      <c r="I8376" s="28">
        <v>25.6</v>
      </c>
      <c r="J8376" s="28">
        <v>12.8</v>
      </c>
      <c r="K8376" s="40"/>
      <c r="L8376" s="40"/>
    </row>
    <row r="8377" spans="1:12">
      <c r="A8377" s="17">
        <v>45596</v>
      </c>
      <c r="B8377" s="22" t="s">
        <v>10</v>
      </c>
      <c r="C8377" s="22" t="s">
        <v>665</v>
      </c>
      <c r="D8377" s="22" t="s">
        <v>8713</v>
      </c>
      <c r="E8377" s="22" t="s">
        <v>18</v>
      </c>
      <c r="F8377" s="22" t="s">
        <v>242</v>
      </c>
      <c r="H8377" s="22" t="s">
        <v>20</v>
      </c>
      <c r="K8377" s="40"/>
      <c r="L8377" s="40"/>
    </row>
    <row r="8378" spans="1:12">
      <c r="A8378" s="17">
        <v>45596</v>
      </c>
      <c r="B8378" s="22" t="s">
        <v>10</v>
      </c>
      <c r="C8378" s="22" t="s">
        <v>665</v>
      </c>
      <c r="D8378" s="22" t="s">
        <v>8714</v>
      </c>
      <c r="E8378" s="22" t="s">
        <v>18</v>
      </c>
      <c r="F8378" s="22" t="s">
        <v>242</v>
      </c>
      <c r="H8378" s="22" t="s">
        <v>20</v>
      </c>
      <c r="K8378" s="40"/>
      <c r="L8378" s="40"/>
    </row>
    <row r="8379" spans="1:12">
      <c r="A8379" s="17">
        <v>45596</v>
      </c>
      <c r="B8379" s="22" t="s">
        <v>10</v>
      </c>
      <c r="C8379" s="22" t="s">
        <v>665</v>
      </c>
      <c r="D8379" s="22" t="s">
        <v>8715</v>
      </c>
      <c r="E8379" s="22" t="s">
        <v>18</v>
      </c>
      <c r="F8379" s="22" t="s">
        <v>242</v>
      </c>
      <c r="H8379" s="22" t="s">
        <v>20</v>
      </c>
      <c r="K8379" s="40"/>
      <c r="L8379" s="40"/>
    </row>
    <row r="8380" spans="1:12">
      <c r="A8380" s="17">
        <v>45596</v>
      </c>
      <c r="B8380" s="22" t="s">
        <v>10</v>
      </c>
      <c r="C8380" s="22" t="s">
        <v>665</v>
      </c>
      <c r="D8380" s="22" t="s">
        <v>8716</v>
      </c>
      <c r="E8380" s="22" t="s">
        <v>18</v>
      </c>
      <c r="F8380" s="22" t="s">
        <v>242</v>
      </c>
      <c r="H8380" s="22" t="s">
        <v>20</v>
      </c>
      <c r="K8380" s="40"/>
      <c r="L8380" s="40"/>
    </row>
    <row r="8381" spans="1:12">
      <c r="A8381" s="17">
        <v>45596</v>
      </c>
      <c r="B8381" s="22" t="s">
        <v>10</v>
      </c>
      <c r="C8381" s="22" t="s">
        <v>684</v>
      </c>
      <c r="D8381" s="22" t="s">
        <v>8717</v>
      </c>
      <c r="E8381" s="22" t="s">
        <v>18</v>
      </c>
      <c r="F8381" s="22" t="s">
        <v>242</v>
      </c>
      <c r="H8381" s="22" t="s">
        <v>20</v>
      </c>
      <c r="K8381" s="40"/>
      <c r="L8381" s="40"/>
    </row>
    <row r="8382" spans="1:12">
      <c r="A8382" s="17">
        <v>45596</v>
      </c>
      <c r="B8382" s="22" t="s">
        <v>10</v>
      </c>
      <c r="C8382" s="22" t="s">
        <v>684</v>
      </c>
      <c r="D8382" s="22" t="s">
        <v>8718</v>
      </c>
      <c r="E8382" s="22" t="s">
        <v>18</v>
      </c>
      <c r="F8382" s="22" t="s">
        <v>242</v>
      </c>
      <c r="H8382" s="22" t="s">
        <v>20</v>
      </c>
      <c r="K8382" s="40"/>
      <c r="L8382" s="40"/>
    </row>
    <row r="8383" spans="1:12">
      <c r="A8383" s="17">
        <v>45596</v>
      </c>
      <c r="B8383" s="22" t="s">
        <v>10</v>
      </c>
      <c r="C8383" s="22" t="s">
        <v>684</v>
      </c>
      <c r="D8383" s="22" t="s">
        <v>8719</v>
      </c>
      <c r="E8383" s="22" t="s">
        <v>18</v>
      </c>
      <c r="F8383" s="22" t="s">
        <v>242</v>
      </c>
      <c r="H8383" s="22" t="s">
        <v>20</v>
      </c>
      <c r="K8383" s="40"/>
      <c r="L8383" s="40"/>
    </row>
    <row r="8384" spans="1:12">
      <c r="A8384" s="17">
        <v>45596</v>
      </c>
      <c r="B8384" s="22" t="s">
        <v>10</v>
      </c>
      <c r="C8384" s="22" t="s">
        <v>688</v>
      </c>
      <c r="D8384" s="22" t="s">
        <v>8720</v>
      </c>
      <c r="E8384" s="22" t="s">
        <v>18</v>
      </c>
      <c r="F8384" s="22" t="s">
        <v>242</v>
      </c>
      <c r="H8384" s="22" t="s">
        <v>20</v>
      </c>
      <c r="K8384" s="40"/>
      <c r="L8384" s="40"/>
    </row>
    <row r="8385" spans="1:12">
      <c r="A8385" s="17">
        <v>45596</v>
      </c>
      <c r="B8385" s="22" t="s">
        <v>10</v>
      </c>
      <c r="C8385" s="22" t="s">
        <v>688</v>
      </c>
      <c r="D8385" s="22" t="s">
        <v>8721</v>
      </c>
      <c r="E8385" s="22" t="s">
        <v>18</v>
      </c>
      <c r="F8385" s="22" t="s">
        <v>242</v>
      </c>
      <c r="H8385" s="22" t="s">
        <v>20</v>
      </c>
      <c r="K8385" s="40"/>
      <c r="L8385" s="40"/>
    </row>
    <row r="8386" spans="1:12">
      <c r="A8386" s="17">
        <v>45596</v>
      </c>
      <c r="B8386" s="22" t="s">
        <v>10</v>
      </c>
      <c r="C8386" s="22" t="s">
        <v>690</v>
      </c>
      <c r="D8386" s="22" t="s">
        <v>8722</v>
      </c>
      <c r="E8386" s="22" t="s">
        <v>18</v>
      </c>
      <c r="F8386" s="22" t="s">
        <v>242</v>
      </c>
      <c r="H8386" s="22" t="s">
        <v>20</v>
      </c>
      <c r="K8386" s="40"/>
      <c r="L8386" s="40"/>
    </row>
    <row r="8387" spans="1:12">
      <c r="A8387" s="17">
        <v>45596</v>
      </c>
      <c r="B8387" s="22" t="s">
        <v>10</v>
      </c>
      <c r="C8387" s="22" t="s">
        <v>728</v>
      </c>
      <c r="D8387" s="22" t="s">
        <v>8723</v>
      </c>
      <c r="E8387" s="22" t="s">
        <v>18</v>
      </c>
      <c r="F8387" s="22" t="s">
        <v>242</v>
      </c>
      <c r="H8387" s="22" t="s">
        <v>20</v>
      </c>
      <c r="K8387" s="40"/>
      <c r="L8387" s="40"/>
    </row>
    <row r="8388" spans="1:12">
      <c r="A8388" s="17">
        <v>45596</v>
      </c>
      <c r="B8388" s="22" t="s">
        <v>10</v>
      </c>
      <c r="C8388" s="22" t="s">
        <v>730</v>
      </c>
      <c r="D8388" s="22" t="s">
        <v>8724</v>
      </c>
      <c r="E8388" s="22" t="s">
        <v>18</v>
      </c>
      <c r="F8388" s="22" t="s">
        <v>242</v>
      </c>
      <c r="H8388" s="22" t="s">
        <v>20</v>
      </c>
      <c r="K8388" s="40"/>
      <c r="L8388" s="40"/>
    </row>
    <row r="8389" spans="1:12">
      <c r="A8389" s="17">
        <v>45596</v>
      </c>
      <c r="B8389" s="22" t="s">
        <v>10</v>
      </c>
      <c r="C8389" s="22" t="s">
        <v>552</v>
      </c>
      <c r="D8389" s="22" t="s">
        <v>8725</v>
      </c>
      <c r="E8389" s="22" t="s">
        <v>18</v>
      </c>
      <c r="F8389" s="22" t="s">
        <v>242</v>
      </c>
      <c r="H8389" s="22" t="s">
        <v>20</v>
      </c>
      <c r="K8389" s="40"/>
      <c r="L8389" s="40"/>
    </row>
    <row r="8390" spans="1:12">
      <c r="A8390" s="17">
        <v>45596</v>
      </c>
      <c r="B8390" s="22" t="s">
        <v>10</v>
      </c>
      <c r="C8390" s="22" t="s">
        <v>552</v>
      </c>
      <c r="D8390" s="22" t="s">
        <v>8726</v>
      </c>
      <c r="E8390" s="22" t="s">
        <v>18</v>
      </c>
      <c r="F8390" s="22" t="s">
        <v>242</v>
      </c>
      <c r="H8390" s="22" t="s">
        <v>20</v>
      </c>
      <c r="K8390" s="40"/>
      <c r="L8390" s="40"/>
    </row>
    <row r="8391" spans="1:12">
      <c r="A8391" s="17">
        <v>45596</v>
      </c>
      <c r="B8391" s="22" t="s">
        <v>10</v>
      </c>
      <c r="C8391" s="22" t="s">
        <v>552</v>
      </c>
      <c r="D8391" s="22" t="s">
        <v>8727</v>
      </c>
      <c r="E8391" s="22" t="s">
        <v>18</v>
      </c>
      <c r="F8391" s="22" t="s">
        <v>242</v>
      </c>
      <c r="H8391" s="22" t="s">
        <v>20</v>
      </c>
      <c r="K8391" s="40"/>
      <c r="L8391" s="40"/>
    </row>
    <row r="8392" spans="1:12">
      <c r="A8392" s="17">
        <v>45596</v>
      </c>
      <c r="B8392" s="22" t="s">
        <v>10</v>
      </c>
      <c r="C8392" s="22" t="s">
        <v>552</v>
      </c>
      <c r="D8392" s="22" t="s">
        <v>8728</v>
      </c>
      <c r="E8392" s="22" t="s">
        <v>18</v>
      </c>
      <c r="F8392" s="22" t="s">
        <v>242</v>
      </c>
      <c r="H8392" s="22" t="s">
        <v>20</v>
      </c>
      <c r="K8392" s="40"/>
      <c r="L8392" s="40"/>
    </row>
    <row r="8393" spans="1:12">
      <c r="A8393" s="17">
        <v>45596</v>
      </c>
      <c r="B8393" s="22" t="s">
        <v>10</v>
      </c>
      <c r="C8393" s="22" t="s">
        <v>552</v>
      </c>
      <c r="D8393" s="22" t="s">
        <v>8729</v>
      </c>
      <c r="E8393" s="22" t="s">
        <v>18</v>
      </c>
      <c r="F8393" s="22" t="s">
        <v>242</v>
      </c>
      <c r="H8393" s="22" t="s">
        <v>20</v>
      </c>
      <c r="K8393" s="40"/>
      <c r="L8393" s="40"/>
    </row>
    <row r="8394" spans="1:12">
      <c r="A8394" s="17">
        <v>45596</v>
      </c>
      <c r="B8394" s="22" t="s">
        <v>10</v>
      </c>
      <c r="C8394" s="22" t="s">
        <v>552</v>
      </c>
      <c r="D8394" s="22" t="s">
        <v>8730</v>
      </c>
      <c r="E8394" s="22" t="s">
        <v>18</v>
      </c>
      <c r="F8394" s="22" t="s">
        <v>242</v>
      </c>
      <c r="H8394" s="22" t="s">
        <v>20</v>
      </c>
      <c r="K8394" s="40"/>
      <c r="L8394" s="40"/>
    </row>
    <row r="8395" spans="1:12">
      <c r="A8395" s="17">
        <v>45596</v>
      </c>
      <c r="B8395" s="22" t="s">
        <v>10</v>
      </c>
      <c r="C8395" s="22" t="s">
        <v>552</v>
      </c>
      <c r="D8395" s="22" t="s">
        <v>8731</v>
      </c>
      <c r="E8395" s="22" t="s">
        <v>18</v>
      </c>
      <c r="F8395" s="22" t="s">
        <v>242</v>
      </c>
      <c r="H8395" s="22" t="s">
        <v>20</v>
      </c>
      <c r="K8395" s="40"/>
      <c r="L8395" s="40"/>
    </row>
    <row r="8396" spans="1:12">
      <c r="A8396" s="17">
        <v>45596</v>
      </c>
      <c r="B8396" s="22" t="s">
        <v>10</v>
      </c>
      <c r="C8396" s="22" t="s">
        <v>739</v>
      </c>
      <c r="D8396" s="22" t="s">
        <v>8732</v>
      </c>
      <c r="E8396" s="22" t="s">
        <v>18</v>
      </c>
      <c r="F8396" s="22" t="s">
        <v>242</v>
      </c>
      <c r="H8396" s="22" t="s">
        <v>20</v>
      </c>
      <c r="K8396" s="40"/>
      <c r="L8396" s="40"/>
    </row>
    <row r="8397" spans="1:12">
      <c r="A8397" s="17">
        <v>45596</v>
      </c>
      <c r="B8397" s="22" t="s">
        <v>10</v>
      </c>
      <c r="C8397" s="22" t="s">
        <v>739</v>
      </c>
      <c r="D8397" s="22" t="s">
        <v>8733</v>
      </c>
      <c r="E8397" s="22" t="s">
        <v>18</v>
      </c>
      <c r="F8397" s="22" t="s">
        <v>242</v>
      </c>
      <c r="H8397" s="22" t="s">
        <v>20</v>
      </c>
      <c r="K8397" s="40"/>
      <c r="L8397" s="40"/>
    </row>
    <row r="8398" spans="1:12">
      <c r="A8398" s="17">
        <v>45596</v>
      </c>
      <c r="B8398" s="22" t="s">
        <v>10</v>
      </c>
      <c r="C8398" s="22" t="s">
        <v>741</v>
      </c>
      <c r="D8398" s="22" t="s">
        <v>8734</v>
      </c>
      <c r="E8398" s="22" t="s">
        <v>18</v>
      </c>
      <c r="F8398" s="22" t="s">
        <v>242</v>
      </c>
      <c r="H8398" s="22" t="s">
        <v>20</v>
      </c>
      <c r="K8398" s="40"/>
      <c r="L8398" s="40"/>
    </row>
    <row r="8399" spans="1:12">
      <c r="A8399" s="17">
        <v>45596</v>
      </c>
      <c r="B8399" s="22" t="s">
        <v>10</v>
      </c>
      <c r="C8399" s="22" t="s">
        <v>741</v>
      </c>
      <c r="D8399" s="22" t="s">
        <v>8735</v>
      </c>
      <c r="E8399" s="22" t="s">
        <v>18</v>
      </c>
      <c r="F8399" s="22" t="s">
        <v>242</v>
      </c>
      <c r="H8399" s="22" t="s">
        <v>20</v>
      </c>
      <c r="K8399" s="40"/>
      <c r="L8399" s="40"/>
    </row>
    <row r="8400" spans="1:12">
      <c r="A8400" s="17">
        <v>45596</v>
      </c>
      <c r="B8400" s="22" t="s">
        <v>10</v>
      </c>
      <c r="C8400" s="22" t="s">
        <v>745</v>
      </c>
      <c r="D8400" s="22" t="s">
        <v>8736</v>
      </c>
      <c r="E8400" s="22" t="s">
        <v>18</v>
      </c>
      <c r="F8400" s="22" t="s">
        <v>242</v>
      </c>
      <c r="H8400" s="22" t="s">
        <v>20</v>
      </c>
      <c r="K8400" s="40"/>
      <c r="L8400" s="40"/>
    </row>
    <row r="8401" spans="1:12">
      <c r="A8401" s="17">
        <v>45596</v>
      </c>
      <c r="B8401" s="22" t="s">
        <v>10</v>
      </c>
      <c r="C8401" s="22" t="s">
        <v>745</v>
      </c>
      <c r="D8401" s="22" t="s">
        <v>8737</v>
      </c>
      <c r="E8401" s="22" t="s">
        <v>18</v>
      </c>
      <c r="F8401" s="22" t="s">
        <v>242</v>
      </c>
      <c r="H8401" s="22" t="s">
        <v>20</v>
      </c>
      <c r="K8401" s="40"/>
      <c r="L8401" s="40"/>
    </row>
    <row r="8402" spans="1:12">
      <c r="A8402" s="17">
        <v>45596</v>
      </c>
      <c r="B8402" s="22" t="s">
        <v>10</v>
      </c>
      <c r="C8402" s="22" t="s">
        <v>745</v>
      </c>
      <c r="D8402" s="22" t="s">
        <v>8738</v>
      </c>
      <c r="E8402" s="22" t="s">
        <v>18</v>
      </c>
      <c r="F8402" s="22" t="s">
        <v>242</v>
      </c>
      <c r="H8402" s="22" t="s">
        <v>20</v>
      </c>
      <c r="K8402" s="40"/>
      <c r="L8402" s="40"/>
    </row>
    <row r="8403" spans="1:12">
      <c r="A8403" s="17">
        <v>45596</v>
      </c>
      <c r="B8403" s="22" t="s">
        <v>10</v>
      </c>
      <c r="C8403" s="22" t="s">
        <v>745</v>
      </c>
      <c r="D8403" s="22" t="s">
        <v>8739</v>
      </c>
      <c r="E8403" s="22" t="s">
        <v>18</v>
      </c>
      <c r="F8403" s="22" t="s">
        <v>242</v>
      </c>
      <c r="H8403" s="22" t="s">
        <v>20</v>
      </c>
      <c r="K8403" s="40"/>
      <c r="L8403" s="40"/>
    </row>
    <row r="8404" spans="1:12">
      <c r="A8404" s="17">
        <v>45596</v>
      </c>
      <c r="B8404" s="22" t="s">
        <v>10</v>
      </c>
      <c r="C8404" s="22" t="s">
        <v>745</v>
      </c>
      <c r="D8404" s="22" t="s">
        <v>8740</v>
      </c>
      <c r="E8404" s="22" t="s">
        <v>18</v>
      </c>
      <c r="F8404" s="22" t="s">
        <v>242</v>
      </c>
      <c r="H8404" s="22" t="s">
        <v>20</v>
      </c>
      <c r="K8404" s="40"/>
      <c r="L8404" s="40"/>
    </row>
    <row r="8405" spans="1:12">
      <c r="A8405" s="17">
        <v>45596</v>
      </c>
      <c r="B8405" s="22" t="s">
        <v>10</v>
      </c>
      <c r="C8405" s="22" t="s">
        <v>854</v>
      </c>
      <c r="D8405" s="22" t="s">
        <v>8741</v>
      </c>
      <c r="E8405" s="22" t="s">
        <v>18</v>
      </c>
      <c r="F8405" s="22" t="s">
        <v>242</v>
      </c>
      <c r="H8405" s="22" t="s">
        <v>20</v>
      </c>
      <c r="K8405" s="40"/>
      <c r="L8405" s="40"/>
    </row>
    <row r="8406" spans="1:12">
      <c r="A8406" s="17">
        <v>45596</v>
      </c>
      <c r="B8406" s="22" t="s">
        <v>10</v>
      </c>
      <c r="C8406" s="22" t="s">
        <v>747</v>
      </c>
      <c r="D8406" s="22" t="s">
        <v>8742</v>
      </c>
      <c r="E8406" s="22" t="s">
        <v>18</v>
      </c>
      <c r="F8406" s="22" t="s">
        <v>242</v>
      </c>
      <c r="H8406" s="22" t="s">
        <v>20</v>
      </c>
      <c r="K8406" s="40"/>
      <c r="L8406" s="40"/>
    </row>
    <row r="8407" spans="1:12">
      <c r="A8407" s="17">
        <v>45596</v>
      </c>
      <c r="B8407" s="22" t="s">
        <v>10</v>
      </c>
      <c r="C8407" s="22" t="s">
        <v>747</v>
      </c>
      <c r="D8407" s="22" t="s">
        <v>8743</v>
      </c>
      <c r="E8407" s="22" t="s">
        <v>18</v>
      </c>
      <c r="F8407" s="22" t="s">
        <v>242</v>
      </c>
      <c r="G8407" s="9">
        <v>223.1</v>
      </c>
      <c r="H8407" s="22" t="s">
        <v>20</v>
      </c>
      <c r="I8407" s="28">
        <v>14.4</v>
      </c>
      <c r="J8407" s="28">
        <v>3212.64</v>
      </c>
      <c r="K8407" s="40"/>
      <c r="L8407" s="40"/>
    </row>
    <row r="8408" spans="1:12">
      <c r="A8408" s="17">
        <v>45596</v>
      </c>
      <c r="B8408" s="22" t="s">
        <v>10</v>
      </c>
      <c r="C8408" s="22" t="s">
        <v>8744</v>
      </c>
      <c r="D8408" s="22" t="s">
        <v>8745</v>
      </c>
      <c r="E8408" s="22" t="s">
        <v>18</v>
      </c>
      <c r="F8408" s="22" t="s">
        <v>242</v>
      </c>
      <c r="H8408" s="22" t="s">
        <v>20</v>
      </c>
      <c r="K8408" s="40"/>
      <c r="L8408" s="40"/>
    </row>
    <row r="8409" spans="1:12">
      <c r="A8409" s="17">
        <v>45596</v>
      </c>
      <c r="B8409" s="22" t="s">
        <v>10</v>
      </c>
      <c r="C8409" s="22" t="s">
        <v>857</v>
      </c>
      <c r="D8409" s="22" t="s">
        <v>8746</v>
      </c>
      <c r="E8409" s="22" t="s">
        <v>18</v>
      </c>
      <c r="F8409" s="22" t="s">
        <v>242</v>
      </c>
      <c r="H8409" s="22" t="s">
        <v>20</v>
      </c>
      <c r="K8409" s="40"/>
      <c r="L8409" s="40"/>
    </row>
    <row r="8410" spans="1:12">
      <c r="A8410" s="17">
        <v>45596</v>
      </c>
      <c r="B8410" s="22" t="s">
        <v>10</v>
      </c>
      <c r="C8410" s="22" t="s">
        <v>857</v>
      </c>
      <c r="D8410" s="22" t="s">
        <v>8747</v>
      </c>
      <c r="E8410" s="22" t="s">
        <v>18</v>
      </c>
      <c r="F8410" s="22" t="s">
        <v>242</v>
      </c>
      <c r="H8410" s="22" t="s">
        <v>20</v>
      </c>
      <c r="K8410" s="40"/>
      <c r="L8410" s="40"/>
    </row>
    <row r="8411" spans="1:12">
      <c r="A8411" s="17">
        <v>45596</v>
      </c>
      <c r="B8411" s="22" t="s">
        <v>10</v>
      </c>
      <c r="C8411" s="22" t="s">
        <v>857</v>
      </c>
      <c r="D8411" s="22" t="s">
        <v>8748</v>
      </c>
      <c r="E8411" s="22" t="s">
        <v>18</v>
      </c>
      <c r="F8411" s="22" t="s">
        <v>242</v>
      </c>
      <c r="H8411" s="22" t="s">
        <v>20</v>
      </c>
      <c r="K8411" s="40"/>
      <c r="L8411" s="40"/>
    </row>
    <row r="8412" spans="1:12">
      <c r="A8412" s="17">
        <v>45596</v>
      </c>
      <c r="B8412" s="22" t="s">
        <v>10</v>
      </c>
      <c r="C8412" s="22" t="s">
        <v>656</v>
      </c>
      <c r="D8412" s="22" t="s">
        <v>8749</v>
      </c>
      <c r="E8412" s="22" t="s">
        <v>18</v>
      </c>
      <c r="F8412" s="22" t="s">
        <v>242</v>
      </c>
      <c r="G8412" s="9">
        <v>1.15625</v>
      </c>
      <c r="H8412" s="22" t="s">
        <v>20</v>
      </c>
      <c r="I8412" s="28">
        <v>2.4</v>
      </c>
      <c r="J8412" s="28">
        <v>2.78</v>
      </c>
      <c r="K8412" s="40"/>
      <c r="L8412" s="40"/>
    </row>
    <row r="8413" spans="1:12">
      <c r="A8413" s="17">
        <v>45596</v>
      </c>
      <c r="B8413" s="22" t="s">
        <v>10</v>
      </c>
      <c r="C8413" s="22" t="s">
        <v>656</v>
      </c>
      <c r="D8413" s="22" t="s">
        <v>8750</v>
      </c>
      <c r="E8413" s="22" t="s">
        <v>18</v>
      </c>
      <c r="F8413" s="22" t="s">
        <v>242</v>
      </c>
      <c r="G8413" s="9">
        <v>125.6</v>
      </c>
      <c r="H8413" s="22" t="s">
        <v>20</v>
      </c>
      <c r="I8413" s="28">
        <v>2.41</v>
      </c>
      <c r="J8413" s="28">
        <v>302.39</v>
      </c>
      <c r="K8413" s="40"/>
      <c r="L8413" s="40"/>
    </row>
    <row r="8414" spans="1:12">
      <c r="A8414" s="17">
        <v>45596</v>
      </c>
      <c r="B8414" s="22" t="s">
        <v>10</v>
      </c>
      <c r="C8414" s="22" t="s">
        <v>857</v>
      </c>
      <c r="D8414" s="22" t="s">
        <v>8751</v>
      </c>
      <c r="E8414" s="22" t="s">
        <v>18</v>
      </c>
      <c r="F8414" s="22" t="s">
        <v>242</v>
      </c>
      <c r="H8414" s="22" t="s">
        <v>20</v>
      </c>
      <c r="K8414" s="40"/>
      <c r="L8414" s="40"/>
    </row>
    <row r="8415" spans="1:12">
      <c r="A8415" s="17">
        <v>45596</v>
      </c>
      <c r="B8415" s="22" t="s">
        <v>10</v>
      </c>
      <c r="C8415" s="22" t="s">
        <v>857</v>
      </c>
      <c r="D8415" s="22" t="s">
        <v>8752</v>
      </c>
      <c r="E8415" s="22" t="s">
        <v>18</v>
      </c>
      <c r="F8415" s="22" t="s">
        <v>242</v>
      </c>
      <c r="H8415" s="22" t="s">
        <v>20</v>
      </c>
      <c r="K8415" s="40"/>
      <c r="L8415" s="40"/>
    </row>
    <row r="8416" spans="1:12">
      <c r="A8416" s="17">
        <v>45596</v>
      </c>
      <c r="B8416" s="22" t="s">
        <v>10</v>
      </c>
      <c r="C8416" s="22" t="s">
        <v>927</v>
      </c>
      <c r="D8416" s="22" t="s">
        <v>8753</v>
      </c>
      <c r="E8416" s="22" t="s">
        <v>18</v>
      </c>
      <c r="F8416" s="22" t="s">
        <v>242</v>
      </c>
      <c r="H8416" s="22" t="s">
        <v>20</v>
      </c>
      <c r="K8416" s="40"/>
      <c r="L8416" s="40"/>
    </row>
    <row r="8417" spans="1:12">
      <c r="A8417" s="17">
        <v>45596</v>
      </c>
      <c r="B8417" s="22" t="s">
        <v>10</v>
      </c>
      <c r="C8417" s="22" t="s">
        <v>927</v>
      </c>
      <c r="D8417" s="22" t="s">
        <v>8754</v>
      </c>
      <c r="E8417" s="22" t="s">
        <v>18</v>
      </c>
      <c r="F8417" s="22" t="s">
        <v>242</v>
      </c>
      <c r="H8417" s="22" t="s">
        <v>20</v>
      </c>
      <c r="K8417" s="40"/>
      <c r="L8417" s="40"/>
    </row>
    <row r="8418" spans="1:12">
      <c r="A8418" s="17">
        <v>45596</v>
      </c>
      <c r="B8418" s="22" t="s">
        <v>10</v>
      </c>
      <c r="C8418" s="22" t="s">
        <v>927</v>
      </c>
      <c r="D8418" s="22" t="s">
        <v>8755</v>
      </c>
      <c r="E8418" s="22" t="s">
        <v>18</v>
      </c>
      <c r="F8418" s="22" t="s">
        <v>242</v>
      </c>
      <c r="G8418" s="9">
        <v>102.7</v>
      </c>
      <c r="H8418" s="22" t="s">
        <v>20</v>
      </c>
      <c r="I8418" s="28">
        <v>12.8</v>
      </c>
      <c r="J8418" s="28">
        <v>1314.56</v>
      </c>
      <c r="K8418" s="40"/>
      <c r="L8418" s="40"/>
    </row>
    <row r="8419" spans="1:12">
      <c r="A8419" s="17">
        <v>45596</v>
      </c>
      <c r="B8419" s="22" t="s">
        <v>10</v>
      </c>
      <c r="C8419" s="22" t="s">
        <v>932</v>
      </c>
      <c r="D8419" s="22" t="s">
        <v>8756</v>
      </c>
      <c r="E8419" s="22" t="s">
        <v>18</v>
      </c>
      <c r="F8419" s="22" t="s">
        <v>242</v>
      </c>
      <c r="H8419" s="22" t="s">
        <v>20</v>
      </c>
      <c r="K8419" s="40"/>
      <c r="L8419" s="40"/>
    </row>
    <row r="8420" spans="1:12">
      <c r="A8420" s="17">
        <v>45596</v>
      </c>
      <c r="B8420" s="22" t="s">
        <v>10</v>
      </c>
      <c r="C8420" s="22" t="s">
        <v>932</v>
      </c>
      <c r="D8420" s="22" t="s">
        <v>8757</v>
      </c>
      <c r="E8420" s="22" t="s">
        <v>18</v>
      </c>
      <c r="F8420" s="22" t="s">
        <v>242</v>
      </c>
      <c r="H8420" s="22" t="s">
        <v>20</v>
      </c>
      <c r="K8420" s="40"/>
      <c r="L8420" s="40"/>
    </row>
    <row r="8421" spans="1:12">
      <c r="A8421" s="17">
        <v>45596</v>
      </c>
      <c r="B8421" s="22" t="s">
        <v>10</v>
      </c>
      <c r="C8421" s="22" t="s">
        <v>932</v>
      </c>
      <c r="D8421" s="22" t="s">
        <v>8758</v>
      </c>
      <c r="E8421" s="22" t="s">
        <v>18</v>
      </c>
      <c r="F8421" s="22" t="s">
        <v>242</v>
      </c>
      <c r="H8421" s="22" t="s">
        <v>20</v>
      </c>
      <c r="K8421" s="40"/>
      <c r="L8421" s="40"/>
    </row>
    <row r="8422" spans="1:12">
      <c r="A8422" s="17">
        <v>45596</v>
      </c>
      <c r="B8422" s="22" t="s">
        <v>10</v>
      </c>
      <c r="C8422" s="22" t="s">
        <v>932</v>
      </c>
      <c r="D8422" s="22" t="s">
        <v>8759</v>
      </c>
      <c r="E8422" s="22" t="s">
        <v>18</v>
      </c>
      <c r="F8422" s="22" t="s">
        <v>242</v>
      </c>
      <c r="H8422" s="22" t="s">
        <v>20</v>
      </c>
      <c r="K8422" s="40"/>
      <c r="L8422" s="40"/>
    </row>
    <row r="8423" spans="1:12">
      <c r="A8423" s="17">
        <v>45596</v>
      </c>
      <c r="B8423" s="22" t="s">
        <v>10</v>
      </c>
      <c r="C8423" s="22" t="s">
        <v>932</v>
      </c>
      <c r="D8423" s="22" t="s">
        <v>8760</v>
      </c>
      <c r="E8423" s="22" t="s">
        <v>18</v>
      </c>
      <c r="F8423" s="22" t="s">
        <v>242</v>
      </c>
      <c r="H8423" s="22" t="s">
        <v>20</v>
      </c>
      <c r="K8423" s="40"/>
      <c r="L8423" s="40"/>
    </row>
    <row r="8424" spans="1:12">
      <c r="A8424" s="17">
        <v>45596</v>
      </c>
      <c r="B8424" s="22" t="s">
        <v>10</v>
      </c>
      <c r="C8424" s="22" t="s">
        <v>932</v>
      </c>
      <c r="D8424" s="22" t="s">
        <v>8761</v>
      </c>
      <c r="E8424" s="22" t="s">
        <v>18</v>
      </c>
      <c r="F8424" s="22" t="s">
        <v>242</v>
      </c>
      <c r="H8424" s="22" t="s">
        <v>20</v>
      </c>
      <c r="K8424" s="40"/>
      <c r="L8424" s="40"/>
    </row>
    <row r="8425" spans="1:12">
      <c r="A8425" s="17">
        <v>45596</v>
      </c>
      <c r="B8425" s="22" t="s">
        <v>10</v>
      </c>
      <c r="C8425" s="22" t="s">
        <v>932</v>
      </c>
      <c r="D8425" s="22" t="s">
        <v>8762</v>
      </c>
      <c r="E8425" s="22" t="s">
        <v>18</v>
      </c>
      <c r="F8425" s="22" t="s">
        <v>242</v>
      </c>
      <c r="H8425" s="22" t="s">
        <v>20</v>
      </c>
      <c r="K8425" s="40"/>
      <c r="L8425" s="40"/>
    </row>
    <row r="8426" spans="1:12">
      <c r="A8426" s="17">
        <v>45596</v>
      </c>
      <c r="B8426" s="22" t="s">
        <v>10</v>
      </c>
      <c r="C8426" s="22" t="s">
        <v>932</v>
      </c>
      <c r="D8426" s="22" t="s">
        <v>8763</v>
      </c>
      <c r="E8426" s="22" t="s">
        <v>18</v>
      </c>
      <c r="F8426" s="22" t="s">
        <v>242</v>
      </c>
      <c r="H8426" s="22" t="s">
        <v>20</v>
      </c>
      <c r="K8426" s="40"/>
      <c r="L8426" s="40"/>
    </row>
    <row r="8427" spans="1:12">
      <c r="A8427" s="17">
        <v>45596</v>
      </c>
      <c r="B8427" s="22" t="s">
        <v>10</v>
      </c>
      <c r="C8427" s="22" t="s">
        <v>932</v>
      </c>
      <c r="D8427" s="22" t="s">
        <v>8764</v>
      </c>
      <c r="E8427" s="22" t="s">
        <v>18</v>
      </c>
      <c r="F8427" s="22" t="s">
        <v>242</v>
      </c>
      <c r="H8427" s="22" t="s">
        <v>20</v>
      </c>
      <c r="K8427" s="40"/>
      <c r="L8427" s="40"/>
    </row>
    <row r="8428" spans="1:12">
      <c r="A8428" s="17">
        <v>45596</v>
      </c>
      <c r="B8428" s="22" t="s">
        <v>10</v>
      </c>
      <c r="C8428" s="22" t="s">
        <v>932</v>
      </c>
      <c r="D8428" s="22" t="s">
        <v>8765</v>
      </c>
      <c r="E8428" s="22" t="s">
        <v>18</v>
      </c>
      <c r="F8428" s="22" t="s">
        <v>242</v>
      </c>
      <c r="H8428" s="22" t="s">
        <v>20</v>
      </c>
      <c r="K8428" s="40"/>
      <c r="L8428" s="40"/>
    </row>
    <row r="8429" spans="1:12">
      <c r="A8429" s="17">
        <v>45596</v>
      </c>
      <c r="B8429" s="22" t="s">
        <v>10</v>
      </c>
      <c r="C8429" s="22" t="s">
        <v>932</v>
      </c>
      <c r="D8429" s="22" t="s">
        <v>8766</v>
      </c>
      <c r="E8429" s="22" t="s">
        <v>18</v>
      </c>
      <c r="F8429" s="22" t="s">
        <v>242</v>
      </c>
      <c r="H8429" s="22" t="s">
        <v>20</v>
      </c>
      <c r="K8429" s="40"/>
      <c r="L8429" s="40"/>
    </row>
    <row r="8430" spans="1:12">
      <c r="A8430" s="17">
        <v>45596</v>
      </c>
      <c r="B8430" s="22" t="s">
        <v>10</v>
      </c>
      <c r="C8430" s="22" t="s">
        <v>556</v>
      </c>
      <c r="D8430" s="22" t="s">
        <v>8767</v>
      </c>
      <c r="E8430" s="22" t="s">
        <v>18</v>
      </c>
      <c r="F8430" s="22" t="s">
        <v>242</v>
      </c>
      <c r="H8430" s="22" t="s">
        <v>20</v>
      </c>
      <c r="K8430" s="40"/>
      <c r="L8430" s="40"/>
    </row>
    <row r="8431" spans="1:12">
      <c r="A8431" s="17">
        <v>45596</v>
      </c>
      <c r="B8431" s="22" t="s">
        <v>10</v>
      </c>
      <c r="C8431" s="22" t="s">
        <v>556</v>
      </c>
      <c r="D8431" s="22" t="s">
        <v>8768</v>
      </c>
      <c r="E8431" s="22" t="s">
        <v>18</v>
      </c>
      <c r="F8431" s="22" t="s">
        <v>242</v>
      </c>
      <c r="H8431" s="22" t="s">
        <v>20</v>
      </c>
      <c r="K8431" s="40"/>
      <c r="L8431" s="40"/>
    </row>
    <row r="8432" spans="1:12">
      <c r="A8432" s="17">
        <v>45596</v>
      </c>
      <c r="B8432" s="22" t="s">
        <v>10</v>
      </c>
      <c r="C8432" s="22" t="s">
        <v>556</v>
      </c>
      <c r="D8432" s="22" t="s">
        <v>8769</v>
      </c>
      <c r="E8432" s="22" t="s">
        <v>18</v>
      </c>
      <c r="F8432" s="22" t="s">
        <v>242</v>
      </c>
      <c r="H8432" s="22" t="s">
        <v>20</v>
      </c>
      <c r="K8432" s="40"/>
      <c r="L8432" s="40"/>
    </row>
    <row r="8433" spans="1:12">
      <c r="A8433" s="17">
        <v>45596</v>
      </c>
      <c r="B8433" s="22" t="s">
        <v>10</v>
      </c>
      <c r="C8433" s="22" t="s">
        <v>556</v>
      </c>
      <c r="D8433" s="22" t="s">
        <v>8770</v>
      </c>
      <c r="E8433" s="22" t="s">
        <v>18</v>
      </c>
      <c r="F8433" s="22" t="s">
        <v>242</v>
      </c>
      <c r="H8433" s="22" t="s">
        <v>20</v>
      </c>
      <c r="K8433" s="40"/>
      <c r="L8433" s="40"/>
    </row>
    <row r="8434" spans="1:12">
      <c r="A8434" s="17">
        <v>45596</v>
      </c>
      <c r="B8434" s="22" t="s">
        <v>10</v>
      </c>
      <c r="C8434" s="22" t="s">
        <v>863</v>
      </c>
      <c r="D8434" s="22" t="s">
        <v>8771</v>
      </c>
      <c r="E8434" s="22" t="s">
        <v>18</v>
      </c>
      <c r="F8434" s="22" t="s">
        <v>242</v>
      </c>
      <c r="H8434" s="22" t="s">
        <v>20</v>
      </c>
      <c r="K8434" s="40"/>
      <c r="L8434" s="40"/>
    </row>
    <row r="8435" spans="1:12">
      <c r="A8435" s="17">
        <v>45596</v>
      </c>
      <c r="B8435" s="22" t="s">
        <v>10</v>
      </c>
      <c r="C8435" s="22" t="s">
        <v>865</v>
      </c>
      <c r="D8435" s="22" t="s">
        <v>8772</v>
      </c>
      <c r="E8435" s="22" t="s">
        <v>18</v>
      </c>
      <c r="F8435" s="22" t="s">
        <v>242</v>
      </c>
      <c r="H8435" s="22" t="s">
        <v>20</v>
      </c>
      <c r="K8435" s="40"/>
      <c r="L8435" s="40"/>
    </row>
    <row r="8436" spans="1:12">
      <c r="A8436" s="17">
        <v>45596</v>
      </c>
      <c r="B8436" s="22" t="s">
        <v>10</v>
      </c>
      <c r="C8436" s="22" t="s">
        <v>865</v>
      </c>
      <c r="D8436" s="22" t="s">
        <v>8773</v>
      </c>
      <c r="E8436" s="22" t="s">
        <v>18</v>
      </c>
      <c r="F8436" s="22" t="s">
        <v>242</v>
      </c>
      <c r="H8436" s="22" t="s">
        <v>20</v>
      </c>
      <c r="K8436" s="40"/>
      <c r="L8436" s="40"/>
    </row>
    <row r="8437" spans="1:12">
      <c r="A8437" s="17">
        <v>45596</v>
      </c>
      <c r="B8437" s="22" t="s">
        <v>10</v>
      </c>
      <c r="C8437" s="22" t="s">
        <v>962</v>
      </c>
      <c r="D8437" s="22" t="s">
        <v>8774</v>
      </c>
      <c r="E8437" s="22" t="s">
        <v>18</v>
      </c>
      <c r="F8437" s="22" t="s">
        <v>33</v>
      </c>
      <c r="H8437" s="22" t="s">
        <v>20</v>
      </c>
      <c r="K8437" s="40"/>
      <c r="L8437" s="40"/>
    </row>
    <row r="8438" spans="1:12">
      <c r="A8438" s="17">
        <v>45596</v>
      </c>
      <c r="B8438" s="22" t="s">
        <v>10</v>
      </c>
      <c r="C8438" s="22" t="s">
        <v>962</v>
      </c>
      <c r="D8438" s="22" t="s">
        <v>8775</v>
      </c>
      <c r="E8438" s="22" t="s">
        <v>18</v>
      </c>
      <c r="F8438" s="22" t="s">
        <v>33</v>
      </c>
      <c r="H8438" s="22" t="s">
        <v>20</v>
      </c>
      <c r="K8438" s="40"/>
      <c r="L8438" s="40"/>
    </row>
    <row r="8439" spans="1:12">
      <c r="A8439" s="17">
        <v>45596</v>
      </c>
      <c r="B8439" s="22" t="s">
        <v>10</v>
      </c>
      <c r="C8439" s="22" t="s">
        <v>962</v>
      </c>
      <c r="D8439" s="22" t="s">
        <v>8776</v>
      </c>
      <c r="E8439" s="22" t="s">
        <v>18</v>
      </c>
      <c r="F8439" s="22" t="s">
        <v>33</v>
      </c>
      <c r="H8439" s="22" t="s">
        <v>20</v>
      </c>
      <c r="K8439" s="40"/>
      <c r="L8439" s="40"/>
    </row>
    <row r="8440" spans="1:12">
      <c r="A8440" s="17">
        <v>45596</v>
      </c>
      <c r="B8440" s="22" t="s">
        <v>10</v>
      </c>
      <c r="C8440" s="22" t="s">
        <v>962</v>
      </c>
      <c r="D8440" s="22" t="s">
        <v>8777</v>
      </c>
      <c r="E8440" s="22" t="s">
        <v>18</v>
      </c>
      <c r="F8440" s="22" t="s">
        <v>33</v>
      </c>
      <c r="H8440" s="22" t="s">
        <v>20</v>
      </c>
      <c r="K8440" s="40"/>
      <c r="L8440" s="40"/>
    </row>
    <row r="8441" spans="1:12">
      <c r="A8441" s="17">
        <v>45596</v>
      </c>
      <c r="B8441" s="22" t="s">
        <v>10</v>
      </c>
      <c r="C8441" s="22" t="s">
        <v>962</v>
      </c>
      <c r="D8441" s="22" t="s">
        <v>8778</v>
      </c>
      <c r="E8441" s="22" t="s">
        <v>18</v>
      </c>
      <c r="F8441" s="22" t="s">
        <v>33</v>
      </c>
      <c r="H8441" s="22" t="s">
        <v>20</v>
      </c>
      <c r="K8441" s="40"/>
      <c r="L8441" s="40"/>
    </row>
    <row r="8442" spans="1:12">
      <c r="A8442" s="17">
        <v>45596</v>
      </c>
      <c r="B8442" s="22" t="s">
        <v>10</v>
      </c>
      <c r="C8442" s="22" t="s">
        <v>962</v>
      </c>
      <c r="D8442" s="22" t="s">
        <v>8779</v>
      </c>
      <c r="E8442" s="22" t="s">
        <v>18</v>
      </c>
      <c r="F8442" s="22" t="s">
        <v>33</v>
      </c>
      <c r="H8442" s="22" t="s">
        <v>20</v>
      </c>
      <c r="K8442" s="40"/>
      <c r="L8442" s="40"/>
    </row>
    <row r="8443" spans="1:12">
      <c r="A8443" s="17">
        <v>45596</v>
      </c>
      <c r="B8443" s="22" t="s">
        <v>10</v>
      </c>
      <c r="C8443" s="22" t="s">
        <v>962</v>
      </c>
      <c r="D8443" s="22" t="s">
        <v>8780</v>
      </c>
      <c r="E8443" s="22" t="s">
        <v>18</v>
      </c>
      <c r="F8443" s="22" t="s">
        <v>33</v>
      </c>
      <c r="H8443" s="22" t="s">
        <v>20</v>
      </c>
      <c r="K8443" s="40"/>
      <c r="L8443" s="40"/>
    </row>
    <row r="8444" spans="1:12">
      <c r="A8444" s="17">
        <v>45596</v>
      </c>
      <c r="B8444" s="22" t="s">
        <v>10</v>
      </c>
      <c r="C8444" s="22" t="s">
        <v>962</v>
      </c>
      <c r="D8444" s="22" t="s">
        <v>8781</v>
      </c>
      <c r="E8444" s="22" t="s">
        <v>18</v>
      </c>
      <c r="F8444" s="22" t="s">
        <v>33</v>
      </c>
      <c r="H8444" s="22" t="s">
        <v>20</v>
      </c>
      <c r="K8444" s="40"/>
      <c r="L8444" s="40"/>
    </row>
    <row r="8445" spans="1:12">
      <c r="A8445" s="17">
        <v>45596</v>
      </c>
      <c r="B8445" s="22" t="s">
        <v>10</v>
      </c>
      <c r="C8445" s="22" t="s">
        <v>962</v>
      </c>
      <c r="D8445" s="22" t="s">
        <v>8782</v>
      </c>
      <c r="E8445" s="22" t="s">
        <v>18</v>
      </c>
      <c r="F8445" s="22" t="s">
        <v>33</v>
      </c>
      <c r="H8445" s="22" t="s">
        <v>20</v>
      </c>
      <c r="K8445" s="40"/>
      <c r="L8445" s="40"/>
    </row>
    <row r="8446" spans="1:12">
      <c r="A8446" s="17">
        <v>45596</v>
      </c>
      <c r="B8446" s="22" t="s">
        <v>10</v>
      </c>
      <c r="C8446" s="22" t="s">
        <v>871</v>
      </c>
      <c r="D8446" s="22" t="s">
        <v>8783</v>
      </c>
      <c r="E8446" s="22" t="s">
        <v>18</v>
      </c>
      <c r="F8446" s="22" t="s">
        <v>263</v>
      </c>
      <c r="H8446" s="22" t="s">
        <v>20</v>
      </c>
      <c r="K8446" s="40"/>
      <c r="L8446" s="40"/>
    </row>
    <row r="8447" spans="1:12">
      <c r="A8447" s="17">
        <v>45596</v>
      </c>
      <c r="B8447" s="22" t="s">
        <v>10</v>
      </c>
      <c r="C8447" s="22" t="s">
        <v>871</v>
      </c>
      <c r="D8447" s="22" t="s">
        <v>8784</v>
      </c>
      <c r="E8447" s="22" t="s">
        <v>18</v>
      </c>
      <c r="F8447" s="22" t="s">
        <v>263</v>
      </c>
      <c r="H8447" s="22" t="s">
        <v>20</v>
      </c>
      <c r="K8447" s="40"/>
      <c r="L8447" s="40"/>
    </row>
    <row r="8448" spans="1:12">
      <c r="A8448" s="17">
        <v>45596</v>
      </c>
      <c r="B8448" s="22" t="s">
        <v>10</v>
      </c>
      <c r="C8448" s="22" t="s">
        <v>871</v>
      </c>
      <c r="D8448" s="22" t="s">
        <v>8785</v>
      </c>
      <c r="E8448" s="22" t="s">
        <v>18</v>
      </c>
      <c r="F8448" s="22" t="s">
        <v>263</v>
      </c>
      <c r="H8448" s="22" t="s">
        <v>20</v>
      </c>
      <c r="K8448" s="40"/>
      <c r="L8448" s="40"/>
    </row>
    <row r="8449" spans="1:12">
      <c r="A8449" s="17">
        <v>45596</v>
      </c>
      <c r="B8449" s="22" t="s">
        <v>10</v>
      </c>
      <c r="C8449" s="22" t="s">
        <v>871</v>
      </c>
      <c r="D8449" s="22" t="s">
        <v>8786</v>
      </c>
      <c r="E8449" s="22" t="s">
        <v>18</v>
      </c>
      <c r="F8449" s="22" t="s">
        <v>263</v>
      </c>
      <c r="H8449" s="22" t="s">
        <v>20</v>
      </c>
      <c r="K8449" s="40"/>
      <c r="L8449" s="40"/>
    </row>
    <row r="8450" spans="1:12">
      <c r="A8450" s="17">
        <v>45596</v>
      </c>
      <c r="B8450" s="22" t="s">
        <v>10</v>
      </c>
      <c r="C8450" s="22" t="s">
        <v>871</v>
      </c>
      <c r="D8450" s="22" t="s">
        <v>8787</v>
      </c>
      <c r="E8450" s="22" t="s">
        <v>18</v>
      </c>
      <c r="F8450" s="22" t="s">
        <v>263</v>
      </c>
      <c r="H8450" s="22" t="s">
        <v>20</v>
      </c>
      <c r="K8450" s="40"/>
      <c r="L8450" s="40"/>
    </row>
    <row r="8451" spans="1:12">
      <c r="A8451" s="17">
        <v>45596</v>
      </c>
      <c r="B8451" s="22" t="s">
        <v>10</v>
      </c>
      <c r="C8451" s="22" t="s">
        <v>871</v>
      </c>
      <c r="D8451" s="22" t="s">
        <v>8788</v>
      </c>
      <c r="E8451" s="22" t="s">
        <v>18</v>
      </c>
      <c r="F8451" s="22" t="s">
        <v>263</v>
      </c>
      <c r="H8451" s="22" t="s">
        <v>20</v>
      </c>
      <c r="K8451" s="40"/>
      <c r="L8451" s="40"/>
    </row>
    <row r="8452" spans="1:12">
      <c r="A8452" s="17">
        <v>45596</v>
      </c>
      <c r="B8452" s="22" t="s">
        <v>10</v>
      </c>
      <c r="C8452" s="22" t="s">
        <v>871</v>
      </c>
      <c r="D8452" s="22" t="s">
        <v>8789</v>
      </c>
      <c r="E8452" s="22" t="s">
        <v>18</v>
      </c>
      <c r="F8452" s="22" t="s">
        <v>263</v>
      </c>
      <c r="H8452" s="22" t="s">
        <v>20</v>
      </c>
      <c r="K8452" s="40"/>
      <c r="L8452" s="40"/>
    </row>
    <row r="8453" spans="1:12">
      <c r="A8453" s="17">
        <v>45596</v>
      </c>
      <c r="B8453" s="22" t="s">
        <v>10</v>
      </c>
      <c r="C8453" s="22" t="s">
        <v>871</v>
      </c>
      <c r="D8453" s="22" t="s">
        <v>8790</v>
      </c>
      <c r="E8453" s="22" t="s">
        <v>18</v>
      </c>
      <c r="F8453" s="22" t="s">
        <v>263</v>
      </c>
      <c r="H8453" s="22" t="s">
        <v>20</v>
      </c>
      <c r="K8453" s="40"/>
      <c r="L8453" s="40"/>
    </row>
    <row r="8454" spans="1:12">
      <c r="A8454" s="17">
        <v>45596</v>
      </c>
      <c r="B8454" s="22" t="s">
        <v>10</v>
      </c>
      <c r="C8454" s="22" t="s">
        <v>871</v>
      </c>
      <c r="D8454" s="22" t="s">
        <v>8791</v>
      </c>
      <c r="E8454" s="22" t="s">
        <v>18</v>
      </c>
      <c r="F8454" s="22" t="s">
        <v>263</v>
      </c>
      <c r="H8454" s="22" t="s">
        <v>20</v>
      </c>
      <c r="K8454" s="40"/>
      <c r="L8454" s="40"/>
    </row>
    <row r="8455" spans="1:12">
      <c r="A8455" s="17">
        <v>45596</v>
      </c>
      <c r="B8455" s="22" t="s">
        <v>10</v>
      </c>
      <c r="C8455" s="22" t="s">
        <v>871</v>
      </c>
      <c r="D8455" s="22" t="s">
        <v>8792</v>
      </c>
      <c r="E8455" s="22" t="s">
        <v>18</v>
      </c>
      <c r="F8455" s="22" t="s">
        <v>263</v>
      </c>
      <c r="H8455" s="22" t="s">
        <v>20</v>
      </c>
      <c r="K8455" s="40"/>
      <c r="L8455" s="40"/>
    </row>
    <row r="8456" spans="1:12">
      <c r="A8456" s="17">
        <v>45596</v>
      </c>
      <c r="B8456" s="22" t="s">
        <v>10</v>
      </c>
      <c r="C8456" s="22" t="s">
        <v>4167</v>
      </c>
      <c r="D8456" s="22" t="s">
        <v>8793</v>
      </c>
      <c r="E8456" s="22" t="s">
        <v>141</v>
      </c>
      <c r="F8456" s="22" t="s">
        <v>141</v>
      </c>
      <c r="H8456" s="22" t="s">
        <v>15</v>
      </c>
      <c r="K8456" s="40"/>
      <c r="L8456" s="40"/>
    </row>
    <row r="8457" spans="1:12">
      <c r="A8457" s="17">
        <v>45596</v>
      </c>
      <c r="B8457" s="22" t="s">
        <v>10</v>
      </c>
      <c r="C8457" s="22" t="s">
        <v>27</v>
      </c>
      <c r="D8457" s="22" t="s">
        <v>8794</v>
      </c>
      <c r="E8457" s="22" t="s">
        <v>18</v>
      </c>
      <c r="F8457" s="22" t="s">
        <v>29</v>
      </c>
      <c r="H8457" s="22" t="s">
        <v>20</v>
      </c>
      <c r="K8457" s="40"/>
      <c r="L8457" s="40"/>
    </row>
    <row r="8458" spans="1:12">
      <c r="A8458" s="17">
        <v>45596</v>
      </c>
      <c r="B8458" s="22" t="s">
        <v>10</v>
      </c>
      <c r="C8458" s="22" t="s">
        <v>27</v>
      </c>
      <c r="D8458" s="22" t="s">
        <v>8795</v>
      </c>
      <c r="E8458" s="22" t="s">
        <v>18</v>
      </c>
      <c r="F8458" s="22" t="s">
        <v>29</v>
      </c>
      <c r="H8458" s="22" t="s">
        <v>20</v>
      </c>
      <c r="K8458" s="40"/>
      <c r="L8458" s="40"/>
    </row>
    <row r="8459" spans="1:12">
      <c r="A8459" s="17">
        <v>45596</v>
      </c>
      <c r="B8459" s="22" t="s">
        <v>10</v>
      </c>
      <c r="C8459" s="22" t="s">
        <v>27</v>
      </c>
      <c r="D8459" s="22" t="s">
        <v>8796</v>
      </c>
      <c r="E8459" s="22" t="s">
        <v>18</v>
      </c>
      <c r="F8459" s="22" t="s">
        <v>29</v>
      </c>
      <c r="H8459" s="22" t="s">
        <v>20</v>
      </c>
      <c r="K8459" s="40"/>
      <c r="L8459" s="40"/>
    </row>
    <row r="8460" spans="1:12">
      <c r="A8460" s="17">
        <v>45596</v>
      </c>
      <c r="B8460" s="22" t="s">
        <v>10</v>
      </c>
      <c r="C8460" s="22" t="s">
        <v>27</v>
      </c>
      <c r="D8460" s="22" t="s">
        <v>8797</v>
      </c>
      <c r="E8460" s="22" t="s">
        <v>18</v>
      </c>
      <c r="F8460" s="22" t="s">
        <v>29</v>
      </c>
      <c r="H8460" s="22" t="s">
        <v>20</v>
      </c>
      <c r="K8460" s="40"/>
      <c r="L8460" s="40"/>
    </row>
    <row r="8461" spans="1:12">
      <c r="A8461" s="17">
        <v>45596</v>
      </c>
      <c r="B8461" s="22" t="s">
        <v>10</v>
      </c>
      <c r="C8461" s="22" t="s">
        <v>27</v>
      </c>
      <c r="D8461" s="22" t="s">
        <v>8798</v>
      </c>
      <c r="E8461" s="22" t="s">
        <v>18</v>
      </c>
      <c r="F8461" s="22" t="s">
        <v>29</v>
      </c>
      <c r="H8461" s="22" t="s">
        <v>20</v>
      </c>
      <c r="K8461" s="40"/>
      <c r="L8461" s="40"/>
    </row>
    <row r="8462" spans="1:12">
      <c r="A8462" s="17">
        <v>45596</v>
      </c>
      <c r="B8462" s="22" t="s">
        <v>10</v>
      </c>
      <c r="C8462" s="22" t="s">
        <v>27</v>
      </c>
      <c r="D8462" s="22" t="s">
        <v>8799</v>
      </c>
      <c r="E8462" s="22" t="s">
        <v>18</v>
      </c>
      <c r="F8462" s="22" t="s">
        <v>29</v>
      </c>
      <c r="H8462" s="22" t="s">
        <v>20</v>
      </c>
      <c r="K8462" s="40"/>
      <c r="L8462" s="40"/>
    </row>
    <row r="8463" spans="1:12">
      <c r="A8463" s="17">
        <v>45596</v>
      </c>
      <c r="B8463" s="22" t="s">
        <v>10</v>
      </c>
      <c r="C8463" s="22" t="s">
        <v>857</v>
      </c>
      <c r="D8463" s="22" t="s">
        <v>8800</v>
      </c>
      <c r="E8463" s="22" t="s">
        <v>18</v>
      </c>
      <c r="F8463" s="22" t="s">
        <v>242</v>
      </c>
      <c r="G8463" s="9">
        <v>10.32</v>
      </c>
      <c r="H8463" s="22" t="s">
        <v>20</v>
      </c>
      <c r="I8463" s="28">
        <v>11.44</v>
      </c>
      <c r="J8463" s="28">
        <v>118.06</v>
      </c>
      <c r="K8463" s="40"/>
      <c r="L8463" s="40"/>
    </row>
    <row r="8464" spans="1:12">
      <c r="A8464" s="17">
        <v>45596</v>
      </c>
      <c r="B8464" s="22" t="s">
        <v>10</v>
      </c>
      <c r="C8464" s="22" t="s">
        <v>27</v>
      </c>
      <c r="D8464" s="22" t="s">
        <v>8801</v>
      </c>
      <c r="E8464" s="22" t="s">
        <v>18</v>
      </c>
      <c r="F8464" s="22" t="s">
        <v>29</v>
      </c>
      <c r="H8464" s="22" t="s">
        <v>20</v>
      </c>
      <c r="K8464" s="40"/>
      <c r="L8464" s="40"/>
    </row>
    <row r="8465" spans="1:12">
      <c r="A8465" s="17">
        <v>45596</v>
      </c>
      <c r="B8465" s="22" t="s">
        <v>10</v>
      </c>
      <c r="C8465" s="22" t="s">
        <v>27</v>
      </c>
      <c r="D8465" s="22" t="s">
        <v>8802</v>
      </c>
      <c r="E8465" s="22" t="s">
        <v>18</v>
      </c>
      <c r="F8465" s="22" t="s">
        <v>29</v>
      </c>
      <c r="H8465" s="22" t="s">
        <v>20</v>
      </c>
      <c r="K8465" s="40"/>
      <c r="L8465" s="40"/>
    </row>
    <row r="8466" spans="1:12">
      <c r="A8466" s="17">
        <v>45596</v>
      </c>
      <c r="B8466" s="22" t="s">
        <v>10</v>
      </c>
      <c r="C8466" s="22" t="s">
        <v>27</v>
      </c>
      <c r="D8466" s="22" t="s">
        <v>8803</v>
      </c>
      <c r="E8466" s="22" t="s">
        <v>18</v>
      </c>
      <c r="F8466" s="22" t="s">
        <v>29</v>
      </c>
      <c r="H8466" s="22" t="s">
        <v>20</v>
      </c>
      <c r="K8466" s="40"/>
      <c r="L8466" s="40"/>
    </row>
    <row r="8467" spans="1:12">
      <c r="A8467" s="17">
        <v>45596</v>
      </c>
      <c r="B8467" s="22" t="s">
        <v>10</v>
      </c>
      <c r="C8467" s="22" t="s">
        <v>27</v>
      </c>
      <c r="D8467" s="22" t="s">
        <v>8804</v>
      </c>
      <c r="E8467" s="22" t="s">
        <v>18</v>
      </c>
      <c r="F8467" s="22" t="s">
        <v>29</v>
      </c>
      <c r="H8467" s="22" t="s">
        <v>20</v>
      </c>
      <c r="K8467" s="40"/>
      <c r="L8467" s="40"/>
    </row>
    <row r="8468" spans="1:12">
      <c r="A8468" s="17">
        <v>45596</v>
      </c>
      <c r="B8468" s="22" t="s">
        <v>10</v>
      </c>
      <c r="C8468" s="22" t="s">
        <v>27</v>
      </c>
      <c r="D8468" s="22" t="s">
        <v>8805</v>
      </c>
      <c r="E8468" s="22" t="s">
        <v>18</v>
      </c>
      <c r="F8468" s="22" t="s">
        <v>29</v>
      </c>
      <c r="H8468" s="22" t="s">
        <v>20</v>
      </c>
      <c r="K8468" s="40"/>
      <c r="L8468" s="40"/>
    </row>
    <row r="8469" spans="1:12">
      <c r="A8469" s="17">
        <v>45596</v>
      </c>
      <c r="B8469" s="22" t="s">
        <v>10</v>
      </c>
      <c r="C8469" s="22" t="s">
        <v>27</v>
      </c>
      <c r="D8469" s="22" t="s">
        <v>8806</v>
      </c>
      <c r="E8469" s="22" t="s">
        <v>18</v>
      </c>
      <c r="F8469" s="22" t="s">
        <v>29</v>
      </c>
      <c r="H8469" s="22" t="s">
        <v>20</v>
      </c>
      <c r="K8469" s="40"/>
      <c r="L8469" s="40"/>
    </row>
    <row r="8470" spans="1:12">
      <c r="A8470" s="17">
        <v>45596</v>
      </c>
      <c r="B8470" s="22" t="s">
        <v>10</v>
      </c>
      <c r="C8470" s="22" t="s">
        <v>27</v>
      </c>
      <c r="D8470" s="22" t="s">
        <v>8807</v>
      </c>
      <c r="E8470" s="22" t="s">
        <v>18</v>
      </c>
      <c r="F8470" s="22" t="s">
        <v>29</v>
      </c>
      <c r="H8470" s="22" t="s">
        <v>20</v>
      </c>
      <c r="K8470" s="40"/>
      <c r="L8470" s="40"/>
    </row>
    <row r="8471" spans="1:12">
      <c r="A8471" s="17">
        <v>45596</v>
      </c>
      <c r="B8471" s="22" t="s">
        <v>10</v>
      </c>
      <c r="C8471" s="22" t="s">
        <v>27</v>
      </c>
      <c r="D8471" s="22" t="s">
        <v>8808</v>
      </c>
      <c r="E8471" s="22" t="s">
        <v>18</v>
      </c>
      <c r="F8471" s="22" t="s">
        <v>29</v>
      </c>
      <c r="H8471" s="22" t="s">
        <v>20</v>
      </c>
      <c r="K8471" s="40"/>
      <c r="L8471" s="40"/>
    </row>
    <row r="8472" spans="1:12">
      <c r="A8472" s="17">
        <v>45596</v>
      </c>
      <c r="B8472" s="22" t="s">
        <v>10</v>
      </c>
      <c r="C8472" s="22" t="s">
        <v>27</v>
      </c>
      <c r="D8472" s="22" t="s">
        <v>8809</v>
      </c>
      <c r="E8472" s="22" t="s">
        <v>18</v>
      </c>
      <c r="F8472" s="22" t="s">
        <v>29</v>
      </c>
      <c r="H8472" s="22" t="s">
        <v>20</v>
      </c>
      <c r="K8472" s="40"/>
      <c r="L8472" s="40"/>
    </row>
    <row r="8473" spans="1:12">
      <c r="A8473" s="17">
        <v>45596</v>
      </c>
      <c r="B8473" s="22" t="s">
        <v>10</v>
      </c>
      <c r="C8473" s="22" t="s">
        <v>27</v>
      </c>
      <c r="D8473" s="22" t="s">
        <v>8810</v>
      </c>
      <c r="E8473" s="22" t="s">
        <v>18</v>
      </c>
      <c r="F8473" s="22" t="s">
        <v>29</v>
      </c>
      <c r="H8473" s="22" t="s">
        <v>20</v>
      </c>
      <c r="K8473" s="40"/>
      <c r="L8473" s="40"/>
    </row>
    <row r="8474" spans="1:12">
      <c r="A8474" s="17">
        <v>45596</v>
      </c>
      <c r="B8474" s="22" t="s">
        <v>10</v>
      </c>
      <c r="C8474" s="22" t="s">
        <v>1865</v>
      </c>
      <c r="D8474" s="22" t="s">
        <v>8811</v>
      </c>
      <c r="E8474" s="22" t="s">
        <v>18</v>
      </c>
      <c r="F8474" s="22" t="s">
        <v>29</v>
      </c>
      <c r="H8474" s="22" t="s">
        <v>20</v>
      </c>
      <c r="K8474" s="40"/>
      <c r="L8474" s="40"/>
    </row>
    <row r="8475" spans="1:12">
      <c r="A8475" s="17">
        <v>45596</v>
      </c>
      <c r="B8475" s="22" t="s">
        <v>10</v>
      </c>
      <c r="C8475" s="22" t="s">
        <v>38</v>
      </c>
      <c r="D8475" s="22" t="s">
        <v>8812</v>
      </c>
      <c r="E8475" s="22" t="s">
        <v>18</v>
      </c>
      <c r="F8475" s="22" t="s">
        <v>40</v>
      </c>
      <c r="H8475" s="22" t="s">
        <v>41</v>
      </c>
      <c r="K8475" s="40"/>
      <c r="L8475" s="40"/>
    </row>
    <row r="8476" spans="1:12">
      <c r="A8476" s="17">
        <v>45596</v>
      </c>
      <c r="B8476" s="22" t="s">
        <v>10</v>
      </c>
      <c r="C8476" s="22" t="s">
        <v>38</v>
      </c>
      <c r="D8476" s="22" t="s">
        <v>8813</v>
      </c>
      <c r="E8476" s="22" t="s">
        <v>18</v>
      </c>
      <c r="F8476" s="22" t="s">
        <v>40</v>
      </c>
      <c r="H8476" s="22" t="s">
        <v>41</v>
      </c>
      <c r="K8476" s="40"/>
      <c r="L8476" s="40"/>
    </row>
    <row r="8477" spans="1:12">
      <c r="A8477" s="17">
        <v>45596</v>
      </c>
      <c r="B8477" s="22" t="s">
        <v>10</v>
      </c>
      <c r="C8477" s="22" t="s">
        <v>38</v>
      </c>
      <c r="D8477" s="22" t="s">
        <v>8814</v>
      </c>
      <c r="E8477" s="22" t="s">
        <v>18</v>
      </c>
      <c r="F8477" s="22" t="s">
        <v>40</v>
      </c>
      <c r="H8477" s="22" t="s">
        <v>41</v>
      </c>
      <c r="K8477" s="40"/>
      <c r="L8477" s="40"/>
    </row>
    <row r="8478" spans="1:12">
      <c r="A8478" s="17">
        <v>45596</v>
      </c>
      <c r="B8478" s="22" t="s">
        <v>10</v>
      </c>
      <c r="C8478" s="22" t="s">
        <v>38</v>
      </c>
      <c r="D8478" s="22" t="s">
        <v>8815</v>
      </c>
      <c r="E8478" s="22" t="s">
        <v>18</v>
      </c>
      <c r="F8478" s="22" t="s">
        <v>40</v>
      </c>
      <c r="H8478" s="22" t="s">
        <v>41</v>
      </c>
      <c r="K8478" s="40"/>
      <c r="L8478" s="40"/>
    </row>
    <row r="8479" spans="1:12">
      <c r="A8479" s="17">
        <v>45596</v>
      </c>
      <c r="B8479" s="22" t="s">
        <v>10</v>
      </c>
      <c r="C8479" s="22" t="s">
        <v>38</v>
      </c>
      <c r="D8479" s="22" t="s">
        <v>8816</v>
      </c>
      <c r="E8479" s="22" t="s">
        <v>18</v>
      </c>
      <c r="F8479" s="22" t="s">
        <v>40</v>
      </c>
      <c r="H8479" s="22" t="s">
        <v>41</v>
      </c>
      <c r="K8479" s="40"/>
      <c r="L8479" s="40"/>
    </row>
    <row r="8480" spans="1:12">
      <c r="A8480" s="17">
        <v>45596</v>
      </c>
      <c r="B8480" s="22" t="s">
        <v>10</v>
      </c>
      <c r="C8480" s="22" t="s">
        <v>38</v>
      </c>
      <c r="D8480" s="22" t="s">
        <v>8817</v>
      </c>
      <c r="E8480" s="22" t="s">
        <v>18</v>
      </c>
      <c r="F8480" s="22" t="s">
        <v>40</v>
      </c>
      <c r="H8480" s="22" t="s">
        <v>41</v>
      </c>
      <c r="K8480" s="40"/>
      <c r="L8480" s="40"/>
    </row>
    <row r="8481" spans="1:12">
      <c r="A8481" s="17">
        <v>45596</v>
      </c>
      <c r="B8481" s="22" t="s">
        <v>10</v>
      </c>
      <c r="C8481" s="22" t="s">
        <v>38</v>
      </c>
      <c r="D8481" s="22" t="s">
        <v>8818</v>
      </c>
      <c r="E8481" s="22" t="s">
        <v>18</v>
      </c>
      <c r="F8481" s="22" t="s">
        <v>40</v>
      </c>
      <c r="H8481" s="22" t="s">
        <v>41</v>
      </c>
      <c r="K8481" s="40"/>
      <c r="L8481" s="40"/>
    </row>
    <row r="8482" spans="1:12">
      <c r="A8482" s="17">
        <v>45596</v>
      </c>
      <c r="B8482" s="22" t="s">
        <v>10</v>
      </c>
      <c r="C8482" s="22" t="s">
        <v>38</v>
      </c>
      <c r="D8482" s="22" t="s">
        <v>8819</v>
      </c>
      <c r="E8482" s="22" t="s">
        <v>18</v>
      </c>
      <c r="F8482" s="22" t="s">
        <v>40</v>
      </c>
      <c r="H8482" s="22" t="s">
        <v>41</v>
      </c>
      <c r="K8482" s="40"/>
      <c r="L8482" s="40"/>
    </row>
    <row r="8483" spans="1:12">
      <c r="A8483" s="17">
        <v>45596</v>
      </c>
      <c r="B8483" s="22" t="s">
        <v>10</v>
      </c>
      <c r="C8483" s="22" t="s">
        <v>38</v>
      </c>
      <c r="D8483" s="22" t="s">
        <v>8820</v>
      </c>
      <c r="E8483" s="22" t="s">
        <v>18</v>
      </c>
      <c r="F8483" s="22" t="s">
        <v>40</v>
      </c>
      <c r="H8483" s="22" t="s">
        <v>41</v>
      </c>
      <c r="K8483" s="40"/>
      <c r="L8483" s="40"/>
    </row>
    <row r="8484" spans="1:12">
      <c r="A8484" s="17">
        <v>45596</v>
      </c>
      <c r="B8484" s="22" t="s">
        <v>10</v>
      </c>
      <c r="C8484" s="22" t="s">
        <v>38</v>
      </c>
      <c r="D8484" s="22" t="s">
        <v>8821</v>
      </c>
      <c r="E8484" s="22" t="s">
        <v>18</v>
      </c>
      <c r="F8484" s="22" t="s">
        <v>40</v>
      </c>
      <c r="H8484" s="22" t="s">
        <v>41</v>
      </c>
      <c r="K8484" s="40"/>
      <c r="L8484" s="40"/>
    </row>
    <row r="8485" spans="1:12">
      <c r="A8485" s="17">
        <v>45596</v>
      </c>
      <c r="B8485" s="22" t="s">
        <v>10</v>
      </c>
      <c r="C8485" s="22" t="s">
        <v>38</v>
      </c>
      <c r="D8485" s="22" t="s">
        <v>8822</v>
      </c>
      <c r="E8485" s="22" t="s">
        <v>18</v>
      </c>
      <c r="F8485" s="22" t="s">
        <v>40</v>
      </c>
      <c r="H8485" s="22" t="s">
        <v>41</v>
      </c>
      <c r="K8485" s="40"/>
      <c r="L8485" s="40"/>
    </row>
    <row r="8486" spans="1:12">
      <c r="A8486" s="17">
        <v>45596</v>
      </c>
      <c r="B8486" s="22" t="s">
        <v>10</v>
      </c>
      <c r="C8486" s="22" t="s">
        <v>38</v>
      </c>
      <c r="D8486" s="22" t="s">
        <v>8823</v>
      </c>
      <c r="E8486" s="22" t="s">
        <v>18</v>
      </c>
      <c r="F8486" s="22" t="s">
        <v>40</v>
      </c>
      <c r="H8486" s="22" t="s">
        <v>41</v>
      </c>
      <c r="K8486" s="40"/>
      <c r="L8486" s="40"/>
    </row>
    <row r="8487" spans="1:12">
      <c r="A8487" s="17">
        <v>45596</v>
      </c>
      <c r="B8487" s="22" t="s">
        <v>10</v>
      </c>
      <c r="C8487" s="22" t="s">
        <v>31</v>
      </c>
      <c r="D8487" s="22" t="s">
        <v>8824</v>
      </c>
      <c r="E8487" s="22" t="s">
        <v>18</v>
      </c>
      <c r="F8487" s="22" t="s">
        <v>33</v>
      </c>
      <c r="H8487" s="22" t="s">
        <v>20</v>
      </c>
      <c r="K8487" s="40"/>
      <c r="L8487" s="40"/>
    </row>
    <row r="8488" spans="1:12">
      <c r="A8488" s="17">
        <v>45596</v>
      </c>
      <c r="B8488" s="22" t="s">
        <v>10</v>
      </c>
      <c r="C8488" s="22" t="s">
        <v>31</v>
      </c>
      <c r="D8488" s="22" t="s">
        <v>8825</v>
      </c>
      <c r="E8488" s="22" t="s">
        <v>18</v>
      </c>
      <c r="F8488" s="22" t="s">
        <v>33</v>
      </c>
      <c r="H8488" s="22" t="s">
        <v>20</v>
      </c>
      <c r="K8488" s="40"/>
      <c r="L8488" s="40"/>
    </row>
    <row r="8489" spans="1:12">
      <c r="A8489" s="17">
        <v>45596</v>
      </c>
      <c r="B8489" s="22" t="s">
        <v>10</v>
      </c>
      <c r="C8489" s="22" t="s">
        <v>31</v>
      </c>
      <c r="D8489" s="22" t="s">
        <v>8826</v>
      </c>
      <c r="E8489" s="22" t="s">
        <v>18</v>
      </c>
      <c r="F8489" s="22" t="s">
        <v>33</v>
      </c>
      <c r="H8489" s="22" t="s">
        <v>20</v>
      </c>
      <c r="K8489" s="40"/>
      <c r="L8489" s="40"/>
    </row>
    <row r="8490" spans="1:12">
      <c r="A8490" s="17">
        <v>45596</v>
      </c>
      <c r="B8490" s="22" t="s">
        <v>10</v>
      </c>
      <c r="C8490" s="22" t="s">
        <v>31</v>
      </c>
      <c r="D8490" s="22" t="s">
        <v>8827</v>
      </c>
      <c r="E8490" s="22" t="s">
        <v>18</v>
      </c>
      <c r="F8490" s="22" t="s">
        <v>33</v>
      </c>
      <c r="H8490" s="22" t="s">
        <v>20</v>
      </c>
      <c r="K8490" s="40"/>
      <c r="L8490" s="40"/>
    </row>
    <row r="8491" spans="1:12">
      <c r="A8491" s="17">
        <v>45596</v>
      </c>
      <c r="B8491" s="22" t="s">
        <v>10</v>
      </c>
      <c r="C8491" s="22" t="s">
        <v>31</v>
      </c>
      <c r="D8491" s="22" t="s">
        <v>8828</v>
      </c>
      <c r="E8491" s="22" t="s">
        <v>18</v>
      </c>
      <c r="F8491" s="22" t="s">
        <v>33</v>
      </c>
      <c r="H8491" s="22" t="s">
        <v>20</v>
      </c>
      <c r="K8491" s="40"/>
      <c r="L8491" s="40"/>
    </row>
    <row r="8492" spans="1:12">
      <c r="A8492" s="17">
        <v>45596</v>
      </c>
      <c r="B8492" s="22" t="s">
        <v>10</v>
      </c>
      <c r="C8492" s="22" t="s">
        <v>31</v>
      </c>
      <c r="D8492" s="22" t="s">
        <v>8829</v>
      </c>
      <c r="E8492" s="22" t="s">
        <v>18</v>
      </c>
      <c r="F8492" s="22" t="s">
        <v>33</v>
      </c>
      <c r="H8492" s="22" t="s">
        <v>20</v>
      </c>
      <c r="K8492" s="40"/>
      <c r="L8492" s="40"/>
    </row>
    <row r="8493" spans="1:12">
      <c r="A8493" s="17">
        <v>45596</v>
      </c>
      <c r="B8493" s="22" t="s">
        <v>10</v>
      </c>
      <c r="C8493" s="22" t="s">
        <v>31</v>
      </c>
      <c r="D8493" s="22" t="s">
        <v>8830</v>
      </c>
      <c r="E8493" s="22" t="s">
        <v>18</v>
      </c>
      <c r="F8493" s="22" t="s">
        <v>33</v>
      </c>
      <c r="H8493" s="22" t="s">
        <v>20</v>
      </c>
      <c r="K8493" s="40"/>
      <c r="L8493" s="40"/>
    </row>
    <row r="8494" spans="1:12">
      <c r="A8494" s="17">
        <v>45596</v>
      </c>
      <c r="B8494" s="22" t="s">
        <v>10</v>
      </c>
      <c r="C8494" s="22" t="s">
        <v>31</v>
      </c>
      <c r="D8494" s="22" t="s">
        <v>8831</v>
      </c>
      <c r="E8494" s="22" t="s">
        <v>18</v>
      </c>
      <c r="F8494" s="22" t="s">
        <v>33</v>
      </c>
      <c r="H8494" s="22" t="s">
        <v>20</v>
      </c>
      <c r="K8494" s="40"/>
      <c r="L8494" s="40"/>
    </row>
    <row r="8495" spans="1:12">
      <c r="A8495" s="17">
        <v>45596</v>
      </c>
      <c r="B8495" s="22" t="s">
        <v>10</v>
      </c>
      <c r="C8495" s="22" t="s">
        <v>16</v>
      </c>
      <c r="D8495" s="22" t="s">
        <v>8832</v>
      </c>
      <c r="E8495" s="22" t="s">
        <v>18</v>
      </c>
      <c r="F8495" s="22" t="s">
        <v>19</v>
      </c>
      <c r="H8495" s="22" t="s">
        <v>20</v>
      </c>
      <c r="K8495" s="40"/>
      <c r="L8495" s="40"/>
    </row>
    <row r="8496" spans="1:12">
      <c r="A8496" s="17">
        <v>45596</v>
      </c>
      <c r="B8496" s="22" t="s">
        <v>10</v>
      </c>
      <c r="C8496" s="22" t="s">
        <v>16</v>
      </c>
      <c r="D8496" s="22" t="s">
        <v>8833</v>
      </c>
      <c r="E8496" s="22" t="s">
        <v>18</v>
      </c>
      <c r="F8496" s="22" t="s">
        <v>19</v>
      </c>
      <c r="H8496" s="22" t="s">
        <v>20</v>
      </c>
      <c r="K8496" s="40"/>
      <c r="L8496" s="40"/>
    </row>
    <row r="8497" spans="1:12">
      <c r="A8497" s="17">
        <v>45596</v>
      </c>
      <c r="B8497" s="22" t="s">
        <v>10</v>
      </c>
      <c r="C8497" s="22" t="s">
        <v>16</v>
      </c>
      <c r="D8497" s="22" t="s">
        <v>8834</v>
      </c>
      <c r="E8497" s="22" t="s">
        <v>18</v>
      </c>
      <c r="F8497" s="22" t="s">
        <v>19</v>
      </c>
      <c r="H8497" s="22" t="s">
        <v>20</v>
      </c>
      <c r="K8497" s="40"/>
      <c r="L8497" s="40"/>
    </row>
    <row r="8498" spans="1:12">
      <c r="A8498" s="17">
        <v>45596</v>
      </c>
      <c r="B8498" s="22" t="s">
        <v>10</v>
      </c>
      <c r="C8498" s="22" t="s">
        <v>16</v>
      </c>
      <c r="D8498" s="22" t="s">
        <v>8835</v>
      </c>
      <c r="E8498" s="22" t="s">
        <v>18</v>
      </c>
      <c r="F8498" s="22" t="s">
        <v>19</v>
      </c>
      <c r="H8498" s="22" t="s">
        <v>20</v>
      </c>
      <c r="K8498" s="40"/>
      <c r="L8498" s="40"/>
    </row>
    <row r="8499" spans="1:12">
      <c r="A8499" s="17">
        <v>45596</v>
      </c>
      <c r="B8499" s="22" t="s">
        <v>10</v>
      </c>
      <c r="C8499" s="22" t="s">
        <v>16</v>
      </c>
      <c r="D8499" s="22" t="s">
        <v>8836</v>
      </c>
      <c r="E8499" s="22" t="s">
        <v>18</v>
      </c>
      <c r="F8499" s="22" t="s">
        <v>19</v>
      </c>
      <c r="H8499" s="22" t="s">
        <v>20</v>
      </c>
      <c r="K8499" s="40"/>
      <c r="L8499" s="40"/>
    </row>
    <row r="8500" spans="1:12">
      <c r="A8500" s="17">
        <v>45596</v>
      </c>
      <c r="B8500" s="22" t="s">
        <v>10</v>
      </c>
      <c r="C8500" s="22" t="s">
        <v>16</v>
      </c>
      <c r="D8500" s="22" t="s">
        <v>8837</v>
      </c>
      <c r="E8500" s="22" t="s">
        <v>18</v>
      </c>
      <c r="F8500" s="22" t="s">
        <v>19</v>
      </c>
      <c r="H8500" s="22" t="s">
        <v>20</v>
      </c>
      <c r="K8500" s="40"/>
      <c r="L8500" s="40"/>
    </row>
    <row r="8501" spans="1:12">
      <c r="A8501" s="17">
        <v>45596</v>
      </c>
      <c r="B8501" s="22" t="s">
        <v>10</v>
      </c>
      <c r="C8501" s="22" t="s">
        <v>16</v>
      </c>
      <c r="D8501" s="22" t="s">
        <v>8838</v>
      </c>
      <c r="E8501" s="22" t="s">
        <v>18</v>
      </c>
      <c r="F8501" s="22" t="s">
        <v>19</v>
      </c>
      <c r="H8501" s="22" t="s">
        <v>20</v>
      </c>
      <c r="K8501" s="40"/>
      <c r="L8501" s="40"/>
    </row>
    <row r="8502" spans="1:12">
      <c r="A8502" s="17">
        <v>45596</v>
      </c>
      <c r="B8502" s="22" t="s">
        <v>10</v>
      </c>
      <c r="C8502" s="22" t="s">
        <v>16</v>
      </c>
      <c r="D8502" s="22" t="s">
        <v>8839</v>
      </c>
      <c r="E8502" s="22" t="s">
        <v>18</v>
      </c>
      <c r="F8502" s="22" t="s">
        <v>19</v>
      </c>
      <c r="H8502" s="22" t="s">
        <v>20</v>
      </c>
      <c r="K8502" s="40"/>
      <c r="L8502" s="40"/>
    </row>
    <row r="8503" spans="1:12">
      <c r="A8503" s="17">
        <v>45596</v>
      </c>
      <c r="B8503" s="22" t="s">
        <v>10</v>
      </c>
      <c r="C8503" s="22" t="s">
        <v>16</v>
      </c>
      <c r="D8503" s="22" t="s">
        <v>8840</v>
      </c>
      <c r="E8503" s="22" t="s">
        <v>18</v>
      </c>
      <c r="F8503" s="22" t="s">
        <v>19</v>
      </c>
      <c r="H8503" s="22" t="s">
        <v>20</v>
      </c>
      <c r="K8503" s="40"/>
      <c r="L8503" s="40"/>
    </row>
    <row r="8504" spans="1:12">
      <c r="A8504" s="17">
        <v>45596</v>
      </c>
      <c r="B8504" s="22" t="s">
        <v>10</v>
      </c>
      <c r="C8504" s="22" t="s">
        <v>16</v>
      </c>
      <c r="D8504" s="22" t="s">
        <v>8841</v>
      </c>
      <c r="E8504" s="22" t="s">
        <v>18</v>
      </c>
      <c r="F8504" s="22" t="s">
        <v>19</v>
      </c>
      <c r="H8504" s="22" t="s">
        <v>20</v>
      </c>
      <c r="K8504" s="40"/>
      <c r="L8504" s="40"/>
    </row>
    <row r="8505" spans="1:12">
      <c r="A8505" s="17">
        <v>45596</v>
      </c>
      <c r="B8505" s="22" t="s">
        <v>10</v>
      </c>
      <c r="C8505" s="22" t="s">
        <v>16</v>
      </c>
      <c r="D8505" s="22" t="s">
        <v>8842</v>
      </c>
      <c r="E8505" s="22" t="s">
        <v>18</v>
      </c>
      <c r="F8505" s="22" t="s">
        <v>19</v>
      </c>
      <c r="H8505" s="22" t="s">
        <v>20</v>
      </c>
      <c r="K8505" s="40"/>
      <c r="L8505" s="40"/>
    </row>
    <row r="8506" spans="1:12">
      <c r="A8506" s="17">
        <v>45596</v>
      </c>
      <c r="B8506" s="22" t="s">
        <v>10</v>
      </c>
      <c r="C8506" s="22" t="s">
        <v>16</v>
      </c>
      <c r="D8506" s="22" t="s">
        <v>8843</v>
      </c>
      <c r="E8506" s="22" t="s">
        <v>18</v>
      </c>
      <c r="F8506" s="22" t="s">
        <v>19</v>
      </c>
      <c r="H8506" s="22" t="s">
        <v>20</v>
      </c>
      <c r="K8506" s="40"/>
      <c r="L8506" s="40"/>
    </row>
    <row r="8507" spans="1:12">
      <c r="A8507" s="17">
        <v>45596</v>
      </c>
      <c r="B8507" s="22" t="s">
        <v>10</v>
      </c>
      <c r="C8507" s="22" t="s">
        <v>16</v>
      </c>
      <c r="D8507" s="22" t="s">
        <v>8844</v>
      </c>
      <c r="E8507" s="22" t="s">
        <v>18</v>
      </c>
      <c r="F8507" s="22" t="s">
        <v>19</v>
      </c>
      <c r="H8507" s="22" t="s">
        <v>20</v>
      </c>
      <c r="K8507" s="40"/>
      <c r="L8507" s="40"/>
    </row>
    <row r="8508" spans="1:12">
      <c r="A8508" s="17">
        <v>45596</v>
      </c>
      <c r="B8508" s="22" t="s">
        <v>10</v>
      </c>
      <c r="C8508" s="22" t="s">
        <v>16</v>
      </c>
      <c r="D8508" s="22" t="s">
        <v>8845</v>
      </c>
      <c r="E8508" s="22" t="s">
        <v>18</v>
      </c>
      <c r="F8508" s="22" t="s">
        <v>19</v>
      </c>
      <c r="H8508" s="22" t="s">
        <v>20</v>
      </c>
      <c r="K8508" s="40"/>
      <c r="L8508" s="40"/>
    </row>
    <row r="8509" spans="1:12">
      <c r="A8509" s="17">
        <v>45596</v>
      </c>
      <c r="B8509" s="22" t="s">
        <v>10</v>
      </c>
      <c r="C8509" s="22" t="s">
        <v>16</v>
      </c>
      <c r="D8509" s="22" t="s">
        <v>8846</v>
      </c>
      <c r="E8509" s="22" t="s">
        <v>18</v>
      </c>
      <c r="F8509" s="22" t="s">
        <v>19</v>
      </c>
      <c r="H8509" s="22" t="s">
        <v>20</v>
      </c>
      <c r="K8509" s="40"/>
      <c r="L8509" s="40"/>
    </row>
    <row r="8510" spans="1:12">
      <c r="A8510" s="17">
        <v>45596</v>
      </c>
      <c r="B8510" s="22" t="s">
        <v>10</v>
      </c>
      <c r="C8510" s="22" t="s">
        <v>16</v>
      </c>
      <c r="D8510" s="22" t="s">
        <v>8847</v>
      </c>
      <c r="E8510" s="22" t="s">
        <v>18</v>
      </c>
      <c r="F8510" s="22" t="s">
        <v>19</v>
      </c>
      <c r="H8510" s="22" t="s">
        <v>20</v>
      </c>
      <c r="K8510" s="40"/>
      <c r="L8510" s="40"/>
    </row>
    <row r="8511" spans="1:12">
      <c r="A8511" s="17">
        <v>45596</v>
      </c>
      <c r="B8511" s="22" t="s">
        <v>10</v>
      </c>
      <c r="C8511" s="22" t="s">
        <v>16</v>
      </c>
      <c r="D8511" s="22" t="s">
        <v>8848</v>
      </c>
      <c r="E8511" s="22" t="s">
        <v>18</v>
      </c>
      <c r="F8511" s="22" t="s">
        <v>19</v>
      </c>
      <c r="H8511" s="22" t="s">
        <v>20</v>
      </c>
      <c r="K8511" s="40"/>
      <c r="L8511" s="40"/>
    </row>
    <row r="8512" spans="1:12">
      <c r="A8512" s="17">
        <v>45596</v>
      </c>
      <c r="B8512" s="22" t="s">
        <v>10</v>
      </c>
      <c r="C8512" s="22" t="s">
        <v>16</v>
      </c>
      <c r="D8512" s="22" t="s">
        <v>8849</v>
      </c>
      <c r="E8512" s="22" t="s">
        <v>18</v>
      </c>
      <c r="F8512" s="22" t="s">
        <v>19</v>
      </c>
      <c r="H8512" s="22" t="s">
        <v>20</v>
      </c>
      <c r="K8512" s="40"/>
      <c r="L8512" s="40"/>
    </row>
    <row r="8513" spans="1:12">
      <c r="A8513" s="17">
        <v>45596</v>
      </c>
      <c r="B8513" s="22" t="s">
        <v>10</v>
      </c>
      <c r="C8513" s="22" t="s">
        <v>16</v>
      </c>
      <c r="D8513" s="22" t="s">
        <v>8850</v>
      </c>
      <c r="E8513" s="22" t="s">
        <v>18</v>
      </c>
      <c r="F8513" s="22" t="s">
        <v>19</v>
      </c>
      <c r="H8513" s="22" t="s">
        <v>20</v>
      </c>
      <c r="K8513" s="40"/>
      <c r="L8513" s="40"/>
    </row>
    <row r="8514" spans="1:12">
      <c r="A8514" s="17">
        <v>45596</v>
      </c>
      <c r="B8514" s="22" t="s">
        <v>10</v>
      </c>
      <c r="C8514" s="22" t="s">
        <v>16</v>
      </c>
      <c r="D8514" s="22" t="s">
        <v>8851</v>
      </c>
      <c r="E8514" s="22" t="s">
        <v>18</v>
      </c>
      <c r="F8514" s="22" t="s">
        <v>19</v>
      </c>
      <c r="H8514" s="22" t="s">
        <v>20</v>
      </c>
      <c r="K8514" s="40"/>
      <c r="L8514" s="40"/>
    </row>
    <row r="8515" spans="1:12">
      <c r="A8515" s="17">
        <v>45596</v>
      </c>
      <c r="B8515" s="22" t="s">
        <v>10</v>
      </c>
      <c r="C8515" s="22" t="s">
        <v>16</v>
      </c>
      <c r="D8515" s="22" t="s">
        <v>8852</v>
      </c>
      <c r="E8515" s="22" t="s">
        <v>18</v>
      </c>
      <c r="F8515" s="22" t="s">
        <v>19</v>
      </c>
      <c r="H8515" s="22" t="s">
        <v>20</v>
      </c>
      <c r="K8515" s="40"/>
      <c r="L8515" s="40"/>
    </row>
    <row r="8516" spans="1:12">
      <c r="A8516" s="17">
        <v>45596</v>
      </c>
      <c r="B8516" s="22" t="s">
        <v>10</v>
      </c>
      <c r="C8516" s="22" t="s">
        <v>16</v>
      </c>
      <c r="D8516" s="22" t="s">
        <v>8853</v>
      </c>
      <c r="E8516" s="22" t="s">
        <v>18</v>
      </c>
      <c r="F8516" s="22" t="s">
        <v>19</v>
      </c>
      <c r="H8516" s="22" t="s">
        <v>20</v>
      </c>
      <c r="K8516" s="40"/>
      <c r="L8516" s="40"/>
    </row>
    <row r="8517" spans="1:12">
      <c r="A8517" s="17">
        <v>45596</v>
      </c>
      <c r="B8517" s="22" t="s">
        <v>10</v>
      </c>
      <c r="C8517" s="22" t="s">
        <v>562</v>
      </c>
      <c r="D8517" s="22" t="s">
        <v>8854</v>
      </c>
      <c r="E8517" s="22" t="s">
        <v>18</v>
      </c>
      <c r="F8517" s="22" t="s">
        <v>40</v>
      </c>
      <c r="H8517" s="22" t="s">
        <v>41</v>
      </c>
      <c r="K8517" s="40"/>
      <c r="L8517" s="40"/>
    </row>
    <row r="8518" spans="1:12">
      <c r="A8518" s="17">
        <v>45596</v>
      </c>
      <c r="B8518" s="22" t="s">
        <v>10</v>
      </c>
      <c r="C8518" s="22" t="s">
        <v>562</v>
      </c>
      <c r="D8518" s="22" t="s">
        <v>8855</v>
      </c>
      <c r="E8518" s="22" t="s">
        <v>18</v>
      </c>
      <c r="F8518" s="22" t="s">
        <v>40</v>
      </c>
      <c r="H8518" s="22" t="s">
        <v>41</v>
      </c>
      <c r="K8518" s="40"/>
      <c r="L8518" s="40"/>
    </row>
    <row r="8519" spans="1:12">
      <c r="A8519" s="17">
        <v>45596</v>
      </c>
      <c r="B8519" s="22" t="s">
        <v>10</v>
      </c>
      <c r="C8519" s="22" t="s">
        <v>562</v>
      </c>
      <c r="D8519" s="22" t="s">
        <v>8856</v>
      </c>
      <c r="E8519" s="22" t="s">
        <v>18</v>
      </c>
      <c r="F8519" s="22" t="s">
        <v>40</v>
      </c>
      <c r="H8519" s="22" t="s">
        <v>41</v>
      </c>
      <c r="K8519" s="40"/>
      <c r="L8519" s="40"/>
    </row>
    <row r="8520" spans="1:12">
      <c r="A8520" s="17">
        <v>45596</v>
      </c>
      <c r="B8520" s="22" t="s">
        <v>10</v>
      </c>
      <c r="C8520" s="22" t="s">
        <v>564</v>
      </c>
      <c r="D8520" s="22" t="s">
        <v>8857</v>
      </c>
      <c r="E8520" s="22" t="s">
        <v>18</v>
      </c>
      <c r="F8520" s="22" t="s">
        <v>40</v>
      </c>
      <c r="H8520" s="22" t="s">
        <v>41</v>
      </c>
      <c r="K8520" s="40"/>
      <c r="L8520" s="40"/>
    </row>
    <row r="8521" spans="1:12">
      <c r="A8521" s="17">
        <v>45596</v>
      </c>
      <c r="B8521" s="22" t="s">
        <v>10</v>
      </c>
      <c r="C8521" s="22" t="s">
        <v>564</v>
      </c>
      <c r="D8521" s="22" t="s">
        <v>8858</v>
      </c>
      <c r="E8521" s="22" t="s">
        <v>18</v>
      </c>
      <c r="F8521" s="22" t="s">
        <v>40</v>
      </c>
      <c r="H8521" s="22" t="s">
        <v>41</v>
      </c>
      <c r="K8521" s="40"/>
      <c r="L8521" s="40"/>
    </row>
    <row r="8522" spans="1:12">
      <c r="A8522" s="17">
        <v>45596</v>
      </c>
      <c r="B8522" s="22" t="s">
        <v>10</v>
      </c>
      <c r="C8522" s="22" t="s">
        <v>564</v>
      </c>
      <c r="D8522" s="22" t="s">
        <v>8859</v>
      </c>
      <c r="E8522" s="22" t="s">
        <v>18</v>
      </c>
      <c r="F8522" s="22" t="s">
        <v>40</v>
      </c>
      <c r="H8522" s="22" t="s">
        <v>41</v>
      </c>
      <c r="K8522" s="40"/>
      <c r="L8522" s="40"/>
    </row>
    <row r="8523" spans="1:12">
      <c r="A8523" s="17">
        <v>45596</v>
      </c>
      <c r="B8523" s="22" t="s">
        <v>10</v>
      </c>
      <c r="C8523" s="22" t="s">
        <v>564</v>
      </c>
      <c r="D8523" s="22" t="s">
        <v>8860</v>
      </c>
      <c r="E8523" s="22" t="s">
        <v>18</v>
      </c>
      <c r="F8523" s="22" t="s">
        <v>40</v>
      </c>
      <c r="H8523" s="22" t="s">
        <v>41</v>
      </c>
      <c r="K8523" s="40"/>
      <c r="L8523" s="40"/>
    </row>
    <row r="8524" spans="1:12">
      <c r="A8524" s="17">
        <v>45596</v>
      </c>
      <c r="B8524" s="22" t="s">
        <v>10</v>
      </c>
      <c r="C8524" s="22" t="s">
        <v>564</v>
      </c>
      <c r="D8524" s="22" t="s">
        <v>8861</v>
      </c>
      <c r="E8524" s="22" t="s">
        <v>18</v>
      </c>
      <c r="F8524" s="22" t="s">
        <v>40</v>
      </c>
      <c r="G8524" s="9">
        <v>8</v>
      </c>
      <c r="H8524" s="22" t="s">
        <v>41</v>
      </c>
      <c r="I8524" s="28">
        <v>24</v>
      </c>
      <c r="J8524" s="28">
        <v>192</v>
      </c>
      <c r="K8524" s="40"/>
      <c r="L8524" s="40"/>
    </row>
    <row r="8525" spans="1:12">
      <c r="A8525" s="17">
        <v>45596</v>
      </c>
      <c r="B8525" s="22" t="s">
        <v>10</v>
      </c>
      <c r="C8525" s="22" t="s">
        <v>27</v>
      </c>
      <c r="D8525" s="22" t="s">
        <v>8862</v>
      </c>
      <c r="E8525" s="22" t="s">
        <v>18</v>
      </c>
      <c r="F8525" s="22" t="s">
        <v>29</v>
      </c>
      <c r="G8525" s="9">
        <v>2500</v>
      </c>
      <c r="H8525" s="22" t="s">
        <v>20</v>
      </c>
      <c r="I8525" s="28">
        <v>2.9</v>
      </c>
      <c r="J8525" s="28">
        <v>7250</v>
      </c>
      <c r="K8525" s="40"/>
      <c r="L8525" s="40"/>
    </row>
    <row r="8526" spans="1:12">
      <c r="A8526" s="17">
        <v>45596</v>
      </c>
      <c r="B8526" s="22" t="s">
        <v>10</v>
      </c>
      <c r="C8526" s="22" t="s">
        <v>166</v>
      </c>
      <c r="D8526" s="22" t="s">
        <v>8863</v>
      </c>
      <c r="E8526" s="22" t="s">
        <v>58</v>
      </c>
      <c r="F8526" s="22" t="s">
        <v>168</v>
      </c>
      <c r="H8526" s="22" t="s">
        <v>15</v>
      </c>
      <c r="K8526" s="40"/>
      <c r="L8526" s="40"/>
    </row>
    <row r="8527" spans="1:12">
      <c r="A8527" s="17">
        <v>45596</v>
      </c>
      <c r="B8527" s="22" t="s">
        <v>10</v>
      </c>
      <c r="C8527" s="22" t="s">
        <v>166</v>
      </c>
      <c r="D8527" s="22" t="s">
        <v>8864</v>
      </c>
      <c r="E8527" s="22" t="s">
        <v>58</v>
      </c>
      <c r="F8527" s="22" t="s">
        <v>168</v>
      </c>
      <c r="H8527" s="22" t="s">
        <v>15</v>
      </c>
      <c r="K8527" s="40"/>
      <c r="L8527" s="40"/>
    </row>
    <row r="8528" spans="1:12">
      <c r="A8528" s="17">
        <v>45596</v>
      </c>
      <c r="B8528" s="22" t="s">
        <v>10</v>
      </c>
      <c r="C8528" s="22" t="s">
        <v>169</v>
      </c>
      <c r="D8528" s="22" t="s">
        <v>8865</v>
      </c>
      <c r="E8528" s="22" t="s">
        <v>58</v>
      </c>
      <c r="F8528" s="22" t="s">
        <v>168</v>
      </c>
      <c r="H8528" s="22" t="s">
        <v>15</v>
      </c>
      <c r="K8528" s="40"/>
      <c r="L8528" s="40"/>
    </row>
    <row r="8529" spans="1:12">
      <c r="A8529" s="17">
        <v>45596</v>
      </c>
      <c r="B8529" s="22" t="s">
        <v>10</v>
      </c>
      <c r="C8529" s="22" t="s">
        <v>169</v>
      </c>
      <c r="D8529" s="22" t="s">
        <v>8866</v>
      </c>
      <c r="E8529" s="22" t="s">
        <v>58</v>
      </c>
      <c r="F8529" s="22" t="s">
        <v>168</v>
      </c>
      <c r="H8529" s="22" t="s">
        <v>15</v>
      </c>
      <c r="K8529" s="40"/>
      <c r="L8529" s="40"/>
    </row>
    <row r="8530" spans="1:12">
      <c r="A8530" s="17">
        <v>45596</v>
      </c>
      <c r="B8530" s="22" t="s">
        <v>10</v>
      </c>
      <c r="C8530" s="22" t="s">
        <v>169</v>
      </c>
      <c r="D8530" s="22" t="s">
        <v>8867</v>
      </c>
      <c r="E8530" s="22" t="s">
        <v>58</v>
      </c>
      <c r="F8530" s="22" t="s">
        <v>168</v>
      </c>
      <c r="H8530" s="22" t="s">
        <v>15</v>
      </c>
      <c r="K8530" s="40"/>
      <c r="L8530" s="40"/>
    </row>
    <row r="8531" spans="1:12">
      <c r="A8531" s="17">
        <v>45596</v>
      </c>
      <c r="B8531" s="22" t="s">
        <v>10</v>
      </c>
      <c r="C8531" s="22" t="s">
        <v>169</v>
      </c>
      <c r="D8531" s="22" t="s">
        <v>8868</v>
      </c>
      <c r="E8531" s="22" t="s">
        <v>58</v>
      </c>
      <c r="F8531" s="22" t="s">
        <v>168</v>
      </c>
      <c r="H8531" s="22" t="s">
        <v>15</v>
      </c>
      <c r="K8531" s="40"/>
      <c r="L8531" s="40"/>
    </row>
    <row r="8532" spans="1:12">
      <c r="A8532" s="17">
        <v>45596</v>
      </c>
      <c r="B8532" s="22" t="s">
        <v>10</v>
      </c>
      <c r="C8532" s="22" t="s">
        <v>259</v>
      </c>
      <c r="D8532" s="22" t="s">
        <v>8869</v>
      </c>
      <c r="E8532" s="22" t="s">
        <v>13</v>
      </c>
      <c r="F8532" s="22" t="s">
        <v>14</v>
      </c>
      <c r="G8532" s="9">
        <v>106</v>
      </c>
      <c r="H8532" s="22" t="s">
        <v>15</v>
      </c>
      <c r="I8532" s="28">
        <v>0</v>
      </c>
      <c r="J8532" s="28">
        <v>0</v>
      </c>
      <c r="K8532" s="40"/>
      <c r="L8532" s="40"/>
    </row>
    <row r="8533" spans="1:12">
      <c r="A8533" s="17">
        <v>45596</v>
      </c>
      <c r="B8533" s="22" t="s">
        <v>10</v>
      </c>
      <c r="C8533" s="22" t="s">
        <v>261</v>
      </c>
      <c r="D8533" s="22" t="s">
        <v>8870</v>
      </c>
      <c r="E8533" s="22" t="s">
        <v>58</v>
      </c>
      <c r="F8533" s="22" t="s">
        <v>263</v>
      </c>
      <c r="G8533" s="9">
        <v>45</v>
      </c>
      <c r="H8533" s="22" t="s">
        <v>264</v>
      </c>
      <c r="I8533" s="28">
        <v>0</v>
      </c>
      <c r="J8533" s="28">
        <v>0</v>
      </c>
      <c r="K8533" s="40"/>
      <c r="L8533" s="40"/>
    </row>
    <row r="8534" spans="1:12">
      <c r="A8534" s="17">
        <v>45596</v>
      </c>
      <c r="B8534" s="22" t="s">
        <v>10</v>
      </c>
      <c r="C8534" s="22" t="s">
        <v>276</v>
      </c>
      <c r="D8534" s="22" t="s">
        <v>8871</v>
      </c>
      <c r="E8534" s="22" t="s">
        <v>58</v>
      </c>
      <c r="F8534" s="22" t="s">
        <v>263</v>
      </c>
      <c r="G8534" s="9">
        <v>62.371623999999997</v>
      </c>
      <c r="H8534" s="22" t="s">
        <v>264</v>
      </c>
      <c r="I8534" s="28">
        <v>0</v>
      </c>
      <c r="J8534" s="28">
        <v>0</v>
      </c>
      <c r="K8534" s="40"/>
      <c r="L8534" s="40"/>
    </row>
    <row r="8535" spans="1:12">
      <c r="A8535" s="17">
        <v>45596</v>
      </c>
      <c r="B8535" s="22" t="s">
        <v>10</v>
      </c>
      <c r="C8535" s="22" t="s">
        <v>278</v>
      </c>
      <c r="D8535" s="22" t="s">
        <v>8872</v>
      </c>
      <c r="E8535" s="22" t="s">
        <v>58</v>
      </c>
      <c r="F8535" s="22" t="s">
        <v>263</v>
      </c>
      <c r="G8535" s="9">
        <v>52</v>
      </c>
      <c r="H8535" s="22" t="s">
        <v>15</v>
      </c>
      <c r="I8535" s="28">
        <v>0</v>
      </c>
      <c r="J8535" s="28">
        <v>0</v>
      </c>
      <c r="K8535" s="40"/>
      <c r="L8535" s="40"/>
    </row>
    <row r="8536" spans="1:12">
      <c r="A8536" s="17">
        <v>45596</v>
      </c>
      <c r="B8536" s="22" t="s">
        <v>10</v>
      </c>
      <c r="C8536" s="22" t="s">
        <v>284</v>
      </c>
      <c r="D8536" s="22" t="s">
        <v>8873</v>
      </c>
      <c r="E8536" s="22" t="s">
        <v>263</v>
      </c>
      <c r="F8536" s="22"/>
      <c r="G8536" s="9">
        <v>480</v>
      </c>
      <c r="H8536" s="22" t="s">
        <v>15</v>
      </c>
      <c r="I8536" s="28">
        <v>0</v>
      </c>
      <c r="J8536" s="28">
        <v>0</v>
      </c>
      <c r="K8536" s="40"/>
      <c r="L8536" s="40"/>
    </row>
    <row r="8537" spans="1:12">
      <c r="A8537" s="17">
        <v>45596</v>
      </c>
      <c r="B8537" s="22" t="s">
        <v>10</v>
      </c>
      <c r="C8537" s="22" t="s">
        <v>692</v>
      </c>
      <c r="D8537" s="22" t="s">
        <v>8874</v>
      </c>
      <c r="E8537" s="22" t="s">
        <v>18</v>
      </c>
      <c r="F8537" s="22" t="s">
        <v>242</v>
      </c>
      <c r="G8537" s="9">
        <v>255</v>
      </c>
      <c r="H8537" s="22" t="s">
        <v>20</v>
      </c>
      <c r="I8537" s="28">
        <v>0</v>
      </c>
      <c r="J8537" s="28">
        <v>0</v>
      </c>
      <c r="K8537" s="40"/>
      <c r="L8537" s="40"/>
    </row>
    <row r="8538" spans="1:12">
      <c r="A8538" s="17">
        <v>45596</v>
      </c>
      <c r="B8538" s="22" t="s">
        <v>10</v>
      </c>
      <c r="C8538" s="22" t="s">
        <v>692</v>
      </c>
      <c r="D8538" s="22" t="s">
        <v>8875</v>
      </c>
      <c r="E8538" s="22" t="s">
        <v>18</v>
      </c>
      <c r="F8538" s="22" t="s">
        <v>242</v>
      </c>
      <c r="G8538" s="9">
        <v>50.35</v>
      </c>
      <c r="H8538" s="22" t="s">
        <v>20</v>
      </c>
      <c r="I8538" s="28">
        <v>0</v>
      </c>
      <c r="J8538" s="28">
        <v>0</v>
      </c>
      <c r="K8538" s="40"/>
      <c r="L8538" s="40"/>
    </row>
    <row r="8539" spans="1:12">
      <c r="A8539" s="17">
        <v>45596</v>
      </c>
      <c r="B8539" s="22" t="s">
        <v>10</v>
      </c>
      <c r="C8539" s="22" t="s">
        <v>323</v>
      </c>
      <c r="D8539" s="22" t="s">
        <v>8876</v>
      </c>
      <c r="E8539" s="22" t="s">
        <v>141</v>
      </c>
      <c r="F8539" s="22" t="s">
        <v>141</v>
      </c>
      <c r="G8539" s="9">
        <v>38.35</v>
      </c>
      <c r="H8539" s="22" t="s">
        <v>41</v>
      </c>
      <c r="I8539" s="28">
        <v>0</v>
      </c>
      <c r="J8539" s="28">
        <v>0</v>
      </c>
      <c r="K8539" s="40"/>
      <c r="L8539" s="40"/>
    </row>
    <row r="8540" spans="1:12">
      <c r="A8540" s="17">
        <v>45596</v>
      </c>
      <c r="B8540" s="22" t="s">
        <v>10</v>
      </c>
      <c r="C8540" s="22" t="s">
        <v>8877</v>
      </c>
      <c r="D8540" s="22" t="s">
        <v>8878</v>
      </c>
      <c r="E8540" s="22" t="s">
        <v>141</v>
      </c>
      <c r="F8540" s="22" t="s">
        <v>141</v>
      </c>
      <c r="G8540" s="9">
        <v>79</v>
      </c>
      <c r="H8540" s="22" t="s">
        <v>41</v>
      </c>
      <c r="I8540" s="28">
        <v>0</v>
      </c>
      <c r="J8540" s="28">
        <v>0</v>
      </c>
      <c r="K8540" s="40"/>
      <c r="L8540" s="40"/>
    </row>
    <row r="8541" spans="1:12">
      <c r="A8541" s="17">
        <v>45596</v>
      </c>
      <c r="B8541" s="22" t="s">
        <v>10</v>
      </c>
      <c r="C8541" s="22" t="s">
        <v>8879</v>
      </c>
      <c r="D8541" s="22" t="s">
        <v>8880</v>
      </c>
      <c r="E8541" s="22" t="s">
        <v>141</v>
      </c>
      <c r="F8541" s="22" t="s">
        <v>141</v>
      </c>
      <c r="G8541" s="9">
        <v>79</v>
      </c>
      <c r="H8541" s="22" t="s">
        <v>41</v>
      </c>
      <c r="I8541" s="28">
        <v>0</v>
      </c>
      <c r="J8541" s="28">
        <v>0</v>
      </c>
      <c r="K8541" s="40"/>
      <c r="L8541" s="40"/>
    </row>
    <row r="8542" spans="1:12">
      <c r="A8542" s="17">
        <v>45596</v>
      </c>
      <c r="B8542" s="22" t="s">
        <v>10</v>
      </c>
      <c r="C8542" s="22" t="s">
        <v>7102</v>
      </c>
      <c r="D8542" s="22" t="s">
        <v>8881</v>
      </c>
      <c r="E8542" s="22" t="s">
        <v>141</v>
      </c>
      <c r="F8542" s="22" t="s">
        <v>141</v>
      </c>
      <c r="G8542" s="9">
        <v>38</v>
      </c>
      <c r="H8542" s="22" t="s">
        <v>41</v>
      </c>
      <c r="I8542" s="28">
        <v>0</v>
      </c>
      <c r="J8542" s="28">
        <v>0</v>
      </c>
      <c r="K8542" s="40"/>
      <c r="L8542" s="40"/>
    </row>
    <row r="8543" spans="1:12">
      <c r="A8543" s="17">
        <v>45596</v>
      </c>
      <c r="B8543" s="22" t="s">
        <v>10</v>
      </c>
      <c r="C8543" s="22" t="s">
        <v>6614</v>
      </c>
      <c r="D8543" s="22" t="s">
        <v>8882</v>
      </c>
      <c r="E8543" s="22" t="s">
        <v>141</v>
      </c>
      <c r="F8543" s="22" t="s">
        <v>141</v>
      </c>
      <c r="G8543" s="9">
        <v>79</v>
      </c>
      <c r="H8543" s="22" t="s">
        <v>41</v>
      </c>
      <c r="I8543" s="28">
        <v>0</v>
      </c>
      <c r="J8543" s="28">
        <v>0</v>
      </c>
      <c r="K8543" s="40"/>
      <c r="L8543" s="40"/>
    </row>
    <row r="8544" spans="1:12">
      <c r="A8544" s="17">
        <v>45596</v>
      </c>
      <c r="B8544" s="22" t="s">
        <v>10</v>
      </c>
      <c r="C8544" s="22" t="s">
        <v>6614</v>
      </c>
      <c r="D8544" s="22" t="s">
        <v>8883</v>
      </c>
      <c r="E8544" s="22" t="s">
        <v>141</v>
      </c>
      <c r="F8544" s="22" t="s">
        <v>141</v>
      </c>
      <c r="G8544" s="9">
        <v>11.2165</v>
      </c>
      <c r="H8544" s="22" t="s">
        <v>41</v>
      </c>
      <c r="I8544" s="28">
        <v>0</v>
      </c>
      <c r="J8544" s="28">
        <v>0</v>
      </c>
      <c r="K8544" s="40"/>
      <c r="L8544" s="40"/>
    </row>
    <row r="8545" spans="1:12">
      <c r="A8545" s="17">
        <v>45596</v>
      </c>
      <c r="B8545" s="22" t="s">
        <v>10</v>
      </c>
      <c r="C8545" s="22" t="s">
        <v>767</v>
      </c>
      <c r="D8545" s="22" t="s">
        <v>8884</v>
      </c>
      <c r="E8545" s="22" t="s">
        <v>141</v>
      </c>
      <c r="F8545" s="22" t="s">
        <v>141</v>
      </c>
      <c r="G8545" s="9">
        <v>112.79554</v>
      </c>
      <c r="H8545" s="22" t="s">
        <v>41</v>
      </c>
      <c r="I8545" s="28">
        <v>2.69</v>
      </c>
      <c r="J8545" s="28">
        <v>303.42</v>
      </c>
      <c r="K8545" s="40"/>
      <c r="L8545" s="40"/>
    </row>
    <row r="8546" spans="1:12">
      <c r="A8546" s="17">
        <v>45596</v>
      </c>
      <c r="B8546" s="22" t="s">
        <v>10</v>
      </c>
      <c r="C8546" s="22" t="s">
        <v>771</v>
      </c>
      <c r="D8546" s="22" t="s">
        <v>8885</v>
      </c>
      <c r="E8546" s="22" t="s">
        <v>141</v>
      </c>
      <c r="F8546" s="22" t="s">
        <v>141</v>
      </c>
      <c r="G8546" s="9">
        <v>504.38247999999999</v>
      </c>
      <c r="H8546" s="22" t="s">
        <v>41</v>
      </c>
      <c r="I8546" s="28">
        <v>2.17</v>
      </c>
      <c r="J8546" s="28">
        <v>1094.51</v>
      </c>
      <c r="K8546" s="40"/>
      <c r="L8546" s="40"/>
    </row>
    <row r="8547" spans="1:12">
      <c r="A8547" s="17">
        <v>45596</v>
      </c>
      <c r="B8547" s="22" t="s">
        <v>10</v>
      </c>
      <c r="C8547" s="22" t="s">
        <v>5353</v>
      </c>
      <c r="D8547" s="22" t="s">
        <v>8886</v>
      </c>
      <c r="E8547" s="22" t="s">
        <v>141</v>
      </c>
      <c r="F8547" s="22" t="s">
        <v>141</v>
      </c>
      <c r="G8547" s="9">
        <v>32.392242000000003</v>
      </c>
      <c r="H8547" s="22" t="s">
        <v>41</v>
      </c>
      <c r="I8547" s="28">
        <v>2.3199999999999998</v>
      </c>
      <c r="J8547" s="28">
        <v>75.150000000000006</v>
      </c>
      <c r="K8547" s="40"/>
      <c r="L8547" s="40"/>
    </row>
    <row r="8548" spans="1:12">
      <c r="A8548" s="17">
        <v>45596</v>
      </c>
      <c r="B8548" s="22" t="s">
        <v>10</v>
      </c>
      <c r="C8548" s="22" t="s">
        <v>5355</v>
      </c>
      <c r="D8548" s="22" t="s">
        <v>8887</v>
      </c>
      <c r="E8548" s="22" t="s">
        <v>141</v>
      </c>
      <c r="F8548" s="22" t="s">
        <v>141</v>
      </c>
      <c r="G8548" s="9">
        <v>32.392242000000003</v>
      </c>
      <c r="H8548" s="22" t="s">
        <v>41</v>
      </c>
      <c r="I8548" s="28">
        <v>2.3199999999999998</v>
      </c>
      <c r="J8548" s="28">
        <v>75.150000000000006</v>
      </c>
      <c r="K8548" s="40"/>
      <c r="L8548" s="40"/>
    </row>
    <row r="8549" spans="1:12">
      <c r="A8549" s="17">
        <v>45596</v>
      </c>
      <c r="B8549" s="22" t="s">
        <v>10</v>
      </c>
      <c r="C8549" s="22" t="s">
        <v>5357</v>
      </c>
      <c r="D8549" s="22" t="s">
        <v>8888</v>
      </c>
      <c r="E8549" s="22" t="s">
        <v>141</v>
      </c>
      <c r="F8549" s="22" t="s">
        <v>141</v>
      </c>
      <c r="G8549" s="9">
        <v>32.392242000000003</v>
      </c>
      <c r="H8549" s="22" t="s">
        <v>41</v>
      </c>
      <c r="I8549" s="28">
        <v>2.3199999999999998</v>
      </c>
      <c r="J8549" s="28">
        <v>75.150000000000006</v>
      </c>
      <c r="K8549" s="40"/>
      <c r="L8549" s="40"/>
    </row>
    <row r="8550" spans="1:12">
      <c r="A8550" s="17">
        <v>45596</v>
      </c>
      <c r="B8550" s="22" t="s">
        <v>10</v>
      </c>
      <c r="C8550" s="22" t="s">
        <v>5359</v>
      </c>
      <c r="D8550" s="22" t="s">
        <v>8889</v>
      </c>
      <c r="E8550" s="22" t="s">
        <v>141</v>
      </c>
      <c r="F8550" s="22" t="s">
        <v>141</v>
      </c>
      <c r="G8550" s="9">
        <v>32.392242000000003</v>
      </c>
      <c r="H8550" s="22" t="s">
        <v>41</v>
      </c>
      <c r="I8550" s="28">
        <v>2.3199999999999998</v>
      </c>
      <c r="J8550" s="28">
        <v>75.150000000000006</v>
      </c>
      <c r="K8550" s="40"/>
      <c r="L8550" s="40"/>
    </row>
    <row r="8551" spans="1:12">
      <c r="A8551" s="17">
        <v>45596</v>
      </c>
      <c r="B8551" s="22" t="s">
        <v>10</v>
      </c>
      <c r="C8551" s="22" t="s">
        <v>800</v>
      </c>
      <c r="D8551" s="22" t="s">
        <v>8890</v>
      </c>
      <c r="E8551" s="22" t="s">
        <v>18</v>
      </c>
      <c r="F8551" s="22" t="s">
        <v>543</v>
      </c>
      <c r="G8551" s="9">
        <v>31.284883000000001</v>
      </c>
      <c r="H8551" s="22" t="s">
        <v>20</v>
      </c>
      <c r="I8551" s="28">
        <v>3.44</v>
      </c>
      <c r="J8551" s="28">
        <v>107.62</v>
      </c>
      <c r="K8551" s="40"/>
      <c r="L8551" s="40"/>
    </row>
    <row r="8552" spans="1:12">
      <c r="A8552" s="17">
        <v>45596</v>
      </c>
      <c r="B8552" s="22" t="s">
        <v>10</v>
      </c>
      <c r="C8552" s="22" t="s">
        <v>802</v>
      </c>
      <c r="D8552" s="22" t="s">
        <v>8891</v>
      </c>
      <c r="E8552" s="22" t="s">
        <v>18</v>
      </c>
      <c r="F8552" s="22" t="s">
        <v>543</v>
      </c>
      <c r="G8552" s="9">
        <v>67.200670000000002</v>
      </c>
      <c r="H8552" s="22" t="s">
        <v>20</v>
      </c>
      <c r="I8552" s="28">
        <v>2.99</v>
      </c>
      <c r="J8552" s="28">
        <v>200.93</v>
      </c>
      <c r="K8552" s="40"/>
      <c r="L8552" s="40"/>
    </row>
    <row r="8553" spans="1:12">
      <c r="A8553" s="17">
        <v>45596</v>
      </c>
      <c r="B8553" s="22" t="s">
        <v>10</v>
      </c>
      <c r="C8553" s="22" t="s">
        <v>741</v>
      </c>
      <c r="D8553" s="22" t="s">
        <v>8892</v>
      </c>
      <c r="E8553" s="22" t="s">
        <v>18</v>
      </c>
      <c r="F8553" s="22" t="s">
        <v>242</v>
      </c>
      <c r="G8553" s="9">
        <v>36.115555000000001</v>
      </c>
      <c r="H8553" s="22" t="s">
        <v>20</v>
      </c>
      <c r="I8553" s="28">
        <v>4.5</v>
      </c>
      <c r="J8553" s="28">
        <v>162.52000000000001</v>
      </c>
      <c r="K8553" s="40"/>
      <c r="L8553" s="40"/>
    </row>
    <row r="8554" spans="1:12">
      <c r="A8554" s="17">
        <v>45596</v>
      </c>
      <c r="B8554" s="22" t="s">
        <v>10</v>
      </c>
      <c r="C8554" s="22" t="s">
        <v>741</v>
      </c>
      <c r="D8554" s="22" t="s">
        <v>8893</v>
      </c>
      <c r="E8554" s="22" t="s">
        <v>18</v>
      </c>
      <c r="F8554" s="22" t="s">
        <v>242</v>
      </c>
      <c r="G8554" s="9">
        <v>90.491110000000006</v>
      </c>
      <c r="H8554" s="22" t="s">
        <v>20</v>
      </c>
      <c r="I8554" s="28">
        <v>4.5</v>
      </c>
      <c r="J8554" s="28">
        <v>407.21</v>
      </c>
      <c r="K8554" s="40"/>
      <c r="L8554" s="40"/>
    </row>
    <row r="8555" spans="1:12">
      <c r="A8555" s="17">
        <v>45596</v>
      </c>
      <c r="B8555" s="22" t="s">
        <v>10</v>
      </c>
      <c r="C8555" s="22" t="s">
        <v>560</v>
      </c>
      <c r="D8555" s="22" t="s">
        <v>8894</v>
      </c>
      <c r="E8555" s="22" t="s">
        <v>18</v>
      </c>
      <c r="F8555" s="22" t="s">
        <v>40</v>
      </c>
      <c r="G8555" s="9">
        <v>237.69667000000001</v>
      </c>
      <c r="H8555" s="22" t="s">
        <v>41</v>
      </c>
      <c r="I8555" s="28">
        <v>12</v>
      </c>
      <c r="J8555" s="28">
        <v>2852.36</v>
      </c>
      <c r="K8555" s="40"/>
      <c r="L8555" s="40"/>
    </row>
    <row r="8556" spans="1:12">
      <c r="A8556" s="17">
        <v>45596</v>
      </c>
      <c r="B8556" s="22" t="s">
        <v>10</v>
      </c>
      <c r="C8556" s="22" t="s">
        <v>166</v>
      </c>
      <c r="D8556" s="22" t="s">
        <v>8895</v>
      </c>
      <c r="E8556" s="22" t="s">
        <v>58</v>
      </c>
      <c r="F8556" s="22" t="s">
        <v>168</v>
      </c>
      <c r="G8556" s="9">
        <v>11765</v>
      </c>
      <c r="H8556" s="22" t="s">
        <v>15</v>
      </c>
      <c r="I8556" s="28">
        <v>0.01</v>
      </c>
      <c r="J8556" s="28">
        <v>117.65</v>
      </c>
      <c r="K8556" s="40"/>
      <c r="L8556" s="40"/>
    </row>
    <row r="8557" spans="1:12">
      <c r="A8557" s="17">
        <v>45596</v>
      </c>
      <c r="B8557" s="22" t="s">
        <v>10</v>
      </c>
      <c r="C8557" s="22" t="s">
        <v>180</v>
      </c>
      <c r="D8557" s="22" t="s">
        <v>8896</v>
      </c>
      <c r="E8557" s="22" t="s">
        <v>58</v>
      </c>
      <c r="F8557" s="22" t="s">
        <v>168</v>
      </c>
      <c r="G8557" s="9">
        <v>97090</v>
      </c>
      <c r="H8557" s="22" t="s">
        <v>15</v>
      </c>
      <c r="I8557" s="28">
        <v>0.01</v>
      </c>
      <c r="J8557" s="28">
        <v>970.9</v>
      </c>
      <c r="K8557" s="40"/>
      <c r="L8557" s="40"/>
    </row>
    <row r="8558" spans="1:12">
      <c r="A8558" s="17">
        <v>45596</v>
      </c>
      <c r="B8558" s="22" t="s">
        <v>10</v>
      </c>
      <c r="C8558" s="22" t="s">
        <v>180</v>
      </c>
      <c r="D8558" s="22" t="s">
        <v>8897</v>
      </c>
      <c r="E8558" s="22" t="s">
        <v>58</v>
      </c>
      <c r="F8558" s="22" t="s">
        <v>168</v>
      </c>
      <c r="G8558" s="9">
        <v>196643</v>
      </c>
      <c r="H8558" s="22" t="s">
        <v>15</v>
      </c>
      <c r="I8558" s="28">
        <v>0.01</v>
      </c>
      <c r="J8558" s="28">
        <v>1966.43</v>
      </c>
      <c r="K8558" s="40"/>
      <c r="L8558" s="40"/>
    </row>
    <row r="8559" spans="1:12">
      <c r="A8559" s="17">
        <v>45596</v>
      </c>
      <c r="B8559" s="22" t="s">
        <v>10</v>
      </c>
      <c r="C8559" s="22" t="s">
        <v>180</v>
      </c>
      <c r="D8559" s="22" t="s">
        <v>8898</v>
      </c>
      <c r="E8559" s="22" t="s">
        <v>58</v>
      </c>
      <c r="F8559" s="22" t="s">
        <v>168</v>
      </c>
      <c r="G8559" s="9">
        <v>162434</v>
      </c>
      <c r="H8559" s="22" t="s">
        <v>15</v>
      </c>
      <c r="I8559" s="28">
        <v>0.01</v>
      </c>
      <c r="J8559" s="28">
        <v>1624.34</v>
      </c>
      <c r="K8559" s="40"/>
      <c r="L8559" s="40"/>
    </row>
    <row r="8560" spans="1:12">
      <c r="A8560" s="17">
        <v>45596</v>
      </c>
      <c r="B8560" s="22" t="s">
        <v>10</v>
      </c>
      <c r="C8560" s="22" t="s">
        <v>180</v>
      </c>
      <c r="D8560" s="22" t="s">
        <v>8899</v>
      </c>
      <c r="E8560" s="22" t="s">
        <v>58</v>
      </c>
      <c r="F8560" s="22" t="s">
        <v>168</v>
      </c>
      <c r="G8560" s="9">
        <v>65059</v>
      </c>
      <c r="H8560" s="22" t="s">
        <v>15</v>
      </c>
      <c r="I8560" s="28">
        <v>0.01</v>
      </c>
      <c r="J8560" s="28">
        <v>650.59</v>
      </c>
      <c r="K8560" s="40"/>
      <c r="L8560" s="40"/>
    </row>
    <row r="8561" spans="1:12">
      <c r="A8561" s="17">
        <v>45596</v>
      </c>
      <c r="B8561" s="22" t="s">
        <v>10</v>
      </c>
      <c r="C8561" s="22" t="s">
        <v>187</v>
      </c>
      <c r="D8561" s="22" t="s">
        <v>8900</v>
      </c>
      <c r="E8561" s="22" t="s">
        <v>58</v>
      </c>
      <c r="F8561" s="22" t="s">
        <v>168</v>
      </c>
      <c r="G8561" s="9">
        <v>7280</v>
      </c>
      <c r="H8561" s="22" t="s">
        <v>15</v>
      </c>
      <c r="I8561" s="28">
        <v>0.01</v>
      </c>
      <c r="J8561" s="28">
        <v>72.8</v>
      </c>
      <c r="K8561" s="40"/>
      <c r="L8561" s="40"/>
    </row>
    <row r="8562" spans="1:12">
      <c r="A8562" s="17">
        <v>45596</v>
      </c>
      <c r="B8562" s="22" t="s">
        <v>10</v>
      </c>
      <c r="C8562" s="22" t="s">
        <v>191</v>
      </c>
      <c r="D8562" s="22" t="s">
        <v>8901</v>
      </c>
      <c r="E8562" s="22" t="s">
        <v>58</v>
      </c>
      <c r="F8562" s="22" t="s">
        <v>168</v>
      </c>
      <c r="G8562" s="9">
        <v>76242</v>
      </c>
      <c r="H8562" s="22" t="s">
        <v>15</v>
      </c>
      <c r="I8562" s="28">
        <v>0.01</v>
      </c>
      <c r="J8562" s="28">
        <v>762.42</v>
      </c>
      <c r="K8562" s="40"/>
      <c r="L8562" s="40"/>
    </row>
    <row r="8563" spans="1:12">
      <c r="A8563" s="17">
        <v>45596</v>
      </c>
      <c r="B8563" s="22" t="s">
        <v>10</v>
      </c>
      <c r="C8563" s="22" t="s">
        <v>191</v>
      </c>
      <c r="D8563" s="22" t="s">
        <v>8902</v>
      </c>
      <c r="E8563" s="22" t="s">
        <v>58</v>
      </c>
      <c r="F8563" s="22" t="s">
        <v>168</v>
      </c>
      <c r="G8563" s="9">
        <v>228866</v>
      </c>
      <c r="H8563" s="22" t="s">
        <v>15</v>
      </c>
      <c r="I8563" s="28">
        <v>0.01</v>
      </c>
      <c r="J8563" s="28">
        <v>2288.66</v>
      </c>
      <c r="K8563" s="40"/>
      <c r="L8563" s="40"/>
    </row>
    <row r="8564" spans="1:12">
      <c r="A8564" s="17">
        <v>45596</v>
      </c>
      <c r="B8564" s="22" t="s">
        <v>10</v>
      </c>
      <c r="C8564" s="22" t="s">
        <v>191</v>
      </c>
      <c r="D8564" s="22" t="s">
        <v>8903</v>
      </c>
      <c r="E8564" s="22" t="s">
        <v>58</v>
      </c>
      <c r="F8564" s="22" t="s">
        <v>168</v>
      </c>
      <c r="G8564" s="9">
        <v>206206</v>
      </c>
      <c r="H8564" s="22" t="s">
        <v>15</v>
      </c>
      <c r="I8564" s="28">
        <v>0.01</v>
      </c>
      <c r="J8564" s="28">
        <v>2062.06</v>
      </c>
      <c r="K8564" s="40"/>
      <c r="L8564" s="40"/>
    </row>
    <row r="8565" spans="1:12">
      <c r="A8565" s="17">
        <v>45596</v>
      </c>
      <c r="B8565" s="22" t="s">
        <v>10</v>
      </c>
      <c r="C8565" s="22" t="s">
        <v>571</v>
      </c>
      <c r="D8565" s="22" t="s">
        <v>8904</v>
      </c>
      <c r="E8565" s="22" t="s">
        <v>58</v>
      </c>
      <c r="F8565" s="22" t="s">
        <v>168</v>
      </c>
      <c r="G8565" s="9">
        <v>26650</v>
      </c>
      <c r="H8565" s="22" t="s">
        <v>15</v>
      </c>
      <c r="I8565" s="28">
        <v>0.01</v>
      </c>
      <c r="J8565" s="28">
        <v>266.5</v>
      </c>
      <c r="K8565" s="40"/>
      <c r="L8565" s="40"/>
    </row>
    <row r="8566" spans="1:12">
      <c r="A8566" s="17">
        <v>45596</v>
      </c>
      <c r="B8566" s="22" t="s">
        <v>10</v>
      </c>
      <c r="C8566" s="22" t="s">
        <v>571</v>
      </c>
      <c r="D8566" s="22" t="s">
        <v>8905</v>
      </c>
      <c r="E8566" s="22" t="s">
        <v>58</v>
      </c>
      <c r="F8566" s="22" t="s">
        <v>168</v>
      </c>
      <c r="G8566" s="9">
        <v>11908</v>
      </c>
      <c r="H8566" s="22" t="s">
        <v>15</v>
      </c>
      <c r="I8566" s="28">
        <v>0.01</v>
      </c>
      <c r="J8566" s="28">
        <v>119.08</v>
      </c>
      <c r="K8566" s="40"/>
      <c r="L8566" s="40"/>
    </row>
    <row r="8567" spans="1:12">
      <c r="A8567" s="17">
        <v>45596</v>
      </c>
      <c r="B8567" s="22" t="s">
        <v>10</v>
      </c>
      <c r="C8567" s="22" t="s">
        <v>573</v>
      </c>
      <c r="D8567" s="22" t="s">
        <v>8906</v>
      </c>
      <c r="E8567" s="22" t="s">
        <v>58</v>
      </c>
      <c r="F8567" s="22" t="s">
        <v>168</v>
      </c>
      <c r="G8567" s="9">
        <v>30088</v>
      </c>
      <c r="H8567" s="22" t="s">
        <v>15</v>
      </c>
      <c r="I8567" s="28">
        <v>0.01</v>
      </c>
      <c r="J8567" s="28">
        <v>300.88</v>
      </c>
      <c r="K8567" s="40"/>
      <c r="L8567" s="40"/>
    </row>
    <row r="8568" spans="1:12">
      <c r="A8568" s="17">
        <v>45596</v>
      </c>
      <c r="B8568" s="22" t="s">
        <v>10</v>
      </c>
      <c r="C8568" s="22" t="s">
        <v>573</v>
      </c>
      <c r="D8568" s="22" t="s">
        <v>8907</v>
      </c>
      <c r="E8568" s="22" t="s">
        <v>58</v>
      </c>
      <c r="F8568" s="22" t="s">
        <v>168</v>
      </c>
      <c r="G8568" s="9">
        <v>75872</v>
      </c>
      <c r="H8568" s="22" t="s">
        <v>15</v>
      </c>
      <c r="I8568" s="28">
        <v>0.01</v>
      </c>
      <c r="J8568" s="28">
        <v>758.72</v>
      </c>
      <c r="K8568" s="40"/>
      <c r="L8568" s="40"/>
    </row>
    <row r="8569" spans="1:12">
      <c r="A8569" s="17">
        <v>45596</v>
      </c>
      <c r="B8569" s="22" t="s">
        <v>10</v>
      </c>
      <c r="C8569" s="22" t="s">
        <v>575</v>
      </c>
      <c r="D8569" s="22" t="s">
        <v>8908</v>
      </c>
      <c r="E8569" s="22" t="s">
        <v>58</v>
      </c>
      <c r="F8569" s="22" t="s">
        <v>168</v>
      </c>
      <c r="G8569" s="9">
        <v>30410</v>
      </c>
      <c r="H8569" s="22" t="s">
        <v>15</v>
      </c>
      <c r="I8569" s="28">
        <v>0.01</v>
      </c>
      <c r="J8569" s="28">
        <v>304.10000000000002</v>
      </c>
      <c r="K8569" s="40"/>
      <c r="L8569" s="40"/>
    </row>
    <row r="8570" spans="1:12">
      <c r="A8570" s="17">
        <v>45596</v>
      </c>
      <c r="B8570" s="22" t="s">
        <v>10</v>
      </c>
      <c r="C8570" s="22" t="s">
        <v>575</v>
      </c>
      <c r="D8570" s="22" t="s">
        <v>8909</v>
      </c>
      <c r="E8570" s="22" t="s">
        <v>58</v>
      </c>
      <c r="F8570" s="22" t="s">
        <v>168</v>
      </c>
      <c r="G8570" s="9">
        <v>52399</v>
      </c>
      <c r="H8570" s="22" t="s">
        <v>15</v>
      </c>
      <c r="I8570" s="28">
        <v>0.01</v>
      </c>
      <c r="J8570" s="28">
        <v>523.99</v>
      </c>
      <c r="K8570" s="40"/>
      <c r="L8570" s="40"/>
    </row>
    <row r="8571" spans="1:12">
      <c r="A8571" s="17">
        <v>45596</v>
      </c>
      <c r="B8571" s="22" t="s">
        <v>10</v>
      </c>
      <c r="C8571" s="22" t="s">
        <v>575</v>
      </c>
      <c r="D8571" s="22" t="s">
        <v>8910</v>
      </c>
      <c r="E8571" s="22" t="s">
        <v>58</v>
      </c>
      <c r="F8571" s="22" t="s">
        <v>168</v>
      </c>
      <c r="G8571" s="9">
        <v>114708</v>
      </c>
      <c r="H8571" s="22" t="s">
        <v>15</v>
      </c>
      <c r="I8571" s="28">
        <v>0.01</v>
      </c>
      <c r="J8571" s="28">
        <v>1147.08</v>
      </c>
      <c r="K8571" s="40"/>
      <c r="L8571" s="40"/>
    </row>
    <row r="8572" spans="1:12">
      <c r="A8572" s="17">
        <v>45596</v>
      </c>
      <c r="B8572" s="22" t="s">
        <v>10</v>
      </c>
      <c r="C8572" s="22" t="s">
        <v>697</v>
      </c>
      <c r="D8572" s="22" t="s">
        <v>8911</v>
      </c>
      <c r="E8572" s="22" t="s">
        <v>58</v>
      </c>
      <c r="F8572" s="22" t="s">
        <v>168</v>
      </c>
      <c r="G8572" s="9">
        <v>27099</v>
      </c>
      <c r="H8572" s="22" t="s">
        <v>15</v>
      </c>
      <c r="I8572" s="28">
        <v>0.01</v>
      </c>
      <c r="J8572" s="28">
        <v>270.99</v>
      </c>
      <c r="K8572" s="40"/>
      <c r="L8572" s="40"/>
    </row>
    <row r="8573" spans="1:12">
      <c r="A8573" s="17">
        <v>45596</v>
      </c>
      <c r="B8573" s="22" t="s">
        <v>10</v>
      </c>
      <c r="C8573" s="22" t="s">
        <v>697</v>
      </c>
      <c r="D8573" s="22" t="s">
        <v>8912</v>
      </c>
      <c r="E8573" s="22" t="s">
        <v>58</v>
      </c>
      <c r="F8573" s="22" t="s">
        <v>168</v>
      </c>
      <c r="G8573" s="9">
        <v>71696</v>
      </c>
      <c r="H8573" s="22" t="s">
        <v>15</v>
      </c>
      <c r="I8573" s="28">
        <v>0.01</v>
      </c>
      <c r="J8573" s="28">
        <v>716.96</v>
      </c>
      <c r="K8573" s="40"/>
      <c r="L8573" s="40"/>
    </row>
    <row r="8574" spans="1:12">
      <c r="A8574" s="17">
        <v>45596</v>
      </c>
      <c r="B8574" s="22" t="s">
        <v>10</v>
      </c>
      <c r="C8574" s="22" t="s">
        <v>197</v>
      </c>
      <c r="D8574" s="22" t="s">
        <v>8913</v>
      </c>
      <c r="E8574" s="22" t="s">
        <v>58</v>
      </c>
      <c r="F8574" s="22" t="s">
        <v>168</v>
      </c>
      <c r="G8574" s="9">
        <v>13272</v>
      </c>
      <c r="H8574" s="22" t="s">
        <v>15</v>
      </c>
      <c r="I8574" s="28">
        <v>0.01</v>
      </c>
      <c r="J8574" s="28">
        <v>132.72</v>
      </c>
      <c r="K8574" s="40"/>
      <c r="L8574" s="40"/>
    </row>
    <row r="8575" spans="1:12">
      <c r="A8575" s="17">
        <v>45596</v>
      </c>
      <c r="B8575" s="22" t="s">
        <v>10</v>
      </c>
      <c r="C8575" s="22" t="s">
        <v>197</v>
      </c>
      <c r="D8575" s="22" t="s">
        <v>8914</v>
      </c>
      <c r="E8575" s="22" t="s">
        <v>58</v>
      </c>
      <c r="F8575" s="22" t="s">
        <v>168</v>
      </c>
      <c r="G8575" s="9">
        <v>13416</v>
      </c>
      <c r="H8575" s="22" t="s">
        <v>15</v>
      </c>
      <c r="I8575" s="28">
        <v>0.01</v>
      </c>
      <c r="J8575" s="28">
        <v>134.16</v>
      </c>
      <c r="K8575" s="40"/>
      <c r="L8575" s="40"/>
    </row>
    <row r="8576" spans="1:12">
      <c r="A8576" s="17">
        <v>45596</v>
      </c>
      <c r="B8576" s="22" t="s">
        <v>10</v>
      </c>
      <c r="C8576" s="22" t="s">
        <v>197</v>
      </c>
      <c r="D8576" s="22" t="s">
        <v>8915</v>
      </c>
      <c r="E8576" s="22" t="s">
        <v>58</v>
      </c>
      <c r="F8576" s="22" t="s">
        <v>168</v>
      </c>
      <c r="G8576" s="9">
        <v>178890</v>
      </c>
      <c r="H8576" s="22" t="s">
        <v>15</v>
      </c>
      <c r="I8576" s="28">
        <v>0.01</v>
      </c>
      <c r="J8576" s="28">
        <v>1788.9</v>
      </c>
      <c r="K8576" s="40"/>
      <c r="L8576" s="40"/>
    </row>
    <row r="8577" spans="1:12">
      <c r="A8577" s="17">
        <v>45596</v>
      </c>
      <c r="B8577" s="22" t="s">
        <v>10</v>
      </c>
      <c r="C8577" s="22" t="s">
        <v>582</v>
      </c>
      <c r="D8577" s="22" t="s">
        <v>8916</v>
      </c>
      <c r="E8577" s="22" t="s">
        <v>58</v>
      </c>
      <c r="F8577" s="22" t="s">
        <v>168</v>
      </c>
      <c r="G8577" s="9">
        <v>5922</v>
      </c>
      <c r="H8577" s="22" t="s">
        <v>15</v>
      </c>
      <c r="I8577" s="28">
        <v>0.01</v>
      </c>
      <c r="J8577" s="28">
        <v>59.22</v>
      </c>
      <c r="K8577" s="40"/>
      <c r="L8577" s="40"/>
    </row>
    <row r="8578" spans="1:12">
      <c r="A8578" s="17">
        <v>45596</v>
      </c>
      <c r="B8578" s="22" t="s">
        <v>10</v>
      </c>
      <c r="C8578" s="22" t="s">
        <v>582</v>
      </c>
      <c r="D8578" s="22" t="s">
        <v>8917</v>
      </c>
      <c r="E8578" s="22" t="s">
        <v>58</v>
      </c>
      <c r="F8578" s="22" t="s">
        <v>168</v>
      </c>
      <c r="G8578" s="9">
        <v>468000</v>
      </c>
      <c r="H8578" s="22" t="s">
        <v>15</v>
      </c>
      <c r="I8578" s="28">
        <v>0.01</v>
      </c>
      <c r="J8578" s="28">
        <v>4680</v>
      </c>
      <c r="K8578" s="40"/>
      <c r="L8578" s="40"/>
    </row>
    <row r="8579" spans="1:12">
      <c r="A8579" s="17">
        <v>45596</v>
      </c>
      <c r="B8579" s="22" t="s">
        <v>10</v>
      </c>
      <c r="C8579" s="22" t="s">
        <v>582</v>
      </c>
      <c r="D8579" s="22" t="s">
        <v>8918</v>
      </c>
      <c r="E8579" s="22" t="s">
        <v>58</v>
      </c>
      <c r="F8579" s="22" t="s">
        <v>168</v>
      </c>
      <c r="G8579" s="9">
        <v>41267</v>
      </c>
      <c r="H8579" s="22" t="s">
        <v>15</v>
      </c>
      <c r="I8579" s="28">
        <v>0.01</v>
      </c>
      <c r="J8579" s="28">
        <v>412.67</v>
      </c>
      <c r="K8579" s="40"/>
      <c r="L8579" s="40"/>
    </row>
    <row r="8580" spans="1:12">
      <c r="A8580" s="17">
        <v>45596</v>
      </c>
      <c r="B8580" s="22" t="s">
        <v>10</v>
      </c>
      <c r="C8580" s="22" t="s">
        <v>582</v>
      </c>
      <c r="D8580" s="22" t="s">
        <v>8919</v>
      </c>
      <c r="E8580" s="22" t="s">
        <v>58</v>
      </c>
      <c r="F8580" s="22" t="s">
        <v>168</v>
      </c>
      <c r="G8580" s="9">
        <v>36111</v>
      </c>
      <c r="H8580" s="22" t="s">
        <v>15</v>
      </c>
      <c r="I8580" s="28">
        <v>0.01</v>
      </c>
      <c r="J8580" s="28">
        <v>361.11</v>
      </c>
      <c r="K8580" s="40"/>
      <c r="L8580" s="40"/>
    </row>
    <row r="8581" spans="1:12">
      <c r="A8581" s="17">
        <v>45596</v>
      </c>
      <c r="B8581" s="22" t="s">
        <v>10</v>
      </c>
      <c r="C8581" s="22" t="s">
        <v>202</v>
      </c>
      <c r="D8581" s="22" t="s">
        <v>8920</v>
      </c>
      <c r="E8581" s="22" t="s">
        <v>58</v>
      </c>
      <c r="F8581" s="22" t="s">
        <v>168</v>
      </c>
      <c r="G8581" s="9">
        <v>10730</v>
      </c>
      <c r="H8581" s="22" t="s">
        <v>15</v>
      </c>
      <c r="I8581" s="28">
        <v>0.01</v>
      </c>
      <c r="J8581" s="28">
        <v>107.3</v>
      </c>
      <c r="K8581" s="40"/>
      <c r="L8581" s="40"/>
    </row>
    <row r="8582" spans="1:12">
      <c r="A8582" s="17">
        <v>45596</v>
      </c>
      <c r="B8582" s="22" t="s">
        <v>10</v>
      </c>
      <c r="C8582" s="22" t="s">
        <v>414</v>
      </c>
      <c r="D8582" s="22" t="s">
        <v>8921</v>
      </c>
      <c r="E8582" s="22" t="s">
        <v>58</v>
      </c>
      <c r="F8582" s="22" t="s">
        <v>168</v>
      </c>
      <c r="G8582" s="9">
        <v>6158</v>
      </c>
      <c r="H8582" s="22" t="s">
        <v>15</v>
      </c>
      <c r="I8582" s="28">
        <v>0.01</v>
      </c>
      <c r="J8582" s="28">
        <v>61.58</v>
      </c>
      <c r="K8582" s="40"/>
      <c r="L8582" s="40"/>
    </row>
    <row r="8583" spans="1:12">
      <c r="A8583" s="17">
        <v>45596</v>
      </c>
      <c r="B8583" s="22" t="s">
        <v>10</v>
      </c>
      <c r="C8583" s="22" t="s">
        <v>219</v>
      </c>
      <c r="D8583" s="22" t="s">
        <v>8922</v>
      </c>
      <c r="E8583" s="22" t="s">
        <v>58</v>
      </c>
      <c r="F8583" s="22" t="s">
        <v>168</v>
      </c>
      <c r="G8583" s="9">
        <v>5158</v>
      </c>
      <c r="H8583" s="22" t="s">
        <v>15</v>
      </c>
      <c r="I8583" s="28">
        <v>0.01</v>
      </c>
      <c r="J8583" s="28">
        <v>51.58</v>
      </c>
      <c r="K8583" s="40"/>
      <c r="L8583" s="40"/>
    </row>
    <row r="8584" spans="1:12">
      <c r="A8584" s="17">
        <v>45596</v>
      </c>
      <c r="B8584" s="22" t="s">
        <v>10</v>
      </c>
      <c r="C8584" s="22" t="s">
        <v>219</v>
      </c>
      <c r="D8584" s="22" t="s">
        <v>8923</v>
      </c>
      <c r="E8584" s="22" t="s">
        <v>58</v>
      </c>
      <c r="F8584" s="22" t="s">
        <v>168</v>
      </c>
      <c r="G8584" s="9">
        <v>11843</v>
      </c>
      <c r="H8584" s="22" t="s">
        <v>15</v>
      </c>
      <c r="I8584" s="28">
        <v>0.01</v>
      </c>
      <c r="J8584" s="28">
        <v>118.43</v>
      </c>
      <c r="K8584" s="40"/>
      <c r="L8584" s="40"/>
    </row>
    <row r="8585" spans="1:12">
      <c r="A8585" s="17">
        <v>45596</v>
      </c>
      <c r="B8585" s="22" t="s">
        <v>10</v>
      </c>
      <c r="C8585" s="22" t="s">
        <v>223</v>
      </c>
      <c r="D8585" s="22" t="s">
        <v>8924</v>
      </c>
      <c r="E8585" s="22" t="s">
        <v>58</v>
      </c>
      <c r="F8585" s="22" t="s">
        <v>168</v>
      </c>
      <c r="G8585" s="9">
        <v>23358</v>
      </c>
      <c r="H8585" s="22" t="s">
        <v>15</v>
      </c>
      <c r="I8585" s="28">
        <v>0.01</v>
      </c>
      <c r="J8585" s="28">
        <v>233.58</v>
      </c>
      <c r="K8585" s="40"/>
      <c r="L8585" s="40"/>
    </row>
    <row r="8586" spans="1:12">
      <c r="A8586" s="17">
        <v>45596</v>
      </c>
      <c r="B8586" s="22" t="s">
        <v>10</v>
      </c>
      <c r="C8586" s="22" t="s">
        <v>227</v>
      </c>
      <c r="D8586" s="22" t="s">
        <v>8925</v>
      </c>
      <c r="E8586" s="22" t="s">
        <v>58</v>
      </c>
      <c r="F8586" s="22" t="s">
        <v>168</v>
      </c>
      <c r="G8586" s="9">
        <v>22582</v>
      </c>
      <c r="H8586" s="22" t="s">
        <v>15</v>
      </c>
      <c r="I8586" s="28">
        <v>0.01</v>
      </c>
      <c r="J8586" s="28">
        <v>225.82</v>
      </c>
      <c r="K8586" s="40"/>
      <c r="L8586" s="40"/>
    </row>
    <row r="8587" spans="1:12">
      <c r="A8587" s="17">
        <v>45596</v>
      </c>
      <c r="B8587" s="22" t="s">
        <v>10</v>
      </c>
      <c r="C8587" s="22" t="s">
        <v>252</v>
      </c>
      <c r="D8587" s="22" t="s">
        <v>8926</v>
      </c>
      <c r="E8587" s="22" t="s">
        <v>58</v>
      </c>
      <c r="F8587" s="22" t="s">
        <v>168</v>
      </c>
      <c r="G8587" s="9">
        <v>19069</v>
      </c>
      <c r="H8587" s="22" t="s">
        <v>15</v>
      </c>
      <c r="I8587" s="28">
        <v>0.01</v>
      </c>
      <c r="J8587" s="28">
        <v>190.69</v>
      </c>
      <c r="K8587" s="40"/>
      <c r="L8587" s="40"/>
    </row>
    <row r="8588" spans="1:12">
      <c r="A8588" s="17">
        <v>45596</v>
      </c>
      <c r="B8588" s="22" t="s">
        <v>10</v>
      </c>
      <c r="C8588" s="22" t="s">
        <v>282</v>
      </c>
      <c r="D8588" s="22" t="s">
        <v>8927</v>
      </c>
      <c r="E8588" s="22" t="s">
        <v>58</v>
      </c>
      <c r="F8588" s="22" t="s">
        <v>168</v>
      </c>
      <c r="G8588" s="9">
        <v>52487</v>
      </c>
      <c r="H8588" s="22" t="s">
        <v>15</v>
      </c>
      <c r="I8588" s="28">
        <v>0.01</v>
      </c>
      <c r="J8588" s="28">
        <v>524.87</v>
      </c>
      <c r="K8588" s="40"/>
      <c r="L8588" s="40"/>
    </row>
    <row r="8589" spans="1:12">
      <c r="A8589" s="17">
        <v>45596</v>
      </c>
      <c r="B8589" s="22" t="s">
        <v>10</v>
      </c>
      <c r="C8589" s="22" t="s">
        <v>282</v>
      </c>
      <c r="D8589" s="22" t="s">
        <v>8928</v>
      </c>
      <c r="E8589" s="22" t="s">
        <v>58</v>
      </c>
      <c r="F8589" s="22" t="s">
        <v>168</v>
      </c>
      <c r="G8589" s="9">
        <v>235186</v>
      </c>
      <c r="H8589" s="22" t="s">
        <v>15</v>
      </c>
      <c r="I8589" s="28">
        <v>0.01</v>
      </c>
      <c r="J8589" s="28">
        <v>2351.86</v>
      </c>
      <c r="K8589" s="40"/>
      <c r="L8589" s="40"/>
    </row>
    <row r="8590" spans="1:12">
      <c r="A8590" s="17">
        <v>45596</v>
      </c>
      <c r="B8590" s="22" t="s">
        <v>10</v>
      </c>
      <c r="C8590" s="22" t="s">
        <v>282</v>
      </c>
      <c r="D8590" s="22" t="s">
        <v>8929</v>
      </c>
      <c r="E8590" s="22" t="s">
        <v>58</v>
      </c>
      <c r="F8590" s="22" t="s">
        <v>168</v>
      </c>
      <c r="G8590" s="9">
        <v>105591</v>
      </c>
      <c r="H8590" s="22" t="s">
        <v>15</v>
      </c>
      <c r="I8590" s="28">
        <v>0.01</v>
      </c>
      <c r="J8590" s="28">
        <v>1055.9100000000001</v>
      </c>
      <c r="K8590" s="40"/>
      <c r="L8590" s="40"/>
    </row>
    <row r="8591" spans="1:12">
      <c r="A8591" s="17">
        <v>45596</v>
      </c>
      <c r="B8591" s="22" t="s">
        <v>10</v>
      </c>
      <c r="C8591" s="22" t="s">
        <v>282</v>
      </c>
      <c r="D8591" s="22" t="s">
        <v>8930</v>
      </c>
      <c r="E8591" s="22" t="s">
        <v>58</v>
      </c>
      <c r="F8591" s="22" t="s">
        <v>168</v>
      </c>
      <c r="G8591" s="9">
        <v>589224</v>
      </c>
      <c r="H8591" s="22" t="s">
        <v>15</v>
      </c>
      <c r="I8591" s="28">
        <v>0.01</v>
      </c>
      <c r="J8591" s="28">
        <v>5892.24</v>
      </c>
      <c r="K8591" s="40"/>
      <c r="L8591" s="40"/>
    </row>
    <row r="8592" spans="1:12">
      <c r="A8592" s="17">
        <v>45596</v>
      </c>
      <c r="B8592" s="22" t="s">
        <v>10</v>
      </c>
      <c r="C8592" s="22" t="s">
        <v>371</v>
      </c>
      <c r="D8592" s="22" t="s">
        <v>8931</v>
      </c>
      <c r="E8592" s="22" t="s">
        <v>58</v>
      </c>
      <c r="F8592" s="22" t="s">
        <v>168</v>
      </c>
      <c r="G8592" s="9">
        <v>41344</v>
      </c>
      <c r="H8592" s="22" t="s">
        <v>15</v>
      </c>
      <c r="I8592" s="28">
        <v>0.01</v>
      </c>
      <c r="J8592" s="28">
        <v>413.44</v>
      </c>
      <c r="K8592" s="40"/>
      <c r="L8592" s="40"/>
    </row>
    <row r="8593" spans="1:12">
      <c r="A8593" s="17">
        <v>45596</v>
      </c>
      <c r="B8593" s="22" t="s">
        <v>10</v>
      </c>
      <c r="C8593" s="22" t="s">
        <v>371</v>
      </c>
      <c r="D8593" s="22" t="s">
        <v>8932</v>
      </c>
      <c r="E8593" s="22" t="s">
        <v>58</v>
      </c>
      <c r="F8593" s="22" t="s">
        <v>168</v>
      </c>
      <c r="G8593" s="9">
        <v>61268</v>
      </c>
      <c r="H8593" s="22" t="s">
        <v>15</v>
      </c>
      <c r="I8593" s="28">
        <v>0.01</v>
      </c>
      <c r="J8593" s="28">
        <v>612.67999999999995</v>
      </c>
      <c r="K8593" s="40"/>
      <c r="L8593" s="40"/>
    </row>
    <row r="8594" spans="1:12">
      <c r="A8594" s="17">
        <v>45596</v>
      </c>
      <c r="B8594" s="22" t="s">
        <v>10</v>
      </c>
      <c r="C8594" s="22" t="s">
        <v>371</v>
      </c>
      <c r="D8594" s="22" t="s">
        <v>8933</v>
      </c>
      <c r="E8594" s="22" t="s">
        <v>58</v>
      </c>
      <c r="F8594" s="22" t="s">
        <v>168</v>
      </c>
      <c r="G8594" s="9">
        <v>208034</v>
      </c>
      <c r="H8594" s="22" t="s">
        <v>15</v>
      </c>
      <c r="I8594" s="28">
        <v>0.01</v>
      </c>
      <c r="J8594" s="28">
        <v>2080.34</v>
      </c>
      <c r="K8594" s="40"/>
      <c r="L8594" s="40"/>
    </row>
    <row r="8595" spans="1:12">
      <c r="A8595" s="17">
        <v>45596</v>
      </c>
      <c r="B8595" s="22" t="s">
        <v>10</v>
      </c>
      <c r="C8595" s="22" t="s">
        <v>371</v>
      </c>
      <c r="D8595" s="22" t="s">
        <v>8934</v>
      </c>
      <c r="E8595" s="22" t="s">
        <v>58</v>
      </c>
      <c r="F8595" s="22" t="s">
        <v>168</v>
      </c>
      <c r="G8595" s="9">
        <v>108978</v>
      </c>
      <c r="H8595" s="22" t="s">
        <v>15</v>
      </c>
      <c r="I8595" s="28">
        <v>0.01</v>
      </c>
      <c r="J8595" s="28">
        <v>1089.78</v>
      </c>
      <c r="K8595" s="40"/>
      <c r="L8595" s="40"/>
    </row>
    <row r="8596" spans="1:12">
      <c r="A8596" s="17">
        <v>45596</v>
      </c>
      <c r="B8596" s="22" t="s">
        <v>10</v>
      </c>
      <c r="C8596" s="22" t="s">
        <v>367</v>
      </c>
      <c r="D8596" s="22" t="s">
        <v>8935</v>
      </c>
      <c r="E8596" s="22" t="s">
        <v>58</v>
      </c>
      <c r="F8596" s="22" t="s">
        <v>168</v>
      </c>
      <c r="G8596" s="9">
        <v>69995</v>
      </c>
      <c r="H8596" s="22" t="s">
        <v>15</v>
      </c>
      <c r="I8596" s="28">
        <v>0.01</v>
      </c>
      <c r="J8596" s="28">
        <v>699.95</v>
      </c>
      <c r="K8596" s="40"/>
      <c r="L8596" s="40"/>
    </row>
    <row r="8597" spans="1:12">
      <c r="A8597" s="17">
        <v>45596</v>
      </c>
      <c r="B8597" s="22" t="s">
        <v>10</v>
      </c>
      <c r="C8597" s="22" t="s">
        <v>360</v>
      </c>
      <c r="D8597" s="22" t="s">
        <v>8936</v>
      </c>
      <c r="E8597" s="22" t="s">
        <v>58</v>
      </c>
      <c r="F8597" s="22" t="s">
        <v>168</v>
      </c>
      <c r="G8597" s="9">
        <v>94602</v>
      </c>
      <c r="H8597" s="22" t="s">
        <v>15</v>
      </c>
      <c r="I8597" s="28">
        <v>0.01</v>
      </c>
      <c r="J8597" s="28">
        <v>946.02</v>
      </c>
      <c r="K8597" s="40"/>
      <c r="L8597" s="40"/>
    </row>
    <row r="8598" spans="1:12">
      <c r="A8598" s="17">
        <v>45596</v>
      </c>
      <c r="B8598" s="22" t="s">
        <v>10</v>
      </c>
      <c r="C8598" s="22" t="s">
        <v>360</v>
      </c>
      <c r="D8598" s="22" t="s">
        <v>8937</v>
      </c>
      <c r="E8598" s="22" t="s">
        <v>58</v>
      </c>
      <c r="F8598" s="22" t="s">
        <v>168</v>
      </c>
      <c r="G8598" s="9">
        <v>52437</v>
      </c>
      <c r="H8598" s="22" t="s">
        <v>15</v>
      </c>
      <c r="I8598" s="28">
        <v>0.01</v>
      </c>
      <c r="J8598" s="28">
        <v>524.37</v>
      </c>
      <c r="K8598" s="40"/>
      <c r="L8598" s="40"/>
    </row>
    <row r="8599" spans="1:12">
      <c r="A8599" s="17">
        <v>45596</v>
      </c>
      <c r="B8599" s="22" t="s">
        <v>10</v>
      </c>
      <c r="C8599" s="22" t="s">
        <v>360</v>
      </c>
      <c r="D8599" s="22" t="s">
        <v>8938</v>
      </c>
      <c r="E8599" s="22" t="s">
        <v>58</v>
      </c>
      <c r="F8599" s="22" t="s">
        <v>168</v>
      </c>
      <c r="G8599" s="9">
        <v>61010</v>
      </c>
      <c r="H8599" s="22" t="s">
        <v>15</v>
      </c>
      <c r="I8599" s="28">
        <v>0.01</v>
      </c>
      <c r="J8599" s="28">
        <v>610.1</v>
      </c>
      <c r="K8599" s="40"/>
      <c r="L8599" s="40"/>
    </row>
    <row r="8600" spans="1:12">
      <c r="A8600" s="17">
        <v>45596</v>
      </c>
      <c r="B8600" s="22" t="s">
        <v>10</v>
      </c>
      <c r="C8600" s="22" t="s">
        <v>308</v>
      </c>
      <c r="D8600" s="22" t="s">
        <v>8939</v>
      </c>
      <c r="E8600" s="22" t="s">
        <v>58</v>
      </c>
      <c r="F8600" s="22" t="s">
        <v>168</v>
      </c>
      <c r="G8600" s="9">
        <v>13993</v>
      </c>
      <c r="H8600" s="22" t="s">
        <v>15</v>
      </c>
      <c r="I8600" s="28">
        <v>0.01</v>
      </c>
      <c r="J8600" s="28">
        <v>139.93</v>
      </c>
      <c r="K8600" s="40"/>
      <c r="L8600" s="40"/>
    </row>
    <row r="8601" spans="1:12">
      <c r="A8601" s="17">
        <v>45596</v>
      </c>
      <c r="B8601" s="22" t="s">
        <v>10</v>
      </c>
      <c r="C8601" s="22" t="s">
        <v>308</v>
      </c>
      <c r="D8601" s="22" t="s">
        <v>8940</v>
      </c>
      <c r="E8601" s="22" t="s">
        <v>58</v>
      </c>
      <c r="F8601" s="22" t="s">
        <v>168</v>
      </c>
      <c r="G8601" s="9">
        <v>63131</v>
      </c>
      <c r="H8601" s="22" t="s">
        <v>15</v>
      </c>
      <c r="I8601" s="28">
        <v>0.01</v>
      </c>
      <c r="J8601" s="28">
        <v>631.30999999999995</v>
      </c>
      <c r="K8601" s="40"/>
      <c r="L8601" s="40"/>
    </row>
    <row r="8602" spans="1:12">
      <c r="A8602" s="17">
        <v>45596</v>
      </c>
      <c r="B8602" s="22" t="s">
        <v>10</v>
      </c>
      <c r="C8602" s="22" t="s">
        <v>337</v>
      </c>
      <c r="D8602" s="22" t="s">
        <v>8941</v>
      </c>
      <c r="E8602" s="22" t="s">
        <v>58</v>
      </c>
      <c r="F8602" s="22" t="s">
        <v>168</v>
      </c>
      <c r="G8602" s="9">
        <v>52117</v>
      </c>
      <c r="H8602" s="22" t="s">
        <v>15</v>
      </c>
      <c r="I8602" s="28">
        <v>0.01</v>
      </c>
      <c r="J8602" s="28">
        <v>521.16999999999996</v>
      </c>
      <c r="K8602" s="40"/>
      <c r="L8602" s="40"/>
    </row>
    <row r="8603" spans="1:12">
      <c r="A8603" s="17">
        <v>45596</v>
      </c>
      <c r="B8603" s="22" t="s">
        <v>10</v>
      </c>
      <c r="C8603" s="22" t="s">
        <v>345</v>
      </c>
      <c r="D8603" s="22" t="s">
        <v>8942</v>
      </c>
      <c r="E8603" s="22" t="s">
        <v>58</v>
      </c>
      <c r="F8603" s="22" t="s">
        <v>168</v>
      </c>
      <c r="G8603" s="9">
        <v>13211</v>
      </c>
      <c r="H8603" s="22" t="s">
        <v>15</v>
      </c>
      <c r="I8603" s="28">
        <v>0.01</v>
      </c>
      <c r="J8603" s="28">
        <v>132.11000000000001</v>
      </c>
      <c r="K8603" s="40"/>
      <c r="L8603" s="40"/>
    </row>
    <row r="8604" spans="1:12">
      <c r="A8604" s="17">
        <v>45596</v>
      </c>
      <c r="B8604" s="22" t="s">
        <v>10</v>
      </c>
      <c r="C8604" s="22" t="s">
        <v>345</v>
      </c>
      <c r="D8604" s="22" t="s">
        <v>8943</v>
      </c>
      <c r="E8604" s="22" t="s">
        <v>58</v>
      </c>
      <c r="F8604" s="22" t="s">
        <v>168</v>
      </c>
      <c r="G8604" s="9">
        <v>94268</v>
      </c>
      <c r="H8604" s="22" t="s">
        <v>15</v>
      </c>
      <c r="I8604" s="28">
        <v>0.01</v>
      </c>
      <c r="J8604" s="28">
        <v>942.68</v>
      </c>
      <c r="K8604" s="40"/>
      <c r="L8604" s="40"/>
    </row>
    <row r="8605" spans="1:12">
      <c r="A8605" s="17">
        <v>45596</v>
      </c>
      <c r="B8605" s="22" t="s">
        <v>10</v>
      </c>
      <c r="C8605" s="22" t="s">
        <v>345</v>
      </c>
      <c r="D8605" s="22" t="s">
        <v>8944</v>
      </c>
      <c r="E8605" s="22" t="s">
        <v>58</v>
      </c>
      <c r="F8605" s="22" t="s">
        <v>168</v>
      </c>
      <c r="G8605" s="9">
        <v>256618</v>
      </c>
      <c r="H8605" s="22" t="s">
        <v>15</v>
      </c>
      <c r="I8605" s="28">
        <v>0.01</v>
      </c>
      <c r="J8605" s="28">
        <v>2566.1799999999998</v>
      </c>
      <c r="K8605" s="40"/>
      <c r="L8605" s="40"/>
    </row>
    <row r="8606" spans="1:12">
      <c r="A8606" s="17">
        <v>45596</v>
      </c>
      <c r="B8606" s="22" t="s">
        <v>10</v>
      </c>
      <c r="C8606" s="22" t="s">
        <v>345</v>
      </c>
      <c r="D8606" s="22" t="s">
        <v>8945</v>
      </c>
      <c r="E8606" s="22" t="s">
        <v>58</v>
      </c>
      <c r="F8606" s="22" t="s">
        <v>168</v>
      </c>
      <c r="G8606" s="9">
        <v>27029</v>
      </c>
      <c r="H8606" s="22" t="s">
        <v>15</v>
      </c>
      <c r="I8606" s="28">
        <v>0.01</v>
      </c>
      <c r="J8606" s="28">
        <v>270.29000000000002</v>
      </c>
      <c r="K8606" s="40"/>
      <c r="L8606" s="40"/>
    </row>
    <row r="8607" spans="1:12">
      <c r="A8607" s="17">
        <v>45596</v>
      </c>
      <c r="B8607" s="22" t="s">
        <v>10</v>
      </c>
      <c r="C8607" s="22" t="s">
        <v>353</v>
      </c>
      <c r="D8607" s="22" t="s">
        <v>8946</v>
      </c>
      <c r="E8607" s="22" t="s">
        <v>58</v>
      </c>
      <c r="F8607" s="22" t="s">
        <v>168</v>
      </c>
      <c r="G8607" s="9">
        <v>72379</v>
      </c>
      <c r="H8607" s="22" t="s">
        <v>15</v>
      </c>
      <c r="I8607" s="28">
        <v>0.01</v>
      </c>
      <c r="J8607" s="28">
        <v>723.79</v>
      </c>
      <c r="K8607" s="40"/>
      <c r="L8607" s="40"/>
    </row>
    <row r="8608" spans="1:12">
      <c r="A8608" s="17">
        <v>45596</v>
      </c>
      <c r="B8608" s="22" t="s">
        <v>10</v>
      </c>
      <c r="C8608" s="22" t="s">
        <v>353</v>
      </c>
      <c r="D8608" s="22" t="s">
        <v>8947</v>
      </c>
      <c r="E8608" s="22" t="s">
        <v>58</v>
      </c>
      <c r="F8608" s="22" t="s">
        <v>168</v>
      </c>
      <c r="G8608" s="9">
        <v>11679</v>
      </c>
      <c r="H8608" s="22" t="s">
        <v>15</v>
      </c>
      <c r="I8608" s="28">
        <v>0.01</v>
      </c>
      <c r="J8608" s="28">
        <v>116.79</v>
      </c>
      <c r="K8608" s="40"/>
      <c r="L8608" s="40"/>
    </row>
    <row r="8609" spans="1:12">
      <c r="A8609" s="17">
        <v>45596</v>
      </c>
      <c r="B8609" s="22" t="s">
        <v>10</v>
      </c>
      <c r="C8609" s="22" t="s">
        <v>353</v>
      </c>
      <c r="D8609" s="22" t="s">
        <v>8948</v>
      </c>
      <c r="E8609" s="22" t="s">
        <v>58</v>
      </c>
      <c r="F8609" s="22" t="s">
        <v>168</v>
      </c>
      <c r="G8609" s="9">
        <v>55141</v>
      </c>
      <c r="H8609" s="22" t="s">
        <v>15</v>
      </c>
      <c r="I8609" s="28">
        <v>0.01</v>
      </c>
      <c r="J8609" s="28">
        <v>551.41</v>
      </c>
      <c r="K8609" s="40"/>
      <c r="L8609" s="40"/>
    </row>
    <row r="8610" spans="1:12">
      <c r="A8610" s="17">
        <v>45596</v>
      </c>
      <c r="B8610" s="22" t="s">
        <v>10</v>
      </c>
      <c r="C8610" s="22" t="s">
        <v>353</v>
      </c>
      <c r="D8610" s="22" t="s">
        <v>8949</v>
      </c>
      <c r="E8610" s="22" t="s">
        <v>58</v>
      </c>
      <c r="F8610" s="22" t="s">
        <v>168</v>
      </c>
      <c r="G8610" s="9">
        <v>116702</v>
      </c>
      <c r="H8610" s="22" t="s">
        <v>15</v>
      </c>
      <c r="I8610" s="28">
        <v>0.01</v>
      </c>
      <c r="J8610" s="28">
        <v>1167.02</v>
      </c>
      <c r="K8610" s="40"/>
      <c r="L8610" s="40"/>
    </row>
    <row r="8611" spans="1:12">
      <c r="A8611" s="17">
        <v>45596</v>
      </c>
      <c r="B8611" s="22" t="s">
        <v>10</v>
      </c>
      <c r="C8611" s="22" t="s">
        <v>488</v>
      </c>
      <c r="D8611" s="22" t="s">
        <v>8950</v>
      </c>
      <c r="E8611" s="22" t="s">
        <v>58</v>
      </c>
      <c r="F8611" s="22" t="s">
        <v>490</v>
      </c>
      <c r="G8611" s="9">
        <v>777664</v>
      </c>
      <c r="H8611" s="22" t="s">
        <v>15</v>
      </c>
      <c r="I8611" s="28">
        <v>0.02</v>
      </c>
      <c r="J8611" s="28">
        <v>15553.28</v>
      </c>
      <c r="K8611" s="40"/>
      <c r="L8611" s="40"/>
    </row>
    <row r="8612" spans="1:12">
      <c r="A8612" s="17">
        <v>45596</v>
      </c>
      <c r="B8612" s="22" t="s">
        <v>10</v>
      </c>
      <c r="C8612" s="22" t="s">
        <v>488</v>
      </c>
      <c r="D8612" s="22" t="s">
        <v>8951</v>
      </c>
      <c r="E8612" s="22" t="s">
        <v>58</v>
      </c>
      <c r="F8612" s="22" t="s">
        <v>490</v>
      </c>
      <c r="G8612" s="9">
        <v>421600.5</v>
      </c>
      <c r="H8612" s="22" t="s">
        <v>15</v>
      </c>
      <c r="I8612" s="28">
        <v>0.02</v>
      </c>
      <c r="J8612" s="28">
        <v>8432.01</v>
      </c>
      <c r="K8612" s="40"/>
      <c r="L8612" s="40"/>
    </row>
    <row r="8613" spans="1:12">
      <c r="A8613" s="17">
        <v>45596</v>
      </c>
      <c r="B8613" s="22" t="s">
        <v>10</v>
      </c>
      <c r="C8613" s="22" t="s">
        <v>488</v>
      </c>
      <c r="D8613" s="22" t="s">
        <v>8952</v>
      </c>
      <c r="E8613" s="22" t="s">
        <v>58</v>
      </c>
      <c r="F8613" s="22" t="s">
        <v>490</v>
      </c>
      <c r="G8613" s="9">
        <v>2920271.5</v>
      </c>
      <c r="H8613" s="22" t="s">
        <v>15</v>
      </c>
      <c r="I8613" s="28">
        <v>0.02</v>
      </c>
      <c r="J8613" s="28">
        <v>58405.43</v>
      </c>
      <c r="K8613" s="40"/>
      <c r="L8613" s="40"/>
    </row>
    <row r="8614" spans="1:12">
      <c r="A8614" s="17">
        <v>45596</v>
      </c>
      <c r="B8614" s="22" t="s">
        <v>10</v>
      </c>
      <c r="C8614" s="22" t="s">
        <v>310</v>
      </c>
      <c r="D8614" s="22" t="s">
        <v>8953</v>
      </c>
      <c r="E8614" s="22" t="s">
        <v>58</v>
      </c>
      <c r="F8614" s="22" t="s">
        <v>263</v>
      </c>
      <c r="G8614" s="9">
        <v>117792</v>
      </c>
      <c r="H8614" s="22" t="s">
        <v>15</v>
      </c>
      <c r="I8614" s="28">
        <v>0.01</v>
      </c>
      <c r="J8614" s="28">
        <v>1177.92</v>
      </c>
      <c r="K8614" s="40"/>
      <c r="L8614" s="40"/>
    </row>
    <row r="8615" spans="1:12">
      <c r="A8615" s="17">
        <v>45596</v>
      </c>
      <c r="B8615" s="22" t="s">
        <v>10</v>
      </c>
      <c r="C8615" s="22" t="s">
        <v>310</v>
      </c>
      <c r="D8615" s="22" t="s">
        <v>8954</v>
      </c>
      <c r="E8615" s="22" t="s">
        <v>58</v>
      </c>
      <c r="F8615" s="22" t="s">
        <v>263</v>
      </c>
      <c r="G8615" s="9">
        <v>189247</v>
      </c>
      <c r="H8615" s="22" t="s">
        <v>15</v>
      </c>
      <c r="I8615" s="28">
        <v>0.01</v>
      </c>
      <c r="J8615" s="28">
        <v>1892.47</v>
      </c>
      <c r="K8615" s="40"/>
      <c r="L8615" s="40"/>
    </row>
    <row r="8616" spans="1:12">
      <c r="A8616" s="17">
        <v>45596</v>
      </c>
      <c r="B8616" s="22" t="s">
        <v>62</v>
      </c>
      <c r="C8616" s="22" t="s">
        <v>136</v>
      </c>
      <c r="D8616" s="22" t="s">
        <v>8955</v>
      </c>
      <c r="E8616" s="22" t="s">
        <v>65</v>
      </c>
      <c r="F8616" s="22" t="s">
        <v>75</v>
      </c>
      <c r="G8616" s="9">
        <v>8</v>
      </c>
      <c r="H8616" s="22" t="s">
        <v>15</v>
      </c>
      <c r="I8616" s="28">
        <v>42.21</v>
      </c>
      <c r="J8616" s="28">
        <v>337.68</v>
      </c>
      <c r="K8616" s="40"/>
      <c r="L8616" s="40"/>
    </row>
    <row r="8617" spans="1:12">
      <c r="A8617" s="17">
        <v>45596</v>
      </c>
      <c r="B8617" s="22" t="s">
        <v>62</v>
      </c>
      <c r="C8617" s="22" t="s">
        <v>129</v>
      </c>
      <c r="D8617" s="22" t="s">
        <v>8956</v>
      </c>
      <c r="E8617" s="22" t="s">
        <v>65</v>
      </c>
      <c r="F8617" s="22" t="s">
        <v>92</v>
      </c>
      <c r="G8617" s="9">
        <v>17</v>
      </c>
      <c r="H8617" s="22" t="s">
        <v>15</v>
      </c>
      <c r="I8617" s="28">
        <v>42.21</v>
      </c>
      <c r="J8617" s="28">
        <v>717.57</v>
      </c>
      <c r="K8617" s="40"/>
      <c r="L8617" s="40"/>
    </row>
    <row r="8618" spans="1:12">
      <c r="A8618" s="17">
        <v>45596</v>
      </c>
      <c r="B8618" s="22" t="s">
        <v>62</v>
      </c>
      <c r="C8618" s="22" t="s">
        <v>129</v>
      </c>
      <c r="D8618" s="22" t="s">
        <v>8957</v>
      </c>
      <c r="E8618" s="22" t="s">
        <v>65</v>
      </c>
      <c r="F8618" s="22" t="s">
        <v>92</v>
      </c>
      <c r="G8618" s="9">
        <v>126</v>
      </c>
      <c r="H8618" s="22" t="s">
        <v>15</v>
      </c>
      <c r="I8618" s="28">
        <v>42.21</v>
      </c>
      <c r="J8618" s="28">
        <v>5318.46</v>
      </c>
      <c r="K8618" s="40"/>
      <c r="L8618" s="40"/>
    </row>
    <row r="8619" spans="1:12">
      <c r="A8619" s="17">
        <v>45596</v>
      </c>
      <c r="B8619" s="22" t="s">
        <v>62</v>
      </c>
      <c r="C8619" s="22" t="s">
        <v>129</v>
      </c>
      <c r="D8619" s="22" t="s">
        <v>8958</v>
      </c>
      <c r="E8619" s="22" t="s">
        <v>65</v>
      </c>
      <c r="F8619" s="22" t="s">
        <v>92</v>
      </c>
      <c r="G8619" s="9">
        <v>192</v>
      </c>
      <c r="H8619" s="22" t="s">
        <v>15</v>
      </c>
      <c r="I8619" s="28">
        <v>42.21</v>
      </c>
      <c r="J8619" s="28">
        <v>8104.32</v>
      </c>
      <c r="K8619" s="40"/>
      <c r="L8619" s="40"/>
    </row>
    <row r="8620" spans="1:12">
      <c r="A8620" s="17">
        <v>45596</v>
      </c>
      <c r="B8620" s="22" t="s">
        <v>62</v>
      </c>
      <c r="C8620" s="22" t="s">
        <v>129</v>
      </c>
      <c r="D8620" s="22" t="s">
        <v>8959</v>
      </c>
      <c r="E8620" s="22" t="s">
        <v>65</v>
      </c>
      <c r="F8620" s="22" t="s">
        <v>92</v>
      </c>
      <c r="G8620" s="9">
        <v>541</v>
      </c>
      <c r="H8620" s="22" t="s">
        <v>15</v>
      </c>
      <c r="I8620" s="28">
        <v>42.21</v>
      </c>
      <c r="J8620" s="28">
        <v>22835.61</v>
      </c>
      <c r="K8620" s="40"/>
      <c r="L8620" s="40"/>
    </row>
    <row r="8621" spans="1:12">
      <c r="A8621" s="17">
        <v>45596</v>
      </c>
      <c r="B8621" s="22" t="s">
        <v>62</v>
      </c>
      <c r="C8621" s="22" t="s">
        <v>129</v>
      </c>
      <c r="D8621" s="22" t="s">
        <v>8960</v>
      </c>
      <c r="E8621" s="22" t="s">
        <v>65</v>
      </c>
      <c r="F8621" s="22" t="s">
        <v>92</v>
      </c>
      <c r="G8621" s="9">
        <v>5</v>
      </c>
      <c r="H8621" s="22" t="s">
        <v>15</v>
      </c>
      <c r="I8621" s="28">
        <v>42.21</v>
      </c>
      <c r="J8621" s="28">
        <v>211.05</v>
      </c>
      <c r="K8621" s="40"/>
      <c r="L8621" s="40"/>
    </row>
    <row r="8622" spans="1:12">
      <c r="A8622" s="17">
        <v>45596</v>
      </c>
      <c r="B8622" s="22" t="s">
        <v>62</v>
      </c>
      <c r="C8622" s="22" t="s">
        <v>127</v>
      </c>
      <c r="D8622" s="22" t="s">
        <v>8961</v>
      </c>
      <c r="E8622" s="22" t="s">
        <v>58</v>
      </c>
      <c r="F8622" s="22" t="s">
        <v>58</v>
      </c>
      <c r="G8622" s="9">
        <v>10</v>
      </c>
      <c r="H8622" s="22" t="s">
        <v>15</v>
      </c>
      <c r="I8622" s="28">
        <v>1.2</v>
      </c>
      <c r="J8622" s="28">
        <v>12</v>
      </c>
      <c r="K8622" s="40"/>
      <c r="L8622" s="40"/>
    </row>
    <row r="8623" spans="1:12">
      <c r="A8623" s="17">
        <v>45596</v>
      </c>
      <c r="B8623" s="22" t="s">
        <v>62</v>
      </c>
      <c r="C8623" s="22" t="s">
        <v>125</v>
      </c>
      <c r="D8623" s="22" t="s">
        <v>8962</v>
      </c>
      <c r="E8623" s="22" t="s">
        <v>58</v>
      </c>
      <c r="F8623" s="22" t="s">
        <v>58</v>
      </c>
      <c r="G8623" s="9">
        <v>10</v>
      </c>
      <c r="H8623" s="22" t="s">
        <v>15</v>
      </c>
      <c r="I8623" s="28">
        <v>1.1200000000000001</v>
      </c>
      <c r="J8623" s="28">
        <v>11.21</v>
      </c>
      <c r="K8623" s="40"/>
      <c r="L8623" s="40"/>
    </row>
    <row r="8624" spans="1:12">
      <c r="A8624" s="17">
        <v>45596</v>
      </c>
      <c r="B8624" s="22" t="s">
        <v>62</v>
      </c>
      <c r="C8624" s="22" t="s">
        <v>121</v>
      </c>
      <c r="D8624" s="22" t="s">
        <v>8963</v>
      </c>
      <c r="E8624" s="22" t="s">
        <v>58</v>
      </c>
      <c r="F8624" s="22" t="s">
        <v>58</v>
      </c>
      <c r="G8624" s="9">
        <v>10</v>
      </c>
      <c r="H8624" s="22" t="s">
        <v>15</v>
      </c>
      <c r="I8624" s="28">
        <v>3.16</v>
      </c>
      <c r="J8624" s="28">
        <v>31.64</v>
      </c>
      <c r="K8624" s="40"/>
      <c r="L8624" s="40"/>
    </row>
    <row r="8625" spans="1:12">
      <c r="A8625" s="17">
        <v>45596</v>
      </c>
      <c r="B8625" s="22" t="s">
        <v>62</v>
      </c>
      <c r="C8625" s="22" t="s">
        <v>107</v>
      </c>
      <c r="D8625" s="22" t="s">
        <v>8964</v>
      </c>
      <c r="E8625" s="22" t="s">
        <v>65</v>
      </c>
      <c r="F8625" s="22" t="s">
        <v>75</v>
      </c>
      <c r="G8625" s="9">
        <v>95</v>
      </c>
      <c r="H8625" s="22" t="s">
        <v>15</v>
      </c>
      <c r="I8625" s="28">
        <v>42.21</v>
      </c>
      <c r="J8625" s="28">
        <v>4009.95</v>
      </c>
      <c r="K8625" s="40"/>
      <c r="L8625" s="40"/>
    </row>
    <row r="8626" spans="1:12">
      <c r="A8626" s="17">
        <v>45596</v>
      </c>
      <c r="B8626" s="22" t="s">
        <v>62</v>
      </c>
      <c r="C8626" s="22" t="s">
        <v>107</v>
      </c>
      <c r="D8626" s="22" t="s">
        <v>8965</v>
      </c>
      <c r="E8626" s="22" t="s">
        <v>65</v>
      </c>
      <c r="F8626" s="22" t="s">
        <v>75</v>
      </c>
      <c r="G8626" s="9">
        <v>160</v>
      </c>
      <c r="H8626" s="22" t="s">
        <v>15</v>
      </c>
      <c r="I8626" s="28">
        <v>42.21</v>
      </c>
      <c r="J8626" s="28">
        <v>6753.6</v>
      </c>
      <c r="K8626" s="40"/>
      <c r="L8626" s="40"/>
    </row>
    <row r="8627" spans="1:12">
      <c r="A8627" s="17">
        <v>45596</v>
      </c>
      <c r="B8627" s="22" t="s">
        <v>62</v>
      </c>
      <c r="C8627" s="22" t="s">
        <v>107</v>
      </c>
      <c r="D8627" s="22" t="s">
        <v>8966</v>
      </c>
      <c r="E8627" s="22" t="s">
        <v>65</v>
      </c>
      <c r="F8627" s="22" t="s">
        <v>75</v>
      </c>
      <c r="G8627" s="9">
        <v>41</v>
      </c>
      <c r="H8627" s="22" t="s">
        <v>15</v>
      </c>
      <c r="I8627" s="28">
        <v>42.21</v>
      </c>
      <c r="J8627" s="28">
        <v>1730.61</v>
      </c>
      <c r="K8627" s="40"/>
      <c r="L8627" s="40"/>
    </row>
    <row r="8628" spans="1:12">
      <c r="A8628" s="17">
        <v>45596</v>
      </c>
      <c r="B8628" s="22" t="s">
        <v>62</v>
      </c>
      <c r="C8628" s="22" t="s">
        <v>107</v>
      </c>
      <c r="D8628" s="22" t="s">
        <v>8967</v>
      </c>
      <c r="E8628" s="22" t="s">
        <v>65</v>
      </c>
      <c r="F8628" s="22" t="s">
        <v>75</v>
      </c>
      <c r="G8628" s="9">
        <v>58</v>
      </c>
      <c r="H8628" s="22" t="s">
        <v>15</v>
      </c>
      <c r="I8628" s="28">
        <v>42.21</v>
      </c>
      <c r="J8628" s="28">
        <v>2448.1799999999998</v>
      </c>
      <c r="K8628" s="40"/>
      <c r="L8628" s="40"/>
    </row>
    <row r="8629" spans="1:12">
      <c r="A8629" s="17">
        <v>45596</v>
      </c>
      <c r="B8629" s="22" t="s">
        <v>62</v>
      </c>
      <c r="C8629" s="22" t="s">
        <v>107</v>
      </c>
      <c r="D8629" s="22" t="s">
        <v>8968</v>
      </c>
      <c r="E8629" s="22" t="s">
        <v>65</v>
      </c>
      <c r="F8629" s="22" t="s">
        <v>75</v>
      </c>
      <c r="G8629" s="9">
        <v>62</v>
      </c>
      <c r="H8629" s="22" t="s">
        <v>15</v>
      </c>
      <c r="I8629" s="28">
        <v>42.21</v>
      </c>
      <c r="J8629" s="28">
        <v>2617.02</v>
      </c>
      <c r="K8629" s="40"/>
      <c r="L8629" s="40"/>
    </row>
    <row r="8630" spans="1:12">
      <c r="A8630" s="17">
        <v>45596</v>
      </c>
      <c r="B8630" s="22" t="s">
        <v>62</v>
      </c>
      <c r="C8630" s="22" t="s">
        <v>107</v>
      </c>
      <c r="D8630" s="22" t="s">
        <v>8969</v>
      </c>
      <c r="E8630" s="22" t="s">
        <v>65</v>
      </c>
      <c r="F8630" s="22" t="s">
        <v>75</v>
      </c>
      <c r="G8630" s="9">
        <v>192</v>
      </c>
      <c r="H8630" s="22" t="s">
        <v>15</v>
      </c>
      <c r="I8630" s="28">
        <v>42.21</v>
      </c>
      <c r="J8630" s="28">
        <v>8104.32</v>
      </c>
      <c r="K8630" s="40"/>
      <c r="L8630" s="40"/>
    </row>
    <row r="8631" spans="1:12">
      <c r="A8631" s="17">
        <v>45596</v>
      </c>
      <c r="B8631" s="22" t="s">
        <v>62</v>
      </c>
      <c r="C8631" s="22" t="s">
        <v>107</v>
      </c>
      <c r="D8631" s="22" t="s">
        <v>8970</v>
      </c>
      <c r="E8631" s="22" t="s">
        <v>65</v>
      </c>
      <c r="F8631" s="22" t="s">
        <v>75</v>
      </c>
      <c r="G8631" s="9">
        <v>191</v>
      </c>
      <c r="H8631" s="22" t="s">
        <v>15</v>
      </c>
      <c r="I8631" s="28">
        <v>42.21</v>
      </c>
      <c r="J8631" s="28">
        <v>8062.11</v>
      </c>
      <c r="K8631" s="40"/>
      <c r="L8631" s="40"/>
    </row>
    <row r="8632" spans="1:12">
      <c r="A8632" s="17">
        <v>45596</v>
      </c>
      <c r="B8632" s="22" t="s">
        <v>62</v>
      </c>
      <c r="C8632" s="22" t="s">
        <v>107</v>
      </c>
      <c r="D8632" s="22" t="s">
        <v>8971</v>
      </c>
      <c r="E8632" s="22" t="s">
        <v>65</v>
      </c>
      <c r="F8632" s="22" t="s">
        <v>75</v>
      </c>
      <c r="G8632" s="9">
        <v>104</v>
      </c>
      <c r="H8632" s="22" t="s">
        <v>15</v>
      </c>
      <c r="I8632" s="28">
        <v>42.21</v>
      </c>
      <c r="J8632" s="28">
        <v>4389.84</v>
      </c>
      <c r="K8632" s="40"/>
      <c r="L8632" s="40"/>
    </row>
    <row r="8633" spans="1:12">
      <c r="A8633" s="17">
        <v>45596</v>
      </c>
      <c r="B8633" s="22" t="s">
        <v>62</v>
      </c>
      <c r="C8633" s="22" t="s">
        <v>107</v>
      </c>
      <c r="D8633" s="22" t="s">
        <v>8972</v>
      </c>
      <c r="E8633" s="22" t="s">
        <v>65</v>
      </c>
      <c r="F8633" s="22" t="s">
        <v>75</v>
      </c>
      <c r="G8633" s="9">
        <v>88</v>
      </c>
      <c r="H8633" s="22" t="s">
        <v>15</v>
      </c>
      <c r="I8633" s="28">
        <v>42.21</v>
      </c>
      <c r="J8633" s="28">
        <v>3714.48</v>
      </c>
      <c r="K8633" s="40"/>
      <c r="L8633" s="40"/>
    </row>
    <row r="8634" spans="1:12">
      <c r="A8634" s="17">
        <v>45596</v>
      </c>
      <c r="B8634" s="22" t="s">
        <v>62</v>
      </c>
      <c r="C8634" s="22" t="s">
        <v>99</v>
      </c>
      <c r="D8634" s="22" t="s">
        <v>8973</v>
      </c>
      <c r="E8634" s="22" t="s">
        <v>65</v>
      </c>
      <c r="F8634" s="22" t="s">
        <v>75</v>
      </c>
      <c r="G8634" s="9">
        <v>5</v>
      </c>
      <c r="H8634" s="22" t="s">
        <v>15</v>
      </c>
      <c r="I8634" s="28">
        <v>42.21</v>
      </c>
      <c r="J8634" s="28">
        <v>211.05</v>
      </c>
      <c r="K8634" s="40"/>
      <c r="L8634" s="40"/>
    </row>
    <row r="8635" spans="1:12">
      <c r="A8635" s="17">
        <v>45596</v>
      </c>
      <c r="B8635" s="22" t="s">
        <v>62</v>
      </c>
      <c r="C8635" s="22" t="s">
        <v>99</v>
      </c>
      <c r="D8635" s="22" t="s">
        <v>8974</v>
      </c>
      <c r="E8635" s="22" t="s">
        <v>65</v>
      </c>
      <c r="F8635" s="22" t="s">
        <v>75</v>
      </c>
      <c r="G8635" s="9">
        <v>246</v>
      </c>
      <c r="H8635" s="22" t="s">
        <v>15</v>
      </c>
      <c r="I8635" s="28">
        <v>42.21</v>
      </c>
      <c r="J8635" s="28">
        <v>10383.66</v>
      </c>
      <c r="K8635" s="40"/>
      <c r="L8635" s="40"/>
    </row>
    <row r="8636" spans="1:12">
      <c r="A8636" s="17">
        <v>45626</v>
      </c>
      <c r="B8636" s="22" t="s">
        <v>10</v>
      </c>
      <c r="C8636" s="22" t="s">
        <v>27</v>
      </c>
      <c r="D8636" s="22" t="s">
        <v>8975</v>
      </c>
      <c r="E8636" s="22" t="s">
        <v>18</v>
      </c>
      <c r="F8636" s="22" t="s">
        <v>29</v>
      </c>
      <c r="H8636" s="22" t="s">
        <v>20</v>
      </c>
      <c r="K8636" s="40"/>
      <c r="L8636" s="40"/>
    </row>
    <row r="8637" spans="1:12">
      <c r="A8637" s="17">
        <v>45626</v>
      </c>
      <c r="B8637" s="22" t="s">
        <v>10</v>
      </c>
      <c r="C8637" s="22" t="s">
        <v>27</v>
      </c>
      <c r="D8637" s="22" t="s">
        <v>8976</v>
      </c>
      <c r="E8637" s="22" t="s">
        <v>18</v>
      </c>
      <c r="F8637" s="22" t="s">
        <v>29</v>
      </c>
      <c r="H8637" s="22" t="s">
        <v>20</v>
      </c>
      <c r="K8637" s="40"/>
      <c r="L8637" s="40"/>
    </row>
    <row r="8638" spans="1:12">
      <c r="A8638" s="17">
        <v>45626</v>
      </c>
      <c r="B8638" s="22" t="s">
        <v>10</v>
      </c>
      <c r="C8638" s="22" t="s">
        <v>27</v>
      </c>
      <c r="D8638" s="22" t="s">
        <v>8977</v>
      </c>
      <c r="E8638" s="22" t="s">
        <v>18</v>
      </c>
      <c r="F8638" s="22" t="s">
        <v>29</v>
      </c>
      <c r="H8638" s="22" t="s">
        <v>20</v>
      </c>
      <c r="K8638" s="40"/>
      <c r="L8638" s="40"/>
    </row>
    <row r="8639" spans="1:12">
      <c r="A8639" s="17">
        <v>45626</v>
      </c>
      <c r="B8639" s="22" t="s">
        <v>10</v>
      </c>
      <c r="C8639" s="22" t="s">
        <v>27</v>
      </c>
      <c r="D8639" s="22" t="s">
        <v>8978</v>
      </c>
      <c r="E8639" s="22" t="s">
        <v>18</v>
      </c>
      <c r="F8639" s="22" t="s">
        <v>29</v>
      </c>
      <c r="H8639" s="22" t="s">
        <v>20</v>
      </c>
      <c r="K8639" s="40"/>
      <c r="L8639" s="40"/>
    </row>
    <row r="8640" spans="1:12">
      <c r="A8640" s="17">
        <v>45626</v>
      </c>
      <c r="B8640" s="22" t="s">
        <v>10</v>
      </c>
      <c r="C8640" s="22" t="s">
        <v>27</v>
      </c>
      <c r="D8640" s="22" t="s">
        <v>8979</v>
      </c>
      <c r="E8640" s="22" t="s">
        <v>18</v>
      </c>
      <c r="F8640" s="22" t="s">
        <v>29</v>
      </c>
      <c r="H8640" s="22" t="s">
        <v>20</v>
      </c>
      <c r="K8640" s="40"/>
      <c r="L8640" s="40"/>
    </row>
    <row r="8641" spans="1:12">
      <c r="A8641" s="17">
        <v>45626</v>
      </c>
      <c r="B8641" s="22" t="s">
        <v>10</v>
      </c>
      <c r="C8641" s="22" t="s">
        <v>27</v>
      </c>
      <c r="D8641" s="22" t="s">
        <v>8980</v>
      </c>
      <c r="E8641" s="22" t="s">
        <v>18</v>
      </c>
      <c r="F8641" s="22" t="s">
        <v>29</v>
      </c>
      <c r="H8641" s="22" t="s">
        <v>20</v>
      </c>
      <c r="K8641" s="40"/>
      <c r="L8641" s="40"/>
    </row>
    <row r="8642" spans="1:12">
      <c r="A8642" s="17">
        <v>45626</v>
      </c>
      <c r="B8642" s="22" t="s">
        <v>10</v>
      </c>
      <c r="C8642" s="22" t="s">
        <v>27</v>
      </c>
      <c r="D8642" s="22" t="s">
        <v>8981</v>
      </c>
      <c r="E8642" s="22" t="s">
        <v>18</v>
      </c>
      <c r="F8642" s="22" t="s">
        <v>29</v>
      </c>
      <c r="H8642" s="22" t="s">
        <v>20</v>
      </c>
      <c r="K8642" s="40"/>
      <c r="L8642" s="40"/>
    </row>
    <row r="8643" spans="1:12">
      <c r="A8643" s="17">
        <v>45626</v>
      </c>
      <c r="B8643" s="22" t="s">
        <v>10</v>
      </c>
      <c r="C8643" s="22" t="s">
        <v>27</v>
      </c>
      <c r="D8643" s="22" t="s">
        <v>8982</v>
      </c>
      <c r="E8643" s="22" t="s">
        <v>18</v>
      </c>
      <c r="F8643" s="22" t="s">
        <v>29</v>
      </c>
      <c r="H8643" s="22" t="s">
        <v>20</v>
      </c>
      <c r="K8643" s="40"/>
      <c r="L8643" s="40"/>
    </row>
    <row r="8644" spans="1:12">
      <c r="A8644" s="17">
        <v>45626</v>
      </c>
      <c r="B8644" s="22" t="s">
        <v>10</v>
      </c>
      <c r="C8644" s="22" t="s">
        <v>27</v>
      </c>
      <c r="D8644" s="22" t="s">
        <v>8983</v>
      </c>
      <c r="E8644" s="22" t="s">
        <v>18</v>
      </c>
      <c r="F8644" s="22" t="s">
        <v>29</v>
      </c>
      <c r="H8644" s="22" t="s">
        <v>20</v>
      </c>
      <c r="K8644" s="40"/>
      <c r="L8644" s="40"/>
    </row>
    <row r="8645" spans="1:12">
      <c r="A8645" s="17">
        <v>45626</v>
      </c>
      <c r="B8645" s="22" t="s">
        <v>10</v>
      </c>
      <c r="C8645" s="22" t="s">
        <v>27</v>
      </c>
      <c r="D8645" s="22" t="s">
        <v>8984</v>
      </c>
      <c r="E8645" s="22" t="s">
        <v>18</v>
      </c>
      <c r="F8645" s="22" t="s">
        <v>29</v>
      </c>
      <c r="H8645" s="22" t="s">
        <v>20</v>
      </c>
      <c r="K8645" s="40"/>
      <c r="L8645" s="40"/>
    </row>
    <row r="8646" spans="1:12">
      <c r="A8646" s="17">
        <v>45626</v>
      </c>
      <c r="B8646" s="22" t="s">
        <v>10</v>
      </c>
      <c r="C8646" s="22" t="s">
        <v>27</v>
      </c>
      <c r="D8646" s="22" t="s">
        <v>8985</v>
      </c>
      <c r="E8646" s="22" t="s">
        <v>18</v>
      </c>
      <c r="F8646" s="22" t="s">
        <v>29</v>
      </c>
      <c r="H8646" s="22" t="s">
        <v>20</v>
      </c>
      <c r="K8646" s="40"/>
      <c r="L8646" s="40"/>
    </row>
    <row r="8647" spans="1:12">
      <c r="A8647" s="17">
        <v>45626</v>
      </c>
      <c r="B8647" s="22" t="s">
        <v>10</v>
      </c>
      <c r="C8647" s="22" t="s">
        <v>27</v>
      </c>
      <c r="D8647" s="22" t="s">
        <v>8986</v>
      </c>
      <c r="E8647" s="22" t="s">
        <v>18</v>
      </c>
      <c r="F8647" s="22" t="s">
        <v>29</v>
      </c>
      <c r="H8647" s="22" t="s">
        <v>20</v>
      </c>
      <c r="K8647" s="40"/>
      <c r="L8647" s="40"/>
    </row>
    <row r="8648" spans="1:12">
      <c r="A8648" s="17">
        <v>45626</v>
      </c>
      <c r="B8648" s="22" t="s">
        <v>10</v>
      </c>
      <c r="C8648" s="22" t="s">
        <v>27</v>
      </c>
      <c r="D8648" s="22" t="s">
        <v>8987</v>
      </c>
      <c r="E8648" s="22" t="s">
        <v>18</v>
      </c>
      <c r="F8648" s="22" t="s">
        <v>29</v>
      </c>
      <c r="H8648" s="22" t="s">
        <v>20</v>
      </c>
      <c r="K8648" s="40"/>
      <c r="L8648" s="40"/>
    </row>
    <row r="8649" spans="1:12">
      <c r="A8649" s="17">
        <v>45626</v>
      </c>
      <c r="B8649" s="22" t="s">
        <v>10</v>
      </c>
      <c r="C8649" s="22" t="s">
        <v>27</v>
      </c>
      <c r="D8649" s="22" t="s">
        <v>8988</v>
      </c>
      <c r="E8649" s="22" t="s">
        <v>18</v>
      </c>
      <c r="F8649" s="22" t="s">
        <v>29</v>
      </c>
      <c r="H8649" s="22" t="s">
        <v>20</v>
      </c>
      <c r="K8649" s="40"/>
      <c r="L8649" s="40"/>
    </row>
    <row r="8650" spans="1:12">
      <c r="A8650" s="17">
        <v>45626</v>
      </c>
      <c r="B8650" s="22" t="s">
        <v>10</v>
      </c>
      <c r="C8650" s="22" t="s">
        <v>27</v>
      </c>
      <c r="D8650" s="22" t="s">
        <v>8989</v>
      </c>
      <c r="E8650" s="22" t="s">
        <v>18</v>
      </c>
      <c r="F8650" s="22" t="s">
        <v>29</v>
      </c>
      <c r="H8650" s="22" t="s">
        <v>20</v>
      </c>
      <c r="K8650" s="40"/>
      <c r="L8650" s="40"/>
    </row>
    <row r="8651" spans="1:12">
      <c r="A8651" s="17">
        <v>45626</v>
      </c>
      <c r="B8651" s="22" t="s">
        <v>10</v>
      </c>
      <c r="C8651" s="22" t="s">
        <v>27</v>
      </c>
      <c r="D8651" s="22" t="s">
        <v>8990</v>
      </c>
      <c r="E8651" s="22" t="s">
        <v>18</v>
      </c>
      <c r="F8651" s="22" t="s">
        <v>29</v>
      </c>
      <c r="H8651" s="22" t="s">
        <v>20</v>
      </c>
      <c r="K8651" s="40"/>
      <c r="L8651" s="40"/>
    </row>
    <row r="8652" spans="1:12">
      <c r="A8652" s="17">
        <v>45626</v>
      </c>
      <c r="B8652" s="22" t="s">
        <v>10</v>
      </c>
      <c r="C8652" s="22" t="s">
        <v>1865</v>
      </c>
      <c r="D8652" s="22" t="s">
        <v>8991</v>
      </c>
      <c r="E8652" s="22" t="s">
        <v>18</v>
      </c>
      <c r="F8652" s="22" t="s">
        <v>29</v>
      </c>
      <c r="H8652" s="22" t="s">
        <v>20</v>
      </c>
      <c r="K8652" s="40"/>
      <c r="L8652" s="40"/>
    </row>
    <row r="8653" spans="1:12">
      <c r="A8653" s="17">
        <v>45626</v>
      </c>
      <c r="B8653" s="22" t="s">
        <v>10</v>
      </c>
      <c r="C8653" s="22" t="s">
        <v>861</v>
      </c>
      <c r="D8653" s="22" t="s">
        <v>8992</v>
      </c>
      <c r="E8653" s="22" t="s">
        <v>18</v>
      </c>
      <c r="F8653" s="22" t="s">
        <v>242</v>
      </c>
      <c r="G8653" s="9">
        <v>29.95</v>
      </c>
      <c r="H8653" s="22" t="s">
        <v>20</v>
      </c>
      <c r="I8653" s="28">
        <v>13.65</v>
      </c>
      <c r="J8653" s="28">
        <v>408.82</v>
      </c>
      <c r="K8653" s="40"/>
      <c r="L8653" s="40"/>
    </row>
    <row r="8654" spans="1:12">
      <c r="A8654" s="17">
        <v>45626</v>
      </c>
      <c r="B8654" s="22" t="s">
        <v>10</v>
      </c>
      <c r="C8654" s="22" t="s">
        <v>38</v>
      </c>
      <c r="D8654" s="22" t="s">
        <v>8993</v>
      </c>
      <c r="E8654" s="22" t="s">
        <v>18</v>
      </c>
      <c r="F8654" s="22" t="s">
        <v>40</v>
      </c>
      <c r="H8654" s="22" t="s">
        <v>41</v>
      </c>
      <c r="K8654" s="40"/>
      <c r="L8654" s="40"/>
    </row>
    <row r="8655" spans="1:12">
      <c r="A8655" s="17">
        <v>45626</v>
      </c>
      <c r="B8655" s="22" t="s">
        <v>10</v>
      </c>
      <c r="C8655" s="22" t="s">
        <v>38</v>
      </c>
      <c r="D8655" s="22" t="s">
        <v>8994</v>
      </c>
      <c r="E8655" s="22" t="s">
        <v>18</v>
      </c>
      <c r="F8655" s="22" t="s">
        <v>40</v>
      </c>
      <c r="H8655" s="22" t="s">
        <v>41</v>
      </c>
      <c r="K8655" s="40"/>
      <c r="L8655" s="40"/>
    </row>
    <row r="8656" spans="1:12">
      <c r="A8656" s="17">
        <v>45626</v>
      </c>
      <c r="B8656" s="22" t="s">
        <v>10</v>
      </c>
      <c r="C8656" s="22" t="s">
        <v>38</v>
      </c>
      <c r="D8656" s="22" t="s">
        <v>8995</v>
      </c>
      <c r="E8656" s="22" t="s">
        <v>18</v>
      </c>
      <c r="F8656" s="22" t="s">
        <v>40</v>
      </c>
      <c r="H8656" s="22" t="s">
        <v>41</v>
      </c>
      <c r="K8656" s="40"/>
      <c r="L8656" s="40"/>
    </row>
    <row r="8657" spans="1:12">
      <c r="A8657" s="17">
        <v>45626</v>
      </c>
      <c r="B8657" s="22" t="s">
        <v>10</v>
      </c>
      <c r="C8657" s="22" t="s">
        <v>38</v>
      </c>
      <c r="D8657" s="22" t="s">
        <v>8996</v>
      </c>
      <c r="E8657" s="22" t="s">
        <v>18</v>
      </c>
      <c r="F8657" s="22" t="s">
        <v>40</v>
      </c>
      <c r="H8657" s="22" t="s">
        <v>41</v>
      </c>
      <c r="K8657" s="40"/>
      <c r="L8657" s="40"/>
    </row>
    <row r="8658" spans="1:12">
      <c r="A8658" s="17">
        <v>45626</v>
      </c>
      <c r="B8658" s="22" t="s">
        <v>10</v>
      </c>
      <c r="C8658" s="22" t="s">
        <v>38</v>
      </c>
      <c r="D8658" s="22" t="s">
        <v>8997</v>
      </c>
      <c r="E8658" s="22" t="s">
        <v>18</v>
      </c>
      <c r="F8658" s="22" t="s">
        <v>40</v>
      </c>
      <c r="H8658" s="22" t="s">
        <v>41</v>
      </c>
      <c r="K8658" s="40"/>
      <c r="L8658" s="40"/>
    </row>
    <row r="8659" spans="1:12">
      <c r="A8659" s="17">
        <v>45626</v>
      </c>
      <c r="B8659" s="22" t="s">
        <v>10</v>
      </c>
      <c r="C8659" s="22" t="s">
        <v>38</v>
      </c>
      <c r="D8659" s="22" t="s">
        <v>8998</v>
      </c>
      <c r="E8659" s="22" t="s">
        <v>18</v>
      </c>
      <c r="F8659" s="22" t="s">
        <v>40</v>
      </c>
      <c r="H8659" s="22" t="s">
        <v>41</v>
      </c>
      <c r="K8659" s="40"/>
      <c r="L8659" s="40"/>
    </row>
    <row r="8660" spans="1:12">
      <c r="A8660" s="17">
        <v>45626</v>
      </c>
      <c r="B8660" s="22" t="s">
        <v>10</v>
      </c>
      <c r="C8660" s="22" t="s">
        <v>38</v>
      </c>
      <c r="D8660" s="22" t="s">
        <v>8999</v>
      </c>
      <c r="E8660" s="22" t="s">
        <v>18</v>
      </c>
      <c r="F8660" s="22" t="s">
        <v>40</v>
      </c>
      <c r="H8660" s="22" t="s">
        <v>41</v>
      </c>
      <c r="K8660" s="40"/>
      <c r="L8660" s="40"/>
    </row>
    <row r="8661" spans="1:12">
      <c r="A8661" s="17">
        <v>45626</v>
      </c>
      <c r="B8661" s="22" t="s">
        <v>10</v>
      </c>
      <c r="C8661" s="22" t="s">
        <v>38</v>
      </c>
      <c r="D8661" s="22" t="s">
        <v>9000</v>
      </c>
      <c r="E8661" s="22" t="s">
        <v>18</v>
      </c>
      <c r="F8661" s="22" t="s">
        <v>40</v>
      </c>
      <c r="H8661" s="22" t="s">
        <v>41</v>
      </c>
      <c r="K8661" s="40"/>
      <c r="L8661" s="40"/>
    </row>
    <row r="8662" spans="1:12">
      <c r="A8662" s="17">
        <v>45626</v>
      </c>
      <c r="B8662" s="22" t="s">
        <v>10</v>
      </c>
      <c r="C8662" s="22" t="s">
        <v>38</v>
      </c>
      <c r="D8662" s="22" t="s">
        <v>9001</v>
      </c>
      <c r="E8662" s="22" t="s">
        <v>18</v>
      </c>
      <c r="F8662" s="22" t="s">
        <v>40</v>
      </c>
      <c r="H8662" s="22" t="s">
        <v>41</v>
      </c>
      <c r="K8662" s="40"/>
      <c r="L8662" s="40"/>
    </row>
    <row r="8663" spans="1:12">
      <c r="A8663" s="17">
        <v>45626</v>
      </c>
      <c r="B8663" s="22" t="s">
        <v>10</v>
      </c>
      <c r="C8663" s="22" t="s">
        <v>38</v>
      </c>
      <c r="D8663" s="22" t="s">
        <v>9002</v>
      </c>
      <c r="E8663" s="22" t="s">
        <v>18</v>
      </c>
      <c r="F8663" s="22" t="s">
        <v>40</v>
      </c>
      <c r="H8663" s="22" t="s">
        <v>41</v>
      </c>
      <c r="K8663" s="40"/>
      <c r="L8663" s="40"/>
    </row>
    <row r="8664" spans="1:12">
      <c r="A8664" s="17">
        <v>45626</v>
      </c>
      <c r="B8664" s="22" t="s">
        <v>10</v>
      </c>
      <c r="C8664" s="22" t="s">
        <v>38</v>
      </c>
      <c r="D8664" s="22" t="s">
        <v>9003</v>
      </c>
      <c r="E8664" s="22" t="s">
        <v>18</v>
      </c>
      <c r="F8664" s="22" t="s">
        <v>40</v>
      </c>
      <c r="H8664" s="22" t="s">
        <v>41</v>
      </c>
      <c r="K8664" s="40"/>
      <c r="L8664" s="40"/>
    </row>
    <row r="8665" spans="1:12">
      <c r="A8665" s="17">
        <v>45626</v>
      </c>
      <c r="B8665" s="22" t="s">
        <v>10</v>
      </c>
      <c r="C8665" s="22" t="s">
        <v>38</v>
      </c>
      <c r="D8665" s="22" t="s">
        <v>9004</v>
      </c>
      <c r="E8665" s="22" t="s">
        <v>18</v>
      </c>
      <c r="F8665" s="22" t="s">
        <v>40</v>
      </c>
      <c r="H8665" s="22" t="s">
        <v>41</v>
      </c>
      <c r="K8665" s="40"/>
      <c r="L8665" s="40"/>
    </row>
    <row r="8666" spans="1:12">
      <c r="A8666" s="17">
        <v>45626</v>
      </c>
      <c r="B8666" s="22" t="s">
        <v>10</v>
      </c>
      <c r="C8666" s="22" t="s">
        <v>31</v>
      </c>
      <c r="D8666" s="22" t="s">
        <v>9005</v>
      </c>
      <c r="E8666" s="22" t="s">
        <v>18</v>
      </c>
      <c r="F8666" s="22" t="s">
        <v>33</v>
      </c>
      <c r="H8666" s="22" t="s">
        <v>20</v>
      </c>
      <c r="K8666" s="40"/>
      <c r="L8666" s="40"/>
    </row>
    <row r="8667" spans="1:12">
      <c r="A8667" s="17">
        <v>45626</v>
      </c>
      <c r="B8667" s="22" t="s">
        <v>10</v>
      </c>
      <c r="C8667" s="22" t="s">
        <v>31</v>
      </c>
      <c r="D8667" s="22" t="s">
        <v>9006</v>
      </c>
      <c r="E8667" s="22" t="s">
        <v>18</v>
      </c>
      <c r="F8667" s="22" t="s">
        <v>33</v>
      </c>
      <c r="H8667" s="22" t="s">
        <v>20</v>
      </c>
      <c r="K8667" s="40"/>
      <c r="L8667" s="40"/>
    </row>
    <row r="8668" spans="1:12">
      <c r="A8668" s="17">
        <v>45626</v>
      </c>
      <c r="B8668" s="22" t="s">
        <v>10</v>
      </c>
      <c r="C8668" s="22" t="s">
        <v>31</v>
      </c>
      <c r="D8668" s="22" t="s">
        <v>9007</v>
      </c>
      <c r="E8668" s="22" t="s">
        <v>18</v>
      </c>
      <c r="F8668" s="22" t="s">
        <v>33</v>
      </c>
      <c r="H8668" s="22" t="s">
        <v>20</v>
      </c>
      <c r="K8668" s="40"/>
      <c r="L8668" s="40"/>
    </row>
    <row r="8669" spans="1:12">
      <c r="A8669" s="17">
        <v>45626</v>
      </c>
      <c r="B8669" s="22" t="s">
        <v>10</v>
      </c>
      <c r="C8669" s="22" t="s">
        <v>31</v>
      </c>
      <c r="D8669" s="22" t="s">
        <v>9008</v>
      </c>
      <c r="E8669" s="22" t="s">
        <v>18</v>
      </c>
      <c r="F8669" s="22" t="s">
        <v>33</v>
      </c>
      <c r="H8669" s="22" t="s">
        <v>20</v>
      </c>
      <c r="K8669" s="40"/>
      <c r="L8669" s="40"/>
    </row>
    <row r="8670" spans="1:12">
      <c r="A8670" s="17">
        <v>45626</v>
      </c>
      <c r="B8670" s="22" t="s">
        <v>10</v>
      </c>
      <c r="C8670" s="22" t="s">
        <v>31</v>
      </c>
      <c r="D8670" s="22" t="s">
        <v>9009</v>
      </c>
      <c r="E8670" s="22" t="s">
        <v>18</v>
      </c>
      <c r="F8670" s="22" t="s">
        <v>33</v>
      </c>
      <c r="H8670" s="22" t="s">
        <v>20</v>
      </c>
      <c r="K8670" s="40"/>
      <c r="L8670" s="40"/>
    </row>
    <row r="8671" spans="1:12">
      <c r="A8671" s="17">
        <v>45626</v>
      </c>
      <c r="B8671" s="22" t="s">
        <v>10</v>
      </c>
      <c r="C8671" s="22" t="s">
        <v>31</v>
      </c>
      <c r="D8671" s="22" t="s">
        <v>9010</v>
      </c>
      <c r="E8671" s="22" t="s">
        <v>18</v>
      </c>
      <c r="F8671" s="22" t="s">
        <v>33</v>
      </c>
      <c r="H8671" s="22" t="s">
        <v>20</v>
      </c>
      <c r="K8671" s="40"/>
      <c r="L8671" s="40"/>
    </row>
    <row r="8672" spans="1:12">
      <c r="A8672" s="17">
        <v>45626</v>
      </c>
      <c r="B8672" s="22" t="s">
        <v>10</v>
      </c>
      <c r="C8672" s="22" t="s">
        <v>31</v>
      </c>
      <c r="D8672" s="22" t="s">
        <v>9011</v>
      </c>
      <c r="E8672" s="22" t="s">
        <v>18</v>
      </c>
      <c r="F8672" s="22" t="s">
        <v>33</v>
      </c>
      <c r="H8672" s="22" t="s">
        <v>20</v>
      </c>
      <c r="K8672" s="40"/>
      <c r="L8672" s="40"/>
    </row>
    <row r="8673" spans="1:12">
      <c r="A8673" s="17">
        <v>45626</v>
      </c>
      <c r="B8673" s="22" t="s">
        <v>10</v>
      </c>
      <c r="C8673" s="22" t="s">
        <v>31</v>
      </c>
      <c r="D8673" s="22" t="s">
        <v>9012</v>
      </c>
      <c r="E8673" s="22" t="s">
        <v>18</v>
      </c>
      <c r="F8673" s="22" t="s">
        <v>33</v>
      </c>
      <c r="H8673" s="22" t="s">
        <v>20</v>
      </c>
      <c r="K8673" s="40"/>
      <c r="L8673" s="40"/>
    </row>
    <row r="8674" spans="1:12">
      <c r="A8674" s="17">
        <v>45626</v>
      </c>
      <c r="B8674" s="22" t="s">
        <v>10</v>
      </c>
      <c r="C8674" s="22" t="s">
        <v>16</v>
      </c>
      <c r="D8674" s="22" t="s">
        <v>9013</v>
      </c>
      <c r="E8674" s="22" t="s">
        <v>18</v>
      </c>
      <c r="F8674" s="22" t="s">
        <v>19</v>
      </c>
      <c r="H8674" s="22" t="s">
        <v>20</v>
      </c>
      <c r="K8674" s="40"/>
      <c r="L8674" s="40"/>
    </row>
    <row r="8675" spans="1:12">
      <c r="A8675" s="17">
        <v>45626</v>
      </c>
      <c r="B8675" s="22" t="s">
        <v>10</v>
      </c>
      <c r="C8675" s="22" t="s">
        <v>16</v>
      </c>
      <c r="D8675" s="22" t="s">
        <v>9014</v>
      </c>
      <c r="E8675" s="22" t="s">
        <v>18</v>
      </c>
      <c r="F8675" s="22" t="s">
        <v>19</v>
      </c>
      <c r="H8675" s="22" t="s">
        <v>20</v>
      </c>
      <c r="K8675" s="40"/>
      <c r="L8675" s="40"/>
    </row>
    <row r="8676" spans="1:12">
      <c r="A8676" s="17">
        <v>45626</v>
      </c>
      <c r="B8676" s="22" t="s">
        <v>10</v>
      </c>
      <c r="C8676" s="22" t="s">
        <v>16</v>
      </c>
      <c r="D8676" s="22" t="s">
        <v>9015</v>
      </c>
      <c r="E8676" s="22" t="s">
        <v>18</v>
      </c>
      <c r="F8676" s="22" t="s">
        <v>19</v>
      </c>
      <c r="H8676" s="22" t="s">
        <v>20</v>
      </c>
      <c r="K8676" s="40"/>
      <c r="L8676" s="40"/>
    </row>
    <row r="8677" spans="1:12">
      <c r="A8677" s="17">
        <v>45626</v>
      </c>
      <c r="B8677" s="22" t="s">
        <v>10</v>
      </c>
      <c r="C8677" s="22" t="s">
        <v>16</v>
      </c>
      <c r="D8677" s="22" t="s">
        <v>9016</v>
      </c>
      <c r="E8677" s="22" t="s">
        <v>18</v>
      </c>
      <c r="F8677" s="22" t="s">
        <v>19</v>
      </c>
      <c r="H8677" s="22" t="s">
        <v>20</v>
      </c>
      <c r="K8677" s="40"/>
      <c r="L8677" s="40"/>
    </row>
    <row r="8678" spans="1:12">
      <c r="A8678" s="17">
        <v>45626</v>
      </c>
      <c r="B8678" s="22" t="s">
        <v>10</v>
      </c>
      <c r="C8678" s="22" t="s">
        <v>16</v>
      </c>
      <c r="D8678" s="22" t="s">
        <v>9017</v>
      </c>
      <c r="E8678" s="22" t="s">
        <v>18</v>
      </c>
      <c r="F8678" s="22" t="s">
        <v>19</v>
      </c>
      <c r="H8678" s="22" t="s">
        <v>20</v>
      </c>
      <c r="K8678" s="40"/>
      <c r="L8678" s="40"/>
    </row>
    <row r="8679" spans="1:12">
      <c r="A8679" s="17">
        <v>45626</v>
      </c>
      <c r="B8679" s="22" t="s">
        <v>10</v>
      </c>
      <c r="C8679" s="22" t="s">
        <v>16</v>
      </c>
      <c r="D8679" s="22" t="s">
        <v>9018</v>
      </c>
      <c r="E8679" s="22" t="s">
        <v>18</v>
      </c>
      <c r="F8679" s="22" t="s">
        <v>19</v>
      </c>
      <c r="H8679" s="22" t="s">
        <v>20</v>
      </c>
      <c r="K8679" s="40"/>
      <c r="L8679" s="40"/>
    </row>
    <row r="8680" spans="1:12">
      <c r="A8680" s="17">
        <v>45626</v>
      </c>
      <c r="B8680" s="22" t="s">
        <v>10</v>
      </c>
      <c r="C8680" s="22" t="s">
        <v>16</v>
      </c>
      <c r="D8680" s="22" t="s">
        <v>9019</v>
      </c>
      <c r="E8680" s="22" t="s">
        <v>18</v>
      </c>
      <c r="F8680" s="22" t="s">
        <v>19</v>
      </c>
      <c r="H8680" s="22" t="s">
        <v>20</v>
      </c>
      <c r="K8680" s="40"/>
      <c r="L8680" s="40"/>
    </row>
    <row r="8681" spans="1:12">
      <c r="A8681" s="17">
        <v>45626</v>
      </c>
      <c r="B8681" s="22" t="s">
        <v>10</v>
      </c>
      <c r="C8681" s="22" t="s">
        <v>16</v>
      </c>
      <c r="D8681" s="22" t="s">
        <v>9020</v>
      </c>
      <c r="E8681" s="22" t="s">
        <v>18</v>
      </c>
      <c r="F8681" s="22" t="s">
        <v>19</v>
      </c>
      <c r="H8681" s="22" t="s">
        <v>20</v>
      </c>
      <c r="K8681" s="40"/>
      <c r="L8681" s="40"/>
    </row>
    <row r="8682" spans="1:12">
      <c r="A8682" s="17">
        <v>45626</v>
      </c>
      <c r="B8682" s="22" t="s">
        <v>10</v>
      </c>
      <c r="C8682" s="22" t="s">
        <v>16</v>
      </c>
      <c r="D8682" s="22" t="s">
        <v>9021</v>
      </c>
      <c r="E8682" s="22" t="s">
        <v>18</v>
      </c>
      <c r="F8682" s="22" t="s">
        <v>19</v>
      </c>
      <c r="H8682" s="22" t="s">
        <v>20</v>
      </c>
      <c r="K8682" s="40"/>
      <c r="L8682" s="40"/>
    </row>
    <row r="8683" spans="1:12">
      <c r="A8683" s="17">
        <v>45626</v>
      </c>
      <c r="B8683" s="22" t="s">
        <v>10</v>
      </c>
      <c r="C8683" s="22" t="s">
        <v>16</v>
      </c>
      <c r="D8683" s="22" t="s">
        <v>9022</v>
      </c>
      <c r="E8683" s="22" t="s">
        <v>18</v>
      </c>
      <c r="F8683" s="22" t="s">
        <v>19</v>
      </c>
      <c r="H8683" s="22" t="s">
        <v>20</v>
      </c>
      <c r="K8683" s="40"/>
      <c r="L8683" s="40"/>
    </row>
    <row r="8684" spans="1:12">
      <c r="A8684" s="17">
        <v>45626</v>
      </c>
      <c r="B8684" s="22" t="s">
        <v>10</v>
      </c>
      <c r="C8684" s="22" t="s">
        <v>16</v>
      </c>
      <c r="D8684" s="22" t="s">
        <v>9023</v>
      </c>
      <c r="E8684" s="22" t="s">
        <v>18</v>
      </c>
      <c r="F8684" s="22" t="s">
        <v>19</v>
      </c>
      <c r="H8684" s="22" t="s">
        <v>20</v>
      </c>
      <c r="K8684" s="40"/>
      <c r="L8684" s="40"/>
    </row>
    <row r="8685" spans="1:12">
      <c r="A8685" s="17">
        <v>45626</v>
      </c>
      <c r="B8685" s="22" t="s">
        <v>10</v>
      </c>
      <c r="C8685" s="22" t="s">
        <v>16</v>
      </c>
      <c r="D8685" s="22" t="s">
        <v>9024</v>
      </c>
      <c r="E8685" s="22" t="s">
        <v>18</v>
      </c>
      <c r="F8685" s="22" t="s">
        <v>19</v>
      </c>
      <c r="H8685" s="22" t="s">
        <v>20</v>
      </c>
      <c r="K8685" s="40"/>
      <c r="L8685" s="40"/>
    </row>
    <row r="8686" spans="1:12">
      <c r="A8686" s="17">
        <v>45626</v>
      </c>
      <c r="B8686" s="22" t="s">
        <v>10</v>
      </c>
      <c r="C8686" s="22" t="s">
        <v>16</v>
      </c>
      <c r="D8686" s="22" t="s">
        <v>9025</v>
      </c>
      <c r="E8686" s="22" t="s">
        <v>18</v>
      </c>
      <c r="F8686" s="22" t="s">
        <v>19</v>
      </c>
      <c r="H8686" s="22" t="s">
        <v>20</v>
      </c>
      <c r="K8686" s="40"/>
      <c r="L8686" s="40"/>
    </row>
    <row r="8687" spans="1:12">
      <c r="A8687" s="17">
        <v>45626</v>
      </c>
      <c r="B8687" s="22" t="s">
        <v>10</v>
      </c>
      <c r="C8687" s="22" t="s">
        <v>16</v>
      </c>
      <c r="D8687" s="22" t="s">
        <v>9026</v>
      </c>
      <c r="E8687" s="22" t="s">
        <v>18</v>
      </c>
      <c r="F8687" s="22" t="s">
        <v>19</v>
      </c>
      <c r="H8687" s="22" t="s">
        <v>20</v>
      </c>
      <c r="K8687" s="40"/>
      <c r="L8687" s="40"/>
    </row>
    <row r="8688" spans="1:12">
      <c r="A8688" s="17">
        <v>45626</v>
      </c>
      <c r="B8688" s="22" t="s">
        <v>10</v>
      </c>
      <c r="C8688" s="22" t="s">
        <v>16</v>
      </c>
      <c r="D8688" s="22" t="s">
        <v>9027</v>
      </c>
      <c r="E8688" s="22" t="s">
        <v>18</v>
      </c>
      <c r="F8688" s="22" t="s">
        <v>19</v>
      </c>
      <c r="H8688" s="22" t="s">
        <v>20</v>
      </c>
      <c r="K8688" s="40"/>
      <c r="L8688" s="40"/>
    </row>
    <row r="8689" spans="1:12">
      <c r="A8689" s="17">
        <v>45626</v>
      </c>
      <c r="B8689" s="22" t="s">
        <v>10</v>
      </c>
      <c r="C8689" s="22" t="s">
        <v>16</v>
      </c>
      <c r="D8689" s="22" t="s">
        <v>9028</v>
      </c>
      <c r="E8689" s="22" t="s">
        <v>18</v>
      </c>
      <c r="F8689" s="22" t="s">
        <v>19</v>
      </c>
      <c r="H8689" s="22" t="s">
        <v>20</v>
      </c>
      <c r="K8689" s="40"/>
      <c r="L8689" s="40"/>
    </row>
    <row r="8690" spans="1:12">
      <c r="A8690" s="17">
        <v>45626</v>
      </c>
      <c r="B8690" s="22" t="s">
        <v>10</v>
      </c>
      <c r="C8690" s="22" t="s">
        <v>16</v>
      </c>
      <c r="D8690" s="22" t="s">
        <v>9029</v>
      </c>
      <c r="E8690" s="22" t="s">
        <v>18</v>
      </c>
      <c r="F8690" s="22" t="s">
        <v>19</v>
      </c>
      <c r="H8690" s="22" t="s">
        <v>20</v>
      </c>
      <c r="K8690" s="40"/>
      <c r="L8690" s="40"/>
    </row>
    <row r="8691" spans="1:12">
      <c r="A8691" s="17">
        <v>45626</v>
      </c>
      <c r="B8691" s="22" t="s">
        <v>10</v>
      </c>
      <c r="C8691" s="22" t="s">
        <v>16</v>
      </c>
      <c r="D8691" s="22" t="s">
        <v>9030</v>
      </c>
      <c r="E8691" s="22" t="s">
        <v>18</v>
      </c>
      <c r="F8691" s="22" t="s">
        <v>19</v>
      </c>
      <c r="H8691" s="22" t="s">
        <v>20</v>
      </c>
      <c r="K8691" s="40"/>
      <c r="L8691" s="40"/>
    </row>
    <row r="8692" spans="1:12">
      <c r="A8692" s="17">
        <v>45626</v>
      </c>
      <c r="B8692" s="22" t="s">
        <v>10</v>
      </c>
      <c r="C8692" s="22" t="s">
        <v>16</v>
      </c>
      <c r="D8692" s="22" t="s">
        <v>9031</v>
      </c>
      <c r="E8692" s="22" t="s">
        <v>18</v>
      </c>
      <c r="F8692" s="22" t="s">
        <v>19</v>
      </c>
      <c r="H8692" s="22" t="s">
        <v>20</v>
      </c>
      <c r="K8692" s="40"/>
      <c r="L8692" s="40"/>
    </row>
    <row r="8693" spans="1:12">
      <c r="A8693" s="17">
        <v>45626</v>
      </c>
      <c r="B8693" s="22" t="s">
        <v>10</v>
      </c>
      <c r="C8693" s="22" t="s">
        <v>16</v>
      </c>
      <c r="D8693" s="22" t="s">
        <v>9032</v>
      </c>
      <c r="E8693" s="22" t="s">
        <v>18</v>
      </c>
      <c r="F8693" s="22" t="s">
        <v>19</v>
      </c>
      <c r="H8693" s="22" t="s">
        <v>20</v>
      </c>
      <c r="K8693" s="40"/>
      <c r="L8693" s="40"/>
    </row>
    <row r="8694" spans="1:12">
      <c r="A8694" s="17">
        <v>45626</v>
      </c>
      <c r="B8694" s="22" t="s">
        <v>10</v>
      </c>
      <c r="C8694" s="22" t="s">
        <v>16</v>
      </c>
      <c r="D8694" s="22" t="s">
        <v>9033</v>
      </c>
      <c r="E8694" s="22" t="s">
        <v>18</v>
      </c>
      <c r="F8694" s="22" t="s">
        <v>19</v>
      </c>
      <c r="H8694" s="22" t="s">
        <v>20</v>
      </c>
      <c r="K8694" s="40"/>
      <c r="L8694" s="40"/>
    </row>
    <row r="8695" spans="1:12">
      <c r="A8695" s="17">
        <v>45626</v>
      </c>
      <c r="B8695" s="22" t="s">
        <v>10</v>
      </c>
      <c r="C8695" s="22" t="s">
        <v>16</v>
      </c>
      <c r="D8695" s="22" t="s">
        <v>9034</v>
      </c>
      <c r="E8695" s="22" t="s">
        <v>18</v>
      </c>
      <c r="F8695" s="22" t="s">
        <v>19</v>
      </c>
      <c r="H8695" s="22" t="s">
        <v>20</v>
      </c>
      <c r="K8695" s="40"/>
      <c r="L8695" s="40"/>
    </row>
    <row r="8696" spans="1:12">
      <c r="A8696" s="17">
        <v>45626</v>
      </c>
      <c r="B8696" s="22" t="s">
        <v>10</v>
      </c>
      <c r="C8696" s="22" t="s">
        <v>562</v>
      </c>
      <c r="D8696" s="22" t="s">
        <v>9035</v>
      </c>
      <c r="E8696" s="22" t="s">
        <v>18</v>
      </c>
      <c r="F8696" s="22" t="s">
        <v>40</v>
      </c>
      <c r="H8696" s="22" t="s">
        <v>41</v>
      </c>
      <c r="K8696" s="40"/>
      <c r="L8696" s="40"/>
    </row>
    <row r="8697" spans="1:12">
      <c r="A8697" s="17">
        <v>45626</v>
      </c>
      <c r="B8697" s="22" t="s">
        <v>10</v>
      </c>
      <c r="C8697" s="22" t="s">
        <v>562</v>
      </c>
      <c r="D8697" s="22" t="s">
        <v>9036</v>
      </c>
      <c r="E8697" s="22" t="s">
        <v>18</v>
      </c>
      <c r="F8697" s="22" t="s">
        <v>40</v>
      </c>
      <c r="H8697" s="22" t="s">
        <v>41</v>
      </c>
      <c r="K8697" s="40"/>
      <c r="L8697" s="40"/>
    </row>
    <row r="8698" spans="1:12">
      <c r="A8698" s="17">
        <v>45626</v>
      </c>
      <c r="B8698" s="22" t="s">
        <v>10</v>
      </c>
      <c r="C8698" s="22" t="s">
        <v>562</v>
      </c>
      <c r="D8698" s="22" t="s">
        <v>9037</v>
      </c>
      <c r="E8698" s="22" t="s">
        <v>18</v>
      </c>
      <c r="F8698" s="22" t="s">
        <v>40</v>
      </c>
      <c r="H8698" s="22" t="s">
        <v>41</v>
      </c>
      <c r="K8698" s="40"/>
      <c r="L8698" s="40"/>
    </row>
    <row r="8699" spans="1:12">
      <c r="A8699" s="17">
        <v>45626</v>
      </c>
      <c r="B8699" s="22" t="s">
        <v>10</v>
      </c>
      <c r="C8699" s="22" t="s">
        <v>564</v>
      </c>
      <c r="D8699" s="22" t="s">
        <v>9038</v>
      </c>
      <c r="E8699" s="22" t="s">
        <v>18</v>
      </c>
      <c r="F8699" s="22" t="s">
        <v>40</v>
      </c>
      <c r="H8699" s="22" t="s">
        <v>41</v>
      </c>
      <c r="K8699" s="40"/>
      <c r="L8699" s="40"/>
    </row>
    <row r="8700" spans="1:12">
      <c r="A8700" s="17">
        <v>45626</v>
      </c>
      <c r="B8700" s="22" t="s">
        <v>10</v>
      </c>
      <c r="C8700" s="22" t="s">
        <v>564</v>
      </c>
      <c r="D8700" s="22" t="s">
        <v>9039</v>
      </c>
      <c r="E8700" s="22" t="s">
        <v>18</v>
      </c>
      <c r="F8700" s="22" t="s">
        <v>40</v>
      </c>
      <c r="H8700" s="22" t="s">
        <v>41</v>
      </c>
      <c r="K8700" s="40"/>
      <c r="L8700" s="40"/>
    </row>
    <row r="8701" spans="1:12">
      <c r="A8701" s="17">
        <v>45626</v>
      </c>
      <c r="B8701" s="22" t="s">
        <v>10</v>
      </c>
      <c r="C8701" s="22" t="s">
        <v>564</v>
      </c>
      <c r="D8701" s="22" t="s">
        <v>9040</v>
      </c>
      <c r="E8701" s="22" t="s">
        <v>18</v>
      </c>
      <c r="F8701" s="22" t="s">
        <v>40</v>
      </c>
      <c r="H8701" s="22" t="s">
        <v>41</v>
      </c>
      <c r="K8701" s="40"/>
      <c r="L8701" s="40"/>
    </row>
    <row r="8702" spans="1:12">
      <c r="A8702" s="17">
        <v>45626</v>
      </c>
      <c r="B8702" s="22" t="s">
        <v>10</v>
      </c>
      <c r="C8702" s="22" t="s">
        <v>564</v>
      </c>
      <c r="D8702" s="22" t="s">
        <v>9041</v>
      </c>
      <c r="E8702" s="22" t="s">
        <v>18</v>
      </c>
      <c r="F8702" s="22" t="s">
        <v>40</v>
      </c>
      <c r="H8702" s="22" t="s">
        <v>41</v>
      </c>
      <c r="K8702" s="40"/>
      <c r="L8702" s="40"/>
    </row>
    <row r="8703" spans="1:12">
      <c r="A8703" s="17">
        <v>45626</v>
      </c>
      <c r="B8703" s="22" t="s">
        <v>10</v>
      </c>
      <c r="C8703" s="22" t="s">
        <v>564</v>
      </c>
      <c r="D8703" s="22" t="s">
        <v>9042</v>
      </c>
      <c r="E8703" s="22" t="s">
        <v>18</v>
      </c>
      <c r="F8703" s="22" t="s">
        <v>40</v>
      </c>
      <c r="G8703" s="9">
        <v>8</v>
      </c>
      <c r="H8703" s="22" t="s">
        <v>41</v>
      </c>
      <c r="I8703" s="28">
        <v>24</v>
      </c>
      <c r="J8703" s="28">
        <v>192</v>
      </c>
      <c r="K8703" s="40"/>
      <c r="L8703" s="40"/>
    </row>
    <row r="8704" spans="1:12">
      <c r="A8704" s="17">
        <v>45626</v>
      </c>
      <c r="B8704" s="22" t="s">
        <v>10</v>
      </c>
      <c r="C8704" s="22" t="s">
        <v>38</v>
      </c>
      <c r="D8704" s="22" t="s">
        <v>9043</v>
      </c>
      <c r="E8704" s="22" t="s">
        <v>18</v>
      </c>
      <c r="F8704" s="22" t="s">
        <v>40</v>
      </c>
      <c r="G8704" s="9">
        <v>20</v>
      </c>
      <c r="H8704" s="22" t="s">
        <v>41</v>
      </c>
      <c r="I8704" s="28">
        <v>3.25</v>
      </c>
      <c r="J8704" s="28">
        <v>65</v>
      </c>
      <c r="K8704" s="40"/>
      <c r="L8704" s="40"/>
    </row>
    <row r="8705" spans="1:12">
      <c r="A8705" s="17">
        <v>45626</v>
      </c>
      <c r="B8705" s="22" t="s">
        <v>10</v>
      </c>
      <c r="C8705" s="22" t="s">
        <v>166</v>
      </c>
      <c r="D8705" s="22" t="s">
        <v>9044</v>
      </c>
      <c r="E8705" s="22" t="s">
        <v>58</v>
      </c>
      <c r="F8705" s="22" t="s">
        <v>168</v>
      </c>
      <c r="H8705" s="22" t="s">
        <v>15</v>
      </c>
      <c r="K8705" s="40"/>
      <c r="L8705" s="40"/>
    </row>
    <row r="8706" spans="1:12">
      <c r="A8706" s="17">
        <v>45626</v>
      </c>
      <c r="B8706" s="22" t="s">
        <v>10</v>
      </c>
      <c r="C8706" s="22" t="s">
        <v>166</v>
      </c>
      <c r="D8706" s="22" t="s">
        <v>9045</v>
      </c>
      <c r="E8706" s="22" t="s">
        <v>58</v>
      </c>
      <c r="F8706" s="22" t="s">
        <v>168</v>
      </c>
      <c r="H8706" s="22" t="s">
        <v>15</v>
      </c>
      <c r="K8706" s="40"/>
      <c r="L8706" s="40"/>
    </row>
    <row r="8707" spans="1:12">
      <c r="A8707" s="17">
        <v>45626</v>
      </c>
      <c r="B8707" s="22" t="s">
        <v>10</v>
      </c>
      <c r="C8707" s="22" t="s">
        <v>169</v>
      </c>
      <c r="D8707" s="22" t="s">
        <v>9046</v>
      </c>
      <c r="E8707" s="22" t="s">
        <v>58</v>
      </c>
      <c r="F8707" s="22" t="s">
        <v>168</v>
      </c>
      <c r="H8707" s="22" t="s">
        <v>15</v>
      </c>
      <c r="K8707" s="40"/>
      <c r="L8707" s="40"/>
    </row>
    <row r="8708" spans="1:12">
      <c r="A8708" s="17">
        <v>45626</v>
      </c>
      <c r="B8708" s="22" t="s">
        <v>10</v>
      </c>
      <c r="C8708" s="22" t="s">
        <v>169</v>
      </c>
      <c r="D8708" s="22" t="s">
        <v>9047</v>
      </c>
      <c r="E8708" s="22" t="s">
        <v>58</v>
      </c>
      <c r="F8708" s="22" t="s">
        <v>168</v>
      </c>
      <c r="H8708" s="22" t="s">
        <v>15</v>
      </c>
      <c r="K8708" s="40"/>
      <c r="L8708" s="40"/>
    </row>
    <row r="8709" spans="1:12">
      <c r="A8709" s="17">
        <v>45626</v>
      </c>
      <c r="B8709" s="22" t="s">
        <v>10</v>
      </c>
      <c r="C8709" s="22" t="s">
        <v>169</v>
      </c>
      <c r="D8709" s="22" t="s">
        <v>9048</v>
      </c>
      <c r="E8709" s="22" t="s">
        <v>58</v>
      </c>
      <c r="F8709" s="22" t="s">
        <v>168</v>
      </c>
      <c r="H8709" s="22" t="s">
        <v>15</v>
      </c>
      <c r="K8709" s="40"/>
      <c r="L8709" s="40"/>
    </row>
    <row r="8710" spans="1:12">
      <c r="A8710" s="17">
        <v>45626</v>
      </c>
      <c r="B8710" s="22" t="s">
        <v>10</v>
      </c>
      <c r="C8710" s="22" t="s">
        <v>169</v>
      </c>
      <c r="D8710" s="22" t="s">
        <v>9049</v>
      </c>
      <c r="E8710" s="22" t="s">
        <v>58</v>
      </c>
      <c r="F8710" s="22" t="s">
        <v>168</v>
      </c>
      <c r="H8710" s="22" t="s">
        <v>15</v>
      </c>
      <c r="K8710" s="40"/>
      <c r="L8710" s="40"/>
    </row>
    <row r="8711" spans="1:12">
      <c r="A8711" s="17">
        <v>45626</v>
      </c>
      <c r="B8711" s="22" t="s">
        <v>10</v>
      </c>
      <c r="C8711" s="22" t="s">
        <v>169</v>
      </c>
      <c r="D8711" s="22" t="s">
        <v>9050</v>
      </c>
      <c r="E8711" s="22" t="s">
        <v>58</v>
      </c>
      <c r="F8711" s="22" t="s">
        <v>168</v>
      </c>
      <c r="H8711" s="22" t="s">
        <v>15</v>
      </c>
      <c r="K8711" s="40"/>
      <c r="L8711" s="40"/>
    </row>
    <row r="8712" spans="1:12">
      <c r="A8712" s="17">
        <v>45626</v>
      </c>
      <c r="B8712" s="22" t="s">
        <v>10</v>
      </c>
      <c r="C8712" s="22" t="s">
        <v>169</v>
      </c>
      <c r="D8712" s="22" t="s">
        <v>9051</v>
      </c>
      <c r="E8712" s="22" t="s">
        <v>58</v>
      </c>
      <c r="F8712" s="22" t="s">
        <v>168</v>
      </c>
      <c r="H8712" s="22" t="s">
        <v>15</v>
      </c>
      <c r="K8712" s="40"/>
      <c r="L8712" s="40"/>
    </row>
    <row r="8713" spans="1:12">
      <c r="A8713" s="17">
        <v>45626</v>
      </c>
      <c r="B8713" s="22" t="s">
        <v>10</v>
      </c>
      <c r="C8713" s="22" t="s">
        <v>169</v>
      </c>
      <c r="D8713" s="22" t="s">
        <v>9052</v>
      </c>
      <c r="E8713" s="22" t="s">
        <v>58</v>
      </c>
      <c r="F8713" s="22" t="s">
        <v>168</v>
      </c>
      <c r="H8713" s="22" t="s">
        <v>15</v>
      </c>
      <c r="K8713" s="40"/>
      <c r="L8713" s="40"/>
    </row>
    <row r="8714" spans="1:12">
      <c r="A8714" s="17">
        <v>45626</v>
      </c>
      <c r="B8714" s="22" t="s">
        <v>10</v>
      </c>
      <c r="C8714" s="22" t="s">
        <v>169</v>
      </c>
      <c r="D8714" s="22" t="s">
        <v>9053</v>
      </c>
      <c r="E8714" s="22" t="s">
        <v>58</v>
      </c>
      <c r="F8714" s="22" t="s">
        <v>168</v>
      </c>
      <c r="H8714" s="22" t="s">
        <v>15</v>
      </c>
      <c r="K8714" s="40"/>
      <c r="L8714" s="40"/>
    </row>
    <row r="8715" spans="1:12">
      <c r="A8715" s="17">
        <v>45626</v>
      </c>
      <c r="B8715" s="22" t="s">
        <v>10</v>
      </c>
      <c r="C8715" s="22" t="s">
        <v>169</v>
      </c>
      <c r="D8715" s="22" t="s">
        <v>9054</v>
      </c>
      <c r="E8715" s="22" t="s">
        <v>58</v>
      </c>
      <c r="F8715" s="22" t="s">
        <v>168</v>
      </c>
      <c r="H8715" s="22" t="s">
        <v>15</v>
      </c>
      <c r="K8715" s="40"/>
      <c r="L8715" s="40"/>
    </row>
    <row r="8716" spans="1:12">
      <c r="A8716" s="17">
        <v>45626</v>
      </c>
      <c r="B8716" s="22" t="s">
        <v>10</v>
      </c>
      <c r="C8716" s="22" t="s">
        <v>169</v>
      </c>
      <c r="D8716" s="22" t="s">
        <v>9055</v>
      </c>
      <c r="E8716" s="22" t="s">
        <v>58</v>
      </c>
      <c r="F8716" s="22" t="s">
        <v>168</v>
      </c>
      <c r="H8716" s="22" t="s">
        <v>15</v>
      </c>
      <c r="K8716" s="40"/>
      <c r="L8716" s="40"/>
    </row>
    <row r="8717" spans="1:12">
      <c r="A8717" s="17">
        <v>45626</v>
      </c>
      <c r="B8717" s="22" t="s">
        <v>10</v>
      </c>
      <c r="C8717" s="22" t="s">
        <v>180</v>
      </c>
      <c r="D8717" s="22" t="s">
        <v>9056</v>
      </c>
      <c r="E8717" s="22" t="s">
        <v>58</v>
      </c>
      <c r="F8717" s="22" t="s">
        <v>168</v>
      </c>
      <c r="G8717" s="9">
        <v>208</v>
      </c>
      <c r="H8717" s="22" t="s">
        <v>15</v>
      </c>
      <c r="I8717" s="28">
        <v>0.01</v>
      </c>
      <c r="J8717" s="28">
        <v>1.66</v>
      </c>
      <c r="K8717" s="40"/>
      <c r="L8717" s="40"/>
    </row>
    <row r="8718" spans="1:12">
      <c r="A8718" s="17">
        <v>45626</v>
      </c>
      <c r="B8718" s="22" t="s">
        <v>10</v>
      </c>
      <c r="C8718" s="22" t="s">
        <v>180</v>
      </c>
      <c r="D8718" s="22" t="s">
        <v>9057</v>
      </c>
      <c r="E8718" s="22" t="s">
        <v>58</v>
      </c>
      <c r="F8718" s="22" t="s">
        <v>168</v>
      </c>
      <c r="G8718" s="9">
        <v>97500</v>
      </c>
      <c r="H8718" s="22" t="s">
        <v>15</v>
      </c>
      <c r="I8718" s="28">
        <v>0.01</v>
      </c>
      <c r="J8718" s="28">
        <v>780</v>
      </c>
      <c r="K8718" s="40"/>
      <c r="L8718" s="40"/>
    </row>
    <row r="8719" spans="1:12">
      <c r="A8719" s="17">
        <v>45626</v>
      </c>
      <c r="B8719" s="22" t="s">
        <v>10</v>
      </c>
      <c r="C8719" s="22" t="s">
        <v>180</v>
      </c>
      <c r="D8719" s="22" t="s">
        <v>9058</v>
      </c>
      <c r="E8719" s="22" t="s">
        <v>58</v>
      </c>
      <c r="F8719" s="22" t="s">
        <v>168</v>
      </c>
      <c r="G8719" s="9">
        <v>81250</v>
      </c>
      <c r="H8719" s="22" t="s">
        <v>15</v>
      </c>
      <c r="I8719" s="28">
        <v>0.01</v>
      </c>
      <c r="J8719" s="28">
        <v>650</v>
      </c>
      <c r="K8719" s="40"/>
      <c r="L8719" s="40"/>
    </row>
    <row r="8720" spans="1:12">
      <c r="A8720" s="17">
        <v>45626</v>
      </c>
      <c r="B8720" s="22" t="s">
        <v>10</v>
      </c>
      <c r="C8720" s="22" t="s">
        <v>180</v>
      </c>
      <c r="D8720" s="22" t="s">
        <v>9059</v>
      </c>
      <c r="E8720" s="22" t="s">
        <v>58</v>
      </c>
      <c r="F8720" s="22" t="s">
        <v>168</v>
      </c>
      <c r="H8720" s="22" t="s">
        <v>15</v>
      </c>
      <c r="K8720" s="40"/>
      <c r="L8720" s="40"/>
    </row>
    <row r="8721" spans="1:12">
      <c r="A8721" s="17">
        <v>45626</v>
      </c>
      <c r="B8721" s="22" t="s">
        <v>10</v>
      </c>
      <c r="C8721" s="22" t="s">
        <v>187</v>
      </c>
      <c r="D8721" s="22" t="s">
        <v>9060</v>
      </c>
      <c r="E8721" s="22" t="s">
        <v>58</v>
      </c>
      <c r="F8721" s="22" t="s">
        <v>168</v>
      </c>
      <c r="H8721" s="22" t="s">
        <v>15</v>
      </c>
      <c r="K8721" s="40"/>
      <c r="L8721" s="40"/>
    </row>
    <row r="8722" spans="1:12">
      <c r="A8722" s="17">
        <v>45626</v>
      </c>
      <c r="B8722" s="22" t="s">
        <v>10</v>
      </c>
      <c r="C8722" s="22" t="s">
        <v>191</v>
      </c>
      <c r="D8722" s="22" t="s">
        <v>9061</v>
      </c>
      <c r="E8722" s="22" t="s">
        <v>58</v>
      </c>
      <c r="F8722" s="22" t="s">
        <v>168</v>
      </c>
      <c r="G8722" s="9">
        <v>32500</v>
      </c>
      <c r="H8722" s="22" t="s">
        <v>15</v>
      </c>
      <c r="I8722" s="28">
        <v>0.01</v>
      </c>
      <c r="J8722" s="28">
        <v>260</v>
      </c>
      <c r="K8722" s="40"/>
      <c r="L8722" s="40"/>
    </row>
    <row r="8723" spans="1:12">
      <c r="A8723" s="17">
        <v>45626</v>
      </c>
      <c r="B8723" s="22" t="s">
        <v>10</v>
      </c>
      <c r="C8723" s="22" t="s">
        <v>191</v>
      </c>
      <c r="D8723" s="22" t="s">
        <v>9062</v>
      </c>
      <c r="E8723" s="22" t="s">
        <v>58</v>
      </c>
      <c r="F8723" s="22" t="s">
        <v>168</v>
      </c>
      <c r="G8723" s="9">
        <v>65000</v>
      </c>
      <c r="H8723" s="22" t="s">
        <v>15</v>
      </c>
      <c r="I8723" s="28">
        <v>0.01</v>
      </c>
      <c r="J8723" s="28">
        <v>520</v>
      </c>
      <c r="K8723" s="40"/>
      <c r="L8723" s="40"/>
    </row>
    <row r="8724" spans="1:12">
      <c r="A8724" s="17">
        <v>45626</v>
      </c>
      <c r="B8724" s="22" t="s">
        <v>10</v>
      </c>
      <c r="C8724" s="22" t="s">
        <v>256</v>
      </c>
      <c r="D8724" s="22" t="s">
        <v>9063</v>
      </c>
      <c r="E8724" s="22" t="s">
        <v>58</v>
      </c>
      <c r="F8724" s="22" t="s">
        <v>168</v>
      </c>
      <c r="H8724" s="22" t="s">
        <v>15</v>
      </c>
      <c r="K8724" s="40"/>
      <c r="L8724" s="40"/>
    </row>
    <row r="8725" spans="1:12">
      <c r="A8725" s="17">
        <v>45626</v>
      </c>
      <c r="B8725" s="22" t="s">
        <v>10</v>
      </c>
      <c r="C8725" s="22" t="s">
        <v>919</v>
      </c>
      <c r="D8725" s="22" t="s">
        <v>9064</v>
      </c>
      <c r="E8725" s="22" t="s">
        <v>58</v>
      </c>
      <c r="F8725" s="22" t="s">
        <v>59</v>
      </c>
      <c r="G8725" s="9">
        <v>2294</v>
      </c>
      <c r="H8725" s="22" t="s">
        <v>15</v>
      </c>
      <c r="I8725" s="28">
        <v>7.0000000000000007E-2</v>
      </c>
      <c r="J8725" s="28">
        <v>160.58000000000001</v>
      </c>
      <c r="K8725" s="40"/>
      <c r="L8725" s="40"/>
    </row>
    <row r="8726" spans="1:12">
      <c r="A8726" s="17">
        <v>45626</v>
      </c>
      <c r="B8726" s="22" t="s">
        <v>10</v>
      </c>
      <c r="C8726" s="22" t="s">
        <v>917</v>
      </c>
      <c r="D8726" s="22" t="s">
        <v>9065</v>
      </c>
      <c r="E8726" s="22" t="s">
        <v>58</v>
      </c>
      <c r="F8726" s="22" t="s">
        <v>59</v>
      </c>
      <c r="G8726" s="9">
        <v>120</v>
      </c>
      <c r="H8726" s="22" t="s">
        <v>15</v>
      </c>
      <c r="I8726" s="28">
        <v>0.85</v>
      </c>
      <c r="J8726" s="28">
        <v>102</v>
      </c>
      <c r="K8726" s="40"/>
      <c r="L8726" s="40"/>
    </row>
    <row r="8727" spans="1:12">
      <c r="A8727" s="17">
        <v>45626</v>
      </c>
      <c r="B8727" s="22" t="s">
        <v>10</v>
      </c>
      <c r="C8727" s="22" t="s">
        <v>915</v>
      </c>
      <c r="D8727" s="22" t="s">
        <v>9066</v>
      </c>
      <c r="E8727" s="22" t="s">
        <v>58</v>
      </c>
      <c r="F8727" s="22" t="s">
        <v>59</v>
      </c>
      <c r="G8727" s="9">
        <v>3317</v>
      </c>
      <c r="H8727" s="22" t="s">
        <v>15</v>
      </c>
      <c r="I8727" s="28">
        <v>7.0000000000000007E-2</v>
      </c>
      <c r="J8727" s="28">
        <v>232.19</v>
      </c>
      <c r="K8727" s="40"/>
      <c r="L8727" s="40"/>
    </row>
    <row r="8728" spans="1:12">
      <c r="A8728" s="17">
        <v>45626</v>
      </c>
      <c r="B8728" s="22" t="s">
        <v>10</v>
      </c>
      <c r="C8728" s="22" t="s">
        <v>913</v>
      </c>
      <c r="D8728" s="22" t="s">
        <v>9067</v>
      </c>
      <c r="E8728" s="22" t="s">
        <v>58</v>
      </c>
      <c r="F8728" s="22" t="s">
        <v>59</v>
      </c>
      <c r="G8728" s="9">
        <v>4988</v>
      </c>
      <c r="H8728" s="22" t="s">
        <v>15</v>
      </c>
      <c r="I8728" s="28">
        <v>7.0000000000000007E-2</v>
      </c>
      <c r="J8728" s="28">
        <v>349.16</v>
      </c>
      <c r="K8728" s="40"/>
      <c r="L8728" s="40"/>
    </row>
    <row r="8729" spans="1:12">
      <c r="A8729" s="17">
        <v>45626</v>
      </c>
      <c r="B8729" s="22" t="s">
        <v>10</v>
      </c>
      <c r="C8729" s="22" t="s">
        <v>911</v>
      </c>
      <c r="D8729" s="22" t="s">
        <v>9068</v>
      </c>
      <c r="E8729" s="22" t="s">
        <v>58</v>
      </c>
      <c r="F8729" s="22" t="s">
        <v>59</v>
      </c>
      <c r="G8729" s="9">
        <v>4577</v>
      </c>
      <c r="H8729" s="22" t="s">
        <v>15</v>
      </c>
      <c r="I8729" s="28">
        <v>7.0000000000000007E-2</v>
      </c>
      <c r="J8729" s="28">
        <v>320.39</v>
      </c>
      <c r="K8729" s="40"/>
      <c r="L8729" s="40"/>
    </row>
    <row r="8730" spans="1:12">
      <c r="A8730" s="17">
        <v>45626</v>
      </c>
      <c r="B8730" s="22" t="s">
        <v>10</v>
      </c>
      <c r="C8730" s="22" t="s">
        <v>60</v>
      </c>
      <c r="D8730" s="22" t="s">
        <v>9069</v>
      </c>
      <c r="E8730" s="22" t="s">
        <v>58</v>
      </c>
      <c r="F8730" s="22" t="s">
        <v>59</v>
      </c>
      <c r="G8730" s="9">
        <v>1039</v>
      </c>
      <c r="H8730" s="22" t="s">
        <v>15</v>
      </c>
      <c r="I8730" s="28">
        <v>7.0000000000000007E-2</v>
      </c>
      <c r="J8730" s="28">
        <v>72.73</v>
      </c>
      <c r="K8730" s="40"/>
      <c r="L8730" s="40"/>
    </row>
    <row r="8731" spans="1:12">
      <c r="A8731" s="17">
        <v>45626</v>
      </c>
      <c r="B8731" s="22" t="s">
        <v>10</v>
      </c>
      <c r="C8731" s="22" t="s">
        <v>142</v>
      </c>
      <c r="D8731" s="22" t="s">
        <v>9070</v>
      </c>
      <c r="E8731" s="22" t="s">
        <v>58</v>
      </c>
      <c r="F8731" s="22" t="s">
        <v>59</v>
      </c>
      <c r="G8731" s="9">
        <v>120</v>
      </c>
      <c r="H8731" s="22" t="s">
        <v>15</v>
      </c>
      <c r="I8731" s="28">
        <v>0.85</v>
      </c>
      <c r="J8731" s="28">
        <v>102</v>
      </c>
      <c r="K8731" s="40"/>
      <c r="L8731" s="40"/>
    </row>
    <row r="8732" spans="1:12">
      <c r="A8732" s="17">
        <v>45626</v>
      </c>
      <c r="B8732" s="22" t="s">
        <v>10</v>
      </c>
      <c r="C8732" s="22" t="s">
        <v>1893</v>
      </c>
      <c r="D8732" s="22" t="s">
        <v>9071</v>
      </c>
      <c r="E8732" s="22" t="s">
        <v>58</v>
      </c>
      <c r="F8732" s="22" t="s">
        <v>59</v>
      </c>
      <c r="G8732" s="9">
        <v>200</v>
      </c>
      <c r="H8732" s="22" t="s">
        <v>15</v>
      </c>
      <c r="I8732" s="28">
        <v>0.1</v>
      </c>
      <c r="J8732" s="28">
        <v>19.260000000000002</v>
      </c>
      <c r="K8732" s="40"/>
      <c r="L8732" s="40"/>
    </row>
    <row r="8733" spans="1:12">
      <c r="A8733" s="17">
        <v>45626</v>
      </c>
      <c r="B8733" s="22" t="s">
        <v>10</v>
      </c>
      <c r="C8733" s="22" t="s">
        <v>144</v>
      </c>
      <c r="D8733" s="22" t="s">
        <v>9072</v>
      </c>
      <c r="E8733" s="22" t="s">
        <v>58</v>
      </c>
      <c r="F8733" s="22" t="s">
        <v>59</v>
      </c>
      <c r="G8733" s="9">
        <v>550</v>
      </c>
      <c r="H8733" s="22" t="s">
        <v>15</v>
      </c>
      <c r="I8733" s="28">
        <v>0.1</v>
      </c>
      <c r="J8733" s="28">
        <v>52.96</v>
      </c>
      <c r="K8733" s="40"/>
      <c r="L8733" s="40"/>
    </row>
    <row r="8734" spans="1:12">
      <c r="A8734" s="17">
        <v>45626</v>
      </c>
      <c r="B8734" s="22" t="s">
        <v>10</v>
      </c>
      <c r="C8734" s="22" t="s">
        <v>146</v>
      </c>
      <c r="D8734" s="22" t="s">
        <v>9073</v>
      </c>
      <c r="E8734" s="22" t="s">
        <v>58</v>
      </c>
      <c r="F8734" s="22" t="s">
        <v>59</v>
      </c>
      <c r="G8734" s="9">
        <v>700</v>
      </c>
      <c r="H8734" s="22" t="s">
        <v>15</v>
      </c>
      <c r="I8734" s="28">
        <v>0.1</v>
      </c>
      <c r="J8734" s="28">
        <v>67.41</v>
      </c>
      <c r="K8734" s="40"/>
      <c r="L8734" s="40"/>
    </row>
    <row r="8735" spans="1:12">
      <c r="A8735" s="17">
        <v>45626</v>
      </c>
      <c r="B8735" s="22" t="s">
        <v>10</v>
      </c>
      <c r="C8735" s="22" t="s">
        <v>148</v>
      </c>
      <c r="D8735" s="22" t="s">
        <v>9074</v>
      </c>
      <c r="E8735" s="22" t="s">
        <v>58</v>
      </c>
      <c r="F8735" s="22" t="s">
        <v>59</v>
      </c>
      <c r="G8735" s="9">
        <v>744</v>
      </c>
      <c r="H8735" s="22" t="s">
        <v>15</v>
      </c>
      <c r="I8735" s="28">
        <v>7.0000000000000007E-2</v>
      </c>
      <c r="J8735" s="28">
        <v>52.08</v>
      </c>
      <c r="K8735" s="40"/>
      <c r="L8735" s="40"/>
    </row>
    <row r="8736" spans="1:12">
      <c r="A8736" s="17">
        <v>45626</v>
      </c>
      <c r="B8736" s="22" t="s">
        <v>10</v>
      </c>
      <c r="C8736" s="22" t="s">
        <v>191</v>
      </c>
      <c r="D8736" s="22" t="s">
        <v>9075</v>
      </c>
      <c r="E8736" s="22" t="s">
        <v>58</v>
      </c>
      <c r="F8736" s="22" t="s">
        <v>168</v>
      </c>
      <c r="H8736" s="22" t="s">
        <v>15</v>
      </c>
      <c r="K8736" s="40"/>
      <c r="L8736" s="40"/>
    </row>
    <row r="8737" spans="1:12">
      <c r="A8737" s="17">
        <v>45626</v>
      </c>
      <c r="B8737" s="22" t="s">
        <v>10</v>
      </c>
      <c r="C8737" s="22" t="s">
        <v>191</v>
      </c>
      <c r="D8737" s="22" t="s">
        <v>9076</v>
      </c>
      <c r="E8737" s="22" t="s">
        <v>58</v>
      </c>
      <c r="F8737" s="22" t="s">
        <v>168</v>
      </c>
      <c r="H8737" s="22" t="s">
        <v>15</v>
      </c>
      <c r="K8737" s="40"/>
      <c r="L8737" s="40"/>
    </row>
    <row r="8738" spans="1:12">
      <c r="A8738" s="17">
        <v>45626</v>
      </c>
      <c r="B8738" s="22" t="s">
        <v>10</v>
      </c>
      <c r="C8738" s="22" t="s">
        <v>571</v>
      </c>
      <c r="D8738" s="22" t="s">
        <v>9077</v>
      </c>
      <c r="E8738" s="22" t="s">
        <v>58</v>
      </c>
      <c r="F8738" s="22" t="s">
        <v>168</v>
      </c>
      <c r="H8738" s="22" t="s">
        <v>15</v>
      </c>
      <c r="K8738" s="40"/>
      <c r="L8738" s="40"/>
    </row>
    <row r="8739" spans="1:12">
      <c r="A8739" s="17">
        <v>45626</v>
      </c>
      <c r="B8739" s="22" t="s">
        <v>10</v>
      </c>
      <c r="C8739" s="22" t="s">
        <v>573</v>
      </c>
      <c r="D8739" s="22" t="s">
        <v>9078</v>
      </c>
      <c r="E8739" s="22" t="s">
        <v>58</v>
      </c>
      <c r="F8739" s="22" t="s">
        <v>168</v>
      </c>
      <c r="H8739" s="22" t="s">
        <v>15</v>
      </c>
      <c r="K8739" s="40"/>
      <c r="L8739" s="40"/>
    </row>
    <row r="8740" spans="1:12">
      <c r="A8740" s="17">
        <v>45626</v>
      </c>
      <c r="B8740" s="22" t="s">
        <v>10</v>
      </c>
      <c r="C8740" s="22" t="s">
        <v>573</v>
      </c>
      <c r="D8740" s="22" t="s">
        <v>9079</v>
      </c>
      <c r="E8740" s="22" t="s">
        <v>58</v>
      </c>
      <c r="F8740" s="22" t="s">
        <v>168</v>
      </c>
      <c r="H8740" s="22" t="s">
        <v>15</v>
      </c>
      <c r="K8740" s="40"/>
      <c r="L8740" s="40"/>
    </row>
    <row r="8741" spans="1:12">
      <c r="A8741" s="17">
        <v>45626</v>
      </c>
      <c r="B8741" s="22" t="s">
        <v>10</v>
      </c>
      <c r="C8741" s="22" t="s">
        <v>573</v>
      </c>
      <c r="D8741" s="22" t="s">
        <v>9080</v>
      </c>
      <c r="E8741" s="22" t="s">
        <v>58</v>
      </c>
      <c r="F8741" s="22" t="s">
        <v>168</v>
      </c>
      <c r="H8741" s="22" t="s">
        <v>15</v>
      </c>
      <c r="K8741" s="40"/>
      <c r="L8741" s="40"/>
    </row>
    <row r="8742" spans="1:12">
      <c r="A8742" s="17">
        <v>45626</v>
      </c>
      <c r="B8742" s="22" t="s">
        <v>10</v>
      </c>
      <c r="C8742" s="22" t="s">
        <v>573</v>
      </c>
      <c r="D8742" s="22" t="s">
        <v>9081</v>
      </c>
      <c r="E8742" s="22" t="s">
        <v>58</v>
      </c>
      <c r="F8742" s="22" t="s">
        <v>168</v>
      </c>
      <c r="H8742" s="22" t="s">
        <v>15</v>
      </c>
      <c r="K8742" s="40"/>
      <c r="L8742" s="40"/>
    </row>
    <row r="8743" spans="1:12">
      <c r="A8743" s="17">
        <v>45626</v>
      </c>
      <c r="B8743" s="22" t="s">
        <v>10</v>
      </c>
      <c r="C8743" s="22" t="s">
        <v>573</v>
      </c>
      <c r="D8743" s="22" t="s">
        <v>9082</v>
      </c>
      <c r="E8743" s="22" t="s">
        <v>58</v>
      </c>
      <c r="F8743" s="22" t="s">
        <v>168</v>
      </c>
      <c r="H8743" s="22" t="s">
        <v>15</v>
      </c>
      <c r="K8743" s="40"/>
      <c r="L8743" s="40"/>
    </row>
    <row r="8744" spans="1:12">
      <c r="A8744" s="17">
        <v>45626</v>
      </c>
      <c r="B8744" s="22" t="s">
        <v>10</v>
      </c>
      <c r="C8744" s="22" t="s">
        <v>573</v>
      </c>
      <c r="D8744" s="22" t="s">
        <v>9083</v>
      </c>
      <c r="E8744" s="22" t="s">
        <v>58</v>
      </c>
      <c r="F8744" s="22" t="s">
        <v>168</v>
      </c>
      <c r="H8744" s="22" t="s">
        <v>15</v>
      </c>
      <c r="K8744" s="40"/>
      <c r="L8744" s="40"/>
    </row>
    <row r="8745" spans="1:12">
      <c r="A8745" s="17">
        <v>45626</v>
      </c>
      <c r="B8745" s="22" t="s">
        <v>10</v>
      </c>
      <c r="C8745" s="22" t="s">
        <v>703</v>
      </c>
      <c r="D8745" s="22" t="s">
        <v>9084</v>
      </c>
      <c r="E8745" s="22" t="s">
        <v>58</v>
      </c>
      <c r="F8745" s="22" t="s">
        <v>168</v>
      </c>
      <c r="H8745" s="22" t="s">
        <v>15</v>
      </c>
      <c r="K8745" s="40"/>
      <c r="L8745" s="40"/>
    </row>
    <row r="8746" spans="1:12">
      <c r="A8746" s="17">
        <v>45626</v>
      </c>
      <c r="B8746" s="22" t="s">
        <v>10</v>
      </c>
      <c r="C8746" s="22" t="s">
        <v>700</v>
      </c>
      <c r="D8746" s="22" t="s">
        <v>9085</v>
      </c>
      <c r="E8746" s="22" t="s">
        <v>58</v>
      </c>
      <c r="F8746" s="22" t="s">
        <v>168</v>
      </c>
      <c r="H8746" s="22" t="s">
        <v>15</v>
      </c>
      <c r="K8746" s="40"/>
      <c r="L8746" s="40"/>
    </row>
    <row r="8747" spans="1:12">
      <c r="A8747" s="17">
        <v>45626</v>
      </c>
      <c r="B8747" s="22" t="s">
        <v>10</v>
      </c>
      <c r="C8747" s="22" t="s">
        <v>700</v>
      </c>
      <c r="D8747" s="22" t="s">
        <v>9086</v>
      </c>
      <c r="E8747" s="22" t="s">
        <v>58</v>
      </c>
      <c r="F8747" s="22" t="s">
        <v>168</v>
      </c>
      <c r="H8747" s="22" t="s">
        <v>15</v>
      </c>
      <c r="K8747" s="40"/>
      <c r="L8747" s="40"/>
    </row>
    <row r="8748" spans="1:12">
      <c r="A8748" s="17">
        <v>45626</v>
      </c>
      <c r="B8748" s="22" t="s">
        <v>10</v>
      </c>
      <c r="C8748" s="22" t="s">
        <v>700</v>
      </c>
      <c r="D8748" s="22" t="s">
        <v>9087</v>
      </c>
      <c r="E8748" s="22" t="s">
        <v>58</v>
      </c>
      <c r="F8748" s="22" t="s">
        <v>168</v>
      </c>
      <c r="H8748" s="22" t="s">
        <v>15</v>
      </c>
      <c r="K8748" s="40"/>
      <c r="L8748" s="40"/>
    </row>
    <row r="8749" spans="1:12">
      <c r="A8749" s="17">
        <v>45626</v>
      </c>
      <c r="B8749" s="22" t="s">
        <v>10</v>
      </c>
      <c r="C8749" s="22" t="s">
        <v>700</v>
      </c>
      <c r="D8749" s="22" t="s">
        <v>9088</v>
      </c>
      <c r="E8749" s="22" t="s">
        <v>58</v>
      </c>
      <c r="F8749" s="22" t="s">
        <v>168</v>
      </c>
      <c r="H8749" s="22" t="s">
        <v>15</v>
      </c>
      <c r="K8749" s="40"/>
      <c r="L8749" s="40"/>
    </row>
    <row r="8750" spans="1:12">
      <c r="A8750" s="17">
        <v>45626</v>
      </c>
      <c r="B8750" s="22" t="s">
        <v>10</v>
      </c>
      <c r="C8750" s="22" t="s">
        <v>700</v>
      </c>
      <c r="D8750" s="22" t="s">
        <v>9089</v>
      </c>
      <c r="E8750" s="22" t="s">
        <v>58</v>
      </c>
      <c r="F8750" s="22" t="s">
        <v>168</v>
      </c>
      <c r="H8750" s="22" t="s">
        <v>15</v>
      </c>
      <c r="K8750" s="40"/>
      <c r="L8750" s="40"/>
    </row>
    <row r="8751" spans="1:12">
      <c r="A8751" s="17">
        <v>45626</v>
      </c>
      <c r="B8751" s="22" t="s">
        <v>10</v>
      </c>
      <c r="C8751" s="22" t="s">
        <v>700</v>
      </c>
      <c r="D8751" s="22" t="s">
        <v>9090</v>
      </c>
      <c r="E8751" s="22" t="s">
        <v>58</v>
      </c>
      <c r="F8751" s="22" t="s">
        <v>168</v>
      </c>
      <c r="H8751" s="22" t="s">
        <v>15</v>
      </c>
      <c r="K8751" s="40"/>
      <c r="L8751" s="40"/>
    </row>
    <row r="8752" spans="1:12">
      <c r="A8752" s="17">
        <v>45626</v>
      </c>
      <c r="B8752" s="22" t="s">
        <v>10</v>
      </c>
      <c r="C8752" s="22" t="s">
        <v>700</v>
      </c>
      <c r="D8752" s="22" t="s">
        <v>9091</v>
      </c>
      <c r="E8752" s="22" t="s">
        <v>58</v>
      </c>
      <c r="F8752" s="22" t="s">
        <v>168</v>
      </c>
      <c r="H8752" s="22" t="s">
        <v>15</v>
      </c>
      <c r="K8752" s="40"/>
      <c r="L8752" s="40"/>
    </row>
    <row r="8753" spans="1:12">
      <c r="A8753" s="17">
        <v>45626</v>
      </c>
      <c r="B8753" s="22" t="s">
        <v>10</v>
      </c>
      <c r="C8753" s="22" t="s">
        <v>700</v>
      </c>
      <c r="D8753" s="22" t="s">
        <v>9092</v>
      </c>
      <c r="E8753" s="22" t="s">
        <v>58</v>
      </c>
      <c r="F8753" s="22" t="s">
        <v>168</v>
      </c>
      <c r="H8753" s="22" t="s">
        <v>15</v>
      </c>
      <c r="K8753" s="40"/>
      <c r="L8753" s="40"/>
    </row>
    <row r="8754" spans="1:12">
      <c r="A8754" s="17">
        <v>45626</v>
      </c>
      <c r="B8754" s="22" t="s">
        <v>10</v>
      </c>
      <c r="C8754" s="22" t="s">
        <v>700</v>
      </c>
      <c r="D8754" s="22" t="s">
        <v>9093</v>
      </c>
      <c r="E8754" s="22" t="s">
        <v>58</v>
      </c>
      <c r="F8754" s="22" t="s">
        <v>168</v>
      </c>
      <c r="H8754" s="22" t="s">
        <v>15</v>
      </c>
      <c r="K8754" s="40"/>
      <c r="L8754" s="40"/>
    </row>
    <row r="8755" spans="1:12">
      <c r="A8755" s="17">
        <v>45626</v>
      </c>
      <c r="B8755" s="22" t="s">
        <v>10</v>
      </c>
      <c r="C8755" s="22" t="s">
        <v>575</v>
      </c>
      <c r="D8755" s="22" t="s">
        <v>9094</v>
      </c>
      <c r="E8755" s="22" t="s">
        <v>58</v>
      </c>
      <c r="F8755" s="22" t="s">
        <v>168</v>
      </c>
      <c r="H8755" s="22" t="s">
        <v>15</v>
      </c>
      <c r="K8755" s="40"/>
      <c r="L8755" s="40"/>
    </row>
    <row r="8756" spans="1:12">
      <c r="A8756" s="17">
        <v>45626</v>
      </c>
      <c r="B8756" s="22" t="s">
        <v>10</v>
      </c>
      <c r="C8756" s="22" t="s">
        <v>575</v>
      </c>
      <c r="D8756" s="22" t="s">
        <v>9095</v>
      </c>
      <c r="E8756" s="22" t="s">
        <v>58</v>
      </c>
      <c r="F8756" s="22" t="s">
        <v>168</v>
      </c>
      <c r="H8756" s="22" t="s">
        <v>15</v>
      </c>
      <c r="K8756" s="40"/>
      <c r="L8756" s="40"/>
    </row>
    <row r="8757" spans="1:12">
      <c r="A8757" s="17">
        <v>45626</v>
      </c>
      <c r="B8757" s="22" t="s">
        <v>10</v>
      </c>
      <c r="C8757" s="22" t="s">
        <v>697</v>
      </c>
      <c r="D8757" s="22" t="s">
        <v>9096</v>
      </c>
      <c r="E8757" s="22" t="s">
        <v>58</v>
      </c>
      <c r="F8757" s="22" t="s">
        <v>168</v>
      </c>
      <c r="H8757" s="22" t="s">
        <v>15</v>
      </c>
      <c r="K8757" s="40"/>
      <c r="L8757" s="40"/>
    </row>
    <row r="8758" spans="1:12">
      <c r="A8758" s="17">
        <v>45626</v>
      </c>
      <c r="B8758" s="22" t="s">
        <v>10</v>
      </c>
      <c r="C8758" s="22" t="s">
        <v>197</v>
      </c>
      <c r="D8758" s="22" t="s">
        <v>9097</v>
      </c>
      <c r="E8758" s="22" t="s">
        <v>58</v>
      </c>
      <c r="F8758" s="22" t="s">
        <v>168</v>
      </c>
      <c r="G8758" s="9">
        <v>3448</v>
      </c>
      <c r="H8758" s="22" t="s">
        <v>15</v>
      </c>
      <c r="I8758" s="28">
        <v>0.01</v>
      </c>
      <c r="J8758" s="28">
        <v>27.58</v>
      </c>
      <c r="K8758" s="40"/>
      <c r="L8758" s="40"/>
    </row>
    <row r="8759" spans="1:12">
      <c r="A8759" s="17">
        <v>45626</v>
      </c>
      <c r="B8759" s="22" t="s">
        <v>10</v>
      </c>
      <c r="C8759" s="22" t="s">
        <v>197</v>
      </c>
      <c r="D8759" s="22" t="s">
        <v>9098</v>
      </c>
      <c r="E8759" s="22" t="s">
        <v>58</v>
      </c>
      <c r="F8759" s="22" t="s">
        <v>168</v>
      </c>
      <c r="G8759" s="9">
        <v>70850</v>
      </c>
      <c r="H8759" s="22" t="s">
        <v>15</v>
      </c>
      <c r="I8759" s="28">
        <v>0.01</v>
      </c>
      <c r="J8759" s="28">
        <v>566.79999999999995</v>
      </c>
      <c r="K8759" s="40"/>
      <c r="L8759" s="40"/>
    </row>
    <row r="8760" spans="1:12">
      <c r="A8760" s="17">
        <v>45626</v>
      </c>
      <c r="B8760" s="22" t="s">
        <v>10</v>
      </c>
      <c r="C8760" s="22" t="s">
        <v>582</v>
      </c>
      <c r="D8760" s="22" t="s">
        <v>9099</v>
      </c>
      <c r="E8760" s="22" t="s">
        <v>58</v>
      </c>
      <c r="F8760" s="22" t="s">
        <v>168</v>
      </c>
      <c r="H8760" s="22" t="s">
        <v>15</v>
      </c>
      <c r="K8760" s="40"/>
      <c r="L8760" s="40"/>
    </row>
    <row r="8761" spans="1:12">
      <c r="A8761" s="17">
        <v>45626</v>
      </c>
      <c r="B8761" s="22" t="s">
        <v>10</v>
      </c>
      <c r="C8761" s="22" t="s">
        <v>582</v>
      </c>
      <c r="D8761" s="22" t="s">
        <v>9100</v>
      </c>
      <c r="E8761" s="22" t="s">
        <v>58</v>
      </c>
      <c r="F8761" s="22" t="s">
        <v>168</v>
      </c>
      <c r="H8761" s="22" t="s">
        <v>15</v>
      </c>
      <c r="K8761" s="40"/>
      <c r="L8761" s="40"/>
    </row>
    <row r="8762" spans="1:12">
      <c r="A8762" s="17">
        <v>45626</v>
      </c>
      <c r="B8762" s="22" t="s">
        <v>10</v>
      </c>
      <c r="C8762" s="22" t="s">
        <v>202</v>
      </c>
      <c r="D8762" s="22" t="s">
        <v>9101</v>
      </c>
      <c r="E8762" s="22" t="s">
        <v>58</v>
      </c>
      <c r="F8762" s="22" t="s">
        <v>168</v>
      </c>
      <c r="H8762" s="22" t="s">
        <v>15</v>
      </c>
      <c r="K8762" s="40"/>
      <c r="L8762" s="40"/>
    </row>
    <row r="8763" spans="1:12">
      <c r="A8763" s="17">
        <v>45626</v>
      </c>
      <c r="B8763" s="22" t="s">
        <v>10</v>
      </c>
      <c r="C8763" s="22" t="s">
        <v>202</v>
      </c>
      <c r="D8763" s="22" t="s">
        <v>9102</v>
      </c>
      <c r="E8763" s="22" t="s">
        <v>58</v>
      </c>
      <c r="F8763" s="22" t="s">
        <v>168</v>
      </c>
      <c r="H8763" s="22" t="s">
        <v>15</v>
      </c>
      <c r="K8763" s="40"/>
      <c r="L8763" s="40"/>
    </row>
    <row r="8764" spans="1:12">
      <c r="A8764" s="17">
        <v>45626</v>
      </c>
      <c r="B8764" s="22" t="s">
        <v>10</v>
      </c>
      <c r="C8764" s="22" t="s">
        <v>202</v>
      </c>
      <c r="D8764" s="22" t="s">
        <v>9103</v>
      </c>
      <c r="E8764" s="22" t="s">
        <v>58</v>
      </c>
      <c r="F8764" s="22" t="s">
        <v>168</v>
      </c>
      <c r="H8764" s="22" t="s">
        <v>15</v>
      </c>
      <c r="K8764" s="40"/>
      <c r="L8764" s="40"/>
    </row>
    <row r="8765" spans="1:12">
      <c r="A8765" s="17">
        <v>45626</v>
      </c>
      <c r="B8765" s="22" t="s">
        <v>10</v>
      </c>
      <c r="C8765" s="22" t="s">
        <v>202</v>
      </c>
      <c r="D8765" s="22" t="s">
        <v>9104</v>
      </c>
      <c r="E8765" s="22" t="s">
        <v>58</v>
      </c>
      <c r="F8765" s="22" t="s">
        <v>168</v>
      </c>
      <c r="H8765" s="22" t="s">
        <v>15</v>
      </c>
      <c r="K8765" s="40"/>
      <c r="L8765" s="40"/>
    </row>
    <row r="8766" spans="1:12">
      <c r="A8766" s="17">
        <v>45626</v>
      </c>
      <c r="B8766" s="22" t="s">
        <v>10</v>
      </c>
      <c r="C8766" s="22" t="s">
        <v>325</v>
      </c>
      <c r="D8766" s="22" t="s">
        <v>9105</v>
      </c>
      <c r="E8766" s="22" t="s">
        <v>58</v>
      </c>
      <c r="F8766" s="22" t="s">
        <v>268</v>
      </c>
      <c r="H8766" s="22" t="s">
        <v>15</v>
      </c>
      <c r="K8766" s="40"/>
      <c r="L8766" s="40"/>
    </row>
    <row r="8767" spans="1:12">
      <c r="A8767" s="17">
        <v>45626</v>
      </c>
      <c r="B8767" s="22" t="s">
        <v>10</v>
      </c>
      <c r="C8767" s="22" t="s">
        <v>191</v>
      </c>
      <c r="D8767" s="22" t="s">
        <v>9106</v>
      </c>
      <c r="E8767" s="22" t="s">
        <v>58</v>
      </c>
      <c r="F8767" s="22" t="s">
        <v>168</v>
      </c>
      <c r="G8767" s="9">
        <v>48750</v>
      </c>
      <c r="H8767" s="22" t="s">
        <v>15</v>
      </c>
      <c r="I8767" s="28">
        <v>0.01</v>
      </c>
      <c r="J8767" s="28">
        <v>390</v>
      </c>
      <c r="K8767" s="40"/>
      <c r="L8767" s="40"/>
    </row>
    <row r="8768" spans="1:12">
      <c r="A8768" s="17">
        <v>45626</v>
      </c>
      <c r="B8768" s="22" t="s">
        <v>10</v>
      </c>
      <c r="C8768" s="22" t="s">
        <v>191</v>
      </c>
      <c r="D8768" s="22" t="s">
        <v>9107</v>
      </c>
      <c r="E8768" s="22" t="s">
        <v>58</v>
      </c>
      <c r="F8768" s="22" t="s">
        <v>168</v>
      </c>
      <c r="G8768" s="9">
        <v>32500</v>
      </c>
      <c r="H8768" s="22" t="s">
        <v>15</v>
      </c>
      <c r="I8768" s="28">
        <v>0.01</v>
      </c>
      <c r="J8768" s="28">
        <v>260</v>
      </c>
      <c r="K8768" s="40"/>
      <c r="L8768" s="40"/>
    </row>
    <row r="8769" spans="1:12">
      <c r="A8769" s="17">
        <v>45626</v>
      </c>
      <c r="B8769" s="22" t="s">
        <v>10</v>
      </c>
      <c r="C8769" s="22" t="s">
        <v>191</v>
      </c>
      <c r="D8769" s="22" t="s">
        <v>9108</v>
      </c>
      <c r="E8769" s="22" t="s">
        <v>58</v>
      </c>
      <c r="F8769" s="22" t="s">
        <v>168</v>
      </c>
      <c r="G8769" s="9">
        <v>39000</v>
      </c>
      <c r="H8769" s="22" t="s">
        <v>15</v>
      </c>
      <c r="I8769" s="28">
        <v>0.01</v>
      </c>
      <c r="J8769" s="28">
        <v>312</v>
      </c>
      <c r="K8769" s="40"/>
      <c r="L8769" s="40"/>
    </row>
    <row r="8770" spans="1:12">
      <c r="A8770" s="17">
        <v>45626</v>
      </c>
      <c r="B8770" s="22" t="s">
        <v>10</v>
      </c>
      <c r="C8770" s="22" t="s">
        <v>191</v>
      </c>
      <c r="D8770" s="22" t="s">
        <v>9109</v>
      </c>
      <c r="E8770" s="22" t="s">
        <v>58</v>
      </c>
      <c r="F8770" s="22" t="s">
        <v>168</v>
      </c>
      <c r="G8770" s="9">
        <v>65000</v>
      </c>
      <c r="H8770" s="22" t="s">
        <v>15</v>
      </c>
      <c r="I8770" s="28">
        <v>0.01</v>
      </c>
      <c r="J8770" s="28">
        <v>520</v>
      </c>
      <c r="K8770" s="40"/>
      <c r="L8770" s="40"/>
    </row>
    <row r="8771" spans="1:12">
      <c r="A8771" s="17">
        <v>45626</v>
      </c>
      <c r="B8771" s="22" t="s">
        <v>10</v>
      </c>
      <c r="C8771" s="22" t="s">
        <v>191</v>
      </c>
      <c r="D8771" s="22" t="s">
        <v>9110</v>
      </c>
      <c r="E8771" s="22" t="s">
        <v>58</v>
      </c>
      <c r="F8771" s="22" t="s">
        <v>168</v>
      </c>
      <c r="G8771" s="9">
        <v>15000</v>
      </c>
      <c r="H8771" s="22" t="s">
        <v>15</v>
      </c>
      <c r="I8771" s="28">
        <v>0.01</v>
      </c>
      <c r="J8771" s="28">
        <v>120</v>
      </c>
      <c r="K8771" s="40"/>
      <c r="L8771" s="40"/>
    </row>
    <row r="8772" spans="1:12">
      <c r="A8772" s="17">
        <v>45626</v>
      </c>
      <c r="B8772" s="22" t="s">
        <v>10</v>
      </c>
      <c r="C8772" s="22" t="s">
        <v>571</v>
      </c>
      <c r="D8772" s="22" t="s">
        <v>9111</v>
      </c>
      <c r="E8772" s="22" t="s">
        <v>58</v>
      </c>
      <c r="F8772" s="22" t="s">
        <v>168</v>
      </c>
      <c r="G8772" s="9">
        <v>16250</v>
      </c>
      <c r="H8772" s="22" t="s">
        <v>15</v>
      </c>
      <c r="I8772" s="28">
        <v>0.01</v>
      </c>
      <c r="J8772" s="28">
        <v>130</v>
      </c>
      <c r="K8772" s="40"/>
      <c r="L8772" s="40"/>
    </row>
    <row r="8773" spans="1:12">
      <c r="A8773" s="17">
        <v>45626</v>
      </c>
      <c r="B8773" s="22" t="s">
        <v>10</v>
      </c>
      <c r="C8773" s="22" t="s">
        <v>571</v>
      </c>
      <c r="D8773" s="22" t="s">
        <v>9112</v>
      </c>
      <c r="E8773" s="22" t="s">
        <v>58</v>
      </c>
      <c r="F8773" s="22" t="s">
        <v>168</v>
      </c>
      <c r="G8773" s="9">
        <v>650</v>
      </c>
      <c r="H8773" s="22" t="s">
        <v>15</v>
      </c>
      <c r="I8773" s="28">
        <v>0.01</v>
      </c>
      <c r="J8773" s="28">
        <v>5.2</v>
      </c>
      <c r="K8773" s="40"/>
      <c r="L8773" s="40"/>
    </row>
    <row r="8774" spans="1:12">
      <c r="A8774" s="17">
        <v>45626</v>
      </c>
      <c r="B8774" s="22" t="s">
        <v>10</v>
      </c>
      <c r="C8774" s="22" t="s">
        <v>571</v>
      </c>
      <c r="D8774" s="22" t="s">
        <v>9113</v>
      </c>
      <c r="E8774" s="22" t="s">
        <v>58</v>
      </c>
      <c r="F8774" s="22" t="s">
        <v>168</v>
      </c>
      <c r="G8774" s="9">
        <v>32500</v>
      </c>
      <c r="H8774" s="22" t="s">
        <v>15</v>
      </c>
      <c r="I8774" s="28">
        <v>0.01</v>
      </c>
      <c r="J8774" s="28">
        <v>260</v>
      </c>
      <c r="K8774" s="40"/>
      <c r="L8774" s="40"/>
    </row>
    <row r="8775" spans="1:12">
      <c r="A8775" s="17">
        <v>45626</v>
      </c>
      <c r="B8775" s="22" t="s">
        <v>10</v>
      </c>
      <c r="C8775" s="22" t="s">
        <v>573</v>
      </c>
      <c r="D8775" s="22" t="s">
        <v>9114</v>
      </c>
      <c r="E8775" s="22" t="s">
        <v>58</v>
      </c>
      <c r="F8775" s="22" t="s">
        <v>168</v>
      </c>
      <c r="G8775" s="9">
        <v>16250</v>
      </c>
      <c r="H8775" s="22" t="s">
        <v>15</v>
      </c>
      <c r="I8775" s="28">
        <v>0.01</v>
      </c>
      <c r="J8775" s="28">
        <v>130</v>
      </c>
      <c r="K8775" s="40"/>
      <c r="L8775" s="40"/>
    </row>
    <row r="8776" spans="1:12">
      <c r="A8776" s="17">
        <v>45626</v>
      </c>
      <c r="B8776" s="22" t="s">
        <v>10</v>
      </c>
      <c r="C8776" s="22" t="s">
        <v>573</v>
      </c>
      <c r="D8776" s="22" t="s">
        <v>9115</v>
      </c>
      <c r="E8776" s="22" t="s">
        <v>58</v>
      </c>
      <c r="F8776" s="22" t="s">
        <v>168</v>
      </c>
      <c r="G8776" s="9">
        <v>2474</v>
      </c>
      <c r="H8776" s="22" t="s">
        <v>15</v>
      </c>
      <c r="I8776" s="28">
        <v>0.01</v>
      </c>
      <c r="J8776" s="28">
        <v>19.8</v>
      </c>
      <c r="K8776" s="40"/>
      <c r="L8776" s="40"/>
    </row>
    <row r="8777" spans="1:12">
      <c r="A8777" s="17">
        <v>45626</v>
      </c>
      <c r="B8777" s="22" t="s">
        <v>10</v>
      </c>
      <c r="C8777" s="22" t="s">
        <v>573</v>
      </c>
      <c r="D8777" s="22" t="s">
        <v>9116</v>
      </c>
      <c r="E8777" s="22" t="s">
        <v>58</v>
      </c>
      <c r="F8777" s="22" t="s">
        <v>168</v>
      </c>
      <c r="G8777" s="9">
        <v>80530</v>
      </c>
      <c r="H8777" s="22" t="s">
        <v>15</v>
      </c>
      <c r="I8777" s="28">
        <v>0.01</v>
      </c>
      <c r="J8777" s="28">
        <v>644.24</v>
      </c>
      <c r="K8777" s="40"/>
      <c r="L8777" s="40"/>
    </row>
    <row r="8778" spans="1:12">
      <c r="A8778" s="17">
        <v>45626</v>
      </c>
      <c r="B8778" s="22" t="s">
        <v>10</v>
      </c>
      <c r="C8778" s="22" t="s">
        <v>703</v>
      </c>
      <c r="D8778" s="22" t="s">
        <v>9117</v>
      </c>
      <c r="E8778" s="22" t="s">
        <v>58</v>
      </c>
      <c r="F8778" s="22" t="s">
        <v>168</v>
      </c>
      <c r="G8778" s="9">
        <v>1300</v>
      </c>
      <c r="H8778" s="22" t="s">
        <v>15</v>
      </c>
      <c r="I8778" s="28">
        <v>0.01</v>
      </c>
      <c r="J8778" s="28">
        <v>10.4</v>
      </c>
      <c r="K8778" s="40"/>
      <c r="L8778" s="40"/>
    </row>
    <row r="8779" spans="1:12">
      <c r="A8779" s="17">
        <v>45626</v>
      </c>
      <c r="B8779" s="22" t="s">
        <v>10</v>
      </c>
      <c r="C8779" s="22" t="s">
        <v>703</v>
      </c>
      <c r="D8779" s="22" t="s">
        <v>9118</v>
      </c>
      <c r="E8779" s="22" t="s">
        <v>58</v>
      </c>
      <c r="F8779" s="22" t="s">
        <v>168</v>
      </c>
      <c r="G8779" s="9">
        <v>250</v>
      </c>
      <c r="H8779" s="22" t="s">
        <v>15</v>
      </c>
      <c r="I8779" s="28">
        <v>0.01</v>
      </c>
      <c r="J8779" s="28">
        <v>2</v>
      </c>
      <c r="K8779" s="40"/>
      <c r="L8779" s="40"/>
    </row>
    <row r="8780" spans="1:12">
      <c r="A8780" s="17">
        <v>45626</v>
      </c>
      <c r="B8780" s="22" t="s">
        <v>10</v>
      </c>
      <c r="C8780" s="22" t="s">
        <v>700</v>
      </c>
      <c r="D8780" s="22" t="s">
        <v>9119</v>
      </c>
      <c r="E8780" s="22" t="s">
        <v>58</v>
      </c>
      <c r="F8780" s="22" t="s">
        <v>168</v>
      </c>
      <c r="G8780" s="9">
        <v>11050</v>
      </c>
      <c r="H8780" s="22" t="s">
        <v>15</v>
      </c>
      <c r="I8780" s="28">
        <v>0.01</v>
      </c>
      <c r="J8780" s="28">
        <v>88.4</v>
      </c>
      <c r="K8780" s="40"/>
      <c r="L8780" s="40"/>
    </row>
    <row r="8781" spans="1:12">
      <c r="A8781" s="17">
        <v>45626</v>
      </c>
      <c r="B8781" s="22" t="s">
        <v>10</v>
      </c>
      <c r="C8781" s="22" t="s">
        <v>700</v>
      </c>
      <c r="D8781" s="22" t="s">
        <v>9120</v>
      </c>
      <c r="E8781" s="22" t="s">
        <v>58</v>
      </c>
      <c r="F8781" s="22" t="s">
        <v>168</v>
      </c>
      <c r="G8781" s="9">
        <v>14200</v>
      </c>
      <c r="H8781" s="22" t="s">
        <v>15</v>
      </c>
      <c r="I8781" s="28">
        <v>0.01</v>
      </c>
      <c r="J8781" s="28">
        <v>113.6</v>
      </c>
      <c r="K8781" s="40"/>
      <c r="L8781" s="40"/>
    </row>
    <row r="8782" spans="1:12">
      <c r="A8782" s="17">
        <v>45626</v>
      </c>
      <c r="B8782" s="22" t="s">
        <v>10</v>
      </c>
      <c r="C8782" s="22" t="s">
        <v>695</v>
      </c>
      <c r="D8782" s="22" t="s">
        <v>9121</v>
      </c>
      <c r="E8782" s="22" t="s">
        <v>58</v>
      </c>
      <c r="F8782" s="22" t="s">
        <v>168</v>
      </c>
      <c r="G8782" s="9">
        <v>61750</v>
      </c>
      <c r="H8782" s="22" t="s">
        <v>15</v>
      </c>
      <c r="I8782" s="28">
        <v>0.01</v>
      </c>
      <c r="J8782" s="28">
        <v>494</v>
      </c>
      <c r="K8782" s="40"/>
      <c r="L8782" s="40"/>
    </row>
    <row r="8783" spans="1:12">
      <c r="A8783" s="17">
        <v>45626</v>
      </c>
      <c r="B8783" s="22" t="s">
        <v>10</v>
      </c>
      <c r="C8783" s="22" t="s">
        <v>5194</v>
      </c>
      <c r="D8783" s="22" t="s">
        <v>9122</v>
      </c>
      <c r="E8783" s="22" t="s">
        <v>58</v>
      </c>
      <c r="F8783" s="22" t="s">
        <v>168</v>
      </c>
      <c r="G8783" s="9">
        <v>78000</v>
      </c>
      <c r="H8783" s="22" t="s">
        <v>15</v>
      </c>
      <c r="I8783" s="28">
        <v>0.01</v>
      </c>
      <c r="J8783" s="28">
        <v>624</v>
      </c>
      <c r="K8783" s="40"/>
      <c r="L8783" s="40"/>
    </row>
    <row r="8784" spans="1:12">
      <c r="A8784" s="17">
        <v>45626</v>
      </c>
      <c r="B8784" s="22" t="s">
        <v>10</v>
      </c>
      <c r="C8784" s="22" t="s">
        <v>197</v>
      </c>
      <c r="D8784" s="22" t="s">
        <v>9123</v>
      </c>
      <c r="E8784" s="22" t="s">
        <v>58</v>
      </c>
      <c r="F8784" s="22" t="s">
        <v>168</v>
      </c>
      <c r="G8784" s="9">
        <v>1516</v>
      </c>
      <c r="H8784" s="22" t="s">
        <v>15</v>
      </c>
      <c r="I8784" s="28">
        <v>0.01</v>
      </c>
      <c r="J8784" s="28">
        <v>12.13</v>
      </c>
      <c r="K8784" s="40"/>
      <c r="L8784" s="40"/>
    </row>
    <row r="8785" spans="1:12">
      <c r="A8785" s="17">
        <v>45626</v>
      </c>
      <c r="B8785" s="22" t="s">
        <v>10</v>
      </c>
      <c r="C8785" s="22" t="s">
        <v>197</v>
      </c>
      <c r="D8785" s="22" t="s">
        <v>9124</v>
      </c>
      <c r="E8785" s="22" t="s">
        <v>58</v>
      </c>
      <c r="F8785" s="22" t="s">
        <v>168</v>
      </c>
      <c r="G8785" s="9">
        <v>135860</v>
      </c>
      <c r="H8785" s="22" t="s">
        <v>15</v>
      </c>
      <c r="I8785" s="28">
        <v>0.01</v>
      </c>
      <c r="J8785" s="28">
        <v>1086.8800000000001</v>
      </c>
      <c r="K8785" s="40"/>
      <c r="L8785" s="40"/>
    </row>
    <row r="8786" spans="1:12">
      <c r="A8786" s="17">
        <v>45626</v>
      </c>
      <c r="B8786" s="22" t="s">
        <v>10</v>
      </c>
      <c r="C8786" s="22" t="s">
        <v>206</v>
      </c>
      <c r="D8786" s="22" t="s">
        <v>9125</v>
      </c>
      <c r="E8786" s="22" t="s">
        <v>58</v>
      </c>
      <c r="F8786" s="22" t="s">
        <v>168</v>
      </c>
      <c r="H8786" s="22" t="s">
        <v>15</v>
      </c>
      <c r="K8786" s="40"/>
      <c r="L8786" s="40"/>
    </row>
    <row r="8787" spans="1:12">
      <c r="A8787" s="17">
        <v>45626</v>
      </c>
      <c r="B8787" s="22" t="s">
        <v>10</v>
      </c>
      <c r="C8787" s="22" t="s">
        <v>206</v>
      </c>
      <c r="D8787" s="22" t="s">
        <v>9126</v>
      </c>
      <c r="E8787" s="22" t="s">
        <v>58</v>
      </c>
      <c r="F8787" s="22" t="s">
        <v>168</v>
      </c>
      <c r="H8787" s="22" t="s">
        <v>15</v>
      </c>
      <c r="K8787" s="40"/>
      <c r="L8787" s="40"/>
    </row>
    <row r="8788" spans="1:12">
      <c r="A8788" s="17">
        <v>45626</v>
      </c>
      <c r="B8788" s="22" t="s">
        <v>10</v>
      </c>
      <c r="C8788" s="22" t="s">
        <v>206</v>
      </c>
      <c r="D8788" s="22" t="s">
        <v>9127</v>
      </c>
      <c r="E8788" s="22" t="s">
        <v>58</v>
      </c>
      <c r="F8788" s="22" t="s">
        <v>168</v>
      </c>
      <c r="H8788" s="22" t="s">
        <v>15</v>
      </c>
      <c r="K8788" s="40"/>
      <c r="L8788" s="40"/>
    </row>
    <row r="8789" spans="1:12">
      <c r="A8789" s="17">
        <v>45626</v>
      </c>
      <c r="B8789" s="22" t="s">
        <v>10</v>
      </c>
      <c r="C8789" s="22" t="s">
        <v>206</v>
      </c>
      <c r="D8789" s="22" t="s">
        <v>9128</v>
      </c>
      <c r="E8789" s="22" t="s">
        <v>58</v>
      </c>
      <c r="F8789" s="22" t="s">
        <v>168</v>
      </c>
      <c r="H8789" s="22" t="s">
        <v>15</v>
      </c>
      <c r="K8789" s="40"/>
      <c r="L8789" s="40"/>
    </row>
    <row r="8790" spans="1:12">
      <c r="A8790" s="17">
        <v>45626</v>
      </c>
      <c r="B8790" s="22" t="s">
        <v>10</v>
      </c>
      <c r="C8790" s="22" t="s">
        <v>206</v>
      </c>
      <c r="D8790" s="22" t="s">
        <v>9129</v>
      </c>
      <c r="E8790" s="22" t="s">
        <v>58</v>
      </c>
      <c r="F8790" s="22" t="s">
        <v>168</v>
      </c>
      <c r="H8790" s="22" t="s">
        <v>15</v>
      </c>
      <c r="K8790" s="40"/>
      <c r="L8790" s="40"/>
    </row>
    <row r="8791" spans="1:12">
      <c r="A8791" s="17">
        <v>45626</v>
      </c>
      <c r="B8791" s="22" t="s">
        <v>10</v>
      </c>
      <c r="C8791" s="22" t="s">
        <v>206</v>
      </c>
      <c r="D8791" s="22" t="s">
        <v>9130</v>
      </c>
      <c r="E8791" s="22" t="s">
        <v>58</v>
      </c>
      <c r="F8791" s="22" t="s">
        <v>168</v>
      </c>
      <c r="H8791" s="22" t="s">
        <v>15</v>
      </c>
      <c r="K8791" s="40"/>
      <c r="L8791" s="40"/>
    </row>
    <row r="8792" spans="1:12">
      <c r="A8792" s="17">
        <v>45626</v>
      </c>
      <c r="B8792" s="22" t="s">
        <v>10</v>
      </c>
      <c r="C8792" s="22" t="s">
        <v>206</v>
      </c>
      <c r="D8792" s="22" t="s">
        <v>9131</v>
      </c>
      <c r="E8792" s="22" t="s">
        <v>58</v>
      </c>
      <c r="F8792" s="22" t="s">
        <v>168</v>
      </c>
      <c r="H8792" s="22" t="s">
        <v>15</v>
      </c>
      <c r="K8792" s="40"/>
      <c r="L8792" s="40"/>
    </row>
    <row r="8793" spans="1:12">
      <c r="A8793" s="17">
        <v>45626</v>
      </c>
      <c r="B8793" s="22" t="s">
        <v>10</v>
      </c>
      <c r="C8793" s="22" t="s">
        <v>206</v>
      </c>
      <c r="D8793" s="22" t="s">
        <v>9132</v>
      </c>
      <c r="E8793" s="22" t="s">
        <v>58</v>
      </c>
      <c r="F8793" s="22" t="s">
        <v>168</v>
      </c>
      <c r="H8793" s="22" t="s">
        <v>15</v>
      </c>
      <c r="K8793" s="40"/>
      <c r="L8793" s="40"/>
    </row>
    <row r="8794" spans="1:12">
      <c r="A8794" s="17">
        <v>45626</v>
      </c>
      <c r="B8794" s="22" t="s">
        <v>10</v>
      </c>
      <c r="C8794" s="22" t="s">
        <v>206</v>
      </c>
      <c r="D8794" s="22" t="s">
        <v>9133</v>
      </c>
      <c r="E8794" s="22" t="s">
        <v>58</v>
      </c>
      <c r="F8794" s="22" t="s">
        <v>168</v>
      </c>
      <c r="H8794" s="22" t="s">
        <v>15</v>
      </c>
      <c r="K8794" s="40"/>
      <c r="L8794" s="40"/>
    </row>
    <row r="8795" spans="1:12">
      <c r="A8795" s="17">
        <v>45626</v>
      </c>
      <c r="B8795" s="22" t="s">
        <v>10</v>
      </c>
      <c r="C8795" s="22" t="s">
        <v>206</v>
      </c>
      <c r="D8795" s="22" t="s">
        <v>9134</v>
      </c>
      <c r="E8795" s="22" t="s">
        <v>58</v>
      </c>
      <c r="F8795" s="22" t="s">
        <v>168</v>
      </c>
      <c r="H8795" s="22" t="s">
        <v>15</v>
      </c>
      <c r="K8795" s="40"/>
      <c r="L8795" s="40"/>
    </row>
    <row r="8796" spans="1:12">
      <c r="A8796" s="17">
        <v>45626</v>
      </c>
      <c r="B8796" s="22" t="s">
        <v>10</v>
      </c>
      <c r="C8796" s="22" t="s">
        <v>206</v>
      </c>
      <c r="D8796" s="22" t="s">
        <v>9135</v>
      </c>
      <c r="E8796" s="22" t="s">
        <v>58</v>
      </c>
      <c r="F8796" s="22" t="s">
        <v>168</v>
      </c>
      <c r="H8796" s="22" t="s">
        <v>15</v>
      </c>
      <c r="K8796" s="40"/>
      <c r="L8796" s="40"/>
    </row>
    <row r="8797" spans="1:12">
      <c r="A8797" s="17">
        <v>45626</v>
      </c>
      <c r="B8797" s="22" t="s">
        <v>10</v>
      </c>
      <c r="C8797" s="22" t="s">
        <v>410</v>
      </c>
      <c r="D8797" s="22" t="s">
        <v>9136</v>
      </c>
      <c r="E8797" s="22" t="s">
        <v>58</v>
      </c>
      <c r="F8797" s="22" t="s">
        <v>168</v>
      </c>
      <c r="H8797" s="22" t="s">
        <v>15</v>
      </c>
      <c r="K8797" s="40"/>
      <c r="L8797" s="40"/>
    </row>
    <row r="8798" spans="1:12">
      <c r="A8798" s="17">
        <v>45626</v>
      </c>
      <c r="B8798" s="22" t="s">
        <v>10</v>
      </c>
      <c r="C8798" s="22" t="s">
        <v>410</v>
      </c>
      <c r="D8798" s="22" t="s">
        <v>9137</v>
      </c>
      <c r="E8798" s="22" t="s">
        <v>58</v>
      </c>
      <c r="F8798" s="22" t="s">
        <v>168</v>
      </c>
      <c r="H8798" s="22" t="s">
        <v>15</v>
      </c>
      <c r="K8798" s="40"/>
      <c r="L8798" s="40"/>
    </row>
    <row r="8799" spans="1:12">
      <c r="A8799" s="17">
        <v>45626</v>
      </c>
      <c r="B8799" s="22" t="s">
        <v>10</v>
      </c>
      <c r="C8799" s="22" t="s">
        <v>208</v>
      </c>
      <c r="D8799" s="22" t="s">
        <v>9138</v>
      </c>
      <c r="E8799" s="22" t="s">
        <v>58</v>
      </c>
      <c r="F8799" s="22" t="s">
        <v>168</v>
      </c>
      <c r="H8799" s="22" t="s">
        <v>15</v>
      </c>
      <c r="K8799" s="40"/>
      <c r="L8799" s="40"/>
    </row>
    <row r="8800" spans="1:12">
      <c r="A8800" s="17">
        <v>45626</v>
      </c>
      <c r="B8800" s="22" t="s">
        <v>10</v>
      </c>
      <c r="C8800" s="22" t="s">
        <v>211</v>
      </c>
      <c r="D8800" s="22" t="s">
        <v>9139</v>
      </c>
      <c r="E8800" s="22" t="s">
        <v>58</v>
      </c>
      <c r="F8800" s="22" t="s">
        <v>168</v>
      </c>
      <c r="H8800" s="22" t="s">
        <v>15</v>
      </c>
      <c r="K8800" s="40"/>
      <c r="L8800" s="40"/>
    </row>
    <row r="8801" spans="1:12">
      <c r="A8801" s="17">
        <v>45626</v>
      </c>
      <c r="B8801" s="22" t="s">
        <v>10</v>
      </c>
      <c r="C8801" s="22" t="s">
        <v>216</v>
      </c>
      <c r="D8801" s="22" t="s">
        <v>9140</v>
      </c>
      <c r="E8801" s="22" t="s">
        <v>58</v>
      </c>
      <c r="F8801" s="22" t="s">
        <v>168</v>
      </c>
      <c r="H8801" s="22" t="s">
        <v>15</v>
      </c>
      <c r="K8801" s="40"/>
      <c r="L8801" s="40"/>
    </row>
    <row r="8802" spans="1:12">
      <c r="A8802" s="17">
        <v>45626</v>
      </c>
      <c r="B8802" s="22" t="s">
        <v>10</v>
      </c>
      <c r="C8802" s="22" t="s">
        <v>223</v>
      </c>
      <c r="D8802" s="22" t="s">
        <v>9141</v>
      </c>
      <c r="E8802" s="22" t="s">
        <v>58</v>
      </c>
      <c r="F8802" s="22" t="s">
        <v>168</v>
      </c>
      <c r="H8802" s="22" t="s">
        <v>15</v>
      </c>
      <c r="K8802" s="40"/>
      <c r="L8802" s="40"/>
    </row>
    <row r="8803" spans="1:12">
      <c r="A8803" s="17">
        <v>45626</v>
      </c>
      <c r="B8803" s="22" t="s">
        <v>10</v>
      </c>
      <c r="C8803" s="22" t="s">
        <v>227</v>
      </c>
      <c r="D8803" s="22" t="s">
        <v>9142</v>
      </c>
      <c r="E8803" s="22" t="s">
        <v>58</v>
      </c>
      <c r="F8803" s="22" t="s">
        <v>168</v>
      </c>
      <c r="H8803" s="22" t="s">
        <v>15</v>
      </c>
      <c r="K8803" s="40"/>
      <c r="L8803" s="40"/>
    </row>
    <row r="8804" spans="1:12">
      <c r="A8804" s="17">
        <v>45626</v>
      </c>
      <c r="B8804" s="22" t="s">
        <v>10</v>
      </c>
      <c r="C8804" s="22" t="s">
        <v>227</v>
      </c>
      <c r="D8804" s="22" t="s">
        <v>9143</v>
      </c>
      <c r="E8804" s="22" t="s">
        <v>58</v>
      </c>
      <c r="F8804" s="22" t="s">
        <v>168</v>
      </c>
      <c r="H8804" s="22" t="s">
        <v>15</v>
      </c>
      <c r="K8804" s="40"/>
      <c r="L8804" s="40"/>
    </row>
    <row r="8805" spans="1:12">
      <c r="A8805" s="17">
        <v>45626</v>
      </c>
      <c r="B8805" s="22" t="s">
        <v>10</v>
      </c>
      <c r="C8805" s="22" t="s">
        <v>227</v>
      </c>
      <c r="D8805" s="22" t="s">
        <v>9144</v>
      </c>
      <c r="E8805" s="22" t="s">
        <v>58</v>
      </c>
      <c r="F8805" s="22" t="s">
        <v>168</v>
      </c>
      <c r="H8805" s="22" t="s">
        <v>15</v>
      </c>
      <c r="K8805" s="40"/>
      <c r="L8805" s="40"/>
    </row>
    <row r="8806" spans="1:12">
      <c r="A8806" s="17">
        <v>45626</v>
      </c>
      <c r="B8806" s="22" t="s">
        <v>10</v>
      </c>
      <c r="C8806" s="22" t="s">
        <v>230</v>
      </c>
      <c r="D8806" s="22" t="s">
        <v>9145</v>
      </c>
      <c r="E8806" s="22" t="s">
        <v>58</v>
      </c>
      <c r="F8806" s="22" t="s">
        <v>168</v>
      </c>
      <c r="H8806" s="22" t="s">
        <v>15</v>
      </c>
      <c r="K8806" s="40"/>
      <c r="L8806" s="40"/>
    </row>
    <row r="8807" spans="1:12">
      <c r="A8807" s="17">
        <v>45626</v>
      </c>
      <c r="B8807" s="22" t="s">
        <v>10</v>
      </c>
      <c r="C8807" s="22" t="s">
        <v>230</v>
      </c>
      <c r="D8807" s="22" t="s">
        <v>9146</v>
      </c>
      <c r="E8807" s="22" t="s">
        <v>58</v>
      </c>
      <c r="F8807" s="22" t="s">
        <v>168</v>
      </c>
      <c r="H8807" s="22" t="s">
        <v>15</v>
      </c>
      <c r="K8807" s="40"/>
      <c r="L8807" s="40"/>
    </row>
    <row r="8808" spans="1:12">
      <c r="A8808" s="17">
        <v>45626</v>
      </c>
      <c r="B8808" s="22" t="s">
        <v>10</v>
      </c>
      <c r="C8808" s="22" t="s">
        <v>230</v>
      </c>
      <c r="D8808" s="22" t="s">
        <v>9147</v>
      </c>
      <c r="E8808" s="22" t="s">
        <v>58</v>
      </c>
      <c r="F8808" s="22" t="s">
        <v>168</v>
      </c>
      <c r="H8808" s="22" t="s">
        <v>15</v>
      </c>
      <c r="K8808" s="40"/>
      <c r="L8808" s="40"/>
    </row>
    <row r="8809" spans="1:12">
      <c r="A8809" s="17">
        <v>45626</v>
      </c>
      <c r="B8809" s="22" t="s">
        <v>10</v>
      </c>
      <c r="C8809" s="22" t="s">
        <v>230</v>
      </c>
      <c r="D8809" s="22" t="s">
        <v>9148</v>
      </c>
      <c r="E8809" s="22" t="s">
        <v>58</v>
      </c>
      <c r="F8809" s="22" t="s">
        <v>168</v>
      </c>
      <c r="H8809" s="22" t="s">
        <v>15</v>
      </c>
      <c r="K8809" s="40"/>
      <c r="L8809" s="40"/>
    </row>
    <row r="8810" spans="1:12">
      <c r="A8810" s="17">
        <v>45626</v>
      </c>
      <c r="B8810" s="22" t="s">
        <v>10</v>
      </c>
      <c r="C8810" s="22" t="s">
        <v>230</v>
      </c>
      <c r="D8810" s="22" t="s">
        <v>9149</v>
      </c>
      <c r="E8810" s="22" t="s">
        <v>58</v>
      </c>
      <c r="F8810" s="22" t="s">
        <v>168</v>
      </c>
      <c r="H8810" s="22" t="s">
        <v>15</v>
      </c>
      <c r="K8810" s="40"/>
      <c r="L8810" s="40"/>
    </row>
    <row r="8811" spans="1:12">
      <c r="A8811" s="17">
        <v>45626</v>
      </c>
      <c r="B8811" s="22" t="s">
        <v>10</v>
      </c>
      <c r="C8811" s="22" t="s">
        <v>230</v>
      </c>
      <c r="D8811" s="22" t="s">
        <v>9150</v>
      </c>
      <c r="E8811" s="22" t="s">
        <v>58</v>
      </c>
      <c r="F8811" s="22" t="s">
        <v>168</v>
      </c>
      <c r="H8811" s="22" t="s">
        <v>15</v>
      </c>
      <c r="K8811" s="40"/>
      <c r="L8811" s="40"/>
    </row>
    <row r="8812" spans="1:12">
      <c r="A8812" s="17">
        <v>45626</v>
      </c>
      <c r="B8812" s="22" t="s">
        <v>10</v>
      </c>
      <c r="C8812" s="22" t="s">
        <v>230</v>
      </c>
      <c r="D8812" s="22" t="s">
        <v>9151</v>
      </c>
      <c r="E8812" s="22" t="s">
        <v>58</v>
      </c>
      <c r="F8812" s="22" t="s">
        <v>168</v>
      </c>
      <c r="H8812" s="22" t="s">
        <v>15</v>
      </c>
      <c r="K8812" s="40"/>
      <c r="L8812" s="40"/>
    </row>
    <row r="8813" spans="1:12">
      <c r="A8813" s="17">
        <v>45626</v>
      </c>
      <c r="B8813" s="22" t="s">
        <v>10</v>
      </c>
      <c r="C8813" s="22" t="s">
        <v>230</v>
      </c>
      <c r="D8813" s="22" t="s">
        <v>9152</v>
      </c>
      <c r="E8813" s="22" t="s">
        <v>58</v>
      </c>
      <c r="F8813" s="22" t="s">
        <v>168</v>
      </c>
      <c r="H8813" s="22" t="s">
        <v>15</v>
      </c>
      <c r="K8813" s="40"/>
      <c r="L8813" s="40"/>
    </row>
    <row r="8814" spans="1:12">
      <c r="A8814" s="17">
        <v>45626</v>
      </c>
      <c r="B8814" s="22" t="s">
        <v>10</v>
      </c>
      <c r="C8814" s="22" t="s">
        <v>230</v>
      </c>
      <c r="D8814" s="22" t="s">
        <v>9153</v>
      </c>
      <c r="E8814" s="22" t="s">
        <v>58</v>
      </c>
      <c r="F8814" s="22" t="s">
        <v>168</v>
      </c>
      <c r="H8814" s="22" t="s">
        <v>15</v>
      </c>
      <c r="K8814" s="40"/>
      <c r="L8814" s="40"/>
    </row>
    <row r="8815" spans="1:12">
      <c r="A8815" s="17">
        <v>45626</v>
      </c>
      <c r="B8815" s="22" t="s">
        <v>10</v>
      </c>
      <c r="C8815" s="22" t="s">
        <v>233</v>
      </c>
      <c r="D8815" s="22" t="s">
        <v>9154</v>
      </c>
      <c r="E8815" s="22" t="s">
        <v>58</v>
      </c>
      <c r="F8815" s="22" t="s">
        <v>168</v>
      </c>
      <c r="H8815" s="22" t="s">
        <v>15</v>
      </c>
      <c r="K8815" s="40"/>
      <c r="L8815" s="40"/>
    </row>
    <row r="8816" spans="1:12">
      <c r="A8816" s="17">
        <v>45626</v>
      </c>
      <c r="B8816" s="22" t="s">
        <v>10</v>
      </c>
      <c r="C8816" s="22" t="s">
        <v>252</v>
      </c>
      <c r="D8816" s="22" t="s">
        <v>9155</v>
      </c>
      <c r="E8816" s="22" t="s">
        <v>58</v>
      </c>
      <c r="F8816" s="22" t="s">
        <v>168</v>
      </c>
      <c r="H8816" s="22" t="s">
        <v>15</v>
      </c>
      <c r="K8816" s="40"/>
      <c r="L8816" s="40"/>
    </row>
    <row r="8817" spans="1:12">
      <c r="A8817" s="17">
        <v>45626</v>
      </c>
      <c r="B8817" s="22" t="s">
        <v>10</v>
      </c>
      <c r="C8817" s="22" t="s">
        <v>256</v>
      </c>
      <c r="D8817" s="22" t="s">
        <v>9156</v>
      </c>
      <c r="E8817" s="22" t="s">
        <v>58</v>
      </c>
      <c r="F8817" s="22" t="s">
        <v>168</v>
      </c>
      <c r="H8817" s="22" t="s">
        <v>15</v>
      </c>
      <c r="K8817" s="40"/>
      <c r="L8817" s="40"/>
    </row>
    <row r="8818" spans="1:12">
      <c r="A8818" s="17">
        <v>45626</v>
      </c>
      <c r="B8818" s="22" t="s">
        <v>10</v>
      </c>
      <c r="C8818" s="22" t="s">
        <v>256</v>
      </c>
      <c r="D8818" s="22" t="s">
        <v>9157</v>
      </c>
      <c r="E8818" s="22" t="s">
        <v>58</v>
      </c>
      <c r="F8818" s="22" t="s">
        <v>168</v>
      </c>
      <c r="H8818" s="22" t="s">
        <v>15</v>
      </c>
      <c r="K8818" s="40"/>
      <c r="L8818" s="40"/>
    </row>
    <row r="8819" spans="1:12">
      <c r="A8819" s="17">
        <v>45626</v>
      </c>
      <c r="B8819" s="22" t="s">
        <v>10</v>
      </c>
      <c r="C8819" s="22" t="s">
        <v>256</v>
      </c>
      <c r="D8819" s="22" t="s">
        <v>9158</v>
      </c>
      <c r="E8819" s="22" t="s">
        <v>58</v>
      </c>
      <c r="F8819" s="22" t="s">
        <v>168</v>
      </c>
      <c r="H8819" s="22" t="s">
        <v>15</v>
      </c>
      <c r="K8819" s="40"/>
      <c r="L8819" s="40"/>
    </row>
    <row r="8820" spans="1:12">
      <c r="A8820" s="17">
        <v>45626</v>
      </c>
      <c r="B8820" s="22" t="s">
        <v>10</v>
      </c>
      <c r="C8820" s="22" t="s">
        <v>256</v>
      </c>
      <c r="D8820" s="22" t="s">
        <v>9159</v>
      </c>
      <c r="E8820" s="22" t="s">
        <v>58</v>
      </c>
      <c r="F8820" s="22" t="s">
        <v>168</v>
      </c>
      <c r="H8820" s="22" t="s">
        <v>15</v>
      </c>
      <c r="K8820" s="40"/>
      <c r="L8820" s="40"/>
    </row>
    <row r="8821" spans="1:12">
      <c r="A8821" s="17">
        <v>45626</v>
      </c>
      <c r="B8821" s="22" t="s">
        <v>10</v>
      </c>
      <c r="C8821" s="22" t="s">
        <v>256</v>
      </c>
      <c r="D8821" s="22" t="s">
        <v>9160</v>
      </c>
      <c r="E8821" s="22" t="s">
        <v>58</v>
      </c>
      <c r="F8821" s="22" t="s">
        <v>168</v>
      </c>
      <c r="H8821" s="22" t="s">
        <v>15</v>
      </c>
      <c r="K8821" s="40"/>
      <c r="L8821" s="40"/>
    </row>
    <row r="8822" spans="1:12">
      <c r="A8822" s="17">
        <v>45626</v>
      </c>
      <c r="B8822" s="22" t="s">
        <v>10</v>
      </c>
      <c r="C8822" s="22" t="s">
        <v>202</v>
      </c>
      <c r="D8822" s="22" t="s">
        <v>9161</v>
      </c>
      <c r="E8822" s="22" t="s">
        <v>58</v>
      </c>
      <c r="F8822" s="22" t="s">
        <v>168</v>
      </c>
      <c r="G8822" s="9">
        <v>2288</v>
      </c>
      <c r="H8822" s="22" t="s">
        <v>15</v>
      </c>
      <c r="I8822" s="28">
        <v>0.01</v>
      </c>
      <c r="J8822" s="28">
        <v>18.3</v>
      </c>
      <c r="K8822" s="40"/>
      <c r="L8822" s="40"/>
    </row>
    <row r="8823" spans="1:12">
      <c r="A8823" s="17">
        <v>45626</v>
      </c>
      <c r="B8823" s="22" t="s">
        <v>10</v>
      </c>
      <c r="C8823" s="22" t="s">
        <v>206</v>
      </c>
      <c r="D8823" s="22" t="s">
        <v>9162</v>
      </c>
      <c r="E8823" s="22" t="s">
        <v>58</v>
      </c>
      <c r="F8823" s="22" t="s">
        <v>168</v>
      </c>
      <c r="G8823" s="9">
        <v>11050</v>
      </c>
      <c r="H8823" s="22" t="s">
        <v>15</v>
      </c>
      <c r="I8823" s="28">
        <v>0.01</v>
      </c>
      <c r="J8823" s="28">
        <v>88.4</v>
      </c>
      <c r="K8823" s="40"/>
      <c r="L8823" s="40"/>
    </row>
    <row r="8824" spans="1:12">
      <c r="A8824" s="17">
        <v>45626</v>
      </c>
      <c r="B8824" s="22" t="s">
        <v>10</v>
      </c>
      <c r="C8824" s="22" t="s">
        <v>206</v>
      </c>
      <c r="D8824" s="22" t="s">
        <v>9163</v>
      </c>
      <c r="E8824" s="22" t="s">
        <v>58</v>
      </c>
      <c r="F8824" s="22" t="s">
        <v>168</v>
      </c>
      <c r="G8824" s="9">
        <v>11700</v>
      </c>
      <c r="H8824" s="22" t="s">
        <v>15</v>
      </c>
      <c r="I8824" s="28">
        <v>0.01</v>
      </c>
      <c r="J8824" s="28">
        <v>93.6</v>
      </c>
      <c r="K8824" s="40"/>
      <c r="L8824" s="40"/>
    </row>
    <row r="8825" spans="1:12">
      <c r="A8825" s="17">
        <v>45626</v>
      </c>
      <c r="B8825" s="22" t="s">
        <v>10</v>
      </c>
      <c r="C8825" s="22" t="s">
        <v>414</v>
      </c>
      <c r="D8825" s="22" t="s">
        <v>9164</v>
      </c>
      <c r="E8825" s="22" t="s">
        <v>58</v>
      </c>
      <c r="F8825" s="22" t="s">
        <v>168</v>
      </c>
      <c r="G8825" s="9">
        <v>500</v>
      </c>
      <c r="H8825" s="22" t="s">
        <v>15</v>
      </c>
      <c r="I8825" s="28">
        <v>0.01</v>
      </c>
      <c r="J8825" s="28">
        <v>4</v>
      </c>
      <c r="K8825" s="40"/>
      <c r="L8825" s="40"/>
    </row>
    <row r="8826" spans="1:12">
      <c r="A8826" s="17">
        <v>45626</v>
      </c>
      <c r="B8826" s="22" t="s">
        <v>10</v>
      </c>
      <c r="C8826" s="22" t="s">
        <v>414</v>
      </c>
      <c r="D8826" s="22" t="s">
        <v>9165</v>
      </c>
      <c r="E8826" s="22" t="s">
        <v>58</v>
      </c>
      <c r="F8826" s="22" t="s">
        <v>168</v>
      </c>
      <c r="G8826" s="9">
        <v>4394</v>
      </c>
      <c r="H8826" s="22" t="s">
        <v>15</v>
      </c>
      <c r="I8826" s="28">
        <v>0.01</v>
      </c>
      <c r="J8826" s="28">
        <v>35.15</v>
      </c>
      <c r="K8826" s="40"/>
      <c r="L8826" s="40"/>
    </row>
    <row r="8827" spans="1:12">
      <c r="A8827" s="17">
        <v>45626</v>
      </c>
      <c r="B8827" s="22" t="s">
        <v>10</v>
      </c>
      <c r="C8827" s="22" t="s">
        <v>414</v>
      </c>
      <c r="D8827" s="22" t="s">
        <v>9166</v>
      </c>
      <c r="E8827" s="22" t="s">
        <v>58</v>
      </c>
      <c r="F8827" s="22" t="s">
        <v>168</v>
      </c>
      <c r="G8827" s="9">
        <v>29900</v>
      </c>
      <c r="H8827" s="22" t="s">
        <v>15</v>
      </c>
      <c r="I8827" s="28">
        <v>0.01</v>
      </c>
      <c r="J8827" s="28">
        <v>239.2</v>
      </c>
      <c r="K8827" s="40"/>
      <c r="L8827" s="40"/>
    </row>
    <row r="8828" spans="1:12">
      <c r="A8828" s="17">
        <v>45626</v>
      </c>
      <c r="B8828" s="22" t="s">
        <v>10</v>
      </c>
      <c r="C8828" s="22" t="s">
        <v>414</v>
      </c>
      <c r="D8828" s="22" t="s">
        <v>9167</v>
      </c>
      <c r="E8828" s="22" t="s">
        <v>58</v>
      </c>
      <c r="F8828" s="22" t="s">
        <v>168</v>
      </c>
      <c r="G8828" s="9">
        <v>21450</v>
      </c>
      <c r="H8828" s="22" t="s">
        <v>15</v>
      </c>
      <c r="I8828" s="28">
        <v>0.01</v>
      </c>
      <c r="J8828" s="28">
        <v>171.6</v>
      </c>
      <c r="K8828" s="40"/>
      <c r="L8828" s="40"/>
    </row>
    <row r="8829" spans="1:12">
      <c r="A8829" s="17">
        <v>45626</v>
      </c>
      <c r="B8829" s="22" t="s">
        <v>10</v>
      </c>
      <c r="C8829" s="22" t="s">
        <v>5200</v>
      </c>
      <c r="D8829" s="22" t="s">
        <v>9168</v>
      </c>
      <c r="E8829" s="22" t="s">
        <v>58</v>
      </c>
      <c r="F8829" s="22" t="s">
        <v>168</v>
      </c>
      <c r="G8829" s="9">
        <v>17400</v>
      </c>
      <c r="H8829" s="22" t="s">
        <v>15</v>
      </c>
      <c r="I8829" s="28">
        <v>0.01</v>
      </c>
      <c r="J8829" s="28">
        <v>139.19999999999999</v>
      </c>
      <c r="K8829" s="40"/>
      <c r="L8829" s="40"/>
    </row>
    <row r="8830" spans="1:12">
      <c r="A8830" s="17">
        <v>45626</v>
      </c>
      <c r="B8830" s="22" t="s">
        <v>10</v>
      </c>
      <c r="C8830" s="22" t="s">
        <v>410</v>
      </c>
      <c r="D8830" s="22" t="s">
        <v>9169</v>
      </c>
      <c r="E8830" s="22" t="s">
        <v>58</v>
      </c>
      <c r="F8830" s="22" t="s">
        <v>168</v>
      </c>
      <c r="G8830" s="9">
        <v>2600</v>
      </c>
      <c r="H8830" s="22" t="s">
        <v>15</v>
      </c>
      <c r="I8830" s="28">
        <v>0.01</v>
      </c>
      <c r="J8830" s="28">
        <v>20.8</v>
      </c>
      <c r="K8830" s="40"/>
      <c r="L8830" s="40"/>
    </row>
    <row r="8831" spans="1:12">
      <c r="A8831" s="17">
        <v>45626</v>
      </c>
      <c r="B8831" s="22" t="s">
        <v>10</v>
      </c>
      <c r="C8831" s="22" t="s">
        <v>256</v>
      </c>
      <c r="D8831" s="22" t="s">
        <v>9170</v>
      </c>
      <c r="E8831" s="22" t="s">
        <v>58</v>
      </c>
      <c r="F8831" s="22" t="s">
        <v>168</v>
      </c>
      <c r="H8831" s="22" t="s">
        <v>15</v>
      </c>
      <c r="K8831" s="40"/>
      <c r="L8831" s="40"/>
    </row>
    <row r="8832" spans="1:12">
      <c r="A8832" s="17">
        <v>45626</v>
      </c>
      <c r="B8832" s="22" t="s">
        <v>10</v>
      </c>
      <c r="C8832" s="22" t="s">
        <v>282</v>
      </c>
      <c r="D8832" s="22" t="s">
        <v>9171</v>
      </c>
      <c r="E8832" s="22" t="s">
        <v>58</v>
      </c>
      <c r="F8832" s="22" t="s">
        <v>168</v>
      </c>
      <c r="G8832" s="9">
        <v>32500</v>
      </c>
      <c r="H8832" s="22" t="s">
        <v>15</v>
      </c>
      <c r="I8832" s="28">
        <v>0.01</v>
      </c>
      <c r="J8832" s="28">
        <v>260</v>
      </c>
      <c r="K8832" s="40"/>
      <c r="L8832" s="40"/>
    </row>
    <row r="8833" spans="1:12">
      <c r="A8833" s="17">
        <v>45626</v>
      </c>
      <c r="B8833" s="22" t="s">
        <v>10</v>
      </c>
      <c r="C8833" s="22" t="s">
        <v>282</v>
      </c>
      <c r="D8833" s="22" t="s">
        <v>9172</v>
      </c>
      <c r="E8833" s="22" t="s">
        <v>58</v>
      </c>
      <c r="F8833" s="22" t="s">
        <v>168</v>
      </c>
      <c r="G8833" s="9">
        <v>81250</v>
      </c>
      <c r="H8833" s="22" t="s">
        <v>15</v>
      </c>
      <c r="I8833" s="28">
        <v>0.01</v>
      </c>
      <c r="J8833" s="28">
        <v>650</v>
      </c>
      <c r="K8833" s="40"/>
      <c r="L8833" s="40"/>
    </row>
    <row r="8834" spans="1:12">
      <c r="A8834" s="17">
        <v>45626</v>
      </c>
      <c r="B8834" s="22" t="s">
        <v>10</v>
      </c>
      <c r="C8834" s="22" t="s">
        <v>282</v>
      </c>
      <c r="D8834" s="22" t="s">
        <v>9173</v>
      </c>
      <c r="E8834" s="22" t="s">
        <v>58</v>
      </c>
      <c r="F8834" s="22" t="s">
        <v>168</v>
      </c>
      <c r="G8834" s="9">
        <v>16590</v>
      </c>
      <c r="H8834" s="22" t="s">
        <v>15</v>
      </c>
      <c r="I8834" s="28">
        <v>0.01</v>
      </c>
      <c r="J8834" s="28">
        <v>132.72</v>
      </c>
      <c r="K8834" s="40"/>
      <c r="L8834" s="40"/>
    </row>
    <row r="8835" spans="1:12">
      <c r="A8835" s="17">
        <v>45626</v>
      </c>
      <c r="B8835" s="22" t="s">
        <v>10</v>
      </c>
      <c r="C8835" s="22" t="s">
        <v>282</v>
      </c>
      <c r="D8835" s="22" t="s">
        <v>9174</v>
      </c>
      <c r="E8835" s="22" t="s">
        <v>58</v>
      </c>
      <c r="F8835" s="22" t="s">
        <v>168</v>
      </c>
      <c r="H8835" s="22" t="s">
        <v>15</v>
      </c>
      <c r="K8835" s="40"/>
      <c r="L8835" s="40"/>
    </row>
    <row r="8836" spans="1:12">
      <c r="A8836" s="17">
        <v>45626</v>
      </c>
      <c r="B8836" s="22" t="s">
        <v>10</v>
      </c>
      <c r="C8836" s="22" t="s">
        <v>282</v>
      </c>
      <c r="D8836" s="22" t="s">
        <v>9175</v>
      </c>
      <c r="E8836" s="22" t="s">
        <v>58</v>
      </c>
      <c r="F8836" s="22" t="s">
        <v>168</v>
      </c>
      <c r="H8836" s="22" t="s">
        <v>15</v>
      </c>
      <c r="K8836" s="40"/>
      <c r="L8836" s="40"/>
    </row>
    <row r="8837" spans="1:12">
      <c r="A8837" s="17">
        <v>45626</v>
      </c>
      <c r="B8837" s="22" t="s">
        <v>10</v>
      </c>
      <c r="C8837" s="22" t="s">
        <v>371</v>
      </c>
      <c r="D8837" s="22" t="s">
        <v>9176</v>
      </c>
      <c r="E8837" s="22" t="s">
        <v>58</v>
      </c>
      <c r="F8837" s="22" t="s">
        <v>168</v>
      </c>
      <c r="G8837" s="9">
        <v>32500</v>
      </c>
      <c r="H8837" s="22" t="s">
        <v>15</v>
      </c>
      <c r="I8837" s="28">
        <v>0.01</v>
      </c>
      <c r="J8837" s="28">
        <v>260</v>
      </c>
      <c r="K8837" s="40"/>
      <c r="L8837" s="40"/>
    </row>
    <row r="8838" spans="1:12">
      <c r="A8838" s="17">
        <v>45626</v>
      </c>
      <c r="B8838" s="22" t="s">
        <v>10</v>
      </c>
      <c r="C8838" s="22" t="s">
        <v>371</v>
      </c>
      <c r="D8838" s="22" t="s">
        <v>9177</v>
      </c>
      <c r="E8838" s="22" t="s">
        <v>58</v>
      </c>
      <c r="F8838" s="22" t="s">
        <v>168</v>
      </c>
      <c r="G8838" s="9">
        <v>664</v>
      </c>
      <c r="H8838" s="22" t="s">
        <v>15</v>
      </c>
      <c r="I8838" s="28">
        <v>0.01</v>
      </c>
      <c r="J8838" s="28">
        <v>5.31</v>
      </c>
      <c r="K8838" s="40"/>
      <c r="L8838" s="40"/>
    </row>
    <row r="8839" spans="1:12">
      <c r="A8839" s="17">
        <v>45626</v>
      </c>
      <c r="B8839" s="22" t="s">
        <v>10</v>
      </c>
      <c r="C8839" s="22" t="s">
        <v>369</v>
      </c>
      <c r="D8839" s="22" t="s">
        <v>9178</v>
      </c>
      <c r="E8839" s="22" t="s">
        <v>58</v>
      </c>
      <c r="F8839" s="22" t="s">
        <v>168</v>
      </c>
      <c r="H8839" s="22" t="s">
        <v>15</v>
      </c>
      <c r="K8839" s="40"/>
      <c r="L8839" s="40"/>
    </row>
    <row r="8840" spans="1:12">
      <c r="A8840" s="17">
        <v>45626</v>
      </c>
      <c r="B8840" s="22" t="s">
        <v>10</v>
      </c>
      <c r="C8840" s="22" t="s">
        <v>367</v>
      </c>
      <c r="D8840" s="22" t="s">
        <v>9179</v>
      </c>
      <c r="E8840" s="22" t="s">
        <v>58</v>
      </c>
      <c r="F8840" s="22" t="s">
        <v>168</v>
      </c>
      <c r="H8840" s="22" t="s">
        <v>15</v>
      </c>
      <c r="K8840" s="40"/>
      <c r="L8840" s="40"/>
    </row>
    <row r="8841" spans="1:12">
      <c r="A8841" s="17">
        <v>45626</v>
      </c>
      <c r="B8841" s="22" t="s">
        <v>10</v>
      </c>
      <c r="C8841" s="22" t="s">
        <v>363</v>
      </c>
      <c r="D8841" s="22" t="s">
        <v>9180</v>
      </c>
      <c r="E8841" s="22" t="s">
        <v>58</v>
      </c>
      <c r="F8841" s="22" t="s">
        <v>168</v>
      </c>
      <c r="H8841" s="22" t="s">
        <v>15</v>
      </c>
      <c r="K8841" s="40"/>
      <c r="L8841" s="40"/>
    </row>
    <row r="8842" spans="1:12">
      <c r="A8842" s="17">
        <v>45626</v>
      </c>
      <c r="B8842" s="22" t="s">
        <v>10</v>
      </c>
      <c r="C8842" s="22" t="s">
        <v>363</v>
      </c>
      <c r="D8842" s="22" t="s">
        <v>9181</v>
      </c>
      <c r="E8842" s="22" t="s">
        <v>58</v>
      </c>
      <c r="F8842" s="22" t="s">
        <v>168</v>
      </c>
      <c r="H8842" s="22" t="s">
        <v>15</v>
      </c>
      <c r="K8842" s="40"/>
      <c r="L8842" s="40"/>
    </row>
    <row r="8843" spans="1:12">
      <c r="A8843" s="17">
        <v>45626</v>
      </c>
      <c r="B8843" s="22" t="s">
        <v>10</v>
      </c>
      <c r="C8843" s="22" t="s">
        <v>360</v>
      </c>
      <c r="D8843" s="22" t="s">
        <v>9182</v>
      </c>
      <c r="E8843" s="22" t="s">
        <v>58</v>
      </c>
      <c r="F8843" s="22" t="s">
        <v>168</v>
      </c>
      <c r="H8843" s="22" t="s">
        <v>15</v>
      </c>
      <c r="K8843" s="40"/>
      <c r="L8843" s="40"/>
    </row>
    <row r="8844" spans="1:12">
      <c r="A8844" s="17">
        <v>45626</v>
      </c>
      <c r="B8844" s="22" t="s">
        <v>10</v>
      </c>
      <c r="C8844" s="22" t="s">
        <v>360</v>
      </c>
      <c r="D8844" s="22" t="s">
        <v>9183</v>
      </c>
      <c r="E8844" s="22" t="s">
        <v>58</v>
      </c>
      <c r="F8844" s="22" t="s">
        <v>168</v>
      </c>
      <c r="H8844" s="22" t="s">
        <v>15</v>
      </c>
      <c r="K8844" s="40"/>
      <c r="L8844" s="40"/>
    </row>
    <row r="8845" spans="1:12">
      <c r="A8845" s="17">
        <v>45626</v>
      </c>
      <c r="B8845" s="22" t="s">
        <v>10</v>
      </c>
      <c r="C8845" s="22" t="s">
        <v>360</v>
      </c>
      <c r="D8845" s="22" t="s">
        <v>9184</v>
      </c>
      <c r="E8845" s="22" t="s">
        <v>58</v>
      </c>
      <c r="F8845" s="22" t="s">
        <v>168</v>
      </c>
      <c r="H8845" s="22" t="s">
        <v>15</v>
      </c>
      <c r="K8845" s="40"/>
      <c r="L8845" s="40"/>
    </row>
    <row r="8846" spans="1:12">
      <c r="A8846" s="17">
        <v>45626</v>
      </c>
      <c r="B8846" s="22" t="s">
        <v>10</v>
      </c>
      <c r="C8846" s="22" t="s">
        <v>360</v>
      </c>
      <c r="D8846" s="22" t="s">
        <v>9185</v>
      </c>
      <c r="E8846" s="22" t="s">
        <v>58</v>
      </c>
      <c r="F8846" s="22" t="s">
        <v>168</v>
      </c>
      <c r="H8846" s="22" t="s">
        <v>15</v>
      </c>
      <c r="K8846" s="40"/>
      <c r="L8846" s="40"/>
    </row>
    <row r="8847" spans="1:12">
      <c r="A8847" s="17">
        <v>45626</v>
      </c>
      <c r="B8847" s="22" t="s">
        <v>10</v>
      </c>
      <c r="C8847" s="22" t="s">
        <v>308</v>
      </c>
      <c r="D8847" s="22" t="s">
        <v>9186</v>
      </c>
      <c r="E8847" s="22" t="s">
        <v>58</v>
      </c>
      <c r="F8847" s="22" t="s">
        <v>168</v>
      </c>
      <c r="H8847" s="22" t="s">
        <v>15</v>
      </c>
      <c r="K8847" s="40"/>
      <c r="L8847" s="40"/>
    </row>
    <row r="8848" spans="1:12">
      <c r="A8848" s="17">
        <v>45626</v>
      </c>
      <c r="B8848" s="22" t="s">
        <v>10</v>
      </c>
      <c r="C8848" s="22" t="s">
        <v>337</v>
      </c>
      <c r="D8848" s="22" t="s">
        <v>9187</v>
      </c>
      <c r="E8848" s="22" t="s">
        <v>58</v>
      </c>
      <c r="F8848" s="22" t="s">
        <v>168</v>
      </c>
      <c r="H8848" s="22" t="s">
        <v>15</v>
      </c>
      <c r="K8848" s="40"/>
      <c r="L8848" s="40"/>
    </row>
    <row r="8849" spans="1:12">
      <c r="A8849" s="17">
        <v>45626</v>
      </c>
      <c r="B8849" s="22" t="s">
        <v>10</v>
      </c>
      <c r="C8849" s="22" t="s">
        <v>345</v>
      </c>
      <c r="D8849" s="22" t="s">
        <v>9188</v>
      </c>
      <c r="E8849" s="22" t="s">
        <v>58</v>
      </c>
      <c r="F8849" s="22" t="s">
        <v>168</v>
      </c>
      <c r="G8849" s="9">
        <v>1300</v>
      </c>
      <c r="H8849" s="22" t="s">
        <v>15</v>
      </c>
      <c r="I8849" s="28">
        <v>0.01</v>
      </c>
      <c r="J8849" s="28">
        <v>10.4</v>
      </c>
      <c r="K8849" s="40"/>
      <c r="L8849" s="40"/>
    </row>
    <row r="8850" spans="1:12">
      <c r="A8850" s="17">
        <v>45626</v>
      </c>
      <c r="B8850" s="22" t="s">
        <v>10</v>
      </c>
      <c r="C8850" s="22" t="s">
        <v>325</v>
      </c>
      <c r="D8850" s="22" t="s">
        <v>9189</v>
      </c>
      <c r="E8850" s="22" t="s">
        <v>58</v>
      </c>
      <c r="F8850" s="22" t="s">
        <v>268</v>
      </c>
      <c r="H8850" s="22" t="s">
        <v>15</v>
      </c>
      <c r="K8850" s="40"/>
      <c r="L8850" s="40"/>
    </row>
    <row r="8851" spans="1:12">
      <c r="A8851" s="17">
        <v>45626</v>
      </c>
      <c r="B8851" s="22" t="s">
        <v>10</v>
      </c>
      <c r="C8851" s="22" t="s">
        <v>256</v>
      </c>
      <c r="D8851" s="22" t="s">
        <v>9190</v>
      </c>
      <c r="E8851" s="22" t="s">
        <v>58</v>
      </c>
      <c r="F8851" s="22" t="s">
        <v>168</v>
      </c>
      <c r="G8851" s="9">
        <v>650</v>
      </c>
      <c r="H8851" s="22" t="s">
        <v>15</v>
      </c>
      <c r="I8851" s="28">
        <v>0.01</v>
      </c>
      <c r="J8851" s="28">
        <v>5.2</v>
      </c>
      <c r="K8851" s="40"/>
      <c r="L8851" s="40"/>
    </row>
    <row r="8852" spans="1:12">
      <c r="A8852" s="17">
        <v>45626</v>
      </c>
      <c r="B8852" s="22" t="s">
        <v>10</v>
      </c>
      <c r="C8852" s="22" t="s">
        <v>280</v>
      </c>
      <c r="D8852" s="22" t="s">
        <v>9191</v>
      </c>
      <c r="E8852" s="22" t="s">
        <v>58</v>
      </c>
      <c r="F8852" s="22" t="s">
        <v>168</v>
      </c>
      <c r="G8852" s="9">
        <v>25350</v>
      </c>
      <c r="H8852" s="22" t="s">
        <v>15</v>
      </c>
      <c r="I8852" s="28">
        <v>0.01</v>
      </c>
      <c r="J8852" s="28">
        <v>202.8</v>
      </c>
      <c r="K8852" s="40"/>
      <c r="L8852" s="40"/>
    </row>
    <row r="8853" spans="1:12">
      <c r="A8853" s="17">
        <v>45626</v>
      </c>
      <c r="B8853" s="22" t="s">
        <v>10</v>
      </c>
      <c r="C8853" s="22" t="s">
        <v>282</v>
      </c>
      <c r="D8853" s="22" t="s">
        <v>9192</v>
      </c>
      <c r="E8853" s="22" t="s">
        <v>58</v>
      </c>
      <c r="F8853" s="22" t="s">
        <v>168</v>
      </c>
      <c r="G8853" s="9">
        <v>4172</v>
      </c>
      <c r="H8853" s="22" t="s">
        <v>15</v>
      </c>
      <c r="I8853" s="28">
        <v>0.01</v>
      </c>
      <c r="J8853" s="28">
        <v>33.380000000000003</v>
      </c>
      <c r="K8853" s="40"/>
      <c r="L8853" s="40"/>
    </row>
    <row r="8854" spans="1:12">
      <c r="A8854" s="17">
        <v>45626</v>
      </c>
      <c r="B8854" s="22" t="s">
        <v>10</v>
      </c>
      <c r="C8854" s="22" t="s">
        <v>282</v>
      </c>
      <c r="D8854" s="22" t="s">
        <v>9193</v>
      </c>
      <c r="E8854" s="22" t="s">
        <v>58</v>
      </c>
      <c r="F8854" s="22" t="s">
        <v>168</v>
      </c>
      <c r="G8854" s="9">
        <v>32500</v>
      </c>
      <c r="H8854" s="22" t="s">
        <v>15</v>
      </c>
      <c r="I8854" s="28">
        <v>0.01</v>
      </c>
      <c r="J8854" s="28">
        <v>260</v>
      </c>
      <c r="K8854" s="40"/>
      <c r="L8854" s="40"/>
    </row>
    <row r="8855" spans="1:12">
      <c r="A8855" s="17">
        <v>45626</v>
      </c>
      <c r="B8855" s="22" t="s">
        <v>10</v>
      </c>
      <c r="C8855" s="22" t="s">
        <v>282</v>
      </c>
      <c r="D8855" s="22" t="s">
        <v>9194</v>
      </c>
      <c r="E8855" s="22" t="s">
        <v>58</v>
      </c>
      <c r="F8855" s="22" t="s">
        <v>168</v>
      </c>
      <c r="G8855" s="9">
        <v>48750</v>
      </c>
      <c r="H8855" s="22" t="s">
        <v>15</v>
      </c>
      <c r="I8855" s="28">
        <v>0.01</v>
      </c>
      <c r="J8855" s="28">
        <v>390</v>
      </c>
      <c r="K8855" s="40"/>
      <c r="L8855" s="40"/>
    </row>
    <row r="8856" spans="1:12">
      <c r="A8856" s="17">
        <v>45626</v>
      </c>
      <c r="B8856" s="22" t="s">
        <v>10</v>
      </c>
      <c r="C8856" s="22" t="s">
        <v>282</v>
      </c>
      <c r="D8856" s="22" t="s">
        <v>9195</v>
      </c>
      <c r="E8856" s="22" t="s">
        <v>58</v>
      </c>
      <c r="F8856" s="22" t="s">
        <v>168</v>
      </c>
      <c r="G8856" s="9">
        <v>25350</v>
      </c>
      <c r="H8856" s="22" t="s">
        <v>15</v>
      </c>
      <c r="I8856" s="28">
        <v>0.01</v>
      </c>
      <c r="J8856" s="28">
        <v>202.8</v>
      </c>
      <c r="K8856" s="40"/>
      <c r="L8856" s="40"/>
    </row>
    <row r="8857" spans="1:12">
      <c r="A8857" s="17">
        <v>45626</v>
      </c>
      <c r="B8857" s="22" t="s">
        <v>10</v>
      </c>
      <c r="C8857" s="22" t="s">
        <v>282</v>
      </c>
      <c r="D8857" s="22" t="s">
        <v>9196</v>
      </c>
      <c r="E8857" s="22" t="s">
        <v>58</v>
      </c>
      <c r="F8857" s="22" t="s">
        <v>168</v>
      </c>
      <c r="G8857" s="9">
        <v>48750</v>
      </c>
      <c r="H8857" s="22" t="s">
        <v>15</v>
      </c>
      <c r="I8857" s="28">
        <v>0.01</v>
      </c>
      <c r="J8857" s="28">
        <v>390</v>
      </c>
      <c r="K8857" s="40"/>
      <c r="L8857" s="40"/>
    </row>
    <row r="8858" spans="1:12">
      <c r="A8858" s="17">
        <v>45626</v>
      </c>
      <c r="B8858" s="22" t="s">
        <v>10</v>
      </c>
      <c r="C8858" s="22" t="s">
        <v>282</v>
      </c>
      <c r="D8858" s="22" t="s">
        <v>9197</v>
      </c>
      <c r="E8858" s="22" t="s">
        <v>58</v>
      </c>
      <c r="F8858" s="22" t="s">
        <v>168</v>
      </c>
      <c r="G8858" s="9">
        <v>706</v>
      </c>
      <c r="H8858" s="22" t="s">
        <v>15</v>
      </c>
      <c r="I8858" s="28">
        <v>0.01</v>
      </c>
      <c r="J8858" s="28">
        <v>5.65</v>
      </c>
      <c r="K8858" s="40"/>
      <c r="L8858" s="40"/>
    </row>
    <row r="8859" spans="1:12">
      <c r="A8859" s="17">
        <v>45626</v>
      </c>
      <c r="B8859" s="22" t="s">
        <v>10</v>
      </c>
      <c r="C8859" s="22" t="s">
        <v>371</v>
      </c>
      <c r="D8859" s="22" t="s">
        <v>9198</v>
      </c>
      <c r="E8859" s="22" t="s">
        <v>58</v>
      </c>
      <c r="F8859" s="22" t="s">
        <v>168</v>
      </c>
      <c r="G8859" s="9">
        <v>16250</v>
      </c>
      <c r="H8859" s="22" t="s">
        <v>15</v>
      </c>
      <c r="I8859" s="28">
        <v>0.01</v>
      </c>
      <c r="J8859" s="28">
        <v>130</v>
      </c>
      <c r="K8859" s="40"/>
      <c r="L8859" s="40"/>
    </row>
    <row r="8860" spans="1:12">
      <c r="A8860" s="17">
        <v>45626</v>
      </c>
      <c r="B8860" s="22" t="s">
        <v>10</v>
      </c>
      <c r="C8860" s="22" t="s">
        <v>371</v>
      </c>
      <c r="D8860" s="22" t="s">
        <v>9199</v>
      </c>
      <c r="E8860" s="22" t="s">
        <v>58</v>
      </c>
      <c r="F8860" s="22" t="s">
        <v>168</v>
      </c>
      <c r="G8860" s="9">
        <v>3160</v>
      </c>
      <c r="H8860" s="22" t="s">
        <v>15</v>
      </c>
      <c r="I8860" s="28">
        <v>0.01</v>
      </c>
      <c r="J8860" s="28">
        <v>25.28</v>
      </c>
      <c r="K8860" s="40"/>
      <c r="L8860" s="40"/>
    </row>
    <row r="8861" spans="1:12">
      <c r="A8861" s="17">
        <v>45626</v>
      </c>
      <c r="B8861" s="22" t="s">
        <v>10</v>
      </c>
      <c r="C8861" s="22" t="s">
        <v>371</v>
      </c>
      <c r="D8861" s="22" t="s">
        <v>9200</v>
      </c>
      <c r="E8861" s="22" t="s">
        <v>58</v>
      </c>
      <c r="F8861" s="22" t="s">
        <v>168</v>
      </c>
      <c r="G8861" s="9">
        <v>3966</v>
      </c>
      <c r="H8861" s="22" t="s">
        <v>15</v>
      </c>
      <c r="I8861" s="28">
        <v>0.01</v>
      </c>
      <c r="J8861" s="28">
        <v>31.73</v>
      </c>
      <c r="K8861" s="40"/>
      <c r="L8861" s="40"/>
    </row>
    <row r="8862" spans="1:12">
      <c r="A8862" s="17">
        <v>45626</v>
      </c>
      <c r="B8862" s="22" t="s">
        <v>10</v>
      </c>
      <c r="C8862" s="22" t="s">
        <v>371</v>
      </c>
      <c r="D8862" s="22" t="s">
        <v>9201</v>
      </c>
      <c r="E8862" s="22" t="s">
        <v>58</v>
      </c>
      <c r="F8862" s="22" t="s">
        <v>168</v>
      </c>
      <c r="G8862" s="9">
        <v>960</v>
      </c>
      <c r="H8862" s="22" t="s">
        <v>15</v>
      </c>
      <c r="I8862" s="28">
        <v>0.01</v>
      </c>
      <c r="J8862" s="28">
        <v>7.68</v>
      </c>
      <c r="K8862" s="40"/>
      <c r="L8862" s="40"/>
    </row>
    <row r="8863" spans="1:12">
      <c r="A8863" s="17">
        <v>45626</v>
      </c>
      <c r="B8863" s="22" t="s">
        <v>10</v>
      </c>
      <c r="C8863" s="22" t="s">
        <v>371</v>
      </c>
      <c r="D8863" s="22" t="s">
        <v>9202</v>
      </c>
      <c r="E8863" s="22" t="s">
        <v>58</v>
      </c>
      <c r="F8863" s="22" t="s">
        <v>168</v>
      </c>
      <c r="G8863" s="9">
        <v>181350</v>
      </c>
      <c r="H8863" s="22" t="s">
        <v>15</v>
      </c>
      <c r="I8863" s="28">
        <v>0.01</v>
      </c>
      <c r="J8863" s="28">
        <v>1450.8</v>
      </c>
      <c r="K8863" s="40"/>
      <c r="L8863" s="40"/>
    </row>
    <row r="8864" spans="1:12">
      <c r="A8864" s="17">
        <v>45626</v>
      </c>
      <c r="B8864" s="22" t="s">
        <v>10</v>
      </c>
      <c r="C8864" s="22" t="s">
        <v>5262</v>
      </c>
      <c r="D8864" s="22" t="s">
        <v>9203</v>
      </c>
      <c r="E8864" s="22" t="s">
        <v>58</v>
      </c>
      <c r="F8864" s="22" t="s">
        <v>168</v>
      </c>
      <c r="G8864" s="9">
        <v>76700</v>
      </c>
      <c r="H8864" s="22" t="s">
        <v>15</v>
      </c>
      <c r="I8864" s="28">
        <v>0.01</v>
      </c>
      <c r="J8864" s="28">
        <v>613.6</v>
      </c>
      <c r="K8864" s="40"/>
      <c r="L8864" s="40"/>
    </row>
    <row r="8865" spans="1:12">
      <c r="A8865" s="17">
        <v>45626</v>
      </c>
      <c r="B8865" s="22" t="s">
        <v>10</v>
      </c>
      <c r="C8865" s="22" t="s">
        <v>369</v>
      </c>
      <c r="D8865" s="22" t="s">
        <v>9204</v>
      </c>
      <c r="E8865" s="22" t="s">
        <v>58</v>
      </c>
      <c r="F8865" s="22" t="s">
        <v>168</v>
      </c>
      <c r="G8865" s="9">
        <v>470</v>
      </c>
      <c r="H8865" s="22" t="s">
        <v>15</v>
      </c>
      <c r="I8865" s="28">
        <v>0.01</v>
      </c>
      <c r="J8865" s="28">
        <v>3.76</v>
      </c>
      <c r="K8865" s="40"/>
      <c r="L8865" s="40"/>
    </row>
    <row r="8866" spans="1:12">
      <c r="A8866" s="17">
        <v>45626</v>
      </c>
      <c r="B8866" s="22" t="s">
        <v>10</v>
      </c>
      <c r="C8866" s="22" t="s">
        <v>5272</v>
      </c>
      <c r="D8866" s="22" t="s">
        <v>9205</v>
      </c>
      <c r="E8866" s="22" t="s">
        <v>58</v>
      </c>
      <c r="F8866" s="22" t="s">
        <v>168</v>
      </c>
      <c r="G8866" s="9">
        <v>17400</v>
      </c>
      <c r="H8866" s="22" t="s">
        <v>15</v>
      </c>
      <c r="I8866" s="28">
        <v>0.01</v>
      </c>
      <c r="J8866" s="28">
        <v>139.19999999999999</v>
      </c>
      <c r="K8866" s="40"/>
      <c r="L8866" s="40"/>
    </row>
    <row r="8867" spans="1:12">
      <c r="A8867" s="17">
        <v>45626</v>
      </c>
      <c r="B8867" s="22" t="s">
        <v>10</v>
      </c>
      <c r="C8867" s="22" t="s">
        <v>363</v>
      </c>
      <c r="D8867" s="22" t="s">
        <v>9206</v>
      </c>
      <c r="E8867" s="22" t="s">
        <v>58</v>
      </c>
      <c r="F8867" s="22" t="s">
        <v>168</v>
      </c>
      <c r="G8867" s="9">
        <v>4330</v>
      </c>
      <c r="H8867" s="22" t="s">
        <v>15</v>
      </c>
      <c r="I8867" s="28">
        <v>0.01</v>
      </c>
      <c r="J8867" s="28">
        <v>34.64</v>
      </c>
      <c r="K8867" s="40"/>
      <c r="L8867" s="40"/>
    </row>
    <row r="8868" spans="1:12">
      <c r="A8868" s="17">
        <v>45626</v>
      </c>
      <c r="B8868" s="22" t="s">
        <v>10</v>
      </c>
      <c r="C8868" s="22" t="s">
        <v>363</v>
      </c>
      <c r="D8868" s="22" t="s">
        <v>9207</v>
      </c>
      <c r="E8868" s="22" t="s">
        <v>58</v>
      </c>
      <c r="F8868" s="22" t="s">
        <v>168</v>
      </c>
      <c r="G8868" s="9">
        <v>48750</v>
      </c>
      <c r="H8868" s="22" t="s">
        <v>15</v>
      </c>
      <c r="I8868" s="28">
        <v>0.01</v>
      </c>
      <c r="J8868" s="28">
        <v>390</v>
      </c>
      <c r="K8868" s="40"/>
      <c r="L8868" s="40"/>
    </row>
    <row r="8869" spans="1:12">
      <c r="A8869" s="17">
        <v>45626</v>
      </c>
      <c r="B8869" s="22" t="s">
        <v>10</v>
      </c>
      <c r="C8869" s="22" t="s">
        <v>360</v>
      </c>
      <c r="D8869" s="22" t="s">
        <v>9208</v>
      </c>
      <c r="E8869" s="22" t="s">
        <v>58</v>
      </c>
      <c r="F8869" s="22" t="s">
        <v>168</v>
      </c>
      <c r="G8869" s="9">
        <v>12350</v>
      </c>
      <c r="H8869" s="22" t="s">
        <v>15</v>
      </c>
      <c r="I8869" s="28">
        <v>0.01</v>
      </c>
      <c r="J8869" s="28">
        <v>98.8</v>
      </c>
      <c r="K8869" s="40"/>
      <c r="L8869" s="40"/>
    </row>
    <row r="8870" spans="1:12">
      <c r="A8870" s="17">
        <v>45626</v>
      </c>
      <c r="B8870" s="22" t="s">
        <v>10</v>
      </c>
      <c r="C8870" s="22" t="s">
        <v>360</v>
      </c>
      <c r="D8870" s="22" t="s">
        <v>9209</v>
      </c>
      <c r="E8870" s="22" t="s">
        <v>58</v>
      </c>
      <c r="F8870" s="22" t="s">
        <v>168</v>
      </c>
      <c r="G8870" s="9">
        <v>16250</v>
      </c>
      <c r="H8870" s="22" t="s">
        <v>15</v>
      </c>
      <c r="I8870" s="28">
        <v>0.01</v>
      </c>
      <c r="J8870" s="28">
        <v>130</v>
      </c>
      <c r="K8870" s="40"/>
      <c r="L8870" s="40"/>
    </row>
    <row r="8871" spans="1:12">
      <c r="A8871" s="17">
        <v>45626</v>
      </c>
      <c r="B8871" s="22" t="s">
        <v>10</v>
      </c>
      <c r="C8871" s="22" t="s">
        <v>360</v>
      </c>
      <c r="D8871" s="22" t="s">
        <v>9210</v>
      </c>
      <c r="E8871" s="22" t="s">
        <v>58</v>
      </c>
      <c r="F8871" s="22" t="s">
        <v>168</v>
      </c>
      <c r="G8871" s="9">
        <v>617500</v>
      </c>
      <c r="H8871" s="22" t="s">
        <v>15</v>
      </c>
      <c r="I8871" s="28">
        <v>0.01</v>
      </c>
      <c r="J8871" s="28">
        <v>4940</v>
      </c>
      <c r="K8871" s="40"/>
      <c r="L8871" s="40"/>
    </row>
    <row r="8872" spans="1:12">
      <c r="A8872" s="17">
        <v>45626</v>
      </c>
      <c r="B8872" s="22" t="s">
        <v>10</v>
      </c>
      <c r="C8872" s="22" t="s">
        <v>308</v>
      </c>
      <c r="D8872" s="22" t="s">
        <v>9211</v>
      </c>
      <c r="E8872" s="22" t="s">
        <v>58</v>
      </c>
      <c r="F8872" s="22" t="s">
        <v>168</v>
      </c>
      <c r="G8872" s="9">
        <v>2804</v>
      </c>
      <c r="H8872" s="22" t="s">
        <v>15</v>
      </c>
      <c r="I8872" s="28">
        <v>0.01</v>
      </c>
      <c r="J8872" s="28">
        <v>22.43</v>
      </c>
      <c r="K8872" s="40"/>
      <c r="L8872" s="40"/>
    </row>
    <row r="8873" spans="1:12">
      <c r="A8873" s="17">
        <v>45626</v>
      </c>
      <c r="B8873" s="22" t="s">
        <v>10</v>
      </c>
      <c r="C8873" s="22" t="s">
        <v>308</v>
      </c>
      <c r="D8873" s="22" t="s">
        <v>9212</v>
      </c>
      <c r="E8873" s="22" t="s">
        <v>58</v>
      </c>
      <c r="F8873" s="22" t="s">
        <v>168</v>
      </c>
      <c r="G8873" s="9">
        <v>2638</v>
      </c>
      <c r="H8873" s="22" t="s">
        <v>15</v>
      </c>
      <c r="I8873" s="28">
        <v>0.01</v>
      </c>
      <c r="J8873" s="28">
        <v>21.1</v>
      </c>
      <c r="K8873" s="40"/>
      <c r="L8873" s="40"/>
    </row>
    <row r="8874" spans="1:12">
      <c r="A8874" s="17">
        <v>45626</v>
      </c>
      <c r="B8874" s="22" t="s">
        <v>10</v>
      </c>
      <c r="C8874" s="22" t="s">
        <v>345</v>
      </c>
      <c r="D8874" s="22" t="s">
        <v>9213</v>
      </c>
      <c r="E8874" s="22" t="s">
        <v>58</v>
      </c>
      <c r="F8874" s="22" t="s">
        <v>168</v>
      </c>
      <c r="G8874" s="9">
        <v>16250</v>
      </c>
      <c r="H8874" s="22" t="s">
        <v>15</v>
      </c>
      <c r="I8874" s="28">
        <v>0.01</v>
      </c>
      <c r="J8874" s="28">
        <v>130</v>
      </c>
      <c r="K8874" s="40"/>
      <c r="L8874" s="40"/>
    </row>
    <row r="8875" spans="1:12">
      <c r="A8875" s="17">
        <v>45626</v>
      </c>
      <c r="B8875" s="22" t="s">
        <v>10</v>
      </c>
      <c r="C8875" s="22" t="s">
        <v>345</v>
      </c>
      <c r="D8875" s="22" t="s">
        <v>9214</v>
      </c>
      <c r="E8875" s="22" t="s">
        <v>58</v>
      </c>
      <c r="F8875" s="22" t="s">
        <v>168</v>
      </c>
      <c r="G8875" s="9">
        <v>18850</v>
      </c>
      <c r="H8875" s="22" t="s">
        <v>15</v>
      </c>
      <c r="I8875" s="28">
        <v>0.01</v>
      </c>
      <c r="J8875" s="28">
        <v>150.80000000000001</v>
      </c>
      <c r="K8875" s="40"/>
      <c r="L8875" s="40"/>
    </row>
    <row r="8876" spans="1:12">
      <c r="A8876" s="17">
        <v>45626</v>
      </c>
      <c r="B8876" s="22" t="s">
        <v>10</v>
      </c>
      <c r="C8876" s="22" t="s">
        <v>353</v>
      </c>
      <c r="D8876" s="22" t="s">
        <v>9215</v>
      </c>
      <c r="E8876" s="22" t="s">
        <v>58</v>
      </c>
      <c r="F8876" s="22" t="s">
        <v>168</v>
      </c>
      <c r="G8876" s="9">
        <v>122</v>
      </c>
      <c r="H8876" s="22" t="s">
        <v>15</v>
      </c>
      <c r="I8876" s="28">
        <v>0.01</v>
      </c>
      <c r="J8876" s="28">
        <v>0.98</v>
      </c>
      <c r="K8876" s="40"/>
      <c r="L8876" s="40"/>
    </row>
    <row r="8877" spans="1:12">
      <c r="A8877" s="17">
        <v>45626</v>
      </c>
      <c r="B8877" s="22" t="s">
        <v>10</v>
      </c>
      <c r="C8877" s="22" t="s">
        <v>353</v>
      </c>
      <c r="D8877" s="22" t="s">
        <v>9216</v>
      </c>
      <c r="E8877" s="22" t="s">
        <v>58</v>
      </c>
      <c r="F8877" s="22" t="s">
        <v>168</v>
      </c>
      <c r="H8877" s="22" t="s">
        <v>15</v>
      </c>
      <c r="K8877" s="40"/>
      <c r="L8877" s="40"/>
    </row>
    <row r="8878" spans="1:12">
      <c r="A8878" s="17">
        <v>45626</v>
      </c>
      <c r="B8878" s="22" t="s">
        <v>10</v>
      </c>
      <c r="C8878" s="22" t="s">
        <v>353</v>
      </c>
      <c r="D8878" s="22" t="s">
        <v>9217</v>
      </c>
      <c r="E8878" s="22" t="s">
        <v>58</v>
      </c>
      <c r="F8878" s="22" t="s">
        <v>168</v>
      </c>
      <c r="H8878" s="22" t="s">
        <v>15</v>
      </c>
      <c r="K8878" s="40"/>
      <c r="L8878" s="40"/>
    </row>
    <row r="8879" spans="1:12">
      <c r="A8879" s="17">
        <v>45626</v>
      </c>
      <c r="B8879" s="22" t="s">
        <v>10</v>
      </c>
      <c r="C8879" s="22" t="s">
        <v>353</v>
      </c>
      <c r="D8879" s="22" t="s">
        <v>9218</v>
      </c>
      <c r="E8879" s="22" t="s">
        <v>58</v>
      </c>
      <c r="F8879" s="22" t="s">
        <v>168</v>
      </c>
      <c r="H8879" s="22" t="s">
        <v>15</v>
      </c>
      <c r="K8879" s="40"/>
      <c r="L8879" s="40"/>
    </row>
    <row r="8880" spans="1:12">
      <c r="A8880" s="17">
        <v>45626</v>
      </c>
      <c r="B8880" s="22" t="s">
        <v>10</v>
      </c>
      <c r="C8880" s="22" t="s">
        <v>386</v>
      </c>
      <c r="D8880" s="22" t="s">
        <v>9219</v>
      </c>
      <c r="E8880" s="22" t="s">
        <v>13</v>
      </c>
      <c r="F8880" s="22" t="s">
        <v>14</v>
      </c>
      <c r="G8880" s="9">
        <v>566</v>
      </c>
      <c r="H8880" s="22" t="s">
        <v>15</v>
      </c>
      <c r="I8880" s="28">
        <v>6</v>
      </c>
      <c r="J8880" s="28">
        <v>3396</v>
      </c>
      <c r="K8880" s="40"/>
      <c r="L8880" s="40"/>
    </row>
    <row r="8881" spans="1:12">
      <c r="A8881" s="17">
        <v>45626</v>
      </c>
      <c r="B8881" s="22" t="s">
        <v>10</v>
      </c>
      <c r="C8881" s="22" t="s">
        <v>384</v>
      </c>
      <c r="D8881" s="22" t="s">
        <v>9220</v>
      </c>
      <c r="E8881" s="22" t="s">
        <v>13</v>
      </c>
      <c r="F8881" s="22" t="s">
        <v>14</v>
      </c>
      <c r="H8881" s="22" t="s">
        <v>15</v>
      </c>
      <c r="K8881" s="40"/>
      <c r="L8881" s="40"/>
    </row>
    <row r="8882" spans="1:12">
      <c r="A8882" s="17">
        <v>45626</v>
      </c>
      <c r="B8882" s="22" t="s">
        <v>10</v>
      </c>
      <c r="C8882" s="22" t="s">
        <v>382</v>
      </c>
      <c r="D8882" s="22" t="s">
        <v>9221</v>
      </c>
      <c r="E8882" s="22" t="s">
        <v>13</v>
      </c>
      <c r="F8882" s="22" t="s">
        <v>14</v>
      </c>
      <c r="H8882" s="22" t="s">
        <v>15</v>
      </c>
      <c r="K8882" s="40"/>
      <c r="L8882" s="40"/>
    </row>
    <row r="8883" spans="1:12">
      <c r="A8883" s="17">
        <v>45626</v>
      </c>
      <c r="B8883" s="22" t="s">
        <v>10</v>
      </c>
      <c r="C8883" s="22" t="s">
        <v>404</v>
      </c>
      <c r="D8883" s="22" t="s">
        <v>9222</v>
      </c>
      <c r="E8883" s="22" t="s">
        <v>13</v>
      </c>
      <c r="F8883" s="22" t="s">
        <v>14</v>
      </c>
      <c r="H8883" s="22" t="s">
        <v>15</v>
      </c>
      <c r="K8883" s="40"/>
      <c r="L8883" s="40"/>
    </row>
    <row r="8884" spans="1:12">
      <c r="A8884" s="17">
        <v>45626</v>
      </c>
      <c r="B8884" s="22" t="s">
        <v>10</v>
      </c>
      <c r="C8884" s="22" t="s">
        <v>539</v>
      </c>
      <c r="D8884" s="22" t="s">
        <v>9223</v>
      </c>
      <c r="E8884" s="22" t="s">
        <v>13</v>
      </c>
      <c r="F8884" s="22" t="s">
        <v>14</v>
      </c>
      <c r="G8884" s="9">
        <v>19</v>
      </c>
      <c r="H8884" s="22" t="s">
        <v>15</v>
      </c>
      <c r="I8884" s="28">
        <v>68</v>
      </c>
      <c r="J8884" s="28">
        <v>1292</v>
      </c>
      <c r="K8884" s="40"/>
      <c r="L8884" s="40"/>
    </row>
    <row r="8885" spans="1:12">
      <c r="A8885" s="17">
        <v>45626</v>
      </c>
      <c r="B8885" s="22" t="s">
        <v>10</v>
      </c>
      <c r="C8885" s="22" t="s">
        <v>6722</v>
      </c>
      <c r="D8885" s="22" t="s">
        <v>9224</v>
      </c>
      <c r="E8885" s="22" t="s">
        <v>13</v>
      </c>
      <c r="F8885" s="22" t="s">
        <v>14</v>
      </c>
      <c r="G8885" s="9">
        <v>230</v>
      </c>
      <c r="H8885" s="22" t="s">
        <v>15</v>
      </c>
      <c r="I8885" s="28">
        <v>19.45</v>
      </c>
      <c r="J8885" s="28">
        <v>4473.5</v>
      </c>
      <c r="K8885" s="40"/>
      <c r="L8885" s="40"/>
    </row>
    <row r="8886" spans="1:12">
      <c r="A8886" s="17">
        <v>45626</v>
      </c>
      <c r="B8886" s="22" t="s">
        <v>10</v>
      </c>
      <c r="C8886" s="22" t="s">
        <v>6720</v>
      </c>
      <c r="D8886" s="22" t="s">
        <v>9225</v>
      </c>
      <c r="E8886" s="22" t="s">
        <v>13</v>
      </c>
      <c r="F8886" s="22" t="s">
        <v>14</v>
      </c>
      <c r="G8886" s="9">
        <v>180</v>
      </c>
      <c r="H8886" s="22" t="s">
        <v>15</v>
      </c>
      <c r="I8886" s="28">
        <v>19.45</v>
      </c>
      <c r="J8886" s="28">
        <v>3501</v>
      </c>
      <c r="K8886" s="40"/>
      <c r="L8886" s="40"/>
    </row>
    <row r="8887" spans="1:12">
      <c r="A8887" s="17">
        <v>45626</v>
      </c>
      <c r="B8887" s="22" t="s">
        <v>10</v>
      </c>
      <c r="C8887" s="22" t="s">
        <v>535</v>
      </c>
      <c r="D8887" s="22" t="s">
        <v>9226</v>
      </c>
      <c r="E8887" s="22" t="s">
        <v>13</v>
      </c>
      <c r="F8887" s="22" t="s">
        <v>14</v>
      </c>
      <c r="H8887" s="22" t="s">
        <v>15</v>
      </c>
      <c r="K8887" s="40"/>
      <c r="L8887" s="40"/>
    </row>
    <row r="8888" spans="1:12">
      <c r="A8888" s="17">
        <v>45626</v>
      </c>
      <c r="B8888" s="22" t="s">
        <v>10</v>
      </c>
      <c r="C8888" s="22" t="s">
        <v>378</v>
      </c>
      <c r="D8888" s="22" t="s">
        <v>9227</v>
      </c>
      <c r="E8888" s="22" t="s">
        <v>13</v>
      </c>
      <c r="F8888" s="22" t="s">
        <v>14</v>
      </c>
      <c r="G8888" s="9">
        <v>50</v>
      </c>
      <c r="H8888" s="22" t="s">
        <v>15</v>
      </c>
      <c r="I8888" s="28">
        <v>6</v>
      </c>
      <c r="J8888" s="28">
        <v>300</v>
      </c>
      <c r="K8888" s="40"/>
      <c r="L8888" s="40"/>
    </row>
    <row r="8889" spans="1:12">
      <c r="A8889" s="17">
        <v>45626</v>
      </c>
      <c r="B8889" s="22" t="s">
        <v>10</v>
      </c>
      <c r="C8889" s="22" t="s">
        <v>533</v>
      </c>
      <c r="D8889" s="22" t="s">
        <v>9228</v>
      </c>
      <c r="E8889" s="22" t="s">
        <v>13</v>
      </c>
      <c r="F8889" s="22" t="s">
        <v>14</v>
      </c>
      <c r="H8889" s="22" t="s">
        <v>15</v>
      </c>
      <c r="K8889" s="40"/>
      <c r="L8889" s="40"/>
    </row>
    <row r="8890" spans="1:12">
      <c r="A8890" s="17">
        <v>45626</v>
      </c>
      <c r="B8890" s="22" t="s">
        <v>10</v>
      </c>
      <c r="C8890" s="22" t="s">
        <v>351</v>
      </c>
      <c r="D8890" s="22" t="s">
        <v>9229</v>
      </c>
      <c r="E8890" s="22" t="s">
        <v>58</v>
      </c>
      <c r="F8890" s="22" t="s">
        <v>268</v>
      </c>
      <c r="H8890" s="22" t="s">
        <v>15</v>
      </c>
      <c r="K8890" s="40"/>
      <c r="L8890" s="40"/>
    </row>
    <row r="8891" spans="1:12">
      <c r="A8891" s="17">
        <v>45626</v>
      </c>
      <c r="B8891" s="22" t="s">
        <v>10</v>
      </c>
      <c r="C8891" s="22" t="s">
        <v>351</v>
      </c>
      <c r="D8891" s="22" t="s">
        <v>9230</v>
      </c>
      <c r="E8891" s="22" t="s">
        <v>58</v>
      </c>
      <c r="F8891" s="22" t="s">
        <v>268</v>
      </c>
      <c r="H8891" s="22" t="s">
        <v>15</v>
      </c>
      <c r="K8891" s="40"/>
      <c r="L8891" s="40"/>
    </row>
    <row r="8892" spans="1:12">
      <c r="A8892" s="17">
        <v>45626</v>
      </c>
      <c r="B8892" s="22" t="s">
        <v>10</v>
      </c>
      <c r="C8892" s="22" t="s">
        <v>351</v>
      </c>
      <c r="D8892" s="22" t="s">
        <v>9231</v>
      </c>
      <c r="E8892" s="22" t="s">
        <v>58</v>
      </c>
      <c r="F8892" s="22" t="s">
        <v>268</v>
      </c>
      <c r="H8892" s="22" t="s">
        <v>15</v>
      </c>
      <c r="K8892" s="40"/>
      <c r="L8892" s="40"/>
    </row>
    <row r="8893" spans="1:12">
      <c r="A8893" s="17">
        <v>45626</v>
      </c>
      <c r="B8893" s="22" t="s">
        <v>10</v>
      </c>
      <c r="C8893" s="22" t="s">
        <v>347</v>
      </c>
      <c r="D8893" s="22" t="s">
        <v>9232</v>
      </c>
      <c r="E8893" s="22" t="s">
        <v>58</v>
      </c>
      <c r="F8893" s="22" t="s">
        <v>268</v>
      </c>
      <c r="H8893" s="22" t="s">
        <v>15</v>
      </c>
      <c r="K8893" s="40"/>
      <c r="L8893" s="40"/>
    </row>
    <row r="8894" spans="1:12">
      <c r="A8894" s="17">
        <v>45626</v>
      </c>
      <c r="B8894" s="22" t="s">
        <v>10</v>
      </c>
      <c r="C8894" s="22" t="s">
        <v>347</v>
      </c>
      <c r="D8894" s="22" t="s">
        <v>9233</v>
      </c>
      <c r="E8894" s="22" t="s">
        <v>58</v>
      </c>
      <c r="F8894" s="22" t="s">
        <v>268</v>
      </c>
      <c r="H8894" s="22" t="s">
        <v>15</v>
      </c>
      <c r="K8894" s="40"/>
      <c r="L8894" s="40"/>
    </row>
    <row r="8895" spans="1:12">
      <c r="A8895" s="17">
        <v>45626</v>
      </c>
      <c r="B8895" s="22" t="s">
        <v>10</v>
      </c>
      <c r="C8895" s="22" t="s">
        <v>343</v>
      </c>
      <c r="D8895" s="22" t="s">
        <v>9234</v>
      </c>
      <c r="E8895" s="22" t="s">
        <v>58</v>
      </c>
      <c r="F8895" s="22" t="s">
        <v>268</v>
      </c>
      <c r="H8895" s="22" t="s">
        <v>15</v>
      </c>
      <c r="K8895" s="40"/>
      <c r="L8895" s="40"/>
    </row>
    <row r="8896" spans="1:12">
      <c r="A8896" s="17">
        <v>45626</v>
      </c>
      <c r="B8896" s="22" t="s">
        <v>10</v>
      </c>
      <c r="C8896" s="22" t="s">
        <v>339</v>
      </c>
      <c r="D8896" s="22" t="s">
        <v>9235</v>
      </c>
      <c r="E8896" s="22" t="s">
        <v>58</v>
      </c>
      <c r="F8896" s="22" t="s">
        <v>268</v>
      </c>
      <c r="H8896" s="22" t="s">
        <v>15</v>
      </c>
      <c r="K8896" s="40"/>
      <c r="L8896" s="40"/>
    </row>
    <row r="8897" spans="1:12">
      <c r="A8897" s="17">
        <v>45626</v>
      </c>
      <c r="B8897" s="22" t="s">
        <v>10</v>
      </c>
      <c r="C8897" s="22" t="s">
        <v>339</v>
      </c>
      <c r="D8897" s="22" t="s">
        <v>9236</v>
      </c>
      <c r="E8897" s="22" t="s">
        <v>58</v>
      </c>
      <c r="F8897" s="22" t="s">
        <v>268</v>
      </c>
      <c r="H8897" s="22" t="s">
        <v>15</v>
      </c>
      <c r="K8897" s="40"/>
      <c r="L8897" s="40"/>
    </row>
    <row r="8898" spans="1:12">
      <c r="A8898" s="17">
        <v>45626</v>
      </c>
      <c r="B8898" s="22" t="s">
        <v>10</v>
      </c>
      <c r="C8898" s="22" t="s">
        <v>334</v>
      </c>
      <c r="D8898" s="22" t="s">
        <v>9237</v>
      </c>
      <c r="E8898" s="22" t="s">
        <v>58</v>
      </c>
      <c r="F8898" s="22" t="s">
        <v>268</v>
      </c>
      <c r="H8898" s="22" t="s">
        <v>15</v>
      </c>
      <c r="K8898" s="40"/>
      <c r="L8898" s="40"/>
    </row>
    <row r="8899" spans="1:12">
      <c r="A8899" s="17">
        <v>45626</v>
      </c>
      <c r="B8899" s="22" t="s">
        <v>10</v>
      </c>
      <c r="C8899" s="22" t="s">
        <v>334</v>
      </c>
      <c r="D8899" s="22" t="s">
        <v>9238</v>
      </c>
      <c r="E8899" s="22" t="s">
        <v>58</v>
      </c>
      <c r="F8899" s="22" t="s">
        <v>268</v>
      </c>
      <c r="H8899" s="22" t="s">
        <v>15</v>
      </c>
      <c r="K8899" s="40"/>
      <c r="L8899" s="40"/>
    </row>
    <row r="8900" spans="1:12">
      <c r="A8900" s="17">
        <v>45626</v>
      </c>
      <c r="B8900" s="22" t="s">
        <v>10</v>
      </c>
      <c r="C8900" s="22" t="s">
        <v>332</v>
      </c>
      <c r="D8900" s="22" t="s">
        <v>9239</v>
      </c>
      <c r="E8900" s="22" t="s">
        <v>58</v>
      </c>
      <c r="F8900" s="22" t="s">
        <v>268</v>
      </c>
      <c r="H8900" s="22" t="s">
        <v>15</v>
      </c>
      <c r="K8900" s="40"/>
      <c r="L8900" s="40"/>
    </row>
    <row r="8901" spans="1:12">
      <c r="A8901" s="17">
        <v>45626</v>
      </c>
      <c r="B8901" s="22" t="s">
        <v>10</v>
      </c>
      <c r="C8901" s="22" t="s">
        <v>329</v>
      </c>
      <c r="D8901" s="22" t="s">
        <v>9240</v>
      </c>
      <c r="E8901" s="22" t="s">
        <v>58</v>
      </c>
      <c r="F8901" s="22" t="s">
        <v>268</v>
      </c>
      <c r="H8901" s="22" t="s">
        <v>15</v>
      </c>
      <c r="K8901" s="40"/>
      <c r="L8901" s="40"/>
    </row>
    <row r="8902" spans="1:12">
      <c r="A8902" s="17">
        <v>45626</v>
      </c>
      <c r="B8902" s="22" t="s">
        <v>10</v>
      </c>
      <c r="C8902" s="22" t="s">
        <v>329</v>
      </c>
      <c r="D8902" s="22" t="s">
        <v>9241</v>
      </c>
      <c r="E8902" s="22" t="s">
        <v>58</v>
      </c>
      <c r="F8902" s="22" t="s">
        <v>268</v>
      </c>
      <c r="H8902" s="22" t="s">
        <v>15</v>
      </c>
      <c r="K8902" s="40"/>
      <c r="L8902" s="40"/>
    </row>
    <row r="8903" spans="1:12">
      <c r="A8903" s="17">
        <v>45626</v>
      </c>
      <c r="B8903" s="22" t="s">
        <v>10</v>
      </c>
      <c r="C8903" s="22" t="s">
        <v>327</v>
      </c>
      <c r="D8903" s="22" t="s">
        <v>9242</v>
      </c>
      <c r="E8903" s="22" t="s">
        <v>58</v>
      </c>
      <c r="F8903" s="22" t="s">
        <v>268</v>
      </c>
      <c r="H8903" s="22" t="s">
        <v>15</v>
      </c>
      <c r="K8903" s="40"/>
      <c r="L8903" s="40"/>
    </row>
    <row r="8904" spans="1:12">
      <c r="A8904" s="17">
        <v>45626</v>
      </c>
      <c r="B8904" s="22" t="s">
        <v>10</v>
      </c>
      <c r="C8904" s="22" t="s">
        <v>495</v>
      </c>
      <c r="D8904" s="22" t="s">
        <v>9243</v>
      </c>
      <c r="E8904" s="22" t="s">
        <v>58</v>
      </c>
      <c r="F8904" s="22" t="s">
        <v>268</v>
      </c>
      <c r="H8904" s="22" t="s">
        <v>15</v>
      </c>
      <c r="K8904" s="40"/>
      <c r="L8904" s="40"/>
    </row>
    <row r="8905" spans="1:12">
      <c r="A8905" s="17">
        <v>45626</v>
      </c>
      <c r="B8905" s="22" t="s">
        <v>10</v>
      </c>
      <c r="C8905" s="22" t="s">
        <v>495</v>
      </c>
      <c r="D8905" s="22" t="s">
        <v>9244</v>
      </c>
      <c r="E8905" s="22" t="s">
        <v>58</v>
      </c>
      <c r="F8905" s="22" t="s">
        <v>268</v>
      </c>
      <c r="H8905" s="22" t="s">
        <v>15</v>
      </c>
      <c r="K8905" s="40"/>
      <c r="L8905" s="40"/>
    </row>
    <row r="8906" spans="1:12">
      <c r="A8906" s="17">
        <v>45626</v>
      </c>
      <c r="B8906" s="22" t="s">
        <v>10</v>
      </c>
      <c r="C8906" s="22" t="s">
        <v>495</v>
      </c>
      <c r="D8906" s="22" t="s">
        <v>9245</v>
      </c>
      <c r="E8906" s="22" t="s">
        <v>58</v>
      </c>
      <c r="F8906" s="22" t="s">
        <v>268</v>
      </c>
      <c r="H8906" s="22" t="s">
        <v>15</v>
      </c>
      <c r="K8906" s="40"/>
      <c r="L8906" s="40"/>
    </row>
    <row r="8907" spans="1:12">
      <c r="A8907" s="17">
        <v>45626</v>
      </c>
      <c r="B8907" s="22" t="s">
        <v>10</v>
      </c>
      <c r="C8907" s="22" t="s">
        <v>495</v>
      </c>
      <c r="D8907" s="22" t="s">
        <v>9246</v>
      </c>
      <c r="E8907" s="22" t="s">
        <v>58</v>
      </c>
      <c r="F8907" s="22" t="s">
        <v>268</v>
      </c>
      <c r="H8907" s="22" t="s">
        <v>15</v>
      </c>
      <c r="K8907" s="40"/>
      <c r="L8907" s="40"/>
    </row>
    <row r="8908" spans="1:12">
      <c r="A8908" s="17">
        <v>45626</v>
      </c>
      <c r="B8908" s="22" t="s">
        <v>10</v>
      </c>
      <c r="C8908" s="22" t="s">
        <v>325</v>
      </c>
      <c r="D8908" s="22" t="s">
        <v>9247</v>
      </c>
      <c r="E8908" s="22" t="s">
        <v>58</v>
      </c>
      <c r="F8908" s="22" t="s">
        <v>268</v>
      </c>
      <c r="H8908" s="22" t="s">
        <v>15</v>
      </c>
      <c r="K8908" s="40"/>
      <c r="L8908" s="40"/>
    </row>
    <row r="8909" spans="1:12">
      <c r="A8909" s="17">
        <v>45626</v>
      </c>
      <c r="B8909" s="22" t="s">
        <v>10</v>
      </c>
      <c r="C8909" s="22" t="s">
        <v>325</v>
      </c>
      <c r="D8909" s="22" t="s">
        <v>9248</v>
      </c>
      <c r="E8909" s="22" t="s">
        <v>58</v>
      </c>
      <c r="F8909" s="22" t="s">
        <v>268</v>
      </c>
      <c r="H8909" s="22" t="s">
        <v>15</v>
      </c>
      <c r="K8909" s="40"/>
      <c r="L8909" s="40"/>
    </row>
    <row r="8910" spans="1:12">
      <c r="A8910" s="17">
        <v>45626</v>
      </c>
      <c r="B8910" s="22" t="s">
        <v>10</v>
      </c>
      <c r="C8910" s="22" t="s">
        <v>345</v>
      </c>
      <c r="D8910" s="22" t="s">
        <v>9249</v>
      </c>
      <c r="E8910" s="22" t="s">
        <v>58</v>
      </c>
      <c r="F8910" s="22" t="s">
        <v>168</v>
      </c>
      <c r="G8910" s="9">
        <v>50326</v>
      </c>
      <c r="H8910" s="22" t="s">
        <v>15</v>
      </c>
      <c r="I8910" s="28">
        <v>0.01</v>
      </c>
      <c r="J8910" s="28">
        <v>402.61</v>
      </c>
      <c r="K8910" s="40"/>
      <c r="L8910" s="40"/>
    </row>
    <row r="8911" spans="1:12">
      <c r="A8911" s="17">
        <v>45626</v>
      </c>
      <c r="B8911" s="22" t="s">
        <v>10</v>
      </c>
      <c r="C8911" s="22" t="s">
        <v>353</v>
      </c>
      <c r="D8911" s="22" t="s">
        <v>9250</v>
      </c>
      <c r="E8911" s="22" t="s">
        <v>58</v>
      </c>
      <c r="F8911" s="22" t="s">
        <v>168</v>
      </c>
      <c r="G8911" s="9">
        <v>650</v>
      </c>
      <c r="H8911" s="22" t="s">
        <v>15</v>
      </c>
      <c r="I8911" s="28">
        <v>0.01</v>
      </c>
      <c r="J8911" s="28">
        <v>5.2</v>
      </c>
      <c r="K8911" s="40"/>
      <c r="L8911" s="40"/>
    </row>
    <row r="8912" spans="1:12">
      <c r="A8912" s="17">
        <v>45626</v>
      </c>
      <c r="B8912" s="22" t="s">
        <v>10</v>
      </c>
      <c r="C8912" s="22" t="s">
        <v>353</v>
      </c>
      <c r="D8912" s="22" t="s">
        <v>9251</v>
      </c>
      <c r="E8912" s="22" t="s">
        <v>58</v>
      </c>
      <c r="F8912" s="22" t="s">
        <v>168</v>
      </c>
      <c r="G8912" s="9">
        <v>2600</v>
      </c>
      <c r="H8912" s="22" t="s">
        <v>15</v>
      </c>
      <c r="I8912" s="28">
        <v>0.01</v>
      </c>
      <c r="J8912" s="28">
        <v>20.8</v>
      </c>
      <c r="K8912" s="40"/>
      <c r="L8912" s="40"/>
    </row>
    <row r="8913" spans="1:12">
      <c r="A8913" s="17">
        <v>45626</v>
      </c>
      <c r="B8913" s="22" t="s">
        <v>10</v>
      </c>
      <c r="C8913" s="22" t="s">
        <v>5758</v>
      </c>
      <c r="D8913" s="22" t="s">
        <v>9252</v>
      </c>
      <c r="E8913" s="22" t="s">
        <v>58</v>
      </c>
      <c r="F8913" s="22" t="s">
        <v>168</v>
      </c>
      <c r="G8913" s="9">
        <v>81250</v>
      </c>
      <c r="H8913" s="22" t="s">
        <v>15</v>
      </c>
      <c r="I8913" s="28">
        <v>0.01</v>
      </c>
      <c r="J8913" s="28">
        <v>650</v>
      </c>
      <c r="K8913" s="40"/>
      <c r="L8913" s="40"/>
    </row>
    <row r="8914" spans="1:12">
      <c r="A8914" s="17">
        <v>45626</v>
      </c>
      <c r="B8914" s="22" t="s">
        <v>10</v>
      </c>
      <c r="C8914" s="22" t="s">
        <v>84</v>
      </c>
      <c r="D8914" s="22" t="s">
        <v>9253</v>
      </c>
      <c r="E8914" s="22" t="s">
        <v>65</v>
      </c>
      <c r="F8914" s="22" t="s">
        <v>75</v>
      </c>
      <c r="G8914" s="9">
        <v>18</v>
      </c>
      <c r="H8914" s="22" t="s">
        <v>15</v>
      </c>
      <c r="I8914" s="28">
        <v>39.869999999999997</v>
      </c>
      <c r="J8914" s="28">
        <v>717.57</v>
      </c>
      <c r="K8914" s="40"/>
      <c r="L8914" s="40"/>
    </row>
    <row r="8915" spans="1:12">
      <c r="A8915" s="17">
        <v>45626</v>
      </c>
      <c r="B8915" s="22" t="s">
        <v>10</v>
      </c>
      <c r="C8915" s="22" t="s">
        <v>84</v>
      </c>
      <c r="D8915" s="22" t="s">
        <v>9254</v>
      </c>
      <c r="E8915" s="22" t="s">
        <v>65</v>
      </c>
      <c r="F8915" s="22" t="s">
        <v>75</v>
      </c>
      <c r="G8915" s="9">
        <v>121</v>
      </c>
      <c r="H8915" s="22" t="s">
        <v>15</v>
      </c>
      <c r="I8915" s="28">
        <v>37.68</v>
      </c>
      <c r="J8915" s="28">
        <v>4558.68</v>
      </c>
      <c r="K8915" s="40"/>
      <c r="L8915" s="40"/>
    </row>
    <row r="8916" spans="1:12">
      <c r="A8916" s="17">
        <v>45626</v>
      </c>
      <c r="B8916" s="22" t="s">
        <v>10</v>
      </c>
      <c r="C8916" s="22" t="s">
        <v>390</v>
      </c>
      <c r="D8916" s="22" t="s">
        <v>9255</v>
      </c>
      <c r="E8916" s="22" t="s">
        <v>13</v>
      </c>
      <c r="F8916" s="22" t="s">
        <v>14</v>
      </c>
      <c r="G8916" s="9">
        <v>3500</v>
      </c>
      <c r="H8916" s="22" t="s">
        <v>15</v>
      </c>
      <c r="I8916" s="28">
        <v>0.25</v>
      </c>
      <c r="J8916" s="28">
        <v>875</v>
      </c>
      <c r="K8916" s="40"/>
      <c r="L8916" s="40"/>
    </row>
    <row r="8917" spans="1:12">
      <c r="A8917" s="17">
        <v>45626</v>
      </c>
      <c r="B8917" s="22" t="s">
        <v>10</v>
      </c>
      <c r="C8917" s="22" t="s">
        <v>325</v>
      </c>
      <c r="D8917" s="22" t="s">
        <v>9256</v>
      </c>
      <c r="E8917" s="22" t="s">
        <v>58</v>
      </c>
      <c r="F8917" s="22" t="s">
        <v>268</v>
      </c>
      <c r="H8917" s="22" t="s">
        <v>15</v>
      </c>
      <c r="K8917" s="40"/>
      <c r="L8917" s="40"/>
    </row>
    <row r="8918" spans="1:12">
      <c r="A8918" s="17">
        <v>45626</v>
      </c>
      <c r="B8918" s="22" t="s">
        <v>10</v>
      </c>
      <c r="C8918" s="22" t="s">
        <v>325</v>
      </c>
      <c r="D8918" s="22" t="s">
        <v>9257</v>
      </c>
      <c r="E8918" s="22" t="s">
        <v>58</v>
      </c>
      <c r="F8918" s="22" t="s">
        <v>268</v>
      </c>
      <c r="H8918" s="22" t="s">
        <v>15</v>
      </c>
      <c r="K8918" s="40"/>
      <c r="L8918" s="40"/>
    </row>
    <row r="8919" spans="1:12">
      <c r="A8919" s="17">
        <v>45626</v>
      </c>
      <c r="B8919" s="22" t="s">
        <v>10</v>
      </c>
      <c r="C8919" s="22" t="s">
        <v>325</v>
      </c>
      <c r="D8919" s="22" t="s">
        <v>9258</v>
      </c>
      <c r="E8919" s="22" t="s">
        <v>58</v>
      </c>
      <c r="F8919" s="22" t="s">
        <v>268</v>
      </c>
      <c r="H8919" s="22" t="s">
        <v>15</v>
      </c>
      <c r="K8919" s="40"/>
      <c r="L8919" s="40"/>
    </row>
    <row r="8920" spans="1:12">
      <c r="A8920" s="17">
        <v>45626</v>
      </c>
      <c r="B8920" s="22" t="s">
        <v>10</v>
      </c>
      <c r="C8920" s="22" t="s">
        <v>488</v>
      </c>
      <c r="D8920" s="22" t="s">
        <v>9259</v>
      </c>
      <c r="E8920" s="22" t="s">
        <v>58</v>
      </c>
      <c r="F8920" s="22" t="s">
        <v>490</v>
      </c>
      <c r="H8920" s="22" t="s">
        <v>15</v>
      </c>
      <c r="K8920" s="40"/>
      <c r="L8920" s="40"/>
    </row>
    <row r="8921" spans="1:12">
      <c r="A8921" s="17">
        <v>45626</v>
      </c>
      <c r="B8921" s="22" t="s">
        <v>10</v>
      </c>
      <c r="C8921" s="22" t="s">
        <v>488</v>
      </c>
      <c r="D8921" s="22" t="s">
        <v>9260</v>
      </c>
      <c r="E8921" s="22" t="s">
        <v>58</v>
      </c>
      <c r="F8921" s="22" t="s">
        <v>490</v>
      </c>
      <c r="H8921" s="22" t="s">
        <v>15</v>
      </c>
      <c r="K8921" s="40"/>
      <c r="L8921" s="40"/>
    </row>
    <row r="8922" spans="1:12">
      <c r="A8922" s="17">
        <v>45626</v>
      </c>
      <c r="B8922" s="22" t="s">
        <v>10</v>
      </c>
      <c r="C8922" s="22" t="s">
        <v>357</v>
      </c>
      <c r="D8922" s="22" t="s">
        <v>9261</v>
      </c>
      <c r="E8922" s="22" t="s">
        <v>58</v>
      </c>
      <c r="F8922" s="22" t="s">
        <v>263</v>
      </c>
      <c r="G8922" s="9">
        <v>-2553.1212999999998</v>
      </c>
      <c r="H8922" s="22" t="s">
        <v>15</v>
      </c>
      <c r="I8922" s="28">
        <v>0</v>
      </c>
      <c r="J8922" s="28">
        <v>0</v>
      </c>
      <c r="K8922" s="40"/>
      <c r="L8922" s="40"/>
    </row>
    <row r="8923" spans="1:12">
      <c r="A8923" s="17">
        <v>45626</v>
      </c>
      <c r="B8923" s="22" t="s">
        <v>10</v>
      </c>
      <c r="C8923" s="22" t="s">
        <v>310</v>
      </c>
      <c r="D8923" s="22" t="s">
        <v>9262</v>
      </c>
      <c r="E8923" s="22" t="s">
        <v>58</v>
      </c>
      <c r="F8923" s="22" t="s">
        <v>263</v>
      </c>
      <c r="H8923" s="22" t="s">
        <v>15</v>
      </c>
      <c r="K8923" s="40"/>
      <c r="L8923" s="40"/>
    </row>
    <row r="8924" spans="1:12">
      <c r="A8924" s="17">
        <v>45626</v>
      </c>
      <c r="B8924" s="22" t="s">
        <v>10</v>
      </c>
      <c r="C8924" s="22" t="s">
        <v>310</v>
      </c>
      <c r="D8924" s="22" t="s">
        <v>9263</v>
      </c>
      <c r="E8924" s="22" t="s">
        <v>58</v>
      </c>
      <c r="F8924" s="22" t="s">
        <v>263</v>
      </c>
      <c r="H8924" s="22" t="s">
        <v>15</v>
      </c>
      <c r="K8924" s="40"/>
      <c r="L8924" s="40"/>
    </row>
    <row r="8925" spans="1:12">
      <c r="A8925" s="17">
        <v>45626</v>
      </c>
      <c r="B8925" s="22" t="s">
        <v>10</v>
      </c>
      <c r="C8925" s="22" t="s">
        <v>310</v>
      </c>
      <c r="D8925" s="22" t="s">
        <v>9264</v>
      </c>
      <c r="E8925" s="22" t="s">
        <v>58</v>
      </c>
      <c r="F8925" s="22" t="s">
        <v>263</v>
      </c>
      <c r="H8925" s="22" t="s">
        <v>15</v>
      </c>
      <c r="K8925" s="40"/>
      <c r="L8925" s="40"/>
    </row>
    <row r="8926" spans="1:12">
      <c r="A8926" s="17">
        <v>45626</v>
      </c>
      <c r="B8926" s="22" t="s">
        <v>10</v>
      </c>
      <c r="C8926" s="22" t="s">
        <v>310</v>
      </c>
      <c r="D8926" s="22" t="s">
        <v>9265</v>
      </c>
      <c r="E8926" s="22" t="s">
        <v>58</v>
      </c>
      <c r="F8926" s="22" t="s">
        <v>263</v>
      </c>
      <c r="H8926" s="22" t="s">
        <v>15</v>
      </c>
      <c r="K8926" s="40"/>
      <c r="L8926" s="40"/>
    </row>
    <row r="8927" spans="1:12">
      <c r="A8927" s="17">
        <v>45626</v>
      </c>
      <c r="B8927" s="22" t="s">
        <v>10</v>
      </c>
      <c r="C8927" s="22" t="s">
        <v>310</v>
      </c>
      <c r="D8927" s="22" t="s">
        <v>9266</v>
      </c>
      <c r="E8927" s="22" t="s">
        <v>58</v>
      </c>
      <c r="F8927" s="22" t="s">
        <v>263</v>
      </c>
      <c r="H8927" s="22" t="s">
        <v>15</v>
      </c>
      <c r="K8927" s="40"/>
      <c r="L8927" s="40"/>
    </row>
    <row r="8928" spans="1:12">
      <c r="A8928" s="17">
        <v>45626</v>
      </c>
      <c r="B8928" s="22" t="s">
        <v>10</v>
      </c>
      <c r="C8928" s="22" t="s">
        <v>310</v>
      </c>
      <c r="D8928" s="22" t="s">
        <v>9267</v>
      </c>
      <c r="E8928" s="22" t="s">
        <v>58</v>
      </c>
      <c r="F8928" s="22" t="s">
        <v>263</v>
      </c>
      <c r="H8928" s="22" t="s">
        <v>15</v>
      </c>
      <c r="K8928" s="40"/>
      <c r="L8928" s="40"/>
    </row>
    <row r="8929" spans="1:12">
      <c r="A8929" s="17">
        <v>45626</v>
      </c>
      <c r="B8929" s="22" t="s">
        <v>10</v>
      </c>
      <c r="C8929" s="22" t="s">
        <v>310</v>
      </c>
      <c r="D8929" s="22" t="s">
        <v>9268</v>
      </c>
      <c r="E8929" s="22" t="s">
        <v>58</v>
      </c>
      <c r="F8929" s="22" t="s">
        <v>263</v>
      </c>
      <c r="H8929" s="22" t="s">
        <v>15</v>
      </c>
      <c r="K8929" s="40"/>
      <c r="L8929" s="40"/>
    </row>
    <row r="8930" spans="1:12">
      <c r="A8930" s="17">
        <v>45626</v>
      </c>
      <c r="B8930" s="22" t="s">
        <v>10</v>
      </c>
      <c r="C8930" s="22" t="s">
        <v>310</v>
      </c>
      <c r="D8930" s="22" t="s">
        <v>9269</v>
      </c>
      <c r="E8930" s="22" t="s">
        <v>58</v>
      </c>
      <c r="F8930" s="22" t="s">
        <v>263</v>
      </c>
      <c r="H8930" s="22" t="s">
        <v>15</v>
      </c>
      <c r="K8930" s="40"/>
      <c r="L8930" s="40"/>
    </row>
    <row r="8931" spans="1:12">
      <c r="A8931" s="17">
        <v>45626</v>
      </c>
      <c r="B8931" s="22" t="s">
        <v>10</v>
      </c>
      <c r="C8931" s="22" t="s">
        <v>310</v>
      </c>
      <c r="D8931" s="22" t="s">
        <v>9270</v>
      </c>
      <c r="E8931" s="22" t="s">
        <v>58</v>
      </c>
      <c r="F8931" s="22" t="s">
        <v>263</v>
      </c>
      <c r="H8931" s="22" t="s">
        <v>15</v>
      </c>
      <c r="K8931" s="40"/>
      <c r="L8931" s="40"/>
    </row>
    <row r="8932" spans="1:12">
      <c r="A8932" s="17">
        <v>45626</v>
      </c>
      <c r="B8932" s="22" t="s">
        <v>10</v>
      </c>
      <c r="C8932" s="22" t="s">
        <v>310</v>
      </c>
      <c r="D8932" s="22" t="s">
        <v>9271</v>
      </c>
      <c r="E8932" s="22" t="s">
        <v>58</v>
      </c>
      <c r="F8932" s="22" t="s">
        <v>263</v>
      </c>
      <c r="H8932" s="22" t="s">
        <v>15</v>
      </c>
      <c r="K8932" s="40"/>
      <c r="L8932" s="40"/>
    </row>
    <row r="8933" spans="1:12">
      <c r="A8933" s="17">
        <v>45626</v>
      </c>
      <c r="B8933" s="22" t="s">
        <v>10</v>
      </c>
      <c r="C8933" s="22" t="s">
        <v>310</v>
      </c>
      <c r="D8933" s="22" t="s">
        <v>9272</v>
      </c>
      <c r="E8933" s="22" t="s">
        <v>58</v>
      </c>
      <c r="F8933" s="22" t="s">
        <v>263</v>
      </c>
      <c r="H8933" s="22" t="s">
        <v>15</v>
      </c>
      <c r="K8933" s="40"/>
      <c r="L8933" s="40"/>
    </row>
    <row r="8934" spans="1:12">
      <c r="A8934" s="17">
        <v>45626</v>
      </c>
      <c r="B8934" s="22" t="s">
        <v>10</v>
      </c>
      <c r="C8934" s="22" t="s">
        <v>310</v>
      </c>
      <c r="D8934" s="22" t="s">
        <v>9273</v>
      </c>
      <c r="E8934" s="22" t="s">
        <v>58</v>
      </c>
      <c r="F8934" s="22" t="s">
        <v>263</v>
      </c>
      <c r="H8934" s="22" t="s">
        <v>15</v>
      </c>
      <c r="K8934" s="40"/>
      <c r="L8934" s="40"/>
    </row>
    <row r="8935" spans="1:12">
      <c r="A8935" s="17">
        <v>45626</v>
      </c>
      <c r="B8935" s="22" t="s">
        <v>10</v>
      </c>
      <c r="C8935" s="22" t="s">
        <v>310</v>
      </c>
      <c r="D8935" s="22" t="s">
        <v>9274</v>
      </c>
      <c r="E8935" s="22" t="s">
        <v>58</v>
      </c>
      <c r="F8935" s="22" t="s">
        <v>263</v>
      </c>
      <c r="H8935" s="22" t="s">
        <v>15</v>
      </c>
      <c r="K8935" s="40"/>
      <c r="L8935" s="40"/>
    </row>
    <row r="8936" spans="1:12">
      <c r="A8936" s="17">
        <v>45626</v>
      </c>
      <c r="B8936" s="22" t="s">
        <v>10</v>
      </c>
      <c r="C8936" s="22" t="s">
        <v>310</v>
      </c>
      <c r="D8936" s="22" t="s">
        <v>9275</v>
      </c>
      <c r="E8936" s="22" t="s">
        <v>58</v>
      </c>
      <c r="F8936" s="22" t="s">
        <v>263</v>
      </c>
      <c r="H8936" s="22" t="s">
        <v>15</v>
      </c>
      <c r="K8936" s="40"/>
      <c r="L8936" s="40"/>
    </row>
    <row r="8937" spans="1:12">
      <c r="A8937" s="17">
        <v>45626</v>
      </c>
      <c r="B8937" s="22" t="s">
        <v>10</v>
      </c>
      <c r="C8937" s="22" t="s">
        <v>355</v>
      </c>
      <c r="D8937" s="22" t="s">
        <v>9276</v>
      </c>
      <c r="E8937" s="22" t="s">
        <v>58</v>
      </c>
      <c r="F8937" s="22" t="s">
        <v>263</v>
      </c>
      <c r="G8937" s="9">
        <v>8.8414999999999999</v>
      </c>
      <c r="H8937" s="22" t="s">
        <v>15</v>
      </c>
      <c r="I8937" s="28">
        <v>0</v>
      </c>
      <c r="J8937" s="28">
        <v>0</v>
      </c>
      <c r="K8937" s="40"/>
      <c r="L8937" s="40"/>
    </row>
    <row r="8938" spans="1:12">
      <c r="A8938" s="17">
        <v>45626</v>
      </c>
      <c r="B8938" s="22" t="s">
        <v>10</v>
      </c>
      <c r="C8938" s="22" t="s">
        <v>484</v>
      </c>
      <c r="D8938" s="22" t="s">
        <v>9277</v>
      </c>
      <c r="E8938" s="22" t="s">
        <v>58</v>
      </c>
      <c r="F8938" s="22" t="s">
        <v>58</v>
      </c>
      <c r="H8938" s="22" t="s">
        <v>15</v>
      </c>
      <c r="K8938" s="40"/>
      <c r="L8938" s="40"/>
    </row>
    <row r="8939" spans="1:12">
      <c r="A8939" s="17">
        <v>45626</v>
      </c>
      <c r="B8939" s="22" t="s">
        <v>10</v>
      </c>
      <c r="C8939" s="22" t="s">
        <v>484</v>
      </c>
      <c r="D8939" s="22" t="s">
        <v>9278</v>
      </c>
      <c r="E8939" s="22" t="s">
        <v>58</v>
      </c>
      <c r="F8939" s="22" t="s">
        <v>58</v>
      </c>
      <c r="H8939" s="22" t="s">
        <v>15</v>
      </c>
      <c r="K8939" s="40"/>
      <c r="L8939" s="40"/>
    </row>
    <row r="8940" spans="1:12">
      <c r="A8940" s="17">
        <v>45626</v>
      </c>
      <c r="B8940" s="22" t="s">
        <v>10</v>
      </c>
      <c r="C8940" s="22" t="s">
        <v>482</v>
      </c>
      <c r="D8940" s="22" t="s">
        <v>9279</v>
      </c>
      <c r="E8940" s="22" t="s">
        <v>58</v>
      </c>
      <c r="F8940" s="22" t="s">
        <v>263</v>
      </c>
      <c r="H8940" s="22" t="s">
        <v>264</v>
      </c>
      <c r="K8940" s="40"/>
      <c r="L8940" s="40"/>
    </row>
    <row r="8941" spans="1:12">
      <c r="A8941" s="17">
        <v>45626</v>
      </c>
      <c r="B8941" s="22" t="s">
        <v>10</v>
      </c>
      <c r="C8941" s="22" t="s">
        <v>480</v>
      </c>
      <c r="D8941" s="22" t="s">
        <v>9280</v>
      </c>
      <c r="E8941" s="22" t="s">
        <v>58</v>
      </c>
      <c r="F8941" s="22" t="s">
        <v>263</v>
      </c>
      <c r="H8941" s="22" t="s">
        <v>264</v>
      </c>
      <c r="K8941" s="40"/>
      <c r="L8941" s="40"/>
    </row>
    <row r="8942" spans="1:12">
      <c r="A8942" s="17">
        <v>45626</v>
      </c>
      <c r="B8942" s="22" t="s">
        <v>10</v>
      </c>
      <c r="C8942" s="22" t="s">
        <v>306</v>
      </c>
      <c r="D8942" s="22" t="s">
        <v>9281</v>
      </c>
      <c r="E8942" s="22" t="s">
        <v>55</v>
      </c>
      <c r="F8942" s="22"/>
      <c r="G8942" s="9">
        <v>1</v>
      </c>
      <c r="H8942" s="22" t="s">
        <v>15</v>
      </c>
      <c r="I8942" s="28">
        <v>2829</v>
      </c>
      <c r="J8942" s="28">
        <v>2829</v>
      </c>
      <c r="K8942" s="40"/>
      <c r="L8942" s="40"/>
    </row>
    <row r="8943" spans="1:12">
      <c r="A8943" s="17">
        <v>45626</v>
      </c>
      <c r="B8943" s="22" t="s">
        <v>10</v>
      </c>
      <c r="C8943" s="22" t="s">
        <v>303</v>
      </c>
      <c r="D8943" s="22" t="s">
        <v>9282</v>
      </c>
      <c r="E8943" s="22" t="s">
        <v>58</v>
      </c>
      <c r="F8943" s="22" t="s">
        <v>268</v>
      </c>
      <c r="H8943" s="22" t="s">
        <v>15</v>
      </c>
      <c r="K8943" s="40"/>
      <c r="L8943" s="40"/>
    </row>
    <row r="8944" spans="1:12">
      <c r="A8944" s="17">
        <v>45626</v>
      </c>
      <c r="B8944" s="22" t="s">
        <v>10</v>
      </c>
      <c r="C8944" s="22" t="s">
        <v>854</v>
      </c>
      <c r="D8944" s="22" t="s">
        <v>9283</v>
      </c>
      <c r="E8944" s="22" t="s">
        <v>18</v>
      </c>
      <c r="F8944" s="22" t="s">
        <v>242</v>
      </c>
      <c r="G8944" s="9">
        <v>43.49</v>
      </c>
      <c r="H8944" s="22" t="s">
        <v>20</v>
      </c>
      <c r="I8944" s="28">
        <v>13.65</v>
      </c>
      <c r="J8944" s="28">
        <v>593.63</v>
      </c>
      <c r="K8944" s="40"/>
      <c r="L8944" s="40"/>
    </row>
    <row r="8945" spans="1:12">
      <c r="A8945" s="17">
        <v>45626</v>
      </c>
      <c r="B8945" s="22" t="s">
        <v>10</v>
      </c>
      <c r="C8945" s="22" t="s">
        <v>854</v>
      </c>
      <c r="D8945" s="22" t="s">
        <v>9284</v>
      </c>
      <c r="E8945" s="22" t="s">
        <v>18</v>
      </c>
      <c r="F8945" s="22" t="s">
        <v>242</v>
      </c>
      <c r="G8945" s="9">
        <v>46.768500000000003</v>
      </c>
      <c r="H8945" s="22" t="s">
        <v>20</v>
      </c>
      <c r="I8945" s="28">
        <v>13.65</v>
      </c>
      <c r="J8945" s="28">
        <v>638.38</v>
      </c>
      <c r="K8945" s="40"/>
      <c r="L8945" s="40"/>
    </row>
    <row r="8946" spans="1:12">
      <c r="A8946" s="17">
        <v>45626</v>
      </c>
      <c r="B8946" s="22" t="s">
        <v>10</v>
      </c>
      <c r="C8946" s="22" t="s">
        <v>747</v>
      </c>
      <c r="D8946" s="22" t="s">
        <v>9285</v>
      </c>
      <c r="E8946" s="22" t="s">
        <v>18</v>
      </c>
      <c r="F8946" s="22" t="s">
        <v>242</v>
      </c>
      <c r="G8946" s="9">
        <v>255.95</v>
      </c>
      <c r="H8946" s="22" t="s">
        <v>20</v>
      </c>
      <c r="I8946" s="28">
        <v>14.4</v>
      </c>
      <c r="J8946" s="28">
        <v>3685.68</v>
      </c>
      <c r="K8946" s="40"/>
      <c r="L8946" s="40"/>
    </row>
    <row r="8947" spans="1:12">
      <c r="A8947" s="17">
        <v>45626</v>
      </c>
      <c r="B8947" s="22" t="s">
        <v>10</v>
      </c>
      <c r="C8947" s="22" t="s">
        <v>554</v>
      </c>
      <c r="D8947" s="22" t="s">
        <v>9286</v>
      </c>
      <c r="E8947" s="22" t="s">
        <v>18</v>
      </c>
      <c r="F8947" s="22" t="s">
        <v>242</v>
      </c>
      <c r="G8947" s="9">
        <v>75.3</v>
      </c>
      <c r="H8947" s="22" t="s">
        <v>20</v>
      </c>
      <c r="I8947" s="28">
        <v>16.2</v>
      </c>
      <c r="J8947" s="28">
        <v>1219.8599999999999</v>
      </c>
      <c r="K8947" s="40"/>
      <c r="L8947" s="40"/>
    </row>
    <row r="8948" spans="1:12">
      <c r="A8948" s="17">
        <v>45626</v>
      </c>
      <c r="B8948" s="22" t="s">
        <v>10</v>
      </c>
      <c r="C8948" s="22" t="s">
        <v>857</v>
      </c>
      <c r="D8948" s="22" t="s">
        <v>9287</v>
      </c>
      <c r="E8948" s="22" t="s">
        <v>18</v>
      </c>
      <c r="F8948" s="22" t="s">
        <v>242</v>
      </c>
      <c r="G8948" s="9">
        <v>10.32</v>
      </c>
      <c r="H8948" s="22" t="s">
        <v>20</v>
      </c>
      <c r="I8948" s="28">
        <v>11.44</v>
      </c>
      <c r="J8948" s="28">
        <v>118.06</v>
      </c>
      <c r="K8948" s="40"/>
      <c r="L8948" s="40"/>
    </row>
    <row r="8949" spans="1:12">
      <c r="A8949" s="17">
        <v>45626</v>
      </c>
      <c r="B8949" s="22" t="s">
        <v>10</v>
      </c>
      <c r="C8949" s="22" t="s">
        <v>857</v>
      </c>
      <c r="D8949" s="22" t="s">
        <v>9288</v>
      </c>
      <c r="E8949" s="22" t="s">
        <v>18</v>
      </c>
      <c r="F8949" s="22" t="s">
        <v>242</v>
      </c>
      <c r="G8949" s="9">
        <v>69.94</v>
      </c>
      <c r="H8949" s="22" t="s">
        <v>20</v>
      </c>
      <c r="I8949" s="28">
        <v>11.44</v>
      </c>
      <c r="J8949" s="28">
        <v>800.12</v>
      </c>
      <c r="K8949" s="40"/>
      <c r="L8949" s="40"/>
    </row>
    <row r="8950" spans="1:12">
      <c r="A8950" s="17">
        <v>45626</v>
      </c>
      <c r="B8950" s="22" t="s">
        <v>10</v>
      </c>
      <c r="C8950" s="22" t="s">
        <v>859</v>
      </c>
      <c r="D8950" s="22" t="s">
        <v>9289</v>
      </c>
      <c r="E8950" s="22" t="s">
        <v>18</v>
      </c>
      <c r="F8950" s="22" t="s">
        <v>242</v>
      </c>
      <c r="G8950" s="9">
        <v>5.7514000000000003</v>
      </c>
      <c r="H8950" s="22" t="s">
        <v>20</v>
      </c>
      <c r="I8950" s="28">
        <v>16.2</v>
      </c>
      <c r="J8950" s="28">
        <v>93.17</v>
      </c>
      <c r="K8950" s="40"/>
      <c r="L8950" s="40"/>
    </row>
    <row r="8951" spans="1:12">
      <c r="A8951" s="17">
        <v>45626</v>
      </c>
      <c r="B8951" s="22" t="s">
        <v>10</v>
      </c>
      <c r="C8951" s="22" t="s">
        <v>861</v>
      </c>
      <c r="D8951" s="22" t="s">
        <v>9290</v>
      </c>
      <c r="E8951" s="22" t="s">
        <v>18</v>
      </c>
      <c r="F8951" s="22" t="s">
        <v>242</v>
      </c>
      <c r="G8951" s="9">
        <v>91.6</v>
      </c>
      <c r="H8951" s="22" t="s">
        <v>20</v>
      </c>
      <c r="I8951" s="28">
        <v>13.65</v>
      </c>
      <c r="J8951" s="28">
        <v>1250.3399999999999</v>
      </c>
      <c r="K8951" s="40"/>
      <c r="L8951" s="40"/>
    </row>
    <row r="8952" spans="1:12">
      <c r="A8952" s="17">
        <v>45626</v>
      </c>
      <c r="B8952" s="22" t="s">
        <v>10</v>
      </c>
      <c r="C8952" s="22" t="s">
        <v>556</v>
      </c>
      <c r="D8952" s="22" t="s">
        <v>9291</v>
      </c>
      <c r="E8952" s="22" t="s">
        <v>18</v>
      </c>
      <c r="F8952" s="22" t="s">
        <v>242</v>
      </c>
      <c r="G8952" s="9">
        <v>0.95</v>
      </c>
      <c r="H8952" s="22" t="s">
        <v>20</v>
      </c>
      <c r="I8952" s="28">
        <v>11.8</v>
      </c>
      <c r="J8952" s="28">
        <v>11.21</v>
      </c>
      <c r="K8952" s="40"/>
      <c r="L8952" s="40"/>
    </row>
    <row r="8953" spans="1:12">
      <c r="A8953" s="17">
        <v>45626</v>
      </c>
      <c r="B8953" s="22" t="s">
        <v>10</v>
      </c>
      <c r="C8953" s="22" t="s">
        <v>556</v>
      </c>
      <c r="D8953" s="22" t="s">
        <v>9292</v>
      </c>
      <c r="E8953" s="22" t="s">
        <v>18</v>
      </c>
      <c r="F8953" s="22" t="s">
        <v>242</v>
      </c>
      <c r="G8953" s="9">
        <v>40</v>
      </c>
      <c r="H8953" s="22" t="s">
        <v>20</v>
      </c>
      <c r="I8953" s="28">
        <v>11.8</v>
      </c>
      <c r="J8953" s="28">
        <v>472</v>
      </c>
      <c r="K8953" s="40"/>
      <c r="L8953" s="40"/>
    </row>
    <row r="8954" spans="1:12">
      <c r="A8954" s="17">
        <v>45626</v>
      </c>
      <c r="B8954" s="22" t="s">
        <v>10</v>
      </c>
      <c r="C8954" s="22" t="s">
        <v>556</v>
      </c>
      <c r="D8954" s="22" t="s">
        <v>9293</v>
      </c>
      <c r="E8954" s="22" t="s">
        <v>18</v>
      </c>
      <c r="F8954" s="22" t="s">
        <v>242</v>
      </c>
      <c r="G8954" s="9">
        <v>100.45</v>
      </c>
      <c r="H8954" s="22" t="s">
        <v>20</v>
      </c>
      <c r="I8954" s="28">
        <v>11.8</v>
      </c>
      <c r="J8954" s="28">
        <v>1185.31</v>
      </c>
      <c r="K8954" s="40"/>
      <c r="L8954" s="40"/>
    </row>
    <row r="8955" spans="1:12">
      <c r="A8955" s="17">
        <v>45626</v>
      </c>
      <c r="B8955" s="22" t="s">
        <v>10</v>
      </c>
      <c r="C8955" s="22" t="s">
        <v>863</v>
      </c>
      <c r="D8955" s="22" t="s">
        <v>9294</v>
      </c>
      <c r="E8955" s="22" t="s">
        <v>18</v>
      </c>
      <c r="F8955" s="22" t="s">
        <v>242</v>
      </c>
      <c r="G8955" s="9">
        <v>14.1945</v>
      </c>
      <c r="H8955" s="22" t="s">
        <v>20</v>
      </c>
      <c r="I8955" s="28">
        <v>12.3</v>
      </c>
      <c r="J8955" s="28">
        <v>174.59</v>
      </c>
      <c r="K8955" s="40"/>
      <c r="L8955" s="40"/>
    </row>
    <row r="8956" spans="1:12">
      <c r="A8956" s="17">
        <v>45626</v>
      </c>
      <c r="B8956" s="22" t="s">
        <v>10</v>
      </c>
      <c r="C8956" s="22" t="s">
        <v>863</v>
      </c>
      <c r="D8956" s="22" t="s">
        <v>9295</v>
      </c>
      <c r="E8956" s="22" t="s">
        <v>18</v>
      </c>
      <c r="F8956" s="22" t="s">
        <v>242</v>
      </c>
      <c r="G8956" s="9">
        <v>40</v>
      </c>
      <c r="H8956" s="22" t="s">
        <v>20</v>
      </c>
      <c r="I8956" s="28">
        <v>12.3</v>
      </c>
      <c r="J8956" s="28">
        <v>492</v>
      </c>
      <c r="K8956" s="40"/>
      <c r="L8956" s="40"/>
    </row>
    <row r="8957" spans="1:12">
      <c r="A8957" s="17">
        <v>45626</v>
      </c>
      <c r="B8957" s="22" t="s">
        <v>10</v>
      </c>
      <c r="C8957" s="22" t="s">
        <v>558</v>
      </c>
      <c r="D8957" s="22" t="s">
        <v>9296</v>
      </c>
      <c r="E8957" s="22" t="s">
        <v>18</v>
      </c>
      <c r="F8957" s="22" t="s">
        <v>242</v>
      </c>
      <c r="G8957" s="9">
        <v>9.9525000000000006</v>
      </c>
      <c r="H8957" s="22" t="s">
        <v>20</v>
      </c>
      <c r="I8957" s="28">
        <v>16.2</v>
      </c>
      <c r="J8957" s="28">
        <v>161.22999999999999</v>
      </c>
      <c r="K8957" s="40"/>
      <c r="L8957" s="40"/>
    </row>
    <row r="8958" spans="1:12">
      <c r="A8958" s="17">
        <v>45626</v>
      </c>
      <c r="B8958" s="22" t="s">
        <v>10</v>
      </c>
      <c r="C8958" s="22" t="s">
        <v>865</v>
      </c>
      <c r="D8958" s="22" t="s">
        <v>9297</v>
      </c>
      <c r="E8958" s="22" t="s">
        <v>18</v>
      </c>
      <c r="F8958" s="22" t="s">
        <v>242</v>
      </c>
      <c r="G8958" s="9">
        <v>40</v>
      </c>
      <c r="H8958" s="22" t="s">
        <v>20</v>
      </c>
      <c r="I8958" s="28">
        <v>17.84</v>
      </c>
      <c r="J8958" s="28">
        <v>713.59</v>
      </c>
      <c r="K8958" s="40"/>
      <c r="L8958" s="40"/>
    </row>
    <row r="8959" spans="1:12">
      <c r="A8959" s="17">
        <v>45626</v>
      </c>
      <c r="B8959" s="22" t="s">
        <v>10</v>
      </c>
      <c r="C8959" s="22" t="s">
        <v>865</v>
      </c>
      <c r="D8959" s="22" t="s">
        <v>9298</v>
      </c>
      <c r="E8959" s="22" t="s">
        <v>18</v>
      </c>
      <c r="F8959" s="22" t="s">
        <v>242</v>
      </c>
      <c r="G8959" s="9">
        <v>0.4</v>
      </c>
      <c r="H8959" s="22" t="s">
        <v>20</v>
      </c>
      <c r="I8959" s="28">
        <v>17.850000000000001</v>
      </c>
      <c r="J8959" s="28">
        <v>7.14</v>
      </c>
      <c r="K8959" s="40"/>
      <c r="L8959" s="40"/>
    </row>
    <row r="8960" spans="1:12">
      <c r="A8960" s="17">
        <v>45626</v>
      </c>
      <c r="B8960" s="22" t="s">
        <v>10</v>
      </c>
      <c r="C8960" s="22" t="s">
        <v>865</v>
      </c>
      <c r="D8960" s="22" t="s">
        <v>9299</v>
      </c>
      <c r="E8960" s="22" t="s">
        <v>18</v>
      </c>
      <c r="F8960" s="22" t="s">
        <v>242</v>
      </c>
      <c r="G8960" s="9">
        <v>67.7</v>
      </c>
      <c r="H8960" s="22" t="s">
        <v>20</v>
      </c>
      <c r="I8960" s="28">
        <v>17.84</v>
      </c>
      <c r="J8960" s="28">
        <v>1207.77</v>
      </c>
      <c r="K8960" s="40"/>
      <c r="L8960" s="40"/>
    </row>
    <row r="8961" spans="1:12">
      <c r="A8961" s="17">
        <v>45626</v>
      </c>
      <c r="B8961" s="22" t="s">
        <v>10</v>
      </c>
      <c r="C8961" s="22" t="s">
        <v>99</v>
      </c>
      <c r="D8961" s="22" t="s">
        <v>9300</v>
      </c>
      <c r="E8961" s="22" t="s">
        <v>65</v>
      </c>
      <c r="F8961" s="22" t="s">
        <v>75</v>
      </c>
      <c r="G8961" s="9">
        <v>96</v>
      </c>
      <c r="H8961" s="22" t="s">
        <v>15</v>
      </c>
      <c r="I8961" s="28">
        <v>84.42</v>
      </c>
      <c r="J8961" s="28">
        <v>8104.32</v>
      </c>
      <c r="K8961" s="40"/>
      <c r="L8961" s="40"/>
    </row>
    <row r="8962" spans="1:12">
      <c r="A8962" s="17">
        <v>45626</v>
      </c>
      <c r="B8962" s="22" t="s">
        <v>10</v>
      </c>
      <c r="C8962" s="22" t="s">
        <v>90</v>
      </c>
      <c r="D8962" s="22" t="s">
        <v>9301</v>
      </c>
      <c r="E8962" s="22" t="s">
        <v>65</v>
      </c>
      <c r="F8962" s="22" t="s">
        <v>92</v>
      </c>
      <c r="G8962" s="9">
        <v>31</v>
      </c>
      <c r="H8962" s="22" t="s">
        <v>15</v>
      </c>
      <c r="I8962" s="28">
        <v>42.21</v>
      </c>
      <c r="J8962" s="28">
        <v>1308.51</v>
      </c>
      <c r="K8962" s="40"/>
      <c r="L8962" s="40"/>
    </row>
    <row r="8963" spans="1:12">
      <c r="A8963" s="17">
        <v>45626</v>
      </c>
      <c r="B8963" s="22" t="s">
        <v>10</v>
      </c>
      <c r="C8963" s="22" t="s">
        <v>90</v>
      </c>
      <c r="D8963" s="22" t="s">
        <v>9302</v>
      </c>
      <c r="E8963" s="22" t="s">
        <v>65</v>
      </c>
      <c r="F8963" s="22" t="s">
        <v>92</v>
      </c>
      <c r="G8963" s="9">
        <v>31</v>
      </c>
      <c r="H8963" s="22" t="s">
        <v>15</v>
      </c>
      <c r="I8963" s="28">
        <v>38.130000000000003</v>
      </c>
      <c r="J8963" s="28">
        <v>1181.8800000000001</v>
      </c>
      <c r="K8963" s="40"/>
      <c r="L8963" s="40"/>
    </row>
    <row r="8964" spans="1:12">
      <c r="A8964" s="17">
        <v>45626</v>
      </c>
      <c r="B8964" s="22" t="s">
        <v>10</v>
      </c>
      <c r="C8964" s="22" t="s">
        <v>868</v>
      </c>
      <c r="D8964" s="22" t="s">
        <v>9303</v>
      </c>
      <c r="E8964" s="22" t="s">
        <v>65</v>
      </c>
      <c r="F8964" s="22" t="s">
        <v>75</v>
      </c>
      <c r="G8964" s="9">
        <v>5</v>
      </c>
      <c r="H8964" s="22" t="s">
        <v>15</v>
      </c>
      <c r="I8964" s="28">
        <v>25.33</v>
      </c>
      <c r="J8964" s="28">
        <v>126.63</v>
      </c>
      <c r="K8964" s="40"/>
      <c r="L8964" s="40"/>
    </row>
    <row r="8965" spans="1:12">
      <c r="A8965" s="17">
        <v>45626</v>
      </c>
      <c r="B8965" s="22" t="s">
        <v>10</v>
      </c>
      <c r="C8965" s="22" t="s">
        <v>868</v>
      </c>
      <c r="D8965" s="22" t="s">
        <v>9304</v>
      </c>
      <c r="E8965" s="22" t="s">
        <v>65</v>
      </c>
      <c r="F8965" s="22" t="s">
        <v>75</v>
      </c>
      <c r="G8965" s="9">
        <v>169</v>
      </c>
      <c r="H8965" s="22" t="s">
        <v>15</v>
      </c>
      <c r="I8965" s="28">
        <v>42.21</v>
      </c>
      <c r="J8965" s="28">
        <v>7133.49</v>
      </c>
      <c r="K8965" s="40"/>
      <c r="L8965" s="40"/>
    </row>
    <row r="8966" spans="1:12">
      <c r="A8966" s="17">
        <v>45626</v>
      </c>
      <c r="B8966" s="22" t="s">
        <v>10</v>
      </c>
      <c r="C8966" s="22" t="s">
        <v>4161</v>
      </c>
      <c r="D8966" s="22" t="s">
        <v>9305</v>
      </c>
      <c r="E8966" s="22" t="s">
        <v>18</v>
      </c>
      <c r="F8966" s="22" t="s">
        <v>33</v>
      </c>
      <c r="G8966" s="9">
        <v>48.313099999999999</v>
      </c>
      <c r="H8966" s="22" t="s">
        <v>20</v>
      </c>
      <c r="I8966" s="28">
        <v>7.25</v>
      </c>
      <c r="J8966" s="28">
        <v>350.27</v>
      </c>
      <c r="K8966" s="40"/>
      <c r="L8966" s="40"/>
    </row>
    <row r="8967" spans="1:12">
      <c r="A8967" s="17">
        <v>45626</v>
      </c>
      <c r="B8967" s="22" t="s">
        <v>10</v>
      </c>
      <c r="C8967" s="22" t="s">
        <v>962</v>
      </c>
      <c r="D8967" s="22" t="s">
        <v>9306</v>
      </c>
      <c r="E8967" s="22" t="s">
        <v>18</v>
      </c>
      <c r="F8967" s="22" t="s">
        <v>33</v>
      </c>
      <c r="G8967" s="9">
        <v>771.6</v>
      </c>
      <c r="H8967" s="22" t="s">
        <v>20</v>
      </c>
      <c r="I8967" s="28">
        <v>1.03</v>
      </c>
      <c r="J8967" s="28">
        <v>792.43</v>
      </c>
      <c r="K8967" s="40"/>
      <c r="L8967" s="40"/>
    </row>
    <row r="8968" spans="1:12">
      <c r="A8968" s="17">
        <v>45626</v>
      </c>
      <c r="B8968" s="22" t="s">
        <v>10</v>
      </c>
      <c r="C8968" s="22" t="s">
        <v>871</v>
      </c>
      <c r="D8968" s="22" t="s">
        <v>9307</v>
      </c>
      <c r="E8968" s="22" t="s">
        <v>18</v>
      </c>
      <c r="F8968" s="22" t="s">
        <v>263</v>
      </c>
      <c r="G8968" s="9">
        <v>52.169800000000002</v>
      </c>
      <c r="H8968" s="22" t="s">
        <v>20</v>
      </c>
      <c r="I8968" s="28">
        <v>8.86</v>
      </c>
      <c r="J8968" s="28">
        <v>462.27</v>
      </c>
      <c r="K8968" s="40"/>
      <c r="L8968" s="40"/>
    </row>
    <row r="8969" spans="1:12">
      <c r="A8969" s="17">
        <v>45626</v>
      </c>
      <c r="B8969" s="22" t="s">
        <v>10</v>
      </c>
      <c r="C8969" s="22" t="s">
        <v>27</v>
      </c>
      <c r="D8969" s="22" t="s">
        <v>9308</v>
      </c>
      <c r="E8969" s="22" t="s">
        <v>18</v>
      </c>
      <c r="F8969" s="22" t="s">
        <v>29</v>
      </c>
      <c r="G8969" s="9">
        <v>2500</v>
      </c>
      <c r="H8969" s="22" t="s">
        <v>20</v>
      </c>
      <c r="I8969" s="28">
        <v>2.9</v>
      </c>
      <c r="J8969" s="28">
        <v>7250</v>
      </c>
      <c r="K8969" s="40"/>
      <c r="L8969" s="40"/>
    </row>
    <row r="8970" spans="1:12">
      <c r="A8970" s="17">
        <v>45626</v>
      </c>
      <c r="B8970" s="22" t="s">
        <v>10</v>
      </c>
      <c r="C8970" s="22" t="s">
        <v>1865</v>
      </c>
      <c r="D8970" s="22" t="s">
        <v>9309</v>
      </c>
      <c r="E8970" s="22" t="s">
        <v>18</v>
      </c>
      <c r="F8970" s="22" t="s">
        <v>29</v>
      </c>
      <c r="G8970" s="9">
        <v>50.75</v>
      </c>
      <c r="H8970" s="22" t="s">
        <v>20</v>
      </c>
      <c r="I8970" s="28">
        <v>2.9</v>
      </c>
      <c r="J8970" s="28">
        <v>147.18</v>
      </c>
      <c r="K8970" s="40"/>
      <c r="L8970" s="40"/>
    </row>
    <row r="8971" spans="1:12">
      <c r="A8971" s="17">
        <v>45626</v>
      </c>
      <c r="B8971" s="22" t="s">
        <v>10</v>
      </c>
      <c r="C8971" s="22" t="s">
        <v>1865</v>
      </c>
      <c r="D8971" s="22" t="s">
        <v>9310</v>
      </c>
      <c r="E8971" s="22" t="s">
        <v>18</v>
      </c>
      <c r="F8971" s="22" t="s">
        <v>29</v>
      </c>
      <c r="G8971" s="9">
        <v>2100</v>
      </c>
      <c r="H8971" s="22" t="s">
        <v>20</v>
      </c>
      <c r="I8971" s="28">
        <v>2.9</v>
      </c>
      <c r="J8971" s="28">
        <v>6090</v>
      </c>
      <c r="K8971" s="40"/>
      <c r="L8971" s="40"/>
    </row>
    <row r="8972" spans="1:12">
      <c r="A8972" s="17">
        <v>45626</v>
      </c>
      <c r="B8972" s="22" t="s">
        <v>10</v>
      </c>
      <c r="C8972" s="22" t="s">
        <v>31</v>
      </c>
      <c r="D8972" s="22" t="s">
        <v>9311</v>
      </c>
      <c r="E8972" s="22" t="s">
        <v>18</v>
      </c>
      <c r="F8972" s="22" t="s">
        <v>33</v>
      </c>
      <c r="G8972" s="9">
        <v>80.984999999999999</v>
      </c>
      <c r="H8972" s="22" t="s">
        <v>20</v>
      </c>
      <c r="I8972" s="28">
        <v>1.1599999999999999</v>
      </c>
      <c r="J8972" s="28">
        <v>93.7</v>
      </c>
      <c r="K8972" s="40"/>
      <c r="L8972" s="40"/>
    </row>
    <row r="8973" spans="1:12">
      <c r="A8973" s="17">
        <v>45626</v>
      </c>
      <c r="B8973" s="22" t="s">
        <v>10</v>
      </c>
      <c r="C8973" s="22" t="s">
        <v>31</v>
      </c>
      <c r="D8973" s="22" t="s">
        <v>9312</v>
      </c>
      <c r="E8973" s="22" t="s">
        <v>18</v>
      </c>
      <c r="F8973" s="22" t="s">
        <v>33</v>
      </c>
      <c r="G8973" s="9">
        <v>64.3</v>
      </c>
      <c r="H8973" s="22" t="s">
        <v>20</v>
      </c>
      <c r="I8973" s="28">
        <v>1.1599999999999999</v>
      </c>
      <c r="J8973" s="28">
        <v>74.400000000000006</v>
      </c>
      <c r="K8973" s="40"/>
      <c r="L8973" s="40"/>
    </row>
    <row r="8974" spans="1:12">
      <c r="A8974" s="17">
        <v>45626</v>
      </c>
      <c r="B8974" s="22" t="s">
        <v>10</v>
      </c>
      <c r="C8974" s="22" t="s">
        <v>31</v>
      </c>
      <c r="D8974" s="22" t="s">
        <v>9313</v>
      </c>
      <c r="E8974" s="22" t="s">
        <v>18</v>
      </c>
      <c r="F8974" s="22" t="s">
        <v>33</v>
      </c>
      <c r="G8974" s="9">
        <v>150</v>
      </c>
      <c r="H8974" s="22" t="s">
        <v>20</v>
      </c>
      <c r="I8974" s="28">
        <v>1.1599999999999999</v>
      </c>
      <c r="J8974" s="28">
        <v>173.56</v>
      </c>
      <c r="K8974" s="40"/>
      <c r="L8974" s="40"/>
    </row>
    <row r="8975" spans="1:12">
      <c r="A8975" s="17">
        <v>45626</v>
      </c>
      <c r="B8975" s="22" t="s">
        <v>10</v>
      </c>
      <c r="C8975" s="22" t="s">
        <v>874</v>
      </c>
      <c r="D8975" s="22" t="s">
        <v>9314</v>
      </c>
      <c r="E8975" s="22" t="s">
        <v>18</v>
      </c>
      <c r="F8975" s="22" t="s">
        <v>33</v>
      </c>
      <c r="G8975" s="9">
        <v>33</v>
      </c>
      <c r="H8975" s="22" t="s">
        <v>20</v>
      </c>
      <c r="I8975" s="28">
        <v>22.68</v>
      </c>
      <c r="J8975" s="28">
        <v>748.41</v>
      </c>
      <c r="K8975" s="40"/>
      <c r="L8975" s="40"/>
    </row>
    <row r="8976" spans="1:12">
      <c r="A8976" s="17">
        <v>45626</v>
      </c>
      <c r="B8976" s="22" t="s">
        <v>10</v>
      </c>
      <c r="C8976" s="22" t="s">
        <v>16</v>
      </c>
      <c r="D8976" s="22" t="s">
        <v>9315</v>
      </c>
      <c r="E8976" s="22" t="s">
        <v>18</v>
      </c>
      <c r="F8976" s="22" t="s">
        <v>19</v>
      </c>
      <c r="G8976" s="9">
        <v>539.9</v>
      </c>
      <c r="H8976" s="22" t="s">
        <v>20</v>
      </c>
      <c r="I8976" s="28">
        <v>0.43</v>
      </c>
      <c r="J8976" s="28">
        <v>233.07</v>
      </c>
      <c r="K8976" s="40"/>
      <c r="L8976" s="40"/>
    </row>
    <row r="8977" spans="1:12">
      <c r="A8977" s="17">
        <v>45626</v>
      </c>
      <c r="B8977" s="22" t="s">
        <v>10</v>
      </c>
      <c r="C8977" s="22" t="s">
        <v>16</v>
      </c>
      <c r="D8977" s="22" t="s">
        <v>9316</v>
      </c>
      <c r="E8977" s="22" t="s">
        <v>18</v>
      </c>
      <c r="F8977" s="22" t="s">
        <v>19</v>
      </c>
      <c r="G8977" s="9">
        <v>1500</v>
      </c>
      <c r="H8977" s="22" t="s">
        <v>20</v>
      </c>
      <c r="I8977" s="28">
        <v>0.43</v>
      </c>
      <c r="J8977" s="28">
        <v>647.54999999999995</v>
      </c>
      <c r="K8977" s="40"/>
      <c r="L8977" s="40"/>
    </row>
    <row r="8978" spans="1:12">
      <c r="A8978" s="17">
        <v>45626</v>
      </c>
      <c r="B8978" s="22" t="s">
        <v>10</v>
      </c>
      <c r="C8978" s="22" t="s">
        <v>16</v>
      </c>
      <c r="D8978" s="22" t="s">
        <v>9317</v>
      </c>
      <c r="E8978" s="22" t="s">
        <v>18</v>
      </c>
      <c r="F8978" s="22" t="s">
        <v>19</v>
      </c>
      <c r="G8978" s="9">
        <v>380.8</v>
      </c>
      <c r="H8978" s="22" t="s">
        <v>20</v>
      </c>
      <c r="I8978" s="28">
        <v>0.43</v>
      </c>
      <c r="J8978" s="28">
        <v>164.39</v>
      </c>
      <c r="K8978" s="40"/>
      <c r="L8978" s="40"/>
    </row>
    <row r="8979" spans="1:12">
      <c r="A8979" s="17">
        <v>45626</v>
      </c>
      <c r="B8979" s="22" t="s">
        <v>10</v>
      </c>
      <c r="C8979" s="22" t="s">
        <v>16</v>
      </c>
      <c r="D8979" s="22" t="s">
        <v>9318</v>
      </c>
      <c r="E8979" s="22" t="s">
        <v>18</v>
      </c>
      <c r="F8979" s="22" t="s">
        <v>19</v>
      </c>
      <c r="G8979" s="9">
        <v>22500</v>
      </c>
      <c r="H8979" s="22" t="s">
        <v>20</v>
      </c>
      <c r="I8979" s="28">
        <v>0.43</v>
      </c>
      <c r="J8979" s="28">
        <v>9713.25</v>
      </c>
      <c r="K8979" s="40"/>
      <c r="L8979" s="40"/>
    </row>
    <row r="8980" spans="1:12">
      <c r="A8980" s="17">
        <v>45626</v>
      </c>
      <c r="B8980" s="22" t="s">
        <v>10</v>
      </c>
      <c r="C8980" s="22" t="s">
        <v>562</v>
      </c>
      <c r="D8980" s="22" t="s">
        <v>9319</v>
      </c>
      <c r="E8980" s="22" t="s">
        <v>18</v>
      </c>
      <c r="F8980" s="22" t="s">
        <v>40</v>
      </c>
      <c r="G8980" s="9">
        <v>0.84199999999999997</v>
      </c>
      <c r="H8980" s="22" t="s">
        <v>41</v>
      </c>
      <c r="I8980" s="28">
        <v>2.85</v>
      </c>
      <c r="J8980" s="28">
        <v>2.4</v>
      </c>
      <c r="K8980" s="40"/>
      <c r="L8980" s="40"/>
    </row>
    <row r="8981" spans="1:12">
      <c r="A8981" s="17">
        <v>45626</v>
      </c>
      <c r="B8981" s="22" t="s">
        <v>10</v>
      </c>
      <c r="C8981" s="22" t="s">
        <v>564</v>
      </c>
      <c r="D8981" s="22" t="s">
        <v>9320</v>
      </c>
      <c r="E8981" s="22" t="s">
        <v>18</v>
      </c>
      <c r="F8981" s="22" t="s">
        <v>40</v>
      </c>
      <c r="G8981" s="9">
        <v>65.94</v>
      </c>
      <c r="H8981" s="22" t="s">
        <v>41</v>
      </c>
      <c r="I8981" s="28">
        <v>24</v>
      </c>
      <c r="J8981" s="28">
        <v>1582.56</v>
      </c>
      <c r="K8981" s="40"/>
      <c r="L8981" s="40"/>
    </row>
    <row r="8982" spans="1:12">
      <c r="A8982" s="17">
        <v>45626</v>
      </c>
      <c r="B8982" s="22" t="s">
        <v>10</v>
      </c>
      <c r="C8982" s="22" t="s">
        <v>880</v>
      </c>
      <c r="D8982" s="22" t="s">
        <v>9321</v>
      </c>
      <c r="E8982" s="22" t="s">
        <v>58</v>
      </c>
      <c r="F8982" s="22" t="s">
        <v>59</v>
      </c>
      <c r="G8982" s="9">
        <v>480</v>
      </c>
      <c r="H8982" s="22" t="s">
        <v>15</v>
      </c>
      <c r="I8982" s="28">
        <v>7.0000000000000007E-2</v>
      </c>
      <c r="J8982" s="28">
        <v>33.6</v>
      </c>
      <c r="K8982" s="40"/>
      <c r="L8982" s="40"/>
    </row>
    <row r="8983" spans="1:12">
      <c r="A8983" s="17">
        <v>45626</v>
      </c>
      <c r="B8983" s="22" t="s">
        <v>10</v>
      </c>
      <c r="C8983" s="22" t="s">
        <v>882</v>
      </c>
      <c r="D8983" s="22" t="s">
        <v>9322</v>
      </c>
      <c r="E8983" s="22" t="s">
        <v>58</v>
      </c>
      <c r="F8983" s="22" t="s">
        <v>59</v>
      </c>
      <c r="G8983" s="9">
        <v>5907</v>
      </c>
      <c r="H8983" s="22" t="s">
        <v>15</v>
      </c>
      <c r="I8983" s="28">
        <v>7.0000000000000007E-2</v>
      </c>
      <c r="J8983" s="28">
        <v>413.49</v>
      </c>
      <c r="K8983" s="40"/>
      <c r="L8983" s="40"/>
    </row>
    <row r="8984" spans="1:12">
      <c r="A8984" s="17">
        <v>45626</v>
      </c>
      <c r="B8984" s="22" t="s">
        <v>10</v>
      </c>
      <c r="C8984" s="22" t="s">
        <v>884</v>
      </c>
      <c r="D8984" s="22" t="s">
        <v>9323</v>
      </c>
      <c r="E8984" s="22" t="s">
        <v>58</v>
      </c>
      <c r="F8984" s="22" t="s">
        <v>59</v>
      </c>
      <c r="G8984" s="9">
        <v>4918</v>
      </c>
      <c r="H8984" s="22" t="s">
        <v>15</v>
      </c>
      <c r="I8984" s="28">
        <v>7.0000000000000007E-2</v>
      </c>
      <c r="J8984" s="28">
        <v>344.26</v>
      </c>
      <c r="K8984" s="40"/>
      <c r="L8984" s="40"/>
    </row>
    <row r="8985" spans="1:12">
      <c r="A8985" s="17">
        <v>45626</v>
      </c>
      <c r="B8985" s="22" t="s">
        <v>10</v>
      </c>
      <c r="C8985" s="22" t="s">
        <v>886</v>
      </c>
      <c r="D8985" s="22" t="s">
        <v>9324</v>
      </c>
      <c r="E8985" s="22" t="s">
        <v>58</v>
      </c>
      <c r="F8985" s="22" t="s">
        <v>59</v>
      </c>
      <c r="G8985" s="9">
        <v>1986</v>
      </c>
      <c r="H8985" s="22" t="s">
        <v>15</v>
      </c>
      <c r="I8985" s="28">
        <v>0.09</v>
      </c>
      <c r="J8985" s="28">
        <v>184.1</v>
      </c>
      <c r="K8985" s="40"/>
      <c r="L8985" s="40"/>
    </row>
    <row r="8986" spans="1:12">
      <c r="A8986" s="17">
        <v>45626</v>
      </c>
      <c r="B8986" s="22" t="s">
        <v>10</v>
      </c>
      <c r="C8986" s="22" t="s">
        <v>888</v>
      </c>
      <c r="D8986" s="22" t="s">
        <v>9325</v>
      </c>
      <c r="E8986" s="22" t="s">
        <v>58</v>
      </c>
      <c r="F8986" s="22" t="s">
        <v>59</v>
      </c>
      <c r="G8986" s="9">
        <v>1520</v>
      </c>
      <c r="H8986" s="22" t="s">
        <v>15</v>
      </c>
      <c r="I8986" s="28">
        <v>0.09</v>
      </c>
      <c r="J8986" s="28">
        <v>140.93</v>
      </c>
      <c r="K8986" s="40"/>
      <c r="L8986" s="40"/>
    </row>
    <row r="8987" spans="1:12">
      <c r="A8987" s="17">
        <v>45626</v>
      </c>
      <c r="B8987" s="22" t="s">
        <v>10</v>
      </c>
      <c r="C8987" s="22" t="s">
        <v>890</v>
      </c>
      <c r="D8987" s="22" t="s">
        <v>9326</v>
      </c>
      <c r="E8987" s="22" t="s">
        <v>58</v>
      </c>
      <c r="F8987" s="22" t="s">
        <v>59</v>
      </c>
      <c r="G8987" s="9">
        <v>750</v>
      </c>
      <c r="H8987" s="22" t="s">
        <v>15</v>
      </c>
      <c r="I8987" s="28">
        <v>0.23</v>
      </c>
      <c r="J8987" s="28">
        <v>172.5</v>
      </c>
      <c r="K8987" s="40"/>
      <c r="L8987" s="40"/>
    </row>
    <row r="8988" spans="1:12">
      <c r="A8988" s="17">
        <v>45626</v>
      </c>
      <c r="B8988" s="22" t="s">
        <v>10</v>
      </c>
      <c r="C8988" s="22" t="s">
        <v>892</v>
      </c>
      <c r="D8988" s="22" t="s">
        <v>9327</v>
      </c>
      <c r="E8988" s="22" t="s">
        <v>58</v>
      </c>
      <c r="F8988" s="22" t="s">
        <v>59</v>
      </c>
      <c r="G8988" s="9">
        <v>150</v>
      </c>
      <c r="H8988" s="22" t="s">
        <v>15</v>
      </c>
      <c r="I8988" s="28">
        <v>0.23</v>
      </c>
      <c r="J8988" s="28">
        <v>34.5</v>
      </c>
      <c r="K8988" s="40"/>
      <c r="L8988" s="40"/>
    </row>
    <row r="8989" spans="1:12">
      <c r="A8989" s="17">
        <v>45626</v>
      </c>
      <c r="B8989" s="22" t="s">
        <v>10</v>
      </c>
      <c r="C8989" s="22" t="s">
        <v>972</v>
      </c>
      <c r="D8989" s="22" t="s">
        <v>9328</v>
      </c>
      <c r="E8989" s="22" t="s">
        <v>58</v>
      </c>
      <c r="F8989" s="22" t="s">
        <v>59</v>
      </c>
      <c r="G8989" s="9">
        <v>2055</v>
      </c>
      <c r="H8989" s="22" t="s">
        <v>15</v>
      </c>
      <c r="I8989" s="28">
        <v>7.0000000000000007E-2</v>
      </c>
      <c r="J8989" s="28">
        <v>143.85</v>
      </c>
      <c r="K8989" s="40"/>
      <c r="L8989" s="40"/>
    </row>
    <row r="8990" spans="1:12">
      <c r="A8990" s="17">
        <v>45626</v>
      </c>
      <c r="B8990" s="22" t="s">
        <v>10</v>
      </c>
      <c r="C8990" s="22" t="s">
        <v>1017</v>
      </c>
      <c r="D8990" s="22" t="s">
        <v>9329</v>
      </c>
      <c r="E8990" s="22" t="s">
        <v>58</v>
      </c>
      <c r="F8990" s="22" t="s">
        <v>59</v>
      </c>
      <c r="G8990" s="9">
        <v>50</v>
      </c>
      <c r="H8990" s="22" t="s">
        <v>15</v>
      </c>
      <c r="I8990" s="28">
        <v>7.0000000000000007E-2</v>
      </c>
      <c r="J8990" s="28">
        <v>3.5</v>
      </c>
      <c r="K8990" s="40"/>
      <c r="L8990" s="40"/>
    </row>
    <row r="8991" spans="1:12">
      <c r="A8991" s="17">
        <v>45626</v>
      </c>
      <c r="B8991" s="22" t="s">
        <v>10</v>
      </c>
      <c r="C8991" s="22" t="s">
        <v>5177</v>
      </c>
      <c r="D8991" s="22" t="s">
        <v>9330</v>
      </c>
      <c r="E8991" s="22" t="s">
        <v>58</v>
      </c>
      <c r="F8991" s="22" t="s">
        <v>59</v>
      </c>
      <c r="G8991" s="9">
        <v>2000</v>
      </c>
      <c r="H8991" s="22" t="s">
        <v>15</v>
      </c>
      <c r="I8991" s="28">
        <v>0.09</v>
      </c>
      <c r="J8991" s="28">
        <v>185.4</v>
      </c>
      <c r="K8991" s="40"/>
      <c r="L8991" s="40"/>
    </row>
    <row r="8992" spans="1:12">
      <c r="A8992" s="17">
        <v>45626</v>
      </c>
      <c r="B8992" s="22" t="s">
        <v>10</v>
      </c>
      <c r="C8992" s="22" t="s">
        <v>1019</v>
      </c>
      <c r="D8992" s="22" t="s">
        <v>9331</v>
      </c>
      <c r="E8992" s="22" t="s">
        <v>58</v>
      </c>
      <c r="F8992" s="22" t="s">
        <v>59</v>
      </c>
      <c r="G8992" s="9">
        <v>2256</v>
      </c>
      <c r="H8992" s="22" t="s">
        <v>15</v>
      </c>
      <c r="I8992" s="28">
        <v>7.0000000000000007E-2</v>
      </c>
      <c r="J8992" s="28">
        <v>157.91999999999999</v>
      </c>
      <c r="K8992" s="40"/>
      <c r="L8992" s="40"/>
    </row>
    <row r="8993" spans="1:12">
      <c r="A8993" s="17">
        <v>45626</v>
      </c>
      <c r="B8993" s="22" t="s">
        <v>10</v>
      </c>
      <c r="C8993" s="22" t="s">
        <v>56</v>
      </c>
      <c r="D8993" s="22" t="s">
        <v>9332</v>
      </c>
      <c r="E8993" s="22" t="s">
        <v>58</v>
      </c>
      <c r="F8993" s="22" t="s">
        <v>59</v>
      </c>
      <c r="G8993" s="9">
        <v>1925</v>
      </c>
      <c r="H8993" s="22" t="s">
        <v>15</v>
      </c>
      <c r="I8993" s="28">
        <v>7.0000000000000007E-2</v>
      </c>
      <c r="J8993" s="28">
        <v>134.75</v>
      </c>
      <c r="K8993" s="40"/>
      <c r="L8993" s="40"/>
    </row>
    <row r="8994" spans="1:12">
      <c r="A8994" s="17">
        <v>45626</v>
      </c>
      <c r="B8994" s="22" t="s">
        <v>10</v>
      </c>
      <c r="C8994" s="22" t="s">
        <v>921</v>
      </c>
      <c r="D8994" s="22" t="s">
        <v>9333</v>
      </c>
      <c r="E8994" s="22" t="s">
        <v>58</v>
      </c>
      <c r="F8994" s="22" t="s">
        <v>59</v>
      </c>
      <c r="G8994" s="9">
        <v>120</v>
      </c>
      <c r="H8994" s="22" t="s">
        <v>15</v>
      </c>
      <c r="I8994" s="28">
        <v>7.0000000000000007E-2</v>
      </c>
      <c r="J8994" s="28">
        <v>8.4</v>
      </c>
      <c r="K8994" s="40"/>
      <c r="L8994" s="40"/>
    </row>
    <row r="8995" spans="1:12">
      <c r="A8995" s="17">
        <v>45626</v>
      </c>
      <c r="B8995" s="22" t="s">
        <v>10</v>
      </c>
      <c r="C8995" s="22" t="s">
        <v>1882</v>
      </c>
      <c r="D8995" s="22" t="s">
        <v>9334</v>
      </c>
      <c r="E8995" s="22" t="s">
        <v>58</v>
      </c>
      <c r="F8995" s="22" t="s">
        <v>59</v>
      </c>
      <c r="G8995" s="9">
        <v>1000</v>
      </c>
      <c r="H8995" s="22" t="s">
        <v>15</v>
      </c>
      <c r="I8995" s="28">
        <v>1.1299999999999999</v>
      </c>
      <c r="J8995" s="28">
        <v>1132</v>
      </c>
      <c r="K8995" s="40"/>
      <c r="L8995" s="40"/>
    </row>
    <row r="8996" spans="1:12">
      <c r="A8996" s="17">
        <v>45626</v>
      </c>
      <c r="B8996" s="22" t="s">
        <v>10</v>
      </c>
      <c r="C8996" s="22" t="s">
        <v>4554</v>
      </c>
      <c r="D8996" s="22" t="s">
        <v>9335</v>
      </c>
      <c r="E8996" s="22" t="s">
        <v>58</v>
      </c>
      <c r="F8996" s="22" t="s">
        <v>59</v>
      </c>
      <c r="G8996" s="9">
        <v>9500</v>
      </c>
      <c r="H8996" s="22" t="s">
        <v>15</v>
      </c>
      <c r="I8996" s="28">
        <v>0.09</v>
      </c>
      <c r="J8996" s="28">
        <v>880.65</v>
      </c>
      <c r="K8996" s="40"/>
      <c r="L8996" s="40"/>
    </row>
    <row r="8997" spans="1:12">
      <c r="A8997" s="17">
        <v>45626</v>
      </c>
      <c r="B8997" s="22" t="s">
        <v>10</v>
      </c>
      <c r="C8997" s="22" t="s">
        <v>851</v>
      </c>
      <c r="D8997" s="22" t="s">
        <v>9336</v>
      </c>
      <c r="E8997" s="22" t="s">
        <v>18</v>
      </c>
      <c r="F8997" s="22" t="s">
        <v>242</v>
      </c>
      <c r="G8997" s="9">
        <v>81.599999999999994</v>
      </c>
      <c r="H8997" s="22" t="s">
        <v>20</v>
      </c>
      <c r="I8997" s="28">
        <v>5.6</v>
      </c>
      <c r="J8997" s="28">
        <v>456.96</v>
      </c>
      <c r="K8997" s="40"/>
      <c r="L8997" s="40"/>
    </row>
    <row r="8998" spans="1:12">
      <c r="A8998" s="17">
        <v>45626</v>
      </c>
      <c r="B8998" s="22" t="s">
        <v>10</v>
      </c>
      <c r="C8998" s="22" t="s">
        <v>150</v>
      </c>
      <c r="D8998" s="22" t="s">
        <v>9337</v>
      </c>
      <c r="E8998" s="22" t="s">
        <v>58</v>
      </c>
      <c r="F8998" s="22" t="s">
        <v>59</v>
      </c>
      <c r="G8998" s="9">
        <v>966</v>
      </c>
      <c r="H8998" s="22" t="s">
        <v>15</v>
      </c>
      <c r="I8998" s="28">
        <v>7.0000000000000007E-2</v>
      </c>
      <c r="J8998" s="28">
        <v>67.62</v>
      </c>
      <c r="K8998" s="40"/>
      <c r="L8998" s="40"/>
    </row>
    <row r="8999" spans="1:12">
      <c r="A8999" s="17">
        <v>45626</v>
      </c>
      <c r="B8999" s="22" t="s">
        <v>10</v>
      </c>
      <c r="C8999" s="22" t="s">
        <v>152</v>
      </c>
      <c r="D8999" s="22" t="s">
        <v>9338</v>
      </c>
      <c r="E8999" s="22" t="s">
        <v>58</v>
      </c>
      <c r="F8999" s="22" t="s">
        <v>59</v>
      </c>
      <c r="G8999" s="9">
        <v>626</v>
      </c>
      <c r="H8999" s="22" t="s">
        <v>15</v>
      </c>
      <c r="I8999" s="28">
        <v>7.0000000000000007E-2</v>
      </c>
      <c r="J8999" s="28">
        <v>43.82</v>
      </c>
      <c r="K8999" s="40"/>
      <c r="L8999" s="40"/>
    </row>
    <row r="9000" spans="1:12">
      <c r="A9000" s="17">
        <v>45626</v>
      </c>
      <c r="B9000" s="22" t="s">
        <v>10</v>
      </c>
      <c r="C9000" s="22" t="s">
        <v>154</v>
      </c>
      <c r="D9000" s="22" t="s">
        <v>9339</v>
      </c>
      <c r="E9000" s="22" t="s">
        <v>58</v>
      </c>
      <c r="F9000" s="22" t="s">
        <v>59</v>
      </c>
      <c r="G9000" s="9">
        <v>500</v>
      </c>
      <c r="H9000" s="22" t="s">
        <v>15</v>
      </c>
      <c r="I9000" s="28">
        <v>0.38</v>
      </c>
      <c r="J9000" s="28">
        <v>190</v>
      </c>
      <c r="K9000" s="40"/>
      <c r="L9000" s="40"/>
    </row>
    <row r="9001" spans="1:12">
      <c r="A9001" s="17">
        <v>45626</v>
      </c>
      <c r="B9001" s="22" t="s">
        <v>10</v>
      </c>
      <c r="C9001" s="22" t="s">
        <v>5923</v>
      </c>
      <c r="D9001" s="22" t="s">
        <v>9340</v>
      </c>
      <c r="E9001" s="22" t="s">
        <v>58</v>
      </c>
      <c r="F9001" s="22" t="s">
        <v>59</v>
      </c>
      <c r="G9001" s="9">
        <v>1000</v>
      </c>
      <c r="H9001" s="22" t="s">
        <v>15</v>
      </c>
      <c r="I9001" s="28">
        <v>0.09</v>
      </c>
      <c r="J9001" s="28">
        <v>92.71</v>
      </c>
      <c r="K9001" s="40"/>
      <c r="L9001" s="40"/>
    </row>
    <row r="9002" spans="1:12">
      <c r="A9002" s="17">
        <v>45626</v>
      </c>
      <c r="B9002" s="22" t="s">
        <v>10</v>
      </c>
      <c r="C9002" s="22" t="s">
        <v>156</v>
      </c>
      <c r="D9002" s="22" t="s">
        <v>9341</v>
      </c>
      <c r="E9002" s="22" t="s">
        <v>58</v>
      </c>
      <c r="F9002" s="22" t="s">
        <v>59</v>
      </c>
      <c r="G9002" s="9">
        <v>122</v>
      </c>
      <c r="H9002" s="22" t="s">
        <v>15</v>
      </c>
      <c r="I9002" s="28">
        <v>0.09</v>
      </c>
      <c r="J9002" s="28">
        <v>11.31</v>
      </c>
      <c r="K9002" s="40"/>
      <c r="L9002" s="40"/>
    </row>
    <row r="9003" spans="1:12">
      <c r="A9003" s="17">
        <v>45626</v>
      </c>
      <c r="B9003" s="22" t="s">
        <v>10</v>
      </c>
      <c r="C9003" s="22" t="s">
        <v>158</v>
      </c>
      <c r="D9003" s="22" t="s">
        <v>9342</v>
      </c>
      <c r="E9003" s="22" t="s">
        <v>58</v>
      </c>
      <c r="F9003" s="22" t="s">
        <v>59</v>
      </c>
      <c r="G9003" s="9">
        <v>2764</v>
      </c>
      <c r="H9003" s="22" t="s">
        <v>15</v>
      </c>
      <c r="I9003" s="28">
        <v>0.09</v>
      </c>
      <c r="J9003" s="28">
        <v>256.23</v>
      </c>
      <c r="K9003" s="40"/>
      <c r="L9003" s="40"/>
    </row>
    <row r="9004" spans="1:12">
      <c r="A9004" s="17">
        <v>45626</v>
      </c>
      <c r="B9004" s="22" t="s">
        <v>10</v>
      </c>
      <c r="C9004" s="22" t="s">
        <v>160</v>
      </c>
      <c r="D9004" s="22" t="s">
        <v>9343</v>
      </c>
      <c r="E9004" s="22" t="s">
        <v>58</v>
      </c>
      <c r="F9004" s="22" t="s">
        <v>59</v>
      </c>
      <c r="G9004" s="9">
        <v>3000</v>
      </c>
      <c r="H9004" s="22" t="s">
        <v>15</v>
      </c>
      <c r="I9004" s="28">
        <v>0.09</v>
      </c>
      <c r="J9004" s="28">
        <v>278.10000000000002</v>
      </c>
      <c r="K9004" s="40"/>
      <c r="L9004" s="40"/>
    </row>
    <row r="9005" spans="1:12">
      <c r="A9005" s="17">
        <v>45626</v>
      </c>
      <c r="B9005" s="22" t="s">
        <v>10</v>
      </c>
      <c r="C9005" s="22" t="s">
        <v>162</v>
      </c>
      <c r="D9005" s="22" t="s">
        <v>9344</v>
      </c>
      <c r="E9005" s="22" t="s">
        <v>58</v>
      </c>
      <c r="F9005" s="22" t="s">
        <v>59</v>
      </c>
      <c r="G9005" s="9">
        <v>669</v>
      </c>
      <c r="H9005" s="22" t="s">
        <v>15</v>
      </c>
      <c r="I9005" s="28">
        <v>7.0000000000000007E-2</v>
      </c>
      <c r="J9005" s="28">
        <v>46.83</v>
      </c>
      <c r="K9005" s="40"/>
      <c r="L9005" s="40"/>
    </row>
    <row r="9006" spans="1:12">
      <c r="A9006" s="17">
        <v>45626</v>
      </c>
      <c r="B9006" s="22" t="s">
        <v>10</v>
      </c>
      <c r="C9006" s="22" t="s">
        <v>164</v>
      </c>
      <c r="D9006" s="22" t="s">
        <v>9345</v>
      </c>
      <c r="E9006" s="22" t="s">
        <v>58</v>
      </c>
      <c r="F9006" s="22" t="s">
        <v>59</v>
      </c>
      <c r="G9006" s="9">
        <v>500</v>
      </c>
      <c r="H9006" s="22" t="s">
        <v>15</v>
      </c>
      <c r="I9006" s="28">
        <v>7.0000000000000007E-2</v>
      </c>
      <c r="J9006" s="28">
        <v>35</v>
      </c>
      <c r="K9006" s="40"/>
      <c r="L9006" s="40"/>
    </row>
    <row r="9007" spans="1:12">
      <c r="A9007" s="17">
        <v>45626</v>
      </c>
      <c r="B9007" s="22" t="s">
        <v>10</v>
      </c>
      <c r="C9007" s="22" t="s">
        <v>166</v>
      </c>
      <c r="D9007" s="22" t="s">
        <v>9346</v>
      </c>
      <c r="E9007" s="22" t="s">
        <v>58</v>
      </c>
      <c r="F9007" s="22" t="s">
        <v>168</v>
      </c>
      <c r="G9007" s="9">
        <v>350</v>
      </c>
      <c r="H9007" s="22" t="s">
        <v>15</v>
      </c>
      <c r="I9007" s="28">
        <v>0.01</v>
      </c>
      <c r="J9007" s="28">
        <v>2.8</v>
      </c>
      <c r="K9007" s="40"/>
      <c r="L9007" s="40"/>
    </row>
    <row r="9008" spans="1:12">
      <c r="A9008" s="17">
        <v>45626</v>
      </c>
      <c r="B9008" s="22" t="s">
        <v>10</v>
      </c>
      <c r="C9008" s="22" t="s">
        <v>169</v>
      </c>
      <c r="D9008" s="22" t="s">
        <v>9347</v>
      </c>
      <c r="E9008" s="22" t="s">
        <v>58</v>
      </c>
      <c r="F9008" s="22" t="s">
        <v>168</v>
      </c>
      <c r="G9008" s="9">
        <v>11050</v>
      </c>
      <c r="H9008" s="22" t="s">
        <v>15</v>
      </c>
      <c r="I9008" s="28">
        <v>0.01</v>
      </c>
      <c r="J9008" s="28">
        <v>88.4</v>
      </c>
      <c r="K9008" s="40"/>
      <c r="L9008" s="40"/>
    </row>
    <row r="9009" spans="1:12">
      <c r="A9009" s="17">
        <v>45626</v>
      </c>
      <c r="B9009" s="22" t="s">
        <v>10</v>
      </c>
      <c r="C9009" s="22" t="s">
        <v>169</v>
      </c>
      <c r="D9009" s="22" t="s">
        <v>9348</v>
      </c>
      <c r="E9009" s="22" t="s">
        <v>58</v>
      </c>
      <c r="F9009" s="22" t="s">
        <v>168</v>
      </c>
      <c r="G9009" s="9">
        <v>11050</v>
      </c>
      <c r="H9009" s="22" t="s">
        <v>15</v>
      </c>
      <c r="I9009" s="28">
        <v>0.01</v>
      </c>
      <c r="J9009" s="28">
        <v>88.4</v>
      </c>
      <c r="K9009" s="40"/>
      <c r="L9009" s="40"/>
    </row>
    <row r="9010" spans="1:12">
      <c r="A9010" s="17">
        <v>45626</v>
      </c>
      <c r="B9010" s="22" t="s">
        <v>10</v>
      </c>
      <c r="C9010" s="22" t="s">
        <v>172</v>
      </c>
      <c r="D9010" s="22" t="s">
        <v>9349</v>
      </c>
      <c r="E9010" s="22" t="s">
        <v>58</v>
      </c>
      <c r="F9010" s="22" t="s">
        <v>168</v>
      </c>
      <c r="G9010" s="9">
        <v>65000</v>
      </c>
      <c r="H9010" s="22" t="s">
        <v>15</v>
      </c>
      <c r="I9010" s="28">
        <v>0.01</v>
      </c>
      <c r="J9010" s="28">
        <v>520</v>
      </c>
      <c r="K9010" s="40"/>
      <c r="L9010" s="40"/>
    </row>
    <row r="9011" spans="1:12">
      <c r="A9011" s="17">
        <v>45626</v>
      </c>
      <c r="B9011" s="22" t="s">
        <v>10</v>
      </c>
      <c r="C9011" s="22" t="s">
        <v>172</v>
      </c>
      <c r="D9011" s="22" t="s">
        <v>9350</v>
      </c>
      <c r="E9011" s="22" t="s">
        <v>58</v>
      </c>
      <c r="F9011" s="22" t="s">
        <v>168</v>
      </c>
      <c r="G9011" s="9">
        <v>35750</v>
      </c>
      <c r="H9011" s="22" t="s">
        <v>15</v>
      </c>
      <c r="I9011" s="28">
        <v>0.01</v>
      </c>
      <c r="J9011" s="28">
        <v>286</v>
      </c>
      <c r="K9011" s="40"/>
      <c r="L9011" s="40"/>
    </row>
    <row r="9012" spans="1:12">
      <c r="A9012" s="17">
        <v>45626</v>
      </c>
      <c r="B9012" s="22" t="s">
        <v>10</v>
      </c>
      <c r="C9012" s="22" t="s">
        <v>172</v>
      </c>
      <c r="D9012" s="22" t="s">
        <v>9351</v>
      </c>
      <c r="E9012" s="22" t="s">
        <v>58</v>
      </c>
      <c r="F9012" s="22" t="s">
        <v>168</v>
      </c>
      <c r="G9012" s="9">
        <v>609050</v>
      </c>
      <c r="H9012" s="22" t="s">
        <v>15</v>
      </c>
      <c r="I9012" s="28">
        <v>0.01</v>
      </c>
      <c r="J9012" s="28">
        <v>4872.3999999999996</v>
      </c>
      <c r="K9012" s="40"/>
      <c r="L9012" s="40"/>
    </row>
    <row r="9013" spans="1:12">
      <c r="A9013" s="17">
        <v>45626</v>
      </c>
      <c r="B9013" s="22" t="s">
        <v>10</v>
      </c>
      <c r="C9013" s="22" t="s">
        <v>172</v>
      </c>
      <c r="D9013" s="22" t="s">
        <v>9352</v>
      </c>
      <c r="E9013" s="22" t="s">
        <v>58</v>
      </c>
      <c r="F9013" s="22" t="s">
        <v>168</v>
      </c>
      <c r="G9013" s="9">
        <v>81250</v>
      </c>
      <c r="H9013" s="22" t="s">
        <v>15</v>
      </c>
      <c r="I9013" s="28">
        <v>0.01</v>
      </c>
      <c r="J9013" s="28">
        <v>650</v>
      </c>
      <c r="K9013" s="40"/>
      <c r="L9013" s="40"/>
    </row>
    <row r="9014" spans="1:12">
      <c r="A9014" s="17">
        <v>45626</v>
      </c>
      <c r="B9014" s="22" t="s">
        <v>10</v>
      </c>
      <c r="C9014" s="22" t="s">
        <v>177</v>
      </c>
      <c r="D9014" s="22" t="s">
        <v>9353</v>
      </c>
      <c r="E9014" s="22" t="s">
        <v>58</v>
      </c>
      <c r="F9014" s="22" t="s">
        <v>168</v>
      </c>
      <c r="G9014" s="9">
        <v>1950</v>
      </c>
      <c r="H9014" s="22" t="s">
        <v>15</v>
      </c>
      <c r="I9014" s="28">
        <v>0.01</v>
      </c>
      <c r="J9014" s="28">
        <v>15.6</v>
      </c>
      <c r="K9014" s="40"/>
      <c r="L9014" s="40"/>
    </row>
    <row r="9015" spans="1:12">
      <c r="A9015" s="17">
        <v>45626</v>
      </c>
      <c r="B9015" s="22" t="s">
        <v>10</v>
      </c>
      <c r="C9015" s="22" t="s">
        <v>177</v>
      </c>
      <c r="D9015" s="22" t="s">
        <v>9354</v>
      </c>
      <c r="E9015" s="22" t="s">
        <v>58</v>
      </c>
      <c r="F9015" s="22" t="s">
        <v>168</v>
      </c>
      <c r="G9015" s="9">
        <v>9750</v>
      </c>
      <c r="H9015" s="22" t="s">
        <v>15</v>
      </c>
      <c r="I9015" s="28">
        <v>0.01</v>
      </c>
      <c r="J9015" s="28">
        <v>78</v>
      </c>
      <c r="K9015" s="40"/>
      <c r="L9015" s="40"/>
    </row>
    <row r="9016" spans="1:12">
      <c r="A9016" s="17">
        <v>45626</v>
      </c>
      <c r="B9016" s="22" t="s">
        <v>10</v>
      </c>
      <c r="C9016" s="22" t="s">
        <v>180</v>
      </c>
      <c r="D9016" s="22" t="s">
        <v>9355</v>
      </c>
      <c r="E9016" s="22" t="s">
        <v>58</v>
      </c>
      <c r="F9016" s="22" t="s">
        <v>168</v>
      </c>
      <c r="G9016" s="9">
        <v>65000</v>
      </c>
      <c r="H9016" s="22" t="s">
        <v>15</v>
      </c>
      <c r="I9016" s="28">
        <v>0.01</v>
      </c>
      <c r="J9016" s="28">
        <v>520</v>
      </c>
      <c r="K9016" s="40"/>
      <c r="L9016" s="40"/>
    </row>
    <row r="9017" spans="1:12">
      <c r="A9017" s="17">
        <v>45626</v>
      </c>
      <c r="B9017" s="22" t="s">
        <v>10</v>
      </c>
      <c r="C9017" s="22" t="s">
        <v>180</v>
      </c>
      <c r="D9017" s="22" t="s">
        <v>9356</v>
      </c>
      <c r="E9017" s="22" t="s">
        <v>58</v>
      </c>
      <c r="F9017" s="22" t="s">
        <v>168</v>
      </c>
      <c r="G9017" s="9">
        <v>48750</v>
      </c>
      <c r="H9017" s="22" t="s">
        <v>15</v>
      </c>
      <c r="I9017" s="28">
        <v>0.01</v>
      </c>
      <c r="J9017" s="28">
        <v>390</v>
      </c>
      <c r="K9017" s="40"/>
      <c r="L9017" s="40"/>
    </row>
    <row r="9018" spans="1:12">
      <c r="A9018" s="17">
        <v>45626</v>
      </c>
      <c r="B9018" s="22" t="s">
        <v>10</v>
      </c>
      <c r="C9018" s="22" t="s">
        <v>180</v>
      </c>
      <c r="D9018" s="22" t="s">
        <v>9357</v>
      </c>
      <c r="E9018" s="22" t="s">
        <v>58</v>
      </c>
      <c r="F9018" s="22" t="s">
        <v>168</v>
      </c>
      <c r="G9018" s="9">
        <v>16250</v>
      </c>
      <c r="H9018" s="22" t="s">
        <v>15</v>
      </c>
      <c r="I9018" s="28">
        <v>0.01</v>
      </c>
      <c r="J9018" s="28">
        <v>130</v>
      </c>
      <c r="K9018" s="40"/>
      <c r="L9018" s="40"/>
    </row>
    <row r="9019" spans="1:12">
      <c r="A9019" s="17">
        <v>45626</v>
      </c>
      <c r="B9019" s="22" t="s">
        <v>10</v>
      </c>
      <c r="C9019" s="22" t="s">
        <v>5705</v>
      </c>
      <c r="D9019" s="22" t="s">
        <v>9358</v>
      </c>
      <c r="E9019" s="22" t="s">
        <v>58</v>
      </c>
      <c r="F9019" s="22" t="s">
        <v>168</v>
      </c>
      <c r="G9019" s="9">
        <v>18700</v>
      </c>
      <c r="H9019" s="22" t="s">
        <v>15</v>
      </c>
      <c r="I9019" s="28">
        <v>0.01</v>
      </c>
      <c r="J9019" s="28">
        <v>149.6</v>
      </c>
      <c r="K9019" s="40"/>
      <c r="L9019" s="40"/>
    </row>
    <row r="9020" spans="1:12">
      <c r="A9020" s="17">
        <v>45626</v>
      </c>
      <c r="B9020" s="22" t="s">
        <v>10</v>
      </c>
      <c r="C9020" s="22" t="s">
        <v>187</v>
      </c>
      <c r="D9020" s="22" t="s">
        <v>9359</v>
      </c>
      <c r="E9020" s="22" t="s">
        <v>58</v>
      </c>
      <c r="F9020" s="22" t="s">
        <v>168</v>
      </c>
      <c r="G9020" s="9">
        <v>2874</v>
      </c>
      <c r="H9020" s="22" t="s">
        <v>15</v>
      </c>
      <c r="I9020" s="28">
        <v>0.01</v>
      </c>
      <c r="J9020" s="28">
        <v>22.99</v>
      </c>
      <c r="K9020" s="40"/>
      <c r="L9020" s="40"/>
    </row>
    <row r="9021" spans="1:12">
      <c r="A9021" s="17">
        <v>45626</v>
      </c>
      <c r="B9021" s="22" t="s">
        <v>10</v>
      </c>
      <c r="C9021" s="22" t="s">
        <v>187</v>
      </c>
      <c r="D9021" s="22" t="s">
        <v>9360</v>
      </c>
      <c r="E9021" s="22" t="s">
        <v>58</v>
      </c>
      <c r="F9021" s="22" t="s">
        <v>168</v>
      </c>
      <c r="G9021" s="9">
        <v>45500</v>
      </c>
      <c r="H9021" s="22" t="s">
        <v>15</v>
      </c>
      <c r="I9021" s="28">
        <v>0.01</v>
      </c>
      <c r="J9021" s="28">
        <v>364</v>
      </c>
      <c r="K9021" s="40"/>
      <c r="L9021" s="40"/>
    </row>
    <row r="9022" spans="1:12">
      <c r="A9022" s="17">
        <v>45626</v>
      </c>
      <c r="B9022" s="22" t="s">
        <v>10</v>
      </c>
      <c r="C9022" s="22" t="s">
        <v>191</v>
      </c>
      <c r="D9022" s="22" t="s">
        <v>9361</v>
      </c>
      <c r="E9022" s="22" t="s">
        <v>58</v>
      </c>
      <c r="F9022" s="22" t="s">
        <v>168</v>
      </c>
      <c r="G9022" s="9">
        <v>16250</v>
      </c>
      <c r="H9022" s="22" t="s">
        <v>15</v>
      </c>
      <c r="I9022" s="28">
        <v>0.01</v>
      </c>
      <c r="J9022" s="28">
        <v>130</v>
      </c>
      <c r="K9022" s="40"/>
      <c r="L9022" s="40"/>
    </row>
    <row r="9023" spans="1:12">
      <c r="A9023" s="17">
        <v>45626</v>
      </c>
      <c r="B9023" s="22" t="s">
        <v>10</v>
      </c>
      <c r="C9023" s="22" t="s">
        <v>197</v>
      </c>
      <c r="D9023" s="22" t="s">
        <v>9362</v>
      </c>
      <c r="E9023" s="22" t="s">
        <v>58</v>
      </c>
      <c r="F9023" s="22" t="s">
        <v>168</v>
      </c>
      <c r="G9023" s="9">
        <v>32500</v>
      </c>
      <c r="H9023" s="22" t="s">
        <v>15</v>
      </c>
      <c r="I9023" s="28">
        <v>0.01</v>
      </c>
      <c r="J9023" s="28">
        <v>260</v>
      </c>
      <c r="K9023" s="40"/>
      <c r="L9023" s="40"/>
    </row>
    <row r="9024" spans="1:12">
      <c r="A9024" s="17">
        <v>45626</v>
      </c>
      <c r="B9024" s="22" t="s">
        <v>10</v>
      </c>
      <c r="C9024" s="22" t="s">
        <v>197</v>
      </c>
      <c r="D9024" s="22" t="s">
        <v>9363</v>
      </c>
      <c r="E9024" s="22" t="s">
        <v>58</v>
      </c>
      <c r="F9024" s="22" t="s">
        <v>168</v>
      </c>
      <c r="G9024" s="9">
        <v>471520</v>
      </c>
      <c r="H9024" s="22" t="s">
        <v>15</v>
      </c>
      <c r="I9024" s="28">
        <v>0.01</v>
      </c>
      <c r="J9024" s="28">
        <v>3772.16</v>
      </c>
      <c r="K9024" s="40"/>
      <c r="L9024" s="40"/>
    </row>
    <row r="9025" spans="1:12">
      <c r="A9025" s="17">
        <v>45626</v>
      </c>
      <c r="B9025" s="22" t="s">
        <v>10</v>
      </c>
      <c r="C9025" s="22" t="s">
        <v>197</v>
      </c>
      <c r="D9025" s="22" t="s">
        <v>9364</v>
      </c>
      <c r="E9025" s="22" t="s">
        <v>58</v>
      </c>
      <c r="F9025" s="22" t="s">
        <v>168</v>
      </c>
      <c r="G9025" s="9">
        <v>16250</v>
      </c>
      <c r="H9025" s="22" t="s">
        <v>15</v>
      </c>
      <c r="I9025" s="28">
        <v>0.01</v>
      </c>
      <c r="J9025" s="28">
        <v>130</v>
      </c>
      <c r="K9025" s="40"/>
      <c r="L9025" s="40"/>
    </row>
    <row r="9026" spans="1:12">
      <c r="A9026" s="17">
        <v>45626</v>
      </c>
      <c r="B9026" s="22" t="s">
        <v>10</v>
      </c>
      <c r="C9026" s="22" t="s">
        <v>197</v>
      </c>
      <c r="D9026" s="22" t="s">
        <v>9365</v>
      </c>
      <c r="E9026" s="22" t="s">
        <v>58</v>
      </c>
      <c r="F9026" s="22" t="s">
        <v>168</v>
      </c>
      <c r="G9026" s="9">
        <v>215150</v>
      </c>
      <c r="H9026" s="22" t="s">
        <v>15</v>
      </c>
      <c r="I9026" s="28">
        <v>0.01</v>
      </c>
      <c r="J9026" s="28">
        <v>1721.19</v>
      </c>
      <c r="K9026" s="40"/>
      <c r="L9026" s="40"/>
    </row>
    <row r="9027" spans="1:12">
      <c r="A9027" s="17">
        <v>45626</v>
      </c>
      <c r="B9027" s="22" t="s">
        <v>10</v>
      </c>
      <c r="C9027" s="22" t="s">
        <v>582</v>
      </c>
      <c r="D9027" s="22" t="s">
        <v>9366</v>
      </c>
      <c r="E9027" s="22" t="s">
        <v>58</v>
      </c>
      <c r="F9027" s="22" t="s">
        <v>168</v>
      </c>
      <c r="G9027" s="9">
        <v>32500</v>
      </c>
      <c r="H9027" s="22" t="s">
        <v>15</v>
      </c>
      <c r="I9027" s="28">
        <v>0.01</v>
      </c>
      <c r="J9027" s="28">
        <v>260</v>
      </c>
      <c r="K9027" s="40"/>
      <c r="L9027" s="40"/>
    </row>
    <row r="9028" spans="1:12">
      <c r="A9028" s="17">
        <v>45626</v>
      </c>
      <c r="B9028" s="22" t="s">
        <v>10</v>
      </c>
      <c r="C9028" s="22" t="s">
        <v>208</v>
      </c>
      <c r="D9028" s="22" t="s">
        <v>9367</v>
      </c>
      <c r="E9028" s="22" t="s">
        <v>58</v>
      </c>
      <c r="F9028" s="22" t="s">
        <v>168</v>
      </c>
      <c r="G9028" s="9">
        <v>284</v>
      </c>
      <c r="H9028" s="22" t="s">
        <v>15</v>
      </c>
      <c r="I9028" s="28">
        <v>0.01</v>
      </c>
      <c r="J9028" s="28">
        <v>2.27</v>
      </c>
      <c r="K9028" s="40"/>
      <c r="L9028" s="40"/>
    </row>
    <row r="9029" spans="1:12">
      <c r="A9029" s="17">
        <v>45626</v>
      </c>
      <c r="B9029" s="22" t="s">
        <v>10</v>
      </c>
      <c r="C9029" s="22" t="s">
        <v>211</v>
      </c>
      <c r="D9029" s="22" t="s">
        <v>9368</v>
      </c>
      <c r="E9029" s="22" t="s">
        <v>58</v>
      </c>
      <c r="F9029" s="22" t="s">
        <v>168</v>
      </c>
      <c r="G9029" s="9">
        <v>500</v>
      </c>
      <c r="H9029" s="22" t="s">
        <v>15</v>
      </c>
      <c r="I9029" s="28">
        <v>0.01</v>
      </c>
      <c r="J9029" s="28">
        <v>4</v>
      </c>
      <c r="K9029" s="40"/>
      <c r="L9029" s="40"/>
    </row>
    <row r="9030" spans="1:12">
      <c r="A9030" s="17">
        <v>45626</v>
      </c>
      <c r="B9030" s="22" t="s">
        <v>10</v>
      </c>
      <c r="C9030" s="22" t="s">
        <v>211</v>
      </c>
      <c r="D9030" s="22" t="s">
        <v>9369</v>
      </c>
      <c r="E9030" s="22" t="s">
        <v>58</v>
      </c>
      <c r="F9030" s="22" t="s">
        <v>168</v>
      </c>
      <c r="G9030" s="9">
        <v>11050</v>
      </c>
      <c r="H9030" s="22" t="s">
        <v>15</v>
      </c>
      <c r="I9030" s="28">
        <v>0.01</v>
      </c>
      <c r="J9030" s="28">
        <v>88.4</v>
      </c>
      <c r="K9030" s="40"/>
      <c r="L9030" s="40"/>
    </row>
    <row r="9031" spans="1:12">
      <c r="A9031" s="17">
        <v>45626</v>
      </c>
      <c r="B9031" s="22" t="s">
        <v>10</v>
      </c>
      <c r="C9031" s="22" t="s">
        <v>211</v>
      </c>
      <c r="D9031" s="22" t="s">
        <v>9370</v>
      </c>
      <c r="E9031" s="22" t="s">
        <v>58</v>
      </c>
      <c r="F9031" s="22" t="s">
        <v>168</v>
      </c>
      <c r="G9031" s="9">
        <v>1384</v>
      </c>
      <c r="H9031" s="22" t="s">
        <v>15</v>
      </c>
      <c r="I9031" s="28">
        <v>0.01</v>
      </c>
      <c r="J9031" s="28">
        <v>11.07</v>
      </c>
      <c r="K9031" s="40"/>
      <c r="L9031" s="40"/>
    </row>
    <row r="9032" spans="1:12">
      <c r="A9032" s="17">
        <v>45626</v>
      </c>
      <c r="B9032" s="22" t="s">
        <v>10</v>
      </c>
      <c r="C9032" s="22" t="s">
        <v>211</v>
      </c>
      <c r="D9032" s="22" t="s">
        <v>9371</v>
      </c>
      <c r="E9032" s="22" t="s">
        <v>58</v>
      </c>
      <c r="F9032" s="22" t="s">
        <v>168</v>
      </c>
      <c r="G9032" s="9">
        <v>26000</v>
      </c>
      <c r="H9032" s="22" t="s">
        <v>15</v>
      </c>
      <c r="I9032" s="28">
        <v>0.01</v>
      </c>
      <c r="J9032" s="28">
        <v>208</v>
      </c>
      <c r="K9032" s="40"/>
      <c r="L9032" s="40"/>
    </row>
    <row r="9033" spans="1:12">
      <c r="A9033" s="17">
        <v>45626</v>
      </c>
      <c r="B9033" s="22" t="s">
        <v>10</v>
      </c>
      <c r="C9033" s="22" t="s">
        <v>211</v>
      </c>
      <c r="D9033" s="22" t="s">
        <v>9372</v>
      </c>
      <c r="E9033" s="22" t="s">
        <v>58</v>
      </c>
      <c r="F9033" s="22" t="s">
        <v>168</v>
      </c>
      <c r="G9033" s="9">
        <v>20150</v>
      </c>
      <c r="H9033" s="22" t="s">
        <v>15</v>
      </c>
      <c r="I9033" s="28">
        <v>0.01</v>
      </c>
      <c r="J9033" s="28">
        <v>161.19999999999999</v>
      </c>
      <c r="K9033" s="40"/>
      <c r="L9033" s="40"/>
    </row>
    <row r="9034" spans="1:12">
      <c r="A9034" s="17">
        <v>45626</v>
      </c>
      <c r="B9034" s="22" t="s">
        <v>10</v>
      </c>
      <c r="C9034" s="22" t="s">
        <v>216</v>
      </c>
      <c r="D9034" s="22" t="s">
        <v>9373</v>
      </c>
      <c r="E9034" s="22" t="s">
        <v>58</v>
      </c>
      <c r="F9034" s="22" t="s">
        <v>168</v>
      </c>
      <c r="G9034" s="9">
        <v>934</v>
      </c>
      <c r="H9034" s="22" t="s">
        <v>15</v>
      </c>
      <c r="I9034" s="28">
        <v>0.01</v>
      </c>
      <c r="J9034" s="28">
        <v>7.47</v>
      </c>
      <c r="K9034" s="40"/>
      <c r="L9034" s="40"/>
    </row>
    <row r="9035" spans="1:12">
      <c r="A9035" s="17">
        <v>45626</v>
      </c>
      <c r="B9035" s="22" t="s">
        <v>10</v>
      </c>
      <c r="C9035" s="22" t="s">
        <v>5231</v>
      </c>
      <c r="D9035" s="22" t="s">
        <v>9374</v>
      </c>
      <c r="E9035" s="22" t="s">
        <v>58</v>
      </c>
      <c r="F9035" s="22" t="s">
        <v>168</v>
      </c>
      <c r="G9035" s="9">
        <v>81250</v>
      </c>
      <c r="H9035" s="22" t="s">
        <v>15</v>
      </c>
      <c r="I9035" s="28">
        <v>0.01</v>
      </c>
      <c r="J9035" s="28">
        <v>650</v>
      </c>
      <c r="K9035" s="40"/>
      <c r="L9035" s="40"/>
    </row>
    <row r="9036" spans="1:12">
      <c r="A9036" s="17">
        <v>45626</v>
      </c>
      <c r="B9036" s="22" t="s">
        <v>10</v>
      </c>
      <c r="C9036" s="22" t="s">
        <v>219</v>
      </c>
      <c r="D9036" s="22" t="s">
        <v>9375</v>
      </c>
      <c r="E9036" s="22" t="s">
        <v>58</v>
      </c>
      <c r="F9036" s="22" t="s">
        <v>168</v>
      </c>
      <c r="G9036" s="9">
        <v>500</v>
      </c>
      <c r="H9036" s="22" t="s">
        <v>15</v>
      </c>
      <c r="I9036" s="28">
        <v>0.01</v>
      </c>
      <c r="J9036" s="28">
        <v>4</v>
      </c>
      <c r="K9036" s="40"/>
      <c r="L9036" s="40"/>
    </row>
    <row r="9037" spans="1:12">
      <c r="A9037" s="17">
        <v>45626</v>
      </c>
      <c r="B9037" s="22" t="s">
        <v>10</v>
      </c>
      <c r="C9037" s="22" t="s">
        <v>219</v>
      </c>
      <c r="D9037" s="22" t="s">
        <v>9376</v>
      </c>
      <c r="E9037" s="22" t="s">
        <v>58</v>
      </c>
      <c r="F9037" s="22" t="s">
        <v>168</v>
      </c>
      <c r="G9037" s="9">
        <v>5850</v>
      </c>
      <c r="H9037" s="22" t="s">
        <v>15</v>
      </c>
      <c r="I9037" s="28">
        <v>0.01</v>
      </c>
      <c r="J9037" s="28">
        <v>46.8</v>
      </c>
      <c r="K9037" s="40"/>
      <c r="L9037" s="40"/>
    </row>
    <row r="9038" spans="1:12">
      <c r="A9038" s="17">
        <v>45626</v>
      </c>
      <c r="B9038" s="22" t="s">
        <v>10</v>
      </c>
      <c r="C9038" s="22" t="s">
        <v>223</v>
      </c>
      <c r="D9038" s="22" t="s">
        <v>9377</v>
      </c>
      <c r="E9038" s="22" t="s">
        <v>58</v>
      </c>
      <c r="F9038" s="22" t="s">
        <v>168</v>
      </c>
      <c r="G9038" s="9">
        <v>500</v>
      </c>
      <c r="H9038" s="22" t="s">
        <v>15</v>
      </c>
      <c r="I9038" s="28">
        <v>0.01</v>
      </c>
      <c r="J9038" s="28">
        <v>4</v>
      </c>
      <c r="K9038" s="40"/>
      <c r="L9038" s="40"/>
    </row>
    <row r="9039" spans="1:12">
      <c r="A9039" s="17">
        <v>45626</v>
      </c>
      <c r="B9039" s="22" t="s">
        <v>10</v>
      </c>
      <c r="C9039" s="22" t="s">
        <v>223</v>
      </c>
      <c r="D9039" s="22" t="s">
        <v>9378</v>
      </c>
      <c r="E9039" s="22" t="s">
        <v>58</v>
      </c>
      <c r="F9039" s="22" t="s">
        <v>168</v>
      </c>
      <c r="G9039" s="9">
        <v>18200</v>
      </c>
      <c r="H9039" s="22" t="s">
        <v>15</v>
      </c>
      <c r="I9039" s="28">
        <v>0.01</v>
      </c>
      <c r="J9039" s="28">
        <v>145.6</v>
      </c>
      <c r="K9039" s="40"/>
      <c r="L9039" s="40"/>
    </row>
    <row r="9040" spans="1:12">
      <c r="A9040" s="17">
        <v>45626</v>
      </c>
      <c r="B9040" s="22" t="s">
        <v>10</v>
      </c>
      <c r="C9040" s="22" t="s">
        <v>223</v>
      </c>
      <c r="D9040" s="22" t="s">
        <v>9379</v>
      </c>
      <c r="E9040" s="22" t="s">
        <v>58</v>
      </c>
      <c r="F9040" s="22" t="s">
        <v>168</v>
      </c>
      <c r="G9040" s="9">
        <v>23400</v>
      </c>
      <c r="H9040" s="22" t="s">
        <v>15</v>
      </c>
      <c r="I9040" s="28">
        <v>0.01</v>
      </c>
      <c r="J9040" s="28">
        <v>187.2</v>
      </c>
      <c r="K9040" s="40"/>
      <c r="L9040" s="40"/>
    </row>
    <row r="9041" spans="1:12">
      <c r="A9041" s="17">
        <v>45626</v>
      </c>
      <c r="B9041" s="22" t="s">
        <v>10</v>
      </c>
      <c r="C9041" s="22" t="s">
        <v>230</v>
      </c>
      <c r="D9041" s="22" t="s">
        <v>9380</v>
      </c>
      <c r="E9041" s="22" t="s">
        <v>58</v>
      </c>
      <c r="F9041" s="22" t="s">
        <v>168</v>
      </c>
      <c r="G9041" s="9">
        <v>11050</v>
      </c>
      <c r="H9041" s="22" t="s">
        <v>15</v>
      </c>
      <c r="I9041" s="28">
        <v>0.01</v>
      </c>
      <c r="J9041" s="28">
        <v>88.4</v>
      </c>
      <c r="K9041" s="40"/>
      <c r="L9041" s="40"/>
    </row>
    <row r="9042" spans="1:12">
      <c r="A9042" s="17">
        <v>45626</v>
      </c>
      <c r="B9042" s="22" t="s">
        <v>10</v>
      </c>
      <c r="C9042" s="22" t="s">
        <v>230</v>
      </c>
      <c r="D9042" s="22" t="s">
        <v>9381</v>
      </c>
      <c r="E9042" s="22" t="s">
        <v>58</v>
      </c>
      <c r="F9042" s="22" t="s">
        <v>168</v>
      </c>
      <c r="G9042" s="9">
        <v>13650</v>
      </c>
      <c r="H9042" s="22" t="s">
        <v>15</v>
      </c>
      <c r="I9042" s="28">
        <v>0.01</v>
      </c>
      <c r="J9042" s="28">
        <v>109.2</v>
      </c>
      <c r="K9042" s="40"/>
      <c r="L9042" s="40"/>
    </row>
    <row r="9043" spans="1:12">
      <c r="A9043" s="17">
        <v>45626</v>
      </c>
      <c r="B9043" s="22" t="s">
        <v>10</v>
      </c>
      <c r="C9043" s="22" t="s">
        <v>233</v>
      </c>
      <c r="D9043" s="22" t="s">
        <v>9382</v>
      </c>
      <c r="E9043" s="22" t="s">
        <v>58</v>
      </c>
      <c r="F9043" s="22" t="s">
        <v>168</v>
      </c>
      <c r="G9043" s="9">
        <v>48750</v>
      </c>
      <c r="H9043" s="22" t="s">
        <v>15</v>
      </c>
      <c r="I9043" s="28">
        <v>0.01</v>
      </c>
      <c r="J9043" s="28">
        <v>390</v>
      </c>
      <c r="K9043" s="40"/>
      <c r="L9043" s="40"/>
    </row>
    <row r="9044" spans="1:12">
      <c r="A9044" s="17">
        <v>45626</v>
      </c>
      <c r="B9044" s="22" t="s">
        <v>10</v>
      </c>
      <c r="C9044" s="22" t="s">
        <v>5946</v>
      </c>
      <c r="D9044" s="22" t="s">
        <v>9383</v>
      </c>
      <c r="E9044" s="22" t="s">
        <v>58</v>
      </c>
      <c r="F9044" s="22" t="s">
        <v>168</v>
      </c>
      <c r="G9044" s="9">
        <v>18700</v>
      </c>
      <c r="H9044" s="22" t="s">
        <v>15</v>
      </c>
      <c r="I9044" s="28">
        <v>0.01</v>
      </c>
      <c r="J9044" s="28">
        <v>149.6</v>
      </c>
      <c r="K9044" s="40"/>
      <c r="L9044" s="40"/>
    </row>
    <row r="9045" spans="1:12">
      <c r="A9045" s="17">
        <v>45626</v>
      </c>
      <c r="B9045" s="22" t="s">
        <v>10</v>
      </c>
      <c r="C9045" s="22" t="s">
        <v>252</v>
      </c>
      <c r="D9045" s="22" t="s">
        <v>9384</v>
      </c>
      <c r="E9045" s="22" t="s">
        <v>58</v>
      </c>
      <c r="F9045" s="22" t="s">
        <v>168</v>
      </c>
      <c r="G9045" s="9">
        <v>2600</v>
      </c>
      <c r="H9045" s="22" t="s">
        <v>15</v>
      </c>
      <c r="I9045" s="28">
        <v>0.01</v>
      </c>
      <c r="J9045" s="28">
        <v>20.8</v>
      </c>
      <c r="K9045" s="40"/>
      <c r="L9045" s="40"/>
    </row>
    <row r="9046" spans="1:12">
      <c r="A9046" s="17">
        <v>45626</v>
      </c>
      <c r="B9046" s="22" t="s">
        <v>10</v>
      </c>
      <c r="C9046" s="22" t="s">
        <v>252</v>
      </c>
      <c r="D9046" s="22" t="s">
        <v>9385</v>
      </c>
      <c r="E9046" s="22" t="s">
        <v>58</v>
      </c>
      <c r="F9046" s="22" t="s">
        <v>168</v>
      </c>
      <c r="G9046" s="9">
        <v>22700</v>
      </c>
      <c r="H9046" s="22" t="s">
        <v>15</v>
      </c>
      <c r="I9046" s="28">
        <v>0.01</v>
      </c>
      <c r="J9046" s="28">
        <v>181.6</v>
      </c>
      <c r="K9046" s="40"/>
      <c r="L9046" s="40"/>
    </row>
    <row r="9047" spans="1:12">
      <c r="A9047" s="17">
        <v>45626</v>
      </c>
      <c r="B9047" s="22" t="s">
        <v>10</v>
      </c>
      <c r="C9047" s="22" t="s">
        <v>252</v>
      </c>
      <c r="D9047" s="22" t="s">
        <v>9386</v>
      </c>
      <c r="E9047" s="22" t="s">
        <v>58</v>
      </c>
      <c r="F9047" s="22" t="s">
        <v>168</v>
      </c>
      <c r="G9047" s="9">
        <v>32500</v>
      </c>
      <c r="H9047" s="22" t="s">
        <v>15</v>
      </c>
      <c r="I9047" s="28">
        <v>0.01</v>
      </c>
      <c r="J9047" s="28">
        <v>260</v>
      </c>
      <c r="K9047" s="40"/>
      <c r="L9047" s="40"/>
    </row>
    <row r="9048" spans="1:12">
      <c r="A9048" s="17">
        <v>45626</v>
      </c>
      <c r="B9048" s="22" t="s">
        <v>10</v>
      </c>
      <c r="C9048" s="22" t="s">
        <v>252</v>
      </c>
      <c r="D9048" s="22" t="s">
        <v>9387</v>
      </c>
      <c r="E9048" s="22" t="s">
        <v>58</v>
      </c>
      <c r="F9048" s="22" t="s">
        <v>168</v>
      </c>
      <c r="G9048" s="9">
        <v>16250</v>
      </c>
      <c r="H9048" s="22" t="s">
        <v>15</v>
      </c>
      <c r="I9048" s="28">
        <v>0.01</v>
      </c>
      <c r="J9048" s="28">
        <v>130</v>
      </c>
      <c r="K9048" s="40"/>
      <c r="L9048" s="40"/>
    </row>
    <row r="9049" spans="1:12">
      <c r="A9049" s="17">
        <v>45626</v>
      </c>
      <c r="B9049" s="22" t="s">
        <v>10</v>
      </c>
      <c r="C9049" s="22" t="s">
        <v>256</v>
      </c>
      <c r="D9049" s="22" t="s">
        <v>9388</v>
      </c>
      <c r="E9049" s="22" t="s">
        <v>58</v>
      </c>
      <c r="F9049" s="22" t="s">
        <v>168</v>
      </c>
      <c r="G9049" s="9">
        <v>10400</v>
      </c>
      <c r="H9049" s="22" t="s">
        <v>15</v>
      </c>
      <c r="I9049" s="28">
        <v>0.01</v>
      </c>
      <c r="J9049" s="28">
        <v>83.2</v>
      </c>
      <c r="K9049" s="40"/>
      <c r="L9049" s="40"/>
    </row>
    <row r="9050" spans="1:12">
      <c r="A9050" s="17">
        <v>45626</v>
      </c>
      <c r="B9050" s="22" t="s">
        <v>10</v>
      </c>
      <c r="C9050" s="22" t="s">
        <v>337</v>
      </c>
      <c r="D9050" s="22" t="s">
        <v>9389</v>
      </c>
      <c r="E9050" s="22" t="s">
        <v>58</v>
      </c>
      <c r="F9050" s="22" t="s">
        <v>168</v>
      </c>
      <c r="G9050" s="9">
        <v>16250</v>
      </c>
      <c r="H9050" s="22" t="s">
        <v>15</v>
      </c>
      <c r="I9050" s="28">
        <v>0.01</v>
      </c>
      <c r="J9050" s="28">
        <v>130</v>
      </c>
      <c r="K9050" s="40"/>
      <c r="L9050" s="40"/>
    </row>
    <row r="9051" spans="1:12">
      <c r="A9051" s="17">
        <v>45626</v>
      </c>
      <c r="B9051" s="22" t="s">
        <v>10</v>
      </c>
      <c r="C9051" s="22" t="s">
        <v>337</v>
      </c>
      <c r="D9051" s="22" t="s">
        <v>9390</v>
      </c>
      <c r="E9051" s="22" t="s">
        <v>58</v>
      </c>
      <c r="F9051" s="22" t="s">
        <v>168</v>
      </c>
      <c r="G9051" s="9">
        <v>69178</v>
      </c>
      <c r="H9051" s="22" t="s">
        <v>15</v>
      </c>
      <c r="I9051" s="28">
        <v>0.01</v>
      </c>
      <c r="J9051" s="28">
        <v>553.41999999999996</v>
      </c>
      <c r="K9051" s="40"/>
      <c r="L9051" s="40"/>
    </row>
    <row r="9052" spans="1:12">
      <c r="A9052" s="17">
        <v>45626</v>
      </c>
      <c r="B9052" s="22" t="s">
        <v>10</v>
      </c>
      <c r="C9052" s="22" t="s">
        <v>337</v>
      </c>
      <c r="D9052" s="22" t="s">
        <v>9391</v>
      </c>
      <c r="E9052" s="22" t="s">
        <v>58</v>
      </c>
      <c r="F9052" s="22" t="s">
        <v>168</v>
      </c>
      <c r="G9052" s="9">
        <v>55530</v>
      </c>
      <c r="H9052" s="22" t="s">
        <v>15</v>
      </c>
      <c r="I9052" s="28">
        <v>0.01</v>
      </c>
      <c r="J9052" s="28">
        <v>444.24</v>
      </c>
      <c r="K9052" s="40"/>
      <c r="L9052" s="40"/>
    </row>
    <row r="9053" spans="1:12">
      <c r="A9053" s="17">
        <v>45626</v>
      </c>
      <c r="B9053" s="22" t="s">
        <v>10</v>
      </c>
      <c r="C9053" s="22" t="s">
        <v>407</v>
      </c>
      <c r="D9053" s="22" t="s">
        <v>9392</v>
      </c>
      <c r="E9053" s="22" t="s">
        <v>13</v>
      </c>
      <c r="F9053" s="22" t="s">
        <v>14</v>
      </c>
      <c r="G9053" s="9">
        <v>1040</v>
      </c>
      <c r="H9053" s="22" t="s">
        <v>15</v>
      </c>
      <c r="I9053" s="28">
        <v>1.2</v>
      </c>
      <c r="J9053" s="28">
        <v>1248</v>
      </c>
      <c r="K9053" s="40"/>
      <c r="L9053" s="40"/>
    </row>
    <row r="9054" spans="1:12">
      <c r="A9054" s="17">
        <v>45626</v>
      </c>
      <c r="B9054" s="22" t="s">
        <v>10</v>
      </c>
      <c r="C9054" s="22" t="s">
        <v>537</v>
      </c>
      <c r="D9054" s="22" t="s">
        <v>9393</v>
      </c>
      <c r="E9054" s="22" t="s">
        <v>13</v>
      </c>
      <c r="F9054" s="22" t="s">
        <v>14</v>
      </c>
      <c r="G9054" s="9">
        <v>360</v>
      </c>
      <c r="H9054" s="22" t="s">
        <v>15</v>
      </c>
      <c r="I9054" s="28">
        <v>1.5</v>
      </c>
      <c r="J9054" s="28">
        <v>540</v>
      </c>
      <c r="K9054" s="40"/>
      <c r="L9054" s="40"/>
    </row>
    <row r="9055" spans="1:12">
      <c r="A9055" s="17">
        <v>45626</v>
      </c>
      <c r="B9055" s="22" t="s">
        <v>10</v>
      </c>
      <c r="C9055" s="22" t="s">
        <v>6494</v>
      </c>
      <c r="D9055" s="22" t="s">
        <v>9394</v>
      </c>
      <c r="E9055" s="22" t="s">
        <v>13</v>
      </c>
      <c r="F9055" s="22" t="s">
        <v>14</v>
      </c>
      <c r="G9055" s="9">
        <v>73</v>
      </c>
      <c r="H9055" s="22" t="s">
        <v>15</v>
      </c>
      <c r="I9055" s="28">
        <v>19.45</v>
      </c>
      <c r="J9055" s="28">
        <v>1419.85</v>
      </c>
      <c r="K9055" s="40"/>
      <c r="L9055" s="40"/>
    </row>
    <row r="9056" spans="1:12">
      <c r="A9056" s="17">
        <v>45626</v>
      </c>
      <c r="B9056" s="22" t="s">
        <v>10</v>
      </c>
      <c r="C9056" s="22" t="s">
        <v>531</v>
      </c>
      <c r="D9056" s="22" t="s">
        <v>9395</v>
      </c>
      <c r="E9056" s="22" t="s">
        <v>55</v>
      </c>
      <c r="F9056" s="22"/>
      <c r="G9056" s="9">
        <v>5</v>
      </c>
      <c r="H9056" s="22" t="s">
        <v>15</v>
      </c>
      <c r="I9056" s="28">
        <v>83.16</v>
      </c>
      <c r="J9056" s="28">
        <v>415.8</v>
      </c>
      <c r="K9056" s="40"/>
      <c r="L9056" s="40"/>
    </row>
    <row r="9057" spans="1:12">
      <c r="A9057" s="17">
        <v>45626</v>
      </c>
      <c r="B9057" s="22" t="s">
        <v>10</v>
      </c>
      <c r="C9057" s="22" t="s">
        <v>529</v>
      </c>
      <c r="D9057" s="22" t="s">
        <v>9396</v>
      </c>
      <c r="E9057" s="22" t="s">
        <v>55</v>
      </c>
      <c r="F9057" s="22"/>
      <c r="G9057" s="9">
        <v>5</v>
      </c>
      <c r="H9057" s="22" t="s">
        <v>15</v>
      </c>
      <c r="I9057" s="28">
        <v>79.41</v>
      </c>
      <c r="J9057" s="28">
        <v>397.05</v>
      </c>
      <c r="K9057" s="40"/>
      <c r="L9057" s="40"/>
    </row>
    <row r="9058" spans="1:12">
      <c r="A9058" s="17">
        <v>45626</v>
      </c>
      <c r="B9058" s="22" t="s">
        <v>10</v>
      </c>
      <c r="C9058" s="22" t="s">
        <v>298</v>
      </c>
      <c r="D9058" s="22" t="s">
        <v>9397</v>
      </c>
      <c r="E9058" s="22" t="s">
        <v>55</v>
      </c>
      <c r="F9058" s="22"/>
      <c r="G9058" s="9">
        <v>5</v>
      </c>
      <c r="H9058" s="22" t="s">
        <v>15</v>
      </c>
      <c r="I9058" s="28">
        <v>55.75</v>
      </c>
      <c r="J9058" s="28">
        <v>278.75</v>
      </c>
      <c r="K9058" s="40"/>
      <c r="L9058" s="40"/>
    </row>
    <row r="9059" spans="1:12">
      <c r="A9059" s="17">
        <v>45626</v>
      </c>
      <c r="B9059" s="22" t="s">
        <v>10</v>
      </c>
      <c r="C9059" s="22" t="s">
        <v>82</v>
      </c>
      <c r="D9059" s="22" t="s">
        <v>9398</v>
      </c>
      <c r="E9059" s="22" t="s">
        <v>65</v>
      </c>
      <c r="F9059" s="22" t="s">
        <v>75</v>
      </c>
      <c r="G9059" s="9">
        <v>89</v>
      </c>
      <c r="H9059" s="22" t="s">
        <v>15</v>
      </c>
      <c r="I9059" s="28">
        <v>42.21</v>
      </c>
      <c r="J9059" s="28">
        <v>3756.69</v>
      </c>
      <c r="K9059" s="40"/>
      <c r="L9059" s="40"/>
    </row>
    <row r="9060" spans="1:12">
      <c r="A9060" s="17">
        <v>45626</v>
      </c>
      <c r="B9060" s="22" t="s">
        <v>10</v>
      </c>
      <c r="C9060" s="22" t="s">
        <v>351</v>
      </c>
      <c r="D9060" s="22" t="s">
        <v>9399</v>
      </c>
      <c r="E9060" s="22" t="s">
        <v>58</v>
      </c>
      <c r="F9060" s="22" t="s">
        <v>268</v>
      </c>
      <c r="G9060" s="9">
        <v>50</v>
      </c>
      <c r="H9060" s="22" t="s">
        <v>15</v>
      </c>
      <c r="I9060" s="28">
        <v>0.35</v>
      </c>
      <c r="J9060" s="28">
        <v>17.5</v>
      </c>
      <c r="K9060" s="40"/>
      <c r="L9060" s="40"/>
    </row>
    <row r="9061" spans="1:12">
      <c r="A9061" s="17">
        <v>45626</v>
      </c>
      <c r="B9061" s="22" t="s">
        <v>10</v>
      </c>
      <c r="C9061" s="22" t="s">
        <v>351</v>
      </c>
      <c r="D9061" s="22" t="s">
        <v>9400</v>
      </c>
      <c r="E9061" s="22" t="s">
        <v>58</v>
      </c>
      <c r="F9061" s="22" t="s">
        <v>268</v>
      </c>
      <c r="G9061" s="9">
        <v>1400</v>
      </c>
      <c r="H9061" s="22" t="s">
        <v>15</v>
      </c>
      <c r="I9061" s="28">
        <v>0.35</v>
      </c>
      <c r="J9061" s="28">
        <v>490</v>
      </c>
      <c r="K9061" s="40"/>
      <c r="L9061" s="40"/>
    </row>
    <row r="9062" spans="1:12">
      <c r="A9062" s="17">
        <v>45626</v>
      </c>
      <c r="B9062" s="22" t="s">
        <v>10</v>
      </c>
      <c r="C9062" s="22" t="s">
        <v>347</v>
      </c>
      <c r="D9062" s="22" t="s">
        <v>9401</v>
      </c>
      <c r="E9062" s="22" t="s">
        <v>58</v>
      </c>
      <c r="F9062" s="22" t="s">
        <v>268</v>
      </c>
      <c r="G9062" s="9">
        <v>12851</v>
      </c>
      <c r="H9062" s="22" t="s">
        <v>15</v>
      </c>
      <c r="I9062" s="28">
        <v>0.19</v>
      </c>
      <c r="J9062" s="28">
        <v>2377.44</v>
      </c>
      <c r="K9062" s="40"/>
      <c r="L9062" s="40"/>
    </row>
    <row r="9063" spans="1:12">
      <c r="A9063" s="17">
        <v>45626</v>
      </c>
      <c r="B9063" s="22" t="s">
        <v>10</v>
      </c>
      <c r="C9063" s="22" t="s">
        <v>343</v>
      </c>
      <c r="D9063" s="22" t="s">
        <v>9402</v>
      </c>
      <c r="E9063" s="22" t="s">
        <v>58</v>
      </c>
      <c r="F9063" s="22" t="s">
        <v>268</v>
      </c>
      <c r="G9063" s="9">
        <v>16964</v>
      </c>
      <c r="H9063" s="22" t="s">
        <v>15</v>
      </c>
      <c r="I9063" s="28">
        <v>0.19</v>
      </c>
      <c r="J9063" s="28">
        <v>3138.34</v>
      </c>
      <c r="K9063" s="40"/>
      <c r="L9063" s="40"/>
    </row>
    <row r="9064" spans="1:12">
      <c r="A9064" s="17">
        <v>45626</v>
      </c>
      <c r="B9064" s="22" t="s">
        <v>10</v>
      </c>
      <c r="C9064" s="22" t="s">
        <v>339</v>
      </c>
      <c r="D9064" s="22" t="s">
        <v>9403</v>
      </c>
      <c r="E9064" s="22" t="s">
        <v>58</v>
      </c>
      <c r="F9064" s="22" t="s">
        <v>268</v>
      </c>
      <c r="G9064" s="9">
        <v>16469</v>
      </c>
      <c r="H9064" s="22" t="s">
        <v>15</v>
      </c>
      <c r="I9064" s="28">
        <v>0.19</v>
      </c>
      <c r="J9064" s="28">
        <v>3046.76</v>
      </c>
      <c r="K9064" s="40"/>
      <c r="L9064" s="40"/>
    </row>
    <row r="9065" spans="1:12">
      <c r="A9065" s="17">
        <v>45626</v>
      </c>
      <c r="B9065" s="22" t="s">
        <v>10</v>
      </c>
      <c r="C9065" s="22" t="s">
        <v>334</v>
      </c>
      <c r="D9065" s="22" t="s">
        <v>9404</v>
      </c>
      <c r="E9065" s="22" t="s">
        <v>58</v>
      </c>
      <c r="F9065" s="22" t="s">
        <v>268</v>
      </c>
      <c r="G9065" s="9">
        <v>19695</v>
      </c>
      <c r="H9065" s="22" t="s">
        <v>15</v>
      </c>
      <c r="I9065" s="28">
        <v>0.19</v>
      </c>
      <c r="J9065" s="28">
        <v>3643.57</v>
      </c>
      <c r="K9065" s="40"/>
      <c r="L9065" s="40"/>
    </row>
    <row r="9066" spans="1:12">
      <c r="A9066" s="17">
        <v>45626</v>
      </c>
      <c r="B9066" s="22" t="s">
        <v>10</v>
      </c>
      <c r="C9066" s="22" t="s">
        <v>503</v>
      </c>
      <c r="D9066" s="22" t="s">
        <v>9405</v>
      </c>
      <c r="E9066" s="22" t="s">
        <v>58</v>
      </c>
      <c r="F9066" s="22" t="s">
        <v>268</v>
      </c>
      <c r="G9066" s="9">
        <v>6062</v>
      </c>
      <c r="H9066" s="22" t="s">
        <v>15</v>
      </c>
      <c r="I9066" s="28">
        <v>0.19</v>
      </c>
      <c r="J9066" s="28">
        <v>1121.47</v>
      </c>
      <c r="K9066" s="40"/>
      <c r="L9066" s="40"/>
    </row>
    <row r="9067" spans="1:12">
      <c r="A9067" s="17">
        <v>45626</v>
      </c>
      <c r="B9067" s="22" t="s">
        <v>10</v>
      </c>
      <c r="C9067" s="22" t="s">
        <v>332</v>
      </c>
      <c r="D9067" s="22" t="s">
        <v>9406</v>
      </c>
      <c r="E9067" s="22" t="s">
        <v>58</v>
      </c>
      <c r="F9067" s="22" t="s">
        <v>268</v>
      </c>
      <c r="G9067" s="9">
        <v>18914</v>
      </c>
      <c r="H9067" s="22" t="s">
        <v>15</v>
      </c>
      <c r="I9067" s="28">
        <v>0.19</v>
      </c>
      <c r="J9067" s="28">
        <v>3499.09</v>
      </c>
      <c r="K9067" s="40"/>
      <c r="L9067" s="40"/>
    </row>
    <row r="9068" spans="1:12">
      <c r="A9068" s="17">
        <v>45626</v>
      </c>
      <c r="B9068" s="22" t="s">
        <v>10</v>
      </c>
      <c r="C9068" s="22" t="s">
        <v>329</v>
      </c>
      <c r="D9068" s="22" t="s">
        <v>9407</v>
      </c>
      <c r="E9068" s="22" t="s">
        <v>58</v>
      </c>
      <c r="F9068" s="22" t="s">
        <v>268</v>
      </c>
      <c r="G9068" s="9">
        <v>11472</v>
      </c>
      <c r="H9068" s="22" t="s">
        <v>15</v>
      </c>
      <c r="I9068" s="28">
        <v>0.19</v>
      </c>
      <c r="J9068" s="28">
        <v>2122.3200000000002</v>
      </c>
      <c r="K9068" s="40"/>
      <c r="L9068" s="40"/>
    </row>
    <row r="9069" spans="1:12">
      <c r="A9069" s="17">
        <v>45626</v>
      </c>
      <c r="B9069" s="22" t="s">
        <v>10</v>
      </c>
      <c r="C9069" s="22" t="s">
        <v>327</v>
      </c>
      <c r="D9069" s="22" t="s">
        <v>9408</v>
      </c>
      <c r="E9069" s="22" t="s">
        <v>58</v>
      </c>
      <c r="F9069" s="22" t="s">
        <v>268</v>
      </c>
      <c r="G9069" s="9">
        <v>150</v>
      </c>
      <c r="H9069" s="22" t="s">
        <v>15</v>
      </c>
      <c r="I9069" s="28">
        <v>0.19</v>
      </c>
      <c r="J9069" s="28">
        <v>27.75</v>
      </c>
      <c r="K9069" s="40"/>
      <c r="L9069" s="40"/>
    </row>
    <row r="9070" spans="1:12">
      <c r="A9070" s="17">
        <v>45626</v>
      </c>
      <c r="B9070" s="22" t="s">
        <v>10</v>
      </c>
      <c r="C9070" s="22" t="s">
        <v>498</v>
      </c>
      <c r="D9070" s="22" t="s">
        <v>9409</v>
      </c>
      <c r="E9070" s="22" t="s">
        <v>58</v>
      </c>
      <c r="F9070" s="22" t="s">
        <v>268</v>
      </c>
      <c r="G9070" s="9">
        <v>3980</v>
      </c>
      <c r="H9070" s="22" t="s">
        <v>15</v>
      </c>
      <c r="I9070" s="28">
        <v>0.19</v>
      </c>
      <c r="J9070" s="28">
        <v>736.3</v>
      </c>
      <c r="K9070" s="40"/>
      <c r="L9070" s="40"/>
    </row>
    <row r="9071" spans="1:12">
      <c r="A9071" s="17">
        <v>45626</v>
      </c>
      <c r="B9071" s="22" t="s">
        <v>10</v>
      </c>
      <c r="C9071" s="22" t="s">
        <v>5528</v>
      </c>
      <c r="D9071" s="22" t="s">
        <v>9410</v>
      </c>
      <c r="E9071" s="22" t="s">
        <v>58</v>
      </c>
      <c r="F9071" s="22" t="s">
        <v>268</v>
      </c>
      <c r="G9071" s="9">
        <v>3094</v>
      </c>
      <c r="H9071" s="22" t="s">
        <v>15</v>
      </c>
      <c r="I9071" s="28">
        <v>0.35</v>
      </c>
      <c r="J9071" s="28">
        <v>1082.9000000000001</v>
      </c>
      <c r="K9071" s="40"/>
      <c r="L9071" s="40"/>
    </row>
    <row r="9072" spans="1:12">
      <c r="A9072" s="17">
        <v>45626</v>
      </c>
      <c r="B9072" s="22" t="s">
        <v>10</v>
      </c>
      <c r="C9072" s="22" t="s">
        <v>484</v>
      </c>
      <c r="D9072" s="22" t="s">
        <v>9411</v>
      </c>
      <c r="E9072" s="22" t="s">
        <v>58</v>
      </c>
      <c r="F9072" s="22" t="s">
        <v>58</v>
      </c>
      <c r="G9072" s="9">
        <v>2940</v>
      </c>
      <c r="H9072" s="22" t="s">
        <v>15</v>
      </c>
      <c r="I9072" s="28">
        <v>0.56000000000000005</v>
      </c>
      <c r="J9072" s="28">
        <v>1653.75</v>
      </c>
      <c r="K9072" s="40"/>
      <c r="L9072" s="40"/>
    </row>
    <row r="9073" spans="1:12">
      <c r="A9073" s="17">
        <v>45626</v>
      </c>
      <c r="B9073" s="22" t="s">
        <v>10</v>
      </c>
      <c r="C9073" s="22" t="s">
        <v>303</v>
      </c>
      <c r="D9073" s="22" t="s">
        <v>9412</v>
      </c>
      <c r="E9073" s="22" t="s">
        <v>58</v>
      </c>
      <c r="F9073" s="22" t="s">
        <v>268</v>
      </c>
      <c r="G9073" s="9">
        <v>12600</v>
      </c>
      <c r="H9073" s="22" t="s">
        <v>15</v>
      </c>
      <c r="I9073" s="28">
        <v>0.35</v>
      </c>
      <c r="J9073" s="28">
        <v>4410</v>
      </c>
      <c r="K9073" s="40"/>
      <c r="L9073" s="40"/>
    </row>
    <row r="9074" spans="1:12">
      <c r="A9074" s="17">
        <v>45626</v>
      </c>
      <c r="B9074" s="22" t="s">
        <v>10</v>
      </c>
      <c r="C9074" s="22" t="s">
        <v>300</v>
      </c>
      <c r="D9074" s="22" t="s">
        <v>9413</v>
      </c>
      <c r="E9074" s="22" t="s">
        <v>58</v>
      </c>
      <c r="F9074" s="22" t="s">
        <v>268</v>
      </c>
      <c r="G9074" s="9">
        <v>1189</v>
      </c>
      <c r="H9074" s="22" t="s">
        <v>15</v>
      </c>
      <c r="I9074" s="28">
        <v>0.35</v>
      </c>
      <c r="J9074" s="28">
        <v>416.15</v>
      </c>
      <c r="K9074" s="40"/>
      <c r="L9074" s="40"/>
    </row>
    <row r="9075" spans="1:12">
      <c r="A9075" s="17">
        <v>45626</v>
      </c>
      <c r="B9075" s="22" t="s">
        <v>10</v>
      </c>
      <c r="C9075" s="22" t="s">
        <v>474</v>
      </c>
      <c r="D9075" s="22" t="s">
        <v>9414</v>
      </c>
      <c r="E9075" s="22" t="s">
        <v>58</v>
      </c>
      <c r="F9075" s="22" t="s">
        <v>268</v>
      </c>
      <c r="G9075" s="9">
        <v>7708</v>
      </c>
      <c r="H9075" s="22" t="s">
        <v>15</v>
      </c>
      <c r="I9075" s="28">
        <v>0.35</v>
      </c>
      <c r="J9075" s="28">
        <v>2697.8</v>
      </c>
      <c r="K9075" s="40"/>
      <c r="L9075" s="40"/>
    </row>
    <row r="9076" spans="1:12">
      <c r="A9076" s="17">
        <v>45626</v>
      </c>
      <c r="B9076" s="22" t="s">
        <v>10</v>
      </c>
      <c r="C9076" s="22" t="s">
        <v>474</v>
      </c>
      <c r="D9076" s="22" t="s">
        <v>9415</v>
      </c>
      <c r="E9076" s="22" t="s">
        <v>58</v>
      </c>
      <c r="F9076" s="22" t="s">
        <v>268</v>
      </c>
      <c r="G9076" s="9">
        <v>24000</v>
      </c>
      <c r="H9076" s="22" t="s">
        <v>15</v>
      </c>
      <c r="I9076" s="28">
        <v>0.35</v>
      </c>
      <c r="J9076" s="28">
        <v>8400</v>
      </c>
      <c r="K9076" s="40"/>
      <c r="L9076" s="40"/>
    </row>
    <row r="9077" spans="1:12">
      <c r="A9077" s="17">
        <v>45626</v>
      </c>
      <c r="B9077" s="22" t="s">
        <v>10</v>
      </c>
      <c r="C9077" s="22" t="s">
        <v>474</v>
      </c>
      <c r="D9077" s="22" t="s">
        <v>9416</v>
      </c>
      <c r="E9077" s="22" t="s">
        <v>58</v>
      </c>
      <c r="F9077" s="22" t="s">
        <v>268</v>
      </c>
      <c r="G9077" s="9">
        <v>972</v>
      </c>
      <c r="H9077" s="22" t="s">
        <v>15</v>
      </c>
      <c r="I9077" s="28">
        <v>0.35</v>
      </c>
      <c r="J9077" s="28">
        <v>340.2</v>
      </c>
      <c r="K9077" s="40"/>
      <c r="L9077" s="40"/>
    </row>
    <row r="9078" spans="1:12">
      <c r="A9078" s="17">
        <v>45626</v>
      </c>
      <c r="B9078" s="22" t="s">
        <v>10</v>
      </c>
      <c r="C9078" s="22" t="s">
        <v>474</v>
      </c>
      <c r="D9078" s="22" t="s">
        <v>9417</v>
      </c>
      <c r="E9078" s="22" t="s">
        <v>58</v>
      </c>
      <c r="F9078" s="22" t="s">
        <v>268</v>
      </c>
      <c r="G9078" s="9">
        <v>17500</v>
      </c>
      <c r="H9078" s="22" t="s">
        <v>15</v>
      </c>
      <c r="I9078" s="28">
        <v>0.35</v>
      </c>
      <c r="J9078" s="28">
        <v>6125</v>
      </c>
      <c r="K9078" s="40"/>
      <c r="L9078" s="40"/>
    </row>
    <row r="9079" spans="1:12">
      <c r="A9079" s="17">
        <v>45626</v>
      </c>
      <c r="B9079" s="22" t="s">
        <v>10</v>
      </c>
      <c r="C9079" s="22" t="s">
        <v>5335</v>
      </c>
      <c r="D9079" s="22" t="s">
        <v>9418</v>
      </c>
      <c r="E9079" s="22" t="s">
        <v>58</v>
      </c>
      <c r="F9079" s="22" t="s">
        <v>268</v>
      </c>
      <c r="G9079" s="9">
        <v>10200</v>
      </c>
      <c r="H9079" s="22" t="s">
        <v>15</v>
      </c>
      <c r="I9079" s="28">
        <v>0.35</v>
      </c>
      <c r="J9079" s="28">
        <v>3570</v>
      </c>
      <c r="K9079" s="40"/>
      <c r="L9079" s="40"/>
    </row>
    <row r="9080" spans="1:12">
      <c r="A9080" s="17">
        <v>45626</v>
      </c>
      <c r="B9080" s="22" t="s">
        <v>10</v>
      </c>
      <c r="C9080" s="22" t="s">
        <v>292</v>
      </c>
      <c r="D9080" s="22" t="s">
        <v>9419</v>
      </c>
      <c r="E9080" s="22" t="s">
        <v>58</v>
      </c>
      <c r="F9080" s="22" t="s">
        <v>268</v>
      </c>
      <c r="G9080" s="9">
        <v>125</v>
      </c>
      <c r="H9080" s="22" t="s">
        <v>15</v>
      </c>
      <c r="I9080" s="28">
        <v>0.35</v>
      </c>
      <c r="J9080" s="28">
        <v>43.75</v>
      </c>
      <c r="K9080" s="40"/>
      <c r="L9080" s="40"/>
    </row>
    <row r="9081" spans="1:12">
      <c r="A9081" s="17">
        <v>45626</v>
      </c>
      <c r="B9081" s="22" t="s">
        <v>10</v>
      </c>
      <c r="C9081" s="22" t="s">
        <v>292</v>
      </c>
      <c r="D9081" s="22" t="s">
        <v>9420</v>
      </c>
      <c r="E9081" s="22" t="s">
        <v>58</v>
      </c>
      <c r="F9081" s="22" t="s">
        <v>268</v>
      </c>
      <c r="G9081" s="9">
        <v>37450</v>
      </c>
      <c r="H9081" s="22" t="s">
        <v>15</v>
      </c>
      <c r="I9081" s="28">
        <v>0.35</v>
      </c>
      <c r="J9081" s="28">
        <v>13107.5</v>
      </c>
      <c r="K9081" s="40"/>
      <c r="L9081" s="40"/>
    </row>
    <row r="9082" spans="1:12">
      <c r="A9082" s="17">
        <v>45626</v>
      </c>
      <c r="B9082" s="22" t="s">
        <v>10</v>
      </c>
      <c r="C9082" s="22" t="s">
        <v>292</v>
      </c>
      <c r="D9082" s="22" t="s">
        <v>9421</v>
      </c>
      <c r="E9082" s="22" t="s">
        <v>58</v>
      </c>
      <c r="F9082" s="22" t="s">
        <v>268</v>
      </c>
      <c r="G9082" s="9">
        <v>1658</v>
      </c>
      <c r="H9082" s="22" t="s">
        <v>15</v>
      </c>
      <c r="I9082" s="28">
        <v>0.35</v>
      </c>
      <c r="J9082" s="28">
        <v>580.29999999999995</v>
      </c>
      <c r="K9082" s="40"/>
      <c r="L9082" s="40"/>
    </row>
    <row r="9083" spans="1:12">
      <c r="A9083" s="17">
        <v>45626</v>
      </c>
      <c r="B9083" s="22" t="s">
        <v>10</v>
      </c>
      <c r="C9083" s="22" t="s">
        <v>292</v>
      </c>
      <c r="D9083" s="22" t="s">
        <v>9422</v>
      </c>
      <c r="E9083" s="22" t="s">
        <v>58</v>
      </c>
      <c r="F9083" s="22" t="s">
        <v>268</v>
      </c>
      <c r="G9083" s="9">
        <v>7950</v>
      </c>
      <c r="H9083" s="22" t="s">
        <v>15</v>
      </c>
      <c r="I9083" s="28">
        <v>0.35</v>
      </c>
      <c r="J9083" s="28">
        <v>2782.5</v>
      </c>
      <c r="K9083" s="40"/>
      <c r="L9083" s="40"/>
    </row>
    <row r="9084" spans="1:12">
      <c r="A9084" s="17">
        <v>45626</v>
      </c>
      <c r="B9084" s="22" t="s">
        <v>10</v>
      </c>
      <c r="C9084" s="22" t="s">
        <v>292</v>
      </c>
      <c r="D9084" s="22" t="s">
        <v>9423</v>
      </c>
      <c r="E9084" s="22" t="s">
        <v>58</v>
      </c>
      <c r="F9084" s="22" t="s">
        <v>268</v>
      </c>
      <c r="G9084" s="9">
        <v>2550</v>
      </c>
      <c r="H9084" s="22" t="s">
        <v>15</v>
      </c>
      <c r="I9084" s="28">
        <v>0.35</v>
      </c>
      <c r="J9084" s="28">
        <v>892.5</v>
      </c>
      <c r="K9084" s="40"/>
      <c r="L9084" s="40"/>
    </row>
    <row r="9085" spans="1:12">
      <c r="A9085" s="17">
        <v>45626</v>
      </c>
      <c r="B9085" s="22" t="s">
        <v>10</v>
      </c>
      <c r="C9085" s="22" t="s">
        <v>292</v>
      </c>
      <c r="D9085" s="22" t="s">
        <v>9424</v>
      </c>
      <c r="E9085" s="22" t="s">
        <v>58</v>
      </c>
      <c r="F9085" s="22" t="s">
        <v>268</v>
      </c>
      <c r="G9085" s="9">
        <v>5500</v>
      </c>
      <c r="H9085" s="22" t="s">
        <v>15</v>
      </c>
      <c r="I9085" s="28">
        <v>0.35</v>
      </c>
      <c r="J9085" s="28">
        <v>1925</v>
      </c>
      <c r="K9085" s="40"/>
      <c r="L9085" s="40"/>
    </row>
    <row r="9086" spans="1:12">
      <c r="A9086" s="17">
        <v>45626</v>
      </c>
      <c r="B9086" s="22" t="s">
        <v>10</v>
      </c>
      <c r="C9086" s="22" t="s">
        <v>288</v>
      </c>
      <c r="D9086" s="22" t="s">
        <v>9425</v>
      </c>
      <c r="E9086" s="22" t="s">
        <v>58</v>
      </c>
      <c r="F9086" s="22" t="s">
        <v>268</v>
      </c>
      <c r="G9086" s="9">
        <v>12282</v>
      </c>
      <c r="H9086" s="22" t="s">
        <v>15</v>
      </c>
      <c r="I9086" s="28">
        <v>0.35</v>
      </c>
      <c r="J9086" s="28">
        <v>4298.7</v>
      </c>
      <c r="K9086" s="40"/>
      <c r="L9086" s="40"/>
    </row>
    <row r="9087" spans="1:12">
      <c r="A9087" s="17">
        <v>45626</v>
      </c>
      <c r="B9087" s="22" t="s">
        <v>10</v>
      </c>
      <c r="C9087" s="22" t="s">
        <v>5338</v>
      </c>
      <c r="D9087" s="22" t="s">
        <v>9426</v>
      </c>
      <c r="E9087" s="22" t="s">
        <v>58</v>
      </c>
      <c r="F9087" s="22" t="s">
        <v>268</v>
      </c>
      <c r="G9087" s="9">
        <v>2550</v>
      </c>
      <c r="H9087" s="22" t="s">
        <v>15</v>
      </c>
      <c r="I9087" s="28">
        <v>0.35</v>
      </c>
      <c r="J9087" s="28">
        <v>892.5</v>
      </c>
      <c r="K9087" s="40"/>
      <c r="L9087" s="40"/>
    </row>
    <row r="9088" spans="1:12">
      <c r="A9088" s="17">
        <v>45626</v>
      </c>
      <c r="B9088" s="22" t="s">
        <v>10</v>
      </c>
      <c r="C9088" s="22" t="s">
        <v>468</v>
      </c>
      <c r="D9088" s="22" t="s">
        <v>9427</v>
      </c>
      <c r="E9088" s="22" t="s">
        <v>58</v>
      </c>
      <c r="F9088" s="22" t="s">
        <v>268</v>
      </c>
      <c r="G9088" s="9">
        <v>22904</v>
      </c>
      <c r="H9088" s="22" t="s">
        <v>15</v>
      </c>
      <c r="I9088" s="28">
        <v>0.34</v>
      </c>
      <c r="J9088" s="28">
        <v>7817.14</v>
      </c>
      <c r="K9088" s="40"/>
      <c r="L9088" s="40"/>
    </row>
    <row r="9089" spans="1:12">
      <c r="A9089" s="17">
        <v>45626</v>
      </c>
      <c r="B9089" s="22" t="s">
        <v>10</v>
      </c>
      <c r="C9089" s="22" t="s">
        <v>468</v>
      </c>
      <c r="D9089" s="22" t="s">
        <v>9428</v>
      </c>
      <c r="E9089" s="22" t="s">
        <v>58</v>
      </c>
      <c r="F9089" s="22" t="s">
        <v>268</v>
      </c>
      <c r="G9089" s="9">
        <v>11189</v>
      </c>
      <c r="H9089" s="22" t="s">
        <v>15</v>
      </c>
      <c r="I9089" s="28">
        <v>0.34</v>
      </c>
      <c r="J9089" s="28">
        <v>3818.81</v>
      </c>
      <c r="K9089" s="40"/>
      <c r="L9089" s="40"/>
    </row>
    <row r="9090" spans="1:12">
      <c r="A9090" s="17">
        <v>45626</v>
      </c>
      <c r="B9090" s="22" t="s">
        <v>10</v>
      </c>
      <c r="C9090" s="22" t="s">
        <v>466</v>
      </c>
      <c r="D9090" s="22" t="s">
        <v>9429</v>
      </c>
      <c r="E9090" s="22" t="s">
        <v>58</v>
      </c>
      <c r="F9090" s="22" t="s">
        <v>268</v>
      </c>
      <c r="G9090" s="9">
        <v>40</v>
      </c>
      <c r="H9090" s="22" t="s">
        <v>15</v>
      </c>
      <c r="I9090" s="28">
        <v>0.34</v>
      </c>
      <c r="J9090" s="28">
        <v>13.65</v>
      </c>
      <c r="K9090" s="40"/>
      <c r="L9090" s="40"/>
    </row>
    <row r="9091" spans="1:12">
      <c r="A9091" s="17">
        <v>45626</v>
      </c>
      <c r="B9091" s="22" t="s">
        <v>10</v>
      </c>
      <c r="C9091" s="22" t="s">
        <v>460</v>
      </c>
      <c r="D9091" s="22" t="s">
        <v>9430</v>
      </c>
      <c r="E9091" s="22" t="s">
        <v>65</v>
      </c>
      <c r="F9091" s="22" t="s">
        <v>72</v>
      </c>
      <c r="G9091" s="9">
        <v>32</v>
      </c>
      <c r="H9091" s="22" t="s">
        <v>15</v>
      </c>
      <c r="I9091" s="28">
        <v>79.260000000000005</v>
      </c>
      <c r="J9091" s="28">
        <v>2536.3200000000002</v>
      </c>
      <c r="K9091" s="40"/>
      <c r="L9091" s="40"/>
    </row>
    <row r="9092" spans="1:12">
      <c r="A9092" s="17">
        <v>45626</v>
      </c>
      <c r="B9092" s="22" t="s">
        <v>10</v>
      </c>
      <c r="C9092" s="22" t="s">
        <v>460</v>
      </c>
      <c r="D9092" s="22" t="s">
        <v>9431</v>
      </c>
      <c r="E9092" s="22" t="s">
        <v>65</v>
      </c>
      <c r="F9092" s="22" t="s">
        <v>72</v>
      </c>
      <c r="G9092" s="9">
        <v>64</v>
      </c>
      <c r="H9092" s="22" t="s">
        <v>15</v>
      </c>
      <c r="I9092" s="28">
        <v>79.260000000000005</v>
      </c>
      <c r="J9092" s="28">
        <v>5072.6400000000003</v>
      </c>
      <c r="K9092" s="40"/>
      <c r="L9092" s="40"/>
    </row>
    <row r="9093" spans="1:12">
      <c r="A9093" s="17">
        <v>45626</v>
      </c>
      <c r="B9093" s="22" t="s">
        <v>10</v>
      </c>
      <c r="C9093" s="22" t="s">
        <v>460</v>
      </c>
      <c r="D9093" s="22" t="s">
        <v>9432</v>
      </c>
      <c r="E9093" s="22" t="s">
        <v>65</v>
      </c>
      <c r="F9093" s="22" t="s">
        <v>72</v>
      </c>
      <c r="G9093" s="9">
        <v>6</v>
      </c>
      <c r="H9093" s="22" t="s">
        <v>15</v>
      </c>
      <c r="I9093" s="28">
        <v>39.630000000000003</v>
      </c>
      <c r="J9093" s="28">
        <v>237.78</v>
      </c>
      <c r="K9093" s="40"/>
      <c r="L9093" s="40"/>
    </row>
    <row r="9094" spans="1:12">
      <c r="A9094" s="17">
        <v>45626</v>
      </c>
      <c r="B9094" s="22" t="s">
        <v>10</v>
      </c>
      <c r="C9094" s="22" t="s">
        <v>460</v>
      </c>
      <c r="D9094" s="22" t="s">
        <v>9433</v>
      </c>
      <c r="E9094" s="22" t="s">
        <v>65</v>
      </c>
      <c r="F9094" s="22" t="s">
        <v>72</v>
      </c>
      <c r="G9094" s="9">
        <v>199</v>
      </c>
      <c r="H9094" s="22" t="s">
        <v>15</v>
      </c>
      <c r="I9094" s="28">
        <v>79.260000000000005</v>
      </c>
      <c r="J9094" s="28">
        <v>15772.74</v>
      </c>
      <c r="K9094" s="40"/>
      <c r="L9094" s="40"/>
    </row>
    <row r="9095" spans="1:12">
      <c r="A9095" s="17">
        <v>45626</v>
      </c>
      <c r="B9095" s="22" t="s">
        <v>10</v>
      </c>
      <c r="C9095" s="22" t="s">
        <v>460</v>
      </c>
      <c r="D9095" s="22" t="s">
        <v>9434</v>
      </c>
      <c r="E9095" s="22" t="s">
        <v>65</v>
      </c>
      <c r="F9095" s="22" t="s">
        <v>72</v>
      </c>
      <c r="G9095" s="9">
        <v>89</v>
      </c>
      <c r="H9095" s="22" t="s">
        <v>15</v>
      </c>
      <c r="I9095" s="28">
        <v>79.260000000000005</v>
      </c>
      <c r="J9095" s="28">
        <v>7054.14</v>
      </c>
      <c r="K9095" s="40"/>
      <c r="L9095" s="40"/>
    </row>
    <row r="9096" spans="1:12">
      <c r="A9096" s="17">
        <v>45626</v>
      </c>
      <c r="B9096" s="22" t="s">
        <v>10</v>
      </c>
      <c r="C9096" s="22" t="s">
        <v>460</v>
      </c>
      <c r="D9096" s="22" t="s">
        <v>9435</v>
      </c>
      <c r="E9096" s="22" t="s">
        <v>65</v>
      </c>
      <c r="F9096" s="22" t="s">
        <v>72</v>
      </c>
      <c r="G9096" s="9">
        <v>114</v>
      </c>
      <c r="H9096" s="22" t="s">
        <v>15</v>
      </c>
      <c r="I9096" s="28">
        <v>73.7</v>
      </c>
      <c r="J9096" s="28">
        <v>8401.56</v>
      </c>
      <c r="K9096" s="40"/>
      <c r="L9096" s="40"/>
    </row>
    <row r="9097" spans="1:12">
      <c r="A9097" s="17">
        <v>45626</v>
      </c>
      <c r="B9097" s="22" t="s">
        <v>10</v>
      </c>
      <c r="C9097" s="22" t="s">
        <v>460</v>
      </c>
      <c r="D9097" s="22" t="s">
        <v>9436</v>
      </c>
      <c r="E9097" s="22" t="s">
        <v>65</v>
      </c>
      <c r="F9097" s="22" t="s">
        <v>72</v>
      </c>
      <c r="G9097" s="9">
        <v>48</v>
      </c>
      <c r="H9097" s="22" t="s">
        <v>15</v>
      </c>
      <c r="I9097" s="28">
        <v>79.260000000000005</v>
      </c>
      <c r="J9097" s="28">
        <v>3804.48</v>
      </c>
      <c r="K9097" s="40"/>
      <c r="L9097" s="40"/>
    </row>
    <row r="9098" spans="1:12">
      <c r="A9098" s="17">
        <v>45626</v>
      </c>
      <c r="B9098" s="22" t="s">
        <v>10</v>
      </c>
      <c r="C9098" s="22" t="s">
        <v>77</v>
      </c>
      <c r="D9098" s="22" t="s">
        <v>9437</v>
      </c>
      <c r="E9098" s="22" t="s">
        <v>65</v>
      </c>
      <c r="F9098" s="22" t="s">
        <v>66</v>
      </c>
      <c r="G9098" s="9">
        <v>56</v>
      </c>
      <c r="H9098" s="22" t="s">
        <v>15</v>
      </c>
      <c r="I9098" s="28">
        <v>76.86</v>
      </c>
      <c r="J9098" s="28">
        <v>4304.3</v>
      </c>
      <c r="K9098" s="40"/>
      <c r="L9098" s="40"/>
    </row>
    <row r="9099" spans="1:12">
      <c r="A9099" s="17">
        <v>45626</v>
      </c>
      <c r="B9099" s="22" t="s">
        <v>10</v>
      </c>
      <c r="C9099" s="22" t="s">
        <v>77</v>
      </c>
      <c r="D9099" s="22" t="s">
        <v>9438</v>
      </c>
      <c r="E9099" s="22" t="s">
        <v>65</v>
      </c>
      <c r="F9099" s="22" t="s">
        <v>66</v>
      </c>
      <c r="G9099" s="9">
        <v>96</v>
      </c>
      <c r="H9099" s="22" t="s">
        <v>15</v>
      </c>
      <c r="I9099" s="28">
        <v>78.260000000000005</v>
      </c>
      <c r="J9099" s="28">
        <v>7512.96</v>
      </c>
      <c r="K9099" s="40"/>
      <c r="L9099" s="40"/>
    </row>
    <row r="9100" spans="1:12">
      <c r="A9100" s="17">
        <v>45626</v>
      </c>
      <c r="B9100" s="22" t="s">
        <v>10</v>
      </c>
      <c r="C9100" s="22" t="s">
        <v>77</v>
      </c>
      <c r="D9100" s="22" t="s">
        <v>9439</v>
      </c>
      <c r="E9100" s="22" t="s">
        <v>65</v>
      </c>
      <c r="F9100" s="22" t="s">
        <v>66</v>
      </c>
      <c r="G9100" s="9">
        <v>48</v>
      </c>
      <c r="H9100" s="22" t="s">
        <v>15</v>
      </c>
      <c r="I9100" s="28">
        <v>78.260000000000005</v>
      </c>
      <c r="J9100" s="28">
        <v>3756.48</v>
      </c>
      <c r="K9100" s="40"/>
      <c r="L9100" s="40"/>
    </row>
    <row r="9101" spans="1:12">
      <c r="A9101" s="17">
        <v>45626</v>
      </c>
      <c r="B9101" s="22" t="s">
        <v>10</v>
      </c>
      <c r="C9101" s="22" t="s">
        <v>77</v>
      </c>
      <c r="D9101" s="22" t="s">
        <v>9440</v>
      </c>
      <c r="E9101" s="22" t="s">
        <v>65</v>
      </c>
      <c r="F9101" s="22" t="s">
        <v>66</v>
      </c>
      <c r="G9101" s="9">
        <v>29</v>
      </c>
      <c r="H9101" s="22" t="s">
        <v>15</v>
      </c>
      <c r="I9101" s="28">
        <v>78.260000000000005</v>
      </c>
      <c r="J9101" s="28">
        <v>2269.54</v>
      </c>
      <c r="K9101" s="40"/>
      <c r="L9101" s="40"/>
    </row>
    <row r="9102" spans="1:12">
      <c r="A9102" s="17">
        <v>45626</v>
      </c>
      <c r="B9102" s="22" t="s">
        <v>10</v>
      </c>
      <c r="C9102" s="22" t="s">
        <v>266</v>
      </c>
      <c r="D9102" s="22" t="s">
        <v>9441</v>
      </c>
      <c r="E9102" s="22" t="s">
        <v>58</v>
      </c>
      <c r="F9102" s="22" t="s">
        <v>268</v>
      </c>
      <c r="G9102" s="9">
        <v>35350</v>
      </c>
      <c r="H9102" s="22" t="s">
        <v>15</v>
      </c>
      <c r="I9102" s="28">
        <v>0.35</v>
      </c>
      <c r="J9102" s="28">
        <v>12372.5</v>
      </c>
      <c r="K9102" s="40"/>
      <c r="L9102" s="40"/>
    </row>
    <row r="9103" spans="1:12">
      <c r="A9103" s="17">
        <v>45626</v>
      </c>
      <c r="B9103" s="22" t="s">
        <v>10</v>
      </c>
      <c r="C9103" s="22" t="s">
        <v>456</v>
      </c>
      <c r="D9103" s="22" t="s">
        <v>9442</v>
      </c>
      <c r="E9103" s="22" t="s">
        <v>65</v>
      </c>
      <c r="F9103" s="22" t="s">
        <v>75</v>
      </c>
      <c r="G9103" s="9">
        <v>34</v>
      </c>
      <c r="H9103" s="22" t="s">
        <v>15</v>
      </c>
      <c r="I9103" s="28">
        <v>42.21</v>
      </c>
      <c r="J9103" s="28">
        <v>1435.14</v>
      </c>
      <c r="K9103" s="40"/>
      <c r="L9103" s="40"/>
    </row>
    <row r="9104" spans="1:12">
      <c r="A9104" s="17">
        <v>45626</v>
      </c>
      <c r="B9104" s="22" t="s">
        <v>10</v>
      </c>
      <c r="C9104" s="22" t="s">
        <v>5385</v>
      </c>
      <c r="D9104" s="22" t="s">
        <v>9443</v>
      </c>
      <c r="E9104" s="22" t="s">
        <v>65</v>
      </c>
      <c r="F9104" s="22" t="s">
        <v>75</v>
      </c>
      <c r="G9104" s="9">
        <v>48</v>
      </c>
      <c r="H9104" s="22" t="s">
        <v>15</v>
      </c>
      <c r="I9104" s="28">
        <v>46.61</v>
      </c>
      <c r="J9104" s="28">
        <v>2237.13</v>
      </c>
      <c r="K9104" s="40"/>
      <c r="L9104" s="40"/>
    </row>
    <row r="9105" spans="1:12">
      <c r="A9105" s="17">
        <v>45626</v>
      </c>
      <c r="B9105" s="22" t="s">
        <v>10</v>
      </c>
      <c r="C9105" s="22" t="s">
        <v>73</v>
      </c>
      <c r="D9105" s="22" t="s">
        <v>9444</v>
      </c>
      <c r="E9105" s="22" t="s">
        <v>65</v>
      </c>
      <c r="F9105" s="22" t="s">
        <v>75</v>
      </c>
      <c r="G9105" s="9">
        <v>15</v>
      </c>
      <c r="H9105" s="22" t="s">
        <v>15</v>
      </c>
      <c r="I9105" s="28">
        <v>42.21</v>
      </c>
      <c r="J9105" s="28">
        <v>633.15</v>
      </c>
      <c r="K9105" s="40"/>
      <c r="L9105" s="40"/>
    </row>
    <row r="9106" spans="1:12">
      <c r="A9106" s="17">
        <v>45626</v>
      </c>
      <c r="B9106" s="22" t="s">
        <v>10</v>
      </c>
      <c r="C9106" s="22" t="s">
        <v>73</v>
      </c>
      <c r="D9106" s="22" t="s">
        <v>9445</v>
      </c>
      <c r="E9106" s="22" t="s">
        <v>65</v>
      </c>
      <c r="F9106" s="22" t="s">
        <v>75</v>
      </c>
      <c r="G9106" s="9">
        <v>2</v>
      </c>
      <c r="H9106" s="22" t="s">
        <v>15</v>
      </c>
      <c r="I9106" s="28">
        <v>42.21</v>
      </c>
      <c r="J9106" s="28">
        <v>84.42</v>
      </c>
      <c r="K9106" s="40"/>
      <c r="L9106" s="40"/>
    </row>
    <row r="9107" spans="1:12">
      <c r="A9107" s="17">
        <v>45626</v>
      </c>
      <c r="B9107" s="22" t="s">
        <v>10</v>
      </c>
      <c r="C9107" s="22" t="s">
        <v>63</v>
      </c>
      <c r="D9107" s="22" t="s">
        <v>9446</v>
      </c>
      <c r="E9107" s="22" t="s">
        <v>65</v>
      </c>
      <c r="F9107" s="22" t="s">
        <v>66</v>
      </c>
      <c r="G9107" s="9">
        <v>8</v>
      </c>
      <c r="H9107" s="22" t="s">
        <v>15</v>
      </c>
      <c r="I9107" s="28">
        <v>58.7</v>
      </c>
      <c r="J9107" s="28">
        <v>469.56</v>
      </c>
      <c r="K9107" s="40"/>
      <c r="L9107" s="40"/>
    </row>
    <row r="9108" spans="1:12">
      <c r="A9108" s="17">
        <v>45626</v>
      </c>
      <c r="B9108" s="22" t="s">
        <v>10</v>
      </c>
      <c r="C9108" s="22" t="s">
        <v>63</v>
      </c>
      <c r="D9108" s="22" t="s">
        <v>9447</v>
      </c>
      <c r="E9108" s="22" t="s">
        <v>65</v>
      </c>
      <c r="F9108" s="22" t="s">
        <v>66</v>
      </c>
      <c r="G9108" s="9">
        <v>10</v>
      </c>
      <c r="H9108" s="22" t="s">
        <v>15</v>
      </c>
      <c r="I9108" s="28">
        <v>78.260000000000005</v>
      </c>
      <c r="J9108" s="28">
        <v>782.6</v>
      </c>
      <c r="K9108" s="40"/>
      <c r="L9108" s="40"/>
    </row>
    <row r="9109" spans="1:12">
      <c r="A9109" s="17">
        <v>45626</v>
      </c>
      <c r="B9109" s="22" t="s">
        <v>10</v>
      </c>
      <c r="C9109" s="22" t="s">
        <v>63</v>
      </c>
      <c r="D9109" s="22" t="s">
        <v>9448</v>
      </c>
      <c r="E9109" s="22" t="s">
        <v>65</v>
      </c>
      <c r="F9109" s="22" t="s">
        <v>66</v>
      </c>
      <c r="G9109" s="9">
        <v>54</v>
      </c>
      <c r="H9109" s="22" t="s">
        <v>15</v>
      </c>
      <c r="I9109" s="28">
        <v>66.67</v>
      </c>
      <c r="J9109" s="28">
        <v>3599.96</v>
      </c>
      <c r="K9109" s="40"/>
      <c r="L9109" s="40"/>
    </row>
    <row r="9110" spans="1:12">
      <c r="A9110" s="17">
        <v>45626</v>
      </c>
      <c r="B9110" s="22" t="s">
        <v>10</v>
      </c>
      <c r="C9110" s="22" t="s">
        <v>63</v>
      </c>
      <c r="D9110" s="22" t="s">
        <v>9449</v>
      </c>
      <c r="E9110" s="22" t="s">
        <v>65</v>
      </c>
      <c r="F9110" s="22" t="s">
        <v>66</v>
      </c>
      <c r="G9110" s="9">
        <v>48</v>
      </c>
      <c r="H9110" s="22" t="s">
        <v>15</v>
      </c>
      <c r="I9110" s="28">
        <v>78.260000000000005</v>
      </c>
      <c r="J9110" s="28">
        <v>3756.48</v>
      </c>
      <c r="K9110" s="40"/>
      <c r="L9110" s="40"/>
    </row>
    <row r="9111" spans="1:12">
      <c r="A9111" s="17">
        <v>45626</v>
      </c>
      <c r="B9111" s="22" t="s">
        <v>10</v>
      </c>
      <c r="C9111" s="22" t="s">
        <v>63</v>
      </c>
      <c r="D9111" s="22" t="s">
        <v>9450</v>
      </c>
      <c r="E9111" s="22" t="s">
        <v>65</v>
      </c>
      <c r="F9111" s="22" t="s">
        <v>66</v>
      </c>
      <c r="G9111" s="9">
        <v>181</v>
      </c>
      <c r="H9111" s="22" t="s">
        <v>15</v>
      </c>
      <c r="I9111" s="28">
        <v>78.260000000000005</v>
      </c>
      <c r="J9111" s="28">
        <v>14165.06</v>
      </c>
      <c r="K9111" s="40"/>
      <c r="L9111" s="40"/>
    </row>
    <row r="9112" spans="1:12">
      <c r="A9112" s="17">
        <v>45626</v>
      </c>
      <c r="B9112" s="22" t="s">
        <v>10</v>
      </c>
      <c r="C9112" s="22" t="s">
        <v>63</v>
      </c>
      <c r="D9112" s="22" t="s">
        <v>9451</v>
      </c>
      <c r="E9112" s="22" t="s">
        <v>65</v>
      </c>
      <c r="F9112" s="22" t="s">
        <v>66</v>
      </c>
      <c r="G9112" s="9">
        <v>299</v>
      </c>
      <c r="H9112" s="22" t="s">
        <v>15</v>
      </c>
      <c r="I9112" s="28">
        <v>76.95</v>
      </c>
      <c r="J9112" s="28">
        <v>23008.44</v>
      </c>
      <c r="K9112" s="40"/>
      <c r="L9112" s="40"/>
    </row>
    <row r="9113" spans="1:12">
      <c r="A9113" s="17">
        <v>45626</v>
      </c>
      <c r="B9113" s="22" t="s">
        <v>10</v>
      </c>
      <c r="C9113" s="22" t="s">
        <v>303</v>
      </c>
      <c r="D9113" s="22" t="s">
        <v>9452</v>
      </c>
      <c r="E9113" s="22" t="s">
        <v>58</v>
      </c>
      <c r="F9113" s="22" t="s">
        <v>268</v>
      </c>
      <c r="H9113" s="22" t="s">
        <v>15</v>
      </c>
      <c r="K9113" s="40"/>
      <c r="L9113" s="40"/>
    </row>
    <row r="9114" spans="1:12">
      <c r="A9114" s="17">
        <v>45626</v>
      </c>
      <c r="B9114" s="22" t="s">
        <v>10</v>
      </c>
      <c r="C9114" s="22" t="s">
        <v>303</v>
      </c>
      <c r="D9114" s="22" t="s">
        <v>9453</v>
      </c>
      <c r="E9114" s="22" t="s">
        <v>58</v>
      </c>
      <c r="F9114" s="22" t="s">
        <v>268</v>
      </c>
      <c r="H9114" s="22" t="s">
        <v>15</v>
      </c>
      <c r="K9114" s="40"/>
      <c r="L9114" s="40"/>
    </row>
    <row r="9115" spans="1:12">
      <c r="A9115" s="17">
        <v>45626</v>
      </c>
      <c r="B9115" s="22" t="s">
        <v>10</v>
      </c>
      <c r="C9115" s="22" t="s">
        <v>303</v>
      </c>
      <c r="D9115" s="22" t="s">
        <v>9454</v>
      </c>
      <c r="E9115" s="22" t="s">
        <v>58</v>
      </c>
      <c r="F9115" s="22" t="s">
        <v>268</v>
      </c>
      <c r="H9115" s="22" t="s">
        <v>15</v>
      </c>
      <c r="K9115" s="40"/>
      <c r="L9115" s="40"/>
    </row>
    <row r="9116" spans="1:12">
      <c r="A9116" s="17">
        <v>45626</v>
      </c>
      <c r="B9116" s="22" t="s">
        <v>10</v>
      </c>
      <c r="C9116" s="22" t="s">
        <v>303</v>
      </c>
      <c r="D9116" s="22" t="s">
        <v>9455</v>
      </c>
      <c r="E9116" s="22" t="s">
        <v>58</v>
      </c>
      <c r="F9116" s="22" t="s">
        <v>268</v>
      </c>
      <c r="H9116" s="22" t="s">
        <v>15</v>
      </c>
      <c r="K9116" s="40"/>
      <c r="L9116" s="40"/>
    </row>
    <row r="9117" spans="1:12">
      <c r="A9117" s="17">
        <v>45626</v>
      </c>
      <c r="B9117" s="22" t="s">
        <v>10</v>
      </c>
      <c r="C9117" s="22" t="s">
        <v>303</v>
      </c>
      <c r="D9117" s="22" t="s">
        <v>9456</v>
      </c>
      <c r="E9117" s="22" t="s">
        <v>58</v>
      </c>
      <c r="F9117" s="22" t="s">
        <v>268</v>
      </c>
      <c r="H9117" s="22" t="s">
        <v>15</v>
      </c>
      <c r="K9117" s="40"/>
      <c r="L9117" s="40"/>
    </row>
    <row r="9118" spans="1:12">
      <c r="A9118" s="17">
        <v>45626</v>
      </c>
      <c r="B9118" s="22" t="s">
        <v>10</v>
      </c>
      <c r="C9118" s="22" t="s">
        <v>303</v>
      </c>
      <c r="D9118" s="22" t="s">
        <v>9457</v>
      </c>
      <c r="E9118" s="22" t="s">
        <v>58</v>
      </c>
      <c r="F9118" s="22" t="s">
        <v>268</v>
      </c>
      <c r="H9118" s="22" t="s">
        <v>15</v>
      </c>
      <c r="K9118" s="40"/>
      <c r="L9118" s="40"/>
    </row>
    <row r="9119" spans="1:12">
      <c r="A9119" s="17">
        <v>45626</v>
      </c>
      <c r="B9119" s="22" t="s">
        <v>10</v>
      </c>
      <c r="C9119" s="22" t="s">
        <v>303</v>
      </c>
      <c r="D9119" s="22" t="s">
        <v>9458</v>
      </c>
      <c r="E9119" s="22" t="s">
        <v>58</v>
      </c>
      <c r="F9119" s="22" t="s">
        <v>268</v>
      </c>
      <c r="H9119" s="22" t="s">
        <v>15</v>
      </c>
      <c r="K9119" s="40"/>
      <c r="L9119" s="40"/>
    </row>
    <row r="9120" spans="1:12">
      <c r="A9120" s="17">
        <v>45626</v>
      </c>
      <c r="B9120" s="22" t="s">
        <v>10</v>
      </c>
      <c r="C9120" s="22" t="s">
        <v>300</v>
      </c>
      <c r="D9120" s="22" t="s">
        <v>9459</v>
      </c>
      <c r="E9120" s="22" t="s">
        <v>58</v>
      </c>
      <c r="F9120" s="22" t="s">
        <v>268</v>
      </c>
      <c r="H9120" s="22" t="s">
        <v>15</v>
      </c>
      <c r="K9120" s="40"/>
      <c r="L9120" s="40"/>
    </row>
    <row r="9121" spans="1:12">
      <c r="A9121" s="17">
        <v>45626</v>
      </c>
      <c r="B9121" s="22" t="s">
        <v>10</v>
      </c>
      <c r="C9121" s="22" t="s">
        <v>300</v>
      </c>
      <c r="D9121" s="22" t="s">
        <v>9460</v>
      </c>
      <c r="E9121" s="22" t="s">
        <v>58</v>
      </c>
      <c r="F9121" s="22" t="s">
        <v>268</v>
      </c>
      <c r="H9121" s="22" t="s">
        <v>15</v>
      </c>
      <c r="K9121" s="40"/>
      <c r="L9121" s="40"/>
    </row>
    <row r="9122" spans="1:12">
      <c r="A9122" s="17">
        <v>45626</v>
      </c>
      <c r="B9122" s="22" t="s">
        <v>10</v>
      </c>
      <c r="C9122" s="22" t="s">
        <v>300</v>
      </c>
      <c r="D9122" s="22" t="s">
        <v>9461</v>
      </c>
      <c r="E9122" s="22" t="s">
        <v>58</v>
      </c>
      <c r="F9122" s="22" t="s">
        <v>268</v>
      </c>
      <c r="H9122" s="22" t="s">
        <v>15</v>
      </c>
      <c r="K9122" s="40"/>
      <c r="L9122" s="40"/>
    </row>
    <row r="9123" spans="1:12">
      <c r="A9123" s="17">
        <v>45626</v>
      </c>
      <c r="B9123" s="22" t="s">
        <v>10</v>
      </c>
      <c r="C9123" s="22" t="s">
        <v>300</v>
      </c>
      <c r="D9123" s="22" t="s">
        <v>9462</v>
      </c>
      <c r="E9123" s="22" t="s">
        <v>58</v>
      </c>
      <c r="F9123" s="22" t="s">
        <v>268</v>
      </c>
      <c r="H9123" s="22" t="s">
        <v>15</v>
      </c>
      <c r="K9123" s="40"/>
      <c r="L9123" s="40"/>
    </row>
    <row r="9124" spans="1:12">
      <c r="A9124" s="17">
        <v>45626</v>
      </c>
      <c r="B9124" s="22" t="s">
        <v>10</v>
      </c>
      <c r="C9124" s="22" t="s">
        <v>474</v>
      </c>
      <c r="D9124" s="22" t="s">
        <v>9463</v>
      </c>
      <c r="E9124" s="22" t="s">
        <v>58</v>
      </c>
      <c r="F9124" s="22" t="s">
        <v>268</v>
      </c>
      <c r="H9124" s="22" t="s">
        <v>15</v>
      </c>
      <c r="K9124" s="40"/>
      <c r="L9124" s="40"/>
    </row>
    <row r="9125" spans="1:12">
      <c r="A9125" s="17">
        <v>45626</v>
      </c>
      <c r="B9125" s="22" t="s">
        <v>10</v>
      </c>
      <c r="C9125" s="22" t="s">
        <v>474</v>
      </c>
      <c r="D9125" s="22" t="s">
        <v>9464</v>
      </c>
      <c r="E9125" s="22" t="s">
        <v>58</v>
      </c>
      <c r="F9125" s="22" t="s">
        <v>268</v>
      </c>
      <c r="H9125" s="22" t="s">
        <v>15</v>
      </c>
      <c r="K9125" s="40"/>
      <c r="L9125" s="40"/>
    </row>
    <row r="9126" spans="1:12">
      <c r="A9126" s="17">
        <v>45626</v>
      </c>
      <c r="B9126" s="22" t="s">
        <v>10</v>
      </c>
      <c r="C9126" s="22" t="s">
        <v>474</v>
      </c>
      <c r="D9126" s="22" t="s">
        <v>9465</v>
      </c>
      <c r="E9126" s="22" t="s">
        <v>58</v>
      </c>
      <c r="F9126" s="22" t="s">
        <v>268</v>
      </c>
      <c r="H9126" s="22" t="s">
        <v>15</v>
      </c>
      <c r="K9126" s="40"/>
      <c r="L9126" s="40"/>
    </row>
    <row r="9127" spans="1:12">
      <c r="A9127" s="17">
        <v>45626</v>
      </c>
      <c r="B9127" s="22" t="s">
        <v>10</v>
      </c>
      <c r="C9127" s="22" t="s">
        <v>474</v>
      </c>
      <c r="D9127" s="22" t="s">
        <v>9466</v>
      </c>
      <c r="E9127" s="22" t="s">
        <v>58</v>
      </c>
      <c r="F9127" s="22" t="s">
        <v>268</v>
      </c>
      <c r="H9127" s="22" t="s">
        <v>15</v>
      </c>
      <c r="K9127" s="40"/>
      <c r="L9127" s="40"/>
    </row>
    <row r="9128" spans="1:12">
      <c r="A9128" s="17">
        <v>45626</v>
      </c>
      <c r="B9128" s="22" t="s">
        <v>10</v>
      </c>
      <c r="C9128" s="22" t="s">
        <v>292</v>
      </c>
      <c r="D9128" s="22" t="s">
        <v>9467</v>
      </c>
      <c r="E9128" s="22" t="s">
        <v>58</v>
      </c>
      <c r="F9128" s="22" t="s">
        <v>268</v>
      </c>
      <c r="H9128" s="22" t="s">
        <v>15</v>
      </c>
      <c r="K9128" s="40"/>
      <c r="L9128" s="40"/>
    </row>
    <row r="9129" spans="1:12">
      <c r="A9129" s="17">
        <v>45626</v>
      </c>
      <c r="B9129" s="22" t="s">
        <v>10</v>
      </c>
      <c r="C9129" s="22" t="s">
        <v>292</v>
      </c>
      <c r="D9129" s="22" t="s">
        <v>9468</v>
      </c>
      <c r="E9129" s="22" t="s">
        <v>58</v>
      </c>
      <c r="F9129" s="22" t="s">
        <v>268</v>
      </c>
      <c r="H9129" s="22" t="s">
        <v>15</v>
      </c>
      <c r="K9129" s="40"/>
      <c r="L9129" s="40"/>
    </row>
    <row r="9130" spans="1:12">
      <c r="A9130" s="17">
        <v>45626</v>
      </c>
      <c r="B9130" s="22" t="s">
        <v>10</v>
      </c>
      <c r="C9130" s="22" t="s">
        <v>288</v>
      </c>
      <c r="D9130" s="22" t="s">
        <v>9469</v>
      </c>
      <c r="E9130" s="22" t="s">
        <v>58</v>
      </c>
      <c r="F9130" s="22" t="s">
        <v>268</v>
      </c>
      <c r="H9130" s="22" t="s">
        <v>15</v>
      </c>
      <c r="K9130" s="40"/>
      <c r="L9130" s="40"/>
    </row>
    <row r="9131" spans="1:12">
      <c r="A9131" s="17">
        <v>45626</v>
      </c>
      <c r="B9131" s="22" t="s">
        <v>10</v>
      </c>
      <c r="C9131" s="22" t="s">
        <v>288</v>
      </c>
      <c r="D9131" s="22" t="s">
        <v>9470</v>
      </c>
      <c r="E9131" s="22" t="s">
        <v>58</v>
      </c>
      <c r="F9131" s="22" t="s">
        <v>268</v>
      </c>
      <c r="H9131" s="22" t="s">
        <v>15</v>
      </c>
      <c r="K9131" s="40"/>
      <c r="L9131" s="40"/>
    </row>
    <row r="9132" spans="1:12">
      <c r="A9132" s="17">
        <v>45626</v>
      </c>
      <c r="B9132" s="22" t="s">
        <v>10</v>
      </c>
      <c r="C9132" s="22" t="s">
        <v>288</v>
      </c>
      <c r="D9132" s="22" t="s">
        <v>9471</v>
      </c>
      <c r="E9132" s="22" t="s">
        <v>58</v>
      </c>
      <c r="F9132" s="22" t="s">
        <v>268</v>
      </c>
      <c r="H9132" s="22" t="s">
        <v>15</v>
      </c>
      <c r="K9132" s="40"/>
      <c r="L9132" s="40"/>
    </row>
    <row r="9133" spans="1:12">
      <c r="A9133" s="17">
        <v>45626</v>
      </c>
      <c r="B9133" s="22" t="s">
        <v>10</v>
      </c>
      <c r="C9133" s="22" t="s">
        <v>288</v>
      </c>
      <c r="D9133" s="22" t="s">
        <v>9472</v>
      </c>
      <c r="E9133" s="22" t="s">
        <v>58</v>
      </c>
      <c r="F9133" s="22" t="s">
        <v>268</v>
      </c>
      <c r="H9133" s="22" t="s">
        <v>15</v>
      </c>
      <c r="K9133" s="40"/>
      <c r="L9133" s="40"/>
    </row>
    <row r="9134" spans="1:12">
      <c r="A9134" s="17">
        <v>45626</v>
      </c>
      <c r="B9134" s="22" t="s">
        <v>10</v>
      </c>
      <c r="C9134" s="22" t="s">
        <v>123</v>
      </c>
      <c r="D9134" s="22" t="s">
        <v>9473</v>
      </c>
      <c r="E9134" s="22" t="s">
        <v>58</v>
      </c>
      <c r="F9134" s="22" t="s">
        <v>58</v>
      </c>
      <c r="G9134" s="9">
        <v>343</v>
      </c>
      <c r="H9134" s="22" t="s">
        <v>15</v>
      </c>
      <c r="I9134" s="28">
        <v>0.68</v>
      </c>
      <c r="J9134" s="28">
        <v>234.61</v>
      </c>
      <c r="K9134" s="40"/>
      <c r="L9134" s="40"/>
    </row>
    <row r="9135" spans="1:12">
      <c r="A9135" s="17">
        <v>45626</v>
      </c>
      <c r="B9135" s="22" t="s">
        <v>10</v>
      </c>
      <c r="C9135" s="22" t="s">
        <v>325</v>
      </c>
      <c r="D9135" s="22" t="s">
        <v>9474</v>
      </c>
      <c r="E9135" s="22" t="s">
        <v>58</v>
      </c>
      <c r="F9135" s="22" t="s">
        <v>268</v>
      </c>
      <c r="G9135" s="9">
        <v>46000</v>
      </c>
      <c r="H9135" s="22" t="s">
        <v>15</v>
      </c>
      <c r="I9135" s="28">
        <v>0.19</v>
      </c>
      <c r="J9135" s="28">
        <v>8510</v>
      </c>
      <c r="K9135" s="40"/>
      <c r="L9135" s="40"/>
    </row>
    <row r="9136" spans="1:12">
      <c r="A9136" s="17">
        <v>45626</v>
      </c>
      <c r="B9136" s="22" t="s">
        <v>10</v>
      </c>
      <c r="C9136" s="22" t="s">
        <v>488</v>
      </c>
      <c r="D9136" s="22" t="s">
        <v>9475</v>
      </c>
      <c r="E9136" s="22" t="s">
        <v>58</v>
      </c>
      <c r="F9136" s="22" t="s">
        <v>490</v>
      </c>
      <c r="G9136" s="9">
        <v>176000</v>
      </c>
      <c r="H9136" s="22" t="s">
        <v>15</v>
      </c>
      <c r="I9136" s="28">
        <v>0.02</v>
      </c>
      <c r="J9136" s="28">
        <v>2816</v>
      </c>
      <c r="K9136" s="40"/>
      <c r="L9136" s="40"/>
    </row>
    <row r="9137" spans="1:12">
      <c r="A9137" s="17">
        <v>45626</v>
      </c>
      <c r="B9137" s="22" t="s">
        <v>10</v>
      </c>
      <c r="C9137" s="22" t="s">
        <v>488</v>
      </c>
      <c r="D9137" s="22" t="s">
        <v>9476</v>
      </c>
      <c r="E9137" s="22" t="s">
        <v>58</v>
      </c>
      <c r="F9137" s="22" t="s">
        <v>490</v>
      </c>
      <c r="G9137" s="9">
        <v>176000</v>
      </c>
      <c r="H9137" s="22" t="s">
        <v>15</v>
      </c>
      <c r="I9137" s="28">
        <v>0.02</v>
      </c>
      <c r="J9137" s="28">
        <v>2816</v>
      </c>
      <c r="K9137" s="40"/>
      <c r="L9137" s="40"/>
    </row>
    <row r="9138" spans="1:12">
      <c r="A9138" s="17">
        <v>45626</v>
      </c>
      <c r="B9138" s="22" t="s">
        <v>10</v>
      </c>
      <c r="C9138" s="22" t="s">
        <v>484</v>
      </c>
      <c r="D9138" s="22" t="s">
        <v>9477</v>
      </c>
      <c r="E9138" s="22" t="s">
        <v>58</v>
      </c>
      <c r="F9138" s="22" t="s">
        <v>58</v>
      </c>
      <c r="G9138" s="9">
        <v>1387.5333000000001</v>
      </c>
      <c r="H9138" s="22" t="s">
        <v>15</v>
      </c>
      <c r="I9138" s="28">
        <v>0.56000000000000005</v>
      </c>
      <c r="J9138" s="28">
        <v>780.49</v>
      </c>
      <c r="K9138" s="40"/>
      <c r="L9138" s="40"/>
    </row>
    <row r="9139" spans="1:12">
      <c r="A9139" s="17">
        <v>45626</v>
      </c>
      <c r="B9139" s="22" t="s">
        <v>10</v>
      </c>
      <c r="C9139" s="22" t="s">
        <v>303</v>
      </c>
      <c r="D9139" s="22" t="s">
        <v>9478</v>
      </c>
      <c r="E9139" s="22" t="s">
        <v>58</v>
      </c>
      <c r="F9139" s="22" t="s">
        <v>268</v>
      </c>
      <c r="G9139" s="9">
        <v>2468</v>
      </c>
      <c r="H9139" s="22" t="s">
        <v>15</v>
      </c>
      <c r="I9139" s="28">
        <v>0.35</v>
      </c>
      <c r="J9139" s="28">
        <v>863.8</v>
      </c>
      <c r="K9139" s="40"/>
      <c r="L9139" s="40"/>
    </row>
    <row r="9140" spans="1:12">
      <c r="A9140" s="17">
        <v>45626</v>
      </c>
      <c r="B9140" s="22" t="s">
        <v>10</v>
      </c>
      <c r="C9140" s="22" t="s">
        <v>266</v>
      </c>
      <c r="D9140" s="22" t="s">
        <v>9479</v>
      </c>
      <c r="E9140" s="22" t="s">
        <v>58</v>
      </c>
      <c r="F9140" s="22" t="s">
        <v>268</v>
      </c>
      <c r="H9140" s="22" t="s">
        <v>15</v>
      </c>
      <c r="K9140" s="40"/>
      <c r="L9140" s="40"/>
    </row>
    <row r="9141" spans="1:12">
      <c r="A9141" s="17">
        <v>45626</v>
      </c>
      <c r="B9141" s="22" t="s">
        <v>10</v>
      </c>
      <c r="C9141" s="22" t="s">
        <v>266</v>
      </c>
      <c r="D9141" s="22" t="s">
        <v>9480</v>
      </c>
      <c r="E9141" s="22" t="s">
        <v>58</v>
      </c>
      <c r="F9141" s="22" t="s">
        <v>268</v>
      </c>
      <c r="H9141" s="22" t="s">
        <v>15</v>
      </c>
      <c r="K9141" s="40"/>
      <c r="L9141" s="40"/>
    </row>
    <row r="9142" spans="1:12">
      <c r="A9142" s="17">
        <v>45626</v>
      </c>
      <c r="B9142" s="22" t="s">
        <v>10</v>
      </c>
      <c r="C9142" s="22" t="s">
        <v>266</v>
      </c>
      <c r="D9142" s="22" t="s">
        <v>9481</v>
      </c>
      <c r="E9142" s="22" t="s">
        <v>58</v>
      </c>
      <c r="F9142" s="22" t="s">
        <v>268</v>
      </c>
      <c r="H9142" s="22" t="s">
        <v>15</v>
      </c>
      <c r="K9142" s="40"/>
      <c r="L9142" s="40"/>
    </row>
    <row r="9143" spans="1:12">
      <c r="A9143" s="17">
        <v>45626</v>
      </c>
      <c r="B9143" s="22" t="s">
        <v>10</v>
      </c>
      <c r="C9143" s="22" t="s">
        <v>266</v>
      </c>
      <c r="D9143" s="22" t="s">
        <v>9482</v>
      </c>
      <c r="E9143" s="22" t="s">
        <v>58</v>
      </c>
      <c r="F9143" s="22" t="s">
        <v>268</v>
      </c>
      <c r="H9143" s="22" t="s">
        <v>15</v>
      </c>
      <c r="K9143" s="40"/>
      <c r="L9143" s="40"/>
    </row>
    <row r="9144" spans="1:12">
      <c r="A9144" s="17">
        <v>45626</v>
      </c>
      <c r="B9144" s="22" t="s">
        <v>10</v>
      </c>
      <c r="C9144" s="22" t="s">
        <v>824</v>
      </c>
      <c r="D9144" s="22" t="s">
        <v>9483</v>
      </c>
      <c r="E9144" s="22" t="s">
        <v>58</v>
      </c>
      <c r="F9144" s="22" t="s">
        <v>58</v>
      </c>
      <c r="H9144" s="22" t="s">
        <v>15</v>
      </c>
      <c r="K9144" s="40"/>
      <c r="L9144" s="40"/>
    </row>
    <row r="9145" spans="1:12">
      <c r="A9145" s="17">
        <v>45626</v>
      </c>
      <c r="B9145" s="22" t="s">
        <v>10</v>
      </c>
      <c r="C9145" s="22" t="s">
        <v>266</v>
      </c>
      <c r="D9145" s="22" t="s">
        <v>9484</v>
      </c>
      <c r="E9145" s="22" t="s">
        <v>58</v>
      </c>
      <c r="F9145" s="22" t="s">
        <v>268</v>
      </c>
      <c r="H9145" s="22" t="s">
        <v>15</v>
      </c>
      <c r="K9145" s="40"/>
      <c r="L9145" s="40"/>
    </row>
    <row r="9146" spans="1:12">
      <c r="A9146" s="17">
        <v>45626</v>
      </c>
      <c r="B9146" s="22" t="s">
        <v>10</v>
      </c>
      <c r="C9146" s="22" t="s">
        <v>266</v>
      </c>
      <c r="D9146" s="22" t="s">
        <v>9485</v>
      </c>
      <c r="E9146" s="22" t="s">
        <v>58</v>
      </c>
      <c r="F9146" s="22" t="s">
        <v>268</v>
      </c>
      <c r="H9146" s="22" t="s">
        <v>15</v>
      </c>
      <c r="K9146" s="40"/>
      <c r="L9146" s="40"/>
    </row>
    <row r="9147" spans="1:12">
      <c r="A9147" s="17">
        <v>45626</v>
      </c>
      <c r="B9147" s="22" t="s">
        <v>10</v>
      </c>
      <c r="C9147" s="22" t="s">
        <v>266</v>
      </c>
      <c r="D9147" s="22" t="s">
        <v>9486</v>
      </c>
      <c r="E9147" s="22" t="s">
        <v>58</v>
      </c>
      <c r="F9147" s="22" t="s">
        <v>268</v>
      </c>
      <c r="H9147" s="22" t="s">
        <v>15</v>
      </c>
      <c r="K9147" s="40"/>
      <c r="L9147" s="40"/>
    </row>
    <row r="9148" spans="1:12">
      <c r="A9148" s="17">
        <v>45626</v>
      </c>
      <c r="B9148" s="22" t="s">
        <v>10</v>
      </c>
      <c r="C9148" s="22" t="s">
        <v>266</v>
      </c>
      <c r="D9148" s="22" t="s">
        <v>9487</v>
      </c>
      <c r="E9148" s="22" t="s">
        <v>58</v>
      </c>
      <c r="F9148" s="22" t="s">
        <v>268</v>
      </c>
      <c r="H9148" s="22" t="s">
        <v>15</v>
      </c>
      <c r="K9148" s="40"/>
      <c r="L9148" s="40"/>
    </row>
    <row r="9149" spans="1:12">
      <c r="A9149" s="17">
        <v>45626</v>
      </c>
      <c r="B9149" s="22" t="s">
        <v>10</v>
      </c>
      <c r="C9149" s="22" t="s">
        <v>449</v>
      </c>
      <c r="D9149" s="22" t="s">
        <v>9488</v>
      </c>
      <c r="E9149" s="22" t="s">
        <v>65</v>
      </c>
      <c r="F9149" s="22" t="s">
        <v>451</v>
      </c>
      <c r="H9149" s="22" t="s">
        <v>15</v>
      </c>
      <c r="K9149" s="40"/>
      <c r="L9149" s="40"/>
    </row>
    <row r="9150" spans="1:12">
      <c r="A9150" s="17">
        <v>45626</v>
      </c>
      <c r="B9150" s="22" t="s">
        <v>10</v>
      </c>
      <c r="C9150" s="22" t="s">
        <v>250</v>
      </c>
      <c r="D9150" s="22" t="s">
        <v>9489</v>
      </c>
      <c r="E9150" s="22" t="s">
        <v>18</v>
      </c>
      <c r="F9150" s="22" t="s">
        <v>242</v>
      </c>
      <c r="H9150" s="22" t="s">
        <v>20</v>
      </c>
      <c r="K9150" s="40"/>
      <c r="L9150" s="40"/>
    </row>
    <row r="9151" spans="1:12">
      <c r="A9151" s="17">
        <v>45626</v>
      </c>
      <c r="B9151" s="22" t="s">
        <v>10</v>
      </c>
      <c r="C9151" s="22" t="s">
        <v>248</v>
      </c>
      <c r="D9151" s="22" t="s">
        <v>9490</v>
      </c>
      <c r="E9151" s="22" t="s">
        <v>18</v>
      </c>
      <c r="F9151" s="22" t="s">
        <v>237</v>
      </c>
      <c r="H9151" s="22" t="s">
        <v>41</v>
      </c>
      <c r="K9151" s="40"/>
      <c r="L9151" s="40"/>
    </row>
    <row r="9152" spans="1:12">
      <c r="A9152" s="17">
        <v>45626</v>
      </c>
      <c r="B9152" s="22" t="s">
        <v>10</v>
      </c>
      <c r="C9152" s="22" t="s">
        <v>240</v>
      </c>
      <c r="D9152" s="22" t="s">
        <v>9491</v>
      </c>
      <c r="E9152" s="22" t="s">
        <v>18</v>
      </c>
      <c r="F9152" s="22" t="s">
        <v>242</v>
      </c>
      <c r="H9152" s="22" t="s">
        <v>20</v>
      </c>
      <c r="K9152" s="40"/>
      <c r="L9152" s="40"/>
    </row>
    <row r="9153" spans="1:12">
      <c r="A9153" s="17">
        <v>45626</v>
      </c>
      <c r="B9153" s="22" t="s">
        <v>10</v>
      </c>
      <c r="C9153" s="22" t="s">
        <v>240</v>
      </c>
      <c r="D9153" s="22" t="s">
        <v>9492</v>
      </c>
      <c r="E9153" s="22" t="s">
        <v>18</v>
      </c>
      <c r="F9153" s="22" t="s">
        <v>242</v>
      </c>
      <c r="H9153" s="22" t="s">
        <v>20</v>
      </c>
      <c r="K9153" s="40"/>
      <c r="L9153" s="40"/>
    </row>
    <row r="9154" spans="1:12">
      <c r="A9154" s="17">
        <v>45626</v>
      </c>
      <c r="B9154" s="22" t="s">
        <v>10</v>
      </c>
      <c r="C9154" s="22" t="s">
        <v>240</v>
      </c>
      <c r="D9154" s="22" t="s">
        <v>9493</v>
      </c>
      <c r="E9154" s="22" t="s">
        <v>18</v>
      </c>
      <c r="F9154" s="22" t="s">
        <v>242</v>
      </c>
      <c r="H9154" s="22" t="s">
        <v>20</v>
      </c>
      <c r="K9154" s="40"/>
      <c r="L9154" s="40"/>
    </row>
    <row r="9155" spans="1:12">
      <c r="A9155" s="17">
        <v>45626</v>
      </c>
      <c r="B9155" s="22" t="s">
        <v>10</v>
      </c>
      <c r="C9155" s="22" t="s">
        <v>240</v>
      </c>
      <c r="D9155" s="22" t="s">
        <v>9494</v>
      </c>
      <c r="E9155" s="22" t="s">
        <v>18</v>
      </c>
      <c r="F9155" s="22" t="s">
        <v>242</v>
      </c>
      <c r="H9155" s="22" t="s">
        <v>20</v>
      </c>
      <c r="K9155" s="40"/>
      <c r="L9155" s="40"/>
    </row>
    <row r="9156" spans="1:12">
      <c r="A9156" s="17">
        <v>45626</v>
      </c>
      <c r="B9156" s="22" t="s">
        <v>10</v>
      </c>
      <c r="C9156" s="22" t="s">
        <v>240</v>
      </c>
      <c r="D9156" s="22" t="s">
        <v>9495</v>
      </c>
      <c r="E9156" s="22" t="s">
        <v>18</v>
      </c>
      <c r="F9156" s="22" t="s">
        <v>242</v>
      </c>
      <c r="H9156" s="22" t="s">
        <v>20</v>
      </c>
      <c r="K9156" s="40"/>
      <c r="L9156" s="40"/>
    </row>
    <row r="9157" spans="1:12">
      <c r="A9157" s="17">
        <v>45626</v>
      </c>
      <c r="B9157" s="22" t="s">
        <v>10</v>
      </c>
      <c r="C9157" s="22" t="s">
        <v>240</v>
      </c>
      <c r="D9157" s="22" t="s">
        <v>9496</v>
      </c>
      <c r="E9157" s="22" t="s">
        <v>18</v>
      </c>
      <c r="F9157" s="22" t="s">
        <v>242</v>
      </c>
      <c r="H9157" s="22" t="s">
        <v>20</v>
      </c>
      <c r="K9157" s="40"/>
      <c r="L9157" s="40"/>
    </row>
    <row r="9158" spans="1:12">
      <c r="A9158" s="17">
        <v>45626</v>
      </c>
      <c r="B9158" s="22" t="s">
        <v>10</v>
      </c>
      <c r="C9158" s="22" t="s">
        <v>11</v>
      </c>
      <c r="D9158" s="22" t="s">
        <v>9497</v>
      </c>
      <c r="E9158" s="22" t="s">
        <v>13</v>
      </c>
      <c r="F9158" s="22" t="s">
        <v>14</v>
      </c>
      <c r="H9158" s="22" t="s">
        <v>15</v>
      </c>
      <c r="K9158" s="40"/>
      <c r="L9158" s="40"/>
    </row>
    <row r="9159" spans="1:12">
      <c r="A9159" s="17">
        <v>45626</v>
      </c>
      <c r="B9159" s="22" t="s">
        <v>10</v>
      </c>
      <c r="C9159" s="22" t="s">
        <v>436</v>
      </c>
      <c r="D9159" s="22" t="s">
        <v>9498</v>
      </c>
      <c r="E9159" s="22" t="s">
        <v>263</v>
      </c>
      <c r="F9159" s="22" t="s">
        <v>237</v>
      </c>
      <c r="H9159" s="22" t="s">
        <v>15</v>
      </c>
      <c r="K9159" s="40"/>
      <c r="L9159" s="40"/>
    </row>
    <row r="9160" spans="1:12">
      <c r="A9160" s="17">
        <v>45626</v>
      </c>
      <c r="B9160" s="22" t="s">
        <v>10</v>
      </c>
      <c r="C9160" s="22" t="s">
        <v>123</v>
      </c>
      <c r="D9160" s="22" t="s">
        <v>9499</v>
      </c>
      <c r="E9160" s="22" t="s">
        <v>58</v>
      </c>
      <c r="F9160" s="22" t="s">
        <v>58</v>
      </c>
      <c r="G9160" s="9">
        <v>1196</v>
      </c>
      <c r="H9160" s="22" t="s">
        <v>15</v>
      </c>
      <c r="I9160" s="28">
        <v>0.68</v>
      </c>
      <c r="J9160" s="28">
        <v>818.06</v>
      </c>
      <c r="K9160" s="40"/>
      <c r="L9160" s="40"/>
    </row>
    <row r="9161" spans="1:12">
      <c r="A9161" s="17">
        <v>45626</v>
      </c>
      <c r="B9161" s="22" t="s">
        <v>10</v>
      </c>
      <c r="C9161" s="22" t="s">
        <v>127</v>
      </c>
      <c r="D9161" s="22" t="s">
        <v>9500</v>
      </c>
      <c r="E9161" s="22" t="s">
        <v>58</v>
      </c>
      <c r="F9161" s="22" t="s">
        <v>58</v>
      </c>
      <c r="G9161" s="9">
        <v>782</v>
      </c>
      <c r="H9161" s="22" t="s">
        <v>15</v>
      </c>
      <c r="I9161" s="28">
        <v>1.2</v>
      </c>
      <c r="J9161" s="28">
        <v>938.4</v>
      </c>
      <c r="K9161" s="40"/>
      <c r="L9161" s="40"/>
    </row>
    <row r="9162" spans="1:12">
      <c r="A9162" s="17">
        <v>45626</v>
      </c>
      <c r="B9162" s="22" t="s">
        <v>10</v>
      </c>
      <c r="C9162" s="22" t="s">
        <v>808</v>
      </c>
      <c r="D9162" s="22" t="s">
        <v>9501</v>
      </c>
      <c r="E9162" s="22" t="s">
        <v>58</v>
      </c>
      <c r="F9162" s="22" t="s">
        <v>58</v>
      </c>
      <c r="G9162" s="9">
        <v>775</v>
      </c>
      <c r="H9162" s="22" t="s">
        <v>15</v>
      </c>
      <c r="I9162" s="28">
        <v>0.68</v>
      </c>
      <c r="J9162" s="28">
        <v>530.1</v>
      </c>
      <c r="K9162" s="40"/>
      <c r="L9162" s="40"/>
    </row>
    <row r="9163" spans="1:12">
      <c r="A9163" s="17">
        <v>45626</v>
      </c>
      <c r="B9163" s="22" t="s">
        <v>10</v>
      </c>
      <c r="C9163" s="22" t="s">
        <v>9502</v>
      </c>
      <c r="D9163" s="22" t="s">
        <v>9503</v>
      </c>
      <c r="E9163" s="22" t="s">
        <v>65</v>
      </c>
      <c r="F9163" s="22" t="s">
        <v>66</v>
      </c>
      <c r="G9163" s="9">
        <v>137</v>
      </c>
      <c r="H9163" s="22" t="s">
        <v>15</v>
      </c>
      <c r="I9163" s="28">
        <v>78.260000000000005</v>
      </c>
      <c r="J9163" s="28">
        <v>10721.62</v>
      </c>
      <c r="K9163" s="40"/>
      <c r="L9163" s="40"/>
    </row>
    <row r="9164" spans="1:12">
      <c r="A9164" s="17">
        <v>45626</v>
      </c>
      <c r="B9164" s="22" t="s">
        <v>10</v>
      </c>
      <c r="C9164" s="22" t="s">
        <v>9502</v>
      </c>
      <c r="D9164" s="22" t="s">
        <v>9504</v>
      </c>
      <c r="E9164" s="22" t="s">
        <v>65</v>
      </c>
      <c r="F9164" s="22" t="s">
        <v>66</v>
      </c>
      <c r="G9164" s="9">
        <v>408</v>
      </c>
      <c r="H9164" s="22" t="s">
        <v>15</v>
      </c>
      <c r="I9164" s="28">
        <v>78.260000000000005</v>
      </c>
      <c r="J9164" s="28">
        <v>31930.080000000002</v>
      </c>
      <c r="K9164" s="40"/>
      <c r="L9164" s="40"/>
    </row>
    <row r="9165" spans="1:12">
      <c r="A9165" s="17">
        <v>45626</v>
      </c>
      <c r="B9165" s="22" t="s">
        <v>10</v>
      </c>
      <c r="C9165" s="22" t="s">
        <v>9502</v>
      </c>
      <c r="D9165" s="22" t="s">
        <v>9505</v>
      </c>
      <c r="E9165" s="22" t="s">
        <v>65</v>
      </c>
      <c r="F9165" s="22" t="s">
        <v>66</v>
      </c>
      <c r="G9165" s="9">
        <v>211</v>
      </c>
      <c r="H9165" s="22" t="s">
        <v>15</v>
      </c>
      <c r="I9165" s="28">
        <v>78.260000000000005</v>
      </c>
      <c r="J9165" s="28">
        <v>16512.86</v>
      </c>
      <c r="K9165" s="40"/>
      <c r="L9165" s="40"/>
    </row>
    <row r="9166" spans="1:12">
      <c r="A9166" s="17">
        <v>45626</v>
      </c>
      <c r="B9166" s="22" t="s">
        <v>10</v>
      </c>
      <c r="C9166" s="22" t="s">
        <v>9502</v>
      </c>
      <c r="D9166" s="22" t="s">
        <v>9506</v>
      </c>
      <c r="E9166" s="22" t="s">
        <v>65</v>
      </c>
      <c r="F9166" s="22" t="s">
        <v>66</v>
      </c>
      <c r="G9166" s="9">
        <v>95</v>
      </c>
      <c r="H9166" s="22" t="s">
        <v>15</v>
      </c>
      <c r="I9166" s="28">
        <v>78.260000000000005</v>
      </c>
      <c r="J9166" s="28">
        <v>7434.7</v>
      </c>
      <c r="K9166" s="40"/>
      <c r="L9166" s="40"/>
    </row>
    <row r="9167" spans="1:12">
      <c r="A9167" s="17">
        <v>45626</v>
      </c>
      <c r="B9167" s="22" t="s">
        <v>10</v>
      </c>
      <c r="C9167" s="22" t="s">
        <v>9502</v>
      </c>
      <c r="D9167" s="22" t="s">
        <v>9507</v>
      </c>
      <c r="E9167" s="22" t="s">
        <v>65</v>
      </c>
      <c r="F9167" s="22" t="s">
        <v>66</v>
      </c>
      <c r="G9167" s="9">
        <v>60</v>
      </c>
      <c r="H9167" s="22" t="s">
        <v>15</v>
      </c>
      <c r="I9167" s="28">
        <v>78.260000000000005</v>
      </c>
      <c r="J9167" s="28">
        <v>4695.6000000000004</v>
      </c>
      <c r="K9167" s="40"/>
      <c r="L9167" s="40"/>
    </row>
    <row r="9168" spans="1:12">
      <c r="A9168" s="17">
        <v>45626</v>
      </c>
      <c r="B9168" s="22" t="s">
        <v>10</v>
      </c>
      <c r="C9168" s="22" t="s">
        <v>9502</v>
      </c>
      <c r="D9168" s="22" t="s">
        <v>9508</v>
      </c>
      <c r="E9168" s="22" t="s">
        <v>65</v>
      </c>
      <c r="F9168" s="22" t="s">
        <v>66</v>
      </c>
      <c r="G9168" s="9">
        <v>106</v>
      </c>
      <c r="H9168" s="22" t="s">
        <v>15</v>
      </c>
      <c r="I9168" s="28">
        <v>78.260000000000005</v>
      </c>
      <c r="J9168" s="28">
        <v>8295.56</v>
      </c>
      <c r="K9168" s="40"/>
      <c r="L9168" s="40"/>
    </row>
    <row r="9169" spans="1:12">
      <c r="A9169" s="17">
        <v>45626</v>
      </c>
      <c r="B9169" s="22" t="s">
        <v>10</v>
      </c>
      <c r="C9169" s="22" t="s">
        <v>9502</v>
      </c>
      <c r="D9169" s="22" t="s">
        <v>9509</v>
      </c>
      <c r="E9169" s="22" t="s">
        <v>65</v>
      </c>
      <c r="F9169" s="22" t="s">
        <v>66</v>
      </c>
      <c r="G9169" s="9">
        <v>254</v>
      </c>
      <c r="H9169" s="22" t="s">
        <v>15</v>
      </c>
      <c r="I9169" s="28">
        <v>78.260000000000005</v>
      </c>
      <c r="J9169" s="28">
        <v>19878.04</v>
      </c>
      <c r="K9169" s="40"/>
      <c r="L9169" s="40"/>
    </row>
    <row r="9170" spans="1:12">
      <c r="A9170" s="17">
        <v>45626</v>
      </c>
      <c r="B9170" s="22" t="s">
        <v>10</v>
      </c>
      <c r="C9170" s="22" t="s">
        <v>805</v>
      </c>
      <c r="D9170" s="22" t="s">
        <v>9510</v>
      </c>
      <c r="E9170" s="22" t="s">
        <v>18</v>
      </c>
      <c r="F9170" s="22" t="s">
        <v>543</v>
      </c>
      <c r="G9170" s="9">
        <v>120.14215</v>
      </c>
      <c r="H9170" s="22" t="s">
        <v>20</v>
      </c>
      <c r="I9170" s="28">
        <v>2.99</v>
      </c>
      <c r="J9170" s="28">
        <v>359.16</v>
      </c>
      <c r="K9170" s="40"/>
      <c r="L9170" s="40"/>
    </row>
    <row r="9171" spans="1:12">
      <c r="A9171" s="17">
        <v>45626</v>
      </c>
      <c r="B9171" s="22" t="s">
        <v>10</v>
      </c>
      <c r="C9171" s="22" t="s">
        <v>805</v>
      </c>
      <c r="D9171" s="22" t="s">
        <v>9511</v>
      </c>
      <c r="E9171" s="22" t="s">
        <v>18</v>
      </c>
      <c r="F9171" s="22" t="s">
        <v>543</v>
      </c>
      <c r="G9171" s="9">
        <v>5.7239500000000003</v>
      </c>
      <c r="H9171" s="22" t="s">
        <v>20</v>
      </c>
      <c r="I9171" s="28">
        <v>2.99</v>
      </c>
      <c r="J9171" s="28">
        <v>17.11</v>
      </c>
      <c r="K9171" s="40"/>
      <c r="L9171" s="40"/>
    </row>
    <row r="9172" spans="1:12">
      <c r="A9172" s="17">
        <v>45626</v>
      </c>
      <c r="B9172" s="22" t="s">
        <v>10</v>
      </c>
      <c r="C9172" s="22" t="s">
        <v>802</v>
      </c>
      <c r="D9172" s="22" t="s">
        <v>9512</v>
      </c>
      <c r="E9172" s="22" t="s">
        <v>18</v>
      </c>
      <c r="F9172" s="22" t="s">
        <v>543</v>
      </c>
      <c r="G9172" s="9">
        <v>59.349249999999998</v>
      </c>
      <c r="H9172" s="22" t="s">
        <v>20</v>
      </c>
      <c r="I9172" s="28">
        <v>2.99</v>
      </c>
      <c r="J9172" s="28">
        <v>177.71</v>
      </c>
      <c r="K9172" s="40"/>
      <c r="L9172" s="40"/>
    </row>
    <row r="9173" spans="1:12">
      <c r="A9173" s="17">
        <v>45626</v>
      </c>
      <c r="B9173" s="22" t="s">
        <v>10</v>
      </c>
      <c r="C9173" s="22" t="s">
        <v>985</v>
      </c>
      <c r="D9173" s="22" t="s">
        <v>9513</v>
      </c>
      <c r="E9173" s="22" t="s">
        <v>18</v>
      </c>
      <c r="F9173" s="22" t="s">
        <v>242</v>
      </c>
      <c r="G9173" s="9">
        <v>40</v>
      </c>
      <c r="H9173" s="22" t="s">
        <v>20</v>
      </c>
      <c r="I9173" s="28">
        <v>13.25</v>
      </c>
      <c r="J9173" s="28">
        <v>530</v>
      </c>
      <c r="K9173" s="40"/>
      <c r="L9173" s="40"/>
    </row>
    <row r="9174" spans="1:12">
      <c r="A9174" s="17">
        <v>45626</v>
      </c>
      <c r="B9174" s="22" t="s">
        <v>10</v>
      </c>
      <c r="C9174" s="22" t="s">
        <v>859</v>
      </c>
      <c r="D9174" s="22" t="s">
        <v>9514</v>
      </c>
      <c r="E9174" s="22" t="s">
        <v>18</v>
      </c>
      <c r="F9174" s="22" t="s">
        <v>242</v>
      </c>
      <c r="G9174" s="9">
        <v>40</v>
      </c>
      <c r="H9174" s="22" t="s">
        <v>20</v>
      </c>
      <c r="I9174" s="28">
        <v>16.2</v>
      </c>
      <c r="J9174" s="28">
        <v>648</v>
      </c>
      <c r="K9174" s="40"/>
      <c r="L9174" s="40"/>
    </row>
    <row r="9175" spans="1:12">
      <c r="A9175" s="17">
        <v>45626</v>
      </c>
      <c r="B9175" s="22" t="s">
        <v>10</v>
      </c>
      <c r="C9175" s="22" t="s">
        <v>659</v>
      </c>
      <c r="D9175" s="22" t="s">
        <v>9515</v>
      </c>
      <c r="E9175" s="22" t="s">
        <v>18</v>
      </c>
      <c r="F9175" s="22" t="s">
        <v>242</v>
      </c>
      <c r="G9175" s="9">
        <v>4.5999999999999996</v>
      </c>
      <c r="H9175" s="22" t="s">
        <v>20</v>
      </c>
      <c r="I9175" s="28">
        <v>15.8</v>
      </c>
      <c r="J9175" s="28">
        <v>72.680000000000007</v>
      </c>
      <c r="K9175" s="40"/>
      <c r="L9175" s="40"/>
    </row>
    <row r="9176" spans="1:12">
      <c r="A9176" s="17">
        <v>45626</v>
      </c>
      <c r="B9176" s="22" t="s">
        <v>10</v>
      </c>
      <c r="C9176" s="22" t="s">
        <v>659</v>
      </c>
      <c r="D9176" s="22" t="s">
        <v>9516</v>
      </c>
      <c r="E9176" s="22" t="s">
        <v>18</v>
      </c>
      <c r="F9176" s="22" t="s">
        <v>242</v>
      </c>
      <c r="G9176" s="9">
        <v>369.7</v>
      </c>
      <c r="H9176" s="22" t="s">
        <v>20</v>
      </c>
      <c r="I9176" s="28">
        <v>15.8</v>
      </c>
      <c r="J9176" s="28">
        <v>5841.26</v>
      </c>
      <c r="K9176" s="40"/>
      <c r="L9176" s="40"/>
    </row>
    <row r="9177" spans="1:12">
      <c r="A9177" s="17">
        <v>45626</v>
      </c>
      <c r="B9177" s="22" t="s">
        <v>10</v>
      </c>
      <c r="C9177" s="22" t="s">
        <v>656</v>
      </c>
      <c r="D9177" s="22" t="s">
        <v>9517</v>
      </c>
      <c r="E9177" s="22" t="s">
        <v>18</v>
      </c>
      <c r="F9177" s="22" t="s">
        <v>242</v>
      </c>
      <c r="G9177" s="9">
        <v>107.40049999999999</v>
      </c>
      <c r="H9177" s="22" t="s">
        <v>20</v>
      </c>
      <c r="I9177" s="28">
        <v>2.41</v>
      </c>
      <c r="J9177" s="28">
        <v>258.58</v>
      </c>
      <c r="K9177" s="40"/>
      <c r="L9177" s="40"/>
    </row>
    <row r="9178" spans="1:12">
      <c r="A9178" s="17">
        <v>45626</v>
      </c>
      <c r="B9178" s="22" t="s">
        <v>10</v>
      </c>
      <c r="C9178" s="22" t="s">
        <v>654</v>
      </c>
      <c r="D9178" s="22" t="s">
        <v>9518</v>
      </c>
      <c r="E9178" s="22" t="s">
        <v>18</v>
      </c>
      <c r="F9178" s="22" t="s">
        <v>242</v>
      </c>
      <c r="G9178" s="9">
        <v>111.05</v>
      </c>
      <c r="H9178" s="22" t="s">
        <v>20</v>
      </c>
      <c r="I9178" s="28">
        <v>16.5</v>
      </c>
      <c r="J9178" s="28">
        <v>1832.38</v>
      </c>
      <c r="K9178" s="40"/>
      <c r="L9178" s="40"/>
    </row>
    <row r="9179" spans="1:12">
      <c r="A9179" s="17">
        <v>45626</v>
      </c>
      <c r="B9179" s="22" t="s">
        <v>10</v>
      </c>
      <c r="C9179" s="22" t="s">
        <v>654</v>
      </c>
      <c r="D9179" s="22" t="s">
        <v>9519</v>
      </c>
      <c r="E9179" s="22" t="s">
        <v>18</v>
      </c>
      <c r="F9179" s="22" t="s">
        <v>242</v>
      </c>
      <c r="G9179" s="9">
        <v>40</v>
      </c>
      <c r="H9179" s="22" t="s">
        <v>20</v>
      </c>
      <c r="I9179" s="28">
        <v>16.5</v>
      </c>
      <c r="J9179" s="28">
        <v>660</v>
      </c>
      <c r="K9179" s="40"/>
      <c r="L9179" s="40"/>
    </row>
    <row r="9180" spans="1:12">
      <c r="A9180" s="17">
        <v>45626</v>
      </c>
      <c r="B9180" s="22" t="s">
        <v>10</v>
      </c>
      <c r="C9180" s="22" t="s">
        <v>640</v>
      </c>
      <c r="D9180" s="22" t="s">
        <v>9520</v>
      </c>
      <c r="E9180" s="22" t="s">
        <v>18</v>
      </c>
      <c r="F9180" s="22" t="s">
        <v>242</v>
      </c>
      <c r="G9180" s="9">
        <v>7.65</v>
      </c>
      <c r="H9180" s="22" t="s">
        <v>20</v>
      </c>
      <c r="I9180" s="28">
        <v>16.329999999999998</v>
      </c>
      <c r="J9180" s="28">
        <v>124.92</v>
      </c>
      <c r="K9180" s="40"/>
      <c r="L9180" s="40"/>
    </row>
    <row r="9181" spans="1:12">
      <c r="A9181" s="17">
        <v>45626</v>
      </c>
      <c r="B9181" s="22" t="s">
        <v>10</v>
      </c>
      <c r="C9181" s="22" t="s">
        <v>640</v>
      </c>
      <c r="D9181" s="22" t="s">
        <v>9521</v>
      </c>
      <c r="E9181" s="22" t="s">
        <v>18</v>
      </c>
      <c r="F9181" s="22" t="s">
        <v>242</v>
      </c>
      <c r="G9181" s="9">
        <v>42.35</v>
      </c>
      <c r="H9181" s="22" t="s">
        <v>20</v>
      </c>
      <c r="I9181" s="28">
        <v>16.329999999999998</v>
      </c>
      <c r="J9181" s="28">
        <v>691.58</v>
      </c>
      <c r="K9181" s="40"/>
      <c r="L9181" s="40"/>
    </row>
    <row r="9182" spans="1:12">
      <c r="A9182" s="17">
        <v>45626</v>
      </c>
      <c r="B9182" s="22" t="s">
        <v>10</v>
      </c>
      <c r="C9182" s="22" t="s">
        <v>800</v>
      </c>
      <c r="D9182" s="22" t="s">
        <v>9522</v>
      </c>
      <c r="E9182" s="22" t="s">
        <v>18</v>
      </c>
      <c r="F9182" s="22" t="s">
        <v>543</v>
      </c>
      <c r="G9182" s="9">
        <v>88</v>
      </c>
      <c r="H9182" s="22" t="s">
        <v>20</v>
      </c>
      <c r="I9182" s="28">
        <v>3.44</v>
      </c>
      <c r="J9182" s="28">
        <v>302.7</v>
      </c>
      <c r="K9182" s="40"/>
      <c r="L9182" s="40"/>
    </row>
    <row r="9183" spans="1:12">
      <c r="A9183" s="17">
        <v>45626</v>
      </c>
      <c r="B9183" s="22" t="s">
        <v>10</v>
      </c>
      <c r="C9183" s="22" t="s">
        <v>800</v>
      </c>
      <c r="D9183" s="22" t="s">
        <v>9523</v>
      </c>
      <c r="E9183" s="22" t="s">
        <v>18</v>
      </c>
      <c r="F9183" s="22" t="s">
        <v>543</v>
      </c>
      <c r="G9183" s="9">
        <v>12.320499999999999</v>
      </c>
      <c r="H9183" s="22" t="s">
        <v>20</v>
      </c>
      <c r="I9183" s="28">
        <v>3.44</v>
      </c>
      <c r="J9183" s="28">
        <v>42.38</v>
      </c>
      <c r="K9183" s="40"/>
      <c r="L9183" s="40"/>
    </row>
    <row r="9184" spans="1:12">
      <c r="A9184" s="17">
        <v>45626</v>
      </c>
      <c r="B9184" s="22" t="s">
        <v>10</v>
      </c>
      <c r="C9184" s="22" t="s">
        <v>798</v>
      </c>
      <c r="D9184" s="22" t="s">
        <v>9524</v>
      </c>
      <c r="E9184" s="22" t="s">
        <v>18</v>
      </c>
      <c r="F9184" s="22" t="s">
        <v>543</v>
      </c>
      <c r="G9184" s="9">
        <v>52.594524</v>
      </c>
      <c r="H9184" s="22" t="s">
        <v>20</v>
      </c>
      <c r="I9184" s="28">
        <v>96</v>
      </c>
      <c r="J9184" s="28">
        <v>5049.07</v>
      </c>
      <c r="K9184" s="40"/>
      <c r="L9184" s="40"/>
    </row>
    <row r="9185" spans="1:12">
      <c r="A9185" s="17">
        <v>45626</v>
      </c>
      <c r="B9185" s="22" t="s">
        <v>10</v>
      </c>
      <c r="C9185" s="22" t="s">
        <v>796</v>
      </c>
      <c r="D9185" s="22" t="s">
        <v>9525</v>
      </c>
      <c r="E9185" s="22" t="s">
        <v>18</v>
      </c>
      <c r="F9185" s="22" t="s">
        <v>543</v>
      </c>
      <c r="G9185" s="9">
        <v>32.941223000000001</v>
      </c>
      <c r="H9185" s="22" t="s">
        <v>20</v>
      </c>
      <c r="I9185" s="28">
        <v>95</v>
      </c>
      <c r="J9185" s="28">
        <v>3129.42</v>
      </c>
      <c r="K9185" s="40"/>
      <c r="L9185" s="40"/>
    </row>
    <row r="9186" spans="1:12">
      <c r="A9186" s="17">
        <v>45626</v>
      </c>
      <c r="B9186" s="22" t="s">
        <v>10</v>
      </c>
      <c r="C9186" s="22" t="s">
        <v>794</v>
      </c>
      <c r="D9186" s="22" t="s">
        <v>9526</v>
      </c>
      <c r="E9186" s="22" t="s">
        <v>18</v>
      </c>
      <c r="F9186" s="22" t="s">
        <v>543</v>
      </c>
      <c r="G9186" s="9">
        <v>56.707023999999997</v>
      </c>
      <c r="H9186" s="22" t="s">
        <v>20</v>
      </c>
      <c r="I9186" s="28">
        <v>96.5</v>
      </c>
      <c r="J9186" s="28">
        <v>5472.23</v>
      </c>
      <c r="K9186" s="40"/>
      <c r="L9186" s="40"/>
    </row>
    <row r="9187" spans="1:12">
      <c r="A9187" s="17">
        <v>45626</v>
      </c>
      <c r="B9187" s="22" t="s">
        <v>10</v>
      </c>
      <c r="C9187" s="22" t="s">
        <v>792</v>
      </c>
      <c r="D9187" s="22" t="s">
        <v>9527</v>
      </c>
      <c r="E9187" s="22" t="s">
        <v>18</v>
      </c>
      <c r="F9187" s="22" t="s">
        <v>543</v>
      </c>
      <c r="G9187" s="9">
        <v>118.15989999999999</v>
      </c>
      <c r="H9187" s="22" t="s">
        <v>20</v>
      </c>
      <c r="I9187" s="28">
        <v>4.7</v>
      </c>
      <c r="J9187" s="28">
        <v>555.30999999999995</v>
      </c>
      <c r="K9187" s="40"/>
      <c r="L9187" s="40"/>
    </row>
    <row r="9188" spans="1:12">
      <c r="A9188" s="17">
        <v>45626</v>
      </c>
      <c r="B9188" s="22" t="s">
        <v>10</v>
      </c>
      <c r="C9188" s="22" t="s">
        <v>544</v>
      </c>
      <c r="D9188" s="22" t="s">
        <v>9528</v>
      </c>
      <c r="E9188" s="22" t="s">
        <v>18</v>
      </c>
      <c r="F9188" s="22" t="s">
        <v>543</v>
      </c>
      <c r="G9188" s="9">
        <v>107.2</v>
      </c>
      <c r="H9188" s="22" t="s">
        <v>20</v>
      </c>
      <c r="I9188" s="28">
        <v>21.89</v>
      </c>
      <c r="J9188" s="28">
        <v>2346.62</v>
      </c>
      <c r="K9188" s="40"/>
      <c r="L9188" s="40"/>
    </row>
    <row r="9189" spans="1:12">
      <c r="A9189" s="17">
        <v>45626</v>
      </c>
      <c r="B9189" s="22" t="s">
        <v>10</v>
      </c>
      <c r="C9189" s="22" t="s">
        <v>541</v>
      </c>
      <c r="D9189" s="22" t="s">
        <v>9529</v>
      </c>
      <c r="E9189" s="22" t="s">
        <v>18</v>
      </c>
      <c r="F9189" s="22" t="s">
        <v>543</v>
      </c>
      <c r="G9189" s="9">
        <v>0.3</v>
      </c>
      <c r="H9189" s="22" t="s">
        <v>20</v>
      </c>
      <c r="I9189" s="28">
        <v>31.27</v>
      </c>
      <c r="J9189" s="28">
        <v>9.3800000000000008</v>
      </c>
      <c r="K9189" s="40"/>
      <c r="L9189" s="40"/>
    </row>
    <row r="9190" spans="1:12">
      <c r="A9190" s="17">
        <v>45626</v>
      </c>
      <c r="B9190" s="22" t="s">
        <v>10</v>
      </c>
      <c r="C9190" s="22" t="s">
        <v>1809</v>
      </c>
      <c r="D9190" s="22" t="s">
        <v>9530</v>
      </c>
      <c r="E9190" s="22" t="s">
        <v>18</v>
      </c>
      <c r="F9190" s="22" t="s">
        <v>141</v>
      </c>
      <c r="G9190" s="9">
        <v>0.13707572000000001</v>
      </c>
      <c r="H9190" s="22" t="s">
        <v>41</v>
      </c>
      <c r="I9190" s="28">
        <v>7.66</v>
      </c>
      <c r="J9190" s="28">
        <v>1.05</v>
      </c>
      <c r="K9190" s="40"/>
      <c r="L9190" s="40"/>
    </row>
    <row r="9191" spans="1:12">
      <c r="A9191" s="17">
        <v>45626</v>
      </c>
      <c r="B9191" s="22" t="s">
        <v>10</v>
      </c>
      <c r="C9191" s="22" t="s">
        <v>1809</v>
      </c>
      <c r="D9191" s="22" t="s">
        <v>9531</v>
      </c>
      <c r="E9191" s="22" t="s">
        <v>18</v>
      </c>
      <c r="F9191" s="22" t="s">
        <v>141</v>
      </c>
      <c r="G9191" s="9">
        <v>0.86310299999999995</v>
      </c>
      <c r="H9191" s="22" t="s">
        <v>41</v>
      </c>
      <c r="I9191" s="28">
        <v>7.67</v>
      </c>
      <c r="J9191" s="28">
        <v>6.62</v>
      </c>
      <c r="K9191" s="40"/>
      <c r="L9191" s="40"/>
    </row>
    <row r="9192" spans="1:12">
      <c r="A9192" s="17">
        <v>45626</v>
      </c>
      <c r="B9192" s="22" t="s">
        <v>10</v>
      </c>
      <c r="C9192" s="22" t="s">
        <v>787</v>
      </c>
      <c r="D9192" s="22" t="s">
        <v>9532</v>
      </c>
      <c r="E9192" s="22" t="s">
        <v>18</v>
      </c>
      <c r="F9192" s="22" t="s">
        <v>784</v>
      </c>
      <c r="G9192" s="9">
        <v>110</v>
      </c>
      <c r="H9192" s="22" t="s">
        <v>41</v>
      </c>
      <c r="I9192" s="28">
        <v>6.65</v>
      </c>
      <c r="J9192" s="28">
        <v>731.5</v>
      </c>
      <c r="K9192" s="40"/>
      <c r="L9192" s="40"/>
    </row>
    <row r="9193" spans="1:12">
      <c r="A9193" s="17">
        <v>45626</v>
      </c>
      <c r="B9193" s="22" t="s">
        <v>10</v>
      </c>
      <c r="C9193" s="22" t="s">
        <v>787</v>
      </c>
      <c r="D9193" s="22" t="s">
        <v>9533</v>
      </c>
      <c r="E9193" s="22" t="s">
        <v>18</v>
      </c>
      <c r="F9193" s="22" t="s">
        <v>784</v>
      </c>
      <c r="G9193" s="9">
        <v>55</v>
      </c>
      <c r="H9193" s="22" t="s">
        <v>41</v>
      </c>
      <c r="I9193" s="28">
        <v>6.65</v>
      </c>
      <c r="J9193" s="28">
        <v>365.75</v>
      </c>
      <c r="K9193" s="40"/>
      <c r="L9193" s="40"/>
    </row>
    <row r="9194" spans="1:12">
      <c r="A9194" s="17">
        <v>45626</v>
      </c>
      <c r="B9194" s="22" t="s">
        <v>10</v>
      </c>
      <c r="C9194" s="22" t="s">
        <v>785</v>
      </c>
      <c r="D9194" s="22" t="s">
        <v>9534</v>
      </c>
      <c r="E9194" s="22" t="s">
        <v>18</v>
      </c>
      <c r="F9194" s="22" t="s">
        <v>784</v>
      </c>
      <c r="G9194" s="9">
        <v>55</v>
      </c>
      <c r="H9194" s="22" t="s">
        <v>41</v>
      </c>
      <c r="I9194" s="28">
        <v>7.65</v>
      </c>
      <c r="J9194" s="28">
        <v>420.75</v>
      </c>
      <c r="K9194" s="40"/>
      <c r="L9194" s="40"/>
    </row>
    <row r="9195" spans="1:12">
      <c r="A9195" s="17">
        <v>45626</v>
      </c>
      <c r="B9195" s="22" t="s">
        <v>10</v>
      </c>
      <c r="C9195" s="22" t="s">
        <v>259</v>
      </c>
      <c r="D9195" s="22" t="s">
        <v>9535</v>
      </c>
      <c r="E9195" s="22" t="s">
        <v>13</v>
      </c>
      <c r="F9195" s="22" t="s">
        <v>14</v>
      </c>
      <c r="G9195" s="9">
        <v>106</v>
      </c>
      <c r="H9195" s="22" t="s">
        <v>15</v>
      </c>
      <c r="I9195" s="28">
        <v>0</v>
      </c>
      <c r="J9195" s="28">
        <v>0</v>
      </c>
      <c r="K9195" s="40"/>
      <c r="L9195" s="40"/>
    </row>
    <row r="9196" spans="1:12">
      <c r="A9196" s="17">
        <v>45626</v>
      </c>
      <c r="B9196" s="22" t="s">
        <v>10</v>
      </c>
      <c r="C9196" s="22" t="s">
        <v>261</v>
      </c>
      <c r="D9196" s="22" t="s">
        <v>9536</v>
      </c>
      <c r="E9196" s="22" t="s">
        <v>58</v>
      </c>
      <c r="F9196" s="22" t="s">
        <v>263</v>
      </c>
      <c r="G9196" s="9">
        <v>45</v>
      </c>
      <c r="H9196" s="22" t="s">
        <v>264</v>
      </c>
      <c r="I9196" s="28">
        <v>0</v>
      </c>
      <c r="J9196" s="28">
        <v>0</v>
      </c>
      <c r="K9196" s="40"/>
      <c r="L9196" s="40"/>
    </row>
    <row r="9197" spans="1:12">
      <c r="A9197" s="17">
        <v>45626</v>
      </c>
      <c r="B9197" s="22" t="s">
        <v>10</v>
      </c>
      <c r="C9197" s="22" t="s">
        <v>276</v>
      </c>
      <c r="D9197" s="22" t="s">
        <v>9537</v>
      </c>
      <c r="E9197" s="22" t="s">
        <v>58</v>
      </c>
      <c r="F9197" s="22" t="s">
        <v>263</v>
      </c>
      <c r="G9197" s="9">
        <v>58.809376</v>
      </c>
      <c r="H9197" s="22" t="s">
        <v>264</v>
      </c>
      <c r="I9197" s="28">
        <v>0</v>
      </c>
      <c r="J9197" s="28">
        <v>0</v>
      </c>
      <c r="K9197" s="40"/>
      <c r="L9197" s="40"/>
    </row>
    <row r="9198" spans="1:12">
      <c r="A9198" s="17">
        <v>45626</v>
      </c>
      <c r="B9198" s="22" t="s">
        <v>10</v>
      </c>
      <c r="C9198" s="22" t="s">
        <v>278</v>
      </c>
      <c r="D9198" s="22" t="s">
        <v>9538</v>
      </c>
      <c r="E9198" s="22" t="s">
        <v>58</v>
      </c>
      <c r="F9198" s="22" t="s">
        <v>263</v>
      </c>
      <c r="G9198" s="9">
        <v>52</v>
      </c>
      <c r="H9198" s="22" t="s">
        <v>15</v>
      </c>
      <c r="I9198" s="28">
        <v>0</v>
      </c>
      <c r="J9198" s="28">
        <v>0</v>
      </c>
      <c r="K9198" s="40"/>
      <c r="L9198" s="40"/>
    </row>
    <row r="9199" spans="1:12">
      <c r="A9199" s="17">
        <v>45626</v>
      </c>
      <c r="B9199" s="22" t="s">
        <v>10</v>
      </c>
      <c r="C9199" s="22" t="s">
        <v>284</v>
      </c>
      <c r="D9199" s="22" t="s">
        <v>9539</v>
      </c>
      <c r="E9199" s="22" t="s">
        <v>263</v>
      </c>
      <c r="F9199" s="22"/>
      <c r="G9199" s="9">
        <v>480</v>
      </c>
      <c r="H9199" s="22" t="s">
        <v>15</v>
      </c>
      <c r="I9199" s="28">
        <v>0</v>
      </c>
      <c r="J9199" s="28">
        <v>0</v>
      </c>
      <c r="K9199" s="40"/>
      <c r="L9199" s="40"/>
    </row>
    <row r="9200" spans="1:12">
      <c r="A9200" s="17">
        <v>45626</v>
      </c>
      <c r="B9200" s="22" t="s">
        <v>10</v>
      </c>
      <c r="C9200" s="22" t="s">
        <v>692</v>
      </c>
      <c r="D9200" s="22" t="s">
        <v>9540</v>
      </c>
      <c r="E9200" s="22" t="s">
        <v>18</v>
      </c>
      <c r="F9200" s="22" t="s">
        <v>242</v>
      </c>
      <c r="G9200" s="9">
        <v>214.95</v>
      </c>
      <c r="H9200" s="22" t="s">
        <v>20</v>
      </c>
      <c r="I9200" s="28">
        <v>0</v>
      </c>
      <c r="J9200" s="28">
        <v>0</v>
      </c>
      <c r="K9200" s="40"/>
      <c r="L9200" s="40"/>
    </row>
    <row r="9201" spans="1:12">
      <c r="A9201" s="17">
        <v>45626</v>
      </c>
      <c r="B9201" s="22" t="s">
        <v>10</v>
      </c>
      <c r="C9201" s="22" t="s">
        <v>692</v>
      </c>
      <c r="D9201" s="22" t="s">
        <v>9541</v>
      </c>
      <c r="E9201" s="22" t="s">
        <v>18</v>
      </c>
      <c r="F9201" s="22" t="s">
        <v>242</v>
      </c>
      <c r="G9201" s="9">
        <v>18.850000000000001</v>
      </c>
      <c r="H9201" s="22" t="s">
        <v>20</v>
      </c>
      <c r="I9201" s="28">
        <v>0</v>
      </c>
      <c r="J9201" s="28">
        <v>0</v>
      </c>
      <c r="K9201" s="40"/>
      <c r="L9201" s="40"/>
    </row>
    <row r="9202" spans="1:12">
      <c r="A9202" s="17">
        <v>45626</v>
      </c>
      <c r="B9202" s="22" t="s">
        <v>10</v>
      </c>
      <c r="C9202" s="22" t="s">
        <v>323</v>
      </c>
      <c r="D9202" s="22" t="s">
        <v>9542</v>
      </c>
      <c r="E9202" s="22" t="s">
        <v>141</v>
      </c>
      <c r="F9202" s="22" t="s">
        <v>141</v>
      </c>
      <c r="G9202" s="9">
        <v>38.35</v>
      </c>
      <c r="H9202" s="22" t="s">
        <v>41</v>
      </c>
      <c r="I9202" s="28">
        <v>0</v>
      </c>
      <c r="J9202" s="28">
        <v>0</v>
      </c>
      <c r="K9202" s="40"/>
      <c r="L9202" s="40"/>
    </row>
    <row r="9203" spans="1:12">
      <c r="A9203" s="17">
        <v>45626</v>
      </c>
      <c r="B9203" s="22" t="s">
        <v>10</v>
      </c>
      <c r="C9203" s="22" t="s">
        <v>8877</v>
      </c>
      <c r="D9203" s="22" t="s">
        <v>9543</v>
      </c>
      <c r="E9203" s="22" t="s">
        <v>141</v>
      </c>
      <c r="F9203" s="22" t="s">
        <v>141</v>
      </c>
      <c r="G9203" s="9">
        <v>63.983499999999999</v>
      </c>
      <c r="H9203" s="22" t="s">
        <v>41</v>
      </c>
      <c r="I9203" s="28">
        <v>0</v>
      </c>
      <c r="J9203" s="28">
        <v>0</v>
      </c>
      <c r="K9203" s="40"/>
      <c r="L9203" s="40"/>
    </row>
    <row r="9204" spans="1:12">
      <c r="A9204" s="17">
        <v>45626</v>
      </c>
      <c r="B9204" s="22" t="s">
        <v>10</v>
      </c>
      <c r="C9204" s="22" t="s">
        <v>8593</v>
      </c>
      <c r="D9204" s="22" t="s">
        <v>9544</v>
      </c>
      <c r="E9204" s="22" t="s">
        <v>141</v>
      </c>
      <c r="F9204" s="22" t="s">
        <v>141</v>
      </c>
      <c r="G9204" s="9">
        <v>63.983499999999999</v>
      </c>
      <c r="H9204" s="22" t="s">
        <v>41</v>
      </c>
      <c r="I9204" s="28">
        <v>0</v>
      </c>
      <c r="J9204" s="28">
        <v>0</v>
      </c>
      <c r="K9204" s="40"/>
      <c r="L9204" s="40"/>
    </row>
    <row r="9205" spans="1:12">
      <c r="A9205" s="17">
        <v>45626</v>
      </c>
      <c r="B9205" s="22" t="s">
        <v>10</v>
      </c>
      <c r="C9205" s="22" t="s">
        <v>7102</v>
      </c>
      <c r="D9205" s="22" t="s">
        <v>9545</v>
      </c>
      <c r="E9205" s="22" t="s">
        <v>141</v>
      </c>
      <c r="F9205" s="22" t="s">
        <v>141</v>
      </c>
      <c r="G9205" s="9">
        <v>38</v>
      </c>
      <c r="H9205" s="22" t="s">
        <v>41</v>
      </c>
      <c r="I9205" s="28">
        <v>0</v>
      </c>
      <c r="J9205" s="28">
        <v>0</v>
      </c>
      <c r="K9205" s="40"/>
      <c r="L9205" s="40"/>
    </row>
    <row r="9206" spans="1:12">
      <c r="A9206" s="17">
        <v>45626</v>
      </c>
      <c r="B9206" s="22" t="s">
        <v>10</v>
      </c>
      <c r="C9206" s="22" t="s">
        <v>6614</v>
      </c>
      <c r="D9206" s="22" t="s">
        <v>9546</v>
      </c>
      <c r="E9206" s="22" t="s">
        <v>141</v>
      </c>
      <c r="F9206" s="22" t="s">
        <v>141</v>
      </c>
      <c r="G9206" s="9">
        <v>63.983499999999999</v>
      </c>
      <c r="H9206" s="22" t="s">
        <v>41</v>
      </c>
      <c r="I9206" s="28">
        <v>0</v>
      </c>
      <c r="J9206" s="28">
        <v>0</v>
      </c>
      <c r="K9206" s="40"/>
      <c r="L9206" s="40"/>
    </row>
    <row r="9207" spans="1:12">
      <c r="A9207" s="17">
        <v>45626</v>
      </c>
      <c r="B9207" s="22" t="s">
        <v>10</v>
      </c>
      <c r="C9207" s="22" t="s">
        <v>6614</v>
      </c>
      <c r="D9207" s="22" t="s">
        <v>9547</v>
      </c>
      <c r="E9207" s="22" t="s">
        <v>141</v>
      </c>
      <c r="F9207" s="22" t="s">
        <v>141</v>
      </c>
      <c r="G9207" s="9">
        <v>11.2165</v>
      </c>
      <c r="H9207" s="22" t="s">
        <v>41</v>
      </c>
      <c r="I9207" s="28">
        <v>0</v>
      </c>
      <c r="J9207" s="28">
        <v>0</v>
      </c>
      <c r="K9207" s="40"/>
      <c r="L9207" s="40"/>
    </row>
    <row r="9208" spans="1:12">
      <c r="A9208" s="17">
        <v>45626</v>
      </c>
      <c r="B9208" s="22" t="s">
        <v>10</v>
      </c>
      <c r="C9208" s="22" t="s">
        <v>1809</v>
      </c>
      <c r="D9208" s="22" t="s">
        <v>9548</v>
      </c>
      <c r="E9208" s="22" t="s">
        <v>18</v>
      </c>
      <c r="F9208" s="22" t="s">
        <v>141</v>
      </c>
      <c r="G9208" s="9">
        <v>1</v>
      </c>
      <c r="H9208" s="22" t="s">
        <v>41</v>
      </c>
      <c r="I9208" s="28">
        <v>7.67</v>
      </c>
      <c r="J9208" s="28">
        <v>7.67</v>
      </c>
      <c r="K9208" s="40"/>
      <c r="L9208" s="40"/>
    </row>
    <row r="9209" spans="1:12">
      <c r="A9209" s="17">
        <v>45626</v>
      </c>
      <c r="B9209" s="22" t="s">
        <v>10</v>
      </c>
      <c r="C9209" s="22" t="s">
        <v>1807</v>
      </c>
      <c r="D9209" s="22" t="s">
        <v>9549</v>
      </c>
      <c r="E9209" s="22" t="s">
        <v>18</v>
      </c>
      <c r="F9209" s="22" t="s">
        <v>141</v>
      </c>
      <c r="G9209" s="9">
        <v>0.17299999999999999</v>
      </c>
      <c r="H9209" s="22" t="s">
        <v>41</v>
      </c>
      <c r="I9209" s="28">
        <v>23.99</v>
      </c>
      <c r="J9209" s="28">
        <v>4.1500000000000004</v>
      </c>
      <c r="K9209" s="40"/>
      <c r="L9209" s="40"/>
    </row>
    <row r="9210" spans="1:12">
      <c r="A9210" s="17">
        <v>45626</v>
      </c>
      <c r="B9210" s="22" t="s">
        <v>10</v>
      </c>
      <c r="C9210" s="22" t="s">
        <v>1805</v>
      </c>
      <c r="D9210" s="22" t="s">
        <v>9550</v>
      </c>
      <c r="E9210" s="22" t="s">
        <v>141</v>
      </c>
      <c r="F9210" s="22" t="s">
        <v>141</v>
      </c>
      <c r="G9210" s="9">
        <v>4.05</v>
      </c>
      <c r="H9210" s="22" t="s">
        <v>41</v>
      </c>
      <c r="I9210" s="28">
        <v>3.45</v>
      </c>
      <c r="J9210" s="28">
        <v>13.97</v>
      </c>
      <c r="K9210" s="40"/>
      <c r="L9210" s="40"/>
    </row>
    <row r="9211" spans="1:12">
      <c r="A9211" s="17">
        <v>45626</v>
      </c>
      <c r="B9211" s="22" t="s">
        <v>10</v>
      </c>
      <c r="C9211" s="22" t="s">
        <v>1805</v>
      </c>
      <c r="D9211" s="22" t="s">
        <v>9551</v>
      </c>
      <c r="E9211" s="22" t="s">
        <v>141</v>
      </c>
      <c r="F9211" s="22" t="s">
        <v>141</v>
      </c>
      <c r="G9211" s="9">
        <v>3.875</v>
      </c>
      <c r="H9211" s="22" t="s">
        <v>41</v>
      </c>
      <c r="I9211" s="28">
        <v>3.45</v>
      </c>
      <c r="J9211" s="28">
        <v>13.37</v>
      </c>
      <c r="K9211" s="40"/>
      <c r="L9211" s="40"/>
    </row>
    <row r="9212" spans="1:12">
      <c r="A9212" s="17">
        <v>45626</v>
      </c>
      <c r="B9212" s="22" t="s">
        <v>10</v>
      </c>
      <c r="C9212" s="22" t="s">
        <v>1805</v>
      </c>
      <c r="D9212" s="22" t="s">
        <v>9552</v>
      </c>
      <c r="E9212" s="22" t="s">
        <v>141</v>
      </c>
      <c r="F9212" s="22" t="s">
        <v>141</v>
      </c>
      <c r="G9212" s="9">
        <v>1.175</v>
      </c>
      <c r="H9212" s="22" t="s">
        <v>41</v>
      </c>
      <c r="I9212" s="28">
        <v>3.45</v>
      </c>
      <c r="J9212" s="28">
        <v>4.05</v>
      </c>
      <c r="K9212" s="40"/>
      <c r="L9212" s="40"/>
    </row>
    <row r="9213" spans="1:12">
      <c r="A9213" s="17">
        <v>45626</v>
      </c>
      <c r="B9213" s="22" t="s">
        <v>10</v>
      </c>
      <c r="C9213" s="22" t="s">
        <v>773</v>
      </c>
      <c r="D9213" s="22" t="s">
        <v>9553</v>
      </c>
      <c r="E9213" s="22" t="s">
        <v>141</v>
      </c>
      <c r="F9213" s="22" t="s">
        <v>141</v>
      </c>
      <c r="G9213" s="9">
        <v>2.35</v>
      </c>
      <c r="H9213" s="22" t="s">
        <v>41</v>
      </c>
      <c r="I9213" s="28">
        <v>3.96</v>
      </c>
      <c r="J9213" s="28">
        <v>9.31</v>
      </c>
      <c r="K9213" s="40"/>
      <c r="L9213" s="40"/>
    </row>
    <row r="9214" spans="1:12">
      <c r="A9214" s="17">
        <v>45626</v>
      </c>
      <c r="B9214" s="22" t="s">
        <v>10</v>
      </c>
      <c r="C9214" s="22" t="s">
        <v>773</v>
      </c>
      <c r="D9214" s="22" t="s">
        <v>9554</v>
      </c>
      <c r="E9214" s="22" t="s">
        <v>141</v>
      </c>
      <c r="F9214" s="22" t="s">
        <v>141</v>
      </c>
      <c r="G9214" s="9">
        <v>2.4500000000000002</v>
      </c>
      <c r="H9214" s="22" t="s">
        <v>41</v>
      </c>
      <c r="I9214" s="28">
        <v>3.96</v>
      </c>
      <c r="J9214" s="28">
        <v>9.7100000000000009</v>
      </c>
      <c r="K9214" s="40"/>
      <c r="L9214" s="40"/>
    </row>
    <row r="9215" spans="1:12">
      <c r="A9215" s="17">
        <v>45626</v>
      </c>
      <c r="B9215" s="22" t="s">
        <v>10</v>
      </c>
      <c r="C9215" s="22" t="s">
        <v>771</v>
      </c>
      <c r="D9215" s="22" t="s">
        <v>9555</v>
      </c>
      <c r="E9215" s="22" t="s">
        <v>141</v>
      </c>
      <c r="F9215" s="22" t="s">
        <v>141</v>
      </c>
      <c r="G9215" s="9">
        <v>0.96</v>
      </c>
      <c r="H9215" s="22" t="s">
        <v>41</v>
      </c>
      <c r="I9215" s="28">
        <v>2.1800000000000002</v>
      </c>
      <c r="J9215" s="28">
        <v>2.09</v>
      </c>
      <c r="K9215" s="40"/>
      <c r="L9215" s="40"/>
    </row>
    <row r="9216" spans="1:12">
      <c r="A9216" s="17">
        <v>45626</v>
      </c>
      <c r="B9216" s="22" t="s">
        <v>10</v>
      </c>
      <c r="C9216" s="22" t="s">
        <v>771</v>
      </c>
      <c r="D9216" s="22" t="s">
        <v>9556</v>
      </c>
      <c r="E9216" s="22" t="s">
        <v>141</v>
      </c>
      <c r="F9216" s="22" t="s">
        <v>141</v>
      </c>
      <c r="G9216" s="9">
        <v>4.5129999999999999</v>
      </c>
      <c r="H9216" s="22" t="s">
        <v>41</v>
      </c>
      <c r="I9216" s="28">
        <v>2.17</v>
      </c>
      <c r="J9216" s="28">
        <v>9.8000000000000007</v>
      </c>
      <c r="K9216" s="40"/>
      <c r="L9216" s="40"/>
    </row>
    <row r="9217" spans="1:12">
      <c r="A9217" s="17">
        <v>45626</v>
      </c>
      <c r="B9217" s="22" t="s">
        <v>10</v>
      </c>
      <c r="C9217" s="22" t="s">
        <v>771</v>
      </c>
      <c r="D9217" s="22" t="s">
        <v>9557</v>
      </c>
      <c r="E9217" s="22" t="s">
        <v>141</v>
      </c>
      <c r="F9217" s="22" t="s">
        <v>141</v>
      </c>
      <c r="G9217" s="9">
        <v>4.5129999999999999</v>
      </c>
      <c r="H9217" s="22" t="s">
        <v>41</v>
      </c>
      <c r="I9217" s="28">
        <v>2.17</v>
      </c>
      <c r="J9217" s="28">
        <v>9.8000000000000007</v>
      </c>
      <c r="K9217" s="40"/>
      <c r="L9217" s="40"/>
    </row>
    <row r="9218" spans="1:12">
      <c r="A9218" s="17">
        <v>45626</v>
      </c>
      <c r="B9218" s="22" t="s">
        <v>10</v>
      </c>
      <c r="C9218" s="22" t="s">
        <v>771</v>
      </c>
      <c r="D9218" s="22" t="s">
        <v>9558</v>
      </c>
      <c r="E9218" s="22" t="s">
        <v>141</v>
      </c>
      <c r="F9218" s="22" t="s">
        <v>141</v>
      </c>
      <c r="G9218" s="9">
        <v>0.96</v>
      </c>
      <c r="H9218" s="22" t="s">
        <v>41</v>
      </c>
      <c r="I9218" s="28">
        <v>2.1800000000000002</v>
      </c>
      <c r="J9218" s="28">
        <v>2.09</v>
      </c>
      <c r="K9218" s="40"/>
      <c r="L9218" s="40"/>
    </row>
    <row r="9219" spans="1:12">
      <c r="A9219" s="17">
        <v>45626</v>
      </c>
      <c r="B9219" s="22" t="s">
        <v>10</v>
      </c>
      <c r="C9219" s="22" t="s">
        <v>771</v>
      </c>
      <c r="D9219" s="22" t="s">
        <v>9559</v>
      </c>
      <c r="E9219" s="22" t="s">
        <v>141</v>
      </c>
      <c r="F9219" s="22" t="s">
        <v>141</v>
      </c>
      <c r="G9219" s="9">
        <v>500</v>
      </c>
      <c r="H9219" s="22" t="s">
        <v>41</v>
      </c>
      <c r="I9219" s="28">
        <v>2.17</v>
      </c>
      <c r="J9219" s="28">
        <v>1086.2</v>
      </c>
      <c r="K9219" s="40"/>
      <c r="L9219" s="40"/>
    </row>
    <row r="9220" spans="1:12">
      <c r="A9220" s="17">
        <v>45626</v>
      </c>
      <c r="B9220" s="22" t="s">
        <v>10</v>
      </c>
      <c r="C9220" s="22" t="s">
        <v>771</v>
      </c>
      <c r="D9220" s="22" t="s">
        <v>9560</v>
      </c>
      <c r="E9220" s="22" t="s">
        <v>141</v>
      </c>
      <c r="F9220" s="22" t="s">
        <v>141</v>
      </c>
      <c r="G9220" s="9">
        <v>6.2060000000000004</v>
      </c>
      <c r="H9220" s="22" t="s">
        <v>41</v>
      </c>
      <c r="I9220" s="28">
        <v>2.17</v>
      </c>
      <c r="J9220" s="28">
        <v>13.48</v>
      </c>
      <c r="K9220" s="40"/>
      <c r="L9220" s="40"/>
    </row>
    <row r="9221" spans="1:12">
      <c r="A9221" s="17">
        <v>45626</v>
      </c>
      <c r="B9221" s="22" t="s">
        <v>10</v>
      </c>
      <c r="C9221" s="22" t="s">
        <v>771</v>
      </c>
      <c r="D9221" s="22" t="s">
        <v>9561</v>
      </c>
      <c r="E9221" s="22" t="s">
        <v>141</v>
      </c>
      <c r="F9221" s="22" t="s">
        <v>141</v>
      </c>
      <c r="G9221" s="9">
        <v>6.226</v>
      </c>
      <c r="H9221" s="22" t="s">
        <v>41</v>
      </c>
      <c r="I9221" s="28">
        <v>2.17</v>
      </c>
      <c r="J9221" s="28">
        <v>13.53</v>
      </c>
      <c r="K9221" s="40"/>
      <c r="L9221" s="40"/>
    </row>
    <row r="9222" spans="1:12">
      <c r="A9222" s="17">
        <v>45626</v>
      </c>
      <c r="B9222" s="22" t="s">
        <v>10</v>
      </c>
      <c r="C9222" s="22" t="s">
        <v>771</v>
      </c>
      <c r="D9222" s="22" t="s">
        <v>9562</v>
      </c>
      <c r="E9222" s="22" t="s">
        <v>141</v>
      </c>
      <c r="F9222" s="22" t="s">
        <v>141</v>
      </c>
      <c r="G9222" s="9">
        <v>75</v>
      </c>
      <c r="H9222" s="22" t="s">
        <v>41</v>
      </c>
      <c r="I9222" s="28">
        <v>2.17</v>
      </c>
      <c r="J9222" s="28">
        <v>162.93</v>
      </c>
      <c r="K9222" s="40"/>
      <c r="L9222" s="40"/>
    </row>
    <row r="9223" spans="1:12">
      <c r="A9223" s="17">
        <v>45626</v>
      </c>
      <c r="B9223" s="22" t="s">
        <v>10</v>
      </c>
      <c r="C9223" s="22" t="s">
        <v>771</v>
      </c>
      <c r="D9223" s="22" t="s">
        <v>9563</v>
      </c>
      <c r="E9223" s="22" t="s">
        <v>141</v>
      </c>
      <c r="F9223" s="22" t="s">
        <v>141</v>
      </c>
      <c r="G9223" s="9">
        <v>3.8250000000000002</v>
      </c>
      <c r="H9223" s="22" t="s">
        <v>41</v>
      </c>
      <c r="I9223" s="28">
        <v>2.17</v>
      </c>
      <c r="J9223" s="28">
        <v>8.31</v>
      </c>
      <c r="K9223" s="40"/>
      <c r="L9223" s="40"/>
    </row>
    <row r="9224" spans="1:12">
      <c r="A9224" s="17">
        <v>45626</v>
      </c>
      <c r="B9224" s="22" t="s">
        <v>10</v>
      </c>
      <c r="C9224" s="22" t="s">
        <v>771</v>
      </c>
      <c r="D9224" s="22" t="s">
        <v>9564</v>
      </c>
      <c r="E9224" s="22" t="s">
        <v>141</v>
      </c>
      <c r="F9224" s="22" t="s">
        <v>141</v>
      </c>
      <c r="G9224" s="9">
        <v>100</v>
      </c>
      <c r="H9224" s="22" t="s">
        <v>41</v>
      </c>
      <c r="I9224" s="28">
        <v>2.17</v>
      </c>
      <c r="J9224" s="28">
        <v>217.24</v>
      </c>
      <c r="K9224" s="40"/>
      <c r="L9224" s="40"/>
    </row>
    <row r="9225" spans="1:12">
      <c r="A9225" s="17">
        <v>45626</v>
      </c>
      <c r="B9225" s="22" t="s">
        <v>10</v>
      </c>
      <c r="C9225" s="22" t="s">
        <v>769</v>
      </c>
      <c r="D9225" s="22" t="s">
        <v>9565</v>
      </c>
      <c r="E9225" s="22" t="s">
        <v>141</v>
      </c>
      <c r="F9225" s="22" t="s">
        <v>141</v>
      </c>
      <c r="G9225" s="9">
        <v>30</v>
      </c>
      <c r="H9225" s="22" t="s">
        <v>41</v>
      </c>
      <c r="I9225" s="28">
        <v>3.09</v>
      </c>
      <c r="J9225" s="28">
        <v>92.63</v>
      </c>
      <c r="K9225" s="40"/>
      <c r="L9225" s="40"/>
    </row>
    <row r="9226" spans="1:12">
      <c r="A9226" s="17">
        <v>45626</v>
      </c>
      <c r="B9226" s="22" t="s">
        <v>10</v>
      </c>
      <c r="C9226" s="22" t="s">
        <v>1800</v>
      </c>
      <c r="D9226" s="22" t="s">
        <v>9566</v>
      </c>
      <c r="E9226" s="22" t="s">
        <v>141</v>
      </c>
      <c r="F9226" s="22" t="s">
        <v>141</v>
      </c>
      <c r="G9226" s="9">
        <v>801.79</v>
      </c>
      <c r="H9226" s="22" t="s">
        <v>41</v>
      </c>
      <c r="I9226" s="28">
        <v>4.26</v>
      </c>
      <c r="J9226" s="28">
        <v>3416.43</v>
      </c>
      <c r="K9226" s="40"/>
      <c r="L9226" s="40"/>
    </row>
    <row r="9227" spans="1:12">
      <c r="A9227" s="17">
        <v>45626</v>
      </c>
      <c r="B9227" s="22" t="s">
        <v>10</v>
      </c>
      <c r="C9227" s="22" t="s">
        <v>1800</v>
      </c>
      <c r="D9227" s="22" t="s">
        <v>9567</v>
      </c>
      <c r="E9227" s="22" t="s">
        <v>141</v>
      </c>
      <c r="F9227" s="22" t="s">
        <v>141</v>
      </c>
      <c r="G9227" s="9">
        <v>249.04</v>
      </c>
      <c r="H9227" s="22" t="s">
        <v>41</v>
      </c>
      <c r="I9227" s="28">
        <v>4.26</v>
      </c>
      <c r="J9227" s="28">
        <v>1061.1600000000001</v>
      </c>
      <c r="K9227" s="40"/>
      <c r="L9227" s="40"/>
    </row>
    <row r="9228" spans="1:12">
      <c r="A9228" s="17">
        <v>45626</v>
      </c>
      <c r="B9228" s="22" t="s">
        <v>10</v>
      </c>
      <c r="C9228" s="22" t="s">
        <v>3942</v>
      </c>
      <c r="D9228" s="22" t="s">
        <v>9568</v>
      </c>
      <c r="E9228" s="22" t="s">
        <v>141</v>
      </c>
      <c r="F9228" s="22" t="s">
        <v>141</v>
      </c>
      <c r="G9228" s="9">
        <v>100</v>
      </c>
      <c r="H9228" s="22" t="s">
        <v>41</v>
      </c>
      <c r="I9228" s="28">
        <v>0.22</v>
      </c>
      <c r="J9228" s="28">
        <v>21.62</v>
      </c>
      <c r="K9228" s="40"/>
      <c r="L9228" s="40"/>
    </row>
    <row r="9229" spans="1:12">
      <c r="A9229" s="17">
        <v>45626</v>
      </c>
      <c r="B9229" s="22" t="s">
        <v>10</v>
      </c>
      <c r="C9229" s="22" t="s">
        <v>4341</v>
      </c>
      <c r="D9229" s="22" t="s">
        <v>9569</v>
      </c>
      <c r="E9229" s="22" t="s">
        <v>141</v>
      </c>
      <c r="F9229" s="22" t="s">
        <v>141</v>
      </c>
      <c r="G9229" s="9">
        <v>25.29</v>
      </c>
      <c r="H9229" s="22" t="s">
        <v>41</v>
      </c>
      <c r="I9229" s="28">
        <v>3</v>
      </c>
      <c r="J9229" s="28">
        <v>75.930000000000007</v>
      </c>
      <c r="K9229" s="40"/>
      <c r="L9229" s="40"/>
    </row>
    <row r="9230" spans="1:12">
      <c r="A9230" s="17">
        <v>45626</v>
      </c>
      <c r="B9230" s="22" t="s">
        <v>10</v>
      </c>
      <c r="C9230" s="22" t="s">
        <v>1798</v>
      </c>
      <c r="D9230" s="22" t="s">
        <v>9570</v>
      </c>
      <c r="E9230" s="22" t="s">
        <v>141</v>
      </c>
      <c r="F9230" s="22" t="s">
        <v>141</v>
      </c>
      <c r="G9230" s="9">
        <v>7.05</v>
      </c>
      <c r="H9230" s="22" t="s">
        <v>41</v>
      </c>
      <c r="I9230" s="28">
        <v>3.89</v>
      </c>
      <c r="J9230" s="28">
        <v>27.45</v>
      </c>
      <c r="K9230" s="40"/>
      <c r="L9230" s="40"/>
    </row>
    <row r="9231" spans="1:12">
      <c r="A9231" s="17">
        <v>45626</v>
      </c>
      <c r="B9231" s="22" t="s">
        <v>10</v>
      </c>
      <c r="C9231" s="22" t="s">
        <v>4328</v>
      </c>
      <c r="D9231" s="22" t="s">
        <v>9571</v>
      </c>
      <c r="E9231" s="22" t="s">
        <v>141</v>
      </c>
      <c r="F9231" s="22" t="s">
        <v>141</v>
      </c>
      <c r="G9231" s="9">
        <v>25.29</v>
      </c>
      <c r="H9231" s="22" t="s">
        <v>41</v>
      </c>
      <c r="I9231" s="28">
        <v>2.7</v>
      </c>
      <c r="J9231" s="28">
        <v>68.22</v>
      </c>
      <c r="K9231" s="40"/>
      <c r="L9231" s="40"/>
    </row>
    <row r="9232" spans="1:12">
      <c r="A9232" s="17">
        <v>45626</v>
      </c>
      <c r="B9232" s="22" t="s">
        <v>10</v>
      </c>
      <c r="C9232" s="22" t="s">
        <v>9572</v>
      </c>
      <c r="D9232" s="22" t="s">
        <v>9573</v>
      </c>
      <c r="E9232" s="22" t="s">
        <v>141</v>
      </c>
      <c r="F9232" s="22" t="s">
        <v>141</v>
      </c>
      <c r="G9232" s="9">
        <v>465.27526999999998</v>
      </c>
      <c r="H9232" s="22" t="s">
        <v>41</v>
      </c>
      <c r="I9232" s="28">
        <v>3.59</v>
      </c>
      <c r="J9232" s="28">
        <v>1671.45</v>
      </c>
      <c r="K9232" s="40"/>
      <c r="L9232" s="40"/>
    </row>
    <row r="9233" spans="1:12">
      <c r="A9233" s="17">
        <v>45626</v>
      </c>
      <c r="B9233" s="22" t="s">
        <v>10</v>
      </c>
      <c r="C9233" s="22" t="s">
        <v>1794</v>
      </c>
      <c r="D9233" s="22" t="s">
        <v>9574</v>
      </c>
      <c r="E9233" s="22" t="s">
        <v>141</v>
      </c>
      <c r="F9233" s="22" t="s">
        <v>141</v>
      </c>
      <c r="G9233" s="9">
        <v>4.05</v>
      </c>
      <c r="H9233" s="22" t="s">
        <v>41</v>
      </c>
      <c r="I9233" s="28">
        <v>3.12</v>
      </c>
      <c r="J9233" s="28">
        <v>12.64</v>
      </c>
      <c r="K9233" s="40"/>
      <c r="L9233" s="40"/>
    </row>
    <row r="9234" spans="1:12">
      <c r="A9234" s="17">
        <v>45626</v>
      </c>
      <c r="B9234" s="22" t="s">
        <v>10</v>
      </c>
      <c r="C9234" s="22" t="s">
        <v>1794</v>
      </c>
      <c r="D9234" s="22" t="s">
        <v>9575</v>
      </c>
      <c r="E9234" s="22" t="s">
        <v>141</v>
      </c>
      <c r="F9234" s="22" t="s">
        <v>141</v>
      </c>
      <c r="G9234" s="9">
        <v>3.875</v>
      </c>
      <c r="H9234" s="22" t="s">
        <v>41</v>
      </c>
      <c r="I9234" s="28">
        <v>3.12</v>
      </c>
      <c r="J9234" s="28">
        <v>12.1</v>
      </c>
      <c r="K9234" s="40"/>
      <c r="L9234" s="40"/>
    </row>
    <row r="9235" spans="1:12">
      <c r="A9235" s="17">
        <v>45626</v>
      </c>
      <c r="B9235" s="22" t="s">
        <v>10</v>
      </c>
      <c r="C9235" s="22" t="s">
        <v>1794</v>
      </c>
      <c r="D9235" s="22" t="s">
        <v>9576</v>
      </c>
      <c r="E9235" s="22" t="s">
        <v>141</v>
      </c>
      <c r="F9235" s="22" t="s">
        <v>141</v>
      </c>
      <c r="G9235" s="9">
        <v>1.175</v>
      </c>
      <c r="H9235" s="22" t="s">
        <v>41</v>
      </c>
      <c r="I9235" s="28">
        <v>3.12</v>
      </c>
      <c r="J9235" s="28">
        <v>3.67</v>
      </c>
      <c r="K9235" s="40"/>
      <c r="L9235" s="40"/>
    </row>
    <row r="9236" spans="1:12">
      <c r="A9236" s="17">
        <v>45626</v>
      </c>
      <c r="B9236" s="22" t="s">
        <v>10</v>
      </c>
      <c r="C9236" s="22" t="s">
        <v>1134</v>
      </c>
      <c r="D9236" s="22" t="s">
        <v>9577</v>
      </c>
      <c r="E9236" s="22" t="s">
        <v>141</v>
      </c>
      <c r="F9236" s="22" t="s">
        <v>141</v>
      </c>
      <c r="G9236" s="9">
        <v>2.35</v>
      </c>
      <c r="H9236" s="22" t="s">
        <v>41</v>
      </c>
      <c r="I9236" s="28">
        <v>3.77</v>
      </c>
      <c r="J9236" s="28">
        <v>8.85</v>
      </c>
      <c r="K9236" s="40"/>
      <c r="L9236" s="40"/>
    </row>
    <row r="9237" spans="1:12">
      <c r="A9237" s="17">
        <v>45626</v>
      </c>
      <c r="B9237" s="22" t="s">
        <v>10</v>
      </c>
      <c r="C9237" s="22" t="s">
        <v>1134</v>
      </c>
      <c r="D9237" s="22" t="s">
        <v>9578</v>
      </c>
      <c r="E9237" s="22" t="s">
        <v>141</v>
      </c>
      <c r="F9237" s="22" t="s">
        <v>141</v>
      </c>
      <c r="G9237" s="9">
        <v>2.4500000000000002</v>
      </c>
      <c r="H9237" s="22" t="s">
        <v>41</v>
      </c>
      <c r="I9237" s="28">
        <v>3.77</v>
      </c>
      <c r="J9237" s="28">
        <v>9.23</v>
      </c>
      <c r="K9237" s="40"/>
      <c r="L9237" s="40"/>
    </row>
    <row r="9238" spans="1:12">
      <c r="A9238" s="17">
        <v>45626</v>
      </c>
      <c r="B9238" s="22" t="s">
        <v>10</v>
      </c>
      <c r="C9238" s="22" t="s">
        <v>763</v>
      </c>
      <c r="D9238" s="22" t="s">
        <v>9579</v>
      </c>
      <c r="E9238" s="22" t="s">
        <v>141</v>
      </c>
      <c r="F9238" s="22" t="s">
        <v>141</v>
      </c>
      <c r="G9238" s="9">
        <v>156</v>
      </c>
      <c r="H9238" s="22" t="s">
        <v>41</v>
      </c>
      <c r="I9238" s="28">
        <v>5.24</v>
      </c>
      <c r="J9238" s="28">
        <v>818.17</v>
      </c>
      <c r="K9238" s="40"/>
      <c r="L9238" s="40"/>
    </row>
    <row r="9239" spans="1:12">
      <c r="A9239" s="17">
        <v>45626</v>
      </c>
      <c r="B9239" s="22" t="s">
        <v>10</v>
      </c>
      <c r="C9239" s="22" t="s">
        <v>761</v>
      </c>
      <c r="D9239" s="22" t="s">
        <v>9580</v>
      </c>
      <c r="E9239" s="22" t="s">
        <v>141</v>
      </c>
      <c r="F9239" s="22" t="s">
        <v>141</v>
      </c>
      <c r="G9239" s="9">
        <v>55</v>
      </c>
      <c r="H9239" s="22" t="s">
        <v>41</v>
      </c>
      <c r="I9239" s="28">
        <v>0</v>
      </c>
      <c r="J9239" s="28">
        <v>0</v>
      </c>
      <c r="K9239" s="40"/>
      <c r="L9239" s="40"/>
    </row>
    <row r="9240" spans="1:12">
      <c r="A9240" s="17">
        <v>45626</v>
      </c>
      <c r="B9240" s="22" t="s">
        <v>10</v>
      </c>
      <c r="C9240" s="22" t="s">
        <v>759</v>
      </c>
      <c r="D9240" s="22" t="s">
        <v>9581</v>
      </c>
      <c r="E9240" s="22" t="s">
        <v>141</v>
      </c>
      <c r="F9240" s="22" t="s">
        <v>141</v>
      </c>
      <c r="G9240" s="9">
        <v>38.35</v>
      </c>
      <c r="H9240" s="22" t="s">
        <v>41</v>
      </c>
      <c r="I9240" s="28">
        <v>4.7300000000000004</v>
      </c>
      <c r="J9240" s="28">
        <v>181.38</v>
      </c>
      <c r="K9240" s="40"/>
      <c r="L9240" s="40"/>
    </row>
    <row r="9241" spans="1:12">
      <c r="A9241" s="17">
        <v>45626</v>
      </c>
      <c r="B9241" s="22" t="s">
        <v>10</v>
      </c>
      <c r="C9241" s="22" t="s">
        <v>1789</v>
      </c>
      <c r="D9241" s="22" t="s">
        <v>9582</v>
      </c>
      <c r="E9241" s="22" t="s">
        <v>141</v>
      </c>
      <c r="F9241" s="22" t="s">
        <v>141</v>
      </c>
      <c r="G9241" s="9">
        <v>7.05</v>
      </c>
      <c r="H9241" s="22" t="s">
        <v>41</v>
      </c>
      <c r="I9241" s="28">
        <v>3.1</v>
      </c>
      <c r="J9241" s="28">
        <v>21.87</v>
      </c>
      <c r="K9241" s="40"/>
      <c r="L9241" s="40"/>
    </row>
    <row r="9242" spans="1:12">
      <c r="A9242" s="17">
        <v>45626</v>
      </c>
      <c r="B9242" s="22" t="s">
        <v>10</v>
      </c>
      <c r="C9242" s="22" t="s">
        <v>1789</v>
      </c>
      <c r="D9242" s="22" t="s">
        <v>9583</v>
      </c>
      <c r="E9242" s="22" t="s">
        <v>141</v>
      </c>
      <c r="F9242" s="22" t="s">
        <v>141</v>
      </c>
      <c r="G9242" s="9">
        <v>3.875</v>
      </c>
      <c r="H9242" s="22" t="s">
        <v>41</v>
      </c>
      <c r="I9242" s="28">
        <v>3.1</v>
      </c>
      <c r="J9242" s="28">
        <v>12.02</v>
      </c>
      <c r="K9242" s="40"/>
      <c r="L9242" s="40"/>
    </row>
    <row r="9243" spans="1:12">
      <c r="A9243" s="17">
        <v>45626</v>
      </c>
      <c r="B9243" s="22" t="s">
        <v>10</v>
      </c>
      <c r="C9243" s="22" t="s">
        <v>1789</v>
      </c>
      <c r="D9243" s="22" t="s">
        <v>9584</v>
      </c>
      <c r="E9243" s="22" t="s">
        <v>141</v>
      </c>
      <c r="F9243" s="22" t="s">
        <v>141</v>
      </c>
      <c r="G9243" s="9">
        <v>1.175</v>
      </c>
      <c r="H9243" s="22" t="s">
        <v>41</v>
      </c>
      <c r="I9243" s="28">
        <v>3.11</v>
      </c>
      <c r="J9243" s="28">
        <v>3.65</v>
      </c>
      <c r="K9243" s="40"/>
      <c r="L9243" s="40"/>
    </row>
    <row r="9244" spans="1:12">
      <c r="A9244" s="17">
        <v>45626</v>
      </c>
      <c r="B9244" s="22" t="s">
        <v>10</v>
      </c>
      <c r="C9244" s="22" t="s">
        <v>1132</v>
      </c>
      <c r="D9244" s="22" t="s">
        <v>9585</v>
      </c>
      <c r="E9244" s="22" t="s">
        <v>141</v>
      </c>
      <c r="F9244" s="22" t="s">
        <v>141</v>
      </c>
      <c r="G9244" s="9">
        <v>2.35</v>
      </c>
      <c r="H9244" s="22" t="s">
        <v>41</v>
      </c>
      <c r="I9244" s="28">
        <v>3.59</v>
      </c>
      <c r="J9244" s="28">
        <v>8.44</v>
      </c>
      <c r="K9244" s="40"/>
      <c r="L9244" s="40"/>
    </row>
    <row r="9245" spans="1:12">
      <c r="A9245" s="17">
        <v>45626</v>
      </c>
      <c r="B9245" s="22" t="s">
        <v>10</v>
      </c>
      <c r="C9245" s="22" t="s">
        <v>1132</v>
      </c>
      <c r="D9245" s="22" t="s">
        <v>9586</v>
      </c>
      <c r="E9245" s="22" t="s">
        <v>141</v>
      </c>
      <c r="F9245" s="22" t="s">
        <v>141</v>
      </c>
      <c r="G9245" s="9">
        <v>2.4500000000000002</v>
      </c>
      <c r="H9245" s="22" t="s">
        <v>41</v>
      </c>
      <c r="I9245" s="28">
        <v>3.59</v>
      </c>
      <c r="J9245" s="28">
        <v>8.8000000000000007</v>
      </c>
      <c r="K9245" s="40"/>
      <c r="L9245" s="40"/>
    </row>
    <row r="9246" spans="1:12">
      <c r="A9246" s="17">
        <v>45626</v>
      </c>
      <c r="B9246" s="22" t="s">
        <v>10</v>
      </c>
      <c r="C9246" s="22" t="s">
        <v>757</v>
      </c>
      <c r="D9246" s="22" t="s">
        <v>9587</v>
      </c>
      <c r="E9246" s="22" t="s">
        <v>65</v>
      </c>
      <c r="F9246" s="22" t="s">
        <v>66</v>
      </c>
      <c r="G9246" s="9">
        <v>34</v>
      </c>
      <c r="H9246" s="22" t="s">
        <v>15</v>
      </c>
      <c r="I9246" s="28">
        <v>76.930000000000007</v>
      </c>
      <c r="J9246" s="28">
        <v>2615.58</v>
      </c>
      <c r="K9246" s="40"/>
      <c r="L9246" s="40"/>
    </row>
    <row r="9247" spans="1:12">
      <c r="A9247" s="17">
        <v>45626</v>
      </c>
      <c r="B9247" s="22" t="s">
        <v>10</v>
      </c>
      <c r="C9247" s="22" t="s">
        <v>757</v>
      </c>
      <c r="D9247" s="22" t="s">
        <v>9588</v>
      </c>
      <c r="E9247" s="22" t="s">
        <v>65</v>
      </c>
      <c r="F9247" s="22" t="s">
        <v>66</v>
      </c>
      <c r="G9247" s="9">
        <v>3</v>
      </c>
      <c r="H9247" s="22" t="s">
        <v>15</v>
      </c>
      <c r="I9247" s="28">
        <v>79.260000000000005</v>
      </c>
      <c r="J9247" s="28">
        <v>237.78</v>
      </c>
      <c r="K9247" s="40"/>
      <c r="L9247" s="40"/>
    </row>
    <row r="9248" spans="1:12">
      <c r="A9248" s="17">
        <v>45626</v>
      </c>
      <c r="B9248" s="22" t="s">
        <v>10</v>
      </c>
      <c r="C9248" s="22" t="s">
        <v>1007</v>
      </c>
      <c r="D9248" s="22" t="s">
        <v>9589</v>
      </c>
      <c r="E9248" s="22" t="s">
        <v>65</v>
      </c>
      <c r="F9248" s="22" t="s">
        <v>72</v>
      </c>
      <c r="G9248" s="9">
        <v>11</v>
      </c>
      <c r="H9248" s="22" t="s">
        <v>15</v>
      </c>
      <c r="I9248" s="28">
        <v>72.05</v>
      </c>
      <c r="J9248" s="28">
        <v>792.6</v>
      </c>
      <c r="K9248" s="40"/>
      <c r="L9248" s="40"/>
    </row>
    <row r="9249" spans="1:12">
      <c r="A9249" s="17">
        <v>45626</v>
      </c>
      <c r="B9249" s="22" t="s">
        <v>10</v>
      </c>
      <c r="C9249" s="22" t="s">
        <v>1007</v>
      </c>
      <c r="D9249" s="22" t="s">
        <v>9590</v>
      </c>
      <c r="E9249" s="22" t="s">
        <v>65</v>
      </c>
      <c r="F9249" s="22" t="s">
        <v>72</v>
      </c>
      <c r="G9249" s="9">
        <v>10</v>
      </c>
      <c r="H9249" s="22" t="s">
        <v>15</v>
      </c>
      <c r="I9249" s="28">
        <v>79.260000000000005</v>
      </c>
      <c r="J9249" s="28">
        <v>792.6</v>
      </c>
      <c r="K9249" s="40"/>
      <c r="L9249" s="40"/>
    </row>
    <row r="9250" spans="1:12">
      <c r="A9250" s="17">
        <v>45626</v>
      </c>
      <c r="B9250" s="22" t="s">
        <v>10</v>
      </c>
      <c r="C9250" s="22" t="s">
        <v>9591</v>
      </c>
      <c r="D9250" s="22" t="s">
        <v>9592</v>
      </c>
      <c r="E9250" s="22" t="s">
        <v>141</v>
      </c>
      <c r="F9250" s="22" t="s">
        <v>141</v>
      </c>
      <c r="G9250" s="9">
        <v>465.48468000000003</v>
      </c>
      <c r="H9250" s="22" t="s">
        <v>41</v>
      </c>
      <c r="I9250" s="28">
        <v>3.59</v>
      </c>
      <c r="J9250" s="28">
        <v>1671.09</v>
      </c>
      <c r="K9250" s="40"/>
      <c r="L9250" s="40"/>
    </row>
    <row r="9251" spans="1:12">
      <c r="A9251" s="17">
        <v>45626</v>
      </c>
      <c r="B9251" s="22" t="s">
        <v>10</v>
      </c>
      <c r="C9251" s="22" t="s">
        <v>9593</v>
      </c>
      <c r="D9251" s="22" t="s">
        <v>9594</v>
      </c>
      <c r="E9251" s="22" t="s">
        <v>141</v>
      </c>
      <c r="F9251" s="22" t="s">
        <v>141</v>
      </c>
      <c r="G9251" s="9">
        <v>465.6422</v>
      </c>
      <c r="H9251" s="22" t="s">
        <v>41</v>
      </c>
      <c r="I9251" s="28">
        <v>2.1800000000000002</v>
      </c>
      <c r="J9251" s="28">
        <v>1015.1</v>
      </c>
      <c r="K9251" s="40"/>
      <c r="L9251" s="40"/>
    </row>
    <row r="9252" spans="1:12">
      <c r="A9252" s="17">
        <v>45626</v>
      </c>
      <c r="B9252" s="22" t="s">
        <v>10</v>
      </c>
      <c r="C9252" s="22" t="s">
        <v>9595</v>
      </c>
      <c r="D9252" s="22" t="s">
        <v>9596</v>
      </c>
      <c r="E9252" s="22" t="s">
        <v>141</v>
      </c>
      <c r="F9252" s="22" t="s">
        <v>141</v>
      </c>
      <c r="G9252" s="9">
        <v>465.48468000000003</v>
      </c>
      <c r="H9252" s="22" t="s">
        <v>41</v>
      </c>
      <c r="I9252" s="28">
        <v>3.59</v>
      </c>
      <c r="J9252" s="28">
        <v>1671.09</v>
      </c>
      <c r="K9252" s="40"/>
      <c r="L9252" s="40"/>
    </row>
    <row r="9253" spans="1:12">
      <c r="A9253" s="17">
        <v>45626</v>
      </c>
      <c r="B9253" s="22" t="s">
        <v>10</v>
      </c>
      <c r="C9253" s="22" t="s">
        <v>5353</v>
      </c>
      <c r="D9253" s="22" t="s">
        <v>9597</v>
      </c>
      <c r="E9253" s="22" t="s">
        <v>141</v>
      </c>
      <c r="F9253" s="22" t="s">
        <v>141</v>
      </c>
      <c r="G9253" s="9">
        <v>32.392242000000003</v>
      </c>
      <c r="H9253" s="22" t="s">
        <v>41</v>
      </c>
      <c r="I9253" s="28">
        <v>2.3199999999999998</v>
      </c>
      <c r="J9253" s="28">
        <v>75.150000000000006</v>
      </c>
      <c r="K9253" s="40"/>
      <c r="L9253" s="40"/>
    </row>
    <row r="9254" spans="1:12">
      <c r="A9254" s="17">
        <v>45626</v>
      </c>
      <c r="B9254" s="22" t="s">
        <v>10</v>
      </c>
      <c r="C9254" s="22" t="s">
        <v>5355</v>
      </c>
      <c r="D9254" s="22" t="s">
        <v>9598</v>
      </c>
      <c r="E9254" s="22" t="s">
        <v>141</v>
      </c>
      <c r="F9254" s="22" t="s">
        <v>141</v>
      </c>
      <c r="G9254" s="9">
        <v>32.392242000000003</v>
      </c>
      <c r="H9254" s="22" t="s">
        <v>41</v>
      </c>
      <c r="I9254" s="28">
        <v>2.3199999999999998</v>
      </c>
      <c r="J9254" s="28">
        <v>75.150000000000006</v>
      </c>
      <c r="K9254" s="40"/>
      <c r="L9254" s="40"/>
    </row>
    <row r="9255" spans="1:12">
      <c r="A9255" s="17">
        <v>45626</v>
      </c>
      <c r="B9255" s="22" t="s">
        <v>10</v>
      </c>
      <c r="C9255" s="22" t="s">
        <v>5357</v>
      </c>
      <c r="D9255" s="22" t="s">
        <v>9599</v>
      </c>
      <c r="E9255" s="22" t="s">
        <v>141</v>
      </c>
      <c r="F9255" s="22" t="s">
        <v>141</v>
      </c>
      <c r="G9255" s="9">
        <v>32.392242000000003</v>
      </c>
      <c r="H9255" s="22" t="s">
        <v>41</v>
      </c>
      <c r="I9255" s="28">
        <v>2.3199999999999998</v>
      </c>
      <c r="J9255" s="28">
        <v>75.150000000000006</v>
      </c>
      <c r="K9255" s="40"/>
      <c r="L9255" s="40"/>
    </row>
    <row r="9256" spans="1:12">
      <c r="A9256" s="17">
        <v>45626</v>
      </c>
      <c r="B9256" s="22" t="s">
        <v>10</v>
      </c>
      <c r="C9256" s="22" t="s">
        <v>5359</v>
      </c>
      <c r="D9256" s="22" t="s">
        <v>9600</v>
      </c>
      <c r="E9256" s="22" t="s">
        <v>141</v>
      </c>
      <c r="F9256" s="22" t="s">
        <v>141</v>
      </c>
      <c r="G9256" s="9">
        <v>32.392242000000003</v>
      </c>
      <c r="H9256" s="22" t="s">
        <v>41</v>
      </c>
      <c r="I9256" s="28">
        <v>2.3199999999999998</v>
      </c>
      <c r="J9256" s="28">
        <v>75.150000000000006</v>
      </c>
      <c r="K9256" s="40"/>
      <c r="L9256" s="40"/>
    </row>
    <row r="9257" spans="1:12">
      <c r="A9257" s="17">
        <v>45626</v>
      </c>
      <c r="B9257" s="22" t="s">
        <v>10</v>
      </c>
      <c r="C9257" s="22" t="s">
        <v>741</v>
      </c>
      <c r="D9257" s="22" t="s">
        <v>9601</v>
      </c>
      <c r="E9257" s="22" t="s">
        <v>18</v>
      </c>
      <c r="F9257" s="22" t="s">
        <v>242</v>
      </c>
      <c r="G9257" s="9">
        <v>90.491110000000006</v>
      </c>
      <c r="H9257" s="22" t="s">
        <v>20</v>
      </c>
      <c r="I9257" s="28">
        <v>4.5</v>
      </c>
      <c r="J9257" s="28">
        <v>407.21</v>
      </c>
      <c r="K9257" s="40"/>
      <c r="L9257" s="40"/>
    </row>
    <row r="9258" spans="1:12">
      <c r="A9258" s="17">
        <v>45626</v>
      </c>
      <c r="B9258" s="22" t="s">
        <v>10</v>
      </c>
      <c r="C9258" s="22" t="s">
        <v>166</v>
      </c>
      <c r="D9258" s="22" t="s">
        <v>9602</v>
      </c>
      <c r="E9258" s="22" t="s">
        <v>58</v>
      </c>
      <c r="F9258" s="22" t="s">
        <v>168</v>
      </c>
      <c r="G9258" s="9">
        <v>11765</v>
      </c>
      <c r="H9258" s="22" t="s">
        <v>15</v>
      </c>
      <c r="I9258" s="28">
        <v>0.01</v>
      </c>
      <c r="J9258" s="28">
        <v>117.65</v>
      </c>
      <c r="K9258" s="40"/>
      <c r="L9258" s="40"/>
    </row>
    <row r="9259" spans="1:12">
      <c r="A9259" s="17">
        <v>45626</v>
      </c>
      <c r="B9259" s="22" t="s">
        <v>10</v>
      </c>
      <c r="C9259" s="22" t="s">
        <v>180</v>
      </c>
      <c r="D9259" s="22" t="s">
        <v>9603</v>
      </c>
      <c r="E9259" s="22" t="s">
        <v>58</v>
      </c>
      <c r="F9259" s="22" t="s">
        <v>168</v>
      </c>
      <c r="G9259" s="9">
        <v>97090</v>
      </c>
      <c r="H9259" s="22" t="s">
        <v>15</v>
      </c>
      <c r="I9259" s="28">
        <v>0.01</v>
      </c>
      <c r="J9259" s="28">
        <v>970.9</v>
      </c>
      <c r="K9259" s="40"/>
      <c r="L9259" s="40"/>
    </row>
    <row r="9260" spans="1:12">
      <c r="A9260" s="17">
        <v>45626</v>
      </c>
      <c r="B9260" s="22" t="s">
        <v>10</v>
      </c>
      <c r="C9260" s="22" t="s">
        <v>180</v>
      </c>
      <c r="D9260" s="22" t="s">
        <v>9604</v>
      </c>
      <c r="E9260" s="22" t="s">
        <v>58</v>
      </c>
      <c r="F9260" s="22" t="s">
        <v>168</v>
      </c>
      <c r="G9260" s="9">
        <v>196643</v>
      </c>
      <c r="H9260" s="22" t="s">
        <v>15</v>
      </c>
      <c r="I9260" s="28">
        <v>0.01</v>
      </c>
      <c r="J9260" s="28">
        <v>1966.43</v>
      </c>
      <c r="K9260" s="40"/>
      <c r="L9260" s="40"/>
    </row>
    <row r="9261" spans="1:12">
      <c r="A9261" s="17">
        <v>45626</v>
      </c>
      <c r="B9261" s="22" t="s">
        <v>10</v>
      </c>
      <c r="C9261" s="22" t="s">
        <v>180</v>
      </c>
      <c r="D9261" s="22" t="s">
        <v>9605</v>
      </c>
      <c r="E9261" s="22" t="s">
        <v>58</v>
      </c>
      <c r="F9261" s="22" t="s">
        <v>168</v>
      </c>
      <c r="G9261" s="9">
        <v>208045</v>
      </c>
      <c r="H9261" s="22" t="s">
        <v>15</v>
      </c>
      <c r="I9261" s="28">
        <v>0.01</v>
      </c>
      <c r="J9261" s="28">
        <v>2080.4499999999998</v>
      </c>
      <c r="K9261" s="40"/>
      <c r="L9261" s="40"/>
    </row>
    <row r="9262" spans="1:12">
      <c r="A9262" s="17">
        <v>45626</v>
      </c>
      <c r="B9262" s="22" t="s">
        <v>10</v>
      </c>
      <c r="C9262" s="22" t="s">
        <v>180</v>
      </c>
      <c r="D9262" s="22" t="s">
        <v>9606</v>
      </c>
      <c r="E9262" s="22" t="s">
        <v>58</v>
      </c>
      <c r="F9262" s="22" t="s">
        <v>168</v>
      </c>
      <c r="G9262" s="9">
        <v>143194</v>
      </c>
      <c r="H9262" s="22" t="s">
        <v>15</v>
      </c>
      <c r="I9262" s="28">
        <v>0.01</v>
      </c>
      <c r="J9262" s="28">
        <v>1431.94</v>
      </c>
      <c r="K9262" s="40"/>
      <c r="L9262" s="40"/>
    </row>
    <row r="9263" spans="1:12">
      <c r="A9263" s="17">
        <v>45626</v>
      </c>
      <c r="B9263" s="22" t="s">
        <v>10</v>
      </c>
      <c r="C9263" s="22" t="s">
        <v>180</v>
      </c>
      <c r="D9263" s="22" t="s">
        <v>9607</v>
      </c>
      <c r="E9263" s="22" t="s">
        <v>58</v>
      </c>
      <c r="F9263" s="22" t="s">
        <v>168</v>
      </c>
      <c r="G9263" s="9">
        <v>65059</v>
      </c>
      <c r="H9263" s="22" t="s">
        <v>15</v>
      </c>
      <c r="I9263" s="28">
        <v>0.01</v>
      </c>
      <c r="J9263" s="28">
        <v>650.59</v>
      </c>
      <c r="K9263" s="40"/>
      <c r="L9263" s="40"/>
    </row>
    <row r="9264" spans="1:12">
      <c r="A9264" s="17">
        <v>45626</v>
      </c>
      <c r="B9264" s="22" t="s">
        <v>10</v>
      </c>
      <c r="C9264" s="22" t="s">
        <v>187</v>
      </c>
      <c r="D9264" s="22" t="s">
        <v>9608</v>
      </c>
      <c r="E9264" s="22" t="s">
        <v>58</v>
      </c>
      <c r="F9264" s="22" t="s">
        <v>168</v>
      </c>
      <c r="G9264" s="9">
        <v>6371</v>
      </c>
      <c r="H9264" s="22" t="s">
        <v>15</v>
      </c>
      <c r="I9264" s="28">
        <v>0.01</v>
      </c>
      <c r="J9264" s="28">
        <v>63.71</v>
      </c>
      <c r="K9264" s="40"/>
      <c r="L9264" s="40"/>
    </row>
    <row r="9265" spans="1:12">
      <c r="A9265" s="17">
        <v>45626</v>
      </c>
      <c r="B9265" s="22" t="s">
        <v>10</v>
      </c>
      <c r="C9265" s="22" t="s">
        <v>191</v>
      </c>
      <c r="D9265" s="22" t="s">
        <v>9609</v>
      </c>
      <c r="E9265" s="22" t="s">
        <v>58</v>
      </c>
      <c r="F9265" s="22" t="s">
        <v>168</v>
      </c>
      <c r="G9265" s="9">
        <v>76242</v>
      </c>
      <c r="H9265" s="22" t="s">
        <v>15</v>
      </c>
      <c r="I9265" s="28">
        <v>0.01</v>
      </c>
      <c r="J9265" s="28">
        <v>762.42</v>
      </c>
      <c r="K9265" s="40"/>
      <c r="L9265" s="40"/>
    </row>
    <row r="9266" spans="1:12">
      <c r="A9266" s="17">
        <v>45626</v>
      </c>
      <c r="B9266" s="22" t="s">
        <v>10</v>
      </c>
      <c r="C9266" s="22" t="s">
        <v>191</v>
      </c>
      <c r="D9266" s="22" t="s">
        <v>9610</v>
      </c>
      <c r="E9266" s="22" t="s">
        <v>58</v>
      </c>
      <c r="F9266" s="22" t="s">
        <v>168</v>
      </c>
      <c r="G9266" s="9">
        <v>228866</v>
      </c>
      <c r="H9266" s="22" t="s">
        <v>15</v>
      </c>
      <c r="I9266" s="28">
        <v>0.01</v>
      </c>
      <c r="J9266" s="28">
        <v>2288.66</v>
      </c>
      <c r="K9266" s="40"/>
      <c r="L9266" s="40"/>
    </row>
    <row r="9267" spans="1:12">
      <c r="A9267" s="17">
        <v>45626</v>
      </c>
      <c r="B9267" s="22" t="s">
        <v>10</v>
      </c>
      <c r="C9267" s="22" t="s">
        <v>191</v>
      </c>
      <c r="D9267" s="22" t="s">
        <v>9611</v>
      </c>
      <c r="E9267" s="22" t="s">
        <v>58</v>
      </c>
      <c r="F9267" s="22" t="s">
        <v>168</v>
      </c>
      <c r="G9267" s="9">
        <v>206206</v>
      </c>
      <c r="H9267" s="22" t="s">
        <v>15</v>
      </c>
      <c r="I9267" s="28">
        <v>0.01</v>
      </c>
      <c r="J9267" s="28">
        <v>2062.06</v>
      </c>
      <c r="K9267" s="40"/>
      <c r="L9267" s="40"/>
    </row>
    <row r="9268" spans="1:12">
      <c r="A9268" s="17">
        <v>45626</v>
      </c>
      <c r="B9268" s="22" t="s">
        <v>10</v>
      </c>
      <c r="C9268" s="22" t="s">
        <v>571</v>
      </c>
      <c r="D9268" s="22" t="s">
        <v>9612</v>
      </c>
      <c r="E9268" s="22" t="s">
        <v>58</v>
      </c>
      <c r="F9268" s="22" t="s">
        <v>168</v>
      </c>
      <c r="G9268" s="9">
        <v>26650</v>
      </c>
      <c r="H9268" s="22" t="s">
        <v>15</v>
      </c>
      <c r="I9268" s="28">
        <v>0.01</v>
      </c>
      <c r="J9268" s="28">
        <v>266.5</v>
      </c>
      <c r="K9268" s="40"/>
      <c r="L9268" s="40"/>
    </row>
    <row r="9269" spans="1:12">
      <c r="A9269" s="17">
        <v>45626</v>
      </c>
      <c r="B9269" s="22" t="s">
        <v>10</v>
      </c>
      <c r="C9269" s="22" t="s">
        <v>571</v>
      </c>
      <c r="D9269" s="22" t="s">
        <v>9613</v>
      </c>
      <c r="E9269" s="22" t="s">
        <v>58</v>
      </c>
      <c r="F9269" s="22" t="s">
        <v>168</v>
      </c>
      <c r="G9269" s="9">
        <v>11908</v>
      </c>
      <c r="H9269" s="22" t="s">
        <v>15</v>
      </c>
      <c r="I9269" s="28">
        <v>0.01</v>
      </c>
      <c r="J9269" s="28">
        <v>119.08</v>
      </c>
      <c r="K9269" s="40"/>
      <c r="L9269" s="40"/>
    </row>
    <row r="9270" spans="1:12">
      <c r="A9270" s="17">
        <v>45626</v>
      </c>
      <c r="B9270" s="22" t="s">
        <v>10</v>
      </c>
      <c r="C9270" s="22" t="s">
        <v>573</v>
      </c>
      <c r="D9270" s="22" t="s">
        <v>9614</v>
      </c>
      <c r="E9270" s="22" t="s">
        <v>58</v>
      </c>
      <c r="F9270" s="22" t="s">
        <v>168</v>
      </c>
      <c r="G9270" s="9">
        <v>30088</v>
      </c>
      <c r="H9270" s="22" t="s">
        <v>15</v>
      </c>
      <c r="I9270" s="28">
        <v>0.01</v>
      </c>
      <c r="J9270" s="28">
        <v>300.88</v>
      </c>
      <c r="K9270" s="40"/>
      <c r="L9270" s="40"/>
    </row>
    <row r="9271" spans="1:12">
      <c r="A9271" s="17">
        <v>45626</v>
      </c>
      <c r="B9271" s="22" t="s">
        <v>10</v>
      </c>
      <c r="C9271" s="22" t="s">
        <v>573</v>
      </c>
      <c r="D9271" s="22" t="s">
        <v>9615</v>
      </c>
      <c r="E9271" s="22" t="s">
        <v>58</v>
      </c>
      <c r="F9271" s="22" t="s">
        <v>168</v>
      </c>
      <c r="G9271" s="9">
        <v>71066</v>
      </c>
      <c r="H9271" s="22" t="s">
        <v>15</v>
      </c>
      <c r="I9271" s="28">
        <v>0.01</v>
      </c>
      <c r="J9271" s="28">
        <v>710.66</v>
      </c>
      <c r="K9271" s="40"/>
      <c r="L9271" s="40"/>
    </row>
    <row r="9272" spans="1:12">
      <c r="A9272" s="17">
        <v>45626</v>
      </c>
      <c r="B9272" s="22" t="s">
        <v>10</v>
      </c>
      <c r="C9272" s="22" t="s">
        <v>575</v>
      </c>
      <c r="D9272" s="22" t="s">
        <v>9616</v>
      </c>
      <c r="E9272" s="22" t="s">
        <v>58</v>
      </c>
      <c r="F9272" s="22" t="s">
        <v>168</v>
      </c>
      <c r="G9272" s="9">
        <v>30410</v>
      </c>
      <c r="H9272" s="22" t="s">
        <v>15</v>
      </c>
      <c r="I9272" s="28">
        <v>0.01</v>
      </c>
      <c r="J9272" s="28">
        <v>304.10000000000002</v>
      </c>
      <c r="K9272" s="40"/>
      <c r="L9272" s="40"/>
    </row>
    <row r="9273" spans="1:12">
      <c r="A9273" s="17">
        <v>45626</v>
      </c>
      <c r="B9273" s="22" t="s">
        <v>10</v>
      </c>
      <c r="C9273" s="22" t="s">
        <v>575</v>
      </c>
      <c r="D9273" s="22" t="s">
        <v>9617</v>
      </c>
      <c r="E9273" s="22" t="s">
        <v>58</v>
      </c>
      <c r="F9273" s="22" t="s">
        <v>168</v>
      </c>
      <c r="G9273" s="9">
        <v>52399</v>
      </c>
      <c r="H9273" s="22" t="s">
        <v>15</v>
      </c>
      <c r="I9273" s="28">
        <v>0.01</v>
      </c>
      <c r="J9273" s="28">
        <v>523.99</v>
      </c>
      <c r="K9273" s="40"/>
      <c r="L9273" s="40"/>
    </row>
    <row r="9274" spans="1:12">
      <c r="A9274" s="17">
        <v>45626</v>
      </c>
      <c r="B9274" s="22" t="s">
        <v>10</v>
      </c>
      <c r="C9274" s="22" t="s">
        <v>575</v>
      </c>
      <c r="D9274" s="22" t="s">
        <v>9618</v>
      </c>
      <c r="E9274" s="22" t="s">
        <v>58</v>
      </c>
      <c r="F9274" s="22" t="s">
        <v>168</v>
      </c>
      <c r="G9274" s="9">
        <v>99514</v>
      </c>
      <c r="H9274" s="22" t="s">
        <v>15</v>
      </c>
      <c r="I9274" s="28">
        <v>0.01</v>
      </c>
      <c r="J9274" s="28">
        <v>995.14</v>
      </c>
      <c r="K9274" s="40"/>
      <c r="L9274" s="40"/>
    </row>
    <row r="9275" spans="1:12">
      <c r="A9275" s="17">
        <v>45626</v>
      </c>
      <c r="B9275" s="22" t="s">
        <v>10</v>
      </c>
      <c r="C9275" s="22" t="s">
        <v>697</v>
      </c>
      <c r="D9275" s="22" t="s">
        <v>9619</v>
      </c>
      <c r="E9275" s="22" t="s">
        <v>58</v>
      </c>
      <c r="F9275" s="22" t="s">
        <v>168</v>
      </c>
      <c r="G9275" s="9">
        <v>27099</v>
      </c>
      <c r="H9275" s="22" t="s">
        <v>15</v>
      </c>
      <c r="I9275" s="28">
        <v>0.01</v>
      </c>
      <c r="J9275" s="28">
        <v>270.99</v>
      </c>
      <c r="K9275" s="40"/>
      <c r="L9275" s="40"/>
    </row>
    <row r="9276" spans="1:12">
      <c r="A9276" s="17">
        <v>45626</v>
      </c>
      <c r="B9276" s="22" t="s">
        <v>10</v>
      </c>
      <c r="C9276" s="22" t="s">
        <v>697</v>
      </c>
      <c r="D9276" s="22" t="s">
        <v>9620</v>
      </c>
      <c r="E9276" s="22" t="s">
        <v>58</v>
      </c>
      <c r="F9276" s="22" t="s">
        <v>168</v>
      </c>
      <c r="G9276" s="9">
        <v>71696</v>
      </c>
      <c r="H9276" s="22" t="s">
        <v>15</v>
      </c>
      <c r="I9276" s="28">
        <v>0.01</v>
      </c>
      <c r="J9276" s="28">
        <v>716.96</v>
      </c>
      <c r="K9276" s="40"/>
      <c r="L9276" s="40"/>
    </row>
    <row r="9277" spans="1:12">
      <c r="A9277" s="17">
        <v>45626</v>
      </c>
      <c r="B9277" s="22" t="s">
        <v>10</v>
      </c>
      <c r="C9277" s="22" t="s">
        <v>197</v>
      </c>
      <c r="D9277" s="22" t="s">
        <v>9621</v>
      </c>
      <c r="E9277" s="22" t="s">
        <v>58</v>
      </c>
      <c r="F9277" s="22" t="s">
        <v>168</v>
      </c>
      <c r="G9277" s="9">
        <v>13272</v>
      </c>
      <c r="H9277" s="22" t="s">
        <v>15</v>
      </c>
      <c r="I9277" s="28">
        <v>0.01</v>
      </c>
      <c r="J9277" s="28">
        <v>132.72</v>
      </c>
      <c r="K9277" s="40"/>
      <c r="L9277" s="40"/>
    </row>
    <row r="9278" spans="1:12">
      <c r="A9278" s="17">
        <v>45626</v>
      </c>
      <c r="B9278" s="22" t="s">
        <v>10</v>
      </c>
      <c r="C9278" s="22" t="s">
        <v>197</v>
      </c>
      <c r="D9278" s="22" t="s">
        <v>9622</v>
      </c>
      <c r="E9278" s="22" t="s">
        <v>58</v>
      </c>
      <c r="F9278" s="22" t="s">
        <v>168</v>
      </c>
      <c r="G9278" s="9">
        <v>13416</v>
      </c>
      <c r="H9278" s="22" t="s">
        <v>15</v>
      </c>
      <c r="I9278" s="28">
        <v>0.01</v>
      </c>
      <c r="J9278" s="28">
        <v>134.16</v>
      </c>
      <c r="K9278" s="40"/>
      <c r="L9278" s="40"/>
    </row>
    <row r="9279" spans="1:12">
      <c r="A9279" s="17">
        <v>45626</v>
      </c>
      <c r="B9279" s="22" t="s">
        <v>10</v>
      </c>
      <c r="C9279" s="22" t="s">
        <v>197</v>
      </c>
      <c r="D9279" s="22" t="s">
        <v>9623</v>
      </c>
      <c r="E9279" s="22" t="s">
        <v>58</v>
      </c>
      <c r="F9279" s="22" t="s">
        <v>168</v>
      </c>
      <c r="G9279" s="9">
        <v>178890</v>
      </c>
      <c r="H9279" s="22" t="s">
        <v>15</v>
      </c>
      <c r="I9279" s="28">
        <v>0.01</v>
      </c>
      <c r="J9279" s="28">
        <v>1788.9</v>
      </c>
      <c r="K9279" s="40"/>
      <c r="L9279" s="40"/>
    </row>
    <row r="9280" spans="1:12">
      <c r="A9280" s="17">
        <v>45626</v>
      </c>
      <c r="B9280" s="22" t="s">
        <v>10</v>
      </c>
      <c r="C9280" s="22" t="s">
        <v>582</v>
      </c>
      <c r="D9280" s="22" t="s">
        <v>9624</v>
      </c>
      <c r="E9280" s="22" t="s">
        <v>58</v>
      </c>
      <c r="F9280" s="22" t="s">
        <v>168</v>
      </c>
      <c r="G9280" s="9">
        <v>5922</v>
      </c>
      <c r="H9280" s="22" t="s">
        <v>15</v>
      </c>
      <c r="I9280" s="28">
        <v>0.01</v>
      </c>
      <c r="J9280" s="28">
        <v>59.22</v>
      </c>
      <c r="K9280" s="40"/>
      <c r="L9280" s="40"/>
    </row>
    <row r="9281" spans="1:12">
      <c r="A9281" s="17">
        <v>45626</v>
      </c>
      <c r="B9281" s="22" t="s">
        <v>10</v>
      </c>
      <c r="C9281" s="22" t="s">
        <v>582</v>
      </c>
      <c r="D9281" s="22" t="s">
        <v>9625</v>
      </c>
      <c r="E9281" s="22" t="s">
        <v>58</v>
      </c>
      <c r="F9281" s="22" t="s">
        <v>168</v>
      </c>
      <c r="G9281" s="9">
        <v>468000</v>
      </c>
      <c r="H9281" s="22" t="s">
        <v>15</v>
      </c>
      <c r="I9281" s="28">
        <v>0.01</v>
      </c>
      <c r="J9281" s="28">
        <v>4680</v>
      </c>
      <c r="K9281" s="40"/>
      <c r="L9281" s="40"/>
    </row>
    <row r="9282" spans="1:12">
      <c r="A9282" s="17">
        <v>45626</v>
      </c>
      <c r="B9282" s="22" t="s">
        <v>10</v>
      </c>
      <c r="C9282" s="22" t="s">
        <v>582</v>
      </c>
      <c r="D9282" s="22" t="s">
        <v>9626</v>
      </c>
      <c r="E9282" s="22" t="s">
        <v>58</v>
      </c>
      <c r="F9282" s="22" t="s">
        <v>168</v>
      </c>
      <c r="G9282" s="9">
        <v>41267</v>
      </c>
      <c r="H9282" s="22" t="s">
        <v>15</v>
      </c>
      <c r="I9282" s="28">
        <v>0.01</v>
      </c>
      <c r="J9282" s="28">
        <v>412.67</v>
      </c>
      <c r="K9282" s="40"/>
      <c r="L9282" s="40"/>
    </row>
    <row r="9283" spans="1:12">
      <c r="A9283" s="17">
        <v>45626</v>
      </c>
      <c r="B9283" s="22" t="s">
        <v>10</v>
      </c>
      <c r="C9283" s="22" t="s">
        <v>582</v>
      </c>
      <c r="D9283" s="22" t="s">
        <v>9627</v>
      </c>
      <c r="E9283" s="22" t="s">
        <v>58</v>
      </c>
      <c r="F9283" s="22" t="s">
        <v>168</v>
      </c>
      <c r="G9283" s="9">
        <v>36111</v>
      </c>
      <c r="H9283" s="22" t="s">
        <v>15</v>
      </c>
      <c r="I9283" s="28">
        <v>0.01</v>
      </c>
      <c r="J9283" s="28">
        <v>361.11</v>
      </c>
      <c r="K9283" s="40"/>
      <c r="L9283" s="40"/>
    </row>
    <row r="9284" spans="1:12">
      <c r="A9284" s="17">
        <v>45626</v>
      </c>
      <c r="B9284" s="22" t="s">
        <v>10</v>
      </c>
      <c r="C9284" s="22" t="s">
        <v>202</v>
      </c>
      <c r="D9284" s="22" t="s">
        <v>9628</v>
      </c>
      <c r="E9284" s="22" t="s">
        <v>58</v>
      </c>
      <c r="F9284" s="22" t="s">
        <v>168</v>
      </c>
      <c r="G9284" s="9">
        <v>10730</v>
      </c>
      <c r="H9284" s="22" t="s">
        <v>15</v>
      </c>
      <c r="I9284" s="28">
        <v>0.01</v>
      </c>
      <c r="J9284" s="28">
        <v>107.3</v>
      </c>
      <c r="K9284" s="40"/>
      <c r="L9284" s="40"/>
    </row>
    <row r="9285" spans="1:12">
      <c r="A9285" s="17">
        <v>45626</v>
      </c>
      <c r="B9285" s="22" t="s">
        <v>10</v>
      </c>
      <c r="C9285" s="22" t="s">
        <v>414</v>
      </c>
      <c r="D9285" s="22" t="s">
        <v>9629</v>
      </c>
      <c r="E9285" s="22" t="s">
        <v>58</v>
      </c>
      <c r="F9285" s="22" t="s">
        <v>168</v>
      </c>
      <c r="G9285" s="9">
        <v>6158</v>
      </c>
      <c r="H9285" s="22" t="s">
        <v>15</v>
      </c>
      <c r="I9285" s="28">
        <v>0.01</v>
      </c>
      <c r="J9285" s="28">
        <v>61.58</v>
      </c>
      <c r="K9285" s="40"/>
      <c r="L9285" s="40"/>
    </row>
    <row r="9286" spans="1:12">
      <c r="A9286" s="17">
        <v>45626</v>
      </c>
      <c r="B9286" s="22" t="s">
        <v>10</v>
      </c>
      <c r="C9286" s="22" t="s">
        <v>410</v>
      </c>
      <c r="D9286" s="22" t="s">
        <v>9630</v>
      </c>
      <c r="E9286" s="22" t="s">
        <v>58</v>
      </c>
      <c r="F9286" s="22" t="s">
        <v>168</v>
      </c>
      <c r="G9286" s="9">
        <v>47971</v>
      </c>
      <c r="H9286" s="22" t="s">
        <v>15</v>
      </c>
      <c r="I9286" s="28">
        <v>0.01</v>
      </c>
      <c r="J9286" s="28">
        <v>479.71</v>
      </c>
      <c r="K9286" s="40"/>
      <c r="L9286" s="40"/>
    </row>
    <row r="9287" spans="1:12">
      <c r="A9287" s="17">
        <v>45626</v>
      </c>
      <c r="B9287" s="22" t="s">
        <v>10</v>
      </c>
      <c r="C9287" s="22" t="s">
        <v>208</v>
      </c>
      <c r="D9287" s="22" t="s">
        <v>9631</v>
      </c>
      <c r="E9287" s="22" t="s">
        <v>58</v>
      </c>
      <c r="F9287" s="22" t="s">
        <v>168</v>
      </c>
      <c r="G9287" s="9">
        <v>41691</v>
      </c>
      <c r="H9287" s="22" t="s">
        <v>15</v>
      </c>
      <c r="I9287" s="28">
        <v>0.01</v>
      </c>
      <c r="J9287" s="28">
        <v>416.91</v>
      </c>
      <c r="K9287" s="40"/>
      <c r="L9287" s="40"/>
    </row>
    <row r="9288" spans="1:12">
      <c r="A9288" s="17">
        <v>45626</v>
      </c>
      <c r="B9288" s="22" t="s">
        <v>10</v>
      </c>
      <c r="C9288" s="22" t="s">
        <v>216</v>
      </c>
      <c r="D9288" s="22" t="s">
        <v>9632</v>
      </c>
      <c r="E9288" s="22" t="s">
        <v>58</v>
      </c>
      <c r="F9288" s="22" t="s">
        <v>168</v>
      </c>
      <c r="G9288" s="9">
        <v>43771</v>
      </c>
      <c r="H9288" s="22" t="s">
        <v>15</v>
      </c>
      <c r="I9288" s="28">
        <v>0.01</v>
      </c>
      <c r="J9288" s="28">
        <v>437.71</v>
      </c>
      <c r="K9288" s="40"/>
      <c r="L9288" s="40"/>
    </row>
    <row r="9289" spans="1:12">
      <c r="A9289" s="17">
        <v>45626</v>
      </c>
      <c r="B9289" s="22" t="s">
        <v>10</v>
      </c>
      <c r="C9289" s="22" t="s">
        <v>219</v>
      </c>
      <c r="D9289" s="22" t="s">
        <v>9633</v>
      </c>
      <c r="E9289" s="22" t="s">
        <v>58</v>
      </c>
      <c r="F9289" s="22" t="s">
        <v>168</v>
      </c>
      <c r="G9289" s="9">
        <v>5158</v>
      </c>
      <c r="H9289" s="22" t="s">
        <v>15</v>
      </c>
      <c r="I9289" s="28">
        <v>0.01</v>
      </c>
      <c r="J9289" s="28">
        <v>51.58</v>
      </c>
      <c r="K9289" s="40"/>
      <c r="L9289" s="40"/>
    </row>
    <row r="9290" spans="1:12">
      <c r="A9290" s="17">
        <v>45626</v>
      </c>
      <c r="B9290" s="22" t="s">
        <v>10</v>
      </c>
      <c r="C9290" s="22" t="s">
        <v>219</v>
      </c>
      <c r="D9290" s="22" t="s">
        <v>9634</v>
      </c>
      <c r="E9290" s="22" t="s">
        <v>58</v>
      </c>
      <c r="F9290" s="22" t="s">
        <v>168</v>
      </c>
      <c r="G9290" s="9">
        <v>11843</v>
      </c>
      <c r="H9290" s="22" t="s">
        <v>15</v>
      </c>
      <c r="I9290" s="28">
        <v>0.01</v>
      </c>
      <c r="J9290" s="28">
        <v>118.43</v>
      </c>
      <c r="K9290" s="40"/>
      <c r="L9290" s="40"/>
    </row>
    <row r="9291" spans="1:12">
      <c r="A9291" s="17">
        <v>45626</v>
      </c>
      <c r="B9291" s="22" t="s">
        <v>10</v>
      </c>
      <c r="C9291" s="22" t="s">
        <v>223</v>
      </c>
      <c r="D9291" s="22" t="s">
        <v>9635</v>
      </c>
      <c r="E9291" s="22" t="s">
        <v>58</v>
      </c>
      <c r="F9291" s="22" t="s">
        <v>168</v>
      </c>
      <c r="G9291" s="9">
        <v>23358</v>
      </c>
      <c r="H9291" s="22" t="s">
        <v>15</v>
      </c>
      <c r="I9291" s="28">
        <v>0.01</v>
      </c>
      <c r="J9291" s="28">
        <v>233.58</v>
      </c>
      <c r="K9291" s="40"/>
      <c r="L9291" s="40"/>
    </row>
    <row r="9292" spans="1:12">
      <c r="A9292" s="17">
        <v>45626</v>
      </c>
      <c r="B9292" s="22" t="s">
        <v>10</v>
      </c>
      <c r="C9292" s="22" t="s">
        <v>227</v>
      </c>
      <c r="D9292" s="22" t="s">
        <v>9636</v>
      </c>
      <c r="E9292" s="22" t="s">
        <v>58</v>
      </c>
      <c r="F9292" s="22" t="s">
        <v>168</v>
      </c>
      <c r="G9292" s="9">
        <v>22582</v>
      </c>
      <c r="H9292" s="22" t="s">
        <v>15</v>
      </c>
      <c r="I9292" s="28">
        <v>0.01</v>
      </c>
      <c r="J9292" s="28">
        <v>225.82</v>
      </c>
      <c r="K9292" s="40"/>
      <c r="L9292" s="40"/>
    </row>
    <row r="9293" spans="1:12">
      <c r="A9293" s="17">
        <v>45626</v>
      </c>
      <c r="B9293" s="22" t="s">
        <v>10</v>
      </c>
      <c r="C9293" s="22" t="s">
        <v>233</v>
      </c>
      <c r="D9293" s="22" t="s">
        <v>9637</v>
      </c>
      <c r="E9293" s="22" t="s">
        <v>58</v>
      </c>
      <c r="F9293" s="22" t="s">
        <v>168</v>
      </c>
      <c r="G9293" s="9">
        <v>48115</v>
      </c>
      <c r="H9293" s="22" t="s">
        <v>15</v>
      </c>
      <c r="I9293" s="28">
        <v>0.01</v>
      </c>
      <c r="J9293" s="28">
        <v>481.15</v>
      </c>
      <c r="K9293" s="40"/>
      <c r="L9293" s="40"/>
    </row>
    <row r="9294" spans="1:12">
      <c r="A9294" s="17">
        <v>45626</v>
      </c>
      <c r="B9294" s="22" t="s">
        <v>10</v>
      </c>
      <c r="C9294" s="22" t="s">
        <v>256</v>
      </c>
      <c r="D9294" s="22" t="s">
        <v>9638</v>
      </c>
      <c r="E9294" s="22" t="s">
        <v>58</v>
      </c>
      <c r="F9294" s="22" t="s">
        <v>168</v>
      </c>
      <c r="G9294" s="9">
        <v>65987</v>
      </c>
      <c r="H9294" s="22" t="s">
        <v>15</v>
      </c>
      <c r="I9294" s="28">
        <v>0.01</v>
      </c>
      <c r="J9294" s="28">
        <v>659.87</v>
      </c>
      <c r="K9294" s="40"/>
      <c r="L9294" s="40"/>
    </row>
    <row r="9295" spans="1:12">
      <c r="A9295" s="17">
        <v>45626</v>
      </c>
      <c r="B9295" s="22" t="s">
        <v>10</v>
      </c>
      <c r="C9295" s="22" t="s">
        <v>282</v>
      </c>
      <c r="D9295" s="22" t="s">
        <v>9639</v>
      </c>
      <c r="E9295" s="22" t="s">
        <v>58</v>
      </c>
      <c r="F9295" s="22" t="s">
        <v>168</v>
      </c>
      <c r="G9295" s="9">
        <v>52487</v>
      </c>
      <c r="H9295" s="22" t="s">
        <v>15</v>
      </c>
      <c r="I9295" s="28">
        <v>0.01</v>
      </c>
      <c r="J9295" s="28">
        <v>524.87</v>
      </c>
      <c r="K9295" s="40"/>
      <c r="L9295" s="40"/>
    </row>
    <row r="9296" spans="1:12">
      <c r="A9296" s="17">
        <v>45626</v>
      </c>
      <c r="B9296" s="22" t="s">
        <v>10</v>
      </c>
      <c r="C9296" s="22" t="s">
        <v>282</v>
      </c>
      <c r="D9296" s="22" t="s">
        <v>9640</v>
      </c>
      <c r="E9296" s="22" t="s">
        <v>58</v>
      </c>
      <c r="F9296" s="22" t="s">
        <v>168</v>
      </c>
      <c r="G9296" s="9">
        <v>214386</v>
      </c>
      <c r="H9296" s="22" t="s">
        <v>15</v>
      </c>
      <c r="I9296" s="28">
        <v>0.01</v>
      </c>
      <c r="J9296" s="28">
        <v>2143.86</v>
      </c>
      <c r="K9296" s="40"/>
      <c r="L9296" s="40"/>
    </row>
    <row r="9297" spans="1:12">
      <c r="A9297" s="17">
        <v>45626</v>
      </c>
      <c r="B9297" s="22" t="s">
        <v>10</v>
      </c>
      <c r="C9297" s="22" t="s">
        <v>282</v>
      </c>
      <c r="D9297" s="22" t="s">
        <v>9641</v>
      </c>
      <c r="E9297" s="22" t="s">
        <v>58</v>
      </c>
      <c r="F9297" s="22" t="s">
        <v>168</v>
      </c>
      <c r="G9297" s="9">
        <v>105591</v>
      </c>
      <c r="H9297" s="22" t="s">
        <v>15</v>
      </c>
      <c r="I9297" s="28">
        <v>0.01</v>
      </c>
      <c r="J9297" s="28">
        <v>1055.9100000000001</v>
      </c>
      <c r="K9297" s="40"/>
      <c r="L9297" s="40"/>
    </row>
    <row r="9298" spans="1:12">
      <c r="A9298" s="17">
        <v>45626</v>
      </c>
      <c r="B9298" s="22" t="s">
        <v>10</v>
      </c>
      <c r="C9298" s="22" t="s">
        <v>282</v>
      </c>
      <c r="D9298" s="22" t="s">
        <v>9642</v>
      </c>
      <c r="E9298" s="22" t="s">
        <v>58</v>
      </c>
      <c r="F9298" s="22" t="s">
        <v>168</v>
      </c>
      <c r="G9298" s="9">
        <v>577784</v>
      </c>
      <c r="H9298" s="22" t="s">
        <v>15</v>
      </c>
      <c r="I9298" s="28">
        <v>0.01</v>
      </c>
      <c r="J9298" s="28">
        <v>5777.84</v>
      </c>
      <c r="K9298" s="40"/>
      <c r="L9298" s="40"/>
    </row>
    <row r="9299" spans="1:12">
      <c r="A9299" s="17">
        <v>45626</v>
      </c>
      <c r="B9299" s="22" t="s">
        <v>10</v>
      </c>
      <c r="C9299" s="22" t="s">
        <v>371</v>
      </c>
      <c r="D9299" s="22" t="s">
        <v>9643</v>
      </c>
      <c r="E9299" s="22" t="s">
        <v>58</v>
      </c>
      <c r="F9299" s="22" t="s">
        <v>168</v>
      </c>
      <c r="G9299" s="9">
        <v>41344</v>
      </c>
      <c r="H9299" s="22" t="s">
        <v>15</v>
      </c>
      <c r="I9299" s="28">
        <v>0.01</v>
      </c>
      <c r="J9299" s="28">
        <v>413.44</v>
      </c>
      <c r="K9299" s="40"/>
      <c r="L9299" s="40"/>
    </row>
    <row r="9300" spans="1:12">
      <c r="A9300" s="17">
        <v>45626</v>
      </c>
      <c r="B9300" s="22" t="s">
        <v>10</v>
      </c>
      <c r="C9300" s="22" t="s">
        <v>371</v>
      </c>
      <c r="D9300" s="22" t="s">
        <v>9644</v>
      </c>
      <c r="E9300" s="22" t="s">
        <v>58</v>
      </c>
      <c r="F9300" s="22" t="s">
        <v>168</v>
      </c>
      <c r="G9300" s="9">
        <v>61268</v>
      </c>
      <c r="H9300" s="22" t="s">
        <v>15</v>
      </c>
      <c r="I9300" s="28">
        <v>0.01</v>
      </c>
      <c r="J9300" s="28">
        <v>612.67999999999995</v>
      </c>
      <c r="K9300" s="40"/>
      <c r="L9300" s="40"/>
    </row>
    <row r="9301" spans="1:12">
      <c r="A9301" s="17">
        <v>45626</v>
      </c>
      <c r="B9301" s="22" t="s">
        <v>10</v>
      </c>
      <c r="C9301" s="22" t="s">
        <v>371</v>
      </c>
      <c r="D9301" s="22" t="s">
        <v>9645</v>
      </c>
      <c r="E9301" s="22" t="s">
        <v>58</v>
      </c>
      <c r="F9301" s="22" t="s">
        <v>168</v>
      </c>
      <c r="G9301" s="9">
        <v>208034</v>
      </c>
      <c r="H9301" s="22" t="s">
        <v>15</v>
      </c>
      <c r="I9301" s="28">
        <v>0.01</v>
      </c>
      <c r="J9301" s="28">
        <v>2080.34</v>
      </c>
      <c r="K9301" s="40"/>
      <c r="L9301" s="40"/>
    </row>
    <row r="9302" spans="1:12">
      <c r="A9302" s="17">
        <v>45626</v>
      </c>
      <c r="B9302" s="22" t="s">
        <v>10</v>
      </c>
      <c r="C9302" s="22" t="s">
        <v>371</v>
      </c>
      <c r="D9302" s="22" t="s">
        <v>9646</v>
      </c>
      <c r="E9302" s="22" t="s">
        <v>58</v>
      </c>
      <c r="F9302" s="22" t="s">
        <v>168</v>
      </c>
      <c r="G9302" s="9">
        <v>108978</v>
      </c>
      <c r="H9302" s="22" t="s">
        <v>15</v>
      </c>
      <c r="I9302" s="28">
        <v>0.01</v>
      </c>
      <c r="J9302" s="28">
        <v>1089.78</v>
      </c>
      <c r="K9302" s="40"/>
      <c r="L9302" s="40"/>
    </row>
    <row r="9303" spans="1:12">
      <c r="A9303" s="17">
        <v>45626</v>
      </c>
      <c r="B9303" s="22" t="s">
        <v>10</v>
      </c>
      <c r="C9303" s="22" t="s">
        <v>369</v>
      </c>
      <c r="D9303" s="22" t="s">
        <v>9647</v>
      </c>
      <c r="E9303" s="22" t="s">
        <v>58</v>
      </c>
      <c r="F9303" s="22" t="s">
        <v>168</v>
      </c>
      <c r="G9303" s="9">
        <v>40131</v>
      </c>
      <c r="H9303" s="22" t="s">
        <v>15</v>
      </c>
      <c r="I9303" s="28">
        <v>0.01</v>
      </c>
      <c r="J9303" s="28">
        <v>401.31</v>
      </c>
      <c r="K9303" s="40"/>
      <c r="L9303" s="40"/>
    </row>
    <row r="9304" spans="1:12">
      <c r="A9304" s="17">
        <v>45626</v>
      </c>
      <c r="B9304" s="22" t="s">
        <v>10</v>
      </c>
      <c r="C9304" s="22" t="s">
        <v>367</v>
      </c>
      <c r="D9304" s="22" t="s">
        <v>9648</v>
      </c>
      <c r="E9304" s="22" t="s">
        <v>58</v>
      </c>
      <c r="F9304" s="22" t="s">
        <v>168</v>
      </c>
      <c r="G9304" s="9">
        <v>50195</v>
      </c>
      <c r="H9304" s="22" t="s">
        <v>15</v>
      </c>
      <c r="I9304" s="28">
        <v>0.01</v>
      </c>
      <c r="J9304" s="28">
        <v>501.95</v>
      </c>
      <c r="K9304" s="40"/>
      <c r="L9304" s="40"/>
    </row>
    <row r="9305" spans="1:12">
      <c r="A9305" s="17">
        <v>45626</v>
      </c>
      <c r="B9305" s="22" t="s">
        <v>10</v>
      </c>
      <c r="C9305" s="22" t="s">
        <v>367</v>
      </c>
      <c r="D9305" s="22" t="s">
        <v>9649</v>
      </c>
      <c r="E9305" s="22" t="s">
        <v>58</v>
      </c>
      <c r="F9305" s="22" t="s">
        <v>168</v>
      </c>
      <c r="G9305" s="9">
        <v>69995</v>
      </c>
      <c r="H9305" s="22" t="s">
        <v>15</v>
      </c>
      <c r="I9305" s="28">
        <v>0.01</v>
      </c>
      <c r="J9305" s="28">
        <v>699.95</v>
      </c>
      <c r="K9305" s="40"/>
      <c r="L9305" s="40"/>
    </row>
    <row r="9306" spans="1:12">
      <c r="A9306" s="17">
        <v>45626</v>
      </c>
      <c r="B9306" s="22" t="s">
        <v>10</v>
      </c>
      <c r="C9306" s="22" t="s">
        <v>363</v>
      </c>
      <c r="D9306" s="22" t="s">
        <v>9650</v>
      </c>
      <c r="E9306" s="22" t="s">
        <v>58</v>
      </c>
      <c r="F9306" s="22" t="s">
        <v>168</v>
      </c>
      <c r="G9306" s="9">
        <v>5331</v>
      </c>
      <c r="H9306" s="22" t="s">
        <v>15</v>
      </c>
      <c r="I9306" s="28">
        <v>0.01</v>
      </c>
      <c r="J9306" s="28">
        <v>53.31</v>
      </c>
      <c r="K9306" s="40"/>
      <c r="L9306" s="40"/>
    </row>
    <row r="9307" spans="1:12">
      <c r="A9307" s="17">
        <v>45626</v>
      </c>
      <c r="B9307" s="22" t="s">
        <v>10</v>
      </c>
      <c r="C9307" s="22" t="s">
        <v>360</v>
      </c>
      <c r="D9307" s="22" t="s">
        <v>9651</v>
      </c>
      <c r="E9307" s="22" t="s">
        <v>58</v>
      </c>
      <c r="F9307" s="22" t="s">
        <v>168</v>
      </c>
      <c r="G9307" s="9">
        <v>94602</v>
      </c>
      <c r="H9307" s="22" t="s">
        <v>15</v>
      </c>
      <c r="I9307" s="28">
        <v>0.01</v>
      </c>
      <c r="J9307" s="28">
        <v>946.02</v>
      </c>
      <c r="K9307" s="40"/>
      <c r="L9307" s="40"/>
    </row>
    <row r="9308" spans="1:12">
      <c r="A9308" s="17">
        <v>45626</v>
      </c>
      <c r="B9308" s="22" t="s">
        <v>10</v>
      </c>
      <c r="C9308" s="22" t="s">
        <v>360</v>
      </c>
      <c r="D9308" s="22" t="s">
        <v>9652</v>
      </c>
      <c r="E9308" s="22" t="s">
        <v>58</v>
      </c>
      <c r="F9308" s="22" t="s">
        <v>168</v>
      </c>
      <c r="G9308" s="9">
        <v>52437</v>
      </c>
      <c r="H9308" s="22" t="s">
        <v>15</v>
      </c>
      <c r="I9308" s="28">
        <v>0.01</v>
      </c>
      <c r="J9308" s="28">
        <v>524.37</v>
      </c>
      <c r="K9308" s="40"/>
      <c r="L9308" s="40"/>
    </row>
    <row r="9309" spans="1:12">
      <c r="A9309" s="17">
        <v>45626</v>
      </c>
      <c r="B9309" s="22" t="s">
        <v>10</v>
      </c>
      <c r="C9309" s="22" t="s">
        <v>360</v>
      </c>
      <c r="D9309" s="22" t="s">
        <v>9653</v>
      </c>
      <c r="E9309" s="22" t="s">
        <v>58</v>
      </c>
      <c r="F9309" s="22" t="s">
        <v>168</v>
      </c>
      <c r="G9309" s="9">
        <v>61010</v>
      </c>
      <c r="H9309" s="22" t="s">
        <v>15</v>
      </c>
      <c r="I9309" s="28">
        <v>0.01</v>
      </c>
      <c r="J9309" s="28">
        <v>610.1</v>
      </c>
      <c r="K9309" s="40"/>
      <c r="L9309" s="40"/>
    </row>
    <row r="9310" spans="1:12">
      <c r="A9310" s="17">
        <v>45626</v>
      </c>
      <c r="B9310" s="22" t="s">
        <v>10</v>
      </c>
      <c r="C9310" s="22" t="s">
        <v>308</v>
      </c>
      <c r="D9310" s="22" t="s">
        <v>9654</v>
      </c>
      <c r="E9310" s="22" t="s">
        <v>58</v>
      </c>
      <c r="F9310" s="22" t="s">
        <v>168</v>
      </c>
      <c r="G9310" s="9">
        <v>13993</v>
      </c>
      <c r="H9310" s="22" t="s">
        <v>15</v>
      </c>
      <c r="I9310" s="28">
        <v>0.01</v>
      </c>
      <c r="J9310" s="28">
        <v>139.93</v>
      </c>
      <c r="K9310" s="40"/>
      <c r="L9310" s="40"/>
    </row>
    <row r="9311" spans="1:12">
      <c r="A9311" s="17">
        <v>45626</v>
      </c>
      <c r="B9311" s="22" t="s">
        <v>10</v>
      </c>
      <c r="C9311" s="22" t="s">
        <v>308</v>
      </c>
      <c r="D9311" s="22" t="s">
        <v>9655</v>
      </c>
      <c r="E9311" s="22" t="s">
        <v>58</v>
      </c>
      <c r="F9311" s="22" t="s">
        <v>168</v>
      </c>
      <c r="G9311" s="9">
        <v>63131</v>
      </c>
      <c r="H9311" s="22" t="s">
        <v>15</v>
      </c>
      <c r="I9311" s="28">
        <v>0.01</v>
      </c>
      <c r="J9311" s="28">
        <v>631.30999999999995</v>
      </c>
      <c r="K9311" s="40"/>
      <c r="L9311" s="40"/>
    </row>
    <row r="9312" spans="1:12">
      <c r="A9312" s="17">
        <v>45626</v>
      </c>
      <c r="B9312" s="22" t="s">
        <v>10</v>
      </c>
      <c r="C9312" s="22" t="s">
        <v>337</v>
      </c>
      <c r="D9312" s="22" t="s">
        <v>9656</v>
      </c>
      <c r="E9312" s="22" t="s">
        <v>58</v>
      </c>
      <c r="F9312" s="22" t="s">
        <v>168</v>
      </c>
      <c r="G9312" s="9">
        <v>52117</v>
      </c>
      <c r="H9312" s="22" t="s">
        <v>15</v>
      </c>
      <c r="I9312" s="28">
        <v>0.01</v>
      </c>
      <c r="J9312" s="28">
        <v>521.16999999999996</v>
      </c>
      <c r="K9312" s="40"/>
      <c r="L9312" s="40"/>
    </row>
    <row r="9313" spans="1:12">
      <c r="A9313" s="17">
        <v>45626</v>
      </c>
      <c r="B9313" s="22" t="s">
        <v>10</v>
      </c>
      <c r="C9313" s="22" t="s">
        <v>345</v>
      </c>
      <c r="D9313" s="22" t="s">
        <v>9657</v>
      </c>
      <c r="E9313" s="22" t="s">
        <v>58</v>
      </c>
      <c r="F9313" s="22" t="s">
        <v>168</v>
      </c>
      <c r="G9313" s="9">
        <v>13211</v>
      </c>
      <c r="H9313" s="22" t="s">
        <v>15</v>
      </c>
      <c r="I9313" s="28">
        <v>0.01</v>
      </c>
      <c r="J9313" s="28">
        <v>132.11000000000001</v>
      </c>
      <c r="K9313" s="40"/>
      <c r="L9313" s="40"/>
    </row>
    <row r="9314" spans="1:12">
      <c r="A9314" s="17">
        <v>45626</v>
      </c>
      <c r="B9314" s="22" t="s">
        <v>10</v>
      </c>
      <c r="C9314" s="22" t="s">
        <v>345</v>
      </c>
      <c r="D9314" s="22" t="s">
        <v>9658</v>
      </c>
      <c r="E9314" s="22" t="s">
        <v>58</v>
      </c>
      <c r="F9314" s="22" t="s">
        <v>168</v>
      </c>
      <c r="G9314" s="9">
        <v>72993</v>
      </c>
      <c r="H9314" s="22" t="s">
        <v>15</v>
      </c>
      <c r="I9314" s="28">
        <v>0.01</v>
      </c>
      <c r="J9314" s="28">
        <v>729.93</v>
      </c>
      <c r="K9314" s="40"/>
      <c r="L9314" s="40"/>
    </row>
    <row r="9315" spans="1:12">
      <c r="A9315" s="17">
        <v>45626</v>
      </c>
      <c r="B9315" s="22" t="s">
        <v>10</v>
      </c>
      <c r="C9315" s="22" t="s">
        <v>345</v>
      </c>
      <c r="D9315" s="22" t="s">
        <v>9659</v>
      </c>
      <c r="E9315" s="22" t="s">
        <v>58</v>
      </c>
      <c r="F9315" s="22" t="s">
        <v>168</v>
      </c>
      <c r="G9315" s="9">
        <v>243618</v>
      </c>
      <c r="H9315" s="22" t="s">
        <v>15</v>
      </c>
      <c r="I9315" s="28">
        <v>0.01</v>
      </c>
      <c r="J9315" s="28">
        <v>2436.1799999999998</v>
      </c>
      <c r="K9315" s="40"/>
      <c r="L9315" s="40"/>
    </row>
    <row r="9316" spans="1:12">
      <c r="A9316" s="17">
        <v>45626</v>
      </c>
      <c r="B9316" s="22" t="s">
        <v>10</v>
      </c>
      <c r="C9316" s="22" t="s">
        <v>345</v>
      </c>
      <c r="D9316" s="22" t="s">
        <v>9660</v>
      </c>
      <c r="E9316" s="22" t="s">
        <v>58</v>
      </c>
      <c r="F9316" s="22" t="s">
        <v>168</v>
      </c>
      <c r="G9316" s="9">
        <v>27029</v>
      </c>
      <c r="H9316" s="22" t="s">
        <v>15</v>
      </c>
      <c r="I9316" s="28">
        <v>0.01</v>
      </c>
      <c r="J9316" s="28">
        <v>270.29000000000002</v>
      </c>
      <c r="K9316" s="40"/>
      <c r="L9316" s="40"/>
    </row>
    <row r="9317" spans="1:12">
      <c r="A9317" s="17">
        <v>45626</v>
      </c>
      <c r="B9317" s="22" t="s">
        <v>10</v>
      </c>
      <c r="C9317" s="22" t="s">
        <v>353</v>
      </c>
      <c r="D9317" s="22" t="s">
        <v>9661</v>
      </c>
      <c r="E9317" s="22" t="s">
        <v>58</v>
      </c>
      <c r="F9317" s="22" t="s">
        <v>168</v>
      </c>
      <c r="G9317" s="9">
        <v>72379</v>
      </c>
      <c r="H9317" s="22" t="s">
        <v>15</v>
      </c>
      <c r="I9317" s="28">
        <v>0.01</v>
      </c>
      <c r="J9317" s="28">
        <v>723.79</v>
      </c>
      <c r="K9317" s="40"/>
      <c r="L9317" s="40"/>
    </row>
    <row r="9318" spans="1:12">
      <c r="A9318" s="17">
        <v>45626</v>
      </c>
      <c r="B9318" s="22" t="s">
        <v>10</v>
      </c>
      <c r="C9318" s="22" t="s">
        <v>353</v>
      </c>
      <c r="D9318" s="22" t="s">
        <v>9662</v>
      </c>
      <c r="E9318" s="22" t="s">
        <v>58</v>
      </c>
      <c r="F9318" s="22" t="s">
        <v>168</v>
      </c>
      <c r="G9318" s="9">
        <v>11679</v>
      </c>
      <c r="H9318" s="22" t="s">
        <v>15</v>
      </c>
      <c r="I9318" s="28">
        <v>0.01</v>
      </c>
      <c r="J9318" s="28">
        <v>116.79</v>
      </c>
      <c r="K9318" s="40"/>
      <c r="L9318" s="40"/>
    </row>
    <row r="9319" spans="1:12">
      <c r="A9319" s="17">
        <v>45626</v>
      </c>
      <c r="B9319" s="22" t="s">
        <v>10</v>
      </c>
      <c r="C9319" s="22" t="s">
        <v>353</v>
      </c>
      <c r="D9319" s="22" t="s">
        <v>9663</v>
      </c>
      <c r="E9319" s="22" t="s">
        <v>58</v>
      </c>
      <c r="F9319" s="22" t="s">
        <v>168</v>
      </c>
      <c r="G9319" s="9">
        <v>52541</v>
      </c>
      <c r="H9319" s="22" t="s">
        <v>15</v>
      </c>
      <c r="I9319" s="28">
        <v>0.01</v>
      </c>
      <c r="J9319" s="28">
        <v>525.41</v>
      </c>
      <c r="K9319" s="40"/>
      <c r="L9319" s="40"/>
    </row>
    <row r="9320" spans="1:12">
      <c r="A9320" s="17">
        <v>45626</v>
      </c>
      <c r="B9320" s="22" t="s">
        <v>10</v>
      </c>
      <c r="C9320" s="22" t="s">
        <v>353</v>
      </c>
      <c r="D9320" s="22" t="s">
        <v>9664</v>
      </c>
      <c r="E9320" s="22" t="s">
        <v>58</v>
      </c>
      <c r="F9320" s="22" t="s">
        <v>168</v>
      </c>
      <c r="G9320" s="9">
        <v>104222</v>
      </c>
      <c r="H9320" s="22" t="s">
        <v>15</v>
      </c>
      <c r="I9320" s="28">
        <v>0.01</v>
      </c>
      <c r="J9320" s="28">
        <v>1042.22</v>
      </c>
      <c r="K9320" s="40"/>
      <c r="L9320" s="40"/>
    </row>
    <row r="9321" spans="1:12">
      <c r="A9321" s="17">
        <v>45626</v>
      </c>
      <c r="B9321" s="22" t="s">
        <v>10</v>
      </c>
      <c r="C9321" s="22" t="s">
        <v>488</v>
      </c>
      <c r="D9321" s="22" t="s">
        <v>9665</v>
      </c>
      <c r="E9321" s="22" t="s">
        <v>58</v>
      </c>
      <c r="F9321" s="22" t="s">
        <v>490</v>
      </c>
      <c r="G9321" s="9">
        <v>777664</v>
      </c>
      <c r="H9321" s="22" t="s">
        <v>15</v>
      </c>
      <c r="I9321" s="28">
        <v>0.02</v>
      </c>
      <c r="J9321" s="28">
        <v>15553.28</v>
      </c>
      <c r="K9321" s="40"/>
      <c r="L9321" s="40"/>
    </row>
    <row r="9322" spans="1:12">
      <c r="A9322" s="17">
        <v>45626</v>
      </c>
      <c r="B9322" s="22" t="s">
        <v>10</v>
      </c>
      <c r="C9322" s="22" t="s">
        <v>488</v>
      </c>
      <c r="D9322" s="22" t="s">
        <v>9666</v>
      </c>
      <c r="E9322" s="22" t="s">
        <v>58</v>
      </c>
      <c r="F9322" s="22" t="s">
        <v>490</v>
      </c>
      <c r="G9322" s="9">
        <v>421600.5</v>
      </c>
      <c r="H9322" s="22" t="s">
        <v>15</v>
      </c>
      <c r="I9322" s="28">
        <v>0.02</v>
      </c>
      <c r="J9322" s="28">
        <v>8432.01</v>
      </c>
      <c r="K9322" s="40"/>
      <c r="L9322" s="40"/>
    </row>
    <row r="9323" spans="1:12">
      <c r="A9323" s="17">
        <v>45626</v>
      </c>
      <c r="B9323" s="22" t="s">
        <v>10</v>
      </c>
      <c r="C9323" s="22" t="s">
        <v>488</v>
      </c>
      <c r="D9323" s="22" t="s">
        <v>9667</v>
      </c>
      <c r="E9323" s="22" t="s">
        <v>58</v>
      </c>
      <c r="F9323" s="22" t="s">
        <v>490</v>
      </c>
      <c r="G9323" s="9">
        <v>2420233</v>
      </c>
      <c r="H9323" s="22" t="s">
        <v>15</v>
      </c>
      <c r="I9323" s="28">
        <v>0.02</v>
      </c>
      <c r="J9323" s="28">
        <v>48404.66</v>
      </c>
      <c r="K9323" s="40"/>
      <c r="L9323" s="40"/>
    </row>
    <row r="9324" spans="1:12">
      <c r="A9324" s="17">
        <v>45626</v>
      </c>
      <c r="B9324" s="22" t="s">
        <v>10</v>
      </c>
      <c r="C9324" s="22" t="s">
        <v>310</v>
      </c>
      <c r="D9324" s="22" t="s">
        <v>9668</v>
      </c>
      <c r="E9324" s="22" t="s">
        <v>58</v>
      </c>
      <c r="F9324" s="22" t="s">
        <v>263</v>
      </c>
      <c r="G9324" s="9">
        <v>98145</v>
      </c>
      <c r="H9324" s="22" t="s">
        <v>15</v>
      </c>
      <c r="I9324" s="28">
        <v>0.01</v>
      </c>
      <c r="J9324" s="28">
        <v>981.45</v>
      </c>
      <c r="K9324" s="40"/>
      <c r="L9324" s="40"/>
    </row>
    <row r="9325" spans="1:12">
      <c r="A9325" s="17">
        <v>45626</v>
      </c>
      <c r="B9325" s="22" t="s">
        <v>10</v>
      </c>
      <c r="C9325" s="22" t="s">
        <v>310</v>
      </c>
      <c r="D9325" s="22" t="s">
        <v>9669</v>
      </c>
      <c r="E9325" s="22" t="s">
        <v>58</v>
      </c>
      <c r="F9325" s="22" t="s">
        <v>263</v>
      </c>
      <c r="G9325" s="9">
        <v>189247</v>
      </c>
      <c r="H9325" s="22" t="s">
        <v>15</v>
      </c>
      <c r="I9325" s="28">
        <v>0.01</v>
      </c>
      <c r="J9325" s="28">
        <v>1892.47</v>
      </c>
      <c r="K9325" s="40"/>
      <c r="L9325" s="40"/>
    </row>
    <row r="9326" spans="1:12">
      <c r="A9326" s="17">
        <v>45626</v>
      </c>
      <c r="B9326" s="22" t="s">
        <v>10</v>
      </c>
      <c r="C9326" s="22" t="s">
        <v>780</v>
      </c>
      <c r="D9326" s="22" t="s">
        <v>9670</v>
      </c>
      <c r="E9326" s="22" t="s">
        <v>58</v>
      </c>
      <c r="F9326" s="22" t="s">
        <v>59</v>
      </c>
      <c r="G9326" s="9">
        <v>100</v>
      </c>
      <c r="H9326" s="22" t="s">
        <v>15</v>
      </c>
      <c r="I9326" s="28">
        <v>0.45</v>
      </c>
      <c r="J9326" s="28">
        <v>45</v>
      </c>
      <c r="K9326" s="40"/>
      <c r="L9326" s="40"/>
    </row>
    <row r="9327" spans="1:12">
      <c r="A9327" s="17">
        <v>45626</v>
      </c>
      <c r="B9327" s="22" t="s">
        <v>10</v>
      </c>
      <c r="C9327" s="22" t="s">
        <v>778</v>
      </c>
      <c r="D9327" s="22" t="s">
        <v>9671</v>
      </c>
      <c r="E9327" s="22" t="s">
        <v>58</v>
      </c>
      <c r="F9327" s="22" t="s">
        <v>59</v>
      </c>
      <c r="G9327" s="9">
        <v>100</v>
      </c>
      <c r="H9327" s="22" t="s">
        <v>15</v>
      </c>
      <c r="I9327" s="28">
        <v>0.45</v>
      </c>
      <c r="J9327" s="28">
        <v>45</v>
      </c>
      <c r="K9327" s="40"/>
      <c r="L9327" s="40"/>
    </row>
    <row r="9328" spans="1:12">
      <c r="A9328" s="17">
        <v>45626</v>
      </c>
      <c r="B9328" s="22" t="s">
        <v>10</v>
      </c>
      <c r="C9328" s="22" t="s">
        <v>136</v>
      </c>
      <c r="D9328" s="22" t="s">
        <v>9672</v>
      </c>
      <c r="E9328" s="22" t="s">
        <v>65</v>
      </c>
      <c r="F9328" s="22" t="s">
        <v>75</v>
      </c>
      <c r="G9328" s="9">
        <v>185</v>
      </c>
      <c r="H9328" s="22" t="s">
        <v>15</v>
      </c>
      <c r="I9328" s="28">
        <v>40.840000000000003</v>
      </c>
      <c r="J9328" s="28">
        <v>7555.59</v>
      </c>
      <c r="K9328" s="40"/>
      <c r="L9328" s="40"/>
    </row>
    <row r="9329" spans="1:12">
      <c r="A9329" s="17">
        <v>45626</v>
      </c>
      <c r="B9329" s="22" t="s">
        <v>10</v>
      </c>
      <c r="C9329" s="22" t="s">
        <v>1809</v>
      </c>
      <c r="D9329" s="22" t="s">
        <v>9673</v>
      </c>
      <c r="E9329" s="22" t="s">
        <v>18</v>
      </c>
      <c r="F9329" s="22" t="s">
        <v>141</v>
      </c>
      <c r="G9329" s="9">
        <v>1</v>
      </c>
      <c r="H9329" s="22" t="s">
        <v>41</v>
      </c>
      <c r="I9329" s="28">
        <v>7.67</v>
      </c>
      <c r="J9329" s="28">
        <v>7.67</v>
      </c>
      <c r="K9329" s="40"/>
      <c r="L9329" s="40"/>
    </row>
    <row r="9330" spans="1:12">
      <c r="A9330" s="17">
        <v>45626</v>
      </c>
      <c r="B9330" s="22" t="s">
        <v>10</v>
      </c>
      <c r="C9330" s="22" t="s">
        <v>4707</v>
      </c>
      <c r="D9330" s="22" t="s">
        <v>9674</v>
      </c>
      <c r="E9330" s="22" t="s">
        <v>18</v>
      </c>
      <c r="F9330" s="22" t="s">
        <v>40</v>
      </c>
      <c r="G9330" s="9">
        <v>3093.6350000000002</v>
      </c>
      <c r="H9330" s="22" t="s">
        <v>41</v>
      </c>
      <c r="I9330" s="28">
        <v>2.85</v>
      </c>
      <c r="J9330" s="28">
        <v>8816.86</v>
      </c>
      <c r="K9330" s="40"/>
      <c r="L9330" s="40"/>
    </row>
    <row r="9331" spans="1:12">
      <c r="A9331" s="17">
        <v>45626</v>
      </c>
      <c r="B9331" s="22" t="s">
        <v>10</v>
      </c>
      <c r="C9331" s="22" t="s">
        <v>560</v>
      </c>
      <c r="D9331" s="22" t="s">
        <v>9675</v>
      </c>
      <c r="E9331" s="22" t="s">
        <v>18</v>
      </c>
      <c r="F9331" s="22" t="s">
        <v>40</v>
      </c>
      <c r="G9331" s="9">
        <v>229.01499999999999</v>
      </c>
      <c r="H9331" s="22" t="s">
        <v>41</v>
      </c>
      <c r="I9331" s="28">
        <v>12</v>
      </c>
      <c r="J9331" s="28">
        <v>2748.18</v>
      </c>
      <c r="K9331" s="40"/>
      <c r="L9331" s="40"/>
    </row>
    <row r="9332" spans="1:12">
      <c r="A9332" s="17">
        <v>45626</v>
      </c>
      <c r="B9332" s="22" t="s">
        <v>10</v>
      </c>
      <c r="C9332" s="22" t="s">
        <v>345</v>
      </c>
      <c r="D9332" s="22" t="s">
        <v>9676</v>
      </c>
      <c r="E9332" s="22" t="s">
        <v>58</v>
      </c>
      <c r="F9332" s="22" t="s">
        <v>168</v>
      </c>
      <c r="G9332" s="9">
        <v>47493</v>
      </c>
      <c r="H9332" s="22" t="s">
        <v>15</v>
      </c>
      <c r="I9332" s="28">
        <v>0.01</v>
      </c>
      <c r="J9332" s="28">
        <v>474.93</v>
      </c>
      <c r="K9332" s="40"/>
      <c r="L9332" s="40"/>
    </row>
    <row r="9333" spans="1:12">
      <c r="A9333" s="17">
        <v>45626</v>
      </c>
      <c r="B9333" s="22" t="s">
        <v>10</v>
      </c>
      <c r="C9333" s="22" t="s">
        <v>282</v>
      </c>
      <c r="D9333" s="22" t="s">
        <v>9677</v>
      </c>
      <c r="E9333" s="22" t="s">
        <v>58</v>
      </c>
      <c r="F9333" s="22" t="s">
        <v>168</v>
      </c>
      <c r="G9333" s="9">
        <v>27809</v>
      </c>
      <c r="H9333" s="22" t="s">
        <v>15</v>
      </c>
      <c r="I9333" s="28">
        <v>0.01</v>
      </c>
      <c r="J9333" s="28">
        <v>278.08999999999997</v>
      </c>
      <c r="K9333" s="40"/>
      <c r="L9333" s="40"/>
    </row>
    <row r="9334" spans="1:12">
      <c r="A9334" s="17">
        <v>45626</v>
      </c>
      <c r="B9334" s="22" t="s">
        <v>10</v>
      </c>
      <c r="C9334" s="22" t="s">
        <v>282</v>
      </c>
      <c r="D9334" s="22" t="s">
        <v>9678</v>
      </c>
      <c r="E9334" s="22" t="s">
        <v>58</v>
      </c>
      <c r="F9334" s="22" t="s">
        <v>168</v>
      </c>
      <c r="G9334" s="9">
        <v>184876</v>
      </c>
      <c r="H9334" s="22" t="s">
        <v>15</v>
      </c>
      <c r="I9334" s="28">
        <v>0.01</v>
      </c>
      <c r="J9334" s="28">
        <v>1848.76</v>
      </c>
      <c r="K9334" s="40"/>
      <c r="L9334" s="40"/>
    </row>
    <row r="9335" spans="1:12">
      <c r="A9335" s="17">
        <v>45626</v>
      </c>
      <c r="B9335" s="22" t="s">
        <v>10</v>
      </c>
      <c r="C9335" s="22" t="s">
        <v>282</v>
      </c>
      <c r="D9335" s="22" t="s">
        <v>9679</v>
      </c>
      <c r="E9335" s="22" t="s">
        <v>58</v>
      </c>
      <c r="F9335" s="22" t="s">
        <v>168</v>
      </c>
      <c r="G9335" s="9">
        <v>16489</v>
      </c>
      <c r="H9335" s="22" t="s">
        <v>15</v>
      </c>
      <c r="I9335" s="28">
        <v>0.01</v>
      </c>
      <c r="J9335" s="28">
        <v>164.89</v>
      </c>
      <c r="K9335" s="40"/>
      <c r="L9335" s="40"/>
    </row>
    <row r="9336" spans="1:12">
      <c r="A9336" s="17">
        <v>45626</v>
      </c>
      <c r="B9336" s="22" t="s">
        <v>10</v>
      </c>
      <c r="C9336" s="22" t="s">
        <v>282</v>
      </c>
      <c r="D9336" s="22" t="s">
        <v>9680</v>
      </c>
      <c r="E9336" s="22" t="s">
        <v>58</v>
      </c>
      <c r="F9336" s="22" t="s">
        <v>168</v>
      </c>
      <c r="G9336" s="9">
        <v>26693</v>
      </c>
      <c r="H9336" s="22" t="s">
        <v>15</v>
      </c>
      <c r="I9336" s="28">
        <v>0.01</v>
      </c>
      <c r="J9336" s="28">
        <v>266.93</v>
      </c>
      <c r="K9336" s="40"/>
      <c r="L9336" s="40"/>
    </row>
    <row r="9337" spans="1:12">
      <c r="A9337" s="17">
        <v>45626</v>
      </c>
      <c r="B9337" s="22" t="s">
        <v>10</v>
      </c>
      <c r="C9337" s="22" t="s">
        <v>197</v>
      </c>
      <c r="D9337" s="22" t="s">
        <v>9681</v>
      </c>
      <c r="E9337" s="22" t="s">
        <v>58</v>
      </c>
      <c r="F9337" s="22" t="s">
        <v>168</v>
      </c>
      <c r="G9337" s="9">
        <v>40371</v>
      </c>
      <c r="H9337" s="22" t="s">
        <v>15</v>
      </c>
      <c r="I9337" s="28">
        <v>0.01</v>
      </c>
      <c r="J9337" s="28">
        <v>403.71</v>
      </c>
      <c r="K9337" s="40"/>
      <c r="L9337" s="40"/>
    </row>
    <row r="9338" spans="1:12">
      <c r="A9338" s="17">
        <v>45626</v>
      </c>
      <c r="B9338" s="22" t="s">
        <v>10</v>
      </c>
      <c r="C9338" s="22" t="s">
        <v>180</v>
      </c>
      <c r="D9338" s="22" t="s">
        <v>9682</v>
      </c>
      <c r="E9338" s="22" t="s">
        <v>58</v>
      </c>
      <c r="F9338" s="22" t="s">
        <v>168</v>
      </c>
      <c r="G9338" s="9">
        <v>13101</v>
      </c>
      <c r="H9338" s="22" t="s">
        <v>15</v>
      </c>
      <c r="I9338" s="28">
        <v>0.01</v>
      </c>
      <c r="J9338" s="28">
        <v>131.01</v>
      </c>
      <c r="K9338" s="40"/>
      <c r="L9338" s="40"/>
    </row>
    <row r="9339" spans="1:12">
      <c r="A9339" s="17">
        <v>45626</v>
      </c>
      <c r="B9339" s="22" t="s">
        <v>10</v>
      </c>
      <c r="C9339" s="22" t="s">
        <v>180</v>
      </c>
      <c r="D9339" s="22" t="s">
        <v>9683</v>
      </c>
      <c r="E9339" s="22" t="s">
        <v>58</v>
      </c>
      <c r="F9339" s="22" t="s">
        <v>168</v>
      </c>
      <c r="G9339" s="9">
        <v>208614</v>
      </c>
      <c r="H9339" s="22" t="s">
        <v>15</v>
      </c>
      <c r="I9339" s="28">
        <v>0.01</v>
      </c>
      <c r="J9339" s="28">
        <v>2086.14</v>
      </c>
      <c r="K9339" s="40"/>
      <c r="L9339" s="40"/>
    </row>
    <row r="9340" spans="1:12">
      <c r="A9340" s="17">
        <v>45626</v>
      </c>
      <c r="B9340" s="22" t="s">
        <v>10</v>
      </c>
      <c r="C9340" s="22" t="s">
        <v>180</v>
      </c>
      <c r="D9340" s="22" t="s">
        <v>9684</v>
      </c>
      <c r="E9340" s="22" t="s">
        <v>58</v>
      </c>
      <c r="F9340" s="22" t="s">
        <v>168</v>
      </c>
      <c r="G9340" s="9">
        <v>65941</v>
      </c>
      <c r="H9340" s="22" t="s">
        <v>15</v>
      </c>
      <c r="I9340" s="28">
        <v>0.01</v>
      </c>
      <c r="J9340" s="28">
        <v>659.41</v>
      </c>
      <c r="K9340" s="40"/>
      <c r="L9340" s="40"/>
    </row>
    <row r="9341" spans="1:12">
      <c r="A9341" s="17">
        <v>45626</v>
      </c>
      <c r="B9341" s="22" t="s">
        <v>10</v>
      </c>
      <c r="C9341" s="22" t="s">
        <v>180</v>
      </c>
      <c r="D9341" s="22" t="s">
        <v>9685</v>
      </c>
      <c r="E9341" s="22" t="s">
        <v>58</v>
      </c>
      <c r="F9341" s="22" t="s">
        <v>168</v>
      </c>
      <c r="G9341" s="9">
        <v>67221</v>
      </c>
      <c r="H9341" s="22" t="s">
        <v>15</v>
      </c>
      <c r="I9341" s="28">
        <v>0.01</v>
      </c>
      <c r="J9341" s="28">
        <v>672.21</v>
      </c>
      <c r="K9341" s="40"/>
      <c r="L9341" s="40"/>
    </row>
    <row r="9342" spans="1:12">
      <c r="A9342" s="17">
        <v>45626</v>
      </c>
      <c r="B9342" s="22" t="s">
        <v>10</v>
      </c>
      <c r="C9342" s="22" t="s">
        <v>180</v>
      </c>
      <c r="D9342" s="22" t="s">
        <v>9686</v>
      </c>
      <c r="E9342" s="22" t="s">
        <v>58</v>
      </c>
      <c r="F9342" s="22" t="s">
        <v>168</v>
      </c>
      <c r="G9342" s="9">
        <v>104171</v>
      </c>
      <c r="H9342" s="22" t="s">
        <v>15</v>
      </c>
      <c r="I9342" s="28">
        <v>0.01</v>
      </c>
      <c r="J9342" s="28">
        <v>1041.71</v>
      </c>
      <c r="K9342" s="40"/>
      <c r="L9342" s="40"/>
    </row>
    <row r="9343" spans="1:12">
      <c r="A9343" s="17">
        <v>45626</v>
      </c>
      <c r="B9343" s="22" t="s">
        <v>62</v>
      </c>
      <c r="C9343" s="22" t="s">
        <v>136</v>
      </c>
      <c r="D9343" s="22" t="s">
        <v>9687</v>
      </c>
      <c r="E9343" s="22" t="s">
        <v>65</v>
      </c>
      <c r="F9343" s="22" t="s">
        <v>75</v>
      </c>
      <c r="G9343" s="9">
        <v>22</v>
      </c>
      <c r="H9343" s="22" t="s">
        <v>15</v>
      </c>
      <c r="I9343" s="28">
        <v>42.21</v>
      </c>
      <c r="J9343" s="28">
        <v>928.62</v>
      </c>
      <c r="K9343" s="40"/>
      <c r="L9343" s="40"/>
    </row>
    <row r="9344" spans="1:12">
      <c r="A9344" s="17">
        <v>45626</v>
      </c>
      <c r="B9344" s="22" t="s">
        <v>62</v>
      </c>
      <c r="C9344" s="22" t="s">
        <v>129</v>
      </c>
      <c r="D9344" s="22" t="s">
        <v>9688</v>
      </c>
      <c r="E9344" s="22" t="s">
        <v>65</v>
      </c>
      <c r="F9344" s="22" t="s">
        <v>92</v>
      </c>
      <c r="G9344" s="9">
        <v>110</v>
      </c>
      <c r="H9344" s="22" t="s">
        <v>15</v>
      </c>
      <c r="I9344" s="28">
        <v>42.21</v>
      </c>
      <c r="J9344" s="28">
        <v>4643.1000000000004</v>
      </c>
      <c r="K9344" s="40"/>
      <c r="L9344" s="40"/>
    </row>
    <row r="9345" spans="1:12">
      <c r="A9345" s="17">
        <v>45626</v>
      </c>
      <c r="B9345" s="22" t="s">
        <v>62</v>
      </c>
      <c r="C9345" s="22" t="s">
        <v>129</v>
      </c>
      <c r="D9345" s="22" t="s">
        <v>9689</v>
      </c>
      <c r="E9345" s="22" t="s">
        <v>65</v>
      </c>
      <c r="F9345" s="22" t="s">
        <v>92</v>
      </c>
      <c r="G9345" s="9">
        <v>126</v>
      </c>
      <c r="H9345" s="22" t="s">
        <v>15</v>
      </c>
      <c r="I9345" s="28">
        <v>42.21</v>
      </c>
      <c r="J9345" s="28">
        <v>5318.46</v>
      </c>
      <c r="K9345" s="40"/>
      <c r="L9345" s="40"/>
    </row>
    <row r="9346" spans="1:12">
      <c r="A9346" s="17">
        <v>45626</v>
      </c>
      <c r="B9346" s="22" t="s">
        <v>62</v>
      </c>
      <c r="C9346" s="22" t="s">
        <v>129</v>
      </c>
      <c r="D9346" s="22" t="s">
        <v>9690</v>
      </c>
      <c r="E9346" s="22" t="s">
        <v>65</v>
      </c>
      <c r="F9346" s="22" t="s">
        <v>92</v>
      </c>
      <c r="G9346" s="9">
        <v>191</v>
      </c>
      <c r="H9346" s="22" t="s">
        <v>15</v>
      </c>
      <c r="I9346" s="28">
        <v>42.21</v>
      </c>
      <c r="J9346" s="28">
        <v>8062.11</v>
      </c>
      <c r="K9346" s="40"/>
      <c r="L9346" s="40"/>
    </row>
    <row r="9347" spans="1:12">
      <c r="A9347" s="17">
        <v>45626</v>
      </c>
      <c r="B9347" s="22" t="s">
        <v>62</v>
      </c>
      <c r="C9347" s="22" t="s">
        <v>129</v>
      </c>
      <c r="D9347" s="22" t="s">
        <v>9691</v>
      </c>
      <c r="E9347" s="22" t="s">
        <v>65</v>
      </c>
      <c r="F9347" s="22" t="s">
        <v>92</v>
      </c>
      <c r="G9347" s="9">
        <v>540</v>
      </c>
      <c r="H9347" s="22" t="s">
        <v>15</v>
      </c>
      <c r="I9347" s="28">
        <v>42.21</v>
      </c>
      <c r="J9347" s="28">
        <v>22793.4</v>
      </c>
      <c r="K9347" s="40"/>
      <c r="L9347" s="40"/>
    </row>
    <row r="9348" spans="1:12">
      <c r="A9348" s="17">
        <v>45626</v>
      </c>
      <c r="B9348" s="22" t="s">
        <v>62</v>
      </c>
      <c r="C9348" s="22" t="s">
        <v>129</v>
      </c>
      <c r="D9348" s="22" t="s">
        <v>9692</v>
      </c>
      <c r="E9348" s="22" t="s">
        <v>65</v>
      </c>
      <c r="F9348" s="22" t="s">
        <v>92</v>
      </c>
      <c r="G9348" s="9">
        <v>14</v>
      </c>
      <c r="H9348" s="22" t="s">
        <v>15</v>
      </c>
      <c r="I9348" s="28">
        <v>42.21</v>
      </c>
      <c r="J9348" s="28">
        <v>590.94000000000005</v>
      </c>
      <c r="K9348" s="40"/>
      <c r="L9348" s="40"/>
    </row>
    <row r="9349" spans="1:12">
      <c r="A9349" s="17">
        <v>45626</v>
      </c>
      <c r="B9349" s="22" t="s">
        <v>62</v>
      </c>
      <c r="C9349" s="22" t="s">
        <v>107</v>
      </c>
      <c r="D9349" s="22" t="s">
        <v>9693</v>
      </c>
      <c r="E9349" s="22" t="s">
        <v>65</v>
      </c>
      <c r="F9349" s="22" t="s">
        <v>75</v>
      </c>
      <c r="G9349" s="9">
        <v>96</v>
      </c>
      <c r="H9349" s="22" t="s">
        <v>15</v>
      </c>
      <c r="I9349" s="28">
        <v>42.21</v>
      </c>
      <c r="J9349" s="28">
        <v>4052.16</v>
      </c>
      <c r="K9349" s="40"/>
      <c r="L9349" s="40"/>
    </row>
    <row r="9350" spans="1:12">
      <c r="A9350" s="17">
        <v>45626</v>
      </c>
      <c r="B9350" s="22" t="s">
        <v>62</v>
      </c>
      <c r="C9350" s="22" t="s">
        <v>107</v>
      </c>
      <c r="D9350" s="22" t="s">
        <v>9694</v>
      </c>
      <c r="E9350" s="22" t="s">
        <v>65</v>
      </c>
      <c r="F9350" s="22" t="s">
        <v>75</v>
      </c>
      <c r="G9350" s="9">
        <v>160</v>
      </c>
      <c r="H9350" s="22" t="s">
        <v>15</v>
      </c>
      <c r="I9350" s="28">
        <v>42.21</v>
      </c>
      <c r="J9350" s="28">
        <v>6753.6</v>
      </c>
      <c r="K9350" s="40"/>
      <c r="L9350" s="40"/>
    </row>
    <row r="9351" spans="1:12">
      <c r="A9351" s="17">
        <v>45626</v>
      </c>
      <c r="B9351" s="22" t="s">
        <v>62</v>
      </c>
      <c r="C9351" s="22" t="s">
        <v>107</v>
      </c>
      <c r="D9351" s="22" t="s">
        <v>9695</v>
      </c>
      <c r="E9351" s="22" t="s">
        <v>65</v>
      </c>
      <c r="F9351" s="22" t="s">
        <v>75</v>
      </c>
      <c r="G9351" s="9">
        <v>55</v>
      </c>
      <c r="H9351" s="22" t="s">
        <v>15</v>
      </c>
      <c r="I9351" s="28">
        <v>42.21</v>
      </c>
      <c r="J9351" s="28">
        <v>2321.5500000000002</v>
      </c>
      <c r="K9351" s="40"/>
      <c r="L9351" s="40"/>
    </row>
    <row r="9352" spans="1:12">
      <c r="A9352" s="17">
        <v>45626</v>
      </c>
      <c r="B9352" s="22" t="s">
        <v>62</v>
      </c>
      <c r="C9352" s="22" t="s">
        <v>107</v>
      </c>
      <c r="D9352" s="22" t="s">
        <v>9696</v>
      </c>
      <c r="E9352" s="22" t="s">
        <v>65</v>
      </c>
      <c r="F9352" s="22" t="s">
        <v>75</v>
      </c>
      <c r="G9352" s="9">
        <v>57</v>
      </c>
      <c r="H9352" s="22" t="s">
        <v>15</v>
      </c>
      <c r="I9352" s="28">
        <v>42.21</v>
      </c>
      <c r="J9352" s="28">
        <v>2405.9699999999998</v>
      </c>
      <c r="K9352" s="40"/>
      <c r="L9352" s="40"/>
    </row>
    <row r="9353" spans="1:12">
      <c r="A9353" s="17">
        <v>45626</v>
      </c>
      <c r="B9353" s="22" t="s">
        <v>62</v>
      </c>
      <c r="C9353" s="22" t="s">
        <v>107</v>
      </c>
      <c r="D9353" s="22" t="s">
        <v>9697</v>
      </c>
      <c r="E9353" s="22" t="s">
        <v>65</v>
      </c>
      <c r="F9353" s="22" t="s">
        <v>75</v>
      </c>
      <c r="G9353" s="9">
        <v>69</v>
      </c>
      <c r="H9353" s="22" t="s">
        <v>15</v>
      </c>
      <c r="I9353" s="28">
        <v>42.21</v>
      </c>
      <c r="J9353" s="28">
        <v>2912.49</v>
      </c>
      <c r="K9353" s="40"/>
      <c r="L9353" s="40"/>
    </row>
    <row r="9354" spans="1:12">
      <c r="A9354" s="17">
        <v>45626</v>
      </c>
      <c r="B9354" s="22" t="s">
        <v>62</v>
      </c>
      <c r="C9354" s="22" t="s">
        <v>107</v>
      </c>
      <c r="D9354" s="22" t="s">
        <v>9698</v>
      </c>
      <c r="E9354" s="22" t="s">
        <v>65</v>
      </c>
      <c r="F9354" s="22" t="s">
        <v>75</v>
      </c>
      <c r="G9354" s="9">
        <v>192</v>
      </c>
      <c r="H9354" s="22" t="s">
        <v>15</v>
      </c>
      <c r="I9354" s="28">
        <v>42.21</v>
      </c>
      <c r="J9354" s="28">
        <v>8104.32</v>
      </c>
      <c r="K9354" s="40"/>
      <c r="L9354" s="40"/>
    </row>
    <row r="9355" spans="1:12">
      <c r="A9355" s="17">
        <v>45626</v>
      </c>
      <c r="B9355" s="22" t="s">
        <v>62</v>
      </c>
      <c r="C9355" s="22" t="s">
        <v>107</v>
      </c>
      <c r="D9355" s="22" t="s">
        <v>9699</v>
      </c>
      <c r="E9355" s="22" t="s">
        <v>65</v>
      </c>
      <c r="F9355" s="22" t="s">
        <v>75</v>
      </c>
      <c r="G9355" s="9">
        <v>188</v>
      </c>
      <c r="H9355" s="22" t="s">
        <v>15</v>
      </c>
      <c r="I9355" s="28">
        <v>42.21</v>
      </c>
      <c r="J9355" s="28">
        <v>7935.48</v>
      </c>
      <c r="K9355" s="40"/>
      <c r="L9355" s="40"/>
    </row>
    <row r="9356" spans="1:12">
      <c r="A9356" s="17">
        <v>45626</v>
      </c>
      <c r="B9356" s="22" t="s">
        <v>62</v>
      </c>
      <c r="C9356" s="22" t="s">
        <v>107</v>
      </c>
      <c r="D9356" s="22" t="s">
        <v>9700</v>
      </c>
      <c r="E9356" s="22" t="s">
        <v>65</v>
      </c>
      <c r="F9356" s="22" t="s">
        <v>75</v>
      </c>
      <c r="G9356" s="9">
        <v>70</v>
      </c>
      <c r="H9356" s="22" t="s">
        <v>15</v>
      </c>
      <c r="I9356" s="28">
        <v>42.21</v>
      </c>
      <c r="J9356" s="28">
        <v>2954.7</v>
      </c>
      <c r="K9356" s="40"/>
      <c r="L9356" s="40"/>
    </row>
    <row r="9357" spans="1:12">
      <c r="A9357" s="17">
        <v>45626</v>
      </c>
      <c r="B9357" s="22" t="s">
        <v>62</v>
      </c>
      <c r="C9357" s="22" t="s">
        <v>107</v>
      </c>
      <c r="D9357" s="22" t="s">
        <v>9701</v>
      </c>
      <c r="E9357" s="22" t="s">
        <v>65</v>
      </c>
      <c r="F9357" s="22" t="s">
        <v>75</v>
      </c>
      <c r="G9357" s="9">
        <v>88</v>
      </c>
      <c r="H9357" s="22" t="s">
        <v>15</v>
      </c>
      <c r="I9357" s="28">
        <v>42.21</v>
      </c>
      <c r="J9357" s="28">
        <v>3714.48</v>
      </c>
      <c r="K9357" s="40"/>
      <c r="L9357" s="40"/>
    </row>
    <row r="9358" spans="1:12">
      <c r="A9358" s="17">
        <v>45626</v>
      </c>
      <c r="B9358" s="22" t="s">
        <v>62</v>
      </c>
      <c r="C9358" s="22" t="s">
        <v>99</v>
      </c>
      <c r="D9358" s="22" t="s">
        <v>9702</v>
      </c>
      <c r="E9358" s="22" t="s">
        <v>65</v>
      </c>
      <c r="F9358" s="22" t="s">
        <v>75</v>
      </c>
      <c r="G9358" s="9">
        <v>5</v>
      </c>
      <c r="H9358" s="22" t="s">
        <v>15</v>
      </c>
      <c r="I9358" s="28">
        <v>42.21</v>
      </c>
      <c r="J9358" s="28">
        <v>211.05</v>
      </c>
      <c r="K9358" s="40"/>
      <c r="L9358" s="40"/>
    </row>
    <row r="9359" spans="1:12">
      <c r="A9359" s="17">
        <v>45626</v>
      </c>
      <c r="B9359" s="22" t="s">
        <v>62</v>
      </c>
      <c r="C9359" s="22" t="s">
        <v>99</v>
      </c>
      <c r="D9359" s="22" t="s">
        <v>9703</v>
      </c>
      <c r="E9359" s="22" t="s">
        <v>65</v>
      </c>
      <c r="F9359" s="22" t="s">
        <v>75</v>
      </c>
      <c r="G9359" s="9">
        <v>153</v>
      </c>
      <c r="H9359" s="22" t="s">
        <v>15</v>
      </c>
      <c r="I9359" s="28">
        <v>42.21</v>
      </c>
      <c r="J9359" s="28">
        <v>6458.13</v>
      </c>
      <c r="K9359" s="40"/>
      <c r="L9359" s="40"/>
    </row>
    <row r="9360" spans="1:12">
      <c r="A9360" s="17">
        <v>45626</v>
      </c>
      <c r="B9360" s="22" t="s">
        <v>62</v>
      </c>
      <c r="C9360" s="22" t="s">
        <v>99</v>
      </c>
      <c r="D9360" s="22" t="s">
        <v>9704</v>
      </c>
      <c r="E9360" s="22" t="s">
        <v>65</v>
      </c>
      <c r="F9360" s="22" t="s">
        <v>75</v>
      </c>
      <c r="G9360" s="9">
        <v>246</v>
      </c>
      <c r="H9360" s="22" t="s">
        <v>15</v>
      </c>
      <c r="I9360" s="28">
        <v>42.21</v>
      </c>
      <c r="J9360" s="28">
        <v>10383.66</v>
      </c>
      <c r="K9360" s="40"/>
      <c r="L9360" s="40"/>
    </row>
    <row r="9361" spans="1:12">
      <c r="A9361" s="17">
        <v>45626</v>
      </c>
      <c r="B9361" s="22" t="s">
        <v>62</v>
      </c>
      <c r="C9361" s="22" t="s">
        <v>99</v>
      </c>
      <c r="D9361" s="22" t="s">
        <v>9705</v>
      </c>
      <c r="E9361" s="22" t="s">
        <v>65</v>
      </c>
      <c r="F9361" s="22" t="s">
        <v>75</v>
      </c>
      <c r="G9361" s="9">
        <v>279</v>
      </c>
      <c r="H9361" s="22" t="s">
        <v>15</v>
      </c>
      <c r="I9361" s="28">
        <v>42.21</v>
      </c>
      <c r="J9361" s="28">
        <v>11776.59</v>
      </c>
      <c r="K9361" s="40"/>
      <c r="L9361" s="40"/>
    </row>
    <row r="9362" spans="1:12">
      <c r="A9362" s="17">
        <v>45626</v>
      </c>
      <c r="B9362" s="22" t="s">
        <v>62</v>
      </c>
      <c r="C9362" s="22" t="s">
        <v>99</v>
      </c>
      <c r="D9362" s="22" t="s">
        <v>9706</v>
      </c>
      <c r="E9362" s="22" t="s">
        <v>65</v>
      </c>
      <c r="F9362" s="22" t="s">
        <v>75</v>
      </c>
      <c r="G9362" s="9">
        <v>94</v>
      </c>
      <c r="H9362" s="22" t="s">
        <v>15</v>
      </c>
      <c r="I9362" s="28">
        <v>42.21</v>
      </c>
      <c r="J9362" s="28">
        <v>3967.74</v>
      </c>
      <c r="K9362" s="40"/>
      <c r="L9362" s="40"/>
    </row>
    <row r="9363" spans="1:12">
      <c r="A9363" s="17">
        <v>45626</v>
      </c>
      <c r="B9363" s="22" t="s">
        <v>62</v>
      </c>
      <c r="C9363" s="22" t="s">
        <v>99</v>
      </c>
      <c r="D9363" s="22" t="s">
        <v>9707</v>
      </c>
      <c r="E9363" s="22" t="s">
        <v>65</v>
      </c>
      <c r="F9363" s="22" t="s">
        <v>75</v>
      </c>
      <c r="G9363" s="9">
        <v>96</v>
      </c>
      <c r="H9363" s="22" t="s">
        <v>15</v>
      </c>
      <c r="I9363" s="28">
        <v>42.21</v>
      </c>
      <c r="J9363" s="28">
        <v>4052.16</v>
      </c>
      <c r="K9363" s="40"/>
      <c r="L9363" s="40"/>
    </row>
    <row r="9364" spans="1:12">
      <c r="A9364" s="17">
        <v>45626</v>
      </c>
      <c r="B9364" s="22" t="s">
        <v>62</v>
      </c>
      <c r="C9364" s="22" t="s">
        <v>90</v>
      </c>
      <c r="D9364" s="22" t="s">
        <v>9708</v>
      </c>
      <c r="E9364" s="22" t="s">
        <v>65</v>
      </c>
      <c r="F9364" s="22" t="s">
        <v>92</v>
      </c>
      <c r="G9364" s="9">
        <v>19</v>
      </c>
      <c r="H9364" s="22" t="s">
        <v>15</v>
      </c>
      <c r="I9364" s="28">
        <v>42.21</v>
      </c>
      <c r="J9364" s="28">
        <v>801.99</v>
      </c>
      <c r="K9364" s="40"/>
      <c r="L9364" s="40"/>
    </row>
    <row r="9365" spans="1:12">
      <c r="A9365" s="17">
        <v>45626</v>
      </c>
      <c r="B9365" s="22" t="s">
        <v>62</v>
      </c>
      <c r="C9365" s="22" t="s">
        <v>90</v>
      </c>
      <c r="D9365" s="22" t="s">
        <v>9709</v>
      </c>
      <c r="E9365" s="22" t="s">
        <v>65</v>
      </c>
      <c r="F9365" s="22" t="s">
        <v>92</v>
      </c>
      <c r="G9365" s="9">
        <v>140</v>
      </c>
      <c r="H9365" s="22" t="s">
        <v>15</v>
      </c>
      <c r="I9365" s="28">
        <v>42.21</v>
      </c>
      <c r="J9365" s="28">
        <v>5909.4</v>
      </c>
      <c r="K9365" s="40"/>
      <c r="L9365" s="40"/>
    </row>
    <row r="9366" spans="1:12">
      <c r="A9366" s="17">
        <v>45626</v>
      </c>
      <c r="B9366" s="22" t="s">
        <v>62</v>
      </c>
      <c r="C9366" s="22" t="s">
        <v>90</v>
      </c>
      <c r="D9366" s="22" t="s">
        <v>9710</v>
      </c>
      <c r="E9366" s="22" t="s">
        <v>65</v>
      </c>
      <c r="F9366" s="22" t="s">
        <v>92</v>
      </c>
      <c r="G9366" s="9">
        <v>97</v>
      </c>
      <c r="H9366" s="22" t="s">
        <v>15</v>
      </c>
      <c r="I9366" s="28">
        <v>42.21</v>
      </c>
      <c r="J9366" s="28">
        <v>4094.37</v>
      </c>
      <c r="K9366" s="40"/>
      <c r="L9366" s="40"/>
    </row>
    <row r="9367" spans="1:12">
      <c r="A9367" s="17">
        <v>45626</v>
      </c>
      <c r="B9367" s="22" t="s">
        <v>62</v>
      </c>
      <c r="C9367" s="22" t="s">
        <v>90</v>
      </c>
      <c r="D9367" s="22" t="s">
        <v>9711</v>
      </c>
      <c r="E9367" s="22" t="s">
        <v>65</v>
      </c>
      <c r="F9367" s="22" t="s">
        <v>92</v>
      </c>
      <c r="G9367" s="9">
        <v>426</v>
      </c>
      <c r="H9367" s="22" t="s">
        <v>15</v>
      </c>
      <c r="I9367" s="28">
        <v>42.21</v>
      </c>
      <c r="J9367" s="28">
        <v>17981.46</v>
      </c>
      <c r="K9367" s="40"/>
      <c r="L9367" s="40"/>
    </row>
    <row r="9368" spans="1:12">
      <c r="A9368" s="17">
        <v>45626</v>
      </c>
      <c r="B9368" s="22" t="s">
        <v>62</v>
      </c>
      <c r="C9368" s="22" t="s">
        <v>90</v>
      </c>
      <c r="D9368" s="22" t="s">
        <v>9712</v>
      </c>
      <c r="E9368" s="22" t="s">
        <v>65</v>
      </c>
      <c r="F9368" s="22" t="s">
        <v>92</v>
      </c>
      <c r="G9368" s="9">
        <v>480</v>
      </c>
      <c r="H9368" s="22" t="s">
        <v>15</v>
      </c>
      <c r="I9368" s="28">
        <v>42.21</v>
      </c>
      <c r="J9368" s="28">
        <v>20260.8</v>
      </c>
      <c r="K9368" s="40"/>
      <c r="L9368" s="40"/>
    </row>
    <row r="9369" spans="1:12">
      <c r="A9369" s="17">
        <v>45626</v>
      </c>
      <c r="B9369" s="22" t="s">
        <v>62</v>
      </c>
      <c r="C9369" s="22" t="s">
        <v>90</v>
      </c>
      <c r="D9369" s="22" t="s">
        <v>9713</v>
      </c>
      <c r="E9369" s="22" t="s">
        <v>65</v>
      </c>
      <c r="F9369" s="22" t="s">
        <v>92</v>
      </c>
      <c r="G9369" s="9">
        <v>26</v>
      </c>
      <c r="H9369" s="22" t="s">
        <v>15</v>
      </c>
      <c r="I9369" s="28">
        <v>42.21</v>
      </c>
      <c r="J9369" s="28">
        <v>1097.46</v>
      </c>
      <c r="K9369" s="40"/>
      <c r="L9369" s="40"/>
    </row>
    <row r="9370" spans="1:12">
      <c r="A9370" s="17">
        <v>45626</v>
      </c>
      <c r="B9370" s="22" t="s">
        <v>62</v>
      </c>
      <c r="C9370" s="22" t="s">
        <v>90</v>
      </c>
      <c r="D9370" s="22" t="s">
        <v>9714</v>
      </c>
      <c r="E9370" s="22" t="s">
        <v>65</v>
      </c>
      <c r="F9370" s="22" t="s">
        <v>92</v>
      </c>
      <c r="G9370" s="9">
        <v>69</v>
      </c>
      <c r="H9370" s="22" t="s">
        <v>15</v>
      </c>
      <c r="I9370" s="28">
        <v>42.21</v>
      </c>
      <c r="J9370" s="28">
        <v>2912.49</v>
      </c>
      <c r="K9370" s="40"/>
      <c r="L9370" s="40"/>
    </row>
    <row r="9371" spans="1:12">
      <c r="A9371" s="17">
        <v>45626</v>
      </c>
      <c r="B9371" s="22" t="s">
        <v>62</v>
      </c>
      <c r="C9371" s="22" t="s">
        <v>84</v>
      </c>
      <c r="D9371" s="22" t="s">
        <v>9715</v>
      </c>
      <c r="E9371" s="22" t="s">
        <v>65</v>
      </c>
      <c r="F9371" s="22" t="s">
        <v>75</v>
      </c>
      <c r="G9371" s="9">
        <v>215</v>
      </c>
      <c r="H9371" s="22" t="s">
        <v>15</v>
      </c>
      <c r="I9371" s="28">
        <v>42.21</v>
      </c>
      <c r="J9371" s="28">
        <v>9075.15</v>
      </c>
      <c r="K9371" s="40"/>
      <c r="L9371" s="40"/>
    </row>
    <row r="9372" spans="1:12">
      <c r="A9372" s="17">
        <v>45626</v>
      </c>
      <c r="B9372" s="22" t="s">
        <v>62</v>
      </c>
      <c r="C9372" s="22" t="s">
        <v>84</v>
      </c>
      <c r="D9372" s="22" t="s">
        <v>9716</v>
      </c>
      <c r="E9372" s="22" t="s">
        <v>65</v>
      </c>
      <c r="F9372" s="22" t="s">
        <v>75</v>
      </c>
      <c r="G9372" s="9">
        <v>227</v>
      </c>
      <c r="H9372" s="22" t="s">
        <v>15</v>
      </c>
      <c r="I9372" s="28">
        <v>42.21</v>
      </c>
      <c r="J9372" s="28">
        <v>9581.67</v>
      </c>
      <c r="K9372" s="40"/>
      <c r="L9372" s="40"/>
    </row>
    <row r="9373" spans="1:12">
      <c r="A9373" s="17">
        <v>45626</v>
      </c>
      <c r="B9373" s="22" t="s">
        <v>62</v>
      </c>
      <c r="C9373" s="22" t="s">
        <v>84</v>
      </c>
      <c r="D9373" s="22" t="s">
        <v>9717</v>
      </c>
      <c r="E9373" s="22" t="s">
        <v>65</v>
      </c>
      <c r="F9373" s="22" t="s">
        <v>75</v>
      </c>
      <c r="G9373" s="9">
        <v>59</v>
      </c>
      <c r="H9373" s="22" t="s">
        <v>15</v>
      </c>
      <c r="I9373" s="28">
        <v>42.21</v>
      </c>
      <c r="J9373" s="28">
        <v>2490.39</v>
      </c>
      <c r="K9373" s="40"/>
      <c r="L9373" s="40"/>
    </row>
    <row r="9374" spans="1:12">
      <c r="A9374" s="17">
        <v>45626</v>
      </c>
      <c r="B9374" s="22" t="s">
        <v>62</v>
      </c>
      <c r="C9374" s="22" t="s">
        <v>84</v>
      </c>
      <c r="D9374" s="22" t="s">
        <v>9718</v>
      </c>
      <c r="E9374" s="22" t="s">
        <v>65</v>
      </c>
      <c r="F9374" s="22" t="s">
        <v>75</v>
      </c>
      <c r="G9374" s="9">
        <v>6</v>
      </c>
      <c r="H9374" s="22" t="s">
        <v>15</v>
      </c>
      <c r="I9374" s="28">
        <v>42.21</v>
      </c>
      <c r="J9374" s="28">
        <v>253.26</v>
      </c>
      <c r="K9374" s="40"/>
      <c r="L9374" s="40"/>
    </row>
    <row r="9375" spans="1:12">
      <c r="A9375" s="17">
        <v>45626</v>
      </c>
      <c r="B9375" s="22" t="s">
        <v>62</v>
      </c>
      <c r="C9375" s="22" t="s">
        <v>82</v>
      </c>
      <c r="D9375" s="22" t="s">
        <v>9719</v>
      </c>
      <c r="E9375" s="22" t="s">
        <v>65</v>
      </c>
      <c r="F9375" s="22" t="s">
        <v>75</v>
      </c>
      <c r="G9375" s="9">
        <v>94</v>
      </c>
      <c r="H9375" s="22" t="s">
        <v>15</v>
      </c>
      <c r="I9375" s="28">
        <v>42.21</v>
      </c>
      <c r="J9375" s="28">
        <v>3967.74</v>
      </c>
      <c r="K9375" s="40"/>
      <c r="L9375" s="40"/>
    </row>
    <row r="9376" spans="1:12">
      <c r="A9376" s="17">
        <v>45626</v>
      </c>
      <c r="B9376" s="22" t="s">
        <v>10</v>
      </c>
      <c r="C9376" s="22" t="s">
        <v>460</v>
      </c>
      <c r="D9376" s="22" t="s">
        <v>9720</v>
      </c>
      <c r="E9376" s="22" t="s">
        <v>65</v>
      </c>
      <c r="F9376" s="22" t="s">
        <v>72</v>
      </c>
      <c r="G9376" s="9">
        <v>96</v>
      </c>
      <c r="H9376" s="22" t="s">
        <v>15</v>
      </c>
      <c r="I9376" s="28">
        <v>79.260000000000005</v>
      </c>
      <c r="J9376" s="28">
        <v>7608.96</v>
      </c>
      <c r="K9376" s="40"/>
      <c r="L9376" s="40"/>
    </row>
    <row r="9377" spans="1:12">
      <c r="A9377" s="17">
        <v>45626</v>
      </c>
      <c r="B9377" s="22" t="s">
        <v>62</v>
      </c>
      <c r="C9377" s="22" t="s">
        <v>77</v>
      </c>
      <c r="D9377" s="22" t="s">
        <v>9721</v>
      </c>
      <c r="E9377" s="22" t="s">
        <v>65</v>
      </c>
      <c r="F9377" s="22" t="s">
        <v>66</v>
      </c>
      <c r="G9377" s="9">
        <v>12</v>
      </c>
      <c r="H9377" s="22" t="s">
        <v>15</v>
      </c>
      <c r="I9377" s="28">
        <v>78.260000000000005</v>
      </c>
      <c r="J9377" s="28">
        <v>939.12</v>
      </c>
      <c r="K9377" s="40"/>
      <c r="L9377" s="40"/>
    </row>
    <row r="9378" spans="1:12">
      <c r="A9378" s="17">
        <v>45626</v>
      </c>
      <c r="B9378" s="22" t="s">
        <v>62</v>
      </c>
      <c r="C9378" s="22" t="s">
        <v>77</v>
      </c>
      <c r="D9378" s="22" t="s">
        <v>9722</v>
      </c>
      <c r="E9378" s="22" t="s">
        <v>65</v>
      </c>
      <c r="F9378" s="22" t="s">
        <v>66</v>
      </c>
      <c r="G9378" s="9">
        <v>4</v>
      </c>
      <c r="H9378" s="22" t="s">
        <v>15</v>
      </c>
      <c r="I9378" s="28">
        <v>78.260000000000005</v>
      </c>
      <c r="J9378" s="28">
        <v>313.04000000000002</v>
      </c>
      <c r="K9378" s="40"/>
      <c r="L9378" s="40"/>
    </row>
    <row r="9379" spans="1:12">
      <c r="A9379" s="17">
        <v>45626</v>
      </c>
      <c r="B9379" s="22" t="s">
        <v>62</v>
      </c>
      <c r="C9379" s="22" t="s">
        <v>77</v>
      </c>
      <c r="D9379" s="22" t="s">
        <v>9723</v>
      </c>
      <c r="E9379" s="22" t="s">
        <v>65</v>
      </c>
      <c r="F9379" s="22" t="s">
        <v>66</v>
      </c>
      <c r="G9379" s="9">
        <v>42</v>
      </c>
      <c r="H9379" s="22" t="s">
        <v>15</v>
      </c>
      <c r="I9379" s="28">
        <v>78.260000000000005</v>
      </c>
      <c r="J9379" s="28">
        <v>3286.92</v>
      </c>
      <c r="K9379" s="40"/>
      <c r="L9379" s="40"/>
    </row>
    <row r="9380" spans="1:12">
      <c r="A9380" s="17">
        <v>45626</v>
      </c>
      <c r="B9380" s="22" t="s">
        <v>62</v>
      </c>
      <c r="C9380" s="22" t="s">
        <v>77</v>
      </c>
      <c r="D9380" s="22" t="s">
        <v>9724</v>
      </c>
      <c r="E9380" s="22" t="s">
        <v>65</v>
      </c>
      <c r="F9380" s="22" t="s">
        <v>66</v>
      </c>
      <c r="G9380" s="9">
        <v>113</v>
      </c>
      <c r="H9380" s="22" t="s">
        <v>15</v>
      </c>
      <c r="I9380" s="28">
        <v>78.260000000000005</v>
      </c>
      <c r="J9380" s="28">
        <v>8843.3799999999992</v>
      </c>
      <c r="K9380" s="40"/>
      <c r="L9380" s="40"/>
    </row>
    <row r="9381" spans="1:12">
      <c r="A9381" s="17">
        <v>45626</v>
      </c>
      <c r="B9381" s="22" t="s">
        <v>62</v>
      </c>
      <c r="C9381" s="22" t="s">
        <v>77</v>
      </c>
      <c r="D9381" s="22" t="s">
        <v>9725</v>
      </c>
      <c r="E9381" s="22" t="s">
        <v>65</v>
      </c>
      <c r="F9381" s="22" t="s">
        <v>66</v>
      </c>
      <c r="G9381" s="9">
        <v>110</v>
      </c>
      <c r="H9381" s="22" t="s">
        <v>15</v>
      </c>
      <c r="I9381" s="28">
        <v>78.260000000000005</v>
      </c>
      <c r="J9381" s="28">
        <v>8608.6</v>
      </c>
      <c r="K9381" s="40"/>
      <c r="L9381" s="40"/>
    </row>
    <row r="9382" spans="1:12">
      <c r="A9382" s="17">
        <v>45626</v>
      </c>
      <c r="B9382" s="22" t="s">
        <v>62</v>
      </c>
      <c r="C9382" s="22" t="s">
        <v>77</v>
      </c>
      <c r="D9382" s="22" t="s">
        <v>9726</v>
      </c>
      <c r="E9382" s="22" t="s">
        <v>65</v>
      </c>
      <c r="F9382" s="22" t="s">
        <v>66</v>
      </c>
      <c r="G9382" s="9">
        <v>100</v>
      </c>
      <c r="H9382" s="22" t="s">
        <v>15</v>
      </c>
      <c r="I9382" s="28">
        <v>78.260000000000005</v>
      </c>
      <c r="J9382" s="28">
        <v>7826</v>
      </c>
      <c r="K9382" s="40"/>
      <c r="L9382" s="40"/>
    </row>
    <row r="9383" spans="1:12">
      <c r="A9383" s="17">
        <v>45626</v>
      </c>
      <c r="B9383" s="22" t="s">
        <v>62</v>
      </c>
      <c r="C9383" s="22" t="s">
        <v>77</v>
      </c>
      <c r="D9383" s="22" t="s">
        <v>9727</v>
      </c>
      <c r="E9383" s="22" t="s">
        <v>65</v>
      </c>
      <c r="F9383" s="22" t="s">
        <v>66</v>
      </c>
      <c r="G9383" s="9">
        <v>43</v>
      </c>
      <c r="H9383" s="22" t="s">
        <v>15</v>
      </c>
      <c r="I9383" s="28">
        <v>78.260000000000005</v>
      </c>
      <c r="J9383" s="28">
        <v>3365.18</v>
      </c>
      <c r="K9383" s="40"/>
      <c r="L9383" s="40"/>
    </row>
    <row r="9384" spans="1:12">
      <c r="A9384" s="17">
        <v>45626</v>
      </c>
      <c r="B9384" s="22" t="s">
        <v>62</v>
      </c>
      <c r="C9384" s="22" t="s">
        <v>77</v>
      </c>
      <c r="D9384" s="22" t="s">
        <v>9728</v>
      </c>
      <c r="E9384" s="22" t="s">
        <v>65</v>
      </c>
      <c r="F9384" s="22" t="s">
        <v>66</v>
      </c>
      <c r="G9384" s="9">
        <v>199</v>
      </c>
      <c r="H9384" s="22" t="s">
        <v>15</v>
      </c>
      <c r="I9384" s="28">
        <v>78.260000000000005</v>
      </c>
      <c r="J9384" s="28">
        <v>15573.74</v>
      </c>
      <c r="K9384" s="40"/>
      <c r="L9384" s="40"/>
    </row>
    <row r="9385" spans="1:12">
      <c r="A9385" s="17">
        <v>45626</v>
      </c>
      <c r="B9385" s="22" t="s">
        <v>62</v>
      </c>
      <c r="C9385" s="22" t="s">
        <v>77</v>
      </c>
      <c r="D9385" s="22" t="s">
        <v>9729</v>
      </c>
      <c r="E9385" s="22" t="s">
        <v>65</v>
      </c>
      <c r="F9385" s="22" t="s">
        <v>66</v>
      </c>
      <c r="G9385" s="9">
        <v>65</v>
      </c>
      <c r="H9385" s="22" t="s">
        <v>15</v>
      </c>
      <c r="I9385" s="28">
        <v>78.260000000000005</v>
      </c>
      <c r="J9385" s="28">
        <v>5086.8999999999996</v>
      </c>
      <c r="K9385" s="40"/>
      <c r="L9385" s="40"/>
    </row>
    <row r="9386" spans="1:12">
      <c r="A9386" s="17">
        <v>45626</v>
      </c>
      <c r="B9386" s="22" t="s">
        <v>62</v>
      </c>
      <c r="C9386" s="22" t="s">
        <v>5385</v>
      </c>
      <c r="D9386" s="22" t="s">
        <v>9730</v>
      </c>
      <c r="E9386" s="22" t="s">
        <v>65</v>
      </c>
      <c r="F9386" s="22" t="s">
        <v>75</v>
      </c>
      <c r="G9386" s="9">
        <v>31</v>
      </c>
      <c r="H9386" s="22" t="s">
        <v>15</v>
      </c>
      <c r="I9386" s="28">
        <v>42.21</v>
      </c>
      <c r="J9386" s="28">
        <v>1308.51</v>
      </c>
      <c r="K9386" s="40"/>
      <c r="L9386" s="40"/>
    </row>
    <row r="9387" spans="1:12">
      <c r="A9387" s="17">
        <v>45626</v>
      </c>
      <c r="B9387" s="22" t="s">
        <v>62</v>
      </c>
      <c r="C9387" s="22" t="s">
        <v>5385</v>
      </c>
      <c r="D9387" s="22" t="s">
        <v>9731</v>
      </c>
      <c r="E9387" s="22" t="s">
        <v>65</v>
      </c>
      <c r="F9387" s="22" t="s">
        <v>75</v>
      </c>
      <c r="G9387" s="9">
        <v>257</v>
      </c>
      <c r="H9387" s="22" t="s">
        <v>15</v>
      </c>
      <c r="I9387" s="28">
        <v>42.21</v>
      </c>
      <c r="J9387" s="28">
        <v>10847.97</v>
      </c>
      <c r="K9387" s="40"/>
      <c r="L9387" s="40"/>
    </row>
    <row r="9388" spans="1:12">
      <c r="A9388" s="17">
        <v>45626</v>
      </c>
      <c r="B9388" s="22" t="s">
        <v>10</v>
      </c>
      <c r="C9388" s="22" t="s">
        <v>5385</v>
      </c>
      <c r="D9388" s="22" t="s">
        <v>9732</v>
      </c>
      <c r="E9388" s="22" t="s">
        <v>65</v>
      </c>
      <c r="F9388" s="22" t="s">
        <v>75</v>
      </c>
      <c r="G9388" s="9">
        <v>96</v>
      </c>
      <c r="H9388" s="22" t="s">
        <v>15</v>
      </c>
      <c r="I9388" s="28">
        <v>42.21</v>
      </c>
      <c r="J9388" s="28">
        <v>4052.16</v>
      </c>
      <c r="K9388" s="40"/>
      <c r="L9388" s="40"/>
    </row>
    <row r="9389" spans="1:12">
      <c r="A9389" s="17">
        <v>45626</v>
      </c>
      <c r="B9389" s="22" t="s">
        <v>62</v>
      </c>
      <c r="C9389" s="22" t="s">
        <v>63</v>
      </c>
      <c r="D9389" s="22" t="s">
        <v>9733</v>
      </c>
      <c r="E9389" s="22" t="s">
        <v>65</v>
      </c>
      <c r="F9389" s="22" t="s">
        <v>66</v>
      </c>
      <c r="G9389" s="9">
        <v>17</v>
      </c>
      <c r="H9389" s="22" t="s">
        <v>15</v>
      </c>
      <c r="I9389" s="28">
        <v>78.260000000000005</v>
      </c>
      <c r="J9389" s="28">
        <v>1330.42</v>
      </c>
      <c r="K9389" s="40"/>
      <c r="L9389" s="40"/>
    </row>
    <row r="9390" spans="1:12">
      <c r="A9390" s="17">
        <v>45626</v>
      </c>
      <c r="B9390" s="22" t="s">
        <v>62</v>
      </c>
      <c r="C9390" s="22" t="s">
        <v>63</v>
      </c>
      <c r="D9390" s="22" t="s">
        <v>9734</v>
      </c>
      <c r="E9390" s="22" t="s">
        <v>65</v>
      </c>
      <c r="F9390" s="22" t="s">
        <v>66</v>
      </c>
      <c r="G9390" s="9">
        <v>21</v>
      </c>
      <c r="H9390" s="22" t="s">
        <v>15</v>
      </c>
      <c r="I9390" s="28">
        <v>78.260000000000005</v>
      </c>
      <c r="J9390" s="28">
        <v>1643.46</v>
      </c>
      <c r="K9390" s="40"/>
      <c r="L9390" s="40"/>
    </row>
    <row r="9391" spans="1:12">
      <c r="A9391" s="17">
        <v>45626</v>
      </c>
      <c r="B9391" s="22" t="s">
        <v>62</v>
      </c>
      <c r="C9391" s="22" t="s">
        <v>63</v>
      </c>
      <c r="D9391" s="22" t="s">
        <v>9735</v>
      </c>
      <c r="E9391" s="22" t="s">
        <v>65</v>
      </c>
      <c r="F9391" s="22" t="s">
        <v>66</v>
      </c>
      <c r="G9391" s="9">
        <v>149</v>
      </c>
      <c r="H9391" s="22" t="s">
        <v>15</v>
      </c>
      <c r="I9391" s="28">
        <v>78.260000000000005</v>
      </c>
      <c r="J9391" s="28">
        <v>11660.74</v>
      </c>
      <c r="K9391" s="40"/>
      <c r="L9391" s="40"/>
    </row>
    <row r="9392" spans="1:12">
      <c r="A9392" s="17">
        <v>45626</v>
      </c>
      <c r="B9392" s="22" t="s">
        <v>62</v>
      </c>
      <c r="C9392" s="22" t="s">
        <v>63</v>
      </c>
      <c r="D9392" s="22" t="s">
        <v>9736</v>
      </c>
      <c r="E9392" s="22" t="s">
        <v>65</v>
      </c>
      <c r="F9392" s="22" t="s">
        <v>66</v>
      </c>
      <c r="G9392" s="9">
        <v>22</v>
      </c>
      <c r="H9392" s="22" t="s">
        <v>15</v>
      </c>
      <c r="I9392" s="28">
        <v>78.260000000000005</v>
      </c>
      <c r="J9392" s="28">
        <v>1721.72</v>
      </c>
      <c r="K9392" s="40"/>
      <c r="L9392" s="40"/>
    </row>
    <row r="9393" spans="1:12">
      <c r="A9393" s="17">
        <v>45626</v>
      </c>
      <c r="B9393" s="22" t="s">
        <v>62</v>
      </c>
      <c r="C9393" s="22" t="s">
        <v>63</v>
      </c>
      <c r="D9393" s="22" t="s">
        <v>9737</v>
      </c>
      <c r="E9393" s="22" t="s">
        <v>65</v>
      </c>
      <c r="F9393" s="22" t="s">
        <v>66</v>
      </c>
      <c r="G9393" s="9">
        <v>96</v>
      </c>
      <c r="H9393" s="22" t="s">
        <v>15</v>
      </c>
      <c r="I9393" s="28">
        <v>78.260000000000005</v>
      </c>
      <c r="J9393" s="28">
        <v>7512.96</v>
      </c>
      <c r="K9393" s="40"/>
      <c r="L9393" s="40"/>
    </row>
    <row r="9394" spans="1:12">
      <c r="A9394" s="17">
        <v>45626</v>
      </c>
      <c r="B9394" s="22" t="s">
        <v>62</v>
      </c>
      <c r="C9394" s="22" t="s">
        <v>63</v>
      </c>
      <c r="D9394" s="22" t="s">
        <v>9738</v>
      </c>
      <c r="E9394" s="22" t="s">
        <v>65</v>
      </c>
      <c r="F9394" s="22" t="s">
        <v>66</v>
      </c>
      <c r="G9394" s="9">
        <v>16</v>
      </c>
      <c r="H9394" s="22" t="s">
        <v>15</v>
      </c>
      <c r="I9394" s="28">
        <v>78.260000000000005</v>
      </c>
      <c r="J9394" s="28">
        <v>1252.1600000000001</v>
      </c>
      <c r="K9394" s="40"/>
      <c r="L9394" s="40"/>
    </row>
    <row r="9395" spans="1:12">
      <c r="A9395" s="17">
        <v>45626</v>
      </c>
      <c r="B9395" s="22" t="s">
        <v>62</v>
      </c>
      <c r="C9395" s="22" t="s">
        <v>63</v>
      </c>
      <c r="D9395" s="22" t="s">
        <v>9739</v>
      </c>
      <c r="E9395" s="22" t="s">
        <v>65</v>
      </c>
      <c r="F9395" s="22" t="s">
        <v>66</v>
      </c>
      <c r="G9395" s="9">
        <v>32</v>
      </c>
      <c r="H9395" s="22" t="s">
        <v>15</v>
      </c>
      <c r="I9395" s="28">
        <v>78.260000000000005</v>
      </c>
      <c r="J9395" s="28">
        <v>2504.3200000000002</v>
      </c>
      <c r="K9395" s="40"/>
      <c r="L9395" s="40"/>
    </row>
    <row r="9396" spans="1:12">
      <c r="A9396" s="17">
        <v>45626</v>
      </c>
      <c r="B9396" s="22" t="s">
        <v>10</v>
      </c>
      <c r="C9396" s="22" t="s">
        <v>63</v>
      </c>
      <c r="D9396" s="22" t="s">
        <v>9740</v>
      </c>
      <c r="E9396" s="22" t="s">
        <v>65</v>
      </c>
      <c r="F9396" s="22" t="s">
        <v>66</v>
      </c>
      <c r="G9396" s="9">
        <v>48</v>
      </c>
      <c r="H9396" s="22" t="s">
        <v>15</v>
      </c>
      <c r="I9396" s="28">
        <v>78.260000000000005</v>
      </c>
      <c r="J9396" s="28">
        <v>3756.48</v>
      </c>
      <c r="K9396" s="40"/>
      <c r="L9396" s="40"/>
    </row>
    <row r="9397" spans="1:12">
      <c r="A9397" s="17">
        <v>45626</v>
      </c>
      <c r="B9397" s="22" t="s">
        <v>10</v>
      </c>
      <c r="C9397" s="22" t="s">
        <v>628</v>
      </c>
      <c r="D9397" s="22" t="s">
        <v>9741</v>
      </c>
      <c r="E9397" s="22" t="s">
        <v>58</v>
      </c>
      <c r="F9397" s="22" t="s">
        <v>268</v>
      </c>
      <c r="G9397" s="9">
        <v>10500</v>
      </c>
      <c r="H9397" s="22" t="s">
        <v>15</v>
      </c>
      <c r="I9397" s="28">
        <v>0.35</v>
      </c>
      <c r="J9397" s="28">
        <v>3675</v>
      </c>
      <c r="K9397" s="40"/>
      <c r="L9397" s="40"/>
    </row>
    <row r="9398" spans="1:12">
      <c r="A9398" s="17">
        <v>45626</v>
      </c>
      <c r="B9398" s="22" t="s">
        <v>10</v>
      </c>
      <c r="C9398" s="22" t="s">
        <v>628</v>
      </c>
      <c r="D9398" s="22" t="s">
        <v>9742</v>
      </c>
      <c r="E9398" s="22" t="s">
        <v>58</v>
      </c>
      <c r="F9398" s="22" t="s">
        <v>268</v>
      </c>
      <c r="G9398" s="9">
        <v>10383</v>
      </c>
      <c r="H9398" s="22" t="s">
        <v>15</v>
      </c>
      <c r="I9398" s="28">
        <v>0.35</v>
      </c>
      <c r="J9398" s="28">
        <v>3634.05</v>
      </c>
      <c r="K9398" s="40"/>
      <c r="L9398" s="40"/>
    </row>
    <row r="9399" spans="1:12">
      <c r="A9399" s="17">
        <v>45626</v>
      </c>
      <c r="B9399" s="22" t="s">
        <v>10</v>
      </c>
      <c r="C9399" s="22" t="s">
        <v>628</v>
      </c>
      <c r="D9399" s="22" t="s">
        <v>9743</v>
      </c>
      <c r="E9399" s="22" t="s">
        <v>58</v>
      </c>
      <c r="F9399" s="22" t="s">
        <v>268</v>
      </c>
      <c r="G9399" s="9">
        <v>10500</v>
      </c>
      <c r="H9399" s="22" t="s">
        <v>15</v>
      </c>
      <c r="I9399" s="28">
        <v>0.35</v>
      </c>
      <c r="J9399" s="28">
        <v>3675</v>
      </c>
      <c r="K9399" s="40"/>
      <c r="L9399" s="40"/>
    </row>
    <row r="9400" spans="1:12">
      <c r="A9400" s="17">
        <v>45626</v>
      </c>
      <c r="B9400" s="22" t="s">
        <v>10</v>
      </c>
      <c r="C9400" s="22" t="s">
        <v>625</v>
      </c>
      <c r="D9400" s="22" t="s">
        <v>9744</v>
      </c>
      <c r="E9400" s="22" t="s">
        <v>58</v>
      </c>
      <c r="F9400" s="22" t="s">
        <v>268</v>
      </c>
      <c r="G9400" s="9">
        <v>6300</v>
      </c>
      <c r="H9400" s="22" t="s">
        <v>15</v>
      </c>
      <c r="I9400" s="28">
        <v>0.35</v>
      </c>
      <c r="J9400" s="28">
        <v>2205</v>
      </c>
      <c r="K9400" s="40"/>
      <c r="L9400" s="40"/>
    </row>
    <row r="9401" spans="1:12">
      <c r="A9401" s="17">
        <v>45626</v>
      </c>
      <c r="B9401" s="22" t="s">
        <v>10</v>
      </c>
      <c r="C9401" s="22" t="s">
        <v>625</v>
      </c>
      <c r="D9401" s="22" t="s">
        <v>9745</v>
      </c>
      <c r="E9401" s="22" t="s">
        <v>58</v>
      </c>
      <c r="F9401" s="22" t="s">
        <v>268</v>
      </c>
      <c r="G9401" s="9">
        <v>4800</v>
      </c>
      <c r="H9401" s="22" t="s">
        <v>15</v>
      </c>
      <c r="I9401" s="28">
        <v>0.35</v>
      </c>
      <c r="J9401" s="28">
        <v>1680</v>
      </c>
      <c r="K9401" s="40"/>
      <c r="L9401" s="40"/>
    </row>
    <row r="9402" spans="1:12">
      <c r="A9402" s="17">
        <v>45626</v>
      </c>
      <c r="B9402" s="22" t="s">
        <v>10</v>
      </c>
      <c r="C9402" s="22" t="s">
        <v>836</v>
      </c>
      <c r="D9402" s="22" t="s">
        <v>9746</v>
      </c>
      <c r="E9402" s="22" t="s">
        <v>65</v>
      </c>
      <c r="F9402" s="22" t="s">
        <v>66</v>
      </c>
      <c r="G9402" s="9">
        <v>35</v>
      </c>
      <c r="H9402" s="22" t="s">
        <v>15</v>
      </c>
      <c r="I9402" s="28">
        <v>77</v>
      </c>
      <c r="J9402" s="28">
        <v>2694.84</v>
      </c>
      <c r="K9402" s="40"/>
      <c r="L9402" s="40"/>
    </row>
    <row r="9403" spans="1:12">
      <c r="A9403" s="17">
        <v>45626</v>
      </c>
      <c r="B9403" s="22" t="s">
        <v>10</v>
      </c>
      <c r="C9403" s="22" t="s">
        <v>836</v>
      </c>
      <c r="D9403" s="22" t="s">
        <v>9747</v>
      </c>
      <c r="E9403" s="22" t="s">
        <v>65</v>
      </c>
      <c r="F9403" s="22" t="s">
        <v>66</v>
      </c>
      <c r="G9403" s="9">
        <v>5</v>
      </c>
      <c r="H9403" s="22" t="s">
        <v>15</v>
      </c>
      <c r="I9403" s="28">
        <v>79.260000000000005</v>
      </c>
      <c r="J9403" s="28">
        <v>396.3</v>
      </c>
      <c r="K9403" s="40"/>
      <c r="L9403" s="40"/>
    </row>
    <row r="9404" spans="1:12">
      <c r="A9404" s="17">
        <v>45626</v>
      </c>
      <c r="B9404" s="22" t="s">
        <v>10</v>
      </c>
      <c r="C9404" s="22" t="s">
        <v>834</v>
      </c>
      <c r="D9404" s="22" t="s">
        <v>9748</v>
      </c>
      <c r="E9404" s="22" t="s">
        <v>65</v>
      </c>
      <c r="F9404" s="22" t="s">
        <v>72</v>
      </c>
      <c r="G9404" s="9">
        <v>35</v>
      </c>
      <c r="H9404" s="22" t="s">
        <v>15</v>
      </c>
      <c r="I9404" s="28">
        <v>77</v>
      </c>
      <c r="J9404" s="28">
        <v>2694.84</v>
      </c>
      <c r="K9404" s="40"/>
      <c r="L9404" s="40"/>
    </row>
    <row r="9405" spans="1:12">
      <c r="A9405" s="17">
        <v>45626</v>
      </c>
      <c r="B9405" s="22" t="s">
        <v>10</v>
      </c>
      <c r="C9405" s="22" t="s">
        <v>107</v>
      </c>
      <c r="D9405" s="22" t="s">
        <v>9749</v>
      </c>
      <c r="E9405" s="22" t="s">
        <v>65</v>
      </c>
      <c r="F9405" s="22" t="s">
        <v>75</v>
      </c>
      <c r="G9405" s="9">
        <v>116</v>
      </c>
      <c r="H9405" s="22" t="s">
        <v>15</v>
      </c>
      <c r="I9405" s="28">
        <v>40.75</v>
      </c>
      <c r="J9405" s="28">
        <v>4727.5200000000004</v>
      </c>
      <c r="K9405" s="40"/>
      <c r="L9405" s="40"/>
    </row>
    <row r="9406" spans="1:12">
      <c r="A9406" s="17">
        <v>45626</v>
      </c>
      <c r="B9406" s="22" t="s">
        <v>10</v>
      </c>
      <c r="C9406" s="22" t="s">
        <v>2779</v>
      </c>
      <c r="D9406" s="22" t="s">
        <v>9750</v>
      </c>
      <c r="E9406" s="22" t="s">
        <v>58</v>
      </c>
      <c r="F9406" s="22" t="s">
        <v>58</v>
      </c>
      <c r="G9406" s="9">
        <v>180</v>
      </c>
      <c r="H9406" s="22" t="s">
        <v>15</v>
      </c>
      <c r="I9406" s="28">
        <v>3.16</v>
      </c>
      <c r="J9406" s="28">
        <v>569.53</v>
      </c>
      <c r="K9406" s="40"/>
      <c r="L9406" s="40"/>
    </row>
    <row r="9407" spans="1:12">
      <c r="A9407" s="17">
        <v>45626</v>
      </c>
      <c r="B9407" s="22" t="s">
        <v>10</v>
      </c>
      <c r="C9407" s="22" t="s">
        <v>117</v>
      </c>
      <c r="D9407" s="22" t="s">
        <v>9751</v>
      </c>
      <c r="E9407" s="22" t="s">
        <v>58</v>
      </c>
      <c r="F9407" s="22" t="s">
        <v>58</v>
      </c>
      <c r="G9407" s="9">
        <v>300</v>
      </c>
      <c r="H9407" s="22" t="s">
        <v>15</v>
      </c>
      <c r="I9407" s="28">
        <v>1.89</v>
      </c>
      <c r="J9407" s="28">
        <v>567.59</v>
      </c>
      <c r="K9407" s="40"/>
      <c r="L9407" s="40"/>
    </row>
    <row r="9408" spans="1:12">
      <c r="A9408" s="17">
        <v>45626</v>
      </c>
      <c r="B9408" s="22" t="s">
        <v>10</v>
      </c>
      <c r="C9408" s="22" t="s">
        <v>117</v>
      </c>
      <c r="D9408" s="22" t="s">
        <v>9752</v>
      </c>
      <c r="E9408" s="22" t="s">
        <v>58</v>
      </c>
      <c r="F9408" s="22" t="s">
        <v>58</v>
      </c>
      <c r="G9408" s="9">
        <v>535.63292999999999</v>
      </c>
      <c r="H9408" s="22" t="s">
        <v>15</v>
      </c>
      <c r="I9408" s="28">
        <v>1.89</v>
      </c>
      <c r="J9408" s="28">
        <v>1013.41</v>
      </c>
      <c r="K9408" s="40"/>
      <c r="L9408" s="40"/>
    </row>
    <row r="9409" spans="1:12">
      <c r="A9409" s="17">
        <v>45626</v>
      </c>
      <c r="B9409" s="22" t="s">
        <v>10</v>
      </c>
      <c r="C9409" s="22" t="s">
        <v>829</v>
      </c>
      <c r="D9409" s="22" t="s">
        <v>9753</v>
      </c>
      <c r="E9409" s="22" t="s">
        <v>58</v>
      </c>
      <c r="F9409" s="22" t="s">
        <v>58</v>
      </c>
      <c r="G9409" s="9">
        <v>14409.698</v>
      </c>
      <c r="H9409" s="22" t="s">
        <v>15</v>
      </c>
      <c r="I9409" s="28">
        <v>0.88</v>
      </c>
      <c r="J9409" s="28">
        <v>12680.6</v>
      </c>
      <c r="K9409" s="40"/>
      <c r="L9409" s="40"/>
    </row>
    <row r="9410" spans="1:12">
      <c r="A9410" s="17">
        <v>45626</v>
      </c>
      <c r="B9410" s="22" t="s">
        <v>10</v>
      </c>
      <c r="C9410" s="22" t="s">
        <v>615</v>
      </c>
      <c r="D9410" s="22" t="s">
        <v>9754</v>
      </c>
      <c r="E9410" s="22" t="s">
        <v>58</v>
      </c>
      <c r="F9410" s="22" t="s">
        <v>58</v>
      </c>
      <c r="G9410" s="9">
        <v>2000</v>
      </c>
      <c r="H9410" s="22" t="s">
        <v>15</v>
      </c>
      <c r="I9410" s="28">
        <v>1.1200000000000001</v>
      </c>
      <c r="J9410" s="28">
        <v>2242</v>
      </c>
      <c r="K9410" s="40"/>
      <c r="L9410" s="40"/>
    </row>
    <row r="9411" spans="1:12">
      <c r="A9411" s="17">
        <v>45626</v>
      </c>
      <c r="B9411" s="22" t="s">
        <v>10</v>
      </c>
      <c r="C9411" s="22" t="s">
        <v>615</v>
      </c>
      <c r="D9411" s="22" t="s">
        <v>9755</v>
      </c>
      <c r="E9411" s="22" t="s">
        <v>58</v>
      </c>
      <c r="F9411" s="22" t="s">
        <v>58</v>
      </c>
      <c r="G9411" s="9">
        <v>1000</v>
      </c>
      <c r="H9411" s="22" t="s">
        <v>15</v>
      </c>
      <c r="I9411" s="28">
        <v>1.1200000000000001</v>
      </c>
      <c r="J9411" s="28">
        <v>1121</v>
      </c>
      <c r="K9411" s="40"/>
      <c r="L9411" s="40"/>
    </row>
    <row r="9412" spans="1:12">
      <c r="A9412" s="17">
        <v>45626</v>
      </c>
      <c r="B9412" s="22" t="s">
        <v>10</v>
      </c>
      <c r="C9412" s="22" t="s">
        <v>615</v>
      </c>
      <c r="D9412" s="22" t="s">
        <v>9756</v>
      </c>
      <c r="E9412" s="22" t="s">
        <v>58</v>
      </c>
      <c r="F9412" s="22" t="s">
        <v>58</v>
      </c>
      <c r="G9412" s="9">
        <v>2000</v>
      </c>
      <c r="H9412" s="22" t="s">
        <v>15</v>
      </c>
      <c r="I9412" s="28">
        <v>1.1200000000000001</v>
      </c>
      <c r="J9412" s="28">
        <v>2242</v>
      </c>
      <c r="K9412" s="40"/>
      <c r="L9412" s="40"/>
    </row>
    <row r="9413" spans="1:12">
      <c r="A9413" s="17">
        <v>45626</v>
      </c>
      <c r="B9413" s="22" t="s">
        <v>10</v>
      </c>
      <c r="C9413" s="22" t="s">
        <v>615</v>
      </c>
      <c r="D9413" s="22" t="s">
        <v>9757</v>
      </c>
      <c r="E9413" s="22" t="s">
        <v>58</v>
      </c>
      <c r="F9413" s="22" t="s">
        <v>58</v>
      </c>
      <c r="G9413" s="9">
        <v>1200</v>
      </c>
      <c r="H9413" s="22" t="s">
        <v>15</v>
      </c>
      <c r="I9413" s="28">
        <v>1.1200000000000001</v>
      </c>
      <c r="J9413" s="28">
        <v>1345.2</v>
      </c>
      <c r="K9413" s="40"/>
      <c r="L9413" s="40"/>
    </row>
    <row r="9414" spans="1:12">
      <c r="A9414" s="17">
        <v>45626</v>
      </c>
      <c r="B9414" s="22" t="s">
        <v>10</v>
      </c>
      <c r="C9414" s="22" t="s">
        <v>824</v>
      </c>
      <c r="D9414" s="22" t="s">
        <v>9758</v>
      </c>
      <c r="E9414" s="22" t="s">
        <v>58</v>
      </c>
      <c r="F9414" s="22" t="s">
        <v>58</v>
      </c>
      <c r="G9414" s="9">
        <v>117</v>
      </c>
      <c r="H9414" s="22" t="s">
        <v>15</v>
      </c>
      <c r="I9414" s="28">
        <v>0.25</v>
      </c>
      <c r="J9414" s="28">
        <v>29.13</v>
      </c>
      <c r="K9414" s="40"/>
      <c r="L9414" s="40"/>
    </row>
    <row r="9415" spans="1:12">
      <c r="A9415" s="17">
        <v>45626</v>
      </c>
      <c r="B9415" s="22" t="s">
        <v>10</v>
      </c>
      <c r="C9415" s="22" t="s">
        <v>821</v>
      </c>
      <c r="D9415" s="22" t="s">
        <v>9759</v>
      </c>
      <c r="E9415" s="22" t="s">
        <v>58</v>
      </c>
      <c r="F9415" s="22" t="s">
        <v>58</v>
      </c>
      <c r="G9415" s="9">
        <v>3600</v>
      </c>
      <c r="H9415" s="22" t="s">
        <v>15</v>
      </c>
      <c r="I9415" s="28">
        <v>3.16</v>
      </c>
      <c r="J9415" s="28">
        <v>11390.4</v>
      </c>
      <c r="K9415" s="40"/>
      <c r="L9415" s="40"/>
    </row>
    <row r="9416" spans="1:12">
      <c r="A9416" s="17">
        <v>45626</v>
      </c>
      <c r="B9416" s="22" t="s">
        <v>10</v>
      </c>
      <c r="C9416" s="22" t="s">
        <v>821</v>
      </c>
      <c r="D9416" s="22" t="s">
        <v>9760</v>
      </c>
      <c r="E9416" s="22" t="s">
        <v>58</v>
      </c>
      <c r="F9416" s="22" t="s">
        <v>58</v>
      </c>
      <c r="G9416" s="9">
        <v>200</v>
      </c>
      <c r="H9416" s="22" t="s">
        <v>15</v>
      </c>
      <c r="I9416" s="28">
        <v>3.16</v>
      </c>
      <c r="J9416" s="28">
        <v>632.79999999999995</v>
      </c>
      <c r="K9416" s="40"/>
      <c r="L9416" s="40"/>
    </row>
    <row r="9417" spans="1:12">
      <c r="A9417" s="17">
        <v>45626</v>
      </c>
      <c r="B9417" s="22" t="s">
        <v>10</v>
      </c>
      <c r="C9417" s="22" t="s">
        <v>119</v>
      </c>
      <c r="D9417" s="22" t="s">
        <v>9761</v>
      </c>
      <c r="E9417" s="22" t="s">
        <v>58</v>
      </c>
      <c r="F9417" s="22" t="s">
        <v>58</v>
      </c>
      <c r="G9417" s="9">
        <v>6500</v>
      </c>
      <c r="H9417" s="22" t="s">
        <v>15</v>
      </c>
      <c r="I9417" s="28">
        <v>4</v>
      </c>
      <c r="J9417" s="28">
        <v>26000</v>
      </c>
      <c r="K9417" s="40"/>
      <c r="L9417" s="40"/>
    </row>
    <row r="9418" spans="1:12">
      <c r="A9418" s="17">
        <v>45626</v>
      </c>
      <c r="B9418" s="22" t="s">
        <v>10</v>
      </c>
      <c r="C9418" s="22" t="s">
        <v>119</v>
      </c>
      <c r="D9418" s="22" t="s">
        <v>9762</v>
      </c>
      <c r="E9418" s="22" t="s">
        <v>58</v>
      </c>
      <c r="F9418" s="22" t="s">
        <v>58</v>
      </c>
      <c r="G9418" s="9">
        <v>5598</v>
      </c>
      <c r="H9418" s="22" t="s">
        <v>15</v>
      </c>
      <c r="I9418" s="28">
        <v>4</v>
      </c>
      <c r="J9418" s="28">
        <v>22392</v>
      </c>
      <c r="K9418" s="40"/>
      <c r="L9418" s="40"/>
    </row>
    <row r="9419" spans="1:12">
      <c r="A9419" s="17">
        <v>45626</v>
      </c>
      <c r="B9419" s="22" t="s">
        <v>10</v>
      </c>
      <c r="C9419" s="22" t="s">
        <v>119</v>
      </c>
      <c r="D9419" s="22" t="s">
        <v>9763</v>
      </c>
      <c r="E9419" s="22" t="s">
        <v>58</v>
      </c>
      <c r="F9419" s="22" t="s">
        <v>58</v>
      </c>
      <c r="G9419" s="9">
        <v>6900</v>
      </c>
      <c r="H9419" s="22" t="s">
        <v>15</v>
      </c>
      <c r="I9419" s="28">
        <v>4</v>
      </c>
      <c r="J9419" s="28">
        <v>27600</v>
      </c>
      <c r="K9419" s="40"/>
      <c r="L9419" s="40"/>
    </row>
    <row r="9420" spans="1:12">
      <c r="A9420" s="17">
        <v>45626</v>
      </c>
      <c r="B9420" s="22" t="s">
        <v>10</v>
      </c>
      <c r="C9420" s="22" t="s">
        <v>119</v>
      </c>
      <c r="D9420" s="22" t="s">
        <v>9764</v>
      </c>
      <c r="E9420" s="22" t="s">
        <v>58</v>
      </c>
      <c r="F9420" s="22" t="s">
        <v>58</v>
      </c>
      <c r="G9420" s="9">
        <v>2600</v>
      </c>
      <c r="H9420" s="22" t="s">
        <v>15</v>
      </c>
      <c r="I9420" s="28">
        <v>4</v>
      </c>
      <c r="J9420" s="28">
        <v>10400</v>
      </c>
      <c r="K9420" s="40"/>
      <c r="L9420" s="40"/>
    </row>
    <row r="9421" spans="1:12">
      <c r="A9421" s="17">
        <v>45626</v>
      </c>
      <c r="B9421" s="22" t="s">
        <v>10</v>
      </c>
      <c r="C9421" s="22" t="s">
        <v>815</v>
      </c>
      <c r="D9421" s="22" t="s">
        <v>9765</v>
      </c>
      <c r="E9421" s="22" t="s">
        <v>58</v>
      </c>
      <c r="F9421" s="22" t="s">
        <v>58</v>
      </c>
      <c r="G9421" s="9">
        <v>10363</v>
      </c>
      <c r="H9421" s="22" t="s">
        <v>15</v>
      </c>
      <c r="I9421" s="28">
        <v>3.81</v>
      </c>
      <c r="J9421" s="28">
        <v>39503.760000000002</v>
      </c>
      <c r="K9421" s="40"/>
      <c r="L9421" s="40"/>
    </row>
    <row r="9422" spans="1:12">
      <c r="A9422" s="17">
        <v>45626</v>
      </c>
      <c r="B9422" s="22" t="s">
        <v>10</v>
      </c>
      <c r="C9422" s="22" t="s">
        <v>815</v>
      </c>
      <c r="D9422" s="22" t="s">
        <v>9766</v>
      </c>
      <c r="E9422" s="22" t="s">
        <v>58</v>
      </c>
      <c r="F9422" s="22" t="s">
        <v>58</v>
      </c>
      <c r="G9422" s="9">
        <v>360</v>
      </c>
      <c r="H9422" s="22" t="s">
        <v>15</v>
      </c>
      <c r="I9422" s="28">
        <v>3.81</v>
      </c>
      <c r="J9422" s="28">
        <v>1372.32</v>
      </c>
      <c r="K9422" s="40"/>
      <c r="L9422" s="40"/>
    </row>
    <row r="9423" spans="1:12">
      <c r="A9423" s="17">
        <v>45626</v>
      </c>
      <c r="B9423" s="22" t="s">
        <v>10</v>
      </c>
      <c r="C9423" s="22" t="s">
        <v>121</v>
      </c>
      <c r="D9423" s="22" t="s">
        <v>9767</v>
      </c>
      <c r="E9423" s="22" t="s">
        <v>58</v>
      </c>
      <c r="F9423" s="22" t="s">
        <v>58</v>
      </c>
      <c r="G9423" s="9">
        <v>200</v>
      </c>
      <c r="H9423" s="22" t="s">
        <v>15</v>
      </c>
      <c r="I9423" s="28">
        <v>3.16</v>
      </c>
      <c r="J9423" s="28">
        <v>632.79999999999995</v>
      </c>
      <c r="K9423" s="40"/>
      <c r="L9423" s="40"/>
    </row>
    <row r="9424" spans="1:12">
      <c r="A9424" s="17">
        <v>45626</v>
      </c>
      <c r="B9424" s="22" t="s">
        <v>10</v>
      </c>
      <c r="C9424" s="22" t="s">
        <v>121</v>
      </c>
      <c r="D9424" s="22" t="s">
        <v>9768</v>
      </c>
      <c r="E9424" s="22" t="s">
        <v>58</v>
      </c>
      <c r="F9424" s="22" t="s">
        <v>58</v>
      </c>
      <c r="G9424" s="9">
        <v>120</v>
      </c>
      <c r="H9424" s="22" t="s">
        <v>15</v>
      </c>
      <c r="I9424" s="28">
        <v>3.16</v>
      </c>
      <c r="J9424" s="28">
        <v>379.68</v>
      </c>
      <c r="K9424" s="40"/>
      <c r="L9424" s="40"/>
    </row>
    <row r="9425" spans="1:12">
      <c r="A9425" s="17">
        <v>45626</v>
      </c>
      <c r="B9425" s="22" t="s">
        <v>10</v>
      </c>
      <c r="C9425" s="22" t="s">
        <v>851</v>
      </c>
      <c r="D9425" s="22" t="s">
        <v>9769</v>
      </c>
      <c r="E9425" s="22" t="s">
        <v>18</v>
      </c>
      <c r="F9425" s="22" t="s">
        <v>242</v>
      </c>
      <c r="G9425" s="9">
        <v>96.94</v>
      </c>
      <c r="H9425" s="22" t="s">
        <v>20</v>
      </c>
      <c r="I9425" s="28">
        <v>5.6</v>
      </c>
      <c r="J9425" s="28">
        <v>542.86</v>
      </c>
      <c r="K9425" s="40"/>
      <c r="L9425" s="40"/>
    </row>
    <row r="9426" spans="1:12">
      <c r="A9426" s="17">
        <v>45626</v>
      </c>
      <c r="B9426" s="22" t="s">
        <v>10</v>
      </c>
      <c r="C9426" s="22" t="s">
        <v>745</v>
      </c>
      <c r="D9426" s="22" t="s">
        <v>9770</v>
      </c>
      <c r="E9426" s="22" t="s">
        <v>18</v>
      </c>
      <c r="F9426" s="22" t="s">
        <v>242</v>
      </c>
      <c r="G9426" s="9">
        <v>700</v>
      </c>
      <c r="H9426" s="22" t="s">
        <v>20</v>
      </c>
      <c r="I9426" s="28">
        <v>16.2</v>
      </c>
      <c r="J9426" s="28">
        <v>11340</v>
      </c>
      <c r="K9426" s="40"/>
      <c r="L9426" s="40"/>
    </row>
    <row r="9427" spans="1:12">
      <c r="A9427" s="17">
        <v>45626</v>
      </c>
      <c r="B9427" s="22" t="s">
        <v>10</v>
      </c>
      <c r="C9427" s="22" t="s">
        <v>745</v>
      </c>
      <c r="D9427" s="22" t="s">
        <v>9771</v>
      </c>
      <c r="E9427" s="22" t="s">
        <v>18</v>
      </c>
      <c r="F9427" s="22" t="s">
        <v>242</v>
      </c>
      <c r="G9427" s="9">
        <v>199.45</v>
      </c>
      <c r="H9427" s="22" t="s">
        <v>20</v>
      </c>
      <c r="I9427" s="28">
        <v>16.2</v>
      </c>
      <c r="J9427" s="28">
        <v>3231.09</v>
      </c>
      <c r="K9427" s="40"/>
      <c r="L9427" s="40"/>
    </row>
    <row r="9428" spans="1:12">
      <c r="A9428" s="17">
        <v>45626</v>
      </c>
      <c r="B9428" s="22" t="s">
        <v>10</v>
      </c>
      <c r="C9428" s="22" t="s">
        <v>741</v>
      </c>
      <c r="D9428" s="22" t="s">
        <v>9772</v>
      </c>
      <c r="E9428" s="22" t="s">
        <v>18</v>
      </c>
      <c r="F9428" s="22" t="s">
        <v>242</v>
      </c>
      <c r="G9428" s="9">
        <v>29.01</v>
      </c>
      <c r="H9428" s="22" t="s">
        <v>20</v>
      </c>
      <c r="I9428" s="28">
        <v>4.5</v>
      </c>
      <c r="J9428" s="28">
        <v>130.54</v>
      </c>
      <c r="K9428" s="40"/>
      <c r="L9428" s="40"/>
    </row>
    <row r="9429" spans="1:12">
      <c r="A9429" s="17">
        <v>45626</v>
      </c>
      <c r="B9429" s="22" t="s">
        <v>10</v>
      </c>
      <c r="C9429" s="22" t="s">
        <v>2693</v>
      </c>
      <c r="D9429" s="22" t="s">
        <v>9773</v>
      </c>
      <c r="E9429" s="22" t="s">
        <v>18</v>
      </c>
      <c r="F9429" s="22" t="s">
        <v>242</v>
      </c>
      <c r="G9429" s="9">
        <v>80</v>
      </c>
      <c r="H9429" s="22" t="s">
        <v>20</v>
      </c>
      <c r="I9429" s="28">
        <v>14.8</v>
      </c>
      <c r="J9429" s="28">
        <v>1184</v>
      </c>
      <c r="K9429" s="40"/>
      <c r="L9429" s="40"/>
    </row>
    <row r="9430" spans="1:12">
      <c r="A9430" s="17">
        <v>45626</v>
      </c>
      <c r="B9430" s="22" t="s">
        <v>10</v>
      </c>
      <c r="C9430" s="22" t="s">
        <v>739</v>
      </c>
      <c r="D9430" s="22" t="s">
        <v>9774</v>
      </c>
      <c r="E9430" s="22" t="s">
        <v>18</v>
      </c>
      <c r="F9430" s="22" t="s">
        <v>242</v>
      </c>
      <c r="G9430" s="9">
        <v>120.7</v>
      </c>
      <c r="H9430" s="22" t="s">
        <v>20</v>
      </c>
      <c r="I9430" s="28">
        <v>5.0999999999999996</v>
      </c>
      <c r="J9430" s="28">
        <v>615.57000000000005</v>
      </c>
      <c r="K9430" s="40"/>
      <c r="L9430" s="40"/>
    </row>
    <row r="9431" spans="1:12">
      <c r="A9431" s="17">
        <v>45626</v>
      </c>
      <c r="B9431" s="22" t="s">
        <v>10</v>
      </c>
      <c r="C9431" s="22" t="s">
        <v>739</v>
      </c>
      <c r="D9431" s="22" t="s">
        <v>9775</v>
      </c>
      <c r="E9431" s="22" t="s">
        <v>18</v>
      </c>
      <c r="F9431" s="22" t="s">
        <v>242</v>
      </c>
      <c r="G9431" s="9">
        <v>66.680000000000007</v>
      </c>
      <c r="H9431" s="22" t="s">
        <v>20</v>
      </c>
      <c r="I9431" s="28">
        <v>5.0999999999999996</v>
      </c>
      <c r="J9431" s="28">
        <v>340.07</v>
      </c>
      <c r="K9431" s="40"/>
      <c r="L9431" s="40"/>
    </row>
    <row r="9432" spans="1:12">
      <c r="A9432" s="17">
        <v>45626</v>
      </c>
      <c r="B9432" s="22" t="s">
        <v>10</v>
      </c>
      <c r="C9432" s="22" t="s">
        <v>739</v>
      </c>
      <c r="D9432" s="22" t="s">
        <v>9776</v>
      </c>
      <c r="E9432" s="22" t="s">
        <v>18</v>
      </c>
      <c r="F9432" s="22" t="s">
        <v>242</v>
      </c>
      <c r="G9432" s="9">
        <v>35.82</v>
      </c>
      <c r="H9432" s="22" t="s">
        <v>20</v>
      </c>
      <c r="I9432" s="28">
        <v>5.0999999999999996</v>
      </c>
      <c r="J9432" s="28">
        <v>182.68</v>
      </c>
      <c r="K9432" s="40"/>
      <c r="L9432" s="40"/>
    </row>
    <row r="9433" spans="1:12">
      <c r="A9433" s="17">
        <v>45626</v>
      </c>
      <c r="B9433" s="22" t="s">
        <v>10</v>
      </c>
      <c r="C9433" s="22" t="s">
        <v>989</v>
      </c>
      <c r="D9433" s="22" t="s">
        <v>9777</v>
      </c>
      <c r="E9433" s="22" t="s">
        <v>18</v>
      </c>
      <c r="F9433" s="22" t="s">
        <v>242</v>
      </c>
      <c r="G9433" s="9">
        <v>40</v>
      </c>
      <c r="H9433" s="22" t="s">
        <v>20</v>
      </c>
      <c r="I9433" s="28">
        <v>16.2</v>
      </c>
      <c r="J9433" s="28">
        <v>648</v>
      </c>
      <c r="K9433" s="40"/>
      <c r="L9433" s="40"/>
    </row>
    <row r="9434" spans="1:12">
      <c r="A9434" s="17">
        <v>45626</v>
      </c>
      <c r="B9434" s="22" t="s">
        <v>10</v>
      </c>
      <c r="C9434" s="22" t="s">
        <v>989</v>
      </c>
      <c r="D9434" s="22" t="s">
        <v>9778</v>
      </c>
      <c r="E9434" s="22" t="s">
        <v>18</v>
      </c>
      <c r="F9434" s="22" t="s">
        <v>242</v>
      </c>
      <c r="G9434" s="9">
        <v>5.5964</v>
      </c>
      <c r="H9434" s="22" t="s">
        <v>20</v>
      </c>
      <c r="I9434" s="28">
        <v>16.2</v>
      </c>
      <c r="J9434" s="28">
        <v>90.66</v>
      </c>
      <c r="K9434" s="40"/>
      <c r="L9434" s="40"/>
    </row>
    <row r="9435" spans="1:12">
      <c r="A9435" s="17">
        <v>45626</v>
      </c>
      <c r="B9435" s="22" t="s">
        <v>10</v>
      </c>
      <c r="C9435" s="22" t="s">
        <v>552</v>
      </c>
      <c r="D9435" s="22" t="s">
        <v>9779</v>
      </c>
      <c r="E9435" s="22" t="s">
        <v>18</v>
      </c>
      <c r="F9435" s="22" t="s">
        <v>242</v>
      </c>
      <c r="G9435" s="9">
        <v>67.8</v>
      </c>
      <c r="H9435" s="22" t="s">
        <v>20</v>
      </c>
      <c r="I9435" s="28">
        <v>12.05</v>
      </c>
      <c r="J9435" s="28">
        <v>817</v>
      </c>
      <c r="K9435" s="40"/>
      <c r="L9435" s="40"/>
    </row>
    <row r="9436" spans="1:12">
      <c r="A9436" s="17">
        <v>45626</v>
      </c>
      <c r="B9436" s="22" t="s">
        <v>10</v>
      </c>
      <c r="C9436" s="22" t="s">
        <v>552</v>
      </c>
      <c r="D9436" s="22" t="s">
        <v>9780</v>
      </c>
      <c r="E9436" s="22" t="s">
        <v>18</v>
      </c>
      <c r="F9436" s="22" t="s">
        <v>242</v>
      </c>
      <c r="G9436" s="9">
        <v>51.05</v>
      </c>
      <c r="H9436" s="22" t="s">
        <v>20</v>
      </c>
      <c r="I9436" s="28">
        <v>12.05</v>
      </c>
      <c r="J9436" s="28">
        <v>615.15</v>
      </c>
      <c r="K9436" s="40"/>
      <c r="L9436" s="40"/>
    </row>
    <row r="9437" spans="1:12">
      <c r="A9437" s="17">
        <v>45626</v>
      </c>
      <c r="B9437" s="22" t="s">
        <v>10</v>
      </c>
      <c r="C9437" s="22" t="s">
        <v>550</v>
      </c>
      <c r="D9437" s="22" t="s">
        <v>9781</v>
      </c>
      <c r="E9437" s="22" t="s">
        <v>18</v>
      </c>
      <c r="F9437" s="22" t="s">
        <v>242</v>
      </c>
      <c r="G9437" s="9">
        <v>63.688499999999998</v>
      </c>
      <c r="H9437" s="22" t="s">
        <v>20</v>
      </c>
      <c r="I9437" s="28">
        <v>4.5</v>
      </c>
      <c r="J9437" s="28">
        <v>286.60000000000002</v>
      </c>
      <c r="K9437" s="40"/>
      <c r="L9437" s="40"/>
    </row>
    <row r="9438" spans="1:12">
      <c r="A9438" s="17">
        <v>45626</v>
      </c>
      <c r="B9438" s="22" t="s">
        <v>10</v>
      </c>
      <c r="C9438" s="22" t="s">
        <v>550</v>
      </c>
      <c r="D9438" s="22" t="s">
        <v>9782</v>
      </c>
      <c r="E9438" s="22" t="s">
        <v>18</v>
      </c>
      <c r="F9438" s="22" t="s">
        <v>242</v>
      </c>
      <c r="G9438" s="9">
        <v>7.21</v>
      </c>
      <c r="H9438" s="22" t="s">
        <v>20</v>
      </c>
      <c r="I9438" s="28">
        <v>4.5</v>
      </c>
      <c r="J9438" s="28">
        <v>32.450000000000003</v>
      </c>
      <c r="K9438" s="40"/>
      <c r="L9438" s="40"/>
    </row>
    <row r="9439" spans="1:12">
      <c r="A9439" s="17">
        <v>45626</v>
      </c>
      <c r="B9439" s="22" t="s">
        <v>10</v>
      </c>
      <c r="C9439" s="22" t="s">
        <v>688</v>
      </c>
      <c r="D9439" s="22" t="s">
        <v>9783</v>
      </c>
      <c r="E9439" s="22" t="s">
        <v>18</v>
      </c>
      <c r="F9439" s="22" t="s">
        <v>242</v>
      </c>
      <c r="G9439" s="9">
        <v>46.55</v>
      </c>
      <c r="H9439" s="22" t="s">
        <v>20</v>
      </c>
      <c r="I9439" s="28">
        <v>4.5</v>
      </c>
      <c r="J9439" s="28">
        <v>209.47</v>
      </c>
      <c r="K9439" s="40"/>
      <c r="L9439" s="40"/>
    </row>
    <row r="9440" spans="1:12">
      <c r="A9440" s="17">
        <v>45626</v>
      </c>
      <c r="B9440" s="22" t="s">
        <v>10</v>
      </c>
      <c r="C9440" s="22" t="s">
        <v>688</v>
      </c>
      <c r="D9440" s="22" t="s">
        <v>9784</v>
      </c>
      <c r="E9440" s="22" t="s">
        <v>18</v>
      </c>
      <c r="F9440" s="22" t="s">
        <v>242</v>
      </c>
      <c r="G9440" s="9">
        <v>0.92</v>
      </c>
      <c r="H9440" s="22" t="s">
        <v>20</v>
      </c>
      <c r="I9440" s="28">
        <v>4.5</v>
      </c>
      <c r="J9440" s="28">
        <v>4.1399999999999997</v>
      </c>
      <c r="K9440" s="40"/>
      <c r="L9440" s="40"/>
    </row>
    <row r="9441" spans="1:12">
      <c r="A9441" s="17">
        <v>45626</v>
      </c>
      <c r="B9441" s="22" t="s">
        <v>10</v>
      </c>
      <c r="C9441" s="22" t="s">
        <v>665</v>
      </c>
      <c r="D9441" s="22" t="s">
        <v>9785</v>
      </c>
      <c r="E9441" s="22" t="s">
        <v>18</v>
      </c>
      <c r="F9441" s="22" t="s">
        <v>242</v>
      </c>
      <c r="G9441" s="9">
        <v>67.45</v>
      </c>
      <c r="H9441" s="22" t="s">
        <v>20</v>
      </c>
      <c r="I9441" s="28">
        <v>11.85</v>
      </c>
      <c r="J9441" s="28">
        <v>799.3</v>
      </c>
      <c r="K9441" s="40"/>
      <c r="L9441" s="40"/>
    </row>
    <row r="9442" spans="1:12">
      <c r="A9442" s="17">
        <v>45626</v>
      </c>
      <c r="B9442" s="22" t="s">
        <v>10</v>
      </c>
      <c r="C9442" s="22" t="s">
        <v>665</v>
      </c>
      <c r="D9442" s="22" t="s">
        <v>9786</v>
      </c>
      <c r="E9442" s="22" t="s">
        <v>18</v>
      </c>
      <c r="F9442" s="22" t="s">
        <v>242</v>
      </c>
      <c r="G9442" s="9">
        <v>40.35</v>
      </c>
      <c r="H9442" s="22" t="s">
        <v>20</v>
      </c>
      <c r="I9442" s="28">
        <v>11.85</v>
      </c>
      <c r="J9442" s="28">
        <v>478.17</v>
      </c>
      <c r="K9442" s="40"/>
      <c r="L9442" s="40"/>
    </row>
    <row r="9443" spans="1:12">
      <c r="A9443" s="17">
        <v>45626</v>
      </c>
      <c r="B9443" s="22" t="s">
        <v>10</v>
      </c>
      <c r="C9443" s="22" t="s">
        <v>985</v>
      </c>
      <c r="D9443" s="22" t="s">
        <v>9787</v>
      </c>
      <c r="E9443" s="22" t="s">
        <v>18</v>
      </c>
      <c r="F9443" s="22" t="s">
        <v>242</v>
      </c>
      <c r="G9443" s="9">
        <v>80</v>
      </c>
      <c r="H9443" s="22" t="s">
        <v>20</v>
      </c>
      <c r="I9443" s="28">
        <v>13.25</v>
      </c>
      <c r="J9443" s="28">
        <v>1060</v>
      </c>
      <c r="K9443" s="40"/>
      <c r="L9443" s="40"/>
    </row>
    <row r="9444" spans="1:12">
      <c r="A9444" s="17">
        <v>45626</v>
      </c>
      <c r="B9444" s="22" t="s">
        <v>10</v>
      </c>
      <c r="C9444" s="22" t="s">
        <v>8879</v>
      </c>
      <c r="D9444" s="22" t="s">
        <v>9788</v>
      </c>
      <c r="E9444" s="22" t="s">
        <v>141</v>
      </c>
      <c r="F9444" s="22" t="s">
        <v>141</v>
      </c>
      <c r="G9444" s="9">
        <v>63.983499999999999</v>
      </c>
      <c r="H9444" s="22" t="s">
        <v>41</v>
      </c>
      <c r="I9444" s="28">
        <v>0</v>
      </c>
      <c r="J9444" s="28">
        <v>0</v>
      </c>
      <c r="K9444" s="40"/>
      <c r="L9444" s="40"/>
    </row>
    <row r="9445" spans="1:12">
      <c r="A9445" s="17">
        <v>45626</v>
      </c>
      <c r="B9445" s="22" t="s">
        <v>10</v>
      </c>
      <c r="C9445" s="22" t="s">
        <v>1800</v>
      </c>
      <c r="D9445" s="22" t="s">
        <v>9789</v>
      </c>
      <c r="E9445" s="22" t="s">
        <v>141</v>
      </c>
      <c r="F9445" s="22" t="s">
        <v>141</v>
      </c>
      <c r="H9445" s="22" t="s">
        <v>41</v>
      </c>
      <c r="K9445" s="40"/>
      <c r="L9445" s="40"/>
    </row>
    <row r="9446" spans="1:12">
      <c r="A9446" s="17">
        <v>45626</v>
      </c>
      <c r="B9446" s="22" t="s">
        <v>10</v>
      </c>
      <c r="C9446" s="22" t="s">
        <v>1800</v>
      </c>
      <c r="D9446" s="22" t="s">
        <v>9790</v>
      </c>
      <c r="E9446" s="22" t="s">
        <v>141</v>
      </c>
      <c r="F9446" s="22" t="s">
        <v>141</v>
      </c>
      <c r="H9446" s="22" t="s">
        <v>41</v>
      </c>
      <c r="K9446" s="40"/>
      <c r="L9446" s="40"/>
    </row>
    <row r="9447" spans="1:12">
      <c r="A9447" s="17">
        <v>45626</v>
      </c>
      <c r="B9447" s="22" t="s">
        <v>10</v>
      </c>
      <c r="C9447" s="22" t="s">
        <v>1800</v>
      </c>
      <c r="D9447" s="22" t="s">
        <v>9791</v>
      </c>
      <c r="E9447" s="22" t="s">
        <v>141</v>
      </c>
      <c r="F9447" s="22" t="s">
        <v>141</v>
      </c>
      <c r="H9447" s="22" t="s">
        <v>41</v>
      </c>
      <c r="K9447" s="40"/>
      <c r="L9447" s="40"/>
    </row>
    <row r="9448" spans="1:12">
      <c r="A9448" s="17">
        <v>45626</v>
      </c>
      <c r="B9448" s="22" t="s">
        <v>10</v>
      </c>
      <c r="C9448" s="22" t="s">
        <v>541</v>
      </c>
      <c r="D9448" s="22" t="s">
        <v>9792</v>
      </c>
      <c r="E9448" s="22" t="s">
        <v>18</v>
      </c>
      <c r="F9448" s="22" t="s">
        <v>543</v>
      </c>
      <c r="H9448" s="22" t="s">
        <v>20</v>
      </c>
      <c r="K9448" s="40"/>
      <c r="L9448" s="40"/>
    </row>
    <row r="9449" spans="1:12">
      <c r="A9449" s="17">
        <v>45626</v>
      </c>
      <c r="B9449" s="22" t="s">
        <v>10</v>
      </c>
      <c r="C9449" s="22" t="s">
        <v>541</v>
      </c>
      <c r="D9449" s="22" t="s">
        <v>9793</v>
      </c>
      <c r="E9449" s="22" t="s">
        <v>18</v>
      </c>
      <c r="F9449" s="22" t="s">
        <v>543</v>
      </c>
      <c r="H9449" s="22" t="s">
        <v>20</v>
      </c>
      <c r="K9449" s="40"/>
      <c r="L9449" s="40"/>
    </row>
    <row r="9450" spans="1:12">
      <c r="A9450" s="17">
        <v>45626</v>
      </c>
      <c r="B9450" s="22" t="s">
        <v>10</v>
      </c>
      <c r="C9450" s="22" t="s">
        <v>541</v>
      </c>
      <c r="D9450" s="22" t="s">
        <v>9794</v>
      </c>
      <c r="E9450" s="22" t="s">
        <v>18</v>
      </c>
      <c r="F9450" s="22" t="s">
        <v>543</v>
      </c>
      <c r="H9450" s="22" t="s">
        <v>20</v>
      </c>
      <c r="K9450" s="40"/>
      <c r="L9450" s="40"/>
    </row>
    <row r="9451" spans="1:12">
      <c r="A9451" s="17">
        <v>45626</v>
      </c>
      <c r="B9451" s="22" t="s">
        <v>10</v>
      </c>
      <c r="C9451" s="22" t="s">
        <v>541</v>
      </c>
      <c r="D9451" s="22" t="s">
        <v>9795</v>
      </c>
      <c r="E9451" s="22" t="s">
        <v>18</v>
      </c>
      <c r="F9451" s="22" t="s">
        <v>543</v>
      </c>
      <c r="H9451" s="22" t="s">
        <v>20</v>
      </c>
      <c r="K9451" s="40"/>
      <c r="L9451" s="40"/>
    </row>
    <row r="9452" spans="1:12">
      <c r="A9452" s="17">
        <v>45626</v>
      </c>
      <c r="B9452" s="22" t="s">
        <v>10</v>
      </c>
      <c r="C9452" s="22" t="s">
        <v>541</v>
      </c>
      <c r="D9452" s="22" t="s">
        <v>9796</v>
      </c>
      <c r="E9452" s="22" t="s">
        <v>18</v>
      </c>
      <c r="F9452" s="22" t="s">
        <v>543</v>
      </c>
      <c r="H9452" s="22" t="s">
        <v>20</v>
      </c>
      <c r="K9452" s="40"/>
      <c r="L9452" s="40"/>
    </row>
    <row r="9453" spans="1:12">
      <c r="A9453" s="17">
        <v>45626</v>
      </c>
      <c r="B9453" s="22" t="s">
        <v>10</v>
      </c>
      <c r="C9453" s="22" t="s">
        <v>541</v>
      </c>
      <c r="D9453" s="22" t="s">
        <v>9797</v>
      </c>
      <c r="E9453" s="22" t="s">
        <v>18</v>
      </c>
      <c r="F9453" s="22" t="s">
        <v>543</v>
      </c>
      <c r="H9453" s="22" t="s">
        <v>20</v>
      </c>
      <c r="K9453" s="40"/>
      <c r="L9453" s="40"/>
    </row>
    <row r="9454" spans="1:12">
      <c r="A9454" s="17">
        <v>45626</v>
      </c>
      <c r="B9454" s="22" t="s">
        <v>10</v>
      </c>
      <c r="C9454" s="22" t="s">
        <v>541</v>
      </c>
      <c r="D9454" s="22" t="s">
        <v>9798</v>
      </c>
      <c r="E9454" s="22" t="s">
        <v>18</v>
      </c>
      <c r="F9454" s="22" t="s">
        <v>543</v>
      </c>
      <c r="H9454" s="22" t="s">
        <v>20</v>
      </c>
      <c r="K9454" s="40"/>
      <c r="L9454" s="40"/>
    </row>
    <row r="9455" spans="1:12">
      <c r="A9455" s="17">
        <v>45626</v>
      </c>
      <c r="B9455" s="22" t="s">
        <v>10</v>
      </c>
      <c r="C9455" s="22" t="s">
        <v>541</v>
      </c>
      <c r="D9455" s="22" t="s">
        <v>9799</v>
      </c>
      <c r="E9455" s="22" t="s">
        <v>18</v>
      </c>
      <c r="F9455" s="22" t="s">
        <v>543</v>
      </c>
      <c r="H9455" s="22" t="s">
        <v>20</v>
      </c>
      <c r="K9455" s="40"/>
      <c r="L9455" s="40"/>
    </row>
    <row r="9456" spans="1:12">
      <c r="A9456" s="17">
        <v>45626</v>
      </c>
      <c r="B9456" s="22" t="s">
        <v>10</v>
      </c>
      <c r="C9456" s="22" t="s">
        <v>541</v>
      </c>
      <c r="D9456" s="22" t="s">
        <v>9800</v>
      </c>
      <c r="E9456" s="22" t="s">
        <v>18</v>
      </c>
      <c r="F9456" s="22" t="s">
        <v>543</v>
      </c>
      <c r="H9456" s="22" t="s">
        <v>20</v>
      </c>
      <c r="K9456" s="40"/>
      <c r="L9456" s="40"/>
    </row>
    <row r="9457" spans="1:12">
      <c r="A9457" s="17">
        <v>45626</v>
      </c>
      <c r="B9457" s="22" t="s">
        <v>10</v>
      </c>
      <c r="C9457" s="22" t="s">
        <v>541</v>
      </c>
      <c r="D9457" s="22" t="s">
        <v>9801</v>
      </c>
      <c r="E9457" s="22" t="s">
        <v>18</v>
      </c>
      <c r="F9457" s="22" t="s">
        <v>543</v>
      </c>
      <c r="H9457" s="22" t="s">
        <v>20</v>
      </c>
      <c r="K9457" s="40"/>
      <c r="L9457" s="40"/>
    </row>
    <row r="9458" spans="1:12">
      <c r="A9458" s="17">
        <v>45626</v>
      </c>
      <c r="B9458" s="22" t="s">
        <v>10</v>
      </c>
      <c r="C9458" s="22" t="s">
        <v>541</v>
      </c>
      <c r="D9458" s="22" t="s">
        <v>9802</v>
      </c>
      <c r="E9458" s="22" t="s">
        <v>18</v>
      </c>
      <c r="F9458" s="22" t="s">
        <v>543</v>
      </c>
      <c r="H9458" s="22" t="s">
        <v>20</v>
      </c>
      <c r="K9458" s="40"/>
      <c r="L9458" s="40"/>
    </row>
    <row r="9459" spans="1:12">
      <c r="A9459" s="17">
        <v>45626</v>
      </c>
      <c r="B9459" s="22" t="s">
        <v>10</v>
      </c>
      <c r="C9459" s="22" t="s">
        <v>541</v>
      </c>
      <c r="D9459" s="22" t="s">
        <v>9803</v>
      </c>
      <c r="E9459" s="22" t="s">
        <v>18</v>
      </c>
      <c r="F9459" s="22" t="s">
        <v>543</v>
      </c>
      <c r="H9459" s="22" t="s">
        <v>20</v>
      </c>
      <c r="K9459" s="40"/>
      <c r="L9459" s="40"/>
    </row>
    <row r="9460" spans="1:12">
      <c r="A9460" s="17">
        <v>45626</v>
      </c>
      <c r="B9460" s="22" t="s">
        <v>10</v>
      </c>
      <c r="C9460" s="22" t="s">
        <v>541</v>
      </c>
      <c r="D9460" s="22" t="s">
        <v>9804</v>
      </c>
      <c r="E9460" s="22" t="s">
        <v>18</v>
      </c>
      <c r="F9460" s="22" t="s">
        <v>543</v>
      </c>
      <c r="H9460" s="22" t="s">
        <v>20</v>
      </c>
      <c r="K9460" s="40"/>
      <c r="L9460" s="40"/>
    </row>
    <row r="9461" spans="1:12">
      <c r="A9461" s="17">
        <v>45626</v>
      </c>
      <c r="B9461" s="22" t="s">
        <v>10</v>
      </c>
      <c r="C9461" s="22" t="s">
        <v>541</v>
      </c>
      <c r="D9461" s="22" t="s">
        <v>9805</v>
      </c>
      <c r="E9461" s="22" t="s">
        <v>18</v>
      </c>
      <c r="F9461" s="22" t="s">
        <v>543</v>
      </c>
      <c r="H9461" s="22" t="s">
        <v>20</v>
      </c>
      <c r="K9461" s="40"/>
      <c r="L9461" s="40"/>
    </row>
    <row r="9462" spans="1:12">
      <c r="A9462" s="17">
        <v>45626</v>
      </c>
      <c r="B9462" s="22" t="s">
        <v>10</v>
      </c>
      <c r="C9462" s="22" t="s">
        <v>541</v>
      </c>
      <c r="D9462" s="22" t="s">
        <v>9806</v>
      </c>
      <c r="E9462" s="22" t="s">
        <v>18</v>
      </c>
      <c r="F9462" s="22" t="s">
        <v>543</v>
      </c>
      <c r="H9462" s="22" t="s">
        <v>20</v>
      </c>
      <c r="K9462" s="40"/>
      <c r="L9462" s="40"/>
    </row>
    <row r="9463" spans="1:12">
      <c r="A9463" s="17">
        <v>45626</v>
      </c>
      <c r="B9463" s="22" t="s">
        <v>10</v>
      </c>
      <c r="C9463" s="22" t="s">
        <v>541</v>
      </c>
      <c r="D9463" s="22" t="s">
        <v>9807</v>
      </c>
      <c r="E9463" s="22" t="s">
        <v>18</v>
      </c>
      <c r="F9463" s="22" t="s">
        <v>543</v>
      </c>
      <c r="H9463" s="22" t="s">
        <v>20</v>
      </c>
      <c r="K9463" s="40"/>
      <c r="L9463" s="40"/>
    </row>
    <row r="9464" spans="1:12">
      <c r="A9464" s="17">
        <v>45626</v>
      </c>
      <c r="B9464" s="22" t="s">
        <v>10</v>
      </c>
      <c r="C9464" s="22" t="s">
        <v>541</v>
      </c>
      <c r="D9464" s="22" t="s">
        <v>9808</v>
      </c>
      <c r="E9464" s="22" t="s">
        <v>18</v>
      </c>
      <c r="F9464" s="22" t="s">
        <v>543</v>
      </c>
      <c r="H9464" s="22" t="s">
        <v>20</v>
      </c>
      <c r="K9464" s="40"/>
      <c r="L9464" s="40"/>
    </row>
    <row r="9465" spans="1:12">
      <c r="A9465" s="17">
        <v>45626</v>
      </c>
      <c r="B9465" s="22" t="s">
        <v>10</v>
      </c>
      <c r="C9465" s="22" t="s">
        <v>1136</v>
      </c>
      <c r="D9465" s="22" t="s">
        <v>9809</v>
      </c>
      <c r="E9465" s="22" t="s">
        <v>141</v>
      </c>
      <c r="F9465" s="22" t="s">
        <v>141</v>
      </c>
      <c r="G9465" s="9">
        <v>2.4500000000000002</v>
      </c>
      <c r="H9465" s="22" t="s">
        <v>41</v>
      </c>
      <c r="I9465" s="28">
        <v>4.29</v>
      </c>
      <c r="J9465" s="28">
        <v>10.51</v>
      </c>
      <c r="K9465" s="40"/>
      <c r="L9465" s="40"/>
    </row>
    <row r="9466" spans="1:12">
      <c r="A9466" s="17">
        <v>45626</v>
      </c>
      <c r="B9466" s="22" t="s">
        <v>10</v>
      </c>
      <c r="C9466" s="22" t="s">
        <v>1136</v>
      </c>
      <c r="D9466" s="22" t="s">
        <v>9810</v>
      </c>
      <c r="E9466" s="22" t="s">
        <v>141</v>
      </c>
      <c r="F9466" s="22" t="s">
        <v>141</v>
      </c>
      <c r="G9466" s="9">
        <v>2.35</v>
      </c>
      <c r="H9466" s="22" t="s">
        <v>41</v>
      </c>
      <c r="I9466" s="28">
        <v>4.29</v>
      </c>
      <c r="J9466" s="28">
        <v>10.08</v>
      </c>
      <c r="K9466" s="40"/>
      <c r="L9466" s="40"/>
    </row>
    <row r="9467" spans="1:12">
      <c r="A9467" s="17">
        <v>45626</v>
      </c>
      <c r="B9467" s="22" t="s">
        <v>10</v>
      </c>
      <c r="C9467" s="22" t="s">
        <v>1798</v>
      </c>
      <c r="D9467" s="22" t="s">
        <v>9811</v>
      </c>
      <c r="E9467" s="22" t="s">
        <v>141</v>
      </c>
      <c r="F9467" s="22" t="s">
        <v>141</v>
      </c>
      <c r="G9467" s="9">
        <v>1.175</v>
      </c>
      <c r="H9467" s="22" t="s">
        <v>41</v>
      </c>
      <c r="I9467" s="28">
        <v>3.89</v>
      </c>
      <c r="J9467" s="28">
        <v>4.57</v>
      </c>
      <c r="K9467" s="40"/>
      <c r="L9467" s="40"/>
    </row>
    <row r="9468" spans="1:12">
      <c r="A9468" s="17">
        <v>45626</v>
      </c>
      <c r="B9468" s="22" t="s">
        <v>10</v>
      </c>
      <c r="C9468" s="22" t="s">
        <v>1798</v>
      </c>
      <c r="D9468" s="22" t="s">
        <v>9812</v>
      </c>
      <c r="E9468" s="22" t="s">
        <v>141</v>
      </c>
      <c r="F9468" s="22" t="s">
        <v>141</v>
      </c>
      <c r="G9468" s="9">
        <v>3.875</v>
      </c>
      <c r="H9468" s="22" t="s">
        <v>41</v>
      </c>
      <c r="I9468" s="28">
        <v>3.89</v>
      </c>
      <c r="J9468" s="28">
        <v>15.09</v>
      </c>
      <c r="K9468" s="40"/>
      <c r="L9468" s="40"/>
    </row>
    <row r="9469" spans="1:12">
      <c r="A9469" s="17">
        <v>45626</v>
      </c>
      <c r="B9469" s="22" t="s">
        <v>10</v>
      </c>
      <c r="C9469" s="22" t="s">
        <v>541</v>
      </c>
      <c r="D9469" s="22" t="s">
        <v>9813</v>
      </c>
      <c r="E9469" s="22" t="s">
        <v>18</v>
      </c>
      <c r="F9469" s="22" t="s">
        <v>543</v>
      </c>
      <c r="G9469" s="9">
        <v>46.2</v>
      </c>
      <c r="H9469" s="22" t="s">
        <v>20</v>
      </c>
      <c r="I9469" s="28">
        <v>31.25</v>
      </c>
      <c r="J9469" s="28">
        <v>1443.75</v>
      </c>
      <c r="K9469" s="40"/>
      <c r="L9469" s="40"/>
    </row>
    <row r="9470" spans="1:12">
      <c r="A9470" s="17">
        <v>45626</v>
      </c>
      <c r="B9470" s="22" t="s">
        <v>10</v>
      </c>
      <c r="C9470" s="22" t="s">
        <v>541</v>
      </c>
      <c r="D9470" s="22" t="s">
        <v>9814</v>
      </c>
      <c r="E9470" s="22" t="s">
        <v>18</v>
      </c>
      <c r="F9470" s="22" t="s">
        <v>543</v>
      </c>
      <c r="G9470" s="9">
        <v>118.3</v>
      </c>
      <c r="H9470" s="22" t="s">
        <v>20</v>
      </c>
      <c r="I9470" s="28">
        <v>31.25</v>
      </c>
      <c r="J9470" s="28">
        <v>3696.88</v>
      </c>
      <c r="K9470" s="40"/>
      <c r="L9470" s="40"/>
    </row>
    <row r="9471" spans="1:12">
      <c r="A9471" s="17">
        <v>45626</v>
      </c>
      <c r="B9471" s="22" t="s">
        <v>10</v>
      </c>
      <c r="C9471" s="22" t="s">
        <v>544</v>
      </c>
      <c r="D9471" s="22" t="s">
        <v>9815</v>
      </c>
      <c r="E9471" s="22" t="s">
        <v>18</v>
      </c>
      <c r="F9471" s="22" t="s">
        <v>543</v>
      </c>
      <c r="H9471" s="22" t="s">
        <v>20</v>
      </c>
      <c r="K9471" s="40"/>
      <c r="L9471" s="40"/>
    </row>
    <row r="9472" spans="1:12">
      <c r="A9472" s="17">
        <v>45626</v>
      </c>
      <c r="B9472" s="22" t="s">
        <v>10</v>
      </c>
      <c r="C9472" s="22" t="s">
        <v>544</v>
      </c>
      <c r="D9472" s="22" t="s">
        <v>9816</v>
      </c>
      <c r="E9472" s="22" t="s">
        <v>18</v>
      </c>
      <c r="F9472" s="22" t="s">
        <v>543</v>
      </c>
      <c r="H9472" s="22" t="s">
        <v>20</v>
      </c>
      <c r="K9472" s="40"/>
      <c r="L9472" s="40"/>
    </row>
    <row r="9473" spans="1:12">
      <c r="A9473" s="17">
        <v>45626</v>
      </c>
      <c r="B9473" s="22" t="s">
        <v>10</v>
      </c>
      <c r="C9473" s="22" t="s">
        <v>544</v>
      </c>
      <c r="D9473" s="22" t="s">
        <v>9817</v>
      </c>
      <c r="E9473" s="22" t="s">
        <v>18</v>
      </c>
      <c r="F9473" s="22" t="s">
        <v>543</v>
      </c>
      <c r="H9473" s="22" t="s">
        <v>20</v>
      </c>
      <c r="K9473" s="40"/>
      <c r="L9473" s="40"/>
    </row>
    <row r="9474" spans="1:12">
      <c r="A9474" s="17">
        <v>45626</v>
      </c>
      <c r="B9474" s="22" t="s">
        <v>10</v>
      </c>
      <c r="C9474" s="22" t="s">
        <v>544</v>
      </c>
      <c r="D9474" s="22" t="s">
        <v>9818</v>
      </c>
      <c r="E9474" s="22" t="s">
        <v>18</v>
      </c>
      <c r="F9474" s="22" t="s">
        <v>543</v>
      </c>
      <c r="H9474" s="22" t="s">
        <v>20</v>
      </c>
      <c r="K9474" s="40"/>
      <c r="L9474" s="40"/>
    </row>
    <row r="9475" spans="1:12">
      <c r="A9475" s="17">
        <v>45626</v>
      </c>
      <c r="B9475" s="22" t="s">
        <v>10</v>
      </c>
      <c r="C9475" s="22" t="s">
        <v>544</v>
      </c>
      <c r="D9475" s="22" t="s">
        <v>9819</v>
      </c>
      <c r="E9475" s="22" t="s">
        <v>18</v>
      </c>
      <c r="F9475" s="22" t="s">
        <v>543</v>
      </c>
      <c r="H9475" s="22" t="s">
        <v>20</v>
      </c>
      <c r="K9475" s="40"/>
      <c r="L9475" s="40"/>
    </row>
    <row r="9476" spans="1:12">
      <c r="A9476" s="17">
        <v>45626</v>
      </c>
      <c r="B9476" s="22" t="s">
        <v>10</v>
      </c>
      <c r="C9476" s="22" t="s">
        <v>544</v>
      </c>
      <c r="D9476" s="22" t="s">
        <v>9820</v>
      </c>
      <c r="E9476" s="22" t="s">
        <v>18</v>
      </c>
      <c r="F9476" s="22" t="s">
        <v>543</v>
      </c>
      <c r="H9476" s="22" t="s">
        <v>20</v>
      </c>
      <c r="K9476" s="40"/>
      <c r="L9476" s="40"/>
    </row>
    <row r="9477" spans="1:12">
      <c r="A9477" s="17">
        <v>45626</v>
      </c>
      <c r="B9477" s="22" t="s">
        <v>10</v>
      </c>
      <c r="C9477" s="22" t="s">
        <v>544</v>
      </c>
      <c r="D9477" s="22" t="s">
        <v>9821</v>
      </c>
      <c r="E9477" s="22" t="s">
        <v>18</v>
      </c>
      <c r="F9477" s="22" t="s">
        <v>543</v>
      </c>
      <c r="H9477" s="22" t="s">
        <v>20</v>
      </c>
      <c r="K9477" s="40"/>
      <c r="L9477" s="40"/>
    </row>
    <row r="9478" spans="1:12">
      <c r="A9478" s="17">
        <v>45626</v>
      </c>
      <c r="B9478" s="22" t="s">
        <v>10</v>
      </c>
      <c r="C9478" s="22" t="s">
        <v>546</v>
      </c>
      <c r="D9478" s="22" t="s">
        <v>9822</v>
      </c>
      <c r="E9478" s="22" t="s">
        <v>18</v>
      </c>
      <c r="F9478" s="22" t="s">
        <v>543</v>
      </c>
      <c r="H9478" s="22" t="s">
        <v>20</v>
      </c>
      <c r="K9478" s="40"/>
      <c r="L9478" s="40"/>
    </row>
    <row r="9479" spans="1:12">
      <c r="A9479" s="17">
        <v>45626</v>
      </c>
      <c r="B9479" s="22" t="s">
        <v>10</v>
      </c>
      <c r="C9479" s="22" t="s">
        <v>546</v>
      </c>
      <c r="D9479" s="22" t="s">
        <v>9823</v>
      </c>
      <c r="E9479" s="22" t="s">
        <v>18</v>
      </c>
      <c r="F9479" s="22" t="s">
        <v>543</v>
      </c>
      <c r="H9479" s="22" t="s">
        <v>20</v>
      </c>
      <c r="K9479" s="40"/>
      <c r="L9479" s="40"/>
    </row>
    <row r="9480" spans="1:12">
      <c r="A9480" s="17">
        <v>45626</v>
      </c>
      <c r="B9480" s="22" t="s">
        <v>10</v>
      </c>
      <c r="C9480" s="22" t="s">
        <v>546</v>
      </c>
      <c r="D9480" s="22" t="s">
        <v>9824</v>
      </c>
      <c r="E9480" s="22" t="s">
        <v>18</v>
      </c>
      <c r="F9480" s="22" t="s">
        <v>543</v>
      </c>
      <c r="H9480" s="22" t="s">
        <v>20</v>
      </c>
      <c r="K9480" s="40"/>
      <c r="L9480" s="40"/>
    </row>
    <row r="9481" spans="1:12">
      <c r="A9481" s="17">
        <v>45626</v>
      </c>
      <c r="B9481" s="22" t="s">
        <v>10</v>
      </c>
      <c r="C9481" s="22" t="s">
        <v>546</v>
      </c>
      <c r="D9481" s="22" t="s">
        <v>9825</v>
      </c>
      <c r="E9481" s="22" t="s">
        <v>18</v>
      </c>
      <c r="F9481" s="22" t="s">
        <v>543</v>
      </c>
      <c r="H9481" s="22" t="s">
        <v>20</v>
      </c>
      <c r="K9481" s="40"/>
      <c r="L9481" s="40"/>
    </row>
    <row r="9482" spans="1:12">
      <c r="A9482" s="17">
        <v>45626</v>
      </c>
      <c r="B9482" s="22" t="s">
        <v>10</v>
      </c>
      <c r="C9482" s="22" t="s">
        <v>546</v>
      </c>
      <c r="D9482" s="22" t="s">
        <v>9826</v>
      </c>
      <c r="E9482" s="22" t="s">
        <v>18</v>
      </c>
      <c r="F9482" s="22" t="s">
        <v>543</v>
      </c>
      <c r="H9482" s="22" t="s">
        <v>20</v>
      </c>
      <c r="K9482" s="40"/>
      <c r="L9482" s="40"/>
    </row>
    <row r="9483" spans="1:12">
      <c r="A9483" s="17">
        <v>45626</v>
      </c>
      <c r="B9483" s="22" t="s">
        <v>10</v>
      </c>
      <c r="C9483" s="22" t="s">
        <v>546</v>
      </c>
      <c r="D9483" s="22" t="s">
        <v>9827</v>
      </c>
      <c r="E9483" s="22" t="s">
        <v>18</v>
      </c>
      <c r="F9483" s="22" t="s">
        <v>543</v>
      </c>
      <c r="H9483" s="22" t="s">
        <v>20</v>
      </c>
      <c r="K9483" s="40"/>
      <c r="L9483" s="40"/>
    </row>
    <row r="9484" spans="1:12">
      <c r="A9484" s="17">
        <v>45626</v>
      </c>
      <c r="B9484" s="22" t="s">
        <v>10</v>
      </c>
      <c r="C9484" s="22" t="s">
        <v>546</v>
      </c>
      <c r="D9484" s="22" t="s">
        <v>9828</v>
      </c>
      <c r="E9484" s="22" t="s">
        <v>18</v>
      </c>
      <c r="F9484" s="22" t="s">
        <v>543</v>
      </c>
      <c r="H9484" s="22" t="s">
        <v>20</v>
      </c>
      <c r="K9484" s="40"/>
      <c r="L9484" s="40"/>
    </row>
    <row r="9485" spans="1:12">
      <c r="A9485" s="17">
        <v>45626</v>
      </c>
      <c r="B9485" s="22" t="s">
        <v>10</v>
      </c>
      <c r="C9485" s="22" t="s">
        <v>546</v>
      </c>
      <c r="D9485" s="22" t="s">
        <v>9829</v>
      </c>
      <c r="E9485" s="22" t="s">
        <v>18</v>
      </c>
      <c r="F9485" s="22" t="s">
        <v>543</v>
      </c>
      <c r="G9485" s="9">
        <v>34.799999999999997</v>
      </c>
      <c r="H9485" s="22" t="s">
        <v>20</v>
      </c>
      <c r="I9485" s="28">
        <v>65</v>
      </c>
      <c r="J9485" s="28">
        <v>2262</v>
      </c>
      <c r="K9485" s="40"/>
      <c r="L9485" s="40"/>
    </row>
    <row r="9486" spans="1:12">
      <c r="A9486" s="17">
        <v>45626</v>
      </c>
      <c r="B9486" s="22" t="s">
        <v>10</v>
      </c>
      <c r="C9486" s="22" t="s">
        <v>546</v>
      </c>
      <c r="D9486" s="22" t="s">
        <v>9830</v>
      </c>
      <c r="E9486" s="22" t="s">
        <v>18</v>
      </c>
      <c r="F9486" s="22" t="s">
        <v>543</v>
      </c>
      <c r="G9486" s="9">
        <v>40</v>
      </c>
      <c r="H9486" s="22" t="s">
        <v>20</v>
      </c>
      <c r="I9486" s="28">
        <v>65</v>
      </c>
      <c r="J9486" s="28">
        <v>2600</v>
      </c>
      <c r="K9486" s="40"/>
      <c r="L9486" s="40"/>
    </row>
    <row r="9487" spans="1:12">
      <c r="A9487" s="17">
        <v>45626</v>
      </c>
      <c r="B9487" s="22" t="s">
        <v>10</v>
      </c>
      <c r="C9487" s="22" t="s">
        <v>800</v>
      </c>
      <c r="D9487" s="22" t="s">
        <v>9831</v>
      </c>
      <c r="E9487" s="22" t="s">
        <v>18</v>
      </c>
      <c r="F9487" s="22" t="s">
        <v>543</v>
      </c>
      <c r="H9487" s="22" t="s">
        <v>20</v>
      </c>
      <c r="K9487" s="40"/>
      <c r="L9487" s="40"/>
    </row>
    <row r="9488" spans="1:12">
      <c r="A9488" s="17">
        <v>45626</v>
      </c>
      <c r="B9488" s="22" t="s">
        <v>10</v>
      </c>
      <c r="C9488" s="22" t="s">
        <v>802</v>
      </c>
      <c r="D9488" s="22" t="s">
        <v>9832</v>
      </c>
      <c r="E9488" s="22" t="s">
        <v>18</v>
      </c>
      <c r="F9488" s="22" t="s">
        <v>543</v>
      </c>
      <c r="H9488" s="22" t="s">
        <v>20</v>
      </c>
      <c r="K9488" s="40"/>
      <c r="L9488" s="40"/>
    </row>
    <row r="9489" spans="1:12">
      <c r="A9489" s="17">
        <v>45626</v>
      </c>
      <c r="B9489" s="22" t="s">
        <v>10</v>
      </c>
      <c r="C9489" s="22" t="s">
        <v>127</v>
      </c>
      <c r="D9489" s="22" t="s">
        <v>9833</v>
      </c>
      <c r="E9489" s="22" t="s">
        <v>58</v>
      </c>
      <c r="F9489" s="22" t="s">
        <v>58</v>
      </c>
      <c r="H9489" s="22" t="s">
        <v>15</v>
      </c>
      <c r="K9489" s="40"/>
      <c r="L9489" s="40"/>
    </row>
    <row r="9490" spans="1:12">
      <c r="A9490" s="17">
        <v>45626</v>
      </c>
      <c r="B9490" s="22" t="s">
        <v>10</v>
      </c>
      <c r="C9490" s="22" t="s">
        <v>127</v>
      </c>
      <c r="D9490" s="22" t="s">
        <v>9834</v>
      </c>
      <c r="E9490" s="22" t="s">
        <v>58</v>
      </c>
      <c r="F9490" s="22" t="s">
        <v>58</v>
      </c>
      <c r="H9490" s="22" t="s">
        <v>15</v>
      </c>
      <c r="K9490" s="40"/>
      <c r="L9490" s="40"/>
    </row>
    <row r="9491" spans="1:12">
      <c r="A9491" s="17">
        <v>45626</v>
      </c>
      <c r="B9491" s="22" t="s">
        <v>10</v>
      </c>
      <c r="C9491" s="22" t="s">
        <v>127</v>
      </c>
      <c r="D9491" s="22" t="s">
        <v>9835</v>
      </c>
      <c r="E9491" s="22" t="s">
        <v>58</v>
      </c>
      <c r="F9491" s="22" t="s">
        <v>58</v>
      </c>
      <c r="H9491" s="22" t="s">
        <v>15</v>
      </c>
      <c r="K9491" s="40"/>
      <c r="L9491" s="40"/>
    </row>
    <row r="9492" spans="1:12">
      <c r="A9492" s="17">
        <v>45626</v>
      </c>
      <c r="B9492" s="22" t="s">
        <v>10</v>
      </c>
      <c r="C9492" s="22" t="s">
        <v>127</v>
      </c>
      <c r="D9492" s="22" t="s">
        <v>9836</v>
      </c>
      <c r="E9492" s="22" t="s">
        <v>58</v>
      </c>
      <c r="F9492" s="22" t="s">
        <v>58</v>
      </c>
      <c r="H9492" s="22" t="s">
        <v>15</v>
      </c>
      <c r="K9492" s="40"/>
      <c r="L9492" s="40"/>
    </row>
    <row r="9493" spans="1:12">
      <c r="A9493" s="17">
        <v>45626</v>
      </c>
      <c r="B9493" s="22" t="s">
        <v>10</v>
      </c>
      <c r="C9493" s="22" t="s">
        <v>127</v>
      </c>
      <c r="D9493" s="22" t="s">
        <v>9837</v>
      </c>
      <c r="E9493" s="22" t="s">
        <v>58</v>
      </c>
      <c r="F9493" s="22" t="s">
        <v>58</v>
      </c>
      <c r="H9493" s="22" t="s">
        <v>15</v>
      </c>
      <c r="K9493" s="40"/>
      <c r="L9493" s="40"/>
    </row>
    <row r="9494" spans="1:12">
      <c r="A9494" s="17">
        <v>45626</v>
      </c>
      <c r="B9494" s="22" t="s">
        <v>10</v>
      </c>
      <c r="C9494" s="22" t="s">
        <v>127</v>
      </c>
      <c r="D9494" s="22" t="s">
        <v>9838</v>
      </c>
      <c r="E9494" s="22" t="s">
        <v>58</v>
      </c>
      <c r="F9494" s="22" t="s">
        <v>58</v>
      </c>
      <c r="H9494" s="22" t="s">
        <v>15</v>
      </c>
      <c r="K9494" s="40"/>
      <c r="L9494" s="40"/>
    </row>
    <row r="9495" spans="1:12">
      <c r="A9495" s="17">
        <v>45626</v>
      </c>
      <c r="B9495" s="22" t="s">
        <v>10</v>
      </c>
      <c r="C9495" s="22" t="s">
        <v>127</v>
      </c>
      <c r="D9495" s="22" t="s">
        <v>9839</v>
      </c>
      <c r="E9495" s="22" t="s">
        <v>58</v>
      </c>
      <c r="F9495" s="22" t="s">
        <v>58</v>
      </c>
      <c r="H9495" s="22" t="s">
        <v>15</v>
      </c>
      <c r="K9495" s="40"/>
      <c r="L9495" s="40"/>
    </row>
    <row r="9496" spans="1:12">
      <c r="A9496" s="17">
        <v>45626</v>
      </c>
      <c r="B9496" s="22" t="s">
        <v>10</v>
      </c>
      <c r="C9496" s="22" t="s">
        <v>127</v>
      </c>
      <c r="D9496" s="22" t="s">
        <v>9840</v>
      </c>
      <c r="E9496" s="22" t="s">
        <v>58</v>
      </c>
      <c r="F9496" s="22" t="s">
        <v>58</v>
      </c>
      <c r="H9496" s="22" t="s">
        <v>15</v>
      </c>
      <c r="K9496" s="40"/>
      <c r="L9496" s="40"/>
    </row>
    <row r="9497" spans="1:12">
      <c r="A9497" s="17">
        <v>45626</v>
      </c>
      <c r="B9497" s="22" t="s">
        <v>10</v>
      </c>
      <c r="C9497" s="22" t="s">
        <v>125</v>
      </c>
      <c r="D9497" s="22" t="s">
        <v>9841</v>
      </c>
      <c r="E9497" s="22" t="s">
        <v>58</v>
      </c>
      <c r="F9497" s="22" t="s">
        <v>58</v>
      </c>
      <c r="H9497" s="22" t="s">
        <v>15</v>
      </c>
      <c r="K9497" s="40"/>
      <c r="L9497" s="40"/>
    </row>
    <row r="9498" spans="1:12">
      <c r="A9498" s="17">
        <v>45626</v>
      </c>
      <c r="B9498" s="22" t="s">
        <v>10</v>
      </c>
      <c r="C9498" s="22" t="s">
        <v>125</v>
      </c>
      <c r="D9498" s="22" t="s">
        <v>9842</v>
      </c>
      <c r="E9498" s="22" t="s">
        <v>58</v>
      </c>
      <c r="F9498" s="22" t="s">
        <v>58</v>
      </c>
      <c r="H9498" s="22" t="s">
        <v>15</v>
      </c>
      <c r="K9498" s="40"/>
      <c r="L9498" s="40"/>
    </row>
    <row r="9499" spans="1:12">
      <c r="A9499" s="17">
        <v>45626</v>
      </c>
      <c r="B9499" s="22" t="s">
        <v>10</v>
      </c>
      <c r="C9499" s="22" t="s">
        <v>125</v>
      </c>
      <c r="D9499" s="22" t="s">
        <v>9843</v>
      </c>
      <c r="E9499" s="22" t="s">
        <v>58</v>
      </c>
      <c r="F9499" s="22" t="s">
        <v>58</v>
      </c>
      <c r="H9499" s="22" t="s">
        <v>15</v>
      </c>
      <c r="K9499" s="40"/>
      <c r="L9499" s="40"/>
    </row>
    <row r="9500" spans="1:12">
      <c r="A9500" s="17">
        <v>45626</v>
      </c>
      <c r="B9500" s="22" t="s">
        <v>10</v>
      </c>
      <c r="C9500" s="22" t="s">
        <v>125</v>
      </c>
      <c r="D9500" s="22" t="s">
        <v>9844</v>
      </c>
      <c r="E9500" s="22" t="s">
        <v>58</v>
      </c>
      <c r="F9500" s="22" t="s">
        <v>58</v>
      </c>
      <c r="H9500" s="22" t="s">
        <v>15</v>
      </c>
      <c r="K9500" s="40"/>
      <c r="L9500" s="40"/>
    </row>
    <row r="9501" spans="1:12">
      <c r="A9501" s="17">
        <v>45626</v>
      </c>
      <c r="B9501" s="22" t="s">
        <v>10</v>
      </c>
      <c r="C9501" s="22" t="s">
        <v>125</v>
      </c>
      <c r="D9501" s="22" t="s">
        <v>9845</v>
      </c>
      <c r="E9501" s="22" t="s">
        <v>58</v>
      </c>
      <c r="F9501" s="22" t="s">
        <v>58</v>
      </c>
      <c r="H9501" s="22" t="s">
        <v>15</v>
      </c>
      <c r="K9501" s="40"/>
      <c r="L9501" s="40"/>
    </row>
    <row r="9502" spans="1:12">
      <c r="A9502" s="17">
        <v>45626</v>
      </c>
      <c r="B9502" s="22" t="s">
        <v>10</v>
      </c>
      <c r="C9502" s="22" t="s">
        <v>125</v>
      </c>
      <c r="D9502" s="22" t="s">
        <v>9846</v>
      </c>
      <c r="E9502" s="22" t="s">
        <v>58</v>
      </c>
      <c r="F9502" s="22" t="s">
        <v>58</v>
      </c>
      <c r="G9502" s="9">
        <v>5</v>
      </c>
      <c r="H9502" s="22" t="s">
        <v>15</v>
      </c>
      <c r="I9502" s="28">
        <v>1.1200000000000001</v>
      </c>
      <c r="J9502" s="28">
        <v>5.61</v>
      </c>
      <c r="K9502" s="40"/>
      <c r="L9502" s="40"/>
    </row>
    <row r="9503" spans="1:12">
      <c r="A9503" s="17">
        <v>45626</v>
      </c>
      <c r="B9503" s="22" t="s">
        <v>10</v>
      </c>
      <c r="C9503" s="22" t="s">
        <v>123</v>
      </c>
      <c r="D9503" s="22" t="s">
        <v>9847</v>
      </c>
      <c r="E9503" s="22" t="s">
        <v>58</v>
      </c>
      <c r="F9503" s="22" t="s">
        <v>58</v>
      </c>
      <c r="H9503" s="22" t="s">
        <v>15</v>
      </c>
      <c r="K9503" s="40"/>
      <c r="L9503" s="40"/>
    </row>
    <row r="9504" spans="1:12">
      <c r="A9504" s="17">
        <v>45626</v>
      </c>
      <c r="B9504" s="22" t="s">
        <v>10</v>
      </c>
      <c r="C9504" s="22" t="s">
        <v>815</v>
      </c>
      <c r="D9504" s="22" t="s">
        <v>9848</v>
      </c>
      <c r="E9504" s="22" t="s">
        <v>58</v>
      </c>
      <c r="F9504" s="22" t="s">
        <v>58</v>
      </c>
      <c r="H9504" s="22" t="s">
        <v>15</v>
      </c>
      <c r="K9504" s="40"/>
      <c r="L9504" s="40"/>
    </row>
    <row r="9505" spans="1:12">
      <c r="A9505" s="17">
        <v>45626</v>
      </c>
      <c r="B9505" s="22" t="s">
        <v>10</v>
      </c>
      <c r="C9505" s="22" t="s">
        <v>119</v>
      </c>
      <c r="D9505" s="22" t="s">
        <v>9849</v>
      </c>
      <c r="E9505" s="22" t="s">
        <v>58</v>
      </c>
      <c r="F9505" s="22" t="s">
        <v>58</v>
      </c>
      <c r="H9505" s="22" t="s">
        <v>15</v>
      </c>
      <c r="K9505" s="40"/>
      <c r="L9505" s="40"/>
    </row>
    <row r="9506" spans="1:12">
      <c r="A9506" s="17">
        <v>45626</v>
      </c>
      <c r="B9506" s="22" t="s">
        <v>10</v>
      </c>
      <c r="C9506" s="22" t="s">
        <v>119</v>
      </c>
      <c r="D9506" s="22" t="s">
        <v>9850</v>
      </c>
      <c r="E9506" s="22" t="s">
        <v>58</v>
      </c>
      <c r="F9506" s="22" t="s">
        <v>58</v>
      </c>
      <c r="H9506" s="22" t="s">
        <v>15</v>
      </c>
      <c r="K9506" s="40"/>
      <c r="L9506" s="40"/>
    </row>
    <row r="9507" spans="1:12">
      <c r="A9507" s="17">
        <v>45626</v>
      </c>
      <c r="B9507" s="22" t="s">
        <v>10</v>
      </c>
      <c r="C9507" s="22" t="s">
        <v>824</v>
      </c>
      <c r="D9507" s="22" t="s">
        <v>9851</v>
      </c>
      <c r="E9507" s="22" t="s">
        <v>58</v>
      </c>
      <c r="F9507" s="22" t="s">
        <v>58</v>
      </c>
      <c r="H9507" s="22" t="s">
        <v>15</v>
      </c>
      <c r="K9507" s="40"/>
      <c r="L9507" s="40"/>
    </row>
    <row r="9508" spans="1:12">
      <c r="A9508" s="17">
        <v>45626</v>
      </c>
      <c r="B9508" s="22" t="s">
        <v>10</v>
      </c>
      <c r="C9508" s="22" t="s">
        <v>824</v>
      </c>
      <c r="D9508" s="22" t="s">
        <v>9852</v>
      </c>
      <c r="E9508" s="22" t="s">
        <v>58</v>
      </c>
      <c r="F9508" s="22" t="s">
        <v>58</v>
      </c>
      <c r="H9508" s="22" t="s">
        <v>15</v>
      </c>
      <c r="K9508" s="40"/>
      <c r="L9508" s="40"/>
    </row>
    <row r="9509" spans="1:12">
      <c r="A9509" s="17">
        <v>45626</v>
      </c>
      <c r="B9509" s="22" t="s">
        <v>10</v>
      </c>
      <c r="C9509" s="22" t="s">
        <v>824</v>
      </c>
      <c r="D9509" s="22" t="s">
        <v>9853</v>
      </c>
      <c r="E9509" s="22" t="s">
        <v>58</v>
      </c>
      <c r="F9509" s="22" t="s">
        <v>58</v>
      </c>
      <c r="H9509" s="22" t="s">
        <v>15</v>
      </c>
      <c r="K9509" s="40"/>
      <c r="L9509" s="40"/>
    </row>
    <row r="9510" spans="1:12">
      <c r="A9510" s="17">
        <v>45626</v>
      </c>
      <c r="B9510" s="22" t="s">
        <v>10</v>
      </c>
      <c r="C9510" s="22" t="s">
        <v>824</v>
      </c>
      <c r="D9510" s="22" t="s">
        <v>9854</v>
      </c>
      <c r="E9510" s="22" t="s">
        <v>58</v>
      </c>
      <c r="F9510" s="22" t="s">
        <v>58</v>
      </c>
      <c r="H9510" s="22" t="s">
        <v>15</v>
      </c>
      <c r="K9510" s="40"/>
      <c r="L9510" s="40"/>
    </row>
    <row r="9511" spans="1:12">
      <c r="A9511" s="17">
        <v>45626</v>
      </c>
      <c r="B9511" s="22" t="s">
        <v>10</v>
      </c>
      <c r="C9511" s="22" t="s">
        <v>824</v>
      </c>
      <c r="D9511" s="22" t="s">
        <v>9855</v>
      </c>
      <c r="E9511" s="22" t="s">
        <v>58</v>
      </c>
      <c r="F9511" s="22" t="s">
        <v>58</v>
      </c>
      <c r="H9511" s="22" t="s">
        <v>15</v>
      </c>
      <c r="K9511" s="40"/>
      <c r="L9511" s="40"/>
    </row>
    <row r="9512" spans="1:12">
      <c r="A9512" s="17">
        <v>45626</v>
      </c>
      <c r="B9512" s="22" t="s">
        <v>10</v>
      </c>
      <c r="C9512" s="22" t="s">
        <v>824</v>
      </c>
      <c r="D9512" s="22" t="s">
        <v>9856</v>
      </c>
      <c r="E9512" s="22" t="s">
        <v>58</v>
      </c>
      <c r="F9512" s="22" t="s">
        <v>58</v>
      </c>
      <c r="H9512" s="22" t="s">
        <v>15</v>
      </c>
      <c r="K9512" s="40"/>
      <c r="L9512" s="40"/>
    </row>
    <row r="9513" spans="1:12">
      <c r="A9513" s="17">
        <v>45626</v>
      </c>
      <c r="B9513" s="22" t="s">
        <v>10</v>
      </c>
      <c r="C9513" s="22" t="s">
        <v>53</v>
      </c>
      <c r="D9513" s="22" t="s">
        <v>9857</v>
      </c>
      <c r="E9513" s="22" t="s">
        <v>55</v>
      </c>
      <c r="F9513" s="22"/>
      <c r="G9513" s="9">
        <v>2</v>
      </c>
      <c r="H9513" s="22" t="s">
        <v>15</v>
      </c>
      <c r="I9513" s="28">
        <v>0</v>
      </c>
      <c r="J9513" s="28">
        <v>0</v>
      </c>
      <c r="K9513" s="40"/>
      <c r="L9513" s="40"/>
    </row>
    <row r="9514" spans="1:12">
      <c r="A9514" s="17">
        <v>45626</v>
      </c>
      <c r="B9514" s="22" t="s">
        <v>10</v>
      </c>
      <c r="C9514" s="22" t="s">
        <v>615</v>
      </c>
      <c r="D9514" s="22" t="s">
        <v>9858</v>
      </c>
      <c r="E9514" s="22" t="s">
        <v>58</v>
      </c>
      <c r="F9514" s="22" t="s">
        <v>58</v>
      </c>
      <c r="H9514" s="22" t="s">
        <v>15</v>
      </c>
      <c r="K9514" s="40"/>
      <c r="L9514" s="40"/>
    </row>
    <row r="9515" spans="1:12">
      <c r="A9515" s="17">
        <v>45626</v>
      </c>
      <c r="B9515" s="22" t="s">
        <v>10</v>
      </c>
      <c r="C9515" s="22" t="s">
        <v>607</v>
      </c>
      <c r="D9515" s="22" t="s">
        <v>9859</v>
      </c>
      <c r="E9515" s="22" t="s">
        <v>55</v>
      </c>
      <c r="F9515" s="22"/>
      <c r="G9515" s="9">
        <v>1</v>
      </c>
      <c r="H9515" s="22" t="s">
        <v>15</v>
      </c>
      <c r="I9515" s="28">
        <v>0</v>
      </c>
      <c r="J9515" s="28">
        <v>0</v>
      </c>
      <c r="K9515" s="40"/>
      <c r="L9515" s="40"/>
    </row>
    <row r="9516" spans="1:12">
      <c r="A9516" s="17">
        <v>45626</v>
      </c>
      <c r="B9516" s="22" t="s">
        <v>10</v>
      </c>
      <c r="C9516" s="22" t="s">
        <v>609</v>
      </c>
      <c r="D9516" s="22" t="s">
        <v>9860</v>
      </c>
      <c r="E9516" s="22" t="s">
        <v>55</v>
      </c>
      <c r="F9516" s="22"/>
      <c r="G9516" s="9">
        <v>3</v>
      </c>
      <c r="H9516" s="22" t="s">
        <v>15</v>
      </c>
      <c r="I9516" s="28">
        <v>0</v>
      </c>
      <c r="J9516" s="28">
        <v>0</v>
      </c>
      <c r="K9516" s="40"/>
      <c r="L9516" s="40"/>
    </row>
    <row r="9517" spans="1:12">
      <c r="A9517" s="17">
        <v>45626</v>
      </c>
      <c r="B9517" s="22" t="s">
        <v>10</v>
      </c>
      <c r="C9517" s="22" t="s">
        <v>612</v>
      </c>
      <c r="D9517" s="22" t="s">
        <v>9861</v>
      </c>
      <c r="E9517" s="22" t="s">
        <v>55</v>
      </c>
      <c r="F9517" s="22"/>
      <c r="G9517" s="9">
        <v>2</v>
      </c>
      <c r="H9517" s="22" t="s">
        <v>15</v>
      </c>
      <c r="I9517" s="28">
        <v>0</v>
      </c>
      <c r="J9517" s="28">
        <v>0</v>
      </c>
      <c r="K9517" s="40"/>
      <c r="L9517" s="40"/>
    </row>
    <row r="9518" spans="1:12">
      <c r="A9518" s="17">
        <v>45626</v>
      </c>
      <c r="B9518" s="22" t="s">
        <v>10</v>
      </c>
      <c r="C9518" s="22" t="s">
        <v>617</v>
      </c>
      <c r="D9518" s="22" t="s">
        <v>9862</v>
      </c>
      <c r="E9518" s="22" t="s">
        <v>58</v>
      </c>
      <c r="F9518" s="22" t="s">
        <v>58</v>
      </c>
      <c r="H9518" s="22" t="s">
        <v>15</v>
      </c>
      <c r="K9518" s="40"/>
      <c r="L9518" s="40"/>
    </row>
    <row r="9519" spans="1:12">
      <c r="A9519" s="17">
        <v>45626</v>
      </c>
      <c r="B9519" s="22" t="s">
        <v>10</v>
      </c>
      <c r="C9519" s="22" t="s">
        <v>617</v>
      </c>
      <c r="D9519" s="22" t="s">
        <v>9863</v>
      </c>
      <c r="E9519" s="22" t="s">
        <v>58</v>
      </c>
      <c r="F9519" s="22" t="s">
        <v>58</v>
      </c>
      <c r="H9519" s="22" t="s">
        <v>15</v>
      </c>
      <c r="K9519" s="40"/>
      <c r="L9519" s="40"/>
    </row>
    <row r="9520" spans="1:12">
      <c r="A9520" s="17">
        <v>45626</v>
      </c>
      <c r="B9520" s="22" t="s">
        <v>10</v>
      </c>
      <c r="C9520" s="22" t="s">
        <v>617</v>
      </c>
      <c r="D9520" s="22" t="s">
        <v>9864</v>
      </c>
      <c r="E9520" s="22" t="s">
        <v>58</v>
      </c>
      <c r="F9520" s="22" t="s">
        <v>58</v>
      </c>
      <c r="H9520" s="22" t="s">
        <v>15</v>
      </c>
      <c r="K9520" s="40"/>
      <c r="L9520" s="40"/>
    </row>
    <row r="9521" spans="1:12">
      <c r="A9521" s="17">
        <v>45626</v>
      </c>
      <c r="B9521" s="22" t="s">
        <v>10</v>
      </c>
      <c r="C9521" s="22" t="s">
        <v>617</v>
      </c>
      <c r="D9521" s="22" t="s">
        <v>9865</v>
      </c>
      <c r="E9521" s="22" t="s">
        <v>58</v>
      </c>
      <c r="F9521" s="22" t="s">
        <v>58</v>
      </c>
      <c r="H9521" s="22" t="s">
        <v>15</v>
      </c>
      <c r="K9521" s="40"/>
      <c r="L9521" s="40"/>
    </row>
    <row r="9522" spans="1:12">
      <c r="A9522" s="17">
        <v>45626</v>
      </c>
      <c r="B9522" s="22" t="s">
        <v>10</v>
      </c>
      <c r="C9522" s="22" t="s">
        <v>617</v>
      </c>
      <c r="D9522" s="22" t="s">
        <v>9866</v>
      </c>
      <c r="E9522" s="22" t="s">
        <v>58</v>
      </c>
      <c r="F9522" s="22" t="s">
        <v>58</v>
      </c>
      <c r="H9522" s="22" t="s">
        <v>15</v>
      </c>
      <c r="K9522" s="40"/>
      <c r="L9522" s="40"/>
    </row>
    <row r="9523" spans="1:12">
      <c r="A9523" s="17">
        <v>45626</v>
      </c>
      <c r="B9523" s="22" t="s">
        <v>10</v>
      </c>
      <c r="C9523" s="22" t="s">
        <v>617</v>
      </c>
      <c r="D9523" s="22" t="s">
        <v>9867</v>
      </c>
      <c r="E9523" s="22" t="s">
        <v>58</v>
      </c>
      <c r="F9523" s="22" t="s">
        <v>58</v>
      </c>
      <c r="H9523" s="22" t="s">
        <v>15</v>
      </c>
      <c r="K9523" s="40"/>
      <c r="L9523" s="40"/>
    </row>
    <row r="9524" spans="1:12">
      <c r="A9524" s="17">
        <v>45626</v>
      </c>
      <c r="B9524" s="22" t="s">
        <v>10</v>
      </c>
      <c r="C9524" s="22" t="s">
        <v>617</v>
      </c>
      <c r="D9524" s="22" t="s">
        <v>9868</v>
      </c>
      <c r="E9524" s="22" t="s">
        <v>58</v>
      </c>
      <c r="F9524" s="22" t="s">
        <v>58</v>
      </c>
      <c r="H9524" s="22" t="s">
        <v>15</v>
      </c>
      <c r="K9524" s="40"/>
      <c r="L9524" s="40"/>
    </row>
    <row r="9525" spans="1:12">
      <c r="A9525" s="17">
        <v>45626</v>
      </c>
      <c r="B9525" s="22" t="s">
        <v>10</v>
      </c>
      <c r="C9525" s="22" t="s">
        <v>548</v>
      </c>
      <c r="D9525" s="22" t="s">
        <v>9869</v>
      </c>
      <c r="E9525" s="22" t="s">
        <v>58</v>
      </c>
      <c r="F9525" s="22" t="s">
        <v>490</v>
      </c>
      <c r="H9525" s="22" t="s">
        <v>15</v>
      </c>
      <c r="K9525" s="40"/>
      <c r="L9525" s="40"/>
    </row>
    <row r="9526" spans="1:12">
      <c r="A9526" s="17">
        <v>45626</v>
      </c>
      <c r="B9526" s="22" t="s">
        <v>10</v>
      </c>
      <c r="C9526" s="22" t="s">
        <v>625</v>
      </c>
      <c r="D9526" s="22" t="s">
        <v>9870</v>
      </c>
      <c r="E9526" s="22" t="s">
        <v>58</v>
      </c>
      <c r="F9526" s="22" t="s">
        <v>268</v>
      </c>
      <c r="H9526" s="22" t="s">
        <v>15</v>
      </c>
      <c r="K9526" s="40"/>
      <c r="L9526" s="40"/>
    </row>
    <row r="9527" spans="1:12">
      <c r="A9527" s="17">
        <v>45626</v>
      </c>
      <c r="B9527" s="22" t="s">
        <v>10</v>
      </c>
      <c r="C9527" s="22" t="s">
        <v>625</v>
      </c>
      <c r="D9527" s="22" t="s">
        <v>9871</v>
      </c>
      <c r="E9527" s="22" t="s">
        <v>58</v>
      </c>
      <c r="F9527" s="22" t="s">
        <v>268</v>
      </c>
      <c r="H9527" s="22" t="s">
        <v>15</v>
      </c>
      <c r="K9527" s="40"/>
      <c r="L9527" s="40"/>
    </row>
    <row r="9528" spans="1:12">
      <c r="A9528" s="17">
        <v>45626</v>
      </c>
      <c r="B9528" s="22" t="s">
        <v>10</v>
      </c>
      <c r="C9528" s="22" t="s">
        <v>628</v>
      </c>
      <c r="D9528" s="22" t="s">
        <v>9872</v>
      </c>
      <c r="E9528" s="22" t="s">
        <v>58</v>
      </c>
      <c r="F9528" s="22" t="s">
        <v>268</v>
      </c>
      <c r="H9528" s="22" t="s">
        <v>15</v>
      </c>
      <c r="K9528" s="40"/>
      <c r="L9528" s="40"/>
    </row>
    <row r="9529" spans="1:12">
      <c r="A9529" s="17">
        <v>45626</v>
      </c>
      <c r="B9529" s="22" t="s">
        <v>10</v>
      </c>
      <c r="C9529" s="22" t="s">
        <v>628</v>
      </c>
      <c r="D9529" s="22" t="s">
        <v>9873</v>
      </c>
      <c r="E9529" s="22" t="s">
        <v>58</v>
      </c>
      <c r="F9529" s="22" t="s">
        <v>268</v>
      </c>
      <c r="H9529" s="22" t="s">
        <v>15</v>
      </c>
      <c r="K9529" s="40"/>
      <c r="L9529" s="40"/>
    </row>
    <row r="9530" spans="1:12">
      <c r="A9530" s="17">
        <v>45626</v>
      </c>
      <c r="B9530" s="22" t="s">
        <v>10</v>
      </c>
      <c r="C9530" s="22" t="s">
        <v>628</v>
      </c>
      <c r="D9530" s="22" t="s">
        <v>9874</v>
      </c>
      <c r="E9530" s="22" t="s">
        <v>58</v>
      </c>
      <c r="F9530" s="22" t="s">
        <v>268</v>
      </c>
      <c r="H9530" s="22" t="s">
        <v>15</v>
      </c>
      <c r="K9530" s="40"/>
      <c r="L9530" s="40"/>
    </row>
    <row r="9531" spans="1:12">
      <c r="A9531" s="17">
        <v>45626</v>
      </c>
      <c r="B9531" s="22" t="s">
        <v>10</v>
      </c>
      <c r="C9531" s="22" t="s">
        <v>628</v>
      </c>
      <c r="D9531" s="22" t="s">
        <v>9875</v>
      </c>
      <c r="E9531" s="22" t="s">
        <v>58</v>
      </c>
      <c r="F9531" s="22" t="s">
        <v>268</v>
      </c>
      <c r="H9531" s="22" t="s">
        <v>15</v>
      </c>
      <c r="K9531" s="40"/>
      <c r="L9531" s="40"/>
    </row>
    <row r="9532" spans="1:12">
      <c r="A9532" s="17">
        <v>45626</v>
      </c>
      <c r="B9532" s="22" t="s">
        <v>10</v>
      </c>
      <c r="C9532" s="22" t="s">
        <v>628</v>
      </c>
      <c r="D9532" s="22" t="s">
        <v>9876</v>
      </c>
      <c r="E9532" s="22" t="s">
        <v>58</v>
      </c>
      <c r="F9532" s="22" t="s">
        <v>268</v>
      </c>
      <c r="H9532" s="22" t="s">
        <v>15</v>
      </c>
      <c r="K9532" s="40"/>
      <c r="L9532" s="40"/>
    </row>
    <row r="9533" spans="1:12">
      <c r="A9533" s="17">
        <v>45626</v>
      </c>
      <c r="B9533" s="22" t="s">
        <v>10</v>
      </c>
      <c r="C9533" s="22" t="s">
        <v>628</v>
      </c>
      <c r="D9533" s="22" t="s">
        <v>9877</v>
      </c>
      <c r="E9533" s="22" t="s">
        <v>58</v>
      </c>
      <c r="F9533" s="22" t="s">
        <v>268</v>
      </c>
      <c r="H9533" s="22" t="s">
        <v>15</v>
      </c>
      <c r="K9533" s="40"/>
      <c r="L9533" s="40"/>
    </row>
    <row r="9534" spans="1:12">
      <c r="A9534" s="17">
        <v>45626</v>
      </c>
      <c r="B9534" s="22" t="s">
        <v>10</v>
      </c>
      <c r="C9534" s="22" t="s">
        <v>628</v>
      </c>
      <c r="D9534" s="22" t="s">
        <v>9878</v>
      </c>
      <c r="E9534" s="22" t="s">
        <v>58</v>
      </c>
      <c r="F9534" s="22" t="s">
        <v>268</v>
      </c>
      <c r="H9534" s="22" t="s">
        <v>15</v>
      </c>
      <c r="K9534" s="40"/>
      <c r="L9534" s="40"/>
    </row>
    <row r="9535" spans="1:12">
      <c r="A9535" s="17">
        <v>45626</v>
      </c>
      <c r="B9535" s="22" t="s">
        <v>10</v>
      </c>
      <c r="C9535" s="22" t="s">
        <v>628</v>
      </c>
      <c r="D9535" s="22" t="s">
        <v>9879</v>
      </c>
      <c r="E9535" s="22" t="s">
        <v>58</v>
      </c>
      <c r="F9535" s="22" t="s">
        <v>268</v>
      </c>
      <c r="H9535" s="22" t="s">
        <v>15</v>
      </c>
      <c r="K9535" s="40"/>
      <c r="L9535" s="40"/>
    </row>
    <row r="9536" spans="1:12">
      <c r="A9536" s="17">
        <v>45626</v>
      </c>
      <c r="B9536" s="22" t="s">
        <v>10</v>
      </c>
      <c r="C9536" s="22" t="s">
        <v>628</v>
      </c>
      <c r="D9536" s="22" t="s">
        <v>9880</v>
      </c>
      <c r="E9536" s="22" t="s">
        <v>58</v>
      </c>
      <c r="F9536" s="22" t="s">
        <v>268</v>
      </c>
      <c r="H9536" s="22" t="s">
        <v>15</v>
      </c>
      <c r="K9536" s="40"/>
      <c r="L9536" s="40"/>
    </row>
    <row r="9537" spans="1:12">
      <c r="A9537" s="17">
        <v>45626</v>
      </c>
      <c r="B9537" s="22" t="s">
        <v>10</v>
      </c>
      <c r="C9537" s="22" t="s">
        <v>628</v>
      </c>
      <c r="D9537" s="22" t="s">
        <v>9881</v>
      </c>
      <c r="E9537" s="22" t="s">
        <v>58</v>
      </c>
      <c r="F9537" s="22" t="s">
        <v>268</v>
      </c>
      <c r="H9537" s="22" t="s">
        <v>15</v>
      </c>
      <c r="K9537" s="40"/>
      <c r="L9537" s="40"/>
    </row>
    <row r="9538" spans="1:12">
      <c r="A9538" s="17">
        <v>45626</v>
      </c>
      <c r="B9538" s="22" t="s">
        <v>10</v>
      </c>
      <c r="C9538" s="22" t="s">
        <v>628</v>
      </c>
      <c r="D9538" s="22" t="s">
        <v>9882</v>
      </c>
      <c r="E9538" s="22" t="s">
        <v>58</v>
      </c>
      <c r="F9538" s="22" t="s">
        <v>268</v>
      </c>
      <c r="H9538" s="22" t="s">
        <v>15</v>
      </c>
      <c r="K9538" s="40"/>
      <c r="L9538" s="40"/>
    </row>
    <row r="9539" spans="1:12">
      <c r="A9539" s="17">
        <v>45626</v>
      </c>
      <c r="B9539" s="22" t="s">
        <v>10</v>
      </c>
      <c r="C9539" s="22" t="s">
        <v>640</v>
      </c>
      <c r="D9539" s="22" t="s">
        <v>9883</v>
      </c>
      <c r="E9539" s="22" t="s">
        <v>18</v>
      </c>
      <c r="F9539" s="22" t="s">
        <v>242</v>
      </c>
      <c r="H9539" s="22" t="s">
        <v>20</v>
      </c>
      <c r="K9539" s="40"/>
      <c r="L9539" s="40"/>
    </row>
    <row r="9540" spans="1:12">
      <c r="A9540" s="17">
        <v>45626</v>
      </c>
      <c r="B9540" s="22" t="s">
        <v>10</v>
      </c>
      <c r="C9540" s="22" t="s">
        <v>642</v>
      </c>
      <c r="D9540" s="22" t="s">
        <v>9884</v>
      </c>
      <c r="E9540" s="22" t="s">
        <v>18</v>
      </c>
      <c r="F9540" s="22" t="s">
        <v>242</v>
      </c>
      <c r="H9540" s="22" t="s">
        <v>20</v>
      </c>
      <c r="K9540" s="40"/>
      <c r="L9540" s="40"/>
    </row>
    <row r="9541" spans="1:12">
      <c r="A9541" s="17">
        <v>45626</v>
      </c>
      <c r="B9541" s="22" t="s">
        <v>10</v>
      </c>
      <c r="C9541" s="22" t="s">
        <v>642</v>
      </c>
      <c r="D9541" s="22" t="s">
        <v>9885</v>
      </c>
      <c r="E9541" s="22" t="s">
        <v>18</v>
      </c>
      <c r="F9541" s="22" t="s">
        <v>242</v>
      </c>
      <c r="H9541" s="22" t="s">
        <v>20</v>
      </c>
      <c r="K9541" s="40"/>
      <c r="L9541" s="40"/>
    </row>
    <row r="9542" spans="1:12">
      <c r="A9542" s="17">
        <v>45626</v>
      </c>
      <c r="B9542" s="22" t="s">
        <v>10</v>
      </c>
      <c r="C9542" s="22" t="s">
        <v>642</v>
      </c>
      <c r="D9542" s="22" t="s">
        <v>9886</v>
      </c>
      <c r="E9542" s="22" t="s">
        <v>18</v>
      </c>
      <c r="F9542" s="22" t="s">
        <v>242</v>
      </c>
      <c r="H9542" s="22" t="s">
        <v>20</v>
      </c>
      <c r="K9542" s="40"/>
      <c r="L9542" s="40"/>
    </row>
    <row r="9543" spans="1:12">
      <c r="A9543" s="17">
        <v>45626</v>
      </c>
      <c r="B9543" s="22" t="s">
        <v>10</v>
      </c>
      <c r="C9543" s="22" t="s">
        <v>642</v>
      </c>
      <c r="D9543" s="22" t="s">
        <v>9887</v>
      </c>
      <c r="E9543" s="22" t="s">
        <v>18</v>
      </c>
      <c r="F9543" s="22" t="s">
        <v>242</v>
      </c>
      <c r="H9543" s="22" t="s">
        <v>20</v>
      </c>
      <c r="K9543" s="40"/>
      <c r="L9543" s="40"/>
    </row>
    <row r="9544" spans="1:12">
      <c r="A9544" s="17">
        <v>45626</v>
      </c>
      <c r="B9544" s="22" t="s">
        <v>10</v>
      </c>
      <c r="C9544" s="22" t="s">
        <v>642</v>
      </c>
      <c r="D9544" s="22" t="s">
        <v>9888</v>
      </c>
      <c r="E9544" s="22" t="s">
        <v>18</v>
      </c>
      <c r="F9544" s="22" t="s">
        <v>242</v>
      </c>
      <c r="H9544" s="22" t="s">
        <v>20</v>
      </c>
      <c r="K9544" s="40"/>
      <c r="L9544" s="40"/>
    </row>
    <row r="9545" spans="1:12">
      <c r="A9545" s="17">
        <v>45626</v>
      </c>
      <c r="B9545" s="22" t="s">
        <v>10</v>
      </c>
      <c r="C9545" s="22" t="s">
        <v>642</v>
      </c>
      <c r="D9545" s="22" t="s">
        <v>9889</v>
      </c>
      <c r="E9545" s="22" t="s">
        <v>18</v>
      </c>
      <c r="F9545" s="22" t="s">
        <v>242</v>
      </c>
      <c r="H9545" s="22" t="s">
        <v>20</v>
      </c>
      <c r="K9545" s="40"/>
      <c r="L9545" s="40"/>
    </row>
    <row r="9546" spans="1:12">
      <c r="A9546" s="17">
        <v>45626</v>
      </c>
      <c r="B9546" s="22" t="s">
        <v>10</v>
      </c>
      <c r="C9546" s="22" t="s">
        <v>642</v>
      </c>
      <c r="D9546" s="22" t="s">
        <v>9890</v>
      </c>
      <c r="E9546" s="22" t="s">
        <v>18</v>
      </c>
      <c r="F9546" s="22" t="s">
        <v>242</v>
      </c>
      <c r="H9546" s="22" t="s">
        <v>20</v>
      </c>
      <c r="K9546" s="40"/>
      <c r="L9546" s="40"/>
    </row>
    <row r="9547" spans="1:12">
      <c r="A9547" s="17">
        <v>45626</v>
      </c>
      <c r="B9547" s="22" t="s">
        <v>10</v>
      </c>
      <c r="C9547" s="22" t="s">
        <v>642</v>
      </c>
      <c r="D9547" s="22" t="s">
        <v>9891</v>
      </c>
      <c r="E9547" s="22" t="s">
        <v>18</v>
      </c>
      <c r="F9547" s="22" t="s">
        <v>242</v>
      </c>
      <c r="H9547" s="22" t="s">
        <v>20</v>
      </c>
      <c r="K9547" s="40"/>
      <c r="L9547" s="40"/>
    </row>
    <row r="9548" spans="1:12">
      <c r="A9548" s="17">
        <v>45626</v>
      </c>
      <c r="B9548" s="22" t="s">
        <v>10</v>
      </c>
      <c r="C9548" s="22" t="s">
        <v>642</v>
      </c>
      <c r="D9548" s="22" t="s">
        <v>9892</v>
      </c>
      <c r="E9548" s="22" t="s">
        <v>18</v>
      </c>
      <c r="F9548" s="22" t="s">
        <v>242</v>
      </c>
      <c r="H9548" s="22" t="s">
        <v>20</v>
      </c>
      <c r="K9548" s="40"/>
      <c r="L9548" s="40"/>
    </row>
    <row r="9549" spans="1:12">
      <c r="A9549" s="17">
        <v>45626</v>
      </c>
      <c r="B9549" s="22" t="s">
        <v>10</v>
      </c>
      <c r="C9549" s="22" t="s">
        <v>642</v>
      </c>
      <c r="D9549" s="22" t="s">
        <v>9893</v>
      </c>
      <c r="E9549" s="22" t="s">
        <v>18</v>
      </c>
      <c r="F9549" s="22" t="s">
        <v>242</v>
      </c>
      <c r="H9549" s="22" t="s">
        <v>20</v>
      </c>
      <c r="K9549" s="40"/>
      <c r="L9549" s="40"/>
    </row>
    <row r="9550" spans="1:12">
      <c r="A9550" s="17">
        <v>45626</v>
      </c>
      <c r="B9550" s="22" t="s">
        <v>10</v>
      </c>
      <c r="C9550" s="22" t="s">
        <v>642</v>
      </c>
      <c r="D9550" s="22" t="s">
        <v>9894</v>
      </c>
      <c r="E9550" s="22" t="s">
        <v>18</v>
      </c>
      <c r="F9550" s="22" t="s">
        <v>242</v>
      </c>
      <c r="H9550" s="22" t="s">
        <v>20</v>
      </c>
      <c r="K9550" s="40"/>
      <c r="L9550" s="40"/>
    </row>
    <row r="9551" spans="1:12">
      <c r="A9551" s="17">
        <v>45626</v>
      </c>
      <c r="B9551" s="22" t="s">
        <v>10</v>
      </c>
      <c r="C9551" s="22" t="s">
        <v>654</v>
      </c>
      <c r="D9551" s="22" t="s">
        <v>9895</v>
      </c>
      <c r="E9551" s="22" t="s">
        <v>18</v>
      </c>
      <c r="F9551" s="22" t="s">
        <v>242</v>
      </c>
      <c r="H9551" s="22" t="s">
        <v>20</v>
      </c>
      <c r="K9551" s="40"/>
      <c r="L9551" s="40"/>
    </row>
    <row r="9552" spans="1:12">
      <c r="A9552" s="17">
        <v>45626</v>
      </c>
      <c r="B9552" s="22" t="s">
        <v>10</v>
      </c>
      <c r="C9552" s="22" t="s">
        <v>654</v>
      </c>
      <c r="D9552" s="22" t="s">
        <v>9896</v>
      </c>
      <c r="E9552" s="22" t="s">
        <v>18</v>
      </c>
      <c r="F9552" s="22" t="s">
        <v>242</v>
      </c>
      <c r="H9552" s="22" t="s">
        <v>20</v>
      </c>
      <c r="K9552" s="40"/>
      <c r="L9552" s="40"/>
    </row>
    <row r="9553" spans="1:12">
      <c r="A9553" s="17">
        <v>45626</v>
      </c>
      <c r="B9553" s="22" t="s">
        <v>10</v>
      </c>
      <c r="C9553" s="22" t="s">
        <v>654</v>
      </c>
      <c r="D9553" s="22" t="s">
        <v>9897</v>
      </c>
      <c r="E9553" s="22" t="s">
        <v>18</v>
      </c>
      <c r="F9553" s="22" t="s">
        <v>242</v>
      </c>
      <c r="H9553" s="22" t="s">
        <v>20</v>
      </c>
      <c r="K9553" s="40"/>
      <c r="L9553" s="40"/>
    </row>
    <row r="9554" spans="1:12">
      <c r="A9554" s="17">
        <v>45626</v>
      </c>
      <c r="B9554" s="22" t="s">
        <v>10</v>
      </c>
      <c r="C9554" s="22" t="s">
        <v>656</v>
      </c>
      <c r="D9554" s="22" t="s">
        <v>9898</v>
      </c>
      <c r="E9554" s="22" t="s">
        <v>18</v>
      </c>
      <c r="F9554" s="22" t="s">
        <v>242</v>
      </c>
      <c r="H9554" s="22" t="s">
        <v>20</v>
      </c>
      <c r="K9554" s="40"/>
      <c r="L9554" s="40"/>
    </row>
    <row r="9555" spans="1:12">
      <c r="A9555" s="17">
        <v>45626</v>
      </c>
      <c r="B9555" s="22" t="s">
        <v>10</v>
      </c>
      <c r="C9555" s="22" t="s">
        <v>656</v>
      </c>
      <c r="D9555" s="22" t="s">
        <v>9899</v>
      </c>
      <c r="E9555" s="22" t="s">
        <v>18</v>
      </c>
      <c r="F9555" s="22" t="s">
        <v>242</v>
      </c>
      <c r="H9555" s="22" t="s">
        <v>20</v>
      </c>
      <c r="K9555" s="40"/>
      <c r="L9555" s="40"/>
    </row>
    <row r="9556" spans="1:12">
      <c r="A9556" s="17">
        <v>45626</v>
      </c>
      <c r="B9556" s="22" t="s">
        <v>10</v>
      </c>
      <c r="C9556" s="22" t="s">
        <v>656</v>
      </c>
      <c r="D9556" s="22" t="s">
        <v>9900</v>
      </c>
      <c r="E9556" s="22" t="s">
        <v>18</v>
      </c>
      <c r="F9556" s="22" t="s">
        <v>242</v>
      </c>
      <c r="H9556" s="22" t="s">
        <v>20</v>
      </c>
      <c r="K9556" s="40"/>
      <c r="L9556" s="40"/>
    </row>
    <row r="9557" spans="1:12">
      <c r="A9557" s="17">
        <v>45626</v>
      </c>
      <c r="B9557" s="22" t="s">
        <v>10</v>
      </c>
      <c r="C9557" s="22" t="s">
        <v>656</v>
      </c>
      <c r="D9557" s="22" t="s">
        <v>9901</v>
      </c>
      <c r="E9557" s="22" t="s">
        <v>18</v>
      </c>
      <c r="F9557" s="22" t="s">
        <v>242</v>
      </c>
      <c r="H9557" s="22" t="s">
        <v>20</v>
      </c>
      <c r="K9557" s="40"/>
      <c r="L9557" s="40"/>
    </row>
    <row r="9558" spans="1:12">
      <c r="A9558" s="17">
        <v>45626</v>
      </c>
      <c r="B9558" s="22" t="s">
        <v>10</v>
      </c>
      <c r="C9558" s="22" t="s">
        <v>656</v>
      </c>
      <c r="D9558" s="22" t="s">
        <v>9902</v>
      </c>
      <c r="E9558" s="22" t="s">
        <v>18</v>
      </c>
      <c r="F9558" s="22" t="s">
        <v>242</v>
      </c>
      <c r="H9558" s="22" t="s">
        <v>20</v>
      </c>
      <c r="K9558" s="40"/>
      <c r="L9558" s="40"/>
    </row>
    <row r="9559" spans="1:12">
      <c r="A9559" s="17">
        <v>45626</v>
      </c>
      <c r="B9559" s="22" t="s">
        <v>10</v>
      </c>
      <c r="C9559" s="22" t="s">
        <v>659</v>
      </c>
      <c r="D9559" s="22" t="s">
        <v>9903</v>
      </c>
      <c r="E9559" s="22" t="s">
        <v>18</v>
      </c>
      <c r="F9559" s="22" t="s">
        <v>242</v>
      </c>
      <c r="H9559" s="22" t="s">
        <v>20</v>
      </c>
      <c r="K9559" s="40"/>
      <c r="L9559" s="40"/>
    </row>
    <row r="9560" spans="1:12">
      <c r="A9560" s="17">
        <v>45626</v>
      </c>
      <c r="B9560" s="22" t="s">
        <v>10</v>
      </c>
      <c r="C9560" s="22" t="s">
        <v>663</v>
      </c>
      <c r="D9560" s="22" t="s">
        <v>9904</v>
      </c>
      <c r="E9560" s="22" t="s">
        <v>18</v>
      </c>
      <c r="F9560" s="22" t="s">
        <v>242</v>
      </c>
      <c r="G9560" s="9">
        <v>0.5</v>
      </c>
      <c r="H9560" s="22" t="s">
        <v>20</v>
      </c>
      <c r="I9560" s="28">
        <v>25.6</v>
      </c>
      <c r="J9560" s="28">
        <v>12.8</v>
      </c>
      <c r="K9560" s="40"/>
      <c r="L9560" s="40"/>
    </row>
    <row r="9561" spans="1:12">
      <c r="A9561" s="17">
        <v>45626</v>
      </c>
      <c r="B9561" s="22" t="s">
        <v>10</v>
      </c>
      <c r="C9561" s="22" t="s">
        <v>665</v>
      </c>
      <c r="D9561" s="22" t="s">
        <v>9905</v>
      </c>
      <c r="E9561" s="22" t="s">
        <v>18</v>
      </c>
      <c r="F9561" s="22" t="s">
        <v>242</v>
      </c>
      <c r="H9561" s="22" t="s">
        <v>20</v>
      </c>
      <c r="K9561" s="40"/>
      <c r="L9561" s="40"/>
    </row>
    <row r="9562" spans="1:12">
      <c r="A9562" s="17">
        <v>45626</v>
      </c>
      <c r="B9562" s="22" t="s">
        <v>10</v>
      </c>
      <c r="C9562" s="22" t="s">
        <v>665</v>
      </c>
      <c r="D9562" s="22" t="s">
        <v>9906</v>
      </c>
      <c r="E9562" s="22" t="s">
        <v>18</v>
      </c>
      <c r="F9562" s="22" t="s">
        <v>242</v>
      </c>
      <c r="H9562" s="22" t="s">
        <v>20</v>
      </c>
      <c r="K9562" s="40"/>
      <c r="L9562" s="40"/>
    </row>
    <row r="9563" spans="1:12">
      <c r="A9563" s="17">
        <v>45626</v>
      </c>
      <c r="B9563" s="22" t="s">
        <v>10</v>
      </c>
      <c r="C9563" s="22" t="s">
        <v>665</v>
      </c>
      <c r="D9563" s="22" t="s">
        <v>9907</v>
      </c>
      <c r="E9563" s="22" t="s">
        <v>18</v>
      </c>
      <c r="F9563" s="22" t="s">
        <v>242</v>
      </c>
      <c r="H9563" s="22" t="s">
        <v>20</v>
      </c>
      <c r="K9563" s="40"/>
      <c r="L9563" s="40"/>
    </row>
    <row r="9564" spans="1:12">
      <c r="A9564" s="17">
        <v>45626</v>
      </c>
      <c r="B9564" s="22" t="s">
        <v>10</v>
      </c>
      <c r="C9564" s="22" t="s">
        <v>665</v>
      </c>
      <c r="D9564" s="22" t="s">
        <v>9908</v>
      </c>
      <c r="E9564" s="22" t="s">
        <v>18</v>
      </c>
      <c r="F9564" s="22" t="s">
        <v>242</v>
      </c>
      <c r="H9564" s="22" t="s">
        <v>20</v>
      </c>
      <c r="K9564" s="40"/>
      <c r="L9564" s="40"/>
    </row>
    <row r="9565" spans="1:12">
      <c r="A9565" s="17">
        <v>45626</v>
      </c>
      <c r="B9565" s="22" t="s">
        <v>10</v>
      </c>
      <c r="C9565" s="22" t="s">
        <v>684</v>
      </c>
      <c r="D9565" s="22" t="s">
        <v>9909</v>
      </c>
      <c r="E9565" s="22" t="s">
        <v>18</v>
      </c>
      <c r="F9565" s="22" t="s">
        <v>242</v>
      </c>
      <c r="H9565" s="22" t="s">
        <v>20</v>
      </c>
      <c r="K9565" s="40"/>
      <c r="L9565" s="40"/>
    </row>
    <row r="9566" spans="1:12">
      <c r="A9566" s="17">
        <v>45626</v>
      </c>
      <c r="B9566" s="22" t="s">
        <v>10</v>
      </c>
      <c r="C9566" s="22" t="s">
        <v>684</v>
      </c>
      <c r="D9566" s="22" t="s">
        <v>9910</v>
      </c>
      <c r="E9566" s="22" t="s">
        <v>18</v>
      </c>
      <c r="F9566" s="22" t="s">
        <v>242</v>
      </c>
      <c r="H9566" s="22" t="s">
        <v>20</v>
      </c>
      <c r="K9566" s="40"/>
      <c r="L9566" s="40"/>
    </row>
    <row r="9567" spans="1:12">
      <c r="A9567" s="17">
        <v>45626</v>
      </c>
      <c r="B9567" s="22" t="s">
        <v>10</v>
      </c>
      <c r="C9567" s="22" t="s">
        <v>684</v>
      </c>
      <c r="D9567" s="22" t="s">
        <v>9911</v>
      </c>
      <c r="E9567" s="22" t="s">
        <v>18</v>
      </c>
      <c r="F9567" s="22" t="s">
        <v>242</v>
      </c>
      <c r="H9567" s="22" t="s">
        <v>20</v>
      </c>
      <c r="K9567" s="40"/>
      <c r="L9567" s="40"/>
    </row>
    <row r="9568" spans="1:12">
      <c r="A9568" s="17">
        <v>45626</v>
      </c>
      <c r="B9568" s="22" t="s">
        <v>10</v>
      </c>
      <c r="C9568" s="22" t="s">
        <v>688</v>
      </c>
      <c r="D9568" s="22" t="s">
        <v>9912</v>
      </c>
      <c r="E9568" s="22" t="s">
        <v>18</v>
      </c>
      <c r="F9568" s="22" t="s">
        <v>242</v>
      </c>
      <c r="H9568" s="22" t="s">
        <v>20</v>
      </c>
      <c r="K9568" s="40"/>
      <c r="L9568" s="40"/>
    </row>
    <row r="9569" spans="1:12">
      <c r="A9569" s="17">
        <v>45626</v>
      </c>
      <c r="B9569" s="22" t="s">
        <v>10</v>
      </c>
      <c r="C9569" s="22" t="s">
        <v>688</v>
      </c>
      <c r="D9569" s="22" t="s">
        <v>9913</v>
      </c>
      <c r="E9569" s="22" t="s">
        <v>18</v>
      </c>
      <c r="F9569" s="22" t="s">
        <v>242</v>
      </c>
      <c r="H9569" s="22" t="s">
        <v>20</v>
      </c>
      <c r="K9569" s="40"/>
      <c r="L9569" s="40"/>
    </row>
    <row r="9570" spans="1:12">
      <c r="A9570" s="17">
        <v>45626</v>
      </c>
      <c r="B9570" s="22" t="s">
        <v>10</v>
      </c>
      <c r="C9570" s="22" t="s">
        <v>690</v>
      </c>
      <c r="D9570" s="22" t="s">
        <v>9914</v>
      </c>
      <c r="E9570" s="22" t="s">
        <v>18</v>
      </c>
      <c r="F9570" s="22" t="s">
        <v>242</v>
      </c>
      <c r="H9570" s="22" t="s">
        <v>20</v>
      </c>
      <c r="K9570" s="40"/>
      <c r="L9570" s="40"/>
    </row>
    <row r="9571" spans="1:12">
      <c r="A9571" s="17">
        <v>45626</v>
      </c>
      <c r="B9571" s="22" t="s">
        <v>10</v>
      </c>
      <c r="C9571" s="22" t="s">
        <v>728</v>
      </c>
      <c r="D9571" s="22" t="s">
        <v>9915</v>
      </c>
      <c r="E9571" s="22" t="s">
        <v>18</v>
      </c>
      <c r="F9571" s="22" t="s">
        <v>242</v>
      </c>
      <c r="H9571" s="22" t="s">
        <v>20</v>
      </c>
      <c r="K9571" s="40"/>
      <c r="L9571" s="40"/>
    </row>
    <row r="9572" spans="1:12">
      <c r="A9572" s="17">
        <v>45626</v>
      </c>
      <c r="B9572" s="22" t="s">
        <v>10</v>
      </c>
      <c r="C9572" s="22" t="s">
        <v>730</v>
      </c>
      <c r="D9572" s="22" t="s">
        <v>9916</v>
      </c>
      <c r="E9572" s="22" t="s">
        <v>18</v>
      </c>
      <c r="F9572" s="22" t="s">
        <v>242</v>
      </c>
      <c r="H9572" s="22" t="s">
        <v>20</v>
      </c>
      <c r="K9572" s="40"/>
      <c r="L9572" s="40"/>
    </row>
    <row r="9573" spans="1:12">
      <c r="A9573" s="17">
        <v>45626</v>
      </c>
      <c r="B9573" s="22" t="s">
        <v>10</v>
      </c>
      <c r="C9573" s="22" t="s">
        <v>552</v>
      </c>
      <c r="D9573" s="22" t="s">
        <v>9917</v>
      </c>
      <c r="E9573" s="22" t="s">
        <v>18</v>
      </c>
      <c r="F9573" s="22" t="s">
        <v>242</v>
      </c>
      <c r="H9573" s="22" t="s">
        <v>20</v>
      </c>
      <c r="K9573" s="40"/>
      <c r="L9573" s="40"/>
    </row>
    <row r="9574" spans="1:12">
      <c r="A9574" s="17">
        <v>45626</v>
      </c>
      <c r="B9574" s="22" t="s">
        <v>10</v>
      </c>
      <c r="C9574" s="22" t="s">
        <v>552</v>
      </c>
      <c r="D9574" s="22" t="s">
        <v>9918</v>
      </c>
      <c r="E9574" s="22" t="s">
        <v>18</v>
      </c>
      <c r="F9574" s="22" t="s">
        <v>242</v>
      </c>
      <c r="H9574" s="22" t="s">
        <v>20</v>
      </c>
      <c r="K9574" s="40"/>
      <c r="L9574" s="40"/>
    </row>
    <row r="9575" spans="1:12">
      <c r="A9575" s="17">
        <v>45626</v>
      </c>
      <c r="B9575" s="22" t="s">
        <v>10</v>
      </c>
      <c r="C9575" s="22" t="s">
        <v>552</v>
      </c>
      <c r="D9575" s="22" t="s">
        <v>9919</v>
      </c>
      <c r="E9575" s="22" t="s">
        <v>18</v>
      </c>
      <c r="F9575" s="22" t="s">
        <v>242</v>
      </c>
      <c r="H9575" s="22" t="s">
        <v>20</v>
      </c>
      <c r="K9575" s="40"/>
      <c r="L9575" s="40"/>
    </row>
    <row r="9576" spans="1:12">
      <c r="A9576" s="17">
        <v>45626</v>
      </c>
      <c r="B9576" s="22" t="s">
        <v>10</v>
      </c>
      <c r="C9576" s="22" t="s">
        <v>552</v>
      </c>
      <c r="D9576" s="22" t="s">
        <v>9920</v>
      </c>
      <c r="E9576" s="22" t="s">
        <v>18</v>
      </c>
      <c r="F9576" s="22" t="s">
        <v>242</v>
      </c>
      <c r="H9576" s="22" t="s">
        <v>20</v>
      </c>
      <c r="K9576" s="40"/>
      <c r="L9576" s="40"/>
    </row>
    <row r="9577" spans="1:12">
      <c r="A9577" s="17">
        <v>45626</v>
      </c>
      <c r="B9577" s="22" t="s">
        <v>10</v>
      </c>
      <c r="C9577" s="22" t="s">
        <v>552</v>
      </c>
      <c r="D9577" s="22" t="s">
        <v>9921</v>
      </c>
      <c r="E9577" s="22" t="s">
        <v>18</v>
      </c>
      <c r="F9577" s="22" t="s">
        <v>242</v>
      </c>
      <c r="H9577" s="22" t="s">
        <v>20</v>
      </c>
      <c r="K9577" s="40"/>
      <c r="L9577" s="40"/>
    </row>
    <row r="9578" spans="1:12">
      <c r="A9578" s="17">
        <v>45626</v>
      </c>
      <c r="B9578" s="22" t="s">
        <v>10</v>
      </c>
      <c r="C9578" s="22" t="s">
        <v>552</v>
      </c>
      <c r="D9578" s="22" t="s">
        <v>9922</v>
      </c>
      <c r="E9578" s="22" t="s">
        <v>18</v>
      </c>
      <c r="F9578" s="22" t="s">
        <v>242</v>
      </c>
      <c r="H9578" s="22" t="s">
        <v>20</v>
      </c>
      <c r="K9578" s="40"/>
      <c r="L9578" s="40"/>
    </row>
    <row r="9579" spans="1:12">
      <c r="A9579" s="17">
        <v>45626</v>
      </c>
      <c r="B9579" s="22" t="s">
        <v>10</v>
      </c>
      <c r="C9579" s="22" t="s">
        <v>552</v>
      </c>
      <c r="D9579" s="22" t="s">
        <v>9923</v>
      </c>
      <c r="E9579" s="22" t="s">
        <v>18</v>
      </c>
      <c r="F9579" s="22" t="s">
        <v>242</v>
      </c>
      <c r="H9579" s="22" t="s">
        <v>20</v>
      </c>
      <c r="K9579" s="40"/>
      <c r="L9579" s="40"/>
    </row>
    <row r="9580" spans="1:12">
      <c r="A9580" s="17">
        <v>45626</v>
      </c>
      <c r="B9580" s="22" t="s">
        <v>10</v>
      </c>
      <c r="C9580" s="22" t="s">
        <v>739</v>
      </c>
      <c r="D9580" s="22" t="s">
        <v>9924</v>
      </c>
      <c r="E9580" s="22" t="s">
        <v>18</v>
      </c>
      <c r="F9580" s="22" t="s">
        <v>242</v>
      </c>
      <c r="H9580" s="22" t="s">
        <v>20</v>
      </c>
      <c r="K9580" s="40"/>
      <c r="L9580" s="40"/>
    </row>
    <row r="9581" spans="1:12">
      <c r="A9581" s="17">
        <v>45626</v>
      </c>
      <c r="B9581" s="22" t="s">
        <v>10</v>
      </c>
      <c r="C9581" s="22" t="s">
        <v>739</v>
      </c>
      <c r="D9581" s="22" t="s">
        <v>9925</v>
      </c>
      <c r="E9581" s="22" t="s">
        <v>18</v>
      </c>
      <c r="F9581" s="22" t="s">
        <v>242</v>
      </c>
      <c r="H9581" s="22" t="s">
        <v>20</v>
      </c>
      <c r="K9581" s="40"/>
      <c r="L9581" s="40"/>
    </row>
    <row r="9582" spans="1:12">
      <c r="A9582" s="17">
        <v>45626</v>
      </c>
      <c r="B9582" s="22" t="s">
        <v>10</v>
      </c>
      <c r="C9582" s="22" t="s">
        <v>741</v>
      </c>
      <c r="D9582" s="22" t="s">
        <v>9926</v>
      </c>
      <c r="E9582" s="22" t="s">
        <v>18</v>
      </c>
      <c r="F9582" s="22" t="s">
        <v>242</v>
      </c>
      <c r="H9582" s="22" t="s">
        <v>20</v>
      </c>
      <c r="K9582" s="40"/>
      <c r="L9582" s="40"/>
    </row>
    <row r="9583" spans="1:12">
      <c r="A9583" s="17">
        <v>45626</v>
      </c>
      <c r="B9583" s="22" t="s">
        <v>10</v>
      </c>
      <c r="C9583" s="22" t="s">
        <v>741</v>
      </c>
      <c r="D9583" s="22" t="s">
        <v>9927</v>
      </c>
      <c r="E9583" s="22" t="s">
        <v>18</v>
      </c>
      <c r="F9583" s="22" t="s">
        <v>242</v>
      </c>
      <c r="H9583" s="22" t="s">
        <v>20</v>
      </c>
      <c r="K9583" s="40"/>
      <c r="L9583" s="40"/>
    </row>
    <row r="9584" spans="1:12">
      <c r="A9584" s="17">
        <v>45626</v>
      </c>
      <c r="B9584" s="22" t="s">
        <v>10</v>
      </c>
      <c r="C9584" s="22" t="s">
        <v>745</v>
      </c>
      <c r="D9584" s="22" t="s">
        <v>9928</v>
      </c>
      <c r="E9584" s="22" t="s">
        <v>18</v>
      </c>
      <c r="F9584" s="22" t="s">
        <v>242</v>
      </c>
      <c r="H9584" s="22" t="s">
        <v>20</v>
      </c>
      <c r="K9584" s="40"/>
      <c r="L9584" s="40"/>
    </row>
    <row r="9585" spans="1:12">
      <c r="A9585" s="17">
        <v>45626</v>
      </c>
      <c r="B9585" s="22" t="s">
        <v>10</v>
      </c>
      <c r="C9585" s="22" t="s">
        <v>745</v>
      </c>
      <c r="D9585" s="22" t="s">
        <v>9929</v>
      </c>
      <c r="E9585" s="22" t="s">
        <v>18</v>
      </c>
      <c r="F9585" s="22" t="s">
        <v>242</v>
      </c>
      <c r="H9585" s="22" t="s">
        <v>20</v>
      </c>
      <c r="K9585" s="40"/>
      <c r="L9585" s="40"/>
    </row>
    <row r="9586" spans="1:12">
      <c r="A9586" s="17">
        <v>45626</v>
      </c>
      <c r="B9586" s="22" t="s">
        <v>10</v>
      </c>
      <c r="C9586" s="22" t="s">
        <v>745</v>
      </c>
      <c r="D9586" s="22" t="s">
        <v>9930</v>
      </c>
      <c r="E9586" s="22" t="s">
        <v>18</v>
      </c>
      <c r="F9586" s="22" t="s">
        <v>242</v>
      </c>
      <c r="H9586" s="22" t="s">
        <v>20</v>
      </c>
      <c r="K9586" s="40"/>
      <c r="L9586" s="40"/>
    </row>
    <row r="9587" spans="1:12">
      <c r="A9587" s="17">
        <v>45626</v>
      </c>
      <c r="B9587" s="22" t="s">
        <v>10</v>
      </c>
      <c r="C9587" s="22" t="s">
        <v>745</v>
      </c>
      <c r="D9587" s="22" t="s">
        <v>9931</v>
      </c>
      <c r="E9587" s="22" t="s">
        <v>18</v>
      </c>
      <c r="F9587" s="22" t="s">
        <v>242</v>
      </c>
      <c r="H9587" s="22" t="s">
        <v>20</v>
      </c>
      <c r="K9587" s="40"/>
      <c r="L9587" s="40"/>
    </row>
    <row r="9588" spans="1:12">
      <c r="A9588" s="17">
        <v>45626</v>
      </c>
      <c r="B9588" s="22" t="s">
        <v>10</v>
      </c>
      <c r="C9588" s="22" t="s">
        <v>745</v>
      </c>
      <c r="D9588" s="22" t="s">
        <v>9932</v>
      </c>
      <c r="E9588" s="22" t="s">
        <v>18</v>
      </c>
      <c r="F9588" s="22" t="s">
        <v>242</v>
      </c>
      <c r="H9588" s="22" t="s">
        <v>20</v>
      </c>
      <c r="K9588" s="40"/>
      <c r="L9588" s="40"/>
    </row>
    <row r="9589" spans="1:12">
      <c r="A9589" s="17">
        <v>45626</v>
      </c>
      <c r="B9589" s="22" t="s">
        <v>10</v>
      </c>
      <c r="C9589" s="22" t="s">
        <v>854</v>
      </c>
      <c r="D9589" s="22" t="s">
        <v>9933</v>
      </c>
      <c r="E9589" s="22" t="s">
        <v>18</v>
      </c>
      <c r="F9589" s="22" t="s">
        <v>242</v>
      </c>
      <c r="H9589" s="22" t="s">
        <v>20</v>
      </c>
      <c r="K9589" s="40"/>
      <c r="L9589" s="40"/>
    </row>
    <row r="9590" spans="1:12">
      <c r="A9590" s="17">
        <v>45626</v>
      </c>
      <c r="B9590" s="22" t="s">
        <v>10</v>
      </c>
      <c r="C9590" s="22" t="s">
        <v>747</v>
      </c>
      <c r="D9590" s="22" t="s">
        <v>9934</v>
      </c>
      <c r="E9590" s="22" t="s">
        <v>18</v>
      </c>
      <c r="F9590" s="22" t="s">
        <v>242</v>
      </c>
      <c r="H9590" s="22" t="s">
        <v>20</v>
      </c>
      <c r="K9590" s="40"/>
      <c r="L9590" s="40"/>
    </row>
    <row r="9591" spans="1:12">
      <c r="A9591" s="17">
        <v>45626</v>
      </c>
      <c r="B9591" s="22" t="s">
        <v>10</v>
      </c>
      <c r="C9591" s="22" t="s">
        <v>747</v>
      </c>
      <c r="D9591" s="22" t="s">
        <v>9935</v>
      </c>
      <c r="E9591" s="22" t="s">
        <v>18</v>
      </c>
      <c r="F9591" s="22" t="s">
        <v>242</v>
      </c>
      <c r="G9591" s="9">
        <v>223.1</v>
      </c>
      <c r="H9591" s="22" t="s">
        <v>20</v>
      </c>
      <c r="I9591" s="28">
        <v>14.4</v>
      </c>
      <c r="J9591" s="28">
        <v>3212.64</v>
      </c>
      <c r="K9591" s="40"/>
      <c r="L9591" s="40"/>
    </row>
    <row r="9592" spans="1:12">
      <c r="A9592" s="17">
        <v>45626</v>
      </c>
      <c r="B9592" s="22" t="s">
        <v>10</v>
      </c>
      <c r="C9592" s="22" t="s">
        <v>8744</v>
      </c>
      <c r="D9592" s="22" t="s">
        <v>9936</v>
      </c>
      <c r="E9592" s="22" t="s">
        <v>18</v>
      </c>
      <c r="F9592" s="22" t="s">
        <v>242</v>
      </c>
      <c r="H9592" s="22" t="s">
        <v>20</v>
      </c>
      <c r="K9592" s="40"/>
      <c r="L9592" s="40"/>
    </row>
    <row r="9593" spans="1:12">
      <c r="A9593" s="17">
        <v>45626</v>
      </c>
      <c r="B9593" s="22" t="s">
        <v>10</v>
      </c>
      <c r="C9593" s="22" t="s">
        <v>857</v>
      </c>
      <c r="D9593" s="22" t="s">
        <v>9937</v>
      </c>
      <c r="E9593" s="22" t="s">
        <v>18</v>
      </c>
      <c r="F9593" s="22" t="s">
        <v>242</v>
      </c>
      <c r="H9593" s="22" t="s">
        <v>20</v>
      </c>
      <c r="K9593" s="40"/>
      <c r="L9593" s="40"/>
    </row>
    <row r="9594" spans="1:12">
      <c r="A9594" s="17">
        <v>45626</v>
      </c>
      <c r="B9594" s="22" t="s">
        <v>10</v>
      </c>
      <c r="C9594" s="22" t="s">
        <v>857</v>
      </c>
      <c r="D9594" s="22" t="s">
        <v>9938</v>
      </c>
      <c r="E9594" s="22" t="s">
        <v>18</v>
      </c>
      <c r="F9594" s="22" t="s">
        <v>242</v>
      </c>
      <c r="H9594" s="22" t="s">
        <v>20</v>
      </c>
      <c r="K9594" s="40"/>
      <c r="L9594" s="40"/>
    </row>
    <row r="9595" spans="1:12">
      <c r="A9595" s="17">
        <v>45626</v>
      </c>
      <c r="B9595" s="22" t="s">
        <v>10</v>
      </c>
      <c r="C9595" s="22" t="s">
        <v>857</v>
      </c>
      <c r="D9595" s="22" t="s">
        <v>9939</v>
      </c>
      <c r="E9595" s="22" t="s">
        <v>18</v>
      </c>
      <c r="F9595" s="22" t="s">
        <v>242</v>
      </c>
      <c r="H9595" s="22" t="s">
        <v>20</v>
      </c>
      <c r="K9595" s="40"/>
      <c r="L9595" s="40"/>
    </row>
    <row r="9596" spans="1:12">
      <c r="A9596" s="17">
        <v>45626</v>
      </c>
      <c r="B9596" s="22" t="s">
        <v>10</v>
      </c>
      <c r="C9596" s="22" t="s">
        <v>857</v>
      </c>
      <c r="D9596" s="22" t="s">
        <v>9940</v>
      </c>
      <c r="E9596" s="22" t="s">
        <v>18</v>
      </c>
      <c r="F9596" s="22" t="s">
        <v>242</v>
      </c>
      <c r="H9596" s="22" t="s">
        <v>20</v>
      </c>
      <c r="K9596" s="40"/>
      <c r="L9596" s="40"/>
    </row>
    <row r="9597" spans="1:12">
      <c r="A9597" s="17">
        <v>45626</v>
      </c>
      <c r="B9597" s="22" t="s">
        <v>10</v>
      </c>
      <c r="C9597" s="22" t="s">
        <v>857</v>
      </c>
      <c r="D9597" s="22" t="s">
        <v>9941</v>
      </c>
      <c r="E9597" s="22" t="s">
        <v>18</v>
      </c>
      <c r="F9597" s="22" t="s">
        <v>242</v>
      </c>
      <c r="H9597" s="22" t="s">
        <v>20</v>
      </c>
      <c r="K9597" s="40"/>
      <c r="L9597" s="40"/>
    </row>
    <row r="9598" spans="1:12">
      <c r="A9598" s="17">
        <v>45626</v>
      </c>
      <c r="B9598" s="22" t="s">
        <v>10</v>
      </c>
      <c r="C9598" s="22" t="s">
        <v>927</v>
      </c>
      <c r="D9598" s="22" t="s">
        <v>9942</v>
      </c>
      <c r="E9598" s="22" t="s">
        <v>18</v>
      </c>
      <c r="F9598" s="22" t="s">
        <v>242</v>
      </c>
      <c r="H9598" s="22" t="s">
        <v>20</v>
      </c>
      <c r="K9598" s="40"/>
      <c r="L9598" s="40"/>
    </row>
    <row r="9599" spans="1:12">
      <c r="A9599" s="17">
        <v>45626</v>
      </c>
      <c r="B9599" s="22" t="s">
        <v>10</v>
      </c>
      <c r="C9599" s="22" t="s">
        <v>927</v>
      </c>
      <c r="D9599" s="22" t="s">
        <v>9943</v>
      </c>
      <c r="E9599" s="22" t="s">
        <v>18</v>
      </c>
      <c r="F9599" s="22" t="s">
        <v>242</v>
      </c>
      <c r="H9599" s="22" t="s">
        <v>20</v>
      </c>
      <c r="K9599" s="40"/>
      <c r="L9599" s="40"/>
    </row>
    <row r="9600" spans="1:12">
      <c r="A9600" s="17">
        <v>45626</v>
      </c>
      <c r="B9600" s="22" t="s">
        <v>10</v>
      </c>
      <c r="C9600" s="22" t="s">
        <v>927</v>
      </c>
      <c r="D9600" s="22" t="s">
        <v>9944</v>
      </c>
      <c r="E9600" s="22" t="s">
        <v>18</v>
      </c>
      <c r="F9600" s="22" t="s">
        <v>242</v>
      </c>
      <c r="G9600" s="9">
        <v>102.7</v>
      </c>
      <c r="H9600" s="22" t="s">
        <v>20</v>
      </c>
      <c r="I9600" s="28">
        <v>12.8</v>
      </c>
      <c r="J9600" s="28">
        <v>1314.56</v>
      </c>
      <c r="K9600" s="40"/>
      <c r="L9600" s="40"/>
    </row>
    <row r="9601" spans="1:12">
      <c r="A9601" s="17">
        <v>45626</v>
      </c>
      <c r="B9601" s="22" t="s">
        <v>10</v>
      </c>
      <c r="C9601" s="22" t="s">
        <v>663</v>
      </c>
      <c r="D9601" s="22" t="s">
        <v>9945</v>
      </c>
      <c r="E9601" s="22" t="s">
        <v>18</v>
      </c>
      <c r="F9601" s="22" t="s">
        <v>242</v>
      </c>
      <c r="G9601" s="9">
        <v>30</v>
      </c>
      <c r="H9601" s="22" t="s">
        <v>20</v>
      </c>
      <c r="I9601" s="28">
        <v>25.6</v>
      </c>
      <c r="J9601" s="28">
        <v>768</v>
      </c>
      <c r="K9601" s="40"/>
      <c r="L9601" s="40"/>
    </row>
    <row r="9602" spans="1:12">
      <c r="A9602" s="17">
        <v>45626</v>
      </c>
      <c r="B9602" s="22" t="s">
        <v>10</v>
      </c>
      <c r="C9602" s="22" t="s">
        <v>932</v>
      </c>
      <c r="D9602" s="22" t="s">
        <v>9946</v>
      </c>
      <c r="E9602" s="22" t="s">
        <v>18</v>
      </c>
      <c r="F9602" s="22" t="s">
        <v>242</v>
      </c>
      <c r="H9602" s="22" t="s">
        <v>20</v>
      </c>
      <c r="K9602" s="40"/>
      <c r="L9602" s="40"/>
    </row>
    <row r="9603" spans="1:12">
      <c r="A9603" s="17">
        <v>45626</v>
      </c>
      <c r="B9603" s="22" t="s">
        <v>10</v>
      </c>
      <c r="C9603" s="22" t="s">
        <v>932</v>
      </c>
      <c r="D9603" s="22" t="s">
        <v>9947</v>
      </c>
      <c r="E9603" s="22" t="s">
        <v>18</v>
      </c>
      <c r="F9603" s="22" t="s">
        <v>242</v>
      </c>
      <c r="H9603" s="22" t="s">
        <v>20</v>
      </c>
      <c r="K9603" s="40"/>
      <c r="L9603" s="40"/>
    </row>
    <row r="9604" spans="1:12">
      <c r="A9604" s="17">
        <v>45626</v>
      </c>
      <c r="B9604" s="22" t="s">
        <v>10</v>
      </c>
      <c r="C9604" s="22" t="s">
        <v>932</v>
      </c>
      <c r="D9604" s="22" t="s">
        <v>9948</v>
      </c>
      <c r="E9604" s="22" t="s">
        <v>18</v>
      </c>
      <c r="F9604" s="22" t="s">
        <v>242</v>
      </c>
      <c r="H9604" s="22" t="s">
        <v>20</v>
      </c>
      <c r="K9604" s="40"/>
      <c r="L9604" s="40"/>
    </row>
    <row r="9605" spans="1:12">
      <c r="A9605" s="17">
        <v>45626</v>
      </c>
      <c r="B9605" s="22" t="s">
        <v>10</v>
      </c>
      <c r="C9605" s="22" t="s">
        <v>932</v>
      </c>
      <c r="D9605" s="22" t="s">
        <v>9949</v>
      </c>
      <c r="E9605" s="22" t="s">
        <v>18</v>
      </c>
      <c r="F9605" s="22" t="s">
        <v>242</v>
      </c>
      <c r="H9605" s="22" t="s">
        <v>20</v>
      </c>
      <c r="K9605" s="40"/>
      <c r="L9605" s="40"/>
    </row>
    <row r="9606" spans="1:12">
      <c r="A9606" s="17">
        <v>45626</v>
      </c>
      <c r="B9606" s="22" t="s">
        <v>10</v>
      </c>
      <c r="C9606" s="22" t="s">
        <v>932</v>
      </c>
      <c r="D9606" s="22" t="s">
        <v>9950</v>
      </c>
      <c r="E9606" s="22" t="s">
        <v>18</v>
      </c>
      <c r="F9606" s="22" t="s">
        <v>242</v>
      </c>
      <c r="H9606" s="22" t="s">
        <v>20</v>
      </c>
      <c r="K9606" s="40"/>
      <c r="L9606" s="40"/>
    </row>
    <row r="9607" spans="1:12">
      <c r="A9607" s="17">
        <v>45626</v>
      </c>
      <c r="B9607" s="22" t="s">
        <v>10</v>
      </c>
      <c r="C9607" s="22" t="s">
        <v>932</v>
      </c>
      <c r="D9607" s="22" t="s">
        <v>9951</v>
      </c>
      <c r="E9607" s="22" t="s">
        <v>18</v>
      </c>
      <c r="F9607" s="22" t="s">
        <v>242</v>
      </c>
      <c r="H9607" s="22" t="s">
        <v>20</v>
      </c>
      <c r="K9607" s="40"/>
      <c r="L9607" s="40"/>
    </row>
    <row r="9608" spans="1:12">
      <c r="A9608" s="17">
        <v>45626</v>
      </c>
      <c r="B9608" s="22" t="s">
        <v>10</v>
      </c>
      <c r="C9608" s="22" t="s">
        <v>932</v>
      </c>
      <c r="D9608" s="22" t="s">
        <v>9952</v>
      </c>
      <c r="E9608" s="22" t="s">
        <v>18</v>
      </c>
      <c r="F9608" s="22" t="s">
        <v>242</v>
      </c>
      <c r="H9608" s="22" t="s">
        <v>20</v>
      </c>
      <c r="K9608" s="40"/>
      <c r="L9608" s="40"/>
    </row>
    <row r="9609" spans="1:12">
      <c r="A9609" s="17">
        <v>45626</v>
      </c>
      <c r="B9609" s="22" t="s">
        <v>10</v>
      </c>
      <c r="C9609" s="22" t="s">
        <v>932</v>
      </c>
      <c r="D9609" s="22" t="s">
        <v>9953</v>
      </c>
      <c r="E9609" s="22" t="s">
        <v>18</v>
      </c>
      <c r="F9609" s="22" t="s">
        <v>242</v>
      </c>
      <c r="H9609" s="22" t="s">
        <v>20</v>
      </c>
      <c r="K9609" s="40"/>
      <c r="L9609" s="40"/>
    </row>
    <row r="9610" spans="1:12">
      <c r="A9610" s="17">
        <v>45626</v>
      </c>
      <c r="B9610" s="22" t="s">
        <v>10</v>
      </c>
      <c r="C9610" s="22" t="s">
        <v>932</v>
      </c>
      <c r="D9610" s="22" t="s">
        <v>9954</v>
      </c>
      <c r="E9610" s="22" t="s">
        <v>18</v>
      </c>
      <c r="F9610" s="22" t="s">
        <v>242</v>
      </c>
      <c r="H9610" s="22" t="s">
        <v>20</v>
      </c>
      <c r="K9610" s="40"/>
      <c r="L9610" s="40"/>
    </row>
    <row r="9611" spans="1:12">
      <c r="A9611" s="17">
        <v>45626</v>
      </c>
      <c r="B9611" s="22" t="s">
        <v>10</v>
      </c>
      <c r="C9611" s="22" t="s">
        <v>932</v>
      </c>
      <c r="D9611" s="22" t="s">
        <v>9955</v>
      </c>
      <c r="E9611" s="22" t="s">
        <v>18</v>
      </c>
      <c r="F9611" s="22" t="s">
        <v>242</v>
      </c>
      <c r="H9611" s="22" t="s">
        <v>20</v>
      </c>
      <c r="K9611" s="40"/>
      <c r="L9611" s="40"/>
    </row>
    <row r="9612" spans="1:12">
      <c r="A9612" s="17">
        <v>45626</v>
      </c>
      <c r="B9612" s="22" t="s">
        <v>10</v>
      </c>
      <c r="C9612" s="22" t="s">
        <v>932</v>
      </c>
      <c r="D9612" s="22" t="s">
        <v>9956</v>
      </c>
      <c r="E9612" s="22" t="s">
        <v>18</v>
      </c>
      <c r="F9612" s="22" t="s">
        <v>242</v>
      </c>
      <c r="H9612" s="22" t="s">
        <v>20</v>
      </c>
      <c r="K9612" s="40"/>
      <c r="L9612" s="40"/>
    </row>
    <row r="9613" spans="1:12">
      <c r="A9613" s="17">
        <v>45626</v>
      </c>
      <c r="B9613" s="22" t="s">
        <v>10</v>
      </c>
      <c r="C9613" s="22" t="s">
        <v>556</v>
      </c>
      <c r="D9613" s="22" t="s">
        <v>9957</v>
      </c>
      <c r="E9613" s="22" t="s">
        <v>18</v>
      </c>
      <c r="F9613" s="22" t="s">
        <v>242</v>
      </c>
      <c r="H9613" s="22" t="s">
        <v>20</v>
      </c>
      <c r="K9613" s="40"/>
      <c r="L9613" s="40"/>
    </row>
    <row r="9614" spans="1:12">
      <c r="A9614" s="17">
        <v>45626</v>
      </c>
      <c r="B9614" s="22" t="s">
        <v>10</v>
      </c>
      <c r="C9614" s="22" t="s">
        <v>556</v>
      </c>
      <c r="D9614" s="22" t="s">
        <v>9958</v>
      </c>
      <c r="E9614" s="22" t="s">
        <v>18</v>
      </c>
      <c r="F9614" s="22" t="s">
        <v>242</v>
      </c>
      <c r="H9614" s="22" t="s">
        <v>20</v>
      </c>
      <c r="K9614" s="40"/>
      <c r="L9614" s="40"/>
    </row>
    <row r="9615" spans="1:12">
      <c r="A9615" s="17">
        <v>45626</v>
      </c>
      <c r="B9615" s="22" t="s">
        <v>10</v>
      </c>
      <c r="C9615" s="22" t="s">
        <v>556</v>
      </c>
      <c r="D9615" s="22" t="s">
        <v>9959</v>
      </c>
      <c r="E9615" s="22" t="s">
        <v>18</v>
      </c>
      <c r="F9615" s="22" t="s">
        <v>242</v>
      </c>
      <c r="H9615" s="22" t="s">
        <v>20</v>
      </c>
      <c r="K9615" s="40"/>
      <c r="L9615" s="40"/>
    </row>
    <row r="9616" spans="1:12">
      <c r="A9616" s="17">
        <v>45626</v>
      </c>
      <c r="B9616" s="22" t="s">
        <v>10</v>
      </c>
      <c r="C9616" s="22" t="s">
        <v>556</v>
      </c>
      <c r="D9616" s="22" t="s">
        <v>9960</v>
      </c>
      <c r="E9616" s="22" t="s">
        <v>18</v>
      </c>
      <c r="F9616" s="22" t="s">
        <v>242</v>
      </c>
      <c r="H9616" s="22" t="s">
        <v>20</v>
      </c>
      <c r="K9616" s="40"/>
      <c r="L9616" s="40"/>
    </row>
    <row r="9617" spans="1:12">
      <c r="A9617" s="17">
        <v>45626</v>
      </c>
      <c r="B9617" s="22" t="s">
        <v>10</v>
      </c>
      <c r="C9617" s="22" t="s">
        <v>863</v>
      </c>
      <c r="D9617" s="22" t="s">
        <v>9961</v>
      </c>
      <c r="E9617" s="22" t="s">
        <v>18</v>
      </c>
      <c r="F9617" s="22" t="s">
        <v>242</v>
      </c>
      <c r="H9617" s="22" t="s">
        <v>20</v>
      </c>
      <c r="K9617" s="40"/>
      <c r="L9617" s="40"/>
    </row>
    <row r="9618" spans="1:12">
      <c r="A9618" s="17">
        <v>45626</v>
      </c>
      <c r="B9618" s="22" t="s">
        <v>10</v>
      </c>
      <c r="C9618" s="22" t="s">
        <v>865</v>
      </c>
      <c r="D9618" s="22" t="s">
        <v>9962</v>
      </c>
      <c r="E9618" s="22" t="s">
        <v>18</v>
      </c>
      <c r="F9618" s="22" t="s">
        <v>242</v>
      </c>
      <c r="H9618" s="22" t="s">
        <v>20</v>
      </c>
      <c r="K9618" s="40"/>
      <c r="L9618" s="40"/>
    </row>
    <row r="9619" spans="1:12">
      <c r="A9619" s="17">
        <v>45626</v>
      </c>
      <c r="B9619" s="22" t="s">
        <v>10</v>
      </c>
      <c r="C9619" s="22" t="s">
        <v>865</v>
      </c>
      <c r="D9619" s="22" t="s">
        <v>9963</v>
      </c>
      <c r="E9619" s="22" t="s">
        <v>18</v>
      </c>
      <c r="F9619" s="22" t="s">
        <v>242</v>
      </c>
      <c r="H9619" s="22" t="s">
        <v>20</v>
      </c>
      <c r="K9619" s="40"/>
      <c r="L9619" s="40"/>
    </row>
    <row r="9620" spans="1:12">
      <c r="A9620" s="17">
        <v>45626</v>
      </c>
      <c r="B9620" s="22" t="s">
        <v>10</v>
      </c>
      <c r="C9620" s="22" t="s">
        <v>962</v>
      </c>
      <c r="D9620" s="22" t="s">
        <v>9964</v>
      </c>
      <c r="E9620" s="22" t="s">
        <v>18</v>
      </c>
      <c r="F9620" s="22" t="s">
        <v>33</v>
      </c>
      <c r="H9620" s="22" t="s">
        <v>20</v>
      </c>
      <c r="K9620" s="40"/>
      <c r="L9620" s="40"/>
    </row>
    <row r="9621" spans="1:12">
      <c r="A9621" s="17">
        <v>45626</v>
      </c>
      <c r="B9621" s="22" t="s">
        <v>10</v>
      </c>
      <c r="C9621" s="22" t="s">
        <v>962</v>
      </c>
      <c r="D9621" s="22" t="s">
        <v>9965</v>
      </c>
      <c r="E9621" s="22" t="s">
        <v>18</v>
      </c>
      <c r="F9621" s="22" t="s">
        <v>33</v>
      </c>
      <c r="H9621" s="22" t="s">
        <v>20</v>
      </c>
      <c r="K9621" s="40"/>
      <c r="L9621" s="40"/>
    </row>
    <row r="9622" spans="1:12">
      <c r="A9622" s="17">
        <v>45626</v>
      </c>
      <c r="B9622" s="22" t="s">
        <v>10</v>
      </c>
      <c r="C9622" s="22" t="s">
        <v>962</v>
      </c>
      <c r="D9622" s="22" t="s">
        <v>9966</v>
      </c>
      <c r="E9622" s="22" t="s">
        <v>18</v>
      </c>
      <c r="F9622" s="22" t="s">
        <v>33</v>
      </c>
      <c r="H9622" s="22" t="s">
        <v>20</v>
      </c>
      <c r="K9622" s="40"/>
      <c r="L9622" s="40"/>
    </row>
    <row r="9623" spans="1:12">
      <c r="A9623" s="17">
        <v>45626</v>
      </c>
      <c r="B9623" s="22" t="s">
        <v>10</v>
      </c>
      <c r="C9623" s="22" t="s">
        <v>962</v>
      </c>
      <c r="D9623" s="22" t="s">
        <v>9967</v>
      </c>
      <c r="E9623" s="22" t="s">
        <v>18</v>
      </c>
      <c r="F9623" s="22" t="s">
        <v>33</v>
      </c>
      <c r="H9623" s="22" t="s">
        <v>20</v>
      </c>
      <c r="K9623" s="40"/>
      <c r="L9623" s="40"/>
    </row>
    <row r="9624" spans="1:12">
      <c r="A9624" s="17">
        <v>45626</v>
      </c>
      <c r="B9624" s="22" t="s">
        <v>10</v>
      </c>
      <c r="C9624" s="22" t="s">
        <v>962</v>
      </c>
      <c r="D9624" s="22" t="s">
        <v>9968</v>
      </c>
      <c r="E9624" s="22" t="s">
        <v>18</v>
      </c>
      <c r="F9624" s="22" t="s">
        <v>33</v>
      </c>
      <c r="H9624" s="22" t="s">
        <v>20</v>
      </c>
      <c r="K9624" s="40"/>
      <c r="L9624" s="40"/>
    </row>
    <row r="9625" spans="1:12">
      <c r="A9625" s="17">
        <v>45626</v>
      </c>
      <c r="B9625" s="22" t="s">
        <v>10</v>
      </c>
      <c r="C9625" s="22" t="s">
        <v>962</v>
      </c>
      <c r="D9625" s="22" t="s">
        <v>9969</v>
      </c>
      <c r="E9625" s="22" t="s">
        <v>18</v>
      </c>
      <c r="F9625" s="22" t="s">
        <v>33</v>
      </c>
      <c r="H9625" s="22" t="s">
        <v>20</v>
      </c>
      <c r="K9625" s="40"/>
      <c r="L9625" s="40"/>
    </row>
    <row r="9626" spans="1:12">
      <c r="A9626" s="17">
        <v>45626</v>
      </c>
      <c r="B9626" s="22" t="s">
        <v>10</v>
      </c>
      <c r="C9626" s="22" t="s">
        <v>962</v>
      </c>
      <c r="D9626" s="22" t="s">
        <v>9970</v>
      </c>
      <c r="E9626" s="22" t="s">
        <v>18</v>
      </c>
      <c r="F9626" s="22" t="s">
        <v>33</v>
      </c>
      <c r="H9626" s="22" t="s">
        <v>20</v>
      </c>
      <c r="K9626" s="40"/>
      <c r="L9626" s="40"/>
    </row>
    <row r="9627" spans="1:12">
      <c r="A9627" s="17">
        <v>45626</v>
      </c>
      <c r="B9627" s="22" t="s">
        <v>10</v>
      </c>
      <c r="C9627" s="22" t="s">
        <v>962</v>
      </c>
      <c r="D9627" s="22" t="s">
        <v>9971</v>
      </c>
      <c r="E9627" s="22" t="s">
        <v>18</v>
      </c>
      <c r="F9627" s="22" t="s">
        <v>33</v>
      </c>
      <c r="H9627" s="22" t="s">
        <v>20</v>
      </c>
      <c r="K9627" s="40"/>
      <c r="L9627" s="40"/>
    </row>
    <row r="9628" spans="1:12">
      <c r="A9628" s="17">
        <v>45626</v>
      </c>
      <c r="B9628" s="22" t="s">
        <v>10</v>
      </c>
      <c r="C9628" s="22" t="s">
        <v>962</v>
      </c>
      <c r="D9628" s="22" t="s">
        <v>9972</v>
      </c>
      <c r="E9628" s="22" t="s">
        <v>18</v>
      </c>
      <c r="F9628" s="22" t="s">
        <v>33</v>
      </c>
      <c r="H9628" s="22" t="s">
        <v>20</v>
      </c>
      <c r="K9628" s="40"/>
      <c r="L9628" s="40"/>
    </row>
    <row r="9629" spans="1:12">
      <c r="A9629" s="17">
        <v>45626</v>
      </c>
      <c r="B9629" s="22" t="s">
        <v>10</v>
      </c>
      <c r="C9629" s="22" t="s">
        <v>871</v>
      </c>
      <c r="D9629" s="22" t="s">
        <v>9973</v>
      </c>
      <c r="E9629" s="22" t="s">
        <v>18</v>
      </c>
      <c r="F9629" s="22" t="s">
        <v>263</v>
      </c>
      <c r="H9629" s="22" t="s">
        <v>20</v>
      </c>
      <c r="K9629" s="40"/>
      <c r="L9629" s="40"/>
    </row>
    <row r="9630" spans="1:12">
      <c r="A9630" s="17">
        <v>45626</v>
      </c>
      <c r="B9630" s="22" t="s">
        <v>10</v>
      </c>
      <c r="C9630" s="22" t="s">
        <v>871</v>
      </c>
      <c r="D9630" s="22" t="s">
        <v>9974</v>
      </c>
      <c r="E9630" s="22" t="s">
        <v>18</v>
      </c>
      <c r="F9630" s="22" t="s">
        <v>263</v>
      </c>
      <c r="H9630" s="22" t="s">
        <v>20</v>
      </c>
      <c r="K9630" s="40"/>
      <c r="L9630" s="40"/>
    </row>
    <row r="9631" spans="1:12">
      <c r="A9631" s="17">
        <v>45626</v>
      </c>
      <c r="B9631" s="22" t="s">
        <v>10</v>
      </c>
      <c r="C9631" s="22" t="s">
        <v>871</v>
      </c>
      <c r="D9631" s="22" t="s">
        <v>9975</v>
      </c>
      <c r="E9631" s="22" t="s">
        <v>18</v>
      </c>
      <c r="F9631" s="22" t="s">
        <v>263</v>
      </c>
      <c r="H9631" s="22" t="s">
        <v>20</v>
      </c>
      <c r="K9631" s="40"/>
      <c r="L9631" s="40"/>
    </row>
    <row r="9632" spans="1:12">
      <c r="A9632" s="17">
        <v>45626</v>
      </c>
      <c r="B9632" s="22" t="s">
        <v>10</v>
      </c>
      <c r="C9632" s="22" t="s">
        <v>871</v>
      </c>
      <c r="D9632" s="22" t="s">
        <v>9976</v>
      </c>
      <c r="E9632" s="22" t="s">
        <v>18</v>
      </c>
      <c r="F9632" s="22" t="s">
        <v>263</v>
      </c>
      <c r="H9632" s="22" t="s">
        <v>20</v>
      </c>
      <c r="K9632" s="40"/>
      <c r="L9632" s="40"/>
    </row>
    <row r="9633" spans="1:12">
      <c r="A9633" s="17">
        <v>45626</v>
      </c>
      <c r="B9633" s="22" t="s">
        <v>10</v>
      </c>
      <c r="C9633" s="22" t="s">
        <v>871</v>
      </c>
      <c r="D9633" s="22" t="s">
        <v>9977</v>
      </c>
      <c r="E9633" s="22" t="s">
        <v>18</v>
      </c>
      <c r="F9633" s="22" t="s">
        <v>263</v>
      </c>
      <c r="H9633" s="22" t="s">
        <v>20</v>
      </c>
      <c r="K9633" s="40"/>
      <c r="L9633" s="40"/>
    </row>
    <row r="9634" spans="1:12">
      <c r="A9634" s="17">
        <v>45626</v>
      </c>
      <c r="B9634" s="22" t="s">
        <v>10</v>
      </c>
      <c r="C9634" s="22" t="s">
        <v>871</v>
      </c>
      <c r="D9634" s="22" t="s">
        <v>9978</v>
      </c>
      <c r="E9634" s="22" t="s">
        <v>18</v>
      </c>
      <c r="F9634" s="22" t="s">
        <v>263</v>
      </c>
      <c r="H9634" s="22" t="s">
        <v>20</v>
      </c>
      <c r="K9634" s="40"/>
      <c r="L9634" s="40"/>
    </row>
    <row r="9635" spans="1:12">
      <c r="A9635" s="17">
        <v>45626</v>
      </c>
      <c r="B9635" s="22" t="s">
        <v>10</v>
      </c>
      <c r="C9635" s="22" t="s">
        <v>871</v>
      </c>
      <c r="D9635" s="22" t="s">
        <v>9979</v>
      </c>
      <c r="E9635" s="22" t="s">
        <v>18</v>
      </c>
      <c r="F9635" s="22" t="s">
        <v>263</v>
      </c>
      <c r="H9635" s="22" t="s">
        <v>20</v>
      </c>
      <c r="K9635" s="40"/>
      <c r="L9635" s="40"/>
    </row>
    <row r="9636" spans="1:12">
      <c r="A9636" s="17">
        <v>45626</v>
      </c>
      <c r="B9636" s="22" t="s">
        <v>10</v>
      </c>
      <c r="C9636" s="22" t="s">
        <v>871</v>
      </c>
      <c r="D9636" s="22" t="s">
        <v>9980</v>
      </c>
      <c r="E9636" s="22" t="s">
        <v>18</v>
      </c>
      <c r="F9636" s="22" t="s">
        <v>263</v>
      </c>
      <c r="H9636" s="22" t="s">
        <v>20</v>
      </c>
      <c r="K9636" s="40"/>
      <c r="L9636" s="40"/>
    </row>
    <row r="9637" spans="1:12">
      <c r="A9637" s="17">
        <v>45626</v>
      </c>
      <c r="B9637" s="22" t="s">
        <v>10</v>
      </c>
      <c r="C9637" s="22" t="s">
        <v>871</v>
      </c>
      <c r="D9637" s="22" t="s">
        <v>9981</v>
      </c>
      <c r="E9637" s="22" t="s">
        <v>18</v>
      </c>
      <c r="F9637" s="22" t="s">
        <v>263</v>
      </c>
      <c r="H9637" s="22" t="s">
        <v>20</v>
      </c>
      <c r="K9637" s="40"/>
      <c r="L9637" s="40"/>
    </row>
    <row r="9638" spans="1:12">
      <c r="A9638" s="17">
        <v>45626</v>
      </c>
      <c r="B9638" s="22" t="s">
        <v>10</v>
      </c>
      <c r="C9638" s="22" t="s">
        <v>871</v>
      </c>
      <c r="D9638" s="22" t="s">
        <v>9982</v>
      </c>
      <c r="E9638" s="22" t="s">
        <v>18</v>
      </c>
      <c r="F9638" s="22" t="s">
        <v>263</v>
      </c>
      <c r="H9638" s="22" t="s">
        <v>20</v>
      </c>
      <c r="K9638" s="40"/>
      <c r="L9638" s="40"/>
    </row>
    <row r="9639" spans="1:12">
      <c r="A9639" s="17">
        <v>45657</v>
      </c>
      <c r="B9639" s="22" t="s">
        <v>10</v>
      </c>
      <c r="C9639" s="22" t="s">
        <v>191</v>
      </c>
      <c r="D9639" s="22" t="s">
        <v>9983</v>
      </c>
      <c r="E9639" s="22" t="s">
        <v>58</v>
      </c>
      <c r="F9639" s="22" t="s">
        <v>168</v>
      </c>
      <c r="G9639" s="9">
        <v>15000</v>
      </c>
      <c r="H9639" s="22" t="s">
        <v>15</v>
      </c>
      <c r="I9639" s="28">
        <v>0.01</v>
      </c>
      <c r="J9639" s="28">
        <v>120</v>
      </c>
      <c r="K9639" s="40"/>
      <c r="L9639" s="40"/>
    </row>
    <row r="9640" spans="1:12">
      <c r="A9640" s="17">
        <v>45657</v>
      </c>
      <c r="B9640" s="22" t="s">
        <v>62</v>
      </c>
      <c r="C9640" s="22" t="s">
        <v>63</v>
      </c>
      <c r="D9640" s="22" t="s">
        <v>9984</v>
      </c>
      <c r="E9640" s="22" t="s">
        <v>65</v>
      </c>
      <c r="F9640" s="22" t="s">
        <v>66</v>
      </c>
      <c r="G9640" s="9">
        <v>48</v>
      </c>
      <c r="H9640" s="22" t="s">
        <v>15</v>
      </c>
      <c r="I9640" s="28">
        <v>78.260000000000005</v>
      </c>
      <c r="J9640" s="28">
        <v>3756.48</v>
      </c>
      <c r="K9640" s="40"/>
      <c r="L9640" s="40"/>
    </row>
    <row r="9641" spans="1:12">
      <c r="A9641" s="17">
        <v>45657</v>
      </c>
      <c r="B9641" s="22" t="s">
        <v>62</v>
      </c>
      <c r="C9641" s="22" t="s">
        <v>63</v>
      </c>
      <c r="D9641" s="22" t="s">
        <v>9985</v>
      </c>
      <c r="E9641" s="22" t="s">
        <v>65</v>
      </c>
      <c r="F9641" s="22" t="s">
        <v>66</v>
      </c>
      <c r="G9641" s="9">
        <v>32</v>
      </c>
      <c r="H9641" s="22" t="s">
        <v>15</v>
      </c>
      <c r="I9641" s="28">
        <v>78.260000000000005</v>
      </c>
      <c r="J9641" s="28">
        <v>2504.3200000000002</v>
      </c>
      <c r="K9641" s="40"/>
      <c r="L9641" s="40"/>
    </row>
    <row r="9642" spans="1:12">
      <c r="A9642" s="17">
        <v>45657</v>
      </c>
      <c r="B9642" s="22" t="s">
        <v>62</v>
      </c>
      <c r="C9642" s="22" t="s">
        <v>63</v>
      </c>
      <c r="D9642" s="22" t="s">
        <v>9986</v>
      </c>
      <c r="E9642" s="22" t="s">
        <v>65</v>
      </c>
      <c r="F9642" s="22" t="s">
        <v>66</v>
      </c>
      <c r="G9642" s="9">
        <v>16</v>
      </c>
      <c r="H9642" s="22" t="s">
        <v>15</v>
      </c>
      <c r="I9642" s="28">
        <v>78.260000000000005</v>
      </c>
      <c r="J9642" s="28">
        <v>1252.1600000000001</v>
      </c>
      <c r="K9642" s="40"/>
      <c r="L9642" s="40"/>
    </row>
    <row r="9643" spans="1:12">
      <c r="A9643" s="17">
        <v>45657</v>
      </c>
      <c r="B9643" s="22" t="s">
        <v>62</v>
      </c>
      <c r="C9643" s="22" t="s">
        <v>63</v>
      </c>
      <c r="D9643" s="22" t="s">
        <v>9987</v>
      </c>
      <c r="E9643" s="22" t="s">
        <v>65</v>
      </c>
      <c r="F9643" s="22" t="s">
        <v>66</v>
      </c>
      <c r="G9643" s="9">
        <v>96</v>
      </c>
      <c r="H9643" s="22" t="s">
        <v>15</v>
      </c>
      <c r="I9643" s="28">
        <v>78.260000000000005</v>
      </c>
      <c r="J9643" s="28">
        <v>7512.96</v>
      </c>
      <c r="K9643" s="40"/>
      <c r="L9643" s="40"/>
    </row>
    <row r="9644" spans="1:12">
      <c r="A9644" s="17">
        <v>45657</v>
      </c>
      <c r="B9644" s="22" t="s">
        <v>62</v>
      </c>
      <c r="C9644" s="22" t="s">
        <v>63</v>
      </c>
      <c r="D9644" s="22" t="s">
        <v>9988</v>
      </c>
      <c r="E9644" s="22" t="s">
        <v>65</v>
      </c>
      <c r="F9644" s="22" t="s">
        <v>66</v>
      </c>
      <c r="G9644" s="9">
        <v>22</v>
      </c>
      <c r="H9644" s="22" t="s">
        <v>15</v>
      </c>
      <c r="I9644" s="28">
        <v>78.260000000000005</v>
      </c>
      <c r="J9644" s="28">
        <v>1721.72</v>
      </c>
      <c r="K9644" s="40"/>
      <c r="L9644" s="40"/>
    </row>
    <row r="9645" spans="1:12">
      <c r="A9645" s="17">
        <v>45657</v>
      </c>
      <c r="B9645" s="22" t="s">
        <v>62</v>
      </c>
      <c r="C9645" s="22" t="s">
        <v>63</v>
      </c>
      <c r="D9645" s="22" t="s">
        <v>9989</v>
      </c>
      <c r="E9645" s="22" t="s">
        <v>65</v>
      </c>
      <c r="F9645" s="22" t="s">
        <v>66</v>
      </c>
      <c r="G9645" s="9">
        <v>53</v>
      </c>
      <c r="H9645" s="22" t="s">
        <v>15</v>
      </c>
      <c r="I9645" s="28">
        <v>78.260000000000005</v>
      </c>
      <c r="J9645" s="28">
        <v>4147.78</v>
      </c>
      <c r="K9645" s="40"/>
      <c r="L9645" s="40"/>
    </row>
    <row r="9646" spans="1:12">
      <c r="A9646" s="17">
        <v>45657</v>
      </c>
      <c r="B9646" s="22" t="s">
        <v>62</v>
      </c>
      <c r="C9646" s="22" t="s">
        <v>63</v>
      </c>
      <c r="D9646" s="22" t="s">
        <v>9990</v>
      </c>
      <c r="E9646" s="22" t="s">
        <v>65</v>
      </c>
      <c r="F9646" s="22" t="s">
        <v>66</v>
      </c>
      <c r="G9646" s="9">
        <v>21</v>
      </c>
      <c r="H9646" s="22" t="s">
        <v>15</v>
      </c>
      <c r="I9646" s="28">
        <v>78.260000000000005</v>
      </c>
      <c r="J9646" s="28">
        <v>1643.46</v>
      </c>
      <c r="K9646" s="40"/>
      <c r="L9646" s="40"/>
    </row>
    <row r="9647" spans="1:12">
      <c r="A9647" s="17">
        <v>45657</v>
      </c>
      <c r="B9647" s="22" t="s">
        <v>62</v>
      </c>
      <c r="C9647" s="22" t="s">
        <v>63</v>
      </c>
      <c r="D9647" s="22" t="s">
        <v>9991</v>
      </c>
      <c r="E9647" s="22" t="s">
        <v>65</v>
      </c>
      <c r="F9647" s="22" t="s">
        <v>66</v>
      </c>
      <c r="G9647" s="9">
        <v>17</v>
      </c>
      <c r="H9647" s="22" t="s">
        <v>15</v>
      </c>
      <c r="I9647" s="28">
        <v>78.260000000000005</v>
      </c>
      <c r="J9647" s="28">
        <v>1330.42</v>
      </c>
      <c r="K9647" s="40"/>
      <c r="L9647" s="40"/>
    </row>
    <row r="9648" spans="1:12">
      <c r="A9648" s="17">
        <v>45657</v>
      </c>
      <c r="B9648" s="22" t="s">
        <v>10</v>
      </c>
      <c r="C9648" s="22" t="s">
        <v>5385</v>
      </c>
      <c r="D9648" s="22" t="s">
        <v>9992</v>
      </c>
      <c r="E9648" s="22" t="s">
        <v>65</v>
      </c>
      <c r="F9648" s="22" t="s">
        <v>75</v>
      </c>
      <c r="G9648" s="9">
        <v>96</v>
      </c>
      <c r="H9648" s="22" t="s">
        <v>15</v>
      </c>
      <c r="I9648" s="28">
        <v>42.21</v>
      </c>
      <c r="J9648" s="28">
        <v>4052.16</v>
      </c>
      <c r="K9648" s="40"/>
      <c r="L9648" s="40"/>
    </row>
    <row r="9649" spans="1:12">
      <c r="A9649" s="17">
        <v>45657</v>
      </c>
      <c r="B9649" s="22" t="s">
        <v>62</v>
      </c>
      <c r="C9649" s="22" t="s">
        <v>5385</v>
      </c>
      <c r="D9649" s="22" t="s">
        <v>9993</v>
      </c>
      <c r="E9649" s="22" t="s">
        <v>65</v>
      </c>
      <c r="F9649" s="22" t="s">
        <v>75</v>
      </c>
      <c r="G9649" s="9">
        <v>257</v>
      </c>
      <c r="H9649" s="22" t="s">
        <v>15</v>
      </c>
      <c r="I9649" s="28">
        <v>42.21</v>
      </c>
      <c r="J9649" s="28">
        <v>10847.97</v>
      </c>
      <c r="K9649" s="40"/>
      <c r="L9649" s="40"/>
    </row>
    <row r="9650" spans="1:12">
      <c r="A9650" s="17">
        <v>45657</v>
      </c>
      <c r="B9650" s="22" t="s">
        <v>62</v>
      </c>
      <c r="C9650" s="22" t="s">
        <v>5385</v>
      </c>
      <c r="D9650" s="22" t="s">
        <v>9994</v>
      </c>
      <c r="E9650" s="22" t="s">
        <v>65</v>
      </c>
      <c r="F9650" s="22" t="s">
        <v>75</v>
      </c>
      <c r="G9650" s="9">
        <v>31</v>
      </c>
      <c r="H9650" s="22" t="s">
        <v>15</v>
      </c>
      <c r="I9650" s="28">
        <v>42.21</v>
      </c>
      <c r="J9650" s="28">
        <v>1308.51</v>
      </c>
      <c r="K9650" s="40"/>
      <c r="L9650" s="40"/>
    </row>
    <row r="9651" spans="1:12">
      <c r="A9651" s="17">
        <v>45657</v>
      </c>
      <c r="B9651" s="22" t="s">
        <v>62</v>
      </c>
      <c r="C9651" s="22" t="s">
        <v>77</v>
      </c>
      <c r="D9651" s="22" t="s">
        <v>9995</v>
      </c>
      <c r="E9651" s="22" t="s">
        <v>65</v>
      </c>
      <c r="F9651" s="22" t="s">
        <v>66</v>
      </c>
      <c r="G9651" s="9">
        <v>17</v>
      </c>
      <c r="H9651" s="22" t="s">
        <v>15</v>
      </c>
      <c r="I9651" s="28">
        <v>78.260000000000005</v>
      </c>
      <c r="J9651" s="28">
        <v>1330.42</v>
      </c>
      <c r="K9651" s="40"/>
      <c r="L9651" s="40"/>
    </row>
    <row r="9652" spans="1:12">
      <c r="A9652" s="17">
        <v>45657</v>
      </c>
      <c r="B9652" s="22" t="s">
        <v>62</v>
      </c>
      <c r="C9652" s="22" t="s">
        <v>77</v>
      </c>
      <c r="D9652" s="22" t="s">
        <v>9996</v>
      </c>
      <c r="E9652" s="22" t="s">
        <v>65</v>
      </c>
      <c r="F9652" s="22" t="s">
        <v>66</v>
      </c>
      <c r="G9652" s="9">
        <v>171</v>
      </c>
      <c r="H9652" s="22" t="s">
        <v>15</v>
      </c>
      <c r="I9652" s="28">
        <v>78.260000000000005</v>
      </c>
      <c r="J9652" s="28">
        <v>13382.46</v>
      </c>
      <c r="K9652" s="40"/>
      <c r="L9652" s="40"/>
    </row>
    <row r="9653" spans="1:12">
      <c r="A9653" s="17">
        <v>45657</v>
      </c>
      <c r="B9653" s="22" t="s">
        <v>62</v>
      </c>
      <c r="C9653" s="22" t="s">
        <v>77</v>
      </c>
      <c r="D9653" s="22" t="s">
        <v>9997</v>
      </c>
      <c r="E9653" s="22" t="s">
        <v>65</v>
      </c>
      <c r="F9653" s="22" t="s">
        <v>66</v>
      </c>
      <c r="G9653" s="9">
        <v>23</v>
      </c>
      <c r="H9653" s="22" t="s">
        <v>15</v>
      </c>
      <c r="I9653" s="28">
        <v>78.260000000000005</v>
      </c>
      <c r="J9653" s="28">
        <v>1799.98</v>
      </c>
      <c r="K9653" s="40"/>
      <c r="L9653" s="40"/>
    </row>
    <row r="9654" spans="1:12">
      <c r="A9654" s="17">
        <v>45657</v>
      </c>
      <c r="B9654" s="22" t="s">
        <v>62</v>
      </c>
      <c r="C9654" s="22" t="s">
        <v>77</v>
      </c>
      <c r="D9654" s="22" t="s">
        <v>9998</v>
      </c>
      <c r="E9654" s="22" t="s">
        <v>65</v>
      </c>
      <c r="F9654" s="22" t="s">
        <v>66</v>
      </c>
      <c r="G9654" s="9">
        <v>100</v>
      </c>
      <c r="H9654" s="22" t="s">
        <v>15</v>
      </c>
      <c r="I9654" s="28">
        <v>78.260000000000005</v>
      </c>
      <c r="J9654" s="28">
        <v>7826</v>
      </c>
      <c r="K9654" s="40"/>
      <c r="L9654" s="40"/>
    </row>
    <row r="9655" spans="1:12">
      <c r="A9655" s="17">
        <v>45657</v>
      </c>
      <c r="B9655" s="22" t="s">
        <v>62</v>
      </c>
      <c r="C9655" s="22" t="s">
        <v>77</v>
      </c>
      <c r="D9655" s="22" t="s">
        <v>9999</v>
      </c>
      <c r="E9655" s="22" t="s">
        <v>65</v>
      </c>
      <c r="F9655" s="22" t="s">
        <v>66</v>
      </c>
      <c r="G9655" s="9">
        <v>110</v>
      </c>
      <c r="H9655" s="22" t="s">
        <v>15</v>
      </c>
      <c r="I9655" s="28">
        <v>78.260000000000005</v>
      </c>
      <c r="J9655" s="28">
        <v>8608.6</v>
      </c>
      <c r="K9655" s="40"/>
      <c r="L9655" s="40"/>
    </row>
    <row r="9656" spans="1:12">
      <c r="A9656" s="17">
        <v>45657</v>
      </c>
      <c r="B9656" s="22" t="s">
        <v>62</v>
      </c>
      <c r="C9656" s="22" t="s">
        <v>77</v>
      </c>
      <c r="D9656" s="22" t="s">
        <v>10000</v>
      </c>
      <c r="E9656" s="22" t="s">
        <v>65</v>
      </c>
      <c r="F9656" s="22" t="s">
        <v>66</v>
      </c>
      <c r="G9656" s="9">
        <v>113</v>
      </c>
      <c r="H9656" s="22" t="s">
        <v>15</v>
      </c>
      <c r="I9656" s="28">
        <v>78.260000000000005</v>
      </c>
      <c r="J9656" s="28">
        <v>8843.3799999999992</v>
      </c>
      <c r="K9656" s="40"/>
      <c r="L9656" s="40"/>
    </row>
    <row r="9657" spans="1:12">
      <c r="A9657" s="17">
        <v>45657</v>
      </c>
      <c r="B9657" s="22" t="s">
        <v>62</v>
      </c>
      <c r="C9657" s="22" t="s">
        <v>77</v>
      </c>
      <c r="D9657" s="22" t="s">
        <v>10001</v>
      </c>
      <c r="E9657" s="22" t="s">
        <v>65</v>
      </c>
      <c r="F9657" s="22" t="s">
        <v>66</v>
      </c>
      <c r="G9657" s="9">
        <v>42</v>
      </c>
      <c r="H9657" s="22" t="s">
        <v>15</v>
      </c>
      <c r="I9657" s="28">
        <v>78.260000000000005</v>
      </c>
      <c r="J9657" s="28">
        <v>3286.92</v>
      </c>
      <c r="K9657" s="40"/>
      <c r="L9657" s="40"/>
    </row>
    <row r="9658" spans="1:12">
      <c r="A9658" s="17">
        <v>45657</v>
      </c>
      <c r="B9658" s="22" t="s">
        <v>62</v>
      </c>
      <c r="C9658" s="22" t="s">
        <v>77</v>
      </c>
      <c r="D9658" s="22" t="s">
        <v>10002</v>
      </c>
      <c r="E9658" s="22" t="s">
        <v>65</v>
      </c>
      <c r="F9658" s="22" t="s">
        <v>66</v>
      </c>
      <c r="G9658" s="9">
        <v>4</v>
      </c>
      <c r="H9658" s="22" t="s">
        <v>15</v>
      </c>
      <c r="I9658" s="28">
        <v>78.260000000000005</v>
      </c>
      <c r="J9658" s="28">
        <v>313.04000000000002</v>
      </c>
      <c r="K9658" s="40"/>
      <c r="L9658" s="40"/>
    </row>
    <row r="9659" spans="1:12">
      <c r="A9659" s="17">
        <v>45657</v>
      </c>
      <c r="B9659" s="22" t="s">
        <v>62</v>
      </c>
      <c r="C9659" s="22" t="s">
        <v>77</v>
      </c>
      <c r="D9659" s="22" t="s">
        <v>10003</v>
      </c>
      <c r="E9659" s="22" t="s">
        <v>65</v>
      </c>
      <c r="F9659" s="22" t="s">
        <v>66</v>
      </c>
      <c r="G9659" s="9">
        <v>12</v>
      </c>
      <c r="H9659" s="22" t="s">
        <v>15</v>
      </c>
      <c r="I9659" s="28">
        <v>78.260000000000005</v>
      </c>
      <c r="J9659" s="28">
        <v>939.12</v>
      </c>
      <c r="K9659" s="40"/>
      <c r="L9659" s="40"/>
    </row>
    <row r="9660" spans="1:12">
      <c r="A9660" s="17">
        <v>45657</v>
      </c>
      <c r="B9660" s="22" t="s">
        <v>62</v>
      </c>
      <c r="C9660" s="22" t="s">
        <v>460</v>
      </c>
      <c r="D9660" s="22" t="s">
        <v>10004</v>
      </c>
      <c r="E9660" s="22" t="s">
        <v>65</v>
      </c>
      <c r="F9660" s="22" t="s">
        <v>72</v>
      </c>
      <c r="G9660" s="9">
        <v>96</v>
      </c>
      <c r="H9660" s="22" t="s">
        <v>15</v>
      </c>
      <c r="I9660" s="28">
        <v>79.260000000000005</v>
      </c>
      <c r="J9660" s="28">
        <v>7608.96</v>
      </c>
      <c r="K9660" s="40"/>
      <c r="L9660" s="40"/>
    </row>
    <row r="9661" spans="1:12">
      <c r="A9661" s="17">
        <v>45657</v>
      </c>
      <c r="B9661" s="22" t="s">
        <v>62</v>
      </c>
      <c r="C9661" s="22" t="s">
        <v>82</v>
      </c>
      <c r="D9661" s="22" t="s">
        <v>10005</v>
      </c>
      <c r="E9661" s="22" t="s">
        <v>65</v>
      </c>
      <c r="F9661" s="22" t="s">
        <v>75</v>
      </c>
      <c r="G9661" s="9">
        <v>94</v>
      </c>
      <c r="H9661" s="22" t="s">
        <v>15</v>
      </c>
      <c r="I9661" s="28">
        <v>42.21</v>
      </c>
      <c r="J9661" s="28">
        <v>3967.74</v>
      </c>
      <c r="K9661" s="40"/>
      <c r="L9661" s="40"/>
    </row>
    <row r="9662" spans="1:12">
      <c r="A9662" s="17">
        <v>45657</v>
      </c>
      <c r="B9662" s="22" t="s">
        <v>62</v>
      </c>
      <c r="C9662" s="22" t="s">
        <v>84</v>
      </c>
      <c r="D9662" s="22" t="s">
        <v>10006</v>
      </c>
      <c r="E9662" s="22" t="s">
        <v>65</v>
      </c>
      <c r="F9662" s="22" t="s">
        <v>75</v>
      </c>
      <c r="G9662" s="9">
        <v>6</v>
      </c>
      <c r="H9662" s="22" t="s">
        <v>15</v>
      </c>
      <c r="I9662" s="28">
        <v>42.21</v>
      </c>
      <c r="J9662" s="28">
        <v>253.26</v>
      </c>
      <c r="K9662" s="40"/>
      <c r="L9662" s="40"/>
    </row>
    <row r="9663" spans="1:12">
      <c r="A9663" s="17">
        <v>45657</v>
      </c>
      <c r="B9663" s="22" t="s">
        <v>62</v>
      </c>
      <c r="C9663" s="22" t="s">
        <v>84</v>
      </c>
      <c r="D9663" s="22" t="s">
        <v>10007</v>
      </c>
      <c r="E9663" s="22" t="s">
        <v>65</v>
      </c>
      <c r="F9663" s="22" t="s">
        <v>75</v>
      </c>
      <c r="G9663" s="9">
        <v>59</v>
      </c>
      <c r="H9663" s="22" t="s">
        <v>15</v>
      </c>
      <c r="I9663" s="28">
        <v>42.21</v>
      </c>
      <c r="J9663" s="28">
        <v>2490.39</v>
      </c>
      <c r="K9663" s="40"/>
      <c r="L9663" s="40"/>
    </row>
    <row r="9664" spans="1:12">
      <c r="A9664" s="17">
        <v>45657</v>
      </c>
      <c r="B9664" s="22" t="s">
        <v>62</v>
      </c>
      <c r="C9664" s="22" t="s">
        <v>84</v>
      </c>
      <c r="D9664" s="22" t="s">
        <v>10008</v>
      </c>
      <c r="E9664" s="22" t="s">
        <v>65</v>
      </c>
      <c r="F9664" s="22" t="s">
        <v>75</v>
      </c>
      <c r="G9664" s="9">
        <v>227</v>
      </c>
      <c r="H9664" s="22" t="s">
        <v>15</v>
      </c>
      <c r="I9664" s="28">
        <v>42.21</v>
      </c>
      <c r="J9664" s="28">
        <v>9581.67</v>
      </c>
      <c r="K9664" s="40"/>
      <c r="L9664" s="40"/>
    </row>
    <row r="9665" spans="1:12">
      <c r="A9665" s="17">
        <v>45657</v>
      </c>
      <c r="B9665" s="22" t="s">
        <v>62</v>
      </c>
      <c r="C9665" s="22" t="s">
        <v>84</v>
      </c>
      <c r="D9665" s="22" t="s">
        <v>10009</v>
      </c>
      <c r="E9665" s="22" t="s">
        <v>65</v>
      </c>
      <c r="F9665" s="22" t="s">
        <v>75</v>
      </c>
      <c r="G9665" s="9">
        <v>215</v>
      </c>
      <c r="H9665" s="22" t="s">
        <v>15</v>
      </c>
      <c r="I9665" s="28">
        <v>42.21</v>
      </c>
      <c r="J9665" s="28">
        <v>9075.15</v>
      </c>
      <c r="K9665" s="40"/>
      <c r="L9665" s="40"/>
    </row>
    <row r="9666" spans="1:12">
      <c r="A9666" s="17">
        <v>45657</v>
      </c>
      <c r="B9666" s="22" t="s">
        <v>62</v>
      </c>
      <c r="C9666" s="22" t="s">
        <v>90</v>
      </c>
      <c r="D9666" s="22" t="s">
        <v>10010</v>
      </c>
      <c r="E9666" s="22" t="s">
        <v>65</v>
      </c>
      <c r="F9666" s="22" t="s">
        <v>92</v>
      </c>
      <c r="G9666" s="9">
        <v>69</v>
      </c>
      <c r="H9666" s="22" t="s">
        <v>15</v>
      </c>
      <c r="I9666" s="28">
        <v>42.21</v>
      </c>
      <c r="J9666" s="28">
        <v>2912.49</v>
      </c>
      <c r="K9666" s="40"/>
      <c r="L9666" s="40"/>
    </row>
    <row r="9667" spans="1:12">
      <c r="A9667" s="17">
        <v>45657</v>
      </c>
      <c r="B9667" s="22" t="s">
        <v>62</v>
      </c>
      <c r="C9667" s="22" t="s">
        <v>90</v>
      </c>
      <c r="D9667" s="22" t="s">
        <v>10011</v>
      </c>
      <c r="E9667" s="22" t="s">
        <v>65</v>
      </c>
      <c r="F9667" s="22" t="s">
        <v>92</v>
      </c>
      <c r="G9667" s="9">
        <v>26</v>
      </c>
      <c r="H9667" s="22" t="s">
        <v>15</v>
      </c>
      <c r="I9667" s="28">
        <v>42.21</v>
      </c>
      <c r="J9667" s="28">
        <v>1097.46</v>
      </c>
      <c r="K9667" s="40"/>
      <c r="L9667" s="40"/>
    </row>
    <row r="9668" spans="1:12">
      <c r="A9668" s="17">
        <v>45657</v>
      </c>
      <c r="B9668" s="22" t="s">
        <v>62</v>
      </c>
      <c r="C9668" s="22" t="s">
        <v>90</v>
      </c>
      <c r="D9668" s="22" t="s">
        <v>10012</v>
      </c>
      <c r="E9668" s="22" t="s">
        <v>65</v>
      </c>
      <c r="F9668" s="22" t="s">
        <v>92</v>
      </c>
      <c r="G9668" s="9">
        <v>480</v>
      </c>
      <c r="H9668" s="22" t="s">
        <v>15</v>
      </c>
      <c r="I9668" s="28">
        <v>42.21</v>
      </c>
      <c r="J9668" s="28">
        <v>20260.8</v>
      </c>
      <c r="K9668" s="40"/>
      <c r="L9668" s="40"/>
    </row>
    <row r="9669" spans="1:12">
      <c r="A9669" s="17">
        <v>45657</v>
      </c>
      <c r="B9669" s="22" t="s">
        <v>62</v>
      </c>
      <c r="C9669" s="22" t="s">
        <v>90</v>
      </c>
      <c r="D9669" s="22" t="s">
        <v>10013</v>
      </c>
      <c r="E9669" s="22" t="s">
        <v>65</v>
      </c>
      <c r="F9669" s="22" t="s">
        <v>92</v>
      </c>
      <c r="G9669" s="9">
        <v>426</v>
      </c>
      <c r="H9669" s="22" t="s">
        <v>15</v>
      </c>
      <c r="I9669" s="28">
        <v>42.21</v>
      </c>
      <c r="J9669" s="28">
        <v>17981.46</v>
      </c>
      <c r="K9669" s="40"/>
      <c r="L9669" s="40"/>
    </row>
    <row r="9670" spans="1:12">
      <c r="A9670" s="17">
        <v>45657</v>
      </c>
      <c r="B9670" s="22" t="s">
        <v>62</v>
      </c>
      <c r="C9670" s="22" t="s">
        <v>90</v>
      </c>
      <c r="D9670" s="22" t="s">
        <v>10014</v>
      </c>
      <c r="E9670" s="22" t="s">
        <v>65</v>
      </c>
      <c r="F9670" s="22" t="s">
        <v>92</v>
      </c>
      <c r="G9670" s="9">
        <v>97</v>
      </c>
      <c r="H9670" s="22" t="s">
        <v>15</v>
      </c>
      <c r="I9670" s="28">
        <v>42.21</v>
      </c>
      <c r="J9670" s="28">
        <v>4094.37</v>
      </c>
      <c r="K9670" s="40"/>
      <c r="L9670" s="40"/>
    </row>
    <row r="9671" spans="1:12">
      <c r="A9671" s="17">
        <v>45657</v>
      </c>
      <c r="B9671" s="22" t="s">
        <v>62</v>
      </c>
      <c r="C9671" s="22" t="s">
        <v>90</v>
      </c>
      <c r="D9671" s="22" t="s">
        <v>10015</v>
      </c>
      <c r="E9671" s="22" t="s">
        <v>65</v>
      </c>
      <c r="F9671" s="22" t="s">
        <v>92</v>
      </c>
      <c r="G9671" s="9">
        <v>140</v>
      </c>
      <c r="H9671" s="22" t="s">
        <v>15</v>
      </c>
      <c r="I9671" s="28">
        <v>42.21</v>
      </c>
      <c r="J9671" s="28">
        <v>5909.4</v>
      </c>
      <c r="K9671" s="40"/>
      <c r="L9671" s="40"/>
    </row>
    <row r="9672" spans="1:12">
      <c r="A9672" s="17">
        <v>45657</v>
      </c>
      <c r="B9672" s="22" t="s">
        <v>62</v>
      </c>
      <c r="C9672" s="22" t="s">
        <v>90</v>
      </c>
      <c r="D9672" s="22" t="s">
        <v>10016</v>
      </c>
      <c r="E9672" s="22" t="s">
        <v>65</v>
      </c>
      <c r="F9672" s="22" t="s">
        <v>92</v>
      </c>
      <c r="G9672" s="9">
        <v>19</v>
      </c>
      <c r="H9672" s="22" t="s">
        <v>15</v>
      </c>
      <c r="I9672" s="28">
        <v>42.21</v>
      </c>
      <c r="J9672" s="28">
        <v>801.99</v>
      </c>
      <c r="K9672" s="40"/>
      <c r="L9672" s="40"/>
    </row>
    <row r="9673" spans="1:12">
      <c r="A9673" s="17">
        <v>45657</v>
      </c>
      <c r="B9673" s="22" t="s">
        <v>62</v>
      </c>
      <c r="C9673" s="22" t="s">
        <v>99</v>
      </c>
      <c r="D9673" s="22" t="s">
        <v>10017</v>
      </c>
      <c r="E9673" s="22" t="s">
        <v>65</v>
      </c>
      <c r="F9673" s="22" t="s">
        <v>75</v>
      </c>
      <c r="G9673" s="9">
        <v>96</v>
      </c>
      <c r="H9673" s="22" t="s">
        <v>15</v>
      </c>
      <c r="I9673" s="28">
        <v>42.21</v>
      </c>
      <c r="J9673" s="28">
        <v>4052.16</v>
      </c>
      <c r="K9673" s="40"/>
      <c r="L9673" s="40"/>
    </row>
    <row r="9674" spans="1:12">
      <c r="A9674" s="17">
        <v>45657</v>
      </c>
      <c r="B9674" s="22" t="s">
        <v>62</v>
      </c>
      <c r="C9674" s="22" t="s">
        <v>99</v>
      </c>
      <c r="D9674" s="22" t="s">
        <v>10018</v>
      </c>
      <c r="E9674" s="22" t="s">
        <v>65</v>
      </c>
      <c r="F9674" s="22" t="s">
        <v>75</v>
      </c>
      <c r="G9674" s="9">
        <v>94</v>
      </c>
      <c r="H9674" s="22" t="s">
        <v>15</v>
      </c>
      <c r="I9674" s="28">
        <v>42.21</v>
      </c>
      <c r="J9674" s="28">
        <v>3967.74</v>
      </c>
      <c r="K9674" s="40"/>
      <c r="L9674" s="40"/>
    </row>
    <row r="9675" spans="1:12">
      <c r="A9675" s="17">
        <v>45657</v>
      </c>
      <c r="B9675" s="22" t="s">
        <v>62</v>
      </c>
      <c r="C9675" s="22" t="s">
        <v>99</v>
      </c>
      <c r="D9675" s="22" t="s">
        <v>10019</v>
      </c>
      <c r="E9675" s="22" t="s">
        <v>65</v>
      </c>
      <c r="F9675" s="22" t="s">
        <v>75</v>
      </c>
      <c r="G9675" s="9">
        <v>279</v>
      </c>
      <c r="H9675" s="22" t="s">
        <v>15</v>
      </c>
      <c r="I9675" s="28">
        <v>42.21</v>
      </c>
      <c r="J9675" s="28">
        <v>11776.59</v>
      </c>
      <c r="K9675" s="40"/>
      <c r="L9675" s="40"/>
    </row>
    <row r="9676" spans="1:12">
      <c r="A9676" s="17">
        <v>45657</v>
      </c>
      <c r="B9676" s="22" t="s">
        <v>62</v>
      </c>
      <c r="C9676" s="22" t="s">
        <v>99</v>
      </c>
      <c r="D9676" s="22" t="s">
        <v>10020</v>
      </c>
      <c r="E9676" s="22" t="s">
        <v>65</v>
      </c>
      <c r="F9676" s="22" t="s">
        <v>75</v>
      </c>
      <c r="G9676" s="9">
        <v>246</v>
      </c>
      <c r="H9676" s="22" t="s">
        <v>15</v>
      </c>
      <c r="I9676" s="28">
        <v>42.21</v>
      </c>
      <c r="J9676" s="28">
        <v>10383.66</v>
      </c>
      <c r="K9676" s="40"/>
      <c r="L9676" s="40"/>
    </row>
    <row r="9677" spans="1:12">
      <c r="A9677" s="17">
        <v>45657</v>
      </c>
      <c r="B9677" s="22" t="s">
        <v>62</v>
      </c>
      <c r="C9677" s="22" t="s">
        <v>99</v>
      </c>
      <c r="D9677" s="22" t="s">
        <v>10021</v>
      </c>
      <c r="E9677" s="22" t="s">
        <v>65</v>
      </c>
      <c r="F9677" s="22" t="s">
        <v>75</v>
      </c>
      <c r="G9677" s="9">
        <v>153</v>
      </c>
      <c r="H9677" s="22" t="s">
        <v>15</v>
      </c>
      <c r="I9677" s="28">
        <v>42.21</v>
      </c>
      <c r="J9677" s="28">
        <v>6458.13</v>
      </c>
      <c r="K9677" s="40"/>
      <c r="L9677" s="40"/>
    </row>
    <row r="9678" spans="1:12">
      <c r="A9678" s="17">
        <v>45657</v>
      </c>
      <c r="B9678" s="22" t="s">
        <v>62</v>
      </c>
      <c r="C9678" s="22" t="s">
        <v>99</v>
      </c>
      <c r="D9678" s="22" t="s">
        <v>10022</v>
      </c>
      <c r="E9678" s="22" t="s">
        <v>65</v>
      </c>
      <c r="F9678" s="22" t="s">
        <v>75</v>
      </c>
      <c r="G9678" s="9">
        <v>5</v>
      </c>
      <c r="H9678" s="22" t="s">
        <v>15</v>
      </c>
      <c r="I9678" s="28">
        <v>42.21</v>
      </c>
      <c r="J9678" s="28">
        <v>211.05</v>
      </c>
      <c r="K9678" s="40"/>
      <c r="L9678" s="40"/>
    </row>
    <row r="9679" spans="1:12">
      <c r="A9679" s="17">
        <v>45657</v>
      </c>
      <c r="B9679" s="22" t="s">
        <v>62</v>
      </c>
      <c r="C9679" s="22" t="s">
        <v>107</v>
      </c>
      <c r="D9679" s="22" t="s">
        <v>10023</v>
      </c>
      <c r="E9679" s="22" t="s">
        <v>65</v>
      </c>
      <c r="F9679" s="22" t="s">
        <v>75</v>
      </c>
      <c r="G9679" s="9">
        <v>88</v>
      </c>
      <c r="H9679" s="22" t="s">
        <v>15</v>
      </c>
      <c r="I9679" s="28">
        <v>42.21</v>
      </c>
      <c r="J9679" s="28">
        <v>3714.48</v>
      </c>
      <c r="K9679" s="40"/>
      <c r="L9679" s="40"/>
    </row>
    <row r="9680" spans="1:12">
      <c r="A9680" s="17">
        <v>45657</v>
      </c>
      <c r="B9680" s="22" t="s">
        <v>62</v>
      </c>
      <c r="C9680" s="22" t="s">
        <v>107</v>
      </c>
      <c r="D9680" s="22" t="s">
        <v>10024</v>
      </c>
      <c r="E9680" s="22" t="s">
        <v>65</v>
      </c>
      <c r="F9680" s="22" t="s">
        <v>75</v>
      </c>
      <c r="G9680" s="9">
        <v>70</v>
      </c>
      <c r="H9680" s="22" t="s">
        <v>15</v>
      </c>
      <c r="I9680" s="28">
        <v>42.21</v>
      </c>
      <c r="J9680" s="28">
        <v>2954.7</v>
      </c>
      <c r="K9680" s="40"/>
      <c r="L9680" s="40"/>
    </row>
    <row r="9681" spans="1:12">
      <c r="A9681" s="17">
        <v>45657</v>
      </c>
      <c r="B9681" s="22" t="s">
        <v>62</v>
      </c>
      <c r="C9681" s="22" t="s">
        <v>107</v>
      </c>
      <c r="D9681" s="22" t="s">
        <v>10025</v>
      </c>
      <c r="E9681" s="22" t="s">
        <v>65</v>
      </c>
      <c r="F9681" s="22" t="s">
        <v>75</v>
      </c>
      <c r="G9681" s="9">
        <v>188</v>
      </c>
      <c r="H9681" s="22" t="s">
        <v>15</v>
      </c>
      <c r="I9681" s="28">
        <v>42.21</v>
      </c>
      <c r="J9681" s="28">
        <v>7935.48</v>
      </c>
      <c r="K9681" s="40"/>
      <c r="L9681" s="40"/>
    </row>
    <row r="9682" spans="1:12">
      <c r="A9682" s="17">
        <v>45657</v>
      </c>
      <c r="B9682" s="22" t="s">
        <v>62</v>
      </c>
      <c r="C9682" s="22" t="s">
        <v>107</v>
      </c>
      <c r="D9682" s="22" t="s">
        <v>10026</v>
      </c>
      <c r="E9682" s="22" t="s">
        <v>65</v>
      </c>
      <c r="F9682" s="22" t="s">
        <v>75</v>
      </c>
      <c r="G9682" s="9">
        <v>192</v>
      </c>
      <c r="H9682" s="22" t="s">
        <v>15</v>
      </c>
      <c r="I9682" s="28">
        <v>42.21</v>
      </c>
      <c r="J9682" s="28">
        <v>8104.32</v>
      </c>
      <c r="K9682" s="40"/>
      <c r="L9682" s="40"/>
    </row>
    <row r="9683" spans="1:12">
      <c r="A9683" s="17">
        <v>45657</v>
      </c>
      <c r="B9683" s="22" t="s">
        <v>62</v>
      </c>
      <c r="C9683" s="22" t="s">
        <v>107</v>
      </c>
      <c r="D9683" s="22" t="s">
        <v>10027</v>
      </c>
      <c r="E9683" s="22" t="s">
        <v>65</v>
      </c>
      <c r="F9683" s="22" t="s">
        <v>75</v>
      </c>
      <c r="G9683" s="9">
        <v>69</v>
      </c>
      <c r="H9683" s="22" t="s">
        <v>15</v>
      </c>
      <c r="I9683" s="28">
        <v>42.21</v>
      </c>
      <c r="J9683" s="28">
        <v>2912.49</v>
      </c>
      <c r="K9683" s="40"/>
      <c r="L9683" s="40"/>
    </row>
    <row r="9684" spans="1:12">
      <c r="A9684" s="17">
        <v>45657</v>
      </c>
      <c r="B9684" s="22" t="s">
        <v>62</v>
      </c>
      <c r="C9684" s="22" t="s">
        <v>107</v>
      </c>
      <c r="D9684" s="22" t="s">
        <v>10028</v>
      </c>
      <c r="E9684" s="22" t="s">
        <v>65</v>
      </c>
      <c r="F9684" s="22" t="s">
        <v>75</v>
      </c>
      <c r="G9684" s="9">
        <v>57</v>
      </c>
      <c r="H9684" s="22" t="s">
        <v>15</v>
      </c>
      <c r="I9684" s="28">
        <v>42.21</v>
      </c>
      <c r="J9684" s="28">
        <v>2405.9699999999998</v>
      </c>
      <c r="K9684" s="40"/>
      <c r="L9684" s="40"/>
    </row>
    <row r="9685" spans="1:12">
      <c r="A9685" s="17">
        <v>45657</v>
      </c>
      <c r="B9685" s="22" t="s">
        <v>62</v>
      </c>
      <c r="C9685" s="22" t="s">
        <v>107</v>
      </c>
      <c r="D9685" s="22" t="s">
        <v>10029</v>
      </c>
      <c r="E9685" s="22" t="s">
        <v>65</v>
      </c>
      <c r="F9685" s="22" t="s">
        <v>75</v>
      </c>
      <c r="G9685" s="9">
        <v>55</v>
      </c>
      <c r="H9685" s="22" t="s">
        <v>15</v>
      </c>
      <c r="I9685" s="28">
        <v>42.21</v>
      </c>
      <c r="J9685" s="28">
        <v>2321.5500000000002</v>
      </c>
      <c r="K9685" s="40"/>
      <c r="L9685" s="40"/>
    </row>
    <row r="9686" spans="1:12">
      <c r="A9686" s="17">
        <v>45657</v>
      </c>
      <c r="B9686" s="22" t="s">
        <v>62</v>
      </c>
      <c r="C9686" s="22" t="s">
        <v>107</v>
      </c>
      <c r="D9686" s="22" t="s">
        <v>10030</v>
      </c>
      <c r="E9686" s="22" t="s">
        <v>65</v>
      </c>
      <c r="F9686" s="22" t="s">
        <v>75</v>
      </c>
      <c r="G9686" s="9">
        <v>160</v>
      </c>
      <c r="H9686" s="22" t="s">
        <v>15</v>
      </c>
      <c r="I9686" s="28">
        <v>42.21</v>
      </c>
      <c r="J9686" s="28">
        <v>6753.6</v>
      </c>
      <c r="K9686" s="40"/>
      <c r="L9686" s="40"/>
    </row>
    <row r="9687" spans="1:12">
      <c r="A9687" s="17">
        <v>45657</v>
      </c>
      <c r="B9687" s="22" t="s">
        <v>62</v>
      </c>
      <c r="C9687" s="22" t="s">
        <v>107</v>
      </c>
      <c r="D9687" s="22" t="s">
        <v>10031</v>
      </c>
      <c r="E9687" s="22" t="s">
        <v>65</v>
      </c>
      <c r="F9687" s="22" t="s">
        <v>75</v>
      </c>
      <c r="G9687" s="9">
        <v>96</v>
      </c>
      <c r="H9687" s="22" t="s">
        <v>15</v>
      </c>
      <c r="I9687" s="28">
        <v>42.21</v>
      </c>
      <c r="J9687" s="28">
        <v>4052.16</v>
      </c>
      <c r="K9687" s="40"/>
      <c r="L9687" s="40"/>
    </row>
    <row r="9688" spans="1:12">
      <c r="A9688" s="17">
        <v>45657</v>
      </c>
      <c r="B9688" s="22" t="s">
        <v>62</v>
      </c>
      <c r="C9688" s="22" t="s">
        <v>9502</v>
      </c>
      <c r="D9688" s="22" t="s">
        <v>10032</v>
      </c>
      <c r="E9688" s="22" t="s">
        <v>65</v>
      </c>
      <c r="F9688" s="22" t="s">
        <v>66</v>
      </c>
      <c r="G9688" s="9">
        <v>10</v>
      </c>
      <c r="H9688" s="22" t="s">
        <v>15</v>
      </c>
      <c r="I9688" s="28">
        <v>78.260000000000005</v>
      </c>
      <c r="J9688" s="28">
        <v>782.6</v>
      </c>
      <c r="K9688" s="40"/>
      <c r="L9688" s="40"/>
    </row>
    <row r="9689" spans="1:12">
      <c r="A9689" s="17">
        <v>45657</v>
      </c>
      <c r="B9689" s="22" t="s">
        <v>62</v>
      </c>
      <c r="C9689" s="22" t="s">
        <v>9502</v>
      </c>
      <c r="D9689" s="22" t="s">
        <v>10033</v>
      </c>
      <c r="E9689" s="22" t="s">
        <v>65</v>
      </c>
      <c r="F9689" s="22" t="s">
        <v>66</v>
      </c>
      <c r="G9689" s="9">
        <v>313</v>
      </c>
      <c r="H9689" s="22" t="s">
        <v>15</v>
      </c>
      <c r="I9689" s="28">
        <v>78.260000000000005</v>
      </c>
      <c r="J9689" s="28">
        <v>24495.38</v>
      </c>
      <c r="K9689" s="40"/>
      <c r="L9689" s="40"/>
    </row>
    <row r="9690" spans="1:12">
      <c r="A9690" s="17">
        <v>45657</v>
      </c>
      <c r="B9690" s="22" t="s">
        <v>62</v>
      </c>
      <c r="C9690" s="22" t="s">
        <v>9502</v>
      </c>
      <c r="D9690" s="22" t="s">
        <v>10034</v>
      </c>
      <c r="E9690" s="22" t="s">
        <v>65</v>
      </c>
      <c r="F9690" s="22" t="s">
        <v>66</v>
      </c>
      <c r="G9690" s="9">
        <v>397</v>
      </c>
      <c r="H9690" s="22" t="s">
        <v>15</v>
      </c>
      <c r="I9690" s="28">
        <v>78.260000000000005</v>
      </c>
      <c r="J9690" s="28">
        <v>31069.22</v>
      </c>
      <c r="K9690" s="40"/>
      <c r="L9690" s="40"/>
    </row>
    <row r="9691" spans="1:12">
      <c r="A9691" s="17">
        <v>45657</v>
      </c>
      <c r="B9691" s="22" t="s">
        <v>62</v>
      </c>
      <c r="C9691" s="22" t="s">
        <v>9502</v>
      </c>
      <c r="D9691" s="22" t="s">
        <v>10035</v>
      </c>
      <c r="E9691" s="22" t="s">
        <v>65</v>
      </c>
      <c r="F9691" s="22" t="s">
        <v>66</v>
      </c>
      <c r="G9691" s="9">
        <v>30</v>
      </c>
      <c r="H9691" s="22" t="s">
        <v>15</v>
      </c>
      <c r="I9691" s="28">
        <v>78.260000000000005</v>
      </c>
      <c r="J9691" s="28">
        <v>2347.8000000000002</v>
      </c>
      <c r="K9691" s="40"/>
      <c r="L9691" s="40"/>
    </row>
    <row r="9692" spans="1:12">
      <c r="A9692" s="17">
        <v>45657</v>
      </c>
      <c r="B9692" s="22" t="s">
        <v>62</v>
      </c>
      <c r="C9692" s="22" t="s">
        <v>9502</v>
      </c>
      <c r="D9692" s="22" t="s">
        <v>10036</v>
      </c>
      <c r="E9692" s="22" t="s">
        <v>65</v>
      </c>
      <c r="F9692" s="22" t="s">
        <v>66</v>
      </c>
      <c r="G9692" s="9">
        <v>60</v>
      </c>
      <c r="H9692" s="22" t="s">
        <v>15</v>
      </c>
      <c r="I9692" s="28">
        <v>78.260000000000005</v>
      </c>
      <c r="J9692" s="28">
        <v>4695.6000000000004</v>
      </c>
      <c r="K9692" s="40"/>
      <c r="L9692" s="40"/>
    </row>
    <row r="9693" spans="1:12">
      <c r="A9693" s="17">
        <v>45657</v>
      </c>
      <c r="B9693" s="22" t="s">
        <v>62</v>
      </c>
      <c r="C9693" s="22" t="s">
        <v>129</v>
      </c>
      <c r="D9693" s="22" t="s">
        <v>10037</v>
      </c>
      <c r="E9693" s="22" t="s">
        <v>65</v>
      </c>
      <c r="F9693" s="22" t="s">
        <v>92</v>
      </c>
      <c r="G9693" s="9">
        <v>14</v>
      </c>
      <c r="H9693" s="22" t="s">
        <v>15</v>
      </c>
      <c r="I9693" s="28">
        <v>42.21</v>
      </c>
      <c r="J9693" s="28">
        <v>590.94000000000005</v>
      </c>
      <c r="K9693" s="40"/>
      <c r="L9693" s="40"/>
    </row>
    <row r="9694" spans="1:12">
      <c r="A9694" s="17">
        <v>45657</v>
      </c>
      <c r="B9694" s="22" t="s">
        <v>62</v>
      </c>
      <c r="C9694" s="22" t="s">
        <v>129</v>
      </c>
      <c r="D9694" s="22" t="s">
        <v>10038</v>
      </c>
      <c r="E9694" s="22" t="s">
        <v>65</v>
      </c>
      <c r="F9694" s="22" t="s">
        <v>92</v>
      </c>
      <c r="G9694" s="9">
        <v>444</v>
      </c>
      <c r="H9694" s="22" t="s">
        <v>15</v>
      </c>
      <c r="I9694" s="28">
        <v>42.21</v>
      </c>
      <c r="J9694" s="28">
        <v>18741.240000000002</v>
      </c>
      <c r="K9694" s="40"/>
      <c r="L9694" s="40"/>
    </row>
    <row r="9695" spans="1:12">
      <c r="A9695" s="17">
        <v>45657</v>
      </c>
      <c r="B9695" s="22" t="s">
        <v>62</v>
      </c>
      <c r="C9695" s="22" t="s">
        <v>129</v>
      </c>
      <c r="D9695" s="22" t="s">
        <v>10039</v>
      </c>
      <c r="E9695" s="22" t="s">
        <v>65</v>
      </c>
      <c r="F9695" s="22" t="s">
        <v>92</v>
      </c>
      <c r="G9695" s="9">
        <v>191</v>
      </c>
      <c r="H9695" s="22" t="s">
        <v>15</v>
      </c>
      <c r="I9695" s="28">
        <v>42.21</v>
      </c>
      <c r="J9695" s="28">
        <v>8062.11</v>
      </c>
      <c r="K9695" s="40"/>
      <c r="L9695" s="40"/>
    </row>
    <row r="9696" spans="1:12">
      <c r="A9696" s="17">
        <v>45657</v>
      </c>
      <c r="B9696" s="22" t="s">
        <v>62</v>
      </c>
      <c r="C9696" s="22" t="s">
        <v>129</v>
      </c>
      <c r="D9696" s="22" t="s">
        <v>10040</v>
      </c>
      <c r="E9696" s="22" t="s">
        <v>65</v>
      </c>
      <c r="F9696" s="22" t="s">
        <v>92</v>
      </c>
      <c r="G9696" s="9">
        <v>126</v>
      </c>
      <c r="H9696" s="22" t="s">
        <v>15</v>
      </c>
      <c r="I9696" s="28">
        <v>42.21</v>
      </c>
      <c r="J9696" s="28">
        <v>5318.46</v>
      </c>
      <c r="K9696" s="40"/>
      <c r="L9696" s="40"/>
    </row>
    <row r="9697" spans="1:12">
      <c r="A9697" s="17">
        <v>45657</v>
      </c>
      <c r="B9697" s="22" t="s">
        <v>62</v>
      </c>
      <c r="C9697" s="22" t="s">
        <v>129</v>
      </c>
      <c r="D9697" s="22" t="s">
        <v>10041</v>
      </c>
      <c r="E9697" s="22" t="s">
        <v>65</v>
      </c>
      <c r="F9697" s="22" t="s">
        <v>92</v>
      </c>
      <c r="G9697" s="9">
        <v>110</v>
      </c>
      <c r="H9697" s="22" t="s">
        <v>15</v>
      </c>
      <c r="I9697" s="28">
        <v>42.21</v>
      </c>
      <c r="J9697" s="28">
        <v>4643.1000000000004</v>
      </c>
      <c r="K9697" s="40"/>
      <c r="L9697" s="40"/>
    </row>
    <row r="9698" spans="1:12">
      <c r="A9698" s="17">
        <v>45657</v>
      </c>
      <c r="B9698" s="22" t="s">
        <v>62</v>
      </c>
      <c r="C9698" s="22" t="s">
        <v>136</v>
      </c>
      <c r="D9698" s="22" t="s">
        <v>10042</v>
      </c>
      <c r="E9698" s="22" t="s">
        <v>65</v>
      </c>
      <c r="F9698" s="22" t="s">
        <v>75</v>
      </c>
      <c r="G9698" s="9">
        <v>22</v>
      </c>
      <c r="H9698" s="22" t="s">
        <v>15</v>
      </c>
      <c r="I9698" s="28">
        <v>42.21</v>
      </c>
      <c r="J9698" s="28">
        <v>928.62</v>
      </c>
      <c r="K9698" s="40"/>
      <c r="L9698" s="40"/>
    </row>
    <row r="9699" spans="1:12">
      <c r="A9699" s="17">
        <v>45657</v>
      </c>
      <c r="B9699" s="22" t="s">
        <v>10</v>
      </c>
      <c r="C9699" s="22" t="s">
        <v>310</v>
      </c>
      <c r="D9699" s="22" t="s">
        <v>10043</v>
      </c>
      <c r="E9699" s="22" t="s">
        <v>58</v>
      </c>
      <c r="F9699" s="22" t="s">
        <v>263</v>
      </c>
      <c r="G9699" s="9">
        <v>189247</v>
      </c>
      <c r="H9699" s="22" t="s">
        <v>15</v>
      </c>
      <c r="I9699" s="28">
        <v>0.01</v>
      </c>
      <c r="J9699" s="28">
        <v>1892.47</v>
      </c>
      <c r="K9699" s="40"/>
      <c r="L9699" s="40"/>
    </row>
    <row r="9700" spans="1:12">
      <c r="A9700" s="17">
        <v>45657</v>
      </c>
      <c r="B9700" s="22" t="s">
        <v>10</v>
      </c>
      <c r="C9700" s="22" t="s">
        <v>310</v>
      </c>
      <c r="D9700" s="22" t="s">
        <v>10044</v>
      </c>
      <c r="E9700" s="22" t="s">
        <v>58</v>
      </c>
      <c r="F9700" s="22" t="s">
        <v>263</v>
      </c>
      <c r="G9700" s="9">
        <v>68945</v>
      </c>
      <c r="H9700" s="22" t="s">
        <v>15</v>
      </c>
      <c r="I9700" s="28">
        <v>0.01</v>
      </c>
      <c r="J9700" s="28">
        <v>689.45</v>
      </c>
      <c r="K9700" s="40"/>
      <c r="L9700" s="40"/>
    </row>
    <row r="9701" spans="1:12">
      <c r="A9701" s="17">
        <v>45657</v>
      </c>
      <c r="B9701" s="22" t="s">
        <v>10</v>
      </c>
      <c r="C9701" s="22" t="s">
        <v>488</v>
      </c>
      <c r="D9701" s="22" t="s">
        <v>10045</v>
      </c>
      <c r="E9701" s="22" t="s">
        <v>58</v>
      </c>
      <c r="F9701" s="22" t="s">
        <v>490</v>
      </c>
      <c r="G9701" s="9">
        <v>1793487.5</v>
      </c>
      <c r="H9701" s="22" t="s">
        <v>15</v>
      </c>
      <c r="I9701" s="28">
        <v>0.02</v>
      </c>
      <c r="J9701" s="28">
        <v>35869.75</v>
      </c>
      <c r="K9701" s="40"/>
      <c r="L9701" s="40"/>
    </row>
    <row r="9702" spans="1:12">
      <c r="A9702" s="17">
        <v>45657</v>
      </c>
      <c r="B9702" s="22" t="s">
        <v>10</v>
      </c>
      <c r="C9702" s="22" t="s">
        <v>488</v>
      </c>
      <c r="D9702" s="22" t="s">
        <v>10046</v>
      </c>
      <c r="E9702" s="22" t="s">
        <v>58</v>
      </c>
      <c r="F9702" s="22" t="s">
        <v>490</v>
      </c>
      <c r="G9702" s="9">
        <v>421600.5</v>
      </c>
      <c r="H9702" s="22" t="s">
        <v>15</v>
      </c>
      <c r="I9702" s="28">
        <v>0.02</v>
      </c>
      <c r="J9702" s="28">
        <v>8432.01</v>
      </c>
      <c r="K9702" s="40"/>
      <c r="L9702" s="40"/>
    </row>
    <row r="9703" spans="1:12">
      <c r="A9703" s="17">
        <v>45657</v>
      </c>
      <c r="B9703" s="22" t="s">
        <v>10</v>
      </c>
      <c r="C9703" s="22" t="s">
        <v>488</v>
      </c>
      <c r="D9703" s="22" t="s">
        <v>10047</v>
      </c>
      <c r="E9703" s="22" t="s">
        <v>58</v>
      </c>
      <c r="F9703" s="22" t="s">
        <v>490</v>
      </c>
      <c r="G9703" s="9">
        <v>777664</v>
      </c>
      <c r="H9703" s="22" t="s">
        <v>15</v>
      </c>
      <c r="I9703" s="28">
        <v>0.02</v>
      </c>
      <c r="J9703" s="28">
        <v>15553.28</v>
      </c>
      <c r="K9703" s="40"/>
      <c r="L9703" s="40"/>
    </row>
    <row r="9704" spans="1:12">
      <c r="A9704" s="17">
        <v>45657</v>
      </c>
      <c r="B9704" s="22" t="s">
        <v>10</v>
      </c>
      <c r="C9704" s="22" t="s">
        <v>325</v>
      </c>
      <c r="D9704" s="22" t="s">
        <v>10048</v>
      </c>
      <c r="E9704" s="22" t="s">
        <v>58</v>
      </c>
      <c r="F9704" s="22" t="s">
        <v>268</v>
      </c>
      <c r="G9704" s="9">
        <v>64944.74</v>
      </c>
      <c r="H9704" s="22" t="s">
        <v>15</v>
      </c>
      <c r="I9704" s="28">
        <v>0.19</v>
      </c>
      <c r="J9704" s="28">
        <v>12339.5</v>
      </c>
      <c r="K9704" s="40"/>
      <c r="L9704" s="40"/>
    </row>
    <row r="9705" spans="1:12">
      <c r="A9705" s="17">
        <v>45657</v>
      </c>
      <c r="B9705" s="22" t="s">
        <v>10</v>
      </c>
      <c r="C9705" s="22" t="s">
        <v>353</v>
      </c>
      <c r="D9705" s="22" t="s">
        <v>10049</v>
      </c>
      <c r="E9705" s="22" t="s">
        <v>58</v>
      </c>
      <c r="F9705" s="22" t="s">
        <v>168</v>
      </c>
      <c r="G9705" s="9">
        <v>99902</v>
      </c>
      <c r="H9705" s="22" t="s">
        <v>15</v>
      </c>
      <c r="I9705" s="28">
        <v>0.01</v>
      </c>
      <c r="J9705" s="28">
        <v>999.02</v>
      </c>
      <c r="K9705" s="40"/>
      <c r="L9705" s="40"/>
    </row>
    <row r="9706" spans="1:12">
      <c r="A9706" s="17">
        <v>45657</v>
      </c>
      <c r="B9706" s="22" t="s">
        <v>10</v>
      </c>
      <c r="C9706" s="22" t="s">
        <v>353</v>
      </c>
      <c r="D9706" s="22" t="s">
        <v>10050</v>
      </c>
      <c r="E9706" s="22" t="s">
        <v>58</v>
      </c>
      <c r="F9706" s="22" t="s">
        <v>168</v>
      </c>
      <c r="G9706" s="9">
        <v>52541</v>
      </c>
      <c r="H9706" s="22" t="s">
        <v>15</v>
      </c>
      <c r="I9706" s="28">
        <v>0.01</v>
      </c>
      <c r="J9706" s="28">
        <v>525.41</v>
      </c>
      <c r="K9706" s="40"/>
      <c r="L9706" s="40"/>
    </row>
    <row r="9707" spans="1:12">
      <c r="A9707" s="17">
        <v>45657</v>
      </c>
      <c r="B9707" s="22" t="s">
        <v>10</v>
      </c>
      <c r="C9707" s="22" t="s">
        <v>353</v>
      </c>
      <c r="D9707" s="22" t="s">
        <v>10051</v>
      </c>
      <c r="E9707" s="22" t="s">
        <v>58</v>
      </c>
      <c r="F9707" s="22" t="s">
        <v>168</v>
      </c>
      <c r="G9707" s="9">
        <v>11679</v>
      </c>
      <c r="H9707" s="22" t="s">
        <v>15</v>
      </c>
      <c r="I9707" s="28">
        <v>0.01</v>
      </c>
      <c r="J9707" s="28">
        <v>116.79</v>
      </c>
      <c r="K9707" s="40"/>
      <c r="L9707" s="40"/>
    </row>
    <row r="9708" spans="1:12">
      <c r="A9708" s="17">
        <v>45657</v>
      </c>
      <c r="B9708" s="22" t="s">
        <v>10</v>
      </c>
      <c r="C9708" s="22" t="s">
        <v>353</v>
      </c>
      <c r="D9708" s="22" t="s">
        <v>10052</v>
      </c>
      <c r="E9708" s="22" t="s">
        <v>58</v>
      </c>
      <c r="F9708" s="22" t="s">
        <v>168</v>
      </c>
      <c r="G9708" s="9">
        <v>72379</v>
      </c>
      <c r="H9708" s="22" t="s">
        <v>15</v>
      </c>
      <c r="I9708" s="28">
        <v>0.01</v>
      </c>
      <c r="J9708" s="28">
        <v>723.79</v>
      </c>
      <c r="K9708" s="40"/>
      <c r="L9708" s="40"/>
    </row>
    <row r="9709" spans="1:12">
      <c r="A9709" s="17">
        <v>45657</v>
      </c>
      <c r="B9709" s="22" t="s">
        <v>10</v>
      </c>
      <c r="C9709" s="22" t="s">
        <v>345</v>
      </c>
      <c r="D9709" s="22" t="s">
        <v>10053</v>
      </c>
      <c r="E9709" s="22" t="s">
        <v>58</v>
      </c>
      <c r="F9709" s="22" t="s">
        <v>168</v>
      </c>
      <c r="G9709" s="9">
        <v>27029</v>
      </c>
      <c r="H9709" s="22" t="s">
        <v>15</v>
      </c>
      <c r="I9709" s="28">
        <v>0.01</v>
      </c>
      <c r="J9709" s="28">
        <v>270.29000000000002</v>
      </c>
      <c r="K9709" s="40"/>
      <c r="L9709" s="40"/>
    </row>
    <row r="9710" spans="1:12">
      <c r="A9710" s="17">
        <v>45657</v>
      </c>
      <c r="B9710" s="22" t="s">
        <v>10</v>
      </c>
      <c r="C9710" s="22" t="s">
        <v>345</v>
      </c>
      <c r="D9710" s="22" t="s">
        <v>10054</v>
      </c>
      <c r="E9710" s="22" t="s">
        <v>58</v>
      </c>
      <c r="F9710" s="22" t="s">
        <v>168</v>
      </c>
      <c r="G9710" s="9">
        <v>243618</v>
      </c>
      <c r="H9710" s="22" t="s">
        <v>15</v>
      </c>
      <c r="I9710" s="28">
        <v>0.01</v>
      </c>
      <c r="J9710" s="28">
        <v>2436.1799999999998</v>
      </c>
      <c r="K9710" s="40"/>
      <c r="L9710" s="40"/>
    </row>
    <row r="9711" spans="1:12">
      <c r="A9711" s="17">
        <v>45657</v>
      </c>
      <c r="B9711" s="22" t="s">
        <v>10</v>
      </c>
      <c r="C9711" s="22" t="s">
        <v>345</v>
      </c>
      <c r="D9711" s="22" t="s">
        <v>10055</v>
      </c>
      <c r="E9711" s="22" t="s">
        <v>58</v>
      </c>
      <c r="F9711" s="22" t="s">
        <v>168</v>
      </c>
      <c r="G9711" s="9">
        <v>72993</v>
      </c>
      <c r="H9711" s="22" t="s">
        <v>15</v>
      </c>
      <c r="I9711" s="28">
        <v>0.01</v>
      </c>
      <c r="J9711" s="28">
        <v>729.93</v>
      </c>
      <c r="K9711" s="40"/>
      <c r="L9711" s="40"/>
    </row>
    <row r="9712" spans="1:12">
      <c r="A9712" s="17">
        <v>45657</v>
      </c>
      <c r="B9712" s="22" t="s">
        <v>10</v>
      </c>
      <c r="C9712" s="22" t="s">
        <v>345</v>
      </c>
      <c r="D9712" s="22" t="s">
        <v>10056</v>
      </c>
      <c r="E9712" s="22" t="s">
        <v>58</v>
      </c>
      <c r="F9712" s="22" t="s">
        <v>168</v>
      </c>
      <c r="G9712" s="9">
        <v>13211</v>
      </c>
      <c r="H9712" s="22" t="s">
        <v>15</v>
      </c>
      <c r="I9712" s="28">
        <v>0.01</v>
      </c>
      <c r="J9712" s="28">
        <v>132.11000000000001</v>
      </c>
      <c r="K9712" s="40"/>
      <c r="L9712" s="40"/>
    </row>
    <row r="9713" spans="1:12">
      <c r="A9713" s="17">
        <v>45657</v>
      </c>
      <c r="B9713" s="22" t="s">
        <v>10</v>
      </c>
      <c r="C9713" s="22" t="s">
        <v>337</v>
      </c>
      <c r="D9713" s="22" t="s">
        <v>10057</v>
      </c>
      <c r="E9713" s="22" t="s">
        <v>58</v>
      </c>
      <c r="F9713" s="22" t="s">
        <v>168</v>
      </c>
      <c r="G9713" s="9">
        <v>52117</v>
      </c>
      <c r="H9713" s="22" t="s">
        <v>15</v>
      </c>
      <c r="I9713" s="28">
        <v>0.01</v>
      </c>
      <c r="J9713" s="28">
        <v>521.16999999999996</v>
      </c>
      <c r="K9713" s="40"/>
      <c r="L9713" s="40"/>
    </row>
    <row r="9714" spans="1:12">
      <c r="A9714" s="17">
        <v>45657</v>
      </c>
      <c r="B9714" s="22" t="s">
        <v>10</v>
      </c>
      <c r="C9714" s="22" t="s">
        <v>308</v>
      </c>
      <c r="D9714" s="22" t="s">
        <v>10058</v>
      </c>
      <c r="E9714" s="22" t="s">
        <v>58</v>
      </c>
      <c r="F9714" s="22" t="s">
        <v>168</v>
      </c>
      <c r="G9714" s="9">
        <v>63131</v>
      </c>
      <c r="H9714" s="22" t="s">
        <v>15</v>
      </c>
      <c r="I9714" s="28">
        <v>0.01</v>
      </c>
      <c r="J9714" s="28">
        <v>631.30999999999995</v>
      </c>
      <c r="K9714" s="40"/>
      <c r="L9714" s="40"/>
    </row>
    <row r="9715" spans="1:12">
      <c r="A9715" s="17">
        <v>45657</v>
      </c>
      <c r="B9715" s="22" t="s">
        <v>10</v>
      </c>
      <c r="C9715" s="22" t="s">
        <v>308</v>
      </c>
      <c r="D9715" s="22" t="s">
        <v>10059</v>
      </c>
      <c r="E9715" s="22" t="s">
        <v>58</v>
      </c>
      <c r="F9715" s="22" t="s">
        <v>168</v>
      </c>
      <c r="G9715" s="9">
        <v>13993</v>
      </c>
      <c r="H9715" s="22" t="s">
        <v>15</v>
      </c>
      <c r="I9715" s="28">
        <v>0.01</v>
      </c>
      <c r="J9715" s="28">
        <v>139.93</v>
      </c>
      <c r="K9715" s="40"/>
      <c r="L9715" s="40"/>
    </row>
    <row r="9716" spans="1:12">
      <c r="A9716" s="17">
        <v>45657</v>
      </c>
      <c r="B9716" s="22" t="s">
        <v>10</v>
      </c>
      <c r="C9716" s="22" t="s">
        <v>360</v>
      </c>
      <c r="D9716" s="22" t="s">
        <v>10060</v>
      </c>
      <c r="E9716" s="22" t="s">
        <v>58</v>
      </c>
      <c r="F9716" s="22" t="s">
        <v>168</v>
      </c>
      <c r="G9716" s="9">
        <v>447663</v>
      </c>
      <c r="H9716" s="22" t="s">
        <v>15</v>
      </c>
      <c r="I9716" s="28">
        <v>0.01</v>
      </c>
      <c r="J9716" s="28">
        <v>4476.63</v>
      </c>
      <c r="K9716" s="40"/>
      <c r="L9716" s="40"/>
    </row>
    <row r="9717" spans="1:12">
      <c r="A9717" s="17">
        <v>45657</v>
      </c>
      <c r="B9717" s="22" t="s">
        <v>10</v>
      </c>
      <c r="C9717" s="22" t="s">
        <v>360</v>
      </c>
      <c r="D9717" s="22" t="s">
        <v>10061</v>
      </c>
      <c r="E9717" s="22" t="s">
        <v>58</v>
      </c>
      <c r="F9717" s="22" t="s">
        <v>168</v>
      </c>
      <c r="G9717" s="9">
        <v>61010</v>
      </c>
      <c r="H9717" s="22" t="s">
        <v>15</v>
      </c>
      <c r="I9717" s="28">
        <v>0.01</v>
      </c>
      <c r="J9717" s="28">
        <v>610.1</v>
      </c>
      <c r="K9717" s="40"/>
      <c r="L9717" s="40"/>
    </row>
    <row r="9718" spans="1:12">
      <c r="A9718" s="17">
        <v>45657</v>
      </c>
      <c r="B9718" s="22" t="s">
        <v>10</v>
      </c>
      <c r="C9718" s="22" t="s">
        <v>360</v>
      </c>
      <c r="D9718" s="22" t="s">
        <v>10062</v>
      </c>
      <c r="E9718" s="22" t="s">
        <v>58</v>
      </c>
      <c r="F9718" s="22" t="s">
        <v>168</v>
      </c>
      <c r="G9718" s="9">
        <v>52437</v>
      </c>
      <c r="H9718" s="22" t="s">
        <v>15</v>
      </c>
      <c r="I9718" s="28">
        <v>0.01</v>
      </c>
      <c r="J9718" s="28">
        <v>524.37</v>
      </c>
      <c r="K9718" s="40"/>
      <c r="L9718" s="40"/>
    </row>
    <row r="9719" spans="1:12">
      <c r="A9719" s="17">
        <v>45657</v>
      </c>
      <c r="B9719" s="22" t="s">
        <v>10</v>
      </c>
      <c r="C9719" s="22" t="s">
        <v>360</v>
      </c>
      <c r="D9719" s="22" t="s">
        <v>10063</v>
      </c>
      <c r="E9719" s="22" t="s">
        <v>58</v>
      </c>
      <c r="F9719" s="22" t="s">
        <v>168</v>
      </c>
      <c r="G9719" s="9">
        <v>94602</v>
      </c>
      <c r="H9719" s="22" t="s">
        <v>15</v>
      </c>
      <c r="I9719" s="28">
        <v>0.01</v>
      </c>
      <c r="J9719" s="28">
        <v>946.02</v>
      </c>
      <c r="K9719" s="40"/>
      <c r="L9719" s="40"/>
    </row>
    <row r="9720" spans="1:12">
      <c r="A9720" s="17">
        <v>45657</v>
      </c>
      <c r="B9720" s="22" t="s">
        <v>10</v>
      </c>
      <c r="C9720" s="22" t="s">
        <v>363</v>
      </c>
      <c r="D9720" s="22" t="s">
        <v>10064</v>
      </c>
      <c r="E9720" s="22" t="s">
        <v>58</v>
      </c>
      <c r="F9720" s="22" t="s">
        <v>168</v>
      </c>
      <c r="G9720" s="9">
        <v>5331</v>
      </c>
      <c r="H9720" s="22" t="s">
        <v>15</v>
      </c>
      <c r="I9720" s="28">
        <v>0.01</v>
      </c>
      <c r="J9720" s="28">
        <v>53.31</v>
      </c>
      <c r="K9720" s="40"/>
      <c r="L9720" s="40"/>
    </row>
    <row r="9721" spans="1:12">
      <c r="A9721" s="17">
        <v>45657</v>
      </c>
      <c r="B9721" s="22" t="s">
        <v>10</v>
      </c>
      <c r="C9721" s="22" t="s">
        <v>367</v>
      </c>
      <c r="D9721" s="22" t="s">
        <v>10065</v>
      </c>
      <c r="E9721" s="22" t="s">
        <v>58</v>
      </c>
      <c r="F9721" s="22" t="s">
        <v>168</v>
      </c>
      <c r="G9721" s="9">
        <v>69995</v>
      </c>
      <c r="H9721" s="22" t="s">
        <v>15</v>
      </c>
      <c r="I9721" s="28">
        <v>0.01</v>
      </c>
      <c r="J9721" s="28">
        <v>699.95</v>
      </c>
      <c r="K9721" s="40"/>
      <c r="L9721" s="40"/>
    </row>
    <row r="9722" spans="1:12">
      <c r="A9722" s="17">
        <v>45657</v>
      </c>
      <c r="B9722" s="22" t="s">
        <v>10</v>
      </c>
      <c r="C9722" s="22" t="s">
        <v>367</v>
      </c>
      <c r="D9722" s="22" t="s">
        <v>10066</v>
      </c>
      <c r="E9722" s="22" t="s">
        <v>58</v>
      </c>
      <c r="F9722" s="22" t="s">
        <v>168</v>
      </c>
      <c r="G9722" s="9">
        <v>50195</v>
      </c>
      <c r="H9722" s="22" t="s">
        <v>15</v>
      </c>
      <c r="I9722" s="28">
        <v>0.01</v>
      </c>
      <c r="J9722" s="28">
        <v>501.95</v>
      </c>
      <c r="K9722" s="40"/>
      <c r="L9722" s="40"/>
    </row>
    <row r="9723" spans="1:12">
      <c r="A9723" s="17">
        <v>45657</v>
      </c>
      <c r="B9723" s="22" t="s">
        <v>10</v>
      </c>
      <c r="C9723" s="22" t="s">
        <v>371</v>
      </c>
      <c r="D9723" s="22" t="s">
        <v>10067</v>
      </c>
      <c r="E9723" s="22" t="s">
        <v>58</v>
      </c>
      <c r="F9723" s="22" t="s">
        <v>168</v>
      </c>
      <c r="G9723" s="9">
        <v>108978</v>
      </c>
      <c r="H9723" s="22" t="s">
        <v>15</v>
      </c>
      <c r="I9723" s="28">
        <v>0.01</v>
      </c>
      <c r="J9723" s="28">
        <v>1089.78</v>
      </c>
      <c r="K9723" s="40"/>
      <c r="L9723" s="40"/>
    </row>
    <row r="9724" spans="1:12">
      <c r="A9724" s="17">
        <v>45657</v>
      </c>
      <c r="B9724" s="22" t="s">
        <v>10</v>
      </c>
      <c r="C9724" s="22" t="s">
        <v>371</v>
      </c>
      <c r="D9724" s="22" t="s">
        <v>10068</v>
      </c>
      <c r="E9724" s="22" t="s">
        <v>58</v>
      </c>
      <c r="F9724" s="22" t="s">
        <v>168</v>
      </c>
      <c r="G9724" s="9">
        <v>203714</v>
      </c>
      <c r="H9724" s="22" t="s">
        <v>15</v>
      </c>
      <c r="I9724" s="28">
        <v>0.01</v>
      </c>
      <c r="J9724" s="28">
        <v>2037.14</v>
      </c>
      <c r="K9724" s="40"/>
      <c r="L9724" s="40"/>
    </row>
    <row r="9725" spans="1:12">
      <c r="A9725" s="17">
        <v>45657</v>
      </c>
      <c r="B9725" s="22" t="s">
        <v>10</v>
      </c>
      <c r="C9725" s="22" t="s">
        <v>371</v>
      </c>
      <c r="D9725" s="22" t="s">
        <v>10069</v>
      </c>
      <c r="E9725" s="22" t="s">
        <v>58</v>
      </c>
      <c r="F9725" s="22" t="s">
        <v>168</v>
      </c>
      <c r="G9725" s="9">
        <v>61268</v>
      </c>
      <c r="H9725" s="22" t="s">
        <v>15</v>
      </c>
      <c r="I9725" s="28">
        <v>0.01</v>
      </c>
      <c r="J9725" s="28">
        <v>612.67999999999995</v>
      </c>
      <c r="K9725" s="40"/>
      <c r="L9725" s="40"/>
    </row>
    <row r="9726" spans="1:12">
      <c r="A9726" s="17">
        <v>45657</v>
      </c>
      <c r="B9726" s="22" t="s">
        <v>10</v>
      </c>
      <c r="C9726" s="22" t="s">
        <v>371</v>
      </c>
      <c r="D9726" s="22" t="s">
        <v>10070</v>
      </c>
      <c r="E9726" s="22" t="s">
        <v>58</v>
      </c>
      <c r="F9726" s="22" t="s">
        <v>168</v>
      </c>
      <c r="G9726" s="9">
        <v>41344</v>
      </c>
      <c r="H9726" s="22" t="s">
        <v>15</v>
      </c>
      <c r="I9726" s="28">
        <v>0.01</v>
      </c>
      <c r="J9726" s="28">
        <v>413.44</v>
      </c>
      <c r="K9726" s="40"/>
      <c r="L9726" s="40"/>
    </row>
    <row r="9727" spans="1:12">
      <c r="A9727" s="17">
        <v>45657</v>
      </c>
      <c r="B9727" s="22" t="s">
        <v>10</v>
      </c>
      <c r="C9727" s="22" t="s">
        <v>282</v>
      </c>
      <c r="D9727" s="22" t="s">
        <v>10071</v>
      </c>
      <c r="E9727" s="22" t="s">
        <v>58</v>
      </c>
      <c r="F9727" s="22" t="s">
        <v>168</v>
      </c>
      <c r="G9727" s="9">
        <v>577784</v>
      </c>
      <c r="H9727" s="22" t="s">
        <v>15</v>
      </c>
      <c r="I9727" s="28">
        <v>0.01</v>
      </c>
      <c r="J9727" s="28">
        <v>5777.84</v>
      </c>
      <c r="K9727" s="40"/>
      <c r="L9727" s="40"/>
    </row>
    <row r="9728" spans="1:12">
      <c r="A9728" s="17">
        <v>45657</v>
      </c>
      <c r="B9728" s="22" t="s">
        <v>10</v>
      </c>
      <c r="C9728" s="22" t="s">
        <v>282</v>
      </c>
      <c r="D9728" s="22" t="s">
        <v>10072</v>
      </c>
      <c r="E9728" s="22" t="s">
        <v>58</v>
      </c>
      <c r="F9728" s="22" t="s">
        <v>168</v>
      </c>
      <c r="G9728" s="9">
        <v>105591</v>
      </c>
      <c r="H9728" s="22" t="s">
        <v>15</v>
      </c>
      <c r="I9728" s="28">
        <v>0.01</v>
      </c>
      <c r="J9728" s="28">
        <v>1055.9100000000001</v>
      </c>
      <c r="K9728" s="40"/>
      <c r="L9728" s="40"/>
    </row>
    <row r="9729" spans="1:12">
      <c r="A9729" s="17">
        <v>45657</v>
      </c>
      <c r="B9729" s="22" t="s">
        <v>10</v>
      </c>
      <c r="C9729" s="22" t="s">
        <v>282</v>
      </c>
      <c r="D9729" s="22" t="s">
        <v>10073</v>
      </c>
      <c r="E9729" s="22" t="s">
        <v>58</v>
      </c>
      <c r="F9729" s="22" t="s">
        <v>168</v>
      </c>
      <c r="G9729" s="9">
        <v>214386</v>
      </c>
      <c r="H9729" s="22" t="s">
        <v>15</v>
      </c>
      <c r="I9729" s="28">
        <v>0.01</v>
      </c>
      <c r="J9729" s="28">
        <v>2143.86</v>
      </c>
      <c r="K9729" s="40"/>
      <c r="L9729" s="40"/>
    </row>
    <row r="9730" spans="1:12">
      <c r="A9730" s="17">
        <v>45657</v>
      </c>
      <c r="B9730" s="22" t="s">
        <v>10</v>
      </c>
      <c r="C9730" s="22" t="s">
        <v>282</v>
      </c>
      <c r="D9730" s="22" t="s">
        <v>10074</v>
      </c>
      <c r="E9730" s="22" t="s">
        <v>58</v>
      </c>
      <c r="F9730" s="22" t="s">
        <v>168</v>
      </c>
      <c r="G9730" s="9">
        <v>52487</v>
      </c>
      <c r="H9730" s="22" t="s">
        <v>15</v>
      </c>
      <c r="I9730" s="28">
        <v>0.01</v>
      </c>
      <c r="J9730" s="28">
        <v>524.87</v>
      </c>
      <c r="K9730" s="40"/>
      <c r="L9730" s="40"/>
    </row>
    <row r="9731" spans="1:12">
      <c r="A9731" s="17">
        <v>45657</v>
      </c>
      <c r="B9731" s="22" t="s">
        <v>10</v>
      </c>
      <c r="C9731" s="22" t="s">
        <v>233</v>
      </c>
      <c r="D9731" s="22" t="s">
        <v>10075</v>
      </c>
      <c r="E9731" s="22" t="s">
        <v>58</v>
      </c>
      <c r="F9731" s="22" t="s">
        <v>168</v>
      </c>
      <c r="G9731" s="9">
        <v>48115</v>
      </c>
      <c r="H9731" s="22" t="s">
        <v>15</v>
      </c>
      <c r="I9731" s="28">
        <v>0.01</v>
      </c>
      <c r="J9731" s="28">
        <v>481.15</v>
      </c>
      <c r="K9731" s="40"/>
      <c r="L9731" s="40"/>
    </row>
    <row r="9732" spans="1:12">
      <c r="A9732" s="17">
        <v>45657</v>
      </c>
      <c r="B9732" s="22" t="s">
        <v>10</v>
      </c>
      <c r="C9732" s="22" t="s">
        <v>227</v>
      </c>
      <c r="D9732" s="22" t="s">
        <v>10076</v>
      </c>
      <c r="E9732" s="22" t="s">
        <v>58</v>
      </c>
      <c r="F9732" s="22" t="s">
        <v>168</v>
      </c>
      <c r="G9732" s="9">
        <v>22582</v>
      </c>
      <c r="H9732" s="22" t="s">
        <v>15</v>
      </c>
      <c r="I9732" s="28">
        <v>0.01</v>
      </c>
      <c r="J9732" s="28">
        <v>225.82</v>
      </c>
      <c r="K9732" s="40"/>
      <c r="L9732" s="40"/>
    </row>
    <row r="9733" spans="1:12">
      <c r="A9733" s="17">
        <v>45657</v>
      </c>
      <c r="B9733" s="22" t="s">
        <v>10</v>
      </c>
      <c r="C9733" s="22" t="s">
        <v>223</v>
      </c>
      <c r="D9733" s="22" t="s">
        <v>10077</v>
      </c>
      <c r="E9733" s="22" t="s">
        <v>58</v>
      </c>
      <c r="F9733" s="22" t="s">
        <v>168</v>
      </c>
      <c r="G9733" s="9">
        <v>23358</v>
      </c>
      <c r="H9733" s="22" t="s">
        <v>15</v>
      </c>
      <c r="I9733" s="28">
        <v>0.01</v>
      </c>
      <c r="J9733" s="28">
        <v>233.58</v>
      </c>
      <c r="K9733" s="40"/>
      <c r="L9733" s="40"/>
    </row>
    <row r="9734" spans="1:12">
      <c r="A9734" s="17">
        <v>45657</v>
      </c>
      <c r="B9734" s="22" t="s">
        <v>10</v>
      </c>
      <c r="C9734" s="22" t="s">
        <v>219</v>
      </c>
      <c r="D9734" s="22" t="s">
        <v>10078</v>
      </c>
      <c r="E9734" s="22" t="s">
        <v>58</v>
      </c>
      <c r="F9734" s="22" t="s">
        <v>168</v>
      </c>
      <c r="G9734" s="9">
        <v>11843</v>
      </c>
      <c r="H9734" s="22" t="s">
        <v>15</v>
      </c>
      <c r="I9734" s="28">
        <v>0.01</v>
      </c>
      <c r="J9734" s="28">
        <v>118.43</v>
      </c>
      <c r="K9734" s="40"/>
      <c r="L9734" s="40"/>
    </row>
    <row r="9735" spans="1:12">
      <c r="A9735" s="17">
        <v>45657</v>
      </c>
      <c r="B9735" s="22" t="s">
        <v>10</v>
      </c>
      <c r="C9735" s="22" t="s">
        <v>219</v>
      </c>
      <c r="D9735" s="22" t="s">
        <v>10079</v>
      </c>
      <c r="E9735" s="22" t="s">
        <v>58</v>
      </c>
      <c r="F9735" s="22" t="s">
        <v>168</v>
      </c>
      <c r="G9735" s="9">
        <v>5158</v>
      </c>
      <c r="H9735" s="22" t="s">
        <v>15</v>
      </c>
      <c r="I9735" s="28">
        <v>0.01</v>
      </c>
      <c r="J9735" s="28">
        <v>51.58</v>
      </c>
      <c r="K9735" s="40"/>
      <c r="L9735" s="40"/>
    </row>
    <row r="9736" spans="1:12">
      <c r="A9736" s="17">
        <v>45657</v>
      </c>
      <c r="B9736" s="22" t="s">
        <v>10</v>
      </c>
      <c r="C9736" s="22" t="s">
        <v>410</v>
      </c>
      <c r="D9736" s="22" t="s">
        <v>10080</v>
      </c>
      <c r="E9736" s="22" t="s">
        <v>58</v>
      </c>
      <c r="F9736" s="22" t="s">
        <v>168</v>
      </c>
      <c r="G9736" s="9">
        <v>47971</v>
      </c>
      <c r="H9736" s="22" t="s">
        <v>15</v>
      </c>
      <c r="I9736" s="28">
        <v>0.01</v>
      </c>
      <c r="J9736" s="28">
        <v>479.71</v>
      </c>
      <c r="K9736" s="40"/>
      <c r="L9736" s="40"/>
    </row>
    <row r="9737" spans="1:12">
      <c r="A9737" s="17">
        <v>45657</v>
      </c>
      <c r="B9737" s="22" t="s">
        <v>10</v>
      </c>
      <c r="C9737" s="22" t="s">
        <v>414</v>
      </c>
      <c r="D9737" s="22" t="s">
        <v>10081</v>
      </c>
      <c r="E9737" s="22" t="s">
        <v>58</v>
      </c>
      <c r="F9737" s="22" t="s">
        <v>168</v>
      </c>
      <c r="G9737" s="9">
        <v>6158</v>
      </c>
      <c r="H9737" s="22" t="s">
        <v>15</v>
      </c>
      <c r="I9737" s="28">
        <v>0.01</v>
      </c>
      <c r="J9737" s="28">
        <v>61.58</v>
      </c>
      <c r="K9737" s="40"/>
      <c r="L9737" s="40"/>
    </row>
    <row r="9738" spans="1:12">
      <c r="A9738" s="17">
        <v>45657</v>
      </c>
      <c r="B9738" s="22" t="s">
        <v>10</v>
      </c>
      <c r="C9738" s="22" t="s">
        <v>202</v>
      </c>
      <c r="D9738" s="22" t="s">
        <v>10082</v>
      </c>
      <c r="E9738" s="22" t="s">
        <v>58</v>
      </c>
      <c r="F9738" s="22" t="s">
        <v>168</v>
      </c>
      <c r="G9738" s="9">
        <v>10730</v>
      </c>
      <c r="H9738" s="22" t="s">
        <v>15</v>
      </c>
      <c r="I9738" s="28">
        <v>0.01</v>
      </c>
      <c r="J9738" s="28">
        <v>107.3</v>
      </c>
      <c r="K9738" s="40"/>
      <c r="L9738" s="40"/>
    </row>
    <row r="9739" spans="1:12">
      <c r="A9739" s="17">
        <v>45657</v>
      </c>
      <c r="B9739" s="22" t="s">
        <v>10</v>
      </c>
      <c r="C9739" s="22" t="s">
        <v>582</v>
      </c>
      <c r="D9739" s="22" t="s">
        <v>10083</v>
      </c>
      <c r="E9739" s="22" t="s">
        <v>58</v>
      </c>
      <c r="F9739" s="22" t="s">
        <v>168</v>
      </c>
      <c r="G9739" s="9">
        <v>36111</v>
      </c>
      <c r="H9739" s="22" t="s">
        <v>15</v>
      </c>
      <c r="I9739" s="28">
        <v>0.01</v>
      </c>
      <c r="J9739" s="28">
        <v>361.11</v>
      </c>
      <c r="K9739" s="40"/>
      <c r="L9739" s="40"/>
    </row>
    <row r="9740" spans="1:12">
      <c r="A9740" s="17">
        <v>45657</v>
      </c>
      <c r="B9740" s="22" t="s">
        <v>10</v>
      </c>
      <c r="C9740" s="22" t="s">
        <v>582</v>
      </c>
      <c r="D9740" s="22" t="s">
        <v>10084</v>
      </c>
      <c r="E9740" s="22" t="s">
        <v>58</v>
      </c>
      <c r="F9740" s="22" t="s">
        <v>168</v>
      </c>
      <c r="G9740" s="9">
        <v>36947</v>
      </c>
      <c r="H9740" s="22" t="s">
        <v>15</v>
      </c>
      <c r="I9740" s="28">
        <v>0.01</v>
      </c>
      <c r="J9740" s="28">
        <v>369.47</v>
      </c>
      <c r="K9740" s="40"/>
      <c r="L9740" s="40"/>
    </row>
    <row r="9741" spans="1:12">
      <c r="A9741" s="17">
        <v>45657</v>
      </c>
      <c r="B9741" s="22" t="s">
        <v>10</v>
      </c>
      <c r="C9741" s="22" t="s">
        <v>582</v>
      </c>
      <c r="D9741" s="22" t="s">
        <v>10085</v>
      </c>
      <c r="E9741" s="22" t="s">
        <v>58</v>
      </c>
      <c r="F9741" s="22" t="s">
        <v>168</v>
      </c>
      <c r="G9741" s="9">
        <v>468000</v>
      </c>
      <c r="H9741" s="22" t="s">
        <v>15</v>
      </c>
      <c r="I9741" s="28">
        <v>0.01</v>
      </c>
      <c r="J9741" s="28">
        <v>4680</v>
      </c>
      <c r="K9741" s="40"/>
      <c r="L9741" s="40"/>
    </row>
    <row r="9742" spans="1:12">
      <c r="A9742" s="17">
        <v>45657</v>
      </c>
      <c r="B9742" s="22" t="s">
        <v>10</v>
      </c>
      <c r="C9742" s="22" t="s">
        <v>582</v>
      </c>
      <c r="D9742" s="22" t="s">
        <v>10086</v>
      </c>
      <c r="E9742" s="22" t="s">
        <v>58</v>
      </c>
      <c r="F9742" s="22" t="s">
        <v>168</v>
      </c>
      <c r="G9742" s="9">
        <v>5922</v>
      </c>
      <c r="H9742" s="22" t="s">
        <v>15</v>
      </c>
      <c r="I9742" s="28">
        <v>0.01</v>
      </c>
      <c r="J9742" s="28">
        <v>59.22</v>
      </c>
      <c r="K9742" s="40"/>
      <c r="L9742" s="40"/>
    </row>
    <row r="9743" spans="1:12">
      <c r="A9743" s="17">
        <v>45657</v>
      </c>
      <c r="B9743" s="22" t="s">
        <v>10</v>
      </c>
      <c r="C9743" s="22" t="s">
        <v>197</v>
      </c>
      <c r="D9743" s="22" t="s">
        <v>10087</v>
      </c>
      <c r="E9743" s="22" t="s">
        <v>58</v>
      </c>
      <c r="F9743" s="22" t="s">
        <v>168</v>
      </c>
      <c r="G9743" s="9">
        <v>178890</v>
      </c>
      <c r="H9743" s="22" t="s">
        <v>15</v>
      </c>
      <c r="I9743" s="28">
        <v>0.01</v>
      </c>
      <c r="J9743" s="28">
        <v>1788.9</v>
      </c>
      <c r="K9743" s="40"/>
      <c r="L9743" s="40"/>
    </row>
    <row r="9744" spans="1:12">
      <c r="A9744" s="17">
        <v>45657</v>
      </c>
      <c r="B9744" s="22" t="s">
        <v>10</v>
      </c>
      <c r="C9744" s="22" t="s">
        <v>197</v>
      </c>
      <c r="D9744" s="22" t="s">
        <v>10088</v>
      </c>
      <c r="E9744" s="22" t="s">
        <v>58</v>
      </c>
      <c r="F9744" s="22" t="s">
        <v>168</v>
      </c>
      <c r="G9744" s="9">
        <v>13416</v>
      </c>
      <c r="H9744" s="22" t="s">
        <v>15</v>
      </c>
      <c r="I9744" s="28">
        <v>0.01</v>
      </c>
      <c r="J9744" s="28">
        <v>134.16</v>
      </c>
      <c r="K9744" s="40"/>
      <c r="L9744" s="40"/>
    </row>
    <row r="9745" spans="1:12">
      <c r="A9745" s="17">
        <v>45657</v>
      </c>
      <c r="B9745" s="22" t="s">
        <v>10</v>
      </c>
      <c r="C9745" s="22" t="s">
        <v>197</v>
      </c>
      <c r="D9745" s="22" t="s">
        <v>10089</v>
      </c>
      <c r="E9745" s="22" t="s">
        <v>58</v>
      </c>
      <c r="F9745" s="22" t="s">
        <v>168</v>
      </c>
      <c r="G9745" s="9">
        <v>13272</v>
      </c>
      <c r="H9745" s="22" t="s">
        <v>15</v>
      </c>
      <c r="I9745" s="28">
        <v>0.01</v>
      </c>
      <c r="J9745" s="28">
        <v>132.72</v>
      </c>
      <c r="K9745" s="40"/>
      <c r="L9745" s="40"/>
    </row>
    <row r="9746" spans="1:12">
      <c r="A9746" s="17">
        <v>45657</v>
      </c>
      <c r="B9746" s="22" t="s">
        <v>10</v>
      </c>
      <c r="C9746" s="22" t="s">
        <v>697</v>
      </c>
      <c r="D9746" s="22" t="s">
        <v>10090</v>
      </c>
      <c r="E9746" s="22" t="s">
        <v>58</v>
      </c>
      <c r="F9746" s="22" t="s">
        <v>168</v>
      </c>
      <c r="G9746" s="9">
        <v>71696</v>
      </c>
      <c r="H9746" s="22" t="s">
        <v>15</v>
      </c>
      <c r="I9746" s="28">
        <v>0.01</v>
      </c>
      <c r="J9746" s="28">
        <v>716.96</v>
      </c>
      <c r="K9746" s="40"/>
      <c r="L9746" s="40"/>
    </row>
    <row r="9747" spans="1:12">
      <c r="A9747" s="17">
        <v>45657</v>
      </c>
      <c r="B9747" s="22" t="s">
        <v>10</v>
      </c>
      <c r="C9747" s="22" t="s">
        <v>697</v>
      </c>
      <c r="D9747" s="22" t="s">
        <v>10091</v>
      </c>
      <c r="E9747" s="22" t="s">
        <v>58</v>
      </c>
      <c r="F9747" s="22" t="s">
        <v>168</v>
      </c>
      <c r="G9747" s="9">
        <v>27099</v>
      </c>
      <c r="H9747" s="22" t="s">
        <v>15</v>
      </c>
      <c r="I9747" s="28">
        <v>0.01</v>
      </c>
      <c r="J9747" s="28">
        <v>270.99</v>
      </c>
      <c r="K9747" s="40"/>
      <c r="L9747" s="40"/>
    </row>
    <row r="9748" spans="1:12">
      <c r="A9748" s="17">
        <v>45657</v>
      </c>
      <c r="B9748" s="22" t="s">
        <v>10</v>
      </c>
      <c r="C9748" s="22" t="s">
        <v>575</v>
      </c>
      <c r="D9748" s="22" t="s">
        <v>10092</v>
      </c>
      <c r="E9748" s="22" t="s">
        <v>58</v>
      </c>
      <c r="F9748" s="22" t="s">
        <v>168</v>
      </c>
      <c r="G9748" s="9">
        <v>99514</v>
      </c>
      <c r="H9748" s="22" t="s">
        <v>15</v>
      </c>
      <c r="I9748" s="28">
        <v>0.01</v>
      </c>
      <c r="J9748" s="28">
        <v>995.14</v>
      </c>
      <c r="K9748" s="40"/>
      <c r="L9748" s="40"/>
    </row>
    <row r="9749" spans="1:12">
      <c r="A9749" s="17">
        <v>45657</v>
      </c>
      <c r="B9749" s="22" t="s">
        <v>10</v>
      </c>
      <c r="C9749" s="22" t="s">
        <v>575</v>
      </c>
      <c r="D9749" s="22" t="s">
        <v>10093</v>
      </c>
      <c r="E9749" s="22" t="s">
        <v>58</v>
      </c>
      <c r="F9749" s="22" t="s">
        <v>168</v>
      </c>
      <c r="G9749" s="9">
        <v>52399</v>
      </c>
      <c r="H9749" s="22" t="s">
        <v>15</v>
      </c>
      <c r="I9749" s="28">
        <v>0.01</v>
      </c>
      <c r="J9749" s="28">
        <v>523.99</v>
      </c>
      <c r="K9749" s="40"/>
      <c r="L9749" s="40"/>
    </row>
    <row r="9750" spans="1:12">
      <c r="A9750" s="17">
        <v>45657</v>
      </c>
      <c r="B9750" s="22" t="s">
        <v>10</v>
      </c>
      <c r="C9750" s="22" t="s">
        <v>575</v>
      </c>
      <c r="D9750" s="22" t="s">
        <v>10094</v>
      </c>
      <c r="E9750" s="22" t="s">
        <v>58</v>
      </c>
      <c r="F9750" s="22" t="s">
        <v>168</v>
      </c>
      <c r="G9750" s="9">
        <v>30410</v>
      </c>
      <c r="H9750" s="22" t="s">
        <v>15</v>
      </c>
      <c r="I9750" s="28">
        <v>0.01</v>
      </c>
      <c r="J9750" s="28">
        <v>304.10000000000002</v>
      </c>
      <c r="K9750" s="40"/>
      <c r="L9750" s="40"/>
    </row>
    <row r="9751" spans="1:12">
      <c r="A9751" s="17">
        <v>45657</v>
      </c>
      <c r="B9751" s="22" t="s">
        <v>10</v>
      </c>
      <c r="C9751" s="22" t="s">
        <v>573</v>
      </c>
      <c r="D9751" s="22" t="s">
        <v>10095</v>
      </c>
      <c r="E9751" s="22" t="s">
        <v>58</v>
      </c>
      <c r="F9751" s="22" t="s">
        <v>168</v>
      </c>
      <c r="G9751" s="9">
        <v>71066</v>
      </c>
      <c r="H9751" s="22" t="s">
        <v>15</v>
      </c>
      <c r="I9751" s="28">
        <v>0.01</v>
      </c>
      <c r="J9751" s="28">
        <v>710.66</v>
      </c>
      <c r="K9751" s="40"/>
      <c r="L9751" s="40"/>
    </row>
    <row r="9752" spans="1:12">
      <c r="A9752" s="17">
        <v>45657</v>
      </c>
      <c r="B9752" s="22" t="s">
        <v>10</v>
      </c>
      <c r="C9752" s="22" t="s">
        <v>573</v>
      </c>
      <c r="D9752" s="22" t="s">
        <v>10096</v>
      </c>
      <c r="E9752" s="22" t="s">
        <v>58</v>
      </c>
      <c r="F9752" s="22" t="s">
        <v>168</v>
      </c>
      <c r="G9752" s="9">
        <v>30088</v>
      </c>
      <c r="H9752" s="22" t="s">
        <v>15</v>
      </c>
      <c r="I9752" s="28">
        <v>0.01</v>
      </c>
      <c r="J9752" s="28">
        <v>300.88</v>
      </c>
      <c r="K9752" s="40"/>
      <c r="L9752" s="40"/>
    </row>
    <row r="9753" spans="1:12">
      <c r="A9753" s="17">
        <v>45657</v>
      </c>
      <c r="B9753" s="22" t="s">
        <v>10</v>
      </c>
      <c r="C9753" s="22" t="s">
        <v>571</v>
      </c>
      <c r="D9753" s="22" t="s">
        <v>10097</v>
      </c>
      <c r="E9753" s="22" t="s">
        <v>58</v>
      </c>
      <c r="F9753" s="22" t="s">
        <v>168</v>
      </c>
      <c r="G9753" s="9">
        <v>11908</v>
      </c>
      <c r="H9753" s="22" t="s">
        <v>15</v>
      </c>
      <c r="I9753" s="28">
        <v>0.01</v>
      </c>
      <c r="J9753" s="28">
        <v>119.08</v>
      </c>
      <c r="K9753" s="40"/>
      <c r="L9753" s="40"/>
    </row>
    <row r="9754" spans="1:12">
      <c r="A9754" s="17">
        <v>45657</v>
      </c>
      <c r="B9754" s="22" t="s">
        <v>10</v>
      </c>
      <c r="C9754" s="22" t="s">
        <v>571</v>
      </c>
      <c r="D9754" s="22" t="s">
        <v>10098</v>
      </c>
      <c r="E9754" s="22" t="s">
        <v>58</v>
      </c>
      <c r="F9754" s="22" t="s">
        <v>168</v>
      </c>
      <c r="G9754" s="9">
        <v>26650</v>
      </c>
      <c r="H9754" s="22" t="s">
        <v>15</v>
      </c>
      <c r="I9754" s="28">
        <v>0.01</v>
      </c>
      <c r="J9754" s="28">
        <v>266.5</v>
      </c>
      <c r="K9754" s="40"/>
      <c r="L9754" s="40"/>
    </row>
    <row r="9755" spans="1:12">
      <c r="A9755" s="17">
        <v>45657</v>
      </c>
      <c r="B9755" s="22" t="s">
        <v>10</v>
      </c>
      <c r="C9755" s="22" t="s">
        <v>191</v>
      </c>
      <c r="D9755" s="22" t="s">
        <v>10099</v>
      </c>
      <c r="E9755" s="22" t="s">
        <v>58</v>
      </c>
      <c r="F9755" s="22" t="s">
        <v>168</v>
      </c>
      <c r="G9755" s="9">
        <v>201886</v>
      </c>
      <c r="H9755" s="22" t="s">
        <v>15</v>
      </c>
      <c r="I9755" s="28">
        <v>0.01</v>
      </c>
      <c r="J9755" s="28">
        <v>2018.86</v>
      </c>
      <c r="K9755" s="40"/>
      <c r="L9755" s="40"/>
    </row>
    <row r="9756" spans="1:12">
      <c r="A9756" s="17">
        <v>45657</v>
      </c>
      <c r="B9756" s="22" t="s">
        <v>10</v>
      </c>
      <c r="C9756" s="22" t="s">
        <v>191</v>
      </c>
      <c r="D9756" s="22" t="s">
        <v>10100</v>
      </c>
      <c r="E9756" s="22" t="s">
        <v>58</v>
      </c>
      <c r="F9756" s="22" t="s">
        <v>168</v>
      </c>
      <c r="G9756" s="9">
        <v>228866</v>
      </c>
      <c r="H9756" s="22" t="s">
        <v>15</v>
      </c>
      <c r="I9756" s="28">
        <v>0.01</v>
      </c>
      <c r="J9756" s="28">
        <v>2288.66</v>
      </c>
      <c r="K9756" s="40"/>
      <c r="L9756" s="40"/>
    </row>
    <row r="9757" spans="1:12">
      <c r="A9757" s="17">
        <v>45657</v>
      </c>
      <c r="B9757" s="22" t="s">
        <v>10</v>
      </c>
      <c r="C9757" s="22" t="s">
        <v>191</v>
      </c>
      <c r="D9757" s="22" t="s">
        <v>10101</v>
      </c>
      <c r="E9757" s="22" t="s">
        <v>58</v>
      </c>
      <c r="F9757" s="22" t="s">
        <v>168</v>
      </c>
      <c r="G9757" s="9">
        <v>76242</v>
      </c>
      <c r="H9757" s="22" t="s">
        <v>15</v>
      </c>
      <c r="I9757" s="28">
        <v>0.01</v>
      </c>
      <c r="J9757" s="28">
        <v>762.42</v>
      </c>
      <c r="K9757" s="40"/>
      <c r="L9757" s="40"/>
    </row>
    <row r="9758" spans="1:12">
      <c r="A9758" s="17">
        <v>45657</v>
      </c>
      <c r="B9758" s="22" t="s">
        <v>10</v>
      </c>
      <c r="C9758" s="22" t="s">
        <v>187</v>
      </c>
      <c r="D9758" s="22" t="s">
        <v>10102</v>
      </c>
      <c r="E9758" s="22" t="s">
        <v>58</v>
      </c>
      <c r="F9758" s="22" t="s">
        <v>168</v>
      </c>
      <c r="G9758" s="9">
        <v>6371</v>
      </c>
      <c r="H9758" s="22" t="s">
        <v>15</v>
      </c>
      <c r="I9758" s="28">
        <v>0.01</v>
      </c>
      <c r="J9758" s="28">
        <v>63.71</v>
      </c>
      <c r="K9758" s="40"/>
      <c r="L9758" s="40"/>
    </row>
    <row r="9759" spans="1:12">
      <c r="A9759" s="17">
        <v>45657</v>
      </c>
      <c r="B9759" s="22" t="s">
        <v>10</v>
      </c>
      <c r="C9759" s="22" t="s">
        <v>180</v>
      </c>
      <c r="D9759" s="22" t="s">
        <v>10103</v>
      </c>
      <c r="E9759" s="22" t="s">
        <v>58</v>
      </c>
      <c r="F9759" s="22" t="s">
        <v>168</v>
      </c>
      <c r="G9759" s="9">
        <v>65059</v>
      </c>
      <c r="H9759" s="22" t="s">
        <v>15</v>
      </c>
      <c r="I9759" s="28">
        <v>0.01</v>
      </c>
      <c r="J9759" s="28">
        <v>650.59</v>
      </c>
      <c r="K9759" s="40"/>
      <c r="L9759" s="40"/>
    </row>
    <row r="9760" spans="1:12">
      <c r="A9760" s="17">
        <v>45657</v>
      </c>
      <c r="B9760" s="22" t="s">
        <v>10</v>
      </c>
      <c r="C9760" s="22" t="s">
        <v>180</v>
      </c>
      <c r="D9760" s="22" t="s">
        <v>10104</v>
      </c>
      <c r="E9760" s="22" t="s">
        <v>58</v>
      </c>
      <c r="F9760" s="22" t="s">
        <v>168</v>
      </c>
      <c r="G9760" s="9">
        <v>143194</v>
      </c>
      <c r="H9760" s="22" t="s">
        <v>15</v>
      </c>
      <c r="I9760" s="28">
        <v>0.01</v>
      </c>
      <c r="J9760" s="28">
        <v>1431.94</v>
      </c>
      <c r="K9760" s="40"/>
      <c r="L9760" s="40"/>
    </row>
    <row r="9761" spans="1:12">
      <c r="A9761" s="17">
        <v>45657</v>
      </c>
      <c r="B9761" s="22" t="s">
        <v>10</v>
      </c>
      <c r="C9761" s="22" t="s">
        <v>180</v>
      </c>
      <c r="D9761" s="22" t="s">
        <v>10105</v>
      </c>
      <c r="E9761" s="22" t="s">
        <v>58</v>
      </c>
      <c r="F9761" s="22" t="s">
        <v>168</v>
      </c>
      <c r="G9761" s="9">
        <v>208045</v>
      </c>
      <c r="H9761" s="22" t="s">
        <v>15</v>
      </c>
      <c r="I9761" s="28">
        <v>0.01</v>
      </c>
      <c r="J9761" s="28">
        <v>2080.4499999999998</v>
      </c>
      <c r="K9761" s="40"/>
      <c r="L9761" s="40"/>
    </row>
    <row r="9762" spans="1:12">
      <c r="A9762" s="17">
        <v>45657</v>
      </c>
      <c r="B9762" s="22" t="s">
        <v>10</v>
      </c>
      <c r="C9762" s="22" t="s">
        <v>180</v>
      </c>
      <c r="D9762" s="22" t="s">
        <v>10106</v>
      </c>
      <c r="E9762" s="22" t="s">
        <v>58</v>
      </c>
      <c r="F9762" s="22" t="s">
        <v>168</v>
      </c>
      <c r="G9762" s="9">
        <v>196643</v>
      </c>
      <c r="H9762" s="22" t="s">
        <v>15</v>
      </c>
      <c r="I9762" s="28">
        <v>0.01</v>
      </c>
      <c r="J9762" s="28">
        <v>1966.43</v>
      </c>
      <c r="K9762" s="40"/>
      <c r="L9762" s="40"/>
    </row>
    <row r="9763" spans="1:12">
      <c r="A9763" s="17">
        <v>45657</v>
      </c>
      <c r="B9763" s="22" t="s">
        <v>10</v>
      </c>
      <c r="C9763" s="22" t="s">
        <v>180</v>
      </c>
      <c r="D9763" s="22" t="s">
        <v>10107</v>
      </c>
      <c r="E9763" s="22" t="s">
        <v>58</v>
      </c>
      <c r="F9763" s="22" t="s">
        <v>168</v>
      </c>
      <c r="G9763" s="9">
        <v>97090</v>
      </c>
      <c r="H9763" s="22" t="s">
        <v>15</v>
      </c>
      <c r="I9763" s="28">
        <v>0.01</v>
      </c>
      <c r="J9763" s="28">
        <v>970.9</v>
      </c>
      <c r="K9763" s="40"/>
      <c r="L9763" s="40"/>
    </row>
    <row r="9764" spans="1:12">
      <c r="A9764" s="17">
        <v>45657</v>
      </c>
      <c r="B9764" s="22" t="s">
        <v>10</v>
      </c>
      <c r="C9764" s="22" t="s">
        <v>166</v>
      </c>
      <c r="D9764" s="22" t="s">
        <v>10108</v>
      </c>
      <c r="E9764" s="22" t="s">
        <v>58</v>
      </c>
      <c r="F9764" s="22" t="s">
        <v>168</v>
      </c>
      <c r="G9764" s="9">
        <v>11765</v>
      </c>
      <c r="H9764" s="22" t="s">
        <v>15</v>
      </c>
      <c r="I9764" s="28">
        <v>0.01</v>
      </c>
      <c r="J9764" s="28">
        <v>117.65</v>
      </c>
      <c r="K9764" s="40"/>
      <c r="L9764" s="40"/>
    </row>
    <row r="9765" spans="1:12">
      <c r="A9765" s="17">
        <v>45657</v>
      </c>
      <c r="B9765" s="22" t="s">
        <v>10</v>
      </c>
      <c r="C9765" s="22" t="s">
        <v>560</v>
      </c>
      <c r="D9765" s="22" t="s">
        <v>10109</v>
      </c>
      <c r="E9765" s="22" t="s">
        <v>18</v>
      </c>
      <c r="F9765" s="22" t="s">
        <v>40</v>
      </c>
      <c r="G9765" s="9">
        <v>214.99417</v>
      </c>
      <c r="H9765" s="22" t="s">
        <v>41</v>
      </c>
      <c r="I9765" s="28">
        <v>12</v>
      </c>
      <c r="J9765" s="28">
        <v>2579.9299999999998</v>
      </c>
      <c r="K9765" s="40"/>
      <c r="L9765" s="40"/>
    </row>
    <row r="9766" spans="1:12">
      <c r="A9766" s="17">
        <v>45657</v>
      </c>
      <c r="B9766" s="22" t="s">
        <v>10</v>
      </c>
      <c r="C9766" s="22" t="s">
        <v>741</v>
      </c>
      <c r="D9766" s="22" t="s">
        <v>10110</v>
      </c>
      <c r="E9766" s="22" t="s">
        <v>18</v>
      </c>
      <c r="F9766" s="22" t="s">
        <v>242</v>
      </c>
      <c r="G9766" s="9">
        <v>90.491110000000006</v>
      </c>
      <c r="H9766" s="22" t="s">
        <v>20</v>
      </c>
      <c r="I9766" s="28">
        <v>4.5</v>
      </c>
      <c r="J9766" s="28">
        <v>407.21</v>
      </c>
      <c r="K9766" s="40"/>
      <c r="L9766" s="40"/>
    </row>
    <row r="9767" spans="1:12">
      <c r="A9767" s="17">
        <v>45657</v>
      </c>
      <c r="B9767" s="22" t="s">
        <v>10</v>
      </c>
      <c r="C9767" s="22" t="s">
        <v>800</v>
      </c>
      <c r="D9767" s="22" t="s">
        <v>10111</v>
      </c>
      <c r="E9767" s="22" t="s">
        <v>18</v>
      </c>
      <c r="F9767" s="22" t="s">
        <v>543</v>
      </c>
      <c r="G9767" s="9">
        <v>69.901160000000004</v>
      </c>
      <c r="H9767" s="22" t="s">
        <v>20</v>
      </c>
      <c r="I9767" s="28">
        <v>3.44</v>
      </c>
      <c r="J9767" s="28">
        <v>240.46</v>
      </c>
      <c r="K9767" s="40"/>
      <c r="L9767" s="40"/>
    </row>
    <row r="9768" spans="1:12">
      <c r="A9768" s="17">
        <v>45657</v>
      </c>
      <c r="B9768" s="22" t="s">
        <v>10</v>
      </c>
      <c r="C9768" s="22" t="s">
        <v>5359</v>
      </c>
      <c r="D9768" s="22" t="s">
        <v>10112</v>
      </c>
      <c r="E9768" s="22" t="s">
        <v>141</v>
      </c>
      <c r="F9768" s="22" t="s">
        <v>141</v>
      </c>
      <c r="G9768" s="9">
        <v>32.392242000000003</v>
      </c>
      <c r="H9768" s="22" t="s">
        <v>41</v>
      </c>
      <c r="I9768" s="28">
        <v>2.3199999999999998</v>
      </c>
      <c r="J9768" s="28">
        <v>75.150000000000006</v>
      </c>
      <c r="K9768" s="40"/>
      <c r="L9768" s="40"/>
    </row>
    <row r="9769" spans="1:12">
      <c r="A9769" s="17">
        <v>45657</v>
      </c>
      <c r="B9769" s="22" t="s">
        <v>10</v>
      </c>
      <c r="C9769" s="22" t="s">
        <v>5357</v>
      </c>
      <c r="D9769" s="22" t="s">
        <v>10113</v>
      </c>
      <c r="E9769" s="22" t="s">
        <v>141</v>
      </c>
      <c r="F9769" s="22" t="s">
        <v>141</v>
      </c>
      <c r="G9769" s="9">
        <v>32.392242000000003</v>
      </c>
      <c r="H9769" s="22" t="s">
        <v>41</v>
      </c>
      <c r="I9769" s="28">
        <v>2.3199999999999998</v>
      </c>
      <c r="J9769" s="28">
        <v>75.150000000000006</v>
      </c>
      <c r="K9769" s="40"/>
      <c r="L9769" s="40"/>
    </row>
    <row r="9770" spans="1:12">
      <c r="A9770" s="17">
        <v>45657</v>
      </c>
      <c r="B9770" s="22" t="s">
        <v>10</v>
      </c>
      <c r="C9770" s="22" t="s">
        <v>5355</v>
      </c>
      <c r="D9770" s="22" t="s">
        <v>10114</v>
      </c>
      <c r="E9770" s="22" t="s">
        <v>141</v>
      </c>
      <c r="F9770" s="22" t="s">
        <v>141</v>
      </c>
      <c r="G9770" s="9">
        <v>32.392242000000003</v>
      </c>
      <c r="H9770" s="22" t="s">
        <v>41</v>
      </c>
      <c r="I9770" s="28">
        <v>2.3199999999999998</v>
      </c>
      <c r="J9770" s="28">
        <v>75.150000000000006</v>
      </c>
      <c r="K9770" s="40"/>
      <c r="L9770" s="40"/>
    </row>
    <row r="9771" spans="1:12">
      <c r="A9771" s="17">
        <v>45657</v>
      </c>
      <c r="B9771" s="22" t="s">
        <v>10</v>
      </c>
      <c r="C9771" s="22" t="s">
        <v>5353</v>
      </c>
      <c r="D9771" s="22" t="s">
        <v>10115</v>
      </c>
      <c r="E9771" s="22" t="s">
        <v>141</v>
      </c>
      <c r="F9771" s="22" t="s">
        <v>141</v>
      </c>
      <c r="G9771" s="9">
        <v>32.392242000000003</v>
      </c>
      <c r="H9771" s="22" t="s">
        <v>41</v>
      </c>
      <c r="I9771" s="28">
        <v>2.3199999999999998</v>
      </c>
      <c r="J9771" s="28">
        <v>75.150000000000006</v>
      </c>
      <c r="K9771" s="40"/>
      <c r="L9771" s="40"/>
    </row>
    <row r="9772" spans="1:12">
      <c r="A9772" s="17">
        <v>45657</v>
      </c>
      <c r="B9772" s="22" t="s">
        <v>10</v>
      </c>
      <c r="C9772" s="22" t="s">
        <v>771</v>
      </c>
      <c r="D9772" s="22" t="s">
        <v>10116</v>
      </c>
      <c r="E9772" s="22" t="s">
        <v>141</v>
      </c>
      <c r="F9772" s="22" t="s">
        <v>141</v>
      </c>
      <c r="G9772" s="9">
        <v>678.22580000000005</v>
      </c>
      <c r="H9772" s="22" t="s">
        <v>41</v>
      </c>
      <c r="I9772" s="28">
        <v>2.17</v>
      </c>
      <c r="J9772" s="28">
        <v>1471.75</v>
      </c>
      <c r="K9772" s="40"/>
      <c r="L9772" s="40"/>
    </row>
    <row r="9773" spans="1:12">
      <c r="A9773" s="17">
        <v>45657</v>
      </c>
      <c r="B9773" s="22" t="s">
        <v>10</v>
      </c>
      <c r="C9773" s="22" t="s">
        <v>1800</v>
      </c>
      <c r="D9773" s="22" t="s">
        <v>10117</v>
      </c>
      <c r="E9773" s="22" t="s">
        <v>141</v>
      </c>
      <c r="F9773" s="22" t="s">
        <v>141</v>
      </c>
      <c r="G9773" s="9">
        <v>148.64084</v>
      </c>
      <c r="H9773" s="22" t="s">
        <v>41</v>
      </c>
      <c r="I9773" s="28">
        <v>4.26</v>
      </c>
      <c r="J9773" s="28">
        <v>633.21</v>
      </c>
      <c r="K9773" s="40"/>
      <c r="L9773" s="40"/>
    </row>
    <row r="9774" spans="1:12">
      <c r="A9774" s="17">
        <v>45657</v>
      </c>
      <c r="B9774" s="22" t="s">
        <v>10</v>
      </c>
      <c r="C9774" s="22" t="s">
        <v>9595</v>
      </c>
      <c r="D9774" s="22" t="s">
        <v>10118</v>
      </c>
      <c r="E9774" s="22" t="s">
        <v>141</v>
      </c>
      <c r="F9774" s="22" t="s">
        <v>141</v>
      </c>
      <c r="G9774" s="9">
        <v>125.40947</v>
      </c>
      <c r="H9774" s="22" t="s">
        <v>41</v>
      </c>
      <c r="I9774" s="28">
        <v>3.59</v>
      </c>
      <c r="J9774" s="28">
        <v>450.22</v>
      </c>
      <c r="K9774" s="40"/>
      <c r="L9774" s="40"/>
    </row>
    <row r="9775" spans="1:12">
      <c r="A9775" s="17">
        <v>45657</v>
      </c>
      <c r="B9775" s="22" t="s">
        <v>10</v>
      </c>
      <c r="C9775" s="22" t="s">
        <v>9593</v>
      </c>
      <c r="D9775" s="22" t="s">
        <v>10119</v>
      </c>
      <c r="E9775" s="22" t="s">
        <v>141</v>
      </c>
      <c r="F9775" s="22" t="s">
        <v>141</v>
      </c>
      <c r="G9775" s="9">
        <v>427.75686999999999</v>
      </c>
      <c r="H9775" s="22" t="s">
        <v>41</v>
      </c>
      <c r="I9775" s="28">
        <v>2.1800000000000002</v>
      </c>
      <c r="J9775" s="28">
        <v>932.51</v>
      </c>
      <c r="K9775" s="40"/>
      <c r="L9775" s="40"/>
    </row>
    <row r="9776" spans="1:12">
      <c r="A9776" s="17">
        <v>45657</v>
      </c>
      <c r="B9776" s="22" t="s">
        <v>10</v>
      </c>
      <c r="C9776" s="22" t="s">
        <v>9572</v>
      </c>
      <c r="D9776" s="22" t="s">
        <v>10120</v>
      </c>
      <c r="E9776" s="22" t="s">
        <v>141</v>
      </c>
      <c r="F9776" s="22" t="s">
        <v>141</v>
      </c>
      <c r="G9776" s="9">
        <v>148.42339999999999</v>
      </c>
      <c r="H9776" s="22" t="s">
        <v>41</v>
      </c>
      <c r="I9776" s="28">
        <v>3.59</v>
      </c>
      <c r="J9776" s="28">
        <v>532.84</v>
      </c>
      <c r="K9776" s="40"/>
      <c r="L9776" s="40"/>
    </row>
    <row r="9777" spans="1:12">
      <c r="A9777" s="17">
        <v>45657</v>
      </c>
      <c r="B9777" s="22" t="s">
        <v>10</v>
      </c>
      <c r="C9777" s="22" t="s">
        <v>9591</v>
      </c>
      <c r="D9777" s="22" t="s">
        <v>10121</v>
      </c>
      <c r="E9777" s="22" t="s">
        <v>141</v>
      </c>
      <c r="F9777" s="22" t="s">
        <v>141</v>
      </c>
      <c r="G9777" s="9">
        <v>155.42896999999999</v>
      </c>
      <c r="H9777" s="22" t="s">
        <v>41</v>
      </c>
      <c r="I9777" s="28">
        <v>3.59</v>
      </c>
      <c r="J9777" s="28">
        <v>557.99</v>
      </c>
      <c r="K9777" s="40"/>
      <c r="L9777" s="40"/>
    </row>
    <row r="9778" spans="1:12">
      <c r="A9778" s="17">
        <v>45657</v>
      </c>
      <c r="B9778" s="22" t="s">
        <v>10</v>
      </c>
      <c r="C9778" s="22" t="s">
        <v>284</v>
      </c>
      <c r="D9778" s="22" t="s">
        <v>10122</v>
      </c>
      <c r="E9778" s="22" t="s">
        <v>263</v>
      </c>
      <c r="F9778" s="22"/>
      <c r="G9778" s="9">
        <v>480</v>
      </c>
      <c r="H9778" s="22" t="s">
        <v>15</v>
      </c>
      <c r="I9778" s="28">
        <v>0</v>
      </c>
      <c r="J9778" s="28">
        <v>0</v>
      </c>
      <c r="K9778" s="40"/>
      <c r="L9778" s="40"/>
    </row>
    <row r="9779" spans="1:12">
      <c r="A9779" s="17">
        <v>45657</v>
      </c>
      <c r="B9779" s="22" t="s">
        <v>10</v>
      </c>
      <c r="C9779" s="22" t="s">
        <v>278</v>
      </c>
      <c r="D9779" s="22" t="s">
        <v>10123</v>
      </c>
      <c r="E9779" s="22" t="s">
        <v>58</v>
      </c>
      <c r="F9779" s="22" t="s">
        <v>263</v>
      </c>
      <c r="G9779" s="9">
        <v>52</v>
      </c>
      <c r="H9779" s="22" t="s">
        <v>15</v>
      </c>
      <c r="I9779" s="28">
        <v>0</v>
      </c>
      <c r="J9779" s="28">
        <v>0</v>
      </c>
      <c r="K9779" s="40"/>
      <c r="L9779" s="40"/>
    </row>
    <row r="9780" spans="1:12">
      <c r="A9780" s="17">
        <v>45657</v>
      </c>
      <c r="B9780" s="22" t="s">
        <v>10</v>
      </c>
      <c r="C9780" s="22" t="s">
        <v>276</v>
      </c>
      <c r="D9780" s="22" t="s">
        <v>10124</v>
      </c>
      <c r="E9780" s="22" t="s">
        <v>58</v>
      </c>
      <c r="F9780" s="22" t="s">
        <v>263</v>
      </c>
      <c r="G9780" s="9">
        <v>52.398809999999997</v>
      </c>
      <c r="H9780" s="22" t="s">
        <v>264</v>
      </c>
      <c r="I9780" s="28">
        <v>0</v>
      </c>
      <c r="J9780" s="28">
        <v>0</v>
      </c>
      <c r="K9780" s="40"/>
      <c r="L9780" s="40"/>
    </row>
    <row r="9781" spans="1:12">
      <c r="A9781" s="17">
        <v>45657</v>
      </c>
      <c r="B9781" s="22" t="s">
        <v>10</v>
      </c>
      <c r="C9781" s="22" t="s">
        <v>261</v>
      </c>
      <c r="D9781" s="22" t="s">
        <v>10125</v>
      </c>
      <c r="E9781" s="22" t="s">
        <v>58</v>
      </c>
      <c r="F9781" s="22" t="s">
        <v>263</v>
      </c>
      <c r="G9781" s="9">
        <v>45</v>
      </c>
      <c r="H9781" s="22" t="s">
        <v>264</v>
      </c>
      <c r="I9781" s="28">
        <v>0</v>
      </c>
      <c r="J9781" s="28">
        <v>0</v>
      </c>
      <c r="K9781" s="40"/>
      <c r="L9781" s="40"/>
    </row>
    <row r="9782" spans="1:12">
      <c r="A9782" s="17">
        <v>45657</v>
      </c>
      <c r="B9782" s="22" t="s">
        <v>10</v>
      </c>
      <c r="C9782" s="22" t="s">
        <v>7102</v>
      </c>
      <c r="D9782" s="22" t="s">
        <v>10126</v>
      </c>
      <c r="E9782" s="22" t="s">
        <v>141</v>
      </c>
      <c r="F9782" s="22" t="s">
        <v>141</v>
      </c>
      <c r="G9782" s="9">
        <v>38</v>
      </c>
      <c r="H9782" s="22" t="s">
        <v>41</v>
      </c>
      <c r="I9782" s="28">
        <v>0</v>
      </c>
      <c r="J9782" s="28">
        <v>0</v>
      </c>
      <c r="K9782" s="40"/>
      <c r="L9782" s="40"/>
    </row>
    <row r="9783" spans="1:12">
      <c r="A9783" s="17">
        <v>45657</v>
      </c>
      <c r="B9783" s="22" t="s">
        <v>10</v>
      </c>
      <c r="C9783" s="22" t="s">
        <v>8593</v>
      </c>
      <c r="D9783" s="22" t="s">
        <v>10127</v>
      </c>
      <c r="E9783" s="22" t="s">
        <v>141</v>
      </c>
      <c r="F9783" s="22" t="s">
        <v>141</v>
      </c>
      <c r="G9783" s="9">
        <v>63.983499999999999</v>
      </c>
      <c r="H9783" s="22" t="s">
        <v>41</v>
      </c>
      <c r="I9783" s="28">
        <v>0</v>
      </c>
      <c r="J9783" s="28">
        <v>0</v>
      </c>
      <c r="K9783" s="40"/>
      <c r="L9783" s="40"/>
    </row>
    <row r="9784" spans="1:12">
      <c r="A9784" s="17">
        <v>45657</v>
      </c>
      <c r="B9784" s="22" t="s">
        <v>10</v>
      </c>
      <c r="C9784" s="22" t="s">
        <v>8879</v>
      </c>
      <c r="D9784" s="22" t="s">
        <v>10128</v>
      </c>
      <c r="E9784" s="22" t="s">
        <v>141</v>
      </c>
      <c r="F9784" s="22" t="s">
        <v>141</v>
      </c>
      <c r="G9784" s="9">
        <v>63.983499999999999</v>
      </c>
      <c r="H9784" s="22" t="s">
        <v>41</v>
      </c>
      <c r="I9784" s="28">
        <v>0</v>
      </c>
      <c r="J9784" s="28">
        <v>0</v>
      </c>
      <c r="K9784" s="40"/>
      <c r="L9784" s="40"/>
    </row>
    <row r="9785" spans="1:12">
      <c r="A9785" s="17">
        <v>45657</v>
      </c>
      <c r="B9785" s="22" t="s">
        <v>10</v>
      </c>
      <c r="C9785" s="22" t="s">
        <v>8877</v>
      </c>
      <c r="D9785" s="22" t="s">
        <v>10129</v>
      </c>
      <c r="E9785" s="22" t="s">
        <v>141</v>
      </c>
      <c r="F9785" s="22" t="s">
        <v>141</v>
      </c>
      <c r="G9785" s="9">
        <v>63.983499999999999</v>
      </c>
      <c r="H9785" s="22" t="s">
        <v>41</v>
      </c>
      <c r="I9785" s="28">
        <v>0</v>
      </c>
      <c r="J9785" s="28">
        <v>0</v>
      </c>
      <c r="K9785" s="40"/>
      <c r="L9785" s="40"/>
    </row>
    <row r="9786" spans="1:12">
      <c r="A9786" s="17">
        <v>45657</v>
      </c>
      <c r="B9786" s="22" t="s">
        <v>10</v>
      </c>
      <c r="C9786" s="22" t="s">
        <v>323</v>
      </c>
      <c r="D9786" s="22" t="s">
        <v>10130</v>
      </c>
      <c r="E9786" s="22" t="s">
        <v>141</v>
      </c>
      <c r="F9786" s="22" t="s">
        <v>141</v>
      </c>
      <c r="G9786" s="9">
        <v>38.35</v>
      </c>
      <c r="H9786" s="22" t="s">
        <v>41</v>
      </c>
      <c r="I9786" s="28">
        <v>0</v>
      </c>
      <c r="J9786" s="28">
        <v>0</v>
      </c>
      <c r="K9786" s="40"/>
      <c r="L9786" s="40"/>
    </row>
    <row r="9787" spans="1:12">
      <c r="A9787" s="17">
        <v>45657</v>
      </c>
      <c r="B9787" s="22" t="s">
        <v>10</v>
      </c>
      <c r="C9787" s="22" t="s">
        <v>259</v>
      </c>
      <c r="D9787" s="22" t="s">
        <v>10131</v>
      </c>
      <c r="E9787" s="22" t="s">
        <v>13</v>
      </c>
      <c r="F9787" s="22" t="s">
        <v>14</v>
      </c>
      <c r="G9787" s="9">
        <v>106</v>
      </c>
      <c r="H9787" s="22" t="s">
        <v>15</v>
      </c>
      <c r="I9787" s="28">
        <v>0</v>
      </c>
      <c r="J9787" s="28">
        <v>0</v>
      </c>
      <c r="K9787" s="40"/>
      <c r="L9787" s="40"/>
    </row>
    <row r="9788" spans="1:12">
      <c r="A9788" s="17">
        <v>45657</v>
      </c>
      <c r="B9788" s="22" t="s">
        <v>10</v>
      </c>
      <c r="C9788" s="22" t="s">
        <v>6614</v>
      </c>
      <c r="D9788" s="22" t="s">
        <v>10132</v>
      </c>
      <c r="E9788" s="22" t="s">
        <v>141</v>
      </c>
      <c r="F9788" s="22" t="s">
        <v>141</v>
      </c>
      <c r="G9788" s="9">
        <v>11.2165</v>
      </c>
      <c r="H9788" s="22" t="s">
        <v>41</v>
      </c>
      <c r="I9788" s="28">
        <v>0</v>
      </c>
      <c r="J9788" s="28">
        <v>0</v>
      </c>
      <c r="K9788" s="40"/>
      <c r="L9788" s="40"/>
    </row>
    <row r="9789" spans="1:12">
      <c r="A9789" s="17">
        <v>45657</v>
      </c>
      <c r="B9789" s="22" t="s">
        <v>10</v>
      </c>
      <c r="C9789" s="22" t="s">
        <v>6614</v>
      </c>
      <c r="D9789" s="22" t="s">
        <v>10133</v>
      </c>
      <c r="E9789" s="22" t="s">
        <v>141</v>
      </c>
      <c r="F9789" s="22" t="s">
        <v>141</v>
      </c>
      <c r="G9789" s="9">
        <v>63.983499999999999</v>
      </c>
      <c r="H9789" s="22" t="s">
        <v>41</v>
      </c>
      <c r="I9789" s="28">
        <v>0</v>
      </c>
      <c r="J9789" s="28">
        <v>0</v>
      </c>
      <c r="K9789" s="40"/>
      <c r="L9789" s="40"/>
    </row>
    <row r="9790" spans="1:12">
      <c r="A9790" s="17">
        <v>45657</v>
      </c>
      <c r="B9790" s="22" t="s">
        <v>10</v>
      </c>
      <c r="C9790" s="22" t="s">
        <v>1789</v>
      </c>
      <c r="D9790" s="22" t="s">
        <v>10134</v>
      </c>
      <c r="E9790" s="22" t="s">
        <v>141</v>
      </c>
      <c r="F9790" s="22" t="s">
        <v>141</v>
      </c>
      <c r="H9790" s="22" t="s">
        <v>41</v>
      </c>
      <c r="K9790" s="40"/>
      <c r="L9790" s="40"/>
    </row>
    <row r="9791" spans="1:12">
      <c r="A9791" s="17">
        <v>45657</v>
      </c>
      <c r="B9791" s="22" t="s">
        <v>10</v>
      </c>
      <c r="C9791" s="22" t="s">
        <v>1794</v>
      </c>
      <c r="D9791" s="22" t="s">
        <v>10135</v>
      </c>
      <c r="E9791" s="22" t="s">
        <v>141</v>
      </c>
      <c r="F9791" s="22" t="s">
        <v>141</v>
      </c>
      <c r="H9791" s="22" t="s">
        <v>41</v>
      </c>
      <c r="K9791" s="40"/>
      <c r="L9791" s="40"/>
    </row>
    <row r="9792" spans="1:12">
      <c r="A9792" s="17">
        <v>45657</v>
      </c>
      <c r="B9792" s="22" t="s">
        <v>10</v>
      </c>
      <c r="C9792" s="22" t="s">
        <v>9591</v>
      </c>
      <c r="D9792" s="22" t="s">
        <v>10136</v>
      </c>
      <c r="E9792" s="22" t="s">
        <v>141</v>
      </c>
      <c r="F9792" s="22" t="s">
        <v>141</v>
      </c>
      <c r="H9792" s="22" t="s">
        <v>41</v>
      </c>
      <c r="K9792" s="40"/>
      <c r="L9792" s="40"/>
    </row>
    <row r="9793" spans="1:12">
      <c r="A9793" s="17">
        <v>45657</v>
      </c>
      <c r="B9793" s="22" t="s">
        <v>10</v>
      </c>
      <c r="C9793" s="22" t="s">
        <v>9572</v>
      </c>
      <c r="D9793" s="22" t="s">
        <v>10137</v>
      </c>
      <c r="E9793" s="22" t="s">
        <v>141</v>
      </c>
      <c r="F9793" s="22" t="s">
        <v>141</v>
      </c>
      <c r="H9793" s="22" t="s">
        <v>41</v>
      </c>
      <c r="K9793" s="40"/>
      <c r="L9793" s="40"/>
    </row>
    <row r="9794" spans="1:12">
      <c r="A9794" s="17">
        <v>45657</v>
      </c>
      <c r="B9794" s="22" t="s">
        <v>10</v>
      </c>
      <c r="C9794" s="22" t="s">
        <v>9593</v>
      </c>
      <c r="D9794" s="22" t="s">
        <v>10138</v>
      </c>
      <c r="E9794" s="22" t="s">
        <v>141</v>
      </c>
      <c r="F9794" s="22" t="s">
        <v>141</v>
      </c>
      <c r="H9794" s="22" t="s">
        <v>41</v>
      </c>
      <c r="K9794" s="40"/>
      <c r="L9794" s="40"/>
    </row>
    <row r="9795" spans="1:12">
      <c r="A9795" s="17">
        <v>45657</v>
      </c>
      <c r="B9795" s="22" t="s">
        <v>10</v>
      </c>
      <c r="C9795" s="22" t="s">
        <v>1798</v>
      </c>
      <c r="D9795" s="22" t="s">
        <v>10139</v>
      </c>
      <c r="E9795" s="22" t="s">
        <v>141</v>
      </c>
      <c r="F9795" s="22" t="s">
        <v>141</v>
      </c>
      <c r="H9795" s="22" t="s">
        <v>41</v>
      </c>
      <c r="K9795" s="40"/>
      <c r="L9795" s="40"/>
    </row>
    <row r="9796" spans="1:12">
      <c r="A9796" s="17">
        <v>45657</v>
      </c>
      <c r="B9796" s="22" t="s">
        <v>10</v>
      </c>
      <c r="C9796" s="22" t="s">
        <v>9595</v>
      </c>
      <c r="D9796" s="22" t="s">
        <v>10140</v>
      </c>
      <c r="E9796" s="22" t="s">
        <v>141</v>
      </c>
      <c r="F9796" s="22" t="s">
        <v>141</v>
      </c>
      <c r="H9796" s="22" t="s">
        <v>41</v>
      </c>
      <c r="K9796" s="40"/>
      <c r="L9796" s="40"/>
    </row>
    <row r="9797" spans="1:12">
      <c r="A9797" s="17">
        <v>45657</v>
      </c>
      <c r="B9797" s="22" t="s">
        <v>10</v>
      </c>
      <c r="C9797" s="22" t="s">
        <v>9595</v>
      </c>
      <c r="D9797" s="22" t="s">
        <v>10141</v>
      </c>
      <c r="E9797" s="22" t="s">
        <v>141</v>
      </c>
      <c r="F9797" s="22" t="s">
        <v>141</v>
      </c>
      <c r="H9797" s="22" t="s">
        <v>41</v>
      </c>
      <c r="K9797" s="40"/>
      <c r="L9797" s="40"/>
    </row>
    <row r="9798" spans="1:12">
      <c r="A9798" s="17">
        <v>45657</v>
      </c>
      <c r="B9798" s="22" t="s">
        <v>10</v>
      </c>
      <c r="C9798" s="22" t="s">
        <v>1800</v>
      </c>
      <c r="D9798" s="22" t="s">
        <v>10142</v>
      </c>
      <c r="E9798" s="22" t="s">
        <v>141</v>
      </c>
      <c r="F9798" s="22" t="s">
        <v>141</v>
      </c>
      <c r="H9798" s="22" t="s">
        <v>41</v>
      </c>
      <c r="K9798" s="40"/>
      <c r="L9798" s="40"/>
    </row>
    <row r="9799" spans="1:12">
      <c r="A9799" s="17">
        <v>45657</v>
      </c>
      <c r="B9799" s="22" t="s">
        <v>10</v>
      </c>
      <c r="C9799" s="22" t="s">
        <v>1800</v>
      </c>
      <c r="D9799" s="22" t="s">
        <v>10143</v>
      </c>
      <c r="E9799" s="22" t="s">
        <v>141</v>
      </c>
      <c r="F9799" s="22" t="s">
        <v>141</v>
      </c>
      <c r="H9799" s="22" t="s">
        <v>41</v>
      </c>
      <c r="K9799" s="40"/>
      <c r="L9799" s="40"/>
    </row>
    <row r="9800" spans="1:12">
      <c r="A9800" s="17">
        <v>45657</v>
      </c>
      <c r="B9800" s="22" t="s">
        <v>10</v>
      </c>
      <c r="C9800" s="22" t="s">
        <v>1800</v>
      </c>
      <c r="D9800" s="22" t="s">
        <v>10144</v>
      </c>
      <c r="E9800" s="22" t="s">
        <v>141</v>
      </c>
      <c r="F9800" s="22" t="s">
        <v>141</v>
      </c>
      <c r="H9800" s="22" t="s">
        <v>41</v>
      </c>
      <c r="K9800" s="40"/>
      <c r="L9800" s="40"/>
    </row>
    <row r="9801" spans="1:12">
      <c r="A9801" s="17">
        <v>45657</v>
      </c>
      <c r="B9801" s="22" t="s">
        <v>10</v>
      </c>
      <c r="C9801" s="22" t="s">
        <v>771</v>
      </c>
      <c r="D9801" s="22" t="s">
        <v>10145</v>
      </c>
      <c r="E9801" s="22" t="s">
        <v>141</v>
      </c>
      <c r="F9801" s="22" t="s">
        <v>141</v>
      </c>
      <c r="H9801" s="22" t="s">
        <v>41</v>
      </c>
      <c r="K9801" s="40"/>
      <c r="L9801" s="40"/>
    </row>
    <row r="9802" spans="1:12">
      <c r="A9802" s="17">
        <v>45657</v>
      </c>
      <c r="B9802" s="22" t="s">
        <v>10</v>
      </c>
      <c r="C9802" s="22" t="s">
        <v>771</v>
      </c>
      <c r="D9802" s="22" t="s">
        <v>10146</v>
      </c>
      <c r="E9802" s="22" t="s">
        <v>141</v>
      </c>
      <c r="F9802" s="22" t="s">
        <v>141</v>
      </c>
      <c r="H9802" s="22" t="s">
        <v>41</v>
      </c>
      <c r="K9802" s="40"/>
      <c r="L9802" s="40"/>
    </row>
    <row r="9803" spans="1:12">
      <c r="A9803" s="17">
        <v>45657</v>
      </c>
      <c r="B9803" s="22" t="s">
        <v>10</v>
      </c>
      <c r="C9803" s="22" t="s">
        <v>771</v>
      </c>
      <c r="D9803" s="22" t="s">
        <v>10147</v>
      </c>
      <c r="E9803" s="22" t="s">
        <v>141</v>
      </c>
      <c r="F9803" s="22" t="s">
        <v>141</v>
      </c>
      <c r="H9803" s="22" t="s">
        <v>41</v>
      </c>
      <c r="K9803" s="40"/>
      <c r="L9803" s="40"/>
    </row>
    <row r="9804" spans="1:12">
      <c r="A9804" s="17">
        <v>45657</v>
      </c>
      <c r="B9804" s="22" t="s">
        <v>10</v>
      </c>
      <c r="C9804" s="22" t="s">
        <v>1132</v>
      </c>
      <c r="D9804" s="22" t="s">
        <v>10148</v>
      </c>
      <c r="E9804" s="22" t="s">
        <v>141</v>
      </c>
      <c r="F9804" s="22" t="s">
        <v>141</v>
      </c>
      <c r="G9804" s="9">
        <v>2.4500000000000002</v>
      </c>
      <c r="H9804" s="22" t="s">
        <v>41</v>
      </c>
      <c r="I9804" s="28">
        <v>3.59</v>
      </c>
      <c r="J9804" s="28">
        <v>8.8000000000000007</v>
      </c>
      <c r="K9804" s="40"/>
      <c r="L9804" s="40"/>
    </row>
    <row r="9805" spans="1:12">
      <c r="A9805" s="17">
        <v>45657</v>
      </c>
      <c r="B9805" s="22" t="s">
        <v>10</v>
      </c>
      <c r="C9805" s="22" t="s">
        <v>1132</v>
      </c>
      <c r="D9805" s="22" t="s">
        <v>10149</v>
      </c>
      <c r="E9805" s="22" t="s">
        <v>141</v>
      </c>
      <c r="F9805" s="22" t="s">
        <v>141</v>
      </c>
      <c r="G9805" s="9">
        <v>2.35</v>
      </c>
      <c r="H9805" s="22" t="s">
        <v>41</v>
      </c>
      <c r="I9805" s="28">
        <v>3.59</v>
      </c>
      <c r="J9805" s="28">
        <v>8.44</v>
      </c>
      <c r="K9805" s="40"/>
      <c r="L9805" s="40"/>
    </row>
    <row r="9806" spans="1:12">
      <c r="A9806" s="17">
        <v>45657</v>
      </c>
      <c r="B9806" s="22" t="s">
        <v>10</v>
      </c>
      <c r="C9806" s="22" t="s">
        <v>1789</v>
      </c>
      <c r="D9806" s="22" t="s">
        <v>10150</v>
      </c>
      <c r="E9806" s="22" t="s">
        <v>141</v>
      </c>
      <c r="F9806" s="22" t="s">
        <v>141</v>
      </c>
      <c r="G9806" s="9">
        <v>1.175</v>
      </c>
      <c r="H9806" s="22" t="s">
        <v>41</v>
      </c>
      <c r="I9806" s="28">
        <v>3.11</v>
      </c>
      <c r="J9806" s="28">
        <v>3.65</v>
      </c>
      <c r="K9806" s="40"/>
      <c r="L9806" s="40"/>
    </row>
    <row r="9807" spans="1:12">
      <c r="A9807" s="17">
        <v>45657</v>
      </c>
      <c r="B9807" s="22" t="s">
        <v>10</v>
      </c>
      <c r="C9807" s="22" t="s">
        <v>1805</v>
      </c>
      <c r="D9807" s="22" t="s">
        <v>10151</v>
      </c>
      <c r="E9807" s="22" t="s">
        <v>141</v>
      </c>
      <c r="F9807" s="22" t="s">
        <v>141</v>
      </c>
      <c r="H9807" s="22" t="s">
        <v>41</v>
      </c>
      <c r="K9807" s="40"/>
      <c r="L9807" s="40"/>
    </row>
    <row r="9808" spans="1:12">
      <c r="A9808" s="17">
        <v>45657</v>
      </c>
      <c r="B9808" s="22" t="s">
        <v>10</v>
      </c>
      <c r="C9808" s="22" t="s">
        <v>541</v>
      </c>
      <c r="D9808" s="22" t="s">
        <v>10152</v>
      </c>
      <c r="E9808" s="22" t="s">
        <v>18</v>
      </c>
      <c r="F9808" s="22" t="s">
        <v>543</v>
      </c>
      <c r="H9808" s="22" t="s">
        <v>20</v>
      </c>
      <c r="K9808" s="40"/>
      <c r="L9808" s="40"/>
    </row>
    <row r="9809" spans="1:12">
      <c r="A9809" s="17">
        <v>45657</v>
      </c>
      <c r="B9809" s="22" t="s">
        <v>10</v>
      </c>
      <c r="C9809" s="22" t="s">
        <v>541</v>
      </c>
      <c r="D9809" s="22" t="s">
        <v>10153</v>
      </c>
      <c r="E9809" s="22" t="s">
        <v>18</v>
      </c>
      <c r="F9809" s="22" t="s">
        <v>543</v>
      </c>
      <c r="H9809" s="22" t="s">
        <v>20</v>
      </c>
      <c r="K9809" s="40"/>
      <c r="L9809" s="40"/>
    </row>
    <row r="9810" spans="1:12">
      <c r="A9810" s="17">
        <v>45657</v>
      </c>
      <c r="B9810" s="22" t="s">
        <v>10</v>
      </c>
      <c r="C9810" s="22" t="s">
        <v>541</v>
      </c>
      <c r="D9810" s="22" t="s">
        <v>10154</v>
      </c>
      <c r="E9810" s="22" t="s">
        <v>18</v>
      </c>
      <c r="F9810" s="22" t="s">
        <v>543</v>
      </c>
      <c r="H9810" s="22" t="s">
        <v>20</v>
      </c>
      <c r="K9810" s="40"/>
      <c r="L9810" s="40"/>
    </row>
    <row r="9811" spans="1:12">
      <c r="A9811" s="17">
        <v>45657</v>
      </c>
      <c r="B9811" s="22" t="s">
        <v>10</v>
      </c>
      <c r="C9811" s="22" t="s">
        <v>541</v>
      </c>
      <c r="D9811" s="22" t="s">
        <v>10155</v>
      </c>
      <c r="E9811" s="22" t="s">
        <v>18</v>
      </c>
      <c r="F9811" s="22" t="s">
        <v>543</v>
      </c>
      <c r="H9811" s="22" t="s">
        <v>20</v>
      </c>
      <c r="K9811" s="40"/>
      <c r="L9811" s="40"/>
    </row>
    <row r="9812" spans="1:12">
      <c r="A9812" s="17">
        <v>45657</v>
      </c>
      <c r="B9812" s="22" t="s">
        <v>10</v>
      </c>
      <c r="C9812" s="22" t="s">
        <v>541</v>
      </c>
      <c r="D9812" s="22" t="s">
        <v>10156</v>
      </c>
      <c r="E9812" s="22" t="s">
        <v>18</v>
      </c>
      <c r="F9812" s="22" t="s">
        <v>543</v>
      </c>
      <c r="H9812" s="22" t="s">
        <v>20</v>
      </c>
      <c r="K9812" s="40"/>
      <c r="L9812" s="40"/>
    </row>
    <row r="9813" spans="1:12">
      <c r="A9813" s="17">
        <v>45657</v>
      </c>
      <c r="B9813" s="22" t="s">
        <v>10</v>
      </c>
      <c r="C9813" s="22" t="s">
        <v>541</v>
      </c>
      <c r="D9813" s="22" t="s">
        <v>10157</v>
      </c>
      <c r="E9813" s="22" t="s">
        <v>18</v>
      </c>
      <c r="F9813" s="22" t="s">
        <v>543</v>
      </c>
      <c r="H9813" s="22" t="s">
        <v>20</v>
      </c>
      <c r="K9813" s="40"/>
      <c r="L9813" s="40"/>
    </row>
    <row r="9814" spans="1:12">
      <c r="A9814" s="17">
        <v>45657</v>
      </c>
      <c r="B9814" s="22" t="s">
        <v>10</v>
      </c>
      <c r="C9814" s="22" t="s">
        <v>541</v>
      </c>
      <c r="D9814" s="22" t="s">
        <v>10158</v>
      </c>
      <c r="E9814" s="22" t="s">
        <v>18</v>
      </c>
      <c r="F9814" s="22" t="s">
        <v>543</v>
      </c>
      <c r="H9814" s="22" t="s">
        <v>20</v>
      </c>
      <c r="K9814" s="40"/>
      <c r="L9814" s="40"/>
    </row>
    <row r="9815" spans="1:12">
      <c r="A9815" s="17">
        <v>45657</v>
      </c>
      <c r="B9815" s="22" t="s">
        <v>10</v>
      </c>
      <c r="C9815" s="22" t="s">
        <v>541</v>
      </c>
      <c r="D9815" s="22" t="s">
        <v>10159</v>
      </c>
      <c r="E9815" s="22" t="s">
        <v>18</v>
      </c>
      <c r="F9815" s="22" t="s">
        <v>543</v>
      </c>
      <c r="H9815" s="22" t="s">
        <v>20</v>
      </c>
      <c r="K9815" s="40"/>
      <c r="L9815" s="40"/>
    </row>
    <row r="9816" spans="1:12">
      <c r="A9816" s="17">
        <v>45657</v>
      </c>
      <c r="B9816" s="22" t="s">
        <v>10</v>
      </c>
      <c r="C9816" s="22" t="s">
        <v>541</v>
      </c>
      <c r="D9816" s="22" t="s">
        <v>10160</v>
      </c>
      <c r="E9816" s="22" t="s">
        <v>18</v>
      </c>
      <c r="F9816" s="22" t="s">
        <v>543</v>
      </c>
      <c r="H9816" s="22" t="s">
        <v>20</v>
      </c>
      <c r="K9816" s="40"/>
      <c r="L9816" s="40"/>
    </row>
    <row r="9817" spans="1:12">
      <c r="A9817" s="17">
        <v>45657</v>
      </c>
      <c r="B9817" s="22" t="s">
        <v>10</v>
      </c>
      <c r="C9817" s="22" t="s">
        <v>541</v>
      </c>
      <c r="D9817" s="22" t="s">
        <v>10161</v>
      </c>
      <c r="E9817" s="22" t="s">
        <v>18</v>
      </c>
      <c r="F9817" s="22" t="s">
        <v>543</v>
      </c>
      <c r="H9817" s="22" t="s">
        <v>20</v>
      </c>
      <c r="K9817" s="40"/>
      <c r="L9817" s="40"/>
    </row>
    <row r="9818" spans="1:12">
      <c r="A9818" s="17">
        <v>45657</v>
      </c>
      <c r="B9818" s="22" t="s">
        <v>10</v>
      </c>
      <c r="C9818" s="22" t="s">
        <v>541</v>
      </c>
      <c r="D9818" s="22" t="s">
        <v>10162</v>
      </c>
      <c r="E9818" s="22" t="s">
        <v>18</v>
      </c>
      <c r="F9818" s="22" t="s">
        <v>543</v>
      </c>
      <c r="H9818" s="22" t="s">
        <v>20</v>
      </c>
      <c r="K9818" s="40"/>
      <c r="L9818" s="40"/>
    </row>
    <row r="9819" spans="1:12">
      <c r="A9819" s="17">
        <v>45657</v>
      </c>
      <c r="B9819" s="22" t="s">
        <v>10</v>
      </c>
      <c r="C9819" s="22" t="s">
        <v>541</v>
      </c>
      <c r="D9819" s="22" t="s">
        <v>10163</v>
      </c>
      <c r="E9819" s="22" t="s">
        <v>18</v>
      </c>
      <c r="F9819" s="22" t="s">
        <v>543</v>
      </c>
      <c r="H9819" s="22" t="s">
        <v>20</v>
      </c>
      <c r="K9819" s="40"/>
      <c r="L9819" s="40"/>
    </row>
    <row r="9820" spans="1:12">
      <c r="A9820" s="17">
        <v>45657</v>
      </c>
      <c r="B9820" s="22" t="s">
        <v>10</v>
      </c>
      <c r="C9820" s="22" t="s">
        <v>541</v>
      </c>
      <c r="D9820" s="22" t="s">
        <v>10164</v>
      </c>
      <c r="E9820" s="22" t="s">
        <v>18</v>
      </c>
      <c r="F9820" s="22" t="s">
        <v>543</v>
      </c>
      <c r="H9820" s="22" t="s">
        <v>20</v>
      </c>
      <c r="K9820" s="40"/>
      <c r="L9820" s="40"/>
    </row>
    <row r="9821" spans="1:12">
      <c r="A9821" s="17">
        <v>45657</v>
      </c>
      <c r="B9821" s="22" t="s">
        <v>10</v>
      </c>
      <c r="C9821" s="22" t="s">
        <v>541</v>
      </c>
      <c r="D9821" s="22" t="s">
        <v>10165</v>
      </c>
      <c r="E9821" s="22" t="s">
        <v>18</v>
      </c>
      <c r="F9821" s="22" t="s">
        <v>543</v>
      </c>
      <c r="H9821" s="22" t="s">
        <v>20</v>
      </c>
      <c r="K9821" s="40"/>
      <c r="L9821" s="40"/>
    </row>
    <row r="9822" spans="1:12">
      <c r="A9822" s="17">
        <v>45657</v>
      </c>
      <c r="B9822" s="22" t="s">
        <v>10</v>
      </c>
      <c r="C9822" s="22" t="s">
        <v>541</v>
      </c>
      <c r="D9822" s="22" t="s">
        <v>10166</v>
      </c>
      <c r="E9822" s="22" t="s">
        <v>18</v>
      </c>
      <c r="F9822" s="22" t="s">
        <v>543</v>
      </c>
      <c r="H9822" s="22" t="s">
        <v>20</v>
      </c>
      <c r="K9822" s="40"/>
      <c r="L9822" s="40"/>
    </row>
    <row r="9823" spans="1:12">
      <c r="A9823" s="17">
        <v>45657</v>
      </c>
      <c r="B9823" s="22" t="s">
        <v>10</v>
      </c>
      <c r="C9823" s="22" t="s">
        <v>541</v>
      </c>
      <c r="D9823" s="22" t="s">
        <v>10167</v>
      </c>
      <c r="E9823" s="22" t="s">
        <v>18</v>
      </c>
      <c r="F9823" s="22" t="s">
        <v>543</v>
      </c>
      <c r="H9823" s="22" t="s">
        <v>20</v>
      </c>
      <c r="K9823" s="40"/>
      <c r="L9823" s="40"/>
    </row>
    <row r="9824" spans="1:12">
      <c r="A9824" s="17">
        <v>45657</v>
      </c>
      <c r="B9824" s="22" t="s">
        <v>10</v>
      </c>
      <c r="C9824" s="22" t="s">
        <v>541</v>
      </c>
      <c r="D9824" s="22" t="s">
        <v>10168</v>
      </c>
      <c r="E9824" s="22" t="s">
        <v>18</v>
      </c>
      <c r="F9824" s="22" t="s">
        <v>543</v>
      </c>
      <c r="H9824" s="22" t="s">
        <v>20</v>
      </c>
      <c r="K9824" s="40"/>
      <c r="L9824" s="40"/>
    </row>
    <row r="9825" spans="1:12">
      <c r="A9825" s="17">
        <v>45657</v>
      </c>
      <c r="B9825" s="22" t="s">
        <v>10</v>
      </c>
      <c r="C9825" s="22" t="s">
        <v>541</v>
      </c>
      <c r="D9825" s="22" t="s">
        <v>10169</v>
      </c>
      <c r="E9825" s="22" t="s">
        <v>18</v>
      </c>
      <c r="F9825" s="22" t="s">
        <v>543</v>
      </c>
      <c r="G9825" s="9">
        <v>41.65</v>
      </c>
      <c r="H9825" s="22" t="s">
        <v>20</v>
      </c>
      <c r="I9825" s="28">
        <v>31.25</v>
      </c>
      <c r="J9825" s="28">
        <v>1301.56</v>
      </c>
      <c r="K9825" s="40"/>
      <c r="L9825" s="40"/>
    </row>
    <row r="9826" spans="1:12">
      <c r="A9826" s="17">
        <v>45657</v>
      </c>
      <c r="B9826" s="22" t="s">
        <v>10</v>
      </c>
      <c r="C9826" s="22" t="s">
        <v>541</v>
      </c>
      <c r="D9826" s="22" t="s">
        <v>10170</v>
      </c>
      <c r="E9826" s="22" t="s">
        <v>18</v>
      </c>
      <c r="F9826" s="22" t="s">
        <v>543</v>
      </c>
      <c r="G9826" s="9">
        <v>118.3</v>
      </c>
      <c r="H9826" s="22" t="s">
        <v>20</v>
      </c>
      <c r="I9826" s="28">
        <v>31.25</v>
      </c>
      <c r="J9826" s="28">
        <v>3696.88</v>
      </c>
      <c r="K9826" s="40"/>
      <c r="L9826" s="40"/>
    </row>
    <row r="9827" spans="1:12">
      <c r="A9827" s="17">
        <v>45657</v>
      </c>
      <c r="B9827" s="22" t="s">
        <v>10</v>
      </c>
      <c r="C9827" s="22" t="s">
        <v>544</v>
      </c>
      <c r="D9827" s="22" t="s">
        <v>10171</v>
      </c>
      <c r="E9827" s="22" t="s">
        <v>18</v>
      </c>
      <c r="F9827" s="22" t="s">
        <v>543</v>
      </c>
      <c r="H9827" s="22" t="s">
        <v>20</v>
      </c>
      <c r="K9827" s="40"/>
      <c r="L9827" s="40"/>
    </row>
    <row r="9828" spans="1:12">
      <c r="A9828" s="17">
        <v>45657</v>
      </c>
      <c r="B9828" s="22" t="s">
        <v>10</v>
      </c>
      <c r="C9828" s="22" t="s">
        <v>544</v>
      </c>
      <c r="D9828" s="22" t="s">
        <v>10172</v>
      </c>
      <c r="E9828" s="22" t="s">
        <v>18</v>
      </c>
      <c r="F9828" s="22" t="s">
        <v>543</v>
      </c>
      <c r="H9828" s="22" t="s">
        <v>20</v>
      </c>
      <c r="K9828" s="40"/>
      <c r="L9828" s="40"/>
    </row>
    <row r="9829" spans="1:12">
      <c r="A9829" s="17">
        <v>45657</v>
      </c>
      <c r="B9829" s="22" t="s">
        <v>10</v>
      </c>
      <c r="C9829" s="22" t="s">
        <v>544</v>
      </c>
      <c r="D9829" s="22" t="s">
        <v>10173</v>
      </c>
      <c r="E9829" s="22" t="s">
        <v>18</v>
      </c>
      <c r="F9829" s="22" t="s">
        <v>543</v>
      </c>
      <c r="H9829" s="22" t="s">
        <v>20</v>
      </c>
      <c r="K9829" s="40"/>
      <c r="L9829" s="40"/>
    </row>
    <row r="9830" spans="1:12">
      <c r="A9830" s="17">
        <v>45657</v>
      </c>
      <c r="B9830" s="22" t="s">
        <v>10</v>
      </c>
      <c r="C9830" s="22" t="s">
        <v>544</v>
      </c>
      <c r="D9830" s="22" t="s">
        <v>10174</v>
      </c>
      <c r="E9830" s="22" t="s">
        <v>18</v>
      </c>
      <c r="F9830" s="22" t="s">
        <v>543</v>
      </c>
      <c r="H9830" s="22" t="s">
        <v>20</v>
      </c>
      <c r="K9830" s="40"/>
      <c r="L9830" s="40"/>
    </row>
    <row r="9831" spans="1:12">
      <c r="A9831" s="17">
        <v>45657</v>
      </c>
      <c r="B9831" s="22" t="s">
        <v>10</v>
      </c>
      <c r="C9831" s="22" t="s">
        <v>544</v>
      </c>
      <c r="D9831" s="22" t="s">
        <v>10175</v>
      </c>
      <c r="E9831" s="22" t="s">
        <v>18</v>
      </c>
      <c r="F9831" s="22" t="s">
        <v>543</v>
      </c>
      <c r="H9831" s="22" t="s">
        <v>20</v>
      </c>
      <c r="K9831" s="40"/>
      <c r="L9831" s="40"/>
    </row>
    <row r="9832" spans="1:12">
      <c r="A9832" s="17">
        <v>45657</v>
      </c>
      <c r="B9832" s="22" t="s">
        <v>10</v>
      </c>
      <c r="C9832" s="22" t="s">
        <v>544</v>
      </c>
      <c r="D9832" s="22" t="s">
        <v>10176</v>
      </c>
      <c r="E9832" s="22" t="s">
        <v>18</v>
      </c>
      <c r="F9832" s="22" t="s">
        <v>543</v>
      </c>
      <c r="H9832" s="22" t="s">
        <v>20</v>
      </c>
      <c r="K9832" s="40"/>
      <c r="L9832" s="40"/>
    </row>
    <row r="9833" spans="1:12">
      <c r="A9833" s="17">
        <v>45657</v>
      </c>
      <c r="B9833" s="22" t="s">
        <v>10</v>
      </c>
      <c r="C9833" s="22" t="s">
        <v>544</v>
      </c>
      <c r="D9833" s="22" t="s">
        <v>10177</v>
      </c>
      <c r="E9833" s="22" t="s">
        <v>18</v>
      </c>
      <c r="F9833" s="22" t="s">
        <v>543</v>
      </c>
      <c r="H9833" s="22" t="s">
        <v>20</v>
      </c>
      <c r="K9833" s="40"/>
      <c r="L9833" s="40"/>
    </row>
    <row r="9834" spans="1:12">
      <c r="A9834" s="17">
        <v>45657</v>
      </c>
      <c r="B9834" s="22" t="s">
        <v>10</v>
      </c>
      <c r="C9834" s="22" t="s">
        <v>546</v>
      </c>
      <c r="D9834" s="22" t="s">
        <v>10178</v>
      </c>
      <c r="E9834" s="22" t="s">
        <v>18</v>
      </c>
      <c r="F9834" s="22" t="s">
        <v>543</v>
      </c>
      <c r="H9834" s="22" t="s">
        <v>20</v>
      </c>
      <c r="K9834" s="40"/>
      <c r="L9834" s="40"/>
    </row>
    <row r="9835" spans="1:12">
      <c r="A9835" s="17">
        <v>45657</v>
      </c>
      <c r="B9835" s="22" t="s">
        <v>10</v>
      </c>
      <c r="C9835" s="22" t="s">
        <v>546</v>
      </c>
      <c r="D9835" s="22" t="s">
        <v>10179</v>
      </c>
      <c r="E9835" s="22" t="s">
        <v>18</v>
      </c>
      <c r="F9835" s="22" t="s">
        <v>543</v>
      </c>
      <c r="H9835" s="22" t="s">
        <v>20</v>
      </c>
      <c r="K9835" s="40"/>
      <c r="L9835" s="40"/>
    </row>
    <row r="9836" spans="1:12">
      <c r="A9836" s="17">
        <v>45657</v>
      </c>
      <c r="B9836" s="22" t="s">
        <v>10</v>
      </c>
      <c r="C9836" s="22" t="s">
        <v>546</v>
      </c>
      <c r="D9836" s="22" t="s">
        <v>10180</v>
      </c>
      <c r="E9836" s="22" t="s">
        <v>18</v>
      </c>
      <c r="F9836" s="22" t="s">
        <v>543</v>
      </c>
      <c r="H9836" s="22" t="s">
        <v>20</v>
      </c>
      <c r="K9836" s="40"/>
      <c r="L9836" s="40"/>
    </row>
    <row r="9837" spans="1:12">
      <c r="A9837" s="17">
        <v>45657</v>
      </c>
      <c r="B9837" s="22" t="s">
        <v>10</v>
      </c>
      <c r="C9837" s="22" t="s">
        <v>546</v>
      </c>
      <c r="D9837" s="22" t="s">
        <v>10181</v>
      </c>
      <c r="E9837" s="22" t="s">
        <v>18</v>
      </c>
      <c r="F9837" s="22" t="s">
        <v>543</v>
      </c>
      <c r="H9837" s="22" t="s">
        <v>20</v>
      </c>
      <c r="K9837" s="40"/>
      <c r="L9837" s="40"/>
    </row>
    <row r="9838" spans="1:12">
      <c r="A9838" s="17">
        <v>45657</v>
      </c>
      <c r="B9838" s="22" t="s">
        <v>10</v>
      </c>
      <c r="C9838" s="22" t="s">
        <v>546</v>
      </c>
      <c r="D9838" s="22" t="s">
        <v>10182</v>
      </c>
      <c r="E9838" s="22" t="s">
        <v>18</v>
      </c>
      <c r="F9838" s="22" t="s">
        <v>543</v>
      </c>
      <c r="H9838" s="22" t="s">
        <v>20</v>
      </c>
      <c r="K9838" s="40"/>
      <c r="L9838" s="40"/>
    </row>
    <row r="9839" spans="1:12">
      <c r="A9839" s="17">
        <v>45657</v>
      </c>
      <c r="B9839" s="22" t="s">
        <v>10</v>
      </c>
      <c r="C9839" s="22" t="s">
        <v>546</v>
      </c>
      <c r="D9839" s="22" t="s">
        <v>10183</v>
      </c>
      <c r="E9839" s="22" t="s">
        <v>18</v>
      </c>
      <c r="F9839" s="22" t="s">
        <v>543</v>
      </c>
      <c r="H9839" s="22" t="s">
        <v>20</v>
      </c>
      <c r="K9839" s="40"/>
      <c r="L9839" s="40"/>
    </row>
    <row r="9840" spans="1:12">
      <c r="A9840" s="17">
        <v>45657</v>
      </c>
      <c r="B9840" s="22" t="s">
        <v>10</v>
      </c>
      <c r="C9840" s="22" t="s">
        <v>546</v>
      </c>
      <c r="D9840" s="22" t="s">
        <v>10184</v>
      </c>
      <c r="E9840" s="22" t="s">
        <v>18</v>
      </c>
      <c r="F9840" s="22" t="s">
        <v>543</v>
      </c>
      <c r="H9840" s="22" t="s">
        <v>20</v>
      </c>
      <c r="K9840" s="40"/>
      <c r="L9840" s="40"/>
    </row>
    <row r="9841" spans="1:12">
      <c r="A9841" s="17">
        <v>45657</v>
      </c>
      <c r="B9841" s="22" t="s">
        <v>10</v>
      </c>
      <c r="C9841" s="22" t="s">
        <v>546</v>
      </c>
      <c r="D9841" s="22" t="s">
        <v>10185</v>
      </c>
      <c r="E9841" s="22" t="s">
        <v>18</v>
      </c>
      <c r="F9841" s="22" t="s">
        <v>543</v>
      </c>
      <c r="G9841" s="9">
        <v>33.65</v>
      </c>
      <c r="H9841" s="22" t="s">
        <v>20</v>
      </c>
      <c r="I9841" s="28">
        <v>65</v>
      </c>
      <c r="J9841" s="28">
        <v>2187.25</v>
      </c>
      <c r="K9841" s="40"/>
      <c r="L9841" s="40"/>
    </row>
    <row r="9842" spans="1:12">
      <c r="A9842" s="17">
        <v>45657</v>
      </c>
      <c r="B9842" s="22" t="s">
        <v>10</v>
      </c>
      <c r="C9842" s="22" t="s">
        <v>546</v>
      </c>
      <c r="D9842" s="22" t="s">
        <v>10186</v>
      </c>
      <c r="E9842" s="22" t="s">
        <v>18</v>
      </c>
      <c r="F9842" s="22" t="s">
        <v>543</v>
      </c>
      <c r="G9842" s="9">
        <v>40</v>
      </c>
      <c r="H9842" s="22" t="s">
        <v>20</v>
      </c>
      <c r="I9842" s="28">
        <v>65</v>
      </c>
      <c r="J9842" s="28">
        <v>2600</v>
      </c>
      <c r="K9842" s="40"/>
      <c r="L9842" s="40"/>
    </row>
    <row r="9843" spans="1:12">
      <c r="A9843" s="17">
        <v>45657</v>
      </c>
      <c r="B9843" s="22" t="s">
        <v>10</v>
      </c>
      <c r="C9843" s="22" t="s">
        <v>800</v>
      </c>
      <c r="D9843" s="22" t="s">
        <v>10187</v>
      </c>
      <c r="E9843" s="22" t="s">
        <v>18</v>
      </c>
      <c r="F9843" s="22" t="s">
        <v>543</v>
      </c>
      <c r="H9843" s="22" t="s">
        <v>20</v>
      </c>
      <c r="K9843" s="40"/>
      <c r="L9843" s="40"/>
    </row>
    <row r="9844" spans="1:12">
      <c r="A9844" s="17">
        <v>45657</v>
      </c>
      <c r="B9844" s="22" t="s">
        <v>10</v>
      </c>
      <c r="C9844" s="22" t="s">
        <v>800</v>
      </c>
      <c r="D9844" s="22" t="s">
        <v>10188</v>
      </c>
      <c r="E9844" s="22" t="s">
        <v>18</v>
      </c>
      <c r="F9844" s="22" t="s">
        <v>543</v>
      </c>
      <c r="H9844" s="22" t="s">
        <v>20</v>
      </c>
      <c r="K9844" s="40"/>
      <c r="L9844" s="40"/>
    </row>
    <row r="9845" spans="1:12">
      <c r="A9845" s="17">
        <v>45657</v>
      </c>
      <c r="B9845" s="22" t="s">
        <v>10</v>
      </c>
      <c r="C9845" s="22" t="s">
        <v>802</v>
      </c>
      <c r="D9845" s="22" t="s">
        <v>10189</v>
      </c>
      <c r="E9845" s="22" t="s">
        <v>18</v>
      </c>
      <c r="F9845" s="22" t="s">
        <v>543</v>
      </c>
      <c r="H9845" s="22" t="s">
        <v>20</v>
      </c>
      <c r="K9845" s="40"/>
      <c r="L9845" s="40"/>
    </row>
    <row r="9846" spans="1:12">
      <c r="A9846" s="17">
        <v>45657</v>
      </c>
      <c r="B9846" s="22" t="s">
        <v>10</v>
      </c>
      <c r="C9846" s="22" t="s">
        <v>771</v>
      </c>
      <c r="D9846" s="22" t="s">
        <v>10190</v>
      </c>
      <c r="E9846" s="22" t="s">
        <v>141</v>
      </c>
      <c r="F9846" s="22" t="s">
        <v>141</v>
      </c>
      <c r="G9846" s="9">
        <v>498.66</v>
      </c>
      <c r="H9846" s="22" t="s">
        <v>41</v>
      </c>
      <c r="I9846" s="28">
        <v>2.17</v>
      </c>
      <c r="J9846" s="28">
        <v>1083.29</v>
      </c>
      <c r="K9846" s="40"/>
      <c r="L9846" s="40"/>
    </row>
    <row r="9847" spans="1:12">
      <c r="A9847" s="17">
        <v>45657</v>
      </c>
      <c r="B9847" s="22" t="s">
        <v>10</v>
      </c>
      <c r="C9847" s="22" t="s">
        <v>773</v>
      </c>
      <c r="D9847" s="22" t="s">
        <v>10191</v>
      </c>
      <c r="E9847" s="22" t="s">
        <v>141</v>
      </c>
      <c r="F9847" s="22" t="s">
        <v>141</v>
      </c>
      <c r="G9847" s="9">
        <v>2.4500000000000002</v>
      </c>
      <c r="H9847" s="22" t="s">
        <v>41</v>
      </c>
      <c r="I9847" s="28">
        <v>3.96</v>
      </c>
      <c r="J9847" s="28">
        <v>9.7100000000000009</v>
      </c>
      <c r="K9847" s="40"/>
      <c r="L9847" s="40"/>
    </row>
    <row r="9848" spans="1:12">
      <c r="A9848" s="17">
        <v>45657</v>
      </c>
      <c r="B9848" s="22" t="s">
        <v>10</v>
      </c>
      <c r="C9848" s="22" t="s">
        <v>773</v>
      </c>
      <c r="D9848" s="22" t="s">
        <v>10192</v>
      </c>
      <c r="E9848" s="22" t="s">
        <v>141</v>
      </c>
      <c r="F9848" s="22" t="s">
        <v>141</v>
      </c>
      <c r="G9848" s="9">
        <v>2.35</v>
      </c>
      <c r="H9848" s="22" t="s">
        <v>41</v>
      </c>
      <c r="I9848" s="28">
        <v>3.96</v>
      </c>
      <c r="J9848" s="28">
        <v>9.31</v>
      </c>
      <c r="K9848" s="40"/>
      <c r="L9848" s="40"/>
    </row>
    <row r="9849" spans="1:12">
      <c r="A9849" s="17">
        <v>45657</v>
      </c>
      <c r="B9849" s="22" t="s">
        <v>10</v>
      </c>
      <c r="C9849" s="22" t="s">
        <v>1805</v>
      </c>
      <c r="D9849" s="22" t="s">
        <v>10193</v>
      </c>
      <c r="E9849" s="22" t="s">
        <v>141</v>
      </c>
      <c r="F9849" s="22" t="s">
        <v>141</v>
      </c>
      <c r="G9849" s="9">
        <v>1.175</v>
      </c>
      <c r="H9849" s="22" t="s">
        <v>41</v>
      </c>
      <c r="I9849" s="28">
        <v>3.45</v>
      </c>
      <c r="J9849" s="28">
        <v>4.05</v>
      </c>
      <c r="K9849" s="40"/>
      <c r="L9849" s="40"/>
    </row>
    <row r="9850" spans="1:12">
      <c r="A9850" s="17">
        <v>45657</v>
      </c>
      <c r="B9850" s="22" t="s">
        <v>10</v>
      </c>
      <c r="C9850" s="22" t="s">
        <v>1805</v>
      </c>
      <c r="D9850" s="22" t="s">
        <v>10194</v>
      </c>
      <c r="E9850" s="22" t="s">
        <v>141</v>
      </c>
      <c r="F9850" s="22" t="s">
        <v>141</v>
      </c>
      <c r="G9850" s="9">
        <v>3.875</v>
      </c>
      <c r="H9850" s="22" t="s">
        <v>41</v>
      </c>
      <c r="I9850" s="28">
        <v>3.45</v>
      </c>
      <c r="J9850" s="28">
        <v>13.37</v>
      </c>
      <c r="K9850" s="40"/>
      <c r="L9850" s="40"/>
    </row>
    <row r="9851" spans="1:12">
      <c r="A9851" s="17">
        <v>45657</v>
      </c>
      <c r="B9851" s="22" t="s">
        <v>10</v>
      </c>
      <c r="C9851" s="22" t="s">
        <v>127</v>
      </c>
      <c r="D9851" s="22" t="s">
        <v>10195</v>
      </c>
      <c r="E9851" s="22" t="s">
        <v>58</v>
      </c>
      <c r="F9851" s="22" t="s">
        <v>58</v>
      </c>
      <c r="H9851" s="22" t="s">
        <v>15</v>
      </c>
      <c r="K9851" s="40"/>
      <c r="L9851" s="40"/>
    </row>
    <row r="9852" spans="1:12">
      <c r="A9852" s="17">
        <v>45657</v>
      </c>
      <c r="B9852" s="22" t="s">
        <v>10</v>
      </c>
      <c r="C9852" s="22" t="s">
        <v>127</v>
      </c>
      <c r="D9852" s="22" t="s">
        <v>10196</v>
      </c>
      <c r="E9852" s="22" t="s">
        <v>58</v>
      </c>
      <c r="F9852" s="22" t="s">
        <v>58</v>
      </c>
      <c r="H9852" s="22" t="s">
        <v>15</v>
      </c>
      <c r="K9852" s="40"/>
      <c r="L9852" s="40"/>
    </row>
    <row r="9853" spans="1:12">
      <c r="A9853" s="17">
        <v>45657</v>
      </c>
      <c r="B9853" s="22" t="s">
        <v>10</v>
      </c>
      <c r="C9853" s="22" t="s">
        <v>127</v>
      </c>
      <c r="D9853" s="22" t="s">
        <v>10197</v>
      </c>
      <c r="E9853" s="22" t="s">
        <v>58</v>
      </c>
      <c r="F9853" s="22" t="s">
        <v>58</v>
      </c>
      <c r="H9853" s="22" t="s">
        <v>15</v>
      </c>
      <c r="K9853" s="40"/>
      <c r="L9853" s="40"/>
    </row>
    <row r="9854" spans="1:12">
      <c r="A9854" s="17">
        <v>45657</v>
      </c>
      <c r="B9854" s="22" t="s">
        <v>10</v>
      </c>
      <c r="C9854" s="22" t="s">
        <v>127</v>
      </c>
      <c r="D9854" s="22" t="s">
        <v>10198</v>
      </c>
      <c r="E9854" s="22" t="s">
        <v>58</v>
      </c>
      <c r="F9854" s="22" t="s">
        <v>58</v>
      </c>
      <c r="H9854" s="22" t="s">
        <v>15</v>
      </c>
      <c r="K9854" s="40"/>
      <c r="L9854" s="40"/>
    </row>
    <row r="9855" spans="1:12">
      <c r="A9855" s="17">
        <v>45657</v>
      </c>
      <c r="B9855" s="22" t="s">
        <v>10</v>
      </c>
      <c r="C9855" s="22" t="s">
        <v>127</v>
      </c>
      <c r="D9855" s="22" t="s">
        <v>10199</v>
      </c>
      <c r="E9855" s="22" t="s">
        <v>58</v>
      </c>
      <c r="F9855" s="22" t="s">
        <v>58</v>
      </c>
      <c r="H9855" s="22" t="s">
        <v>15</v>
      </c>
      <c r="K9855" s="40"/>
      <c r="L9855" s="40"/>
    </row>
    <row r="9856" spans="1:12">
      <c r="A9856" s="17">
        <v>45657</v>
      </c>
      <c r="B9856" s="22" t="s">
        <v>10</v>
      </c>
      <c r="C9856" s="22" t="s">
        <v>127</v>
      </c>
      <c r="D9856" s="22" t="s">
        <v>10200</v>
      </c>
      <c r="E9856" s="22" t="s">
        <v>58</v>
      </c>
      <c r="F9856" s="22" t="s">
        <v>58</v>
      </c>
      <c r="H9856" s="22" t="s">
        <v>15</v>
      </c>
      <c r="K9856" s="40"/>
      <c r="L9856" s="40"/>
    </row>
    <row r="9857" spans="1:12">
      <c r="A9857" s="17">
        <v>45657</v>
      </c>
      <c r="B9857" s="22" t="s">
        <v>10</v>
      </c>
      <c r="C9857" s="22" t="s">
        <v>127</v>
      </c>
      <c r="D9857" s="22" t="s">
        <v>10201</v>
      </c>
      <c r="E9857" s="22" t="s">
        <v>58</v>
      </c>
      <c r="F9857" s="22" t="s">
        <v>58</v>
      </c>
      <c r="H9857" s="22" t="s">
        <v>15</v>
      </c>
      <c r="K9857" s="40"/>
      <c r="L9857" s="40"/>
    </row>
    <row r="9858" spans="1:12">
      <c r="A9858" s="17">
        <v>45657</v>
      </c>
      <c r="B9858" s="22" t="s">
        <v>10</v>
      </c>
      <c r="C9858" s="22" t="s">
        <v>127</v>
      </c>
      <c r="D9858" s="22" t="s">
        <v>10202</v>
      </c>
      <c r="E9858" s="22" t="s">
        <v>58</v>
      </c>
      <c r="F9858" s="22" t="s">
        <v>58</v>
      </c>
      <c r="H9858" s="22" t="s">
        <v>15</v>
      </c>
      <c r="K9858" s="40"/>
      <c r="L9858" s="40"/>
    </row>
    <row r="9859" spans="1:12">
      <c r="A9859" s="17">
        <v>45657</v>
      </c>
      <c r="B9859" s="22" t="s">
        <v>10</v>
      </c>
      <c r="C9859" s="22" t="s">
        <v>125</v>
      </c>
      <c r="D9859" s="22" t="s">
        <v>10203</v>
      </c>
      <c r="E9859" s="22" t="s">
        <v>58</v>
      </c>
      <c r="F9859" s="22" t="s">
        <v>58</v>
      </c>
      <c r="H9859" s="22" t="s">
        <v>15</v>
      </c>
      <c r="K9859" s="40"/>
      <c r="L9859" s="40"/>
    </row>
    <row r="9860" spans="1:12">
      <c r="A9860" s="17">
        <v>45657</v>
      </c>
      <c r="B9860" s="22" t="s">
        <v>10</v>
      </c>
      <c r="C9860" s="22" t="s">
        <v>125</v>
      </c>
      <c r="D9860" s="22" t="s">
        <v>10204</v>
      </c>
      <c r="E9860" s="22" t="s">
        <v>58</v>
      </c>
      <c r="F9860" s="22" t="s">
        <v>58</v>
      </c>
      <c r="H9860" s="22" t="s">
        <v>15</v>
      </c>
      <c r="K9860" s="40"/>
      <c r="L9860" s="40"/>
    </row>
    <row r="9861" spans="1:12">
      <c r="A9861" s="17">
        <v>45657</v>
      </c>
      <c r="B9861" s="22" t="s">
        <v>10</v>
      </c>
      <c r="C9861" s="22" t="s">
        <v>125</v>
      </c>
      <c r="D9861" s="22" t="s">
        <v>10205</v>
      </c>
      <c r="E9861" s="22" t="s">
        <v>58</v>
      </c>
      <c r="F9861" s="22" t="s">
        <v>58</v>
      </c>
      <c r="H9861" s="22" t="s">
        <v>15</v>
      </c>
      <c r="K9861" s="40"/>
      <c r="L9861" s="40"/>
    </row>
    <row r="9862" spans="1:12">
      <c r="A9862" s="17">
        <v>45657</v>
      </c>
      <c r="B9862" s="22" t="s">
        <v>10</v>
      </c>
      <c r="C9862" s="22" t="s">
        <v>125</v>
      </c>
      <c r="D9862" s="22" t="s">
        <v>10206</v>
      </c>
      <c r="E9862" s="22" t="s">
        <v>58</v>
      </c>
      <c r="F9862" s="22" t="s">
        <v>58</v>
      </c>
      <c r="H9862" s="22" t="s">
        <v>15</v>
      </c>
      <c r="K9862" s="40"/>
      <c r="L9862" s="40"/>
    </row>
    <row r="9863" spans="1:12">
      <c r="A9863" s="17">
        <v>45657</v>
      </c>
      <c r="B9863" s="22" t="s">
        <v>10</v>
      </c>
      <c r="C9863" s="22" t="s">
        <v>125</v>
      </c>
      <c r="D9863" s="22" t="s">
        <v>10207</v>
      </c>
      <c r="E9863" s="22" t="s">
        <v>58</v>
      </c>
      <c r="F9863" s="22" t="s">
        <v>58</v>
      </c>
      <c r="H9863" s="22" t="s">
        <v>15</v>
      </c>
      <c r="K9863" s="40"/>
      <c r="L9863" s="40"/>
    </row>
    <row r="9864" spans="1:12">
      <c r="A9864" s="17">
        <v>45657</v>
      </c>
      <c r="B9864" s="22" t="s">
        <v>10</v>
      </c>
      <c r="C9864" s="22" t="s">
        <v>125</v>
      </c>
      <c r="D9864" s="22" t="s">
        <v>10208</v>
      </c>
      <c r="E9864" s="22" t="s">
        <v>58</v>
      </c>
      <c r="F9864" s="22" t="s">
        <v>58</v>
      </c>
      <c r="G9864" s="9">
        <v>5</v>
      </c>
      <c r="H9864" s="22" t="s">
        <v>15</v>
      </c>
      <c r="I9864" s="28">
        <v>1.1200000000000001</v>
      </c>
      <c r="J9864" s="28">
        <v>5.61</v>
      </c>
      <c r="K9864" s="40"/>
      <c r="L9864" s="40"/>
    </row>
    <row r="9865" spans="1:12">
      <c r="A9865" s="17">
        <v>45657</v>
      </c>
      <c r="B9865" s="22" t="s">
        <v>10</v>
      </c>
      <c r="C9865" s="22" t="s">
        <v>123</v>
      </c>
      <c r="D9865" s="22" t="s">
        <v>10209</v>
      </c>
      <c r="E9865" s="22" t="s">
        <v>58</v>
      </c>
      <c r="F9865" s="22" t="s">
        <v>58</v>
      </c>
      <c r="H9865" s="22" t="s">
        <v>15</v>
      </c>
      <c r="K9865" s="40"/>
      <c r="L9865" s="40"/>
    </row>
    <row r="9866" spans="1:12">
      <c r="A9866" s="17">
        <v>45657</v>
      </c>
      <c r="B9866" s="22" t="s">
        <v>10</v>
      </c>
      <c r="C9866" s="22" t="s">
        <v>123</v>
      </c>
      <c r="D9866" s="22" t="s">
        <v>10210</v>
      </c>
      <c r="E9866" s="22" t="s">
        <v>58</v>
      </c>
      <c r="F9866" s="22" t="s">
        <v>58</v>
      </c>
      <c r="H9866" s="22" t="s">
        <v>15</v>
      </c>
      <c r="K9866" s="40"/>
      <c r="L9866" s="40"/>
    </row>
    <row r="9867" spans="1:12">
      <c r="A9867" s="17">
        <v>45657</v>
      </c>
      <c r="B9867" s="22" t="s">
        <v>10</v>
      </c>
      <c r="C9867" s="22" t="s">
        <v>815</v>
      </c>
      <c r="D9867" s="22" t="s">
        <v>10211</v>
      </c>
      <c r="E9867" s="22" t="s">
        <v>58</v>
      </c>
      <c r="F9867" s="22" t="s">
        <v>58</v>
      </c>
      <c r="H9867" s="22" t="s">
        <v>15</v>
      </c>
      <c r="K9867" s="40"/>
      <c r="L9867" s="40"/>
    </row>
    <row r="9868" spans="1:12">
      <c r="A9868" s="17">
        <v>45657</v>
      </c>
      <c r="B9868" s="22" t="s">
        <v>10</v>
      </c>
      <c r="C9868" s="22" t="s">
        <v>119</v>
      </c>
      <c r="D9868" s="22" t="s">
        <v>10212</v>
      </c>
      <c r="E9868" s="22" t="s">
        <v>58</v>
      </c>
      <c r="F9868" s="22" t="s">
        <v>58</v>
      </c>
      <c r="H9868" s="22" t="s">
        <v>15</v>
      </c>
      <c r="K9868" s="40"/>
      <c r="L9868" s="40"/>
    </row>
    <row r="9869" spans="1:12">
      <c r="A9869" s="17">
        <v>45657</v>
      </c>
      <c r="B9869" s="22" t="s">
        <v>10</v>
      </c>
      <c r="C9869" s="22" t="s">
        <v>119</v>
      </c>
      <c r="D9869" s="22" t="s">
        <v>10213</v>
      </c>
      <c r="E9869" s="22" t="s">
        <v>58</v>
      </c>
      <c r="F9869" s="22" t="s">
        <v>58</v>
      </c>
      <c r="H9869" s="22" t="s">
        <v>15</v>
      </c>
      <c r="K9869" s="40"/>
      <c r="L9869" s="40"/>
    </row>
    <row r="9870" spans="1:12">
      <c r="A9870" s="17">
        <v>45657</v>
      </c>
      <c r="B9870" s="22" t="s">
        <v>10</v>
      </c>
      <c r="C9870" s="22" t="s">
        <v>824</v>
      </c>
      <c r="D9870" s="22" t="s">
        <v>10214</v>
      </c>
      <c r="E9870" s="22" t="s">
        <v>58</v>
      </c>
      <c r="F9870" s="22" t="s">
        <v>58</v>
      </c>
      <c r="H9870" s="22" t="s">
        <v>15</v>
      </c>
      <c r="K9870" s="40"/>
      <c r="L9870" s="40"/>
    </row>
    <row r="9871" spans="1:12">
      <c r="A9871" s="17">
        <v>45657</v>
      </c>
      <c r="B9871" s="22" t="s">
        <v>10</v>
      </c>
      <c r="C9871" s="22" t="s">
        <v>824</v>
      </c>
      <c r="D9871" s="22" t="s">
        <v>10215</v>
      </c>
      <c r="E9871" s="22" t="s">
        <v>58</v>
      </c>
      <c r="F9871" s="22" t="s">
        <v>58</v>
      </c>
      <c r="H9871" s="22" t="s">
        <v>15</v>
      </c>
      <c r="K9871" s="40"/>
      <c r="L9871" s="40"/>
    </row>
    <row r="9872" spans="1:12">
      <c r="A9872" s="17">
        <v>45657</v>
      </c>
      <c r="B9872" s="22" t="s">
        <v>10</v>
      </c>
      <c r="C9872" s="22" t="s">
        <v>824</v>
      </c>
      <c r="D9872" s="22" t="s">
        <v>10216</v>
      </c>
      <c r="E9872" s="22" t="s">
        <v>58</v>
      </c>
      <c r="F9872" s="22" t="s">
        <v>58</v>
      </c>
      <c r="H9872" s="22" t="s">
        <v>15</v>
      </c>
      <c r="K9872" s="40"/>
      <c r="L9872" s="40"/>
    </row>
    <row r="9873" spans="1:12">
      <c r="A9873" s="17">
        <v>45657</v>
      </c>
      <c r="B9873" s="22" t="s">
        <v>10</v>
      </c>
      <c r="C9873" s="22" t="s">
        <v>824</v>
      </c>
      <c r="D9873" s="22" t="s">
        <v>10217</v>
      </c>
      <c r="E9873" s="22" t="s">
        <v>58</v>
      </c>
      <c r="F9873" s="22" t="s">
        <v>58</v>
      </c>
      <c r="H9873" s="22" t="s">
        <v>15</v>
      </c>
      <c r="K9873" s="40"/>
      <c r="L9873" s="40"/>
    </row>
    <row r="9874" spans="1:12">
      <c r="A9874" s="17">
        <v>45657</v>
      </c>
      <c r="B9874" s="22" t="s">
        <v>10</v>
      </c>
      <c r="C9874" s="22" t="s">
        <v>824</v>
      </c>
      <c r="D9874" s="22" t="s">
        <v>10218</v>
      </c>
      <c r="E9874" s="22" t="s">
        <v>58</v>
      </c>
      <c r="F9874" s="22" t="s">
        <v>58</v>
      </c>
      <c r="H9874" s="22" t="s">
        <v>15</v>
      </c>
      <c r="K9874" s="40"/>
      <c r="L9874" s="40"/>
    </row>
    <row r="9875" spans="1:12">
      <c r="A9875" s="17">
        <v>45657</v>
      </c>
      <c r="B9875" s="22" t="s">
        <v>10</v>
      </c>
      <c r="C9875" s="22" t="s">
        <v>824</v>
      </c>
      <c r="D9875" s="22" t="s">
        <v>10219</v>
      </c>
      <c r="E9875" s="22" t="s">
        <v>58</v>
      </c>
      <c r="F9875" s="22" t="s">
        <v>58</v>
      </c>
      <c r="H9875" s="22" t="s">
        <v>15</v>
      </c>
      <c r="K9875" s="40"/>
      <c r="L9875" s="40"/>
    </row>
    <row r="9876" spans="1:12">
      <c r="A9876" s="17">
        <v>45657</v>
      </c>
      <c r="B9876" s="22" t="s">
        <v>10</v>
      </c>
      <c r="C9876" s="22" t="s">
        <v>824</v>
      </c>
      <c r="D9876" s="22" t="s">
        <v>10220</v>
      </c>
      <c r="E9876" s="22" t="s">
        <v>58</v>
      </c>
      <c r="F9876" s="22" t="s">
        <v>58</v>
      </c>
      <c r="H9876" s="22" t="s">
        <v>15</v>
      </c>
      <c r="K9876" s="40"/>
      <c r="L9876" s="40"/>
    </row>
    <row r="9877" spans="1:12">
      <c r="A9877" s="17">
        <v>45657</v>
      </c>
      <c r="B9877" s="22" t="s">
        <v>10</v>
      </c>
      <c r="C9877" s="22" t="s">
        <v>615</v>
      </c>
      <c r="D9877" s="22" t="s">
        <v>10221</v>
      </c>
      <c r="E9877" s="22" t="s">
        <v>58</v>
      </c>
      <c r="F9877" s="22" t="s">
        <v>58</v>
      </c>
      <c r="H9877" s="22" t="s">
        <v>15</v>
      </c>
      <c r="K9877" s="40"/>
      <c r="L9877" s="40"/>
    </row>
    <row r="9878" spans="1:12">
      <c r="A9878" s="17">
        <v>45657</v>
      </c>
      <c r="B9878" s="22" t="s">
        <v>10</v>
      </c>
      <c r="C9878" s="22" t="s">
        <v>617</v>
      </c>
      <c r="D9878" s="22" t="s">
        <v>10222</v>
      </c>
      <c r="E9878" s="22" t="s">
        <v>58</v>
      </c>
      <c r="F9878" s="22" t="s">
        <v>58</v>
      </c>
      <c r="H9878" s="22" t="s">
        <v>15</v>
      </c>
      <c r="K9878" s="40"/>
      <c r="L9878" s="40"/>
    </row>
    <row r="9879" spans="1:12">
      <c r="A9879" s="17">
        <v>45657</v>
      </c>
      <c r="B9879" s="22" t="s">
        <v>10</v>
      </c>
      <c r="C9879" s="22" t="s">
        <v>617</v>
      </c>
      <c r="D9879" s="22" t="s">
        <v>10223</v>
      </c>
      <c r="E9879" s="22" t="s">
        <v>58</v>
      </c>
      <c r="F9879" s="22" t="s">
        <v>58</v>
      </c>
      <c r="H9879" s="22" t="s">
        <v>15</v>
      </c>
      <c r="K9879" s="40"/>
      <c r="L9879" s="40"/>
    </row>
    <row r="9880" spans="1:12">
      <c r="A9880" s="17">
        <v>45657</v>
      </c>
      <c r="B9880" s="22" t="s">
        <v>10</v>
      </c>
      <c r="C9880" s="22" t="s">
        <v>617</v>
      </c>
      <c r="D9880" s="22" t="s">
        <v>10224</v>
      </c>
      <c r="E9880" s="22" t="s">
        <v>58</v>
      </c>
      <c r="F9880" s="22" t="s">
        <v>58</v>
      </c>
      <c r="H9880" s="22" t="s">
        <v>15</v>
      </c>
      <c r="K9880" s="40"/>
      <c r="L9880" s="40"/>
    </row>
    <row r="9881" spans="1:12">
      <c r="A9881" s="17">
        <v>45657</v>
      </c>
      <c r="B9881" s="22" t="s">
        <v>10</v>
      </c>
      <c r="C9881" s="22" t="s">
        <v>617</v>
      </c>
      <c r="D9881" s="22" t="s">
        <v>10225</v>
      </c>
      <c r="E9881" s="22" t="s">
        <v>58</v>
      </c>
      <c r="F9881" s="22" t="s">
        <v>58</v>
      </c>
      <c r="H9881" s="22" t="s">
        <v>15</v>
      </c>
      <c r="K9881" s="40"/>
      <c r="L9881" s="40"/>
    </row>
    <row r="9882" spans="1:12">
      <c r="A9882" s="17">
        <v>45657</v>
      </c>
      <c r="B9882" s="22" t="s">
        <v>10</v>
      </c>
      <c r="C9882" s="22" t="s">
        <v>617</v>
      </c>
      <c r="D9882" s="22" t="s">
        <v>10226</v>
      </c>
      <c r="E9882" s="22" t="s">
        <v>58</v>
      </c>
      <c r="F9882" s="22" t="s">
        <v>58</v>
      </c>
      <c r="H9882" s="22" t="s">
        <v>15</v>
      </c>
      <c r="K9882" s="40"/>
      <c r="L9882" s="40"/>
    </row>
    <row r="9883" spans="1:12">
      <c r="A9883" s="17">
        <v>45657</v>
      </c>
      <c r="B9883" s="22" t="s">
        <v>10</v>
      </c>
      <c r="C9883" s="22" t="s">
        <v>617</v>
      </c>
      <c r="D9883" s="22" t="s">
        <v>10227</v>
      </c>
      <c r="E9883" s="22" t="s">
        <v>58</v>
      </c>
      <c r="F9883" s="22" t="s">
        <v>58</v>
      </c>
      <c r="H9883" s="22" t="s">
        <v>15</v>
      </c>
      <c r="K9883" s="40"/>
      <c r="L9883" s="40"/>
    </row>
    <row r="9884" spans="1:12">
      <c r="A9884" s="17">
        <v>45657</v>
      </c>
      <c r="B9884" s="22" t="s">
        <v>10</v>
      </c>
      <c r="C9884" s="22" t="s">
        <v>617</v>
      </c>
      <c r="D9884" s="22" t="s">
        <v>10228</v>
      </c>
      <c r="E9884" s="22" t="s">
        <v>58</v>
      </c>
      <c r="F9884" s="22" t="s">
        <v>58</v>
      </c>
      <c r="H9884" s="22" t="s">
        <v>15</v>
      </c>
      <c r="K9884" s="40"/>
      <c r="L9884" s="40"/>
    </row>
    <row r="9885" spans="1:12">
      <c r="A9885" s="17">
        <v>45657</v>
      </c>
      <c r="B9885" s="22" t="s">
        <v>10</v>
      </c>
      <c r="C9885" s="22" t="s">
        <v>2779</v>
      </c>
      <c r="D9885" s="22" t="s">
        <v>10229</v>
      </c>
      <c r="E9885" s="22" t="s">
        <v>58</v>
      </c>
      <c r="F9885" s="22" t="s">
        <v>58</v>
      </c>
      <c r="H9885" s="22" t="s">
        <v>15</v>
      </c>
      <c r="K9885" s="40"/>
      <c r="L9885" s="40"/>
    </row>
    <row r="9886" spans="1:12">
      <c r="A9886" s="17">
        <v>45657</v>
      </c>
      <c r="B9886" s="22" t="s">
        <v>10</v>
      </c>
      <c r="C9886" s="22" t="s">
        <v>548</v>
      </c>
      <c r="D9886" s="22" t="s">
        <v>10230</v>
      </c>
      <c r="E9886" s="22" t="s">
        <v>58</v>
      </c>
      <c r="F9886" s="22" t="s">
        <v>490</v>
      </c>
      <c r="H9886" s="22" t="s">
        <v>15</v>
      </c>
      <c r="K9886" s="40"/>
      <c r="L9886" s="40"/>
    </row>
    <row r="9887" spans="1:12">
      <c r="A9887" s="17">
        <v>45657</v>
      </c>
      <c r="B9887" s="22" t="s">
        <v>10</v>
      </c>
      <c r="C9887" s="22" t="s">
        <v>730</v>
      </c>
      <c r="D9887" s="22" t="s">
        <v>10231</v>
      </c>
      <c r="E9887" s="22" t="s">
        <v>18</v>
      </c>
      <c r="F9887" s="22" t="s">
        <v>242</v>
      </c>
      <c r="H9887" s="22" t="s">
        <v>20</v>
      </c>
      <c r="K9887" s="40"/>
      <c r="L9887" s="40"/>
    </row>
    <row r="9888" spans="1:12">
      <c r="A9888" s="17">
        <v>45657</v>
      </c>
      <c r="B9888" s="22" t="s">
        <v>10</v>
      </c>
      <c r="C9888" s="22" t="s">
        <v>53</v>
      </c>
      <c r="D9888" s="22" t="s">
        <v>10232</v>
      </c>
      <c r="E9888" s="22" t="s">
        <v>55</v>
      </c>
      <c r="F9888" s="22"/>
      <c r="G9888" s="9">
        <v>2</v>
      </c>
      <c r="H9888" s="22" t="s">
        <v>15</v>
      </c>
      <c r="I9888" s="28">
        <v>0</v>
      </c>
      <c r="J9888" s="28">
        <v>0</v>
      </c>
      <c r="K9888" s="40"/>
      <c r="L9888" s="40"/>
    </row>
    <row r="9889" spans="1:12">
      <c r="A9889" s="17">
        <v>45657</v>
      </c>
      <c r="B9889" s="22" t="s">
        <v>10</v>
      </c>
      <c r="C9889" s="22" t="s">
        <v>607</v>
      </c>
      <c r="D9889" s="22" t="s">
        <v>10233</v>
      </c>
      <c r="E9889" s="22" t="s">
        <v>55</v>
      </c>
      <c r="F9889" s="22"/>
      <c r="G9889" s="9">
        <v>1</v>
      </c>
      <c r="H9889" s="22" t="s">
        <v>15</v>
      </c>
      <c r="I9889" s="28">
        <v>0</v>
      </c>
      <c r="J9889" s="28">
        <v>0</v>
      </c>
      <c r="K9889" s="40"/>
      <c r="L9889" s="40"/>
    </row>
    <row r="9890" spans="1:12">
      <c r="A9890" s="17">
        <v>45657</v>
      </c>
      <c r="B9890" s="22" t="s">
        <v>10</v>
      </c>
      <c r="C9890" s="22" t="s">
        <v>609</v>
      </c>
      <c r="D9890" s="22" t="s">
        <v>10234</v>
      </c>
      <c r="E9890" s="22" t="s">
        <v>55</v>
      </c>
      <c r="F9890" s="22"/>
      <c r="G9890" s="9">
        <v>3</v>
      </c>
      <c r="H9890" s="22" t="s">
        <v>15</v>
      </c>
      <c r="I9890" s="28">
        <v>0</v>
      </c>
      <c r="J9890" s="28">
        <v>0</v>
      </c>
      <c r="K9890" s="40"/>
      <c r="L9890" s="40"/>
    </row>
    <row r="9891" spans="1:12">
      <c r="A9891" s="17">
        <v>45657</v>
      </c>
      <c r="B9891" s="22" t="s">
        <v>10</v>
      </c>
      <c r="C9891" s="22" t="s">
        <v>625</v>
      </c>
      <c r="D9891" s="22" t="s">
        <v>10235</v>
      </c>
      <c r="E9891" s="22" t="s">
        <v>58</v>
      </c>
      <c r="F9891" s="22" t="s">
        <v>268</v>
      </c>
      <c r="H9891" s="22" t="s">
        <v>15</v>
      </c>
      <c r="K9891" s="40"/>
      <c r="L9891" s="40"/>
    </row>
    <row r="9892" spans="1:12">
      <c r="A9892" s="17">
        <v>45657</v>
      </c>
      <c r="B9892" s="22" t="s">
        <v>10</v>
      </c>
      <c r="C9892" s="22" t="s">
        <v>612</v>
      </c>
      <c r="D9892" s="22" t="s">
        <v>10236</v>
      </c>
      <c r="E9892" s="22" t="s">
        <v>55</v>
      </c>
      <c r="F9892" s="22"/>
      <c r="G9892" s="9">
        <v>2</v>
      </c>
      <c r="H9892" s="22" t="s">
        <v>15</v>
      </c>
      <c r="I9892" s="28">
        <v>0</v>
      </c>
      <c r="J9892" s="28">
        <v>0</v>
      </c>
      <c r="K9892" s="40"/>
      <c r="L9892" s="40"/>
    </row>
    <row r="9893" spans="1:12">
      <c r="A9893" s="17">
        <v>45657</v>
      </c>
      <c r="B9893" s="22" t="s">
        <v>10</v>
      </c>
      <c r="C9893" s="22" t="s">
        <v>692</v>
      </c>
      <c r="D9893" s="22" t="s">
        <v>10237</v>
      </c>
      <c r="E9893" s="22" t="s">
        <v>18</v>
      </c>
      <c r="F9893" s="22" t="s">
        <v>242</v>
      </c>
      <c r="H9893" s="22" t="s">
        <v>20</v>
      </c>
      <c r="I9893" s="28">
        <v>0</v>
      </c>
      <c r="J9893" s="28">
        <v>0</v>
      </c>
      <c r="K9893" s="40"/>
      <c r="L9893" s="40"/>
    </row>
    <row r="9894" spans="1:12">
      <c r="A9894" s="17">
        <v>45657</v>
      </c>
      <c r="B9894" s="22" t="s">
        <v>10</v>
      </c>
      <c r="C9894" s="22" t="s">
        <v>625</v>
      </c>
      <c r="D9894" s="22" t="s">
        <v>10238</v>
      </c>
      <c r="E9894" s="22" t="s">
        <v>58</v>
      </c>
      <c r="F9894" s="22" t="s">
        <v>268</v>
      </c>
      <c r="H9894" s="22" t="s">
        <v>15</v>
      </c>
      <c r="K9894" s="40"/>
      <c r="L9894" s="40"/>
    </row>
    <row r="9895" spans="1:12">
      <c r="A9895" s="17">
        <v>45657</v>
      </c>
      <c r="B9895" s="22" t="s">
        <v>10</v>
      </c>
      <c r="C9895" s="22" t="s">
        <v>628</v>
      </c>
      <c r="D9895" s="22" t="s">
        <v>10239</v>
      </c>
      <c r="E9895" s="22" t="s">
        <v>58</v>
      </c>
      <c r="F9895" s="22" t="s">
        <v>268</v>
      </c>
      <c r="H9895" s="22" t="s">
        <v>15</v>
      </c>
      <c r="K9895" s="40"/>
      <c r="L9895" s="40"/>
    </row>
    <row r="9896" spans="1:12">
      <c r="A9896" s="17">
        <v>45657</v>
      </c>
      <c r="B9896" s="22" t="s">
        <v>10</v>
      </c>
      <c r="C9896" s="22" t="s">
        <v>628</v>
      </c>
      <c r="D9896" s="22" t="s">
        <v>10240</v>
      </c>
      <c r="E9896" s="22" t="s">
        <v>58</v>
      </c>
      <c r="F9896" s="22" t="s">
        <v>268</v>
      </c>
      <c r="H9896" s="22" t="s">
        <v>15</v>
      </c>
      <c r="K9896" s="40"/>
      <c r="L9896" s="40"/>
    </row>
    <row r="9897" spans="1:12">
      <c r="A9897" s="17">
        <v>45657</v>
      </c>
      <c r="B9897" s="22" t="s">
        <v>10</v>
      </c>
      <c r="C9897" s="22" t="s">
        <v>628</v>
      </c>
      <c r="D9897" s="22" t="s">
        <v>10241</v>
      </c>
      <c r="E9897" s="22" t="s">
        <v>58</v>
      </c>
      <c r="F9897" s="22" t="s">
        <v>268</v>
      </c>
      <c r="H9897" s="22" t="s">
        <v>15</v>
      </c>
      <c r="K9897" s="40"/>
      <c r="L9897" s="40"/>
    </row>
    <row r="9898" spans="1:12">
      <c r="A9898" s="17">
        <v>45657</v>
      </c>
      <c r="B9898" s="22" t="s">
        <v>10</v>
      </c>
      <c r="C9898" s="22" t="s">
        <v>628</v>
      </c>
      <c r="D9898" s="22" t="s">
        <v>10242</v>
      </c>
      <c r="E9898" s="22" t="s">
        <v>58</v>
      </c>
      <c r="F9898" s="22" t="s">
        <v>268</v>
      </c>
      <c r="H9898" s="22" t="s">
        <v>15</v>
      </c>
      <c r="K9898" s="40"/>
      <c r="L9898" s="40"/>
    </row>
    <row r="9899" spans="1:12">
      <c r="A9899" s="17">
        <v>45657</v>
      </c>
      <c r="B9899" s="22" t="s">
        <v>10</v>
      </c>
      <c r="C9899" s="22" t="s">
        <v>628</v>
      </c>
      <c r="D9899" s="22" t="s">
        <v>10243</v>
      </c>
      <c r="E9899" s="22" t="s">
        <v>58</v>
      </c>
      <c r="F9899" s="22" t="s">
        <v>268</v>
      </c>
      <c r="H9899" s="22" t="s">
        <v>15</v>
      </c>
      <c r="K9899" s="40"/>
      <c r="L9899" s="40"/>
    </row>
    <row r="9900" spans="1:12">
      <c r="A9900" s="17">
        <v>45657</v>
      </c>
      <c r="B9900" s="22" t="s">
        <v>10</v>
      </c>
      <c r="C9900" s="22" t="s">
        <v>628</v>
      </c>
      <c r="D9900" s="22" t="s">
        <v>10244</v>
      </c>
      <c r="E9900" s="22" t="s">
        <v>58</v>
      </c>
      <c r="F9900" s="22" t="s">
        <v>268</v>
      </c>
      <c r="H9900" s="22" t="s">
        <v>15</v>
      </c>
      <c r="K9900" s="40"/>
      <c r="L9900" s="40"/>
    </row>
    <row r="9901" spans="1:12">
      <c r="A9901" s="17">
        <v>45657</v>
      </c>
      <c r="B9901" s="22" t="s">
        <v>10</v>
      </c>
      <c r="C9901" s="22" t="s">
        <v>628</v>
      </c>
      <c r="D9901" s="22" t="s">
        <v>10245</v>
      </c>
      <c r="E9901" s="22" t="s">
        <v>58</v>
      </c>
      <c r="F9901" s="22" t="s">
        <v>268</v>
      </c>
      <c r="H9901" s="22" t="s">
        <v>15</v>
      </c>
      <c r="K9901" s="40"/>
      <c r="L9901" s="40"/>
    </row>
    <row r="9902" spans="1:12">
      <c r="A9902" s="17">
        <v>45657</v>
      </c>
      <c r="B9902" s="22" t="s">
        <v>10</v>
      </c>
      <c r="C9902" s="22" t="s">
        <v>628</v>
      </c>
      <c r="D9902" s="22" t="s">
        <v>10246</v>
      </c>
      <c r="E9902" s="22" t="s">
        <v>58</v>
      </c>
      <c r="F9902" s="22" t="s">
        <v>268</v>
      </c>
      <c r="H9902" s="22" t="s">
        <v>15</v>
      </c>
      <c r="K9902" s="40"/>
      <c r="L9902" s="40"/>
    </row>
    <row r="9903" spans="1:12">
      <c r="A9903" s="17">
        <v>45657</v>
      </c>
      <c r="B9903" s="22" t="s">
        <v>10</v>
      </c>
      <c r="C9903" s="22" t="s">
        <v>628</v>
      </c>
      <c r="D9903" s="22" t="s">
        <v>10247</v>
      </c>
      <c r="E9903" s="22" t="s">
        <v>58</v>
      </c>
      <c r="F9903" s="22" t="s">
        <v>268</v>
      </c>
      <c r="H9903" s="22" t="s">
        <v>15</v>
      </c>
      <c r="K9903" s="40"/>
      <c r="L9903" s="40"/>
    </row>
    <row r="9904" spans="1:12">
      <c r="A9904" s="17">
        <v>45657</v>
      </c>
      <c r="B9904" s="22" t="s">
        <v>10</v>
      </c>
      <c r="C9904" s="22" t="s">
        <v>628</v>
      </c>
      <c r="D9904" s="22" t="s">
        <v>10248</v>
      </c>
      <c r="E9904" s="22" t="s">
        <v>58</v>
      </c>
      <c r="F9904" s="22" t="s">
        <v>268</v>
      </c>
      <c r="H9904" s="22" t="s">
        <v>15</v>
      </c>
      <c r="K9904" s="40"/>
      <c r="L9904" s="40"/>
    </row>
    <row r="9905" spans="1:12">
      <c r="A9905" s="17">
        <v>45657</v>
      </c>
      <c r="B9905" s="22" t="s">
        <v>10</v>
      </c>
      <c r="C9905" s="22" t="s">
        <v>628</v>
      </c>
      <c r="D9905" s="22" t="s">
        <v>10249</v>
      </c>
      <c r="E9905" s="22" t="s">
        <v>58</v>
      </c>
      <c r="F9905" s="22" t="s">
        <v>268</v>
      </c>
      <c r="H9905" s="22" t="s">
        <v>15</v>
      </c>
      <c r="K9905" s="40"/>
      <c r="L9905" s="40"/>
    </row>
    <row r="9906" spans="1:12">
      <c r="A9906" s="17">
        <v>45657</v>
      </c>
      <c r="B9906" s="22" t="s">
        <v>10</v>
      </c>
      <c r="C9906" s="22" t="s">
        <v>640</v>
      </c>
      <c r="D9906" s="22" t="s">
        <v>10250</v>
      </c>
      <c r="E9906" s="22" t="s">
        <v>18</v>
      </c>
      <c r="F9906" s="22" t="s">
        <v>242</v>
      </c>
      <c r="H9906" s="22" t="s">
        <v>20</v>
      </c>
      <c r="K9906" s="40"/>
      <c r="L9906" s="40"/>
    </row>
    <row r="9907" spans="1:12">
      <c r="A9907" s="17">
        <v>45657</v>
      </c>
      <c r="B9907" s="22" t="s">
        <v>10</v>
      </c>
      <c r="C9907" s="22" t="s">
        <v>642</v>
      </c>
      <c r="D9907" s="22" t="s">
        <v>10251</v>
      </c>
      <c r="E9907" s="22" t="s">
        <v>18</v>
      </c>
      <c r="F9907" s="22" t="s">
        <v>242</v>
      </c>
      <c r="H9907" s="22" t="s">
        <v>20</v>
      </c>
      <c r="K9907" s="40"/>
      <c r="L9907" s="40"/>
    </row>
    <row r="9908" spans="1:12">
      <c r="A9908" s="17">
        <v>45657</v>
      </c>
      <c r="B9908" s="22" t="s">
        <v>10</v>
      </c>
      <c r="C9908" s="22" t="s">
        <v>642</v>
      </c>
      <c r="D9908" s="22" t="s">
        <v>10252</v>
      </c>
      <c r="E9908" s="22" t="s">
        <v>18</v>
      </c>
      <c r="F9908" s="22" t="s">
        <v>242</v>
      </c>
      <c r="H9908" s="22" t="s">
        <v>20</v>
      </c>
      <c r="K9908" s="40"/>
      <c r="L9908" s="40"/>
    </row>
    <row r="9909" spans="1:12">
      <c r="A9909" s="17">
        <v>45657</v>
      </c>
      <c r="B9909" s="22" t="s">
        <v>10</v>
      </c>
      <c r="C9909" s="22" t="s">
        <v>642</v>
      </c>
      <c r="D9909" s="22" t="s">
        <v>10253</v>
      </c>
      <c r="E9909" s="22" t="s">
        <v>18</v>
      </c>
      <c r="F9909" s="22" t="s">
        <v>242</v>
      </c>
      <c r="H9909" s="22" t="s">
        <v>20</v>
      </c>
      <c r="K9909" s="40"/>
      <c r="L9909" s="40"/>
    </row>
    <row r="9910" spans="1:12">
      <c r="A9910" s="17">
        <v>45657</v>
      </c>
      <c r="B9910" s="22" t="s">
        <v>10</v>
      </c>
      <c r="C9910" s="22" t="s">
        <v>642</v>
      </c>
      <c r="D9910" s="22" t="s">
        <v>10254</v>
      </c>
      <c r="E9910" s="22" t="s">
        <v>18</v>
      </c>
      <c r="F9910" s="22" t="s">
        <v>242</v>
      </c>
      <c r="H9910" s="22" t="s">
        <v>20</v>
      </c>
      <c r="K9910" s="40"/>
      <c r="L9910" s="40"/>
    </row>
    <row r="9911" spans="1:12">
      <c r="A9911" s="17">
        <v>45657</v>
      </c>
      <c r="B9911" s="22" t="s">
        <v>10</v>
      </c>
      <c r="C9911" s="22" t="s">
        <v>642</v>
      </c>
      <c r="D9911" s="22" t="s">
        <v>10255</v>
      </c>
      <c r="E9911" s="22" t="s">
        <v>18</v>
      </c>
      <c r="F9911" s="22" t="s">
        <v>242</v>
      </c>
      <c r="H9911" s="22" t="s">
        <v>20</v>
      </c>
      <c r="K9911" s="40"/>
      <c r="L9911" s="40"/>
    </row>
    <row r="9912" spans="1:12">
      <c r="A9912" s="17">
        <v>45657</v>
      </c>
      <c r="B9912" s="22" t="s">
        <v>10</v>
      </c>
      <c r="C9912" s="22" t="s">
        <v>642</v>
      </c>
      <c r="D9912" s="22" t="s">
        <v>10256</v>
      </c>
      <c r="E9912" s="22" t="s">
        <v>18</v>
      </c>
      <c r="F9912" s="22" t="s">
        <v>242</v>
      </c>
      <c r="H9912" s="22" t="s">
        <v>20</v>
      </c>
      <c r="K9912" s="40"/>
      <c r="L9912" s="40"/>
    </row>
    <row r="9913" spans="1:12">
      <c r="A9913" s="17">
        <v>45657</v>
      </c>
      <c r="B9913" s="22" t="s">
        <v>10</v>
      </c>
      <c r="C9913" s="22" t="s">
        <v>642</v>
      </c>
      <c r="D9913" s="22" t="s">
        <v>10257</v>
      </c>
      <c r="E9913" s="22" t="s">
        <v>18</v>
      </c>
      <c r="F9913" s="22" t="s">
        <v>242</v>
      </c>
      <c r="H9913" s="22" t="s">
        <v>20</v>
      </c>
      <c r="K9913" s="40"/>
      <c r="L9913" s="40"/>
    </row>
    <row r="9914" spans="1:12">
      <c r="A9914" s="17">
        <v>45657</v>
      </c>
      <c r="B9914" s="22" t="s">
        <v>10</v>
      </c>
      <c r="C9914" s="22" t="s">
        <v>642</v>
      </c>
      <c r="D9914" s="22" t="s">
        <v>10258</v>
      </c>
      <c r="E9914" s="22" t="s">
        <v>18</v>
      </c>
      <c r="F9914" s="22" t="s">
        <v>242</v>
      </c>
      <c r="H9914" s="22" t="s">
        <v>20</v>
      </c>
      <c r="K9914" s="40"/>
      <c r="L9914" s="40"/>
    </row>
    <row r="9915" spans="1:12">
      <c r="A9915" s="17">
        <v>45657</v>
      </c>
      <c r="B9915" s="22" t="s">
        <v>10</v>
      </c>
      <c r="C9915" s="22" t="s">
        <v>642</v>
      </c>
      <c r="D9915" s="22" t="s">
        <v>10259</v>
      </c>
      <c r="E9915" s="22" t="s">
        <v>18</v>
      </c>
      <c r="F9915" s="22" t="s">
        <v>242</v>
      </c>
      <c r="H9915" s="22" t="s">
        <v>20</v>
      </c>
      <c r="K9915" s="40"/>
      <c r="L9915" s="40"/>
    </row>
    <row r="9916" spans="1:12">
      <c r="A9916" s="17">
        <v>45657</v>
      </c>
      <c r="B9916" s="22" t="s">
        <v>10</v>
      </c>
      <c r="C9916" s="22" t="s">
        <v>642</v>
      </c>
      <c r="D9916" s="22" t="s">
        <v>10260</v>
      </c>
      <c r="E9916" s="22" t="s">
        <v>18</v>
      </c>
      <c r="F9916" s="22" t="s">
        <v>242</v>
      </c>
      <c r="H9916" s="22" t="s">
        <v>20</v>
      </c>
      <c r="K9916" s="40"/>
      <c r="L9916" s="40"/>
    </row>
    <row r="9917" spans="1:12">
      <c r="A9917" s="17">
        <v>45657</v>
      </c>
      <c r="B9917" s="22" t="s">
        <v>10</v>
      </c>
      <c r="C9917" s="22" t="s">
        <v>642</v>
      </c>
      <c r="D9917" s="22" t="s">
        <v>10261</v>
      </c>
      <c r="E9917" s="22" t="s">
        <v>18</v>
      </c>
      <c r="F9917" s="22" t="s">
        <v>242</v>
      </c>
      <c r="H9917" s="22" t="s">
        <v>20</v>
      </c>
      <c r="K9917" s="40"/>
      <c r="L9917" s="40"/>
    </row>
    <row r="9918" spans="1:12">
      <c r="A9918" s="17">
        <v>45657</v>
      </c>
      <c r="B9918" s="22" t="s">
        <v>10</v>
      </c>
      <c r="C9918" s="22" t="s">
        <v>654</v>
      </c>
      <c r="D9918" s="22" t="s">
        <v>10262</v>
      </c>
      <c r="E9918" s="22" t="s">
        <v>18</v>
      </c>
      <c r="F9918" s="22" t="s">
        <v>242</v>
      </c>
      <c r="H9918" s="22" t="s">
        <v>20</v>
      </c>
      <c r="K9918" s="40"/>
      <c r="L9918" s="40"/>
    </row>
    <row r="9919" spans="1:12">
      <c r="A9919" s="17">
        <v>45657</v>
      </c>
      <c r="B9919" s="22" t="s">
        <v>10</v>
      </c>
      <c r="C9919" s="22" t="s">
        <v>654</v>
      </c>
      <c r="D9919" s="22" t="s">
        <v>10263</v>
      </c>
      <c r="E9919" s="22" t="s">
        <v>18</v>
      </c>
      <c r="F9919" s="22" t="s">
        <v>242</v>
      </c>
      <c r="H9919" s="22" t="s">
        <v>20</v>
      </c>
      <c r="K9919" s="40"/>
      <c r="L9919" s="40"/>
    </row>
    <row r="9920" spans="1:12">
      <c r="A9920" s="17">
        <v>45657</v>
      </c>
      <c r="B9920" s="22" t="s">
        <v>10</v>
      </c>
      <c r="C9920" s="22" t="s">
        <v>654</v>
      </c>
      <c r="D9920" s="22" t="s">
        <v>10264</v>
      </c>
      <c r="E9920" s="22" t="s">
        <v>18</v>
      </c>
      <c r="F9920" s="22" t="s">
        <v>242</v>
      </c>
      <c r="H9920" s="22" t="s">
        <v>20</v>
      </c>
      <c r="K9920" s="40"/>
      <c r="L9920" s="40"/>
    </row>
    <row r="9921" spans="1:12">
      <c r="A9921" s="17">
        <v>45657</v>
      </c>
      <c r="B9921" s="22" t="s">
        <v>10</v>
      </c>
      <c r="C9921" s="22" t="s">
        <v>656</v>
      </c>
      <c r="D9921" s="22" t="s">
        <v>10265</v>
      </c>
      <c r="E9921" s="22" t="s">
        <v>18</v>
      </c>
      <c r="F9921" s="22" t="s">
        <v>242</v>
      </c>
      <c r="H9921" s="22" t="s">
        <v>20</v>
      </c>
      <c r="K9921" s="40"/>
      <c r="L9921" s="40"/>
    </row>
    <row r="9922" spans="1:12">
      <c r="A9922" s="17">
        <v>45657</v>
      </c>
      <c r="B9922" s="22" t="s">
        <v>10</v>
      </c>
      <c r="C9922" s="22" t="s">
        <v>656</v>
      </c>
      <c r="D9922" s="22" t="s">
        <v>10266</v>
      </c>
      <c r="E9922" s="22" t="s">
        <v>18</v>
      </c>
      <c r="F9922" s="22" t="s">
        <v>242</v>
      </c>
      <c r="H9922" s="22" t="s">
        <v>20</v>
      </c>
      <c r="K9922" s="40"/>
      <c r="L9922" s="40"/>
    </row>
    <row r="9923" spans="1:12">
      <c r="A9923" s="17">
        <v>45657</v>
      </c>
      <c r="B9923" s="22" t="s">
        <v>10</v>
      </c>
      <c r="C9923" s="22" t="s">
        <v>656</v>
      </c>
      <c r="D9923" s="22" t="s">
        <v>10267</v>
      </c>
      <c r="E9923" s="22" t="s">
        <v>18</v>
      </c>
      <c r="F9923" s="22" t="s">
        <v>242</v>
      </c>
      <c r="H9923" s="22" t="s">
        <v>20</v>
      </c>
      <c r="K9923" s="40"/>
      <c r="L9923" s="40"/>
    </row>
    <row r="9924" spans="1:12">
      <c r="A9924" s="17">
        <v>45657</v>
      </c>
      <c r="B9924" s="22" t="s">
        <v>10</v>
      </c>
      <c r="C9924" s="22" t="s">
        <v>656</v>
      </c>
      <c r="D9924" s="22" t="s">
        <v>10268</v>
      </c>
      <c r="E9924" s="22" t="s">
        <v>18</v>
      </c>
      <c r="F9924" s="22" t="s">
        <v>242</v>
      </c>
      <c r="H9924" s="22" t="s">
        <v>20</v>
      </c>
      <c r="K9924" s="40"/>
      <c r="L9924" s="40"/>
    </row>
    <row r="9925" spans="1:12">
      <c r="A9925" s="17">
        <v>45657</v>
      </c>
      <c r="B9925" s="22" t="s">
        <v>10</v>
      </c>
      <c r="C9925" s="22" t="s">
        <v>656</v>
      </c>
      <c r="D9925" s="22" t="s">
        <v>10269</v>
      </c>
      <c r="E9925" s="22" t="s">
        <v>18</v>
      </c>
      <c r="F9925" s="22" t="s">
        <v>242</v>
      </c>
      <c r="H9925" s="22" t="s">
        <v>20</v>
      </c>
      <c r="K9925" s="40"/>
      <c r="L9925" s="40"/>
    </row>
    <row r="9926" spans="1:12">
      <c r="A9926" s="17">
        <v>45657</v>
      </c>
      <c r="B9926" s="22" t="s">
        <v>10</v>
      </c>
      <c r="C9926" s="22" t="s">
        <v>659</v>
      </c>
      <c r="D9926" s="22" t="s">
        <v>10270</v>
      </c>
      <c r="E9926" s="22" t="s">
        <v>18</v>
      </c>
      <c r="F9926" s="22" t="s">
        <v>242</v>
      </c>
      <c r="H9926" s="22" t="s">
        <v>20</v>
      </c>
      <c r="K9926" s="40"/>
      <c r="L9926" s="40"/>
    </row>
    <row r="9927" spans="1:12">
      <c r="A9927" s="17">
        <v>45657</v>
      </c>
      <c r="B9927" s="22" t="s">
        <v>10</v>
      </c>
      <c r="C9927" s="22" t="s">
        <v>663</v>
      </c>
      <c r="D9927" s="22" t="s">
        <v>10271</v>
      </c>
      <c r="E9927" s="22" t="s">
        <v>18</v>
      </c>
      <c r="F9927" s="22" t="s">
        <v>242</v>
      </c>
      <c r="G9927" s="9">
        <v>0.5</v>
      </c>
      <c r="H9927" s="22" t="s">
        <v>20</v>
      </c>
      <c r="I9927" s="28">
        <v>25.6</v>
      </c>
      <c r="J9927" s="28">
        <v>12.8</v>
      </c>
      <c r="K9927" s="40"/>
      <c r="L9927" s="40"/>
    </row>
    <row r="9928" spans="1:12">
      <c r="A9928" s="17">
        <v>45657</v>
      </c>
      <c r="B9928" s="22" t="s">
        <v>10</v>
      </c>
      <c r="C9928" s="22" t="s">
        <v>665</v>
      </c>
      <c r="D9928" s="22" t="s">
        <v>10272</v>
      </c>
      <c r="E9928" s="22" t="s">
        <v>18</v>
      </c>
      <c r="F9928" s="22" t="s">
        <v>242</v>
      </c>
      <c r="H9928" s="22" t="s">
        <v>20</v>
      </c>
      <c r="K9928" s="40"/>
      <c r="L9928" s="40"/>
    </row>
    <row r="9929" spans="1:12">
      <c r="A9929" s="17">
        <v>45657</v>
      </c>
      <c r="B9929" s="22" t="s">
        <v>10</v>
      </c>
      <c r="C9929" s="22" t="s">
        <v>665</v>
      </c>
      <c r="D9929" s="22" t="s">
        <v>10273</v>
      </c>
      <c r="E9929" s="22" t="s">
        <v>18</v>
      </c>
      <c r="F9929" s="22" t="s">
        <v>242</v>
      </c>
      <c r="H9929" s="22" t="s">
        <v>20</v>
      </c>
      <c r="K9929" s="40"/>
      <c r="L9929" s="40"/>
    </row>
    <row r="9930" spans="1:12">
      <c r="A9930" s="17">
        <v>45657</v>
      </c>
      <c r="B9930" s="22" t="s">
        <v>10</v>
      </c>
      <c r="C9930" s="22" t="s">
        <v>665</v>
      </c>
      <c r="D9930" s="22" t="s">
        <v>10274</v>
      </c>
      <c r="E9930" s="22" t="s">
        <v>18</v>
      </c>
      <c r="F9930" s="22" t="s">
        <v>242</v>
      </c>
      <c r="H9930" s="22" t="s">
        <v>20</v>
      </c>
      <c r="K9930" s="40"/>
      <c r="L9930" s="40"/>
    </row>
    <row r="9931" spans="1:12">
      <c r="A9931" s="17">
        <v>45657</v>
      </c>
      <c r="B9931" s="22" t="s">
        <v>10</v>
      </c>
      <c r="C9931" s="22" t="s">
        <v>665</v>
      </c>
      <c r="D9931" s="22" t="s">
        <v>10275</v>
      </c>
      <c r="E9931" s="22" t="s">
        <v>18</v>
      </c>
      <c r="F9931" s="22" t="s">
        <v>242</v>
      </c>
      <c r="H9931" s="22" t="s">
        <v>20</v>
      </c>
      <c r="K9931" s="40"/>
      <c r="L9931" s="40"/>
    </row>
    <row r="9932" spans="1:12">
      <c r="A9932" s="17">
        <v>45657</v>
      </c>
      <c r="B9932" s="22" t="s">
        <v>10</v>
      </c>
      <c r="C9932" s="22" t="s">
        <v>684</v>
      </c>
      <c r="D9932" s="22" t="s">
        <v>10276</v>
      </c>
      <c r="E9932" s="22" t="s">
        <v>18</v>
      </c>
      <c r="F9932" s="22" t="s">
        <v>242</v>
      </c>
      <c r="H9932" s="22" t="s">
        <v>20</v>
      </c>
      <c r="K9932" s="40"/>
      <c r="L9932" s="40"/>
    </row>
    <row r="9933" spans="1:12">
      <c r="A9933" s="17">
        <v>45657</v>
      </c>
      <c r="B9933" s="22" t="s">
        <v>10</v>
      </c>
      <c r="C9933" s="22" t="s">
        <v>684</v>
      </c>
      <c r="D9933" s="22" t="s">
        <v>10277</v>
      </c>
      <c r="E9933" s="22" t="s">
        <v>18</v>
      </c>
      <c r="F9933" s="22" t="s">
        <v>242</v>
      </c>
      <c r="H9933" s="22" t="s">
        <v>20</v>
      </c>
      <c r="K9933" s="40"/>
      <c r="L9933" s="40"/>
    </row>
    <row r="9934" spans="1:12">
      <c r="A9934" s="17">
        <v>45657</v>
      </c>
      <c r="B9934" s="22" t="s">
        <v>10</v>
      </c>
      <c r="C9934" s="22" t="s">
        <v>684</v>
      </c>
      <c r="D9934" s="22" t="s">
        <v>10278</v>
      </c>
      <c r="E9934" s="22" t="s">
        <v>18</v>
      </c>
      <c r="F9934" s="22" t="s">
        <v>242</v>
      </c>
      <c r="H9934" s="22" t="s">
        <v>20</v>
      </c>
      <c r="K9934" s="40"/>
      <c r="L9934" s="40"/>
    </row>
    <row r="9935" spans="1:12">
      <c r="A9935" s="17">
        <v>45657</v>
      </c>
      <c r="B9935" s="22" t="s">
        <v>10</v>
      </c>
      <c r="C9935" s="22" t="s">
        <v>688</v>
      </c>
      <c r="D9935" s="22" t="s">
        <v>10279</v>
      </c>
      <c r="E9935" s="22" t="s">
        <v>18</v>
      </c>
      <c r="F9935" s="22" t="s">
        <v>242</v>
      </c>
      <c r="H9935" s="22" t="s">
        <v>20</v>
      </c>
      <c r="K9935" s="40"/>
      <c r="L9935" s="40"/>
    </row>
    <row r="9936" spans="1:12">
      <c r="A9936" s="17">
        <v>45657</v>
      </c>
      <c r="B9936" s="22" t="s">
        <v>10</v>
      </c>
      <c r="C9936" s="22" t="s">
        <v>688</v>
      </c>
      <c r="D9936" s="22" t="s">
        <v>10280</v>
      </c>
      <c r="E9936" s="22" t="s">
        <v>18</v>
      </c>
      <c r="F9936" s="22" t="s">
        <v>242</v>
      </c>
      <c r="H9936" s="22" t="s">
        <v>20</v>
      </c>
      <c r="K9936" s="40"/>
      <c r="L9936" s="40"/>
    </row>
    <row r="9937" spans="1:12">
      <c r="A9937" s="17">
        <v>45657</v>
      </c>
      <c r="B9937" s="22" t="s">
        <v>10</v>
      </c>
      <c r="C9937" s="22" t="s">
        <v>690</v>
      </c>
      <c r="D9937" s="22" t="s">
        <v>10281</v>
      </c>
      <c r="E9937" s="22" t="s">
        <v>18</v>
      </c>
      <c r="F9937" s="22" t="s">
        <v>242</v>
      </c>
      <c r="H9937" s="22" t="s">
        <v>20</v>
      </c>
      <c r="K9937" s="40"/>
      <c r="L9937" s="40"/>
    </row>
    <row r="9938" spans="1:12">
      <c r="A9938" s="17">
        <v>45657</v>
      </c>
      <c r="B9938" s="22" t="s">
        <v>10</v>
      </c>
      <c r="C9938" s="22" t="s">
        <v>728</v>
      </c>
      <c r="D9938" s="22" t="s">
        <v>10282</v>
      </c>
      <c r="E9938" s="22" t="s">
        <v>18</v>
      </c>
      <c r="F9938" s="22" t="s">
        <v>242</v>
      </c>
      <c r="H9938" s="22" t="s">
        <v>20</v>
      </c>
      <c r="K9938" s="40"/>
      <c r="L9938" s="40"/>
    </row>
    <row r="9939" spans="1:12">
      <c r="A9939" s="17">
        <v>45657</v>
      </c>
      <c r="B9939" s="22" t="s">
        <v>10</v>
      </c>
      <c r="C9939" s="22" t="s">
        <v>552</v>
      </c>
      <c r="D9939" s="22" t="s">
        <v>10283</v>
      </c>
      <c r="E9939" s="22" t="s">
        <v>18</v>
      </c>
      <c r="F9939" s="22" t="s">
        <v>242</v>
      </c>
      <c r="H9939" s="22" t="s">
        <v>20</v>
      </c>
      <c r="K9939" s="40"/>
      <c r="L9939" s="40"/>
    </row>
    <row r="9940" spans="1:12">
      <c r="A9940" s="17">
        <v>45657</v>
      </c>
      <c r="B9940" s="22" t="s">
        <v>10</v>
      </c>
      <c r="C9940" s="22" t="s">
        <v>552</v>
      </c>
      <c r="D9940" s="22" t="s">
        <v>10284</v>
      </c>
      <c r="E9940" s="22" t="s">
        <v>18</v>
      </c>
      <c r="F9940" s="22" t="s">
        <v>242</v>
      </c>
      <c r="H9940" s="22" t="s">
        <v>20</v>
      </c>
      <c r="K9940" s="40"/>
      <c r="L9940" s="40"/>
    </row>
    <row r="9941" spans="1:12">
      <c r="A9941" s="17">
        <v>45657</v>
      </c>
      <c r="B9941" s="22" t="s">
        <v>10</v>
      </c>
      <c r="C9941" s="22" t="s">
        <v>552</v>
      </c>
      <c r="D9941" s="22" t="s">
        <v>10285</v>
      </c>
      <c r="E9941" s="22" t="s">
        <v>18</v>
      </c>
      <c r="F9941" s="22" t="s">
        <v>242</v>
      </c>
      <c r="H9941" s="22" t="s">
        <v>20</v>
      </c>
      <c r="K9941" s="40"/>
      <c r="L9941" s="40"/>
    </row>
    <row r="9942" spans="1:12">
      <c r="A9942" s="17">
        <v>45657</v>
      </c>
      <c r="B9942" s="22" t="s">
        <v>10</v>
      </c>
      <c r="C9942" s="22" t="s">
        <v>552</v>
      </c>
      <c r="D9942" s="22" t="s">
        <v>10286</v>
      </c>
      <c r="E9942" s="22" t="s">
        <v>18</v>
      </c>
      <c r="F9942" s="22" t="s">
        <v>242</v>
      </c>
      <c r="H9942" s="22" t="s">
        <v>20</v>
      </c>
      <c r="K9942" s="40"/>
      <c r="L9942" s="40"/>
    </row>
    <row r="9943" spans="1:12">
      <c r="A9943" s="17">
        <v>45657</v>
      </c>
      <c r="B9943" s="22" t="s">
        <v>10</v>
      </c>
      <c r="C9943" s="22" t="s">
        <v>552</v>
      </c>
      <c r="D9943" s="22" t="s">
        <v>10287</v>
      </c>
      <c r="E9943" s="22" t="s">
        <v>18</v>
      </c>
      <c r="F9943" s="22" t="s">
        <v>242</v>
      </c>
      <c r="H9943" s="22" t="s">
        <v>20</v>
      </c>
      <c r="K9943" s="40"/>
      <c r="L9943" s="40"/>
    </row>
    <row r="9944" spans="1:12">
      <c r="A9944" s="17">
        <v>45657</v>
      </c>
      <c r="B9944" s="22" t="s">
        <v>10</v>
      </c>
      <c r="C9944" s="22" t="s">
        <v>552</v>
      </c>
      <c r="D9944" s="22" t="s">
        <v>10288</v>
      </c>
      <c r="E9944" s="22" t="s">
        <v>18</v>
      </c>
      <c r="F9944" s="22" t="s">
        <v>242</v>
      </c>
      <c r="H9944" s="22" t="s">
        <v>20</v>
      </c>
      <c r="K9944" s="40"/>
      <c r="L9944" s="40"/>
    </row>
    <row r="9945" spans="1:12">
      <c r="A9945" s="17">
        <v>45657</v>
      </c>
      <c r="B9945" s="22" t="s">
        <v>10</v>
      </c>
      <c r="C9945" s="22" t="s">
        <v>552</v>
      </c>
      <c r="D9945" s="22" t="s">
        <v>10289</v>
      </c>
      <c r="E9945" s="22" t="s">
        <v>18</v>
      </c>
      <c r="F9945" s="22" t="s">
        <v>242</v>
      </c>
      <c r="H9945" s="22" t="s">
        <v>20</v>
      </c>
      <c r="K9945" s="40"/>
      <c r="L9945" s="40"/>
    </row>
    <row r="9946" spans="1:12">
      <c r="A9946" s="17">
        <v>45657</v>
      </c>
      <c r="B9946" s="22" t="s">
        <v>10</v>
      </c>
      <c r="C9946" s="22" t="s">
        <v>552</v>
      </c>
      <c r="D9946" s="22" t="s">
        <v>10290</v>
      </c>
      <c r="E9946" s="22" t="s">
        <v>18</v>
      </c>
      <c r="F9946" s="22" t="s">
        <v>242</v>
      </c>
      <c r="H9946" s="22" t="s">
        <v>20</v>
      </c>
      <c r="K9946" s="40"/>
      <c r="L9946" s="40"/>
    </row>
    <row r="9947" spans="1:12">
      <c r="A9947" s="17">
        <v>45657</v>
      </c>
      <c r="B9947" s="22" t="s">
        <v>10</v>
      </c>
      <c r="C9947" s="22" t="s">
        <v>739</v>
      </c>
      <c r="D9947" s="22" t="s">
        <v>10291</v>
      </c>
      <c r="E9947" s="22" t="s">
        <v>18</v>
      </c>
      <c r="F9947" s="22" t="s">
        <v>242</v>
      </c>
      <c r="H9947" s="22" t="s">
        <v>20</v>
      </c>
      <c r="K9947" s="40"/>
      <c r="L9947" s="40"/>
    </row>
    <row r="9948" spans="1:12">
      <c r="A9948" s="17">
        <v>45657</v>
      </c>
      <c r="B9948" s="22" t="s">
        <v>10</v>
      </c>
      <c r="C9948" s="22" t="s">
        <v>739</v>
      </c>
      <c r="D9948" s="22" t="s">
        <v>10292</v>
      </c>
      <c r="E9948" s="22" t="s">
        <v>18</v>
      </c>
      <c r="F9948" s="22" t="s">
        <v>242</v>
      </c>
      <c r="H9948" s="22" t="s">
        <v>20</v>
      </c>
      <c r="K9948" s="40"/>
      <c r="L9948" s="40"/>
    </row>
    <row r="9949" spans="1:12">
      <c r="A9949" s="17">
        <v>45657</v>
      </c>
      <c r="B9949" s="22" t="s">
        <v>10</v>
      </c>
      <c r="C9949" s="22" t="s">
        <v>741</v>
      </c>
      <c r="D9949" s="22" t="s">
        <v>10293</v>
      </c>
      <c r="E9949" s="22" t="s">
        <v>18</v>
      </c>
      <c r="F9949" s="22" t="s">
        <v>242</v>
      </c>
      <c r="H9949" s="22" t="s">
        <v>20</v>
      </c>
      <c r="K9949" s="40"/>
      <c r="L9949" s="40"/>
    </row>
    <row r="9950" spans="1:12">
      <c r="A9950" s="17">
        <v>45657</v>
      </c>
      <c r="B9950" s="22" t="s">
        <v>10</v>
      </c>
      <c r="C9950" s="22" t="s">
        <v>741</v>
      </c>
      <c r="D9950" s="22" t="s">
        <v>10294</v>
      </c>
      <c r="E9950" s="22" t="s">
        <v>18</v>
      </c>
      <c r="F9950" s="22" t="s">
        <v>242</v>
      </c>
      <c r="H9950" s="22" t="s">
        <v>20</v>
      </c>
      <c r="K9950" s="40"/>
      <c r="L9950" s="40"/>
    </row>
    <row r="9951" spans="1:12">
      <c r="A9951" s="17">
        <v>45657</v>
      </c>
      <c r="B9951" s="22" t="s">
        <v>10</v>
      </c>
      <c r="C9951" s="22" t="s">
        <v>745</v>
      </c>
      <c r="D9951" s="22" t="s">
        <v>10295</v>
      </c>
      <c r="E9951" s="22" t="s">
        <v>18</v>
      </c>
      <c r="F9951" s="22" t="s">
        <v>242</v>
      </c>
      <c r="H9951" s="22" t="s">
        <v>20</v>
      </c>
      <c r="K9951" s="40"/>
      <c r="L9951" s="40"/>
    </row>
    <row r="9952" spans="1:12">
      <c r="A9952" s="17">
        <v>45657</v>
      </c>
      <c r="B9952" s="22" t="s">
        <v>10</v>
      </c>
      <c r="C9952" s="22" t="s">
        <v>745</v>
      </c>
      <c r="D9952" s="22" t="s">
        <v>10296</v>
      </c>
      <c r="E9952" s="22" t="s">
        <v>18</v>
      </c>
      <c r="F9952" s="22" t="s">
        <v>242</v>
      </c>
      <c r="H9952" s="22" t="s">
        <v>20</v>
      </c>
      <c r="K9952" s="40"/>
      <c r="L9952" s="40"/>
    </row>
    <row r="9953" spans="1:12">
      <c r="A9953" s="17">
        <v>45657</v>
      </c>
      <c r="B9953" s="22" t="s">
        <v>10</v>
      </c>
      <c r="C9953" s="22" t="s">
        <v>745</v>
      </c>
      <c r="D9953" s="22" t="s">
        <v>10297</v>
      </c>
      <c r="E9953" s="22" t="s">
        <v>18</v>
      </c>
      <c r="F9953" s="22" t="s">
        <v>242</v>
      </c>
      <c r="H9953" s="22" t="s">
        <v>20</v>
      </c>
      <c r="K9953" s="40"/>
      <c r="L9953" s="40"/>
    </row>
    <row r="9954" spans="1:12">
      <c r="A9954" s="17">
        <v>45657</v>
      </c>
      <c r="B9954" s="22" t="s">
        <v>10</v>
      </c>
      <c r="C9954" s="22" t="s">
        <v>745</v>
      </c>
      <c r="D9954" s="22" t="s">
        <v>10298</v>
      </c>
      <c r="E9954" s="22" t="s">
        <v>18</v>
      </c>
      <c r="F9954" s="22" t="s">
        <v>242</v>
      </c>
      <c r="H9954" s="22" t="s">
        <v>20</v>
      </c>
      <c r="K9954" s="40"/>
      <c r="L9954" s="40"/>
    </row>
    <row r="9955" spans="1:12">
      <c r="A9955" s="17">
        <v>45657</v>
      </c>
      <c r="B9955" s="22" t="s">
        <v>10</v>
      </c>
      <c r="C9955" s="22" t="s">
        <v>745</v>
      </c>
      <c r="D9955" s="22" t="s">
        <v>10299</v>
      </c>
      <c r="E9955" s="22" t="s">
        <v>18</v>
      </c>
      <c r="F9955" s="22" t="s">
        <v>242</v>
      </c>
      <c r="H9955" s="22" t="s">
        <v>20</v>
      </c>
      <c r="K9955" s="40"/>
      <c r="L9955" s="40"/>
    </row>
    <row r="9956" spans="1:12">
      <c r="A9956" s="17">
        <v>45657</v>
      </c>
      <c r="B9956" s="22" t="s">
        <v>10</v>
      </c>
      <c r="C9956" s="22" t="s">
        <v>854</v>
      </c>
      <c r="D9956" s="22" t="s">
        <v>10300</v>
      </c>
      <c r="E9956" s="22" t="s">
        <v>18</v>
      </c>
      <c r="F9956" s="22" t="s">
        <v>242</v>
      </c>
      <c r="H9956" s="22" t="s">
        <v>20</v>
      </c>
      <c r="K9956" s="40"/>
      <c r="L9956" s="40"/>
    </row>
    <row r="9957" spans="1:12">
      <c r="A9957" s="17">
        <v>45657</v>
      </c>
      <c r="B9957" s="22" t="s">
        <v>10</v>
      </c>
      <c r="C9957" s="22" t="s">
        <v>747</v>
      </c>
      <c r="D9957" s="22" t="s">
        <v>10301</v>
      </c>
      <c r="E9957" s="22" t="s">
        <v>18</v>
      </c>
      <c r="F9957" s="22" t="s">
        <v>242</v>
      </c>
      <c r="H9957" s="22" t="s">
        <v>20</v>
      </c>
      <c r="K9957" s="40"/>
      <c r="L9957" s="40"/>
    </row>
    <row r="9958" spans="1:12">
      <c r="A9958" s="17">
        <v>45657</v>
      </c>
      <c r="B9958" s="22" t="s">
        <v>10</v>
      </c>
      <c r="C9958" s="22" t="s">
        <v>747</v>
      </c>
      <c r="D9958" s="22" t="s">
        <v>10302</v>
      </c>
      <c r="E9958" s="22" t="s">
        <v>18</v>
      </c>
      <c r="F9958" s="22" t="s">
        <v>242</v>
      </c>
      <c r="G9958" s="9">
        <v>223.1</v>
      </c>
      <c r="H9958" s="22" t="s">
        <v>20</v>
      </c>
      <c r="I9958" s="28">
        <v>14.4</v>
      </c>
      <c r="J9958" s="28">
        <v>3212.64</v>
      </c>
      <c r="K9958" s="40"/>
      <c r="L9958" s="40"/>
    </row>
    <row r="9959" spans="1:12">
      <c r="A9959" s="17">
        <v>45657</v>
      </c>
      <c r="B9959" s="22" t="s">
        <v>10</v>
      </c>
      <c r="C9959" s="22" t="s">
        <v>8744</v>
      </c>
      <c r="D9959" s="22" t="s">
        <v>10303</v>
      </c>
      <c r="E9959" s="22" t="s">
        <v>18</v>
      </c>
      <c r="F9959" s="22" t="s">
        <v>242</v>
      </c>
      <c r="H9959" s="22" t="s">
        <v>20</v>
      </c>
      <c r="K9959" s="40"/>
      <c r="L9959" s="40"/>
    </row>
    <row r="9960" spans="1:12">
      <c r="A9960" s="17">
        <v>45657</v>
      </c>
      <c r="B9960" s="22" t="s">
        <v>10</v>
      </c>
      <c r="C9960" s="22" t="s">
        <v>857</v>
      </c>
      <c r="D9960" s="22" t="s">
        <v>10304</v>
      </c>
      <c r="E9960" s="22" t="s">
        <v>18</v>
      </c>
      <c r="F9960" s="22" t="s">
        <v>242</v>
      </c>
      <c r="H9960" s="22" t="s">
        <v>20</v>
      </c>
      <c r="K9960" s="40"/>
      <c r="L9960" s="40"/>
    </row>
    <row r="9961" spans="1:12">
      <c r="A9961" s="17">
        <v>45657</v>
      </c>
      <c r="B9961" s="22" t="s">
        <v>10</v>
      </c>
      <c r="C9961" s="22" t="s">
        <v>857</v>
      </c>
      <c r="D9961" s="22" t="s">
        <v>10305</v>
      </c>
      <c r="E9961" s="22" t="s">
        <v>18</v>
      </c>
      <c r="F9961" s="22" t="s">
        <v>242</v>
      </c>
      <c r="H9961" s="22" t="s">
        <v>20</v>
      </c>
      <c r="K9961" s="40"/>
      <c r="L9961" s="40"/>
    </row>
    <row r="9962" spans="1:12">
      <c r="A9962" s="17">
        <v>45657</v>
      </c>
      <c r="B9962" s="22" t="s">
        <v>10</v>
      </c>
      <c r="C9962" s="22" t="s">
        <v>857</v>
      </c>
      <c r="D9962" s="22" t="s">
        <v>10306</v>
      </c>
      <c r="E9962" s="22" t="s">
        <v>18</v>
      </c>
      <c r="F9962" s="22" t="s">
        <v>242</v>
      </c>
      <c r="H9962" s="22" t="s">
        <v>20</v>
      </c>
      <c r="K9962" s="40"/>
      <c r="L9962" s="40"/>
    </row>
    <row r="9963" spans="1:12">
      <c r="A9963" s="17">
        <v>45657</v>
      </c>
      <c r="B9963" s="22" t="s">
        <v>10</v>
      </c>
      <c r="C9963" s="22" t="s">
        <v>857</v>
      </c>
      <c r="D9963" s="22" t="s">
        <v>10307</v>
      </c>
      <c r="E9963" s="22" t="s">
        <v>18</v>
      </c>
      <c r="F9963" s="22" t="s">
        <v>242</v>
      </c>
      <c r="H9963" s="22" t="s">
        <v>20</v>
      </c>
      <c r="K9963" s="40"/>
      <c r="L9963" s="40"/>
    </row>
    <row r="9964" spans="1:12">
      <c r="A9964" s="17">
        <v>45657</v>
      </c>
      <c r="B9964" s="22" t="s">
        <v>10</v>
      </c>
      <c r="C9964" s="22" t="s">
        <v>857</v>
      </c>
      <c r="D9964" s="22" t="s">
        <v>10308</v>
      </c>
      <c r="E9964" s="22" t="s">
        <v>18</v>
      </c>
      <c r="F9964" s="22" t="s">
        <v>242</v>
      </c>
      <c r="H9964" s="22" t="s">
        <v>20</v>
      </c>
      <c r="K9964" s="40"/>
      <c r="L9964" s="40"/>
    </row>
    <row r="9965" spans="1:12">
      <c r="A9965" s="17">
        <v>45657</v>
      </c>
      <c r="B9965" s="22" t="s">
        <v>10</v>
      </c>
      <c r="C9965" s="22" t="s">
        <v>927</v>
      </c>
      <c r="D9965" s="22" t="s">
        <v>10309</v>
      </c>
      <c r="E9965" s="22" t="s">
        <v>18</v>
      </c>
      <c r="F9965" s="22" t="s">
        <v>242</v>
      </c>
      <c r="H9965" s="22" t="s">
        <v>20</v>
      </c>
      <c r="K9965" s="40"/>
      <c r="L9965" s="40"/>
    </row>
    <row r="9966" spans="1:12">
      <c r="A9966" s="17">
        <v>45657</v>
      </c>
      <c r="B9966" s="22" t="s">
        <v>10</v>
      </c>
      <c r="C9966" s="22" t="s">
        <v>927</v>
      </c>
      <c r="D9966" s="22" t="s">
        <v>10310</v>
      </c>
      <c r="E9966" s="22" t="s">
        <v>18</v>
      </c>
      <c r="F9966" s="22" t="s">
        <v>242</v>
      </c>
      <c r="H9966" s="22" t="s">
        <v>20</v>
      </c>
      <c r="K9966" s="40"/>
      <c r="L9966" s="40"/>
    </row>
    <row r="9967" spans="1:12">
      <c r="A9967" s="17">
        <v>45657</v>
      </c>
      <c r="B9967" s="22" t="s">
        <v>10</v>
      </c>
      <c r="C9967" s="22" t="s">
        <v>927</v>
      </c>
      <c r="D9967" s="22" t="s">
        <v>10311</v>
      </c>
      <c r="E9967" s="22" t="s">
        <v>18</v>
      </c>
      <c r="F9967" s="22" t="s">
        <v>242</v>
      </c>
      <c r="G9967" s="9">
        <v>102.7</v>
      </c>
      <c r="H9967" s="22" t="s">
        <v>20</v>
      </c>
      <c r="I9967" s="28">
        <v>12.8</v>
      </c>
      <c r="J9967" s="28">
        <v>1314.56</v>
      </c>
      <c r="K9967" s="40"/>
      <c r="L9967" s="40"/>
    </row>
    <row r="9968" spans="1:12">
      <c r="A9968" s="17">
        <v>45657</v>
      </c>
      <c r="B9968" s="22" t="s">
        <v>10</v>
      </c>
      <c r="C9968" s="22" t="s">
        <v>932</v>
      </c>
      <c r="D9968" s="22" t="s">
        <v>10312</v>
      </c>
      <c r="E9968" s="22" t="s">
        <v>18</v>
      </c>
      <c r="F9968" s="22" t="s">
        <v>242</v>
      </c>
      <c r="H9968" s="22" t="s">
        <v>20</v>
      </c>
      <c r="K9968" s="40"/>
      <c r="L9968" s="40"/>
    </row>
    <row r="9969" spans="1:12">
      <c r="A9969" s="17">
        <v>45657</v>
      </c>
      <c r="B9969" s="22" t="s">
        <v>10</v>
      </c>
      <c r="C9969" s="22" t="s">
        <v>932</v>
      </c>
      <c r="D9969" s="22" t="s">
        <v>10313</v>
      </c>
      <c r="E9969" s="22" t="s">
        <v>18</v>
      </c>
      <c r="F9969" s="22" t="s">
        <v>242</v>
      </c>
      <c r="H9969" s="22" t="s">
        <v>20</v>
      </c>
      <c r="K9969" s="40"/>
      <c r="L9969" s="40"/>
    </row>
    <row r="9970" spans="1:12">
      <c r="A9970" s="17">
        <v>45657</v>
      </c>
      <c r="B9970" s="22" t="s">
        <v>10</v>
      </c>
      <c r="C9970" s="22" t="s">
        <v>932</v>
      </c>
      <c r="D9970" s="22" t="s">
        <v>10314</v>
      </c>
      <c r="E9970" s="22" t="s">
        <v>18</v>
      </c>
      <c r="F9970" s="22" t="s">
        <v>242</v>
      </c>
      <c r="H9970" s="22" t="s">
        <v>20</v>
      </c>
      <c r="K9970" s="40"/>
      <c r="L9970" s="40"/>
    </row>
    <row r="9971" spans="1:12">
      <c r="A9971" s="17">
        <v>45657</v>
      </c>
      <c r="B9971" s="22" t="s">
        <v>10</v>
      </c>
      <c r="C9971" s="22" t="s">
        <v>932</v>
      </c>
      <c r="D9971" s="22" t="s">
        <v>10315</v>
      </c>
      <c r="E9971" s="22" t="s">
        <v>18</v>
      </c>
      <c r="F9971" s="22" t="s">
        <v>242</v>
      </c>
      <c r="H9971" s="22" t="s">
        <v>20</v>
      </c>
      <c r="K9971" s="40"/>
      <c r="L9971" s="40"/>
    </row>
    <row r="9972" spans="1:12">
      <c r="A9972" s="17">
        <v>45657</v>
      </c>
      <c r="B9972" s="22" t="s">
        <v>10</v>
      </c>
      <c r="C9972" s="22" t="s">
        <v>932</v>
      </c>
      <c r="D9972" s="22" t="s">
        <v>10316</v>
      </c>
      <c r="E9972" s="22" t="s">
        <v>18</v>
      </c>
      <c r="F9972" s="22" t="s">
        <v>242</v>
      </c>
      <c r="H9972" s="22" t="s">
        <v>20</v>
      </c>
      <c r="K9972" s="40"/>
      <c r="L9972" s="40"/>
    </row>
    <row r="9973" spans="1:12">
      <c r="A9973" s="17">
        <v>45657</v>
      </c>
      <c r="B9973" s="22" t="s">
        <v>10</v>
      </c>
      <c r="C9973" s="22" t="s">
        <v>932</v>
      </c>
      <c r="D9973" s="22" t="s">
        <v>10317</v>
      </c>
      <c r="E9973" s="22" t="s">
        <v>18</v>
      </c>
      <c r="F9973" s="22" t="s">
        <v>242</v>
      </c>
      <c r="H9973" s="22" t="s">
        <v>20</v>
      </c>
      <c r="K9973" s="40"/>
      <c r="L9973" s="40"/>
    </row>
    <row r="9974" spans="1:12">
      <c r="A9974" s="17">
        <v>45657</v>
      </c>
      <c r="B9974" s="22" t="s">
        <v>10</v>
      </c>
      <c r="C9974" s="22" t="s">
        <v>932</v>
      </c>
      <c r="D9974" s="22" t="s">
        <v>10318</v>
      </c>
      <c r="E9974" s="22" t="s">
        <v>18</v>
      </c>
      <c r="F9974" s="22" t="s">
        <v>242</v>
      </c>
      <c r="H9974" s="22" t="s">
        <v>20</v>
      </c>
      <c r="K9974" s="40"/>
      <c r="L9974" s="40"/>
    </row>
    <row r="9975" spans="1:12">
      <c r="A9975" s="17">
        <v>45657</v>
      </c>
      <c r="B9975" s="22" t="s">
        <v>10</v>
      </c>
      <c r="C9975" s="22" t="s">
        <v>932</v>
      </c>
      <c r="D9975" s="22" t="s">
        <v>10319</v>
      </c>
      <c r="E9975" s="22" t="s">
        <v>18</v>
      </c>
      <c r="F9975" s="22" t="s">
        <v>242</v>
      </c>
      <c r="H9975" s="22" t="s">
        <v>20</v>
      </c>
      <c r="K9975" s="40"/>
      <c r="L9975" s="40"/>
    </row>
    <row r="9976" spans="1:12">
      <c r="A9976" s="17">
        <v>45657</v>
      </c>
      <c r="B9976" s="22" t="s">
        <v>10</v>
      </c>
      <c r="C9976" s="22" t="s">
        <v>932</v>
      </c>
      <c r="D9976" s="22" t="s">
        <v>10320</v>
      </c>
      <c r="E9976" s="22" t="s">
        <v>18</v>
      </c>
      <c r="F9976" s="22" t="s">
        <v>242</v>
      </c>
      <c r="H9976" s="22" t="s">
        <v>20</v>
      </c>
      <c r="K9976" s="40"/>
      <c r="L9976" s="40"/>
    </row>
    <row r="9977" spans="1:12">
      <c r="A9977" s="17">
        <v>45657</v>
      </c>
      <c r="B9977" s="22" t="s">
        <v>10</v>
      </c>
      <c r="C9977" s="22" t="s">
        <v>932</v>
      </c>
      <c r="D9977" s="22" t="s">
        <v>10321</v>
      </c>
      <c r="E9977" s="22" t="s">
        <v>18</v>
      </c>
      <c r="F9977" s="22" t="s">
        <v>242</v>
      </c>
      <c r="H9977" s="22" t="s">
        <v>20</v>
      </c>
      <c r="K9977" s="40"/>
      <c r="L9977" s="40"/>
    </row>
    <row r="9978" spans="1:12">
      <c r="A9978" s="17">
        <v>45657</v>
      </c>
      <c r="B9978" s="22" t="s">
        <v>10</v>
      </c>
      <c r="C9978" s="22" t="s">
        <v>932</v>
      </c>
      <c r="D9978" s="22" t="s">
        <v>10322</v>
      </c>
      <c r="E9978" s="22" t="s">
        <v>18</v>
      </c>
      <c r="F9978" s="22" t="s">
        <v>242</v>
      </c>
      <c r="H9978" s="22" t="s">
        <v>20</v>
      </c>
      <c r="K9978" s="40"/>
      <c r="L9978" s="40"/>
    </row>
    <row r="9979" spans="1:12">
      <c r="A9979" s="17">
        <v>45657</v>
      </c>
      <c r="B9979" s="22" t="s">
        <v>10</v>
      </c>
      <c r="C9979" s="22" t="s">
        <v>556</v>
      </c>
      <c r="D9979" s="22" t="s">
        <v>10323</v>
      </c>
      <c r="E9979" s="22" t="s">
        <v>18</v>
      </c>
      <c r="F9979" s="22" t="s">
        <v>242</v>
      </c>
      <c r="H9979" s="22" t="s">
        <v>20</v>
      </c>
      <c r="K9979" s="40"/>
      <c r="L9979" s="40"/>
    </row>
    <row r="9980" spans="1:12">
      <c r="A9980" s="17">
        <v>45657</v>
      </c>
      <c r="B9980" s="22" t="s">
        <v>10</v>
      </c>
      <c r="C9980" s="22" t="s">
        <v>556</v>
      </c>
      <c r="D9980" s="22" t="s">
        <v>10324</v>
      </c>
      <c r="E9980" s="22" t="s">
        <v>18</v>
      </c>
      <c r="F9980" s="22" t="s">
        <v>242</v>
      </c>
      <c r="H9980" s="22" t="s">
        <v>20</v>
      </c>
      <c r="K9980" s="40"/>
      <c r="L9980" s="40"/>
    </row>
    <row r="9981" spans="1:12">
      <c r="A9981" s="17">
        <v>45657</v>
      </c>
      <c r="B9981" s="22" t="s">
        <v>10</v>
      </c>
      <c r="C9981" s="22" t="s">
        <v>556</v>
      </c>
      <c r="D9981" s="22" t="s">
        <v>10325</v>
      </c>
      <c r="E9981" s="22" t="s">
        <v>18</v>
      </c>
      <c r="F9981" s="22" t="s">
        <v>242</v>
      </c>
      <c r="H9981" s="22" t="s">
        <v>20</v>
      </c>
      <c r="K9981" s="40"/>
      <c r="L9981" s="40"/>
    </row>
    <row r="9982" spans="1:12">
      <c r="A9982" s="17">
        <v>45657</v>
      </c>
      <c r="B9982" s="22" t="s">
        <v>10</v>
      </c>
      <c r="C9982" s="22" t="s">
        <v>556</v>
      </c>
      <c r="D9982" s="22" t="s">
        <v>10326</v>
      </c>
      <c r="E9982" s="22" t="s">
        <v>18</v>
      </c>
      <c r="F9982" s="22" t="s">
        <v>242</v>
      </c>
      <c r="H9982" s="22" t="s">
        <v>20</v>
      </c>
      <c r="K9982" s="40"/>
      <c r="L9982" s="40"/>
    </row>
    <row r="9983" spans="1:12">
      <c r="A9983" s="17">
        <v>45657</v>
      </c>
      <c r="B9983" s="22" t="s">
        <v>10</v>
      </c>
      <c r="C9983" s="22" t="s">
        <v>863</v>
      </c>
      <c r="D9983" s="22" t="s">
        <v>10327</v>
      </c>
      <c r="E9983" s="22" t="s">
        <v>18</v>
      </c>
      <c r="F9983" s="22" t="s">
        <v>242</v>
      </c>
      <c r="H9983" s="22" t="s">
        <v>20</v>
      </c>
      <c r="K9983" s="40"/>
      <c r="L9983" s="40"/>
    </row>
    <row r="9984" spans="1:12">
      <c r="A9984" s="17">
        <v>45657</v>
      </c>
      <c r="B9984" s="22" t="s">
        <v>10</v>
      </c>
      <c r="C9984" s="22" t="s">
        <v>552</v>
      </c>
      <c r="D9984" s="22" t="s">
        <v>10328</v>
      </c>
      <c r="E9984" s="22" t="s">
        <v>18</v>
      </c>
      <c r="F9984" s="22" t="s">
        <v>242</v>
      </c>
      <c r="G9984" s="9">
        <v>56</v>
      </c>
      <c r="H9984" s="22" t="s">
        <v>20</v>
      </c>
      <c r="I9984" s="28">
        <v>12.05</v>
      </c>
      <c r="J9984" s="28">
        <v>674.81</v>
      </c>
      <c r="K9984" s="40"/>
      <c r="L9984" s="40"/>
    </row>
    <row r="9985" spans="1:12">
      <c r="A9985" s="17">
        <v>45657</v>
      </c>
      <c r="B9985" s="22" t="s">
        <v>10</v>
      </c>
      <c r="C9985" s="22" t="s">
        <v>865</v>
      </c>
      <c r="D9985" s="22" t="s">
        <v>10329</v>
      </c>
      <c r="E9985" s="22" t="s">
        <v>18</v>
      </c>
      <c r="F9985" s="22" t="s">
        <v>242</v>
      </c>
      <c r="H9985" s="22" t="s">
        <v>20</v>
      </c>
      <c r="K9985" s="40"/>
      <c r="L9985" s="40"/>
    </row>
    <row r="9986" spans="1:12">
      <c r="A9986" s="17">
        <v>45657</v>
      </c>
      <c r="B9986" s="22" t="s">
        <v>10</v>
      </c>
      <c r="C9986" s="22" t="s">
        <v>865</v>
      </c>
      <c r="D9986" s="22" t="s">
        <v>10330</v>
      </c>
      <c r="E9986" s="22" t="s">
        <v>18</v>
      </c>
      <c r="F9986" s="22" t="s">
        <v>242</v>
      </c>
      <c r="H9986" s="22" t="s">
        <v>20</v>
      </c>
      <c r="K9986" s="40"/>
      <c r="L9986" s="40"/>
    </row>
    <row r="9987" spans="1:12">
      <c r="A9987" s="17">
        <v>45657</v>
      </c>
      <c r="B9987" s="22" t="s">
        <v>10</v>
      </c>
      <c r="C9987" s="22" t="s">
        <v>962</v>
      </c>
      <c r="D9987" s="22" t="s">
        <v>10331</v>
      </c>
      <c r="E9987" s="22" t="s">
        <v>18</v>
      </c>
      <c r="F9987" s="22" t="s">
        <v>33</v>
      </c>
      <c r="H9987" s="22" t="s">
        <v>20</v>
      </c>
      <c r="K9987" s="40"/>
      <c r="L9987" s="40"/>
    </row>
    <row r="9988" spans="1:12">
      <c r="A9988" s="17">
        <v>45657</v>
      </c>
      <c r="B9988" s="22" t="s">
        <v>10</v>
      </c>
      <c r="C9988" s="22" t="s">
        <v>962</v>
      </c>
      <c r="D9988" s="22" t="s">
        <v>10332</v>
      </c>
      <c r="E9988" s="22" t="s">
        <v>18</v>
      </c>
      <c r="F9988" s="22" t="s">
        <v>33</v>
      </c>
      <c r="H9988" s="22" t="s">
        <v>20</v>
      </c>
      <c r="K9988" s="40"/>
      <c r="L9988" s="40"/>
    </row>
    <row r="9989" spans="1:12">
      <c r="A9989" s="17">
        <v>45657</v>
      </c>
      <c r="B9989" s="22" t="s">
        <v>10</v>
      </c>
      <c r="C9989" s="22" t="s">
        <v>962</v>
      </c>
      <c r="D9989" s="22" t="s">
        <v>10333</v>
      </c>
      <c r="E9989" s="22" t="s">
        <v>18</v>
      </c>
      <c r="F9989" s="22" t="s">
        <v>33</v>
      </c>
      <c r="H9989" s="22" t="s">
        <v>20</v>
      </c>
      <c r="K9989" s="40"/>
      <c r="L9989" s="40"/>
    </row>
    <row r="9990" spans="1:12">
      <c r="A9990" s="17">
        <v>45657</v>
      </c>
      <c r="B9990" s="22" t="s">
        <v>10</v>
      </c>
      <c r="C9990" s="22" t="s">
        <v>962</v>
      </c>
      <c r="D9990" s="22" t="s">
        <v>10334</v>
      </c>
      <c r="E9990" s="22" t="s">
        <v>18</v>
      </c>
      <c r="F9990" s="22" t="s">
        <v>33</v>
      </c>
      <c r="H9990" s="22" t="s">
        <v>20</v>
      </c>
      <c r="K9990" s="40"/>
      <c r="L9990" s="40"/>
    </row>
    <row r="9991" spans="1:12">
      <c r="A9991" s="17">
        <v>45657</v>
      </c>
      <c r="B9991" s="22" t="s">
        <v>10</v>
      </c>
      <c r="C9991" s="22" t="s">
        <v>962</v>
      </c>
      <c r="D9991" s="22" t="s">
        <v>10335</v>
      </c>
      <c r="E9991" s="22" t="s">
        <v>18</v>
      </c>
      <c r="F9991" s="22" t="s">
        <v>33</v>
      </c>
      <c r="H9991" s="22" t="s">
        <v>20</v>
      </c>
      <c r="K9991" s="40"/>
      <c r="L9991" s="40"/>
    </row>
    <row r="9992" spans="1:12">
      <c r="A9992" s="17">
        <v>45657</v>
      </c>
      <c r="B9992" s="22" t="s">
        <v>10</v>
      </c>
      <c r="C9992" s="22" t="s">
        <v>962</v>
      </c>
      <c r="D9992" s="22" t="s">
        <v>10336</v>
      </c>
      <c r="E9992" s="22" t="s">
        <v>18</v>
      </c>
      <c r="F9992" s="22" t="s">
        <v>33</v>
      </c>
      <c r="H9992" s="22" t="s">
        <v>20</v>
      </c>
      <c r="K9992" s="40"/>
      <c r="L9992" s="40"/>
    </row>
    <row r="9993" spans="1:12">
      <c r="A9993" s="17">
        <v>45657</v>
      </c>
      <c r="B9993" s="22" t="s">
        <v>10</v>
      </c>
      <c r="C9993" s="22" t="s">
        <v>962</v>
      </c>
      <c r="D9993" s="22" t="s">
        <v>10337</v>
      </c>
      <c r="E9993" s="22" t="s">
        <v>18</v>
      </c>
      <c r="F9993" s="22" t="s">
        <v>33</v>
      </c>
      <c r="H9993" s="22" t="s">
        <v>20</v>
      </c>
      <c r="K9993" s="40"/>
      <c r="L9993" s="40"/>
    </row>
    <row r="9994" spans="1:12">
      <c r="A9994" s="17">
        <v>45657</v>
      </c>
      <c r="B9994" s="22" t="s">
        <v>10</v>
      </c>
      <c r="C9994" s="22" t="s">
        <v>962</v>
      </c>
      <c r="D9994" s="22" t="s">
        <v>10338</v>
      </c>
      <c r="E9994" s="22" t="s">
        <v>18</v>
      </c>
      <c r="F9994" s="22" t="s">
        <v>33</v>
      </c>
      <c r="H9994" s="22" t="s">
        <v>20</v>
      </c>
      <c r="K9994" s="40"/>
      <c r="L9994" s="40"/>
    </row>
    <row r="9995" spans="1:12">
      <c r="A9995" s="17">
        <v>45657</v>
      </c>
      <c r="B9995" s="22" t="s">
        <v>10</v>
      </c>
      <c r="C9995" s="22" t="s">
        <v>962</v>
      </c>
      <c r="D9995" s="22" t="s">
        <v>10339</v>
      </c>
      <c r="E9995" s="22" t="s">
        <v>18</v>
      </c>
      <c r="F9995" s="22" t="s">
        <v>33</v>
      </c>
      <c r="H9995" s="22" t="s">
        <v>20</v>
      </c>
      <c r="K9995" s="40"/>
      <c r="L9995" s="40"/>
    </row>
    <row r="9996" spans="1:12">
      <c r="A9996" s="17">
        <v>45657</v>
      </c>
      <c r="B9996" s="22" t="s">
        <v>10</v>
      </c>
      <c r="C9996" s="22" t="s">
        <v>871</v>
      </c>
      <c r="D9996" s="22" t="s">
        <v>10340</v>
      </c>
      <c r="E9996" s="22" t="s">
        <v>18</v>
      </c>
      <c r="F9996" s="22" t="s">
        <v>263</v>
      </c>
      <c r="H9996" s="22" t="s">
        <v>20</v>
      </c>
      <c r="K9996" s="40"/>
      <c r="L9996" s="40"/>
    </row>
    <row r="9997" spans="1:12">
      <c r="A9997" s="17">
        <v>45657</v>
      </c>
      <c r="B9997" s="22" t="s">
        <v>10</v>
      </c>
      <c r="C9997" s="22" t="s">
        <v>871</v>
      </c>
      <c r="D9997" s="22" t="s">
        <v>10341</v>
      </c>
      <c r="E9997" s="22" t="s">
        <v>18</v>
      </c>
      <c r="F9997" s="22" t="s">
        <v>263</v>
      </c>
      <c r="H9997" s="22" t="s">
        <v>20</v>
      </c>
      <c r="K9997" s="40"/>
      <c r="L9997" s="40"/>
    </row>
    <row r="9998" spans="1:12">
      <c r="A9998" s="17">
        <v>45657</v>
      </c>
      <c r="B9998" s="22" t="s">
        <v>10</v>
      </c>
      <c r="C9998" s="22" t="s">
        <v>871</v>
      </c>
      <c r="D9998" s="22" t="s">
        <v>10342</v>
      </c>
      <c r="E9998" s="22" t="s">
        <v>18</v>
      </c>
      <c r="F9998" s="22" t="s">
        <v>263</v>
      </c>
      <c r="H9998" s="22" t="s">
        <v>20</v>
      </c>
      <c r="K9998" s="40"/>
      <c r="L9998" s="40"/>
    </row>
    <row r="9999" spans="1:12">
      <c r="A9999" s="17">
        <v>45657</v>
      </c>
      <c r="B9999" s="22" t="s">
        <v>10</v>
      </c>
      <c r="C9999" s="22" t="s">
        <v>871</v>
      </c>
      <c r="D9999" s="22" t="s">
        <v>10343</v>
      </c>
      <c r="E9999" s="22" t="s">
        <v>18</v>
      </c>
      <c r="F9999" s="22" t="s">
        <v>263</v>
      </c>
      <c r="H9999" s="22" t="s">
        <v>20</v>
      </c>
      <c r="K9999" s="40"/>
      <c r="L9999" s="40"/>
    </row>
    <row r="10000" spans="1:12">
      <c r="A10000" s="17">
        <v>45657</v>
      </c>
      <c r="B10000" s="22" t="s">
        <v>10</v>
      </c>
      <c r="C10000" s="22" t="s">
        <v>871</v>
      </c>
      <c r="D10000" s="22" t="s">
        <v>10344</v>
      </c>
      <c r="E10000" s="22" t="s">
        <v>18</v>
      </c>
      <c r="F10000" s="22" t="s">
        <v>263</v>
      </c>
      <c r="H10000" s="22" t="s">
        <v>20</v>
      </c>
      <c r="K10000" s="40"/>
      <c r="L10000" s="40"/>
    </row>
    <row r="10001" spans="1:12">
      <c r="A10001" s="17">
        <v>45657</v>
      </c>
      <c r="B10001" s="22" t="s">
        <v>10</v>
      </c>
      <c r="C10001" s="22" t="s">
        <v>871</v>
      </c>
      <c r="D10001" s="22" t="s">
        <v>10345</v>
      </c>
      <c r="E10001" s="22" t="s">
        <v>18</v>
      </c>
      <c r="F10001" s="22" t="s">
        <v>263</v>
      </c>
      <c r="H10001" s="22" t="s">
        <v>20</v>
      </c>
      <c r="K10001" s="40"/>
      <c r="L10001" s="40"/>
    </row>
    <row r="10002" spans="1:12">
      <c r="A10002" s="17">
        <v>45657</v>
      </c>
      <c r="B10002" s="22" t="s">
        <v>10</v>
      </c>
      <c r="C10002" s="22" t="s">
        <v>871</v>
      </c>
      <c r="D10002" s="22" t="s">
        <v>10346</v>
      </c>
      <c r="E10002" s="22" t="s">
        <v>18</v>
      </c>
      <c r="F10002" s="22" t="s">
        <v>263</v>
      </c>
      <c r="H10002" s="22" t="s">
        <v>20</v>
      </c>
      <c r="K10002" s="40"/>
      <c r="L10002" s="40"/>
    </row>
    <row r="10003" spans="1:12">
      <c r="A10003" s="17">
        <v>45657</v>
      </c>
      <c r="B10003" s="22" t="s">
        <v>10</v>
      </c>
      <c r="C10003" s="22" t="s">
        <v>871</v>
      </c>
      <c r="D10003" s="22" t="s">
        <v>10347</v>
      </c>
      <c r="E10003" s="22" t="s">
        <v>18</v>
      </c>
      <c r="F10003" s="22" t="s">
        <v>263</v>
      </c>
      <c r="H10003" s="22" t="s">
        <v>20</v>
      </c>
      <c r="K10003" s="40"/>
      <c r="L10003" s="40"/>
    </row>
    <row r="10004" spans="1:12">
      <c r="A10004" s="17">
        <v>45657</v>
      </c>
      <c r="B10004" s="22" t="s">
        <v>10</v>
      </c>
      <c r="C10004" s="22" t="s">
        <v>871</v>
      </c>
      <c r="D10004" s="22" t="s">
        <v>10348</v>
      </c>
      <c r="E10004" s="22" t="s">
        <v>18</v>
      </c>
      <c r="F10004" s="22" t="s">
        <v>263</v>
      </c>
      <c r="H10004" s="22" t="s">
        <v>20</v>
      </c>
      <c r="K10004" s="40"/>
      <c r="L10004" s="40"/>
    </row>
    <row r="10005" spans="1:12">
      <c r="A10005" s="17">
        <v>45657</v>
      </c>
      <c r="B10005" s="22" t="s">
        <v>10</v>
      </c>
      <c r="C10005" s="22" t="s">
        <v>871</v>
      </c>
      <c r="D10005" s="22" t="s">
        <v>10349</v>
      </c>
      <c r="E10005" s="22" t="s">
        <v>18</v>
      </c>
      <c r="F10005" s="22" t="s">
        <v>263</v>
      </c>
      <c r="H10005" s="22" t="s">
        <v>20</v>
      </c>
      <c r="K10005" s="40"/>
      <c r="L10005" s="40"/>
    </row>
    <row r="10006" spans="1:12">
      <c r="A10006" s="17">
        <v>45657</v>
      </c>
      <c r="B10006" s="22" t="s">
        <v>10</v>
      </c>
      <c r="C10006" s="22" t="s">
        <v>4167</v>
      </c>
      <c r="D10006" s="22" t="s">
        <v>10350</v>
      </c>
      <c r="E10006" s="22" t="s">
        <v>141</v>
      </c>
      <c r="F10006" s="22" t="s">
        <v>141</v>
      </c>
      <c r="H10006" s="22" t="s">
        <v>15</v>
      </c>
      <c r="K10006" s="40"/>
      <c r="L10006" s="40"/>
    </row>
    <row r="10007" spans="1:12">
      <c r="A10007" s="17">
        <v>45657</v>
      </c>
      <c r="B10007" s="22" t="s">
        <v>10</v>
      </c>
      <c r="C10007" s="22" t="s">
        <v>4167</v>
      </c>
      <c r="D10007" s="22" t="s">
        <v>10351</v>
      </c>
      <c r="E10007" s="22" t="s">
        <v>141</v>
      </c>
      <c r="F10007" s="22" t="s">
        <v>141</v>
      </c>
      <c r="H10007" s="22" t="s">
        <v>15</v>
      </c>
      <c r="K10007" s="40"/>
      <c r="L10007" s="40"/>
    </row>
    <row r="10008" spans="1:12">
      <c r="A10008" s="17">
        <v>45657</v>
      </c>
      <c r="B10008" s="22" t="s">
        <v>10</v>
      </c>
      <c r="C10008" s="22" t="s">
        <v>27</v>
      </c>
      <c r="D10008" s="22" t="s">
        <v>10352</v>
      </c>
      <c r="E10008" s="22" t="s">
        <v>18</v>
      </c>
      <c r="F10008" s="22" t="s">
        <v>29</v>
      </c>
      <c r="H10008" s="22" t="s">
        <v>20</v>
      </c>
      <c r="K10008" s="40"/>
      <c r="L10008" s="40"/>
    </row>
    <row r="10009" spans="1:12">
      <c r="A10009" s="17">
        <v>45657</v>
      </c>
      <c r="B10009" s="22" t="s">
        <v>10</v>
      </c>
      <c r="C10009" s="22" t="s">
        <v>27</v>
      </c>
      <c r="D10009" s="22" t="s">
        <v>10353</v>
      </c>
      <c r="E10009" s="22" t="s">
        <v>18</v>
      </c>
      <c r="F10009" s="22" t="s">
        <v>29</v>
      </c>
      <c r="H10009" s="22" t="s">
        <v>20</v>
      </c>
      <c r="K10009" s="40"/>
      <c r="L10009" s="40"/>
    </row>
    <row r="10010" spans="1:12">
      <c r="A10010" s="17">
        <v>45657</v>
      </c>
      <c r="B10010" s="22" t="s">
        <v>10</v>
      </c>
      <c r="C10010" s="22" t="s">
        <v>27</v>
      </c>
      <c r="D10010" s="22" t="s">
        <v>10354</v>
      </c>
      <c r="E10010" s="22" t="s">
        <v>18</v>
      </c>
      <c r="F10010" s="22" t="s">
        <v>29</v>
      </c>
      <c r="H10010" s="22" t="s">
        <v>20</v>
      </c>
      <c r="K10010" s="40"/>
      <c r="L10010" s="40"/>
    </row>
    <row r="10011" spans="1:12">
      <c r="A10011" s="17">
        <v>45657</v>
      </c>
      <c r="B10011" s="22" t="s">
        <v>10</v>
      </c>
      <c r="C10011" s="22" t="s">
        <v>27</v>
      </c>
      <c r="D10011" s="22" t="s">
        <v>10355</v>
      </c>
      <c r="E10011" s="22" t="s">
        <v>18</v>
      </c>
      <c r="F10011" s="22" t="s">
        <v>29</v>
      </c>
      <c r="H10011" s="22" t="s">
        <v>20</v>
      </c>
      <c r="K10011" s="40"/>
      <c r="L10011" s="40"/>
    </row>
    <row r="10012" spans="1:12">
      <c r="A10012" s="17">
        <v>45657</v>
      </c>
      <c r="B10012" s="22" t="s">
        <v>10</v>
      </c>
      <c r="C10012" s="22" t="s">
        <v>27</v>
      </c>
      <c r="D10012" s="22" t="s">
        <v>10356</v>
      </c>
      <c r="E10012" s="22" t="s">
        <v>18</v>
      </c>
      <c r="F10012" s="22" t="s">
        <v>29</v>
      </c>
      <c r="H10012" s="22" t="s">
        <v>20</v>
      </c>
      <c r="K10012" s="40"/>
      <c r="L10012" s="40"/>
    </row>
    <row r="10013" spans="1:12">
      <c r="A10013" s="17">
        <v>45657</v>
      </c>
      <c r="B10013" s="22" t="s">
        <v>10</v>
      </c>
      <c r="C10013" s="22" t="s">
        <v>27</v>
      </c>
      <c r="D10013" s="22" t="s">
        <v>10357</v>
      </c>
      <c r="E10013" s="22" t="s">
        <v>18</v>
      </c>
      <c r="F10013" s="22" t="s">
        <v>29</v>
      </c>
      <c r="H10013" s="22" t="s">
        <v>20</v>
      </c>
      <c r="K10013" s="40"/>
      <c r="L10013" s="40"/>
    </row>
    <row r="10014" spans="1:12">
      <c r="A10014" s="17">
        <v>45657</v>
      </c>
      <c r="B10014" s="22" t="s">
        <v>10</v>
      </c>
      <c r="C10014" s="22" t="s">
        <v>27</v>
      </c>
      <c r="D10014" s="22" t="s">
        <v>10358</v>
      </c>
      <c r="E10014" s="22" t="s">
        <v>18</v>
      </c>
      <c r="F10014" s="22" t="s">
        <v>29</v>
      </c>
      <c r="H10014" s="22" t="s">
        <v>20</v>
      </c>
      <c r="K10014" s="40"/>
      <c r="L10014" s="40"/>
    </row>
    <row r="10015" spans="1:12">
      <c r="A10015" s="17">
        <v>45657</v>
      </c>
      <c r="B10015" s="22" t="s">
        <v>10</v>
      </c>
      <c r="C10015" s="22" t="s">
        <v>27</v>
      </c>
      <c r="D10015" s="22" t="s">
        <v>10359</v>
      </c>
      <c r="E10015" s="22" t="s">
        <v>18</v>
      </c>
      <c r="F10015" s="22" t="s">
        <v>29</v>
      </c>
      <c r="H10015" s="22" t="s">
        <v>20</v>
      </c>
      <c r="K10015" s="40"/>
      <c r="L10015" s="40"/>
    </row>
    <row r="10016" spans="1:12">
      <c r="A10016" s="17">
        <v>45657</v>
      </c>
      <c r="B10016" s="22" t="s">
        <v>10</v>
      </c>
      <c r="C10016" s="22" t="s">
        <v>27</v>
      </c>
      <c r="D10016" s="22" t="s">
        <v>10360</v>
      </c>
      <c r="E10016" s="22" t="s">
        <v>18</v>
      </c>
      <c r="F10016" s="22" t="s">
        <v>29</v>
      </c>
      <c r="H10016" s="22" t="s">
        <v>20</v>
      </c>
      <c r="K10016" s="40"/>
      <c r="L10016" s="40"/>
    </row>
    <row r="10017" spans="1:12">
      <c r="A10017" s="17">
        <v>45657</v>
      </c>
      <c r="B10017" s="22" t="s">
        <v>10</v>
      </c>
      <c r="C10017" s="22" t="s">
        <v>27</v>
      </c>
      <c r="D10017" s="22" t="s">
        <v>10361</v>
      </c>
      <c r="E10017" s="22" t="s">
        <v>18</v>
      </c>
      <c r="F10017" s="22" t="s">
        <v>29</v>
      </c>
      <c r="H10017" s="22" t="s">
        <v>20</v>
      </c>
      <c r="K10017" s="40"/>
      <c r="L10017" s="40"/>
    </row>
    <row r="10018" spans="1:12">
      <c r="A10018" s="17">
        <v>45657</v>
      </c>
      <c r="B10018" s="22" t="s">
        <v>10</v>
      </c>
      <c r="C10018" s="22" t="s">
        <v>27</v>
      </c>
      <c r="D10018" s="22" t="s">
        <v>10362</v>
      </c>
      <c r="E10018" s="22" t="s">
        <v>18</v>
      </c>
      <c r="F10018" s="22" t="s">
        <v>29</v>
      </c>
      <c r="H10018" s="22" t="s">
        <v>20</v>
      </c>
      <c r="K10018" s="40"/>
      <c r="L10018" s="40"/>
    </row>
    <row r="10019" spans="1:12">
      <c r="A10019" s="17">
        <v>45657</v>
      </c>
      <c r="B10019" s="22" t="s">
        <v>10</v>
      </c>
      <c r="C10019" s="22" t="s">
        <v>27</v>
      </c>
      <c r="D10019" s="22" t="s">
        <v>10363</v>
      </c>
      <c r="E10019" s="22" t="s">
        <v>18</v>
      </c>
      <c r="F10019" s="22" t="s">
        <v>29</v>
      </c>
      <c r="H10019" s="22" t="s">
        <v>20</v>
      </c>
      <c r="K10019" s="40"/>
      <c r="L10019" s="40"/>
    </row>
    <row r="10020" spans="1:12">
      <c r="A10020" s="17">
        <v>45657</v>
      </c>
      <c r="B10020" s="22" t="s">
        <v>10</v>
      </c>
      <c r="C10020" s="22" t="s">
        <v>27</v>
      </c>
      <c r="D10020" s="22" t="s">
        <v>10364</v>
      </c>
      <c r="E10020" s="22" t="s">
        <v>18</v>
      </c>
      <c r="F10020" s="22" t="s">
        <v>29</v>
      </c>
      <c r="H10020" s="22" t="s">
        <v>20</v>
      </c>
      <c r="K10020" s="40"/>
      <c r="L10020" s="40"/>
    </row>
    <row r="10021" spans="1:12">
      <c r="A10021" s="17">
        <v>45657</v>
      </c>
      <c r="B10021" s="22" t="s">
        <v>10</v>
      </c>
      <c r="C10021" s="22" t="s">
        <v>27</v>
      </c>
      <c r="D10021" s="22" t="s">
        <v>10365</v>
      </c>
      <c r="E10021" s="22" t="s">
        <v>18</v>
      </c>
      <c r="F10021" s="22" t="s">
        <v>29</v>
      </c>
      <c r="H10021" s="22" t="s">
        <v>20</v>
      </c>
      <c r="K10021" s="40"/>
      <c r="L10021" s="40"/>
    </row>
    <row r="10022" spans="1:12">
      <c r="A10022" s="17">
        <v>45657</v>
      </c>
      <c r="B10022" s="22" t="s">
        <v>10</v>
      </c>
      <c r="C10022" s="22" t="s">
        <v>27</v>
      </c>
      <c r="D10022" s="22" t="s">
        <v>10366</v>
      </c>
      <c r="E10022" s="22" t="s">
        <v>18</v>
      </c>
      <c r="F10022" s="22" t="s">
        <v>29</v>
      </c>
      <c r="H10022" s="22" t="s">
        <v>20</v>
      </c>
      <c r="K10022" s="40"/>
      <c r="L10022" s="40"/>
    </row>
    <row r="10023" spans="1:12">
      <c r="A10023" s="17">
        <v>45657</v>
      </c>
      <c r="B10023" s="22" t="s">
        <v>10</v>
      </c>
      <c r="C10023" s="22" t="s">
        <v>27</v>
      </c>
      <c r="D10023" s="22" t="s">
        <v>10367</v>
      </c>
      <c r="E10023" s="22" t="s">
        <v>18</v>
      </c>
      <c r="F10023" s="22" t="s">
        <v>29</v>
      </c>
      <c r="H10023" s="22" t="s">
        <v>20</v>
      </c>
      <c r="K10023" s="40"/>
      <c r="L10023" s="40"/>
    </row>
    <row r="10024" spans="1:12">
      <c r="A10024" s="17">
        <v>45657</v>
      </c>
      <c r="B10024" s="22" t="s">
        <v>10</v>
      </c>
      <c r="C10024" s="22" t="s">
        <v>1865</v>
      </c>
      <c r="D10024" s="22" t="s">
        <v>10368</v>
      </c>
      <c r="E10024" s="22" t="s">
        <v>18</v>
      </c>
      <c r="F10024" s="22" t="s">
        <v>29</v>
      </c>
      <c r="H10024" s="22" t="s">
        <v>20</v>
      </c>
      <c r="K10024" s="40"/>
      <c r="L10024" s="40"/>
    </row>
    <row r="10025" spans="1:12">
      <c r="A10025" s="17">
        <v>45657</v>
      </c>
      <c r="B10025" s="22" t="s">
        <v>10</v>
      </c>
      <c r="C10025" s="22" t="s">
        <v>38</v>
      </c>
      <c r="D10025" s="22" t="s">
        <v>10369</v>
      </c>
      <c r="E10025" s="22" t="s">
        <v>18</v>
      </c>
      <c r="F10025" s="22" t="s">
        <v>40</v>
      </c>
      <c r="H10025" s="22" t="s">
        <v>41</v>
      </c>
      <c r="K10025" s="40"/>
      <c r="L10025" s="40"/>
    </row>
    <row r="10026" spans="1:12">
      <c r="A10026" s="17">
        <v>45657</v>
      </c>
      <c r="B10026" s="22" t="s">
        <v>10</v>
      </c>
      <c r="C10026" s="22" t="s">
        <v>38</v>
      </c>
      <c r="D10026" s="22" t="s">
        <v>10370</v>
      </c>
      <c r="E10026" s="22" t="s">
        <v>18</v>
      </c>
      <c r="F10026" s="22" t="s">
        <v>40</v>
      </c>
      <c r="H10026" s="22" t="s">
        <v>41</v>
      </c>
      <c r="K10026" s="40"/>
      <c r="L10026" s="40"/>
    </row>
    <row r="10027" spans="1:12">
      <c r="A10027" s="17">
        <v>45657</v>
      </c>
      <c r="B10027" s="22" t="s">
        <v>10</v>
      </c>
      <c r="C10027" s="22" t="s">
        <v>38</v>
      </c>
      <c r="D10027" s="22" t="s">
        <v>10371</v>
      </c>
      <c r="E10027" s="22" t="s">
        <v>18</v>
      </c>
      <c r="F10027" s="22" t="s">
        <v>40</v>
      </c>
      <c r="H10027" s="22" t="s">
        <v>41</v>
      </c>
      <c r="K10027" s="40"/>
      <c r="L10027" s="40"/>
    </row>
    <row r="10028" spans="1:12">
      <c r="A10028" s="17">
        <v>45657</v>
      </c>
      <c r="B10028" s="22" t="s">
        <v>10</v>
      </c>
      <c r="C10028" s="22" t="s">
        <v>38</v>
      </c>
      <c r="D10028" s="22" t="s">
        <v>10372</v>
      </c>
      <c r="E10028" s="22" t="s">
        <v>18</v>
      </c>
      <c r="F10028" s="22" t="s">
        <v>40</v>
      </c>
      <c r="H10028" s="22" t="s">
        <v>41</v>
      </c>
      <c r="K10028" s="40"/>
      <c r="L10028" s="40"/>
    </row>
    <row r="10029" spans="1:12">
      <c r="A10029" s="17">
        <v>45657</v>
      </c>
      <c r="B10029" s="22" t="s">
        <v>10</v>
      </c>
      <c r="C10029" s="22" t="s">
        <v>38</v>
      </c>
      <c r="D10029" s="22" t="s">
        <v>10373</v>
      </c>
      <c r="E10029" s="22" t="s">
        <v>18</v>
      </c>
      <c r="F10029" s="22" t="s">
        <v>40</v>
      </c>
      <c r="H10029" s="22" t="s">
        <v>41</v>
      </c>
      <c r="K10029" s="40"/>
      <c r="L10029" s="40"/>
    </row>
    <row r="10030" spans="1:12">
      <c r="A10030" s="17">
        <v>45657</v>
      </c>
      <c r="B10030" s="22" t="s">
        <v>10</v>
      </c>
      <c r="C10030" s="22" t="s">
        <v>38</v>
      </c>
      <c r="D10030" s="22" t="s">
        <v>10374</v>
      </c>
      <c r="E10030" s="22" t="s">
        <v>18</v>
      </c>
      <c r="F10030" s="22" t="s">
        <v>40</v>
      </c>
      <c r="H10030" s="22" t="s">
        <v>41</v>
      </c>
      <c r="K10030" s="40"/>
      <c r="L10030" s="40"/>
    </row>
    <row r="10031" spans="1:12">
      <c r="A10031" s="17">
        <v>45657</v>
      </c>
      <c r="B10031" s="22" t="s">
        <v>10</v>
      </c>
      <c r="C10031" s="22" t="s">
        <v>38</v>
      </c>
      <c r="D10031" s="22" t="s">
        <v>10375</v>
      </c>
      <c r="E10031" s="22" t="s">
        <v>18</v>
      </c>
      <c r="F10031" s="22" t="s">
        <v>40</v>
      </c>
      <c r="H10031" s="22" t="s">
        <v>41</v>
      </c>
      <c r="K10031" s="40"/>
      <c r="L10031" s="40"/>
    </row>
    <row r="10032" spans="1:12">
      <c r="A10032" s="17">
        <v>45657</v>
      </c>
      <c r="B10032" s="22" t="s">
        <v>10</v>
      </c>
      <c r="C10032" s="22" t="s">
        <v>38</v>
      </c>
      <c r="D10032" s="22" t="s">
        <v>10376</v>
      </c>
      <c r="E10032" s="22" t="s">
        <v>18</v>
      </c>
      <c r="F10032" s="22" t="s">
        <v>40</v>
      </c>
      <c r="H10032" s="22" t="s">
        <v>41</v>
      </c>
      <c r="K10032" s="40"/>
      <c r="L10032" s="40"/>
    </row>
    <row r="10033" spans="1:12">
      <c r="A10033" s="17">
        <v>45657</v>
      </c>
      <c r="B10033" s="22" t="s">
        <v>10</v>
      </c>
      <c r="C10033" s="22" t="s">
        <v>38</v>
      </c>
      <c r="D10033" s="22" t="s">
        <v>10377</v>
      </c>
      <c r="E10033" s="22" t="s">
        <v>18</v>
      </c>
      <c r="F10033" s="22" t="s">
        <v>40</v>
      </c>
      <c r="H10033" s="22" t="s">
        <v>41</v>
      </c>
      <c r="K10033" s="40"/>
      <c r="L10033" s="40"/>
    </row>
    <row r="10034" spans="1:12">
      <c r="A10034" s="17">
        <v>45657</v>
      </c>
      <c r="B10034" s="22" t="s">
        <v>10</v>
      </c>
      <c r="C10034" s="22" t="s">
        <v>38</v>
      </c>
      <c r="D10034" s="22" t="s">
        <v>10378</v>
      </c>
      <c r="E10034" s="22" t="s">
        <v>18</v>
      </c>
      <c r="F10034" s="22" t="s">
        <v>40</v>
      </c>
      <c r="H10034" s="22" t="s">
        <v>41</v>
      </c>
      <c r="K10034" s="40"/>
      <c r="L10034" s="40"/>
    </row>
    <row r="10035" spans="1:12">
      <c r="A10035" s="17">
        <v>45657</v>
      </c>
      <c r="B10035" s="22" t="s">
        <v>10</v>
      </c>
      <c r="C10035" s="22" t="s">
        <v>38</v>
      </c>
      <c r="D10035" s="22" t="s">
        <v>10379</v>
      </c>
      <c r="E10035" s="22" t="s">
        <v>18</v>
      </c>
      <c r="F10035" s="22" t="s">
        <v>40</v>
      </c>
      <c r="H10035" s="22" t="s">
        <v>41</v>
      </c>
      <c r="K10035" s="40"/>
      <c r="L10035" s="40"/>
    </row>
    <row r="10036" spans="1:12">
      <c r="A10036" s="17">
        <v>45657</v>
      </c>
      <c r="B10036" s="22" t="s">
        <v>10</v>
      </c>
      <c r="C10036" s="22" t="s">
        <v>38</v>
      </c>
      <c r="D10036" s="22" t="s">
        <v>10380</v>
      </c>
      <c r="E10036" s="22" t="s">
        <v>18</v>
      </c>
      <c r="F10036" s="22" t="s">
        <v>40</v>
      </c>
      <c r="H10036" s="22" t="s">
        <v>41</v>
      </c>
      <c r="K10036" s="40"/>
      <c r="L10036" s="40"/>
    </row>
    <row r="10037" spans="1:12">
      <c r="A10037" s="17">
        <v>45657</v>
      </c>
      <c r="B10037" s="22" t="s">
        <v>10</v>
      </c>
      <c r="C10037" s="22" t="s">
        <v>31</v>
      </c>
      <c r="D10037" s="22" t="s">
        <v>10381</v>
      </c>
      <c r="E10037" s="22" t="s">
        <v>18</v>
      </c>
      <c r="F10037" s="22" t="s">
        <v>33</v>
      </c>
      <c r="H10037" s="22" t="s">
        <v>20</v>
      </c>
      <c r="K10037" s="40"/>
      <c r="L10037" s="40"/>
    </row>
    <row r="10038" spans="1:12">
      <c r="A10038" s="17">
        <v>45657</v>
      </c>
      <c r="B10038" s="22" t="s">
        <v>10</v>
      </c>
      <c r="C10038" s="22" t="s">
        <v>31</v>
      </c>
      <c r="D10038" s="22" t="s">
        <v>10382</v>
      </c>
      <c r="E10038" s="22" t="s">
        <v>18</v>
      </c>
      <c r="F10038" s="22" t="s">
        <v>33</v>
      </c>
      <c r="H10038" s="22" t="s">
        <v>20</v>
      </c>
      <c r="K10038" s="40"/>
      <c r="L10038" s="40"/>
    </row>
    <row r="10039" spans="1:12">
      <c r="A10039" s="17">
        <v>45657</v>
      </c>
      <c r="B10039" s="22" t="s">
        <v>10</v>
      </c>
      <c r="C10039" s="22" t="s">
        <v>31</v>
      </c>
      <c r="D10039" s="22" t="s">
        <v>10383</v>
      </c>
      <c r="E10039" s="22" t="s">
        <v>18</v>
      </c>
      <c r="F10039" s="22" t="s">
        <v>33</v>
      </c>
      <c r="H10039" s="22" t="s">
        <v>20</v>
      </c>
      <c r="K10039" s="40"/>
      <c r="L10039" s="40"/>
    </row>
    <row r="10040" spans="1:12">
      <c r="A10040" s="17">
        <v>45657</v>
      </c>
      <c r="B10040" s="22" t="s">
        <v>10</v>
      </c>
      <c r="C10040" s="22" t="s">
        <v>31</v>
      </c>
      <c r="D10040" s="22" t="s">
        <v>10384</v>
      </c>
      <c r="E10040" s="22" t="s">
        <v>18</v>
      </c>
      <c r="F10040" s="22" t="s">
        <v>33</v>
      </c>
      <c r="H10040" s="22" t="s">
        <v>20</v>
      </c>
      <c r="K10040" s="40"/>
      <c r="L10040" s="40"/>
    </row>
    <row r="10041" spans="1:12">
      <c r="A10041" s="17">
        <v>45657</v>
      </c>
      <c r="B10041" s="22" t="s">
        <v>10</v>
      </c>
      <c r="C10041" s="22" t="s">
        <v>31</v>
      </c>
      <c r="D10041" s="22" t="s">
        <v>10385</v>
      </c>
      <c r="E10041" s="22" t="s">
        <v>18</v>
      </c>
      <c r="F10041" s="22" t="s">
        <v>33</v>
      </c>
      <c r="H10041" s="22" t="s">
        <v>20</v>
      </c>
      <c r="K10041" s="40"/>
      <c r="L10041" s="40"/>
    </row>
    <row r="10042" spans="1:12">
      <c r="A10042" s="17">
        <v>45657</v>
      </c>
      <c r="B10042" s="22" t="s">
        <v>10</v>
      </c>
      <c r="C10042" s="22" t="s">
        <v>31</v>
      </c>
      <c r="D10042" s="22" t="s">
        <v>10386</v>
      </c>
      <c r="E10042" s="22" t="s">
        <v>18</v>
      </c>
      <c r="F10042" s="22" t="s">
        <v>33</v>
      </c>
      <c r="H10042" s="22" t="s">
        <v>20</v>
      </c>
      <c r="K10042" s="40"/>
      <c r="L10042" s="40"/>
    </row>
    <row r="10043" spans="1:12">
      <c r="A10043" s="17">
        <v>45657</v>
      </c>
      <c r="B10043" s="22" t="s">
        <v>10</v>
      </c>
      <c r="C10043" s="22" t="s">
        <v>31</v>
      </c>
      <c r="D10043" s="22" t="s">
        <v>10387</v>
      </c>
      <c r="E10043" s="22" t="s">
        <v>18</v>
      </c>
      <c r="F10043" s="22" t="s">
        <v>33</v>
      </c>
      <c r="H10043" s="22" t="s">
        <v>20</v>
      </c>
      <c r="K10043" s="40"/>
      <c r="L10043" s="40"/>
    </row>
    <row r="10044" spans="1:12">
      <c r="A10044" s="17">
        <v>45657</v>
      </c>
      <c r="B10044" s="22" t="s">
        <v>10</v>
      </c>
      <c r="C10044" s="22" t="s">
        <v>4707</v>
      </c>
      <c r="D10044" s="22" t="s">
        <v>10388</v>
      </c>
      <c r="E10044" s="22" t="s">
        <v>18</v>
      </c>
      <c r="F10044" s="22" t="s">
        <v>40</v>
      </c>
      <c r="G10044" s="9">
        <v>1718.8209999999999</v>
      </c>
      <c r="H10044" s="22" t="s">
        <v>41</v>
      </c>
      <c r="I10044" s="28">
        <v>2.85</v>
      </c>
      <c r="J10044" s="28">
        <v>4898.6400000000003</v>
      </c>
      <c r="K10044" s="40"/>
      <c r="L10044" s="40"/>
    </row>
    <row r="10045" spans="1:12">
      <c r="A10045" s="17">
        <v>45657</v>
      </c>
      <c r="B10045" s="22" t="s">
        <v>10</v>
      </c>
      <c r="C10045" s="22" t="s">
        <v>865</v>
      </c>
      <c r="D10045" s="22" t="s">
        <v>10389</v>
      </c>
      <c r="E10045" s="22" t="s">
        <v>18</v>
      </c>
      <c r="F10045" s="22" t="s">
        <v>242</v>
      </c>
      <c r="G10045" s="9">
        <v>40</v>
      </c>
      <c r="H10045" s="22" t="s">
        <v>20</v>
      </c>
      <c r="I10045" s="28">
        <v>17.84</v>
      </c>
      <c r="J10045" s="28">
        <v>713.59</v>
      </c>
      <c r="K10045" s="40"/>
      <c r="L10045" s="40"/>
    </row>
    <row r="10046" spans="1:12">
      <c r="A10046" s="17">
        <v>45657</v>
      </c>
      <c r="B10046" s="22" t="s">
        <v>10</v>
      </c>
      <c r="C10046" s="22" t="s">
        <v>31</v>
      </c>
      <c r="D10046" s="22" t="s">
        <v>10390</v>
      </c>
      <c r="E10046" s="22" t="s">
        <v>18</v>
      </c>
      <c r="F10046" s="22" t="s">
        <v>33</v>
      </c>
      <c r="H10046" s="22" t="s">
        <v>20</v>
      </c>
      <c r="K10046" s="40"/>
      <c r="L10046" s="40"/>
    </row>
    <row r="10047" spans="1:12">
      <c r="A10047" s="17">
        <v>45657</v>
      </c>
      <c r="B10047" s="22" t="s">
        <v>10</v>
      </c>
      <c r="C10047" s="22" t="s">
        <v>16</v>
      </c>
      <c r="D10047" s="22" t="s">
        <v>10391</v>
      </c>
      <c r="E10047" s="22" t="s">
        <v>18</v>
      </c>
      <c r="F10047" s="22" t="s">
        <v>19</v>
      </c>
      <c r="H10047" s="22" t="s">
        <v>20</v>
      </c>
      <c r="K10047" s="40"/>
      <c r="L10047" s="40"/>
    </row>
    <row r="10048" spans="1:12">
      <c r="A10048" s="17">
        <v>45657</v>
      </c>
      <c r="B10048" s="22" t="s">
        <v>10</v>
      </c>
      <c r="C10048" s="22" t="s">
        <v>16</v>
      </c>
      <c r="D10048" s="22" t="s">
        <v>10392</v>
      </c>
      <c r="E10048" s="22" t="s">
        <v>18</v>
      </c>
      <c r="F10048" s="22" t="s">
        <v>19</v>
      </c>
      <c r="H10048" s="22" t="s">
        <v>20</v>
      </c>
      <c r="K10048" s="40"/>
      <c r="L10048" s="40"/>
    </row>
    <row r="10049" spans="1:12">
      <c r="A10049" s="17">
        <v>45657</v>
      </c>
      <c r="B10049" s="22" t="s">
        <v>10</v>
      </c>
      <c r="C10049" s="22" t="s">
        <v>16</v>
      </c>
      <c r="D10049" s="22" t="s">
        <v>10393</v>
      </c>
      <c r="E10049" s="22" t="s">
        <v>18</v>
      </c>
      <c r="F10049" s="22" t="s">
        <v>19</v>
      </c>
      <c r="H10049" s="22" t="s">
        <v>20</v>
      </c>
      <c r="K10049" s="40"/>
      <c r="L10049" s="40"/>
    </row>
    <row r="10050" spans="1:12">
      <c r="A10050" s="17">
        <v>45657</v>
      </c>
      <c r="B10050" s="22" t="s">
        <v>10</v>
      </c>
      <c r="C10050" s="22" t="s">
        <v>16</v>
      </c>
      <c r="D10050" s="22" t="s">
        <v>10394</v>
      </c>
      <c r="E10050" s="22" t="s">
        <v>18</v>
      </c>
      <c r="F10050" s="22" t="s">
        <v>19</v>
      </c>
      <c r="H10050" s="22" t="s">
        <v>20</v>
      </c>
      <c r="K10050" s="40"/>
      <c r="L10050" s="40"/>
    </row>
    <row r="10051" spans="1:12">
      <c r="A10051" s="17">
        <v>45657</v>
      </c>
      <c r="B10051" s="22" t="s">
        <v>10</v>
      </c>
      <c r="C10051" s="22" t="s">
        <v>16</v>
      </c>
      <c r="D10051" s="22" t="s">
        <v>10395</v>
      </c>
      <c r="E10051" s="22" t="s">
        <v>18</v>
      </c>
      <c r="F10051" s="22" t="s">
        <v>19</v>
      </c>
      <c r="H10051" s="22" t="s">
        <v>20</v>
      </c>
      <c r="K10051" s="40"/>
      <c r="L10051" s="40"/>
    </row>
    <row r="10052" spans="1:12">
      <c r="A10052" s="17">
        <v>45657</v>
      </c>
      <c r="B10052" s="22" t="s">
        <v>10</v>
      </c>
      <c r="C10052" s="22" t="s">
        <v>16</v>
      </c>
      <c r="D10052" s="22" t="s">
        <v>10396</v>
      </c>
      <c r="E10052" s="22" t="s">
        <v>18</v>
      </c>
      <c r="F10052" s="22" t="s">
        <v>19</v>
      </c>
      <c r="H10052" s="22" t="s">
        <v>20</v>
      </c>
      <c r="K10052" s="40"/>
      <c r="L10052" s="40"/>
    </row>
    <row r="10053" spans="1:12">
      <c r="A10053" s="17">
        <v>45657</v>
      </c>
      <c r="B10053" s="22" t="s">
        <v>10</v>
      </c>
      <c r="C10053" s="22" t="s">
        <v>16</v>
      </c>
      <c r="D10053" s="22" t="s">
        <v>10397</v>
      </c>
      <c r="E10053" s="22" t="s">
        <v>18</v>
      </c>
      <c r="F10053" s="22" t="s">
        <v>19</v>
      </c>
      <c r="H10053" s="22" t="s">
        <v>20</v>
      </c>
      <c r="K10053" s="40"/>
      <c r="L10053" s="40"/>
    </row>
    <row r="10054" spans="1:12">
      <c r="A10054" s="17">
        <v>45657</v>
      </c>
      <c r="B10054" s="22" t="s">
        <v>10</v>
      </c>
      <c r="C10054" s="22" t="s">
        <v>16</v>
      </c>
      <c r="D10054" s="22" t="s">
        <v>10398</v>
      </c>
      <c r="E10054" s="22" t="s">
        <v>18</v>
      </c>
      <c r="F10054" s="22" t="s">
        <v>19</v>
      </c>
      <c r="H10054" s="22" t="s">
        <v>20</v>
      </c>
      <c r="K10054" s="40"/>
      <c r="L10054" s="40"/>
    </row>
    <row r="10055" spans="1:12">
      <c r="A10055" s="17">
        <v>45657</v>
      </c>
      <c r="B10055" s="22" t="s">
        <v>10</v>
      </c>
      <c r="C10055" s="22" t="s">
        <v>16</v>
      </c>
      <c r="D10055" s="22" t="s">
        <v>10399</v>
      </c>
      <c r="E10055" s="22" t="s">
        <v>18</v>
      </c>
      <c r="F10055" s="22" t="s">
        <v>19</v>
      </c>
      <c r="H10055" s="22" t="s">
        <v>20</v>
      </c>
      <c r="K10055" s="40"/>
      <c r="L10055" s="40"/>
    </row>
    <row r="10056" spans="1:12">
      <c r="A10056" s="17">
        <v>45657</v>
      </c>
      <c r="B10056" s="22" t="s">
        <v>10</v>
      </c>
      <c r="C10056" s="22" t="s">
        <v>16</v>
      </c>
      <c r="D10056" s="22" t="s">
        <v>10400</v>
      </c>
      <c r="E10056" s="22" t="s">
        <v>18</v>
      </c>
      <c r="F10056" s="22" t="s">
        <v>19</v>
      </c>
      <c r="H10056" s="22" t="s">
        <v>20</v>
      </c>
      <c r="K10056" s="40"/>
      <c r="L10056" s="40"/>
    </row>
    <row r="10057" spans="1:12">
      <c r="A10057" s="17">
        <v>45657</v>
      </c>
      <c r="B10057" s="22" t="s">
        <v>10</v>
      </c>
      <c r="C10057" s="22" t="s">
        <v>16</v>
      </c>
      <c r="D10057" s="22" t="s">
        <v>10401</v>
      </c>
      <c r="E10057" s="22" t="s">
        <v>18</v>
      </c>
      <c r="F10057" s="22" t="s">
        <v>19</v>
      </c>
      <c r="H10057" s="22" t="s">
        <v>20</v>
      </c>
      <c r="K10057" s="40"/>
      <c r="L10057" s="40"/>
    </row>
    <row r="10058" spans="1:12">
      <c r="A10058" s="17">
        <v>45657</v>
      </c>
      <c r="B10058" s="22" t="s">
        <v>10</v>
      </c>
      <c r="C10058" s="22" t="s">
        <v>16</v>
      </c>
      <c r="D10058" s="22" t="s">
        <v>10402</v>
      </c>
      <c r="E10058" s="22" t="s">
        <v>18</v>
      </c>
      <c r="F10058" s="22" t="s">
        <v>19</v>
      </c>
      <c r="H10058" s="22" t="s">
        <v>20</v>
      </c>
      <c r="K10058" s="40"/>
      <c r="L10058" s="40"/>
    </row>
    <row r="10059" spans="1:12">
      <c r="A10059" s="17">
        <v>45657</v>
      </c>
      <c r="B10059" s="22" t="s">
        <v>10</v>
      </c>
      <c r="C10059" s="22" t="s">
        <v>16</v>
      </c>
      <c r="D10059" s="22" t="s">
        <v>10403</v>
      </c>
      <c r="E10059" s="22" t="s">
        <v>18</v>
      </c>
      <c r="F10059" s="22" t="s">
        <v>19</v>
      </c>
      <c r="H10059" s="22" t="s">
        <v>20</v>
      </c>
      <c r="K10059" s="40"/>
      <c r="L10059" s="40"/>
    </row>
    <row r="10060" spans="1:12">
      <c r="A10060" s="17">
        <v>45657</v>
      </c>
      <c r="B10060" s="22" t="s">
        <v>10</v>
      </c>
      <c r="C10060" s="22" t="s">
        <v>16</v>
      </c>
      <c r="D10060" s="22" t="s">
        <v>10404</v>
      </c>
      <c r="E10060" s="22" t="s">
        <v>18</v>
      </c>
      <c r="F10060" s="22" t="s">
        <v>19</v>
      </c>
      <c r="H10060" s="22" t="s">
        <v>20</v>
      </c>
      <c r="K10060" s="40"/>
      <c r="L10060" s="40"/>
    </row>
    <row r="10061" spans="1:12">
      <c r="A10061" s="17">
        <v>45657</v>
      </c>
      <c r="B10061" s="22" t="s">
        <v>10</v>
      </c>
      <c r="C10061" s="22" t="s">
        <v>16</v>
      </c>
      <c r="D10061" s="22" t="s">
        <v>10405</v>
      </c>
      <c r="E10061" s="22" t="s">
        <v>18</v>
      </c>
      <c r="F10061" s="22" t="s">
        <v>19</v>
      </c>
      <c r="H10061" s="22" t="s">
        <v>20</v>
      </c>
      <c r="K10061" s="40"/>
      <c r="L10061" s="40"/>
    </row>
    <row r="10062" spans="1:12">
      <c r="A10062" s="17">
        <v>45657</v>
      </c>
      <c r="B10062" s="22" t="s">
        <v>10</v>
      </c>
      <c r="C10062" s="22" t="s">
        <v>16</v>
      </c>
      <c r="D10062" s="22" t="s">
        <v>10406</v>
      </c>
      <c r="E10062" s="22" t="s">
        <v>18</v>
      </c>
      <c r="F10062" s="22" t="s">
        <v>19</v>
      </c>
      <c r="H10062" s="22" t="s">
        <v>20</v>
      </c>
      <c r="K10062" s="40"/>
      <c r="L10062" s="40"/>
    </row>
    <row r="10063" spans="1:12">
      <c r="A10063" s="17">
        <v>45657</v>
      </c>
      <c r="B10063" s="22" t="s">
        <v>10</v>
      </c>
      <c r="C10063" s="22" t="s">
        <v>16</v>
      </c>
      <c r="D10063" s="22" t="s">
        <v>10407</v>
      </c>
      <c r="E10063" s="22" t="s">
        <v>18</v>
      </c>
      <c r="F10063" s="22" t="s">
        <v>19</v>
      </c>
      <c r="H10063" s="22" t="s">
        <v>20</v>
      </c>
      <c r="K10063" s="40"/>
      <c r="L10063" s="40"/>
    </row>
    <row r="10064" spans="1:12">
      <c r="A10064" s="17">
        <v>45657</v>
      </c>
      <c r="B10064" s="22" t="s">
        <v>10</v>
      </c>
      <c r="C10064" s="22" t="s">
        <v>16</v>
      </c>
      <c r="D10064" s="22" t="s">
        <v>10408</v>
      </c>
      <c r="E10064" s="22" t="s">
        <v>18</v>
      </c>
      <c r="F10064" s="22" t="s">
        <v>19</v>
      </c>
      <c r="H10064" s="22" t="s">
        <v>20</v>
      </c>
      <c r="K10064" s="40"/>
      <c r="L10064" s="40"/>
    </row>
    <row r="10065" spans="1:12">
      <c r="A10065" s="17">
        <v>45657</v>
      </c>
      <c r="B10065" s="22" t="s">
        <v>10</v>
      </c>
      <c r="C10065" s="22" t="s">
        <v>16</v>
      </c>
      <c r="D10065" s="22" t="s">
        <v>10409</v>
      </c>
      <c r="E10065" s="22" t="s">
        <v>18</v>
      </c>
      <c r="F10065" s="22" t="s">
        <v>19</v>
      </c>
      <c r="H10065" s="22" t="s">
        <v>20</v>
      </c>
      <c r="K10065" s="40"/>
      <c r="L10065" s="40"/>
    </row>
    <row r="10066" spans="1:12">
      <c r="A10066" s="17">
        <v>45657</v>
      </c>
      <c r="B10066" s="22" t="s">
        <v>10</v>
      </c>
      <c r="C10066" s="22" t="s">
        <v>16</v>
      </c>
      <c r="D10066" s="22" t="s">
        <v>10410</v>
      </c>
      <c r="E10066" s="22" t="s">
        <v>18</v>
      </c>
      <c r="F10066" s="22" t="s">
        <v>19</v>
      </c>
      <c r="H10066" s="22" t="s">
        <v>20</v>
      </c>
      <c r="K10066" s="40"/>
      <c r="L10066" s="40"/>
    </row>
    <row r="10067" spans="1:12">
      <c r="A10067" s="17">
        <v>45657</v>
      </c>
      <c r="B10067" s="22" t="s">
        <v>10</v>
      </c>
      <c r="C10067" s="22" t="s">
        <v>16</v>
      </c>
      <c r="D10067" s="22" t="s">
        <v>10411</v>
      </c>
      <c r="E10067" s="22" t="s">
        <v>18</v>
      </c>
      <c r="F10067" s="22" t="s">
        <v>19</v>
      </c>
      <c r="H10067" s="22" t="s">
        <v>20</v>
      </c>
      <c r="K10067" s="40"/>
      <c r="L10067" s="40"/>
    </row>
    <row r="10068" spans="1:12">
      <c r="A10068" s="17">
        <v>45657</v>
      </c>
      <c r="B10068" s="22" t="s">
        <v>10</v>
      </c>
      <c r="C10068" s="22" t="s">
        <v>16</v>
      </c>
      <c r="D10068" s="22" t="s">
        <v>10412</v>
      </c>
      <c r="E10068" s="22" t="s">
        <v>18</v>
      </c>
      <c r="F10068" s="22" t="s">
        <v>19</v>
      </c>
      <c r="H10068" s="22" t="s">
        <v>20</v>
      </c>
      <c r="K10068" s="40"/>
      <c r="L10068" s="40"/>
    </row>
    <row r="10069" spans="1:12">
      <c r="A10069" s="17">
        <v>45657</v>
      </c>
      <c r="B10069" s="22" t="s">
        <v>10</v>
      </c>
      <c r="C10069" s="22" t="s">
        <v>562</v>
      </c>
      <c r="D10069" s="22" t="s">
        <v>10413</v>
      </c>
      <c r="E10069" s="22" t="s">
        <v>18</v>
      </c>
      <c r="F10069" s="22" t="s">
        <v>40</v>
      </c>
      <c r="H10069" s="22" t="s">
        <v>41</v>
      </c>
      <c r="K10069" s="40"/>
      <c r="L10069" s="40"/>
    </row>
    <row r="10070" spans="1:12">
      <c r="A10070" s="17">
        <v>45657</v>
      </c>
      <c r="B10070" s="22" t="s">
        <v>10</v>
      </c>
      <c r="C10070" s="22" t="s">
        <v>562</v>
      </c>
      <c r="D10070" s="22" t="s">
        <v>10414</v>
      </c>
      <c r="E10070" s="22" t="s">
        <v>18</v>
      </c>
      <c r="F10070" s="22" t="s">
        <v>40</v>
      </c>
      <c r="H10070" s="22" t="s">
        <v>41</v>
      </c>
      <c r="K10070" s="40"/>
      <c r="L10070" s="40"/>
    </row>
    <row r="10071" spans="1:12">
      <c r="A10071" s="17">
        <v>45657</v>
      </c>
      <c r="B10071" s="22" t="s">
        <v>10</v>
      </c>
      <c r="C10071" s="22" t="s">
        <v>562</v>
      </c>
      <c r="D10071" s="22" t="s">
        <v>10415</v>
      </c>
      <c r="E10071" s="22" t="s">
        <v>18</v>
      </c>
      <c r="F10071" s="22" t="s">
        <v>40</v>
      </c>
      <c r="H10071" s="22" t="s">
        <v>41</v>
      </c>
      <c r="K10071" s="40"/>
      <c r="L10071" s="40"/>
    </row>
    <row r="10072" spans="1:12">
      <c r="A10072" s="17">
        <v>45657</v>
      </c>
      <c r="B10072" s="22" t="s">
        <v>10</v>
      </c>
      <c r="C10072" s="22" t="s">
        <v>564</v>
      </c>
      <c r="D10072" s="22" t="s">
        <v>10416</v>
      </c>
      <c r="E10072" s="22" t="s">
        <v>18</v>
      </c>
      <c r="F10072" s="22" t="s">
        <v>40</v>
      </c>
      <c r="H10072" s="22" t="s">
        <v>41</v>
      </c>
      <c r="K10072" s="40"/>
      <c r="L10072" s="40"/>
    </row>
    <row r="10073" spans="1:12">
      <c r="A10073" s="17">
        <v>45657</v>
      </c>
      <c r="B10073" s="22" t="s">
        <v>10</v>
      </c>
      <c r="C10073" s="22" t="s">
        <v>564</v>
      </c>
      <c r="D10073" s="22" t="s">
        <v>10417</v>
      </c>
      <c r="E10073" s="22" t="s">
        <v>18</v>
      </c>
      <c r="F10073" s="22" t="s">
        <v>40</v>
      </c>
      <c r="H10073" s="22" t="s">
        <v>41</v>
      </c>
      <c r="K10073" s="40"/>
      <c r="L10073" s="40"/>
    </row>
    <row r="10074" spans="1:12">
      <c r="A10074" s="17">
        <v>45657</v>
      </c>
      <c r="B10074" s="22" t="s">
        <v>10</v>
      </c>
      <c r="C10074" s="22" t="s">
        <v>564</v>
      </c>
      <c r="D10074" s="22" t="s">
        <v>10418</v>
      </c>
      <c r="E10074" s="22" t="s">
        <v>18</v>
      </c>
      <c r="F10074" s="22" t="s">
        <v>40</v>
      </c>
      <c r="H10074" s="22" t="s">
        <v>41</v>
      </c>
      <c r="K10074" s="40"/>
      <c r="L10074" s="40"/>
    </row>
    <row r="10075" spans="1:12">
      <c r="A10075" s="17">
        <v>45657</v>
      </c>
      <c r="B10075" s="22" t="s">
        <v>10</v>
      </c>
      <c r="C10075" s="22" t="s">
        <v>564</v>
      </c>
      <c r="D10075" s="22" t="s">
        <v>10419</v>
      </c>
      <c r="E10075" s="22" t="s">
        <v>18</v>
      </c>
      <c r="F10075" s="22" t="s">
        <v>40</v>
      </c>
      <c r="H10075" s="22" t="s">
        <v>41</v>
      </c>
      <c r="K10075" s="40"/>
      <c r="L10075" s="40"/>
    </row>
    <row r="10076" spans="1:12">
      <c r="A10076" s="17">
        <v>45657</v>
      </c>
      <c r="B10076" s="22" t="s">
        <v>10</v>
      </c>
      <c r="C10076" s="22" t="s">
        <v>564</v>
      </c>
      <c r="D10076" s="22" t="s">
        <v>10420</v>
      </c>
      <c r="E10076" s="22" t="s">
        <v>18</v>
      </c>
      <c r="F10076" s="22" t="s">
        <v>40</v>
      </c>
      <c r="G10076" s="9">
        <v>8</v>
      </c>
      <c r="H10076" s="22" t="s">
        <v>41</v>
      </c>
      <c r="I10076" s="28">
        <v>24</v>
      </c>
      <c r="J10076" s="28">
        <v>192</v>
      </c>
      <c r="K10076" s="40"/>
      <c r="L10076" s="40"/>
    </row>
    <row r="10077" spans="1:12">
      <c r="A10077" s="17">
        <v>45657</v>
      </c>
      <c r="B10077" s="22" t="s">
        <v>10</v>
      </c>
      <c r="C10077" s="22" t="s">
        <v>166</v>
      </c>
      <c r="D10077" s="22" t="s">
        <v>10421</v>
      </c>
      <c r="E10077" s="22" t="s">
        <v>58</v>
      </c>
      <c r="F10077" s="22" t="s">
        <v>168</v>
      </c>
      <c r="H10077" s="22" t="s">
        <v>15</v>
      </c>
      <c r="K10077" s="40"/>
      <c r="L10077" s="40"/>
    </row>
    <row r="10078" spans="1:12">
      <c r="A10078" s="17">
        <v>45657</v>
      </c>
      <c r="B10078" s="22" t="s">
        <v>10</v>
      </c>
      <c r="C10078" s="22" t="s">
        <v>166</v>
      </c>
      <c r="D10078" s="22" t="s">
        <v>10422</v>
      </c>
      <c r="E10078" s="22" t="s">
        <v>58</v>
      </c>
      <c r="F10078" s="22" t="s">
        <v>168</v>
      </c>
      <c r="H10078" s="22" t="s">
        <v>15</v>
      </c>
      <c r="K10078" s="40"/>
      <c r="L10078" s="40"/>
    </row>
    <row r="10079" spans="1:12">
      <c r="A10079" s="17">
        <v>45657</v>
      </c>
      <c r="B10079" s="22" t="s">
        <v>10</v>
      </c>
      <c r="C10079" s="22" t="s">
        <v>169</v>
      </c>
      <c r="D10079" s="22" t="s">
        <v>10423</v>
      </c>
      <c r="E10079" s="22" t="s">
        <v>58</v>
      </c>
      <c r="F10079" s="22" t="s">
        <v>168</v>
      </c>
      <c r="H10079" s="22" t="s">
        <v>15</v>
      </c>
      <c r="K10079" s="40"/>
      <c r="L10079" s="40"/>
    </row>
    <row r="10080" spans="1:12">
      <c r="A10080" s="17">
        <v>45657</v>
      </c>
      <c r="B10080" s="22" t="s">
        <v>10</v>
      </c>
      <c r="C10080" s="22" t="s">
        <v>169</v>
      </c>
      <c r="D10080" s="22" t="s">
        <v>10424</v>
      </c>
      <c r="E10080" s="22" t="s">
        <v>58</v>
      </c>
      <c r="F10080" s="22" t="s">
        <v>168</v>
      </c>
      <c r="H10080" s="22" t="s">
        <v>15</v>
      </c>
      <c r="K10080" s="40"/>
      <c r="L10080" s="40"/>
    </row>
    <row r="10081" spans="1:12">
      <c r="A10081" s="17">
        <v>45657</v>
      </c>
      <c r="B10081" s="22" t="s">
        <v>10</v>
      </c>
      <c r="C10081" s="22" t="s">
        <v>169</v>
      </c>
      <c r="D10081" s="22" t="s">
        <v>10425</v>
      </c>
      <c r="E10081" s="22" t="s">
        <v>58</v>
      </c>
      <c r="F10081" s="22" t="s">
        <v>168</v>
      </c>
      <c r="H10081" s="22" t="s">
        <v>15</v>
      </c>
      <c r="K10081" s="40"/>
      <c r="L10081" s="40"/>
    </row>
    <row r="10082" spans="1:12">
      <c r="A10082" s="17">
        <v>45657</v>
      </c>
      <c r="B10082" s="22" t="s">
        <v>10</v>
      </c>
      <c r="C10082" s="22" t="s">
        <v>169</v>
      </c>
      <c r="D10082" s="22" t="s">
        <v>10426</v>
      </c>
      <c r="E10082" s="22" t="s">
        <v>58</v>
      </c>
      <c r="F10082" s="22" t="s">
        <v>168</v>
      </c>
      <c r="H10082" s="22" t="s">
        <v>15</v>
      </c>
      <c r="K10082" s="40"/>
      <c r="L10082" s="40"/>
    </row>
    <row r="10083" spans="1:12">
      <c r="A10083" s="17">
        <v>45657</v>
      </c>
      <c r="B10083" s="22" t="s">
        <v>10</v>
      </c>
      <c r="C10083" s="22" t="s">
        <v>169</v>
      </c>
      <c r="D10083" s="22" t="s">
        <v>10427</v>
      </c>
      <c r="E10083" s="22" t="s">
        <v>58</v>
      </c>
      <c r="F10083" s="22" t="s">
        <v>168</v>
      </c>
      <c r="H10083" s="22" t="s">
        <v>15</v>
      </c>
      <c r="K10083" s="40"/>
      <c r="L10083" s="40"/>
    </row>
    <row r="10084" spans="1:12">
      <c r="A10084" s="17">
        <v>45657</v>
      </c>
      <c r="B10084" s="22" t="s">
        <v>10</v>
      </c>
      <c r="C10084" s="22" t="s">
        <v>169</v>
      </c>
      <c r="D10084" s="22" t="s">
        <v>10428</v>
      </c>
      <c r="E10084" s="22" t="s">
        <v>58</v>
      </c>
      <c r="F10084" s="22" t="s">
        <v>168</v>
      </c>
      <c r="H10084" s="22" t="s">
        <v>15</v>
      </c>
      <c r="K10084" s="40"/>
      <c r="L10084" s="40"/>
    </row>
    <row r="10085" spans="1:12">
      <c r="A10085" s="17">
        <v>45657</v>
      </c>
      <c r="B10085" s="22" t="s">
        <v>10</v>
      </c>
      <c r="C10085" s="22" t="s">
        <v>169</v>
      </c>
      <c r="D10085" s="22" t="s">
        <v>10429</v>
      </c>
      <c r="E10085" s="22" t="s">
        <v>58</v>
      </c>
      <c r="F10085" s="22" t="s">
        <v>168</v>
      </c>
      <c r="H10085" s="22" t="s">
        <v>15</v>
      </c>
      <c r="K10085" s="40"/>
      <c r="L10085" s="40"/>
    </row>
    <row r="10086" spans="1:12">
      <c r="A10086" s="17">
        <v>45657</v>
      </c>
      <c r="B10086" s="22" t="s">
        <v>10</v>
      </c>
      <c r="C10086" s="22" t="s">
        <v>169</v>
      </c>
      <c r="D10086" s="22" t="s">
        <v>10430</v>
      </c>
      <c r="E10086" s="22" t="s">
        <v>58</v>
      </c>
      <c r="F10086" s="22" t="s">
        <v>168</v>
      </c>
      <c r="H10086" s="22" t="s">
        <v>15</v>
      </c>
      <c r="K10086" s="40"/>
      <c r="L10086" s="40"/>
    </row>
    <row r="10087" spans="1:12">
      <c r="A10087" s="17">
        <v>45657</v>
      </c>
      <c r="B10087" s="22" t="s">
        <v>10</v>
      </c>
      <c r="C10087" s="22" t="s">
        <v>169</v>
      </c>
      <c r="D10087" s="22" t="s">
        <v>10431</v>
      </c>
      <c r="E10087" s="22" t="s">
        <v>58</v>
      </c>
      <c r="F10087" s="22" t="s">
        <v>168</v>
      </c>
      <c r="H10087" s="22" t="s">
        <v>15</v>
      </c>
      <c r="K10087" s="40"/>
      <c r="L10087" s="40"/>
    </row>
    <row r="10088" spans="1:12">
      <c r="A10088" s="17">
        <v>45657</v>
      </c>
      <c r="B10088" s="22" t="s">
        <v>10</v>
      </c>
      <c r="C10088" s="22" t="s">
        <v>169</v>
      </c>
      <c r="D10088" s="22" t="s">
        <v>10432</v>
      </c>
      <c r="E10088" s="22" t="s">
        <v>58</v>
      </c>
      <c r="F10088" s="22" t="s">
        <v>168</v>
      </c>
      <c r="H10088" s="22" t="s">
        <v>15</v>
      </c>
      <c r="K10088" s="40"/>
      <c r="L10088" s="40"/>
    </row>
    <row r="10089" spans="1:12">
      <c r="A10089" s="17">
        <v>45657</v>
      </c>
      <c r="B10089" s="22" t="s">
        <v>10</v>
      </c>
      <c r="C10089" s="22" t="s">
        <v>180</v>
      </c>
      <c r="D10089" s="22" t="s">
        <v>10433</v>
      </c>
      <c r="E10089" s="22" t="s">
        <v>58</v>
      </c>
      <c r="F10089" s="22" t="s">
        <v>168</v>
      </c>
      <c r="G10089" s="9">
        <v>208</v>
      </c>
      <c r="H10089" s="22" t="s">
        <v>15</v>
      </c>
      <c r="I10089" s="28">
        <v>0.01</v>
      </c>
      <c r="J10089" s="28">
        <v>1.66</v>
      </c>
      <c r="K10089" s="40"/>
      <c r="L10089" s="40"/>
    </row>
    <row r="10090" spans="1:12">
      <c r="A10090" s="17">
        <v>45657</v>
      </c>
      <c r="B10090" s="22" t="s">
        <v>10</v>
      </c>
      <c r="C10090" s="22" t="s">
        <v>180</v>
      </c>
      <c r="D10090" s="22" t="s">
        <v>10434</v>
      </c>
      <c r="E10090" s="22" t="s">
        <v>58</v>
      </c>
      <c r="F10090" s="22" t="s">
        <v>168</v>
      </c>
      <c r="G10090" s="9">
        <v>97500</v>
      </c>
      <c r="H10090" s="22" t="s">
        <v>15</v>
      </c>
      <c r="I10090" s="28">
        <v>0.01</v>
      </c>
      <c r="J10090" s="28">
        <v>780</v>
      </c>
      <c r="K10090" s="40"/>
      <c r="L10090" s="40"/>
    </row>
    <row r="10091" spans="1:12">
      <c r="A10091" s="17">
        <v>45657</v>
      </c>
      <c r="B10091" s="22" t="s">
        <v>10</v>
      </c>
      <c r="C10091" s="22" t="s">
        <v>180</v>
      </c>
      <c r="D10091" s="22" t="s">
        <v>10435</v>
      </c>
      <c r="E10091" s="22" t="s">
        <v>58</v>
      </c>
      <c r="F10091" s="22" t="s">
        <v>168</v>
      </c>
      <c r="G10091" s="9">
        <v>81250</v>
      </c>
      <c r="H10091" s="22" t="s">
        <v>15</v>
      </c>
      <c r="I10091" s="28">
        <v>0.01</v>
      </c>
      <c r="J10091" s="28">
        <v>650</v>
      </c>
      <c r="K10091" s="40"/>
      <c r="L10091" s="40"/>
    </row>
    <row r="10092" spans="1:12">
      <c r="A10092" s="17">
        <v>45657</v>
      </c>
      <c r="B10092" s="22" t="s">
        <v>10</v>
      </c>
      <c r="C10092" s="22" t="s">
        <v>180</v>
      </c>
      <c r="D10092" s="22" t="s">
        <v>10436</v>
      </c>
      <c r="E10092" s="22" t="s">
        <v>58</v>
      </c>
      <c r="F10092" s="22" t="s">
        <v>168</v>
      </c>
      <c r="H10092" s="22" t="s">
        <v>15</v>
      </c>
      <c r="K10092" s="40"/>
      <c r="L10092" s="40"/>
    </row>
    <row r="10093" spans="1:12">
      <c r="A10093" s="17">
        <v>45657</v>
      </c>
      <c r="B10093" s="22" t="s">
        <v>10</v>
      </c>
      <c r="C10093" s="22" t="s">
        <v>187</v>
      </c>
      <c r="D10093" s="22" t="s">
        <v>10437</v>
      </c>
      <c r="E10093" s="22" t="s">
        <v>58</v>
      </c>
      <c r="F10093" s="22" t="s">
        <v>168</v>
      </c>
      <c r="H10093" s="22" t="s">
        <v>15</v>
      </c>
      <c r="K10093" s="40"/>
      <c r="L10093" s="40"/>
    </row>
    <row r="10094" spans="1:12">
      <c r="A10094" s="17">
        <v>45657</v>
      </c>
      <c r="B10094" s="22" t="s">
        <v>10</v>
      </c>
      <c r="C10094" s="22" t="s">
        <v>191</v>
      </c>
      <c r="D10094" s="22" t="s">
        <v>10438</v>
      </c>
      <c r="E10094" s="22" t="s">
        <v>58</v>
      </c>
      <c r="F10094" s="22" t="s">
        <v>168</v>
      </c>
      <c r="G10094" s="9">
        <v>32500</v>
      </c>
      <c r="H10094" s="22" t="s">
        <v>15</v>
      </c>
      <c r="I10094" s="28">
        <v>0.01</v>
      </c>
      <c r="J10094" s="28">
        <v>260</v>
      </c>
      <c r="K10094" s="40"/>
      <c r="L10094" s="40"/>
    </row>
    <row r="10095" spans="1:12">
      <c r="A10095" s="17">
        <v>45657</v>
      </c>
      <c r="B10095" s="22" t="s">
        <v>10</v>
      </c>
      <c r="C10095" s="22" t="s">
        <v>191</v>
      </c>
      <c r="D10095" s="22" t="s">
        <v>10439</v>
      </c>
      <c r="E10095" s="22" t="s">
        <v>58</v>
      </c>
      <c r="F10095" s="22" t="s">
        <v>168</v>
      </c>
      <c r="G10095" s="9">
        <v>65000</v>
      </c>
      <c r="H10095" s="22" t="s">
        <v>15</v>
      </c>
      <c r="I10095" s="28">
        <v>0.01</v>
      </c>
      <c r="J10095" s="28">
        <v>520</v>
      </c>
      <c r="K10095" s="40"/>
      <c r="L10095" s="40"/>
    </row>
    <row r="10096" spans="1:12">
      <c r="A10096" s="17">
        <v>45657</v>
      </c>
      <c r="B10096" s="22" t="s">
        <v>10</v>
      </c>
      <c r="C10096" s="22" t="s">
        <v>191</v>
      </c>
      <c r="D10096" s="22" t="s">
        <v>10440</v>
      </c>
      <c r="E10096" s="22" t="s">
        <v>58</v>
      </c>
      <c r="F10096" s="22" t="s">
        <v>168</v>
      </c>
      <c r="H10096" s="22" t="s">
        <v>15</v>
      </c>
      <c r="K10096" s="40"/>
      <c r="L10096" s="40"/>
    </row>
    <row r="10097" spans="1:12">
      <c r="A10097" s="17">
        <v>45657</v>
      </c>
      <c r="B10097" s="22" t="s">
        <v>10</v>
      </c>
      <c r="C10097" s="22" t="s">
        <v>191</v>
      </c>
      <c r="D10097" s="22" t="s">
        <v>10441</v>
      </c>
      <c r="E10097" s="22" t="s">
        <v>58</v>
      </c>
      <c r="F10097" s="22" t="s">
        <v>168</v>
      </c>
      <c r="H10097" s="22" t="s">
        <v>15</v>
      </c>
      <c r="K10097" s="40"/>
      <c r="L10097" s="40"/>
    </row>
    <row r="10098" spans="1:12">
      <c r="A10098" s="17">
        <v>45657</v>
      </c>
      <c r="B10098" s="22" t="s">
        <v>10</v>
      </c>
      <c r="C10098" s="22" t="s">
        <v>571</v>
      </c>
      <c r="D10098" s="22" t="s">
        <v>10442</v>
      </c>
      <c r="E10098" s="22" t="s">
        <v>58</v>
      </c>
      <c r="F10098" s="22" t="s">
        <v>168</v>
      </c>
      <c r="H10098" s="22" t="s">
        <v>15</v>
      </c>
      <c r="K10098" s="40"/>
      <c r="L10098" s="40"/>
    </row>
    <row r="10099" spans="1:12">
      <c r="A10099" s="17">
        <v>45657</v>
      </c>
      <c r="B10099" s="22" t="s">
        <v>10</v>
      </c>
      <c r="C10099" s="22" t="s">
        <v>4554</v>
      </c>
      <c r="D10099" s="22" t="s">
        <v>10443</v>
      </c>
      <c r="E10099" s="22" t="s">
        <v>58</v>
      </c>
      <c r="F10099" s="22" t="s">
        <v>59</v>
      </c>
      <c r="G10099" s="9">
        <v>9500</v>
      </c>
      <c r="H10099" s="22" t="s">
        <v>15</v>
      </c>
      <c r="I10099" s="28">
        <v>0.09</v>
      </c>
      <c r="J10099" s="28">
        <v>880.65</v>
      </c>
      <c r="K10099" s="40"/>
      <c r="L10099" s="40"/>
    </row>
    <row r="10100" spans="1:12">
      <c r="A10100" s="17">
        <v>45657</v>
      </c>
      <c r="B10100" s="22" t="s">
        <v>10</v>
      </c>
      <c r="C10100" s="22" t="s">
        <v>150</v>
      </c>
      <c r="D10100" s="22" t="s">
        <v>10444</v>
      </c>
      <c r="E10100" s="22" t="s">
        <v>58</v>
      </c>
      <c r="F10100" s="22" t="s">
        <v>59</v>
      </c>
      <c r="G10100" s="9">
        <v>966</v>
      </c>
      <c r="H10100" s="22" t="s">
        <v>15</v>
      </c>
      <c r="I10100" s="28">
        <v>7.0000000000000007E-2</v>
      </c>
      <c r="J10100" s="28">
        <v>67.62</v>
      </c>
      <c r="K10100" s="40"/>
      <c r="L10100" s="40"/>
    </row>
    <row r="10101" spans="1:12">
      <c r="A10101" s="17">
        <v>45657</v>
      </c>
      <c r="B10101" s="22" t="s">
        <v>10</v>
      </c>
      <c r="C10101" s="22" t="s">
        <v>152</v>
      </c>
      <c r="D10101" s="22" t="s">
        <v>10445</v>
      </c>
      <c r="E10101" s="22" t="s">
        <v>58</v>
      </c>
      <c r="F10101" s="22" t="s">
        <v>59</v>
      </c>
      <c r="G10101" s="9">
        <v>626</v>
      </c>
      <c r="H10101" s="22" t="s">
        <v>15</v>
      </c>
      <c r="I10101" s="28">
        <v>7.0000000000000007E-2</v>
      </c>
      <c r="J10101" s="28">
        <v>43.82</v>
      </c>
      <c r="K10101" s="40"/>
      <c r="L10101" s="40"/>
    </row>
    <row r="10102" spans="1:12">
      <c r="A10102" s="17">
        <v>45657</v>
      </c>
      <c r="B10102" s="22" t="s">
        <v>10</v>
      </c>
      <c r="C10102" s="22" t="s">
        <v>154</v>
      </c>
      <c r="D10102" s="22" t="s">
        <v>10446</v>
      </c>
      <c r="E10102" s="22" t="s">
        <v>58</v>
      </c>
      <c r="F10102" s="22" t="s">
        <v>59</v>
      </c>
      <c r="G10102" s="9">
        <v>500</v>
      </c>
      <c r="H10102" s="22" t="s">
        <v>15</v>
      </c>
      <c r="I10102" s="28">
        <v>0.38</v>
      </c>
      <c r="J10102" s="28">
        <v>190</v>
      </c>
      <c r="K10102" s="40"/>
      <c r="L10102" s="40"/>
    </row>
    <row r="10103" spans="1:12">
      <c r="A10103" s="17">
        <v>45657</v>
      </c>
      <c r="B10103" s="22" t="s">
        <v>10</v>
      </c>
      <c r="C10103" s="22" t="s">
        <v>5923</v>
      </c>
      <c r="D10103" s="22" t="s">
        <v>10447</v>
      </c>
      <c r="E10103" s="22" t="s">
        <v>58</v>
      </c>
      <c r="F10103" s="22" t="s">
        <v>59</v>
      </c>
      <c r="G10103" s="9">
        <v>1000</v>
      </c>
      <c r="H10103" s="22" t="s">
        <v>15</v>
      </c>
      <c r="I10103" s="28">
        <v>0.09</v>
      </c>
      <c r="J10103" s="28">
        <v>92.71</v>
      </c>
      <c r="K10103" s="40"/>
      <c r="L10103" s="40"/>
    </row>
    <row r="10104" spans="1:12">
      <c r="A10104" s="17">
        <v>45657</v>
      </c>
      <c r="B10104" s="22" t="s">
        <v>10</v>
      </c>
      <c r="C10104" s="22" t="s">
        <v>156</v>
      </c>
      <c r="D10104" s="22" t="s">
        <v>10448</v>
      </c>
      <c r="E10104" s="22" t="s">
        <v>58</v>
      </c>
      <c r="F10104" s="22" t="s">
        <v>59</v>
      </c>
      <c r="G10104" s="9">
        <v>122</v>
      </c>
      <c r="H10104" s="22" t="s">
        <v>15</v>
      </c>
      <c r="I10104" s="28">
        <v>0.09</v>
      </c>
      <c r="J10104" s="28">
        <v>11.31</v>
      </c>
      <c r="K10104" s="40"/>
      <c r="L10104" s="40"/>
    </row>
    <row r="10105" spans="1:12">
      <c r="A10105" s="17">
        <v>45657</v>
      </c>
      <c r="B10105" s="22" t="s">
        <v>10</v>
      </c>
      <c r="C10105" s="22" t="s">
        <v>158</v>
      </c>
      <c r="D10105" s="22" t="s">
        <v>10449</v>
      </c>
      <c r="E10105" s="22" t="s">
        <v>58</v>
      </c>
      <c r="F10105" s="22" t="s">
        <v>59</v>
      </c>
      <c r="G10105" s="9">
        <v>1991</v>
      </c>
      <c r="H10105" s="22" t="s">
        <v>15</v>
      </c>
      <c r="I10105" s="28">
        <v>0.09</v>
      </c>
      <c r="J10105" s="28">
        <v>184.57</v>
      </c>
      <c r="K10105" s="40"/>
      <c r="L10105" s="40"/>
    </row>
    <row r="10106" spans="1:12">
      <c r="A10106" s="17">
        <v>45657</v>
      </c>
      <c r="B10106" s="22" t="s">
        <v>10</v>
      </c>
      <c r="C10106" s="22" t="s">
        <v>160</v>
      </c>
      <c r="D10106" s="22" t="s">
        <v>10450</v>
      </c>
      <c r="E10106" s="22" t="s">
        <v>58</v>
      </c>
      <c r="F10106" s="22" t="s">
        <v>59</v>
      </c>
      <c r="G10106" s="9">
        <v>3000</v>
      </c>
      <c r="H10106" s="22" t="s">
        <v>15</v>
      </c>
      <c r="I10106" s="28">
        <v>0.09</v>
      </c>
      <c r="J10106" s="28">
        <v>278.10000000000002</v>
      </c>
      <c r="K10106" s="40"/>
      <c r="L10106" s="40"/>
    </row>
    <row r="10107" spans="1:12">
      <c r="A10107" s="17">
        <v>45657</v>
      </c>
      <c r="B10107" s="22" t="s">
        <v>10</v>
      </c>
      <c r="C10107" s="22" t="s">
        <v>162</v>
      </c>
      <c r="D10107" s="22" t="s">
        <v>10451</v>
      </c>
      <c r="E10107" s="22" t="s">
        <v>58</v>
      </c>
      <c r="F10107" s="22" t="s">
        <v>59</v>
      </c>
      <c r="G10107" s="9">
        <v>669</v>
      </c>
      <c r="H10107" s="22" t="s">
        <v>15</v>
      </c>
      <c r="I10107" s="28">
        <v>7.0000000000000007E-2</v>
      </c>
      <c r="J10107" s="28">
        <v>46.83</v>
      </c>
      <c r="K10107" s="40"/>
      <c r="L10107" s="40"/>
    </row>
    <row r="10108" spans="1:12">
      <c r="A10108" s="17">
        <v>45657</v>
      </c>
      <c r="B10108" s="22" t="s">
        <v>10</v>
      </c>
      <c r="C10108" s="22" t="s">
        <v>164</v>
      </c>
      <c r="D10108" s="22" t="s">
        <v>10452</v>
      </c>
      <c r="E10108" s="22" t="s">
        <v>58</v>
      </c>
      <c r="F10108" s="22" t="s">
        <v>59</v>
      </c>
      <c r="G10108" s="9">
        <v>500</v>
      </c>
      <c r="H10108" s="22" t="s">
        <v>15</v>
      </c>
      <c r="I10108" s="28">
        <v>7.0000000000000007E-2</v>
      </c>
      <c r="J10108" s="28">
        <v>35</v>
      </c>
      <c r="K10108" s="40"/>
      <c r="L10108" s="40"/>
    </row>
    <row r="10109" spans="1:12">
      <c r="A10109" s="17">
        <v>45657</v>
      </c>
      <c r="B10109" s="22" t="s">
        <v>10</v>
      </c>
      <c r="C10109" s="22" t="s">
        <v>166</v>
      </c>
      <c r="D10109" s="22" t="s">
        <v>10453</v>
      </c>
      <c r="E10109" s="22" t="s">
        <v>58</v>
      </c>
      <c r="F10109" s="22" t="s">
        <v>168</v>
      </c>
      <c r="G10109" s="9">
        <v>350</v>
      </c>
      <c r="H10109" s="22" t="s">
        <v>15</v>
      </c>
      <c r="I10109" s="28">
        <v>0.01</v>
      </c>
      <c r="J10109" s="28">
        <v>2.8</v>
      </c>
      <c r="K10109" s="40"/>
      <c r="L10109" s="40"/>
    </row>
    <row r="10110" spans="1:12">
      <c r="A10110" s="17">
        <v>45657</v>
      </c>
      <c r="B10110" s="22" t="s">
        <v>10</v>
      </c>
      <c r="C10110" s="22" t="s">
        <v>169</v>
      </c>
      <c r="D10110" s="22" t="s">
        <v>10454</v>
      </c>
      <c r="E10110" s="22" t="s">
        <v>58</v>
      </c>
      <c r="F10110" s="22" t="s">
        <v>168</v>
      </c>
      <c r="G10110" s="9">
        <v>11050</v>
      </c>
      <c r="H10110" s="22" t="s">
        <v>15</v>
      </c>
      <c r="I10110" s="28">
        <v>0.01</v>
      </c>
      <c r="J10110" s="28">
        <v>88.4</v>
      </c>
      <c r="K10110" s="40"/>
      <c r="L10110" s="40"/>
    </row>
    <row r="10111" spans="1:12">
      <c r="A10111" s="17">
        <v>45657</v>
      </c>
      <c r="B10111" s="22" t="s">
        <v>10</v>
      </c>
      <c r="C10111" s="22" t="s">
        <v>169</v>
      </c>
      <c r="D10111" s="22" t="s">
        <v>10455</v>
      </c>
      <c r="E10111" s="22" t="s">
        <v>58</v>
      </c>
      <c r="F10111" s="22" t="s">
        <v>168</v>
      </c>
      <c r="G10111" s="9">
        <v>11050</v>
      </c>
      <c r="H10111" s="22" t="s">
        <v>15</v>
      </c>
      <c r="I10111" s="28">
        <v>0.01</v>
      </c>
      <c r="J10111" s="28">
        <v>88.4</v>
      </c>
      <c r="K10111" s="40"/>
      <c r="L10111" s="40"/>
    </row>
    <row r="10112" spans="1:12">
      <c r="A10112" s="17">
        <v>45657</v>
      </c>
      <c r="B10112" s="22" t="s">
        <v>10</v>
      </c>
      <c r="C10112" s="22" t="s">
        <v>172</v>
      </c>
      <c r="D10112" s="22" t="s">
        <v>10456</v>
      </c>
      <c r="E10112" s="22" t="s">
        <v>58</v>
      </c>
      <c r="F10112" s="22" t="s">
        <v>168</v>
      </c>
      <c r="G10112" s="9">
        <v>65000</v>
      </c>
      <c r="H10112" s="22" t="s">
        <v>15</v>
      </c>
      <c r="I10112" s="28">
        <v>0.01</v>
      </c>
      <c r="J10112" s="28">
        <v>520</v>
      </c>
      <c r="K10112" s="40"/>
      <c r="L10112" s="40"/>
    </row>
    <row r="10113" spans="1:12">
      <c r="A10113" s="17">
        <v>45657</v>
      </c>
      <c r="B10113" s="22" t="s">
        <v>10</v>
      </c>
      <c r="C10113" s="22" t="s">
        <v>172</v>
      </c>
      <c r="D10113" s="22" t="s">
        <v>10457</v>
      </c>
      <c r="E10113" s="22" t="s">
        <v>58</v>
      </c>
      <c r="F10113" s="22" t="s">
        <v>168</v>
      </c>
      <c r="G10113" s="9">
        <v>35750</v>
      </c>
      <c r="H10113" s="22" t="s">
        <v>15</v>
      </c>
      <c r="I10113" s="28">
        <v>0.01</v>
      </c>
      <c r="J10113" s="28">
        <v>286</v>
      </c>
      <c r="K10113" s="40"/>
      <c r="L10113" s="40"/>
    </row>
    <row r="10114" spans="1:12">
      <c r="A10114" s="17">
        <v>45657</v>
      </c>
      <c r="B10114" s="22" t="s">
        <v>10</v>
      </c>
      <c r="C10114" s="22" t="s">
        <v>573</v>
      </c>
      <c r="D10114" s="22" t="s">
        <v>10458</v>
      </c>
      <c r="E10114" s="22" t="s">
        <v>58</v>
      </c>
      <c r="F10114" s="22" t="s">
        <v>168</v>
      </c>
      <c r="H10114" s="22" t="s">
        <v>15</v>
      </c>
      <c r="K10114" s="40"/>
      <c r="L10114" s="40"/>
    </row>
    <row r="10115" spans="1:12">
      <c r="A10115" s="17">
        <v>45657</v>
      </c>
      <c r="B10115" s="22" t="s">
        <v>10</v>
      </c>
      <c r="C10115" s="22" t="s">
        <v>573</v>
      </c>
      <c r="D10115" s="22" t="s">
        <v>10459</v>
      </c>
      <c r="E10115" s="22" t="s">
        <v>58</v>
      </c>
      <c r="F10115" s="22" t="s">
        <v>168</v>
      </c>
      <c r="H10115" s="22" t="s">
        <v>15</v>
      </c>
      <c r="K10115" s="40"/>
      <c r="L10115" s="40"/>
    </row>
    <row r="10116" spans="1:12">
      <c r="A10116" s="17">
        <v>45657</v>
      </c>
      <c r="B10116" s="22" t="s">
        <v>10</v>
      </c>
      <c r="C10116" s="22" t="s">
        <v>573</v>
      </c>
      <c r="D10116" s="22" t="s">
        <v>10460</v>
      </c>
      <c r="E10116" s="22" t="s">
        <v>58</v>
      </c>
      <c r="F10116" s="22" t="s">
        <v>168</v>
      </c>
      <c r="H10116" s="22" t="s">
        <v>15</v>
      </c>
      <c r="K10116" s="40"/>
      <c r="L10116" s="40"/>
    </row>
    <row r="10117" spans="1:12">
      <c r="A10117" s="17">
        <v>45657</v>
      </c>
      <c r="B10117" s="22" t="s">
        <v>10</v>
      </c>
      <c r="C10117" s="22" t="s">
        <v>573</v>
      </c>
      <c r="D10117" s="22" t="s">
        <v>10461</v>
      </c>
      <c r="E10117" s="22" t="s">
        <v>58</v>
      </c>
      <c r="F10117" s="22" t="s">
        <v>168</v>
      </c>
      <c r="H10117" s="22" t="s">
        <v>15</v>
      </c>
      <c r="K10117" s="40"/>
      <c r="L10117" s="40"/>
    </row>
    <row r="10118" spans="1:12">
      <c r="A10118" s="17">
        <v>45657</v>
      </c>
      <c r="B10118" s="22" t="s">
        <v>10</v>
      </c>
      <c r="C10118" s="22" t="s">
        <v>573</v>
      </c>
      <c r="D10118" s="22" t="s">
        <v>10462</v>
      </c>
      <c r="E10118" s="22" t="s">
        <v>58</v>
      </c>
      <c r="F10118" s="22" t="s">
        <v>168</v>
      </c>
      <c r="H10118" s="22" t="s">
        <v>15</v>
      </c>
      <c r="K10118" s="40"/>
      <c r="L10118" s="40"/>
    </row>
    <row r="10119" spans="1:12">
      <c r="A10119" s="17">
        <v>45657</v>
      </c>
      <c r="B10119" s="22" t="s">
        <v>10</v>
      </c>
      <c r="C10119" s="22" t="s">
        <v>573</v>
      </c>
      <c r="D10119" s="22" t="s">
        <v>10463</v>
      </c>
      <c r="E10119" s="22" t="s">
        <v>58</v>
      </c>
      <c r="F10119" s="22" t="s">
        <v>168</v>
      </c>
      <c r="H10119" s="22" t="s">
        <v>15</v>
      </c>
      <c r="K10119" s="40"/>
      <c r="L10119" s="40"/>
    </row>
    <row r="10120" spans="1:12">
      <c r="A10120" s="17">
        <v>45657</v>
      </c>
      <c r="B10120" s="22" t="s">
        <v>10</v>
      </c>
      <c r="C10120" s="22" t="s">
        <v>703</v>
      </c>
      <c r="D10120" s="22" t="s">
        <v>10464</v>
      </c>
      <c r="E10120" s="22" t="s">
        <v>58</v>
      </c>
      <c r="F10120" s="22" t="s">
        <v>168</v>
      </c>
      <c r="H10120" s="22" t="s">
        <v>15</v>
      </c>
      <c r="K10120" s="40"/>
      <c r="L10120" s="40"/>
    </row>
    <row r="10121" spans="1:12">
      <c r="A10121" s="17">
        <v>45657</v>
      </c>
      <c r="B10121" s="22" t="s">
        <v>10</v>
      </c>
      <c r="C10121" s="22" t="s">
        <v>700</v>
      </c>
      <c r="D10121" s="22" t="s">
        <v>10465</v>
      </c>
      <c r="E10121" s="22" t="s">
        <v>58</v>
      </c>
      <c r="F10121" s="22" t="s">
        <v>168</v>
      </c>
      <c r="H10121" s="22" t="s">
        <v>15</v>
      </c>
      <c r="K10121" s="40"/>
      <c r="L10121" s="40"/>
    </row>
    <row r="10122" spans="1:12">
      <c r="A10122" s="17">
        <v>45657</v>
      </c>
      <c r="B10122" s="22" t="s">
        <v>10</v>
      </c>
      <c r="C10122" s="22" t="s">
        <v>700</v>
      </c>
      <c r="D10122" s="22" t="s">
        <v>10466</v>
      </c>
      <c r="E10122" s="22" t="s">
        <v>58</v>
      </c>
      <c r="F10122" s="22" t="s">
        <v>168</v>
      </c>
      <c r="H10122" s="22" t="s">
        <v>15</v>
      </c>
      <c r="K10122" s="40"/>
      <c r="L10122" s="40"/>
    </row>
    <row r="10123" spans="1:12">
      <c r="A10123" s="17">
        <v>45657</v>
      </c>
      <c r="B10123" s="22" t="s">
        <v>10</v>
      </c>
      <c r="C10123" s="22" t="s">
        <v>700</v>
      </c>
      <c r="D10123" s="22" t="s">
        <v>10467</v>
      </c>
      <c r="E10123" s="22" t="s">
        <v>58</v>
      </c>
      <c r="F10123" s="22" t="s">
        <v>168</v>
      </c>
      <c r="H10123" s="22" t="s">
        <v>15</v>
      </c>
      <c r="K10123" s="40"/>
      <c r="L10123" s="40"/>
    </row>
    <row r="10124" spans="1:12">
      <c r="A10124" s="17">
        <v>45657</v>
      </c>
      <c r="B10124" s="22" t="s">
        <v>10</v>
      </c>
      <c r="C10124" s="22" t="s">
        <v>700</v>
      </c>
      <c r="D10124" s="22" t="s">
        <v>10468</v>
      </c>
      <c r="E10124" s="22" t="s">
        <v>58</v>
      </c>
      <c r="F10124" s="22" t="s">
        <v>168</v>
      </c>
      <c r="H10124" s="22" t="s">
        <v>15</v>
      </c>
      <c r="K10124" s="40"/>
      <c r="L10124" s="40"/>
    </row>
    <row r="10125" spans="1:12">
      <c r="A10125" s="17">
        <v>45657</v>
      </c>
      <c r="B10125" s="22" t="s">
        <v>10</v>
      </c>
      <c r="C10125" s="22" t="s">
        <v>700</v>
      </c>
      <c r="D10125" s="22" t="s">
        <v>10469</v>
      </c>
      <c r="E10125" s="22" t="s">
        <v>58</v>
      </c>
      <c r="F10125" s="22" t="s">
        <v>168</v>
      </c>
      <c r="H10125" s="22" t="s">
        <v>15</v>
      </c>
      <c r="K10125" s="40"/>
      <c r="L10125" s="40"/>
    </row>
    <row r="10126" spans="1:12">
      <c r="A10126" s="17">
        <v>45657</v>
      </c>
      <c r="B10126" s="22" t="s">
        <v>10</v>
      </c>
      <c r="C10126" s="22" t="s">
        <v>700</v>
      </c>
      <c r="D10126" s="22" t="s">
        <v>10470</v>
      </c>
      <c r="E10126" s="22" t="s">
        <v>58</v>
      </c>
      <c r="F10126" s="22" t="s">
        <v>168</v>
      </c>
      <c r="H10126" s="22" t="s">
        <v>15</v>
      </c>
      <c r="K10126" s="40"/>
      <c r="L10126" s="40"/>
    </row>
    <row r="10127" spans="1:12">
      <c r="A10127" s="17">
        <v>45657</v>
      </c>
      <c r="B10127" s="22" t="s">
        <v>10</v>
      </c>
      <c r="C10127" s="22" t="s">
        <v>700</v>
      </c>
      <c r="D10127" s="22" t="s">
        <v>10471</v>
      </c>
      <c r="E10127" s="22" t="s">
        <v>58</v>
      </c>
      <c r="F10127" s="22" t="s">
        <v>168</v>
      </c>
      <c r="H10127" s="22" t="s">
        <v>15</v>
      </c>
      <c r="K10127" s="40"/>
      <c r="L10127" s="40"/>
    </row>
    <row r="10128" spans="1:12">
      <c r="A10128" s="17">
        <v>45657</v>
      </c>
      <c r="B10128" s="22" t="s">
        <v>10</v>
      </c>
      <c r="C10128" s="22" t="s">
        <v>700</v>
      </c>
      <c r="D10128" s="22" t="s">
        <v>10472</v>
      </c>
      <c r="E10128" s="22" t="s">
        <v>58</v>
      </c>
      <c r="F10128" s="22" t="s">
        <v>168</v>
      </c>
      <c r="H10128" s="22" t="s">
        <v>15</v>
      </c>
      <c r="K10128" s="40"/>
      <c r="L10128" s="40"/>
    </row>
    <row r="10129" spans="1:12">
      <c r="A10129" s="17">
        <v>45657</v>
      </c>
      <c r="B10129" s="22" t="s">
        <v>10</v>
      </c>
      <c r="C10129" s="22" t="s">
        <v>700</v>
      </c>
      <c r="D10129" s="22" t="s">
        <v>10473</v>
      </c>
      <c r="E10129" s="22" t="s">
        <v>58</v>
      </c>
      <c r="F10129" s="22" t="s">
        <v>168</v>
      </c>
      <c r="H10129" s="22" t="s">
        <v>15</v>
      </c>
      <c r="K10129" s="40"/>
      <c r="L10129" s="40"/>
    </row>
    <row r="10130" spans="1:12">
      <c r="A10130" s="17">
        <v>45657</v>
      </c>
      <c r="B10130" s="22" t="s">
        <v>10</v>
      </c>
      <c r="C10130" s="22" t="s">
        <v>575</v>
      </c>
      <c r="D10130" s="22" t="s">
        <v>10474</v>
      </c>
      <c r="E10130" s="22" t="s">
        <v>58</v>
      </c>
      <c r="F10130" s="22" t="s">
        <v>168</v>
      </c>
      <c r="H10130" s="22" t="s">
        <v>15</v>
      </c>
      <c r="K10130" s="40"/>
      <c r="L10130" s="40"/>
    </row>
    <row r="10131" spans="1:12">
      <c r="A10131" s="17">
        <v>45657</v>
      </c>
      <c r="B10131" s="22" t="s">
        <v>10</v>
      </c>
      <c r="C10131" s="22" t="s">
        <v>575</v>
      </c>
      <c r="D10131" s="22" t="s">
        <v>10475</v>
      </c>
      <c r="E10131" s="22" t="s">
        <v>58</v>
      </c>
      <c r="F10131" s="22" t="s">
        <v>168</v>
      </c>
      <c r="H10131" s="22" t="s">
        <v>15</v>
      </c>
      <c r="K10131" s="40"/>
      <c r="L10131" s="40"/>
    </row>
    <row r="10132" spans="1:12">
      <c r="A10132" s="17">
        <v>45657</v>
      </c>
      <c r="B10132" s="22" t="s">
        <v>10</v>
      </c>
      <c r="C10132" s="22" t="s">
        <v>697</v>
      </c>
      <c r="D10132" s="22" t="s">
        <v>10476</v>
      </c>
      <c r="E10132" s="22" t="s">
        <v>58</v>
      </c>
      <c r="F10132" s="22" t="s">
        <v>168</v>
      </c>
      <c r="H10132" s="22" t="s">
        <v>15</v>
      </c>
      <c r="K10132" s="40"/>
      <c r="L10132" s="40"/>
    </row>
    <row r="10133" spans="1:12">
      <c r="A10133" s="17">
        <v>45657</v>
      </c>
      <c r="B10133" s="22" t="s">
        <v>10</v>
      </c>
      <c r="C10133" s="22" t="s">
        <v>197</v>
      </c>
      <c r="D10133" s="22" t="s">
        <v>10477</v>
      </c>
      <c r="E10133" s="22" t="s">
        <v>58</v>
      </c>
      <c r="F10133" s="22" t="s">
        <v>168</v>
      </c>
      <c r="G10133" s="9">
        <v>3448</v>
      </c>
      <c r="H10133" s="22" t="s">
        <v>15</v>
      </c>
      <c r="I10133" s="28">
        <v>0.01</v>
      </c>
      <c r="J10133" s="28">
        <v>27.58</v>
      </c>
      <c r="K10133" s="40"/>
      <c r="L10133" s="40"/>
    </row>
    <row r="10134" spans="1:12">
      <c r="A10134" s="17">
        <v>45657</v>
      </c>
      <c r="B10134" s="22" t="s">
        <v>10</v>
      </c>
      <c r="C10134" s="22" t="s">
        <v>197</v>
      </c>
      <c r="D10134" s="22" t="s">
        <v>10478</v>
      </c>
      <c r="E10134" s="22" t="s">
        <v>58</v>
      </c>
      <c r="F10134" s="22" t="s">
        <v>168</v>
      </c>
      <c r="G10134" s="9">
        <v>70850</v>
      </c>
      <c r="H10134" s="22" t="s">
        <v>15</v>
      </c>
      <c r="I10134" s="28">
        <v>0.01</v>
      </c>
      <c r="J10134" s="28">
        <v>566.79999999999995</v>
      </c>
      <c r="K10134" s="40"/>
      <c r="L10134" s="40"/>
    </row>
    <row r="10135" spans="1:12">
      <c r="A10135" s="17">
        <v>45657</v>
      </c>
      <c r="B10135" s="22" t="s">
        <v>10</v>
      </c>
      <c r="C10135" s="22" t="s">
        <v>582</v>
      </c>
      <c r="D10135" s="22" t="s">
        <v>10479</v>
      </c>
      <c r="E10135" s="22" t="s">
        <v>58</v>
      </c>
      <c r="F10135" s="22" t="s">
        <v>168</v>
      </c>
      <c r="H10135" s="22" t="s">
        <v>15</v>
      </c>
      <c r="K10135" s="40"/>
      <c r="L10135" s="40"/>
    </row>
    <row r="10136" spans="1:12">
      <c r="A10136" s="17">
        <v>45657</v>
      </c>
      <c r="B10136" s="22" t="s">
        <v>10</v>
      </c>
      <c r="C10136" s="22" t="s">
        <v>582</v>
      </c>
      <c r="D10136" s="22" t="s">
        <v>10480</v>
      </c>
      <c r="E10136" s="22" t="s">
        <v>58</v>
      </c>
      <c r="F10136" s="22" t="s">
        <v>168</v>
      </c>
      <c r="H10136" s="22" t="s">
        <v>15</v>
      </c>
      <c r="K10136" s="40"/>
      <c r="L10136" s="40"/>
    </row>
    <row r="10137" spans="1:12">
      <c r="A10137" s="17">
        <v>45657</v>
      </c>
      <c r="B10137" s="22" t="s">
        <v>10</v>
      </c>
      <c r="C10137" s="22" t="s">
        <v>202</v>
      </c>
      <c r="D10137" s="22" t="s">
        <v>10481</v>
      </c>
      <c r="E10137" s="22" t="s">
        <v>58</v>
      </c>
      <c r="F10137" s="22" t="s">
        <v>168</v>
      </c>
      <c r="H10137" s="22" t="s">
        <v>15</v>
      </c>
      <c r="K10137" s="40"/>
      <c r="L10137" s="40"/>
    </row>
    <row r="10138" spans="1:12">
      <c r="A10138" s="17">
        <v>45657</v>
      </c>
      <c r="B10138" s="22" t="s">
        <v>10</v>
      </c>
      <c r="C10138" s="22" t="s">
        <v>202</v>
      </c>
      <c r="D10138" s="22" t="s">
        <v>10482</v>
      </c>
      <c r="E10138" s="22" t="s">
        <v>58</v>
      </c>
      <c r="F10138" s="22" t="s">
        <v>168</v>
      </c>
      <c r="H10138" s="22" t="s">
        <v>15</v>
      </c>
      <c r="K10138" s="40"/>
      <c r="L10138" s="40"/>
    </row>
    <row r="10139" spans="1:12">
      <c r="A10139" s="17">
        <v>45657</v>
      </c>
      <c r="B10139" s="22" t="s">
        <v>10</v>
      </c>
      <c r="C10139" s="22" t="s">
        <v>202</v>
      </c>
      <c r="D10139" s="22" t="s">
        <v>10483</v>
      </c>
      <c r="E10139" s="22" t="s">
        <v>58</v>
      </c>
      <c r="F10139" s="22" t="s">
        <v>168</v>
      </c>
      <c r="H10139" s="22" t="s">
        <v>15</v>
      </c>
      <c r="K10139" s="40"/>
      <c r="L10139" s="40"/>
    </row>
    <row r="10140" spans="1:12">
      <c r="A10140" s="17">
        <v>45657</v>
      </c>
      <c r="B10140" s="22" t="s">
        <v>10</v>
      </c>
      <c r="C10140" s="22" t="s">
        <v>202</v>
      </c>
      <c r="D10140" s="22" t="s">
        <v>10484</v>
      </c>
      <c r="E10140" s="22" t="s">
        <v>58</v>
      </c>
      <c r="F10140" s="22" t="s">
        <v>168</v>
      </c>
      <c r="H10140" s="22" t="s">
        <v>15</v>
      </c>
      <c r="K10140" s="40"/>
      <c r="L10140" s="40"/>
    </row>
    <row r="10141" spans="1:12">
      <c r="A10141" s="17">
        <v>45657</v>
      </c>
      <c r="B10141" s="22" t="s">
        <v>10</v>
      </c>
      <c r="C10141" s="22" t="s">
        <v>206</v>
      </c>
      <c r="D10141" s="22" t="s">
        <v>10485</v>
      </c>
      <c r="E10141" s="22" t="s">
        <v>58</v>
      </c>
      <c r="F10141" s="22" t="s">
        <v>168</v>
      </c>
      <c r="H10141" s="22" t="s">
        <v>15</v>
      </c>
      <c r="K10141" s="40"/>
      <c r="L10141" s="40"/>
    </row>
    <row r="10142" spans="1:12">
      <c r="A10142" s="17">
        <v>45657</v>
      </c>
      <c r="B10142" s="22" t="s">
        <v>10</v>
      </c>
      <c r="C10142" s="22" t="s">
        <v>206</v>
      </c>
      <c r="D10142" s="22" t="s">
        <v>10486</v>
      </c>
      <c r="E10142" s="22" t="s">
        <v>58</v>
      </c>
      <c r="F10142" s="22" t="s">
        <v>168</v>
      </c>
      <c r="H10142" s="22" t="s">
        <v>15</v>
      </c>
      <c r="K10142" s="40"/>
      <c r="L10142" s="40"/>
    </row>
    <row r="10143" spans="1:12">
      <c r="A10143" s="17">
        <v>45657</v>
      </c>
      <c r="B10143" s="22" t="s">
        <v>10</v>
      </c>
      <c r="C10143" s="22" t="s">
        <v>206</v>
      </c>
      <c r="D10143" s="22" t="s">
        <v>10487</v>
      </c>
      <c r="E10143" s="22" t="s">
        <v>58</v>
      </c>
      <c r="F10143" s="22" t="s">
        <v>168</v>
      </c>
      <c r="H10143" s="22" t="s">
        <v>15</v>
      </c>
      <c r="K10143" s="40"/>
      <c r="L10143" s="40"/>
    </row>
    <row r="10144" spans="1:12">
      <c r="A10144" s="17">
        <v>45657</v>
      </c>
      <c r="B10144" s="22" t="s">
        <v>10</v>
      </c>
      <c r="C10144" s="22" t="s">
        <v>206</v>
      </c>
      <c r="D10144" s="22" t="s">
        <v>10488</v>
      </c>
      <c r="E10144" s="22" t="s">
        <v>58</v>
      </c>
      <c r="F10144" s="22" t="s">
        <v>168</v>
      </c>
      <c r="H10144" s="22" t="s">
        <v>15</v>
      </c>
      <c r="K10144" s="40"/>
      <c r="L10144" s="40"/>
    </row>
    <row r="10145" spans="1:12">
      <c r="A10145" s="17">
        <v>45657</v>
      </c>
      <c r="B10145" s="22" t="s">
        <v>10</v>
      </c>
      <c r="C10145" s="22" t="s">
        <v>206</v>
      </c>
      <c r="D10145" s="22" t="s">
        <v>10489</v>
      </c>
      <c r="E10145" s="22" t="s">
        <v>58</v>
      </c>
      <c r="F10145" s="22" t="s">
        <v>168</v>
      </c>
      <c r="H10145" s="22" t="s">
        <v>15</v>
      </c>
      <c r="K10145" s="40"/>
      <c r="L10145" s="40"/>
    </row>
    <row r="10146" spans="1:12">
      <c r="A10146" s="17">
        <v>45657</v>
      </c>
      <c r="B10146" s="22" t="s">
        <v>10</v>
      </c>
      <c r="C10146" s="22" t="s">
        <v>206</v>
      </c>
      <c r="D10146" s="22" t="s">
        <v>10490</v>
      </c>
      <c r="E10146" s="22" t="s">
        <v>58</v>
      </c>
      <c r="F10146" s="22" t="s">
        <v>168</v>
      </c>
      <c r="H10146" s="22" t="s">
        <v>15</v>
      </c>
      <c r="K10146" s="40"/>
      <c r="L10146" s="40"/>
    </row>
    <row r="10147" spans="1:12">
      <c r="A10147" s="17">
        <v>45657</v>
      </c>
      <c r="B10147" s="22" t="s">
        <v>10</v>
      </c>
      <c r="C10147" s="22" t="s">
        <v>206</v>
      </c>
      <c r="D10147" s="22" t="s">
        <v>10491</v>
      </c>
      <c r="E10147" s="22" t="s">
        <v>58</v>
      </c>
      <c r="F10147" s="22" t="s">
        <v>168</v>
      </c>
      <c r="H10147" s="22" t="s">
        <v>15</v>
      </c>
      <c r="K10147" s="40"/>
      <c r="L10147" s="40"/>
    </row>
    <row r="10148" spans="1:12">
      <c r="A10148" s="17">
        <v>45657</v>
      </c>
      <c r="B10148" s="22" t="s">
        <v>10</v>
      </c>
      <c r="C10148" s="22" t="s">
        <v>206</v>
      </c>
      <c r="D10148" s="22" t="s">
        <v>10492</v>
      </c>
      <c r="E10148" s="22" t="s">
        <v>58</v>
      </c>
      <c r="F10148" s="22" t="s">
        <v>168</v>
      </c>
      <c r="H10148" s="22" t="s">
        <v>15</v>
      </c>
      <c r="K10148" s="40"/>
      <c r="L10148" s="40"/>
    </row>
    <row r="10149" spans="1:12">
      <c r="A10149" s="17">
        <v>45657</v>
      </c>
      <c r="B10149" s="22" t="s">
        <v>10</v>
      </c>
      <c r="C10149" s="22" t="s">
        <v>206</v>
      </c>
      <c r="D10149" s="22" t="s">
        <v>10493</v>
      </c>
      <c r="E10149" s="22" t="s">
        <v>58</v>
      </c>
      <c r="F10149" s="22" t="s">
        <v>168</v>
      </c>
      <c r="H10149" s="22" t="s">
        <v>15</v>
      </c>
      <c r="K10149" s="40"/>
      <c r="L10149" s="40"/>
    </row>
    <row r="10150" spans="1:12">
      <c r="A10150" s="17">
        <v>45657</v>
      </c>
      <c r="B10150" s="22" t="s">
        <v>10</v>
      </c>
      <c r="C10150" s="22" t="s">
        <v>206</v>
      </c>
      <c r="D10150" s="22" t="s">
        <v>10494</v>
      </c>
      <c r="E10150" s="22" t="s">
        <v>58</v>
      </c>
      <c r="F10150" s="22" t="s">
        <v>168</v>
      </c>
      <c r="H10150" s="22" t="s">
        <v>15</v>
      </c>
      <c r="K10150" s="40"/>
      <c r="L10150" s="40"/>
    </row>
    <row r="10151" spans="1:12">
      <c r="A10151" s="17">
        <v>45657</v>
      </c>
      <c r="B10151" s="22" t="s">
        <v>10</v>
      </c>
      <c r="C10151" s="22" t="s">
        <v>206</v>
      </c>
      <c r="D10151" s="22" t="s">
        <v>10495</v>
      </c>
      <c r="E10151" s="22" t="s">
        <v>58</v>
      </c>
      <c r="F10151" s="22" t="s">
        <v>168</v>
      </c>
      <c r="H10151" s="22" t="s">
        <v>15</v>
      </c>
      <c r="K10151" s="40"/>
      <c r="L10151" s="40"/>
    </row>
    <row r="10152" spans="1:12">
      <c r="A10152" s="17">
        <v>45657</v>
      </c>
      <c r="B10152" s="22" t="s">
        <v>10</v>
      </c>
      <c r="C10152" s="22" t="s">
        <v>571</v>
      </c>
      <c r="D10152" s="22" t="s">
        <v>10496</v>
      </c>
      <c r="E10152" s="22" t="s">
        <v>58</v>
      </c>
      <c r="F10152" s="22" t="s">
        <v>168</v>
      </c>
      <c r="G10152" s="9">
        <v>650</v>
      </c>
      <c r="H10152" s="22" t="s">
        <v>15</v>
      </c>
      <c r="I10152" s="28">
        <v>0.01</v>
      </c>
      <c r="J10152" s="28">
        <v>5.2</v>
      </c>
      <c r="K10152" s="40"/>
      <c r="L10152" s="40"/>
    </row>
    <row r="10153" spans="1:12">
      <c r="A10153" s="17">
        <v>45657</v>
      </c>
      <c r="B10153" s="22" t="s">
        <v>10</v>
      </c>
      <c r="C10153" s="22" t="s">
        <v>571</v>
      </c>
      <c r="D10153" s="22" t="s">
        <v>10497</v>
      </c>
      <c r="E10153" s="22" t="s">
        <v>58</v>
      </c>
      <c r="F10153" s="22" t="s">
        <v>168</v>
      </c>
      <c r="G10153" s="9">
        <v>32500</v>
      </c>
      <c r="H10153" s="22" t="s">
        <v>15</v>
      </c>
      <c r="I10153" s="28">
        <v>0.01</v>
      </c>
      <c r="J10153" s="28">
        <v>260</v>
      </c>
      <c r="K10153" s="40"/>
      <c r="L10153" s="40"/>
    </row>
    <row r="10154" spans="1:12">
      <c r="A10154" s="17">
        <v>45657</v>
      </c>
      <c r="B10154" s="22" t="s">
        <v>10</v>
      </c>
      <c r="C10154" s="22" t="s">
        <v>573</v>
      </c>
      <c r="D10154" s="22" t="s">
        <v>10498</v>
      </c>
      <c r="E10154" s="22" t="s">
        <v>58</v>
      </c>
      <c r="F10154" s="22" t="s">
        <v>168</v>
      </c>
      <c r="G10154" s="9">
        <v>16250</v>
      </c>
      <c r="H10154" s="22" t="s">
        <v>15</v>
      </c>
      <c r="I10154" s="28">
        <v>0.01</v>
      </c>
      <c r="J10154" s="28">
        <v>130</v>
      </c>
      <c r="K10154" s="40"/>
      <c r="L10154" s="40"/>
    </row>
    <row r="10155" spans="1:12">
      <c r="A10155" s="17">
        <v>45657</v>
      </c>
      <c r="B10155" s="22" t="s">
        <v>10</v>
      </c>
      <c r="C10155" s="22" t="s">
        <v>573</v>
      </c>
      <c r="D10155" s="22" t="s">
        <v>10499</v>
      </c>
      <c r="E10155" s="22" t="s">
        <v>58</v>
      </c>
      <c r="F10155" s="22" t="s">
        <v>168</v>
      </c>
      <c r="G10155" s="9">
        <v>2474</v>
      </c>
      <c r="H10155" s="22" t="s">
        <v>15</v>
      </c>
      <c r="I10155" s="28">
        <v>0.01</v>
      </c>
      <c r="J10155" s="28">
        <v>19.8</v>
      </c>
      <c r="K10155" s="40"/>
      <c r="L10155" s="40"/>
    </row>
    <row r="10156" spans="1:12">
      <c r="A10156" s="17">
        <v>45657</v>
      </c>
      <c r="B10156" s="22" t="s">
        <v>10</v>
      </c>
      <c r="C10156" s="22" t="s">
        <v>573</v>
      </c>
      <c r="D10156" s="22" t="s">
        <v>10500</v>
      </c>
      <c r="E10156" s="22" t="s">
        <v>58</v>
      </c>
      <c r="F10156" s="22" t="s">
        <v>168</v>
      </c>
      <c r="G10156" s="9">
        <v>80530</v>
      </c>
      <c r="H10156" s="22" t="s">
        <v>15</v>
      </c>
      <c r="I10156" s="28">
        <v>0.01</v>
      </c>
      <c r="J10156" s="28">
        <v>644.24</v>
      </c>
      <c r="K10156" s="40"/>
      <c r="L10156" s="40"/>
    </row>
    <row r="10157" spans="1:12">
      <c r="A10157" s="17">
        <v>45657</v>
      </c>
      <c r="B10157" s="22" t="s">
        <v>10</v>
      </c>
      <c r="C10157" s="22" t="s">
        <v>703</v>
      </c>
      <c r="D10157" s="22" t="s">
        <v>10501</v>
      </c>
      <c r="E10157" s="22" t="s">
        <v>58</v>
      </c>
      <c r="F10157" s="22" t="s">
        <v>168</v>
      </c>
      <c r="G10157" s="9">
        <v>1300</v>
      </c>
      <c r="H10157" s="22" t="s">
        <v>15</v>
      </c>
      <c r="I10157" s="28">
        <v>0.01</v>
      </c>
      <c r="J10157" s="28">
        <v>10.4</v>
      </c>
      <c r="K10157" s="40"/>
      <c r="L10157" s="40"/>
    </row>
    <row r="10158" spans="1:12">
      <c r="A10158" s="17">
        <v>45657</v>
      </c>
      <c r="B10158" s="22" t="s">
        <v>10</v>
      </c>
      <c r="C10158" s="22" t="s">
        <v>703</v>
      </c>
      <c r="D10158" s="22" t="s">
        <v>10502</v>
      </c>
      <c r="E10158" s="22" t="s">
        <v>58</v>
      </c>
      <c r="F10158" s="22" t="s">
        <v>168</v>
      </c>
      <c r="G10158" s="9">
        <v>250</v>
      </c>
      <c r="H10158" s="22" t="s">
        <v>15</v>
      </c>
      <c r="I10158" s="28">
        <v>0.01</v>
      </c>
      <c r="J10158" s="28">
        <v>2</v>
      </c>
      <c r="K10158" s="40"/>
      <c r="L10158" s="40"/>
    </row>
    <row r="10159" spans="1:12">
      <c r="A10159" s="17">
        <v>45657</v>
      </c>
      <c r="B10159" s="22" t="s">
        <v>10</v>
      </c>
      <c r="C10159" s="22" t="s">
        <v>700</v>
      </c>
      <c r="D10159" s="22" t="s">
        <v>10503</v>
      </c>
      <c r="E10159" s="22" t="s">
        <v>58</v>
      </c>
      <c r="F10159" s="22" t="s">
        <v>168</v>
      </c>
      <c r="G10159" s="9">
        <v>11050</v>
      </c>
      <c r="H10159" s="22" t="s">
        <v>15</v>
      </c>
      <c r="I10159" s="28">
        <v>0.01</v>
      </c>
      <c r="J10159" s="28">
        <v>88.4</v>
      </c>
      <c r="K10159" s="40"/>
      <c r="L10159" s="40"/>
    </row>
    <row r="10160" spans="1:12">
      <c r="A10160" s="17">
        <v>45657</v>
      </c>
      <c r="B10160" s="22" t="s">
        <v>10</v>
      </c>
      <c r="C10160" s="22" t="s">
        <v>700</v>
      </c>
      <c r="D10160" s="22" t="s">
        <v>10504</v>
      </c>
      <c r="E10160" s="22" t="s">
        <v>58</v>
      </c>
      <c r="F10160" s="22" t="s">
        <v>168</v>
      </c>
      <c r="G10160" s="9">
        <v>14200</v>
      </c>
      <c r="H10160" s="22" t="s">
        <v>15</v>
      </c>
      <c r="I10160" s="28">
        <v>0.01</v>
      </c>
      <c r="J10160" s="28">
        <v>113.6</v>
      </c>
      <c r="K10160" s="40"/>
      <c r="L10160" s="40"/>
    </row>
    <row r="10161" spans="1:12">
      <c r="A10161" s="17">
        <v>45657</v>
      </c>
      <c r="B10161" s="22" t="s">
        <v>10</v>
      </c>
      <c r="C10161" s="22" t="s">
        <v>695</v>
      </c>
      <c r="D10161" s="22" t="s">
        <v>10505</v>
      </c>
      <c r="E10161" s="22" t="s">
        <v>58</v>
      </c>
      <c r="F10161" s="22" t="s">
        <v>168</v>
      </c>
      <c r="G10161" s="9">
        <v>61750</v>
      </c>
      <c r="H10161" s="22" t="s">
        <v>15</v>
      </c>
      <c r="I10161" s="28">
        <v>0.01</v>
      </c>
      <c r="J10161" s="28">
        <v>494</v>
      </c>
      <c r="K10161" s="40"/>
      <c r="L10161" s="40"/>
    </row>
    <row r="10162" spans="1:12">
      <c r="A10162" s="17">
        <v>45657</v>
      </c>
      <c r="B10162" s="22" t="s">
        <v>10</v>
      </c>
      <c r="C10162" s="22" t="s">
        <v>5194</v>
      </c>
      <c r="D10162" s="22" t="s">
        <v>10506</v>
      </c>
      <c r="E10162" s="22" t="s">
        <v>58</v>
      </c>
      <c r="F10162" s="22" t="s">
        <v>168</v>
      </c>
      <c r="G10162" s="9">
        <v>78000</v>
      </c>
      <c r="H10162" s="22" t="s">
        <v>15</v>
      </c>
      <c r="I10162" s="28">
        <v>0.01</v>
      </c>
      <c r="J10162" s="28">
        <v>624</v>
      </c>
      <c r="K10162" s="40"/>
      <c r="L10162" s="40"/>
    </row>
    <row r="10163" spans="1:12">
      <c r="A10163" s="17">
        <v>45657</v>
      </c>
      <c r="B10163" s="22" t="s">
        <v>10</v>
      </c>
      <c r="C10163" s="22" t="s">
        <v>197</v>
      </c>
      <c r="D10163" s="22" t="s">
        <v>10507</v>
      </c>
      <c r="E10163" s="22" t="s">
        <v>58</v>
      </c>
      <c r="F10163" s="22" t="s">
        <v>168</v>
      </c>
      <c r="G10163" s="9">
        <v>1516</v>
      </c>
      <c r="H10163" s="22" t="s">
        <v>15</v>
      </c>
      <c r="I10163" s="28">
        <v>0.01</v>
      </c>
      <c r="J10163" s="28">
        <v>12.13</v>
      </c>
      <c r="K10163" s="40"/>
      <c r="L10163" s="40"/>
    </row>
    <row r="10164" spans="1:12">
      <c r="A10164" s="17">
        <v>45657</v>
      </c>
      <c r="B10164" s="22" t="s">
        <v>10</v>
      </c>
      <c r="C10164" s="22" t="s">
        <v>197</v>
      </c>
      <c r="D10164" s="22" t="s">
        <v>10508</v>
      </c>
      <c r="E10164" s="22" t="s">
        <v>58</v>
      </c>
      <c r="F10164" s="22" t="s">
        <v>168</v>
      </c>
      <c r="G10164" s="9">
        <v>135860</v>
      </c>
      <c r="H10164" s="22" t="s">
        <v>15</v>
      </c>
      <c r="I10164" s="28">
        <v>0.01</v>
      </c>
      <c r="J10164" s="28">
        <v>1086.8800000000001</v>
      </c>
      <c r="K10164" s="40"/>
      <c r="L10164" s="40"/>
    </row>
    <row r="10165" spans="1:12">
      <c r="A10165" s="17">
        <v>45657</v>
      </c>
      <c r="B10165" s="22" t="s">
        <v>10</v>
      </c>
      <c r="C10165" s="22" t="s">
        <v>197</v>
      </c>
      <c r="D10165" s="22" t="s">
        <v>10509</v>
      </c>
      <c r="E10165" s="22" t="s">
        <v>58</v>
      </c>
      <c r="F10165" s="22" t="s">
        <v>168</v>
      </c>
      <c r="G10165" s="9">
        <v>32500</v>
      </c>
      <c r="H10165" s="22" t="s">
        <v>15</v>
      </c>
      <c r="I10165" s="28">
        <v>0.01</v>
      </c>
      <c r="J10165" s="28">
        <v>260</v>
      </c>
      <c r="K10165" s="40"/>
      <c r="L10165" s="40"/>
    </row>
    <row r="10166" spans="1:12">
      <c r="A10166" s="17">
        <v>45657</v>
      </c>
      <c r="B10166" s="22" t="s">
        <v>10</v>
      </c>
      <c r="C10166" s="22" t="s">
        <v>197</v>
      </c>
      <c r="D10166" s="22" t="s">
        <v>10510</v>
      </c>
      <c r="E10166" s="22" t="s">
        <v>58</v>
      </c>
      <c r="F10166" s="22" t="s">
        <v>168</v>
      </c>
      <c r="G10166" s="9">
        <v>471520</v>
      </c>
      <c r="H10166" s="22" t="s">
        <v>15</v>
      </c>
      <c r="I10166" s="28">
        <v>0.01</v>
      </c>
      <c r="J10166" s="28">
        <v>3772.16</v>
      </c>
      <c r="K10166" s="40"/>
      <c r="L10166" s="40"/>
    </row>
    <row r="10167" spans="1:12">
      <c r="A10167" s="17">
        <v>45657</v>
      </c>
      <c r="B10167" s="22" t="s">
        <v>10</v>
      </c>
      <c r="C10167" s="22" t="s">
        <v>197</v>
      </c>
      <c r="D10167" s="22" t="s">
        <v>10511</v>
      </c>
      <c r="E10167" s="22" t="s">
        <v>58</v>
      </c>
      <c r="F10167" s="22" t="s">
        <v>168</v>
      </c>
      <c r="G10167" s="9">
        <v>16250</v>
      </c>
      <c r="H10167" s="22" t="s">
        <v>15</v>
      </c>
      <c r="I10167" s="28">
        <v>0.01</v>
      </c>
      <c r="J10167" s="28">
        <v>130</v>
      </c>
      <c r="K10167" s="40"/>
      <c r="L10167" s="40"/>
    </row>
    <row r="10168" spans="1:12">
      <c r="A10168" s="17">
        <v>45657</v>
      </c>
      <c r="B10168" s="22" t="s">
        <v>10</v>
      </c>
      <c r="C10168" s="22" t="s">
        <v>410</v>
      </c>
      <c r="D10168" s="22" t="s">
        <v>10512</v>
      </c>
      <c r="E10168" s="22" t="s">
        <v>58</v>
      </c>
      <c r="F10168" s="22" t="s">
        <v>168</v>
      </c>
      <c r="H10168" s="22" t="s">
        <v>15</v>
      </c>
      <c r="K10168" s="40"/>
      <c r="L10168" s="40"/>
    </row>
    <row r="10169" spans="1:12">
      <c r="A10169" s="17">
        <v>45657</v>
      </c>
      <c r="B10169" s="22" t="s">
        <v>10</v>
      </c>
      <c r="C10169" s="22" t="s">
        <v>410</v>
      </c>
      <c r="D10169" s="22" t="s">
        <v>10513</v>
      </c>
      <c r="E10169" s="22" t="s">
        <v>58</v>
      </c>
      <c r="F10169" s="22" t="s">
        <v>168</v>
      </c>
      <c r="H10169" s="22" t="s">
        <v>15</v>
      </c>
      <c r="K10169" s="40"/>
      <c r="L10169" s="40"/>
    </row>
    <row r="10170" spans="1:12">
      <c r="A10170" s="17">
        <v>45657</v>
      </c>
      <c r="B10170" s="22" t="s">
        <v>10</v>
      </c>
      <c r="C10170" s="22" t="s">
        <v>208</v>
      </c>
      <c r="D10170" s="22" t="s">
        <v>10514</v>
      </c>
      <c r="E10170" s="22" t="s">
        <v>58</v>
      </c>
      <c r="F10170" s="22" t="s">
        <v>168</v>
      </c>
      <c r="H10170" s="22" t="s">
        <v>15</v>
      </c>
      <c r="K10170" s="40"/>
      <c r="L10170" s="40"/>
    </row>
    <row r="10171" spans="1:12">
      <c r="A10171" s="17">
        <v>45657</v>
      </c>
      <c r="B10171" s="22" t="s">
        <v>10</v>
      </c>
      <c r="C10171" s="22" t="s">
        <v>208</v>
      </c>
      <c r="D10171" s="22" t="s">
        <v>10515</v>
      </c>
      <c r="E10171" s="22" t="s">
        <v>58</v>
      </c>
      <c r="F10171" s="22" t="s">
        <v>168</v>
      </c>
      <c r="H10171" s="22" t="s">
        <v>15</v>
      </c>
      <c r="K10171" s="40"/>
      <c r="L10171" s="40"/>
    </row>
    <row r="10172" spans="1:12">
      <c r="A10172" s="17">
        <v>45657</v>
      </c>
      <c r="B10172" s="22" t="s">
        <v>10</v>
      </c>
      <c r="C10172" s="22" t="s">
        <v>208</v>
      </c>
      <c r="D10172" s="22" t="s">
        <v>10516</v>
      </c>
      <c r="E10172" s="22" t="s">
        <v>58</v>
      </c>
      <c r="F10172" s="22" t="s">
        <v>168</v>
      </c>
      <c r="H10172" s="22" t="s">
        <v>15</v>
      </c>
      <c r="K10172" s="40"/>
      <c r="L10172" s="40"/>
    </row>
    <row r="10173" spans="1:12">
      <c r="A10173" s="17">
        <v>45657</v>
      </c>
      <c r="B10173" s="22" t="s">
        <v>10</v>
      </c>
      <c r="C10173" s="22" t="s">
        <v>211</v>
      </c>
      <c r="D10173" s="22" t="s">
        <v>10517</v>
      </c>
      <c r="E10173" s="22" t="s">
        <v>58</v>
      </c>
      <c r="F10173" s="22" t="s">
        <v>168</v>
      </c>
      <c r="H10173" s="22" t="s">
        <v>15</v>
      </c>
      <c r="K10173" s="40"/>
      <c r="L10173" s="40"/>
    </row>
    <row r="10174" spans="1:12">
      <c r="A10174" s="17">
        <v>45657</v>
      </c>
      <c r="B10174" s="22" t="s">
        <v>10</v>
      </c>
      <c r="C10174" s="22" t="s">
        <v>216</v>
      </c>
      <c r="D10174" s="22" t="s">
        <v>10518</v>
      </c>
      <c r="E10174" s="22" t="s">
        <v>58</v>
      </c>
      <c r="F10174" s="22" t="s">
        <v>168</v>
      </c>
      <c r="H10174" s="22" t="s">
        <v>15</v>
      </c>
      <c r="K10174" s="40"/>
      <c r="L10174" s="40"/>
    </row>
    <row r="10175" spans="1:12">
      <c r="A10175" s="17">
        <v>45657</v>
      </c>
      <c r="B10175" s="22" t="s">
        <v>10</v>
      </c>
      <c r="C10175" s="22" t="s">
        <v>216</v>
      </c>
      <c r="D10175" s="22" t="s">
        <v>10519</v>
      </c>
      <c r="E10175" s="22" t="s">
        <v>58</v>
      </c>
      <c r="F10175" s="22" t="s">
        <v>168</v>
      </c>
      <c r="H10175" s="22" t="s">
        <v>15</v>
      </c>
      <c r="K10175" s="40"/>
      <c r="L10175" s="40"/>
    </row>
    <row r="10176" spans="1:12">
      <c r="A10176" s="17">
        <v>45657</v>
      </c>
      <c r="B10176" s="22" t="s">
        <v>10</v>
      </c>
      <c r="C10176" s="22" t="s">
        <v>216</v>
      </c>
      <c r="D10176" s="22" t="s">
        <v>10520</v>
      </c>
      <c r="E10176" s="22" t="s">
        <v>58</v>
      </c>
      <c r="F10176" s="22" t="s">
        <v>168</v>
      </c>
      <c r="H10176" s="22" t="s">
        <v>15</v>
      </c>
      <c r="K10176" s="40"/>
      <c r="L10176" s="40"/>
    </row>
    <row r="10177" spans="1:12">
      <c r="A10177" s="17">
        <v>45657</v>
      </c>
      <c r="B10177" s="22" t="s">
        <v>10</v>
      </c>
      <c r="C10177" s="22" t="s">
        <v>223</v>
      </c>
      <c r="D10177" s="22" t="s">
        <v>10521</v>
      </c>
      <c r="E10177" s="22" t="s">
        <v>58</v>
      </c>
      <c r="F10177" s="22" t="s">
        <v>168</v>
      </c>
      <c r="H10177" s="22" t="s">
        <v>15</v>
      </c>
      <c r="K10177" s="40"/>
      <c r="L10177" s="40"/>
    </row>
    <row r="10178" spans="1:12">
      <c r="A10178" s="17">
        <v>45657</v>
      </c>
      <c r="B10178" s="22" t="s">
        <v>10</v>
      </c>
      <c r="C10178" s="22" t="s">
        <v>227</v>
      </c>
      <c r="D10178" s="22" t="s">
        <v>10522</v>
      </c>
      <c r="E10178" s="22" t="s">
        <v>58</v>
      </c>
      <c r="F10178" s="22" t="s">
        <v>168</v>
      </c>
      <c r="H10178" s="22" t="s">
        <v>15</v>
      </c>
      <c r="K10178" s="40"/>
      <c r="L10178" s="40"/>
    </row>
    <row r="10179" spans="1:12">
      <c r="A10179" s="17">
        <v>45657</v>
      </c>
      <c r="B10179" s="22" t="s">
        <v>10</v>
      </c>
      <c r="C10179" s="22" t="s">
        <v>227</v>
      </c>
      <c r="D10179" s="22" t="s">
        <v>10523</v>
      </c>
      <c r="E10179" s="22" t="s">
        <v>58</v>
      </c>
      <c r="F10179" s="22" t="s">
        <v>168</v>
      </c>
      <c r="H10179" s="22" t="s">
        <v>15</v>
      </c>
      <c r="K10179" s="40"/>
      <c r="L10179" s="40"/>
    </row>
    <row r="10180" spans="1:12">
      <c r="A10180" s="17">
        <v>45657</v>
      </c>
      <c r="B10180" s="22" t="s">
        <v>10</v>
      </c>
      <c r="C10180" s="22" t="s">
        <v>227</v>
      </c>
      <c r="D10180" s="22" t="s">
        <v>10524</v>
      </c>
      <c r="E10180" s="22" t="s">
        <v>58</v>
      </c>
      <c r="F10180" s="22" t="s">
        <v>168</v>
      </c>
      <c r="H10180" s="22" t="s">
        <v>15</v>
      </c>
      <c r="K10180" s="40"/>
      <c r="L10180" s="40"/>
    </row>
    <row r="10181" spans="1:12">
      <c r="A10181" s="17">
        <v>45657</v>
      </c>
      <c r="B10181" s="22" t="s">
        <v>10</v>
      </c>
      <c r="C10181" s="22" t="s">
        <v>230</v>
      </c>
      <c r="D10181" s="22" t="s">
        <v>10525</v>
      </c>
      <c r="E10181" s="22" t="s">
        <v>58</v>
      </c>
      <c r="F10181" s="22" t="s">
        <v>168</v>
      </c>
      <c r="H10181" s="22" t="s">
        <v>15</v>
      </c>
      <c r="K10181" s="40"/>
      <c r="L10181" s="40"/>
    </row>
    <row r="10182" spans="1:12">
      <c r="A10182" s="17">
        <v>45657</v>
      </c>
      <c r="B10182" s="22" t="s">
        <v>10</v>
      </c>
      <c r="C10182" s="22" t="s">
        <v>230</v>
      </c>
      <c r="D10182" s="22" t="s">
        <v>10526</v>
      </c>
      <c r="E10182" s="22" t="s">
        <v>58</v>
      </c>
      <c r="F10182" s="22" t="s">
        <v>168</v>
      </c>
      <c r="H10182" s="22" t="s">
        <v>15</v>
      </c>
      <c r="K10182" s="40"/>
      <c r="L10182" s="40"/>
    </row>
    <row r="10183" spans="1:12">
      <c r="A10183" s="17">
        <v>45657</v>
      </c>
      <c r="B10183" s="22" t="s">
        <v>10</v>
      </c>
      <c r="C10183" s="22" t="s">
        <v>230</v>
      </c>
      <c r="D10183" s="22" t="s">
        <v>10527</v>
      </c>
      <c r="E10183" s="22" t="s">
        <v>58</v>
      </c>
      <c r="F10183" s="22" t="s">
        <v>168</v>
      </c>
      <c r="H10183" s="22" t="s">
        <v>15</v>
      </c>
      <c r="K10183" s="40"/>
      <c r="L10183" s="40"/>
    </row>
    <row r="10184" spans="1:12">
      <c r="A10184" s="17">
        <v>45657</v>
      </c>
      <c r="B10184" s="22" t="s">
        <v>10</v>
      </c>
      <c r="C10184" s="22" t="s">
        <v>230</v>
      </c>
      <c r="D10184" s="22" t="s">
        <v>10528</v>
      </c>
      <c r="E10184" s="22" t="s">
        <v>58</v>
      </c>
      <c r="F10184" s="22" t="s">
        <v>168</v>
      </c>
      <c r="H10184" s="22" t="s">
        <v>15</v>
      </c>
      <c r="K10184" s="40"/>
      <c r="L10184" s="40"/>
    </row>
    <row r="10185" spans="1:12">
      <c r="A10185" s="17">
        <v>45657</v>
      </c>
      <c r="B10185" s="22" t="s">
        <v>10</v>
      </c>
      <c r="C10185" s="22" t="s">
        <v>230</v>
      </c>
      <c r="D10185" s="22" t="s">
        <v>10529</v>
      </c>
      <c r="E10185" s="22" t="s">
        <v>58</v>
      </c>
      <c r="F10185" s="22" t="s">
        <v>168</v>
      </c>
      <c r="H10185" s="22" t="s">
        <v>15</v>
      </c>
      <c r="K10185" s="40"/>
      <c r="L10185" s="40"/>
    </row>
    <row r="10186" spans="1:12">
      <c r="A10186" s="17">
        <v>45657</v>
      </c>
      <c r="B10186" s="22" t="s">
        <v>10</v>
      </c>
      <c r="C10186" s="22" t="s">
        <v>230</v>
      </c>
      <c r="D10186" s="22" t="s">
        <v>10530</v>
      </c>
      <c r="E10186" s="22" t="s">
        <v>58</v>
      </c>
      <c r="F10186" s="22" t="s">
        <v>168</v>
      </c>
      <c r="H10186" s="22" t="s">
        <v>15</v>
      </c>
      <c r="K10186" s="40"/>
      <c r="L10186" s="40"/>
    </row>
    <row r="10187" spans="1:12">
      <c r="A10187" s="17">
        <v>45657</v>
      </c>
      <c r="B10187" s="22" t="s">
        <v>10</v>
      </c>
      <c r="C10187" s="22" t="s">
        <v>230</v>
      </c>
      <c r="D10187" s="22" t="s">
        <v>10531</v>
      </c>
      <c r="E10187" s="22" t="s">
        <v>58</v>
      </c>
      <c r="F10187" s="22" t="s">
        <v>168</v>
      </c>
      <c r="H10187" s="22" t="s">
        <v>15</v>
      </c>
      <c r="K10187" s="40"/>
      <c r="L10187" s="40"/>
    </row>
    <row r="10188" spans="1:12">
      <c r="A10188" s="17">
        <v>45657</v>
      </c>
      <c r="B10188" s="22" t="s">
        <v>10</v>
      </c>
      <c r="C10188" s="22" t="s">
        <v>230</v>
      </c>
      <c r="D10188" s="22" t="s">
        <v>10532</v>
      </c>
      <c r="E10188" s="22" t="s">
        <v>58</v>
      </c>
      <c r="F10188" s="22" t="s">
        <v>168</v>
      </c>
      <c r="H10188" s="22" t="s">
        <v>15</v>
      </c>
      <c r="K10188" s="40"/>
      <c r="L10188" s="40"/>
    </row>
    <row r="10189" spans="1:12">
      <c r="A10189" s="17">
        <v>45657</v>
      </c>
      <c r="B10189" s="22" t="s">
        <v>10</v>
      </c>
      <c r="C10189" s="22" t="s">
        <v>230</v>
      </c>
      <c r="D10189" s="22" t="s">
        <v>10533</v>
      </c>
      <c r="E10189" s="22" t="s">
        <v>58</v>
      </c>
      <c r="F10189" s="22" t="s">
        <v>168</v>
      </c>
      <c r="H10189" s="22" t="s">
        <v>15</v>
      </c>
      <c r="K10189" s="40"/>
      <c r="L10189" s="40"/>
    </row>
    <row r="10190" spans="1:12">
      <c r="A10190" s="17">
        <v>45657</v>
      </c>
      <c r="B10190" s="22" t="s">
        <v>10</v>
      </c>
      <c r="C10190" s="22" t="s">
        <v>233</v>
      </c>
      <c r="D10190" s="22" t="s">
        <v>10534</v>
      </c>
      <c r="E10190" s="22" t="s">
        <v>58</v>
      </c>
      <c r="F10190" s="22" t="s">
        <v>168</v>
      </c>
      <c r="H10190" s="22" t="s">
        <v>15</v>
      </c>
      <c r="K10190" s="40"/>
      <c r="L10190" s="40"/>
    </row>
    <row r="10191" spans="1:12">
      <c r="A10191" s="17">
        <v>45657</v>
      </c>
      <c r="B10191" s="22" t="s">
        <v>10</v>
      </c>
      <c r="C10191" s="22" t="s">
        <v>252</v>
      </c>
      <c r="D10191" s="22" t="s">
        <v>10535</v>
      </c>
      <c r="E10191" s="22" t="s">
        <v>58</v>
      </c>
      <c r="F10191" s="22" t="s">
        <v>168</v>
      </c>
      <c r="H10191" s="22" t="s">
        <v>15</v>
      </c>
      <c r="K10191" s="40"/>
      <c r="L10191" s="40"/>
    </row>
    <row r="10192" spans="1:12">
      <c r="A10192" s="17">
        <v>45657</v>
      </c>
      <c r="B10192" s="22" t="s">
        <v>10</v>
      </c>
      <c r="C10192" s="22" t="s">
        <v>256</v>
      </c>
      <c r="D10192" s="22" t="s">
        <v>10536</v>
      </c>
      <c r="E10192" s="22" t="s">
        <v>58</v>
      </c>
      <c r="F10192" s="22" t="s">
        <v>168</v>
      </c>
      <c r="H10192" s="22" t="s">
        <v>15</v>
      </c>
      <c r="K10192" s="40"/>
      <c r="L10192" s="40"/>
    </row>
    <row r="10193" spans="1:12">
      <c r="A10193" s="17">
        <v>45657</v>
      </c>
      <c r="B10193" s="22" t="s">
        <v>10</v>
      </c>
      <c r="C10193" s="22" t="s">
        <v>256</v>
      </c>
      <c r="D10193" s="22" t="s">
        <v>10537</v>
      </c>
      <c r="E10193" s="22" t="s">
        <v>58</v>
      </c>
      <c r="F10193" s="22" t="s">
        <v>168</v>
      </c>
      <c r="H10193" s="22" t="s">
        <v>15</v>
      </c>
      <c r="K10193" s="40"/>
      <c r="L10193" s="40"/>
    </row>
    <row r="10194" spans="1:12">
      <c r="A10194" s="17">
        <v>45657</v>
      </c>
      <c r="B10194" s="22" t="s">
        <v>10</v>
      </c>
      <c r="C10194" s="22" t="s">
        <v>256</v>
      </c>
      <c r="D10194" s="22" t="s">
        <v>10538</v>
      </c>
      <c r="E10194" s="22" t="s">
        <v>58</v>
      </c>
      <c r="F10194" s="22" t="s">
        <v>168</v>
      </c>
      <c r="H10194" s="22" t="s">
        <v>15</v>
      </c>
      <c r="K10194" s="40"/>
      <c r="L10194" s="40"/>
    </row>
    <row r="10195" spans="1:12">
      <c r="A10195" s="17">
        <v>45657</v>
      </c>
      <c r="B10195" s="22" t="s">
        <v>10</v>
      </c>
      <c r="C10195" s="22" t="s">
        <v>256</v>
      </c>
      <c r="D10195" s="22" t="s">
        <v>10539</v>
      </c>
      <c r="E10195" s="22" t="s">
        <v>58</v>
      </c>
      <c r="F10195" s="22" t="s">
        <v>168</v>
      </c>
      <c r="H10195" s="22" t="s">
        <v>15</v>
      </c>
      <c r="K10195" s="40"/>
      <c r="L10195" s="40"/>
    </row>
    <row r="10196" spans="1:12">
      <c r="A10196" s="17">
        <v>45657</v>
      </c>
      <c r="B10196" s="22" t="s">
        <v>10</v>
      </c>
      <c r="C10196" s="22" t="s">
        <v>256</v>
      </c>
      <c r="D10196" s="22" t="s">
        <v>10540</v>
      </c>
      <c r="E10196" s="22" t="s">
        <v>58</v>
      </c>
      <c r="F10196" s="22" t="s">
        <v>168</v>
      </c>
      <c r="H10196" s="22" t="s">
        <v>15</v>
      </c>
      <c r="K10196" s="40"/>
      <c r="L10196" s="40"/>
    </row>
    <row r="10197" spans="1:12">
      <c r="A10197" s="17">
        <v>45657</v>
      </c>
      <c r="B10197" s="22" t="s">
        <v>10</v>
      </c>
      <c r="C10197" s="22" t="s">
        <v>256</v>
      </c>
      <c r="D10197" s="22" t="s">
        <v>10541</v>
      </c>
      <c r="E10197" s="22" t="s">
        <v>58</v>
      </c>
      <c r="F10197" s="22" t="s">
        <v>168</v>
      </c>
      <c r="H10197" s="22" t="s">
        <v>15</v>
      </c>
      <c r="K10197" s="40"/>
      <c r="L10197" s="40"/>
    </row>
    <row r="10198" spans="1:12">
      <c r="A10198" s="17">
        <v>45657</v>
      </c>
      <c r="B10198" s="22" t="s">
        <v>10</v>
      </c>
      <c r="C10198" s="22" t="s">
        <v>256</v>
      </c>
      <c r="D10198" s="22" t="s">
        <v>10542</v>
      </c>
      <c r="E10198" s="22" t="s">
        <v>58</v>
      </c>
      <c r="F10198" s="22" t="s">
        <v>168</v>
      </c>
      <c r="H10198" s="22" t="s">
        <v>15</v>
      </c>
      <c r="K10198" s="40"/>
      <c r="L10198" s="40"/>
    </row>
    <row r="10199" spans="1:12">
      <c r="A10199" s="17">
        <v>45657</v>
      </c>
      <c r="B10199" s="22" t="s">
        <v>10</v>
      </c>
      <c r="C10199" s="22" t="s">
        <v>256</v>
      </c>
      <c r="D10199" s="22" t="s">
        <v>10543</v>
      </c>
      <c r="E10199" s="22" t="s">
        <v>58</v>
      </c>
      <c r="F10199" s="22" t="s">
        <v>168</v>
      </c>
      <c r="H10199" s="22" t="s">
        <v>15</v>
      </c>
      <c r="K10199" s="40"/>
      <c r="L10199" s="40"/>
    </row>
    <row r="10200" spans="1:12">
      <c r="A10200" s="17">
        <v>45657</v>
      </c>
      <c r="B10200" s="22" t="s">
        <v>10</v>
      </c>
      <c r="C10200" s="22" t="s">
        <v>256</v>
      </c>
      <c r="D10200" s="22" t="s">
        <v>10544</v>
      </c>
      <c r="E10200" s="22" t="s">
        <v>58</v>
      </c>
      <c r="F10200" s="22" t="s">
        <v>168</v>
      </c>
      <c r="H10200" s="22" t="s">
        <v>15</v>
      </c>
      <c r="K10200" s="40"/>
      <c r="L10200" s="40"/>
    </row>
    <row r="10201" spans="1:12">
      <c r="A10201" s="17">
        <v>45657</v>
      </c>
      <c r="B10201" s="22" t="s">
        <v>10</v>
      </c>
      <c r="C10201" s="22" t="s">
        <v>256</v>
      </c>
      <c r="D10201" s="22" t="s">
        <v>10545</v>
      </c>
      <c r="E10201" s="22" t="s">
        <v>58</v>
      </c>
      <c r="F10201" s="22" t="s">
        <v>168</v>
      </c>
      <c r="H10201" s="22" t="s">
        <v>15</v>
      </c>
      <c r="K10201" s="40"/>
      <c r="L10201" s="40"/>
    </row>
    <row r="10202" spans="1:12">
      <c r="A10202" s="17">
        <v>45657</v>
      </c>
      <c r="B10202" s="22" t="s">
        <v>10</v>
      </c>
      <c r="C10202" s="22" t="s">
        <v>414</v>
      </c>
      <c r="D10202" s="22" t="s">
        <v>10546</v>
      </c>
      <c r="E10202" s="22" t="s">
        <v>58</v>
      </c>
      <c r="F10202" s="22" t="s">
        <v>168</v>
      </c>
      <c r="G10202" s="9">
        <v>4394</v>
      </c>
      <c r="H10202" s="22" t="s">
        <v>15</v>
      </c>
      <c r="I10202" s="28">
        <v>0.01</v>
      </c>
      <c r="J10202" s="28">
        <v>35.15</v>
      </c>
      <c r="K10202" s="40"/>
      <c r="L10202" s="40"/>
    </row>
    <row r="10203" spans="1:12">
      <c r="A10203" s="17">
        <v>45657</v>
      </c>
      <c r="B10203" s="22" t="s">
        <v>10</v>
      </c>
      <c r="C10203" s="22" t="s">
        <v>414</v>
      </c>
      <c r="D10203" s="22" t="s">
        <v>10547</v>
      </c>
      <c r="E10203" s="22" t="s">
        <v>58</v>
      </c>
      <c r="F10203" s="22" t="s">
        <v>168</v>
      </c>
      <c r="G10203" s="9">
        <v>29900</v>
      </c>
      <c r="H10203" s="22" t="s">
        <v>15</v>
      </c>
      <c r="I10203" s="28">
        <v>0.01</v>
      </c>
      <c r="J10203" s="28">
        <v>239.2</v>
      </c>
      <c r="K10203" s="40"/>
      <c r="L10203" s="40"/>
    </row>
    <row r="10204" spans="1:12">
      <c r="A10204" s="17">
        <v>45657</v>
      </c>
      <c r="B10204" s="22" t="s">
        <v>10</v>
      </c>
      <c r="C10204" s="22" t="s">
        <v>414</v>
      </c>
      <c r="D10204" s="22" t="s">
        <v>10548</v>
      </c>
      <c r="E10204" s="22" t="s">
        <v>58</v>
      </c>
      <c r="F10204" s="22" t="s">
        <v>168</v>
      </c>
      <c r="G10204" s="9">
        <v>21450</v>
      </c>
      <c r="H10204" s="22" t="s">
        <v>15</v>
      </c>
      <c r="I10204" s="28">
        <v>0.01</v>
      </c>
      <c r="J10204" s="28">
        <v>171.6</v>
      </c>
      <c r="K10204" s="40"/>
      <c r="L10204" s="40"/>
    </row>
    <row r="10205" spans="1:12">
      <c r="A10205" s="17">
        <v>45657</v>
      </c>
      <c r="B10205" s="22" t="s">
        <v>10</v>
      </c>
      <c r="C10205" s="22" t="s">
        <v>5200</v>
      </c>
      <c r="D10205" s="22" t="s">
        <v>10549</v>
      </c>
      <c r="E10205" s="22" t="s">
        <v>58</v>
      </c>
      <c r="F10205" s="22" t="s">
        <v>168</v>
      </c>
      <c r="G10205" s="9">
        <v>17400</v>
      </c>
      <c r="H10205" s="22" t="s">
        <v>15</v>
      </c>
      <c r="I10205" s="28">
        <v>0.01</v>
      </c>
      <c r="J10205" s="28">
        <v>139.19999999999999</v>
      </c>
      <c r="K10205" s="40"/>
      <c r="L10205" s="40"/>
    </row>
    <row r="10206" spans="1:12">
      <c r="A10206" s="17">
        <v>45657</v>
      </c>
      <c r="B10206" s="22" t="s">
        <v>10</v>
      </c>
      <c r="C10206" s="22" t="s">
        <v>410</v>
      </c>
      <c r="D10206" s="22" t="s">
        <v>10550</v>
      </c>
      <c r="E10206" s="22" t="s">
        <v>58</v>
      </c>
      <c r="F10206" s="22" t="s">
        <v>168</v>
      </c>
      <c r="G10206" s="9">
        <v>2600</v>
      </c>
      <c r="H10206" s="22" t="s">
        <v>15</v>
      </c>
      <c r="I10206" s="28">
        <v>0.01</v>
      </c>
      <c r="J10206" s="28">
        <v>20.8</v>
      </c>
      <c r="K10206" s="40"/>
      <c r="L10206" s="40"/>
    </row>
    <row r="10207" spans="1:12">
      <c r="A10207" s="17">
        <v>45657</v>
      </c>
      <c r="B10207" s="22" t="s">
        <v>10</v>
      </c>
      <c r="C10207" s="22" t="s">
        <v>208</v>
      </c>
      <c r="D10207" s="22" t="s">
        <v>10551</v>
      </c>
      <c r="E10207" s="22" t="s">
        <v>58</v>
      </c>
      <c r="F10207" s="22" t="s">
        <v>168</v>
      </c>
      <c r="G10207" s="9">
        <v>4032</v>
      </c>
      <c r="H10207" s="22" t="s">
        <v>15</v>
      </c>
      <c r="I10207" s="28">
        <v>0.01</v>
      </c>
      <c r="J10207" s="28">
        <v>32.26</v>
      </c>
      <c r="K10207" s="40"/>
      <c r="L10207" s="40"/>
    </row>
    <row r="10208" spans="1:12">
      <c r="A10208" s="17">
        <v>45657</v>
      </c>
      <c r="B10208" s="22" t="s">
        <v>10</v>
      </c>
      <c r="C10208" s="22" t="s">
        <v>208</v>
      </c>
      <c r="D10208" s="22" t="s">
        <v>10552</v>
      </c>
      <c r="E10208" s="22" t="s">
        <v>58</v>
      </c>
      <c r="F10208" s="22" t="s">
        <v>168</v>
      </c>
      <c r="G10208" s="9">
        <v>65000</v>
      </c>
      <c r="H10208" s="22" t="s">
        <v>15</v>
      </c>
      <c r="I10208" s="28">
        <v>0.01</v>
      </c>
      <c r="J10208" s="28">
        <v>520</v>
      </c>
      <c r="K10208" s="40"/>
      <c r="L10208" s="40"/>
    </row>
    <row r="10209" spans="1:12">
      <c r="A10209" s="17">
        <v>45657</v>
      </c>
      <c r="B10209" s="22" t="s">
        <v>10</v>
      </c>
      <c r="C10209" s="22" t="s">
        <v>282</v>
      </c>
      <c r="D10209" s="22" t="s">
        <v>10553</v>
      </c>
      <c r="E10209" s="22" t="s">
        <v>58</v>
      </c>
      <c r="F10209" s="22" t="s">
        <v>168</v>
      </c>
      <c r="G10209" s="9">
        <v>32500</v>
      </c>
      <c r="H10209" s="22" t="s">
        <v>15</v>
      </c>
      <c r="I10209" s="28">
        <v>0.01</v>
      </c>
      <c r="J10209" s="28">
        <v>260</v>
      </c>
      <c r="K10209" s="40"/>
      <c r="L10209" s="40"/>
    </row>
    <row r="10210" spans="1:12">
      <c r="A10210" s="17">
        <v>45657</v>
      </c>
      <c r="B10210" s="22" t="s">
        <v>10</v>
      </c>
      <c r="C10210" s="22" t="s">
        <v>282</v>
      </c>
      <c r="D10210" s="22" t="s">
        <v>10554</v>
      </c>
      <c r="E10210" s="22" t="s">
        <v>58</v>
      </c>
      <c r="F10210" s="22" t="s">
        <v>168</v>
      </c>
      <c r="G10210" s="9">
        <v>81250</v>
      </c>
      <c r="H10210" s="22" t="s">
        <v>15</v>
      </c>
      <c r="I10210" s="28">
        <v>0.01</v>
      </c>
      <c r="J10210" s="28">
        <v>650</v>
      </c>
      <c r="K10210" s="40"/>
      <c r="L10210" s="40"/>
    </row>
    <row r="10211" spans="1:12">
      <c r="A10211" s="17">
        <v>45657</v>
      </c>
      <c r="B10211" s="22" t="s">
        <v>10</v>
      </c>
      <c r="C10211" s="22" t="s">
        <v>282</v>
      </c>
      <c r="D10211" s="22" t="s">
        <v>10555</v>
      </c>
      <c r="E10211" s="22" t="s">
        <v>58</v>
      </c>
      <c r="F10211" s="22" t="s">
        <v>168</v>
      </c>
      <c r="G10211" s="9">
        <v>16590</v>
      </c>
      <c r="H10211" s="22" t="s">
        <v>15</v>
      </c>
      <c r="I10211" s="28">
        <v>0.01</v>
      </c>
      <c r="J10211" s="28">
        <v>132.72</v>
      </c>
      <c r="K10211" s="40"/>
      <c r="L10211" s="40"/>
    </row>
    <row r="10212" spans="1:12">
      <c r="A10212" s="17">
        <v>45657</v>
      </c>
      <c r="B10212" s="22" t="s">
        <v>10</v>
      </c>
      <c r="C10212" s="22" t="s">
        <v>282</v>
      </c>
      <c r="D10212" s="22" t="s">
        <v>10556</v>
      </c>
      <c r="E10212" s="22" t="s">
        <v>58</v>
      </c>
      <c r="F10212" s="22" t="s">
        <v>168</v>
      </c>
      <c r="H10212" s="22" t="s">
        <v>15</v>
      </c>
      <c r="K10212" s="40"/>
      <c r="L10212" s="40"/>
    </row>
    <row r="10213" spans="1:12">
      <c r="A10213" s="17">
        <v>45657</v>
      </c>
      <c r="B10213" s="22" t="s">
        <v>10</v>
      </c>
      <c r="C10213" s="22" t="s">
        <v>282</v>
      </c>
      <c r="D10213" s="22" t="s">
        <v>10557</v>
      </c>
      <c r="E10213" s="22" t="s">
        <v>58</v>
      </c>
      <c r="F10213" s="22" t="s">
        <v>168</v>
      </c>
      <c r="H10213" s="22" t="s">
        <v>15</v>
      </c>
      <c r="K10213" s="40"/>
      <c r="L10213" s="40"/>
    </row>
    <row r="10214" spans="1:12">
      <c r="A10214" s="17">
        <v>45657</v>
      </c>
      <c r="B10214" s="22" t="s">
        <v>10</v>
      </c>
      <c r="C10214" s="22" t="s">
        <v>371</v>
      </c>
      <c r="D10214" s="22" t="s">
        <v>10558</v>
      </c>
      <c r="E10214" s="22" t="s">
        <v>58</v>
      </c>
      <c r="F10214" s="22" t="s">
        <v>168</v>
      </c>
      <c r="G10214" s="9">
        <v>32500</v>
      </c>
      <c r="H10214" s="22" t="s">
        <v>15</v>
      </c>
      <c r="I10214" s="28">
        <v>0.01</v>
      </c>
      <c r="J10214" s="28">
        <v>260</v>
      </c>
      <c r="K10214" s="40"/>
      <c r="L10214" s="40"/>
    </row>
    <row r="10215" spans="1:12">
      <c r="A10215" s="17">
        <v>45657</v>
      </c>
      <c r="B10215" s="22" t="s">
        <v>10</v>
      </c>
      <c r="C10215" s="22" t="s">
        <v>371</v>
      </c>
      <c r="D10215" s="22" t="s">
        <v>10559</v>
      </c>
      <c r="E10215" s="22" t="s">
        <v>58</v>
      </c>
      <c r="F10215" s="22" t="s">
        <v>168</v>
      </c>
      <c r="G10215" s="9">
        <v>664</v>
      </c>
      <c r="H10215" s="22" t="s">
        <v>15</v>
      </c>
      <c r="I10215" s="28">
        <v>0.01</v>
      </c>
      <c r="J10215" s="28">
        <v>5.31</v>
      </c>
      <c r="K10215" s="40"/>
      <c r="L10215" s="40"/>
    </row>
    <row r="10216" spans="1:12">
      <c r="A10216" s="17">
        <v>45657</v>
      </c>
      <c r="B10216" s="22" t="s">
        <v>10</v>
      </c>
      <c r="C10216" s="22" t="s">
        <v>369</v>
      </c>
      <c r="D10216" s="22" t="s">
        <v>10560</v>
      </c>
      <c r="E10216" s="22" t="s">
        <v>58</v>
      </c>
      <c r="F10216" s="22" t="s">
        <v>168</v>
      </c>
      <c r="H10216" s="22" t="s">
        <v>15</v>
      </c>
      <c r="K10216" s="40"/>
      <c r="L10216" s="40"/>
    </row>
    <row r="10217" spans="1:12">
      <c r="A10217" s="17">
        <v>45657</v>
      </c>
      <c r="B10217" s="22" t="s">
        <v>10</v>
      </c>
      <c r="C10217" s="22" t="s">
        <v>369</v>
      </c>
      <c r="D10217" s="22" t="s">
        <v>10561</v>
      </c>
      <c r="E10217" s="22" t="s">
        <v>58</v>
      </c>
      <c r="F10217" s="22" t="s">
        <v>168</v>
      </c>
      <c r="H10217" s="22" t="s">
        <v>15</v>
      </c>
      <c r="K10217" s="40"/>
      <c r="L10217" s="40"/>
    </row>
    <row r="10218" spans="1:12">
      <c r="A10218" s="17">
        <v>45657</v>
      </c>
      <c r="B10218" s="22" t="s">
        <v>10</v>
      </c>
      <c r="C10218" s="22" t="s">
        <v>369</v>
      </c>
      <c r="D10218" s="22" t="s">
        <v>10562</v>
      </c>
      <c r="E10218" s="22" t="s">
        <v>58</v>
      </c>
      <c r="F10218" s="22" t="s">
        <v>168</v>
      </c>
      <c r="H10218" s="22" t="s">
        <v>15</v>
      </c>
      <c r="K10218" s="40"/>
      <c r="L10218" s="40"/>
    </row>
    <row r="10219" spans="1:12">
      <c r="A10219" s="17">
        <v>45657</v>
      </c>
      <c r="B10219" s="22" t="s">
        <v>10</v>
      </c>
      <c r="C10219" s="22" t="s">
        <v>369</v>
      </c>
      <c r="D10219" s="22" t="s">
        <v>10563</v>
      </c>
      <c r="E10219" s="22" t="s">
        <v>58</v>
      </c>
      <c r="F10219" s="22" t="s">
        <v>168</v>
      </c>
      <c r="H10219" s="22" t="s">
        <v>15</v>
      </c>
      <c r="K10219" s="40"/>
      <c r="L10219" s="40"/>
    </row>
    <row r="10220" spans="1:12">
      <c r="A10220" s="17">
        <v>45657</v>
      </c>
      <c r="B10220" s="22" t="s">
        <v>10</v>
      </c>
      <c r="C10220" s="22" t="s">
        <v>367</v>
      </c>
      <c r="D10220" s="22" t="s">
        <v>10564</v>
      </c>
      <c r="E10220" s="22" t="s">
        <v>58</v>
      </c>
      <c r="F10220" s="22" t="s">
        <v>168</v>
      </c>
      <c r="H10220" s="22" t="s">
        <v>15</v>
      </c>
      <c r="K10220" s="40"/>
      <c r="L10220" s="40"/>
    </row>
    <row r="10221" spans="1:12">
      <c r="A10221" s="17">
        <v>45657</v>
      </c>
      <c r="B10221" s="22" t="s">
        <v>10</v>
      </c>
      <c r="C10221" s="22" t="s">
        <v>363</v>
      </c>
      <c r="D10221" s="22" t="s">
        <v>10565</v>
      </c>
      <c r="E10221" s="22" t="s">
        <v>58</v>
      </c>
      <c r="F10221" s="22" t="s">
        <v>168</v>
      </c>
      <c r="H10221" s="22" t="s">
        <v>15</v>
      </c>
      <c r="K10221" s="40"/>
      <c r="L10221" s="40"/>
    </row>
    <row r="10222" spans="1:12">
      <c r="A10222" s="17">
        <v>45657</v>
      </c>
      <c r="B10222" s="22" t="s">
        <v>10</v>
      </c>
      <c r="C10222" s="22" t="s">
        <v>363</v>
      </c>
      <c r="D10222" s="22" t="s">
        <v>10566</v>
      </c>
      <c r="E10222" s="22" t="s">
        <v>58</v>
      </c>
      <c r="F10222" s="22" t="s">
        <v>168</v>
      </c>
      <c r="H10222" s="22" t="s">
        <v>15</v>
      </c>
      <c r="K10222" s="40"/>
      <c r="L10222" s="40"/>
    </row>
    <row r="10223" spans="1:12">
      <c r="A10223" s="17">
        <v>45657</v>
      </c>
      <c r="B10223" s="22" t="s">
        <v>10</v>
      </c>
      <c r="C10223" s="22" t="s">
        <v>360</v>
      </c>
      <c r="D10223" s="22" t="s">
        <v>10567</v>
      </c>
      <c r="E10223" s="22" t="s">
        <v>58</v>
      </c>
      <c r="F10223" s="22" t="s">
        <v>168</v>
      </c>
      <c r="H10223" s="22" t="s">
        <v>15</v>
      </c>
      <c r="K10223" s="40"/>
      <c r="L10223" s="40"/>
    </row>
    <row r="10224" spans="1:12">
      <c r="A10224" s="17">
        <v>45657</v>
      </c>
      <c r="B10224" s="22" t="s">
        <v>10</v>
      </c>
      <c r="C10224" s="22" t="s">
        <v>360</v>
      </c>
      <c r="D10224" s="22" t="s">
        <v>10568</v>
      </c>
      <c r="E10224" s="22" t="s">
        <v>58</v>
      </c>
      <c r="F10224" s="22" t="s">
        <v>168</v>
      </c>
      <c r="H10224" s="22" t="s">
        <v>15</v>
      </c>
      <c r="K10224" s="40"/>
      <c r="L10224" s="40"/>
    </row>
    <row r="10225" spans="1:12">
      <c r="A10225" s="17">
        <v>45657</v>
      </c>
      <c r="B10225" s="22" t="s">
        <v>10</v>
      </c>
      <c r="C10225" s="22" t="s">
        <v>360</v>
      </c>
      <c r="D10225" s="22" t="s">
        <v>10569</v>
      </c>
      <c r="E10225" s="22" t="s">
        <v>58</v>
      </c>
      <c r="F10225" s="22" t="s">
        <v>168</v>
      </c>
      <c r="H10225" s="22" t="s">
        <v>15</v>
      </c>
      <c r="K10225" s="40"/>
      <c r="L10225" s="40"/>
    </row>
    <row r="10226" spans="1:12">
      <c r="A10226" s="17">
        <v>45657</v>
      </c>
      <c r="B10226" s="22" t="s">
        <v>10</v>
      </c>
      <c r="C10226" s="22" t="s">
        <v>360</v>
      </c>
      <c r="D10226" s="22" t="s">
        <v>10570</v>
      </c>
      <c r="E10226" s="22" t="s">
        <v>58</v>
      </c>
      <c r="F10226" s="22" t="s">
        <v>168</v>
      </c>
      <c r="H10226" s="22" t="s">
        <v>15</v>
      </c>
      <c r="K10226" s="40"/>
      <c r="L10226" s="40"/>
    </row>
    <row r="10227" spans="1:12">
      <c r="A10227" s="17">
        <v>45657</v>
      </c>
      <c r="B10227" s="22" t="s">
        <v>10</v>
      </c>
      <c r="C10227" s="22" t="s">
        <v>308</v>
      </c>
      <c r="D10227" s="22" t="s">
        <v>10571</v>
      </c>
      <c r="E10227" s="22" t="s">
        <v>58</v>
      </c>
      <c r="F10227" s="22" t="s">
        <v>168</v>
      </c>
      <c r="H10227" s="22" t="s">
        <v>15</v>
      </c>
      <c r="K10227" s="40"/>
      <c r="L10227" s="40"/>
    </row>
    <row r="10228" spans="1:12">
      <c r="A10228" s="17">
        <v>45657</v>
      </c>
      <c r="B10228" s="22" t="s">
        <v>10</v>
      </c>
      <c r="C10228" s="22" t="s">
        <v>337</v>
      </c>
      <c r="D10228" s="22" t="s">
        <v>10572</v>
      </c>
      <c r="E10228" s="22" t="s">
        <v>58</v>
      </c>
      <c r="F10228" s="22" t="s">
        <v>168</v>
      </c>
      <c r="H10228" s="22" t="s">
        <v>15</v>
      </c>
      <c r="K10228" s="40"/>
      <c r="L10228" s="40"/>
    </row>
    <row r="10229" spans="1:12">
      <c r="A10229" s="17">
        <v>45657</v>
      </c>
      <c r="B10229" s="22" t="s">
        <v>10</v>
      </c>
      <c r="C10229" s="22" t="s">
        <v>345</v>
      </c>
      <c r="D10229" s="22" t="s">
        <v>10573</v>
      </c>
      <c r="E10229" s="22" t="s">
        <v>58</v>
      </c>
      <c r="F10229" s="22" t="s">
        <v>168</v>
      </c>
      <c r="G10229" s="9">
        <v>1300</v>
      </c>
      <c r="H10229" s="22" t="s">
        <v>15</v>
      </c>
      <c r="I10229" s="28">
        <v>0.01</v>
      </c>
      <c r="J10229" s="28">
        <v>10.4</v>
      </c>
      <c r="K10229" s="40"/>
      <c r="L10229" s="40"/>
    </row>
    <row r="10230" spans="1:12">
      <c r="A10230" s="17">
        <v>45657</v>
      </c>
      <c r="B10230" s="22" t="s">
        <v>10</v>
      </c>
      <c r="C10230" s="22" t="s">
        <v>345</v>
      </c>
      <c r="D10230" s="22" t="s">
        <v>10574</v>
      </c>
      <c r="E10230" s="22" t="s">
        <v>58</v>
      </c>
      <c r="F10230" s="22" t="s">
        <v>168</v>
      </c>
      <c r="G10230" s="9">
        <v>16250</v>
      </c>
      <c r="H10230" s="22" t="s">
        <v>15</v>
      </c>
      <c r="I10230" s="28">
        <v>0.01</v>
      </c>
      <c r="J10230" s="28">
        <v>130</v>
      </c>
      <c r="K10230" s="40"/>
      <c r="L10230" s="40"/>
    </row>
    <row r="10231" spans="1:12">
      <c r="A10231" s="17">
        <v>45657</v>
      </c>
      <c r="B10231" s="22" t="s">
        <v>10</v>
      </c>
      <c r="C10231" s="22" t="s">
        <v>345</v>
      </c>
      <c r="D10231" s="22" t="s">
        <v>10575</v>
      </c>
      <c r="E10231" s="22" t="s">
        <v>58</v>
      </c>
      <c r="F10231" s="22" t="s">
        <v>168</v>
      </c>
      <c r="G10231" s="9">
        <v>18850</v>
      </c>
      <c r="H10231" s="22" t="s">
        <v>15</v>
      </c>
      <c r="I10231" s="28">
        <v>0.01</v>
      </c>
      <c r="J10231" s="28">
        <v>150.80000000000001</v>
      </c>
      <c r="K10231" s="40"/>
      <c r="L10231" s="40"/>
    </row>
    <row r="10232" spans="1:12">
      <c r="A10232" s="17">
        <v>45657</v>
      </c>
      <c r="B10232" s="22" t="s">
        <v>10</v>
      </c>
      <c r="C10232" s="22" t="s">
        <v>282</v>
      </c>
      <c r="D10232" s="22" t="s">
        <v>10576</v>
      </c>
      <c r="E10232" s="22" t="s">
        <v>58</v>
      </c>
      <c r="F10232" s="22" t="s">
        <v>168</v>
      </c>
      <c r="G10232" s="9">
        <v>48750</v>
      </c>
      <c r="H10232" s="22" t="s">
        <v>15</v>
      </c>
      <c r="I10232" s="28">
        <v>0.01</v>
      </c>
      <c r="J10232" s="28">
        <v>390</v>
      </c>
      <c r="K10232" s="40"/>
      <c r="L10232" s="40"/>
    </row>
    <row r="10233" spans="1:12">
      <c r="A10233" s="17">
        <v>45657</v>
      </c>
      <c r="B10233" s="22" t="s">
        <v>10</v>
      </c>
      <c r="C10233" s="22" t="s">
        <v>282</v>
      </c>
      <c r="D10233" s="22" t="s">
        <v>10577</v>
      </c>
      <c r="E10233" s="22" t="s">
        <v>58</v>
      </c>
      <c r="F10233" s="22" t="s">
        <v>168</v>
      </c>
      <c r="G10233" s="9">
        <v>25350</v>
      </c>
      <c r="H10233" s="22" t="s">
        <v>15</v>
      </c>
      <c r="I10233" s="28">
        <v>0.01</v>
      </c>
      <c r="J10233" s="28">
        <v>202.8</v>
      </c>
      <c r="K10233" s="40"/>
      <c r="L10233" s="40"/>
    </row>
    <row r="10234" spans="1:12">
      <c r="A10234" s="17">
        <v>45657</v>
      </c>
      <c r="B10234" s="22" t="s">
        <v>10</v>
      </c>
      <c r="C10234" s="22" t="s">
        <v>282</v>
      </c>
      <c r="D10234" s="22" t="s">
        <v>10578</v>
      </c>
      <c r="E10234" s="22" t="s">
        <v>58</v>
      </c>
      <c r="F10234" s="22" t="s">
        <v>168</v>
      </c>
      <c r="G10234" s="9">
        <v>48750</v>
      </c>
      <c r="H10234" s="22" t="s">
        <v>15</v>
      </c>
      <c r="I10234" s="28">
        <v>0.01</v>
      </c>
      <c r="J10234" s="28">
        <v>390</v>
      </c>
      <c r="K10234" s="40"/>
      <c r="L10234" s="40"/>
    </row>
    <row r="10235" spans="1:12">
      <c r="A10235" s="17">
        <v>45657</v>
      </c>
      <c r="B10235" s="22" t="s">
        <v>10</v>
      </c>
      <c r="C10235" s="22" t="s">
        <v>282</v>
      </c>
      <c r="D10235" s="22" t="s">
        <v>10579</v>
      </c>
      <c r="E10235" s="22" t="s">
        <v>58</v>
      </c>
      <c r="F10235" s="22" t="s">
        <v>168</v>
      </c>
      <c r="G10235" s="9">
        <v>706</v>
      </c>
      <c r="H10235" s="22" t="s">
        <v>15</v>
      </c>
      <c r="I10235" s="28">
        <v>0.01</v>
      </c>
      <c r="J10235" s="28">
        <v>5.65</v>
      </c>
      <c r="K10235" s="40"/>
      <c r="L10235" s="40"/>
    </row>
    <row r="10236" spans="1:12">
      <c r="A10236" s="17">
        <v>45657</v>
      </c>
      <c r="B10236" s="22" t="s">
        <v>10</v>
      </c>
      <c r="C10236" s="22" t="s">
        <v>371</v>
      </c>
      <c r="D10236" s="22" t="s">
        <v>10580</v>
      </c>
      <c r="E10236" s="22" t="s">
        <v>58</v>
      </c>
      <c r="F10236" s="22" t="s">
        <v>168</v>
      </c>
      <c r="G10236" s="9">
        <v>16250</v>
      </c>
      <c r="H10236" s="22" t="s">
        <v>15</v>
      </c>
      <c r="I10236" s="28">
        <v>0.01</v>
      </c>
      <c r="J10236" s="28">
        <v>130</v>
      </c>
      <c r="K10236" s="40"/>
      <c r="L10236" s="40"/>
    </row>
    <row r="10237" spans="1:12">
      <c r="A10237" s="17">
        <v>45657</v>
      </c>
      <c r="B10237" s="22" t="s">
        <v>10</v>
      </c>
      <c r="C10237" s="22" t="s">
        <v>371</v>
      </c>
      <c r="D10237" s="22" t="s">
        <v>10581</v>
      </c>
      <c r="E10237" s="22" t="s">
        <v>58</v>
      </c>
      <c r="F10237" s="22" t="s">
        <v>168</v>
      </c>
      <c r="G10237" s="9">
        <v>3160</v>
      </c>
      <c r="H10237" s="22" t="s">
        <v>15</v>
      </c>
      <c r="I10237" s="28">
        <v>0.01</v>
      </c>
      <c r="J10237" s="28">
        <v>25.28</v>
      </c>
      <c r="K10237" s="40"/>
      <c r="L10237" s="40"/>
    </row>
    <row r="10238" spans="1:12">
      <c r="A10238" s="17">
        <v>45657</v>
      </c>
      <c r="B10238" s="22" t="s">
        <v>10</v>
      </c>
      <c r="C10238" s="22" t="s">
        <v>371</v>
      </c>
      <c r="D10238" s="22" t="s">
        <v>10582</v>
      </c>
      <c r="E10238" s="22" t="s">
        <v>58</v>
      </c>
      <c r="F10238" s="22" t="s">
        <v>168</v>
      </c>
      <c r="G10238" s="9">
        <v>3966</v>
      </c>
      <c r="H10238" s="22" t="s">
        <v>15</v>
      </c>
      <c r="I10238" s="28">
        <v>0.01</v>
      </c>
      <c r="J10238" s="28">
        <v>31.73</v>
      </c>
      <c r="K10238" s="40"/>
      <c r="L10238" s="40"/>
    </row>
    <row r="10239" spans="1:12">
      <c r="A10239" s="17">
        <v>45657</v>
      </c>
      <c r="B10239" s="22" t="s">
        <v>10</v>
      </c>
      <c r="C10239" s="22" t="s">
        <v>371</v>
      </c>
      <c r="D10239" s="22" t="s">
        <v>10583</v>
      </c>
      <c r="E10239" s="22" t="s">
        <v>58</v>
      </c>
      <c r="F10239" s="22" t="s">
        <v>168</v>
      </c>
      <c r="G10239" s="9">
        <v>960</v>
      </c>
      <c r="H10239" s="22" t="s">
        <v>15</v>
      </c>
      <c r="I10239" s="28">
        <v>0.01</v>
      </c>
      <c r="J10239" s="28">
        <v>7.68</v>
      </c>
      <c r="K10239" s="40"/>
      <c r="L10239" s="40"/>
    </row>
    <row r="10240" spans="1:12">
      <c r="A10240" s="17">
        <v>45657</v>
      </c>
      <c r="B10240" s="22" t="s">
        <v>10</v>
      </c>
      <c r="C10240" s="22" t="s">
        <v>371</v>
      </c>
      <c r="D10240" s="22" t="s">
        <v>10584</v>
      </c>
      <c r="E10240" s="22" t="s">
        <v>58</v>
      </c>
      <c r="F10240" s="22" t="s">
        <v>168</v>
      </c>
      <c r="G10240" s="9">
        <v>181350</v>
      </c>
      <c r="H10240" s="22" t="s">
        <v>15</v>
      </c>
      <c r="I10240" s="28">
        <v>0.01</v>
      </c>
      <c r="J10240" s="28">
        <v>1450.8</v>
      </c>
      <c r="K10240" s="40"/>
      <c r="L10240" s="40"/>
    </row>
    <row r="10241" spans="1:12">
      <c r="A10241" s="17">
        <v>45657</v>
      </c>
      <c r="B10241" s="22" t="s">
        <v>10</v>
      </c>
      <c r="C10241" s="22" t="s">
        <v>5262</v>
      </c>
      <c r="D10241" s="22" t="s">
        <v>10585</v>
      </c>
      <c r="E10241" s="22" t="s">
        <v>58</v>
      </c>
      <c r="F10241" s="22" t="s">
        <v>168</v>
      </c>
      <c r="G10241" s="9">
        <v>76700</v>
      </c>
      <c r="H10241" s="22" t="s">
        <v>15</v>
      </c>
      <c r="I10241" s="28">
        <v>0.01</v>
      </c>
      <c r="J10241" s="28">
        <v>613.6</v>
      </c>
      <c r="K10241" s="40"/>
      <c r="L10241" s="40"/>
    </row>
    <row r="10242" spans="1:12">
      <c r="A10242" s="17">
        <v>45657</v>
      </c>
      <c r="B10242" s="22" t="s">
        <v>10</v>
      </c>
      <c r="C10242" s="22" t="s">
        <v>369</v>
      </c>
      <c r="D10242" s="22" t="s">
        <v>10586</v>
      </c>
      <c r="E10242" s="22" t="s">
        <v>58</v>
      </c>
      <c r="F10242" s="22" t="s">
        <v>168</v>
      </c>
      <c r="G10242" s="9">
        <v>65000</v>
      </c>
      <c r="H10242" s="22" t="s">
        <v>15</v>
      </c>
      <c r="I10242" s="28">
        <v>0.01</v>
      </c>
      <c r="J10242" s="28">
        <v>520</v>
      </c>
      <c r="K10242" s="40"/>
      <c r="L10242" s="40"/>
    </row>
    <row r="10243" spans="1:12">
      <c r="A10243" s="17">
        <v>45657</v>
      </c>
      <c r="B10243" s="22" t="s">
        <v>10</v>
      </c>
      <c r="C10243" s="22" t="s">
        <v>369</v>
      </c>
      <c r="D10243" s="22" t="s">
        <v>10587</v>
      </c>
      <c r="E10243" s="22" t="s">
        <v>58</v>
      </c>
      <c r="F10243" s="22" t="s">
        <v>168</v>
      </c>
      <c r="G10243" s="9">
        <v>81250</v>
      </c>
      <c r="H10243" s="22" t="s">
        <v>15</v>
      </c>
      <c r="I10243" s="28">
        <v>0.01</v>
      </c>
      <c r="J10243" s="28">
        <v>650</v>
      </c>
      <c r="K10243" s="40"/>
      <c r="L10243" s="40"/>
    </row>
    <row r="10244" spans="1:12">
      <c r="A10244" s="17">
        <v>45657</v>
      </c>
      <c r="B10244" s="22" t="s">
        <v>10</v>
      </c>
      <c r="C10244" s="22" t="s">
        <v>5272</v>
      </c>
      <c r="D10244" s="22" t="s">
        <v>10588</v>
      </c>
      <c r="E10244" s="22" t="s">
        <v>58</v>
      </c>
      <c r="F10244" s="22" t="s">
        <v>168</v>
      </c>
      <c r="G10244" s="9">
        <v>17400</v>
      </c>
      <c r="H10244" s="22" t="s">
        <v>15</v>
      </c>
      <c r="I10244" s="28">
        <v>0.01</v>
      </c>
      <c r="J10244" s="28">
        <v>139.19999999999999</v>
      </c>
      <c r="K10244" s="40"/>
      <c r="L10244" s="40"/>
    </row>
    <row r="10245" spans="1:12">
      <c r="A10245" s="17">
        <v>45657</v>
      </c>
      <c r="B10245" s="22" t="s">
        <v>10</v>
      </c>
      <c r="C10245" s="22" t="s">
        <v>363</v>
      </c>
      <c r="D10245" s="22" t="s">
        <v>10589</v>
      </c>
      <c r="E10245" s="22" t="s">
        <v>58</v>
      </c>
      <c r="F10245" s="22" t="s">
        <v>168</v>
      </c>
      <c r="G10245" s="9">
        <v>4330</v>
      </c>
      <c r="H10245" s="22" t="s">
        <v>15</v>
      </c>
      <c r="I10245" s="28">
        <v>0.01</v>
      </c>
      <c r="J10245" s="28">
        <v>34.64</v>
      </c>
      <c r="K10245" s="40"/>
      <c r="L10245" s="40"/>
    </row>
    <row r="10246" spans="1:12">
      <c r="A10246" s="17">
        <v>45657</v>
      </c>
      <c r="B10246" s="22" t="s">
        <v>10</v>
      </c>
      <c r="C10246" s="22" t="s">
        <v>363</v>
      </c>
      <c r="D10246" s="22" t="s">
        <v>10590</v>
      </c>
      <c r="E10246" s="22" t="s">
        <v>58</v>
      </c>
      <c r="F10246" s="22" t="s">
        <v>168</v>
      </c>
      <c r="G10246" s="9">
        <v>48750</v>
      </c>
      <c r="H10246" s="22" t="s">
        <v>15</v>
      </c>
      <c r="I10246" s="28">
        <v>0.01</v>
      </c>
      <c r="J10246" s="28">
        <v>390</v>
      </c>
      <c r="K10246" s="40"/>
      <c r="L10246" s="40"/>
    </row>
    <row r="10247" spans="1:12">
      <c r="A10247" s="17">
        <v>45657</v>
      </c>
      <c r="B10247" s="22" t="s">
        <v>10</v>
      </c>
      <c r="C10247" s="22" t="s">
        <v>360</v>
      </c>
      <c r="D10247" s="22" t="s">
        <v>10591</v>
      </c>
      <c r="E10247" s="22" t="s">
        <v>58</v>
      </c>
      <c r="F10247" s="22" t="s">
        <v>168</v>
      </c>
      <c r="G10247" s="9">
        <v>12350</v>
      </c>
      <c r="H10247" s="22" t="s">
        <v>15</v>
      </c>
      <c r="I10247" s="28">
        <v>0.01</v>
      </c>
      <c r="J10247" s="28">
        <v>98.8</v>
      </c>
      <c r="K10247" s="40"/>
      <c r="L10247" s="40"/>
    </row>
    <row r="10248" spans="1:12">
      <c r="A10248" s="17">
        <v>45657</v>
      </c>
      <c r="B10248" s="22" t="s">
        <v>10</v>
      </c>
      <c r="C10248" s="22" t="s">
        <v>360</v>
      </c>
      <c r="D10248" s="22" t="s">
        <v>10592</v>
      </c>
      <c r="E10248" s="22" t="s">
        <v>58</v>
      </c>
      <c r="F10248" s="22" t="s">
        <v>168</v>
      </c>
      <c r="G10248" s="9">
        <v>16250</v>
      </c>
      <c r="H10248" s="22" t="s">
        <v>15</v>
      </c>
      <c r="I10248" s="28">
        <v>0.01</v>
      </c>
      <c r="J10248" s="28">
        <v>130</v>
      </c>
      <c r="K10248" s="40"/>
      <c r="L10248" s="40"/>
    </row>
    <row r="10249" spans="1:12">
      <c r="A10249" s="17">
        <v>45657</v>
      </c>
      <c r="B10249" s="22" t="s">
        <v>10</v>
      </c>
      <c r="C10249" s="22" t="s">
        <v>308</v>
      </c>
      <c r="D10249" s="22" t="s">
        <v>10593</v>
      </c>
      <c r="E10249" s="22" t="s">
        <v>58</v>
      </c>
      <c r="F10249" s="22" t="s">
        <v>168</v>
      </c>
      <c r="G10249" s="9">
        <v>2804</v>
      </c>
      <c r="H10249" s="22" t="s">
        <v>15</v>
      </c>
      <c r="I10249" s="28">
        <v>0.01</v>
      </c>
      <c r="J10249" s="28">
        <v>22.43</v>
      </c>
      <c r="K10249" s="40"/>
      <c r="L10249" s="40"/>
    </row>
    <row r="10250" spans="1:12">
      <c r="A10250" s="17">
        <v>45657</v>
      </c>
      <c r="B10250" s="22" t="s">
        <v>10</v>
      </c>
      <c r="C10250" s="22" t="s">
        <v>308</v>
      </c>
      <c r="D10250" s="22" t="s">
        <v>10594</v>
      </c>
      <c r="E10250" s="22" t="s">
        <v>58</v>
      </c>
      <c r="F10250" s="22" t="s">
        <v>168</v>
      </c>
      <c r="G10250" s="9">
        <v>2638</v>
      </c>
      <c r="H10250" s="22" t="s">
        <v>15</v>
      </c>
      <c r="I10250" s="28">
        <v>0.01</v>
      </c>
      <c r="J10250" s="28">
        <v>21.1</v>
      </c>
      <c r="K10250" s="40"/>
      <c r="L10250" s="40"/>
    </row>
    <row r="10251" spans="1:12">
      <c r="A10251" s="17">
        <v>45657</v>
      </c>
      <c r="B10251" s="22" t="s">
        <v>10</v>
      </c>
      <c r="C10251" s="22" t="s">
        <v>337</v>
      </c>
      <c r="D10251" s="22" t="s">
        <v>10595</v>
      </c>
      <c r="E10251" s="22" t="s">
        <v>58</v>
      </c>
      <c r="F10251" s="22" t="s">
        <v>168</v>
      </c>
      <c r="G10251" s="9">
        <v>16250</v>
      </c>
      <c r="H10251" s="22" t="s">
        <v>15</v>
      </c>
      <c r="I10251" s="28">
        <v>0.01</v>
      </c>
      <c r="J10251" s="28">
        <v>130</v>
      </c>
      <c r="K10251" s="40"/>
      <c r="L10251" s="40"/>
    </row>
    <row r="10252" spans="1:12">
      <c r="A10252" s="17">
        <v>45657</v>
      </c>
      <c r="B10252" s="22" t="s">
        <v>10</v>
      </c>
      <c r="C10252" s="22" t="s">
        <v>337</v>
      </c>
      <c r="D10252" s="22" t="s">
        <v>10596</v>
      </c>
      <c r="E10252" s="22" t="s">
        <v>58</v>
      </c>
      <c r="F10252" s="22" t="s">
        <v>168</v>
      </c>
      <c r="G10252" s="9">
        <v>69178</v>
      </c>
      <c r="H10252" s="22" t="s">
        <v>15</v>
      </c>
      <c r="I10252" s="28">
        <v>0.01</v>
      </c>
      <c r="J10252" s="28">
        <v>553.41999999999996</v>
      </c>
      <c r="K10252" s="40"/>
      <c r="L10252" s="40"/>
    </row>
    <row r="10253" spans="1:12">
      <c r="A10253" s="17">
        <v>45657</v>
      </c>
      <c r="B10253" s="22" t="s">
        <v>10</v>
      </c>
      <c r="C10253" s="22" t="s">
        <v>337</v>
      </c>
      <c r="D10253" s="22" t="s">
        <v>10597</v>
      </c>
      <c r="E10253" s="22" t="s">
        <v>58</v>
      </c>
      <c r="F10253" s="22" t="s">
        <v>168</v>
      </c>
      <c r="G10253" s="9">
        <v>55530</v>
      </c>
      <c r="H10253" s="22" t="s">
        <v>15</v>
      </c>
      <c r="I10253" s="28">
        <v>0.01</v>
      </c>
      <c r="J10253" s="28">
        <v>444.24</v>
      </c>
      <c r="K10253" s="40"/>
      <c r="L10253" s="40"/>
    </row>
    <row r="10254" spans="1:12">
      <c r="A10254" s="17">
        <v>45657</v>
      </c>
      <c r="B10254" s="22" t="s">
        <v>10</v>
      </c>
      <c r="C10254" s="22" t="s">
        <v>345</v>
      </c>
      <c r="D10254" s="22" t="s">
        <v>10598</v>
      </c>
      <c r="E10254" s="22" t="s">
        <v>58</v>
      </c>
      <c r="F10254" s="22" t="s">
        <v>168</v>
      </c>
      <c r="G10254" s="9">
        <v>50326</v>
      </c>
      <c r="H10254" s="22" t="s">
        <v>15</v>
      </c>
      <c r="I10254" s="28">
        <v>0.01</v>
      </c>
      <c r="J10254" s="28">
        <v>402.61</v>
      </c>
      <c r="K10254" s="40"/>
      <c r="L10254" s="40"/>
    </row>
    <row r="10255" spans="1:12">
      <c r="A10255" s="17">
        <v>45657</v>
      </c>
      <c r="B10255" s="22" t="s">
        <v>10</v>
      </c>
      <c r="C10255" s="22" t="s">
        <v>353</v>
      </c>
      <c r="D10255" s="22" t="s">
        <v>10599</v>
      </c>
      <c r="E10255" s="22" t="s">
        <v>58</v>
      </c>
      <c r="F10255" s="22" t="s">
        <v>168</v>
      </c>
      <c r="G10255" s="9">
        <v>122</v>
      </c>
      <c r="H10255" s="22" t="s">
        <v>15</v>
      </c>
      <c r="I10255" s="28">
        <v>0.01</v>
      </c>
      <c r="J10255" s="28">
        <v>0.98</v>
      </c>
      <c r="K10255" s="40"/>
      <c r="L10255" s="40"/>
    </row>
    <row r="10256" spans="1:12">
      <c r="A10256" s="17">
        <v>45657</v>
      </c>
      <c r="B10256" s="22" t="s">
        <v>10</v>
      </c>
      <c r="C10256" s="22" t="s">
        <v>353</v>
      </c>
      <c r="D10256" s="22" t="s">
        <v>10600</v>
      </c>
      <c r="E10256" s="22" t="s">
        <v>58</v>
      </c>
      <c r="F10256" s="22" t="s">
        <v>168</v>
      </c>
      <c r="H10256" s="22" t="s">
        <v>15</v>
      </c>
      <c r="K10256" s="40"/>
      <c r="L10256" s="40"/>
    </row>
    <row r="10257" spans="1:12">
      <c r="A10257" s="17">
        <v>45657</v>
      </c>
      <c r="B10257" s="22" t="s">
        <v>10</v>
      </c>
      <c r="C10257" s="22" t="s">
        <v>353</v>
      </c>
      <c r="D10257" s="22" t="s">
        <v>10601</v>
      </c>
      <c r="E10257" s="22" t="s">
        <v>58</v>
      </c>
      <c r="F10257" s="22" t="s">
        <v>168</v>
      </c>
      <c r="H10257" s="22" t="s">
        <v>15</v>
      </c>
      <c r="K10257" s="40"/>
      <c r="L10257" s="40"/>
    </row>
    <row r="10258" spans="1:12">
      <c r="A10258" s="17">
        <v>45657</v>
      </c>
      <c r="B10258" s="22" t="s">
        <v>10</v>
      </c>
      <c r="C10258" s="22" t="s">
        <v>353</v>
      </c>
      <c r="D10258" s="22" t="s">
        <v>10602</v>
      </c>
      <c r="E10258" s="22" t="s">
        <v>58</v>
      </c>
      <c r="F10258" s="22" t="s">
        <v>168</v>
      </c>
      <c r="H10258" s="22" t="s">
        <v>15</v>
      </c>
      <c r="K10258" s="40"/>
      <c r="L10258" s="40"/>
    </row>
    <row r="10259" spans="1:12">
      <c r="A10259" s="17">
        <v>45657</v>
      </c>
      <c r="B10259" s="22" t="s">
        <v>10</v>
      </c>
      <c r="C10259" s="22" t="s">
        <v>386</v>
      </c>
      <c r="D10259" s="22" t="s">
        <v>10603</v>
      </c>
      <c r="E10259" s="22" t="s">
        <v>13</v>
      </c>
      <c r="F10259" s="22" t="s">
        <v>14</v>
      </c>
      <c r="G10259" s="9">
        <v>566</v>
      </c>
      <c r="H10259" s="22" t="s">
        <v>15</v>
      </c>
      <c r="I10259" s="28">
        <v>6</v>
      </c>
      <c r="J10259" s="28">
        <v>3396</v>
      </c>
      <c r="K10259" s="40"/>
      <c r="L10259" s="40"/>
    </row>
    <row r="10260" spans="1:12">
      <c r="A10260" s="17">
        <v>45657</v>
      </c>
      <c r="B10260" s="22" t="s">
        <v>10</v>
      </c>
      <c r="C10260" s="22" t="s">
        <v>384</v>
      </c>
      <c r="D10260" s="22" t="s">
        <v>10604</v>
      </c>
      <c r="E10260" s="22" t="s">
        <v>13</v>
      </c>
      <c r="F10260" s="22" t="s">
        <v>14</v>
      </c>
      <c r="H10260" s="22" t="s">
        <v>15</v>
      </c>
      <c r="K10260" s="40"/>
      <c r="L10260" s="40"/>
    </row>
    <row r="10261" spans="1:12">
      <c r="A10261" s="17">
        <v>45657</v>
      </c>
      <c r="B10261" s="22" t="s">
        <v>10</v>
      </c>
      <c r="C10261" s="22" t="s">
        <v>382</v>
      </c>
      <c r="D10261" s="22" t="s">
        <v>10605</v>
      </c>
      <c r="E10261" s="22" t="s">
        <v>13</v>
      </c>
      <c r="F10261" s="22" t="s">
        <v>14</v>
      </c>
      <c r="H10261" s="22" t="s">
        <v>15</v>
      </c>
      <c r="K10261" s="40"/>
      <c r="L10261" s="40"/>
    </row>
    <row r="10262" spans="1:12">
      <c r="A10262" s="17">
        <v>45657</v>
      </c>
      <c r="B10262" s="22" t="s">
        <v>10</v>
      </c>
      <c r="C10262" s="22" t="s">
        <v>404</v>
      </c>
      <c r="D10262" s="22" t="s">
        <v>10606</v>
      </c>
      <c r="E10262" s="22" t="s">
        <v>13</v>
      </c>
      <c r="F10262" s="22" t="s">
        <v>14</v>
      </c>
      <c r="H10262" s="22" t="s">
        <v>15</v>
      </c>
      <c r="K10262" s="40"/>
      <c r="L10262" s="40"/>
    </row>
    <row r="10263" spans="1:12">
      <c r="A10263" s="17">
        <v>45657</v>
      </c>
      <c r="B10263" s="22" t="s">
        <v>10</v>
      </c>
      <c r="C10263" s="22" t="s">
        <v>539</v>
      </c>
      <c r="D10263" s="22" t="s">
        <v>10607</v>
      </c>
      <c r="E10263" s="22" t="s">
        <v>13</v>
      </c>
      <c r="F10263" s="22" t="s">
        <v>14</v>
      </c>
      <c r="G10263" s="9">
        <v>19</v>
      </c>
      <c r="H10263" s="22" t="s">
        <v>15</v>
      </c>
      <c r="I10263" s="28">
        <v>68</v>
      </c>
      <c r="J10263" s="28">
        <v>1292</v>
      </c>
      <c r="K10263" s="40"/>
      <c r="L10263" s="40"/>
    </row>
    <row r="10264" spans="1:12">
      <c r="A10264" s="17">
        <v>45657</v>
      </c>
      <c r="B10264" s="22" t="s">
        <v>10</v>
      </c>
      <c r="C10264" s="22" t="s">
        <v>6722</v>
      </c>
      <c r="D10264" s="22" t="s">
        <v>10608</v>
      </c>
      <c r="E10264" s="22" t="s">
        <v>13</v>
      </c>
      <c r="F10264" s="22" t="s">
        <v>14</v>
      </c>
      <c r="G10264" s="9">
        <v>230</v>
      </c>
      <c r="H10264" s="22" t="s">
        <v>15</v>
      </c>
      <c r="I10264" s="28">
        <v>19.45</v>
      </c>
      <c r="J10264" s="28">
        <v>4473.5</v>
      </c>
      <c r="K10264" s="40"/>
      <c r="L10264" s="40"/>
    </row>
    <row r="10265" spans="1:12">
      <c r="A10265" s="17">
        <v>45657</v>
      </c>
      <c r="B10265" s="22" t="s">
        <v>10</v>
      </c>
      <c r="C10265" s="22" t="s">
        <v>6720</v>
      </c>
      <c r="D10265" s="22" t="s">
        <v>10609</v>
      </c>
      <c r="E10265" s="22" t="s">
        <v>13</v>
      </c>
      <c r="F10265" s="22" t="s">
        <v>14</v>
      </c>
      <c r="G10265" s="9">
        <v>80</v>
      </c>
      <c r="H10265" s="22" t="s">
        <v>15</v>
      </c>
      <c r="I10265" s="28">
        <v>19.45</v>
      </c>
      <c r="J10265" s="28">
        <v>1556</v>
      </c>
      <c r="K10265" s="40"/>
      <c r="L10265" s="40"/>
    </row>
    <row r="10266" spans="1:12">
      <c r="A10266" s="17">
        <v>45657</v>
      </c>
      <c r="B10266" s="22" t="s">
        <v>10</v>
      </c>
      <c r="C10266" s="22" t="s">
        <v>535</v>
      </c>
      <c r="D10266" s="22" t="s">
        <v>10610</v>
      </c>
      <c r="E10266" s="22" t="s">
        <v>13</v>
      </c>
      <c r="F10266" s="22" t="s">
        <v>14</v>
      </c>
      <c r="H10266" s="22" t="s">
        <v>15</v>
      </c>
      <c r="K10266" s="40"/>
      <c r="L10266" s="40"/>
    </row>
    <row r="10267" spans="1:12">
      <c r="A10267" s="17">
        <v>45657</v>
      </c>
      <c r="B10267" s="22" t="s">
        <v>10</v>
      </c>
      <c r="C10267" s="22" t="s">
        <v>378</v>
      </c>
      <c r="D10267" s="22" t="s">
        <v>10611</v>
      </c>
      <c r="E10267" s="22" t="s">
        <v>13</v>
      </c>
      <c r="F10267" s="22" t="s">
        <v>14</v>
      </c>
      <c r="G10267" s="9">
        <v>50</v>
      </c>
      <c r="H10267" s="22" t="s">
        <v>15</v>
      </c>
      <c r="I10267" s="28">
        <v>6</v>
      </c>
      <c r="J10267" s="28">
        <v>300</v>
      </c>
      <c r="K10267" s="40"/>
      <c r="L10267" s="40"/>
    </row>
    <row r="10268" spans="1:12">
      <c r="A10268" s="17">
        <v>45657</v>
      </c>
      <c r="B10268" s="22" t="s">
        <v>10</v>
      </c>
      <c r="C10268" s="22" t="s">
        <v>533</v>
      </c>
      <c r="D10268" s="22" t="s">
        <v>10612</v>
      </c>
      <c r="E10268" s="22" t="s">
        <v>13</v>
      </c>
      <c r="F10268" s="22" t="s">
        <v>14</v>
      </c>
      <c r="H10268" s="22" t="s">
        <v>15</v>
      </c>
      <c r="K10268" s="40"/>
      <c r="L10268" s="40"/>
    </row>
    <row r="10269" spans="1:12">
      <c r="A10269" s="17">
        <v>45657</v>
      </c>
      <c r="B10269" s="22" t="s">
        <v>10</v>
      </c>
      <c r="C10269" s="22" t="s">
        <v>351</v>
      </c>
      <c r="D10269" s="22" t="s">
        <v>10613</v>
      </c>
      <c r="E10269" s="22" t="s">
        <v>58</v>
      </c>
      <c r="F10269" s="22" t="s">
        <v>268</v>
      </c>
      <c r="H10269" s="22" t="s">
        <v>15</v>
      </c>
      <c r="K10269" s="40"/>
      <c r="L10269" s="40"/>
    </row>
    <row r="10270" spans="1:12">
      <c r="A10270" s="17">
        <v>45657</v>
      </c>
      <c r="B10270" s="22" t="s">
        <v>10</v>
      </c>
      <c r="C10270" s="22" t="s">
        <v>351</v>
      </c>
      <c r="D10270" s="22" t="s">
        <v>10614</v>
      </c>
      <c r="E10270" s="22" t="s">
        <v>58</v>
      </c>
      <c r="F10270" s="22" t="s">
        <v>268</v>
      </c>
      <c r="H10270" s="22" t="s">
        <v>15</v>
      </c>
      <c r="K10270" s="40"/>
      <c r="L10270" s="40"/>
    </row>
    <row r="10271" spans="1:12">
      <c r="A10271" s="17">
        <v>45657</v>
      </c>
      <c r="B10271" s="22" t="s">
        <v>10</v>
      </c>
      <c r="C10271" s="22" t="s">
        <v>351</v>
      </c>
      <c r="D10271" s="22" t="s">
        <v>10615</v>
      </c>
      <c r="E10271" s="22" t="s">
        <v>58</v>
      </c>
      <c r="F10271" s="22" t="s">
        <v>268</v>
      </c>
      <c r="H10271" s="22" t="s">
        <v>15</v>
      </c>
      <c r="K10271" s="40"/>
      <c r="L10271" s="40"/>
    </row>
    <row r="10272" spans="1:12">
      <c r="A10272" s="17">
        <v>45657</v>
      </c>
      <c r="B10272" s="22" t="s">
        <v>10</v>
      </c>
      <c r="C10272" s="22" t="s">
        <v>347</v>
      </c>
      <c r="D10272" s="22" t="s">
        <v>10616</v>
      </c>
      <c r="E10272" s="22" t="s">
        <v>58</v>
      </c>
      <c r="F10272" s="22" t="s">
        <v>268</v>
      </c>
      <c r="H10272" s="22" t="s">
        <v>15</v>
      </c>
      <c r="K10272" s="40"/>
      <c r="L10272" s="40"/>
    </row>
    <row r="10273" spans="1:12">
      <c r="A10273" s="17">
        <v>45657</v>
      </c>
      <c r="B10273" s="22" t="s">
        <v>10</v>
      </c>
      <c r="C10273" s="22" t="s">
        <v>347</v>
      </c>
      <c r="D10273" s="22" t="s">
        <v>10617</v>
      </c>
      <c r="E10273" s="22" t="s">
        <v>58</v>
      </c>
      <c r="F10273" s="22" t="s">
        <v>268</v>
      </c>
      <c r="H10273" s="22" t="s">
        <v>15</v>
      </c>
      <c r="K10273" s="40"/>
      <c r="L10273" s="40"/>
    </row>
    <row r="10274" spans="1:12">
      <c r="A10274" s="17">
        <v>45657</v>
      </c>
      <c r="B10274" s="22" t="s">
        <v>10</v>
      </c>
      <c r="C10274" s="22" t="s">
        <v>343</v>
      </c>
      <c r="D10274" s="22" t="s">
        <v>10618</v>
      </c>
      <c r="E10274" s="22" t="s">
        <v>58</v>
      </c>
      <c r="F10274" s="22" t="s">
        <v>268</v>
      </c>
      <c r="H10274" s="22" t="s">
        <v>15</v>
      </c>
      <c r="K10274" s="40"/>
      <c r="L10274" s="40"/>
    </row>
    <row r="10275" spans="1:12">
      <c r="A10275" s="17">
        <v>45657</v>
      </c>
      <c r="B10275" s="22" t="s">
        <v>10</v>
      </c>
      <c r="C10275" s="22" t="s">
        <v>339</v>
      </c>
      <c r="D10275" s="22" t="s">
        <v>10619</v>
      </c>
      <c r="E10275" s="22" t="s">
        <v>58</v>
      </c>
      <c r="F10275" s="22" t="s">
        <v>268</v>
      </c>
      <c r="H10275" s="22" t="s">
        <v>15</v>
      </c>
      <c r="K10275" s="40"/>
      <c r="L10275" s="40"/>
    </row>
    <row r="10276" spans="1:12">
      <c r="A10276" s="17">
        <v>45657</v>
      </c>
      <c r="B10276" s="22" t="s">
        <v>10</v>
      </c>
      <c r="C10276" s="22" t="s">
        <v>339</v>
      </c>
      <c r="D10276" s="22" t="s">
        <v>10620</v>
      </c>
      <c r="E10276" s="22" t="s">
        <v>58</v>
      </c>
      <c r="F10276" s="22" t="s">
        <v>268</v>
      </c>
      <c r="H10276" s="22" t="s">
        <v>15</v>
      </c>
      <c r="K10276" s="40"/>
      <c r="L10276" s="40"/>
    </row>
    <row r="10277" spans="1:12">
      <c r="A10277" s="17">
        <v>45657</v>
      </c>
      <c r="B10277" s="22" t="s">
        <v>10</v>
      </c>
      <c r="C10277" s="22" t="s">
        <v>334</v>
      </c>
      <c r="D10277" s="22" t="s">
        <v>10621</v>
      </c>
      <c r="E10277" s="22" t="s">
        <v>58</v>
      </c>
      <c r="F10277" s="22" t="s">
        <v>268</v>
      </c>
      <c r="H10277" s="22" t="s">
        <v>15</v>
      </c>
      <c r="K10277" s="40"/>
      <c r="L10277" s="40"/>
    </row>
    <row r="10278" spans="1:12">
      <c r="A10278" s="17">
        <v>45657</v>
      </c>
      <c r="B10278" s="22" t="s">
        <v>10</v>
      </c>
      <c r="C10278" s="22" t="s">
        <v>334</v>
      </c>
      <c r="D10278" s="22" t="s">
        <v>10622</v>
      </c>
      <c r="E10278" s="22" t="s">
        <v>58</v>
      </c>
      <c r="F10278" s="22" t="s">
        <v>268</v>
      </c>
      <c r="H10278" s="22" t="s">
        <v>15</v>
      </c>
      <c r="K10278" s="40"/>
      <c r="L10278" s="40"/>
    </row>
    <row r="10279" spans="1:12">
      <c r="A10279" s="17">
        <v>45657</v>
      </c>
      <c r="B10279" s="22" t="s">
        <v>10</v>
      </c>
      <c r="C10279" s="22" t="s">
        <v>332</v>
      </c>
      <c r="D10279" s="22" t="s">
        <v>10623</v>
      </c>
      <c r="E10279" s="22" t="s">
        <v>58</v>
      </c>
      <c r="F10279" s="22" t="s">
        <v>268</v>
      </c>
      <c r="H10279" s="22" t="s">
        <v>15</v>
      </c>
      <c r="K10279" s="40"/>
      <c r="L10279" s="40"/>
    </row>
    <row r="10280" spans="1:12">
      <c r="A10280" s="17">
        <v>45657</v>
      </c>
      <c r="B10280" s="22" t="s">
        <v>10</v>
      </c>
      <c r="C10280" s="22" t="s">
        <v>329</v>
      </c>
      <c r="D10280" s="22" t="s">
        <v>10624</v>
      </c>
      <c r="E10280" s="22" t="s">
        <v>58</v>
      </c>
      <c r="F10280" s="22" t="s">
        <v>268</v>
      </c>
      <c r="H10280" s="22" t="s">
        <v>15</v>
      </c>
      <c r="K10280" s="40"/>
      <c r="L10280" s="40"/>
    </row>
    <row r="10281" spans="1:12">
      <c r="A10281" s="17">
        <v>45657</v>
      </c>
      <c r="B10281" s="22" t="s">
        <v>10</v>
      </c>
      <c r="C10281" s="22" t="s">
        <v>329</v>
      </c>
      <c r="D10281" s="22" t="s">
        <v>10625</v>
      </c>
      <c r="E10281" s="22" t="s">
        <v>58</v>
      </c>
      <c r="F10281" s="22" t="s">
        <v>268</v>
      </c>
      <c r="H10281" s="22" t="s">
        <v>15</v>
      </c>
      <c r="K10281" s="40"/>
      <c r="L10281" s="40"/>
    </row>
    <row r="10282" spans="1:12">
      <c r="A10282" s="17">
        <v>45657</v>
      </c>
      <c r="B10282" s="22" t="s">
        <v>10</v>
      </c>
      <c r="C10282" s="22" t="s">
        <v>327</v>
      </c>
      <c r="D10282" s="22" t="s">
        <v>10626</v>
      </c>
      <c r="E10282" s="22" t="s">
        <v>58</v>
      </c>
      <c r="F10282" s="22" t="s">
        <v>268</v>
      </c>
      <c r="H10282" s="22" t="s">
        <v>15</v>
      </c>
      <c r="K10282" s="40"/>
      <c r="L10282" s="40"/>
    </row>
    <row r="10283" spans="1:12">
      <c r="A10283" s="17">
        <v>45657</v>
      </c>
      <c r="B10283" s="22" t="s">
        <v>10</v>
      </c>
      <c r="C10283" s="22" t="s">
        <v>495</v>
      </c>
      <c r="D10283" s="22" t="s">
        <v>10627</v>
      </c>
      <c r="E10283" s="22" t="s">
        <v>58</v>
      </c>
      <c r="F10283" s="22" t="s">
        <v>268</v>
      </c>
      <c r="H10283" s="22" t="s">
        <v>15</v>
      </c>
      <c r="K10283" s="40"/>
      <c r="L10283" s="40"/>
    </row>
    <row r="10284" spans="1:12">
      <c r="A10284" s="17">
        <v>45657</v>
      </c>
      <c r="B10284" s="22" t="s">
        <v>10</v>
      </c>
      <c r="C10284" s="22" t="s">
        <v>495</v>
      </c>
      <c r="D10284" s="22" t="s">
        <v>10628</v>
      </c>
      <c r="E10284" s="22" t="s">
        <v>58</v>
      </c>
      <c r="F10284" s="22" t="s">
        <v>268</v>
      </c>
      <c r="H10284" s="22" t="s">
        <v>15</v>
      </c>
      <c r="K10284" s="40"/>
      <c r="L10284" s="40"/>
    </row>
    <row r="10285" spans="1:12">
      <c r="A10285" s="17">
        <v>45657</v>
      </c>
      <c r="B10285" s="22" t="s">
        <v>10</v>
      </c>
      <c r="C10285" s="22" t="s">
        <v>495</v>
      </c>
      <c r="D10285" s="22" t="s">
        <v>10629</v>
      </c>
      <c r="E10285" s="22" t="s">
        <v>58</v>
      </c>
      <c r="F10285" s="22" t="s">
        <v>268</v>
      </c>
      <c r="H10285" s="22" t="s">
        <v>15</v>
      </c>
      <c r="K10285" s="40"/>
      <c r="L10285" s="40"/>
    </row>
    <row r="10286" spans="1:12">
      <c r="A10286" s="17">
        <v>45657</v>
      </c>
      <c r="B10286" s="22" t="s">
        <v>10</v>
      </c>
      <c r="C10286" s="22" t="s">
        <v>495</v>
      </c>
      <c r="D10286" s="22" t="s">
        <v>10630</v>
      </c>
      <c r="E10286" s="22" t="s">
        <v>58</v>
      </c>
      <c r="F10286" s="22" t="s">
        <v>268</v>
      </c>
      <c r="H10286" s="22" t="s">
        <v>15</v>
      </c>
      <c r="K10286" s="40"/>
      <c r="L10286" s="40"/>
    </row>
    <row r="10287" spans="1:12">
      <c r="A10287" s="17">
        <v>45657</v>
      </c>
      <c r="B10287" s="22" t="s">
        <v>10</v>
      </c>
      <c r="C10287" s="22" t="s">
        <v>325</v>
      </c>
      <c r="D10287" s="22" t="s">
        <v>10631</v>
      </c>
      <c r="E10287" s="22" t="s">
        <v>58</v>
      </c>
      <c r="F10287" s="22" t="s">
        <v>268</v>
      </c>
      <c r="H10287" s="22" t="s">
        <v>15</v>
      </c>
      <c r="K10287" s="40"/>
      <c r="L10287" s="40"/>
    </row>
    <row r="10288" spans="1:12">
      <c r="A10288" s="17">
        <v>45657</v>
      </c>
      <c r="B10288" s="22" t="s">
        <v>10</v>
      </c>
      <c r="C10288" s="22" t="s">
        <v>325</v>
      </c>
      <c r="D10288" s="22" t="s">
        <v>10632</v>
      </c>
      <c r="E10288" s="22" t="s">
        <v>58</v>
      </c>
      <c r="F10288" s="22" t="s">
        <v>268</v>
      </c>
      <c r="H10288" s="22" t="s">
        <v>15</v>
      </c>
      <c r="K10288" s="40"/>
      <c r="L10288" s="40"/>
    </row>
    <row r="10289" spans="1:12">
      <c r="A10289" s="17">
        <v>45657</v>
      </c>
      <c r="B10289" s="22" t="s">
        <v>10</v>
      </c>
      <c r="C10289" s="22" t="s">
        <v>325</v>
      </c>
      <c r="D10289" s="22" t="s">
        <v>10633</v>
      </c>
      <c r="E10289" s="22" t="s">
        <v>58</v>
      </c>
      <c r="F10289" s="22" t="s">
        <v>268</v>
      </c>
      <c r="H10289" s="22" t="s">
        <v>15</v>
      </c>
      <c r="K10289" s="40"/>
      <c r="L10289" s="40"/>
    </row>
    <row r="10290" spans="1:12">
      <c r="A10290" s="17">
        <v>45657</v>
      </c>
      <c r="B10290" s="22" t="s">
        <v>10</v>
      </c>
      <c r="C10290" s="22" t="s">
        <v>325</v>
      </c>
      <c r="D10290" s="22" t="s">
        <v>10634</v>
      </c>
      <c r="E10290" s="22" t="s">
        <v>58</v>
      </c>
      <c r="F10290" s="22" t="s">
        <v>268</v>
      </c>
      <c r="H10290" s="22" t="s">
        <v>15</v>
      </c>
      <c r="K10290" s="40"/>
      <c r="L10290" s="40"/>
    </row>
    <row r="10291" spans="1:12">
      <c r="A10291" s="17">
        <v>45657</v>
      </c>
      <c r="B10291" s="22" t="s">
        <v>10</v>
      </c>
      <c r="C10291" s="22" t="s">
        <v>325</v>
      </c>
      <c r="D10291" s="22" t="s">
        <v>10635</v>
      </c>
      <c r="E10291" s="22" t="s">
        <v>58</v>
      </c>
      <c r="F10291" s="22" t="s">
        <v>268</v>
      </c>
      <c r="H10291" s="22" t="s">
        <v>15</v>
      </c>
      <c r="K10291" s="40"/>
      <c r="L10291" s="40"/>
    </row>
    <row r="10292" spans="1:12">
      <c r="A10292" s="17">
        <v>45657</v>
      </c>
      <c r="B10292" s="22" t="s">
        <v>10</v>
      </c>
      <c r="C10292" s="22" t="s">
        <v>325</v>
      </c>
      <c r="D10292" s="22" t="s">
        <v>10636</v>
      </c>
      <c r="E10292" s="22" t="s">
        <v>58</v>
      </c>
      <c r="F10292" s="22" t="s">
        <v>268</v>
      </c>
      <c r="H10292" s="22" t="s">
        <v>15</v>
      </c>
      <c r="K10292" s="40"/>
      <c r="L10292" s="40"/>
    </row>
    <row r="10293" spans="1:12">
      <c r="A10293" s="17">
        <v>45657</v>
      </c>
      <c r="B10293" s="22" t="s">
        <v>10</v>
      </c>
      <c r="C10293" s="22" t="s">
        <v>325</v>
      </c>
      <c r="D10293" s="22" t="s">
        <v>10637</v>
      </c>
      <c r="E10293" s="22" t="s">
        <v>58</v>
      </c>
      <c r="F10293" s="22" t="s">
        <v>268</v>
      </c>
      <c r="H10293" s="22" t="s">
        <v>15</v>
      </c>
      <c r="K10293" s="40"/>
      <c r="L10293" s="40"/>
    </row>
    <row r="10294" spans="1:12">
      <c r="A10294" s="17">
        <v>45657</v>
      </c>
      <c r="B10294" s="22" t="s">
        <v>10</v>
      </c>
      <c r="C10294" s="22" t="s">
        <v>353</v>
      </c>
      <c r="D10294" s="22" t="s">
        <v>10638</v>
      </c>
      <c r="E10294" s="22" t="s">
        <v>58</v>
      </c>
      <c r="F10294" s="22" t="s">
        <v>168</v>
      </c>
      <c r="G10294" s="9">
        <v>650</v>
      </c>
      <c r="H10294" s="22" t="s">
        <v>15</v>
      </c>
      <c r="I10294" s="28">
        <v>0.01</v>
      </c>
      <c r="J10294" s="28">
        <v>5.2</v>
      </c>
      <c r="K10294" s="40"/>
      <c r="L10294" s="40"/>
    </row>
    <row r="10295" spans="1:12">
      <c r="A10295" s="17">
        <v>45657</v>
      </c>
      <c r="B10295" s="22" t="s">
        <v>10</v>
      </c>
      <c r="C10295" s="22" t="s">
        <v>353</v>
      </c>
      <c r="D10295" s="22" t="s">
        <v>10639</v>
      </c>
      <c r="E10295" s="22" t="s">
        <v>58</v>
      </c>
      <c r="F10295" s="22" t="s">
        <v>168</v>
      </c>
      <c r="G10295" s="9">
        <v>2600</v>
      </c>
      <c r="H10295" s="22" t="s">
        <v>15</v>
      </c>
      <c r="I10295" s="28">
        <v>0.01</v>
      </c>
      <c r="J10295" s="28">
        <v>20.8</v>
      </c>
      <c r="K10295" s="40"/>
      <c r="L10295" s="40"/>
    </row>
    <row r="10296" spans="1:12">
      <c r="A10296" s="17">
        <v>45657</v>
      </c>
      <c r="B10296" s="22" t="s">
        <v>10</v>
      </c>
      <c r="C10296" s="22" t="s">
        <v>5758</v>
      </c>
      <c r="D10296" s="22" t="s">
        <v>10640</v>
      </c>
      <c r="E10296" s="22" t="s">
        <v>58</v>
      </c>
      <c r="F10296" s="22" t="s">
        <v>168</v>
      </c>
      <c r="G10296" s="9">
        <v>81250</v>
      </c>
      <c r="H10296" s="22" t="s">
        <v>15</v>
      </c>
      <c r="I10296" s="28">
        <v>0.01</v>
      </c>
      <c r="J10296" s="28">
        <v>650</v>
      </c>
      <c r="K10296" s="40"/>
      <c r="L10296" s="40"/>
    </row>
    <row r="10297" spans="1:12">
      <c r="A10297" s="17">
        <v>45657</v>
      </c>
      <c r="B10297" s="22" t="s">
        <v>10</v>
      </c>
      <c r="C10297" s="22" t="s">
        <v>84</v>
      </c>
      <c r="D10297" s="22" t="s">
        <v>10641</v>
      </c>
      <c r="E10297" s="22" t="s">
        <v>65</v>
      </c>
      <c r="F10297" s="22" t="s">
        <v>75</v>
      </c>
      <c r="G10297" s="9">
        <v>112</v>
      </c>
      <c r="H10297" s="22" t="s">
        <v>15</v>
      </c>
      <c r="I10297" s="28">
        <v>38.82</v>
      </c>
      <c r="J10297" s="28">
        <v>4347.63</v>
      </c>
      <c r="K10297" s="40"/>
      <c r="L10297" s="40"/>
    </row>
    <row r="10298" spans="1:12">
      <c r="A10298" s="17">
        <v>45657</v>
      </c>
      <c r="B10298" s="22" t="s">
        <v>10</v>
      </c>
      <c r="C10298" s="22" t="s">
        <v>390</v>
      </c>
      <c r="D10298" s="22" t="s">
        <v>10642</v>
      </c>
      <c r="E10298" s="22" t="s">
        <v>13</v>
      </c>
      <c r="F10298" s="22" t="s">
        <v>14</v>
      </c>
      <c r="G10298" s="9">
        <v>3500</v>
      </c>
      <c r="H10298" s="22" t="s">
        <v>15</v>
      </c>
      <c r="I10298" s="28">
        <v>0.25</v>
      </c>
      <c r="J10298" s="28">
        <v>875</v>
      </c>
      <c r="K10298" s="40"/>
      <c r="L10298" s="40"/>
    </row>
    <row r="10299" spans="1:12">
      <c r="A10299" s="17">
        <v>45657</v>
      </c>
      <c r="B10299" s="22" t="s">
        <v>10</v>
      </c>
      <c r="C10299" s="22" t="s">
        <v>407</v>
      </c>
      <c r="D10299" s="22" t="s">
        <v>10643</v>
      </c>
      <c r="E10299" s="22" t="s">
        <v>13</v>
      </c>
      <c r="F10299" s="22" t="s">
        <v>14</v>
      </c>
      <c r="G10299" s="9">
        <v>1040</v>
      </c>
      <c r="H10299" s="22" t="s">
        <v>15</v>
      </c>
      <c r="I10299" s="28">
        <v>1.2</v>
      </c>
      <c r="J10299" s="28">
        <v>1248</v>
      </c>
      <c r="K10299" s="40"/>
      <c r="L10299" s="40"/>
    </row>
    <row r="10300" spans="1:12">
      <c r="A10300" s="17">
        <v>45657</v>
      </c>
      <c r="B10300" s="22" t="s">
        <v>10</v>
      </c>
      <c r="C10300" s="22" t="s">
        <v>488</v>
      </c>
      <c r="D10300" s="22" t="s">
        <v>10644</v>
      </c>
      <c r="E10300" s="22" t="s">
        <v>58</v>
      </c>
      <c r="F10300" s="22" t="s">
        <v>490</v>
      </c>
      <c r="H10300" s="22" t="s">
        <v>15</v>
      </c>
      <c r="K10300" s="40"/>
      <c r="L10300" s="40"/>
    </row>
    <row r="10301" spans="1:12">
      <c r="A10301" s="17">
        <v>45657</v>
      </c>
      <c r="B10301" s="22" t="s">
        <v>10</v>
      </c>
      <c r="C10301" s="22" t="s">
        <v>488</v>
      </c>
      <c r="D10301" s="22" t="s">
        <v>10645</v>
      </c>
      <c r="E10301" s="22" t="s">
        <v>58</v>
      </c>
      <c r="F10301" s="22" t="s">
        <v>490</v>
      </c>
      <c r="H10301" s="22" t="s">
        <v>15</v>
      </c>
      <c r="K10301" s="40"/>
      <c r="L10301" s="40"/>
    </row>
    <row r="10302" spans="1:12">
      <c r="A10302" s="17">
        <v>45657</v>
      </c>
      <c r="B10302" s="22" t="s">
        <v>10</v>
      </c>
      <c r="C10302" s="22" t="s">
        <v>357</v>
      </c>
      <c r="D10302" s="22" t="s">
        <v>10646</v>
      </c>
      <c r="E10302" s="22" t="s">
        <v>58</v>
      </c>
      <c r="F10302" s="22" t="s">
        <v>263</v>
      </c>
      <c r="G10302" s="9">
        <v>-2781.1212999999998</v>
      </c>
      <c r="H10302" s="22" t="s">
        <v>15</v>
      </c>
      <c r="I10302" s="28">
        <v>0</v>
      </c>
      <c r="J10302" s="28">
        <v>0</v>
      </c>
      <c r="K10302" s="40"/>
      <c r="L10302" s="40"/>
    </row>
    <row r="10303" spans="1:12">
      <c r="A10303" s="17">
        <v>45657</v>
      </c>
      <c r="B10303" s="22" t="s">
        <v>10</v>
      </c>
      <c r="C10303" s="22" t="s">
        <v>355</v>
      </c>
      <c r="D10303" s="22" t="s">
        <v>10647</v>
      </c>
      <c r="E10303" s="22" t="s">
        <v>58</v>
      </c>
      <c r="F10303" s="22" t="s">
        <v>263</v>
      </c>
      <c r="G10303" s="9">
        <v>17.156084</v>
      </c>
      <c r="H10303" s="22" t="s">
        <v>15</v>
      </c>
      <c r="I10303" s="28">
        <v>0</v>
      </c>
      <c r="J10303" s="28">
        <v>0</v>
      </c>
      <c r="K10303" s="40"/>
      <c r="L10303" s="40"/>
    </row>
    <row r="10304" spans="1:12">
      <c r="A10304" s="17">
        <v>45657</v>
      </c>
      <c r="B10304" s="22" t="s">
        <v>10</v>
      </c>
      <c r="C10304" s="22" t="s">
        <v>310</v>
      </c>
      <c r="D10304" s="22" t="s">
        <v>10648</v>
      </c>
      <c r="E10304" s="22" t="s">
        <v>58</v>
      </c>
      <c r="F10304" s="22" t="s">
        <v>263</v>
      </c>
      <c r="H10304" s="22" t="s">
        <v>15</v>
      </c>
      <c r="K10304" s="40"/>
      <c r="L10304" s="40"/>
    </row>
    <row r="10305" spans="1:12">
      <c r="A10305" s="17">
        <v>45657</v>
      </c>
      <c r="B10305" s="22" t="s">
        <v>10</v>
      </c>
      <c r="C10305" s="22" t="s">
        <v>310</v>
      </c>
      <c r="D10305" s="22" t="s">
        <v>10649</v>
      </c>
      <c r="E10305" s="22" t="s">
        <v>58</v>
      </c>
      <c r="F10305" s="22" t="s">
        <v>263</v>
      </c>
      <c r="H10305" s="22" t="s">
        <v>15</v>
      </c>
      <c r="K10305" s="40"/>
      <c r="L10305" s="40"/>
    </row>
    <row r="10306" spans="1:12">
      <c r="A10306" s="17">
        <v>45657</v>
      </c>
      <c r="B10306" s="22" t="s">
        <v>10</v>
      </c>
      <c r="C10306" s="22" t="s">
        <v>310</v>
      </c>
      <c r="D10306" s="22" t="s">
        <v>10650</v>
      </c>
      <c r="E10306" s="22" t="s">
        <v>58</v>
      </c>
      <c r="F10306" s="22" t="s">
        <v>263</v>
      </c>
      <c r="H10306" s="22" t="s">
        <v>15</v>
      </c>
      <c r="K10306" s="40"/>
      <c r="L10306" s="40"/>
    </row>
    <row r="10307" spans="1:12">
      <c r="A10307" s="17">
        <v>45657</v>
      </c>
      <c r="B10307" s="22" t="s">
        <v>10</v>
      </c>
      <c r="C10307" s="22" t="s">
        <v>310</v>
      </c>
      <c r="D10307" s="22" t="s">
        <v>10651</v>
      </c>
      <c r="E10307" s="22" t="s">
        <v>58</v>
      </c>
      <c r="F10307" s="22" t="s">
        <v>263</v>
      </c>
      <c r="H10307" s="22" t="s">
        <v>15</v>
      </c>
      <c r="K10307" s="40"/>
      <c r="L10307" s="40"/>
    </row>
    <row r="10308" spans="1:12">
      <c r="A10308" s="17">
        <v>45657</v>
      </c>
      <c r="B10308" s="22" t="s">
        <v>10</v>
      </c>
      <c r="C10308" s="22" t="s">
        <v>310</v>
      </c>
      <c r="D10308" s="22" t="s">
        <v>10652</v>
      </c>
      <c r="E10308" s="22" t="s">
        <v>58</v>
      </c>
      <c r="F10308" s="22" t="s">
        <v>263</v>
      </c>
      <c r="H10308" s="22" t="s">
        <v>15</v>
      </c>
      <c r="K10308" s="40"/>
      <c r="L10308" s="40"/>
    </row>
    <row r="10309" spans="1:12">
      <c r="A10309" s="17">
        <v>45657</v>
      </c>
      <c r="B10309" s="22" t="s">
        <v>10</v>
      </c>
      <c r="C10309" s="22" t="s">
        <v>310</v>
      </c>
      <c r="D10309" s="22" t="s">
        <v>10653</v>
      </c>
      <c r="E10309" s="22" t="s">
        <v>58</v>
      </c>
      <c r="F10309" s="22" t="s">
        <v>263</v>
      </c>
      <c r="H10309" s="22" t="s">
        <v>15</v>
      </c>
      <c r="K10309" s="40"/>
      <c r="L10309" s="40"/>
    </row>
    <row r="10310" spans="1:12">
      <c r="A10310" s="17">
        <v>45657</v>
      </c>
      <c r="B10310" s="22" t="s">
        <v>10</v>
      </c>
      <c r="C10310" s="22" t="s">
        <v>310</v>
      </c>
      <c r="D10310" s="22" t="s">
        <v>10654</v>
      </c>
      <c r="E10310" s="22" t="s">
        <v>58</v>
      </c>
      <c r="F10310" s="22" t="s">
        <v>263</v>
      </c>
      <c r="H10310" s="22" t="s">
        <v>15</v>
      </c>
      <c r="K10310" s="40"/>
      <c r="L10310" s="40"/>
    </row>
    <row r="10311" spans="1:12">
      <c r="A10311" s="17">
        <v>45657</v>
      </c>
      <c r="B10311" s="22" t="s">
        <v>10</v>
      </c>
      <c r="C10311" s="22" t="s">
        <v>310</v>
      </c>
      <c r="D10311" s="22" t="s">
        <v>10655</v>
      </c>
      <c r="E10311" s="22" t="s">
        <v>58</v>
      </c>
      <c r="F10311" s="22" t="s">
        <v>263</v>
      </c>
      <c r="H10311" s="22" t="s">
        <v>15</v>
      </c>
      <c r="K10311" s="40"/>
      <c r="L10311" s="40"/>
    </row>
    <row r="10312" spans="1:12">
      <c r="A10312" s="17">
        <v>45657</v>
      </c>
      <c r="B10312" s="22" t="s">
        <v>10</v>
      </c>
      <c r="C10312" s="22" t="s">
        <v>310</v>
      </c>
      <c r="D10312" s="22" t="s">
        <v>10656</v>
      </c>
      <c r="E10312" s="22" t="s">
        <v>58</v>
      </c>
      <c r="F10312" s="22" t="s">
        <v>263</v>
      </c>
      <c r="H10312" s="22" t="s">
        <v>15</v>
      </c>
      <c r="K10312" s="40"/>
      <c r="L10312" s="40"/>
    </row>
    <row r="10313" spans="1:12">
      <c r="A10313" s="17">
        <v>45657</v>
      </c>
      <c r="B10313" s="22" t="s">
        <v>10</v>
      </c>
      <c r="C10313" s="22" t="s">
        <v>310</v>
      </c>
      <c r="D10313" s="22" t="s">
        <v>10657</v>
      </c>
      <c r="E10313" s="22" t="s">
        <v>58</v>
      </c>
      <c r="F10313" s="22" t="s">
        <v>263</v>
      </c>
      <c r="H10313" s="22" t="s">
        <v>15</v>
      </c>
      <c r="K10313" s="40"/>
      <c r="L10313" s="40"/>
    </row>
    <row r="10314" spans="1:12">
      <c r="A10314" s="17">
        <v>45657</v>
      </c>
      <c r="B10314" s="22" t="s">
        <v>10</v>
      </c>
      <c r="C10314" s="22" t="s">
        <v>310</v>
      </c>
      <c r="D10314" s="22" t="s">
        <v>10658</v>
      </c>
      <c r="E10314" s="22" t="s">
        <v>58</v>
      </c>
      <c r="F10314" s="22" t="s">
        <v>263</v>
      </c>
      <c r="H10314" s="22" t="s">
        <v>15</v>
      </c>
      <c r="K10314" s="40"/>
      <c r="L10314" s="40"/>
    </row>
    <row r="10315" spans="1:12">
      <c r="A10315" s="17">
        <v>45657</v>
      </c>
      <c r="B10315" s="22" t="s">
        <v>10</v>
      </c>
      <c r="C10315" s="22" t="s">
        <v>310</v>
      </c>
      <c r="D10315" s="22" t="s">
        <v>10659</v>
      </c>
      <c r="E10315" s="22" t="s">
        <v>58</v>
      </c>
      <c r="F10315" s="22" t="s">
        <v>263</v>
      </c>
      <c r="H10315" s="22" t="s">
        <v>15</v>
      </c>
      <c r="K10315" s="40"/>
      <c r="L10315" s="40"/>
    </row>
    <row r="10316" spans="1:12">
      <c r="A10316" s="17">
        <v>45657</v>
      </c>
      <c r="B10316" s="22" t="s">
        <v>10</v>
      </c>
      <c r="C10316" s="22" t="s">
        <v>310</v>
      </c>
      <c r="D10316" s="22" t="s">
        <v>10660</v>
      </c>
      <c r="E10316" s="22" t="s">
        <v>58</v>
      </c>
      <c r="F10316" s="22" t="s">
        <v>263</v>
      </c>
      <c r="H10316" s="22" t="s">
        <v>15</v>
      </c>
      <c r="K10316" s="40"/>
      <c r="L10316" s="40"/>
    </row>
    <row r="10317" spans="1:12">
      <c r="A10317" s="17">
        <v>45657</v>
      </c>
      <c r="B10317" s="22" t="s">
        <v>10</v>
      </c>
      <c r="C10317" s="22" t="s">
        <v>310</v>
      </c>
      <c r="D10317" s="22" t="s">
        <v>10661</v>
      </c>
      <c r="E10317" s="22" t="s">
        <v>58</v>
      </c>
      <c r="F10317" s="22" t="s">
        <v>263</v>
      </c>
      <c r="H10317" s="22" t="s">
        <v>15</v>
      </c>
      <c r="K10317" s="40"/>
      <c r="L10317" s="40"/>
    </row>
    <row r="10318" spans="1:12">
      <c r="A10318" s="17">
        <v>45657</v>
      </c>
      <c r="B10318" s="22" t="s">
        <v>10</v>
      </c>
      <c r="C10318" s="22" t="s">
        <v>484</v>
      </c>
      <c r="D10318" s="22" t="s">
        <v>10662</v>
      </c>
      <c r="E10318" s="22" t="s">
        <v>58</v>
      </c>
      <c r="F10318" s="22" t="s">
        <v>58</v>
      </c>
      <c r="H10318" s="22" t="s">
        <v>15</v>
      </c>
      <c r="K10318" s="40"/>
      <c r="L10318" s="40"/>
    </row>
    <row r="10319" spans="1:12">
      <c r="A10319" s="17">
        <v>45657</v>
      </c>
      <c r="B10319" s="22" t="s">
        <v>10</v>
      </c>
      <c r="C10319" s="22" t="s">
        <v>484</v>
      </c>
      <c r="D10319" s="22" t="s">
        <v>10663</v>
      </c>
      <c r="E10319" s="22" t="s">
        <v>58</v>
      </c>
      <c r="F10319" s="22" t="s">
        <v>58</v>
      </c>
      <c r="H10319" s="22" t="s">
        <v>15</v>
      </c>
      <c r="K10319" s="40"/>
      <c r="L10319" s="40"/>
    </row>
    <row r="10320" spans="1:12">
      <c r="A10320" s="17">
        <v>45657</v>
      </c>
      <c r="B10320" s="22" t="s">
        <v>10</v>
      </c>
      <c r="C10320" s="22" t="s">
        <v>482</v>
      </c>
      <c r="D10320" s="22" t="s">
        <v>10664</v>
      </c>
      <c r="E10320" s="22" t="s">
        <v>58</v>
      </c>
      <c r="F10320" s="22" t="s">
        <v>263</v>
      </c>
      <c r="H10320" s="22" t="s">
        <v>264</v>
      </c>
      <c r="K10320" s="40"/>
      <c r="L10320" s="40"/>
    </row>
    <row r="10321" spans="1:12">
      <c r="A10321" s="17">
        <v>45657</v>
      </c>
      <c r="B10321" s="22" t="s">
        <v>10</v>
      </c>
      <c r="C10321" s="22" t="s">
        <v>480</v>
      </c>
      <c r="D10321" s="22" t="s">
        <v>10665</v>
      </c>
      <c r="E10321" s="22" t="s">
        <v>58</v>
      </c>
      <c r="F10321" s="22" t="s">
        <v>263</v>
      </c>
      <c r="H10321" s="22" t="s">
        <v>264</v>
      </c>
      <c r="K10321" s="40"/>
      <c r="L10321" s="40"/>
    </row>
    <row r="10322" spans="1:12">
      <c r="A10322" s="17">
        <v>45657</v>
      </c>
      <c r="B10322" s="22" t="s">
        <v>10</v>
      </c>
      <c r="C10322" s="22" t="s">
        <v>306</v>
      </c>
      <c r="D10322" s="22" t="s">
        <v>10666</v>
      </c>
      <c r="E10322" s="22" t="s">
        <v>55</v>
      </c>
      <c r="F10322" s="22"/>
      <c r="G10322" s="9">
        <v>1</v>
      </c>
      <c r="H10322" s="22" t="s">
        <v>15</v>
      </c>
      <c r="I10322" s="28">
        <v>2829</v>
      </c>
      <c r="J10322" s="28">
        <v>2829</v>
      </c>
      <c r="K10322" s="40"/>
      <c r="L10322" s="40"/>
    </row>
    <row r="10323" spans="1:12">
      <c r="A10323" s="17">
        <v>45657</v>
      </c>
      <c r="B10323" s="22" t="s">
        <v>10</v>
      </c>
      <c r="C10323" s="22" t="s">
        <v>303</v>
      </c>
      <c r="D10323" s="22" t="s">
        <v>10667</v>
      </c>
      <c r="E10323" s="22" t="s">
        <v>58</v>
      </c>
      <c r="F10323" s="22" t="s">
        <v>268</v>
      </c>
      <c r="H10323" s="22" t="s">
        <v>15</v>
      </c>
      <c r="K10323" s="40"/>
      <c r="L10323" s="40"/>
    </row>
    <row r="10324" spans="1:12">
      <c r="A10324" s="17">
        <v>45657</v>
      </c>
      <c r="B10324" s="22" t="s">
        <v>10</v>
      </c>
      <c r="C10324" s="22" t="s">
        <v>303</v>
      </c>
      <c r="D10324" s="22" t="s">
        <v>10668</v>
      </c>
      <c r="E10324" s="22" t="s">
        <v>58</v>
      </c>
      <c r="F10324" s="22" t="s">
        <v>268</v>
      </c>
      <c r="H10324" s="22" t="s">
        <v>15</v>
      </c>
      <c r="K10324" s="40"/>
      <c r="L10324" s="40"/>
    </row>
    <row r="10325" spans="1:12">
      <c r="A10325" s="17">
        <v>45657</v>
      </c>
      <c r="B10325" s="22" t="s">
        <v>10</v>
      </c>
      <c r="C10325" s="22" t="s">
        <v>303</v>
      </c>
      <c r="D10325" s="22" t="s">
        <v>10669</v>
      </c>
      <c r="E10325" s="22" t="s">
        <v>58</v>
      </c>
      <c r="F10325" s="22" t="s">
        <v>268</v>
      </c>
      <c r="H10325" s="22" t="s">
        <v>15</v>
      </c>
      <c r="K10325" s="40"/>
      <c r="L10325" s="40"/>
    </row>
    <row r="10326" spans="1:12">
      <c r="A10326" s="17">
        <v>45657</v>
      </c>
      <c r="B10326" s="22" t="s">
        <v>10</v>
      </c>
      <c r="C10326" s="22" t="s">
        <v>303</v>
      </c>
      <c r="D10326" s="22" t="s">
        <v>10670</v>
      </c>
      <c r="E10326" s="22" t="s">
        <v>58</v>
      </c>
      <c r="F10326" s="22" t="s">
        <v>268</v>
      </c>
      <c r="H10326" s="22" t="s">
        <v>15</v>
      </c>
      <c r="K10326" s="40"/>
      <c r="L10326" s="40"/>
    </row>
    <row r="10327" spans="1:12">
      <c r="A10327" s="17">
        <v>45657</v>
      </c>
      <c r="B10327" s="22" t="s">
        <v>10</v>
      </c>
      <c r="C10327" s="22" t="s">
        <v>303</v>
      </c>
      <c r="D10327" s="22" t="s">
        <v>10671</v>
      </c>
      <c r="E10327" s="22" t="s">
        <v>58</v>
      </c>
      <c r="F10327" s="22" t="s">
        <v>268</v>
      </c>
      <c r="H10327" s="22" t="s">
        <v>15</v>
      </c>
      <c r="K10327" s="40"/>
      <c r="L10327" s="40"/>
    </row>
    <row r="10328" spans="1:12">
      <c r="A10328" s="17">
        <v>45657</v>
      </c>
      <c r="B10328" s="22" t="s">
        <v>10</v>
      </c>
      <c r="C10328" s="22" t="s">
        <v>303</v>
      </c>
      <c r="D10328" s="22" t="s">
        <v>10672</v>
      </c>
      <c r="E10328" s="22" t="s">
        <v>58</v>
      </c>
      <c r="F10328" s="22" t="s">
        <v>268</v>
      </c>
      <c r="H10328" s="22" t="s">
        <v>15</v>
      </c>
      <c r="K10328" s="40"/>
      <c r="L10328" s="40"/>
    </row>
    <row r="10329" spans="1:12">
      <c r="A10329" s="17">
        <v>45657</v>
      </c>
      <c r="B10329" s="22" t="s">
        <v>10</v>
      </c>
      <c r="C10329" s="22" t="s">
        <v>303</v>
      </c>
      <c r="D10329" s="22" t="s">
        <v>10673</v>
      </c>
      <c r="E10329" s="22" t="s">
        <v>58</v>
      </c>
      <c r="F10329" s="22" t="s">
        <v>268</v>
      </c>
      <c r="H10329" s="22" t="s">
        <v>15</v>
      </c>
      <c r="K10329" s="40"/>
      <c r="L10329" s="40"/>
    </row>
    <row r="10330" spans="1:12">
      <c r="A10330" s="17">
        <v>45657</v>
      </c>
      <c r="B10330" s="22" t="s">
        <v>10</v>
      </c>
      <c r="C10330" s="22" t="s">
        <v>303</v>
      </c>
      <c r="D10330" s="22" t="s">
        <v>10674</v>
      </c>
      <c r="E10330" s="22" t="s">
        <v>58</v>
      </c>
      <c r="F10330" s="22" t="s">
        <v>268</v>
      </c>
      <c r="H10330" s="22" t="s">
        <v>15</v>
      </c>
      <c r="K10330" s="40"/>
      <c r="L10330" s="40"/>
    </row>
    <row r="10331" spans="1:12">
      <c r="A10331" s="17">
        <v>45657</v>
      </c>
      <c r="B10331" s="22" t="s">
        <v>10</v>
      </c>
      <c r="C10331" s="22" t="s">
        <v>300</v>
      </c>
      <c r="D10331" s="22" t="s">
        <v>10675</v>
      </c>
      <c r="E10331" s="22" t="s">
        <v>58</v>
      </c>
      <c r="F10331" s="22" t="s">
        <v>268</v>
      </c>
      <c r="H10331" s="22" t="s">
        <v>15</v>
      </c>
      <c r="K10331" s="40"/>
      <c r="L10331" s="40"/>
    </row>
    <row r="10332" spans="1:12">
      <c r="A10332" s="17">
        <v>45657</v>
      </c>
      <c r="B10332" s="22" t="s">
        <v>10</v>
      </c>
      <c r="C10332" s="22" t="s">
        <v>300</v>
      </c>
      <c r="D10332" s="22" t="s">
        <v>10676</v>
      </c>
      <c r="E10332" s="22" t="s">
        <v>58</v>
      </c>
      <c r="F10332" s="22" t="s">
        <v>268</v>
      </c>
      <c r="H10332" s="22" t="s">
        <v>15</v>
      </c>
      <c r="K10332" s="40"/>
      <c r="L10332" s="40"/>
    </row>
    <row r="10333" spans="1:12">
      <c r="A10333" s="17">
        <v>45657</v>
      </c>
      <c r="B10333" s="22" t="s">
        <v>10</v>
      </c>
      <c r="C10333" s="22" t="s">
        <v>300</v>
      </c>
      <c r="D10333" s="22" t="s">
        <v>10677</v>
      </c>
      <c r="E10333" s="22" t="s">
        <v>58</v>
      </c>
      <c r="F10333" s="22" t="s">
        <v>268</v>
      </c>
      <c r="H10333" s="22" t="s">
        <v>15</v>
      </c>
      <c r="K10333" s="40"/>
      <c r="L10333" s="40"/>
    </row>
    <row r="10334" spans="1:12">
      <c r="A10334" s="17">
        <v>45657</v>
      </c>
      <c r="B10334" s="22" t="s">
        <v>10</v>
      </c>
      <c r="C10334" s="22" t="s">
        <v>300</v>
      </c>
      <c r="D10334" s="22" t="s">
        <v>10678</v>
      </c>
      <c r="E10334" s="22" t="s">
        <v>58</v>
      </c>
      <c r="F10334" s="22" t="s">
        <v>268</v>
      </c>
      <c r="H10334" s="22" t="s">
        <v>15</v>
      </c>
      <c r="K10334" s="40"/>
      <c r="L10334" s="40"/>
    </row>
    <row r="10335" spans="1:12">
      <c r="A10335" s="17">
        <v>45657</v>
      </c>
      <c r="B10335" s="22" t="s">
        <v>10</v>
      </c>
      <c r="C10335" s="22" t="s">
        <v>474</v>
      </c>
      <c r="D10335" s="22" t="s">
        <v>10679</v>
      </c>
      <c r="E10335" s="22" t="s">
        <v>58</v>
      </c>
      <c r="F10335" s="22" t="s">
        <v>268</v>
      </c>
      <c r="H10335" s="22" t="s">
        <v>15</v>
      </c>
      <c r="K10335" s="40"/>
      <c r="L10335" s="40"/>
    </row>
    <row r="10336" spans="1:12">
      <c r="A10336" s="17">
        <v>45657</v>
      </c>
      <c r="B10336" s="22" t="s">
        <v>10</v>
      </c>
      <c r="C10336" s="22" t="s">
        <v>474</v>
      </c>
      <c r="D10336" s="22" t="s">
        <v>10680</v>
      </c>
      <c r="E10336" s="22" t="s">
        <v>58</v>
      </c>
      <c r="F10336" s="22" t="s">
        <v>268</v>
      </c>
      <c r="H10336" s="22" t="s">
        <v>15</v>
      </c>
      <c r="K10336" s="40"/>
      <c r="L10336" s="40"/>
    </row>
    <row r="10337" spans="1:12">
      <c r="A10337" s="17">
        <v>45657</v>
      </c>
      <c r="B10337" s="22" t="s">
        <v>10</v>
      </c>
      <c r="C10337" s="22" t="s">
        <v>474</v>
      </c>
      <c r="D10337" s="22" t="s">
        <v>10681</v>
      </c>
      <c r="E10337" s="22" t="s">
        <v>58</v>
      </c>
      <c r="F10337" s="22" t="s">
        <v>268</v>
      </c>
      <c r="H10337" s="22" t="s">
        <v>15</v>
      </c>
      <c r="K10337" s="40"/>
      <c r="L10337" s="40"/>
    </row>
    <row r="10338" spans="1:12">
      <c r="A10338" s="17">
        <v>45657</v>
      </c>
      <c r="B10338" s="22" t="s">
        <v>10</v>
      </c>
      <c r="C10338" s="22" t="s">
        <v>474</v>
      </c>
      <c r="D10338" s="22" t="s">
        <v>10682</v>
      </c>
      <c r="E10338" s="22" t="s">
        <v>58</v>
      </c>
      <c r="F10338" s="22" t="s">
        <v>268</v>
      </c>
      <c r="H10338" s="22" t="s">
        <v>15</v>
      </c>
      <c r="K10338" s="40"/>
      <c r="L10338" s="40"/>
    </row>
    <row r="10339" spans="1:12">
      <c r="A10339" s="17">
        <v>45657</v>
      </c>
      <c r="B10339" s="22" t="s">
        <v>10</v>
      </c>
      <c r="C10339" s="22" t="s">
        <v>292</v>
      </c>
      <c r="D10339" s="22" t="s">
        <v>10683</v>
      </c>
      <c r="E10339" s="22" t="s">
        <v>58</v>
      </c>
      <c r="F10339" s="22" t="s">
        <v>268</v>
      </c>
      <c r="H10339" s="22" t="s">
        <v>15</v>
      </c>
      <c r="K10339" s="40"/>
      <c r="L10339" s="40"/>
    </row>
    <row r="10340" spans="1:12">
      <c r="A10340" s="17">
        <v>45657</v>
      </c>
      <c r="B10340" s="22" t="s">
        <v>10</v>
      </c>
      <c r="C10340" s="22" t="s">
        <v>292</v>
      </c>
      <c r="D10340" s="22" t="s">
        <v>10684</v>
      </c>
      <c r="E10340" s="22" t="s">
        <v>58</v>
      </c>
      <c r="F10340" s="22" t="s">
        <v>268</v>
      </c>
      <c r="H10340" s="22" t="s">
        <v>15</v>
      </c>
      <c r="K10340" s="40"/>
      <c r="L10340" s="40"/>
    </row>
    <row r="10341" spans="1:12">
      <c r="A10341" s="17">
        <v>45657</v>
      </c>
      <c r="B10341" s="22" t="s">
        <v>10</v>
      </c>
      <c r="C10341" s="22" t="s">
        <v>292</v>
      </c>
      <c r="D10341" s="22" t="s">
        <v>10685</v>
      </c>
      <c r="E10341" s="22" t="s">
        <v>58</v>
      </c>
      <c r="F10341" s="22" t="s">
        <v>268</v>
      </c>
      <c r="H10341" s="22" t="s">
        <v>15</v>
      </c>
      <c r="K10341" s="40"/>
      <c r="L10341" s="40"/>
    </row>
    <row r="10342" spans="1:12">
      <c r="A10342" s="17">
        <v>45657</v>
      </c>
      <c r="B10342" s="22" t="s">
        <v>10</v>
      </c>
      <c r="C10342" s="22" t="s">
        <v>292</v>
      </c>
      <c r="D10342" s="22" t="s">
        <v>10686</v>
      </c>
      <c r="E10342" s="22" t="s">
        <v>58</v>
      </c>
      <c r="F10342" s="22" t="s">
        <v>268</v>
      </c>
      <c r="H10342" s="22" t="s">
        <v>15</v>
      </c>
      <c r="K10342" s="40"/>
      <c r="L10342" s="40"/>
    </row>
    <row r="10343" spans="1:12">
      <c r="A10343" s="17">
        <v>45657</v>
      </c>
      <c r="B10343" s="22" t="s">
        <v>10</v>
      </c>
      <c r="C10343" s="22" t="s">
        <v>292</v>
      </c>
      <c r="D10343" s="22" t="s">
        <v>10687</v>
      </c>
      <c r="E10343" s="22" t="s">
        <v>58</v>
      </c>
      <c r="F10343" s="22" t="s">
        <v>268</v>
      </c>
      <c r="H10343" s="22" t="s">
        <v>15</v>
      </c>
      <c r="K10343" s="40"/>
      <c r="L10343" s="40"/>
    </row>
    <row r="10344" spans="1:12">
      <c r="A10344" s="17">
        <v>45657</v>
      </c>
      <c r="B10344" s="22" t="s">
        <v>10</v>
      </c>
      <c r="C10344" s="22" t="s">
        <v>292</v>
      </c>
      <c r="D10344" s="22" t="s">
        <v>10688</v>
      </c>
      <c r="E10344" s="22" t="s">
        <v>58</v>
      </c>
      <c r="F10344" s="22" t="s">
        <v>268</v>
      </c>
      <c r="H10344" s="22" t="s">
        <v>15</v>
      </c>
      <c r="K10344" s="40"/>
      <c r="L10344" s="40"/>
    </row>
    <row r="10345" spans="1:12">
      <c r="A10345" s="17">
        <v>45657</v>
      </c>
      <c r="B10345" s="22" t="s">
        <v>10</v>
      </c>
      <c r="C10345" s="22" t="s">
        <v>292</v>
      </c>
      <c r="D10345" s="22" t="s">
        <v>10689</v>
      </c>
      <c r="E10345" s="22" t="s">
        <v>58</v>
      </c>
      <c r="F10345" s="22" t="s">
        <v>268</v>
      </c>
      <c r="H10345" s="22" t="s">
        <v>15</v>
      </c>
      <c r="K10345" s="40"/>
      <c r="L10345" s="40"/>
    </row>
    <row r="10346" spans="1:12">
      <c r="A10346" s="17">
        <v>45657</v>
      </c>
      <c r="B10346" s="22" t="s">
        <v>10</v>
      </c>
      <c r="C10346" s="22" t="s">
        <v>288</v>
      </c>
      <c r="D10346" s="22" t="s">
        <v>10690</v>
      </c>
      <c r="E10346" s="22" t="s">
        <v>58</v>
      </c>
      <c r="F10346" s="22" t="s">
        <v>268</v>
      </c>
      <c r="H10346" s="22" t="s">
        <v>15</v>
      </c>
      <c r="K10346" s="40"/>
      <c r="L10346" s="40"/>
    </row>
    <row r="10347" spans="1:12">
      <c r="A10347" s="17">
        <v>45657</v>
      </c>
      <c r="B10347" s="22" t="s">
        <v>10</v>
      </c>
      <c r="C10347" s="22" t="s">
        <v>288</v>
      </c>
      <c r="D10347" s="22" t="s">
        <v>10691</v>
      </c>
      <c r="E10347" s="22" t="s">
        <v>58</v>
      </c>
      <c r="F10347" s="22" t="s">
        <v>268</v>
      </c>
      <c r="H10347" s="22" t="s">
        <v>15</v>
      </c>
      <c r="K10347" s="40"/>
      <c r="L10347" s="40"/>
    </row>
    <row r="10348" spans="1:12">
      <c r="A10348" s="17">
        <v>45657</v>
      </c>
      <c r="B10348" s="22" t="s">
        <v>10</v>
      </c>
      <c r="C10348" s="22" t="s">
        <v>288</v>
      </c>
      <c r="D10348" s="22" t="s">
        <v>10692</v>
      </c>
      <c r="E10348" s="22" t="s">
        <v>58</v>
      </c>
      <c r="F10348" s="22" t="s">
        <v>268</v>
      </c>
      <c r="H10348" s="22" t="s">
        <v>15</v>
      </c>
      <c r="K10348" s="40"/>
      <c r="L10348" s="40"/>
    </row>
    <row r="10349" spans="1:12">
      <c r="A10349" s="17">
        <v>45657</v>
      </c>
      <c r="B10349" s="22" t="s">
        <v>10</v>
      </c>
      <c r="C10349" s="22" t="s">
        <v>288</v>
      </c>
      <c r="D10349" s="22" t="s">
        <v>10693</v>
      </c>
      <c r="E10349" s="22" t="s">
        <v>58</v>
      </c>
      <c r="F10349" s="22" t="s">
        <v>268</v>
      </c>
      <c r="H10349" s="22" t="s">
        <v>15</v>
      </c>
      <c r="K10349" s="40"/>
      <c r="L10349" s="40"/>
    </row>
    <row r="10350" spans="1:12">
      <c r="A10350" s="17">
        <v>45657</v>
      </c>
      <c r="B10350" s="22" t="s">
        <v>10</v>
      </c>
      <c r="C10350" s="22" t="s">
        <v>325</v>
      </c>
      <c r="D10350" s="22" t="s">
        <v>10694</v>
      </c>
      <c r="E10350" s="22" t="s">
        <v>58</v>
      </c>
      <c r="F10350" s="22" t="s">
        <v>268</v>
      </c>
      <c r="G10350" s="9">
        <v>46000</v>
      </c>
      <c r="H10350" s="22" t="s">
        <v>15</v>
      </c>
      <c r="I10350" s="28">
        <v>0.19</v>
      </c>
      <c r="J10350" s="28">
        <v>8510</v>
      </c>
      <c r="K10350" s="40"/>
      <c r="L10350" s="40"/>
    </row>
    <row r="10351" spans="1:12">
      <c r="A10351" s="17">
        <v>45657</v>
      </c>
      <c r="B10351" s="22" t="s">
        <v>10</v>
      </c>
      <c r="C10351" s="22" t="s">
        <v>325</v>
      </c>
      <c r="D10351" s="22" t="s">
        <v>10695</v>
      </c>
      <c r="E10351" s="22" t="s">
        <v>58</v>
      </c>
      <c r="F10351" s="22" t="s">
        <v>268</v>
      </c>
      <c r="G10351" s="9">
        <v>716</v>
      </c>
      <c r="H10351" s="22" t="s">
        <v>15</v>
      </c>
      <c r="I10351" s="28">
        <v>0.19</v>
      </c>
      <c r="J10351" s="28">
        <v>132.46</v>
      </c>
      <c r="K10351" s="40"/>
      <c r="L10351" s="40"/>
    </row>
    <row r="10352" spans="1:12">
      <c r="A10352" s="17">
        <v>45657</v>
      </c>
      <c r="B10352" s="22" t="s">
        <v>10</v>
      </c>
      <c r="C10352" s="22" t="s">
        <v>488</v>
      </c>
      <c r="D10352" s="22" t="s">
        <v>10696</v>
      </c>
      <c r="E10352" s="22" t="s">
        <v>58</v>
      </c>
      <c r="F10352" s="22" t="s">
        <v>490</v>
      </c>
      <c r="G10352" s="9">
        <v>176000</v>
      </c>
      <c r="H10352" s="22" t="s">
        <v>15</v>
      </c>
      <c r="I10352" s="28">
        <v>0.02</v>
      </c>
      <c r="J10352" s="28">
        <v>2816</v>
      </c>
      <c r="K10352" s="40"/>
      <c r="L10352" s="40"/>
    </row>
    <row r="10353" spans="1:12">
      <c r="A10353" s="17">
        <v>45657</v>
      </c>
      <c r="B10353" s="22" t="s">
        <v>10</v>
      </c>
      <c r="C10353" s="22" t="s">
        <v>488</v>
      </c>
      <c r="D10353" s="22" t="s">
        <v>10697</v>
      </c>
      <c r="E10353" s="22" t="s">
        <v>58</v>
      </c>
      <c r="F10353" s="22" t="s">
        <v>490</v>
      </c>
      <c r="G10353" s="9">
        <v>176000</v>
      </c>
      <c r="H10353" s="22" t="s">
        <v>15</v>
      </c>
      <c r="I10353" s="28">
        <v>0.02</v>
      </c>
      <c r="J10353" s="28">
        <v>2816</v>
      </c>
      <c r="K10353" s="40"/>
      <c r="L10353" s="40"/>
    </row>
    <row r="10354" spans="1:12">
      <c r="A10354" s="17">
        <v>45657</v>
      </c>
      <c r="B10354" s="22" t="s">
        <v>10</v>
      </c>
      <c r="C10354" s="22" t="s">
        <v>484</v>
      </c>
      <c r="D10354" s="22" t="s">
        <v>10698</v>
      </c>
      <c r="E10354" s="22" t="s">
        <v>58</v>
      </c>
      <c r="F10354" s="22" t="s">
        <v>58</v>
      </c>
      <c r="G10354" s="9">
        <v>531.6</v>
      </c>
      <c r="H10354" s="22" t="s">
        <v>15</v>
      </c>
      <c r="I10354" s="28">
        <v>0.56000000000000005</v>
      </c>
      <c r="J10354" s="28">
        <v>299.02</v>
      </c>
      <c r="K10354" s="40"/>
      <c r="L10354" s="40"/>
    </row>
    <row r="10355" spans="1:12">
      <c r="A10355" s="17">
        <v>45657</v>
      </c>
      <c r="B10355" s="22" t="s">
        <v>10</v>
      </c>
      <c r="C10355" s="22" t="s">
        <v>484</v>
      </c>
      <c r="D10355" s="22" t="s">
        <v>10699</v>
      </c>
      <c r="E10355" s="22" t="s">
        <v>58</v>
      </c>
      <c r="F10355" s="22" t="s">
        <v>58</v>
      </c>
      <c r="G10355" s="9">
        <v>2940</v>
      </c>
      <c r="H10355" s="22" t="s">
        <v>15</v>
      </c>
      <c r="I10355" s="28">
        <v>0.56000000000000005</v>
      </c>
      <c r="J10355" s="28">
        <v>1653.75</v>
      </c>
      <c r="K10355" s="40"/>
      <c r="L10355" s="40"/>
    </row>
    <row r="10356" spans="1:12">
      <c r="A10356" s="17">
        <v>45657</v>
      </c>
      <c r="B10356" s="22" t="s">
        <v>10</v>
      </c>
      <c r="C10356" s="22" t="s">
        <v>266</v>
      </c>
      <c r="D10356" s="22" t="s">
        <v>10700</v>
      </c>
      <c r="E10356" s="22" t="s">
        <v>58</v>
      </c>
      <c r="F10356" s="22" t="s">
        <v>268</v>
      </c>
      <c r="H10356" s="22" t="s">
        <v>15</v>
      </c>
      <c r="K10356" s="40"/>
      <c r="L10356" s="40"/>
    </row>
    <row r="10357" spans="1:12">
      <c r="A10357" s="17">
        <v>45657</v>
      </c>
      <c r="B10357" s="22" t="s">
        <v>10</v>
      </c>
      <c r="C10357" s="22" t="s">
        <v>266</v>
      </c>
      <c r="D10357" s="22" t="s">
        <v>10701</v>
      </c>
      <c r="E10357" s="22" t="s">
        <v>58</v>
      </c>
      <c r="F10357" s="22" t="s">
        <v>268</v>
      </c>
      <c r="H10357" s="22" t="s">
        <v>15</v>
      </c>
      <c r="K10357" s="40"/>
      <c r="L10357" s="40"/>
    </row>
    <row r="10358" spans="1:12">
      <c r="A10358" s="17">
        <v>45657</v>
      </c>
      <c r="B10358" s="22" t="s">
        <v>10</v>
      </c>
      <c r="C10358" s="22" t="s">
        <v>266</v>
      </c>
      <c r="D10358" s="22" t="s">
        <v>10702</v>
      </c>
      <c r="E10358" s="22" t="s">
        <v>58</v>
      </c>
      <c r="F10358" s="22" t="s">
        <v>268</v>
      </c>
      <c r="H10358" s="22" t="s">
        <v>15</v>
      </c>
      <c r="K10358" s="40"/>
      <c r="L10358" s="40"/>
    </row>
    <row r="10359" spans="1:12">
      <c r="A10359" s="17">
        <v>45657</v>
      </c>
      <c r="B10359" s="22" t="s">
        <v>10</v>
      </c>
      <c r="C10359" s="22" t="s">
        <v>266</v>
      </c>
      <c r="D10359" s="22" t="s">
        <v>10703</v>
      </c>
      <c r="E10359" s="22" t="s">
        <v>58</v>
      </c>
      <c r="F10359" s="22" t="s">
        <v>268</v>
      </c>
      <c r="H10359" s="22" t="s">
        <v>15</v>
      </c>
      <c r="K10359" s="40"/>
      <c r="L10359" s="40"/>
    </row>
    <row r="10360" spans="1:12">
      <c r="A10360" s="17">
        <v>45657</v>
      </c>
      <c r="B10360" s="22" t="s">
        <v>10</v>
      </c>
      <c r="C10360" s="22" t="s">
        <v>266</v>
      </c>
      <c r="D10360" s="22" t="s">
        <v>10704</v>
      </c>
      <c r="E10360" s="22" t="s">
        <v>58</v>
      </c>
      <c r="F10360" s="22" t="s">
        <v>268</v>
      </c>
      <c r="H10360" s="22" t="s">
        <v>15</v>
      </c>
      <c r="K10360" s="40"/>
      <c r="L10360" s="40"/>
    </row>
    <row r="10361" spans="1:12">
      <c r="A10361" s="17">
        <v>45657</v>
      </c>
      <c r="B10361" s="22" t="s">
        <v>10</v>
      </c>
      <c r="C10361" s="22" t="s">
        <v>266</v>
      </c>
      <c r="D10361" s="22" t="s">
        <v>10705</v>
      </c>
      <c r="E10361" s="22" t="s">
        <v>58</v>
      </c>
      <c r="F10361" s="22" t="s">
        <v>268</v>
      </c>
      <c r="H10361" s="22" t="s">
        <v>15</v>
      </c>
      <c r="K10361" s="40"/>
      <c r="L10361" s="40"/>
    </row>
    <row r="10362" spans="1:12">
      <c r="A10362" s="17">
        <v>45657</v>
      </c>
      <c r="B10362" s="22" t="s">
        <v>10</v>
      </c>
      <c r="C10362" s="22" t="s">
        <v>266</v>
      </c>
      <c r="D10362" s="22" t="s">
        <v>10706</v>
      </c>
      <c r="E10362" s="22" t="s">
        <v>58</v>
      </c>
      <c r="F10362" s="22" t="s">
        <v>268</v>
      </c>
      <c r="H10362" s="22" t="s">
        <v>15</v>
      </c>
      <c r="K10362" s="40"/>
      <c r="L10362" s="40"/>
    </row>
    <row r="10363" spans="1:12">
      <c r="A10363" s="17">
        <v>45657</v>
      </c>
      <c r="B10363" s="22" t="s">
        <v>10</v>
      </c>
      <c r="C10363" s="22" t="s">
        <v>266</v>
      </c>
      <c r="D10363" s="22" t="s">
        <v>10707</v>
      </c>
      <c r="E10363" s="22" t="s">
        <v>58</v>
      </c>
      <c r="F10363" s="22" t="s">
        <v>268</v>
      </c>
      <c r="H10363" s="22" t="s">
        <v>15</v>
      </c>
      <c r="K10363" s="40"/>
      <c r="L10363" s="40"/>
    </row>
    <row r="10364" spans="1:12">
      <c r="A10364" s="17">
        <v>45657</v>
      </c>
      <c r="B10364" s="22" t="s">
        <v>10</v>
      </c>
      <c r="C10364" s="22" t="s">
        <v>449</v>
      </c>
      <c r="D10364" s="22" t="s">
        <v>10708</v>
      </c>
      <c r="E10364" s="22" t="s">
        <v>65</v>
      </c>
      <c r="F10364" s="22" t="s">
        <v>451</v>
      </c>
      <c r="H10364" s="22" t="s">
        <v>15</v>
      </c>
      <c r="K10364" s="40"/>
      <c r="L10364" s="40"/>
    </row>
    <row r="10365" spans="1:12">
      <c r="A10365" s="17">
        <v>45657</v>
      </c>
      <c r="B10365" s="22" t="s">
        <v>10</v>
      </c>
      <c r="C10365" s="22" t="s">
        <v>250</v>
      </c>
      <c r="D10365" s="22" t="s">
        <v>10709</v>
      </c>
      <c r="E10365" s="22" t="s">
        <v>18</v>
      </c>
      <c r="F10365" s="22" t="s">
        <v>242</v>
      </c>
      <c r="H10365" s="22" t="s">
        <v>20</v>
      </c>
      <c r="K10365" s="40"/>
      <c r="L10365" s="40"/>
    </row>
    <row r="10366" spans="1:12">
      <c r="A10366" s="17">
        <v>45657</v>
      </c>
      <c r="B10366" s="22" t="s">
        <v>10</v>
      </c>
      <c r="C10366" s="22" t="s">
        <v>248</v>
      </c>
      <c r="D10366" s="22" t="s">
        <v>10710</v>
      </c>
      <c r="E10366" s="22" t="s">
        <v>18</v>
      </c>
      <c r="F10366" s="22" t="s">
        <v>237</v>
      </c>
      <c r="H10366" s="22" t="s">
        <v>41</v>
      </c>
      <c r="K10366" s="40"/>
      <c r="L10366" s="40"/>
    </row>
    <row r="10367" spans="1:12">
      <c r="A10367" s="17">
        <v>45657</v>
      </c>
      <c r="B10367" s="22" t="s">
        <v>10</v>
      </c>
      <c r="C10367" s="22" t="s">
        <v>240</v>
      </c>
      <c r="D10367" s="22" t="s">
        <v>10711</v>
      </c>
      <c r="E10367" s="22" t="s">
        <v>18</v>
      </c>
      <c r="F10367" s="22" t="s">
        <v>242</v>
      </c>
      <c r="H10367" s="22" t="s">
        <v>20</v>
      </c>
      <c r="K10367" s="40"/>
      <c r="L10367" s="40"/>
    </row>
    <row r="10368" spans="1:12">
      <c r="A10368" s="17">
        <v>45657</v>
      </c>
      <c r="B10368" s="22" t="s">
        <v>10</v>
      </c>
      <c r="C10368" s="22" t="s">
        <v>240</v>
      </c>
      <c r="D10368" s="22" t="s">
        <v>10712</v>
      </c>
      <c r="E10368" s="22" t="s">
        <v>18</v>
      </c>
      <c r="F10368" s="22" t="s">
        <v>242</v>
      </c>
      <c r="H10368" s="22" t="s">
        <v>20</v>
      </c>
      <c r="K10368" s="40"/>
      <c r="L10368" s="40"/>
    </row>
    <row r="10369" spans="1:12">
      <c r="A10369" s="17">
        <v>45657</v>
      </c>
      <c r="B10369" s="22" t="s">
        <v>10</v>
      </c>
      <c r="C10369" s="22" t="s">
        <v>240</v>
      </c>
      <c r="D10369" s="22" t="s">
        <v>10713</v>
      </c>
      <c r="E10369" s="22" t="s">
        <v>18</v>
      </c>
      <c r="F10369" s="22" t="s">
        <v>242</v>
      </c>
      <c r="H10369" s="22" t="s">
        <v>20</v>
      </c>
      <c r="K10369" s="40"/>
      <c r="L10369" s="40"/>
    </row>
    <row r="10370" spans="1:12">
      <c r="A10370" s="17">
        <v>45657</v>
      </c>
      <c r="B10370" s="22" t="s">
        <v>10</v>
      </c>
      <c r="C10370" s="22" t="s">
        <v>240</v>
      </c>
      <c r="D10370" s="22" t="s">
        <v>10714</v>
      </c>
      <c r="E10370" s="22" t="s">
        <v>18</v>
      </c>
      <c r="F10370" s="22" t="s">
        <v>242</v>
      </c>
      <c r="H10370" s="22" t="s">
        <v>20</v>
      </c>
      <c r="K10370" s="40"/>
      <c r="L10370" s="40"/>
    </row>
    <row r="10371" spans="1:12">
      <c r="A10371" s="17">
        <v>45657</v>
      </c>
      <c r="B10371" s="22" t="s">
        <v>10</v>
      </c>
      <c r="C10371" s="22" t="s">
        <v>240</v>
      </c>
      <c r="D10371" s="22" t="s">
        <v>10715</v>
      </c>
      <c r="E10371" s="22" t="s">
        <v>18</v>
      </c>
      <c r="F10371" s="22" t="s">
        <v>242</v>
      </c>
      <c r="H10371" s="22" t="s">
        <v>20</v>
      </c>
      <c r="K10371" s="40"/>
      <c r="L10371" s="40"/>
    </row>
    <row r="10372" spans="1:12">
      <c r="A10372" s="17">
        <v>45657</v>
      </c>
      <c r="B10372" s="22" t="s">
        <v>10</v>
      </c>
      <c r="C10372" s="22" t="s">
        <v>240</v>
      </c>
      <c r="D10372" s="22" t="s">
        <v>10716</v>
      </c>
      <c r="E10372" s="22" t="s">
        <v>18</v>
      </c>
      <c r="F10372" s="22" t="s">
        <v>242</v>
      </c>
      <c r="H10372" s="22" t="s">
        <v>20</v>
      </c>
      <c r="K10372" s="40"/>
      <c r="L10372" s="40"/>
    </row>
    <row r="10373" spans="1:12">
      <c r="A10373" s="17">
        <v>45657</v>
      </c>
      <c r="B10373" s="22" t="s">
        <v>10</v>
      </c>
      <c r="C10373" s="22" t="s">
        <v>11</v>
      </c>
      <c r="D10373" s="22" t="s">
        <v>10717</v>
      </c>
      <c r="E10373" s="22" t="s">
        <v>13</v>
      </c>
      <c r="F10373" s="22" t="s">
        <v>14</v>
      </c>
      <c r="H10373" s="22" t="s">
        <v>15</v>
      </c>
      <c r="K10373" s="40"/>
      <c r="L10373" s="40"/>
    </row>
    <row r="10374" spans="1:12">
      <c r="A10374" s="17">
        <v>45657</v>
      </c>
      <c r="B10374" s="22" t="s">
        <v>10</v>
      </c>
      <c r="C10374" s="22" t="s">
        <v>436</v>
      </c>
      <c r="D10374" s="22" t="s">
        <v>10718</v>
      </c>
      <c r="E10374" s="22" t="s">
        <v>263</v>
      </c>
      <c r="F10374" s="22" t="s">
        <v>237</v>
      </c>
      <c r="H10374" s="22" t="s">
        <v>15</v>
      </c>
      <c r="K10374" s="40"/>
      <c r="L10374" s="40"/>
    </row>
    <row r="10375" spans="1:12">
      <c r="A10375" s="17">
        <v>45657</v>
      </c>
      <c r="B10375" s="22" t="s">
        <v>10</v>
      </c>
      <c r="C10375" s="22" t="s">
        <v>466</v>
      </c>
      <c r="D10375" s="22" t="s">
        <v>10719</v>
      </c>
      <c r="E10375" s="22" t="s">
        <v>58</v>
      </c>
      <c r="F10375" s="22" t="s">
        <v>268</v>
      </c>
      <c r="G10375" s="9">
        <v>40</v>
      </c>
      <c r="H10375" s="22" t="s">
        <v>15</v>
      </c>
      <c r="I10375" s="28">
        <v>0.34</v>
      </c>
      <c r="J10375" s="28">
        <v>13.65</v>
      </c>
      <c r="K10375" s="40"/>
      <c r="L10375" s="40"/>
    </row>
    <row r="10376" spans="1:12">
      <c r="A10376" s="17">
        <v>45657</v>
      </c>
      <c r="B10376" s="22" t="s">
        <v>10</v>
      </c>
      <c r="C10376" s="22" t="s">
        <v>27</v>
      </c>
      <c r="D10376" s="22" t="s">
        <v>10720</v>
      </c>
      <c r="E10376" s="22" t="s">
        <v>18</v>
      </c>
      <c r="F10376" s="22" t="s">
        <v>29</v>
      </c>
      <c r="G10376" s="9">
        <v>4000</v>
      </c>
      <c r="H10376" s="22" t="s">
        <v>20</v>
      </c>
      <c r="I10376" s="28">
        <v>2.9</v>
      </c>
      <c r="J10376" s="28">
        <v>11600</v>
      </c>
      <c r="K10376" s="40"/>
      <c r="L10376" s="40"/>
    </row>
    <row r="10377" spans="1:12">
      <c r="A10377" s="17">
        <v>45657</v>
      </c>
      <c r="B10377" s="22" t="s">
        <v>10</v>
      </c>
      <c r="C10377" s="22" t="s">
        <v>1865</v>
      </c>
      <c r="D10377" s="22" t="s">
        <v>10721</v>
      </c>
      <c r="E10377" s="22" t="s">
        <v>18</v>
      </c>
      <c r="F10377" s="22" t="s">
        <v>29</v>
      </c>
      <c r="G10377" s="9">
        <v>50.75</v>
      </c>
      <c r="H10377" s="22" t="s">
        <v>20</v>
      </c>
      <c r="I10377" s="28">
        <v>2.9</v>
      </c>
      <c r="J10377" s="28">
        <v>147.18</v>
      </c>
      <c r="K10377" s="40"/>
      <c r="L10377" s="40"/>
    </row>
    <row r="10378" spans="1:12">
      <c r="A10378" s="17">
        <v>45657</v>
      </c>
      <c r="B10378" s="22" t="s">
        <v>10</v>
      </c>
      <c r="C10378" s="22" t="s">
        <v>1865</v>
      </c>
      <c r="D10378" s="22" t="s">
        <v>10722</v>
      </c>
      <c r="E10378" s="22" t="s">
        <v>18</v>
      </c>
      <c r="F10378" s="22" t="s">
        <v>29</v>
      </c>
      <c r="G10378" s="9">
        <v>600</v>
      </c>
      <c r="H10378" s="22" t="s">
        <v>20</v>
      </c>
      <c r="I10378" s="28">
        <v>2.9</v>
      </c>
      <c r="J10378" s="28">
        <v>1740</v>
      </c>
      <c r="K10378" s="40"/>
      <c r="L10378" s="40"/>
    </row>
    <row r="10379" spans="1:12">
      <c r="A10379" s="17">
        <v>45657</v>
      </c>
      <c r="B10379" s="22" t="s">
        <v>10</v>
      </c>
      <c r="C10379" s="22" t="s">
        <v>1865</v>
      </c>
      <c r="D10379" s="22" t="s">
        <v>10723</v>
      </c>
      <c r="E10379" s="22" t="s">
        <v>18</v>
      </c>
      <c r="F10379" s="22" t="s">
        <v>29</v>
      </c>
      <c r="G10379" s="9">
        <v>2000</v>
      </c>
      <c r="H10379" s="22" t="s">
        <v>20</v>
      </c>
      <c r="I10379" s="28">
        <v>2.9</v>
      </c>
      <c r="J10379" s="28">
        <v>5800</v>
      </c>
      <c r="K10379" s="40"/>
      <c r="L10379" s="40"/>
    </row>
    <row r="10380" spans="1:12">
      <c r="A10380" s="17">
        <v>45657</v>
      </c>
      <c r="B10380" s="22" t="s">
        <v>10</v>
      </c>
      <c r="C10380" s="22" t="s">
        <v>38</v>
      </c>
      <c r="D10380" s="22" t="s">
        <v>10724</v>
      </c>
      <c r="E10380" s="22" t="s">
        <v>18</v>
      </c>
      <c r="F10380" s="22" t="s">
        <v>40</v>
      </c>
      <c r="G10380" s="9">
        <v>20</v>
      </c>
      <c r="H10380" s="22" t="s">
        <v>41</v>
      </c>
      <c r="I10380" s="28">
        <v>3.25</v>
      </c>
      <c r="J10380" s="28">
        <v>65</v>
      </c>
      <c r="K10380" s="40"/>
      <c r="L10380" s="40"/>
    </row>
    <row r="10381" spans="1:12">
      <c r="A10381" s="17">
        <v>45657</v>
      </c>
      <c r="B10381" s="22" t="s">
        <v>10</v>
      </c>
      <c r="C10381" s="22" t="s">
        <v>31</v>
      </c>
      <c r="D10381" s="22" t="s">
        <v>10725</v>
      </c>
      <c r="E10381" s="22" t="s">
        <v>18</v>
      </c>
      <c r="F10381" s="22" t="s">
        <v>33</v>
      </c>
      <c r="G10381" s="9">
        <v>80.984999999999999</v>
      </c>
      <c r="H10381" s="22" t="s">
        <v>20</v>
      </c>
      <c r="I10381" s="28">
        <v>1.1599999999999999</v>
      </c>
      <c r="J10381" s="28">
        <v>93.7</v>
      </c>
      <c r="K10381" s="40"/>
      <c r="L10381" s="40"/>
    </row>
    <row r="10382" spans="1:12">
      <c r="A10382" s="17">
        <v>45657</v>
      </c>
      <c r="B10382" s="22" t="s">
        <v>10</v>
      </c>
      <c r="C10382" s="22" t="s">
        <v>31</v>
      </c>
      <c r="D10382" s="22" t="s">
        <v>10726</v>
      </c>
      <c r="E10382" s="22" t="s">
        <v>18</v>
      </c>
      <c r="F10382" s="22" t="s">
        <v>33</v>
      </c>
      <c r="G10382" s="9">
        <v>12.6</v>
      </c>
      <c r="H10382" s="22" t="s">
        <v>20</v>
      </c>
      <c r="I10382" s="28">
        <v>1.1599999999999999</v>
      </c>
      <c r="J10382" s="28">
        <v>14.58</v>
      </c>
      <c r="K10382" s="40"/>
      <c r="L10382" s="40"/>
    </row>
    <row r="10383" spans="1:12">
      <c r="A10383" s="17">
        <v>45657</v>
      </c>
      <c r="B10383" s="22" t="s">
        <v>10</v>
      </c>
      <c r="C10383" s="22" t="s">
        <v>31</v>
      </c>
      <c r="D10383" s="22" t="s">
        <v>10727</v>
      </c>
      <c r="E10383" s="22" t="s">
        <v>18</v>
      </c>
      <c r="F10383" s="22" t="s">
        <v>33</v>
      </c>
      <c r="G10383" s="9">
        <v>150</v>
      </c>
      <c r="H10383" s="22" t="s">
        <v>20</v>
      </c>
      <c r="I10383" s="28">
        <v>1.1599999999999999</v>
      </c>
      <c r="J10383" s="28">
        <v>173.56</v>
      </c>
      <c r="K10383" s="40"/>
      <c r="L10383" s="40"/>
    </row>
    <row r="10384" spans="1:12">
      <c r="A10384" s="17">
        <v>45657</v>
      </c>
      <c r="B10384" s="22" t="s">
        <v>10</v>
      </c>
      <c r="C10384" s="22" t="s">
        <v>874</v>
      </c>
      <c r="D10384" s="22" t="s">
        <v>10728</v>
      </c>
      <c r="E10384" s="22" t="s">
        <v>18</v>
      </c>
      <c r="F10384" s="22" t="s">
        <v>33</v>
      </c>
      <c r="G10384" s="9">
        <v>33</v>
      </c>
      <c r="H10384" s="22" t="s">
        <v>20</v>
      </c>
      <c r="I10384" s="28">
        <v>22.68</v>
      </c>
      <c r="J10384" s="28">
        <v>748.41</v>
      </c>
      <c r="K10384" s="40"/>
      <c r="L10384" s="40"/>
    </row>
    <row r="10385" spans="1:12">
      <c r="A10385" s="17">
        <v>45657</v>
      </c>
      <c r="B10385" s="22" t="s">
        <v>10</v>
      </c>
      <c r="C10385" s="22" t="s">
        <v>16</v>
      </c>
      <c r="D10385" s="22" t="s">
        <v>10729</v>
      </c>
      <c r="E10385" s="22" t="s">
        <v>18</v>
      </c>
      <c r="F10385" s="22" t="s">
        <v>19</v>
      </c>
      <c r="G10385" s="9">
        <v>539.9</v>
      </c>
      <c r="H10385" s="22" t="s">
        <v>20</v>
      </c>
      <c r="I10385" s="28">
        <v>0.43</v>
      </c>
      <c r="J10385" s="28">
        <v>233.07</v>
      </c>
      <c r="K10385" s="40"/>
      <c r="L10385" s="40"/>
    </row>
    <row r="10386" spans="1:12">
      <c r="A10386" s="17">
        <v>45657</v>
      </c>
      <c r="B10386" s="22" t="s">
        <v>10</v>
      </c>
      <c r="C10386" s="22" t="s">
        <v>16</v>
      </c>
      <c r="D10386" s="22" t="s">
        <v>10730</v>
      </c>
      <c r="E10386" s="22" t="s">
        <v>18</v>
      </c>
      <c r="F10386" s="22" t="s">
        <v>19</v>
      </c>
      <c r="G10386" s="9">
        <v>1500</v>
      </c>
      <c r="H10386" s="22" t="s">
        <v>20</v>
      </c>
      <c r="I10386" s="28">
        <v>0.43</v>
      </c>
      <c r="J10386" s="28">
        <v>647.54999999999995</v>
      </c>
      <c r="K10386" s="40"/>
      <c r="L10386" s="40"/>
    </row>
    <row r="10387" spans="1:12">
      <c r="A10387" s="17">
        <v>45657</v>
      </c>
      <c r="B10387" s="22" t="s">
        <v>10</v>
      </c>
      <c r="C10387" s="22" t="s">
        <v>16</v>
      </c>
      <c r="D10387" s="22" t="s">
        <v>10731</v>
      </c>
      <c r="E10387" s="22" t="s">
        <v>18</v>
      </c>
      <c r="F10387" s="22" t="s">
        <v>19</v>
      </c>
      <c r="G10387" s="9">
        <v>380.8</v>
      </c>
      <c r="H10387" s="22" t="s">
        <v>20</v>
      </c>
      <c r="I10387" s="28">
        <v>0.43</v>
      </c>
      <c r="J10387" s="28">
        <v>164.39</v>
      </c>
      <c r="K10387" s="40"/>
      <c r="L10387" s="40"/>
    </row>
    <row r="10388" spans="1:12">
      <c r="A10388" s="17">
        <v>45657</v>
      </c>
      <c r="B10388" s="22" t="s">
        <v>10</v>
      </c>
      <c r="C10388" s="22" t="s">
        <v>16</v>
      </c>
      <c r="D10388" s="22" t="s">
        <v>10732</v>
      </c>
      <c r="E10388" s="22" t="s">
        <v>18</v>
      </c>
      <c r="F10388" s="22" t="s">
        <v>19</v>
      </c>
      <c r="G10388" s="9">
        <v>2500</v>
      </c>
      <c r="H10388" s="22" t="s">
        <v>20</v>
      </c>
      <c r="I10388" s="28">
        <v>0.43</v>
      </c>
      <c r="J10388" s="28">
        <v>1079.25</v>
      </c>
      <c r="K10388" s="40"/>
      <c r="L10388" s="40"/>
    </row>
    <row r="10389" spans="1:12">
      <c r="A10389" s="17">
        <v>45657</v>
      </c>
      <c r="B10389" s="22" t="s">
        <v>10</v>
      </c>
      <c r="C10389" s="22" t="s">
        <v>16</v>
      </c>
      <c r="D10389" s="22" t="s">
        <v>10733</v>
      </c>
      <c r="E10389" s="22" t="s">
        <v>18</v>
      </c>
      <c r="F10389" s="22" t="s">
        <v>19</v>
      </c>
      <c r="G10389" s="9">
        <v>37500</v>
      </c>
      <c r="H10389" s="22" t="s">
        <v>20</v>
      </c>
      <c r="I10389" s="28">
        <v>0.43</v>
      </c>
      <c r="J10389" s="28">
        <v>16188.75</v>
      </c>
      <c r="K10389" s="40"/>
      <c r="L10389" s="40"/>
    </row>
    <row r="10390" spans="1:12">
      <c r="A10390" s="17">
        <v>45657</v>
      </c>
      <c r="B10390" s="22" t="s">
        <v>10</v>
      </c>
      <c r="C10390" s="22" t="s">
        <v>562</v>
      </c>
      <c r="D10390" s="22" t="s">
        <v>10734</v>
      </c>
      <c r="E10390" s="22" t="s">
        <v>18</v>
      </c>
      <c r="F10390" s="22" t="s">
        <v>40</v>
      </c>
      <c r="G10390" s="9">
        <v>0.84199999999999997</v>
      </c>
      <c r="H10390" s="22" t="s">
        <v>41</v>
      </c>
      <c r="I10390" s="28">
        <v>2.85</v>
      </c>
      <c r="J10390" s="28">
        <v>2.4</v>
      </c>
      <c r="K10390" s="40"/>
      <c r="L10390" s="40"/>
    </row>
    <row r="10391" spans="1:12">
      <c r="A10391" s="17">
        <v>45657</v>
      </c>
      <c r="B10391" s="22" t="s">
        <v>10</v>
      </c>
      <c r="C10391" s="22" t="s">
        <v>564</v>
      </c>
      <c r="D10391" s="22" t="s">
        <v>10735</v>
      </c>
      <c r="E10391" s="22" t="s">
        <v>18</v>
      </c>
      <c r="F10391" s="22" t="s">
        <v>40</v>
      </c>
      <c r="G10391" s="9">
        <v>65.94</v>
      </c>
      <c r="H10391" s="22" t="s">
        <v>41</v>
      </c>
      <c r="I10391" s="28">
        <v>24</v>
      </c>
      <c r="J10391" s="28">
        <v>1582.56</v>
      </c>
      <c r="K10391" s="40"/>
      <c r="L10391" s="40"/>
    </row>
    <row r="10392" spans="1:12">
      <c r="A10392" s="17">
        <v>45657</v>
      </c>
      <c r="B10392" s="22" t="s">
        <v>10</v>
      </c>
      <c r="C10392" s="22" t="s">
        <v>880</v>
      </c>
      <c r="D10392" s="22" t="s">
        <v>10736</v>
      </c>
      <c r="E10392" s="22" t="s">
        <v>58</v>
      </c>
      <c r="F10392" s="22" t="s">
        <v>59</v>
      </c>
      <c r="G10392" s="9">
        <v>480</v>
      </c>
      <c r="H10392" s="22" t="s">
        <v>15</v>
      </c>
      <c r="I10392" s="28">
        <v>7.0000000000000007E-2</v>
      </c>
      <c r="J10392" s="28">
        <v>33.6</v>
      </c>
      <c r="K10392" s="40"/>
      <c r="L10392" s="40"/>
    </row>
    <row r="10393" spans="1:12">
      <c r="A10393" s="17">
        <v>45657</v>
      </c>
      <c r="B10393" s="22" t="s">
        <v>10</v>
      </c>
      <c r="C10393" s="22" t="s">
        <v>882</v>
      </c>
      <c r="D10393" s="22" t="s">
        <v>10737</v>
      </c>
      <c r="E10393" s="22" t="s">
        <v>58</v>
      </c>
      <c r="F10393" s="22" t="s">
        <v>59</v>
      </c>
      <c r="G10393" s="9">
        <v>5907</v>
      </c>
      <c r="H10393" s="22" t="s">
        <v>15</v>
      </c>
      <c r="I10393" s="28">
        <v>7.0000000000000007E-2</v>
      </c>
      <c r="J10393" s="28">
        <v>413.49</v>
      </c>
      <c r="K10393" s="40"/>
      <c r="L10393" s="40"/>
    </row>
    <row r="10394" spans="1:12">
      <c r="A10394" s="17">
        <v>45657</v>
      </c>
      <c r="B10394" s="22" t="s">
        <v>10</v>
      </c>
      <c r="C10394" s="22" t="s">
        <v>884</v>
      </c>
      <c r="D10394" s="22" t="s">
        <v>10738</v>
      </c>
      <c r="E10394" s="22" t="s">
        <v>58</v>
      </c>
      <c r="F10394" s="22" t="s">
        <v>59</v>
      </c>
      <c r="G10394" s="9">
        <v>4918</v>
      </c>
      <c r="H10394" s="22" t="s">
        <v>15</v>
      </c>
      <c r="I10394" s="28">
        <v>7.0000000000000007E-2</v>
      </c>
      <c r="J10394" s="28">
        <v>344.26</v>
      </c>
      <c r="K10394" s="40"/>
      <c r="L10394" s="40"/>
    </row>
    <row r="10395" spans="1:12">
      <c r="A10395" s="17">
        <v>45657</v>
      </c>
      <c r="B10395" s="22" t="s">
        <v>10</v>
      </c>
      <c r="C10395" s="22" t="s">
        <v>886</v>
      </c>
      <c r="D10395" s="22" t="s">
        <v>10739</v>
      </c>
      <c r="E10395" s="22" t="s">
        <v>58</v>
      </c>
      <c r="F10395" s="22" t="s">
        <v>59</v>
      </c>
      <c r="G10395" s="9">
        <v>1986</v>
      </c>
      <c r="H10395" s="22" t="s">
        <v>15</v>
      </c>
      <c r="I10395" s="28">
        <v>0.09</v>
      </c>
      <c r="J10395" s="28">
        <v>184.1</v>
      </c>
      <c r="K10395" s="40"/>
      <c r="L10395" s="40"/>
    </row>
    <row r="10396" spans="1:12">
      <c r="A10396" s="17">
        <v>45657</v>
      </c>
      <c r="B10396" s="22" t="s">
        <v>10</v>
      </c>
      <c r="C10396" s="22" t="s">
        <v>888</v>
      </c>
      <c r="D10396" s="22" t="s">
        <v>10740</v>
      </c>
      <c r="E10396" s="22" t="s">
        <v>58</v>
      </c>
      <c r="F10396" s="22" t="s">
        <v>59</v>
      </c>
      <c r="G10396" s="9">
        <v>1520</v>
      </c>
      <c r="H10396" s="22" t="s">
        <v>15</v>
      </c>
      <c r="I10396" s="28">
        <v>0.09</v>
      </c>
      <c r="J10396" s="28">
        <v>140.93</v>
      </c>
      <c r="K10396" s="40"/>
      <c r="L10396" s="40"/>
    </row>
    <row r="10397" spans="1:12">
      <c r="A10397" s="17">
        <v>45657</v>
      </c>
      <c r="B10397" s="22" t="s">
        <v>10</v>
      </c>
      <c r="C10397" s="22" t="s">
        <v>890</v>
      </c>
      <c r="D10397" s="22" t="s">
        <v>10741</v>
      </c>
      <c r="E10397" s="22" t="s">
        <v>58</v>
      </c>
      <c r="F10397" s="22" t="s">
        <v>59</v>
      </c>
      <c r="G10397" s="9">
        <v>750</v>
      </c>
      <c r="H10397" s="22" t="s">
        <v>15</v>
      </c>
      <c r="I10397" s="28">
        <v>0.23</v>
      </c>
      <c r="J10397" s="28">
        <v>172.5</v>
      </c>
      <c r="K10397" s="40"/>
      <c r="L10397" s="40"/>
    </row>
    <row r="10398" spans="1:12">
      <c r="A10398" s="17">
        <v>45657</v>
      </c>
      <c r="B10398" s="22" t="s">
        <v>10</v>
      </c>
      <c r="C10398" s="22" t="s">
        <v>892</v>
      </c>
      <c r="D10398" s="22" t="s">
        <v>10742</v>
      </c>
      <c r="E10398" s="22" t="s">
        <v>58</v>
      </c>
      <c r="F10398" s="22" t="s">
        <v>59</v>
      </c>
      <c r="G10398" s="9">
        <v>150</v>
      </c>
      <c r="H10398" s="22" t="s">
        <v>15</v>
      </c>
      <c r="I10398" s="28">
        <v>0.23</v>
      </c>
      <c r="J10398" s="28">
        <v>34.5</v>
      </c>
      <c r="K10398" s="40"/>
      <c r="L10398" s="40"/>
    </row>
    <row r="10399" spans="1:12">
      <c r="A10399" s="17">
        <v>45657</v>
      </c>
      <c r="B10399" s="22" t="s">
        <v>10</v>
      </c>
      <c r="C10399" s="22" t="s">
        <v>972</v>
      </c>
      <c r="D10399" s="22" t="s">
        <v>10743</v>
      </c>
      <c r="E10399" s="22" t="s">
        <v>58</v>
      </c>
      <c r="F10399" s="22" t="s">
        <v>59</v>
      </c>
      <c r="G10399" s="9">
        <v>2055</v>
      </c>
      <c r="H10399" s="22" t="s">
        <v>15</v>
      </c>
      <c r="I10399" s="28">
        <v>7.0000000000000007E-2</v>
      </c>
      <c r="J10399" s="28">
        <v>143.85</v>
      </c>
      <c r="K10399" s="40"/>
      <c r="L10399" s="40"/>
    </row>
    <row r="10400" spans="1:12">
      <c r="A10400" s="17">
        <v>45657</v>
      </c>
      <c r="B10400" s="22" t="s">
        <v>10</v>
      </c>
      <c r="C10400" s="22" t="s">
        <v>1017</v>
      </c>
      <c r="D10400" s="22" t="s">
        <v>10744</v>
      </c>
      <c r="E10400" s="22" t="s">
        <v>58</v>
      </c>
      <c r="F10400" s="22" t="s">
        <v>59</v>
      </c>
      <c r="G10400" s="9">
        <v>50</v>
      </c>
      <c r="H10400" s="22" t="s">
        <v>15</v>
      </c>
      <c r="I10400" s="28">
        <v>7.0000000000000007E-2</v>
      </c>
      <c r="J10400" s="28">
        <v>3.5</v>
      </c>
      <c r="K10400" s="40"/>
      <c r="L10400" s="40"/>
    </row>
    <row r="10401" spans="1:12">
      <c r="A10401" s="17">
        <v>45657</v>
      </c>
      <c r="B10401" s="22" t="s">
        <v>10</v>
      </c>
      <c r="C10401" s="22" t="s">
        <v>5177</v>
      </c>
      <c r="D10401" s="22" t="s">
        <v>10745</v>
      </c>
      <c r="E10401" s="22" t="s">
        <v>58</v>
      </c>
      <c r="F10401" s="22" t="s">
        <v>59</v>
      </c>
      <c r="G10401" s="9">
        <v>2000</v>
      </c>
      <c r="H10401" s="22" t="s">
        <v>15</v>
      </c>
      <c r="I10401" s="28">
        <v>0.09</v>
      </c>
      <c r="J10401" s="28">
        <v>185.4</v>
      </c>
      <c r="K10401" s="40"/>
      <c r="L10401" s="40"/>
    </row>
    <row r="10402" spans="1:12">
      <c r="A10402" s="17">
        <v>45657</v>
      </c>
      <c r="B10402" s="22" t="s">
        <v>10</v>
      </c>
      <c r="C10402" s="22" t="s">
        <v>1019</v>
      </c>
      <c r="D10402" s="22" t="s">
        <v>10746</v>
      </c>
      <c r="E10402" s="22" t="s">
        <v>58</v>
      </c>
      <c r="F10402" s="22" t="s">
        <v>59</v>
      </c>
      <c r="G10402" s="9">
        <v>2256</v>
      </c>
      <c r="H10402" s="22" t="s">
        <v>15</v>
      </c>
      <c r="I10402" s="28">
        <v>7.0000000000000007E-2</v>
      </c>
      <c r="J10402" s="28">
        <v>157.91999999999999</v>
      </c>
      <c r="K10402" s="40"/>
      <c r="L10402" s="40"/>
    </row>
    <row r="10403" spans="1:12">
      <c r="A10403" s="17">
        <v>45657</v>
      </c>
      <c r="B10403" s="22" t="s">
        <v>10</v>
      </c>
      <c r="C10403" s="22" t="s">
        <v>56</v>
      </c>
      <c r="D10403" s="22" t="s">
        <v>10747</v>
      </c>
      <c r="E10403" s="22" t="s">
        <v>58</v>
      </c>
      <c r="F10403" s="22" t="s">
        <v>59</v>
      </c>
      <c r="G10403" s="9">
        <v>1925</v>
      </c>
      <c r="H10403" s="22" t="s">
        <v>15</v>
      </c>
      <c r="I10403" s="28">
        <v>7.0000000000000007E-2</v>
      </c>
      <c r="J10403" s="28">
        <v>134.75</v>
      </c>
      <c r="K10403" s="40"/>
      <c r="L10403" s="40"/>
    </row>
    <row r="10404" spans="1:12">
      <c r="A10404" s="17">
        <v>45657</v>
      </c>
      <c r="B10404" s="22" t="s">
        <v>10</v>
      </c>
      <c r="C10404" s="22" t="s">
        <v>921</v>
      </c>
      <c r="D10404" s="22" t="s">
        <v>10748</v>
      </c>
      <c r="E10404" s="22" t="s">
        <v>58</v>
      </c>
      <c r="F10404" s="22" t="s">
        <v>59</v>
      </c>
      <c r="G10404" s="9">
        <v>120</v>
      </c>
      <c r="H10404" s="22" t="s">
        <v>15</v>
      </c>
      <c r="I10404" s="28">
        <v>7.0000000000000007E-2</v>
      </c>
      <c r="J10404" s="28">
        <v>8.4</v>
      </c>
      <c r="K10404" s="40"/>
      <c r="L10404" s="40"/>
    </row>
    <row r="10405" spans="1:12">
      <c r="A10405" s="17">
        <v>45657</v>
      </c>
      <c r="B10405" s="22" t="s">
        <v>10</v>
      </c>
      <c r="C10405" s="22" t="s">
        <v>1882</v>
      </c>
      <c r="D10405" s="22" t="s">
        <v>10749</v>
      </c>
      <c r="E10405" s="22" t="s">
        <v>58</v>
      </c>
      <c r="F10405" s="22" t="s">
        <v>59</v>
      </c>
      <c r="G10405" s="9">
        <v>1000</v>
      </c>
      <c r="H10405" s="22" t="s">
        <v>15</v>
      </c>
      <c r="I10405" s="28">
        <v>1.1299999999999999</v>
      </c>
      <c r="J10405" s="28">
        <v>1132</v>
      </c>
      <c r="K10405" s="40"/>
      <c r="L10405" s="40"/>
    </row>
    <row r="10406" spans="1:12">
      <c r="A10406" s="17">
        <v>45657</v>
      </c>
      <c r="B10406" s="22" t="s">
        <v>10</v>
      </c>
      <c r="C10406" s="22" t="s">
        <v>10750</v>
      </c>
      <c r="D10406" s="22" t="s">
        <v>10751</v>
      </c>
      <c r="E10406" s="22" t="s">
        <v>58</v>
      </c>
      <c r="F10406" s="22" t="s">
        <v>59</v>
      </c>
      <c r="G10406" s="9">
        <v>25</v>
      </c>
      <c r="H10406" s="22" t="s">
        <v>15</v>
      </c>
      <c r="I10406" s="28">
        <v>0.09</v>
      </c>
      <c r="J10406" s="28">
        <v>2.3199999999999998</v>
      </c>
      <c r="K10406" s="40"/>
      <c r="L10406" s="40"/>
    </row>
    <row r="10407" spans="1:12">
      <c r="A10407" s="17">
        <v>45657</v>
      </c>
      <c r="B10407" s="22" t="s">
        <v>10</v>
      </c>
      <c r="C10407" s="22" t="s">
        <v>919</v>
      </c>
      <c r="D10407" s="22" t="s">
        <v>10752</v>
      </c>
      <c r="E10407" s="22" t="s">
        <v>58</v>
      </c>
      <c r="F10407" s="22" t="s">
        <v>59</v>
      </c>
      <c r="G10407" s="9">
        <v>2294</v>
      </c>
      <c r="H10407" s="22" t="s">
        <v>15</v>
      </c>
      <c r="I10407" s="28">
        <v>7.0000000000000007E-2</v>
      </c>
      <c r="J10407" s="28">
        <v>160.58000000000001</v>
      </c>
      <c r="K10407" s="40"/>
      <c r="L10407" s="40"/>
    </row>
    <row r="10408" spans="1:12">
      <c r="A10408" s="17">
        <v>45657</v>
      </c>
      <c r="B10408" s="22" t="s">
        <v>10</v>
      </c>
      <c r="C10408" s="22" t="s">
        <v>917</v>
      </c>
      <c r="D10408" s="22" t="s">
        <v>10753</v>
      </c>
      <c r="E10408" s="22" t="s">
        <v>58</v>
      </c>
      <c r="F10408" s="22" t="s">
        <v>59</v>
      </c>
      <c r="G10408" s="9">
        <v>120</v>
      </c>
      <c r="H10408" s="22" t="s">
        <v>15</v>
      </c>
      <c r="I10408" s="28">
        <v>0.85</v>
      </c>
      <c r="J10408" s="28">
        <v>102</v>
      </c>
      <c r="K10408" s="40"/>
      <c r="L10408" s="40"/>
    </row>
    <row r="10409" spans="1:12">
      <c r="A10409" s="17">
        <v>45657</v>
      </c>
      <c r="B10409" s="22" t="s">
        <v>10</v>
      </c>
      <c r="C10409" s="22" t="s">
        <v>915</v>
      </c>
      <c r="D10409" s="22" t="s">
        <v>10754</v>
      </c>
      <c r="E10409" s="22" t="s">
        <v>58</v>
      </c>
      <c r="F10409" s="22" t="s">
        <v>59</v>
      </c>
      <c r="G10409" s="9">
        <v>3317</v>
      </c>
      <c r="H10409" s="22" t="s">
        <v>15</v>
      </c>
      <c r="I10409" s="28">
        <v>7.0000000000000007E-2</v>
      </c>
      <c r="J10409" s="28">
        <v>232.19</v>
      </c>
      <c r="K10409" s="40"/>
      <c r="L10409" s="40"/>
    </row>
    <row r="10410" spans="1:12">
      <c r="A10410" s="17">
        <v>45657</v>
      </c>
      <c r="B10410" s="22" t="s">
        <v>10</v>
      </c>
      <c r="C10410" s="22" t="s">
        <v>913</v>
      </c>
      <c r="D10410" s="22" t="s">
        <v>10755</v>
      </c>
      <c r="E10410" s="22" t="s">
        <v>58</v>
      </c>
      <c r="F10410" s="22" t="s">
        <v>59</v>
      </c>
      <c r="G10410" s="9">
        <v>4988</v>
      </c>
      <c r="H10410" s="22" t="s">
        <v>15</v>
      </c>
      <c r="I10410" s="28">
        <v>7.0000000000000007E-2</v>
      </c>
      <c r="J10410" s="28">
        <v>349.16</v>
      </c>
      <c r="K10410" s="40"/>
      <c r="L10410" s="40"/>
    </row>
    <row r="10411" spans="1:12">
      <c r="A10411" s="17">
        <v>45657</v>
      </c>
      <c r="B10411" s="22" t="s">
        <v>10</v>
      </c>
      <c r="C10411" s="22" t="s">
        <v>911</v>
      </c>
      <c r="D10411" s="22" t="s">
        <v>10756</v>
      </c>
      <c r="E10411" s="22" t="s">
        <v>58</v>
      </c>
      <c r="F10411" s="22" t="s">
        <v>59</v>
      </c>
      <c r="G10411" s="9">
        <v>4577</v>
      </c>
      <c r="H10411" s="22" t="s">
        <v>15</v>
      </c>
      <c r="I10411" s="28">
        <v>7.0000000000000007E-2</v>
      </c>
      <c r="J10411" s="28">
        <v>320.39</v>
      </c>
      <c r="K10411" s="40"/>
      <c r="L10411" s="40"/>
    </row>
    <row r="10412" spans="1:12">
      <c r="A10412" s="17">
        <v>45657</v>
      </c>
      <c r="B10412" s="22" t="s">
        <v>10</v>
      </c>
      <c r="C10412" s="22" t="s">
        <v>60</v>
      </c>
      <c r="D10412" s="22" t="s">
        <v>10757</v>
      </c>
      <c r="E10412" s="22" t="s">
        <v>58</v>
      </c>
      <c r="F10412" s="22" t="s">
        <v>59</v>
      </c>
      <c r="G10412" s="9">
        <v>1039</v>
      </c>
      <c r="H10412" s="22" t="s">
        <v>15</v>
      </c>
      <c r="I10412" s="28">
        <v>7.0000000000000007E-2</v>
      </c>
      <c r="J10412" s="28">
        <v>72.73</v>
      </c>
      <c r="K10412" s="40"/>
      <c r="L10412" s="40"/>
    </row>
    <row r="10413" spans="1:12">
      <c r="A10413" s="17">
        <v>45657</v>
      </c>
      <c r="B10413" s="22" t="s">
        <v>10</v>
      </c>
      <c r="C10413" s="22" t="s">
        <v>10758</v>
      </c>
      <c r="D10413" s="22" t="s">
        <v>10759</v>
      </c>
      <c r="E10413" s="22" t="s">
        <v>58</v>
      </c>
      <c r="F10413" s="22" t="s">
        <v>59</v>
      </c>
      <c r="G10413" s="9">
        <v>200</v>
      </c>
      <c r="H10413" s="22" t="s">
        <v>15</v>
      </c>
      <c r="I10413" s="28">
        <v>0.09</v>
      </c>
      <c r="J10413" s="28">
        <v>18.54</v>
      </c>
      <c r="K10413" s="40"/>
      <c r="L10413" s="40"/>
    </row>
    <row r="10414" spans="1:12">
      <c r="A10414" s="17">
        <v>45657</v>
      </c>
      <c r="B10414" s="22" t="s">
        <v>10</v>
      </c>
      <c r="C10414" s="22" t="s">
        <v>142</v>
      </c>
      <c r="D10414" s="22" t="s">
        <v>10760</v>
      </c>
      <c r="E10414" s="22" t="s">
        <v>58</v>
      </c>
      <c r="F10414" s="22" t="s">
        <v>59</v>
      </c>
      <c r="G10414" s="9">
        <v>120</v>
      </c>
      <c r="H10414" s="22" t="s">
        <v>15</v>
      </c>
      <c r="I10414" s="28">
        <v>0.85</v>
      </c>
      <c r="J10414" s="28">
        <v>102</v>
      </c>
      <c r="K10414" s="40"/>
      <c r="L10414" s="40"/>
    </row>
    <row r="10415" spans="1:12">
      <c r="A10415" s="17">
        <v>45657</v>
      </c>
      <c r="B10415" s="22" t="s">
        <v>10</v>
      </c>
      <c r="C10415" s="22" t="s">
        <v>1893</v>
      </c>
      <c r="D10415" s="22" t="s">
        <v>10761</v>
      </c>
      <c r="E10415" s="22" t="s">
        <v>58</v>
      </c>
      <c r="F10415" s="22" t="s">
        <v>59</v>
      </c>
      <c r="G10415" s="9">
        <v>200</v>
      </c>
      <c r="H10415" s="22" t="s">
        <v>15</v>
      </c>
      <c r="I10415" s="28">
        <v>0.1</v>
      </c>
      <c r="J10415" s="28">
        <v>19.260000000000002</v>
      </c>
      <c r="K10415" s="40"/>
      <c r="L10415" s="40"/>
    </row>
    <row r="10416" spans="1:12">
      <c r="A10416" s="17">
        <v>45657</v>
      </c>
      <c r="B10416" s="22" t="s">
        <v>10</v>
      </c>
      <c r="C10416" s="22" t="s">
        <v>144</v>
      </c>
      <c r="D10416" s="22" t="s">
        <v>10762</v>
      </c>
      <c r="E10416" s="22" t="s">
        <v>58</v>
      </c>
      <c r="F10416" s="22" t="s">
        <v>59</v>
      </c>
      <c r="G10416" s="9">
        <v>550</v>
      </c>
      <c r="H10416" s="22" t="s">
        <v>15</v>
      </c>
      <c r="I10416" s="28">
        <v>0.1</v>
      </c>
      <c r="J10416" s="28">
        <v>52.96</v>
      </c>
      <c r="K10416" s="40"/>
      <c r="L10416" s="40"/>
    </row>
    <row r="10417" spans="1:12">
      <c r="A10417" s="17">
        <v>45657</v>
      </c>
      <c r="B10417" s="22" t="s">
        <v>10</v>
      </c>
      <c r="C10417" s="22" t="s">
        <v>146</v>
      </c>
      <c r="D10417" s="22" t="s">
        <v>10763</v>
      </c>
      <c r="E10417" s="22" t="s">
        <v>58</v>
      </c>
      <c r="F10417" s="22" t="s">
        <v>59</v>
      </c>
      <c r="G10417" s="9">
        <v>700</v>
      </c>
      <c r="H10417" s="22" t="s">
        <v>15</v>
      </c>
      <c r="I10417" s="28">
        <v>0.1</v>
      </c>
      <c r="J10417" s="28">
        <v>67.41</v>
      </c>
      <c r="K10417" s="40"/>
      <c r="L10417" s="40"/>
    </row>
    <row r="10418" spans="1:12">
      <c r="A10418" s="17">
        <v>45657</v>
      </c>
      <c r="B10418" s="22" t="s">
        <v>10</v>
      </c>
      <c r="C10418" s="22" t="s">
        <v>148</v>
      </c>
      <c r="D10418" s="22" t="s">
        <v>10764</v>
      </c>
      <c r="E10418" s="22" t="s">
        <v>58</v>
      </c>
      <c r="F10418" s="22" t="s">
        <v>59</v>
      </c>
      <c r="G10418" s="9">
        <v>744</v>
      </c>
      <c r="H10418" s="22" t="s">
        <v>15</v>
      </c>
      <c r="I10418" s="28">
        <v>7.0000000000000007E-2</v>
      </c>
      <c r="J10418" s="28">
        <v>52.08</v>
      </c>
      <c r="K10418" s="40"/>
      <c r="L10418" s="40"/>
    </row>
    <row r="10419" spans="1:12">
      <c r="A10419" s="17">
        <v>45657</v>
      </c>
      <c r="B10419" s="22" t="s">
        <v>10</v>
      </c>
      <c r="C10419" s="22" t="s">
        <v>180</v>
      </c>
      <c r="D10419" s="22" t="s">
        <v>10765</v>
      </c>
      <c r="E10419" s="22" t="s">
        <v>58</v>
      </c>
      <c r="F10419" s="22" t="s">
        <v>168</v>
      </c>
      <c r="G10419" s="9">
        <v>104171</v>
      </c>
      <c r="H10419" s="22" t="s">
        <v>15</v>
      </c>
      <c r="I10419" s="28">
        <v>0.01</v>
      </c>
      <c r="J10419" s="28">
        <v>1041.71</v>
      </c>
      <c r="K10419" s="40"/>
      <c r="L10419" s="40"/>
    </row>
    <row r="10420" spans="1:12">
      <c r="A10420" s="17">
        <v>45657</v>
      </c>
      <c r="B10420" s="22" t="s">
        <v>10</v>
      </c>
      <c r="C10420" s="22" t="s">
        <v>180</v>
      </c>
      <c r="D10420" s="22" t="s">
        <v>10766</v>
      </c>
      <c r="E10420" s="22" t="s">
        <v>58</v>
      </c>
      <c r="F10420" s="22" t="s">
        <v>168</v>
      </c>
      <c r="G10420" s="9">
        <v>67221</v>
      </c>
      <c r="H10420" s="22" t="s">
        <v>15</v>
      </c>
      <c r="I10420" s="28">
        <v>0.01</v>
      </c>
      <c r="J10420" s="28">
        <v>672.21</v>
      </c>
      <c r="K10420" s="40"/>
      <c r="L10420" s="40"/>
    </row>
    <row r="10421" spans="1:12">
      <c r="A10421" s="17">
        <v>45657</v>
      </c>
      <c r="B10421" s="22" t="s">
        <v>10</v>
      </c>
      <c r="C10421" s="22" t="s">
        <v>180</v>
      </c>
      <c r="D10421" s="22" t="s">
        <v>10767</v>
      </c>
      <c r="E10421" s="22" t="s">
        <v>58</v>
      </c>
      <c r="F10421" s="22" t="s">
        <v>168</v>
      </c>
      <c r="G10421" s="9">
        <v>65941</v>
      </c>
      <c r="H10421" s="22" t="s">
        <v>15</v>
      </c>
      <c r="I10421" s="28">
        <v>0.01</v>
      </c>
      <c r="J10421" s="28">
        <v>659.41</v>
      </c>
      <c r="K10421" s="40"/>
      <c r="L10421" s="40"/>
    </row>
    <row r="10422" spans="1:12">
      <c r="A10422" s="17">
        <v>45657</v>
      </c>
      <c r="B10422" s="22" t="s">
        <v>10</v>
      </c>
      <c r="C10422" s="22" t="s">
        <v>180</v>
      </c>
      <c r="D10422" s="22" t="s">
        <v>10768</v>
      </c>
      <c r="E10422" s="22" t="s">
        <v>58</v>
      </c>
      <c r="F10422" s="22" t="s">
        <v>168</v>
      </c>
      <c r="G10422" s="9">
        <v>208614</v>
      </c>
      <c r="H10422" s="22" t="s">
        <v>15</v>
      </c>
      <c r="I10422" s="28">
        <v>0.01</v>
      </c>
      <c r="J10422" s="28">
        <v>2086.14</v>
      </c>
      <c r="K10422" s="40"/>
      <c r="L10422" s="40"/>
    </row>
    <row r="10423" spans="1:12">
      <c r="A10423" s="17">
        <v>45657</v>
      </c>
      <c r="B10423" s="22" t="s">
        <v>10</v>
      </c>
      <c r="C10423" s="22" t="s">
        <v>180</v>
      </c>
      <c r="D10423" s="22" t="s">
        <v>10769</v>
      </c>
      <c r="E10423" s="22" t="s">
        <v>58</v>
      </c>
      <c r="F10423" s="22" t="s">
        <v>168</v>
      </c>
      <c r="G10423" s="9">
        <v>13101</v>
      </c>
      <c r="H10423" s="22" t="s">
        <v>15</v>
      </c>
      <c r="I10423" s="28">
        <v>0.01</v>
      </c>
      <c r="J10423" s="28">
        <v>131.01</v>
      </c>
      <c r="K10423" s="40"/>
      <c r="L10423" s="40"/>
    </row>
    <row r="10424" spans="1:12">
      <c r="A10424" s="17">
        <v>45657</v>
      </c>
      <c r="B10424" s="22" t="s">
        <v>10</v>
      </c>
      <c r="C10424" s="22" t="s">
        <v>197</v>
      </c>
      <c r="D10424" s="22" t="s">
        <v>10770</v>
      </c>
      <c r="E10424" s="22" t="s">
        <v>58</v>
      </c>
      <c r="F10424" s="22" t="s">
        <v>168</v>
      </c>
      <c r="G10424" s="9">
        <v>40371</v>
      </c>
      <c r="H10424" s="22" t="s">
        <v>15</v>
      </c>
      <c r="I10424" s="28">
        <v>0.01</v>
      </c>
      <c r="J10424" s="28">
        <v>403.71</v>
      </c>
      <c r="K10424" s="40"/>
      <c r="L10424" s="40"/>
    </row>
    <row r="10425" spans="1:12">
      <c r="A10425" s="17">
        <v>45657</v>
      </c>
      <c r="B10425" s="22" t="s">
        <v>10</v>
      </c>
      <c r="C10425" s="22" t="s">
        <v>282</v>
      </c>
      <c r="D10425" s="22" t="s">
        <v>10771</v>
      </c>
      <c r="E10425" s="22" t="s">
        <v>58</v>
      </c>
      <c r="F10425" s="22" t="s">
        <v>168</v>
      </c>
      <c r="G10425" s="9">
        <v>26693</v>
      </c>
      <c r="H10425" s="22" t="s">
        <v>15</v>
      </c>
      <c r="I10425" s="28">
        <v>0.01</v>
      </c>
      <c r="J10425" s="28">
        <v>266.93</v>
      </c>
      <c r="K10425" s="40"/>
      <c r="L10425" s="40"/>
    </row>
    <row r="10426" spans="1:12">
      <c r="A10426" s="17">
        <v>45657</v>
      </c>
      <c r="B10426" s="22" t="s">
        <v>10</v>
      </c>
      <c r="C10426" s="22" t="s">
        <v>282</v>
      </c>
      <c r="D10426" s="22" t="s">
        <v>10772</v>
      </c>
      <c r="E10426" s="22" t="s">
        <v>58</v>
      </c>
      <c r="F10426" s="22" t="s">
        <v>168</v>
      </c>
      <c r="G10426" s="9">
        <v>16489</v>
      </c>
      <c r="H10426" s="22" t="s">
        <v>15</v>
      </c>
      <c r="I10426" s="28">
        <v>0.01</v>
      </c>
      <c r="J10426" s="28">
        <v>164.89</v>
      </c>
      <c r="K10426" s="40"/>
      <c r="L10426" s="40"/>
    </row>
    <row r="10427" spans="1:12">
      <c r="A10427" s="17">
        <v>45657</v>
      </c>
      <c r="B10427" s="22" t="s">
        <v>10</v>
      </c>
      <c r="C10427" s="22" t="s">
        <v>282</v>
      </c>
      <c r="D10427" s="22" t="s">
        <v>10773</v>
      </c>
      <c r="E10427" s="22" t="s">
        <v>58</v>
      </c>
      <c r="F10427" s="22" t="s">
        <v>168</v>
      </c>
      <c r="G10427" s="9">
        <v>184876</v>
      </c>
      <c r="H10427" s="22" t="s">
        <v>15</v>
      </c>
      <c r="I10427" s="28">
        <v>0.01</v>
      </c>
      <c r="J10427" s="28">
        <v>1848.76</v>
      </c>
      <c r="K10427" s="40"/>
      <c r="L10427" s="40"/>
    </row>
    <row r="10428" spans="1:12">
      <c r="A10428" s="17">
        <v>45657</v>
      </c>
      <c r="B10428" s="22" t="s">
        <v>10</v>
      </c>
      <c r="C10428" s="22" t="s">
        <v>282</v>
      </c>
      <c r="D10428" s="22" t="s">
        <v>10774</v>
      </c>
      <c r="E10428" s="22" t="s">
        <v>58</v>
      </c>
      <c r="F10428" s="22" t="s">
        <v>168</v>
      </c>
      <c r="G10428" s="9">
        <v>27809</v>
      </c>
      <c r="H10428" s="22" t="s">
        <v>15</v>
      </c>
      <c r="I10428" s="28">
        <v>0.01</v>
      </c>
      <c r="J10428" s="28">
        <v>278.08999999999997</v>
      </c>
      <c r="K10428" s="40"/>
      <c r="L10428" s="40"/>
    </row>
    <row r="10429" spans="1:12">
      <c r="A10429" s="17">
        <v>45657</v>
      </c>
      <c r="B10429" s="22" t="s">
        <v>10</v>
      </c>
      <c r="C10429" s="22" t="s">
        <v>345</v>
      </c>
      <c r="D10429" s="22" t="s">
        <v>10775</v>
      </c>
      <c r="E10429" s="22" t="s">
        <v>58</v>
      </c>
      <c r="F10429" s="22" t="s">
        <v>168</v>
      </c>
      <c r="G10429" s="9">
        <v>47493</v>
      </c>
      <c r="H10429" s="22" t="s">
        <v>15</v>
      </c>
      <c r="I10429" s="28">
        <v>0.01</v>
      </c>
      <c r="J10429" s="28">
        <v>474.93</v>
      </c>
      <c r="K10429" s="40"/>
      <c r="L10429" s="40"/>
    </row>
    <row r="10430" spans="1:12">
      <c r="A10430" s="17">
        <v>45657</v>
      </c>
      <c r="B10430" s="22" t="s">
        <v>10</v>
      </c>
      <c r="C10430" s="22" t="s">
        <v>10776</v>
      </c>
      <c r="D10430" s="22" t="s">
        <v>10777</v>
      </c>
      <c r="E10430" s="22" t="s">
        <v>58</v>
      </c>
      <c r="F10430" s="22" t="s">
        <v>59</v>
      </c>
      <c r="G10430" s="9">
        <v>200</v>
      </c>
      <c r="H10430" s="22" t="s">
        <v>15</v>
      </c>
      <c r="I10430" s="28">
        <v>0.09</v>
      </c>
      <c r="J10430" s="28">
        <v>18.54</v>
      </c>
      <c r="K10430" s="40"/>
      <c r="L10430" s="40"/>
    </row>
    <row r="10431" spans="1:12">
      <c r="A10431" s="17">
        <v>45657</v>
      </c>
      <c r="B10431" s="22" t="s">
        <v>10</v>
      </c>
      <c r="C10431" s="22" t="s">
        <v>172</v>
      </c>
      <c r="D10431" s="22" t="s">
        <v>10778</v>
      </c>
      <c r="E10431" s="22" t="s">
        <v>58</v>
      </c>
      <c r="F10431" s="22" t="s">
        <v>168</v>
      </c>
      <c r="G10431" s="9">
        <v>609050</v>
      </c>
      <c r="H10431" s="22" t="s">
        <v>15</v>
      </c>
      <c r="I10431" s="28">
        <v>0.01</v>
      </c>
      <c r="J10431" s="28">
        <v>4872.3999999999996</v>
      </c>
      <c r="K10431" s="40"/>
      <c r="L10431" s="40"/>
    </row>
    <row r="10432" spans="1:12">
      <c r="A10432" s="17">
        <v>45657</v>
      </c>
      <c r="B10432" s="22" t="s">
        <v>10</v>
      </c>
      <c r="C10432" s="22" t="s">
        <v>172</v>
      </c>
      <c r="D10432" s="22" t="s">
        <v>10779</v>
      </c>
      <c r="E10432" s="22" t="s">
        <v>58</v>
      </c>
      <c r="F10432" s="22" t="s">
        <v>168</v>
      </c>
      <c r="G10432" s="9">
        <v>81250</v>
      </c>
      <c r="H10432" s="22" t="s">
        <v>15</v>
      </c>
      <c r="I10432" s="28">
        <v>0.01</v>
      </c>
      <c r="J10432" s="28">
        <v>650</v>
      </c>
      <c r="K10432" s="40"/>
      <c r="L10432" s="40"/>
    </row>
    <row r="10433" spans="1:12">
      <c r="A10433" s="17">
        <v>45657</v>
      </c>
      <c r="B10433" s="22" t="s">
        <v>10</v>
      </c>
      <c r="C10433" s="22" t="s">
        <v>177</v>
      </c>
      <c r="D10433" s="22" t="s">
        <v>10780</v>
      </c>
      <c r="E10433" s="22" t="s">
        <v>58</v>
      </c>
      <c r="F10433" s="22" t="s">
        <v>168</v>
      </c>
      <c r="G10433" s="9">
        <v>1950</v>
      </c>
      <c r="H10433" s="22" t="s">
        <v>15</v>
      </c>
      <c r="I10433" s="28">
        <v>0.01</v>
      </c>
      <c r="J10433" s="28">
        <v>15.6</v>
      </c>
      <c r="K10433" s="40"/>
      <c r="L10433" s="40"/>
    </row>
    <row r="10434" spans="1:12">
      <c r="A10434" s="17">
        <v>45657</v>
      </c>
      <c r="B10434" s="22" t="s">
        <v>10</v>
      </c>
      <c r="C10434" s="22" t="s">
        <v>177</v>
      </c>
      <c r="D10434" s="22" t="s">
        <v>10781</v>
      </c>
      <c r="E10434" s="22" t="s">
        <v>58</v>
      </c>
      <c r="F10434" s="22" t="s">
        <v>168</v>
      </c>
      <c r="G10434" s="9">
        <v>9750</v>
      </c>
      <c r="H10434" s="22" t="s">
        <v>15</v>
      </c>
      <c r="I10434" s="28">
        <v>0.01</v>
      </c>
      <c r="J10434" s="28">
        <v>78</v>
      </c>
      <c r="K10434" s="40"/>
      <c r="L10434" s="40"/>
    </row>
    <row r="10435" spans="1:12">
      <c r="A10435" s="17">
        <v>45657</v>
      </c>
      <c r="B10435" s="22" t="s">
        <v>10</v>
      </c>
      <c r="C10435" s="22" t="s">
        <v>180</v>
      </c>
      <c r="D10435" s="22" t="s">
        <v>10782</v>
      </c>
      <c r="E10435" s="22" t="s">
        <v>58</v>
      </c>
      <c r="F10435" s="22" t="s">
        <v>168</v>
      </c>
      <c r="G10435" s="9">
        <v>65000</v>
      </c>
      <c r="H10435" s="22" t="s">
        <v>15</v>
      </c>
      <c r="I10435" s="28">
        <v>0.01</v>
      </c>
      <c r="J10435" s="28">
        <v>520</v>
      </c>
      <c r="K10435" s="40"/>
      <c r="L10435" s="40"/>
    </row>
    <row r="10436" spans="1:12">
      <c r="A10436" s="17">
        <v>45657</v>
      </c>
      <c r="B10436" s="22" t="s">
        <v>10</v>
      </c>
      <c r="C10436" s="22" t="s">
        <v>180</v>
      </c>
      <c r="D10436" s="22" t="s">
        <v>10783</v>
      </c>
      <c r="E10436" s="22" t="s">
        <v>58</v>
      </c>
      <c r="F10436" s="22" t="s">
        <v>168</v>
      </c>
      <c r="G10436" s="9">
        <v>48750</v>
      </c>
      <c r="H10436" s="22" t="s">
        <v>15</v>
      </c>
      <c r="I10436" s="28">
        <v>0.01</v>
      </c>
      <c r="J10436" s="28">
        <v>390</v>
      </c>
      <c r="K10436" s="40"/>
      <c r="L10436" s="40"/>
    </row>
    <row r="10437" spans="1:12">
      <c r="A10437" s="17">
        <v>45657</v>
      </c>
      <c r="B10437" s="22" t="s">
        <v>10</v>
      </c>
      <c r="C10437" s="22" t="s">
        <v>180</v>
      </c>
      <c r="D10437" s="22" t="s">
        <v>10784</v>
      </c>
      <c r="E10437" s="22" t="s">
        <v>58</v>
      </c>
      <c r="F10437" s="22" t="s">
        <v>168</v>
      </c>
      <c r="G10437" s="9">
        <v>16250</v>
      </c>
      <c r="H10437" s="22" t="s">
        <v>15</v>
      </c>
      <c r="I10437" s="28">
        <v>0.01</v>
      </c>
      <c r="J10437" s="28">
        <v>130</v>
      </c>
      <c r="K10437" s="40"/>
      <c r="L10437" s="40"/>
    </row>
    <row r="10438" spans="1:12">
      <c r="A10438" s="17">
        <v>45657</v>
      </c>
      <c r="B10438" s="22" t="s">
        <v>10</v>
      </c>
      <c r="C10438" s="22" t="s">
        <v>5705</v>
      </c>
      <c r="D10438" s="22" t="s">
        <v>10785</v>
      </c>
      <c r="E10438" s="22" t="s">
        <v>58</v>
      </c>
      <c r="F10438" s="22" t="s">
        <v>168</v>
      </c>
      <c r="G10438" s="9">
        <v>18700</v>
      </c>
      <c r="H10438" s="22" t="s">
        <v>15</v>
      </c>
      <c r="I10438" s="28">
        <v>0.01</v>
      </c>
      <c r="J10438" s="28">
        <v>149.6</v>
      </c>
      <c r="K10438" s="40"/>
      <c r="L10438" s="40"/>
    </row>
    <row r="10439" spans="1:12">
      <c r="A10439" s="17">
        <v>45657</v>
      </c>
      <c r="B10439" s="22" t="s">
        <v>10</v>
      </c>
      <c r="C10439" s="22" t="s">
        <v>187</v>
      </c>
      <c r="D10439" s="22" t="s">
        <v>10786</v>
      </c>
      <c r="E10439" s="22" t="s">
        <v>58</v>
      </c>
      <c r="F10439" s="22" t="s">
        <v>168</v>
      </c>
      <c r="G10439" s="9">
        <v>2874</v>
      </c>
      <c r="H10439" s="22" t="s">
        <v>15</v>
      </c>
      <c r="I10439" s="28">
        <v>0.01</v>
      </c>
      <c r="J10439" s="28">
        <v>22.99</v>
      </c>
      <c r="K10439" s="40"/>
      <c r="L10439" s="40"/>
    </row>
    <row r="10440" spans="1:12">
      <c r="A10440" s="17">
        <v>45657</v>
      </c>
      <c r="B10440" s="22" t="s">
        <v>10</v>
      </c>
      <c r="C10440" s="22" t="s">
        <v>187</v>
      </c>
      <c r="D10440" s="22" t="s">
        <v>10787</v>
      </c>
      <c r="E10440" s="22" t="s">
        <v>58</v>
      </c>
      <c r="F10440" s="22" t="s">
        <v>168</v>
      </c>
      <c r="G10440" s="9">
        <v>45500</v>
      </c>
      <c r="H10440" s="22" t="s">
        <v>15</v>
      </c>
      <c r="I10440" s="28">
        <v>0.01</v>
      </c>
      <c r="J10440" s="28">
        <v>364</v>
      </c>
      <c r="K10440" s="40"/>
      <c r="L10440" s="40"/>
    </row>
    <row r="10441" spans="1:12">
      <c r="A10441" s="17">
        <v>45657</v>
      </c>
      <c r="B10441" s="22" t="s">
        <v>10</v>
      </c>
      <c r="C10441" s="22" t="s">
        <v>191</v>
      </c>
      <c r="D10441" s="22" t="s">
        <v>10788</v>
      </c>
      <c r="E10441" s="22" t="s">
        <v>58</v>
      </c>
      <c r="F10441" s="22" t="s">
        <v>168</v>
      </c>
      <c r="G10441" s="9">
        <v>16250</v>
      </c>
      <c r="H10441" s="22" t="s">
        <v>15</v>
      </c>
      <c r="I10441" s="28">
        <v>0.01</v>
      </c>
      <c r="J10441" s="28">
        <v>130</v>
      </c>
      <c r="K10441" s="40"/>
      <c r="L10441" s="40"/>
    </row>
    <row r="10442" spans="1:12">
      <c r="A10442" s="17">
        <v>45657</v>
      </c>
      <c r="B10442" s="22" t="s">
        <v>10</v>
      </c>
      <c r="C10442" s="22" t="s">
        <v>191</v>
      </c>
      <c r="D10442" s="22" t="s">
        <v>10789</v>
      </c>
      <c r="E10442" s="22" t="s">
        <v>58</v>
      </c>
      <c r="F10442" s="22" t="s">
        <v>168</v>
      </c>
      <c r="G10442" s="9">
        <v>48750</v>
      </c>
      <c r="H10442" s="22" t="s">
        <v>15</v>
      </c>
      <c r="I10442" s="28">
        <v>0.01</v>
      </c>
      <c r="J10442" s="28">
        <v>390</v>
      </c>
      <c r="K10442" s="40"/>
      <c r="L10442" s="40"/>
    </row>
    <row r="10443" spans="1:12">
      <c r="A10443" s="17">
        <v>45657</v>
      </c>
      <c r="B10443" s="22" t="s">
        <v>10</v>
      </c>
      <c r="C10443" s="22" t="s">
        <v>191</v>
      </c>
      <c r="D10443" s="22" t="s">
        <v>10790</v>
      </c>
      <c r="E10443" s="22" t="s">
        <v>58</v>
      </c>
      <c r="F10443" s="22" t="s">
        <v>168</v>
      </c>
      <c r="G10443" s="9">
        <v>32500</v>
      </c>
      <c r="H10443" s="22" t="s">
        <v>15</v>
      </c>
      <c r="I10443" s="28">
        <v>0.01</v>
      </c>
      <c r="J10443" s="28">
        <v>260</v>
      </c>
      <c r="K10443" s="40"/>
      <c r="L10443" s="40"/>
    </row>
    <row r="10444" spans="1:12">
      <c r="A10444" s="17">
        <v>45657</v>
      </c>
      <c r="B10444" s="22" t="s">
        <v>10</v>
      </c>
      <c r="C10444" s="22" t="s">
        <v>191</v>
      </c>
      <c r="D10444" s="22" t="s">
        <v>10791</v>
      </c>
      <c r="E10444" s="22" t="s">
        <v>58</v>
      </c>
      <c r="F10444" s="22" t="s">
        <v>168</v>
      </c>
      <c r="G10444" s="9">
        <v>39000</v>
      </c>
      <c r="H10444" s="22" t="s">
        <v>15</v>
      </c>
      <c r="I10444" s="28">
        <v>0.01</v>
      </c>
      <c r="J10444" s="28">
        <v>312</v>
      </c>
      <c r="K10444" s="40"/>
      <c r="L10444" s="40"/>
    </row>
    <row r="10445" spans="1:12">
      <c r="A10445" s="17">
        <v>45657</v>
      </c>
      <c r="B10445" s="22" t="s">
        <v>10</v>
      </c>
      <c r="C10445" s="22" t="s">
        <v>191</v>
      </c>
      <c r="D10445" s="22" t="s">
        <v>10792</v>
      </c>
      <c r="E10445" s="22" t="s">
        <v>58</v>
      </c>
      <c r="F10445" s="22" t="s">
        <v>168</v>
      </c>
      <c r="G10445" s="9">
        <v>65000</v>
      </c>
      <c r="H10445" s="22" t="s">
        <v>15</v>
      </c>
      <c r="I10445" s="28">
        <v>0.01</v>
      </c>
      <c r="J10445" s="28">
        <v>520</v>
      </c>
      <c r="K10445" s="40"/>
      <c r="L10445" s="40"/>
    </row>
    <row r="10446" spans="1:12">
      <c r="A10446" s="17">
        <v>45657</v>
      </c>
      <c r="B10446" s="22" t="s">
        <v>10</v>
      </c>
      <c r="C10446" s="22" t="s">
        <v>571</v>
      </c>
      <c r="D10446" s="22" t="s">
        <v>10793</v>
      </c>
      <c r="E10446" s="22" t="s">
        <v>58</v>
      </c>
      <c r="F10446" s="22" t="s">
        <v>168</v>
      </c>
      <c r="G10446" s="9">
        <v>16250</v>
      </c>
      <c r="H10446" s="22" t="s">
        <v>15</v>
      </c>
      <c r="I10446" s="28">
        <v>0.01</v>
      </c>
      <c r="J10446" s="28">
        <v>130</v>
      </c>
      <c r="K10446" s="40"/>
      <c r="L10446" s="40"/>
    </row>
    <row r="10447" spans="1:12">
      <c r="A10447" s="17">
        <v>45657</v>
      </c>
      <c r="B10447" s="22" t="s">
        <v>10</v>
      </c>
      <c r="C10447" s="22" t="s">
        <v>197</v>
      </c>
      <c r="D10447" s="22" t="s">
        <v>10794</v>
      </c>
      <c r="E10447" s="22" t="s">
        <v>58</v>
      </c>
      <c r="F10447" s="22" t="s">
        <v>168</v>
      </c>
      <c r="G10447" s="9">
        <v>215150</v>
      </c>
      <c r="H10447" s="22" t="s">
        <v>15</v>
      </c>
      <c r="I10447" s="28">
        <v>0.01</v>
      </c>
      <c r="J10447" s="28">
        <v>1721.19</v>
      </c>
      <c r="K10447" s="40"/>
      <c r="L10447" s="40"/>
    </row>
    <row r="10448" spans="1:12">
      <c r="A10448" s="17">
        <v>45657</v>
      </c>
      <c r="B10448" s="22" t="s">
        <v>10</v>
      </c>
      <c r="C10448" s="22" t="s">
        <v>582</v>
      </c>
      <c r="D10448" s="22" t="s">
        <v>10795</v>
      </c>
      <c r="E10448" s="22" t="s">
        <v>58</v>
      </c>
      <c r="F10448" s="22" t="s">
        <v>168</v>
      </c>
      <c r="G10448" s="9">
        <v>32500</v>
      </c>
      <c r="H10448" s="22" t="s">
        <v>15</v>
      </c>
      <c r="I10448" s="28">
        <v>0.01</v>
      </c>
      <c r="J10448" s="28">
        <v>260</v>
      </c>
      <c r="K10448" s="40"/>
      <c r="L10448" s="40"/>
    </row>
    <row r="10449" spans="1:12">
      <c r="A10449" s="17">
        <v>45657</v>
      </c>
      <c r="B10449" s="22" t="s">
        <v>10</v>
      </c>
      <c r="C10449" s="22" t="s">
        <v>202</v>
      </c>
      <c r="D10449" s="22" t="s">
        <v>10796</v>
      </c>
      <c r="E10449" s="22" t="s">
        <v>58</v>
      </c>
      <c r="F10449" s="22" t="s">
        <v>168</v>
      </c>
      <c r="G10449" s="9">
        <v>2288</v>
      </c>
      <c r="H10449" s="22" t="s">
        <v>15</v>
      </c>
      <c r="I10449" s="28">
        <v>0.01</v>
      </c>
      <c r="J10449" s="28">
        <v>18.3</v>
      </c>
      <c r="K10449" s="40"/>
      <c r="L10449" s="40"/>
    </row>
    <row r="10450" spans="1:12">
      <c r="A10450" s="17">
        <v>45657</v>
      </c>
      <c r="B10450" s="22" t="s">
        <v>10</v>
      </c>
      <c r="C10450" s="22" t="s">
        <v>206</v>
      </c>
      <c r="D10450" s="22" t="s">
        <v>10797</v>
      </c>
      <c r="E10450" s="22" t="s">
        <v>58</v>
      </c>
      <c r="F10450" s="22" t="s">
        <v>168</v>
      </c>
      <c r="G10450" s="9">
        <v>11050</v>
      </c>
      <c r="H10450" s="22" t="s">
        <v>15</v>
      </c>
      <c r="I10450" s="28">
        <v>0.01</v>
      </c>
      <c r="J10450" s="28">
        <v>88.4</v>
      </c>
      <c r="K10450" s="40"/>
      <c r="L10450" s="40"/>
    </row>
    <row r="10451" spans="1:12">
      <c r="A10451" s="17">
        <v>45657</v>
      </c>
      <c r="B10451" s="22" t="s">
        <v>10</v>
      </c>
      <c r="C10451" s="22" t="s">
        <v>206</v>
      </c>
      <c r="D10451" s="22" t="s">
        <v>10798</v>
      </c>
      <c r="E10451" s="22" t="s">
        <v>58</v>
      </c>
      <c r="F10451" s="22" t="s">
        <v>168</v>
      </c>
      <c r="G10451" s="9">
        <v>11700</v>
      </c>
      <c r="H10451" s="22" t="s">
        <v>15</v>
      </c>
      <c r="I10451" s="28">
        <v>0.01</v>
      </c>
      <c r="J10451" s="28">
        <v>93.6</v>
      </c>
      <c r="K10451" s="40"/>
      <c r="L10451" s="40"/>
    </row>
    <row r="10452" spans="1:12">
      <c r="A10452" s="17">
        <v>45657</v>
      </c>
      <c r="B10452" s="22" t="s">
        <v>10</v>
      </c>
      <c r="C10452" s="22" t="s">
        <v>414</v>
      </c>
      <c r="D10452" s="22" t="s">
        <v>10799</v>
      </c>
      <c r="E10452" s="22" t="s">
        <v>58</v>
      </c>
      <c r="F10452" s="22" t="s">
        <v>168</v>
      </c>
      <c r="G10452" s="9">
        <v>500</v>
      </c>
      <c r="H10452" s="22" t="s">
        <v>15</v>
      </c>
      <c r="I10452" s="28">
        <v>0.01</v>
      </c>
      <c r="J10452" s="28">
        <v>4</v>
      </c>
      <c r="K10452" s="40"/>
      <c r="L10452" s="40"/>
    </row>
    <row r="10453" spans="1:12">
      <c r="A10453" s="17">
        <v>45657</v>
      </c>
      <c r="B10453" s="22" t="s">
        <v>10</v>
      </c>
      <c r="C10453" s="22" t="s">
        <v>208</v>
      </c>
      <c r="D10453" s="22" t="s">
        <v>10800</v>
      </c>
      <c r="E10453" s="22" t="s">
        <v>58</v>
      </c>
      <c r="F10453" s="22" t="s">
        <v>168</v>
      </c>
      <c r="G10453" s="9">
        <v>97500</v>
      </c>
      <c r="H10453" s="22" t="s">
        <v>15</v>
      </c>
      <c r="I10453" s="28">
        <v>0.01</v>
      </c>
      <c r="J10453" s="28">
        <v>780</v>
      </c>
      <c r="K10453" s="40"/>
      <c r="L10453" s="40"/>
    </row>
    <row r="10454" spans="1:12">
      <c r="A10454" s="17">
        <v>45657</v>
      </c>
      <c r="B10454" s="22" t="s">
        <v>10</v>
      </c>
      <c r="C10454" s="22" t="s">
        <v>211</v>
      </c>
      <c r="D10454" s="22" t="s">
        <v>10801</v>
      </c>
      <c r="E10454" s="22" t="s">
        <v>58</v>
      </c>
      <c r="F10454" s="22" t="s">
        <v>168</v>
      </c>
      <c r="G10454" s="9">
        <v>500</v>
      </c>
      <c r="H10454" s="22" t="s">
        <v>15</v>
      </c>
      <c r="I10454" s="28">
        <v>0.01</v>
      </c>
      <c r="J10454" s="28">
        <v>4</v>
      </c>
      <c r="K10454" s="40"/>
      <c r="L10454" s="40"/>
    </row>
    <row r="10455" spans="1:12">
      <c r="A10455" s="17">
        <v>45657</v>
      </c>
      <c r="B10455" s="22" t="s">
        <v>10</v>
      </c>
      <c r="C10455" s="22" t="s">
        <v>211</v>
      </c>
      <c r="D10455" s="22" t="s">
        <v>10802</v>
      </c>
      <c r="E10455" s="22" t="s">
        <v>58</v>
      </c>
      <c r="F10455" s="22" t="s">
        <v>168</v>
      </c>
      <c r="G10455" s="9">
        <v>11050</v>
      </c>
      <c r="H10455" s="22" t="s">
        <v>15</v>
      </c>
      <c r="I10455" s="28">
        <v>0.01</v>
      </c>
      <c r="J10455" s="28">
        <v>88.4</v>
      </c>
      <c r="K10455" s="40"/>
      <c r="L10455" s="40"/>
    </row>
    <row r="10456" spans="1:12">
      <c r="A10456" s="17">
        <v>45657</v>
      </c>
      <c r="B10456" s="22" t="s">
        <v>10</v>
      </c>
      <c r="C10456" s="22" t="s">
        <v>211</v>
      </c>
      <c r="D10456" s="22" t="s">
        <v>10803</v>
      </c>
      <c r="E10456" s="22" t="s">
        <v>58</v>
      </c>
      <c r="F10456" s="22" t="s">
        <v>168</v>
      </c>
      <c r="G10456" s="9">
        <v>1384</v>
      </c>
      <c r="H10456" s="22" t="s">
        <v>15</v>
      </c>
      <c r="I10456" s="28">
        <v>0.01</v>
      </c>
      <c r="J10456" s="28">
        <v>11.07</v>
      </c>
      <c r="K10456" s="40"/>
      <c r="L10456" s="40"/>
    </row>
    <row r="10457" spans="1:12">
      <c r="A10457" s="17">
        <v>45657</v>
      </c>
      <c r="B10457" s="22" t="s">
        <v>10</v>
      </c>
      <c r="C10457" s="22" t="s">
        <v>211</v>
      </c>
      <c r="D10457" s="22" t="s">
        <v>10804</v>
      </c>
      <c r="E10457" s="22" t="s">
        <v>58</v>
      </c>
      <c r="F10457" s="22" t="s">
        <v>168</v>
      </c>
      <c r="G10457" s="9">
        <v>26000</v>
      </c>
      <c r="H10457" s="22" t="s">
        <v>15</v>
      </c>
      <c r="I10457" s="28">
        <v>0.01</v>
      </c>
      <c r="J10457" s="28">
        <v>208</v>
      </c>
      <c r="K10457" s="40"/>
      <c r="L10457" s="40"/>
    </row>
    <row r="10458" spans="1:12">
      <c r="A10458" s="17">
        <v>45657</v>
      </c>
      <c r="B10458" s="22" t="s">
        <v>10</v>
      </c>
      <c r="C10458" s="22" t="s">
        <v>211</v>
      </c>
      <c r="D10458" s="22" t="s">
        <v>10805</v>
      </c>
      <c r="E10458" s="22" t="s">
        <v>58</v>
      </c>
      <c r="F10458" s="22" t="s">
        <v>168</v>
      </c>
      <c r="G10458" s="9">
        <v>20150</v>
      </c>
      <c r="H10458" s="22" t="s">
        <v>15</v>
      </c>
      <c r="I10458" s="28">
        <v>0.01</v>
      </c>
      <c r="J10458" s="28">
        <v>161.19999999999999</v>
      </c>
      <c r="K10458" s="40"/>
      <c r="L10458" s="40"/>
    </row>
    <row r="10459" spans="1:12">
      <c r="A10459" s="17">
        <v>45657</v>
      </c>
      <c r="B10459" s="22" t="s">
        <v>10</v>
      </c>
      <c r="C10459" s="22" t="s">
        <v>216</v>
      </c>
      <c r="D10459" s="22" t="s">
        <v>10806</v>
      </c>
      <c r="E10459" s="22" t="s">
        <v>58</v>
      </c>
      <c r="F10459" s="22" t="s">
        <v>168</v>
      </c>
      <c r="G10459" s="9">
        <v>4682</v>
      </c>
      <c r="H10459" s="22" t="s">
        <v>15</v>
      </c>
      <c r="I10459" s="28">
        <v>0.01</v>
      </c>
      <c r="J10459" s="28">
        <v>37.46</v>
      </c>
      <c r="K10459" s="40"/>
      <c r="L10459" s="40"/>
    </row>
    <row r="10460" spans="1:12">
      <c r="A10460" s="17">
        <v>45657</v>
      </c>
      <c r="B10460" s="22" t="s">
        <v>10</v>
      </c>
      <c r="C10460" s="22" t="s">
        <v>216</v>
      </c>
      <c r="D10460" s="22" t="s">
        <v>10807</v>
      </c>
      <c r="E10460" s="22" t="s">
        <v>58</v>
      </c>
      <c r="F10460" s="22" t="s">
        <v>168</v>
      </c>
      <c r="G10460" s="9">
        <v>65000</v>
      </c>
      <c r="H10460" s="22" t="s">
        <v>15</v>
      </c>
      <c r="I10460" s="28">
        <v>0.01</v>
      </c>
      <c r="J10460" s="28">
        <v>520</v>
      </c>
      <c r="K10460" s="40"/>
      <c r="L10460" s="40"/>
    </row>
    <row r="10461" spans="1:12">
      <c r="A10461" s="17">
        <v>45657</v>
      </c>
      <c r="B10461" s="22" t="s">
        <v>10</v>
      </c>
      <c r="C10461" s="22" t="s">
        <v>216</v>
      </c>
      <c r="D10461" s="22" t="s">
        <v>10808</v>
      </c>
      <c r="E10461" s="22" t="s">
        <v>58</v>
      </c>
      <c r="F10461" s="22" t="s">
        <v>168</v>
      </c>
      <c r="G10461" s="9">
        <v>97500</v>
      </c>
      <c r="H10461" s="22" t="s">
        <v>15</v>
      </c>
      <c r="I10461" s="28">
        <v>0.01</v>
      </c>
      <c r="J10461" s="28">
        <v>780</v>
      </c>
      <c r="K10461" s="40"/>
      <c r="L10461" s="40"/>
    </row>
    <row r="10462" spans="1:12">
      <c r="A10462" s="17">
        <v>45657</v>
      </c>
      <c r="B10462" s="22" t="s">
        <v>10</v>
      </c>
      <c r="C10462" s="22" t="s">
        <v>5231</v>
      </c>
      <c r="D10462" s="22" t="s">
        <v>10809</v>
      </c>
      <c r="E10462" s="22" t="s">
        <v>58</v>
      </c>
      <c r="F10462" s="22" t="s">
        <v>168</v>
      </c>
      <c r="G10462" s="9">
        <v>81250</v>
      </c>
      <c r="H10462" s="22" t="s">
        <v>15</v>
      </c>
      <c r="I10462" s="28">
        <v>0.01</v>
      </c>
      <c r="J10462" s="28">
        <v>650</v>
      </c>
      <c r="K10462" s="40"/>
      <c r="L10462" s="40"/>
    </row>
    <row r="10463" spans="1:12">
      <c r="A10463" s="17">
        <v>45657</v>
      </c>
      <c r="B10463" s="22" t="s">
        <v>10</v>
      </c>
      <c r="C10463" s="22" t="s">
        <v>219</v>
      </c>
      <c r="D10463" s="22" t="s">
        <v>10810</v>
      </c>
      <c r="E10463" s="22" t="s">
        <v>58</v>
      </c>
      <c r="F10463" s="22" t="s">
        <v>168</v>
      </c>
      <c r="G10463" s="9">
        <v>500</v>
      </c>
      <c r="H10463" s="22" t="s">
        <v>15</v>
      </c>
      <c r="I10463" s="28">
        <v>0.01</v>
      </c>
      <c r="J10463" s="28">
        <v>4</v>
      </c>
      <c r="K10463" s="40"/>
      <c r="L10463" s="40"/>
    </row>
    <row r="10464" spans="1:12">
      <c r="A10464" s="17">
        <v>45657</v>
      </c>
      <c r="B10464" s="22" t="s">
        <v>10</v>
      </c>
      <c r="C10464" s="22" t="s">
        <v>219</v>
      </c>
      <c r="D10464" s="22" t="s">
        <v>10811</v>
      </c>
      <c r="E10464" s="22" t="s">
        <v>58</v>
      </c>
      <c r="F10464" s="22" t="s">
        <v>168</v>
      </c>
      <c r="G10464" s="9">
        <v>5850</v>
      </c>
      <c r="H10464" s="22" t="s">
        <v>15</v>
      </c>
      <c r="I10464" s="28">
        <v>0.01</v>
      </c>
      <c r="J10464" s="28">
        <v>46.8</v>
      </c>
      <c r="K10464" s="40"/>
      <c r="L10464" s="40"/>
    </row>
    <row r="10465" spans="1:12">
      <c r="A10465" s="17">
        <v>45657</v>
      </c>
      <c r="B10465" s="22" t="s">
        <v>10</v>
      </c>
      <c r="C10465" s="22" t="s">
        <v>223</v>
      </c>
      <c r="D10465" s="22" t="s">
        <v>10812</v>
      </c>
      <c r="E10465" s="22" t="s">
        <v>58</v>
      </c>
      <c r="F10465" s="22" t="s">
        <v>168</v>
      </c>
      <c r="G10465" s="9">
        <v>500</v>
      </c>
      <c r="H10465" s="22" t="s">
        <v>15</v>
      </c>
      <c r="I10465" s="28">
        <v>0.01</v>
      </c>
      <c r="J10465" s="28">
        <v>4</v>
      </c>
      <c r="K10465" s="40"/>
      <c r="L10465" s="40"/>
    </row>
    <row r="10466" spans="1:12">
      <c r="A10466" s="17">
        <v>45657</v>
      </c>
      <c r="B10466" s="22" t="s">
        <v>10</v>
      </c>
      <c r="C10466" s="22" t="s">
        <v>223</v>
      </c>
      <c r="D10466" s="22" t="s">
        <v>10813</v>
      </c>
      <c r="E10466" s="22" t="s">
        <v>58</v>
      </c>
      <c r="F10466" s="22" t="s">
        <v>168</v>
      </c>
      <c r="G10466" s="9">
        <v>18200</v>
      </c>
      <c r="H10466" s="22" t="s">
        <v>15</v>
      </c>
      <c r="I10466" s="28">
        <v>0.01</v>
      </c>
      <c r="J10466" s="28">
        <v>145.6</v>
      </c>
      <c r="K10466" s="40"/>
      <c r="L10466" s="40"/>
    </row>
    <row r="10467" spans="1:12">
      <c r="A10467" s="17">
        <v>45657</v>
      </c>
      <c r="B10467" s="22" t="s">
        <v>10</v>
      </c>
      <c r="C10467" s="22" t="s">
        <v>223</v>
      </c>
      <c r="D10467" s="22" t="s">
        <v>10814</v>
      </c>
      <c r="E10467" s="22" t="s">
        <v>58</v>
      </c>
      <c r="F10467" s="22" t="s">
        <v>168</v>
      </c>
      <c r="G10467" s="9">
        <v>23400</v>
      </c>
      <c r="H10467" s="22" t="s">
        <v>15</v>
      </c>
      <c r="I10467" s="28">
        <v>0.01</v>
      </c>
      <c r="J10467" s="28">
        <v>187.2</v>
      </c>
      <c r="K10467" s="40"/>
      <c r="L10467" s="40"/>
    </row>
    <row r="10468" spans="1:12">
      <c r="A10468" s="17">
        <v>45657</v>
      </c>
      <c r="B10468" s="22" t="s">
        <v>10</v>
      </c>
      <c r="C10468" s="22" t="s">
        <v>230</v>
      </c>
      <c r="D10468" s="22" t="s">
        <v>10815</v>
      </c>
      <c r="E10468" s="22" t="s">
        <v>58</v>
      </c>
      <c r="F10468" s="22" t="s">
        <v>168</v>
      </c>
      <c r="G10468" s="9">
        <v>11050</v>
      </c>
      <c r="H10468" s="22" t="s">
        <v>15</v>
      </c>
      <c r="I10468" s="28">
        <v>0.01</v>
      </c>
      <c r="J10468" s="28">
        <v>88.4</v>
      </c>
      <c r="K10468" s="40"/>
      <c r="L10468" s="40"/>
    </row>
    <row r="10469" spans="1:12">
      <c r="A10469" s="17">
        <v>45657</v>
      </c>
      <c r="B10469" s="22" t="s">
        <v>10</v>
      </c>
      <c r="C10469" s="22" t="s">
        <v>230</v>
      </c>
      <c r="D10469" s="22" t="s">
        <v>10816</v>
      </c>
      <c r="E10469" s="22" t="s">
        <v>58</v>
      </c>
      <c r="F10469" s="22" t="s">
        <v>168</v>
      </c>
      <c r="G10469" s="9">
        <v>13650</v>
      </c>
      <c r="H10469" s="22" t="s">
        <v>15</v>
      </c>
      <c r="I10469" s="28">
        <v>0.01</v>
      </c>
      <c r="J10469" s="28">
        <v>109.2</v>
      </c>
      <c r="K10469" s="40"/>
      <c r="L10469" s="40"/>
    </row>
    <row r="10470" spans="1:12">
      <c r="A10470" s="17">
        <v>45657</v>
      </c>
      <c r="B10470" s="22" t="s">
        <v>10</v>
      </c>
      <c r="C10470" s="22" t="s">
        <v>233</v>
      </c>
      <c r="D10470" s="22" t="s">
        <v>10817</v>
      </c>
      <c r="E10470" s="22" t="s">
        <v>58</v>
      </c>
      <c r="F10470" s="22" t="s">
        <v>168</v>
      </c>
      <c r="G10470" s="9">
        <v>48750</v>
      </c>
      <c r="H10470" s="22" t="s">
        <v>15</v>
      </c>
      <c r="I10470" s="28">
        <v>0.01</v>
      </c>
      <c r="J10470" s="28">
        <v>390</v>
      </c>
      <c r="K10470" s="40"/>
      <c r="L10470" s="40"/>
    </row>
    <row r="10471" spans="1:12">
      <c r="A10471" s="17">
        <v>45657</v>
      </c>
      <c r="B10471" s="22" t="s">
        <v>10</v>
      </c>
      <c r="C10471" s="22" t="s">
        <v>5946</v>
      </c>
      <c r="D10471" s="22" t="s">
        <v>10818</v>
      </c>
      <c r="E10471" s="22" t="s">
        <v>58</v>
      </c>
      <c r="F10471" s="22" t="s">
        <v>168</v>
      </c>
      <c r="G10471" s="9">
        <v>18700</v>
      </c>
      <c r="H10471" s="22" t="s">
        <v>15</v>
      </c>
      <c r="I10471" s="28">
        <v>0.01</v>
      </c>
      <c r="J10471" s="28">
        <v>149.6</v>
      </c>
      <c r="K10471" s="40"/>
      <c r="L10471" s="40"/>
    </row>
    <row r="10472" spans="1:12">
      <c r="A10472" s="17">
        <v>45657</v>
      </c>
      <c r="B10472" s="22" t="s">
        <v>10</v>
      </c>
      <c r="C10472" s="22" t="s">
        <v>252</v>
      </c>
      <c r="D10472" s="22" t="s">
        <v>10819</v>
      </c>
      <c r="E10472" s="22" t="s">
        <v>58</v>
      </c>
      <c r="F10472" s="22" t="s">
        <v>168</v>
      </c>
      <c r="G10472" s="9">
        <v>2600</v>
      </c>
      <c r="H10472" s="22" t="s">
        <v>15</v>
      </c>
      <c r="I10472" s="28">
        <v>0.01</v>
      </c>
      <c r="J10472" s="28">
        <v>20.8</v>
      </c>
      <c r="K10472" s="40"/>
      <c r="L10472" s="40"/>
    </row>
    <row r="10473" spans="1:12">
      <c r="A10473" s="17">
        <v>45657</v>
      </c>
      <c r="B10473" s="22" t="s">
        <v>10</v>
      </c>
      <c r="C10473" s="22" t="s">
        <v>252</v>
      </c>
      <c r="D10473" s="22" t="s">
        <v>10820</v>
      </c>
      <c r="E10473" s="22" t="s">
        <v>58</v>
      </c>
      <c r="F10473" s="22" t="s">
        <v>168</v>
      </c>
      <c r="G10473" s="9">
        <v>22700</v>
      </c>
      <c r="H10473" s="22" t="s">
        <v>15</v>
      </c>
      <c r="I10473" s="28">
        <v>0.01</v>
      </c>
      <c r="J10473" s="28">
        <v>181.6</v>
      </c>
      <c r="K10473" s="40"/>
      <c r="L10473" s="40"/>
    </row>
    <row r="10474" spans="1:12">
      <c r="A10474" s="17">
        <v>45657</v>
      </c>
      <c r="B10474" s="22" t="s">
        <v>10</v>
      </c>
      <c r="C10474" s="22" t="s">
        <v>252</v>
      </c>
      <c r="D10474" s="22" t="s">
        <v>10821</v>
      </c>
      <c r="E10474" s="22" t="s">
        <v>58</v>
      </c>
      <c r="F10474" s="22" t="s">
        <v>168</v>
      </c>
      <c r="G10474" s="9">
        <v>32500</v>
      </c>
      <c r="H10474" s="22" t="s">
        <v>15</v>
      </c>
      <c r="I10474" s="28">
        <v>0.01</v>
      </c>
      <c r="J10474" s="28">
        <v>260</v>
      </c>
      <c r="K10474" s="40"/>
      <c r="L10474" s="40"/>
    </row>
    <row r="10475" spans="1:12">
      <c r="A10475" s="17">
        <v>45657</v>
      </c>
      <c r="B10475" s="22" t="s">
        <v>10</v>
      </c>
      <c r="C10475" s="22" t="s">
        <v>252</v>
      </c>
      <c r="D10475" s="22" t="s">
        <v>10822</v>
      </c>
      <c r="E10475" s="22" t="s">
        <v>58</v>
      </c>
      <c r="F10475" s="22" t="s">
        <v>168</v>
      </c>
      <c r="G10475" s="9">
        <v>16250</v>
      </c>
      <c r="H10475" s="22" t="s">
        <v>15</v>
      </c>
      <c r="I10475" s="28">
        <v>0.01</v>
      </c>
      <c r="J10475" s="28">
        <v>130</v>
      </c>
      <c r="K10475" s="40"/>
      <c r="L10475" s="40"/>
    </row>
    <row r="10476" spans="1:12">
      <c r="A10476" s="17">
        <v>45657</v>
      </c>
      <c r="B10476" s="22" t="s">
        <v>10</v>
      </c>
      <c r="C10476" s="22" t="s">
        <v>256</v>
      </c>
      <c r="D10476" s="22" t="s">
        <v>10823</v>
      </c>
      <c r="E10476" s="22" t="s">
        <v>58</v>
      </c>
      <c r="F10476" s="22" t="s">
        <v>168</v>
      </c>
      <c r="G10476" s="9">
        <v>59150</v>
      </c>
      <c r="H10476" s="22" t="s">
        <v>15</v>
      </c>
      <c r="I10476" s="28">
        <v>0.01</v>
      </c>
      <c r="J10476" s="28">
        <v>473.2</v>
      </c>
      <c r="K10476" s="40"/>
      <c r="L10476" s="40"/>
    </row>
    <row r="10477" spans="1:12">
      <c r="A10477" s="17">
        <v>45657</v>
      </c>
      <c r="B10477" s="22" t="s">
        <v>10</v>
      </c>
      <c r="C10477" s="22" t="s">
        <v>256</v>
      </c>
      <c r="D10477" s="22" t="s">
        <v>10824</v>
      </c>
      <c r="E10477" s="22" t="s">
        <v>58</v>
      </c>
      <c r="F10477" s="22" t="s">
        <v>168</v>
      </c>
      <c r="G10477" s="9">
        <v>178750</v>
      </c>
      <c r="H10477" s="22" t="s">
        <v>15</v>
      </c>
      <c r="I10477" s="28">
        <v>0.01</v>
      </c>
      <c r="J10477" s="28">
        <v>1430</v>
      </c>
      <c r="K10477" s="40"/>
      <c r="L10477" s="40"/>
    </row>
    <row r="10478" spans="1:12">
      <c r="A10478" s="17">
        <v>45657</v>
      </c>
      <c r="B10478" s="22" t="s">
        <v>10</v>
      </c>
      <c r="C10478" s="22" t="s">
        <v>280</v>
      </c>
      <c r="D10478" s="22" t="s">
        <v>10825</v>
      </c>
      <c r="E10478" s="22" t="s">
        <v>58</v>
      </c>
      <c r="F10478" s="22" t="s">
        <v>168</v>
      </c>
      <c r="G10478" s="9">
        <v>25350</v>
      </c>
      <c r="H10478" s="22" t="s">
        <v>15</v>
      </c>
      <c r="I10478" s="28">
        <v>0.01</v>
      </c>
      <c r="J10478" s="28">
        <v>202.8</v>
      </c>
      <c r="K10478" s="40"/>
      <c r="L10478" s="40"/>
    </row>
    <row r="10479" spans="1:12">
      <c r="A10479" s="17">
        <v>45657</v>
      </c>
      <c r="B10479" s="22" t="s">
        <v>10</v>
      </c>
      <c r="C10479" s="22" t="s">
        <v>282</v>
      </c>
      <c r="D10479" s="22" t="s">
        <v>10826</v>
      </c>
      <c r="E10479" s="22" t="s">
        <v>58</v>
      </c>
      <c r="F10479" s="22" t="s">
        <v>168</v>
      </c>
      <c r="G10479" s="9">
        <v>4172</v>
      </c>
      <c r="H10479" s="22" t="s">
        <v>15</v>
      </c>
      <c r="I10479" s="28">
        <v>0.01</v>
      </c>
      <c r="J10479" s="28">
        <v>33.380000000000003</v>
      </c>
      <c r="K10479" s="40"/>
      <c r="L10479" s="40"/>
    </row>
    <row r="10480" spans="1:12">
      <c r="A10480" s="17">
        <v>45657</v>
      </c>
      <c r="B10480" s="22" t="s">
        <v>10</v>
      </c>
      <c r="C10480" s="22" t="s">
        <v>282</v>
      </c>
      <c r="D10480" s="22" t="s">
        <v>10827</v>
      </c>
      <c r="E10480" s="22" t="s">
        <v>58</v>
      </c>
      <c r="F10480" s="22" t="s">
        <v>168</v>
      </c>
      <c r="G10480" s="9">
        <v>32500</v>
      </c>
      <c r="H10480" s="22" t="s">
        <v>15</v>
      </c>
      <c r="I10480" s="28">
        <v>0.01</v>
      </c>
      <c r="J10480" s="28">
        <v>260</v>
      </c>
      <c r="K10480" s="40"/>
      <c r="L10480" s="40"/>
    </row>
    <row r="10481" spans="1:12">
      <c r="A10481" s="17">
        <v>45657</v>
      </c>
      <c r="B10481" s="22" t="s">
        <v>10</v>
      </c>
      <c r="C10481" s="22" t="s">
        <v>537</v>
      </c>
      <c r="D10481" s="22" t="s">
        <v>10828</v>
      </c>
      <c r="E10481" s="22" t="s">
        <v>13</v>
      </c>
      <c r="F10481" s="22" t="s">
        <v>14</v>
      </c>
      <c r="G10481" s="9">
        <v>360</v>
      </c>
      <c r="H10481" s="22" t="s">
        <v>15</v>
      </c>
      <c r="I10481" s="28">
        <v>1.5</v>
      </c>
      <c r="J10481" s="28">
        <v>540</v>
      </c>
      <c r="K10481" s="40"/>
      <c r="L10481" s="40"/>
    </row>
    <row r="10482" spans="1:12">
      <c r="A10482" s="17">
        <v>45657</v>
      </c>
      <c r="B10482" s="22" t="s">
        <v>10</v>
      </c>
      <c r="C10482" s="22" t="s">
        <v>6494</v>
      </c>
      <c r="D10482" s="22" t="s">
        <v>10829</v>
      </c>
      <c r="E10482" s="22" t="s">
        <v>13</v>
      </c>
      <c r="F10482" s="22" t="s">
        <v>14</v>
      </c>
      <c r="G10482" s="9">
        <v>73</v>
      </c>
      <c r="H10482" s="22" t="s">
        <v>15</v>
      </c>
      <c r="I10482" s="28">
        <v>19.45</v>
      </c>
      <c r="J10482" s="28">
        <v>1419.85</v>
      </c>
      <c r="K10482" s="40"/>
      <c r="L10482" s="40"/>
    </row>
    <row r="10483" spans="1:12">
      <c r="A10483" s="17">
        <v>45657</v>
      </c>
      <c r="B10483" s="22" t="s">
        <v>10</v>
      </c>
      <c r="C10483" s="22" t="s">
        <v>531</v>
      </c>
      <c r="D10483" s="22" t="s">
        <v>10830</v>
      </c>
      <c r="E10483" s="22" t="s">
        <v>55</v>
      </c>
      <c r="F10483" s="22"/>
      <c r="G10483" s="9">
        <v>5</v>
      </c>
      <c r="H10483" s="22" t="s">
        <v>15</v>
      </c>
      <c r="I10483" s="28">
        <v>83.16</v>
      </c>
      <c r="J10483" s="28">
        <v>415.8</v>
      </c>
      <c r="K10483" s="40"/>
      <c r="L10483" s="40"/>
    </row>
    <row r="10484" spans="1:12">
      <c r="A10484" s="17">
        <v>45657</v>
      </c>
      <c r="B10484" s="22" t="s">
        <v>10</v>
      </c>
      <c r="C10484" s="22" t="s">
        <v>529</v>
      </c>
      <c r="D10484" s="22" t="s">
        <v>10831</v>
      </c>
      <c r="E10484" s="22" t="s">
        <v>55</v>
      </c>
      <c r="F10484" s="22"/>
      <c r="G10484" s="9">
        <v>5</v>
      </c>
      <c r="H10484" s="22" t="s">
        <v>15</v>
      </c>
      <c r="I10484" s="28">
        <v>79.41</v>
      </c>
      <c r="J10484" s="28">
        <v>397.05</v>
      </c>
      <c r="K10484" s="40"/>
      <c r="L10484" s="40"/>
    </row>
    <row r="10485" spans="1:12">
      <c r="A10485" s="17">
        <v>45657</v>
      </c>
      <c r="B10485" s="22" t="s">
        <v>10</v>
      </c>
      <c r="C10485" s="22" t="s">
        <v>298</v>
      </c>
      <c r="D10485" s="22" t="s">
        <v>10832</v>
      </c>
      <c r="E10485" s="22" t="s">
        <v>55</v>
      </c>
      <c r="F10485" s="22"/>
      <c r="G10485" s="9">
        <v>5</v>
      </c>
      <c r="H10485" s="22" t="s">
        <v>15</v>
      </c>
      <c r="I10485" s="28">
        <v>55.75</v>
      </c>
      <c r="J10485" s="28">
        <v>278.75</v>
      </c>
      <c r="K10485" s="40"/>
      <c r="L10485" s="40"/>
    </row>
    <row r="10486" spans="1:12">
      <c r="A10486" s="17">
        <v>45657</v>
      </c>
      <c r="B10486" s="22" t="s">
        <v>10</v>
      </c>
      <c r="C10486" s="22" t="s">
        <v>82</v>
      </c>
      <c r="D10486" s="22" t="s">
        <v>10833</v>
      </c>
      <c r="E10486" s="22" t="s">
        <v>65</v>
      </c>
      <c r="F10486" s="22" t="s">
        <v>75</v>
      </c>
      <c r="G10486" s="9">
        <v>89</v>
      </c>
      <c r="H10486" s="22" t="s">
        <v>15</v>
      </c>
      <c r="I10486" s="28">
        <v>42.21</v>
      </c>
      <c r="J10486" s="28">
        <v>3756.69</v>
      </c>
      <c r="K10486" s="40"/>
      <c r="L10486" s="40"/>
    </row>
    <row r="10487" spans="1:12">
      <c r="A10487" s="17">
        <v>45657</v>
      </c>
      <c r="B10487" s="22" t="s">
        <v>10</v>
      </c>
      <c r="C10487" s="22" t="s">
        <v>351</v>
      </c>
      <c r="D10487" s="22" t="s">
        <v>10834</v>
      </c>
      <c r="E10487" s="22" t="s">
        <v>58</v>
      </c>
      <c r="F10487" s="22" t="s">
        <v>268</v>
      </c>
      <c r="G10487" s="9">
        <v>50</v>
      </c>
      <c r="H10487" s="22" t="s">
        <v>15</v>
      </c>
      <c r="I10487" s="28">
        <v>0.35</v>
      </c>
      <c r="J10487" s="28">
        <v>17.5</v>
      </c>
      <c r="K10487" s="40"/>
      <c r="L10487" s="40"/>
    </row>
    <row r="10488" spans="1:12">
      <c r="A10488" s="17">
        <v>45657</v>
      </c>
      <c r="B10488" s="22" t="s">
        <v>10</v>
      </c>
      <c r="C10488" s="22" t="s">
        <v>351</v>
      </c>
      <c r="D10488" s="22" t="s">
        <v>10835</v>
      </c>
      <c r="E10488" s="22" t="s">
        <v>58</v>
      </c>
      <c r="F10488" s="22" t="s">
        <v>268</v>
      </c>
      <c r="G10488" s="9">
        <v>1400</v>
      </c>
      <c r="H10488" s="22" t="s">
        <v>15</v>
      </c>
      <c r="I10488" s="28">
        <v>0.35</v>
      </c>
      <c r="J10488" s="28">
        <v>490</v>
      </c>
      <c r="K10488" s="40"/>
      <c r="L10488" s="40"/>
    </row>
    <row r="10489" spans="1:12">
      <c r="A10489" s="17">
        <v>45657</v>
      </c>
      <c r="B10489" s="22" t="s">
        <v>10</v>
      </c>
      <c r="C10489" s="22" t="s">
        <v>351</v>
      </c>
      <c r="D10489" s="22" t="s">
        <v>10836</v>
      </c>
      <c r="E10489" s="22" t="s">
        <v>58</v>
      </c>
      <c r="F10489" s="22" t="s">
        <v>268</v>
      </c>
      <c r="G10489" s="9">
        <v>4100</v>
      </c>
      <c r="H10489" s="22" t="s">
        <v>15</v>
      </c>
      <c r="I10489" s="28">
        <v>0.35</v>
      </c>
      <c r="J10489" s="28">
        <v>1435</v>
      </c>
      <c r="K10489" s="40"/>
      <c r="L10489" s="40"/>
    </row>
    <row r="10490" spans="1:12">
      <c r="A10490" s="17">
        <v>45657</v>
      </c>
      <c r="B10490" s="22" t="s">
        <v>10</v>
      </c>
      <c r="C10490" s="22" t="s">
        <v>351</v>
      </c>
      <c r="D10490" s="22" t="s">
        <v>10837</v>
      </c>
      <c r="E10490" s="22" t="s">
        <v>58</v>
      </c>
      <c r="F10490" s="22" t="s">
        <v>268</v>
      </c>
      <c r="G10490" s="9">
        <v>2000</v>
      </c>
      <c r="H10490" s="22" t="s">
        <v>15</v>
      </c>
      <c r="I10490" s="28">
        <v>0.35</v>
      </c>
      <c r="J10490" s="28">
        <v>700</v>
      </c>
      <c r="K10490" s="40"/>
      <c r="L10490" s="40"/>
    </row>
    <row r="10491" spans="1:12">
      <c r="A10491" s="17">
        <v>45657</v>
      </c>
      <c r="B10491" s="22" t="s">
        <v>10</v>
      </c>
      <c r="C10491" s="22" t="s">
        <v>347</v>
      </c>
      <c r="D10491" s="22" t="s">
        <v>10838</v>
      </c>
      <c r="E10491" s="22" t="s">
        <v>58</v>
      </c>
      <c r="F10491" s="22" t="s">
        <v>268</v>
      </c>
      <c r="G10491" s="9">
        <v>12851</v>
      </c>
      <c r="H10491" s="22" t="s">
        <v>15</v>
      </c>
      <c r="I10491" s="28">
        <v>0.19</v>
      </c>
      <c r="J10491" s="28">
        <v>2377.44</v>
      </c>
      <c r="K10491" s="40"/>
      <c r="L10491" s="40"/>
    </row>
    <row r="10492" spans="1:12">
      <c r="A10492" s="17">
        <v>45657</v>
      </c>
      <c r="B10492" s="22" t="s">
        <v>10</v>
      </c>
      <c r="C10492" s="22" t="s">
        <v>343</v>
      </c>
      <c r="D10492" s="22" t="s">
        <v>10839</v>
      </c>
      <c r="E10492" s="22" t="s">
        <v>58</v>
      </c>
      <c r="F10492" s="22" t="s">
        <v>268</v>
      </c>
      <c r="G10492" s="9">
        <v>16964</v>
      </c>
      <c r="H10492" s="22" t="s">
        <v>15</v>
      </c>
      <c r="I10492" s="28">
        <v>0.19</v>
      </c>
      <c r="J10492" s="28">
        <v>3138.34</v>
      </c>
      <c r="K10492" s="40"/>
      <c r="L10492" s="40"/>
    </row>
    <row r="10493" spans="1:12">
      <c r="A10493" s="17">
        <v>45657</v>
      </c>
      <c r="B10493" s="22" t="s">
        <v>10</v>
      </c>
      <c r="C10493" s="22" t="s">
        <v>339</v>
      </c>
      <c r="D10493" s="22" t="s">
        <v>10840</v>
      </c>
      <c r="E10493" s="22" t="s">
        <v>58</v>
      </c>
      <c r="F10493" s="22" t="s">
        <v>268</v>
      </c>
      <c r="G10493" s="9">
        <v>16469</v>
      </c>
      <c r="H10493" s="22" t="s">
        <v>15</v>
      </c>
      <c r="I10493" s="28">
        <v>0.19</v>
      </c>
      <c r="J10493" s="28">
        <v>3046.76</v>
      </c>
      <c r="K10493" s="40"/>
      <c r="L10493" s="40"/>
    </row>
    <row r="10494" spans="1:12">
      <c r="A10494" s="17">
        <v>45657</v>
      </c>
      <c r="B10494" s="22" t="s">
        <v>10</v>
      </c>
      <c r="C10494" s="22" t="s">
        <v>334</v>
      </c>
      <c r="D10494" s="22" t="s">
        <v>10841</v>
      </c>
      <c r="E10494" s="22" t="s">
        <v>58</v>
      </c>
      <c r="F10494" s="22" t="s">
        <v>268</v>
      </c>
      <c r="G10494" s="9">
        <v>19695</v>
      </c>
      <c r="H10494" s="22" t="s">
        <v>15</v>
      </c>
      <c r="I10494" s="28">
        <v>0.19</v>
      </c>
      <c r="J10494" s="28">
        <v>3643.57</v>
      </c>
      <c r="K10494" s="40"/>
      <c r="L10494" s="40"/>
    </row>
    <row r="10495" spans="1:12">
      <c r="A10495" s="17">
        <v>45657</v>
      </c>
      <c r="B10495" s="22" t="s">
        <v>10</v>
      </c>
      <c r="C10495" s="22" t="s">
        <v>503</v>
      </c>
      <c r="D10495" s="22" t="s">
        <v>10842</v>
      </c>
      <c r="E10495" s="22" t="s">
        <v>58</v>
      </c>
      <c r="F10495" s="22" t="s">
        <v>268</v>
      </c>
      <c r="G10495" s="9">
        <v>6062</v>
      </c>
      <c r="H10495" s="22" t="s">
        <v>15</v>
      </c>
      <c r="I10495" s="28">
        <v>0.19</v>
      </c>
      <c r="J10495" s="28">
        <v>1121.47</v>
      </c>
      <c r="K10495" s="40"/>
      <c r="L10495" s="40"/>
    </row>
    <row r="10496" spans="1:12">
      <c r="A10496" s="17">
        <v>45657</v>
      </c>
      <c r="B10496" s="22" t="s">
        <v>10</v>
      </c>
      <c r="C10496" s="22" t="s">
        <v>332</v>
      </c>
      <c r="D10496" s="22" t="s">
        <v>10843</v>
      </c>
      <c r="E10496" s="22" t="s">
        <v>58</v>
      </c>
      <c r="F10496" s="22" t="s">
        <v>268</v>
      </c>
      <c r="G10496" s="9">
        <v>18914</v>
      </c>
      <c r="H10496" s="22" t="s">
        <v>15</v>
      </c>
      <c r="I10496" s="28">
        <v>0.19</v>
      </c>
      <c r="J10496" s="28">
        <v>3499.09</v>
      </c>
      <c r="K10496" s="40"/>
      <c r="L10496" s="40"/>
    </row>
    <row r="10497" spans="1:12">
      <c r="A10497" s="17">
        <v>45657</v>
      </c>
      <c r="B10497" s="22" t="s">
        <v>10</v>
      </c>
      <c r="C10497" s="22" t="s">
        <v>329</v>
      </c>
      <c r="D10497" s="22" t="s">
        <v>10844</v>
      </c>
      <c r="E10497" s="22" t="s">
        <v>58</v>
      </c>
      <c r="F10497" s="22" t="s">
        <v>268</v>
      </c>
      <c r="G10497" s="9">
        <v>11472</v>
      </c>
      <c r="H10497" s="22" t="s">
        <v>15</v>
      </c>
      <c r="I10497" s="28">
        <v>0.19</v>
      </c>
      <c r="J10497" s="28">
        <v>2122.3200000000002</v>
      </c>
      <c r="K10497" s="40"/>
      <c r="L10497" s="40"/>
    </row>
    <row r="10498" spans="1:12">
      <c r="A10498" s="17">
        <v>45657</v>
      </c>
      <c r="B10498" s="22" t="s">
        <v>10</v>
      </c>
      <c r="C10498" s="22" t="s">
        <v>327</v>
      </c>
      <c r="D10498" s="22" t="s">
        <v>10845</v>
      </c>
      <c r="E10498" s="22" t="s">
        <v>58</v>
      </c>
      <c r="F10498" s="22" t="s">
        <v>268</v>
      </c>
      <c r="G10498" s="9">
        <v>150</v>
      </c>
      <c r="H10498" s="22" t="s">
        <v>15</v>
      </c>
      <c r="I10498" s="28">
        <v>0.19</v>
      </c>
      <c r="J10498" s="28">
        <v>27.75</v>
      </c>
      <c r="K10498" s="40"/>
      <c r="L10498" s="40"/>
    </row>
    <row r="10499" spans="1:12">
      <c r="A10499" s="17">
        <v>45657</v>
      </c>
      <c r="B10499" s="22" t="s">
        <v>10</v>
      </c>
      <c r="C10499" s="22" t="s">
        <v>498</v>
      </c>
      <c r="D10499" s="22" t="s">
        <v>10846</v>
      </c>
      <c r="E10499" s="22" t="s">
        <v>58</v>
      </c>
      <c r="F10499" s="22" t="s">
        <v>268</v>
      </c>
      <c r="G10499" s="9">
        <v>3980</v>
      </c>
      <c r="H10499" s="22" t="s">
        <v>15</v>
      </c>
      <c r="I10499" s="28">
        <v>0.19</v>
      </c>
      <c r="J10499" s="28">
        <v>736.3</v>
      </c>
      <c r="K10499" s="40"/>
      <c r="L10499" s="40"/>
    </row>
    <row r="10500" spans="1:12">
      <c r="A10500" s="17">
        <v>45657</v>
      </c>
      <c r="B10500" s="22" t="s">
        <v>10</v>
      </c>
      <c r="C10500" s="22" t="s">
        <v>5528</v>
      </c>
      <c r="D10500" s="22" t="s">
        <v>10847</v>
      </c>
      <c r="E10500" s="22" t="s">
        <v>58</v>
      </c>
      <c r="F10500" s="22" t="s">
        <v>268</v>
      </c>
      <c r="G10500" s="9">
        <v>3094</v>
      </c>
      <c r="H10500" s="22" t="s">
        <v>15</v>
      </c>
      <c r="I10500" s="28">
        <v>0.35</v>
      </c>
      <c r="J10500" s="28">
        <v>1082.9000000000001</v>
      </c>
      <c r="K10500" s="40"/>
      <c r="L10500" s="40"/>
    </row>
    <row r="10501" spans="1:12">
      <c r="A10501" s="17">
        <v>45657</v>
      </c>
      <c r="B10501" s="22" t="s">
        <v>10</v>
      </c>
      <c r="C10501" s="22" t="s">
        <v>303</v>
      </c>
      <c r="D10501" s="22" t="s">
        <v>10848</v>
      </c>
      <c r="E10501" s="22" t="s">
        <v>58</v>
      </c>
      <c r="F10501" s="22" t="s">
        <v>268</v>
      </c>
      <c r="G10501" s="9">
        <v>2468</v>
      </c>
      <c r="H10501" s="22" t="s">
        <v>15</v>
      </c>
      <c r="I10501" s="28">
        <v>0.35</v>
      </c>
      <c r="J10501" s="28">
        <v>863.8</v>
      </c>
      <c r="K10501" s="40"/>
      <c r="L10501" s="40"/>
    </row>
    <row r="10502" spans="1:12">
      <c r="A10502" s="17">
        <v>45657</v>
      </c>
      <c r="B10502" s="22" t="s">
        <v>10</v>
      </c>
      <c r="C10502" s="22" t="s">
        <v>303</v>
      </c>
      <c r="D10502" s="22" t="s">
        <v>10849</v>
      </c>
      <c r="E10502" s="22" t="s">
        <v>58</v>
      </c>
      <c r="F10502" s="22" t="s">
        <v>268</v>
      </c>
      <c r="G10502" s="9">
        <v>12600</v>
      </c>
      <c r="H10502" s="22" t="s">
        <v>15</v>
      </c>
      <c r="I10502" s="28">
        <v>0.35</v>
      </c>
      <c r="J10502" s="28">
        <v>4410</v>
      </c>
      <c r="K10502" s="40"/>
      <c r="L10502" s="40"/>
    </row>
    <row r="10503" spans="1:12">
      <c r="A10503" s="17">
        <v>45657</v>
      </c>
      <c r="B10503" s="22" t="s">
        <v>10</v>
      </c>
      <c r="C10503" s="22" t="s">
        <v>300</v>
      </c>
      <c r="D10503" s="22" t="s">
        <v>10850</v>
      </c>
      <c r="E10503" s="22" t="s">
        <v>58</v>
      </c>
      <c r="F10503" s="22" t="s">
        <v>268</v>
      </c>
      <c r="G10503" s="9">
        <v>1189</v>
      </c>
      <c r="H10503" s="22" t="s">
        <v>15</v>
      </c>
      <c r="I10503" s="28">
        <v>0.35</v>
      </c>
      <c r="J10503" s="28">
        <v>416.15</v>
      </c>
      <c r="K10503" s="40"/>
      <c r="L10503" s="40"/>
    </row>
    <row r="10504" spans="1:12">
      <c r="A10504" s="17">
        <v>45657</v>
      </c>
      <c r="B10504" s="22" t="s">
        <v>10</v>
      </c>
      <c r="C10504" s="22" t="s">
        <v>63</v>
      </c>
      <c r="D10504" s="22" t="s">
        <v>10851</v>
      </c>
      <c r="E10504" s="22" t="s">
        <v>65</v>
      </c>
      <c r="F10504" s="22" t="s">
        <v>66</v>
      </c>
      <c r="G10504" s="9">
        <v>96</v>
      </c>
      <c r="H10504" s="22" t="s">
        <v>15</v>
      </c>
      <c r="I10504" s="28">
        <v>74.180000000000007</v>
      </c>
      <c r="J10504" s="28">
        <v>7121.66</v>
      </c>
      <c r="K10504" s="40"/>
      <c r="L10504" s="40"/>
    </row>
    <row r="10505" spans="1:12">
      <c r="A10505" s="17">
        <v>45657</v>
      </c>
      <c r="B10505" s="22" t="s">
        <v>10</v>
      </c>
      <c r="C10505" s="22" t="s">
        <v>63</v>
      </c>
      <c r="D10505" s="22" t="s">
        <v>10852</v>
      </c>
      <c r="E10505" s="22" t="s">
        <v>65</v>
      </c>
      <c r="F10505" s="22" t="s">
        <v>66</v>
      </c>
      <c r="G10505" s="9">
        <v>145</v>
      </c>
      <c r="H10505" s="22" t="s">
        <v>15</v>
      </c>
      <c r="I10505" s="28">
        <v>78.260000000000005</v>
      </c>
      <c r="J10505" s="28">
        <v>11347.7</v>
      </c>
      <c r="K10505" s="40"/>
      <c r="L10505" s="40"/>
    </row>
    <row r="10506" spans="1:12">
      <c r="A10506" s="17">
        <v>45657</v>
      </c>
      <c r="B10506" s="22" t="s">
        <v>10</v>
      </c>
      <c r="C10506" s="22" t="s">
        <v>63</v>
      </c>
      <c r="D10506" s="22" t="s">
        <v>10853</v>
      </c>
      <c r="E10506" s="22" t="s">
        <v>65</v>
      </c>
      <c r="F10506" s="22" t="s">
        <v>66</v>
      </c>
      <c r="G10506" s="9">
        <v>48</v>
      </c>
      <c r="H10506" s="22" t="s">
        <v>15</v>
      </c>
      <c r="I10506" s="28">
        <v>78.260000000000005</v>
      </c>
      <c r="J10506" s="28">
        <v>3756.48</v>
      </c>
      <c r="K10506" s="40"/>
      <c r="L10506" s="40"/>
    </row>
    <row r="10507" spans="1:12">
      <c r="A10507" s="17">
        <v>45657</v>
      </c>
      <c r="B10507" s="22" t="s">
        <v>10</v>
      </c>
      <c r="C10507" s="22" t="s">
        <v>63</v>
      </c>
      <c r="D10507" s="22" t="s">
        <v>10854</v>
      </c>
      <c r="E10507" s="22" t="s">
        <v>65</v>
      </c>
      <c r="F10507" s="22" t="s">
        <v>66</v>
      </c>
      <c r="G10507" s="9">
        <v>54</v>
      </c>
      <c r="H10507" s="22" t="s">
        <v>15</v>
      </c>
      <c r="I10507" s="28">
        <v>66.67</v>
      </c>
      <c r="J10507" s="28">
        <v>3599.96</v>
      </c>
      <c r="K10507" s="40"/>
      <c r="L10507" s="40"/>
    </row>
    <row r="10508" spans="1:12">
      <c r="A10508" s="17">
        <v>45657</v>
      </c>
      <c r="B10508" s="22" t="s">
        <v>10</v>
      </c>
      <c r="C10508" s="22" t="s">
        <v>63</v>
      </c>
      <c r="D10508" s="22" t="s">
        <v>10855</v>
      </c>
      <c r="E10508" s="22" t="s">
        <v>65</v>
      </c>
      <c r="F10508" s="22" t="s">
        <v>66</v>
      </c>
      <c r="G10508" s="9">
        <v>10</v>
      </c>
      <c r="H10508" s="22" t="s">
        <v>15</v>
      </c>
      <c r="I10508" s="28">
        <v>78.260000000000005</v>
      </c>
      <c r="J10508" s="28">
        <v>782.6</v>
      </c>
      <c r="K10508" s="40"/>
      <c r="L10508" s="40"/>
    </row>
    <row r="10509" spans="1:12">
      <c r="A10509" s="17">
        <v>45657</v>
      </c>
      <c r="B10509" s="22" t="s">
        <v>10</v>
      </c>
      <c r="C10509" s="22" t="s">
        <v>63</v>
      </c>
      <c r="D10509" s="22" t="s">
        <v>10856</v>
      </c>
      <c r="E10509" s="22" t="s">
        <v>65</v>
      </c>
      <c r="F10509" s="22" t="s">
        <v>66</v>
      </c>
      <c r="G10509" s="9">
        <v>6</v>
      </c>
      <c r="H10509" s="22" t="s">
        <v>15</v>
      </c>
      <c r="I10509" s="28">
        <v>78.260000000000005</v>
      </c>
      <c r="J10509" s="28">
        <v>469.56</v>
      </c>
      <c r="K10509" s="40"/>
      <c r="L10509" s="40"/>
    </row>
    <row r="10510" spans="1:12">
      <c r="A10510" s="17">
        <v>45657</v>
      </c>
      <c r="B10510" s="22" t="s">
        <v>10</v>
      </c>
      <c r="C10510" s="22" t="s">
        <v>449</v>
      </c>
      <c r="D10510" s="22" t="s">
        <v>10857</v>
      </c>
      <c r="E10510" s="22" t="s">
        <v>65</v>
      </c>
      <c r="F10510" s="22" t="s">
        <v>451</v>
      </c>
      <c r="G10510" s="9">
        <v>30</v>
      </c>
      <c r="H10510" s="22" t="s">
        <v>15</v>
      </c>
      <c r="I10510" s="28">
        <v>75.98</v>
      </c>
      <c r="J10510" s="28">
        <v>2279.34</v>
      </c>
      <c r="K10510" s="40"/>
      <c r="L10510" s="40"/>
    </row>
    <row r="10511" spans="1:12">
      <c r="A10511" s="17">
        <v>45657</v>
      </c>
      <c r="B10511" s="22" t="s">
        <v>10</v>
      </c>
      <c r="C10511" s="22" t="s">
        <v>449</v>
      </c>
      <c r="D10511" s="22" t="s">
        <v>10858</v>
      </c>
      <c r="E10511" s="22" t="s">
        <v>65</v>
      </c>
      <c r="F10511" s="22" t="s">
        <v>451</v>
      </c>
      <c r="G10511" s="9">
        <v>34</v>
      </c>
      <c r="H10511" s="22" t="s">
        <v>15</v>
      </c>
      <c r="I10511" s="28">
        <v>42.21</v>
      </c>
      <c r="J10511" s="28">
        <v>1435.14</v>
      </c>
      <c r="K10511" s="40"/>
      <c r="L10511" s="40"/>
    </row>
    <row r="10512" spans="1:12">
      <c r="A10512" s="17">
        <v>45657</v>
      </c>
      <c r="B10512" s="22" t="s">
        <v>10</v>
      </c>
      <c r="C10512" s="22" t="s">
        <v>73</v>
      </c>
      <c r="D10512" s="22" t="s">
        <v>10859</v>
      </c>
      <c r="E10512" s="22" t="s">
        <v>65</v>
      </c>
      <c r="F10512" s="22" t="s">
        <v>75</v>
      </c>
      <c r="G10512" s="9">
        <v>2</v>
      </c>
      <c r="H10512" s="22" t="s">
        <v>15</v>
      </c>
      <c r="I10512" s="28">
        <v>42.21</v>
      </c>
      <c r="J10512" s="28">
        <v>84.42</v>
      </c>
      <c r="K10512" s="40"/>
      <c r="L10512" s="40"/>
    </row>
    <row r="10513" spans="1:12">
      <c r="A10513" s="17">
        <v>45657</v>
      </c>
      <c r="B10513" s="22" t="s">
        <v>10</v>
      </c>
      <c r="C10513" s="22" t="s">
        <v>73</v>
      </c>
      <c r="D10513" s="22" t="s">
        <v>10860</v>
      </c>
      <c r="E10513" s="22" t="s">
        <v>65</v>
      </c>
      <c r="F10513" s="22" t="s">
        <v>75</v>
      </c>
      <c r="G10513" s="9">
        <v>6</v>
      </c>
      <c r="H10513" s="22" t="s">
        <v>15</v>
      </c>
      <c r="I10513" s="28">
        <v>42.21</v>
      </c>
      <c r="J10513" s="28">
        <v>253.26</v>
      </c>
      <c r="K10513" s="40"/>
      <c r="L10513" s="40"/>
    </row>
    <row r="10514" spans="1:12">
      <c r="A10514" s="17">
        <v>45657</v>
      </c>
      <c r="B10514" s="22" t="s">
        <v>10</v>
      </c>
      <c r="C10514" s="22" t="s">
        <v>5385</v>
      </c>
      <c r="D10514" s="22" t="s">
        <v>10861</v>
      </c>
      <c r="E10514" s="22" t="s">
        <v>65</v>
      </c>
      <c r="F10514" s="22" t="s">
        <v>75</v>
      </c>
      <c r="G10514" s="9">
        <v>48</v>
      </c>
      <c r="H10514" s="22" t="s">
        <v>15</v>
      </c>
      <c r="I10514" s="28">
        <v>46.61</v>
      </c>
      <c r="J10514" s="28">
        <v>2237.13</v>
      </c>
      <c r="K10514" s="40"/>
      <c r="L10514" s="40"/>
    </row>
    <row r="10515" spans="1:12">
      <c r="A10515" s="17">
        <v>45657</v>
      </c>
      <c r="B10515" s="22" t="s">
        <v>10</v>
      </c>
      <c r="C10515" s="22" t="s">
        <v>456</v>
      </c>
      <c r="D10515" s="22" t="s">
        <v>10862</v>
      </c>
      <c r="E10515" s="22" t="s">
        <v>65</v>
      </c>
      <c r="F10515" s="22" t="s">
        <v>75</v>
      </c>
      <c r="G10515" s="9">
        <v>34</v>
      </c>
      <c r="H10515" s="22" t="s">
        <v>15</v>
      </c>
      <c r="I10515" s="28">
        <v>42.21</v>
      </c>
      <c r="J10515" s="28">
        <v>1435.14</v>
      </c>
      <c r="K10515" s="40"/>
      <c r="L10515" s="40"/>
    </row>
    <row r="10516" spans="1:12">
      <c r="A10516" s="17">
        <v>45657</v>
      </c>
      <c r="B10516" s="22" t="s">
        <v>10</v>
      </c>
      <c r="C10516" s="22" t="s">
        <v>266</v>
      </c>
      <c r="D10516" s="22" t="s">
        <v>10863</v>
      </c>
      <c r="E10516" s="22" t="s">
        <v>58</v>
      </c>
      <c r="F10516" s="22" t="s">
        <v>268</v>
      </c>
      <c r="G10516" s="9">
        <v>35350</v>
      </c>
      <c r="H10516" s="22" t="s">
        <v>15</v>
      </c>
      <c r="I10516" s="28">
        <v>0.35</v>
      </c>
      <c r="J10516" s="28">
        <v>12372.5</v>
      </c>
      <c r="K10516" s="40"/>
      <c r="L10516" s="40"/>
    </row>
    <row r="10517" spans="1:12">
      <c r="A10517" s="17">
        <v>45657</v>
      </c>
      <c r="B10517" s="22" t="s">
        <v>10</v>
      </c>
      <c r="C10517" s="22" t="s">
        <v>77</v>
      </c>
      <c r="D10517" s="22" t="s">
        <v>10864</v>
      </c>
      <c r="E10517" s="22" t="s">
        <v>65</v>
      </c>
      <c r="F10517" s="22" t="s">
        <v>66</v>
      </c>
      <c r="G10517" s="9">
        <v>29</v>
      </c>
      <c r="H10517" s="22" t="s">
        <v>15</v>
      </c>
      <c r="I10517" s="28">
        <v>78.260000000000005</v>
      </c>
      <c r="J10517" s="28">
        <v>2269.54</v>
      </c>
      <c r="K10517" s="40"/>
      <c r="L10517" s="40"/>
    </row>
    <row r="10518" spans="1:12">
      <c r="A10518" s="17">
        <v>45657</v>
      </c>
      <c r="B10518" s="22" t="s">
        <v>10</v>
      </c>
      <c r="C10518" s="22" t="s">
        <v>77</v>
      </c>
      <c r="D10518" s="22" t="s">
        <v>10865</v>
      </c>
      <c r="E10518" s="22" t="s">
        <v>65</v>
      </c>
      <c r="F10518" s="22" t="s">
        <v>66</v>
      </c>
      <c r="G10518" s="9">
        <v>1</v>
      </c>
      <c r="H10518" s="22" t="s">
        <v>15</v>
      </c>
      <c r="I10518" s="28">
        <v>78.260000000000005</v>
      </c>
      <c r="J10518" s="28">
        <v>78.260000000000005</v>
      </c>
      <c r="K10518" s="40"/>
      <c r="L10518" s="40"/>
    </row>
    <row r="10519" spans="1:12">
      <c r="A10519" s="17">
        <v>45657</v>
      </c>
      <c r="B10519" s="22" t="s">
        <v>10</v>
      </c>
      <c r="C10519" s="22" t="s">
        <v>10866</v>
      </c>
      <c r="D10519" s="22" t="s">
        <v>10867</v>
      </c>
      <c r="E10519" s="22" t="s">
        <v>65</v>
      </c>
      <c r="F10519" s="22" t="s">
        <v>66</v>
      </c>
      <c r="G10519" s="9">
        <v>150</v>
      </c>
      <c r="H10519" s="22" t="s">
        <v>15</v>
      </c>
      <c r="I10519" s="28">
        <v>78.260000000000005</v>
      </c>
      <c r="J10519" s="28">
        <v>11739</v>
      </c>
      <c r="K10519" s="40"/>
      <c r="L10519" s="40"/>
    </row>
    <row r="10520" spans="1:12">
      <c r="A10520" s="17">
        <v>45657</v>
      </c>
      <c r="B10520" s="22" t="s">
        <v>10</v>
      </c>
      <c r="C10520" s="22" t="s">
        <v>460</v>
      </c>
      <c r="D10520" s="22" t="s">
        <v>10868</v>
      </c>
      <c r="E10520" s="22" t="s">
        <v>65</v>
      </c>
      <c r="F10520" s="22" t="s">
        <v>72</v>
      </c>
      <c r="G10520" s="9">
        <v>48</v>
      </c>
      <c r="H10520" s="22" t="s">
        <v>15</v>
      </c>
      <c r="I10520" s="28">
        <v>79.260000000000005</v>
      </c>
      <c r="J10520" s="28">
        <v>3804.48</v>
      </c>
      <c r="K10520" s="40"/>
      <c r="L10520" s="40"/>
    </row>
    <row r="10521" spans="1:12">
      <c r="A10521" s="17">
        <v>45657</v>
      </c>
      <c r="B10521" s="22" t="s">
        <v>10</v>
      </c>
      <c r="C10521" s="22" t="s">
        <v>460</v>
      </c>
      <c r="D10521" s="22" t="s">
        <v>10869</v>
      </c>
      <c r="E10521" s="22" t="s">
        <v>65</v>
      </c>
      <c r="F10521" s="22" t="s">
        <v>72</v>
      </c>
      <c r="G10521" s="9">
        <v>48</v>
      </c>
      <c r="H10521" s="22" t="s">
        <v>15</v>
      </c>
      <c r="I10521" s="28">
        <v>79.260000000000005</v>
      </c>
      <c r="J10521" s="28">
        <v>3804.48</v>
      </c>
      <c r="K10521" s="40"/>
      <c r="L10521" s="40"/>
    </row>
    <row r="10522" spans="1:12">
      <c r="A10522" s="17">
        <v>45657</v>
      </c>
      <c r="B10522" s="22" t="s">
        <v>10</v>
      </c>
      <c r="C10522" s="22" t="s">
        <v>460</v>
      </c>
      <c r="D10522" s="22" t="s">
        <v>10870</v>
      </c>
      <c r="E10522" s="22" t="s">
        <v>65</v>
      </c>
      <c r="F10522" s="22" t="s">
        <v>72</v>
      </c>
      <c r="G10522" s="9">
        <v>24</v>
      </c>
      <c r="H10522" s="22" t="s">
        <v>15</v>
      </c>
      <c r="I10522" s="28">
        <v>79.260000000000005</v>
      </c>
      <c r="J10522" s="28">
        <v>1902.24</v>
      </c>
      <c r="K10522" s="40"/>
      <c r="L10522" s="40"/>
    </row>
    <row r="10523" spans="1:12">
      <c r="A10523" s="17">
        <v>45657</v>
      </c>
      <c r="B10523" s="22" t="s">
        <v>10</v>
      </c>
      <c r="C10523" s="22" t="s">
        <v>460</v>
      </c>
      <c r="D10523" s="22" t="s">
        <v>10871</v>
      </c>
      <c r="E10523" s="22" t="s">
        <v>65</v>
      </c>
      <c r="F10523" s="22" t="s">
        <v>72</v>
      </c>
      <c r="G10523" s="9">
        <v>2</v>
      </c>
      <c r="H10523" s="22" t="s">
        <v>15</v>
      </c>
      <c r="I10523" s="28">
        <v>39.630000000000003</v>
      </c>
      <c r="J10523" s="28">
        <v>79.260000000000005</v>
      </c>
      <c r="K10523" s="40"/>
      <c r="L10523" s="40"/>
    </row>
    <row r="10524" spans="1:12">
      <c r="A10524" s="17">
        <v>45657</v>
      </c>
      <c r="B10524" s="22" t="s">
        <v>10</v>
      </c>
      <c r="C10524" s="22" t="s">
        <v>468</v>
      </c>
      <c r="D10524" s="22" t="s">
        <v>10872</v>
      </c>
      <c r="E10524" s="22" t="s">
        <v>58</v>
      </c>
      <c r="F10524" s="22" t="s">
        <v>268</v>
      </c>
      <c r="G10524" s="9">
        <v>11189</v>
      </c>
      <c r="H10524" s="22" t="s">
        <v>15</v>
      </c>
      <c r="I10524" s="28">
        <v>0.34</v>
      </c>
      <c r="J10524" s="28">
        <v>3818.81</v>
      </c>
      <c r="K10524" s="40"/>
      <c r="L10524" s="40"/>
    </row>
    <row r="10525" spans="1:12">
      <c r="A10525" s="17">
        <v>45657</v>
      </c>
      <c r="B10525" s="22" t="s">
        <v>10</v>
      </c>
      <c r="C10525" s="22" t="s">
        <v>468</v>
      </c>
      <c r="D10525" s="22" t="s">
        <v>10873</v>
      </c>
      <c r="E10525" s="22" t="s">
        <v>58</v>
      </c>
      <c r="F10525" s="22" t="s">
        <v>268</v>
      </c>
      <c r="G10525" s="9">
        <v>22904</v>
      </c>
      <c r="H10525" s="22" t="s">
        <v>15</v>
      </c>
      <c r="I10525" s="28">
        <v>0.34</v>
      </c>
      <c r="J10525" s="28">
        <v>7817.14</v>
      </c>
      <c r="K10525" s="40"/>
      <c r="L10525" s="40"/>
    </row>
    <row r="10526" spans="1:12">
      <c r="A10526" s="17">
        <v>45657</v>
      </c>
      <c r="B10526" s="22" t="s">
        <v>10</v>
      </c>
      <c r="C10526" s="22" t="s">
        <v>5338</v>
      </c>
      <c r="D10526" s="22" t="s">
        <v>10874</v>
      </c>
      <c r="E10526" s="22" t="s">
        <v>58</v>
      </c>
      <c r="F10526" s="22" t="s">
        <v>268</v>
      </c>
      <c r="G10526" s="9">
        <v>2550</v>
      </c>
      <c r="H10526" s="22" t="s">
        <v>15</v>
      </c>
      <c r="I10526" s="28">
        <v>0.35</v>
      </c>
      <c r="J10526" s="28">
        <v>892.5</v>
      </c>
      <c r="K10526" s="40"/>
      <c r="L10526" s="40"/>
    </row>
    <row r="10527" spans="1:12">
      <c r="A10527" s="17">
        <v>45657</v>
      </c>
      <c r="B10527" s="22" t="s">
        <v>10</v>
      </c>
      <c r="C10527" s="22" t="s">
        <v>288</v>
      </c>
      <c r="D10527" s="22" t="s">
        <v>10875</v>
      </c>
      <c r="E10527" s="22" t="s">
        <v>58</v>
      </c>
      <c r="F10527" s="22" t="s">
        <v>268</v>
      </c>
      <c r="G10527" s="9">
        <v>12282</v>
      </c>
      <c r="H10527" s="22" t="s">
        <v>15</v>
      </c>
      <c r="I10527" s="28">
        <v>0.35</v>
      </c>
      <c r="J10527" s="28">
        <v>4298.7</v>
      </c>
      <c r="K10527" s="40"/>
      <c r="L10527" s="40"/>
    </row>
    <row r="10528" spans="1:12">
      <c r="A10528" s="17">
        <v>45657</v>
      </c>
      <c r="B10528" s="22" t="s">
        <v>10</v>
      </c>
      <c r="C10528" s="22" t="s">
        <v>292</v>
      </c>
      <c r="D10528" s="22" t="s">
        <v>10876</v>
      </c>
      <c r="E10528" s="22" t="s">
        <v>58</v>
      </c>
      <c r="F10528" s="22" t="s">
        <v>268</v>
      </c>
      <c r="G10528" s="9">
        <v>24282</v>
      </c>
      <c r="H10528" s="22" t="s">
        <v>15</v>
      </c>
      <c r="I10528" s="28">
        <v>0.35</v>
      </c>
      <c r="J10528" s="28">
        <v>8498.7000000000007</v>
      </c>
      <c r="K10528" s="40"/>
      <c r="L10528" s="40"/>
    </row>
    <row r="10529" spans="1:12">
      <c r="A10529" s="17">
        <v>45657</v>
      </c>
      <c r="B10529" s="22" t="s">
        <v>10</v>
      </c>
      <c r="C10529" s="22" t="s">
        <v>5335</v>
      </c>
      <c r="D10529" s="22" t="s">
        <v>10877</v>
      </c>
      <c r="E10529" s="22" t="s">
        <v>58</v>
      </c>
      <c r="F10529" s="22" t="s">
        <v>268</v>
      </c>
      <c r="G10529" s="9">
        <v>10200</v>
      </c>
      <c r="H10529" s="22" t="s">
        <v>15</v>
      </c>
      <c r="I10529" s="28">
        <v>0.35</v>
      </c>
      <c r="J10529" s="28">
        <v>3570</v>
      </c>
      <c r="K10529" s="40"/>
      <c r="L10529" s="40"/>
    </row>
    <row r="10530" spans="1:12">
      <c r="A10530" s="17">
        <v>45657</v>
      </c>
      <c r="B10530" s="22" t="s">
        <v>10</v>
      </c>
      <c r="C10530" s="22" t="s">
        <v>474</v>
      </c>
      <c r="D10530" s="22" t="s">
        <v>10878</v>
      </c>
      <c r="E10530" s="22" t="s">
        <v>58</v>
      </c>
      <c r="F10530" s="22" t="s">
        <v>268</v>
      </c>
      <c r="G10530" s="9">
        <v>17500</v>
      </c>
      <c r="H10530" s="22" t="s">
        <v>15</v>
      </c>
      <c r="I10530" s="28">
        <v>0.35</v>
      </c>
      <c r="J10530" s="28">
        <v>6125</v>
      </c>
      <c r="K10530" s="40"/>
      <c r="L10530" s="40"/>
    </row>
    <row r="10531" spans="1:12">
      <c r="A10531" s="17">
        <v>45657</v>
      </c>
      <c r="B10531" s="22" t="s">
        <v>10</v>
      </c>
      <c r="C10531" s="22" t="s">
        <v>474</v>
      </c>
      <c r="D10531" s="22" t="s">
        <v>10879</v>
      </c>
      <c r="E10531" s="22" t="s">
        <v>58</v>
      </c>
      <c r="F10531" s="22" t="s">
        <v>268</v>
      </c>
      <c r="G10531" s="9">
        <v>65</v>
      </c>
      <c r="H10531" s="22" t="s">
        <v>15</v>
      </c>
      <c r="I10531" s="28">
        <v>0.35</v>
      </c>
      <c r="J10531" s="28">
        <v>22.75</v>
      </c>
      <c r="K10531" s="40"/>
      <c r="L10531" s="40"/>
    </row>
    <row r="10532" spans="1:12">
      <c r="A10532" s="17">
        <v>45657</v>
      </c>
      <c r="B10532" s="22" t="s">
        <v>10</v>
      </c>
      <c r="C10532" s="22" t="s">
        <v>474</v>
      </c>
      <c r="D10532" s="22" t="s">
        <v>10880</v>
      </c>
      <c r="E10532" s="22" t="s">
        <v>58</v>
      </c>
      <c r="F10532" s="22" t="s">
        <v>268</v>
      </c>
      <c r="G10532" s="9">
        <v>24000</v>
      </c>
      <c r="H10532" s="22" t="s">
        <v>15</v>
      </c>
      <c r="I10532" s="28">
        <v>0.35</v>
      </c>
      <c r="J10532" s="28">
        <v>8400</v>
      </c>
      <c r="K10532" s="40"/>
      <c r="L10532" s="40"/>
    </row>
    <row r="10533" spans="1:12">
      <c r="A10533" s="17">
        <v>45657</v>
      </c>
      <c r="B10533" s="22" t="s">
        <v>10</v>
      </c>
      <c r="C10533" s="22" t="s">
        <v>27</v>
      </c>
      <c r="D10533" s="22" t="s">
        <v>10881</v>
      </c>
      <c r="E10533" s="22" t="s">
        <v>18</v>
      </c>
      <c r="F10533" s="22" t="s">
        <v>29</v>
      </c>
      <c r="G10533" s="9">
        <v>2500</v>
      </c>
      <c r="H10533" s="22" t="s">
        <v>20</v>
      </c>
      <c r="I10533" s="28">
        <v>2.9</v>
      </c>
      <c r="J10533" s="28">
        <v>7250</v>
      </c>
      <c r="K10533" s="40"/>
      <c r="L10533" s="40"/>
    </row>
    <row r="10534" spans="1:12">
      <c r="A10534" s="17">
        <v>45657</v>
      </c>
      <c r="B10534" s="22" t="s">
        <v>10</v>
      </c>
      <c r="C10534" s="22" t="s">
        <v>4167</v>
      </c>
      <c r="D10534" s="22" t="s">
        <v>10882</v>
      </c>
      <c r="E10534" s="22" t="s">
        <v>141</v>
      </c>
      <c r="F10534" s="22" t="s">
        <v>141</v>
      </c>
      <c r="G10534" s="9">
        <v>17</v>
      </c>
      <c r="H10534" s="22" t="s">
        <v>15</v>
      </c>
      <c r="I10534" s="28">
        <v>1.06</v>
      </c>
      <c r="J10534" s="28">
        <v>18.07</v>
      </c>
      <c r="K10534" s="40"/>
      <c r="L10534" s="40"/>
    </row>
    <row r="10535" spans="1:12">
      <c r="A10535" s="17">
        <v>45657</v>
      </c>
      <c r="B10535" s="22" t="s">
        <v>10</v>
      </c>
      <c r="C10535" s="22" t="s">
        <v>871</v>
      </c>
      <c r="D10535" s="22" t="s">
        <v>10883</v>
      </c>
      <c r="E10535" s="22" t="s">
        <v>18</v>
      </c>
      <c r="F10535" s="22" t="s">
        <v>263</v>
      </c>
      <c r="G10535" s="9">
        <v>40</v>
      </c>
      <c r="H10535" s="22" t="s">
        <v>20</v>
      </c>
      <c r="I10535" s="28">
        <v>8.86</v>
      </c>
      <c r="J10535" s="28">
        <v>354.44</v>
      </c>
      <c r="K10535" s="40"/>
      <c r="L10535" s="40"/>
    </row>
    <row r="10536" spans="1:12">
      <c r="A10536" s="17">
        <v>45657</v>
      </c>
      <c r="B10536" s="22" t="s">
        <v>10</v>
      </c>
      <c r="C10536" s="22" t="s">
        <v>962</v>
      </c>
      <c r="D10536" s="22" t="s">
        <v>10884</v>
      </c>
      <c r="E10536" s="22" t="s">
        <v>18</v>
      </c>
      <c r="F10536" s="22" t="s">
        <v>33</v>
      </c>
      <c r="G10536" s="9">
        <v>636.29999999999995</v>
      </c>
      <c r="H10536" s="22" t="s">
        <v>20</v>
      </c>
      <c r="I10536" s="28">
        <v>1.03</v>
      </c>
      <c r="J10536" s="28">
        <v>653.48</v>
      </c>
      <c r="K10536" s="40"/>
      <c r="L10536" s="40"/>
    </row>
    <row r="10537" spans="1:12">
      <c r="A10537" s="17">
        <v>45657</v>
      </c>
      <c r="B10537" s="22" t="s">
        <v>10</v>
      </c>
      <c r="C10537" s="22" t="s">
        <v>4161</v>
      </c>
      <c r="D10537" s="22" t="s">
        <v>10885</v>
      </c>
      <c r="E10537" s="22" t="s">
        <v>18</v>
      </c>
      <c r="F10537" s="22" t="s">
        <v>33</v>
      </c>
      <c r="G10537" s="9">
        <v>48.313099999999999</v>
      </c>
      <c r="H10537" s="22" t="s">
        <v>20</v>
      </c>
      <c r="I10537" s="28">
        <v>7.25</v>
      </c>
      <c r="J10537" s="28">
        <v>350.27</v>
      </c>
      <c r="K10537" s="40"/>
      <c r="L10537" s="40"/>
    </row>
    <row r="10538" spans="1:12">
      <c r="A10538" s="17">
        <v>45657</v>
      </c>
      <c r="B10538" s="22" t="s">
        <v>10</v>
      </c>
      <c r="C10538" s="22" t="s">
        <v>868</v>
      </c>
      <c r="D10538" s="22" t="s">
        <v>10886</v>
      </c>
      <c r="E10538" s="22" t="s">
        <v>65</v>
      </c>
      <c r="F10538" s="22" t="s">
        <v>75</v>
      </c>
      <c r="G10538" s="9">
        <v>169</v>
      </c>
      <c r="H10538" s="22" t="s">
        <v>15</v>
      </c>
      <c r="I10538" s="28">
        <v>42.21</v>
      </c>
      <c r="J10538" s="28">
        <v>7133.49</v>
      </c>
      <c r="K10538" s="40"/>
      <c r="L10538" s="40"/>
    </row>
    <row r="10539" spans="1:12">
      <c r="A10539" s="17">
        <v>45657</v>
      </c>
      <c r="B10539" s="22" t="s">
        <v>10</v>
      </c>
      <c r="C10539" s="22" t="s">
        <v>868</v>
      </c>
      <c r="D10539" s="22" t="s">
        <v>10887</v>
      </c>
      <c r="E10539" s="22" t="s">
        <v>65</v>
      </c>
      <c r="F10539" s="22" t="s">
        <v>75</v>
      </c>
      <c r="G10539" s="9">
        <v>5</v>
      </c>
      <c r="H10539" s="22" t="s">
        <v>15</v>
      </c>
      <c r="I10539" s="28">
        <v>25.33</v>
      </c>
      <c r="J10539" s="28">
        <v>126.63</v>
      </c>
      <c r="K10539" s="40"/>
      <c r="L10539" s="40"/>
    </row>
    <row r="10540" spans="1:12">
      <c r="A10540" s="17">
        <v>45657</v>
      </c>
      <c r="B10540" s="22" t="s">
        <v>10</v>
      </c>
      <c r="C10540" s="22" t="s">
        <v>90</v>
      </c>
      <c r="D10540" s="22" t="s">
        <v>10888</v>
      </c>
      <c r="E10540" s="22" t="s">
        <v>65</v>
      </c>
      <c r="F10540" s="22" t="s">
        <v>92</v>
      </c>
      <c r="G10540" s="9">
        <v>13</v>
      </c>
      <c r="H10540" s="22" t="s">
        <v>15</v>
      </c>
      <c r="I10540" s="28">
        <v>38.96</v>
      </c>
      <c r="J10540" s="28">
        <v>506.52</v>
      </c>
      <c r="K10540" s="40"/>
      <c r="L10540" s="40"/>
    </row>
    <row r="10541" spans="1:12">
      <c r="A10541" s="17">
        <v>45657</v>
      </c>
      <c r="B10541" s="22" t="s">
        <v>10</v>
      </c>
      <c r="C10541" s="22" t="s">
        <v>90</v>
      </c>
      <c r="D10541" s="22" t="s">
        <v>10889</v>
      </c>
      <c r="E10541" s="22" t="s">
        <v>65</v>
      </c>
      <c r="F10541" s="22" t="s">
        <v>92</v>
      </c>
      <c r="G10541" s="9">
        <v>31</v>
      </c>
      <c r="H10541" s="22" t="s">
        <v>15</v>
      </c>
      <c r="I10541" s="28">
        <v>42.21</v>
      </c>
      <c r="J10541" s="28">
        <v>1308.51</v>
      </c>
      <c r="K10541" s="40"/>
      <c r="L10541" s="40"/>
    </row>
    <row r="10542" spans="1:12">
      <c r="A10542" s="17">
        <v>45657</v>
      </c>
      <c r="B10542" s="22" t="s">
        <v>10</v>
      </c>
      <c r="C10542" s="22" t="s">
        <v>99</v>
      </c>
      <c r="D10542" s="22" t="s">
        <v>10890</v>
      </c>
      <c r="E10542" s="22" t="s">
        <v>65</v>
      </c>
      <c r="F10542" s="22" t="s">
        <v>75</v>
      </c>
      <c r="G10542" s="9">
        <v>96</v>
      </c>
      <c r="H10542" s="22" t="s">
        <v>15</v>
      </c>
      <c r="I10542" s="28">
        <v>83.54</v>
      </c>
      <c r="J10542" s="28">
        <v>8019.9</v>
      </c>
      <c r="K10542" s="40"/>
      <c r="L10542" s="40"/>
    </row>
    <row r="10543" spans="1:12">
      <c r="A10543" s="17">
        <v>45657</v>
      </c>
      <c r="B10543" s="22" t="s">
        <v>10</v>
      </c>
      <c r="C10543" s="22" t="s">
        <v>865</v>
      </c>
      <c r="D10543" s="22" t="s">
        <v>10891</v>
      </c>
      <c r="E10543" s="22" t="s">
        <v>18</v>
      </c>
      <c r="F10543" s="22" t="s">
        <v>242</v>
      </c>
      <c r="G10543" s="9">
        <v>65.05</v>
      </c>
      <c r="H10543" s="22" t="s">
        <v>20</v>
      </c>
      <c r="I10543" s="28">
        <v>17.84</v>
      </c>
      <c r="J10543" s="28">
        <v>1160.49</v>
      </c>
      <c r="K10543" s="40"/>
      <c r="L10543" s="40"/>
    </row>
    <row r="10544" spans="1:12">
      <c r="A10544" s="17">
        <v>45657</v>
      </c>
      <c r="B10544" s="22" t="s">
        <v>10</v>
      </c>
      <c r="C10544" s="22" t="s">
        <v>865</v>
      </c>
      <c r="D10544" s="22" t="s">
        <v>10892</v>
      </c>
      <c r="E10544" s="22" t="s">
        <v>18</v>
      </c>
      <c r="F10544" s="22" t="s">
        <v>242</v>
      </c>
      <c r="G10544" s="9">
        <v>0.4</v>
      </c>
      <c r="H10544" s="22" t="s">
        <v>20</v>
      </c>
      <c r="I10544" s="28">
        <v>17.850000000000001</v>
      </c>
      <c r="J10544" s="28">
        <v>7.14</v>
      </c>
      <c r="K10544" s="40"/>
      <c r="L10544" s="40"/>
    </row>
    <row r="10545" spans="1:12">
      <c r="A10545" s="17">
        <v>45657</v>
      </c>
      <c r="B10545" s="22" t="s">
        <v>10</v>
      </c>
      <c r="C10545" s="22" t="s">
        <v>558</v>
      </c>
      <c r="D10545" s="22" t="s">
        <v>10893</v>
      </c>
      <c r="E10545" s="22" t="s">
        <v>18</v>
      </c>
      <c r="F10545" s="22" t="s">
        <v>242</v>
      </c>
      <c r="G10545" s="9">
        <v>9.9525000000000006</v>
      </c>
      <c r="H10545" s="22" t="s">
        <v>20</v>
      </c>
      <c r="I10545" s="28">
        <v>16.2</v>
      </c>
      <c r="J10545" s="28">
        <v>161.22999999999999</v>
      </c>
      <c r="K10545" s="40"/>
      <c r="L10545" s="40"/>
    </row>
    <row r="10546" spans="1:12">
      <c r="A10546" s="17">
        <v>45657</v>
      </c>
      <c r="B10546" s="22" t="s">
        <v>10</v>
      </c>
      <c r="C10546" s="22" t="s">
        <v>863</v>
      </c>
      <c r="D10546" s="22" t="s">
        <v>10894</v>
      </c>
      <c r="E10546" s="22" t="s">
        <v>18</v>
      </c>
      <c r="F10546" s="22" t="s">
        <v>242</v>
      </c>
      <c r="G10546" s="9">
        <v>40</v>
      </c>
      <c r="H10546" s="22" t="s">
        <v>20</v>
      </c>
      <c r="I10546" s="28">
        <v>12.3</v>
      </c>
      <c r="J10546" s="28">
        <v>492</v>
      </c>
      <c r="K10546" s="40"/>
      <c r="L10546" s="40"/>
    </row>
    <row r="10547" spans="1:12">
      <c r="A10547" s="17">
        <v>45657</v>
      </c>
      <c r="B10547" s="22" t="s">
        <v>10</v>
      </c>
      <c r="C10547" s="22" t="s">
        <v>863</v>
      </c>
      <c r="D10547" s="22" t="s">
        <v>10895</v>
      </c>
      <c r="E10547" s="22" t="s">
        <v>18</v>
      </c>
      <c r="F10547" s="22" t="s">
        <v>242</v>
      </c>
      <c r="G10547" s="9">
        <v>14.1945</v>
      </c>
      <c r="H10547" s="22" t="s">
        <v>20</v>
      </c>
      <c r="I10547" s="28">
        <v>12.3</v>
      </c>
      <c r="J10547" s="28">
        <v>174.59</v>
      </c>
      <c r="K10547" s="40"/>
      <c r="L10547" s="40"/>
    </row>
    <row r="10548" spans="1:12">
      <c r="A10548" s="17">
        <v>45657</v>
      </c>
      <c r="B10548" s="22" t="s">
        <v>10</v>
      </c>
      <c r="C10548" s="22" t="s">
        <v>556</v>
      </c>
      <c r="D10548" s="22" t="s">
        <v>10896</v>
      </c>
      <c r="E10548" s="22" t="s">
        <v>18</v>
      </c>
      <c r="F10548" s="22" t="s">
        <v>242</v>
      </c>
      <c r="G10548" s="9">
        <v>97.95</v>
      </c>
      <c r="H10548" s="22" t="s">
        <v>20</v>
      </c>
      <c r="I10548" s="28">
        <v>11.8</v>
      </c>
      <c r="J10548" s="28">
        <v>1155.81</v>
      </c>
      <c r="K10548" s="40"/>
      <c r="L10548" s="40"/>
    </row>
    <row r="10549" spans="1:12">
      <c r="A10549" s="17">
        <v>45657</v>
      </c>
      <c r="B10549" s="22" t="s">
        <v>10</v>
      </c>
      <c r="C10549" s="22" t="s">
        <v>556</v>
      </c>
      <c r="D10549" s="22" t="s">
        <v>10897</v>
      </c>
      <c r="E10549" s="22" t="s">
        <v>18</v>
      </c>
      <c r="F10549" s="22" t="s">
        <v>242</v>
      </c>
      <c r="G10549" s="9">
        <v>40</v>
      </c>
      <c r="H10549" s="22" t="s">
        <v>20</v>
      </c>
      <c r="I10549" s="28">
        <v>11.8</v>
      </c>
      <c r="J10549" s="28">
        <v>472</v>
      </c>
      <c r="K10549" s="40"/>
      <c r="L10549" s="40"/>
    </row>
    <row r="10550" spans="1:12">
      <c r="A10550" s="17">
        <v>45657</v>
      </c>
      <c r="B10550" s="22" t="s">
        <v>10</v>
      </c>
      <c r="C10550" s="22" t="s">
        <v>556</v>
      </c>
      <c r="D10550" s="22" t="s">
        <v>10898</v>
      </c>
      <c r="E10550" s="22" t="s">
        <v>18</v>
      </c>
      <c r="F10550" s="22" t="s">
        <v>242</v>
      </c>
      <c r="G10550" s="9">
        <v>0.95</v>
      </c>
      <c r="H10550" s="22" t="s">
        <v>20</v>
      </c>
      <c r="I10550" s="28">
        <v>11.8</v>
      </c>
      <c r="J10550" s="28">
        <v>11.21</v>
      </c>
      <c r="K10550" s="40"/>
      <c r="L10550" s="40"/>
    </row>
    <row r="10551" spans="1:12">
      <c r="A10551" s="17">
        <v>45657</v>
      </c>
      <c r="B10551" s="22" t="s">
        <v>10</v>
      </c>
      <c r="C10551" s="22" t="s">
        <v>861</v>
      </c>
      <c r="D10551" s="22" t="s">
        <v>10899</v>
      </c>
      <c r="E10551" s="22" t="s">
        <v>18</v>
      </c>
      <c r="F10551" s="22" t="s">
        <v>242</v>
      </c>
      <c r="G10551" s="9">
        <v>23.05</v>
      </c>
      <c r="H10551" s="22" t="s">
        <v>20</v>
      </c>
      <c r="I10551" s="28">
        <v>13.65</v>
      </c>
      <c r="J10551" s="28">
        <v>314.63</v>
      </c>
      <c r="K10551" s="40"/>
      <c r="L10551" s="40"/>
    </row>
    <row r="10552" spans="1:12">
      <c r="A10552" s="17">
        <v>45657</v>
      </c>
      <c r="B10552" s="22" t="s">
        <v>10</v>
      </c>
      <c r="C10552" s="22" t="s">
        <v>861</v>
      </c>
      <c r="D10552" s="22" t="s">
        <v>10900</v>
      </c>
      <c r="E10552" s="22" t="s">
        <v>18</v>
      </c>
      <c r="F10552" s="22" t="s">
        <v>242</v>
      </c>
      <c r="G10552" s="9">
        <v>29.95</v>
      </c>
      <c r="H10552" s="22" t="s">
        <v>20</v>
      </c>
      <c r="I10552" s="28">
        <v>13.65</v>
      </c>
      <c r="J10552" s="28">
        <v>408.82</v>
      </c>
      <c r="K10552" s="40"/>
      <c r="L10552" s="40"/>
    </row>
    <row r="10553" spans="1:12">
      <c r="A10553" s="17">
        <v>45657</v>
      </c>
      <c r="B10553" s="22" t="s">
        <v>10</v>
      </c>
      <c r="C10553" s="22" t="s">
        <v>859</v>
      </c>
      <c r="D10553" s="22" t="s">
        <v>10901</v>
      </c>
      <c r="E10553" s="22" t="s">
        <v>18</v>
      </c>
      <c r="F10553" s="22" t="s">
        <v>242</v>
      </c>
      <c r="G10553" s="9">
        <v>40</v>
      </c>
      <c r="H10553" s="22" t="s">
        <v>20</v>
      </c>
      <c r="I10553" s="28">
        <v>16.2</v>
      </c>
      <c r="J10553" s="28">
        <v>648</v>
      </c>
      <c r="K10553" s="40"/>
      <c r="L10553" s="40"/>
    </row>
    <row r="10554" spans="1:12">
      <c r="A10554" s="17">
        <v>45657</v>
      </c>
      <c r="B10554" s="22" t="s">
        <v>10</v>
      </c>
      <c r="C10554" s="22" t="s">
        <v>859</v>
      </c>
      <c r="D10554" s="22" t="s">
        <v>10902</v>
      </c>
      <c r="E10554" s="22" t="s">
        <v>18</v>
      </c>
      <c r="F10554" s="22" t="s">
        <v>242</v>
      </c>
      <c r="G10554" s="9">
        <v>5.7514000000000003</v>
      </c>
      <c r="H10554" s="22" t="s">
        <v>20</v>
      </c>
      <c r="I10554" s="28">
        <v>16.2</v>
      </c>
      <c r="J10554" s="28">
        <v>93.17</v>
      </c>
      <c r="K10554" s="40"/>
      <c r="L10554" s="40"/>
    </row>
    <row r="10555" spans="1:12">
      <c r="A10555" s="17">
        <v>45657</v>
      </c>
      <c r="B10555" s="22" t="s">
        <v>10</v>
      </c>
      <c r="C10555" s="22" t="s">
        <v>857</v>
      </c>
      <c r="D10555" s="22" t="s">
        <v>10903</v>
      </c>
      <c r="E10555" s="22" t="s">
        <v>18</v>
      </c>
      <c r="F10555" s="22" t="s">
        <v>242</v>
      </c>
      <c r="G10555" s="9">
        <v>69.94</v>
      </c>
      <c r="H10555" s="22" t="s">
        <v>20</v>
      </c>
      <c r="I10555" s="28">
        <v>11.44</v>
      </c>
      <c r="J10555" s="28">
        <v>800.12</v>
      </c>
      <c r="K10555" s="40"/>
      <c r="L10555" s="40"/>
    </row>
    <row r="10556" spans="1:12">
      <c r="A10556" s="17">
        <v>45657</v>
      </c>
      <c r="B10556" s="22" t="s">
        <v>10</v>
      </c>
      <c r="C10556" s="22" t="s">
        <v>857</v>
      </c>
      <c r="D10556" s="22" t="s">
        <v>10904</v>
      </c>
      <c r="E10556" s="22" t="s">
        <v>18</v>
      </c>
      <c r="F10556" s="22" t="s">
        <v>242</v>
      </c>
      <c r="G10556" s="9">
        <v>10.32</v>
      </c>
      <c r="H10556" s="22" t="s">
        <v>20</v>
      </c>
      <c r="I10556" s="28">
        <v>11.44</v>
      </c>
      <c r="J10556" s="28">
        <v>118.06</v>
      </c>
      <c r="K10556" s="40"/>
      <c r="L10556" s="40"/>
    </row>
    <row r="10557" spans="1:12">
      <c r="A10557" s="17">
        <v>45657</v>
      </c>
      <c r="B10557" s="22" t="s">
        <v>10</v>
      </c>
      <c r="C10557" s="22" t="s">
        <v>554</v>
      </c>
      <c r="D10557" s="22" t="s">
        <v>10905</v>
      </c>
      <c r="E10557" s="22" t="s">
        <v>18</v>
      </c>
      <c r="F10557" s="22" t="s">
        <v>242</v>
      </c>
      <c r="G10557" s="9">
        <v>75.3</v>
      </c>
      <c r="H10557" s="22" t="s">
        <v>20</v>
      </c>
      <c r="I10557" s="28">
        <v>16.2</v>
      </c>
      <c r="J10557" s="28">
        <v>1219.8599999999999</v>
      </c>
      <c r="K10557" s="40"/>
      <c r="L10557" s="40"/>
    </row>
    <row r="10558" spans="1:12">
      <c r="A10558" s="17">
        <v>45657</v>
      </c>
      <c r="B10558" s="22" t="s">
        <v>10</v>
      </c>
      <c r="C10558" s="22" t="s">
        <v>747</v>
      </c>
      <c r="D10558" s="22" t="s">
        <v>10906</v>
      </c>
      <c r="E10558" s="22" t="s">
        <v>18</v>
      </c>
      <c r="F10558" s="22" t="s">
        <v>242</v>
      </c>
      <c r="G10558" s="9">
        <v>255.95</v>
      </c>
      <c r="H10558" s="22" t="s">
        <v>20</v>
      </c>
      <c r="I10558" s="28">
        <v>14.4</v>
      </c>
      <c r="J10558" s="28">
        <v>3685.68</v>
      </c>
      <c r="K10558" s="40"/>
      <c r="L10558" s="40"/>
    </row>
    <row r="10559" spans="1:12">
      <c r="A10559" s="17">
        <v>45657</v>
      </c>
      <c r="B10559" s="22" t="s">
        <v>10</v>
      </c>
      <c r="C10559" s="22" t="s">
        <v>854</v>
      </c>
      <c r="D10559" s="22" t="s">
        <v>10907</v>
      </c>
      <c r="E10559" s="22" t="s">
        <v>18</v>
      </c>
      <c r="F10559" s="22" t="s">
        <v>242</v>
      </c>
      <c r="G10559" s="9">
        <v>46.768500000000003</v>
      </c>
      <c r="H10559" s="22" t="s">
        <v>20</v>
      </c>
      <c r="I10559" s="28">
        <v>13.65</v>
      </c>
      <c r="J10559" s="28">
        <v>638.38</v>
      </c>
      <c r="K10559" s="40"/>
      <c r="L10559" s="40"/>
    </row>
    <row r="10560" spans="1:12">
      <c r="A10560" s="17">
        <v>45657</v>
      </c>
      <c r="B10560" s="22" t="s">
        <v>10</v>
      </c>
      <c r="C10560" s="22" t="s">
        <v>854</v>
      </c>
      <c r="D10560" s="22" t="s">
        <v>10908</v>
      </c>
      <c r="E10560" s="22" t="s">
        <v>18</v>
      </c>
      <c r="F10560" s="22" t="s">
        <v>242</v>
      </c>
      <c r="G10560" s="9">
        <v>43.49</v>
      </c>
      <c r="H10560" s="22" t="s">
        <v>20</v>
      </c>
      <c r="I10560" s="28">
        <v>13.65</v>
      </c>
      <c r="J10560" s="28">
        <v>593.63</v>
      </c>
      <c r="K10560" s="40"/>
      <c r="L10560" s="40"/>
    </row>
    <row r="10561" spans="1:12">
      <c r="A10561" s="17">
        <v>45657</v>
      </c>
      <c r="B10561" s="22" t="s">
        <v>10</v>
      </c>
      <c r="C10561" s="22" t="s">
        <v>851</v>
      </c>
      <c r="D10561" s="22" t="s">
        <v>10909</v>
      </c>
      <c r="E10561" s="22" t="s">
        <v>18</v>
      </c>
      <c r="F10561" s="22" t="s">
        <v>242</v>
      </c>
      <c r="G10561" s="9">
        <v>81.599999999999994</v>
      </c>
      <c r="H10561" s="22" t="s">
        <v>20</v>
      </c>
      <c r="I10561" s="28">
        <v>5.6</v>
      </c>
      <c r="J10561" s="28">
        <v>456.96</v>
      </c>
      <c r="K10561" s="40"/>
      <c r="L10561" s="40"/>
    </row>
    <row r="10562" spans="1:12">
      <c r="A10562" s="17">
        <v>45657</v>
      </c>
      <c r="B10562" s="22" t="s">
        <v>10</v>
      </c>
      <c r="C10562" s="22" t="s">
        <v>851</v>
      </c>
      <c r="D10562" s="22" t="s">
        <v>10910</v>
      </c>
      <c r="E10562" s="22" t="s">
        <v>18</v>
      </c>
      <c r="F10562" s="22" t="s">
        <v>242</v>
      </c>
      <c r="G10562" s="9">
        <v>96.94</v>
      </c>
      <c r="H10562" s="22" t="s">
        <v>20</v>
      </c>
      <c r="I10562" s="28">
        <v>5.6</v>
      </c>
      <c r="J10562" s="28">
        <v>542.86</v>
      </c>
      <c r="K10562" s="40"/>
      <c r="L10562" s="40"/>
    </row>
    <row r="10563" spans="1:12">
      <c r="A10563" s="17">
        <v>45657</v>
      </c>
      <c r="B10563" s="22" t="s">
        <v>10</v>
      </c>
      <c r="C10563" s="22" t="s">
        <v>745</v>
      </c>
      <c r="D10563" s="22" t="s">
        <v>10911</v>
      </c>
      <c r="E10563" s="22" t="s">
        <v>18</v>
      </c>
      <c r="F10563" s="22" t="s">
        <v>242</v>
      </c>
      <c r="G10563" s="9">
        <v>700</v>
      </c>
      <c r="H10563" s="22" t="s">
        <v>20</v>
      </c>
      <c r="I10563" s="28">
        <v>16.2</v>
      </c>
      <c r="J10563" s="28">
        <v>11340</v>
      </c>
      <c r="K10563" s="40"/>
      <c r="L10563" s="40"/>
    </row>
    <row r="10564" spans="1:12">
      <c r="A10564" s="17">
        <v>45657</v>
      </c>
      <c r="B10564" s="22" t="s">
        <v>10</v>
      </c>
      <c r="C10564" s="22" t="s">
        <v>745</v>
      </c>
      <c r="D10564" s="22" t="s">
        <v>10912</v>
      </c>
      <c r="E10564" s="22" t="s">
        <v>18</v>
      </c>
      <c r="F10564" s="22" t="s">
        <v>242</v>
      </c>
      <c r="G10564" s="9">
        <v>199.45</v>
      </c>
      <c r="H10564" s="22" t="s">
        <v>20</v>
      </c>
      <c r="I10564" s="28">
        <v>16.2</v>
      </c>
      <c r="J10564" s="28">
        <v>3231.09</v>
      </c>
      <c r="K10564" s="40"/>
      <c r="L10564" s="40"/>
    </row>
    <row r="10565" spans="1:12">
      <c r="A10565" s="17">
        <v>45657</v>
      </c>
      <c r="B10565" s="22" t="s">
        <v>10</v>
      </c>
      <c r="C10565" s="22" t="s">
        <v>741</v>
      </c>
      <c r="D10565" s="22" t="s">
        <v>10913</v>
      </c>
      <c r="E10565" s="22" t="s">
        <v>18</v>
      </c>
      <c r="F10565" s="22" t="s">
        <v>242</v>
      </c>
      <c r="G10565" s="9">
        <v>29.01</v>
      </c>
      <c r="H10565" s="22" t="s">
        <v>20</v>
      </c>
      <c r="I10565" s="28">
        <v>4.5</v>
      </c>
      <c r="J10565" s="28">
        <v>130.54</v>
      </c>
      <c r="K10565" s="40"/>
      <c r="L10565" s="40"/>
    </row>
    <row r="10566" spans="1:12">
      <c r="A10566" s="17">
        <v>45657</v>
      </c>
      <c r="B10566" s="22" t="s">
        <v>10</v>
      </c>
      <c r="C10566" s="22" t="s">
        <v>2693</v>
      </c>
      <c r="D10566" s="22" t="s">
        <v>10914</v>
      </c>
      <c r="E10566" s="22" t="s">
        <v>18</v>
      </c>
      <c r="F10566" s="22" t="s">
        <v>242</v>
      </c>
      <c r="G10566" s="9">
        <v>80</v>
      </c>
      <c r="H10566" s="22" t="s">
        <v>20</v>
      </c>
      <c r="I10566" s="28">
        <v>14.8</v>
      </c>
      <c r="J10566" s="28">
        <v>1184</v>
      </c>
      <c r="K10566" s="40"/>
      <c r="L10566" s="40"/>
    </row>
    <row r="10567" spans="1:12">
      <c r="A10567" s="17">
        <v>45657</v>
      </c>
      <c r="B10567" s="22" t="s">
        <v>10</v>
      </c>
      <c r="C10567" s="22" t="s">
        <v>739</v>
      </c>
      <c r="D10567" s="22" t="s">
        <v>10915</v>
      </c>
      <c r="E10567" s="22" t="s">
        <v>18</v>
      </c>
      <c r="F10567" s="22" t="s">
        <v>242</v>
      </c>
      <c r="G10567" s="9">
        <v>33.78</v>
      </c>
      <c r="H10567" s="22" t="s">
        <v>20</v>
      </c>
      <c r="I10567" s="28">
        <v>5.0999999999999996</v>
      </c>
      <c r="J10567" s="28">
        <v>172.28</v>
      </c>
      <c r="K10567" s="40"/>
      <c r="L10567" s="40"/>
    </row>
    <row r="10568" spans="1:12">
      <c r="A10568" s="17">
        <v>45657</v>
      </c>
      <c r="B10568" s="22" t="s">
        <v>10</v>
      </c>
      <c r="C10568" s="22" t="s">
        <v>739</v>
      </c>
      <c r="D10568" s="22" t="s">
        <v>10916</v>
      </c>
      <c r="E10568" s="22" t="s">
        <v>18</v>
      </c>
      <c r="F10568" s="22" t="s">
        <v>242</v>
      </c>
      <c r="G10568" s="9">
        <v>66.680000000000007</v>
      </c>
      <c r="H10568" s="22" t="s">
        <v>20</v>
      </c>
      <c r="I10568" s="28">
        <v>5.0999999999999996</v>
      </c>
      <c r="J10568" s="28">
        <v>340.07</v>
      </c>
      <c r="K10568" s="40"/>
      <c r="L10568" s="40"/>
    </row>
    <row r="10569" spans="1:12">
      <c r="A10569" s="17">
        <v>45657</v>
      </c>
      <c r="B10569" s="22" t="s">
        <v>10</v>
      </c>
      <c r="C10569" s="22" t="s">
        <v>739</v>
      </c>
      <c r="D10569" s="22" t="s">
        <v>10917</v>
      </c>
      <c r="E10569" s="22" t="s">
        <v>18</v>
      </c>
      <c r="F10569" s="22" t="s">
        <v>242</v>
      </c>
      <c r="G10569" s="9">
        <v>10.82</v>
      </c>
      <c r="H10569" s="22" t="s">
        <v>20</v>
      </c>
      <c r="I10569" s="28">
        <v>5.0999999999999996</v>
      </c>
      <c r="J10569" s="28">
        <v>55.18</v>
      </c>
      <c r="K10569" s="40"/>
      <c r="L10569" s="40"/>
    </row>
    <row r="10570" spans="1:12">
      <c r="A10570" s="17">
        <v>45657</v>
      </c>
      <c r="B10570" s="22" t="s">
        <v>10</v>
      </c>
      <c r="C10570" s="22" t="s">
        <v>989</v>
      </c>
      <c r="D10570" s="22" t="s">
        <v>10918</v>
      </c>
      <c r="E10570" s="22" t="s">
        <v>18</v>
      </c>
      <c r="F10570" s="22" t="s">
        <v>242</v>
      </c>
      <c r="G10570" s="9">
        <v>40</v>
      </c>
      <c r="H10570" s="22" t="s">
        <v>20</v>
      </c>
      <c r="I10570" s="28">
        <v>16.2</v>
      </c>
      <c r="J10570" s="28">
        <v>648</v>
      </c>
      <c r="K10570" s="40"/>
      <c r="L10570" s="40"/>
    </row>
    <row r="10571" spans="1:12">
      <c r="A10571" s="17">
        <v>45657</v>
      </c>
      <c r="B10571" s="22" t="s">
        <v>10</v>
      </c>
      <c r="C10571" s="22" t="s">
        <v>989</v>
      </c>
      <c r="D10571" s="22" t="s">
        <v>10919</v>
      </c>
      <c r="E10571" s="22" t="s">
        <v>18</v>
      </c>
      <c r="F10571" s="22" t="s">
        <v>242</v>
      </c>
      <c r="G10571" s="9">
        <v>5.5964</v>
      </c>
      <c r="H10571" s="22" t="s">
        <v>20</v>
      </c>
      <c r="I10571" s="28">
        <v>16.2</v>
      </c>
      <c r="J10571" s="28">
        <v>90.66</v>
      </c>
      <c r="K10571" s="40"/>
      <c r="L10571" s="40"/>
    </row>
    <row r="10572" spans="1:12">
      <c r="A10572" s="17">
        <v>45657</v>
      </c>
      <c r="B10572" s="22" t="s">
        <v>10</v>
      </c>
      <c r="C10572" s="22" t="s">
        <v>550</v>
      </c>
      <c r="D10572" s="22" t="s">
        <v>10920</v>
      </c>
      <c r="E10572" s="22" t="s">
        <v>18</v>
      </c>
      <c r="F10572" s="22" t="s">
        <v>242</v>
      </c>
      <c r="G10572" s="9">
        <v>63.688499999999998</v>
      </c>
      <c r="H10572" s="22" t="s">
        <v>20</v>
      </c>
      <c r="I10572" s="28">
        <v>4.5</v>
      </c>
      <c r="J10572" s="28">
        <v>286.60000000000002</v>
      </c>
      <c r="K10572" s="40"/>
      <c r="L10572" s="40"/>
    </row>
    <row r="10573" spans="1:12">
      <c r="A10573" s="17">
        <v>45657</v>
      </c>
      <c r="B10573" s="22" t="s">
        <v>10</v>
      </c>
      <c r="C10573" s="22" t="s">
        <v>550</v>
      </c>
      <c r="D10573" s="22" t="s">
        <v>10921</v>
      </c>
      <c r="E10573" s="22" t="s">
        <v>18</v>
      </c>
      <c r="F10573" s="22" t="s">
        <v>242</v>
      </c>
      <c r="G10573" s="9">
        <v>7.21</v>
      </c>
      <c r="H10573" s="22" t="s">
        <v>20</v>
      </c>
      <c r="I10573" s="28">
        <v>4.5</v>
      </c>
      <c r="J10573" s="28">
        <v>32.450000000000003</v>
      </c>
      <c r="K10573" s="40"/>
      <c r="L10573" s="40"/>
    </row>
    <row r="10574" spans="1:12">
      <c r="A10574" s="17">
        <v>45657</v>
      </c>
      <c r="B10574" s="22" t="s">
        <v>10</v>
      </c>
      <c r="C10574" s="22" t="s">
        <v>688</v>
      </c>
      <c r="D10574" s="22" t="s">
        <v>10922</v>
      </c>
      <c r="E10574" s="22" t="s">
        <v>18</v>
      </c>
      <c r="F10574" s="22" t="s">
        <v>242</v>
      </c>
      <c r="G10574" s="9">
        <v>46.55</v>
      </c>
      <c r="H10574" s="22" t="s">
        <v>20</v>
      </c>
      <c r="I10574" s="28">
        <v>4.5</v>
      </c>
      <c r="J10574" s="28">
        <v>209.47</v>
      </c>
      <c r="K10574" s="40"/>
      <c r="L10574" s="40"/>
    </row>
    <row r="10575" spans="1:12">
      <c r="A10575" s="17">
        <v>45657</v>
      </c>
      <c r="B10575" s="22" t="s">
        <v>10</v>
      </c>
      <c r="C10575" s="22" t="s">
        <v>688</v>
      </c>
      <c r="D10575" s="22" t="s">
        <v>10923</v>
      </c>
      <c r="E10575" s="22" t="s">
        <v>18</v>
      </c>
      <c r="F10575" s="22" t="s">
        <v>242</v>
      </c>
      <c r="G10575" s="9">
        <v>0.92</v>
      </c>
      <c r="H10575" s="22" t="s">
        <v>20</v>
      </c>
      <c r="I10575" s="28">
        <v>4.5</v>
      </c>
      <c r="J10575" s="28">
        <v>4.1399999999999997</v>
      </c>
      <c r="K10575" s="40"/>
      <c r="L10575" s="40"/>
    </row>
    <row r="10576" spans="1:12">
      <c r="A10576" s="17">
        <v>45657</v>
      </c>
      <c r="B10576" s="22" t="s">
        <v>10</v>
      </c>
      <c r="C10576" s="22" t="s">
        <v>665</v>
      </c>
      <c r="D10576" s="22" t="s">
        <v>10924</v>
      </c>
      <c r="E10576" s="22" t="s">
        <v>18</v>
      </c>
      <c r="F10576" s="22" t="s">
        <v>242</v>
      </c>
      <c r="G10576" s="9">
        <v>66.3</v>
      </c>
      <c r="H10576" s="22" t="s">
        <v>20</v>
      </c>
      <c r="I10576" s="28">
        <v>11.85</v>
      </c>
      <c r="J10576" s="28">
        <v>785.67</v>
      </c>
      <c r="K10576" s="40"/>
      <c r="L10576" s="40"/>
    </row>
    <row r="10577" spans="1:12">
      <c r="A10577" s="17">
        <v>45657</v>
      </c>
      <c r="B10577" s="22" t="s">
        <v>10</v>
      </c>
      <c r="C10577" s="22" t="s">
        <v>665</v>
      </c>
      <c r="D10577" s="22" t="s">
        <v>10925</v>
      </c>
      <c r="E10577" s="22" t="s">
        <v>18</v>
      </c>
      <c r="F10577" s="22" t="s">
        <v>242</v>
      </c>
      <c r="G10577" s="9">
        <v>40.35</v>
      </c>
      <c r="H10577" s="22" t="s">
        <v>20</v>
      </c>
      <c r="I10577" s="28">
        <v>11.85</v>
      </c>
      <c r="J10577" s="28">
        <v>478.17</v>
      </c>
      <c r="K10577" s="40"/>
      <c r="L10577" s="40"/>
    </row>
    <row r="10578" spans="1:12">
      <c r="A10578" s="17">
        <v>45657</v>
      </c>
      <c r="B10578" s="22" t="s">
        <v>10</v>
      </c>
      <c r="C10578" s="22" t="s">
        <v>985</v>
      </c>
      <c r="D10578" s="22" t="s">
        <v>10926</v>
      </c>
      <c r="E10578" s="22" t="s">
        <v>18</v>
      </c>
      <c r="F10578" s="22" t="s">
        <v>242</v>
      </c>
      <c r="G10578" s="9">
        <v>80</v>
      </c>
      <c r="H10578" s="22" t="s">
        <v>20</v>
      </c>
      <c r="I10578" s="28">
        <v>13.25</v>
      </c>
      <c r="J10578" s="28">
        <v>1060</v>
      </c>
      <c r="K10578" s="40"/>
      <c r="L10578" s="40"/>
    </row>
    <row r="10579" spans="1:12">
      <c r="A10579" s="17">
        <v>45657</v>
      </c>
      <c r="B10579" s="22" t="s">
        <v>10</v>
      </c>
      <c r="C10579" s="22" t="s">
        <v>985</v>
      </c>
      <c r="D10579" s="22" t="s">
        <v>10927</v>
      </c>
      <c r="E10579" s="22" t="s">
        <v>18</v>
      </c>
      <c r="F10579" s="22" t="s">
        <v>242</v>
      </c>
      <c r="G10579" s="9">
        <v>40</v>
      </c>
      <c r="H10579" s="22" t="s">
        <v>20</v>
      </c>
      <c r="I10579" s="28">
        <v>13.25</v>
      </c>
      <c r="J10579" s="28">
        <v>530</v>
      </c>
      <c r="K10579" s="40"/>
      <c r="L10579" s="40"/>
    </row>
    <row r="10580" spans="1:12">
      <c r="A10580" s="17">
        <v>45657</v>
      </c>
      <c r="B10580" s="22" t="s">
        <v>10</v>
      </c>
      <c r="C10580" s="22" t="s">
        <v>692</v>
      </c>
      <c r="D10580" s="22" t="s">
        <v>10928</v>
      </c>
      <c r="E10580" s="22" t="s">
        <v>18</v>
      </c>
      <c r="F10580" s="22" t="s">
        <v>242</v>
      </c>
      <c r="G10580" s="9">
        <v>118.25</v>
      </c>
      <c r="H10580" s="22" t="s">
        <v>20</v>
      </c>
      <c r="I10580" s="28">
        <v>0</v>
      </c>
      <c r="J10580" s="28">
        <v>0</v>
      </c>
      <c r="K10580" s="40"/>
      <c r="L10580" s="40"/>
    </row>
    <row r="10581" spans="1:12">
      <c r="A10581" s="17">
        <v>45657</v>
      </c>
      <c r="B10581" s="22" t="s">
        <v>10</v>
      </c>
      <c r="C10581" s="22" t="s">
        <v>663</v>
      </c>
      <c r="D10581" s="22" t="s">
        <v>10929</v>
      </c>
      <c r="E10581" s="22" t="s">
        <v>18</v>
      </c>
      <c r="F10581" s="22" t="s">
        <v>242</v>
      </c>
      <c r="G10581" s="9">
        <v>30</v>
      </c>
      <c r="H10581" s="22" t="s">
        <v>20</v>
      </c>
      <c r="I10581" s="28">
        <v>25.6</v>
      </c>
      <c r="J10581" s="28">
        <v>768</v>
      </c>
      <c r="K10581" s="40"/>
      <c r="L10581" s="40"/>
    </row>
    <row r="10582" spans="1:12">
      <c r="A10582" s="17">
        <v>45657</v>
      </c>
      <c r="B10582" s="22" t="s">
        <v>10</v>
      </c>
      <c r="C10582" s="22" t="s">
        <v>659</v>
      </c>
      <c r="D10582" s="22" t="s">
        <v>10930</v>
      </c>
      <c r="E10582" s="22" t="s">
        <v>18</v>
      </c>
      <c r="F10582" s="22" t="s">
        <v>242</v>
      </c>
      <c r="G10582" s="9">
        <v>4.5999999999999996</v>
      </c>
      <c r="H10582" s="22" t="s">
        <v>20</v>
      </c>
      <c r="I10582" s="28">
        <v>15.8</v>
      </c>
      <c r="J10582" s="28">
        <v>72.680000000000007</v>
      </c>
      <c r="K10582" s="40"/>
      <c r="L10582" s="40"/>
    </row>
    <row r="10583" spans="1:12">
      <c r="A10583" s="17">
        <v>45657</v>
      </c>
      <c r="B10583" s="22" t="s">
        <v>10</v>
      </c>
      <c r="C10583" s="22" t="s">
        <v>659</v>
      </c>
      <c r="D10583" s="22" t="s">
        <v>10931</v>
      </c>
      <c r="E10583" s="22" t="s">
        <v>18</v>
      </c>
      <c r="F10583" s="22" t="s">
        <v>242</v>
      </c>
      <c r="G10583" s="9">
        <v>369.7</v>
      </c>
      <c r="H10583" s="22" t="s">
        <v>20</v>
      </c>
      <c r="I10583" s="28">
        <v>15.8</v>
      </c>
      <c r="J10583" s="28">
        <v>5841.26</v>
      </c>
      <c r="K10583" s="40"/>
      <c r="L10583" s="40"/>
    </row>
    <row r="10584" spans="1:12">
      <c r="A10584" s="17">
        <v>45657</v>
      </c>
      <c r="B10584" s="22" t="s">
        <v>10</v>
      </c>
      <c r="C10584" s="22" t="s">
        <v>656</v>
      </c>
      <c r="D10584" s="22" t="s">
        <v>10932</v>
      </c>
      <c r="E10584" s="22" t="s">
        <v>18</v>
      </c>
      <c r="F10584" s="22" t="s">
        <v>242</v>
      </c>
      <c r="G10584" s="9">
        <v>77.827500000000001</v>
      </c>
      <c r="H10584" s="22" t="s">
        <v>20</v>
      </c>
      <c r="I10584" s="28">
        <v>2.41</v>
      </c>
      <c r="J10584" s="28">
        <v>187.38</v>
      </c>
      <c r="K10584" s="40"/>
      <c r="L10584" s="40"/>
    </row>
    <row r="10585" spans="1:12">
      <c r="A10585" s="17">
        <v>45657</v>
      </c>
      <c r="B10585" s="22" t="s">
        <v>10</v>
      </c>
      <c r="C10585" s="22" t="s">
        <v>654</v>
      </c>
      <c r="D10585" s="22" t="s">
        <v>10933</v>
      </c>
      <c r="E10585" s="22" t="s">
        <v>18</v>
      </c>
      <c r="F10585" s="22" t="s">
        <v>242</v>
      </c>
      <c r="G10585" s="9">
        <v>108.9</v>
      </c>
      <c r="H10585" s="22" t="s">
        <v>20</v>
      </c>
      <c r="I10585" s="28">
        <v>16.5</v>
      </c>
      <c r="J10585" s="28">
        <v>1796.9</v>
      </c>
      <c r="K10585" s="40"/>
      <c r="L10585" s="40"/>
    </row>
    <row r="10586" spans="1:12">
      <c r="A10586" s="17">
        <v>45657</v>
      </c>
      <c r="B10586" s="22" t="s">
        <v>10</v>
      </c>
      <c r="C10586" s="22" t="s">
        <v>654</v>
      </c>
      <c r="D10586" s="22" t="s">
        <v>10934</v>
      </c>
      <c r="E10586" s="22" t="s">
        <v>18</v>
      </c>
      <c r="F10586" s="22" t="s">
        <v>242</v>
      </c>
      <c r="G10586" s="9">
        <v>40</v>
      </c>
      <c r="H10586" s="22" t="s">
        <v>20</v>
      </c>
      <c r="I10586" s="28">
        <v>16.5</v>
      </c>
      <c r="J10586" s="28">
        <v>660</v>
      </c>
      <c r="K10586" s="40"/>
      <c r="L10586" s="40"/>
    </row>
    <row r="10587" spans="1:12">
      <c r="A10587" s="17">
        <v>45657</v>
      </c>
      <c r="B10587" s="22" t="s">
        <v>10</v>
      </c>
      <c r="C10587" s="22" t="s">
        <v>640</v>
      </c>
      <c r="D10587" s="22" t="s">
        <v>10935</v>
      </c>
      <c r="E10587" s="22" t="s">
        <v>18</v>
      </c>
      <c r="F10587" s="22" t="s">
        <v>242</v>
      </c>
      <c r="G10587" s="9">
        <v>7.65</v>
      </c>
      <c r="H10587" s="22" t="s">
        <v>20</v>
      </c>
      <c r="I10587" s="28">
        <v>16.329999999999998</v>
      </c>
      <c r="J10587" s="28">
        <v>124.92</v>
      </c>
      <c r="K10587" s="40"/>
      <c r="L10587" s="40"/>
    </row>
    <row r="10588" spans="1:12">
      <c r="A10588" s="17">
        <v>45657</v>
      </c>
      <c r="B10588" s="22" t="s">
        <v>10</v>
      </c>
      <c r="C10588" s="22" t="s">
        <v>640</v>
      </c>
      <c r="D10588" s="22" t="s">
        <v>10936</v>
      </c>
      <c r="E10588" s="22" t="s">
        <v>18</v>
      </c>
      <c r="F10588" s="22" t="s">
        <v>242</v>
      </c>
      <c r="G10588" s="9">
        <v>42.35</v>
      </c>
      <c r="H10588" s="22" t="s">
        <v>20</v>
      </c>
      <c r="I10588" s="28">
        <v>16.329999999999998</v>
      </c>
      <c r="J10588" s="28">
        <v>691.58</v>
      </c>
      <c r="K10588" s="40"/>
      <c r="L10588" s="40"/>
    </row>
    <row r="10589" spans="1:12">
      <c r="A10589" s="17">
        <v>45657</v>
      </c>
      <c r="B10589" s="22" t="s">
        <v>10</v>
      </c>
      <c r="C10589" s="22" t="s">
        <v>628</v>
      </c>
      <c r="D10589" s="22" t="s">
        <v>10937</v>
      </c>
      <c r="E10589" s="22" t="s">
        <v>58</v>
      </c>
      <c r="F10589" s="22" t="s">
        <v>268</v>
      </c>
      <c r="G10589" s="9">
        <v>10500</v>
      </c>
      <c r="H10589" s="22" t="s">
        <v>15</v>
      </c>
      <c r="I10589" s="28">
        <v>0.35</v>
      </c>
      <c r="J10589" s="28">
        <v>3675</v>
      </c>
      <c r="K10589" s="40"/>
      <c r="L10589" s="40"/>
    </row>
    <row r="10590" spans="1:12">
      <c r="A10590" s="17">
        <v>45657</v>
      </c>
      <c r="B10590" s="22" t="s">
        <v>10</v>
      </c>
      <c r="C10590" s="22" t="s">
        <v>628</v>
      </c>
      <c r="D10590" s="22" t="s">
        <v>10938</v>
      </c>
      <c r="E10590" s="22" t="s">
        <v>58</v>
      </c>
      <c r="F10590" s="22" t="s">
        <v>268</v>
      </c>
      <c r="G10590" s="9">
        <v>10383</v>
      </c>
      <c r="H10590" s="22" t="s">
        <v>15</v>
      </c>
      <c r="I10590" s="28">
        <v>0.35</v>
      </c>
      <c r="J10590" s="28">
        <v>3634.05</v>
      </c>
      <c r="K10590" s="40"/>
      <c r="L10590" s="40"/>
    </row>
    <row r="10591" spans="1:12">
      <c r="A10591" s="17">
        <v>45657</v>
      </c>
      <c r="B10591" s="22" t="s">
        <v>10</v>
      </c>
      <c r="C10591" s="22" t="s">
        <v>628</v>
      </c>
      <c r="D10591" s="22" t="s">
        <v>10939</v>
      </c>
      <c r="E10591" s="22" t="s">
        <v>58</v>
      </c>
      <c r="F10591" s="22" t="s">
        <v>268</v>
      </c>
      <c r="G10591" s="9">
        <v>10500</v>
      </c>
      <c r="H10591" s="22" t="s">
        <v>15</v>
      </c>
      <c r="I10591" s="28">
        <v>0.35</v>
      </c>
      <c r="J10591" s="28">
        <v>3675</v>
      </c>
      <c r="K10591" s="40"/>
      <c r="L10591" s="40"/>
    </row>
    <row r="10592" spans="1:12">
      <c r="A10592" s="17">
        <v>45657</v>
      </c>
      <c r="B10592" s="22" t="s">
        <v>10</v>
      </c>
      <c r="C10592" s="22" t="s">
        <v>625</v>
      </c>
      <c r="D10592" s="22" t="s">
        <v>10940</v>
      </c>
      <c r="E10592" s="22" t="s">
        <v>58</v>
      </c>
      <c r="F10592" s="22" t="s">
        <v>268</v>
      </c>
      <c r="G10592" s="9">
        <v>6300</v>
      </c>
      <c r="H10592" s="22" t="s">
        <v>15</v>
      </c>
      <c r="I10592" s="28">
        <v>0.35</v>
      </c>
      <c r="J10592" s="28">
        <v>2205</v>
      </c>
      <c r="K10592" s="40"/>
      <c r="L10592" s="40"/>
    </row>
    <row r="10593" spans="1:12">
      <c r="A10593" s="17">
        <v>45657</v>
      </c>
      <c r="B10593" s="22" t="s">
        <v>10</v>
      </c>
      <c r="C10593" s="22" t="s">
        <v>625</v>
      </c>
      <c r="D10593" s="22" t="s">
        <v>10941</v>
      </c>
      <c r="E10593" s="22" t="s">
        <v>58</v>
      </c>
      <c r="F10593" s="22" t="s">
        <v>268</v>
      </c>
      <c r="G10593" s="9">
        <v>4800</v>
      </c>
      <c r="H10593" s="22" t="s">
        <v>15</v>
      </c>
      <c r="I10593" s="28">
        <v>0.35</v>
      </c>
      <c r="J10593" s="28">
        <v>1680</v>
      </c>
      <c r="K10593" s="40"/>
      <c r="L10593" s="40"/>
    </row>
    <row r="10594" spans="1:12">
      <c r="A10594" s="17">
        <v>45657</v>
      </c>
      <c r="B10594" s="22" t="s">
        <v>10</v>
      </c>
      <c r="C10594" s="22" t="s">
        <v>836</v>
      </c>
      <c r="D10594" s="22" t="s">
        <v>10942</v>
      </c>
      <c r="E10594" s="22" t="s">
        <v>65</v>
      </c>
      <c r="F10594" s="22" t="s">
        <v>66</v>
      </c>
      <c r="G10594" s="9">
        <v>35</v>
      </c>
      <c r="H10594" s="22" t="s">
        <v>15</v>
      </c>
      <c r="I10594" s="28">
        <v>77</v>
      </c>
      <c r="J10594" s="28">
        <v>2694.84</v>
      </c>
      <c r="K10594" s="40"/>
      <c r="L10594" s="40"/>
    </row>
    <row r="10595" spans="1:12">
      <c r="A10595" s="17">
        <v>45657</v>
      </c>
      <c r="B10595" s="22" t="s">
        <v>10</v>
      </c>
      <c r="C10595" s="22" t="s">
        <v>836</v>
      </c>
      <c r="D10595" s="22" t="s">
        <v>10943</v>
      </c>
      <c r="E10595" s="22" t="s">
        <v>65</v>
      </c>
      <c r="F10595" s="22" t="s">
        <v>66</v>
      </c>
      <c r="G10595" s="9">
        <v>5</v>
      </c>
      <c r="H10595" s="22" t="s">
        <v>15</v>
      </c>
      <c r="I10595" s="28">
        <v>79.260000000000005</v>
      </c>
      <c r="J10595" s="28">
        <v>396.3</v>
      </c>
      <c r="K10595" s="40"/>
      <c r="L10595" s="40"/>
    </row>
    <row r="10596" spans="1:12">
      <c r="A10596" s="17">
        <v>45657</v>
      </c>
      <c r="B10596" s="22" t="s">
        <v>10</v>
      </c>
      <c r="C10596" s="22" t="s">
        <v>834</v>
      </c>
      <c r="D10596" s="22" t="s">
        <v>10944</v>
      </c>
      <c r="E10596" s="22" t="s">
        <v>65</v>
      </c>
      <c r="F10596" s="22" t="s">
        <v>72</v>
      </c>
      <c r="G10596" s="9">
        <v>34</v>
      </c>
      <c r="H10596" s="22" t="s">
        <v>15</v>
      </c>
      <c r="I10596" s="28">
        <v>79.260000000000005</v>
      </c>
      <c r="J10596" s="28">
        <v>2694.84</v>
      </c>
      <c r="K10596" s="40"/>
      <c r="L10596" s="40"/>
    </row>
    <row r="10597" spans="1:12">
      <c r="A10597" s="17">
        <v>45657</v>
      </c>
      <c r="B10597" s="22" t="s">
        <v>10</v>
      </c>
      <c r="C10597" s="22" t="s">
        <v>107</v>
      </c>
      <c r="D10597" s="22" t="s">
        <v>10945</v>
      </c>
      <c r="E10597" s="22" t="s">
        <v>65</v>
      </c>
      <c r="F10597" s="22" t="s">
        <v>75</v>
      </c>
      <c r="G10597" s="9">
        <v>48</v>
      </c>
      <c r="H10597" s="22" t="s">
        <v>15</v>
      </c>
      <c r="I10597" s="28">
        <v>42.21</v>
      </c>
      <c r="J10597" s="28">
        <v>2026.08</v>
      </c>
      <c r="K10597" s="40"/>
      <c r="L10597" s="40"/>
    </row>
    <row r="10598" spans="1:12">
      <c r="A10598" s="17">
        <v>45657</v>
      </c>
      <c r="B10598" s="22" t="s">
        <v>10</v>
      </c>
      <c r="C10598" s="22" t="s">
        <v>117</v>
      </c>
      <c r="D10598" s="22" t="s">
        <v>10946</v>
      </c>
      <c r="E10598" s="22" t="s">
        <v>58</v>
      </c>
      <c r="F10598" s="22" t="s">
        <v>58</v>
      </c>
      <c r="G10598" s="9">
        <v>300</v>
      </c>
      <c r="H10598" s="22" t="s">
        <v>15</v>
      </c>
      <c r="I10598" s="28">
        <v>1.89</v>
      </c>
      <c r="J10598" s="28">
        <v>567.59</v>
      </c>
      <c r="K10598" s="40"/>
      <c r="L10598" s="40"/>
    </row>
    <row r="10599" spans="1:12">
      <c r="A10599" s="17">
        <v>45657</v>
      </c>
      <c r="B10599" s="22" t="s">
        <v>10</v>
      </c>
      <c r="C10599" s="22" t="s">
        <v>117</v>
      </c>
      <c r="D10599" s="22" t="s">
        <v>10947</v>
      </c>
      <c r="E10599" s="22" t="s">
        <v>58</v>
      </c>
      <c r="F10599" s="22" t="s">
        <v>58</v>
      </c>
      <c r="G10599" s="9">
        <v>328.9</v>
      </c>
      <c r="H10599" s="22" t="s">
        <v>15</v>
      </c>
      <c r="I10599" s="28">
        <v>1.89</v>
      </c>
      <c r="J10599" s="28">
        <v>622.27</v>
      </c>
      <c r="K10599" s="40"/>
      <c r="L10599" s="40"/>
    </row>
    <row r="10600" spans="1:12">
      <c r="A10600" s="17">
        <v>45657</v>
      </c>
      <c r="B10600" s="22" t="s">
        <v>10</v>
      </c>
      <c r="C10600" s="22" t="s">
        <v>829</v>
      </c>
      <c r="D10600" s="22" t="s">
        <v>10948</v>
      </c>
      <c r="E10600" s="22" t="s">
        <v>58</v>
      </c>
      <c r="F10600" s="22" t="s">
        <v>58</v>
      </c>
      <c r="G10600" s="9">
        <v>14169.9</v>
      </c>
      <c r="H10600" s="22" t="s">
        <v>15</v>
      </c>
      <c r="I10600" s="28">
        <v>0.88</v>
      </c>
      <c r="J10600" s="28">
        <v>12469.58</v>
      </c>
      <c r="K10600" s="40"/>
      <c r="L10600" s="40"/>
    </row>
    <row r="10601" spans="1:12">
      <c r="A10601" s="17">
        <v>45657</v>
      </c>
      <c r="B10601" s="22" t="s">
        <v>10</v>
      </c>
      <c r="C10601" s="22" t="s">
        <v>615</v>
      </c>
      <c r="D10601" s="22" t="s">
        <v>10949</v>
      </c>
      <c r="E10601" s="22" t="s">
        <v>58</v>
      </c>
      <c r="F10601" s="22" t="s">
        <v>58</v>
      </c>
      <c r="G10601" s="9">
        <v>2000</v>
      </c>
      <c r="H10601" s="22" t="s">
        <v>15</v>
      </c>
      <c r="I10601" s="28">
        <v>1.1200000000000001</v>
      </c>
      <c r="J10601" s="28">
        <v>2242</v>
      </c>
      <c r="K10601" s="40"/>
      <c r="L10601" s="40"/>
    </row>
    <row r="10602" spans="1:12">
      <c r="A10602" s="17">
        <v>45657</v>
      </c>
      <c r="B10602" s="22" t="s">
        <v>10</v>
      </c>
      <c r="C10602" s="22" t="s">
        <v>615</v>
      </c>
      <c r="D10602" s="22" t="s">
        <v>10950</v>
      </c>
      <c r="E10602" s="22" t="s">
        <v>58</v>
      </c>
      <c r="F10602" s="22" t="s">
        <v>58</v>
      </c>
      <c r="G10602" s="9">
        <v>1000</v>
      </c>
      <c r="H10602" s="22" t="s">
        <v>15</v>
      </c>
      <c r="I10602" s="28">
        <v>1.1200000000000001</v>
      </c>
      <c r="J10602" s="28">
        <v>1121</v>
      </c>
      <c r="K10602" s="40"/>
      <c r="L10602" s="40"/>
    </row>
    <row r="10603" spans="1:12">
      <c r="A10603" s="17">
        <v>45657</v>
      </c>
      <c r="B10603" s="22" t="s">
        <v>10</v>
      </c>
      <c r="C10603" s="22" t="s">
        <v>615</v>
      </c>
      <c r="D10603" s="22" t="s">
        <v>10951</v>
      </c>
      <c r="E10603" s="22" t="s">
        <v>58</v>
      </c>
      <c r="F10603" s="22" t="s">
        <v>58</v>
      </c>
      <c r="G10603" s="9">
        <v>2000</v>
      </c>
      <c r="H10603" s="22" t="s">
        <v>15</v>
      </c>
      <c r="I10603" s="28">
        <v>1.1200000000000001</v>
      </c>
      <c r="J10603" s="28">
        <v>2242</v>
      </c>
      <c r="K10603" s="40"/>
      <c r="L10603" s="40"/>
    </row>
    <row r="10604" spans="1:12">
      <c r="A10604" s="17">
        <v>45657</v>
      </c>
      <c r="B10604" s="22" t="s">
        <v>10</v>
      </c>
      <c r="C10604" s="22" t="s">
        <v>615</v>
      </c>
      <c r="D10604" s="22" t="s">
        <v>10952</v>
      </c>
      <c r="E10604" s="22" t="s">
        <v>58</v>
      </c>
      <c r="F10604" s="22" t="s">
        <v>58</v>
      </c>
      <c r="G10604" s="9">
        <v>1200</v>
      </c>
      <c r="H10604" s="22" t="s">
        <v>15</v>
      </c>
      <c r="I10604" s="28">
        <v>1.1200000000000001</v>
      </c>
      <c r="J10604" s="28">
        <v>1345.2</v>
      </c>
      <c r="K10604" s="40"/>
      <c r="L10604" s="40"/>
    </row>
    <row r="10605" spans="1:12">
      <c r="A10605" s="17">
        <v>45657</v>
      </c>
      <c r="B10605" s="22" t="s">
        <v>10</v>
      </c>
      <c r="C10605" s="22" t="s">
        <v>824</v>
      </c>
      <c r="D10605" s="22" t="s">
        <v>10953</v>
      </c>
      <c r="E10605" s="22" t="s">
        <v>58</v>
      </c>
      <c r="F10605" s="22" t="s">
        <v>58</v>
      </c>
      <c r="G10605" s="9">
        <v>117</v>
      </c>
      <c r="H10605" s="22" t="s">
        <v>15</v>
      </c>
      <c r="I10605" s="28">
        <v>0.25</v>
      </c>
      <c r="J10605" s="28">
        <v>29.13</v>
      </c>
      <c r="K10605" s="40"/>
      <c r="L10605" s="40"/>
    </row>
    <row r="10606" spans="1:12">
      <c r="A10606" s="17">
        <v>45657</v>
      </c>
      <c r="B10606" s="22" t="s">
        <v>10</v>
      </c>
      <c r="C10606" s="22" t="s">
        <v>821</v>
      </c>
      <c r="D10606" s="22" t="s">
        <v>10954</v>
      </c>
      <c r="E10606" s="22" t="s">
        <v>58</v>
      </c>
      <c r="F10606" s="22" t="s">
        <v>58</v>
      </c>
      <c r="G10606" s="9">
        <v>3600</v>
      </c>
      <c r="H10606" s="22" t="s">
        <v>15</v>
      </c>
      <c r="I10606" s="28">
        <v>3.16</v>
      </c>
      <c r="J10606" s="28">
        <v>11390.4</v>
      </c>
      <c r="K10606" s="40"/>
      <c r="L10606" s="40"/>
    </row>
    <row r="10607" spans="1:12">
      <c r="A10607" s="17">
        <v>45657</v>
      </c>
      <c r="B10607" s="22" t="s">
        <v>10</v>
      </c>
      <c r="C10607" s="22" t="s">
        <v>821</v>
      </c>
      <c r="D10607" s="22" t="s">
        <v>10955</v>
      </c>
      <c r="E10607" s="22" t="s">
        <v>58</v>
      </c>
      <c r="F10607" s="22" t="s">
        <v>58</v>
      </c>
      <c r="G10607" s="9">
        <v>200</v>
      </c>
      <c r="H10607" s="22" t="s">
        <v>15</v>
      </c>
      <c r="I10607" s="28">
        <v>3.16</v>
      </c>
      <c r="J10607" s="28">
        <v>632.79999999999995</v>
      </c>
      <c r="K10607" s="40"/>
      <c r="L10607" s="40"/>
    </row>
    <row r="10608" spans="1:12">
      <c r="A10608" s="17">
        <v>45657</v>
      </c>
      <c r="B10608" s="22" t="s">
        <v>10</v>
      </c>
      <c r="C10608" s="22" t="s">
        <v>119</v>
      </c>
      <c r="D10608" s="22" t="s">
        <v>10956</v>
      </c>
      <c r="E10608" s="22" t="s">
        <v>58</v>
      </c>
      <c r="F10608" s="22" t="s">
        <v>58</v>
      </c>
      <c r="G10608" s="9">
        <v>6500</v>
      </c>
      <c r="H10608" s="22" t="s">
        <v>15</v>
      </c>
      <c r="I10608" s="28">
        <v>4</v>
      </c>
      <c r="J10608" s="28">
        <v>26000</v>
      </c>
      <c r="K10608" s="40"/>
      <c r="L10608" s="40"/>
    </row>
    <row r="10609" spans="1:12">
      <c r="A10609" s="17">
        <v>45657</v>
      </c>
      <c r="B10609" s="22" t="s">
        <v>10</v>
      </c>
      <c r="C10609" s="22" t="s">
        <v>119</v>
      </c>
      <c r="D10609" s="22" t="s">
        <v>10957</v>
      </c>
      <c r="E10609" s="22" t="s">
        <v>58</v>
      </c>
      <c r="F10609" s="22" t="s">
        <v>58</v>
      </c>
      <c r="G10609" s="9">
        <v>5598</v>
      </c>
      <c r="H10609" s="22" t="s">
        <v>15</v>
      </c>
      <c r="I10609" s="28">
        <v>4</v>
      </c>
      <c r="J10609" s="28">
        <v>22392</v>
      </c>
      <c r="K10609" s="40"/>
      <c r="L10609" s="40"/>
    </row>
    <row r="10610" spans="1:12">
      <c r="A10610" s="17">
        <v>45657</v>
      </c>
      <c r="B10610" s="22" t="s">
        <v>10</v>
      </c>
      <c r="C10610" s="22" t="s">
        <v>119</v>
      </c>
      <c r="D10610" s="22" t="s">
        <v>10958</v>
      </c>
      <c r="E10610" s="22" t="s">
        <v>58</v>
      </c>
      <c r="F10610" s="22" t="s">
        <v>58</v>
      </c>
      <c r="G10610" s="9">
        <v>6900</v>
      </c>
      <c r="H10610" s="22" t="s">
        <v>15</v>
      </c>
      <c r="I10610" s="28">
        <v>4</v>
      </c>
      <c r="J10610" s="28">
        <v>27600</v>
      </c>
      <c r="K10610" s="40"/>
      <c r="L10610" s="40"/>
    </row>
    <row r="10611" spans="1:12">
      <c r="A10611" s="17">
        <v>45657</v>
      </c>
      <c r="B10611" s="22" t="s">
        <v>10</v>
      </c>
      <c r="C10611" s="22" t="s">
        <v>119</v>
      </c>
      <c r="D10611" s="22" t="s">
        <v>10959</v>
      </c>
      <c r="E10611" s="22" t="s">
        <v>58</v>
      </c>
      <c r="F10611" s="22" t="s">
        <v>58</v>
      </c>
      <c r="G10611" s="9">
        <v>2400</v>
      </c>
      <c r="H10611" s="22" t="s">
        <v>15</v>
      </c>
      <c r="I10611" s="28">
        <v>4</v>
      </c>
      <c r="J10611" s="28">
        <v>9600</v>
      </c>
      <c r="K10611" s="40"/>
      <c r="L10611" s="40"/>
    </row>
    <row r="10612" spans="1:12">
      <c r="A10612" s="17">
        <v>45657</v>
      </c>
      <c r="B10612" s="22" t="s">
        <v>10</v>
      </c>
      <c r="C10612" s="22" t="s">
        <v>815</v>
      </c>
      <c r="D10612" s="22" t="s">
        <v>10960</v>
      </c>
      <c r="E10612" s="22" t="s">
        <v>58</v>
      </c>
      <c r="F10612" s="22" t="s">
        <v>58</v>
      </c>
      <c r="G10612" s="9">
        <v>5597</v>
      </c>
      <c r="H10612" s="22" t="s">
        <v>15</v>
      </c>
      <c r="I10612" s="28">
        <v>3.81</v>
      </c>
      <c r="J10612" s="28">
        <v>21335.759999999998</v>
      </c>
      <c r="K10612" s="40"/>
      <c r="L10612" s="40"/>
    </row>
    <row r="10613" spans="1:12">
      <c r="A10613" s="17">
        <v>45657</v>
      </c>
      <c r="B10613" s="22" t="s">
        <v>10</v>
      </c>
      <c r="C10613" s="22" t="s">
        <v>815</v>
      </c>
      <c r="D10613" s="22" t="s">
        <v>10961</v>
      </c>
      <c r="E10613" s="22" t="s">
        <v>58</v>
      </c>
      <c r="F10613" s="22" t="s">
        <v>58</v>
      </c>
      <c r="G10613" s="9">
        <v>60</v>
      </c>
      <c r="H10613" s="22" t="s">
        <v>15</v>
      </c>
      <c r="I10613" s="28">
        <v>3.81</v>
      </c>
      <c r="J10613" s="28">
        <v>228.72</v>
      </c>
      <c r="K10613" s="40"/>
      <c r="L10613" s="40"/>
    </row>
    <row r="10614" spans="1:12">
      <c r="A10614" s="17">
        <v>45657</v>
      </c>
      <c r="B10614" s="22" t="s">
        <v>10</v>
      </c>
      <c r="C10614" s="22" t="s">
        <v>121</v>
      </c>
      <c r="D10614" s="22" t="s">
        <v>10962</v>
      </c>
      <c r="E10614" s="22" t="s">
        <v>58</v>
      </c>
      <c r="F10614" s="22" t="s">
        <v>58</v>
      </c>
      <c r="G10614" s="9">
        <v>200</v>
      </c>
      <c r="H10614" s="22" t="s">
        <v>15</v>
      </c>
      <c r="I10614" s="28">
        <v>3.16</v>
      </c>
      <c r="J10614" s="28">
        <v>632.79999999999995</v>
      </c>
      <c r="K10614" s="40"/>
      <c r="L10614" s="40"/>
    </row>
    <row r="10615" spans="1:12">
      <c r="A10615" s="17">
        <v>45657</v>
      </c>
      <c r="B10615" s="22" t="s">
        <v>10</v>
      </c>
      <c r="C10615" s="22" t="s">
        <v>121</v>
      </c>
      <c r="D10615" s="22" t="s">
        <v>10963</v>
      </c>
      <c r="E10615" s="22" t="s">
        <v>58</v>
      </c>
      <c r="F10615" s="22" t="s">
        <v>58</v>
      </c>
      <c r="G10615" s="9">
        <v>120</v>
      </c>
      <c r="H10615" s="22" t="s">
        <v>15</v>
      </c>
      <c r="I10615" s="28">
        <v>3.16</v>
      </c>
      <c r="J10615" s="28">
        <v>379.68</v>
      </c>
      <c r="K10615" s="40"/>
      <c r="L10615" s="40"/>
    </row>
    <row r="10616" spans="1:12">
      <c r="A10616" s="17">
        <v>45657</v>
      </c>
      <c r="B10616" s="22" t="s">
        <v>10</v>
      </c>
      <c r="C10616" s="22" t="s">
        <v>123</v>
      </c>
      <c r="D10616" s="22" t="s">
        <v>10964</v>
      </c>
      <c r="E10616" s="22" t="s">
        <v>58</v>
      </c>
      <c r="F10616" s="22" t="s">
        <v>58</v>
      </c>
      <c r="G10616" s="9">
        <v>1196</v>
      </c>
      <c r="H10616" s="22" t="s">
        <v>15</v>
      </c>
      <c r="I10616" s="28">
        <v>0.68</v>
      </c>
      <c r="J10616" s="28">
        <v>818.06</v>
      </c>
      <c r="K10616" s="40"/>
      <c r="L10616" s="40"/>
    </row>
    <row r="10617" spans="1:12">
      <c r="A10617" s="17">
        <v>45657</v>
      </c>
      <c r="B10617" s="22" t="s">
        <v>10</v>
      </c>
      <c r="C10617" s="22" t="s">
        <v>123</v>
      </c>
      <c r="D10617" s="22" t="s">
        <v>10965</v>
      </c>
      <c r="E10617" s="22" t="s">
        <v>58</v>
      </c>
      <c r="F10617" s="22" t="s">
        <v>58</v>
      </c>
      <c r="G10617" s="9">
        <v>73</v>
      </c>
      <c r="H10617" s="22" t="s">
        <v>15</v>
      </c>
      <c r="I10617" s="28">
        <v>0.68</v>
      </c>
      <c r="J10617" s="28">
        <v>49.93</v>
      </c>
      <c r="K10617" s="40"/>
      <c r="L10617" s="40"/>
    </row>
    <row r="10618" spans="1:12">
      <c r="A10618" s="17">
        <v>45657</v>
      </c>
      <c r="B10618" s="22" t="s">
        <v>10</v>
      </c>
      <c r="C10618" s="22" t="s">
        <v>127</v>
      </c>
      <c r="D10618" s="22" t="s">
        <v>10966</v>
      </c>
      <c r="E10618" s="22" t="s">
        <v>58</v>
      </c>
      <c r="F10618" s="22" t="s">
        <v>58</v>
      </c>
      <c r="G10618" s="9">
        <v>782</v>
      </c>
      <c r="H10618" s="22" t="s">
        <v>15</v>
      </c>
      <c r="I10618" s="28">
        <v>1.2</v>
      </c>
      <c r="J10618" s="28">
        <v>938.4</v>
      </c>
      <c r="K10618" s="40"/>
      <c r="L10618" s="40"/>
    </row>
    <row r="10619" spans="1:12">
      <c r="A10619" s="17">
        <v>45657</v>
      </c>
      <c r="B10619" s="22" t="s">
        <v>10</v>
      </c>
      <c r="C10619" s="22" t="s">
        <v>808</v>
      </c>
      <c r="D10619" s="22" t="s">
        <v>10967</v>
      </c>
      <c r="E10619" s="22" t="s">
        <v>58</v>
      </c>
      <c r="F10619" s="22" t="s">
        <v>58</v>
      </c>
      <c r="G10619" s="9">
        <v>775</v>
      </c>
      <c r="H10619" s="22" t="s">
        <v>15</v>
      </c>
      <c r="I10619" s="28">
        <v>0.68</v>
      </c>
      <c r="J10619" s="28">
        <v>530.1</v>
      </c>
      <c r="K10619" s="40"/>
      <c r="L10619" s="40"/>
    </row>
    <row r="10620" spans="1:12">
      <c r="A10620" s="17">
        <v>45657</v>
      </c>
      <c r="B10620" s="22" t="s">
        <v>10</v>
      </c>
      <c r="C10620" s="22" t="s">
        <v>9502</v>
      </c>
      <c r="D10620" s="22" t="s">
        <v>10968</v>
      </c>
      <c r="E10620" s="22" t="s">
        <v>65</v>
      </c>
      <c r="F10620" s="22" t="s">
        <v>66</v>
      </c>
      <c r="G10620" s="9">
        <v>123</v>
      </c>
      <c r="H10620" s="22" t="s">
        <v>15</v>
      </c>
      <c r="I10620" s="28">
        <v>78.260000000000005</v>
      </c>
      <c r="J10620" s="28">
        <v>9625.98</v>
      </c>
      <c r="K10620" s="40"/>
      <c r="L10620" s="40"/>
    </row>
    <row r="10621" spans="1:12">
      <c r="A10621" s="17">
        <v>45657</v>
      </c>
      <c r="B10621" s="22" t="s">
        <v>10</v>
      </c>
      <c r="C10621" s="22" t="s">
        <v>9502</v>
      </c>
      <c r="D10621" s="22" t="s">
        <v>10969</v>
      </c>
      <c r="E10621" s="22" t="s">
        <v>65</v>
      </c>
      <c r="F10621" s="22" t="s">
        <v>66</v>
      </c>
      <c r="G10621" s="9">
        <v>477</v>
      </c>
      <c r="H10621" s="22" t="s">
        <v>15</v>
      </c>
      <c r="I10621" s="28">
        <v>78.260000000000005</v>
      </c>
      <c r="J10621" s="28">
        <v>37330.019999999997</v>
      </c>
      <c r="K10621" s="40"/>
      <c r="L10621" s="40"/>
    </row>
    <row r="10622" spans="1:12">
      <c r="A10622" s="17">
        <v>45657</v>
      </c>
      <c r="B10622" s="22" t="s">
        <v>10</v>
      </c>
      <c r="C10622" s="22" t="s">
        <v>9502</v>
      </c>
      <c r="D10622" s="22" t="s">
        <v>10970</v>
      </c>
      <c r="E10622" s="22" t="s">
        <v>65</v>
      </c>
      <c r="F10622" s="22" t="s">
        <v>66</v>
      </c>
      <c r="G10622" s="9">
        <v>288</v>
      </c>
      <c r="H10622" s="22" t="s">
        <v>15</v>
      </c>
      <c r="I10622" s="28">
        <v>78.260000000000005</v>
      </c>
      <c r="J10622" s="28">
        <v>22538.880000000001</v>
      </c>
      <c r="K10622" s="40"/>
      <c r="L10622" s="40"/>
    </row>
    <row r="10623" spans="1:12">
      <c r="A10623" s="17">
        <v>45657</v>
      </c>
      <c r="B10623" s="22" t="s">
        <v>10</v>
      </c>
      <c r="C10623" s="22" t="s">
        <v>9502</v>
      </c>
      <c r="D10623" s="22" t="s">
        <v>10971</v>
      </c>
      <c r="E10623" s="22" t="s">
        <v>65</v>
      </c>
      <c r="F10623" s="22" t="s">
        <v>66</v>
      </c>
      <c r="G10623" s="9">
        <v>42</v>
      </c>
      <c r="H10623" s="22" t="s">
        <v>15</v>
      </c>
      <c r="I10623" s="28">
        <v>78.260000000000005</v>
      </c>
      <c r="J10623" s="28">
        <v>3286.92</v>
      </c>
      <c r="K10623" s="40"/>
      <c r="L10623" s="40"/>
    </row>
    <row r="10624" spans="1:12">
      <c r="A10624" s="17">
        <v>45657</v>
      </c>
      <c r="B10624" s="22" t="s">
        <v>10</v>
      </c>
      <c r="C10624" s="22" t="s">
        <v>9502</v>
      </c>
      <c r="D10624" s="22" t="s">
        <v>10972</v>
      </c>
      <c r="E10624" s="22" t="s">
        <v>65</v>
      </c>
      <c r="F10624" s="22" t="s">
        <v>66</v>
      </c>
      <c r="G10624" s="9">
        <v>90</v>
      </c>
      <c r="H10624" s="22" t="s">
        <v>15</v>
      </c>
      <c r="I10624" s="28">
        <v>78.260000000000005</v>
      </c>
      <c r="J10624" s="28">
        <v>7043.4</v>
      </c>
      <c r="K10624" s="40"/>
      <c r="L10624" s="40"/>
    </row>
    <row r="10625" spans="1:12">
      <c r="A10625" s="17">
        <v>45657</v>
      </c>
      <c r="B10625" s="22" t="s">
        <v>10</v>
      </c>
      <c r="C10625" s="22" t="s">
        <v>9502</v>
      </c>
      <c r="D10625" s="22" t="s">
        <v>10973</v>
      </c>
      <c r="E10625" s="22" t="s">
        <v>65</v>
      </c>
      <c r="F10625" s="22" t="s">
        <v>66</v>
      </c>
      <c r="G10625" s="9">
        <v>30</v>
      </c>
      <c r="H10625" s="22" t="s">
        <v>15</v>
      </c>
      <c r="I10625" s="28">
        <v>78.260000000000005</v>
      </c>
      <c r="J10625" s="28">
        <v>2347.8000000000002</v>
      </c>
      <c r="K10625" s="40"/>
      <c r="L10625" s="40"/>
    </row>
    <row r="10626" spans="1:12">
      <c r="A10626" s="17">
        <v>45657</v>
      </c>
      <c r="B10626" s="22" t="s">
        <v>10</v>
      </c>
      <c r="C10626" s="22" t="s">
        <v>9502</v>
      </c>
      <c r="D10626" s="22" t="s">
        <v>10974</v>
      </c>
      <c r="E10626" s="22" t="s">
        <v>65</v>
      </c>
      <c r="F10626" s="22" t="s">
        <v>66</v>
      </c>
      <c r="G10626" s="9">
        <v>30</v>
      </c>
      <c r="H10626" s="22" t="s">
        <v>15</v>
      </c>
      <c r="I10626" s="28">
        <v>78.260000000000005</v>
      </c>
      <c r="J10626" s="28">
        <v>2347.8000000000002</v>
      </c>
      <c r="K10626" s="40"/>
      <c r="L10626" s="40"/>
    </row>
    <row r="10627" spans="1:12">
      <c r="A10627" s="17">
        <v>45657</v>
      </c>
      <c r="B10627" s="22" t="s">
        <v>10</v>
      </c>
      <c r="C10627" s="22" t="s">
        <v>9502</v>
      </c>
      <c r="D10627" s="22" t="s">
        <v>10975</v>
      </c>
      <c r="E10627" s="22" t="s">
        <v>65</v>
      </c>
      <c r="F10627" s="22" t="s">
        <v>66</v>
      </c>
      <c r="G10627" s="9">
        <v>30</v>
      </c>
      <c r="H10627" s="22" t="s">
        <v>15</v>
      </c>
      <c r="I10627" s="28">
        <v>78.260000000000005</v>
      </c>
      <c r="J10627" s="28">
        <v>2347.8000000000002</v>
      </c>
      <c r="K10627" s="40"/>
      <c r="L10627" s="40"/>
    </row>
    <row r="10628" spans="1:12">
      <c r="A10628" s="17">
        <v>45657</v>
      </c>
      <c r="B10628" s="22" t="s">
        <v>10</v>
      </c>
      <c r="C10628" s="22" t="s">
        <v>9502</v>
      </c>
      <c r="D10628" s="22" t="s">
        <v>10976</v>
      </c>
      <c r="E10628" s="22" t="s">
        <v>65</v>
      </c>
      <c r="F10628" s="22" t="s">
        <v>66</v>
      </c>
      <c r="G10628" s="9">
        <v>85</v>
      </c>
      <c r="H10628" s="22" t="s">
        <v>15</v>
      </c>
      <c r="I10628" s="28">
        <v>78.260000000000005</v>
      </c>
      <c r="J10628" s="28">
        <v>6652.1</v>
      </c>
      <c r="K10628" s="40"/>
      <c r="L10628" s="40"/>
    </row>
    <row r="10629" spans="1:12">
      <c r="A10629" s="17">
        <v>45657</v>
      </c>
      <c r="B10629" s="22" t="s">
        <v>10</v>
      </c>
      <c r="C10629" s="22" t="s">
        <v>9502</v>
      </c>
      <c r="D10629" s="22" t="s">
        <v>10977</v>
      </c>
      <c r="E10629" s="22" t="s">
        <v>65</v>
      </c>
      <c r="F10629" s="22" t="s">
        <v>66</v>
      </c>
      <c r="G10629" s="9">
        <v>5</v>
      </c>
      <c r="H10629" s="22" t="s">
        <v>15</v>
      </c>
      <c r="I10629" s="28">
        <v>78.260000000000005</v>
      </c>
      <c r="J10629" s="28">
        <v>391.3</v>
      </c>
      <c r="K10629" s="40"/>
      <c r="L10629" s="40"/>
    </row>
    <row r="10630" spans="1:12">
      <c r="A10630" s="17">
        <v>45657</v>
      </c>
      <c r="B10630" s="22" t="s">
        <v>10</v>
      </c>
      <c r="C10630" s="22" t="s">
        <v>9502</v>
      </c>
      <c r="D10630" s="22" t="s">
        <v>10978</v>
      </c>
      <c r="E10630" s="22" t="s">
        <v>65</v>
      </c>
      <c r="F10630" s="22" t="s">
        <v>66</v>
      </c>
      <c r="G10630" s="9">
        <v>60</v>
      </c>
      <c r="H10630" s="22" t="s">
        <v>15</v>
      </c>
      <c r="I10630" s="28">
        <v>78.260000000000005</v>
      </c>
      <c r="J10630" s="28">
        <v>4695.6000000000004</v>
      </c>
      <c r="K10630" s="40"/>
      <c r="L10630" s="40"/>
    </row>
    <row r="10631" spans="1:12">
      <c r="A10631" s="17">
        <v>45657</v>
      </c>
      <c r="B10631" s="22" t="s">
        <v>10</v>
      </c>
      <c r="C10631" s="22" t="s">
        <v>9502</v>
      </c>
      <c r="D10631" s="22" t="s">
        <v>10979</v>
      </c>
      <c r="E10631" s="22" t="s">
        <v>65</v>
      </c>
      <c r="F10631" s="22" t="s">
        <v>66</v>
      </c>
      <c r="G10631" s="9">
        <v>30</v>
      </c>
      <c r="H10631" s="22" t="s">
        <v>15</v>
      </c>
      <c r="I10631" s="28">
        <v>78.260000000000005</v>
      </c>
      <c r="J10631" s="28">
        <v>2347.8000000000002</v>
      </c>
      <c r="K10631" s="40"/>
      <c r="L10631" s="40"/>
    </row>
    <row r="10632" spans="1:12">
      <c r="A10632" s="17">
        <v>45657</v>
      </c>
      <c r="B10632" s="22" t="s">
        <v>10</v>
      </c>
      <c r="C10632" s="22" t="s">
        <v>1809</v>
      </c>
      <c r="D10632" s="22" t="s">
        <v>10980</v>
      </c>
      <c r="E10632" s="22" t="s">
        <v>18</v>
      </c>
      <c r="F10632" s="22" t="s">
        <v>141</v>
      </c>
      <c r="G10632" s="9">
        <v>0.13707572000000001</v>
      </c>
      <c r="H10632" s="22" t="s">
        <v>41</v>
      </c>
      <c r="I10632" s="28">
        <v>7.66</v>
      </c>
      <c r="J10632" s="28">
        <v>1.05</v>
      </c>
      <c r="K10632" s="40"/>
      <c r="L10632" s="40"/>
    </row>
    <row r="10633" spans="1:12">
      <c r="A10633" s="17">
        <v>45657</v>
      </c>
      <c r="B10633" s="22" t="s">
        <v>10</v>
      </c>
      <c r="C10633" s="22" t="s">
        <v>1809</v>
      </c>
      <c r="D10633" s="22" t="s">
        <v>10981</v>
      </c>
      <c r="E10633" s="22" t="s">
        <v>18</v>
      </c>
      <c r="F10633" s="22" t="s">
        <v>141</v>
      </c>
      <c r="G10633" s="9">
        <v>0.86310299999999995</v>
      </c>
      <c r="H10633" s="22" t="s">
        <v>41</v>
      </c>
      <c r="I10633" s="28">
        <v>7.67</v>
      </c>
      <c r="J10633" s="28">
        <v>6.62</v>
      </c>
      <c r="K10633" s="40"/>
      <c r="L10633" s="40"/>
    </row>
    <row r="10634" spans="1:12">
      <c r="A10634" s="17">
        <v>45657</v>
      </c>
      <c r="B10634" s="22" t="s">
        <v>10</v>
      </c>
      <c r="C10634" s="22" t="s">
        <v>805</v>
      </c>
      <c r="D10634" s="22" t="s">
        <v>10982</v>
      </c>
      <c r="E10634" s="22" t="s">
        <v>18</v>
      </c>
      <c r="F10634" s="22" t="s">
        <v>543</v>
      </c>
      <c r="G10634" s="9">
        <v>119.61964999999999</v>
      </c>
      <c r="H10634" s="22" t="s">
        <v>20</v>
      </c>
      <c r="I10634" s="28">
        <v>2.99</v>
      </c>
      <c r="J10634" s="28">
        <v>357.6</v>
      </c>
      <c r="K10634" s="40"/>
      <c r="L10634" s="40"/>
    </row>
    <row r="10635" spans="1:12">
      <c r="A10635" s="17">
        <v>45657</v>
      </c>
      <c r="B10635" s="22" t="s">
        <v>10</v>
      </c>
      <c r="C10635" s="22" t="s">
        <v>805</v>
      </c>
      <c r="D10635" s="22" t="s">
        <v>10983</v>
      </c>
      <c r="E10635" s="22" t="s">
        <v>18</v>
      </c>
      <c r="F10635" s="22" t="s">
        <v>543</v>
      </c>
      <c r="G10635" s="9">
        <v>5.7239500000000003</v>
      </c>
      <c r="H10635" s="22" t="s">
        <v>20</v>
      </c>
      <c r="I10635" s="28">
        <v>2.99</v>
      </c>
      <c r="J10635" s="28">
        <v>17.11</v>
      </c>
      <c r="K10635" s="40"/>
      <c r="L10635" s="40"/>
    </row>
    <row r="10636" spans="1:12">
      <c r="A10636" s="17">
        <v>45657</v>
      </c>
      <c r="B10636" s="22" t="s">
        <v>10</v>
      </c>
      <c r="C10636" s="22" t="s">
        <v>802</v>
      </c>
      <c r="D10636" s="22" t="s">
        <v>10984</v>
      </c>
      <c r="E10636" s="22" t="s">
        <v>18</v>
      </c>
      <c r="F10636" s="22" t="s">
        <v>543</v>
      </c>
      <c r="G10636" s="9">
        <v>45.723750000000003</v>
      </c>
      <c r="H10636" s="22" t="s">
        <v>20</v>
      </c>
      <c r="I10636" s="28">
        <v>3</v>
      </c>
      <c r="J10636" s="28">
        <v>136.97</v>
      </c>
      <c r="K10636" s="40"/>
      <c r="L10636" s="40"/>
    </row>
    <row r="10637" spans="1:12">
      <c r="A10637" s="17">
        <v>45657</v>
      </c>
      <c r="B10637" s="22" t="s">
        <v>10</v>
      </c>
      <c r="C10637" s="22" t="s">
        <v>798</v>
      </c>
      <c r="D10637" s="22" t="s">
        <v>10985</v>
      </c>
      <c r="E10637" s="22" t="s">
        <v>18</v>
      </c>
      <c r="F10637" s="22" t="s">
        <v>543</v>
      </c>
      <c r="G10637" s="9">
        <v>52.594524</v>
      </c>
      <c r="H10637" s="22" t="s">
        <v>20</v>
      </c>
      <c r="I10637" s="28">
        <v>96</v>
      </c>
      <c r="J10637" s="28">
        <v>5049.07</v>
      </c>
      <c r="K10637" s="40"/>
      <c r="L10637" s="40"/>
    </row>
    <row r="10638" spans="1:12">
      <c r="A10638" s="17">
        <v>45657</v>
      </c>
      <c r="B10638" s="22" t="s">
        <v>10</v>
      </c>
      <c r="C10638" s="22" t="s">
        <v>796</v>
      </c>
      <c r="D10638" s="22" t="s">
        <v>10986</v>
      </c>
      <c r="E10638" s="22" t="s">
        <v>18</v>
      </c>
      <c r="F10638" s="22" t="s">
        <v>543</v>
      </c>
      <c r="G10638" s="9">
        <v>32.941223000000001</v>
      </c>
      <c r="H10638" s="22" t="s">
        <v>20</v>
      </c>
      <c r="I10638" s="28">
        <v>95</v>
      </c>
      <c r="J10638" s="28">
        <v>3129.42</v>
      </c>
      <c r="K10638" s="40"/>
      <c r="L10638" s="40"/>
    </row>
    <row r="10639" spans="1:12">
      <c r="A10639" s="17">
        <v>45657</v>
      </c>
      <c r="B10639" s="22" t="s">
        <v>10</v>
      </c>
      <c r="C10639" s="22" t="s">
        <v>794</v>
      </c>
      <c r="D10639" s="22" t="s">
        <v>10987</v>
      </c>
      <c r="E10639" s="22" t="s">
        <v>18</v>
      </c>
      <c r="F10639" s="22" t="s">
        <v>543</v>
      </c>
      <c r="G10639" s="9">
        <v>56.707023999999997</v>
      </c>
      <c r="H10639" s="22" t="s">
        <v>20</v>
      </c>
      <c r="I10639" s="28">
        <v>96.5</v>
      </c>
      <c r="J10639" s="28">
        <v>5472.23</v>
      </c>
      <c r="K10639" s="40"/>
      <c r="L10639" s="40"/>
    </row>
    <row r="10640" spans="1:12">
      <c r="A10640" s="17">
        <v>45657</v>
      </c>
      <c r="B10640" s="22" t="s">
        <v>10</v>
      </c>
      <c r="C10640" s="22" t="s">
        <v>792</v>
      </c>
      <c r="D10640" s="22" t="s">
        <v>10988</v>
      </c>
      <c r="E10640" s="22" t="s">
        <v>18</v>
      </c>
      <c r="F10640" s="22" t="s">
        <v>543</v>
      </c>
      <c r="G10640" s="9">
        <v>117.05525</v>
      </c>
      <c r="H10640" s="22" t="s">
        <v>20</v>
      </c>
      <c r="I10640" s="28">
        <v>4.7</v>
      </c>
      <c r="J10640" s="28">
        <v>550.12</v>
      </c>
      <c r="K10640" s="40"/>
      <c r="L10640" s="40"/>
    </row>
    <row r="10641" spans="1:12">
      <c r="A10641" s="17">
        <v>45657</v>
      </c>
      <c r="B10641" s="22" t="s">
        <v>10</v>
      </c>
      <c r="C10641" s="22" t="s">
        <v>544</v>
      </c>
      <c r="D10641" s="22" t="s">
        <v>10989</v>
      </c>
      <c r="E10641" s="22" t="s">
        <v>18</v>
      </c>
      <c r="F10641" s="22" t="s">
        <v>543</v>
      </c>
      <c r="G10641" s="9">
        <v>105.65</v>
      </c>
      <c r="H10641" s="22" t="s">
        <v>20</v>
      </c>
      <c r="I10641" s="28">
        <v>21.89</v>
      </c>
      <c r="J10641" s="28">
        <v>2312.69</v>
      </c>
      <c r="K10641" s="40"/>
      <c r="L10641" s="40"/>
    </row>
    <row r="10642" spans="1:12">
      <c r="A10642" s="17">
        <v>45657</v>
      </c>
      <c r="B10642" s="22" t="s">
        <v>10</v>
      </c>
      <c r="C10642" s="22" t="s">
        <v>541</v>
      </c>
      <c r="D10642" s="22" t="s">
        <v>10990</v>
      </c>
      <c r="E10642" s="22" t="s">
        <v>18</v>
      </c>
      <c r="F10642" s="22" t="s">
        <v>543</v>
      </c>
      <c r="G10642" s="9">
        <v>0.3</v>
      </c>
      <c r="H10642" s="22" t="s">
        <v>20</v>
      </c>
      <c r="I10642" s="28">
        <v>31.27</v>
      </c>
      <c r="J10642" s="28">
        <v>9.3800000000000008</v>
      </c>
      <c r="K10642" s="40"/>
      <c r="L10642" s="40"/>
    </row>
    <row r="10643" spans="1:12">
      <c r="A10643" s="17">
        <v>45657</v>
      </c>
      <c r="B10643" s="22" t="s">
        <v>10</v>
      </c>
      <c r="C10643" s="22" t="s">
        <v>787</v>
      </c>
      <c r="D10643" s="22" t="s">
        <v>10991</v>
      </c>
      <c r="E10643" s="22" t="s">
        <v>18</v>
      </c>
      <c r="F10643" s="22" t="s">
        <v>784</v>
      </c>
      <c r="G10643" s="9">
        <v>110</v>
      </c>
      <c r="H10643" s="22" t="s">
        <v>41</v>
      </c>
      <c r="I10643" s="28">
        <v>6.65</v>
      </c>
      <c r="J10643" s="28">
        <v>731.5</v>
      </c>
      <c r="K10643" s="40"/>
      <c r="L10643" s="40"/>
    </row>
    <row r="10644" spans="1:12">
      <c r="A10644" s="17">
        <v>45657</v>
      </c>
      <c r="B10644" s="22" t="s">
        <v>10</v>
      </c>
      <c r="C10644" s="22" t="s">
        <v>787</v>
      </c>
      <c r="D10644" s="22" t="s">
        <v>10992</v>
      </c>
      <c r="E10644" s="22" t="s">
        <v>18</v>
      </c>
      <c r="F10644" s="22" t="s">
        <v>784</v>
      </c>
      <c r="G10644" s="9">
        <v>55</v>
      </c>
      <c r="H10644" s="22" t="s">
        <v>41</v>
      </c>
      <c r="I10644" s="28">
        <v>6.65</v>
      </c>
      <c r="J10644" s="28">
        <v>365.75</v>
      </c>
      <c r="K10644" s="40"/>
      <c r="L10644" s="40"/>
    </row>
    <row r="10645" spans="1:12">
      <c r="A10645" s="17">
        <v>45657</v>
      </c>
      <c r="B10645" s="22" t="s">
        <v>10</v>
      </c>
      <c r="C10645" s="22" t="s">
        <v>785</v>
      </c>
      <c r="D10645" s="22" t="s">
        <v>10993</v>
      </c>
      <c r="E10645" s="22" t="s">
        <v>18</v>
      </c>
      <c r="F10645" s="22" t="s">
        <v>784</v>
      </c>
      <c r="G10645" s="9">
        <v>55</v>
      </c>
      <c r="H10645" s="22" t="s">
        <v>41</v>
      </c>
      <c r="I10645" s="28">
        <v>7.65</v>
      </c>
      <c r="J10645" s="28">
        <v>420.75</v>
      </c>
      <c r="K10645" s="40"/>
      <c r="L10645" s="40"/>
    </row>
    <row r="10646" spans="1:12">
      <c r="A10646" s="17">
        <v>45657</v>
      </c>
      <c r="B10646" s="22" t="s">
        <v>10</v>
      </c>
      <c r="C10646" s="22" t="s">
        <v>780</v>
      </c>
      <c r="D10646" s="22" t="s">
        <v>10994</v>
      </c>
      <c r="E10646" s="22" t="s">
        <v>58</v>
      </c>
      <c r="F10646" s="22" t="s">
        <v>59</v>
      </c>
      <c r="G10646" s="9">
        <v>100</v>
      </c>
      <c r="H10646" s="22" t="s">
        <v>15</v>
      </c>
      <c r="I10646" s="28">
        <v>0.45</v>
      </c>
      <c r="J10646" s="28">
        <v>45</v>
      </c>
      <c r="K10646" s="40"/>
      <c r="L10646" s="40"/>
    </row>
    <row r="10647" spans="1:12">
      <c r="A10647" s="17">
        <v>45657</v>
      </c>
      <c r="B10647" s="22" t="s">
        <v>10</v>
      </c>
      <c r="C10647" s="22" t="s">
        <v>778</v>
      </c>
      <c r="D10647" s="22" t="s">
        <v>10995</v>
      </c>
      <c r="E10647" s="22" t="s">
        <v>58</v>
      </c>
      <c r="F10647" s="22" t="s">
        <v>59</v>
      </c>
      <c r="G10647" s="9">
        <v>100</v>
      </c>
      <c r="H10647" s="22" t="s">
        <v>15</v>
      </c>
      <c r="I10647" s="28">
        <v>0.45</v>
      </c>
      <c r="J10647" s="28">
        <v>45</v>
      </c>
      <c r="K10647" s="40"/>
      <c r="L10647" s="40"/>
    </row>
    <row r="10648" spans="1:12">
      <c r="A10648" s="17">
        <v>45657</v>
      </c>
      <c r="B10648" s="22" t="s">
        <v>10</v>
      </c>
      <c r="C10648" s="22" t="s">
        <v>136</v>
      </c>
      <c r="D10648" s="22" t="s">
        <v>10996</v>
      </c>
      <c r="E10648" s="22" t="s">
        <v>65</v>
      </c>
      <c r="F10648" s="22" t="s">
        <v>75</v>
      </c>
      <c r="G10648" s="9">
        <v>71</v>
      </c>
      <c r="H10648" s="22" t="s">
        <v>15</v>
      </c>
      <c r="I10648" s="28">
        <v>42.21</v>
      </c>
      <c r="J10648" s="28">
        <v>2996.91</v>
      </c>
      <c r="K10648" s="40"/>
      <c r="L10648" s="40"/>
    </row>
    <row r="10649" spans="1:12">
      <c r="A10649" s="17">
        <v>45657</v>
      </c>
      <c r="B10649" s="22" t="s">
        <v>10</v>
      </c>
      <c r="C10649" s="22" t="s">
        <v>1809</v>
      </c>
      <c r="D10649" s="22" t="s">
        <v>10997</v>
      </c>
      <c r="E10649" s="22" t="s">
        <v>18</v>
      </c>
      <c r="F10649" s="22" t="s">
        <v>141</v>
      </c>
      <c r="G10649" s="9">
        <v>1</v>
      </c>
      <c r="H10649" s="22" t="s">
        <v>41</v>
      </c>
      <c r="I10649" s="28">
        <v>7.67</v>
      </c>
      <c r="J10649" s="28">
        <v>7.67</v>
      </c>
      <c r="K10649" s="40"/>
      <c r="L10649" s="40"/>
    </row>
    <row r="10650" spans="1:12">
      <c r="A10650" s="17">
        <v>45657</v>
      </c>
      <c r="B10650" s="22" t="s">
        <v>10</v>
      </c>
      <c r="C10650" s="22" t="s">
        <v>1809</v>
      </c>
      <c r="D10650" s="22" t="s">
        <v>10998</v>
      </c>
      <c r="E10650" s="22" t="s">
        <v>18</v>
      </c>
      <c r="F10650" s="22" t="s">
        <v>141</v>
      </c>
      <c r="G10650" s="9">
        <v>1</v>
      </c>
      <c r="H10650" s="22" t="s">
        <v>41</v>
      </c>
      <c r="I10650" s="28">
        <v>7.67</v>
      </c>
      <c r="J10650" s="28">
        <v>7.67</v>
      </c>
      <c r="K10650" s="40"/>
      <c r="L10650" s="40"/>
    </row>
    <row r="10651" spans="1:12">
      <c r="A10651" s="17">
        <v>45657</v>
      </c>
      <c r="B10651" s="22" t="s">
        <v>10</v>
      </c>
      <c r="C10651" s="22" t="s">
        <v>1807</v>
      </c>
      <c r="D10651" s="22" t="s">
        <v>10999</v>
      </c>
      <c r="E10651" s="22" t="s">
        <v>18</v>
      </c>
      <c r="F10651" s="22" t="s">
        <v>141</v>
      </c>
      <c r="G10651" s="9">
        <v>0.17299999999999999</v>
      </c>
      <c r="H10651" s="22" t="s">
        <v>41</v>
      </c>
      <c r="I10651" s="28">
        <v>23.99</v>
      </c>
      <c r="J10651" s="28">
        <v>4.1500000000000004</v>
      </c>
      <c r="K10651" s="40"/>
      <c r="L10651" s="40"/>
    </row>
    <row r="10652" spans="1:12">
      <c r="A10652" s="17">
        <v>45657</v>
      </c>
      <c r="B10652" s="22" t="s">
        <v>10</v>
      </c>
      <c r="C10652" s="22" t="s">
        <v>1805</v>
      </c>
      <c r="D10652" s="22" t="s">
        <v>11000</v>
      </c>
      <c r="E10652" s="22" t="s">
        <v>141</v>
      </c>
      <c r="F10652" s="22" t="s">
        <v>141</v>
      </c>
      <c r="G10652" s="9">
        <v>4.05</v>
      </c>
      <c r="H10652" s="22" t="s">
        <v>41</v>
      </c>
      <c r="I10652" s="28">
        <v>3.45</v>
      </c>
      <c r="J10652" s="28">
        <v>13.97</v>
      </c>
      <c r="K10652" s="40"/>
      <c r="L10652" s="40"/>
    </row>
    <row r="10653" spans="1:12">
      <c r="A10653" s="17">
        <v>45657</v>
      </c>
      <c r="B10653" s="22" t="s">
        <v>10</v>
      </c>
      <c r="C10653" s="22" t="s">
        <v>771</v>
      </c>
      <c r="D10653" s="22" t="s">
        <v>11001</v>
      </c>
      <c r="E10653" s="22" t="s">
        <v>141</v>
      </c>
      <c r="F10653" s="22" t="s">
        <v>141</v>
      </c>
      <c r="G10653" s="9">
        <v>500</v>
      </c>
      <c r="H10653" s="22" t="s">
        <v>41</v>
      </c>
      <c r="I10653" s="28">
        <v>2.17</v>
      </c>
      <c r="J10653" s="28">
        <v>1086.2</v>
      </c>
      <c r="K10653" s="40"/>
      <c r="L10653" s="40"/>
    </row>
    <row r="10654" spans="1:12">
      <c r="A10654" s="17">
        <v>45657</v>
      </c>
      <c r="B10654" s="22" t="s">
        <v>10</v>
      </c>
      <c r="C10654" s="22" t="s">
        <v>771</v>
      </c>
      <c r="D10654" s="22" t="s">
        <v>11002</v>
      </c>
      <c r="E10654" s="22" t="s">
        <v>141</v>
      </c>
      <c r="F10654" s="22" t="s">
        <v>141</v>
      </c>
      <c r="G10654" s="9">
        <v>4.5129999999999999</v>
      </c>
      <c r="H10654" s="22" t="s">
        <v>41</v>
      </c>
      <c r="I10654" s="28">
        <v>2.17</v>
      </c>
      <c r="J10654" s="28">
        <v>9.8000000000000007</v>
      </c>
      <c r="K10654" s="40"/>
      <c r="L10654" s="40"/>
    </row>
    <row r="10655" spans="1:12">
      <c r="A10655" s="17">
        <v>45657</v>
      </c>
      <c r="B10655" s="22" t="s">
        <v>10</v>
      </c>
      <c r="C10655" s="22" t="s">
        <v>771</v>
      </c>
      <c r="D10655" s="22" t="s">
        <v>11003</v>
      </c>
      <c r="E10655" s="22" t="s">
        <v>141</v>
      </c>
      <c r="F10655" s="22" t="s">
        <v>141</v>
      </c>
      <c r="G10655" s="9">
        <v>0.96</v>
      </c>
      <c r="H10655" s="22" t="s">
        <v>41</v>
      </c>
      <c r="I10655" s="28">
        <v>2.1800000000000002</v>
      </c>
      <c r="J10655" s="28">
        <v>2.09</v>
      </c>
      <c r="K10655" s="40"/>
      <c r="L10655" s="40"/>
    </row>
    <row r="10656" spans="1:12">
      <c r="A10656" s="17">
        <v>45657</v>
      </c>
      <c r="B10656" s="22" t="s">
        <v>10</v>
      </c>
      <c r="C10656" s="22" t="s">
        <v>771</v>
      </c>
      <c r="D10656" s="22" t="s">
        <v>11004</v>
      </c>
      <c r="E10656" s="22" t="s">
        <v>141</v>
      </c>
      <c r="F10656" s="22" t="s">
        <v>141</v>
      </c>
      <c r="G10656" s="9">
        <v>0.96</v>
      </c>
      <c r="H10656" s="22" t="s">
        <v>41</v>
      </c>
      <c r="I10656" s="28">
        <v>2.1800000000000002</v>
      </c>
      <c r="J10656" s="28">
        <v>2.09</v>
      </c>
      <c r="K10656" s="40"/>
      <c r="L10656" s="40"/>
    </row>
    <row r="10657" spans="1:12">
      <c r="A10657" s="17">
        <v>45657</v>
      </c>
      <c r="B10657" s="22" t="s">
        <v>10</v>
      </c>
      <c r="C10657" s="22" t="s">
        <v>771</v>
      </c>
      <c r="D10657" s="22" t="s">
        <v>11005</v>
      </c>
      <c r="E10657" s="22" t="s">
        <v>141</v>
      </c>
      <c r="F10657" s="22" t="s">
        <v>141</v>
      </c>
      <c r="G10657" s="9">
        <v>4.5129999999999999</v>
      </c>
      <c r="H10657" s="22" t="s">
        <v>41</v>
      </c>
      <c r="I10657" s="28">
        <v>2.17</v>
      </c>
      <c r="J10657" s="28">
        <v>9.8000000000000007</v>
      </c>
      <c r="K10657" s="40"/>
      <c r="L10657" s="40"/>
    </row>
    <row r="10658" spans="1:12">
      <c r="A10658" s="17">
        <v>45657</v>
      </c>
      <c r="B10658" s="22" t="s">
        <v>10</v>
      </c>
      <c r="C10658" s="22" t="s">
        <v>771</v>
      </c>
      <c r="D10658" s="22" t="s">
        <v>11006</v>
      </c>
      <c r="E10658" s="22" t="s">
        <v>141</v>
      </c>
      <c r="F10658" s="22" t="s">
        <v>141</v>
      </c>
      <c r="G10658" s="9">
        <v>4.5129999999999999</v>
      </c>
      <c r="H10658" s="22" t="s">
        <v>41</v>
      </c>
      <c r="I10658" s="28">
        <v>2.17</v>
      </c>
      <c r="J10658" s="28">
        <v>9.8000000000000007</v>
      </c>
      <c r="K10658" s="40"/>
      <c r="L10658" s="40"/>
    </row>
    <row r="10659" spans="1:12">
      <c r="A10659" s="17">
        <v>45657</v>
      </c>
      <c r="B10659" s="22" t="s">
        <v>10</v>
      </c>
      <c r="C10659" s="22" t="s">
        <v>771</v>
      </c>
      <c r="D10659" s="22" t="s">
        <v>11007</v>
      </c>
      <c r="E10659" s="22" t="s">
        <v>141</v>
      </c>
      <c r="F10659" s="22" t="s">
        <v>141</v>
      </c>
      <c r="G10659" s="9">
        <v>0.96</v>
      </c>
      <c r="H10659" s="22" t="s">
        <v>41</v>
      </c>
      <c r="I10659" s="28">
        <v>2.1800000000000002</v>
      </c>
      <c r="J10659" s="28">
        <v>2.09</v>
      </c>
      <c r="K10659" s="40"/>
      <c r="L10659" s="40"/>
    </row>
    <row r="10660" spans="1:12">
      <c r="A10660" s="17">
        <v>45657</v>
      </c>
      <c r="B10660" s="22" t="s">
        <v>10</v>
      </c>
      <c r="C10660" s="22" t="s">
        <v>771</v>
      </c>
      <c r="D10660" s="22" t="s">
        <v>11008</v>
      </c>
      <c r="E10660" s="22" t="s">
        <v>141</v>
      </c>
      <c r="F10660" s="22" t="s">
        <v>141</v>
      </c>
      <c r="G10660" s="9">
        <v>6.2060000000000004</v>
      </c>
      <c r="H10660" s="22" t="s">
        <v>41</v>
      </c>
      <c r="I10660" s="28">
        <v>2.17</v>
      </c>
      <c r="J10660" s="28">
        <v>13.48</v>
      </c>
      <c r="K10660" s="40"/>
      <c r="L10660" s="40"/>
    </row>
    <row r="10661" spans="1:12">
      <c r="A10661" s="17">
        <v>45657</v>
      </c>
      <c r="B10661" s="22" t="s">
        <v>10</v>
      </c>
      <c r="C10661" s="22" t="s">
        <v>771</v>
      </c>
      <c r="D10661" s="22" t="s">
        <v>11009</v>
      </c>
      <c r="E10661" s="22" t="s">
        <v>141</v>
      </c>
      <c r="F10661" s="22" t="s">
        <v>141</v>
      </c>
      <c r="G10661" s="9">
        <v>6.226</v>
      </c>
      <c r="H10661" s="22" t="s">
        <v>41</v>
      </c>
      <c r="I10661" s="28">
        <v>2.17</v>
      </c>
      <c r="J10661" s="28">
        <v>13.53</v>
      </c>
      <c r="K10661" s="40"/>
      <c r="L10661" s="40"/>
    </row>
    <row r="10662" spans="1:12">
      <c r="A10662" s="17">
        <v>45657</v>
      </c>
      <c r="B10662" s="22" t="s">
        <v>10</v>
      </c>
      <c r="C10662" s="22" t="s">
        <v>771</v>
      </c>
      <c r="D10662" s="22" t="s">
        <v>11010</v>
      </c>
      <c r="E10662" s="22" t="s">
        <v>141</v>
      </c>
      <c r="F10662" s="22" t="s">
        <v>141</v>
      </c>
      <c r="G10662" s="9">
        <v>75</v>
      </c>
      <c r="H10662" s="22" t="s">
        <v>41</v>
      </c>
      <c r="I10662" s="28">
        <v>2.17</v>
      </c>
      <c r="J10662" s="28">
        <v>162.93</v>
      </c>
      <c r="K10662" s="40"/>
      <c r="L10662" s="40"/>
    </row>
    <row r="10663" spans="1:12">
      <c r="A10663" s="17">
        <v>45657</v>
      </c>
      <c r="B10663" s="22" t="s">
        <v>10</v>
      </c>
      <c r="C10663" s="22" t="s">
        <v>771</v>
      </c>
      <c r="D10663" s="22" t="s">
        <v>11011</v>
      </c>
      <c r="E10663" s="22" t="s">
        <v>141</v>
      </c>
      <c r="F10663" s="22" t="s">
        <v>141</v>
      </c>
      <c r="G10663" s="9">
        <v>3.8250000000000002</v>
      </c>
      <c r="H10663" s="22" t="s">
        <v>41</v>
      </c>
      <c r="I10663" s="28">
        <v>2.17</v>
      </c>
      <c r="J10663" s="28">
        <v>8.31</v>
      </c>
      <c r="K10663" s="40"/>
      <c r="L10663" s="40"/>
    </row>
    <row r="10664" spans="1:12">
      <c r="A10664" s="17">
        <v>45657</v>
      </c>
      <c r="B10664" s="22" t="s">
        <v>10</v>
      </c>
      <c r="C10664" s="22" t="s">
        <v>771</v>
      </c>
      <c r="D10664" s="22" t="s">
        <v>11012</v>
      </c>
      <c r="E10664" s="22" t="s">
        <v>141</v>
      </c>
      <c r="F10664" s="22" t="s">
        <v>141</v>
      </c>
      <c r="G10664" s="9">
        <v>500</v>
      </c>
      <c r="H10664" s="22" t="s">
        <v>41</v>
      </c>
      <c r="I10664" s="28">
        <v>2.17</v>
      </c>
      <c r="J10664" s="28">
        <v>1086.2</v>
      </c>
      <c r="K10664" s="40"/>
      <c r="L10664" s="40"/>
    </row>
    <row r="10665" spans="1:12">
      <c r="A10665" s="17">
        <v>45657</v>
      </c>
      <c r="B10665" s="22" t="s">
        <v>10</v>
      </c>
      <c r="C10665" s="22" t="s">
        <v>769</v>
      </c>
      <c r="D10665" s="22" t="s">
        <v>11013</v>
      </c>
      <c r="E10665" s="22" t="s">
        <v>141</v>
      </c>
      <c r="F10665" s="22" t="s">
        <v>141</v>
      </c>
      <c r="G10665" s="9">
        <v>30</v>
      </c>
      <c r="H10665" s="22" t="s">
        <v>41</v>
      </c>
      <c r="I10665" s="28">
        <v>3.09</v>
      </c>
      <c r="J10665" s="28">
        <v>92.63</v>
      </c>
      <c r="K10665" s="40"/>
      <c r="L10665" s="40"/>
    </row>
    <row r="10666" spans="1:12">
      <c r="A10666" s="17">
        <v>45657</v>
      </c>
      <c r="B10666" s="22" t="s">
        <v>10</v>
      </c>
      <c r="C10666" s="22" t="s">
        <v>1800</v>
      </c>
      <c r="D10666" s="22" t="s">
        <v>11014</v>
      </c>
      <c r="E10666" s="22" t="s">
        <v>141</v>
      </c>
      <c r="F10666" s="22" t="s">
        <v>141</v>
      </c>
      <c r="G10666" s="9">
        <v>249.04</v>
      </c>
      <c r="H10666" s="22" t="s">
        <v>41</v>
      </c>
      <c r="I10666" s="28">
        <v>4.26</v>
      </c>
      <c r="J10666" s="28">
        <v>1061.1600000000001</v>
      </c>
      <c r="K10666" s="40"/>
      <c r="L10666" s="40"/>
    </row>
    <row r="10667" spans="1:12">
      <c r="A10667" s="17">
        <v>45657</v>
      </c>
      <c r="B10667" s="22" t="s">
        <v>10</v>
      </c>
      <c r="C10667" s="22" t="s">
        <v>3942</v>
      </c>
      <c r="D10667" s="22" t="s">
        <v>11015</v>
      </c>
      <c r="E10667" s="22" t="s">
        <v>141</v>
      </c>
      <c r="F10667" s="22" t="s">
        <v>141</v>
      </c>
      <c r="G10667" s="9">
        <v>100</v>
      </c>
      <c r="H10667" s="22" t="s">
        <v>41</v>
      </c>
      <c r="I10667" s="28">
        <v>0.22</v>
      </c>
      <c r="J10667" s="28">
        <v>21.62</v>
      </c>
      <c r="K10667" s="40"/>
      <c r="L10667" s="40"/>
    </row>
    <row r="10668" spans="1:12">
      <c r="A10668" s="17">
        <v>45657</v>
      </c>
      <c r="B10668" s="22" t="s">
        <v>10</v>
      </c>
      <c r="C10668" s="22" t="s">
        <v>4341</v>
      </c>
      <c r="D10668" s="22" t="s">
        <v>11016</v>
      </c>
      <c r="E10668" s="22" t="s">
        <v>141</v>
      </c>
      <c r="F10668" s="22" t="s">
        <v>141</v>
      </c>
      <c r="G10668" s="9">
        <v>25.29</v>
      </c>
      <c r="H10668" s="22" t="s">
        <v>41</v>
      </c>
      <c r="I10668" s="28">
        <v>3</v>
      </c>
      <c r="J10668" s="28">
        <v>75.930000000000007</v>
      </c>
      <c r="K10668" s="40"/>
      <c r="L10668" s="40"/>
    </row>
    <row r="10669" spans="1:12">
      <c r="A10669" s="17">
        <v>45657</v>
      </c>
      <c r="B10669" s="22" t="s">
        <v>10</v>
      </c>
      <c r="C10669" s="22" t="s">
        <v>1798</v>
      </c>
      <c r="D10669" s="22" t="s">
        <v>11017</v>
      </c>
      <c r="E10669" s="22" t="s">
        <v>141</v>
      </c>
      <c r="F10669" s="22" t="s">
        <v>141</v>
      </c>
      <c r="G10669" s="9">
        <v>7.05</v>
      </c>
      <c r="H10669" s="22" t="s">
        <v>41</v>
      </c>
      <c r="I10669" s="28">
        <v>3.89</v>
      </c>
      <c r="J10669" s="28">
        <v>27.45</v>
      </c>
      <c r="K10669" s="40"/>
      <c r="L10669" s="40"/>
    </row>
    <row r="10670" spans="1:12">
      <c r="A10670" s="17">
        <v>45657</v>
      </c>
      <c r="B10670" s="22" t="s">
        <v>10</v>
      </c>
      <c r="C10670" s="22" t="s">
        <v>1798</v>
      </c>
      <c r="D10670" s="22" t="s">
        <v>11018</v>
      </c>
      <c r="E10670" s="22" t="s">
        <v>141</v>
      </c>
      <c r="F10670" s="22" t="s">
        <v>141</v>
      </c>
      <c r="G10670" s="9">
        <v>3.875</v>
      </c>
      <c r="H10670" s="22" t="s">
        <v>41</v>
      </c>
      <c r="I10670" s="28">
        <v>3.89</v>
      </c>
      <c r="J10670" s="28">
        <v>15.09</v>
      </c>
      <c r="K10670" s="40"/>
      <c r="L10670" s="40"/>
    </row>
    <row r="10671" spans="1:12">
      <c r="A10671" s="17">
        <v>45657</v>
      </c>
      <c r="B10671" s="22" t="s">
        <v>10</v>
      </c>
      <c r="C10671" s="22" t="s">
        <v>1798</v>
      </c>
      <c r="D10671" s="22" t="s">
        <v>11019</v>
      </c>
      <c r="E10671" s="22" t="s">
        <v>141</v>
      </c>
      <c r="F10671" s="22" t="s">
        <v>141</v>
      </c>
      <c r="G10671" s="9">
        <v>1.175</v>
      </c>
      <c r="H10671" s="22" t="s">
        <v>41</v>
      </c>
      <c r="I10671" s="28">
        <v>3.89</v>
      </c>
      <c r="J10671" s="28">
        <v>4.57</v>
      </c>
      <c r="K10671" s="40"/>
      <c r="L10671" s="40"/>
    </row>
    <row r="10672" spans="1:12">
      <c r="A10672" s="17">
        <v>45657</v>
      </c>
      <c r="B10672" s="22" t="s">
        <v>10</v>
      </c>
      <c r="C10672" s="22" t="s">
        <v>1136</v>
      </c>
      <c r="D10672" s="22" t="s">
        <v>11020</v>
      </c>
      <c r="E10672" s="22" t="s">
        <v>141</v>
      </c>
      <c r="F10672" s="22" t="s">
        <v>141</v>
      </c>
      <c r="G10672" s="9">
        <v>2.35</v>
      </c>
      <c r="H10672" s="22" t="s">
        <v>41</v>
      </c>
      <c r="I10672" s="28">
        <v>4.29</v>
      </c>
      <c r="J10672" s="28">
        <v>10.08</v>
      </c>
      <c r="K10672" s="40"/>
      <c r="L10672" s="40"/>
    </row>
    <row r="10673" spans="1:12">
      <c r="A10673" s="17">
        <v>45657</v>
      </c>
      <c r="B10673" s="22" t="s">
        <v>10</v>
      </c>
      <c r="C10673" s="22" t="s">
        <v>1136</v>
      </c>
      <c r="D10673" s="22" t="s">
        <v>11021</v>
      </c>
      <c r="E10673" s="22" t="s">
        <v>141</v>
      </c>
      <c r="F10673" s="22" t="s">
        <v>141</v>
      </c>
      <c r="G10673" s="9">
        <v>2.4500000000000002</v>
      </c>
      <c r="H10673" s="22" t="s">
        <v>41</v>
      </c>
      <c r="I10673" s="28">
        <v>4.29</v>
      </c>
      <c r="J10673" s="28">
        <v>10.51</v>
      </c>
      <c r="K10673" s="40"/>
      <c r="L10673" s="40"/>
    </row>
    <row r="10674" spans="1:12">
      <c r="A10674" s="17">
        <v>45657</v>
      </c>
      <c r="B10674" s="22" t="s">
        <v>10</v>
      </c>
      <c r="C10674" s="22" t="s">
        <v>9593</v>
      </c>
      <c r="D10674" s="22" t="s">
        <v>11022</v>
      </c>
      <c r="E10674" s="22" t="s">
        <v>141</v>
      </c>
      <c r="F10674" s="22" t="s">
        <v>141</v>
      </c>
      <c r="G10674" s="9">
        <v>0.1</v>
      </c>
      <c r="H10674" s="22" t="s">
        <v>41</v>
      </c>
      <c r="I10674" s="28">
        <v>2.2000000000000002</v>
      </c>
      <c r="J10674" s="28">
        <v>0.22</v>
      </c>
      <c r="K10674" s="40"/>
      <c r="L10674" s="40"/>
    </row>
    <row r="10675" spans="1:12">
      <c r="A10675" s="17">
        <v>45657</v>
      </c>
      <c r="B10675" s="22" t="s">
        <v>10</v>
      </c>
      <c r="C10675" s="22" t="s">
        <v>4328</v>
      </c>
      <c r="D10675" s="22" t="s">
        <v>11023</v>
      </c>
      <c r="E10675" s="22" t="s">
        <v>141</v>
      </c>
      <c r="F10675" s="22" t="s">
        <v>141</v>
      </c>
      <c r="G10675" s="9">
        <v>25.29</v>
      </c>
      <c r="H10675" s="22" t="s">
        <v>41</v>
      </c>
      <c r="I10675" s="28">
        <v>2.7</v>
      </c>
      <c r="J10675" s="28">
        <v>68.22</v>
      </c>
      <c r="K10675" s="40"/>
      <c r="L10675" s="40"/>
    </row>
    <row r="10676" spans="1:12">
      <c r="A10676" s="17">
        <v>45657</v>
      </c>
      <c r="B10676" s="22" t="s">
        <v>10</v>
      </c>
      <c r="C10676" s="22" t="s">
        <v>1794</v>
      </c>
      <c r="D10676" s="22" t="s">
        <v>11024</v>
      </c>
      <c r="E10676" s="22" t="s">
        <v>141</v>
      </c>
      <c r="F10676" s="22" t="s">
        <v>141</v>
      </c>
      <c r="G10676" s="9">
        <v>4.05</v>
      </c>
      <c r="H10676" s="22" t="s">
        <v>41</v>
      </c>
      <c r="I10676" s="28">
        <v>3.12</v>
      </c>
      <c r="J10676" s="28">
        <v>12.64</v>
      </c>
      <c r="K10676" s="40"/>
      <c r="L10676" s="40"/>
    </row>
    <row r="10677" spans="1:12">
      <c r="A10677" s="17">
        <v>45657</v>
      </c>
      <c r="B10677" s="22" t="s">
        <v>10</v>
      </c>
      <c r="C10677" s="22" t="s">
        <v>1794</v>
      </c>
      <c r="D10677" s="22" t="s">
        <v>11025</v>
      </c>
      <c r="E10677" s="22" t="s">
        <v>141</v>
      </c>
      <c r="F10677" s="22" t="s">
        <v>141</v>
      </c>
      <c r="G10677" s="9">
        <v>3.875</v>
      </c>
      <c r="H10677" s="22" t="s">
        <v>41</v>
      </c>
      <c r="I10677" s="28">
        <v>3.12</v>
      </c>
      <c r="J10677" s="28">
        <v>12.1</v>
      </c>
      <c r="K10677" s="40"/>
      <c r="L10677" s="40"/>
    </row>
    <row r="10678" spans="1:12">
      <c r="A10678" s="17">
        <v>45657</v>
      </c>
      <c r="B10678" s="22" t="s">
        <v>10</v>
      </c>
      <c r="C10678" s="22" t="s">
        <v>1794</v>
      </c>
      <c r="D10678" s="22" t="s">
        <v>11026</v>
      </c>
      <c r="E10678" s="22" t="s">
        <v>141</v>
      </c>
      <c r="F10678" s="22" t="s">
        <v>141</v>
      </c>
      <c r="G10678" s="9">
        <v>1.175</v>
      </c>
      <c r="H10678" s="22" t="s">
        <v>41</v>
      </c>
      <c r="I10678" s="28">
        <v>3.12</v>
      </c>
      <c r="J10678" s="28">
        <v>3.67</v>
      </c>
      <c r="K10678" s="40"/>
      <c r="L10678" s="40"/>
    </row>
    <row r="10679" spans="1:12">
      <c r="A10679" s="17">
        <v>45657</v>
      </c>
      <c r="B10679" s="22" t="s">
        <v>10</v>
      </c>
      <c r="C10679" s="22" t="s">
        <v>1134</v>
      </c>
      <c r="D10679" s="22" t="s">
        <v>11027</v>
      </c>
      <c r="E10679" s="22" t="s">
        <v>141</v>
      </c>
      <c r="F10679" s="22" t="s">
        <v>141</v>
      </c>
      <c r="G10679" s="9">
        <v>2.35</v>
      </c>
      <c r="H10679" s="22" t="s">
        <v>41</v>
      </c>
      <c r="I10679" s="28">
        <v>3.77</v>
      </c>
      <c r="J10679" s="28">
        <v>8.85</v>
      </c>
      <c r="K10679" s="40"/>
      <c r="L10679" s="40"/>
    </row>
    <row r="10680" spans="1:12">
      <c r="A10680" s="17">
        <v>45657</v>
      </c>
      <c r="B10680" s="22" t="s">
        <v>10</v>
      </c>
      <c r="C10680" s="22" t="s">
        <v>1134</v>
      </c>
      <c r="D10680" s="22" t="s">
        <v>11028</v>
      </c>
      <c r="E10680" s="22" t="s">
        <v>141</v>
      </c>
      <c r="F10680" s="22" t="s">
        <v>141</v>
      </c>
      <c r="G10680" s="9">
        <v>2.4500000000000002</v>
      </c>
      <c r="H10680" s="22" t="s">
        <v>41</v>
      </c>
      <c r="I10680" s="28">
        <v>3.77</v>
      </c>
      <c r="J10680" s="28">
        <v>9.23</v>
      </c>
      <c r="K10680" s="40"/>
      <c r="L10680" s="40"/>
    </row>
    <row r="10681" spans="1:12">
      <c r="A10681" s="17">
        <v>45657</v>
      </c>
      <c r="B10681" s="22" t="s">
        <v>10</v>
      </c>
      <c r="C10681" s="22" t="s">
        <v>763</v>
      </c>
      <c r="D10681" s="22" t="s">
        <v>11029</v>
      </c>
      <c r="E10681" s="22" t="s">
        <v>141</v>
      </c>
      <c r="F10681" s="22" t="s">
        <v>141</v>
      </c>
      <c r="G10681" s="9">
        <v>156</v>
      </c>
      <c r="H10681" s="22" t="s">
        <v>41</v>
      </c>
      <c r="I10681" s="28">
        <v>5.24</v>
      </c>
      <c r="J10681" s="28">
        <v>818.17</v>
      </c>
      <c r="K10681" s="40"/>
      <c r="L10681" s="40"/>
    </row>
    <row r="10682" spans="1:12">
      <c r="A10682" s="17">
        <v>45657</v>
      </c>
      <c r="B10682" s="22" t="s">
        <v>10</v>
      </c>
      <c r="C10682" s="22" t="s">
        <v>761</v>
      </c>
      <c r="D10682" s="22" t="s">
        <v>11030</v>
      </c>
      <c r="E10682" s="22" t="s">
        <v>141</v>
      </c>
      <c r="F10682" s="22" t="s">
        <v>141</v>
      </c>
      <c r="G10682" s="9">
        <v>55</v>
      </c>
      <c r="H10682" s="22" t="s">
        <v>41</v>
      </c>
      <c r="I10682" s="28">
        <v>0</v>
      </c>
      <c r="J10682" s="28">
        <v>0</v>
      </c>
      <c r="K10682" s="40"/>
      <c r="L10682" s="40"/>
    </row>
    <row r="10683" spans="1:12">
      <c r="A10683" s="17">
        <v>45657</v>
      </c>
      <c r="B10683" s="22" t="s">
        <v>10</v>
      </c>
      <c r="C10683" s="22" t="s">
        <v>759</v>
      </c>
      <c r="D10683" s="22" t="s">
        <v>11031</v>
      </c>
      <c r="E10683" s="22" t="s">
        <v>141</v>
      </c>
      <c r="F10683" s="22" t="s">
        <v>141</v>
      </c>
      <c r="G10683" s="9">
        <v>38.35</v>
      </c>
      <c r="H10683" s="22" t="s">
        <v>41</v>
      </c>
      <c r="I10683" s="28">
        <v>4.7300000000000004</v>
      </c>
      <c r="J10683" s="28">
        <v>181.38</v>
      </c>
      <c r="K10683" s="40"/>
      <c r="L10683" s="40"/>
    </row>
    <row r="10684" spans="1:12">
      <c r="A10684" s="17">
        <v>45657</v>
      </c>
      <c r="B10684" s="22" t="s">
        <v>10</v>
      </c>
      <c r="C10684" s="22" t="s">
        <v>1789</v>
      </c>
      <c r="D10684" s="22" t="s">
        <v>11032</v>
      </c>
      <c r="E10684" s="22" t="s">
        <v>141</v>
      </c>
      <c r="F10684" s="22" t="s">
        <v>141</v>
      </c>
      <c r="G10684" s="9">
        <v>7.05</v>
      </c>
      <c r="H10684" s="22" t="s">
        <v>41</v>
      </c>
      <c r="I10684" s="28">
        <v>3.1</v>
      </c>
      <c r="J10684" s="28">
        <v>21.87</v>
      </c>
      <c r="K10684" s="40"/>
      <c r="L10684" s="40"/>
    </row>
    <row r="10685" spans="1:12">
      <c r="A10685" s="17">
        <v>45657</v>
      </c>
      <c r="B10685" s="22" t="s">
        <v>10</v>
      </c>
      <c r="C10685" s="22" t="s">
        <v>1789</v>
      </c>
      <c r="D10685" s="22" t="s">
        <v>11033</v>
      </c>
      <c r="E10685" s="22" t="s">
        <v>141</v>
      </c>
      <c r="F10685" s="22" t="s">
        <v>141</v>
      </c>
      <c r="G10685" s="9">
        <v>3.875</v>
      </c>
      <c r="H10685" s="22" t="s">
        <v>41</v>
      </c>
      <c r="I10685" s="28">
        <v>3.1</v>
      </c>
      <c r="J10685" s="28">
        <v>12.02</v>
      </c>
      <c r="K10685" s="40"/>
      <c r="L10685" s="40"/>
    </row>
    <row r="10686" spans="1:12">
      <c r="A10686" s="17">
        <v>45657</v>
      </c>
      <c r="B10686" s="22" t="s">
        <v>10</v>
      </c>
      <c r="C10686" s="22" t="s">
        <v>757</v>
      </c>
      <c r="D10686" s="22" t="s">
        <v>11034</v>
      </c>
      <c r="E10686" s="22" t="s">
        <v>65</v>
      </c>
      <c r="F10686" s="22" t="s">
        <v>66</v>
      </c>
      <c r="G10686" s="9">
        <v>34</v>
      </c>
      <c r="H10686" s="22" t="s">
        <v>15</v>
      </c>
      <c r="I10686" s="28">
        <v>76.930000000000007</v>
      </c>
      <c r="J10686" s="28">
        <v>2615.58</v>
      </c>
      <c r="K10686" s="40"/>
      <c r="L10686" s="40"/>
    </row>
    <row r="10687" spans="1:12">
      <c r="A10687" s="17">
        <v>45657</v>
      </c>
      <c r="B10687" s="22" t="s">
        <v>10</v>
      </c>
      <c r="C10687" s="22" t="s">
        <v>757</v>
      </c>
      <c r="D10687" s="22" t="s">
        <v>11035</v>
      </c>
      <c r="E10687" s="22" t="s">
        <v>65</v>
      </c>
      <c r="F10687" s="22" t="s">
        <v>66</v>
      </c>
      <c r="G10687" s="9">
        <v>3</v>
      </c>
      <c r="H10687" s="22" t="s">
        <v>15</v>
      </c>
      <c r="I10687" s="28">
        <v>79.260000000000005</v>
      </c>
      <c r="J10687" s="28">
        <v>237.78</v>
      </c>
      <c r="K10687" s="40"/>
      <c r="L10687" s="40"/>
    </row>
    <row r="10688" spans="1:12">
      <c r="A10688" s="17">
        <v>45657</v>
      </c>
      <c r="B10688" s="22" t="s">
        <v>10</v>
      </c>
      <c r="C10688" s="22" t="s">
        <v>1007</v>
      </c>
      <c r="D10688" s="22" t="s">
        <v>11036</v>
      </c>
      <c r="E10688" s="22" t="s">
        <v>65</v>
      </c>
      <c r="F10688" s="22" t="s">
        <v>72</v>
      </c>
      <c r="G10688" s="9">
        <v>11</v>
      </c>
      <c r="H10688" s="22" t="s">
        <v>15</v>
      </c>
      <c r="I10688" s="28">
        <v>72.05</v>
      </c>
      <c r="J10688" s="28">
        <v>792.6</v>
      </c>
      <c r="K10688" s="40"/>
      <c r="L10688" s="40"/>
    </row>
    <row r="10689" spans="1:12">
      <c r="A10689" s="17">
        <v>45657</v>
      </c>
      <c r="B10689" s="22" t="s">
        <v>10</v>
      </c>
      <c r="C10689" s="22" t="s">
        <v>1007</v>
      </c>
      <c r="D10689" s="22" t="s">
        <v>11037</v>
      </c>
      <c r="E10689" s="22" t="s">
        <v>65</v>
      </c>
      <c r="F10689" s="22" t="s">
        <v>72</v>
      </c>
      <c r="G10689" s="9">
        <v>10</v>
      </c>
      <c r="H10689" s="22" t="s">
        <v>15</v>
      </c>
      <c r="I10689" s="28">
        <v>79.260000000000005</v>
      </c>
      <c r="J10689" s="28">
        <v>792.6</v>
      </c>
      <c r="K10689" s="40"/>
      <c r="L10689" s="40"/>
    </row>
    <row r="10690" spans="1:12">
      <c r="A10690" s="17">
        <v>45657</v>
      </c>
      <c r="B10690" s="22" t="s">
        <v>10</v>
      </c>
      <c r="C10690" s="22" t="s">
        <v>474</v>
      </c>
      <c r="D10690" s="22" t="s">
        <v>11038</v>
      </c>
      <c r="E10690" s="22" t="s">
        <v>58</v>
      </c>
      <c r="F10690" s="22" t="s">
        <v>268</v>
      </c>
      <c r="G10690" s="9">
        <v>7708</v>
      </c>
      <c r="H10690" s="22" t="s">
        <v>15</v>
      </c>
      <c r="I10690" s="28">
        <v>0.35</v>
      </c>
      <c r="J10690" s="28">
        <v>2697.8</v>
      </c>
      <c r="K10690" s="40"/>
      <c r="L10690" s="40"/>
    </row>
    <row r="10691" spans="1:12">
      <c r="A10691" s="17">
        <v>45688</v>
      </c>
      <c r="B10691" s="22" t="s">
        <v>10</v>
      </c>
      <c r="C10691" s="22" t="s">
        <v>216</v>
      </c>
      <c r="D10691" s="22" t="s">
        <v>11039</v>
      </c>
      <c r="E10691" s="22" t="s">
        <v>58</v>
      </c>
      <c r="F10691" s="22" t="s">
        <v>168</v>
      </c>
      <c r="H10691" s="22" t="s">
        <v>15</v>
      </c>
      <c r="K10691" s="40"/>
      <c r="L10691" s="40"/>
    </row>
    <row r="10692" spans="1:12">
      <c r="A10692" s="17">
        <v>45688</v>
      </c>
      <c r="B10692" s="22" t="s">
        <v>10</v>
      </c>
      <c r="C10692" s="22" t="s">
        <v>216</v>
      </c>
      <c r="D10692" s="22" t="s">
        <v>11040</v>
      </c>
      <c r="E10692" s="22" t="s">
        <v>58</v>
      </c>
      <c r="F10692" s="22" t="s">
        <v>168</v>
      </c>
      <c r="H10692" s="22" t="s">
        <v>15</v>
      </c>
      <c r="K10692" s="40"/>
      <c r="L10692" s="40"/>
    </row>
    <row r="10693" spans="1:12">
      <c r="A10693" s="17">
        <v>45688</v>
      </c>
      <c r="B10693" s="22" t="s">
        <v>10</v>
      </c>
      <c r="C10693" s="22" t="s">
        <v>216</v>
      </c>
      <c r="D10693" s="22" t="s">
        <v>11041</v>
      </c>
      <c r="E10693" s="22" t="s">
        <v>58</v>
      </c>
      <c r="F10693" s="22" t="s">
        <v>168</v>
      </c>
      <c r="H10693" s="22" t="s">
        <v>15</v>
      </c>
      <c r="K10693" s="40"/>
      <c r="L10693" s="40"/>
    </row>
    <row r="10694" spans="1:12">
      <c r="A10694" s="17">
        <v>45688</v>
      </c>
      <c r="B10694" s="22" t="s">
        <v>10</v>
      </c>
      <c r="C10694" s="22" t="s">
        <v>216</v>
      </c>
      <c r="D10694" s="22" t="s">
        <v>11042</v>
      </c>
      <c r="E10694" s="22" t="s">
        <v>58</v>
      </c>
      <c r="F10694" s="22" t="s">
        <v>168</v>
      </c>
      <c r="H10694" s="22" t="s">
        <v>15</v>
      </c>
      <c r="K10694" s="40"/>
      <c r="L10694" s="40"/>
    </row>
    <row r="10695" spans="1:12">
      <c r="A10695" s="17">
        <v>45688</v>
      </c>
      <c r="B10695" s="22" t="s">
        <v>10</v>
      </c>
      <c r="C10695" s="22" t="s">
        <v>211</v>
      </c>
      <c r="D10695" s="22" t="s">
        <v>11043</v>
      </c>
      <c r="E10695" s="22" t="s">
        <v>58</v>
      </c>
      <c r="F10695" s="22" t="s">
        <v>168</v>
      </c>
      <c r="H10695" s="22" t="s">
        <v>15</v>
      </c>
      <c r="K10695" s="40"/>
      <c r="L10695" s="40"/>
    </row>
    <row r="10696" spans="1:12">
      <c r="A10696" s="17">
        <v>45688</v>
      </c>
      <c r="B10696" s="22" t="s">
        <v>10</v>
      </c>
      <c r="C10696" s="22" t="s">
        <v>208</v>
      </c>
      <c r="D10696" s="22" t="s">
        <v>11044</v>
      </c>
      <c r="E10696" s="22" t="s">
        <v>58</v>
      </c>
      <c r="F10696" s="22" t="s">
        <v>168</v>
      </c>
      <c r="H10696" s="22" t="s">
        <v>15</v>
      </c>
      <c r="K10696" s="40"/>
      <c r="L10696" s="40"/>
    </row>
    <row r="10697" spans="1:12">
      <c r="A10697" s="17">
        <v>45688</v>
      </c>
      <c r="B10697" s="22" t="s">
        <v>10</v>
      </c>
      <c r="C10697" s="22" t="s">
        <v>208</v>
      </c>
      <c r="D10697" s="22" t="s">
        <v>11045</v>
      </c>
      <c r="E10697" s="22" t="s">
        <v>58</v>
      </c>
      <c r="F10697" s="22" t="s">
        <v>168</v>
      </c>
      <c r="H10697" s="22" t="s">
        <v>15</v>
      </c>
      <c r="K10697" s="40"/>
      <c r="L10697" s="40"/>
    </row>
    <row r="10698" spans="1:12">
      <c r="A10698" s="17">
        <v>45688</v>
      </c>
      <c r="B10698" s="22" t="s">
        <v>10</v>
      </c>
      <c r="C10698" s="22" t="s">
        <v>208</v>
      </c>
      <c r="D10698" s="22" t="s">
        <v>11046</v>
      </c>
      <c r="E10698" s="22" t="s">
        <v>58</v>
      </c>
      <c r="F10698" s="22" t="s">
        <v>168</v>
      </c>
      <c r="H10698" s="22" t="s">
        <v>15</v>
      </c>
      <c r="K10698" s="40"/>
      <c r="L10698" s="40"/>
    </row>
    <row r="10699" spans="1:12">
      <c r="A10699" s="17">
        <v>45688</v>
      </c>
      <c r="B10699" s="22" t="s">
        <v>10</v>
      </c>
      <c r="C10699" s="22" t="s">
        <v>208</v>
      </c>
      <c r="D10699" s="22" t="s">
        <v>11047</v>
      </c>
      <c r="E10699" s="22" t="s">
        <v>58</v>
      </c>
      <c r="F10699" s="22" t="s">
        <v>168</v>
      </c>
      <c r="H10699" s="22" t="s">
        <v>15</v>
      </c>
      <c r="K10699" s="40"/>
      <c r="L10699" s="40"/>
    </row>
    <row r="10700" spans="1:12">
      <c r="A10700" s="17">
        <v>45688</v>
      </c>
      <c r="B10700" s="22" t="s">
        <v>10</v>
      </c>
      <c r="C10700" s="22" t="s">
        <v>410</v>
      </c>
      <c r="D10700" s="22" t="s">
        <v>11048</v>
      </c>
      <c r="E10700" s="22" t="s">
        <v>58</v>
      </c>
      <c r="F10700" s="22" t="s">
        <v>168</v>
      </c>
      <c r="H10700" s="22" t="s">
        <v>15</v>
      </c>
      <c r="K10700" s="40"/>
      <c r="L10700" s="40"/>
    </row>
    <row r="10701" spans="1:12">
      <c r="A10701" s="17">
        <v>45688</v>
      </c>
      <c r="B10701" s="22" t="s">
        <v>10</v>
      </c>
      <c r="C10701" s="22" t="s">
        <v>410</v>
      </c>
      <c r="D10701" s="22" t="s">
        <v>11049</v>
      </c>
      <c r="E10701" s="22" t="s">
        <v>58</v>
      </c>
      <c r="F10701" s="22" t="s">
        <v>168</v>
      </c>
      <c r="H10701" s="22" t="s">
        <v>15</v>
      </c>
      <c r="K10701" s="40"/>
      <c r="L10701" s="40"/>
    </row>
    <row r="10702" spans="1:12">
      <c r="A10702" s="17">
        <v>45688</v>
      </c>
      <c r="B10702" s="22" t="s">
        <v>10</v>
      </c>
      <c r="C10702" s="22" t="s">
        <v>206</v>
      </c>
      <c r="D10702" s="22" t="s">
        <v>11050</v>
      </c>
      <c r="E10702" s="22" t="s">
        <v>58</v>
      </c>
      <c r="F10702" s="22" t="s">
        <v>168</v>
      </c>
      <c r="H10702" s="22" t="s">
        <v>15</v>
      </c>
      <c r="K10702" s="40"/>
      <c r="L10702" s="40"/>
    </row>
    <row r="10703" spans="1:12">
      <c r="A10703" s="17">
        <v>45688</v>
      </c>
      <c r="B10703" s="22" t="s">
        <v>10</v>
      </c>
      <c r="C10703" s="22" t="s">
        <v>206</v>
      </c>
      <c r="D10703" s="22" t="s">
        <v>11051</v>
      </c>
      <c r="E10703" s="22" t="s">
        <v>58</v>
      </c>
      <c r="F10703" s="22" t="s">
        <v>168</v>
      </c>
      <c r="H10703" s="22" t="s">
        <v>15</v>
      </c>
      <c r="K10703" s="40"/>
      <c r="L10703" s="40"/>
    </row>
    <row r="10704" spans="1:12">
      <c r="A10704" s="17">
        <v>45688</v>
      </c>
      <c r="B10704" s="22" t="s">
        <v>10</v>
      </c>
      <c r="C10704" s="22" t="s">
        <v>206</v>
      </c>
      <c r="D10704" s="22" t="s">
        <v>11052</v>
      </c>
      <c r="E10704" s="22" t="s">
        <v>58</v>
      </c>
      <c r="F10704" s="22" t="s">
        <v>168</v>
      </c>
      <c r="H10704" s="22" t="s">
        <v>15</v>
      </c>
      <c r="K10704" s="40"/>
      <c r="L10704" s="40"/>
    </row>
    <row r="10705" spans="1:12">
      <c r="A10705" s="17">
        <v>45688</v>
      </c>
      <c r="B10705" s="22" t="s">
        <v>10</v>
      </c>
      <c r="C10705" s="22" t="s">
        <v>206</v>
      </c>
      <c r="D10705" s="22" t="s">
        <v>11053</v>
      </c>
      <c r="E10705" s="22" t="s">
        <v>58</v>
      </c>
      <c r="F10705" s="22" t="s">
        <v>168</v>
      </c>
      <c r="H10705" s="22" t="s">
        <v>15</v>
      </c>
      <c r="K10705" s="40"/>
      <c r="L10705" s="40"/>
    </row>
    <row r="10706" spans="1:12">
      <c r="A10706" s="17">
        <v>45688</v>
      </c>
      <c r="B10706" s="22" t="s">
        <v>10</v>
      </c>
      <c r="C10706" s="22" t="s">
        <v>206</v>
      </c>
      <c r="D10706" s="22" t="s">
        <v>11054</v>
      </c>
      <c r="E10706" s="22" t="s">
        <v>58</v>
      </c>
      <c r="F10706" s="22" t="s">
        <v>168</v>
      </c>
      <c r="H10706" s="22" t="s">
        <v>15</v>
      </c>
      <c r="K10706" s="40"/>
      <c r="L10706" s="40"/>
    </row>
    <row r="10707" spans="1:12">
      <c r="A10707" s="17">
        <v>45688</v>
      </c>
      <c r="B10707" s="22" t="s">
        <v>10</v>
      </c>
      <c r="C10707" s="22" t="s">
        <v>206</v>
      </c>
      <c r="D10707" s="22" t="s">
        <v>11055</v>
      </c>
      <c r="E10707" s="22" t="s">
        <v>58</v>
      </c>
      <c r="F10707" s="22" t="s">
        <v>168</v>
      </c>
      <c r="H10707" s="22" t="s">
        <v>15</v>
      </c>
      <c r="K10707" s="40"/>
      <c r="L10707" s="40"/>
    </row>
    <row r="10708" spans="1:12">
      <c r="A10708" s="17">
        <v>45688</v>
      </c>
      <c r="B10708" s="22" t="s">
        <v>10</v>
      </c>
      <c r="C10708" s="22" t="s">
        <v>206</v>
      </c>
      <c r="D10708" s="22" t="s">
        <v>11056</v>
      </c>
      <c r="E10708" s="22" t="s">
        <v>58</v>
      </c>
      <c r="F10708" s="22" t="s">
        <v>168</v>
      </c>
      <c r="H10708" s="22" t="s">
        <v>15</v>
      </c>
      <c r="K10708" s="40"/>
      <c r="L10708" s="40"/>
    </row>
    <row r="10709" spans="1:12">
      <c r="A10709" s="17">
        <v>45688</v>
      </c>
      <c r="B10709" s="22" t="s">
        <v>10</v>
      </c>
      <c r="C10709" s="22" t="s">
        <v>206</v>
      </c>
      <c r="D10709" s="22" t="s">
        <v>11057</v>
      </c>
      <c r="E10709" s="22" t="s">
        <v>58</v>
      </c>
      <c r="F10709" s="22" t="s">
        <v>168</v>
      </c>
      <c r="H10709" s="22" t="s">
        <v>15</v>
      </c>
      <c r="K10709" s="40"/>
      <c r="L10709" s="40"/>
    </row>
    <row r="10710" spans="1:12">
      <c r="A10710" s="17">
        <v>45688</v>
      </c>
      <c r="B10710" s="22" t="s">
        <v>10</v>
      </c>
      <c r="C10710" s="22" t="s">
        <v>206</v>
      </c>
      <c r="D10710" s="22" t="s">
        <v>11058</v>
      </c>
      <c r="E10710" s="22" t="s">
        <v>58</v>
      </c>
      <c r="F10710" s="22" t="s">
        <v>168</v>
      </c>
      <c r="H10710" s="22" t="s">
        <v>15</v>
      </c>
      <c r="K10710" s="40"/>
      <c r="L10710" s="40"/>
    </row>
    <row r="10711" spans="1:12">
      <c r="A10711" s="17">
        <v>45688</v>
      </c>
      <c r="B10711" s="22" t="s">
        <v>10</v>
      </c>
      <c r="C10711" s="22" t="s">
        <v>206</v>
      </c>
      <c r="D10711" s="22" t="s">
        <v>11059</v>
      </c>
      <c r="E10711" s="22" t="s">
        <v>58</v>
      </c>
      <c r="F10711" s="22" t="s">
        <v>168</v>
      </c>
      <c r="H10711" s="22" t="s">
        <v>15</v>
      </c>
      <c r="K10711" s="40"/>
      <c r="L10711" s="40"/>
    </row>
    <row r="10712" spans="1:12">
      <c r="A10712" s="17">
        <v>45688</v>
      </c>
      <c r="B10712" s="22" t="s">
        <v>10</v>
      </c>
      <c r="C10712" s="22" t="s">
        <v>206</v>
      </c>
      <c r="D10712" s="22" t="s">
        <v>11060</v>
      </c>
      <c r="E10712" s="22" t="s">
        <v>58</v>
      </c>
      <c r="F10712" s="22" t="s">
        <v>168</v>
      </c>
      <c r="H10712" s="22" t="s">
        <v>15</v>
      </c>
      <c r="K10712" s="40"/>
      <c r="L10712" s="40"/>
    </row>
    <row r="10713" spans="1:12">
      <c r="A10713" s="17">
        <v>45688</v>
      </c>
      <c r="B10713" s="22" t="s">
        <v>10</v>
      </c>
      <c r="C10713" s="22" t="s">
        <v>202</v>
      </c>
      <c r="D10713" s="22" t="s">
        <v>11061</v>
      </c>
      <c r="E10713" s="22" t="s">
        <v>58</v>
      </c>
      <c r="F10713" s="22" t="s">
        <v>168</v>
      </c>
      <c r="H10713" s="22" t="s">
        <v>15</v>
      </c>
      <c r="K10713" s="40"/>
      <c r="L10713" s="40"/>
    </row>
    <row r="10714" spans="1:12">
      <c r="A10714" s="17">
        <v>45688</v>
      </c>
      <c r="B10714" s="22" t="s">
        <v>10</v>
      </c>
      <c r="C10714" s="22" t="s">
        <v>202</v>
      </c>
      <c r="D10714" s="22" t="s">
        <v>11062</v>
      </c>
      <c r="E10714" s="22" t="s">
        <v>58</v>
      </c>
      <c r="F10714" s="22" t="s">
        <v>168</v>
      </c>
      <c r="H10714" s="22" t="s">
        <v>15</v>
      </c>
      <c r="K10714" s="40"/>
      <c r="L10714" s="40"/>
    </row>
    <row r="10715" spans="1:12">
      <c r="A10715" s="17">
        <v>45688</v>
      </c>
      <c r="B10715" s="22" t="s">
        <v>10</v>
      </c>
      <c r="C10715" s="22" t="s">
        <v>202</v>
      </c>
      <c r="D10715" s="22" t="s">
        <v>11063</v>
      </c>
      <c r="E10715" s="22" t="s">
        <v>58</v>
      </c>
      <c r="F10715" s="22" t="s">
        <v>168</v>
      </c>
      <c r="H10715" s="22" t="s">
        <v>15</v>
      </c>
      <c r="K10715" s="40"/>
      <c r="L10715" s="40"/>
    </row>
    <row r="10716" spans="1:12">
      <c r="A10716" s="17">
        <v>45688</v>
      </c>
      <c r="B10716" s="22" t="s">
        <v>10</v>
      </c>
      <c r="C10716" s="22" t="s">
        <v>202</v>
      </c>
      <c r="D10716" s="22" t="s">
        <v>11064</v>
      </c>
      <c r="E10716" s="22" t="s">
        <v>58</v>
      </c>
      <c r="F10716" s="22" t="s">
        <v>168</v>
      </c>
      <c r="H10716" s="22" t="s">
        <v>15</v>
      </c>
      <c r="K10716" s="40"/>
      <c r="L10716" s="40"/>
    </row>
    <row r="10717" spans="1:12">
      <c r="A10717" s="17">
        <v>45688</v>
      </c>
      <c r="B10717" s="22" t="s">
        <v>10</v>
      </c>
      <c r="C10717" s="22" t="s">
        <v>582</v>
      </c>
      <c r="D10717" s="22" t="s">
        <v>11065</v>
      </c>
      <c r="E10717" s="22" t="s">
        <v>58</v>
      </c>
      <c r="F10717" s="22" t="s">
        <v>168</v>
      </c>
      <c r="H10717" s="22" t="s">
        <v>15</v>
      </c>
      <c r="K10717" s="40"/>
      <c r="L10717" s="40"/>
    </row>
    <row r="10718" spans="1:12">
      <c r="A10718" s="17">
        <v>45688</v>
      </c>
      <c r="B10718" s="22" t="s">
        <v>10</v>
      </c>
      <c r="C10718" s="22" t="s">
        <v>582</v>
      </c>
      <c r="D10718" s="22" t="s">
        <v>11066</v>
      </c>
      <c r="E10718" s="22" t="s">
        <v>58</v>
      </c>
      <c r="F10718" s="22" t="s">
        <v>168</v>
      </c>
      <c r="H10718" s="22" t="s">
        <v>15</v>
      </c>
      <c r="K10718" s="40"/>
      <c r="L10718" s="40"/>
    </row>
    <row r="10719" spans="1:12">
      <c r="A10719" s="17">
        <v>45688</v>
      </c>
      <c r="B10719" s="22" t="s">
        <v>10</v>
      </c>
      <c r="C10719" s="22" t="s">
        <v>700</v>
      </c>
      <c r="D10719" s="22" t="s">
        <v>11067</v>
      </c>
      <c r="E10719" s="22" t="s">
        <v>58</v>
      </c>
      <c r="F10719" s="22" t="s">
        <v>168</v>
      </c>
      <c r="G10719" s="9">
        <v>11050</v>
      </c>
      <c r="H10719" s="22" t="s">
        <v>15</v>
      </c>
      <c r="I10719" s="28">
        <v>0.01</v>
      </c>
      <c r="J10719" s="28">
        <v>88.4</v>
      </c>
      <c r="K10719" s="40"/>
      <c r="L10719" s="40"/>
    </row>
    <row r="10720" spans="1:12">
      <c r="A10720" s="17">
        <v>45688</v>
      </c>
      <c r="B10720" s="22" t="s">
        <v>10</v>
      </c>
      <c r="C10720" s="22" t="s">
        <v>703</v>
      </c>
      <c r="D10720" s="22" t="s">
        <v>11068</v>
      </c>
      <c r="E10720" s="22" t="s">
        <v>58</v>
      </c>
      <c r="F10720" s="22" t="s">
        <v>168</v>
      </c>
      <c r="G10720" s="9">
        <v>250</v>
      </c>
      <c r="H10720" s="22" t="s">
        <v>15</v>
      </c>
      <c r="I10720" s="28">
        <v>0.01</v>
      </c>
      <c r="J10720" s="28">
        <v>2</v>
      </c>
      <c r="K10720" s="40"/>
      <c r="L10720" s="40"/>
    </row>
    <row r="10721" spans="1:12">
      <c r="A10721" s="17">
        <v>45688</v>
      </c>
      <c r="B10721" s="22" t="s">
        <v>10</v>
      </c>
      <c r="C10721" s="22" t="s">
        <v>703</v>
      </c>
      <c r="D10721" s="22" t="s">
        <v>11069</v>
      </c>
      <c r="E10721" s="22" t="s">
        <v>58</v>
      </c>
      <c r="F10721" s="22" t="s">
        <v>168</v>
      </c>
      <c r="G10721" s="9">
        <v>1300</v>
      </c>
      <c r="H10721" s="22" t="s">
        <v>15</v>
      </c>
      <c r="I10721" s="28">
        <v>0.01</v>
      </c>
      <c r="J10721" s="28">
        <v>10.4</v>
      </c>
      <c r="K10721" s="40"/>
      <c r="L10721" s="40"/>
    </row>
    <row r="10722" spans="1:12">
      <c r="A10722" s="17">
        <v>45688</v>
      </c>
      <c r="B10722" s="22" t="s">
        <v>10</v>
      </c>
      <c r="C10722" s="22" t="s">
        <v>573</v>
      </c>
      <c r="D10722" s="22" t="s">
        <v>11070</v>
      </c>
      <c r="E10722" s="22" t="s">
        <v>58</v>
      </c>
      <c r="F10722" s="22" t="s">
        <v>168</v>
      </c>
      <c r="G10722" s="9">
        <v>80530</v>
      </c>
      <c r="H10722" s="22" t="s">
        <v>15</v>
      </c>
      <c r="I10722" s="28">
        <v>0.01</v>
      </c>
      <c r="J10722" s="28">
        <v>644.24</v>
      </c>
      <c r="K10722" s="40"/>
      <c r="L10722" s="40"/>
    </row>
    <row r="10723" spans="1:12">
      <c r="A10723" s="17">
        <v>45688</v>
      </c>
      <c r="B10723" s="22" t="s">
        <v>10</v>
      </c>
      <c r="C10723" s="22" t="s">
        <v>573</v>
      </c>
      <c r="D10723" s="22" t="s">
        <v>11071</v>
      </c>
      <c r="E10723" s="22" t="s">
        <v>58</v>
      </c>
      <c r="F10723" s="22" t="s">
        <v>168</v>
      </c>
      <c r="G10723" s="9">
        <v>2474</v>
      </c>
      <c r="H10723" s="22" t="s">
        <v>15</v>
      </c>
      <c r="I10723" s="28">
        <v>0.01</v>
      </c>
      <c r="J10723" s="28">
        <v>19.8</v>
      </c>
      <c r="K10723" s="40"/>
      <c r="L10723" s="40"/>
    </row>
    <row r="10724" spans="1:12">
      <c r="A10724" s="17">
        <v>45688</v>
      </c>
      <c r="B10724" s="22" t="s">
        <v>10</v>
      </c>
      <c r="C10724" s="22" t="s">
        <v>573</v>
      </c>
      <c r="D10724" s="22" t="s">
        <v>11072</v>
      </c>
      <c r="E10724" s="22" t="s">
        <v>58</v>
      </c>
      <c r="F10724" s="22" t="s">
        <v>168</v>
      </c>
      <c r="G10724" s="9">
        <v>16250</v>
      </c>
      <c r="H10724" s="22" t="s">
        <v>15</v>
      </c>
      <c r="I10724" s="28">
        <v>0.01</v>
      </c>
      <c r="J10724" s="28">
        <v>130</v>
      </c>
      <c r="K10724" s="40"/>
      <c r="L10724" s="40"/>
    </row>
    <row r="10725" spans="1:12">
      <c r="A10725" s="17">
        <v>45688</v>
      </c>
      <c r="B10725" s="22" t="s">
        <v>10</v>
      </c>
      <c r="C10725" s="22" t="s">
        <v>571</v>
      </c>
      <c r="D10725" s="22" t="s">
        <v>11073</v>
      </c>
      <c r="E10725" s="22" t="s">
        <v>58</v>
      </c>
      <c r="F10725" s="22" t="s">
        <v>168</v>
      </c>
      <c r="G10725" s="9">
        <v>650</v>
      </c>
      <c r="H10725" s="22" t="s">
        <v>15</v>
      </c>
      <c r="I10725" s="28">
        <v>0.01</v>
      </c>
      <c r="J10725" s="28">
        <v>5.2</v>
      </c>
      <c r="K10725" s="40"/>
      <c r="L10725" s="40"/>
    </row>
    <row r="10726" spans="1:12">
      <c r="A10726" s="17">
        <v>45688</v>
      </c>
      <c r="B10726" s="22" t="s">
        <v>10</v>
      </c>
      <c r="C10726" s="22" t="s">
        <v>571</v>
      </c>
      <c r="D10726" s="22" t="s">
        <v>11074</v>
      </c>
      <c r="E10726" s="22" t="s">
        <v>58</v>
      </c>
      <c r="F10726" s="22" t="s">
        <v>168</v>
      </c>
      <c r="G10726" s="9">
        <v>16250</v>
      </c>
      <c r="H10726" s="22" t="s">
        <v>15</v>
      </c>
      <c r="I10726" s="28">
        <v>0.01</v>
      </c>
      <c r="J10726" s="28">
        <v>130</v>
      </c>
      <c r="K10726" s="40"/>
      <c r="L10726" s="40"/>
    </row>
    <row r="10727" spans="1:12">
      <c r="A10727" s="17">
        <v>45688</v>
      </c>
      <c r="B10727" s="22" t="s">
        <v>10</v>
      </c>
      <c r="C10727" s="22" t="s">
        <v>191</v>
      </c>
      <c r="D10727" s="22" t="s">
        <v>11075</v>
      </c>
      <c r="E10727" s="22" t="s">
        <v>58</v>
      </c>
      <c r="F10727" s="22" t="s">
        <v>168</v>
      </c>
      <c r="G10727" s="9">
        <v>15000</v>
      </c>
      <c r="H10727" s="22" t="s">
        <v>15</v>
      </c>
      <c r="I10727" s="28">
        <v>0.01</v>
      </c>
      <c r="J10727" s="28">
        <v>120</v>
      </c>
      <c r="K10727" s="40"/>
      <c r="L10727" s="40"/>
    </row>
    <row r="10728" spans="1:12">
      <c r="A10728" s="17">
        <v>45688</v>
      </c>
      <c r="B10728" s="22" t="s">
        <v>10</v>
      </c>
      <c r="C10728" s="22" t="s">
        <v>191</v>
      </c>
      <c r="D10728" s="22" t="s">
        <v>11076</v>
      </c>
      <c r="E10728" s="22" t="s">
        <v>58</v>
      </c>
      <c r="F10728" s="22" t="s">
        <v>168</v>
      </c>
      <c r="G10728" s="9">
        <v>65000</v>
      </c>
      <c r="H10728" s="22" t="s">
        <v>15</v>
      </c>
      <c r="I10728" s="28">
        <v>0.01</v>
      </c>
      <c r="J10728" s="28">
        <v>520</v>
      </c>
      <c r="K10728" s="40"/>
      <c r="L10728" s="40"/>
    </row>
    <row r="10729" spans="1:12">
      <c r="A10729" s="17">
        <v>45688</v>
      </c>
      <c r="B10729" s="22" t="s">
        <v>10</v>
      </c>
      <c r="C10729" s="22" t="s">
        <v>191</v>
      </c>
      <c r="D10729" s="22" t="s">
        <v>11077</v>
      </c>
      <c r="E10729" s="22" t="s">
        <v>58</v>
      </c>
      <c r="F10729" s="22" t="s">
        <v>168</v>
      </c>
      <c r="G10729" s="9">
        <v>39000</v>
      </c>
      <c r="H10729" s="22" t="s">
        <v>15</v>
      </c>
      <c r="I10729" s="28">
        <v>0.01</v>
      </c>
      <c r="J10729" s="28">
        <v>312</v>
      </c>
      <c r="K10729" s="40"/>
      <c r="L10729" s="40"/>
    </row>
    <row r="10730" spans="1:12">
      <c r="A10730" s="17">
        <v>45688</v>
      </c>
      <c r="B10730" s="22" t="s">
        <v>10</v>
      </c>
      <c r="C10730" s="22" t="s">
        <v>191</v>
      </c>
      <c r="D10730" s="22" t="s">
        <v>11078</v>
      </c>
      <c r="E10730" s="22" t="s">
        <v>58</v>
      </c>
      <c r="F10730" s="22" t="s">
        <v>168</v>
      </c>
      <c r="G10730" s="9">
        <v>32500</v>
      </c>
      <c r="H10730" s="22" t="s">
        <v>15</v>
      </c>
      <c r="I10730" s="28">
        <v>0.01</v>
      </c>
      <c r="J10730" s="28">
        <v>260</v>
      </c>
      <c r="K10730" s="40"/>
      <c r="L10730" s="40"/>
    </row>
    <row r="10731" spans="1:12">
      <c r="A10731" s="17">
        <v>45688</v>
      </c>
      <c r="B10731" s="22" t="s">
        <v>10</v>
      </c>
      <c r="C10731" s="22" t="s">
        <v>191</v>
      </c>
      <c r="D10731" s="22" t="s">
        <v>11079</v>
      </c>
      <c r="E10731" s="22" t="s">
        <v>58</v>
      </c>
      <c r="F10731" s="22" t="s">
        <v>168</v>
      </c>
      <c r="G10731" s="9">
        <v>48750</v>
      </c>
      <c r="H10731" s="22" t="s">
        <v>15</v>
      </c>
      <c r="I10731" s="28">
        <v>0.01</v>
      </c>
      <c r="J10731" s="28">
        <v>390</v>
      </c>
      <c r="K10731" s="40"/>
      <c r="L10731" s="40"/>
    </row>
    <row r="10732" spans="1:12">
      <c r="A10732" s="17">
        <v>45688</v>
      </c>
      <c r="B10732" s="22" t="s">
        <v>10</v>
      </c>
      <c r="C10732" s="22" t="s">
        <v>191</v>
      </c>
      <c r="D10732" s="22" t="s">
        <v>11080</v>
      </c>
      <c r="E10732" s="22" t="s">
        <v>58</v>
      </c>
      <c r="F10732" s="22" t="s">
        <v>168</v>
      </c>
      <c r="G10732" s="9">
        <v>16250</v>
      </c>
      <c r="H10732" s="22" t="s">
        <v>15</v>
      </c>
      <c r="I10732" s="28">
        <v>0.01</v>
      </c>
      <c r="J10732" s="28">
        <v>130</v>
      </c>
      <c r="K10732" s="40"/>
      <c r="L10732" s="40"/>
    </row>
    <row r="10733" spans="1:12">
      <c r="A10733" s="17">
        <v>45688</v>
      </c>
      <c r="B10733" s="22" t="s">
        <v>10</v>
      </c>
      <c r="C10733" s="22" t="s">
        <v>187</v>
      </c>
      <c r="D10733" s="22" t="s">
        <v>11081</v>
      </c>
      <c r="E10733" s="22" t="s">
        <v>58</v>
      </c>
      <c r="F10733" s="22" t="s">
        <v>168</v>
      </c>
      <c r="G10733" s="9">
        <v>32500</v>
      </c>
      <c r="H10733" s="22" t="s">
        <v>15</v>
      </c>
      <c r="I10733" s="28">
        <v>0.01</v>
      </c>
      <c r="J10733" s="28">
        <v>260</v>
      </c>
      <c r="K10733" s="40"/>
      <c r="L10733" s="40"/>
    </row>
    <row r="10734" spans="1:12">
      <c r="A10734" s="17">
        <v>45688</v>
      </c>
      <c r="B10734" s="22" t="s">
        <v>10</v>
      </c>
      <c r="C10734" s="22" t="s">
        <v>187</v>
      </c>
      <c r="D10734" s="22" t="s">
        <v>11082</v>
      </c>
      <c r="E10734" s="22" t="s">
        <v>58</v>
      </c>
      <c r="F10734" s="22" t="s">
        <v>168</v>
      </c>
      <c r="G10734" s="9">
        <v>2874</v>
      </c>
      <c r="H10734" s="22" t="s">
        <v>15</v>
      </c>
      <c r="I10734" s="28">
        <v>0.01</v>
      </c>
      <c r="J10734" s="28">
        <v>22.99</v>
      </c>
      <c r="K10734" s="40"/>
      <c r="L10734" s="40"/>
    </row>
    <row r="10735" spans="1:12">
      <c r="A10735" s="17">
        <v>45688</v>
      </c>
      <c r="B10735" s="22" t="s">
        <v>10</v>
      </c>
      <c r="C10735" s="22" t="s">
        <v>187</v>
      </c>
      <c r="D10735" s="22" t="s">
        <v>11083</v>
      </c>
      <c r="E10735" s="22" t="s">
        <v>58</v>
      </c>
      <c r="F10735" s="22" t="s">
        <v>168</v>
      </c>
      <c r="G10735" s="9">
        <v>144</v>
      </c>
      <c r="H10735" s="22" t="s">
        <v>15</v>
      </c>
      <c r="I10735" s="28">
        <v>0.01</v>
      </c>
      <c r="J10735" s="28">
        <v>1.1499999999999999</v>
      </c>
      <c r="K10735" s="40"/>
      <c r="L10735" s="40"/>
    </row>
    <row r="10736" spans="1:12">
      <c r="A10736" s="17">
        <v>45688</v>
      </c>
      <c r="B10736" s="22" t="s">
        <v>10</v>
      </c>
      <c r="C10736" s="22" t="s">
        <v>5705</v>
      </c>
      <c r="D10736" s="22" t="s">
        <v>11084</v>
      </c>
      <c r="E10736" s="22" t="s">
        <v>58</v>
      </c>
      <c r="F10736" s="22" t="s">
        <v>168</v>
      </c>
      <c r="G10736" s="9">
        <v>18700</v>
      </c>
      <c r="H10736" s="22" t="s">
        <v>15</v>
      </c>
      <c r="I10736" s="28">
        <v>0.01</v>
      </c>
      <c r="J10736" s="28">
        <v>149.6</v>
      </c>
      <c r="K10736" s="40"/>
      <c r="L10736" s="40"/>
    </row>
    <row r="10737" spans="1:12">
      <c r="A10737" s="17">
        <v>45688</v>
      </c>
      <c r="B10737" s="22" t="s">
        <v>10</v>
      </c>
      <c r="C10737" s="22" t="s">
        <v>197</v>
      </c>
      <c r="D10737" s="22" t="s">
        <v>11085</v>
      </c>
      <c r="E10737" s="22" t="s">
        <v>58</v>
      </c>
      <c r="F10737" s="22" t="s">
        <v>168</v>
      </c>
      <c r="G10737" s="9">
        <v>70850</v>
      </c>
      <c r="H10737" s="22" t="s">
        <v>15</v>
      </c>
      <c r="I10737" s="28">
        <v>0.01</v>
      </c>
      <c r="J10737" s="28">
        <v>566.79999999999995</v>
      </c>
      <c r="K10737" s="40"/>
      <c r="L10737" s="40"/>
    </row>
    <row r="10738" spans="1:12">
      <c r="A10738" s="17">
        <v>45688</v>
      </c>
      <c r="B10738" s="22" t="s">
        <v>10</v>
      </c>
      <c r="C10738" s="22" t="s">
        <v>197</v>
      </c>
      <c r="D10738" s="22" t="s">
        <v>11086</v>
      </c>
      <c r="E10738" s="22" t="s">
        <v>58</v>
      </c>
      <c r="F10738" s="22" t="s">
        <v>168</v>
      </c>
      <c r="G10738" s="9">
        <v>3448</v>
      </c>
      <c r="H10738" s="22" t="s">
        <v>15</v>
      </c>
      <c r="I10738" s="28">
        <v>0.01</v>
      </c>
      <c r="J10738" s="28">
        <v>27.58</v>
      </c>
      <c r="K10738" s="40"/>
      <c r="L10738" s="40"/>
    </row>
    <row r="10739" spans="1:12">
      <c r="A10739" s="17">
        <v>45688</v>
      </c>
      <c r="B10739" s="22" t="s">
        <v>10</v>
      </c>
      <c r="C10739" s="22" t="s">
        <v>697</v>
      </c>
      <c r="D10739" s="22" t="s">
        <v>11087</v>
      </c>
      <c r="E10739" s="22" t="s">
        <v>58</v>
      </c>
      <c r="F10739" s="22" t="s">
        <v>168</v>
      </c>
      <c r="H10739" s="22" t="s">
        <v>15</v>
      </c>
      <c r="K10739" s="40"/>
      <c r="L10739" s="40"/>
    </row>
    <row r="10740" spans="1:12">
      <c r="A10740" s="17">
        <v>45688</v>
      </c>
      <c r="B10740" s="22" t="s">
        <v>10</v>
      </c>
      <c r="C10740" s="22" t="s">
        <v>575</v>
      </c>
      <c r="D10740" s="22" t="s">
        <v>11088</v>
      </c>
      <c r="E10740" s="22" t="s">
        <v>58</v>
      </c>
      <c r="F10740" s="22" t="s">
        <v>168</v>
      </c>
      <c r="H10740" s="22" t="s">
        <v>15</v>
      </c>
      <c r="K10740" s="40"/>
      <c r="L10740" s="40"/>
    </row>
    <row r="10741" spans="1:12">
      <c r="A10741" s="17">
        <v>45688</v>
      </c>
      <c r="B10741" s="22" t="s">
        <v>10</v>
      </c>
      <c r="C10741" s="22" t="s">
        <v>575</v>
      </c>
      <c r="D10741" s="22" t="s">
        <v>11089</v>
      </c>
      <c r="E10741" s="22" t="s">
        <v>58</v>
      </c>
      <c r="F10741" s="22" t="s">
        <v>168</v>
      </c>
      <c r="H10741" s="22" t="s">
        <v>15</v>
      </c>
      <c r="K10741" s="40"/>
      <c r="L10741" s="40"/>
    </row>
    <row r="10742" spans="1:12">
      <c r="A10742" s="17">
        <v>45688</v>
      </c>
      <c r="B10742" s="22" t="s">
        <v>10</v>
      </c>
      <c r="C10742" s="22" t="s">
        <v>700</v>
      </c>
      <c r="D10742" s="22" t="s">
        <v>11090</v>
      </c>
      <c r="E10742" s="22" t="s">
        <v>58</v>
      </c>
      <c r="F10742" s="22" t="s">
        <v>168</v>
      </c>
      <c r="H10742" s="22" t="s">
        <v>15</v>
      </c>
      <c r="K10742" s="40"/>
      <c r="L10742" s="40"/>
    </row>
    <row r="10743" spans="1:12">
      <c r="A10743" s="17">
        <v>45688</v>
      </c>
      <c r="B10743" s="22" t="s">
        <v>10</v>
      </c>
      <c r="C10743" s="22" t="s">
        <v>700</v>
      </c>
      <c r="D10743" s="22" t="s">
        <v>11091</v>
      </c>
      <c r="E10743" s="22" t="s">
        <v>58</v>
      </c>
      <c r="F10743" s="22" t="s">
        <v>168</v>
      </c>
      <c r="H10743" s="22" t="s">
        <v>15</v>
      </c>
      <c r="K10743" s="40"/>
      <c r="L10743" s="40"/>
    </row>
    <row r="10744" spans="1:12">
      <c r="A10744" s="17">
        <v>45688</v>
      </c>
      <c r="B10744" s="22" t="s">
        <v>10</v>
      </c>
      <c r="C10744" s="22" t="s">
        <v>700</v>
      </c>
      <c r="D10744" s="22" t="s">
        <v>11092</v>
      </c>
      <c r="E10744" s="22" t="s">
        <v>58</v>
      </c>
      <c r="F10744" s="22" t="s">
        <v>168</v>
      </c>
      <c r="H10744" s="22" t="s">
        <v>15</v>
      </c>
      <c r="K10744" s="40"/>
      <c r="L10744" s="40"/>
    </row>
    <row r="10745" spans="1:12">
      <c r="A10745" s="17">
        <v>45688</v>
      </c>
      <c r="B10745" s="22" t="s">
        <v>10</v>
      </c>
      <c r="C10745" s="22" t="s">
        <v>700</v>
      </c>
      <c r="D10745" s="22" t="s">
        <v>11093</v>
      </c>
      <c r="E10745" s="22" t="s">
        <v>58</v>
      </c>
      <c r="F10745" s="22" t="s">
        <v>168</v>
      </c>
      <c r="H10745" s="22" t="s">
        <v>15</v>
      </c>
      <c r="K10745" s="40"/>
      <c r="L10745" s="40"/>
    </row>
    <row r="10746" spans="1:12">
      <c r="A10746" s="17">
        <v>45688</v>
      </c>
      <c r="B10746" s="22" t="s">
        <v>10</v>
      </c>
      <c r="C10746" s="22" t="s">
        <v>700</v>
      </c>
      <c r="D10746" s="22" t="s">
        <v>11094</v>
      </c>
      <c r="E10746" s="22" t="s">
        <v>58</v>
      </c>
      <c r="F10746" s="22" t="s">
        <v>168</v>
      </c>
      <c r="H10746" s="22" t="s">
        <v>15</v>
      </c>
      <c r="K10746" s="40"/>
      <c r="L10746" s="40"/>
    </row>
    <row r="10747" spans="1:12">
      <c r="A10747" s="17">
        <v>45688</v>
      </c>
      <c r="B10747" s="22" t="s">
        <v>10</v>
      </c>
      <c r="C10747" s="22" t="s">
        <v>700</v>
      </c>
      <c r="D10747" s="22" t="s">
        <v>11095</v>
      </c>
      <c r="E10747" s="22" t="s">
        <v>58</v>
      </c>
      <c r="F10747" s="22" t="s">
        <v>168</v>
      </c>
      <c r="H10747" s="22" t="s">
        <v>15</v>
      </c>
      <c r="K10747" s="40"/>
      <c r="L10747" s="40"/>
    </row>
    <row r="10748" spans="1:12">
      <c r="A10748" s="17">
        <v>45688</v>
      </c>
      <c r="B10748" s="22" t="s">
        <v>10</v>
      </c>
      <c r="C10748" s="22" t="s">
        <v>700</v>
      </c>
      <c r="D10748" s="22" t="s">
        <v>11096</v>
      </c>
      <c r="E10748" s="22" t="s">
        <v>58</v>
      </c>
      <c r="F10748" s="22" t="s">
        <v>168</v>
      </c>
      <c r="H10748" s="22" t="s">
        <v>15</v>
      </c>
      <c r="K10748" s="40"/>
      <c r="L10748" s="40"/>
    </row>
    <row r="10749" spans="1:12">
      <c r="A10749" s="17">
        <v>45688</v>
      </c>
      <c r="B10749" s="22" t="s">
        <v>10</v>
      </c>
      <c r="C10749" s="22" t="s">
        <v>700</v>
      </c>
      <c r="D10749" s="22" t="s">
        <v>11097</v>
      </c>
      <c r="E10749" s="22" t="s">
        <v>58</v>
      </c>
      <c r="F10749" s="22" t="s">
        <v>168</v>
      </c>
      <c r="H10749" s="22" t="s">
        <v>15</v>
      </c>
      <c r="K10749" s="40"/>
      <c r="L10749" s="40"/>
    </row>
    <row r="10750" spans="1:12">
      <c r="A10750" s="17">
        <v>45688</v>
      </c>
      <c r="B10750" s="22" t="s">
        <v>10</v>
      </c>
      <c r="C10750" s="22" t="s">
        <v>700</v>
      </c>
      <c r="D10750" s="22" t="s">
        <v>11098</v>
      </c>
      <c r="E10750" s="22" t="s">
        <v>58</v>
      </c>
      <c r="F10750" s="22" t="s">
        <v>168</v>
      </c>
      <c r="H10750" s="22" t="s">
        <v>15</v>
      </c>
      <c r="K10750" s="40"/>
      <c r="L10750" s="40"/>
    </row>
    <row r="10751" spans="1:12">
      <c r="A10751" s="17">
        <v>45688</v>
      </c>
      <c r="B10751" s="22" t="s">
        <v>10</v>
      </c>
      <c r="C10751" s="22" t="s">
        <v>703</v>
      </c>
      <c r="D10751" s="22" t="s">
        <v>11099</v>
      </c>
      <c r="E10751" s="22" t="s">
        <v>58</v>
      </c>
      <c r="F10751" s="22" t="s">
        <v>168</v>
      </c>
      <c r="H10751" s="22" t="s">
        <v>15</v>
      </c>
      <c r="K10751" s="40"/>
      <c r="L10751" s="40"/>
    </row>
    <row r="10752" spans="1:12">
      <c r="A10752" s="17">
        <v>45688</v>
      </c>
      <c r="B10752" s="22" t="s">
        <v>10</v>
      </c>
      <c r="C10752" s="22" t="s">
        <v>573</v>
      </c>
      <c r="D10752" s="22" t="s">
        <v>11100</v>
      </c>
      <c r="E10752" s="22" t="s">
        <v>58</v>
      </c>
      <c r="F10752" s="22" t="s">
        <v>168</v>
      </c>
      <c r="H10752" s="22" t="s">
        <v>15</v>
      </c>
      <c r="K10752" s="40"/>
      <c r="L10752" s="40"/>
    </row>
    <row r="10753" spans="1:12">
      <c r="A10753" s="17">
        <v>45688</v>
      </c>
      <c r="B10753" s="22" t="s">
        <v>10</v>
      </c>
      <c r="C10753" s="22" t="s">
        <v>573</v>
      </c>
      <c r="D10753" s="22" t="s">
        <v>11101</v>
      </c>
      <c r="E10753" s="22" t="s">
        <v>58</v>
      </c>
      <c r="F10753" s="22" t="s">
        <v>168</v>
      </c>
      <c r="H10753" s="22" t="s">
        <v>15</v>
      </c>
      <c r="K10753" s="40"/>
      <c r="L10753" s="40"/>
    </row>
    <row r="10754" spans="1:12">
      <c r="A10754" s="17">
        <v>45688</v>
      </c>
      <c r="B10754" s="22" t="s">
        <v>10</v>
      </c>
      <c r="C10754" s="22" t="s">
        <v>573</v>
      </c>
      <c r="D10754" s="22" t="s">
        <v>11102</v>
      </c>
      <c r="E10754" s="22" t="s">
        <v>58</v>
      </c>
      <c r="F10754" s="22" t="s">
        <v>168</v>
      </c>
      <c r="H10754" s="22" t="s">
        <v>15</v>
      </c>
      <c r="K10754" s="40"/>
      <c r="L10754" s="40"/>
    </row>
    <row r="10755" spans="1:12">
      <c r="A10755" s="17">
        <v>45688</v>
      </c>
      <c r="B10755" s="22" t="s">
        <v>10</v>
      </c>
      <c r="C10755" s="22" t="s">
        <v>573</v>
      </c>
      <c r="D10755" s="22" t="s">
        <v>11103</v>
      </c>
      <c r="E10755" s="22" t="s">
        <v>58</v>
      </c>
      <c r="F10755" s="22" t="s">
        <v>168</v>
      </c>
      <c r="H10755" s="22" t="s">
        <v>15</v>
      </c>
      <c r="K10755" s="40"/>
      <c r="L10755" s="40"/>
    </row>
    <row r="10756" spans="1:12">
      <c r="A10756" s="17">
        <v>45688</v>
      </c>
      <c r="B10756" s="22" t="s">
        <v>10</v>
      </c>
      <c r="C10756" s="22" t="s">
        <v>573</v>
      </c>
      <c r="D10756" s="22" t="s">
        <v>11104</v>
      </c>
      <c r="E10756" s="22" t="s">
        <v>58</v>
      </c>
      <c r="F10756" s="22" t="s">
        <v>168</v>
      </c>
      <c r="H10756" s="22" t="s">
        <v>15</v>
      </c>
      <c r="K10756" s="40"/>
      <c r="L10756" s="40"/>
    </row>
    <row r="10757" spans="1:12">
      <c r="A10757" s="17">
        <v>45688</v>
      </c>
      <c r="B10757" s="22" t="s">
        <v>10</v>
      </c>
      <c r="C10757" s="22" t="s">
        <v>573</v>
      </c>
      <c r="D10757" s="22" t="s">
        <v>11105</v>
      </c>
      <c r="E10757" s="22" t="s">
        <v>58</v>
      </c>
      <c r="F10757" s="22" t="s">
        <v>168</v>
      </c>
      <c r="H10757" s="22" t="s">
        <v>15</v>
      </c>
      <c r="K10757" s="40"/>
      <c r="L10757" s="40"/>
    </row>
    <row r="10758" spans="1:12">
      <c r="A10758" s="17">
        <v>45688</v>
      </c>
      <c r="B10758" s="22" t="s">
        <v>10</v>
      </c>
      <c r="C10758" s="22" t="s">
        <v>571</v>
      </c>
      <c r="D10758" s="22" t="s">
        <v>11106</v>
      </c>
      <c r="E10758" s="22" t="s">
        <v>58</v>
      </c>
      <c r="F10758" s="22" t="s">
        <v>168</v>
      </c>
      <c r="H10758" s="22" t="s">
        <v>15</v>
      </c>
      <c r="K10758" s="40"/>
      <c r="L10758" s="40"/>
    </row>
    <row r="10759" spans="1:12">
      <c r="A10759" s="17">
        <v>45688</v>
      </c>
      <c r="B10759" s="22" t="s">
        <v>10</v>
      </c>
      <c r="C10759" s="22" t="s">
        <v>191</v>
      </c>
      <c r="D10759" s="22" t="s">
        <v>11107</v>
      </c>
      <c r="E10759" s="22" t="s">
        <v>58</v>
      </c>
      <c r="F10759" s="22" t="s">
        <v>168</v>
      </c>
      <c r="H10759" s="22" t="s">
        <v>15</v>
      </c>
      <c r="K10759" s="40"/>
      <c r="L10759" s="40"/>
    </row>
    <row r="10760" spans="1:12">
      <c r="A10760" s="17">
        <v>45688</v>
      </c>
      <c r="B10760" s="22" t="s">
        <v>10</v>
      </c>
      <c r="C10760" s="22" t="s">
        <v>191</v>
      </c>
      <c r="D10760" s="22" t="s">
        <v>11108</v>
      </c>
      <c r="E10760" s="22" t="s">
        <v>58</v>
      </c>
      <c r="F10760" s="22" t="s">
        <v>168</v>
      </c>
      <c r="H10760" s="22" t="s">
        <v>15</v>
      </c>
      <c r="K10760" s="40"/>
      <c r="L10760" s="40"/>
    </row>
    <row r="10761" spans="1:12">
      <c r="A10761" s="17">
        <v>45688</v>
      </c>
      <c r="B10761" s="22" t="s">
        <v>10</v>
      </c>
      <c r="C10761" s="22" t="s">
        <v>191</v>
      </c>
      <c r="D10761" s="22" t="s">
        <v>11109</v>
      </c>
      <c r="E10761" s="22" t="s">
        <v>58</v>
      </c>
      <c r="F10761" s="22" t="s">
        <v>168</v>
      </c>
      <c r="G10761" s="9">
        <v>65000</v>
      </c>
      <c r="H10761" s="22" t="s">
        <v>15</v>
      </c>
      <c r="I10761" s="28">
        <v>0.01</v>
      </c>
      <c r="J10761" s="28">
        <v>520</v>
      </c>
      <c r="K10761" s="40"/>
      <c r="L10761" s="40"/>
    </row>
    <row r="10762" spans="1:12">
      <c r="A10762" s="17">
        <v>45688</v>
      </c>
      <c r="B10762" s="22" t="s">
        <v>10</v>
      </c>
      <c r="C10762" s="22" t="s">
        <v>191</v>
      </c>
      <c r="D10762" s="22" t="s">
        <v>11110</v>
      </c>
      <c r="E10762" s="22" t="s">
        <v>58</v>
      </c>
      <c r="F10762" s="22" t="s">
        <v>168</v>
      </c>
      <c r="G10762" s="9">
        <v>32500</v>
      </c>
      <c r="H10762" s="22" t="s">
        <v>15</v>
      </c>
      <c r="I10762" s="28">
        <v>0.01</v>
      </c>
      <c r="J10762" s="28">
        <v>260</v>
      </c>
      <c r="K10762" s="40"/>
      <c r="L10762" s="40"/>
    </row>
    <row r="10763" spans="1:12">
      <c r="A10763" s="17">
        <v>45688</v>
      </c>
      <c r="B10763" s="22" t="s">
        <v>10</v>
      </c>
      <c r="C10763" s="22" t="s">
        <v>187</v>
      </c>
      <c r="D10763" s="22" t="s">
        <v>11111</v>
      </c>
      <c r="E10763" s="22" t="s">
        <v>58</v>
      </c>
      <c r="F10763" s="22" t="s">
        <v>168</v>
      </c>
      <c r="H10763" s="22" t="s">
        <v>15</v>
      </c>
      <c r="K10763" s="40"/>
      <c r="L10763" s="40"/>
    </row>
    <row r="10764" spans="1:12">
      <c r="A10764" s="17">
        <v>45688</v>
      </c>
      <c r="B10764" s="22" t="s">
        <v>10</v>
      </c>
      <c r="C10764" s="22" t="s">
        <v>919</v>
      </c>
      <c r="D10764" s="22" t="s">
        <v>11112</v>
      </c>
      <c r="E10764" s="22" t="s">
        <v>58</v>
      </c>
      <c r="F10764" s="22" t="s">
        <v>59</v>
      </c>
      <c r="G10764" s="9">
        <v>2294</v>
      </c>
      <c r="H10764" s="22" t="s">
        <v>15</v>
      </c>
      <c r="I10764" s="28">
        <v>7.0000000000000007E-2</v>
      </c>
      <c r="J10764" s="28">
        <v>160.58000000000001</v>
      </c>
      <c r="K10764" s="40"/>
      <c r="L10764" s="40"/>
    </row>
    <row r="10765" spans="1:12">
      <c r="A10765" s="17">
        <v>45688</v>
      </c>
      <c r="B10765" s="22" t="s">
        <v>10</v>
      </c>
      <c r="C10765" s="22" t="s">
        <v>10750</v>
      </c>
      <c r="D10765" s="22" t="s">
        <v>11113</v>
      </c>
      <c r="E10765" s="22" t="s">
        <v>58</v>
      </c>
      <c r="F10765" s="22" t="s">
        <v>59</v>
      </c>
      <c r="G10765" s="9">
        <v>25</v>
      </c>
      <c r="H10765" s="22" t="s">
        <v>15</v>
      </c>
      <c r="I10765" s="28">
        <v>0.09</v>
      </c>
      <c r="J10765" s="28">
        <v>2.3199999999999998</v>
      </c>
      <c r="K10765" s="40"/>
      <c r="L10765" s="40"/>
    </row>
    <row r="10766" spans="1:12">
      <c r="A10766" s="17">
        <v>45688</v>
      </c>
      <c r="B10766" s="22" t="s">
        <v>10</v>
      </c>
      <c r="C10766" s="22" t="s">
        <v>1882</v>
      </c>
      <c r="D10766" s="22" t="s">
        <v>11114</v>
      </c>
      <c r="E10766" s="22" t="s">
        <v>58</v>
      </c>
      <c r="F10766" s="22" t="s">
        <v>59</v>
      </c>
      <c r="G10766" s="9">
        <v>1000</v>
      </c>
      <c r="H10766" s="22" t="s">
        <v>15</v>
      </c>
      <c r="I10766" s="28">
        <v>1.1299999999999999</v>
      </c>
      <c r="J10766" s="28">
        <v>1132</v>
      </c>
      <c r="K10766" s="40"/>
      <c r="L10766" s="40"/>
    </row>
    <row r="10767" spans="1:12">
      <c r="A10767" s="17">
        <v>45688</v>
      </c>
      <c r="B10767" s="22" t="s">
        <v>10</v>
      </c>
      <c r="C10767" s="22" t="s">
        <v>921</v>
      </c>
      <c r="D10767" s="22" t="s">
        <v>11115</v>
      </c>
      <c r="E10767" s="22" t="s">
        <v>58</v>
      </c>
      <c r="F10767" s="22" t="s">
        <v>59</v>
      </c>
      <c r="G10767" s="9">
        <v>120</v>
      </c>
      <c r="H10767" s="22" t="s">
        <v>15</v>
      </c>
      <c r="I10767" s="28">
        <v>7.0000000000000007E-2</v>
      </c>
      <c r="J10767" s="28">
        <v>8.4</v>
      </c>
      <c r="K10767" s="40"/>
      <c r="L10767" s="40"/>
    </row>
    <row r="10768" spans="1:12">
      <c r="A10768" s="17">
        <v>45688</v>
      </c>
      <c r="B10768" s="22" t="s">
        <v>10</v>
      </c>
      <c r="C10768" s="22" t="s">
        <v>56</v>
      </c>
      <c r="D10768" s="22" t="s">
        <v>11116</v>
      </c>
      <c r="E10768" s="22" t="s">
        <v>58</v>
      </c>
      <c r="F10768" s="22" t="s">
        <v>59</v>
      </c>
      <c r="G10768" s="9">
        <v>1925</v>
      </c>
      <c r="H10768" s="22" t="s">
        <v>15</v>
      </c>
      <c r="I10768" s="28">
        <v>7.0000000000000007E-2</v>
      </c>
      <c r="J10768" s="28">
        <v>134.75</v>
      </c>
      <c r="K10768" s="40"/>
      <c r="L10768" s="40"/>
    </row>
    <row r="10769" spans="1:12">
      <c r="A10769" s="17">
        <v>45688</v>
      </c>
      <c r="B10769" s="22" t="s">
        <v>10</v>
      </c>
      <c r="C10769" s="22" t="s">
        <v>1019</v>
      </c>
      <c r="D10769" s="22" t="s">
        <v>11117</v>
      </c>
      <c r="E10769" s="22" t="s">
        <v>58</v>
      </c>
      <c r="F10769" s="22" t="s">
        <v>59</v>
      </c>
      <c r="G10769" s="9">
        <v>2256</v>
      </c>
      <c r="H10769" s="22" t="s">
        <v>15</v>
      </c>
      <c r="I10769" s="28">
        <v>7.0000000000000007E-2</v>
      </c>
      <c r="J10769" s="28">
        <v>157.91999999999999</v>
      </c>
      <c r="K10769" s="40"/>
      <c r="L10769" s="40"/>
    </row>
    <row r="10770" spans="1:12">
      <c r="A10770" s="17">
        <v>45688</v>
      </c>
      <c r="B10770" s="22" t="s">
        <v>10</v>
      </c>
      <c r="C10770" s="22" t="s">
        <v>5177</v>
      </c>
      <c r="D10770" s="22" t="s">
        <v>11118</v>
      </c>
      <c r="E10770" s="22" t="s">
        <v>58</v>
      </c>
      <c r="F10770" s="22" t="s">
        <v>59</v>
      </c>
      <c r="G10770" s="9">
        <v>2000</v>
      </c>
      <c r="H10770" s="22" t="s">
        <v>15</v>
      </c>
      <c r="I10770" s="28">
        <v>0.09</v>
      </c>
      <c r="J10770" s="28">
        <v>185.4</v>
      </c>
      <c r="K10770" s="40"/>
      <c r="L10770" s="40"/>
    </row>
    <row r="10771" spans="1:12">
      <c r="A10771" s="17">
        <v>45688</v>
      </c>
      <c r="B10771" s="22" t="s">
        <v>10</v>
      </c>
      <c r="C10771" s="22" t="s">
        <v>1017</v>
      </c>
      <c r="D10771" s="22" t="s">
        <v>11119</v>
      </c>
      <c r="E10771" s="22" t="s">
        <v>58</v>
      </c>
      <c r="F10771" s="22" t="s">
        <v>59</v>
      </c>
      <c r="G10771" s="9">
        <v>50</v>
      </c>
      <c r="H10771" s="22" t="s">
        <v>15</v>
      </c>
      <c r="I10771" s="28">
        <v>7.0000000000000007E-2</v>
      </c>
      <c r="J10771" s="28">
        <v>3.5</v>
      </c>
      <c r="K10771" s="40"/>
      <c r="L10771" s="40"/>
    </row>
    <row r="10772" spans="1:12">
      <c r="A10772" s="17">
        <v>45688</v>
      </c>
      <c r="B10772" s="22" t="s">
        <v>10</v>
      </c>
      <c r="C10772" s="22" t="s">
        <v>339</v>
      </c>
      <c r="D10772" s="22" t="s">
        <v>11120</v>
      </c>
      <c r="E10772" s="22" t="s">
        <v>58</v>
      </c>
      <c r="F10772" s="22" t="s">
        <v>268</v>
      </c>
      <c r="H10772" s="22" t="s">
        <v>15</v>
      </c>
      <c r="K10772" s="40"/>
      <c r="L10772" s="40"/>
    </row>
    <row r="10773" spans="1:12">
      <c r="A10773" s="17">
        <v>45688</v>
      </c>
      <c r="B10773" s="22" t="s">
        <v>10</v>
      </c>
      <c r="C10773" s="22" t="s">
        <v>180</v>
      </c>
      <c r="D10773" s="22" t="s">
        <v>11121</v>
      </c>
      <c r="E10773" s="22" t="s">
        <v>58</v>
      </c>
      <c r="F10773" s="22" t="s">
        <v>168</v>
      </c>
      <c r="H10773" s="22" t="s">
        <v>15</v>
      </c>
      <c r="K10773" s="40"/>
      <c r="L10773" s="40"/>
    </row>
    <row r="10774" spans="1:12">
      <c r="A10774" s="17">
        <v>45688</v>
      </c>
      <c r="B10774" s="22" t="s">
        <v>10</v>
      </c>
      <c r="C10774" s="22" t="s">
        <v>180</v>
      </c>
      <c r="D10774" s="22" t="s">
        <v>11122</v>
      </c>
      <c r="E10774" s="22" t="s">
        <v>58</v>
      </c>
      <c r="F10774" s="22" t="s">
        <v>168</v>
      </c>
      <c r="G10774" s="9">
        <v>81250</v>
      </c>
      <c r="H10774" s="22" t="s">
        <v>15</v>
      </c>
      <c r="I10774" s="28">
        <v>0.01</v>
      </c>
      <c r="J10774" s="28">
        <v>650</v>
      </c>
      <c r="K10774" s="40"/>
      <c r="L10774" s="40"/>
    </row>
    <row r="10775" spans="1:12">
      <c r="A10775" s="17">
        <v>45688</v>
      </c>
      <c r="B10775" s="22" t="s">
        <v>10</v>
      </c>
      <c r="C10775" s="22" t="s">
        <v>180</v>
      </c>
      <c r="D10775" s="22" t="s">
        <v>11123</v>
      </c>
      <c r="E10775" s="22" t="s">
        <v>58</v>
      </c>
      <c r="F10775" s="22" t="s">
        <v>168</v>
      </c>
      <c r="G10775" s="9">
        <v>97500</v>
      </c>
      <c r="H10775" s="22" t="s">
        <v>15</v>
      </c>
      <c r="I10775" s="28">
        <v>0.01</v>
      </c>
      <c r="J10775" s="28">
        <v>780</v>
      </c>
      <c r="K10775" s="40"/>
      <c r="L10775" s="40"/>
    </row>
    <row r="10776" spans="1:12">
      <c r="A10776" s="17">
        <v>45688</v>
      </c>
      <c r="B10776" s="22" t="s">
        <v>10</v>
      </c>
      <c r="C10776" s="22" t="s">
        <v>180</v>
      </c>
      <c r="D10776" s="22" t="s">
        <v>11124</v>
      </c>
      <c r="E10776" s="22" t="s">
        <v>58</v>
      </c>
      <c r="F10776" s="22" t="s">
        <v>168</v>
      </c>
      <c r="G10776" s="9">
        <v>208</v>
      </c>
      <c r="H10776" s="22" t="s">
        <v>15</v>
      </c>
      <c r="I10776" s="28">
        <v>0.01</v>
      </c>
      <c r="J10776" s="28">
        <v>1.66</v>
      </c>
      <c r="K10776" s="40"/>
      <c r="L10776" s="40"/>
    </row>
    <row r="10777" spans="1:12">
      <c r="A10777" s="17">
        <v>45688</v>
      </c>
      <c r="B10777" s="22" t="s">
        <v>10</v>
      </c>
      <c r="C10777" s="22" t="s">
        <v>169</v>
      </c>
      <c r="D10777" s="22" t="s">
        <v>11125</v>
      </c>
      <c r="E10777" s="22" t="s">
        <v>58</v>
      </c>
      <c r="F10777" s="22" t="s">
        <v>168</v>
      </c>
      <c r="H10777" s="22" t="s">
        <v>15</v>
      </c>
      <c r="K10777" s="40"/>
      <c r="L10777" s="40"/>
    </row>
    <row r="10778" spans="1:12">
      <c r="A10778" s="17">
        <v>45688</v>
      </c>
      <c r="B10778" s="22" t="s">
        <v>10</v>
      </c>
      <c r="C10778" s="22" t="s">
        <v>169</v>
      </c>
      <c r="D10778" s="22" t="s">
        <v>11126</v>
      </c>
      <c r="E10778" s="22" t="s">
        <v>58</v>
      </c>
      <c r="F10778" s="22" t="s">
        <v>168</v>
      </c>
      <c r="H10778" s="22" t="s">
        <v>15</v>
      </c>
      <c r="K10778" s="40"/>
      <c r="L10778" s="40"/>
    </row>
    <row r="10779" spans="1:12">
      <c r="A10779" s="17">
        <v>45688</v>
      </c>
      <c r="B10779" s="22" t="s">
        <v>10</v>
      </c>
      <c r="C10779" s="22" t="s">
        <v>169</v>
      </c>
      <c r="D10779" s="22" t="s">
        <v>11127</v>
      </c>
      <c r="E10779" s="22" t="s">
        <v>58</v>
      </c>
      <c r="F10779" s="22" t="s">
        <v>168</v>
      </c>
      <c r="H10779" s="22" t="s">
        <v>15</v>
      </c>
      <c r="K10779" s="40"/>
      <c r="L10779" s="40"/>
    </row>
    <row r="10780" spans="1:12">
      <c r="A10780" s="17">
        <v>45688</v>
      </c>
      <c r="B10780" s="22" t="s">
        <v>10</v>
      </c>
      <c r="C10780" s="22" t="s">
        <v>169</v>
      </c>
      <c r="D10780" s="22" t="s">
        <v>11128</v>
      </c>
      <c r="E10780" s="22" t="s">
        <v>58</v>
      </c>
      <c r="F10780" s="22" t="s">
        <v>168</v>
      </c>
      <c r="H10780" s="22" t="s">
        <v>15</v>
      </c>
      <c r="K10780" s="40"/>
      <c r="L10780" s="40"/>
    </row>
    <row r="10781" spans="1:12">
      <c r="A10781" s="17">
        <v>45688</v>
      </c>
      <c r="B10781" s="22" t="s">
        <v>10</v>
      </c>
      <c r="C10781" s="22" t="s">
        <v>169</v>
      </c>
      <c r="D10781" s="22" t="s">
        <v>11129</v>
      </c>
      <c r="E10781" s="22" t="s">
        <v>58</v>
      </c>
      <c r="F10781" s="22" t="s">
        <v>168</v>
      </c>
      <c r="H10781" s="22" t="s">
        <v>15</v>
      </c>
      <c r="K10781" s="40"/>
      <c r="L10781" s="40"/>
    </row>
    <row r="10782" spans="1:12">
      <c r="A10782" s="17">
        <v>45688</v>
      </c>
      <c r="B10782" s="22" t="s">
        <v>10</v>
      </c>
      <c r="C10782" s="22" t="s">
        <v>169</v>
      </c>
      <c r="D10782" s="22" t="s">
        <v>11130</v>
      </c>
      <c r="E10782" s="22" t="s">
        <v>58</v>
      </c>
      <c r="F10782" s="22" t="s">
        <v>168</v>
      </c>
      <c r="H10782" s="22" t="s">
        <v>15</v>
      </c>
      <c r="K10782" s="40"/>
      <c r="L10782" s="40"/>
    </row>
    <row r="10783" spans="1:12">
      <c r="A10783" s="17">
        <v>45688</v>
      </c>
      <c r="B10783" s="22" t="s">
        <v>10</v>
      </c>
      <c r="C10783" s="22" t="s">
        <v>169</v>
      </c>
      <c r="D10783" s="22" t="s">
        <v>11131</v>
      </c>
      <c r="E10783" s="22" t="s">
        <v>58</v>
      </c>
      <c r="F10783" s="22" t="s">
        <v>168</v>
      </c>
      <c r="H10783" s="22" t="s">
        <v>15</v>
      </c>
      <c r="K10783" s="40"/>
      <c r="L10783" s="40"/>
    </row>
    <row r="10784" spans="1:12">
      <c r="A10784" s="17">
        <v>45688</v>
      </c>
      <c r="B10784" s="22" t="s">
        <v>10</v>
      </c>
      <c r="C10784" s="22" t="s">
        <v>169</v>
      </c>
      <c r="D10784" s="22" t="s">
        <v>11132</v>
      </c>
      <c r="E10784" s="22" t="s">
        <v>58</v>
      </c>
      <c r="F10784" s="22" t="s">
        <v>168</v>
      </c>
      <c r="H10784" s="22" t="s">
        <v>15</v>
      </c>
      <c r="K10784" s="40"/>
      <c r="L10784" s="40"/>
    </row>
    <row r="10785" spans="1:12">
      <c r="A10785" s="17">
        <v>45688</v>
      </c>
      <c r="B10785" s="22" t="s">
        <v>10</v>
      </c>
      <c r="C10785" s="22" t="s">
        <v>169</v>
      </c>
      <c r="D10785" s="22" t="s">
        <v>11133</v>
      </c>
      <c r="E10785" s="22" t="s">
        <v>58</v>
      </c>
      <c r="F10785" s="22" t="s">
        <v>168</v>
      </c>
      <c r="H10785" s="22" t="s">
        <v>15</v>
      </c>
      <c r="K10785" s="40"/>
      <c r="L10785" s="40"/>
    </row>
    <row r="10786" spans="1:12">
      <c r="A10786" s="17">
        <v>45688</v>
      </c>
      <c r="B10786" s="22" t="s">
        <v>10</v>
      </c>
      <c r="C10786" s="22" t="s">
        <v>169</v>
      </c>
      <c r="D10786" s="22" t="s">
        <v>11134</v>
      </c>
      <c r="E10786" s="22" t="s">
        <v>58</v>
      </c>
      <c r="F10786" s="22" t="s">
        <v>168</v>
      </c>
      <c r="H10786" s="22" t="s">
        <v>15</v>
      </c>
      <c r="K10786" s="40"/>
      <c r="L10786" s="40"/>
    </row>
    <row r="10787" spans="1:12">
      <c r="A10787" s="17">
        <v>45688</v>
      </c>
      <c r="B10787" s="22" t="s">
        <v>10</v>
      </c>
      <c r="C10787" s="22" t="s">
        <v>166</v>
      </c>
      <c r="D10787" s="22" t="s">
        <v>11135</v>
      </c>
      <c r="E10787" s="22" t="s">
        <v>58</v>
      </c>
      <c r="F10787" s="22" t="s">
        <v>168</v>
      </c>
      <c r="H10787" s="22" t="s">
        <v>15</v>
      </c>
      <c r="K10787" s="40"/>
      <c r="L10787" s="40"/>
    </row>
    <row r="10788" spans="1:12">
      <c r="A10788" s="17">
        <v>45688</v>
      </c>
      <c r="B10788" s="22" t="s">
        <v>10</v>
      </c>
      <c r="C10788" s="22" t="s">
        <v>166</v>
      </c>
      <c r="D10788" s="22" t="s">
        <v>11136</v>
      </c>
      <c r="E10788" s="22" t="s">
        <v>58</v>
      </c>
      <c r="F10788" s="22" t="s">
        <v>168</v>
      </c>
      <c r="H10788" s="22" t="s">
        <v>15</v>
      </c>
      <c r="K10788" s="40"/>
      <c r="L10788" s="40"/>
    </row>
    <row r="10789" spans="1:12">
      <c r="A10789" s="17">
        <v>45688</v>
      </c>
      <c r="B10789" s="22" t="s">
        <v>10</v>
      </c>
      <c r="C10789" s="22" t="s">
        <v>27</v>
      </c>
      <c r="D10789" s="22" t="s">
        <v>11137</v>
      </c>
      <c r="E10789" s="22" t="s">
        <v>18</v>
      </c>
      <c r="F10789" s="22" t="s">
        <v>29</v>
      </c>
      <c r="G10789" s="9">
        <v>2500</v>
      </c>
      <c r="H10789" s="22" t="s">
        <v>20</v>
      </c>
      <c r="I10789" s="28">
        <v>2.9</v>
      </c>
      <c r="J10789" s="28">
        <v>7250</v>
      </c>
      <c r="K10789" s="40"/>
      <c r="L10789" s="40"/>
    </row>
    <row r="10790" spans="1:12">
      <c r="A10790" s="17">
        <v>45688</v>
      </c>
      <c r="B10790" s="22" t="s">
        <v>10</v>
      </c>
      <c r="C10790" s="22" t="s">
        <v>564</v>
      </c>
      <c r="D10790" s="22" t="s">
        <v>11138</v>
      </c>
      <c r="E10790" s="22" t="s">
        <v>18</v>
      </c>
      <c r="F10790" s="22" t="s">
        <v>40</v>
      </c>
      <c r="G10790" s="9">
        <v>200</v>
      </c>
      <c r="H10790" s="22" t="s">
        <v>41</v>
      </c>
      <c r="I10790" s="28">
        <v>24</v>
      </c>
      <c r="J10790" s="28">
        <v>4800</v>
      </c>
      <c r="K10790" s="40"/>
      <c r="L10790" s="40"/>
    </row>
    <row r="10791" spans="1:12">
      <c r="A10791" s="17">
        <v>45688</v>
      </c>
      <c r="B10791" s="22" t="s">
        <v>10</v>
      </c>
      <c r="C10791" s="22" t="s">
        <v>564</v>
      </c>
      <c r="D10791" s="22" t="s">
        <v>11139</v>
      </c>
      <c r="E10791" s="22" t="s">
        <v>18</v>
      </c>
      <c r="F10791" s="22" t="s">
        <v>40</v>
      </c>
      <c r="H10791" s="22" t="s">
        <v>41</v>
      </c>
      <c r="K10791" s="40"/>
      <c r="L10791" s="40"/>
    </row>
    <row r="10792" spans="1:12">
      <c r="A10792" s="17">
        <v>45688</v>
      </c>
      <c r="B10792" s="22" t="s">
        <v>10</v>
      </c>
      <c r="C10792" s="22" t="s">
        <v>564</v>
      </c>
      <c r="D10792" s="22" t="s">
        <v>11140</v>
      </c>
      <c r="E10792" s="22" t="s">
        <v>18</v>
      </c>
      <c r="F10792" s="22" t="s">
        <v>40</v>
      </c>
      <c r="H10792" s="22" t="s">
        <v>41</v>
      </c>
      <c r="K10792" s="40"/>
      <c r="L10792" s="40"/>
    </row>
    <row r="10793" spans="1:12">
      <c r="A10793" s="17">
        <v>45688</v>
      </c>
      <c r="B10793" s="22" t="s">
        <v>10</v>
      </c>
      <c r="C10793" s="22" t="s">
        <v>564</v>
      </c>
      <c r="D10793" s="22" t="s">
        <v>11141</v>
      </c>
      <c r="E10793" s="22" t="s">
        <v>18</v>
      </c>
      <c r="F10793" s="22" t="s">
        <v>40</v>
      </c>
      <c r="H10793" s="22" t="s">
        <v>41</v>
      </c>
      <c r="K10793" s="40"/>
      <c r="L10793" s="40"/>
    </row>
    <row r="10794" spans="1:12">
      <c r="A10794" s="17">
        <v>45688</v>
      </c>
      <c r="B10794" s="22" t="s">
        <v>10</v>
      </c>
      <c r="C10794" s="22" t="s">
        <v>564</v>
      </c>
      <c r="D10794" s="22" t="s">
        <v>11142</v>
      </c>
      <c r="E10794" s="22" t="s">
        <v>18</v>
      </c>
      <c r="F10794" s="22" t="s">
        <v>40</v>
      </c>
      <c r="H10794" s="22" t="s">
        <v>41</v>
      </c>
      <c r="K10794" s="40"/>
      <c r="L10794" s="40"/>
    </row>
    <row r="10795" spans="1:12">
      <c r="A10795" s="17">
        <v>45688</v>
      </c>
      <c r="B10795" s="22" t="s">
        <v>10</v>
      </c>
      <c r="C10795" s="22" t="s">
        <v>564</v>
      </c>
      <c r="D10795" s="22" t="s">
        <v>11143</v>
      </c>
      <c r="E10795" s="22" t="s">
        <v>18</v>
      </c>
      <c r="F10795" s="22" t="s">
        <v>40</v>
      </c>
      <c r="H10795" s="22" t="s">
        <v>41</v>
      </c>
      <c r="K10795" s="40"/>
      <c r="L10795" s="40"/>
    </row>
    <row r="10796" spans="1:12">
      <c r="A10796" s="17">
        <v>45688</v>
      </c>
      <c r="B10796" s="22" t="s">
        <v>10</v>
      </c>
      <c r="C10796" s="22" t="s">
        <v>562</v>
      </c>
      <c r="D10796" s="22" t="s">
        <v>11144</v>
      </c>
      <c r="E10796" s="22" t="s">
        <v>18</v>
      </c>
      <c r="F10796" s="22" t="s">
        <v>40</v>
      </c>
      <c r="H10796" s="22" t="s">
        <v>41</v>
      </c>
      <c r="K10796" s="40"/>
      <c r="L10796" s="40"/>
    </row>
    <row r="10797" spans="1:12">
      <c r="A10797" s="17">
        <v>45688</v>
      </c>
      <c r="B10797" s="22" t="s">
        <v>10</v>
      </c>
      <c r="C10797" s="22" t="s">
        <v>562</v>
      </c>
      <c r="D10797" s="22" t="s">
        <v>11145</v>
      </c>
      <c r="E10797" s="22" t="s">
        <v>18</v>
      </c>
      <c r="F10797" s="22" t="s">
        <v>40</v>
      </c>
      <c r="H10797" s="22" t="s">
        <v>41</v>
      </c>
      <c r="K10797" s="40"/>
      <c r="L10797" s="40"/>
    </row>
    <row r="10798" spans="1:12">
      <c r="A10798" s="17">
        <v>45688</v>
      </c>
      <c r="B10798" s="22" t="s">
        <v>10</v>
      </c>
      <c r="C10798" s="22" t="s">
        <v>562</v>
      </c>
      <c r="D10798" s="22" t="s">
        <v>11146</v>
      </c>
      <c r="E10798" s="22" t="s">
        <v>18</v>
      </c>
      <c r="F10798" s="22" t="s">
        <v>40</v>
      </c>
      <c r="H10798" s="22" t="s">
        <v>41</v>
      </c>
      <c r="K10798" s="40"/>
      <c r="L10798" s="40"/>
    </row>
    <row r="10799" spans="1:12">
      <c r="A10799" s="17">
        <v>45688</v>
      </c>
      <c r="B10799" s="22" t="s">
        <v>10</v>
      </c>
      <c r="C10799" s="22" t="s">
        <v>7102</v>
      </c>
      <c r="D10799" s="22" t="s">
        <v>11147</v>
      </c>
      <c r="E10799" s="22" t="s">
        <v>141</v>
      </c>
      <c r="F10799" s="22" t="s">
        <v>141</v>
      </c>
      <c r="G10799" s="9">
        <v>81375</v>
      </c>
      <c r="H10799" s="22" t="s">
        <v>41</v>
      </c>
      <c r="I10799" s="28">
        <v>0</v>
      </c>
      <c r="J10799" s="28">
        <v>0</v>
      </c>
      <c r="K10799" s="40"/>
      <c r="L10799" s="40"/>
    </row>
    <row r="10800" spans="1:12">
      <c r="A10800" s="17">
        <v>45688</v>
      </c>
      <c r="B10800" s="22" t="s">
        <v>10</v>
      </c>
      <c r="C10800" s="22" t="s">
        <v>1789</v>
      </c>
      <c r="D10800" s="22" t="s">
        <v>11148</v>
      </c>
      <c r="E10800" s="22" t="s">
        <v>141</v>
      </c>
      <c r="F10800" s="22" t="s">
        <v>141</v>
      </c>
      <c r="H10800" s="22" t="s">
        <v>41</v>
      </c>
      <c r="K10800" s="40"/>
      <c r="L10800" s="40"/>
    </row>
    <row r="10801" spans="1:12">
      <c r="A10801" s="17">
        <v>45688</v>
      </c>
      <c r="B10801" s="22" t="s">
        <v>10</v>
      </c>
      <c r="C10801" s="22" t="s">
        <v>139</v>
      </c>
      <c r="D10801" s="22" t="s">
        <v>11149</v>
      </c>
      <c r="E10801" s="22" t="s">
        <v>141</v>
      </c>
      <c r="F10801" s="22" t="s">
        <v>141</v>
      </c>
      <c r="H10801" s="22" t="s">
        <v>41</v>
      </c>
      <c r="K10801" s="40"/>
      <c r="L10801" s="40"/>
    </row>
    <row r="10802" spans="1:12">
      <c r="A10802" s="17">
        <v>45688</v>
      </c>
      <c r="B10802" s="22" t="s">
        <v>10</v>
      </c>
      <c r="C10802" s="22" t="s">
        <v>761</v>
      </c>
      <c r="D10802" s="22" t="s">
        <v>11150</v>
      </c>
      <c r="E10802" s="22" t="s">
        <v>141</v>
      </c>
      <c r="F10802" s="22" t="s">
        <v>141</v>
      </c>
      <c r="H10802" s="22" t="s">
        <v>41</v>
      </c>
      <c r="K10802" s="40"/>
      <c r="L10802" s="40"/>
    </row>
    <row r="10803" spans="1:12">
      <c r="A10803" s="17">
        <v>45688</v>
      </c>
      <c r="B10803" s="22" t="s">
        <v>10</v>
      </c>
      <c r="C10803" s="22" t="s">
        <v>1794</v>
      </c>
      <c r="D10803" s="22" t="s">
        <v>11151</v>
      </c>
      <c r="E10803" s="22" t="s">
        <v>141</v>
      </c>
      <c r="F10803" s="22" t="s">
        <v>141</v>
      </c>
      <c r="H10803" s="22" t="s">
        <v>41</v>
      </c>
      <c r="K10803" s="40"/>
      <c r="L10803" s="40"/>
    </row>
    <row r="10804" spans="1:12">
      <c r="A10804" s="17">
        <v>45688</v>
      </c>
      <c r="B10804" s="22" t="s">
        <v>10</v>
      </c>
      <c r="C10804" s="22" t="s">
        <v>9591</v>
      </c>
      <c r="D10804" s="22" t="s">
        <v>11152</v>
      </c>
      <c r="E10804" s="22" t="s">
        <v>141</v>
      </c>
      <c r="F10804" s="22" t="s">
        <v>141</v>
      </c>
      <c r="H10804" s="22" t="s">
        <v>41</v>
      </c>
      <c r="K10804" s="40"/>
      <c r="L10804" s="40"/>
    </row>
    <row r="10805" spans="1:12">
      <c r="A10805" s="17">
        <v>45688</v>
      </c>
      <c r="B10805" s="22" t="s">
        <v>10</v>
      </c>
      <c r="C10805" s="22" t="s">
        <v>9591</v>
      </c>
      <c r="D10805" s="22" t="s">
        <v>11153</v>
      </c>
      <c r="E10805" s="22" t="s">
        <v>141</v>
      </c>
      <c r="F10805" s="22" t="s">
        <v>141</v>
      </c>
      <c r="H10805" s="22" t="s">
        <v>41</v>
      </c>
      <c r="K10805" s="40"/>
      <c r="L10805" s="40"/>
    </row>
    <row r="10806" spans="1:12">
      <c r="A10806" s="17">
        <v>45688</v>
      </c>
      <c r="B10806" s="22" t="s">
        <v>10</v>
      </c>
      <c r="C10806" s="22" t="s">
        <v>9572</v>
      </c>
      <c r="D10806" s="22" t="s">
        <v>11154</v>
      </c>
      <c r="E10806" s="22" t="s">
        <v>141</v>
      </c>
      <c r="F10806" s="22" t="s">
        <v>141</v>
      </c>
      <c r="H10806" s="22" t="s">
        <v>41</v>
      </c>
      <c r="K10806" s="40"/>
      <c r="L10806" s="40"/>
    </row>
    <row r="10807" spans="1:12">
      <c r="A10807" s="17">
        <v>45688</v>
      </c>
      <c r="B10807" s="22" t="s">
        <v>10</v>
      </c>
      <c r="C10807" s="22" t="s">
        <v>9572</v>
      </c>
      <c r="D10807" s="22" t="s">
        <v>11155</v>
      </c>
      <c r="E10807" s="22" t="s">
        <v>141</v>
      </c>
      <c r="F10807" s="22" t="s">
        <v>141</v>
      </c>
      <c r="H10807" s="22" t="s">
        <v>41</v>
      </c>
      <c r="K10807" s="40"/>
      <c r="L10807" s="40"/>
    </row>
    <row r="10808" spans="1:12">
      <c r="A10808" s="17">
        <v>45688</v>
      </c>
      <c r="B10808" s="22" t="s">
        <v>10</v>
      </c>
      <c r="C10808" s="22" t="s">
        <v>9593</v>
      </c>
      <c r="D10808" s="22" t="s">
        <v>11156</v>
      </c>
      <c r="E10808" s="22" t="s">
        <v>141</v>
      </c>
      <c r="F10808" s="22" t="s">
        <v>141</v>
      </c>
      <c r="H10808" s="22" t="s">
        <v>41</v>
      </c>
      <c r="K10808" s="40"/>
      <c r="L10808" s="40"/>
    </row>
    <row r="10809" spans="1:12">
      <c r="A10809" s="17">
        <v>45688</v>
      </c>
      <c r="B10809" s="22" t="s">
        <v>10</v>
      </c>
      <c r="C10809" s="22" t="s">
        <v>9593</v>
      </c>
      <c r="D10809" s="22" t="s">
        <v>11157</v>
      </c>
      <c r="E10809" s="22" t="s">
        <v>141</v>
      </c>
      <c r="F10809" s="22" t="s">
        <v>141</v>
      </c>
      <c r="H10809" s="22" t="s">
        <v>41</v>
      </c>
      <c r="K10809" s="40"/>
      <c r="L10809" s="40"/>
    </row>
    <row r="10810" spans="1:12">
      <c r="A10810" s="17">
        <v>45688</v>
      </c>
      <c r="B10810" s="22" t="s">
        <v>10</v>
      </c>
      <c r="C10810" s="22" t="s">
        <v>9593</v>
      </c>
      <c r="D10810" s="22" t="s">
        <v>11158</v>
      </c>
      <c r="E10810" s="22" t="s">
        <v>141</v>
      </c>
      <c r="F10810" s="22" t="s">
        <v>141</v>
      </c>
      <c r="H10810" s="22" t="s">
        <v>41</v>
      </c>
      <c r="K10810" s="40"/>
      <c r="L10810" s="40"/>
    </row>
    <row r="10811" spans="1:12">
      <c r="A10811" s="17">
        <v>45688</v>
      </c>
      <c r="B10811" s="22" t="s">
        <v>10</v>
      </c>
      <c r="C10811" s="22" t="s">
        <v>1798</v>
      </c>
      <c r="D10811" s="22" t="s">
        <v>11159</v>
      </c>
      <c r="E10811" s="22" t="s">
        <v>141</v>
      </c>
      <c r="F10811" s="22" t="s">
        <v>141</v>
      </c>
      <c r="H10811" s="22" t="s">
        <v>41</v>
      </c>
      <c r="K10811" s="40"/>
      <c r="L10811" s="40"/>
    </row>
    <row r="10812" spans="1:12">
      <c r="A10812" s="17">
        <v>45688</v>
      </c>
      <c r="B10812" s="22" t="s">
        <v>10</v>
      </c>
      <c r="C10812" s="22" t="s">
        <v>9595</v>
      </c>
      <c r="D10812" s="22" t="s">
        <v>11160</v>
      </c>
      <c r="E10812" s="22" t="s">
        <v>141</v>
      </c>
      <c r="F10812" s="22" t="s">
        <v>141</v>
      </c>
      <c r="H10812" s="22" t="s">
        <v>41</v>
      </c>
      <c r="K10812" s="40"/>
      <c r="L10812" s="40"/>
    </row>
    <row r="10813" spans="1:12">
      <c r="A10813" s="17">
        <v>45688</v>
      </c>
      <c r="B10813" s="22" t="s">
        <v>10</v>
      </c>
      <c r="C10813" s="22" t="s">
        <v>9595</v>
      </c>
      <c r="D10813" s="22" t="s">
        <v>11161</v>
      </c>
      <c r="E10813" s="22" t="s">
        <v>141</v>
      </c>
      <c r="F10813" s="22" t="s">
        <v>141</v>
      </c>
      <c r="H10813" s="22" t="s">
        <v>41</v>
      </c>
      <c r="K10813" s="40"/>
      <c r="L10813" s="40"/>
    </row>
    <row r="10814" spans="1:12">
      <c r="A10814" s="17">
        <v>45688</v>
      </c>
      <c r="B10814" s="22" t="s">
        <v>10</v>
      </c>
      <c r="C10814" s="22" t="s">
        <v>9595</v>
      </c>
      <c r="D10814" s="22" t="s">
        <v>11162</v>
      </c>
      <c r="E10814" s="22" t="s">
        <v>141</v>
      </c>
      <c r="F10814" s="22" t="s">
        <v>141</v>
      </c>
      <c r="H10814" s="22" t="s">
        <v>41</v>
      </c>
      <c r="K10814" s="40"/>
      <c r="L10814" s="40"/>
    </row>
    <row r="10815" spans="1:12">
      <c r="A10815" s="17">
        <v>45688</v>
      </c>
      <c r="B10815" s="22" t="s">
        <v>10</v>
      </c>
      <c r="C10815" s="22" t="s">
        <v>323</v>
      </c>
      <c r="D10815" s="22" t="s">
        <v>11163</v>
      </c>
      <c r="E10815" s="22" t="s">
        <v>141</v>
      </c>
      <c r="F10815" s="22" t="s">
        <v>141</v>
      </c>
      <c r="G10815" s="9">
        <v>81375</v>
      </c>
      <c r="H10815" s="22" t="s">
        <v>41</v>
      </c>
      <c r="I10815" s="28">
        <v>0</v>
      </c>
      <c r="J10815" s="28">
        <v>0</v>
      </c>
      <c r="K10815" s="40"/>
      <c r="L10815" s="40"/>
    </row>
    <row r="10816" spans="1:12">
      <c r="A10816" s="17">
        <v>45688</v>
      </c>
      <c r="B10816" s="22" t="s">
        <v>10</v>
      </c>
      <c r="C10816" s="22" t="s">
        <v>8879</v>
      </c>
      <c r="D10816" s="22" t="s">
        <v>11164</v>
      </c>
      <c r="E10816" s="22" t="s">
        <v>141</v>
      </c>
      <c r="F10816" s="22" t="s">
        <v>141</v>
      </c>
      <c r="G10816" s="9">
        <v>41</v>
      </c>
      <c r="H10816" s="22" t="s">
        <v>41</v>
      </c>
      <c r="I10816" s="28">
        <v>0</v>
      </c>
      <c r="J10816" s="28">
        <v>0</v>
      </c>
      <c r="K10816" s="40"/>
      <c r="L10816" s="40"/>
    </row>
    <row r="10817" spans="1:12">
      <c r="A10817" s="17">
        <v>45688</v>
      </c>
      <c r="B10817" s="22" t="s">
        <v>10</v>
      </c>
      <c r="C10817" s="22" t="s">
        <v>1800</v>
      </c>
      <c r="D10817" s="22" t="s">
        <v>11165</v>
      </c>
      <c r="E10817" s="22" t="s">
        <v>141</v>
      </c>
      <c r="F10817" s="22" t="s">
        <v>141</v>
      </c>
      <c r="H10817" s="22" t="s">
        <v>41</v>
      </c>
      <c r="K10817" s="40"/>
      <c r="L10817" s="40"/>
    </row>
    <row r="10818" spans="1:12">
      <c r="A10818" s="17">
        <v>45688</v>
      </c>
      <c r="B10818" s="22" t="s">
        <v>10</v>
      </c>
      <c r="C10818" s="22" t="s">
        <v>1800</v>
      </c>
      <c r="D10818" s="22" t="s">
        <v>11166</v>
      </c>
      <c r="E10818" s="22" t="s">
        <v>141</v>
      </c>
      <c r="F10818" s="22" t="s">
        <v>141</v>
      </c>
      <c r="H10818" s="22" t="s">
        <v>41</v>
      </c>
      <c r="K10818" s="40"/>
      <c r="L10818" s="40"/>
    </row>
    <row r="10819" spans="1:12">
      <c r="A10819" s="17">
        <v>45688</v>
      </c>
      <c r="B10819" s="22" t="s">
        <v>10</v>
      </c>
      <c r="C10819" s="22" t="s">
        <v>1800</v>
      </c>
      <c r="D10819" s="22" t="s">
        <v>11167</v>
      </c>
      <c r="E10819" s="22" t="s">
        <v>141</v>
      </c>
      <c r="F10819" s="22" t="s">
        <v>141</v>
      </c>
      <c r="H10819" s="22" t="s">
        <v>41</v>
      </c>
      <c r="K10819" s="40"/>
      <c r="L10819" s="40"/>
    </row>
    <row r="10820" spans="1:12">
      <c r="A10820" s="17">
        <v>45688</v>
      </c>
      <c r="B10820" s="22" t="s">
        <v>10</v>
      </c>
      <c r="C10820" s="22" t="s">
        <v>8877</v>
      </c>
      <c r="D10820" s="22" t="s">
        <v>11168</v>
      </c>
      <c r="E10820" s="22" t="s">
        <v>141</v>
      </c>
      <c r="F10820" s="22" t="s">
        <v>141</v>
      </c>
      <c r="G10820" s="9">
        <v>41</v>
      </c>
      <c r="H10820" s="22" t="s">
        <v>41</v>
      </c>
      <c r="I10820" s="28">
        <v>0</v>
      </c>
      <c r="J10820" s="28">
        <v>0</v>
      </c>
      <c r="K10820" s="40"/>
      <c r="L10820" s="40"/>
    </row>
    <row r="10821" spans="1:12">
      <c r="A10821" s="17">
        <v>45688</v>
      </c>
      <c r="B10821" s="22" t="s">
        <v>10</v>
      </c>
      <c r="C10821" s="22" t="s">
        <v>769</v>
      </c>
      <c r="D10821" s="22" t="s">
        <v>11169</v>
      </c>
      <c r="E10821" s="22" t="s">
        <v>141</v>
      </c>
      <c r="F10821" s="22" t="s">
        <v>141</v>
      </c>
      <c r="H10821" s="22" t="s">
        <v>41</v>
      </c>
      <c r="K10821" s="40"/>
      <c r="L10821" s="40"/>
    </row>
    <row r="10822" spans="1:12">
      <c r="A10822" s="17">
        <v>45688</v>
      </c>
      <c r="B10822" s="22" t="s">
        <v>10</v>
      </c>
      <c r="C10822" s="22" t="s">
        <v>771</v>
      </c>
      <c r="D10822" s="22" t="s">
        <v>11170</v>
      </c>
      <c r="E10822" s="22" t="s">
        <v>141</v>
      </c>
      <c r="F10822" s="22" t="s">
        <v>141</v>
      </c>
      <c r="H10822" s="22" t="s">
        <v>41</v>
      </c>
      <c r="K10822" s="40"/>
      <c r="L10822" s="40"/>
    </row>
    <row r="10823" spans="1:12">
      <c r="A10823" s="17">
        <v>45688</v>
      </c>
      <c r="B10823" s="22" t="s">
        <v>10</v>
      </c>
      <c r="C10823" s="22" t="s">
        <v>771</v>
      </c>
      <c r="D10823" s="22" t="s">
        <v>11171</v>
      </c>
      <c r="E10823" s="22" t="s">
        <v>141</v>
      </c>
      <c r="F10823" s="22" t="s">
        <v>141</v>
      </c>
      <c r="H10823" s="22" t="s">
        <v>41</v>
      </c>
      <c r="K10823" s="40"/>
      <c r="L10823" s="40"/>
    </row>
    <row r="10824" spans="1:12">
      <c r="A10824" s="17">
        <v>45688</v>
      </c>
      <c r="B10824" s="22" t="s">
        <v>10</v>
      </c>
      <c r="C10824" s="22" t="s">
        <v>771</v>
      </c>
      <c r="D10824" s="22" t="s">
        <v>11172</v>
      </c>
      <c r="E10824" s="22" t="s">
        <v>141</v>
      </c>
      <c r="F10824" s="22" t="s">
        <v>141</v>
      </c>
      <c r="H10824" s="22" t="s">
        <v>41</v>
      </c>
      <c r="K10824" s="40"/>
      <c r="L10824" s="40"/>
    </row>
    <row r="10825" spans="1:12">
      <c r="A10825" s="17">
        <v>45688</v>
      </c>
      <c r="B10825" s="22" t="s">
        <v>10</v>
      </c>
      <c r="C10825" s="22" t="s">
        <v>771</v>
      </c>
      <c r="D10825" s="22" t="s">
        <v>11173</v>
      </c>
      <c r="E10825" s="22" t="s">
        <v>141</v>
      </c>
      <c r="F10825" s="22" t="s">
        <v>141</v>
      </c>
      <c r="H10825" s="22" t="s">
        <v>41</v>
      </c>
      <c r="K10825" s="40"/>
      <c r="L10825" s="40"/>
    </row>
    <row r="10826" spans="1:12">
      <c r="A10826" s="17">
        <v>45688</v>
      </c>
      <c r="B10826" s="22" t="s">
        <v>10</v>
      </c>
      <c r="C10826" s="22" t="s">
        <v>771</v>
      </c>
      <c r="D10826" s="22" t="s">
        <v>11174</v>
      </c>
      <c r="E10826" s="22" t="s">
        <v>141</v>
      </c>
      <c r="F10826" s="22" t="s">
        <v>141</v>
      </c>
      <c r="H10826" s="22" t="s">
        <v>41</v>
      </c>
      <c r="K10826" s="40"/>
      <c r="L10826" s="40"/>
    </row>
    <row r="10827" spans="1:12">
      <c r="A10827" s="17">
        <v>45688</v>
      </c>
      <c r="B10827" s="22" t="s">
        <v>10</v>
      </c>
      <c r="C10827" s="22" t="s">
        <v>771</v>
      </c>
      <c r="D10827" s="22" t="s">
        <v>11175</v>
      </c>
      <c r="E10827" s="22" t="s">
        <v>141</v>
      </c>
      <c r="F10827" s="22" t="s">
        <v>141</v>
      </c>
      <c r="H10827" s="22" t="s">
        <v>41</v>
      </c>
      <c r="K10827" s="40"/>
      <c r="L10827" s="40"/>
    </row>
    <row r="10828" spans="1:12">
      <c r="A10828" s="17">
        <v>45688</v>
      </c>
      <c r="B10828" s="22" t="s">
        <v>10</v>
      </c>
      <c r="C10828" s="22" t="s">
        <v>771</v>
      </c>
      <c r="D10828" s="22" t="s">
        <v>11176</v>
      </c>
      <c r="E10828" s="22" t="s">
        <v>141</v>
      </c>
      <c r="F10828" s="22" t="s">
        <v>141</v>
      </c>
      <c r="H10828" s="22" t="s">
        <v>41</v>
      </c>
      <c r="K10828" s="40"/>
      <c r="L10828" s="40"/>
    </row>
    <row r="10829" spans="1:12">
      <c r="A10829" s="17">
        <v>45688</v>
      </c>
      <c r="B10829" s="22" t="s">
        <v>10</v>
      </c>
      <c r="C10829" s="22" t="s">
        <v>773</v>
      </c>
      <c r="D10829" s="22" t="s">
        <v>11177</v>
      </c>
      <c r="E10829" s="22" t="s">
        <v>141</v>
      </c>
      <c r="F10829" s="22" t="s">
        <v>141</v>
      </c>
      <c r="H10829" s="22" t="s">
        <v>41</v>
      </c>
      <c r="K10829" s="40"/>
      <c r="L10829" s="40"/>
    </row>
    <row r="10830" spans="1:12">
      <c r="A10830" s="17">
        <v>45688</v>
      </c>
      <c r="B10830" s="22" t="s">
        <v>10</v>
      </c>
      <c r="C10830" s="22" t="s">
        <v>1805</v>
      </c>
      <c r="D10830" s="22" t="s">
        <v>11178</v>
      </c>
      <c r="E10830" s="22" t="s">
        <v>141</v>
      </c>
      <c r="F10830" s="22" t="s">
        <v>141</v>
      </c>
      <c r="H10830" s="22" t="s">
        <v>41</v>
      </c>
      <c r="K10830" s="40"/>
      <c r="L10830" s="40"/>
    </row>
    <row r="10831" spans="1:12">
      <c r="A10831" s="17">
        <v>45688</v>
      </c>
      <c r="B10831" s="22" t="s">
        <v>10</v>
      </c>
      <c r="C10831" s="22" t="s">
        <v>541</v>
      </c>
      <c r="D10831" s="22" t="s">
        <v>11179</v>
      </c>
      <c r="E10831" s="22" t="s">
        <v>18</v>
      </c>
      <c r="F10831" s="22" t="s">
        <v>543</v>
      </c>
      <c r="H10831" s="22" t="s">
        <v>20</v>
      </c>
      <c r="K10831" s="40"/>
      <c r="L10831" s="40"/>
    </row>
    <row r="10832" spans="1:12">
      <c r="A10832" s="17">
        <v>45688</v>
      </c>
      <c r="B10832" s="22" t="s">
        <v>10</v>
      </c>
      <c r="C10832" s="22" t="s">
        <v>541</v>
      </c>
      <c r="D10832" s="22" t="s">
        <v>11180</v>
      </c>
      <c r="E10832" s="22" t="s">
        <v>18</v>
      </c>
      <c r="F10832" s="22" t="s">
        <v>543</v>
      </c>
      <c r="H10832" s="22" t="s">
        <v>20</v>
      </c>
      <c r="K10832" s="40"/>
      <c r="L10832" s="40"/>
    </row>
    <row r="10833" spans="1:12">
      <c r="A10833" s="17">
        <v>45688</v>
      </c>
      <c r="B10833" s="22" t="s">
        <v>10</v>
      </c>
      <c r="C10833" s="22" t="s">
        <v>541</v>
      </c>
      <c r="D10833" s="22" t="s">
        <v>11181</v>
      </c>
      <c r="E10833" s="22" t="s">
        <v>18</v>
      </c>
      <c r="F10833" s="22" t="s">
        <v>543</v>
      </c>
      <c r="H10833" s="22" t="s">
        <v>20</v>
      </c>
      <c r="K10833" s="40"/>
      <c r="L10833" s="40"/>
    </row>
    <row r="10834" spans="1:12">
      <c r="A10834" s="17">
        <v>45688</v>
      </c>
      <c r="B10834" s="22" t="s">
        <v>10</v>
      </c>
      <c r="C10834" s="22" t="s">
        <v>541</v>
      </c>
      <c r="D10834" s="22" t="s">
        <v>11182</v>
      </c>
      <c r="E10834" s="22" t="s">
        <v>18</v>
      </c>
      <c r="F10834" s="22" t="s">
        <v>543</v>
      </c>
      <c r="H10834" s="22" t="s">
        <v>20</v>
      </c>
      <c r="K10834" s="40"/>
      <c r="L10834" s="40"/>
    </row>
    <row r="10835" spans="1:12">
      <c r="A10835" s="17">
        <v>45688</v>
      </c>
      <c r="B10835" s="22" t="s">
        <v>10</v>
      </c>
      <c r="C10835" s="22" t="s">
        <v>541</v>
      </c>
      <c r="D10835" s="22" t="s">
        <v>11183</v>
      </c>
      <c r="E10835" s="22" t="s">
        <v>18</v>
      </c>
      <c r="F10835" s="22" t="s">
        <v>543</v>
      </c>
      <c r="H10835" s="22" t="s">
        <v>20</v>
      </c>
      <c r="K10835" s="40"/>
      <c r="L10835" s="40"/>
    </row>
    <row r="10836" spans="1:12">
      <c r="A10836" s="17">
        <v>45688</v>
      </c>
      <c r="B10836" s="22" t="s">
        <v>10</v>
      </c>
      <c r="C10836" s="22" t="s">
        <v>541</v>
      </c>
      <c r="D10836" s="22" t="s">
        <v>11184</v>
      </c>
      <c r="E10836" s="22" t="s">
        <v>18</v>
      </c>
      <c r="F10836" s="22" t="s">
        <v>543</v>
      </c>
      <c r="H10836" s="22" t="s">
        <v>20</v>
      </c>
      <c r="K10836" s="40"/>
      <c r="L10836" s="40"/>
    </row>
    <row r="10837" spans="1:12">
      <c r="A10837" s="17">
        <v>45688</v>
      </c>
      <c r="B10837" s="22" t="s">
        <v>10</v>
      </c>
      <c r="C10837" s="22" t="s">
        <v>541</v>
      </c>
      <c r="D10837" s="22" t="s">
        <v>11185</v>
      </c>
      <c r="E10837" s="22" t="s">
        <v>18</v>
      </c>
      <c r="F10837" s="22" t="s">
        <v>543</v>
      </c>
      <c r="H10837" s="22" t="s">
        <v>20</v>
      </c>
      <c r="K10837" s="40"/>
      <c r="L10837" s="40"/>
    </row>
    <row r="10838" spans="1:12">
      <c r="A10838" s="17">
        <v>45688</v>
      </c>
      <c r="B10838" s="22" t="s">
        <v>10</v>
      </c>
      <c r="C10838" s="22" t="s">
        <v>541</v>
      </c>
      <c r="D10838" s="22" t="s">
        <v>11186</v>
      </c>
      <c r="E10838" s="22" t="s">
        <v>18</v>
      </c>
      <c r="F10838" s="22" t="s">
        <v>543</v>
      </c>
      <c r="H10838" s="22" t="s">
        <v>20</v>
      </c>
      <c r="K10838" s="40"/>
      <c r="L10838" s="40"/>
    </row>
    <row r="10839" spans="1:12">
      <c r="A10839" s="17">
        <v>45688</v>
      </c>
      <c r="B10839" s="22" t="s">
        <v>10</v>
      </c>
      <c r="C10839" s="22" t="s">
        <v>541</v>
      </c>
      <c r="D10839" s="22" t="s">
        <v>11187</v>
      </c>
      <c r="E10839" s="22" t="s">
        <v>18</v>
      </c>
      <c r="F10839" s="22" t="s">
        <v>543</v>
      </c>
      <c r="H10839" s="22" t="s">
        <v>20</v>
      </c>
      <c r="K10839" s="40"/>
      <c r="L10839" s="40"/>
    </row>
    <row r="10840" spans="1:12">
      <c r="A10840" s="17">
        <v>45688</v>
      </c>
      <c r="B10840" s="22" t="s">
        <v>10</v>
      </c>
      <c r="C10840" s="22" t="s">
        <v>541</v>
      </c>
      <c r="D10840" s="22" t="s">
        <v>11188</v>
      </c>
      <c r="E10840" s="22" t="s">
        <v>18</v>
      </c>
      <c r="F10840" s="22" t="s">
        <v>543</v>
      </c>
      <c r="H10840" s="22" t="s">
        <v>20</v>
      </c>
      <c r="K10840" s="40"/>
      <c r="L10840" s="40"/>
    </row>
    <row r="10841" spans="1:12">
      <c r="A10841" s="17">
        <v>45688</v>
      </c>
      <c r="B10841" s="22" t="s">
        <v>10</v>
      </c>
      <c r="C10841" s="22" t="s">
        <v>541</v>
      </c>
      <c r="D10841" s="22" t="s">
        <v>11189</v>
      </c>
      <c r="E10841" s="22" t="s">
        <v>18</v>
      </c>
      <c r="F10841" s="22" t="s">
        <v>543</v>
      </c>
      <c r="H10841" s="22" t="s">
        <v>20</v>
      </c>
      <c r="K10841" s="40"/>
      <c r="L10841" s="40"/>
    </row>
    <row r="10842" spans="1:12">
      <c r="A10842" s="17">
        <v>45688</v>
      </c>
      <c r="B10842" s="22" t="s">
        <v>10</v>
      </c>
      <c r="C10842" s="22" t="s">
        <v>541</v>
      </c>
      <c r="D10842" s="22" t="s">
        <v>11190</v>
      </c>
      <c r="E10842" s="22" t="s">
        <v>18</v>
      </c>
      <c r="F10842" s="22" t="s">
        <v>543</v>
      </c>
      <c r="H10842" s="22" t="s">
        <v>20</v>
      </c>
      <c r="K10842" s="40"/>
      <c r="L10842" s="40"/>
    </row>
    <row r="10843" spans="1:12">
      <c r="A10843" s="17">
        <v>45688</v>
      </c>
      <c r="B10843" s="22" t="s">
        <v>10</v>
      </c>
      <c r="C10843" s="22" t="s">
        <v>541</v>
      </c>
      <c r="D10843" s="22" t="s">
        <v>11191</v>
      </c>
      <c r="E10843" s="22" t="s">
        <v>18</v>
      </c>
      <c r="F10843" s="22" t="s">
        <v>543</v>
      </c>
      <c r="H10843" s="22" t="s">
        <v>20</v>
      </c>
      <c r="K10843" s="40"/>
      <c r="L10843" s="40"/>
    </row>
    <row r="10844" spans="1:12">
      <c r="A10844" s="17">
        <v>45688</v>
      </c>
      <c r="B10844" s="22" t="s">
        <v>10</v>
      </c>
      <c r="C10844" s="22" t="s">
        <v>541</v>
      </c>
      <c r="D10844" s="22" t="s">
        <v>11192</v>
      </c>
      <c r="E10844" s="22" t="s">
        <v>18</v>
      </c>
      <c r="F10844" s="22" t="s">
        <v>543</v>
      </c>
      <c r="H10844" s="22" t="s">
        <v>20</v>
      </c>
      <c r="K10844" s="40"/>
      <c r="L10844" s="40"/>
    </row>
    <row r="10845" spans="1:12">
      <c r="A10845" s="17">
        <v>45688</v>
      </c>
      <c r="B10845" s="22" t="s">
        <v>10</v>
      </c>
      <c r="C10845" s="22" t="s">
        <v>541</v>
      </c>
      <c r="D10845" s="22" t="s">
        <v>11193</v>
      </c>
      <c r="E10845" s="22" t="s">
        <v>18</v>
      </c>
      <c r="F10845" s="22" t="s">
        <v>543</v>
      </c>
      <c r="H10845" s="22" t="s">
        <v>20</v>
      </c>
      <c r="K10845" s="40"/>
      <c r="L10845" s="40"/>
    </row>
    <row r="10846" spans="1:12">
      <c r="A10846" s="17">
        <v>45688</v>
      </c>
      <c r="B10846" s="22" t="s">
        <v>10</v>
      </c>
      <c r="C10846" s="22" t="s">
        <v>541</v>
      </c>
      <c r="D10846" s="22" t="s">
        <v>11194</v>
      </c>
      <c r="E10846" s="22" t="s">
        <v>18</v>
      </c>
      <c r="F10846" s="22" t="s">
        <v>543</v>
      </c>
      <c r="H10846" s="22" t="s">
        <v>20</v>
      </c>
      <c r="K10846" s="40"/>
      <c r="L10846" s="40"/>
    </row>
    <row r="10847" spans="1:12">
      <c r="A10847" s="17">
        <v>45688</v>
      </c>
      <c r="B10847" s="22" t="s">
        <v>10</v>
      </c>
      <c r="C10847" s="22" t="s">
        <v>541</v>
      </c>
      <c r="D10847" s="22" t="s">
        <v>11195</v>
      </c>
      <c r="E10847" s="22" t="s">
        <v>18</v>
      </c>
      <c r="F10847" s="22" t="s">
        <v>543</v>
      </c>
      <c r="H10847" s="22" t="s">
        <v>20</v>
      </c>
      <c r="K10847" s="40"/>
      <c r="L10847" s="40"/>
    </row>
    <row r="10848" spans="1:12">
      <c r="A10848" s="17">
        <v>45688</v>
      </c>
      <c r="B10848" s="22" t="s">
        <v>10</v>
      </c>
      <c r="C10848" s="22" t="s">
        <v>541</v>
      </c>
      <c r="D10848" s="22" t="s">
        <v>11196</v>
      </c>
      <c r="E10848" s="22" t="s">
        <v>18</v>
      </c>
      <c r="F10848" s="22" t="s">
        <v>543</v>
      </c>
      <c r="H10848" s="22" t="s">
        <v>20</v>
      </c>
      <c r="K10848" s="40"/>
      <c r="L10848" s="40"/>
    </row>
    <row r="10849" spans="1:12">
      <c r="A10849" s="17">
        <v>45688</v>
      </c>
      <c r="B10849" s="22" t="s">
        <v>10</v>
      </c>
      <c r="C10849" s="22" t="s">
        <v>541</v>
      </c>
      <c r="D10849" s="22" t="s">
        <v>11197</v>
      </c>
      <c r="E10849" s="22" t="s">
        <v>18</v>
      </c>
      <c r="F10849" s="22" t="s">
        <v>543</v>
      </c>
      <c r="G10849" s="9">
        <v>14.8</v>
      </c>
      <c r="H10849" s="22" t="s">
        <v>20</v>
      </c>
      <c r="I10849" s="28">
        <v>31.25</v>
      </c>
      <c r="J10849" s="28">
        <v>462.5</v>
      </c>
      <c r="K10849" s="40"/>
      <c r="L10849" s="40"/>
    </row>
    <row r="10850" spans="1:12">
      <c r="A10850" s="17">
        <v>45688</v>
      </c>
      <c r="B10850" s="22" t="s">
        <v>10</v>
      </c>
      <c r="C10850" s="22" t="s">
        <v>541</v>
      </c>
      <c r="D10850" s="22" t="s">
        <v>11198</v>
      </c>
      <c r="E10850" s="22" t="s">
        <v>18</v>
      </c>
      <c r="F10850" s="22" t="s">
        <v>543</v>
      </c>
      <c r="G10850" s="9">
        <v>88</v>
      </c>
      <c r="H10850" s="22" t="s">
        <v>20</v>
      </c>
      <c r="I10850" s="28">
        <v>31.25</v>
      </c>
      <c r="J10850" s="28">
        <v>2750</v>
      </c>
      <c r="K10850" s="40"/>
      <c r="L10850" s="40"/>
    </row>
    <row r="10851" spans="1:12">
      <c r="A10851" s="17">
        <v>45688</v>
      </c>
      <c r="B10851" s="22" t="s">
        <v>10</v>
      </c>
      <c r="C10851" s="22" t="s">
        <v>541</v>
      </c>
      <c r="D10851" s="22" t="s">
        <v>11199</v>
      </c>
      <c r="E10851" s="22" t="s">
        <v>18</v>
      </c>
      <c r="F10851" s="22" t="s">
        <v>543</v>
      </c>
      <c r="G10851" s="9">
        <v>176</v>
      </c>
      <c r="H10851" s="22" t="s">
        <v>20</v>
      </c>
      <c r="I10851" s="28">
        <v>31.25</v>
      </c>
      <c r="J10851" s="28">
        <v>5500.07</v>
      </c>
      <c r="K10851" s="40"/>
      <c r="L10851" s="40"/>
    </row>
    <row r="10852" spans="1:12">
      <c r="A10852" s="17">
        <v>45688</v>
      </c>
      <c r="B10852" s="22" t="s">
        <v>10</v>
      </c>
      <c r="C10852" s="22" t="s">
        <v>544</v>
      </c>
      <c r="D10852" s="22" t="s">
        <v>11200</v>
      </c>
      <c r="E10852" s="22" t="s">
        <v>18</v>
      </c>
      <c r="F10852" s="22" t="s">
        <v>543</v>
      </c>
      <c r="H10852" s="22" t="s">
        <v>20</v>
      </c>
      <c r="K10852" s="40"/>
      <c r="L10852" s="40"/>
    </row>
    <row r="10853" spans="1:12">
      <c r="A10853" s="17">
        <v>45688</v>
      </c>
      <c r="B10853" s="22" t="s">
        <v>10</v>
      </c>
      <c r="C10853" s="22" t="s">
        <v>544</v>
      </c>
      <c r="D10853" s="22" t="s">
        <v>11201</v>
      </c>
      <c r="E10853" s="22" t="s">
        <v>18</v>
      </c>
      <c r="F10853" s="22" t="s">
        <v>543</v>
      </c>
      <c r="H10853" s="22" t="s">
        <v>20</v>
      </c>
      <c r="K10853" s="40"/>
      <c r="L10853" s="40"/>
    </row>
    <row r="10854" spans="1:12">
      <c r="A10854" s="17">
        <v>45688</v>
      </c>
      <c r="B10854" s="22" t="s">
        <v>10</v>
      </c>
      <c r="C10854" s="22" t="s">
        <v>9572</v>
      </c>
      <c r="D10854" s="22" t="s">
        <v>11202</v>
      </c>
      <c r="E10854" s="22" t="s">
        <v>141</v>
      </c>
      <c r="F10854" s="22" t="s">
        <v>141</v>
      </c>
      <c r="G10854" s="9">
        <v>52.679960000000001</v>
      </c>
      <c r="H10854" s="22" t="s">
        <v>41</v>
      </c>
      <c r="I10854" s="28">
        <v>3.59</v>
      </c>
      <c r="J10854" s="28">
        <v>189.25</v>
      </c>
      <c r="K10854" s="40"/>
      <c r="L10854" s="40"/>
    </row>
    <row r="10855" spans="1:12">
      <c r="A10855" s="17">
        <v>45688</v>
      </c>
      <c r="B10855" s="22" t="s">
        <v>10</v>
      </c>
      <c r="C10855" s="22" t="s">
        <v>767</v>
      </c>
      <c r="D10855" s="22" t="s">
        <v>11203</v>
      </c>
      <c r="E10855" s="22" t="s">
        <v>141</v>
      </c>
      <c r="F10855" s="22" t="s">
        <v>141</v>
      </c>
      <c r="G10855" s="9">
        <v>6.47</v>
      </c>
      <c r="H10855" s="22" t="s">
        <v>41</v>
      </c>
      <c r="I10855" s="28">
        <v>2.69</v>
      </c>
      <c r="J10855" s="28">
        <v>17.399999999999999</v>
      </c>
      <c r="K10855" s="40"/>
      <c r="L10855" s="40"/>
    </row>
    <row r="10856" spans="1:12">
      <c r="A10856" s="17">
        <v>45688</v>
      </c>
      <c r="B10856" s="22" t="s">
        <v>10</v>
      </c>
      <c r="C10856" s="22" t="s">
        <v>4328</v>
      </c>
      <c r="D10856" s="22" t="s">
        <v>11204</v>
      </c>
      <c r="E10856" s="22" t="s">
        <v>141</v>
      </c>
      <c r="F10856" s="22" t="s">
        <v>141</v>
      </c>
      <c r="G10856" s="9">
        <v>25.29</v>
      </c>
      <c r="H10856" s="22" t="s">
        <v>41</v>
      </c>
      <c r="I10856" s="28">
        <v>2.7</v>
      </c>
      <c r="J10856" s="28">
        <v>68.22</v>
      </c>
      <c r="K10856" s="40"/>
      <c r="L10856" s="40"/>
    </row>
    <row r="10857" spans="1:12">
      <c r="A10857" s="17">
        <v>45688</v>
      </c>
      <c r="B10857" s="22" t="s">
        <v>10</v>
      </c>
      <c r="C10857" s="22" t="s">
        <v>1798</v>
      </c>
      <c r="D10857" s="22" t="s">
        <v>11205</v>
      </c>
      <c r="E10857" s="22" t="s">
        <v>141</v>
      </c>
      <c r="F10857" s="22" t="s">
        <v>141</v>
      </c>
      <c r="G10857" s="9">
        <v>7.05</v>
      </c>
      <c r="H10857" s="22" t="s">
        <v>41</v>
      </c>
      <c r="I10857" s="28">
        <v>3.89</v>
      </c>
      <c r="J10857" s="28">
        <v>27.45</v>
      </c>
      <c r="K10857" s="40"/>
      <c r="L10857" s="40"/>
    </row>
    <row r="10858" spans="1:12">
      <c r="A10858" s="17">
        <v>45688</v>
      </c>
      <c r="B10858" s="22" t="s">
        <v>10</v>
      </c>
      <c r="C10858" s="22" t="s">
        <v>4341</v>
      </c>
      <c r="D10858" s="22" t="s">
        <v>11206</v>
      </c>
      <c r="E10858" s="22" t="s">
        <v>141</v>
      </c>
      <c r="F10858" s="22" t="s">
        <v>141</v>
      </c>
      <c r="G10858" s="9">
        <v>25.29</v>
      </c>
      <c r="H10858" s="22" t="s">
        <v>41</v>
      </c>
      <c r="I10858" s="28">
        <v>3</v>
      </c>
      <c r="J10858" s="28">
        <v>75.930000000000007</v>
      </c>
      <c r="K10858" s="40"/>
      <c r="L10858" s="40"/>
    </row>
    <row r="10859" spans="1:12">
      <c r="A10859" s="17">
        <v>45688</v>
      </c>
      <c r="B10859" s="22" t="s">
        <v>10</v>
      </c>
      <c r="C10859" s="22" t="s">
        <v>544</v>
      </c>
      <c r="D10859" s="22" t="s">
        <v>11207</v>
      </c>
      <c r="E10859" s="22" t="s">
        <v>18</v>
      </c>
      <c r="F10859" s="22" t="s">
        <v>543</v>
      </c>
      <c r="H10859" s="22" t="s">
        <v>20</v>
      </c>
      <c r="K10859" s="40"/>
      <c r="L10859" s="40"/>
    </row>
    <row r="10860" spans="1:12">
      <c r="A10860" s="17">
        <v>45688</v>
      </c>
      <c r="B10860" s="22" t="s">
        <v>10</v>
      </c>
      <c r="C10860" s="22" t="s">
        <v>544</v>
      </c>
      <c r="D10860" s="22" t="s">
        <v>11208</v>
      </c>
      <c r="E10860" s="22" t="s">
        <v>18</v>
      </c>
      <c r="F10860" s="22" t="s">
        <v>543</v>
      </c>
      <c r="H10860" s="22" t="s">
        <v>20</v>
      </c>
      <c r="K10860" s="40"/>
      <c r="L10860" s="40"/>
    </row>
    <row r="10861" spans="1:12">
      <c r="A10861" s="17">
        <v>45688</v>
      </c>
      <c r="B10861" s="22" t="s">
        <v>10</v>
      </c>
      <c r="C10861" s="22" t="s">
        <v>544</v>
      </c>
      <c r="D10861" s="22" t="s">
        <v>11209</v>
      </c>
      <c r="E10861" s="22" t="s">
        <v>18</v>
      </c>
      <c r="F10861" s="22" t="s">
        <v>543</v>
      </c>
      <c r="H10861" s="22" t="s">
        <v>20</v>
      </c>
      <c r="K10861" s="40"/>
      <c r="L10861" s="40"/>
    </row>
    <row r="10862" spans="1:12">
      <c r="A10862" s="17">
        <v>45688</v>
      </c>
      <c r="B10862" s="22" t="s">
        <v>10</v>
      </c>
      <c r="C10862" s="22" t="s">
        <v>544</v>
      </c>
      <c r="D10862" s="22" t="s">
        <v>11210</v>
      </c>
      <c r="E10862" s="22" t="s">
        <v>18</v>
      </c>
      <c r="F10862" s="22" t="s">
        <v>543</v>
      </c>
      <c r="H10862" s="22" t="s">
        <v>20</v>
      </c>
      <c r="K10862" s="40"/>
      <c r="L10862" s="40"/>
    </row>
    <row r="10863" spans="1:12">
      <c r="A10863" s="17">
        <v>45688</v>
      </c>
      <c r="B10863" s="22" t="s">
        <v>10</v>
      </c>
      <c r="C10863" s="22" t="s">
        <v>544</v>
      </c>
      <c r="D10863" s="22" t="s">
        <v>11211</v>
      </c>
      <c r="E10863" s="22" t="s">
        <v>18</v>
      </c>
      <c r="F10863" s="22" t="s">
        <v>543</v>
      </c>
      <c r="H10863" s="22" t="s">
        <v>20</v>
      </c>
      <c r="K10863" s="40"/>
      <c r="L10863" s="40"/>
    </row>
    <row r="10864" spans="1:12">
      <c r="A10864" s="17">
        <v>45688</v>
      </c>
      <c r="B10864" s="22" t="s">
        <v>10</v>
      </c>
      <c r="C10864" s="22" t="s">
        <v>546</v>
      </c>
      <c r="D10864" s="22" t="s">
        <v>11212</v>
      </c>
      <c r="E10864" s="22" t="s">
        <v>18</v>
      </c>
      <c r="F10864" s="22" t="s">
        <v>543</v>
      </c>
      <c r="H10864" s="22" t="s">
        <v>20</v>
      </c>
      <c r="K10864" s="40"/>
      <c r="L10864" s="40"/>
    </row>
    <row r="10865" spans="1:12">
      <c r="A10865" s="17">
        <v>45688</v>
      </c>
      <c r="B10865" s="22" t="s">
        <v>10</v>
      </c>
      <c r="C10865" s="22" t="s">
        <v>546</v>
      </c>
      <c r="D10865" s="22" t="s">
        <v>11213</v>
      </c>
      <c r="E10865" s="22" t="s">
        <v>18</v>
      </c>
      <c r="F10865" s="22" t="s">
        <v>543</v>
      </c>
      <c r="H10865" s="22" t="s">
        <v>20</v>
      </c>
      <c r="K10865" s="40"/>
      <c r="L10865" s="40"/>
    </row>
    <row r="10866" spans="1:12">
      <c r="A10866" s="17">
        <v>45688</v>
      </c>
      <c r="B10866" s="22" t="s">
        <v>10</v>
      </c>
      <c r="C10866" s="22" t="s">
        <v>546</v>
      </c>
      <c r="D10866" s="22" t="s">
        <v>11214</v>
      </c>
      <c r="E10866" s="22" t="s">
        <v>18</v>
      </c>
      <c r="F10866" s="22" t="s">
        <v>543</v>
      </c>
      <c r="H10866" s="22" t="s">
        <v>20</v>
      </c>
      <c r="K10866" s="40"/>
      <c r="L10866" s="40"/>
    </row>
    <row r="10867" spans="1:12">
      <c r="A10867" s="17">
        <v>45688</v>
      </c>
      <c r="B10867" s="22" t="s">
        <v>10</v>
      </c>
      <c r="C10867" s="22" t="s">
        <v>546</v>
      </c>
      <c r="D10867" s="22" t="s">
        <v>11215</v>
      </c>
      <c r="E10867" s="22" t="s">
        <v>18</v>
      </c>
      <c r="F10867" s="22" t="s">
        <v>543</v>
      </c>
      <c r="H10867" s="22" t="s">
        <v>20</v>
      </c>
      <c r="K10867" s="40"/>
      <c r="L10867" s="40"/>
    </row>
    <row r="10868" spans="1:12">
      <c r="A10868" s="17">
        <v>45688</v>
      </c>
      <c r="B10868" s="22" t="s">
        <v>10</v>
      </c>
      <c r="C10868" s="22" t="s">
        <v>546</v>
      </c>
      <c r="D10868" s="22" t="s">
        <v>11216</v>
      </c>
      <c r="E10868" s="22" t="s">
        <v>18</v>
      </c>
      <c r="F10868" s="22" t="s">
        <v>543</v>
      </c>
      <c r="H10868" s="22" t="s">
        <v>20</v>
      </c>
      <c r="K10868" s="40"/>
      <c r="L10868" s="40"/>
    </row>
    <row r="10869" spans="1:12">
      <c r="A10869" s="17">
        <v>45688</v>
      </c>
      <c r="B10869" s="22" t="s">
        <v>10</v>
      </c>
      <c r="C10869" s="22" t="s">
        <v>546</v>
      </c>
      <c r="D10869" s="22" t="s">
        <v>11217</v>
      </c>
      <c r="E10869" s="22" t="s">
        <v>18</v>
      </c>
      <c r="F10869" s="22" t="s">
        <v>543</v>
      </c>
      <c r="H10869" s="22" t="s">
        <v>20</v>
      </c>
      <c r="K10869" s="40"/>
      <c r="L10869" s="40"/>
    </row>
    <row r="10870" spans="1:12">
      <c r="A10870" s="17">
        <v>45688</v>
      </c>
      <c r="B10870" s="22" t="s">
        <v>10</v>
      </c>
      <c r="C10870" s="22" t="s">
        <v>546</v>
      </c>
      <c r="D10870" s="22" t="s">
        <v>11218</v>
      </c>
      <c r="E10870" s="22" t="s">
        <v>18</v>
      </c>
      <c r="F10870" s="22" t="s">
        <v>543</v>
      </c>
      <c r="H10870" s="22" t="s">
        <v>20</v>
      </c>
      <c r="K10870" s="40"/>
      <c r="L10870" s="40"/>
    </row>
    <row r="10871" spans="1:12">
      <c r="A10871" s="17">
        <v>45688</v>
      </c>
      <c r="B10871" s="22" t="s">
        <v>10</v>
      </c>
      <c r="C10871" s="22" t="s">
        <v>546</v>
      </c>
      <c r="D10871" s="22" t="s">
        <v>11219</v>
      </c>
      <c r="E10871" s="22" t="s">
        <v>18</v>
      </c>
      <c r="F10871" s="22" t="s">
        <v>543</v>
      </c>
      <c r="G10871" s="9">
        <v>22.55</v>
      </c>
      <c r="H10871" s="22" t="s">
        <v>20</v>
      </c>
      <c r="I10871" s="28">
        <v>65</v>
      </c>
      <c r="J10871" s="28">
        <v>1465.75</v>
      </c>
      <c r="K10871" s="40"/>
      <c r="L10871" s="40"/>
    </row>
    <row r="10872" spans="1:12">
      <c r="A10872" s="17">
        <v>45688</v>
      </c>
      <c r="B10872" s="22" t="s">
        <v>10</v>
      </c>
      <c r="C10872" s="22" t="s">
        <v>546</v>
      </c>
      <c r="D10872" s="22" t="s">
        <v>11220</v>
      </c>
      <c r="E10872" s="22" t="s">
        <v>18</v>
      </c>
      <c r="F10872" s="22" t="s">
        <v>543</v>
      </c>
      <c r="G10872" s="9">
        <v>40</v>
      </c>
      <c r="H10872" s="22" t="s">
        <v>20</v>
      </c>
      <c r="I10872" s="28">
        <v>65</v>
      </c>
      <c r="J10872" s="28">
        <v>2600</v>
      </c>
      <c r="K10872" s="40"/>
      <c r="L10872" s="40"/>
    </row>
    <row r="10873" spans="1:12">
      <c r="A10873" s="17">
        <v>45688</v>
      </c>
      <c r="B10873" s="22" t="s">
        <v>10</v>
      </c>
      <c r="C10873" s="22" t="s">
        <v>546</v>
      </c>
      <c r="D10873" s="22" t="s">
        <v>11221</v>
      </c>
      <c r="E10873" s="22" t="s">
        <v>18</v>
      </c>
      <c r="F10873" s="22" t="s">
        <v>543</v>
      </c>
      <c r="G10873" s="9">
        <v>80</v>
      </c>
      <c r="H10873" s="22" t="s">
        <v>20</v>
      </c>
      <c r="I10873" s="28">
        <v>65</v>
      </c>
      <c r="J10873" s="28">
        <v>5200</v>
      </c>
      <c r="K10873" s="40"/>
      <c r="L10873" s="40"/>
    </row>
    <row r="10874" spans="1:12">
      <c r="A10874" s="17">
        <v>45688</v>
      </c>
      <c r="B10874" s="22" t="s">
        <v>10</v>
      </c>
      <c r="C10874" s="22" t="s">
        <v>800</v>
      </c>
      <c r="D10874" s="22" t="s">
        <v>11222</v>
      </c>
      <c r="E10874" s="22" t="s">
        <v>18</v>
      </c>
      <c r="F10874" s="22" t="s">
        <v>543</v>
      </c>
      <c r="H10874" s="22" t="s">
        <v>20</v>
      </c>
      <c r="K10874" s="40"/>
      <c r="L10874" s="40"/>
    </row>
    <row r="10875" spans="1:12">
      <c r="A10875" s="17">
        <v>45688</v>
      </c>
      <c r="B10875" s="22" t="s">
        <v>10</v>
      </c>
      <c r="C10875" s="22" t="s">
        <v>800</v>
      </c>
      <c r="D10875" s="22" t="s">
        <v>11223</v>
      </c>
      <c r="E10875" s="22" t="s">
        <v>18</v>
      </c>
      <c r="F10875" s="22" t="s">
        <v>543</v>
      </c>
      <c r="H10875" s="22" t="s">
        <v>20</v>
      </c>
      <c r="K10875" s="40"/>
      <c r="L10875" s="40"/>
    </row>
    <row r="10876" spans="1:12">
      <c r="A10876" s="17">
        <v>45688</v>
      </c>
      <c r="B10876" s="22" t="s">
        <v>10</v>
      </c>
      <c r="C10876" s="22" t="s">
        <v>802</v>
      </c>
      <c r="D10876" s="22" t="s">
        <v>11224</v>
      </c>
      <c r="E10876" s="22" t="s">
        <v>18</v>
      </c>
      <c r="F10876" s="22" t="s">
        <v>543</v>
      </c>
      <c r="H10876" s="22" t="s">
        <v>20</v>
      </c>
      <c r="K10876" s="40"/>
      <c r="L10876" s="40"/>
    </row>
    <row r="10877" spans="1:12">
      <c r="A10877" s="17">
        <v>45688</v>
      </c>
      <c r="B10877" s="22" t="s">
        <v>10</v>
      </c>
      <c r="C10877" s="22" t="s">
        <v>127</v>
      </c>
      <c r="D10877" s="22" t="s">
        <v>11225</v>
      </c>
      <c r="E10877" s="22" t="s">
        <v>58</v>
      </c>
      <c r="F10877" s="22" t="s">
        <v>58</v>
      </c>
      <c r="H10877" s="22" t="s">
        <v>15</v>
      </c>
      <c r="K10877" s="40"/>
      <c r="L10877" s="40"/>
    </row>
    <row r="10878" spans="1:12">
      <c r="A10878" s="17">
        <v>45688</v>
      </c>
      <c r="B10878" s="22" t="s">
        <v>10</v>
      </c>
      <c r="C10878" s="22" t="s">
        <v>127</v>
      </c>
      <c r="D10878" s="22" t="s">
        <v>11226</v>
      </c>
      <c r="E10878" s="22" t="s">
        <v>58</v>
      </c>
      <c r="F10878" s="22" t="s">
        <v>58</v>
      </c>
      <c r="H10878" s="22" t="s">
        <v>15</v>
      </c>
      <c r="K10878" s="40"/>
      <c r="L10878" s="40"/>
    </row>
    <row r="10879" spans="1:12">
      <c r="A10879" s="17">
        <v>45688</v>
      </c>
      <c r="B10879" s="22" t="s">
        <v>10</v>
      </c>
      <c r="C10879" s="22" t="s">
        <v>127</v>
      </c>
      <c r="D10879" s="22" t="s">
        <v>11227</v>
      </c>
      <c r="E10879" s="22" t="s">
        <v>58</v>
      </c>
      <c r="F10879" s="22" t="s">
        <v>58</v>
      </c>
      <c r="H10879" s="22" t="s">
        <v>15</v>
      </c>
      <c r="K10879" s="40"/>
      <c r="L10879" s="40"/>
    </row>
    <row r="10880" spans="1:12">
      <c r="A10880" s="17">
        <v>45688</v>
      </c>
      <c r="B10880" s="22" t="s">
        <v>10</v>
      </c>
      <c r="C10880" s="22" t="s">
        <v>127</v>
      </c>
      <c r="D10880" s="22" t="s">
        <v>11228</v>
      </c>
      <c r="E10880" s="22" t="s">
        <v>58</v>
      </c>
      <c r="F10880" s="22" t="s">
        <v>58</v>
      </c>
      <c r="H10880" s="22" t="s">
        <v>15</v>
      </c>
      <c r="K10880" s="40"/>
      <c r="L10880" s="40"/>
    </row>
    <row r="10881" spans="1:12">
      <c r="A10881" s="17">
        <v>45688</v>
      </c>
      <c r="B10881" s="22" t="s">
        <v>10</v>
      </c>
      <c r="C10881" s="22" t="s">
        <v>127</v>
      </c>
      <c r="D10881" s="22" t="s">
        <v>11229</v>
      </c>
      <c r="E10881" s="22" t="s">
        <v>58</v>
      </c>
      <c r="F10881" s="22" t="s">
        <v>58</v>
      </c>
      <c r="H10881" s="22" t="s">
        <v>15</v>
      </c>
      <c r="K10881" s="40"/>
      <c r="L10881" s="40"/>
    </row>
    <row r="10882" spans="1:12">
      <c r="A10882" s="17">
        <v>45688</v>
      </c>
      <c r="B10882" s="22" t="s">
        <v>10</v>
      </c>
      <c r="C10882" s="22" t="s">
        <v>127</v>
      </c>
      <c r="D10882" s="22" t="s">
        <v>11230</v>
      </c>
      <c r="E10882" s="22" t="s">
        <v>58</v>
      </c>
      <c r="F10882" s="22" t="s">
        <v>58</v>
      </c>
      <c r="H10882" s="22" t="s">
        <v>15</v>
      </c>
      <c r="K10882" s="40"/>
      <c r="L10882" s="40"/>
    </row>
    <row r="10883" spans="1:12">
      <c r="A10883" s="17">
        <v>45688</v>
      </c>
      <c r="B10883" s="22" t="s">
        <v>10</v>
      </c>
      <c r="C10883" s="22" t="s">
        <v>127</v>
      </c>
      <c r="D10883" s="22" t="s">
        <v>11231</v>
      </c>
      <c r="E10883" s="22" t="s">
        <v>58</v>
      </c>
      <c r="F10883" s="22" t="s">
        <v>58</v>
      </c>
      <c r="H10883" s="22" t="s">
        <v>15</v>
      </c>
      <c r="K10883" s="40"/>
      <c r="L10883" s="40"/>
    </row>
    <row r="10884" spans="1:12">
      <c r="A10884" s="17">
        <v>45688</v>
      </c>
      <c r="B10884" s="22" t="s">
        <v>10</v>
      </c>
      <c r="C10884" s="22" t="s">
        <v>127</v>
      </c>
      <c r="D10884" s="22" t="s">
        <v>11232</v>
      </c>
      <c r="E10884" s="22" t="s">
        <v>58</v>
      </c>
      <c r="F10884" s="22" t="s">
        <v>58</v>
      </c>
      <c r="H10884" s="22" t="s">
        <v>15</v>
      </c>
      <c r="K10884" s="40"/>
      <c r="L10884" s="40"/>
    </row>
    <row r="10885" spans="1:12">
      <c r="A10885" s="17">
        <v>45688</v>
      </c>
      <c r="B10885" s="22" t="s">
        <v>10</v>
      </c>
      <c r="C10885" s="22" t="s">
        <v>125</v>
      </c>
      <c r="D10885" s="22" t="s">
        <v>11233</v>
      </c>
      <c r="E10885" s="22" t="s">
        <v>58</v>
      </c>
      <c r="F10885" s="22" t="s">
        <v>58</v>
      </c>
      <c r="H10885" s="22" t="s">
        <v>15</v>
      </c>
      <c r="K10885" s="40"/>
      <c r="L10885" s="40"/>
    </row>
    <row r="10886" spans="1:12">
      <c r="A10886" s="17">
        <v>45688</v>
      </c>
      <c r="B10886" s="22" t="s">
        <v>10</v>
      </c>
      <c r="C10886" s="22" t="s">
        <v>125</v>
      </c>
      <c r="D10886" s="22" t="s">
        <v>11234</v>
      </c>
      <c r="E10886" s="22" t="s">
        <v>58</v>
      </c>
      <c r="F10886" s="22" t="s">
        <v>58</v>
      </c>
      <c r="H10886" s="22" t="s">
        <v>15</v>
      </c>
      <c r="K10886" s="40"/>
      <c r="L10886" s="40"/>
    </row>
    <row r="10887" spans="1:12">
      <c r="A10887" s="17">
        <v>45688</v>
      </c>
      <c r="B10887" s="22" t="s">
        <v>10</v>
      </c>
      <c r="C10887" s="22" t="s">
        <v>125</v>
      </c>
      <c r="D10887" s="22" t="s">
        <v>11235</v>
      </c>
      <c r="E10887" s="22" t="s">
        <v>58</v>
      </c>
      <c r="F10887" s="22" t="s">
        <v>58</v>
      </c>
      <c r="H10887" s="22" t="s">
        <v>15</v>
      </c>
      <c r="K10887" s="40"/>
      <c r="L10887" s="40"/>
    </row>
    <row r="10888" spans="1:12">
      <c r="A10888" s="17">
        <v>45688</v>
      </c>
      <c r="B10888" s="22" t="s">
        <v>10</v>
      </c>
      <c r="C10888" s="22" t="s">
        <v>125</v>
      </c>
      <c r="D10888" s="22" t="s">
        <v>11236</v>
      </c>
      <c r="E10888" s="22" t="s">
        <v>58</v>
      </c>
      <c r="F10888" s="22" t="s">
        <v>58</v>
      </c>
      <c r="H10888" s="22" t="s">
        <v>15</v>
      </c>
      <c r="K10888" s="40"/>
      <c r="L10888" s="40"/>
    </row>
    <row r="10889" spans="1:12">
      <c r="A10889" s="17">
        <v>45688</v>
      </c>
      <c r="B10889" s="22" t="s">
        <v>10</v>
      </c>
      <c r="C10889" s="22" t="s">
        <v>125</v>
      </c>
      <c r="D10889" s="22" t="s">
        <v>11237</v>
      </c>
      <c r="E10889" s="22" t="s">
        <v>58</v>
      </c>
      <c r="F10889" s="22" t="s">
        <v>58</v>
      </c>
      <c r="H10889" s="22" t="s">
        <v>15</v>
      </c>
      <c r="K10889" s="40"/>
      <c r="L10889" s="40"/>
    </row>
    <row r="10890" spans="1:12">
      <c r="A10890" s="17">
        <v>45688</v>
      </c>
      <c r="B10890" s="22" t="s">
        <v>10</v>
      </c>
      <c r="C10890" s="22" t="s">
        <v>125</v>
      </c>
      <c r="D10890" s="22" t="s">
        <v>11238</v>
      </c>
      <c r="E10890" s="22" t="s">
        <v>58</v>
      </c>
      <c r="F10890" s="22" t="s">
        <v>58</v>
      </c>
      <c r="G10890" s="9">
        <v>154</v>
      </c>
      <c r="H10890" s="22" t="s">
        <v>15</v>
      </c>
      <c r="I10890" s="28">
        <v>1.1200000000000001</v>
      </c>
      <c r="J10890" s="28">
        <v>172.64</v>
      </c>
      <c r="K10890" s="40"/>
      <c r="L10890" s="40"/>
    </row>
    <row r="10891" spans="1:12">
      <c r="A10891" s="17">
        <v>45688</v>
      </c>
      <c r="B10891" s="22" t="s">
        <v>10</v>
      </c>
      <c r="C10891" s="22" t="s">
        <v>123</v>
      </c>
      <c r="D10891" s="22" t="s">
        <v>11239</v>
      </c>
      <c r="E10891" s="22" t="s">
        <v>58</v>
      </c>
      <c r="F10891" s="22" t="s">
        <v>58</v>
      </c>
      <c r="H10891" s="22" t="s">
        <v>15</v>
      </c>
      <c r="K10891" s="40"/>
      <c r="L10891" s="40"/>
    </row>
    <row r="10892" spans="1:12">
      <c r="A10892" s="17">
        <v>45688</v>
      </c>
      <c r="B10892" s="22" t="s">
        <v>10</v>
      </c>
      <c r="C10892" s="22" t="s">
        <v>123</v>
      </c>
      <c r="D10892" s="22" t="s">
        <v>11240</v>
      </c>
      <c r="E10892" s="22" t="s">
        <v>58</v>
      </c>
      <c r="F10892" s="22" t="s">
        <v>58</v>
      </c>
      <c r="H10892" s="22" t="s">
        <v>15</v>
      </c>
      <c r="K10892" s="40"/>
      <c r="L10892" s="40"/>
    </row>
    <row r="10893" spans="1:12">
      <c r="A10893" s="17">
        <v>45688</v>
      </c>
      <c r="B10893" s="22" t="s">
        <v>10</v>
      </c>
      <c r="C10893" s="22" t="s">
        <v>123</v>
      </c>
      <c r="D10893" s="22" t="s">
        <v>11241</v>
      </c>
      <c r="E10893" s="22" t="s">
        <v>58</v>
      </c>
      <c r="F10893" s="22" t="s">
        <v>58</v>
      </c>
      <c r="H10893" s="22" t="s">
        <v>15</v>
      </c>
      <c r="K10893" s="40"/>
      <c r="L10893" s="40"/>
    </row>
    <row r="10894" spans="1:12">
      <c r="A10894" s="17">
        <v>45688</v>
      </c>
      <c r="B10894" s="22" t="s">
        <v>10</v>
      </c>
      <c r="C10894" s="22" t="s">
        <v>815</v>
      </c>
      <c r="D10894" s="22" t="s">
        <v>11242</v>
      </c>
      <c r="E10894" s="22" t="s">
        <v>58</v>
      </c>
      <c r="F10894" s="22" t="s">
        <v>58</v>
      </c>
      <c r="H10894" s="22" t="s">
        <v>15</v>
      </c>
      <c r="K10894" s="40"/>
      <c r="L10894" s="40"/>
    </row>
    <row r="10895" spans="1:12">
      <c r="A10895" s="17">
        <v>45688</v>
      </c>
      <c r="B10895" s="22" t="s">
        <v>10</v>
      </c>
      <c r="C10895" s="22" t="s">
        <v>119</v>
      </c>
      <c r="D10895" s="22" t="s">
        <v>11243</v>
      </c>
      <c r="E10895" s="22" t="s">
        <v>58</v>
      </c>
      <c r="F10895" s="22" t="s">
        <v>58</v>
      </c>
      <c r="H10895" s="22" t="s">
        <v>15</v>
      </c>
      <c r="K10895" s="40"/>
      <c r="L10895" s="40"/>
    </row>
    <row r="10896" spans="1:12">
      <c r="A10896" s="17">
        <v>45688</v>
      </c>
      <c r="B10896" s="22" t="s">
        <v>10</v>
      </c>
      <c r="C10896" s="22" t="s">
        <v>119</v>
      </c>
      <c r="D10896" s="22" t="s">
        <v>11244</v>
      </c>
      <c r="E10896" s="22" t="s">
        <v>58</v>
      </c>
      <c r="F10896" s="22" t="s">
        <v>58</v>
      </c>
      <c r="H10896" s="22" t="s">
        <v>15</v>
      </c>
      <c r="K10896" s="40"/>
      <c r="L10896" s="40"/>
    </row>
    <row r="10897" spans="1:12">
      <c r="A10897" s="17">
        <v>45688</v>
      </c>
      <c r="B10897" s="22" t="s">
        <v>10</v>
      </c>
      <c r="C10897" s="22" t="s">
        <v>824</v>
      </c>
      <c r="D10897" s="22" t="s">
        <v>11245</v>
      </c>
      <c r="E10897" s="22" t="s">
        <v>58</v>
      </c>
      <c r="F10897" s="22" t="s">
        <v>58</v>
      </c>
      <c r="H10897" s="22" t="s">
        <v>15</v>
      </c>
      <c r="K10897" s="40"/>
      <c r="L10897" s="40"/>
    </row>
    <row r="10898" spans="1:12">
      <c r="A10898" s="17">
        <v>45688</v>
      </c>
      <c r="B10898" s="22" t="s">
        <v>10</v>
      </c>
      <c r="C10898" s="22" t="s">
        <v>824</v>
      </c>
      <c r="D10898" s="22" t="s">
        <v>11246</v>
      </c>
      <c r="E10898" s="22" t="s">
        <v>58</v>
      </c>
      <c r="F10898" s="22" t="s">
        <v>58</v>
      </c>
      <c r="H10898" s="22" t="s">
        <v>15</v>
      </c>
      <c r="K10898" s="40"/>
      <c r="L10898" s="40"/>
    </row>
    <row r="10899" spans="1:12">
      <c r="A10899" s="17">
        <v>45688</v>
      </c>
      <c r="B10899" s="22" t="s">
        <v>10</v>
      </c>
      <c r="C10899" s="22" t="s">
        <v>824</v>
      </c>
      <c r="D10899" s="22" t="s">
        <v>11247</v>
      </c>
      <c r="E10899" s="22" t="s">
        <v>58</v>
      </c>
      <c r="F10899" s="22" t="s">
        <v>58</v>
      </c>
      <c r="H10899" s="22" t="s">
        <v>15</v>
      </c>
      <c r="K10899" s="40"/>
      <c r="L10899" s="40"/>
    </row>
    <row r="10900" spans="1:12">
      <c r="A10900" s="17">
        <v>45688</v>
      </c>
      <c r="B10900" s="22" t="s">
        <v>10</v>
      </c>
      <c r="C10900" s="22" t="s">
        <v>824</v>
      </c>
      <c r="D10900" s="22" t="s">
        <v>11248</v>
      </c>
      <c r="E10900" s="22" t="s">
        <v>58</v>
      </c>
      <c r="F10900" s="22" t="s">
        <v>58</v>
      </c>
      <c r="H10900" s="22" t="s">
        <v>15</v>
      </c>
      <c r="K10900" s="40"/>
      <c r="L10900" s="40"/>
    </row>
    <row r="10901" spans="1:12">
      <c r="A10901" s="17">
        <v>45688</v>
      </c>
      <c r="B10901" s="22" t="s">
        <v>10</v>
      </c>
      <c r="C10901" s="22" t="s">
        <v>824</v>
      </c>
      <c r="D10901" s="22" t="s">
        <v>11249</v>
      </c>
      <c r="E10901" s="22" t="s">
        <v>58</v>
      </c>
      <c r="F10901" s="22" t="s">
        <v>58</v>
      </c>
      <c r="H10901" s="22" t="s">
        <v>15</v>
      </c>
      <c r="K10901" s="40"/>
      <c r="L10901" s="40"/>
    </row>
    <row r="10902" spans="1:12">
      <c r="A10902" s="17">
        <v>45688</v>
      </c>
      <c r="B10902" s="22" t="s">
        <v>10</v>
      </c>
      <c r="C10902" s="22" t="s">
        <v>824</v>
      </c>
      <c r="D10902" s="22" t="s">
        <v>11250</v>
      </c>
      <c r="E10902" s="22" t="s">
        <v>58</v>
      </c>
      <c r="F10902" s="22" t="s">
        <v>58</v>
      </c>
      <c r="H10902" s="22" t="s">
        <v>15</v>
      </c>
      <c r="K10902" s="40"/>
      <c r="L10902" s="40"/>
    </row>
    <row r="10903" spans="1:12">
      <c r="A10903" s="17">
        <v>45688</v>
      </c>
      <c r="B10903" s="22" t="s">
        <v>10</v>
      </c>
      <c r="C10903" s="22" t="s">
        <v>824</v>
      </c>
      <c r="D10903" s="22" t="s">
        <v>11251</v>
      </c>
      <c r="E10903" s="22" t="s">
        <v>58</v>
      </c>
      <c r="F10903" s="22" t="s">
        <v>58</v>
      </c>
      <c r="H10903" s="22" t="s">
        <v>15</v>
      </c>
      <c r="K10903" s="40"/>
      <c r="L10903" s="40"/>
    </row>
    <row r="10904" spans="1:12">
      <c r="A10904" s="17">
        <v>45688</v>
      </c>
      <c r="B10904" s="22" t="s">
        <v>10</v>
      </c>
      <c r="C10904" s="22" t="s">
        <v>544</v>
      </c>
      <c r="D10904" s="22" t="s">
        <v>11252</v>
      </c>
      <c r="E10904" s="22" t="s">
        <v>18</v>
      </c>
      <c r="F10904" s="22" t="s">
        <v>543</v>
      </c>
      <c r="G10904" s="9">
        <v>86.7</v>
      </c>
      <c r="H10904" s="22" t="s">
        <v>20</v>
      </c>
      <c r="I10904" s="28">
        <v>21.89</v>
      </c>
      <c r="J10904" s="28">
        <v>1897.87</v>
      </c>
      <c r="K10904" s="40"/>
      <c r="L10904" s="40"/>
    </row>
    <row r="10905" spans="1:12">
      <c r="A10905" s="17">
        <v>45688</v>
      </c>
      <c r="B10905" s="22" t="s">
        <v>10</v>
      </c>
      <c r="C10905" s="22" t="s">
        <v>544</v>
      </c>
      <c r="D10905" s="22" t="s">
        <v>11253</v>
      </c>
      <c r="E10905" s="22" t="s">
        <v>18</v>
      </c>
      <c r="F10905" s="22" t="s">
        <v>543</v>
      </c>
      <c r="G10905" s="9">
        <v>165</v>
      </c>
      <c r="H10905" s="22" t="s">
        <v>20</v>
      </c>
      <c r="I10905" s="28">
        <v>21.89</v>
      </c>
      <c r="J10905" s="28">
        <v>3611.89</v>
      </c>
      <c r="K10905" s="40"/>
      <c r="L10905" s="40"/>
    </row>
    <row r="10906" spans="1:12">
      <c r="A10906" s="17">
        <v>45688</v>
      </c>
      <c r="B10906" s="22" t="s">
        <v>10</v>
      </c>
      <c r="C10906" s="22" t="s">
        <v>615</v>
      </c>
      <c r="D10906" s="22" t="s">
        <v>11254</v>
      </c>
      <c r="E10906" s="22" t="s">
        <v>58</v>
      </c>
      <c r="F10906" s="22" t="s">
        <v>58</v>
      </c>
      <c r="H10906" s="22" t="s">
        <v>15</v>
      </c>
      <c r="K10906" s="40"/>
      <c r="L10906" s="40"/>
    </row>
    <row r="10907" spans="1:12">
      <c r="A10907" s="17">
        <v>45688</v>
      </c>
      <c r="B10907" s="22" t="s">
        <v>10</v>
      </c>
      <c r="C10907" s="22" t="s">
        <v>53</v>
      </c>
      <c r="D10907" s="22" t="s">
        <v>11255</v>
      </c>
      <c r="E10907" s="22" t="s">
        <v>55</v>
      </c>
      <c r="F10907" s="22"/>
      <c r="G10907" s="9">
        <v>2</v>
      </c>
      <c r="H10907" s="22" t="s">
        <v>15</v>
      </c>
      <c r="I10907" s="28">
        <v>0</v>
      </c>
      <c r="J10907" s="28">
        <v>0</v>
      </c>
      <c r="K10907" s="40"/>
      <c r="L10907" s="40"/>
    </row>
    <row r="10908" spans="1:12">
      <c r="A10908" s="17">
        <v>45688</v>
      </c>
      <c r="B10908" s="22" t="s">
        <v>10</v>
      </c>
      <c r="C10908" s="22" t="s">
        <v>607</v>
      </c>
      <c r="D10908" s="22" t="s">
        <v>11256</v>
      </c>
      <c r="E10908" s="22" t="s">
        <v>55</v>
      </c>
      <c r="F10908" s="22"/>
      <c r="G10908" s="9">
        <v>1</v>
      </c>
      <c r="H10908" s="22" t="s">
        <v>15</v>
      </c>
      <c r="I10908" s="28">
        <v>0</v>
      </c>
      <c r="J10908" s="28">
        <v>0</v>
      </c>
      <c r="K10908" s="40"/>
      <c r="L10908" s="40"/>
    </row>
    <row r="10909" spans="1:12">
      <c r="A10909" s="17">
        <v>45688</v>
      </c>
      <c r="B10909" s="22" t="s">
        <v>10</v>
      </c>
      <c r="C10909" s="22" t="s">
        <v>609</v>
      </c>
      <c r="D10909" s="22" t="s">
        <v>11257</v>
      </c>
      <c r="E10909" s="22" t="s">
        <v>55</v>
      </c>
      <c r="F10909" s="22"/>
      <c r="G10909" s="9">
        <v>3</v>
      </c>
      <c r="H10909" s="22" t="s">
        <v>15</v>
      </c>
      <c r="I10909" s="28">
        <v>0</v>
      </c>
      <c r="J10909" s="28">
        <v>0</v>
      </c>
      <c r="K10909" s="40"/>
      <c r="L10909" s="40"/>
    </row>
    <row r="10910" spans="1:12">
      <c r="A10910" s="17">
        <v>45688</v>
      </c>
      <c r="B10910" s="22" t="s">
        <v>10</v>
      </c>
      <c r="C10910" s="22" t="s">
        <v>612</v>
      </c>
      <c r="D10910" s="22" t="s">
        <v>11258</v>
      </c>
      <c r="E10910" s="22" t="s">
        <v>55</v>
      </c>
      <c r="F10910" s="22"/>
      <c r="G10910" s="9">
        <v>2</v>
      </c>
      <c r="H10910" s="22" t="s">
        <v>15</v>
      </c>
      <c r="I10910" s="28">
        <v>0</v>
      </c>
      <c r="J10910" s="28">
        <v>0</v>
      </c>
      <c r="K10910" s="40"/>
      <c r="L10910" s="40"/>
    </row>
    <row r="10911" spans="1:12">
      <c r="A10911" s="17">
        <v>45688</v>
      </c>
      <c r="B10911" s="22" t="s">
        <v>10</v>
      </c>
      <c r="C10911" s="22" t="s">
        <v>692</v>
      </c>
      <c r="D10911" s="22" t="s">
        <v>11259</v>
      </c>
      <c r="E10911" s="22" t="s">
        <v>18</v>
      </c>
      <c r="F10911" s="22" t="s">
        <v>242</v>
      </c>
      <c r="H10911" s="22" t="s">
        <v>20</v>
      </c>
      <c r="I10911" s="28">
        <v>0</v>
      </c>
      <c r="J10911" s="28">
        <v>0</v>
      </c>
      <c r="K10911" s="40"/>
      <c r="L10911" s="40"/>
    </row>
    <row r="10912" spans="1:12">
      <c r="A10912" s="17">
        <v>45688</v>
      </c>
      <c r="B10912" s="22" t="s">
        <v>10</v>
      </c>
      <c r="C10912" s="22" t="s">
        <v>617</v>
      </c>
      <c r="D10912" s="22" t="s">
        <v>11260</v>
      </c>
      <c r="E10912" s="22" t="s">
        <v>58</v>
      </c>
      <c r="F10912" s="22" t="s">
        <v>58</v>
      </c>
      <c r="H10912" s="22" t="s">
        <v>15</v>
      </c>
      <c r="K10912" s="40"/>
      <c r="L10912" s="40"/>
    </row>
    <row r="10913" spans="1:12">
      <c r="A10913" s="17">
        <v>45688</v>
      </c>
      <c r="B10913" s="22" t="s">
        <v>10</v>
      </c>
      <c r="C10913" s="22" t="s">
        <v>617</v>
      </c>
      <c r="D10913" s="22" t="s">
        <v>11261</v>
      </c>
      <c r="E10913" s="22" t="s">
        <v>58</v>
      </c>
      <c r="F10913" s="22" t="s">
        <v>58</v>
      </c>
      <c r="H10913" s="22" t="s">
        <v>15</v>
      </c>
      <c r="K10913" s="40"/>
      <c r="L10913" s="40"/>
    </row>
    <row r="10914" spans="1:12">
      <c r="A10914" s="17">
        <v>45688</v>
      </c>
      <c r="B10914" s="22" t="s">
        <v>10</v>
      </c>
      <c r="C10914" s="22" t="s">
        <v>617</v>
      </c>
      <c r="D10914" s="22" t="s">
        <v>11262</v>
      </c>
      <c r="E10914" s="22" t="s">
        <v>58</v>
      </c>
      <c r="F10914" s="22" t="s">
        <v>58</v>
      </c>
      <c r="H10914" s="22" t="s">
        <v>15</v>
      </c>
      <c r="K10914" s="40"/>
      <c r="L10914" s="40"/>
    </row>
    <row r="10915" spans="1:12">
      <c r="A10915" s="17">
        <v>45688</v>
      </c>
      <c r="B10915" s="22" t="s">
        <v>10</v>
      </c>
      <c r="C10915" s="22" t="s">
        <v>617</v>
      </c>
      <c r="D10915" s="22" t="s">
        <v>11263</v>
      </c>
      <c r="E10915" s="22" t="s">
        <v>58</v>
      </c>
      <c r="F10915" s="22" t="s">
        <v>58</v>
      </c>
      <c r="H10915" s="22" t="s">
        <v>15</v>
      </c>
      <c r="K10915" s="40"/>
      <c r="L10915" s="40"/>
    </row>
    <row r="10916" spans="1:12">
      <c r="A10916" s="17">
        <v>45688</v>
      </c>
      <c r="B10916" s="22" t="s">
        <v>10</v>
      </c>
      <c r="C10916" s="22" t="s">
        <v>617</v>
      </c>
      <c r="D10916" s="22" t="s">
        <v>11264</v>
      </c>
      <c r="E10916" s="22" t="s">
        <v>58</v>
      </c>
      <c r="F10916" s="22" t="s">
        <v>58</v>
      </c>
      <c r="H10916" s="22" t="s">
        <v>15</v>
      </c>
      <c r="K10916" s="40"/>
      <c r="L10916" s="40"/>
    </row>
    <row r="10917" spans="1:12">
      <c r="A10917" s="17">
        <v>45688</v>
      </c>
      <c r="B10917" s="22" t="s">
        <v>10</v>
      </c>
      <c r="C10917" s="22" t="s">
        <v>617</v>
      </c>
      <c r="D10917" s="22" t="s">
        <v>11265</v>
      </c>
      <c r="E10917" s="22" t="s">
        <v>58</v>
      </c>
      <c r="F10917" s="22" t="s">
        <v>58</v>
      </c>
      <c r="H10917" s="22" t="s">
        <v>15</v>
      </c>
      <c r="K10917" s="40"/>
      <c r="L10917" s="40"/>
    </row>
    <row r="10918" spans="1:12">
      <c r="A10918" s="17">
        <v>45688</v>
      </c>
      <c r="B10918" s="22" t="s">
        <v>10</v>
      </c>
      <c r="C10918" s="22" t="s">
        <v>617</v>
      </c>
      <c r="D10918" s="22" t="s">
        <v>11266</v>
      </c>
      <c r="E10918" s="22" t="s">
        <v>58</v>
      </c>
      <c r="F10918" s="22" t="s">
        <v>58</v>
      </c>
      <c r="H10918" s="22" t="s">
        <v>15</v>
      </c>
      <c r="K10918" s="40"/>
      <c r="L10918" s="40"/>
    </row>
    <row r="10919" spans="1:12">
      <c r="A10919" s="17">
        <v>45688</v>
      </c>
      <c r="B10919" s="22" t="s">
        <v>10</v>
      </c>
      <c r="C10919" s="22" t="s">
        <v>2779</v>
      </c>
      <c r="D10919" s="22" t="s">
        <v>11267</v>
      </c>
      <c r="E10919" s="22" t="s">
        <v>58</v>
      </c>
      <c r="F10919" s="22" t="s">
        <v>58</v>
      </c>
      <c r="H10919" s="22" t="s">
        <v>15</v>
      </c>
      <c r="K10919" s="40"/>
      <c r="L10919" s="40"/>
    </row>
    <row r="10920" spans="1:12">
      <c r="A10920" s="17">
        <v>45688</v>
      </c>
      <c r="B10920" s="22" t="s">
        <v>10</v>
      </c>
      <c r="C10920" s="22" t="s">
        <v>548</v>
      </c>
      <c r="D10920" s="22" t="s">
        <v>11268</v>
      </c>
      <c r="E10920" s="22" t="s">
        <v>58</v>
      </c>
      <c r="F10920" s="22" t="s">
        <v>490</v>
      </c>
      <c r="H10920" s="22" t="s">
        <v>15</v>
      </c>
      <c r="K10920" s="40"/>
      <c r="L10920" s="40"/>
    </row>
    <row r="10921" spans="1:12">
      <c r="A10921" s="17">
        <v>45688</v>
      </c>
      <c r="B10921" s="22" t="s">
        <v>10</v>
      </c>
      <c r="C10921" s="22" t="s">
        <v>625</v>
      </c>
      <c r="D10921" s="22" t="s">
        <v>11269</v>
      </c>
      <c r="E10921" s="22" t="s">
        <v>58</v>
      </c>
      <c r="F10921" s="22" t="s">
        <v>268</v>
      </c>
      <c r="H10921" s="22" t="s">
        <v>15</v>
      </c>
      <c r="K10921" s="40"/>
      <c r="L10921" s="40"/>
    </row>
    <row r="10922" spans="1:12">
      <c r="A10922" s="17">
        <v>45688</v>
      </c>
      <c r="B10922" s="22" t="s">
        <v>10</v>
      </c>
      <c r="C10922" s="22" t="s">
        <v>625</v>
      </c>
      <c r="D10922" s="22" t="s">
        <v>11270</v>
      </c>
      <c r="E10922" s="22" t="s">
        <v>58</v>
      </c>
      <c r="F10922" s="22" t="s">
        <v>268</v>
      </c>
      <c r="H10922" s="22" t="s">
        <v>15</v>
      </c>
      <c r="K10922" s="40"/>
      <c r="L10922" s="40"/>
    </row>
    <row r="10923" spans="1:12">
      <c r="A10923" s="17">
        <v>45688</v>
      </c>
      <c r="B10923" s="22" t="s">
        <v>10</v>
      </c>
      <c r="C10923" s="22" t="s">
        <v>628</v>
      </c>
      <c r="D10923" s="22" t="s">
        <v>11271</v>
      </c>
      <c r="E10923" s="22" t="s">
        <v>58</v>
      </c>
      <c r="F10923" s="22" t="s">
        <v>268</v>
      </c>
      <c r="H10923" s="22" t="s">
        <v>15</v>
      </c>
      <c r="K10923" s="40"/>
      <c r="L10923" s="40"/>
    </row>
    <row r="10924" spans="1:12">
      <c r="A10924" s="17">
        <v>45688</v>
      </c>
      <c r="B10924" s="22" t="s">
        <v>10</v>
      </c>
      <c r="C10924" s="22" t="s">
        <v>628</v>
      </c>
      <c r="D10924" s="22" t="s">
        <v>11272</v>
      </c>
      <c r="E10924" s="22" t="s">
        <v>58</v>
      </c>
      <c r="F10924" s="22" t="s">
        <v>268</v>
      </c>
      <c r="H10924" s="22" t="s">
        <v>15</v>
      </c>
      <c r="K10924" s="40"/>
      <c r="L10924" s="40"/>
    </row>
    <row r="10925" spans="1:12">
      <c r="A10925" s="17">
        <v>45688</v>
      </c>
      <c r="B10925" s="22" t="s">
        <v>10</v>
      </c>
      <c r="C10925" s="22" t="s">
        <v>628</v>
      </c>
      <c r="D10925" s="22" t="s">
        <v>11273</v>
      </c>
      <c r="E10925" s="22" t="s">
        <v>58</v>
      </c>
      <c r="F10925" s="22" t="s">
        <v>268</v>
      </c>
      <c r="H10925" s="22" t="s">
        <v>15</v>
      </c>
      <c r="K10925" s="40"/>
      <c r="L10925" s="40"/>
    </row>
    <row r="10926" spans="1:12">
      <c r="A10926" s="17">
        <v>45688</v>
      </c>
      <c r="B10926" s="22" t="s">
        <v>10</v>
      </c>
      <c r="C10926" s="22" t="s">
        <v>628</v>
      </c>
      <c r="D10926" s="22" t="s">
        <v>11274</v>
      </c>
      <c r="E10926" s="22" t="s">
        <v>58</v>
      </c>
      <c r="F10926" s="22" t="s">
        <v>268</v>
      </c>
      <c r="H10926" s="22" t="s">
        <v>15</v>
      </c>
      <c r="K10926" s="40"/>
      <c r="L10926" s="40"/>
    </row>
    <row r="10927" spans="1:12">
      <c r="A10927" s="17">
        <v>45688</v>
      </c>
      <c r="B10927" s="22" t="s">
        <v>10</v>
      </c>
      <c r="C10927" s="22" t="s">
        <v>628</v>
      </c>
      <c r="D10927" s="22" t="s">
        <v>11275</v>
      </c>
      <c r="E10927" s="22" t="s">
        <v>58</v>
      </c>
      <c r="F10927" s="22" t="s">
        <v>268</v>
      </c>
      <c r="H10927" s="22" t="s">
        <v>15</v>
      </c>
      <c r="K10927" s="40"/>
      <c r="L10927" s="40"/>
    </row>
    <row r="10928" spans="1:12">
      <c r="A10928" s="17">
        <v>45688</v>
      </c>
      <c r="B10928" s="22" t="s">
        <v>10</v>
      </c>
      <c r="C10928" s="22" t="s">
        <v>628</v>
      </c>
      <c r="D10928" s="22" t="s">
        <v>11276</v>
      </c>
      <c r="E10928" s="22" t="s">
        <v>58</v>
      </c>
      <c r="F10928" s="22" t="s">
        <v>268</v>
      </c>
      <c r="H10928" s="22" t="s">
        <v>15</v>
      </c>
      <c r="K10928" s="40"/>
      <c r="L10928" s="40"/>
    </row>
    <row r="10929" spans="1:12">
      <c r="A10929" s="17">
        <v>45688</v>
      </c>
      <c r="B10929" s="22" t="s">
        <v>10</v>
      </c>
      <c r="C10929" s="22" t="s">
        <v>628</v>
      </c>
      <c r="D10929" s="22" t="s">
        <v>11277</v>
      </c>
      <c r="E10929" s="22" t="s">
        <v>58</v>
      </c>
      <c r="F10929" s="22" t="s">
        <v>268</v>
      </c>
      <c r="H10929" s="22" t="s">
        <v>15</v>
      </c>
      <c r="K10929" s="40"/>
      <c r="L10929" s="40"/>
    </row>
    <row r="10930" spans="1:12">
      <c r="A10930" s="17">
        <v>45688</v>
      </c>
      <c r="B10930" s="22" t="s">
        <v>10</v>
      </c>
      <c r="C10930" s="22" t="s">
        <v>628</v>
      </c>
      <c r="D10930" s="22" t="s">
        <v>11278</v>
      </c>
      <c r="E10930" s="22" t="s">
        <v>58</v>
      </c>
      <c r="F10930" s="22" t="s">
        <v>268</v>
      </c>
      <c r="H10930" s="22" t="s">
        <v>15</v>
      </c>
      <c r="K10930" s="40"/>
      <c r="L10930" s="40"/>
    </row>
    <row r="10931" spans="1:12">
      <c r="A10931" s="17">
        <v>45688</v>
      </c>
      <c r="B10931" s="22" t="s">
        <v>10</v>
      </c>
      <c r="C10931" s="22" t="s">
        <v>628</v>
      </c>
      <c r="D10931" s="22" t="s">
        <v>11279</v>
      </c>
      <c r="E10931" s="22" t="s">
        <v>58</v>
      </c>
      <c r="F10931" s="22" t="s">
        <v>268</v>
      </c>
      <c r="H10931" s="22" t="s">
        <v>15</v>
      </c>
      <c r="K10931" s="40"/>
      <c r="L10931" s="40"/>
    </row>
    <row r="10932" spans="1:12">
      <c r="A10932" s="17">
        <v>45688</v>
      </c>
      <c r="B10932" s="22" t="s">
        <v>10</v>
      </c>
      <c r="C10932" s="22" t="s">
        <v>628</v>
      </c>
      <c r="D10932" s="22" t="s">
        <v>11280</v>
      </c>
      <c r="E10932" s="22" t="s">
        <v>58</v>
      </c>
      <c r="F10932" s="22" t="s">
        <v>268</v>
      </c>
      <c r="H10932" s="22" t="s">
        <v>15</v>
      </c>
      <c r="K10932" s="40"/>
      <c r="L10932" s="40"/>
    </row>
    <row r="10933" spans="1:12">
      <c r="A10933" s="17">
        <v>45688</v>
      </c>
      <c r="B10933" s="22" t="s">
        <v>10</v>
      </c>
      <c r="C10933" s="22" t="s">
        <v>628</v>
      </c>
      <c r="D10933" s="22" t="s">
        <v>11281</v>
      </c>
      <c r="E10933" s="22" t="s">
        <v>58</v>
      </c>
      <c r="F10933" s="22" t="s">
        <v>268</v>
      </c>
      <c r="H10933" s="22" t="s">
        <v>15</v>
      </c>
      <c r="K10933" s="40"/>
      <c r="L10933" s="40"/>
    </row>
    <row r="10934" spans="1:12">
      <c r="A10934" s="17">
        <v>45688</v>
      </c>
      <c r="B10934" s="22" t="s">
        <v>10</v>
      </c>
      <c r="C10934" s="22" t="s">
        <v>640</v>
      </c>
      <c r="D10934" s="22" t="s">
        <v>11282</v>
      </c>
      <c r="E10934" s="22" t="s">
        <v>18</v>
      </c>
      <c r="F10934" s="22" t="s">
        <v>242</v>
      </c>
      <c r="H10934" s="22" t="s">
        <v>20</v>
      </c>
      <c r="K10934" s="40"/>
      <c r="L10934" s="40"/>
    </row>
    <row r="10935" spans="1:12">
      <c r="A10935" s="17">
        <v>45688</v>
      </c>
      <c r="B10935" s="22" t="s">
        <v>10</v>
      </c>
      <c r="C10935" s="22" t="s">
        <v>642</v>
      </c>
      <c r="D10935" s="22" t="s">
        <v>11283</v>
      </c>
      <c r="E10935" s="22" t="s">
        <v>18</v>
      </c>
      <c r="F10935" s="22" t="s">
        <v>242</v>
      </c>
      <c r="H10935" s="22" t="s">
        <v>20</v>
      </c>
      <c r="K10935" s="40"/>
      <c r="L10935" s="40"/>
    </row>
    <row r="10936" spans="1:12">
      <c r="A10936" s="17">
        <v>45688</v>
      </c>
      <c r="B10936" s="22" t="s">
        <v>10</v>
      </c>
      <c r="C10936" s="22" t="s">
        <v>642</v>
      </c>
      <c r="D10936" s="22" t="s">
        <v>11284</v>
      </c>
      <c r="E10936" s="22" t="s">
        <v>18</v>
      </c>
      <c r="F10936" s="22" t="s">
        <v>242</v>
      </c>
      <c r="H10936" s="22" t="s">
        <v>20</v>
      </c>
      <c r="K10936" s="40"/>
      <c r="L10936" s="40"/>
    </row>
    <row r="10937" spans="1:12">
      <c r="A10937" s="17">
        <v>45688</v>
      </c>
      <c r="B10937" s="22" t="s">
        <v>10</v>
      </c>
      <c r="C10937" s="22" t="s">
        <v>642</v>
      </c>
      <c r="D10937" s="22" t="s">
        <v>11285</v>
      </c>
      <c r="E10937" s="22" t="s">
        <v>18</v>
      </c>
      <c r="F10937" s="22" t="s">
        <v>242</v>
      </c>
      <c r="H10937" s="22" t="s">
        <v>20</v>
      </c>
      <c r="K10937" s="40"/>
      <c r="L10937" s="40"/>
    </row>
    <row r="10938" spans="1:12">
      <c r="A10938" s="17">
        <v>45688</v>
      </c>
      <c r="B10938" s="22" t="s">
        <v>10</v>
      </c>
      <c r="C10938" s="22" t="s">
        <v>642</v>
      </c>
      <c r="D10938" s="22" t="s">
        <v>11286</v>
      </c>
      <c r="E10938" s="22" t="s">
        <v>18</v>
      </c>
      <c r="F10938" s="22" t="s">
        <v>242</v>
      </c>
      <c r="H10938" s="22" t="s">
        <v>20</v>
      </c>
      <c r="K10938" s="40"/>
      <c r="L10938" s="40"/>
    </row>
    <row r="10939" spans="1:12">
      <c r="A10939" s="17">
        <v>45688</v>
      </c>
      <c r="B10939" s="22" t="s">
        <v>10</v>
      </c>
      <c r="C10939" s="22" t="s">
        <v>642</v>
      </c>
      <c r="D10939" s="22" t="s">
        <v>11287</v>
      </c>
      <c r="E10939" s="22" t="s">
        <v>18</v>
      </c>
      <c r="F10939" s="22" t="s">
        <v>242</v>
      </c>
      <c r="H10939" s="22" t="s">
        <v>20</v>
      </c>
      <c r="K10939" s="40"/>
      <c r="L10939" s="40"/>
    </row>
    <row r="10940" spans="1:12">
      <c r="A10940" s="17">
        <v>45688</v>
      </c>
      <c r="B10940" s="22" t="s">
        <v>10</v>
      </c>
      <c r="C10940" s="22" t="s">
        <v>642</v>
      </c>
      <c r="D10940" s="22" t="s">
        <v>11288</v>
      </c>
      <c r="E10940" s="22" t="s">
        <v>18</v>
      </c>
      <c r="F10940" s="22" t="s">
        <v>242</v>
      </c>
      <c r="H10940" s="22" t="s">
        <v>20</v>
      </c>
      <c r="K10940" s="40"/>
      <c r="L10940" s="40"/>
    </row>
    <row r="10941" spans="1:12">
      <c r="A10941" s="17">
        <v>45688</v>
      </c>
      <c r="B10941" s="22" t="s">
        <v>10</v>
      </c>
      <c r="C10941" s="22" t="s">
        <v>642</v>
      </c>
      <c r="D10941" s="22" t="s">
        <v>11289</v>
      </c>
      <c r="E10941" s="22" t="s">
        <v>18</v>
      </c>
      <c r="F10941" s="22" t="s">
        <v>242</v>
      </c>
      <c r="H10941" s="22" t="s">
        <v>20</v>
      </c>
      <c r="K10941" s="40"/>
      <c r="L10941" s="40"/>
    </row>
    <row r="10942" spans="1:12">
      <c r="A10942" s="17">
        <v>45688</v>
      </c>
      <c r="B10942" s="22" t="s">
        <v>10</v>
      </c>
      <c r="C10942" s="22" t="s">
        <v>642</v>
      </c>
      <c r="D10942" s="22" t="s">
        <v>11290</v>
      </c>
      <c r="E10942" s="22" t="s">
        <v>18</v>
      </c>
      <c r="F10942" s="22" t="s">
        <v>242</v>
      </c>
      <c r="H10942" s="22" t="s">
        <v>20</v>
      </c>
      <c r="K10942" s="40"/>
      <c r="L10942" s="40"/>
    </row>
    <row r="10943" spans="1:12">
      <c r="A10943" s="17">
        <v>45688</v>
      </c>
      <c r="B10943" s="22" t="s">
        <v>10</v>
      </c>
      <c r="C10943" s="22" t="s">
        <v>642</v>
      </c>
      <c r="D10943" s="22" t="s">
        <v>11291</v>
      </c>
      <c r="E10943" s="22" t="s">
        <v>18</v>
      </c>
      <c r="F10943" s="22" t="s">
        <v>242</v>
      </c>
      <c r="H10943" s="22" t="s">
        <v>20</v>
      </c>
      <c r="K10943" s="40"/>
      <c r="L10943" s="40"/>
    </row>
    <row r="10944" spans="1:12">
      <c r="A10944" s="17">
        <v>45688</v>
      </c>
      <c r="B10944" s="22" t="s">
        <v>10</v>
      </c>
      <c r="C10944" s="22" t="s">
        <v>642</v>
      </c>
      <c r="D10944" s="22" t="s">
        <v>11292</v>
      </c>
      <c r="E10944" s="22" t="s">
        <v>18</v>
      </c>
      <c r="F10944" s="22" t="s">
        <v>242</v>
      </c>
      <c r="H10944" s="22" t="s">
        <v>20</v>
      </c>
      <c r="K10944" s="40"/>
      <c r="L10944" s="40"/>
    </row>
    <row r="10945" spans="1:12">
      <c r="A10945" s="17">
        <v>45688</v>
      </c>
      <c r="B10945" s="22" t="s">
        <v>10</v>
      </c>
      <c r="C10945" s="22" t="s">
        <v>642</v>
      </c>
      <c r="D10945" s="22" t="s">
        <v>11293</v>
      </c>
      <c r="E10945" s="22" t="s">
        <v>18</v>
      </c>
      <c r="F10945" s="22" t="s">
        <v>242</v>
      </c>
      <c r="H10945" s="22" t="s">
        <v>20</v>
      </c>
      <c r="K10945" s="40"/>
      <c r="L10945" s="40"/>
    </row>
    <row r="10946" spans="1:12">
      <c r="A10946" s="17">
        <v>45688</v>
      </c>
      <c r="B10946" s="22" t="s">
        <v>10</v>
      </c>
      <c r="C10946" s="22" t="s">
        <v>654</v>
      </c>
      <c r="D10946" s="22" t="s">
        <v>11294</v>
      </c>
      <c r="E10946" s="22" t="s">
        <v>18</v>
      </c>
      <c r="F10946" s="22" t="s">
        <v>242</v>
      </c>
      <c r="H10946" s="22" t="s">
        <v>20</v>
      </c>
      <c r="K10946" s="40"/>
      <c r="L10946" s="40"/>
    </row>
    <row r="10947" spans="1:12">
      <c r="A10947" s="17">
        <v>45688</v>
      </c>
      <c r="B10947" s="22" t="s">
        <v>10</v>
      </c>
      <c r="C10947" s="22" t="s">
        <v>654</v>
      </c>
      <c r="D10947" s="22" t="s">
        <v>11295</v>
      </c>
      <c r="E10947" s="22" t="s">
        <v>18</v>
      </c>
      <c r="F10947" s="22" t="s">
        <v>242</v>
      </c>
      <c r="H10947" s="22" t="s">
        <v>20</v>
      </c>
      <c r="K10947" s="40"/>
      <c r="L10947" s="40"/>
    </row>
    <row r="10948" spans="1:12">
      <c r="A10948" s="17">
        <v>45688</v>
      </c>
      <c r="B10948" s="22" t="s">
        <v>10</v>
      </c>
      <c r="C10948" s="22" t="s">
        <v>654</v>
      </c>
      <c r="D10948" s="22" t="s">
        <v>11296</v>
      </c>
      <c r="E10948" s="22" t="s">
        <v>18</v>
      </c>
      <c r="F10948" s="22" t="s">
        <v>242</v>
      </c>
      <c r="H10948" s="22" t="s">
        <v>20</v>
      </c>
      <c r="K10948" s="40"/>
      <c r="L10948" s="40"/>
    </row>
    <row r="10949" spans="1:12">
      <c r="A10949" s="17">
        <v>45688</v>
      </c>
      <c r="B10949" s="22" t="s">
        <v>10</v>
      </c>
      <c r="C10949" s="22" t="s">
        <v>656</v>
      </c>
      <c r="D10949" s="22" t="s">
        <v>11297</v>
      </c>
      <c r="E10949" s="22" t="s">
        <v>18</v>
      </c>
      <c r="F10949" s="22" t="s">
        <v>242</v>
      </c>
      <c r="H10949" s="22" t="s">
        <v>20</v>
      </c>
      <c r="K10949" s="40"/>
      <c r="L10949" s="40"/>
    </row>
    <row r="10950" spans="1:12">
      <c r="A10950" s="17">
        <v>45688</v>
      </c>
      <c r="B10950" s="22" t="s">
        <v>10</v>
      </c>
      <c r="C10950" s="22" t="s">
        <v>656</v>
      </c>
      <c r="D10950" s="22" t="s">
        <v>11298</v>
      </c>
      <c r="E10950" s="22" t="s">
        <v>18</v>
      </c>
      <c r="F10950" s="22" t="s">
        <v>242</v>
      </c>
      <c r="H10950" s="22" t="s">
        <v>20</v>
      </c>
      <c r="K10950" s="40"/>
      <c r="L10950" s="40"/>
    </row>
    <row r="10951" spans="1:12">
      <c r="A10951" s="17">
        <v>45688</v>
      </c>
      <c r="B10951" s="22" t="s">
        <v>10</v>
      </c>
      <c r="C10951" s="22" t="s">
        <v>656</v>
      </c>
      <c r="D10951" s="22" t="s">
        <v>11299</v>
      </c>
      <c r="E10951" s="22" t="s">
        <v>18</v>
      </c>
      <c r="F10951" s="22" t="s">
        <v>242</v>
      </c>
      <c r="H10951" s="22" t="s">
        <v>20</v>
      </c>
      <c r="K10951" s="40"/>
      <c r="L10951" s="40"/>
    </row>
    <row r="10952" spans="1:12">
      <c r="A10952" s="17">
        <v>45688</v>
      </c>
      <c r="B10952" s="22" t="s">
        <v>10</v>
      </c>
      <c r="C10952" s="22" t="s">
        <v>656</v>
      </c>
      <c r="D10952" s="22" t="s">
        <v>11300</v>
      </c>
      <c r="E10952" s="22" t="s">
        <v>18</v>
      </c>
      <c r="F10952" s="22" t="s">
        <v>242</v>
      </c>
      <c r="H10952" s="22" t="s">
        <v>20</v>
      </c>
      <c r="K10952" s="40"/>
      <c r="L10952" s="40"/>
    </row>
    <row r="10953" spans="1:12">
      <c r="A10953" s="17">
        <v>45688</v>
      </c>
      <c r="B10953" s="22" t="s">
        <v>10</v>
      </c>
      <c r="C10953" s="22" t="s">
        <v>656</v>
      </c>
      <c r="D10953" s="22" t="s">
        <v>11301</v>
      </c>
      <c r="E10953" s="22" t="s">
        <v>18</v>
      </c>
      <c r="F10953" s="22" t="s">
        <v>242</v>
      </c>
      <c r="H10953" s="22" t="s">
        <v>20</v>
      </c>
      <c r="K10953" s="40"/>
      <c r="L10953" s="40"/>
    </row>
    <row r="10954" spans="1:12">
      <c r="A10954" s="17">
        <v>45688</v>
      </c>
      <c r="B10954" s="22" t="s">
        <v>10</v>
      </c>
      <c r="C10954" s="22" t="s">
        <v>659</v>
      </c>
      <c r="D10954" s="22" t="s">
        <v>11302</v>
      </c>
      <c r="E10954" s="22" t="s">
        <v>18</v>
      </c>
      <c r="F10954" s="22" t="s">
        <v>242</v>
      </c>
      <c r="H10954" s="22" t="s">
        <v>20</v>
      </c>
      <c r="K10954" s="40"/>
      <c r="L10954" s="40"/>
    </row>
    <row r="10955" spans="1:12">
      <c r="A10955" s="17">
        <v>45688</v>
      </c>
      <c r="B10955" s="22" t="s">
        <v>10</v>
      </c>
      <c r="C10955" s="22" t="s">
        <v>659</v>
      </c>
      <c r="D10955" s="22" t="s">
        <v>11303</v>
      </c>
      <c r="E10955" s="22" t="s">
        <v>18</v>
      </c>
      <c r="F10955" s="22" t="s">
        <v>242</v>
      </c>
      <c r="H10955" s="22" t="s">
        <v>20</v>
      </c>
      <c r="K10955" s="40"/>
      <c r="L10955" s="40"/>
    </row>
    <row r="10956" spans="1:12">
      <c r="A10956" s="17">
        <v>45688</v>
      </c>
      <c r="B10956" s="22" t="s">
        <v>10</v>
      </c>
      <c r="C10956" s="22" t="s">
        <v>692</v>
      </c>
      <c r="D10956" s="22" t="s">
        <v>11304</v>
      </c>
      <c r="E10956" s="22" t="s">
        <v>18</v>
      </c>
      <c r="F10956" s="22" t="s">
        <v>242</v>
      </c>
      <c r="G10956" s="9">
        <v>85</v>
      </c>
      <c r="H10956" s="22" t="s">
        <v>20</v>
      </c>
      <c r="I10956" s="28">
        <v>0</v>
      </c>
      <c r="J10956" s="28">
        <v>0</v>
      </c>
      <c r="K10956" s="40"/>
      <c r="L10956" s="40"/>
    </row>
    <row r="10957" spans="1:12">
      <c r="A10957" s="17">
        <v>45688</v>
      </c>
      <c r="B10957" s="22" t="s">
        <v>10</v>
      </c>
      <c r="C10957" s="22" t="s">
        <v>665</v>
      </c>
      <c r="D10957" s="22" t="s">
        <v>11305</v>
      </c>
      <c r="E10957" s="22" t="s">
        <v>18</v>
      </c>
      <c r="F10957" s="22" t="s">
        <v>242</v>
      </c>
      <c r="H10957" s="22" t="s">
        <v>20</v>
      </c>
      <c r="K10957" s="40"/>
      <c r="L10957" s="40"/>
    </row>
    <row r="10958" spans="1:12">
      <c r="A10958" s="17">
        <v>45688</v>
      </c>
      <c r="B10958" s="22" t="s">
        <v>10</v>
      </c>
      <c r="C10958" s="22" t="s">
        <v>665</v>
      </c>
      <c r="D10958" s="22" t="s">
        <v>11306</v>
      </c>
      <c r="E10958" s="22" t="s">
        <v>18</v>
      </c>
      <c r="F10958" s="22" t="s">
        <v>242</v>
      </c>
      <c r="H10958" s="22" t="s">
        <v>20</v>
      </c>
      <c r="K10958" s="40"/>
      <c r="L10958" s="40"/>
    </row>
    <row r="10959" spans="1:12">
      <c r="A10959" s="17">
        <v>45688</v>
      </c>
      <c r="B10959" s="22" t="s">
        <v>10</v>
      </c>
      <c r="C10959" s="22" t="s">
        <v>665</v>
      </c>
      <c r="D10959" s="22" t="s">
        <v>11307</v>
      </c>
      <c r="E10959" s="22" t="s">
        <v>18</v>
      </c>
      <c r="F10959" s="22" t="s">
        <v>242</v>
      </c>
      <c r="H10959" s="22" t="s">
        <v>20</v>
      </c>
      <c r="K10959" s="40"/>
      <c r="L10959" s="40"/>
    </row>
    <row r="10960" spans="1:12">
      <c r="A10960" s="17">
        <v>45688</v>
      </c>
      <c r="B10960" s="22" t="s">
        <v>10</v>
      </c>
      <c r="C10960" s="22" t="s">
        <v>665</v>
      </c>
      <c r="D10960" s="22" t="s">
        <v>11308</v>
      </c>
      <c r="E10960" s="22" t="s">
        <v>18</v>
      </c>
      <c r="F10960" s="22" t="s">
        <v>242</v>
      </c>
      <c r="H10960" s="22" t="s">
        <v>20</v>
      </c>
      <c r="K10960" s="40"/>
      <c r="L10960" s="40"/>
    </row>
    <row r="10961" spans="1:12">
      <c r="A10961" s="17">
        <v>45688</v>
      </c>
      <c r="B10961" s="22" t="s">
        <v>10</v>
      </c>
      <c r="C10961" s="22" t="s">
        <v>684</v>
      </c>
      <c r="D10961" s="22" t="s">
        <v>11309</v>
      </c>
      <c r="E10961" s="22" t="s">
        <v>18</v>
      </c>
      <c r="F10961" s="22" t="s">
        <v>242</v>
      </c>
      <c r="H10961" s="22" t="s">
        <v>20</v>
      </c>
      <c r="K10961" s="40"/>
      <c r="L10961" s="40"/>
    </row>
    <row r="10962" spans="1:12">
      <c r="A10962" s="17">
        <v>45688</v>
      </c>
      <c r="B10962" s="22" t="s">
        <v>10</v>
      </c>
      <c r="C10962" s="22" t="s">
        <v>684</v>
      </c>
      <c r="D10962" s="22" t="s">
        <v>11310</v>
      </c>
      <c r="E10962" s="22" t="s">
        <v>18</v>
      </c>
      <c r="F10962" s="22" t="s">
        <v>242</v>
      </c>
      <c r="H10962" s="22" t="s">
        <v>20</v>
      </c>
      <c r="K10962" s="40"/>
      <c r="L10962" s="40"/>
    </row>
    <row r="10963" spans="1:12">
      <c r="A10963" s="17">
        <v>45688</v>
      </c>
      <c r="B10963" s="22" t="s">
        <v>10</v>
      </c>
      <c r="C10963" s="22" t="s">
        <v>684</v>
      </c>
      <c r="D10963" s="22" t="s">
        <v>11311</v>
      </c>
      <c r="E10963" s="22" t="s">
        <v>18</v>
      </c>
      <c r="F10963" s="22" t="s">
        <v>242</v>
      </c>
      <c r="H10963" s="22" t="s">
        <v>20</v>
      </c>
      <c r="K10963" s="40"/>
      <c r="L10963" s="40"/>
    </row>
    <row r="10964" spans="1:12">
      <c r="A10964" s="17">
        <v>45688</v>
      </c>
      <c r="B10964" s="22" t="s">
        <v>10</v>
      </c>
      <c r="C10964" s="22" t="s">
        <v>688</v>
      </c>
      <c r="D10964" s="22" t="s">
        <v>11312</v>
      </c>
      <c r="E10964" s="22" t="s">
        <v>18</v>
      </c>
      <c r="F10964" s="22" t="s">
        <v>242</v>
      </c>
      <c r="H10964" s="22" t="s">
        <v>20</v>
      </c>
      <c r="K10964" s="40"/>
      <c r="L10964" s="40"/>
    </row>
    <row r="10965" spans="1:12">
      <c r="A10965" s="17">
        <v>45688</v>
      </c>
      <c r="B10965" s="22" t="s">
        <v>10</v>
      </c>
      <c r="C10965" s="22" t="s">
        <v>688</v>
      </c>
      <c r="D10965" s="22" t="s">
        <v>11313</v>
      </c>
      <c r="E10965" s="22" t="s">
        <v>18</v>
      </c>
      <c r="F10965" s="22" t="s">
        <v>242</v>
      </c>
      <c r="H10965" s="22" t="s">
        <v>20</v>
      </c>
      <c r="K10965" s="40"/>
      <c r="L10965" s="40"/>
    </row>
    <row r="10966" spans="1:12">
      <c r="A10966" s="17">
        <v>45688</v>
      </c>
      <c r="B10966" s="22" t="s">
        <v>10</v>
      </c>
      <c r="C10966" s="22" t="s">
        <v>688</v>
      </c>
      <c r="D10966" s="22" t="s">
        <v>11314</v>
      </c>
      <c r="E10966" s="22" t="s">
        <v>18</v>
      </c>
      <c r="F10966" s="22" t="s">
        <v>242</v>
      </c>
      <c r="H10966" s="22" t="s">
        <v>20</v>
      </c>
      <c r="K10966" s="40"/>
      <c r="L10966" s="40"/>
    </row>
    <row r="10967" spans="1:12">
      <c r="A10967" s="17">
        <v>45688</v>
      </c>
      <c r="B10967" s="22" t="s">
        <v>10</v>
      </c>
      <c r="C10967" s="22" t="s">
        <v>690</v>
      </c>
      <c r="D10967" s="22" t="s">
        <v>11315</v>
      </c>
      <c r="E10967" s="22" t="s">
        <v>18</v>
      </c>
      <c r="F10967" s="22" t="s">
        <v>242</v>
      </c>
      <c r="H10967" s="22" t="s">
        <v>20</v>
      </c>
      <c r="K10967" s="40"/>
      <c r="L10967" s="40"/>
    </row>
    <row r="10968" spans="1:12">
      <c r="A10968" s="17">
        <v>45688</v>
      </c>
      <c r="B10968" s="22" t="s">
        <v>10</v>
      </c>
      <c r="C10968" s="22" t="s">
        <v>728</v>
      </c>
      <c r="D10968" s="22" t="s">
        <v>11316</v>
      </c>
      <c r="E10968" s="22" t="s">
        <v>18</v>
      </c>
      <c r="F10968" s="22" t="s">
        <v>242</v>
      </c>
      <c r="H10968" s="22" t="s">
        <v>20</v>
      </c>
      <c r="K10968" s="40"/>
      <c r="L10968" s="40"/>
    </row>
    <row r="10969" spans="1:12">
      <c r="A10969" s="17">
        <v>45688</v>
      </c>
      <c r="B10969" s="22" t="s">
        <v>10</v>
      </c>
      <c r="C10969" s="22" t="s">
        <v>730</v>
      </c>
      <c r="D10969" s="22" t="s">
        <v>11317</v>
      </c>
      <c r="E10969" s="22" t="s">
        <v>18</v>
      </c>
      <c r="F10969" s="22" t="s">
        <v>242</v>
      </c>
      <c r="H10969" s="22" t="s">
        <v>20</v>
      </c>
      <c r="K10969" s="40"/>
      <c r="L10969" s="40"/>
    </row>
    <row r="10970" spans="1:12">
      <c r="A10970" s="17">
        <v>45688</v>
      </c>
      <c r="B10970" s="22" t="s">
        <v>10</v>
      </c>
      <c r="C10970" s="22" t="s">
        <v>552</v>
      </c>
      <c r="D10970" s="22" t="s">
        <v>11318</v>
      </c>
      <c r="E10970" s="22" t="s">
        <v>18</v>
      </c>
      <c r="F10970" s="22" t="s">
        <v>242</v>
      </c>
      <c r="H10970" s="22" t="s">
        <v>20</v>
      </c>
      <c r="K10970" s="40"/>
      <c r="L10970" s="40"/>
    </row>
    <row r="10971" spans="1:12">
      <c r="A10971" s="17">
        <v>45688</v>
      </c>
      <c r="B10971" s="22" t="s">
        <v>10</v>
      </c>
      <c r="C10971" s="22" t="s">
        <v>552</v>
      </c>
      <c r="D10971" s="22" t="s">
        <v>11319</v>
      </c>
      <c r="E10971" s="22" t="s">
        <v>18</v>
      </c>
      <c r="F10971" s="22" t="s">
        <v>242</v>
      </c>
      <c r="H10971" s="22" t="s">
        <v>20</v>
      </c>
      <c r="K10971" s="40"/>
      <c r="L10971" s="40"/>
    </row>
    <row r="10972" spans="1:12">
      <c r="A10972" s="17">
        <v>45688</v>
      </c>
      <c r="B10972" s="22" t="s">
        <v>10</v>
      </c>
      <c r="C10972" s="22" t="s">
        <v>552</v>
      </c>
      <c r="D10972" s="22" t="s">
        <v>11320</v>
      </c>
      <c r="E10972" s="22" t="s">
        <v>18</v>
      </c>
      <c r="F10972" s="22" t="s">
        <v>242</v>
      </c>
      <c r="H10972" s="22" t="s">
        <v>20</v>
      </c>
      <c r="K10972" s="40"/>
      <c r="L10972" s="40"/>
    </row>
    <row r="10973" spans="1:12">
      <c r="A10973" s="17">
        <v>45688</v>
      </c>
      <c r="B10973" s="22" t="s">
        <v>10</v>
      </c>
      <c r="C10973" s="22" t="s">
        <v>552</v>
      </c>
      <c r="D10973" s="22" t="s">
        <v>11321</v>
      </c>
      <c r="E10973" s="22" t="s">
        <v>18</v>
      </c>
      <c r="F10973" s="22" t="s">
        <v>242</v>
      </c>
      <c r="H10973" s="22" t="s">
        <v>20</v>
      </c>
      <c r="K10973" s="40"/>
      <c r="L10973" s="40"/>
    </row>
    <row r="10974" spans="1:12">
      <c r="A10974" s="17">
        <v>45688</v>
      </c>
      <c r="B10974" s="22" t="s">
        <v>10</v>
      </c>
      <c r="C10974" s="22" t="s">
        <v>552</v>
      </c>
      <c r="D10974" s="22" t="s">
        <v>11322</v>
      </c>
      <c r="E10974" s="22" t="s">
        <v>18</v>
      </c>
      <c r="F10974" s="22" t="s">
        <v>242</v>
      </c>
      <c r="H10974" s="22" t="s">
        <v>20</v>
      </c>
      <c r="K10974" s="40"/>
      <c r="L10974" s="40"/>
    </row>
    <row r="10975" spans="1:12">
      <c r="A10975" s="17">
        <v>45688</v>
      </c>
      <c r="B10975" s="22" t="s">
        <v>10</v>
      </c>
      <c r="C10975" s="22" t="s">
        <v>552</v>
      </c>
      <c r="D10975" s="22" t="s">
        <v>11323</v>
      </c>
      <c r="E10975" s="22" t="s">
        <v>18</v>
      </c>
      <c r="F10975" s="22" t="s">
        <v>242</v>
      </c>
      <c r="H10975" s="22" t="s">
        <v>20</v>
      </c>
      <c r="K10975" s="40"/>
      <c r="L10975" s="40"/>
    </row>
    <row r="10976" spans="1:12">
      <c r="A10976" s="17">
        <v>45688</v>
      </c>
      <c r="B10976" s="22" t="s">
        <v>10</v>
      </c>
      <c r="C10976" s="22" t="s">
        <v>552</v>
      </c>
      <c r="D10976" s="22" t="s">
        <v>11324</v>
      </c>
      <c r="E10976" s="22" t="s">
        <v>18</v>
      </c>
      <c r="F10976" s="22" t="s">
        <v>242</v>
      </c>
      <c r="H10976" s="22" t="s">
        <v>20</v>
      </c>
      <c r="K10976" s="40"/>
      <c r="L10976" s="40"/>
    </row>
    <row r="10977" spans="1:12">
      <c r="A10977" s="17">
        <v>45688</v>
      </c>
      <c r="B10977" s="22" t="s">
        <v>10</v>
      </c>
      <c r="C10977" s="22" t="s">
        <v>552</v>
      </c>
      <c r="D10977" s="22" t="s">
        <v>11325</v>
      </c>
      <c r="E10977" s="22" t="s">
        <v>18</v>
      </c>
      <c r="F10977" s="22" t="s">
        <v>242</v>
      </c>
      <c r="H10977" s="22" t="s">
        <v>20</v>
      </c>
      <c r="K10977" s="40"/>
      <c r="L10977" s="40"/>
    </row>
    <row r="10978" spans="1:12">
      <c r="A10978" s="17">
        <v>45688</v>
      </c>
      <c r="B10978" s="22" t="s">
        <v>10</v>
      </c>
      <c r="C10978" s="22" t="s">
        <v>739</v>
      </c>
      <c r="D10978" s="22" t="s">
        <v>11326</v>
      </c>
      <c r="E10978" s="22" t="s">
        <v>18</v>
      </c>
      <c r="F10978" s="22" t="s">
        <v>242</v>
      </c>
      <c r="H10978" s="22" t="s">
        <v>20</v>
      </c>
      <c r="K10978" s="40"/>
      <c r="L10978" s="40"/>
    </row>
    <row r="10979" spans="1:12">
      <c r="A10979" s="17">
        <v>45688</v>
      </c>
      <c r="B10979" s="22" t="s">
        <v>10</v>
      </c>
      <c r="C10979" s="22" t="s">
        <v>739</v>
      </c>
      <c r="D10979" s="22" t="s">
        <v>11327</v>
      </c>
      <c r="E10979" s="22" t="s">
        <v>18</v>
      </c>
      <c r="F10979" s="22" t="s">
        <v>242</v>
      </c>
      <c r="H10979" s="22" t="s">
        <v>20</v>
      </c>
      <c r="K10979" s="40"/>
      <c r="L10979" s="40"/>
    </row>
    <row r="10980" spans="1:12">
      <c r="A10980" s="17">
        <v>45688</v>
      </c>
      <c r="B10980" s="22" t="s">
        <v>10</v>
      </c>
      <c r="C10980" s="22" t="s">
        <v>739</v>
      </c>
      <c r="D10980" s="22" t="s">
        <v>11328</v>
      </c>
      <c r="E10980" s="22" t="s">
        <v>18</v>
      </c>
      <c r="F10980" s="22" t="s">
        <v>242</v>
      </c>
      <c r="H10980" s="22" t="s">
        <v>20</v>
      </c>
      <c r="K10980" s="40"/>
      <c r="L10980" s="40"/>
    </row>
    <row r="10981" spans="1:12">
      <c r="A10981" s="17">
        <v>45688</v>
      </c>
      <c r="B10981" s="22" t="s">
        <v>10</v>
      </c>
      <c r="C10981" s="22" t="s">
        <v>741</v>
      </c>
      <c r="D10981" s="22" t="s">
        <v>11329</v>
      </c>
      <c r="E10981" s="22" t="s">
        <v>18</v>
      </c>
      <c r="F10981" s="22" t="s">
        <v>242</v>
      </c>
      <c r="H10981" s="22" t="s">
        <v>20</v>
      </c>
      <c r="K10981" s="40"/>
      <c r="L10981" s="40"/>
    </row>
    <row r="10982" spans="1:12">
      <c r="A10982" s="17">
        <v>45688</v>
      </c>
      <c r="B10982" s="22" t="s">
        <v>10</v>
      </c>
      <c r="C10982" s="22" t="s">
        <v>741</v>
      </c>
      <c r="D10982" s="22" t="s">
        <v>11330</v>
      </c>
      <c r="E10982" s="22" t="s">
        <v>18</v>
      </c>
      <c r="F10982" s="22" t="s">
        <v>242</v>
      </c>
      <c r="H10982" s="22" t="s">
        <v>20</v>
      </c>
      <c r="K10982" s="40"/>
      <c r="L10982" s="40"/>
    </row>
    <row r="10983" spans="1:12">
      <c r="A10983" s="17">
        <v>45688</v>
      </c>
      <c r="B10983" s="22" t="s">
        <v>10</v>
      </c>
      <c r="C10983" s="22" t="s">
        <v>745</v>
      </c>
      <c r="D10983" s="22" t="s">
        <v>11331</v>
      </c>
      <c r="E10983" s="22" t="s">
        <v>18</v>
      </c>
      <c r="F10983" s="22" t="s">
        <v>242</v>
      </c>
      <c r="H10983" s="22" t="s">
        <v>20</v>
      </c>
      <c r="K10983" s="40"/>
      <c r="L10983" s="40"/>
    </row>
    <row r="10984" spans="1:12">
      <c r="A10984" s="17">
        <v>45688</v>
      </c>
      <c r="B10984" s="22" t="s">
        <v>10</v>
      </c>
      <c r="C10984" s="22" t="s">
        <v>745</v>
      </c>
      <c r="D10984" s="22" t="s">
        <v>11332</v>
      </c>
      <c r="E10984" s="22" t="s">
        <v>18</v>
      </c>
      <c r="F10984" s="22" t="s">
        <v>242</v>
      </c>
      <c r="H10984" s="22" t="s">
        <v>20</v>
      </c>
      <c r="K10984" s="40"/>
      <c r="L10984" s="40"/>
    </row>
    <row r="10985" spans="1:12">
      <c r="A10985" s="17">
        <v>45688</v>
      </c>
      <c r="B10985" s="22" t="s">
        <v>10</v>
      </c>
      <c r="C10985" s="22" t="s">
        <v>745</v>
      </c>
      <c r="D10985" s="22" t="s">
        <v>11333</v>
      </c>
      <c r="E10985" s="22" t="s">
        <v>18</v>
      </c>
      <c r="F10985" s="22" t="s">
        <v>242</v>
      </c>
      <c r="H10985" s="22" t="s">
        <v>20</v>
      </c>
      <c r="K10985" s="40"/>
      <c r="L10985" s="40"/>
    </row>
    <row r="10986" spans="1:12">
      <c r="A10986" s="17">
        <v>45688</v>
      </c>
      <c r="B10986" s="22" t="s">
        <v>10</v>
      </c>
      <c r="C10986" s="22" t="s">
        <v>745</v>
      </c>
      <c r="D10986" s="22" t="s">
        <v>11334</v>
      </c>
      <c r="E10986" s="22" t="s">
        <v>18</v>
      </c>
      <c r="F10986" s="22" t="s">
        <v>242</v>
      </c>
      <c r="H10986" s="22" t="s">
        <v>20</v>
      </c>
      <c r="K10986" s="40"/>
      <c r="L10986" s="40"/>
    </row>
    <row r="10987" spans="1:12">
      <c r="A10987" s="17">
        <v>45688</v>
      </c>
      <c r="B10987" s="22" t="s">
        <v>10</v>
      </c>
      <c r="C10987" s="22" t="s">
        <v>745</v>
      </c>
      <c r="D10987" s="22" t="s">
        <v>11335</v>
      </c>
      <c r="E10987" s="22" t="s">
        <v>18</v>
      </c>
      <c r="F10987" s="22" t="s">
        <v>242</v>
      </c>
      <c r="H10987" s="22" t="s">
        <v>20</v>
      </c>
      <c r="K10987" s="40"/>
      <c r="L10987" s="40"/>
    </row>
    <row r="10988" spans="1:12">
      <c r="A10988" s="17">
        <v>45688</v>
      </c>
      <c r="B10988" s="22" t="s">
        <v>10</v>
      </c>
      <c r="C10988" s="22" t="s">
        <v>854</v>
      </c>
      <c r="D10988" s="22" t="s">
        <v>11336</v>
      </c>
      <c r="E10988" s="22" t="s">
        <v>18</v>
      </c>
      <c r="F10988" s="22" t="s">
        <v>242</v>
      </c>
      <c r="H10988" s="22" t="s">
        <v>20</v>
      </c>
      <c r="K10988" s="40"/>
      <c r="L10988" s="40"/>
    </row>
    <row r="10989" spans="1:12">
      <c r="A10989" s="17">
        <v>45688</v>
      </c>
      <c r="B10989" s="22" t="s">
        <v>10</v>
      </c>
      <c r="C10989" s="22" t="s">
        <v>747</v>
      </c>
      <c r="D10989" s="22" t="s">
        <v>11337</v>
      </c>
      <c r="E10989" s="22" t="s">
        <v>18</v>
      </c>
      <c r="F10989" s="22" t="s">
        <v>242</v>
      </c>
      <c r="H10989" s="22" t="s">
        <v>20</v>
      </c>
      <c r="K10989" s="40"/>
      <c r="L10989" s="40"/>
    </row>
    <row r="10990" spans="1:12">
      <c r="A10990" s="17">
        <v>45688</v>
      </c>
      <c r="B10990" s="22" t="s">
        <v>10</v>
      </c>
      <c r="C10990" s="22" t="s">
        <v>747</v>
      </c>
      <c r="D10990" s="22" t="s">
        <v>11338</v>
      </c>
      <c r="E10990" s="22" t="s">
        <v>18</v>
      </c>
      <c r="F10990" s="22" t="s">
        <v>242</v>
      </c>
      <c r="H10990" s="22" t="s">
        <v>20</v>
      </c>
      <c r="K10990" s="40"/>
      <c r="L10990" s="40"/>
    </row>
    <row r="10991" spans="1:12">
      <c r="A10991" s="17">
        <v>45688</v>
      </c>
      <c r="B10991" s="22" t="s">
        <v>10</v>
      </c>
      <c r="C10991" s="22" t="s">
        <v>8744</v>
      </c>
      <c r="D10991" s="22" t="s">
        <v>11339</v>
      </c>
      <c r="E10991" s="22" t="s">
        <v>18</v>
      </c>
      <c r="F10991" s="22" t="s">
        <v>242</v>
      </c>
      <c r="H10991" s="22" t="s">
        <v>20</v>
      </c>
      <c r="K10991" s="40"/>
      <c r="L10991" s="40"/>
    </row>
    <row r="10992" spans="1:12">
      <c r="A10992" s="17">
        <v>45688</v>
      </c>
      <c r="B10992" s="22" t="s">
        <v>10</v>
      </c>
      <c r="C10992" s="22" t="s">
        <v>857</v>
      </c>
      <c r="D10992" s="22" t="s">
        <v>11340</v>
      </c>
      <c r="E10992" s="22" t="s">
        <v>18</v>
      </c>
      <c r="F10992" s="22" t="s">
        <v>242</v>
      </c>
      <c r="H10992" s="22" t="s">
        <v>20</v>
      </c>
      <c r="K10992" s="40"/>
      <c r="L10992" s="40"/>
    </row>
    <row r="10993" spans="1:12">
      <c r="A10993" s="17">
        <v>45688</v>
      </c>
      <c r="B10993" s="22" t="s">
        <v>10</v>
      </c>
      <c r="C10993" s="22" t="s">
        <v>857</v>
      </c>
      <c r="D10993" s="22" t="s">
        <v>11341</v>
      </c>
      <c r="E10993" s="22" t="s">
        <v>18</v>
      </c>
      <c r="F10993" s="22" t="s">
        <v>242</v>
      </c>
      <c r="H10993" s="22" t="s">
        <v>20</v>
      </c>
      <c r="K10993" s="40"/>
      <c r="L10993" s="40"/>
    </row>
    <row r="10994" spans="1:12">
      <c r="A10994" s="17">
        <v>45688</v>
      </c>
      <c r="B10994" s="22" t="s">
        <v>10</v>
      </c>
      <c r="C10994" s="22" t="s">
        <v>857</v>
      </c>
      <c r="D10994" s="22" t="s">
        <v>11342</v>
      </c>
      <c r="E10994" s="22" t="s">
        <v>18</v>
      </c>
      <c r="F10994" s="22" t="s">
        <v>242</v>
      </c>
      <c r="H10994" s="22" t="s">
        <v>20</v>
      </c>
      <c r="K10994" s="40"/>
      <c r="L10994" s="40"/>
    </row>
    <row r="10995" spans="1:12">
      <c r="A10995" s="17">
        <v>45688</v>
      </c>
      <c r="B10995" s="22" t="s">
        <v>10</v>
      </c>
      <c r="C10995" s="22" t="s">
        <v>857</v>
      </c>
      <c r="D10995" s="22" t="s">
        <v>11343</v>
      </c>
      <c r="E10995" s="22" t="s">
        <v>18</v>
      </c>
      <c r="F10995" s="22" t="s">
        <v>242</v>
      </c>
      <c r="H10995" s="22" t="s">
        <v>20</v>
      </c>
      <c r="K10995" s="40"/>
      <c r="L10995" s="40"/>
    </row>
    <row r="10996" spans="1:12">
      <c r="A10996" s="17">
        <v>45688</v>
      </c>
      <c r="B10996" s="22" t="s">
        <v>10</v>
      </c>
      <c r="C10996" s="22" t="s">
        <v>857</v>
      </c>
      <c r="D10996" s="22" t="s">
        <v>11344</v>
      </c>
      <c r="E10996" s="22" t="s">
        <v>18</v>
      </c>
      <c r="F10996" s="22" t="s">
        <v>242</v>
      </c>
      <c r="H10996" s="22" t="s">
        <v>20</v>
      </c>
      <c r="K10996" s="40"/>
      <c r="L10996" s="40"/>
    </row>
    <row r="10997" spans="1:12">
      <c r="A10997" s="17">
        <v>45688</v>
      </c>
      <c r="B10997" s="22" t="s">
        <v>10</v>
      </c>
      <c r="C10997" s="22" t="s">
        <v>857</v>
      </c>
      <c r="D10997" s="22" t="s">
        <v>11345</v>
      </c>
      <c r="E10997" s="22" t="s">
        <v>18</v>
      </c>
      <c r="F10997" s="22" t="s">
        <v>242</v>
      </c>
      <c r="H10997" s="22" t="s">
        <v>20</v>
      </c>
      <c r="K10997" s="40"/>
      <c r="L10997" s="40"/>
    </row>
    <row r="10998" spans="1:12">
      <c r="A10998" s="17">
        <v>45688</v>
      </c>
      <c r="B10998" s="22" t="s">
        <v>10</v>
      </c>
      <c r="C10998" s="22" t="s">
        <v>927</v>
      </c>
      <c r="D10998" s="22" t="s">
        <v>11346</v>
      </c>
      <c r="E10998" s="22" t="s">
        <v>18</v>
      </c>
      <c r="F10998" s="22" t="s">
        <v>242</v>
      </c>
      <c r="H10998" s="22" t="s">
        <v>20</v>
      </c>
      <c r="K10998" s="40"/>
      <c r="L10998" s="40"/>
    </row>
    <row r="10999" spans="1:12">
      <c r="A10999" s="17">
        <v>45688</v>
      </c>
      <c r="B10999" s="22" t="s">
        <v>10</v>
      </c>
      <c r="C10999" s="22" t="s">
        <v>927</v>
      </c>
      <c r="D10999" s="22" t="s">
        <v>11347</v>
      </c>
      <c r="E10999" s="22" t="s">
        <v>18</v>
      </c>
      <c r="F10999" s="22" t="s">
        <v>242</v>
      </c>
      <c r="H10999" s="22" t="s">
        <v>20</v>
      </c>
      <c r="K10999" s="40"/>
      <c r="L10999" s="40"/>
    </row>
    <row r="11000" spans="1:12">
      <c r="A11000" s="17">
        <v>45688</v>
      </c>
      <c r="B11000" s="22" t="s">
        <v>10</v>
      </c>
      <c r="C11000" s="22" t="s">
        <v>927</v>
      </c>
      <c r="D11000" s="22" t="s">
        <v>11348</v>
      </c>
      <c r="E11000" s="22" t="s">
        <v>18</v>
      </c>
      <c r="F11000" s="22" t="s">
        <v>242</v>
      </c>
      <c r="G11000" s="9">
        <v>102.7</v>
      </c>
      <c r="H11000" s="22" t="s">
        <v>20</v>
      </c>
      <c r="I11000" s="28">
        <v>12.8</v>
      </c>
      <c r="J11000" s="28">
        <v>1314.56</v>
      </c>
      <c r="K11000" s="40"/>
      <c r="L11000" s="40"/>
    </row>
    <row r="11001" spans="1:12">
      <c r="A11001" s="17">
        <v>45688</v>
      </c>
      <c r="B11001" s="22" t="s">
        <v>10</v>
      </c>
      <c r="C11001" s="22" t="s">
        <v>27</v>
      </c>
      <c r="D11001" s="22" t="s">
        <v>11349</v>
      </c>
      <c r="E11001" s="22" t="s">
        <v>18</v>
      </c>
      <c r="F11001" s="22" t="s">
        <v>29</v>
      </c>
      <c r="H11001" s="22" t="s">
        <v>20</v>
      </c>
      <c r="K11001" s="40"/>
      <c r="L11001" s="40"/>
    </row>
    <row r="11002" spans="1:12">
      <c r="A11002" s="17">
        <v>45688</v>
      </c>
      <c r="B11002" s="22" t="s">
        <v>10</v>
      </c>
      <c r="C11002" s="22" t="s">
        <v>861</v>
      </c>
      <c r="D11002" s="22" t="s">
        <v>11350</v>
      </c>
      <c r="E11002" s="22" t="s">
        <v>18</v>
      </c>
      <c r="F11002" s="22" t="s">
        <v>242</v>
      </c>
      <c r="H11002" s="22" t="s">
        <v>20</v>
      </c>
      <c r="K11002" s="40"/>
      <c r="L11002" s="40"/>
    </row>
    <row r="11003" spans="1:12">
      <c r="A11003" s="17">
        <v>45688</v>
      </c>
      <c r="B11003" s="22" t="s">
        <v>10</v>
      </c>
      <c r="C11003" s="22" t="s">
        <v>932</v>
      </c>
      <c r="D11003" s="22" t="s">
        <v>11351</v>
      </c>
      <c r="E11003" s="22" t="s">
        <v>18</v>
      </c>
      <c r="F11003" s="22" t="s">
        <v>242</v>
      </c>
      <c r="H11003" s="22" t="s">
        <v>20</v>
      </c>
      <c r="K11003" s="40"/>
      <c r="L11003" s="40"/>
    </row>
    <row r="11004" spans="1:12">
      <c r="A11004" s="17">
        <v>45688</v>
      </c>
      <c r="B11004" s="22" t="s">
        <v>10</v>
      </c>
      <c r="C11004" s="22" t="s">
        <v>932</v>
      </c>
      <c r="D11004" s="22" t="s">
        <v>11352</v>
      </c>
      <c r="E11004" s="22" t="s">
        <v>18</v>
      </c>
      <c r="F11004" s="22" t="s">
        <v>242</v>
      </c>
      <c r="H11004" s="22" t="s">
        <v>20</v>
      </c>
      <c r="K11004" s="40"/>
      <c r="L11004" s="40"/>
    </row>
    <row r="11005" spans="1:12">
      <c r="A11005" s="17">
        <v>45688</v>
      </c>
      <c r="B11005" s="22" t="s">
        <v>10</v>
      </c>
      <c r="C11005" s="22" t="s">
        <v>932</v>
      </c>
      <c r="D11005" s="22" t="s">
        <v>11353</v>
      </c>
      <c r="E11005" s="22" t="s">
        <v>18</v>
      </c>
      <c r="F11005" s="22" t="s">
        <v>242</v>
      </c>
      <c r="H11005" s="22" t="s">
        <v>20</v>
      </c>
      <c r="K11005" s="40"/>
      <c r="L11005" s="40"/>
    </row>
    <row r="11006" spans="1:12">
      <c r="A11006" s="17">
        <v>45688</v>
      </c>
      <c r="B11006" s="22" t="s">
        <v>10</v>
      </c>
      <c r="C11006" s="22" t="s">
        <v>932</v>
      </c>
      <c r="D11006" s="22" t="s">
        <v>11354</v>
      </c>
      <c r="E11006" s="22" t="s">
        <v>18</v>
      </c>
      <c r="F11006" s="22" t="s">
        <v>242</v>
      </c>
      <c r="H11006" s="22" t="s">
        <v>20</v>
      </c>
      <c r="K11006" s="40"/>
      <c r="L11006" s="40"/>
    </row>
    <row r="11007" spans="1:12">
      <c r="A11007" s="17">
        <v>45688</v>
      </c>
      <c r="B11007" s="22" t="s">
        <v>10</v>
      </c>
      <c r="C11007" s="22" t="s">
        <v>932</v>
      </c>
      <c r="D11007" s="22" t="s">
        <v>11355</v>
      </c>
      <c r="E11007" s="22" t="s">
        <v>18</v>
      </c>
      <c r="F11007" s="22" t="s">
        <v>242</v>
      </c>
      <c r="H11007" s="22" t="s">
        <v>20</v>
      </c>
      <c r="K11007" s="40"/>
      <c r="L11007" s="40"/>
    </row>
    <row r="11008" spans="1:12">
      <c r="A11008" s="17">
        <v>45688</v>
      </c>
      <c r="B11008" s="22" t="s">
        <v>10</v>
      </c>
      <c r="C11008" s="22" t="s">
        <v>932</v>
      </c>
      <c r="D11008" s="22" t="s">
        <v>11356</v>
      </c>
      <c r="E11008" s="22" t="s">
        <v>18</v>
      </c>
      <c r="F11008" s="22" t="s">
        <v>242</v>
      </c>
      <c r="H11008" s="22" t="s">
        <v>20</v>
      </c>
      <c r="K11008" s="40"/>
      <c r="L11008" s="40"/>
    </row>
    <row r="11009" spans="1:12">
      <c r="A11009" s="17">
        <v>45688</v>
      </c>
      <c r="B11009" s="22" t="s">
        <v>10</v>
      </c>
      <c r="C11009" s="22" t="s">
        <v>932</v>
      </c>
      <c r="D11009" s="22" t="s">
        <v>11357</v>
      </c>
      <c r="E11009" s="22" t="s">
        <v>18</v>
      </c>
      <c r="F11009" s="22" t="s">
        <v>242</v>
      </c>
      <c r="H11009" s="22" t="s">
        <v>20</v>
      </c>
      <c r="K11009" s="40"/>
      <c r="L11009" s="40"/>
    </row>
    <row r="11010" spans="1:12">
      <c r="A11010" s="17">
        <v>45688</v>
      </c>
      <c r="B11010" s="22" t="s">
        <v>10</v>
      </c>
      <c r="C11010" s="22" t="s">
        <v>932</v>
      </c>
      <c r="D11010" s="22" t="s">
        <v>11358</v>
      </c>
      <c r="E11010" s="22" t="s">
        <v>18</v>
      </c>
      <c r="F11010" s="22" t="s">
        <v>242</v>
      </c>
      <c r="H11010" s="22" t="s">
        <v>20</v>
      </c>
      <c r="K11010" s="40"/>
      <c r="L11010" s="40"/>
    </row>
    <row r="11011" spans="1:12">
      <c r="A11011" s="17">
        <v>45688</v>
      </c>
      <c r="B11011" s="22" t="s">
        <v>10</v>
      </c>
      <c r="C11011" s="22" t="s">
        <v>932</v>
      </c>
      <c r="D11011" s="22" t="s">
        <v>11359</v>
      </c>
      <c r="E11011" s="22" t="s">
        <v>18</v>
      </c>
      <c r="F11011" s="22" t="s">
        <v>242</v>
      </c>
      <c r="H11011" s="22" t="s">
        <v>20</v>
      </c>
      <c r="K11011" s="40"/>
      <c r="L11011" s="40"/>
    </row>
    <row r="11012" spans="1:12">
      <c r="A11012" s="17">
        <v>45688</v>
      </c>
      <c r="B11012" s="22" t="s">
        <v>10</v>
      </c>
      <c r="C11012" s="22" t="s">
        <v>932</v>
      </c>
      <c r="D11012" s="22" t="s">
        <v>11360</v>
      </c>
      <c r="E11012" s="22" t="s">
        <v>18</v>
      </c>
      <c r="F11012" s="22" t="s">
        <v>242</v>
      </c>
      <c r="H11012" s="22" t="s">
        <v>20</v>
      </c>
      <c r="K11012" s="40"/>
      <c r="L11012" s="40"/>
    </row>
    <row r="11013" spans="1:12">
      <c r="A11013" s="17">
        <v>45688</v>
      </c>
      <c r="B11013" s="22" t="s">
        <v>10</v>
      </c>
      <c r="C11013" s="22" t="s">
        <v>932</v>
      </c>
      <c r="D11013" s="22" t="s">
        <v>11361</v>
      </c>
      <c r="E11013" s="22" t="s">
        <v>18</v>
      </c>
      <c r="F11013" s="22" t="s">
        <v>242</v>
      </c>
      <c r="H11013" s="22" t="s">
        <v>20</v>
      </c>
      <c r="K11013" s="40"/>
      <c r="L11013" s="40"/>
    </row>
    <row r="11014" spans="1:12">
      <c r="A11014" s="17">
        <v>45688</v>
      </c>
      <c r="B11014" s="22" t="s">
        <v>10</v>
      </c>
      <c r="C11014" s="22" t="s">
        <v>556</v>
      </c>
      <c r="D11014" s="22" t="s">
        <v>11362</v>
      </c>
      <c r="E11014" s="22" t="s">
        <v>18</v>
      </c>
      <c r="F11014" s="22" t="s">
        <v>242</v>
      </c>
      <c r="H11014" s="22" t="s">
        <v>20</v>
      </c>
      <c r="K11014" s="40"/>
      <c r="L11014" s="40"/>
    </row>
    <row r="11015" spans="1:12">
      <c r="A11015" s="17">
        <v>45688</v>
      </c>
      <c r="B11015" s="22" t="s">
        <v>10</v>
      </c>
      <c r="C11015" s="22" t="s">
        <v>556</v>
      </c>
      <c r="D11015" s="22" t="s">
        <v>11363</v>
      </c>
      <c r="E11015" s="22" t="s">
        <v>18</v>
      </c>
      <c r="F11015" s="22" t="s">
        <v>242</v>
      </c>
      <c r="H11015" s="22" t="s">
        <v>20</v>
      </c>
      <c r="K11015" s="40"/>
      <c r="L11015" s="40"/>
    </row>
    <row r="11016" spans="1:12">
      <c r="A11016" s="17">
        <v>45688</v>
      </c>
      <c r="B11016" s="22" t="s">
        <v>10</v>
      </c>
      <c r="C11016" s="22" t="s">
        <v>556</v>
      </c>
      <c r="D11016" s="22" t="s">
        <v>11364</v>
      </c>
      <c r="E11016" s="22" t="s">
        <v>18</v>
      </c>
      <c r="F11016" s="22" t="s">
        <v>242</v>
      </c>
      <c r="H11016" s="22" t="s">
        <v>20</v>
      </c>
      <c r="K11016" s="40"/>
      <c r="L11016" s="40"/>
    </row>
    <row r="11017" spans="1:12">
      <c r="A11017" s="17">
        <v>45688</v>
      </c>
      <c r="B11017" s="22" t="s">
        <v>10</v>
      </c>
      <c r="C11017" s="22" t="s">
        <v>556</v>
      </c>
      <c r="D11017" s="22" t="s">
        <v>11365</v>
      </c>
      <c r="E11017" s="22" t="s">
        <v>18</v>
      </c>
      <c r="F11017" s="22" t="s">
        <v>242</v>
      </c>
      <c r="H11017" s="22" t="s">
        <v>20</v>
      </c>
      <c r="K11017" s="40"/>
      <c r="L11017" s="40"/>
    </row>
    <row r="11018" spans="1:12">
      <c r="A11018" s="17">
        <v>45688</v>
      </c>
      <c r="B11018" s="22" t="s">
        <v>10</v>
      </c>
      <c r="C11018" s="22" t="s">
        <v>556</v>
      </c>
      <c r="D11018" s="22" t="s">
        <v>11366</v>
      </c>
      <c r="E11018" s="22" t="s">
        <v>18</v>
      </c>
      <c r="F11018" s="22" t="s">
        <v>242</v>
      </c>
      <c r="H11018" s="22" t="s">
        <v>20</v>
      </c>
      <c r="K11018" s="40"/>
      <c r="L11018" s="40"/>
    </row>
    <row r="11019" spans="1:12">
      <c r="A11019" s="17">
        <v>45688</v>
      </c>
      <c r="B11019" s="22" t="s">
        <v>10</v>
      </c>
      <c r="C11019" s="22" t="s">
        <v>863</v>
      </c>
      <c r="D11019" s="22" t="s">
        <v>11367</v>
      </c>
      <c r="E11019" s="22" t="s">
        <v>18</v>
      </c>
      <c r="F11019" s="22" t="s">
        <v>242</v>
      </c>
      <c r="H11019" s="22" t="s">
        <v>20</v>
      </c>
      <c r="K11019" s="40"/>
      <c r="L11019" s="40"/>
    </row>
    <row r="11020" spans="1:12">
      <c r="A11020" s="17">
        <v>45688</v>
      </c>
      <c r="B11020" s="22" t="s">
        <v>10</v>
      </c>
      <c r="C11020" s="22" t="s">
        <v>865</v>
      </c>
      <c r="D11020" s="22" t="s">
        <v>11368</v>
      </c>
      <c r="E11020" s="22" t="s">
        <v>18</v>
      </c>
      <c r="F11020" s="22" t="s">
        <v>242</v>
      </c>
      <c r="H11020" s="22" t="s">
        <v>20</v>
      </c>
      <c r="K11020" s="40"/>
      <c r="L11020" s="40"/>
    </row>
    <row r="11021" spans="1:12">
      <c r="A11021" s="17">
        <v>45688</v>
      </c>
      <c r="B11021" s="22" t="s">
        <v>10</v>
      </c>
      <c r="C11021" s="22" t="s">
        <v>865</v>
      </c>
      <c r="D11021" s="22" t="s">
        <v>11369</v>
      </c>
      <c r="E11021" s="22" t="s">
        <v>18</v>
      </c>
      <c r="F11021" s="22" t="s">
        <v>242</v>
      </c>
      <c r="H11021" s="22" t="s">
        <v>20</v>
      </c>
      <c r="K11021" s="40"/>
      <c r="L11021" s="40"/>
    </row>
    <row r="11022" spans="1:12">
      <c r="A11022" s="17">
        <v>45688</v>
      </c>
      <c r="B11022" s="22" t="s">
        <v>10</v>
      </c>
      <c r="C11022" s="22" t="s">
        <v>865</v>
      </c>
      <c r="D11022" s="22" t="s">
        <v>11370</v>
      </c>
      <c r="E11022" s="22" t="s">
        <v>18</v>
      </c>
      <c r="F11022" s="22" t="s">
        <v>242</v>
      </c>
      <c r="H11022" s="22" t="s">
        <v>20</v>
      </c>
      <c r="K11022" s="40"/>
      <c r="L11022" s="40"/>
    </row>
    <row r="11023" spans="1:12">
      <c r="A11023" s="17">
        <v>45688</v>
      </c>
      <c r="B11023" s="22" t="s">
        <v>10</v>
      </c>
      <c r="C11023" s="22" t="s">
        <v>962</v>
      </c>
      <c r="D11023" s="22" t="s">
        <v>11371</v>
      </c>
      <c r="E11023" s="22" t="s">
        <v>18</v>
      </c>
      <c r="F11023" s="22" t="s">
        <v>33</v>
      </c>
      <c r="H11023" s="22" t="s">
        <v>20</v>
      </c>
      <c r="K11023" s="40"/>
      <c r="L11023" s="40"/>
    </row>
    <row r="11024" spans="1:12">
      <c r="A11024" s="17">
        <v>45688</v>
      </c>
      <c r="B11024" s="22" t="s">
        <v>10</v>
      </c>
      <c r="C11024" s="22" t="s">
        <v>962</v>
      </c>
      <c r="D11024" s="22" t="s">
        <v>11372</v>
      </c>
      <c r="E11024" s="22" t="s">
        <v>18</v>
      </c>
      <c r="F11024" s="22" t="s">
        <v>33</v>
      </c>
      <c r="H11024" s="22" t="s">
        <v>20</v>
      </c>
      <c r="K11024" s="40"/>
      <c r="L11024" s="40"/>
    </row>
    <row r="11025" spans="1:12">
      <c r="A11025" s="17">
        <v>45688</v>
      </c>
      <c r="B11025" s="22" t="s">
        <v>10</v>
      </c>
      <c r="C11025" s="22" t="s">
        <v>962</v>
      </c>
      <c r="D11025" s="22" t="s">
        <v>11373</v>
      </c>
      <c r="E11025" s="22" t="s">
        <v>18</v>
      </c>
      <c r="F11025" s="22" t="s">
        <v>33</v>
      </c>
      <c r="H11025" s="22" t="s">
        <v>20</v>
      </c>
      <c r="K11025" s="40"/>
      <c r="L11025" s="40"/>
    </row>
    <row r="11026" spans="1:12">
      <c r="A11026" s="17">
        <v>45688</v>
      </c>
      <c r="B11026" s="22" t="s">
        <v>10</v>
      </c>
      <c r="C11026" s="22" t="s">
        <v>962</v>
      </c>
      <c r="D11026" s="22" t="s">
        <v>11374</v>
      </c>
      <c r="E11026" s="22" t="s">
        <v>18</v>
      </c>
      <c r="F11026" s="22" t="s">
        <v>33</v>
      </c>
      <c r="H11026" s="22" t="s">
        <v>20</v>
      </c>
      <c r="K11026" s="40"/>
      <c r="L11026" s="40"/>
    </row>
    <row r="11027" spans="1:12">
      <c r="A11027" s="17">
        <v>45688</v>
      </c>
      <c r="B11027" s="22" t="s">
        <v>10</v>
      </c>
      <c r="C11027" s="22" t="s">
        <v>962</v>
      </c>
      <c r="D11027" s="22" t="s">
        <v>11375</v>
      </c>
      <c r="E11027" s="22" t="s">
        <v>18</v>
      </c>
      <c r="F11027" s="22" t="s">
        <v>33</v>
      </c>
      <c r="H11027" s="22" t="s">
        <v>20</v>
      </c>
      <c r="K11027" s="40"/>
      <c r="L11027" s="40"/>
    </row>
    <row r="11028" spans="1:12">
      <c r="A11028" s="17">
        <v>45688</v>
      </c>
      <c r="B11028" s="22" t="s">
        <v>10</v>
      </c>
      <c r="C11028" s="22" t="s">
        <v>962</v>
      </c>
      <c r="D11028" s="22" t="s">
        <v>11376</v>
      </c>
      <c r="E11028" s="22" t="s">
        <v>18</v>
      </c>
      <c r="F11028" s="22" t="s">
        <v>33</v>
      </c>
      <c r="H11028" s="22" t="s">
        <v>20</v>
      </c>
      <c r="K11028" s="40"/>
      <c r="L11028" s="40"/>
    </row>
    <row r="11029" spans="1:12">
      <c r="A11029" s="17">
        <v>45688</v>
      </c>
      <c r="B11029" s="22" t="s">
        <v>10</v>
      </c>
      <c r="C11029" s="22" t="s">
        <v>962</v>
      </c>
      <c r="D11029" s="22" t="s">
        <v>11377</v>
      </c>
      <c r="E11029" s="22" t="s">
        <v>18</v>
      </c>
      <c r="F11029" s="22" t="s">
        <v>33</v>
      </c>
      <c r="H11029" s="22" t="s">
        <v>20</v>
      </c>
      <c r="K11029" s="40"/>
      <c r="L11029" s="40"/>
    </row>
    <row r="11030" spans="1:12">
      <c r="A11030" s="17">
        <v>45688</v>
      </c>
      <c r="B11030" s="22" t="s">
        <v>10</v>
      </c>
      <c r="C11030" s="22" t="s">
        <v>962</v>
      </c>
      <c r="D11030" s="22" t="s">
        <v>11378</v>
      </c>
      <c r="E11030" s="22" t="s">
        <v>18</v>
      </c>
      <c r="F11030" s="22" t="s">
        <v>33</v>
      </c>
      <c r="H11030" s="22" t="s">
        <v>20</v>
      </c>
      <c r="K11030" s="40"/>
      <c r="L11030" s="40"/>
    </row>
    <row r="11031" spans="1:12">
      <c r="A11031" s="17">
        <v>45688</v>
      </c>
      <c r="B11031" s="22" t="s">
        <v>10</v>
      </c>
      <c r="C11031" s="22" t="s">
        <v>962</v>
      </c>
      <c r="D11031" s="22" t="s">
        <v>11379</v>
      </c>
      <c r="E11031" s="22" t="s">
        <v>18</v>
      </c>
      <c r="F11031" s="22" t="s">
        <v>33</v>
      </c>
      <c r="H11031" s="22" t="s">
        <v>20</v>
      </c>
      <c r="K11031" s="40"/>
      <c r="L11031" s="40"/>
    </row>
    <row r="11032" spans="1:12">
      <c r="A11032" s="17">
        <v>45688</v>
      </c>
      <c r="B11032" s="22" t="s">
        <v>10</v>
      </c>
      <c r="C11032" s="22" t="s">
        <v>871</v>
      </c>
      <c r="D11032" s="22" t="s">
        <v>11380</v>
      </c>
      <c r="E11032" s="22" t="s">
        <v>18</v>
      </c>
      <c r="F11032" s="22" t="s">
        <v>263</v>
      </c>
      <c r="H11032" s="22" t="s">
        <v>20</v>
      </c>
      <c r="K11032" s="40"/>
      <c r="L11032" s="40"/>
    </row>
    <row r="11033" spans="1:12">
      <c r="A11033" s="17">
        <v>45688</v>
      </c>
      <c r="B11033" s="22" t="s">
        <v>10</v>
      </c>
      <c r="C11033" s="22" t="s">
        <v>871</v>
      </c>
      <c r="D11033" s="22" t="s">
        <v>11381</v>
      </c>
      <c r="E11033" s="22" t="s">
        <v>18</v>
      </c>
      <c r="F11033" s="22" t="s">
        <v>263</v>
      </c>
      <c r="H11033" s="22" t="s">
        <v>20</v>
      </c>
      <c r="K11033" s="40"/>
      <c r="L11033" s="40"/>
    </row>
    <row r="11034" spans="1:12">
      <c r="A11034" s="17">
        <v>45688</v>
      </c>
      <c r="B11034" s="22" t="s">
        <v>10</v>
      </c>
      <c r="C11034" s="22" t="s">
        <v>871</v>
      </c>
      <c r="D11034" s="22" t="s">
        <v>11382</v>
      </c>
      <c r="E11034" s="22" t="s">
        <v>18</v>
      </c>
      <c r="F11034" s="22" t="s">
        <v>263</v>
      </c>
      <c r="H11034" s="22" t="s">
        <v>20</v>
      </c>
      <c r="K11034" s="40"/>
      <c r="L11034" s="40"/>
    </row>
    <row r="11035" spans="1:12">
      <c r="A11035" s="17">
        <v>45688</v>
      </c>
      <c r="B11035" s="22" t="s">
        <v>10</v>
      </c>
      <c r="C11035" s="22" t="s">
        <v>871</v>
      </c>
      <c r="D11035" s="22" t="s">
        <v>11383</v>
      </c>
      <c r="E11035" s="22" t="s">
        <v>18</v>
      </c>
      <c r="F11035" s="22" t="s">
        <v>263</v>
      </c>
      <c r="H11035" s="22" t="s">
        <v>20</v>
      </c>
      <c r="K11035" s="40"/>
      <c r="L11035" s="40"/>
    </row>
    <row r="11036" spans="1:12">
      <c r="A11036" s="17">
        <v>45688</v>
      </c>
      <c r="B11036" s="22" t="s">
        <v>10</v>
      </c>
      <c r="C11036" s="22" t="s">
        <v>871</v>
      </c>
      <c r="D11036" s="22" t="s">
        <v>11384</v>
      </c>
      <c r="E11036" s="22" t="s">
        <v>18</v>
      </c>
      <c r="F11036" s="22" t="s">
        <v>263</v>
      </c>
      <c r="H11036" s="22" t="s">
        <v>20</v>
      </c>
      <c r="K11036" s="40"/>
      <c r="L11036" s="40"/>
    </row>
    <row r="11037" spans="1:12">
      <c r="A11037" s="17">
        <v>45688</v>
      </c>
      <c r="B11037" s="22" t="s">
        <v>10</v>
      </c>
      <c r="C11037" s="22" t="s">
        <v>871</v>
      </c>
      <c r="D11037" s="22" t="s">
        <v>11385</v>
      </c>
      <c r="E11037" s="22" t="s">
        <v>18</v>
      </c>
      <c r="F11037" s="22" t="s">
        <v>263</v>
      </c>
      <c r="H11037" s="22" t="s">
        <v>20</v>
      </c>
      <c r="K11037" s="40"/>
      <c r="L11037" s="40"/>
    </row>
    <row r="11038" spans="1:12">
      <c r="A11038" s="17">
        <v>45688</v>
      </c>
      <c r="B11038" s="22" t="s">
        <v>10</v>
      </c>
      <c r="C11038" s="22" t="s">
        <v>871</v>
      </c>
      <c r="D11038" s="22" t="s">
        <v>11386</v>
      </c>
      <c r="E11038" s="22" t="s">
        <v>18</v>
      </c>
      <c r="F11038" s="22" t="s">
        <v>263</v>
      </c>
      <c r="H11038" s="22" t="s">
        <v>20</v>
      </c>
      <c r="K11038" s="40"/>
      <c r="L11038" s="40"/>
    </row>
    <row r="11039" spans="1:12">
      <c r="A11039" s="17">
        <v>45688</v>
      </c>
      <c r="B11039" s="22" t="s">
        <v>10</v>
      </c>
      <c r="C11039" s="22" t="s">
        <v>871</v>
      </c>
      <c r="D11039" s="22" t="s">
        <v>11387</v>
      </c>
      <c r="E11039" s="22" t="s">
        <v>18</v>
      </c>
      <c r="F11039" s="22" t="s">
        <v>263</v>
      </c>
      <c r="H11039" s="22" t="s">
        <v>20</v>
      </c>
      <c r="K11039" s="40"/>
      <c r="L11039" s="40"/>
    </row>
    <row r="11040" spans="1:12">
      <c r="A11040" s="17">
        <v>45688</v>
      </c>
      <c r="B11040" s="22" t="s">
        <v>10</v>
      </c>
      <c r="C11040" s="22" t="s">
        <v>871</v>
      </c>
      <c r="D11040" s="22" t="s">
        <v>11388</v>
      </c>
      <c r="E11040" s="22" t="s">
        <v>18</v>
      </c>
      <c r="F11040" s="22" t="s">
        <v>263</v>
      </c>
      <c r="H11040" s="22" t="s">
        <v>20</v>
      </c>
      <c r="K11040" s="40"/>
      <c r="L11040" s="40"/>
    </row>
    <row r="11041" spans="1:12">
      <c r="A11041" s="17">
        <v>45688</v>
      </c>
      <c r="B11041" s="22" t="s">
        <v>10</v>
      </c>
      <c r="C11041" s="22" t="s">
        <v>871</v>
      </c>
      <c r="D11041" s="22" t="s">
        <v>11389</v>
      </c>
      <c r="E11041" s="22" t="s">
        <v>18</v>
      </c>
      <c r="F11041" s="22" t="s">
        <v>263</v>
      </c>
      <c r="H11041" s="22" t="s">
        <v>20</v>
      </c>
      <c r="K11041" s="40"/>
      <c r="L11041" s="40"/>
    </row>
    <row r="11042" spans="1:12">
      <c r="A11042" s="17">
        <v>45688</v>
      </c>
      <c r="B11042" s="22" t="s">
        <v>10</v>
      </c>
      <c r="C11042" s="22" t="s">
        <v>4167</v>
      </c>
      <c r="D11042" s="22" t="s">
        <v>11390</v>
      </c>
      <c r="E11042" s="22" t="s">
        <v>141</v>
      </c>
      <c r="F11042" s="22" t="s">
        <v>141</v>
      </c>
      <c r="H11042" s="22" t="s">
        <v>15</v>
      </c>
      <c r="K11042" s="40"/>
      <c r="L11042" s="40"/>
    </row>
    <row r="11043" spans="1:12">
      <c r="A11043" s="17">
        <v>45688</v>
      </c>
      <c r="B11043" s="22" t="s">
        <v>10</v>
      </c>
      <c r="C11043" s="22" t="s">
        <v>4167</v>
      </c>
      <c r="D11043" s="22" t="s">
        <v>11391</v>
      </c>
      <c r="E11043" s="22" t="s">
        <v>141</v>
      </c>
      <c r="F11043" s="22" t="s">
        <v>141</v>
      </c>
      <c r="H11043" s="22" t="s">
        <v>15</v>
      </c>
      <c r="K11043" s="40"/>
      <c r="L11043" s="40"/>
    </row>
    <row r="11044" spans="1:12">
      <c r="A11044" s="17">
        <v>45688</v>
      </c>
      <c r="B11044" s="22" t="s">
        <v>10</v>
      </c>
      <c r="C11044" s="22" t="s">
        <v>27</v>
      </c>
      <c r="D11044" s="22" t="s">
        <v>11392</v>
      </c>
      <c r="E11044" s="22" t="s">
        <v>18</v>
      </c>
      <c r="F11044" s="22" t="s">
        <v>29</v>
      </c>
      <c r="H11044" s="22" t="s">
        <v>20</v>
      </c>
      <c r="K11044" s="40"/>
      <c r="L11044" s="40"/>
    </row>
    <row r="11045" spans="1:12">
      <c r="A11045" s="17">
        <v>45688</v>
      </c>
      <c r="B11045" s="22" t="s">
        <v>10</v>
      </c>
      <c r="C11045" s="22" t="s">
        <v>27</v>
      </c>
      <c r="D11045" s="22" t="s">
        <v>11393</v>
      </c>
      <c r="E11045" s="22" t="s">
        <v>18</v>
      </c>
      <c r="F11045" s="22" t="s">
        <v>29</v>
      </c>
      <c r="H11045" s="22" t="s">
        <v>20</v>
      </c>
      <c r="K11045" s="40"/>
      <c r="L11045" s="40"/>
    </row>
    <row r="11046" spans="1:12">
      <c r="A11046" s="17">
        <v>45688</v>
      </c>
      <c r="B11046" s="22" t="s">
        <v>10</v>
      </c>
      <c r="C11046" s="22" t="s">
        <v>27</v>
      </c>
      <c r="D11046" s="22" t="s">
        <v>11394</v>
      </c>
      <c r="E11046" s="22" t="s">
        <v>18</v>
      </c>
      <c r="F11046" s="22" t="s">
        <v>29</v>
      </c>
      <c r="H11046" s="22" t="s">
        <v>20</v>
      </c>
      <c r="K11046" s="40"/>
      <c r="L11046" s="40"/>
    </row>
    <row r="11047" spans="1:12">
      <c r="A11047" s="17">
        <v>45688</v>
      </c>
      <c r="B11047" s="22" t="s">
        <v>10</v>
      </c>
      <c r="C11047" s="22" t="s">
        <v>27</v>
      </c>
      <c r="D11047" s="22" t="s">
        <v>11395</v>
      </c>
      <c r="E11047" s="22" t="s">
        <v>18</v>
      </c>
      <c r="F11047" s="22" t="s">
        <v>29</v>
      </c>
      <c r="H11047" s="22" t="s">
        <v>20</v>
      </c>
      <c r="K11047" s="40"/>
      <c r="L11047" s="40"/>
    </row>
    <row r="11048" spans="1:12">
      <c r="A11048" s="17">
        <v>45688</v>
      </c>
      <c r="B11048" s="22" t="s">
        <v>10</v>
      </c>
      <c r="C11048" s="22" t="s">
        <v>27</v>
      </c>
      <c r="D11048" s="22" t="s">
        <v>11396</v>
      </c>
      <c r="E11048" s="22" t="s">
        <v>18</v>
      </c>
      <c r="F11048" s="22" t="s">
        <v>29</v>
      </c>
      <c r="H11048" s="22" t="s">
        <v>20</v>
      </c>
      <c r="K11048" s="40"/>
      <c r="L11048" s="40"/>
    </row>
    <row r="11049" spans="1:12">
      <c r="A11049" s="17">
        <v>45688</v>
      </c>
      <c r="B11049" s="22" t="s">
        <v>10</v>
      </c>
      <c r="C11049" s="22" t="s">
        <v>27</v>
      </c>
      <c r="D11049" s="22" t="s">
        <v>11397</v>
      </c>
      <c r="E11049" s="22" t="s">
        <v>18</v>
      </c>
      <c r="F11049" s="22" t="s">
        <v>29</v>
      </c>
      <c r="H11049" s="22" t="s">
        <v>20</v>
      </c>
      <c r="K11049" s="40"/>
      <c r="L11049" s="40"/>
    </row>
    <row r="11050" spans="1:12">
      <c r="A11050" s="17">
        <v>45688</v>
      </c>
      <c r="B11050" s="22" t="s">
        <v>10</v>
      </c>
      <c r="C11050" s="22" t="s">
        <v>27</v>
      </c>
      <c r="D11050" s="22" t="s">
        <v>11398</v>
      </c>
      <c r="E11050" s="22" t="s">
        <v>18</v>
      </c>
      <c r="F11050" s="22" t="s">
        <v>29</v>
      </c>
      <c r="H11050" s="22" t="s">
        <v>20</v>
      </c>
      <c r="K11050" s="40"/>
      <c r="L11050" s="40"/>
    </row>
    <row r="11051" spans="1:12">
      <c r="A11051" s="17">
        <v>45688</v>
      </c>
      <c r="B11051" s="22" t="s">
        <v>10</v>
      </c>
      <c r="C11051" s="22" t="s">
        <v>27</v>
      </c>
      <c r="D11051" s="22" t="s">
        <v>11399</v>
      </c>
      <c r="E11051" s="22" t="s">
        <v>18</v>
      </c>
      <c r="F11051" s="22" t="s">
        <v>29</v>
      </c>
      <c r="H11051" s="22" t="s">
        <v>20</v>
      </c>
      <c r="K11051" s="40"/>
      <c r="L11051" s="40"/>
    </row>
    <row r="11052" spans="1:12">
      <c r="A11052" s="17">
        <v>45688</v>
      </c>
      <c r="B11052" s="22" t="s">
        <v>10</v>
      </c>
      <c r="C11052" s="22" t="s">
        <v>27</v>
      </c>
      <c r="D11052" s="22" t="s">
        <v>11400</v>
      </c>
      <c r="E11052" s="22" t="s">
        <v>18</v>
      </c>
      <c r="F11052" s="22" t="s">
        <v>29</v>
      </c>
      <c r="H11052" s="22" t="s">
        <v>20</v>
      </c>
      <c r="K11052" s="40"/>
      <c r="L11052" s="40"/>
    </row>
    <row r="11053" spans="1:12">
      <c r="A11053" s="17">
        <v>45688</v>
      </c>
      <c r="B11053" s="22" t="s">
        <v>10</v>
      </c>
      <c r="C11053" s="22" t="s">
        <v>27</v>
      </c>
      <c r="D11053" s="22" t="s">
        <v>11401</v>
      </c>
      <c r="E11053" s="22" t="s">
        <v>18</v>
      </c>
      <c r="F11053" s="22" t="s">
        <v>29</v>
      </c>
      <c r="H11053" s="22" t="s">
        <v>20</v>
      </c>
      <c r="K11053" s="40"/>
      <c r="L11053" s="40"/>
    </row>
    <row r="11054" spans="1:12">
      <c r="A11054" s="17">
        <v>45688</v>
      </c>
      <c r="B11054" s="22" t="s">
        <v>10</v>
      </c>
      <c r="C11054" s="22" t="s">
        <v>27</v>
      </c>
      <c r="D11054" s="22" t="s">
        <v>11402</v>
      </c>
      <c r="E11054" s="22" t="s">
        <v>18</v>
      </c>
      <c r="F11054" s="22" t="s">
        <v>29</v>
      </c>
      <c r="H11054" s="22" t="s">
        <v>20</v>
      </c>
      <c r="K11054" s="40"/>
      <c r="L11054" s="40"/>
    </row>
    <row r="11055" spans="1:12">
      <c r="A11055" s="17">
        <v>45688</v>
      </c>
      <c r="B11055" s="22" t="s">
        <v>10</v>
      </c>
      <c r="C11055" s="22" t="s">
        <v>27</v>
      </c>
      <c r="D11055" s="22" t="s">
        <v>11403</v>
      </c>
      <c r="E11055" s="22" t="s">
        <v>18</v>
      </c>
      <c r="F11055" s="22" t="s">
        <v>29</v>
      </c>
      <c r="H11055" s="22" t="s">
        <v>20</v>
      </c>
      <c r="K11055" s="40"/>
      <c r="L11055" s="40"/>
    </row>
    <row r="11056" spans="1:12">
      <c r="A11056" s="17">
        <v>45688</v>
      </c>
      <c r="B11056" s="22" t="s">
        <v>10</v>
      </c>
      <c r="C11056" s="22" t="s">
        <v>27</v>
      </c>
      <c r="D11056" s="22" t="s">
        <v>11404</v>
      </c>
      <c r="E11056" s="22" t="s">
        <v>18</v>
      </c>
      <c r="F11056" s="22" t="s">
        <v>29</v>
      </c>
      <c r="H11056" s="22" t="s">
        <v>20</v>
      </c>
      <c r="K11056" s="40"/>
      <c r="L11056" s="40"/>
    </row>
    <row r="11057" spans="1:12">
      <c r="A11057" s="17">
        <v>45688</v>
      </c>
      <c r="B11057" s="22" t="s">
        <v>10</v>
      </c>
      <c r="C11057" s="22" t="s">
        <v>27</v>
      </c>
      <c r="D11057" s="22" t="s">
        <v>11405</v>
      </c>
      <c r="E11057" s="22" t="s">
        <v>18</v>
      </c>
      <c r="F11057" s="22" t="s">
        <v>29</v>
      </c>
      <c r="H11057" s="22" t="s">
        <v>20</v>
      </c>
      <c r="K11057" s="40"/>
      <c r="L11057" s="40"/>
    </row>
    <row r="11058" spans="1:12">
      <c r="A11058" s="17">
        <v>45688</v>
      </c>
      <c r="B11058" s="22" t="s">
        <v>10</v>
      </c>
      <c r="C11058" s="22" t="s">
        <v>859</v>
      </c>
      <c r="D11058" s="22" t="s">
        <v>11406</v>
      </c>
      <c r="E11058" s="22" t="s">
        <v>18</v>
      </c>
      <c r="F11058" s="22" t="s">
        <v>242</v>
      </c>
      <c r="G11058" s="9">
        <v>5.7514000000000003</v>
      </c>
      <c r="H11058" s="22" t="s">
        <v>20</v>
      </c>
      <c r="I11058" s="28">
        <v>16.2</v>
      </c>
      <c r="J11058" s="28">
        <v>93.17</v>
      </c>
      <c r="K11058" s="40"/>
      <c r="L11058" s="40"/>
    </row>
    <row r="11059" spans="1:12">
      <c r="A11059" s="17">
        <v>45688</v>
      </c>
      <c r="B11059" s="22" t="s">
        <v>10</v>
      </c>
      <c r="C11059" s="22" t="s">
        <v>27</v>
      </c>
      <c r="D11059" s="22" t="s">
        <v>11407</v>
      </c>
      <c r="E11059" s="22" t="s">
        <v>18</v>
      </c>
      <c r="F11059" s="22" t="s">
        <v>29</v>
      </c>
      <c r="H11059" s="22" t="s">
        <v>20</v>
      </c>
      <c r="K11059" s="40"/>
      <c r="L11059" s="40"/>
    </row>
    <row r="11060" spans="1:12">
      <c r="A11060" s="17">
        <v>45688</v>
      </c>
      <c r="B11060" s="22" t="s">
        <v>10</v>
      </c>
      <c r="C11060" s="22" t="s">
        <v>1865</v>
      </c>
      <c r="D11060" s="22" t="s">
        <v>11408</v>
      </c>
      <c r="E11060" s="22" t="s">
        <v>18</v>
      </c>
      <c r="F11060" s="22" t="s">
        <v>29</v>
      </c>
      <c r="H11060" s="22" t="s">
        <v>20</v>
      </c>
      <c r="K11060" s="40"/>
      <c r="L11060" s="40"/>
    </row>
    <row r="11061" spans="1:12">
      <c r="A11061" s="17">
        <v>45688</v>
      </c>
      <c r="B11061" s="22" t="s">
        <v>10</v>
      </c>
      <c r="C11061" s="22" t="s">
        <v>1865</v>
      </c>
      <c r="D11061" s="22" t="s">
        <v>11409</v>
      </c>
      <c r="E11061" s="22" t="s">
        <v>18</v>
      </c>
      <c r="F11061" s="22" t="s">
        <v>29</v>
      </c>
      <c r="H11061" s="22" t="s">
        <v>20</v>
      </c>
      <c r="K11061" s="40"/>
      <c r="L11061" s="40"/>
    </row>
    <row r="11062" spans="1:12">
      <c r="A11062" s="17">
        <v>45688</v>
      </c>
      <c r="B11062" s="22" t="s">
        <v>10</v>
      </c>
      <c r="C11062" s="22" t="s">
        <v>1865</v>
      </c>
      <c r="D11062" s="22" t="s">
        <v>11410</v>
      </c>
      <c r="E11062" s="22" t="s">
        <v>18</v>
      </c>
      <c r="F11062" s="22" t="s">
        <v>29</v>
      </c>
      <c r="H11062" s="22" t="s">
        <v>20</v>
      </c>
      <c r="K11062" s="40"/>
      <c r="L11062" s="40"/>
    </row>
    <row r="11063" spans="1:12">
      <c r="A11063" s="17">
        <v>45688</v>
      </c>
      <c r="B11063" s="22" t="s">
        <v>10</v>
      </c>
      <c r="C11063" s="22" t="s">
        <v>38</v>
      </c>
      <c r="D11063" s="22" t="s">
        <v>11411</v>
      </c>
      <c r="E11063" s="22" t="s">
        <v>18</v>
      </c>
      <c r="F11063" s="22" t="s">
        <v>40</v>
      </c>
      <c r="H11063" s="22" t="s">
        <v>41</v>
      </c>
      <c r="K11063" s="40"/>
      <c r="L11063" s="40"/>
    </row>
    <row r="11064" spans="1:12">
      <c r="A11064" s="17">
        <v>45688</v>
      </c>
      <c r="B11064" s="22" t="s">
        <v>10</v>
      </c>
      <c r="C11064" s="22" t="s">
        <v>38</v>
      </c>
      <c r="D11064" s="22" t="s">
        <v>11412</v>
      </c>
      <c r="E11064" s="22" t="s">
        <v>18</v>
      </c>
      <c r="F11064" s="22" t="s">
        <v>40</v>
      </c>
      <c r="H11064" s="22" t="s">
        <v>41</v>
      </c>
      <c r="K11064" s="40"/>
      <c r="L11064" s="40"/>
    </row>
    <row r="11065" spans="1:12">
      <c r="A11065" s="17">
        <v>45688</v>
      </c>
      <c r="B11065" s="22" t="s">
        <v>10</v>
      </c>
      <c r="C11065" s="22" t="s">
        <v>38</v>
      </c>
      <c r="D11065" s="22" t="s">
        <v>11413</v>
      </c>
      <c r="E11065" s="22" t="s">
        <v>18</v>
      </c>
      <c r="F11065" s="22" t="s">
        <v>40</v>
      </c>
      <c r="H11065" s="22" t="s">
        <v>41</v>
      </c>
      <c r="K11065" s="40"/>
      <c r="L11065" s="40"/>
    </row>
    <row r="11066" spans="1:12">
      <c r="A11066" s="17">
        <v>45688</v>
      </c>
      <c r="B11066" s="22" t="s">
        <v>10</v>
      </c>
      <c r="C11066" s="22" t="s">
        <v>38</v>
      </c>
      <c r="D11066" s="22" t="s">
        <v>11414</v>
      </c>
      <c r="E11066" s="22" t="s">
        <v>18</v>
      </c>
      <c r="F11066" s="22" t="s">
        <v>40</v>
      </c>
      <c r="H11066" s="22" t="s">
        <v>41</v>
      </c>
      <c r="K11066" s="40"/>
      <c r="L11066" s="40"/>
    </row>
    <row r="11067" spans="1:12">
      <c r="A11067" s="17">
        <v>45688</v>
      </c>
      <c r="B11067" s="22" t="s">
        <v>10</v>
      </c>
      <c r="C11067" s="22" t="s">
        <v>38</v>
      </c>
      <c r="D11067" s="22" t="s">
        <v>11415</v>
      </c>
      <c r="E11067" s="22" t="s">
        <v>18</v>
      </c>
      <c r="F11067" s="22" t="s">
        <v>40</v>
      </c>
      <c r="H11067" s="22" t="s">
        <v>41</v>
      </c>
      <c r="K11067" s="40"/>
      <c r="L11067" s="40"/>
    </row>
    <row r="11068" spans="1:12">
      <c r="A11068" s="17">
        <v>45688</v>
      </c>
      <c r="B11068" s="22" t="s">
        <v>10</v>
      </c>
      <c r="C11068" s="22" t="s">
        <v>38</v>
      </c>
      <c r="D11068" s="22" t="s">
        <v>11416</v>
      </c>
      <c r="E11068" s="22" t="s">
        <v>18</v>
      </c>
      <c r="F11068" s="22" t="s">
        <v>40</v>
      </c>
      <c r="H11068" s="22" t="s">
        <v>41</v>
      </c>
      <c r="K11068" s="40"/>
      <c r="L11068" s="40"/>
    </row>
    <row r="11069" spans="1:12">
      <c r="A11069" s="17">
        <v>45688</v>
      </c>
      <c r="B11069" s="22" t="s">
        <v>10</v>
      </c>
      <c r="C11069" s="22" t="s">
        <v>38</v>
      </c>
      <c r="D11069" s="22" t="s">
        <v>11417</v>
      </c>
      <c r="E11069" s="22" t="s">
        <v>18</v>
      </c>
      <c r="F11069" s="22" t="s">
        <v>40</v>
      </c>
      <c r="H11069" s="22" t="s">
        <v>41</v>
      </c>
      <c r="K11069" s="40"/>
      <c r="L11069" s="40"/>
    </row>
    <row r="11070" spans="1:12">
      <c r="A11070" s="17">
        <v>45688</v>
      </c>
      <c r="B11070" s="22" t="s">
        <v>10</v>
      </c>
      <c r="C11070" s="22" t="s">
        <v>38</v>
      </c>
      <c r="D11070" s="22" t="s">
        <v>11418</v>
      </c>
      <c r="E11070" s="22" t="s">
        <v>18</v>
      </c>
      <c r="F11070" s="22" t="s">
        <v>40</v>
      </c>
      <c r="H11070" s="22" t="s">
        <v>41</v>
      </c>
      <c r="K11070" s="40"/>
      <c r="L11070" s="40"/>
    </row>
    <row r="11071" spans="1:12">
      <c r="A11071" s="17">
        <v>45688</v>
      </c>
      <c r="B11071" s="22" t="s">
        <v>10</v>
      </c>
      <c r="C11071" s="22" t="s">
        <v>38</v>
      </c>
      <c r="D11071" s="22" t="s">
        <v>11419</v>
      </c>
      <c r="E11071" s="22" t="s">
        <v>18</v>
      </c>
      <c r="F11071" s="22" t="s">
        <v>40</v>
      </c>
      <c r="H11071" s="22" t="s">
        <v>41</v>
      </c>
      <c r="K11071" s="40"/>
      <c r="L11071" s="40"/>
    </row>
    <row r="11072" spans="1:12">
      <c r="A11072" s="17">
        <v>45688</v>
      </c>
      <c r="B11072" s="22" t="s">
        <v>10</v>
      </c>
      <c r="C11072" s="22" t="s">
        <v>38</v>
      </c>
      <c r="D11072" s="22" t="s">
        <v>11420</v>
      </c>
      <c r="E11072" s="22" t="s">
        <v>18</v>
      </c>
      <c r="F11072" s="22" t="s">
        <v>40</v>
      </c>
      <c r="H11072" s="22" t="s">
        <v>41</v>
      </c>
      <c r="K11072" s="40"/>
      <c r="L11072" s="40"/>
    </row>
    <row r="11073" spans="1:12">
      <c r="A11073" s="17">
        <v>45688</v>
      </c>
      <c r="B11073" s="22" t="s">
        <v>10</v>
      </c>
      <c r="C11073" s="22" t="s">
        <v>38</v>
      </c>
      <c r="D11073" s="22" t="s">
        <v>11421</v>
      </c>
      <c r="E11073" s="22" t="s">
        <v>18</v>
      </c>
      <c r="F11073" s="22" t="s">
        <v>40</v>
      </c>
      <c r="H11073" s="22" t="s">
        <v>41</v>
      </c>
      <c r="K11073" s="40"/>
      <c r="L11073" s="40"/>
    </row>
    <row r="11074" spans="1:12">
      <c r="A11074" s="17">
        <v>45688</v>
      </c>
      <c r="B11074" s="22" t="s">
        <v>10</v>
      </c>
      <c r="C11074" s="22" t="s">
        <v>38</v>
      </c>
      <c r="D11074" s="22" t="s">
        <v>11422</v>
      </c>
      <c r="E11074" s="22" t="s">
        <v>18</v>
      </c>
      <c r="F11074" s="22" t="s">
        <v>40</v>
      </c>
      <c r="H11074" s="22" t="s">
        <v>41</v>
      </c>
      <c r="K11074" s="40"/>
      <c r="L11074" s="40"/>
    </row>
    <row r="11075" spans="1:12">
      <c r="A11075" s="17">
        <v>45688</v>
      </c>
      <c r="B11075" s="22" t="s">
        <v>10</v>
      </c>
      <c r="C11075" s="22" t="s">
        <v>38</v>
      </c>
      <c r="D11075" s="22" t="s">
        <v>11423</v>
      </c>
      <c r="E11075" s="22" t="s">
        <v>18</v>
      </c>
      <c r="F11075" s="22" t="s">
        <v>40</v>
      </c>
      <c r="H11075" s="22" t="s">
        <v>41</v>
      </c>
      <c r="K11075" s="40"/>
      <c r="L11075" s="40"/>
    </row>
    <row r="11076" spans="1:12">
      <c r="A11076" s="17">
        <v>45688</v>
      </c>
      <c r="B11076" s="22" t="s">
        <v>10</v>
      </c>
      <c r="C11076" s="22" t="s">
        <v>31</v>
      </c>
      <c r="D11076" s="22" t="s">
        <v>11424</v>
      </c>
      <c r="E11076" s="22" t="s">
        <v>18</v>
      </c>
      <c r="F11076" s="22" t="s">
        <v>33</v>
      </c>
      <c r="H11076" s="22" t="s">
        <v>20</v>
      </c>
      <c r="K11076" s="40"/>
      <c r="L11076" s="40"/>
    </row>
    <row r="11077" spans="1:12">
      <c r="A11077" s="17">
        <v>45688</v>
      </c>
      <c r="B11077" s="22" t="s">
        <v>10</v>
      </c>
      <c r="C11077" s="22" t="s">
        <v>31</v>
      </c>
      <c r="D11077" s="22" t="s">
        <v>11425</v>
      </c>
      <c r="E11077" s="22" t="s">
        <v>18</v>
      </c>
      <c r="F11077" s="22" t="s">
        <v>33</v>
      </c>
      <c r="H11077" s="22" t="s">
        <v>20</v>
      </c>
      <c r="K11077" s="40"/>
      <c r="L11077" s="40"/>
    </row>
    <row r="11078" spans="1:12">
      <c r="A11078" s="17">
        <v>45688</v>
      </c>
      <c r="B11078" s="22" t="s">
        <v>10</v>
      </c>
      <c r="C11078" s="22" t="s">
        <v>31</v>
      </c>
      <c r="D11078" s="22" t="s">
        <v>11426</v>
      </c>
      <c r="E11078" s="22" t="s">
        <v>18</v>
      </c>
      <c r="F11078" s="22" t="s">
        <v>33</v>
      </c>
      <c r="H11078" s="22" t="s">
        <v>20</v>
      </c>
      <c r="K11078" s="40"/>
      <c r="L11078" s="40"/>
    </row>
    <row r="11079" spans="1:12">
      <c r="A11079" s="17">
        <v>45688</v>
      </c>
      <c r="B11079" s="22" t="s">
        <v>10</v>
      </c>
      <c r="C11079" s="22" t="s">
        <v>31</v>
      </c>
      <c r="D11079" s="22" t="s">
        <v>11427</v>
      </c>
      <c r="E11079" s="22" t="s">
        <v>18</v>
      </c>
      <c r="F11079" s="22" t="s">
        <v>33</v>
      </c>
      <c r="H11079" s="22" t="s">
        <v>20</v>
      </c>
      <c r="K11079" s="40"/>
      <c r="L11079" s="40"/>
    </row>
    <row r="11080" spans="1:12">
      <c r="A11080" s="17">
        <v>45688</v>
      </c>
      <c r="B11080" s="22" t="s">
        <v>10</v>
      </c>
      <c r="C11080" s="22" t="s">
        <v>31</v>
      </c>
      <c r="D11080" s="22" t="s">
        <v>11428</v>
      </c>
      <c r="E11080" s="22" t="s">
        <v>18</v>
      </c>
      <c r="F11080" s="22" t="s">
        <v>33</v>
      </c>
      <c r="H11080" s="22" t="s">
        <v>20</v>
      </c>
      <c r="K11080" s="40"/>
      <c r="L11080" s="40"/>
    </row>
    <row r="11081" spans="1:12">
      <c r="A11081" s="17">
        <v>45688</v>
      </c>
      <c r="B11081" s="22" t="s">
        <v>10</v>
      </c>
      <c r="C11081" s="22" t="s">
        <v>31</v>
      </c>
      <c r="D11081" s="22" t="s">
        <v>11429</v>
      </c>
      <c r="E11081" s="22" t="s">
        <v>18</v>
      </c>
      <c r="F11081" s="22" t="s">
        <v>33</v>
      </c>
      <c r="H11081" s="22" t="s">
        <v>20</v>
      </c>
      <c r="K11081" s="40"/>
      <c r="L11081" s="40"/>
    </row>
    <row r="11082" spans="1:12">
      <c r="A11082" s="17">
        <v>45688</v>
      </c>
      <c r="B11082" s="22" t="s">
        <v>10</v>
      </c>
      <c r="C11082" s="22" t="s">
        <v>31</v>
      </c>
      <c r="D11082" s="22" t="s">
        <v>11430</v>
      </c>
      <c r="E11082" s="22" t="s">
        <v>18</v>
      </c>
      <c r="F11082" s="22" t="s">
        <v>33</v>
      </c>
      <c r="H11082" s="22" t="s">
        <v>20</v>
      </c>
      <c r="K11082" s="40"/>
      <c r="L11082" s="40"/>
    </row>
    <row r="11083" spans="1:12">
      <c r="A11083" s="17">
        <v>45688</v>
      </c>
      <c r="B11083" s="22" t="s">
        <v>10</v>
      </c>
      <c r="C11083" s="22" t="s">
        <v>31</v>
      </c>
      <c r="D11083" s="22" t="s">
        <v>11431</v>
      </c>
      <c r="E11083" s="22" t="s">
        <v>18</v>
      </c>
      <c r="F11083" s="22" t="s">
        <v>33</v>
      </c>
      <c r="H11083" s="22" t="s">
        <v>20</v>
      </c>
      <c r="K11083" s="40"/>
      <c r="L11083" s="40"/>
    </row>
    <row r="11084" spans="1:12">
      <c r="A11084" s="17">
        <v>45688</v>
      </c>
      <c r="B11084" s="22" t="s">
        <v>10</v>
      </c>
      <c r="C11084" s="22" t="s">
        <v>31</v>
      </c>
      <c r="D11084" s="22" t="s">
        <v>11432</v>
      </c>
      <c r="E11084" s="22" t="s">
        <v>18</v>
      </c>
      <c r="F11084" s="22" t="s">
        <v>33</v>
      </c>
      <c r="H11084" s="22" t="s">
        <v>20</v>
      </c>
      <c r="K11084" s="40"/>
      <c r="L11084" s="40"/>
    </row>
    <row r="11085" spans="1:12">
      <c r="A11085" s="17">
        <v>45688</v>
      </c>
      <c r="B11085" s="22" t="s">
        <v>10</v>
      </c>
      <c r="C11085" s="22" t="s">
        <v>16</v>
      </c>
      <c r="D11085" s="22" t="s">
        <v>11433</v>
      </c>
      <c r="E11085" s="22" t="s">
        <v>18</v>
      </c>
      <c r="F11085" s="22" t="s">
        <v>19</v>
      </c>
      <c r="H11085" s="22" t="s">
        <v>20</v>
      </c>
      <c r="K11085" s="40"/>
      <c r="L11085" s="40"/>
    </row>
    <row r="11086" spans="1:12">
      <c r="A11086" s="17">
        <v>45688</v>
      </c>
      <c r="B11086" s="22" t="s">
        <v>10</v>
      </c>
      <c r="C11086" s="22" t="s">
        <v>16</v>
      </c>
      <c r="D11086" s="22" t="s">
        <v>11434</v>
      </c>
      <c r="E11086" s="22" t="s">
        <v>18</v>
      </c>
      <c r="F11086" s="22" t="s">
        <v>19</v>
      </c>
      <c r="H11086" s="22" t="s">
        <v>20</v>
      </c>
      <c r="K11086" s="40"/>
      <c r="L11086" s="40"/>
    </row>
    <row r="11087" spans="1:12">
      <c r="A11087" s="17">
        <v>45688</v>
      </c>
      <c r="B11087" s="22" t="s">
        <v>10</v>
      </c>
      <c r="C11087" s="22" t="s">
        <v>16</v>
      </c>
      <c r="D11087" s="22" t="s">
        <v>11435</v>
      </c>
      <c r="E11087" s="22" t="s">
        <v>18</v>
      </c>
      <c r="F11087" s="22" t="s">
        <v>19</v>
      </c>
      <c r="H11087" s="22" t="s">
        <v>20</v>
      </c>
      <c r="K11087" s="40"/>
      <c r="L11087" s="40"/>
    </row>
    <row r="11088" spans="1:12">
      <c r="A11088" s="17">
        <v>45688</v>
      </c>
      <c r="B11088" s="22" t="s">
        <v>10</v>
      </c>
      <c r="C11088" s="22" t="s">
        <v>16</v>
      </c>
      <c r="D11088" s="22" t="s">
        <v>11436</v>
      </c>
      <c r="E11088" s="22" t="s">
        <v>18</v>
      </c>
      <c r="F11088" s="22" t="s">
        <v>19</v>
      </c>
      <c r="H11088" s="22" t="s">
        <v>20</v>
      </c>
      <c r="K11088" s="40"/>
      <c r="L11088" s="40"/>
    </row>
    <row r="11089" spans="1:12">
      <c r="A11089" s="17">
        <v>45688</v>
      </c>
      <c r="B11089" s="22" t="s">
        <v>10</v>
      </c>
      <c r="C11089" s="22" t="s">
        <v>16</v>
      </c>
      <c r="D11089" s="22" t="s">
        <v>11437</v>
      </c>
      <c r="E11089" s="22" t="s">
        <v>18</v>
      </c>
      <c r="F11089" s="22" t="s">
        <v>19</v>
      </c>
      <c r="H11089" s="22" t="s">
        <v>20</v>
      </c>
      <c r="K11089" s="40"/>
      <c r="L11089" s="40"/>
    </row>
    <row r="11090" spans="1:12">
      <c r="A11090" s="17">
        <v>45688</v>
      </c>
      <c r="B11090" s="22" t="s">
        <v>10</v>
      </c>
      <c r="C11090" s="22" t="s">
        <v>16</v>
      </c>
      <c r="D11090" s="22" t="s">
        <v>11438</v>
      </c>
      <c r="E11090" s="22" t="s">
        <v>18</v>
      </c>
      <c r="F11090" s="22" t="s">
        <v>19</v>
      </c>
      <c r="H11090" s="22" t="s">
        <v>20</v>
      </c>
      <c r="K11090" s="40"/>
      <c r="L11090" s="40"/>
    </row>
    <row r="11091" spans="1:12">
      <c r="A11091" s="17">
        <v>45688</v>
      </c>
      <c r="B11091" s="22" t="s">
        <v>10</v>
      </c>
      <c r="C11091" s="22" t="s">
        <v>16</v>
      </c>
      <c r="D11091" s="22" t="s">
        <v>11439</v>
      </c>
      <c r="E11091" s="22" t="s">
        <v>18</v>
      </c>
      <c r="F11091" s="22" t="s">
        <v>19</v>
      </c>
      <c r="H11091" s="22" t="s">
        <v>20</v>
      </c>
      <c r="K11091" s="40"/>
      <c r="L11091" s="40"/>
    </row>
    <row r="11092" spans="1:12">
      <c r="A11092" s="17">
        <v>45688</v>
      </c>
      <c r="B11092" s="22" t="s">
        <v>10</v>
      </c>
      <c r="C11092" s="22" t="s">
        <v>16</v>
      </c>
      <c r="D11092" s="22" t="s">
        <v>11440</v>
      </c>
      <c r="E11092" s="22" t="s">
        <v>18</v>
      </c>
      <c r="F11092" s="22" t="s">
        <v>19</v>
      </c>
      <c r="H11092" s="22" t="s">
        <v>20</v>
      </c>
      <c r="K11092" s="40"/>
      <c r="L11092" s="40"/>
    </row>
    <row r="11093" spans="1:12">
      <c r="A11093" s="17">
        <v>45688</v>
      </c>
      <c r="B11093" s="22" t="s">
        <v>10</v>
      </c>
      <c r="C11093" s="22" t="s">
        <v>16</v>
      </c>
      <c r="D11093" s="22" t="s">
        <v>11441</v>
      </c>
      <c r="E11093" s="22" t="s">
        <v>18</v>
      </c>
      <c r="F11093" s="22" t="s">
        <v>19</v>
      </c>
      <c r="H11093" s="22" t="s">
        <v>20</v>
      </c>
      <c r="K11093" s="40"/>
      <c r="L11093" s="40"/>
    </row>
    <row r="11094" spans="1:12">
      <c r="A11094" s="17">
        <v>45688</v>
      </c>
      <c r="B11094" s="22" t="s">
        <v>10</v>
      </c>
      <c r="C11094" s="22" t="s">
        <v>16</v>
      </c>
      <c r="D11094" s="22" t="s">
        <v>11442</v>
      </c>
      <c r="E11094" s="22" t="s">
        <v>18</v>
      </c>
      <c r="F11094" s="22" t="s">
        <v>19</v>
      </c>
      <c r="H11094" s="22" t="s">
        <v>20</v>
      </c>
      <c r="K11094" s="40"/>
      <c r="L11094" s="40"/>
    </row>
    <row r="11095" spans="1:12">
      <c r="A11095" s="17">
        <v>45688</v>
      </c>
      <c r="B11095" s="22" t="s">
        <v>10</v>
      </c>
      <c r="C11095" s="22" t="s">
        <v>16</v>
      </c>
      <c r="D11095" s="22" t="s">
        <v>11443</v>
      </c>
      <c r="E11095" s="22" t="s">
        <v>18</v>
      </c>
      <c r="F11095" s="22" t="s">
        <v>19</v>
      </c>
      <c r="H11095" s="22" t="s">
        <v>20</v>
      </c>
      <c r="K11095" s="40"/>
      <c r="L11095" s="40"/>
    </row>
    <row r="11096" spans="1:12">
      <c r="A11096" s="17">
        <v>45688</v>
      </c>
      <c r="B11096" s="22" t="s">
        <v>10</v>
      </c>
      <c r="C11096" s="22" t="s">
        <v>16</v>
      </c>
      <c r="D11096" s="22" t="s">
        <v>11444</v>
      </c>
      <c r="E11096" s="22" t="s">
        <v>18</v>
      </c>
      <c r="F11096" s="22" t="s">
        <v>19</v>
      </c>
      <c r="H11096" s="22" t="s">
        <v>20</v>
      </c>
      <c r="K11096" s="40"/>
      <c r="L11096" s="40"/>
    </row>
    <row r="11097" spans="1:12">
      <c r="A11097" s="17">
        <v>45688</v>
      </c>
      <c r="B11097" s="22" t="s">
        <v>10</v>
      </c>
      <c r="C11097" s="22" t="s">
        <v>16</v>
      </c>
      <c r="D11097" s="22" t="s">
        <v>11445</v>
      </c>
      <c r="E11097" s="22" t="s">
        <v>18</v>
      </c>
      <c r="F11097" s="22" t="s">
        <v>19</v>
      </c>
      <c r="H11097" s="22" t="s">
        <v>20</v>
      </c>
      <c r="K11097" s="40"/>
      <c r="L11097" s="40"/>
    </row>
    <row r="11098" spans="1:12">
      <c r="A11098" s="17">
        <v>45688</v>
      </c>
      <c r="B11098" s="22" t="s">
        <v>10</v>
      </c>
      <c r="C11098" s="22" t="s">
        <v>16</v>
      </c>
      <c r="D11098" s="22" t="s">
        <v>11446</v>
      </c>
      <c r="E11098" s="22" t="s">
        <v>18</v>
      </c>
      <c r="F11098" s="22" t="s">
        <v>19</v>
      </c>
      <c r="H11098" s="22" t="s">
        <v>20</v>
      </c>
      <c r="K11098" s="40"/>
      <c r="L11098" s="40"/>
    </row>
    <row r="11099" spans="1:12">
      <c r="A11099" s="17">
        <v>45688</v>
      </c>
      <c r="B11099" s="22" t="s">
        <v>10</v>
      </c>
      <c r="C11099" s="22" t="s">
        <v>16</v>
      </c>
      <c r="D11099" s="22" t="s">
        <v>11447</v>
      </c>
      <c r="E11099" s="22" t="s">
        <v>18</v>
      </c>
      <c r="F11099" s="22" t="s">
        <v>19</v>
      </c>
      <c r="H11099" s="22" t="s">
        <v>20</v>
      </c>
      <c r="K11099" s="40"/>
      <c r="L11099" s="40"/>
    </row>
    <row r="11100" spans="1:12">
      <c r="A11100" s="17">
        <v>45688</v>
      </c>
      <c r="B11100" s="22" t="s">
        <v>10</v>
      </c>
      <c r="C11100" s="22" t="s">
        <v>16</v>
      </c>
      <c r="D11100" s="22" t="s">
        <v>11448</v>
      </c>
      <c r="E11100" s="22" t="s">
        <v>18</v>
      </c>
      <c r="F11100" s="22" t="s">
        <v>19</v>
      </c>
      <c r="H11100" s="22" t="s">
        <v>20</v>
      </c>
      <c r="K11100" s="40"/>
      <c r="L11100" s="40"/>
    </row>
    <row r="11101" spans="1:12">
      <c r="A11101" s="17">
        <v>45688</v>
      </c>
      <c r="B11101" s="22" t="s">
        <v>10</v>
      </c>
      <c r="C11101" s="22" t="s">
        <v>16</v>
      </c>
      <c r="D11101" s="22" t="s">
        <v>11449</v>
      </c>
      <c r="E11101" s="22" t="s">
        <v>18</v>
      </c>
      <c r="F11101" s="22" t="s">
        <v>19</v>
      </c>
      <c r="H11101" s="22" t="s">
        <v>20</v>
      </c>
      <c r="K11101" s="40"/>
      <c r="L11101" s="40"/>
    </row>
    <row r="11102" spans="1:12">
      <c r="A11102" s="17">
        <v>45688</v>
      </c>
      <c r="B11102" s="22" t="s">
        <v>10</v>
      </c>
      <c r="C11102" s="22" t="s">
        <v>16</v>
      </c>
      <c r="D11102" s="22" t="s">
        <v>11450</v>
      </c>
      <c r="E11102" s="22" t="s">
        <v>18</v>
      </c>
      <c r="F11102" s="22" t="s">
        <v>19</v>
      </c>
      <c r="H11102" s="22" t="s">
        <v>20</v>
      </c>
      <c r="K11102" s="40"/>
      <c r="L11102" s="40"/>
    </row>
    <row r="11103" spans="1:12">
      <c r="A11103" s="17">
        <v>45688</v>
      </c>
      <c r="B11103" s="22" t="s">
        <v>10</v>
      </c>
      <c r="C11103" s="22" t="s">
        <v>16</v>
      </c>
      <c r="D11103" s="22" t="s">
        <v>11451</v>
      </c>
      <c r="E11103" s="22" t="s">
        <v>18</v>
      </c>
      <c r="F11103" s="22" t="s">
        <v>19</v>
      </c>
      <c r="H11103" s="22" t="s">
        <v>20</v>
      </c>
      <c r="K11103" s="40"/>
      <c r="L11103" s="40"/>
    </row>
    <row r="11104" spans="1:12">
      <c r="A11104" s="17">
        <v>45688</v>
      </c>
      <c r="B11104" s="22" t="s">
        <v>10</v>
      </c>
      <c r="C11104" s="22" t="s">
        <v>16</v>
      </c>
      <c r="D11104" s="22" t="s">
        <v>11452</v>
      </c>
      <c r="E11104" s="22" t="s">
        <v>18</v>
      </c>
      <c r="F11104" s="22" t="s">
        <v>19</v>
      </c>
      <c r="H11104" s="22" t="s">
        <v>20</v>
      </c>
      <c r="K11104" s="40"/>
      <c r="L11104" s="40"/>
    </row>
    <row r="11105" spans="1:12">
      <c r="A11105" s="17">
        <v>45688</v>
      </c>
      <c r="B11105" s="22" t="s">
        <v>10</v>
      </c>
      <c r="C11105" s="22" t="s">
        <v>16</v>
      </c>
      <c r="D11105" s="22" t="s">
        <v>11453</v>
      </c>
      <c r="E11105" s="22" t="s">
        <v>18</v>
      </c>
      <c r="F11105" s="22" t="s">
        <v>19</v>
      </c>
      <c r="H11105" s="22" t="s">
        <v>20</v>
      </c>
      <c r="K11105" s="40"/>
      <c r="L11105" s="40"/>
    </row>
    <row r="11106" spans="1:12">
      <c r="A11106" s="17">
        <v>45688</v>
      </c>
      <c r="B11106" s="22" t="s">
        <v>10</v>
      </c>
      <c r="C11106" s="22" t="s">
        <v>16</v>
      </c>
      <c r="D11106" s="22" t="s">
        <v>11454</v>
      </c>
      <c r="E11106" s="22" t="s">
        <v>18</v>
      </c>
      <c r="F11106" s="22" t="s">
        <v>19</v>
      </c>
      <c r="H11106" s="22" t="s">
        <v>20</v>
      </c>
      <c r="K11106" s="40"/>
      <c r="L11106" s="40"/>
    </row>
    <row r="11107" spans="1:12">
      <c r="A11107" s="17">
        <v>45688</v>
      </c>
      <c r="B11107" s="22" t="s">
        <v>10</v>
      </c>
      <c r="C11107" s="22" t="s">
        <v>16</v>
      </c>
      <c r="D11107" s="22" t="s">
        <v>11455</v>
      </c>
      <c r="E11107" s="22" t="s">
        <v>18</v>
      </c>
      <c r="F11107" s="22" t="s">
        <v>19</v>
      </c>
      <c r="H11107" s="22" t="s">
        <v>20</v>
      </c>
      <c r="K11107" s="40"/>
      <c r="L11107" s="40"/>
    </row>
    <row r="11108" spans="1:12">
      <c r="A11108" s="17">
        <v>45688</v>
      </c>
      <c r="B11108" s="22" t="s">
        <v>10</v>
      </c>
      <c r="C11108" s="22" t="s">
        <v>16</v>
      </c>
      <c r="D11108" s="22" t="s">
        <v>11456</v>
      </c>
      <c r="E11108" s="22" t="s">
        <v>18</v>
      </c>
      <c r="F11108" s="22" t="s">
        <v>19</v>
      </c>
      <c r="H11108" s="22" t="s">
        <v>20</v>
      </c>
      <c r="K11108" s="40"/>
      <c r="L11108" s="40"/>
    </row>
    <row r="11109" spans="1:12">
      <c r="A11109" s="17">
        <v>45688</v>
      </c>
      <c r="B11109" s="22" t="s">
        <v>10</v>
      </c>
      <c r="C11109" s="22" t="s">
        <v>16</v>
      </c>
      <c r="D11109" s="22" t="s">
        <v>11457</v>
      </c>
      <c r="E11109" s="22" t="s">
        <v>18</v>
      </c>
      <c r="F11109" s="22" t="s">
        <v>19</v>
      </c>
      <c r="H11109" s="22" t="s">
        <v>20</v>
      </c>
      <c r="K11109" s="40"/>
      <c r="L11109" s="40"/>
    </row>
    <row r="11110" spans="1:12">
      <c r="A11110" s="17">
        <v>45688</v>
      </c>
      <c r="B11110" s="22" t="s">
        <v>10</v>
      </c>
      <c r="C11110" s="22" t="s">
        <v>282</v>
      </c>
      <c r="D11110" s="22" t="s">
        <v>11458</v>
      </c>
      <c r="E11110" s="22" t="s">
        <v>58</v>
      </c>
      <c r="F11110" s="22" t="s">
        <v>168</v>
      </c>
      <c r="G11110" s="9">
        <v>16489</v>
      </c>
      <c r="H11110" s="22" t="s">
        <v>15</v>
      </c>
      <c r="I11110" s="28">
        <v>0.01</v>
      </c>
      <c r="J11110" s="28">
        <v>164.89</v>
      </c>
      <c r="K11110" s="40"/>
      <c r="L11110" s="40"/>
    </row>
    <row r="11111" spans="1:12">
      <c r="A11111" s="17">
        <v>45688</v>
      </c>
      <c r="B11111" s="22" t="s">
        <v>10</v>
      </c>
      <c r="C11111" s="22" t="s">
        <v>282</v>
      </c>
      <c r="D11111" s="22" t="s">
        <v>11459</v>
      </c>
      <c r="E11111" s="22" t="s">
        <v>58</v>
      </c>
      <c r="F11111" s="22" t="s">
        <v>168</v>
      </c>
      <c r="G11111" s="9">
        <v>26693</v>
      </c>
      <c r="H11111" s="22" t="s">
        <v>15</v>
      </c>
      <c r="I11111" s="28">
        <v>0.01</v>
      </c>
      <c r="J11111" s="28">
        <v>266.93</v>
      </c>
      <c r="K11111" s="40"/>
      <c r="L11111" s="40"/>
    </row>
    <row r="11112" spans="1:12">
      <c r="A11112" s="17">
        <v>45688</v>
      </c>
      <c r="B11112" s="22" t="s">
        <v>10</v>
      </c>
      <c r="C11112" s="22" t="s">
        <v>197</v>
      </c>
      <c r="D11112" s="22" t="s">
        <v>11460</v>
      </c>
      <c r="E11112" s="22" t="s">
        <v>58</v>
      </c>
      <c r="F11112" s="22" t="s">
        <v>168</v>
      </c>
      <c r="G11112" s="9">
        <v>40371</v>
      </c>
      <c r="H11112" s="22" t="s">
        <v>15</v>
      </c>
      <c r="I11112" s="28">
        <v>0.01</v>
      </c>
      <c r="J11112" s="28">
        <v>403.71</v>
      </c>
      <c r="K11112" s="40"/>
      <c r="L11112" s="40"/>
    </row>
    <row r="11113" spans="1:12">
      <c r="A11113" s="17">
        <v>45688</v>
      </c>
      <c r="B11113" s="22" t="s">
        <v>10</v>
      </c>
      <c r="C11113" s="22" t="s">
        <v>180</v>
      </c>
      <c r="D11113" s="22" t="s">
        <v>11461</v>
      </c>
      <c r="E11113" s="22" t="s">
        <v>58</v>
      </c>
      <c r="F11113" s="22" t="s">
        <v>168</v>
      </c>
      <c r="G11113" s="9">
        <v>13101</v>
      </c>
      <c r="H11113" s="22" t="s">
        <v>15</v>
      </c>
      <c r="I11113" s="28">
        <v>0.01</v>
      </c>
      <c r="J11113" s="28">
        <v>131.01</v>
      </c>
      <c r="K11113" s="40"/>
      <c r="L11113" s="40"/>
    </row>
    <row r="11114" spans="1:12">
      <c r="A11114" s="17">
        <v>45688</v>
      </c>
      <c r="B11114" s="22" t="s">
        <v>10</v>
      </c>
      <c r="C11114" s="22" t="s">
        <v>180</v>
      </c>
      <c r="D11114" s="22" t="s">
        <v>11462</v>
      </c>
      <c r="E11114" s="22" t="s">
        <v>58</v>
      </c>
      <c r="F11114" s="22" t="s">
        <v>168</v>
      </c>
      <c r="G11114" s="9">
        <v>208614</v>
      </c>
      <c r="H11114" s="22" t="s">
        <v>15</v>
      </c>
      <c r="I11114" s="28">
        <v>0.01</v>
      </c>
      <c r="J11114" s="28">
        <v>2086.14</v>
      </c>
      <c r="K11114" s="40"/>
      <c r="L11114" s="40"/>
    </row>
    <row r="11115" spans="1:12">
      <c r="A11115" s="17">
        <v>45688</v>
      </c>
      <c r="B11115" s="22" t="s">
        <v>10</v>
      </c>
      <c r="C11115" s="22" t="s">
        <v>180</v>
      </c>
      <c r="D11115" s="22" t="s">
        <v>11463</v>
      </c>
      <c r="E11115" s="22" t="s">
        <v>58</v>
      </c>
      <c r="F11115" s="22" t="s">
        <v>168</v>
      </c>
      <c r="G11115" s="9">
        <v>65941</v>
      </c>
      <c r="H11115" s="22" t="s">
        <v>15</v>
      </c>
      <c r="I11115" s="28">
        <v>0.01</v>
      </c>
      <c r="J11115" s="28">
        <v>659.41</v>
      </c>
      <c r="K11115" s="40"/>
      <c r="L11115" s="40"/>
    </row>
    <row r="11116" spans="1:12">
      <c r="A11116" s="17">
        <v>45688</v>
      </c>
      <c r="B11116" s="22" t="s">
        <v>10</v>
      </c>
      <c r="C11116" s="22" t="s">
        <v>180</v>
      </c>
      <c r="D11116" s="22" t="s">
        <v>11464</v>
      </c>
      <c r="E11116" s="22" t="s">
        <v>58</v>
      </c>
      <c r="F11116" s="22" t="s">
        <v>168</v>
      </c>
      <c r="G11116" s="9">
        <v>67221</v>
      </c>
      <c r="H11116" s="22" t="s">
        <v>15</v>
      </c>
      <c r="I11116" s="28">
        <v>0.01</v>
      </c>
      <c r="J11116" s="28">
        <v>672.21</v>
      </c>
      <c r="K11116" s="40"/>
      <c r="L11116" s="40"/>
    </row>
    <row r="11117" spans="1:12">
      <c r="A11117" s="17">
        <v>45688</v>
      </c>
      <c r="B11117" s="22" t="s">
        <v>10</v>
      </c>
      <c r="C11117" s="22" t="s">
        <v>180</v>
      </c>
      <c r="D11117" s="22" t="s">
        <v>11465</v>
      </c>
      <c r="E11117" s="22" t="s">
        <v>58</v>
      </c>
      <c r="F11117" s="22" t="s">
        <v>168</v>
      </c>
      <c r="G11117" s="9">
        <v>104171</v>
      </c>
      <c r="H11117" s="22" t="s">
        <v>15</v>
      </c>
      <c r="I11117" s="28">
        <v>0.01</v>
      </c>
      <c r="J11117" s="28">
        <v>1041.71</v>
      </c>
      <c r="K11117" s="40"/>
      <c r="L11117" s="40"/>
    </row>
    <row r="11118" spans="1:12">
      <c r="A11118" s="17">
        <v>45688</v>
      </c>
      <c r="B11118" s="22" t="s">
        <v>10</v>
      </c>
      <c r="C11118" s="22" t="s">
        <v>216</v>
      </c>
      <c r="D11118" s="22" t="s">
        <v>11466</v>
      </c>
      <c r="E11118" s="22" t="s">
        <v>58</v>
      </c>
      <c r="F11118" s="22" t="s">
        <v>168</v>
      </c>
      <c r="G11118" s="9">
        <v>97500</v>
      </c>
      <c r="H11118" s="22" t="s">
        <v>15</v>
      </c>
      <c r="I11118" s="28">
        <v>0.01</v>
      </c>
      <c r="J11118" s="28">
        <v>780</v>
      </c>
      <c r="K11118" s="40"/>
      <c r="L11118" s="40"/>
    </row>
    <row r="11119" spans="1:12">
      <c r="A11119" s="17">
        <v>45688</v>
      </c>
      <c r="B11119" s="22" t="s">
        <v>10</v>
      </c>
      <c r="C11119" s="22" t="s">
        <v>211</v>
      </c>
      <c r="D11119" s="22" t="s">
        <v>11467</v>
      </c>
      <c r="E11119" s="22" t="s">
        <v>58</v>
      </c>
      <c r="F11119" s="22" t="s">
        <v>168</v>
      </c>
      <c r="G11119" s="9">
        <v>20150</v>
      </c>
      <c r="H11119" s="22" t="s">
        <v>15</v>
      </c>
      <c r="I11119" s="28">
        <v>0.01</v>
      </c>
      <c r="J11119" s="28">
        <v>161.19999999999999</v>
      </c>
      <c r="K11119" s="40"/>
      <c r="L11119" s="40"/>
    </row>
    <row r="11120" spans="1:12">
      <c r="A11120" s="17">
        <v>45688</v>
      </c>
      <c r="B11120" s="22" t="s">
        <v>10</v>
      </c>
      <c r="C11120" s="22" t="s">
        <v>211</v>
      </c>
      <c r="D11120" s="22" t="s">
        <v>11468</v>
      </c>
      <c r="E11120" s="22" t="s">
        <v>58</v>
      </c>
      <c r="F11120" s="22" t="s">
        <v>168</v>
      </c>
      <c r="G11120" s="9">
        <v>26000</v>
      </c>
      <c r="H11120" s="22" t="s">
        <v>15</v>
      </c>
      <c r="I11120" s="28">
        <v>0.01</v>
      </c>
      <c r="J11120" s="28">
        <v>208</v>
      </c>
      <c r="K11120" s="40"/>
      <c r="L11120" s="40"/>
    </row>
    <row r="11121" spans="1:12">
      <c r="A11121" s="17">
        <v>45688</v>
      </c>
      <c r="B11121" s="22" t="s">
        <v>10</v>
      </c>
      <c r="C11121" s="22" t="s">
        <v>211</v>
      </c>
      <c r="D11121" s="22" t="s">
        <v>11469</v>
      </c>
      <c r="E11121" s="22" t="s">
        <v>58</v>
      </c>
      <c r="F11121" s="22" t="s">
        <v>168</v>
      </c>
      <c r="G11121" s="9">
        <v>1384</v>
      </c>
      <c r="H11121" s="22" t="s">
        <v>15</v>
      </c>
      <c r="I11121" s="28">
        <v>0.01</v>
      </c>
      <c r="J11121" s="28">
        <v>11.07</v>
      </c>
      <c r="K11121" s="40"/>
      <c r="L11121" s="40"/>
    </row>
    <row r="11122" spans="1:12">
      <c r="A11122" s="17">
        <v>45688</v>
      </c>
      <c r="B11122" s="22" t="s">
        <v>10</v>
      </c>
      <c r="C11122" s="22" t="s">
        <v>211</v>
      </c>
      <c r="D11122" s="22" t="s">
        <v>11470</v>
      </c>
      <c r="E11122" s="22" t="s">
        <v>58</v>
      </c>
      <c r="F11122" s="22" t="s">
        <v>168</v>
      </c>
      <c r="G11122" s="9">
        <v>11050</v>
      </c>
      <c r="H11122" s="22" t="s">
        <v>15</v>
      </c>
      <c r="I11122" s="28">
        <v>0.01</v>
      </c>
      <c r="J11122" s="28">
        <v>88.4</v>
      </c>
      <c r="K11122" s="40"/>
      <c r="L11122" s="40"/>
    </row>
    <row r="11123" spans="1:12">
      <c r="A11123" s="17">
        <v>45688</v>
      </c>
      <c r="B11123" s="22" t="s">
        <v>10</v>
      </c>
      <c r="C11123" s="22" t="s">
        <v>197</v>
      </c>
      <c r="D11123" s="22" t="s">
        <v>11471</v>
      </c>
      <c r="E11123" s="22" t="s">
        <v>58</v>
      </c>
      <c r="F11123" s="22" t="s">
        <v>168</v>
      </c>
      <c r="G11123" s="9">
        <v>215150</v>
      </c>
      <c r="H11123" s="22" t="s">
        <v>15</v>
      </c>
      <c r="I11123" s="28">
        <v>0.01</v>
      </c>
      <c r="J11123" s="28">
        <v>1721.19</v>
      </c>
      <c r="K11123" s="40"/>
      <c r="L11123" s="40"/>
    </row>
    <row r="11124" spans="1:12">
      <c r="A11124" s="17">
        <v>45688</v>
      </c>
      <c r="B11124" s="22" t="s">
        <v>10</v>
      </c>
      <c r="C11124" s="22" t="s">
        <v>197</v>
      </c>
      <c r="D11124" s="22" t="s">
        <v>11472</v>
      </c>
      <c r="E11124" s="22" t="s">
        <v>58</v>
      </c>
      <c r="F11124" s="22" t="s">
        <v>168</v>
      </c>
      <c r="G11124" s="9">
        <v>16250</v>
      </c>
      <c r="H11124" s="22" t="s">
        <v>15</v>
      </c>
      <c r="I11124" s="28">
        <v>0.01</v>
      </c>
      <c r="J11124" s="28">
        <v>130</v>
      </c>
      <c r="K11124" s="40"/>
      <c r="L11124" s="40"/>
    </row>
    <row r="11125" spans="1:12">
      <c r="A11125" s="17">
        <v>45688</v>
      </c>
      <c r="B11125" s="22" t="s">
        <v>10</v>
      </c>
      <c r="C11125" s="22" t="s">
        <v>197</v>
      </c>
      <c r="D11125" s="22" t="s">
        <v>11473</v>
      </c>
      <c r="E11125" s="22" t="s">
        <v>58</v>
      </c>
      <c r="F11125" s="22" t="s">
        <v>168</v>
      </c>
      <c r="G11125" s="9">
        <v>434290</v>
      </c>
      <c r="H11125" s="22" t="s">
        <v>15</v>
      </c>
      <c r="I11125" s="28">
        <v>0.01</v>
      </c>
      <c r="J11125" s="28">
        <v>3474.32</v>
      </c>
      <c r="K11125" s="40"/>
      <c r="L11125" s="40"/>
    </row>
    <row r="11126" spans="1:12">
      <c r="A11126" s="17">
        <v>45688</v>
      </c>
      <c r="B11126" s="22" t="s">
        <v>10</v>
      </c>
      <c r="C11126" s="22" t="s">
        <v>197</v>
      </c>
      <c r="D11126" s="22" t="s">
        <v>11474</v>
      </c>
      <c r="E11126" s="22" t="s">
        <v>58</v>
      </c>
      <c r="F11126" s="22" t="s">
        <v>168</v>
      </c>
      <c r="G11126" s="9">
        <v>32500</v>
      </c>
      <c r="H11126" s="22" t="s">
        <v>15</v>
      </c>
      <c r="I11126" s="28">
        <v>0.01</v>
      </c>
      <c r="J11126" s="28">
        <v>260</v>
      </c>
      <c r="K11126" s="40"/>
      <c r="L11126" s="40"/>
    </row>
    <row r="11127" spans="1:12">
      <c r="A11127" s="17">
        <v>45688</v>
      </c>
      <c r="B11127" s="22" t="s">
        <v>10</v>
      </c>
      <c r="C11127" s="22" t="s">
        <v>197</v>
      </c>
      <c r="D11127" s="22" t="s">
        <v>11475</v>
      </c>
      <c r="E11127" s="22" t="s">
        <v>58</v>
      </c>
      <c r="F11127" s="22" t="s">
        <v>168</v>
      </c>
      <c r="G11127" s="9">
        <v>135860</v>
      </c>
      <c r="H11127" s="22" t="s">
        <v>15</v>
      </c>
      <c r="I11127" s="28">
        <v>0.01</v>
      </c>
      <c r="J11127" s="28">
        <v>1086.8800000000001</v>
      </c>
      <c r="K11127" s="40"/>
      <c r="L11127" s="40"/>
    </row>
    <row r="11128" spans="1:12">
      <c r="A11128" s="17">
        <v>45688</v>
      </c>
      <c r="B11128" s="22" t="s">
        <v>10</v>
      </c>
      <c r="C11128" s="22" t="s">
        <v>197</v>
      </c>
      <c r="D11128" s="22" t="s">
        <v>11476</v>
      </c>
      <c r="E11128" s="22" t="s">
        <v>58</v>
      </c>
      <c r="F11128" s="22" t="s">
        <v>168</v>
      </c>
      <c r="G11128" s="9">
        <v>1516</v>
      </c>
      <c r="H11128" s="22" t="s">
        <v>15</v>
      </c>
      <c r="I11128" s="28">
        <v>0.01</v>
      </c>
      <c r="J11128" s="28">
        <v>12.13</v>
      </c>
      <c r="K11128" s="40"/>
      <c r="L11128" s="40"/>
    </row>
    <row r="11129" spans="1:12">
      <c r="A11129" s="17">
        <v>45688</v>
      </c>
      <c r="B11129" s="22" t="s">
        <v>10</v>
      </c>
      <c r="C11129" s="22" t="s">
        <v>5194</v>
      </c>
      <c r="D11129" s="22" t="s">
        <v>11477</v>
      </c>
      <c r="E11129" s="22" t="s">
        <v>58</v>
      </c>
      <c r="F11129" s="22" t="s">
        <v>168</v>
      </c>
      <c r="G11129" s="9">
        <v>78000</v>
      </c>
      <c r="H11129" s="22" t="s">
        <v>15</v>
      </c>
      <c r="I11129" s="28">
        <v>0.01</v>
      </c>
      <c r="J11129" s="28">
        <v>624</v>
      </c>
      <c r="K11129" s="40"/>
      <c r="L11129" s="40"/>
    </row>
    <row r="11130" spans="1:12">
      <c r="A11130" s="17">
        <v>45688</v>
      </c>
      <c r="B11130" s="22" t="s">
        <v>10</v>
      </c>
      <c r="C11130" s="22" t="s">
        <v>759</v>
      </c>
      <c r="D11130" s="22" t="s">
        <v>11478</v>
      </c>
      <c r="E11130" s="22" t="s">
        <v>141</v>
      </c>
      <c r="F11130" s="22" t="s">
        <v>141</v>
      </c>
      <c r="G11130" s="9">
        <v>38.35</v>
      </c>
      <c r="H11130" s="22" t="s">
        <v>41</v>
      </c>
      <c r="I11130" s="28">
        <v>4.7300000000000004</v>
      </c>
      <c r="J11130" s="28">
        <v>181.38</v>
      </c>
      <c r="K11130" s="40"/>
      <c r="L11130" s="40"/>
    </row>
    <row r="11131" spans="1:12">
      <c r="A11131" s="17">
        <v>45688</v>
      </c>
      <c r="B11131" s="22" t="s">
        <v>10</v>
      </c>
      <c r="C11131" s="22" t="s">
        <v>1789</v>
      </c>
      <c r="D11131" s="22" t="s">
        <v>11479</v>
      </c>
      <c r="E11131" s="22" t="s">
        <v>141</v>
      </c>
      <c r="F11131" s="22" t="s">
        <v>141</v>
      </c>
      <c r="G11131" s="9">
        <v>7.05</v>
      </c>
      <c r="H11131" s="22" t="s">
        <v>41</v>
      </c>
      <c r="I11131" s="28">
        <v>3.1</v>
      </c>
      <c r="J11131" s="28">
        <v>21.87</v>
      </c>
      <c r="K11131" s="40"/>
      <c r="L11131" s="40"/>
    </row>
    <row r="11132" spans="1:12">
      <c r="A11132" s="17">
        <v>45688</v>
      </c>
      <c r="B11132" s="22" t="s">
        <v>10</v>
      </c>
      <c r="C11132" s="22" t="s">
        <v>757</v>
      </c>
      <c r="D11132" s="22" t="s">
        <v>11480</v>
      </c>
      <c r="E11132" s="22" t="s">
        <v>65</v>
      </c>
      <c r="F11132" s="22" t="s">
        <v>66</v>
      </c>
      <c r="G11132" s="9">
        <v>34</v>
      </c>
      <c r="H11132" s="22" t="s">
        <v>15</v>
      </c>
      <c r="I11132" s="28">
        <v>76.930000000000007</v>
      </c>
      <c r="J11132" s="28">
        <v>2615.58</v>
      </c>
      <c r="K11132" s="40"/>
      <c r="L11132" s="40"/>
    </row>
    <row r="11133" spans="1:12">
      <c r="A11133" s="17">
        <v>45688</v>
      </c>
      <c r="B11133" s="22" t="s">
        <v>10</v>
      </c>
      <c r="C11133" s="22" t="s">
        <v>757</v>
      </c>
      <c r="D11133" s="22" t="s">
        <v>11481</v>
      </c>
      <c r="E11133" s="22" t="s">
        <v>65</v>
      </c>
      <c r="F11133" s="22" t="s">
        <v>66</v>
      </c>
      <c r="G11133" s="9">
        <v>3</v>
      </c>
      <c r="H11133" s="22" t="s">
        <v>15</v>
      </c>
      <c r="I11133" s="28">
        <v>79.260000000000005</v>
      </c>
      <c r="J11133" s="28">
        <v>237.78</v>
      </c>
      <c r="K11133" s="40"/>
      <c r="L11133" s="40"/>
    </row>
    <row r="11134" spans="1:12">
      <c r="A11134" s="17">
        <v>45688</v>
      </c>
      <c r="B11134" s="22" t="s">
        <v>10</v>
      </c>
      <c r="C11134" s="22" t="s">
        <v>1007</v>
      </c>
      <c r="D11134" s="22" t="s">
        <v>11482</v>
      </c>
      <c r="E11134" s="22" t="s">
        <v>65</v>
      </c>
      <c r="F11134" s="22" t="s">
        <v>72</v>
      </c>
      <c r="G11134" s="9">
        <v>11</v>
      </c>
      <c r="H11134" s="22" t="s">
        <v>15</v>
      </c>
      <c r="I11134" s="28">
        <v>72.05</v>
      </c>
      <c r="J11134" s="28">
        <v>792.6</v>
      </c>
      <c r="K11134" s="40"/>
      <c r="L11134" s="40"/>
    </row>
    <row r="11135" spans="1:12">
      <c r="A11135" s="17">
        <v>45688</v>
      </c>
      <c r="B11135" s="22" t="s">
        <v>10</v>
      </c>
      <c r="C11135" s="22" t="s">
        <v>1007</v>
      </c>
      <c r="D11135" s="22" t="s">
        <v>11483</v>
      </c>
      <c r="E11135" s="22" t="s">
        <v>65</v>
      </c>
      <c r="F11135" s="22" t="s">
        <v>72</v>
      </c>
      <c r="G11135" s="9">
        <v>10</v>
      </c>
      <c r="H11135" s="22" t="s">
        <v>15</v>
      </c>
      <c r="I11135" s="28">
        <v>79.260000000000005</v>
      </c>
      <c r="J11135" s="28">
        <v>792.6</v>
      </c>
      <c r="K11135" s="40"/>
      <c r="L11135" s="40"/>
    </row>
    <row r="11136" spans="1:12">
      <c r="A11136" s="17">
        <v>45688</v>
      </c>
      <c r="B11136" s="22" t="s">
        <v>10</v>
      </c>
      <c r="C11136" s="22" t="s">
        <v>436</v>
      </c>
      <c r="D11136" s="22" t="s">
        <v>11484</v>
      </c>
      <c r="E11136" s="22" t="s">
        <v>263</v>
      </c>
      <c r="F11136" s="22" t="s">
        <v>237</v>
      </c>
      <c r="H11136" s="22" t="s">
        <v>15</v>
      </c>
      <c r="K11136" s="40"/>
      <c r="L11136" s="40"/>
    </row>
    <row r="11137" spans="1:12">
      <c r="A11137" s="17">
        <v>45688</v>
      </c>
      <c r="B11137" s="22" t="s">
        <v>10</v>
      </c>
      <c r="C11137" s="22" t="s">
        <v>11</v>
      </c>
      <c r="D11137" s="22" t="s">
        <v>11485</v>
      </c>
      <c r="E11137" s="22" t="s">
        <v>13</v>
      </c>
      <c r="F11137" s="22" t="s">
        <v>14</v>
      </c>
      <c r="H11137" s="22" t="s">
        <v>15</v>
      </c>
      <c r="K11137" s="40"/>
      <c r="L11137" s="40"/>
    </row>
    <row r="11138" spans="1:12">
      <c r="A11138" s="17">
        <v>45688</v>
      </c>
      <c r="B11138" s="22" t="s">
        <v>10</v>
      </c>
      <c r="C11138" s="22" t="s">
        <v>240</v>
      </c>
      <c r="D11138" s="22" t="s">
        <v>11486</v>
      </c>
      <c r="E11138" s="22" t="s">
        <v>18</v>
      </c>
      <c r="F11138" s="22" t="s">
        <v>242</v>
      </c>
      <c r="H11138" s="22" t="s">
        <v>20</v>
      </c>
      <c r="K11138" s="40"/>
      <c r="L11138" s="40"/>
    </row>
    <row r="11139" spans="1:12">
      <c r="A11139" s="17">
        <v>45688</v>
      </c>
      <c r="B11139" s="22" t="s">
        <v>10</v>
      </c>
      <c r="C11139" s="22" t="s">
        <v>240</v>
      </c>
      <c r="D11139" s="22" t="s">
        <v>11487</v>
      </c>
      <c r="E11139" s="22" t="s">
        <v>18</v>
      </c>
      <c r="F11139" s="22" t="s">
        <v>242</v>
      </c>
      <c r="H11139" s="22" t="s">
        <v>20</v>
      </c>
      <c r="K11139" s="40"/>
      <c r="L11139" s="40"/>
    </row>
    <row r="11140" spans="1:12">
      <c r="A11140" s="17">
        <v>45688</v>
      </c>
      <c r="B11140" s="22" t="s">
        <v>10</v>
      </c>
      <c r="C11140" s="22" t="s">
        <v>240</v>
      </c>
      <c r="D11140" s="22" t="s">
        <v>11488</v>
      </c>
      <c r="E11140" s="22" t="s">
        <v>18</v>
      </c>
      <c r="F11140" s="22" t="s">
        <v>242</v>
      </c>
      <c r="H11140" s="22" t="s">
        <v>20</v>
      </c>
      <c r="K11140" s="40"/>
      <c r="L11140" s="40"/>
    </row>
    <row r="11141" spans="1:12">
      <c r="A11141" s="17">
        <v>45688</v>
      </c>
      <c r="B11141" s="22" t="s">
        <v>10</v>
      </c>
      <c r="C11141" s="22" t="s">
        <v>240</v>
      </c>
      <c r="D11141" s="22" t="s">
        <v>11489</v>
      </c>
      <c r="E11141" s="22" t="s">
        <v>18</v>
      </c>
      <c r="F11141" s="22" t="s">
        <v>242</v>
      </c>
      <c r="H11141" s="22" t="s">
        <v>20</v>
      </c>
      <c r="K11141" s="40"/>
      <c r="L11141" s="40"/>
    </row>
    <row r="11142" spans="1:12">
      <c r="A11142" s="17">
        <v>45688</v>
      </c>
      <c r="B11142" s="22" t="s">
        <v>10</v>
      </c>
      <c r="C11142" s="22" t="s">
        <v>240</v>
      </c>
      <c r="D11142" s="22" t="s">
        <v>11490</v>
      </c>
      <c r="E11142" s="22" t="s">
        <v>18</v>
      </c>
      <c r="F11142" s="22" t="s">
        <v>242</v>
      </c>
      <c r="H11142" s="22" t="s">
        <v>20</v>
      </c>
      <c r="K11142" s="40"/>
      <c r="L11142" s="40"/>
    </row>
    <row r="11143" spans="1:12">
      <c r="A11143" s="17">
        <v>45688</v>
      </c>
      <c r="B11143" s="22" t="s">
        <v>10</v>
      </c>
      <c r="C11143" s="22" t="s">
        <v>197</v>
      </c>
      <c r="D11143" s="22" t="s">
        <v>11491</v>
      </c>
      <c r="E11143" s="22" t="s">
        <v>58</v>
      </c>
      <c r="F11143" s="22" t="s">
        <v>168</v>
      </c>
      <c r="G11143" s="9">
        <v>178890</v>
      </c>
      <c r="H11143" s="22" t="s">
        <v>15</v>
      </c>
      <c r="I11143" s="28">
        <v>0.01</v>
      </c>
      <c r="J11143" s="28">
        <v>1788.9</v>
      </c>
      <c r="K11143" s="40"/>
      <c r="L11143" s="40"/>
    </row>
    <row r="11144" spans="1:12">
      <c r="A11144" s="17">
        <v>45688</v>
      </c>
      <c r="B11144" s="22" t="s">
        <v>10</v>
      </c>
      <c r="C11144" s="22" t="s">
        <v>582</v>
      </c>
      <c r="D11144" s="22" t="s">
        <v>11492</v>
      </c>
      <c r="E11144" s="22" t="s">
        <v>58</v>
      </c>
      <c r="F11144" s="22" t="s">
        <v>168</v>
      </c>
      <c r="G11144" s="9">
        <v>5922</v>
      </c>
      <c r="H11144" s="22" t="s">
        <v>15</v>
      </c>
      <c r="I11144" s="28">
        <v>0.01</v>
      </c>
      <c r="J11144" s="28">
        <v>59.22</v>
      </c>
      <c r="K11144" s="40"/>
      <c r="L11144" s="40"/>
    </row>
    <row r="11145" spans="1:12">
      <c r="A11145" s="17">
        <v>45688</v>
      </c>
      <c r="B11145" s="22" t="s">
        <v>10</v>
      </c>
      <c r="C11145" s="22" t="s">
        <v>582</v>
      </c>
      <c r="D11145" s="22" t="s">
        <v>11493</v>
      </c>
      <c r="E11145" s="22" t="s">
        <v>58</v>
      </c>
      <c r="F11145" s="22" t="s">
        <v>168</v>
      </c>
      <c r="G11145" s="9">
        <v>468000</v>
      </c>
      <c r="H11145" s="22" t="s">
        <v>15</v>
      </c>
      <c r="I11145" s="28">
        <v>0.01</v>
      </c>
      <c r="J11145" s="28">
        <v>4680</v>
      </c>
      <c r="K11145" s="40"/>
      <c r="L11145" s="40"/>
    </row>
    <row r="11146" spans="1:12">
      <c r="A11146" s="17">
        <v>45688</v>
      </c>
      <c r="B11146" s="22" t="s">
        <v>10</v>
      </c>
      <c r="C11146" s="22" t="s">
        <v>582</v>
      </c>
      <c r="D11146" s="22" t="s">
        <v>11494</v>
      </c>
      <c r="E11146" s="22" t="s">
        <v>58</v>
      </c>
      <c r="F11146" s="22" t="s">
        <v>168</v>
      </c>
      <c r="G11146" s="9">
        <v>36947</v>
      </c>
      <c r="H11146" s="22" t="s">
        <v>15</v>
      </c>
      <c r="I11146" s="28">
        <v>0.01</v>
      </c>
      <c r="J11146" s="28">
        <v>369.47</v>
      </c>
      <c r="K11146" s="40"/>
      <c r="L11146" s="40"/>
    </row>
    <row r="11147" spans="1:12">
      <c r="A11147" s="17">
        <v>45688</v>
      </c>
      <c r="B11147" s="22" t="s">
        <v>10</v>
      </c>
      <c r="C11147" s="22" t="s">
        <v>582</v>
      </c>
      <c r="D11147" s="22" t="s">
        <v>11495</v>
      </c>
      <c r="E11147" s="22" t="s">
        <v>58</v>
      </c>
      <c r="F11147" s="22" t="s">
        <v>168</v>
      </c>
      <c r="G11147" s="9">
        <v>30765</v>
      </c>
      <c r="H11147" s="22" t="s">
        <v>15</v>
      </c>
      <c r="I11147" s="28">
        <v>0.01</v>
      </c>
      <c r="J11147" s="28">
        <v>307.64999999999998</v>
      </c>
      <c r="K11147" s="40"/>
      <c r="L11147" s="40"/>
    </row>
    <row r="11148" spans="1:12">
      <c r="A11148" s="17">
        <v>45688</v>
      </c>
      <c r="B11148" s="22" t="s">
        <v>10</v>
      </c>
      <c r="C11148" s="22" t="s">
        <v>202</v>
      </c>
      <c r="D11148" s="22" t="s">
        <v>11496</v>
      </c>
      <c r="E11148" s="22" t="s">
        <v>58</v>
      </c>
      <c r="F11148" s="22" t="s">
        <v>168</v>
      </c>
      <c r="G11148" s="9">
        <v>10730</v>
      </c>
      <c r="H11148" s="22" t="s">
        <v>15</v>
      </c>
      <c r="I11148" s="28">
        <v>0.01</v>
      </c>
      <c r="J11148" s="28">
        <v>107.3</v>
      </c>
      <c r="K11148" s="40"/>
      <c r="L11148" s="40"/>
    </row>
    <row r="11149" spans="1:12">
      <c r="A11149" s="17">
        <v>45688</v>
      </c>
      <c r="B11149" s="22" t="s">
        <v>10</v>
      </c>
      <c r="C11149" s="22" t="s">
        <v>414</v>
      </c>
      <c r="D11149" s="22" t="s">
        <v>11497</v>
      </c>
      <c r="E11149" s="22" t="s">
        <v>58</v>
      </c>
      <c r="F11149" s="22" t="s">
        <v>168</v>
      </c>
      <c r="G11149" s="9">
        <v>6158</v>
      </c>
      <c r="H11149" s="22" t="s">
        <v>15</v>
      </c>
      <c r="I11149" s="28">
        <v>0.01</v>
      </c>
      <c r="J11149" s="28">
        <v>61.58</v>
      </c>
      <c r="K11149" s="40"/>
      <c r="L11149" s="40"/>
    </row>
    <row r="11150" spans="1:12">
      <c r="A11150" s="17">
        <v>45688</v>
      </c>
      <c r="B11150" s="22" t="s">
        <v>10</v>
      </c>
      <c r="C11150" s="22" t="s">
        <v>410</v>
      </c>
      <c r="D11150" s="22" t="s">
        <v>11498</v>
      </c>
      <c r="E11150" s="22" t="s">
        <v>58</v>
      </c>
      <c r="F11150" s="22" t="s">
        <v>168</v>
      </c>
      <c r="G11150" s="9">
        <v>31331</v>
      </c>
      <c r="H11150" s="22" t="s">
        <v>15</v>
      </c>
      <c r="I11150" s="28">
        <v>0.01</v>
      </c>
      <c r="J11150" s="28">
        <v>313.31</v>
      </c>
      <c r="K11150" s="40"/>
      <c r="L11150" s="40"/>
    </row>
    <row r="11151" spans="1:12">
      <c r="A11151" s="17">
        <v>45688</v>
      </c>
      <c r="B11151" s="22" t="s">
        <v>10</v>
      </c>
      <c r="C11151" s="22" t="s">
        <v>208</v>
      </c>
      <c r="D11151" s="22" t="s">
        <v>11499</v>
      </c>
      <c r="E11151" s="22" t="s">
        <v>58</v>
      </c>
      <c r="F11151" s="22" t="s">
        <v>168</v>
      </c>
      <c r="G11151" s="9">
        <v>25344</v>
      </c>
      <c r="H11151" s="22" t="s">
        <v>15</v>
      </c>
      <c r="I11151" s="28">
        <v>0.01</v>
      </c>
      <c r="J11151" s="28">
        <v>253.44</v>
      </c>
      <c r="K11151" s="40"/>
      <c r="L11151" s="40"/>
    </row>
    <row r="11152" spans="1:12">
      <c r="A11152" s="17">
        <v>45688</v>
      </c>
      <c r="B11152" s="22" t="s">
        <v>10</v>
      </c>
      <c r="C11152" s="22" t="s">
        <v>216</v>
      </c>
      <c r="D11152" s="22" t="s">
        <v>11500</v>
      </c>
      <c r="E11152" s="22" t="s">
        <v>58</v>
      </c>
      <c r="F11152" s="22" t="s">
        <v>168</v>
      </c>
      <c r="G11152" s="9">
        <v>13829</v>
      </c>
      <c r="H11152" s="22" t="s">
        <v>15</v>
      </c>
      <c r="I11152" s="28">
        <v>0.01</v>
      </c>
      <c r="J11152" s="28">
        <v>138.29</v>
      </c>
      <c r="K11152" s="40"/>
      <c r="L11152" s="40"/>
    </row>
    <row r="11153" spans="1:12">
      <c r="A11153" s="17">
        <v>45688</v>
      </c>
      <c r="B11153" s="22" t="s">
        <v>10</v>
      </c>
      <c r="C11153" s="22" t="s">
        <v>219</v>
      </c>
      <c r="D11153" s="22" t="s">
        <v>11501</v>
      </c>
      <c r="E11153" s="22" t="s">
        <v>58</v>
      </c>
      <c r="F11153" s="22" t="s">
        <v>168</v>
      </c>
      <c r="G11153" s="9">
        <v>5158</v>
      </c>
      <c r="H11153" s="22" t="s">
        <v>15</v>
      </c>
      <c r="I11153" s="28">
        <v>0.01</v>
      </c>
      <c r="J11153" s="28">
        <v>51.58</v>
      </c>
      <c r="K11153" s="40"/>
      <c r="L11153" s="40"/>
    </row>
    <row r="11154" spans="1:12">
      <c r="A11154" s="17">
        <v>45688</v>
      </c>
      <c r="B11154" s="22" t="s">
        <v>10</v>
      </c>
      <c r="C11154" s="22" t="s">
        <v>219</v>
      </c>
      <c r="D11154" s="22" t="s">
        <v>11502</v>
      </c>
      <c r="E11154" s="22" t="s">
        <v>58</v>
      </c>
      <c r="F11154" s="22" t="s">
        <v>168</v>
      </c>
      <c r="G11154" s="9">
        <v>11843</v>
      </c>
      <c r="H11154" s="22" t="s">
        <v>15</v>
      </c>
      <c r="I11154" s="28">
        <v>0.01</v>
      </c>
      <c r="J11154" s="28">
        <v>118.43</v>
      </c>
      <c r="K11154" s="40"/>
      <c r="L11154" s="40"/>
    </row>
    <row r="11155" spans="1:12">
      <c r="A11155" s="17">
        <v>45688</v>
      </c>
      <c r="B11155" s="22" t="s">
        <v>10</v>
      </c>
      <c r="C11155" s="22" t="s">
        <v>223</v>
      </c>
      <c r="D11155" s="22" t="s">
        <v>11503</v>
      </c>
      <c r="E11155" s="22" t="s">
        <v>58</v>
      </c>
      <c r="F11155" s="22" t="s">
        <v>168</v>
      </c>
      <c r="G11155" s="9">
        <v>23358</v>
      </c>
      <c r="H11155" s="22" t="s">
        <v>15</v>
      </c>
      <c r="I11155" s="28">
        <v>0.01</v>
      </c>
      <c r="J11155" s="28">
        <v>233.58</v>
      </c>
      <c r="K11155" s="40"/>
      <c r="L11155" s="40"/>
    </row>
    <row r="11156" spans="1:12">
      <c r="A11156" s="17">
        <v>45688</v>
      </c>
      <c r="B11156" s="22" t="s">
        <v>10</v>
      </c>
      <c r="C11156" s="22" t="s">
        <v>227</v>
      </c>
      <c r="D11156" s="22" t="s">
        <v>11504</v>
      </c>
      <c r="E11156" s="22" t="s">
        <v>58</v>
      </c>
      <c r="F11156" s="22" t="s">
        <v>168</v>
      </c>
      <c r="G11156" s="9">
        <v>22582</v>
      </c>
      <c r="H11156" s="22" t="s">
        <v>15</v>
      </c>
      <c r="I11156" s="28">
        <v>0.01</v>
      </c>
      <c r="J11156" s="28">
        <v>225.82</v>
      </c>
      <c r="K11156" s="40"/>
      <c r="L11156" s="40"/>
    </row>
    <row r="11157" spans="1:12">
      <c r="A11157" s="17">
        <v>45688</v>
      </c>
      <c r="B11157" s="22" t="s">
        <v>10</v>
      </c>
      <c r="C11157" s="22" t="s">
        <v>240</v>
      </c>
      <c r="D11157" s="22" t="s">
        <v>11505</v>
      </c>
      <c r="E11157" s="22" t="s">
        <v>18</v>
      </c>
      <c r="F11157" s="22" t="s">
        <v>242</v>
      </c>
      <c r="H11157" s="22" t="s">
        <v>20</v>
      </c>
      <c r="K11157" s="40"/>
      <c r="L11157" s="40"/>
    </row>
    <row r="11158" spans="1:12">
      <c r="A11158" s="17">
        <v>45688</v>
      </c>
      <c r="B11158" s="22" t="s">
        <v>10</v>
      </c>
      <c r="C11158" s="22" t="s">
        <v>248</v>
      </c>
      <c r="D11158" s="22" t="s">
        <v>11506</v>
      </c>
      <c r="E11158" s="22" t="s">
        <v>18</v>
      </c>
      <c r="F11158" s="22" t="s">
        <v>237</v>
      </c>
      <c r="H11158" s="22" t="s">
        <v>41</v>
      </c>
      <c r="K11158" s="40"/>
      <c r="L11158" s="40"/>
    </row>
    <row r="11159" spans="1:12">
      <c r="A11159" s="17">
        <v>45688</v>
      </c>
      <c r="B11159" s="22" t="s">
        <v>10</v>
      </c>
      <c r="C11159" s="22" t="s">
        <v>250</v>
      </c>
      <c r="D11159" s="22" t="s">
        <v>11507</v>
      </c>
      <c r="E11159" s="22" t="s">
        <v>18</v>
      </c>
      <c r="F11159" s="22" t="s">
        <v>242</v>
      </c>
      <c r="H11159" s="22" t="s">
        <v>20</v>
      </c>
      <c r="K11159" s="40"/>
      <c r="L11159" s="40"/>
    </row>
    <row r="11160" spans="1:12">
      <c r="A11160" s="17">
        <v>45688</v>
      </c>
      <c r="B11160" s="22" t="s">
        <v>10</v>
      </c>
      <c r="C11160" s="22" t="s">
        <v>449</v>
      </c>
      <c r="D11160" s="22" t="s">
        <v>11508</v>
      </c>
      <c r="E11160" s="22" t="s">
        <v>65</v>
      </c>
      <c r="F11160" s="22" t="s">
        <v>451</v>
      </c>
      <c r="G11160" s="9">
        <v>-4</v>
      </c>
      <c r="H11160" s="22" t="s">
        <v>15</v>
      </c>
      <c r="I11160" s="28">
        <v>0</v>
      </c>
      <c r="J11160" s="28">
        <v>0</v>
      </c>
      <c r="K11160" s="40"/>
      <c r="L11160" s="40"/>
    </row>
    <row r="11161" spans="1:12">
      <c r="A11161" s="17">
        <v>45688</v>
      </c>
      <c r="B11161" s="22" t="s">
        <v>10</v>
      </c>
      <c r="C11161" s="22" t="s">
        <v>449</v>
      </c>
      <c r="D11161" s="22" t="s">
        <v>11509</v>
      </c>
      <c r="E11161" s="22" t="s">
        <v>65</v>
      </c>
      <c r="F11161" s="22" t="s">
        <v>451</v>
      </c>
      <c r="H11161" s="22" t="s">
        <v>15</v>
      </c>
      <c r="K11161" s="40"/>
      <c r="L11161" s="40"/>
    </row>
    <row r="11162" spans="1:12">
      <c r="A11162" s="17">
        <v>45688</v>
      </c>
      <c r="B11162" s="22" t="s">
        <v>10</v>
      </c>
      <c r="C11162" s="22" t="s">
        <v>266</v>
      </c>
      <c r="D11162" s="22" t="s">
        <v>11510</v>
      </c>
      <c r="E11162" s="22" t="s">
        <v>58</v>
      </c>
      <c r="F11162" s="22" t="s">
        <v>268</v>
      </c>
      <c r="H11162" s="22" t="s">
        <v>15</v>
      </c>
      <c r="K11162" s="40"/>
      <c r="L11162" s="40"/>
    </row>
    <row r="11163" spans="1:12">
      <c r="A11163" s="17">
        <v>45688</v>
      </c>
      <c r="B11163" s="22" t="s">
        <v>10</v>
      </c>
      <c r="C11163" s="22" t="s">
        <v>266</v>
      </c>
      <c r="D11163" s="22" t="s">
        <v>11511</v>
      </c>
      <c r="E11163" s="22" t="s">
        <v>58</v>
      </c>
      <c r="F11163" s="22" t="s">
        <v>268</v>
      </c>
      <c r="H11163" s="22" t="s">
        <v>15</v>
      </c>
      <c r="K11163" s="40"/>
      <c r="L11163" s="40"/>
    </row>
    <row r="11164" spans="1:12">
      <c r="A11164" s="17">
        <v>45688</v>
      </c>
      <c r="B11164" s="22" t="s">
        <v>10</v>
      </c>
      <c r="C11164" s="22" t="s">
        <v>266</v>
      </c>
      <c r="D11164" s="22" t="s">
        <v>11512</v>
      </c>
      <c r="E11164" s="22" t="s">
        <v>58</v>
      </c>
      <c r="F11164" s="22" t="s">
        <v>268</v>
      </c>
      <c r="H11164" s="22" t="s">
        <v>15</v>
      </c>
      <c r="K11164" s="40"/>
      <c r="L11164" s="40"/>
    </row>
    <row r="11165" spans="1:12">
      <c r="A11165" s="17">
        <v>45688</v>
      </c>
      <c r="B11165" s="22" t="s">
        <v>10</v>
      </c>
      <c r="C11165" s="22" t="s">
        <v>266</v>
      </c>
      <c r="D11165" s="22" t="s">
        <v>11513</v>
      </c>
      <c r="E11165" s="22" t="s">
        <v>58</v>
      </c>
      <c r="F11165" s="22" t="s">
        <v>268</v>
      </c>
      <c r="H11165" s="22" t="s">
        <v>15</v>
      </c>
      <c r="K11165" s="40"/>
      <c r="L11165" s="40"/>
    </row>
    <row r="11166" spans="1:12">
      <c r="A11166" s="17">
        <v>45688</v>
      </c>
      <c r="B11166" s="22" t="s">
        <v>10</v>
      </c>
      <c r="C11166" s="22" t="s">
        <v>266</v>
      </c>
      <c r="D11166" s="22" t="s">
        <v>11514</v>
      </c>
      <c r="E11166" s="22" t="s">
        <v>58</v>
      </c>
      <c r="F11166" s="22" t="s">
        <v>268</v>
      </c>
      <c r="H11166" s="22" t="s">
        <v>15</v>
      </c>
      <c r="K11166" s="40"/>
      <c r="L11166" s="40"/>
    </row>
    <row r="11167" spans="1:12">
      <c r="A11167" s="17">
        <v>45688</v>
      </c>
      <c r="B11167" s="22" t="s">
        <v>10</v>
      </c>
      <c r="C11167" s="22" t="s">
        <v>266</v>
      </c>
      <c r="D11167" s="22" t="s">
        <v>11515</v>
      </c>
      <c r="E11167" s="22" t="s">
        <v>58</v>
      </c>
      <c r="F11167" s="22" t="s">
        <v>268</v>
      </c>
      <c r="H11167" s="22" t="s">
        <v>15</v>
      </c>
      <c r="K11167" s="40"/>
      <c r="L11167" s="40"/>
    </row>
    <row r="11168" spans="1:12">
      <c r="A11168" s="17">
        <v>45688</v>
      </c>
      <c r="B11168" s="22" t="s">
        <v>10</v>
      </c>
      <c r="C11168" s="22" t="s">
        <v>266</v>
      </c>
      <c r="D11168" s="22" t="s">
        <v>11516</v>
      </c>
      <c r="E11168" s="22" t="s">
        <v>58</v>
      </c>
      <c r="F11168" s="22" t="s">
        <v>268</v>
      </c>
      <c r="H11168" s="22" t="s">
        <v>15</v>
      </c>
      <c r="K11168" s="40"/>
      <c r="L11168" s="40"/>
    </row>
    <row r="11169" spans="1:12">
      <c r="A11169" s="17">
        <v>45688</v>
      </c>
      <c r="B11169" s="22" t="s">
        <v>10</v>
      </c>
      <c r="C11169" s="22" t="s">
        <v>266</v>
      </c>
      <c r="D11169" s="22" t="s">
        <v>11517</v>
      </c>
      <c r="E11169" s="22" t="s">
        <v>58</v>
      </c>
      <c r="F11169" s="22" t="s">
        <v>268</v>
      </c>
      <c r="H11169" s="22" t="s">
        <v>15</v>
      </c>
      <c r="K11169" s="40"/>
      <c r="L11169" s="40"/>
    </row>
    <row r="11170" spans="1:12">
      <c r="A11170" s="17">
        <v>45688</v>
      </c>
      <c r="B11170" s="22" t="s">
        <v>10</v>
      </c>
      <c r="C11170" s="22" t="s">
        <v>288</v>
      </c>
      <c r="D11170" s="22" t="s">
        <v>11518</v>
      </c>
      <c r="E11170" s="22" t="s">
        <v>58</v>
      </c>
      <c r="F11170" s="22" t="s">
        <v>268</v>
      </c>
      <c r="H11170" s="22" t="s">
        <v>15</v>
      </c>
      <c r="K11170" s="40"/>
      <c r="L11170" s="40"/>
    </row>
    <row r="11171" spans="1:12">
      <c r="A11171" s="17">
        <v>45688</v>
      </c>
      <c r="B11171" s="22" t="s">
        <v>10</v>
      </c>
      <c r="C11171" s="22" t="s">
        <v>288</v>
      </c>
      <c r="D11171" s="22" t="s">
        <v>11519</v>
      </c>
      <c r="E11171" s="22" t="s">
        <v>58</v>
      </c>
      <c r="F11171" s="22" t="s">
        <v>268</v>
      </c>
      <c r="H11171" s="22" t="s">
        <v>15</v>
      </c>
      <c r="K11171" s="40"/>
      <c r="L11171" s="40"/>
    </row>
    <row r="11172" spans="1:12">
      <c r="A11172" s="17">
        <v>45688</v>
      </c>
      <c r="B11172" s="22" t="s">
        <v>10</v>
      </c>
      <c r="C11172" s="22" t="s">
        <v>288</v>
      </c>
      <c r="D11172" s="22" t="s">
        <v>11520</v>
      </c>
      <c r="E11172" s="22" t="s">
        <v>58</v>
      </c>
      <c r="F11172" s="22" t="s">
        <v>268</v>
      </c>
      <c r="H11172" s="22" t="s">
        <v>15</v>
      </c>
      <c r="K11172" s="40"/>
      <c r="L11172" s="40"/>
    </row>
    <row r="11173" spans="1:12">
      <c r="A11173" s="17">
        <v>45688</v>
      </c>
      <c r="B11173" s="22" t="s">
        <v>10</v>
      </c>
      <c r="C11173" s="22" t="s">
        <v>288</v>
      </c>
      <c r="D11173" s="22" t="s">
        <v>11521</v>
      </c>
      <c r="E11173" s="22" t="s">
        <v>58</v>
      </c>
      <c r="F11173" s="22" t="s">
        <v>268</v>
      </c>
      <c r="H11173" s="22" t="s">
        <v>15</v>
      </c>
      <c r="K11173" s="40"/>
      <c r="L11173" s="40"/>
    </row>
    <row r="11174" spans="1:12">
      <c r="A11174" s="17">
        <v>45688</v>
      </c>
      <c r="B11174" s="22" t="s">
        <v>10</v>
      </c>
      <c r="C11174" s="22" t="s">
        <v>292</v>
      </c>
      <c r="D11174" s="22" t="s">
        <v>11522</v>
      </c>
      <c r="E11174" s="22" t="s">
        <v>58</v>
      </c>
      <c r="F11174" s="22" t="s">
        <v>268</v>
      </c>
      <c r="H11174" s="22" t="s">
        <v>15</v>
      </c>
      <c r="K11174" s="40"/>
      <c r="L11174" s="40"/>
    </row>
    <row r="11175" spans="1:12">
      <c r="A11175" s="17">
        <v>45688</v>
      </c>
      <c r="B11175" s="22" t="s">
        <v>10</v>
      </c>
      <c r="C11175" s="22" t="s">
        <v>292</v>
      </c>
      <c r="D11175" s="22" t="s">
        <v>11523</v>
      </c>
      <c r="E11175" s="22" t="s">
        <v>58</v>
      </c>
      <c r="F11175" s="22" t="s">
        <v>268</v>
      </c>
      <c r="H11175" s="22" t="s">
        <v>15</v>
      </c>
      <c r="K11175" s="40"/>
      <c r="L11175" s="40"/>
    </row>
    <row r="11176" spans="1:12">
      <c r="A11176" s="17">
        <v>45688</v>
      </c>
      <c r="B11176" s="22" t="s">
        <v>10</v>
      </c>
      <c r="C11176" s="22" t="s">
        <v>292</v>
      </c>
      <c r="D11176" s="22" t="s">
        <v>11524</v>
      </c>
      <c r="E11176" s="22" t="s">
        <v>58</v>
      </c>
      <c r="F11176" s="22" t="s">
        <v>268</v>
      </c>
      <c r="H11176" s="22" t="s">
        <v>15</v>
      </c>
      <c r="K11176" s="40"/>
      <c r="L11176" s="40"/>
    </row>
    <row r="11177" spans="1:12">
      <c r="A11177" s="17">
        <v>45688</v>
      </c>
      <c r="B11177" s="22" t="s">
        <v>10</v>
      </c>
      <c r="C11177" s="22" t="s">
        <v>292</v>
      </c>
      <c r="D11177" s="22" t="s">
        <v>11525</v>
      </c>
      <c r="E11177" s="22" t="s">
        <v>58</v>
      </c>
      <c r="F11177" s="22" t="s">
        <v>268</v>
      </c>
      <c r="H11177" s="22" t="s">
        <v>15</v>
      </c>
      <c r="K11177" s="40"/>
      <c r="L11177" s="40"/>
    </row>
    <row r="11178" spans="1:12">
      <c r="A11178" s="17">
        <v>45688</v>
      </c>
      <c r="B11178" s="22" t="s">
        <v>10</v>
      </c>
      <c r="C11178" s="22" t="s">
        <v>292</v>
      </c>
      <c r="D11178" s="22" t="s">
        <v>11526</v>
      </c>
      <c r="E11178" s="22" t="s">
        <v>58</v>
      </c>
      <c r="F11178" s="22" t="s">
        <v>268</v>
      </c>
      <c r="H11178" s="22" t="s">
        <v>15</v>
      </c>
      <c r="K11178" s="40"/>
      <c r="L11178" s="40"/>
    </row>
    <row r="11179" spans="1:12">
      <c r="A11179" s="17">
        <v>45688</v>
      </c>
      <c r="B11179" s="22" t="s">
        <v>10</v>
      </c>
      <c r="C11179" s="22" t="s">
        <v>292</v>
      </c>
      <c r="D11179" s="22" t="s">
        <v>11527</v>
      </c>
      <c r="E11179" s="22" t="s">
        <v>58</v>
      </c>
      <c r="F11179" s="22" t="s">
        <v>268</v>
      </c>
      <c r="H11179" s="22" t="s">
        <v>15</v>
      </c>
      <c r="K11179" s="40"/>
      <c r="L11179" s="40"/>
    </row>
    <row r="11180" spans="1:12">
      <c r="A11180" s="17">
        <v>45688</v>
      </c>
      <c r="B11180" s="22" t="s">
        <v>10</v>
      </c>
      <c r="C11180" s="22" t="s">
        <v>292</v>
      </c>
      <c r="D11180" s="22" t="s">
        <v>11528</v>
      </c>
      <c r="E11180" s="22" t="s">
        <v>58</v>
      </c>
      <c r="F11180" s="22" t="s">
        <v>268</v>
      </c>
      <c r="H11180" s="22" t="s">
        <v>15</v>
      </c>
      <c r="K11180" s="40"/>
      <c r="L11180" s="40"/>
    </row>
    <row r="11181" spans="1:12">
      <c r="A11181" s="17">
        <v>45688</v>
      </c>
      <c r="B11181" s="22" t="s">
        <v>10</v>
      </c>
      <c r="C11181" s="22" t="s">
        <v>474</v>
      </c>
      <c r="D11181" s="22" t="s">
        <v>11529</v>
      </c>
      <c r="E11181" s="22" t="s">
        <v>58</v>
      </c>
      <c r="F11181" s="22" t="s">
        <v>268</v>
      </c>
      <c r="H11181" s="22" t="s">
        <v>15</v>
      </c>
      <c r="K11181" s="40"/>
      <c r="L11181" s="40"/>
    </row>
    <row r="11182" spans="1:12">
      <c r="A11182" s="17">
        <v>45688</v>
      </c>
      <c r="B11182" s="22" t="s">
        <v>10</v>
      </c>
      <c r="C11182" s="22" t="s">
        <v>474</v>
      </c>
      <c r="D11182" s="22" t="s">
        <v>11530</v>
      </c>
      <c r="E11182" s="22" t="s">
        <v>58</v>
      </c>
      <c r="F11182" s="22" t="s">
        <v>268</v>
      </c>
      <c r="H11182" s="22" t="s">
        <v>15</v>
      </c>
      <c r="K11182" s="40"/>
      <c r="L11182" s="40"/>
    </row>
    <row r="11183" spans="1:12">
      <c r="A11183" s="17">
        <v>45688</v>
      </c>
      <c r="B11183" s="22" t="s">
        <v>10</v>
      </c>
      <c r="C11183" s="22" t="s">
        <v>474</v>
      </c>
      <c r="D11183" s="22" t="s">
        <v>11531</v>
      </c>
      <c r="E11183" s="22" t="s">
        <v>58</v>
      </c>
      <c r="F11183" s="22" t="s">
        <v>268</v>
      </c>
      <c r="H11183" s="22" t="s">
        <v>15</v>
      </c>
      <c r="K11183" s="40"/>
      <c r="L11183" s="40"/>
    </row>
    <row r="11184" spans="1:12">
      <c r="A11184" s="17">
        <v>45688</v>
      </c>
      <c r="B11184" s="22" t="s">
        <v>10</v>
      </c>
      <c r="C11184" s="22" t="s">
        <v>327</v>
      </c>
      <c r="D11184" s="22" t="s">
        <v>11532</v>
      </c>
      <c r="E11184" s="22" t="s">
        <v>58</v>
      </c>
      <c r="F11184" s="22" t="s">
        <v>268</v>
      </c>
      <c r="G11184" s="9">
        <v>150</v>
      </c>
      <c r="H11184" s="22" t="s">
        <v>15</v>
      </c>
      <c r="I11184" s="28">
        <v>0.19</v>
      </c>
      <c r="J11184" s="28">
        <v>27.75</v>
      </c>
      <c r="K11184" s="40"/>
      <c r="L11184" s="40"/>
    </row>
    <row r="11185" spans="1:12">
      <c r="A11185" s="17">
        <v>45688</v>
      </c>
      <c r="B11185" s="22" t="s">
        <v>10</v>
      </c>
      <c r="C11185" s="22" t="s">
        <v>329</v>
      </c>
      <c r="D11185" s="22" t="s">
        <v>11533</v>
      </c>
      <c r="E11185" s="22" t="s">
        <v>58</v>
      </c>
      <c r="F11185" s="22" t="s">
        <v>268</v>
      </c>
      <c r="G11185" s="9">
        <v>11472</v>
      </c>
      <c r="H11185" s="22" t="s">
        <v>15</v>
      </c>
      <c r="I11185" s="28">
        <v>0.19</v>
      </c>
      <c r="J11185" s="28">
        <v>2122.3200000000002</v>
      </c>
      <c r="K11185" s="40"/>
      <c r="L11185" s="40"/>
    </row>
    <row r="11186" spans="1:12">
      <c r="A11186" s="17">
        <v>45688</v>
      </c>
      <c r="B11186" s="22" t="s">
        <v>10</v>
      </c>
      <c r="C11186" s="22" t="s">
        <v>332</v>
      </c>
      <c r="D11186" s="22" t="s">
        <v>11534</v>
      </c>
      <c r="E11186" s="22" t="s">
        <v>58</v>
      </c>
      <c r="F11186" s="22" t="s">
        <v>268</v>
      </c>
      <c r="G11186" s="9">
        <v>18914</v>
      </c>
      <c r="H11186" s="22" t="s">
        <v>15</v>
      </c>
      <c r="I11186" s="28">
        <v>0.19</v>
      </c>
      <c r="J11186" s="28">
        <v>3499.09</v>
      </c>
      <c r="K11186" s="40"/>
      <c r="L11186" s="40"/>
    </row>
    <row r="11187" spans="1:12">
      <c r="A11187" s="17">
        <v>45688</v>
      </c>
      <c r="B11187" s="22" t="s">
        <v>10</v>
      </c>
      <c r="C11187" s="22" t="s">
        <v>503</v>
      </c>
      <c r="D11187" s="22" t="s">
        <v>11535</v>
      </c>
      <c r="E11187" s="22" t="s">
        <v>58</v>
      </c>
      <c r="F11187" s="22" t="s">
        <v>268</v>
      </c>
      <c r="G11187" s="9">
        <v>6062</v>
      </c>
      <c r="H11187" s="22" t="s">
        <v>15</v>
      </c>
      <c r="I11187" s="28">
        <v>0.19</v>
      </c>
      <c r="J11187" s="28">
        <v>1121.47</v>
      </c>
      <c r="K11187" s="40"/>
      <c r="L11187" s="40"/>
    </row>
    <row r="11188" spans="1:12">
      <c r="A11188" s="17">
        <v>45688</v>
      </c>
      <c r="B11188" s="22" t="s">
        <v>10</v>
      </c>
      <c r="C11188" s="22" t="s">
        <v>334</v>
      </c>
      <c r="D11188" s="22" t="s">
        <v>11536</v>
      </c>
      <c r="E11188" s="22" t="s">
        <v>58</v>
      </c>
      <c r="F11188" s="22" t="s">
        <v>268</v>
      </c>
      <c r="G11188" s="9">
        <v>19695</v>
      </c>
      <c r="H11188" s="22" t="s">
        <v>15</v>
      </c>
      <c r="I11188" s="28">
        <v>0.19</v>
      </c>
      <c r="J11188" s="28">
        <v>3643.57</v>
      </c>
      <c r="K11188" s="40"/>
      <c r="L11188" s="40"/>
    </row>
    <row r="11189" spans="1:12">
      <c r="A11189" s="17">
        <v>45688</v>
      </c>
      <c r="B11189" s="22" t="s">
        <v>10</v>
      </c>
      <c r="C11189" s="22" t="s">
        <v>339</v>
      </c>
      <c r="D11189" s="22" t="s">
        <v>11537</v>
      </c>
      <c r="E11189" s="22" t="s">
        <v>58</v>
      </c>
      <c r="F11189" s="22" t="s">
        <v>268</v>
      </c>
      <c r="G11189" s="9">
        <v>16469</v>
      </c>
      <c r="H11189" s="22" t="s">
        <v>15</v>
      </c>
      <c r="I11189" s="28">
        <v>0.19</v>
      </c>
      <c r="J11189" s="28">
        <v>3046.76</v>
      </c>
      <c r="K11189" s="40"/>
      <c r="L11189" s="40"/>
    </row>
    <row r="11190" spans="1:12">
      <c r="A11190" s="17">
        <v>45688</v>
      </c>
      <c r="B11190" s="22" t="s">
        <v>10</v>
      </c>
      <c r="C11190" s="22" t="s">
        <v>300</v>
      </c>
      <c r="D11190" s="22" t="s">
        <v>11538</v>
      </c>
      <c r="E11190" s="22" t="s">
        <v>58</v>
      </c>
      <c r="F11190" s="22" t="s">
        <v>268</v>
      </c>
      <c r="H11190" s="22" t="s">
        <v>15</v>
      </c>
      <c r="K11190" s="40"/>
      <c r="L11190" s="40"/>
    </row>
    <row r="11191" spans="1:12">
      <c r="A11191" s="17">
        <v>45688</v>
      </c>
      <c r="B11191" s="22" t="s">
        <v>10</v>
      </c>
      <c r="C11191" s="22" t="s">
        <v>300</v>
      </c>
      <c r="D11191" s="22" t="s">
        <v>11539</v>
      </c>
      <c r="E11191" s="22" t="s">
        <v>58</v>
      </c>
      <c r="F11191" s="22" t="s">
        <v>268</v>
      </c>
      <c r="H11191" s="22" t="s">
        <v>15</v>
      </c>
      <c r="K11191" s="40"/>
      <c r="L11191" s="40"/>
    </row>
    <row r="11192" spans="1:12">
      <c r="A11192" s="17">
        <v>45688</v>
      </c>
      <c r="B11192" s="22" t="s">
        <v>10</v>
      </c>
      <c r="C11192" s="22" t="s">
        <v>300</v>
      </c>
      <c r="D11192" s="22" t="s">
        <v>11540</v>
      </c>
      <c r="E11192" s="22" t="s">
        <v>58</v>
      </c>
      <c r="F11192" s="22" t="s">
        <v>268</v>
      </c>
      <c r="H11192" s="22" t="s">
        <v>15</v>
      </c>
      <c r="K11192" s="40"/>
      <c r="L11192" s="40"/>
    </row>
    <row r="11193" spans="1:12">
      <c r="A11193" s="17">
        <v>45688</v>
      </c>
      <c r="B11193" s="22" t="s">
        <v>10</v>
      </c>
      <c r="C11193" s="22" t="s">
        <v>300</v>
      </c>
      <c r="D11193" s="22" t="s">
        <v>11541</v>
      </c>
      <c r="E11193" s="22" t="s">
        <v>58</v>
      </c>
      <c r="F11193" s="22" t="s">
        <v>268</v>
      </c>
      <c r="H11193" s="22" t="s">
        <v>15</v>
      </c>
      <c r="K11193" s="40"/>
      <c r="L11193" s="40"/>
    </row>
    <row r="11194" spans="1:12">
      <c r="A11194" s="17">
        <v>45688</v>
      </c>
      <c r="B11194" s="22" t="s">
        <v>10</v>
      </c>
      <c r="C11194" s="22" t="s">
        <v>303</v>
      </c>
      <c r="D11194" s="22" t="s">
        <v>11542</v>
      </c>
      <c r="E11194" s="22" t="s">
        <v>58</v>
      </c>
      <c r="F11194" s="22" t="s">
        <v>268</v>
      </c>
      <c r="H11194" s="22" t="s">
        <v>15</v>
      </c>
      <c r="K11194" s="40"/>
      <c r="L11194" s="40"/>
    </row>
    <row r="11195" spans="1:12">
      <c r="A11195" s="17">
        <v>45688</v>
      </c>
      <c r="B11195" s="22" t="s">
        <v>10</v>
      </c>
      <c r="C11195" s="22" t="s">
        <v>303</v>
      </c>
      <c r="D11195" s="22" t="s">
        <v>11543</v>
      </c>
      <c r="E11195" s="22" t="s">
        <v>58</v>
      </c>
      <c r="F11195" s="22" t="s">
        <v>268</v>
      </c>
      <c r="H11195" s="22" t="s">
        <v>15</v>
      </c>
      <c r="K11195" s="40"/>
      <c r="L11195" s="40"/>
    </row>
    <row r="11196" spans="1:12">
      <c r="A11196" s="17">
        <v>45688</v>
      </c>
      <c r="B11196" s="22" t="s">
        <v>10</v>
      </c>
      <c r="C11196" s="22" t="s">
        <v>303</v>
      </c>
      <c r="D11196" s="22" t="s">
        <v>11544</v>
      </c>
      <c r="E11196" s="22" t="s">
        <v>58</v>
      </c>
      <c r="F11196" s="22" t="s">
        <v>268</v>
      </c>
      <c r="H11196" s="22" t="s">
        <v>15</v>
      </c>
      <c r="K11196" s="40"/>
      <c r="L11196" s="40"/>
    </row>
    <row r="11197" spans="1:12">
      <c r="A11197" s="17">
        <v>45688</v>
      </c>
      <c r="B11197" s="22" t="s">
        <v>10</v>
      </c>
      <c r="C11197" s="22" t="s">
        <v>303</v>
      </c>
      <c r="D11197" s="22" t="s">
        <v>11545</v>
      </c>
      <c r="E11197" s="22" t="s">
        <v>58</v>
      </c>
      <c r="F11197" s="22" t="s">
        <v>268</v>
      </c>
      <c r="H11197" s="22" t="s">
        <v>15</v>
      </c>
      <c r="K11197" s="40"/>
      <c r="L11197" s="40"/>
    </row>
    <row r="11198" spans="1:12">
      <c r="A11198" s="17">
        <v>45688</v>
      </c>
      <c r="B11198" s="22" t="s">
        <v>10</v>
      </c>
      <c r="C11198" s="22" t="s">
        <v>303</v>
      </c>
      <c r="D11198" s="22" t="s">
        <v>11546</v>
      </c>
      <c r="E11198" s="22" t="s">
        <v>58</v>
      </c>
      <c r="F11198" s="22" t="s">
        <v>268</v>
      </c>
      <c r="H11198" s="22" t="s">
        <v>15</v>
      </c>
      <c r="K11198" s="40"/>
      <c r="L11198" s="40"/>
    </row>
    <row r="11199" spans="1:12">
      <c r="A11199" s="17">
        <v>45688</v>
      </c>
      <c r="B11199" s="22" t="s">
        <v>10</v>
      </c>
      <c r="C11199" s="22" t="s">
        <v>303</v>
      </c>
      <c r="D11199" s="22" t="s">
        <v>11547</v>
      </c>
      <c r="E11199" s="22" t="s">
        <v>58</v>
      </c>
      <c r="F11199" s="22" t="s">
        <v>268</v>
      </c>
      <c r="H11199" s="22" t="s">
        <v>15</v>
      </c>
      <c r="K11199" s="40"/>
      <c r="L11199" s="40"/>
    </row>
    <row r="11200" spans="1:12">
      <c r="A11200" s="17">
        <v>45688</v>
      </c>
      <c r="B11200" s="22" t="s">
        <v>10</v>
      </c>
      <c r="C11200" s="22" t="s">
        <v>303</v>
      </c>
      <c r="D11200" s="22" t="s">
        <v>11548</v>
      </c>
      <c r="E11200" s="22" t="s">
        <v>58</v>
      </c>
      <c r="F11200" s="22" t="s">
        <v>268</v>
      </c>
      <c r="H11200" s="22" t="s">
        <v>15</v>
      </c>
      <c r="K11200" s="40"/>
      <c r="L11200" s="40"/>
    </row>
    <row r="11201" spans="1:12">
      <c r="A11201" s="17">
        <v>45688</v>
      </c>
      <c r="B11201" s="22" t="s">
        <v>10</v>
      </c>
      <c r="C11201" s="22" t="s">
        <v>303</v>
      </c>
      <c r="D11201" s="22" t="s">
        <v>11549</v>
      </c>
      <c r="E11201" s="22" t="s">
        <v>58</v>
      </c>
      <c r="F11201" s="22" t="s">
        <v>268</v>
      </c>
      <c r="H11201" s="22" t="s">
        <v>15</v>
      </c>
      <c r="K11201" s="40"/>
      <c r="L11201" s="40"/>
    </row>
    <row r="11202" spans="1:12">
      <c r="A11202" s="17">
        <v>45688</v>
      </c>
      <c r="B11202" s="22" t="s">
        <v>10</v>
      </c>
      <c r="C11202" s="22" t="s">
        <v>303</v>
      </c>
      <c r="D11202" s="22" t="s">
        <v>11550</v>
      </c>
      <c r="E11202" s="22" t="s">
        <v>58</v>
      </c>
      <c r="F11202" s="22" t="s">
        <v>268</v>
      </c>
      <c r="H11202" s="22" t="s">
        <v>15</v>
      </c>
      <c r="K11202" s="40"/>
      <c r="L11202" s="40"/>
    </row>
    <row r="11203" spans="1:12">
      <c r="A11203" s="17">
        <v>45688</v>
      </c>
      <c r="B11203" s="22" t="s">
        <v>10</v>
      </c>
      <c r="C11203" s="22" t="s">
        <v>233</v>
      </c>
      <c r="D11203" s="22" t="s">
        <v>11551</v>
      </c>
      <c r="E11203" s="22" t="s">
        <v>58</v>
      </c>
      <c r="F11203" s="22" t="s">
        <v>168</v>
      </c>
      <c r="G11203" s="9">
        <v>48115</v>
      </c>
      <c r="H11203" s="22" t="s">
        <v>15</v>
      </c>
      <c r="I11203" s="28">
        <v>0.01</v>
      </c>
      <c r="J11203" s="28">
        <v>481.15</v>
      </c>
      <c r="K11203" s="40"/>
      <c r="L11203" s="40"/>
    </row>
    <row r="11204" spans="1:12">
      <c r="A11204" s="17">
        <v>45688</v>
      </c>
      <c r="B11204" s="22" t="s">
        <v>10</v>
      </c>
      <c r="C11204" s="22" t="s">
        <v>252</v>
      </c>
      <c r="D11204" s="22" t="s">
        <v>11552</v>
      </c>
      <c r="E11204" s="22" t="s">
        <v>58</v>
      </c>
      <c r="F11204" s="22" t="s">
        <v>168</v>
      </c>
      <c r="G11204" s="9">
        <v>11269</v>
      </c>
      <c r="H11204" s="22" t="s">
        <v>15</v>
      </c>
      <c r="I11204" s="28">
        <v>0.01</v>
      </c>
      <c r="J11204" s="28">
        <v>112.69</v>
      </c>
      <c r="K11204" s="40"/>
      <c r="L11204" s="40"/>
    </row>
    <row r="11205" spans="1:12">
      <c r="A11205" s="17">
        <v>45688</v>
      </c>
      <c r="B11205" s="22" t="s">
        <v>62</v>
      </c>
      <c r="C11205" s="22" t="s">
        <v>63</v>
      </c>
      <c r="D11205" s="22" t="s">
        <v>11553</v>
      </c>
      <c r="E11205" s="22" t="s">
        <v>65</v>
      </c>
      <c r="F11205" s="22" t="s">
        <v>66</v>
      </c>
      <c r="G11205" s="9">
        <v>48</v>
      </c>
      <c r="H11205" s="22" t="s">
        <v>15</v>
      </c>
      <c r="I11205" s="28">
        <v>78.260000000000005</v>
      </c>
      <c r="J11205" s="28">
        <v>3756.48</v>
      </c>
      <c r="K11205" s="40"/>
      <c r="L11205" s="40"/>
    </row>
    <row r="11206" spans="1:12">
      <c r="A11206" s="17">
        <v>45688</v>
      </c>
      <c r="B11206" s="22" t="s">
        <v>62</v>
      </c>
      <c r="C11206" s="22" t="s">
        <v>63</v>
      </c>
      <c r="D11206" s="22" t="s">
        <v>11554</v>
      </c>
      <c r="E11206" s="22" t="s">
        <v>65</v>
      </c>
      <c r="F11206" s="22" t="s">
        <v>66</v>
      </c>
      <c r="G11206" s="9">
        <v>32</v>
      </c>
      <c r="H11206" s="22" t="s">
        <v>15</v>
      </c>
      <c r="I11206" s="28">
        <v>78.260000000000005</v>
      </c>
      <c r="J11206" s="28">
        <v>2504.3200000000002</v>
      </c>
      <c r="K11206" s="40"/>
      <c r="L11206" s="40"/>
    </row>
    <row r="11207" spans="1:12">
      <c r="A11207" s="17">
        <v>45688</v>
      </c>
      <c r="B11207" s="22" t="s">
        <v>62</v>
      </c>
      <c r="C11207" s="22" t="s">
        <v>63</v>
      </c>
      <c r="D11207" s="22" t="s">
        <v>11555</v>
      </c>
      <c r="E11207" s="22" t="s">
        <v>65</v>
      </c>
      <c r="F11207" s="22" t="s">
        <v>66</v>
      </c>
      <c r="G11207" s="9">
        <v>16</v>
      </c>
      <c r="H11207" s="22" t="s">
        <v>15</v>
      </c>
      <c r="I11207" s="28">
        <v>78.260000000000005</v>
      </c>
      <c r="J11207" s="28">
        <v>1252.1600000000001</v>
      </c>
      <c r="K11207" s="40"/>
      <c r="L11207" s="40"/>
    </row>
    <row r="11208" spans="1:12">
      <c r="A11208" s="17">
        <v>45688</v>
      </c>
      <c r="B11208" s="22" t="s">
        <v>62</v>
      </c>
      <c r="C11208" s="22" t="s">
        <v>63</v>
      </c>
      <c r="D11208" s="22" t="s">
        <v>11556</v>
      </c>
      <c r="E11208" s="22" t="s">
        <v>65</v>
      </c>
      <c r="F11208" s="22" t="s">
        <v>66</v>
      </c>
      <c r="G11208" s="9">
        <v>96</v>
      </c>
      <c r="H11208" s="22" t="s">
        <v>15</v>
      </c>
      <c r="I11208" s="28">
        <v>78.260000000000005</v>
      </c>
      <c r="J11208" s="28">
        <v>7512.96</v>
      </c>
      <c r="K11208" s="40"/>
      <c r="L11208" s="40"/>
    </row>
    <row r="11209" spans="1:12">
      <c r="A11209" s="17">
        <v>45688</v>
      </c>
      <c r="B11209" s="22" t="s">
        <v>62</v>
      </c>
      <c r="C11209" s="22" t="s">
        <v>63</v>
      </c>
      <c r="D11209" s="22" t="s">
        <v>11557</v>
      </c>
      <c r="E11209" s="22" t="s">
        <v>65</v>
      </c>
      <c r="F11209" s="22" t="s">
        <v>66</v>
      </c>
      <c r="G11209" s="9">
        <v>22</v>
      </c>
      <c r="H11209" s="22" t="s">
        <v>15</v>
      </c>
      <c r="I11209" s="28">
        <v>78.260000000000005</v>
      </c>
      <c r="J11209" s="28">
        <v>1721.72</v>
      </c>
      <c r="K11209" s="40"/>
      <c r="L11209" s="40"/>
    </row>
    <row r="11210" spans="1:12">
      <c r="A11210" s="17">
        <v>45688</v>
      </c>
      <c r="B11210" s="22" t="s">
        <v>62</v>
      </c>
      <c r="C11210" s="22" t="s">
        <v>63</v>
      </c>
      <c r="D11210" s="22" t="s">
        <v>11558</v>
      </c>
      <c r="E11210" s="22" t="s">
        <v>65</v>
      </c>
      <c r="F11210" s="22" t="s">
        <v>66</v>
      </c>
      <c r="G11210" s="9">
        <v>53</v>
      </c>
      <c r="H11210" s="22" t="s">
        <v>15</v>
      </c>
      <c r="I11210" s="28">
        <v>78.260000000000005</v>
      </c>
      <c r="J11210" s="28">
        <v>4147.78</v>
      </c>
      <c r="K11210" s="40"/>
      <c r="L11210" s="40"/>
    </row>
    <row r="11211" spans="1:12">
      <c r="A11211" s="17">
        <v>45688</v>
      </c>
      <c r="B11211" s="22" t="s">
        <v>62</v>
      </c>
      <c r="C11211" s="22" t="s">
        <v>63</v>
      </c>
      <c r="D11211" s="22" t="s">
        <v>11559</v>
      </c>
      <c r="E11211" s="22" t="s">
        <v>65</v>
      </c>
      <c r="F11211" s="22" t="s">
        <v>66</v>
      </c>
      <c r="G11211" s="9">
        <v>21</v>
      </c>
      <c r="H11211" s="22" t="s">
        <v>15</v>
      </c>
      <c r="I11211" s="28">
        <v>78.260000000000005</v>
      </c>
      <c r="J11211" s="28">
        <v>1643.46</v>
      </c>
      <c r="K11211" s="40"/>
      <c r="L11211" s="40"/>
    </row>
    <row r="11212" spans="1:12">
      <c r="A11212" s="17">
        <v>45688</v>
      </c>
      <c r="B11212" s="22" t="s">
        <v>62</v>
      </c>
      <c r="C11212" s="22" t="s">
        <v>63</v>
      </c>
      <c r="D11212" s="22" t="s">
        <v>11560</v>
      </c>
      <c r="E11212" s="22" t="s">
        <v>65</v>
      </c>
      <c r="F11212" s="22" t="s">
        <v>66</v>
      </c>
      <c r="G11212" s="9">
        <v>17</v>
      </c>
      <c r="H11212" s="22" t="s">
        <v>15</v>
      </c>
      <c r="I11212" s="28">
        <v>78.260000000000005</v>
      </c>
      <c r="J11212" s="28">
        <v>1330.42</v>
      </c>
      <c r="K11212" s="40"/>
      <c r="L11212" s="40"/>
    </row>
    <row r="11213" spans="1:12">
      <c r="A11213" s="17">
        <v>45688</v>
      </c>
      <c r="B11213" s="22" t="s">
        <v>10</v>
      </c>
      <c r="C11213" s="22" t="s">
        <v>5385</v>
      </c>
      <c r="D11213" s="22" t="s">
        <v>11561</v>
      </c>
      <c r="E11213" s="22" t="s">
        <v>65</v>
      </c>
      <c r="F11213" s="22" t="s">
        <v>75</v>
      </c>
      <c r="G11213" s="9">
        <v>96</v>
      </c>
      <c r="H11213" s="22" t="s">
        <v>15</v>
      </c>
      <c r="I11213" s="28">
        <v>42.21</v>
      </c>
      <c r="J11213" s="28">
        <v>4052.16</v>
      </c>
      <c r="K11213" s="40"/>
      <c r="L11213" s="40"/>
    </row>
    <row r="11214" spans="1:12">
      <c r="A11214" s="17">
        <v>45688</v>
      </c>
      <c r="B11214" s="22" t="s">
        <v>62</v>
      </c>
      <c r="C11214" s="22" t="s">
        <v>5385</v>
      </c>
      <c r="D11214" s="22" t="s">
        <v>11562</v>
      </c>
      <c r="E11214" s="22" t="s">
        <v>65</v>
      </c>
      <c r="F11214" s="22" t="s">
        <v>75</v>
      </c>
      <c r="G11214" s="9">
        <v>257</v>
      </c>
      <c r="H11214" s="22" t="s">
        <v>15</v>
      </c>
      <c r="I11214" s="28">
        <v>42.21</v>
      </c>
      <c r="J11214" s="28">
        <v>10847.97</v>
      </c>
      <c r="K11214" s="40"/>
      <c r="L11214" s="40"/>
    </row>
    <row r="11215" spans="1:12">
      <c r="A11215" s="17">
        <v>45688</v>
      </c>
      <c r="B11215" s="22" t="s">
        <v>62</v>
      </c>
      <c r="C11215" s="22" t="s">
        <v>5385</v>
      </c>
      <c r="D11215" s="22" t="s">
        <v>11563</v>
      </c>
      <c r="E11215" s="22" t="s">
        <v>65</v>
      </c>
      <c r="F11215" s="22" t="s">
        <v>75</v>
      </c>
      <c r="G11215" s="9">
        <v>31</v>
      </c>
      <c r="H11215" s="22" t="s">
        <v>15</v>
      </c>
      <c r="I11215" s="28">
        <v>42.21</v>
      </c>
      <c r="J11215" s="28">
        <v>1308.51</v>
      </c>
      <c r="K11215" s="40"/>
      <c r="L11215" s="40"/>
    </row>
    <row r="11216" spans="1:12">
      <c r="A11216" s="17">
        <v>45688</v>
      </c>
      <c r="B11216" s="22" t="s">
        <v>62</v>
      </c>
      <c r="C11216" s="22" t="s">
        <v>77</v>
      </c>
      <c r="D11216" s="22" t="s">
        <v>11564</v>
      </c>
      <c r="E11216" s="22" t="s">
        <v>65</v>
      </c>
      <c r="F11216" s="22" t="s">
        <v>66</v>
      </c>
      <c r="G11216" s="9">
        <v>17</v>
      </c>
      <c r="H11216" s="22" t="s">
        <v>15</v>
      </c>
      <c r="I11216" s="28">
        <v>78.260000000000005</v>
      </c>
      <c r="J11216" s="28">
        <v>1330.42</v>
      </c>
      <c r="K11216" s="40"/>
      <c r="L11216" s="40"/>
    </row>
    <row r="11217" spans="1:12">
      <c r="A11217" s="17">
        <v>45688</v>
      </c>
      <c r="B11217" s="22" t="s">
        <v>62</v>
      </c>
      <c r="C11217" s="22" t="s">
        <v>77</v>
      </c>
      <c r="D11217" s="22" t="s">
        <v>11565</v>
      </c>
      <c r="E11217" s="22" t="s">
        <v>65</v>
      </c>
      <c r="F11217" s="22" t="s">
        <v>66</v>
      </c>
      <c r="G11217" s="9">
        <v>123</v>
      </c>
      <c r="H11217" s="22" t="s">
        <v>15</v>
      </c>
      <c r="I11217" s="28">
        <v>78.260000000000005</v>
      </c>
      <c r="J11217" s="28">
        <v>9625.98</v>
      </c>
      <c r="K11217" s="40"/>
      <c r="L11217" s="40"/>
    </row>
    <row r="11218" spans="1:12">
      <c r="A11218" s="17">
        <v>45688</v>
      </c>
      <c r="B11218" s="22" t="s">
        <v>62</v>
      </c>
      <c r="C11218" s="22" t="s">
        <v>77</v>
      </c>
      <c r="D11218" s="22" t="s">
        <v>11566</v>
      </c>
      <c r="E11218" s="22" t="s">
        <v>65</v>
      </c>
      <c r="F11218" s="22" t="s">
        <v>66</v>
      </c>
      <c r="G11218" s="9">
        <v>23</v>
      </c>
      <c r="H11218" s="22" t="s">
        <v>15</v>
      </c>
      <c r="I11218" s="28">
        <v>78.260000000000005</v>
      </c>
      <c r="J11218" s="28">
        <v>1799.98</v>
      </c>
      <c r="K11218" s="40"/>
      <c r="L11218" s="40"/>
    </row>
    <row r="11219" spans="1:12">
      <c r="A11219" s="17">
        <v>45688</v>
      </c>
      <c r="B11219" s="22" t="s">
        <v>62</v>
      </c>
      <c r="C11219" s="22" t="s">
        <v>77</v>
      </c>
      <c r="D11219" s="22" t="s">
        <v>11567</v>
      </c>
      <c r="E11219" s="22" t="s">
        <v>65</v>
      </c>
      <c r="F11219" s="22" t="s">
        <v>66</v>
      </c>
      <c r="G11219" s="9">
        <v>100</v>
      </c>
      <c r="H11219" s="22" t="s">
        <v>15</v>
      </c>
      <c r="I11219" s="28">
        <v>78.260000000000005</v>
      </c>
      <c r="J11219" s="28">
        <v>7826</v>
      </c>
      <c r="K11219" s="40"/>
      <c r="L11219" s="40"/>
    </row>
    <row r="11220" spans="1:12">
      <c r="A11220" s="17">
        <v>45688</v>
      </c>
      <c r="B11220" s="22" t="s">
        <v>62</v>
      </c>
      <c r="C11220" s="22" t="s">
        <v>77</v>
      </c>
      <c r="D11220" s="22" t="s">
        <v>11568</v>
      </c>
      <c r="E11220" s="22" t="s">
        <v>65</v>
      </c>
      <c r="F11220" s="22" t="s">
        <v>66</v>
      </c>
      <c r="G11220" s="9">
        <v>110</v>
      </c>
      <c r="H11220" s="22" t="s">
        <v>15</v>
      </c>
      <c r="I11220" s="28">
        <v>78.260000000000005</v>
      </c>
      <c r="J11220" s="28">
        <v>8608.6</v>
      </c>
      <c r="K11220" s="40"/>
      <c r="L11220" s="40"/>
    </row>
    <row r="11221" spans="1:12">
      <c r="A11221" s="17">
        <v>45688</v>
      </c>
      <c r="B11221" s="22" t="s">
        <v>62</v>
      </c>
      <c r="C11221" s="22" t="s">
        <v>77</v>
      </c>
      <c r="D11221" s="22" t="s">
        <v>11569</v>
      </c>
      <c r="E11221" s="22" t="s">
        <v>65</v>
      </c>
      <c r="F11221" s="22" t="s">
        <v>66</v>
      </c>
      <c r="G11221" s="9">
        <v>113</v>
      </c>
      <c r="H11221" s="22" t="s">
        <v>15</v>
      </c>
      <c r="I11221" s="28">
        <v>78.260000000000005</v>
      </c>
      <c r="J11221" s="28">
        <v>8843.3799999999992</v>
      </c>
      <c r="K11221" s="40"/>
      <c r="L11221" s="40"/>
    </row>
    <row r="11222" spans="1:12">
      <c r="A11222" s="17">
        <v>45688</v>
      </c>
      <c r="B11222" s="22" t="s">
        <v>62</v>
      </c>
      <c r="C11222" s="22" t="s">
        <v>77</v>
      </c>
      <c r="D11222" s="22" t="s">
        <v>11570</v>
      </c>
      <c r="E11222" s="22" t="s">
        <v>65</v>
      </c>
      <c r="F11222" s="22" t="s">
        <v>66</v>
      </c>
      <c r="G11222" s="9">
        <v>42</v>
      </c>
      <c r="H11222" s="22" t="s">
        <v>15</v>
      </c>
      <c r="I11222" s="28">
        <v>78.260000000000005</v>
      </c>
      <c r="J11222" s="28">
        <v>3286.92</v>
      </c>
      <c r="K11222" s="40"/>
      <c r="L11222" s="40"/>
    </row>
    <row r="11223" spans="1:12">
      <c r="A11223" s="17">
        <v>45688</v>
      </c>
      <c r="B11223" s="22" t="s">
        <v>62</v>
      </c>
      <c r="C11223" s="22" t="s">
        <v>77</v>
      </c>
      <c r="D11223" s="22" t="s">
        <v>11571</v>
      </c>
      <c r="E11223" s="22" t="s">
        <v>65</v>
      </c>
      <c r="F11223" s="22" t="s">
        <v>66</v>
      </c>
      <c r="G11223" s="9">
        <v>4</v>
      </c>
      <c r="H11223" s="22" t="s">
        <v>15</v>
      </c>
      <c r="I11223" s="28">
        <v>78.260000000000005</v>
      </c>
      <c r="J11223" s="28">
        <v>313.04000000000002</v>
      </c>
      <c r="K11223" s="40"/>
      <c r="L11223" s="40"/>
    </row>
    <row r="11224" spans="1:12">
      <c r="A11224" s="17">
        <v>45688</v>
      </c>
      <c r="B11224" s="22" t="s">
        <v>62</v>
      </c>
      <c r="C11224" s="22" t="s">
        <v>77</v>
      </c>
      <c r="D11224" s="22" t="s">
        <v>11572</v>
      </c>
      <c r="E11224" s="22" t="s">
        <v>65</v>
      </c>
      <c r="F11224" s="22" t="s">
        <v>66</v>
      </c>
      <c r="G11224" s="9">
        <v>12</v>
      </c>
      <c r="H11224" s="22" t="s">
        <v>15</v>
      </c>
      <c r="I11224" s="28">
        <v>78.260000000000005</v>
      </c>
      <c r="J11224" s="28">
        <v>939.12</v>
      </c>
      <c r="K11224" s="40"/>
      <c r="L11224" s="40"/>
    </row>
    <row r="11225" spans="1:12">
      <c r="A11225" s="17">
        <v>45688</v>
      </c>
      <c r="B11225" s="22" t="s">
        <v>62</v>
      </c>
      <c r="C11225" s="22" t="s">
        <v>82</v>
      </c>
      <c r="D11225" s="22" t="s">
        <v>11573</v>
      </c>
      <c r="E11225" s="22" t="s">
        <v>65</v>
      </c>
      <c r="F11225" s="22" t="s">
        <v>75</v>
      </c>
      <c r="G11225" s="9">
        <v>94</v>
      </c>
      <c r="H11225" s="22" t="s">
        <v>15</v>
      </c>
      <c r="I11225" s="28">
        <v>42.21</v>
      </c>
      <c r="J11225" s="28">
        <v>3967.74</v>
      </c>
      <c r="K11225" s="40"/>
      <c r="L11225" s="40"/>
    </row>
    <row r="11226" spans="1:12">
      <c r="A11226" s="17">
        <v>45688</v>
      </c>
      <c r="B11226" s="22" t="s">
        <v>62</v>
      </c>
      <c r="C11226" s="22" t="s">
        <v>84</v>
      </c>
      <c r="D11226" s="22" t="s">
        <v>11574</v>
      </c>
      <c r="E11226" s="22" t="s">
        <v>65</v>
      </c>
      <c r="F11226" s="22" t="s">
        <v>75</v>
      </c>
      <c r="G11226" s="9">
        <v>6</v>
      </c>
      <c r="H11226" s="22" t="s">
        <v>15</v>
      </c>
      <c r="I11226" s="28">
        <v>42.21</v>
      </c>
      <c r="J11226" s="28">
        <v>253.26</v>
      </c>
      <c r="K11226" s="40"/>
      <c r="L11226" s="40"/>
    </row>
    <row r="11227" spans="1:12">
      <c r="A11227" s="17">
        <v>45688</v>
      </c>
      <c r="B11227" s="22" t="s">
        <v>62</v>
      </c>
      <c r="C11227" s="22" t="s">
        <v>84</v>
      </c>
      <c r="D11227" s="22" t="s">
        <v>11575</v>
      </c>
      <c r="E11227" s="22" t="s">
        <v>65</v>
      </c>
      <c r="F11227" s="22" t="s">
        <v>75</v>
      </c>
      <c r="G11227" s="9">
        <v>59</v>
      </c>
      <c r="H11227" s="22" t="s">
        <v>15</v>
      </c>
      <c r="I11227" s="28">
        <v>42.21</v>
      </c>
      <c r="J11227" s="28">
        <v>2490.39</v>
      </c>
      <c r="K11227" s="40"/>
      <c r="L11227" s="40"/>
    </row>
    <row r="11228" spans="1:12">
      <c r="A11228" s="17">
        <v>45688</v>
      </c>
      <c r="B11228" s="22" t="s">
        <v>62</v>
      </c>
      <c r="C11228" s="22" t="s">
        <v>84</v>
      </c>
      <c r="D11228" s="22" t="s">
        <v>11576</v>
      </c>
      <c r="E11228" s="22" t="s">
        <v>65</v>
      </c>
      <c r="F11228" s="22" t="s">
        <v>75</v>
      </c>
      <c r="G11228" s="9">
        <v>227</v>
      </c>
      <c r="H11228" s="22" t="s">
        <v>15</v>
      </c>
      <c r="I11228" s="28">
        <v>42.21</v>
      </c>
      <c r="J11228" s="28">
        <v>9581.67</v>
      </c>
      <c r="K11228" s="40"/>
      <c r="L11228" s="40"/>
    </row>
    <row r="11229" spans="1:12">
      <c r="A11229" s="17">
        <v>45688</v>
      </c>
      <c r="B11229" s="22" t="s">
        <v>62</v>
      </c>
      <c r="C11229" s="22" t="s">
        <v>84</v>
      </c>
      <c r="D11229" s="22" t="s">
        <v>11577</v>
      </c>
      <c r="E11229" s="22" t="s">
        <v>65</v>
      </c>
      <c r="F11229" s="22" t="s">
        <v>75</v>
      </c>
      <c r="G11229" s="9">
        <v>215</v>
      </c>
      <c r="H11229" s="22" t="s">
        <v>15</v>
      </c>
      <c r="I11229" s="28">
        <v>42.21</v>
      </c>
      <c r="J11229" s="28">
        <v>9075.15</v>
      </c>
      <c r="K11229" s="40"/>
      <c r="L11229" s="40"/>
    </row>
    <row r="11230" spans="1:12">
      <c r="A11230" s="17">
        <v>45688</v>
      </c>
      <c r="B11230" s="22" t="s">
        <v>62</v>
      </c>
      <c r="C11230" s="22" t="s">
        <v>90</v>
      </c>
      <c r="D11230" s="22" t="s">
        <v>11578</v>
      </c>
      <c r="E11230" s="22" t="s">
        <v>65</v>
      </c>
      <c r="F11230" s="22" t="s">
        <v>92</v>
      </c>
      <c r="G11230" s="9">
        <v>69</v>
      </c>
      <c r="H11230" s="22" t="s">
        <v>15</v>
      </c>
      <c r="I11230" s="28">
        <v>42.21</v>
      </c>
      <c r="J11230" s="28">
        <v>2912.49</v>
      </c>
      <c r="K11230" s="40"/>
      <c r="L11230" s="40"/>
    </row>
    <row r="11231" spans="1:12">
      <c r="A11231" s="17">
        <v>45688</v>
      </c>
      <c r="B11231" s="22" t="s">
        <v>62</v>
      </c>
      <c r="C11231" s="22" t="s">
        <v>90</v>
      </c>
      <c r="D11231" s="22" t="s">
        <v>11579</v>
      </c>
      <c r="E11231" s="22" t="s">
        <v>65</v>
      </c>
      <c r="F11231" s="22" t="s">
        <v>92</v>
      </c>
      <c r="G11231" s="9">
        <v>26</v>
      </c>
      <c r="H11231" s="22" t="s">
        <v>15</v>
      </c>
      <c r="I11231" s="28">
        <v>42.21</v>
      </c>
      <c r="J11231" s="28">
        <v>1097.46</v>
      </c>
      <c r="K11231" s="40"/>
      <c r="L11231" s="40"/>
    </row>
    <row r="11232" spans="1:12">
      <c r="A11232" s="17">
        <v>45688</v>
      </c>
      <c r="B11232" s="22" t="s">
        <v>62</v>
      </c>
      <c r="C11232" s="22" t="s">
        <v>90</v>
      </c>
      <c r="D11232" s="22" t="s">
        <v>11580</v>
      </c>
      <c r="E11232" s="22" t="s">
        <v>65</v>
      </c>
      <c r="F11232" s="22" t="s">
        <v>92</v>
      </c>
      <c r="G11232" s="9">
        <v>480</v>
      </c>
      <c r="H11232" s="22" t="s">
        <v>15</v>
      </c>
      <c r="I11232" s="28">
        <v>42.21</v>
      </c>
      <c r="J11232" s="28">
        <v>20260.8</v>
      </c>
      <c r="K11232" s="40"/>
      <c r="L11232" s="40"/>
    </row>
    <row r="11233" spans="1:12">
      <c r="A11233" s="17">
        <v>45688</v>
      </c>
      <c r="B11233" s="22" t="s">
        <v>62</v>
      </c>
      <c r="C11233" s="22" t="s">
        <v>90</v>
      </c>
      <c r="D11233" s="22" t="s">
        <v>11581</v>
      </c>
      <c r="E11233" s="22" t="s">
        <v>65</v>
      </c>
      <c r="F11233" s="22" t="s">
        <v>92</v>
      </c>
      <c r="G11233" s="9">
        <v>426</v>
      </c>
      <c r="H11233" s="22" t="s">
        <v>15</v>
      </c>
      <c r="I11233" s="28">
        <v>42.21</v>
      </c>
      <c r="J11233" s="28">
        <v>17981.46</v>
      </c>
      <c r="K11233" s="40"/>
      <c r="L11233" s="40"/>
    </row>
    <row r="11234" spans="1:12">
      <c r="A11234" s="17">
        <v>45688</v>
      </c>
      <c r="B11234" s="22" t="s">
        <v>62</v>
      </c>
      <c r="C11234" s="22" t="s">
        <v>90</v>
      </c>
      <c r="D11234" s="22" t="s">
        <v>11582</v>
      </c>
      <c r="E11234" s="22" t="s">
        <v>65</v>
      </c>
      <c r="F11234" s="22" t="s">
        <v>92</v>
      </c>
      <c r="G11234" s="9">
        <v>97</v>
      </c>
      <c r="H11234" s="22" t="s">
        <v>15</v>
      </c>
      <c r="I11234" s="28">
        <v>42.21</v>
      </c>
      <c r="J11234" s="28">
        <v>4094.37</v>
      </c>
      <c r="K11234" s="40"/>
      <c r="L11234" s="40"/>
    </row>
    <row r="11235" spans="1:12">
      <c r="A11235" s="17">
        <v>45688</v>
      </c>
      <c r="B11235" s="22" t="s">
        <v>62</v>
      </c>
      <c r="C11235" s="22" t="s">
        <v>90</v>
      </c>
      <c r="D11235" s="22" t="s">
        <v>11583</v>
      </c>
      <c r="E11235" s="22" t="s">
        <v>65</v>
      </c>
      <c r="F11235" s="22" t="s">
        <v>92</v>
      </c>
      <c r="G11235" s="9">
        <v>140</v>
      </c>
      <c r="H11235" s="22" t="s">
        <v>15</v>
      </c>
      <c r="I11235" s="28">
        <v>42.21</v>
      </c>
      <c r="J11235" s="28">
        <v>5909.4</v>
      </c>
      <c r="K11235" s="40"/>
      <c r="L11235" s="40"/>
    </row>
    <row r="11236" spans="1:12">
      <c r="A11236" s="17">
        <v>45688</v>
      </c>
      <c r="B11236" s="22" t="s">
        <v>62</v>
      </c>
      <c r="C11236" s="22" t="s">
        <v>90</v>
      </c>
      <c r="D11236" s="22" t="s">
        <v>11584</v>
      </c>
      <c r="E11236" s="22" t="s">
        <v>65</v>
      </c>
      <c r="F11236" s="22" t="s">
        <v>92</v>
      </c>
      <c r="G11236" s="9">
        <v>19</v>
      </c>
      <c r="H11236" s="22" t="s">
        <v>15</v>
      </c>
      <c r="I11236" s="28">
        <v>42.21</v>
      </c>
      <c r="J11236" s="28">
        <v>801.99</v>
      </c>
      <c r="K11236" s="40"/>
      <c r="L11236" s="40"/>
    </row>
    <row r="11237" spans="1:12">
      <c r="A11237" s="17">
        <v>45688</v>
      </c>
      <c r="B11237" s="22" t="s">
        <v>62</v>
      </c>
      <c r="C11237" s="22" t="s">
        <v>99</v>
      </c>
      <c r="D11237" s="22" t="s">
        <v>11585</v>
      </c>
      <c r="E11237" s="22" t="s">
        <v>65</v>
      </c>
      <c r="F11237" s="22" t="s">
        <v>75</v>
      </c>
      <c r="G11237" s="9">
        <v>96</v>
      </c>
      <c r="H11237" s="22" t="s">
        <v>15</v>
      </c>
      <c r="I11237" s="28">
        <v>42.21</v>
      </c>
      <c r="J11237" s="28">
        <v>4052.16</v>
      </c>
      <c r="K11237" s="40"/>
      <c r="L11237" s="40"/>
    </row>
    <row r="11238" spans="1:12">
      <c r="A11238" s="17">
        <v>45688</v>
      </c>
      <c r="B11238" s="22" t="s">
        <v>62</v>
      </c>
      <c r="C11238" s="22" t="s">
        <v>99</v>
      </c>
      <c r="D11238" s="22" t="s">
        <v>11586</v>
      </c>
      <c r="E11238" s="22" t="s">
        <v>65</v>
      </c>
      <c r="F11238" s="22" t="s">
        <v>75</v>
      </c>
      <c r="G11238" s="9">
        <v>94</v>
      </c>
      <c r="H11238" s="22" t="s">
        <v>15</v>
      </c>
      <c r="I11238" s="28">
        <v>42.21</v>
      </c>
      <c r="J11238" s="28">
        <v>3967.74</v>
      </c>
      <c r="K11238" s="40"/>
      <c r="L11238" s="40"/>
    </row>
    <row r="11239" spans="1:12">
      <c r="A11239" s="17">
        <v>45688</v>
      </c>
      <c r="B11239" s="22" t="s">
        <v>62</v>
      </c>
      <c r="C11239" s="22" t="s">
        <v>99</v>
      </c>
      <c r="D11239" s="22" t="s">
        <v>11587</v>
      </c>
      <c r="E11239" s="22" t="s">
        <v>65</v>
      </c>
      <c r="F11239" s="22" t="s">
        <v>75</v>
      </c>
      <c r="G11239" s="9">
        <v>279</v>
      </c>
      <c r="H11239" s="22" t="s">
        <v>15</v>
      </c>
      <c r="I11239" s="28">
        <v>42.21</v>
      </c>
      <c r="J11239" s="28">
        <v>11776.59</v>
      </c>
      <c r="K11239" s="40"/>
      <c r="L11239" s="40"/>
    </row>
    <row r="11240" spans="1:12">
      <c r="A11240" s="17">
        <v>45688</v>
      </c>
      <c r="B11240" s="22" t="s">
        <v>62</v>
      </c>
      <c r="C11240" s="22" t="s">
        <v>99</v>
      </c>
      <c r="D11240" s="22" t="s">
        <v>11588</v>
      </c>
      <c r="E11240" s="22" t="s">
        <v>65</v>
      </c>
      <c r="F11240" s="22" t="s">
        <v>75</v>
      </c>
      <c r="G11240" s="9">
        <v>246</v>
      </c>
      <c r="H11240" s="22" t="s">
        <v>15</v>
      </c>
      <c r="I11240" s="28">
        <v>42.21</v>
      </c>
      <c r="J11240" s="28">
        <v>10383.66</v>
      </c>
      <c r="K11240" s="40"/>
      <c r="L11240" s="40"/>
    </row>
    <row r="11241" spans="1:12">
      <c r="A11241" s="17">
        <v>45688</v>
      </c>
      <c r="B11241" s="22" t="s">
        <v>62</v>
      </c>
      <c r="C11241" s="22" t="s">
        <v>99</v>
      </c>
      <c r="D11241" s="22" t="s">
        <v>11589</v>
      </c>
      <c r="E11241" s="22" t="s">
        <v>65</v>
      </c>
      <c r="F11241" s="22" t="s">
        <v>75</v>
      </c>
      <c r="G11241" s="9">
        <v>153</v>
      </c>
      <c r="H11241" s="22" t="s">
        <v>15</v>
      </c>
      <c r="I11241" s="28">
        <v>42.21</v>
      </c>
      <c r="J11241" s="28">
        <v>6458.13</v>
      </c>
      <c r="K11241" s="40"/>
      <c r="L11241" s="40"/>
    </row>
    <row r="11242" spans="1:12">
      <c r="A11242" s="17">
        <v>45688</v>
      </c>
      <c r="B11242" s="22" t="s">
        <v>62</v>
      </c>
      <c r="C11242" s="22" t="s">
        <v>99</v>
      </c>
      <c r="D11242" s="22" t="s">
        <v>11590</v>
      </c>
      <c r="E11242" s="22" t="s">
        <v>65</v>
      </c>
      <c r="F11242" s="22" t="s">
        <v>75</v>
      </c>
      <c r="G11242" s="9">
        <v>5</v>
      </c>
      <c r="H11242" s="22" t="s">
        <v>15</v>
      </c>
      <c r="I11242" s="28">
        <v>42.21</v>
      </c>
      <c r="J11242" s="28">
        <v>211.05</v>
      </c>
      <c r="K11242" s="40"/>
      <c r="L11242" s="40"/>
    </row>
    <row r="11243" spans="1:12">
      <c r="A11243" s="17">
        <v>45688</v>
      </c>
      <c r="B11243" s="22" t="s">
        <v>62</v>
      </c>
      <c r="C11243" s="22" t="s">
        <v>107</v>
      </c>
      <c r="D11243" s="22" t="s">
        <v>11591</v>
      </c>
      <c r="E11243" s="22" t="s">
        <v>65</v>
      </c>
      <c r="F11243" s="22" t="s">
        <v>75</v>
      </c>
      <c r="G11243" s="9">
        <v>88</v>
      </c>
      <c r="H11243" s="22" t="s">
        <v>15</v>
      </c>
      <c r="I11243" s="28">
        <v>42.21</v>
      </c>
      <c r="J11243" s="28">
        <v>3714.48</v>
      </c>
      <c r="K11243" s="40"/>
      <c r="L11243" s="40"/>
    </row>
    <row r="11244" spans="1:12">
      <c r="A11244" s="17">
        <v>45688</v>
      </c>
      <c r="B11244" s="22" t="s">
        <v>62</v>
      </c>
      <c r="C11244" s="22" t="s">
        <v>107</v>
      </c>
      <c r="D11244" s="22" t="s">
        <v>11592</v>
      </c>
      <c r="E11244" s="22" t="s">
        <v>65</v>
      </c>
      <c r="F11244" s="22" t="s">
        <v>75</v>
      </c>
      <c r="G11244" s="9">
        <v>70</v>
      </c>
      <c r="H11244" s="22" t="s">
        <v>15</v>
      </c>
      <c r="I11244" s="28">
        <v>42.21</v>
      </c>
      <c r="J11244" s="28">
        <v>2954.7</v>
      </c>
      <c r="K11244" s="40"/>
      <c r="L11244" s="40"/>
    </row>
    <row r="11245" spans="1:12">
      <c r="A11245" s="17">
        <v>45688</v>
      </c>
      <c r="B11245" s="22" t="s">
        <v>62</v>
      </c>
      <c r="C11245" s="22" t="s">
        <v>107</v>
      </c>
      <c r="D11245" s="22" t="s">
        <v>11593</v>
      </c>
      <c r="E11245" s="22" t="s">
        <v>65</v>
      </c>
      <c r="F11245" s="22" t="s">
        <v>75</v>
      </c>
      <c r="G11245" s="9">
        <v>188</v>
      </c>
      <c r="H11245" s="22" t="s">
        <v>15</v>
      </c>
      <c r="I11245" s="28">
        <v>42.21</v>
      </c>
      <c r="J11245" s="28">
        <v>7935.48</v>
      </c>
      <c r="K11245" s="40"/>
      <c r="L11245" s="40"/>
    </row>
    <row r="11246" spans="1:12">
      <c r="A11246" s="17">
        <v>45688</v>
      </c>
      <c r="B11246" s="22" t="s">
        <v>62</v>
      </c>
      <c r="C11246" s="22" t="s">
        <v>107</v>
      </c>
      <c r="D11246" s="22" t="s">
        <v>11594</v>
      </c>
      <c r="E11246" s="22" t="s">
        <v>65</v>
      </c>
      <c r="F11246" s="22" t="s">
        <v>75</v>
      </c>
      <c r="G11246" s="9">
        <v>192</v>
      </c>
      <c r="H11246" s="22" t="s">
        <v>15</v>
      </c>
      <c r="I11246" s="28">
        <v>42.21</v>
      </c>
      <c r="J11246" s="28">
        <v>8104.32</v>
      </c>
      <c r="K11246" s="40"/>
      <c r="L11246" s="40"/>
    </row>
    <row r="11247" spans="1:12">
      <c r="A11247" s="17">
        <v>45688</v>
      </c>
      <c r="B11247" s="22" t="s">
        <v>62</v>
      </c>
      <c r="C11247" s="22" t="s">
        <v>107</v>
      </c>
      <c r="D11247" s="22" t="s">
        <v>11595</v>
      </c>
      <c r="E11247" s="22" t="s">
        <v>65</v>
      </c>
      <c r="F11247" s="22" t="s">
        <v>75</v>
      </c>
      <c r="G11247" s="9">
        <v>69</v>
      </c>
      <c r="H11247" s="22" t="s">
        <v>15</v>
      </c>
      <c r="I11247" s="28">
        <v>42.21</v>
      </c>
      <c r="J11247" s="28">
        <v>2912.49</v>
      </c>
      <c r="K11247" s="40"/>
      <c r="L11247" s="40"/>
    </row>
    <row r="11248" spans="1:12">
      <c r="A11248" s="17">
        <v>45688</v>
      </c>
      <c r="B11248" s="22" t="s">
        <v>62</v>
      </c>
      <c r="C11248" s="22" t="s">
        <v>107</v>
      </c>
      <c r="D11248" s="22" t="s">
        <v>11596</v>
      </c>
      <c r="E11248" s="22" t="s">
        <v>65</v>
      </c>
      <c r="F11248" s="22" t="s">
        <v>75</v>
      </c>
      <c r="G11248" s="9">
        <v>57</v>
      </c>
      <c r="H11248" s="22" t="s">
        <v>15</v>
      </c>
      <c r="I11248" s="28">
        <v>42.21</v>
      </c>
      <c r="J11248" s="28">
        <v>2405.9699999999998</v>
      </c>
      <c r="K11248" s="40"/>
      <c r="L11248" s="40"/>
    </row>
    <row r="11249" spans="1:12">
      <c r="A11249" s="17">
        <v>45688</v>
      </c>
      <c r="B11249" s="22" t="s">
        <v>62</v>
      </c>
      <c r="C11249" s="22" t="s">
        <v>107</v>
      </c>
      <c r="D11249" s="22" t="s">
        <v>11597</v>
      </c>
      <c r="E11249" s="22" t="s">
        <v>65</v>
      </c>
      <c r="F11249" s="22" t="s">
        <v>75</v>
      </c>
      <c r="G11249" s="9">
        <v>55</v>
      </c>
      <c r="H11249" s="22" t="s">
        <v>15</v>
      </c>
      <c r="I11249" s="28">
        <v>42.21</v>
      </c>
      <c r="J11249" s="28">
        <v>2321.5500000000002</v>
      </c>
      <c r="K11249" s="40"/>
      <c r="L11249" s="40"/>
    </row>
    <row r="11250" spans="1:12">
      <c r="A11250" s="17">
        <v>45688</v>
      </c>
      <c r="B11250" s="22" t="s">
        <v>62</v>
      </c>
      <c r="C11250" s="22" t="s">
        <v>107</v>
      </c>
      <c r="D11250" s="22" t="s">
        <v>11598</v>
      </c>
      <c r="E11250" s="22" t="s">
        <v>65</v>
      </c>
      <c r="F11250" s="22" t="s">
        <v>75</v>
      </c>
      <c r="G11250" s="9">
        <v>160</v>
      </c>
      <c r="H11250" s="22" t="s">
        <v>15</v>
      </c>
      <c r="I11250" s="28">
        <v>42.21</v>
      </c>
      <c r="J11250" s="28">
        <v>6753.6</v>
      </c>
      <c r="K11250" s="40"/>
      <c r="L11250" s="40"/>
    </row>
    <row r="11251" spans="1:12">
      <c r="A11251" s="17">
        <v>45688</v>
      </c>
      <c r="B11251" s="22" t="s">
        <v>62</v>
      </c>
      <c r="C11251" s="22" t="s">
        <v>107</v>
      </c>
      <c r="D11251" s="22" t="s">
        <v>11599</v>
      </c>
      <c r="E11251" s="22" t="s">
        <v>65</v>
      </c>
      <c r="F11251" s="22" t="s">
        <v>75</v>
      </c>
      <c r="G11251" s="9">
        <v>96</v>
      </c>
      <c r="H11251" s="22" t="s">
        <v>15</v>
      </c>
      <c r="I11251" s="28">
        <v>42.21</v>
      </c>
      <c r="J11251" s="28">
        <v>4052.16</v>
      </c>
      <c r="K11251" s="40"/>
      <c r="L11251" s="40"/>
    </row>
    <row r="11252" spans="1:12">
      <c r="A11252" s="17">
        <v>45688</v>
      </c>
      <c r="B11252" s="22" t="s">
        <v>62</v>
      </c>
      <c r="C11252" s="22" t="s">
        <v>129</v>
      </c>
      <c r="D11252" s="22" t="s">
        <v>11600</v>
      </c>
      <c r="E11252" s="22" t="s">
        <v>65</v>
      </c>
      <c r="F11252" s="22" t="s">
        <v>92</v>
      </c>
      <c r="G11252" s="9">
        <v>14</v>
      </c>
      <c r="H11252" s="22" t="s">
        <v>15</v>
      </c>
      <c r="I11252" s="28">
        <v>42.21</v>
      </c>
      <c r="J11252" s="28">
        <v>590.94000000000005</v>
      </c>
      <c r="K11252" s="40"/>
      <c r="L11252" s="40"/>
    </row>
    <row r="11253" spans="1:12">
      <c r="A11253" s="17">
        <v>45688</v>
      </c>
      <c r="B11253" s="22" t="s">
        <v>62</v>
      </c>
      <c r="C11253" s="22" t="s">
        <v>129</v>
      </c>
      <c r="D11253" s="22" t="s">
        <v>11601</v>
      </c>
      <c r="E11253" s="22" t="s">
        <v>65</v>
      </c>
      <c r="F11253" s="22" t="s">
        <v>92</v>
      </c>
      <c r="G11253" s="9">
        <v>444</v>
      </c>
      <c r="H11253" s="22" t="s">
        <v>15</v>
      </c>
      <c r="I11253" s="28">
        <v>42.21</v>
      </c>
      <c r="J11253" s="28">
        <v>18741.240000000002</v>
      </c>
      <c r="K11253" s="40"/>
      <c r="L11253" s="40"/>
    </row>
    <row r="11254" spans="1:12">
      <c r="A11254" s="17">
        <v>45688</v>
      </c>
      <c r="B11254" s="22" t="s">
        <v>62</v>
      </c>
      <c r="C11254" s="22" t="s">
        <v>129</v>
      </c>
      <c r="D11254" s="22" t="s">
        <v>11602</v>
      </c>
      <c r="E11254" s="22" t="s">
        <v>65</v>
      </c>
      <c r="F11254" s="22" t="s">
        <v>92</v>
      </c>
      <c r="G11254" s="9">
        <v>191</v>
      </c>
      <c r="H11254" s="22" t="s">
        <v>15</v>
      </c>
      <c r="I11254" s="28">
        <v>42.21</v>
      </c>
      <c r="J11254" s="28">
        <v>8062.11</v>
      </c>
      <c r="K11254" s="40"/>
      <c r="L11254" s="40"/>
    </row>
    <row r="11255" spans="1:12">
      <c r="A11255" s="17">
        <v>45688</v>
      </c>
      <c r="B11255" s="22" t="s">
        <v>62</v>
      </c>
      <c r="C11255" s="22" t="s">
        <v>129</v>
      </c>
      <c r="D11255" s="22" t="s">
        <v>11603</v>
      </c>
      <c r="E11255" s="22" t="s">
        <v>65</v>
      </c>
      <c r="F11255" s="22" t="s">
        <v>92</v>
      </c>
      <c r="G11255" s="9">
        <v>126</v>
      </c>
      <c r="H11255" s="22" t="s">
        <v>15</v>
      </c>
      <c r="I11255" s="28">
        <v>42.21</v>
      </c>
      <c r="J11255" s="28">
        <v>5318.46</v>
      </c>
      <c r="K11255" s="40"/>
      <c r="L11255" s="40"/>
    </row>
    <row r="11256" spans="1:12">
      <c r="A11256" s="17">
        <v>45688</v>
      </c>
      <c r="B11256" s="22" t="s">
        <v>62</v>
      </c>
      <c r="C11256" s="22" t="s">
        <v>129</v>
      </c>
      <c r="D11256" s="22" t="s">
        <v>11604</v>
      </c>
      <c r="E11256" s="22" t="s">
        <v>65</v>
      </c>
      <c r="F11256" s="22" t="s">
        <v>92</v>
      </c>
      <c r="G11256" s="9">
        <v>110</v>
      </c>
      <c r="H11256" s="22" t="s">
        <v>15</v>
      </c>
      <c r="I11256" s="28">
        <v>42.21</v>
      </c>
      <c r="J11256" s="28">
        <v>4643.1000000000004</v>
      </c>
      <c r="K11256" s="40"/>
      <c r="L11256" s="40"/>
    </row>
    <row r="11257" spans="1:12">
      <c r="A11257" s="17">
        <v>45688</v>
      </c>
      <c r="B11257" s="22" t="s">
        <v>62</v>
      </c>
      <c r="C11257" s="22" t="s">
        <v>136</v>
      </c>
      <c r="D11257" s="22" t="s">
        <v>11605</v>
      </c>
      <c r="E11257" s="22" t="s">
        <v>65</v>
      </c>
      <c r="F11257" s="22" t="s">
        <v>75</v>
      </c>
      <c r="G11257" s="9">
        <v>22</v>
      </c>
      <c r="H11257" s="22" t="s">
        <v>15</v>
      </c>
      <c r="I11257" s="28">
        <v>42.21</v>
      </c>
      <c r="J11257" s="28">
        <v>928.62</v>
      </c>
      <c r="K11257" s="40"/>
      <c r="L11257" s="40"/>
    </row>
    <row r="11258" spans="1:12">
      <c r="A11258" s="17">
        <v>45688</v>
      </c>
      <c r="B11258" s="22" t="s">
        <v>10</v>
      </c>
      <c r="C11258" s="22" t="s">
        <v>695</v>
      </c>
      <c r="D11258" s="22" t="s">
        <v>11606</v>
      </c>
      <c r="E11258" s="22" t="s">
        <v>58</v>
      </c>
      <c r="F11258" s="22" t="s">
        <v>168</v>
      </c>
      <c r="G11258" s="9">
        <v>61750</v>
      </c>
      <c r="H11258" s="22" t="s">
        <v>15</v>
      </c>
      <c r="I11258" s="28">
        <v>0.01</v>
      </c>
      <c r="J11258" s="28">
        <v>494</v>
      </c>
      <c r="K11258" s="40"/>
      <c r="L11258" s="40"/>
    </row>
    <row r="11259" spans="1:12">
      <c r="A11259" s="17">
        <v>45688</v>
      </c>
      <c r="B11259" s="22" t="s">
        <v>10</v>
      </c>
      <c r="C11259" s="22" t="s">
        <v>700</v>
      </c>
      <c r="D11259" s="22" t="s">
        <v>11607</v>
      </c>
      <c r="E11259" s="22" t="s">
        <v>58</v>
      </c>
      <c r="F11259" s="22" t="s">
        <v>168</v>
      </c>
      <c r="G11259" s="9">
        <v>14200</v>
      </c>
      <c r="H11259" s="22" t="s">
        <v>15</v>
      </c>
      <c r="I11259" s="28">
        <v>0.01</v>
      </c>
      <c r="J11259" s="28">
        <v>113.6</v>
      </c>
      <c r="K11259" s="40"/>
      <c r="L11259" s="40"/>
    </row>
    <row r="11260" spans="1:12">
      <c r="A11260" s="17">
        <v>45688</v>
      </c>
      <c r="B11260" s="22" t="s">
        <v>10</v>
      </c>
      <c r="C11260" s="22" t="s">
        <v>180</v>
      </c>
      <c r="D11260" s="22" t="s">
        <v>11608</v>
      </c>
      <c r="E11260" s="22" t="s">
        <v>58</v>
      </c>
      <c r="F11260" s="22" t="s">
        <v>168</v>
      </c>
      <c r="G11260" s="9">
        <v>16250</v>
      </c>
      <c r="H11260" s="22" t="s">
        <v>15</v>
      </c>
      <c r="I11260" s="28">
        <v>0.01</v>
      </c>
      <c r="J11260" s="28">
        <v>130</v>
      </c>
      <c r="K11260" s="40"/>
      <c r="L11260" s="40"/>
    </row>
    <row r="11261" spans="1:12">
      <c r="A11261" s="17">
        <v>45688</v>
      </c>
      <c r="B11261" s="22" t="s">
        <v>10</v>
      </c>
      <c r="C11261" s="22" t="s">
        <v>180</v>
      </c>
      <c r="D11261" s="22" t="s">
        <v>11609</v>
      </c>
      <c r="E11261" s="22" t="s">
        <v>58</v>
      </c>
      <c r="F11261" s="22" t="s">
        <v>168</v>
      </c>
      <c r="G11261" s="9">
        <v>48750</v>
      </c>
      <c r="H11261" s="22" t="s">
        <v>15</v>
      </c>
      <c r="I11261" s="28">
        <v>0.01</v>
      </c>
      <c r="J11261" s="28">
        <v>390</v>
      </c>
      <c r="K11261" s="40"/>
      <c r="L11261" s="40"/>
    </row>
    <row r="11262" spans="1:12">
      <c r="A11262" s="17">
        <v>45688</v>
      </c>
      <c r="B11262" s="22" t="s">
        <v>10</v>
      </c>
      <c r="C11262" s="22" t="s">
        <v>197</v>
      </c>
      <c r="D11262" s="22" t="s">
        <v>11610</v>
      </c>
      <c r="E11262" s="22" t="s">
        <v>58</v>
      </c>
      <c r="F11262" s="22" t="s">
        <v>168</v>
      </c>
      <c r="G11262" s="9">
        <v>13272</v>
      </c>
      <c r="H11262" s="22" t="s">
        <v>15</v>
      </c>
      <c r="I11262" s="28">
        <v>0.01</v>
      </c>
      <c r="J11262" s="28">
        <v>132.72</v>
      </c>
      <c r="K11262" s="40"/>
      <c r="L11262" s="40"/>
    </row>
    <row r="11263" spans="1:12">
      <c r="A11263" s="17">
        <v>45688</v>
      </c>
      <c r="B11263" s="22" t="s">
        <v>10</v>
      </c>
      <c r="C11263" s="22" t="s">
        <v>697</v>
      </c>
      <c r="D11263" s="22" t="s">
        <v>11611</v>
      </c>
      <c r="E11263" s="22" t="s">
        <v>58</v>
      </c>
      <c r="F11263" s="22" t="s">
        <v>168</v>
      </c>
      <c r="G11263" s="9">
        <v>43936</v>
      </c>
      <c r="H11263" s="22" t="s">
        <v>15</v>
      </c>
      <c r="I11263" s="28">
        <v>0.01</v>
      </c>
      <c r="J11263" s="28">
        <v>439.36</v>
      </c>
      <c r="K11263" s="40"/>
      <c r="L11263" s="40"/>
    </row>
    <row r="11264" spans="1:12">
      <c r="A11264" s="17">
        <v>45688</v>
      </c>
      <c r="B11264" s="22" t="s">
        <v>10</v>
      </c>
      <c r="C11264" s="22" t="s">
        <v>697</v>
      </c>
      <c r="D11264" s="22" t="s">
        <v>11612</v>
      </c>
      <c r="E11264" s="22" t="s">
        <v>58</v>
      </c>
      <c r="F11264" s="22" t="s">
        <v>168</v>
      </c>
      <c r="G11264" s="9">
        <v>27099</v>
      </c>
      <c r="H11264" s="22" t="s">
        <v>15</v>
      </c>
      <c r="I11264" s="28">
        <v>0.01</v>
      </c>
      <c r="J11264" s="28">
        <v>270.99</v>
      </c>
      <c r="K11264" s="40"/>
      <c r="L11264" s="40"/>
    </row>
    <row r="11265" spans="1:12">
      <c r="A11265" s="17">
        <v>45688</v>
      </c>
      <c r="B11265" s="22" t="s">
        <v>10</v>
      </c>
      <c r="C11265" s="22" t="s">
        <v>575</v>
      </c>
      <c r="D11265" s="22" t="s">
        <v>11613</v>
      </c>
      <c r="E11265" s="22" t="s">
        <v>58</v>
      </c>
      <c r="F11265" s="22" t="s">
        <v>168</v>
      </c>
      <c r="G11265" s="9">
        <v>89810</v>
      </c>
      <c r="H11265" s="22" t="s">
        <v>15</v>
      </c>
      <c r="I11265" s="28">
        <v>0.01</v>
      </c>
      <c r="J11265" s="28">
        <v>898.1</v>
      </c>
      <c r="K11265" s="40"/>
      <c r="L11265" s="40"/>
    </row>
    <row r="11266" spans="1:12">
      <c r="A11266" s="17">
        <v>45688</v>
      </c>
      <c r="B11266" s="22" t="s">
        <v>10</v>
      </c>
      <c r="C11266" s="22" t="s">
        <v>575</v>
      </c>
      <c r="D11266" s="22" t="s">
        <v>11614</v>
      </c>
      <c r="E11266" s="22" t="s">
        <v>58</v>
      </c>
      <c r="F11266" s="22" t="s">
        <v>168</v>
      </c>
      <c r="G11266" s="9">
        <v>51879</v>
      </c>
      <c r="H11266" s="22" t="s">
        <v>15</v>
      </c>
      <c r="I11266" s="28">
        <v>0.01</v>
      </c>
      <c r="J11266" s="28">
        <v>518.79</v>
      </c>
      <c r="K11266" s="40"/>
      <c r="L11266" s="40"/>
    </row>
    <row r="11267" spans="1:12">
      <c r="A11267" s="17">
        <v>45688</v>
      </c>
      <c r="B11267" s="22" t="s">
        <v>10</v>
      </c>
      <c r="C11267" s="22" t="s">
        <v>575</v>
      </c>
      <c r="D11267" s="22" t="s">
        <v>11615</v>
      </c>
      <c r="E11267" s="22" t="s">
        <v>58</v>
      </c>
      <c r="F11267" s="22" t="s">
        <v>168</v>
      </c>
      <c r="G11267" s="9">
        <v>30410</v>
      </c>
      <c r="H11267" s="22" t="s">
        <v>15</v>
      </c>
      <c r="I11267" s="28">
        <v>0.01</v>
      </c>
      <c r="J11267" s="28">
        <v>304.10000000000002</v>
      </c>
      <c r="K11267" s="40"/>
      <c r="L11267" s="40"/>
    </row>
    <row r="11268" spans="1:12">
      <c r="A11268" s="17">
        <v>45688</v>
      </c>
      <c r="B11268" s="22" t="s">
        <v>10</v>
      </c>
      <c r="C11268" s="22" t="s">
        <v>573</v>
      </c>
      <c r="D11268" s="22" t="s">
        <v>11616</v>
      </c>
      <c r="E11268" s="22" t="s">
        <v>58</v>
      </c>
      <c r="F11268" s="22" t="s">
        <v>168</v>
      </c>
      <c r="G11268" s="9">
        <v>61285</v>
      </c>
      <c r="H11268" s="22" t="s">
        <v>15</v>
      </c>
      <c r="I11268" s="28">
        <v>0.01</v>
      </c>
      <c r="J11268" s="28">
        <v>612.85</v>
      </c>
      <c r="K11268" s="40"/>
      <c r="L11268" s="40"/>
    </row>
    <row r="11269" spans="1:12">
      <c r="A11269" s="17">
        <v>45688</v>
      </c>
      <c r="B11269" s="22" t="s">
        <v>10</v>
      </c>
      <c r="C11269" s="22" t="s">
        <v>573</v>
      </c>
      <c r="D11269" s="22" t="s">
        <v>11617</v>
      </c>
      <c r="E11269" s="22" t="s">
        <v>58</v>
      </c>
      <c r="F11269" s="22" t="s">
        <v>168</v>
      </c>
      <c r="G11269" s="9">
        <v>30088</v>
      </c>
      <c r="H11269" s="22" t="s">
        <v>15</v>
      </c>
      <c r="I11269" s="28">
        <v>0.01</v>
      </c>
      <c r="J11269" s="28">
        <v>300.88</v>
      </c>
      <c r="K11269" s="40"/>
      <c r="L11269" s="40"/>
    </row>
    <row r="11270" spans="1:12">
      <c r="A11270" s="17">
        <v>45688</v>
      </c>
      <c r="B11270" s="22" t="s">
        <v>10</v>
      </c>
      <c r="C11270" s="22" t="s">
        <v>571</v>
      </c>
      <c r="D11270" s="22" t="s">
        <v>11618</v>
      </c>
      <c r="E11270" s="22" t="s">
        <v>58</v>
      </c>
      <c r="F11270" s="22" t="s">
        <v>168</v>
      </c>
      <c r="G11270" s="9">
        <v>10206</v>
      </c>
      <c r="H11270" s="22" t="s">
        <v>15</v>
      </c>
      <c r="I11270" s="28">
        <v>0.01</v>
      </c>
      <c r="J11270" s="28">
        <v>102.06</v>
      </c>
      <c r="K11270" s="40"/>
      <c r="L11270" s="40"/>
    </row>
    <row r="11271" spans="1:12">
      <c r="A11271" s="17">
        <v>45688</v>
      </c>
      <c r="B11271" s="22" t="s">
        <v>10</v>
      </c>
      <c r="C11271" s="22" t="s">
        <v>571</v>
      </c>
      <c r="D11271" s="22" t="s">
        <v>11619</v>
      </c>
      <c r="E11271" s="22" t="s">
        <v>58</v>
      </c>
      <c r="F11271" s="22" t="s">
        <v>168</v>
      </c>
      <c r="G11271" s="9">
        <v>11908</v>
      </c>
      <c r="H11271" s="22" t="s">
        <v>15</v>
      </c>
      <c r="I11271" s="28">
        <v>0.01</v>
      </c>
      <c r="J11271" s="28">
        <v>119.08</v>
      </c>
      <c r="K11271" s="40"/>
      <c r="L11271" s="40"/>
    </row>
    <row r="11272" spans="1:12">
      <c r="A11272" s="17">
        <v>45688</v>
      </c>
      <c r="B11272" s="22" t="s">
        <v>10</v>
      </c>
      <c r="C11272" s="22" t="s">
        <v>571</v>
      </c>
      <c r="D11272" s="22" t="s">
        <v>11620</v>
      </c>
      <c r="E11272" s="22" t="s">
        <v>58</v>
      </c>
      <c r="F11272" s="22" t="s">
        <v>168</v>
      </c>
      <c r="G11272" s="9">
        <v>13650</v>
      </c>
      <c r="H11272" s="22" t="s">
        <v>15</v>
      </c>
      <c r="I11272" s="28">
        <v>0.01</v>
      </c>
      <c r="J11272" s="28">
        <v>136.5</v>
      </c>
      <c r="K11272" s="40"/>
      <c r="L11272" s="40"/>
    </row>
    <row r="11273" spans="1:12">
      <c r="A11273" s="17">
        <v>45688</v>
      </c>
      <c r="B11273" s="22" t="s">
        <v>10</v>
      </c>
      <c r="C11273" s="22" t="s">
        <v>191</v>
      </c>
      <c r="D11273" s="22" t="s">
        <v>11621</v>
      </c>
      <c r="E11273" s="22" t="s">
        <v>58</v>
      </c>
      <c r="F11273" s="22" t="s">
        <v>168</v>
      </c>
      <c r="G11273" s="9">
        <v>201886</v>
      </c>
      <c r="H11273" s="22" t="s">
        <v>15</v>
      </c>
      <c r="I11273" s="28">
        <v>0.01</v>
      </c>
      <c r="J11273" s="28">
        <v>2018.86</v>
      </c>
      <c r="K11273" s="40"/>
      <c r="L11273" s="40"/>
    </row>
    <row r="11274" spans="1:12">
      <c r="A11274" s="17">
        <v>45688</v>
      </c>
      <c r="B11274" s="22" t="s">
        <v>10</v>
      </c>
      <c r="C11274" s="22" t="s">
        <v>191</v>
      </c>
      <c r="D11274" s="22" t="s">
        <v>11622</v>
      </c>
      <c r="E11274" s="22" t="s">
        <v>58</v>
      </c>
      <c r="F11274" s="22" t="s">
        <v>168</v>
      </c>
      <c r="G11274" s="9">
        <v>219986</v>
      </c>
      <c r="H11274" s="22" t="s">
        <v>15</v>
      </c>
      <c r="I11274" s="28">
        <v>0.01</v>
      </c>
      <c r="J11274" s="28">
        <v>2199.86</v>
      </c>
      <c r="K11274" s="40"/>
      <c r="L11274" s="40"/>
    </row>
    <row r="11275" spans="1:12">
      <c r="A11275" s="17">
        <v>45688</v>
      </c>
      <c r="B11275" s="22" t="s">
        <v>10</v>
      </c>
      <c r="C11275" s="22" t="s">
        <v>191</v>
      </c>
      <c r="D11275" s="22" t="s">
        <v>11623</v>
      </c>
      <c r="E11275" s="22" t="s">
        <v>58</v>
      </c>
      <c r="F11275" s="22" t="s">
        <v>168</v>
      </c>
      <c r="G11275" s="9">
        <v>70936</v>
      </c>
      <c r="H11275" s="22" t="s">
        <v>15</v>
      </c>
      <c r="I11275" s="28">
        <v>0.01</v>
      </c>
      <c r="J11275" s="28">
        <v>709.36</v>
      </c>
      <c r="K11275" s="40"/>
      <c r="L11275" s="40"/>
    </row>
    <row r="11276" spans="1:12">
      <c r="A11276" s="17">
        <v>45688</v>
      </c>
      <c r="B11276" s="22" t="s">
        <v>10</v>
      </c>
      <c r="C11276" s="22" t="s">
        <v>180</v>
      </c>
      <c r="D11276" s="22" t="s">
        <v>11624</v>
      </c>
      <c r="E11276" s="22" t="s">
        <v>58</v>
      </c>
      <c r="F11276" s="22" t="s">
        <v>168</v>
      </c>
      <c r="G11276" s="9">
        <v>65059</v>
      </c>
      <c r="H11276" s="22" t="s">
        <v>15</v>
      </c>
      <c r="I11276" s="28">
        <v>0.01</v>
      </c>
      <c r="J11276" s="28">
        <v>650.59</v>
      </c>
      <c r="K11276" s="40"/>
      <c r="L11276" s="40"/>
    </row>
    <row r="11277" spans="1:12">
      <c r="A11277" s="17">
        <v>45688</v>
      </c>
      <c r="B11277" s="22" t="s">
        <v>10</v>
      </c>
      <c r="C11277" s="22" t="s">
        <v>180</v>
      </c>
      <c r="D11277" s="22" t="s">
        <v>11625</v>
      </c>
      <c r="E11277" s="22" t="s">
        <v>58</v>
      </c>
      <c r="F11277" s="22" t="s">
        <v>168</v>
      </c>
      <c r="G11277" s="9">
        <v>143194</v>
      </c>
      <c r="H11277" s="22" t="s">
        <v>15</v>
      </c>
      <c r="I11277" s="28">
        <v>0.01</v>
      </c>
      <c r="J11277" s="28">
        <v>1431.94</v>
      </c>
      <c r="K11277" s="40"/>
      <c r="L11277" s="40"/>
    </row>
    <row r="11278" spans="1:12">
      <c r="A11278" s="17">
        <v>45688</v>
      </c>
      <c r="B11278" s="22" t="s">
        <v>10</v>
      </c>
      <c r="C11278" s="22" t="s">
        <v>180</v>
      </c>
      <c r="D11278" s="22" t="s">
        <v>11626</v>
      </c>
      <c r="E11278" s="22" t="s">
        <v>58</v>
      </c>
      <c r="F11278" s="22" t="s">
        <v>168</v>
      </c>
      <c r="G11278" s="9">
        <v>208045</v>
      </c>
      <c r="H11278" s="22" t="s">
        <v>15</v>
      </c>
      <c r="I11278" s="28">
        <v>0.01</v>
      </c>
      <c r="J11278" s="28">
        <v>2080.4499999999998</v>
      </c>
      <c r="K11278" s="40"/>
      <c r="L11278" s="40"/>
    </row>
    <row r="11279" spans="1:12">
      <c r="A11279" s="17">
        <v>45688</v>
      </c>
      <c r="B11279" s="22" t="s">
        <v>10</v>
      </c>
      <c r="C11279" s="22" t="s">
        <v>180</v>
      </c>
      <c r="D11279" s="22" t="s">
        <v>11627</v>
      </c>
      <c r="E11279" s="22" t="s">
        <v>58</v>
      </c>
      <c r="F11279" s="22" t="s">
        <v>168</v>
      </c>
      <c r="G11279" s="9">
        <v>166483</v>
      </c>
      <c r="H11279" s="22" t="s">
        <v>15</v>
      </c>
      <c r="I11279" s="28">
        <v>0.01</v>
      </c>
      <c r="J11279" s="28">
        <v>1664.83</v>
      </c>
      <c r="K11279" s="40"/>
      <c r="L11279" s="40"/>
    </row>
    <row r="11280" spans="1:12">
      <c r="A11280" s="17">
        <v>45688</v>
      </c>
      <c r="B11280" s="22" t="s">
        <v>10</v>
      </c>
      <c r="C11280" s="22" t="s">
        <v>180</v>
      </c>
      <c r="D11280" s="22" t="s">
        <v>11628</v>
      </c>
      <c r="E11280" s="22" t="s">
        <v>58</v>
      </c>
      <c r="F11280" s="22" t="s">
        <v>168</v>
      </c>
      <c r="G11280" s="9">
        <v>97090</v>
      </c>
      <c r="H11280" s="22" t="s">
        <v>15</v>
      </c>
      <c r="I11280" s="28">
        <v>0.01</v>
      </c>
      <c r="J11280" s="28">
        <v>970.9</v>
      </c>
      <c r="K11280" s="40"/>
      <c r="L11280" s="40"/>
    </row>
    <row r="11281" spans="1:12">
      <c r="A11281" s="17">
        <v>45688</v>
      </c>
      <c r="B11281" s="22" t="s">
        <v>10</v>
      </c>
      <c r="C11281" s="22" t="s">
        <v>166</v>
      </c>
      <c r="D11281" s="22" t="s">
        <v>11629</v>
      </c>
      <c r="E11281" s="22" t="s">
        <v>58</v>
      </c>
      <c r="F11281" s="22" t="s">
        <v>168</v>
      </c>
      <c r="G11281" s="9">
        <v>11765</v>
      </c>
      <c r="H11281" s="22" t="s">
        <v>15</v>
      </c>
      <c r="I11281" s="28">
        <v>0.01</v>
      </c>
      <c r="J11281" s="28">
        <v>117.65</v>
      </c>
      <c r="K11281" s="40"/>
      <c r="L11281" s="40"/>
    </row>
    <row r="11282" spans="1:12">
      <c r="A11282" s="17">
        <v>45688</v>
      </c>
      <c r="B11282" s="22" t="s">
        <v>10</v>
      </c>
      <c r="C11282" s="22" t="s">
        <v>741</v>
      </c>
      <c r="D11282" s="22" t="s">
        <v>11630</v>
      </c>
      <c r="E11282" s="22" t="s">
        <v>18</v>
      </c>
      <c r="F11282" s="22" t="s">
        <v>242</v>
      </c>
      <c r="G11282" s="9">
        <v>11.295555</v>
      </c>
      <c r="H11282" s="22" t="s">
        <v>20</v>
      </c>
      <c r="I11282" s="28">
        <v>4.5</v>
      </c>
      <c r="J11282" s="28">
        <v>50.83</v>
      </c>
      <c r="K11282" s="40"/>
      <c r="L11282" s="40"/>
    </row>
    <row r="11283" spans="1:12">
      <c r="A11283" s="17">
        <v>45688</v>
      </c>
      <c r="B11283" s="22" t="s">
        <v>10</v>
      </c>
      <c r="C11283" s="22" t="s">
        <v>800</v>
      </c>
      <c r="D11283" s="22" t="s">
        <v>11631</v>
      </c>
      <c r="E11283" s="22" t="s">
        <v>18</v>
      </c>
      <c r="F11283" s="22" t="s">
        <v>543</v>
      </c>
      <c r="G11283" s="9">
        <v>58.625</v>
      </c>
      <c r="H11283" s="22" t="s">
        <v>20</v>
      </c>
      <c r="I11283" s="28">
        <v>3.44</v>
      </c>
      <c r="J11283" s="28">
        <v>201.67</v>
      </c>
      <c r="K11283" s="40"/>
      <c r="L11283" s="40"/>
    </row>
    <row r="11284" spans="1:12">
      <c r="A11284" s="17">
        <v>45688</v>
      </c>
      <c r="B11284" s="22" t="s">
        <v>10</v>
      </c>
      <c r="C11284" s="22" t="s">
        <v>792</v>
      </c>
      <c r="D11284" s="22" t="s">
        <v>11632</v>
      </c>
      <c r="E11284" s="22" t="s">
        <v>18</v>
      </c>
      <c r="F11284" s="22" t="s">
        <v>543</v>
      </c>
      <c r="G11284" s="9">
        <v>116.48936500000001</v>
      </c>
      <c r="H11284" s="22" t="s">
        <v>20</v>
      </c>
      <c r="I11284" s="28">
        <v>4.7</v>
      </c>
      <c r="J11284" s="28">
        <v>547.5</v>
      </c>
      <c r="K11284" s="40"/>
      <c r="L11284" s="40"/>
    </row>
    <row r="11285" spans="1:12">
      <c r="A11285" s="17">
        <v>45688</v>
      </c>
      <c r="B11285" s="22" t="s">
        <v>10</v>
      </c>
      <c r="C11285" s="22" t="s">
        <v>5359</v>
      </c>
      <c r="D11285" s="22" t="s">
        <v>11633</v>
      </c>
      <c r="E11285" s="22" t="s">
        <v>141</v>
      </c>
      <c r="F11285" s="22" t="s">
        <v>141</v>
      </c>
      <c r="G11285" s="9">
        <v>32.392242000000003</v>
      </c>
      <c r="H11285" s="22" t="s">
        <v>41</v>
      </c>
      <c r="I11285" s="28">
        <v>2.3199999999999998</v>
      </c>
      <c r="J11285" s="28">
        <v>75.150000000000006</v>
      </c>
      <c r="K11285" s="40"/>
      <c r="L11285" s="40"/>
    </row>
    <row r="11286" spans="1:12">
      <c r="A11286" s="17">
        <v>45688</v>
      </c>
      <c r="B11286" s="22" t="s">
        <v>10</v>
      </c>
      <c r="C11286" s="22" t="s">
        <v>5357</v>
      </c>
      <c r="D11286" s="22" t="s">
        <v>11634</v>
      </c>
      <c r="E11286" s="22" t="s">
        <v>141</v>
      </c>
      <c r="F11286" s="22" t="s">
        <v>141</v>
      </c>
      <c r="G11286" s="9">
        <v>32.392242000000003</v>
      </c>
      <c r="H11286" s="22" t="s">
        <v>41</v>
      </c>
      <c r="I11286" s="28">
        <v>2.3199999999999998</v>
      </c>
      <c r="J11286" s="28">
        <v>75.150000000000006</v>
      </c>
      <c r="K11286" s="40"/>
      <c r="L11286" s="40"/>
    </row>
    <row r="11287" spans="1:12">
      <c r="A11287" s="17">
        <v>45688</v>
      </c>
      <c r="B11287" s="22" t="s">
        <v>10</v>
      </c>
      <c r="C11287" s="22" t="s">
        <v>5355</v>
      </c>
      <c r="D11287" s="22" t="s">
        <v>11635</v>
      </c>
      <c r="E11287" s="22" t="s">
        <v>141</v>
      </c>
      <c r="F11287" s="22" t="s">
        <v>141</v>
      </c>
      <c r="G11287" s="9">
        <v>32.392242000000003</v>
      </c>
      <c r="H11287" s="22" t="s">
        <v>41</v>
      </c>
      <c r="I11287" s="28">
        <v>2.3199999999999998</v>
      </c>
      <c r="J11287" s="28">
        <v>75.150000000000006</v>
      </c>
      <c r="K11287" s="40"/>
      <c r="L11287" s="40"/>
    </row>
    <row r="11288" spans="1:12">
      <c r="A11288" s="17">
        <v>45688</v>
      </c>
      <c r="B11288" s="22" t="s">
        <v>10</v>
      </c>
      <c r="C11288" s="22" t="s">
        <v>5353</v>
      </c>
      <c r="D11288" s="22" t="s">
        <v>11636</v>
      </c>
      <c r="E11288" s="22" t="s">
        <v>141</v>
      </c>
      <c r="F11288" s="22" t="s">
        <v>141</v>
      </c>
      <c r="G11288" s="9">
        <v>32.392242000000003</v>
      </c>
      <c r="H11288" s="22" t="s">
        <v>41</v>
      </c>
      <c r="I11288" s="28">
        <v>2.3199999999999998</v>
      </c>
      <c r="J11288" s="28">
        <v>75.150000000000006</v>
      </c>
      <c r="K11288" s="40"/>
      <c r="L11288" s="40"/>
    </row>
    <row r="11289" spans="1:12">
      <c r="A11289" s="17">
        <v>45688</v>
      </c>
      <c r="B11289" s="22" t="s">
        <v>10</v>
      </c>
      <c r="C11289" s="22" t="s">
        <v>1805</v>
      </c>
      <c r="D11289" s="22" t="s">
        <v>11637</v>
      </c>
      <c r="E11289" s="22" t="s">
        <v>141</v>
      </c>
      <c r="F11289" s="22" t="s">
        <v>141</v>
      </c>
      <c r="G11289" s="9">
        <v>81.35942</v>
      </c>
      <c r="H11289" s="22" t="s">
        <v>41</v>
      </c>
      <c r="I11289" s="28">
        <v>3.45</v>
      </c>
      <c r="J11289" s="28">
        <v>280.69</v>
      </c>
      <c r="K11289" s="40"/>
      <c r="L11289" s="40"/>
    </row>
    <row r="11290" spans="1:12">
      <c r="A11290" s="17">
        <v>45688</v>
      </c>
      <c r="B11290" s="22" t="s">
        <v>10</v>
      </c>
      <c r="C11290" s="22" t="s">
        <v>1800</v>
      </c>
      <c r="D11290" s="22" t="s">
        <v>11638</v>
      </c>
      <c r="E11290" s="22" t="s">
        <v>141</v>
      </c>
      <c r="F11290" s="22" t="s">
        <v>141</v>
      </c>
      <c r="G11290" s="9">
        <v>148.64084</v>
      </c>
      <c r="H11290" s="22" t="s">
        <v>41</v>
      </c>
      <c r="I11290" s="28">
        <v>4.26</v>
      </c>
      <c r="J11290" s="28">
        <v>633.21</v>
      </c>
      <c r="K11290" s="40"/>
      <c r="L11290" s="40"/>
    </row>
    <row r="11291" spans="1:12">
      <c r="A11291" s="17">
        <v>45688</v>
      </c>
      <c r="B11291" s="22" t="s">
        <v>10</v>
      </c>
      <c r="C11291" s="22" t="s">
        <v>3942</v>
      </c>
      <c r="D11291" s="22" t="s">
        <v>11639</v>
      </c>
      <c r="E11291" s="22" t="s">
        <v>141</v>
      </c>
      <c r="F11291" s="22" t="s">
        <v>141</v>
      </c>
      <c r="G11291" s="9">
        <v>7</v>
      </c>
      <c r="H11291" s="22" t="s">
        <v>41</v>
      </c>
      <c r="I11291" s="28">
        <v>0.22</v>
      </c>
      <c r="J11291" s="28">
        <v>1.54</v>
      </c>
      <c r="K11291" s="40"/>
      <c r="L11291" s="40"/>
    </row>
    <row r="11292" spans="1:12">
      <c r="A11292" s="17">
        <v>45688</v>
      </c>
      <c r="B11292" s="22" t="s">
        <v>10</v>
      </c>
      <c r="C11292" s="22" t="s">
        <v>759</v>
      </c>
      <c r="D11292" s="22" t="s">
        <v>11640</v>
      </c>
      <c r="E11292" s="22" t="s">
        <v>141</v>
      </c>
      <c r="F11292" s="22" t="s">
        <v>141</v>
      </c>
      <c r="G11292" s="9">
        <v>81.369979999999998</v>
      </c>
      <c r="H11292" s="22" t="s">
        <v>41</v>
      </c>
      <c r="I11292" s="28">
        <v>4.7300000000000004</v>
      </c>
      <c r="J11292" s="28">
        <v>384.88</v>
      </c>
      <c r="K11292" s="40"/>
      <c r="L11292" s="40"/>
    </row>
    <row r="11293" spans="1:12">
      <c r="A11293" s="17">
        <v>45688</v>
      </c>
      <c r="B11293" s="22" t="s">
        <v>10</v>
      </c>
      <c r="C11293" s="22" t="s">
        <v>261</v>
      </c>
      <c r="D11293" s="22" t="s">
        <v>11641</v>
      </c>
      <c r="E11293" s="22" t="s">
        <v>58</v>
      </c>
      <c r="F11293" s="22" t="s">
        <v>263</v>
      </c>
      <c r="G11293" s="9">
        <v>45</v>
      </c>
      <c r="H11293" s="22" t="s">
        <v>264</v>
      </c>
      <c r="I11293" s="28">
        <v>0</v>
      </c>
      <c r="J11293" s="28">
        <v>0</v>
      </c>
      <c r="K11293" s="40"/>
      <c r="L11293" s="40"/>
    </row>
    <row r="11294" spans="1:12">
      <c r="A11294" s="17">
        <v>45688</v>
      </c>
      <c r="B11294" s="22" t="s">
        <v>10</v>
      </c>
      <c r="C11294" s="22" t="s">
        <v>259</v>
      </c>
      <c r="D11294" s="22" t="s">
        <v>11642</v>
      </c>
      <c r="E11294" s="22" t="s">
        <v>13</v>
      </c>
      <c r="F11294" s="22" t="s">
        <v>14</v>
      </c>
      <c r="G11294" s="9">
        <v>106</v>
      </c>
      <c r="H11294" s="22" t="s">
        <v>15</v>
      </c>
      <c r="I11294" s="28">
        <v>0</v>
      </c>
      <c r="J11294" s="28">
        <v>0</v>
      </c>
      <c r="K11294" s="40"/>
      <c r="L11294" s="40"/>
    </row>
    <row r="11295" spans="1:12">
      <c r="A11295" s="17">
        <v>45688</v>
      </c>
      <c r="B11295" s="22" t="s">
        <v>10</v>
      </c>
      <c r="C11295" s="22" t="s">
        <v>70</v>
      </c>
      <c r="D11295" s="22" t="s">
        <v>11643</v>
      </c>
      <c r="E11295" s="22" t="s">
        <v>65</v>
      </c>
      <c r="F11295" s="22" t="s">
        <v>72</v>
      </c>
      <c r="G11295" s="9">
        <v>354</v>
      </c>
      <c r="H11295" s="22" t="s">
        <v>15</v>
      </c>
      <c r="I11295" s="28">
        <v>76.930000000000007</v>
      </c>
      <c r="J11295" s="28">
        <v>27234.48</v>
      </c>
      <c r="K11295" s="40"/>
      <c r="L11295" s="40"/>
    </row>
    <row r="11296" spans="1:12">
      <c r="A11296" s="17">
        <v>45688</v>
      </c>
      <c r="B11296" s="22" t="s">
        <v>10</v>
      </c>
      <c r="C11296" s="22" t="s">
        <v>70</v>
      </c>
      <c r="D11296" s="22" t="s">
        <v>11644</v>
      </c>
      <c r="E11296" s="22" t="s">
        <v>65</v>
      </c>
      <c r="F11296" s="22" t="s">
        <v>72</v>
      </c>
      <c r="G11296" s="9">
        <v>159</v>
      </c>
      <c r="H11296" s="22" t="s">
        <v>15</v>
      </c>
      <c r="I11296" s="28">
        <v>78.260000000000005</v>
      </c>
      <c r="J11296" s="28">
        <v>12443.34</v>
      </c>
      <c r="K11296" s="40"/>
      <c r="L11296" s="40"/>
    </row>
    <row r="11297" spans="1:12">
      <c r="A11297" s="17">
        <v>45688</v>
      </c>
      <c r="B11297" s="22" t="s">
        <v>10</v>
      </c>
      <c r="C11297" s="22" t="s">
        <v>488</v>
      </c>
      <c r="D11297" s="22" t="s">
        <v>11645</v>
      </c>
      <c r="E11297" s="22" t="s">
        <v>58</v>
      </c>
      <c r="F11297" s="22" t="s">
        <v>490</v>
      </c>
      <c r="G11297" s="9">
        <v>421600.5</v>
      </c>
      <c r="H11297" s="22" t="s">
        <v>15</v>
      </c>
      <c r="I11297" s="28">
        <v>0.02</v>
      </c>
      <c r="J11297" s="28">
        <v>8432.01</v>
      </c>
      <c r="K11297" s="40"/>
      <c r="L11297" s="40"/>
    </row>
    <row r="11298" spans="1:12">
      <c r="A11298" s="17">
        <v>45688</v>
      </c>
      <c r="B11298" s="22" t="s">
        <v>10</v>
      </c>
      <c r="C11298" s="22" t="s">
        <v>70</v>
      </c>
      <c r="D11298" s="22" t="s">
        <v>11646</v>
      </c>
      <c r="E11298" s="22" t="s">
        <v>65</v>
      </c>
      <c r="F11298" s="22" t="s">
        <v>72</v>
      </c>
      <c r="G11298" s="9">
        <v>73</v>
      </c>
      <c r="H11298" s="22" t="s">
        <v>15</v>
      </c>
      <c r="I11298" s="28">
        <v>78.260000000000005</v>
      </c>
      <c r="J11298" s="28">
        <v>5712.98</v>
      </c>
      <c r="K11298" s="40"/>
      <c r="L11298" s="40"/>
    </row>
    <row r="11299" spans="1:12">
      <c r="A11299" s="17">
        <v>45688</v>
      </c>
      <c r="B11299" s="22" t="s">
        <v>10</v>
      </c>
      <c r="C11299" s="22" t="s">
        <v>449</v>
      </c>
      <c r="D11299" s="22" t="s">
        <v>11647</v>
      </c>
      <c r="E11299" s="22" t="s">
        <v>65</v>
      </c>
      <c r="F11299" s="22" t="s">
        <v>451</v>
      </c>
      <c r="G11299" s="9">
        <v>42</v>
      </c>
      <c r="H11299" s="22" t="s">
        <v>15</v>
      </c>
      <c r="I11299" s="28">
        <v>32.159999999999997</v>
      </c>
      <c r="J11299" s="28">
        <v>1350.72</v>
      </c>
      <c r="K11299" s="40"/>
      <c r="L11299" s="40"/>
    </row>
    <row r="11300" spans="1:12">
      <c r="A11300" s="17">
        <v>45688</v>
      </c>
      <c r="B11300" s="22" t="s">
        <v>10</v>
      </c>
      <c r="C11300" s="22" t="s">
        <v>282</v>
      </c>
      <c r="D11300" s="22" t="s">
        <v>11648</v>
      </c>
      <c r="E11300" s="22" t="s">
        <v>58</v>
      </c>
      <c r="F11300" s="22" t="s">
        <v>168</v>
      </c>
      <c r="G11300" s="9">
        <v>52487</v>
      </c>
      <c r="H11300" s="22" t="s">
        <v>15</v>
      </c>
      <c r="I11300" s="28">
        <v>0.01</v>
      </c>
      <c r="J11300" s="28">
        <v>524.87</v>
      </c>
      <c r="K11300" s="40"/>
      <c r="L11300" s="40"/>
    </row>
    <row r="11301" spans="1:12">
      <c r="A11301" s="17">
        <v>45688</v>
      </c>
      <c r="B11301" s="22" t="s">
        <v>10</v>
      </c>
      <c r="C11301" s="22" t="s">
        <v>73</v>
      </c>
      <c r="D11301" s="22" t="s">
        <v>11649</v>
      </c>
      <c r="E11301" s="22" t="s">
        <v>65</v>
      </c>
      <c r="F11301" s="22" t="s">
        <v>75</v>
      </c>
      <c r="G11301" s="9">
        <v>9</v>
      </c>
      <c r="H11301" s="22" t="s">
        <v>15</v>
      </c>
      <c r="I11301" s="28">
        <v>32.83</v>
      </c>
      <c r="J11301" s="28">
        <v>295.47000000000003</v>
      </c>
      <c r="K11301" s="40"/>
      <c r="L11301" s="40"/>
    </row>
    <row r="11302" spans="1:12">
      <c r="A11302" s="17">
        <v>45688</v>
      </c>
      <c r="B11302" s="22" t="s">
        <v>10</v>
      </c>
      <c r="C11302" s="22" t="s">
        <v>73</v>
      </c>
      <c r="D11302" s="22" t="s">
        <v>11650</v>
      </c>
      <c r="E11302" s="22" t="s">
        <v>65</v>
      </c>
      <c r="F11302" s="22" t="s">
        <v>75</v>
      </c>
      <c r="G11302" s="9">
        <v>149</v>
      </c>
      <c r="H11302" s="22" t="s">
        <v>15</v>
      </c>
      <c r="I11302" s="28">
        <v>42.21</v>
      </c>
      <c r="J11302" s="28">
        <v>6289.29</v>
      </c>
      <c r="K11302" s="40"/>
      <c r="L11302" s="40"/>
    </row>
    <row r="11303" spans="1:12">
      <c r="A11303" s="17">
        <v>45688</v>
      </c>
      <c r="B11303" s="22" t="s">
        <v>10</v>
      </c>
      <c r="C11303" s="22" t="s">
        <v>488</v>
      </c>
      <c r="D11303" s="22" t="s">
        <v>11651</v>
      </c>
      <c r="E11303" s="22" t="s">
        <v>58</v>
      </c>
      <c r="F11303" s="22" t="s">
        <v>490</v>
      </c>
      <c r="G11303" s="9">
        <v>1179115.5</v>
      </c>
      <c r="H11303" s="22" t="s">
        <v>15</v>
      </c>
      <c r="I11303" s="28">
        <v>0.02</v>
      </c>
      <c r="J11303" s="28">
        <v>23582.31</v>
      </c>
      <c r="K11303" s="40"/>
      <c r="L11303" s="40"/>
    </row>
    <row r="11304" spans="1:12">
      <c r="A11304" s="17">
        <v>45688</v>
      </c>
      <c r="B11304" s="22" t="s">
        <v>10</v>
      </c>
      <c r="C11304" s="22" t="s">
        <v>73</v>
      </c>
      <c r="D11304" s="22" t="s">
        <v>11652</v>
      </c>
      <c r="E11304" s="22" t="s">
        <v>65</v>
      </c>
      <c r="F11304" s="22" t="s">
        <v>75</v>
      </c>
      <c r="G11304" s="9">
        <v>347</v>
      </c>
      <c r="H11304" s="22" t="s">
        <v>15</v>
      </c>
      <c r="I11304" s="28">
        <v>42.21</v>
      </c>
      <c r="J11304" s="28">
        <v>14646.87</v>
      </c>
      <c r="K11304" s="40"/>
      <c r="L11304" s="40"/>
    </row>
    <row r="11305" spans="1:12">
      <c r="A11305" s="17">
        <v>45688</v>
      </c>
      <c r="B11305" s="22" t="s">
        <v>10</v>
      </c>
      <c r="C11305" s="22" t="s">
        <v>73</v>
      </c>
      <c r="D11305" s="22" t="s">
        <v>11653</v>
      </c>
      <c r="E11305" s="22" t="s">
        <v>65</v>
      </c>
      <c r="F11305" s="22" t="s">
        <v>75</v>
      </c>
      <c r="G11305" s="9">
        <v>2</v>
      </c>
      <c r="H11305" s="22" t="s">
        <v>15</v>
      </c>
      <c r="I11305" s="28">
        <v>42.21</v>
      </c>
      <c r="J11305" s="28">
        <v>84.42</v>
      </c>
      <c r="K11305" s="40"/>
      <c r="L11305" s="40"/>
    </row>
    <row r="11306" spans="1:12">
      <c r="A11306" s="17">
        <v>45688</v>
      </c>
      <c r="B11306" s="22" t="s">
        <v>10</v>
      </c>
      <c r="C11306" s="22" t="s">
        <v>73</v>
      </c>
      <c r="D11306" s="22" t="s">
        <v>11654</v>
      </c>
      <c r="E11306" s="22" t="s">
        <v>65</v>
      </c>
      <c r="F11306" s="22" t="s">
        <v>75</v>
      </c>
      <c r="G11306" s="9">
        <v>6</v>
      </c>
      <c r="H11306" s="22" t="s">
        <v>15</v>
      </c>
      <c r="I11306" s="28">
        <v>42.21</v>
      </c>
      <c r="J11306" s="28">
        <v>253.26</v>
      </c>
      <c r="K11306" s="40"/>
      <c r="L11306" s="40"/>
    </row>
    <row r="11307" spans="1:12">
      <c r="A11307" s="17">
        <v>45688</v>
      </c>
      <c r="B11307" s="22" t="s">
        <v>10</v>
      </c>
      <c r="C11307" s="22" t="s">
        <v>5385</v>
      </c>
      <c r="D11307" s="22" t="s">
        <v>11655</v>
      </c>
      <c r="E11307" s="22" t="s">
        <v>65</v>
      </c>
      <c r="F11307" s="22" t="s">
        <v>75</v>
      </c>
      <c r="G11307" s="9">
        <v>48</v>
      </c>
      <c r="H11307" s="22" t="s">
        <v>15</v>
      </c>
      <c r="I11307" s="28">
        <v>46.61</v>
      </c>
      <c r="J11307" s="28">
        <v>2237.13</v>
      </c>
      <c r="K11307" s="40"/>
      <c r="L11307" s="40"/>
    </row>
    <row r="11308" spans="1:12">
      <c r="A11308" s="17">
        <v>45688</v>
      </c>
      <c r="B11308" s="22" t="s">
        <v>10</v>
      </c>
      <c r="C11308" s="22" t="s">
        <v>456</v>
      </c>
      <c r="D11308" s="22" t="s">
        <v>11656</v>
      </c>
      <c r="E11308" s="22" t="s">
        <v>65</v>
      </c>
      <c r="F11308" s="22" t="s">
        <v>75</v>
      </c>
      <c r="G11308" s="9">
        <v>34</v>
      </c>
      <c r="H11308" s="22" t="s">
        <v>15</v>
      </c>
      <c r="I11308" s="28">
        <v>42.21</v>
      </c>
      <c r="J11308" s="28">
        <v>1435.14</v>
      </c>
      <c r="K11308" s="40"/>
      <c r="L11308" s="40"/>
    </row>
    <row r="11309" spans="1:12">
      <c r="A11309" s="17">
        <v>45688</v>
      </c>
      <c r="B11309" s="22" t="s">
        <v>10</v>
      </c>
      <c r="C11309" s="22" t="s">
        <v>266</v>
      </c>
      <c r="D11309" s="22" t="s">
        <v>11657</v>
      </c>
      <c r="E11309" s="22" t="s">
        <v>58</v>
      </c>
      <c r="F11309" s="22" t="s">
        <v>268</v>
      </c>
      <c r="G11309" s="9">
        <v>35350</v>
      </c>
      <c r="H11309" s="22" t="s">
        <v>15</v>
      </c>
      <c r="I11309" s="28">
        <v>0.35</v>
      </c>
      <c r="J11309" s="28">
        <v>12372.5</v>
      </c>
      <c r="K11309" s="40"/>
      <c r="L11309" s="40"/>
    </row>
    <row r="11310" spans="1:12">
      <c r="A11310" s="17">
        <v>45688</v>
      </c>
      <c r="B11310" s="22" t="s">
        <v>10</v>
      </c>
      <c r="C11310" s="22" t="s">
        <v>77</v>
      </c>
      <c r="D11310" s="22" t="s">
        <v>11658</v>
      </c>
      <c r="E11310" s="22" t="s">
        <v>65</v>
      </c>
      <c r="F11310" s="22" t="s">
        <v>66</v>
      </c>
      <c r="G11310" s="9">
        <v>52</v>
      </c>
      <c r="H11310" s="22" t="s">
        <v>15</v>
      </c>
      <c r="I11310" s="28">
        <v>78.260000000000005</v>
      </c>
      <c r="J11310" s="28">
        <v>4069.52</v>
      </c>
      <c r="K11310" s="40"/>
      <c r="L11310" s="40"/>
    </row>
    <row r="11311" spans="1:12">
      <c r="A11311" s="17">
        <v>45688</v>
      </c>
      <c r="B11311" s="22" t="s">
        <v>10</v>
      </c>
      <c r="C11311" s="22" t="s">
        <v>77</v>
      </c>
      <c r="D11311" s="22" t="s">
        <v>11659</v>
      </c>
      <c r="E11311" s="22" t="s">
        <v>65</v>
      </c>
      <c r="F11311" s="22" t="s">
        <v>66</v>
      </c>
      <c r="G11311" s="9">
        <v>144</v>
      </c>
      <c r="H11311" s="22" t="s">
        <v>15</v>
      </c>
      <c r="I11311" s="28">
        <v>75</v>
      </c>
      <c r="J11311" s="28">
        <v>10799.88</v>
      </c>
      <c r="K11311" s="40"/>
      <c r="L11311" s="40"/>
    </row>
    <row r="11312" spans="1:12">
      <c r="A11312" s="17">
        <v>45688</v>
      </c>
      <c r="B11312" s="22" t="s">
        <v>10</v>
      </c>
      <c r="C11312" s="22" t="s">
        <v>310</v>
      </c>
      <c r="D11312" s="22" t="s">
        <v>11660</v>
      </c>
      <c r="E11312" s="22" t="s">
        <v>58</v>
      </c>
      <c r="F11312" s="22" t="s">
        <v>263</v>
      </c>
      <c r="G11312" s="9">
        <v>47969</v>
      </c>
      <c r="H11312" s="22" t="s">
        <v>15</v>
      </c>
      <c r="I11312" s="28">
        <v>0.01</v>
      </c>
      <c r="J11312" s="28">
        <v>479.69</v>
      </c>
      <c r="K11312" s="40"/>
      <c r="L11312" s="40"/>
    </row>
    <row r="11313" spans="1:12">
      <c r="A11313" s="17">
        <v>45688</v>
      </c>
      <c r="B11313" s="22" t="s">
        <v>10</v>
      </c>
      <c r="C11313" s="22" t="s">
        <v>310</v>
      </c>
      <c r="D11313" s="22" t="s">
        <v>11661</v>
      </c>
      <c r="E11313" s="22" t="s">
        <v>58</v>
      </c>
      <c r="F11313" s="22" t="s">
        <v>263</v>
      </c>
      <c r="G11313" s="9">
        <v>189247</v>
      </c>
      <c r="H11313" s="22" t="s">
        <v>15</v>
      </c>
      <c r="I11313" s="28">
        <v>0.01</v>
      </c>
      <c r="J11313" s="28">
        <v>1892.47</v>
      </c>
      <c r="K11313" s="40"/>
      <c r="L11313" s="40"/>
    </row>
    <row r="11314" spans="1:12">
      <c r="A11314" s="17">
        <v>45688</v>
      </c>
      <c r="B11314" s="22" t="s">
        <v>10</v>
      </c>
      <c r="C11314" s="22" t="s">
        <v>460</v>
      </c>
      <c r="D11314" s="22" t="s">
        <v>11662</v>
      </c>
      <c r="E11314" s="22" t="s">
        <v>65</v>
      </c>
      <c r="F11314" s="22" t="s">
        <v>72</v>
      </c>
      <c r="G11314" s="9">
        <v>36</v>
      </c>
      <c r="H11314" s="22" t="s">
        <v>15</v>
      </c>
      <c r="I11314" s="28">
        <v>79.260000000000005</v>
      </c>
      <c r="J11314" s="28">
        <v>2853.36</v>
      </c>
      <c r="K11314" s="40"/>
      <c r="L11314" s="40"/>
    </row>
    <row r="11315" spans="1:12">
      <c r="A11315" s="17">
        <v>45688</v>
      </c>
      <c r="B11315" s="22" t="s">
        <v>10</v>
      </c>
      <c r="C11315" s="22" t="s">
        <v>460</v>
      </c>
      <c r="D11315" s="22" t="s">
        <v>11663</v>
      </c>
      <c r="E11315" s="22" t="s">
        <v>65</v>
      </c>
      <c r="F11315" s="22" t="s">
        <v>72</v>
      </c>
      <c r="G11315" s="9">
        <v>24</v>
      </c>
      <c r="H11315" s="22" t="s">
        <v>15</v>
      </c>
      <c r="I11315" s="28">
        <v>79.260000000000005</v>
      </c>
      <c r="J11315" s="28">
        <v>1902.24</v>
      </c>
      <c r="K11315" s="40"/>
      <c r="L11315" s="40"/>
    </row>
    <row r="11316" spans="1:12">
      <c r="A11316" s="17">
        <v>45688</v>
      </c>
      <c r="B11316" s="22" t="s">
        <v>10</v>
      </c>
      <c r="C11316" s="22" t="s">
        <v>460</v>
      </c>
      <c r="D11316" s="22" t="s">
        <v>11664</v>
      </c>
      <c r="E11316" s="22" t="s">
        <v>65</v>
      </c>
      <c r="F11316" s="22" t="s">
        <v>72</v>
      </c>
      <c r="G11316" s="9">
        <v>2</v>
      </c>
      <c r="H11316" s="22" t="s">
        <v>15</v>
      </c>
      <c r="I11316" s="28">
        <v>39.630000000000003</v>
      </c>
      <c r="J11316" s="28">
        <v>79.260000000000005</v>
      </c>
      <c r="K11316" s="40"/>
      <c r="L11316" s="40"/>
    </row>
    <row r="11317" spans="1:12">
      <c r="A11317" s="17">
        <v>45688</v>
      </c>
      <c r="B11317" s="22" t="s">
        <v>10</v>
      </c>
      <c r="C11317" s="22" t="s">
        <v>466</v>
      </c>
      <c r="D11317" s="22" t="s">
        <v>11665</v>
      </c>
      <c r="E11317" s="22" t="s">
        <v>58</v>
      </c>
      <c r="F11317" s="22" t="s">
        <v>268</v>
      </c>
      <c r="G11317" s="9">
        <v>40</v>
      </c>
      <c r="H11317" s="22" t="s">
        <v>15</v>
      </c>
      <c r="I11317" s="28">
        <v>0.34</v>
      </c>
      <c r="J11317" s="28">
        <v>13.65</v>
      </c>
      <c r="K11317" s="40"/>
      <c r="L11317" s="40"/>
    </row>
    <row r="11318" spans="1:12">
      <c r="A11318" s="17">
        <v>45688</v>
      </c>
      <c r="B11318" s="22" t="s">
        <v>10</v>
      </c>
      <c r="C11318" s="22" t="s">
        <v>468</v>
      </c>
      <c r="D11318" s="22" t="s">
        <v>11666</v>
      </c>
      <c r="E11318" s="22" t="s">
        <v>58</v>
      </c>
      <c r="F11318" s="22" t="s">
        <v>268</v>
      </c>
      <c r="G11318" s="9">
        <v>11189</v>
      </c>
      <c r="H11318" s="22" t="s">
        <v>15</v>
      </c>
      <c r="I11318" s="28">
        <v>0.34</v>
      </c>
      <c r="J11318" s="28">
        <v>3818.81</v>
      </c>
      <c r="K11318" s="40"/>
      <c r="L11318" s="40"/>
    </row>
    <row r="11319" spans="1:12">
      <c r="A11319" s="17">
        <v>45688</v>
      </c>
      <c r="B11319" s="22" t="s">
        <v>10</v>
      </c>
      <c r="C11319" s="22" t="s">
        <v>306</v>
      </c>
      <c r="D11319" s="22" t="s">
        <v>11667</v>
      </c>
      <c r="E11319" s="22" t="s">
        <v>55</v>
      </c>
      <c r="F11319" s="22"/>
      <c r="G11319" s="9">
        <v>1</v>
      </c>
      <c r="H11319" s="22" t="s">
        <v>15</v>
      </c>
      <c r="I11319" s="28">
        <v>2829</v>
      </c>
      <c r="J11319" s="28">
        <v>2829</v>
      </c>
      <c r="K11319" s="40"/>
      <c r="L11319" s="40"/>
    </row>
    <row r="11320" spans="1:12">
      <c r="A11320" s="17">
        <v>45688</v>
      </c>
      <c r="B11320" s="22" t="s">
        <v>10</v>
      </c>
      <c r="C11320" s="22" t="s">
        <v>480</v>
      </c>
      <c r="D11320" s="22" t="s">
        <v>11668</v>
      </c>
      <c r="E11320" s="22" t="s">
        <v>58</v>
      </c>
      <c r="F11320" s="22" t="s">
        <v>263</v>
      </c>
      <c r="H11320" s="22" t="s">
        <v>264</v>
      </c>
      <c r="K11320" s="40"/>
      <c r="L11320" s="40"/>
    </row>
    <row r="11321" spans="1:12">
      <c r="A11321" s="17">
        <v>45688</v>
      </c>
      <c r="B11321" s="22" t="s">
        <v>10</v>
      </c>
      <c r="C11321" s="22" t="s">
        <v>482</v>
      </c>
      <c r="D11321" s="22" t="s">
        <v>11669</v>
      </c>
      <c r="E11321" s="22" t="s">
        <v>58</v>
      </c>
      <c r="F11321" s="22" t="s">
        <v>263</v>
      </c>
      <c r="H11321" s="22" t="s">
        <v>264</v>
      </c>
      <c r="K11321" s="40"/>
      <c r="L11321" s="40"/>
    </row>
    <row r="11322" spans="1:12">
      <c r="A11322" s="17">
        <v>45688</v>
      </c>
      <c r="B11322" s="22" t="s">
        <v>10</v>
      </c>
      <c r="C11322" s="22" t="s">
        <v>484</v>
      </c>
      <c r="D11322" s="22" t="s">
        <v>11670</v>
      </c>
      <c r="E11322" s="22" t="s">
        <v>58</v>
      </c>
      <c r="F11322" s="22" t="s">
        <v>58</v>
      </c>
      <c r="H11322" s="22" t="s">
        <v>15</v>
      </c>
      <c r="K11322" s="40"/>
      <c r="L11322" s="40"/>
    </row>
    <row r="11323" spans="1:12">
      <c r="A11323" s="17">
        <v>45688</v>
      </c>
      <c r="B11323" s="22" t="s">
        <v>10</v>
      </c>
      <c r="C11323" s="22" t="s">
        <v>484</v>
      </c>
      <c r="D11323" s="22" t="s">
        <v>11671</v>
      </c>
      <c r="E11323" s="22" t="s">
        <v>58</v>
      </c>
      <c r="F11323" s="22" t="s">
        <v>58</v>
      </c>
      <c r="H11323" s="22" t="s">
        <v>15</v>
      </c>
      <c r="K11323" s="40"/>
      <c r="L11323" s="40"/>
    </row>
    <row r="11324" spans="1:12">
      <c r="A11324" s="17">
        <v>45688</v>
      </c>
      <c r="B11324" s="22" t="s">
        <v>10</v>
      </c>
      <c r="C11324" s="22" t="s">
        <v>484</v>
      </c>
      <c r="D11324" s="22" t="s">
        <v>11672</v>
      </c>
      <c r="E11324" s="22" t="s">
        <v>58</v>
      </c>
      <c r="F11324" s="22" t="s">
        <v>58</v>
      </c>
      <c r="H11324" s="22" t="s">
        <v>15</v>
      </c>
      <c r="K11324" s="40"/>
      <c r="L11324" s="40"/>
    </row>
    <row r="11325" spans="1:12">
      <c r="A11325" s="17">
        <v>45688</v>
      </c>
      <c r="B11325" s="22" t="s">
        <v>10</v>
      </c>
      <c r="C11325" s="22" t="s">
        <v>310</v>
      </c>
      <c r="D11325" s="22" t="s">
        <v>11673</v>
      </c>
      <c r="E11325" s="22" t="s">
        <v>58</v>
      </c>
      <c r="F11325" s="22" t="s">
        <v>263</v>
      </c>
      <c r="H11325" s="22" t="s">
        <v>15</v>
      </c>
      <c r="K11325" s="40"/>
      <c r="L11325" s="40"/>
    </row>
    <row r="11326" spans="1:12">
      <c r="A11326" s="17">
        <v>45688</v>
      </c>
      <c r="B11326" s="22" t="s">
        <v>10</v>
      </c>
      <c r="C11326" s="22" t="s">
        <v>310</v>
      </c>
      <c r="D11326" s="22" t="s">
        <v>11674</v>
      </c>
      <c r="E11326" s="22" t="s">
        <v>58</v>
      </c>
      <c r="F11326" s="22" t="s">
        <v>263</v>
      </c>
      <c r="H11326" s="22" t="s">
        <v>15</v>
      </c>
      <c r="K11326" s="40"/>
      <c r="L11326" s="40"/>
    </row>
    <row r="11327" spans="1:12">
      <c r="A11327" s="17">
        <v>45688</v>
      </c>
      <c r="B11327" s="22" t="s">
        <v>10</v>
      </c>
      <c r="C11327" s="22" t="s">
        <v>310</v>
      </c>
      <c r="D11327" s="22" t="s">
        <v>11675</v>
      </c>
      <c r="E11327" s="22" t="s">
        <v>58</v>
      </c>
      <c r="F11327" s="22" t="s">
        <v>263</v>
      </c>
      <c r="H11327" s="22" t="s">
        <v>15</v>
      </c>
      <c r="K11327" s="40"/>
      <c r="L11327" s="40"/>
    </row>
    <row r="11328" spans="1:12">
      <c r="A11328" s="17">
        <v>45688</v>
      </c>
      <c r="B11328" s="22" t="s">
        <v>10</v>
      </c>
      <c r="C11328" s="22" t="s">
        <v>310</v>
      </c>
      <c r="D11328" s="22" t="s">
        <v>11676</v>
      </c>
      <c r="E11328" s="22" t="s">
        <v>58</v>
      </c>
      <c r="F11328" s="22" t="s">
        <v>263</v>
      </c>
      <c r="H11328" s="22" t="s">
        <v>15</v>
      </c>
      <c r="K11328" s="40"/>
      <c r="L11328" s="40"/>
    </row>
    <row r="11329" spans="1:12">
      <c r="A11329" s="17">
        <v>45688</v>
      </c>
      <c r="B11329" s="22" t="s">
        <v>10</v>
      </c>
      <c r="C11329" s="22" t="s">
        <v>310</v>
      </c>
      <c r="D11329" s="22" t="s">
        <v>11677</v>
      </c>
      <c r="E11329" s="22" t="s">
        <v>58</v>
      </c>
      <c r="F11329" s="22" t="s">
        <v>263</v>
      </c>
      <c r="H11329" s="22" t="s">
        <v>15</v>
      </c>
      <c r="K11329" s="40"/>
      <c r="L11329" s="40"/>
    </row>
    <row r="11330" spans="1:12">
      <c r="A11330" s="17">
        <v>45688</v>
      </c>
      <c r="B11330" s="22" t="s">
        <v>10</v>
      </c>
      <c r="C11330" s="22" t="s">
        <v>310</v>
      </c>
      <c r="D11330" s="22" t="s">
        <v>11678</v>
      </c>
      <c r="E11330" s="22" t="s">
        <v>58</v>
      </c>
      <c r="F11330" s="22" t="s">
        <v>263</v>
      </c>
      <c r="H11330" s="22" t="s">
        <v>15</v>
      </c>
      <c r="K11330" s="40"/>
      <c r="L11330" s="40"/>
    </row>
    <row r="11331" spans="1:12">
      <c r="A11331" s="17">
        <v>45688</v>
      </c>
      <c r="B11331" s="22" t="s">
        <v>10</v>
      </c>
      <c r="C11331" s="22" t="s">
        <v>310</v>
      </c>
      <c r="D11331" s="22" t="s">
        <v>11679</v>
      </c>
      <c r="E11331" s="22" t="s">
        <v>58</v>
      </c>
      <c r="F11331" s="22" t="s">
        <v>263</v>
      </c>
      <c r="H11331" s="22" t="s">
        <v>15</v>
      </c>
      <c r="K11331" s="40"/>
      <c r="L11331" s="40"/>
    </row>
    <row r="11332" spans="1:12">
      <c r="A11332" s="17">
        <v>45688</v>
      </c>
      <c r="B11332" s="22" t="s">
        <v>10</v>
      </c>
      <c r="C11332" s="22" t="s">
        <v>310</v>
      </c>
      <c r="D11332" s="22" t="s">
        <v>11680</v>
      </c>
      <c r="E11332" s="22" t="s">
        <v>58</v>
      </c>
      <c r="F11332" s="22" t="s">
        <v>263</v>
      </c>
      <c r="H11332" s="22" t="s">
        <v>15</v>
      </c>
      <c r="K11332" s="40"/>
      <c r="L11332" s="40"/>
    </row>
    <row r="11333" spans="1:12">
      <c r="A11333" s="17">
        <v>45688</v>
      </c>
      <c r="B11333" s="22" t="s">
        <v>10</v>
      </c>
      <c r="C11333" s="22" t="s">
        <v>310</v>
      </c>
      <c r="D11333" s="22" t="s">
        <v>11681</v>
      </c>
      <c r="E11333" s="22" t="s">
        <v>58</v>
      </c>
      <c r="F11333" s="22" t="s">
        <v>263</v>
      </c>
      <c r="H11333" s="22" t="s">
        <v>15</v>
      </c>
      <c r="K11333" s="40"/>
      <c r="L11333" s="40"/>
    </row>
    <row r="11334" spans="1:12">
      <c r="A11334" s="17">
        <v>45688</v>
      </c>
      <c r="B11334" s="22" t="s">
        <v>10</v>
      </c>
      <c r="C11334" s="22" t="s">
        <v>310</v>
      </c>
      <c r="D11334" s="22" t="s">
        <v>11682</v>
      </c>
      <c r="E11334" s="22" t="s">
        <v>58</v>
      </c>
      <c r="F11334" s="22" t="s">
        <v>263</v>
      </c>
      <c r="H11334" s="22" t="s">
        <v>15</v>
      </c>
      <c r="K11334" s="40"/>
      <c r="L11334" s="40"/>
    </row>
    <row r="11335" spans="1:12">
      <c r="A11335" s="17">
        <v>45688</v>
      </c>
      <c r="B11335" s="22" t="s">
        <v>10</v>
      </c>
      <c r="C11335" s="22" t="s">
        <v>310</v>
      </c>
      <c r="D11335" s="22" t="s">
        <v>11683</v>
      </c>
      <c r="E11335" s="22" t="s">
        <v>58</v>
      </c>
      <c r="F11335" s="22" t="s">
        <v>263</v>
      </c>
      <c r="H11335" s="22" t="s">
        <v>15</v>
      </c>
      <c r="K11335" s="40"/>
      <c r="L11335" s="40"/>
    </row>
    <row r="11336" spans="1:12">
      <c r="A11336" s="17">
        <v>45688</v>
      </c>
      <c r="B11336" s="22" t="s">
        <v>10</v>
      </c>
      <c r="C11336" s="22" t="s">
        <v>310</v>
      </c>
      <c r="D11336" s="22" t="s">
        <v>11684</v>
      </c>
      <c r="E11336" s="22" t="s">
        <v>58</v>
      </c>
      <c r="F11336" s="22" t="s">
        <v>263</v>
      </c>
      <c r="H11336" s="22" t="s">
        <v>15</v>
      </c>
      <c r="K11336" s="40"/>
      <c r="L11336" s="40"/>
    </row>
    <row r="11337" spans="1:12">
      <c r="A11337" s="17">
        <v>45688</v>
      </c>
      <c r="B11337" s="22" t="s">
        <v>10</v>
      </c>
      <c r="C11337" s="22" t="s">
        <v>310</v>
      </c>
      <c r="D11337" s="22" t="s">
        <v>11685</v>
      </c>
      <c r="E11337" s="22" t="s">
        <v>58</v>
      </c>
      <c r="F11337" s="22" t="s">
        <v>263</v>
      </c>
      <c r="H11337" s="22" t="s">
        <v>15</v>
      </c>
      <c r="K11337" s="40"/>
      <c r="L11337" s="40"/>
    </row>
    <row r="11338" spans="1:12">
      <c r="A11338" s="17">
        <v>45688</v>
      </c>
      <c r="B11338" s="22" t="s">
        <v>10</v>
      </c>
      <c r="C11338" s="22" t="s">
        <v>310</v>
      </c>
      <c r="D11338" s="22" t="s">
        <v>11686</v>
      </c>
      <c r="E11338" s="22" t="s">
        <v>58</v>
      </c>
      <c r="F11338" s="22" t="s">
        <v>263</v>
      </c>
      <c r="H11338" s="22" t="s">
        <v>15</v>
      </c>
      <c r="K11338" s="40"/>
      <c r="L11338" s="40"/>
    </row>
    <row r="11339" spans="1:12">
      <c r="A11339" s="17">
        <v>45688</v>
      </c>
      <c r="B11339" s="22" t="s">
        <v>10</v>
      </c>
      <c r="C11339" s="22" t="s">
        <v>488</v>
      </c>
      <c r="D11339" s="22" t="s">
        <v>11687</v>
      </c>
      <c r="E11339" s="22" t="s">
        <v>58</v>
      </c>
      <c r="F11339" s="22" t="s">
        <v>490</v>
      </c>
      <c r="H11339" s="22" t="s">
        <v>15</v>
      </c>
      <c r="K11339" s="40"/>
      <c r="L11339" s="40"/>
    </row>
    <row r="11340" spans="1:12">
      <c r="A11340" s="17">
        <v>45688</v>
      </c>
      <c r="B11340" s="22" t="s">
        <v>10</v>
      </c>
      <c r="C11340" s="22" t="s">
        <v>488</v>
      </c>
      <c r="D11340" s="22" t="s">
        <v>11688</v>
      </c>
      <c r="E11340" s="22" t="s">
        <v>58</v>
      </c>
      <c r="F11340" s="22" t="s">
        <v>490</v>
      </c>
      <c r="H11340" s="22" t="s">
        <v>15</v>
      </c>
      <c r="K11340" s="40"/>
      <c r="L11340" s="40"/>
    </row>
    <row r="11341" spans="1:12">
      <c r="A11341" s="17">
        <v>45688</v>
      </c>
      <c r="B11341" s="22" t="s">
        <v>10</v>
      </c>
      <c r="C11341" s="22" t="s">
        <v>355</v>
      </c>
      <c r="D11341" s="22" t="s">
        <v>11689</v>
      </c>
      <c r="E11341" s="22" t="s">
        <v>58</v>
      </c>
      <c r="F11341" s="22" t="s">
        <v>263</v>
      </c>
      <c r="G11341" s="9">
        <v>12.02275</v>
      </c>
      <c r="H11341" s="22" t="s">
        <v>15</v>
      </c>
      <c r="I11341" s="28">
        <v>0</v>
      </c>
      <c r="J11341" s="28">
        <v>0</v>
      </c>
      <c r="K11341" s="40"/>
      <c r="L11341" s="40"/>
    </row>
    <row r="11342" spans="1:12">
      <c r="A11342" s="17">
        <v>45688</v>
      </c>
      <c r="B11342" s="22" t="s">
        <v>10</v>
      </c>
      <c r="C11342" s="22" t="s">
        <v>357</v>
      </c>
      <c r="D11342" s="22" t="s">
        <v>11690</v>
      </c>
      <c r="E11342" s="22" t="s">
        <v>58</v>
      </c>
      <c r="F11342" s="22" t="s">
        <v>263</v>
      </c>
      <c r="G11342" s="9">
        <v>-2938.1212999999998</v>
      </c>
      <c r="H11342" s="22" t="s">
        <v>15</v>
      </c>
      <c r="I11342" s="28">
        <v>0</v>
      </c>
      <c r="J11342" s="28">
        <v>0</v>
      </c>
      <c r="K11342" s="40"/>
      <c r="L11342" s="40"/>
    </row>
    <row r="11343" spans="1:12">
      <c r="A11343" s="17">
        <v>45688</v>
      </c>
      <c r="B11343" s="22" t="s">
        <v>10</v>
      </c>
      <c r="C11343" s="22" t="s">
        <v>325</v>
      </c>
      <c r="D11343" s="22" t="s">
        <v>11691</v>
      </c>
      <c r="E11343" s="22" t="s">
        <v>58</v>
      </c>
      <c r="F11343" s="22" t="s">
        <v>268</v>
      </c>
      <c r="H11343" s="22" t="s">
        <v>15</v>
      </c>
      <c r="K11343" s="40"/>
      <c r="L11343" s="40"/>
    </row>
    <row r="11344" spans="1:12">
      <c r="A11344" s="17">
        <v>45688</v>
      </c>
      <c r="B11344" s="22" t="s">
        <v>10</v>
      </c>
      <c r="C11344" s="22" t="s">
        <v>325</v>
      </c>
      <c r="D11344" s="22" t="s">
        <v>11692</v>
      </c>
      <c r="E11344" s="22" t="s">
        <v>58</v>
      </c>
      <c r="F11344" s="22" t="s">
        <v>268</v>
      </c>
      <c r="H11344" s="22" t="s">
        <v>15</v>
      </c>
      <c r="K11344" s="40"/>
      <c r="L11344" s="40"/>
    </row>
    <row r="11345" spans="1:12">
      <c r="A11345" s="17">
        <v>45688</v>
      </c>
      <c r="B11345" s="22" t="s">
        <v>10</v>
      </c>
      <c r="C11345" s="22" t="s">
        <v>325</v>
      </c>
      <c r="D11345" s="22" t="s">
        <v>11693</v>
      </c>
      <c r="E11345" s="22" t="s">
        <v>58</v>
      </c>
      <c r="F11345" s="22" t="s">
        <v>268</v>
      </c>
      <c r="H11345" s="22" t="s">
        <v>15</v>
      </c>
      <c r="K11345" s="40"/>
      <c r="L11345" s="40"/>
    </row>
    <row r="11346" spans="1:12">
      <c r="A11346" s="17">
        <v>45688</v>
      </c>
      <c r="B11346" s="22" t="s">
        <v>10</v>
      </c>
      <c r="C11346" s="22" t="s">
        <v>325</v>
      </c>
      <c r="D11346" s="22" t="s">
        <v>11694</v>
      </c>
      <c r="E11346" s="22" t="s">
        <v>58</v>
      </c>
      <c r="F11346" s="22" t="s">
        <v>268</v>
      </c>
      <c r="H11346" s="22" t="s">
        <v>15</v>
      </c>
      <c r="K11346" s="40"/>
      <c r="L11346" s="40"/>
    </row>
    <row r="11347" spans="1:12">
      <c r="A11347" s="17">
        <v>45688</v>
      </c>
      <c r="B11347" s="22" t="s">
        <v>10</v>
      </c>
      <c r="C11347" s="22" t="s">
        <v>325</v>
      </c>
      <c r="D11347" s="22" t="s">
        <v>11695</v>
      </c>
      <c r="E11347" s="22" t="s">
        <v>58</v>
      </c>
      <c r="F11347" s="22" t="s">
        <v>268</v>
      </c>
      <c r="H11347" s="22" t="s">
        <v>15</v>
      </c>
      <c r="K11347" s="40"/>
      <c r="L11347" s="40"/>
    </row>
    <row r="11348" spans="1:12">
      <c r="A11348" s="17">
        <v>45688</v>
      </c>
      <c r="B11348" s="22" t="s">
        <v>10</v>
      </c>
      <c r="C11348" s="22" t="s">
        <v>325</v>
      </c>
      <c r="D11348" s="22" t="s">
        <v>11696</v>
      </c>
      <c r="E11348" s="22" t="s">
        <v>58</v>
      </c>
      <c r="F11348" s="22" t="s">
        <v>268</v>
      </c>
      <c r="H11348" s="22" t="s">
        <v>15</v>
      </c>
      <c r="K11348" s="40"/>
      <c r="L11348" s="40"/>
    </row>
    <row r="11349" spans="1:12">
      <c r="A11349" s="17">
        <v>45688</v>
      </c>
      <c r="B11349" s="22" t="s">
        <v>10</v>
      </c>
      <c r="C11349" s="22" t="s">
        <v>325</v>
      </c>
      <c r="D11349" s="22" t="s">
        <v>11697</v>
      </c>
      <c r="E11349" s="22" t="s">
        <v>58</v>
      </c>
      <c r="F11349" s="22" t="s">
        <v>268</v>
      </c>
      <c r="H11349" s="22" t="s">
        <v>15</v>
      </c>
      <c r="K11349" s="40"/>
      <c r="L11349" s="40"/>
    </row>
    <row r="11350" spans="1:12">
      <c r="A11350" s="17">
        <v>45688</v>
      </c>
      <c r="B11350" s="22" t="s">
        <v>10</v>
      </c>
      <c r="C11350" s="22" t="s">
        <v>495</v>
      </c>
      <c r="D11350" s="22" t="s">
        <v>11698</v>
      </c>
      <c r="E11350" s="22" t="s">
        <v>58</v>
      </c>
      <c r="F11350" s="22" t="s">
        <v>268</v>
      </c>
      <c r="H11350" s="22" t="s">
        <v>15</v>
      </c>
      <c r="K11350" s="40"/>
      <c r="L11350" s="40"/>
    </row>
    <row r="11351" spans="1:12">
      <c r="A11351" s="17">
        <v>45688</v>
      </c>
      <c r="B11351" s="22" t="s">
        <v>10</v>
      </c>
      <c r="C11351" s="22" t="s">
        <v>495</v>
      </c>
      <c r="D11351" s="22" t="s">
        <v>11699</v>
      </c>
      <c r="E11351" s="22" t="s">
        <v>58</v>
      </c>
      <c r="F11351" s="22" t="s">
        <v>268</v>
      </c>
      <c r="H11351" s="22" t="s">
        <v>15</v>
      </c>
      <c r="K11351" s="40"/>
      <c r="L11351" s="40"/>
    </row>
    <row r="11352" spans="1:12">
      <c r="A11352" s="17">
        <v>45688</v>
      </c>
      <c r="B11352" s="22" t="s">
        <v>10</v>
      </c>
      <c r="C11352" s="22" t="s">
        <v>495</v>
      </c>
      <c r="D11352" s="22" t="s">
        <v>11700</v>
      </c>
      <c r="E11352" s="22" t="s">
        <v>58</v>
      </c>
      <c r="F11352" s="22" t="s">
        <v>268</v>
      </c>
      <c r="H11352" s="22" t="s">
        <v>15</v>
      </c>
      <c r="K11352" s="40"/>
      <c r="L11352" s="40"/>
    </row>
    <row r="11353" spans="1:12">
      <c r="A11353" s="17">
        <v>45688</v>
      </c>
      <c r="B11353" s="22" t="s">
        <v>10</v>
      </c>
      <c r="C11353" s="22" t="s">
        <v>495</v>
      </c>
      <c r="D11353" s="22" t="s">
        <v>11701</v>
      </c>
      <c r="E11353" s="22" t="s">
        <v>58</v>
      </c>
      <c r="F11353" s="22" t="s">
        <v>268</v>
      </c>
      <c r="H11353" s="22" t="s">
        <v>15</v>
      </c>
      <c r="K11353" s="40"/>
      <c r="L11353" s="40"/>
    </row>
    <row r="11354" spans="1:12">
      <c r="A11354" s="17">
        <v>45688</v>
      </c>
      <c r="B11354" s="22" t="s">
        <v>10</v>
      </c>
      <c r="C11354" s="22" t="s">
        <v>495</v>
      </c>
      <c r="D11354" s="22" t="s">
        <v>11702</v>
      </c>
      <c r="E11354" s="22" t="s">
        <v>58</v>
      </c>
      <c r="F11354" s="22" t="s">
        <v>268</v>
      </c>
      <c r="H11354" s="22" t="s">
        <v>15</v>
      </c>
      <c r="K11354" s="40"/>
      <c r="L11354" s="40"/>
    </row>
    <row r="11355" spans="1:12">
      <c r="A11355" s="17">
        <v>45688</v>
      </c>
      <c r="B11355" s="22" t="s">
        <v>10</v>
      </c>
      <c r="C11355" s="22" t="s">
        <v>327</v>
      </c>
      <c r="D11355" s="22" t="s">
        <v>11703</v>
      </c>
      <c r="E11355" s="22" t="s">
        <v>58</v>
      </c>
      <c r="F11355" s="22" t="s">
        <v>268</v>
      </c>
      <c r="H11355" s="22" t="s">
        <v>15</v>
      </c>
      <c r="K11355" s="40"/>
      <c r="L11355" s="40"/>
    </row>
    <row r="11356" spans="1:12">
      <c r="A11356" s="17">
        <v>45688</v>
      </c>
      <c r="B11356" s="22" t="s">
        <v>10</v>
      </c>
      <c r="C11356" s="22" t="s">
        <v>329</v>
      </c>
      <c r="D11356" s="22" t="s">
        <v>11704</v>
      </c>
      <c r="E11356" s="22" t="s">
        <v>58</v>
      </c>
      <c r="F11356" s="22" t="s">
        <v>268</v>
      </c>
      <c r="H11356" s="22" t="s">
        <v>15</v>
      </c>
      <c r="K11356" s="40"/>
      <c r="L11356" s="40"/>
    </row>
    <row r="11357" spans="1:12">
      <c r="A11357" s="17">
        <v>45688</v>
      </c>
      <c r="B11357" s="22" t="s">
        <v>10</v>
      </c>
      <c r="C11357" s="22" t="s">
        <v>329</v>
      </c>
      <c r="D11357" s="22" t="s">
        <v>11705</v>
      </c>
      <c r="E11357" s="22" t="s">
        <v>58</v>
      </c>
      <c r="F11357" s="22" t="s">
        <v>268</v>
      </c>
      <c r="H11357" s="22" t="s">
        <v>15</v>
      </c>
      <c r="K11357" s="40"/>
      <c r="L11357" s="40"/>
    </row>
    <row r="11358" spans="1:12">
      <c r="A11358" s="17">
        <v>45688</v>
      </c>
      <c r="B11358" s="22" t="s">
        <v>10</v>
      </c>
      <c r="C11358" s="22" t="s">
        <v>332</v>
      </c>
      <c r="D11358" s="22" t="s">
        <v>11706</v>
      </c>
      <c r="E11358" s="22" t="s">
        <v>58</v>
      </c>
      <c r="F11358" s="22" t="s">
        <v>268</v>
      </c>
      <c r="H11358" s="22" t="s">
        <v>15</v>
      </c>
      <c r="K11358" s="40"/>
      <c r="L11358" s="40"/>
    </row>
    <row r="11359" spans="1:12">
      <c r="A11359" s="17">
        <v>45688</v>
      </c>
      <c r="B11359" s="22" t="s">
        <v>10</v>
      </c>
      <c r="C11359" s="22" t="s">
        <v>334</v>
      </c>
      <c r="D11359" s="22" t="s">
        <v>11707</v>
      </c>
      <c r="E11359" s="22" t="s">
        <v>58</v>
      </c>
      <c r="F11359" s="22" t="s">
        <v>268</v>
      </c>
      <c r="H11359" s="22" t="s">
        <v>15</v>
      </c>
      <c r="K11359" s="40"/>
      <c r="L11359" s="40"/>
    </row>
    <row r="11360" spans="1:12">
      <c r="A11360" s="17">
        <v>45688</v>
      </c>
      <c r="B11360" s="22" t="s">
        <v>10</v>
      </c>
      <c r="C11360" s="22" t="s">
        <v>334</v>
      </c>
      <c r="D11360" s="22" t="s">
        <v>11708</v>
      </c>
      <c r="E11360" s="22" t="s">
        <v>58</v>
      </c>
      <c r="F11360" s="22" t="s">
        <v>268</v>
      </c>
      <c r="H11360" s="22" t="s">
        <v>15</v>
      </c>
      <c r="K11360" s="40"/>
      <c r="L11360" s="40"/>
    </row>
    <row r="11361" spans="1:12">
      <c r="A11361" s="17">
        <v>45688</v>
      </c>
      <c r="B11361" s="22" t="s">
        <v>10</v>
      </c>
      <c r="C11361" s="22" t="s">
        <v>407</v>
      </c>
      <c r="D11361" s="22" t="s">
        <v>11709</v>
      </c>
      <c r="E11361" s="22" t="s">
        <v>13</v>
      </c>
      <c r="F11361" s="22" t="s">
        <v>14</v>
      </c>
      <c r="G11361" s="9">
        <v>1040</v>
      </c>
      <c r="H11361" s="22" t="s">
        <v>15</v>
      </c>
      <c r="I11361" s="28">
        <v>1.2</v>
      </c>
      <c r="J11361" s="28">
        <v>1248</v>
      </c>
      <c r="K11361" s="40"/>
      <c r="L11361" s="40"/>
    </row>
    <row r="11362" spans="1:12">
      <c r="A11362" s="17">
        <v>45688</v>
      </c>
      <c r="B11362" s="22" t="s">
        <v>10</v>
      </c>
      <c r="C11362" s="22" t="s">
        <v>390</v>
      </c>
      <c r="D11362" s="22" t="s">
        <v>11710</v>
      </c>
      <c r="E11362" s="22" t="s">
        <v>13</v>
      </c>
      <c r="F11362" s="22" t="s">
        <v>14</v>
      </c>
      <c r="G11362" s="9">
        <v>3500</v>
      </c>
      <c r="H11362" s="22" t="s">
        <v>15</v>
      </c>
      <c r="I11362" s="28">
        <v>0.25</v>
      </c>
      <c r="J11362" s="28">
        <v>875</v>
      </c>
      <c r="K11362" s="40"/>
      <c r="L11362" s="40"/>
    </row>
    <row r="11363" spans="1:12">
      <c r="A11363" s="17">
        <v>45688</v>
      </c>
      <c r="B11363" s="22" t="s">
        <v>10</v>
      </c>
      <c r="C11363" s="22" t="s">
        <v>84</v>
      </c>
      <c r="D11363" s="22" t="s">
        <v>11711</v>
      </c>
      <c r="E11363" s="22" t="s">
        <v>65</v>
      </c>
      <c r="F11363" s="22" t="s">
        <v>75</v>
      </c>
      <c r="G11363" s="9">
        <v>48</v>
      </c>
      <c r="H11363" s="22" t="s">
        <v>15</v>
      </c>
      <c r="I11363" s="28">
        <v>34.299999999999997</v>
      </c>
      <c r="J11363" s="28">
        <v>1646.19</v>
      </c>
      <c r="K11363" s="40"/>
      <c r="L11363" s="40"/>
    </row>
    <row r="11364" spans="1:12">
      <c r="A11364" s="17">
        <v>45688</v>
      </c>
      <c r="B11364" s="22" t="s">
        <v>10</v>
      </c>
      <c r="C11364" s="22" t="s">
        <v>5758</v>
      </c>
      <c r="D11364" s="22" t="s">
        <v>11712</v>
      </c>
      <c r="E11364" s="22" t="s">
        <v>58</v>
      </c>
      <c r="F11364" s="22" t="s">
        <v>168</v>
      </c>
      <c r="G11364" s="9">
        <v>81250</v>
      </c>
      <c r="H11364" s="22" t="s">
        <v>15</v>
      </c>
      <c r="I11364" s="28">
        <v>0.01</v>
      </c>
      <c r="J11364" s="28">
        <v>650</v>
      </c>
      <c r="K11364" s="40"/>
      <c r="L11364" s="40"/>
    </row>
    <row r="11365" spans="1:12">
      <c r="A11365" s="17">
        <v>45688</v>
      </c>
      <c r="B11365" s="22" t="s">
        <v>10</v>
      </c>
      <c r="C11365" s="22" t="s">
        <v>353</v>
      </c>
      <c r="D11365" s="22" t="s">
        <v>11713</v>
      </c>
      <c r="E11365" s="22" t="s">
        <v>58</v>
      </c>
      <c r="F11365" s="22" t="s">
        <v>168</v>
      </c>
      <c r="G11365" s="9">
        <v>2600</v>
      </c>
      <c r="H11365" s="22" t="s">
        <v>15</v>
      </c>
      <c r="I11365" s="28">
        <v>0.01</v>
      </c>
      <c r="J11365" s="28">
        <v>20.8</v>
      </c>
      <c r="K11365" s="40"/>
      <c r="L11365" s="40"/>
    </row>
    <row r="11366" spans="1:12">
      <c r="A11366" s="17">
        <v>45688</v>
      </c>
      <c r="B11366" s="22" t="s">
        <v>10</v>
      </c>
      <c r="C11366" s="22" t="s">
        <v>353</v>
      </c>
      <c r="D11366" s="22" t="s">
        <v>11714</v>
      </c>
      <c r="E11366" s="22" t="s">
        <v>58</v>
      </c>
      <c r="F11366" s="22" t="s">
        <v>168</v>
      </c>
      <c r="G11366" s="9">
        <v>650</v>
      </c>
      <c r="H11366" s="22" t="s">
        <v>15</v>
      </c>
      <c r="I11366" s="28">
        <v>0.01</v>
      </c>
      <c r="J11366" s="28">
        <v>5.2</v>
      </c>
      <c r="K11366" s="40"/>
      <c r="L11366" s="40"/>
    </row>
    <row r="11367" spans="1:12">
      <c r="A11367" s="17">
        <v>45688</v>
      </c>
      <c r="B11367" s="22" t="s">
        <v>10</v>
      </c>
      <c r="C11367" s="22" t="s">
        <v>345</v>
      </c>
      <c r="D11367" s="22" t="s">
        <v>11715</v>
      </c>
      <c r="E11367" s="22" t="s">
        <v>58</v>
      </c>
      <c r="F11367" s="22" t="s">
        <v>168</v>
      </c>
      <c r="G11367" s="9">
        <v>24326</v>
      </c>
      <c r="H11367" s="22" t="s">
        <v>15</v>
      </c>
      <c r="I11367" s="28">
        <v>0.01</v>
      </c>
      <c r="J11367" s="28">
        <v>194.61</v>
      </c>
      <c r="K11367" s="40"/>
      <c r="L11367" s="40"/>
    </row>
    <row r="11368" spans="1:12">
      <c r="A11368" s="17">
        <v>45688</v>
      </c>
      <c r="B11368" s="22" t="s">
        <v>10</v>
      </c>
      <c r="C11368" s="22" t="s">
        <v>337</v>
      </c>
      <c r="D11368" s="22" t="s">
        <v>11716</v>
      </c>
      <c r="E11368" s="22" t="s">
        <v>58</v>
      </c>
      <c r="F11368" s="22" t="s">
        <v>168</v>
      </c>
      <c r="G11368" s="9">
        <v>42750</v>
      </c>
      <c r="H11368" s="22" t="s">
        <v>15</v>
      </c>
      <c r="I11368" s="28">
        <v>0.01</v>
      </c>
      <c r="J11368" s="28">
        <v>342</v>
      </c>
      <c r="K11368" s="40"/>
      <c r="L11368" s="40"/>
    </row>
    <row r="11369" spans="1:12">
      <c r="A11369" s="17">
        <v>45688</v>
      </c>
      <c r="B11369" s="22" t="s">
        <v>10</v>
      </c>
      <c r="C11369" s="22" t="s">
        <v>337</v>
      </c>
      <c r="D11369" s="22" t="s">
        <v>11717</v>
      </c>
      <c r="E11369" s="22" t="s">
        <v>58</v>
      </c>
      <c r="F11369" s="22" t="s">
        <v>168</v>
      </c>
      <c r="G11369" s="9">
        <v>69178</v>
      </c>
      <c r="H11369" s="22" t="s">
        <v>15</v>
      </c>
      <c r="I11369" s="28">
        <v>0.01</v>
      </c>
      <c r="J11369" s="28">
        <v>553.41999999999996</v>
      </c>
      <c r="K11369" s="40"/>
      <c r="L11369" s="40"/>
    </row>
    <row r="11370" spans="1:12">
      <c r="A11370" s="17">
        <v>45688</v>
      </c>
      <c r="B11370" s="22" t="s">
        <v>10</v>
      </c>
      <c r="C11370" s="22" t="s">
        <v>337</v>
      </c>
      <c r="D11370" s="22" t="s">
        <v>11718</v>
      </c>
      <c r="E11370" s="22" t="s">
        <v>58</v>
      </c>
      <c r="F11370" s="22" t="s">
        <v>168</v>
      </c>
      <c r="G11370" s="9">
        <v>16250</v>
      </c>
      <c r="H11370" s="22" t="s">
        <v>15</v>
      </c>
      <c r="I11370" s="28">
        <v>0.01</v>
      </c>
      <c r="J11370" s="28">
        <v>130</v>
      </c>
      <c r="K11370" s="40"/>
      <c r="L11370" s="40"/>
    </row>
    <row r="11371" spans="1:12">
      <c r="A11371" s="17">
        <v>45688</v>
      </c>
      <c r="B11371" s="22" t="s">
        <v>10</v>
      </c>
      <c r="C11371" s="22" t="s">
        <v>308</v>
      </c>
      <c r="D11371" s="22" t="s">
        <v>11719</v>
      </c>
      <c r="E11371" s="22" t="s">
        <v>58</v>
      </c>
      <c r="F11371" s="22" t="s">
        <v>168</v>
      </c>
      <c r="G11371" s="9">
        <v>2638</v>
      </c>
      <c r="H11371" s="22" t="s">
        <v>15</v>
      </c>
      <c r="I11371" s="28">
        <v>0.01</v>
      </c>
      <c r="J11371" s="28">
        <v>21.1</v>
      </c>
      <c r="K11371" s="40"/>
      <c r="L11371" s="40"/>
    </row>
    <row r="11372" spans="1:12">
      <c r="A11372" s="17">
        <v>45688</v>
      </c>
      <c r="B11372" s="22" t="s">
        <v>10</v>
      </c>
      <c r="C11372" s="22" t="s">
        <v>308</v>
      </c>
      <c r="D11372" s="22" t="s">
        <v>11720</v>
      </c>
      <c r="E11372" s="22" t="s">
        <v>58</v>
      </c>
      <c r="F11372" s="22" t="s">
        <v>168</v>
      </c>
      <c r="G11372" s="9">
        <v>2804</v>
      </c>
      <c r="H11372" s="22" t="s">
        <v>15</v>
      </c>
      <c r="I11372" s="28">
        <v>0.01</v>
      </c>
      <c r="J11372" s="28">
        <v>22.43</v>
      </c>
      <c r="K11372" s="40"/>
      <c r="L11372" s="40"/>
    </row>
    <row r="11373" spans="1:12">
      <c r="A11373" s="17">
        <v>45688</v>
      </c>
      <c r="B11373" s="22" t="s">
        <v>10</v>
      </c>
      <c r="C11373" s="22" t="s">
        <v>308</v>
      </c>
      <c r="D11373" s="22" t="s">
        <v>11721</v>
      </c>
      <c r="E11373" s="22" t="s">
        <v>58</v>
      </c>
      <c r="F11373" s="22" t="s">
        <v>168</v>
      </c>
      <c r="G11373" s="9">
        <v>1650</v>
      </c>
      <c r="H11373" s="22" t="s">
        <v>15</v>
      </c>
      <c r="I11373" s="28">
        <v>0.01</v>
      </c>
      <c r="J11373" s="28">
        <v>13.2</v>
      </c>
      <c r="K11373" s="40"/>
      <c r="L11373" s="40"/>
    </row>
    <row r="11374" spans="1:12">
      <c r="A11374" s="17">
        <v>45688</v>
      </c>
      <c r="B11374" s="22" t="s">
        <v>10</v>
      </c>
      <c r="C11374" s="22" t="s">
        <v>360</v>
      </c>
      <c r="D11374" s="22" t="s">
        <v>11722</v>
      </c>
      <c r="E11374" s="22" t="s">
        <v>58</v>
      </c>
      <c r="F11374" s="22" t="s">
        <v>168</v>
      </c>
      <c r="G11374" s="9">
        <v>16250</v>
      </c>
      <c r="H11374" s="22" t="s">
        <v>15</v>
      </c>
      <c r="I11374" s="28">
        <v>0.01</v>
      </c>
      <c r="J11374" s="28">
        <v>130</v>
      </c>
      <c r="K11374" s="40"/>
      <c r="L11374" s="40"/>
    </row>
    <row r="11375" spans="1:12">
      <c r="A11375" s="17">
        <v>45688</v>
      </c>
      <c r="B11375" s="22" t="s">
        <v>10</v>
      </c>
      <c r="C11375" s="22" t="s">
        <v>339</v>
      </c>
      <c r="D11375" s="22" t="s">
        <v>11723</v>
      </c>
      <c r="E11375" s="22" t="s">
        <v>58</v>
      </c>
      <c r="F11375" s="22" t="s">
        <v>268</v>
      </c>
      <c r="H11375" s="22" t="s">
        <v>15</v>
      </c>
      <c r="K11375" s="40"/>
      <c r="L11375" s="40"/>
    </row>
    <row r="11376" spans="1:12">
      <c r="A11376" s="17">
        <v>45688</v>
      </c>
      <c r="B11376" s="22" t="s">
        <v>10</v>
      </c>
      <c r="C11376" s="22" t="s">
        <v>343</v>
      </c>
      <c r="D11376" s="22" t="s">
        <v>11724</v>
      </c>
      <c r="E11376" s="22" t="s">
        <v>58</v>
      </c>
      <c r="F11376" s="22" t="s">
        <v>268</v>
      </c>
      <c r="H11376" s="22" t="s">
        <v>15</v>
      </c>
      <c r="K11376" s="40"/>
      <c r="L11376" s="40"/>
    </row>
    <row r="11377" spans="1:12">
      <c r="A11377" s="17">
        <v>45688</v>
      </c>
      <c r="B11377" s="22" t="s">
        <v>10</v>
      </c>
      <c r="C11377" s="22" t="s">
        <v>347</v>
      </c>
      <c r="D11377" s="22" t="s">
        <v>11725</v>
      </c>
      <c r="E11377" s="22" t="s">
        <v>58</v>
      </c>
      <c r="F11377" s="22" t="s">
        <v>268</v>
      </c>
      <c r="H11377" s="22" t="s">
        <v>15</v>
      </c>
      <c r="K11377" s="40"/>
      <c r="L11377" s="40"/>
    </row>
    <row r="11378" spans="1:12">
      <c r="A11378" s="17">
        <v>45688</v>
      </c>
      <c r="B11378" s="22" t="s">
        <v>10</v>
      </c>
      <c r="C11378" s="22" t="s">
        <v>347</v>
      </c>
      <c r="D11378" s="22" t="s">
        <v>11726</v>
      </c>
      <c r="E11378" s="22" t="s">
        <v>58</v>
      </c>
      <c r="F11378" s="22" t="s">
        <v>268</v>
      </c>
      <c r="H11378" s="22" t="s">
        <v>15</v>
      </c>
      <c r="K11378" s="40"/>
      <c r="L11378" s="40"/>
    </row>
    <row r="11379" spans="1:12">
      <c r="A11379" s="17">
        <v>45688</v>
      </c>
      <c r="B11379" s="22" t="s">
        <v>10</v>
      </c>
      <c r="C11379" s="22" t="s">
        <v>351</v>
      </c>
      <c r="D11379" s="22" t="s">
        <v>11727</v>
      </c>
      <c r="E11379" s="22" t="s">
        <v>58</v>
      </c>
      <c r="F11379" s="22" t="s">
        <v>268</v>
      </c>
      <c r="H11379" s="22" t="s">
        <v>15</v>
      </c>
      <c r="K11379" s="40"/>
      <c r="L11379" s="40"/>
    </row>
    <row r="11380" spans="1:12">
      <c r="A11380" s="17">
        <v>45688</v>
      </c>
      <c r="B11380" s="22" t="s">
        <v>10</v>
      </c>
      <c r="C11380" s="22" t="s">
        <v>351</v>
      </c>
      <c r="D11380" s="22" t="s">
        <v>11728</v>
      </c>
      <c r="E11380" s="22" t="s">
        <v>58</v>
      </c>
      <c r="F11380" s="22" t="s">
        <v>268</v>
      </c>
      <c r="H11380" s="22" t="s">
        <v>15</v>
      </c>
      <c r="K11380" s="40"/>
      <c r="L11380" s="40"/>
    </row>
    <row r="11381" spans="1:12">
      <c r="A11381" s="17">
        <v>45688</v>
      </c>
      <c r="B11381" s="22" t="s">
        <v>10</v>
      </c>
      <c r="C11381" s="22" t="s">
        <v>351</v>
      </c>
      <c r="D11381" s="22" t="s">
        <v>11729</v>
      </c>
      <c r="E11381" s="22" t="s">
        <v>58</v>
      </c>
      <c r="F11381" s="22" t="s">
        <v>268</v>
      </c>
      <c r="H11381" s="22" t="s">
        <v>15</v>
      </c>
      <c r="K11381" s="40"/>
      <c r="L11381" s="40"/>
    </row>
    <row r="11382" spans="1:12">
      <c r="A11382" s="17">
        <v>45688</v>
      </c>
      <c r="B11382" s="22" t="s">
        <v>10</v>
      </c>
      <c r="C11382" s="22" t="s">
        <v>533</v>
      </c>
      <c r="D11382" s="22" t="s">
        <v>11730</v>
      </c>
      <c r="E11382" s="22" t="s">
        <v>13</v>
      </c>
      <c r="F11382" s="22" t="s">
        <v>14</v>
      </c>
      <c r="H11382" s="22" t="s">
        <v>15</v>
      </c>
      <c r="K11382" s="40"/>
      <c r="L11382" s="40"/>
    </row>
    <row r="11383" spans="1:12">
      <c r="A11383" s="17">
        <v>45688</v>
      </c>
      <c r="B11383" s="22" t="s">
        <v>10</v>
      </c>
      <c r="C11383" s="22" t="s">
        <v>378</v>
      </c>
      <c r="D11383" s="22" t="s">
        <v>11731</v>
      </c>
      <c r="E11383" s="22" t="s">
        <v>13</v>
      </c>
      <c r="F11383" s="22" t="s">
        <v>14</v>
      </c>
      <c r="G11383" s="9">
        <v>50</v>
      </c>
      <c r="H11383" s="22" t="s">
        <v>15</v>
      </c>
      <c r="I11383" s="28">
        <v>6</v>
      </c>
      <c r="J11383" s="28">
        <v>300</v>
      </c>
      <c r="K11383" s="40"/>
      <c r="L11383" s="40"/>
    </row>
    <row r="11384" spans="1:12">
      <c r="A11384" s="17">
        <v>45688</v>
      </c>
      <c r="B11384" s="22" t="s">
        <v>10</v>
      </c>
      <c r="C11384" s="22" t="s">
        <v>535</v>
      </c>
      <c r="D11384" s="22" t="s">
        <v>11732</v>
      </c>
      <c r="E11384" s="22" t="s">
        <v>13</v>
      </c>
      <c r="F11384" s="22" t="s">
        <v>14</v>
      </c>
      <c r="H11384" s="22" t="s">
        <v>15</v>
      </c>
      <c r="K11384" s="40"/>
      <c r="L11384" s="40"/>
    </row>
    <row r="11385" spans="1:12">
      <c r="A11385" s="17">
        <v>45688</v>
      </c>
      <c r="B11385" s="22" t="s">
        <v>10</v>
      </c>
      <c r="C11385" s="22" t="s">
        <v>6720</v>
      </c>
      <c r="D11385" s="22" t="s">
        <v>11733</v>
      </c>
      <c r="E11385" s="22" t="s">
        <v>13</v>
      </c>
      <c r="F11385" s="22" t="s">
        <v>14</v>
      </c>
      <c r="G11385" s="9">
        <v>80</v>
      </c>
      <c r="H11385" s="22" t="s">
        <v>15</v>
      </c>
      <c r="I11385" s="28">
        <v>19.45</v>
      </c>
      <c r="J11385" s="28">
        <v>1556</v>
      </c>
      <c r="K11385" s="40"/>
      <c r="L11385" s="40"/>
    </row>
    <row r="11386" spans="1:12">
      <c r="A11386" s="17">
        <v>45688</v>
      </c>
      <c r="B11386" s="22" t="s">
        <v>10</v>
      </c>
      <c r="C11386" s="22" t="s">
        <v>6722</v>
      </c>
      <c r="D11386" s="22" t="s">
        <v>11734</v>
      </c>
      <c r="E11386" s="22" t="s">
        <v>13</v>
      </c>
      <c r="F11386" s="22" t="s">
        <v>14</v>
      </c>
      <c r="G11386" s="9">
        <v>230</v>
      </c>
      <c r="H11386" s="22" t="s">
        <v>15</v>
      </c>
      <c r="I11386" s="28">
        <v>19.45</v>
      </c>
      <c r="J11386" s="28">
        <v>4473.5</v>
      </c>
      <c r="K11386" s="40"/>
      <c r="L11386" s="40"/>
    </row>
    <row r="11387" spans="1:12">
      <c r="A11387" s="17">
        <v>45688</v>
      </c>
      <c r="B11387" s="22" t="s">
        <v>10</v>
      </c>
      <c r="C11387" s="22" t="s">
        <v>539</v>
      </c>
      <c r="D11387" s="22" t="s">
        <v>11735</v>
      </c>
      <c r="E11387" s="22" t="s">
        <v>13</v>
      </c>
      <c r="F11387" s="22" t="s">
        <v>14</v>
      </c>
      <c r="G11387" s="9">
        <v>19</v>
      </c>
      <c r="H11387" s="22" t="s">
        <v>15</v>
      </c>
      <c r="I11387" s="28">
        <v>68</v>
      </c>
      <c r="J11387" s="28">
        <v>1292</v>
      </c>
      <c r="K11387" s="40"/>
      <c r="L11387" s="40"/>
    </row>
    <row r="11388" spans="1:12">
      <c r="A11388" s="17">
        <v>45688</v>
      </c>
      <c r="B11388" s="22" t="s">
        <v>10</v>
      </c>
      <c r="C11388" s="22" t="s">
        <v>404</v>
      </c>
      <c r="D11388" s="22" t="s">
        <v>11736</v>
      </c>
      <c r="E11388" s="22" t="s">
        <v>13</v>
      </c>
      <c r="F11388" s="22" t="s">
        <v>14</v>
      </c>
      <c r="H11388" s="22" t="s">
        <v>15</v>
      </c>
      <c r="K11388" s="40"/>
      <c r="L11388" s="40"/>
    </row>
    <row r="11389" spans="1:12">
      <c r="A11389" s="17">
        <v>45688</v>
      </c>
      <c r="B11389" s="22" t="s">
        <v>10</v>
      </c>
      <c r="C11389" s="22" t="s">
        <v>382</v>
      </c>
      <c r="D11389" s="22" t="s">
        <v>11737</v>
      </c>
      <c r="E11389" s="22" t="s">
        <v>13</v>
      </c>
      <c r="F11389" s="22" t="s">
        <v>14</v>
      </c>
      <c r="H11389" s="22" t="s">
        <v>15</v>
      </c>
      <c r="K11389" s="40"/>
      <c r="L11389" s="40"/>
    </row>
    <row r="11390" spans="1:12">
      <c r="A11390" s="17">
        <v>45688</v>
      </c>
      <c r="B11390" s="22" t="s">
        <v>10</v>
      </c>
      <c r="C11390" s="22" t="s">
        <v>384</v>
      </c>
      <c r="D11390" s="22" t="s">
        <v>11738</v>
      </c>
      <c r="E11390" s="22" t="s">
        <v>13</v>
      </c>
      <c r="F11390" s="22" t="s">
        <v>14</v>
      </c>
      <c r="H11390" s="22" t="s">
        <v>15</v>
      </c>
      <c r="K11390" s="40"/>
      <c r="L11390" s="40"/>
    </row>
    <row r="11391" spans="1:12">
      <c r="A11391" s="17">
        <v>45688</v>
      </c>
      <c r="B11391" s="22" t="s">
        <v>10</v>
      </c>
      <c r="C11391" s="22" t="s">
        <v>386</v>
      </c>
      <c r="D11391" s="22" t="s">
        <v>11739</v>
      </c>
      <c r="E11391" s="22" t="s">
        <v>13</v>
      </c>
      <c r="F11391" s="22" t="s">
        <v>14</v>
      </c>
      <c r="G11391" s="9">
        <v>566</v>
      </c>
      <c r="H11391" s="22" t="s">
        <v>15</v>
      </c>
      <c r="I11391" s="28">
        <v>6</v>
      </c>
      <c r="J11391" s="28">
        <v>3396</v>
      </c>
      <c r="K11391" s="40"/>
      <c r="L11391" s="40"/>
    </row>
    <row r="11392" spans="1:12">
      <c r="A11392" s="17">
        <v>45688</v>
      </c>
      <c r="B11392" s="22" t="s">
        <v>10</v>
      </c>
      <c r="C11392" s="22" t="s">
        <v>353</v>
      </c>
      <c r="D11392" s="22" t="s">
        <v>11740</v>
      </c>
      <c r="E11392" s="22" t="s">
        <v>58</v>
      </c>
      <c r="F11392" s="22" t="s">
        <v>168</v>
      </c>
      <c r="H11392" s="22" t="s">
        <v>15</v>
      </c>
      <c r="K11392" s="40"/>
      <c r="L11392" s="40"/>
    </row>
    <row r="11393" spans="1:12">
      <c r="A11393" s="17">
        <v>45688</v>
      </c>
      <c r="B11393" s="22" t="s">
        <v>10</v>
      </c>
      <c r="C11393" s="22" t="s">
        <v>353</v>
      </c>
      <c r="D11393" s="22" t="s">
        <v>11741</v>
      </c>
      <c r="E11393" s="22" t="s">
        <v>58</v>
      </c>
      <c r="F11393" s="22" t="s">
        <v>168</v>
      </c>
      <c r="H11393" s="22" t="s">
        <v>15</v>
      </c>
      <c r="K11393" s="40"/>
      <c r="L11393" s="40"/>
    </row>
    <row r="11394" spans="1:12">
      <c r="A11394" s="17">
        <v>45688</v>
      </c>
      <c r="B11394" s="22" t="s">
        <v>10</v>
      </c>
      <c r="C11394" s="22" t="s">
        <v>353</v>
      </c>
      <c r="D11394" s="22" t="s">
        <v>11742</v>
      </c>
      <c r="E11394" s="22" t="s">
        <v>58</v>
      </c>
      <c r="F11394" s="22" t="s">
        <v>168</v>
      </c>
      <c r="H11394" s="22" t="s">
        <v>15</v>
      </c>
      <c r="K11394" s="40"/>
      <c r="L11394" s="40"/>
    </row>
    <row r="11395" spans="1:12">
      <c r="A11395" s="17">
        <v>45688</v>
      </c>
      <c r="B11395" s="22" t="s">
        <v>10</v>
      </c>
      <c r="C11395" s="22" t="s">
        <v>353</v>
      </c>
      <c r="D11395" s="22" t="s">
        <v>11743</v>
      </c>
      <c r="E11395" s="22" t="s">
        <v>58</v>
      </c>
      <c r="F11395" s="22" t="s">
        <v>168</v>
      </c>
      <c r="G11395" s="9">
        <v>122</v>
      </c>
      <c r="H11395" s="22" t="s">
        <v>15</v>
      </c>
      <c r="I11395" s="28">
        <v>0.01</v>
      </c>
      <c r="J11395" s="28">
        <v>0.98</v>
      </c>
      <c r="K11395" s="40"/>
      <c r="L11395" s="40"/>
    </row>
    <row r="11396" spans="1:12">
      <c r="A11396" s="17">
        <v>45688</v>
      </c>
      <c r="B11396" s="22" t="s">
        <v>10</v>
      </c>
      <c r="C11396" s="22" t="s">
        <v>345</v>
      </c>
      <c r="D11396" s="22" t="s">
        <v>11744</v>
      </c>
      <c r="E11396" s="22" t="s">
        <v>58</v>
      </c>
      <c r="F11396" s="22" t="s">
        <v>168</v>
      </c>
      <c r="G11396" s="9">
        <v>18850</v>
      </c>
      <c r="H11396" s="22" t="s">
        <v>15</v>
      </c>
      <c r="I11396" s="28">
        <v>0.01</v>
      </c>
      <c r="J11396" s="28">
        <v>150.80000000000001</v>
      </c>
      <c r="K11396" s="40"/>
      <c r="L11396" s="40"/>
    </row>
    <row r="11397" spans="1:12">
      <c r="A11397" s="17">
        <v>45688</v>
      </c>
      <c r="B11397" s="22" t="s">
        <v>10</v>
      </c>
      <c r="C11397" s="22" t="s">
        <v>468</v>
      </c>
      <c r="D11397" s="22" t="s">
        <v>11745</v>
      </c>
      <c r="E11397" s="22" t="s">
        <v>58</v>
      </c>
      <c r="F11397" s="22" t="s">
        <v>268</v>
      </c>
      <c r="G11397" s="9">
        <v>22904</v>
      </c>
      <c r="H11397" s="22" t="s">
        <v>15</v>
      </c>
      <c r="I11397" s="28">
        <v>0.34</v>
      </c>
      <c r="J11397" s="28">
        <v>7817.14</v>
      </c>
      <c r="K11397" s="40"/>
      <c r="L11397" s="40"/>
    </row>
    <row r="11398" spans="1:12">
      <c r="A11398" s="17">
        <v>45688</v>
      </c>
      <c r="B11398" s="22" t="s">
        <v>10</v>
      </c>
      <c r="C11398" s="22" t="s">
        <v>6614</v>
      </c>
      <c r="D11398" s="22" t="s">
        <v>11746</v>
      </c>
      <c r="E11398" s="22" t="s">
        <v>141</v>
      </c>
      <c r="F11398" s="22" t="s">
        <v>141</v>
      </c>
      <c r="G11398" s="9">
        <v>11.2165</v>
      </c>
      <c r="H11398" s="22" t="s">
        <v>41</v>
      </c>
      <c r="I11398" s="28">
        <v>0</v>
      </c>
      <c r="J11398" s="28">
        <v>0</v>
      </c>
      <c r="K11398" s="40"/>
      <c r="L11398" s="40"/>
    </row>
    <row r="11399" spans="1:12">
      <c r="A11399" s="17">
        <v>45688</v>
      </c>
      <c r="B11399" s="22" t="s">
        <v>10</v>
      </c>
      <c r="C11399" s="22" t="s">
        <v>6614</v>
      </c>
      <c r="D11399" s="22" t="s">
        <v>11747</v>
      </c>
      <c r="E11399" s="22" t="s">
        <v>141</v>
      </c>
      <c r="F11399" s="22" t="s">
        <v>141</v>
      </c>
      <c r="G11399" s="9">
        <v>41</v>
      </c>
      <c r="H11399" s="22" t="s">
        <v>41</v>
      </c>
      <c r="I11399" s="28">
        <v>0</v>
      </c>
      <c r="J11399" s="28">
        <v>0</v>
      </c>
      <c r="K11399" s="40"/>
      <c r="L11399" s="40"/>
    </row>
    <row r="11400" spans="1:12">
      <c r="A11400" s="17">
        <v>45688</v>
      </c>
      <c r="B11400" s="22" t="s">
        <v>10</v>
      </c>
      <c r="C11400" s="22" t="s">
        <v>5338</v>
      </c>
      <c r="D11400" s="22" t="s">
        <v>11748</v>
      </c>
      <c r="E11400" s="22" t="s">
        <v>58</v>
      </c>
      <c r="F11400" s="22" t="s">
        <v>268</v>
      </c>
      <c r="G11400" s="9">
        <v>2550</v>
      </c>
      <c r="H11400" s="22" t="s">
        <v>15</v>
      </c>
      <c r="I11400" s="28">
        <v>0.35</v>
      </c>
      <c r="J11400" s="28">
        <v>892.5</v>
      </c>
      <c r="K11400" s="40"/>
      <c r="L11400" s="40"/>
    </row>
    <row r="11401" spans="1:12">
      <c r="A11401" s="17">
        <v>45688</v>
      </c>
      <c r="B11401" s="22" t="s">
        <v>10</v>
      </c>
      <c r="C11401" s="22" t="s">
        <v>288</v>
      </c>
      <c r="D11401" s="22" t="s">
        <v>11749</v>
      </c>
      <c r="E11401" s="22" t="s">
        <v>58</v>
      </c>
      <c r="F11401" s="22" t="s">
        <v>268</v>
      </c>
      <c r="G11401" s="9">
        <v>10102</v>
      </c>
      <c r="H11401" s="22" t="s">
        <v>15</v>
      </c>
      <c r="I11401" s="28">
        <v>0.35</v>
      </c>
      <c r="J11401" s="28">
        <v>3535.7</v>
      </c>
      <c r="K11401" s="40"/>
      <c r="L11401" s="40"/>
    </row>
    <row r="11402" spans="1:12">
      <c r="A11402" s="17">
        <v>45688</v>
      </c>
      <c r="B11402" s="22" t="s">
        <v>10</v>
      </c>
      <c r="C11402" s="22" t="s">
        <v>292</v>
      </c>
      <c r="D11402" s="22" t="s">
        <v>11750</v>
      </c>
      <c r="E11402" s="22" t="s">
        <v>58</v>
      </c>
      <c r="F11402" s="22" t="s">
        <v>268</v>
      </c>
      <c r="G11402" s="9">
        <v>15400</v>
      </c>
      <c r="H11402" s="22" t="s">
        <v>15</v>
      </c>
      <c r="I11402" s="28">
        <v>0.35</v>
      </c>
      <c r="J11402" s="28">
        <v>5390</v>
      </c>
      <c r="K11402" s="40"/>
      <c r="L11402" s="40"/>
    </row>
    <row r="11403" spans="1:12">
      <c r="A11403" s="17">
        <v>45688</v>
      </c>
      <c r="B11403" s="22" t="s">
        <v>10</v>
      </c>
      <c r="C11403" s="22" t="s">
        <v>5335</v>
      </c>
      <c r="D11403" s="22" t="s">
        <v>11751</v>
      </c>
      <c r="E11403" s="22" t="s">
        <v>58</v>
      </c>
      <c r="F11403" s="22" t="s">
        <v>268</v>
      </c>
      <c r="G11403" s="9">
        <v>10200</v>
      </c>
      <c r="H11403" s="22" t="s">
        <v>15</v>
      </c>
      <c r="I11403" s="28">
        <v>0.35</v>
      </c>
      <c r="J11403" s="28">
        <v>3570</v>
      </c>
      <c r="K11403" s="40"/>
      <c r="L11403" s="40"/>
    </row>
    <row r="11404" spans="1:12">
      <c r="A11404" s="17">
        <v>45688</v>
      </c>
      <c r="B11404" s="22" t="s">
        <v>10</v>
      </c>
      <c r="C11404" s="22" t="s">
        <v>474</v>
      </c>
      <c r="D11404" s="22" t="s">
        <v>11752</v>
      </c>
      <c r="E11404" s="22" t="s">
        <v>58</v>
      </c>
      <c r="F11404" s="22" t="s">
        <v>268</v>
      </c>
      <c r="G11404" s="9">
        <v>17500</v>
      </c>
      <c r="H11404" s="22" t="s">
        <v>15</v>
      </c>
      <c r="I11404" s="28">
        <v>0.35</v>
      </c>
      <c r="J11404" s="28">
        <v>6125</v>
      </c>
      <c r="K11404" s="40"/>
      <c r="L11404" s="40"/>
    </row>
    <row r="11405" spans="1:12">
      <c r="A11405" s="17">
        <v>45688</v>
      </c>
      <c r="B11405" s="22" t="s">
        <v>10</v>
      </c>
      <c r="C11405" s="22" t="s">
        <v>474</v>
      </c>
      <c r="D11405" s="22" t="s">
        <v>11753</v>
      </c>
      <c r="E11405" s="22" t="s">
        <v>58</v>
      </c>
      <c r="F11405" s="22" t="s">
        <v>268</v>
      </c>
      <c r="G11405" s="9">
        <v>65</v>
      </c>
      <c r="H11405" s="22" t="s">
        <v>15</v>
      </c>
      <c r="I11405" s="28">
        <v>0.35</v>
      </c>
      <c r="J11405" s="28">
        <v>22.75</v>
      </c>
      <c r="K11405" s="40"/>
      <c r="L11405" s="40"/>
    </row>
    <row r="11406" spans="1:12">
      <c r="A11406" s="17">
        <v>45688</v>
      </c>
      <c r="B11406" s="22" t="s">
        <v>10</v>
      </c>
      <c r="C11406" s="22" t="s">
        <v>474</v>
      </c>
      <c r="D11406" s="22" t="s">
        <v>11754</v>
      </c>
      <c r="E11406" s="22" t="s">
        <v>58</v>
      </c>
      <c r="F11406" s="22" t="s">
        <v>268</v>
      </c>
      <c r="G11406" s="9">
        <v>24000</v>
      </c>
      <c r="H11406" s="22" t="s">
        <v>15</v>
      </c>
      <c r="I11406" s="28">
        <v>0.35</v>
      </c>
      <c r="J11406" s="28">
        <v>8400</v>
      </c>
      <c r="K11406" s="40"/>
      <c r="L11406" s="40"/>
    </row>
    <row r="11407" spans="1:12">
      <c r="A11407" s="17">
        <v>45688</v>
      </c>
      <c r="B11407" s="22" t="s">
        <v>10</v>
      </c>
      <c r="C11407" s="22" t="s">
        <v>474</v>
      </c>
      <c r="D11407" s="22" t="s">
        <v>11755</v>
      </c>
      <c r="E11407" s="22" t="s">
        <v>58</v>
      </c>
      <c r="F11407" s="22" t="s">
        <v>268</v>
      </c>
      <c r="G11407" s="9">
        <v>4737</v>
      </c>
      <c r="H11407" s="22" t="s">
        <v>15</v>
      </c>
      <c r="I11407" s="28">
        <v>0.35</v>
      </c>
      <c r="J11407" s="28">
        <v>1657.95</v>
      </c>
      <c r="K11407" s="40"/>
      <c r="L11407" s="40"/>
    </row>
    <row r="11408" spans="1:12">
      <c r="A11408" s="17">
        <v>45688</v>
      </c>
      <c r="B11408" s="22" t="s">
        <v>10</v>
      </c>
      <c r="C11408" s="22" t="s">
        <v>282</v>
      </c>
      <c r="D11408" s="22" t="s">
        <v>11756</v>
      </c>
      <c r="E11408" s="22" t="s">
        <v>58</v>
      </c>
      <c r="F11408" s="22" t="s">
        <v>168</v>
      </c>
      <c r="G11408" s="9">
        <v>214386</v>
      </c>
      <c r="H11408" s="22" t="s">
        <v>15</v>
      </c>
      <c r="I11408" s="28">
        <v>0.01</v>
      </c>
      <c r="J11408" s="28">
        <v>2143.86</v>
      </c>
      <c r="K11408" s="40"/>
      <c r="L11408" s="40"/>
    </row>
    <row r="11409" spans="1:12">
      <c r="A11409" s="17">
        <v>45688</v>
      </c>
      <c r="B11409" s="22" t="s">
        <v>10</v>
      </c>
      <c r="C11409" s="22" t="s">
        <v>282</v>
      </c>
      <c r="D11409" s="22" t="s">
        <v>11757</v>
      </c>
      <c r="E11409" s="22" t="s">
        <v>58</v>
      </c>
      <c r="F11409" s="22" t="s">
        <v>168</v>
      </c>
      <c r="G11409" s="9">
        <v>105591</v>
      </c>
      <c r="H11409" s="22" t="s">
        <v>15</v>
      </c>
      <c r="I11409" s="28">
        <v>0.01</v>
      </c>
      <c r="J11409" s="28">
        <v>1055.9100000000001</v>
      </c>
      <c r="K11409" s="40"/>
      <c r="L11409" s="40"/>
    </row>
    <row r="11410" spans="1:12">
      <c r="A11410" s="17">
        <v>45688</v>
      </c>
      <c r="B11410" s="22" t="s">
        <v>10</v>
      </c>
      <c r="C11410" s="22" t="s">
        <v>282</v>
      </c>
      <c r="D11410" s="22" t="s">
        <v>11758</v>
      </c>
      <c r="E11410" s="22" t="s">
        <v>58</v>
      </c>
      <c r="F11410" s="22" t="s">
        <v>168</v>
      </c>
      <c r="G11410" s="9">
        <v>564784</v>
      </c>
      <c r="H11410" s="22" t="s">
        <v>15</v>
      </c>
      <c r="I11410" s="28">
        <v>0.01</v>
      </c>
      <c r="J11410" s="28">
        <v>5647.84</v>
      </c>
      <c r="K11410" s="40"/>
      <c r="L11410" s="40"/>
    </row>
    <row r="11411" spans="1:12">
      <c r="A11411" s="17">
        <v>45688</v>
      </c>
      <c r="B11411" s="22" t="s">
        <v>10</v>
      </c>
      <c r="C11411" s="22" t="s">
        <v>300</v>
      </c>
      <c r="D11411" s="22" t="s">
        <v>11759</v>
      </c>
      <c r="E11411" s="22" t="s">
        <v>58</v>
      </c>
      <c r="F11411" s="22" t="s">
        <v>268</v>
      </c>
      <c r="G11411" s="9">
        <v>11824</v>
      </c>
      <c r="H11411" s="22" t="s">
        <v>15</v>
      </c>
      <c r="I11411" s="28">
        <v>0.35</v>
      </c>
      <c r="J11411" s="28">
        <v>4138.3999999999996</v>
      </c>
      <c r="K11411" s="40"/>
      <c r="L11411" s="40"/>
    </row>
    <row r="11412" spans="1:12">
      <c r="A11412" s="17">
        <v>45688</v>
      </c>
      <c r="B11412" s="22" t="s">
        <v>10</v>
      </c>
      <c r="C11412" s="22" t="s">
        <v>371</v>
      </c>
      <c r="D11412" s="22" t="s">
        <v>11760</v>
      </c>
      <c r="E11412" s="22" t="s">
        <v>58</v>
      </c>
      <c r="F11412" s="22" t="s">
        <v>168</v>
      </c>
      <c r="G11412" s="9">
        <v>41344</v>
      </c>
      <c r="H11412" s="22" t="s">
        <v>15</v>
      </c>
      <c r="I11412" s="28">
        <v>0.01</v>
      </c>
      <c r="J11412" s="28">
        <v>413.44</v>
      </c>
      <c r="K11412" s="40"/>
      <c r="L11412" s="40"/>
    </row>
    <row r="11413" spans="1:12">
      <c r="A11413" s="17">
        <v>45688</v>
      </c>
      <c r="B11413" s="22" t="s">
        <v>10</v>
      </c>
      <c r="C11413" s="22" t="s">
        <v>371</v>
      </c>
      <c r="D11413" s="22" t="s">
        <v>11761</v>
      </c>
      <c r="E11413" s="22" t="s">
        <v>58</v>
      </c>
      <c r="F11413" s="22" t="s">
        <v>168</v>
      </c>
      <c r="G11413" s="9">
        <v>55442</v>
      </c>
      <c r="H11413" s="22" t="s">
        <v>15</v>
      </c>
      <c r="I11413" s="28">
        <v>0.01</v>
      </c>
      <c r="J11413" s="28">
        <v>554.41999999999996</v>
      </c>
      <c r="K11413" s="40"/>
      <c r="L11413" s="40"/>
    </row>
    <row r="11414" spans="1:12">
      <c r="A11414" s="17">
        <v>45688</v>
      </c>
      <c r="B11414" s="22" t="s">
        <v>10</v>
      </c>
      <c r="C11414" s="22" t="s">
        <v>7102</v>
      </c>
      <c r="D11414" s="22" t="s">
        <v>11762</v>
      </c>
      <c r="E11414" s="22" t="s">
        <v>141</v>
      </c>
      <c r="F11414" s="22" t="s">
        <v>141</v>
      </c>
      <c r="G11414" s="9">
        <v>38</v>
      </c>
      <c r="H11414" s="22" t="s">
        <v>41</v>
      </c>
      <c r="I11414" s="28">
        <v>0</v>
      </c>
      <c r="J11414" s="28">
        <v>0</v>
      </c>
      <c r="K11414" s="40"/>
      <c r="L11414" s="40"/>
    </row>
    <row r="11415" spans="1:12">
      <c r="A11415" s="17">
        <v>45688</v>
      </c>
      <c r="B11415" s="22" t="s">
        <v>10</v>
      </c>
      <c r="C11415" s="22" t="s">
        <v>300</v>
      </c>
      <c r="D11415" s="22" t="s">
        <v>11763</v>
      </c>
      <c r="E11415" s="22" t="s">
        <v>58</v>
      </c>
      <c r="F11415" s="22" t="s">
        <v>268</v>
      </c>
      <c r="G11415" s="9">
        <v>1189</v>
      </c>
      <c r="H11415" s="22" t="s">
        <v>15</v>
      </c>
      <c r="I11415" s="28">
        <v>0.35</v>
      </c>
      <c r="J11415" s="28">
        <v>416.15</v>
      </c>
      <c r="K11415" s="40"/>
      <c r="L11415" s="40"/>
    </row>
    <row r="11416" spans="1:12">
      <c r="A11416" s="17">
        <v>45688</v>
      </c>
      <c r="B11416" s="22" t="s">
        <v>10</v>
      </c>
      <c r="C11416" s="22" t="s">
        <v>371</v>
      </c>
      <c r="D11416" s="22" t="s">
        <v>11764</v>
      </c>
      <c r="E11416" s="22" t="s">
        <v>58</v>
      </c>
      <c r="F11416" s="22" t="s">
        <v>168</v>
      </c>
      <c r="G11416" s="9">
        <v>203714</v>
      </c>
      <c r="H11416" s="22" t="s">
        <v>15</v>
      </c>
      <c r="I11416" s="28">
        <v>0.01</v>
      </c>
      <c r="J11416" s="28">
        <v>2037.14</v>
      </c>
      <c r="K11416" s="40"/>
      <c r="L11416" s="40"/>
    </row>
    <row r="11417" spans="1:12">
      <c r="A11417" s="17">
        <v>45688</v>
      </c>
      <c r="B11417" s="22" t="s">
        <v>10</v>
      </c>
      <c r="C11417" s="22" t="s">
        <v>371</v>
      </c>
      <c r="D11417" s="22" t="s">
        <v>11765</v>
      </c>
      <c r="E11417" s="22" t="s">
        <v>58</v>
      </c>
      <c r="F11417" s="22" t="s">
        <v>168</v>
      </c>
      <c r="G11417" s="9">
        <v>100618</v>
      </c>
      <c r="H11417" s="22" t="s">
        <v>15</v>
      </c>
      <c r="I11417" s="28">
        <v>0.01</v>
      </c>
      <c r="J11417" s="28">
        <v>1006.18</v>
      </c>
      <c r="K11417" s="40"/>
      <c r="L11417" s="40"/>
    </row>
    <row r="11418" spans="1:12">
      <c r="A11418" s="17">
        <v>45688</v>
      </c>
      <c r="B11418" s="22" t="s">
        <v>10</v>
      </c>
      <c r="C11418" s="22" t="s">
        <v>367</v>
      </c>
      <c r="D11418" s="22" t="s">
        <v>11766</v>
      </c>
      <c r="E11418" s="22" t="s">
        <v>58</v>
      </c>
      <c r="F11418" s="22" t="s">
        <v>168</v>
      </c>
      <c r="G11418" s="9">
        <v>50195</v>
      </c>
      <c r="H11418" s="22" t="s">
        <v>15</v>
      </c>
      <c r="I11418" s="28">
        <v>0.01</v>
      </c>
      <c r="J11418" s="28">
        <v>501.95</v>
      </c>
      <c r="K11418" s="40"/>
      <c r="L11418" s="40"/>
    </row>
    <row r="11419" spans="1:12">
      <c r="A11419" s="17">
        <v>45688</v>
      </c>
      <c r="B11419" s="22" t="s">
        <v>10</v>
      </c>
      <c r="C11419" s="22" t="s">
        <v>367</v>
      </c>
      <c r="D11419" s="22" t="s">
        <v>11767</v>
      </c>
      <c r="E11419" s="22" t="s">
        <v>58</v>
      </c>
      <c r="F11419" s="22" t="s">
        <v>168</v>
      </c>
      <c r="G11419" s="9">
        <v>69995</v>
      </c>
      <c r="H11419" s="22" t="s">
        <v>15</v>
      </c>
      <c r="I11419" s="28">
        <v>0.01</v>
      </c>
      <c r="J11419" s="28">
        <v>699.95</v>
      </c>
      <c r="K11419" s="40"/>
      <c r="L11419" s="40"/>
    </row>
    <row r="11420" spans="1:12">
      <c r="A11420" s="17">
        <v>45688</v>
      </c>
      <c r="B11420" s="22" t="s">
        <v>10</v>
      </c>
      <c r="C11420" s="22" t="s">
        <v>303</v>
      </c>
      <c r="D11420" s="22" t="s">
        <v>11768</v>
      </c>
      <c r="E11420" s="22" t="s">
        <v>58</v>
      </c>
      <c r="F11420" s="22" t="s">
        <v>268</v>
      </c>
      <c r="G11420" s="9">
        <v>9430</v>
      </c>
      <c r="H11420" s="22" t="s">
        <v>15</v>
      </c>
      <c r="I11420" s="28">
        <v>0.35</v>
      </c>
      <c r="J11420" s="28">
        <v>3300.5</v>
      </c>
      <c r="K11420" s="40"/>
      <c r="L11420" s="40"/>
    </row>
    <row r="11421" spans="1:12">
      <c r="A11421" s="17">
        <v>45688</v>
      </c>
      <c r="B11421" s="22" t="s">
        <v>10</v>
      </c>
      <c r="C11421" s="22" t="s">
        <v>360</v>
      </c>
      <c r="D11421" s="22" t="s">
        <v>11769</v>
      </c>
      <c r="E11421" s="22" t="s">
        <v>58</v>
      </c>
      <c r="F11421" s="22" t="s">
        <v>168</v>
      </c>
      <c r="G11421" s="9">
        <v>94602</v>
      </c>
      <c r="H11421" s="22" t="s">
        <v>15</v>
      </c>
      <c r="I11421" s="28">
        <v>0.01</v>
      </c>
      <c r="J11421" s="28">
        <v>946.02</v>
      </c>
      <c r="K11421" s="40"/>
      <c r="L11421" s="40"/>
    </row>
    <row r="11422" spans="1:12">
      <c r="A11422" s="17">
        <v>45688</v>
      </c>
      <c r="B11422" s="22" t="s">
        <v>10</v>
      </c>
      <c r="C11422" s="22" t="s">
        <v>484</v>
      </c>
      <c r="D11422" s="22" t="s">
        <v>11770</v>
      </c>
      <c r="E11422" s="22" t="s">
        <v>58</v>
      </c>
      <c r="F11422" s="22" t="s">
        <v>58</v>
      </c>
      <c r="G11422" s="9">
        <v>2883.9167000000002</v>
      </c>
      <c r="H11422" s="22" t="s">
        <v>15</v>
      </c>
      <c r="I11422" s="28">
        <v>0.56000000000000005</v>
      </c>
      <c r="J11422" s="28">
        <v>1622.2</v>
      </c>
      <c r="K11422" s="40"/>
      <c r="L11422" s="40"/>
    </row>
    <row r="11423" spans="1:12">
      <c r="A11423" s="17">
        <v>45688</v>
      </c>
      <c r="B11423" s="22" t="s">
        <v>10</v>
      </c>
      <c r="C11423" s="22" t="s">
        <v>360</v>
      </c>
      <c r="D11423" s="22" t="s">
        <v>11771</v>
      </c>
      <c r="E11423" s="22" t="s">
        <v>58</v>
      </c>
      <c r="F11423" s="22" t="s">
        <v>168</v>
      </c>
      <c r="G11423" s="9">
        <v>52437</v>
      </c>
      <c r="H11423" s="22" t="s">
        <v>15</v>
      </c>
      <c r="I11423" s="28">
        <v>0.01</v>
      </c>
      <c r="J11423" s="28">
        <v>524.37</v>
      </c>
      <c r="K11423" s="40"/>
      <c r="L11423" s="40"/>
    </row>
    <row r="11424" spans="1:12">
      <c r="A11424" s="17">
        <v>45688</v>
      </c>
      <c r="B11424" s="22" t="s">
        <v>10</v>
      </c>
      <c r="C11424" s="22" t="s">
        <v>360</v>
      </c>
      <c r="D11424" s="22" t="s">
        <v>11772</v>
      </c>
      <c r="E11424" s="22" t="s">
        <v>58</v>
      </c>
      <c r="F11424" s="22" t="s">
        <v>168</v>
      </c>
      <c r="G11424" s="9">
        <v>61010</v>
      </c>
      <c r="H11424" s="22" t="s">
        <v>15</v>
      </c>
      <c r="I11424" s="28">
        <v>0.01</v>
      </c>
      <c r="J11424" s="28">
        <v>610.1</v>
      </c>
      <c r="K11424" s="40"/>
      <c r="L11424" s="40"/>
    </row>
    <row r="11425" spans="1:12">
      <c r="A11425" s="17">
        <v>45688</v>
      </c>
      <c r="B11425" s="22" t="s">
        <v>10</v>
      </c>
      <c r="C11425" s="22" t="s">
        <v>8593</v>
      </c>
      <c r="D11425" s="22" t="s">
        <v>11773</v>
      </c>
      <c r="E11425" s="22" t="s">
        <v>141</v>
      </c>
      <c r="F11425" s="22" t="s">
        <v>141</v>
      </c>
      <c r="G11425" s="9">
        <v>41</v>
      </c>
      <c r="H11425" s="22" t="s">
        <v>41</v>
      </c>
      <c r="I11425" s="28">
        <v>0</v>
      </c>
      <c r="J11425" s="28">
        <v>0</v>
      </c>
      <c r="K11425" s="40"/>
      <c r="L11425" s="40"/>
    </row>
    <row r="11426" spans="1:12">
      <c r="A11426" s="17">
        <v>45688</v>
      </c>
      <c r="B11426" s="22" t="s">
        <v>10</v>
      </c>
      <c r="C11426" s="22" t="s">
        <v>360</v>
      </c>
      <c r="D11426" s="22" t="s">
        <v>11774</v>
      </c>
      <c r="E11426" s="22" t="s">
        <v>58</v>
      </c>
      <c r="F11426" s="22" t="s">
        <v>168</v>
      </c>
      <c r="G11426" s="9">
        <v>386735</v>
      </c>
      <c r="H11426" s="22" t="s">
        <v>15</v>
      </c>
      <c r="I11426" s="28">
        <v>0.01</v>
      </c>
      <c r="J11426" s="28">
        <v>3867.35</v>
      </c>
      <c r="K11426" s="40"/>
      <c r="L11426" s="40"/>
    </row>
    <row r="11427" spans="1:12">
      <c r="A11427" s="17">
        <v>45688</v>
      </c>
      <c r="B11427" s="22" t="s">
        <v>10</v>
      </c>
      <c r="C11427" s="22" t="s">
        <v>63</v>
      </c>
      <c r="D11427" s="22" t="s">
        <v>11775</v>
      </c>
      <c r="E11427" s="22" t="s">
        <v>65</v>
      </c>
      <c r="F11427" s="22" t="s">
        <v>66</v>
      </c>
      <c r="G11427" s="9">
        <v>307</v>
      </c>
      <c r="H11427" s="22" t="s">
        <v>15</v>
      </c>
      <c r="I11427" s="28">
        <v>78.260000000000005</v>
      </c>
      <c r="J11427" s="28">
        <v>24025.82</v>
      </c>
      <c r="K11427" s="40"/>
      <c r="L11427" s="40"/>
    </row>
    <row r="11428" spans="1:12">
      <c r="A11428" s="17">
        <v>45688</v>
      </c>
      <c r="B11428" s="22" t="s">
        <v>10</v>
      </c>
      <c r="C11428" s="22" t="s">
        <v>308</v>
      </c>
      <c r="D11428" s="22" t="s">
        <v>11776</v>
      </c>
      <c r="E11428" s="22" t="s">
        <v>58</v>
      </c>
      <c r="F11428" s="22" t="s">
        <v>168</v>
      </c>
      <c r="G11428" s="9">
        <v>47011</v>
      </c>
      <c r="H11428" s="22" t="s">
        <v>15</v>
      </c>
      <c r="I11428" s="28">
        <v>0.01</v>
      </c>
      <c r="J11428" s="28">
        <v>470.11</v>
      </c>
      <c r="K11428" s="40"/>
      <c r="L11428" s="40"/>
    </row>
    <row r="11429" spans="1:12">
      <c r="A11429" s="17">
        <v>45688</v>
      </c>
      <c r="B11429" s="22" t="s">
        <v>10</v>
      </c>
      <c r="C11429" s="22" t="s">
        <v>337</v>
      </c>
      <c r="D11429" s="22" t="s">
        <v>11777</v>
      </c>
      <c r="E11429" s="22" t="s">
        <v>58</v>
      </c>
      <c r="F11429" s="22" t="s">
        <v>168</v>
      </c>
      <c r="G11429" s="9">
        <v>52117</v>
      </c>
      <c r="H11429" s="22" t="s">
        <v>15</v>
      </c>
      <c r="I11429" s="28">
        <v>0.01</v>
      </c>
      <c r="J11429" s="28">
        <v>521.16999999999996</v>
      </c>
      <c r="K11429" s="40"/>
      <c r="L11429" s="40"/>
    </row>
    <row r="11430" spans="1:12">
      <c r="A11430" s="17">
        <v>45688</v>
      </c>
      <c r="B11430" s="22" t="s">
        <v>10</v>
      </c>
      <c r="C11430" s="22" t="s">
        <v>63</v>
      </c>
      <c r="D11430" s="22" t="s">
        <v>11778</v>
      </c>
      <c r="E11430" s="22" t="s">
        <v>65</v>
      </c>
      <c r="F11430" s="22" t="s">
        <v>66</v>
      </c>
      <c r="G11430" s="9">
        <v>47</v>
      </c>
      <c r="H11430" s="22" t="s">
        <v>15</v>
      </c>
      <c r="I11430" s="28">
        <v>69.930000000000007</v>
      </c>
      <c r="J11430" s="28">
        <v>3286.92</v>
      </c>
      <c r="K11430" s="40"/>
      <c r="L11430" s="40"/>
    </row>
    <row r="11431" spans="1:12">
      <c r="A11431" s="17">
        <v>45688</v>
      </c>
      <c r="B11431" s="22" t="s">
        <v>10</v>
      </c>
      <c r="C11431" s="22" t="s">
        <v>488</v>
      </c>
      <c r="D11431" s="22" t="s">
        <v>11779</v>
      </c>
      <c r="E11431" s="22" t="s">
        <v>58</v>
      </c>
      <c r="F11431" s="22" t="s">
        <v>490</v>
      </c>
      <c r="G11431" s="9">
        <v>176000</v>
      </c>
      <c r="H11431" s="22" t="s">
        <v>15</v>
      </c>
      <c r="I11431" s="28">
        <v>0.02</v>
      </c>
      <c r="J11431" s="28">
        <v>2816</v>
      </c>
      <c r="K11431" s="40"/>
      <c r="L11431" s="40"/>
    </row>
    <row r="11432" spans="1:12">
      <c r="A11432" s="17">
        <v>45688</v>
      </c>
      <c r="B11432" s="22" t="s">
        <v>10</v>
      </c>
      <c r="C11432" s="22" t="s">
        <v>323</v>
      </c>
      <c r="D11432" s="22" t="s">
        <v>11780</v>
      </c>
      <c r="E11432" s="22" t="s">
        <v>141</v>
      </c>
      <c r="F11432" s="22" t="s">
        <v>141</v>
      </c>
      <c r="G11432" s="9">
        <v>38.35</v>
      </c>
      <c r="H11432" s="22" t="s">
        <v>41</v>
      </c>
      <c r="I11432" s="28">
        <v>0</v>
      </c>
      <c r="J11432" s="28">
        <v>0</v>
      </c>
      <c r="K11432" s="40"/>
      <c r="L11432" s="40"/>
    </row>
    <row r="11433" spans="1:12">
      <c r="A11433" s="17">
        <v>45688</v>
      </c>
      <c r="B11433" s="22" t="s">
        <v>10</v>
      </c>
      <c r="C11433" s="22" t="s">
        <v>284</v>
      </c>
      <c r="D11433" s="22" t="s">
        <v>11781</v>
      </c>
      <c r="E11433" s="22" t="s">
        <v>263</v>
      </c>
      <c r="F11433" s="22"/>
      <c r="G11433" s="9">
        <v>480</v>
      </c>
      <c r="H11433" s="22" t="s">
        <v>15</v>
      </c>
      <c r="I11433" s="28">
        <v>0</v>
      </c>
      <c r="J11433" s="28">
        <v>0</v>
      </c>
      <c r="K11433" s="40"/>
      <c r="L11433" s="40"/>
    </row>
    <row r="11434" spans="1:12">
      <c r="A11434" s="17">
        <v>45688</v>
      </c>
      <c r="B11434" s="22" t="s">
        <v>10</v>
      </c>
      <c r="C11434" s="22" t="s">
        <v>63</v>
      </c>
      <c r="D11434" s="22" t="s">
        <v>11782</v>
      </c>
      <c r="E11434" s="22" t="s">
        <v>65</v>
      </c>
      <c r="F11434" s="22" t="s">
        <v>66</v>
      </c>
      <c r="G11434" s="9">
        <v>48</v>
      </c>
      <c r="H11434" s="22" t="s">
        <v>15</v>
      </c>
      <c r="I11434" s="28">
        <v>78.260000000000005</v>
      </c>
      <c r="J11434" s="28">
        <v>3756.48</v>
      </c>
      <c r="K11434" s="40"/>
      <c r="L11434" s="40"/>
    </row>
    <row r="11435" spans="1:12">
      <c r="A11435" s="17">
        <v>45688</v>
      </c>
      <c r="B11435" s="22" t="s">
        <v>10</v>
      </c>
      <c r="C11435" s="22" t="s">
        <v>278</v>
      </c>
      <c r="D11435" s="22" t="s">
        <v>11783</v>
      </c>
      <c r="E11435" s="22" t="s">
        <v>58</v>
      </c>
      <c r="F11435" s="22" t="s">
        <v>263</v>
      </c>
      <c r="G11435" s="9">
        <v>52</v>
      </c>
      <c r="H11435" s="22" t="s">
        <v>15</v>
      </c>
      <c r="I11435" s="28">
        <v>0</v>
      </c>
      <c r="J11435" s="28">
        <v>0</v>
      </c>
      <c r="K11435" s="40"/>
      <c r="L11435" s="40"/>
    </row>
    <row r="11436" spans="1:12">
      <c r="A11436" s="17">
        <v>45688</v>
      </c>
      <c r="B11436" s="22" t="s">
        <v>10</v>
      </c>
      <c r="C11436" s="22" t="s">
        <v>63</v>
      </c>
      <c r="D11436" s="22" t="s">
        <v>11784</v>
      </c>
      <c r="E11436" s="22" t="s">
        <v>65</v>
      </c>
      <c r="F11436" s="22" t="s">
        <v>66</v>
      </c>
      <c r="G11436" s="9">
        <v>12</v>
      </c>
      <c r="H11436" s="22" t="s">
        <v>15</v>
      </c>
      <c r="I11436" s="28">
        <v>26.09</v>
      </c>
      <c r="J11436" s="28">
        <v>313.04000000000002</v>
      </c>
      <c r="K11436" s="40"/>
      <c r="L11436" s="40"/>
    </row>
    <row r="11437" spans="1:12">
      <c r="A11437" s="17">
        <v>45688</v>
      </c>
      <c r="B11437" s="22" t="s">
        <v>10</v>
      </c>
      <c r="C11437" s="22" t="s">
        <v>276</v>
      </c>
      <c r="D11437" s="22" t="s">
        <v>11785</v>
      </c>
      <c r="E11437" s="22" t="s">
        <v>58</v>
      </c>
      <c r="F11437" s="22" t="s">
        <v>263</v>
      </c>
      <c r="G11437" s="9">
        <v>47.954810000000002</v>
      </c>
      <c r="H11437" s="22" t="s">
        <v>264</v>
      </c>
      <c r="I11437" s="28">
        <v>0</v>
      </c>
      <c r="J11437" s="28">
        <v>0</v>
      </c>
      <c r="K11437" s="40"/>
      <c r="L11437" s="40"/>
    </row>
    <row r="11438" spans="1:12">
      <c r="A11438" s="17">
        <v>45688</v>
      </c>
      <c r="B11438" s="22" t="s">
        <v>10</v>
      </c>
      <c r="C11438" s="22" t="s">
        <v>488</v>
      </c>
      <c r="D11438" s="22" t="s">
        <v>11786</v>
      </c>
      <c r="E11438" s="22" t="s">
        <v>58</v>
      </c>
      <c r="F11438" s="22" t="s">
        <v>490</v>
      </c>
      <c r="G11438" s="9">
        <v>176000</v>
      </c>
      <c r="H11438" s="22" t="s">
        <v>15</v>
      </c>
      <c r="I11438" s="28">
        <v>0.02</v>
      </c>
      <c r="J11438" s="28">
        <v>2816</v>
      </c>
      <c r="K11438" s="40"/>
      <c r="L11438" s="40"/>
    </row>
    <row r="11439" spans="1:12">
      <c r="A11439" s="17">
        <v>45688</v>
      </c>
      <c r="B11439" s="22" t="s">
        <v>10</v>
      </c>
      <c r="C11439" s="22" t="s">
        <v>325</v>
      </c>
      <c r="D11439" s="22" t="s">
        <v>11787</v>
      </c>
      <c r="E11439" s="22" t="s">
        <v>58</v>
      </c>
      <c r="F11439" s="22" t="s">
        <v>268</v>
      </c>
      <c r="G11439" s="9">
        <v>50</v>
      </c>
      <c r="H11439" s="22" t="s">
        <v>15</v>
      </c>
      <c r="I11439" s="28">
        <v>0.19</v>
      </c>
      <c r="J11439" s="28">
        <v>9.25</v>
      </c>
      <c r="K11439" s="40"/>
      <c r="L11439" s="40"/>
    </row>
    <row r="11440" spans="1:12">
      <c r="A11440" s="17">
        <v>45688</v>
      </c>
      <c r="B11440" s="22" t="s">
        <v>10</v>
      </c>
      <c r="C11440" s="22" t="s">
        <v>325</v>
      </c>
      <c r="D11440" s="22" t="s">
        <v>11788</v>
      </c>
      <c r="E11440" s="22" t="s">
        <v>58</v>
      </c>
      <c r="F11440" s="22" t="s">
        <v>268</v>
      </c>
      <c r="G11440" s="9">
        <v>37074</v>
      </c>
      <c r="H11440" s="22" t="s">
        <v>15</v>
      </c>
      <c r="I11440" s="28">
        <v>0.19</v>
      </c>
      <c r="J11440" s="28">
        <v>6858.69</v>
      </c>
      <c r="K11440" s="40"/>
      <c r="L11440" s="40"/>
    </row>
    <row r="11441" spans="1:12">
      <c r="A11441" s="17">
        <v>45688</v>
      </c>
      <c r="B11441" s="22" t="s">
        <v>10</v>
      </c>
      <c r="C11441" s="22" t="s">
        <v>5528</v>
      </c>
      <c r="D11441" s="22" t="s">
        <v>11789</v>
      </c>
      <c r="E11441" s="22" t="s">
        <v>58</v>
      </c>
      <c r="F11441" s="22" t="s">
        <v>268</v>
      </c>
      <c r="G11441" s="9">
        <v>3094</v>
      </c>
      <c r="H11441" s="22" t="s">
        <v>15</v>
      </c>
      <c r="I11441" s="28">
        <v>0.35</v>
      </c>
      <c r="J11441" s="28">
        <v>1082.9000000000001</v>
      </c>
      <c r="K11441" s="40"/>
      <c r="L11441" s="40"/>
    </row>
    <row r="11442" spans="1:12">
      <c r="A11442" s="17">
        <v>45688</v>
      </c>
      <c r="B11442" s="22" t="s">
        <v>10</v>
      </c>
      <c r="C11442" s="22" t="s">
        <v>498</v>
      </c>
      <c r="D11442" s="22" t="s">
        <v>11790</v>
      </c>
      <c r="E11442" s="22" t="s">
        <v>58</v>
      </c>
      <c r="F11442" s="22" t="s">
        <v>268</v>
      </c>
      <c r="G11442" s="9">
        <v>3980</v>
      </c>
      <c r="H11442" s="22" t="s">
        <v>15</v>
      </c>
      <c r="I11442" s="28">
        <v>0.19</v>
      </c>
      <c r="J11442" s="28">
        <v>736.3</v>
      </c>
      <c r="K11442" s="40"/>
      <c r="L11442" s="40"/>
    </row>
    <row r="11443" spans="1:12">
      <c r="A11443" s="17">
        <v>45688</v>
      </c>
      <c r="B11443" s="22" t="s">
        <v>10</v>
      </c>
      <c r="C11443" s="22" t="s">
        <v>343</v>
      </c>
      <c r="D11443" s="22" t="s">
        <v>11791</v>
      </c>
      <c r="E11443" s="22" t="s">
        <v>58</v>
      </c>
      <c r="F11443" s="22" t="s">
        <v>268</v>
      </c>
      <c r="G11443" s="9">
        <v>16964</v>
      </c>
      <c r="H11443" s="22" t="s">
        <v>15</v>
      </c>
      <c r="I11443" s="28">
        <v>0.19</v>
      </c>
      <c r="J11443" s="28">
        <v>3138.34</v>
      </c>
      <c r="K11443" s="40"/>
      <c r="L11443" s="40"/>
    </row>
    <row r="11444" spans="1:12">
      <c r="A11444" s="17">
        <v>45688</v>
      </c>
      <c r="B11444" s="22" t="s">
        <v>10</v>
      </c>
      <c r="C11444" s="22" t="s">
        <v>347</v>
      </c>
      <c r="D11444" s="22" t="s">
        <v>11792</v>
      </c>
      <c r="E11444" s="22" t="s">
        <v>58</v>
      </c>
      <c r="F11444" s="22" t="s">
        <v>268</v>
      </c>
      <c r="G11444" s="9">
        <v>12851</v>
      </c>
      <c r="H11444" s="22" t="s">
        <v>15</v>
      </c>
      <c r="I11444" s="28">
        <v>0.19</v>
      </c>
      <c r="J11444" s="28">
        <v>2377.44</v>
      </c>
      <c r="K11444" s="40"/>
      <c r="L11444" s="40"/>
    </row>
    <row r="11445" spans="1:12">
      <c r="A11445" s="17">
        <v>45688</v>
      </c>
      <c r="B11445" s="22" t="s">
        <v>10</v>
      </c>
      <c r="C11445" s="22" t="s">
        <v>351</v>
      </c>
      <c r="D11445" s="22" t="s">
        <v>11793</v>
      </c>
      <c r="E11445" s="22" t="s">
        <v>58</v>
      </c>
      <c r="F11445" s="22" t="s">
        <v>268</v>
      </c>
      <c r="G11445" s="9">
        <v>2000</v>
      </c>
      <c r="H11445" s="22" t="s">
        <v>15</v>
      </c>
      <c r="I11445" s="28">
        <v>0.35</v>
      </c>
      <c r="J11445" s="28">
        <v>700</v>
      </c>
      <c r="K11445" s="40"/>
      <c r="L11445" s="40"/>
    </row>
    <row r="11446" spans="1:12">
      <c r="A11446" s="17">
        <v>45688</v>
      </c>
      <c r="B11446" s="22" t="s">
        <v>10</v>
      </c>
      <c r="C11446" s="22" t="s">
        <v>351</v>
      </c>
      <c r="D11446" s="22" t="s">
        <v>11794</v>
      </c>
      <c r="E11446" s="22" t="s">
        <v>58</v>
      </c>
      <c r="F11446" s="22" t="s">
        <v>268</v>
      </c>
      <c r="G11446" s="9">
        <v>4100</v>
      </c>
      <c r="H11446" s="22" t="s">
        <v>15</v>
      </c>
      <c r="I11446" s="28">
        <v>0.35</v>
      </c>
      <c r="J11446" s="28">
        <v>1435</v>
      </c>
      <c r="K11446" s="40"/>
      <c r="L11446" s="40"/>
    </row>
    <row r="11447" spans="1:12">
      <c r="A11447" s="17">
        <v>45688</v>
      </c>
      <c r="B11447" s="22" t="s">
        <v>10</v>
      </c>
      <c r="C11447" s="22" t="s">
        <v>351</v>
      </c>
      <c r="D11447" s="22" t="s">
        <v>11795</v>
      </c>
      <c r="E11447" s="22" t="s">
        <v>58</v>
      </c>
      <c r="F11447" s="22" t="s">
        <v>268</v>
      </c>
      <c r="G11447" s="9">
        <v>1400</v>
      </c>
      <c r="H11447" s="22" t="s">
        <v>15</v>
      </c>
      <c r="I11447" s="28">
        <v>0.35</v>
      </c>
      <c r="J11447" s="28">
        <v>490</v>
      </c>
      <c r="K11447" s="40"/>
      <c r="L11447" s="40"/>
    </row>
    <row r="11448" spans="1:12">
      <c r="A11448" s="17">
        <v>45688</v>
      </c>
      <c r="B11448" s="22" t="s">
        <v>10</v>
      </c>
      <c r="C11448" s="22" t="s">
        <v>351</v>
      </c>
      <c r="D11448" s="22" t="s">
        <v>11796</v>
      </c>
      <c r="E11448" s="22" t="s">
        <v>58</v>
      </c>
      <c r="F11448" s="22" t="s">
        <v>268</v>
      </c>
      <c r="G11448" s="9">
        <v>50</v>
      </c>
      <c r="H11448" s="22" t="s">
        <v>15</v>
      </c>
      <c r="I11448" s="28">
        <v>0.35</v>
      </c>
      <c r="J11448" s="28">
        <v>17.5</v>
      </c>
      <c r="K11448" s="40"/>
      <c r="L11448" s="40"/>
    </row>
    <row r="11449" spans="1:12">
      <c r="A11449" s="17">
        <v>45688</v>
      </c>
      <c r="B11449" s="22" t="s">
        <v>10</v>
      </c>
      <c r="C11449" s="22" t="s">
        <v>82</v>
      </c>
      <c r="D11449" s="22" t="s">
        <v>11797</v>
      </c>
      <c r="E11449" s="22" t="s">
        <v>65</v>
      </c>
      <c r="F11449" s="22" t="s">
        <v>75</v>
      </c>
      <c r="G11449" s="9">
        <v>89</v>
      </c>
      <c r="H11449" s="22" t="s">
        <v>15</v>
      </c>
      <c r="I11449" s="28">
        <v>42.21</v>
      </c>
      <c r="J11449" s="28">
        <v>3756.69</v>
      </c>
      <c r="K11449" s="40"/>
      <c r="L11449" s="40"/>
    </row>
    <row r="11450" spans="1:12">
      <c r="A11450" s="17">
        <v>45688</v>
      </c>
      <c r="B11450" s="22" t="s">
        <v>10</v>
      </c>
      <c r="C11450" s="22" t="s">
        <v>298</v>
      </c>
      <c r="D11450" s="22" t="s">
        <v>11798</v>
      </c>
      <c r="E11450" s="22" t="s">
        <v>55</v>
      </c>
      <c r="F11450" s="22"/>
      <c r="G11450" s="9">
        <v>5</v>
      </c>
      <c r="H11450" s="22" t="s">
        <v>15</v>
      </c>
      <c r="I11450" s="28">
        <v>55.75</v>
      </c>
      <c r="J11450" s="28">
        <v>278.75</v>
      </c>
      <c r="K11450" s="40"/>
      <c r="L11450" s="40"/>
    </row>
    <row r="11451" spans="1:12">
      <c r="A11451" s="17">
        <v>45688</v>
      </c>
      <c r="B11451" s="22" t="s">
        <v>10</v>
      </c>
      <c r="C11451" s="22" t="s">
        <v>529</v>
      </c>
      <c r="D11451" s="22" t="s">
        <v>11799</v>
      </c>
      <c r="E11451" s="22" t="s">
        <v>55</v>
      </c>
      <c r="F11451" s="22"/>
      <c r="G11451" s="9">
        <v>5</v>
      </c>
      <c r="H11451" s="22" t="s">
        <v>15</v>
      </c>
      <c r="I11451" s="28">
        <v>79.41</v>
      </c>
      <c r="J11451" s="28">
        <v>397.05</v>
      </c>
      <c r="K11451" s="40"/>
      <c r="L11451" s="40"/>
    </row>
    <row r="11452" spans="1:12">
      <c r="A11452" s="17">
        <v>45688</v>
      </c>
      <c r="B11452" s="22" t="s">
        <v>10</v>
      </c>
      <c r="C11452" s="22" t="s">
        <v>531</v>
      </c>
      <c r="D11452" s="22" t="s">
        <v>11800</v>
      </c>
      <c r="E11452" s="22" t="s">
        <v>55</v>
      </c>
      <c r="F11452" s="22"/>
      <c r="G11452" s="9">
        <v>5</v>
      </c>
      <c r="H11452" s="22" t="s">
        <v>15</v>
      </c>
      <c r="I11452" s="28">
        <v>83.16</v>
      </c>
      <c r="J11452" s="28">
        <v>415.8</v>
      </c>
      <c r="K11452" s="40"/>
      <c r="L11452" s="40"/>
    </row>
    <row r="11453" spans="1:12">
      <c r="A11453" s="17">
        <v>45688</v>
      </c>
      <c r="B11453" s="22" t="s">
        <v>10</v>
      </c>
      <c r="C11453" s="22" t="s">
        <v>6494</v>
      </c>
      <c r="D11453" s="22" t="s">
        <v>11801</v>
      </c>
      <c r="E11453" s="22" t="s">
        <v>13</v>
      </c>
      <c r="F11453" s="22" t="s">
        <v>14</v>
      </c>
      <c r="G11453" s="9">
        <v>73</v>
      </c>
      <c r="H11453" s="22" t="s">
        <v>15</v>
      </c>
      <c r="I11453" s="28">
        <v>19.45</v>
      </c>
      <c r="J11453" s="28">
        <v>1419.85</v>
      </c>
      <c r="K11453" s="40"/>
      <c r="L11453" s="40"/>
    </row>
    <row r="11454" spans="1:12">
      <c r="A11454" s="17">
        <v>45688</v>
      </c>
      <c r="B11454" s="22" t="s">
        <v>10</v>
      </c>
      <c r="C11454" s="22" t="s">
        <v>537</v>
      </c>
      <c r="D11454" s="22" t="s">
        <v>11802</v>
      </c>
      <c r="E11454" s="22" t="s">
        <v>13</v>
      </c>
      <c r="F11454" s="22" t="s">
        <v>14</v>
      </c>
      <c r="G11454" s="9">
        <v>360</v>
      </c>
      <c r="H11454" s="22" t="s">
        <v>15</v>
      </c>
      <c r="I11454" s="28">
        <v>1.5</v>
      </c>
      <c r="J11454" s="28">
        <v>540</v>
      </c>
      <c r="K11454" s="40"/>
      <c r="L11454" s="40"/>
    </row>
    <row r="11455" spans="1:12">
      <c r="A11455" s="17">
        <v>45688</v>
      </c>
      <c r="B11455" s="22" t="s">
        <v>10</v>
      </c>
      <c r="C11455" s="22" t="s">
        <v>360</v>
      </c>
      <c r="D11455" s="22" t="s">
        <v>11803</v>
      </c>
      <c r="E11455" s="22" t="s">
        <v>58</v>
      </c>
      <c r="F11455" s="22" t="s">
        <v>168</v>
      </c>
      <c r="G11455" s="9">
        <v>12350</v>
      </c>
      <c r="H11455" s="22" t="s">
        <v>15</v>
      </c>
      <c r="I11455" s="28">
        <v>0.01</v>
      </c>
      <c r="J11455" s="28">
        <v>98.8</v>
      </c>
      <c r="K11455" s="40"/>
      <c r="L11455" s="40"/>
    </row>
    <row r="11456" spans="1:12">
      <c r="A11456" s="17">
        <v>45688</v>
      </c>
      <c r="B11456" s="22" t="s">
        <v>10</v>
      </c>
      <c r="C11456" s="22" t="s">
        <v>363</v>
      </c>
      <c r="D11456" s="22" t="s">
        <v>11804</v>
      </c>
      <c r="E11456" s="22" t="s">
        <v>58</v>
      </c>
      <c r="F11456" s="22" t="s">
        <v>168</v>
      </c>
      <c r="G11456" s="9">
        <v>35100</v>
      </c>
      <c r="H11456" s="22" t="s">
        <v>15</v>
      </c>
      <c r="I11456" s="28">
        <v>0.01</v>
      </c>
      <c r="J11456" s="28">
        <v>280.8</v>
      </c>
      <c r="K11456" s="40"/>
      <c r="L11456" s="40"/>
    </row>
    <row r="11457" spans="1:12">
      <c r="A11457" s="17">
        <v>45688</v>
      </c>
      <c r="B11457" s="22" t="s">
        <v>10</v>
      </c>
      <c r="C11457" s="22" t="s">
        <v>363</v>
      </c>
      <c r="D11457" s="22" t="s">
        <v>11805</v>
      </c>
      <c r="E11457" s="22" t="s">
        <v>58</v>
      </c>
      <c r="F11457" s="22" t="s">
        <v>168</v>
      </c>
      <c r="G11457" s="9">
        <v>4330</v>
      </c>
      <c r="H11457" s="22" t="s">
        <v>15</v>
      </c>
      <c r="I11457" s="28">
        <v>0.01</v>
      </c>
      <c r="J11457" s="28">
        <v>34.64</v>
      </c>
      <c r="K11457" s="40"/>
      <c r="L11457" s="40"/>
    </row>
    <row r="11458" spans="1:12">
      <c r="A11458" s="17">
        <v>45688</v>
      </c>
      <c r="B11458" s="22" t="s">
        <v>10</v>
      </c>
      <c r="C11458" s="22" t="s">
        <v>5272</v>
      </c>
      <c r="D11458" s="22" t="s">
        <v>11806</v>
      </c>
      <c r="E11458" s="22" t="s">
        <v>58</v>
      </c>
      <c r="F11458" s="22" t="s">
        <v>168</v>
      </c>
      <c r="G11458" s="9">
        <v>17400</v>
      </c>
      <c r="H11458" s="22" t="s">
        <v>15</v>
      </c>
      <c r="I11458" s="28">
        <v>0.01</v>
      </c>
      <c r="J11458" s="28">
        <v>139.19999999999999</v>
      </c>
      <c r="K11458" s="40"/>
      <c r="L11458" s="40"/>
    </row>
    <row r="11459" spans="1:12">
      <c r="A11459" s="17">
        <v>45688</v>
      </c>
      <c r="B11459" s="22" t="s">
        <v>10</v>
      </c>
      <c r="C11459" s="22" t="s">
        <v>369</v>
      </c>
      <c r="D11459" s="22" t="s">
        <v>11807</v>
      </c>
      <c r="E11459" s="22" t="s">
        <v>58</v>
      </c>
      <c r="F11459" s="22" t="s">
        <v>168</v>
      </c>
      <c r="G11459" s="9">
        <v>45500</v>
      </c>
      <c r="H11459" s="22" t="s">
        <v>15</v>
      </c>
      <c r="I11459" s="28">
        <v>0.01</v>
      </c>
      <c r="J11459" s="28">
        <v>364</v>
      </c>
      <c r="K11459" s="40"/>
      <c r="L11459" s="40"/>
    </row>
    <row r="11460" spans="1:12">
      <c r="A11460" s="17">
        <v>45688</v>
      </c>
      <c r="B11460" s="22" t="s">
        <v>10</v>
      </c>
      <c r="C11460" s="22" t="s">
        <v>369</v>
      </c>
      <c r="D11460" s="22" t="s">
        <v>11808</v>
      </c>
      <c r="E11460" s="22" t="s">
        <v>58</v>
      </c>
      <c r="F11460" s="22" t="s">
        <v>168</v>
      </c>
      <c r="G11460" s="9">
        <v>48750</v>
      </c>
      <c r="H11460" s="22" t="s">
        <v>15</v>
      </c>
      <c r="I11460" s="28">
        <v>0.01</v>
      </c>
      <c r="J11460" s="28">
        <v>390</v>
      </c>
      <c r="K11460" s="40"/>
      <c r="L11460" s="40"/>
    </row>
    <row r="11461" spans="1:12">
      <c r="A11461" s="17">
        <v>45688</v>
      </c>
      <c r="B11461" s="22" t="s">
        <v>10</v>
      </c>
      <c r="C11461" s="22" t="s">
        <v>5262</v>
      </c>
      <c r="D11461" s="22" t="s">
        <v>11809</v>
      </c>
      <c r="E11461" s="22" t="s">
        <v>58</v>
      </c>
      <c r="F11461" s="22" t="s">
        <v>168</v>
      </c>
      <c r="G11461" s="9">
        <v>76700</v>
      </c>
      <c r="H11461" s="22" t="s">
        <v>15</v>
      </c>
      <c r="I11461" s="28">
        <v>0.01</v>
      </c>
      <c r="J11461" s="28">
        <v>613.6</v>
      </c>
      <c r="K11461" s="40"/>
      <c r="L11461" s="40"/>
    </row>
    <row r="11462" spans="1:12">
      <c r="A11462" s="17">
        <v>45688</v>
      </c>
      <c r="B11462" s="22" t="s">
        <v>10</v>
      </c>
      <c r="C11462" s="22" t="s">
        <v>371</v>
      </c>
      <c r="D11462" s="22" t="s">
        <v>11810</v>
      </c>
      <c r="E11462" s="22" t="s">
        <v>58</v>
      </c>
      <c r="F11462" s="22" t="s">
        <v>168</v>
      </c>
      <c r="G11462" s="9">
        <v>181350</v>
      </c>
      <c r="H11462" s="22" t="s">
        <v>15</v>
      </c>
      <c r="I11462" s="28">
        <v>0.01</v>
      </c>
      <c r="J11462" s="28">
        <v>1450.8</v>
      </c>
      <c r="K11462" s="40"/>
      <c r="L11462" s="40"/>
    </row>
    <row r="11463" spans="1:12">
      <c r="A11463" s="17">
        <v>45688</v>
      </c>
      <c r="B11463" s="22" t="s">
        <v>10</v>
      </c>
      <c r="C11463" s="22" t="s">
        <v>371</v>
      </c>
      <c r="D11463" s="22" t="s">
        <v>11811</v>
      </c>
      <c r="E11463" s="22" t="s">
        <v>58</v>
      </c>
      <c r="F11463" s="22" t="s">
        <v>168</v>
      </c>
      <c r="G11463" s="9">
        <v>960</v>
      </c>
      <c r="H11463" s="22" t="s">
        <v>15</v>
      </c>
      <c r="I11463" s="28">
        <v>0.01</v>
      </c>
      <c r="J11463" s="28">
        <v>7.68</v>
      </c>
      <c r="K11463" s="40"/>
      <c r="L11463" s="40"/>
    </row>
    <row r="11464" spans="1:12">
      <c r="A11464" s="17">
        <v>45688</v>
      </c>
      <c r="B11464" s="22" t="s">
        <v>10</v>
      </c>
      <c r="C11464" s="22" t="s">
        <v>371</v>
      </c>
      <c r="D11464" s="22" t="s">
        <v>11812</v>
      </c>
      <c r="E11464" s="22" t="s">
        <v>58</v>
      </c>
      <c r="F11464" s="22" t="s">
        <v>168</v>
      </c>
      <c r="G11464" s="9">
        <v>3966</v>
      </c>
      <c r="H11464" s="22" t="s">
        <v>15</v>
      </c>
      <c r="I11464" s="28">
        <v>0.01</v>
      </c>
      <c r="J11464" s="28">
        <v>31.73</v>
      </c>
      <c r="K11464" s="40"/>
      <c r="L11464" s="40"/>
    </row>
    <row r="11465" spans="1:12">
      <c r="A11465" s="17">
        <v>45688</v>
      </c>
      <c r="B11465" s="22" t="s">
        <v>10</v>
      </c>
      <c r="C11465" s="22" t="s">
        <v>371</v>
      </c>
      <c r="D11465" s="22" t="s">
        <v>11813</v>
      </c>
      <c r="E11465" s="22" t="s">
        <v>58</v>
      </c>
      <c r="F11465" s="22" t="s">
        <v>168</v>
      </c>
      <c r="G11465" s="9">
        <v>3160</v>
      </c>
      <c r="H11465" s="22" t="s">
        <v>15</v>
      </c>
      <c r="I11465" s="28">
        <v>0.01</v>
      </c>
      <c r="J11465" s="28">
        <v>25.28</v>
      </c>
      <c r="K11465" s="40"/>
      <c r="L11465" s="40"/>
    </row>
    <row r="11466" spans="1:12">
      <c r="A11466" s="17">
        <v>45688</v>
      </c>
      <c r="B11466" s="22" t="s">
        <v>10</v>
      </c>
      <c r="C11466" s="22" t="s">
        <v>230</v>
      </c>
      <c r="D11466" s="22" t="s">
        <v>11814</v>
      </c>
      <c r="E11466" s="22" t="s">
        <v>58</v>
      </c>
      <c r="F11466" s="22" t="s">
        <v>168</v>
      </c>
      <c r="G11466" s="9">
        <v>11050</v>
      </c>
      <c r="H11466" s="22" t="s">
        <v>15</v>
      </c>
      <c r="I11466" s="28">
        <v>0.01</v>
      </c>
      <c r="J11466" s="28">
        <v>88.4</v>
      </c>
      <c r="K11466" s="40"/>
      <c r="L11466" s="40"/>
    </row>
    <row r="11467" spans="1:12">
      <c r="A11467" s="17">
        <v>45688</v>
      </c>
      <c r="B11467" s="22" t="s">
        <v>10</v>
      </c>
      <c r="C11467" s="22" t="s">
        <v>223</v>
      </c>
      <c r="D11467" s="22" t="s">
        <v>11815</v>
      </c>
      <c r="E11467" s="22" t="s">
        <v>58</v>
      </c>
      <c r="F11467" s="22" t="s">
        <v>168</v>
      </c>
      <c r="G11467" s="9">
        <v>23400</v>
      </c>
      <c r="H11467" s="22" t="s">
        <v>15</v>
      </c>
      <c r="I11467" s="28">
        <v>0.01</v>
      </c>
      <c r="J11467" s="28">
        <v>187.2</v>
      </c>
      <c r="K11467" s="40"/>
      <c r="L11467" s="40"/>
    </row>
    <row r="11468" spans="1:12">
      <c r="A11468" s="17">
        <v>45688</v>
      </c>
      <c r="B11468" s="22" t="s">
        <v>10</v>
      </c>
      <c r="C11468" s="22" t="s">
        <v>223</v>
      </c>
      <c r="D11468" s="22" t="s">
        <v>11816</v>
      </c>
      <c r="E11468" s="22" t="s">
        <v>58</v>
      </c>
      <c r="F11468" s="22" t="s">
        <v>168</v>
      </c>
      <c r="G11468" s="9">
        <v>18200</v>
      </c>
      <c r="H11468" s="22" t="s">
        <v>15</v>
      </c>
      <c r="I11468" s="28">
        <v>0.01</v>
      </c>
      <c r="J11468" s="28">
        <v>145.6</v>
      </c>
      <c r="K11468" s="40"/>
      <c r="L11468" s="40"/>
    </row>
    <row r="11469" spans="1:12">
      <c r="A11469" s="17">
        <v>45688</v>
      </c>
      <c r="B11469" s="22" t="s">
        <v>10</v>
      </c>
      <c r="C11469" s="22" t="s">
        <v>223</v>
      </c>
      <c r="D11469" s="22" t="s">
        <v>11817</v>
      </c>
      <c r="E11469" s="22" t="s">
        <v>58</v>
      </c>
      <c r="F11469" s="22" t="s">
        <v>168</v>
      </c>
      <c r="G11469" s="9">
        <v>500</v>
      </c>
      <c r="H11469" s="22" t="s">
        <v>15</v>
      </c>
      <c r="I11469" s="28">
        <v>0.01</v>
      </c>
      <c r="J11469" s="28">
        <v>4</v>
      </c>
      <c r="K11469" s="40"/>
      <c r="L11469" s="40"/>
    </row>
    <row r="11470" spans="1:12">
      <c r="A11470" s="17">
        <v>45688</v>
      </c>
      <c r="B11470" s="22" t="s">
        <v>10</v>
      </c>
      <c r="C11470" s="22" t="s">
        <v>219</v>
      </c>
      <c r="D11470" s="22" t="s">
        <v>11818</v>
      </c>
      <c r="E11470" s="22" t="s">
        <v>58</v>
      </c>
      <c r="F11470" s="22" t="s">
        <v>168</v>
      </c>
      <c r="G11470" s="9">
        <v>5850</v>
      </c>
      <c r="H11470" s="22" t="s">
        <v>15</v>
      </c>
      <c r="I11470" s="28">
        <v>0.01</v>
      </c>
      <c r="J11470" s="28">
        <v>46.8</v>
      </c>
      <c r="K11470" s="40"/>
      <c r="L11470" s="40"/>
    </row>
    <row r="11471" spans="1:12">
      <c r="A11471" s="17">
        <v>45688</v>
      </c>
      <c r="B11471" s="22" t="s">
        <v>10</v>
      </c>
      <c r="C11471" s="22" t="s">
        <v>219</v>
      </c>
      <c r="D11471" s="22" t="s">
        <v>11819</v>
      </c>
      <c r="E11471" s="22" t="s">
        <v>58</v>
      </c>
      <c r="F11471" s="22" t="s">
        <v>168</v>
      </c>
      <c r="G11471" s="9">
        <v>500</v>
      </c>
      <c r="H11471" s="22" t="s">
        <v>15</v>
      </c>
      <c r="I11471" s="28">
        <v>0.01</v>
      </c>
      <c r="J11471" s="28">
        <v>4</v>
      </c>
      <c r="K11471" s="40"/>
      <c r="L11471" s="40"/>
    </row>
    <row r="11472" spans="1:12">
      <c r="A11472" s="17">
        <v>45688</v>
      </c>
      <c r="B11472" s="22" t="s">
        <v>10</v>
      </c>
      <c r="C11472" s="22" t="s">
        <v>180</v>
      </c>
      <c r="D11472" s="22" t="s">
        <v>11820</v>
      </c>
      <c r="E11472" s="22" t="s">
        <v>58</v>
      </c>
      <c r="F11472" s="22" t="s">
        <v>168</v>
      </c>
      <c r="G11472" s="9">
        <v>65000</v>
      </c>
      <c r="H11472" s="22" t="s">
        <v>15</v>
      </c>
      <c r="I11472" s="28">
        <v>0.01</v>
      </c>
      <c r="J11472" s="28">
        <v>520</v>
      </c>
      <c r="K11472" s="40"/>
      <c r="L11472" s="40"/>
    </row>
    <row r="11473" spans="1:12">
      <c r="A11473" s="17">
        <v>45688</v>
      </c>
      <c r="B11473" s="22" t="s">
        <v>10</v>
      </c>
      <c r="C11473" s="22" t="s">
        <v>177</v>
      </c>
      <c r="D11473" s="22" t="s">
        <v>11821</v>
      </c>
      <c r="E11473" s="22" t="s">
        <v>58</v>
      </c>
      <c r="F11473" s="22" t="s">
        <v>168</v>
      </c>
      <c r="G11473" s="9">
        <v>9750</v>
      </c>
      <c r="H11473" s="22" t="s">
        <v>15</v>
      </c>
      <c r="I11473" s="28">
        <v>0.01</v>
      </c>
      <c r="J11473" s="28">
        <v>78</v>
      </c>
      <c r="K11473" s="40"/>
      <c r="L11473" s="40"/>
    </row>
    <row r="11474" spans="1:12">
      <c r="A11474" s="17">
        <v>45688</v>
      </c>
      <c r="B11474" s="22" t="s">
        <v>10</v>
      </c>
      <c r="C11474" s="22" t="s">
        <v>177</v>
      </c>
      <c r="D11474" s="22" t="s">
        <v>11822</v>
      </c>
      <c r="E11474" s="22" t="s">
        <v>58</v>
      </c>
      <c r="F11474" s="22" t="s">
        <v>168</v>
      </c>
      <c r="G11474" s="9">
        <v>1950</v>
      </c>
      <c r="H11474" s="22" t="s">
        <v>15</v>
      </c>
      <c r="I11474" s="28">
        <v>0.01</v>
      </c>
      <c r="J11474" s="28">
        <v>15.6</v>
      </c>
      <c r="K11474" s="40"/>
      <c r="L11474" s="40"/>
    </row>
    <row r="11475" spans="1:12">
      <c r="A11475" s="17">
        <v>45688</v>
      </c>
      <c r="B11475" s="22" t="s">
        <v>10</v>
      </c>
      <c r="C11475" s="22" t="s">
        <v>172</v>
      </c>
      <c r="D11475" s="22" t="s">
        <v>11823</v>
      </c>
      <c r="E11475" s="22" t="s">
        <v>58</v>
      </c>
      <c r="F11475" s="22" t="s">
        <v>168</v>
      </c>
      <c r="G11475" s="9">
        <v>81250</v>
      </c>
      <c r="H11475" s="22" t="s">
        <v>15</v>
      </c>
      <c r="I11475" s="28">
        <v>0.01</v>
      </c>
      <c r="J11475" s="28">
        <v>650</v>
      </c>
      <c r="K11475" s="40"/>
      <c r="L11475" s="40"/>
    </row>
    <row r="11476" spans="1:12">
      <c r="A11476" s="17">
        <v>45688</v>
      </c>
      <c r="B11476" s="22" t="s">
        <v>10</v>
      </c>
      <c r="C11476" s="22" t="s">
        <v>172</v>
      </c>
      <c r="D11476" s="22" t="s">
        <v>11824</v>
      </c>
      <c r="E11476" s="22" t="s">
        <v>58</v>
      </c>
      <c r="F11476" s="22" t="s">
        <v>168</v>
      </c>
      <c r="G11476" s="9">
        <v>609050</v>
      </c>
      <c r="H11476" s="22" t="s">
        <v>15</v>
      </c>
      <c r="I11476" s="28">
        <v>0.01</v>
      </c>
      <c r="J11476" s="28">
        <v>4872.3999999999996</v>
      </c>
      <c r="K11476" s="40"/>
      <c r="L11476" s="40"/>
    </row>
    <row r="11477" spans="1:12">
      <c r="A11477" s="17">
        <v>45688</v>
      </c>
      <c r="B11477" s="22" t="s">
        <v>10</v>
      </c>
      <c r="C11477" s="22" t="s">
        <v>172</v>
      </c>
      <c r="D11477" s="22" t="s">
        <v>11825</v>
      </c>
      <c r="E11477" s="22" t="s">
        <v>58</v>
      </c>
      <c r="F11477" s="22" t="s">
        <v>168</v>
      </c>
      <c r="G11477" s="9">
        <v>35750</v>
      </c>
      <c r="H11477" s="22" t="s">
        <v>15</v>
      </c>
      <c r="I11477" s="28">
        <v>0.01</v>
      </c>
      <c r="J11477" s="28">
        <v>286</v>
      </c>
      <c r="K11477" s="40"/>
      <c r="L11477" s="40"/>
    </row>
    <row r="11478" spans="1:12">
      <c r="A11478" s="17">
        <v>45688</v>
      </c>
      <c r="B11478" s="22" t="s">
        <v>10</v>
      </c>
      <c r="C11478" s="22" t="s">
        <v>172</v>
      </c>
      <c r="D11478" s="22" t="s">
        <v>11826</v>
      </c>
      <c r="E11478" s="22" t="s">
        <v>58</v>
      </c>
      <c r="F11478" s="22" t="s">
        <v>168</v>
      </c>
      <c r="G11478" s="9">
        <v>65000</v>
      </c>
      <c r="H11478" s="22" t="s">
        <v>15</v>
      </c>
      <c r="I11478" s="28">
        <v>0.01</v>
      </c>
      <c r="J11478" s="28">
        <v>520</v>
      </c>
      <c r="K11478" s="40"/>
      <c r="L11478" s="40"/>
    </row>
    <row r="11479" spans="1:12">
      <c r="A11479" s="17">
        <v>45688</v>
      </c>
      <c r="B11479" s="22" t="s">
        <v>10</v>
      </c>
      <c r="C11479" s="22" t="s">
        <v>169</v>
      </c>
      <c r="D11479" s="22" t="s">
        <v>11827</v>
      </c>
      <c r="E11479" s="22" t="s">
        <v>58</v>
      </c>
      <c r="F11479" s="22" t="s">
        <v>168</v>
      </c>
      <c r="G11479" s="9">
        <v>11050</v>
      </c>
      <c r="H11479" s="22" t="s">
        <v>15</v>
      </c>
      <c r="I11479" s="28">
        <v>0.01</v>
      </c>
      <c r="J11479" s="28">
        <v>88.4</v>
      </c>
      <c r="K11479" s="40"/>
      <c r="L11479" s="40"/>
    </row>
    <row r="11480" spans="1:12">
      <c r="A11480" s="17">
        <v>45688</v>
      </c>
      <c r="B11480" s="22" t="s">
        <v>10</v>
      </c>
      <c r="C11480" s="22" t="s">
        <v>562</v>
      </c>
      <c r="D11480" s="22" t="s">
        <v>11828</v>
      </c>
      <c r="E11480" s="22" t="s">
        <v>18</v>
      </c>
      <c r="F11480" s="22" t="s">
        <v>40</v>
      </c>
      <c r="H11480" s="22" t="s">
        <v>41</v>
      </c>
      <c r="K11480" s="40"/>
      <c r="L11480" s="40"/>
    </row>
    <row r="11481" spans="1:12">
      <c r="A11481" s="17">
        <v>45688</v>
      </c>
      <c r="B11481" s="22" t="s">
        <v>10</v>
      </c>
      <c r="C11481" s="22" t="s">
        <v>169</v>
      </c>
      <c r="D11481" s="22" t="s">
        <v>11829</v>
      </c>
      <c r="E11481" s="22" t="s">
        <v>58</v>
      </c>
      <c r="F11481" s="22" t="s">
        <v>168</v>
      </c>
      <c r="G11481" s="9">
        <v>11050</v>
      </c>
      <c r="H11481" s="22" t="s">
        <v>15</v>
      </c>
      <c r="I11481" s="28">
        <v>0.01</v>
      </c>
      <c r="J11481" s="28">
        <v>88.4</v>
      </c>
      <c r="K11481" s="40"/>
      <c r="L11481" s="40"/>
    </row>
    <row r="11482" spans="1:12">
      <c r="A11482" s="17">
        <v>45688</v>
      </c>
      <c r="B11482" s="22" t="s">
        <v>10</v>
      </c>
      <c r="C11482" s="22" t="s">
        <v>166</v>
      </c>
      <c r="D11482" s="22" t="s">
        <v>11830</v>
      </c>
      <c r="E11482" s="22" t="s">
        <v>58</v>
      </c>
      <c r="F11482" s="22" t="s">
        <v>168</v>
      </c>
      <c r="G11482" s="9">
        <v>350</v>
      </c>
      <c r="H11482" s="22" t="s">
        <v>15</v>
      </c>
      <c r="I11482" s="28">
        <v>0.01</v>
      </c>
      <c r="J11482" s="28">
        <v>2.8</v>
      </c>
      <c r="K11482" s="40"/>
      <c r="L11482" s="40"/>
    </row>
    <row r="11483" spans="1:12">
      <c r="A11483" s="17">
        <v>45688</v>
      </c>
      <c r="B11483" s="22" t="s">
        <v>10</v>
      </c>
      <c r="C11483" s="22" t="s">
        <v>164</v>
      </c>
      <c r="D11483" s="22" t="s">
        <v>11831</v>
      </c>
      <c r="E11483" s="22" t="s">
        <v>58</v>
      </c>
      <c r="F11483" s="22" t="s">
        <v>59</v>
      </c>
      <c r="G11483" s="9">
        <v>500</v>
      </c>
      <c r="H11483" s="22" t="s">
        <v>15</v>
      </c>
      <c r="I11483" s="28">
        <v>7.0000000000000007E-2</v>
      </c>
      <c r="J11483" s="28">
        <v>35</v>
      </c>
      <c r="K11483" s="40"/>
      <c r="L11483" s="40"/>
    </row>
    <row r="11484" spans="1:12">
      <c r="A11484" s="17">
        <v>45688</v>
      </c>
      <c r="B11484" s="22" t="s">
        <v>10</v>
      </c>
      <c r="C11484" s="22" t="s">
        <v>162</v>
      </c>
      <c r="D11484" s="22" t="s">
        <v>11832</v>
      </c>
      <c r="E11484" s="22" t="s">
        <v>58</v>
      </c>
      <c r="F11484" s="22" t="s">
        <v>59</v>
      </c>
      <c r="G11484" s="9">
        <v>669</v>
      </c>
      <c r="H11484" s="22" t="s">
        <v>15</v>
      </c>
      <c r="I11484" s="28">
        <v>7.0000000000000007E-2</v>
      </c>
      <c r="J11484" s="28">
        <v>46.83</v>
      </c>
      <c r="K11484" s="40"/>
      <c r="L11484" s="40"/>
    </row>
    <row r="11485" spans="1:12">
      <c r="A11485" s="17">
        <v>45688</v>
      </c>
      <c r="B11485" s="22" t="s">
        <v>10</v>
      </c>
      <c r="C11485" s="22" t="s">
        <v>160</v>
      </c>
      <c r="D11485" s="22" t="s">
        <v>11833</v>
      </c>
      <c r="E11485" s="22" t="s">
        <v>58</v>
      </c>
      <c r="F11485" s="22" t="s">
        <v>59</v>
      </c>
      <c r="G11485" s="9">
        <v>3000</v>
      </c>
      <c r="H11485" s="22" t="s">
        <v>15</v>
      </c>
      <c r="I11485" s="28">
        <v>0.09</v>
      </c>
      <c r="J11485" s="28">
        <v>278.10000000000002</v>
      </c>
      <c r="K11485" s="40"/>
      <c r="L11485" s="40"/>
    </row>
    <row r="11486" spans="1:12">
      <c r="A11486" s="17">
        <v>45688</v>
      </c>
      <c r="B11486" s="22" t="s">
        <v>10</v>
      </c>
      <c r="C11486" s="22" t="s">
        <v>158</v>
      </c>
      <c r="D11486" s="22" t="s">
        <v>11834</v>
      </c>
      <c r="E11486" s="22" t="s">
        <v>58</v>
      </c>
      <c r="F11486" s="22" t="s">
        <v>59</v>
      </c>
      <c r="G11486" s="9">
        <v>3801</v>
      </c>
      <c r="H11486" s="22" t="s">
        <v>15</v>
      </c>
      <c r="I11486" s="28">
        <v>0.09</v>
      </c>
      <c r="J11486" s="28">
        <v>352.36</v>
      </c>
      <c r="K11486" s="40"/>
      <c r="L11486" s="40"/>
    </row>
    <row r="11487" spans="1:12">
      <c r="A11487" s="17">
        <v>45688</v>
      </c>
      <c r="B11487" s="22" t="s">
        <v>10</v>
      </c>
      <c r="C11487" s="22" t="s">
        <v>156</v>
      </c>
      <c r="D11487" s="22" t="s">
        <v>11835</v>
      </c>
      <c r="E11487" s="22" t="s">
        <v>58</v>
      </c>
      <c r="F11487" s="22" t="s">
        <v>59</v>
      </c>
      <c r="G11487" s="9">
        <v>1849</v>
      </c>
      <c r="H11487" s="22" t="s">
        <v>15</v>
      </c>
      <c r="I11487" s="28">
        <v>0.09</v>
      </c>
      <c r="J11487" s="28">
        <v>171.4</v>
      </c>
      <c r="K11487" s="40"/>
      <c r="L11487" s="40"/>
    </row>
    <row r="11488" spans="1:12">
      <c r="A11488" s="17">
        <v>45688</v>
      </c>
      <c r="B11488" s="22" t="s">
        <v>10</v>
      </c>
      <c r="C11488" s="22" t="s">
        <v>5923</v>
      </c>
      <c r="D11488" s="22" t="s">
        <v>11836</v>
      </c>
      <c r="E11488" s="22" t="s">
        <v>58</v>
      </c>
      <c r="F11488" s="22" t="s">
        <v>59</v>
      </c>
      <c r="G11488" s="9">
        <v>1000</v>
      </c>
      <c r="H11488" s="22" t="s">
        <v>15</v>
      </c>
      <c r="I11488" s="28">
        <v>0.09</v>
      </c>
      <c r="J11488" s="28">
        <v>92.71</v>
      </c>
      <c r="K11488" s="40"/>
      <c r="L11488" s="40"/>
    </row>
    <row r="11489" spans="1:12">
      <c r="A11489" s="17">
        <v>45688</v>
      </c>
      <c r="B11489" s="22" t="s">
        <v>10</v>
      </c>
      <c r="C11489" s="22" t="s">
        <v>154</v>
      </c>
      <c r="D11489" s="22" t="s">
        <v>11837</v>
      </c>
      <c r="E11489" s="22" t="s">
        <v>58</v>
      </c>
      <c r="F11489" s="22" t="s">
        <v>59</v>
      </c>
      <c r="G11489" s="9">
        <v>500</v>
      </c>
      <c r="H11489" s="22" t="s">
        <v>15</v>
      </c>
      <c r="I11489" s="28">
        <v>0.38</v>
      </c>
      <c r="J11489" s="28">
        <v>190</v>
      </c>
      <c r="K11489" s="40"/>
      <c r="L11489" s="40"/>
    </row>
    <row r="11490" spans="1:12">
      <c r="A11490" s="17">
        <v>45688</v>
      </c>
      <c r="B11490" s="22" t="s">
        <v>10</v>
      </c>
      <c r="C11490" s="22" t="s">
        <v>152</v>
      </c>
      <c r="D11490" s="22" t="s">
        <v>11838</v>
      </c>
      <c r="E11490" s="22" t="s">
        <v>58</v>
      </c>
      <c r="F11490" s="22" t="s">
        <v>59</v>
      </c>
      <c r="G11490" s="9">
        <v>626</v>
      </c>
      <c r="H11490" s="22" t="s">
        <v>15</v>
      </c>
      <c r="I11490" s="28">
        <v>7.0000000000000007E-2</v>
      </c>
      <c r="J11490" s="28">
        <v>43.82</v>
      </c>
      <c r="K11490" s="40"/>
      <c r="L11490" s="40"/>
    </row>
    <row r="11491" spans="1:12">
      <c r="A11491" s="17">
        <v>45688</v>
      </c>
      <c r="B11491" s="22" t="s">
        <v>10</v>
      </c>
      <c r="C11491" s="22" t="s">
        <v>150</v>
      </c>
      <c r="D11491" s="22" t="s">
        <v>11839</v>
      </c>
      <c r="E11491" s="22" t="s">
        <v>58</v>
      </c>
      <c r="F11491" s="22" t="s">
        <v>59</v>
      </c>
      <c r="G11491" s="9">
        <v>2470</v>
      </c>
      <c r="H11491" s="22" t="s">
        <v>15</v>
      </c>
      <c r="I11491" s="28">
        <v>7.0000000000000007E-2</v>
      </c>
      <c r="J11491" s="28">
        <v>172.9</v>
      </c>
      <c r="K11491" s="40"/>
      <c r="L11491" s="40"/>
    </row>
    <row r="11492" spans="1:12">
      <c r="A11492" s="17">
        <v>45688</v>
      </c>
      <c r="B11492" s="22" t="s">
        <v>10</v>
      </c>
      <c r="C11492" s="22" t="s">
        <v>4554</v>
      </c>
      <c r="D11492" s="22" t="s">
        <v>11840</v>
      </c>
      <c r="E11492" s="22" t="s">
        <v>58</v>
      </c>
      <c r="F11492" s="22" t="s">
        <v>59</v>
      </c>
      <c r="G11492" s="9">
        <v>9500</v>
      </c>
      <c r="H11492" s="22" t="s">
        <v>15</v>
      </c>
      <c r="I11492" s="28">
        <v>0.09</v>
      </c>
      <c r="J11492" s="28">
        <v>880.65</v>
      </c>
      <c r="K11492" s="40"/>
      <c r="L11492" s="40"/>
    </row>
    <row r="11493" spans="1:12">
      <c r="A11493" s="17">
        <v>45688</v>
      </c>
      <c r="B11493" s="22" t="s">
        <v>10</v>
      </c>
      <c r="C11493" s="22" t="s">
        <v>10776</v>
      </c>
      <c r="D11493" s="22" t="s">
        <v>11841</v>
      </c>
      <c r="E11493" s="22" t="s">
        <v>58</v>
      </c>
      <c r="F11493" s="22" t="s">
        <v>59</v>
      </c>
      <c r="G11493" s="9">
        <v>200</v>
      </c>
      <c r="H11493" s="22" t="s">
        <v>15</v>
      </c>
      <c r="I11493" s="28">
        <v>0.09</v>
      </c>
      <c r="J11493" s="28">
        <v>18.54</v>
      </c>
      <c r="K11493" s="40"/>
      <c r="L11493" s="40"/>
    </row>
    <row r="11494" spans="1:12">
      <c r="A11494" s="17">
        <v>45688</v>
      </c>
      <c r="B11494" s="22" t="s">
        <v>10</v>
      </c>
      <c r="C11494" s="22" t="s">
        <v>148</v>
      </c>
      <c r="D11494" s="22" t="s">
        <v>11842</v>
      </c>
      <c r="E11494" s="22" t="s">
        <v>58</v>
      </c>
      <c r="F11494" s="22" t="s">
        <v>59</v>
      </c>
      <c r="G11494" s="9">
        <v>744</v>
      </c>
      <c r="H11494" s="22" t="s">
        <v>15</v>
      </c>
      <c r="I11494" s="28">
        <v>7.0000000000000007E-2</v>
      </c>
      <c r="J11494" s="28">
        <v>52.08</v>
      </c>
      <c r="K11494" s="40"/>
      <c r="L11494" s="40"/>
    </row>
    <row r="11495" spans="1:12">
      <c r="A11495" s="17">
        <v>45688</v>
      </c>
      <c r="B11495" s="22" t="s">
        <v>10</v>
      </c>
      <c r="C11495" s="22" t="s">
        <v>146</v>
      </c>
      <c r="D11495" s="22" t="s">
        <v>11843</v>
      </c>
      <c r="E11495" s="22" t="s">
        <v>58</v>
      </c>
      <c r="F11495" s="22" t="s">
        <v>59</v>
      </c>
      <c r="G11495" s="9">
        <v>700</v>
      </c>
      <c r="H11495" s="22" t="s">
        <v>15</v>
      </c>
      <c r="I11495" s="28">
        <v>0.1</v>
      </c>
      <c r="J11495" s="28">
        <v>67.41</v>
      </c>
      <c r="K11495" s="40"/>
      <c r="L11495" s="40"/>
    </row>
    <row r="11496" spans="1:12">
      <c r="A11496" s="17">
        <v>45688</v>
      </c>
      <c r="B11496" s="22" t="s">
        <v>10</v>
      </c>
      <c r="C11496" s="22" t="s">
        <v>144</v>
      </c>
      <c r="D11496" s="22" t="s">
        <v>11844</v>
      </c>
      <c r="E11496" s="22" t="s">
        <v>58</v>
      </c>
      <c r="F11496" s="22" t="s">
        <v>59</v>
      </c>
      <c r="G11496" s="9">
        <v>550</v>
      </c>
      <c r="H11496" s="22" t="s">
        <v>15</v>
      </c>
      <c r="I11496" s="28">
        <v>0.1</v>
      </c>
      <c r="J11496" s="28">
        <v>52.96</v>
      </c>
      <c r="K11496" s="40"/>
      <c r="L11496" s="40"/>
    </row>
    <row r="11497" spans="1:12">
      <c r="A11497" s="17">
        <v>45688</v>
      </c>
      <c r="B11497" s="22" t="s">
        <v>10</v>
      </c>
      <c r="C11497" s="22" t="s">
        <v>1893</v>
      </c>
      <c r="D11497" s="22" t="s">
        <v>11845</v>
      </c>
      <c r="E11497" s="22" t="s">
        <v>58</v>
      </c>
      <c r="F11497" s="22" t="s">
        <v>59</v>
      </c>
      <c r="G11497" s="9">
        <v>200</v>
      </c>
      <c r="H11497" s="22" t="s">
        <v>15</v>
      </c>
      <c r="I11497" s="28">
        <v>0.1</v>
      </c>
      <c r="J11497" s="28">
        <v>19.260000000000002</v>
      </c>
      <c r="K11497" s="40"/>
      <c r="L11497" s="40"/>
    </row>
    <row r="11498" spans="1:12">
      <c r="A11498" s="17">
        <v>45688</v>
      </c>
      <c r="B11498" s="22" t="s">
        <v>10</v>
      </c>
      <c r="C11498" s="22" t="s">
        <v>142</v>
      </c>
      <c r="D11498" s="22" t="s">
        <v>11846</v>
      </c>
      <c r="E11498" s="22" t="s">
        <v>58</v>
      </c>
      <c r="F11498" s="22" t="s">
        <v>59</v>
      </c>
      <c r="G11498" s="9">
        <v>120</v>
      </c>
      <c r="H11498" s="22" t="s">
        <v>15</v>
      </c>
      <c r="I11498" s="28">
        <v>0.85</v>
      </c>
      <c r="J11498" s="28">
        <v>102</v>
      </c>
      <c r="K11498" s="40"/>
      <c r="L11498" s="40"/>
    </row>
    <row r="11499" spans="1:12">
      <c r="A11499" s="17">
        <v>45688</v>
      </c>
      <c r="B11499" s="22" t="s">
        <v>10</v>
      </c>
      <c r="C11499" s="22" t="s">
        <v>10758</v>
      </c>
      <c r="D11499" s="22" t="s">
        <v>11847</v>
      </c>
      <c r="E11499" s="22" t="s">
        <v>58</v>
      </c>
      <c r="F11499" s="22" t="s">
        <v>59</v>
      </c>
      <c r="G11499" s="9">
        <v>200</v>
      </c>
      <c r="H11499" s="22" t="s">
        <v>15</v>
      </c>
      <c r="I11499" s="28">
        <v>0.09</v>
      </c>
      <c r="J11499" s="28">
        <v>18.54</v>
      </c>
      <c r="K11499" s="40"/>
      <c r="L11499" s="40"/>
    </row>
    <row r="11500" spans="1:12">
      <c r="A11500" s="17">
        <v>45688</v>
      </c>
      <c r="B11500" s="22" t="s">
        <v>10</v>
      </c>
      <c r="C11500" s="22" t="s">
        <v>60</v>
      </c>
      <c r="D11500" s="22" t="s">
        <v>11848</v>
      </c>
      <c r="E11500" s="22" t="s">
        <v>58</v>
      </c>
      <c r="F11500" s="22" t="s">
        <v>59</v>
      </c>
      <c r="G11500" s="9">
        <v>1039</v>
      </c>
      <c r="H11500" s="22" t="s">
        <v>15</v>
      </c>
      <c r="I11500" s="28">
        <v>7.0000000000000007E-2</v>
      </c>
      <c r="J11500" s="28">
        <v>72.73</v>
      </c>
      <c r="K11500" s="40"/>
      <c r="L11500" s="40"/>
    </row>
    <row r="11501" spans="1:12">
      <c r="A11501" s="17">
        <v>45688</v>
      </c>
      <c r="B11501" s="22" t="s">
        <v>10</v>
      </c>
      <c r="C11501" s="22" t="s">
        <v>911</v>
      </c>
      <c r="D11501" s="22" t="s">
        <v>11849</v>
      </c>
      <c r="E11501" s="22" t="s">
        <v>58</v>
      </c>
      <c r="F11501" s="22" t="s">
        <v>59</v>
      </c>
      <c r="G11501" s="9">
        <v>4577</v>
      </c>
      <c r="H11501" s="22" t="s">
        <v>15</v>
      </c>
      <c r="I11501" s="28">
        <v>7.0000000000000007E-2</v>
      </c>
      <c r="J11501" s="28">
        <v>320.39</v>
      </c>
      <c r="K11501" s="40"/>
      <c r="L11501" s="40"/>
    </row>
    <row r="11502" spans="1:12">
      <c r="A11502" s="17">
        <v>45688</v>
      </c>
      <c r="B11502" s="22" t="s">
        <v>10</v>
      </c>
      <c r="C11502" s="22" t="s">
        <v>913</v>
      </c>
      <c r="D11502" s="22" t="s">
        <v>11850</v>
      </c>
      <c r="E11502" s="22" t="s">
        <v>58</v>
      </c>
      <c r="F11502" s="22" t="s">
        <v>59</v>
      </c>
      <c r="G11502" s="9">
        <v>4988</v>
      </c>
      <c r="H11502" s="22" t="s">
        <v>15</v>
      </c>
      <c r="I11502" s="28">
        <v>7.0000000000000007E-2</v>
      </c>
      <c r="J11502" s="28">
        <v>349.16</v>
      </c>
      <c r="K11502" s="40"/>
      <c r="L11502" s="40"/>
    </row>
    <row r="11503" spans="1:12">
      <c r="A11503" s="17">
        <v>45688</v>
      </c>
      <c r="B11503" s="22" t="s">
        <v>10</v>
      </c>
      <c r="C11503" s="22" t="s">
        <v>915</v>
      </c>
      <c r="D11503" s="22" t="s">
        <v>11851</v>
      </c>
      <c r="E11503" s="22" t="s">
        <v>58</v>
      </c>
      <c r="F11503" s="22" t="s">
        <v>59</v>
      </c>
      <c r="G11503" s="9">
        <v>3317</v>
      </c>
      <c r="H11503" s="22" t="s">
        <v>15</v>
      </c>
      <c r="I11503" s="28">
        <v>7.0000000000000007E-2</v>
      </c>
      <c r="J11503" s="28">
        <v>232.19</v>
      </c>
      <c r="K11503" s="40"/>
      <c r="L11503" s="40"/>
    </row>
    <row r="11504" spans="1:12">
      <c r="A11504" s="17">
        <v>45688</v>
      </c>
      <c r="B11504" s="22" t="s">
        <v>10</v>
      </c>
      <c r="C11504" s="22" t="s">
        <v>917</v>
      </c>
      <c r="D11504" s="22" t="s">
        <v>11852</v>
      </c>
      <c r="E11504" s="22" t="s">
        <v>58</v>
      </c>
      <c r="F11504" s="22" t="s">
        <v>59</v>
      </c>
      <c r="G11504" s="9">
        <v>120</v>
      </c>
      <c r="H11504" s="22" t="s">
        <v>15</v>
      </c>
      <c r="I11504" s="28">
        <v>0.85</v>
      </c>
      <c r="J11504" s="28">
        <v>102</v>
      </c>
      <c r="K11504" s="40"/>
      <c r="L11504" s="40"/>
    </row>
    <row r="11505" spans="1:12">
      <c r="A11505" s="17">
        <v>45688</v>
      </c>
      <c r="B11505" s="22" t="s">
        <v>10</v>
      </c>
      <c r="C11505" s="22" t="s">
        <v>972</v>
      </c>
      <c r="D11505" s="22" t="s">
        <v>11853</v>
      </c>
      <c r="E11505" s="22" t="s">
        <v>58</v>
      </c>
      <c r="F11505" s="22" t="s">
        <v>59</v>
      </c>
      <c r="G11505" s="9">
        <v>2055</v>
      </c>
      <c r="H11505" s="22" t="s">
        <v>15</v>
      </c>
      <c r="I11505" s="28">
        <v>7.0000000000000007E-2</v>
      </c>
      <c r="J11505" s="28">
        <v>143.85</v>
      </c>
      <c r="K11505" s="40"/>
      <c r="L11505" s="40"/>
    </row>
    <row r="11506" spans="1:12">
      <c r="A11506" s="17">
        <v>45688</v>
      </c>
      <c r="B11506" s="22" t="s">
        <v>10</v>
      </c>
      <c r="C11506" s="22" t="s">
        <v>892</v>
      </c>
      <c r="D11506" s="22" t="s">
        <v>11854</v>
      </c>
      <c r="E11506" s="22" t="s">
        <v>58</v>
      </c>
      <c r="F11506" s="22" t="s">
        <v>59</v>
      </c>
      <c r="G11506" s="9">
        <v>150</v>
      </c>
      <c r="H11506" s="22" t="s">
        <v>15</v>
      </c>
      <c r="I11506" s="28">
        <v>0.23</v>
      </c>
      <c r="J11506" s="28">
        <v>34.5</v>
      </c>
      <c r="K11506" s="40"/>
      <c r="L11506" s="40"/>
    </row>
    <row r="11507" spans="1:12">
      <c r="A11507" s="17">
        <v>45688</v>
      </c>
      <c r="B11507" s="22" t="s">
        <v>10</v>
      </c>
      <c r="C11507" s="22" t="s">
        <v>890</v>
      </c>
      <c r="D11507" s="22" t="s">
        <v>11855</v>
      </c>
      <c r="E11507" s="22" t="s">
        <v>58</v>
      </c>
      <c r="F11507" s="22" t="s">
        <v>59</v>
      </c>
      <c r="G11507" s="9">
        <v>750</v>
      </c>
      <c r="H11507" s="22" t="s">
        <v>15</v>
      </c>
      <c r="I11507" s="28">
        <v>0.23</v>
      </c>
      <c r="J11507" s="28">
        <v>172.5</v>
      </c>
      <c r="K11507" s="40"/>
      <c r="L11507" s="40"/>
    </row>
    <row r="11508" spans="1:12">
      <c r="A11508" s="17">
        <v>45688</v>
      </c>
      <c r="B11508" s="22" t="s">
        <v>10</v>
      </c>
      <c r="C11508" s="22" t="s">
        <v>888</v>
      </c>
      <c r="D11508" s="22" t="s">
        <v>11856</v>
      </c>
      <c r="E11508" s="22" t="s">
        <v>58</v>
      </c>
      <c r="F11508" s="22" t="s">
        <v>59</v>
      </c>
      <c r="G11508" s="9">
        <v>3165</v>
      </c>
      <c r="H11508" s="22" t="s">
        <v>15</v>
      </c>
      <c r="I11508" s="28">
        <v>0.09</v>
      </c>
      <c r="J11508" s="28">
        <v>293.42</v>
      </c>
      <c r="K11508" s="40"/>
      <c r="L11508" s="40"/>
    </row>
    <row r="11509" spans="1:12">
      <c r="A11509" s="17">
        <v>45688</v>
      </c>
      <c r="B11509" s="22" t="s">
        <v>10</v>
      </c>
      <c r="C11509" s="22" t="s">
        <v>886</v>
      </c>
      <c r="D11509" s="22" t="s">
        <v>11857</v>
      </c>
      <c r="E11509" s="22" t="s">
        <v>58</v>
      </c>
      <c r="F11509" s="22" t="s">
        <v>59</v>
      </c>
      <c r="G11509" s="9">
        <v>965</v>
      </c>
      <c r="H11509" s="22" t="s">
        <v>15</v>
      </c>
      <c r="I11509" s="28">
        <v>0.09</v>
      </c>
      <c r="J11509" s="28">
        <v>89.45</v>
      </c>
      <c r="K11509" s="40"/>
      <c r="L11509" s="40"/>
    </row>
    <row r="11510" spans="1:12">
      <c r="A11510" s="17">
        <v>45688</v>
      </c>
      <c r="B11510" s="22" t="s">
        <v>10</v>
      </c>
      <c r="C11510" s="22" t="s">
        <v>884</v>
      </c>
      <c r="D11510" s="22" t="s">
        <v>11858</v>
      </c>
      <c r="E11510" s="22" t="s">
        <v>58</v>
      </c>
      <c r="F11510" s="22" t="s">
        <v>59</v>
      </c>
      <c r="G11510" s="9">
        <v>3874</v>
      </c>
      <c r="H11510" s="22" t="s">
        <v>15</v>
      </c>
      <c r="I11510" s="28">
        <v>7.0000000000000007E-2</v>
      </c>
      <c r="J11510" s="28">
        <v>271.18</v>
      </c>
      <c r="K11510" s="40"/>
      <c r="L11510" s="40"/>
    </row>
    <row r="11511" spans="1:12">
      <c r="A11511" s="17">
        <v>45688</v>
      </c>
      <c r="B11511" s="22" t="s">
        <v>10</v>
      </c>
      <c r="C11511" s="22" t="s">
        <v>882</v>
      </c>
      <c r="D11511" s="22" t="s">
        <v>11859</v>
      </c>
      <c r="E11511" s="22" t="s">
        <v>58</v>
      </c>
      <c r="F11511" s="22" t="s">
        <v>59</v>
      </c>
      <c r="G11511" s="9">
        <v>5907</v>
      </c>
      <c r="H11511" s="22" t="s">
        <v>15</v>
      </c>
      <c r="I11511" s="28">
        <v>7.0000000000000007E-2</v>
      </c>
      <c r="J11511" s="28">
        <v>413.49</v>
      </c>
      <c r="K11511" s="40"/>
      <c r="L11511" s="40"/>
    </row>
    <row r="11512" spans="1:12">
      <c r="A11512" s="17">
        <v>45688</v>
      </c>
      <c r="B11512" s="22" t="s">
        <v>10</v>
      </c>
      <c r="C11512" s="22" t="s">
        <v>880</v>
      </c>
      <c r="D11512" s="22" t="s">
        <v>11860</v>
      </c>
      <c r="E11512" s="22" t="s">
        <v>58</v>
      </c>
      <c r="F11512" s="22" t="s">
        <v>59</v>
      </c>
      <c r="G11512" s="9">
        <v>480</v>
      </c>
      <c r="H11512" s="22" t="s">
        <v>15</v>
      </c>
      <c r="I11512" s="28">
        <v>7.0000000000000007E-2</v>
      </c>
      <c r="J11512" s="28">
        <v>33.6</v>
      </c>
      <c r="K11512" s="40"/>
      <c r="L11512" s="40"/>
    </row>
    <row r="11513" spans="1:12">
      <c r="A11513" s="17">
        <v>45688</v>
      </c>
      <c r="B11513" s="22" t="s">
        <v>10</v>
      </c>
      <c r="C11513" s="22" t="s">
        <v>564</v>
      </c>
      <c r="D11513" s="22" t="s">
        <v>11861</v>
      </c>
      <c r="E11513" s="22" t="s">
        <v>18</v>
      </c>
      <c r="F11513" s="22" t="s">
        <v>40</v>
      </c>
      <c r="G11513" s="9">
        <v>65.94</v>
      </c>
      <c r="H11513" s="22" t="s">
        <v>41</v>
      </c>
      <c r="I11513" s="28">
        <v>24</v>
      </c>
      <c r="J11513" s="28">
        <v>1582.56</v>
      </c>
      <c r="K11513" s="40"/>
      <c r="L11513" s="40"/>
    </row>
    <row r="11514" spans="1:12">
      <c r="A11514" s="17">
        <v>45688</v>
      </c>
      <c r="B11514" s="22" t="s">
        <v>10</v>
      </c>
      <c r="C11514" s="22" t="s">
        <v>16</v>
      </c>
      <c r="D11514" s="22" t="s">
        <v>11862</v>
      </c>
      <c r="E11514" s="22" t="s">
        <v>18</v>
      </c>
      <c r="F11514" s="22" t="s">
        <v>19</v>
      </c>
      <c r="G11514" s="9">
        <v>15190.4</v>
      </c>
      <c r="H11514" s="22" t="s">
        <v>20</v>
      </c>
      <c r="I11514" s="28">
        <v>0.43</v>
      </c>
      <c r="J11514" s="28">
        <v>6557.7</v>
      </c>
      <c r="K11514" s="40"/>
      <c r="L11514" s="40"/>
    </row>
    <row r="11515" spans="1:12">
      <c r="A11515" s="17">
        <v>45688</v>
      </c>
      <c r="B11515" s="22" t="s">
        <v>10</v>
      </c>
      <c r="C11515" s="22" t="s">
        <v>16</v>
      </c>
      <c r="D11515" s="22" t="s">
        <v>11863</v>
      </c>
      <c r="E11515" s="22" t="s">
        <v>18</v>
      </c>
      <c r="F11515" s="22" t="s">
        <v>19</v>
      </c>
      <c r="G11515" s="9">
        <v>2500</v>
      </c>
      <c r="H11515" s="22" t="s">
        <v>20</v>
      </c>
      <c r="I11515" s="28">
        <v>0.43</v>
      </c>
      <c r="J11515" s="28">
        <v>1079.25</v>
      </c>
      <c r="K11515" s="40"/>
      <c r="L11515" s="40"/>
    </row>
    <row r="11516" spans="1:12">
      <c r="A11516" s="17">
        <v>45688</v>
      </c>
      <c r="B11516" s="22" t="s">
        <v>10</v>
      </c>
      <c r="C11516" s="22" t="s">
        <v>874</v>
      </c>
      <c r="D11516" s="22" t="s">
        <v>11864</v>
      </c>
      <c r="E11516" s="22" t="s">
        <v>18</v>
      </c>
      <c r="F11516" s="22" t="s">
        <v>33</v>
      </c>
      <c r="G11516" s="9">
        <v>29.25</v>
      </c>
      <c r="H11516" s="22" t="s">
        <v>20</v>
      </c>
      <c r="I11516" s="28">
        <v>22.68</v>
      </c>
      <c r="J11516" s="28">
        <v>663.36</v>
      </c>
      <c r="K11516" s="40"/>
      <c r="L11516" s="40"/>
    </row>
    <row r="11517" spans="1:12">
      <c r="A11517" s="17">
        <v>45688</v>
      </c>
      <c r="B11517" s="22" t="s">
        <v>10</v>
      </c>
      <c r="C11517" s="22" t="s">
        <v>31</v>
      </c>
      <c r="D11517" s="22" t="s">
        <v>11865</v>
      </c>
      <c r="E11517" s="22" t="s">
        <v>18</v>
      </c>
      <c r="F11517" s="22" t="s">
        <v>33</v>
      </c>
      <c r="G11517" s="9">
        <v>50</v>
      </c>
      <c r="H11517" s="22" t="s">
        <v>20</v>
      </c>
      <c r="I11517" s="28">
        <v>1.1599999999999999</v>
      </c>
      <c r="J11517" s="28">
        <v>57.85</v>
      </c>
      <c r="K11517" s="40"/>
      <c r="L11517" s="40"/>
    </row>
    <row r="11518" spans="1:12">
      <c r="A11518" s="17">
        <v>45688</v>
      </c>
      <c r="B11518" s="22" t="s">
        <v>10</v>
      </c>
      <c r="C11518" s="22" t="s">
        <v>31</v>
      </c>
      <c r="D11518" s="22" t="s">
        <v>11866</v>
      </c>
      <c r="E11518" s="22" t="s">
        <v>18</v>
      </c>
      <c r="F11518" s="22" t="s">
        <v>33</v>
      </c>
      <c r="G11518" s="9">
        <v>150</v>
      </c>
      <c r="H11518" s="22" t="s">
        <v>20</v>
      </c>
      <c r="I11518" s="28">
        <v>1.1599999999999999</v>
      </c>
      <c r="J11518" s="28">
        <v>173.56</v>
      </c>
      <c r="K11518" s="40"/>
      <c r="L11518" s="40"/>
    </row>
    <row r="11519" spans="1:12">
      <c r="A11519" s="17">
        <v>45688</v>
      </c>
      <c r="B11519" s="22" t="s">
        <v>10</v>
      </c>
      <c r="C11519" s="22" t="s">
        <v>31</v>
      </c>
      <c r="D11519" s="22" t="s">
        <v>11867</v>
      </c>
      <c r="E11519" s="22" t="s">
        <v>18</v>
      </c>
      <c r="F11519" s="22" t="s">
        <v>33</v>
      </c>
      <c r="G11519" s="9">
        <v>15.484999999999999</v>
      </c>
      <c r="H11519" s="22" t="s">
        <v>20</v>
      </c>
      <c r="I11519" s="28">
        <v>1.1599999999999999</v>
      </c>
      <c r="J11519" s="28">
        <v>17.920000000000002</v>
      </c>
      <c r="K11519" s="40"/>
      <c r="L11519" s="40"/>
    </row>
    <row r="11520" spans="1:12">
      <c r="A11520" s="17">
        <v>45688</v>
      </c>
      <c r="B11520" s="22" t="s">
        <v>10</v>
      </c>
      <c r="C11520" s="22" t="s">
        <v>1865</v>
      </c>
      <c r="D11520" s="22" t="s">
        <v>11868</v>
      </c>
      <c r="E11520" s="22" t="s">
        <v>18</v>
      </c>
      <c r="F11520" s="22" t="s">
        <v>29</v>
      </c>
      <c r="G11520" s="9">
        <v>1550</v>
      </c>
      <c r="H11520" s="22" t="s">
        <v>20</v>
      </c>
      <c r="I11520" s="28">
        <v>2.9</v>
      </c>
      <c r="J11520" s="28">
        <v>4495</v>
      </c>
      <c r="K11520" s="40"/>
      <c r="L11520" s="40"/>
    </row>
    <row r="11521" spans="1:12">
      <c r="A11521" s="17">
        <v>45688</v>
      </c>
      <c r="B11521" s="22" t="s">
        <v>10</v>
      </c>
      <c r="C11521" s="22" t="s">
        <v>27</v>
      </c>
      <c r="D11521" s="22" t="s">
        <v>11869</v>
      </c>
      <c r="E11521" s="22" t="s">
        <v>18</v>
      </c>
      <c r="F11521" s="22" t="s">
        <v>29</v>
      </c>
      <c r="G11521" s="9">
        <v>4000</v>
      </c>
      <c r="H11521" s="22" t="s">
        <v>20</v>
      </c>
      <c r="I11521" s="28">
        <v>2.9</v>
      </c>
      <c r="J11521" s="28">
        <v>11600</v>
      </c>
      <c r="K11521" s="40"/>
      <c r="L11521" s="40"/>
    </row>
    <row r="11522" spans="1:12">
      <c r="A11522" s="17">
        <v>45688</v>
      </c>
      <c r="B11522" s="22" t="s">
        <v>10</v>
      </c>
      <c r="C11522" s="22" t="s">
        <v>4167</v>
      </c>
      <c r="D11522" s="22" t="s">
        <v>11870</v>
      </c>
      <c r="E11522" s="22" t="s">
        <v>141</v>
      </c>
      <c r="F11522" s="22" t="s">
        <v>141</v>
      </c>
      <c r="G11522" s="9">
        <v>17</v>
      </c>
      <c r="H11522" s="22" t="s">
        <v>15</v>
      </c>
      <c r="I11522" s="28">
        <v>1.06</v>
      </c>
      <c r="J11522" s="28">
        <v>18.07</v>
      </c>
      <c r="K11522" s="40"/>
      <c r="L11522" s="40"/>
    </row>
    <row r="11523" spans="1:12">
      <c r="A11523" s="17">
        <v>45688</v>
      </c>
      <c r="B11523" s="22" t="s">
        <v>10</v>
      </c>
      <c r="C11523" s="22" t="s">
        <v>871</v>
      </c>
      <c r="D11523" s="22" t="s">
        <v>11871</v>
      </c>
      <c r="E11523" s="22" t="s">
        <v>18</v>
      </c>
      <c r="F11523" s="22" t="s">
        <v>263</v>
      </c>
      <c r="G11523" s="9">
        <v>40</v>
      </c>
      <c r="H11523" s="22" t="s">
        <v>20</v>
      </c>
      <c r="I11523" s="28">
        <v>8.86</v>
      </c>
      <c r="J11523" s="28">
        <v>354.46</v>
      </c>
      <c r="K11523" s="40"/>
      <c r="L11523" s="40"/>
    </row>
    <row r="11524" spans="1:12">
      <c r="A11524" s="17">
        <v>45688</v>
      </c>
      <c r="B11524" s="22" t="s">
        <v>10</v>
      </c>
      <c r="C11524" s="22" t="s">
        <v>871</v>
      </c>
      <c r="D11524" s="22" t="s">
        <v>11872</v>
      </c>
      <c r="E11524" s="22" t="s">
        <v>18</v>
      </c>
      <c r="F11524" s="22" t="s">
        <v>263</v>
      </c>
      <c r="G11524" s="9">
        <v>30.39</v>
      </c>
      <c r="H11524" s="22" t="s">
        <v>20</v>
      </c>
      <c r="I11524" s="28">
        <v>8.86</v>
      </c>
      <c r="J11524" s="28">
        <v>269.3</v>
      </c>
      <c r="K11524" s="40"/>
      <c r="L11524" s="40"/>
    </row>
    <row r="11525" spans="1:12">
      <c r="A11525" s="17">
        <v>45688</v>
      </c>
      <c r="B11525" s="22" t="s">
        <v>10</v>
      </c>
      <c r="C11525" s="22" t="s">
        <v>962</v>
      </c>
      <c r="D11525" s="22" t="s">
        <v>11873</v>
      </c>
      <c r="E11525" s="22" t="s">
        <v>18</v>
      </c>
      <c r="F11525" s="22" t="s">
        <v>33</v>
      </c>
      <c r="G11525" s="9">
        <v>435.25</v>
      </c>
      <c r="H11525" s="22" t="s">
        <v>20</v>
      </c>
      <c r="I11525" s="28">
        <v>1.03</v>
      </c>
      <c r="J11525" s="28">
        <v>447</v>
      </c>
      <c r="K11525" s="40"/>
      <c r="L11525" s="40"/>
    </row>
    <row r="11526" spans="1:12">
      <c r="A11526" s="17">
        <v>45688</v>
      </c>
      <c r="B11526" s="22" t="s">
        <v>10</v>
      </c>
      <c r="C11526" s="22" t="s">
        <v>4161</v>
      </c>
      <c r="D11526" s="22" t="s">
        <v>11874</v>
      </c>
      <c r="E11526" s="22" t="s">
        <v>18</v>
      </c>
      <c r="F11526" s="22" t="s">
        <v>33</v>
      </c>
      <c r="G11526" s="9">
        <v>48.313099999999999</v>
      </c>
      <c r="H11526" s="22" t="s">
        <v>20</v>
      </c>
      <c r="I11526" s="28">
        <v>7.25</v>
      </c>
      <c r="J11526" s="28">
        <v>350.27</v>
      </c>
      <c r="K11526" s="40"/>
      <c r="L11526" s="40"/>
    </row>
    <row r="11527" spans="1:12">
      <c r="A11527" s="17">
        <v>45688</v>
      </c>
      <c r="B11527" s="22" t="s">
        <v>10</v>
      </c>
      <c r="C11527" s="22" t="s">
        <v>868</v>
      </c>
      <c r="D11527" s="22" t="s">
        <v>11875</v>
      </c>
      <c r="E11527" s="22" t="s">
        <v>65</v>
      </c>
      <c r="F11527" s="22" t="s">
        <v>75</v>
      </c>
      <c r="G11527" s="9">
        <v>169</v>
      </c>
      <c r="H11527" s="22" t="s">
        <v>15</v>
      </c>
      <c r="I11527" s="28">
        <v>42.21</v>
      </c>
      <c r="J11527" s="28">
        <v>7133.49</v>
      </c>
      <c r="K11527" s="40"/>
      <c r="L11527" s="40"/>
    </row>
    <row r="11528" spans="1:12">
      <c r="A11528" s="17">
        <v>45688</v>
      </c>
      <c r="B11528" s="22" t="s">
        <v>10</v>
      </c>
      <c r="C11528" s="22" t="s">
        <v>868</v>
      </c>
      <c r="D11528" s="22" t="s">
        <v>11876</v>
      </c>
      <c r="E11528" s="22" t="s">
        <v>65</v>
      </c>
      <c r="F11528" s="22" t="s">
        <v>75</v>
      </c>
      <c r="G11528" s="9">
        <v>5</v>
      </c>
      <c r="H11528" s="22" t="s">
        <v>15</v>
      </c>
      <c r="I11528" s="28">
        <v>25.33</v>
      </c>
      <c r="J11528" s="28">
        <v>126.63</v>
      </c>
      <c r="K11528" s="40"/>
      <c r="L11528" s="40"/>
    </row>
    <row r="11529" spans="1:12">
      <c r="A11529" s="17">
        <v>45688</v>
      </c>
      <c r="B11529" s="22" t="s">
        <v>10</v>
      </c>
      <c r="C11529" s="22" t="s">
        <v>90</v>
      </c>
      <c r="D11529" s="22" t="s">
        <v>11877</v>
      </c>
      <c r="E11529" s="22" t="s">
        <v>65</v>
      </c>
      <c r="F11529" s="22" t="s">
        <v>92</v>
      </c>
      <c r="G11529" s="9">
        <v>13</v>
      </c>
      <c r="H11529" s="22" t="s">
        <v>15</v>
      </c>
      <c r="I11529" s="28">
        <v>38.96</v>
      </c>
      <c r="J11529" s="28">
        <v>506.52</v>
      </c>
      <c r="K11529" s="40"/>
      <c r="L11529" s="40"/>
    </row>
    <row r="11530" spans="1:12">
      <c r="A11530" s="17">
        <v>45688</v>
      </c>
      <c r="B11530" s="22" t="s">
        <v>10</v>
      </c>
      <c r="C11530" s="22" t="s">
        <v>90</v>
      </c>
      <c r="D11530" s="22" t="s">
        <v>11878</v>
      </c>
      <c r="E11530" s="22" t="s">
        <v>65</v>
      </c>
      <c r="F11530" s="22" t="s">
        <v>92</v>
      </c>
      <c r="G11530" s="9">
        <v>31</v>
      </c>
      <c r="H11530" s="22" t="s">
        <v>15</v>
      </c>
      <c r="I11530" s="28">
        <v>42.21</v>
      </c>
      <c r="J11530" s="28">
        <v>1308.51</v>
      </c>
      <c r="K11530" s="40"/>
      <c r="L11530" s="40"/>
    </row>
    <row r="11531" spans="1:12">
      <c r="A11531" s="17">
        <v>45688</v>
      </c>
      <c r="B11531" s="22" t="s">
        <v>10</v>
      </c>
      <c r="C11531" s="22" t="s">
        <v>99</v>
      </c>
      <c r="D11531" s="22" t="s">
        <v>11879</v>
      </c>
      <c r="E11531" s="22" t="s">
        <v>65</v>
      </c>
      <c r="F11531" s="22" t="s">
        <v>75</v>
      </c>
      <c r="G11531" s="9">
        <v>80</v>
      </c>
      <c r="H11531" s="22" t="s">
        <v>15</v>
      </c>
      <c r="I11531" s="28">
        <v>90.75</v>
      </c>
      <c r="J11531" s="28">
        <v>7260.12</v>
      </c>
      <c r="K11531" s="40"/>
      <c r="L11531" s="40"/>
    </row>
    <row r="11532" spans="1:12">
      <c r="A11532" s="17">
        <v>45688</v>
      </c>
      <c r="B11532" s="22" t="s">
        <v>10</v>
      </c>
      <c r="C11532" s="22" t="s">
        <v>865</v>
      </c>
      <c r="D11532" s="22" t="s">
        <v>11880</v>
      </c>
      <c r="E11532" s="22" t="s">
        <v>18</v>
      </c>
      <c r="F11532" s="22" t="s">
        <v>242</v>
      </c>
      <c r="G11532" s="9">
        <v>15.25</v>
      </c>
      <c r="H11532" s="22" t="s">
        <v>20</v>
      </c>
      <c r="I11532" s="28">
        <v>17.84</v>
      </c>
      <c r="J11532" s="28">
        <v>272.06</v>
      </c>
      <c r="K11532" s="40"/>
      <c r="L11532" s="40"/>
    </row>
    <row r="11533" spans="1:12">
      <c r="A11533" s="17">
        <v>45688</v>
      </c>
      <c r="B11533" s="22" t="s">
        <v>10</v>
      </c>
      <c r="C11533" s="22" t="s">
        <v>865</v>
      </c>
      <c r="D11533" s="22" t="s">
        <v>11881</v>
      </c>
      <c r="E11533" s="22" t="s">
        <v>18</v>
      </c>
      <c r="F11533" s="22" t="s">
        <v>242</v>
      </c>
      <c r="G11533" s="9">
        <v>40</v>
      </c>
      <c r="H11533" s="22" t="s">
        <v>20</v>
      </c>
      <c r="I11533" s="28">
        <v>17.84</v>
      </c>
      <c r="J11533" s="28">
        <v>713.59</v>
      </c>
      <c r="K11533" s="40"/>
      <c r="L11533" s="40"/>
    </row>
    <row r="11534" spans="1:12">
      <c r="A11534" s="17">
        <v>45688</v>
      </c>
      <c r="B11534" s="22" t="s">
        <v>10</v>
      </c>
      <c r="C11534" s="22" t="s">
        <v>558</v>
      </c>
      <c r="D11534" s="22" t="s">
        <v>11882</v>
      </c>
      <c r="E11534" s="22" t="s">
        <v>18</v>
      </c>
      <c r="F11534" s="22" t="s">
        <v>242</v>
      </c>
      <c r="G11534" s="9">
        <v>9.9525000000000006</v>
      </c>
      <c r="H11534" s="22" t="s">
        <v>20</v>
      </c>
      <c r="I11534" s="28">
        <v>16.2</v>
      </c>
      <c r="J11534" s="28">
        <v>161.22999999999999</v>
      </c>
      <c r="K11534" s="40"/>
      <c r="L11534" s="40"/>
    </row>
    <row r="11535" spans="1:12">
      <c r="A11535" s="17">
        <v>45688</v>
      </c>
      <c r="B11535" s="22" t="s">
        <v>10</v>
      </c>
      <c r="C11535" s="22" t="s">
        <v>863</v>
      </c>
      <c r="D11535" s="22" t="s">
        <v>11883</v>
      </c>
      <c r="E11535" s="22" t="s">
        <v>18</v>
      </c>
      <c r="F11535" s="22" t="s">
        <v>242</v>
      </c>
      <c r="G11535" s="9">
        <v>40</v>
      </c>
      <c r="H11535" s="22" t="s">
        <v>20</v>
      </c>
      <c r="I11535" s="28">
        <v>12.3</v>
      </c>
      <c r="J11535" s="28">
        <v>492</v>
      </c>
      <c r="K11535" s="40"/>
      <c r="L11535" s="40"/>
    </row>
    <row r="11536" spans="1:12">
      <c r="A11536" s="17">
        <v>45688</v>
      </c>
      <c r="B11536" s="22" t="s">
        <v>10</v>
      </c>
      <c r="C11536" s="22" t="s">
        <v>863</v>
      </c>
      <c r="D11536" s="22" t="s">
        <v>11884</v>
      </c>
      <c r="E11536" s="22" t="s">
        <v>18</v>
      </c>
      <c r="F11536" s="22" t="s">
        <v>242</v>
      </c>
      <c r="G11536" s="9">
        <v>9.5444999999999993</v>
      </c>
      <c r="H11536" s="22" t="s">
        <v>20</v>
      </c>
      <c r="I11536" s="28">
        <v>12.3</v>
      </c>
      <c r="J11536" s="28">
        <v>117.4</v>
      </c>
      <c r="K11536" s="40"/>
      <c r="L11536" s="40"/>
    </row>
    <row r="11537" spans="1:12">
      <c r="A11537" s="17">
        <v>45688</v>
      </c>
      <c r="B11537" s="22" t="s">
        <v>10</v>
      </c>
      <c r="C11537" s="22" t="s">
        <v>556</v>
      </c>
      <c r="D11537" s="22" t="s">
        <v>11885</v>
      </c>
      <c r="E11537" s="22" t="s">
        <v>18</v>
      </c>
      <c r="F11537" s="22" t="s">
        <v>242</v>
      </c>
      <c r="G11537" s="9">
        <v>80</v>
      </c>
      <c r="H11537" s="22" t="s">
        <v>20</v>
      </c>
      <c r="I11537" s="28">
        <v>11.8</v>
      </c>
      <c r="J11537" s="28">
        <v>944</v>
      </c>
      <c r="K11537" s="40"/>
      <c r="L11537" s="40"/>
    </row>
    <row r="11538" spans="1:12">
      <c r="A11538" s="17">
        <v>45688</v>
      </c>
      <c r="B11538" s="22" t="s">
        <v>10</v>
      </c>
      <c r="C11538" s="22" t="s">
        <v>556</v>
      </c>
      <c r="D11538" s="22" t="s">
        <v>11886</v>
      </c>
      <c r="E11538" s="22" t="s">
        <v>18</v>
      </c>
      <c r="F11538" s="22" t="s">
        <v>242</v>
      </c>
      <c r="G11538" s="9">
        <v>7</v>
      </c>
      <c r="H11538" s="22" t="s">
        <v>20</v>
      </c>
      <c r="I11538" s="28">
        <v>11.8</v>
      </c>
      <c r="J11538" s="28">
        <v>82.6</v>
      </c>
      <c r="K11538" s="40"/>
      <c r="L11538" s="40"/>
    </row>
    <row r="11539" spans="1:12">
      <c r="A11539" s="17">
        <v>45688</v>
      </c>
      <c r="B11539" s="22" t="s">
        <v>10</v>
      </c>
      <c r="C11539" s="22" t="s">
        <v>861</v>
      </c>
      <c r="D11539" s="22" t="s">
        <v>11887</v>
      </c>
      <c r="E11539" s="22" t="s">
        <v>18</v>
      </c>
      <c r="F11539" s="22" t="s">
        <v>242</v>
      </c>
      <c r="G11539" s="9">
        <v>29.95</v>
      </c>
      <c r="H11539" s="22" t="s">
        <v>20</v>
      </c>
      <c r="I11539" s="28">
        <v>13.65</v>
      </c>
      <c r="J11539" s="28">
        <v>408.82</v>
      </c>
      <c r="K11539" s="40"/>
      <c r="L11539" s="40"/>
    </row>
    <row r="11540" spans="1:12">
      <c r="A11540" s="17">
        <v>45688</v>
      </c>
      <c r="B11540" s="22" t="s">
        <v>10</v>
      </c>
      <c r="C11540" s="22" t="s">
        <v>859</v>
      </c>
      <c r="D11540" s="22" t="s">
        <v>11888</v>
      </c>
      <c r="E11540" s="22" t="s">
        <v>18</v>
      </c>
      <c r="F11540" s="22" t="s">
        <v>242</v>
      </c>
      <c r="G11540" s="9">
        <v>40</v>
      </c>
      <c r="H11540" s="22" t="s">
        <v>20</v>
      </c>
      <c r="I11540" s="28">
        <v>16.2</v>
      </c>
      <c r="J11540" s="28">
        <v>648</v>
      </c>
      <c r="K11540" s="40"/>
      <c r="L11540" s="40"/>
    </row>
    <row r="11541" spans="1:12">
      <c r="A11541" s="17">
        <v>45688</v>
      </c>
      <c r="B11541" s="22" t="s">
        <v>10</v>
      </c>
      <c r="C11541" s="22" t="s">
        <v>857</v>
      </c>
      <c r="D11541" s="22" t="s">
        <v>11889</v>
      </c>
      <c r="E11541" s="22" t="s">
        <v>18</v>
      </c>
      <c r="F11541" s="22" t="s">
        <v>242</v>
      </c>
      <c r="G11541" s="9">
        <v>39.92</v>
      </c>
      <c r="H11541" s="22" t="s">
        <v>20</v>
      </c>
      <c r="I11541" s="28">
        <v>11.44</v>
      </c>
      <c r="J11541" s="28">
        <v>456.68</v>
      </c>
      <c r="K11541" s="40"/>
      <c r="L11541" s="40"/>
    </row>
    <row r="11542" spans="1:12">
      <c r="A11542" s="17">
        <v>45688</v>
      </c>
      <c r="B11542" s="22" t="s">
        <v>10</v>
      </c>
      <c r="C11542" s="22" t="s">
        <v>857</v>
      </c>
      <c r="D11542" s="22" t="s">
        <v>11890</v>
      </c>
      <c r="E11542" s="22" t="s">
        <v>18</v>
      </c>
      <c r="F11542" s="22" t="s">
        <v>242</v>
      </c>
      <c r="G11542" s="9">
        <v>39.92</v>
      </c>
      <c r="H11542" s="22" t="s">
        <v>20</v>
      </c>
      <c r="I11542" s="28">
        <v>11.44</v>
      </c>
      <c r="J11542" s="28">
        <v>456.69</v>
      </c>
      <c r="K11542" s="40"/>
      <c r="L11542" s="40"/>
    </row>
    <row r="11543" spans="1:12">
      <c r="A11543" s="17">
        <v>45688</v>
      </c>
      <c r="B11543" s="22" t="s">
        <v>10</v>
      </c>
      <c r="C11543" s="22" t="s">
        <v>857</v>
      </c>
      <c r="D11543" s="22" t="s">
        <v>11891</v>
      </c>
      <c r="E11543" s="22" t="s">
        <v>18</v>
      </c>
      <c r="F11543" s="22" t="s">
        <v>242</v>
      </c>
      <c r="G11543" s="9">
        <v>55.94</v>
      </c>
      <c r="H11543" s="22" t="s">
        <v>20</v>
      </c>
      <c r="I11543" s="28">
        <v>11.44</v>
      </c>
      <c r="J11543" s="28">
        <v>639.96</v>
      </c>
      <c r="K11543" s="40"/>
      <c r="L11543" s="40"/>
    </row>
    <row r="11544" spans="1:12">
      <c r="A11544" s="17">
        <v>45688</v>
      </c>
      <c r="B11544" s="22" t="s">
        <v>10</v>
      </c>
      <c r="C11544" s="22" t="s">
        <v>554</v>
      </c>
      <c r="D11544" s="22" t="s">
        <v>11892</v>
      </c>
      <c r="E11544" s="22" t="s">
        <v>18</v>
      </c>
      <c r="F11544" s="22" t="s">
        <v>242</v>
      </c>
      <c r="G11544" s="9">
        <v>75.3</v>
      </c>
      <c r="H11544" s="22" t="s">
        <v>20</v>
      </c>
      <c r="I11544" s="28">
        <v>16.2</v>
      </c>
      <c r="J11544" s="28">
        <v>1219.8599999999999</v>
      </c>
      <c r="K11544" s="40"/>
      <c r="L11544" s="40"/>
    </row>
    <row r="11545" spans="1:12">
      <c r="A11545" s="17">
        <v>45688</v>
      </c>
      <c r="B11545" s="22" t="s">
        <v>10</v>
      </c>
      <c r="C11545" s="22" t="s">
        <v>854</v>
      </c>
      <c r="D11545" s="22" t="s">
        <v>11893</v>
      </c>
      <c r="E11545" s="22" t="s">
        <v>18</v>
      </c>
      <c r="F11545" s="22" t="s">
        <v>242</v>
      </c>
      <c r="G11545" s="9">
        <v>40</v>
      </c>
      <c r="H11545" s="22" t="s">
        <v>20</v>
      </c>
      <c r="I11545" s="28">
        <v>13.65</v>
      </c>
      <c r="J11545" s="28">
        <v>545.99</v>
      </c>
      <c r="K11545" s="40"/>
      <c r="L11545" s="40"/>
    </row>
    <row r="11546" spans="1:12">
      <c r="A11546" s="17">
        <v>45688</v>
      </c>
      <c r="B11546" s="22" t="s">
        <v>10</v>
      </c>
      <c r="C11546" s="22" t="s">
        <v>854</v>
      </c>
      <c r="D11546" s="22" t="s">
        <v>11894</v>
      </c>
      <c r="E11546" s="22" t="s">
        <v>18</v>
      </c>
      <c r="F11546" s="22" t="s">
        <v>242</v>
      </c>
      <c r="G11546" s="9">
        <v>32.15</v>
      </c>
      <c r="H11546" s="22" t="s">
        <v>20</v>
      </c>
      <c r="I11546" s="28">
        <v>13.65</v>
      </c>
      <c r="J11546" s="28">
        <v>438.83</v>
      </c>
      <c r="K11546" s="40"/>
      <c r="L11546" s="40"/>
    </row>
    <row r="11547" spans="1:12">
      <c r="A11547" s="17">
        <v>45688</v>
      </c>
      <c r="B11547" s="22" t="s">
        <v>10</v>
      </c>
      <c r="C11547" s="22" t="s">
        <v>851</v>
      </c>
      <c r="D11547" s="22" t="s">
        <v>11895</v>
      </c>
      <c r="E11547" s="22" t="s">
        <v>18</v>
      </c>
      <c r="F11547" s="22" t="s">
        <v>242</v>
      </c>
      <c r="G11547" s="9">
        <v>81.599999999999994</v>
      </c>
      <c r="H11547" s="22" t="s">
        <v>20</v>
      </c>
      <c r="I11547" s="28">
        <v>5.6</v>
      </c>
      <c r="J11547" s="28">
        <v>456.96</v>
      </c>
      <c r="K11547" s="40"/>
      <c r="L11547" s="40"/>
    </row>
    <row r="11548" spans="1:12">
      <c r="A11548" s="17">
        <v>45688</v>
      </c>
      <c r="B11548" s="22" t="s">
        <v>10</v>
      </c>
      <c r="C11548" s="22" t="s">
        <v>851</v>
      </c>
      <c r="D11548" s="22" t="s">
        <v>11896</v>
      </c>
      <c r="E11548" s="22" t="s">
        <v>18</v>
      </c>
      <c r="F11548" s="22" t="s">
        <v>242</v>
      </c>
      <c r="G11548" s="9">
        <v>96.94</v>
      </c>
      <c r="H11548" s="22" t="s">
        <v>20</v>
      </c>
      <c r="I11548" s="28">
        <v>5.6</v>
      </c>
      <c r="J11548" s="28">
        <v>542.86</v>
      </c>
      <c r="K11548" s="40"/>
      <c r="L11548" s="40"/>
    </row>
    <row r="11549" spans="1:12">
      <c r="A11549" s="17">
        <v>45688</v>
      </c>
      <c r="B11549" s="22" t="s">
        <v>10</v>
      </c>
      <c r="C11549" s="22" t="s">
        <v>745</v>
      </c>
      <c r="D11549" s="22" t="s">
        <v>11897</v>
      </c>
      <c r="E11549" s="22" t="s">
        <v>18</v>
      </c>
      <c r="F11549" s="22" t="s">
        <v>242</v>
      </c>
      <c r="G11549" s="9">
        <v>700</v>
      </c>
      <c r="H11549" s="22" t="s">
        <v>20</v>
      </c>
      <c r="I11549" s="28">
        <v>16.2</v>
      </c>
      <c r="J11549" s="28">
        <v>11340</v>
      </c>
      <c r="K11549" s="40"/>
      <c r="L11549" s="40"/>
    </row>
    <row r="11550" spans="1:12">
      <c r="A11550" s="17">
        <v>45688</v>
      </c>
      <c r="B11550" s="22" t="s">
        <v>10</v>
      </c>
      <c r="C11550" s="22" t="s">
        <v>745</v>
      </c>
      <c r="D11550" s="22" t="s">
        <v>11898</v>
      </c>
      <c r="E11550" s="22" t="s">
        <v>18</v>
      </c>
      <c r="F11550" s="22" t="s">
        <v>242</v>
      </c>
      <c r="G11550" s="9">
        <v>125.2</v>
      </c>
      <c r="H11550" s="22" t="s">
        <v>20</v>
      </c>
      <c r="I11550" s="28">
        <v>16.2</v>
      </c>
      <c r="J11550" s="28">
        <v>2028.24</v>
      </c>
      <c r="K11550" s="40"/>
      <c r="L11550" s="40"/>
    </row>
    <row r="11551" spans="1:12">
      <c r="A11551" s="17">
        <v>45688</v>
      </c>
      <c r="B11551" s="22" t="s">
        <v>10</v>
      </c>
      <c r="C11551" s="22" t="s">
        <v>741</v>
      </c>
      <c r="D11551" s="22" t="s">
        <v>11899</v>
      </c>
      <c r="E11551" s="22" t="s">
        <v>18</v>
      </c>
      <c r="F11551" s="22" t="s">
        <v>242</v>
      </c>
      <c r="G11551" s="9">
        <v>43.2</v>
      </c>
      <c r="H11551" s="22" t="s">
        <v>20</v>
      </c>
      <c r="I11551" s="28">
        <v>4.5</v>
      </c>
      <c r="J11551" s="28">
        <v>194.4</v>
      </c>
      <c r="K11551" s="40"/>
      <c r="L11551" s="40"/>
    </row>
    <row r="11552" spans="1:12">
      <c r="A11552" s="17">
        <v>45688</v>
      </c>
      <c r="B11552" s="22" t="s">
        <v>10</v>
      </c>
      <c r="C11552" s="22" t="s">
        <v>741</v>
      </c>
      <c r="D11552" s="22" t="s">
        <v>11900</v>
      </c>
      <c r="E11552" s="22" t="s">
        <v>18</v>
      </c>
      <c r="F11552" s="22" t="s">
        <v>242</v>
      </c>
      <c r="G11552" s="9">
        <v>86.4</v>
      </c>
      <c r="H11552" s="22" t="s">
        <v>20</v>
      </c>
      <c r="I11552" s="28">
        <v>4.5</v>
      </c>
      <c r="J11552" s="28">
        <v>388.8</v>
      </c>
      <c r="K11552" s="40"/>
      <c r="L11552" s="40"/>
    </row>
    <row r="11553" spans="1:12">
      <c r="A11553" s="17">
        <v>45688</v>
      </c>
      <c r="B11553" s="22" t="s">
        <v>10</v>
      </c>
      <c r="C11553" s="22" t="s">
        <v>2693</v>
      </c>
      <c r="D11553" s="22" t="s">
        <v>11901</v>
      </c>
      <c r="E11553" s="22" t="s">
        <v>18</v>
      </c>
      <c r="F11553" s="22" t="s">
        <v>242</v>
      </c>
      <c r="G11553" s="9">
        <v>80</v>
      </c>
      <c r="H11553" s="22" t="s">
        <v>20</v>
      </c>
      <c r="I11553" s="28">
        <v>14.8</v>
      </c>
      <c r="J11553" s="28">
        <v>1184</v>
      </c>
      <c r="K11553" s="40"/>
      <c r="L11553" s="40"/>
    </row>
    <row r="11554" spans="1:12">
      <c r="A11554" s="17">
        <v>45688</v>
      </c>
      <c r="B11554" s="22" t="s">
        <v>10</v>
      </c>
      <c r="C11554" s="22" t="s">
        <v>739</v>
      </c>
      <c r="D11554" s="22" t="s">
        <v>11902</v>
      </c>
      <c r="E11554" s="22" t="s">
        <v>18</v>
      </c>
      <c r="F11554" s="22" t="s">
        <v>242</v>
      </c>
      <c r="G11554" s="9">
        <v>5.94</v>
      </c>
      <c r="H11554" s="22" t="s">
        <v>20</v>
      </c>
      <c r="I11554" s="28">
        <v>5.0999999999999996</v>
      </c>
      <c r="J11554" s="28">
        <v>30.29</v>
      </c>
      <c r="K11554" s="40"/>
      <c r="L11554" s="40"/>
    </row>
    <row r="11555" spans="1:12">
      <c r="A11555" s="17">
        <v>45688</v>
      </c>
      <c r="B11555" s="22" t="s">
        <v>10</v>
      </c>
      <c r="C11555" s="22" t="s">
        <v>739</v>
      </c>
      <c r="D11555" s="22" t="s">
        <v>11903</v>
      </c>
      <c r="E11555" s="22" t="s">
        <v>18</v>
      </c>
      <c r="F11555" s="22" t="s">
        <v>242</v>
      </c>
      <c r="G11555" s="9">
        <v>66.680000000000007</v>
      </c>
      <c r="H11555" s="22" t="s">
        <v>20</v>
      </c>
      <c r="I11555" s="28">
        <v>5.0999999999999996</v>
      </c>
      <c r="J11555" s="28">
        <v>340.07</v>
      </c>
      <c r="K11555" s="40"/>
      <c r="L11555" s="40"/>
    </row>
    <row r="11556" spans="1:12">
      <c r="A11556" s="17">
        <v>45688</v>
      </c>
      <c r="B11556" s="22" t="s">
        <v>10</v>
      </c>
      <c r="C11556" s="22" t="s">
        <v>989</v>
      </c>
      <c r="D11556" s="22" t="s">
        <v>11904</v>
      </c>
      <c r="E11556" s="22" t="s">
        <v>18</v>
      </c>
      <c r="F11556" s="22" t="s">
        <v>242</v>
      </c>
      <c r="G11556" s="9">
        <v>40</v>
      </c>
      <c r="H11556" s="22" t="s">
        <v>20</v>
      </c>
      <c r="I11556" s="28">
        <v>16.2</v>
      </c>
      <c r="J11556" s="28">
        <v>648</v>
      </c>
      <c r="K11556" s="40"/>
      <c r="L11556" s="40"/>
    </row>
    <row r="11557" spans="1:12">
      <c r="A11557" s="17">
        <v>45688</v>
      </c>
      <c r="B11557" s="22" t="s">
        <v>10</v>
      </c>
      <c r="C11557" s="22" t="s">
        <v>989</v>
      </c>
      <c r="D11557" s="22" t="s">
        <v>11905</v>
      </c>
      <c r="E11557" s="22" t="s">
        <v>18</v>
      </c>
      <c r="F11557" s="22" t="s">
        <v>242</v>
      </c>
      <c r="G11557" s="9">
        <v>5.5964</v>
      </c>
      <c r="H11557" s="22" t="s">
        <v>20</v>
      </c>
      <c r="I11557" s="28">
        <v>16.2</v>
      </c>
      <c r="J11557" s="28">
        <v>90.66</v>
      </c>
      <c r="K11557" s="40"/>
      <c r="L11557" s="40"/>
    </row>
    <row r="11558" spans="1:12">
      <c r="A11558" s="17">
        <v>45688</v>
      </c>
      <c r="B11558" s="22" t="s">
        <v>10</v>
      </c>
      <c r="C11558" s="22" t="s">
        <v>552</v>
      </c>
      <c r="D11558" s="22" t="s">
        <v>11906</v>
      </c>
      <c r="E11558" s="22" t="s">
        <v>18</v>
      </c>
      <c r="F11558" s="22" t="s">
        <v>242</v>
      </c>
      <c r="G11558" s="9">
        <v>67.8</v>
      </c>
      <c r="H11558" s="22" t="s">
        <v>20</v>
      </c>
      <c r="I11558" s="28">
        <v>12.05</v>
      </c>
      <c r="J11558" s="28">
        <v>817.02</v>
      </c>
      <c r="K11558" s="40"/>
      <c r="L11558" s="40"/>
    </row>
    <row r="11559" spans="1:12">
      <c r="A11559" s="17">
        <v>45688</v>
      </c>
      <c r="B11559" s="22" t="s">
        <v>10</v>
      </c>
      <c r="C11559" s="22" t="s">
        <v>552</v>
      </c>
      <c r="D11559" s="22" t="s">
        <v>11907</v>
      </c>
      <c r="E11559" s="22" t="s">
        <v>18</v>
      </c>
      <c r="F11559" s="22" t="s">
        <v>242</v>
      </c>
      <c r="G11559" s="9">
        <v>21.3</v>
      </c>
      <c r="H11559" s="22" t="s">
        <v>20</v>
      </c>
      <c r="I11559" s="28">
        <v>12.05</v>
      </c>
      <c r="J11559" s="28">
        <v>256.68</v>
      </c>
      <c r="K11559" s="40"/>
      <c r="L11559" s="40"/>
    </row>
    <row r="11560" spans="1:12">
      <c r="A11560" s="17">
        <v>45688</v>
      </c>
      <c r="B11560" s="22" t="s">
        <v>10</v>
      </c>
      <c r="C11560" s="22" t="s">
        <v>550</v>
      </c>
      <c r="D11560" s="22" t="s">
        <v>11908</v>
      </c>
      <c r="E11560" s="22" t="s">
        <v>18</v>
      </c>
      <c r="F11560" s="22" t="s">
        <v>242</v>
      </c>
      <c r="G11560" s="9">
        <v>55.688499999999998</v>
      </c>
      <c r="H11560" s="22" t="s">
        <v>20</v>
      </c>
      <c r="I11560" s="28">
        <v>4.5</v>
      </c>
      <c r="J11560" s="28">
        <v>250.6</v>
      </c>
      <c r="K11560" s="40"/>
      <c r="L11560" s="40"/>
    </row>
    <row r="11561" spans="1:12">
      <c r="A11561" s="17">
        <v>45688</v>
      </c>
      <c r="B11561" s="22" t="s">
        <v>10</v>
      </c>
      <c r="C11561" s="22" t="s">
        <v>550</v>
      </c>
      <c r="D11561" s="22" t="s">
        <v>11909</v>
      </c>
      <c r="E11561" s="22" t="s">
        <v>18</v>
      </c>
      <c r="F11561" s="22" t="s">
        <v>242</v>
      </c>
      <c r="G11561" s="9">
        <v>7.21</v>
      </c>
      <c r="H11561" s="22" t="s">
        <v>20</v>
      </c>
      <c r="I11561" s="28">
        <v>4.5</v>
      </c>
      <c r="J11561" s="28">
        <v>32.450000000000003</v>
      </c>
      <c r="K11561" s="40"/>
      <c r="L11561" s="40"/>
    </row>
    <row r="11562" spans="1:12">
      <c r="A11562" s="17">
        <v>45688</v>
      </c>
      <c r="B11562" s="22" t="s">
        <v>10</v>
      </c>
      <c r="C11562" s="22" t="s">
        <v>688</v>
      </c>
      <c r="D11562" s="22" t="s">
        <v>11910</v>
      </c>
      <c r="E11562" s="22" t="s">
        <v>18</v>
      </c>
      <c r="F11562" s="22" t="s">
        <v>242</v>
      </c>
      <c r="G11562" s="9">
        <v>171</v>
      </c>
      <c r="H11562" s="22" t="s">
        <v>20</v>
      </c>
      <c r="I11562" s="28">
        <v>4.5</v>
      </c>
      <c r="J11562" s="28">
        <v>769.58</v>
      </c>
      <c r="K11562" s="40"/>
      <c r="L11562" s="40"/>
    </row>
    <row r="11563" spans="1:12">
      <c r="A11563" s="17">
        <v>45688</v>
      </c>
      <c r="B11563" s="22" t="s">
        <v>10</v>
      </c>
      <c r="C11563" s="22" t="s">
        <v>688</v>
      </c>
      <c r="D11563" s="22" t="s">
        <v>11911</v>
      </c>
      <c r="E11563" s="22" t="s">
        <v>18</v>
      </c>
      <c r="F11563" s="22" t="s">
        <v>242</v>
      </c>
      <c r="G11563" s="9">
        <v>14.7</v>
      </c>
      <c r="H11563" s="22" t="s">
        <v>20</v>
      </c>
      <c r="I11563" s="28">
        <v>4.5</v>
      </c>
      <c r="J11563" s="28">
        <v>66.150000000000006</v>
      </c>
      <c r="K11563" s="40"/>
      <c r="L11563" s="40"/>
    </row>
    <row r="11564" spans="1:12">
      <c r="A11564" s="17">
        <v>45688</v>
      </c>
      <c r="B11564" s="22" t="s">
        <v>10</v>
      </c>
      <c r="C11564" s="22" t="s">
        <v>665</v>
      </c>
      <c r="D11564" s="22" t="s">
        <v>11912</v>
      </c>
      <c r="E11564" s="22" t="s">
        <v>18</v>
      </c>
      <c r="F11564" s="22" t="s">
        <v>242</v>
      </c>
      <c r="G11564" s="9">
        <v>80.7</v>
      </c>
      <c r="H11564" s="22" t="s">
        <v>20</v>
      </c>
      <c r="I11564" s="28">
        <v>11.85</v>
      </c>
      <c r="J11564" s="28">
        <v>956.32</v>
      </c>
      <c r="K11564" s="40"/>
      <c r="L11564" s="40"/>
    </row>
    <row r="11565" spans="1:12">
      <c r="A11565" s="17">
        <v>45688</v>
      </c>
      <c r="B11565" s="22" t="s">
        <v>10</v>
      </c>
      <c r="C11565" s="22" t="s">
        <v>665</v>
      </c>
      <c r="D11565" s="22" t="s">
        <v>11913</v>
      </c>
      <c r="E11565" s="22" t="s">
        <v>18</v>
      </c>
      <c r="F11565" s="22" t="s">
        <v>242</v>
      </c>
      <c r="G11565" s="9">
        <v>55.65</v>
      </c>
      <c r="H11565" s="22" t="s">
        <v>20</v>
      </c>
      <c r="I11565" s="28">
        <v>11.85</v>
      </c>
      <c r="J11565" s="28">
        <v>659.47</v>
      </c>
      <c r="K11565" s="40"/>
      <c r="L11565" s="40"/>
    </row>
    <row r="11566" spans="1:12">
      <c r="A11566" s="17">
        <v>45688</v>
      </c>
      <c r="B11566" s="22" t="s">
        <v>10</v>
      </c>
      <c r="C11566" s="22" t="s">
        <v>665</v>
      </c>
      <c r="D11566" s="22" t="s">
        <v>11914</v>
      </c>
      <c r="E11566" s="22" t="s">
        <v>18</v>
      </c>
      <c r="F11566" s="22" t="s">
        <v>242</v>
      </c>
      <c r="G11566" s="9">
        <v>40.35</v>
      </c>
      <c r="H11566" s="22" t="s">
        <v>20</v>
      </c>
      <c r="I11566" s="28">
        <v>11.85</v>
      </c>
      <c r="J11566" s="28">
        <v>478.17</v>
      </c>
      <c r="K11566" s="40"/>
      <c r="L11566" s="40"/>
    </row>
    <row r="11567" spans="1:12">
      <c r="A11567" s="17">
        <v>45688</v>
      </c>
      <c r="B11567" s="22" t="s">
        <v>10</v>
      </c>
      <c r="C11567" s="22" t="s">
        <v>985</v>
      </c>
      <c r="D11567" s="22" t="s">
        <v>11915</v>
      </c>
      <c r="E11567" s="22" t="s">
        <v>18</v>
      </c>
      <c r="F11567" s="22" t="s">
        <v>242</v>
      </c>
      <c r="G11567" s="9">
        <v>80</v>
      </c>
      <c r="H11567" s="22" t="s">
        <v>20</v>
      </c>
      <c r="I11567" s="28">
        <v>13.25</v>
      </c>
      <c r="J11567" s="28">
        <v>1060</v>
      </c>
      <c r="K11567" s="40"/>
      <c r="L11567" s="40"/>
    </row>
    <row r="11568" spans="1:12">
      <c r="A11568" s="17">
        <v>45688</v>
      </c>
      <c r="B11568" s="22" t="s">
        <v>10</v>
      </c>
      <c r="C11568" s="22" t="s">
        <v>985</v>
      </c>
      <c r="D11568" s="22" t="s">
        <v>11916</v>
      </c>
      <c r="E11568" s="22" t="s">
        <v>18</v>
      </c>
      <c r="F11568" s="22" t="s">
        <v>242</v>
      </c>
      <c r="G11568" s="9">
        <v>40</v>
      </c>
      <c r="H11568" s="22" t="s">
        <v>20</v>
      </c>
      <c r="I11568" s="28">
        <v>13.25</v>
      </c>
      <c r="J11568" s="28">
        <v>530</v>
      </c>
      <c r="K11568" s="40"/>
      <c r="L11568" s="40"/>
    </row>
    <row r="11569" spans="1:12">
      <c r="A11569" s="17">
        <v>45688</v>
      </c>
      <c r="B11569" s="22" t="s">
        <v>10</v>
      </c>
      <c r="C11569" s="22" t="s">
        <v>663</v>
      </c>
      <c r="D11569" s="22" t="s">
        <v>11917</v>
      </c>
      <c r="E11569" s="22" t="s">
        <v>18</v>
      </c>
      <c r="F11569" s="22" t="s">
        <v>242</v>
      </c>
      <c r="G11569" s="9">
        <v>30</v>
      </c>
      <c r="H11569" s="22" t="s">
        <v>20</v>
      </c>
      <c r="I11569" s="28">
        <v>25.6</v>
      </c>
      <c r="J11569" s="28">
        <v>768</v>
      </c>
      <c r="K11569" s="40"/>
      <c r="L11569" s="40"/>
    </row>
    <row r="11570" spans="1:12">
      <c r="A11570" s="17">
        <v>45688</v>
      </c>
      <c r="B11570" s="22" t="s">
        <v>10</v>
      </c>
      <c r="C11570" s="22" t="s">
        <v>659</v>
      </c>
      <c r="D11570" s="22" t="s">
        <v>11918</v>
      </c>
      <c r="E11570" s="22" t="s">
        <v>18</v>
      </c>
      <c r="F11570" s="22" t="s">
        <v>242</v>
      </c>
      <c r="G11570" s="9">
        <v>4.5999999999999996</v>
      </c>
      <c r="H11570" s="22" t="s">
        <v>20</v>
      </c>
      <c r="I11570" s="28">
        <v>15.8</v>
      </c>
      <c r="J11570" s="28">
        <v>72.680000000000007</v>
      </c>
      <c r="K11570" s="40"/>
      <c r="L11570" s="40"/>
    </row>
    <row r="11571" spans="1:12">
      <c r="A11571" s="17">
        <v>45688</v>
      </c>
      <c r="B11571" s="22" t="s">
        <v>10</v>
      </c>
      <c r="C11571" s="22" t="s">
        <v>656</v>
      </c>
      <c r="D11571" s="22" t="s">
        <v>11919</v>
      </c>
      <c r="E11571" s="22" t="s">
        <v>18</v>
      </c>
      <c r="F11571" s="22" t="s">
        <v>242</v>
      </c>
      <c r="G11571" s="9">
        <v>133.94999999999999</v>
      </c>
      <c r="H11571" s="22" t="s">
        <v>20</v>
      </c>
      <c r="I11571" s="28">
        <v>2.41</v>
      </c>
      <c r="J11571" s="28">
        <v>322.48</v>
      </c>
      <c r="K11571" s="40"/>
      <c r="L11571" s="40"/>
    </row>
    <row r="11572" spans="1:12">
      <c r="A11572" s="17">
        <v>45688</v>
      </c>
      <c r="B11572" s="22" t="s">
        <v>10</v>
      </c>
      <c r="C11572" s="22" t="s">
        <v>656</v>
      </c>
      <c r="D11572" s="22" t="s">
        <v>11920</v>
      </c>
      <c r="E11572" s="22" t="s">
        <v>18</v>
      </c>
      <c r="F11572" s="22" t="s">
        <v>242</v>
      </c>
      <c r="G11572" s="9">
        <v>57.169499999999999</v>
      </c>
      <c r="H11572" s="22" t="s">
        <v>20</v>
      </c>
      <c r="I11572" s="28">
        <v>2.41</v>
      </c>
      <c r="J11572" s="28">
        <v>137.63999999999999</v>
      </c>
      <c r="K11572" s="40"/>
      <c r="L11572" s="40"/>
    </row>
    <row r="11573" spans="1:12">
      <c r="A11573" s="17">
        <v>45688</v>
      </c>
      <c r="B11573" s="22" t="s">
        <v>10</v>
      </c>
      <c r="C11573" s="22" t="s">
        <v>654</v>
      </c>
      <c r="D11573" s="22" t="s">
        <v>11921</v>
      </c>
      <c r="E11573" s="22" t="s">
        <v>18</v>
      </c>
      <c r="F11573" s="22" t="s">
        <v>242</v>
      </c>
      <c r="G11573" s="9">
        <v>80</v>
      </c>
      <c r="H11573" s="22" t="s">
        <v>20</v>
      </c>
      <c r="I11573" s="28">
        <v>16.5</v>
      </c>
      <c r="J11573" s="28">
        <v>1320.06</v>
      </c>
      <c r="K11573" s="40"/>
      <c r="L11573" s="40"/>
    </row>
    <row r="11574" spans="1:12">
      <c r="A11574" s="17">
        <v>45688</v>
      </c>
      <c r="B11574" s="22" t="s">
        <v>10</v>
      </c>
      <c r="C11574" s="22" t="s">
        <v>654</v>
      </c>
      <c r="D11574" s="22" t="s">
        <v>11922</v>
      </c>
      <c r="E11574" s="22" t="s">
        <v>18</v>
      </c>
      <c r="F11574" s="22" t="s">
        <v>242</v>
      </c>
      <c r="G11574" s="9">
        <v>34.65</v>
      </c>
      <c r="H11574" s="22" t="s">
        <v>20</v>
      </c>
      <c r="I11574" s="28">
        <v>16.5</v>
      </c>
      <c r="J11574" s="28">
        <v>571.73</v>
      </c>
      <c r="K11574" s="40"/>
      <c r="L11574" s="40"/>
    </row>
    <row r="11575" spans="1:12">
      <c r="A11575" s="17">
        <v>45688</v>
      </c>
      <c r="B11575" s="22" t="s">
        <v>10</v>
      </c>
      <c r="C11575" s="22" t="s">
        <v>640</v>
      </c>
      <c r="D11575" s="22" t="s">
        <v>11923</v>
      </c>
      <c r="E11575" s="22" t="s">
        <v>18</v>
      </c>
      <c r="F11575" s="22" t="s">
        <v>242</v>
      </c>
      <c r="G11575" s="9">
        <v>7.65</v>
      </c>
      <c r="H11575" s="22" t="s">
        <v>20</v>
      </c>
      <c r="I11575" s="28">
        <v>16.329999999999998</v>
      </c>
      <c r="J11575" s="28">
        <v>124.92</v>
      </c>
      <c r="K11575" s="40"/>
      <c r="L11575" s="40"/>
    </row>
    <row r="11576" spans="1:12">
      <c r="A11576" s="17">
        <v>45688</v>
      </c>
      <c r="B11576" s="22" t="s">
        <v>10</v>
      </c>
      <c r="C11576" s="22" t="s">
        <v>640</v>
      </c>
      <c r="D11576" s="22" t="s">
        <v>11924</v>
      </c>
      <c r="E11576" s="22" t="s">
        <v>18</v>
      </c>
      <c r="F11576" s="22" t="s">
        <v>242</v>
      </c>
      <c r="G11576" s="9">
        <v>42.35</v>
      </c>
      <c r="H11576" s="22" t="s">
        <v>20</v>
      </c>
      <c r="I11576" s="28">
        <v>16.329999999999998</v>
      </c>
      <c r="J11576" s="28">
        <v>691.58</v>
      </c>
      <c r="K11576" s="40"/>
      <c r="L11576" s="40"/>
    </row>
    <row r="11577" spans="1:12">
      <c r="A11577" s="17">
        <v>45688</v>
      </c>
      <c r="B11577" s="22" t="s">
        <v>10</v>
      </c>
      <c r="C11577" s="22" t="s">
        <v>628</v>
      </c>
      <c r="D11577" s="22" t="s">
        <v>11925</v>
      </c>
      <c r="E11577" s="22" t="s">
        <v>58</v>
      </c>
      <c r="F11577" s="22" t="s">
        <v>268</v>
      </c>
      <c r="G11577" s="9">
        <v>10500</v>
      </c>
      <c r="H11577" s="22" t="s">
        <v>15</v>
      </c>
      <c r="I11577" s="28">
        <v>0.35</v>
      </c>
      <c r="J11577" s="28">
        <v>3675</v>
      </c>
      <c r="K11577" s="40"/>
      <c r="L11577" s="40"/>
    </row>
    <row r="11578" spans="1:12">
      <c r="A11578" s="17">
        <v>45688</v>
      </c>
      <c r="B11578" s="22" t="s">
        <v>10</v>
      </c>
      <c r="C11578" s="22" t="s">
        <v>628</v>
      </c>
      <c r="D11578" s="22" t="s">
        <v>11926</v>
      </c>
      <c r="E11578" s="22" t="s">
        <v>58</v>
      </c>
      <c r="F11578" s="22" t="s">
        <v>268</v>
      </c>
      <c r="G11578" s="9">
        <v>10383</v>
      </c>
      <c r="H11578" s="22" t="s">
        <v>15</v>
      </c>
      <c r="I11578" s="28">
        <v>0.35</v>
      </c>
      <c r="J11578" s="28">
        <v>3634.05</v>
      </c>
      <c r="K11578" s="40"/>
      <c r="L11578" s="40"/>
    </row>
    <row r="11579" spans="1:12">
      <c r="A11579" s="17">
        <v>45688</v>
      </c>
      <c r="B11579" s="22" t="s">
        <v>10</v>
      </c>
      <c r="C11579" s="22" t="s">
        <v>628</v>
      </c>
      <c r="D11579" s="22" t="s">
        <v>11927</v>
      </c>
      <c r="E11579" s="22" t="s">
        <v>58</v>
      </c>
      <c r="F11579" s="22" t="s">
        <v>268</v>
      </c>
      <c r="G11579" s="9">
        <v>10500</v>
      </c>
      <c r="H11579" s="22" t="s">
        <v>15</v>
      </c>
      <c r="I11579" s="28">
        <v>0.35</v>
      </c>
      <c r="J11579" s="28">
        <v>3675</v>
      </c>
      <c r="K11579" s="40"/>
      <c r="L11579" s="40"/>
    </row>
    <row r="11580" spans="1:12">
      <c r="A11580" s="17">
        <v>45688</v>
      </c>
      <c r="B11580" s="22" t="s">
        <v>10</v>
      </c>
      <c r="C11580" s="22" t="s">
        <v>625</v>
      </c>
      <c r="D11580" s="22" t="s">
        <v>11928</v>
      </c>
      <c r="E11580" s="22" t="s">
        <v>58</v>
      </c>
      <c r="F11580" s="22" t="s">
        <v>268</v>
      </c>
      <c r="G11580" s="9">
        <v>6300</v>
      </c>
      <c r="H11580" s="22" t="s">
        <v>15</v>
      </c>
      <c r="I11580" s="28">
        <v>0.35</v>
      </c>
      <c r="J11580" s="28">
        <v>2205</v>
      </c>
      <c r="K11580" s="40"/>
      <c r="L11580" s="40"/>
    </row>
    <row r="11581" spans="1:12">
      <c r="A11581" s="17">
        <v>45688</v>
      </c>
      <c r="B11581" s="22" t="s">
        <v>10</v>
      </c>
      <c r="C11581" s="22" t="s">
        <v>625</v>
      </c>
      <c r="D11581" s="22" t="s">
        <v>11929</v>
      </c>
      <c r="E11581" s="22" t="s">
        <v>58</v>
      </c>
      <c r="F11581" s="22" t="s">
        <v>268</v>
      </c>
      <c r="G11581" s="9">
        <v>4800</v>
      </c>
      <c r="H11581" s="22" t="s">
        <v>15</v>
      </c>
      <c r="I11581" s="28">
        <v>0.35</v>
      </c>
      <c r="J11581" s="28">
        <v>1680</v>
      </c>
      <c r="K11581" s="40"/>
      <c r="L11581" s="40"/>
    </row>
    <row r="11582" spans="1:12">
      <c r="A11582" s="17">
        <v>45688</v>
      </c>
      <c r="B11582" s="22" t="s">
        <v>10</v>
      </c>
      <c r="C11582" s="22" t="s">
        <v>836</v>
      </c>
      <c r="D11582" s="22" t="s">
        <v>11930</v>
      </c>
      <c r="E11582" s="22" t="s">
        <v>65</v>
      </c>
      <c r="F11582" s="22" t="s">
        <v>66</v>
      </c>
      <c r="G11582" s="9">
        <v>35</v>
      </c>
      <c r="H11582" s="22" t="s">
        <v>15</v>
      </c>
      <c r="I11582" s="28">
        <v>77</v>
      </c>
      <c r="J11582" s="28">
        <v>2694.84</v>
      </c>
      <c r="K11582" s="40"/>
      <c r="L11582" s="40"/>
    </row>
    <row r="11583" spans="1:12">
      <c r="A11583" s="17">
        <v>45688</v>
      </c>
      <c r="B11583" s="22" t="s">
        <v>10</v>
      </c>
      <c r="C11583" s="22" t="s">
        <v>836</v>
      </c>
      <c r="D11583" s="22" t="s">
        <v>11931</v>
      </c>
      <c r="E11583" s="22" t="s">
        <v>65</v>
      </c>
      <c r="F11583" s="22" t="s">
        <v>66</v>
      </c>
      <c r="G11583" s="9">
        <v>5</v>
      </c>
      <c r="H11583" s="22" t="s">
        <v>15</v>
      </c>
      <c r="I11583" s="28">
        <v>79.260000000000005</v>
      </c>
      <c r="J11583" s="28">
        <v>396.3</v>
      </c>
      <c r="K11583" s="40"/>
      <c r="L11583" s="40"/>
    </row>
    <row r="11584" spans="1:12">
      <c r="A11584" s="17">
        <v>45688</v>
      </c>
      <c r="B11584" s="22" t="s">
        <v>10</v>
      </c>
      <c r="C11584" s="22" t="s">
        <v>834</v>
      </c>
      <c r="D11584" s="22" t="s">
        <v>11932</v>
      </c>
      <c r="E11584" s="22" t="s">
        <v>65</v>
      </c>
      <c r="F11584" s="22" t="s">
        <v>72</v>
      </c>
      <c r="G11584" s="9">
        <v>34</v>
      </c>
      <c r="H11584" s="22" t="s">
        <v>15</v>
      </c>
      <c r="I11584" s="28">
        <v>79.260000000000005</v>
      </c>
      <c r="J11584" s="28">
        <v>2694.84</v>
      </c>
      <c r="K11584" s="40"/>
      <c r="L11584" s="40"/>
    </row>
    <row r="11585" spans="1:12">
      <c r="A11585" s="17">
        <v>45688</v>
      </c>
      <c r="B11585" s="22" t="s">
        <v>10</v>
      </c>
      <c r="C11585" s="22" t="s">
        <v>107</v>
      </c>
      <c r="D11585" s="22" t="s">
        <v>11933</v>
      </c>
      <c r="E11585" s="22" t="s">
        <v>65</v>
      </c>
      <c r="F11585" s="22" t="s">
        <v>75</v>
      </c>
      <c r="G11585" s="9">
        <v>32</v>
      </c>
      <c r="H11585" s="22" t="s">
        <v>15</v>
      </c>
      <c r="I11585" s="28">
        <v>42.21</v>
      </c>
      <c r="J11585" s="28">
        <v>1350.72</v>
      </c>
      <c r="K11585" s="40"/>
      <c r="L11585" s="40"/>
    </row>
    <row r="11586" spans="1:12">
      <c r="A11586" s="17">
        <v>45688</v>
      </c>
      <c r="B11586" s="22" t="s">
        <v>10</v>
      </c>
      <c r="C11586" s="22" t="s">
        <v>117</v>
      </c>
      <c r="D11586" s="22" t="s">
        <v>11934</v>
      </c>
      <c r="E11586" s="22" t="s">
        <v>58</v>
      </c>
      <c r="F11586" s="22" t="s">
        <v>58</v>
      </c>
      <c r="G11586" s="9">
        <v>300</v>
      </c>
      <c r="H11586" s="22" t="s">
        <v>15</v>
      </c>
      <c r="I11586" s="28">
        <v>1.89</v>
      </c>
      <c r="J11586" s="28">
        <v>567.59</v>
      </c>
      <c r="K11586" s="40"/>
      <c r="L11586" s="40"/>
    </row>
    <row r="11587" spans="1:12">
      <c r="A11587" s="17">
        <v>45688</v>
      </c>
      <c r="B11587" s="22" t="s">
        <v>10</v>
      </c>
      <c r="C11587" s="22" t="s">
        <v>117</v>
      </c>
      <c r="D11587" s="22" t="s">
        <v>11935</v>
      </c>
      <c r="E11587" s="22" t="s">
        <v>58</v>
      </c>
      <c r="F11587" s="22" t="s">
        <v>58</v>
      </c>
      <c r="G11587" s="9">
        <v>280.43331999999998</v>
      </c>
      <c r="H11587" s="22" t="s">
        <v>15</v>
      </c>
      <c r="I11587" s="28">
        <v>1.89</v>
      </c>
      <c r="J11587" s="28">
        <v>530.57000000000005</v>
      </c>
      <c r="K11587" s="40"/>
      <c r="L11587" s="40"/>
    </row>
    <row r="11588" spans="1:12">
      <c r="A11588" s="17">
        <v>45688</v>
      </c>
      <c r="B11588" s="22" t="s">
        <v>10</v>
      </c>
      <c r="C11588" s="22" t="s">
        <v>829</v>
      </c>
      <c r="D11588" s="22" t="s">
        <v>11936</v>
      </c>
      <c r="E11588" s="22" t="s">
        <v>58</v>
      </c>
      <c r="F11588" s="22" t="s">
        <v>58</v>
      </c>
      <c r="G11588" s="9">
        <v>13848.145500000001</v>
      </c>
      <c r="H11588" s="22" t="s">
        <v>15</v>
      </c>
      <c r="I11588" s="28">
        <v>0.88</v>
      </c>
      <c r="J11588" s="28">
        <v>12186.44</v>
      </c>
      <c r="K11588" s="40"/>
      <c r="L11588" s="40"/>
    </row>
    <row r="11589" spans="1:12">
      <c r="A11589" s="17">
        <v>45688</v>
      </c>
      <c r="B11589" s="22" t="s">
        <v>10</v>
      </c>
      <c r="C11589" s="22" t="s">
        <v>4707</v>
      </c>
      <c r="D11589" s="22" t="s">
        <v>11937</v>
      </c>
      <c r="E11589" s="22" t="s">
        <v>18</v>
      </c>
      <c r="F11589" s="22" t="s">
        <v>40</v>
      </c>
      <c r="G11589" s="9">
        <v>1055.2842000000001</v>
      </c>
      <c r="H11589" s="22" t="s">
        <v>41</v>
      </c>
      <c r="I11589" s="28">
        <v>2.85</v>
      </c>
      <c r="J11589" s="28">
        <v>3007.56</v>
      </c>
      <c r="K11589" s="40"/>
      <c r="L11589" s="40"/>
    </row>
    <row r="11590" spans="1:12">
      <c r="A11590" s="17">
        <v>45688</v>
      </c>
      <c r="B11590" s="22" t="s">
        <v>10</v>
      </c>
      <c r="C11590" s="22" t="s">
        <v>560</v>
      </c>
      <c r="D11590" s="22" t="s">
        <v>11938</v>
      </c>
      <c r="E11590" s="22" t="s">
        <v>18</v>
      </c>
      <c r="F11590" s="22" t="s">
        <v>40</v>
      </c>
      <c r="G11590" s="9">
        <v>211.54499999999999</v>
      </c>
      <c r="H11590" s="22" t="s">
        <v>41</v>
      </c>
      <c r="I11590" s="28">
        <v>12</v>
      </c>
      <c r="J11590" s="28">
        <v>2538.54</v>
      </c>
      <c r="K11590" s="40"/>
      <c r="L11590" s="40"/>
    </row>
    <row r="11591" spans="1:12">
      <c r="A11591" s="17">
        <v>45688</v>
      </c>
      <c r="B11591" s="22" t="s">
        <v>10</v>
      </c>
      <c r="C11591" s="22" t="s">
        <v>5231</v>
      </c>
      <c r="D11591" s="22" t="s">
        <v>11939</v>
      </c>
      <c r="E11591" s="22" t="s">
        <v>58</v>
      </c>
      <c r="F11591" s="22" t="s">
        <v>168</v>
      </c>
      <c r="G11591" s="9">
        <v>81250</v>
      </c>
      <c r="H11591" s="22" t="s">
        <v>15</v>
      </c>
      <c r="I11591" s="28">
        <v>0.01</v>
      </c>
      <c r="J11591" s="28">
        <v>650</v>
      </c>
      <c r="K11591" s="40"/>
      <c r="L11591" s="40"/>
    </row>
    <row r="11592" spans="1:12">
      <c r="A11592" s="17">
        <v>45688</v>
      </c>
      <c r="B11592" s="22" t="s">
        <v>10</v>
      </c>
      <c r="C11592" s="22" t="s">
        <v>615</v>
      </c>
      <c r="D11592" s="22" t="s">
        <v>11940</v>
      </c>
      <c r="E11592" s="22" t="s">
        <v>58</v>
      </c>
      <c r="F11592" s="22" t="s">
        <v>58</v>
      </c>
      <c r="G11592" s="9">
        <v>2000</v>
      </c>
      <c r="H11592" s="22" t="s">
        <v>15</v>
      </c>
      <c r="I11592" s="28">
        <v>1.1200000000000001</v>
      </c>
      <c r="J11592" s="28">
        <v>2242</v>
      </c>
      <c r="K11592" s="40"/>
      <c r="L11592" s="40"/>
    </row>
    <row r="11593" spans="1:12">
      <c r="A11593" s="17">
        <v>45688</v>
      </c>
      <c r="B11593" s="22" t="s">
        <v>10</v>
      </c>
      <c r="C11593" s="22" t="s">
        <v>615</v>
      </c>
      <c r="D11593" s="22" t="s">
        <v>11941</v>
      </c>
      <c r="E11593" s="22" t="s">
        <v>58</v>
      </c>
      <c r="F11593" s="22" t="s">
        <v>58</v>
      </c>
      <c r="G11593" s="9">
        <v>1000</v>
      </c>
      <c r="H11593" s="22" t="s">
        <v>15</v>
      </c>
      <c r="I11593" s="28">
        <v>1.1200000000000001</v>
      </c>
      <c r="J11593" s="28">
        <v>1121</v>
      </c>
      <c r="K11593" s="40"/>
      <c r="L11593" s="40"/>
    </row>
    <row r="11594" spans="1:12">
      <c r="A11594" s="17">
        <v>45688</v>
      </c>
      <c r="B11594" s="22" t="s">
        <v>10</v>
      </c>
      <c r="C11594" s="22" t="s">
        <v>197</v>
      </c>
      <c r="D11594" s="22" t="s">
        <v>11942</v>
      </c>
      <c r="E11594" s="22" t="s">
        <v>58</v>
      </c>
      <c r="F11594" s="22" t="s">
        <v>168</v>
      </c>
      <c r="G11594" s="9">
        <v>13416</v>
      </c>
      <c r="H11594" s="22" t="s">
        <v>15</v>
      </c>
      <c r="I11594" s="28">
        <v>0.01</v>
      </c>
      <c r="J11594" s="28">
        <v>134.16</v>
      </c>
      <c r="K11594" s="40"/>
      <c r="L11594" s="40"/>
    </row>
    <row r="11595" spans="1:12">
      <c r="A11595" s="17">
        <v>45688</v>
      </c>
      <c r="B11595" s="22" t="s">
        <v>10</v>
      </c>
      <c r="C11595" s="22" t="s">
        <v>615</v>
      </c>
      <c r="D11595" s="22" t="s">
        <v>11943</v>
      </c>
      <c r="E11595" s="22" t="s">
        <v>58</v>
      </c>
      <c r="F11595" s="22" t="s">
        <v>58</v>
      </c>
      <c r="G11595" s="9">
        <v>2000</v>
      </c>
      <c r="H11595" s="22" t="s">
        <v>15</v>
      </c>
      <c r="I11595" s="28">
        <v>1.1200000000000001</v>
      </c>
      <c r="J11595" s="28">
        <v>2242</v>
      </c>
      <c r="K11595" s="40"/>
      <c r="L11595" s="40"/>
    </row>
    <row r="11596" spans="1:12">
      <c r="A11596" s="17">
        <v>45688</v>
      </c>
      <c r="B11596" s="22" t="s">
        <v>10</v>
      </c>
      <c r="C11596" s="22" t="s">
        <v>615</v>
      </c>
      <c r="D11596" s="22" t="s">
        <v>11944</v>
      </c>
      <c r="E11596" s="22" t="s">
        <v>58</v>
      </c>
      <c r="F11596" s="22" t="s">
        <v>58</v>
      </c>
      <c r="G11596" s="9">
        <v>1000</v>
      </c>
      <c r="H11596" s="22" t="s">
        <v>15</v>
      </c>
      <c r="I11596" s="28">
        <v>1.1200000000000001</v>
      </c>
      <c r="J11596" s="28">
        <v>1121</v>
      </c>
      <c r="K11596" s="40"/>
      <c r="L11596" s="40"/>
    </row>
    <row r="11597" spans="1:12">
      <c r="A11597" s="17">
        <v>45688</v>
      </c>
      <c r="B11597" s="22" t="s">
        <v>10</v>
      </c>
      <c r="C11597" s="22" t="s">
        <v>615</v>
      </c>
      <c r="D11597" s="22" t="s">
        <v>11945</v>
      </c>
      <c r="E11597" s="22" t="s">
        <v>58</v>
      </c>
      <c r="F11597" s="22" t="s">
        <v>58</v>
      </c>
      <c r="G11597" s="9">
        <v>2000</v>
      </c>
      <c r="H11597" s="22" t="s">
        <v>15</v>
      </c>
      <c r="I11597" s="28">
        <v>1.1200000000000001</v>
      </c>
      <c r="J11597" s="28">
        <v>2242</v>
      </c>
      <c r="K11597" s="40"/>
      <c r="L11597" s="40"/>
    </row>
    <row r="11598" spans="1:12">
      <c r="A11598" s="17">
        <v>45688</v>
      </c>
      <c r="B11598" s="22" t="s">
        <v>10</v>
      </c>
      <c r="C11598" s="22" t="s">
        <v>615</v>
      </c>
      <c r="D11598" s="22" t="s">
        <v>11946</v>
      </c>
      <c r="E11598" s="22" t="s">
        <v>58</v>
      </c>
      <c r="F11598" s="22" t="s">
        <v>58</v>
      </c>
      <c r="G11598" s="9">
        <v>1200</v>
      </c>
      <c r="H11598" s="22" t="s">
        <v>15</v>
      </c>
      <c r="I11598" s="28">
        <v>1.1200000000000001</v>
      </c>
      <c r="J11598" s="28">
        <v>1345.2</v>
      </c>
      <c r="K11598" s="40"/>
      <c r="L11598" s="40"/>
    </row>
    <row r="11599" spans="1:12">
      <c r="A11599" s="17">
        <v>45688</v>
      </c>
      <c r="B11599" s="22" t="s">
        <v>10</v>
      </c>
      <c r="C11599" s="22" t="s">
        <v>824</v>
      </c>
      <c r="D11599" s="22" t="s">
        <v>11947</v>
      </c>
      <c r="E11599" s="22" t="s">
        <v>58</v>
      </c>
      <c r="F11599" s="22" t="s">
        <v>58</v>
      </c>
      <c r="G11599" s="9">
        <v>1201</v>
      </c>
      <c r="H11599" s="22" t="s">
        <v>15</v>
      </c>
      <c r="I11599" s="28">
        <v>0.25</v>
      </c>
      <c r="J11599" s="28">
        <v>299.05</v>
      </c>
      <c r="K11599" s="40"/>
      <c r="L11599" s="40"/>
    </row>
    <row r="11600" spans="1:12">
      <c r="A11600" s="17">
        <v>45688</v>
      </c>
      <c r="B11600" s="22" t="s">
        <v>10</v>
      </c>
      <c r="C11600" s="22" t="s">
        <v>821</v>
      </c>
      <c r="D11600" s="22" t="s">
        <v>11948</v>
      </c>
      <c r="E11600" s="22" t="s">
        <v>58</v>
      </c>
      <c r="F11600" s="22" t="s">
        <v>58</v>
      </c>
      <c r="G11600" s="9">
        <v>3600</v>
      </c>
      <c r="H11600" s="22" t="s">
        <v>15</v>
      </c>
      <c r="I11600" s="28">
        <v>3.16</v>
      </c>
      <c r="J11600" s="28">
        <v>11390.4</v>
      </c>
      <c r="K11600" s="40"/>
      <c r="L11600" s="40"/>
    </row>
    <row r="11601" spans="1:12">
      <c r="A11601" s="17">
        <v>45688</v>
      </c>
      <c r="B11601" s="22" t="s">
        <v>10</v>
      </c>
      <c r="C11601" s="22" t="s">
        <v>821</v>
      </c>
      <c r="D11601" s="22" t="s">
        <v>11949</v>
      </c>
      <c r="E11601" s="22" t="s">
        <v>58</v>
      </c>
      <c r="F11601" s="22" t="s">
        <v>58</v>
      </c>
      <c r="G11601" s="9">
        <v>200</v>
      </c>
      <c r="H11601" s="22" t="s">
        <v>15</v>
      </c>
      <c r="I11601" s="28">
        <v>3.16</v>
      </c>
      <c r="J11601" s="28">
        <v>632.79999999999995</v>
      </c>
      <c r="K11601" s="40"/>
      <c r="L11601" s="40"/>
    </row>
    <row r="11602" spans="1:12">
      <c r="A11602" s="17">
        <v>45688</v>
      </c>
      <c r="B11602" s="22" t="s">
        <v>10</v>
      </c>
      <c r="C11602" s="22" t="s">
        <v>119</v>
      </c>
      <c r="D11602" s="22" t="s">
        <v>11950</v>
      </c>
      <c r="E11602" s="22" t="s">
        <v>58</v>
      </c>
      <c r="F11602" s="22" t="s">
        <v>58</v>
      </c>
      <c r="G11602" s="9">
        <v>6500</v>
      </c>
      <c r="H11602" s="22" t="s">
        <v>15</v>
      </c>
      <c r="I11602" s="28">
        <v>4</v>
      </c>
      <c r="J11602" s="28">
        <v>26000</v>
      </c>
      <c r="K11602" s="40"/>
      <c r="L11602" s="40"/>
    </row>
    <row r="11603" spans="1:12">
      <c r="A11603" s="17">
        <v>45688</v>
      </c>
      <c r="B11603" s="22" t="s">
        <v>10</v>
      </c>
      <c r="C11603" s="22" t="s">
        <v>119</v>
      </c>
      <c r="D11603" s="22" t="s">
        <v>11951</v>
      </c>
      <c r="E11603" s="22" t="s">
        <v>58</v>
      </c>
      <c r="F11603" s="22" t="s">
        <v>58</v>
      </c>
      <c r="G11603" s="9">
        <v>5598</v>
      </c>
      <c r="H11603" s="22" t="s">
        <v>15</v>
      </c>
      <c r="I11603" s="28">
        <v>4</v>
      </c>
      <c r="J11603" s="28">
        <v>22392</v>
      </c>
      <c r="K11603" s="40"/>
      <c r="L11603" s="40"/>
    </row>
    <row r="11604" spans="1:12">
      <c r="A11604" s="17">
        <v>45688</v>
      </c>
      <c r="B11604" s="22" t="s">
        <v>10</v>
      </c>
      <c r="C11604" s="22" t="s">
        <v>119</v>
      </c>
      <c r="D11604" s="22" t="s">
        <v>11952</v>
      </c>
      <c r="E11604" s="22" t="s">
        <v>58</v>
      </c>
      <c r="F11604" s="22" t="s">
        <v>58</v>
      </c>
      <c r="G11604" s="9">
        <v>6900</v>
      </c>
      <c r="H11604" s="22" t="s">
        <v>15</v>
      </c>
      <c r="I11604" s="28">
        <v>4</v>
      </c>
      <c r="J11604" s="28">
        <v>27600</v>
      </c>
      <c r="K11604" s="40"/>
      <c r="L11604" s="40"/>
    </row>
    <row r="11605" spans="1:12">
      <c r="A11605" s="17">
        <v>45688</v>
      </c>
      <c r="B11605" s="22" t="s">
        <v>10</v>
      </c>
      <c r="C11605" s="22" t="s">
        <v>119</v>
      </c>
      <c r="D11605" s="22" t="s">
        <v>11953</v>
      </c>
      <c r="E11605" s="22" t="s">
        <v>58</v>
      </c>
      <c r="F11605" s="22" t="s">
        <v>58</v>
      </c>
      <c r="G11605" s="9">
        <v>2400</v>
      </c>
      <c r="H11605" s="22" t="s">
        <v>15</v>
      </c>
      <c r="I11605" s="28">
        <v>4</v>
      </c>
      <c r="J11605" s="28">
        <v>9600</v>
      </c>
      <c r="K11605" s="40"/>
      <c r="L11605" s="40"/>
    </row>
    <row r="11606" spans="1:12">
      <c r="A11606" s="17">
        <v>45688</v>
      </c>
      <c r="B11606" s="22" t="s">
        <v>10</v>
      </c>
      <c r="C11606" s="22" t="s">
        <v>815</v>
      </c>
      <c r="D11606" s="22" t="s">
        <v>11954</v>
      </c>
      <c r="E11606" s="22" t="s">
        <v>58</v>
      </c>
      <c r="F11606" s="22" t="s">
        <v>58</v>
      </c>
      <c r="G11606" s="9">
        <v>4143</v>
      </c>
      <c r="H11606" s="22" t="s">
        <v>15</v>
      </c>
      <c r="I11606" s="28">
        <v>3.81</v>
      </c>
      <c r="J11606" s="28">
        <v>15793.12</v>
      </c>
      <c r="K11606" s="40"/>
      <c r="L11606" s="40"/>
    </row>
    <row r="11607" spans="1:12">
      <c r="A11607" s="17">
        <v>45688</v>
      </c>
      <c r="B11607" s="22" t="s">
        <v>10</v>
      </c>
      <c r="C11607" s="22" t="s">
        <v>815</v>
      </c>
      <c r="D11607" s="22" t="s">
        <v>11955</v>
      </c>
      <c r="E11607" s="22" t="s">
        <v>58</v>
      </c>
      <c r="F11607" s="22" t="s">
        <v>58</v>
      </c>
      <c r="G11607" s="9">
        <v>60</v>
      </c>
      <c r="H11607" s="22" t="s">
        <v>15</v>
      </c>
      <c r="I11607" s="28">
        <v>3.81</v>
      </c>
      <c r="J11607" s="28">
        <v>228.72</v>
      </c>
      <c r="K11607" s="40"/>
      <c r="L11607" s="40"/>
    </row>
    <row r="11608" spans="1:12">
      <c r="A11608" s="17">
        <v>45688</v>
      </c>
      <c r="B11608" s="22" t="s">
        <v>10</v>
      </c>
      <c r="C11608" s="22" t="s">
        <v>121</v>
      </c>
      <c r="D11608" s="22" t="s">
        <v>11956</v>
      </c>
      <c r="E11608" s="22" t="s">
        <v>58</v>
      </c>
      <c r="F11608" s="22" t="s">
        <v>58</v>
      </c>
      <c r="G11608" s="9">
        <v>200</v>
      </c>
      <c r="H11608" s="22" t="s">
        <v>15</v>
      </c>
      <c r="I11608" s="28">
        <v>3.16</v>
      </c>
      <c r="J11608" s="28">
        <v>632.79999999999995</v>
      </c>
      <c r="K11608" s="40"/>
      <c r="L11608" s="40"/>
    </row>
    <row r="11609" spans="1:12">
      <c r="A11609" s="17">
        <v>45688</v>
      </c>
      <c r="B11609" s="22" t="s">
        <v>10</v>
      </c>
      <c r="C11609" s="22" t="s">
        <v>121</v>
      </c>
      <c r="D11609" s="22" t="s">
        <v>11957</v>
      </c>
      <c r="E11609" s="22" t="s">
        <v>58</v>
      </c>
      <c r="F11609" s="22" t="s">
        <v>58</v>
      </c>
      <c r="G11609" s="9">
        <v>120</v>
      </c>
      <c r="H11609" s="22" t="s">
        <v>15</v>
      </c>
      <c r="I11609" s="28">
        <v>3.16</v>
      </c>
      <c r="J11609" s="28">
        <v>379.68</v>
      </c>
      <c r="K11609" s="40"/>
      <c r="L11609" s="40"/>
    </row>
    <row r="11610" spans="1:12">
      <c r="A11610" s="17">
        <v>45688</v>
      </c>
      <c r="B11610" s="22" t="s">
        <v>10</v>
      </c>
      <c r="C11610" s="22" t="s">
        <v>123</v>
      </c>
      <c r="D11610" s="22" t="s">
        <v>11958</v>
      </c>
      <c r="E11610" s="22" t="s">
        <v>58</v>
      </c>
      <c r="F11610" s="22" t="s">
        <v>58</v>
      </c>
      <c r="G11610" s="9">
        <v>1100</v>
      </c>
      <c r="H11610" s="22" t="s">
        <v>15</v>
      </c>
      <c r="I11610" s="28">
        <v>0.68</v>
      </c>
      <c r="J11610" s="28">
        <v>752.4</v>
      </c>
      <c r="K11610" s="40"/>
      <c r="L11610" s="40"/>
    </row>
    <row r="11611" spans="1:12">
      <c r="A11611" s="17">
        <v>45688</v>
      </c>
      <c r="B11611" s="22" t="s">
        <v>10</v>
      </c>
      <c r="C11611" s="22" t="s">
        <v>345</v>
      </c>
      <c r="D11611" s="22" t="s">
        <v>11959</v>
      </c>
      <c r="E11611" s="22" t="s">
        <v>58</v>
      </c>
      <c r="F11611" s="22" t="s">
        <v>168</v>
      </c>
      <c r="G11611" s="9">
        <v>13211</v>
      </c>
      <c r="H11611" s="22" t="s">
        <v>15</v>
      </c>
      <c r="I11611" s="28">
        <v>0.01</v>
      </c>
      <c r="J11611" s="28">
        <v>132.11000000000001</v>
      </c>
      <c r="K11611" s="40"/>
      <c r="L11611" s="40"/>
    </row>
    <row r="11612" spans="1:12">
      <c r="A11612" s="17">
        <v>45688</v>
      </c>
      <c r="B11612" s="22" t="s">
        <v>10</v>
      </c>
      <c r="C11612" s="22" t="s">
        <v>345</v>
      </c>
      <c r="D11612" s="22" t="s">
        <v>11960</v>
      </c>
      <c r="E11612" s="22" t="s">
        <v>58</v>
      </c>
      <c r="F11612" s="22" t="s">
        <v>168</v>
      </c>
      <c r="G11612" s="9">
        <v>72993</v>
      </c>
      <c r="H11612" s="22" t="s">
        <v>15</v>
      </c>
      <c r="I11612" s="28">
        <v>0.01</v>
      </c>
      <c r="J11612" s="28">
        <v>729.93</v>
      </c>
      <c r="K11612" s="40"/>
      <c r="L11612" s="40"/>
    </row>
    <row r="11613" spans="1:12">
      <c r="A11613" s="17">
        <v>45688</v>
      </c>
      <c r="B11613" s="22" t="s">
        <v>10</v>
      </c>
      <c r="C11613" s="22" t="s">
        <v>123</v>
      </c>
      <c r="D11613" s="22" t="s">
        <v>11961</v>
      </c>
      <c r="E11613" s="22" t="s">
        <v>58</v>
      </c>
      <c r="F11613" s="22" t="s">
        <v>58</v>
      </c>
      <c r="G11613" s="9">
        <v>1196</v>
      </c>
      <c r="H11613" s="22" t="s">
        <v>15</v>
      </c>
      <c r="I11613" s="28">
        <v>0.68</v>
      </c>
      <c r="J11613" s="28">
        <v>818.06</v>
      </c>
      <c r="K11613" s="40"/>
      <c r="L11613" s="40"/>
    </row>
    <row r="11614" spans="1:12">
      <c r="A11614" s="17">
        <v>45688</v>
      </c>
      <c r="B11614" s="22" t="s">
        <v>10</v>
      </c>
      <c r="C11614" s="22" t="s">
        <v>127</v>
      </c>
      <c r="D11614" s="22" t="s">
        <v>11962</v>
      </c>
      <c r="E11614" s="22" t="s">
        <v>58</v>
      </c>
      <c r="F11614" s="22" t="s">
        <v>58</v>
      </c>
      <c r="G11614" s="9">
        <v>117</v>
      </c>
      <c r="H11614" s="22" t="s">
        <v>15</v>
      </c>
      <c r="I11614" s="28">
        <v>1.2</v>
      </c>
      <c r="J11614" s="28">
        <v>140.4</v>
      </c>
      <c r="K11614" s="40"/>
      <c r="L11614" s="40"/>
    </row>
    <row r="11615" spans="1:12">
      <c r="A11615" s="17">
        <v>45688</v>
      </c>
      <c r="B11615" s="22" t="s">
        <v>10</v>
      </c>
      <c r="C11615" s="22" t="s">
        <v>345</v>
      </c>
      <c r="D11615" s="22" t="s">
        <v>11963</v>
      </c>
      <c r="E11615" s="22" t="s">
        <v>58</v>
      </c>
      <c r="F11615" s="22" t="s">
        <v>168</v>
      </c>
      <c r="G11615" s="9">
        <v>217945</v>
      </c>
      <c r="H11615" s="22" t="s">
        <v>15</v>
      </c>
      <c r="I11615" s="28">
        <v>0.01</v>
      </c>
      <c r="J11615" s="28">
        <v>2179.4499999999998</v>
      </c>
      <c r="K11615" s="40"/>
      <c r="L11615" s="40"/>
    </row>
    <row r="11616" spans="1:12">
      <c r="A11616" s="17">
        <v>45688</v>
      </c>
      <c r="B11616" s="22" t="s">
        <v>10</v>
      </c>
      <c r="C11616" s="22" t="s">
        <v>345</v>
      </c>
      <c r="D11616" s="22" t="s">
        <v>11964</v>
      </c>
      <c r="E11616" s="22" t="s">
        <v>58</v>
      </c>
      <c r="F11616" s="22" t="s">
        <v>168</v>
      </c>
      <c r="G11616" s="9">
        <v>27029</v>
      </c>
      <c r="H11616" s="22" t="s">
        <v>15</v>
      </c>
      <c r="I11616" s="28">
        <v>0.01</v>
      </c>
      <c r="J11616" s="28">
        <v>270.29000000000002</v>
      </c>
      <c r="K11616" s="40"/>
      <c r="L11616" s="40"/>
    </row>
    <row r="11617" spans="1:12">
      <c r="A11617" s="17">
        <v>45688</v>
      </c>
      <c r="B11617" s="22" t="s">
        <v>10</v>
      </c>
      <c r="C11617" s="22" t="s">
        <v>353</v>
      </c>
      <c r="D11617" s="22" t="s">
        <v>11965</v>
      </c>
      <c r="E11617" s="22" t="s">
        <v>58</v>
      </c>
      <c r="F11617" s="22" t="s">
        <v>168</v>
      </c>
      <c r="G11617" s="9">
        <v>72379</v>
      </c>
      <c r="H11617" s="22" t="s">
        <v>15</v>
      </c>
      <c r="I11617" s="28">
        <v>0.01</v>
      </c>
      <c r="J11617" s="28">
        <v>723.79</v>
      </c>
      <c r="K11617" s="40"/>
      <c r="L11617" s="40"/>
    </row>
    <row r="11618" spans="1:12">
      <c r="A11618" s="17">
        <v>45688</v>
      </c>
      <c r="B11618" s="22" t="s">
        <v>10</v>
      </c>
      <c r="C11618" s="22" t="s">
        <v>808</v>
      </c>
      <c r="D11618" s="22" t="s">
        <v>11966</v>
      </c>
      <c r="E11618" s="22" t="s">
        <v>58</v>
      </c>
      <c r="F11618" s="22" t="s">
        <v>58</v>
      </c>
      <c r="G11618" s="9">
        <v>775</v>
      </c>
      <c r="H11618" s="22" t="s">
        <v>15</v>
      </c>
      <c r="I11618" s="28">
        <v>0.68</v>
      </c>
      <c r="J11618" s="28">
        <v>530.1</v>
      </c>
      <c r="K11618" s="40"/>
      <c r="L11618" s="40"/>
    </row>
    <row r="11619" spans="1:12">
      <c r="A11619" s="17">
        <v>45688</v>
      </c>
      <c r="B11619" s="22" t="s">
        <v>10</v>
      </c>
      <c r="C11619" s="22" t="s">
        <v>9502</v>
      </c>
      <c r="D11619" s="22" t="s">
        <v>11967</v>
      </c>
      <c r="E11619" s="22" t="s">
        <v>65</v>
      </c>
      <c r="F11619" s="22" t="s">
        <v>66</v>
      </c>
      <c r="G11619" s="9">
        <v>90</v>
      </c>
      <c r="H11619" s="22" t="s">
        <v>15</v>
      </c>
      <c r="I11619" s="28">
        <v>78.260000000000005</v>
      </c>
      <c r="J11619" s="28">
        <v>7043.4</v>
      </c>
      <c r="K11619" s="40"/>
      <c r="L11619" s="40"/>
    </row>
    <row r="11620" spans="1:12">
      <c r="A11620" s="17">
        <v>45688</v>
      </c>
      <c r="B11620" s="22" t="s">
        <v>10</v>
      </c>
      <c r="C11620" s="22" t="s">
        <v>9502</v>
      </c>
      <c r="D11620" s="22" t="s">
        <v>11968</v>
      </c>
      <c r="E11620" s="22" t="s">
        <v>65</v>
      </c>
      <c r="F11620" s="22" t="s">
        <v>66</v>
      </c>
      <c r="G11620" s="9">
        <v>30</v>
      </c>
      <c r="H11620" s="22" t="s">
        <v>15</v>
      </c>
      <c r="I11620" s="28">
        <v>78.260000000000005</v>
      </c>
      <c r="J11620" s="28">
        <v>2347.8000000000002</v>
      </c>
      <c r="K11620" s="40"/>
      <c r="L11620" s="40"/>
    </row>
    <row r="11621" spans="1:12">
      <c r="A11621" s="17">
        <v>45688</v>
      </c>
      <c r="B11621" s="22" t="s">
        <v>10</v>
      </c>
      <c r="C11621" s="22" t="s">
        <v>9502</v>
      </c>
      <c r="D11621" s="22" t="s">
        <v>11969</v>
      </c>
      <c r="E11621" s="22" t="s">
        <v>65</v>
      </c>
      <c r="F11621" s="22" t="s">
        <v>66</v>
      </c>
      <c r="G11621" s="9">
        <v>30</v>
      </c>
      <c r="H11621" s="22" t="s">
        <v>15</v>
      </c>
      <c r="I11621" s="28">
        <v>78.260000000000005</v>
      </c>
      <c r="J11621" s="28">
        <v>2347.8000000000002</v>
      </c>
      <c r="K11621" s="40"/>
      <c r="L11621" s="40"/>
    </row>
    <row r="11622" spans="1:12">
      <c r="A11622" s="17">
        <v>45688</v>
      </c>
      <c r="B11622" s="22" t="s">
        <v>10</v>
      </c>
      <c r="C11622" s="22" t="s">
        <v>9502</v>
      </c>
      <c r="D11622" s="22" t="s">
        <v>11970</v>
      </c>
      <c r="E11622" s="22" t="s">
        <v>65</v>
      </c>
      <c r="F11622" s="22" t="s">
        <v>66</v>
      </c>
      <c r="G11622" s="9">
        <v>30</v>
      </c>
      <c r="H11622" s="22" t="s">
        <v>15</v>
      </c>
      <c r="I11622" s="28">
        <v>78.260000000000005</v>
      </c>
      <c r="J11622" s="28">
        <v>2347.8000000000002</v>
      </c>
      <c r="K11622" s="40"/>
      <c r="L11622" s="40"/>
    </row>
    <row r="11623" spans="1:12">
      <c r="A11623" s="17">
        <v>45688</v>
      </c>
      <c r="B11623" s="22" t="s">
        <v>10</v>
      </c>
      <c r="C11623" s="22" t="s">
        <v>805</v>
      </c>
      <c r="D11623" s="22" t="s">
        <v>11971</v>
      </c>
      <c r="E11623" s="22" t="s">
        <v>18</v>
      </c>
      <c r="F11623" s="22" t="s">
        <v>543</v>
      </c>
      <c r="G11623" s="9">
        <v>118.10035000000001</v>
      </c>
      <c r="H11623" s="22" t="s">
        <v>20</v>
      </c>
      <c r="I11623" s="28">
        <v>2.99</v>
      </c>
      <c r="J11623" s="28">
        <v>353.06</v>
      </c>
      <c r="K11623" s="40"/>
      <c r="L11623" s="40"/>
    </row>
    <row r="11624" spans="1:12">
      <c r="A11624" s="17">
        <v>45688</v>
      </c>
      <c r="B11624" s="22" t="s">
        <v>10</v>
      </c>
      <c r="C11624" s="22" t="s">
        <v>805</v>
      </c>
      <c r="D11624" s="22" t="s">
        <v>11972</v>
      </c>
      <c r="E11624" s="22" t="s">
        <v>18</v>
      </c>
      <c r="F11624" s="22" t="s">
        <v>543</v>
      </c>
      <c r="G11624" s="9">
        <v>5.7239500000000003</v>
      </c>
      <c r="H11624" s="22" t="s">
        <v>20</v>
      </c>
      <c r="I11624" s="28">
        <v>2.99</v>
      </c>
      <c r="J11624" s="28">
        <v>17.11</v>
      </c>
      <c r="K11624" s="40"/>
      <c r="L11624" s="40"/>
    </row>
    <row r="11625" spans="1:12">
      <c r="A11625" s="17">
        <v>45688</v>
      </c>
      <c r="B11625" s="22" t="s">
        <v>10</v>
      </c>
      <c r="C11625" s="22" t="s">
        <v>802</v>
      </c>
      <c r="D11625" s="22" t="s">
        <v>11973</v>
      </c>
      <c r="E11625" s="22" t="s">
        <v>18</v>
      </c>
      <c r="F11625" s="22" t="s">
        <v>543</v>
      </c>
      <c r="G11625" s="9">
        <v>39.94415</v>
      </c>
      <c r="H11625" s="22" t="s">
        <v>20</v>
      </c>
      <c r="I11625" s="28">
        <v>3</v>
      </c>
      <c r="J11625" s="28">
        <v>119.68</v>
      </c>
      <c r="K11625" s="40"/>
      <c r="L11625" s="40"/>
    </row>
    <row r="11626" spans="1:12">
      <c r="A11626" s="17">
        <v>45688</v>
      </c>
      <c r="B11626" s="22" t="s">
        <v>10</v>
      </c>
      <c r="C11626" s="22" t="s">
        <v>798</v>
      </c>
      <c r="D11626" s="22" t="s">
        <v>11974</v>
      </c>
      <c r="E11626" s="22" t="s">
        <v>18</v>
      </c>
      <c r="F11626" s="22" t="s">
        <v>543</v>
      </c>
      <c r="G11626" s="9">
        <v>52.594524</v>
      </c>
      <c r="H11626" s="22" t="s">
        <v>20</v>
      </c>
      <c r="I11626" s="28">
        <v>96</v>
      </c>
      <c r="J11626" s="28">
        <v>5049.07</v>
      </c>
      <c r="K11626" s="40"/>
      <c r="L11626" s="40"/>
    </row>
    <row r="11627" spans="1:12">
      <c r="A11627" s="17">
        <v>45688</v>
      </c>
      <c r="B11627" s="22" t="s">
        <v>10</v>
      </c>
      <c r="C11627" s="22" t="s">
        <v>796</v>
      </c>
      <c r="D11627" s="22" t="s">
        <v>11975</v>
      </c>
      <c r="E11627" s="22" t="s">
        <v>18</v>
      </c>
      <c r="F11627" s="22" t="s">
        <v>543</v>
      </c>
      <c r="G11627" s="9">
        <v>32.941223000000001</v>
      </c>
      <c r="H11627" s="22" t="s">
        <v>20</v>
      </c>
      <c r="I11627" s="28">
        <v>95</v>
      </c>
      <c r="J11627" s="28">
        <v>3129.42</v>
      </c>
      <c r="K11627" s="40"/>
      <c r="L11627" s="40"/>
    </row>
    <row r="11628" spans="1:12">
      <c r="A11628" s="17">
        <v>45688</v>
      </c>
      <c r="B11628" s="22" t="s">
        <v>10</v>
      </c>
      <c r="C11628" s="22" t="s">
        <v>794</v>
      </c>
      <c r="D11628" s="22" t="s">
        <v>11976</v>
      </c>
      <c r="E11628" s="22" t="s">
        <v>18</v>
      </c>
      <c r="F11628" s="22" t="s">
        <v>543</v>
      </c>
      <c r="G11628" s="9">
        <v>56.707023999999997</v>
      </c>
      <c r="H11628" s="22" t="s">
        <v>20</v>
      </c>
      <c r="I11628" s="28">
        <v>96.5</v>
      </c>
      <c r="J11628" s="28">
        <v>5472.23</v>
      </c>
      <c r="K11628" s="40"/>
      <c r="L11628" s="40"/>
    </row>
    <row r="11629" spans="1:12">
      <c r="A11629" s="17">
        <v>45688</v>
      </c>
      <c r="B11629" s="22" t="s">
        <v>10</v>
      </c>
      <c r="C11629" s="22" t="s">
        <v>353</v>
      </c>
      <c r="D11629" s="22" t="s">
        <v>11977</v>
      </c>
      <c r="E11629" s="22" t="s">
        <v>58</v>
      </c>
      <c r="F11629" s="22" t="s">
        <v>168</v>
      </c>
      <c r="G11629" s="9">
        <v>11679</v>
      </c>
      <c r="H11629" s="22" t="s">
        <v>15</v>
      </c>
      <c r="I11629" s="28">
        <v>0.01</v>
      </c>
      <c r="J11629" s="28">
        <v>116.79</v>
      </c>
      <c r="K11629" s="40"/>
      <c r="L11629" s="40"/>
    </row>
    <row r="11630" spans="1:12">
      <c r="A11630" s="17">
        <v>45688</v>
      </c>
      <c r="B11630" s="22" t="s">
        <v>10</v>
      </c>
      <c r="C11630" s="22" t="s">
        <v>353</v>
      </c>
      <c r="D11630" s="22" t="s">
        <v>11978</v>
      </c>
      <c r="E11630" s="22" t="s">
        <v>58</v>
      </c>
      <c r="F11630" s="22" t="s">
        <v>168</v>
      </c>
      <c r="G11630" s="9">
        <v>42183</v>
      </c>
      <c r="H11630" s="22" t="s">
        <v>15</v>
      </c>
      <c r="I11630" s="28">
        <v>0.01</v>
      </c>
      <c r="J11630" s="28">
        <v>421.83</v>
      </c>
      <c r="K11630" s="40"/>
      <c r="L11630" s="40"/>
    </row>
    <row r="11631" spans="1:12">
      <c r="A11631" s="17">
        <v>45688</v>
      </c>
      <c r="B11631" s="22" t="s">
        <v>10</v>
      </c>
      <c r="C11631" s="22" t="s">
        <v>787</v>
      </c>
      <c r="D11631" s="22" t="s">
        <v>11979</v>
      </c>
      <c r="E11631" s="22" t="s">
        <v>18</v>
      </c>
      <c r="F11631" s="22" t="s">
        <v>784</v>
      </c>
      <c r="G11631" s="9">
        <v>110</v>
      </c>
      <c r="H11631" s="22" t="s">
        <v>41</v>
      </c>
      <c r="I11631" s="28">
        <v>6.65</v>
      </c>
      <c r="J11631" s="28">
        <v>731.5</v>
      </c>
      <c r="K11631" s="40"/>
      <c r="L11631" s="40"/>
    </row>
    <row r="11632" spans="1:12">
      <c r="A11632" s="17">
        <v>45688</v>
      </c>
      <c r="B11632" s="22" t="s">
        <v>10</v>
      </c>
      <c r="C11632" s="22" t="s">
        <v>787</v>
      </c>
      <c r="D11632" s="22" t="s">
        <v>11980</v>
      </c>
      <c r="E11632" s="22" t="s">
        <v>18</v>
      </c>
      <c r="F11632" s="22" t="s">
        <v>784</v>
      </c>
      <c r="G11632" s="9">
        <v>55</v>
      </c>
      <c r="H11632" s="22" t="s">
        <v>41</v>
      </c>
      <c r="I11632" s="28">
        <v>6.65</v>
      </c>
      <c r="J11632" s="28">
        <v>365.75</v>
      </c>
      <c r="K11632" s="40"/>
      <c r="L11632" s="40"/>
    </row>
    <row r="11633" spans="1:12">
      <c r="A11633" s="17">
        <v>45688</v>
      </c>
      <c r="B11633" s="22" t="s">
        <v>10</v>
      </c>
      <c r="C11633" s="22" t="s">
        <v>785</v>
      </c>
      <c r="D11633" s="22" t="s">
        <v>11981</v>
      </c>
      <c r="E11633" s="22" t="s">
        <v>18</v>
      </c>
      <c r="F11633" s="22" t="s">
        <v>784</v>
      </c>
      <c r="G11633" s="9">
        <v>55</v>
      </c>
      <c r="H11633" s="22" t="s">
        <v>41</v>
      </c>
      <c r="I11633" s="28">
        <v>7.65</v>
      </c>
      <c r="J11633" s="28">
        <v>420.75</v>
      </c>
      <c r="K11633" s="40"/>
      <c r="L11633" s="40"/>
    </row>
    <row r="11634" spans="1:12">
      <c r="A11634" s="17">
        <v>45688</v>
      </c>
      <c r="B11634" s="22" t="s">
        <v>10</v>
      </c>
      <c r="C11634" s="22" t="s">
        <v>780</v>
      </c>
      <c r="D11634" s="22" t="s">
        <v>11982</v>
      </c>
      <c r="E11634" s="22" t="s">
        <v>58</v>
      </c>
      <c r="F11634" s="22" t="s">
        <v>59</v>
      </c>
      <c r="G11634" s="9">
        <v>100</v>
      </c>
      <c r="H11634" s="22" t="s">
        <v>15</v>
      </c>
      <c r="I11634" s="28">
        <v>0.45</v>
      </c>
      <c r="J11634" s="28">
        <v>45</v>
      </c>
      <c r="K11634" s="40"/>
      <c r="L11634" s="40"/>
    </row>
    <row r="11635" spans="1:12">
      <c r="A11635" s="17">
        <v>45688</v>
      </c>
      <c r="B11635" s="22" t="s">
        <v>10</v>
      </c>
      <c r="C11635" s="22" t="s">
        <v>778</v>
      </c>
      <c r="D11635" s="22" t="s">
        <v>11983</v>
      </c>
      <c r="E11635" s="22" t="s">
        <v>58</v>
      </c>
      <c r="F11635" s="22" t="s">
        <v>59</v>
      </c>
      <c r="G11635" s="9">
        <v>100</v>
      </c>
      <c r="H11635" s="22" t="s">
        <v>15</v>
      </c>
      <c r="I11635" s="28">
        <v>0.45</v>
      </c>
      <c r="J11635" s="28">
        <v>45</v>
      </c>
      <c r="K11635" s="40"/>
      <c r="L11635" s="40"/>
    </row>
    <row r="11636" spans="1:12">
      <c r="A11636" s="17">
        <v>45688</v>
      </c>
      <c r="B11636" s="22" t="s">
        <v>10</v>
      </c>
      <c r="C11636" s="22" t="s">
        <v>353</v>
      </c>
      <c r="D11636" s="22" t="s">
        <v>11984</v>
      </c>
      <c r="E11636" s="22" t="s">
        <v>58</v>
      </c>
      <c r="F11636" s="22" t="s">
        <v>168</v>
      </c>
      <c r="G11636" s="9">
        <v>85678</v>
      </c>
      <c r="H11636" s="22" t="s">
        <v>15</v>
      </c>
      <c r="I11636" s="28">
        <v>0.01</v>
      </c>
      <c r="J11636" s="28">
        <v>856.78</v>
      </c>
      <c r="K11636" s="40"/>
      <c r="L11636" s="40"/>
    </row>
    <row r="11637" spans="1:12">
      <c r="A11637" s="17">
        <v>45688</v>
      </c>
      <c r="B11637" s="22" t="s">
        <v>10</v>
      </c>
      <c r="C11637" s="22" t="s">
        <v>325</v>
      </c>
      <c r="D11637" s="22" t="s">
        <v>11985</v>
      </c>
      <c r="E11637" s="22" t="s">
        <v>58</v>
      </c>
      <c r="F11637" s="22" t="s">
        <v>268</v>
      </c>
      <c r="G11637" s="9">
        <v>64944.74</v>
      </c>
      <c r="H11637" s="22" t="s">
        <v>15</v>
      </c>
      <c r="I11637" s="28">
        <v>0.19</v>
      </c>
      <c r="J11637" s="28">
        <v>12339.5</v>
      </c>
      <c r="K11637" s="40"/>
      <c r="L11637" s="40"/>
    </row>
    <row r="11638" spans="1:12">
      <c r="A11638" s="17">
        <v>45688</v>
      </c>
      <c r="B11638" s="22" t="s">
        <v>10</v>
      </c>
      <c r="C11638" s="22" t="s">
        <v>488</v>
      </c>
      <c r="D11638" s="22" t="s">
        <v>11986</v>
      </c>
      <c r="E11638" s="22" t="s">
        <v>58</v>
      </c>
      <c r="F11638" s="22" t="s">
        <v>490</v>
      </c>
      <c r="G11638" s="9">
        <v>777664</v>
      </c>
      <c r="H11638" s="22" t="s">
        <v>15</v>
      </c>
      <c r="I11638" s="28">
        <v>0.02</v>
      </c>
      <c r="J11638" s="28">
        <v>15553.28</v>
      </c>
      <c r="K11638" s="40"/>
      <c r="L11638" s="40"/>
    </row>
    <row r="11639" spans="1:12">
      <c r="A11639" s="17">
        <v>45688</v>
      </c>
      <c r="B11639" s="22" t="s">
        <v>10</v>
      </c>
      <c r="C11639" s="22" t="s">
        <v>771</v>
      </c>
      <c r="D11639" s="22" t="s">
        <v>11987</v>
      </c>
      <c r="E11639" s="22" t="s">
        <v>141</v>
      </c>
      <c r="F11639" s="22" t="s">
        <v>141</v>
      </c>
      <c r="G11639" s="9">
        <v>216</v>
      </c>
      <c r="H11639" s="22" t="s">
        <v>41</v>
      </c>
      <c r="I11639" s="28">
        <v>2.17</v>
      </c>
      <c r="J11639" s="28">
        <v>469.24</v>
      </c>
      <c r="K11639" s="40"/>
      <c r="L11639" s="40"/>
    </row>
    <row r="11640" spans="1:12">
      <c r="A11640" s="17">
        <v>45688</v>
      </c>
      <c r="B11640" s="22" t="s">
        <v>10</v>
      </c>
      <c r="C11640" s="22" t="s">
        <v>771</v>
      </c>
      <c r="D11640" s="22" t="s">
        <v>11988</v>
      </c>
      <c r="E11640" s="22" t="s">
        <v>141</v>
      </c>
      <c r="F11640" s="22" t="s">
        <v>141</v>
      </c>
      <c r="G11640" s="9">
        <v>179</v>
      </c>
      <c r="H11640" s="22" t="s">
        <v>41</v>
      </c>
      <c r="I11640" s="28">
        <v>2.17</v>
      </c>
      <c r="J11640" s="28">
        <v>388.86</v>
      </c>
      <c r="K11640" s="40"/>
      <c r="L11640" s="40"/>
    </row>
    <row r="11641" spans="1:12">
      <c r="A11641" s="17">
        <v>45688</v>
      </c>
      <c r="B11641" s="22" t="s">
        <v>10</v>
      </c>
      <c r="C11641" s="22" t="s">
        <v>771</v>
      </c>
      <c r="D11641" s="22" t="s">
        <v>11989</v>
      </c>
      <c r="E11641" s="22" t="s">
        <v>141</v>
      </c>
      <c r="F11641" s="22" t="s">
        <v>141</v>
      </c>
      <c r="G11641" s="9">
        <v>250</v>
      </c>
      <c r="H11641" s="22" t="s">
        <v>41</v>
      </c>
      <c r="I11641" s="28">
        <v>2.17</v>
      </c>
      <c r="J11641" s="28">
        <v>543.1</v>
      </c>
      <c r="K11641" s="40"/>
      <c r="L11641" s="40"/>
    </row>
    <row r="11642" spans="1:12">
      <c r="A11642" s="17">
        <v>45688</v>
      </c>
      <c r="B11642" s="22" t="s">
        <v>10</v>
      </c>
      <c r="C11642" s="22" t="s">
        <v>769</v>
      </c>
      <c r="D11642" s="22" t="s">
        <v>11990</v>
      </c>
      <c r="E11642" s="22" t="s">
        <v>141</v>
      </c>
      <c r="F11642" s="22" t="s">
        <v>141</v>
      </c>
      <c r="G11642" s="9">
        <v>30</v>
      </c>
      <c r="H11642" s="22" t="s">
        <v>41</v>
      </c>
      <c r="I11642" s="28">
        <v>3.09</v>
      </c>
      <c r="J11642" s="28">
        <v>92.63</v>
      </c>
      <c r="K11642" s="40"/>
      <c r="L11642" s="40"/>
    </row>
    <row r="11643" spans="1:12">
      <c r="A11643" s="17">
        <v>45688</v>
      </c>
      <c r="B11643" s="22" t="s">
        <v>10</v>
      </c>
      <c r="C11643" s="22" t="s">
        <v>1800</v>
      </c>
      <c r="D11643" s="22" t="s">
        <v>11991</v>
      </c>
      <c r="E11643" s="22" t="s">
        <v>141</v>
      </c>
      <c r="F11643" s="22" t="s">
        <v>141</v>
      </c>
      <c r="G11643" s="9">
        <v>249.04</v>
      </c>
      <c r="H11643" s="22" t="s">
        <v>41</v>
      </c>
      <c r="I11643" s="28">
        <v>4.26</v>
      </c>
      <c r="J11643" s="28">
        <v>1061.1600000000001</v>
      </c>
      <c r="K11643" s="40"/>
      <c r="L11643" s="40"/>
    </row>
    <row r="11644" spans="1:12">
      <c r="A11644" s="17">
        <v>45688</v>
      </c>
      <c r="B11644" s="22" t="s">
        <v>10</v>
      </c>
      <c r="C11644" s="22" t="s">
        <v>3942</v>
      </c>
      <c r="D11644" s="22" t="s">
        <v>11992</v>
      </c>
      <c r="E11644" s="22" t="s">
        <v>141</v>
      </c>
      <c r="F11644" s="22" t="s">
        <v>141</v>
      </c>
      <c r="G11644" s="9">
        <v>100</v>
      </c>
      <c r="H11644" s="22" t="s">
        <v>41</v>
      </c>
      <c r="I11644" s="28">
        <v>0.22</v>
      </c>
      <c r="J11644" s="28">
        <v>21.62</v>
      </c>
      <c r="K11644" s="40"/>
      <c r="L11644" s="40"/>
    </row>
    <row r="11645" spans="1:12">
      <c r="A11645" s="17">
        <v>45688</v>
      </c>
      <c r="B11645" s="22" t="s">
        <v>10</v>
      </c>
      <c r="C11645" s="22" t="s">
        <v>9591</v>
      </c>
      <c r="D11645" s="22" t="s">
        <v>11993</v>
      </c>
      <c r="E11645" s="22" t="s">
        <v>141</v>
      </c>
      <c r="F11645" s="22" t="s">
        <v>141</v>
      </c>
      <c r="G11645" s="9">
        <v>74.349999999999994</v>
      </c>
      <c r="H11645" s="22" t="s">
        <v>41</v>
      </c>
      <c r="I11645" s="28">
        <v>3.59</v>
      </c>
      <c r="J11645" s="28">
        <v>267.08999999999997</v>
      </c>
      <c r="K11645" s="40"/>
      <c r="L11645" s="40"/>
    </row>
    <row r="11646" spans="1:12">
      <c r="A11646" s="17">
        <v>45688</v>
      </c>
      <c r="B11646" s="22" t="s">
        <v>10</v>
      </c>
      <c r="C11646" s="22" t="s">
        <v>763</v>
      </c>
      <c r="D11646" s="22" t="s">
        <v>11994</v>
      </c>
      <c r="E11646" s="22" t="s">
        <v>141</v>
      </c>
      <c r="F11646" s="22" t="s">
        <v>141</v>
      </c>
      <c r="G11646" s="9">
        <v>156</v>
      </c>
      <c r="H11646" s="22" t="s">
        <v>41</v>
      </c>
      <c r="I11646" s="28">
        <v>5.24</v>
      </c>
      <c r="J11646" s="28">
        <v>818.17</v>
      </c>
      <c r="K11646" s="40"/>
      <c r="L11646" s="40"/>
    </row>
    <row r="11647" spans="1:12">
      <c r="A11647" s="17">
        <v>45688</v>
      </c>
      <c r="B11647" s="22" t="s">
        <v>10</v>
      </c>
      <c r="C11647" s="22" t="s">
        <v>761</v>
      </c>
      <c r="D11647" s="22" t="s">
        <v>11995</v>
      </c>
      <c r="E11647" s="22" t="s">
        <v>141</v>
      </c>
      <c r="F11647" s="22" t="s">
        <v>141</v>
      </c>
      <c r="G11647" s="9">
        <v>55</v>
      </c>
      <c r="H11647" s="22" t="s">
        <v>41</v>
      </c>
      <c r="I11647" s="28">
        <v>0</v>
      </c>
      <c r="J11647" s="28">
        <v>0</v>
      </c>
      <c r="K11647" s="40"/>
      <c r="L11647" s="40"/>
    </row>
    <row r="11648" spans="1:12">
      <c r="A11648" s="17">
        <v>45688</v>
      </c>
      <c r="B11648" s="22" t="s">
        <v>10</v>
      </c>
      <c r="C11648" s="22" t="s">
        <v>345</v>
      </c>
      <c r="D11648" s="22" t="s">
        <v>11996</v>
      </c>
      <c r="E11648" s="22" t="s">
        <v>58</v>
      </c>
      <c r="F11648" s="22" t="s">
        <v>168</v>
      </c>
      <c r="G11648" s="9">
        <v>47493</v>
      </c>
      <c r="H11648" s="22" t="s">
        <v>15</v>
      </c>
      <c r="I11648" s="28">
        <v>0.01</v>
      </c>
      <c r="J11648" s="28">
        <v>474.93</v>
      </c>
      <c r="K11648" s="40"/>
      <c r="L11648" s="40"/>
    </row>
    <row r="11649" spans="1:12">
      <c r="A11649" s="17">
        <v>45688</v>
      </c>
      <c r="B11649" s="22" t="s">
        <v>10</v>
      </c>
      <c r="C11649" s="22" t="s">
        <v>345</v>
      </c>
      <c r="D11649" s="22" t="s">
        <v>11997</v>
      </c>
      <c r="E11649" s="22" t="s">
        <v>58</v>
      </c>
      <c r="F11649" s="22" t="s">
        <v>168</v>
      </c>
      <c r="G11649" s="9">
        <v>1300</v>
      </c>
      <c r="H11649" s="22" t="s">
        <v>15</v>
      </c>
      <c r="I11649" s="28">
        <v>0.01</v>
      </c>
      <c r="J11649" s="28">
        <v>10.4</v>
      </c>
      <c r="K11649" s="40"/>
      <c r="L11649" s="40"/>
    </row>
    <row r="11650" spans="1:12">
      <c r="A11650" s="17">
        <v>45688</v>
      </c>
      <c r="B11650" s="22" t="s">
        <v>10</v>
      </c>
      <c r="C11650" s="22" t="s">
        <v>282</v>
      </c>
      <c r="D11650" s="22" t="s">
        <v>11998</v>
      </c>
      <c r="E11650" s="22" t="s">
        <v>58</v>
      </c>
      <c r="F11650" s="22" t="s">
        <v>168</v>
      </c>
      <c r="G11650" s="9">
        <v>27809</v>
      </c>
      <c r="H11650" s="22" t="s">
        <v>15</v>
      </c>
      <c r="I11650" s="28">
        <v>0.01</v>
      </c>
      <c r="J11650" s="28">
        <v>278.08999999999997</v>
      </c>
      <c r="K11650" s="40"/>
      <c r="L11650" s="40"/>
    </row>
    <row r="11651" spans="1:12">
      <c r="A11651" s="17">
        <v>45688</v>
      </c>
      <c r="B11651" s="22" t="s">
        <v>10</v>
      </c>
      <c r="C11651" s="22" t="s">
        <v>282</v>
      </c>
      <c r="D11651" s="22" t="s">
        <v>11999</v>
      </c>
      <c r="E11651" s="22" t="s">
        <v>58</v>
      </c>
      <c r="F11651" s="22" t="s">
        <v>168</v>
      </c>
      <c r="G11651" s="9">
        <v>171876</v>
      </c>
      <c r="H11651" s="22" t="s">
        <v>15</v>
      </c>
      <c r="I11651" s="28">
        <v>0.01</v>
      </c>
      <c r="J11651" s="28">
        <v>1718.76</v>
      </c>
      <c r="K11651" s="40"/>
      <c r="L11651" s="40"/>
    </row>
    <row r="11652" spans="1:12">
      <c r="A11652" s="17">
        <v>45688</v>
      </c>
      <c r="B11652" s="22" t="s">
        <v>10</v>
      </c>
      <c r="C11652" s="22" t="s">
        <v>337</v>
      </c>
      <c r="D11652" s="22" t="s">
        <v>12000</v>
      </c>
      <c r="E11652" s="22" t="s">
        <v>58</v>
      </c>
      <c r="F11652" s="22" t="s">
        <v>168</v>
      </c>
      <c r="H11652" s="22" t="s">
        <v>15</v>
      </c>
      <c r="K11652" s="40"/>
      <c r="L11652" s="40"/>
    </row>
    <row r="11653" spans="1:12">
      <c r="A11653" s="17">
        <v>45688</v>
      </c>
      <c r="B11653" s="22" t="s">
        <v>10</v>
      </c>
      <c r="C11653" s="22" t="s">
        <v>308</v>
      </c>
      <c r="D11653" s="22" t="s">
        <v>12001</v>
      </c>
      <c r="E11653" s="22" t="s">
        <v>58</v>
      </c>
      <c r="F11653" s="22" t="s">
        <v>168</v>
      </c>
      <c r="H11653" s="22" t="s">
        <v>15</v>
      </c>
      <c r="K11653" s="40"/>
      <c r="L11653" s="40"/>
    </row>
    <row r="11654" spans="1:12">
      <c r="A11654" s="17">
        <v>45688</v>
      </c>
      <c r="B11654" s="22" t="s">
        <v>10</v>
      </c>
      <c r="C11654" s="22" t="s">
        <v>360</v>
      </c>
      <c r="D11654" s="22" t="s">
        <v>12002</v>
      </c>
      <c r="E11654" s="22" t="s">
        <v>58</v>
      </c>
      <c r="F11654" s="22" t="s">
        <v>168</v>
      </c>
      <c r="H11654" s="22" t="s">
        <v>15</v>
      </c>
      <c r="K11654" s="40"/>
      <c r="L11654" s="40"/>
    </row>
    <row r="11655" spans="1:12">
      <c r="A11655" s="17">
        <v>45688</v>
      </c>
      <c r="B11655" s="22" t="s">
        <v>10</v>
      </c>
      <c r="C11655" s="22" t="s">
        <v>371</v>
      </c>
      <c r="D11655" s="22" t="s">
        <v>12003</v>
      </c>
      <c r="E11655" s="22" t="s">
        <v>58</v>
      </c>
      <c r="F11655" s="22" t="s">
        <v>168</v>
      </c>
      <c r="G11655" s="9">
        <v>16250</v>
      </c>
      <c r="H11655" s="22" t="s">
        <v>15</v>
      </c>
      <c r="I11655" s="28">
        <v>0.01</v>
      </c>
      <c r="J11655" s="28">
        <v>130</v>
      </c>
      <c r="K11655" s="40"/>
      <c r="L11655" s="40"/>
    </row>
    <row r="11656" spans="1:12">
      <c r="A11656" s="17">
        <v>45688</v>
      </c>
      <c r="B11656" s="22" t="s">
        <v>10</v>
      </c>
      <c r="C11656" s="22" t="s">
        <v>282</v>
      </c>
      <c r="D11656" s="22" t="s">
        <v>12004</v>
      </c>
      <c r="E11656" s="22" t="s">
        <v>58</v>
      </c>
      <c r="F11656" s="22" t="s">
        <v>168</v>
      </c>
      <c r="G11656" s="9">
        <v>706</v>
      </c>
      <c r="H11656" s="22" t="s">
        <v>15</v>
      </c>
      <c r="I11656" s="28">
        <v>0.01</v>
      </c>
      <c r="J11656" s="28">
        <v>5.65</v>
      </c>
      <c r="K11656" s="40"/>
      <c r="L11656" s="40"/>
    </row>
    <row r="11657" spans="1:12">
      <c r="A11657" s="17">
        <v>45688</v>
      </c>
      <c r="B11657" s="22" t="s">
        <v>10</v>
      </c>
      <c r="C11657" s="22" t="s">
        <v>282</v>
      </c>
      <c r="D11657" s="22" t="s">
        <v>12005</v>
      </c>
      <c r="E11657" s="22" t="s">
        <v>58</v>
      </c>
      <c r="F11657" s="22" t="s">
        <v>168</v>
      </c>
      <c r="G11657" s="9">
        <v>48750</v>
      </c>
      <c r="H11657" s="22" t="s">
        <v>15</v>
      </c>
      <c r="I11657" s="28">
        <v>0.01</v>
      </c>
      <c r="J11657" s="28">
        <v>390</v>
      </c>
      <c r="K11657" s="40"/>
      <c r="L11657" s="40"/>
    </row>
    <row r="11658" spans="1:12">
      <c r="A11658" s="17">
        <v>45688</v>
      </c>
      <c r="B11658" s="22" t="s">
        <v>10</v>
      </c>
      <c r="C11658" s="22" t="s">
        <v>282</v>
      </c>
      <c r="D11658" s="22" t="s">
        <v>12006</v>
      </c>
      <c r="E11658" s="22" t="s">
        <v>58</v>
      </c>
      <c r="F11658" s="22" t="s">
        <v>168</v>
      </c>
      <c r="G11658" s="9">
        <v>25350</v>
      </c>
      <c r="H11658" s="22" t="s">
        <v>15</v>
      </c>
      <c r="I11658" s="28">
        <v>0.01</v>
      </c>
      <c r="J11658" s="28">
        <v>202.8</v>
      </c>
      <c r="K11658" s="40"/>
      <c r="L11658" s="40"/>
    </row>
    <row r="11659" spans="1:12">
      <c r="A11659" s="17">
        <v>45688</v>
      </c>
      <c r="B11659" s="22" t="s">
        <v>10</v>
      </c>
      <c r="C11659" s="22" t="s">
        <v>282</v>
      </c>
      <c r="D11659" s="22" t="s">
        <v>12007</v>
      </c>
      <c r="E11659" s="22" t="s">
        <v>58</v>
      </c>
      <c r="F11659" s="22" t="s">
        <v>168</v>
      </c>
      <c r="G11659" s="9">
        <v>48750</v>
      </c>
      <c r="H11659" s="22" t="s">
        <v>15</v>
      </c>
      <c r="I11659" s="28">
        <v>0.01</v>
      </c>
      <c r="J11659" s="28">
        <v>390</v>
      </c>
      <c r="K11659" s="40"/>
      <c r="L11659" s="40"/>
    </row>
    <row r="11660" spans="1:12">
      <c r="A11660" s="17">
        <v>45688</v>
      </c>
      <c r="B11660" s="22" t="s">
        <v>10</v>
      </c>
      <c r="C11660" s="22" t="s">
        <v>282</v>
      </c>
      <c r="D11660" s="22" t="s">
        <v>12008</v>
      </c>
      <c r="E11660" s="22" t="s">
        <v>58</v>
      </c>
      <c r="F11660" s="22" t="s">
        <v>168</v>
      </c>
      <c r="G11660" s="9">
        <v>32500</v>
      </c>
      <c r="H11660" s="22" t="s">
        <v>15</v>
      </c>
      <c r="I11660" s="28">
        <v>0.01</v>
      </c>
      <c r="J11660" s="28">
        <v>260</v>
      </c>
      <c r="K11660" s="40"/>
      <c r="L11660" s="40"/>
    </row>
    <row r="11661" spans="1:12">
      <c r="A11661" s="17">
        <v>45688</v>
      </c>
      <c r="B11661" s="22" t="s">
        <v>10</v>
      </c>
      <c r="C11661" s="22" t="s">
        <v>282</v>
      </c>
      <c r="D11661" s="22" t="s">
        <v>12009</v>
      </c>
      <c r="E11661" s="22" t="s">
        <v>58</v>
      </c>
      <c r="F11661" s="22" t="s">
        <v>168</v>
      </c>
      <c r="G11661" s="9">
        <v>4172</v>
      </c>
      <c r="H11661" s="22" t="s">
        <v>15</v>
      </c>
      <c r="I11661" s="28">
        <v>0.01</v>
      </c>
      <c r="J11661" s="28">
        <v>33.380000000000003</v>
      </c>
      <c r="K11661" s="40"/>
      <c r="L11661" s="40"/>
    </row>
    <row r="11662" spans="1:12">
      <c r="A11662" s="17">
        <v>45688</v>
      </c>
      <c r="B11662" s="22" t="s">
        <v>10</v>
      </c>
      <c r="C11662" s="22" t="s">
        <v>280</v>
      </c>
      <c r="D11662" s="22" t="s">
        <v>12010</v>
      </c>
      <c r="E11662" s="22" t="s">
        <v>58</v>
      </c>
      <c r="F11662" s="22" t="s">
        <v>168</v>
      </c>
      <c r="G11662" s="9">
        <v>25350</v>
      </c>
      <c r="H11662" s="22" t="s">
        <v>15</v>
      </c>
      <c r="I11662" s="28">
        <v>0.01</v>
      </c>
      <c r="J11662" s="28">
        <v>202.8</v>
      </c>
      <c r="K11662" s="40"/>
      <c r="L11662" s="40"/>
    </row>
    <row r="11663" spans="1:12">
      <c r="A11663" s="17">
        <v>45688</v>
      </c>
      <c r="B11663" s="22" t="s">
        <v>10</v>
      </c>
      <c r="C11663" s="22" t="s">
        <v>256</v>
      </c>
      <c r="D11663" s="22" t="s">
        <v>12011</v>
      </c>
      <c r="E11663" s="22" t="s">
        <v>58</v>
      </c>
      <c r="F11663" s="22" t="s">
        <v>168</v>
      </c>
      <c r="G11663" s="9">
        <v>137150</v>
      </c>
      <c r="H11663" s="22" t="s">
        <v>15</v>
      </c>
      <c r="I11663" s="28">
        <v>0.01</v>
      </c>
      <c r="J11663" s="28">
        <v>1097.2</v>
      </c>
      <c r="K11663" s="40"/>
      <c r="L11663" s="40"/>
    </row>
    <row r="11664" spans="1:12">
      <c r="A11664" s="17">
        <v>45688</v>
      </c>
      <c r="B11664" s="22" t="s">
        <v>10</v>
      </c>
      <c r="C11664" s="22" t="s">
        <v>256</v>
      </c>
      <c r="D11664" s="22" t="s">
        <v>12012</v>
      </c>
      <c r="E11664" s="22" t="s">
        <v>58</v>
      </c>
      <c r="F11664" s="22" t="s">
        <v>168</v>
      </c>
      <c r="G11664" s="9">
        <v>48750</v>
      </c>
      <c r="H11664" s="22" t="s">
        <v>15</v>
      </c>
      <c r="I11664" s="28">
        <v>0.01</v>
      </c>
      <c r="J11664" s="28">
        <v>390</v>
      </c>
      <c r="K11664" s="40"/>
      <c r="L11664" s="40"/>
    </row>
    <row r="11665" spans="1:12">
      <c r="A11665" s="17">
        <v>45688</v>
      </c>
      <c r="B11665" s="22" t="s">
        <v>10</v>
      </c>
      <c r="C11665" s="22" t="s">
        <v>252</v>
      </c>
      <c r="D11665" s="22" t="s">
        <v>12013</v>
      </c>
      <c r="E11665" s="22" t="s">
        <v>58</v>
      </c>
      <c r="F11665" s="22" t="s">
        <v>168</v>
      </c>
      <c r="G11665" s="9">
        <v>5850</v>
      </c>
      <c r="H11665" s="22" t="s">
        <v>15</v>
      </c>
      <c r="I11665" s="28">
        <v>0.01</v>
      </c>
      <c r="J11665" s="28">
        <v>46.8</v>
      </c>
      <c r="K11665" s="40"/>
      <c r="L11665" s="40"/>
    </row>
    <row r="11666" spans="1:12">
      <c r="A11666" s="17">
        <v>45688</v>
      </c>
      <c r="B11666" s="22" t="s">
        <v>10</v>
      </c>
      <c r="C11666" s="22" t="s">
        <v>252</v>
      </c>
      <c r="D11666" s="22" t="s">
        <v>12014</v>
      </c>
      <c r="E11666" s="22" t="s">
        <v>58</v>
      </c>
      <c r="F11666" s="22" t="s">
        <v>168</v>
      </c>
      <c r="G11666" s="9">
        <v>32500</v>
      </c>
      <c r="H11666" s="22" t="s">
        <v>15</v>
      </c>
      <c r="I11666" s="28">
        <v>0.01</v>
      </c>
      <c r="J11666" s="28">
        <v>260</v>
      </c>
      <c r="K11666" s="40"/>
      <c r="L11666" s="40"/>
    </row>
    <row r="11667" spans="1:12">
      <c r="A11667" s="17">
        <v>45688</v>
      </c>
      <c r="B11667" s="22" t="s">
        <v>10</v>
      </c>
      <c r="C11667" s="22" t="s">
        <v>252</v>
      </c>
      <c r="D11667" s="22" t="s">
        <v>12015</v>
      </c>
      <c r="E11667" s="22" t="s">
        <v>58</v>
      </c>
      <c r="F11667" s="22" t="s">
        <v>168</v>
      </c>
      <c r="G11667" s="9">
        <v>2600</v>
      </c>
      <c r="H11667" s="22" t="s">
        <v>15</v>
      </c>
      <c r="I11667" s="28">
        <v>0.01</v>
      </c>
      <c r="J11667" s="28">
        <v>20.8</v>
      </c>
      <c r="K11667" s="40"/>
      <c r="L11667" s="40"/>
    </row>
    <row r="11668" spans="1:12">
      <c r="A11668" s="17">
        <v>45688</v>
      </c>
      <c r="B11668" s="22" t="s">
        <v>10</v>
      </c>
      <c r="C11668" s="22" t="s">
        <v>5946</v>
      </c>
      <c r="D11668" s="22" t="s">
        <v>12016</v>
      </c>
      <c r="E11668" s="22" t="s">
        <v>58</v>
      </c>
      <c r="F11668" s="22" t="s">
        <v>168</v>
      </c>
      <c r="G11668" s="9">
        <v>18700</v>
      </c>
      <c r="H11668" s="22" t="s">
        <v>15</v>
      </c>
      <c r="I11668" s="28">
        <v>0.01</v>
      </c>
      <c r="J11668" s="28">
        <v>149.6</v>
      </c>
      <c r="K11668" s="40"/>
      <c r="L11668" s="40"/>
    </row>
    <row r="11669" spans="1:12">
      <c r="A11669" s="17">
        <v>45688</v>
      </c>
      <c r="B11669" s="22" t="s">
        <v>10</v>
      </c>
      <c r="C11669" s="22" t="s">
        <v>233</v>
      </c>
      <c r="D11669" s="22" t="s">
        <v>12017</v>
      </c>
      <c r="E11669" s="22" t="s">
        <v>58</v>
      </c>
      <c r="F11669" s="22" t="s">
        <v>168</v>
      </c>
      <c r="G11669" s="9">
        <v>48750</v>
      </c>
      <c r="H11669" s="22" t="s">
        <v>15</v>
      </c>
      <c r="I11669" s="28">
        <v>0.01</v>
      </c>
      <c r="J11669" s="28">
        <v>390</v>
      </c>
      <c r="K11669" s="40"/>
      <c r="L11669" s="40"/>
    </row>
    <row r="11670" spans="1:12">
      <c r="A11670" s="17">
        <v>45688</v>
      </c>
      <c r="B11670" s="22" t="s">
        <v>10</v>
      </c>
      <c r="C11670" s="22" t="s">
        <v>230</v>
      </c>
      <c r="D11670" s="22" t="s">
        <v>12018</v>
      </c>
      <c r="E11670" s="22" t="s">
        <v>58</v>
      </c>
      <c r="F11670" s="22" t="s">
        <v>168</v>
      </c>
      <c r="G11670" s="9">
        <v>13650</v>
      </c>
      <c r="H11670" s="22" t="s">
        <v>15</v>
      </c>
      <c r="I11670" s="28">
        <v>0.01</v>
      </c>
      <c r="J11670" s="28">
        <v>109.2</v>
      </c>
      <c r="K11670" s="40"/>
      <c r="L11670" s="40"/>
    </row>
    <row r="11671" spans="1:12">
      <c r="A11671" s="17">
        <v>45688</v>
      </c>
      <c r="B11671" s="22" t="s">
        <v>10</v>
      </c>
      <c r="C11671" s="22" t="s">
        <v>360</v>
      </c>
      <c r="D11671" s="22" t="s">
        <v>12019</v>
      </c>
      <c r="E11671" s="22" t="s">
        <v>58</v>
      </c>
      <c r="F11671" s="22" t="s">
        <v>168</v>
      </c>
      <c r="H11671" s="22" t="s">
        <v>15</v>
      </c>
      <c r="K11671" s="40"/>
      <c r="L11671" s="40"/>
    </row>
    <row r="11672" spans="1:12">
      <c r="A11672" s="17">
        <v>45688</v>
      </c>
      <c r="B11672" s="22" t="s">
        <v>10</v>
      </c>
      <c r="C11672" s="22" t="s">
        <v>360</v>
      </c>
      <c r="D11672" s="22" t="s">
        <v>12020</v>
      </c>
      <c r="E11672" s="22" t="s">
        <v>58</v>
      </c>
      <c r="F11672" s="22" t="s">
        <v>168</v>
      </c>
      <c r="H11672" s="22" t="s">
        <v>15</v>
      </c>
      <c r="K11672" s="40"/>
      <c r="L11672" s="40"/>
    </row>
    <row r="11673" spans="1:12">
      <c r="A11673" s="17">
        <v>45688</v>
      </c>
      <c r="B11673" s="22" t="s">
        <v>10</v>
      </c>
      <c r="C11673" s="22" t="s">
        <v>360</v>
      </c>
      <c r="D11673" s="22" t="s">
        <v>12021</v>
      </c>
      <c r="E11673" s="22" t="s">
        <v>58</v>
      </c>
      <c r="F11673" s="22" t="s">
        <v>168</v>
      </c>
      <c r="H11673" s="22" t="s">
        <v>15</v>
      </c>
      <c r="K11673" s="40"/>
      <c r="L11673" s="40"/>
    </row>
    <row r="11674" spans="1:12">
      <c r="A11674" s="17">
        <v>45688</v>
      </c>
      <c r="B11674" s="22" t="s">
        <v>10</v>
      </c>
      <c r="C11674" s="22" t="s">
        <v>363</v>
      </c>
      <c r="D11674" s="22" t="s">
        <v>12022</v>
      </c>
      <c r="E11674" s="22" t="s">
        <v>58</v>
      </c>
      <c r="F11674" s="22" t="s">
        <v>168</v>
      </c>
      <c r="H11674" s="22" t="s">
        <v>15</v>
      </c>
      <c r="K11674" s="40"/>
      <c r="L11674" s="40"/>
    </row>
    <row r="11675" spans="1:12">
      <c r="A11675" s="17">
        <v>45688</v>
      </c>
      <c r="B11675" s="22" t="s">
        <v>10</v>
      </c>
      <c r="C11675" s="22" t="s">
        <v>363</v>
      </c>
      <c r="D11675" s="22" t="s">
        <v>12023</v>
      </c>
      <c r="E11675" s="22" t="s">
        <v>58</v>
      </c>
      <c r="F11675" s="22" t="s">
        <v>168</v>
      </c>
      <c r="H11675" s="22" t="s">
        <v>15</v>
      </c>
      <c r="K11675" s="40"/>
      <c r="L11675" s="40"/>
    </row>
    <row r="11676" spans="1:12">
      <c r="A11676" s="17">
        <v>45688</v>
      </c>
      <c r="B11676" s="22" t="s">
        <v>10</v>
      </c>
      <c r="C11676" s="22" t="s">
        <v>363</v>
      </c>
      <c r="D11676" s="22" t="s">
        <v>12024</v>
      </c>
      <c r="E11676" s="22" t="s">
        <v>58</v>
      </c>
      <c r="F11676" s="22" t="s">
        <v>168</v>
      </c>
      <c r="H11676" s="22" t="s">
        <v>15</v>
      </c>
      <c r="K11676" s="40"/>
      <c r="L11676" s="40"/>
    </row>
    <row r="11677" spans="1:12">
      <c r="A11677" s="17">
        <v>45688</v>
      </c>
      <c r="B11677" s="22" t="s">
        <v>10</v>
      </c>
      <c r="C11677" s="22" t="s">
        <v>367</v>
      </c>
      <c r="D11677" s="22" t="s">
        <v>12025</v>
      </c>
      <c r="E11677" s="22" t="s">
        <v>58</v>
      </c>
      <c r="F11677" s="22" t="s">
        <v>168</v>
      </c>
      <c r="H11677" s="22" t="s">
        <v>15</v>
      </c>
      <c r="K11677" s="40"/>
      <c r="L11677" s="40"/>
    </row>
    <row r="11678" spans="1:12">
      <c r="A11678" s="17">
        <v>45688</v>
      </c>
      <c r="B11678" s="22" t="s">
        <v>10</v>
      </c>
      <c r="C11678" s="22" t="s">
        <v>369</v>
      </c>
      <c r="D11678" s="22" t="s">
        <v>12026</v>
      </c>
      <c r="E11678" s="22" t="s">
        <v>58</v>
      </c>
      <c r="F11678" s="22" t="s">
        <v>168</v>
      </c>
      <c r="H11678" s="22" t="s">
        <v>15</v>
      </c>
      <c r="K11678" s="40"/>
      <c r="L11678" s="40"/>
    </row>
    <row r="11679" spans="1:12">
      <c r="A11679" s="17">
        <v>45688</v>
      </c>
      <c r="B11679" s="22" t="s">
        <v>10</v>
      </c>
      <c r="C11679" s="22" t="s">
        <v>369</v>
      </c>
      <c r="D11679" s="22" t="s">
        <v>12027</v>
      </c>
      <c r="E11679" s="22" t="s">
        <v>58</v>
      </c>
      <c r="F11679" s="22" t="s">
        <v>168</v>
      </c>
      <c r="H11679" s="22" t="s">
        <v>15</v>
      </c>
      <c r="K11679" s="40"/>
      <c r="L11679" s="40"/>
    </row>
    <row r="11680" spans="1:12">
      <c r="A11680" s="17">
        <v>45688</v>
      </c>
      <c r="B11680" s="22" t="s">
        <v>10</v>
      </c>
      <c r="C11680" s="22" t="s">
        <v>369</v>
      </c>
      <c r="D11680" s="22" t="s">
        <v>12028</v>
      </c>
      <c r="E11680" s="22" t="s">
        <v>58</v>
      </c>
      <c r="F11680" s="22" t="s">
        <v>168</v>
      </c>
      <c r="H11680" s="22" t="s">
        <v>15</v>
      </c>
      <c r="K11680" s="40"/>
      <c r="L11680" s="40"/>
    </row>
    <row r="11681" spans="1:12">
      <c r="A11681" s="17">
        <v>45688</v>
      </c>
      <c r="B11681" s="22" t="s">
        <v>10</v>
      </c>
      <c r="C11681" s="22" t="s">
        <v>369</v>
      </c>
      <c r="D11681" s="22" t="s">
        <v>12029</v>
      </c>
      <c r="E11681" s="22" t="s">
        <v>58</v>
      </c>
      <c r="F11681" s="22" t="s">
        <v>168</v>
      </c>
      <c r="H11681" s="22" t="s">
        <v>15</v>
      </c>
      <c r="K11681" s="40"/>
      <c r="L11681" s="40"/>
    </row>
    <row r="11682" spans="1:12">
      <c r="A11682" s="17">
        <v>45688</v>
      </c>
      <c r="B11682" s="22" t="s">
        <v>10</v>
      </c>
      <c r="C11682" s="22" t="s">
        <v>371</v>
      </c>
      <c r="D11682" s="22" t="s">
        <v>12030</v>
      </c>
      <c r="E11682" s="22" t="s">
        <v>58</v>
      </c>
      <c r="F11682" s="22" t="s">
        <v>168</v>
      </c>
      <c r="G11682" s="9">
        <v>664</v>
      </c>
      <c r="H11682" s="22" t="s">
        <v>15</v>
      </c>
      <c r="I11682" s="28">
        <v>0.01</v>
      </c>
      <c r="J11682" s="28">
        <v>5.31</v>
      </c>
      <c r="K11682" s="40"/>
      <c r="L11682" s="40"/>
    </row>
    <row r="11683" spans="1:12">
      <c r="A11683" s="17">
        <v>45688</v>
      </c>
      <c r="B11683" s="22" t="s">
        <v>10</v>
      </c>
      <c r="C11683" s="22" t="s">
        <v>371</v>
      </c>
      <c r="D11683" s="22" t="s">
        <v>12031</v>
      </c>
      <c r="E11683" s="22" t="s">
        <v>58</v>
      </c>
      <c r="F11683" s="22" t="s">
        <v>168</v>
      </c>
      <c r="G11683" s="9">
        <v>32500</v>
      </c>
      <c r="H11683" s="22" t="s">
        <v>15</v>
      </c>
      <c r="I11683" s="28">
        <v>0.01</v>
      </c>
      <c r="J11683" s="28">
        <v>260</v>
      </c>
      <c r="K11683" s="40"/>
      <c r="L11683" s="40"/>
    </row>
    <row r="11684" spans="1:12">
      <c r="A11684" s="17">
        <v>45688</v>
      </c>
      <c r="B11684" s="22" t="s">
        <v>10</v>
      </c>
      <c r="C11684" s="22" t="s">
        <v>282</v>
      </c>
      <c r="D11684" s="22" t="s">
        <v>12032</v>
      </c>
      <c r="E11684" s="22" t="s">
        <v>58</v>
      </c>
      <c r="F11684" s="22" t="s">
        <v>168</v>
      </c>
      <c r="H11684" s="22" t="s">
        <v>15</v>
      </c>
      <c r="K11684" s="40"/>
      <c r="L11684" s="40"/>
    </row>
    <row r="11685" spans="1:12">
      <c r="A11685" s="17">
        <v>45688</v>
      </c>
      <c r="B11685" s="22" t="s">
        <v>10</v>
      </c>
      <c r="C11685" s="22" t="s">
        <v>282</v>
      </c>
      <c r="D11685" s="22" t="s">
        <v>12033</v>
      </c>
      <c r="E11685" s="22" t="s">
        <v>58</v>
      </c>
      <c r="F11685" s="22" t="s">
        <v>168</v>
      </c>
      <c r="H11685" s="22" t="s">
        <v>15</v>
      </c>
      <c r="K11685" s="40"/>
      <c r="L11685" s="40"/>
    </row>
    <row r="11686" spans="1:12">
      <c r="A11686" s="17">
        <v>45688</v>
      </c>
      <c r="B11686" s="22" t="s">
        <v>10</v>
      </c>
      <c r="C11686" s="22" t="s">
        <v>282</v>
      </c>
      <c r="D11686" s="22" t="s">
        <v>12034</v>
      </c>
      <c r="E11686" s="22" t="s">
        <v>58</v>
      </c>
      <c r="F11686" s="22" t="s">
        <v>168</v>
      </c>
      <c r="G11686" s="9">
        <v>16590</v>
      </c>
      <c r="H11686" s="22" t="s">
        <v>15</v>
      </c>
      <c r="I11686" s="28">
        <v>0.01</v>
      </c>
      <c r="J11686" s="28">
        <v>132.72</v>
      </c>
      <c r="K11686" s="40"/>
      <c r="L11686" s="40"/>
    </row>
    <row r="11687" spans="1:12">
      <c r="A11687" s="17">
        <v>45688</v>
      </c>
      <c r="B11687" s="22" t="s">
        <v>10</v>
      </c>
      <c r="C11687" s="22" t="s">
        <v>282</v>
      </c>
      <c r="D11687" s="22" t="s">
        <v>12035</v>
      </c>
      <c r="E11687" s="22" t="s">
        <v>58</v>
      </c>
      <c r="F11687" s="22" t="s">
        <v>168</v>
      </c>
      <c r="G11687" s="9">
        <v>81250</v>
      </c>
      <c r="H11687" s="22" t="s">
        <v>15</v>
      </c>
      <c r="I11687" s="28">
        <v>0.01</v>
      </c>
      <c r="J11687" s="28">
        <v>650</v>
      </c>
      <c r="K11687" s="40"/>
      <c r="L11687" s="40"/>
    </row>
    <row r="11688" spans="1:12">
      <c r="A11688" s="17">
        <v>45688</v>
      </c>
      <c r="B11688" s="22" t="s">
        <v>10</v>
      </c>
      <c r="C11688" s="22" t="s">
        <v>282</v>
      </c>
      <c r="D11688" s="22" t="s">
        <v>12036</v>
      </c>
      <c r="E11688" s="22" t="s">
        <v>58</v>
      </c>
      <c r="F11688" s="22" t="s">
        <v>168</v>
      </c>
      <c r="G11688" s="9">
        <v>27300</v>
      </c>
      <c r="H11688" s="22" t="s">
        <v>15</v>
      </c>
      <c r="I11688" s="28">
        <v>0.01</v>
      </c>
      <c r="J11688" s="28">
        <v>218.4</v>
      </c>
      <c r="K11688" s="40"/>
      <c r="L11688" s="40"/>
    </row>
    <row r="11689" spans="1:12">
      <c r="A11689" s="17">
        <v>45688</v>
      </c>
      <c r="B11689" s="22" t="s">
        <v>10</v>
      </c>
      <c r="C11689" s="22" t="s">
        <v>256</v>
      </c>
      <c r="D11689" s="22" t="s">
        <v>12037</v>
      </c>
      <c r="E11689" s="22" t="s">
        <v>58</v>
      </c>
      <c r="F11689" s="22" t="s">
        <v>168</v>
      </c>
      <c r="H11689" s="22" t="s">
        <v>15</v>
      </c>
      <c r="K11689" s="40"/>
      <c r="L11689" s="40"/>
    </row>
    <row r="11690" spans="1:12">
      <c r="A11690" s="17">
        <v>45688</v>
      </c>
      <c r="B11690" s="22" t="s">
        <v>10</v>
      </c>
      <c r="C11690" s="22" t="s">
        <v>256</v>
      </c>
      <c r="D11690" s="22" t="s">
        <v>12038</v>
      </c>
      <c r="E11690" s="22" t="s">
        <v>58</v>
      </c>
      <c r="F11690" s="22" t="s">
        <v>168</v>
      </c>
      <c r="H11690" s="22" t="s">
        <v>15</v>
      </c>
      <c r="K11690" s="40"/>
      <c r="L11690" s="40"/>
    </row>
    <row r="11691" spans="1:12">
      <c r="A11691" s="17">
        <v>45688</v>
      </c>
      <c r="B11691" s="22" t="s">
        <v>10</v>
      </c>
      <c r="C11691" s="22" t="s">
        <v>256</v>
      </c>
      <c r="D11691" s="22" t="s">
        <v>12039</v>
      </c>
      <c r="E11691" s="22" t="s">
        <v>58</v>
      </c>
      <c r="F11691" s="22" t="s">
        <v>168</v>
      </c>
      <c r="H11691" s="22" t="s">
        <v>15</v>
      </c>
      <c r="K11691" s="40"/>
      <c r="L11691" s="40"/>
    </row>
    <row r="11692" spans="1:12">
      <c r="A11692" s="17">
        <v>45688</v>
      </c>
      <c r="B11692" s="22" t="s">
        <v>10</v>
      </c>
      <c r="C11692" s="22" t="s">
        <v>256</v>
      </c>
      <c r="D11692" s="22" t="s">
        <v>12040</v>
      </c>
      <c r="E11692" s="22" t="s">
        <v>58</v>
      </c>
      <c r="F11692" s="22" t="s">
        <v>168</v>
      </c>
      <c r="H11692" s="22" t="s">
        <v>15</v>
      </c>
      <c r="K11692" s="40"/>
      <c r="L11692" s="40"/>
    </row>
    <row r="11693" spans="1:12">
      <c r="A11693" s="17">
        <v>45688</v>
      </c>
      <c r="B11693" s="22" t="s">
        <v>10</v>
      </c>
      <c r="C11693" s="22" t="s">
        <v>256</v>
      </c>
      <c r="D11693" s="22" t="s">
        <v>12041</v>
      </c>
      <c r="E11693" s="22" t="s">
        <v>58</v>
      </c>
      <c r="F11693" s="22" t="s">
        <v>168</v>
      </c>
      <c r="H11693" s="22" t="s">
        <v>15</v>
      </c>
      <c r="K11693" s="40"/>
      <c r="L11693" s="40"/>
    </row>
    <row r="11694" spans="1:12">
      <c r="A11694" s="17">
        <v>45688</v>
      </c>
      <c r="B11694" s="22" t="s">
        <v>10</v>
      </c>
      <c r="C11694" s="22" t="s">
        <v>256</v>
      </c>
      <c r="D11694" s="22" t="s">
        <v>12042</v>
      </c>
      <c r="E11694" s="22" t="s">
        <v>58</v>
      </c>
      <c r="F11694" s="22" t="s">
        <v>168</v>
      </c>
      <c r="H11694" s="22" t="s">
        <v>15</v>
      </c>
      <c r="K11694" s="40"/>
      <c r="L11694" s="40"/>
    </row>
    <row r="11695" spans="1:12">
      <c r="A11695" s="17">
        <v>45688</v>
      </c>
      <c r="B11695" s="22" t="s">
        <v>10</v>
      </c>
      <c r="C11695" s="22" t="s">
        <v>256</v>
      </c>
      <c r="D11695" s="22" t="s">
        <v>12043</v>
      </c>
      <c r="E11695" s="22" t="s">
        <v>58</v>
      </c>
      <c r="F11695" s="22" t="s">
        <v>168</v>
      </c>
      <c r="H11695" s="22" t="s">
        <v>15</v>
      </c>
      <c r="K11695" s="40"/>
      <c r="L11695" s="40"/>
    </row>
    <row r="11696" spans="1:12">
      <c r="A11696" s="17">
        <v>45688</v>
      </c>
      <c r="B11696" s="22" t="s">
        <v>10</v>
      </c>
      <c r="C11696" s="22" t="s">
        <v>256</v>
      </c>
      <c r="D11696" s="22" t="s">
        <v>12044</v>
      </c>
      <c r="E11696" s="22" t="s">
        <v>58</v>
      </c>
      <c r="F11696" s="22" t="s">
        <v>168</v>
      </c>
      <c r="H11696" s="22" t="s">
        <v>15</v>
      </c>
      <c r="K11696" s="40"/>
      <c r="L11696" s="40"/>
    </row>
    <row r="11697" spans="1:12">
      <c r="A11697" s="17">
        <v>45688</v>
      </c>
      <c r="B11697" s="22" t="s">
        <v>10</v>
      </c>
      <c r="C11697" s="22" t="s">
        <v>256</v>
      </c>
      <c r="D11697" s="22" t="s">
        <v>12045</v>
      </c>
      <c r="E11697" s="22" t="s">
        <v>58</v>
      </c>
      <c r="F11697" s="22" t="s">
        <v>168</v>
      </c>
      <c r="H11697" s="22" t="s">
        <v>15</v>
      </c>
      <c r="K11697" s="40"/>
      <c r="L11697" s="40"/>
    </row>
    <row r="11698" spans="1:12">
      <c r="A11698" s="17">
        <v>45688</v>
      </c>
      <c r="B11698" s="22" t="s">
        <v>10</v>
      </c>
      <c r="C11698" s="22" t="s">
        <v>256</v>
      </c>
      <c r="D11698" s="22" t="s">
        <v>12046</v>
      </c>
      <c r="E11698" s="22" t="s">
        <v>58</v>
      </c>
      <c r="F11698" s="22" t="s">
        <v>168</v>
      </c>
      <c r="H11698" s="22" t="s">
        <v>15</v>
      </c>
      <c r="K11698" s="40"/>
      <c r="L11698" s="40"/>
    </row>
    <row r="11699" spans="1:12">
      <c r="A11699" s="17">
        <v>45688</v>
      </c>
      <c r="B11699" s="22" t="s">
        <v>10</v>
      </c>
      <c r="C11699" s="22" t="s">
        <v>252</v>
      </c>
      <c r="D11699" s="22" t="s">
        <v>12047</v>
      </c>
      <c r="E11699" s="22" t="s">
        <v>58</v>
      </c>
      <c r="F11699" s="22" t="s">
        <v>168</v>
      </c>
      <c r="H11699" s="22" t="s">
        <v>15</v>
      </c>
      <c r="K11699" s="40"/>
      <c r="L11699" s="40"/>
    </row>
    <row r="11700" spans="1:12">
      <c r="A11700" s="17">
        <v>45688</v>
      </c>
      <c r="B11700" s="22" t="s">
        <v>10</v>
      </c>
      <c r="C11700" s="22" t="s">
        <v>233</v>
      </c>
      <c r="D11700" s="22" t="s">
        <v>12048</v>
      </c>
      <c r="E11700" s="22" t="s">
        <v>58</v>
      </c>
      <c r="F11700" s="22" t="s">
        <v>168</v>
      </c>
      <c r="H11700" s="22" t="s">
        <v>15</v>
      </c>
      <c r="K11700" s="40"/>
      <c r="L11700" s="40"/>
    </row>
    <row r="11701" spans="1:12">
      <c r="A11701" s="17">
        <v>45688</v>
      </c>
      <c r="B11701" s="22" t="s">
        <v>10</v>
      </c>
      <c r="C11701" s="22" t="s">
        <v>211</v>
      </c>
      <c r="D11701" s="22" t="s">
        <v>12049</v>
      </c>
      <c r="E11701" s="22" t="s">
        <v>58</v>
      </c>
      <c r="F11701" s="22" t="s">
        <v>168</v>
      </c>
      <c r="G11701" s="9">
        <v>500</v>
      </c>
      <c r="H11701" s="22" t="s">
        <v>15</v>
      </c>
      <c r="I11701" s="28">
        <v>0.01</v>
      </c>
      <c r="J11701" s="28">
        <v>4</v>
      </c>
      <c r="K11701" s="40"/>
      <c r="L11701" s="40"/>
    </row>
    <row r="11702" spans="1:12">
      <c r="A11702" s="17">
        <v>45688</v>
      </c>
      <c r="B11702" s="22" t="s">
        <v>10</v>
      </c>
      <c r="C11702" s="22" t="s">
        <v>208</v>
      </c>
      <c r="D11702" s="22" t="s">
        <v>12050</v>
      </c>
      <c r="E11702" s="22" t="s">
        <v>58</v>
      </c>
      <c r="F11702" s="22" t="s">
        <v>168</v>
      </c>
      <c r="G11702" s="9">
        <v>81250</v>
      </c>
      <c r="H11702" s="22" t="s">
        <v>15</v>
      </c>
      <c r="I11702" s="28">
        <v>0.01</v>
      </c>
      <c r="J11702" s="28">
        <v>650</v>
      </c>
      <c r="K11702" s="40"/>
      <c r="L11702" s="40"/>
    </row>
    <row r="11703" spans="1:12">
      <c r="A11703" s="17">
        <v>45688</v>
      </c>
      <c r="B11703" s="22" t="s">
        <v>10</v>
      </c>
      <c r="C11703" s="22" t="s">
        <v>410</v>
      </c>
      <c r="D11703" s="22" t="s">
        <v>12051</v>
      </c>
      <c r="E11703" s="22" t="s">
        <v>58</v>
      </c>
      <c r="F11703" s="22" t="s">
        <v>168</v>
      </c>
      <c r="G11703" s="9">
        <v>2600</v>
      </c>
      <c r="H11703" s="22" t="s">
        <v>15</v>
      </c>
      <c r="I11703" s="28">
        <v>0.01</v>
      </c>
      <c r="J11703" s="28">
        <v>20.8</v>
      </c>
      <c r="K11703" s="40"/>
      <c r="L11703" s="40"/>
    </row>
    <row r="11704" spans="1:12">
      <c r="A11704" s="17">
        <v>45688</v>
      </c>
      <c r="B11704" s="22" t="s">
        <v>10</v>
      </c>
      <c r="C11704" s="22" t="s">
        <v>5200</v>
      </c>
      <c r="D11704" s="22" t="s">
        <v>12052</v>
      </c>
      <c r="E11704" s="22" t="s">
        <v>58</v>
      </c>
      <c r="F11704" s="22" t="s">
        <v>168</v>
      </c>
      <c r="G11704" s="9">
        <v>17400</v>
      </c>
      <c r="H11704" s="22" t="s">
        <v>15</v>
      </c>
      <c r="I11704" s="28">
        <v>0.01</v>
      </c>
      <c r="J11704" s="28">
        <v>139.19999999999999</v>
      </c>
      <c r="K11704" s="40"/>
      <c r="L11704" s="40"/>
    </row>
    <row r="11705" spans="1:12">
      <c r="A11705" s="17">
        <v>45688</v>
      </c>
      <c r="B11705" s="22" t="s">
        <v>10</v>
      </c>
      <c r="C11705" s="22" t="s">
        <v>414</v>
      </c>
      <c r="D11705" s="22" t="s">
        <v>12053</v>
      </c>
      <c r="E11705" s="22" t="s">
        <v>58</v>
      </c>
      <c r="F11705" s="22" t="s">
        <v>168</v>
      </c>
      <c r="G11705" s="9">
        <v>21450</v>
      </c>
      <c r="H11705" s="22" t="s">
        <v>15</v>
      </c>
      <c r="I11705" s="28">
        <v>0.01</v>
      </c>
      <c r="J11705" s="28">
        <v>171.6</v>
      </c>
      <c r="K11705" s="40"/>
      <c r="L11705" s="40"/>
    </row>
    <row r="11706" spans="1:12">
      <c r="A11706" s="17">
        <v>45688</v>
      </c>
      <c r="B11706" s="22" t="s">
        <v>10</v>
      </c>
      <c r="C11706" s="22" t="s">
        <v>414</v>
      </c>
      <c r="D11706" s="22" t="s">
        <v>12054</v>
      </c>
      <c r="E11706" s="22" t="s">
        <v>58</v>
      </c>
      <c r="F11706" s="22" t="s">
        <v>168</v>
      </c>
      <c r="G11706" s="9">
        <v>29900</v>
      </c>
      <c r="H11706" s="22" t="s">
        <v>15</v>
      </c>
      <c r="I11706" s="28">
        <v>0.01</v>
      </c>
      <c r="J11706" s="28">
        <v>239.2</v>
      </c>
      <c r="K11706" s="40"/>
      <c r="L11706" s="40"/>
    </row>
    <row r="11707" spans="1:12">
      <c r="A11707" s="17">
        <v>45688</v>
      </c>
      <c r="B11707" s="22" t="s">
        <v>10</v>
      </c>
      <c r="C11707" s="22" t="s">
        <v>414</v>
      </c>
      <c r="D11707" s="22" t="s">
        <v>12055</v>
      </c>
      <c r="E11707" s="22" t="s">
        <v>58</v>
      </c>
      <c r="F11707" s="22" t="s">
        <v>168</v>
      </c>
      <c r="G11707" s="9">
        <v>4394</v>
      </c>
      <c r="H11707" s="22" t="s">
        <v>15</v>
      </c>
      <c r="I11707" s="28">
        <v>0.01</v>
      </c>
      <c r="J11707" s="28">
        <v>35.15</v>
      </c>
      <c r="K11707" s="40"/>
      <c r="L11707" s="40"/>
    </row>
    <row r="11708" spans="1:12">
      <c r="A11708" s="17">
        <v>45688</v>
      </c>
      <c r="B11708" s="22" t="s">
        <v>10</v>
      </c>
      <c r="C11708" s="22" t="s">
        <v>414</v>
      </c>
      <c r="D11708" s="22" t="s">
        <v>12056</v>
      </c>
      <c r="E11708" s="22" t="s">
        <v>58</v>
      </c>
      <c r="F11708" s="22" t="s">
        <v>168</v>
      </c>
      <c r="G11708" s="9">
        <v>500</v>
      </c>
      <c r="H11708" s="22" t="s">
        <v>15</v>
      </c>
      <c r="I11708" s="28">
        <v>0.01</v>
      </c>
      <c r="J11708" s="28">
        <v>4</v>
      </c>
      <c r="K11708" s="40"/>
      <c r="L11708" s="40"/>
    </row>
    <row r="11709" spans="1:12">
      <c r="A11709" s="17">
        <v>45688</v>
      </c>
      <c r="B11709" s="22" t="s">
        <v>10</v>
      </c>
      <c r="C11709" s="22" t="s">
        <v>206</v>
      </c>
      <c r="D11709" s="22" t="s">
        <v>12057</v>
      </c>
      <c r="E11709" s="22" t="s">
        <v>58</v>
      </c>
      <c r="F11709" s="22" t="s">
        <v>168</v>
      </c>
      <c r="G11709" s="9">
        <v>11700</v>
      </c>
      <c r="H11709" s="22" t="s">
        <v>15</v>
      </c>
      <c r="I11709" s="28">
        <v>0.01</v>
      </c>
      <c r="J11709" s="28">
        <v>93.6</v>
      </c>
      <c r="K11709" s="40"/>
      <c r="L11709" s="40"/>
    </row>
    <row r="11710" spans="1:12">
      <c r="A11710" s="17">
        <v>45688</v>
      </c>
      <c r="B11710" s="22" t="s">
        <v>10</v>
      </c>
      <c r="C11710" s="22" t="s">
        <v>206</v>
      </c>
      <c r="D11710" s="22" t="s">
        <v>12058</v>
      </c>
      <c r="E11710" s="22" t="s">
        <v>58</v>
      </c>
      <c r="F11710" s="22" t="s">
        <v>168</v>
      </c>
      <c r="G11710" s="9">
        <v>11050</v>
      </c>
      <c r="H11710" s="22" t="s">
        <v>15</v>
      </c>
      <c r="I11710" s="28">
        <v>0.01</v>
      </c>
      <c r="J11710" s="28">
        <v>88.4</v>
      </c>
      <c r="K11710" s="40"/>
      <c r="L11710" s="40"/>
    </row>
    <row r="11711" spans="1:12">
      <c r="A11711" s="17">
        <v>45688</v>
      </c>
      <c r="B11711" s="22" t="s">
        <v>10</v>
      </c>
      <c r="C11711" s="22" t="s">
        <v>202</v>
      </c>
      <c r="D11711" s="22" t="s">
        <v>12059</v>
      </c>
      <c r="E11711" s="22" t="s">
        <v>58</v>
      </c>
      <c r="F11711" s="22" t="s">
        <v>168</v>
      </c>
      <c r="G11711" s="9">
        <v>2288</v>
      </c>
      <c r="H11711" s="22" t="s">
        <v>15</v>
      </c>
      <c r="I11711" s="28">
        <v>0.01</v>
      </c>
      <c r="J11711" s="28">
        <v>18.3</v>
      </c>
      <c r="K11711" s="40"/>
      <c r="L11711" s="40"/>
    </row>
    <row r="11712" spans="1:12">
      <c r="A11712" s="17">
        <v>45688</v>
      </c>
      <c r="B11712" s="22" t="s">
        <v>10</v>
      </c>
      <c r="C11712" s="22" t="s">
        <v>582</v>
      </c>
      <c r="D11712" s="22" t="s">
        <v>12060</v>
      </c>
      <c r="E11712" s="22" t="s">
        <v>58</v>
      </c>
      <c r="F11712" s="22" t="s">
        <v>168</v>
      </c>
      <c r="G11712" s="9">
        <v>21450</v>
      </c>
      <c r="H11712" s="22" t="s">
        <v>15</v>
      </c>
      <c r="I11712" s="28">
        <v>0.01</v>
      </c>
      <c r="J11712" s="28">
        <v>171.6</v>
      </c>
      <c r="K11712" s="40"/>
      <c r="L11712" s="40"/>
    </row>
    <row r="11713" spans="1:12">
      <c r="A11713" s="17">
        <v>45688</v>
      </c>
      <c r="B11713" s="22" t="s">
        <v>10</v>
      </c>
      <c r="C11713" s="22" t="s">
        <v>474</v>
      </c>
      <c r="D11713" s="22" t="s">
        <v>12061</v>
      </c>
      <c r="E11713" s="22" t="s">
        <v>58</v>
      </c>
      <c r="F11713" s="22" t="s">
        <v>268</v>
      </c>
      <c r="H11713" s="22" t="s">
        <v>15</v>
      </c>
      <c r="K11713" s="40"/>
      <c r="L11713" s="40"/>
    </row>
    <row r="11714" spans="1:12">
      <c r="A11714" s="17">
        <v>45688</v>
      </c>
      <c r="B11714" s="22" t="s">
        <v>10</v>
      </c>
      <c r="C11714" s="22" t="s">
        <v>230</v>
      </c>
      <c r="D11714" s="22" t="s">
        <v>12062</v>
      </c>
      <c r="E11714" s="22" t="s">
        <v>58</v>
      </c>
      <c r="F11714" s="22" t="s">
        <v>168</v>
      </c>
      <c r="H11714" s="22" t="s">
        <v>15</v>
      </c>
      <c r="K11714" s="40"/>
      <c r="L11714" s="40"/>
    </row>
    <row r="11715" spans="1:12">
      <c r="A11715" s="17">
        <v>45688</v>
      </c>
      <c r="B11715" s="22" t="s">
        <v>10</v>
      </c>
      <c r="C11715" s="22" t="s">
        <v>230</v>
      </c>
      <c r="D11715" s="22" t="s">
        <v>12063</v>
      </c>
      <c r="E11715" s="22" t="s">
        <v>58</v>
      </c>
      <c r="F11715" s="22" t="s">
        <v>168</v>
      </c>
      <c r="H11715" s="22" t="s">
        <v>15</v>
      </c>
      <c r="K11715" s="40"/>
      <c r="L11715" s="40"/>
    </row>
    <row r="11716" spans="1:12">
      <c r="A11716" s="17">
        <v>45688</v>
      </c>
      <c r="B11716" s="22" t="s">
        <v>10</v>
      </c>
      <c r="C11716" s="22" t="s">
        <v>230</v>
      </c>
      <c r="D11716" s="22" t="s">
        <v>12064</v>
      </c>
      <c r="E11716" s="22" t="s">
        <v>58</v>
      </c>
      <c r="F11716" s="22" t="s">
        <v>168</v>
      </c>
      <c r="H11716" s="22" t="s">
        <v>15</v>
      </c>
      <c r="K11716" s="40"/>
      <c r="L11716" s="40"/>
    </row>
    <row r="11717" spans="1:12">
      <c r="A11717" s="17">
        <v>45688</v>
      </c>
      <c r="B11717" s="22" t="s">
        <v>10</v>
      </c>
      <c r="C11717" s="22" t="s">
        <v>230</v>
      </c>
      <c r="D11717" s="22" t="s">
        <v>12065</v>
      </c>
      <c r="E11717" s="22" t="s">
        <v>58</v>
      </c>
      <c r="F11717" s="22" t="s">
        <v>168</v>
      </c>
      <c r="H11717" s="22" t="s">
        <v>15</v>
      </c>
      <c r="K11717" s="40"/>
      <c r="L11717" s="40"/>
    </row>
    <row r="11718" spans="1:12">
      <c r="A11718" s="17">
        <v>45688</v>
      </c>
      <c r="B11718" s="22" t="s">
        <v>10</v>
      </c>
      <c r="C11718" s="22" t="s">
        <v>230</v>
      </c>
      <c r="D11718" s="22" t="s">
        <v>12066</v>
      </c>
      <c r="E11718" s="22" t="s">
        <v>58</v>
      </c>
      <c r="F11718" s="22" t="s">
        <v>168</v>
      </c>
      <c r="H11718" s="22" t="s">
        <v>15</v>
      </c>
      <c r="K11718" s="40"/>
      <c r="L11718" s="40"/>
    </row>
    <row r="11719" spans="1:12">
      <c r="A11719" s="17">
        <v>45688</v>
      </c>
      <c r="B11719" s="22" t="s">
        <v>10</v>
      </c>
      <c r="C11719" s="22" t="s">
        <v>230</v>
      </c>
      <c r="D11719" s="22" t="s">
        <v>12067</v>
      </c>
      <c r="E11719" s="22" t="s">
        <v>58</v>
      </c>
      <c r="F11719" s="22" t="s">
        <v>168</v>
      </c>
      <c r="H11719" s="22" t="s">
        <v>15</v>
      </c>
      <c r="K11719" s="40"/>
      <c r="L11719" s="40"/>
    </row>
    <row r="11720" spans="1:12">
      <c r="A11720" s="17">
        <v>45688</v>
      </c>
      <c r="B11720" s="22" t="s">
        <v>10</v>
      </c>
      <c r="C11720" s="22" t="s">
        <v>230</v>
      </c>
      <c r="D11720" s="22" t="s">
        <v>12068</v>
      </c>
      <c r="E11720" s="22" t="s">
        <v>58</v>
      </c>
      <c r="F11720" s="22" t="s">
        <v>168</v>
      </c>
      <c r="H11720" s="22" t="s">
        <v>15</v>
      </c>
      <c r="K11720" s="40"/>
      <c r="L11720" s="40"/>
    </row>
    <row r="11721" spans="1:12">
      <c r="A11721" s="17">
        <v>45688</v>
      </c>
      <c r="B11721" s="22" t="s">
        <v>10</v>
      </c>
      <c r="C11721" s="22" t="s">
        <v>230</v>
      </c>
      <c r="D11721" s="22" t="s">
        <v>12069</v>
      </c>
      <c r="E11721" s="22" t="s">
        <v>58</v>
      </c>
      <c r="F11721" s="22" t="s">
        <v>168</v>
      </c>
      <c r="H11721" s="22" t="s">
        <v>15</v>
      </c>
      <c r="K11721" s="40"/>
      <c r="L11721" s="40"/>
    </row>
    <row r="11722" spans="1:12">
      <c r="A11722" s="17">
        <v>45688</v>
      </c>
      <c r="B11722" s="22" t="s">
        <v>10</v>
      </c>
      <c r="C11722" s="22" t="s">
        <v>230</v>
      </c>
      <c r="D11722" s="22" t="s">
        <v>12070</v>
      </c>
      <c r="E11722" s="22" t="s">
        <v>58</v>
      </c>
      <c r="F11722" s="22" t="s">
        <v>168</v>
      </c>
      <c r="H11722" s="22" t="s">
        <v>15</v>
      </c>
      <c r="K11722" s="40"/>
      <c r="L11722" s="40"/>
    </row>
    <row r="11723" spans="1:12">
      <c r="A11723" s="17">
        <v>45688</v>
      </c>
      <c r="B11723" s="22" t="s">
        <v>10</v>
      </c>
      <c r="C11723" s="22" t="s">
        <v>227</v>
      </c>
      <c r="D11723" s="22" t="s">
        <v>12071</v>
      </c>
      <c r="E11723" s="22" t="s">
        <v>58</v>
      </c>
      <c r="F11723" s="22" t="s">
        <v>168</v>
      </c>
      <c r="H11723" s="22" t="s">
        <v>15</v>
      </c>
      <c r="K11723" s="40"/>
      <c r="L11723" s="40"/>
    </row>
    <row r="11724" spans="1:12">
      <c r="A11724" s="17">
        <v>45688</v>
      </c>
      <c r="B11724" s="22" t="s">
        <v>10</v>
      </c>
      <c r="C11724" s="22" t="s">
        <v>227</v>
      </c>
      <c r="D11724" s="22" t="s">
        <v>12072</v>
      </c>
      <c r="E11724" s="22" t="s">
        <v>58</v>
      </c>
      <c r="F11724" s="22" t="s">
        <v>168</v>
      </c>
      <c r="H11724" s="22" t="s">
        <v>15</v>
      </c>
      <c r="K11724" s="40"/>
      <c r="L11724" s="40"/>
    </row>
    <row r="11725" spans="1:12">
      <c r="A11725" s="17">
        <v>45688</v>
      </c>
      <c r="B11725" s="22" t="s">
        <v>10</v>
      </c>
      <c r="C11725" s="22" t="s">
        <v>227</v>
      </c>
      <c r="D11725" s="22" t="s">
        <v>12073</v>
      </c>
      <c r="E11725" s="22" t="s">
        <v>58</v>
      </c>
      <c r="F11725" s="22" t="s">
        <v>168</v>
      </c>
      <c r="H11725" s="22" t="s">
        <v>15</v>
      </c>
      <c r="K11725" s="40"/>
      <c r="L11725" s="40"/>
    </row>
    <row r="11726" spans="1:12">
      <c r="A11726" s="17">
        <v>45688</v>
      </c>
      <c r="B11726" s="22" t="s">
        <v>10</v>
      </c>
      <c r="C11726" s="22" t="s">
        <v>223</v>
      </c>
      <c r="D11726" s="22" t="s">
        <v>12074</v>
      </c>
      <c r="E11726" s="22" t="s">
        <v>58</v>
      </c>
      <c r="F11726" s="22" t="s">
        <v>168</v>
      </c>
      <c r="H11726" s="22" t="s">
        <v>15</v>
      </c>
      <c r="K11726" s="40"/>
      <c r="L11726" s="40"/>
    </row>
    <row r="11727" spans="1:12">
      <c r="A11727" s="17">
        <v>45716</v>
      </c>
      <c r="B11727" s="22" t="s">
        <v>10</v>
      </c>
      <c r="C11727" s="22" t="s">
        <v>654</v>
      </c>
      <c r="D11727" s="22" t="s">
        <v>12075</v>
      </c>
      <c r="E11727" s="22" t="s">
        <v>18</v>
      </c>
      <c r="F11727" s="22" t="s">
        <v>242</v>
      </c>
      <c r="H11727" s="22" t="s">
        <v>20</v>
      </c>
      <c r="K11727" s="40"/>
      <c r="L11727" s="40"/>
    </row>
    <row r="11728" spans="1:12">
      <c r="A11728" s="17">
        <v>45716</v>
      </c>
      <c r="B11728" s="22" t="s">
        <v>10</v>
      </c>
      <c r="C11728" s="22" t="s">
        <v>6614</v>
      </c>
      <c r="D11728" s="22" t="s">
        <v>12076</v>
      </c>
      <c r="E11728" s="22" t="s">
        <v>141</v>
      </c>
      <c r="F11728" s="22" t="s">
        <v>141</v>
      </c>
      <c r="G11728" s="9">
        <v>11.2165</v>
      </c>
      <c r="H11728" s="22" t="s">
        <v>41</v>
      </c>
      <c r="I11728" s="28">
        <v>0</v>
      </c>
      <c r="J11728" s="28">
        <v>0</v>
      </c>
      <c r="K11728" s="40"/>
      <c r="L11728" s="40"/>
    </row>
    <row r="11729" spans="1:12">
      <c r="A11729" s="17">
        <v>45716</v>
      </c>
      <c r="B11729" s="22" t="s">
        <v>10</v>
      </c>
      <c r="C11729" s="22" t="s">
        <v>27</v>
      </c>
      <c r="D11729" s="22" t="s">
        <v>12077</v>
      </c>
      <c r="E11729" s="22" t="s">
        <v>18</v>
      </c>
      <c r="F11729" s="22" t="s">
        <v>29</v>
      </c>
      <c r="H11729" s="22" t="s">
        <v>20</v>
      </c>
      <c r="K11729" s="40"/>
      <c r="L11729" s="40"/>
    </row>
    <row r="11730" spans="1:12">
      <c r="A11730" s="17">
        <v>45716</v>
      </c>
      <c r="B11730" s="22" t="s">
        <v>10</v>
      </c>
      <c r="C11730" s="22" t="s">
        <v>27</v>
      </c>
      <c r="D11730" s="22" t="s">
        <v>12078</v>
      </c>
      <c r="E11730" s="22" t="s">
        <v>18</v>
      </c>
      <c r="F11730" s="22" t="s">
        <v>29</v>
      </c>
      <c r="H11730" s="22" t="s">
        <v>20</v>
      </c>
      <c r="K11730" s="40"/>
      <c r="L11730" s="40"/>
    </row>
    <row r="11731" spans="1:12">
      <c r="A11731" s="17">
        <v>45716</v>
      </c>
      <c r="B11731" s="22" t="s">
        <v>10</v>
      </c>
      <c r="C11731" s="22" t="s">
        <v>27</v>
      </c>
      <c r="D11731" s="22" t="s">
        <v>12079</v>
      </c>
      <c r="E11731" s="22" t="s">
        <v>18</v>
      </c>
      <c r="F11731" s="22" t="s">
        <v>29</v>
      </c>
      <c r="H11731" s="22" t="s">
        <v>20</v>
      </c>
      <c r="K11731" s="40"/>
      <c r="L11731" s="40"/>
    </row>
    <row r="11732" spans="1:12">
      <c r="A11732" s="17">
        <v>45716</v>
      </c>
      <c r="B11732" s="22" t="s">
        <v>10</v>
      </c>
      <c r="C11732" s="22" t="s">
        <v>27</v>
      </c>
      <c r="D11732" s="22" t="s">
        <v>12080</v>
      </c>
      <c r="E11732" s="22" t="s">
        <v>18</v>
      </c>
      <c r="F11732" s="22" t="s">
        <v>29</v>
      </c>
      <c r="H11732" s="22" t="s">
        <v>20</v>
      </c>
      <c r="K11732" s="40"/>
      <c r="L11732" s="40"/>
    </row>
    <row r="11733" spans="1:12">
      <c r="A11733" s="17">
        <v>45716</v>
      </c>
      <c r="B11733" s="22" t="s">
        <v>10</v>
      </c>
      <c r="C11733" s="22" t="s">
        <v>27</v>
      </c>
      <c r="D11733" s="22" t="s">
        <v>12081</v>
      </c>
      <c r="E11733" s="22" t="s">
        <v>18</v>
      </c>
      <c r="F11733" s="22" t="s">
        <v>29</v>
      </c>
      <c r="H11733" s="22" t="s">
        <v>20</v>
      </c>
      <c r="K11733" s="40"/>
      <c r="L11733" s="40"/>
    </row>
    <row r="11734" spans="1:12">
      <c r="A11734" s="17">
        <v>45716</v>
      </c>
      <c r="B11734" s="22" t="s">
        <v>10</v>
      </c>
      <c r="C11734" s="22" t="s">
        <v>27</v>
      </c>
      <c r="D11734" s="22" t="s">
        <v>12082</v>
      </c>
      <c r="E11734" s="22" t="s">
        <v>18</v>
      </c>
      <c r="F11734" s="22" t="s">
        <v>29</v>
      </c>
      <c r="H11734" s="22" t="s">
        <v>20</v>
      </c>
      <c r="K11734" s="40"/>
      <c r="L11734" s="40"/>
    </row>
    <row r="11735" spans="1:12">
      <c r="A11735" s="17">
        <v>45716</v>
      </c>
      <c r="B11735" s="22" t="s">
        <v>10</v>
      </c>
      <c r="C11735" s="22" t="s">
        <v>27</v>
      </c>
      <c r="D11735" s="22" t="s">
        <v>12083</v>
      </c>
      <c r="E11735" s="22" t="s">
        <v>18</v>
      </c>
      <c r="F11735" s="22" t="s">
        <v>29</v>
      </c>
      <c r="H11735" s="22" t="s">
        <v>20</v>
      </c>
      <c r="K11735" s="40"/>
      <c r="L11735" s="40"/>
    </row>
    <row r="11736" spans="1:12">
      <c r="A11736" s="17">
        <v>45716</v>
      </c>
      <c r="B11736" s="22" t="s">
        <v>10</v>
      </c>
      <c r="C11736" s="22" t="s">
        <v>27</v>
      </c>
      <c r="D11736" s="22" t="s">
        <v>12084</v>
      </c>
      <c r="E11736" s="22" t="s">
        <v>18</v>
      </c>
      <c r="F11736" s="22" t="s">
        <v>29</v>
      </c>
      <c r="H11736" s="22" t="s">
        <v>20</v>
      </c>
      <c r="K11736" s="40"/>
      <c r="L11736" s="40"/>
    </row>
    <row r="11737" spans="1:12">
      <c r="A11737" s="17">
        <v>45716</v>
      </c>
      <c r="B11737" s="22" t="s">
        <v>10</v>
      </c>
      <c r="C11737" s="22" t="s">
        <v>27</v>
      </c>
      <c r="D11737" s="22" t="s">
        <v>12085</v>
      </c>
      <c r="E11737" s="22" t="s">
        <v>18</v>
      </c>
      <c r="F11737" s="22" t="s">
        <v>29</v>
      </c>
      <c r="H11737" s="22" t="s">
        <v>20</v>
      </c>
      <c r="K11737" s="40"/>
      <c r="L11737" s="40"/>
    </row>
    <row r="11738" spans="1:12">
      <c r="A11738" s="17">
        <v>45716</v>
      </c>
      <c r="B11738" s="22" t="s">
        <v>10</v>
      </c>
      <c r="C11738" s="22" t="s">
        <v>4167</v>
      </c>
      <c r="D11738" s="22" t="s">
        <v>12086</v>
      </c>
      <c r="E11738" s="22" t="s">
        <v>141</v>
      </c>
      <c r="F11738" s="22" t="s">
        <v>141</v>
      </c>
      <c r="H11738" s="22" t="s">
        <v>15</v>
      </c>
      <c r="K11738" s="40"/>
      <c r="L11738" s="40"/>
    </row>
    <row r="11739" spans="1:12">
      <c r="A11739" s="17">
        <v>45716</v>
      </c>
      <c r="B11739" s="22" t="s">
        <v>10</v>
      </c>
      <c r="C11739" s="22" t="s">
        <v>4167</v>
      </c>
      <c r="D11739" s="22" t="s">
        <v>12087</v>
      </c>
      <c r="E11739" s="22" t="s">
        <v>141</v>
      </c>
      <c r="F11739" s="22" t="s">
        <v>141</v>
      </c>
      <c r="H11739" s="22" t="s">
        <v>15</v>
      </c>
      <c r="K11739" s="40"/>
      <c r="L11739" s="40"/>
    </row>
    <row r="11740" spans="1:12">
      <c r="A11740" s="17">
        <v>45716</v>
      </c>
      <c r="B11740" s="22" t="s">
        <v>10</v>
      </c>
      <c r="C11740" s="22" t="s">
        <v>4167</v>
      </c>
      <c r="D11740" s="22" t="s">
        <v>12088</v>
      </c>
      <c r="E11740" s="22" t="s">
        <v>141</v>
      </c>
      <c r="F11740" s="22" t="s">
        <v>141</v>
      </c>
      <c r="H11740" s="22" t="s">
        <v>15</v>
      </c>
      <c r="K11740" s="40"/>
      <c r="L11740" s="40"/>
    </row>
    <row r="11741" spans="1:12">
      <c r="A11741" s="17">
        <v>45716</v>
      </c>
      <c r="B11741" s="22" t="s">
        <v>10</v>
      </c>
      <c r="C11741" s="22" t="s">
        <v>310</v>
      </c>
      <c r="D11741" s="22" t="s">
        <v>12089</v>
      </c>
      <c r="E11741" s="22" t="s">
        <v>58</v>
      </c>
      <c r="F11741" s="22" t="s">
        <v>263</v>
      </c>
      <c r="G11741" s="9">
        <v>189247</v>
      </c>
      <c r="H11741" s="22" t="s">
        <v>15</v>
      </c>
      <c r="I11741" s="28">
        <v>0.01</v>
      </c>
      <c r="J11741" s="28">
        <v>1892.47</v>
      </c>
      <c r="K11741" s="40"/>
      <c r="L11741" s="40"/>
    </row>
    <row r="11742" spans="1:12">
      <c r="A11742" s="17">
        <v>45716</v>
      </c>
      <c r="B11742" s="22" t="s">
        <v>10</v>
      </c>
      <c r="C11742" s="22" t="s">
        <v>310</v>
      </c>
      <c r="D11742" s="22" t="s">
        <v>12090</v>
      </c>
      <c r="E11742" s="22" t="s">
        <v>58</v>
      </c>
      <c r="F11742" s="22" t="s">
        <v>263</v>
      </c>
      <c r="G11742" s="9">
        <v>40255</v>
      </c>
      <c r="H11742" s="22" t="s">
        <v>15</v>
      </c>
      <c r="I11742" s="28">
        <v>0.01</v>
      </c>
      <c r="J11742" s="28">
        <v>402.55</v>
      </c>
      <c r="K11742" s="40"/>
      <c r="L11742" s="40"/>
    </row>
    <row r="11743" spans="1:12">
      <c r="A11743" s="17">
        <v>45716</v>
      </c>
      <c r="B11743" s="22" t="s">
        <v>10</v>
      </c>
      <c r="C11743" s="22" t="s">
        <v>488</v>
      </c>
      <c r="D11743" s="22" t="s">
        <v>12091</v>
      </c>
      <c r="E11743" s="22" t="s">
        <v>58</v>
      </c>
      <c r="F11743" s="22" t="s">
        <v>490</v>
      </c>
      <c r="G11743" s="9">
        <v>678366.5</v>
      </c>
      <c r="H11743" s="22" t="s">
        <v>15</v>
      </c>
      <c r="I11743" s="28">
        <v>0.02</v>
      </c>
      <c r="J11743" s="28">
        <v>13567.33</v>
      </c>
      <c r="K11743" s="40"/>
      <c r="L11743" s="40"/>
    </row>
    <row r="11744" spans="1:12">
      <c r="A11744" s="17">
        <v>45716</v>
      </c>
      <c r="B11744" s="22" t="s">
        <v>10</v>
      </c>
      <c r="C11744" s="22" t="s">
        <v>488</v>
      </c>
      <c r="D11744" s="22" t="s">
        <v>12092</v>
      </c>
      <c r="E11744" s="22" t="s">
        <v>58</v>
      </c>
      <c r="F11744" s="22" t="s">
        <v>490</v>
      </c>
      <c r="G11744" s="9">
        <v>379790.5</v>
      </c>
      <c r="H11744" s="22" t="s">
        <v>15</v>
      </c>
      <c r="I11744" s="28">
        <v>0.02</v>
      </c>
      <c r="J11744" s="28">
        <v>7595.81</v>
      </c>
      <c r="K11744" s="40"/>
      <c r="L11744" s="40"/>
    </row>
    <row r="11745" spans="1:12">
      <c r="A11745" s="17">
        <v>45716</v>
      </c>
      <c r="B11745" s="22" t="s">
        <v>10</v>
      </c>
      <c r="C11745" s="22" t="s">
        <v>325</v>
      </c>
      <c r="D11745" s="22" t="s">
        <v>12093</v>
      </c>
      <c r="E11745" s="22" t="s">
        <v>58</v>
      </c>
      <c r="F11745" s="22" t="s">
        <v>268</v>
      </c>
      <c r="G11745" s="9">
        <v>64944.74</v>
      </c>
      <c r="H11745" s="22" t="s">
        <v>15</v>
      </c>
      <c r="I11745" s="28">
        <v>0.19</v>
      </c>
      <c r="J11745" s="28">
        <v>12339.5</v>
      </c>
      <c r="K11745" s="40"/>
      <c r="L11745" s="40"/>
    </row>
    <row r="11746" spans="1:12">
      <c r="A11746" s="17">
        <v>45716</v>
      </c>
      <c r="B11746" s="22" t="s">
        <v>10</v>
      </c>
      <c r="C11746" s="22" t="s">
        <v>353</v>
      </c>
      <c r="D11746" s="22" t="s">
        <v>12094</v>
      </c>
      <c r="E11746" s="22" t="s">
        <v>58</v>
      </c>
      <c r="F11746" s="22" t="s">
        <v>168</v>
      </c>
      <c r="G11746" s="9">
        <v>80478</v>
      </c>
      <c r="H11746" s="22" t="s">
        <v>15</v>
      </c>
      <c r="I11746" s="28">
        <v>0.01</v>
      </c>
      <c r="J11746" s="28">
        <v>804.78</v>
      </c>
      <c r="K11746" s="40"/>
      <c r="L11746" s="40"/>
    </row>
    <row r="11747" spans="1:12">
      <c r="A11747" s="17">
        <v>45716</v>
      </c>
      <c r="B11747" s="22" t="s">
        <v>10</v>
      </c>
      <c r="C11747" s="22" t="s">
        <v>353</v>
      </c>
      <c r="D11747" s="22" t="s">
        <v>12095</v>
      </c>
      <c r="E11747" s="22" t="s">
        <v>58</v>
      </c>
      <c r="F11747" s="22" t="s">
        <v>168</v>
      </c>
      <c r="G11747" s="9">
        <v>42183</v>
      </c>
      <c r="H11747" s="22" t="s">
        <v>15</v>
      </c>
      <c r="I11747" s="28">
        <v>0.01</v>
      </c>
      <c r="J11747" s="28">
        <v>421.83</v>
      </c>
      <c r="K11747" s="40"/>
      <c r="L11747" s="40"/>
    </row>
    <row r="11748" spans="1:12">
      <c r="A11748" s="17">
        <v>45716</v>
      </c>
      <c r="B11748" s="22" t="s">
        <v>10</v>
      </c>
      <c r="C11748" s="22" t="s">
        <v>353</v>
      </c>
      <c r="D11748" s="22" t="s">
        <v>12096</v>
      </c>
      <c r="E11748" s="22" t="s">
        <v>58</v>
      </c>
      <c r="F11748" s="22" t="s">
        <v>168</v>
      </c>
      <c r="G11748" s="9">
        <v>11679</v>
      </c>
      <c r="H11748" s="22" t="s">
        <v>15</v>
      </c>
      <c r="I11748" s="28">
        <v>0.01</v>
      </c>
      <c r="J11748" s="28">
        <v>116.79</v>
      </c>
      <c r="K11748" s="40"/>
      <c r="L11748" s="40"/>
    </row>
    <row r="11749" spans="1:12">
      <c r="A11749" s="17">
        <v>45716</v>
      </c>
      <c r="B11749" s="22" t="s">
        <v>10</v>
      </c>
      <c r="C11749" s="22" t="s">
        <v>353</v>
      </c>
      <c r="D11749" s="22" t="s">
        <v>12097</v>
      </c>
      <c r="E11749" s="22" t="s">
        <v>58</v>
      </c>
      <c r="F11749" s="22" t="s">
        <v>168</v>
      </c>
      <c r="G11749" s="9">
        <v>72379</v>
      </c>
      <c r="H11749" s="22" t="s">
        <v>15</v>
      </c>
      <c r="I11749" s="28">
        <v>0.01</v>
      </c>
      <c r="J11749" s="28">
        <v>723.79</v>
      </c>
      <c r="K11749" s="40"/>
      <c r="L11749" s="40"/>
    </row>
    <row r="11750" spans="1:12">
      <c r="A11750" s="17">
        <v>45716</v>
      </c>
      <c r="B11750" s="22" t="s">
        <v>10</v>
      </c>
      <c r="C11750" s="22" t="s">
        <v>345</v>
      </c>
      <c r="D11750" s="22" t="s">
        <v>12098</v>
      </c>
      <c r="E11750" s="22" t="s">
        <v>58</v>
      </c>
      <c r="F11750" s="22" t="s">
        <v>168</v>
      </c>
      <c r="G11750" s="9">
        <v>27029</v>
      </c>
      <c r="H11750" s="22" t="s">
        <v>15</v>
      </c>
      <c r="I11750" s="28">
        <v>0.01</v>
      </c>
      <c r="J11750" s="28">
        <v>270.29000000000002</v>
      </c>
      <c r="K11750" s="40"/>
      <c r="L11750" s="40"/>
    </row>
    <row r="11751" spans="1:12">
      <c r="A11751" s="17">
        <v>45716</v>
      </c>
      <c r="B11751" s="22" t="s">
        <v>10</v>
      </c>
      <c r="C11751" s="22" t="s">
        <v>345</v>
      </c>
      <c r="D11751" s="22" t="s">
        <v>12099</v>
      </c>
      <c r="E11751" s="22" t="s">
        <v>58</v>
      </c>
      <c r="F11751" s="22" t="s">
        <v>168</v>
      </c>
      <c r="G11751" s="9">
        <v>177516</v>
      </c>
      <c r="H11751" s="22" t="s">
        <v>15</v>
      </c>
      <c r="I11751" s="28">
        <v>0.01</v>
      </c>
      <c r="J11751" s="28">
        <v>1775.16</v>
      </c>
      <c r="K11751" s="40"/>
      <c r="L11751" s="40"/>
    </row>
    <row r="11752" spans="1:12">
      <c r="A11752" s="17">
        <v>45716</v>
      </c>
      <c r="B11752" s="22" t="s">
        <v>10</v>
      </c>
      <c r="C11752" s="22" t="s">
        <v>345</v>
      </c>
      <c r="D11752" s="22" t="s">
        <v>12100</v>
      </c>
      <c r="E11752" s="22" t="s">
        <v>58</v>
      </c>
      <c r="F11752" s="22" t="s">
        <v>168</v>
      </c>
      <c r="G11752" s="9">
        <v>72993</v>
      </c>
      <c r="H11752" s="22" t="s">
        <v>15</v>
      </c>
      <c r="I11752" s="28">
        <v>0.01</v>
      </c>
      <c r="J11752" s="28">
        <v>729.93</v>
      </c>
      <c r="K11752" s="40"/>
      <c r="L11752" s="40"/>
    </row>
    <row r="11753" spans="1:12">
      <c r="A11753" s="17">
        <v>45716</v>
      </c>
      <c r="B11753" s="22" t="s">
        <v>10</v>
      </c>
      <c r="C11753" s="22" t="s">
        <v>345</v>
      </c>
      <c r="D11753" s="22" t="s">
        <v>12101</v>
      </c>
      <c r="E11753" s="22" t="s">
        <v>58</v>
      </c>
      <c r="F11753" s="22" t="s">
        <v>168</v>
      </c>
      <c r="G11753" s="9">
        <v>13211</v>
      </c>
      <c r="H11753" s="22" t="s">
        <v>15</v>
      </c>
      <c r="I11753" s="28">
        <v>0.01</v>
      </c>
      <c r="J11753" s="28">
        <v>132.11000000000001</v>
      </c>
      <c r="K11753" s="40"/>
      <c r="L11753" s="40"/>
    </row>
    <row r="11754" spans="1:12">
      <c r="A11754" s="17">
        <v>45716</v>
      </c>
      <c r="B11754" s="22" t="s">
        <v>10</v>
      </c>
      <c r="C11754" s="22" t="s">
        <v>337</v>
      </c>
      <c r="D11754" s="22" t="s">
        <v>12102</v>
      </c>
      <c r="E11754" s="22" t="s">
        <v>58</v>
      </c>
      <c r="F11754" s="22" t="s">
        <v>168</v>
      </c>
      <c r="G11754" s="9">
        <v>52117</v>
      </c>
      <c r="H11754" s="22" t="s">
        <v>15</v>
      </c>
      <c r="I11754" s="28">
        <v>0.01</v>
      </c>
      <c r="J11754" s="28">
        <v>521.16999999999996</v>
      </c>
      <c r="K11754" s="40"/>
      <c r="L11754" s="40"/>
    </row>
    <row r="11755" spans="1:12">
      <c r="A11755" s="17">
        <v>45716</v>
      </c>
      <c r="B11755" s="22" t="s">
        <v>10</v>
      </c>
      <c r="C11755" s="22" t="s">
        <v>308</v>
      </c>
      <c r="D11755" s="22" t="s">
        <v>12103</v>
      </c>
      <c r="E11755" s="22" t="s">
        <v>58</v>
      </c>
      <c r="F11755" s="22" t="s">
        <v>168</v>
      </c>
      <c r="G11755" s="9">
        <v>47011</v>
      </c>
      <c r="H11755" s="22" t="s">
        <v>15</v>
      </c>
      <c r="I11755" s="28">
        <v>0.01</v>
      </c>
      <c r="J11755" s="28">
        <v>470.11</v>
      </c>
      <c r="K11755" s="40"/>
      <c r="L11755" s="40"/>
    </row>
    <row r="11756" spans="1:12">
      <c r="A11756" s="17">
        <v>45716</v>
      </c>
      <c r="B11756" s="22" t="s">
        <v>10</v>
      </c>
      <c r="C11756" s="22" t="s">
        <v>12104</v>
      </c>
      <c r="D11756" s="22" t="s">
        <v>12105</v>
      </c>
      <c r="E11756" s="22" t="s">
        <v>58</v>
      </c>
      <c r="F11756" s="22" t="s">
        <v>168</v>
      </c>
      <c r="G11756" s="9">
        <v>72783</v>
      </c>
      <c r="H11756" s="22" t="s">
        <v>15</v>
      </c>
      <c r="I11756" s="28">
        <v>0.01</v>
      </c>
      <c r="J11756" s="28">
        <v>727.83</v>
      </c>
      <c r="K11756" s="40"/>
      <c r="L11756" s="40"/>
    </row>
    <row r="11757" spans="1:12">
      <c r="A11757" s="17">
        <v>45716</v>
      </c>
      <c r="B11757" s="22" t="s">
        <v>10</v>
      </c>
      <c r="C11757" s="22" t="s">
        <v>360</v>
      </c>
      <c r="D11757" s="22" t="s">
        <v>12106</v>
      </c>
      <c r="E11757" s="22" t="s">
        <v>58</v>
      </c>
      <c r="F11757" s="22" t="s">
        <v>168</v>
      </c>
      <c r="G11757" s="9">
        <v>274898</v>
      </c>
      <c r="H11757" s="22" t="s">
        <v>15</v>
      </c>
      <c r="I11757" s="28">
        <v>0.01</v>
      </c>
      <c r="J11757" s="28">
        <v>2748.98</v>
      </c>
      <c r="K11757" s="40"/>
      <c r="L11757" s="40"/>
    </row>
    <row r="11758" spans="1:12">
      <c r="A11758" s="17">
        <v>45716</v>
      </c>
      <c r="B11758" s="22" t="s">
        <v>10</v>
      </c>
      <c r="C11758" s="22" t="s">
        <v>360</v>
      </c>
      <c r="D11758" s="22" t="s">
        <v>12107</v>
      </c>
      <c r="E11758" s="22" t="s">
        <v>58</v>
      </c>
      <c r="F11758" s="22" t="s">
        <v>168</v>
      </c>
      <c r="G11758" s="9">
        <v>94602</v>
      </c>
      <c r="H11758" s="22" t="s">
        <v>15</v>
      </c>
      <c r="I11758" s="28">
        <v>0.01</v>
      </c>
      <c r="J11758" s="28">
        <v>946.02</v>
      </c>
      <c r="K11758" s="40"/>
      <c r="L11758" s="40"/>
    </row>
    <row r="11759" spans="1:12">
      <c r="A11759" s="17">
        <v>45716</v>
      </c>
      <c r="B11759" s="22" t="s">
        <v>10</v>
      </c>
      <c r="C11759" s="22" t="s">
        <v>367</v>
      </c>
      <c r="D11759" s="22" t="s">
        <v>12108</v>
      </c>
      <c r="E11759" s="22" t="s">
        <v>58</v>
      </c>
      <c r="F11759" s="22" t="s">
        <v>168</v>
      </c>
      <c r="G11759" s="9">
        <v>69995</v>
      </c>
      <c r="H11759" s="22" t="s">
        <v>15</v>
      </c>
      <c r="I11759" s="28">
        <v>0.01</v>
      </c>
      <c r="J11759" s="28">
        <v>699.95</v>
      </c>
      <c r="K11759" s="40"/>
      <c r="L11759" s="40"/>
    </row>
    <row r="11760" spans="1:12">
      <c r="A11760" s="17">
        <v>45716</v>
      </c>
      <c r="B11760" s="22" t="s">
        <v>10</v>
      </c>
      <c r="C11760" s="22" t="s">
        <v>367</v>
      </c>
      <c r="D11760" s="22" t="s">
        <v>12109</v>
      </c>
      <c r="E11760" s="22" t="s">
        <v>58</v>
      </c>
      <c r="F11760" s="22" t="s">
        <v>168</v>
      </c>
      <c r="G11760" s="9">
        <v>50195</v>
      </c>
      <c r="H11760" s="22" t="s">
        <v>15</v>
      </c>
      <c r="I11760" s="28">
        <v>0.01</v>
      </c>
      <c r="J11760" s="28">
        <v>501.95</v>
      </c>
      <c r="K11760" s="40"/>
      <c r="L11760" s="40"/>
    </row>
    <row r="11761" spans="1:12">
      <c r="A11761" s="17">
        <v>45716</v>
      </c>
      <c r="B11761" s="22" t="s">
        <v>10</v>
      </c>
      <c r="C11761" s="22" t="s">
        <v>371</v>
      </c>
      <c r="D11761" s="22" t="s">
        <v>12110</v>
      </c>
      <c r="E11761" s="22" t="s">
        <v>58</v>
      </c>
      <c r="F11761" s="22" t="s">
        <v>168</v>
      </c>
      <c r="G11761" s="9">
        <v>100618</v>
      </c>
      <c r="H11761" s="22" t="s">
        <v>15</v>
      </c>
      <c r="I11761" s="28">
        <v>0.01</v>
      </c>
      <c r="J11761" s="28">
        <v>1006.18</v>
      </c>
      <c r="K11761" s="40"/>
      <c r="L11761" s="40"/>
    </row>
    <row r="11762" spans="1:12">
      <c r="A11762" s="17">
        <v>45716</v>
      </c>
      <c r="B11762" s="22" t="s">
        <v>10</v>
      </c>
      <c r="C11762" s="22" t="s">
        <v>371</v>
      </c>
      <c r="D11762" s="22" t="s">
        <v>12111</v>
      </c>
      <c r="E11762" s="22" t="s">
        <v>58</v>
      </c>
      <c r="F11762" s="22" t="s">
        <v>168</v>
      </c>
      <c r="G11762" s="9">
        <v>203714</v>
      </c>
      <c r="H11762" s="22" t="s">
        <v>15</v>
      </c>
      <c r="I11762" s="28">
        <v>0.01</v>
      </c>
      <c r="J11762" s="28">
        <v>2037.14</v>
      </c>
      <c r="K11762" s="40"/>
      <c r="L11762" s="40"/>
    </row>
    <row r="11763" spans="1:12">
      <c r="A11763" s="17">
        <v>45716</v>
      </c>
      <c r="B11763" s="22" t="s">
        <v>10</v>
      </c>
      <c r="C11763" s="22" t="s">
        <v>371</v>
      </c>
      <c r="D11763" s="22" t="s">
        <v>12112</v>
      </c>
      <c r="E11763" s="22" t="s">
        <v>58</v>
      </c>
      <c r="F11763" s="22" t="s">
        <v>168</v>
      </c>
      <c r="G11763" s="9">
        <v>55442</v>
      </c>
      <c r="H11763" s="22" t="s">
        <v>15</v>
      </c>
      <c r="I11763" s="28">
        <v>0.01</v>
      </c>
      <c r="J11763" s="28">
        <v>554.41999999999996</v>
      </c>
      <c r="K11763" s="40"/>
      <c r="L11763" s="40"/>
    </row>
    <row r="11764" spans="1:12">
      <c r="A11764" s="17">
        <v>45716</v>
      </c>
      <c r="B11764" s="22" t="s">
        <v>10</v>
      </c>
      <c r="C11764" s="22" t="s">
        <v>371</v>
      </c>
      <c r="D11764" s="22" t="s">
        <v>12113</v>
      </c>
      <c r="E11764" s="22" t="s">
        <v>58</v>
      </c>
      <c r="F11764" s="22" t="s">
        <v>168</v>
      </c>
      <c r="G11764" s="9">
        <v>41344</v>
      </c>
      <c r="H11764" s="22" t="s">
        <v>15</v>
      </c>
      <c r="I11764" s="28">
        <v>0.01</v>
      </c>
      <c r="J11764" s="28">
        <v>413.44</v>
      </c>
      <c r="K11764" s="40"/>
      <c r="L11764" s="40"/>
    </row>
    <row r="11765" spans="1:12">
      <c r="A11765" s="17">
        <v>45716</v>
      </c>
      <c r="B11765" s="22" t="s">
        <v>10</v>
      </c>
      <c r="C11765" s="22" t="s">
        <v>282</v>
      </c>
      <c r="D11765" s="22" t="s">
        <v>12114</v>
      </c>
      <c r="E11765" s="22" t="s">
        <v>58</v>
      </c>
      <c r="F11765" s="22" t="s">
        <v>168</v>
      </c>
      <c r="G11765" s="9">
        <v>539291</v>
      </c>
      <c r="H11765" s="22" t="s">
        <v>15</v>
      </c>
      <c r="I11765" s="28">
        <v>0.01</v>
      </c>
      <c r="J11765" s="28">
        <v>5392.91</v>
      </c>
      <c r="K11765" s="40"/>
      <c r="L11765" s="40"/>
    </row>
    <row r="11766" spans="1:12">
      <c r="A11766" s="17">
        <v>45716</v>
      </c>
      <c r="B11766" s="22" t="s">
        <v>10</v>
      </c>
      <c r="C11766" s="22" t="s">
        <v>282</v>
      </c>
      <c r="D11766" s="22" t="s">
        <v>12115</v>
      </c>
      <c r="E11766" s="22" t="s">
        <v>58</v>
      </c>
      <c r="F11766" s="22" t="s">
        <v>168</v>
      </c>
      <c r="G11766" s="9">
        <v>105591</v>
      </c>
      <c r="H11766" s="22" t="s">
        <v>15</v>
      </c>
      <c r="I11766" s="28">
        <v>0.01</v>
      </c>
      <c r="J11766" s="28">
        <v>1055.9100000000001</v>
      </c>
      <c r="K11766" s="40"/>
      <c r="L11766" s="40"/>
    </row>
    <row r="11767" spans="1:12">
      <c r="A11767" s="17">
        <v>45716</v>
      </c>
      <c r="B11767" s="22" t="s">
        <v>10</v>
      </c>
      <c r="C11767" s="22" t="s">
        <v>282</v>
      </c>
      <c r="D11767" s="22" t="s">
        <v>12116</v>
      </c>
      <c r="E11767" s="22" t="s">
        <v>58</v>
      </c>
      <c r="F11767" s="22" t="s">
        <v>168</v>
      </c>
      <c r="G11767" s="9">
        <v>209186</v>
      </c>
      <c r="H11767" s="22" t="s">
        <v>15</v>
      </c>
      <c r="I11767" s="28">
        <v>0.01</v>
      </c>
      <c r="J11767" s="28">
        <v>2091.86</v>
      </c>
      <c r="K11767" s="40"/>
      <c r="L11767" s="40"/>
    </row>
    <row r="11768" spans="1:12">
      <c r="A11768" s="17">
        <v>45716</v>
      </c>
      <c r="B11768" s="22" t="s">
        <v>10</v>
      </c>
      <c r="C11768" s="22" t="s">
        <v>282</v>
      </c>
      <c r="D11768" s="22" t="s">
        <v>12117</v>
      </c>
      <c r="E11768" s="22" t="s">
        <v>58</v>
      </c>
      <c r="F11768" s="22" t="s">
        <v>168</v>
      </c>
      <c r="G11768" s="9">
        <v>52487</v>
      </c>
      <c r="H11768" s="22" t="s">
        <v>15</v>
      </c>
      <c r="I11768" s="28">
        <v>0.01</v>
      </c>
      <c r="J11768" s="28">
        <v>524.87</v>
      </c>
      <c r="K11768" s="40"/>
      <c r="L11768" s="40"/>
    </row>
    <row r="11769" spans="1:12">
      <c r="A11769" s="17">
        <v>45716</v>
      </c>
      <c r="B11769" s="22" t="s">
        <v>10</v>
      </c>
      <c r="C11769" s="22" t="s">
        <v>252</v>
      </c>
      <c r="D11769" s="22" t="s">
        <v>12118</v>
      </c>
      <c r="E11769" s="22" t="s">
        <v>58</v>
      </c>
      <c r="F11769" s="22" t="s">
        <v>168</v>
      </c>
      <c r="G11769" s="9">
        <v>11269</v>
      </c>
      <c r="H11769" s="22" t="s">
        <v>15</v>
      </c>
      <c r="I11769" s="28">
        <v>0.01</v>
      </c>
      <c r="J11769" s="28">
        <v>112.69</v>
      </c>
      <c r="K11769" s="40"/>
      <c r="L11769" s="40"/>
    </row>
    <row r="11770" spans="1:12">
      <c r="A11770" s="17">
        <v>45716</v>
      </c>
      <c r="B11770" s="22" t="s">
        <v>10</v>
      </c>
      <c r="C11770" s="22" t="s">
        <v>233</v>
      </c>
      <c r="D11770" s="22" t="s">
        <v>12119</v>
      </c>
      <c r="E11770" s="22" t="s">
        <v>58</v>
      </c>
      <c r="F11770" s="22" t="s">
        <v>168</v>
      </c>
      <c r="G11770" s="9">
        <v>48115</v>
      </c>
      <c r="H11770" s="22" t="s">
        <v>15</v>
      </c>
      <c r="I11770" s="28">
        <v>0.01</v>
      </c>
      <c r="J11770" s="28">
        <v>481.15</v>
      </c>
      <c r="K11770" s="40"/>
      <c r="L11770" s="40"/>
    </row>
    <row r="11771" spans="1:12">
      <c r="A11771" s="17">
        <v>45716</v>
      </c>
      <c r="B11771" s="22" t="s">
        <v>10</v>
      </c>
      <c r="C11771" s="22" t="s">
        <v>227</v>
      </c>
      <c r="D11771" s="22" t="s">
        <v>12120</v>
      </c>
      <c r="E11771" s="22" t="s">
        <v>58</v>
      </c>
      <c r="F11771" s="22" t="s">
        <v>168</v>
      </c>
      <c r="G11771" s="9">
        <v>22582</v>
      </c>
      <c r="H11771" s="22" t="s">
        <v>15</v>
      </c>
      <c r="I11771" s="28">
        <v>0.01</v>
      </c>
      <c r="J11771" s="28">
        <v>225.82</v>
      </c>
      <c r="K11771" s="40"/>
      <c r="L11771" s="40"/>
    </row>
    <row r="11772" spans="1:12">
      <c r="A11772" s="17">
        <v>45716</v>
      </c>
      <c r="B11772" s="22" t="s">
        <v>10</v>
      </c>
      <c r="C11772" s="22" t="s">
        <v>223</v>
      </c>
      <c r="D11772" s="22" t="s">
        <v>12121</v>
      </c>
      <c r="E11772" s="22" t="s">
        <v>58</v>
      </c>
      <c r="F11772" s="22" t="s">
        <v>168</v>
      </c>
      <c r="G11772" s="9">
        <v>23358</v>
      </c>
      <c r="H11772" s="22" t="s">
        <v>15</v>
      </c>
      <c r="I11772" s="28">
        <v>0.01</v>
      </c>
      <c r="J11772" s="28">
        <v>233.58</v>
      </c>
      <c r="K11772" s="40"/>
      <c r="L11772" s="40"/>
    </row>
    <row r="11773" spans="1:12">
      <c r="A11773" s="17">
        <v>45716</v>
      </c>
      <c r="B11773" s="22" t="s">
        <v>10</v>
      </c>
      <c r="C11773" s="22" t="s">
        <v>219</v>
      </c>
      <c r="D11773" s="22" t="s">
        <v>12122</v>
      </c>
      <c r="E11773" s="22" t="s">
        <v>58</v>
      </c>
      <c r="F11773" s="22" t="s">
        <v>168</v>
      </c>
      <c r="G11773" s="9">
        <v>11843</v>
      </c>
      <c r="H11773" s="22" t="s">
        <v>15</v>
      </c>
      <c r="I11773" s="28">
        <v>0.01</v>
      </c>
      <c r="J11773" s="28">
        <v>118.43</v>
      </c>
      <c r="K11773" s="40"/>
      <c r="L11773" s="40"/>
    </row>
    <row r="11774" spans="1:12">
      <c r="A11774" s="17">
        <v>45716</v>
      </c>
      <c r="B11774" s="22" t="s">
        <v>10</v>
      </c>
      <c r="C11774" s="22" t="s">
        <v>219</v>
      </c>
      <c r="D11774" s="22" t="s">
        <v>12123</v>
      </c>
      <c r="E11774" s="22" t="s">
        <v>58</v>
      </c>
      <c r="F11774" s="22" t="s">
        <v>168</v>
      </c>
      <c r="G11774" s="9">
        <v>5158</v>
      </c>
      <c r="H11774" s="22" t="s">
        <v>15</v>
      </c>
      <c r="I11774" s="28">
        <v>0.01</v>
      </c>
      <c r="J11774" s="28">
        <v>51.58</v>
      </c>
      <c r="K11774" s="40"/>
      <c r="L11774" s="40"/>
    </row>
    <row r="11775" spans="1:12">
      <c r="A11775" s="17">
        <v>45716</v>
      </c>
      <c r="B11775" s="22" t="s">
        <v>10</v>
      </c>
      <c r="C11775" s="22" t="s">
        <v>216</v>
      </c>
      <c r="D11775" s="22" t="s">
        <v>12124</v>
      </c>
      <c r="E11775" s="22" t="s">
        <v>58</v>
      </c>
      <c r="F11775" s="22" t="s">
        <v>168</v>
      </c>
      <c r="G11775" s="9">
        <v>13829</v>
      </c>
      <c r="H11775" s="22" t="s">
        <v>15</v>
      </c>
      <c r="I11775" s="28">
        <v>0.01</v>
      </c>
      <c r="J11775" s="28">
        <v>138.29</v>
      </c>
      <c r="K11775" s="40"/>
      <c r="L11775" s="40"/>
    </row>
    <row r="11776" spans="1:12">
      <c r="A11776" s="17">
        <v>45716</v>
      </c>
      <c r="B11776" s="22" t="s">
        <v>10</v>
      </c>
      <c r="C11776" s="22" t="s">
        <v>208</v>
      </c>
      <c r="D11776" s="22" t="s">
        <v>12125</v>
      </c>
      <c r="E11776" s="22" t="s">
        <v>58</v>
      </c>
      <c r="F11776" s="22" t="s">
        <v>168</v>
      </c>
      <c r="G11776" s="9">
        <v>25344</v>
      </c>
      <c r="H11776" s="22" t="s">
        <v>15</v>
      </c>
      <c r="I11776" s="28">
        <v>0.01</v>
      </c>
      <c r="J11776" s="28">
        <v>253.44</v>
      </c>
      <c r="K11776" s="40"/>
      <c r="L11776" s="40"/>
    </row>
    <row r="11777" spans="1:12">
      <c r="A11777" s="17">
        <v>45716</v>
      </c>
      <c r="B11777" s="22" t="s">
        <v>10</v>
      </c>
      <c r="C11777" s="22" t="s">
        <v>410</v>
      </c>
      <c r="D11777" s="22" t="s">
        <v>12126</v>
      </c>
      <c r="E11777" s="22" t="s">
        <v>58</v>
      </c>
      <c r="F11777" s="22" t="s">
        <v>168</v>
      </c>
      <c r="G11777" s="9">
        <v>31331</v>
      </c>
      <c r="H11777" s="22" t="s">
        <v>15</v>
      </c>
      <c r="I11777" s="28">
        <v>0.01</v>
      </c>
      <c r="J11777" s="28">
        <v>313.31</v>
      </c>
      <c r="K11777" s="40"/>
      <c r="L11777" s="40"/>
    </row>
    <row r="11778" spans="1:12">
      <c r="A11778" s="17">
        <v>45716</v>
      </c>
      <c r="B11778" s="22" t="s">
        <v>10</v>
      </c>
      <c r="C11778" s="22" t="s">
        <v>414</v>
      </c>
      <c r="D11778" s="22" t="s">
        <v>12127</v>
      </c>
      <c r="E11778" s="22" t="s">
        <v>58</v>
      </c>
      <c r="F11778" s="22" t="s">
        <v>168</v>
      </c>
      <c r="G11778" s="9">
        <v>6158</v>
      </c>
      <c r="H11778" s="22" t="s">
        <v>15</v>
      </c>
      <c r="I11778" s="28">
        <v>0.01</v>
      </c>
      <c r="J11778" s="28">
        <v>61.58</v>
      </c>
      <c r="K11778" s="40"/>
      <c r="L11778" s="40"/>
    </row>
    <row r="11779" spans="1:12">
      <c r="A11779" s="17">
        <v>45716</v>
      </c>
      <c r="B11779" s="22" t="s">
        <v>10</v>
      </c>
      <c r="C11779" s="22" t="s">
        <v>202</v>
      </c>
      <c r="D11779" s="22" t="s">
        <v>12128</v>
      </c>
      <c r="E11779" s="22" t="s">
        <v>58</v>
      </c>
      <c r="F11779" s="22" t="s">
        <v>168</v>
      </c>
      <c r="G11779" s="9">
        <v>10730</v>
      </c>
      <c r="H11779" s="22" t="s">
        <v>15</v>
      </c>
      <c r="I11779" s="28">
        <v>0.01</v>
      </c>
      <c r="J11779" s="28">
        <v>107.3</v>
      </c>
      <c r="K11779" s="40"/>
      <c r="L11779" s="40"/>
    </row>
    <row r="11780" spans="1:12">
      <c r="A11780" s="17">
        <v>45716</v>
      </c>
      <c r="B11780" s="22" t="s">
        <v>10</v>
      </c>
      <c r="C11780" s="22" t="s">
        <v>582</v>
      </c>
      <c r="D11780" s="22" t="s">
        <v>12129</v>
      </c>
      <c r="E11780" s="22" t="s">
        <v>58</v>
      </c>
      <c r="F11780" s="22" t="s">
        <v>168</v>
      </c>
      <c r="G11780" s="9">
        <v>30765</v>
      </c>
      <c r="H11780" s="22" t="s">
        <v>15</v>
      </c>
      <c r="I11780" s="28">
        <v>0.01</v>
      </c>
      <c r="J11780" s="28">
        <v>307.64999999999998</v>
      </c>
      <c r="K11780" s="40"/>
      <c r="L11780" s="40"/>
    </row>
    <row r="11781" spans="1:12">
      <c r="A11781" s="17">
        <v>45716</v>
      </c>
      <c r="B11781" s="22" t="s">
        <v>10</v>
      </c>
      <c r="C11781" s="22" t="s">
        <v>582</v>
      </c>
      <c r="D11781" s="22" t="s">
        <v>12130</v>
      </c>
      <c r="E11781" s="22" t="s">
        <v>58</v>
      </c>
      <c r="F11781" s="22" t="s">
        <v>168</v>
      </c>
      <c r="G11781" s="9">
        <v>36947</v>
      </c>
      <c r="H11781" s="22" t="s">
        <v>15</v>
      </c>
      <c r="I11781" s="28">
        <v>0.01</v>
      </c>
      <c r="J11781" s="28">
        <v>369.47</v>
      </c>
      <c r="K11781" s="40"/>
      <c r="L11781" s="40"/>
    </row>
    <row r="11782" spans="1:12">
      <c r="A11782" s="17">
        <v>45716</v>
      </c>
      <c r="B11782" s="22" t="s">
        <v>10</v>
      </c>
      <c r="C11782" s="22" t="s">
        <v>582</v>
      </c>
      <c r="D11782" s="22" t="s">
        <v>12131</v>
      </c>
      <c r="E11782" s="22" t="s">
        <v>58</v>
      </c>
      <c r="F11782" s="22" t="s">
        <v>168</v>
      </c>
      <c r="G11782" s="9">
        <v>468000</v>
      </c>
      <c r="H11782" s="22" t="s">
        <v>15</v>
      </c>
      <c r="I11782" s="28">
        <v>0.01</v>
      </c>
      <c r="J11782" s="28">
        <v>4680</v>
      </c>
      <c r="K11782" s="40"/>
      <c r="L11782" s="40"/>
    </row>
    <row r="11783" spans="1:12">
      <c r="A11783" s="17">
        <v>45716</v>
      </c>
      <c r="B11783" s="22" t="s">
        <v>10</v>
      </c>
      <c r="C11783" s="22" t="s">
        <v>582</v>
      </c>
      <c r="D11783" s="22" t="s">
        <v>12132</v>
      </c>
      <c r="E11783" s="22" t="s">
        <v>58</v>
      </c>
      <c r="F11783" s="22" t="s">
        <v>168</v>
      </c>
      <c r="G11783" s="9">
        <v>5922</v>
      </c>
      <c r="H11783" s="22" t="s">
        <v>15</v>
      </c>
      <c r="I11783" s="28">
        <v>0.01</v>
      </c>
      <c r="J11783" s="28">
        <v>59.22</v>
      </c>
      <c r="K11783" s="40"/>
      <c r="L11783" s="40"/>
    </row>
    <row r="11784" spans="1:12">
      <c r="A11784" s="17">
        <v>45716</v>
      </c>
      <c r="B11784" s="22" t="s">
        <v>10</v>
      </c>
      <c r="C11784" s="22" t="s">
        <v>197</v>
      </c>
      <c r="D11784" s="22" t="s">
        <v>12133</v>
      </c>
      <c r="E11784" s="22" t="s">
        <v>58</v>
      </c>
      <c r="F11784" s="22" t="s">
        <v>168</v>
      </c>
      <c r="G11784" s="9">
        <v>166242</v>
      </c>
      <c r="H11784" s="22" t="s">
        <v>15</v>
      </c>
      <c r="I11784" s="28">
        <v>0.01</v>
      </c>
      <c r="J11784" s="28">
        <v>1662.42</v>
      </c>
      <c r="K11784" s="40"/>
      <c r="L11784" s="40"/>
    </row>
    <row r="11785" spans="1:12">
      <c r="A11785" s="17">
        <v>45716</v>
      </c>
      <c r="B11785" s="22" t="s">
        <v>10</v>
      </c>
      <c r="C11785" s="22" t="s">
        <v>197</v>
      </c>
      <c r="D11785" s="22" t="s">
        <v>12134</v>
      </c>
      <c r="E11785" s="22" t="s">
        <v>58</v>
      </c>
      <c r="F11785" s="22" t="s">
        <v>168</v>
      </c>
      <c r="G11785" s="9">
        <v>13416</v>
      </c>
      <c r="H11785" s="22" t="s">
        <v>15</v>
      </c>
      <c r="I11785" s="28">
        <v>0.01</v>
      </c>
      <c r="J11785" s="28">
        <v>134.16</v>
      </c>
      <c r="K11785" s="40"/>
      <c r="L11785" s="40"/>
    </row>
    <row r="11786" spans="1:12">
      <c r="A11786" s="17">
        <v>45716</v>
      </c>
      <c r="B11786" s="22" t="s">
        <v>10</v>
      </c>
      <c r="C11786" s="22" t="s">
        <v>197</v>
      </c>
      <c r="D11786" s="22" t="s">
        <v>12135</v>
      </c>
      <c r="E11786" s="22" t="s">
        <v>58</v>
      </c>
      <c r="F11786" s="22" t="s">
        <v>168</v>
      </c>
      <c r="G11786" s="9">
        <v>332483</v>
      </c>
      <c r="H11786" s="22" t="s">
        <v>15</v>
      </c>
      <c r="I11786" s="28">
        <v>0.01</v>
      </c>
      <c r="J11786" s="28">
        <v>3324.83</v>
      </c>
      <c r="K11786" s="40"/>
      <c r="L11786" s="40"/>
    </row>
    <row r="11787" spans="1:12">
      <c r="A11787" s="17">
        <v>45716</v>
      </c>
      <c r="B11787" s="22" t="s">
        <v>10</v>
      </c>
      <c r="C11787" s="22" t="s">
        <v>197</v>
      </c>
      <c r="D11787" s="22" t="s">
        <v>12136</v>
      </c>
      <c r="E11787" s="22" t="s">
        <v>58</v>
      </c>
      <c r="F11787" s="22" t="s">
        <v>168</v>
      </c>
      <c r="G11787" s="9">
        <v>13272</v>
      </c>
      <c r="H11787" s="22" t="s">
        <v>15</v>
      </c>
      <c r="I11787" s="28">
        <v>0.01</v>
      </c>
      <c r="J11787" s="28">
        <v>132.72</v>
      </c>
      <c r="K11787" s="40"/>
      <c r="L11787" s="40"/>
    </row>
    <row r="11788" spans="1:12">
      <c r="A11788" s="17">
        <v>45716</v>
      </c>
      <c r="B11788" s="22" t="s">
        <v>10</v>
      </c>
      <c r="C11788" s="22" t="s">
        <v>697</v>
      </c>
      <c r="D11788" s="22" t="s">
        <v>12137</v>
      </c>
      <c r="E11788" s="22" t="s">
        <v>58</v>
      </c>
      <c r="F11788" s="22" t="s">
        <v>168</v>
      </c>
      <c r="G11788" s="9">
        <v>43936</v>
      </c>
      <c r="H11788" s="22" t="s">
        <v>15</v>
      </c>
      <c r="I11788" s="28">
        <v>0.01</v>
      </c>
      <c r="J11788" s="28">
        <v>439.36</v>
      </c>
      <c r="K11788" s="40"/>
      <c r="L11788" s="40"/>
    </row>
    <row r="11789" spans="1:12">
      <c r="A11789" s="17">
        <v>45716</v>
      </c>
      <c r="B11789" s="22" t="s">
        <v>10</v>
      </c>
      <c r="C11789" s="22" t="s">
        <v>697</v>
      </c>
      <c r="D11789" s="22" t="s">
        <v>12138</v>
      </c>
      <c r="E11789" s="22" t="s">
        <v>58</v>
      </c>
      <c r="F11789" s="22" t="s">
        <v>168</v>
      </c>
      <c r="G11789" s="9">
        <v>27099</v>
      </c>
      <c r="H11789" s="22" t="s">
        <v>15</v>
      </c>
      <c r="I11789" s="28">
        <v>0.01</v>
      </c>
      <c r="J11789" s="28">
        <v>270.99</v>
      </c>
      <c r="K11789" s="40"/>
      <c r="L11789" s="40"/>
    </row>
    <row r="11790" spans="1:12">
      <c r="A11790" s="17">
        <v>45716</v>
      </c>
      <c r="B11790" s="22" t="s">
        <v>10</v>
      </c>
      <c r="C11790" s="22" t="s">
        <v>575</v>
      </c>
      <c r="D11790" s="22" t="s">
        <v>12139</v>
      </c>
      <c r="E11790" s="22" t="s">
        <v>58</v>
      </c>
      <c r="F11790" s="22" t="s">
        <v>168</v>
      </c>
      <c r="G11790" s="9">
        <v>89810</v>
      </c>
      <c r="H11790" s="22" t="s">
        <v>15</v>
      </c>
      <c r="I11790" s="28">
        <v>0.01</v>
      </c>
      <c r="J11790" s="28">
        <v>898.1</v>
      </c>
      <c r="K11790" s="40"/>
      <c r="L11790" s="40"/>
    </row>
    <row r="11791" spans="1:12">
      <c r="A11791" s="17">
        <v>45716</v>
      </c>
      <c r="B11791" s="22" t="s">
        <v>10</v>
      </c>
      <c r="C11791" s="22" t="s">
        <v>575</v>
      </c>
      <c r="D11791" s="22" t="s">
        <v>12140</v>
      </c>
      <c r="E11791" s="22" t="s">
        <v>58</v>
      </c>
      <c r="F11791" s="22" t="s">
        <v>168</v>
      </c>
      <c r="G11791" s="9">
        <v>46679</v>
      </c>
      <c r="H11791" s="22" t="s">
        <v>15</v>
      </c>
      <c r="I11791" s="28">
        <v>0.01</v>
      </c>
      <c r="J11791" s="28">
        <v>466.79</v>
      </c>
      <c r="K11791" s="40"/>
      <c r="L11791" s="40"/>
    </row>
    <row r="11792" spans="1:12">
      <c r="A11792" s="17">
        <v>45716</v>
      </c>
      <c r="B11792" s="22" t="s">
        <v>10</v>
      </c>
      <c r="C11792" s="22" t="s">
        <v>575</v>
      </c>
      <c r="D11792" s="22" t="s">
        <v>12141</v>
      </c>
      <c r="E11792" s="22" t="s">
        <v>58</v>
      </c>
      <c r="F11792" s="22" t="s">
        <v>168</v>
      </c>
      <c r="G11792" s="9">
        <v>30410</v>
      </c>
      <c r="H11792" s="22" t="s">
        <v>15</v>
      </c>
      <c r="I11792" s="28">
        <v>0.01</v>
      </c>
      <c r="J11792" s="28">
        <v>304.10000000000002</v>
      </c>
      <c r="K11792" s="40"/>
      <c r="L11792" s="40"/>
    </row>
    <row r="11793" spans="1:12">
      <c r="A11793" s="17">
        <v>45716</v>
      </c>
      <c r="B11793" s="22" t="s">
        <v>10</v>
      </c>
      <c r="C11793" s="22" t="s">
        <v>573</v>
      </c>
      <c r="D11793" s="22" t="s">
        <v>12142</v>
      </c>
      <c r="E11793" s="22" t="s">
        <v>58</v>
      </c>
      <c r="F11793" s="22" t="s">
        <v>168</v>
      </c>
      <c r="G11793" s="9">
        <v>55842</v>
      </c>
      <c r="H11793" s="22" t="s">
        <v>15</v>
      </c>
      <c r="I11793" s="28">
        <v>0.01</v>
      </c>
      <c r="J11793" s="28">
        <v>558.41999999999996</v>
      </c>
      <c r="K11793" s="40"/>
      <c r="L11793" s="40"/>
    </row>
    <row r="11794" spans="1:12">
      <c r="A11794" s="17">
        <v>45716</v>
      </c>
      <c r="B11794" s="22" t="s">
        <v>10</v>
      </c>
      <c r="C11794" s="22" t="s">
        <v>573</v>
      </c>
      <c r="D11794" s="22" t="s">
        <v>12143</v>
      </c>
      <c r="E11794" s="22" t="s">
        <v>58</v>
      </c>
      <c r="F11794" s="22" t="s">
        <v>168</v>
      </c>
      <c r="G11794" s="9">
        <v>30088</v>
      </c>
      <c r="H11794" s="22" t="s">
        <v>15</v>
      </c>
      <c r="I11794" s="28">
        <v>0.01</v>
      </c>
      <c r="J11794" s="28">
        <v>300.88</v>
      </c>
      <c r="K11794" s="40"/>
      <c r="L11794" s="40"/>
    </row>
    <row r="11795" spans="1:12">
      <c r="A11795" s="17">
        <v>45716</v>
      </c>
      <c r="B11795" s="22" t="s">
        <v>10</v>
      </c>
      <c r="C11795" s="22" t="s">
        <v>571</v>
      </c>
      <c r="D11795" s="22" t="s">
        <v>12144</v>
      </c>
      <c r="E11795" s="22" t="s">
        <v>58</v>
      </c>
      <c r="F11795" s="22" t="s">
        <v>168</v>
      </c>
      <c r="G11795" s="9">
        <v>10206</v>
      </c>
      <c r="H11795" s="22" t="s">
        <v>15</v>
      </c>
      <c r="I11795" s="28">
        <v>0.01</v>
      </c>
      <c r="J11795" s="28">
        <v>102.06</v>
      </c>
      <c r="K11795" s="40"/>
      <c r="L11795" s="40"/>
    </row>
    <row r="11796" spans="1:12">
      <c r="A11796" s="17">
        <v>45716</v>
      </c>
      <c r="B11796" s="22" t="s">
        <v>10</v>
      </c>
      <c r="C11796" s="22" t="s">
        <v>571</v>
      </c>
      <c r="D11796" s="22" t="s">
        <v>12145</v>
      </c>
      <c r="E11796" s="22" t="s">
        <v>58</v>
      </c>
      <c r="F11796" s="22" t="s">
        <v>168</v>
      </c>
      <c r="G11796" s="9">
        <v>11908</v>
      </c>
      <c r="H11796" s="22" t="s">
        <v>15</v>
      </c>
      <c r="I11796" s="28">
        <v>0.01</v>
      </c>
      <c r="J11796" s="28">
        <v>119.08</v>
      </c>
      <c r="K11796" s="40"/>
      <c r="L11796" s="40"/>
    </row>
    <row r="11797" spans="1:12">
      <c r="A11797" s="17">
        <v>45716</v>
      </c>
      <c r="B11797" s="22" t="s">
        <v>10</v>
      </c>
      <c r="C11797" s="22" t="s">
        <v>571</v>
      </c>
      <c r="D11797" s="22" t="s">
        <v>12146</v>
      </c>
      <c r="E11797" s="22" t="s">
        <v>58</v>
      </c>
      <c r="F11797" s="22" t="s">
        <v>168</v>
      </c>
      <c r="G11797" s="9">
        <v>13650</v>
      </c>
      <c r="H11797" s="22" t="s">
        <v>15</v>
      </c>
      <c r="I11797" s="28">
        <v>0.01</v>
      </c>
      <c r="J11797" s="28">
        <v>136.5</v>
      </c>
      <c r="K11797" s="40"/>
      <c r="L11797" s="40"/>
    </row>
    <row r="11798" spans="1:12">
      <c r="A11798" s="17">
        <v>45716</v>
      </c>
      <c r="B11798" s="22" t="s">
        <v>10</v>
      </c>
      <c r="C11798" s="22" t="s">
        <v>191</v>
      </c>
      <c r="D11798" s="22" t="s">
        <v>12147</v>
      </c>
      <c r="E11798" s="22" t="s">
        <v>58</v>
      </c>
      <c r="F11798" s="22" t="s">
        <v>168</v>
      </c>
      <c r="G11798" s="9">
        <v>201886</v>
      </c>
      <c r="H11798" s="22" t="s">
        <v>15</v>
      </c>
      <c r="I11798" s="28">
        <v>0.01</v>
      </c>
      <c r="J11798" s="28">
        <v>2018.86</v>
      </c>
      <c r="K11798" s="40"/>
      <c r="L11798" s="40"/>
    </row>
    <row r="11799" spans="1:12">
      <c r="A11799" s="17">
        <v>45716</v>
      </c>
      <c r="B11799" s="22" t="s">
        <v>10</v>
      </c>
      <c r="C11799" s="22" t="s">
        <v>191</v>
      </c>
      <c r="D11799" s="22" t="s">
        <v>12148</v>
      </c>
      <c r="E11799" s="22" t="s">
        <v>58</v>
      </c>
      <c r="F11799" s="22" t="s">
        <v>168</v>
      </c>
      <c r="G11799" s="9">
        <v>219986</v>
      </c>
      <c r="H11799" s="22" t="s">
        <v>15</v>
      </c>
      <c r="I11799" s="28">
        <v>0.01</v>
      </c>
      <c r="J11799" s="28">
        <v>2199.86</v>
      </c>
      <c r="K11799" s="40"/>
      <c r="L11799" s="40"/>
    </row>
    <row r="11800" spans="1:12">
      <c r="A11800" s="17">
        <v>45716</v>
      </c>
      <c r="B11800" s="22" t="s">
        <v>10</v>
      </c>
      <c r="C11800" s="22" t="s">
        <v>191</v>
      </c>
      <c r="D11800" s="22" t="s">
        <v>12149</v>
      </c>
      <c r="E11800" s="22" t="s">
        <v>58</v>
      </c>
      <c r="F11800" s="22" t="s">
        <v>168</v>
      </c>
      <c r="G11800" s="9">
        <v>70936</v>
      </c>
      <c r="H11800" s="22" t="s">
        <v>15</v>
      </c>
      <c r="I11800" s="28">
        <v>0.01</v>
      </c>
      <c r="J11800" s="28">
        <v>709.36</v>
      </c>
      <c r="K11800" s="40"/>
      <c r="L11800" s="40"/>
    </row>
    <row r="11801" spans="1:12">
      <c r="A11801" s="17">
        <v>45716</v>
      </c>
      <c r="B11801" s="22" t="s">
        <v>10</v>
      </c>
      <c r="C11801" s="22" t="s">
        <v>180</v>
      </c>
      <c r="D11801" s="22" t="s">
        <v>12150</v>
      </c>
      <c r="E11801" s="22" t="s">
        <v>58</v>
      </c>
      <c r="F11801" s="22" t="s">
        <v>168</v>
      </c>
      <c r="G11801" s="9">
        <v>52059</v>
      </c>
      <c r="H11801" s="22" t="s">
        <v>15</v>
      </c>
      <c r="I11801" s="28">
        <v>0.01</v>
      </c>
      <c r="J11801" s="28">
        <v>520.59</v>
      </c>
      <c r="K11801" s="40"/>
      <c r="L11801" s="40"/>
    </row>
    <row r="11802" spans="1:12">
      <c r="A11802" s="17">
        <v>45716</v>
      </c>
      <c r="B11802" s="22" t="s">
        <v>10</v>
      </c>
      <c r="C11802" s="22" t="s">
        <v>180</v>
      </c>
      <c r="D11802" s="22" t="s">
        <v>12151</v>
      </c>
      <c r="E11802" s="22" t="s">
        <v>58</v>
      </c>
      <c r="F11802" s="22" t="s">
        <v>168</v>
      </c>
      <c r="G11802" s="9">
        <v>139034</v>
      </c>
      <c r="H11802" s="22" t="s">
        <v>15</v>
      </c>
      <c r="I11802" s="28">
        <v>0.01</v>
      </c>
      <c r="J11802" s="28">
        <v>1390.34</v>
      </c>
      <c r="K11802" s="40"/>
      <c r="L11802" s="40"/>
    </row>
    <row r="11803" spans="1:12">
      <c r="A11803" s="17">
        <v>45716</v>
      </c>
      <c r="B11803" s="22" t="s">
        <v>10</v>
      </c>
      <c r="C11803" s="22" t="s">
        <v>180</v>
      </c>
      <c r="D11803" s="22" t="s">
        <v>12152</v>
      </c>
      <c r="E11803" s="22" t="s">
        <v>58</v>
      </c>
      <c r="F11803" s="22" t="s">
        <v>168</v>
      </c>
      <c r="G11803" s="9">
        <v>205965</v>
      </c>
      <c r="H11803" s="22" t="s">
        <v>15</v>
      </c>
      <c r="I11803" s="28">
        <v>0.01</v>
      </c>
      <c r="J11803" s="28">
        <v>2059.65</v>
      </c>
      <c r="K11803" s="40"/>
      <c r="L11803" s="40"/>
    </row>
    <row r="11804" spans="1:12">
      <c r="A11804" s="17">
        <v>45716</v>
      </c>
      <c r="B11804" s="22" t="s">
        <v>10</v>
      </c>
      <c r="C11804" s="22" t="s">
        <v>180</v>
      </c>
      <c r="D11804" s="22" t="s">
        <v>12153</v>
      </c>
      <c r="E11804" s="22" t="s">
        <v>58</v>
      </c>
      <c r="F11804" s="22" t="s">
        <v>168</v>
      </c>
      <c r="G11804" s="9">
        <v>157774</v>
      </c>
      <c r="H11804" s="22" t="s">
        <v>15</v>
      </c>
      <c r="I11804" s="28">
        <v>0.01</v>
      </c>
      <c r="J11804" s="28">
        <v>1577.74</v>
      </c>
      <c r="K11804" s="40"/>
      <c r="L11804" s="40"/>
    </row>
    <row r="11805" spans="1:12">
      <c r="A11805" s="17">
        <v>45716</v>
      </c>
      <c r="B11805" s="22" t="s">
        <v>10</v>
      </c>
      <c r="C11805" s="22" t="s">
        <v>180</v>
      </c>
      <c r="D11805" s="22" t="s">
        <v>12154</v>
      </c>
      <c r="E11805" s="22" t="s">
        <v>58</v>
      </c>
      <c r="F11805" s="22" t="s">
        <v>168</v>
      </c>
      <c r="G11805" s="9">
        <v>97090</v>
      </c>
      <c r="H11805" s="22" t="s">
        <v>15</v>
      </c>
      <c r="I11805" s="28">
        <v>0.01</v>
      </c>
      <c r="J11805" s="28">
        <v>970.9</v>
      </c>
      <c r="K11805" s="40"/>
      <c r="L11805" s="40"/>
    </row>
    <row r="11806" spans="1:12">
      <c r="A11806" s="17">
        <v>45716</v>
      </c>
      <c r="B11806" s="22" t="s">
        <v>10</v>
      </c>
      <c r="C11806" s="22" t="s">
        <v>166</v>
      </c>
      <c r="D11806" s="22" t="s">
        <v>12155</v>
      </c>
      <c r="E11806" s="22" t="s">
        <v>58</v>
      </c>
      <c r="F11806" s="22" t="s">
        <v>168</v>
      </c>
      <c r="G11806" s="9">
        <v>11765</v>
      </c>
      <c r="H11806" s="22" t="s">
        <v>15</v>
      </c>
      <c r="I11806" s="28">
        <v>0.01</v>
      </c>
      <c r="J11806" s="28">
        <v>117.65</v>
      </c>
      <c r="K11806" s="40"/>
      <c r="L11806" s="40"/>
    </row>
    <row r="11807" spans="1:12">
      <c r="A11807" s="17">
        <v>45716</v>
      </c>
      <c r="B11807" s="22" t="s">
        <v>10</v>
      </c>
      <c r="C11807" s="22" t="s">
        <v>564</v>
      </c>
      <c r="D11807" s="22" t="s">
        <v>12156</v>
      </c>
      <c r="E11807" s="22" t="s">
        <v>18</v>
      </c>
      <c r="F11807" s="22" t="s">
        <v>40</v>
      </c>
      <c r="G11807" s="9">
        <v>108.97417</v>
      </c>
      <c r="H11807" s="22" t="s">
        <v>41</v>
      </c>
      <c r="I11807" s="28">
        <v>24</v>
      </c>
      <c r="J11807" s="28">
        <v>2615.38</v>
      </c>
      <c r="K11807" s="40"/>
      <c r="L11807" s="40"/>
    </row>
    <row r="11808" spans="1:12">
      <c r="A11808" s="17">
        <v>45716</v>
      </c>
      <c r="B11808" s="22" t="s">
        <v>10</v>
      </c>
      <c r="C11808" s="22" t="s">
        <v>38</v>
      </c>
      <c r="D11808" s="22" t="s">
        <v>12157</v>
      </c>
      <c r="E11808" s="22" t="s">
        <v>18</v>
      </c>
      <c r="F11808" s="22" t="s">
        <v>40</v>
      </c>
      <c r="G11808" s="9">
        <v>4060.6215999999999</v>
      </c>
      <c r="H11808" s="22" t="s">
        <v>41</v>
      </c>
      <c r="I11808" s="28">
        <v>3.25</v>
      </c>
      <c r="J11808" s="28">
        <v>13197.02</v>
      </c>
      <c r="K11808" s="40"/>
      <c r="L11808" s="40"/>
    </row>
    <row r="11809" spans="1:12">
      <c r="A11809" s="17">
        <v>45716</v>
      </c>
      <c r="B11809" s="22" t="s">
        <v>10</v>
      </c>
      <c r="C11809" s="22" t="s">
        <v>741</v>
      </c>
      <c r="D11809" s="22" t="s">
        <v>12158</v>
      </c>
      <c r="E11809" s="22" t="s">
        <v>18</v>
      </c>
      <c r="F11809" s="22" t="s">
        <v>242</v>
      </c>
      <c r="G11809" s="9">
        <v>11.295555</v>
      </c>
      <c r="H11809" s="22" t="s">
        <v>20</v>
      </c>
      <c r="I11809" s="28">
        <v>4.5</v>
      </c>
      <c r="J11809" s="28">
        <v>50.83</v>
      </c>
      <c r="K11809" s="40"/>
      <c r="L11809" s="40"/>
    </row>
    <row r="11810" spans="1:12">
      <c r="A11810" s="17">
        <v>45716</v>
      </c>
      <c r="B11810" s="22" t="s">
        <v>10</v>
      </c>
      <c r="C11810" s="22" t="s">
        <v>688</v>
      </c>
      <c r="D11810" s="22" t="s">
        <v>12159</v>
      </c>
      <c r="E11810" s="22" t="s">
        <v>18</v>
      </c>
      <c r="F11810" s="22" t="s">
        <v>242</v>
      </c>
      <c r="G11810" s="9">
        <v>138.66221999999999</v>
      </c>
      <c r="H11810" s="22" t="s">
        <v>20</v>
      </c>
      <c r="I11810" s="28">
        <v>4.5</v>
      </c>
      <c r="J11810" s="28">
        <v>623.98</v>
      </c>
      <c r="K11810" s="40"/>
      <c r="L11810" s="40"/>
    </row>
    <row r="11811" spans="1:12">
      <c r="A11811" s="17">
        <v>45716</v>
      </c>
      <c r="B11811" s="22" t="s">
        <v>10</v>
      </c>
      <c r="C11811" s="22" t="s">
        <v>12160</v>
      </c>
      <c r="D11811" s="22" t="s">
        <v>12161</v>
      </c>
      <c r="E11811" s="22" t="s">
        <v>18</v>
      </c>
      <c r="F11811" s="22" t="s">
        <v>40</v>
      </c>
      <c r="G11811" s="9">
        <v>2864.5508</v>
      </c>
      <c r="H11811" s="22" t="s">
        <v>41</v>
      </c>
      <c r="I11811" s="28">
        <v>3.25</v>
      </c>
      <c r="J11811" s="28">
        <v>9309.7900000000009</v>
      </c>
      <c r="K11811" s="40"/>
      <c r="L11811" s="40"/>
    </row>
    <row r="11812" spans="1:12">
      <c r="A11812" s="17">
        <v>45716</v>
      </c>
      <c r="B11812" s="22" t="s">
        <v>10</v>
      </c>
      <c r="C11812" s="22" t="s">
        <v>800</v>
      </c>
      <c r="D11812" s="22" t="s">
        <v>12162</v>
      </c>
      <c r="E11812" s="22" t="s">
        <v>18</v>
      </c>
      <c r="F11812" s="22" t="s">
        <v>543</v>
      </c>
      <c r="G11812" s="9">
        <v>58.625</v>
      </c>
      <c r="H11812" s="22" t="s">
        <v>20</v>
      </c>
      <c r="I11812" s="28">
        <v>3.44</v>
      </c>
      <c r="J11812" s="28">
        <v>201.67</v>
      </c>
      <c r="K11812" s="40"/>
      <c r="L11812" s="40"/>
    </row>
    <row r="11813" spans="1:12">
      <c r="A11813" s="17">
        <v>45716</v>
      </c>
      <c r="B11813" s="22" t="s">
        <v>10</v>
      </c>
      <c r="C11813" s="22" t="s">
        <v>5359</v>
      </c>
      <c r="D11813" s="22" t="s">
        <v>12163</v>
      </c>
      <c r="E11813" s="22" t="s">
        <v>141</v>
      </c>
      <c r="F11813" s="22" t="s">
        <v>141</v>
      </c>
      <c r="G11813" s="9">
        <v>32.392242000000003</v>
      </c>
      <c r="H11813" s="22" t="s">
        <v>41</v>
      </c>
      <c r="I11813" s="28">
        <v>2.3199999999999998</v>
      </c>
      <c r="J11813" s="28">
        <v>75.150000000000006</v>
      </c>
      <c r="K11813" s="40"/>
      <c r="L11813" s="40"/>
    </row>
    <row r="11814" spans="1:12">
      <c r="A11814" s="17">
        <v>45716</v>
      </c>
      <c r="B11814" s="22" t="s">
        <v>10</v>
      </c>
      <c r="C11814" s="22" t="s">
        <v>5357</v>
      </c>
      <c r="D11814" s="22" t="s">
        <v>12164</v>
      </c>
      <c r="E11814" s="22" t="s">
        <v>141</v>
      </c>
      <c r="F11814" s="22" t="s">
        <v>141</v>
      </c>
      <c r="G11814" s="9">
        <v>32.392242000000003</v>
      </c>
      <c r="H11814" s="22" t="s">
        <v>41</v>
      </c>
      <c r="I11814" s="28">
        <v>2.3199999999999998</v>
      </c>
      <c r="J11814" s="28">
        <v>75.150000000000006</v>
      </c>
      <c r="K11814" s="40"/>
      <c r="L11814" s="40"/>
    </row>
    <row r="11815" spans="1:12">
      <c r="A11815" s="17">
        <v>45716</v>
      </c>
      <c r="B11815" s="22" t="s">
        <v>10</v>
      </c>
      <c r="C11815" s="22" t="s">
        <v>5355</v>
      </c>
      <c r="D11815" s="22" t="s">
        <v>12165</v>
      </c>
      <c r="E11815" s="22" t="s">
        <v>141</v>
      </c>
      <c r="F11815" s="22" t="s">
        <v>141</v>
      </c>
      <c r="G11815" s="9">
        <v>32.392242000000003</v>
      </c>
      <c r="H11815" s="22" t="s">
        <v>41</v>
      </c>
      <c r="I11815" s="28">
        <v>2.3199999999999998</v>
      </c>
      <c r="J11815" s="28">
        <v>75.150000000000006</v>
      </c>
      <c r="K11815" s="40"/>
      <c r="L11815" s="40"/>
    </row>
    <row r="11816" spans="1:12">
      <c r="A11816" s="17">
        <v>45716</v>
      </c>
      <c r="B11816" s="22" t="s">
        <v>10</v>
      </c>
      <c r="C11816" s="22" t="s">
        <v>5353</v>
      </c>
      <c r="D11816" s="22" t="s">
        <v>12166</v>
      </c>
      <c r="E11816" s="22" t="s">
        <v>141</v>
      </c>
      <c r="F11816" s="22" t="s">
        <v>141</v>
      </c>
      <c r="G11816" s="9">
        <v>32.392242000000003</v>
      </c>
      <c r="H11816" s="22" t="s">
        <v>41</v>
      </c>
      <c r="I11816" s="28">
        <v>2.3199999999999998</v>
      </c>
      <c r="J11816" s="28">
        <v>75.150000000000006</v>
      </c>
      <c r="K11816" s="40"/>
      <c r="L11816" s="40"/>
    </row>
    <row r="11817" spans="1:12">
      <c r="A11817" s="17">
        <v>45716</v>
      </c>
      <c r="B11817" s="22" t="s">
        <v>10</v>
      </c>
      <c r="C11817" s="22" t="s">
        <v>773</v>
      </c>
      <c r="D11817" s="22" t="s">
        <v>12167</v>
      </c>
      <c r="E11817" s="22" t="s">
        <v>141</v>
      </c>
      <c r="F11817" s="22" t="s">
        <v>141</v>
      </c>
      <c r="G11817" s="9">
        <v>67.181815999999998</v>
      </c>
      <c r="H11817" s="22" t="s">
        <v>41</v>
      </c>
      <c r="I11817" s="28">
        <v>3.96</v>
      </c>
      <c r="J11817" s="28">
        <v>266.04000000000002</v>
      </c>
      <c r="K11817" s="40"/>
      <c r="L11817" s="40"/>
    </row>
    <row r="11818" spans="1:12">
      <c r="A11818" s="17">
        <v>45716</v>
      </c>
      <c r="B11818" s="22" t="s">
        <v>10</v>
      </c>
      <c r="C11818" s="22" t="s">
        <v>3942</v>
      </c>
      <c r="D11818" s="22" t="s">
        <v>12168</v>
      </c>
      <c r="E11818" s="22" t="s">
        <v>141</v>
      </c>
      <c r="F11818" s="22" t="s">
        <v>141</v>
      </c>
      <c r="G11818" s="9">
        <v>7</v>
      </c>
      <c r="H11818" s="22" t="s">
        <v>41</v>
      </c>
      <c r="I11818" s="28">
        <v>0.22</v>
      </c>
      <c r="J11818" s="28">
        <v>1.54</v>
      </c>
      <c r="K11818" s="40"/>
      <c r="L11818" s="40"/>
    </row>
    <row r="11819" spans="1:12">
      <c r="A11819" s="17">
        <v>45716</v>
      </c>
      <c r="B11819" s="22" t="s">
        <v>10</v>
      </c>
      <c r="C11819" s="22" t="s">
        <v>1136</v>
      </c>
      <c r="D11819" s="22" t="s">
        <v>12169</v>
      </c>
      <c r="E11819" s="22" t="s">
        <v>141</v>
      </c>
      <c r="F11819" s="22" t="s">
        <v>141</v>
      </c>
      <c r="G11819" s="9">
        <v>67.137529999999998</v>
      </c>
      <c r="H11819" s="22" t="s">
        <v>41</v>
      </c>
      <c r="I11819" s="28">
        <v>4.29</v>
      </c>
      <c r="J11819" s="28">
        <v>288.02</v>
      </c>
      <c r="K11819" s="40"/>
      <c r="L11819" s="40"/>
    </row>
    <row r="11820" spans="1:12">
      <c r="A11820" s="17">
        <v>45716</v>
      </c>
      <c r="B11820" s="22" t="s">
        <v>10</v>
      </c>
      <c r="C11820" s="22" t="s">
        <v>1134</v>
      </c>
      <c r="D11820" s="22" t="s">
        <v>12170</v>
      </c>
      <c r="E11820" s="22" t="s">
        <v>141</v>
      </c>
      <c r="F11820" s="22" t="s">
        <v>141</v>
      </c>
      <c r="G11820" s="9">
        <v>67.066315000000003</v>
      </c>
      <c r="H11820" s="22" t="s">
        <v>41</v>
      </c>
      <c r="I11820" s="28">
        <v>3.77</v>
      </c>
      <c r="J11820" s="28">
        <v>252.84</v>
      </c>
      <c r="K11820" s="40"/>
      <c r="L11820" s="40"/>
    </row>
    <row r="11821" spans="1:12">
      <c r="A11821" s="17">
        <v>45716</v>
      </c>
      <c r="B11821" s="22" t="s">
        <v>10</v>
      </c>
      <c r="C11821" s="22" t="s">
        <v>1132</v>
      </c>
      <c r="D11821" s="22" t="s">
        <v>12171</v>
      </c>
      <c r="E11821" s="22" t="s">
        <v>141</v>
      </c>
      <c r="F11821" s="22" t="s">
        <v>141</v>
      </c>
      <c r="G11821" s="9">
        <v>67.169914000000006</v>
      </c>
      <c r="H11821" s="22" t="s">
        <v>41</v>
      </c>
      <c r="I11821" s="28">
        <v>3.59</v>
      </c>
      <c r="J11821" s="28">
        <v>241.14</v>
      </c>
      <c r="K11821" s="40"/>
      <c r="L11821" s="40"/>
    </row>
    <row r="11822" spans="1:12">
      <c r="A11822" s="17">
        <v>45716</v>
      </c>
      <c r="B11822" s="22" t="s">
        <v>10</v>
      </c>
      <c r="C11822" s="22" t="s">
        <v>560</v>
      </c>
      <c r="D11822" s="22" t="s">
        <v>12172</v>
      </c>
      <c r="E11822" s="22" t="s">
        <v>18</v>
      </c>
      <c r="F11822" s="22" t="s">
        <v>40</v>
      </c>
      <c r="G11822" s="9">
        <v>211.54499999999999</v>
      </c>
      <c r="H11822" s="22" t="s">
        <v>41</v>
      </c>
      <c r="I11822" s="28">
        <v>12</v>
      </c>
      <c r="J11822" s="28">
        <v>2538.54</v>
      </c>
      <c r="K11822" s="40"/>
      <c r="L11822" s="40"/>
    </row>
    <row r="11823" spans="1:12">
      <c r="A11823" s="17">
        <v>45716</v>
      </c>
      <c r="B11823" s="22" t="s">
        <v>10</v>
      </c>
      <c r="C11823" s="22" t="s">
        <v>345</v>
      </c>
      <c r="D11823" s="22" t="s">
        <v>12173</v>
      </c>
      <c r="E11823" s="22" t="s">
        <v>58</v>
      </c>
      <c r="F11823" s="22" t="s">
        <v>168</v>
      </c>
      <c r="G11823" s="9">
        <v>47493</v>
      </c>
      <c r="H11823" s="22" t="s">
        <v>15</v>
      </c>
      <c r="I11823" s="28">
        <v>0.01</v>
      </c>
      <c r="J11823" s="28">
        <v>474.93</v>
      </c>
      <c r="K11823" s="40"/>
      <c r="L11823" s="40"/>
    </row>
    <row r="11824" spans="1:12">
      <c r="A11824" s="17">
        <v>45716</v>
      </c>
      <c r="B11824" s="22" t="s">
        <v>10</v>
      </c>
      <c r="C11824" s="22" t="s">
        <v>282</v>
      </c>
      <c r="D11824" s="22" t="s">
        <v>12174</v>
      </c>
      <c r="E11824" s="22" t="s">
        <v>58</v>
      </c>
      <c r="F11824" s="22" t="s">
        <v>168</v>
      </c>
      <c r="G11824" s="9">
        <v>27809</v>
      </c>
      <c r="H11824" s="22" t="s">
        <v>15</v>
      </c>
      <c r="I11824" s="28">
        <v>0.01</v>
      </c>
      <c r="J11824" s="28">
        <v>278.08999999999997</v>
      </c>
      <c r="K11824" s="40"/>
      <c r="L11824" s="40"/>
    </row>
    <row r="11825" spans="1:12">
      <c r="A11825" s="17">
        <v>45716</v>
      </c>
      <c r="B11825" s="22" t="s">
        <v>10</v>
      </c>
      <c r="C11825" s="22" t="s">
        <v>282</v>
      </c>
      <c r="D11825" s="22" t="s">
        <v>12175</v>
      </c>
      <c r="E11825" s="22" t="s">
        <v>58</v>
      </c>
      <c r="F11825" s="22" t="s">
        <v>168</v>
      </c>
      <c r="G11825" s="9">
        <v>171876</v>
      </c>
      <c r="H11825" s="22" t="s">
        <v>15</v>
      </c>
      <c r="I11825" s="28">
        <v>0.01</v>
      </c>
      <c r="J11825" s="28">
        <v>1718.76</v>
      </c>
      <c r="K11825" s="40"/>
      <c r="L11825" s="40"/>
    </row>
    <row r="11826" spans="1:12">
      <c r="A11826" s="17">
        <v>45716</v>
      </c>
      <c r="B11826" s="22" t="s">
        <v>10</v>
      </c>
      <c r="C11826" s="22" t="s">
        <v>282</v>
      </c>
      <c r="D11826" s="22" t="s">
        <v>12176</v>
      </c>
      <c r="E11826" s="22" t="s">
        <v>58</v>
      </c>
      <c r="F11826" s="22" t="s">
        <v>168</v>
      </c>
      <c r="G11826" s="9">
        <v>16489</v>
      </c>
      <c r="H11826" s="22" t="s">
        <v>15</v>
      </c>
      <c r="I11826" s="28">
        <v>0.01</v>
      </c>
      <c r="J11826" s="28">
        <v>164.89</v>
      </c>
      <c r="K11826" s="40"/>
      <c r="L11826" s="40"/>
    </row>
    <row r="11827" spans="1:12">
      <c r="A11827" s="17">
        <v>45716</v>
      </c>
      <c r="B11827" s="22" t="s">
        <v>10</v>
      </c>
      <c r="C11827" s="22" t="s">
        <v>282</v>
      </c>
      <c r="D11827" s="22" t="s">
        <v>12177</v>
      </c>
      <c r="E11827" s="22" t="s">
        <v>58</v>
      </c>
      <c r="F11827" s="22" t="s">
        <v>168</v>
      </c>
      <c r="G11827" s="9">
        <v>26693</v>
      </c>
      <c r="H11827" s="22" t="s">
        <v>15</v>
      </c>
      <c r="I11827" s="28">
        <v>0.01</v>
      </c>
      <c r="J11827" s="28">
        <v>266.93</v>
      </c>
      <c r="K11827" s="40"/>
      <c r="L11827" s="40"/>
    </row>
    <row r="11828" spans="1:12">
      <c r="A11828" s="17">
        <v>45716</v>
      </c>
      <c r="B11828" s="22" t="s">
        <v>10</v>
      </c>
      <c r="C11828" s="22" t="s">
        <v>282</v>
      </c>
      <c r="D11828" s="22" t="s">
        <v>12178</v>
      </c>
      <c r="E11828" s="22" t="s">
        <v>58</v>
      </c>
      <c r="F11828" s="22" t="s">
        <v>168</v>
      </c>
      <c r="G11828" s="9">
        <v>13131</v>
      </c>
      <c r="H11828" s="22" t="s">
        <v>15</v>
      </c>
      <c r="I11828" s="28">
        <v>0.01</v>
      </c>
      <c r="J11828" s="28">
        <v>131.31</v>
      </c>
      <c r="K11828" s="40"/>
      <c r="L11828" s="40"/>
    </row>
    <row r="11829" spans="1:12">
      <c r="A11829" s="17">
        <v>45716</v>
      </c>
      <c r="B11829" s="22" t="s">
        <v>10</v>
      </c>
      <c r="C11829" s="22" t="s">
        <v>197</v>
      </c>
      <c r="D11829" s="22" t="s">
        <v>12179</v>
      </c>
      <c r="E11829" s="22" t="s">
        <v>58</v>
      </c>
      <c r="F11829" s="22" t="s">
        <v>168</v>
      </c>
      <c r="G11829" s="9">
        <v>40371</v>
      </c>
      <c r="H11829" s="22" t="s">
        <v>15</v>
      </c>
      <c r="I11829" s="28">
        <v>0.01</v>
      </c>
      <c r="J11829" s="28">
        <v>403.71</v>
      </c>
      <c r="K11829" s="40"/>
      <c r="L11829" s="40"/>
    </row>
    <row r="11830" spans="1:12">
      <c r="A11830" s="17">
        <v>45716</v>
      </c>
      <c r="B11830" s="22" t="s">
        <v>10</v>
      </c>
      <c r="C11830" s="22" t="s">
        <v>180</v>
      </c>
      <c r="D11830" s="22" t="s">
        <v>12180</v>
      </c>
      <c r="E11830" s="22" t="s">
        <v>58</v>
      </c>
      <c r="F11830" s="22" t="s">
        <v>168</v>
      </c>
      <c r="G11830" s="9">
        <v>13101</v>
      </c>
      <c r="H11830" s="22" t="s">
        <v>15</v>
      </c>
      <c r="I11830" s="28">
        <v>0.01</v>
      </c>
      <c r="J11830" s="28">
        <v>131.01</v>
      </c>
      <c r="K11830" s="40"/>
      <c r="L11830" s="40"/>
    </row>
    <row r="11831" spans="1:12">
      <c r="A11831" s="17">
        <v>45716</v>
      </c>
      <c r="B11831" s="22" t="s">
        <v>10</v>
      </c>
      <c r="C11831" s="22" t="s">
        <v>180</v>
      </c>
      <c r="D11831" s="22" t="s">
        <v>12181</v>
      </c>
      <c r="E11831" s="22" t="s">
        <v>58</v>
      </c>
      <c r="F11831" s="22" t="s">
        <v>168</v>
      </c>
      <c r="G11831" s="9">
        <v>196486</v>
      </c>
      <c r="H11831" s="22" t="s">
        <v>15</v>
      </c>
      <c r="I11831" s="28">
        <v>0.01</v>
      </c>
      <c r="J11831" s="28">
        <v>1964.86</v>
      </c>
      <c r="K11831" s="40"/>
      <c r="L11831" s="40"/>
    </row>
    <row r="11832" spans="1:12">
      <c r="A11832" s="17">
        <v>45716</v>
      </c>
      <c r="B11832" s="22" t="s">
        <v>10</v>
      </c>
      <c r="C11832" s="22" t="s">
        <v>180</v>
      </c>
      <c r="D11832" s="22" t="s">
        <v>12182</v>
      </c>
      <c r="E11832" s="22" t="s">
        <v>58</v>
      </c>
      <c r="F11832" s="22" t="s">
        <v>168</v>
      </c>
      <c r="G11832" s="9">
        <v>65941</v>
      </c>
      <c r="H11832" s="22" t="s">
        <v>15</v>
      </c>
      <c r="I11832" s="28">
        <v>0.01</v>
      </c>
      <c r="J11832" s="28">
        <v>659.41</v>
      </c>
      <c r="K11832" s="40"/>
      <c r="L11832" s="40"/>
    </row>
    <row r="11833" spans="1:12">
      <c r="A11833" s="17">
        <v>45716</v>
      </c>
      <c r="B11833" s="22" t="s">
        <v>10</v>
      </c>
      <c r="C11833" s="22" t="s">
        <v>180</v>
      </c>
      <c r="D11833" s="22" t="s">
        <v>12183</v>
      </c>
      <c r="E11833" s="22" t="s">
        <v>58</v>
      </c>
      <c r="F11833" s="22" t="s">
        <v>168</v>
      </c>
      <c r="G11833" s="9">
        <v>67221</v>
      </c>
      <c r="H11833" s="22" t="s">
        <v>15</v>
      </c>
      <c r="I11833" s="28">
        <v>0.01</v>
      </c>
      <c r="J11833" s="28">
        <v>672.21</v>
      </c>
      <c r="K11833" s="40"/>
      <c r="L11833" s="40"/>
    </row>
    <row r="11834" spans="1:12">
      <c r="A11834" s="17">
        <v>45716</v>
      </c>
      <c r="B11834" s="22" t="s">
        <v>10</v>
      </c>
      <c r="C11834" s="22" t="s">
        <v>180</v>
      </c>
      <c r="D11834" s="22" t="s">
        <v>12184</v>
      </c>
      <c r="E11834" s="22" t="s">
        <v>58</v>
      </c>
      <c r="F11834" s="22" t="s">
        <v>168</v>
      </c>
      <c r="G11834" s="9">
        <v>104171</v>
      </c>
      <c r="H11834" s="22" t="s">
        <v>15</v>
      </c>
      <c r="I11834" s="28">
        <v>0.01</v>
      </c>
      <c r="J11834" s="28">
        <v>1041.71</v>
      </c>
      <c r="K11834" s="40"/>
      <c r="L11834" s="40"/>
    </row>
    <row r="11835" spans="1:12">
      <c r="A11835" s="17">
        <v>45716</v>
      </c>
      <c r="B11835" s="22" t="s">
        <v>62</v>
      </c>
      <c r="C11835" s="22" t="s">
        <v>63</v>
      </c>
      <c r="D11835" s="22" t="s">
        <v>12185</v>
      </c>
      <c r="E11835" s="22" t="s">
        <v>65</v>
      </c>
      <c r="F11835" s="22" t="s">
        <v>66</v>
      </c>
      <c r="G11835" s="9">
        <v>48</v>
      </c>
      <c r="H11835" s="22" t="s">
        <v>15</v>
      </c>
      <c r="I11835" s="28">
        <v>78.260000000000005</v>
      </c>
      <c r="J11835" s="28">
        <v>3756.48</v>
      </c>
      <c r="K11835" s="40"/>
      <c r="L11835" s="40"/>
    </row>
    <row r="11836" spans="1:12">
      <c r="A11836" s="17">
        <v>45716</v>
      </c>
      <c r="B11836" s="22" t="s">
        <v>62</v>
      </c>
      <c r="C11836" s="22" t="s">
        <v>63</v>
      </c>
      <c r="D11836" s="22" t="s">
        <v>12186</v>
      </c>
      <c r="E11836" s="22" t="s">
        <v>65</v>
      </c>
      <c r="F11836" s="22" t="s">
        <v>66</v>
      </c>
      <c r="G11836" s="9">
        <v>17</v>
      </c>
      <c r="H11836" s="22" t="s">
        <v>15</v>
      </c>
      <c r="I11836" s="28">
        <v>78.260000000000005</v>
      </c>
      <c r="J11836" s="28">
        <v>1330.42</v>
      </c>
      <c r="K11836" s="40"/>
      <c r="L11836" s="40"/>
    </row>
    <row r="11837" spans="1:12">
      <c r="A11837" s="17">
        <v>45716</v>
      </c>
      <c r="B11837" s="22" t="s">
        <v>10</v>
      </c>
      <c r="C11837" s="22" t="s">
        <v>12187</v>
      </c>
      <c r="D11837" s="22" t="s">
        <v>12188</v>
      </c>
      <c r="E11837" s="22" t="s">
        <v>65</v>
      </c>
      <c r="F11837" s="22" t="s">
        <v>451</v>
      </c>
      <c r="G11837" s="9">
        <v>192</v>
      </c>
      <c r="H11837" s="22" t="s">
        <v>15</v>
      </c>
      <c r="I11837" s="28">
        <v>42.21</v>
      </c>
      <c r="J11837" s="28">
        <v>8104.32</v>
      </c>
      <c r="K11837" s="40"/>
      <c r="L11837" s="40"/>
    </row>
    <row r="11838" spans="1:12">
      <c r="A11838" s="17">
        <v>45716</v>
      </c>
      <c r="B11838" s="22" t="s">
        <v>10</v>
      </c>
      <c r="C11838" s="22" t="s">
        <v>12187</v>
      </c>
      <c r="D11838" s="22" t="s">
        <v>12189</v>
      </c>
      <c r="E11838" s="22" t="s">
        <v>65</v>
      </c>
      <c r="F11838" s="22" t="s">
        <v>451</v>
      </c>
      <c r="G11838" s="9">
        <v>90</v>
      </c>
      <c r="H11838" s="22" t="s">
        <v>15</v>
      </c>
      <c r="I11838" s="28">
        <v>42.21</v>
      </c>
      <c r="J11838" s="28">
        <v>3798.9</v>
      </c>
      <c r="K11838" s="40"/>
      <c r="L11838" s="40"/>
    </row>
    <row r="11839" spans="1:12">
      <c r="A11839" s="17">
        <v>45716</v>
      </c>
      <c r="B11839" s="22" t="s">
        <v>10</v>
      </c>
      <c r="C11839" s="22" t="s">
        <v>12187</v>
      </c>
      <c r="D11839" s="22" t="s">
        <v>12190</v>
      </c>
      <c r="E11839" s="22" t="s">
        <v>65</v>
      </c>
      <c r="F11839" s="22" t="s">
        <v>451</v>
      </c>
      <c r="G11839" s="9">
        <v>732</v>
      </c>
      <c r="H11839" s="22" t="s">
        <v>15</v>
      </c>
      <c r="I11839" s="28">
        <v>42.21</v>
      </c>
      <c r="J11839" s="28">
        <v>30897.72</v>
      </c>
      <c r="K11839" s="40"/>
      <c r="L11839" s="40"/>
    </row>
    <row r="11840" spans="1:12">
      <c r="A11840" s="17">
        <v>45716</v>
      </c>
      <c r="B11840" s="22" t="s">
        <v>10</v>
      </c>
      <c r="C11840" s="22" t="s">
        <v>12187</v>
      </c>
      <c r="D11840" s="22" t="s">
        <v>12191</v>
      </c>
      <c r="E11840" s="22" t="s">
        <v>65</v>
      </c>
      <c r="F11840" s="22" t="s">
        <v>451</v>
      </c>
      <c r="G11840" s="9">
        <v>138</v>
      </c>
      <c r="H11840" s="22" t="s">
        <v>15</v>
      </c>
      <c r="I11840" s="28">
        <v>42.21</v>
      </c>
      <c r="J11840" s="28">
        <v>5824.98</v>
      </c>
      <c r="K11840" s="40"/>
      <c r="L11840" s="40"/>
    </row>
    <row r="11841" spans="1:12">
      <c r="A11841" s="17">
        <v>45716</v>
      </c>
      <c r="B11841" s="22" t="s">
        <v>10</v>
      </c>
      <c r="C11841" s="22" t="s">
        <v>449</v>
      </c>
      <c r="D11841" s="22" t="s">
        <v>12192</v>
      </c>
      <c r="E11841" s="22" t="s">
        <v>65</v>
      </c>
      <c r="F11841" s="22" t="s">
        <v>451</v>
      </c>
      <c r="G11841" s="9">
        <v>96</v>
      </c>
      <c r="H11841" s="22" t="s">
        <v>15</v>
      </c>
      <c r="I11841" s="28">
        <v>42.21</v>
      </c>
      <c r="J11841" s="28">
        <v>4052.16</v>
      </c>
      <c r="K11841" s="40"/>
      <c r="L11841" s="40"/>
    </row>
    <row r="11842" spans="1:12">
      <c r="A11842" s="17">
        <v>45716</v>
      </c>
      <c r="B11842" s="22" t="s">
        <v>10</v>
      </c>
      <c r="C11842" s="22" t="s">
        <v>5385</v>
      </c>
      <c r="D11842" s="22" t="s">
        <v>12193</v>
      </c>
      <c r="E11842" s="22" t="s">
        <v>65</v>
      </c>
      <c r="F11842" s="22" t="s">
        <v>75</v>
      </c>
      <c r="G11842" s="9">
        <v>96</v>
      </c>
      <c r="H11842" s="22" t="s">
        <v>15</v>
      </c>
      <c r="I11842" s="28">
        <v>42.21</v>
      </c>
      <c r="J11842" s="28">
        <v>4052.16</v>
      </c>
      <c r="K11842" s="40"/>
      <c r="L11842" s="40"/>
    </row>
    <row r="11843" spans="1:12">
      <c r="A11843" s="17">
        <v>45716</v>
      </c>
      <c r="B11843" s="22" t="s">
        <v>62</v>
      </c>
      <c r="C11843" s="22" t="s">
        <v>5385</v>
      </c>
      <c r="D11843" s="22" t="s">
        <v>12194</v>
      </c>
      <c r="E11843" s="22" t="s">
        <v>65</v>
      </c>
      <c r="F11843" s="22" t="s">
        <v>75</v>
      </c>
      <c r="G11843" s="9">
        <v>257</v>
      </c>
      <c r="H11843" s="22" t="s">
        <v>15</v>
      </c>
      <c r="I11843" s="28">
        <v>42.21</v>
      </c>
      <c r="J11843" s="28">
        <v>10847.97</v>
      </c>
      <c r="K11843" s="40"/>
      <c r="L11843" s="40"/>
    </row>
    <row r="11844" spans="1:12">
      <c r="A11844" s="17">
        <v>45716</v>
      </c>
      <c r="B11844" s="22" t="s">
        <v>62</v>
      </c>
      <c r="C11844" s="22" t="s">
        <v>5385</v>
      </c>
      <c r="D11844" s="22" t="s">
        <v>12195</v>
      </c>
      <c r="E11844" s="22" t="s">
        <v>65</v>
      </c>
      <c r="F11844" s="22" t="s">
        <v>75</v>
      </c>
      <c r="G11844" s="9">
        <v>31</v>
      </c>
      <c r="H11844" s="22" t="s">
        <v>15</v>
      </c>
      <c r="I11844" s="28">
        <v>42.21</v>
      </c>
      <c r="J11844" s="28">
        <v>1308.51</v>
      </c>
      <c r="K11844" s="40"/>
      <c r="L11844" s="40"/>
    </row>
    <row r="11845" spans="1:12">
      <c r="A11845" s="17">
        <v>45716</v>
      </c>
      <c r="B11845" s="22" t="s">
        <v>62</v>
      </c>
      <c r="C11845" s="22" t="s">
        <v>77</v>
      </c>
      <c r="D11845" s="22" t="s">
        <v>12196</v>
      </c>
      <c r="E11845" s="22" t="s">
        <v>65</v>
      </c>
      <c r="F11845" s="22" t="s">
        <v>66</v>
      </c>
      <c r="G11845" s="9">
        <v>17</v>
      </c>
      <c r="H11845" s="22" t="s">
        <v>15</v>
      </c>
      <c r="I11845" s="28">
        <v>78.260000000000005</v>
      </c>
      <c r="J11845" s="28">
        <v>1330.42</v>
      </c>
      <c r="K11845" s="40"/>
      <c r="L11845" s="40"/>
    </row>
    <row r="11846" spans="1:12">
      <c r="A11846" s="17">
        <v>45716</v>
      </c>
      <c r="B11846" s="22" t="s">
        <v>62</v>
      </c>
      <c r="C11846" s="22" t="s">
        <v>77</v>
      </c>
      <c r="D11846" s="22" t="s">
        <v>12197</v>
      </c>
      <c r="E11846" s="22" t="s">
        <v>65</v>
      </c>
      <c r="F11846" s="22" t="s">
        <v>66</v>
      </c>
      <c r="G11846" s="9">
        <v>123</v>
      </c>
      <c r="H11846" s="22" t="s">
        <v>15</v>
      </c>
      <c r="I11846" s="28">
        <v>78.260000000000005</v>
      </c>
      <c r="J11846" s="28">
        <v>9625.98</v>
      </c>
      <c r="K11846" s="40"/>
      <c r="L11846" s="40"/>
    </row>
    <row r="11847" spans="1:12">
      <c r="A11847" s="17">
        <v>45716</v>
      </c>
      <c r="B11847" s="22" t="s">
        <v>62</v>
      </c>
      <c r="C11847" s="22" t="s">
        <v>77</v>
      </c>
      <c r="D11847" s="22" t="s">
        <v>12198</v>
      </c>
      <c r="E11847" s="22" t="s">
        <v>65</v>
      </c>
      <c r="F11847" s="22" t="s">
        <v>66</v>
      </c>
      <c r="G11847" s="9">
        <v>23</v>
      </c>
      <c r="H11847" s="22" t="s">
        <v>15</v>
      </c>
      <c r="I11847" s="28">
        <v>78.260000000000005</v>
      </c>
      <c r="J11847" s="28">
        <v>1799.98</v>
      </c>
      <c r="K11847" s="40"/>
      <c r="L11847" s="40"/>
    </row>
    <row r="11848" spans="1:12">
      <c r="A11848" s="17">
        <v>45716</v>
      </c>
      <c r="B11848" s="22" t="s">
        <v>62</v>
      </c>
      <c r="C11848" s="22" t="s">
        <v>77</v>
      </c>
      <c r="D11848" s="22" t="s">
        <v>12199</v>
      </c>
      <c r="E11848" s="22" t="s">
        <v>65</v>
      </c>
      <c r="F11848" s="22" t="s">
        <v>66</v>
      </c>
      <c r="G11848" s="9">
        <v>73</v>
      </c>
      <c r="H11848" s="22" t="s">
        <v>15</v>
      </c>
      <c r="I11848" s="28">
        <v>78.260000000000005</v>
      </c>
      <c r="J11848" s="28">
        <v>5712.98</v>
      </c>
      <c r="K11848" s="40"/>
      <c r="L11848" s="40"/>
    </row>
    <row r="11849" spans="1:12">
      <c r="A11849" s="17">
        <v>45716</v>
      </c>
      <c r="B11849" s="22" t="s">
        <v>62</v>
      </c>
      <c r="C11849" s="22" t="s">
        <v>77</v>
      </c>
      <c r="D11849" s="22" t="s">
        <v>12200</v>
      </c>
      <c r="E11849" s="22" t="s">
        <v>65</v>
      </c>
      <c r="F11849" s="22" t="s">
        <v>66</v>
      </c>
      <c r="G11849" s="9">
        <v>89</v>
      </c>
      <c r="H11849" s="22" t="s">
        <v>15</v>
      </c>
      <c r="I11849" s="28">
        <v>78.260000000000005</v>
      </c>
      <c r="J11849" s="28">
        <v>6965.14</v>
      </c>
      <c r="K11849" s="40"/>
      <c r="L11849" s="40"/>
    </row>
    <row r="11850" spans="1:12">
      <c r="A11850" s="17">
        <v>45716</v>
      </c>
      <c r="B11850" s="22" t="s">
        <v>62</v>
      </c>
      <c r="C11850" s="22" t="s">
        <v>77</v>
      </c>
      <c r="D11850" s="22" t="s">
        <v>12201</v>
      </c>
      <c r="E11850" s="22" t="s">
        <v>65</v>
      </c>
      <c r="F11850" s="22" t="s">
        <v>66</v>
      </c>
      <c r="G11850" s="9">
        <v>29</v>
      </c>
      <c r="H11850" s="22" t="s">
        <v>15</v>
      </c>
      <c r="I11850" s="28">
        <v>78.260000000000005</v>
      </c>
      <c r="J11850" s="28">
        <v>2269.54</v>
      </c>
      <c r="K11850" s="40"/>
      <c r="L11850" s="40"/>
    </row>
    <row r="11851" spans="1:12">
      <c r="A11851" s="17">
        <v>45716</v>
      </c>
      <c r="B11851" s="22" t="s">
        <v>62</v>
      </c>
      <c r="C11851" s="22" t="s">
        <v>77</v>
      </c>
      <c r="D11851" s="22" t="s">
        <v>12202</v>
      </c>
      <c r="E11851" s="22" t="s">
        <v>65</v>
      </c>
      <c r="F11851" s="22" t="s">
        <v>66</v>
      </c>
      <c r="G11851" s="9">
        <v>42</v>
      </c>
      <c r="H11851" s="22" t="s">
        <v>15</v>
      </c>
      <c r="I11851" s="28">
        <v>78.260000000000005</v>
      </c>
      <c r="J11851" s="28">
        <v>3286.92</v>
      </c>
      <c r="K11851" s="40"/>
      <c r="L11851" s="40"/>
    </row>
    <row r="11852" spans="1:12">
      <c r="A11852" s="17">
        <v>45716</v>
      </c>
      <c r="B11852" s="22" t="s">
        <v>62</v>
      </c>
      <c r="C11852" s="22" t="s">
        <v>77</v>
      </c>
      <c r="D11852" s="22" t="s">
        <v>12203</v>
      </c>
      <c r="E11852" s="22" t="s">
        <v>65</v>
      </c>
      <c r="F11852" s="22" t="s">
        <v>66</v>
      </c>
      <c r="G11852" s="9">
        <v>4</v>
      </c>
      <c r="H11852" s="22" t="s">
        <v>15</v>
      </c>
      <c r="I11852" s="28">
        <v>78.260000000000005</v>
      </c>
      <c r="J11852" s="28">
        <v>313.04000000000002</v>
      </c>
      <c r="K11852" s="40"/>
      <c r="L11852" s="40"/>
    </row>
    <row r="11853" spans="1:12">
      <c r="A11853" s="17">
        <v>45716</v>
      </c>
      <c r="B11853" s="22" t="s">
        <v>62</v>
      </c>
      <c r="C11853" s="22" t="s">
        <v>77</v>
      </c>
      <c r="D11853" s="22" t="s">
        <v>12204</v>
      </c>
      <c r="E11853" s="22" t="s">
        <v>65</v>
      </c>
      <c r="F11853" s="22" t="s">
        <v>66</v>
      </c>
      <c r="G11853" s="9">
        <v>12</v>
      </c>
      <c r="H11853" s="22" t="s">
        <v>15</v>
      </c>
      <c r="I11853" s="28">
        <v>78.260000000000005</v>
      </c>
      <c r="J11853" s="28">
        <v>939.12</v>
      </c>
      <c r="K11853" s="40"/>
      <c r="L11853" s="40"/>
    </row>
    <row r="11854" spans="1:12">
      <c r="A11854" s="17">
        <v>45716</v>
      </c>
      <c r="B11854" s="22" t="s">
        <v>10</v>
      </c>
      <c r="C11854" s="22" t="s">
        <v>460</v>
      </c>
      <c r="D11854" s="22" t="s">
        <v>12205</v>
      </c>
      <c r="E11854" s="22" t="s">
        <v>65</v>
      </c>
      <c r="F11854" s="22" t="s">
        <v>72</v>
      </c>
      <c r="G11854" s="9">
        <v>192</v>
      </c>
      <c r="H11854" s="22" t="s">
        <v>15</v>
      </c>
      <c r="I11854" s="28">
        <v>79.260000000000005</v>
      </c>
      <c r="J11854" s="28">
        <v>15217.92</v>
      </c>
      <c r="K11854" s="40"/>
      <c r="L11854" s="40"/>
    </row>
    <row r="11855" spans="1:12">
      <c r="A11855" s="17">
        <v>45716</v>
      </c>
      <c r="B11855" s="22" t="s">
        <v>10</v>
      </c>
      <c r="C11855" s="22" t="s">
        <v>460</v>
      </c>
      <c r="D11855" s="22" t="s">
        <v>12206</v>
      </c>
      <c r="E11855" s="22" t="s">
        <v>65</v>
      </c>
      <c r="F11855" s="22" t="s">
        <v>72</v>
      </c>
      <c r="G11855" s="9">
        <v>192</v>
      </c>
      <c r="H11855" s="22" t="s">
        <v>15</v>
      </c>
      <c r="I11855" s="28">
        <v>79.260000000000005</v>
      </c>
      <c r="J11855" s="28">
        <v>15217.92</v>
      </c>
      <c r="K11855" s="40"/>
      <c r="L11855" s="40"/>
    </row>
    <row r="11856" spans="1:12">
      <c r="A11856" s="17">
        <v>45716</v>
      </c>
      <c r="B11856" s="22" t="s">
        <v>62</v>
      </c>
      <c r="C11856" s="22" t="s">
        <v>82</v>
      </c>
      <c r="D11856" s="22" t="s">
        <v>12207</v>
      </c>
      <c r="E11856" s="22" t="s">
        <v>65</v>
      </c>
      <c r="F11856" s="22" t="s">
        <v>75</v>
      </c>
      <c r="G11856" s="9">
        <v>94</v>
      </c>
      <c r="H11856" s="22" t="s">
        <v>15</v>
      </c>
      <c r="I11856" s="28">
        <v>42.21</v>
      </c>
      <c r="J11856" s="28">
        <v>3967.74</v>
      </c>
      <c r="K11856" s="40"/>
      <c r="L11856" s="40"/>
    </row>
    <row r="11857" spans="1:12">
      <c r="A11857" s="17">
        <v>45716</v>
      </c>
      <c r="B11857" s="22" t="s">
        <v>62</v>
      </c>
      <c r="C11857" s="22" t="s">
        <v>84</v>
      </c>
      <c r="D11857" s="22" t="s">
        <v>12208</v>
      </c>
      <c r="E11857" s="22" t="s">
        <v>65</v>
      </c>
      <c r="F11857" s="22" t="s">
        <v>75</v>
      </c>
      <c r="G11857" s="9">
        <v>6</v>
      </c>
      <c r="H11857" s="22" t="s">
        <v>15</v>
      </c>
      <c r="I11857" s="28">
        <v>42.21</v>
      </c>
      <c r="J11857" s="28">
        <v>253.26</v>
      </c>
      <c r="K11857" s="40"/>
      <c r="L11857" s="40"/>
    </row>
    <row r="11858" spans="1:12">
      <c r="A11858" s="17">
        <v>45716</v>
      </c>
      <c r="B11858" s="22" t="s">
        <v>62</v>
      </c>
      <c r="C11858" s="22" t="s">
        <v>84</v>
      </c>
      <c r="D11858" s="22" t="s">
        <v>12209</v>
      </c>
      <c r="E11858" s="22" t="s">
        <v>65</v>
      </c>
      <c r="F11858" s="22" t="s">
        <v>75</v>
      </c>
      <c r="G11858" s="9">
        <v>59</v>
      </c>
      <c r="H11858" s="22" t="s">
        <v>15</v>
      </c>
      <c r="I11858" s="28">
        <v>42.21</v>
      </c>
      <c r="J11858" s="28">
        <v>2490.39</v>
      </c>
      <c r="K11858" s="40"/>
      <c r="L11858" s="40"/>
    </row>
    <row r="11859" spans="1:12">
      <c r="A11859" s="17">
        <v>45716</v>
      </c>
      <c r="B11859" s="22" t="s">
        <v>62</v>
      </c>
      <c r="C11859" s="22" t="s">
        <v>84</v>
      </c>
      <c r="D11859" s="22" t="s">
        <v>12210</v>
      </c>
      <c r="E11859" s="22" t="s">
        <v>65</v>
      </c>
      <c r="F11859" s="22" t="s">
        <v>75</v>
      </c>
      <c r="G11859" s="9">
        <v>227</v>
      </c>
      <c r="H11859" s="22" t="s">
        <v>15</v>
      </c>
      <c r="I11859" s="28">
        <v>42.21</v>
      </c>
      <c r="J11859" s="28">
        <v>9581.67</v>
      </c>
      <c r="K11859" s="40"/>
      <c r="L11859" s="40"/>
    </row>
    <row r="11860" spans="1:12">
      <c r="A11860" s="17">
        <v>45716</v>
      </c>
      <c r="B11860" s="22" t="s">
        <v>62</v>
      </c>
      <c r="C11860" s="22" t="s">
        <v>84</v>
      </c>
      <c r="D11860" s="22" t="s">
        <v>12211</v>
      </c>
      <c r="E11860" s="22" t="s">
        <v>65</v>
      </c>
      <c r="F11860" s="22" t="s">
        <v>75</v>
      </c>
      <c r="G11860" s="9">
        <v>196</v>
      </c>
      <c r="H11860" s="22" t="s">
        <v>15</v>
      </c>
      <c r="I11860" s="28">
        <v>42.21</v>
      </c>
      <c r="J11860" s="28">
        <v>8273.16</v>
      </c>
      <c r="K11860" s="40"/>
      <c r="L11860" s="40"/>
    </row>
    <row r="11861" spans="1:12">
      <c r="A11861" s="17">
        <v>45716</v>
      </c>
      <c r="B11861" s="22" t="s">
        <v>62</v>
      </c>
      <c r="C11861" s="22" t="s">
        <v>90</v>
      </c>
      <c r="D11861" s="22" t="s">
        <v>12212</v>
      </c>
      <c r="E11861" s="22" t="s">
        <v>65</v>
      </c>
      <c r="F11861" s="22" t="s">
        <v>92</v>
      </c>
      <c r="G11861" s="9">
        <v>69</v>
      </c>
      <c r="H11861" s="22" t="s">
        <v>15</v>
      </c>
      <c r="I11861" s="28">
        <v>42.21</v>
      </c>
      <c r="J11861" s="28">
        <v>2912.49</v>
      </c>
      <c r="K11861" s="40"/>
      <c r="L11861" s="40"/>
    </row>
    <row r="11862" spans="1:12">
      <c r="A11862" s="17">
        <v>45716</v>
      </c>
      <c r="B11862" s="22" t="s">
        <v>62</v>
      </c>
      <c r="C11862" s="22" t="s">
        <v>90</v>
      </c>
      <c r="D11862" s="22" t="s">
        <v>12213</v>
      </c>
      <c r="E11862" s="22" t="s">
        <v>65</v>
      </c>
      <c r="F11862" s="22" t="s">
        <v>92</v>
      </c>
      <c r="G11862" s="9">
        <v>26</v>
      </c>
      <c r="H11862" s="22" t="s">
        <v>15</v>
      </c>
      <c r="I11862" s="28">
        <v>42.21</v>
      </c>
      <c r="J11862" s="28">
        <v>1097.46</v>
      </c>
      <c r="K11862" s="40"/>
      <c r="L11862" s="40"/>
    </row>
    <row r="11863" spans="1:12">
      <c r="A11863" s="17">
        <v>45716</v>
      </c>
      <c r="B11863" s="22" t="s">
        <v>62</v>
      </c>
      <c r="C11863" s="22" t="s">
        <v>90</v>
      </c>
      <c r="D11863" s="22" t="s">
        <v>12214</v>
      </c>
      <c r="E11863" s="22" t="s">
        <v>65</v>
      </c>
      <c r="F11863" s="22" t="s">
        <v>92</v>
      </c>
      <c r="G11863" s="9">
        <v>480</v>
      </c>
      <c r="H11863" s="22" t="s">
        <v>15</v>
      </c>
      <c r="I11863" s="28">
        <v>42.21</v>
      </c>
      <c r="J11863" s="28">
        <v>20260.8</v>
      </c>
      <c r="K11863" s="40"/>
      <c r="L11863" s="40"/>
    </row>
    <row r="11864" spans="1:12">
      <c r="A11864" s="17">
        <v>45716</v>
      </c>
      <c r="B11864" s="22" t="s">
        <v>62</v>
      </c>
      <c r="C11864" s="22" t="s">
        <v>90</v>
      </c>
      <c r="D11864" s="22" t="s">
        <v>12215</v>
      </c>
      <c r="E11864" s="22" t="s">
        <v>65</v>
      </c>
      <c r="F11864" s="22" t="s">
        <v>92</v>
      </c>
      <c r="G11864" s="9">
        <v>426</v>
      </c>
      <c r="H11864" s="22" t="s">
        <v>15</v>
      </c>
      <c r="I11864" s="28">
        <v>42.21</v>
      </c>
      <c r="J11864" s="28">
        <v>17981.46</v>
      </c>
      <c r="K11864" s="40"/>
      <c r="L11864" s="40"/>
    </row>
    <row r="11865" spans="1:12">
      <c r="A11865" s="17">
        <v>45716</v>
      </c>
      <c r="B11865" s="22" t="s">
        <v>62</v>
      </c>
      <c r="C11865" s="22" t="s">
        <v>90</v>
      </c>
      <c r="D11865" s="22" t="s">
        <v>12216</v>
      </c>
      <c r="E11865" s="22" t="s">
        <v>65</v>
      </c>
      <c r="F11865" s="22" t="s">
        <v>92</v>
      </c>
      <c r="G11865" s="9">
        <v>97</v>
      </c>
      <c r="H11865" s="22" t="s">
        <v>15</v>
      </c>
      <c r="I11865" s="28">
        <v>42.21</v>
      </c>
      <c r="J11865" s="28">
        <v>4094.37</v>
      </c>
      <c r="K11865" s="40"/>
      <c r="L11865" s="40"/>
    </row>
    <row r="11866" spans="1:12">
      <c r="A11866" s="17">
        <v>45716</v>
      </c>
      <c r="B11866" s="22" t="s">
        <v>62</v>
      </c>
      <c r="C11866" s="22" t="s">
        <v>90</v>
      </c>
      <c r="D11866" s="22" t="s">
        <v>12217</v>
      </c>
      <c r="E11866" s="22" t="s">
        <v>65</v>
      </c>
      <c r="F11866" s="22" t="s">
        <v>92</v>
      </c>
      <c r="G11866" s="9">
        <v>140</v>
      </c>
      <c r="H11866" s="22" t="s">
        <v>15</v>
      </c>
      <c r="I11866" s="28">
        <v>42.21</v>
      </c>
      <c r="J11866" s="28">
        <v>5909.4</v>
      </c>
      <c r="K11866" s="40"/>
      <c r="L11866" s="40"/>
    </row>
    <row r="11867" spans="1:12">
      <c r="A11867" s="17">
        <v>45716</v>
      </c>
      <c r="B11867" s="22" t="s">
        <v>62</v>
      </c>
      <c r="C11867" s="22" t="s">
        <v>90</v>
      </c>
      <c r="D11867" s="22" t="s">
        <v>12218</v>
      </c>
      <c r="E11867" s="22" t="s">
        <v>65</v>
      </c>
      <c r="F11867" s="22" t="s">
        <v>92</v>
      </c>
      <c r="G11867" s="9">
        <v>19</v>
      </c>
      <c r="H11867" s="22" t="s">
        <v>15</v>
      </c>
      <c r="I11867" s="28">
        <v>42.21</v>
      </c>
      <c r="J11867" s="28">
        <v>801.99</v>
      </c>
      <c r="K11867" s="40"/>
      <c r="L11867" s="40"/>
    </row>
    <row r="11868" spans="1:12">
      <c r="A11868" s="17">
        <v>45716</v>
      </c>
      <c r="B11868" s="22" t="s">
        <v>62</v>
      </c>
      <c r="C11868" s="22" t="s">
        <v>99</v>
      </c>
      <c r="D11868" s="22" t="s">
        <v>12219</v>
      </c>
      <c r="E11868" s="22" t="s">
        <v>65</v>
      </c>
      <c r="F11868" s="22" t="s">
        <v>75</v>
      </c>
      <c r="G11868" s="9">
        <v>96</v>
      </c>
      <c r="H11868" s="22" t="s">
        <v>15</v>
      </c>
      <c r="I11868" s="28">
        <v>42.21</v>
      </c>
      <c r="J11868" s="28">
        <v>4052.16</v>
      </c>
      <c r="K11868" s="40"/>
      <c r="L11868" s="40"/>
    </row>
    <row r="11869" spans="1:12">
      <c r="A11869" s="17">
        <v>45716</v>
      </c>
      <c r="B11869" s="22" t="s">
        <v>62</v>
      </c>
      <c r="C11869" s="22" t="s">
        <v>99</v>
      </c>
      <c r="D11869" s="22" t="s">
        <v>12220</v>
      </c>
      <c r="E11869" s="22" t="s">
        <v>65</v>
      </c>
      <c r="F11869" s="22" t="s">
        <v>75</v>
      </c>
      <c r="G11869" s="9">
        <v>94</v>
      </c>
      <c r="H11869" s="22" t="s">
        <v>15</v>
      </c>
      <c r="I11869" s="28">
        <v>42.21</v>
      </c>
      <c r="J11869" s="28">
        <v>3967.74</v>
      </c>
      <c r="K11869" s="40"/>
      <c r="L11869" s="40"/>
    </row>
    <row r="11870" spans="1:12">
      <c r="A11870" s="17">
        <v>45716</v>
      </c>
      <c r="B11870" s="22" t="s">
        <v>62</v>
      </c>
      <c r="C11870" s="22" t="s">
        <v>99</v>
      </c>
      <c r="D11870" s="22" t="s">
        <v>12221</v>
      </c>
      <c r="E11870" s="22" t="s">
        <v>65</v>
      </c>
      <c r="F11870" s="22" t="s">
        <v>75</v>
      </c>
      <c r="G11870" s="9">
        <v>274</v>
      </c>
      <c r="H11870" s="22" t="s">
        <v>15</v>
      </c>
      <c r="I11870" s="28">
        <v>42.21</v>
      </c>
      <c r="J11870" s="28">
        <v>11565.54</v>
      </c>
      <c r="K11870" s="40"/>
      <c r="L11870" s="40"/>
    </row>
    <row r="11871" spans="1:12">
      <c r="A11871" s="17">
        <v>45716</v>
      </c>
      <c r="B11871" s="22" t="s">
        <v>62</v>
      </c>
      <c r="C11871" s="22" t="s">
        <v>99</v>
      </c>
      <c r="D11871" s="22" t="s">
        <v>12222</v>
      </c>
      <c r="E11871" s="22" t="s">
        <v>65</v>
      </c>
      <c r="F11871" s="22" t="s">
        <v>75</v>
      </c>
      <c r="G11871" s="9">
        <v>246</v>
      </c>
      <c r="H11871" s="22" t="s">
        <v>15</v>
      </c>
      <c r="I11871" s="28">
        <v>42.21</v>
      </c>
      <c r="J11871" s="28">
        <v>10383.66</v>
      </c>
      <c r="K11871" s="40"/>
      <c r="L11871" s="40"/>
    </row>
    <row r="11872" spans="1:12">
      <c r="A11872" s="17">
        <v>45716</v>
      </c>
      <c r="B11872" s="22" t="s">
        <v>62</v>
      </c>
      <c r="C11872" s="22" t="s">
        <v>99</v>
      </c>
      <c r="D11872" s="22" t="s">
        <v>12223</v>
      </c>
      <c r="E11872" s="22" t="s">
        <v>65</v>
      </c>
      <c r="F11872" s="22" t="s">
        <v>75</v>
      </c>
      <c r="G11872" s="9">
        <v>153</v>
      </c>
      <c r="H11872" s="22" t="s">
        <v>15</v>
      </c>
      <c r="I11872" s="28">
        <v>42.21</v>
      </c>
      <c r="J11872" s="28">
        <v>6458.13</v>
      </c>
      <c r="K11872" s="40"/>
      <c r="L11872" s="40"/>
    </row>
    <row r="11873" spans="1:12">
      <c r="A11873" s="17">
        <v>45716</v>
      </c>
      <c r="B11873" s="22" t="s">
        <v>62</v>
      </c>
      <c r="C11873" s="22" t="s">
        <v>99</v>
      </c>
      <c r="D11873" s="22" t="s">
        <v>12224</v>
      </c>
      <c r="E11873" s="22" t="s">
        <v>65</v>
      </c>
      <c r="F11873" s="22" t="s">
        <v>75</v>
      </c>
      <c r="G11873" s="9">
        <v>5</v>
      </c>
      <c r="H11873" s="22" t="s">
        <v>15</v>
      </c>
      <c r="I11873" s="28">
        <v>42.21</v>
      </c>
      <c r="J11873" s="28">
        <v>211.05</v>
      </c>
      <c r="K11873" s="40"/>
      <c r="L11873" s="40"/>
    </row>
    <row r="11874" spans="1:12">
      <c r="A11874" s="17">
        <v>45716</v>
      </c>
      <c r="B11874" s="22" t="s">
        <v>10</v>
      </c>
      <c r="C11874" s="22" t="s">
        <v>12225</v>
      </c>
      <c r="D11874" s="22" t="s">
        <v>12226</v>
      </c>
      <c r="E11874" s="22" t="s">
        <v>65</v>
      </c>
      <c r="F11874" s="22" t="s">
        <v>451</v>
      </c>
      <c r="G11874" s="9">
        <v>532</v>
      </c>
      <c r="H11874" s="22" t="s">
        <v>15</v>
      </c>
      <c r="I11874" s="28">
        <v>42.21</v>
      </c>
      <c r="J11874" s="28">
        <v>22455.72</v>
      </c>
      <c r="K11874" s="40"/>
      <c r="L11874" s="40"/>
    </row>
    <row r="11875" spans="1:12">
      <c r="A11875" s="17">
        <v>45716</v>
      </c>
      <c r="B11875" s="22" t="s">
        <v>10</v>
      </c>
      <c r="C11875" s="22" t="s">
        <v>12225</v>
      </c>
      <c r="D11875" s="22" t="s">
        <v>12227</v>
      </c>
      <c r="E11875" s="22" t="s">
        <v>65</v>
      </c>
      <c r="F11875" s="22" t="s">
        <v>451</v>
      </c>
      <c r="G11875" s="9">
        <v>282</v>
      </c>
      <c r="H11875" s="22" t="s">
        <v>15</v>
      </c>
      <c r="I11875" s="28">
        <v>42.21</v>
      </c>
      <c r="J11875" s="28">
        <v>11903.22</v>
      </c>
      <c r="K11875" s="40"/>
      <c r="L11875" s="40"/>
    </row>
    <row r="11876" spans="1:12">
      <c r="A11876" s="17">
        <v>45716</v>
      </c>
      <c r="B11876" s="22" t="s">
        <v>10</v>
      </c>
      <c r="C11876" s="22" t="s">
        <v>12225</v>
      </c>
      <c r="D11876" s="22" t="s">
        <v>12228</v>
      </c>
      <c r="E11876" s="22" t="s">
        <v>65</v>
      </c>
      <c r="F11876" s="22" t="s">
        <v>451</v>
      </c>
      <c r="G11876" s="9">
        <v>146</v>
      </c>
      <c r="H11876" s="22" t="s">
        <v>15</v>
      </c>
      <c r="I11876" s="28">
        <v>42.21</v>
      </c>
      <c r="J11876" s="28">
        <v>6162.66</v>
      </c>
      <c r="K11876" s="40"/>
      <c r="L11876" s="40"/>
    </row>
    <row r="11877" spans="1:12">
      <c r="A11877" s="17">
        <v>45716</v>
      </c>
      <c r="B11877" s="22" t="s">
        <v>62</v>
      </c>
      <c r="C11877" s="22" t="s">
        <v>107</v>
      </c>
      <c r="D11877" s="22" t="s">
        <v>12229</v>
      </c>
      <c r="E11877" s="22" t="s">
        <v>65</v>
      </c>
      <c r="F11877" s="22" t="s">
        <v>75</v>
      </c>
      <c r="G11877" s="9">
        <v>88</v>
      </c>
      <c r="H11877" s="22" t="s">
        <v>15</v>
      </c>
      <c r="I11877" s="28">
        <v>42.21</v>
      </c>
      <c r="J11877" s="28">
        <v>3714.48</v>
      </c>
      <c r="K11877" s="40"/>
      <c r="L11877" s="40"/>
    </row>
    <row r="11878" spans="1:12">
      <c r="A11878" s="17">
        <v>45716</v>
      </c>
      <c r="B11878" s="22" t="s">
        <v>62</v>
      </c>
      <c r="C11878" s="22" t="s">
        <v>107</v>
      </c>
      <c r="D11878" s="22" t="s">
        <v>12230</v>
      </c>
      <c r="E11878" s="22" t="s">
        <v>65</v>
      </c>
      <c r="F11878" s="22" t="s">
        <v>75</v>
      </c>
      <c r="G11878" s="9">
        <v>70</v>
      </c>
      <c r="H11878" s="22" t="s">
        <v>15</v>
      </c>
      <c r="I11878" s="28">
        <v>42.21</v>
      </c>
      <c r="J11878" s="28">
        <v>2954.7</v>
      </c>
      <c r="K11878" s="40"/>
      <c r="L11878" s="40"/>
    </row>
    <row r="11879" spans="1:12">
      <c r="A11879" s="17">
        <v>45716</v>
      </c>
      <c r="B11879" s="22" t="s">
        <v>62</v>
      </c>
      <c r="C11879" s="22" t="s">
        <v>107</v>
      </c>
      <c r="D11879" s="22" t="s">
        <v>12231</v>
      </c>
      <c r="E11879" s="22" t="s">
        <v>65</v>
      </c>
      <c r="F11879" s="22" t="s">
        <v>75</v>
      </c>
      <c r="G11879" s="9">
        <v>188</v>
      </c>
      <c r="H11879" s="22" t="s">
        <v>15</v>
      </c>
      <c r="I11879" s="28">
        <v>42.21</v>
      </c>
      <c r="J11879" s="28">
        <v>7935.48</v>
      </c>
      <c r="K11879" s="40"/>
      <c r="L11879" s="40"/>
    </row>
    <row r="11880" spans="1:12">
      <c r="A11880" s="17">
        <v>45716</v>
      </c>
      <c r="B11880" s="22" t="s">
        <v>62</v>
      </c>
      <c r="C11880" s="22" t="s">
        <v>107</v>
      </c>
      <c r="D11880" s="22" t="s">
        <v>12232</v>
      </c>
      <c r="E11880" s="22" t="s">
        <v>65</v>
      </c>
      <c r="F11880" s="22" t="s">
        <v>75</v>
      </c>
      <c r="G11880" s="9">
        <v>192</v>
      </c>
      <c r="H11880" s="22" t="s">
        <v>15</v>
      </c>
      <c r="I11880" s="28">
        <v>42.21</v>
      </c>
      <c r="J11880" s="28">
        <v>8104.32</v>
      </c>
      <c r="K11880" s="40"/>
      <c r="L11880" s="40"/>
    </row>
    <row r="11881" spans="1:12">
      <c r="A11881" s="17">
        <v>45716</v>
      </c>
      <c r="B11881" s="22" t="s">
        <v>62</v>
      </c>
      <c r="C11881" s="22" t="s">
        <v>107</v>
      </c>
      <c r="D11881" s="22" t="s">
        <v>12233</v>
      </c>
      <c r="E11881" s="22" t="s">
        <v>65</v>
      </c>
      <c r="F11881" s="22" t="s">
        <v>75</v>
      </c>
      <c r="G11881" s="9">
        <v>69</v>
      </c>
      <c r="H11881" s="22" t="s">
        <v>15</v>
      </c>
      <c r="I11881" s="28">
        <v>42.21</v>
      </c>
      <c r="J11881" s="28">
        <v>2912.49</v>
      </c>
      <c r="K11881" s="40"/>
      <c r="L11881" s="40"/>
    </row>
    <row r="11882" spans="1:12">
      <c r="A11882" s="17">
        <v>45716</v>
      </c>
      <c r="B11882" s="22" t="s">
        <v>62</v>
      </c>
      <c r="C11882" s="22" t="s">
        <v>107</v>
      </c>
      <c r="D11882" s="22" t="s">
        <v>12234</v>
      </c>
      <c r="E11882" s="22" t="s">
        <v>65</v>
      </c>
      <c r="F11882" s="22" t="s">
        <v>75</v>
      </c>
      <c r="G11882" s="9">
        <v>57</v>
      </c>
      <c r="H11882" s="22" t="s">
        <v>15</v>
      </c>
      <c r="I11882" s="28">
        <v>42.21</v>
      </c>
      <c r="J11882" s="28">
        <v>2405.9699999999998</v>
      </c>
      <c r="K11882" s="40"/>
      <c r="L11882" s="40"/>
    </row>
    <row r="11883" spans="1:12">
      <c r="A11883" s="17">
        <v>45716</v>
      </c>
      <c r="B11883" s="22" t="s">
        <v>62</v>
      </c>
      <c r="C11883" s="22" t="s">
        <v>107</v>
      </c>
      <c r="D11883" s="22" t="s">
        <v>12235</v>
      </c>
      <c r="E11883" s="22" t="s">
        <v>65</v>
      </c>
      <c r="F11883" s="22" t="s">
        <v>75</v>
      </c>
      <c r="G11883" s="9">
        <v>55</v>
      </c>
      <c r="H11883" s="22" t="s">
        <v>15</v>
      </c>
      <c r="I11883" s="28">
        <v>42.21</v>
      </c>
      <c r="J11883" s="28">
        <v>2321.5500000000002</v>
      </c>
      <c r="K11883" s="40"/>
      <c r="L11883" s="40"/>
    </row>
    <row r="11884" spans="1:12">
      <c r="A11884" s="17">
        <v>45716</v>
      </c>
      <c r="B11884" s="22" t="s">
        <v>62</v>
      </c>
      <c r="C11884" s="22" t="s">
        <v>107</v>
      </c>
      <c r="D11884" s="22" t="s">
        <v>12236</v>
      </c>
      <c r="E11884" s="22" t="s">
        <v>65</v>
      </c>
      <c r="F11884" s="22" t="s">
        <v>75</v>
      </c>
      <c r="G11884" s="9">
        <v>160</v>
      </c>
      <c r="H11884" s="22" t="s">
        <v>15</v>
      </c>
      <c r="I11884" s="28">
        <v>42.21</v>
      </c>
      <c r="J11884" s="28">
        <v>6753.6</v>
      </c>
      <c r="K11884" s="40"/>
      <c r="L11884" s="40"/>
    </row>
    <row r="11885" spans="1:12">
      <c r="A11885" s="17">
        <v>45716</v>
      </c>
      <c r="B11885" s="22" t="s">
        <v>62</v>
      </c>
      <c r="C11885" s="22" t="s">
        <v>107</v>
      </c>
      <c r="D11885" s="22" t="s">
        <v>12237</v>
      </c>
      <c r="E11885" s="22" t="s">
        <v>65</v>
      </c>
      <c r="F11885" s="22" t="s">
        <v>75</v>
      </c>
      <c r="G11885" s="9">
        <v>96</v>
      </c>
      <c r="H11885" s="22" t="s">
        <v>15</v>
      </c>
      <c r="I11885" s="28">
        <v>42.21</v>
      </c>
      <c r="J11885" s="28">
        <v>4052.16</v>
      </c>
      <c r="K11885" s="40"/>
      <c r="L11885" s="40"/>
    </row>
    <row r="11886" spans="1:12">
      <c r="A11886" s="17">
        <v>45716</v>
      </c>
      <c r="B11886" s="22" t="s">
        <v>62</v>
      </c>
      <c r="C11886" s="22" t="s">
        <v>129</v>
      </c>
      <c r="D11886" s="22" t="s">
        <v>12238</v>
      </c>
      <c r="E11886" s="22" t="s">
        <v>65</v>
      </c>
      <c r="F11886" s="22" t="s">
        <v>92</v>
      </c>
      <c r="G11886" s="9">
        <v>14</v>
      </c>
      <c r="H11886" s="22" t="s">
        <v>15</v>
      </c>
      <c r="I11886" s="28">
        <v>42.21</v>
      </c>
      <c r="J11886" s="28">
        <v>590.94000000000005</v>
      </c>
      <c r="K11886" s="40"/>
      <c r="L11886" s="40"/>
    </row>
    <row r="11887" spans="1:12">
      <c r="A11887" s="17">
        <v>45716</v>
      </c>
      <c r="B11887" s="22" t="s">
        <v>62</v>
      </c>
      <c r="C11887" s="22" t="s">
        <v>129</v>
      </c>
      <c r="D11887" s="22" t="s">
        <v>12239</v>
      </c>
      <c r="E11887" s="22" t="s">
        <v>65</v>
      </c>
      <c r="F11887" s="22" t="s">
        <v>92</v>
      </c>
      <c r="G11887" s="9">
        <v>444</v>
      </c>
      <c r="H11887" s="22" t="s">
        <v>15</v>
      </c>
      <c r="I11887" s="28">
        <v>42.21</v>
      </c>
      <c r="J11887" s="28">
        <v>18741.240000000002</v>
      </c>
      <c r="K11887" s="40"/>
      <c r="L11887" s="40"/>
    </row>
    <row r="11888" spans="1:12">
      <c r="A11888" s="17">
        <v>45716</v>
      </c>
      <c r="B11888" s="22" t="s">
        <v>62</v>
      </c>
      <c r="C11888" s="22" t="s">
        <v>129</v>
      </c>
      <c r="D11888" s="22" t="s">
        <v>12240</v>
      </c>
      <c r="E11888" s="22" t="s">
        <v>65</v>
      </c>
      <c r="F11888" s="22" t="s">
        <v>92</v>
      </c>
      <c r="G11888" s="9">
        <v>191</v>
      </c>
      <c r="H11888" s="22" t="s">
        <v>15</v>
      </c>
      <c r="I11888" s="28">
        <v>42.21</v>
      </c>
      <c r="J11888" s="28">
        <v>8062.11</v>
      </c>
      <c r="K11888" s="40"/>
      <c r="L11888" s="40"/>
    </row>
    <row r="11889" spans="1:12">
      <c r="A11889" s="17">
        <v>45716</v>
      </c>
      <c r="B11889" s="22" t="s">
        <v>62</v>
      </c>
      <c r="C11889" s="22" t="s">
        <v>129</v>
      </c>
      <c r="D11889" s="22" t="s">
        <v>12241</v>
      </c>
      <c r="E11889" s="22" t="s">
        <v>65</v>
      </c>
      <c r="F11889" s="22" t="s">
        <v>92</v>
      </c>
      <c r="G11889" s="9">
        <v>126</v>
      </c>
      <c r="H11889" s="22" t="s">
        <v>15</v>
      </c>
      <c r="I11889" s="28">
        <v>42.21</v>
      </c>
      <c r="J11889" s="28">
        <v>5318.46</v>
      </c>
      <c r="K11889" s="40"/>
      <c r="L11889" s="40"/>
    </row>
    <row r="11890" spans="1:12">
      <c r="A11890" s="17">
        <v>45716</v>
      </c>
      <c r="B11890" s="22" t="s">
        <v>62</v>
      </c>
      <c r="C11890" s="22" t="s">
        <v>129</v>
      </c>
      <c r="D11890" s="22" t="s">
        <v>12242</v>
      </c>
      <c r="E11890" s="22" t="s">
        <v>65</v>
      </c>
      <c r="F11890" s="22" t="s">
        <v>92</v>
      </c>
      <c r="G11890" s="9">
        <v>110</v>
      </c>
      <c r="H11890" s="22" t="s">
        <v>15</v>
      </c>
      <c r="I11890" s="28">
        <v>42.21</v>
      </c>
      <c r="J11890" s="28">
        <v>4643.1000000000004</v>
      </c>
      <c r="K11890" s="40"/>
      <c r="L11890" s="40"/>
    </row>
    <row r="11891" spans="1:12">
      <c r="A11891" s="17">
        <v>45716</v>
      </c>
      <c r="B11891" s="22" t="s">
        <v>62</v>
      </c>
      <c r="C11891" s="22" t="s">
        <v>136</v>
      </c>
      <c r="D11891" s="22" t="s">
        <v>12243</v>
      </c>
      <c r="E11891" s="22" t="s">
        <v>65</v>
      </c>
      <c r="F11891" s="22" t="s">
        <v>75</v>
      </c>
      <c r="G11891" s="9">
        <v>22</v>
      </c>
      <c r="H11891" s="22" t="s">
        <v>15</v>
      </c>
      <c r="I11891" s="28">
        <v>42.21</v>
      </c>
      <c r="J11891" s="28">
        <v>928.62</v>
      </c>
      <c r="K11891" s="40"/>
      <c r="L11891" s="40"/>
    </row>
    <row r="11892" spans="1:12">
      <c r="A11892" s="17">
        <v>45716</v>
      </c>
      <c r="B11892" s="22" t="s">
        <v>10</v>
      </c>
      <c r="C11892" s="22" t="s">
        <v>871</v>
      </c>
      <c r="D11892" s="22" t="s">
        <v>12244</v>
      </c>
      <c r="E11892" s="22" t="s">
        <v>18</v>
      </c>
      <c r="F11892" s="22" t="s">
        <v>263</v>
      </c>
      <c r="H11892" s="22" t="s">
        <v>20</v>
      </c>
      <c r="K11892" s="40"/>
      <c r="L11892" s="40"/>
    </row>
    <row r="11893" spans="1:12">
      <c r="A11893" s="17">
        <v>45716</v>
      </c>
      <c r="B11893" s="22" t="s">
        <v>10</v>
      </c>
      <c r="C11893" s="22" t="s">
        <v>871</v>
      </c>
      <c r="D11893" s="22" t="s">
        <v>12245</v>
      </c>
      <c r="E11893" s="22" t="s">
        <v>18</v>
      </c>
      <c r="F11893" s="22" t="s">
        <v>263</v>
      </c>
      <c r="H11893" s="22" t="s">
        <v>20</v>
      </c>
      <c r="K11893" s="40"/>
      <c r="L11893" s="40"/>
    </row>
    <row r="11894" spans="1:12">
      <c r="A11894" s="17">
        <v>45716</v>
      </c>
      <c r="B11894" s="22" t="s">
        <v>10</v>
      </c>
      <c r="C11894" s="22" t="s">
        <v>871</v>
      </c>
      <c r="D11894" s="22" t="s">
        <v>12246</v>
      </c>
      <c r="E11894" s="22" t="s">
        <v>18</v>
      </c>
      <c r="F11894" s="22" t="s">
        <v>263</v>
      </c>
      <c r="H11894" s="22" t="s">
        <v>20</v>
      </c>
      <c r="K11894" s="40"/>
      <c r="L11894" s="40"/>
    </row>
    <row r="11895" spans="1:12">
      <c r="A11895" s="17">
        <v>45716</v>
      </c>
      <c r="B11895" s="22" t="s">
        <v>10</v>
      </c>
      <c r="C11895" s="22" t="s">
        <v>871</v>
      </c>
      <c r="D11895" s="22" t="s">
        <v>12247</v>
      </c>
      <c r="E11895" s="22" t="s">
        <v>18</v>
      </c>
      <c r="F11895" s="22" t="s">
        <v>263</v>
      </c>
      <c r="H11895" s="22" t="s">
        <v>20</v>
      </c>
      <c r="K11895" s="40"/>
      <c r="L11895" s="40"/>
    </row>
    <row r="11896" spans="1:12">
      <c r="A11896" s="17">
        <v>45716</v>
      </c>
      <c r="B11896" s="22" t="s">
        <v>10</v>
      </c>
      <c r="C11896" s="22" t="s">
        <v>871</v>
      </c>
      <c r="D11896" s="22" t="s">
        <v>12248</v>
      </c>
      <c r="E11896" s="22" t="s">
        <v>18</v>
      </c>
      <c r="F11896" s="22" t="s">
        <v>263</v>
      </c>
      <c r="H11896" s="22" t="s">
        <v>20</v>
      </c>
      <c r="K11896" s="40"/>
      <c r="L11896" s="40"/>
    </row>
    <row r="11897" spans="1:12">
      <c r="A11897" s="17">
        <v>45716</v>
      </c>
      <c r="B11897" s="22" t="s">
        <v>10</v>
      </c>
      <c r="C11897" s="22" t="s">
        <v>871</v>
      </c>
      <c r="D11897" s="22" t="s">
        <v>12249</v>
      </c>
      <c r="E11897" s="22" t="s">
        <v>18</v>
      </c>
      <c r="F11897" s="22" t="s">
        <v>263</v>
      </c>
      <c r="H11897" s="22" t="s">
        <v>20</v>
      </c>
      <c r="K11897" s="40"/>
      <c r="L11897" s="40"/>
    </row>
    <row r="11898" spans="1:12">
      <c r="A11898" s="17">
        <v>45716</v>
      </c>
      <c r="B11898" s="22" t="s">
        <v>10</v>
      </c>
      <c r="C11898" s="22" t="s">
        <v>871</v>
      </c>
      <c r="D11898" s="22" t="s">
        <v>12250</v>
      </c>
      <c r="E11898" s="22" t="s">
        <v>18</v>
      </c>
      <c r="F11898" s="22" t="s">
        <v>263</v>
      </c>
      <c r="H11898" s="22" t="s">
        <v>20</v>
      </c>
      <c r="K11898" s="40"/>
      <c r="L11898" s="40"/>
    </row>
    <row r="11899" spans="1:12">
      <c r="A11899" s="17">
        <v>45716</v>
      </c>
      <c r="B11899" s="22" t="s">
        <v>10</v>
      </c>
      <c r="C11899" s="22" t="s">
        <v>871</v>
      </c>
      <c r="D11899" s="22" t="s">
        <v>12251</v>
      </c>
      <c r="E11899" s="22" t="s">
        <v>18</v>
      </c>
      <c r="F11899" s="22" t="s">
        <v>263</v>
      </c>
      <c r="H11899" s="22" t="s">
        <v>20</v>
      </c>
      <c r="K11899" s="40"/>
      <c r="L11899" s="40"/>
    </row>
    <row r="11900" spans="1:12">
      <c r="A11900" s="17">
        <v>45716</v>
      </c>
      <c r="B11900" s="22" t="s">
        <v>10</v>
      </c>
      <c r="C11900" s="22" t="s">
        <v>871</v>
      </c>
      <c r="D11900" s="22" t="s">
        <v>12252</v>
      </c>
      <c r="E11900" s="22" t="s">
        <v>18</v>
      </c>
      <c r="F11900" s="22" t="s">
        <v>263</v>
      </c>
      <c r="H11900" s="22" t="s">
        <v>20</v>
      </c>
      <c r="K11900" s="40"/>
      <c r="L11900" s="40"/>
    </row>
    <row r="11901" spans="1:12">
      <c r="A11901" s="17">
        <v>45716</v>
      </c>
      <c r="B11901" s="22" t="s">
        <v>10</v>
      </c>
      <c r="C11901" s="22" t="s">
        <v>871</v>
      </c>
      <c r="D11901" s="22" t="s">
        <v>12253</v>
      </c>
      <c r="E11901" s="22" t="s">
        <v>18</v>
      </c>
      <c r="F11901" s="22" t="s">
        <v>263</v>
      </c>
      <c r="H11901" s="22" t="s">
        <v>20</v>
      </c>
      <c r="K11901" s="40"/>
      <c r="L11901" s="40"/>
    </row>
    <row r="11902" spans="1:12">
      <c r="A11902" s="17">
        <v>45716</v>
      </c>
      <c r="B11902" s="22" t="s">
        <v>10</v>
      </c>
      <c r="C11902" s="22" t="s">
        <v>851</v>
      </c>
      <c r="D11902" s="22" t="s">
        <v>12254</v>
      </c>
      <c r="E11902" s="22" t="s">
        <v>18</v>
      </c>
      <c r="F11902" s="22" t="s">
        <v>242</v>
      </c>
      <c r="G11902" s="9">
        <v>96.94</v>
      </c>
      <c r="H11902" s="22" t="s">
        <v>20</v>
      </c>
      <c r="I11902" s="28">
        <v>5.6</v>
      </c>
      <c r="J11902" s="28">
        <v>542.86</v>
      </c>
      <c r="K11902" s="40"/>
      <c r="L11902" s="40"/>
    </row>
    <row r="11903" spans="1:12">
      <c r="A11903" s="17">
        <v>45716</v>
      </c>
      <c r="B11903" s="22" t="s">
        <v>10</v>
      </c>
      <c r="C11903" s="22" t="s">
        <v>962</v>
      </c>
      <c r="D11903" s="22" t="s">
        <v>12255</v>
      </c>
      <c r="E11903" s="22" t="s">
        <v>18</v>
      </c>
      <c r="F11903" s="22" t="s">
        <v>33</v>
      </c>
      <c r="H11903" s="22" t="s">
        <v>20</v>
      </c>
      <c r="K11903" s="40"/>
      <c r="L11903" s="40"/>
    </row>
    <row r="11904" spans="1:12">
      <c r="A11904" s="17">
        <v>45716</v>
      </c>
      <c r="B11904" s="22" t="s">
        <v>10</v>
      </c>
      <c r="C11904" s="22" t="s">
        <v>962</v>
      </c>
      <c r="D11904" s="22" t="s">
        <v>12256</v>
      </c>
      <c r="E11904" s="22" t="s">
        <v>18</v>
      </c>
      <c r="F11904" s="22" t="s">
        <v>33</v>
      </c>
      <c r="H11904" s="22" t="s">
        <v>20</v>
      </c>
      <c r="K11904" s="40"/>
      <c r="L11904" s="40"/>
    </row>
    <row r="11905" spans="1:12">
      <c r="A11905" s="17">
        <v>45716</v>
      </c>
      <c r="B11905" s="22" t="s">
        <v>10</v>
      </c>
      <c r="C11905" s="22" t="s">
        <v>962</v>
      </c>
      <c r="D11905" s="22" t="s">
        <v>12257</v>
      </c>
      <c r="E11905" s="22" t="s">
        <v>18</v>
      </c>
      <c r="F11905" s="22" t="s">
        <v>33</v>
      </c>
      <c r="H11905" s="22" t="s">
        <v>20</v>
      </c>
      <c r="K11905" s="40"/>
      <c r="L11905" s="40"/>
    </row>
    <row r="11906" spans="1:12">
      <c r="A11906" s="17">
        <v>45716</v>
      </c>
      <c r="B11906" s="22" t="s">
        <v>10</v>
      </c>
      <c r="C11906" s="22" t="s">
        <v>962</v>
      </c>
      <c r="D11906" s="22" t="s">
        <v>12258</v>
      </c>
      <c r="E11906" s="22" t="s">
        <v>18</v>
      </c>
      <c r="F11906" s="22" t="s">
        <v>33</v>
      </c>
      <c r="H11906" s="22" t="s">
        <v>20</v>
      </c>
      <c r="K11906" s="40"/>
      <c r="L11906" s="40"/>
    </row>
    <row r="11907" spans="1:12">
      <c r="A11907" s="17">
        <v>45716</v>
      </c>
      <c r="B11907" s="22" t="s">
        <v>10</v>
      </c>
      <c r="C11907" s="22" t="s">
        <v>962</v>
      </c>
      <c r="D11907" s="22" t="s">
        <v>12259</v>
      </c>
      <c r="E11907" s="22" t="s">
        <v>18</v>
      </c>
      <c r="F11907" s="22" t="s">
        <v>33</v>
      </c>
      <c r="H11907" s="22" t="s">
        <v>20</v>
      </c>
      <c r="K11907" s="40"/>
      <c r="L11907" s="40"/>
    </row>
    <row r="11908" spans="1:12">
      <c r="A11908" s="17">
        <v>45716</v>
      </c>
      <c r="B11908" s="22" t="s">
        <v>10</v>
      </c>
      <c r="C11908" s="22" t="s">
        <v>962</v>
      </c>
      <c r="D11908" s="22" t="s">
        <v>12260</v>
      </c>
      <c r="E11908" s="22" t="s">
        <v>18</v>
      </c>
      <c r="F11908" s="22" t="s">
        <v>33</v>
      </c>
      <c r="H11908" s="22" t="s">
        <v>20</v>
      </c>
      <c r="K11908" s="40"/>
      <c r="L11908" s="40"/>
    </row>
    <row r="11909" spans="1:12">
      <c r="A11909" s="17">
        <v>45716</v>
      </c>
      <c r="B11909" s="22" t="s">
        <v>10</v>
      </c>
      <c r="C11909" s="22" t="s">
        <v>962</v>
      </c>
      <c r="D11909" s="22" t="s">
        <v>12261</v>
      </c>
      <c r="E11909" s="22" t="s">
        <v>18</v>
      </c>
      <c r="F11909" s="22" t="s">
        <v>33</v>
      </c>
      <c r="H11909" s="22" t="s">
        <v>20</v>
      </c>
      <c r="K11909" s="40"/>
      <c r="L11909" s="40"/>
    </row>
    <row r="11910" spans="1:12">
      <c r="A11910" s="17">
        <v>45716</v>
      </c>
      <c r="B11910" s="22" t="s">
        <v>10</v>
      </c>
      <c r="C11910" s="22" t="s">
        <v>962</v>
      </c>
      <c r="D11910" s="22" t="s">
        <v>12262</v>
      </c>
      <c r="E11910" s="22" t="s">
        <v>18</v>
      </c>
      <c r="F11910" s="22" t="s">
        <v>33</v>
      </c>
      <c r="H11910" s="22" t="s">
        <v>20</v>
      </c>
      <c r="K11910" s="40"/>
      <c r="L11910" s="40"/>
    </row>
    <row r="11911" spans="1:12">
      <c r="A11911" s="17">
        <v>45716</v>
      </c>
      <c r="B11911" s="22" t="s">
        <v>10</v>
      </c>
      <c r="C11911" s="22" t="s">
        <v>962</v>
      </c>
      <c r="D11911" s="22" t="s">
        <v>12263</v>
      </c>
      <c r="E11911" s="22" t="s">
        <v>18</v>
      </c>
      <c r="F11911" s="22" t="s">
        <v>33</v>
      </c>
      <c r="H11911" s="22" t="s">
        <v>20</v>
      </c>
      <c r="K11911" s="40"/>
      <c r="L11911" s="40"/>
    </row>
    <row r="11912" spans="1:12">
      <c r="A11912" s="17">
        <v>45716</v>
      </c>
      <c r="B11912" s="22" t="s">
        <v>10</v>
      </c>
      <c r="C11912" s="22" t="s">
        <v>865</v>
      </c>
      <c r="D11912" s="22" t="s">
        <v>12264</v>
      </c>
      <c r="E11912" s="22" t="s">
        <v>18</v>
      </c>
      <c r="F11912" s="22" t="s">
        <v>242</v>
      </c>
      <c r="H11912" s="22" t="s">
        <v>20</v>
      </c>
      <c r="K11912" s="40"/>
      <c r="L11912" s="40"/>
    </row>
    <row r="11913" spans="1:12">
      <c r="A11913" s="17">
        <v>45716</v>
      </c>
      <c r="B11913" s="22" t="s">
        <v>10</v>
      </c>
      <c r="C11913" s="22" t="s">
        <v>865</v>
      </c>
      <c r="D11913" s="22" t="s">
        <v>12265</v>
      </c>
      <c r="E11913" s="22" t="s">
        <v>18</v>
      </c>
      <c r="F11913" s="22" t="s">
        <v>242</v>
      </c>
      <c r="H11913" s="22" t="s">
        <v>20</v>
      </c>
      <c r="K11913" s="40"/>
      <c r="L11913" s="40"/>
    </row>
    <row r="11914" spans="1:12">
      <c r="A11914" s="17">
        <v>45716</v>
      </c>
      <c r="B11914" s="22" t="s">
        <v>10</v>
      </c>
      <c r="C11914" s="22" t="s">
        <v>865</v>
      </c>
      <c r="D11914" s="22" t="s">
        <v>12266</v>
      </c>
      <c r="E11914" s="22" t="s">
        <v>18</v>
      </c>
      <c r="F11914" s="22" t="s">
        <v>242</v>
      </c>
      <c r="H11914" s="22" t="s">
        <v>20</v>
      </c>
      <c r="K11914" s="40"/>
      <c r="L11914" s="40"/>
    </row>
    <row r="11915" spans="1:12">
      <c r="A11915" s="17">
        <v>45716</v>
      </c>
      <c r="B11915" s="22" t="s">
        <v>10</v>
      </c>
      <c r="C11915" s="22" t="s">
        <v>865</v>
      </c>
      <c r="D11915" s="22" t="s">
        <v>12267</v>
      </c>
      <c r="E11915" s="22" t="s">
        <v>18</v>
      </c>
      <c r="F11915" s="22" t="s">
        <v>242</v>
      </c>
      <c r="H11915" s="22" t="s">
        <v>20</v>
      </c>
      <c r="K11915" s="40"/>
      <c r="L11915" s="40"/>
    </row>
    <row r="11916" spans="1:12">
      <c r="A11916" s="17">
        <v>45716</v>
      </c>
      <c r="B11916" s="22" t="s">
        <v>10</v>
      </c>
      <c r="C11916" s="22" t="s">
        <v>863</v>
      </c>
      <c r="D11916" s="22" t="s">
        <v>12268</v>
      </c>
      <c r="E11916" s="22" t="s">
        <v>18</v>
      </c>
      <c r="F11916" s="22" t="s">
        <v>242</v>
      </c>
      <c r="H11916" s="22" t="s">
        <v>20</v>
      </c>
      <c r="K11916" s="40"/>
      <c r="L11916" s="40"/>
    </row>
    <row r="11917" spans="1:12">
      <c r="A11917" s="17">
        <v>45716</v>
      </c>
      <c r="B11917" s="22" t="s">
        <v>10</v>
      </c>
      <c r="C11917" s="22" t="s">
        <v>863</v>
      </c>
      <c r="D11917" s="22" t="s">
        <v>12269</v>
      </c>
      <c r="E11917" s="22" t="s">
        <v>18</v>
      </c>
      <c r="F11917" s="22" t="s">
        <v>242</v>
      </c>
      <c r="H11917" s="22" t="s">
        <v>20</v>
      </c>
      <c r="K11917" s="40"/>
      <c r="L11917" s="40"/>
    </row>
    <row r="11918" spans="1:12">
      <c r="A11918" s="17">
        <v>45716</v>
      </c>
      <c r="B11918" s="22" t="s">
        <v>10</v>
      </c>
      <c r="C11918" s="22" t="s">
        <v>556</v>
      </c>
      <c r="D11918" s="22" t="s">
        <v>12270</v>
      </c>
      <c r="E11918" s="22" t="s">
        <v>18</v>
      </c>
      <c r="F11918" s="22" t="s">
        <v>242</v>
      </c>
      <c r="H11918" s="22" t="s">
        <v>20</v>
      </c>
      <c r="K11918" s="40"/>
      <c r="L11918" s="40"/>
    </row>
    <row r="11919" spans="1:12">
      <c r="A11919" s="17">
        <v>45716</v>
      </c>
      <c r="B11919" s="22" t="s">
        <v>10</v>
      </c>
      <c r="C11919" s="22" t="s">
        <v>556</v>
      </c>
      <c r="D11919" s="22" t="s">
        <v>12271</v>
      </c>
      <c r="E11919" s="22" t="s">
        <v>18</v>
      </c>
      <c r="F11919" s="22" t="s">
        <v>242</v>
      </c>
      <c r="H11919" s="22" t="s">
        <v>20</v>
      </c>
      <c r="K11919" s="40"/>
      <c r="L11919" s="40"/>
    </row>
    <row r="11920" spans="1:12">
      <c r="A11920" s="17">
        <v>45716</v>
      </c>
      <c r="B11920" s="22" t="s">
        <v>10</v>
      </c>
      <c r="C11920" s="22" t="s">
        <v>556</v>
      </c>
      <c r="D11920" s="22" t="s">
        <v>12272</v>
      </c>
      <c r="E11920" s="22" t="s">
        <v>18</v>
      </c>
      <c r="F11920" s="22" t="s">
        <v>242</v>
      </c>
      <c r="H11920" s="22" t="s">
        <v>20</v>
      </c>
      <c r="K11920" s="40"/>
      <c r="L11920" s="40"/>
    </row>
    <row r="11921" spans="1:12">
      <c r="A11921" s="17">
        <v>45716</v>
      </c>
      <c r="B11921" s="22" t="s">
        <v>10</v>
      </c>
      <c r="C11921" s="22" t="s">
        <v>556</v>
      </c>
      <c r="D11921" s="22" t="s">
        <v>12273</v>
      </c>
      <c r="E11921" s="22" t="s">
        <v>18</v>
      </c>
      <c r="F11921" s="22" t="s">
        <v>242</v>
      </c>
      <c r="H11921" s="22" t="s">
        <v>20</v>
      </c>
      <c r="K11921" s="40"/>
      <c r="L11921" s="40"/>
    </row>
    <row r="11922" spans="1:12">
      <c r="A11922" s="17">
        <v>45716</v>
      </c>
      <c r="B11922" s="22" t="s">
        <v>10</v>
      </c>
      <c r="C11922" s="22" t="s">
        <v>556</v>
      </c>
      <c r="D11922" s="22" t="s">
        <v>12274</v>
      </c>
      <c r="E11922" s="22" t="s">
        <v>18</v>
      </c>
      <c r="F11922" s="22" t="s">
        <v>242</v>
      </c>
      <c r="H11922" s="22" t="s">
        <v>20</v>
      </c>
      <c r="K11922" s="40"/>
      <c r="L11922" s="40"/>
    </row>
    <row r="11923" spans="1:12">
      <c r="A11923" s="17">
        <v>45716</v>
      </c>
      <c r="B11923" s="22" t="s">
        <v>10</v>
      </c>
      <c r="C11923" s="22" t="s">
        <v>556</v>
      </c>
      <c r="D11923" s="22" t="s">
        <v>12275</v>
      </c>
      <c r="E11923" s="22" t="s">
        <v>18</v>
      </c>
      <c r="F11923" s="22" t="s">
        <v>242</v>
      </c>
      <c r="H11923" s="22" t="s">
        <v>20</v>
      </c>
      <c r="K11923" s="40"/>
      <c r="L11923" s="40"/>
    </row>
    <row r="11924" spans="1:12">
      <c r="A11924" s="17">
        <v>45716</v>
      </c>
      <c r="B11924" s="22" t="s">
        <v>10</v>
      </c>
      <c r="C11924" s="22" t="s">
        <v>932</v>
      </c>
      <c r="D11924" s="22" t="s">
        <v>12276</v>
      </c>
      <c r="E11924" s="22" t="s">
        <v>18</v>
      </c>
      <c r="F11924" s="22" t="s">
        <v>242</v>
      </c>
      <c r="H11924" s="22" t="s">
        <v>20</v>
      </c>
      <c r="K11924" s="40"/>
      <c r="L11924" s="40"/>
    </row>
    <row r="11925" spans="1:12">
      <c r="A11925" s="17">
        <v>45716</v>
      </c>
      <c r="B11925" s="22" t="s">
        <v>10</v>
      </c>
      <c r="C11925" s="22" t="s">
        <v>932</v>
      </c>
      <c r="D11925" s="22" t="s">
        <v>12277</v>
      </c>
      <c r="E11925" s="22" t="s">
        <v>18</v>
      </c>
      <c r="F11925" s="22" t="s">
        <v>242</v>
      </c>
      <c r="H11925" s="22" t="s">
        <v>20</v>
      </c>
      <c r="K11925" s="40"/>
      <c r="L11925" s="40"/>
    </row>
    <row r="11926" spans="1:12">
      <c r="A11926" s="17">
        <v>45716</v>
      </c>
      <c r="B11926" s="22" t="s">
        <v>10</v>
      </c>
      <c r="C11926" s="22" t="s">
        <v>932</v>
      </c>
      <c r="D11926" s="22" t="s">
        <v>12278</v>
      </c>
      <c r="E11926" s="22" t="s">
        <v>18</v>
      </c>
      <c r="F11926" s="22" t="s">
        <v>242</v>
      </c>
      <c r="H11926" s="22" t="s">
        <v>20</v>
      </c>
      <c r="K11926" s="40"/>
      <c r="L11926" s="40"/>
    </row>
    <row r="11927" spans="1:12">
      <c r="A11927" s="17">
        <v>45716</v>
      </c>
      <c r="B11927" s="22" t="s">
        <v>10</v>
      </c>
      <c r="C11927" s="22" t="s">
        <v>932</v>
      </c>
      <c r="D11927" s="22" t="s">
        <v>12279</v>
      </c>
      <c r="E11927" s="22" t="s">
        <v>18</v>
      </c>
      <c r="F11927" s="22" t="s">
        <v>242</v>
      </c>
      <c r="H11927" s="22" t="s">
        <v>20</v>
      </c>
      <c r="K11927" s="40"/>
      <c r="L11927" s="40"/>
    </row>
    <row r="11928" spans="1:12">
      <c r="A11928" s="17">
        <v>45716</v>
      </c>
      <c r="B11928" s="22" t="s">
        <v>10</v>
      </c>
      <c r="C11928" s="22" t="s">
        <v>932</v>
      </c>
      <c r="D11928" s="22" t="s">
        <v>12280</v>
      </c>
      <c r="E11928" s="22" t="s">
        <v>18</v>
      </c>
      <c r="F11928" s="22" t="s">
        <v>242</v>
      </c>
      <c r="H11928" s="22" t="s">
        <v>20</v>
      </c>
      <c r="K11928" s="40"/>
      <c r="L11928" s="40"/>
    </row>
    <row r="11929" spans="1:12">
      <c r="A11929" s="17">
        <v>45716</v>
      </c>
      <c r="B11929" s="22" t="s">
        <v>10</v>
      </c>
      <c r="C11929" s="22" t="s">
        <v>932</v>
      </c>
      <c r="D11929" s="22" t="s">
        <v>12281</v>
      </c>
      <c r="E11929" s="22" t="s">
        <v>18</v>
      </c>
      <c r="F11929" s="22" t="s">
        <v>242</v>
      </c>
      <c r="H11929" s="22" t="s">
        <v>20</v>
      </c>
      <c r="K11929" s="40"/>
      <c r="L11929" s="40"/>
    </row>
    <row r="11930" spans="1:12">
      <c r="A11930" s="17">
        <v>45716</v>
      </c>
      <c r="B11930" s="22" t="s">
        <v>10</v>
      </c>
      <c r="C11930" s="22" t="s">
        <v>932</v>
      </c>
      <c r="D11930" s="22" t="s">
        <v>12282</v>
      </c>
      <c r="E11930" s="22" t="s">
        <v>18</v>
      </c>
      <c r="F11930" s="22" t="s">
        <v>242</v>
      </c>
      <c r="H11930" s="22" t="s">
        <v>20</v>
      </c>
      <c r="K11930" s="40"/>
      <c r="L11930" s="40"/>
    </row>
    <row r="11931" spans="1:12">
      <c r="A11931" s="17">
        <v>45716</v>
      </c>
      <c r="B11931" s="22" t="s">
        <v>10</v>
      </c>
      <c r="C11931" s="22" t="s">
        <v>932</v>
      </c>
      <c r="D11931" s="22" t="s">
        <v>12283</v>
      </c>
      <c r="E11931" s="22" t="s">
        <v>18</v>
      </c>
      <c r="F11931" s="22" t="s">
        <v>242</v>
      </c>
      <c r="H11931" s="22" t="s">
        <v>20</v>
      </c>
      <c r="K11931" s="40"/>
      <c r="L11931" s="40"/>
    </row>
    <row r="11932" spans="1:12">
      <c r="A11932" s="17">
        <v>45716</v>
      </c>
      <c r="B11932" s="22" t="s">
        <v>10</v>
      </c>
      <c r="C11932" s="22" t="s">
        <v>932</v>
      </c>
      <c r="D11932" s="22" t="s">
        <v>12284</v>
      </c>
      <c r="E11932" s="22" t="s">
        <v>18</v>
      </c>
      <c r="F11932" s="22" t="s">
        <v>242</v>
      </c>
      <c r="H11932" s="22" t="s">
        <v>20</v>
      </c>
      <c r="K11932" s="40"/>
      <c r="L11932" s="40"/>
    </row>
    <row r="11933" spans="1:12">
      <c r="A11933" s="17">
        <v>45716</v>
      </c>
      <c r="B11933" s="22" t="s">
        <v>10</v>
      </c>
      <c r="C11933" s="22" t="s">
        <v>932</v>
      </c>
      <c r="D11933" s="22" t="s">
        <v>12285</v>
      </c>
      <c r="E11933" s="22" t="s">
        <v>18</v>
      </c>
      <c r="F11933" s="22" t="s">
        <v>242</v>
      </c>
      <c r="H11933" s="22" t="s">
        <v>20</v>
      </c>
      <c r="K11933" s="40"/>
      <c r="L11933" s="40"/>
    </row>
    <row r="11934" spans="1:12">
      <c r="A11934" s="17">
        <v>45716</v>
      </c>
      <c r="B11934" s="22" t="s">
        <v>10</v>
      </c>
      <c r="C11934" s="22" t="s">
        <v>932</v>
      </c>
      <c r="D11934" s="22" t="s">
        <v>12286</v>
      </c>
      <c r="E11934" s="22" t="s">
        <v>18</v>
      </c>
      <c r="F11934" s="22" t="s">
        <v>242</v>
      </c>
      <c r="H11934" s="22" t="s">
        <v>20</v>
      </c>
      <c r="K11934" s="40"/>
      <c r="L11934" s="40"/>
    </row>
    <row r="11935" spans="1:12">
      <c r="A11935" s="17">
        <v>45716</v>
      </c>
      <c r="B11935" s="22" t="s">
        <v>10</v>
      </c>
      <c r="C11935" s="22" t="s">
        <v>861</v>
      </c>
      <c r="D11935" s="22" t="s">
        <v>12287</v>
      </c>
      <c r="E11935" s="22" t="s">
        <v>18</v>
      </c>
      <c r="F11935" s="22" t="s">
        <v>242</v>
      </c>
      <c r="H11935" s="22" t="s">
        <v>20</v>
      </c>
      <c r="K11935" s="40"/>
      <c r="L11935" s="40"/>
    </row>
    <row r="11936" spans="1:12">
      <c r="A11936" s="17">
        <v>45716</v>
      </c>
      <c r="B11936" s="22" t="s">
        <v>10</v>
      </c>
      <c r="C11936" s="22" t="s">
        <v>927</v>
      </c>
      <c r="D11936" s="22" t="s">
        <v>12288</v>
      </c>
      <c r="E11936" s="22" t="s">
        <v>18</v>
      </c>
      <c r="F11936" s="22" t="s">
        <v>242</v>
      </c>
      <c r="G11936" s="9">
        <v>102.7</v>
      </c>
      <c r="H11936" s="22" t="s">
        <v>20</v>
      </c>
      <c r="I11936" s="28">
        <v>12.8</v>
      </c>
      <c r="J11936" s="28">
        <v>1314.56</v>
      </c>
      <c r="K11936" s="40"/>
      <c r="L11936" s="40"/>
    </row>
    <row r="11937" spans="1:12">
      <c r="A11937" s="17">
        <v>45716</v>
      </c>
      <c r="B11937" s="22" t="s">
        <v>10</v>
      </c>
      <c r="C11937" s="22" t="s">
        <v>927</v>
      </c>
      <c r="D11937" s="22" t="s">
        <v>12289</v>
      </c>
      <c r="E11937" s="22" t="s">
        <v>18</v>
      </c>
      <c r="F11937" s="22" t="s">
        <v>242</v>
      </c>
      <c r="H11937" s="22" t="s">
        <v>20</v>
      </c>
      <c r="K11937" s="40"/>
      <c r="L11937" s="40"/>
    </row>
    <row r="11938" spans="1:12">
      <c r="A11938" s="17">
        <v>45716</v>
      </c>
      <c r="B11938" s="22" t="s">
        <v>10</v>
      </c>
      <c r="C11938" s="22" t="s">
        <v>927</v>
      </c>
      <c r="D11938" s="22" t="s">
        <v>12290</v>
      </c>
      <c r="E11938" s="22" t="s">
        <v>18</v>
      </c>
      <c r="F11938" s="22" t="s">
        <v>242</v>
      </c>
      <c r="H11938" s="22" t="s">
        <v>20</v>
      </c>
      <c r="K11938" s="40"/>
      <c r="L11938" s="40"/>
    </row>
    <row r="11939" spans="1:12">
      <c r="A11939" s="17">
        <v>45716</v>
      </c>
      <c r="B11939" s="22" t="s">
        <v>10</v>
      </c>
      <c r="C11939" s="22" t="s">
        <v>857</v>
      </c>
      <c r="D11939" s="22" t="s">
        <v>12291</v>
      </c>
      <c r="E11939" s="22" t="s">
        <v>18</v>
      </c>
      <c r="F11939" s="22" t="s">
        <v>242</v>
      </c>
      <c r="H11939" s="22" t="s">
        <v>20</v>
      </c>
      <c r="K11939" s="40"/>
      <c r="L11939" s="40"/>
    </row>
    <row r="11940" spans="1:12">
      <c r="A11940" s="17">
        <v>45716</v>
      </c>
      <c r="B11940" s="22" t="s">
        <v>10</v>
      </c>
      <c r="C11940" s="22" t="s">
        <v>857</v>
      </c>
      <c r="D11940" s="22" t="s">
        <v>12292</v>
      </c>
      <c r="E11940" s="22" t="s">
        <v>18</v>
      </c>
      <c r="F11940" s="22" t="s">
        <v>242</v>
      </c>
      <c r="H11940" s="22" t="s">
        <v>20</v>
      </c>
      <c r="K11940" s="40"/>
      <c r="L11940" s="40"/>
    </row>
    <row r="11941" spans="1:12">
      <c r="A11941" s="17">
        <v>45716</v>
      </c>
      <c r="B11941" s="22" t="s">
        <v>10</v>
      </c>
      <c r="C11941" s="22" t="s">
        <v>857</v>
      </c>
      <c r="D11941" s="22" t="s">
        <v>12293</v>
      </c>
      <c r="E11941" s="22" t="s">
        <v>18</v>
      </c>
      <c r="F11941" s="22" t="s">
        <v>242</v>
      </c>
      <c r="H11941" s="22" t="s">
        <v>20</v>
      </c>
      <c r="K11941" s="40"/>
      <c r="L11941" s="40"/>
    </row>
    <row r="11942" spans="1:12">
      <c r="A11942" s="17">
        <v>45716</v>
      </c>
      <c r="B11942" s="22" t="s">
        <v>10</v>
      </c>
      <c r="C11942" s="22" t="s">
        <v>857</v>
      </c>
      <c r="D11942" s="22" t="s">
        <v>12294</v>
      </c>
      <c r="E11942" s="22" t="s">
        <v>18</v>
      </c>
      <c r="F11942" s="22" t="s">
        <v>242</v>
      </c>
      <c r="H11942" s="22" t="s">
        <v>20</v>
      </c>
      <c r="K11942" s="40"/>
      <c r="L11942" s="40"/>
    </row>
    <row r="11943" spans="1:12">
      <c r="A11943" s="17">
        <v>45716</v>
      </c>
      <c r="B11943" s="22" t="s">
        <v>10</v>
      </c>
      <c r="C11943" s="22" t="s">
        <v>857</v>
      </c>
      <c r="D11943" s="22" t="s">
        <v>12295</v>
      </c>
      <c r="E11943" s="22" t="s">
        <v>18</v>
      </c>
      <c r="F11943" s="22" t="s">
        <v>242</v>
      </c>
      <c r="H11943" s="22" t="s">
        <v>20</v>
      </c>
      <c r="K11943" s="40"/>
      <c r="L11943" s="40"/>
    </row>
    <row r="11944" spans="1:12">
      <c r="A11944" s="17">
        <v>45716</v>
      </c>
      <c r="B11944" s="22" t="s">
        <v>10</v>
      </c>
      <c r="C11944" s="22" t="s">
        <v>857</v>
      </c>
      <c r="D11944" s="22" t="s">
        <v>12296</v>
      </c>
      <c r="E11944" s="22" t="s">
        <v>18</v>
      </c>
      <c r="F11944" s="22" t="s">
        <v>242</v>
      </c>
      <c r="H11944" s="22" t="s">
        <v>20</v>
      </c>
      <c r="K11944" s="40"/>
      <c r="L11944" s="40"/>
    </row>
    <row r="11945" spans="1:12">
      <c r="A11945" s="17">
        <v>45716</v>
      </c>
      <c r="B11945" s="22" t="s">
        <v>10</v>
      </c>
      <c r="C11945" s="22" t="s">
        <v>8744</v>
      </c>
      <c r="D11945" s="22" t="s">
        <v>12297</v>
      </c>
      <c r="E11945" s="22" t="s">
        <v>18</v>
      </c>
      <c r="F11945" s="22" t="s">
        <v>242</v>
      </c>
      <c r="H11945" s="22" t="s">
        <v>20</v>
      </c>
      <c r="K11945" s="40"/>
      <c r="L11945" s="40"/>
    </row>
    <row r="11946" spans="1:12">
      <c r="A11946" s="17">
        <v>45716</v>
      </c>
      <c r="B11946" s="22" t="s">
        <v>10</v>
      </c>
      <c r="C11946" s="22" t="s">
        <v>747</v>
      </c>
      <c r="D11946" s="22" t="s">
        <v>12298</v>
      </c>
      <c r="E11946" s="22" t="s">
        <v>18</v>
      </c>
      <c r="F11946" s="22" t="s">
        <v>242</v>
      </c>
      <c r="H11946" s="22" t="s">
        <v>20</v>
      </c>
      <c r="K11946" s="40"/>
      <c r="L11946" s="40"/>
    </row>
    <row r="11947" spans="1:12">
      <c r="A11947" s="17">
        <v>45716</v>
      </c>
      <c r="B11947" s="22" t="s">
        <v>10</v>
      </c>
      <c r="C11947" s="22" t="s">
        <v>747</v>
      </c>
      <c r="D11947" s="22" t="s">
        <v>12299</v>
      </c>
      <c r="E11947" s="22" t="s">
        <v>18</v>
      </c>
      <c r="F11947" s="22" t="s">
        <v>242</v>
      </c>
      <c r="H11947" s="22" t="s">
        <v>20</v>
      </c>
      <c r="K11947" s="40"/>
      <c r="L11947" s="40"/>
    </row>
    <row r="11948" spans="1:12">
      <c r="A11948" s="17">
        <v>45716</v>
      </c>
      <c r="B11948" s="22" t="s">
        <v>10</v>
      </c>
      <c r="C11948" s="22" t="s">
        <v>854</v>
      </c>
      <c r="D11948" s="22" t="s">
        <v>12300</v>
      </c>
      <c r="E11948" s="22" t="s">
        <v>18</v>
      </c>
      <c r="F11948" s="22" t="s">
        <v>242</v>
      </c>
      <c r="H11948" s="22" t="s">
        <v>20</v>
      </c>
      <c r="K11948" s="40"/>
      <c r="L11948" s="40"/>
    </row>
    <row r="11949" spans="1:12">
      <c r="A11949" s="17">
        <v>45716</v>
      </c>
      <c r="B11949" s="22" t="s">
        <v>10</v>
      </c>
      <c r="C11949" s="22" t="s">
        <v>654</v>
      </c>
      <c r="D11949" s="22" t="s">
        <v>12301</v>
      </c>
      <c r="E11949" s="22" t="s">
        <v>18</v>
      </c>
      <c r="F11949" s="22" t="s">
        <v>242</v>
      </c>
      <c r="G11949" s="9">
        <v>120</v>
      </c>
      <c r="H11949" s="22" t="s">
        <v>20</v>
      </c>
      <c r="I11949" s="28">
        <v>16.5</v>
      </c>
      <c r="J11949" s="28">
        <v>1980.05</v>
      </c>
      <c r="K11949" s="40"/>
      <c r="L11949" s="40"/>
    </row>
    <row r="11950" spans="1:12">
      <c r="A11950" s="17">
        <v>45716</v>
      </c>
      <c r="B11950" s="22" t="s">
        <v>10</v>
      </c>
      <c r="C11950" s="22" t="s">
        <v>654</v>
      </c>
      <c r="D11950" s="22" t="s">
        <v>12302</v>
      </c>
      <c r="E11950" s="22" t="s">
        <v>18</v>
      </c>
      <c r="F11950" s="22" t="s">
        <v>242</v>
      </c>
      <c r="G11950" s="9">
        <v>80</v>
      </c>
      <c r="H11950" s="22" t="s">
        <v>20</v>
      </c>
      <c r="I11950" s="28">
        <v>16.5</v>
      </c>
      <c r="J11950" s="28">
        <v>1320.06</v>
      </c>
      <c r="K11950" s="40"/>
      <c r="L11950" s="40"/>
    </row>
    <row r="11951" spans="1:12">
      <c r="A11951" s="17">
        <v>45716</v>
      </c>
      <c r="B11951" s="22" t="s">
        <v>10</v>
      </c>
      <c r="C11951" s="22" t="s">
        <v>654</v>
      </c>
      <c r="D11951" s="22" t="s">
        <v>12303</v>
      </c>
      <c r="E11951" s="22" t="s">
        <v>18</v>
      </c>
      <c r="F11951" s="22" t="s">
        <v>242</v>
      </c>
      <c r="G11951" s="9">
        <v>14.7</v>
      </c>
      <c r="H11951" s="22" t="s">
        <v>20</v>
      </c>
      <c r="I11951" s="28">
        <v>16.5</v>
      </c>
      <c r="J11951" s="28">
        <v>242.55</v>
      </c>
      <c r="K11951" s="40"/>
      <c r="L11951" s="40"/>
    </row>
    <row r="11952" spans="1:12">
      <c r="A11952" s="17">
        <v>45716</v>
      </c>
      <c r="B11952" s="22" t="s">
        <v>10</v>
      </c>
      <c r="C11952" s="22" t="s">
        <v>745</v>
      </c>
      <c r="D11952" s="22" t="s">
        <v>12304</v>
      </c>
      <c r="E11952" s="22" t="s">
        <v>18</v>
      </c>
      <c r="F11952" s="22" t="s">
        <v>242</v>
      </c>
      <c r="H11952" s="22" t="s">
        <v>20</v>
      </c>
      <c r="K11952" s="40"/>
      <c r="L11952" s="40"/>
    </row>
    <row r="11953" spans="1:12">
      <c r="A11953" s="17">
        <v>45716</v>
      </c>
      <c r="B11953" s="22" t="s">
        <v>10</v>
      </c>
      <c r="C11953" s="22" t="s">
        <v>745</v>
      </c>
      <c r="D11953" s="22" t="s">
        <v>12305</v>
      </c>
      <c r="E11953" s="22" t="s">
        <v>18</v>
      </c>
      <c r="F11953" s="22" t="s">
        <v>242</v>
      </c>
      <c r="H11953" s="22" t="s">
        <v>20</v>
      </c>
      <c r="K11953" s="40"/>
      <c r="L11953" s="40"/>
    </row>
    <row r="11954" spans="1:12">
      <c r="A11954" s="17">
        <v>45716</v>
      </c>
      <c r="B11954" s="22" t="s">
        <v>10</v>
      </c>
      <c r="C11954" s="22" t="s">
        <v>745</v>
      </c>
      <c r="D11954" s="22" t="s">
        <v>12306</v>
      </c>
      <c r="E11954" s="22" t="s">
        <v>18</v>
      </c>
      <c r="F11954" s="22" t="s">
        <v>242</v>
      </c>
      <c r="H11954" s="22" t="s">
        <v>20</v>
      </c>
      <c r="K11954" s="40"/>
      <c r="L11954" s="40"/>
    </row>
    <row r="11955" spans="1:12">
      <c r="A11955" s="17">
        <v>45716</v>
      </c>
      <c r="B11955" s="22" t="s">
        <v>10</v>
      </c>
      <c r="C11955" s="22" t="s">
        <v>745</v>
      </c>
      <c r="D11955" s="22" t="s">
        <v>12307</v>
      </c>
      <c r="E11955" s="22" t="s">
        <v>18</v>
      </c>
      <c r="F11955" s="22" t="s">
        <v>242</v>
      </c>
      <c r="H11955" s="22" t="s">
        <v>20</v>
      </c>
      <c r="K11955" s="40"/>
      <c r="L11955" s="40"/>
    </row>
    <row r="11956" spans="1:12">
      <c r="A11956" s="17">
        <v>45716</v>
      </c>
      <c r="B11956" s="22" t="s">
        <v>10</v>
      </c>
      <c r="C11956" s="22" t="s">
        <v>745</v>
      </c>
      <c r="D11956" s="22" t="s">
        <v>12308</v>
      </c>
      <c r="E11956" s="22" t="s">
        <v>18</v>
      </c>
      <c r="F11956" s="22" t="s">
        <v>242</v>
      </c>
      <c r="H11956" s="22" t="s">
        <v>20</v>
      </c>
      <c r="K11956" s="40"/>
      <c r="L11956" s="40"/>
    </row>
    <row r="11957" spans="1:12">
      <c r="A11957" s="17">
        <v>45716</v>
      </c>
      <c r="B11957" s="22" t="s">
        <v>10</v>
      </c>
      <c r="C11957" s="22" t="s">
        <v>745</v>
      </c>
      <c r="D11957" s="22" t="s">
        <v>12309</v>
      </c>
      <c r="E11957" s="22" t="s">
        <v>18</v>
      </c>
      <c r="F11957" s="22" t="s">
        <v>242</v>
      </c>
      <c r="H11957" s="22" t="s">
        <v>20</v>
      </c>
      <c r="K11957" s="40"/>
      <c r="L11957" s="40"/>
    </row>
    <row r="11958" spans="1:12">
      <c r="A11958" s="17">
        <v>45716</v>
      </c>
      <c r="B11958" s="22" t="s">
        <v>10</v>
      </c>
      <c r="C11958" s="22" t="s">
        <v>741</v>
      </c>
      <c r="D11958" s="22" t="s">
        <v>12310</v>
      </c>
      <c r="E11958" s="22" t="s">
        <v>18</v>
      </c>
      <c r="F11958" s="22" t="s">
        <v>242</v>
      </c>
      <c r="H11958" s="22" t="s">
        <v>20</v>
      </c>
      <c r="K11958" s="40"/>
      <c r="L11958" s="40"/>
    </row>
    <row r="11959" spans="1:12">
      <c r="A11959" s="17">
        <v>45716</v>
      </c>
      <c r="B11959" s="22" t="s">
        <v>10</v>
      </c>
      <c r="C11959" s="22" t="s">
        <v>741</v>
      </c>
      <c r="D11959" s="22" t="s">
        <v>12311</v>
      </c>
      <c r="E11959" s="22" t="s">
        <v>18</v>
      </c>
      <c r="F11959" s="22" t="s">
        <v>242</v>
      </c>
      <c r="H11959" s="22" t="s">
        <v>20</v>
      </c>
      <c r="K11959" s="40"/>
      <c r="L11959" s="40"/>
    </row>
    <row r="11960" spans="1:12">
      <c r="A11960" s="17">
        <v>45716</v>
      </c>
      <c r="B11960" s="22" t="s">
        <v>10</v>
      </c>
      <c r="C11960" s="22" t="s">
        <v>739</v>
      </c>
      <c r="D11960" s="22" t="s">
        <v>12312</v>
      </c>
      <c r="E11960" s="22" t="s">
        <v>18</v>
      </c>
      <c r="F11960" s="22" t="s">
        <v>242</v>
      </c>
      <c r="H11960" s="22" t="s">
        <v>20</v>
      </c>
      <c r="K11960" s="40"/>
      <c r="L11960" s="40"/>
    </row>
    <row r="11961" spans="1:12">
      <c r="A11961" s="17">
        <v>45716</v>
      </c>
      <c r="B11961" s="22" t="s">
        <v>10</v>
      </c>
      <c r="C11961" s="22" t="s">
        <v>739</v>
      </c>
      <c r="D11961" s="22" t="s">
        <v>12313</v>
      </c>
      <c r="E11961" s="22" t="s">
        <v>18</v>
      </c>
      <c r="F11961" s="22" t="s">
        <v>242</v>
      </c>
      <c r="H11961" s="22" t="s">
        <v>20</v>
      </c>
      <c r="K11961" s="40"/>
      <c r="L11961" s="40"/>
    </row>
    <row r="11962" spans="1:12">
      <c r="A11962" s="17">
        <v>45716</v>
      </c>
      <c r="B11962" s="22" t="s">
        <v>10</v>
      </c>
      <c r="C11962" s="22" t="s">
        <v>739</v>
      </c>
      <c r="D11962" s="22" t="s">
        <v>12314</v>
      </c>
      <c r="E11962" s="22" t="s">
        <v>18</v>
      </c>
      <c r="F11962" s="22" t="s">
        <v>242</v>
      </c>
      <c r="H11962" s="22" t="s">
        <v>20</v>
      </c>
      <c r="K11962" s="40"/>
      <c r="L11962" s="40"/>
    </row>
    <row r="11963" spans="1:12">
      <c r="A11963" s="17">
        <v>45716</v>
      </c>
      <c r="B11963" s="22" t="s">
        <v>10</v>
      </c>
      <c r="C11963" s="22" t="s">
        <v>739</v>
      </c>
      <c r="D11963" s="22" t="s">
        <v>12315</v>
      </c>
      <c r="E11963" s="22" t="s">
        <v>18</v>
      </c>
      <c r="F11963" s="22" t="s">
        <v>242</v>
      </c>
      <c r="H11963" s="22" t="s">
        <v>20</v>
      </c>
      <c r="K11963" s="40"/>
      <c r="L11963" s="40"/>
    </row>
    <row r="11964" spans="1:12">
      <c r="A11964" s="17">
        <v>45716</v>
      </c>
      <c r="B11964" s="22" t="s">
        <v>10</v>
      </c>
      <c r="C11964" s="22" t="s">
        <v>552</v>
      </c>
      <c r="D11964" s="22" t="s">
        <v>12316</v>
      </c>
      <c r="E11964" s="22" t="s">
        <v>18</v>
      </c>
      <c r="F11964" s="22" t="s">
        <v>242</v>
      </c>
      <c r="H11964" s="22" t="s">
        <v>20</v>
      </c>
      <c r="K11964" s="40"/>
      <c r="L11964" s="40"/>
    </row>
    <row r="11965" spans="1:12">
      <c r="A11965" s="17">
        <v>45716</v>
      </c>
      <c r="B11965" s="22" t="s">
        <v>10</v>
      </c>
      <c r="C11965" s="22" t="s">
        <v>552</v>
      </c>
      <c r="D11965" s="22" t="s">
        <v>12317</v>
      </c>
      <c r="E11965" s="22" t="s">
        <v>18</v>
      </c>
      <c r="F11965" s="22" t="s">
        <v>242</v>
      </c>
      <c r="H11965" s="22" t="s">
        <v>20</v>
      </c>
      <c r="K11965" s="40"/>
      <c r="L11965" s="40"/>
    </row>
    <row r="11966" spans="1:12">
      <c r="A11966" s="17">
        <v>45716</v>
      </c>
      <c r="B11966" s="22" t="s">
        <v>10</v>
      </c>
      <c r="C11966" s="22" t="s">
        <v>552</v>
      </c>
      <c r="D11966" s="22" t="s">
        <v>12318</v>
      </c>
      <c r="E11966" s="22" t="s">
        <v>18</v>
      </c>
      <c r="F11966" s="22" t="s">
        <v>242</v>
      </c>
      <c r="H11966" s="22" t="s">
        <v>20</v>
      </c>
      <c r="K11966" s="40"/>
      <c r="L11966" s="40"/>
    </row>
    <row r="11967" spans="1:12">
      <c r="A11967" s="17">
        <v>45716</v>
      </c>
      <c r="B11967" s="22" t="s">
        <v>10</v>
      </c>
      <c r="C11967" s="22" t="s">
        <v>552</v>
      </c>
      <c r="D11967" s="22" t="s">
        <v>12319</v>
      </c>
      <c r="E11967" s="22" t="s">
        <v>18</v>
      </c>
      <c r="F11967" s="22" t="s">
        <v>242</v>
      </c>
      <c r="H11967" s="22" t="s">
        <v>20</v>
      </c>
      <c r="K11967" s="40"/>
      <c r="L11967" s="40"/>
    </row>
    <row r="11968" spans="1:12">
      <c r="A11968" s="17">
        <v>45716</v>
      </c>
      <c r="B11968" s="22" t="s">
        <v>10</v>
      </c>
      <c r="C11968" s="22" t="s">
        <v>552</v>
      </c>
      <c r="D11968" s="22" t="s">
        <v>12320</v>
      </c>
      <c r="E11968" s="22" t="s">
        <v>18</v>
      </c>
      <c r="F11968" s="22" t="s">
        <v>242</v>
      </c>
      <c r="H11968" s="22" t="s">
        <v>20</v>
      </c>
      <c r="K11968" s="40"/>
      <c r="L11968" s="40"/>
    </row>
    <row r="11969" spans="1:12">
      <c r="A11969" s="17">
        <v>45716</v>
      </c>
      <c r="B11969" s="22" t="s">
        <v>10</v>
      </c>
      <c r="C11969" s="22" t="s">
        <v>552</v>
      </c>
      <c r="D11969" s="22" t="s">
        <v>12321</v>
      </c>
      <c r="E11969" s="22" t="s">
        <v>18</v>
      </c>
      <c r="F11969" s="22" t="s">
        <v>242</v>
      </c>
      <c r="H11969" s="22" t="s">
        <v>20</v>
      </c>
      <c r="K11969" s="40"/>
      <c r="L11969" s="40"/>
    </row>
    <row r="11970" spans="1:12">
      <c r="A11970" s="17">
        <v>45716</v>
      </c>
      <c r="B11970" s="22" t="s">
        <v>10</v>
      </c>
      <c r="C11970" s="22" t="s">
        <v>552</v>
      </c>
      <c r="D11970" s="22" t="s">
        <v>12322</v>
      </c>
      <c r="E11970" s="22" t="s">
        <v>18</v>
      </c>
      <c r="F11970" s="22" t="s">
        <v>242</v>
      </c>
      <c r="H11970" s="22" t="s">
        <v>20</v>
      </c>
      <c r="K11970" s="40"/>
      <c r="L11970" s="40"/>
    </row>
    <row r="11971" spans="1:12">
      <c r="A11971" s="17">
        <v>45716</v>
      </c>
      <c r="B11971" s="22" t="s">
        <v>10</v>
      </c>
      <c r="C11971" s="22" t="s">
        <v>552</v>
      </c>
      <c r="D11971" s="22" t="s">
        <v>12323</v>
      </c>
      <c r="E11971" s="22" t="s">
        <v>18</v>
      </c>
      <c r="F11971" s="22" t="s">
        <v>242</v>
      </c>
      <c r="H11971" s="22" t="s">
        <v>20</v>
      </c>
      <c r="K11971" s="40"/>
      <c r="L11971" s="40"/>
    </row>
    <row r="11972" spans="1:12">
      <c r="A11972" s="17">
        <v>45716</v>
      </c>
      <c r="B11972" s="22" t="s">
        <v>10</v>
      </c>
      <c r="C11972" s="22" t="s">
        <v>730</v>
      </c>
      <c r="D11972" s="22" t="s">
        <v>12324</v>
      </c>
      <c r="E11972" s="22" t="s">
        <v>18</v>
      </c>
      <c r="F11972" s="22" t="s">
        <v>242</v>
      </c>
      <c r="H11972" s="22" t="s">
        <v>20</v>
      </c>
      <c r="K11972" s="40"/>
      <c r="L11972" s="40"/>
    </row>
    <row r="11973" spans="1:12">
      <c r="A11973" s="17">
        <v>45716</v>
      </c>
      <c r="B11973" s="22" t="s">
        <v>10</v>
      </c>
      <c r="C11973" s="22" t="s">
        <v>728</v>
      </c>
      <c r="D11973" s="22" t="s">
        <v>12325</v>
      </c>
      <c r="E11973" s="22" t="s">
        <v>18</v>
      </c>
      <c r="F11973" s="22" t="s">
        <v>242</v>
      </c>
      <c r="H11973" s="22" t="s">
        <v>20</v>
      </c>
      <c r="K11973" s="40"/>
      <c r="L11973" s="40"/>
    </row>
    <row r="11974" spans="1:12">
      <c r="A11974" s="17">
        <v>45716</v>
      </c>
      <c r="B11974" s="22" t="s">
        <v>10</v>
      </c>
      <c r="C11974" s="22" t="s">
        <v>690</v>
      </c>
      <c r="D11974" s="22" t="s">
        <v>12326</v>
      </c>
      <c r="E11974" s="22" t="s">
        <v>18</v>
      </c>
      <c r="F11974" s="22" t="s">
        <v>242</v>
      </c>
      <c r="H11974" s="22" t="s">
        <v>20</v>
      </c>
      <c r="K11974" s="40"/>
      <c r="L11974" s="40"/>
    </row>
    <row r="11975" spans="1:12">
      <c r="A11975" s="17">
        <v>45716</v>
      </c>
      <c r="B11975" s="22" t="s">
        <v>10</v>
      </c>
      <c r="C11975" s="22" t="s">
        <v>688</v>
      </c>
      <c r="D11975" s="22" t="s">
        <v>12327</v>
      </c>
      <c r="E11975" s="22" t="s">
        <v>18</v>
      </c>
      <c r="F11975" s="22" t="s">
        <v>242</v>
      </c>
      <c r="H11975" s="22" t="s">
        <v>20</v>
      </c>
      <c r="K11975" s="40"/>
      <c r="L11975" s="40"/>
    </row>
    <row r="11976" spans="1:12">
      <c r="A11976" s="17">
        <v>45716</v>
      </c>
      <c r="B11976" s="22" t="s">
        <v>10</v>
      </c>
      <c r="C11976" s="22" t="s">
        <v>688</v>
      </c>
      <c r="D11976" s="22" t="s">
        <v>12328</v>
      </c>
      <c r="E11976" s="22" t="s">
        <v>18</v>
      </c>
      <c r="F11976" s="22" t="s">
        <v>242</v>
      </c>
      <c r="H11976" s="22" t="s">
        <v>20</v>
      </c>
      <c r="K11976" s="40"/>
      <c r="L11976" s="40"/>
    </row>
    <row r="11977" spans="1:12">
      <c r="A11977" s="17">
        <v>45716</v>
      </c>
      <c r="B11977" s="22" t="s">
        <v>10</v>
      </c>
      <c r="C11977" s="22" t="s">
        <v>688</v>
      </c>
      <c r="D11977" s="22" t="s">
        <v>12329</v>
      </c>
      <c r="E11977" s="22" t="s">
        <v>18</v>
      </c>
      <c r="F11977" s="22" t="s">
        <v>242</v>
      </c>
      <c r="H11977" s="22" t="s">
        <v>20</v>
      </c>
      <c r="K11977" s="40"/>
      <c r="L11977" s="40"/>
    </row>
    <row r="11978" spans="1:12">
      <c r="A11978" s="17">
        <v>45716</v>
      </c>
      <c r="B11978" s="22" t="s">
        <v>10</v>
      </c>
      <c r="C11978" s="22" t="s">
        <v>688</v>
      </c>
      <c r="D11978" s="22" t="s">
        <v>12330</v>
      </c>
      <c r="E11978" s="22" t="s">
        <v>18</v>
      </c>
      <c r="F11978" s="22" t="s">
        <v>242</v>
      </c>
      <c r="H11978" s="22" t="s">
        <v>20</v>
      </c>
      <c r="K11978" s="40"/>
      <c r="L11978" s="40"/>
    </row>
    <row r="11979" spans="1:12">
      <c r="A11979" s="17">
        <v>45716</v>
      </c>
      <c r="B11979" s="22" t="s">
        <v>10</v>
      </c>
      <c r="C11979" s="22" t="s">
        <v>684</v>
      </c>
      <c r="D11979" s="22" t="s">
        <v>12331</v>
      </c>
      <c r="E11979" s="22" t="s">
        <v>18</v>
      </c>
      <c r="F11979" s="22" t="s">
        <v>242</v>
      </c>
      <c r="H11979" s="22" t="s">
        <v>20</v>
      </c>
      <c r="K11979" s="40"/>
      <c r="L11979" s="40"/>
    </row>
    <row r="11980" spans="1:12">
      <c r="A11980" s="17">
        <v>45716</v>
      </c>
      <c r="B11980" s="22" t="s">
        <v>10</v>
      </c>
      <c r="C11980" s="22" t="s">
        <v>684</v>
      </c>
      <c r="D11980" s="22" t="s">
        <v>12332</v>
      </c>
      <c r="E11980" s="22" t="s">
        <v>18</v>
      </c>
      <c r="F11980" s="22" t="s">
        <v>242</v>
      </c>
      <c r="H11980" s="22" t="s">
        <v>20</v>
      </c>
      <c r="K11980" s="40"/>
      <c r="L11980" s="40"/>
    </row>
    <row r="11981" spans="1:12">
      <c r="A11981" s="17">
        <v>45716</v>
      </c>
      <c r="B11981" s="22" t="s">
        <v>10</v>
      </c>
      <c r="C11981" s="22" t="s">
        <v>684</v>
      </c>
      <c r="D11981" s="22" t="s">
        <v>12333</v>
      </c>
      <c r="E11981" s="22" t="s">
        <v>18</v>
      </c>
      <c r="F11981" s="22" t="s">
        <v>242</v>
      </c>
      <c r="H11981" s="22" t="s">
        <v>20</v>
      </c>
      <c r="K11981" s="40"/>
      <c r="L11981" s="40"/>
    </row>
    <row r="11982" spans="1:12">
      <c r="A11982" s="17">
        <v>45716</v>
      </c>
      <c r="B11982" s="22" t="s">
        <v>10</v>
      </c>
      <c r="C11982" s="22" t="s">
        <v>665</v>
      </c>
      <c r="D11982" s="22" t="s">
        <v>12334</v>
      </c>
      <c r="E11982" s="22" t="s">
        <v>18</v>
      </c>
      <c r="F11982" s="22" t="s">
        <v>242</v>
      </c>
      <c r="H11982" s="22" t="s">
        <v>20</v>
      </c>
      <c r="K11982" s="40"/>
      <c r="L11982" s="40"/>
    </row>
    <row r="11983" spans="1:12">
      <c r="A11983" s="17">
        <v>45716</v>
      </c>
      <c r="B11983" s="22" t="s">
        <v>10</v>
      </c>
      <c r="C11983" s="22" t="s">
        <v>665</v>
      </c>
      <c r="D11983" s="22" t="s">
        <v>12335</v>
      </c>
      <c r="E11983" s="22" t="s">
        <v>18</v>
      </c>
      <c r="F11983" s="22" t="s">
        <v>242</v>
      </c>
      <c r="H11983" s="22" t="s">
        <v>20</v>
      </c>
      <c r="K11983" s="40"/>
      <c r="L11983" s="40"/>
    </row>
    <row r="11984" spans="1:12">
      <c r="A11984" s="17">
        <v>45716</v>
      </c>
      <c r="B11984" s="22" t="s">
        <v>10</v>
      </c>
      <c r="C11984" s="22" t="s">
        <v>665</v>
      </c>
      <c r="D11984" s="22" t="s">
        <v>12336</v>
      </c>
      <c r="E11984" s="22" t="s">
        <v>18</v>
      </c>
      <c r="F11984" s="22" t="s">
        <v>242</v>
      </c>
      <c r="H11984" s="22" t="s">
        <v>20</v>
      </c>
      <c r="K11984" s="40"/>
      <c r="L11984" s="40"/>
    </row>
    <row r="11985" spans="1:12">
      <c r="A11985" s="17">
        <v>45716</v>
      </c>
      <c r="B11985" s="22" t="s">
        <v>10</v>
      </c>
      <c r="C11985" s="22" t="s">
        <v>665</v>
      </c>
      <c r="D11985" s="22" t="s">
        <v>12337</v>
      </c>
      <c r="E11985" s="22" t="s">
        <v>18</v>
      </c>
      <c r="F11985" s="22" t="s">
        <v>242</v>
      </c>
      <c r="H11985" s="22" t="s">
        <v>20</v>
      </c>
      <c r="K11985" s="40"/>
      <c r="L11985" s="40"/>
    </row>
    <row r="11986" spans="1:12">
      <c r="A11986" s="17">
        <v>45716</v>
      </c>
      <c r="B11986" s="22" t="s">
        <v>10</v>
      </c>
      <c r="C11986" s="22" t="s">
        <v>659</v>
      </c>
      <c r="D11986" s="22" t="s">
        <v>12338</v>
      </c>
      <c r="E11986" s="22" t="s">
        <v>18</v>
      </c>
      <c r="F11986" s="22" t="s">
        <v>242</v>
      </c>
      <c r="H11986" s="22" t="s">
        <v>20</v>
      </c>
      <c r="K11986" s="40"/>
      <c r="L11986" s="40"/>
    </row>
    <row r="11987" spans="1:12">
      <c r="A11987" s="17">
        <v>45716</v>
      </c>
      <c r="B11987" s="22" t="s">
        <v>10</v>
      </c>
      <c r="C11987" s="22" t="s">
        <v>659</v>
      </c>
      <c r="D11987" s="22" t="s">
        <v>12339</v>
      </c>
      <c r="E11987" s="22" t="s">
        <v>18</v>
      </c>
      <c r="F11987" s="22" t="s">
        <v>242</v>
      </c>
      <c r="H11987" s="22" t="s">
        <v>20</v>
      </c>
      <c r="K11987" s="40"/>
      <c r="L11987" s="40"/>
    </row>
    <row r="11988" spans="1:12">
      <c r="A11988" s="17">
        <v>45716</v>
      </c>
      <c r="B11988" s="22" t="s">
        <v>10</v>
      </c>
      <c r="C11988" s="22" t="s">
        <v>656</v>
      </c>
      <c r="D11988" s="22" t="s">
        <v>12340</v>
      </c>
      <c r="E11988" s="22" t="s">
        <v>18</v>
      </c>
      <c r="F11988" s="22" t="s">
        <v>242</v>
      </c>
      <c r="H11988" s="22" t="s">
        <v>20</v>
      </c>
      <c r="K11988" s="40"/>
      <c r="L11988" s="40"/>
    </row>
    <row r="11989" spans="1:12">
      <c r="A11989" s="17">
        <v>45716</v>
      </c>
      <c r="B11989" s="22" t="s">
        <v>10</v>
      </c>
      <c r="C11989" s="22" t="s">
        <v>656</v>
      </c>
      <c r="D11989" s="22" t="s">
        <v>12341</v>
      </c>
      <c r="E11989" s="22" t="s">
        <v>18</v>
      </c>
      <c r="F11989" s="22" t="s">
        <v>242</v>
      </c>
      <c r="H11989" s="22" t="s">
        <v>20</v>
      </c>
      <c r="K11989" s="40"/>
      <c r="L11989" s="40"/>
    </row>
    <row r="11990" spans="1:12">
      <c r="A11990" s="17">
        <v>45716</v>
      </c>
      <c r="B11990" s="22" t="s">
        <v>10</v>
      </c>
      <c r="C11990" s="22" t="s">
        <v>656</v>
      </c>
      <c r="D11990" s="22" t="s">
        <v>12342</v>
      </c>
      <c r="E11990" s="22" t="s">
        <v>18</v>
      </c>
      <c r="F11990" s="22" t="s">
        <v>242</v>
      </c>
      <c r="H11990" s="22" t="s">
        <v>20</v>
      </c>
      <c r="K11990" s="40"/>
      <c r="L11990" s="40"/>
    </row>
    <row r="11991" spans="1:12">
      <c r="A11991" s="17">
        <v>45716</v>
      </c>
      <c r="B11991" s="22" t="s">
        <v>10</v>
      </c>
      <c r="C11991" s="22" t="s">
        <v>656</v>
      </c>
      <c r="D11991" s="22" t="s">
        <v>12343</v>
      </c>
      <c r="E11991" s="22" t="s">
        <v>18</v>
      </c>
      <c r="F11991" s="22" t="s">
        <v>242</v>
      </c>
      <c r="H11991" s="22" t="s">
        <v>20</v>
      </c>
      <c r="K11991" s="40"/>
      <c r="L11991" s="40"/>
    </row>
    <row r="11992" spans="1:12">
      <c r="A11992" s="17">
        <v>45716</v>
      </c>
      <c r="B11992" s="22" t="s">
        <v>10</v>
      </c>
      <c r="C11992" s="22" t="s">
        <v>656</v>
      </c>
      <c r="D11992" s="22" t="s">
        <v>12344</v>
      </c>
      <c r="E11992" s="22" t="s">
        <v>18</v>
      </c>
      <c r="F11992" s="22" t="s">
        <v>242</v>
      </c>
      <c r="H11992" s="22" t="s">
        <v>20</v>
      </c>
      <c r="K11992" s="40"/>
      <c r="L11992" s="40"/>
    </row>
    <row r="11993" spans="1:12">
      <c r="A11993" s="17">
        <v>45716</v>
      </c>
      <c r="B11993" s="22" t="s">
        <v>10</v>
      </c>
      <c r="C11993" s="22" t="s">
        <v>656</v>
      </c>
      <c r="D11993" s="22" t="s">
        <v>12345</v>
      </c>
      <c r="E11993" s="22" t="s">
        <v>18</v>
      </c>
      <c r="F11993" s="22" t="s">
        <v>242</v>
      </c>
      <c r="H11993" s="22" t="s">
        <v>20</v>
      </c>
      <c r="K11993" s="40"/>
      <c r="L11993" s="40"/>
    </row>
    <row r="11994" spans="1:12">
      <c r="A11994" s="17">
        <v>45716</v>
      </c>
      <c r="B11994" s="22" t="s">
        <v>10</v>
      </c>
      <c r="C11994" s="22" t="s">
        <v>692</v>
      </c>
      <c r="D11994" s="22" t="s">
        <v>12346</v>
      </c>
      <c r="E11994" s="22" t="s">
        <v>18</v>
      </c>
      <c r="F11994" s="22" t="s">
        <v>242</v>
      </c>
      <c r="H11994" s="22" t="s">
        <v>20</v>
      </c>
      <c r="I11994" s="28">
        <v>0</v>
      </c>
      <c r="J11994" s="28">
        <v>0</v>
      </c>
      <c r="K11994" s="40"/>
      <c r="L11994" s="40"/>
    </row>
    <row r="11995" spans="1:12">
      <c r="A11995" s="17">
        <v>45716</v>
      </c>
      <c r="B11995" s="22" t="s">
        <v>10</v>
      </c>
      <c r="C11995" s="22" t="s">
        <v>654</v>
      </c>
      <c r="D11995" s="22" t="s">
        <v>12347</v>
      </c>
      <c r="E11995" s="22" t="s">
        <v>18</v>
      </c>
      <c r="F11995" s="22" t="s">
        <v>242</v>
      </c>
      <c r="H11995" s="22" t="s">
        <v>20</v>
      </c>
      <c r="K11995" s="40"/>
      <c r="L11995" s="40"/>
    </row>
    <row r="11996" spans="1:12">
      <c r="A11996" s="17">
        <v>45716</v>
      </c>
      <c r="B11996" s="22" t="s">
        <v>10</v>
      </c>
      <c r="C11996" s="22" t="s">
        <v>6614</v>
      </c>
      <c r="D11996" s="22" t="s">
        <v>12348</v>
      </c>
      <c r="E11996" s="22" t="s">
        <v>141</v>
      </c>
      <c r="F11996" s="22" t="s">
        <v>141</v>
      </c>
      <c r="G11996" s="9">
        <v>41</v>
      </c>
      <c r="H11996" s="22" t="s">
        <v>41</v>
      </c>
      <c r="I11996" s="28">
        <v>0</v>
      </c>
      <c r="J11996" s="28">
        <v>0</v>
      </c>
      <c r="K11996" s="40"/>
      <c r="L11996" s="40"/>
    </row>
    <row r="11997" spans="1:12">
      <c r="A11997" s="17">
        <v>45716</v>
      </c>
      <c r="B11997" s="22" t="s">
        <v>10</v>
      </c>
      <c r="C11997" s="22" t="s">
        <v>654</v>
      </c>
      <c r="D11997" s="22" t="s">
        <v>12349</v>
      </c>
      <c r="E11997" s="22" t="s">
        <v>18</v>
      </c>
      <c r="F11997" s="22" t="s">
        <v>242</v>
      </c>
      <c r="H11997" s="22" t="s">
        <v>20</v>
      </c>
      <c r="K11997" s="40"/>
      <c r="L11997" s="40"/>
    </row>
    <row r="11998" spans="1:12">
      <c r="A11998" s="17">
        <v>45716</v>
      </c>
      <c r="B11998" s="22" t="s">
        <v>10</v>
      </c>
      <c r="C11998" s="22" t="s">
        <v>642</v>
      </c>
      <c r="D11998" s="22" t="s">
        <v>12350</v>
      </c>
      <c r="E11998" s="22" t="s">
        <v>18</v>
      </c>
      <c r="F11998" s="22" t="s">
        <v>242</v>
      </c>
      <c r="H11998" s="22" t="s">
        <v>20</v>
      </c>
      <c r="K11998" s="40"/>
      <c r="L11998" s="40"/>
    </row>
    <row r="11999" spans="1:12">
      <c r="A11999" s="17">
        <v>45716</v>
      </c>
      <c r="B11999" s="22" t="s">
        <v>10</v>
      </c>
      <c r="C11999" s="22" t="s">
        <v>642</v>
      </c>
      <c r="D11999" s="22" t="s">
        <v>12351</v>
      </c>
      <c r="E11999" s="22" t="s">
        <v>18</v>
      </c>
      <c r="F11999" s="22" t="s">
        <v>242</v>
      </c>
      <c r="H11999" s="22" t="s">
        <v>20</v>
      </c>
      <c r="K11999" s="40"/>
      <c r="L11999" s="40"/>
    </row>
    <row r="12000" spans="1:12">
      <c r="A12000" s="17">
        <v>45716</v>
      </c>
      <c r="B12000" s="22" t="s">
        <v>10</v>
      </c>
      <c r="C12000" s="22" t="s">
        <v>642</v>
      </c>
      <c r="D12000" s="22" t="s">
        <v>12352</v>
      </c>
      <c r="E12000" s="22" t="s">
        <v>18</v>
      </c>
      <c r="F12000" s="22" t="s">
        <v>242</v>
      </c>
      <c r="H12000" s="22" t="s">
        <v>20</v>
      </c>
      <c r="K12000" s="40"/>
      <c r="L12000" s="40"/>
    </row>
    <row r="12001" spans="1:12">
      <c r="A12001" s="17">
        <v>45716</v>
      </c>
      <c r="B12001" s="22" t="s">
        <v>10</v>
      </c>
      <c r="C12001" s="22" t="s">
        <v>642</v>
      </c>
      <c r="D12001" s="22" t="s">
        <v>12353</v>
      </c>
      <c r="E12001" s="22" t="s">
        <v>18</v>
      </c>
      <c r="F12001" s="22" t="s">
        <v>242</v>
      </c>
      <c r="H12001" s="22" t="s">
        <v>20</v>
      </c>
      <c r="K12001" s="40"/>
      <c r="L12001" s="40"/>
    </row>
    <row r="12002" spans="1:12">
      <c r="A12002" s="17">
        <v>45716</v>
      </c>
      <c r="B12002" s="22" t="s">
        <v>10</v>
      </c>
      <c r="C12002" s="22" t="s">
        <v>642</v>
      </c>
      <c r="D12002" s="22" t="s">
        <v>12354</v>
      </c>
      <c r="E12002" s="22" t="s">
        <v>18</v>
      </c>
      <c r="F12002" s="22" t="s">
        <v>242</v>
      </c>
      <c r="H12002" s="22" t="s">
        <v>20</v>
      </c>
      <c r="K12002" s="40"/>
      <c r="L12002" s="40"/>
    </row>
    <row r="12003" spans="1:12">
      <c r="A12003" s="17">
        <v>45716</v>
      </c>
      <c r="B12003" s="22" t="s">
        <v>10</v>
      </c>
      <c r="C12003" s="22" t="s">
        <v>642</v>
      </c>
      <c r="D12003" s="22" t="s">
        <v>12355</v>
      </c>
      <c r="E12003" s="22" t="s">
        <v>18</v>
      </c>
      <c r="F12003" s="22" t="s">
        <v>242</v>
      </c>
      <c r="H12003" s="22" t="s">
        <v>20</v>
      </c>
      <c r="K12003" s="40"/>
      <c r="L12003" s="40"/>
    </row>
    <row r="12004" spans="1:12">
      <c r="A12004" s="17">
        <v>45716</v>
      </c>
      <c r="B12004" s="22" t="s">
        <v>10</v>
      </c>
      <c r="C12004" s="22" t="s">
        <v>642</v>
      </c>
      <c r="D12004" s="22" t="s">
        <v>12356</v>
      </c>
      <c r="E12004" s="22" t="s">
        <v>18</v>
      </c>
      <c r="F12004" s="22" t="s">
        <v>242</v>
      </c>
      <c r="H12004" s="22" t="s">
        <v>20</v>
      </c>
      <c r="K12004" s="40"/>
      <c r="L12004" s="40"/>
    </row>
    <row r="12005" spans="1:12">
      <c r="A12005" s="17">
        <v>45716</v>
      </c>
      <c r="B12005" s="22" t="s">
        <v>10</v>
      </c>
      <c r="C12005" s="22" t="s">
        <v>642</v>
      </c>
      <c r="D12005" s="22" t="s">
        <v>12357</v>
      </c>
      <c r="E12005" s="22" t="s">
        <v>18</v>
      </c>
      <c r="F12005" s="22" t="s">
        <v>242</v>
      </c>
      <c r="H12005" s="22" t="s">
        <v>20</v>
      </c>
      <c r="K12005" s="40"/>
      <c r="L12005" s="40"/>
    </row>
    <row r="12006" spans="1:12">
      <c r="A12006" s="17">
        <v>45716</v>
      </c>
      <c r="B12006" s="22" t="s">
        <v>10</v>
      </c>
      <c r="C12006" s="22" t="s">
        <v>642</v>
      </c>
      <c r="D12006" s="22" t="s">
        <v>12358</v>
      </c>
      <c r="E12006" s="22" t="s">
        <v>18</v>
      </c>
      <c r="F12006" s="22" t="s">
        <v>242</v>
      </c>
      <c r="H12006" s="22" t="s">
        <v>20</v>
      </c>
      <c r="K12006" s="40"/>
      <c r="L12006" s="40"/>
    </row>
    <row r="12007" spans="1:12">
      <c r="A12007" s="17">
        <v>45716</v>
      </c>
      <c r="B12007" s="22" t="s">
        <v>10</v>
      </c>
      <c r="C12007" s="22" t="s">
        <v>642</v>
      </c>
      <c r="D12007" s="22" t="s">
        <v>12359</v>
      </c>
      <c r="E12007" s="22" t="s">
        <v>18</v>
      </c>
      <c r="F12007" s="22" t="s">
        <v>242</v>
      </c>
      <c r="H12007" s="22" t="s">
        <v>20</v>
      </c>
      <c r="K12007" s="40"/>
      <c r="L12007" s="40"/>
    </row>
    <row r="12008" spans="1:12">
      <c r="A12008" s="17">
        <v>45716</v>
      </c>
      <c r="B12008" s="22" t="s">
        <v>10</v>
      </c>
      <c r="C12008" s="22" t="s">
        <v>642</v>
      </c>
      <c r="D12008" s="22" t="s">
        <v>12360</v>
      </c>
      <c r="E12008" s="22" t="s">
        <v>18</v>
      </c>
      <c r="F12008" s="22" t="s">
        <v>242</v>
      </c>
      <c r="H12008" s="22" t="s">
        <v>20</v>
      </c>
      <c r="K12008" s="40"/>
      <c r="L12008" s="40"/>
    </row>
    <row r="12009" spans="1:12">
      <c r="A12009" s="17">
        <v>45716</v>
      </c>
      <c r="B12009" s="22" t="s">
        <v>10</v>
      </c>
      <c r="C12009" s="22" t="s">
        <v>640</v>
      </c>
      <c r="D12009" s="22" t="s">
        <v>12361</v>
      </c>
      <c r="E12009" s="22" t="s">
        <v>18</v>
      </c>
      <c r="F12009" s="22" t="s">
        <v>242</v>
      </c>
      <c r="H12009" s="22" t="s">
        <v>20</v>
      </c>
      <c r="K12009" s="40"/>
      <c r="L12009" s="40"/>
    </row>
    <row r="12010" spans="1:12">
      <c r="A12010" s="17">
        <v>45716</v>
      </c>
      <c r="B12010" s="22" t="s">
        <v>10</v>
      </c>
      <c r="C12010" s="22" t="s">
        <v>628</v>
      </c>
      <c r="D12010" s="22" t="s">
        <v>12362</v>
      </c>
      <c r="E12010" s="22" t="s">
        <v>58</v>
      </c>
      <c r="F12010" s="22" t="s">
        <v>268</v>
      </c>
      <c r="H12010" s="22" t="s">
        <v>15</v>
      </c>
      <c r="K12010" s="40"/>
      <c r="L12010" s="40"/>
    </row>
    <row r="12011" spans="1:12">
      <c r="A12011" s="17">
        <v>45716</v>
      </c>
      <c r="B12011" s="22" t="s">
        <v>10</v>
      </c>
      <c r="C12011" s="22" t="s">
        <v>628</v>
      </c>
      <c r="D12011" s="22" t="s">
        <v>12363</v>
      </c>
      <c r="E12011" s="22" t="s">
        <v>58</v>
      </c>
      <c r="F12011" s="22" t="s">
        <v>268</v>
      </c>
      <c r="H12011" s="22" t="s">
        <v>15</v>
      </c>
      <c r="K12011" s="40"/>
      <c r="L12011" s="40"/>
    </row>
    <row r="12012" spans="1:12">
      <c r="A12012" s="17">
        <v>45716</v>
      </c>
      <c r="B12012" s="22" t="s">
        <v>10</v>
      </c>
      <c r="C12012" s="22" t="s">
        <v>628</v>
      </c>
      <c r="D12012" s="22" t="s">
        <v>12364</v>
      </c>
      <c r="E12012" s="22" t="s">
        <v>58</v>
      </c>
      <c r="F12012" s="22" t="s">
        <v>268</v>
      </c>
      <c r="H12012" s="22" t="s">
        <v>15</v>
      </c>
      <c r="K12012" s="40"/>
      <c r="L12012" s="40"/>
    </row>
    <row r="12013" spans="1:12">
      <c r="A12013" s="17">
        <v>45716</v>
      </c>
      <c r="B12013" s="22" t="s">
        <v>10</v>
      </c>
      <c r="C12013" s="22" t="s">
        <v>628</v>
      </c>
      <c r="D12013" s="22" t="s">
        <v>12365</v>
      </c>
      <c r="E12013" s="22" t="s">
        <v>58</v>
      </c>
      <c r="F12013" s="22" t="s">
        <v>268</v>
      </c>
      <c r="H12013" s="22" t="s">
        <v>15</v>
      </c>
      <c r="K12013" s="40"/>
      <c r="L12013" s="40"/>
    </row>
    <row r="12014" spans="1:12">
      <c r="A12014" s="17">
        <v>45716</v>
      </c>
      <c r="B12014" s="22" t="s">
        <v>10</v>
      </c>
      <c r="C12014" s="22" t="s">
        <v>628</v>
      </c>
      <c r="D12014" s="22" t="s">
        <v>12366</v>
      </c>
      <c r="E12014" s="22" t="s">
        <v>58</v>
      </c>
      <c r="F12014" s="22" t="s">
        <v>268</v>
      </c>
      <c r="H12014" s="22" t="s">
        <v>15</v>
      </c>
      <c r="K12014" s="40"/>
      <c r="L12014" s="40"/>
    </row>
    <row r="12015" spans="1:12">
      <c r="A12015" s="17">
        <v>45716</v>
      </c>
      <c r="B12015" s="22" t="s">
        <v>10</v>
      </c>
      <c r="C12015" s="22" t="s">
        <v>628</v>
      </c>
      <c r="D12015" s="22" t="s">
        <v>12367</v>
      </c>
      <c r="E12015" s="22" t="s">
        <v>58</v>
      </c>
      <c r="F12015" s="22" t="s">
        <v>268</v>
      </c>
      <c r="H12015" s="22" t="s">
        <v>15</v>
      </c>
      <c r="K12015" s="40"/>
      <c r="L12015" s="40"/>
    </row>
    <row r="12016" spans="1:12">
      <c r="A12016" s="17">
        <v>45716</v>
      </c>
      <c r="B12016" s="22" t="s">
        <v>10</v>
      </c>
      <c r="C12016" s="22" t="s">
        <v>628</v>
      </c>
      <c r="D12016" s="22" t="s">
        <v>12368</v>
      </c>
      <c r="E12016" s="22" t="s">
        <v>58</v>
      </c>
      <c r="F12016" s="22" t="s">
        <v>268</v>
      </c>
      <c r="H12016" s="22" t="s">
        <v>15</v>
      </c>
      <c r="K12016" s="40"/>
      <c r="L12016" s="40"/>
    </row>
    <row r="12017" spans="1:12">
      <c r="A12017" s="17">
        <v>45716</v>
      </c>
      <c r="B12017" s="22" t="s">
        <v>10</v>
      </c>
      <c r="C12017" s="22" t="s">
        <v>628</v>
      </c>
      <c r="D12017" s="22" t="s">
        <v>12369</v>
      </c>
      <c r="E12017" s="22" t="s">
        <v>58</v>
      </c>
      <c r="F12017" s="22" t="s">
        <v>268</v>
      </c>
      <c r="H12017" s="22" t="s">
        <v>15</v>
      </c>
      <c r="K12017" s="40"/>
      <c r="L12017" s="40"/>
    </row>
    <row r="12018" spans="1:12">
      <c r="A12018" s="17">
        <v>45716</v>
      </c>
      <c r="B12018" s="22" t="s">
        <v>10</v>
      </c>
      <c r="C12018" s="22" t="s">
        <v>628</v>
      </c>
      <c r="D12018" s="22" t="s">
        <v>12370</v>
      </c>
      <c r="E12018" s="22" t="s">
        <v>58</v>
      </c>
      <c r="F12018" s="22" t="s">
        <v>268</v>
      </c>
      <c r="H12018" s="22" t="s">
        <v>15</v>
      </c>
      <c r="K12018" s="40"/>
      <c r="L12018" s="40"/>
    </row>
    <row r="12019" spans="1:12">
      <c r="A12019" s="17">
        <v>45716</v>
      </c>
      <c r="B12019" s="22" t="s">
        <v>10</v>
      </c>
      <c r="C12019" s="22" t="s">
        <v>628</v>
      </c>
      <c r="D12019" s="22" t="s">
        <v>12371</v>
      </c>
      <c r="E12019" s="22" t="s">
        <v>58</v>
      </c>
      <c r="F12019" s="22" t="s">
        <v>268</v>
      </c>
      <c r="H12019" s="22" t="s">
        <v>15</v>
      </c>
      <c r="K12019" s="40"/>
      <c r="L12019" s="40"/>
    </row>
    <row r="12020" spans="1:12">
      <c r="A12020" s="17">
        <v>45716</v>
      </c>
      <c r="B12020" s="22" t="s">
        <v>10</v>
      </c>
      <c r="C12020" s="22" t="s">
        <v>628</v>
      </c>
      <c r="D12020" s="22" t="s">
        <v>12372</v>
      </c>
      <c r="E12020" s="22" t="s">
        <v>58</v>
      </c>
      <c r="F12020" s="22" t="s">
        <v>268</v>
      </c>
      <c r="H12020" s="22" t="s">
        <v>15</v>
      </c>
      <c r="K12020" s="40"/>
      <c r="L12020" s="40"/>
    </row>
    <row r="12021" spans="1:12">
      <c r="A12021" s="17">
        <v>45716</v>
      </c>
      <c r="B12021" s="22" t="s">
        <v>10</v>
      </c>
      <c r="C12021" s="22" t="s">
        <v>625</v>
      </c>
      <c r="D12021" s="22" t="s">
        <v>12373</v>
      </c>
      <c r="E12021" s="22" t="s">
        <v>58</v>
      </c>
      <c r="F12021" s="22" t="s">
        <v>268</v>
      </c>
      <c r="H12021" s="22" t="s">
        <v>15</v>
      </c>
      <c r="K12021" s="40"/>
      <c r="L12021" s="40"/>
    </row>
    <row r="12022" spans="1:12">
      <c r="A12022" s="17">
        <v>45716</v>
      </c>
      <c r="B12022" s="22" t="s">
        <v>10</v>
      </c>
      <c r="C12022" s="22" t="s">
        <v>625</v>
      </c>
      <c r="D12022" s="22" t="s">
        <v>12374</v>
      </c>
      <c r="E12022" s="22" t="s">
        <v>58</v>
      </c>
      <c r="F12022" s="22" t="s">
        <v>268</v>
      </c>
      <c r="H12022" s="22" t="s">
        <v>15</v>
      </c>
      <c r="K12022" s="40"/>
      <c r="L12022" s="40"/>
    </row>
    <row r="12023" spans="1:12">
      <c r="A12023" s="17">
        <v>45716</v>
      </c>
      <c r="B12023" s="22" t="s">
        <v>10</v>
      </c>
      <c r="C12023" s="22" t="s">
        <v>548</v>
      </c>
      <c r="D12023" s="22" t="s">
        <v>12375</v>
      </c>
      <c r="E12023" s="22" t="s">
        <v>58</v>
      </c>
      <c r="F12023" s="22" t="s">
        <v>490</v>
      </c>
      <c r="H12023" s="22" t="s">
        <v>15</v>
      </c>
      <c r="K12023" s="40"/>
      <c r="L12023" s="40"/>
    </row>
    <row r="12024" spans="1:12">
      <c r="A12024" s="17">
        <v>45716</v>
      </c>
      <c r="B12024" s="22" t="s">
        <v>10</v>
      </c>
      <c r="C12024" s="22" t="s">
        <v>2779</v>
      </c>
      <c r="D12024" s="22" t="s">
        <v>12376</v>
      </c>
      <c r="E12024" s="22" t="s">
        <v>58</v>
      </c>
      <c r="F12024" s="22" t="s">
        <v>58</v>
      </c>
      <c r="H12024" s="22" t="s">
        <v>15</v>
      </c>
      <c r="K12024" s="40"/>
      <c r="L12024" s="40"/>
    </row>
    <row r="12025" spans="1:12">
      <c r="A12025" s="17">
        <v>45716</v>
      </c>
      <c r="B12025" s="22" t="s">
        <v>10</v>
      </c>
      <c r="C12025" s="22" t="s">
        <v>617</v>
      </c>
      <c r="D12025" s="22" t="s">
        <v>12377</v>
      </c>
      <c r="E12025" s="22" t="s">
        <v>58</v>
      </c>
      <c r="F12025" s="22" t="s">
        <v>58</v>
      </c>
      <c r="H12025" s="22" t="s">
        <v>15</v>
      </c>
      <c r="K12025" s="40"/>
      <c r="L12025" s="40"/>
    </row>
    <row r="12026" spans="1:12">
      <c r="A12026" s="17">
        <v>45716</v>
      </c>
      <c r="B12026" s="22" t="s">
        <v>10</v>
      </c>
      <c r="C12026" s="22" t="s">
        <v>617</v>
      </c>
      <c r="D12026" s="22" t="s">
        <v>12378</v>
      </c>
      <c r="E12026" s="22" t="s">
        <v>58</v>
      </c>
      <c r="F12026" s="22" t="s">
        <v>58</v>
      </c>
      <c r="H12026" s="22" t="s">
        <v>15</v>
      </c>
      <c r="K12026" s="40"/>
      <c r="L12026" s="40"/>
    </row>
    <row r="12027" spans="1:12">
      <c r="A12027" s="17">
        <v>45716</v>
      </c>
      <c r="B12027" s="22" t="s">
        <v>10</v>
      </c>
      <c r="C12027" s="22" t="s">
        <v>617</v>
      </c>
      <c r="D12027" s="22" t="s">
        <v>12379</v>
      </c>
      <c r="E12027" s="22" t="s">
        <v>58</v>
      </c>
      <c r="F12027" s="22" t="s">
        <v>58</v>
      </c>
      <c r="H12027" s="22" t="s">
        <v>15</v>
      </c>
      <c r="K12027" s="40"/>
      <c r="L12027" s="40"/>
    </row>
    <row r="12028" spans="1:12">
      <c r="A12028" s="17">
        <v>45716</v>
      </c>
      <c r="B12028" s="22" t="s">
        <v>10</v>
      </c>
      <c r="C12028" s="22" t="s">
        <v>617</v>
      </c>
      <c r="D12028" s="22" t="s">
        <v>12380</v>
      </c>
      <c r="E12028" s="22" t="s">
        <v>58</v>
      </c>
      <c r="F12028" s="22" t="s">
        <v>58</v>
      </c>
      <c r="H12028" s="22" t="s">
        <v>15</v>
      </c>
      <c r="K12028" s="40"/>
      <c r="L12028" s="40"/>
    </row>
    <row r="12029" spans="1:12">
      <c r="A12029" s="17">
        <v>45716</v>
      </c>
      <c r="B12029" s="22" t="s">
        <v>10</v>
      </c>
      <c r="C12029" s="22" t="s">
        <v>617</v>
      </c>
      <c r="D12029" s="22" t="s">
        <v>12381</v>
      </c>
      <c r="E12029" s="22" t="s">
        <v>58</v>
      </c>
      <c r="F12029" s="22" t="s">
        <v>58</v>
      </c>
      <c r="H12029" s="22" t="s">
        <v>15</v>
      </c>
      <c r="K12029" s="40"/>
      <c r="L12029" s="40"/>
    </row>
    <row r="12030" spans="1:12">
      <c r="A12030" s="17">
        <v>45716</v>
      </c>
      <c r="B12030" s="22" t="s">
        <v>10</v>
      </c>
      <c r="C12030" s="22" t="s">
        <v>617</v>
      </c>
      <c r="D12030" s="22" t="s">
        <v>12382</v>
      </c>
      <c r="E12030" s="22" t="s">
        <v>58</v>
      </c>
      <c r="F12030" s="22" t="s">
        <v>58</v>
      </c>
      <c r="H12030" s="22" t="s">
        <v>15</v>
      </c>
      <c r="K12030" s="40"/>
      <c r="L12030" s="40"/>
    </row>
    <row r="12031" spans="1:12">
      <c r="A12031" s="17">
        <v>45716</v>
      </c>
      <c r="B12031" s="22" t="s">
        <v>10</v>
      </c>
      <c r="C12031" s="22" t="s">
        <v>617</v>
      </c>
      <c r="D12031" s="22" t="s">
        <v>12383</v>
      </c>
      <c r="E12031" s="22" t="s">
        <v>58</v>
      </c>
      <c r="F12031" s="22" t="s">
        <v>58</v>
      </c>
      <c r="H12031" s="22" t="s">
        <v>15</v>
      </c>
      <c r="K12031" s="40"/>
      <c r="L12031" s="40"/>
    </row>
    <row r="12032" spans="1:12">
      <c r="A12032" s="17">
        <v>45716</v>
      </c>
      <c r="B12032" s="22" t="s">
        <v>10</v>
      </c>
      <c r="C12032" s="22" t="s">
        <v>615</v>
      </c>
      <c r="D12032" s="22" t="s">
        <v>12384</v>
      </c>
      <c r="E12032" s="22" t="s">
        <v>58</v>
      </c>
      <c r="F12032" s="22" t="s">
        <v>58</v>
      </c>
      <c r="H12032" s="22" t="s">
        <v>15</v>
      </c>
      <c r="K12032" s="40"/>
      <c r="L12032" s="40"/>
    </row>
    <row r="12033" spans="1:12">
      <c r="A12033" s="17">
        <v>45716</v>
      </c>
      <c r="B12033" s="22" t="s">
        <v>10</v>
      </c>
      <c r="C12033" s="22" t="s">
        <v>824</v>
      </c>
      <c r="D12033" s="22" t="s">
        <v>12385</v>
      </c>
      <c r="E12033" s="22" t="s">
        <v>58</v>
      </c>
      <c r="F12033" s="22" t="s">
        <v>58</v>
      </c>
      <c r="H12033" s="22" t="s">
        <v>15</v>
      </c>
      <c r="K12033" s="40"/>
      <c r="L12033" s="40"/>
    </row>
    <row r="12034" spans="1:12">
      <c r="A12034" s="17">
        <v>45716</v>
      </c>
      <c r="B12034" s="22" t="s">
        <v>10</v>
      </c>
      <c r="C12034" s="22" t="s">
        <v>824</v>
      </c>
      <c r="D12034" s="22" t="s">
        <v>12386</v>
      </c>
      <c r="E12034" s="22" t="s">
        <v>58</v>
      </c>
      <c r="F12034" s="22" t="s">
        <v>58</v>
      </c>
      <c r="H12034" s="22" t="s">
        <v>15</v>
      </c>
      <c r="K12034" s="40"/>
      <c r="L12034" s="40"/>
    </row>
    <row r="12035" spans="1:12">
      <c r="A12035" s="17">
        <v>45716</v>
      </c>
      <c r="B12035" s="22" t="s">
        <v>10</v>
      </c>
      <c r="C12035" s="22" t="s">
        <v>824</v>
      </c>
      <c r="D12035" s="22" t="s">
        <v>12387</v>
      </c>
      <c r="E12035" s="22" t="s">
        <v>58</v>
      </c>
      <c r="F12035" s="22" t="s">
        <v>58</v>
      </c>
      <c r="H12035" s="22" t="s">
        <v>15</v>
      </c>
      <c r="K12035" s="40"/>
      <c r="L12035" s="40"/>
    </row>
    <row r="12036" spans="1:12">
      <c r="A12036" s="17">
        <v>45716</v>
      </c>
      <c r="B12036" s="22" t="s">
        <v>10</v>
      </c>
      <c r="C12036" s="22" t="s">
        <v>824</v>
      </c>
      <c r="D12036" s="22" t="s">
        <v>12388</v>
      </c>
      <c r="E12036" s="22" t="s">
        <v>58</v>
      </c>
      <c r="F12036" s="22" t="s">
        <v>58</v>
      </c>
      <c r="H12036" s="22" t="s">
        <v>15</v>
      </c>
      <c r="K12036" s="40"/>
      <c r="L12036" s="40"/>
    </row>
    <row r="12037" spans="1:12">
      <c r="A12037" s="17">
        <v>45716</v>
      </c>
      <c r="B12037" s="22" t="s">
        <v>10</v>
      </c>
      <c r="C12037" s="22" t="s">
        <v>824</v>
      </c>
      <c r="D12037" s="22" t="s">
        <v>12389</v>
      </c>
      <c r="E12037" s="22" t="s">
        <v>58</v>
      </c>
      <c r="F12037" s="22" t="s">
        <v>58</v>
      </c>
      <c r="H12037" s="22" t="s">
        <v>15</v>
      </c>
      <c r="K12037" s="40"/>
      <c r="L12037" s="40"/>
    </row>
    <row r="12038" spans="1:12">
      <c r="A12038" s="17">
        <v>45716</v>
      </c>
      <c r="B12038" s="22" t="s">
        <v>10</v>
      </c>
      <c r="C12038" s="22" t="s">
        <v>824</v>
      </c>
      <c r="D12038" s="22" t="s">
        <v>12390</v>
      </c>
      <c r="E12038" s="22" t="s">
        <v>58</v>
      </c>
      <c r="F12038" s="22" t="s">
        <v>58</v>
      </c>
      <c r="H12038" s="22" t="s">
        <v>15</v>
      </c>
      <c r="K12038" s="40"/>
      <c r="L12038" s="40"/>
    </row>
    <row r="12039" spans="1:12">
      <c r="A12039" s="17">
        <v>45716</v>
      </c>
      <c r="B12039" s="22" t="s">
        <v>10</v>
      </c>
      <c r="C12039" s="22" t="s">
        <v>824</v>
      </c>
      <c r="D12039" s="22" t="s">
        <v>12391</v>
      </c>
      <c r="E12039" s="22" t="s">
        <v>58</v>
      </c>
      <c r="F12039" s="22" t="s">
        <v>58</v>
      </c>
      <c r="H12039" s="22" t="s">
        <v>15</v>
      </c>
      <c r="K12039" s="40"/>
      <c r="L12039" s="40"/>
    </row>
    <row r="12040" spans="1:12">
      <c r="A12040" s="17">
        <v>45716</v>
      </c>
      <c r="B12040" s="22" t="s">
        <v>10</v>
      </c>
      <c r="C12040" s="22" t="s">
        <v>824</v>
      </c>
      <c r="D12040" s="22" t="s">
        <v>12392</v>
      </c>
      <c r="E12040" s="22" t="s">
        <v>58</v>
      </c>
      <c r="F12040" s="22" t="s">
        <v>58</v>
      </c>
      <c r="H12040" s="22" t="s">
        <v>15</v>
      </c>
      <c r="K12040" s="40"/>
      <c r="L12040" s="40"/>
    </row>
    <row r="12041" spans="1:12">
      <c r="A12041" s="17">
        <v>45716</v>
      </c>
      <c r="B12041" s="22" t="s">
        <v>10</v>
      </c>
      <c r="C12041" s="22" t="s">
        <v>612</v>
      </c>
      <c r="D12041" s="22" t="s">
        <v>12393</v>
      </c>
      <c r="E12041" s="22" t="s">
        <v>55</v>
      </c>
      <c r="F12041" s="22"/>
      <c r="G12041" s="9">
        <v>2</v>
      </c>
      <c r="H12041" s="22" t="s">
        <v>15</v>
      </c>
      <c r="I12041" s="28">
        <v>0</v>
      </c>
      <c r="J12041" s="28">
        <v>0</v>
      </c>
      <c r="K12041" s="40"/>
      <c r="L12041" s="40"/>
    </row>
    <row r="12042" spans="1:12">
      <c r="A12042" s="17">
        <v>45716</v>
      </c>
      <c r="B12042" s="22" t="s">
        <v>10</v>
      </c>
      <c r="C12042" s="22" t="s">
        <v>609</v>
      </c>
      <c r="D12042" s="22" t="s">
        <v>12394</v>
      </c>
      <c r="E12042" s="22" t="s">
        <v>55</v>
      </c>
      <c r="F12042" s="22"/>
      <c r="G12042" s="9">
        <v>3</v>
      </c>
      <c r="H12042" s="22" t="s">
        <v>15</v>
      </c>
      <c r="I12042" s="28">
        <v>0</v>
      </c>
      <c r="J12042" s="28">
        <v>0</v>
      </c>
      <c r="K12042" s="40"/>
      <c r="L12042" s="40"/>
    </row>
    <row r="12043" spans="1:12">
      <c r="A12043" s="17">
        <v>45716</v>
      </c>
      <c r="B12043" s="22" t="s">
        <v>10</v>
      </c>
      <c r="C12043" s="22" t="s">
        <v>119</v>
      </c>
      <c r="D12043" s="22" t="s">
        <v>12395</v>
      </c>
      <c r="E12043" s="22" t="s">
        <v>58</v>
      </c>
      <c r="F12043" s="22" t="s">
        <v>58</v>
      </c>
      <c r="H12043" s="22" t="s">
        <v>15</v>
      </c>
      <c r="K12043" s="40"/>
      <c r="L12043" s="40"/>
    </row>
    <row r="12044" spans="1:12">
      <c r="A12044" s="17">
        <v>45716</v>
      </c>
      <c r="B12044" s="22" t="s">
        <v>10</v>
      </c>
      <c r="C12044" s="22" t="s">
        <v>607</v>
      </c>
      <c r="D12044" s="22" t="s">
        <v>12396</v>
      </c>
      <c r="E12044" s="22" t="s">
        <v>55</v>
      </c>
      <c r="F12044" s="22"/>
      <c r="G12044" s="9">
        <v>1</v>
      </c>
      <c r="H12044" s="22" t="s">
        <v>15</v>
      </c>
      <c r="I12044" s="28">
        <v>0</v>
      </c>
      <c r="J12044" s="28">
        <v>0</v>
      </c>
      <c r="K12044" s="40"/>
      <c r="L12044" s="40"/>
    </row>
    <row r="12045" spans="1:12">
      <c r="A12045" s="17">
        <v>45716</v>
      </c>
      <c r="B12045" s="22" t="s">
        <v>10</v>
      </c>
      <c r="C12045" s="22" t="s">
        <v>53</v>
      </c>
      <c r="D12045" s="22" t="s">
        <v>12397</v>
      </c>
      <c r="E12045" s="22" t="s">
        <v>55</v>
      </c>
      <c r="F12045" s="22"/>
      <c r="G12045" s="9">
        <v>2</v>
      </c>
      <c r="H12045" s="22" t="s">
        <v>15</v>
      </c>
      <c r="I12045" s="28">
        <v>0</v>
      </c>
      <c r="J12045" s="28">
        <v>0</v>
      </c>
      <c r="K12045" s="40"/>
      <c r="L12045" s="40"/>
    </row>
    <row r="12046" spans="1:12">
      <c r="A12046" s="17">
        <v>45716</v>
      </c>
      <c r="B12046" s="22" t="s">
        <v>10</v>
      </c>
      <c r="C12046" s="22" t="s">
        <v>544</v>
      </c>
      <c r="D12046" s="22" t="s">
        <v>12398</v>
      </c>
      <c r="E12046" s="22" t="s">
        <v>18</v>
      </c>
      <c r="F12046" s="22" t="s">
        <v>543</v>
      </c>
      <c r="G12046" s="9">
        <v>65.25</v>
      </c>
      <c r="H12046" s="22" t="s">
        <v>20</v>
      </c>
      <c r="I12046" s="28">
        <v>21.89</v>
      </c>
      <c r="J12046" s="28">
        <v>1428.33</v>
      </c>
      <c r="K12046" s="40"/>
      <c r="L12046" s="40"/>
    </row>
    <row r="12047" spans="1:12">
      <c r="A12047" s="17">
        <v>45716</v>
      </c>
      <c r="B12047" s="22" t="s">
        <v>10</v>
      </c>
      <c r="C12047" s="22" t="s">
        <v>119</v>
      </c>
      <c r="D12047" s="22" t="s">
        <v>12399</v>
      </c>
      <c r="E12047" s="22" t="s">
        <v>58</v>
      </c>
      <c r="F12047" s="22" t="s">
        <v>58</v>
      </c>
      <c r="H12047" s="22" t="s">
        <v>15</v>
      </c>
      <c r="K12047" s="40"/>
      <c r="L12047" s="40"/>
    </row>
    <row r="12048" spans="1:12">
      <c r="A12048" s="17">
        <v>45716</v>
      </c>
      <c r="B12048" s="22" t="s">
        <v>10</v>
      </c>
      <c r="C12048" s="22" t="s">
        <v>815</v>
      </c>
      <c r="D12048" s="22" t="s">
        <v>12400</v>
      </c>
      <c r="E12048" s="22" t="s">
        <v>58</v>
      </c>
      <c r="F12048" s="22" t="s">
        <v>58</v>
      </c>
      <c r="H12048" s="22" t="s">
        <v>15</v>
      </c>
      <c r="K12048" s="40"/>
      <c r="L12048" s="40"/>
    </row>
    <row r="12049" spans="1:12">
      <c r="A12049" s="17">
        <v>45716</v>
      </c>
      <c r="B12049" s="22" t="s">
        <v>10</v>
      </c>
      <c r="C12049" s="22" t="s">
        <v>123</v>
      </c>
      <c r="D12049" s="22" t="s">
        <v>12401</v>
      </c>
      <c r="E12049" s="22" t="s">
        <v>58</v>
      </c>
      <c r="F12049" s="22" t="s">
        <v>58</v>
      </c>
      <c r="H12049" s="22" t="s">
        <v>15</v>
      </c>
      <c r="K12049" s="40"/>
      <c r="L12049" s="40"/>
    </row>
    <row r="12050" spans="1:12">
      <c r="A12050" s="17">
        <v>45716</v>
      </c>
      <c r="B12050" s="22" t="s">
        <v>10</v>
      </c>
      <c r="C12050" s="22" t="s">
        <v>123</v>
      </c>
      <c r="D12050" s="22" t="s">
        <v>12402</v>
      </c>
      <c r="E12050" s="22" t="s">
        <v>58</v>
      </c>
      <c r="F12050" s="22" t="s">
        <v>58</v>
      </c>
      <c r="H12050" s="22" t="s">
        <v>15</v>
      </c>
      <c r="K12050" s="40"/>
      <c r="L12050" s="40"/>
    </row>
    <row r="12051" spans="1:12">
      <c r="A12051" s="17">
        <v>45716</v>
      </c>
      <c r="B12051" s="22" t="s">
        <v>10</v>
      </c>
      <c r="C12051" s="22" t="s">
        <v>123</v>
      </c>
      <c r="D12051" s="22" t="s">
        <v>12403</v>
      </c>
      <c r="E12051" s="22" t="s">
        <v>58</v>
      </c>
      <c r="F12051" s="22" t="s">
        <v>58</v>
      </c>
      <c r="H12051" s="22" t="s">
        <v>15</v>
      </c>
      <c r="K12051" s="40"/>
      <c r="L12051" s="40"/>
    </row>
    <row r="12052" spans="1:12">
      <c r="A12052" s="17">
        <v>45716</v>
      </c>
      <c r="B12052" s="22" t="s">
        <v>10</v>
      </c>
      <c r="C12052" s="22" t="s">
        <v>123</v>
      </c>
      <c r="D12052" s="22" t="s">
        <v>12404</v>
      </c>
      <c r="E12052" s="22" t="s">
        <v>58</v>
      </c>
      <c r="F12052" s="22" t="s">
        <v>58</v>
      </c>
      <c r="H12052" s="22" t="s">
        <v>15</v>
      </c>
      <c r="K12052" s="40"/>
      <c r="L12052" s="40"/>
    </row>
    <row r="12053" spans="1:12">
      <c r="A12053" s="17">
        <v>45716</v>
      </c>
      <c r="B12053" s="22" t="s">
        <v>10</v>
      </c>
      <c r="C12053" s="22" t="s">
        <v>123</v>
      </c>
      <c r="D12053" s="22" t="s">
        <v>12405</v>
      </c>
      <c r="E12053" s="22" t="s">
        <v>58</v>
      </c>
      <c r="F12053" s="22" t="s">
        <v>58</v>
      </c>
      <c r="H12053" s="22" t="s">
        <v>15</v>
      </c>
      <c r="K12053" s="40"/>
      <c r="L12053" s="40"/>
    </row>
    <row r="12054" spans="1:12">
      <c r="A12054" s="17">
        <v>45716</v>
      </c>
      <c r="B12054" s="22" t="s">
        <v>10</v>
      </c>
      <c r="C12054" s="22" t="s">
        <v>125</v>
      </c>
      <c r="D12054" s="22" t="s">
        <v>12406</v>
      </c>
      <c r="E12054" s="22" t="s">
        <v>58</v>
      </c>
      <c r="F12054" s="22" t="s">
        <v>58</v>
      </c>
      <c r="H12054" s="22" t="s">
        <v>15</v>
      </c>
      <c r="K12054" s="40"/>
      <c r="L12054" s="40"/>
    </row>
    <row r="12055" spans="1:12">
      <c r="A12055" s="17">
        <v>45716</v>
      </c>
      <c r="B12055" s="22" t="s">
        <v>10</v>
      </c>
      <c r="C12055" s="22" t="s">
        <v>125</v>
      </c>
      <c r="D12055" s="22" t="s">
        <v>12407</v>
      </c>
      <c r="E12055" s="22" t="s">
        <v>58</v>
      </c>
      <c r="F12055" s="22" t="s">
        <v>58</v>
      </c>
      <c r="H12055" s="22" t="s">
        <v>15</v>
      </c>
      <c r="K12055" s="40"/>
      <c r="L12055" s="40"/>
    </row>
    <row r="12056" spans="1:12">
      <c r="A12056" s="17">
        <v>45716</v>
      </c>
      <c r="B12056" s="22" t="s">
        <v>10</v>
      </c>
      <c r="C12056" s="22" t="s">
        <v>125</v>
      </c>
      <c r="D12056" s="22" t="s">
        <v>12408</v>
      </c>
      <c r="E12056" s="22" t="s">
        <v>58</v>
      </c>
      <c r="F12056" s="22" t="s">
        <v>58</v>
      </c>
      <c r="H12056" s="22" t="s">
        <v>15</v>
      </c>
      <c r="K12056" s="40"/>
      <c r="L12056" s="40"/>
    </row>
    <row r="12057" spans="1:12">
      <c r="A12057" s="17">
        <v>45716</v>
      </c>
      <c r="B12057" s="22" t="s">
        <v>10</v>
      </c>
      <c r="C12057" s="22" t="s">
        <v>125</v>
      </c>
      <c r="D12057" s="22" t="s">
        <v>12409</v>
      </c>
      <c r="E12057" s="22" t="s">
        <v>58</v>
      </c>
      <c r="F12057" s="22" t="s">
        <v>58</v>
      </c>
      <c r="H12057" s="22" t="s">
        <v>15</v>
      </c>
      <c r="K12057" s="40"/>
      <c r="L12057" s="40"/>
    </row>
    <row r="12058" spans="1:12">
      <c r="A12058" s="17">
        <v>45716</v>
      </c>
      <c r="B12058" s="22" t="s">
        <v>10</v>
      </c>
      <c r="C12058" s="22" t="s">
        <v>125</v>
      </c>
      <c r="D12058" s="22" t="s">
        <v>12410</v>
      </c>
      <c r="E12058" s="22" t="s">
        <v>58</v>
      </c>
      <c r="F12058" s="22" t="s">
        <v>58</v>
      </c>
      <c r="H12058" s="22" t="s">
        <v>15</v>
      </c>
      <c r="K12058" s="40"/>
      <c r="L12058" s="40"/>
    </row>
    <row r="12059" spans="1:12">
      <c r="A12059" s="17">
        <v>45716</v>
      </c>
      <c r="B12059" s="22" t="s">
        <v>10</v>
      </c>
      <c r="C12059" s="22" t="s">
        <v>127</v>
      </c>
      <c r="D12059" s="22" t="s">
        <v>12411</v>
      </c>
      <c r="E12059" s="22" t="s">
        <v>58</v>
      </c>
      <c r="F12059" s="22" t="s">
        <v>58</v>
      </c>
      <c r="H12059" s="22" t="s">
        <v>15</v>
      </c>
      <c r="K12059" s="40"/>
      <c r="L12059" s="40"/>
    </row>
    <row r="12060" spans="1:12">
      <c r="A12060" s="17">
        <v>45716</v>
      </c>
      <c r="B12060" s="22" t="s">
        <v>10</v>
      </c>
      <c r="C12060" s="22" t="s">
        <v>127</v>
      </c>
      <c r="D12060" s="22" t="s">
        <v>12412</v>
      </c>
      <c r="E12060" s="22" t="s">
        <v>58</v>
      </c>
      <c r="F12060" s="22" t="s">
        <v>58</v>
      </c>
      <c r="H12060" s="22" t="s">
        <v>15</v>
      </c>
      <c r="K12060" s="40"/>
      <c r="L12060" s="40"/>
    </row>
    <row r="12061" spans="1:12">
      <c r="A12061" s="17">
        <v>45716</v>
      </c>
      <c r="B12061" s="22" t="s">
        <v>10</v>
      </c>
      <c r="C12061" s="22" t="s">
        <v>127</v>
      </c>
      <c r="D12061" s="22" t="s">
        <v>12413</v>
      </c>
      <c r="E12061" s="22" t="s">
        <v>58</v>
      </c>
      <c r="F12061" s="22" t="s">
        <v>58</v>
      </c>
      <c r="H12061" s="22" t="s">
        <v>15</v>
      </c>
      <c r="K12061" s="40"/>
      <c r="L12061" s="40"/>
    </row>
    <row r="12062" spans="1:12">
      <c r="A12062" s="17">
        <v>45716</v>
      </c>
      <c r="B12062" s="22" t="s">
        <v>10</v>
      </c>
      <c r="C12062" s="22" t="s">
        <v>127</v>
      </c>
      <c r="D12062" s="22" t="s">
        <v>12414</v>
      </c>
      <c r="E12062" s="22" t="s">
        <v>58</v>
      </c>
      <c r="F12062" s="22" t="s">
        <v>58</v>
      </c>
      <c r="H12062" s="22" t="s">
        <v>15</v>
      </c>
      <c r="K12062" s="40"/>
      <c r="L12062" s="40"/>
    </row>
    <row r="12063" spans="1:12">
      <c r="A12063" s="17">
        <v>45716</v>
      </c>
      <c r="B12063" s="22" t="s">
        <v>10</v>
      </c>
      <c r="C12063" s="22" t="s">
        <v>127</v>
      </c>
      <c r="D12063" s="22" t="s">
        <v>12415</v>
      </c>
      <c r="E12063" s="22" t="s">
        <v>58</v>
      </c>
      <c r="F12063" s="22" t="s">
        <v>58</v>
      </c>
      <c r="H12063" s="22" t="s">
        <v>15</v>
      </c>
      <c r="K12063" s="40"/>
      <c r="L12063" s="40"/>
    </row>
    <row r="12064" spans="1:12">
      <c r="A12064" s="17">
        <v>45716</v>
      </c>
      <c r="B12064" s="22" t="s">
        <v>10</v>
      </c>
      <c r="C12064" s="22" t="s">
        <v>127</v>
      </c>
      <c r="D12064" s="22" t="s">
        <v>12416</v>
      </c>
      <c r="E12064" s="22" t="s">
        <v>58</v>
      </c>
      <c r="F12064" s="22" t="s">
        <v>58</v>
      </c>
      <c r="H12064" s="22" t="s">
        <v>15</v>
      </c>
      <c r="K12064" s="40"/>
      <c r="L12064" s="40"/>
    </row>
    <row r="12065" spans="1:12">
      <c r="A12065" s="17">
        <v>45716</v>
      </c>
      <c r="B12065" s="22" t="s">
        <v>10</v>
      </c>
      <c r="C12065" s="22" t="s">
        <v>127</v>
      </c>
      <c r="D12065" s="22" t="s">
        <v>12417</v>
      </c>
      <c r="E12065" s="22" t="s">
        <v>58</v>
      </c>
      <c r="F12065" s="22" t="s">
        <v>58</v>
      </c>
      <c r="H12065" s="22" t="s">
        <v>15</v>
      </c>
      <c r="K12065" s="40"/>
      <c r="L12065" s="40"/>
    </row>
    <row r="12066" spans="1:12">
      <c r="A12066" s="17">
        <v>45716</v>
      </c>
      <c r="B12066" s="22" t="s">
        <v>10</v>
      </c>
      <c r="C12066" s="22" t="s">
        <v>127</v>
      </c>
      <c r="D12066" s="22" t="s">
        <v>12418</v>
      </c>
      <c r="E12066" s="22" t="s">
        <v>58</v>
      </c>
      <c r="F12066" s="22" t="s">
        <v>58</v>
      </c>
      <c r="H12066" s="22" t="s">
        <v>15</v>
      </c>
      <c r="K12066" s="40"/>
      <c r="L12066" s="40"/>
    </row>
    <row r="12067" spans="1:12">
      <c r="A12067" s="17">
        <v>45716</v>
      </c>
      <c r="B12067" s="22" t="s">
        <v>10</v>
      </c>
      <c r="C12067" s="22" t="s">
        <v>802</v>
      </c>
      <c r="D12067" s="22" t="s">
        <v>12419</v>
      </c>
      <c r="E12067" s="22" t="s">
        <v>18</v>
      </c>
      <c r="F12067" s="22" t="s">
        <v>543</v>
      </c>
      <c r="H12067" s="22" t="s">
        <v>20</v>
      </c>
      <c r="K12067" s="40"/>
      <c r="L12067" s="40"/>
    </row>
    <row r="12068" spans="1:12">
      <c r="A12068" s="17">
        <v>45716</v>
      </c>
      <c r="B12068" s="22" t="s">
        <v>10</v>
      </c>
      <c r="C12068" s="22" t="s">
        <v>800</v>
      </c>
      <c r="D12068" s="22" t="s">
        <v>12420</v>
      </c>
      <c r="E12068" s="22" t="s">
        <v>18</v>
      </c>
      <c r="F12068" s="22" t="s">
        <v>543</v>
      </c>
      <c r="H12068" s="22" t="s">
        <v>20</v>
      </c>
      <c r="K12068" s="40"/>
      <c r="L12068" s="40"/>
    </row>
    <row r="12069" spans="1:12">
      <c r="A12069" s="17">
        <v>45716</v>
      </c>
      <c r="B12069" s="22" t="s">
        <v>10</v>
      </c>
      <c r="C12069" s="22" t="s">
        <v>800</v>
      </c>
      <c r="D12069" s="22" t="s">
        <v>12421</v>
      </c>
      <c r="E12069" s="22" t="s">
        <v>18</v>
      </c>
      <c r="F12069" s="22" t="s">
        <v>543</v>
      </c>
      <c r="H12069" s="22" t="s">
        <v>20</v>
      </c>
      <c r="K12069" s="40"/>
      <c r="L12069" s="40"/>
    </row>
    <row r="12070" spans="1:12">
      <c r="A12070" s="17">
        <v>45716</v>
      </c>
      <c r="B12070" s="22" t="s">
        <v>10</v>
      </c>
      <c r="C12070" s="22" t="s">
        <v>546</v>
      </c>
      <c r="D12070" s="22" t="s">
        <v>12422</v>
      </c>
      <c r="E12070" s="22" t="s">
        <v>18</v>
      </c>
      <c r="F12070" s="22" t="s">
        <v>543</v>
      </c>
      <c r="G12070" s="9">
        <v>80</v>
      </c>
      <c r="H12070" s="22" t="s">
        <v>20</v>
      </c>
      <c r="I12070" s="28">
        <v>65</v>
      </c>
      <c r="J12070" s="28">
        <v>5200</v>
      </c>
      <c r="K12070" s="40"/>
      <c r="L12070" s="40"/>
    </row>
    <row r="12071" spans="1:12">
      <c r="A12071" s="17">
        <v>45716</v>
      </c>
      <c r="B12071" s="22" t="s">
        <v>10</v>
      </c>
      <c r="C12071" s="22" t="s">
        <v>546</v>
      </c>
      <c r="D12071" s="22" t="s">
        <v>12423</v>
      </c>
      <c r="E12071" s="22" t="s">
        <v>18</v>
      </c>
      <c r="F12071" s="22" t="s">
        <v>543</v>
      </c>
      <c r="G12071" s="9">
        <v>40</v>
      </c>
      <c r="H12071" s="22" t="s">
        <v>20</v>
      </c>
      <c r="I12071" s="28">
        <v>65</v>
      </c>
      <c r="J12071" s="28">
        <v>2600</v>
      </c>
      <c r="K12071" s="40"/>
      <c r="L12071" s="40"/>
    </row>
    <row r="12072" spans="1:12">
      <c r="A12072" s="17">
        <v>45716</v>
      </c>
      <c r="B12072" s="22" t="s">
        <v>10</v>
      </c>
      <c r="C12072" s="22" t="s">
        <v>546</v>
      </c>
      <c r="D12072" s="22" t="s">
        <v>12424</v>
      </c>
      <c r="E12072" s="22" t="s">
        <v>18</v>
      </c>
      <c r="F12072" s="22" t="s">
        <v>543</v>
      </c>
      <c r="G12072" s="9">
        <v>11.45</v>
      </c>
      <c r="H12072" s="22" t="s">
        <v>20</v>
      </c>
      <c r="I12072" s="28">
        <v>65</v>
      </c>
      <c r="J12072" s="28">
        <v>744.25</v>
      </c>
      <c r="K12072" s="40"/>
      <c r="L12072" s="40"/>
    </row>
    <row r="12073" spans="1:12">
      <c r="A12073" s="17">
        <v>45716</v>
      </c>
      <c r="B12073" s="22" t="s">
        <v>10</v>
      </c>
      <c r="C12073" s="22" t="s">
        <v>546</v>
      </c>
      <c r="D12073" s="22" t="s">
        <v>12425</v>
      </c>
      <c r="E12073" s="22" t="s">
        <v>18</v>
      </c>
      <c r="F12073" s="22" t="s">
        <v>543</v>
      </c>
      <c r="H12073" s="22" t="s">
        <v>20</v>
      </c>
      <c r="K12073" s="40"/>
      <c r="L12073" s="40"/>
    </row>
    <row r="12074" spans="1:12">
      <c r="A12074" s="17">
        <v>45716</v>
      </c>
      <c r="B12074" s="22" t="s">
        <v>10</v>
      </c>
      <c r="C12074" s="22" t="s">
        <v>546</v>
      </c>
      <c r="D12074" s="22" t="s">
        <v>12426</v>
      </c>
      <c r="E12074" s="22" t="s">
        <v>18</v>
      </c>
      <c r="F12074" s="22" t="s">
        <v>543</v>
      </c>
      <c r="H12074" s="22" t="s">
        <v>20</v>
      </c>
      <c r="K12074" s="40"/>
      <c r="L12074" s="40"/>
    </row>
    <row r="12075" spans="1:12">
      <c r="A12075" s="17">
        <v>45716</v>
      </c>
      <c r="B12075" s="22" t="s">
        <v>10</v>
      </c>
      <c r="C12075" s="22" t="s">
        <v>546</v>
      </c>
      <c r="D12075" s="22" t="s">
        <v>12427</v>
      </c>
      <c r="E12075" s="22" t="s">
        <v>18</v>
      </c>
      <c r="F12075" s="22" t="s">
        <v>543</v>
      </c>
      <c r="H12075" s="22" t="s">
        <v>20</v>
      </c>
      <c r="K12075" s="40"/>
      <c r="L12075" s="40"/>
    </row>
    <row r="12076" spans="1:12">
      <c r="A12076" s="17">
        <v>45716</v>
      </c>
      <c r="B12076" s="22" t="s">
        <v>10</v>
      </c>
      <c r="C12076" s="22" t="s">
        <v>546</v>
      </c>
      <c r="D12076" s="22" t="s">
        <v>12428</v>
      </c>
      <c r="E12076" s="22" t="s">
        <v>18</v>
      </c>
      <c r="F12076" s="22" t="s">
        <v>543</v>
      </c>
      <c r="H12076" s="22" t="s">
        <v>20</v>
      </c>
      <c r="K12076" s="40"/>
      <c r="L12076" s="40"/>
    </row>
    <row r="12077" spans="1:12">
      <c r="A12077" s="17">
        <v>45716</v>
      </c>
      <c r="B12077" s="22" t="s">
        <v>10</v>
      </c>
      <c r="C12077" s="22" t="s">
        <v>546</v>
      </c>
      <c r="D12077" s="22" t="s">
        <v>12429</v>
      </c>
      <c r="E12077" s="22" t="s">
        <v>18</v>
      </c>
      <c r="F12077" s="22" t="s">
        <v>543</v>
      </c>
      <c r="H12077" s="22" t="s">
        <v>20</v>
      </c>
      <c r="K12077" s="40"/>
      <c r="L12077" s="40"/>
    </row>
    <row r="12078" spans="1:12">
      <c r="A12078" s="17">
        <v>45716</v>
      </c>
      <c r="B12078" s="22" t="s">
        <v>10</v>
      </c>
      <c r="C12078" s="22" t="s">
        <v>546</v>
      </c>
      <c r="D12078" s="22" t="s">
        <v>12430</v>
      </c>
      <c r="E12078" s="22" t="s">
        <v>18</v>
      </c>
      <c r="F12078" s="22" t="s">
        <v>543</v>
      </c>
      <c r="H12078" s="22" t="s">
        <v>20</v>
      </c>
      <c r="K12078" s="40"/>
      <c r="L12078" s="40"/>
    </row>
    <row r="12079" spans="1:12">
      <c r="A12079" s="17">
        <v>45716</v>
      </c>
      <c r="B12079" s="22" t="s">
        <v>10</v>
      </c>
      <c r="C12079" s="22" t="s">
        <v>546</v>
      </c>
      <c r="D12079" s="22" t="s">
        <v>12431</v>
      </c>
      <c r="E12079" s="22" t="s">
        <v>18</v>
      </c>
      <c r="F12079" s="22" t="s">
        <v>543</v>
      </c>
      <c r="H12079" s="22" t="s">
        <v>20</v>
      </c>
      <c r="K12079" s="40"/>
      <c r="L12079" s="40"/>
    </row>
    <row r="12080" spans="1:12">
      <c r="A12080" s="17">
        <v>45716</v>
      </c>
      <c r="B12080" s="22" t="s">
        <v>10</v>
      </c>
      <c r="C12080" s="22" t="s">
        <v>544</v>
      </c>
      <c r="D12080" s="22" t="s">
        <v>12432</v>
      </c>
      <c r="E12080" s="22" t="s">
        <v>18</v>
      </c>
      <c r="F12080" s="22" t="s">
        <v>543</v>
      </c>
      <c r="H12080" s="22" t="s">
        <v>20</v>
      </c>
      <c r="K12080" s="40"/>
      <c r="L12080" s="40"/>
    </row>
    <row r="12081" spans="1:12">
      <c r="A12081" s="17">
        <v>45716</v>
      </c>
      <c r="B12081" s="22" t="s">
        <v>10</v>
      </c>
      <c r="C12081" s="22" t="s">
        <v>544</v>
      </c>
      <c r="D12081" s="22" t="s">
        <v>12433</v>
      </c>
      <c r="E12081" s="22" t="s">
        <v>18</v>
      </c>
      <c r="F12081" s="22" t="s">
        <v>543</v>
      </c>
      <c r="H12081" s="22" t="s">
        <v>20</v>
      </c>
      <c r="K12081" s="40"/>
      <c r="L12081" s="40"/>
    </row>
    <row r="12082" spans="1:12">
      <c r="A12082" s="17">
        <v>45716</v>
      </c>
      <c r="B12082" s="22" t="s">
        <v>10</v>
      </c>
      <c r="C12082" s="22" t="s">
        <v>544</v>
      </c>
      <c r="D12082" s="22" t="s">
        <v>12434</v>
      </c>
      <c r="E12082" s="22" t="s">
        <v>18</v>
      </c>
      <c r="F12082" s="22" t="s">
        <v>543</v>
      </c>
      <c r="H12082" s="22" t="s">
        <v>20</v>
      </c>
      <c r="K12082" s="40"/>
      <c r="L12082" s="40"/>
    </row>
    <row r="12083" spans="1:12">
      <c r="A12083" s="17">
        <v>45716</v>
      </c>
      <c r="B12083" s="22" t="s">
        <v>10</v>
      </c>
      <c r="C12083" s="22" t="s">
        <v>544</v>
      </c>
      <c r="D12083" s="22" t="s">
        <v>12435</v>
      </c>
      <c r="E12083" s="22" t="s">
        <v>18</v>
      </c>
      <c r="F12083" s="22" t="s">
        <v>543</v>
      </c>
      <c r="H12083" s="22" t="s">
        <v>20</v>
      </c>
      <c r="K12083" s="40"/>
      <c r="L12083" s="40"/>
    </row>
    <row r="12084" spans="1:12">
      <c r="A12084" s="17">
        <v>45716</v>
      </c>
      <c r="B12084" s="22" t="s">
        <v>10</v>
      </c>
      <c r="C12084" s="22" t="s">
        <v>544</v>
      </c>
      <c r="D12084" s="22" t="s">
        <v>12436</v>
      </c>
      <c r="E12084" s="22" t="s">
        <v>18</v>
      </c>
      <c r="F12084" s="22" t="s">
        <v>543</v>
      </c>
      <c r="H12084" s="22" t="s">
        <v>20</v>
      </c>
      <c r="K12084" s="40"/>
      <c r="L12084" s="40"/>
    </row>
    <row r="12085" spans="1:12">
      <c r="A12085" s="17">
        <v>45716</v>
      </c>
      <c r="B12085" s="22" t="s">
        <v>10</v>
      </c>
      <c r="C12085" s="22" t="s">
        <v>544</v>
      </c>
      <c r="D12085" s="22" t="s">
        <v>12437</v>
      </c>
      <c r="E12085" s="22" t="s">
        <v>18</v>
      </c>
      <c r="F12085" s="22" t="s">
        <v>543</v>
      </c>
      <c r="H12085" s="22" t="s">
        <v>20</v>
      </c>
      <c r="K12085" s="40"/>
      <c r="L12085" s="40"/>
    </row>
    <row r="12086" spans="1:12">
      <c r="A12086" s="17">
        <v>45716</v>
      </c>
      <c r="B12086" s="22" t="s">
        <v>10</v>
      </c>
      <c r="C12086" s="22" t="s">
        <v>544</v>
      </c>
      <c r="D12086" s="22" t="s">
        <v>12438</v>
      </c>
      <c r="E12086" s="22" t="s">
        <v>18</v>
      </c>
      <c r="F12086" s="22" t="s">
        <v>543</v>
      </c>
      <c r="H12086" s="22" t="s">
        <v>20</v>
      </c>
      <c r="K12086" s="40"/>
      <c r="L12086" s="40"/>
    </row>
    <row r="12087" spans="1:12">
      <c r="A12087" s="17">
        <v>45716</v>
      </c>
      <c r="B12087" s="22" t="s">
        <v>10</v>
      </c>
      <c r="C12087" s="22" t="s">
        <v>541</v>
      </c>
      <c r="D12087" s="22" t="s">
        <v>12439</v>
      </c>
      <c r="E12087" s="22" t="s">
        <v>18</v>
      </c>
      <c r="F12087" s="22" t="s">
        <v>543</v>
      </c>
      <c r="G12087" s="9">
        <v>176</v>
      </c>
      <c r="H12087" s="22" t="s">
        <v>20</v>
      </c>
      <c r="I12087" s="28">
        <v>31.25</v>
      </c>
      <c r="J12087" s="28">
        <v>5500.07</v>
      </c>
      <c r="K12087" s="40"/>
      <c r="L12087" s="40"/>
    </row>
    <row r="12088" spans="1:12">
      <c r="A12088" s="17">
        <v>45716</v>
      </c>
      <c r="B12088" s="22" t="s">
        <v>10</v>
      </c>
      <c r="C12088" s="22" t="s">
        <v>541</v>
      </c>
      <c r="D12088" s="22" t="s">
        <v>12440</v>
      </c>
      <c r="E12088" s="22" t="s">
        <v>18</v>
      </c>
      <c r="F12088" s="22" t="s">
        <v>543</v>
      </c>
      <c r="G12088" s="9">
        <v>69.7</v>
      </c>
      <c r="H12088" s="22" t="s">
        <v>20</v>
      </c>
      <c r="I12088" s="28">
        <v>31.25</v>
      </c>
      <c r="J12088" s="28">
        <v>2178.13</v>
      </c>
      <c r="K12088" s="40"/>
      <c r="L12088" s="40"/>
    </row>
    <row r="12089" spans="1:12">
      <c r="A12089" s="17">
        <v>45716</v>
      </c>
      <c r="B12089" s="22" t="s">
        <v>10</v>
      </c>
      <c r="C12089" s="22" t="s">
        <v>541</v>
      </c>
      <c r="D12089" s="22" t="s">
        <v>12441</v>
      </c>
      <c r="E12089" s="22" t="s">
        <v>18</v>
      </c>
      <c r="F12089" s="22" t="s">
        <v>543</v>
      </c>
      <c r="H12089" s="22" t="s">
        <v>20</v>
      </c>
      <c r="K12089" s="40"/>
      <c r="L12089" s="40"/>
    </row>
    <row r="12090" spans="1:12">
      <c r="A12090" s="17">
        <v>45716</v>
      </c>
      <c r="B12090" s="22" t="s">
        <v>10</v>
      </c>
      <c r="C12090" s="22" t="s">
        <v>541</v>
      </c>
      <c r="D12090" s="22" t="s">
        <v>12442</v>
      </c>
      <c r="E12090" s="22" t="s">
        <v>18</v>
      </c>
      <c r="F12090" s="22" t="s">
        <v>543</v>
      </c>
      <c r="H12090" s="22" t="s">
        <v>20</v>
      </c>
      <c r="K12090" s="40"/>
      <c r="L12090" s="40"/>
    </row>
    <row r="12091" spans="1:12">
      <c r="A12091" s="17">
        <v>45716</v>
      </c>
      <c r="B12091" s="22" t="s">
        <v>10</v>
      </c>
      <c r="C12091" s="22" t="s">
        <v>541</v>
      </c>
      <c r="D12091" s="22" t="s">
        <v>12443</v>
      </c>
      <c r="E12091" s="22" t="s">
        <v>18</v>
      </c>
      <c r="F12091" s="22" t="s">
        <v>543</v>
      </c>
      <c r="H12091" s="22" t="s">
        <v>20</v>
      </c>
      <c r="K12091" s="40"/>
      <c r="L12091" s="40"/>
    </row>
    <row r="12092" spans="1:12">
      <c r="A12092" s="17">
        <v>45716</v>
      </c>
      <c r="B12092" s="22" t="s">
        <v>10</v>
      </c>
      <c r="C12092" s="22" t="s">
        <v>541</v>
      </c>
      <c r="D12092" s="22" t="s">
        <v>12444</v>
      </c>
      <c r="E12092" s="22" t="s">
        <v>18</v>
      </c>
      <c r="F12092" s="22" t="s">
        <v>543</v>
      </c>
      <c r="H12092" s="22" t="s">
        <v>20</v>
      </c>
      <c r="K12092" s="40"/>
      <c r="L12092" s="40"/>
    </row>
    <row r="12093" spans="1:12">
      <c r="A12093" s="17">
        <v>45716</v>
      </c>
      <c r="B12093" s="22" t="s">
        <v>10</v>
      </c>
      <c r="C12093" s="22" t="s">
        <v>541</v>
      </c>
      <c r="D12093" s="22" t="s">
        <v>12445</v>
      </c>
      <c r="E12093" s="22" t="s">
        <v>18</v>
      </c>
      <c r="F12093" s="22" t="s">
        <v>543</v>
      </c>
      <c r="H12093" s="22" t="s">
        <v>20</v>
      </c>
      <c r="K12093" s="40"/>
      <c r="L12093" s="40"/>
    </row>
    <row r="12094" spans="1:12">
      <c r="A12094" s="17">
        <v>45716</v>
      </c>
      <c r="B12094" s="22" t="s">
        <v>10</v>
      </c>
      <c r="C12094" s="22" t="s">
        <v>541</v>
      </c>
      <c r="D12094" s="22" t="s">
        <v>12446</v>
      </c>
      <c r="E12094" s="22" t="s">
        <v>18</v>
      </c>
      <c r="F12094" s="22" t="s">
        <v>543</v>
      </c>
      <c r="H12094" s="22" t="s">
        <v>20</v>
      </c>
      <c r="K12094" s="40"/>
      <c r="L12094" s="40"/>
    </row>
    <row r="12095" spans="1:12">
      <c r="A12095" s="17">
        <v>45716</v>
      </c>
      <c r="B12095" s="22" t="s">
        <v>10</v>
      </c>
      <c r="C12095" s="22" t="s">
        <v>541</v>
      </c>
      <c r="D12095" s="22" t="s">
        <v>12447</v>
      </c>
      <c r="E12095" s="22" t="s">
        <v>18</v>
      </c>
      <c r="F12095" s="22" t="s">
        <v>543</v>
      </c>
      <c r="H12095" s="22" t="s">
        <v>20</v>
      </c>
      <c r="K12095" s="40"/>
      <c r="L12095" s="40"/>
    </row>
    <row r="12096" spans="1:12">
      <c r="A12096" s="17">
        <v>45716</v>
      </c>
      <c r="B12096" s="22" t="s">
        <v>10</v>
      </c>
      <c r="C12096" s="22" t="s">
        <v>541</v>
      </c>
      <c r="D12096" s="22" t="s">
        <v>12448</v>
      </c>
      <c r="E12096" s="22" t="s">
        <v>18</v>
      </c>
      <c r="F12096" s="22" t="s">
        <v>543</v>
      </c>
      <c r="H12096" s="22" t="s">
        <v>20</v>
      </c>
      <c r="K12096" s="40"/>
      <c r="L12096" s="40"/>
    </row>
    <row r="12097" spans="1:12">
      <c r="A12097" s="17">
        <v>45716</v>
      </c>
      <c r="B12097" s="22" t="s">
        <v>10</v>
      </c>
      <c r="C12097" s="22" t="s">
        <v>541</v>
      </c>
      <c r="D12097" s="22" t="s">
        <v>12449</v>
      </c>
      <c r="E12097" s="22" t="s">
        <v>18</v>
      </c>
      <c r="F12097" s="22" t="s">
        <v>543</v>
      </c>
      <c r="H12097" s="22" t="s">
        <v>20</v>
      </c>
      <c r="K12097" s="40"/>
      <c r="L12097" s="40"/>
    </row>
    <row r="12098" spans="1:12">
      <c r="A12098" s="17">
        <v>45716</v>
      </c>
      <c r="B12098" s="22" t="s">
        <v>10</v>
      </c>
      <c r="C12098" s="22" t="s">
        <v>541</v>
      </c>
      <c r="D12098" s="22" t="s">
        <v>12450</v>
      </c>
      <c r="E12098" s="22" t="s">
        <v>18</v>
      </c>
      <c r="F12098" s="22" t="s">
        <v>543</v>
      </c>
      <c r="H12098" s="22" t="s">
        <v>20</v>
      </c>
      <c r="K12098" s="40"/>
      <c r="L12098" s="40"/>
    </row>
    <row r="12099" spans="1:12">
      <c r="A12099" s="17">
        <v>45716</v>
      </c>
      <c r="B12099" s="22" t="s">
        <v>10</v>
      </c>
      <c r="C12099" s="22" t="s">
        <v>541</v>
      </c>
      <c r="D12099" s="22" t="s">
        <v>12451</v>
      </c>
      <c r="E12099" s="22" t="s">
        <v>18</v>
      </c>
      <c r="F12099" s="22" t="s">
        <v>543</v>
      </c>
      <c r="H12099" s="22" t="s">
        <v>20</v>
      </c>
      <c r="K12099" s="40"/>
      <c r="L12099" s="40"/>
    </row>
    <row r="12100" spans="1:12">
      <c r="A12100" s="17">
        <v>45716</v>
      </c>
      <c r="B12100" s="22" t="s">
        <v>10</v>
      </c>
      <c r="C12100" s="22" t="s">
        <v>541</v>
      </c>
      <c r="D12100" s="22" t="s">
        <v>12452</v>
      </c>
      <c r="E12100" s="22" t="s">
        <v>18</v>
      </c>
      <c r="F12100" s="22" t="s">
        <v>543</v>
      </c>
      <c r="H12100" s="22" t="s">
        <v>20</v>
      </c>
      <c r="K12100" s="40"/>
      <c r="L12100" s="40"/>
    </row>
    <row r="12101" spans="1:12">
      <c r="A12101" s="17">
        <v>45716</v>
      </c>
      <c r="B12101" s="22" t="s">
        <v>10</v>
      </c>
      <c r="C12101" s="22" t="s">
        <v>541</v>
      </c>
      <c r="D12101" s="22" t="s">
        <v>12453</v>
      </c>
      <c r="E12101" s="22" t="s">
        <v>18</v>
      </c>
      <c r="F12101" s="22" t="s">
        <v>543</v>
      </c>
      <c r="H12101" s="22" t="s">
        <v>20</v>
      </c>
      <c r="K12101" s="40"/>
      <c r="L12101" s="40"/>
    </row>
    <row r="12102" spans="1:12">
      <c r="A12102" s="17">
        <v>45716</v>
      </c>
      <c r="B12102" s="22" t="s">
        <v>10</v>
      </c>
      <c r="C12102" s="22" t="s">
        <v>541</v>
      </c>
      <c r="D12102" s="22" t="s">
        <v>12454</v>
      </c>
      <c r="E12102" s="22" t="s">
        <v>18</v>
      </c>
      <c r="F12102" s="22" t="s">
        <v>543</v>
      </c>
      <c r="H12102" s="22" t="s">
        <v>20</v>
      </c>
      <c r="K12102" s="40"/>
      <c r="L12102" s="40"/>
    </row>
    <row r="12103" spans="1:12">
      <c r="A12103" s="17">
        <v>45716</v>
      </c>
      <c r="B12103" s="22" t="s">
        <v>10</v>
      </c>
      <c r="C12103" s="22" t="s">
        <v>541</v>
      </c>
      <c r="D12103" s="22" t="s">
        <v>12455</v>
      </c>
      <c r="E12103" s="22" t="s">
        <v>18</v>
      </c>
      <c r="F12103" s="22" t="s">
        <v>543</v>
      </c>
      <c r="H12103" s="22" t="s">
        <v>20</v>
      </c>
      <c r="K12103" s="40"/>
      <c r="L12103" s="40"/>
    </row>
    <row r="12104" spans="1:12">
      <c r="A12104" s="17">
        <v>45716</v>
      </c>
      <c r="B12104" s="22" t="s">
        <v>10</v>
      </c>
      <c r="C12104" s="22" t="s">
        <v>767</v>
      </c>
      <c r="D12104" s="22" t="s">
        <v>12456</v>
      </c>
      <c r="E12104" s="22" t="s">
        <v>141</v>
      </c>
      <c r="F12104" s="22" t="s">
        <v>141</v>
      </c>
      <c r="G12104" s="9">
        <v>6.47</v>
      </c>
      <c r="H12104" s="22" t="s">
        <v>41</v>
      </c>
      <c r="I12104" s="28">
        <v>2.69</v>
      </c>
      <c r="J12104" s="28">
        <v>17.399999999999999</v>
      </c>
      <c r="K12104" s="40"/>
      <c r="L12104" s="40"/>
    </row>
    <row r="12105" spans="1:12">
      <c r="A12105" s="17">
        <v>45716</v>
      </c>
      <c r="B12105" s="22" t="s">
        <v>10</v>
      </c>
      <c r="C12105" s="22" t="s">
        <v>9572</v>
      </c>
      <c r="D12105" s="22" t="s">
        <v>12457</v>
      </c>
      <c r="E12105" s="22" t="s">
        <v>141</v>
      </c>
      <c r="F12105" s="22" t="s">
        <v>141</v>
      </c>
      <c r="G12105" s="9">
        <v>52.679960000000001</v>
      </c>
      <c r="H12105" s="22" t="s">
        <v>41</v>
      </c>
      <c r="I12105" s="28">
        <v>3.59</v>
      </c>
      <c r="J12105" s="28">
        <v>189.25</v>
      </c>
      <c r="K12105" s="40"/>
      <c r="L12105" s="40"/>
    </row>
    <row r="12106" spans="1:12">
      <c r="A12106" s="17">
        <v>45716</v>
      </c>
      <c r="B12106" s="22" t="s">
        <v>10</v>
      </c>
      <c r="C12106" s="22" t="s">
        <v>9591</v>
      </c>
      <c r="D12106" s="22" t="s">
        <v>12458</v>
      </c>
      <c r="E12106" s="22" t="s">
        <v>141</v>
      </c>
      <c r="F12106" s="22" t="s">
        <v>141</v>
      </c>
      <c r="G12106" s="9">
        <v>74.349999999999994</v>
      </c>
      <c r="H12106" s="22" t="s">
        <v>41</v>
      </c>
      <c r="I12106" s="28">
        <v>3.59</v>
      </c>
      <c r="J12106" s="28">
        <v>267.08999999999997</v>
      </c>
      <c r="K12106" s="40"/>
      <c r="L12106" s="40"/>
    </row>
    <row r="12107" spans="1:12">
      <c r="A12107" s="17">
        <v>45716</v>
      </c>
      <c r="B12107" s="22" t="s">
        <v>10</v>
      </c>
      <c r="C12107" s="22" t="s">
        <v>763</v>
      </c>
      <c r="D12107" s="22" t="s">
        <v>12459</v>
      </c>
      <c r="E12107" s="22" t="s">
        <v>141</v>
      </c>
      <c r="F12107" s="22" t="s">
        <v>141</v>
      </c>
      <c r="G12107" s="9">
        <v>156</v>
      </c>
      <c r="H12107" s="22" t="s">
        <v>41</v>
      </c>
      <c r="I12107" s="28">
        <v>5.24</v>
      </c>
      <c r="J12107" s="28">
        <v>818.17</v>
      </c>
      <c r="K12107" s="40"/>
      <c r="L12107" s="40"/>
    </row>
    <row r="12108" spans="1:12">
      <c r="A12108" s="17">
        <v>45716</v>
      </c>
      <c r="B12108" s="22" t="s">
        <v>10</v>
      </c>
      <c r="C12108" s="22" t="s">
        <v>761</v>
      </c>
      <c r="D12108" s="22" t="s">
        <v>12460</v>
      </c>
      <c r="E12108" s="22" t="s">
        <v>141</v>
      </c>
      <c r="F12108" s="22" t="s">
        <v>141</v>
      </c>
      <c r="G12108" s="9">
        <v>55</v>
      </c>
      <c r="H12108" s="22" t="s">
        <v>41</v>
      </c>
      <c r="I12108" s="28">
        <v>0</v>
      </c>
      <c r="J12108" s="28">
        <v>0</v>
      </c>
      <c r="K12108" s="40"/>
      <c r="L12108" s="40"/>
    </row>
    <row r="12109" spans="1:12">
      <c r="A12109" s="17">
        <v>45716</v>
      </c>
      <c r="B12109" s="22" t="s">
        <v>10</v>
      </c>
      <c r="C12109" s="22" t="s">
        <v>541</v>
      </c>
      <c r="D12109" s="22" t="s">
        <v>12461</v>
      </c>
      <c r="E12109" s="22" t="s">
        <v>18</v>
      </c>
      <c r="F12109" s="22" t="s">
        <v>543</v>
      </c>
      <c r="H12109" s="22" t="s">
        <v>20</v>
      </c>
      <c r="K12109" s="40"/>
      <c r="L12109" s="40"/>
    </row>
    <row r="12110" spans="1:12">
      <c r="A12110" s="17">
        <v>45716</v>
      </c>
      <c r="B12110" s="22" t="s">
        <v>10</v>
      </c>
      <c r="C12110" s="22" t="s">
        <v>541</v>
      </c>
      <c r="D12110" s="22" t="s">
        <v>12462</v>
      </c>
      <c r="E12110" s="22" t="s">
        <v>18</v>
      </c>
      <c r="F12110" s="22" t="s">
        <v>543</v>
      </c>
      <c r="H12110" s="22" t="s">
        <v>20</v>
      </c>
      <c r="K12110" s="40"/>
      <c r="L12110" s="40"/>
    </row>
    <row r="12111" spans="1:12">
      <c r="A12111" s="17">
        <v>45716</v>
      </c>
      <c r="B12111" s="22" t="s">
        <v>10</v>
      </c>
      <c r="C12111" s="22" t="s">
        <v>541</v>
      </c>
      <c r="D12111" s="22" t="s">
        <v>12463</v>
      </c>
      <c r="E12111" s="22" t="s">
        <v>18</v>
      </c>
      <c r="F12111" s="22" t="s">
        <v>543</v>
      </c>
      <c r="H12111" s="22" t="s">
        <v>20</v>
      </c>
      <c r="K12111" s="40"/>
      <c r="L12111" s="40"/>
    </row>
    <row r="12112" spans="1:12">
      <c r="A12112" s="17">
        <v>45716</v>
      </c>
      <c r="B12112" s="22" t="s">
        <v>10</v>
      </c>
      <c r="C12112" s="22" t="s">
        <v>541</v>
      </c>
      <c r="D12112" s="22" t="s">
        <v>12464</v>
      </c>
      <c r="E12112" s="22" t="s">
        <v>18</v>
      </c>
      <c r="F12112" s="22" t="s">
        <v>543</v>
      </c>
      <c r="H12112" s="22" t="s">
        <v>20</v>
      </c>
      <c r="K12112" s="40"/>
      <c r="L12112" s="40"/>
    </row>
    <row r="12113" spans="1:12">
      <c r="A12113" s="17">
        <v>45716</v>
      </c>
      <c r="B12113" s="22" t="s">
        <v>10</v>
      </c>
      <c r="C12113" s="22" t="s">
        <v>1809</v>
      </c>
      <c r="D12113" s="22" t="s">
        <v>12465</v>
      </c>
      <c r="E12113" s="22" t="s">
        <v>18</v>
      </c>
      <c r="F12113" s="22" t="s">
        <v>141</v>
      </c>
      <c r="H12113" s="22" t="s">
        <v>41</v>
      </c>
      <c r="K12113" s="40"/>
      <c r="L12113" s="40"/>
    </row>
    <row r="12114" spans="1:12">
      <c r="A12114" s="17">
        <v>45716</v>
      </c>
      <c r="B12114" s="22" t="s">
        <v>10</v>
      </c>
      <c r="C12114" s="22" t="s">
        <v>1805</v>
      </c>
      <c r="D12114" s="22" t="s">
        <v>12466</v>
      </c>
      <c r="E12114" s="22" t="s">
        <v>141</v>
      </c>
      <c r="F12114" s="22" t="s">
        <v>141</v>
      </c>
      <c r="H12114" s="22" t="s">
        <v>41</v>
      </c>
      <c r="K12114" s="40"/>
      <c r="L12114" s="40"/>
    </row>
    <row r="12115" spans="1:12">
      <c r="A12115" s="17">
        <v>45716</v>
      </c>
      <c r="B12115" s="22" t="s">
        <v>10</v>
      </c>
      <c r="C12115" s="22" t="s">
        <v>773</v>
      </c>
      <c r="D12115" s="22" t="s">
        <v>12467</v>
      </c>
      <c r="E12115" s="22" t="s">
        <v>141</v>
      </c>
      <c r="F12115" s="22" t="s">
        <v>141</v>
      </c>
      <c r="H12115" s="22" t="s">
        <v>41</v>
      </c>
      <c r="K12115" s="40"/>
      <c r="L12115" s="40"/>
    </row>
    <row r="12116" spans="1:12">
      <c r="A12116" s="17">
        <v>45716</v>
      </c>
      <c r="B12116" s="22" t="s">
        <v>10</v>
      </c>
      <c r="C12116" s="22" t="s">
        <v>771</v>
      </c>
      <c r="D12116" s="22" t="s">
        <v>12468</v>
      </c>
      <c r="E12116" s="22" t="s">
        <v>141</v>
      </c>
      <c r="F12116" s="22" t="s">
        <v>141</v>
      </c>
      <c r="H12116" s="22" t="s">
        <v>41</v>
      </c>
      <c r="K12116" s="40"/>
      <c r="L12116" s="40"/>
    </row>
    <row r="12117" spans="1:12">
      <c r="A12117" s="17">
        <v>45716</v>
      </c>
      <c r="B12117" s="22" t="s">
        <v>10</v>
      </c>
      <c r="C12117" s="22" t="s">
        <v>771</v>
      </c>
      <c r="D12117" s="22" t="s">
        <v>12469</v>
      </c>
      <c r="E12117" s="22" t="s">
        <v>141</v>
      </c>
      <c r="F12117" s="22" t="s">
        <v>141</v>
      </c>
      <c r="H12117" s="22" t="s">
        <v>41</v>
      </c>
      <c r="K12117" s="40"/>
      <c r="L12117" s="40"/>
    </row>
    <row r="12118" spans="1:12">
      <c r="A12118" s="17">
        <v>45716</v>
      </c>
      <c r="B12118" s="22" t="s">
        <v>10</v>
      </c>
      <c r="C12118" s="22" t="s">
        <v>771</v>
      </c>
      <c r="D12118" s="22" t="s">
        <v>12470</v>
      </c>
      <c r="E12118" s="22" t="s">
        <v>141</v>
      </c>
      <c r="F12118" s="22" t="s">
        <v>141</v>
      </c>
      <c r="H12118" s="22" t="s">
        <v>41</v>
      </c>
      <c r="K12118" s="40"/>
      <c r="L12118" s="40"/>
    </row>
    <row r="12119" spans="1:12">
      <c r="A12119" s="17">
        <v>45716</v>
      </c>
      <c r="B12119" s="22" t="s">
        <v>10</v>
      </c>
      <c r="C12119" s="22" t="s">
        <v>771</v>
      </c>
      <c r="D12119" s="22" t="s">
        <v>12471</v>
      </c>
      <c r="E12119" s="22" t="s">
        <v>141</v>
      </c>
      <c r="F12119" s="22" t="s">
        <v>141</v>
      </c>
      <c r="H12119" s="22" t="s">
        <v>41</v>
      </c>
      <c r="K12119" s="40"/>
      <c r="L12119" s="40"/>
    </row>
    <row r="12120" spans="1:12">
      <c r="A12120" s="17">
        <v>45716</v>
      </c>
      <c r="B12120" s="22" t="s">
        <v>10</v>
      </c>
      <c r="C12120" s="22" t="s">
        <v>771</v>
      </c>
      <c r="D12120" s="22" t="s">
        <v>12472</v>
      </c>
      <c r="E12120" s="22" t="s">
        <v>141</v>
      </c>
      <c r="F12120" s="22" t="s">
        <v>141</v>
      </c>
      <c r="H12120" s="22" t="s">
        <v>41</v>
      </c>
      <c r="K12120" s="40"/>
      <c r="L12120" s="40"/>
    </row>
    <row r="12121" spans="1:12">
      <c r="A12121" s="17">
        <v>45716</v>
      </c>
      <c r="B12121" s="22" t="s">
        <v>10</v>
      </c>
      <c r="C12121" s="22" t="s">
        <v>771</v>
      </c>
      <c r="D12121" s="22" t="s">
        <v>12473</v>
      </c>
      <c r="E12121" s="22" t="s">
        <v>141</v>
      </c>
      <c r="F12121" s="22" t="s">
        <v>141</v>
      </c>
      <c r="H12121" s="22" t="s">
        <v>41</v>
      </c>
      <c r="K12121" s="40"/>
      <c r="L12121" s="40"/>
    </row>
    <row r="12122" spans="1:12">
      <c r="A12122" s="17">
        <v>45716</v>
      </c>
      <c r="B12122" s="22" t="s">
        <v>10</v>
      </c>
      <c r="C12122" s="22" t="s">
        <v>771</v>
      </c>
      <c r="D12122" s="22" t="s">
        <v>12474</v>
      </c>
      <c r="E12122" s="22" t="s">
        <v>141</v>
      </c>
      <c r="F12122" s="22" t="s">
        <v>141</v>
      </c>
      <c r="H12122" s="22" t="s">
        <v>41</v>
      </c>
      <c r="K12122" s="40"/>
      <c r="L12122" s="40"/>
    </row>
    <row r="12123" spans="1:12">
      <c r="A12123" s="17">
        <v>45716</v>
      </c>
      <c r="B12123" s="22" t="s">
        <v>10</v>
      </c>
      <c r="C12123" s="22" t="s">
        <v>769</v>
      </c>
      <c r="D12123" s="22" t="s">
        <v>12475</v>
      </c>
      <c r="E12123" s="22" t="s">
        <v>141</v>
      </c>
      <c r="F12123" s="22" t="s">
        <v>141</v>
      </c>
      <c r="H12123" s="22" t="s">
        <v>41</v>
      </c>
      <c r="K12123" s="40"/>
      <c r="L12123" s="40"/>
    </row>
    <row r="12124" spans="1:12">
      <c r="A12124" s="17">
        <v>45716</v>
      </c>
      <c r="B12124" s="22" t="s">
        <v>10</v>
      </c>
      <c r="C12124" s="22" t="s">
        <v>1800</v>
      </c>
      <c r="D12124" s="22" t="s">
        <v>12476</v>
      </c>
      <c r="E12124" s="22" t="s">
        <v>141</v>
      </c>
      <c r="F12124" s="22" t="s">
        <v>141</v>
      </c>
      <c r="H12124" s="22" t="s">
        <v>41</v>
      </c>
      <c r="K12124" s="40"/>
      <c r="L12124" s="40"/>
    </row>
    <row r="12125" spans="1:12">
      <c r="A12125" s="17">
        <v>45716</v>
      </c>
      <c r="B12125" s="22" t="s">
        <v>10</v>
      </c>
      <c r="C12125" s="22" t="s">
        <v>1800</v>
      </c>
      <c r="D12125" s="22" t="s">
        <v>12477</v>
      </c>
      <c r="E12125" s="22" t="s">
        <v>141</v>
      </c>
      <c r="F12125" s="22" t="s">
        <v>141</v>
      </c>
      <c r="H12125" s="22" t="s">
        <v>41</v>
      </c>
      <c r="K12125" s="40"/>
      <c r="L12125" s="40"/>
    </row>
    <row r="12126" spans="1:12">
      <c r="A12126" s="17">
        <v>45716</v>
      </c>
      <c r="B12126" s="22" t="s">
        <v>10</v>
      </c>
      <c r="C12126" s="22" t="s">
        <v>1800</v>
      </c>
      <c r="D12126" s="22" t="s">
        <v>12478</v>
      </c>
      <c r="E12126" s="22" t="s">
        <v>141</v>
      </c>
      <c r="F12126" s="22" t="s">
        <v>141</v>
      </c>
      <c r="H12126" s="22" t="s">
        <v>41</v>
      </c>
      <c r="K12126" s="40"/>
      <c r="L12126" s="40"/>
    </row>
    <row r="12127" spans="1:12">
      <c r="A12127" s="17">
        <v>45716</v>
      </c>
      <c r="B12127" s="22" t="s">
        <v>10</v>
      </c>
      <c r="C12127" s="22" t="s">
        <v>9595</v>
      </c>
      <c r="D12127" s="22" t="s">
        <v>12479</v>
      </c>
      <c r="E12127" s="22" t="s">
        <v>141</v>
      </c>
      <c r="F12127" s="22" t="s">
        <v>141</v>
      </c>
      <c r="H12127" s="22" t="s">
        <v>41</v>
      </c>
      <c r="K12127" s="40"/>
      <c r="L12127" s="40"/>
    </row>
    <row r="12128" spans="1:12">
      <c r="A12128" s="17">
        <v>45716</v>
      </c>
      <c r="B12128" s="22" t="s">
        <v>10</v>
      </c>
      <c r="C12128" s="22" t="s">
        <v>9595</v>
      </c>
      <c r="D12128" s="22" t="s">
        <v>12480</v>
      </c>
      <c r="E12128" s="22" t="s">
        <v>141</v>
      </c>
      <c r="F12128" s="22" t="s">
        <v>141</v>
      </c>
      <c r="H12128" s="22" t="s">
        <v>41</v>
      </c>
      <c r="K12128" s="40"/>
      <c r="L12128" s="40"/>
    </row>
    <row r="12129" spans="1:12">
      <c r="A12129" s="17">
        <v>45716</v>
      </c>
      <c r="B12129" s="22" t="s">
        <v>10</v>
      </c>
      <c r="C12129" s="22" t="s">
        <v>9595</v>
      </c>
      <c r="D12129" s="22" t="s">
        <v>12481</v>
      </c>
      <c r="E12129" s="22" t="s">
        <v>141</v>
      </c>
      <c r="F12129" s="22" t="s">
        <v>141</v>
      </c>
      <c r="H12129" s="22" t="s">
        <v>41</v>
      </c>
      <c r="K12129" s="40"/>
      <c r="L12129" s="40"/>
    </row>
    <row r="12130" spans="1:12">
      <c r="A12130" s="17">
        <v>45716</v>
      </c>
      <c r="B12130" s="22" t="s">
        <v>10</v>
      </c>
      <c r="C12130" s="22" t="s">
        <v>1798</v>
      </c>
      <c r="D12130" s="22" t="s">
        <v>12482</v>
      </c>
      <c r="E12130" s="22" t="s">
        <v>141</v>
      </c>
      <c r="F12130" s="22" t="s">
        <v>141</v>
      </c>
      <c r="H12130" s="22" t="s">
        <v>41</v>
      </c>
      <c r="K12130" s="40"/>
      <c r="L12130" s="40"/>
    </row>
    <row r="12131" spans="1:12">
      <c r="A12131" s="17">
        <v>45716</v>
      </c>
      <c r="B12131" s="22" t="s">
        <v>10</v>
      </c>
      <c r="C12131" s="22" t="s">
        <v>9593</v>
      </c>
      <c r="D12131" s="22" t="s">
        <v>12483</v>
      </c>
      <c r="E12131" s="22" t="s">
        <v>141</v>
      </c>
      <c r="F12131" s="22" t="s">
        <v>141</v>
      </c>
      <c r="H12131" s="22" t="s">
        <v>41</v>
      </c>
      <c r="K12131" s="40"/>
      <c r="L12131" s="40"/>
    </row>
    <row r="12132" spans="1:12">
      <c r="A12132" s="17">
        <v>45716</v>
      </c>
      <c r="B12132" s="22" t="s">
        <v>10</v>
      </c>
      <c r="C12132" s="22" t="s">
        <v>9593</v>
      </c>
      <c r="D12132" s="22" t="s">
        <v>12484</v>
      </c>
      <c r="E12132" s="22" t="s">
        <v>141</v>
      </c>
      <c r="F12132" s="22" t="s">
        <v>141</v>
      </c>
      <c r="H12132" s="22" t="s">
        <v>41</v>
      </c>
      <c r="K12132" s="40"/>
      <c r="L12132" s="40"/>
    </row>
    <row r="12133" spans="1:12">
      <c r="A12133" s="17">
        <v>45716</v>
      </c>
      <c r="B12133" s="22" t="s">
        <v>10</v>
      </c>
      <c r="C12133" s="22" t="s">
        <v>9593</v>
      </c>
      <c r="D12133" s="22" t="s">
        <v>12485</v>
      </c>
      <c r="E12133" s="22" t="s">
        <v>141</v>
      </c>
      <c r="F12133" s="22" t="s">
        <v>141</v>
      </c>
      <c r="H12133" s="22" t="s">
        <v>41</v>
      </c>
      <c r="K12133" s="40"/>
      <c r="L12133" s="40"/>
    </row>
    <row r="12134" spans="1:12">
      <c r="A12134" s="17">
        <v>45716</v>
      </c>
      <c r="B12134" s="22" t="s">
        <v>10</v>
      </c>
      <c r="C12134" s="22" t="s">
        <v>8593</v>
      </c>
      <c r="D12134" s="22" t="s">
        <v>12486</v>
      </c>
      <c r="E12134" s="22" t="s">
        <v>141</v>
      </c>
      <c r="F12134" s="22" t="s">
        <v>141</v>
      </c>
      <c r="G12134" s="9">
        <v>41</v>
      </c>
      <c r="H12134" s="22" t="s">
        <v>41</v>
      </c>
      <c r="I12134" s="28">
        <v>0</v>
      </c>
      <c r="J12134" s="28">
        <v>0</v>
      </c>
      <c r="K12134" s="40"/>
      <c r="L12134" s="40"/>
    </row>
    <row r="12135" spans="1:12">
      <c r="A12135" s="17">
        <v>45716</v>
      </c>
      <c r="B12135" s="22" t="s">
        <v>10</v>
      </c>
      <c r="C12135" s="22" t="s">
        <v>7102</v>
      </c>
      <c r="D12135" s="22" t="s">
        <v>12487</v>
      </c>
      <c r="E12135" s="22" t="s">
        <v>141</v>
      </c>
      <c r="F12135" s="22" t="s">
        <v>141</v>
      </c>
      <c r="G12135" s="9">
        <v>38</v>
      </c>
      <c r="H12135" s="22" t="s">
        <v>41</v>
      </c>
      <c r="I12135" s="28">
        <v>0</v>
      </c>
      <c r="J12135" s="28">
        <v>0</v>
      </c>
      <c r="K12135" s="40"/>
      <c r="L12135" s="40"/>
    </row>
    <row r="12136" spans="1:12">
      <c r="A12136" s="17">
        <v>45716</v>
      </c>
      <c r="B12136" s="22" t="s">
        <v>10</v>
      </c>
      <c r="C12136" s="22" t="s">
        <v>767</v>
      </c>
      <c r="D12136" s="22" t="s">
        <v>12488</v>
      </c>
      <c r="E12136" s="22" t="s">
        <v>141</v>
      </c>
      <c r="F12136" s="22" t="s">
        <v>141</v>
      </c>
      <c r="H12136" s="22" t="s">
        <v>41</v>
      </c>
      <c r="K12136" s="40"/>
      <c r="L12136" s="40"/>
    </row>
    <row r="12137" spans="1:12">
      <c r="A12137" s="17">
        <v>45716</v>
      </c>
      <c r="B12137" s="22" t="s">
        <v>10</v>
      </c>
      <c r="C12137" s="22" t="s">
        <v>9572</v>
      </c>
      <c r="D12137" s="22" t="s">
        <v>12489</v>
      </c>
      <c r="E12137" s="22" t="s">
        <v>141</v>
      </c>
      <c r="F12137" s="22" t="s">
        <v>141</v>
      </c>
      <c r="H12137" s="22" t="s">
        <v>41</v>
      </c>
      <c r="K12137" s="40"/>
      <c r="L12137" s="40"/>
    </row>
    <row r="12138" spans="1:12">
      <c r="A12138" s="17">
        <v>45716</v>
      </c>
      <c r="B12138" s="22" t="s">
        <v>10</v>
      </c>
      <c r="C12138" s="22" t="s">
        <v>9572</v>
      </c>
      <c r="D12138" s="22" t="s">
        <v>12490</v>
      </c>
      <c r="E12138" s="22" t="s">
        <v>141</v>
      </c>
      <c r="F12138" s="22" t="s">
        <v>141</v>
      </c>
      <c r="H12138" s="22" t="s">
        <v>41</v>
      </c>
      <c r="K12138" s="40"/>
      <c r="L12138" s="40"/>
    </row>
    <row r="12139" spans="1:12">
      <c r="A12139" s="17">
        <v>45716</v>
      </c>
      <c r="B12139" s="22" t="s">
        <v>10</v>
      </c>
      <c r="C12139" s="22" t="s">
        <v>9591</v>
      </c>
      <c r="D12139" s="22" t="s">
        <v>12491</v>
      </c>
      <c r="E12139" s="22" t="s">
        <v>141</v>
      </c>
      <c r="F12139" s="22" t="s">
        <v>141</v>
      </c>
      <c r="H12139" s="22" t="s">
        <v>41</v>
      </c>
      <c r="K12139" s="40"/>
      <c r="L12139" s="40"/>
    </row>
    <row r="12140" spans="1:12">
      <c r="A12140" s="17">
        <v>45716</v>
      </c>
      <c r="B12140" s="22" t="s">
        <v>10</v>
      </c>
      <c r="C12140" s="22" t="s">
        <v>9591</v>
      </c>
      <c r="D12140" s="22" t="s">
        <v>12492</v>
      </c>
      <c r="E12140" s="22" t="s">
        <v>141</v>
      </c>
      <c r="F12140" s="22" t="s">
        <v>141</v>
      </c>
      <c r="H12140" s="22" t="s">
        <v>41</v>
      </c>
      <c r="K12140" s="40"/>
      <c r="L12140" s="40"/>
    </row>
    <row r="12141" spans="1:12">
      <c r="A12141" s="17">
        <v>45716</v>
      </c>
      <c r="B12141" s="22" t="s">
        <v>10</v>
      </c>
      <c r="C12141" s="22" t="s">
        <v>1794</v>
      </c>
      <c r="D12141" s="22" t="s">
        <v>12493</v>
      </c>
      <c r="E12141" s="22" t="s">
        <v>141</v>
      </c>
      <c r="F12141" s="22" t="s">
        <v>141</v>
      </c>
      <c r="H12141" s="22" t="s">
        <v>41</v>
      </c>
      <c r="K12141" s="40"/>
      <c r="L12141" s="40"/>
    </row>
    <row r="12142" spans="1:12">
      <c r="A12142" s="17">
        <v>45716</v>
      </c>
      <c r="B12142" s="22" t="s">
        <v>10</v>
      </c>
      <c r="C12142" s="22" t="s">
        <v>323</v>
      </c>
      <c r="D12142" s="22" t="s">
        <v>12494</v>
      </c>
      <c r="E12142" s="22" t="s">
        <v>141</v>
      </c>
      <c r="F12142" s="22" t="s">
        <v>141</v>
      </c>
      <c r="H12142" s="22" t="s">
        <v>41</v>
      </c>
      <c r="I12142" s="28">
        <v>0</v>
      </c>
      <c r="J12142" s="28">
        <v>0</v>
      </c>
      <c r="K12142" s="40"/>
      <c r="L12142" s="40"/>
    </row>
    <row r="12143" spans="1:12">
      <c r="A12143" s="17">
        <v>45716</v>
      </c>
      <c r="B12143" s="22" t="s">
        <v>10</v>
      </c>
      <c r="C12143" s="22" t="s">
        <v>761</v>
      </c>
      <c r="D12143" s="22" t="s">
        <v>12495</v>
      </c>
      <c r="E12143" s="22" t="s">
        <v>141</v>
      </c>
      <c r="F12143" s="22" t="s">
        <v>141</v>
      </c>
      <c r="H12143" s="22" t="s">
        <v>41</v>
      </c>
      <c r="K12143" s="40"/>
      <c r="L12143" s="40"/>
    </row>
    <row r="12144" spans="1:12">
      <c r="A12144" s="17">
        <v>45716</v>
      </c>
      <c r="B12144" s="22" t="s">
        <v>10</v>
      </c>
      <c r="C12144" s="22" t="s">
        <v>139</v>
      </c>
      <c r="D12144" s="22" t="s">
        <v>12496</v>
      </c>
      <c r="E12144" s="22" t="s">
        <v>141</v>
      </c>
      <c r="F12144" s="22" t="s">
        <v>141</v>
      </c>
      <c r="H12144" s="22" t="s">
        <v>41</v>
      </c>
      <c r="K12144" s="40"/>
      <c r="L12144" s="40"/>
    </row>
    <row r="12145" spans="1:12">
      <c r="A12145" s="17">
        <v>45716</v>
      </c>
      <c r="B12145" s="22" t="s">
        <v>10</v>
      </c>
      <c r="C12145" s="22" t="s">
        <v>1789</v>
      </c>
      <c r="D12145" s="22" t="s">
        <v>12497</v>
      </c>
      <c r="E12145" s="22" t="s">
        <v>141</v>
      </c>
      <c r="F12145" s="22" t="s">
        <v>141</v>
      </c>
      <c r="H12145" s="22" t="s">
        <v>41</v>
      </c>
      <c r="K12145" s="40"/>
      <c r="L12145" s="40"/>
    </row>
    <row r="12146" spans="1:12">
      <c r="A12146" s="17">
        <v>45716</v>
      </c>
      <c r="B12146" s="22" t="s">
        <v>10</v>
      </c>
      <c r="C12146" s="22" t="s">
        <v>468</v>
      </c>
      <c r="D12146" s="22" t="s">
        <v>12498</v>
      </c>
      <c r="E12146" s="22" t="s">
        <v>58</v>
      </c>
      <c r="F12146" s="22" t="s">
        <v>268</v>
      </c>
      <c r="G12146" s="9">
        <v>22904</v>
      </c>
      <c r="H12146" s="22" t="s">
        <v>15</v>
      </c>
      <c r="I12146" s="28">
        <v>0.34</v>
      </c>
      <c r="J12146" s="28">
        <v>7817.14</v>
      </c>
      <c r="K12146" s="40"/>
      <c r="L12146" s="40"/>
    </row>
    <row r="12147" spans="1:12">
      <c r="A12147" s="17">
        <v>45716</v>
      </c>
      <c r="B12147" s="22" t="s">
        <v>10</v>
      </c>
      <c r="C12147" s="22" t="s">
        <v>436</v>
      </c>
      <c r="D12147" s="22" t="s">
        <v>12499</v>
      </c>
      <c r="E12147" s="22" t="s">
        <v>263</v>
      </c>
      <c r="F12147" s="22" t="s">
        <v>237</v>
      </c>
      <c r="H12147" s="22" t="s">
        <v>15</v>
      </c>
      <c r="K12147" s="40"/>
      <c r="L12147" s="40"/>
    </row>
    <row r="12148" spans="1:12">
      <c r="A12148" s="17">
        <v>45716</v>
      </c>
      <c r="B12148" s="22" t="s">
        <v>10</v>
      </c>
      <c r="C12148" s="22" t="s">
        <v>11</v>
      </c>
      <c r="D12148" s="22" t="s">
        <v>12500</v>
      </c>
      <c r="E12148" s="22" t="s">
        <v>13</v>
      </c>
      <c r="F12148" s="22" t="s">
        <v>14</v>
      </c>
      <c r="H12148" s="22" t="s">
        <v>15</v>
      </c>
      <c r="K12148" s="40"/>
      <c r="L12148" s="40"/>
    </row>
    <row r="12149" spans="1:12">
      <c r="A12149" s="17">
        <v>45716</v>
      </c>
      <c r="B12149" s="22" t="s">
        <v>10</v>
      </c>
      <c r="C12149" s="22" t="s">
        <v>240</v>
      </c>
      <c r="D12149" s="22" t="s">
        <v>12501</v>
      </c>
      <c r="E12149" s="22" t="s">
        <v>18</v>
      </c>
      <c r="F12149" s="22" t="s">
        <v>242</v>
      </c>
      <c r="H12149" s="22" t="s">
        <v>20</v>
      </c>
      <c r="K12149" s="40"/>
      <c r="L12149" s="40"/>
    </row>
    <row r="12150" spans="1:12">
      <c r="A12150" s="17">
        <v>45716</v>
      </c>
      <c r="B12150" s="22" t="s">
        <v>10</v>
      </c>
      <c r="C12150" s="22" t="s">
        <v>240</v>
      </c>
      <c r="D12150" s="22" t="s">
        <v>12502</v>
      </c>
      <c r="E12150" s="22" t="s">
        <v>18</v>
      </c>
      <c r="F12150" s="22" t="s">
        <v>242</v>
      </c>
      <c r="H12150" s="22" t="s">
        <v>20</v>
      </c>
      <c r="K12150" s="40"/>
      <c r="L12150" s="40"/>
    </row>
    <row r="12151" spans="1:12">
      <c r="A12151" s="17">
        <v>45716</v>
      </c>
      <c r="B12151" s="22" t="s">
        <v>10</v>
      </c>
      <c r="C12151" s="22" t="s">
        <v>240</v>
      </c>
      <c r="D12151" s="22" t="s">
        <v>12503</v>
      </c>
      <c r="E12151" s="22" t="s">
        <v>18</v>
      </c>
      <c r="F12151" s="22" t="s">
        <v>242</v>
      </c>
      <c r="H12151" s="22" t="s">
        <v>20</v>
      </c>
      <c r="K12151" s="40"/>
      <c r="L12151" s="40"/>
    </row>
    <row r="12152" spans="1:12">
      <c r="A12152" s="17">
        <v>45716</v>
      </c>
      <c r="B12152" s="22" t="s">
        <v>10</v>
      </c>
      <c r="C12152" s="22" t="s">
        <v>240</v>
      </c>
      <c r="D12152" s="22" t="s">
        <v>12504</v>
      </c>
      <c r="E12152" s="22" t="s">
        <v>18</v>
      </c>
      <c r="F12152" s="22" t="s">
        <v>242</v>
      </c>
      <c r="H12152" s="22" t="s">
        <v>20</v>
      </c>
      <c r="K12152" s="40"/>
      <c r="L12152" s="40"/>
    </row>
    <row r="12153" spans="1:12">
      <c r="A12153" s="17">
        <v>45716</v>
      </c>
      <c r="B12153" s="22" t="s">
        <v>10</v>
      </c>
      <c r="C12153" s="22" t="s">
        <v>240</v>
      </c>
      <c r="D12153" s="22" t="s">
        <v>12505</v>
      </c>
      <c r="E12153" s="22" t="s">
        <v>18</v>
      </c>
      <c r="F12153" s="22" t="s">
        <v>242</v>
      </c>
      <c r="H12153" s="22" t="s">
        <v>20</v>
      </c>
      <c r="K12153" s="40"/>
      <c r="L12153" s="40"/>
    </row>
    <row r="12154" spans="1:12">
      <c r="A12154" s="17">
        <v>45716</v>
      </c>
      <c r="B12154" s="22" t="s">
        <v>10</v>
      </c>
      <c r="C12154" s="22" t="s">
        <v>240</v>
      </c>
      <c r="D12154" s="22" t="s">
        <v>12506</v>
      </c>
      <c r="E12154" s="22" t="s">
        <v>18</v>
      </c>
      <c r="F12154" s="22" t="s">
        <v>242</v>
      </c>
      <c r="H12154" s="22" t="s">
        <v>20</v>
      </c>
      <c r="K12154" s="40"/>
      <c r="L12154" s="40"/>
    </row>
    <row r="12155" spans="1:12">
      <c r="A12155" s="17">
        <v>45716</v>
      </c>
      <c r="B12155" s="22" t="s">
        <v>10</v>
      </c>
      <c r="C12155" s="22" t="s">
        <v>248</v>
      </c>
      <c r="D12155" s="22" t="s">
        <v>12507</v>
      </c>
      <c r="E12155" s="22" t="s">
        <v>18</v>
      </c>
      <c r="F12155" s="22" t="s">
        <v>237</v>
      </c>
      <c r="H12155" s="22" t="s">
        <v>41</v>
      </c>
      <c r="K12155" s="40"/>
      <c r="L12155" s="40"/>
    </row>
    <row r="12156" spans="1:12">
      <c r="A12156" s="17">
        <v>45716</v>
      </c>
      <c r="B12156" s="22" t="s">
        <v>10</v>
      </c>
      <c r="C12156" s="22" t="s">
        <v>250</v>
      </c>
      <c r="D12156" s="22" t="s">
        <v>12508</v>
      </c>
      <c r="E12156" s="22" t="s">
        <v>18</v>
      </c>
      <c r="F12156" s="22" t="s">
        <v>242</v>
      </c>
      <c r="H12156" s="22" t="s">
        <v>20</v>
      </c>
      <c r="K12156" s="40"/>
      <c r="L12156" s="40"/>
    </row>
    <row r="12157" spans="1:12">
      <c r="A12157" s="17">
        <v>45716</v>
      </c>
      <c r="B12157" s="22" t="s">
        <v>10</v>
      </c>
      <c r="C12157" s="22" t="s">
        <v>449</v>
      </c>
      <c r="D12157" s="22" t="s">
        <v>12509</v>
      </c>
      <c r="E12157" s="22" t="s">
        <v>65</v>
      </c>
      <c r="F12157" s="22" t="s">
        <v>451</v>
      </c>
      <c r="H12157" s="22" t="s">
        <v>15</v>
      </c>
      <c r="K12157" s="40"/>
      <c r="L12157" s="40"/>
    </row>
    <row r="12158" spans="1:12">
      <c r="A12158" s="17">
        <v>45716</v>
      </c>
      <c r="B12158" s="22" t="s">
        <v>10</v>
      </c>
      <c r="C12158" s="22" t="s">
        <v>266</v>
      </c>
      <c r="D12158" s="22" t="s">
        <v>12510</v>
      </c>
      <c r="E12158" s="22" t="s">
        <v>58</v>
      </c>
      <c r="F12158" s="22" t="s">
        <v>268</v>
      </c>
      <c r="H12158" s="22" t="s">
        <v>15</v>
      </c>
      <c r="K12158" s="40"/>
      <c r="L12158" s="40"/>
    </row>
    <row r="12159" spans="1:12">
      <c r="A12159" s="17">
        <v>45716</v>
      </c>
      <c r="B12159" s="22" t="s">
        <v>10</v>
      </c>
      <c r="C12159" s="22" t="s">
        <v>266</v>
      </c>
      <c r="D12159" s="22" t="s">
        <v>12511</v>
      </c>
      <c r="E12159" s="22" t="s">
        <v>58</v>
      </c>
      <c r="F12159" s="22" t="s">
        <v>268</v>
      </c>
      <c r="H12159" s="22" t="s">
        <v>15</v>
      </c>
      <c r="K12159" s="40"/>
      <c r="L12159" s="40"/>
    </row>
    <row r="12160" spans="1:12">
      <c r="A12160" s="17">
        <v>45716</v>
      </c>
      <c r="B12160" s="22" t="s">
        <v>10</v>
      </c>
      <c r="C12160" s="22" t="s">
        <v>266</v>
      </c>
      <c r="D12160" s="22" t="s">
        <v>12512</v>
      </c>
      <c r="E12160" s="22" t="s">
        <v>58</v>
      </c>
      <c r="F12160" s="22" t="s">
        <v>268</v>
      </c>
      <c r="H12160" s="22" t="s">
        <v>15</v>
      </c>
      <c r="K12160" s="40"/>
      <c r="L12160" s="40"/>
    </row>
    <row r="12161" spans="1:12">
      <c r="A12161" s="17">
        <v>45716</v>
      </c>
      <c r="B12161" s="22" t="s">
        <v>10</v>
      </c>
      <c r="C12161" s="22" t="s">
        <v>266</v>
      </c>
      <c r="D12161" s="22" t="s">
        <v>12513</v>
      </c>
      <c r="E12161" s="22" t="s">
        <v>58</v>
      </c>
      <c r="F12161" s="22" t="s">
        <v>268</v>
      </c>
      <c r="H12161" s="22" t="s">
        <v>15</v>
      </c>
      <c r="K12161" s="40"/>
      <c r="L12161" s="40"/>
    </row>
    <row r="12162" spans="1:12">
      <c r="A12162" s="17">
        <v>45716</v>
      </c>
      <c r="B12162" s="22" t="s">
        <v>10</v>
      </c>
      <c r="C12162" s="22" t="s">
        <v>266</v>
      </c>
      <c r="D12162" s="22" t="s">
        <v>12514</v>
      </c>
      <c r="E12162" s="22" t="s">
        <v>58</v>
      </c>
      <c r="F12162" s="22" t="s">
        <v>268</v>
      </c>
      <c r="H12162" s="22" t="s">
        <v>15</v>
      </c>
      <c r="K12162" s="40"/>
      <c r="L12162" s="40"/>
    </row>
    <row r="12163" spans="1:12">
      <c r="A12163" s="17">
        <v>45716</v>
      </c>
      <c r="B12163" s="22" t="s">
        <v>10</v>
      </c>
      <c r="C12163" s="22" t="s">
        <v>266</v>
      </c>
      <c r="D12163" s="22" t="s">
        <v>12515</v>
      </c>
      <c r="E12163" s="22" t="s">
        <v>58</v>
      </c>
      <c r="F12163" s="22" t="s">
        <v>268</v>
      </c>
      <c r="H12163" s="22" t="s">
        <v>15</v>
      </c>
      <c r="K12163" s="40"/>
      <c r="L12163" s="40"/>
    </row>
    <row r="12164" spans="1:12">
      <c r="A12164" s="17">
        <v>45716</v>
      </c>
      <c r="B12164" s="22" t="s">
        <v>10</v>
      </c>
      <c r="C12164" s="22" t="s">
        <v>266</v>
      </c>
      <c r="D12164" s="22" t="s">
        <v>12516</v>
      </c>
      <c r="E12164" s="22" t="s">
        <v>58</v>
      </c>
      <c r="F12164" s="22" t="s">
        <v>268</v>
      </c>
      <c r="H12164" s="22" t="s">
        <v>15</v>
      </c>
      <c r="K12164" s="40"/>
      <c r="L12164" s="40"/>
    </row>
    <row r="12165" spans="1:12">
      <c r="A12165" s="17">
        <v>45716</v>
      </c>
      <c r="B12165" s="22" t="s">
        <v>10</v>
      </c>
      <c r="C12165" s="22" t="s">
        <v>266</v>
      </c>
      <c r="D12165" s="22" t="s">
        <v>12517</v>
      </c>
      <c r="E12165" s="22" t="s">
        <v>58</v>
      </c>
      <c r="F12165" s="22" t="s">
        <v>268</v>
      </c>
      <c r="H12165" s="22" t="s">
        <v>15</v>
      </c>
      <c r="K12165" s="40"/>
      <c r="L12165" s="40"/>
    </row>
    <row r="12166" spans="1:12">
      <c r="A12166" s="17">
        <v>45716</v>
      </c>
      <c r="B12166" s="22" t="s">
        <v>10</v>
      </c>
      <c r="C12166" s="22" t="s">
        <v>484</v>
      </c>
      <c r="D12166" s="22" t="s">
        <v>12518</v>
      </c>
      <c r="E12166" s="22" t="s">
        <v>58</v>
      </c>
      <c r="F12166" s="22" t="s">
        <v>58</v>
      </c>
      <c r="G12166" s="9">
        <v>2459.2082999999998</v>
      </c>
      <c r="H12166" s="22" t="s">
        <v>15</v>
      </c>
      <c r="I12166" s="28">
        <v>0.56000000000000005</v>
      </c>
      <c r="J12166" s="28">
        <v>1383.3</v>
      </c>
      <c r="K12166" s="40"/>
      <c r="L12166" s="40"/>
    </row>
    <row r="12167" spans="1:12">
      <c r="A12167" s="17">
        <v>45716</v>
      </c>
      <c r="B12167" s="22" t="s">
        <v>10</v>
      </c>
      <c r="C12167" s="22" t="s">
        <v>12519</v>
      </c>
      <c r="D12167" s="22" t="s">
        <v>12520</v>
      </c>
      <c r="E12167" s="22" t="s">
        <v>58</v>
      </c>
      <c r="F12167" s="22" t="s">
        <v>490</v>
      </c>
      <c r="G12167" s="9">
        <v>1324080</v>
      </c>
      <c r="H12167" s="22" t="s">
        <v>15</v>
      </c>
      <c r="I12167" s="28">
        <v>0.02</v>
      </c>
      <c r="J12167" s="28">
        <v>21185.279999999999</v>
      </c>
      <c r="K12167" s="40"/>
      <c r="L12167" s="40"/>
    </row>
    <row r="12168" spans="1:12">
      <c r="A12168" s="17">
        <v>45716</v>
      </c>
      <c r="B12168" s="22" t="s">
        <v>10</v>
      </c>
      <c r="C12168" s="22" t="s">
        <v>488</v>
      </c>
      <c r="D12168" s="22" t="s">
        <v>12521</v>
      </c>
      <c r="E12168" s="22" t="s">
        <v>58</v>
      </c>
      <c r="F12168" s="22" t="s">
        <v>490</v>
      </c>
      <c r="G12168" s="9">
        <v>4400000</v>
      </c>
      <c r="H12168" s="22" t="s">
        <v>15</v>
      </c>
      <c r="I12168" s="28">
        <v>0.02</v>
      </c>
      <c r="J12168" s="28">
        <v>70399.990000000005</v>
      </c>
      <c r="K12168" s="40"/>
      <c r="L12168" s="40"/>
    </row>
    <row r="12169" spans="1:12">
      <c r="A12169" s="17">
        <v>45716</v>
      </c>
      <c r="B12169" s="22" t="s">
        <v>10</v>
      </c>
      <c r="C12169" s="22" t="s">
        <v>12522</v>
      </c>
      <c r="D12169" s="22" t="s">
        <v>12523</v>
      </c>
      <c r="E12169" s="22" t="s">
        <v>58</v>
      </c>
      <c r="F12169" s="22" t="s">
        <v>268</v>
      </c>
      <c r="G12169" s="9">
        <v>6340</v>
      </c>
      <c r="H12169" s="22" t="s">
        <v>15</v>
      </c>
      <c r="I12169" s="28">
        <v>0.19</v>
      </c>
      <c r="J12169" s="28">
        <v>1172.9000000000001</v>
      </c>
      <c r="K12169" s="40"/>
      <c r="L12169" s="40"/>
    </row>
    <row r="12170" spans="1:12">
      <c r="A12170" s="17">
        <v>45716</v>
      </c>
      <c r="B12170" s="22" t="s">
        <v>10</v>
      </c>
      <c r="C12170" s="22" t="s">
        <v>288</v>
      </c>
      <c r="D12170" s="22" t="s">
        <v>12524</v>
      </c>
      <c r="E12170" s="22" t="s">
        <v>58</v>
      </c>
      <c r="F12170" s="22" t="s">
        <v>268</v>
      </c>
      <c r="H12170" s="22" t="s">
        <v>15</v>
      </c>
      <c r="K12170" s="40"/>
      <c r="L12170" s="40"/>
    </row>
    <row r="12171" spans="1:12">
      <c r="A12171" s="17">
        <v>45716</v>
      </c>
      <c r="B12171" s="22" t="s">
        <v>10</v>
      </c>
      <c r="C12171" s="22" t="s">
        <v>288</v>
      </c>
      <c r="D12171" s="22" t="s">
        <v>12525</v>
      </c>
      <c r="E12171" s="22" t="s">
        <v>58</v>
      </c>
      <c r="F12171" s="22" t="s">
        <v>268</v>
      </c>
      <c r="H12171" s="22" t="s">
        <v>15</v>
      </c>
      <c r="K12171" s="40"/>
      <c r="L12171" s="40"/>
    </row>
    <row r="12172" spans="1:12">
      <c r="A12172" s="17">
        <v>45716</v>
      </c>
      <c r="B12172" s="22" t="s">
        <v>10</v>
      </c>
      <c r="C12172" s="22" t="s">
        <v>288</v>
      </c>
      <c r="D12172" s="22" t="s">
        <v>12526</v>
      </c>
      <c r="E12172" s="22" t="s">
        <v>58</v>
      </c>
      <c r="F12172" s="22" t="s">
        <v>268</v>
      </c>
      <c r="H12172" s="22" t="s">
        <v>15</v>
      </c>
      <c r="K12172" s="40"/>
      <c r="L12172" s="40"/>
    </row>
    <row r="12173" spans="1:12">
      <c r="A12173" s="17">
        <v>45716</v>
      </c>
      <c r="B12173" s="22" t="s">
        <v>10</v>
      </c>
      <c r="C12173" s="22" t="s">
        <v>288</v>
      </c>
      <c r="D12173" s="22" t="s">
        <v>12527</v>
      </c>
      <c r="E12173" s="22" t="s">
        <v>58</v>
      </c>
      <c r="F12173" s="22" t="s">
        <v>268</v>
      </c>
      <c r="H12173" s="22" t="s">
        <v>15</v>
      </c>
      <c r="K12173" s="40"/>
      <c r="L12173" s="40"/>
    </row>
    <row r="12174" spans="1:12">
      <c r="A12174" s="17">
        <v>45716</v>
      </c>
      <c r="B12174" s="22" t="s">
        <v>10</v>
      </c>
      <c r="C12174" s="22" t="s">
        <v>292</v>
      </c>
      <c r="D12174" s="22" t="s">
        <v>12528</v>
      </c>
      <c r="E12174" s="22" t="s">
        <v>58</v>
      </c>
      <c r="F12174" s="22" t="s">
        <v>268</v>
      </c>
      <c r="H12174" s="22" t="s">
        <v>15</v>
      </c>
      <c r="K12174" s="40"/>
      <c r="L12174" s="40"/>
    </row>
    <row r="12175" spans="1:12">
      <c r="A12175" s="17">
        <v>45716</v>
      </c>
      <c r="B12175" s="22" t="s">
        <v>10</v>
      </c>
      <c r="C12175" s="22" t="s">
        <v>292</v>
      </c>
      <c r="D12175" s="22" t="s">
        <v>12529</v>
      </c>
      <c r="E12175" s="22" t="s">
        <v>58</v>
      </c>
      <c r="F12175" s="22" t="s">
        <v>268</v>
      </c>
      <c r="H12175" s="22" t="s">
        <v>15</v>
      </c>
      <c r="K12175" s="40"/>
      <c r="L12175" s="40"/>
    </row>
    <row r="12176" spans="1:12">
      <c r="A12176" s="17">
        <v>45716</v>
      </c>
      <c r="B12176" s="22" t="s">
        <v>10</v>
      </c>
      <c r="C12176" s="22" t="s">
        <v>292</v>
      </c>
      <c r="D12176" s="22" t="s">
        <v>12530</v>
      </c>
      <c r="E12176" s="22" t="s">
        <v>58</v>
      </c>
      <c r="F12176" s="22" t="s">
        <v>268</v>
      </c>
      <c r="H12176" s="22" t="s">
        <v>15</v>
      </c>
      <c r="K12176" s="40"/>
      <c r="L12176" s="40"/>
    </row>
    <row r="12177" spans="1:12">
      <c r="A12177" s="17">
        <v>45716</v>
      </c>
      <c r="B12177" s="22" t="s">
        <v>10</v>
      </c>
      <c r="C12177" s="22" t="s">
        <v>292</v>
      </c>
      <c r="D12177" s="22" t="s">
        <v>12531</v>
      </c>
      <c r="E12177" s="22" t="s">
        <v>58</v>
      </c>
      <c r="F12177" s="22" t="s">
        <v>268</v>
      </c>
      <c r="H12177" s="22" t="s">
        <v>15</v>
      </c>
      <c r="K12177" s="40"/>
      <c r="L12177" s="40"/>
    </row>
    <row r="12178" spans="1:12">
      <c r="A12178" s="17">
        <v>45716</v>
      </c>
      <c r="B12178" s="22" t="s">
        <v>10</v>
      </c>
      <c r="C12178" s="22" t="s">
        <v>292</v>
      </c>
      <c r="D12178" s="22" t="s">
        <v>12532</v>
      </c>
      <c r="E12178" s="22" t="s">
        <v>58</v>
      </c>
      <c r="F12178" s="22" t="s">
        <v>268</v>
      </c>
      <c r="H12178" s="22" t="s">
        <v>15</v>
      </c>
      <c r="K12178" s="40"/>
      <c r="L12178" s="40"/>
    </row>
    <row r="12179" spans="1:12">
      <c r="A12179" s="17">
        <v>45716</v>
      </c>
      <c r="B12179" s="22" t="s">
        <v>10</v>
      </c>
      <c r="C12179" s="22" t="s">
        <v>292</v>
      </c>
      <c r="D12179" s="22" t="s">
        <v>12533</v>
      </c>
      <c r="E12179" s="22" t="s">
        <v>58</v>
      </c>
      <c r="F12179" s="22" t="s">
        <v>268</v>
      </c>
      <c r="H12179" s="22" t="s">
        <v>15</v>
      </c>
      <c r="K12179" s="40"/>
      <c r="L12179" s="40"/>
    </row>
    <row r="12180" spans="1:12">
      <c r="A12180" s="17">
        <v>45716</v>
      </c>
      <c r="B12180" s="22" t="s">
        <v>10</v>
      </c>
      <c r="C12180" s="22" t="s">
        <v>292</v>
      </c>
      <c r="D12180" s="22" t="s">
        <v>12534</v>
      </c>
      <c r="E12180" s="22" t="s">
        <v>58</v>
      </c>
      <c r="F12180" s="22" t="s">
        <v>268</v>
      </c>
      <c r="H12180" s="22" t="s">
        <v>15</v>
      </c>
      <c r="K12180" s="40"/>
      <c r="L12180" s="40"/>
    </row>
    <row r="12181" spans="1:12">
      <c r="A12181" s="17">
        <v>45716</v>
      </c>
      <c r="B12181" s="22" t="s">
        <v>10</v>
      </c>
      <c r="C12181" s="22" t="s">
        <v>474</v>
      </c>
      <c r="D12181" s="22" t="s">
        <v>12535</v>
      </c>
      <c r="E12181" s="22" t="s">
        <v>58</v>
      </c>
      <c r="F12181" s="22" t="s">
        <v>268</v>
      </c>
      <c r="H12181" s="22" t="s">
        <v>15</v>
      </c>
      <c r="K12181" s="40"/>
      <c r="L12181" s="40"/>
    </row>
    <row r="12182" spans="1:12">
      <c r="A12182" s="17">
        <v>45716</v>
      </c>
      <c r="B12182" s="22" t="s">
        <v>10</v>
      </c>
      <c r="C12182" s="22" t="s">
        <v>474</v>
      </c>
      <c r="D12182" s="22" t="s">
        <v>12536</v>
      </c>
      <c r="E12182" s="22" t="s">
        <v>58</v>
      </c>
      <c r="F12182" s="22" t="s">
        <v>268</v>
      </c>
      <c r="H12182" s="22" t="s">
        <v>15</v>
      </c>
      <c r="K12182" s="40"/>
      <c r="L12182" s="40"/>
    </row>
    <row r="12183" spans="1:12">
      <c r="A12183" s="17">
        <v>45716</v>
      </c>
      <c r="B12183" s="22" t="s">
        <v>10</v>
      </c>
      <c r="C12183" s="22" t="s">
        <v>474</v>
      </c>
      <c r="D12183" s="22" t="s">
        <v>12537</v>
      </c>
      <c r="E12183" s="22" t="s">
        <v>58</v>
      </c>
      <c r="F12183" s="22" t="s">
        <v>268</v>
      </c>
      <c r="H12183" s="22" t="s">
        <v>15</v>
      </c>
      <c r="K12183" s="40"/>
      <c r="L12183" s="40"/>
    </row>
    <row r="12184" spans="1:12">
      <c r="A12184" s="17">
        <v>45716</v>
      </c>
      <c r="B12184" s="22" t="s">
        <v>10</v>
      </c>
      <c r="C12184" s="22" t="s">
        <v>474</v>
      </c>
      <c r="D12184" s="22" t="s">
        <v>12538</v>
      </c>
      <c r="E12184" s="22" t="s">
        <v>58</v>
      </c>
      <c r="F12184" s="22" t="s">
        <v>268</v>
      </c>
      <c r="H12184" s="22" t="s">
        <v>15</v>
      </c>
      <c r="K12184" s="40"/>
      <c r="L12184" s="40"/>
    </row>
    <row r="12185" spans="1:12">
      <c r="A12185" s="17">
        <v>45716</v>
      </c>
      <c r="B12185" s="22" t="s">
        <v>10</v>
      </c>
      <c r="C12185" s="22" t="s">
        <v>300</v>
      </c>
      <c r="D12185" s="22" t="s">
        <v>12539</v>
      </c>
      <c r="E12185" s="22" t="s">
        <v>58</v>
      </c>
      <c r="F12185" s="22" t="s">
        <v>268</v>
      </c>
      <c r="H12185" s="22" t="s">
        <v>15</v>
      </c>
      <c r="K12185" s="40"/>
      <c r="L12185" s="40"/>
    </row>
    <row r="12186" spans="1:12">
      <c r="A12186" s="17">
        <v>45716</v>
      </c>
      <c r="B12186" s="22" t="s">
        <v>10</v>
      </c>
      <c r="C12186" s="22" t="s">
        <v>300</v>
      </c>
      <c r="D12186" s="22" t="s">
        <v>12540</v>
      </c>
      <c r="E12186" s="22" t="s">
        <v>58</v>
      </c>
      <c r="F12186" s="22" t="s">
        <v>268</v>
      </c>
      <c r="H12186" s="22" t="s">
        <v>15</v>
      </c>
      <c r="K12186" s="40"/>
      <c r="L12186" s="40"/>
    </row>
    <row r="12187" spans="1:12">
      <c r="A12187" s="17">
        <v>45716</v>
      </c>
      <c r="B12187" s="22" t="s">
        <v>10</v>
      </c>
      <c r="C12187" s="22" t="s">
        <v>300</v>
      </c>
      <c r="D12187" s="22" t="s">
        <v>12541</v>
      </c>
      <c r="E12187" s="22" t="s">
        <v>58</v>
      </c>
      <c r="F12187" s="22" t="s">
        <v>268</v>
      </c>
      <c r="H12187" s="22" t="s">
        <v>15</v>
      </c>
      <c r="K12187" s="40"/>
      <c r="L12187" s="40"/>
    </row>
    <row r="12188" spans="1:12">
      <c r="A12188" s="17">
        <v>45716</v>
      </c>
      <c r="B12188" s="22" t="s">
        <v>10</v>
      </c>
      <c r="C12188" s="22" t="s">
        <v>300</v>
      </c>
      <c r="D12188" s="22" t="s">
        <v>12542</v>
      </c>
      <c r="E12188" s="22" t="s">
        <v>58</v>
      </c>
      <c r="F12188" s="22" t="s">
        <v>268</v>
      </c>
      <c r="H12188" s="22" t="s">
        <v>15</v>
      </c>
      <c r="K12188" s="40"/>
      <c r="L12188" s="40"/>
    </row>
    <row r="12189" spans="1:12">
      <c r="A12189" s="17">
        <v>45716</v>
      </c>
      <c r="B12189" s="22" t="s">
        <v>10</v>
      </c>
      <c r="C12189" s="22" t="s">
        <v>303</v>
      </c>
      <c r="D12189" s="22" t="s">
        <v>12543</v>
      </c>
      <c r="E12189" s="22" t="s">
        <v>58</v>
      </c>
      <c r="F12189" s="22" t="s">
        <v>268</v>
      </c>
      <c r="H12189" s="22" t="s">
        <v>15</v>
      </c>
      <c r="K12189" s="40"/>
      <c r="L12189" s="40"/>
    </row>
    <row r="12190" spans="1:12">
      <c r="A12190" s="17">
        <v>45716</v>
      </c>
      <c r="B12190" s="22" t="s">
        <v>10</v>
      </c>
      <c r="C12190" s="22" t="s">
        <v>303</v>
      </c>
      <c r="D12190" s="22" t="s">
        <v>12544</v>
      </c>
      <c r="E12190" s="22" t="s">
        <v>58</v>
      </c>
      <c r="F12190" s="22" t="s">
        <v>268</v>
      </c>
      <c r="H12190" s="22" t="s">
        <v>15</v>
      </c>
      <c r="K12190" s="40"/>
      <c r="L12190" s="40"/>
    </row>
    <row r="12191" spans="1:12">
      <c r="A12191" s="17">
        <v>45716</v>
      </c>
      <c r="B12191" s="22" t="s">
        <v>10</v>
      </c>
      <c r="C12191" s="22" t="s">
        <v>303</v>
      </c>
      <c r="D12191" s="22" t="s">
        <v>12545</v>
      </c>
      <c r="E12191" s="22" t="s">
        <v>58</v>
      </c>
      <c r="F12191" s="22" t="s">
        <v>268</v>
      </c>
      <c r="H12191" s="22" t="s">
        <v>15</v>
      </c>
      <c r="K12191" s="40"/>
      <c r="L12191" s="40"/>
    </row>
    <row r="12192" spans="1:12">
      <c r="A12192" s="17">
        <v>45716</v>
      </c>
      <c r="B12192" s="22" t="s">
        <v>10</v>
      </c>
      <c r="C12192" s="22" t="s">
        <v>303</v>
      </c>
      <c r="D12192" s="22" t="s">
        <v>12546</v>
      </c>
      <c r="E12192" s="22" t="s">
        <v>58</v>
      </c>
      <c r="F12192" s="22" t="s">
        <v>268</v>
      </c>
      <c r="H12192" s="22" t="s">
        <v>15</v>
      </c>
      <c r="K12192" s="40"/>
      <c r="L12192" s="40"/>
    </row>
    <row r="12193" spans="1:12">
      <c r="A12193" s="17">
        <v>45716</v>
      </c>
      <c r="B12193" s="22" t="s">
        <v>10</v>
      </c>
      <c r="C12193" s="22" t="s">
        <v>303</v>
      </c>
      <c r="D12193" s="22" t="s">
        <v>12547</v>
      </c>
      <c r="E12193" s="22" t="s">
        <v>58</v>
      </c>
      <c r="F12193" s="22" t="s">
        <v>268</v>
      </c>
      <c r="H12193" s="22" t="s">
        <v>15</v>
      </c>
      <c r="K12193" s="40"/>
      <c r="L12193" s="40"/>
    </row>
    <row r="12194" spans="1:12">
      <c r="A12194" s="17">
        <v>45716</v>
      </c>
      <c r="B12194" s="22" t="s">
        <v>10</v>
      </c>
      <c r="C12194" s="22" t="s">
        <v>303</v>
      </c>
      <c r="D12194" s="22" t="s">
        <v>12548</v>
      </c>
      <c r="E12194" s="22" t="s">
        <v>58</v>
      </c>
      <c r="F12194" s="22" t="s">
        <v>268</v>
      </c>
      <c r="H12194" s="22" t="s">
        <v>15</v>
      </c>
      <c r="K12194" s="40"/>
      <c r="L12194" s="40"/>
    </row>
    <row r="12195" spans="1:12">
      <c r="A12195" s="17">
        <v>45716</v>
      </c>
      <c r="B12195" s="22" t="s">
        <v>10</v>
      </c>
      <c r="C12195" s="22" t="s">
        <v>303</v>
      </c>
      <c r="D12195" s="22" t="s">
        <v>12549</v>
      </c>
      <c r="E12195" s="22" t="s">
        <v>58</v>
      </c>
      <c r="F12195" s="22" t="s">
        <v>268</v>
      </c>
      <c r="H12195" s="22" t="s">
        <v>15</v>
      </c>
      <c r="K12195" s="40"/>
      <c r="L12195" s="40"/>
    </row>
    <row r="12196" spans="1:12">
      <c r="A12196" s="17">
        <v>45716</v>
      </c>
      <c r="B12196" s="22" t="s">
        <v>10</v>
      </c>
      <c r="C12196" s="22" t="s">
        <v>303</v>
      </c>
      <c r="D12196" s="22" t="s">
        <v>12550</v>
      </c>
      <c r="E12196" s="22" t="s">
        <v>58</v>
      </c>
      <c r="F12196" s="22" t="s">
        <v>268</v>
      </c>
      <c r="H12196" s="22" t="s">
        <v>15</v>
      </c>
      <c r="K12196" s="40"/>
      <c r="L12196" s="40"/>
    </row>
    <row r="12197" spans="1:12">
      <c r="A12197" s="17">
        <v>45716</v>
      </c>
      <c r="B12197" s="22" t="s">
        <v>10</v>
      </c>
      <c r="C12197" s="22" t="s">
        <v>303</v>
      </c>
      <c r="D12197" s="22" t="s">
        <v>12551</v>
      </c>
      <c r="E12197" s="22" t="s">
        <v>58</v>
      </c>
      <c r="F12197" s="22" t="s">
        <v>268</v>
      </c>
      <c r="H12197" s="22" t="s">
        <v>15</v>
      </c>
      <c r="K12197" s="40"/>
      <c r="L12197" s="40"/>
    </row>
    <row r="12198" spans="1:12">
      <c r="A12198" s="17">
        <v>45716</v>
      </c>
      <c r="B12198" s="22" t="s">
        <v>10</v>
      </c>
      <c r="C12198" s="22" t="s">
        <v>306</v>
      </c>
      <c r="D12198" s="22" t="s">
        <v>12552</v>
      </c>
      <c r="E12198" s="22" t="s">
        <v>55</v>
      </c>
      <c r="F12198" s="22"/>
      <c r="G12198" s="9">
        <v>1</v>
      </c>
      <c r="H12198" s="22" t="s">
        <v>15</v>
      </c>
      <c r="I12198" s="28">
        <v>2829</v>
      </c>
      <c r="J12198" s="28">
        <v>2829</v>
      </c>
      <c r="K12198" s="40"/>
      <c r="L12198" s="40"/>
    </row>
    <row r="12199" spans="1:12">
      <c r="A12199" s="17">
        <v>45716</v>
      </c>
      <c r="B12199" s="22" t="s">
        <v>10</v>
      </c>
      <c r="C12199" s="22" t="s">
        <v>480</v>
      </c>
      <c r="D12199" s="22" t="s">
        <v>12553</v>
      </c>
      <c r="E12199" s="22" t="s">
        <v>58</v>
      </c>
      <c r="F12199" s="22" t="s">
        <v>263</v>
      </c>
      <c r="H12199" s="22" t="s">
        <v>264</v>
      </c>
      <c r="K12199" s="40"/>
      <c r="L12199" s="40"/>
    </row>
    <row r="12200" spans="1:12">
      <c r="A12200" s="17">
        <v>45716</v>
      </c>
      <c r="B12200" s="22" t="s">
        <v>10</v>
      </c>
      <c r="C12200" s="22" t="s">
        <v>482</v>
      </c>
      <c r="D12200" s="22" t="s">
        <v>12554</v>
      </c>
      <c r="E12200" s="22" t="s">
        <v>58</v>
      </c>
      <c r="F12200" s="22" t="s">
        <v>263</v>
      </c>
      <c r="H12200" s="22" t="s">
        <v>264</v>
      </c>
      <c r="K12200" s="40"/>
      <c r="L12200" s="40"/>
    </row>
    <row r="12201" spans="1:12">
      <c r="A12201" s="17">
        <v>45716</v>
      </c>
      <c r="B12201" s="22" t="s">
        <v>10</v>
      </c>
      <c r="C12201" s="22" t="s">
        <v>484</v>
      </c>
      <c r="D12201" s="22" t="s">
        <v>12555</v>
      </c>
      <c r="E12201" s="22" t="s">
        <v>58</v>
      </c>
      <c r="F12201" s="22" t="s">
        <v>58</v>
      </c>
      <c r="H12201" s="22" t="s">
        <v>15</v>
      </c>
      <c r="K12201" s="40"/>
      <c r="L12201" s="40"/>
    </row>
    <row r="12202" spans="1:12">
      <c r="A12202" s="17">
        <v>45716</v>
      </c>
      <c r="B12202" s="22" t="s">
        <v>10</v>
      </c>
      <c r="C12202" s="22" t="s">
        <v>484</v>
      </c>
      <c r="D12202" s="22" t="s">
        <v>12556</v>
      </c>
      <c r="E12202" s="22" t="s">
        <v>58</v>
      </c>
      <c r="F12202" s="22" t="s">
        <v>58</v>
      </c>
      <c r="H12202" s="22" t="s">
        <v>15</v>
      </c>
      <c r="K12202" s="40"/>
      <c r="L12202" s="40"/>
    </row>
    <row r="12203" spans="1:12">
      <c r="A12203" s="17">
        <v>45716</v>
      </c>
      <c r="B12203" s="22" t="s">
        <v>10</v>
      </c>
      <c r="C12203" s="22" t="s">
        <v>484</v>
      </c>
      <c r="D12203" s="22" t="s">
        <v>12557</v>
      </c>
      <c r="E12203" s="22" t="s">
        <v>58</v>
      </c>
      <c r="F12203" s="22" t="s">
        <v>58</v>
      </c>
      <c r="H12203" s="22" t="s">
        <v>15</v>
      </c>
      <c r="K12203" s="40"/>
      <c r="L12203" s="40"/>
    </row>
    <row r="12204" spans="1:12">
      <c r="A12204" s="17">
        <v>45716</v>
      </c>
      <c r="B12204" s="22" t="s">
        <v>10</v>
      </c>
      <c r="C12204" s="22" t="s">
        <v>355</v>
      </c>
      <c r="D12204" s="22" t="s">
        <v>12558</v>
      </c>
      <c r="E12204" s="22" t="s">
        <v>58</v>
      </c>
      <c r="F12204" s="22" t="s">
        <v>263</v>
      </c>
      <c r="G12204" s="9">
        <v>82.845664999999997</v>
      </c>
      <c r="H12204" s="22" t="s">
        <v>15</v>
      </c>
      <c r="I12204" s="28">
        <v>0</v>
      </c>
      <c r="J12204" s="28">
        <v>0</v>
      </c>
      <c r="K12204" s="40"/>
      <c r="L12204" s="40"/>
    </row>
    <row r="12205" spans="1:12">
      <c r="A12205" s="17">
        <v>45716</v>
      </c>
      <c r="B12205" s="22" t="s">
        <v>10</v>
      </c>
      <c r="C12205" s="22" t="s">
        <v>357</v>
      </c>
      <c r="D12205" s="22" t="s">
        <v>12559</v>
      </c>
      <c r="E12205" s="22" t="s">
        <v>58</v>
      </c>
      <c r="F12205" s="22" t="s">
        <v>263</v>
      </c>
      <c r="G12205" s="9">
        <v>-3061.1212999999998</v>
      </c>
      <c r="H12205" s="22" t="s">
        <v>15</v>
      </c>
      <c r="I12205" s="28">
        <v>0</v>
      </c>
      <c r="J12205" s="28">
        <v>0</v>
      </c>
      <c r="K12205" s="40"/>
      <c r="L12205" s="40"/>
    </row>
    <row r="12206" spans="1:12">
      <c r="A12206" s="17">
        <v>45716</v>
      </c>
      <c r="B12206" s="22" t="s">
        <v>10</v>
      </c>
      <c r="C12206" s="22" t="s">
        <v>310</v>
      </c>
      <c r="D12206" s="22" t="s">
        <v>12560</v>
      </c>
      <c r="E12206" s="22" t="s">
        <v>58</v>
      </c>
      <c r="F12206" s="22" t="s">
        <v>263</v>
      </c>
      <c r="H12206" s="22" t="s">
        <v>15</v>
      </c>
      <c r="K12206" s="40"/>
      <c r="L12206" s="40"/>
    </row>
    <row r="12207" spans="1:12">
      <c r="A12207" s="17">
        <v>45716</v>
      </c>
      <c r="B12207" s="22" t="s">
        <v>10</v>
      </c>
      <c r="C12207" s="22" t="s">
        <v>310</v>
      </c>
      <c r="D12207" s="22" t="s">
        <v>12561</v>
      </c>
      <c r="E12207" s="22" t="s">
        <v>58</v>
      </c>
      <c r="F12207" s="22" t="s">
        <v>263</v>
      </c>
      <c r="H12207" s="22" t="s">
        <v>15</v>
      </c>
      <c r="K12207" s="40"/>
      <c r="L12207" s="40"/>
    </row>
    <row r="12208" spans="1:12">
      <c r="A12208" s="17">
        <v>45716</v>
      </c>
      <c r="B12208" s="22" t="s">
        <v>10</v>
      </c>
      <c r="C12208" s="22" t="s">
        <v>310</v>
      </c>
      <c r="D12208" s="22" t="s">
        <v>12562</v>
      </c>
      <c r="E12208" s="22" t="s">
        <v>58</v>
      </c>
      <c r="F12208" s="22" t="s">
        <v>263</v>
      </c>
      <c r="H12208" s="22" t="s">
        <v>15</v>
      </c>
      <c r="K12208" s="40"/>
      <c r="L12208" s="40"/>
    </row>
    <row r="12209" spans="1:12">
      <c r="A12209" s="17">
        <v>45716</v>
      </c>
      <c r="B12209" s="22" t="s">
        <v>10</v>
      </c>
      <c r="C12209" s="22" t="s">
        <v>310</v>
      </c>
      <c r="D12209" s="22" t="s">
        <v>12563</v>
      </c>
      <c r="E12209" s="22" t="s">
        <v>58</v>
      </c>
      <c r="F12209" s="22" t="s">
        <v>263</v>
      </c>
      <c r="H12209" s="22" t="s">
        <v>15</v>
      </c>
      <c r="K12209" s="40"/>
      <c r="L12209" s="40"/>
    </row>
    <row r="12210" spans="1:12">
      <c r="A12210" s="17">
        <v>45716</v>
      </c>
      <c r="B12210" s="22" t="s">
        <v>10</v>
      </c>
      <c r="C12210" s="22" t="s">
        <v>310</v>
      </c>
      <c r="D12210" s="22" t="s">
        <v>12564</v>
      </c>
      <c r="E12210" s="22" t="s">
        <v>58</v>
      </c>
      <c r="F12210" s="22" t="s">
        <v>263</v>
      </c>
      <c r="H12210" s="22" t="s">
        <v>15</v>
      </c>
      <c r="K12210" s="40"/>
      <c r="L12210" s="40"/>
    </row>
    <row r="12211" spans="1:12">
      <c r="A12211" s="17">
        <v>45716</v>
      </c>
      <c r="B12211" s="22" t="s">
        <v>10</v>
      </c>
      <c r="C12211" s="22" t="s">
        <v>310</v>
      </c>
      <c r="D12211" s="22" t="s">
        <v>12565</v>
      </c>
      <c r="E12211" s="22" t="s">
        <v>58</v>
      </c>
      <c r="F12211" s="22" t="s">
        <v>263</v>
      </c>
      <c r="H12211" s="22" t="s">
        <v>15</v>
      </c>
      <c r="K12211" s="40"/>
      <c r="L12211" s="40"/>
    </row>
    <row r="12212" spans="1:12">
      <c r="A12212" s="17">
        <v>45716</v>
      </c>
      <c r="B12212" s="22" t="s">
        <v>10</v>
      </c>
      <c r="C12212" s="22" t="s">
        <v>310</v>
      </c>
      <c r="D12212" s="22" t="s">
        <v>12566</v>
      </c>
      <c r="E12212" s="22" t="s">
        <v>58</v>
      </c>
      <c r="F12212" s="22" t="s">
        <v>263</v>
      </c>
      <c r="H12212" s="22" t="s">
        <v>15</v>
      </c>
      <c r="K12212" s="40"/>
      <c r="L12212" s="40"/>
    </row>
    <row r="12213" spans="1:12">
      <c r="A12213" s="17">
        <v>45716</v>
      </c>
      <c r="B12213" s="22" t="s">
        <v>10</v>
      </c>
      <c r="C12213" s="22" t="s">
        <v>310</v>
      </c>
      <c r="D12213" s="22" t="s">
        <v>12567</v>
      </c>
      <c r="E12213" s="22" t="s">
        <v>58</v>
      </c>
      <c r="F12213" s="22" t="s">
        <v>263</v>
      </c>
      <c r="H12213" s="22" t="s">
        <v>15</v>
      </c>
      <c r="K12213" s="40"/>
      <c r="L12213" s="40"/>
    </row>
    <row r="12214" spans="1:12">
      <c r="A12214" s="17">
        <v>45716</v>
      </c>
      <c r="B12214" s="22" t="s">
        <v>10</v>
      </c>
      <c r="C12214" s="22" t="s">
        <v>310</v>
      </c>
      <c r="D12214" s="22" t="s">
        <v>12568</v>
      </c>
      <c r="E12214" s="22" t="s">
        <v>58</v>
      </c>
      <c r="F12214" s="22" t="s">
        <v>263</v>
      </c>
      <c r="H12214" s="22" t="s">
        <v>15</v>
      </c>
      <c r="K12214" s="40"/>
      <c r="L12214" s="40"/>
    </row>
    <row r="12215" spans="1:12">
      <c r="A12215" s="17">
        <v>45716</v>
      </c>
      <c r="B12215" s="22" t="s">
        <v>10</v>
      </c>
      <c r="C12215" s="22" t="s">
        <v>310</v>
      </c>
      <c r="D12215" s="22" t="s">
        <v>12569</v>
      </c>
      <c r="E12215" s="22" t="s">
        <v>58</v>
      </c>
      <c r="F12215" s="22" t="s">
        <v>263</v>
      </c>
      <c r="H12215" s="22" t="s">
        <v>15</v>
      </c>
      <c r="K12215" s="40"/>
      <c r="L12215" s="40"/>
    </row>
    <row r="12216" spans="1:12">
      <c r="A12216" s="17">
        <v>45716</v>
      </c>
      <c r="B12216" s="22" t="s">
        <v>10</v>
      </c>
      <c r="C12216" s="22" t="s">
        <v>310</v>
      </c>
      <c r="D12216" s="22" t="s">
        <v>12570</v>
      </c>
      <c r="E12216" s="22" t="s">
        <v>58</v>
      </c>
      <c r="F12216" s="22" t="s">
        <v>263</v>
      </c>
      <c r="H12216" s="22" t="s">
        <v>15</v>
      </c>
      <c r="K12216" s="40"/>
      <c r="L12216" s="40"/>
    </row>
    <row r="12217" spans="1:12">
      <c r="A12217" s="17">
        <v>45716</v>
      </c>
      <c r="B12217" s="22" t="s">
        <v>10</v>
      </c>
      <c r="C12217" s="22" t="s">
        <v>310</v>
      </c>
      <c r="D12217" s="22" t="s">
        <v>12571</v>
      </c>
      <c r="E12217" s="22" t="s">
        <v>58</v>
      </c>
      <c r="F12217" s="22" t="s">
        <v>263</v>
      </c>
      <c r="H12217" s="22" t="s">
        <v>15</v>
      </c>
      <c r="K12217" s="40"/>
      <c r="L12217" s="40"/>
    </row>
    <row r="12218" spans="1:12">
      <c r="A12218" s="17">
        <v>45716</v>
      </c>
      <c r="B12218" s="22" t="s">
        <v>10</v>
      </c>
      <c r="C12218" s="22" t="s">
        <v>310</v>
      </c>
      <c r="D12218" s="22" t="s">
        <v>12572</v>
      </c>
      <c r="E12218" s="22" t="s">
        <v>58</v>
      </c>
      <c r="F12218" s="22" t="s">
        <v>263</v>
      </c>
      <c r="H12218" s="22" t="s">
        <v>15</v>
      </c>
      <c r="K12218" s="40"/>
      <c r="L12218" s="40"/>
    </row>
    <row r="12219" spans="1:12">
      <c r="A12219" s="17">
        <v>45716</v>
      </c>
      <c r="B12219" s="22" t="s">
        <v>10</v>
      </c>
      <c r="C12219" s="22" t="s">
        <v>310</v>
      </c>
      <c r="D12219" s="22" t="s">
        <v>12573</v>
      </c>
      <c r="E12219" s="22" t="s">
        <v>58</v>
      </c>
      <c r="F12219" s="22" t="s">
        <v>263</v>
      </c>
      <c r="H12219" s="22" t="s">
        <v>15</v>
      </c>
      <c r="K12219" s="40"/>
      <c r="L12219" s="40"/>
    </row>
    <row r="12220" spans="1:12">
      <c r="A12220" s="17">
        <v>45716</v>
      </c>
      <c r="B12220" s="22" t="s">
        <v>10</v>
      </c>
      <c r="C12220" s="22" t="s">
        <v>488</v>
      </c>
      <c r="D12220" s="22" t="s">
        <v>12574</v>
      </c>
      <c r="E12220" s="22" t="s">
        <v>58</v>
      </c>
      <c r="F12220" s="22" t="s">
        <v>490</v>
      </c>
      <c r="H12220" s="22" t="s">
        <v>15</v>
      </c>
      <c r="K12220" s="40"/>
      <c r="L12220" s="40"/>
    </row>
    <row r="12221" spans="1:12">
      <c r="A12221" s="17">
        <v>45716</v>
      </c>
      <c r="B12221" s="22" t="s">
        <v>10</v>
      </c>
      <c r="C12221" s="22" t="s">
        <v>488</v>
      </c>
      <c r="D12221" s="22" t="s">
        <v>12575</v>
      </c>
      <c r="E12221" s="22" t="s">
        <v>58</v>
      </c>
      <c r="F12221" s="22" t="s">
        <v>490</v>
      </c>
      <c r="H12221" s="22" t="s">
        <v>15</v>
      </c>
      <c r="K12221" s="40"/>
      <c r="L12221" s="40"/>
    </row>
    <row r="12222" spans="1:12">
      <c r="A12222" s="17">
        <v>45716</v>
      </c>
      <c r="B12222" s="22" t="s">
        <v>10</v>
      </c>
      <c r="C12222" s="22" t="s">
        <v>488</v>
      </c>
      <c r="D12222" s="22" t="s">
        <v>12576</v>
      </c>
      <c r="E12222" s="22" t="s">
        <v>58</v>
      </c>
      <c r="F12222" s="22" t="s">
        <v>490</v>
      </c>
      <c r="H12222" s="22" t="s">
        <v>15</v>
      </c>
      <c r="K12222" s="40"/>
      <c r="L12222" s="40"/>
    </row>
    <row r="12223" spans="1:12">
      <c r="A12223" s="17">
        <v>45716</v>
      </c>
      <c r="B12223" s="22" t="s">
        <v>10</v>
      </c>
      <c r="C12223" s="22" t="s">
        <v>488</v>
      </c>
      <c r="D12223" s="22" t="s">
        <v>12577</v>
      </c>
      <c r="E12223" s="22" t="s">
        <v>58</v>
      </c>
      <c r="F12223" s="22" t="s">
        <v>490</v>
      </c>
      <c r="H12223" s="22" t="s">
        <v>15</v>
      </c>
      <c r="K12223" s="40"/>
      <c r="L12223" s="40"/>
    </row>
    <row r="12224" spans="1:12">
      <c r="A12224" s="17">
        <v>45716</v>
      </c>
      <c r="B12224" s="22" t="s">
        <v>10</v>
      </c>
      <c r="C12224" s="22" t="s">
        <v>488</v>
      </c>
      <c r="D12224" s="22" t="s">
        <v>12578</v>
      </c>
      <c r="E12224" s="22" t="s">
        <v>58</v>
      </c>
      <c r="F12224" s="22" t="s">
        <v>490</v>
      </c>
      <c r="H12224" s="22" t="s">
        <v>15</v>
      </c>
      <c r="K12224" s="40"/>
      <c r="L12224" s="40"/>
    </row>
    <row r="12225" spans="1:12">
      <c r="A12225" s="17">
        <v>45716</v>
      </c>
      <c r="B12225" s="22" t="s">
        <v>10</v>
      </c>
      <c r="C12225" s="22" t="s">
        <v>12579</v>
      </c>
      <c r="D12225" s="22" t="s">
        <v>12580</v>
      </c>
      <c r="E12225" s="22" t="s">
        <v>58</v>
      </c>
      <c r="F12225" s="22" t="s">
        <v>268</v>
      </c>
      <c r="H12225" s="22" t="s">
        <v>15</v>
      </c>
      <c r="K12225" s="40"/>
      <c r="L12225" s="40"/>
    </row>
    <row r="12226" spans="1:12">
      <c r="A12226" s="17">
        <v>45716</v>
      </c>
      <c r="B12226" s="22" t="s">
        <v>10</v>
      </c>
      <c r="C12226" s="22" t="s">
        <v>390</v>
      </c>
      <c r="D12226" s="22" t="s">
        <v>12581</v>
      </c>
      <c r="E12226" s="22" t="s">
        <v>13</v>
      </c>
      <c r="F12226" s="22" t="s">
        <v>14</v>
      </c>
      <c r="G12226" s="9">
        <v>3500</v>
      </c>
      <c r="H12226" s="22" t="s">
        <v>15</v>
      </c>
      <c r="I12226" s="28">
        <v>0.25</v>
      </c>
      <c r="J12226" s="28">
        <v>875</v>
      </c>
      <c r="K12226" s="40"/>
      <c r="L12226" s="40"/>
    </row>
    <row r="12227" spans="1:12">
      <c r="A12227" s="17">
        <v>45716</v>
      </c>
      <c r="B12227" s="22" t="s">
        <v>10</v>
      </c>
      <c r="C12227" s="22" t="s">
        <v>84</v>
      </c>
      <c r="D12227" s="22" t="s">
        <v>12582</v>
      </c>
      <c r="E12227" s="22" t="s">
        <v>65</v>
      </c>
      <c r="F12227" s="22" t="s">
        <v>75</v>
      </c>
      <c r="G12227" s="9">
        <v>11</v>
      </c>
      <c r="H12227" s="22" t="s">
        <v>15</v>
      </c>
      <c r="I12227" s="28">
        <v>42.21</v>
      </c>
      <c r="J12227" s="28">
        <v>464.31</v>
      </c>
      <c r="K12227" s="40"/>
      <c r="L12227" s="40"/>
    </row>
    <row r="12228" spans="1:12">
      <c r="A12228" s="17">
        <v>45716</v>
      </c>
      <c r="B12228" s="22" t="s">
        <v>10</v>
      </c>
      <c r="C12228" s="22" t="s">
        <v>5758</v>
      </c>
      <c r="D12228" s="22" t="s">
        <v>12583</v>
      </c>
      <c r="E12228" s="22" t="s">
        <v>58</v>
      </c>
      <c r="F12228" s="22" t="s">
        <v>168</v>
      </c>
      <c r="G12228" s="9">
        <v>81250</v>
      </c>
      <c r="H12228" s="22" t="s">
        <v>15</v>
      </c>
      <c r="I12228" s="28">
        <v>0.01</v>
      </c>
      <c r="J12228" s="28">
        <v>650</v>
      </c>
      <c r="K12228" s="40"/>
      <c r="L12228" s="40"/>
    </row>
    <row r="12229" spans="1:12">
      <c r="A12229" s="17">
        <v>45716</v>
      </c>
      <c r="B12229" s="22" t="s">
        <v>10</v>
      </c>
      <c r="C12229" s="22" t="s">
        <v>353</v>
      </c>
      <c r="D12229" s="22" t="s">
        <v>12584</v>
      </c>
      <c r="E12229" s="22" t="s">
        <v>58</v>
      </c>
      <c r="F12229" s="22" t="s">
        <v>168</v>
      </c>
      <c r="G12229" s="9">
        <v>2600</v>
      </c>
      <c r="H12229" s="22" t="s">
        <v>15</v>
      </c>
      <c r="I12229" s="28">
        <v>0.01</v>
      </c>
      <c r="J12229" s="28">
        <v>20.8</v>
      </c>
      <c r="K12229" s="40"/>
      <c r="L12229" s="40"/>
    </row>
    <row r="12230" spans="1:12">
      <c r="A12230" s="17">
        <v>45716</v>
      </c>
      <c r="B12230" s="22" t="s">
        <v>10</v>
      </c>
      <c r="C12230" s="22" t="s">
        <v>325</v>
      </c>
      <c r="D12230" s="22" t="s">
        <v>12585</v>
      </c>
      <c r="E12230" s="22" t="s">
        <v>58</v>
      </c>
      <c r="F12230" s="22" t="s">
        <v>268</v>
      </c>
      <c r="H12230" s="22" t="s">
        <v>15</v>
      </c>
      <c r="K12230" s="40"/>
      <c r="L12230" s="40"/>
    </row>
    <row r="12231" spans="1:12">
      <c r="A12231" s="17">
        <v>45716</v>
      </c>
      <c r="B12231" s="22" t="s">
        <v>10</v>
      </c>
      <c r="C12231" s="22" t="s">
        <v>325</v>
      </c>
      <c r="D12231" s="22" t="s">
        <v>12586</v>
      </c>
      <c r="E12231" s="22" t="s">
        <v>58</v>
      </c>
      <c r="F12231" s="22" t="s">
        <v>268</v>
      </c>
      <c r="H12231" s="22" t="s">
        <v>15</v>
      </c>
      <c r="K12231" s="40"/>
      <c r="L12231" s="40"/>
    </row>
    <row r="12232" spans="1:12">
      <c r="A12232" s="17">
        <v>45716</v>
      </c>
      <c r="B12232" s="22" t="s">
        <v>10</v>
      </c>
      <c r="C12232" s="22" t="s">
        <v>325</v>
      </c>
      <c r="D12232" s="22" t="s">
        <v>12587</v>
      </c>
      <c r="E12232" s="22" t="s">
        <v>58</v>
      </c>
      <c r="F12232" s="22" t="s">
        <v>268</v>
      </c>
      <c r="H12232" s="22" t="s">
        <v>15</v>
      </c>
      <c r="K12232" s="40"/>
      <c r="L12232" s="40"/>
    </row>
    <row r="12233" spans="1:12">
      <c r="A12233" s="17">
        <v>45716</v>
      </c>
      <c r="B12233" s="22" t="s">
        <v>10</v>
      </c>
      <c r="C12233" s="22" t="s">
        <v>325</v>
      </c>
      <c r="D12233" s="22" t="s">
        <v>12588</v>
      </c>
      <c r="E12233" s="22" t="s">
        <v>58</v>
      </c>
      <c r="F12233" s="22" t="s">
        <v>268</v>
      </c>
      <c r="H12233" s="22" t="s">
        <v>15</v>
      </c>
      <c r="K12233" s="40"/>
      <c r="L12233" s="40"/>
    </row>
    <row r="12234" spans="1:12">
      <c r="A12234" s="17">
        <v>45716</v>
      </c>
      <c r="B12234" s="22" t="s">
        <v>10</v>
      </c>
      <c r="C12234" s="22" t="s">
        <v>325</v>
      </c>
      <c r="D12234" s="22" t="s">
        <v>12589</v>
      </c>
      <c r="E12234" s="22" t="s">
        <v>58</v>
      </c>
      <c r="F12234" s="22" t="s">
        <v>268</v>
      </c>
      <c r="H12234" s="22" t="s">
        <v>15</v>
      </c>
      <c r="K12234" s="40"/>
      <c r="L12234" s="40"/>
    </row>
    <row r="12235" spans="1:12">
      <c r="A12235" s="17">
        <v>45716</v>
      </c>
      <c r="B12235" s="22" t="s">
        <v>10</v>
      </c>
      <c r="C12235" s="22" t="s">
        <v>325</v>
      </c>
      <c r="D12235" s="22" t="s">
        <v>12590</v>
      </c>
      <c r="E12235" s="22" t="s">
        <v>58</v>
      </c>
      <c r="F12235" s="22" t="s">
        <v>268</v>
      </c>
      <c r="H12235" s="22" t="s">
        <v>15</v>
      </c>
      <c r="K12235" s="40"/>
      <c r="L12235" s="40"/>
    </row>
    <row r="12236" spans="1:12">
      <c r="A12236" s="17">
        <v>45716</v>
      </c>
      <c r="B12236" s="22" t="s">
        <v>10</v>
      </c>
      <c r="C12236" s="22" t="s">
        <v>325</v>
      </c>
      <c r="D12236" s="22" t="s">
        <v>12591</v>
      </c>
      <c r="E12236" s="22" t="s">
        <v>58</v>
      </c>
      <c r="F12236" s="22" t="s">
        <v>268</v>
      </c>
      <c r="H12236" s="22" t="s">
        <v>15</v>
      </c>
      <c r="K12236" s="40"/>
      <c r="L12236" s="40"/>
    </row>
    <row r="12237" spans="1:12">
      <c r="A12237" s="17">
        <v>45716</v>
      </c>
      <c r="B12237" s="22" t="s">
        <v>10</v>
      </c>
      <c r="C12237" s="22" t="s">
        <v>495</v>
      </c>
      <c r="D12237" s="22" t="s">
        <v>12592</v>
      </c>
      <c r="E12237" s="22" t="s">
        <v>58</v>
      </c>
      <c r="F12237" s="22" t="s">
        <v>268</v>
      </c>
      <c r="H12237" s="22" t="s">
        <v>15</v>
      </c>
      <c r="K12237" s="40"/>
      <c r="L12237" s="40"/>
    </row>
    <row r="12238" spans="1:12">
      <c r="A12238" s="17">
        <v>45716</v>
      </c>
      <c r="B12238" s="22" t="s">
        <v>10</v>
      </c>
      <c r="C12238" s="22" t="s">
        <v>495</v>
      </c>
      <c r="D12238" s="22" t="s">
        <v>12593</v>
      </c>
      <c r="E12238" s="22" t="s">
        <v>58</v>
      </c>
      <c r="F12238" s="22" t="s">
        <v>268</v>
      </c>
      <c r="H12238" s="22" t="s">
        <v>15</v>
      </c>
      <c r="K12238" s="40"/>
      <c r="L12238" s="40"/>
    </row>
    <row r="12239" spans="1:12">
      <c r="A12239" s="17">
        <v>45716</v>
      </c>
      <c r="B12239" s="22" t="s">
        <v>10</v>
      </c>
      <c r="C12239" s="22" t="s">
        <v>495</v>
      </c>
      <c r="D12239" s="22" t="s">
        <v>12594</v>
      </c>
      <c r="E12239" s="22" t="s">
        <v>58</v>
      </c>
      <c r="F12239" s="22" t="s">
        <v>268</v>
      </c>
      <c r="H12239" s="22" t="s">
        <v>15</v>
      </c>
      <c r="K12239" s="40"/>
      <c r="L12239" s="40"/>
    </row>
    <row r="12240" spans="1:12">
      <c r="A12240" s="17">
        <v>45716</v>
      </c>
      <c r="B12240" s="22" t="s">
        <v>10</v>
      </c>
      <c r="C12240" s="22" t="s">
        <v>495</v>
      </c>
      <c r="D12240" s="22" t="s">
        <v>12595</v>
      </c>
      <c r="E12240" s="22" t="s">
        <v>58</v>
      </c>
      <c r="F12240" s="22" t="s">
        <v>268</v>
      </c>
      <c r="H12240" s="22" t="s">
        <v>15</v>
      </c>
      <c r="K12240" s="40"/>
      <c r="L12240" s="40"/>
    </row>
    <row r="12241" spans="1:12">
      <c r="A12241" s="17">
        <v>45716</v>
      </c>
      <c r="B12241" s="22" t="s">
        <v>10</v>
      </c>
      <c r="C12241" s="22" t="s">
        <v>495</v>
      </c>
      <c r="D12241" s="22" t="s">
        <v>12596</v>
      </c>
      <c r="E12241" s="22" t="s">
        <v>58</v>
      </c>
      <c r="F12241" s="22" t="s">
        <v>268</v>
      </c>
      <c r="H12241" s="22" t="s">
        <v>15</v>
      </c>
      <c r="K12241" s="40"/>
      <c r="L12241" s="40"/>
    </row>
    <row r="12242" spans="1:12">
      <c r="A12242" s="17">
        <v>45716</v>
      </c>
      <c r="B12242" s="22" t="s">
        <v>10</v>
      </c>
      <c r="C12242" s="22" t="s">
        <v>327</v>
      </c>
      <c r="D12242" s="22" t="s">
        <v>12597</v>
      </c>
      <c r="E12242" s="22" t="s">
        <v>58</v>
      </c>
      <c r="F12242" s="22" t="s">
        <v>268</v>
      </c>
      <c r="H12242" s="22" t="s">
        <v>15</v>
      </c>
      <c r="K12242" s="40"/>
      <c r="L12242" s="40"/>
    </row>
    <row r="12243" spans="1:12">
      <c r="A12243" s="17">
        <v>45716</v>
      </c>
      <c r="B12243" s="22" t="s">
        <v>10</v>
      </c>
      <c r="C12243" s="22" t="s">
        <v>329</v>
      </c>
      <c r="D12243" s="22" t="s">
        <v>12598</v>
      </c>
      <c r="E12243" s="22" t="s">
        <v>58</v>
      </c>
      <c r="F12243" s="22" t="s">
        <v>268</v>
      </c>
      <c r="H12243" s="22" t="s">
        <v>15</v>
      </c>
      <c r="K12243" s="40"/>
      <c r="L12243" s="40"/>
    </row>
    <row r="12244" spans="1:12">
      <c r="A12244" s="17">
        <v>45716</v>
      </c>
      <c r="B12244" s="22" t="s">
        <v>10</v>
      </c>
      <c r="C12244" s="22" t="s">
        <v>329</v>
      </c>
      <c r="D12244" s="22" t="s">
        <v>12599</v>
      </c>
      <c r="E12244" s="22" t="s">
        <v>58</v>
      </c>
      <c r="F12244" s="22" t="s">
        <v>268</v>
      </c>
      <c r="H12244" s="22" t="s">
        <v>15</v>
      </c>
      <c r="K12244" s="40"/>
      <c r="L12244" s="40"/>
    </row>
    <row r="12245" spans="1:12">
      <c r="A12245" s="17">
        <v>45716</v>
      </c>
      <c r="B12245" s="22" t="s">
        <v>10</v>
      </c>
      <c r="C12245" s="22" t="s">
        <v>332</v>
      </c>
      <c r="D12245" s="22" t="s">
        <v>12600</v>
      </c>
      <c r="E12245" s="22" t="s">
        <v>58</v>
      </c>
      <c r="F12245" s="22" t="s">
        <v>268</v>
      </c>
      <c r="H12245" s="22" t="s">
        <v>15</v>
      </c>
      <c r="K12245" s="40"/>
      <c r="L12245" s="40"/>
    </row>
    <row r="12246" spans="1:12">
      <c r="A12246" s="17">
        <v>45716</v>
      </c>
      <c r="B12246" s="22" t="s">
        <v>10</v>
      </c>
      <c r="C12246" s="22" t="s">
        <v>334</v>
      </c>
      <c r="D12246" s="22" t="s">
        <v>12601</v>
      </c>
      <c r="E12246" s="22" t="s">
        <v>58</v>
      </c>
      <c r="F12246" s="22" t="s">
        <v>268</v>
      </c>
      <c r="H12246" s="22" t="s">
        <v>15</v>
      </c>
      <c r="K12246" s="40"/>
      <c r="L12246" s="40"/>
    </row>
    <row r="12247" spans="1:12">
      <c r="A12247" s="17">
        <v>45716</v>
      </c>
      <c r="B12247" s="22" t="s">
        <v>10</v>
      </c>
      <c r="C12247" s="22" t="s">
        <v>334</v>
      </c>
      <c r="D12247" s="22" t="s">
        <v>12602</v>
      </c>
      <c r="E12247" s="22" t="s">
        <v>58</v>
      </c>
      <c r="F12247" s="22" t="s">
        <v>268</v>
      </c>
      <c r="H12247" s="22" t="s">
        <v>15</v>
      </c>
      <c r="K12247" s="40"/>
      <c r="L12247" s="40"/>
    </row>
    <row r="12248" spans="1:12">
      <c r="A12248" s="17">
        <v>45716</v>
      </c>
      <c r="B12248" s="22" t="s">
        <v>10</v>
      </c>
      <c r="C12248" s="22" t="s">
        <v>339</v>
      </c>
      <c r="D12248" s="22" t="s">
        <v>12603</v>
      </c>
      <c r="E12248" s="22" t="s">
        <v>58</v>
      </c>
      <c r="F12248" s="22" t="s">
        <v>268</v>
      </c>
      <c r="H12248" s="22" t="s">
        <v>15</v>
      </c>
      <c r="K12248" s="40"/>
      <c r="L12248" s="40"/>
    </row>
    <row r="12249" spans="1:12">
      <c r="A12249" s="17">
        <v>45716</v>
      </c>
      <c r="B12249" s="22" t="s">
        <v>10</v>
      </c>
      <c r="C12249" s="22" t="s">
        <v>339</v>
      </c>
      <c r="D12249" s="22" t="s">
        <v>12604</v>
      </c>
      <c r="E12249" s="22" t="s">
        <v>58</v>
      </c>
      <c r="F12249" s="22" t="s">
        <v>268</v>
      </c>
      <c r="H12249" s="22" t="s">
        <v>15</v>
      </c>
      <c r="K12249" s="40"/>
      <c r="L12249" s="40"/>
    </row>
    <row r="12250" spans="1:12">
      <c r="A12250" s="17">
        <v>45716</v>
      </c>
      <c r="B12250" s="22" t="s">
        <v>10</v>
      </c>
      <c r="C12250" s="22" t="s">
        <v>343</v>
      </c>
      <c r="D12250" s="22" t="s">
        <v>12605</v>
      </c>
      <c r="E12250" s="22" t="s">
        <v>58</v>
      </c>
      <c r="F12250" s="22" t="s">
        <v>268</v>
      </c>
      <c r="H12250" s="22" t="s">
        <v>15</v>
      </c>
      <c r="K12250" s="40"/>
      <c r="L12250" s="40"/>
    </row>
    <row r="12251" spans="1:12">
      <c r="A12251" s="17">
        <v>45716</v>
      </c>
      <c r="B12251" s="22" t="s">
        <v>10</v>
      </c>
      <c r="C12251" s="22" t="s">
        <v>347</v>
      </c>
      <c r="D12251" s="22" t="s">
        <v>12606</v>
      </c>
      <c r="E12251" s="22" t="s">
        <v>58</v>
      </c>
      <c r="F12251" s="22" t="s">
        <v>268</v>
      </c>
      <c r="H12251" s="22" t="s">
        <v>15</v>
      </c>
      <c r="K12251" s="40"/>
      <c r="L12251" s="40"/>
    </row>
    <row r="12252" spans="1:12">
      <c r="A12252" s="17">
        <v>45716</v>
      </c>
      <c r="B12252" s="22" t="s">
        <v>10</v>
      </c>
      <c r="C12252" s="22" t="s">
        <v>347</v>
      </c>
      <c r="D12252" s="22" t="s">
        <v>12607</v>
      </c>
      <c r="E12252" s="22" t="s">
        <v>58</v>
      </c>
      <c r="F12252" s="22" t="s">
        <v>268</v>
      </c>
      <c r="H12252" s="22" t="s">
        <v>15</v>
      </c>
      <c r="K12252" s="40"/>
      <c r="L12252" s="40"/>
    </row>
    <row r="12253" spans="1:12">
      <c r="A12253" s="17">
        <v>45716</v>
      </c>
      <c r="B12253" s="22" t="s">
        <v>10</v>
      </c>
      <c r="C12253" s="22" t="s">
        <v>351</v>
      </c>
      <c r="D12253" s="22" t="s">
        <v>12608</v>
      </c>
      <c r="E12253" s="22" t="s">
        <v>58</v>
      </c>
      <c r="F12253" s="22" t="s">
        <v>268</v>
      </c>
      <c r="H12253" s="22" t="s">
        <v>15</v>
      </c>
      <c r="K12253" s="40"/>
      <c r="L12253" s="40"/>
    </row>
    <row r="12254" spans="1:12">
      <c r="A12254" s="17">
        <v>45716</v>
      </c>
      <c r="B12254" s="22" t="s">
        <v>10</v>
      </c>
      <c r="C12254" s="22" t="s">
        <v>351</v>
      </c>
      <c r="D12254" s="22" t="s">
        <v>12609</v>
      </c>
      <c r="E12254" s="22" t="s">
        <v>58</v>
      </c>
      <c r="F12254" s="22" t="s">
        <v>268</v>
      </c>
      <c r="H12254" s="22" t="s">
        <v>15</v>
      </c>
      <c r="K12254" s="40"/>
      <c r="L12254" s="40"/>
    </row>
    <row r="12255" spans="1:12">
      <c r="A12255" s="17">
        <v>45716</v>
      </c>
      <c r="B12255" s="22" t="s">
        <v>10</v>
      </c>
      <c r="C12255" s="22" t="s">
        <v>351</v>
      </c>
      <c r="D12255" s="22" t="s">
        <v>12610</v>
      </c>
      <c r="E12255" s="22" t="s">
        <v>58</v>
      </c>
      <c r="F12255" s="22" t="s">
        <v>268</v>
      </c>
      <c r="H12255" s="22" t="s">
        <v>15</v>
      </c>
      <c r="K12255" s="40"/>
      <c r="L12255" s="40"/>
    </row>
    <row r="12256" spans="1:12">
      <c r="A12256" s="17">
        <v>45716</v>
      </c>
      <c r="B12256" s="22" t="s">
        <v>10</v>
      </c>
      <c r="C12256" s="22" t="s">
        <v>533</v>
      </c>
      <c r="D12256" s="22" t="s">
        <v>12611</v>
      </c>
      <c r="E12256" s="22" t="s">
        <v>13</v>
      </c>
      <c r="F12256" s="22" t="s">
        <v>14</v>
      </c>
      <c r="H12256" s="22" t="s">
        <v>15</v>
      </c>
      <c r="K12256" s="40"/>
      <c r="L12256" s="40"/>
    </row>
    <row r="12257" spans="1:12">
      <c r="A12257" s="17">
        <v>45716</v>
      </c>
      <c r="B12257" s="22" t="s">
        <v>10</v>
      </c>
      <c r="C12257" s="22" t="s">
        <v>378</v>
      </c>
      <c r="D12257" s="22" t="s">
        <v>12612</v>
      </c>
      <c r="E12257" s="22" t="s">
        <v>13</v>
      </c>
      <c r="F12257" s="22" t="s">
        <v>14</v>
      </c>
      <c r="G12257" s="9">
        <v>50</v>
      </c>
      <c r="H12257" s="22" t="s">
        <v>15</v>
      </c>
      <c r="I12257" s="28">
        <v>6</v>
      </c>
      <c r="J12257" s="28">
        <v>300</v>
      </c>
      <c r="K12257" s="40"/>
      <c r="L12257" s="40"/>
    </row>
    <row r="12258" spans="1:12">
      <c r="A12258" s="17">
        <v>45716</v>
      </c>
      <c r="B12258" s="22" t="s">
        <v>10</v>
      </c>
      <c r="C12258" s="22" t="s">
        <v>535</v>
      </c>
      <c r="D12258" s="22" t="s">
        <v>12613</v>
      </c>
      <c r="E12258" s="22" t="s">
        <v>13</v>
      </c>
      <c r="F12258" s="22" t="s">
        <v>14</v>
      </c>
      <c r="H12258" s="22" t="s">
        <v>15</v>
      </c>
      <c r="K12258" s="40"/>
      <c r="L12258" s="40"/>
    </row>
    <row r="12259" spans="1:12">
      <c r="A12259" s="17">
        <v>45716</v>
      </c>
      <c r="B12259" s="22" t="s">
        <v>10</v>
      </c>
      <c r="C12259" s="22" t="s">
        <v>6720</v>
      </c>
      <c r="D12259" s="22" t="s">
        <v>12614</v>
      </c>
      <c r="E12259" s="22" t="s">
        <v>13</v>
      </c>
      <c r="F12259" s="22" t="s">
        <v>14</v>
      </c>
      <c r="G12259" s="9">
        <v>80</v>
      </c>
      <c r="H12259" s="22" t="s">
        <v>15</v>
      </c>
      <c r="I12259" s="28">
        <v>19.45</v>
      </c>
      <c r="J12259" s="28">
        <v>1556</v>
      </c>
      <c r="K12259" s="40"/>
      <c r="L12259" s="40"/>
    </row>
    <row r="12260" spans="1:12">
      <c r="A12260" s="17">
        <v>45716</v>
      </c>
      <c r="B12260" s="22" t="s">
        <v>10</v>
      </c>
      <c r="C12260" s="22" t="s">
        <v>6722</v>
      </c>
      <c r="D12260" s="22" t="s">
        <v>12615</v>
      </c>
      <c r="E12260" s="22" t="s">
        <v>13</v>
      </c>
      <c r="F12260" s="22" t="s">
        <v>14</v>
      </c>
      <c r="G12260" s="9">
        <v>230</v>
      </c>
      <c r="H12260" s="22" t="s">
        <v>15</v>
      </c>
      <c r="I12260" s="28">
        <v>19.45</v>
      </c>
      <c r="J12260" s="28">
        <v>4473.5</v>
      </c>
      <c r="K12260" s="40"/>
      <c r="L12260" s="40"/>
    </row>
    <row r="12261" spans="1:12">
      <c r="A12261" s="17">
        <v>45716</v>
      </c>
      <c r="B12261" s="22" t="s">
        <v>10</v>
      </c>
      <c r="C12261" s="22" t="s">
        <v>539</v>
      </c>
      <c r="D12261" s="22" t="s">
        <v>12616</v>
      </c>
      <c r="E12261" s="22" t="s">
        <v>13</v>
      </c>
      <c r="F12261" s="22" t="s">
        <v>14</v>
      </c>
      <c r="G12261" s="9">
        <v>19</v>
      </c>
      <c r="H12261" s="22" t="s">
        <v>15</v>
      </c>
      <c r="I12261" s="28">
        <v>68</v>
      </c>
      <c r="J12261" s="28">
        <v>1292</v>
      </c>
      <c r="K12261" s="40"/>
      <c r="L12261" s="40"/>
    </row>
    <row r="12262" spans="1:12">
      <c r="A12262" s="17">
        <v>45716</v>
      </c>
      <c r="B12262" s="22" t="s">
        <v>10</v>
      </c>
      <c r="C12262" s="22" t="s">
        <v>404</v>
      </c>
      <c r="D12262" s="22" t="s">
        <v>12617</v>
      </c>
      <c r="E12262" s="22" t="s">
        <v>13</v>
      </c>
      <c r="F12262" s="22" t="s">
        <v>14</v>
      </c>
      <c r="H12262" s="22" t="s">
        <v>15</v>
      </c>
      <c r="K12262" s="40"/>
      <c r="L12262" s="40"/>
    </row>
    <row r="12263" spans="1:12">
      <c r="A12263" s="17">
        <v>45716</v>
      </c>
      <c r="B12263" s="22" t="s">
        <v>10</v>
      </c>
      <c r="C12263" s="22" t="s">
        <v>382</v>
      </c>
      <c r="D12263" s="22" t="s">
        <v>12618</v>
      </c>
      <c r="E12263" s="22" t="s">
        <v>13</v>
      </c>
      <c r="F12263" s="22" t="s">
        <v>14</v>
      </c>
      <c r="H12263" s="22" t="s">
        <v>15</v>
      </c>
      <c r="K12263" s="40"/>
      <c r="L12263" s="40"/>
    </row>
    <row r="12264" spans="1:12">
      <c r="A12264" s="17">
        <v>45716</v>
      </c>
      <c r="B12264" s="22" t="s">
        <v>10</v>
      </c>
      <c r="C12264" s="22" t="s">
        <v>384</v>
      </c>
      <c r="D12264" s="22" t="s">
        <v>12619</v>
      </c>
      <c r="E12264" s="22" t="s">
        <v>13</v>
      </c>
      <c r="F12264" s="22" t="s">
        <v>14</v>
      </c>
      <c r="H12264" s="22" t="s">
        <v>15</v>
      </c>
      <c r="K12264" s="40"/>
      <c r="L12264" s="40"/>
    </row>
    <row r="12265" spans="1:12">
      <c r="A12265" s="17">
        <v>45716</v>
      </c>
      <c r="B12265" s="22" t="s">
        <v>10</v>
      </c>
      <c r="C12265" s="22" t="s">
        <v>386</v>
      </c>
      <c r="D12265" s="22" t="s">
        <v>12620</v>
      </c>
      <c r="E12265" s="22" t="s">
        <v>13</v>
      </c>
      <c r="F12265" s="22" t="s">
        <v>14</v>
      </c>
      <c r="G12265" s="9">
        <v>566</v>
      </c>
      <c r="H12265" s="22" t="s">
        <v>15</v>
      </c>
      <c r="I12265" s="28">
        <v>6</v>
      </c>
      <c r="J12265" s="28">
        <v>3396</v>
      </c>
      <c r="K12265" s="40"/>
      <c r="L12265" s="40"/>
    </row>
    <row r="12266" spans="1:12">
      <c r="A12266" s="17">
        <v>45716</v>
      </c>
      <c r="B12266" s="22" t="s">
        <v>10</v>
      </c>
      <c r="C12266" s="22" t="s">
        <v>353</v>
      </c>
      <c r="D12266" s="22" t="s">
        <v>12621</v>
      </c>
      <c r="E12266" s="22" t="s">
        <v>58</v>
      </c>
      <c r="F12266" s="22" t="s">
        <v>168</v>
      </c>
      <c r="H12266" s="22" t="s">
        <v>15</v>
      </c>
      <c r="K12266" s="40"/>
      <c r="L12266" s="40"/>
    </row>
    <row r="12267" spans="1:12">
      <c r="A12267" s="17">
        <v>45716</v>
      </c>
      <c r="B12267" s="22" t="s">
        <v>10</v>
      </c>
      <c r="C12267" s="22" t="s">
        <v>284</v>
      </c>
      <c r="D12267" s="22" t="s">
        <v>12622</v>
      </c>
      <c r="E12267" s="22" t="s">
        <v>263</v>
      </c>
      <c r="F12267" s="22"/>
      <c r="G12267" s="9">
        <v>480</v>
      </c>
      <c r="H12267" s="22" t="s">
        <v>15</v>
      </c>
      <c r="I12267" s="28">
        <v>0</v>
      </c>
      <c r="J12267" s="28">
        <v>0</v>
      </c>
      <c r="K12267" s="40"/>
      <c r="L12267" s="40"/>
    </row>
    <row r="12268" spans="1:12">
      <c r="A12268" s="17">
        <v>45716</v>
      </c>
      <c r="B12268" s="22" t="s">
        <v>10</v>
      </c>
      <c r="C12268" s="22" t="s">
        <v>12104</v>
      </c>
      <c r="D12268" s="22" t="s">
        <v>12623</v>
      </c>
      <c r="E12268" s="22" t="s">
        <v>58</v>
      </c>
      <c r="F12268" s="22" t="s">
        <v>168</v>
      </c>
      <c r="G12268" s="9">
        <v>2311</v>
      </c>
      <c r="H12268" s="22" t="s">
        <v>15</v>
      </c>
      <c r="I12268" s="28">
        <v>0.01</v>
      </c>
      <c r="J12268" s="28">
        <v>18.489999999999998</v>
      </c>
      <c r="K12268" s="40"/>
      <c r="L12268" s="40"/>
    </row>
    <row r="12269" spans="1:12">
      <c r="A12269" s="17">
        <v>45716</v>
      </c>
      <c r="B12269" s="22" t="s">
        <v>10</v>
      </c>
      <c r="C12269" s="22" t="s">
        <v>12624</v>
      </c>
      <c r="D12269" s="22" t="s">
        <v>12625</v>
      </c>
      <c r="E12269" s="22" t="s">
        <v>58</v>
      </c>
      <c r="F12269" s="22" t="s">
        <v>168</v>
      </c>
      <c r="G12269" s="9">
        <v>66850</v>
      </c>
      <c r="H12269" s="22" t="s">
        <v>15</v>
      </c>
      <c r="I12269" s="28">
        <v>0.01</v>
      </c>
      <c r="J12269" s="28">
        <v>534.79999999999995</v>
      </c>
      <c r="K12269" s="40"/>
      <c r="L12269" s="40"/>
    </row>
    <row r="12270" spans="1:12">
      <c r="A12270" s="17">
        <v>45716</v>
      </c>
      <c r="B12270" s="22" t="s">
        <v>10</v>
      </c>
      <c r="C12270" s="22" t="s">
        <v>360</v>
      </c>
      <c r="D12270" s="22" t="s">
        <v>12626</v>
      </c>
      <c r="E12270" s="22" t="s">
        <v>58</v>
      </c>
      <c r="F12270" s="22" t="s">
        <v>168</v>
      </c>
      <c r="G12270" s="9">
        <v>16250</v>
      </c>
      <c r="H12270" s="22" t="s">
        <v>15</v>
      </c>
      <c r="I12270" s="28">
        <v>0.01</v>
      </c>
      <c r="J12270" s="28">
        <v>130</v>
      </c>
      <c r="K12270" s="40"/>
      <c r="L12270" s="40"/>
    </row>
    <row r="12271" spans="1:12">
      <c r="A12271" s="17">
        <v>45716</v>
      </c>
      <c r="B12271" s="22" t="s">
        <v>10</v>
      </c>
      <c r="C12271" s="22" t="s">
        <v>360</v>
      </c>
      <c r="D12271" s="22" t="s">
        <v>12627</v>
      </c>
      <c r="E12271" s="22" t="s">
        <v>58</v>
      </c>
      <c r="F12271" s="22" t="s">
        <v>168</v>
      </c>
      <c r="G12271" s="9">
        <v>75400</v>
      </c>
      <c r="H12271" s="22" t="s">
        <v>15</v>
      </c>
      <c r="I12271" s="28">
        <v>0.01</v>
      </c>
      <c r="J12271" s="28">
        <v>603.20000000000005</v>
      </c>
      <c r="K12271" s="40"/>
      <c r="L12271" s="40"/>
    </row>
    <row r="12272" spans="1:12">
      <c r="A12272" s="17">
        <v>45716</v>
      </c>
      <c r="B12272" s="22" t="s">
        <v>10</v>
      </c>
      <c r="C12272" s="22" t="s">
        <v>360</v>
      </c>
      <c r="D12272" s="22" t="s">
        <v>12628</v>
      </c>
      <c r="E12272" s="22" t="s">
        <v>58</v>
      </c>
      <c r="F12272" s="22" t="s">
        <v>168</v>
      </c>
      <c r="G12272" s="9">
        <v>65000</v>
      </c>
      <c r="H12272" s="22" t="s">
        <v>15</v>
      </c>
      <c r="I12272" s="28">
        <v>0.01</v>
      </c>
      <c r="J12272" s="28">
        <v>520</v>
      </c>
      <c r="K12272" s="40"/>
      <c r="L12272" s="40"/>
    </row>
    <row r="12273" spans="1:12">
      <c r="A12273" s="17">
        <v>45716</v>
      </c>
      <c r="B12273" s="22" t="s">
        <v>10</v>
      </c>
      <c r="C12273" s="22" t="s">
        <v>360</v>
      </c>
      <c r="D12273" s="22" t="s">
        <v>12629</v>
      </c>
      <c r="E12273" s="22" t="s">
        <v>58</v>
      </c>
      <c r="F12273" s="22" t="s">
        <v>168</v>
      </c>
      <c r="G12273" s="9">
        <v>12350</v>
      </c>
      <c r="H12273" s="22" t="s">
        <v>15</v>
      </c>
      <c r="I12273" s="28">
        <v>0.01</v>
      </c>
      <c r="J12273" s="28">
        <v>98.8</v>
      </c>
      <c r="K12273" s="40"/>
      <c r="L12273" s="40"/>
    </row>
    <row r="12274" spans="1:12">
      <c r="A12274" s="17">
        <v>45716</v>
      </c>
      <c r="B12274" s="22" t="s">
        <v>10</v>
      </c>
      <c r="C12274" s="22" t="s">
        <v>363</v>
      </c>
      <c r="D12274" s="22" t="s">
        <v>12630</v>
      </c>
      <c r="E12274" s="22" t="s">
        <v>58</v>
      </c>
      <c r="F12274" s="22" t="s">
        <v>168</v>
      </c>
      <c r="G12274" s="9">
        <v>35100</v>
      </c>
      <c r="H12274" s="22" t="s">
        <v>15</v>
      </c>
      <c r="I12274" s="28">
        <v>0.01</v>
      </c>
      <c r="J12274" s="28">
        <v>280.8</v>
      </c>
      <c r="K12274" s="40"/>
      <c r="L12274" s="40"/>
    </row>
    <row r="12275" spans="1:12">
      <c r="A12275" s="17">
        <v>45716</v>
      </c>
      <c r="B12275" s="22" t="s">
        <v>10</v>
      </c>
      <c r="C12275" s="22" t="s">
        <v>363</v>
      </c>
      <c r="D12275" s="22" t="s">
        <v>12631</v>
      </c>
      <c r="E12275" s="22" t="s">
        <v>58</v>
      </c>
      <c r="F12275" s="22" t="s">
        <v>168</v>
      </c>
      <c r="G12275" s="9">
        <v>4330</v>
      </c>
      <c r="H12275" s="22" t="s">
        <v>15</v>
      </c>
      <c r="I12275" s="28">
        <v>0.01</v>
      </c>
      <c r="J12275" s="28">
        <v>34.64</v>
      </c>
      <c r="K12275" s="40"/>
      <c r="L12275" s="40"/>
    </row>
    <row r="12276" spans="1:12">
      <c r="A12276" s="17">
        <v>45716</v>
      </c>
      <c r="B12276" s="22" t="s">
        <v>10</v>
      </c>
      <c r="C12276" s="22" t="s">
        <v>5272</v>
      </c>
      <c r="D12276" s="22" t="s">
        <v>12632</v>
      </c>
      <c r="E12276" s="22" t="s">
        <v>58</v>
      </c>
      <c r="F12276" s="22" t="s">
        <v>168</v>
      </c>
      <c r="G12276" s="9">
        <v>17400</v>
      </c>
      <c r="H12276" s="22" t="s">
        <v>15</v>
      </c>
      <c r="I12276" s="28">
        <v>0.01</v>
      </c>
      <c r="J12276" s="28">
        <v>139.19999999999999</v>
      </c>
      <c r="K12276" s="40"/>
      <c r="L12276" s="40"/>
    </row>
    <row r="12277" spans="1:12">
      <c r="A12277" s="17">
        <v>45716</v>
      </c>
      <c r="B12277" s="22" t="s">
        <v>10</v>
      </c>
      <c r="C12277" s="22" t="s">
        <v>369</v>
      </c>
      <c r="D12277" s="22" t="s">
        <v>12633</v>
      </c>
      <c r="E12277" s="22" t="s">
        <v>58</v>
      </c>
      <c r="F12277" s="22" t="s">
        <v>168</v>
      </c>
      <c r="G12277" s="9">
        <v>45500</v>
      </c>
      <c r="H12277" s="22" t="s">
        <v>15</v>
      </c>
      <c r="I12277" s="28">
        <v>0.01</v>
      </c>
      <c r="J12277" s="28">
        <v>364</v>
      </c>
      <c r="K12277" s="40"/>
      <c r="L12277" s="40"/>
    </row>
    <row r="12278" spans="1:12">
      <c r="A12278" s="17">
        <v>45716</v>
      </c>
      <c r="B12278" s="22" t="s">
        <v>10</v>
      </c>
      <c r="C12278" s="22" t="s">
        <v>369</v>
      </c>
      <c r="D12278" s="22" t="s">
        <v>12634</v>
      </c>
      <c r="E12278" s="22" t="s">
        <v>58</v>
      </c>
      <c r="F12278" s="22" t="s">
        <v>168</v>
      </c>
      <c r="G12278" s="9">
        <v>48750</v>
      </c>
      <c r="H12278" s="22" t="s">
        <v>15</v>
      </c>
      <c r="I12278" s="28">
        <v>0.01</v>
      </c>
      <c r="J12278" s="28">
        <v>390</v>
      </c>
      <c r="K12278" s="40"/>
      <c r="L12278" s="40"/>
    </row>
    <row r="12279" spans="1:12">
      <c r="A12279" s="17">
        <v>45716</v>
      </c>
      <c r="B12279" s="22" t="s">
        <v>10</v>
      </c>
      <c r="C12279" s="22" t="s">
        <v>5262</v>
      </c>
      <c r="D12279" s="22" t="s">
        <v>12635</v>
      </c>
      <c r="E12279" s="22" t="s">
        <v>58</v>
      </c>
      <c r="F12279" s="22" t="s">
        <v>168</v>
      </c>
      <c r="G12279" s="9">
        <v>76700</v>
      </c>
      <c r="H12279" s="22" t="s">
        <v>15</v>
      </c>
      <c r="I12279" s="28">
        <v>0.01</v>
      </c>
      <c r="J12279" s="28">
        <v>613.6</v>
      </c>
      <c r="K12279" s="40"/>
      <c r="L12279" s="40"/>
    </row>
    <row r="12280" spans="1:12">
      <c r="A12280" s="17">
        <v>45716</v>
      </c>
      <c r="B12280" s="22" t="s">
        <v>10</v>
      </c>
      <c r="C12280" s="22" t="s">
        <v>371</v>
      </c>
      <c r="D12280" s="22" t="s">
        <v>12636</v>
      </c>
      <c r="E12280" s="22" t="s">
        <v>58</v>
      </c>
      <c r="F12280" s="22" t="s">
        <v>168</v>
      </c>
      <c r="G12280" s="9">
        <v>181350</v>
      </c>
      <c r="H12280" s="22" t="s">
        <v>15</v>
      </c>
      <c r="I12280" s="28">
        <v>0.01</v>
      </c>
      <c r="J12280" s="28">
        <v>1450.8</v>
      </c>
      <c r="K12280" s="40"/>
      <c r="L12280" s="40"/>
    </row>
    <row r="12281" spans="1:12">
      <c r="A12281" s="17">
        <v>45716</v>
      </c>
      <c r="B12281" s="22" t="s">
        <v>10</v>
      </c>
      <c r="C12281" s="22" t="s">
        <v>371</v>
      </c>
      <c r="D12281" s="22" t="s">
        <v>12637</v>
      </c>
      <c r="E12281" s="22" t="s">
        <v>58</v>
      </c>
      <c r="F12281" s="22" t="s">
        <v>168</v>
      </c>
      <c r="G12281" s="9">
        <v>960</v>
      </c>
      <c r="H12281" s="22" t="s">
        <v>15</v>
      </c>
      <c r="I12281" s="28">
        <v>0.01</v>
      </c>
      <c r="J12281" s="28">
        <v>7.68</v>
      </c>
      <c r="K12281" s="40"/>
      <c r="L12281" s="40"/>
    </row>
    <row r="12282" spans="1:12">
      <c r="A12282" s="17">
        <v>45716</v>
      </c>
      <c r="B12282" s="22" t="s">
        <v>10</v>
      </c>
      <c r="C12282" s="22" t="s">
        <v>371</v>
      </c>
      <c r="D12282" s="22" t="s">
        <v>12638</v>
      </c>
      <c r="E12282" s="22" t="s">
        <v>58</v>
      </c>
      <c r="F12282" s="22" t="s">
        <v>168</v>
      </c>
      <c r="G12282" s="9">
        <v>3966</v>
      </c>
      <c r="H12282" s="22" t="s">
        <v>15</v>
      </c>
      <c r="I12282" s="28">
        <v>0.01</v>
      </c>
      <c r="J12282" s="28">
        <v>31.73</v>
      </c>
      <c r="K12282" s="40"/>
      <c r="L12282" s="40"/>
    </row>
    <row r="12283" spans="1:12">
      <c r="A12283" s="17">
        <v>45716</v>
      </c>
      <c r="B12283" s="22" t="s">
        <v>10</v>
      </c>
      <c r="C12283" s="22" t="s">
        <v>371</v>
      </c>
      <c r="D12283" s="22" t="s">
        <v>12639</v>
      </c>
      <c r="E12283" s="22" t="s">
        <v>58</v>
      </c>
      <c r="F12283" s="22" t="s">
        <v>168</v>
      </c>
      <c r="G12283" s="9">
        <v>3160</v>
      </c>
      <c r="H12283" s="22" t="s">
        <v>15</v>
      </c>
      <c r="I12283" s="28">
        <v>0.01</v>
      </c>
      <c r="J12283" s="28">
        <v>25.28</v>
      </c>
      <c r="K12283" s="40"/>
      <c r="L12283" s="40"/>
    </row>
    <row r="12284" spans="1:12">
      <c r="A12284" s="17">
        <v>45716</v>
      </c>
      <c r="B12284" s="22" t="s">
        <v>10</v>
      </c>
      <c r="C12284" s="22" t="s">
        <v>371</v>
      </c>
      <c r="D12284" s="22" t="s">
        <v>12640</v>
      </c>
      <c r="E12284" s="22" t="s">
        <v>58</v>
      </c>
      <c r="F12284" s="22" t="s">
        <v>168</v>
      </c>
      <c r="G12284" s="9">
        <v>16250</v>
      </c>
      <c r="H12284" s="22" t="s">
        <v>15</v>
      </c>
      <c r="I12284" s="28">
        <v>0.01</v>
      </c>
      <c r="J12284" s="28">
        <v>130</v>
      </c>
      <c r="K12284" s="40"/>
      <c r="L12284" s="40"/>
    </row>
    <row r="12285" spans="1:12">
      <c r="A12285" s="17">
        <v>45716</v>
      </c>
      <c r="B12285" s="22" t="s">
        <v>10</v>
      </c>
      <c r="C12285" s="22" t="s">
        <v>282</v>
      </c>
      <c r="D12285" s="22" t="s">
        <v>12641</v>
      </c>
      <c r="E12285" s="22" t="s">
        <v>58</v>
      </c>
      <c r="F12285" s="22" t="s">
        <v>168</v>
      </c>
      <c r="G12285" s="9">
        <v>706</v>
      </c>
      <c r="H12285" s="22" t="s">
        <v>15</v>
      </c>
      <c r="I12285" s="28">
        <v>0.01</v>
      </c>
      <c r="J12285" s="28">
        <v>5.65</v>
      </c>
      <c r="K12285" s="40"/>
      <c r="L12285" s="40"/>
    </row>
    <row r="12286" spans="1:12">
      <c r="A12286" s="17">
        <v>45716</v>
      </c>
      <c r="B12286" s="22" t="s">
        <v>10</v>
      </c>
      <c r="C12286" s="22" t="s">
        <v>282</v>
      </c>
      <c r="D12286" s="22" t="s">
        <v>12642</v>
      </c>
      <c r="E12286" s="22" t="s">
        <v>58</v>
      </c>
      <c r="F12286" s="22" t="s">
        <v>168</v>
      </c>
      <c r="G12286" s="9">
        <v>48750</v>
      </c>
      <c r="H12286" s="22" t="s">
        <v>15</v>
      </c>
      <c r="I12286" s="28">
        <v>0.01</v>
      </c>
      <c r="J12286" s="28">
        <v>390</v>
      </c>
      <c r="K12286" s="40"/>
      <c r="L12286" s="40"/>
    </row>
    <row r="12287" spans="1:12">
      <c r="A12287" s="17">
        <v>45716</v>
      </c>
      <c r="B12287" s="22" t="s">
        <v>10</v>
      </c>
      <c r="C12287" s="22" t="s">
        <v>353</v>
      </c>
      <c r="D12287" s="22" t="s">
        <v>12643</v>
      </c>
      <c r="E12287" s="22" t="s">
        <v>58</v>
      </c>
      <c r="F12287" s="22" t="s">
        <v>168</v>
      </c>
      <c r="H12287" s="22" t="s">
        <v>15</v>
      </c>
      <c r="K12287" s="40"/>
      <c r="L12287" s="40"/>
    </row>
    <row r="12288" spans="1:12">
      <c r="A12288" s="17">
        <v>45716</v>
      </c>
      <c r="B12288" s="22" t="s">
        <v>10</v>
      </c>
      <c r="C12288" s="22" t="s">
        <v>353</v>
      </c>
      <c r="D12288" s="22" t="s">
        <v>12644</v>
      </c>
      <c r="E12288" s="22" t="s">
        <v>58</v>
      </c>
      <c r="F12288" s="22" t="s">
        <v>168</v>
      </c>
      <c r="H12288" s="22" t="s">
        <v>15</v>
      </c>
      <c r="K12288" s="40"/>
      <c r="L12288" s="40"/>
    </row>
    <row r="12289" spans="1:12">
      <c r="A12289" s="17">
        <v>45716</v>
      </c>
      <c r="B12289" s="22" t="s">
        <v>10</v>
      </c>
      <c r="C12289" s="22" t="s">
        <v>353</v>
      </c>
      <c r="D12289" s="22" t="s">
        <v>12645</v>
      </c>
      <c r="E12289" s="22" t="s">
        <v>58</v>
      </c>
      <c r="F12289" s="22" t="s">
        <v>168</v>
      </c>
      <c r="G12289" s="9">
        <v>122</v>
      </c>
      <c r="H12289" s="22" t="s">
        <v>15</v>
      </c>
      <c r="I12289" s="28">
        <v>0.01</v>
      </c>
      <c r="J12289" s="28">
        <v>0.98</v>
      </c>
      <c r="K12289" s="40"/>
      <c r="L12289" s="40"/>
    </row>
    <row r="12290" spans="1:12">
      <c r="A12290" s="17">
        <v>45716</v>
      </c>
      <c r="B12290" s="22" t="s">
        <v>10</v>
      </c>
      <c r="C12290" s="22" t="s">
        <v>345</v>
      </c>
      <c r="D12290" s="22" t="s">
        <v>12646</v>
      </c>
      <c r="E12290" s="22" t="s">
        <v>58</v>
      </c>
      <c r="F12290" s="22" t="s">
        <v>168</v>
      </c>
      <c r="G12290" s="9">
        <v>18850</v>
      </c>
      <c r="H12290" s="22" t="s">
        <v>15</v>
      </c>
      <c r="I12290" s="28">
        <v>0.01</v>
      </c>
      <c r="J12290" s="28">
        <v>150.80000000000001</v>
      </c>
      <c r="K12290" s="40"/>
      <c r="L12290" s="40"/>
    </row>
    <row r="12291" spans="1:12">
      <c r="A12291" s="17">
        <v>45716</v>
      </c>
      <c r="B12291" s="22" t="s">
        <v>10</v>
      </c>
      <c r="C12291" s="22" t="s">
        <v>345</v>
      </c>
      <c r="D12291" s="22" t="s">
        <v>12647</v>
      </c>
      <c r="E12291" s="22" t="s">
        <v>58</v>
      </c>
      <c r="F12291" s="22" t="s">
        <v>168</v>
      </c>
      <c r="G12291" s="9">
        <v>1300</v>
      </c>
      <c r="H12291" s="22" t="s">
        <v>15</v>
      </c>
      <c r="I12291" s="28">
        <v>0.01</v>
      </c>
      <c r="J12291" s="28">
        <v>10.4</v>
      </c>
      <c r="K12291" s="40"/>
      <c r="L12291" s="40"/>
    </row>
    <row r="12292" spans="1:12">
      <c r="A12292" s="17">
        <v>45716</v>
      </c>
      <c r="B12292" s="22" t="s">
        <v>10</v>
      </c>
      <c r="C12292" s="22" t="s">
        <v>337</v>
      </c>
      <c r="D12292" s="22" t="s">
        <v>12648</v>
      </c>
      <c r="E12292" s="22" t="s">
        <v>58</v>
      </c>
      <c r="F12292" s="22" t="s">
        <v>168</v>
      </c>
      <c r="H12292" s="22" t="s">
        <v>15</v>
      </c>
      <c r="K12292" s="40"/>
      <c r="L12292" s="40"/>
    </row>
    <row r="12293" spans="1:12">
      <c r="A12293" s="17">
        <v>45716</v>
      </c>
      <c r="B12293" s="22" t="s">
        <v>10</v>
      </c>
      <c r="C12293" s="22" t="s">
        <v>308</v>
      </c>
      <c r="D12293" s="22" t="s">
        <v>12649</v>
      </c>
      <c r="E12293" s="22" t="s">
        <v>58</v>
      </c>
      <c r="F12293" s="22" t="s">
        <v>168</v>
      </c>
      <c r="H12293" s="22" t="s">
        <v>15</v>
      </c>
      <c r="K12293" s="40"/>
      <c r="L12293" s="40"/>
    </row>
    <row r="12294" spans="1:12">
      <c r="A12294" s="17">
        <v>45716</v>
      </c>
      <c r="B12294" s="22" t="s">
        <v>10</v>
      </c>
      <c r="C12294" s="22" t="s">
        <v>360</v>
      </c>
      <c r="D12294" s="22" t="s">
        <v>12650</v>
      </c>
      <c r="E12294" s="22" t="s">
        <v>58</v>
      </c>
      <c r="F12294" s="22" t="s">
        <v>168</v>
      </c>
      <c r="H12294" s="22" t="s">
        <v>15</v>
      </c>
      <c r="K12294" s="40"/>
      <c r="L12294" s="40"/>
    </row>
    <row r="12295" spans="1:12">
      <c r="A12295" s="17">
        <v>45716</v>
      </c>
      <c r="B12295" s="22" t="s">
        <v>10</v>
      </c>
      <c r="C12295" s="22" t="s">
        <v>360</v>
      </c>
      <c r="D12295" s="22" t="s">
        <v>12651</v>
      </c>
      <c r="E12295" s="22" t="s">
        <v>58</v>
      </c>
      <c r="F12295" s="22" t="s">
        <v>168</v>
      </c>
      <c r="H12295" s="22" t="s">
        <v>15</v>
      </c>
      <c r="K12295" s="40"/>
      <c r="L12295" s="40"/>
    </row>
    <row r="12296" spans="1:12">
      <c r="A12296" s="17">
        <v>45716</v>
      </c>
      <c r="B12296" s="22" t="s">
        <v>10</v>
      </c>
      <c r="C12296" s="22" t="s">
        <v>360</v>
      </c>
      <c r="D12296" s="22" t="s">
        <v>12652</v>
      </c>
      <c r="E12296" s="22" t="s">
        <v>58</v>
      </c>
      <c r="F12296" s="22" t="s">
        <v>168</v>
      </c>
      <c r="H12296" s="22" t="s">
        <v>15</v>
      </c>
      <c r="K12296" s="40"/>
      <c r="L12296" s="40"/>
    </row>
    <row r="12297" spans="1:12">
      <c r="A12297" s="17">
        <v>45716</v>
      </c>
      <c r="B12297" s="22" t="s">
        <v>10</v>
      </c>
      <c r="C12297" s="22" t="s">
        <v>360</v>
      </c>
      <c r="D12297" s="22" t="s">
        <v>12653</v>
      </c>
      <c r="E12297" s="22" t="s">
        <v>58</v>
      </c>
      <c r="F12297" s="22" t="s">
        <v>168</v>
      </c>
      <c r="H12297" s="22" t="s">
        <v>15</v>
      </c>
      <c r="K12297" s="40"/>
      <c r="L12297" s="40"/>
    </row>
    <row r="12298" spans="1:12">
      <c r="A12298" s="17">
        <v>45716</v>
      </c>
      <c r="B12298" s="22" t="s">
        <v>10</v>
      </c>
      <c r="C12298" s="22" t="s">
        <v>363</v>
      </c>
      <c r="D12298" s="22" t="s">
        <v>12654</v>
      </c>
      <c r="E12298" s="22" t="s">
        <v>58</v>
      </c>
      <c r="F12298" s="22" t="s">
        <v>168</v>
      </c>
      <c r="H12298" s="22" t="s">
        <v>15</v>
      </c>
      <c r="K12298" s="40"/>
      <c r="L12298" s="40"/>
    </row>
    <row r="12299" spans="1:12">
      <c r="A12299" s="17">
        <v>45716</v>
      </c>
      <c r="B12299" s="22" t="s">
        <v>10</v>
      </c>
      <c r="C12299" s="22" t="s">
        <v>363</v>
      </c>
      <c r="D12299" s="22" t="s">
        <v>12655</v>
      </c>
      <c r="E12299" s="22" t="s">
        <v>58</v>
      </c>
      <c r="F12299" s="22" t="s">
        <v>168</v>
      </c>
      <c r="H12299" s="22" t="s">
        <v>15</v>
      </c>
      <c r="K12299" s="40"/>
      <c r="L12299" s="40"/>
    </row>
    <row r="12300" spans="1:12">
      <c r="A12300" s="17">
        <v>45716</v>
      </c>
      <c r="B12300" s="22" t="s">
        <v>10</v>
      </c>
      <c r="C12300" s="22" t="s">
        <v>363</v>
      </c>
      <c r="D12300" s="22" t="s">
        <v>12656</v>
      </c>
      <c r="E12300" s="22" t="s">
        <v>58</v>
      </c>
      <c r="F12300" s="22" t="s">
        <v>168</v>
      </c>
      <c r="H12300" s="22" t="s">
        <v>15</v>
      </c>
      <c r="K12300" s="40"/>
      <c r="L12300" s="40"/>
    </row>
    <row r="12301" spans="1:12">
      <c r="A12301" s="17">
        <v>45716</v>
      </c>
      <c r="B12301" s="22" t="s">
        <v>10</v>
      </c>
      <c r="C12301" s="22" t="s">
        <v>367</v>
      </c>
      <c r="D12301" s="22" t="s">
        <v>12657</v>
      </c>
      <c r="E12301" s="22" t="s">
        <v>58</v>
      </c>
      <c r="F12301" s="22" t="s">
        <v>168</v>
      </c>
      <c r="H12301" s="22" t="s">
        <v>15</v>
      </c>
      <c r="K12301" s="40"/>
      <c r="L12301" s="40"/>
    </row>
    <row r="12302" spans="1:12">
      <c r="A12302" s="17">
        <v>45716</v>
      </c>
      <c r="B12302" s="22" t="s">
        <v>10</v>
      </c>
      <c r="C12302" s="22" t="s">
        <v>369</v>
      </c>
      <c r="D12302" s="22" t="s">
        <v>12658</v>
      </c>
      <c r="E12302" s="22" t="s">
        <v>58</v>
      </c>
      <c r="F12302" s="22" t="s">
        <v>168</v>
      </c>
      <c r="H12302" s="22" t="s">
        <v>15</v>
      </c>
      <c r="K12302" s="40"/>
      <c r="L12302" s="40"/>
    </row>
    <row r="12303" spans="1:12">
      <c r="A12303" s="17">
        <v>45716</v>
      </c>
      <c r="B12303" s="22" t="s">
        <v>10</v>
      </c>
      <c r="C12303" s="22" t="s">
        <v>369</v>
      </c>
      <c r="D12303" s="22" t="s">
        <v>12659</v>
      </c>
      <c r="E12303" s="22" t="s">
        <v>58</v>
      </c>
      <c r="F12303" s="22" t="s">
        <v>168</v>
      </c>
      <c r="H12303" s="22" t="s">
        <v>15</v>
      </c>
      <c r="K12303" s="40"/>
      <c r="L12303" s="40"/>
    </row>
    <row r="12304" spans="1:12">
      <c r="A12304" s="17">
        <v>45716</v>
      </c>
      <c r="B12304" s="22" t="s">
        <v>10</v>
      </c>
      <c r="C12304" s="22" t="s">
        <v>369</v>
      </c>
      <c r="D12304" s="22" t="s">
        <v>12660</v>
      </c>
      <c r="E12304" s="22" t="s">
        <v>58</v>
      </c>
      <c r="F12304" s="22" t="s">
        <v>168</v>
      </c>
      <c r="H12304" s="22" t="s">
        <v>15</v>
      </c>
      <c r="K12304" s="40"/>
      <c r="L12304" s="40"/>
    </row>
    <row r="12305" spans="1:12">
      <c r="A12305" s="17">
        <v>45716</v>
      </c>
      <c r="B12305" s="22" t="s">
        <v>10</v>
      </c>
      <c r="C12305" s="22" t="s">
        <v>369</v>
      </c>
      <c r="D12305" s="22" t="s">
        <v>12661</v>
      </c>
      <c r="E12305" s="22" t="s">
        <v>58</v>
      </c>
      <c r="F12305" s="22" t="s">
        <v>168</v>
      </c>
      <c r="H12305" s="22" t="s">
        <v>15</v>
      </c>
      <c r="K12305" s="40"/>
      <c r="L12305" s="40"/>
    </row>
    <row r="12306" spans="1:12">
      <c r="A12306" s="17">
        <v>45716</v>
      </c>
      <c r="B12306" s="22" t="s">
        <v>10</v>
      </c>
      <c r="C12306" s="22" t="s">
        <v>371</v>
      </c>
      <c r="D12306" s="22" t="s">
        <v>12662</v>
      </c>
      <c r="E12306" s="22" t="s">
        <v>58</v>
      </c>
      <c r="F12306" s="22" t="s">
        <v>168</v>
      </c>
      <c r="G12306" s="9">
        <v>664</v>
      </c>
      <c r="H12306" s="22" t="s">
        <v>15</v>
      </c>
      <c r="I12306" s="28">
        <v>0.01</v>
      </c>
      <c r="J12306" s="28">
        <v>5.31</v>
      </c>
      <c r="K12306" s="40"/>
      <c r="L12306" s="40"/>
    </row>
    <row r="12307" spans="1:12">
      <c r="A12307" s="17">
        <v>45716</v>
      </c>
      <c r="B12307" s="22" t="s">
        <v>10</v>
      </c>
      <c r="C12307" s="22" t="s">
        <v>371</v>
      </c>
      <c r="D12307" s="22" t="s">
        <v>12663</v>
      </c>
      <c r="E12307" s="22" t="s">
        <v>58</v>
      </c>
      <c r="F12307" s="22" t="s">
        <v>168</v>
      </c>
      <c r="G12307" s="9">
        <v>32500</v>
      </c>
      <c r="H12307" s="22" t="s">
        <v>15</v>
      </c>
      <c r="I12307" s="28">
        <v>0.01</v>
      </c>
      <c r="J12307" s="28">
        <v>260</v>
      </c>
      <c r="K12307" s="40"/>
      <c r="L12307" s="40"/>
    </row>
    <row r="12308" spans="1:12">
      <c r="A12308" s="17">
        <v>45716</v>
      </c>
      <c r="B12308" s="22" t="s">
        <v>10</v>
      </c>
      <c r="C12308" s="22" t="s">
        <v>282</v>
      </c>
      <c r="D12308" s="22" t="s">
        <v>12664</v>
      </c>
      <c r="E12308" s="22" t="s">
        <v>58</v>
      </c>
      <c r="F12308" s="22" t="s">
        <v>168</v>
      </c>
      <c r="H12308" s="22" t="s">
        <v>15</v>
      </c>
      <c r="K12308" s="40"/>
      <c r="L12308" s="40"/>
    </row>
    <row r="12309" spans="1:12">
      <c r="A12309" s="17">
        <v>45716</v>
      </c>
      <c r="B12309" s="22" t="s">
        <v>10</v>
      </c>
      <c r="C12309" s="22" t="s">
        <v>282</v>
      </c>
      <c r="D12309" s="22" t="s">
        <v>12665</v>
      </c>
      <c r="E12309" s="22" t="s">
        <v>58</v>
      </c>
      <c r="F12309" s="22" t="s">
        <v>168</v>
      </c>
      <c r="H12309" s="22" t="s">
        <v>15</v>
      </c>
      <c r="K12309" s="40"/>
      <c r="L12309" s="40"/>
    </row>
    <row r="12310" spans="1:12">
      <c r="A12310" s="17">
        <v>45716</v>
      </c>
      <c r="B12310" s="22" t="s">
        <v>10</v>
      </c>
      <c r="C12310" s="22" t="s">
        <v>223</v>
      </c>
      <c r="D12310" s="22" t="s">
        <v>12666</v>
      </c>
      <c r="E12310" s="22" t="s">
        <v>58</v>
      </c>
      <c r="F12310" s="22" t="s">
        <v>168</v>
      </c>
      <c r="G12310" s="9">
        <v>23400</v>
      </c>
      <c r="H12310" s="22" t="s">
        <v>15</v>
      </c>
      <c r="I12310" s="28">
        <v>0.01</v>
      </c>
      <c r="J12310" s="28">
        <v>187.2</v>
      </c>
      <c r="K12310" s="40"/>
      <c r="L12310" s="40"/>
    </row>
    <row r="12311" spans="1:12">
      <c r="A12311" s="17">
        <v>45716</v>
      </c>
      <c r="B12311" s="22" t="s">
        <v>10</v>
      </c>
      <c r="C12311" s="22" t="s">
        <v>223</v>
      </c>
      <c r="D12311" s="22" t="s">
        <v>12667</v>
      </c>
      <c r="E12311" s="22" t="s">
        <v>58</v>
      </c>
      <c r="F12311" s="22" t="s">
        <v>168</v>
      </c>
      <c r="G12311" s="9">
        <v>18200</v>
      </c>
      <c r="H12311" s="22" t="s">
        <v>15</v>
      </c>
      <c r="I12311" s="28">
        <v>0.01</v>
      </c>
      <c r="J12311" s="28">
        <v>145.6</v>
      </c>
      <c r="K12311" s="40"/>
      <c r="L12311" s="40"/>
    </row>
    <row r="12312" spans="1:12">
      <c r="A12312" s="17">
        <v>45716</v>
      </c>
      <c r="B12312" s="22" t="s">
        <v>10</v>
      </c>
      <c r="C12312" s="22" t="s">
        <v>223</v>
      </c>
      <c r="D12312" s="22" t="s">
        <v>12668</v>
      </c>
      <c r="E12312" s="22" t="s">
        <v>58</v>
      </c>
      <c r="F12312" s="22" t="s">
        <v>168</v>
      </c>
      <c r="G12312" s="9">
        <v>500</v>
      </c>
      <c r="H12312" s="22" t="s">
        <v>15</v>
      </c>
      <c r="I12312" s="28">
        <v>0.01</v>
      </c>
      <c r="J12312" s="28">
        <v>4</v>
      </c>
      <c r="K12312" s="40"/>
      <c r="L12312" s="40"/>
    </row>
    <row r="12313" spans="1:12">
      <c r="A12313" s="17">
        <v>45716</v>
      </c>
      <c r="B12313" s="22" t="s">
        <v>10</v>
      </c>
      <c r="C12313" s="22" t="s">
        <v>219</v>
      </c>
      <c r="D12313" s="22" t="s">
        <v>12669</v>
      </c>
      <c r="E12313" s="22" t="s">
        <v>58</v>
      </c>
      <c r="F12313" s="22" t="s">
        <v>168</v>
      </c>
      <c r="G12313" s="9">
        <v>5850</v>
      </c>
      <c r="H12313" s="22" t="s">
        <v>15</v>
      </c>
      <c r="I12313" s="28">
        <v>0.01</v>
      </c>
      <c r="J12313" s="28">
        <v>46.8</v>
      </c>
      <c r="K12313" s="40"/>
      <c r="L12313" s="40"/>
    </row>
    <row r="12314" spans="1:12">
      <c r="A12314" s="17">
        <v>45716</v>
      </c>
      <c r="B12314" s="22" t="s">
        <v>10</v>
      </c>
      <c r="C12314" s="22" t="s">
        <v>219</v>
      </c>
      <c r="D12314" s="22" t="s">
        <v>12670</v>
      </c>
      <c r="E12314" s="22" t="s">
        <v>58</v>
      </c>
      <c r="F12314" s="22" t="s">
        <v>168</v>
      </c>
      <c r="G12314" s="9">
        <v>500</v>
      </c>
      <c r="H12314" s="22" t="s">
        <v>15</v>
      </c>
      <c r="I12314" s="28">
        <v>0.01</v>
      </c>
      <c r="J12314" s="28">
        <v>4</v>
      </c>
      <c r="K12314" s="40"/>
      <c r="L12314" s="40"/>
    </row>
    <row r="12315" spans="1:12">
      <c r="A12315" s="17">
        <v>45716</v>
      </c>
      <c r="B12315" s="22" t="s">
        <v>10</v>
      </c>
      <c r="C12315" s="22" t="s">
        <v>5231</v>
      </c>
      <c r="D12315" s="22" t="s">
        <v>12671</v>
      </c>
      <c r="E12315" s="22" t="s">
        <v>58</v>
      </c>
      <c r="F12315" s="22" t="s">
        <v>168</v>
      </c>
      <c r="G12315" s="9">
        <v>81250</v>
      </c>
      <c r="H12315" s="22" t="s">
        <v>15</v>
      </c>
      <c r="I12315" s="28">
        <v>0.01</v>
      </c>
      <c r="J12315" s="28">
        <v>650</v>
      </c>
      <c r="K12315" s="40"/>
      <c r="L12315" s="40"/>
    </row>
    <row r="12316" spans="1:12">
      <c r="A12316" s="17">
        <v>45716</v>
      </c>
      <c r="B12316" s="22" t="s">
        <v>10</v>
      </c>
      <c r="C12316" s="22" t="s">
        <v>216</v>
      </c>
      <c r="D12316" s="22" t="s">
        <v>12672</v>
      </c>
      <c r="E12316" s="22" t="s">
        <v>58</v>
      </c>
      <c r="F12316" s="22" t="s">
        <v>168</v>
      </c>
      <c r="G12316" s="9">
        <v>97500</v>
      </c>
      <c r="H12316" s="22" t="s">
        <v>15</v>
      </c>
      <c r="I12316" s="28">
        <v>0.01</v>
      </c>
      <c r="J12316" s="28">
        <v>780</v>
      </c>
      <c r="K12316" s="40"/>
      <c r="L12316" s="40"/>
    </row>
    <row r="12317" spans="1:12">
      <c r="A12317" s="17">
        <v>45716</v>
      </c>
      <c r="B12317" s="22" t="s">
        <v>10</v>
      </c>
      <c r="C12317" s="22" t="s">
        <v>211</v>
      </c>
      <c r="D12317" s="22" t="s">
        <v>12673</v>
      </c>
      <c r="E12317" s="22" t="s">
        <v>58</v>
      </c>
      <c r="F12317" s="22" t="s">
        <v>168</v>
      </c>
      <c r="G12317" s="9">
        <v>20150</v>
      </c>
      <c r="H12317" s="22" t="s">
        <v>15</v>
      </c>
      <c r="I12317" s="28">
        <v>0.01</v>
      </c>
      <c r="J12317" s="28">
        <v>161.19999999999999</v>
      </c>
      <c r="K12317" s="40"/>
      <c r="L12317" s="40"/>
    </row>
    <row r="12318" spans="1:12">
      <c r="A12318" s="17">
        <v>45716</v>
      </c>
      <c r="B12318" s="22" t="s">
        <v>10</v>
      </c>
      <c r="C12318" s="22" t="s">
        <v>211</v>
      </c>
      <c r="D12318" s="22" t="s">
        <v>12674</v>
      </c>
      <c r="E12318" s="22" t="s">
        <v>58</v>
      </c>
      <c r="F12318" s="22" t="s">
        <v>168</v>
      </c>
      <c r="G12318" s="9">
        <v>26000</v>
      </c>
      <c r="H12318" s="22" t="s">
        <v>15</v>
      </c>
      <c r="I12318" s="28">
        <v>0.01</v>
      </c>
      <c r="J12318" s="28">
        <v>208</v>
      </c>
      <c r="K12318" s="40"/>
      <c r="L12318" s="40"/>
    </row>
    <row r="12319" spans="1:12">
      <c r="A12319" s="17">
        <v>45716</v>
      </c>
      <c r="B12319" s="22" t="s">
        <v>10</v>
      </c>
      <c r="C12319" s="22" t="s">
        <v>211</v>
      </c>
      <c r="D12319" s="22" t="s">
        <v>12675</v>
      </c>
      <c r="E12319" s="22" t="s">
        <v>58</v>
      </c>
      <c r="F12319" s="22" t="s">
        <v>168</v>
      </c>
      <c r="G12319" s="9">
        <v>1384</v>
      </c>
      <c r="H12319" s="22" t="s">
        <v>15</v>
      </c>
      <c r="I12319" s="28">
        <v>0.01</v>
      </c>
      <c r="J12319" s="28">
        <v>11.07</v>
      </c>
      <c r="K12319" s="40"/>
      <c r="L12319" s="40"/>
    </row>
    <row r="12320" spans="1:12">
      <c r="A12320" s="17">
        <v>45716</v>
      </c>
      <c r="B12320" s="22" t="s">
        <v>10</v>
      </c>
      <c r="C12320" s="22" t="s">
        <v>211</v>
      </c>
      <c r="D12320" s="22" t="s">
        <v>12676</v>
      </c>
      <c r="E12320" s="22" t="s">
        <v>58</v>
      </c>
      <c r="F12320" s="22" t="s">
        <v>168</v>
      </c>
      <c r="G12320" s="9">
        <v>11050</v>
      </c>
      <c r="H12320" s="22" t="s">
        <v>15</v>
      </c>
      <c r="I12320" s="28">
        <v>0.01</v>
      </c>
      <c r="J12320" s="28">
        <v>88.4</v>
      </c>
      <c r="K12320" s="40"/>
      <c r="L12320" s="40"/>
    </row>
    <row r="12321" spans="1:12">
      <c r="A12321" s="17">
        <v>45716</v>
      </c>
      <c r="B12321" s="22" t="s">
        <v>10</v>
      </c>
      <c r="C12321" s="22" t="s">
        <v>211</v>
      </c>
      <c r="D12321" s="22" t="s">
        <v>12677</v>
      </c>
      <c r="E12321" s="22" t="s">
        <v>58</v>
      </c>
      <c r="F12321" s="22" t="s">
        <v>168</v>
      </c>
      <c r="G12321" s="9">
        <v>500</v>
      </c>
      <c r="H12321" s="22" t="s">
        <v>15</v>
      </c>
      <c r="I12321" s="28">
        <v>0.01</v>
      </c>
      <c r="J12321" s="28">
        <v>4</v>
      </c>
      <c r="K12321" s="40"/>
      <c r="L12321" s="40"/>
    </row>
    <row r="12322" spans="1:12">
      <c r="A12322" s="17">
        <v>45716</v>
      </c>
      <c r="B12322" s="22" t="s">
        <v>10</v>
      </c>
      <c r="C12322" s="22" t="s">
        <v>208</v>
      </c>
      <c r="D12322" s="22" t="s">
        <v>12678</v>
      </c>
      <c r="E12322" s="22" t="s">
        <v>58</v>
      </c>
      <c r="F12322" s="22" t="s">
        <v>168</v>
      </c>
      <c r="G12322" s="9">
        <v>81250</v>
      </c>
      <c r="H12322" s="22" t="s">
        <v>15</v>
      </c>
      <c r="I12322" s="28">
        <v>0.01</v>
      </c>
      <c r="J12322" s="28">
        <v>650</v>
      </c>
      <c r="K12322" s="40"/>
      <c r="L12322" s="40"/>
    </row>
    <row r="12323" spans="1:12">
      <c r="A12323" s="17">
        <v>45716</v>
      </c>
      <c r="B12323" s="22" t="s">
        <v>10</v>
      </c>
      <c r="C12323" s="22" t="s">
        <v>282</v>
      </c>
      <c r="D12323" s="22" t="s">
        <v>12679</v>
      </c>
      <c r="E12323" s="22" t="s">
        <v>58</v>
      </c>
      <c r="F12323" s="22" t="s">
        <v>168</v>
      </c>
      <c r="G12323" s="9">
        <v>16590</v>
      </c>
      <c r="H12323" s="22" t="s">
        <v>15</v>
      </c>
      <c r="I12323" s="28">
        <v>0.01</v>
      </c>
      <c r="J12323" s="28">
        <v>132.72</v>
      </c>
      <c r="K12323" s="40"/>
      <c r="L12323" s="40"/>
    </row>
    <row r="12324" spans="1:12">
      <c r="A12324" s="17">
        <v>45716</v>
      </c>
      <c r="B12324" s="22" t="s">
        <v>10</v>
      </c>
      <c r="C12324" s="22" t="s">
        <v>282</v>
      </c>
      <c r="D12324" s="22" t="s">
        <v>12680</v>
      </c>
      <c r="E12324" s="22" t="s">
        <v>58</v>
      </c>
      <c r="F12324" s="22" t="s">
        <v>168</v>
      </c>
      <c r="G12324" s="9">
        <v>79300</v>
      </c>
      <c r="H12324" s="22" t="s">
        <v>15</v>
      </c>
      <c r="I12324" s="28">
        <v>0.01</v>
      </c>
      <c r="J12324" s="28">
        <v>634.4</v>
      </c>
      <c r="K12324" s="40"/>
      <c r="L12324" s="40"/>
    </row>
    <row r="12325" spans="1:12">
      <c r="A12325" s="17">
        <v>45716</v>
      </c>
      <c r="B12325" s="22" t="s">
        <v>10</v>
      </c>
      <c r="C12325" s="22" t="s">
        <v>256</v>
      </c>
      <c r="D12325" s="22" t="s">
        <v>12681</v>
      </c>
      <c r="E12325" s="22" t="s">
        <v>58</v>
      </c>
      <c r="F12325" s="22" t="s">
        <v>168</v>
      </c>
      <c r="H12325" s="22" t="s">
        <v>15</v>
      </c>
      <c r="K12325" s="40"/>
      <c r="L12325" s="40"/>
    </row>
    <row r="12326" spans="1:12">
      <c r="A12326" s="17">
        <v>45716</v>
      </c>
      <c r="B12326" s="22" t="s">
        <v>10</v>
      </c>
      <c r="C12326" s="22" t="s">
        <v>256</v>
      </c>
      <c r="D12326" s="22" t="s">
        <v>12682</v>
      </c>
      <c r="E12326" s="22" t="s">
        <v>58</v>
      </c>
      <c r="F12326" s="22" t="s">
        <v>168</v>
      </c>
      <c r="H12326" s="22" t="s">
        <v>15</v>
      </c>
      <c r="K12326" s="40"/>
      <c r="L12326" s="40"/>
    </row>
    <row r="12327" spans="1:12">
      <c r="A12327" s="17">
        <v>45716</v>
      </c>
      <c r="B12327" s="22" t="s">
        <v>10</v>
      </c>
      <c r="C12327" s="22" t="s">
        <v>256</v>
      </c>
      <c r="D12327" s="22" t="s">
        <v>12683</v>
      </c>
      <c r="E12327" s="22" t="s">
        <v>58</v>
      </c>
      <c r="F12327" s="22" t="s">
        <v>168</v>
      </c>
      <c r="H12327" s="22" t="s">
        <v>15</v>
      </c>
      <c r="K12327" s="40"/>
      <c r="L12327" s="40"/>
    </row>
    <row r="12328" spans="1:12">
      <c r="A12328" s="17">
        <v>45716</v>
      </c>
      <c r="B12328" s="22" t="s">
        <v>10</v>
      </c>
      <c r="C12328" s="22" t="s">
        <v>256</v>
      </c>
      <c r="D12328" s="22" t="s">
        <v>12684</v>
      </c>
      <c r="E12328" s="22" t="s">
        <v>58</v>
      </c>
      <c r="F12328" s="22" t="s">
        <v>168</v>
      </c>
      <c r="H12328" s="22" t="s">
        <v>15</v>
      </c>
      <c r="K12328" s="40"/>
      <c r="L12328" s="40"/>
    </row>
    <row r="12329" spans="1:12">
      <c r="A12329" s="17">
        <v>45716</v>
      </c>
      <c r="B12329" s="22" t="s">
        <v>10</v>
      </c>
      <c r="C12329" s="22" t="s">
        <v>256</v>
      </c>
      <c r="D12329" s="22" t="s">
        <v>12685</v>
      </c>
      <c r="E12329" s="22" t="s">
        <v>58</v>
      </c>
      <c r="F12329" s="22" t="s">
        <v>168</v>
      </c>
      <c r="H12329" s="22" t="s">
        <v>15</v>
      </c>
      <c r="K12329" s="40"/>
      <c r="L12329" s="40"/>
    </row>
    <row r="12330" spans="1:12">
      <c r="A12330" s="17">
        <v>45716</v>
      </c>
      <c r="B12330" s="22" t="s">
        <v>10</v>
      </c>
      <c r="C12330" s="22" t="s">
        <v>256</v>
      </c>
      <c r="D12330" s="22" t="s">
        <v>12686</v>
      </c>
      <c r="E12330" s="22" t="s">
        <v>58</v>
      </c>
      <c r="F12330" s="22" t="s">
        <v>168</v>
      </c>
      <c r="H12330" s="22" t="s">
        <v>15</v>
      </c>
      <c r="K12330" s="40"/>
      <c r="L12330" s="40"/>
    </row>
    <row r="12331" spans="1:12">
      <c r="A12331" s="17">
        <v>45716</v>
      </c>
      <c r="B12331" s="22" t="s">
        <v>10</v>
      </c>
      <c r="C12331" s="22" t="s">
        <v>256</v>
      </c>
      <c r="D12331" s="22" t="s">
        <v>12687</v>
      </c>
      <c r="E12331" s="22" t="s">
        <v>58</v>
      </c>
      <c r="F12331" s="22" t="s">
        <v>168</v>
      </c>
      <c r="H12331" s="22" t="s">
        <v>15</v>
      </c>
      <c r="K12331" s="40"/>
      <c r="L12331" s="40"/>
    </row>
    <row r="12332" spans="1:12">
      <c r="A12332" s="17">
        <v>45716</v>
      </c>
      <c r="B12332" s="22" t="s">
        <v>10</v>
      </c>
      <c r="C12332" s="22" t="s">
        <v>256</v>
      </c>
      <c r="D12332" s="22" t="s">
        <v>12688</v>
      </c>
      <c r="E12332" s="22" t="s">
        <v>58</v>
      </c>
      <c r="F12332" s="22" t="s">
        <v>168</v>
      </c>
      <c r="H12332" s="22" t="s">
        <v>15</v>
      </c>
      <c r="K12332" s="40"/>
      <c r="L12332" s="40"/>
    </row>
    <row r="12333" spans="1:12">
      <c r="A12333" s="17">
        <v>45716</v>
      </c>
      <c r="B12333" s="22" t="s">
        <v>10</v>
      </c>
      <c r="C12333" s="22" t="s">
        <v>256</v>
      </c>
      <c r="D12333" s="22" t="s">
        <v>12689</v>
      </c>
      <c r="E12333" s="22" t="s">
        <v>58</v>
      </c>
      <c r="F12333" s="22" t="s">
        <v>168</v>
      </c>
      <c r="H12333" s="22" t="s">
        <v>15</v>
      </c>
      <c r="K12333" s="40"/>
      <c r="L12333" s="40"/>
    </row>
    <row r="12334" spans="1:12">
      <c r="A12334" s="17">
        <v>45716</v>
      </c>
      <c r="B12334" s="22" t="s">
        <v>10</v>
      </c>
      <c r="C12334" s="22" t="s">
        <v>256</v>
      </c>
      <c r="D12334" s="22" t="s">
        <v>12690</v>
      </c>
      <c r="E12334" s="22" t="s">
        <v>58</v>
      </c>
      <c r="F12334" s="22" t="s">
        <v>168</v>
      </c>
      <c r="H12334" s="22" t="s">
        <v>15</v>
      </c>
      <c r="K12334" s="40"/>
      <c r="L12334" s="40"/>
    </row>
    <row r="12335" spans="1:12">
      <c r="A12335" s="17">
        <v>45716</v>
      </c>
      <c r="B12335" s="22" t="s">
        <v>10</v>
      </c>
      <c r="C12335" s="22" t="s">
        <v>252</v>
      </c>
      <c r="D12335" s="22" t="s">
        <v>12691</v>
      </c>
      <c r="E12335" s="22" t="s">
        <v>58</v>
      </c>
      <c r="F12335" s="22" t="s">
        <v>168</v>
      </c>
      <c r="H12335" s="22" t="s">
        <v>15</v>
      </c>
      <c r="K12335" s="40"/>
      <c r="L12335" s="40"/>
    </row>
    <row r="12336" spans="1:12">
      <c r="A12336" s="17">
        <v>45716</v>
      </c>
      <c r="B12336" s="22" t="s">
        <v>10</v>
      </c>
      <c r="C12336" s="22" t="s">
        <v>233</v>
      </c>
      <c r="D12336" s="22" t="s">
        <v>12692</v>
      </c>
      <c r="E12336" s="22" t="s">
        <v>58</v>
      </c>
      <c r="F12336" s="22" t="s">
        <v>168</v>
      </c>
      <c r="H12336" s="22" t="s">
        <v>15</v>
      </c>
      <c r="K12336" s="40"/>
      <c r="L12336" s="40"/>
    </row>
    <row r="12337" spans="1:12">
      <c r="A12337" s="17">
        <v>45716</v>
      </c>
      <c r="B12337" s="22" t="s">
        <v>10</v>
      </c>
      <c r="C12337" s="22" t="s">
        <v>230</v>
      </c>
      <c r="D12337" s="22" t="s">
        <v>12693</v>
      </c>
      <c r="E12337" s="22" t="s">
        <v>58</v>
      </c>
      <c r="F12337" s="22" t="s">
        <v>168</v>
      </c>
      <c r="H12337" s="22" t="s">
        <v>15</v>
      </c>
      <c r="K12337" s="40"/>
      <c r="L12337" s="40"/>
    </row>
    <row r="12338" spans="1:12">
      <c r="A12338" s="17">
        <v>45716</v>
      </c>
      <c r="B12338" s="22" t="s">
        <v>10</v>
      </c>
      <c r="C12338" s="22" t="s">
        <v>230</v>
      </c>
      <c r="D12338" s="22" t="s">
        <v>12694</v>
      </c>
      <c r="E12338" s="22" t="s">
        <v>58</v>
      </c>
      <c r="F12338" s="22" t="s">
        <v>168</v>
      </c>
      <c r="H12338" s="22" t="s">
        <v>15</v>
      </c>
      <c r="K12338" s="40"/>
      <c r="L12338" s="40"/>
    </row>
    <row r="12339" spans="1:12">
      <c r="A12339" s="17">
        <v>45716</v>
      </c>
      <c r="B12339" s="22" t="s">
        <v>10</v>
      </c>
      <c r="C12339" s="22" t="s">
        <v>230</v>
      </c>
      <c r="D12339" s="22" t="s">
        <v>12695</v>
      </c>
      <c r="E12339" s="22" t="s">
        <v>58</v>
      </c>
      <c r="F12339" s="22" t="s">
        <v>168</v>
      </c>
      <c r="H12339" s="22" t="s">
        <v>15</v>
      </c>
      <c r="K12339" s="40"/>
      <c r="L12339" s="40"/>
    </row>
    <row r="12340" spans="1:12">
      <c r="A12340" s="17">
        <v>45716</v>
      </c>
      <c r="B12340" s="22" t="s">
        <v>10</v>
      </c>
      <c r="C12340" s="22" t="s">
        <v>230</v>
      </c>
      <c r="D12340" s="22" t="s">
        <v>12696</v>
      </c>
      <c r="E12340" s="22" t="s">
        <v>58</v>
      </c>
      <c r="F12340" s="22" t="s">
        <v>168</v>
      </c>
      <c r="H12340" s="22" t="s">
        <v>15</v>
      </c>
      <c r="K12340" s="40"/>
      <c r="L12340" s="40"/>
    </row>
    <row r="12341" spans="1:12">
      <c r="A12341" s="17">
        <v>45716</v>
      </c>
      <c r="B12341" s="22" t="s">
        <v>10</v>
      </c>
      <c r="C12341" s="22" t="s">
        <v>230</v>
      </c>
      <c r="D12341" s="22" t="s">
        <v>12697</v>
      </c>
      <c r="E12341" s="22" t="s">
        <v>58</v>
      </c>
      <c r="F12341" s="22" t="s">
        <v>168</v>
      </c>
      <c r="H12341" s="22" t="s">
        <v>15</v>
      </c>
      <c r="K12341" s="40"/>
      <c r="L12341" s="40"/>
    </row>
    <row r="12342" spans="1:12">
      <c r="A12342" s="17">
        <v>45716</v>
      </c>
      <c r="B12342" s="22" t="s">
        <v>10</v>
      </c>
      <c r="C12342" s="22" t="s">
        <v>230</v>
      </c>
      <c r="D12342" s="22" t="s">
        <v>12698</v>
      </c>
      <c r="E12342" s="22" t="s">
        <v>58</v>
      </c>
      <c r="F12342" s="22" t="s">
        <v>168</v>
      </c>
      <c r="H12342" s="22" t="s">
        <v>15</v>
      </c>
      <c r="K12342" s="40"/>
      <c r="L12342" s="40"/>
    </row>
    <row r="12343" spans="1:12">
      <c r="A12343" s="17">
        <v>45716</v>
      </c>
      <c r="B12343" s="22" t="s">
        <v>10</v>
      </c>
      <c r="C12343" s="22" t="s">
        <v>230</v>
      </c>
      <c r="D12343" s="22" t="s">
        <v>12699</v>
      </c>
      <c r="E12343" s="22" t="s">
        <v>58</v>
      </c>
      <c r="F12343" s="22" t="s">
        <v>168</v>
      </c>
      <c r="H12343" s="22" t="s">
        <v>15</v>
      </c>
      <c r="K12343" s="40"/>
      <c r="L12343" s="40"/>
    </row>
    <row r="12344" spans="1:12">
      <c r="A12344" s="17">
        <v>45716</v>
      </c>
      <c r="B12344" s="22" t="s">
        <v>10</v>
      </c>
      <c r="C12344" s="22" t="s">
        <v>230</v>
      </c>
      <c r="D12344" s="22" t="s">
        <v>12700</v>
      </c>
      <c r="E12344" s="22" t="s">
        <v>58</v>
      </c>
      <c r="F12344" s="22" t="s">
        <v>168</v>
      </c>
      <c r="H12344" s="22" t="s">
        <v>15</v>
      </c>
      <c r="K12344" s="40"/>
      <c r="L12344" s="40"/>
    </row>
    <row r="12345" spans="1:12">
      <c r="A12345" s="17">
        <v>45716</v>
      </c>
      <c r="B12345" s="22" t="s">
        <v>10</v>
      </c>
      <c r="C12345" s="22" t="s">
        <v>230</v>
      </c>
      <c r="D12345" s="22" t="s">
        <v>12701</v>
      </c>
      <c r="E12345" s="22" t="s">
        <v>58</v>
      </c>
      <c r="F12345" s="22" t="s">
        <v>168</v>
      </c>
      <c r="H12345" s="22" t="s">
        <v>15</v>
      </c>
      <c r="K12345" s="40"/>
      <c r="L12345" s="40"/>
    </row>
    <row r="12346" spans="1:12">
      <c r="A12346" s="17">
        <v>45716</v>
      </c>
      <c r="B12346" s="22" t="s">
        <v>10</v>
      </c>
      <c r="C12346" s="22" t="s">
        <v>227</v>
      </c>
      <c r="D12346" s="22" t="s">
        <v>12702</v>
      </c>
      <c r="E12346" s="22" t="s">
        <v>58</v>
      </c>
      <c r="F12346" s="22" t="s">
        <v>168</v>
      </c>
      <c r="H12346" s="22" t="s">
        <v>15</v>
      </c>
      <c r="K12346" s="40"/>
      <c r="L12346" s="40"/>
    </row>
    <row r="12347" spans="1:12">
      <c r="A12347" s="17">
        <v>45716</v>
      </c>
      <c r="B12347" s="22" t="s">
        <v>10</v>
      </c>
      <c r="C12347" s="22" t="s">
        <v>227</v>
      </c>
      <c r="D12347" s="22" t="s">
        <v>12703</v>
      </c>
      <c r="E12347" s="22" t="s">
        <v>58</v>
      </c>
      <c r="F12347" s="22" t="s">
        <v>168</v>
      </c>
      <c r="H12347" s="22" t="s">
        <v>15</v>
      </c>
      <c r="K12347" s="40"/>
      <c r="L12347" s="40"/>
    </row>
    <row r="12348" spans="1:12">
      <c r="A12348" s="17">
        <v>45716</v>
      </c>
      <c r="B12348" s="22" t="s">
        <v>10</v>
      </c>
      <c r="C12348" s="22" t="s">
        <v>227</v>
      </c>
      <c r="D12348" s="22" t="s">
        <v>12704</v>
      </c>
      <c r="E12348" s="22" t="s">
        <v>58</v>
      </c>
      <c r="F12348" s="22" t="s">
        <v>168</v>
      </c>
      <c r="H12348" s="22" t="s">
        <v>15</v>
      </c>
      <c r="K12348" s="40"/>
      <c r="L12348" s="40"/>
    </row>
    <row r="12349" spans="1:12">
      <c r="A12349" s="17">
        <v>45716</v>
      </c>
      <c r="B12349" s="22" t="s">
        <v>10</v>
      </c>
      <c r="C12349" s="22" t="s">
        <v>223</v>
      </c>
      <c r="D12349" s="22" t="s">
        <v>12705</v>
      </c>
      <c r="E12349" s="22" t="s">
        <v>58</v>
      </c>
      <c r="F12349" s="22" t="s">
        <v>168</v>
      </c>
      <c r="H12349" s="22" t="s">
        <v>15</v>
      </c>
      <c r="K12349" s="40"/>
      <c r="L12349" s="40"/>
    </row>
    <row r="12350" spans="1:12">
      <c r="A12350" s="17">
        <v>45716</v>
      </c>
      <c r="B12350" s="22" t="s">
        <v>10</v>
      </c>
      <c r="C12350" s="22" t="s">
        <v>216</v>
      </c>
      <c r="D12350" s="22" t="s">
        <v>12706</v>
      </c>
      <c r="E12350" s="22" t="s">
        <v>58</v>
      </c>
      <c r="F12350" s="22" t="s">
        <v>168</v>
      </c>
      <c r="H12350" s="22" t="s">
        <v>15</v>
      </c>
      <c r="K12350" s="40"/>
      <c r="L12350" s="40"/>
    </row>
    <row r="12351" spans="1:12">
      <c r="A12351" s="17">
        <v>45716</v>
      </c>
      <c r="B12351" s="22" t="s">
        <v>10</v>
      </c>
      <c r="C12351" s="22" t="s">
        <v>216</v>
      </c>
      <c r="D12351" s="22" t="s">
        <v>12707</v>
      </c>
      <c r="E12351" s="22" t="s">
        <v>58</v>
      </c>
      <c r="F12351" s="22" t="s">
        <v>168</v>
      </c>
      <c r="H12351" s="22" t="s">
        <v>15</v>
      </c>
      <c r="K12351" s="40"/>
      <c r="L12351" s="40"/>
    </row>
    <row r="12352" spans="1:12">
      <c r="A12352" s="17">
        <v>45716</v>
      </c>
      <c r="B12352" s="22" t="s">
        <v>10</v>
      </c>
      <c r="C12352" s="22" t="s">
        <v>216</v>
      </c>
      <c r="D12352" s="22" t="s">
        <v>12708</v>
      </c>
      <c r="E12352" s="22" t="s">
        <v>58</v>
      </c>
      <c r="F12352" s="22" t="s">
        <v>168</v>
      </c>
      <c r="H12352" s="22" t="s">
        <v>15</v>
      </c>
      <c r="K12352" s="40"/>
      <c r="L12352" s="40"/>
    </row>
    <row r="12353" spans="1:12">
      <c r="A12353" s="17">
        <v>45716</v>
      </c>
      <c r="B12353" s="22" t="s">
        <v>10</v>
      </c>
      <c r="C12353" s="22" t="s">
        <v>216</v>
      </c>
      <c r="D12353" s="22" t="s">
        <v>12709</v>
      </c>
      <c r="E12353" s="22" t="s">
        <v>58</v>
      </c>
      <c r="F12353" s="22" t="s">
        <v>168</v>
      </c>
      <c r="H12353" s="22" t="s">
        <v>15</v>
      </c>
      <c r="K12353" s="40"/>
      <c r="L12353" s="40"/>
    </row>
    <row r="12354" spans="1:12">
      <c r="A12354" s="17">
        <v>45716</v>
      </c>
      <c r="B12354" s="22" t="s">
        <v>10</v>
      </c>
      <c r="C12354" s="22" t="s">
        <v>211</v>
      </c>
      <c r="D12354" s="22" t="s">
        <v>12710</v>
      </c>
      <c r="E12354" s="22" t="s">
        <v>58</v>
      </c>
      <c r="F12354" s="22" t="s">
        <v>168</v>
      </c>
      <c r="H12354" s="22" t="s">
        <v>15</v>
      </c>
      <c r="K12354" s="40"/>
      <c r="L12354" s="40"/>
    </row>
    <row r="12355" spans="1:12">
      <c r="A12355" s="17">
        <v>45716</v>
      </c>
      <c r="B12355" s="22" t="s">
        <v>10</v>
      </c>
      <c r="C12355" s="22" t="s">
        <v>208</v>
      </c>
      <c r="D12355" s="22" t="s">
        <v>12711</v>
      </c>
      <c r="E12355" s="22" t="s">
        <v>58</v>
      </c>
      <c r="F12355" s="22" t="s">
        <v>168</v>
      </c>
      <c r="H12355" s="22" t="s">
        <v>15</v>
      </c>
      <c r="K12355" s="40"/>
      <c r="L12355" s="40"/>
    </row>
    <row r="12356" spans="1:12">
      <c r="A12356" s="17">
        <v>45716</v>
      </c>
      <c r="B12356" s="22" t="s">
        <v>10</v>
      </c>
      <c r="C12356" s="22" t="s">
        <v>208</v>
      </c>
      <c r="D12356" s="22" t="s">
        <v>12712</v>
      </c>
      <c r="E12356" s="22" t="s">
        <v>58</v>
      </c>
      <c r="F12356" s="22" t="s">
        <v>168</v>
      </c>
      <c r="H12356" s="22" t="s">
        <v>15</v>
      </c>
      <c r="K12356" s="40"/>
      <c r="L12356" s="40"/>
    </row>
    <row r="12357" spans="1:12">
      <c r="A12357" s="17">
        <v>45716</v>
      </c>
      <c r="B12357" s="22" t="s">
        <v>10</v>
      </c>
      <c r="C12357" s="22" t="s">
        <v>208</v>
      </c>
      <c r="D12357" s="22" t="s">
        <v>12713</v>
      </c>
      <c r="E12357" s="22" t="s">
        <v>58</v>
      </c>
      <c r="F12357" s="22" t="s">
        <v>168</v>
      </c>
      <c r="H12357" s="22" t="s">
        <v>15</v>
      </c>
      <c r="K12357" s="40"/>
      <c r="L12357" s="40"/>
    </row>
    <row r="12358" spans="1:12">
      <c r="A12358" s="17">
        <v>45716</v>
      </c>
      <c r="B12358" s="22" t="s">
        <v>10</v>
      </c>
      <c r="C12358" s="22" t="s">
        <v>208</v>
      </c>
      <c r="D12358" s="22" t="s">
        <v>12714</v>
      </c>
      <c r="E12358" s="22" t="s">
        <v>58</v>
      </c>
      <c r="F12358" s="22" t="s">
        <v>168</v>
      </c>
      <c r="H12358" s="22" t="s">
        <v>15</v>
      </c>
      <c r="K12358" s="40"/>
      <c r="L12358" s="40"/>
    </row>
    <row r="12359" spans="1:12">
      <c r="A12359" s="17">
        <v>45716</v>
      </c>
      <c r="B12359" s="22" t="s">
        <v>10</v>
      </c>
      <c r="C12359" s="22" t="s">
        <v>206</v>
      </c>
      <c r="D12359" s="22" t="s">
        <v>12715</v>
      </c>
      <c r="E12359" s="22" t="s">
        <v>58</v>
      </c>
      <c r="F12359" s="22" t="s">
        <v>168</v>
      </c>
      <c r="G12359" s="9">
        <v>11050</v>
      </c>
      <c r="H12359" s="22" t="s">
        <v>15</v>
      </c>
      <c r="I12359" s="28">
        <v>0.01</v>
      </c>
      <c r="J12359" s="28">
        <v>88.4</v>
      </c>
      <c r="K12359" s="40"/>
      <c r="L12359" s="40"/>
    </row>
    <row r="12360" spans="1:12">
      <c r="A12360" s="17">
        <v>45716</v>
      </c>
      <c r="B12360" s="22" t="s">
        <v>10</v>
      </c>
      <c r="C12360" s="22" t="s">
        <v>202</v>
      </c>
      <c r="D12360" s="22" t="s">
        <v>12716</v>
      </c>
      <c r="E12360" s="22" t="s">
        <v>58</v>
      </c>
      <c r="F12360" s="22" t="s">
        <v>168</v>
      </c>
      <c r="G12360" s="9">
        <v>2288</v>
      </c>
      <c r="H12360" s="22" t="s">
        <v>15</v>
      </c>
      <c r="I12360" s="28">
        <v>0.01</v>
      </c>
      <c r="J12360" s="28">
        <v>18.3</v>
      </c>
      <c r="K12360" s="40"/>
      <c r="L12360" s="40"/>
    </row>
    <row r="12361" spans="1:12">
      <c r="A12361" s="17">
        <v>45716</v>
      </c>
      <c r="B12361" s="22" t="s">
        <v>10</v>
      </c>
      <c r="C12361" s="22" t="s">
        <v>582</v>
      </c>
      <c r="D12361" s="22" t="s">
        <v>12717</v>
      </c>
      <c r="E12361" s="22" t="s">
        <v>58</v>
      </c>
      <c r="F12361" s="22" t="s">
        <v>168</v>
      </c>
      <c r="G12361" s="9">
        <v>21450</v>
      </c>
      <c r="H12361" s="22" t="s">
        <v>15</v>
      </c>
      <c r="I12361" s="28">
        <v>0.01</v>
      </c>
      <c r="J12361" s="28">
        <v>171.6</v>
      </c>
      <c r="K12361" s="40"/>
      <c r="L12361" s="40"/>
    </row>
    <row r="12362" spans="1:12">
      <c r="A12362" s="17">
        <v>45716</v>
      </c>
      <c r="B12362" s="22" t="s">
        <v>10</v>
      </c>
      <c r="C12362" s="22" t="s">
        <v>197</v>
      </c>
      <c r="D12362" s="22" t="s">
        <v>12718</v>
      </c>
      <c r="E12362" s="22" t="s">
        <v>58</v>
      </c>
      <c r="F12362" s="22" t="s">
        <v>168</v>
      </c>
      <c r="G12362" s="9">
        <v>215150</v>
      </c>
      <c r="H12362" s="22" t="s">
        <v>15</v>
      </c>
      <c r="I12362" s="28">
        <v>0.01</v>
      </c>
      <c r="J12362" s="28">
        <v>1721.19</v>
      </c>
      <c r="K12362" s="40"/>
      <c r="L12362" s="40"/>
    </row>
    <row r="12363" spans="1:12">
      <c r="A12363" s="17">
        <v>45716</v>
      </c>
      <c r="B12363" s="22" t="s">
        <v>10</v>
      </c>
      <c r="C12363" s="22" t="s">
        <v>197</v>
      </c>
      <c r="D12363" s="22" t="s">
        <v>12719</v>
      </c>
      <c r="E12363" s="22" t="s">
        <v>58</v>
      </c>
      <c r="F12363" s="22" t="s">
        <v>168</v>
      </c>
      <c r="G12363" s="9">
        <v>16250</v>
      </c>
      <c r="H12363" s="22" t="s">
        <v>15</v>
      </c>
      <c r="I12363" s="28">
        <v>0.01</v>
      </c>
      <c r="J12363" s="28">
        <v>130</v>
      </c>
      <c r="K12363" s="40"/>
      <c r="L12363" s="40"/>
    </row>
    <row r="12364" spans="1:12">
      <c r="A12364" s="17">
        <v>45716</v>
      </c>
      <c r="B12364" s="22" t="s">
        <v>10</v>
      </c>
      <c r="C12364" s="22" t="s">
        <v>197</v>
      </c>
      <c r="D12364" s="22" t="s">
        <v>12720</v>
      </c>
      <c r="E12364" s="22" t="s">
        <v>58</v>
      </c>
      <c r="F12364" s="22" t="s">
        <v>168</v>
      </c>
      <c r="G12364" s="9">
        <v>32500</v>
      </c>
      <c r="H12364" s="22" t="s">
        <v>15</v>
      </c>
      <c r="I12364" s="28">
        <v>0.01</v>
      </c>
      <c r="J12364" s="28">
        <v>260</v>
      </c>
      <c r="K12364" s="40"/>
      <c r="L12364" s="40"/>
    </row>
    <row r="12365" spans="1:12">
      <c r="A12365" s="17">
        <v>45716</v>
      </c>
      <c r="B12365" s="22" t="s">
        <v>10</v>
      </c>
      <c r="C12365" s="22" t="s">
        <v>197</v>
      </c>
      <c r="D12365" s="22" t="s">
        <v>12721</v>
      </c>
      <c r="E12365" s="22" t="s">
        <v>58</v>
      </c>
      <c r="F12365" s="22" t="s">
        <v>168</v>
      </c>
      <c r="G12365" s="9">
        <v>119610</v>
      </c>
      <c r="H12365" s="22" t="s">
        <v>15</v>
      </c>
      <c r="I12365" s="28">
        <v>0.01</v>
      </c>
      <c r="J12365" s="28">
        <v>956.88</v>
      </c>
      <c r="K12365" s="40"/>
      <c r="L12365" s="40"/>
    </row>
    <row r="12366" spans="1:12">
      <c r="A12366" s="17">
        <v>45716</v>
      </c>
      <c r="B12366" s="22" t="s">
        <v>10</v>
      </c>
      <c r="C12366" s="22" t="s">
        <v>197</v>
      </c>
      <c r="D12366" s="22" t="s">
        <v>12722</v>
      </c>
      <c r="E12366" s="22" t="s">
        <v>58</v>
      </c>
      <c r="F12366" s="22" t="s">
        <v>168</v>
      </c>
      <c r="G12366" s="9">
        <v>1516</v>
      </c>
      <c r="H12366" s="22" t="s">
        <v>15</v>
      </c>
      <c r="I12366" s="28">
        <v>0.01</v>
      </c>
      <c r="J12366" s="28">
        <v>12.13</v>
      </c>
      <c r="K12366" s="40"/>
      <c r="L12366" s="40"/>
    </row>
    <row r="12367" spans="1:12">
      <c r="A12367" s="17">
        <v>45716</v>
      </c>
      <c r="B12367" s="22" t="s">
        <v>10</v>
      </c>
      <c r="C12367" s="22" t="s">
        <v>5194</v>
      </c>
      <c r="D12367" s="22" t="s">
        <v>12723</v>
      </c>
      <c r="E12367" s="22" t="s">
        <v>58</v>
      </c>
      <c r="F12367" s="22" t="s">
        <v>168</v>
      </c>
      <c r="G12367" s="9">
        <v>78000</v>
      </c>
      <c r="H12367" s="22" t="s">
        <v>15</v>
      </c>
      <c r="I12367" s="28">
        <v>0.01</v>
      </c>
      <c r="J12367" s="28">
        <v>624</v>
      </c>
      <c r="K12367" s="40"/>
      <c r="L12367" s="40"/>
    </row>
    <row r="12368" spans="1:12">
      <c r="A12368" s="17">
        <v>45716</v>
      </c>
      <c r="B12368" s="22" t="s">
        <v>10</v>
      </c>
      <c r="C12368" s="22" t="s">
        <v>695</v>
      </c>
      <c r="D12368" s="22" t="s">
        <v>12724</v>
      </c>
      <c r="E12368" s="22" t="s">
        <v>58</v>
      </c>
      <c r="F12368" s="22" t="s">
        <v>168</v>
      </c>
      <c r="G12368" s="9">
        <v>61750</v>
      </c>
      <c r="H12368" s="22" t="s">
        <v>15</v>
      </c>
      <c r="I12368" s="28">
        <v>0.01</v>
      </c>
      <c r="J12368" s="28">
        <v>494</v>
      </c>
      <c r="K12368" s="40"/>
      <c r="L12368" s="40"/>
    </row>
    <row r="12369" spans="1:12">
      <c r="A12369" s="17">
        <v>45716</v>
      </c>
      <c r="B12369" s="22" t="s">
        <v>10</v>
      </c>
      <c r="C12369" s="22" t="s">
        <v>12725</v>
      </c>
      <c r="D12369" s="22" t="s">
        <v>12726</v>
      </c>
      <c r="E12369" s="22" t="s">
        <v>58</v>
      </c>
      <c r="F12369" s="22" t="s">
        <v>168</v>
      </c>
      <c r="G12369" s="9">
        <v>97500</v>
      </c>
      <c r="H12369" s="22" t="s">
        <v>15</v>
      </c>
      <c r="I12369" s="28">
        <v>0.01</v>
      </c>
      <c r="J12369" s="28">
        <v>780</v>
      </c>
      <c r="K12369" s="40"/>
      <c r="L12369" s="40"/>
    </row>
    <row r="12370" spans="1:12">
      <c r="A12370" s="17">
        <v>45716</v>
      </c>
      <c r="B12370" s="22" t="s">
        <v>10</v>
      </c>
      <c r="C12370" s="22" t="s">
        <v>12727</v>
      </c>
      <c r="D12370" s="22" t="s">
        <v>12728</v>
      </c>
      <c r="E12370" s="22" t="s">
        <v>58</v>
      </c>
      <c r="F12370" s="22" t="s">
        <v>168</v>
      </c>
      <c r="G12370" s="9">
        <v>21450</v>
      </c>
      <c r="H12370" s="22" t="s">
        <v>15</v>
      </c>
      <c r="I12370" s="28">
        <v>0.01</v>
      </c>
      <c r="J12370" s="28">
        <v>171.6</v>
      </c>
      <c r="K12370" s="40"/>
      <c r="L12370" s="40"/>
    </row>
    <row r="12371" spans="1:12">
      <c r="A12371" s="17">
        <v>45716</v>
      </c>
      <c r="B12371" s="22" t="s">
        <v>10</v>
      </c>
      <c r="C12371" s="22" t="s">
        <v>700</v>
      </c>
      <c r="D12371" s="22" t="s">
        <v>12729</v>
      </c>
      <c r="E12371" s="22" t="s">
        <v>58</v>
      </c>
      <c r="F12371" s="22" t="s">
        <v>168</v>
      </c>
      <c r="G12371" s="9">
        <v>14200</v>
      </c>
      <c r="H12371" s="22" t="s">
        <v>15</v>
      </c>
      <c r="I12371" s="28">
        <v>0.01</v>
      </c>
      <c r="J12371" s="28">
        <v>113.6</v>
      </c>
      <c r="K12371" s="40"/>
      <c r="L12371" s="40"/>
    </row>
    <row r="12372" spans="1:12">
      <c r="A12372" s="17">
        <v>45716</v>
      </c>
      <c r="B12372" s="22" t="s">
        <v>10</v>
      </c>
      <c r="C12372" s="22" t="s">
        <v>700</v>
      </c>
      <c r="D12372" s="22" t="s">
        <v>12730</v>
      </c>
      <c r="E12372" s="22" t="s">
        <v>58</v>
      </c>
      <c r="F12372" s="22" t="s">
        <v>168</v>
      </c>
      <c r="G12372" s="9">
        <v>11050</v>
      </c>
      <c r="H12372" s="22" t="s">
        <v>15</v>
      </c>
      <c r="I12372" s="28">
        <v>0.01</v>
      </c>
      <c r="J12372" s="28">
        <v>88.4</v>
      </c>
      <c r="K12372" s="40"/>
      <c r="L12372" s="40"/>
    </row>
    <row r="12373" spans="1:12">
      <c r="A12373" s="17">
        <v>45716</v>
      </c>
      <c r="B12373" s="22" t="s">
        <v>10</v>
      </c>
      <c r="C12373" s="22" t="s">
        <v>703</v>
      </c>
      <c r="D12373" s="22" t="s">
        <v>12731</v>
      </c>
      <c r="E12373" s="22" t="s">
        <v>58</v>
      </c>
      <c r="F12373" s="22" t="s">
        <v>168</v>
      </c>
      <c r="G12373" s="9">
        <v>250</v>
      </c>
      <c r="H12373" s="22" t="s">
        <v>15</v>
      </c>
      <c r="I12373" s="28">
        <v>0.01</v>
      </c>
      <c r="J12373" s="28">
        <v>2</v>
      </c>
      <c r="K12373" s="40"/>
      <c r="L12373" s="40"/>
    </row>
    <row r="12374" spans="1:12">
      <c r="A12374" s="17">
        <v>45716</v>
      </c>
      <c r="B12374" s="22" t="s">
        <v>10</v>
      </c>
      <c r="C12374" s="22" t="s">
        <v>703</v>
      </c>
      <c r="D12374" s="22" t="s">
        <v>12732</v>
      </c>
      <c r="E12374" s="22" t="s">
        <v>58</v>
      </c>
      <c r="F12374" s="22" t="s">
        <v>168</v>
      </c>
      <c r="G12374" s="9">
        <v>1300</v>
      </c>
      <c r="H12374" s="22" t="s">
        <v>15</v>
      </c>
      <c r="I12374" s="28">
        <v>0.01</v>
      </c>
      <c r="J12374" s="28">
        <v>10.4</v>
      </c>
      <c r="K12374" s="40"/>
      <c r="L12374" s="40"/>
    </row>
    <row r="12375" spans="1:12">
      <c r="A12375" s="17">
        <v>45716</v>
      </c>
      <c r="B12375" s="22" t="s">
        <v>10</v>
      </c>
      <c r="C12375" s="22" t="s">
        <v>573</v>
      </c>
      <c r="D12375" s="22" t="s">
        <v>12733</v>
      </c>
      <c r="E12375" s="22" t="s">
        <v>58</v>
      </c>
      <c r="F12375" s="22" t="s">
        <v>168</v>
      </c>
      <c r="G12375" s="9">
        <v>80530</v>
      </c>
      <c r="H12375" s="22" t="s">
        <v>15</v>
      </c>
      <c r="I12375" s="28">
        <v>0.01</v>
      </c>
      <c r="J12375" s="28">
        <v>644.24</v>
      </c>
      <c r="K12375" s="40"/>
      <c r="L12375" s="40"/>
    </row>
    <row r="12376" spans="1:12">
      <c r="A12376" s="17">
        <v>45716</v>
      </c>
      <c r="B12376" s="22" t="s">
        <v>10</v>
      </c>
      <c r="C12376" s="22" t="s">
        <v>410</v>
      </c>
      <c r="D12376" s="22" t="s">
        <v>12734</v>
      </c>
      <c r="E12376" s="22" t="s">
        <v>58</v>
      </c>
      <c r="F12376" s="22" t="s">
        <v>168</v>
      </c>
      <c r="H12376" s="22" t="s">
        <v>15</v>
      </c>
      <c r="K12376" s="40"/>
      <c r="L12376" s="40"/>
    </row>
    <row r="12377" spans="1:12">
      <c r="A12377" s="17">
        <v>45716</v>
      </c>
      <c r="B12377" s="22" t="s">
        <v>10</v>
      </c>
      <c r="C12377" s="22" t="s">
        <v>410</v>
      </c>
      <c r="D12377" s="22" t="s">
        <v>12735</v>
      </c>
      <c r="E12377" s="22" t="s">
        <v>58</v>
      </c>
      <c r="F12377" s="22" t="s">
        <v>168</v>
      </c>
      <c r="H12377" s="22" t="s">
        <v>15</v>
      </c>
      <c r="K12377" s="40"/>
      <c r="L12377" s="40"/>
    </row>
    <row r="12378" spans="1:12">
      <c r="A12378" s="17">
        <v>45716</v>
      </c>
      <c r="B12378" s="22" t="s">
        <v>10</v>
      </c>
      <c r="C12378" s="22" t="s">
        <v>206</v>
      </c>
      <c r="D12378" s="22" t="s">
        <v>12736</v>
      </c>
      <c r="E12378" s="22" t="s">
        <v>58</v>
      </c>
      <c r="F12378" s="22" t="s">
        <v>168</v>
      </c>
      <c r="H12378" s="22" t="s">
        <v>15</v>
      </c>
      <c r="K12378" s="40"/>
      <c r="L12378" s="40"/>
    </row>
    <row r="12379" spans="1:12">
      <c r="A12379" s="17">
        <v>45716</v>
      </c>
      <c r="B12379" s="22" t="s">
        <v>10</v>
      </c>
      <c r="C12379" s="22" t="s">
        <v>206</v>
      </c>
      <c r="D12379" s="22" t="s">
        <v>12737</v>
      </c>
      <c r="E12379" s="22" t="s">
        <v>58</v>
      </c>
      <c r="F12379" s="22" t="s">
        <v>168</v>
      </c>
      <c r="H12379" s="22" t="s">
        <v>15</v>
      </c>
      <c r="K12379" s="40"/>
      <c r="L12379" s="40"/>
    </row>
    <row r="12380" spans="1:12">
      <c r="A12380" s="17">
        <v>45716</v>
      </c>
      <c r="B12380" s="22" t="s">
        <v>10</v>
      </c>
      <c r="C12380" s="22" t="s">
        <v>206</v>
      </c>
      <c r="D12380" s="22" t="s">
        <v>12738</v>
      </c>
      <c r="E12380" s="22" t="s">
        <v>58</v>
      </c>
      <c r="F12380" s="22" t="s">
        <v>168</v>
      </c>
      <c r="H12380" s="22" t="s">
        <v>15</v>
      </c>
      <c r="K12380" s="40"/>
      <c r="L12380" s="40"/>
    </row>
    <row r="12381" spans="1:12">
      <c r="A12381" s="17">
        <v>45716</v>
      </c>
      <c r="B12381" s="22" t="s">
        <v>10</v>
      </c>
      <c r="C12381" s="22" t="s">
        <v>206</v>
      </c>
      <c r="D12381" s="22" t="s">
        <v>12739</v>
      </c>
      <c r="E12381" s="22" t="s">
        <v>58</v>
      </c>
      <c r="F12381" s="22" t="s">
        <v>168</v>
      </c>
      <c r="H12381" s="22" t="s">
        <v>15</v>
      </c>
      <c r="K12381" s="40"/>
      <c r="L12381" s="40"/>
    </row>
    <row r="12382" spans="1:12">
      <c r="A12382" s="17">
        <v>45716</v>
      </c>
      <c r="B12382" s="22" t="s">
        <v>10</v>
      </c>
      <c r="C12382" s="22" t="s">
        <v>206</v>
      </c>
      <c r="D12382" s="22" t="s">
        <v>12740</v>
      </c>
      <c r="E12382" s="22" t="s">
        <v>58</v>
      </c>
      <c r="F12382" s="22" t="s">
        <v>168</v>
      </c>
      <c r="H12382" s="22" t="s">
        <v>15</v>
      </c>
      <c r="K12382" s="40"/>
      <c r="L12382" s="40"/>
    </row>
    <row r="12383" spans="1:12">
      <c r="A12383" s="17">
        <v>45716</v>
      </c>
      <c r="B12383" s="22" t="s">
        <v>10</v>
      </c>
      <c r="C12383" s="22" t="s">
        <v>206</v>
      </c>
      <c r="D12383" s="22" t="s">
        <v>12741</v>
      </c>
      <c r="E12383" s="22" t="s">
        <v>58</v>
      </c>
      <c r="F12383" s="22" t="s">
        <v>168</v>
      </c>
      <c r="H12383" s="22" t="s">
        <v>15</v>
      </c>
      <c r="K12383" s="40"/>
      <c r="L12383" s="40"/>
    </row>
    <row r="12384" spans="1:12">
      <c r="A12384" s="17">
        <v>45716</v>
      </c>
      <c r="B12384" s="22" t="s">
        <v>10</v>
      </c>
      <c r="C12384" s="22" t="s">
        <v>206</v>
      </c>
      <c r="D12384" s="22" t="s">
        <v>12742</v>
      </c>
      <c r="E12384" s="22" t="s">
        <v>58</v>
      </c>
      <c r="F12384" s="22" t="s">
        <v>168</v>
      </c>
      <c r="H12384" s="22" t="s">
        <v>15</v>
      </c>
      <c r="K12384" s="40"/>
      <c r="L12384" s="40"/>
    </row>
    <row r="12385" spans="1:12">
      <c r="A12385" s="17">
        <v>45716</v>
      </c>
      <c r="B12385" s="22" t="s">
        <v>10</v>
      </c>
      <c r="C12385" s="22" t="s">
        <v>206</v>
      </c>
      <c r="D12385" s="22" t="s">
        <v>12743</v>
      </c>
      <c r="E12385" s="22" t="s">
        <v>58</v>
      </c>
      <c r="F12385" s="22" t="s">
        <v>168</v>
      </c>
      <c r="H12385" s="22" t="s">
        <v>15</v>
      </c>
      <c r="K12385" s="40"/>
      <c r="L12385" s="40"/>
    </row>
    <row r="12386" spans="1:12">
      <c r="A12386" s="17">
        <v>45716</v>
      </c>
      <c r="B12386" s="22" t="s">
        <v>10</v>
      </c>
      <c r="C12386" s="22" t="s">
        <v>206</v>
      </c>
      <c r="D12386" s="22" t="s">
        <v>12744</v>
      </c>
      <c r="E12386" s="22" t="s">
        <v>58</v>
      </c>
      <c r="F12386" s="22" t="s">
        <v>168</v>
      </c>
      <c r="H12386" s="22" t="s">
        <v>15</v>
      </c>
      <c r="K12386" s="40"/>
      <c r="L12386" s="40"/>
    </row>
    <row r="12387" spans="1:12">
      <c r="A12387" s="17">
        <v>45716</v>
      </c>
      <c r="B12387" s="22" t="s">
        <v>10</v>
      </c>
      <c r="C12387" s="22" t="s">
        <v>206</v>
      </c>
      <c r="D12387" s="22" t="s">
        <v>12745</v>
      </c>
      <c r="E12387" s="22" t="s">
        <v>58</v>
      </c>
      <c r="F12387" s="22" t="s">
        <v>168</v>
      </c>
      <c r="H12387" s="22" t="s">
        <v>15</v>
      </c>
      <c r="K12387" s="40"/>
      <c r="L12387" s="40"/>
    </row>
    <row r="12388" spans="1:12">
      <c r="A12388" s="17">
        <v>45716</v>
      </c>
      <c r="B12388" s="22" t="s">
        <v>10</v>
      </c>
      <c r="C12388" s="22" t="s">
        <v>206</v>
      </c>
      <c r="D12388" s="22" t="s">
        <v>12746</v>
      </c>
      <c r="E12388" s="22" t="s">
        <v>58</v>
      </c>
      <c r="F12388" s="22" t="s">
        <v>168</v>
      </c>
      <c r="H12388" s="22" t="s">
        <v>15</v>
      </c>
      <c r="K12388" s="40"/>
      <c r="L12388" s="40"/>
    </row>
    <row r="12389" spans="1:12">
      <c r="A12389" s="17">
        <v>45716</v>
      </c>
      <c r="B12389" s="22" t="s">
        <v>10</v>
      </c>
      <c r="C12389" s="22" t="s">
        <v>202</v>
      </c>
      <c r="D12389" s="22" t="s">
        <v>12747</v>
      </c>
      <c r="E12389" s="22" t="s">
        <v>58</v>
      </c>
      <c r="F12389" s="22" t="s">
        <v>168</v>
      </c>
      <c r="H12389" s="22" t="s">
        <v>15</v>
      </c>
      <c r="K12389" s="40"/>
      <c r="L12389" s="40"/>
    </row>
    <row r="12390" spans="1:12">
      <c r="A12390" s="17">
        <v>45716</v>
      </c>
      <c r="B12390" s="22" t="s">
        <v>10</v>
      </c>
      <c r="C12390" s="22" t="s">
        <v>202</v>
      </c>
      <c r="D12390" s="22" t="s">
        <v>12748</v>
      </c>
      <c r="E12390" s="22" t="s">
        <v>58</v>
      </c>
      <c r="F12390" s="22" t="s">
        <v>168</v>
      </c>
      <c r="H12390" s="22" t="s">
        <v>15</v>
      </c>
      <c r="K12390" s="40"/>
      <c r="L12390" s="40"/>
    </row>
    <row r="12391" spans="1:12">
      <c r="A12391" s="17">
        <v>45716</v>
      </c>
      <c r="B12391" s="22" t="s">
        <v>10</v>
      </c>
      <c r="C12391" s="22" t="s">
        <v>202</v>
      </c>
      <c r="D12391" s="22" t="s">
        <v>12749</v>
      </c>
      <c r="E12391" s="22" t="s">
        <v>58</v>
      </c>
      <c r="F12391" s="22" t="s">
        <v>168</v>
      </c>
      <c r="H12391" s="22" t="s">
        <v>15</v>
      </c>
      <c r="K12391" s="40"/>
      <c r="L12391" s="40"/>
    </row>
    <row r="12392" spans="1:12">
      <c r="A12392" s="17">
        <v>45716</v>
      </c>
      <c r="B12392" s="22" t="s">
        <v>10</v>
      </c>
      <c r="C12392" s="22" t="s">
        <v>202</v>
      </c>
      <c r="D12392" s="22" t="s">
        <v>12750</v>
      </c>
      <c r="E12392" s="22" t="s">
        <v>58</v>
      </c>
      <c r="F12392" s="22" t="s">
        <v>168</v>
      </c>
      <c r="H12392" s="22" t="s">
        <v>15</v>
      </c>
      <c r="K12392" s="40"/>
      <c r="L12392" s="40"/>
    </row>
    <row r="12393" spans="1:12">
      <c r="A12393" s="17">
        <v>45716</v>
      </c>
      <c r="B12393" s="22" t="s">
        <v>10</v>
      </c>
      <c r="C12393" s="22" t="s">
        <v>582</v>
      </c>
      <c r="D12393" s="22" t="s">
        <v>12751</v>
      </c>
      <c r="E12393" s="22" t="s">
        <v>58</v>
      </c>
      <c r="F12393" s="22" t="s">
        <v>168</v>
      </c>
      <c r="H12393" s="22" t="s">
        <v>15</v>
      </c>
      <c r="K12393" s="40"/>
      <c r="L12393" s="40"/>
    </row>
    <row r="12394" spans="1:12">
      <c r="A12394" s="17">
        <v>45716</v>
      </c>
      <c r="B12394" s="22" t="s">
        <v>10</v>
      </c>
      <c r="C12394" s="22" t="s">
        <v>582</v>
      </c>
      <c r="D12394" s="22" t="s">
        <v>12752</v>
      </c>
      <c r="E12394" s="22" t="s">
        <v>58</v>
      </c>
      <c r="F12394" s="22" t="s">
        <v>168</v>
      </c>
      <c r="H12394" s="22" t="s">
        <v>15</v>
      </c>
      <c r="K12394" s="40"/>
      <c r="L12394" s="40"/>
    </row>
    <row r="12395" spans="1:12">
      <c r="A12395" s="17">
        <v>45716</v>
      </c>
      <c r="B12395" s="22" t="s">
        <v>10</v>
      </c>
      <c r="C12395" s="22" t="s">
        <v>197</v>
      </c>
      <c r="D12395" s="22" t="s">
        <v>12753</v>
      </c>
      <c r="E12395" s="22" t="s">
        <v>58</v>
      </c>
      <c r="F12395" s="22" t="s">
        <v>168</v>
      </c>
      <c r="G12395" s="9">
        <v>70850</v>
      </c>
      <c r="H12395" s="22" t="s">
        <v>15</v>
      </c>
      <c r="I12395" s="28">
        <v>0.01</v>
      </c>
      <c r="J12395" s="28">
        <v>566.79999999999995</v>
      </c>
      <c r="K12395" s="40"/>
      <c r="L12395" s="40"/>
    </row>
    <row r="12396" spans="1:12">
      <c r="A12396" s="17">
        <v>45716</v>
      </c>
      <c r="B12396" s="22" t="s">
        <v>10</v>
      </c>
      <c r="C12396" s="22" t="s">
        <v>197</v>
      </c>
      <c r="D12396" s="22" t="s">
        <v>12754</v>
      </c>
      <c r="E12396" s="22" t="s">
        <v>58</v>
      </c>
      <c r="F12396" s="22" t="s">
        <v>168</v>
      </c>
      <c r="G12396" s="9">
        <v>3448</v>
      </c>
      <c r="H12396" s="22" t="s">
        <v>15</v>
      </c>
      <c r="I12396" s="28">
        <v>0.01</v>
      </c>
      <c r="J12396" s="28">
        <v>27.58</v>
      </c>
      <c r="K12396" s="40"/>
      <c r="L12396" s="40"/>
    </row>
    <row r="12397" spans="1:12">
      <c r="A12397" s="17">
        <v>45716</v>
      </c>
      <c r="B12397" s="22" t="s">
        <v>10</v>
      </c>
      <c r="C12397" s="22" t="s">
        <v>697</v>
      </c>
      <c r="D12397" s="22" t="s">
        <v>12755</v>
      </c>
      <c r="E12397" s="22" t="s">
        <v>58</v>
      </c>
      <c r="F12397" s="22" t="s">
        <v>168</v>
      </c>
      <c r="H12397" s="22" t="s">
        <v>15</v>
      </c>
      <c r="K12397" s="40"/>
      <c r="L12397" s="40"/>
    </row>
    <row r="12398" spans="1:12">
      <c r="A12398" s="17">
        <v>45716</v>
      </c>
      <c r="B12398" s="22" t="s">
        <v>10</v>
      </c>
      <c r="C12398" s="22" t="s">
        <v>575</v>
      </c>
      <c r="D12398" s="22" t="s">
        <v>12756</v>
      </c>
      <c r="E12398" s="22" t="s">
        <v>58</v>
      </c>
      <c r="F12398" s="22" t="s">
        <v>168</v>
      </c>
      <c r="H12398" s="22" t="s">
        <v>15</v>
      </c>
      <c r="K12398" s="40"/>
      <c r="L12398" s="40"/>
    </row>
    <row r="12399" spans="1:12">
      <c r="A12399" s="17">
        <v>45716</v>
      </c>
      <c r="B12399" s="22" t="s">
        <v>10</v>
      </c>
      <c r="C12399" s="22" t="s">
        <v>575</v>
      </c>
      <c r="D12399" s="22" t="s">
        <v>12757</v>
      </c>
      <c r="E12399" s="22" t="s">
        <v>58</v>
      </c>
      <c r="F12399" s="22" t="s">
        <v>168</v>
      </c>
      <c r="H12399" s="22" t="s">
        <v>15</v>
      </c>
      <c r="K12399" s="40"/>
      <c r="L12399" s="40"/>
    </row>
    <row r="12400" spans="1:12">
      <c r="A12400" s="17">
        <v>45716</v>
      </c>
      <c r="B12400" s="22" t="s">
        <v>10</v>
      </c>
      <c r="C12400" s="22" t="s">
        <v>700</v>
      </c>
      <c r="D12400" s="22" t="s">
        <v>12758</v>
      </c>
      <c r="E12400" s="22" t="s">
        <v>58</v>
      </c>
      <c r="F12400" s="22" t="s">
        <v>168</v>
      </c>
      <c r="H12400" s="22" t="s">
        <v>15</v>
      </c>
      <c r="K12400" s="40"/>
      <c r="L12400" s="40"/>
    </row>
    <row r="12401" spans="1:12">
      <c r="A12401" s="17">
        <v>45716</v>
      </c>
      <c r="B12401" s="22" t="s">
        <v>10</v>
      </c>
      <c r="C12401" s="22" t="s">
        <v>700</v>
      </c>
      <c r="D12401" s="22" t="s">
        <v>12759</v>
      </c>
      <c r="E12401" s="22" t="s">
        <v>58</v>
      </c>
      <c r="F12401" s="22" t="s">
        <v>168</v>
      </c>
      <c r="H12401" s="22" t="s">
        <v>15</v>
      </c>
      <c r="K12401" s="40"/>
      <c r="L12401" s="40"/>
    </row>
    <row r="12402" spans="1:12">
      <c r="A12402" s="17">
        <v>45716</v>
      </c>
      <c r="B12402" s="22" t="s">
        <v>10</v>
      </c>
      <c r="C12402" s="22" t="s">
        <v>700</v>
      </c>
      <c r="D12402" s="22" t="s">
        <v>12760</v>
      </c>
      <c r="E12402" s="22" t="s">
        <v>58</v>
      </c>
      <c r="F12402" s="22" t="s">
        <v>168</v>
      </c>
      <c r="H12402" s="22" t="s">
        <v>15</v>
      </c>
      <c r="K12402" s="40"/>
      <c r="L12402" s="40"/>
    </row>
    <row r="12403" spans="1:12">
      <c r="A12403" s="17">
        <v>45716</v>
      </c>
      <c r="B12403" s="22" t="s">
        <v>10</v>
      </c>
      <c r="C12403" s="22" t="s">
        <v>700</v>
      </c>
      <c r="D12403" s="22" t="s">
        <v>12761</v>
      </c>
      <c r="E12403" s="22" t="s">
        <v>58</v>
      </c>
      <c r="F12403" s="22" t="s">
        <v>168</v>
      </c>
      <c r="H12403" s="22" t="s">
        <v>15</v>
      </c>
      <c r="K12403" s="40"/>
      <c r="L12403" s="40"/>
    </row>
    <row r="12404" spans="1:12">
      <c r="A12404" s="17">
        <v>45716</v>
      </c>
      <c r="B12404" s="22" t="s">
        <v>10</v>
      </c>
      <c r="C12404" s="22" t="s">
        <v>700</v>
      </c>
      <c r="D12404" s="22" t="s">
        <v>12762</v>
      </c>
      <c r="E12404" s="22" t="s">
        <v>58</v>
      </c>
      <c r="F12404" s="22" t="s">
        <v>168</v>
      </c>
      <c r="H12404" s="22" t="s">
        <v>15</v>
      </c>
      <c r="K12404" s="40"/>
      <c r="L12404" s="40"/>
    </row>
    <row r="12405" spans="1:12">
      <c r="A12405" s="17">
        <v>45716</v>
      </c>
      <c r="B12405" s="22" t="s">
        <v>10</v>
      </c>
      <c r="C12405" s="22" t="s">
        <v>700</v>
      </c>
      <c r="D12405" s="22" t="s">
        <v>12763</v>
      </c>
      <c r="E12405" s="22" t="s">
        <v>58</v>
      </c>
      <c r="F12405" s="22" t="s">
        <v>168</v>
      </c>
      <c r="H12405" s="22" t="s">
        <v>15</v>
      </c>
      <c r="K12405" s="40"/>
      <c r="L12405" s="40"/>
    </row>
    <row r="12406" spans="1:12">
      <c r="A12406" s="17">
        <v>45716</v>
      </c>
      <c r="B12406" s="22" t="s">
        <v>10</v>
      </c>
      <c r="C12406" s="22" t="s">
        <v>700</v>
      </c>
      <c r="D12406" s="22" t="s">
        <v>12764</v>
      </c>
      <c r="E12406" s="22" t="s">
        <v>58</v>
      </c>
      <c r="F12406" s="22" t="s">
        <v>168</v>
      </c>
      <c r="H12406" s="22" t="s">
        <v>15</v>
      </c>
      <c r="K12406" s="40"/>
      <c r="L12406" s="40"/>
    </row>
    <row r="12407" spans="1:12">
      <c r="A12407" s="17">
        <v>45716</v>
      </c>
      <c r="B12407" s="22" t="s">
        <v>10</v>
      </c>
      <c r="C12407" s="22" t="s">
        <v>700</v>
      </c>
      <c r="D12407" s="22" t="s">
        <v>12765</v>
      </c>
      <c r="E12407" s="22" t="s">
        <v>58</v>
      </c>
      <c r="F12407" s="22" t="s">
        <v>168</v>
      </c>
      <c r="H12407" s="22" t="s">
        <v>15</v>
      </c>
      <c r="K12407" s="40"/>
      <c r="L12407" s="40"/>
    </row>
    <row r="12408" spans="1:12">
      <c r="A12408" s="17">
        <v>45716</v>
      </c>
      <c r="B12408" s="22" t="s">
        <v>10</v>
      </c>
      <c r="C12408" s="22" t="s">
        <v>700</v>
      </c>
      <c r="D12408" s="22" t="s">
        <v>12766</v>
      </c>
      <c r="E12408" s="22" t="s">
        <v>58</v>
      </c>
      <c r="F12408" s="22" t="s">
        <v>168</v>
      </c>
      <c r="H12408" s="22" t="s">
        <v>15</v>
      </c>
      <c r="K12408" s="40"/>
      <c r="L12408" s="40"/>
    </row>
    <row r="12409" spans="1:12">
      <c r="A12409" s="17">
        <v>45716</v>
      </c>
      <c r="B12409" s="22" t="s">
        <v>10</v>
      </c>
      <c r="C12409" s="22" t="s">
        <v>703</v>
      </c>
      <c r="D12409" s="22" t="s">
        <v>12767</v>
      </c>
      <c r="E12409" s="22" t="s">
        <v>58</v>
      </c>
      <c r="F12409" s="22" t="s">
        <v>168</v>
      </c>
      <c r="H12409" s="22" t="s">
        <v>15</v>
      </c>
      <c r="K12409" s="40"/>
      <c r="L12409" s="40"/>
    </row>
    <row r="12410" spans="1:12">
      <c r="A12410" s="17">
        <v>45716</v>
      </c>
      <c r="B12410" s="22" t="s">
        <v>10</v>
      </c>
      <c r="C12410" s="22" t="s">
        <v>191</v>
      </c>
      <c r="D12410" s="22" t="s">
        <v>12768</v>
      </c>
      <c r="E12410" s="22" t="s">
        <v>58</v>
      </c>
      <c r="F12410" s="22" t="s">
        <v>168</v>
      </c>
      <c r="G12410" s="9">
        <v>16250</v>
      </c>
      <c r="H12410" s="22" t="s">
        <v>15</v>
      </c>
      <c r="I12410" s="28">
        <v>0.01</v>
      </c>
      <c r="J12410" s="28">
        <v>130</v>
      </c>
      <c r="K12410" s="40"/>
      <c r="L12410" s="40"/>
    </row>
    <row r="12411" spans="1:12">
      <c r="A12411" s="17">
        <v>45716</v>
      </c>
      <c r="B12411" s="22" t="s">
        <v>10</v>
      </c>
      <c r="C12411" s="22" t="s">
        <v>187</v>
      </c>
      <c r="D12411" s="22" t="s">
        <v>12769</v>
      </c>
      <c r="E12411" s="22" t="s">
        <v>58</v>
      </c>
      <c r="F12411" s="22" t="s">
        <v>168</v>
      </c>
      <c r="G12411" s="9">
        <v>32500</v>
      </c>
      <c r="H12411" s="22" t="s">
        <v>15</v>
      </c>
      <c r="I12411" s="28">
        <v>0.01</v>
      </c>
      <c r="J12411" s="28">
        <v>260</v>
      </c>
      <c r="K12411" s="40"/>
      <c r="L12411" s="40"/>
    </row>
    <row r="12412" spans="1:12">
      <c r="A12412" s="17">
        <v>45716</v>
      </c>
      <c r="B12412" s="22" t="s">
        <v>10</v>
      </c>
      <c r="C12412" s="22" t="s">
        <v>187</v>
      </c>
      <c r="D12412" s="22" t="s">
        <v>12770</v>
      </c>
      <c r="E12412" s="22" t="s">
        <v>58</v>
      </c>
      <c r="F12412" s="22" t="s">
        <v>168</v>
      </c>
      <c r="G12412" s="9">
        <v>2874</v>
      </c>
      <c r="H12412" s="22" t="s">
        <v>15</v>
      </c>
      <c r="I12412" s="28">
        <v>0.01</v>
      </c>
      <c r="J12412" s="28">
        <v>22.99</v>
      </c>
      <c r="K12412" s="40"/>
      <c r="L12412" s="40"/>
    </row>
    <row r="12413" spans="1:12">
      <c r="A12413" s="17">
        <v>45716</v>
      </c>
      <c r="B12413" s="22" t="s">
        <v>10</v>
      </c>
      <c r="C12413" s="22" t="s">
        <v>187</v>
      </c>
      <c r="D12413" s="22" t="s">
        <v>12771</v>
      </c>
      <c r="E12413" s="22" t="s">
        <v>58</v>
      </c>
      <c r="F12413" s="22" t="s">
        <v>168</v>
      </c>
      <c r="G12413" s="9">
        <v>144</v>
      </c>
      <c r="H12413" s="22" t="s">
        <v>15</v>
      </c>
      <c r="I12413" s="28">
        <v>0.01</v>
      </c>
      <c r="J12413" s="28">
        <v>1.1499999999999999</v>
      </c>
      <c r="K12413" s="40"/>
      <c r="L12413" s="40"/>
    </row>
    <row r="12414" spans="1:12">
      <c r="A12414" s="17">
        <v>45716</v>
      </c>
      <c r="B12414" s="22" t="s">
        <v>10</v>
      </c>
      <c r="C12414" s="22" t="s">
        <v>5705</v>
      </c>
      <c r="D12414" s="22" t="s">
        <v>12772</v>
      </c>
      <c r="E12414" s="22" t="s">
        <v>58</v>
      </c>
      <c r="F12414" s="22" t="s">
        <v>168</v>
      </c>
      <c r="G12414" s="9">
        <v>18700</v>
      </c>
      <c r="H12414" s="22" t="s">
        <v>15</v>
      </c>
      <c r="I12414" s="28">
        <v>0.01</v>
      </c>
      <c r="J12414" s="28">
        <v>149.6</v>
      </c>
      <c r="K12414" s="40"/>
      <c r="L12414" s="40"/>
    </row>
    <row r="12415" spans="1:12">
      <c r="A12415" s="17">
        <v>45716</v>
      </c>
      <c r="B12415" s="22" t="s">
        <v>10</v>
      </c>
      <c r="C12415" s="22" t="s">
        <v>180</v>
      </c>
      <c r="D12415" s="22" t="s">
        <v>12773</v>
      </c>
      <c r="E12415" s="22" t="s">
        <v>58</v>
      </c>
      <c r="F12415" s="22" t="s">
        <v>168</v>
      </c>
      <c r="G12415" s="9">
        <v>16250</v>
      </c>
      <c r="H12415" s="22" t="s">
        <v>15</v>
      </c>
      <c r="I12415" s="28">
        <v>0.01</v>
      </c>
      <c r="J12415" s="28">
        <v>130</v>
      </c>
      <c r="K12415" s="40"/>
      <c r="L12415" s="40"/>
    </row>
    <row r="12416" spans="1:12">
      <c r="A12416" s="17">
        <v>45716</v>
      </c>
      <c r="B12416" s="22" t="s">
        <v>10</v>
      </c>
      <c r="C12416" s="22" t="s">
        <v>180</v>
      </c>
      <c r="D12416" s="22" t="s">
        <v>12774</v>
      </c>
      <c r="E12416" s="22" t="s">
        <v>58</v>
      </c>
      <c r="F12416" s="22" t="s">
        <v>168</v>
      </c>
      <c r="G12416" s="9">
        <v>48750</v>
      </c>
      <c r="H12416" s="22" t="s">
        <v>15</v>
      </c>
      <c r="I12416" s="28">
        <v>0.01</v>
      </c>
      <c r="J12416" s="28">
        <v>390</v>
      </c>
      <c r="K12416" s="40"/>
      <c r="L12416" s="40"/>
    </row>
    <row r="12417" spans="1:12">
      <c r="A12417" s="17">
        <v>45716</v>
      </c>
      <c r="B12417" s="22" t="s">
        <v>10</v>
      </c>
      <c r="C12417" s="22" t="s">
        <v>180</v>
      </c>
      <c r="D12417" s="22" t="s">
        <v>12775</v>
      </c>
      <c r="E12417" s="22" t="s">
        <v>58</v>
      </c>
      <c r="F12417" s="22" t="s">
        <v>168</v>
      </c>
      <c r="G12417" s="9">
        <v>65000</v>
      </c>
      <c r="H12417" s="22" t="s">
        <v>15</v>
      </c>
      <c r="I12417" s="28">
        <v>0.01</v>
      </c>
      <c r="J12417" s="28">
        <v>520</v>
      </c>
      <c r="K12417" s="40"/>
      <c r="L12417" s="40"/>
    </row>
    <row r="12418" spans="1:12">
      <c r="A12418" s="17">
        <v>45716</v>
      </c>
      <c r="B12418" s="22" t="s">
        <v>10</v>
      </c>
      <c r="C12418" s="22" t="s">
        <v>177</v>
      </c>
      <c r="D12418" s="22" t="s">
        <v>12776</v>
      </c>
      <c r="E12418" s="22" t="s">
        <v>58</v>
      </c>
      <c r="F12418" s="22" t="s">
        <v>168</v>
      </c>
      <c r="G12418" s="9">
        <v>9750</v>
      </c>
      <c r="H12418" s="22" t="s">
        <v>15</v>
      </c>
      <c r="I12418" s="28">
        <v>0.01</v>
      </c>
      <c r="J12418" s="28">
        <v>78</v>
      </c>
      <c r="K12418" s="40"/>
      <c r="L12418" s="40"/>
    </row>
    <row r="12419" spans="1:12">
      <c r="A12419" s="17">
        <v>45716</v>
      </c>
      <c r="B12419" s="22" t="s">
        <v>10</v>
      </c>
      <c r="C12419" s="22" t="s">
        <v>177</v>
      </c>
      <c r="D12419" s="22" t="s">
        <v>12777</v>
      </c>
      <c r="E12419" s="22" t="s">
        <v>58</v>
      </c>
      <c r="F12419" s="22" t="s">
        <v>168</v>
      </c>
      <c r="G12419" s="9">
        <v>1950</v>
      </c>
      <c r="H12419" s="22" t="s">
        <v>15</v>
      </c>
      <c r="I12419" s="28">
        <v>0.01</v>
      </c>
      <c r="J12419" s="28">
        <v>15.6</v>
      </c>
      <c r="K12419" s="40"/>
      <c r="L12419" s="40"/>
    </row>
    <row r="12420" spans="1:12">
      <c r="A12420" s="17">
        <v>45716</v>
      </c>
      <c r="B12420" s="22" t="s">
        <v>10</v>
      </c>
      <c r="C12420" s="22" t="s">
        <v>172</v>
      </c>
      <c r="D12420" s="22" t="s">
        <v>12778</v>
      </c>
      <c r="E12420" s="22" t="s">
        <v>58</v>
      </c>
      <c r="F12420" s="22" t="s">
        <v>168</v>
      </c>
      <c r="G12420" s="9">
        <v>81250</v>
      </c>
      <c r="H12420" s="22" t="s">
        <v>15</v>
      </c>
      <c r="I12420" s="28">
        <v>0.01</v>
      </c>
      <c r="J12420" s="28">
        <v>650</v>
      </c>
      <c r="K12420" s="40"/>
      <c r="L12420" s="40"/>
    </row>
    <row r="12421" spans="1:12">
      <c r="A12421" s="17">
        <v>45716</v>
      </c>
      <c r="B12421" s="22" t="s">
        <v>10</v>
      </c>
      <c r="C12421" s="22" t="s">
        <v>172</v>
      </c>
      <c r="D12421" s="22" t="s">
        <v>12779</v>
      </c>
      <c r="E12421" s="22" t="s">
        <v>58</v>
      </c>
      <c r="F12421" s="22" t="s">
        <v>168</v>
      </c>
      <c r="G12421" s="9">
        <v>609050</v>
      </c>
      <c r="H12421" s="22" t="s">
        <v>15</v>
      </c>
      <c r="I12421" s="28">
        <v>0.01</v>
      </c>
      <c r="J12421" s="28">
        <v>4872.3999999999996</v>
      </c>
      <c r="K12421" s="40"/>
      <c r="L12421" s="40"/>
    </row>
    <row r="12422" spans="1:12">
      <c r="A12422" s="17">
        <v>45716</v>
      </c>
      <c r="B12422" s="22" t="s">
        <v>10</v>
      </c>
      <c r="C12422" s="22" t="s">
        <v>172</v>
      </c>
      <c r="D12422" s="22" t="s">
        <v>12780</v>
      </c>
      <c r="E12422" s="22" t="s">
        <v>58</v>
      </c>
      <c r="F12422" s="22" t="s">
        <v>168</v>
      </c>
      <c r="G12422" s="9">
        <v>35750</v>
      </c>
      <c r="H12422" s="22" t="s">
        <v>15</v>
      </c>
      <c r="I12422" s="28">
        <v>0.01</v>
      </c>
      <c r="J12422" s="28">
        <v>286</v>
      </c>
      <c r="K12422" s="40"/>
      <c r="L12422" s="40"/>
    </row>
    <row r="12423" spans="1:12">
      <c r="A12423" s="17">
        <v>45716</v>
      </c>
      <c r="B12423" s="22" t="s">
        <v>10</v>
      </c>
      <c r="C12423" s="22" t="s">
        <v>172</v>
      </c>
      <c r="D12423" s="22" t="s">
        <v>12781</v>
      </c>
      <c r="E12423" s="22" t="s">
        <v>58</v>
      </c>
      <c r="F12423" s="22" t="s">
        <v>168</v>
      </c>
      <c r="G12423" s="9">
        <v>65000</v>
      </c>
      <c r="H12423" s="22" t="s">
        <v>15</v>
      </c>
      <c r="I12423" s="28">
        <v>0.01</v>
      </c>
      <c r="J12423" s="28">
        <v>520</v>
      </c>
      <c r="K12423" s="40"/>
      <c r="L12423" s="40"/>
    </row>
    <row r="12424" spans="1:12">
      <c r="A12424" s="17">
        <v>45716</v>
      </c>
      <c r="B12424" s="22" t="s">
        <v>10</v>
      </c>
      <c r="C12424" s="22" t="s">
        <v>169</v>
      </c>
      <c r="D12424" s="22" t="s">
        <v>12782</v>
      </c>
      <c r="E12424" s="22" t="s">
        <v>58</v>
      </c>
      <c r="F12424" s="22" t="s">
        <v>168</v>
      </c>
      <c r="G12424" s="9">
        <v>11050</v>
      </c>
      <c r="H12424" s="22" t="s">
        <v>15</v>
      </c>
      <c r="I12424" s="28">
        <v>0.01</v>
      </c>
      <c r="J12424" s="28">
        <v>88.4</v>
      </c>
      <c r="K12424" s="40"/>
      <c r="L12424" s="40"/>
    </row>
    <row r="12425" spans="1:12">
      <c r="A12425" s="17">
        <v>45716</v>
      </c>
      <c r="B12425" s="22" t="s">
        <v>10</v>
      </c>
      <c r="C12425" s="22" t="s">
        <v>169</v>
      </c>
      <c r="D12425" s="22" t="s">
        <v>12783</v>
      </c>
      <c r="E12425" s="22" t="s">
        <v>58</v>
      </c>
      <c r="F12425" s="22" t="s">
        <v>168</v>
      </c>
      <c r="G12425" s="9">
        <v>11050</v>
      </c>
      <c r="H12425" s="22" t="s">
        <v>15</v>
      </c>
      <c r="I12425" s="28">
        <v>0.01</v>
      </c>
      <c r="J12425" s="28">
        <v>88.4</v>
      </c>
      <c r="K12425" s="40"/>
      <c r="L12425" s="40"/>
    </row>
    <row r="12426" spans="1:12">
      <c r="A12426" s="17">
        <v>45716</v>
      </c>
      <c r="B12426" s="22" t="s">
        <v>10</v>
      </c>
      <c r="C12426" s="22" t="s">
        <v>166</v>
      </c>
      <c r="D12426" s="22" t="s">
        <v>12784</v>
      </c>
      <c r="E12426" s="22" t="s">
        <v>58</v>
      </c>
      <c r="F12426" s="22" t="s">
        <v>168</v>
      </c>
      <c r="G12426" s="9">
        <v>350</v>
      </c>
      <c r="H12426" s="22" t="s">
        <v>15</v>
      </c>
      <c r="I12426" s="28">
        <v>0.01</v>
      </c>
      <c r="J12426" s="28">
        <v>2.8</v>
      </c>
      <c r="K12426" s="40"/>
      <c r="L12426" s="40"/>
    </row>
    <row r="12427" spans="1:12">
      <c r="A12427" s="17">
        <v>45716</v>
      </c>
      <c r="B12427" s="22" t="s">
        <v>10</v>
      </c>
      <c r="C12427" s="22" t="s">
        <v>573</v>
      </c>
      <c r="D12427" s="22" t="s">
        <v>12785</v>
      </c>
      <c r="E12427" s="22" t="s">
        <v>58</v>
      </c>
      <c r="F12427" s="22" t="s">
        <v>168</v>
      </c>
      <c r="H12427" s="22" t="s">
        <v>15</v>
      </c>
      <c r="K12427" s="40"/>
      <c r="L12427" s="40"/>
    </row>
    <row r="12428" spans="1:12">
      <c r="A12428" s="17">
        <v>45716</v>
      </c>
      <c r="B12428" s="22" t="s">
        <v>10</v>
      </c>
      <c r="C12428" s="22" t="s">
        <v>573</v>
      </c>
      <c r="D12428" s="22" t="s">
        <v>12786</v>
      </c>
      <c r="E12428" s="22" t="s">
        <v>58</v>
      </c>
      <c r="F12428" s="22" t="s">
        <v>168</v>
      </c>
      <c r="H12428" s="22" t="s">
        <v>15</v>
      </c>
      <c r="K12428" s="40"/>
      <c r="L12428" s="40"/>
    </row>
    <row r="12429" spans="1:12">
      <c r="A12429" s="17">
        <v>45716</v>
      </c>
      <c r="B12429" s="22" t="s">
        <v>10</v>
      </c>
      <c r="C12429" s="22" t="s">
        <v>573</v>
      </c>
      <c r="D12429" s="22" t="s">
        <v>12787</v>
      </c>
      <c r="E12429" s="22" t="s">
        <v>58</v>
      </c>
      <c r="F12429" s="22" t="s">
        <v>168</v>
      </c>
      <c r="H12429" s="22" t="s">
        <v>15</v>
      </c>
      <c r="K12429" s="40"/>
      <c r="L12429" s="40"/>
    </row>
    <row r="12430" spans="1:12">
      <c r="A12430" s="17">
        <v>45716</v>
      </c>
      <c r="B12430" s="22" t="s">
        <v>10</v>
      </c>
      <c r="C12430" s="22" t="s">
        <v>573</v>
      </c>
      <c r="D12430" s="22" t="s">
        <v>12788</v>
      </c>
      <c r="E12430" s="22" t="s">
        <v>58</v>
      </c>
      <c r="F12430" s="22" t="s">
        <v>168</v>
      </c>
      <c r="H12430" s="22" t="s">
        <v>15</v>
      </c>
      <c r="K12430" s="40"/>
      <c r="L12430" s="40"/>
    </row>
    <row r="12431" spans="1:12">
      <c r="A12431" s="17">
        <v>45716</v>
      </c>
      <c r="B12431" s="22" t="s">
        <v>10</v>
      </c>
      <c r="C12431" s="22" t="s">
        <v>573</v>
      </c>
      <c r="D12431" s="22" t="s">
        <v>12789</v>
      </c>
      <c r="E12431" s="22" t="s">
        <v>58</v>
      </c>
      <c r="F12431" s="22" t="s">
        <v>168</v>
      </c>
      <c r="H12431" s="22" t="s">
        <v>15</v>
      </c>
      <c r="K12431" s="40"/>
      <c r="L12431" s="40"/>
    </row>
    <row r="12432" spans="1:12">
      <c r="A12432" s="17">
        <v>45716</v>
      </c>
      <c r="B12432" s="22" t="s">
        <v>10</v>
      </c>
      <c r="C12432" s="22" t="s">
        <v>573</v>
      </c>
      <c r="D12432" s="22" t="s">
        <v>12790</v>
      </c>
      <c r="E12432" s="22" t="s">
        <v>58</v>
      </c>
      <c r="F12432" s="22" t="s">
        <v>168</v>
      </c>
      <c r="H12432" s="22" t="s">
        <v>15</v>
      </c>
      <c r="K12432" s="40"/>
      <c r="L12432" s="40"/>
    </row>
    <row r="12433" spans="1:12">
      <c r="A12433" s="17">
        <v>45716</v>
      </c>
      <c r="B12433" s="22" t="s">
        <v>10</v>
      </c>
      <c r="C12433" s="22" t="s">
        <v>571</v>
      </c>
      <c r="D12433" s="22" t="s">
        <v>12791</v>
      </c>
      <c r="E12433" s="22" t="s">
        <v>58</v>
      </c>
      <c r="F12433" s="22" t="s">
        <v>168</v>
      </c>
      <c r="H12433" s="22" t="s">
        <v>15</v>
      </c>
      <c r="K12433" s="40"/>
      <c r="L12433" s="40"/>
    </row>
    <row r="12434" spans="1:12">
      <c r="A12434" s="17">
        <v>45716</v>
      </c>
      <c r="B12434" s="22" t="s">
        <v>10</v>
      </c>
      <c r="C12434" s="22" t="s">
        <v>191</v>
      </c>
      <c r="D12434" s="22" t="s">
        <v>12792</v>
      </c>
      <c r="E12434" s="22" t="s">
        <v>58</v>
      </c>
      <c r="F12434" s="22" t="s">
        <v>168</v>
      </c>
      <c r="H12434" s="22" t="s">
        <v>15</v>
      </c>
      <c r="K12434" s="40"/>
      <c r="L12434" s="40"/>
    </row>
    <row r="12435" spans="1:12">
      <c r="A12435" s="17">
        <v>45716</v>
      </c>
      <c r="B12435" s="22" t="s">
        <v>10</v>
      </c>
      <c r="C12435" s="22" t="s">
        <v>191</v>
      </c>
      <c r="D12435" s="22" t="s">
        <v>12793</v>
      </c>
      <c r="E12435" s="22" t="s">
        <v>58</v>
      </c>
      <c r="F12435" s="22" t="s">
        <v>168</v>
      </c>
      <c r="H12435" s="22" t="s">
        <v>15</v>
      </c>
      <c r="K12435" s="40"/>
      <c r="L12435" s="40"/>
    </row>
    <row r="12436" spans="1:12">
      <c r="A12436" s="17">
        <v>45716</v>
      </c>
      <c r="B12436" s="22" t="s">
        <v>10</v>
      </c>
      <c r="C12436" s="22" t="s">
        <v>191</v>
      </c>
      <c r="D12436" s="22" t="s">
        <v>12794</v>
      </c>
      <c r="E12436" s="22" t="s">
        <v>58</v>
      </c>
      <c r="F12436" s="22" t="s">
        <v>168</v>
      </c>
      <c r="G12436" s="9">
        <v>65000</v>
      </c>
      <c r="H12436" s="22" t="s">
        <v>15</v>
      </c>
      <c r="I12436" s="28">
        <v>0.01</v>
      </c>
      <c r="J12436" s="28">
        <v>520</v>
      </c>
      <c r="K12436" s="40"/>
      <c r="L12436" s="40"/>
    </row>
    <row r="12437" spans="1:12">
      <c r="A12437" s="17">
        <v>45716</v>
      </c>
      <c r="B12437" s="22" t="s">
        <v>10</v>
      </c>
      <c r="C12437" s="22" t="s">
        <v>191</v>
      </c>
      <c r="D12437" s="22" t="s">
        <v>12795</v>
      </c>
      <c r="E12437" s="22" t="s">
        <v>58</v>
      </c>
      <c r="F12437" s="22" t="s">
        <v>168</v>
      </c>
      <c r="G12437" s="9">
        <v>32500</v>
      </c>
      <c r="H12437" s="22" t="s">
        <v>15</v>
      </c>
      <c r="I12437" s="28">
        <v>0.01</v>
      </c>
      <c r="J12437" s="28">
        <v>260</v>
      </c>
      <c r="K12437" s="40"/>
      <c r="L12437" s="40"/>
    </row>
    <row r="12438" spans="1:12">
      <c r="A12438" s="17">
        <v>45716</v>
      </c>
      <c r="B12438" s="22" t="s">
        <v>10</v>
      </c>
      <c r="C12438" s="22" t="s">
        <v>187</v>
      </c>
      <c r="D12438" s="22" t="s">
        <v>12796</v>
      </c>
      <c r="E12438" s="22" t="s">
        <v>58</v>
      </c>
      <c r="F12438" s="22" t="s">
        <v>168</v>
      </c>
      <c r="H12438" s="22" t="s">
        <v>15</v>
      </c>
      <c r="K12438" s="40"/>
      <c r="L12438" s="40"/>
    </row>
    <row r="12439" spans="1:12">
      <c r="A12439" s="17">
        <v>45716</v>
      </c>
      <c r="B12439" s="22" t="s">
        <v>10</v>
      </c>
      <c r="C12439" s="22" t="s">
        <v>180</v>
      </c>
      <c r="D12439" s="22" t="s">
        <v>12797</v>
      </c>
      <c r="E12439" s="22" t="s">
        <v>58</v>
      </c>
      <c r="F12439" s="22" t="s">
        <v>168</v>
      </c>
      <c r="H12439" s="22" t="s">
        <v>15</v>
      </c>
      <c r="K12439" s="40"/>
      <c r="L12439" s="40"/>
    </row>
    <row r="12440" spans="1:12">
      <c r="A12440" s="17">
        <v>45716</v>
      </c>
      <c r="B12440" s="22" t="s">
        <v>10</v>
      </c>
      <c r="C12440" s="22" t="s">
        <v>180</v>
      </c>
      <c r="D12440" s="22" t="s">
        <v>12798</v>
      </c>
      <c r="E12440" s="22" t="s">
        <v>58</v>
      </c>
      <c r="F12440" s="22" t="s">
        <v>168</v>
      </c>
      <c r="G12440" s="9">
        <v>81250</v>
      </c>
      <c r="H12440" s="22" t="s">
        <v>15</v>
      </c>
      <c r="I12440" s="28">
        <v>0.01</v>
      </c>
      <c r="J12440" s="28">
        <v>650</v>
      </c>
      <c r="K12440" s="40"/>
      <c r="L12440" s="40"/>
    </row>
    <row r="12441" spans="1:12">
      <c r="A12441" s="17">
        <v>45716</v>
      </c>
      <c r="B12441" s="22" t="s">
        <v>10</v>
      </c>
      <c r="C12441" s="22" t="s">
        <v>180</v>
      </c>
      <c r="D12441" s="22" t="s">
        <v>12799</v>
      </c>
      <c r="E12441" s="22" t="s">
        <v>58</v>
      </c>
      <c r="F12441" s="22" t="s">
        <v>168</v>
      </c>
      <c r="G12441" s="9">
        <v>97500</v>
      </c>
      <c r="H12441" s="22" t="s">
        <v>15</v>
      </c>
      <c r="I12441" s="28">
        <v>0.01</v>
      </c>
      <c r="J12441" s="28">
        <v>780</v>
      </c>
      <c r="K12441" s="40"/>
      <c r="L12441" s="40"/>
    </row>
    <row r="12442" spans="1:12">
      <c r="A12442" s="17">
        <v>45716</v>
      </c>
      <c r="B12442" s="22" t="s">
        <v>10</v>
      </c>
      <c r="C12442" s="22" t="s">
        <v>180</v>
      </c>
      <c r="D12442" s="22" t="s">
        <v>12800</v>
      </c>
      <c r="E12442" s="22" t="s">
        <v>58</v>
      </c>
      <c r="F12442" s="22" t="s">
        <v>168</v>
      </c>
      <c r="G12442" s="9">
        <v>208</v>
      </c>
      <c r="H12442" s="22" t="s">
        <v>15</v>
      </c>
      <c r="I12442" s="28">
        <v>0.01</v>
      </c>
      <c r="J12442" s="28">
        <v>1.66</v>
      </c>
      <c r="K12442" s="40"/>
      <c r="L12442" s="40"/>
    </row>
    <row r="12443" spans="1:12">
      <c r="A12443" s="17">
        <v>45716</v>
      </c>
      <c r="B12443" s="22" t="s">
        <v>10</v>
      </c>
      <c r="C12443" s="22" t="s">
        <v>169</v>
      </c>
      <c r="D12443" s="22" t="s">
        <v>12801</v>
      </c>
      <c r="E12443" s="22" t="s">
        <v>58</v>
      </c>
      <c r="F12443" s="22" t="s">
        <v>168</v>
      </c>
      <c r="H12443" s="22" t="s">
        <v>15</v>
      </c>
      <c r="K12443" s="40"/>
      <c r="L12443" s="40"/>
    </row>
    <row r="12444" spans="1:12">
      <c r="A12444" s="17">
        <v>45716</v>
      </c>
      <c r="B12444" s="22" t="s">
        <v>10</v>
      </c>
      <c r="C12444" s="22" t="s">
        <v>169</v>
      </c>
      <c r="D12444" s="22" t="s">
        <v>12802</v>
      </c>
      <c r="E12444" s="22" t="s">
        <v>58</v>
      </c>
      <c r="F12444" s="22" t="s">
        <v>168</v>
      </c>
      <c r="H12444" s="22" t="s">
        <v>15</v>
      </c>
      <c r="K12444" s="40"/>
      <c r="L12444" s="40"/>
    </row>
    <row r="12445" spans="1:12">
      <c r="A12445" s="17">
        <v>45716</v>
      </c>
      <c r="B12445" s="22" t="s">
        <v>10</v>
      </c>
      <c r="C12445" s="22" t="s">
        <v>169</v>
      </c>
      <c r="D12445" s="22" t="s">
        <v>12803</v>
      </c>
      <c r="E12445" s="22" t="s">
        <v>58</v>
      </c>
      <c r="F12445" s="22" t="s">
        <v>168</v>
      </c>
      <c r="H12445" s="22" t="s">
        <v>15</v>
      </c>
      <c r="K12445" s="40"/>
      <c r="L12445" s="40"/>
    </row>
    <row r="12446" spans="1:12">
      <c r="A12446" s="17">
        <v>45716</v>
      </c>
      <c r="B12446" s="22" t="s">
        <v>10</v>
      </c>
      <c r="C12446" s="22" t="s">
        <v>169</v>
      </c>
      <c r="D12446" s="22" t="s">
        <v>12804</v>
      </c>
      <c r="E12446" s="22" t="s">
        <v>58</v>
      </c>
      <c r="F12446" s="22" t="s">
        <v>168</v>
      </c>
      <c r="H12446" s="22" t="s">
        <v>15</v>
      </c>
      <c r="K12446" s="40"/>
      <c r="L12446" s="40"/>
    </row>
    <row r="12447" spans="1:12">
      <c r="A12447" s="17">
        <v>45716</v>
      </c>
      <c r="B12447" s="22" t="s">
        <v>10</v>
      </c>
      <c r="C12447" s="22" t="s">
        <v>169</v>
      </c>
      <c r="D12447" s="22" t="s">
        <v>12805</v>
      </c>
      <c r="E12447" s="22" t="s">
        <v>58</v>
      </c>
      <c r="F12447" s="22" t="s">
        <v>168</v>
      </c>
      <c r="H12447" s="22" t="s">
        <v>15</v>
      </c>
      <c r="K12447" s="40"/>
      <c r="L12447" s="40"/>
    </row>
    <row r="12448" spans="1:12">
      <c r="A12448" s="17">
        <v>45716</v>
      </c>
      <c r="B12448" s="22" t="s">
        <v>10</v>
      </c>
      <c r="C12448" s="22" t="s">
        <v>169</v>
      </c>
      <c r="D12448" s="22" t="s">
        <v>12806</v>
      </c>
      <c r="E12448" s="22" t="s">
        <v>58</v>
      </c>
      <c r="F12448" s="22" t="s">
        <v>168</v>
      </c>
      <c r="H12448" s="22" t="s">
        <v>15</v>
      </c>
      <c r="K12448" s="40"/>
      <c r="L12448" s="40"/>
    </row>
    <row r="12449" spans="1:12">
      <c r="A12449" s="17">
        <v>45716</v>
      </c>
      <c r="B12449" s="22" t="s">
        <v>10</v>
      </c>
      <c r="C12449" s="22" t="s">
        <v>169</v>
      </c>
      <c r="D12449" s="22" t="s">
        <v>12807</v>
      </c>
      <c r="E12449" s="22" t="s">
        <v>58</v>
      </c>
      <c r="F12449" s="22" t="s">
        <v>168</v>
      </c>
      <c r="H12449" s="22" t="s">
        <v>15</v>
      </c>
      <c r="K12449" s="40"/>
      <c r="L12449" s="40"/>
    </row>
    <row r="12450" spans="1:12">
      <c r="A12450" s="17">
        <v>45716</v>
      </c>
      <c r="B12450" s="22" t="s">
        <v>10</v>
      </c>
      <c r="C12450" s="22" t="s">
        <v>169</v>
      </c>
      <c r="D12450" s="22" t="s">
        <v>12808</v>
      </c>
      <c r="E12450" s="22" t="s">
        <v>58</v>
      </c>
      <c r="F12450" s="22" t="s">
        <v>168</v>
      </c>
      <c r="H12450" s="22" t="s">
        <v>15</v>
      </c>
      <c r="K12450" s="40"/>
      <c r="L12450" s="40"/>
    </row>
    <row r="12451" spans="1:12">
      <c r="A12451" s="17">
        <v>45716</v>
      </c>
      <c r="B12451" s="22" t="s">
        <v>10</v>
      </c>
      <c r="C12451" s="22" t="s">
        <v>169</v>
      </c>
      <c r="D12451" s="22" t="s">
        <v>12809</v>
      </c>
      <c r="E12451" s="22" t="s">
        <v>58</v>
      </c>
      <c r="F12451" s="22" t="s">
        <v>168</v>
      </c>
      <c r="H12451" s="22" t="s">
        <v>15</v>
      </c>
      <c r="K12451" s="40"/>
      <c r="L12451" s="40"/>
    </row>
    <row r="12452" spans="1:12">
      <c r="A12452" s="17">
        <v>45716</v>
      </c>
      <c r="B12452" s="22" t="s">
        <v>10</v>
      </c>
      <c r="C12452" s="22" t="s">
        <v>169</v>
      </c>
      <c r="D12452" s="22" t="s">
        <v>12810</v>
      </c>
      <c r="E12452" s="22" t="s">
        <v>58</v>
      </c>
      <c r="F12452" s="22" t="s">
        <v>168</v>
      </c>
      <c r="H12452" s="22" t="s">
        <v>15</v>
      </c>
      <c r="K12452" s="40"/>
      <c r="L12452" s="40"/>
    </row>
    <row r="12453" spans="1:12">
      <c r="A12453" s="17">
        <v>45716</v>
      </c>
      <c r="B12453" s="22" t="s">
        <v>10</v>
      </c>
      <c r="C12453" s="22" t="s">
        <v>166</v>
      </c>
      <c r="D12453" s="22" t="s">
        <v>12811</v>
      </c>
      <c r="E12453" s="22" t="s">
        <v>58</v>
      </c>
      <c r="F12453" s="22" t="s">
        <v>168</v>
      </c>
      <c r="H12453" s="22" t="s">
        <v>15</v>
      </c>
      <c r="K12453" s="40"/>
      <c r="L12453" s="40"/>
    </row>
    <row r="12454" spans="1:12">
      <c r="A12454" s="17">
        <v>45716</v>
      </c>
      <c r="B12454" s="22" t="s">
        <v>10</v>
      </c>
      <c r="C12454" s="22" t="s">
        <v>166</v>
      </c>
      <c r="D12454" s="22" t="s">
        <v>12812</v>
      </c>
      <c r="E12454" s="22" t="s">
        <v>58</v>
      </c>
      <c r="F12454" s="22" t="s">
        <v>168</v>
      </c>
      <c r="H12454" s="22" t="s">
        <v>15</v>
      </c>
      <c r="K12454" s="40"/>
      <c r="L12454" s="40"/>
    </row>
    <row r="12455" spans="1:12">
      <c r="A12455" s="17">
        <v>45716</v>
      </c>
      <c r="B12455" s="22" t="s">
        <v>10</v>
      </c>
      <c r="C12455" s="22" t="s">
        <v>16</v>
      </c>
      <c r="D12455" s="22" t="s">
        <v>12813</v>
      </c>
      <c r="E12455" s="22" t="s">
        <v>18</v>
      </c>
      <c r="F12455" s="22" t="s">
        <v>19</v>
      </c>
      <c r="G12455" s="9">
        <v>15190.4</v>
      </c>
      <c r="H12455" s="22" t="s">
        <v>20</v>
      </c>
      <c r="I12455" s="28">
        <v>0.43</v>
      </c>
      <c r="J12455" s="28">
        <v>6557.7</v>
      </c>
      <c r="K12455" s="40"/>
      <c r="L12455" s="40"/>
    </row>
    <row r="12456" spans="1:12">
      <c r="A12456" s="17">
        <v>45716</v>
      </c>
      <c r="B12456" s="22" t="s">
        <v>10</v>
      </c>
      <c r="C12456" s="22" t="s">
        <v>12814</v>
      </c>
      <c r="D12456" s="22" t="s">
        <v>12815</v>
      </c>
      <c r="E12456" s="22" t="s">
        <v>58</v>
      </c>
      <c r="F12456" s="22" t="s">
        <v>59</v>
      </c>
      <c r="G12456" s="9">
        <v>-17</v>
      </c>
      <c r="H12456" s="22" t="s">
        <v>15</v>
      </c>
      <c r="I12456" s="28">
        <v>0.09</v>
      </c>
      <c r="J12456" s="28">
        <v>-1.57</v>
      </c>
      <c r="K12456" s="40"/>
      <c r="L12456" s="40"/>
    </row>
    <row r="12457" spans="1:12">
      <c r="A12457" s="17">
        <v>45716</v>
      </c>
      <c r="B12457" s="22" t="s">
        <v>10</v>
      </c>
      <c r="C12457" s="22" t="s">
        <v>564</v>
      </c>
      <c r="D12457" s="22" t="s">
        <v>12816</v>
      </c>
      <c r="E12457" s="22" t="s">
        <v>18</v>
      </c>
      <c r="F12457" s="22" t="s">
        <v>40</v>
      </c>
      <c r="H12457" s="22" t="s">
        <v>41</v>
      </c>
      <c r="K12457" s="40"/>
      <c r="L12457" s="40"/>
    </row>
    <row r="12458" spans="1:12">
      <c r="A12458" s="17">
        <v>45716</v>
      </c>
      <c r="B12458" s="22" t="s">
        <v>10</v>
      </c>
      <c r="C12458" s="22" t="s">
        <v>564</v>
      </c>
      <c r="D12458" s="22" t="s">
        <v>12817</v>
      </c>
      <c r="E12458" s="22" t="s">
        <v>18</v>
      </c>
      <c r="F12458" s="22" t="s">
        <v>40</v>
      </c>
      <c r="H12458" s="22" t="s">
        <v>41</v>
      </c>
      <c r="K12458" s="40"/>
      <c r="L12458" s="40"/>
    </row>
    <row r="12459" spans="1:12">
      <c r="A12459" s="17">
        <v>45716</v>
      </c>
      <c r="B12459" s="22" t="s">
        <v>10</v>
      </c>
      <c r="C12459" s="22" t="s">
        <v>564</v>
      </c>
      <c r="D12459" s="22" t="s">
        <v>12818</v>
      </c>
      <c r="E12459" s="22" t="s">
        <v>18</v>
      </c>
      <c r="F12459" s="22" t="s">
        <v>40</v>
      </c>
      <c r="H12459" s="22" t="s">
        <v>41</v>
      </c>
      <c r="K12459" s="40"/>
      <c r="L12459" s="40"/>
    </row>
    <row r="12460" spans="1:12">
      <c r="A12460" s="17">
        <v>45716</v>
      </c>
      <c r="B12460" s="22" t="s">
        <v>10</v>
      </c>
      <c r="C12460" s="22" t="s">
        <v>564</v>
      </c>
      <c r="D12460" s="22" t="s">
        <v>12819</v>
      </c>
      <c r="E12460" s="22" t="s">
        <v>18</v>
      </c>
      <c r="F12460" s="22" t="s">
        <v>40</v>
      </c>
      <c r="H12460" s="22" t="s">
        <v>41</v>
      </c>
      <c r="K12460" s="40"/>
      <c r="L12460" s="40"/>
    </row>
    <row r="12461" spans="1:12">
      <c r="A12461" s="17">
        <v>45716</v>
      </c>
      <c r="B12461" s="22" t="s">
        <v>10</v>
      </c>
      <c r="C12461" s="22" t="s">
        <v>564</v>
      </c>
      <c r="D12461" s="22" t="s">
        <v>12820</v>
      </c>
      <c r="E12461" s="22" t="s">
        <v>18</v>
      </c>
      <c r="F12461" s="22" t="s">
        <v>40</v>
      </c>
      <c r="H12461" s="22" t="s">
        <v>41</v>
      </c>
      <c r="K12461" s="40"/>
      <c r="L12461" s="40"/>
    </row>
    <row r="12462" spans="1:12">
      <c r="A12462" s="17">
        <v>45716</v>
      </c>
      <c r="B12462" s="22" t="s">
        <v>10</v>
      </c>
      <c r="C12462" s="22" t="s">
        <v>564</v>
      </c>
      <c r="D12462" s="22" t="s">
        <v>12821</v>
      </c>
      <c r="E12462" s="22" t="s">
        <v>18</v>
      </c>
      <c r="F12462" s="22" t="s">
        <v>40</v>
      </c>
      <c r="H12462" s="22" t="s">
        <v>41</v>
      </c>
      <c r="K12462" s="40"/>
      <c r="L12462" s="40"/>
    </row>
    <row r="12463" spans="1:12">
      <c r="A12463" s="17">
        <v>45716</v>
      </c>
      <c r="B12463" s="22" t="s">
        <v>10</v>
      </c>
      <c r="C12463" s="22" t="s">
        <v>562</v>
      </c>
      <c r="D12463" s="22" t="s">
        <v>12822</v>
      </c>
      <c r="E12463" s="22" t="s">
        <v>18</v>
      </c>
      <c r="F12463" s="22" t="s">
        <v>40</v>
      </c>
      <c r="H12463" s="22" t="s">
        <v>41</v>
      </c>
      <c r="K12463" s="40"/>
      <c r="L12463" s="40"/>
    </row>
    <row r="12464" spans="1:12">
      <c r="A12464" s="17">
        <v>45716</v>
      </c>
      <c r="B12464" s="22" t="s">
        <v>10</v>
      </c>
      <c r="C12464" s="22" t="s">
        <v>562</v>
      </c>
      <c r="D12464" s="22" t="s">
        <v>12823</v>
      </c>
      <c r="E12464" s="22" t="s">
        <v>18</v>
      </c>
      <c r="F12464" s="22" t="s">
        <v>40</v>
      </c>
      <c r="H12464" s="22" t="s">
        <v>41</v>
      </c>
      <c r="K12464" s="40"/>
      <c r="L12464" s="40"/>
    </row>
    <row r="12465" spans="1:12">
      <c r="A12465" s="17">
        <v>45716</v>
      </c>
      <c r="B12465" s="22" t="s">
        <v>10</v>
      </c>
      <c r="C12465" s="22" t="s">
        <v>562</v>
      </c>
      <c r="D12465" s="22" t="s">
        <v>12824</v>
      </c>
      <c r="E12465" s="22" t="s">
        <v>18</v>
      </c>
      <c r="F12465" s="22" t="s">
        <v>40</v>
      </c>
      <c r="H12465" s="22" t="s">
        <v>41</v>
      </c>
      <c r="K12465" s="40"/>
      <c r="L12465" s="40"/>
    </row>
    <row r="12466" spans="1:12">
      <c r="A12466" s="17">
        <v>45716</v>
      </c>
      <c r="B12466" s="22" t="s">
        <v>10</v>
      </c>
      <c r="C12466" s="22" t="s">
        <v>562</v>
      </c>
      <c r="D12466" s="22" t="s">
        <v>12825</v>
      </c>
      <c r="E12466" s="22" t="s">
        <v>18</v>
      </c>
      <c r="F12466" s="22" t="s">
        <v>40</v>
      </c>
      <c r="H12466" s="22" t="s">
        <v>41</v>
      </c>
      <c r="K12466" s="40"/>
      <c r="L12466" s="40"/>
    </row>
    <row r="12467" spans="1:12">
      <c r="A12467" s="17">
        <v>45716</v>
      </c>
      <c r="B12467" s="22" t="s">
        <v>10</v>
      </c>
      <c r="C12467" s="22" t="s">
        <v>16</v>
      </c>
      <c r="D12467" s="22" t="s">
        <v>12826</v>
      </c>
      <c r="E12467" s="22" t="s">
        <v>18</v>
      </c>
      <c r="F12467" s="22" t="s">
        <v>19</v>
      </c>
      <c r="H12467" s="22" t="s">
        <v>20</v>
      </c>
      <c r="K12467" s="40"/>
      <c r="L12467" s="40"/>
    </row>
    <row r="12468" spans="1:12">
      <c r="A12468" s="17">
        <v>45716</v>
      </c>
      <c r="B12468" s="22" t="s">
        <v>10</v>
      </c>
      <c r="C12468" s="22" t="s">
        <v>16</v>
      </c>
      <c r="D12468" s="22" t="s">
        <v>12827</v>
      </c>
      <c r="E12468" s="22" t="s">
        <v>18</v>
      </c>
      <c r="F12468" s="22" t="s">
        <v>19</v>
      </c>
      <c r="H12468" s="22" t="s">
        <v>20</v>
      </c>
      <c r="K12468" s="40"/>
      <c r="L12468" s="40"/>
    </row>
    <row r="12469" spans="1:12">
      <c r="A12469" s="17">
        <v>45716</v>
      </c>
      <c r="B12469" s="22" t="s">
        <v>10</v>
      </c>
      <c r="C12469" s="22" t="s">
        <v>16</v>
      </c>
      <c r="D12469" s="22" t="s">
        <v>12828</v>
      </c>
      <c r="E12469" s="22" t="s">
        <v>18</v>
      </c>
      <c r="F12469" s="22" t="s">
        <v>19</v>
      </c>
      <c r="H12469" s="22" t="s">
        <v>20</v>
      </c>
      <c r="K12469" s="40"/>
      <c r="L12469" s="40"/>
    </row>
    <row r="12470" spans="1:12">
      <c r="A12470" s="17">
        <v>45716</v>
      </c>
      <c r="B12470" s="22" t="s">
        <v>10</v>
      </c>
      <c r="C12470" s="22" t="s">
        <v>16</v>
      </c>
      <c r="D12470" s="22" t="s">
        <v>12829</v>
      </c>
      <c r="E12470" s="22" t="s">
        <v>18</v>
      </c>
      <c r="F12470" s="22" t="s">
        <v>19</v>
      </c>
      <c r="H12470" s="22" t="s">
        <v>20</v>
      </c>
      <c r="K12470" s="40"/>
      <c r="L12470" s="40"/>
    </row>
    <row r="12471" spans="1:12">
      <c r="A12471" s="17">
        <v>45716</v>
      </c>
      <c r="B12471" s="22" t="s">
        <v>10</v>
      </c>
      <c r="C12471" s="22" t="s">
        <v>16</v>
      </c>
      <c r="D12471" s="22" t="s">
        <v>12830</v>
      </c>
      <c r="E12471" s="22" t="s">
        <v>18</v>
      </c>
      <c r="F12471" s="22" t="s">
        <v>19</v>
      </c>
      <c r="H12471" s="22" t="s">
        <v>20</v>
      </c>
      <c r="K12471" s="40"/>
      <c r="L12471" s="40"/>
    </row>
    <row r="12472" spans="1:12">
      <c r="A12472" s="17">
        <v>45716</v>
      </c>
      <c r="B12472" s="22" t="s">
        <v>10</v>
      </c>
      <c r="C12472" s="22" t="s">
        <v>16</v>
      </c>
      <c r="D12472" s="22" t="s">
        <v>12831</v>
      </c>
      <c r="E12472" s="22" t="s">
        <v>18</v>
      </c>
      <c r="F12472" s="22" t="s">
        <v>19</v>
      </c>
      <c r="H12472" s="22" t="s">
        <v>20</v>
      </c>
      <c r="K12472" s="40"/>
      <c r="L12472" s="40"/>
    </row>
    <row r="12473" spans="1:12">
      <c r="A12473" s="17">
        <v>45716</v>
      </c>
      <c r="B12473" s="22" t="s">
        <v>10</v>
      </c>
      <c r="C12473" s="22" t="s">
        <v>16</v>
      </c>
      <c r="D12473" s="22" t="s">
        <v>12832</v>
      </c>
      <c r="E12473" s="22" t="s">
        <v>18</v>
      </c>
      <c r="F12473" s="22" t="s">
        <v>19</v>
      </c>
      <c r="H12473" s="22" t="s">
        <v>20</v>
      </c>
      <c r="K12473" s="40"/>
      <c r="L12473" s="40"/>
    </row>
    <row r="12474" spans="1:12">
      <c r="A12474" s="17">
        <v>45716</v>
      </c>
      <c r="B12474" s="22" t="s">
        <v>10</v>
      </c>
      <c r="C12474" s="22" t="s">
        <v>16</v>
      </c>
      <c r="D12474" s="22" t="s">
        <v>12833</v>
      </c>
      <c r="E12474" s="22" t="s">
        <v>18</v>
      </c>
      <c r="F12474" s="22" t="s">
        <v>19</v>
      </c>
      <c r="H12474" s="22" t="s">
        <v>20</v>
      </c>
      <c r="K12474" s="40"/>
      <c r="L12474" s="40"/>
    </row>
    <row r="12475" spans="1:12">
      <c r="A12475" s="17">
        <v>45716</v>
      </c>
      <c r="B12475" s="22" t="s">
        <v>10</v>
      </c>
      <c r="C12475" s="22" t="s">
        <v>16</v>
      </c>
      <c r="D12475" s="22" t="s">
        <v>12834</v>
      </c>
      <c r="E12475" s="22" t="s">
        <v>18</v>
      </c>
      <c r="F12475" s="22" t="s">
        <v>19</v>
      </c>
      <c r="H12475" s="22" t="s">
        <v>20</v>
      </c>
      <c r="K12475" s="40"/>
      <c r="L12475" s="40"/>
    </row>
    <row r="12476" spans="1:12">
      <c r="A12476" s="17">
        <v>45716</v>
      </c>
      <c r="B12476" s="22" t="s">
        <v>10</v>
      </c>
      <c r="C12476" s="22" t="s">
        <v>16</v>
      </c>
      <c r="D12476" s="22" t="s">
        <v>12835</v>
      </c>
      <c r="E12476" s="22" t="s">
        <v>18</v>
      </c>
      <c r="F12476" s="22" t="s">
        <v>19</v>
      </c>
      <c r="H12476" s="22" t="s">
        <v>20</v>
      </c>
      <c r="K12476" s="40"/>
      <c r="L12476" s="40"/>
    </row>
    <row r="12477" spans="1:12">
      <c r="A12477" s="17">
        <v>45716</v>
      </c>
      <c r="B12477" s="22" t="s">
        <v>10</v>
      </c>
      <c r="C12477" s="22" t="s">
        <v>16</v>
      </c>
      <c r="D12477" s="22" t="s">
        <v>12836</v>
      </c>
      <c r="E12477" s="22" t="s">
        <v>18</v>
      </c>
      <c r="F12477" s="22" t="s">
        <v>19</v>
      </c>
      <c r="H12477" s="22" t="s">
        <v>20</v>
      </c>
      <c r="K12477" s="40"/>
      <c r="L12477" s="40"/>
    </row>
    <row r="12478" spans="1:12">
      <c r="A12478" s="17">
        <v>45716</v>
      </c>
      <c r="B12478" s="22" t="s">
        <v>10</v>
      </c>
      <c r="C12478" s="22" t="s">
        <v>16</v>
      </c>
      <c r="D12478" s="22" t="s">
        <v>12837</v>
      </c>
      <c r="E12478" s="22" t="s">
        <v>18</v>
      </c>
      <c r="F12478" s="22" t="s">
        <v>19</v>
      </c>
      <c r="H12478" s="22" t="s">
        <v>20</v>
      </c>
      <c r="K12478" s="40"/>
      <c r="L12478" s="40"/>
    </row>
    <row r="12479" spans="1:12">
      <c r="A12479" s="17">
        <v>45716</v>
      </c>
      <c r="B12479" s="22" t="s">
        <v>10</v>
      </c>
      <c r="C12479" s="22" t="s">
        <v>962</v>
      </c>
      <c r="D12479" s="22" t="s">
        <v>12838</v>
      </c>
      <c r="E12479" s="22" t="s">
        <v>18</v>
      </c>
      <c r="F12479" s="22" t="s">
        <v>33</v>
      </c>
      <c r="G12479" s="9">
        <v>550</v>
      </c>
      <c r="H12479" s="22" t="s">
        <v>20</v>
      </c>
      <c r="I12479" s="28">
        <v>1.03</v>
      </c>
      <c r="J12479" s="28">
        <v>564.80999999999995</v>
      </c>
      <c r="K12479" s="40"/>
      <c r="L12479" s="40"/>
    </row>
    <row r="12480" spans="1:12">
      <c r="A12480" s="17">
        <v>45716</v>
      </c>
      <c r="B12480" s="22" t="s">
        <v>10</v>
      </c>
      <c r="C12480" s="22" t="s">
        <v>16</v>
      </c>
      <c r="D12480" s="22" t="s">
        <v>12839</v>
      </c>
      <c r="E12480" s="22" t="s">
        <v>18</v>
      </c>
      <c r="F12480" s="22" t="s">
        <v>19</v>
      </c>
      <c r="H12480" s="22" t="s">
        <v>20</v>
      </c>
      <c r="K12480" s="40"/>
      <c r="L12480" s="40"/>
    </row>
    <row r="12481" spans="1:12">
      <c r="A12481" s="17">
        <v>45716</v>
      </c>
      <c r="B12481" s="22" t="s">
        <v>10</v>
      </c>
      <c r="C12481" s="22" t="s">
        <v>16</v>
      </c>
      <c r="D12481" s="22" t="s">
        <v>12840</v>
      </c>
      <c r="E12481" s="22" t="s">
        <v>18</v>
      </c>
      <c r="F12481" s="22" t="s">
        <v>19</v>
      </c>
      <c r="H12481" s="22" t="s">
        <v>20</v>
      </c>
      <c r="K12481" s="40"/>
      <c r="L12481" s="40"/>
    </row>
    <row r="12482" spans="1:12">
      <c r="A12482" s="17">
        <v>45716</v>
      </c>
      <c r="B12482" s="22" t="s">
        <v>10</v>
      </c>
      <c r="C12482" s="22" t="s">
        <v>16</v>
      </c>
      <c r="D12482" s="22" t="s">
        <v>12841</v>
      </c>
      <c r="E12482" s="22" t="s">
        <v>18</v>
      </c>
      <c r="F12482" s="22" t="s">
        <v>19</v>
      </c>
      <c r="H12482" s="22" t="s">
        <v>20</v>
      </c>
      <c r="K12482" s="40"/>
      <c r="L12482" s="40"/>
    </row>
    <row r="12483" spans="1:12">
      <c r="A12483" s="17">
        <v>45716</v>
      </c>
      <c r="B12483" s="22" t="s">
        <v>10</v>
      </c>
      <c r="C12483" s="22" t="s">
        <v>16</v>
      </c>
      <c r="D12483" s="22" t="s">
        <v>12842</v>
      </c>
      <c r="E12483" s="22" t="s">
        <v>18</v>
      </c>
      <c r="F12483" s="22" t="s">
        <v>19</v>
      </c>
      <c r="H12483" s="22" t="s">
        <v>20</v>
      </c>
      <c r="K12483" s="40"/>
      <c r="L12483" s="40"/>
    </row>
    <row r="12484" spans="1:12">
      <c r="A12484" s="17">
        <v>45716</v>
      </c>
      <c r="B12484" s="22" t="s">
        <v>10</v>
      </c>
      <c r="C12484" s="22" t="s">
        <v>16</v>
      </c>
      <c r="D12484" s="22" t="s">
        <v>12843</v>
      </c>
      <c r="E12484" s="22" t="s">
        <v>18</v>
      </c>
      <c r="F12484" s="22" t="s">
        <v>19</v>
      </c>
      <c r="H12484" s="22" t="s">
        <v>20</v>
      </c>
      <c r="K12484" s="40"/>
      <c r="L12484" s="40"/>
    </row>
    <row r="12485" spans="1:12">
      <c r="A12485" s="17">
        <v>45716</v>
      </c>
      <c r="B12485" s="22" t="s">
        <v>10</v>
      </c>
      <c r="C12485" s="22" t="s">
        <v>16</v>
      </c>
      <c r="D12485" s="22" t="s">
        <v>12844</v>
      </c>
      <c r="E12485" s="22" t="s">
        <v>18</v>
      </c>
      <c r="F12485" s="22" t="s">
        <v>19</v>
      </c>
      <c r="H12485" s="22" t="s">
        <v>20</v>
      </c>
      <c r="K12485" s="40"/>
      <c r="L12485" s="40"/>
    </row>
    <row r="12486" spans="1:12">
      <c r="A12486" s="17">
        <v>45716</v>
      </c>
      <c r="B12486" s="22" t="s">
        <v>10</v>
      </c>
      <c r="C12486" s="22" t="s">
        <v>16</v>
      </c>
      <c r="D12486" s="22" t="s">
        <v>12845</v>
      </c>
      <c r="E12486" s="22" t="s">
        <v>18</v>
      </c>
      <c r="F12486" s="22" t="s">
        <v>19</v>
      </c>
      <c r="H12486" s="22" t="s">
        <v>20</v>
      </c>
      <c r="K12486" s="40"/>
      <c r="L12486" s="40"/>
    </row>
    <row r="12487" spans="1:12">
      <c r="A12487" s="17">
        <v>45716</v>
      </c>
      <c r="B12487" s="22" t="s">
        <v>10</v>
      </c>
      <c r="C12487" s="22" t="s">
        <v>16</v>
      </c>
      <c r="D12487" s="22" t="s">
        <v>12846</v>
      </c>
      <c r="E12487" s="22" t="s">
        <v>18</v>
      </c>
      <c r="F12487" s="22" t="s">
        <v>19</v>
      </c>
      <c r="H12487" s="22" t="s">
        <v>20</v>
      </c>
      <c r="K12487" s="40"/>
      <c r="L12487" s="40"/>
    </row>
    <row r="12488" spans="1:12">
      <c r="A12488" s="17">
        <v>45716</v>
      </c>
      <c r="B12488" s="22" t="s">
        <v>10</v>
      </c>
      <c r="C12488" s="22" t="s">
        <v>16</v>
      </c>
      <c r="D12488" s="22" t="s">
        <v>12847</v>
      </c>
      <c r="E12488" s="22" t="s">
        <v>18</v>
      </c>
      <c r="F12488" s="22" t="s">
        <v>19</v>
      </c>
      <c r="H12488" s="22" t="s">
        <v>20</v>
      </c>
      <c r="K12488" s="40"/>
      <c r="L12488" s="40"/>
    </row>
    <row r="12489" spans="1:12">
      <c r="A12489" s="17">
        <v>45716</v>
      </c>
      <c r="B12489" s="22" t="s">
        <v>10</v>
      </c>
      <c r="C12489" s="22" t="s">
        <v>16</v>
      </c>
      <c r="D12489" s="22" t="s">
        <v>12848</v>
      </c>
      <c r="E12489" s="22" t="s">
        <v>18</v>
      </c>
      <c r="F12489" s="22" t="s">
        <v>19</v>
      </c>
      <c r="H12489" s="22" t="s">
        <v>20</v>
      </c>
      <c r="K12489" s="40"/>
      <c r="L12489" s="40"/>
    </row>
    <row r="12490" spans="1:12">
      <c r="A12490" s="17">
        <v>45716</v>
      </c>
      <c r="B12490" s="22" t="s">
        <v>10</v>
      </c>
      <c r="C12490" s="22" t="s">
        <v>16</v>
      </c>
      <c r="D12490" s="22" t="s">
        <v>12849</v>
      </c>
      <c r="E12490" s="22" t="s">
        <v>18</v>
      </c>
      <c r="F12490" s="22" t="s">
        <v>19</v>
      </c>
      <c r="H12490" s="22" t="s">
        <v>20</v>
      </c>
      <c r="K12490" s="40"/>
      <c r="L12490" s="40"/>
    </row>
    <row r="12491" spans="1:12">
      <c r="A12491" s="17">
        <v>45716</v>
      </c>
      <c r="B12491" s="22" t="s">
        <v>10</v>
      </c>
      <c r="C12491" s="22" t="s">
        <v>16</v>
      </c>
      <c r="D12491" s="22" t="s">
        <v>12850</v>
      </c>
      <c r="E12491" s="22" t="s">
        <v>18</v>
      </c>
      <c r="F12491" s="22" t="s">
        <v>19</v>
      </c>
      <c r="H12491" s="22" t="s">
        <v>20</v>
      </c>
      <c r="K12491" s="40"/>
      <c r="L12491" s="40"/>
    </row>
    <row r="12492" spans="1:12">
      <c r="A12492" s="17">
        <v>45716</v>
      </c>
      <c r="B12492" s="22" t="s">
        <v>10</v>
      </c>
      <c r="C12492" s="22" t="s">
        <v>16</v>
      </c>
      <c r="D12492" s="22" t="s">
        <v>12851</v>
      </c>
      <c r="E12492" s="22" t="s">
        <v>18</v>
      </c>
      <c r="F12492" s="22" t="s">
        <v>19</v>
      </c>
      <c r="H12492" s="22" t="s">
        <v>20</v>
      </c>
      <c r="K12492" s="40"/>
      <c r="L12492" s="40"/>
    </row>
    <row r="12493" spans="1:12">
      <c r="A12493" s="17">
        <v>45716</v>
      </c>
      <c r="B12493" s="22" t="s">
        <v>10</v>
      </c>
      <c r="C12493" s="22" t="s">
        <v>16</v>
      </c>
      <c r="D12493" s="22" t="s">
        <v>12852</v>
      </c>
      <c r="E12493" s="22" t="s">
        <v>18</v>
      </c>
      <c r="F12493" s="22" t="s">
        <v>19</v>
      </c>
      <c r="H12493" s="22" t="s">
        <v>20</v>
      </c>
      <c r="K12493" s="40"/>
      <c r="L12493" s="40"/>
    </row>
    <row r="12494" spans="1:12">
      <c r="A12494" s="17">
        <v>45716</v>
      </c>
      <c r="B12494" s="22" t="s">
        <v>10</v>
      </c>
      <c r="C12494" s="22" t="s">
        <v>31</v>
      </c>
      <c r="D12494" s="22" t="s">
        <v>12853</v>
      </c>
      <c r="E12494" s="22" t="s">
        <v>18</v>
      </c>
      <c r="F12494" s="22" t="s">
        <v>33</v>
      </c>
      <c r="H12494" s="22" t="s">
        <v>20</v>
      </c>
      <c r="K12494" s="40"/>
      <c r="L12494" s="40"/>
    </row>
    <row r="12495" spans="1:12">
      <c r="A12495" s="17">
        <v>45716</v>
      </c>
      <c r="B12495" s="22" t="s">
        <v>10</v>
      </c>
      <c r="C12495" s="22" t="s">
        <v>31</v>
      </c>
      <c r="D12495" s="22" t="s">
        <v>12854</v>
      </c>
      <c r="E12495" s="22" t="s">
        <v>18</v>
      </c>
      <c r="F12495" s="22" t="s">
        <v>33</v>
      </c>
      <c r="H12495" s="22" t="s">
        <v>20</v>
      </c>
      <c r="K12495" s="40"/>
      <c r="L12495" s="40"/>
    </row>
    <row r="12496" spans="1:12">
      <c r="A12496" s="17">
        <v>45716</v>
      </c>
      <c r="B12496" s="22" t="s">
        <v>10</v>
      </c>
      <c r="C12496" s="22" t="s">
        <v>31</v>
      </c>
      <c r="D12496" s="22" t="s">
        <v>12855</v>
      </c>
      <c r="E12496" s="22" t="s">
        <v>18</v>
      </c>
      <c r="F12496" s="22" t="s">
        <v>33</v>
      </c>
      <c r="H12496" s="22" t="s">
        <v>20</v>
      </c>
      <c r="K12496" s="40"/>
      <c r="L12496" s="40"/>
    </row>
    <row r="12497" spans="1:12">
      <c r="A12497" s="17">
        <v>45716</v>
      </c>
      <c r="B12497" s="22" t="s">
        <v>10</v>
      </c>
      <c r="C12497" s="22" t="s">
        <v>31</v>
      </c>
      <c r="D12497" s="22" t="s">
        <v>12856</v>
      </c>
      <c r="E12497" s="22" t="s">
        <v>18</v>
      </c>
      <c r="F12497" s="22" t="s">
        <v>33</v>
      </c>
      <c r="H12497" s="22" t="s">
        <v>20</v>
      </c>
      <c r="K12497" s="40"/>
      <c r="L12497" s="40"/>
    </row>
    <row r="12498" spans="1:12">
      <c r="A12498" s="17">
        <v>45716</v>
      </c>
      <c r="B12498" s="22" t="s">
        <v>10</v>
      </c>
      <c r="C12498" s="22" t="s">
        <v>31</v>
      </c>
      <c r="D12498" s="22" t="s">
        <v>12857</v>
      </c>
      <c r="E12498" s="22" t="s">
        <v>18</v>
      </c>
      <c r="F12498" s="22" t="s">
        <v>33</v>
      </c>
      <c r="H12498" s="22" t="s">
        <v>20</v>
      </c>
      <c r="K12498" s="40"/>
      <c r="L12498" s="40"/>
    </row>
    <row r="12499" spans="1:12">
      <c r="A12499" s="17">
        <v>45716</v>
      </c>
      <c r="B12499" s="22" t="s">
        <v>10</v>
      </c>
      <c r="C12499" s="22" t="s">
        <v>31</v>
      </c>
      <c r="D12499" s="22" t="s">
        <v>12858</v>
      </c>
      <c r="E12499" s="22" t="s">
        <v>18</v>
      </c>
      <c r="F12499" s="22" t="s">
        <v>33</v>
      </c>
      <c r="H12499" s="22" t="s">
        <v>20</v>
      </c>
      <c r="K12499" s="40"/>
      <c r="L12499" s="40"/>
    </row>
    <row r="12500" spans="1:12">
      <c r="A12500" s="17">
        <v>45716</v>
      </c>
      <c r="B12500" s="22" t="s">
        <v>10</v>
      </c>
      <c r="C12500" s="22" t="s">
        <v>31</v>
      </c>
      <c r="D12500" s="22" t="s">
        <v>12859</v>
      </c>
      <c r="E12500" s="22" t="s">
        <v>18</v>
      </c>
      <c r="F12500" s="22" t="s">
        <v>33</v>
      </c>
      <c r="H12500" s="22" t="s">
        <v>20</v>
      </c>
      <c r="K12500" s="40"/>
      <c r="L12500" s="40"/>
    </row>
    <row r="12501" spans="1:12">
      <c r="A12501" s="17">
        <v>45716</v>
      </c>
      <c r="B12501" s="22" t="s">
        <v>10</v>
      </c>
      <c r="C12501" s="22" t="s">
        <v>31</v>
      </c>
      <c r="D12501" s="22" t="s">
        <v>12860</v>
      </c>
      <c r="E12501" s="22" t="s">
        <v>18</v>
      </c>
      <c r="F12501" s="22" t="s">
        <v>33</v>
      </c>
      <c r="H12501" s="22" t="s">
        <v>20</v>
      </c>
      <c r="K12501" s="40"/>
      <c r="L12501" s="40"/>
    </row>
    <row r="12502" spans="1:12">
      <c r="A12502" s="17">
        <v>45716</v>
      </c>
      <c r="B12502" s="22" t="s">
        <v>10</v>
      </c>
      <c r="C12502" s="22" t="s">
        <v>31</v>
      </c>
      <c r="D12502" s="22" t="s">
        <v>12861</v>
      </c>
      <c r="E12502" s="22" t="s">
        <v>18</v>
      </c>
      <c r="F12502" s="22" t="s">
        <v>33</v>
      </c>
      <c r="H12502" s="22" t="s">
        <v>20</v>
      </c>
      <c r="K12502" s="40"/>
      <c r="L12502" s="40"/>
    </row>
    <row r="12503" spans="1:12">
      <c r="A12503" s="17">
        <v>45716</v>
      </c>
      <c r="B12503" s="22" t="s">
        <v>10</v>
      </c>
      <c r="C12503" s="22" t="s">
        <v>31</v>
      </c>
      <c r="D12503" s="22" t="s">
        <v>12862</v>
      </c>
      <c r="E12503" s="22" t="s">
        <v>18</v>
      </c>
      <c r="F12503" s="22" t="s">
        <v>33</v>
      </c>
      <c r="H12503" s="22" t="s">
        <v>20</v>
      </c>
      <c r="K12503" s="40"/>
      <c r="L12503" s="40"/>
    </row>
    <row r="12504" spans="1:12">
      <c r="A12504" s="17">
        <v>45716</v>
      </c>
      <c r="B12504" s="22" t="s">
        <v>10</v>
      </c>
      <c r="C12504" s="22" t="s">
        <v>38</v>
      </c>
      <c r="D12504" s="22" t="s">
        <v>12863</v>
      </c>
      <c r="E12504" s="22" t="s">
        <v>18</v>
      </c>
      <c r="F12504" s="22" t="s">
        <v>40</v>
      </c>
      <c r="H12504" s="22" t="s">
        <v>41</v>
      </c>
      <c r="K12504" s="40"/>
      <c r="L12504" s="40"/>
    </row>
    <row r="12505" spans="1:12">
      <c r="A12505" s="17">
        <v>45716</v>
      </c>
      <c r="B12505" s="22" t="s">
        <v>10</v>
      </c>
      <c r="C12505" s="22" t="s">
        <v>38</v>
      </c>
      <c r="D12505" s="22" t="s">
        <v>12864</v>
      </c>
      <c r="E12505" s="22" t="s">
        <v>18</v>
      </c>
      <c r="F12505" s="22" t="s">
        <v>40</v>
      </c>
      <c r="H12505" s="22" t="s">
        <v>41</v>
      </c>
      <c r="K12505" s="40"/>
      <c r="L12505" s="40"/>
    </row>
    <row r="12506" spans="1:12">
      <c r="A12506" s="17">
        <v>45716</v>
      </c>
      <c r="B12506" s="22" t="s">
        <v>10</v>
      </c>
      <c r="C12506" s="22" t="s">
        <v>38</v>
      </c>
      <c r="D12506" s="22" t="s">
        <v>12865</v>
      </c>
      <c r="E12506" s="22" t="s">
        <v>18</v>
      </c>
      <c r="F12506" s="22" t="s">
        <v>40</v>
      </c>
      <c r="H12506" s="22" t="s">
        <v>41</v>
      </c>
      <c r="K12506" s="40"/>
      <c r="L12506" s="40"/>
    </row>
    <row r="12507" spans="1:12">
      <c r="A12507" s="17">
        <v>45716</v>
      </c>
      <c r="B12507" s="22" t="s">
        <v>10</v>
      </c>
      <c r="C12507" s="22" t="s">
        <v>38</v>
      </c>
      <c r="D12507" s="22" t="s">
        <v>12866</v>
      </c>
      <c r="E12507" s="22" t="s">
        <v>18</v>
      </c>
      <c r="F12507" s="22" t="s">
        <v>40</v>
      </c>
      <c r="H12507" s="22" t="s">
        <v>41</v>
      </c>
      <c r="K12507" s="40"/>
      <c r="L12507" s="40"/>
    </row>
    <row r="12508" spans="1:12">
      <c r="A12508" s="17">
        <v>45716</v>
      </c>
      <c r="B12508" s="22" t="s">
        <v>10</v>
      </c>
      <c r="C12508" s="22" t="s">
        <v>38</v>
      </c>
      <c r="D12508" s="22" t="s">
        <v>12867</v>
      </c>
      <c r="E12508" s="22" t="s">
        <v>18</v>
      </c>
      <c r="F12508" s="22" t="s">
        <v>40</v>
      </c>
      <c r="H12508" s="22" t="s">
        <v>41</v>
      </c>
      <c r="K12508" s="40"/>
      <c r="L12508" s="40"/>
    </row>
    <row r="12509" spans="1:12">
      <c r="A12509" s="17">
        <v>45716</v>
      </c>
      <c r="B12509" s="22" t="s">
        <v>10</v>
      </c>
      <c r="C12509" s="22" t="s">
        <v>38</v>
      </c>
      <c r="D12509" s="22" t="s">
        <v>12868</v>
      </c>
      <c r="E12509" s="22" t="s">
        <v>18</v>
      </c>
      <c r="F12509" s="22" t="s">
        <v>40</v>
      </c>
      <c r="H12509" s="22" t="s">
        <v>41</v>
      </c>
      <c r="K12509" s="40"/>
      <c r="L12509" s="40"/>
    </row>
    <row r="12510" spans="1:12">
      <c r="A12510" s="17">
        <v>45716</v>
      </c>
      <c r="B12510" s="22" t="s">
        <v>10</v>
      </c>
      <c r="C12510" s="22" t="s">
        <v>38</v>
      </c>
      <c r="D12510" s="22" t="s">
        <v>12869</v>
      </c>
      <c r="E12510" s="22" t="s">
        <v>18</v>
      </c>
      <c r="F12510" s="22" t="s">
        <v>40</v>
      </c>
      <c r="H12510" s="22" t="s">
        <v>41</v>
      </c>
      <c r="K12510" s="40"/>
      <c r="L12510" s="40"/>
    </row>
    <row r="12511" spans="1:12">
      <c r="A12511" s="17">
        <v>45716</v>
      </c>
      <c r="B12511" s="22" t="s">
        <v>10</v>
      </c>
      <c r="C12511" s="22" t="s">
        <v>38</v>
      </c>
      <c r="D12511" s="22" t="s">
        <v>12870</v>
      </c>
      <c r="E12511" s="22" t="s">
        <v>18</v>
      </c>
      <c r="F12511" s="22" t="s">
        <v>40</v>
      </c>
      <c r="H12511" s="22" t="s">
        <v>41</v>
      </c>
      <c r="K12511" s="40"/>
      <c r="L12511" s="40"/>
    </row>
    <row r="12512" spans="1:12">
      <c r="A12512" s="17">
        <v>45716</v>
      </c>
      <c r="B12512" s="22" t="s">
        <v>10</v>
      </c>
      <c r="C12512" s="22" t="s">
        <v>38</v>
      </c>
      <c r="D12512" s="22" t="s">
        <v>12871</v>
      </c>
      <c r="E12512" s="22" t="s">
        <v>18</v>
      </c>
      <c r="F12512" s="22" t="s">
        <v>40</v>
      </c>
      <c r="H12512" s="22" t="s">
        <v>41</v>
      </c>
      <c r="K12512" s="40"/>
      <c r="L12512" s="40"/>
    </row>
    <row r="12513" spans="1:12">
      <c r="A12513" s="17">
        <v>45716</v>
      </c>
      <c r="B12513" s="22" t="s">
        <v>10</v>
      </c>
      <c r="C12513" s="22" t="s">
        <v>38</v>
      </c>
      <c r="D12513" s="22" t="s">
        <v>12872</v>
      </c>
      <c r="E12513" s="22" t="s">
        <v>18</v>
      </c>
      <c r="F12513" s="22" t="s">
        <v>40</v>
      </c>
      <c r="H12513" s="22" t="s">
        <v>41</v>
      </c>
      <c r="K12513" s="40"/>
      <c r="L12513" s="40"/>
    </row>
    <row r="12514" spans="1:12">
      <c r="A12514" s="17">
        <v>45716</v>
      </c>
      <c r="B12514" s="22" t="s">
        <v>10</v>
      </c>
      <c r="C12514" s="22" t="s">
        <v>38</v>
      </c>
      <c r="D12514" s="22" t="s">
        <v>12873</v>
      </c>
      <c r="E12514" s="22" t="s">
        <v>18</v>
      </c>
      <c r="F12514" s="22" t="s">
        <v>40</v>
      </c>
      <c r="H12514" s="22" t="s">
        <v>41</v>
      </c>
      <c r="K12514" s="40"/>
      <c r="L12514" s="40"/>
    </row>
    <row r="12515" spans="1:12">
      <c r="A12515" s="17">
        <v>45716</v>
      </c>
      <c r="B12515" s="22" t="s">
        <v>10</v>
      </c>
      <c r="C12515" s="22" t="s">
        <v>38</v>
      </c>
      <c r="D12515" s="22" t="s">
        <v>12874</v>
      </c>
      <c r="E12515" s="22" t="s">
        <v>18</v>
      </c>
      <c r="F12515" s="22" t="s">
        <v>40</v>
      </c>
      <c r="H12515" s="22" t="s">
        <v>41</v>
      </c>
      <c r="K12515" s="40"/>
      <c r="L12515" s="40"/>
    </row>
    <row r="12516" spans="1:12">
      <c r="A12516" s="17">
        <v>45716</v>
      </c>
      <c r="B12516" s="22" t="s">
        <v>10</v>
      </c>
      <c r="C12516" s="22" t="s">
        <v>38</v>
      </c>
      <c r="D12516" s="22" t="s">
        <v>12875</v>
      </c>
      <c r="E12516" s="22" t="s">
        <v>18</v>
      </c>
      <c r="F12516" s="22" t="s">
        <v>40</v>
      </c>
      <c r="H12516" s="22" t="s">
        <v>41</v>
      </c>
      <c r="K12516" s="40"/>
      <c r="L12516" s="40"/>
    </row>
    <row r="12517" spans="1:12">
      <c r="A12517" s="17">
        <v>45716</v>
      </c>
      <c r="B12517" s="22" t="s">
        <v>10</v>
      </c>
      <c r="C12517" s="22" t="s">
        <v>4707</v>
      </c>
      <c r="D12517" s="22" t="s">
        <v>12876</v>
      </c>
      <c r="E12517" s="22" t="s">
        <v>18</v>
      </c>
      <c r="F12517" s="22" t="s">
        <v>40</v>
      </c>
      <c r="G12517" s="9">
        <v>351.62799999999999</v>
      </c>
      <c r="H12517" s="22" t="s">
        <v>41</v>
      </c>
      <c r="I12517" s="28">
        <v>2.85</v>
      </c>
      <c r="J12517" s="28">
        <v>1002.11</v>
      </c>
      <c r="K12517" s="40"/>
      <c r="L12517" s="40"/>
    </row>
    <row r="12518" spans="1:12">
      <c r="A12518" s="17">
        <v>45716</v>
      </c>
      <c r="B12518" s="22" t="s">
        <v>10</v>
      </c>
      <c r="C12518" s="22" t="s">
        <v>1865</v>
      </c>
      <c r="D12518" s="22" t="s">
        <v>12877</v>
      </c>
      <c r="E12518" s="22" t="s">
        <v>18</v>
      </c>
      <c r="F12518" s="22" t="s">
        <v>29</v>
      </c>
      <c r="H12518" s="22" t="s">
        <v>20</v>
      </c>
      <c r="K12518" s="40"/>
      <c r="L12518" s="40"/>
    </row>
    <row r="12519" spans="1:12">
      <c r="A12519" s="17">
        <v>45716</v>
      </c>
      <c r="B12519" s="22" t="s">
        <v>10</v>
      </c>
      <c r="C12519" s="22" t="s">
        <v>1865</v>
      </c>
      <c r="D12519" s="22" t="s">
        <v>12878</v>
      </c>
      <c r="E12519" s="22" t="s">
        <v>18</v>
      </c>
      <c r="F12519" s="22" t="s">
        <v>29</v>
      </c>
      <c r="H12519" s="22" t="s">
        <v>20</v>
      </c>
      <c r="K12519" s="40"/>
      <c r="L12519" s="40"/>
    </row>
    <row r="12520" spans="1:12">
      <c r="A12520" s="17">
        <v>45716</v>
      </c>
      <c r="B12520" s="22" t="s">
        <v>10</v>
      </c>
      <c r="C12520" s="22" t="s">
        <v>1865</v>
      </c>
      <c r="D12520" s="22" t="s">
        <v>12879</v>
      </c>
      <c r="E12520" s="22" t="s">
        <v>18</v>
      </c>
      <c r="F12520" s="22" t="s">
        <v>29</v>
      </c>
      <c r="H12520" s="22" t="s">
        <v>20</v>
      </c>
      <c r="K12520" s="40"/>
      <c r="L12520" s="40"/>
    </row>
    <row r="12521" spans="1:12">
      <c r="A12521" s="17">
        <v>45716</v>
      </c>
      <c r="B12521" s="22" t="s">
        <v>10</v>
      </c>
      <c r="C12521" s="22" t="s">
        <v>27</v>
      </c>
      <c r="D12521" s="22" t="s">
        <v>12880</v>
      </c>
      <c r="E12521" s="22" t="s">
        <v>18</v>
      </c>
      <c r="F12521" s="22" t="s">
        <v>29</v>
      </c>
      <c r="H12521" s="22" t="s">
        <v>20</v>
      </c>
      <c r="K12521" s="40"/>
      <c r="L12521" s="40"/>
    </row>
    <row r="12522" spans="1:12">
      <c r="A12522" s="17">
        <v>45716</v>
      </c>
      <c r="B12522" s="22" t="s">
        <v>10</v>
      </c>
      <c r="C12522" s="22" t="s">
        <v>27</v>
      </c>
      <c r="D12522" s="22" t="s">
        <v>12881</v>
      </c>
      <c r="E12522" s="22" t="s">
        <v>18</v>
      </c>
      <c r="F12522" s="22" t="s">
        <v>29</v>
      </c>
      <c r="H12522" s="22" t="s">
        <v>20</v>
      </c>
      <c r="K12522" s="40"/>
      <c r="L12522" s="40"/>
    </row>
    <row r="12523" spans="1:12">
      <c r="A12523" s="17">
        <v>45716</v>
      </c>
      <c r="B12523" s="22" t="s">
        <v>10</v>
      </c>
      <c r="C12523" s="22" t="s">
        <v>27</v>
      </c>
      <c r="D12523" s="22" t="s">
        <v>12882</v>
      </c>
      <c r="E12523" s="22" t="s">
        <v>18</v>
      </c>
      <c r="F12523" s="22" t="s">
        <v>29</v>
      </c>
      <c r="H12523" s="22" t="s">
        <v>20</v>
      </c>
      <c r="K12523" s="40"/>
      <c r="L12523" s="40"/>
    </row>
    <row r="12524" spans="1:12">
      <c r="A12524" s="17">
        <v>45716</v>
      </c>
      <c r="B12524" s="22" t="s">
        <v>10</v>
      </c>
      <c r="C12524" s="22" t="s">
        <v>27</v>
      </c>
      <c r="D12524" s="22" t="s">
        <v>12883</v>
      </c>
      <c r="E12524" s="22" t="s">
        <v>18</v>
      </c>
      <c r="F12524" s="22" t="s">
        <v>29</v>
      </c>
      <c r="H12524" s="22" t="s">
        <v>20</v>
      </c>
      <c r="K12524" s="40"/>
      <c r="L12524" s="40"/>
    </row>
    <row r="12525" spans="1:12">
      <c r="A12525" s="17">
        <v>45716</v>
      </c>
      <c r="B12525" s="22" t="s">
        <v>10</v>
      </c>
      <c r="C12525" s="22" t="s">
        <v>27</v>
      </c>
      <c r="D12525" s="22" t="s">
        <v>12884</v>
      </c>
      <c r="E12525" s="22" t="s">
        <v>18</v>
      </c>
      <c r="F12525" s="22" t="s">
        <v>29</v>
      </c>
      <c r="H12525" s="22" t="s">
        <v>20</v>
      </c>
      <c r="K12525" s="40"/>
      <c r="L12525" s="40"/>
    </row>
    <row r="12526" spans="1:12">
      <c r="A12526" s="17">
        <v>45716</v>
      </c>
      <c r="B12526" s="22" t="s">
        <v>10</v>
      </c>
      <c r="C12526" s="22" t="s">
        <v>27</v>
      </c>
      <c r="D12526" s="22" t="s">
        <v>12885</v>
      </c>
      <c r="E12526" s="22" t="s">
        <v>18</v>
      </c>
      <c r="F12526" s="22" t="s">
        <v>29</v>
      </c>
      <c r="H12526" s="22" t="s">
        <v>20</v>
      </c>
      <c r="K12526" s="40"/>
      <c r="L12526" s="40"/>
    </row>
    <row r="12527" spans="1:12">
      <c r="A12527" s="17">
        <v>45716</v>
      </c>
      <c r="B12527" s="22" t="s">
        <v>10</v>
      </c>
      <c r="C12527" s="22" t="s">
        <v>27</v>
      </c>
      <c r="D12527" s="22" t="s">
        <v>12886</v>
      </c>
      <c r="E12527" s="22" t="s">
        <v>18</v>
      </c>
      <c r="F12527" s="22" t="s">
        <v>29</v>
      </c>
      <c r="H12527" s="22" t="s">
        <v>20</v>
      </c>
      <c r="K12527" s="40"/>
      <c r="L12527" s="40"/>
    </row>
    <row r="12528" spans="1:12">
      <c r="A12528" s="17">
        <v>45716</v>
      </c>
      <c r="B12528" s="22" t="s">
        <v>10</v>
      </c>
      <c r="C12528" s="22" t="s">
        <v>1007</v>
      </c>
      <c r="D12528" s="22" t="s">
        <v>12887</v>
      </c>
      <c r="E12528" s="22" t="s">
        <v>65</v>
      </c>
      <c r="F12528" s="22" t="s">
        <v>72</v>
      </c>
      <c r="G12528" s="9">
        <v>10</v>
      </c>
      <c r="H12528" s="22" t="s">
        <v>15</v>
      </c>
      <c r="I12528" s="28">
        <v>79.260000000000005</v>
      </c>
      <c r="J12528" s="28">
        <v>792.6</v>
      </c>
      <c r="K12528" s="40"/>
      <c r="L12528" s="40"/>
    </row>
    <row r="12529" spans="1:12">
      <c r="A12529" s="17">
        <v>45716</v>
      </c>
      <c r="B12529" s="22" t="s">
        <v>10</v>
      </c>
      <c r="C12529" s="22" t="s">
        <v>1007</v>
      </c>
      <c r="D12529" s="22" t="s">
        <v>12888</v>
      </c>
      <c r="E12529" s="22" t="s">
        <v>65</v>
      </c>
      <c r="F12529" s="22" t="s">
        <v>72</v>
      </c>
      <c r="G12529" s="9">
        <v>11</v>
      </c>
      <c r="H12529" s="22" t="s">
        <v>15</v>
      </c>
      <c r="I12529" s="28">
        <v>72.05</v>
      </c>
      <c r="J12529" s="28">
        <v>792.6</v>
      </c>
      <c r="K12529" s="40"/>
      <c r="L12529" s="40"/>
    </row>
    <row r="12530" spans="1:12">
      <c r="A12530" s="17">
        <v>45716</v>
      </c>
      <c r="B12530" s="22" t="s">
        <v>10</v>
      </c>
      <c r="C12530" s="22" t="s">
        <v>757</v>
      </c>
      <c r="D12530" s="22" t="s">
        <v>12889</v>
      </c>
      <c r="E12530" s="22" t="s">
        <v>65</v>
      </c>
      <c r="F12530" s="22" t="s">
        <v>66</v>
      </c>
      <c r="G12530" s="9">
        <v>3</v>
      </c>
      <c r="H12530" s="22" t="s">
        <v>15</v>
      </c>
      <c r="I12530" s="28">
        <v>79.260000000000005</v>
      </c>
      <c r="J12530" s="28">
        <v>237.78</v>
      </c>
      <c r="K12530" s="40"/>
      <c r="L12530" s="40"/>
    </row>
    <row r="12531" spans="1:12">
      <c r="A12531" s="17">
        <v>45716</v>
      </c>
      <c r="B12531" s="22" t="s">
        <v>10</v>
      </c>
      <c r="C12531" s="22" t="s">
        <v>757</v>
      </c>
      <c r="D12531" s="22" t="s">
        <v>12890</v>
      </c>
      <c r="E12531" s="22" t="s">
        <v>65</v>
      </c>
      <c r="F12531" s="22" t="s">
        <v>66</v>
      </c>
      <c r="G12531" s="9">
        <v>34</v>
      </c>
      <c r="H12531" s="22" t="s">
        <v>15</v>
      </c>
      <c r="I12531" s="28">
        <v>76.930000000000007</v>
      </c>
      <c r="J12531" s="28">
        <v>2615.58</v>
      </c>
      <c r="K12531" s="40"/>
      <c r="L12531" s="40"/>
    </row>
    <row r="12532" spans="1:12">
      <c r="A12532" s="17">
        <v>45716</v>
      </c>
      <c r="B12532" s="22" t="s">
        <v>10</v>
      </c>
      <c r="C12532" s="22" t="s">
        <v>1789</v>
      </c>
      <c r="D12532" s="22" t="s">
        <v>12891</v>
      </c>
      <c r="E12532" s="22" t="s">
        <v>141</v>
      </c>
      <c r="F12532" s="22" t="s">
        <v>141</v>
      </c>
      <c r="G12532" s="9">
        <v>7.05</v>
      </c>
      <c r="H12532" s="22" t="s">
        <v>41</v>
      </c>
      <c r="I12532" s="28">
        <v>3.1</v>
      </c>
      <c r="J12532" s="28">
        <v>21.87</v>
      </c>
      <c r="K12532" s="40"/>
      <c r="L12532" s="40"/>
    </row>
    <row r="12533" spans="1:12">
      <c r="A12533" s="17">
        <v>45716</v>
      </c>
      <c r="B12533" s="22" t="s">
        <v>10</v>
      </c>
      <c r="C12533" s="22" t="s">
        <v>759</v>
      </c>
      <c r="D12533" s="22" t="s">
        <v>12892</v>
      </c>
      <c r="E12533" s="22" t="s">
        <v>141</v>
      </c>
      <c r="F12533" s="22" t="s">
        <v>141</v>
      </c>
      <c r="G12533" s="9">
        <v>38.35</v>
      </c>
      <c r="H12533" s="22" t="s">
        <v>41</v>
      </c>
      <c r="I12533" s="28">
        <v>4.7300000000000004</v>
      </c>
      <c r="J12533" s="28">
        <v>181.38</v>
      </c>
      <c r="K12533" s="40"/>
      <c r="L12533" s="40"/>
    </row>
    <row r="12534" spans="1:12">
      <c r="A12534" s="17">
        <v>45716</v>
      </c>
      <c r="B12534" s="22" t="s">
        <v>10</v>
      </c>
      <c r="C12534" s="22" t="s">
        <v>12893</v>
      </c>
      <c r="D12534" s="22" t="s">
        <v>12894</v>
      </c>
      <c r="E12534" s="22" t="s">
        <v>18</v>
      </c>
      <c r="F12534" s="22" t="s">
        <v>141</v>
      </c>
      <c r="G12534" s="9">
        <v>1000</v>
      </c>
      <c r="H12534" s="22" t="s">
        <v>41</v>
      </c>
      <c r="I12534" s="28">
        <v>4.26</v>
      </c>
      <c r="J12534" s="28">
        <v>4261</v>
      </c>
      <c r="K12534" s="40"/>
      <c r="L12534" s="40"/>
    </row>
    <row r="12535" spans="1:12">
      <c r="A12535" s="17">
        <v>45716</v>
      </c>
      <c r="B12535" s="22" t="s">
        <v>10</v>
      </c>
      <c r="C12535" s="22" t="s">
        <v>4328</v>
      </c>
      <c r="D12535" s="22" t="s">
        <v>12895</v>
      </c>
      <c r="E12535" s="22" t="s">
        <v>141</v>
      </c>
      <c r="F12535" s="22" t="s">
        <v>141</v>
      </c>
      <c r="G12535" s="9">
        <v>25.29</v>
      </c>
      <c r="H12535" s="22" t="s">
        <v>41</v>
      </c>
      <c r="I12535" s="28">
        <v>2.7</v>
      </c>
      <c r="J12535" s="28">
        <v>68.22</v>
      </c>
      <c r="K12535" s="40"/>
      <c r="L12535" s="40"/>
    </row>
    <row r="12536" spans="1:12">
      <c r="A12536" s="17">
        <v>45716</v>
      </c>
      <c r="B12536" s="22" t="s">
        <v>10</v>
      </c>
      <c r="C12536" s="22" t="s">
        <v>1798</v>
      </c>
      <c r="D12536" s="22" t="s">
        <v>12896</v>
      </c>
      <c r="E12536" s="22" t="s">
        <v>141</v>
      </c>
      <c r="F12536" s="22" t="s">
        <v>141</v>
      </c>
      <c r="G12536" s="9">
        <v>7.05</v>
      </c>
      <c r="H12536" s="22" t="s">
        <v>41</v>
      </c>
      <c r="I12536" s="28">
        <v>3.89</v>
      </c>
      <c r="J12536" s="28">
        <v>27.45</v>
      </c>
      <c r="K12536" s="40"/>
      <c r="L12536" s="40"/>
    </row>
    <row r="12537" spans="1:12">
      <c r="A12537" s="17">
        <v>45716</v>
      </c>
      <c r="B12537" s="22" t="s">
        <v>10</v>
      </c>
      <c r="C12537" s="22" t="s">
        <v>4341</v>
      </c>
      <c r="D12537" s="22" t="s">
        <v>12897</v>
      </c>
      <c r="E12537" s="22" t="s">
        <v>141</v>
      </c>
      <c r="F12537" s="22" t="s">
        <v>141</v>
      </c>
      <c r="G12537" s="9">
        <v>25.29</v>
      </c>
      <c r="H12537" s="22" t="s">
        <v>41</v>
      </c>
      <c r="I12537" s="28">
        <v>3</v>
      </c>
      <c r="J12537" s="28">
        <v>75.930000000000007</v>
      </c>
      <c r="K12537" s="40"/>
      <c r="L12537" s="40"/>
    </row>
    <row r="12538" spans="1:12">
      <c r="A12538" s="17">
        <v>45716</v>
      </c>
      <c r="B12538" s="22" t="s">
        <v>10</v>
      </c>
      <c r="C12538" s="22" t="s">
        <v>3942</v>
      </c>
      <c r="D12538" s="22" t="s">
        <v>12898</v>
      </c>
      <c r="E12538" s="22" t="s">
        <v>141</v>
      </c>
      <c r="F12538" s="22" t="s">
        <v>141</v>
      </c>
      <c r="G12538" s="9">
        <v>100</v>
      </c>
      <c r="H12538" s="22" t="s">
        <v>41</v>
      </c>
      <c r="I12538" s="28">
        <v>0.22</v>
      </c>
      <c r="J12538" s="28">
        <v>21.62</v>
      </c>
      <c r="K12538" s="40"/>
      <c r="L12538" s="40"/>
    </row>
    <row r="12539" spans="1:12">
      <c r="A12539" s="17">
        <v>45716</v>
      </c>
      <c r="B12539" s="22" t="s">
        <v>10</v>
      </c>
      <c r="C12539" s="22" t="s">
        <v>1800</v>
      </c>
      <c r="D12539" s="22" t="s">
        <v>12899</v>
      </c>
      <c r="E12539" s="22" t="s">
        <v>141</v>
      </c>
      <c r="F12539" s="22" t="s">
        <v>141</v>
      </c>
      <c r="G12539" s="9">
        <v>236.6</v>
      </c>
      <c r="H12539" s="22" t="s">
        <v>41</v>
      </c>
      <c r="I12539" s="28">
        <v>4.26</v>
      </c>
      <c r="J12539" s="28">
        <v>1008.15</v>
      </c>
      <c r="K12539" s="40"/>
      <c r="L12539" s="40"/>
    </row>
    <row r="12540" spans="1:12">
      <c r="A12540" s="17">
        <v>45716</v>
      </c>
      <c r="B12540" s="22" t="s">
        <v>10</v>
      </c>
      <c r="C12540" s="22" t="s">
        <v>12900</v>
      </c>
      <c r="D12540" s="22" t="s">
        <v>12901</v>
      </c>
      <c r="E12540" s="22" t="s">
        <v>141</v>
      </c>
      <c r="F12540" s="22" t="s">
        <v>141</v>
      </c>
      <c r="G12540" s="9">
        <v>75</v>
      </c>
      <c r="H12540" s="22" t="s">
        <v>41</v>
      </c>
      <c r="I12540" s="28">
        <v>4.26</v>
      </c>
      <c r="J12540" s="28">
        <v>319.57</v>
      </c>
      <c r="K12540" s="40"/>
      <c r="L12540" s="40"/>
    </row>
    <row r="12541" spans="1:12">
      <c r="A12541" s="17">
        <v>45716</v>
      </c>
      <c r="B12541" s="22" t="s">
        <v>10</v>
      </c>
      <c r="C12541" s="22" t="s">
        <v>769</v>
      </c>
      <c r="D12541" s="22" t="s">
        <v>12902</v>
      </c>
      <c r="E12541" s="22" t="s">
        <v>141</v>
      </c>
      <c r="F12541" s="22" t="s">
        <v>141</v>
      </c>
      <c r="G12541" s="9">
        <v>30</v>
      </c>
      <c r="H12541" s="22" t="s">
        <v>41</v>
      </c>
      <c r="I12541" s="28">
        <v>3.09</v>
      </c>
      <c r="J12541" s="28">
        <v>92.63</v>
      </c>
      <c r="K12541" s="40"/>
      <c r="L12541" s="40"/>
    </row>
    <row r="12542" spans="1:12">
      <c r="A12542" s="17">
        <v>45716</v>
      </c>
      <c r="B12542" s="22" t="s">
        <v>10</v>
      </c>
      <c r="C12542" s="22" t="s">
        <v>771</v>
      </c>
      <c r="D12542" s="22" t="s">
        <v>12903</v>
      </c>
      <c r="E12542" s="22" t="s">
        <v>141</v>
      </c>
      <c r="F12542" s="22" t="s">
        <v>141</v>
      </c>
      <c r="G12542" s="9">
        <v>250</v>
      </c>
      <c r="H12542" s="22" t="s">
        <v>41</v>
      </c>
      <c r="I12542" s="28">
        <v>2.17</v>
      </c>
      <c r="J12542" s="28">
        <v>543.1</v>
      </c>
      <c r="K12542" s="40"/>
      <c r="L12542" s="40"/>
    </row>
    <row r="12543" spans="1:12">
      <c r="A12543" s="17">
        <v>45716</v>
      </c>
      <c r="B12543" s="22" t="s">
        <v>10</v>
      </c>
      <c r="C12543" s="22" t="s">
        <v>771</v>
      </c>
      <c r="D12543" s="22" t="s">
        <v>12904</v>
      </c>
      <c r="E12543" s="22" t="s">
        <v>141</v>
      </c>
      <c r="F12543" s="22" t="s">
        <v>141</v>
      </c>
      <c r="G12543" s="9">
        <v>179</v>
      </c>
      <c r="H12543" s="22" t="s">
        <v>41</v>
      </c>
      <c r="I12543" s="28">
        <v>2.17</v>
      </c>
      <c r="J12543" s="28">
        <v>388.86</v>
      </c>
      <c r="K12543" s="40"/>
      <c r="L12543" s="40"/>
    </row>
    <row r="12544" spans="1:12">
      <c r="A12544" s="17">
        <v>45716</v>
      </c>
      <c r="B12544" s="22" t="s">
        <v>10</v>
      </c>
      <c r="C12544" s="22" t="s">
        <v>771</v>
      </c>
      <c r="D12544" s="22" t="s">
        <v>12905</v>
      </c>
      <c r="E12544" s="22" t="s">
        <v>141</v>
      </c>
      <c r="F12544" s="22" t="s">
        <v>141</v>
      </c>
      <c r="G12544" s="9">
        <v>216</v>
      </c>
      <c r="H12544" s="22" t="s">
        <v>41</v>
      </c>
      <c r="I12544" s="28">
        <v>2.17</v>
      </c>
      <c r="J12544" s="28">
        <v>469.24</v>
      </c>
      <c r="K12544" s="40"/>
      <c r="L12544" s="40"/>
    </row>
    <row r="12545" spans="1:12">
      <c r="A12545" s="17">
        <v>45716</v>
      </c>
      <c r="B12545" s="22" t="s">
        <v>10</v>
      </c>
      <c r="C12545" s="22" t="s">
        <v>771</v>
      </c>
      <c r="D12545" s="22" t="s">
        <v>12906</v>
      </c>
      <c r="E12545" s="22" t="s">
        <v>141</v>
      </c>
      <c r="F12545" s="22" t="s">
        <v>141</v>
      </c>
      <c r="G12545" s="9">
        <v>1000</v>
      </c>
      <c r="H12545" s="22" t="s">
        <v>41</v>
      </c>
      <c r="I12545" s="28">
        <v>2.17</v>
      </c>
      <c r="J12545" s="28">
        <v>2172.4</v>
      </c>
      <c r="K12545" s="40"/>
      <c r="L12545" s="40"/>
    </row>
    <row r="12546" spans="1:12">
      <c r="A12546" s="17">
        <v>45716</v>
      </c>
      <c r="B12546" s="22" t="s">
        <v>10</v>
      </c>
      <c r="C12546" s="22" t="s">
        <v>1809</v>
      </c>
      <c r="D12546" s="22" t="s">
        <v>12907</v>
      </c>
      <c r="E12546" s="22" t="s">
        <v>18</v>
      </c>
      <c r="F12546" s="22" t="s">
        <v>141</v>
      </c>
      <c r="G12546" s="9">
        <v>0.3</v>
      </c>
      <c r="H12546" s="22" t="s">
        <v>41</v>
      </c>
      <c r="I12546" s="28">
        <v>7.67</v>
      </c>
      <c r="J12546" s="28">
        <v>2.2999999999999998</v>
      </c>
      <c r="K12546" s="40"/>
      <c r="L12546" s="40"/>
    </row>
    <row r="12547" spans="1:12">
      <c r="A12547" s="17">
        <v>45716</v>
      </c>
      <c r="B12547" s="22" t="s">
        <v>10</v>
      </c>
      <c r="C12547" s="22" t="s">
        <v>778</v>
      </c>
      <c r="D12547" s="22" t="s">
        <v>12908</v>
      </c>
      <c r="E12547" s="22" t="s">
        <v>58</v>
      </c>
      <c r="F12547" s="22" t="s">
        <v>59</v>
      </c>
      <c r="G12547" s="9">
        <v>100</v>
      </c>
      <c r="H12547" s="22" t="s">
        <v>15</v>
      </c>
      <c r="I12547" s="28">
        <v>0.45</v>
      </c>
      <c r="J12547" s="28">
        <v>45</v>
      </c>
      <c r="K12547" s="40"/>
      <c r="L12547" s="40"/>
    </row>
    <row r="12548" spans="1:12">
      <c r="A12548" s="17">
        <v>45716</v>
      </c>
      <c r="B12548" s="22" t="s">
        <v>10</v>
      </c>
      <c r="C12548" s="22" t="s">
        <v>780</v>
      </c>
      <c r="D12548" s="22" t="s">
        <v>12909</v>
      </c>
      <c r="E12548" s="22" t="s">
        <v>58</v>
      </c>
      <c r="F12548" s="22" t="s">
        <v>59</v>
      </c>
      <c r="G12548" s="9">
        <v>100</v>
      </c>
      <c r="H12548" s="22" t="s">
        <v>15</v>
      </c>
      <c r="I12548" s="28">
        <v>0.45</v>
      </c>
      <c r="J12548" s="28">
        <v>45</v>
      </c>
      <c r="K12548" s="40"/>
      <c r="L12548" s="40"/>
    </row>
    <row r="12549" spans="1:12">
      <c r="A12549" s="17">
        <v>45716</v>
      </c>
      <c r="B12549" s="22" t="s">
        <v>10</v>
      </c>
      <c r="C12549" s="22" t="s">
        <v>785</v>
      </c>
      <c r="D12549" s="22" t="s">
        <v>12910</v>
      </c>
      <c r="E12549" s="22" t="s">
        <v>18</v>
      </c>
      <c r="F12549" s="22" t="s">
        <v>784</v>
      </c>
      <c r="G12549" s="9">
        <v>55</v>
      </c>
      <c r="H12549" s="22" t="s">
        <v>41</v>
      </c>
      <c r="I12549" s="28">
        <v>7.65</v>
      </c>
      <c r="J12549" s="28">
        <v>420.75</v>
      </c>
      <c r="K12549" s="40"/>
      <c r="L12549" s="40"/>
    </row>
    <row r="12550" spans="1:12">
      <c r="A12550" s="17">
        <v>45716</v>
      </c>
      <c r="B12550" s="22" t="s">
        <v>10</v>
      </c>
      <c r="C12550" s="22" t="s">
        <v>787</v>
      </c>
      <c r="D12550" s="22" t="s">
        <v>12911</v>
      </c>
      <c r="E12550" s="22" t="s">
        <v>18</v>
      </c>
      <c r="F12550" s="22" t="s">
        <v>784</v>
      </c>
      <c r="G12550" s="9">
        <v>55</v>
      </c>
      <c r="H12550" s="22" t="s">
        <v>41</v>
      </c>
      <c r="I12550" s="28">
        <v>6.65</v>
      </c>
      <c r="J12550" s="28">
        <v>365.75</v>
      </c>
      <c r="K12550" s="40"/>
      <c r="L12550" s="40"/>
    </row>
    <row r="12551" spans="1:12">
      <c r="A12551" s="17">
        <v>45716</v>
      </c>
      <c r="B12551" s="22" t="s">
        <v>10</v>
      </c>
      <c r="C12551" s="22" t="s">
        <v>787</v>
      </c>
      <c r="D12551" s="22" t="s">
        <v>12912</v>
      </c>
      <c r="E12551" s="22" t="s">
        <v>18</v>
      </c>
      <c r="F12551" s="22" t="s">
        <v>784</v>
      </c>
      <c r="G12551" s="9">
        <v>110</v>
      </c>
      <c r="H12551" s="22" t="s">
        <v>41</v>
      </c>
      <c r="I12551" s="28">
        <v>6.65</v>
      </c>
      <c r="J12551" s="28">
        <v>731.5</v>
      </c>
      <c r="K12551" s="40"/>
      <c r="L12551" s="40"/>
    </row>
    <row r="12552" spans="1:12">
      <c r="A12552" s="17">
        <v>45716</v>
      </c>
      <c r="B12552" s="22" t="s">
        <v>10</v>
      </c>
      <c r="C12552" s="22" t="s">
        <v>544</v>
      </c>
      <c r="D12552" s="22" t="s">
        <v>12913</v>
      </c>
      <c r="E12552" s="22" t="s">
        <v>18</v>
      </c>
      <c r="F12552" s="22" t="s">
        <v>543</v>
      </c>
      <c r="G12552" s="9">
        <v>165</v>
      </c>
      <c r="H12552" s="22" t="s">
        <v>20</v>
      </c>
      <c r="I12552" s="28">
        <v>21.89</v>
      </c>
      <c r="J12552" s="28">
        <v>3611.89</v>
      </c>
      <c r="K12552" s="40"/>
      <c r="L12552" s="40"/>
    </row>
    <row r="12553" spans="1:12">
      <c r="A12553" s="17">
        <v>45716</v>
      </c>
      <c r="B12553" s="22" t="s">
        <v>10</v>
      </c>
      <c r="C12553" s="22" t="s">
        <v>792</v>
      </c>
      <c r="D12553" s="22" t="s">
        <v>12914</v>
      </c>
      <c r="E12553" s="22" t="s">
        <v>18</v>
      </c>
      <c r="F12553" s="22" t="s">
        <v>543</v>
      </c>
      <c r="G12553" s="9">
        <v>116.30970000000001</v>
      </c>
      <c r="H12553" s="22" t="s">
        <v>20</v>
      </c>
      <c r="I12553" s="28">
        <v>4.7</v>
      </c>
      <c r="J12553" s="28">
        <v>546.62</v>
      </c>
      <c r="K12553" s="40"/>
      <c r="L12553" s="40"/>
    </row>
    <row r="12554" spans="1:12">
      <c r="A12554" s="17">
        <v>45716</v>
      </c>
      <c r="B12554" s="22" t="s">
        <v>10</v>
      </c>
      <c r="C12554" s="22" t="s">
        <v>794</v>
      </c>
      <c r="D12554" s="22" t="s">
        <v>12915</v>
      </c>
      <c r="E12554" s="22" t="s">
        <v>18</v>
      </c>
      <c r="F12554" s="22" t="s">
        <v>543</v>
      </c>
      <c r="G12554" s="9">
        <v>56.707023999999997</v>
      </c>
      <c r="H12554" s="22" t="s">
        <v>20</v>
      </c>
      <c r="I12554" s="28">
        <v>96.5</v>
      </c>
      <c r="J12554" s="28">
        <v>5472.23</v>
      </c>
      <c r="K12554" s="40"/>
      <c r="L12554" s="40"/>
    </row>
    <row r="12555" spans="1:12">
      <c r="A12555" s="17">
        <v>45716</v>
      </c>
      <c r="B12555" s="22" t="s">
        <v>10</v>
      </c>
      <c r="C12555" s="22" t="s">
        <v>796</v>
      </c>
      <c r="D12555" s="22" t="s">
        <v>12916</v>
      </c>
      <c r="E12555" s="22" t="s">
        <v>18</v>
      </c>
      <c r="F12555" s="22" t="s">
        <v>543</v>
      </c>
      <c r="G12555" s="9">
        <v>32.941223000000001</v>
      </c>
      <c r="H12555" s="22" t="s">
        <v>20</v>
      </c>
      <c r="I12555" s="28">
        <v>95</v>
      </c>
      <c r="J12555" s="28">
        <v>3129.42</v>
      </c>
      <c r="K12555" s="40"/>
      <c r="L12555" s="40"/>
    </row>
    <row r="12556" spans="1:12">
      <c r="A12556" s="17">
        <v>45716</v>
      </c>
      <c r="B12556" s="22" t="s">
        <v>10</v>
      </c>
      <c r="C12556" s="22" t="s">
        <v>798</v>
      </c>
      <c r="D12556" s="22" t="s">
        <v>12917</v>
      </c>
      <c r="E12556" s="22" t="s">
        <v>18</v>
      </c>
      <c r="F12556" s="22" t="s">
        <v>543</v>
      </c>
      <c r="G12556" s="9">
        <v>52.594524</v>
      </c>
      <c r="H12556" s="22" t="s">
        <v>20</v>
      </c>
      <c r="I12556" s="28">
        <v>96</v>
      </c>
      <c r="J12556" s="28">
        <v>5049.07</v>
      </c>
      <c r="K12556" s="40"/>
      <c r="L12556" s="40"/>
    </row>
    <row r="12557" spans="1:12">
      <c r="A12557" s="17">
        <v>45716</v>
      </c>
      <c r="B12557" s="22" t="s">
        <v>10</v>
      </c>
      <c r="C12557" s="22" t="s">
        <v>802</v>
      </c>
      <c r="D12557" s="22" t="s">
        <v>12918</v>
      </c>
      <c r="E12557" s="22" t="s">
        <v>18</v>
      </c>
      <c r="F12557" s="22" t="s">
        <v>543</v>
      </c>
      <c r="G12557" s="9">
        <v>33.962899999999998</v>
      </c>
      <c r="H12557" s="22" t="s">
        <v>20</v>
      </c>
      <c r="I12557" s="28">
        <v>3</v>
      </c>
      <c r="J12557" s="28">
        <v>101.8</v>
      </c>
      <c r="K12557" s="40"/>
      <c r="L12557" s="40"/>
    </row>
    <row r="12558" spans="1:12">
      <c r="A12558" s="17">
        <v>45716</v>
      </c>
      <c r="B12558" s="22" t="s">
        <v>10</v>
      </c>
      <c r="C12558" s="22" t="s">
        <v>805</v>
      </c>
      <c r="D12558" s="22" t="s">
        <v>12919</v>
      </c>
      <c r="E12558" s="22" t="s">
        <v>18</v>
      </c>
      <c r="F12558" s="22" t="s">
        <v>543</v>
      </c>
      <c r="G12558" s="9">
        <v>5.7239500000000003</v>
      </c>
      <c r="H12558" s="22" t="s">
        <v>20</v>
      </c>
      <c r="I12558" s="28">
        <v>2.99</v>
      </c>
      <c r="J12558" s="28">
        <v>17.11</v>
      </c>
      <c r="K12558" s="40"/>
      <c r="L12558" s="40"/>
    </row>
    <row r="12559" spans="1:12">
      <c r="A12559" s="17">
        <v>45716</v>
      </c>
      <c r="B12559" s="22" t="s">
        <v>10</v>
      </c>
      <c r="C12559" s="22" t="s">
        <v>805</v>
      </c>
      <c r="D12559" s="22" t="s">
        <v>12920</v>
      </c>
      <c r="E12559" s="22" t="s">
        <v>18</v>
      </c>
      <c r="F12559" s="22" t="s">
        <v>543</v>
      </c>
      <c r="G12559" s="9">
        <v>118.10035000000001</v>
      </c>
      <c r="H12559" s="22" t="s">
        <v>20</v>
      </c>
      <c r="I12559" s="28">
        <v>2.99</v>
      </c>
      <c r="J12559" s="28">
        <v>353.06</v>
      </c>
      <c r="K12559" s="40"/>
      <c r="L12559" s="40"/>
    </row>
    <row r="12560" spans="1:12">
      <c r="A12560" s="17">
        <v>45716</v>
      </c>
      <c r="B12560" s="22" t="s">
        <v>10</v>
      </c>
      <c r="C12560" s="22" t="s">
        <v>808</v>
      </c>
      <c r="D12560" s="22" t="s">
        <v>12921</v>
      </c>
      <c r="E12560" s="22" t="s">
        <v>58</v>
      </c>
      <c r="F12560" s="22" t="s">
        <v>58</v>
      </c>
      <c r="G12560" s="9">
        <v>775</v>
      </c>
      <c r="H12560" s="22" t="s">
        <v>15</v>
      </c>
      <c r="I12560" s="28">
        <v>0.68</v>
      </c>
      <c r="J12560" s="28">
        <v>530.1</v>
      </c>
      <c r="K12560" s="40"/>
      <c r="L12560" s="40"/>
    </row>
    <row r="12561" spans="1:12">
      <c r="A12561" s="17">
        <v>45716</v>
      </c>
      <c r="B12561" s="22" t="s">
        <v>10</v>
      </c>
      <c r="C12561" s="22" t="s">
        <v>127</v>
      </c>
      <c r="D12561" s="22" t="s">
        <v>12922</v>
      </c>
      <c r="E12561" s="22" t="s">
        <v>58</v>
      </c>
      <c r="F12561" s="22" t="s">
        <v>58</v>
      </c>
      <c r="G12561" s="9">
        <v>199</v>
      </c>
      <c r="H12561" s="22" t="s">
        <v>15</v>
      </c>
      <c r="I12561" s="28">
        <v>1.2</v>
      </c>
      <c r="J12561" s="28">
        <v>238.8</v>
      </c>
      <c r="K12561" s="40"/>
      <c r="L12561" s="40"/>
    </row>
    <row r="12562" spans="1:12">
      <c r="A12562" s="17">
        <v>45716</v>
      </c>
      <c r="B12562" s="22" t="s">
        <v>10</v>
      </c>
      <c r="C12562" s="22" t="s">
        <v>123</v>
      </c>
      <c r="D12562" s="22" t="s">
        <v>12923</v>
      </c>
      <c r="E12562" s="22" t="s">
        <v>58</v>
      </c>
      <c r="F12562" s="22" t="s">
        <v>58</v>
      </c>
      <c r="G12562" s="9">
        <v>1196</v>
      </c>
      <c r="H12562" s="22" t="s">
        <v>15</v>
      </c>
      <c r="I12562" s="28">
        <v>0.68</v>
      </c>
      <c r="J12562" s="28">
        <v>818.06</v>
      </c>
      <c r="K12562" s="40"/>
      <c r="L12562" s="40"/>
    </row>
    <row r="12563" spans="1:12">
      <c r="A12563" s="17">
        <v>45716</v>
      </c>
      <c r="B12563" s="22" t="s">
        <v>10</v>
      </c>
      <c r="C12563" s="22" t="s">
        <v>123</v>
      </c>
      <c r="D12563" s="22" t="s">
        <v>12924</v>
      </c>
      <c r="E12563" s="22" t="s">
        <v>58</v>
      </c>
      <c r="F12563" s="22" t="s">
        <v>58</v>
      </c>
      <c r="G12563" s="9">
        <v>17282</v>
      </c>
      <c r="H12563" s="22" t="s">
        <v>15</v>
      </c>
      <c r="I12563" s="28">
        <v>0.68</v>
      </c>
      <c r="J12563" s="28">
        <v>11820.89</v>
      </c>
      <c r="K12563" s="40"/>
      <c r="L12563" s="40"/>
    </row>
    <row r="12564" spans="1:12">
      <c r="A12564" s="17">
        <v>45716</v>
      </c>
      <c r="B12564" s="22" t="s">
        <v>10</v>
      </c>
      <c r="C12564" s="22" t="s">
        <v>121</v>
      </c>
      <c r="D12564" s="22" t="s">
        <v>12925</v>
      </c>
      <c r="E12564" s="22" t="s">
        <v>58</v>
      </c>
      <c r="F12564" s="22" t="s">
        <v>58</v>
      </c>
      <c r="G12564" s="9">
        <v>120</v>
      </c>
      <c r="H12564" s="22" t="s">
        <v>15</v>
      </c>
      <c r="I12564" s="28">
        <v>3.16</v>
      </c>
      <c r="J12564" s="28">
        <v>379.68</v>
      </c>
      <c r="K12564" s="40"/>
      <c r="L12564" s="40"/>
    </row>
    <row r="12565" spans="1:12">
      <c r="A12565" s="17">
        <v>45716</v>
      </c>
      <c r="B12565" s="22" t="s">
        <v>10</v>
      </c>
      <c r="C12565" s="22" t="s">
        <v>121</v>
      </c>
      <c r="D12565" s="22" t="s">
        <v>12926</v>
      </c>
      <c r="E12565" s="22" t="s">
        <v>58</v>
      </c>
      <c r="F12565" s="22" t="s">
        <v>58</v>
      </c>
      <c r="G12565" s="9">
        <v>200</v>
      </c>
      <c r="H12565" s="22" t="s">
        <v>15</v>
      </c>
      <c r="I12565" s="28">
        <v>3.16</v>
      </c>
      <c r="J12565" s="28">
        <v>632.79999999999995</v>
      </c>
      <c r="K12565" s="40"/>
      <c r="L12565" s="40"/>
    </row>
    <row r="12566" spans="1:12">
      <c r="A12566" s="17">
        <v>45716</v>
      </c>
      <c r="B12566" s="22" t="s">
        <v>10</v>
      </c>
      <c r="C12566" s="22" t="s">
        <v>815</v>
      </c>
      <c r="D12566" s="22" t="s">
        <v>12927</v>
      </c>
      <c r="E12566" s="22" t="s">
        <v>58</v>
      </c>
      <c r="F12566" s="22" t="s">
        <v>58</v>
      </c>
      <c r="G12566" s="9">
        <v>60</v>
      </c>
      <c r="H12566" s="22" t="s">
        <v>15</v>
      </c>
      <c r="I12566" s="28">
        <v>3.81</v>
      </c>
      <c r="J12566" s="28">
        <v>228.72</v>
      </c>
      <c r="K12566" s="40"/>
      <c r="L12566" s="40"/>
    </row>
    <row r="12567" spans="1:12">
      <c r="A12567" s="17">
        <v>45716</v>
      </c>
      <c r="B12567" s="22" t="s">
        <v>10</v>
      </c>
      <c r="C12567" s="22" t="s">
        <v>815</v>
      </c>
      <c r="D12567" s="22" t="s">
        <v>12928</v>
      </c>
      <c r="E12567" s="22" t="s">
        <v>58</v>
      </c>
      <c r="F12567" s="22" t="s">
        <v>58</v>
      </c>
      <c r="G12567" s="9">
        <v>4143</v>
      </c>
      <c r="H12567" s="22" t="s">
        <v>15</v>
      </c>
      <c r="I12567" s="28">
        <v>3.81</v>
      </c>
      <c r="J12567" s="28">
        <v>15793.12</v>
      </c>
      <c r="K12567" s="40"/>
      <c r="L12567" s="40"/>
    </row>
    <row r="12568" spans="1:12">
      <c r="A12568" s="17">
        <v>45716</v>
      </c>
      <c r="B12568" s="22" t="s">
        <v>10</v>
      </c>
      <c r="C12568" s="22" t="s">
        <v>119</v>
      </c>
      <c r="D12568" s="22" t="s">
        <v>12929</v>
      </c>
      <c r="E12568" s="22" t="s">
        <v>58</v>
      </c>
      <c r="F12568" s="22" t="s">
        <v>58</v>
      </c>
      <c r="G12568" s="9">
        <v>2400</v>
      </c>
      <c r="H12568" s="22" t="s">
        <v>15</v>
      </c>
      <c r="I12568" s="28">
        <v>4</v>
      </c>
      <c r="J12568" s="28">
        <v>9600</v>
      </c>
      <c r="K12568" s="40"/>
      <c r="L12568" s="40"/>
    </row>
    <row r="12569" spans="1:12">
      <c r="A12569" s="17">
        <v>45716</v>
      </c>
      <c r="B12569" s="22" t="s">
        <v>10</v>
      </c>
      <c r="C12569" s="22" t="s">
        <v>119</v>
      </c>
      <c r="D12569" s="22" t="s">
        <v>12930</v>
      </c>
      <c r="E12569" s="22" t="s">
        <v>58</v>
      </c>
      <c r="F12569" s="22" t="s">
        <v>58</v>
      </c>
      <c r="G12569" s="9">
        <v>6900</v>
      </c>
      <c r="H12569" s="22" t="s">
        <v>15</v>
      </c>
      <c r="I12569" s="28">
        <v>4</v>
      </c>
      <c r="J12569" s="28">
        <v>27600</v>
      </c>
      <c r="K12569" s="40"/>
      <c r="L12569" s="40"/>
    </row>
    <row r="12570" spans="1:12">
      <c r="A12570" s="17">
        <v>45716</v>
      </c>
      <c r="B12570" s="22" t="s">
        <v>10</v>
      </c>
      <c r="C12570" s="22" t="s">
        <v>119</v>
      </c>
      <c r="D12570" s="22" t="s">
        <v>12931</v>
      </c>
      <c r="E12570" s="22" t="s">
        <v>58</v>
      </c>
      <c r="F12570" s="22" t="s">
        <v>58</v>
      </c>
      <c r="G12570" s="9">
        <v>5598</v>
      </c>
      <c r="H12570" s="22" t="s">
        <v>15</v>
      </c>
      <c r="I12570" s="28">
        <v>4</v>
      </c>
      <c r="J12570" s="28">
        <v>22392</v>
      </c>
      <c r="K12570" s="40"/>
      <c r="L12570" s="40"/>
    </row>
    <row r="12571" spans="1:12">
      <c r="A12571" s="17">
        <v>45716</v>
      </c>
      <c r="B12571" s="22" t="s">
        <v>10</v>
      </c>
      <c r="C12571" s="22" t="s">
        <v>119</v>
      </c>
      <c r="D12571" s="22" t="s">
        <v>12932</v>
      </c>
      <c r="E12571" s="22" t="s">
        <v>58</v>
      </c>
      <c r="F12571" s="22" t="s">
        <v>58</v>
      </c>
      <c r="G12571" s="9">
        <v>6500</v>
      </c>
      <c r="H12571" s="22" t="s">
        <v>15</v>
      </c>
      <c r="I12571" s="28">
        <v>4</v>
      </c>
      <c r="J12571" s="28">
        <v>26000</v>
      </c>
      <c r="K12571" s="40"/>
      <c r="L12571" s="40"/>
    </row>
    <row r="12572" spans="1:12">
      <c r="A12572" s="17">
        <v>45716</v>
      </c>
      <c r="B12572" s="22" t="s">
        <v>10</v>
      </c>
      <c r="C12572" s="22" t="s">
        <v>821</v>
      </c>
      <c r="D12572" s="22" t="s">
        <v>12933</v>
      </c>
      <c r="E12572" s="22" t="s">
        <v>58</v>
      </c>
      <c r="F12572" s="22" t="s">
        <v>58</v>
      </c>
      <c r="G12572" s="9">
        <v>200</v>
      </c>
      <c r="H12572" s="22" t="s">
        <v>15</v>
      </c>
      <c r="I12572" s="28">
        <v>3.16</v>
      </c>
      <c r="J12572" s="28">
        <v>632.79999999999995</v>
      </c>
      <c r="K12572" s="40"/>
      <c r="L12572" s="40"/>
    </row>
    <row r="12573" spans="1:12">
      <c r="A12573" s="17">
        <v>45716</v>
      </c>
      <c r="B12573" s="22" t="s">
        <v>10</v>
      </c>
      <c r="C12573" s="22" t="s">
        <v>821</v>
      </c>
      <c r="D12573" s="22" t="s">
        <v>12934</v>
      </c>
      <c r="E12573" s="22" t="s">
        <v>58</v>
      </c>
      <c r="F12573" s="22" t="s">
        <v>58</v>
      </c>
      <c r="G12573" s="9">
        <v>3600</v>
      </c>
      <c r="H12573" s="22" t="s">
        <v>15</v>
      </c>
      <c r="I12573" s="28">
        <v>3.16</v>
      </c>
      <c r="J12573" s="28">
        <v>11390.4</v>
      </c>
      <c r="K12573" s="40"/>
      <c r="L12573" s="40"/>
    </row>
    <row r="12574" spans="1:12">
      <c r="A12574" s="17">
        <v>45716</v>
      </c>
      <c r="B12574" s="22" t="s">
        <v>10</v>
      </c>
      <c r="C12574" s="22" t="s">
        <v>824</v>
      </c>
      <c r="D12574" s="22" t="s">
        <v>12935</v>
      </c>
      <c r="E12574" s="22" t="s">
        <v>58</v>
      </c>
      <c r="F12574" s="22" t="s">
        <v>58</v>
      </c>
      <c r="G12574" s="9">
        <v>15365</v>
      </c>
      <c r="H12574" s="22" t="s">
        <v>15</v>
      </c>
      <c r="I12574" s="28">
        <v>0.25</v>
      </c>
      <c r="J12574" s="28">
        <v>3825.87</v>
      </c>
      <c r="K12574" s="40"/>
      <c r="L12574" s="40"/>
    </row>
    <row r="12575" spans="1:12">
      <c r="A12575" s="17">
        <v>45716</v>
      </c>
      <c r="B12575" s="22" t="s">
        <v>10</v>
      </c>
      <c r="C12575" s="22" t="s">
        <v>615</v>
      </c>
      <c r="D12575" s="22" t="s">
        <v>12936</v>
      </c>
      <c r="E12575" s="22" t="s">
        <v>58</v>
      </c>
      <c r="F12575" s="22" t="s">
        <v>58</v>
      </c>
      <c r="G12575" s="9">
        <v>1200</v>
      </c>
      <c r="H12575" s="22" t="s">
        <v>15</v>
      </c>
      <c r="I12575" s="28">
        <v>1.1200000000000001</v>
      </c>
      <c r="J12575" s="28">
        <v>1345.2</v>
      </c>
      <c r="K12575" s="40"/>
      <c r="L12575" s="40"/>
    </row>
    <row r="12576" spans="1:12">
      <c r="A12576" s="17">
        <v>45716</v>
      </c>
      <c r="B12576" s="22" t="s">
        <v>10</v>
      </c>
      <c r="C12576" s="22" t="s">
        <v>615</v>
      </c>
      <c r="D12576" s="22" t="s">
        <v>12937</v>
      </c>
      <c r="E12576" s="22" t="s">
        <v>58</v>
      </c>
      <c r="F12576" s="22" t="s">
        <v>58</v>
      </c>
      <c r="G12576" s="9">
        <v>2000</v>
      </c>
      <c r="H12576" s="22" t="s">
        <v>15</v>
      </c>
      <c r="I12576" s="28">
        <v>1.1200000000000001</v>
      </c>
      <c r="J12576" s="28">
        <v>2242</v>
      </c>
      <c r="K12576" s="40"/>
      <c r="L12576" s="40"/>
    </row>
    <row r="12577" spans="1:12">
      <c r="A12577" s="17">
        <v>45716</v>
      </c>
      <c r="B12577" s="22" t="s">
        <v>10</v>
      </c>
      <c r="C12577" s="22" t="s">
        <v>615</v>
      </c>
      <c r="D12577" s="22" t="s">
        <v>12938</v>
      </c>
      <c r="E12577" s="22" t="s">
        <v>58</v>
      </c>
      <c r="F12577" s="22" t="s">
        <v>58</v>
      </c>
      <c r="G12577" s="9">
        <v>1000</v>
      </c>
      <c r="H12577" s="22" t="s">
        <v>15</v>
      </c>
      <c r="I12577" s="28">
        <v>1.1200000000000001</v>
      </c>
      <c r="J12577" s="28">
        <v>1121</v>
      </c>
      <c r="K12577" s="40"/>
      <c r="L12577" s="40"/>
    </row>
    <row r="12578" spans="1:12">
      <c r="A12578" s="17">
        <v>45716</v>
      </c>
      <c r="B12578" s="22" t="s">
        <v>10</v>
      </c>
      <c r="C12578" s="22" t="s">
        <v>615</v>
      </c>
      <c r="D12578" s="22" t="s">
        <v>12939</v>
      </c>
      <c r="E12578" s="22" t="s">
        <v>58</v>
      </c>
      <c r="F12578" s="22" t="s">
        <v>58</v>
      </c>
      <c r="G12578" s="9">
        <v>2000</v>
      </c>
      <c r="H12578" s="22" t="s">
        <v>15</v>
      </c>
      <c r="I12578" s="28">
        <v>1.1200000000000001</v>
      </c>
      <c r="J12578" s="28">
        <v>2242</v>
      </c>
      <c r="K12578" s="40"/>
      <c r="L12578" s="40"/>
    </row>
    <row r="12579" spans="1:12">
      <c r="A12579" s="17">
        <v>45716</v>
      </c>
      <c r="B12579" s="22" t="s">
        <v>10</v>
      </c>
      <c r="C12579" s="22" t="s">
        <v>615</v>
      </c>
      <c r="D12579" s="22" t="s">
        <v>12940</v>
      </c>
      <c r="E12579" s="22" t="s">
        <v>58</v>
      </c>
      <c r="F12579" s="22" t="s">
        <v>58</v>
      </c>
      <c r="G12579" s="9">
        <v>1000</v>
      </c>
      <c r="H12579" s="22" t="s">
        <v>15</v>
      </c>
      <c r="I12579" s="28">
        <v>1.1200000000000001</v>
      </c>
      <c r="J12579" s="28">
        <v>1121</v>
      </c>
      <c r="K12579" s="40"/>
      <c r="L12579" s="40"/>
    </row>
    <row r="12580" spans="1:12">
      <c r="A12580" s="17">
        <v>45716</v>
      </c>
      <c r="B12580" s="22" t="s">
        <v>10</v>
      </c>
      <c r="C12580" s="22" t="s">
        <v>615</v>
      </c>
      <c r="D12580" s="22" t="s">
        <v>12941</v>
      </c>
      <c r="E12580" s="22" t="s">
        <v>58</v>
      </c>
      <c r="F12580" s="22" t="s">
        <v>58</v>
      </c>
      <c r="G12580" s="9">
        <v>2000</v>
      </c>
      <c r="H12580" s="22" t="s">
        <v>15</v>
      </c>
      <c r="I12580" s="28">
        <v>1.1200000000000001</v>
      </c>
      <c r="J12580" s="28">
        <v>2242</v>
      </c>
      <c r="K12580" s="40"/>
      <c r="L12580" s="40"/>
    </row>
    <row r="12581" spans="1:12">
      <c r="A12581" s="17">
        <v>45716</v>
      </c>
      <c r="B12581" s="22" t="s">
        <v>10</v>
      </c>
      <c r="C12581" s="22" t="s">
        <v>615</v>
      </c>
      <c r="D12581" s="22" t="s">
        <v>12942</v>
      </c>
      <c r="E12581" s="22" t="s">
        <v>58</v>
      </c>
      <c r="F12581" s="22" t="s">
        <v>58</v>
      </c>
      <c r="G12581" s="9">
        <v>15975</v>
      </c>
      <c r="H12581" s="22" t="s">
        <v>15</v>
      </c>
      <c r="I12581" s="28">
        <v>1.1200000000000001</v>
      </c>
      <c r="J12581" s="28">
        <v>17908.080000000002</v>
      </c>
      <c r="K12581" s="40"/>
      <c r="L12581" s="40"/>
    </row>
    <row r="12582" spans="1:12">
      <c r="A12582" s="17">
        <v>45716</v>
      </c>
      <c r="B12582" s="22" t="s">
        <v>10</v>
      </c>
      <c r="C12582" s="22" t="s">
        <v>829</v>
      </c>
      <c r="D12582" s="22" t="s">
        <v>12943</v>
      </c>
      <c r="E12582" s="22" t="s">
        <v>58</v>
      </c>
      <c r="F12582" s="22" t="s">
        <v>58</v>
      </c>
      <c r="G12582" s="9">
        <v>13500.073</v>
      </c>
      <c r="H12582" s="22" t="s">
        <v>15</v>
      </c>
      <c r="I12582" s="28">
        <v>0.88</v>
      </c>
      <c r="J12582" s="28">
        <v>11880.13</v>
      </c>
      <c r="K12582" s="40"/>
      <c r="L12582" s="40"/>
    </row>
    <row r="12583" spans="1:12">
      <c r="A12583" s="17">
        <v>45716</v>
      </c>
      <c r="B12583" s="22" t="s">
        <v>10</v>
      </c>
      <c r="C12583" s="22" t="s">
        <v>117</v>
      </c>
      <c r="D12583" s="22" t="s">
        <v>12944</v>
      </c>
      <c r="E12583" s="22" t="s">
        <v>58</v>
      </c>
      <c r="F12583" s="22" t="s">
        <v>58</v>
      </c>
      <c r="G12583" s="9">
        <v>280.43331999999998</v>
      </c>
      <c r="H12583" s="22" t="s">
        <v>15</v>
      </c>
      <c r="I12583" s="28">
        <v>1.89</v>
      </c>
      <c r="J12583" s="28">
        <v>530.57000000000005</v>
      </c>
      <c r="K12583" s="40"/>
      <c r="L12583" s="40"/>
    </row>
    <row r="12584" spans="1:12">
      <c r="A12584" s="17">
        <v>45716</v>
      </c>
      <c r="B12584" s="22" t="s">
        <v>10</v>
      </c>
      <c r="C12584" s="22" t="s">
        <v>117</v>
      </c>
      <c r="D12584" s="22" t="s">
        <v>12945</v>
      </c>
      <c r="E12584" s="22" t="s">
        <v>58</v>
      </c>
      <c r="F12584" s="22" t="s">
        <v>58</v>
      </c>
      <c r="G12584" s="9">
        <v>300</v>
      </c>
      <c r="H12584" s="22" t="s">
        <v>15</v>
      </c>
      <c r="I12584" s="28">
        <v>1.89</v>
      </c>
      <c r="J12584" s="28">
        <v>567.59</v>
      </c>
      <c r="K12584" s="40"/>
      <c r="L12584" s="40"/>
    </row>
    <row r="12585" spans="1:12">
      <c r="A12585" s="17">
        <v>45716</v>
      </c>
      <c r="B12585" s="22" t="s">
        <v>10</v>
      </c>
      <c r="C12585" s="22" t="s">
        <v>107</v>
      </c>
      <c r="D12585" s="22" t="s">
        <v>12946</v>
      </c>
      <c r="E12585" s="22" t="s">
        <v>65</v>
      </c>
      <c r="F12585" s="22" t="s">
        <v>75</v>
      </c>
      <c r="G12585" s="9">
        <v>32</v>
      </c>
      <c r="H12585" s="22" t="s">
        <v>15</v>
      </c>
      <c r="I12585" s="28">
        <v>42.21</v>
      </c>
      <c r="J12585" s="28">
        <v>1350.72</v>
      </c>
      <c r="K12585" s="40"/>
      <c r="L12585" s="40"/>
    </row>
    <row r="12586" spans="1:12">
      <c r="A12586" s="17">
        <v>45716</v>
      </c>
      <c r="B12586" s="22" t="s">
        <v>10</v>
      </c>
      <c r="C12586" s="22" t="s">
        <v>12225</v>
      </c>
      <c r="D12586" s="22" t="s">
        <v>12947</v>
      </c>
      <c r="E12586" s="22" t="s">
        <v>65</v>
      </c>
      <c r="F12586" s="22" t="s">
        <v>451</v>
      </c>
      <c r="G12586" s="9">
        <v>96</v>
      </c>
      <c r="H12586" s="22" t="s">
        <v>15</v>
      </c>
      <c r="I12586" s="28">
        <v>47.49</v>
      </c>
      <c r="J12586" s="28">
        <v>4558.68</v>
      </c>
      <c r="K12586" s="40"/>
      <c r="L12586" s="40"/>
    </row>
    <row r="12587" spans="1:12">
      <c r="A12587" s="17">
        <v>45716</v>
      </c>
      <c r="B12587" s="22" t="s">
        <v>10</v>
      </c>
      <c r="C12587" s="22" t="s">
        <v>834</v>
      </c>
      <c r="D12587" s="22" t="s">
        <v>12948</v>
      </c>
      <c r="E12587" s="22" t="s">
        <v>65</v>
      </c>
      <c r="F12587" s="22" t="s">
        <v>72</v>
      </c>
      <c r="G12587" s="9">
        <v>34</v>
      </c>
      <c r="H12587" s="22" t="s">
        <v>15</v>
      </c>
      <c r="I12587" s="28">
        <v>79.260000000000005</v>
      </c>
      <c r="J12587" s="28">
        <v>2694.84</v>
      </c>
      <c r="K12587" s="40"/>
      <c r="L12587" s="40"/>
    </row>
    <row r="12588" spans="1:12">
      <c r="A12588" s="17">
        <v>45716</v>
      </c>
      <c r="B12588" s="22" t="s">
        <v>10</v>
      </c>
      <c r="C12588" s="22" t="s">
        <v>836</v>
      </c>
      <c r="D12588" s="22" t="s">
        <v>12949</v>
      </c>
      <c r="E12588" s="22" t="s">
        <v>65</v>
      </c>
      <c r="F12588" s="22" t="s">
        <v>66</v>
      </c>
      <c r="G12588" s="9">
        <v>5</v>
      </c>
      <c r="H12588" s="22" t="s">
        <v>15</v>
      </c>
      <c r="I12588" s="28">
        <v>79.260000000000005</v>
      </c>
      <c r="J12588" s="28">
        <v>396.3</v>
      </c>
      <c r="K12588" s="40"/>
      <c r="L12588" s="40"/>
    </row>
    <row r="12589" spans="1:12">
      <c r="A12589" s="17">
        <v>45716</v>
      </c>
      <c r="B12589" s="22" t="s">
        <v>10</v>
      </c>
      <c r="C12589" s="22" t="s">
        <v>836</v>
      </c>
      <c r="D12589" s="22" t="s">
        <v>12950</v>
      </c>
      <c r="E12589" s="22" t="s">
        <v>65</v>
      </c>
      <c r="F12589" s="22" t="s">
        <v>66</v>
      </c>
      <c r="G12589" s="9">
        <v>35</v>
      </c>
      <c r="H12589" s="22" t="s">
        <v>15</v>
      </c>
      <c r="I12589" s="28">
        <v>77</v>
      </c>
      <c r="J12589" s="28">
        <v>2694.84</v>
      </c>
      <c r="K12589" s="40"/>
      <c r="L12589" s="40"/>
    </row>
    <row r="12590" spans="1:12">
      <c r="A12590" s="17">
        <v>45716</v>
      </c>
      <c r="B12590" s="22" t="s">
        <v>10</v>
      </c>
      <c r="C12590" s="22" t="s">
        <v>625</v>
      </c>
      <c r="D12590" s="22" t="s">
        <v>12951</v>
      </c>
      <c r="E12590" s="22" t="s">
        <v>58</v>
      </c>
      <c r="F12590" s="22" t="s">
        <v>268</v>
      </c>
      <c r="G12590" s="9">
        <v>4800</v>
      </c>
      <c r="H12590" s="22" t="s">
        <v>15</v>
      </c>
      <c r="I12590" s="28">
        <v>0.35</v>
      </c>
      <c r="J12590" s="28">
        <v>1680</v>
      </c>
      <c r="K12590" s="40"/>
      <c r="L12590" s="40"/>
    </row>
    <row r="12591" spans="1:12">
      <c r="A12591" s="17">
        <v>45716</v>
      </c>
      <c r="B12591" s="22" t="s">
        <v>10</v>
      </c>
      <c r="C12591" s="22" t="s">
        <v>625</v>
      </c>
      <c r="D12591" s="22" t="s">
        <v>12952</v>
      </c>
      <c r="E12591" s="22" t="s">
        <v>58</v>
      </c>
      <c r="F12591" s="22" t="s">
        <v>268</v>
      </c>
      <c r="G12591" s="9">
        <v>6300</v>
      </c>
      <c r="H12591" s="22" t="s">
        <v>15</v>
      </c>
      <c r="I12591" s="28">
        <v>0.35</v>
      </c>
      <c r="J12591" s="28">
        <v>2205</v>
      </c>
      <c r="K12591" s="40"/>
      <c r="L12591" s="40"/>
    </row>
    <row r="12592" spans="1:12">
      <c r="A12592" s="17">
        <v>45716</v>
      </c>
      <c r="B12592" s="22" t="s">
        <v>10</v>
      </c>
      <c r="C12592" s="22" t="s">
        <v>628</v>
      </c>
      <c r="D12592" s="22" t="s">
        <v>12953</v>
      </c>
      <c r="E12592" s="22" t="s">
        <v>58</v>
      </c>
      <c r="F12592" s="22" t="s">
        <v>268</v>
      </c>
      <c r="G12592" s="9">
        <v>10500</v>
      </c>
      <c r="H12592" s="22" t="s">
        <v>15</v>
      </c>
      <c r="I12592" s="28">
        <v>0.35</v>
      </c>
      <c r="J12592" s="28">
        <v>3675</v>
      </c>
      <c r="K12592" s="40"/>
      <c r="L12592" s="40"/>
    </row>
    <row r="12593" spans="1:12">
      <c r="A12593" s="17">
        <v>45716</v>
      </c>
      <c r="B12593" s="22" t="s">
        <v>10</v>
      </c>
      <c r="C12593" s="22" t="s">
        <v>628</v>
      </c>
      <c r="D12593" s="22" t="s">
        <v>12954</v>
      </c>
      <c r="E12593" s="22" t="s">
        <v>58</v>
      </c>
      <c r="F12593" s="22" t="s">
        <v>268</v>
      </c>
      <c r="G12593" s="9">
        <v>10383</v>
      </c>
      <c r="H12593" s="22" t="s">
        <v>15</v>
      </c>
      <c r="I12593" s="28">
        <v>0.35</v>
      </c>
      <c r="J12593" s="28">
        <v>3634.05</v>
      </c>
      <c r="K12593" s="40"/>
      <c r="L12593" s="40"/>
    </row>
    <row r="12594" spans="1:12">
      <c r="A12594" s="17">
        <v>45716</v>
      </c>
      <c r="B12594" s="22" t="s">
        <v>10</v>
      </c>
      <c r="C12594" s="22" t="s">
        <v>628</v>
      </c>
      <c r="D12594" s="22" t="s">
        <v>12955</v>
      </c>
      <c r="E12594" s="22" t="s">
        <v>58</v>
      </c>
      <c r="F12594" s="22" t="s">
        <v>268</v>
      </c>
      <c r="G12594" s="9">
        <v>10500</v>
      </c>
      <c r="H12594" s="22" t="s">
        <v>15</v>
      </c>
      <c r="I12594" s="28">
        <v>0.35</v>
      </c>
      <c r="J12594" s="28">
        <v>3675</v>
      </c>
      <c r="K12594" s="40"/>
      <c r="L12594" s="40"/>
    </row>
    <row r="12595" spans="1:12">
      <c r="A12595" s="17">
        <v>45716</v>
      </c>
      <c r="B12595" s="22" t="s">
        <v>10</v>
      </c>
      <c r="C12595" s="22" t="s">
        <v>640</v>
      </c>
      <c r="D12595" s="22" t="s">
        <v>12956</v>
      </c>
      <c r="E12595" s="22" t="s">
        <v>18</v>
      </c>
      <c r="F12595" s="22" t="s">
        <v>242</v>
      </c>
      <c r="G12595" s="9">
        <v>42.35</v>
      </c>
      <c r="H12595" s="22" t="s">
        <v>20</v>
      </c>
      <c r="I12595" s="28">
        <v>16.329999999999998</v>
      </c>
      <c r="J12595" s="28">
        <v>691.58</v>
      </c>
      <c r="K12595" s="40"/>
      <c r="L12595" s="40"/>
    </row>
    <row r="12596" spans="1:12">
      <c r="A12596" s="17">
        <v>45716</v>
      </c>
      <c r="B12596" s="22" t="s">
        <v>10</v>
      </c>
      <c r="C12596" s="22" t="s">
        <v>640</v>
      </c>
      <c r="D12596" s="22" t="s">
        <v>12957</v>
      </c>
      <c r="E12596" s="22" t="s">
        <v>18</v>
      </c>
      <c r="F12596" s="22" t="s">
        <v>242</v>
      </c>
      <c r="G12596" s="9">
        <v>7.65</v>
      </c>
      <c r="H12596" s="22" t="s">
        <v>20</v>
      </c>
      <c r="I12596" s="28">
        <v>16.329999999999998</v>
      </c>
      <c r="J12596" s="28">
        <v>124.92</v>
      </c>
      <c r="K12596" s="40"/>
      <c r="L12596" s="40"/>
    </row>
    <row r="12597" spans="1:12">
      <c r="A12597" s="17">
        <v>45716</v>
      </c>
      <c r="B12597" s="22" t="s">
        <v>10</v>
      </c>
      <c r="C12597" s="22" t="s">
        <v>656</v>
      </c>
      <c r="D12597" s="22" t="s">
        <v>12958</v>
      </c>
      <c r="E12597" s="22" t="s">
        <v>18</v>
      </c>
      <c r="F12597" s="22" t="s">
        <v>242</v>
      </c>
      <c r="G12597" s="9">
        <v>102.14</v>
      </c>
      <c r="H12597" s="22" t="s">
        <v>20</v>
      </c>
      <c r="I12597" s="28">
        <v>2.41</v>
      </c>
      <c r="J12597" s="28">
        <v>245.9</v>
      </c>
      <c r="K12597" s="40"/>
      <c r="L12597" s="40"/>
    </row>
    <row r="12598" spans="1:12">
      <c r="A12598" s="17">
        <v>45716</v>
      </c>
      <c r="B12598" s="22" t="s">
        <v>10</v>
      </c>
      <c r="C12598" s="22" t="s">
        <v>659</v>
      </c>
      <c r="D12598" s="22" t="s">
        <v>12959</v>
      </c>
      <c r="E12598" s="22" t="s">
        <v>18</v>
      </c>
      <c r="F12598" s="22" t="s">
        <v>242</v>
      </c>
      <c r="G12598" s="9">
        <v>4.5999999999999996</v>
      </c>
      <c r="H12598" s="22" t="s">
        <v>20</v>
      </c>
      <c r="I12598" s="28">
        <v>15.8</v>
      </c>
      <c r="J12598" s="28">
        <v>72.680000000000007</v>
      </c>
      <c r="K12598" s="40"/>
      <c r="L12598" s="40"/>
    </row>
    <row r="12599" spans="1:12">
      <c r="A12599" s="17">
        <v>45716</v>
      </c>
      <c r="B12599" s="22" t="s">
        <v>10</v>
      </c>
      <c r="C12599" s="22" t="s">
        <v>663</v>
      </c>
      <c r="D12599" s="22" t="s">
        <v>12960</v>
      </c>
      <c r="E12599" s="22" t="s">
        <v>18</v>
      </c>
      <c r="F12599" s="22" t="s">
        <v>242</v>
      </c>
      <c r="G12599" s="9">
        <v>30</v>
      </c>
      <c r="H12599" s="22" t="s">
        <v>20</v>
      </c>
      <c r="I12599" s="28">
        <v>25.6</v>
      </c>
      <c r="J12599" s="28">
        <v>768</v>
      </c>
      <c r="K12599" s="40"/>
      <c r="L12599" s="40"/>
    </row>
    <row r="12600" spans="1:12">
      <c r="A12600" s="17">
        <v>45716</v>
      </c>
      <c r="B12600" s="22" t="s">
        <v>10</v>
      </c>
      <c r="C12600" s="22" t="s">
        <v>985</v>
      </c>
      <c r="D12600" s="22" t="s">
        <v>12961</v>
      </c>
      <c r="E12600" s="22" t="s">
        <v>18</v>
      </c>
      <c r="F12600" s="22" t="s">
        <v>242</v>
      </c>
      <c r="G12600" s="9">
        <v>40</v>
      </c>
      <c r="H12600" s="22" t="s">
        <v>20</v>
      </c>
      <c r="I12600" s="28">
        <v>13.25</v>
      </c>
      <c r="J12600" s="28">
        <v>530</v>
      </c>
      <c r="K12600" s="40"/>
      <c r="L12600" s="40"/>
    </row>
    <row r="12601" spans="1:12">
      <c r="A12601" s="17">
        <v>45716</v>
      </c>
      <c r="B12601" s="22" t="s">
        <v>10</v>
      </c>
      <c r="C12601" s="22" t="s">
        <v>985</v>
      </c>
      <c r="D12601" s="22" t="s">
        <v>12962</v>
      </c>
      <c r="E12601" s="22" t="s">
        <v>18</v>
      </c>
      <c r="F12601" s="22" t="s">
        <v>242</v>
      </c>
      <c r="G12601" s="9">
        <v>80</v>
      </c>
      <c r="H12601" s="22" t="s">
        <v>20</v>
      </c>
      <c r="I12601" s="28">
        <v>13.25</v>
      </c>
      <c r="J12601" s="28">
        <v>1060</v>
      </c>
      <c r="K12601" s="40"/>
      <c r="L12601" s="40"/>
    </row>
    <row r="12602" spans="1:12">
      <c r="A12602" s="17">
        <v>45716</v>
      </c>
      <c r="B12602" s="22" t="s">
        <v>10</v>
      </c>
      <c r="C12602" s="22" t="s">
        <v>665</v>
      </c>
      <c r="D12602" s="22" t="s">
        <v>12963</v>
      </c>
      <c r="E12602" s="22" t="s">
        <v>18</v>
      </c>
      <c r="F12602" s="22" t="s">
        <v>242</v>
      </c>
      <c r="G12602" s="9">
        <v>40.35</v>
      </c>
      <c r="H12602" s="22" t="s">
        <v>20</v>
      </c>
      <c r="I12602" s="28">
        <v>11.85</v>
      </c>
      <c r="J12602" s="28">
        <v>478.17</v>
      </c>
      <c r="K12602" s="40"/>
      <c r="L12602" s="40"/>
    </row>
    <row r="12603" spans="1:12">
      <c r="A12603" s="17">
        <v>45716</v>
      </c>
      <c r="B12603" s="22" t="s">
        <v>10</v>
      </c>
      <c r="C12603" s="22" t="s">
        <v>665</v>
      </c>
      <c r="D12603" s="22" t="s">
        <v>12964</v>
      </c>
      <c r="E12603" s="22" t="s">
        <v>18</v>
      </c>
      <c r="F12603" s="22" t="s">
        <v>242</v>
      </c>
      <c r="G12603" s="9">
        <v>45</v>
      </c>
      <c r="H12603" s="22" t="s">
        <v>20</v>
      </c>
      <c r="I12603" s="28">
        <v>11.85</v>
      </c>
      <c r="J12603" s="28">
        <v>533.27</v>
      </c>
      <c r="K12603" s="40"/>
      <c r="L12603" s="40"/>
    </row>
    <row r="12604" spans="1:12">
      <c r="A12604" s="17">
        <v>45716</v>
      </c>
      <c r="B12604" s="22" t="s">
        <v>10</v>
      </c>
      <c r="C12604" s="22" t="s">
        <v>665</v>
      </c>
      <c r="D12604" s="22" t="s">
        <v>12965</v>
      </c>
      <c r="E12604" s="22" t="s">
        <v>18</v>
      </c>
      <c r="F12604" s="22" t="s">
        <v>242</v>
      </c>
      <c r="G12604" s="9">
        <v>80.7</v>
      </c>
      <c r="H12604" s="22" t="s">
        <v>20</v>
      </c>
      <c r="I12604" s="28">
        <v>11.85</v>
      </c>
      <c r="J12604" s="28">
        <v>956.32</v>
      </c>
      <c r="K12604" s="40"/>
      <c r="L12604" s="40"/>
    </row>
    <row r="12605" spans="1:12">
      <c r="A12605" s="17">
        <v>45716</v>
      </c>
      <c r="B12605" s="22" t="s">
        <v>10</v>
      </c>
      <c r="C12605" s="22" t="s">
        <v>665</v>
      </c>
      <c r="D12605" s="22" t="s">
        <v>12966</v>
      </c>
      <c r="E12605" s="22" t="s">
        <v>18</v>
      </c>
      <c r="F12605" s="22" t="s">
        <v>242</v>
      </c>
      <c r="G12605" s="9">
        <v>40.35</v>
      </c>
      <c r="H12605" s="22" t="s">
        <v>20</v>
      </c>
      <c r="I12605" s="28">
        <v>11.85</v>
      </c>
      <c r="J12605" s="28">
        <v>478.15</v>
      </c>
      <c r="K12605" s="40"/>
      <c r="L12605" s="40"/>
    </row>
    <row r="12606" spans="1:12">
      <c r="A12606" s="17">
        <v>45716</v>
      </c>
      <c r="B12606" s="22" t="s">
        <v>10</v>
      </c>
      <c r="C12606" s="22" t="s">
        <v>550</v>
      </c>
      <c r="D12606" s="22" t="s">
        <v>12967</v>
      </c>
      <c r="E12606" s="22" t="s">
        <v>18</v>
      </c>
      <c r="F12606" s="22" t="s">
        <v>242</v>
      </c>
      <c r="G12606" s="9">
        <v>7.21</v>
      </c>
      <c r="H12606" s="22" t="s">
        <v>20</v>
      </c>
      <c r="I12606" s="28">
        <v>4.5</v>
      </c>
      <c r="J12606" s="28">
        <v>32.450000000000003</v>
      </c>
      <c r="K12606" s="40"/>
      <c r="L12606" s="40"/>
    </row>
    <row r="12607" spans="1:12">
      <c r="A12607" s="17">
        <v>45716</v>
      </c>
      <c r="B12607" s="22" t="s">
        <v>10</v>
      </c>
      <c r="C12607" s="22" t="s">
        <v>550</v>
      </c>
      <c r="D12607" s="22" t="s">
        <v>12968</v>
      </c>
      <c r="E12607" s="22" t="s">
        <v>18</v>
      </c>
      <c r="F12607" s="22" t="s">
        <v>242</v>
      </c>
      <c r="G12607" s="9">
        <v>55.688499999999998</v>
      </c>
      <c r="H12607" s="22" t="s">
        <v>20</v>
      </c>
      <c r="I12607" s="28">
        <v>4.5</v>
      </c>
      <c r="J12607" s="28">
        <v>250.6</v>
      </c>
      <c r="K12607" s="40"/>
      <c r="L12607" s="40"/>
    </row>
    <row r="12608" spans="1:12">
      <c r="A12608" s="17">
        <v>45716</v>
      </c>
      <c r="B12608" s="22" t="s">
        <v>10</v>
      </c>
      <c r="C12608" s="22" t="s">
        <v>12969</v>
      </c>
      <c r="D12608" s="22" t="s">
        <v>12970</v>
      </c>
      <c r="E12608" s="22" t="s">
        <v>18</v>
      </c>
      <c r="F12608" s="22" t="s">
        <v>242</v>
      </c>
      <c r="G12608" s="9">
        <v>80</v>
      </c>
      <c r="H12608" s="22" t="s">
        <v>20</v>
      </c>
      <c r="I12608" s="28">
        <v>9.25</v>
      </c>
      <c r="J12608" s="28">
        <v>740</v>
      </c>
      <c r="K12608" s="40"/>
      <c r="L12608" s="40"/>
    </row>
    <row r="12609" spans="1:12">
      <c r="A12609" s="17">
        <v>45716</v>
      </c>
      <c r="B12609" s="22" t="s">
        <v>10</v>
      </c>
      <c r="C12609" s="22" t="s">
        <v>552</v>
      </c>
      <c r="D12609" s="22" t="s">
        <v>12971</v>
      </c>
      <c r="E12609" s="22" t="s">
        <v>18</v>
      </c>
      <c r="F12609" s="22" t="s">
        <v>242</v>
      </c>
      <c r="G12609" s="9">
        <v>21.3</v>
      </c>
      <c r="H12609" s="22" t="s">
        <v>20</v>
      </c>
      <c r="I12609" s="28">
        <v>12.05</v>
      </c>
      <c r="J12609" s="28">
        <v>256.68</v>
      </c>
      <c r="K12609" s="40"/>
      <c r="L12609" s="40"/>
    </row>
    <row r="12610" spans="1:12">
      <c r="A12610" s="17">
        <v>45716</v>
      </c>
      <c r="B12610" s="22" t="s">
        <v>10</v>
      </c>
      <c r="C12610" s="22" t="s">
        <v>552</v>
      </c>
      <c r="D12610" s="22" t="s">
        <v>12972</v>
      </c>
      <c r="E12610" s="22" t="s">
        <v>18</v>
      </c>
      <c r="F12610" s="22" t="s">
        <v>242</v>
      </c>
      <c r="G12610" s="9">
        <v>67.8</v>
      </c>
      <c r="H12610" s="22" t="s">
        <v>20</v>
      </c>
      <c r="I12610" s="28">
        <v>12.05</v>
      </c>
      <c r="J12610" s="28">
        <v>817.02</v>
      </c>
      <c r="K12610" s="40"/>
      <c r="L12610" s="40"/>
    </row>
    <row r="12611" spans="1:12">
      <c r="A12611" s="17">
        <v>45716</v>
      </c>
      <c r="B12611" s="22" t="s">
        <v>10</v>
      </c>
      <c r="C12611" s="22" t="s">
        <v>989</v>
      </c>
      <c r="D12611" s="22" t="s">
        <v>12973</v>
      </c>
      <c r="E12611" s="22" t="s">
        <v>18</v>
      </c>
      <c r="F12611" s="22" t="s">
        <v>242</v>
      </c>
      <c r="G12611" s="9">
        <v>5.5964</v>
      </c>
      <c r="H12611" s="22" t="s">
        <v>20</v>
      </c>
      <c r="I12611" s="28">
        <v>16.2</v>
      </c>
      <c r="J12611" s="28">
        <v>90.66</v>
      </c>
      <c r="K12611" s="40"/>
      <c r="L12611" s="40"/>
    </row>
    <row r="12612" spans="1:12">
      <c r="A12612" s="17">
        <v>45716</v>
      </c>
      <c r="B12612" s="22" t="s">
        <v>10</v>
      </c>
      <c r="C12612" s="22" t="s">
        <v>989</v>
      </c>
      <c r="D12612" s="22" t="s">
        <v>12974</v>
      </c>
      <c r="E12612" s="22" t="s">
        <v>18</v>
      </c>
      <c r="F12612" s="22" t="s">
        <v>242</v>
      </c>
      <c r="G12612" s="9">
        <v>40</v>
      </c>
      <c r="H12612" s="22" t="s">
        <v>20</v>
      </c>
      <c r="I12612" s="28">
        <v>16.2</v>
      </c>
      <c r="J12612" s="28">
        <v>648</v>
      </c>
      <c r="K12612" s="40"/>
      <c r="L12612" s="40"/>
    </row>
    <row r="12613" spans="1:12">
      <c r="A12613" s="17">
        <v>45716</v>
      </c>
      <c r="B12613" s="22" t="s">
        <v>10</v>
      </c>
      <c r="C12613" s="22" t="s">
        <v>739</v>
      </c>
      <c r="D12613" s="22" t="s">
        <v>12975</v>
      </c>
      <c r="E12613" s="22" t="s">
        <v>18</v>
      </c>
      <c r="F12613" s="22" t="s">
        <v>242</v>
      </c>
      <c r="G12613" s="9">
        <v>25.58</v>
      </c>
      <c r="H12613" s="22" t="s">
        <v>20</v>
      </c>
      <c r="I12613" s="28">
        <v>5.0999999999999996</v>
      </c>
      <c r="J12613" s="28">
        <v>130.46</v>
      </c>
      <c r="K12613" s="40"/>
      <c r="L12613" s="40"/>
    </row>
    <row r="12614" spans="1:12">
      <c r="A12614" s="17">
        <v>45716</v>
      </c>
      <c r="B12614" s="22" t="s">
        <v>10</v>
      </c>
      <c r="C12614" s="22" t="s">
        <v>739</v>
      </c>
      <c r="D12614" s="22" t="s">
        <v>12976</v>
      </c>
      <c r="E12614" s="22" t="s">
        <v>18</v>
      </c>
      <c r="F12614" s="22" t="s">
        <v>242</v>
      </c>
      <c r="G12614" s="9">
        <v>66.680000000000007</v>
      </c>
      <c r="H12614" s="22" t="s">
        <v>20</v>
      </c>
      <c r="I12614" s="28">
        <v>5.0999999999999996</v>
      </c>
      <c r="J12614" s="28">
        <v>340.05</v>
      </c>
      <c r="K12614" s="40"/>
      <c r="L12614" s="40"/>
    </row>
    <row r="12615" spans="1:12">
      <c r="A12615" s="17">
        <v>45716</v>
      </c>
      <c r="B12615" s="22" t="s">
        <v>10</v>
      </c>
      <c r="C12615" s="22" t="s">
        <v>2693</v>
      </c>
      <c r="D12615" s="22" t="s">
        <v>12977</v>
      </c>
      <c r="E12615" s="22" t="s">
        <v>18</v>
      </c>
      <c r="F12615" s="22" t="s">
        <v>242</v>
      </c>
      <c r="G12615" s="9">
        <v>80</v>
      </c>
      <c r="H12615" s="22" t="s">
        <v>20</v>
      </c>
      <c r="I12615" s="28">
        <v>14.8</v>
      </c>
      <c r="J12615" s="28">
        <v>1184</v>
      </c>
      <c r="K12615" s="40"/>
      <c r="L12615" s="40"/>
    </row>
    <row r="12616" spans="1:12">
      <c r="A12616" s="17">
        <v>45716</v>
      </c>
      <c r="B12616" s="22" t="s">
        <v>10</v>
      </c>
      <c r="C12616" s="22" t="s">
        <v>741</v>
      </c>
      <c r="D12616" s="22" t="s">
        <v>12978</v>
      </c>
      <c r="E12616" s="22" t="s">
        <v>18</v>
      </c>
      <c r="F12616" s="22" t="s">
        <v>242</v>
      </c>
      <c r="G12616" s="9">
        <v>86.4</v>
      </c>
      <c r="H12616" s="22" t="s">
        <v>20</v>
      </c>
      <c r="I12616" s="28">
        <v>4.5</v>
      </c>
      <c r="J12616" s="28">
        <v>388.8</v>
      </c>
      <c r="K12616" s="40"/>
      <c r="L12616" s="40"/>
    </row>
    <row r="12617" spans="1:12">
      <c r="A12617" s="17">
        <v>45716</v>
      </c>
      <c r="B12617" s="22" t="s">
        <v>10</v>
      </c>
      <c r="C12617" s="22" t="s">
        <v>741</v>
      </c>
      <c r="D12617" s="22" t="s">
        <v>12979</v>
      </c>
      <c r="E12617" s="22" t="s">
        <v>18</v>
      </c>
      <c r="F12617" s="22" t="s">
        <v>242</v>
      </c>
      <c r="G12617" s="9">
        <v>43.2</v>
      </c>
      <c r="H12617" s="22" t="s">
        <v>20</v>
      </c>
      <c r="I12617" s="28">
        <v>4.5</v>
      </c>
      <c r="J12617" s="28">
        <v>194.4</v>
      </c>
      <c r="K12617" s="40"/>
      <c r="L12617" s="40"/>
    </row>
    <row r="12618" spans="1:12">
      <c r="A12618" s="17">
        <v>45716</v>
      </c>
      <c r="B12618" s="22" t="s">
        <v>10</v>
      </c>
      <c r="C12618" s="22" t="s">
        <v>745</v>
      </c>
      <c r="D12618" s="22" t="s">
        <v>12980</v>
      </c>
      <c r="E12618" s="22" t="s">
        <v>18</v>
      </c>
      <c r="F12618" s="22" t="s">
        <v>242</v>
      </c>
      <c r="G12618" s="9">
        <v>409</v>
      </c>
      <c r="H12618" s="22" t="s">
        <v>20</v>
      </c>
      <c r="I12618" s="28">
        <v>16.2</v>
      </c>
      <c r="J12618" s="28">
        <v>6625.8</v>
      </c>
      <c r="K12618" s="40"/>
      <c r="L12618" s="40"/>
    </row>
    <row r="12619" spans="1:12">
      <c r="A12619" s="17">
        <v>45716</v>
      </c>
      <c r="B12619" s="22" t="s">
        <v>10</v>
      </c>
      <c r="C12619" s="22" t="s">
        <v>745</v>
      </c>
      <c r="D12619" s="22" t="s">
        <v>12981</v>
      </c>
      <c r="E12619" s="22" t="s">
        <v>18</v>
      </c>
      <c r="F12619" s="22" t="s">
        <v>242</v>
      </c>
      <c r="G12619" s="9">
        <v>500</v>
      </c>
      <c r="H12619" s="22" t="s">
        <v>20</v>
      </c>
      <c r="I12619" s="28">
        <v>16.2</v>
      </c>
      <c r="J12619" s="28">
        <v>8100</v>
      </c>
      <c r="K12619" s="40"/>
      <c r="L12619" s="40"/>
    </row>
    <row r="12620" spans="1:12">
      <c r="A12620" s="17">
        <v>45716</v>
      </c>
      <c r="B12620" s="22" t="s">
        <v>10</v>
      </c>
      <c r="C12620" s="22" t="s">
        <v>851</v>
      </c>
      <c r="D12620" s="22" t="s">
        <v>12982</v>
      </c>
      <c r="E12620" s="22" t="s">
        <v>18</v>
      </c>
      <c r="F12620" s="22" t="s">
        <v>242</v>
      </c>
      <c r="G12620" s="9">
        <v>81.599999999999994</v>
      </c>
      <c r="H12620" s="22" t="s">
        <v>20</v>
      </c>
      <c r="I12620" s="28">
        <v>5.6</v>
      </c>
      <c r="J12620" s="28">
        <v>456.96</v>
      </c>
      <c r="K12620" s="40"/>
      <c r="L12620" s="40"/>
    </row>
    <row r="12621" spans="1:12">
      <c r="A12621" s="17">
        <v>45716</v>
      </c>
      <c r="B12621" s="22" t="s">
        <v>10</v>
      </c>
      <c r="C12621" s="22" t="s">
        <v>854</v>
      </c>
      <c r="D12621" s="22" t="s">
        <v>12983</v>
      </c>
      <c r="E12621" s="22" t="s">
        <v>18</v>
      </c>
      <c r="F12621" s="22" t="s">
        <v>242</v>
      </c>
      <c r="G12621" s="9">
        <v>32.15</v>
      </c>
      <c r="H12621" s="22" t="s">
        <v>20</v>
      </c>
      <c r="I12621" s="28">
        <v>13.65</v>
      </c>
      <c r="J12621" s="28">
        <v>438.83</v>
      </c>
      <c r="K12621" s="40"/>
      <c r="L12621" s="40"/>
    </row>
    <row r="12622" spans="1:12">
      <c r="A12622" s="17">
        <v>45716</v>
      </c>
      <c r="B12622" s="22" t="s">
        <v>10</v>
      </c>
      <c r="C12622" s="22" t="s">
        <v>854</v>
      </c>
      <c r="D12622" s="22" t="s">
        <v>12984</v>
      </c>
      <c r="E12622" s="22" t="s">
        <v>18</v>
      </c>
      <c r="F12622" s="22" t="s">
        <v>242</v>
      </c>
      <c r="G12622" s="9">
        <v>40</v>
      </c>
      <c r="H12622" s="22" t="s">
        <v>20</v>
      </c>
      <c r="I12622" s="28">
        <v>13.65</v>
      </c>
      <c r="J12622" s="28">
        <v>545.99</v>
      </c>
      <c r="K12622" s="40"/>
      <c r="L12622" s="40"/>
    </row>
    <row r="12623" spans="1:12">
      <c r="A12623" s="17">
        <v>45716</v>
      </c>
      <c r="B12623" s="22" t="s">
        <v>10</v>
      </c>
      <c r="C12623" s="22" t="s">
        <v>854</v>
      </c>
      <c r="D12623" s="22" t="s">
        <v>12985</v>
      </c>
      <c r="E12623" s="22" t="s">
        <v>18</v>
      </c>
      <c r="F12623" s="22" t="s">
        <v>242</v>
      </c>
      <c r="G12623" s="9">
        <v>40</v>
      </c>
      <c r="H12623" s="22" t="s">
        <v>20</v>
      </c>
      <c r="I12623" s="28">
        <v>13.65</v>
      </c>
      <c r="J12623" s="28">
        <v>545.99</v>
      </c>
      <c r="K12623" s="40"/>
      <c r="L12623" s="40"/>
    </row>
    <row r="12624" spans="1:12">
      <c r="A12624" s="17">
        <v>45716</v>
      </c>
      <c r="B12624" s="22" t="s">
        <v>10</v>
      </c>
      <c r="C12624" s="22" t="s">
        <v>554</v>
      </c>
      <c r="D12624" s="22" t="s">
        <v>12986</v>
      </c>
      <c r="E12624" s="22" t="s">
        <v>18</v>
      </c>
      <c r="F12624" s="22" t="s">
        <v>242</v>
      </c>
      <c r="G12624" s="9">
        <v>75.3</v>
      </c>
      <c r="H12624" s="22" t="s">
        <v>20</v>
      </c>
      <c r="I12624" s="28">
        <v>16.2</v>
      </c>
      <c r="J12624" s="28">
        <v>1219.8599999999999</v>
      </c>
      <c r="K12624" s="40"/>
      <c r="L12624" s="40"/>
    </row>
    <row r="12625" spans="1:12">
      <c r="A12625" s="17">
        <v>45716</v>
      </c>
      <c r="B12625" s="22" t="s">
        <v>10</v>
      </c>
      <c r="C12625" s="22" t="s">
        <v>857</v>
      </c>
      <c r="D12625" s="22" t="s">
        <v>12987</v>
      </c>
      <c r="E12625" s="22" t="s">
        <v>18</v>
      </c>
      <c r="F12625" s="22" t="s">
        <v>242</v>
      </c>
      <c r="G12625" s="9">
        <v>55.94</v>
      </c>
      <c r="H12625" s="22" t="s">
        <v>20</v>
      </c>
      <c r="I12625" s="28">
        <v>11.44</v>
      </c>
      <c r="J12625" s="28">
        <v>639.96</v>
      </c>
      <c r="K12625" s="40"/>
      <c r="L12625" s="40"/>
    </row>
    <row r="12626" spans="1:12">
      <c r="A12626" s="17">
        <v>45716</v>
      </c>
      <c r="B12626" s="22" t="s">
        <v>10</v>
      </c>
      <c r="C12626" s="22" t="s">
        <v>857</v>
      </c>
      <c r="D12626" s="22" t="s">
        <v>12988</v>
      </c>
      <c r="E12626" s="22" t="s">
        <v>18</v>
      </c>
      <c r="F12626" s="22" t="s">
        <v>242</v>
      </c>
      <c r="G12626" s="9">
        <v>39.92</v>
      </c>
      <c r="H12626" s="22" t="s">
        <v>20</v>
      </c>
      <c r="I12626" s="28">
        <v>11.44</v>
      </c>
      <c r="J12626" s="28">
        <v>456.69</v>
      </c>
      <c r="K12626" s="40"/>
      <c r="L12626" s="40"/>
    </row>
    <row r="12627" spans="1:12">
      <c r="A12627" s="17">
        <v>45716</v>
      </c>
      <c r="B12627" s="22" t="s">
        <v>10</v>
      </c>
      <c r="C12627" s="22" t="s">
        <v>857</v>
      </c>
      <c r="D12627" s="22" t="s">
        <v>12989</v>
      </c>
      <c r="E12627" s="22" t="s">
        <v>18</v>
      </c>
      <c r="F12627" s="22" t="s">
        <v>242</v>
      </c>
      <c r="G12627" s="9">
        <v>39.92</v>
      </c>
      <c r="H12627" s="22" t="s">
        <v>20</v>
      </c>
      <c r="I12627" s="28">
        <v>11.44</v>
      </c>
      <c r="J12627" s="28">
        <v>456.68</v>
      </c>
      <c r="K12627" s="40"/>
      <c r="L12627" s="40"/>
    </row>
    <row r="12628" spans="1:12">
      <c r="A12628" s="17">
        <v>45716</v>
      </c>
      <c r="B12628" s="22" t="s">
        <v>10</v>
      </c>
      <c r="C12628" s="22" t="s">
        <v>859</v>
      </c>
      <c r="D12628" s="22" t="s">
        <v>12990</v>
      </c>
      <c r="E12628" s="22" t="s">
        <v>18</v>
      </c>
      <c r="F12628" s="22" t="s">
        <v>242</v>
      </c>
      <c r="G12628" s="9">
        <v>5.7514000000000003</v>
      </c>
      <c r="H12628" s="22" t="s">
        <v>20</v>
      </c>
      <c r="I12628" s="28">
        <v>16.2</v>
      </c>
      <c r="J12628" s="28">
        <v>93.17</v>
      </c>
      <c r="K12628" s="40"/>
      <c r="L12628" s="40"/>
    </row>
    <row r="12629" spans="1:12">
      <c r="A12629" s="17">
        <v>45716</v>
      </c>
      <c r="B12629" s="22" t="s">
        <v>10</v>
      </c>
      <c r="C12629" s="22" t="s">
        <v>859</v>
      </c>
      <c r="D12629" s="22" t="s">
        <v>12991</v>
      </c>
      <c r="E12629" s="22" t="s">
        <v>18</v>
      </c>
      <c r="F12629" s="22" t="s">
        <v>242</v>
      </c>
      <c r="G12629" s="9">
        <v>40</v>
      </c>
      <c r="H12629" s="22" t="s">
        <v>20</v>
      </c>
      <c r="I12629" s="28">
        <v>16.2</v>
      </c>
      <c r="J12629" s="28">
        <v>648</v>
      </c>
      <c r="K12629" s="40"/>
      <c r="L12629" s="40"/>
    </row>
    <row r="12630" spans="1:12">
      <c r="A12630" s="17">
        <v>45716</v>
      </c>
      <c r="B12630" s="22" t="s">
        <v>10</v>
      </c>
      <c r="C12630" s="22" t="s">
        <v>861</v>
      </c>
      <c r="D12630" s="22" t="s">
        <v>12992</v>
      </c>
      <c r="E12630" s="22" t="s">
        <v>18</v>
      </c>
      <c r="F12630" s="22" t="s">
        <v>242</v>
      </c>
      <c r="G12630" s="9">
        <v>29.95</v>
      </c>
      <c r="H12630" s="22" t="s">
        <v>20</v>
      </c>
      <c r="I12630" s="28">
        <v>13.65</v>
      </c>
      <c r="J12630" s="28">
        <v>408.82</v>
      </c>
      <c r="K12630" s="40"/>
      <c r="L12630" s="40"/>
    </row>
    <row r="12631" spans="1:12">
      <c r="A12631" s="17">
        <v>45716</v>
      </c>
      <c r="B12631" s="22" t="s">
        <v>10</v>
      </c>
      <c r="C12631" s="22" t="s">
        <v>556</v>
      </c>
      <c r="D12631" s="22" t="s">
        <v>12993</v>
      </c>
      <c r="E12631" s="22" t="s">
        <v>18</v>
      </c>
      <c r="F12631" s="22" t="s">
        <v>242</v>
      </c>
      <c r="G12631" s="9">
        <v>63.2</v>
      </c>
      <c r="H12631" s="22" t="s">
        <v>20</v>
      </c>
      <c r="I12631" s="28">
        <v>11.8</v>
      </c>
      <c r="J12631" s="28">
        <v>745.76</v>
      </c>
      <c r="K12631" s="40"/>
      <c r="L12631" s="40"/>
    </row>
    <row r="12632" spans="1:12">
      <c r="A12632" s="17">
        <v>45716</v>
      </c>
      <c r="B12632" s="22" t="s">
        <v>10</v>
      </c>
      <c r="C12632" s="22" t="s">
        <v>556</v>
      </c>
      <c r="D12632" s="22" t="s">
        <v>12994</v>
      </c>
      <c r="E12632" s="22" t="s">
        <v>18</v>
      </c>
      <c r="F12632" s="22" t="s">
        <v>242</v>
      </c>
      <c r="G12632" s="9">
        <v>280</v>
      </c>
      <c r="H12632" s="22" t="s">
        <v>20</v>
      </c>
      <c r="I12632" s="28">
        <v>11.8</v>
      </c>
      <c r="J12632" s="28">
        <v>3304</v>
      </c>
      <c r="K12632" s="40"/>
      <c r="L12632" s="40"/>
    </row>
    <row r="12633" spans="1:12">
      <c r="A12633" s="17">
        <v>45716</v>
      </c>
      <c r="B12633" s="22" t="s">
        <v>10</v>
      </c>
      <c r="C12633" s="22" t="s">
        <v>12995</v>
      </c>
      <c r="D12633" s="22" t="s">
        <v>12996</v>
      </c>
      <c r="E12633" s="22" t="s">
        <v>18</v>
      </c>
      <c r="F12633" s="22" t="s">
        <v>242</v>
      </c>
      <c r="G12633" s="9">
        <v>18.7</v>
      </c>
      <c r="H12633" s="22" t="s">
        <v>20</v>
      </c>
      <c r="I12633" s="28">
        <v>9.25</v>
      </c>
      <c r="J12633" s="28">
        <v>172.98</v>
      </c>
      <c r="K12633" s="40"/>
      <c r="L12633" s="40"/>
    </row>
    <row r="12634" spans="1:12">
      <c r="A12634" s="17">
        <v>45716</v>
      </c>
      <c r="B12634" s="22" t="s">
        <v>10</v>
      </c>
      <c r="C12634" s="22" t="s">
        <v>863</v>
      </c>
      <c r="D12634" s="22" t="s">
        <v>12997</v>
      </c>
      <c r="E12634" s="22" t="s">
        <v>18</v>
      </c>
      <c r="F12634" s="22" t="s">
        <v>242</v>
      </c>
      <c r="G12634" s="9">
        <v>25.82</v>
      </c>
      <c r="H12634" s="22" t="s">
        <v>20</v>
      </c>
      <c r="I12634" s="28">
        <v>12.3</v>
      </c>
      <c r="J12634" s="28">
        <v>317.58999999999997</v>
      </c>
      <c r="K12634" s="40"/>
      <c r="L12634" s="40"/>
    </row>
    <row r="12635" spans="1:12">
      <c r="A12635" s="17">
        <v>45716</v>
      </c>
      <c r="B12635" s="22" t="s">
        <v>10</v>
      </c>
      <c r="C12635" s="22" t="s">
        <v>863</v>
      </c>
      <c r="D12635" s="22" t="s">
        <v>12998</v>
      </c>
      <c r="E12635" s="22" t="s">
        <v>18</v>
      </c>
      <c r="F12635" s="22" t="s">
        <v>242</v>
      </c>
      <c r="G12635" s="9">
        <v>40</v>
      </c>
      <c r="H12635" s="22" t="s">
        <v>20</v>
      </c>
      <c r="I12635" s="28">
        <v>12.3</v>
      </c>
      <c r="J12635" s="28">
        <v>491.99</v>
      </c>
      <c r="K12635" s="40"/>
      <c r="L12635" s="40"/>
    </row>
    <row r="12636" spans="1:12">
      <c r="A12636" s="17">
        <v>45716</v>
      </c>
      <c r="B12636" s="22" t="s">
        <v>10</v>
      </c>
      <c r="C12636" s="22" t="s">
        <v>558</v>
      </c>
      <c r="D12636" s="22" t="s">
        <v>12999</v>
      </c>
      <c r="E12636" s="22" t="s">
        <v>18</v>
      </c>
      <c r="F12636" s="22" t="s">
        <v>242</v>
      </c>
      <c r="G12636" s="9">
        <v>9.9525000000000006</v>
      </c>
      <c r="H12636" s="22" t="s">
        <v>20</v>
      </c>
      <c r="I12636" s="28">
        <v>16.2</v>
      </c>
      <c r="J12636" s="28">
        <v>161.22999999999999</v>
      </c>
      <c r="K12636" s="40"/>
      <c r="L12636" s="40"/>
    </row>
    <row r="12637" spans="1:12">
      <c r="A12637" s="17">
        <v>45716</v>
      </c>
      <c r="B12637" s="22" t="s">
        <v>10</v>
      </c>
      <c r="C12637" s="22" t="s">
        <v>865</v>
      </c>
      <c r="D12637" s="22" t="s">
        <v>13000</v>
      </c>
      <c r="E12637" s="22" t="s">
        <v>18</v>
      </c>
      <c r="F12637" s="22" t="s">
        <v>242</v>
      </c>
      <c r="G12637" s="9">
        <v>40</v>
      </c>
      <c r="H12637" s="22" t="s">
        <v>20</v>
      </c>
      <c r="I12637" s="28">
        <v>17.84</v>
      </c>
      <c r="J12637" s="28">
        <v>713.59</v>
      </c>
      <c r="K12637" s="40"/>
      <c r="L12637" s="40"/>
    </row>
    <row r="12638" spans="1:12">
      <c r="A12638" s="17">
        <v>45716</v>
      </c>
      <c r="B12638" s="22" t="s">
        <v>10</v>
      </c>
      <c r="C12638" s="22" t="s">
        <v>865</v>
      </c>
      <c r="D12638" s="22" t="s">
        <v>13001</v>
      </c>
      <c r="E12638" s="22" t="s">
        <v>18</v>
      </c>
      <c r="F12638" s="22" t="s">
        <v>242</v>
      </c>
      <c r="G12638" s="9">
        <v>310.39999999999998</v>
      </c>
      <c r="H12638" s="22" t="s">
        <v>20</v>
      </c>
      <c r="I12638" s="28">
        <v>17.84</v>
      </c>
      <c r="J12638" s="28">
        <v>5537.54</v>
      </c>
      <c r="K12638" s="40"/>
      <c r="L12638" s="40"/>
    </row>
    <row r="12639" spans="1:12">
      <c r="A12639" s="17">
        <v>45716</v>
      </c>
      <c r="B12639" s="22" t="s">
        <v>10</v>
      </c>
      <c r="C12639" s="22" t="s">
        <v>99</v>
      </c>
      <c r="D12639" s="22" t="s">
        <v>13002</v>
      </c>
      <c r="E12639" s="22" t="s">
        <v>65</v>
      </c>
      <c r="F12639" s="22" t="s">
        <v>75</v>
      </c>
      <c r="G12639" s="9">
        <v>80</v>
      </c>
      <c r="H12639" s="22" t="s">
        <v>15</v>
      </c>
      <c r="I12639" s="28">
        <v>90.75</v>
      </c>
      <c r="J12639" s="28">
        <v>7260.12</v>
      </c>
      <c r="K12639" s="40"/>
      <c r="L12639" s="40"/>
    </row>
    <row r="12640" spans="1:12">
      <c r="A12640" s="17">
        <v>45716</v>
      </c>
      <c r="B12640" s="22" t="s">
        <v>10</v>
      </c>
      <c r="C12640" s="22" t="s">
        <v>90</v>
      </c>
      <c r="D12640" s="22" t="s">
        <v>13003</v>
      </c>
      <c r="E12640" s="22" t="s">
        <v>65</v>
      </c>
      <c r="F12640" s="22" t="s">
        <v>92</v>
      </c>
      <c r="G12640" s="9">
        <v>31</v>
      </c>
      <c r="H12640" s="22" t="s">
        <v>15</v>
      </c>
      <c r="I12640" s="28">
        <v>42.21</v>
      </c>
      <c r="J12640" s="28">
        <v>1308.51</v>
      </c>
      <c r="K12640" s="40"/>
      <c r="L12640" s="40"/>
    </row>
    <row r="12641" spans="1:12">
      <c r="A12641" s="17">
        <v>45716</v>
      </c>
      <c r="B12641" s="22" t="s">
        <v>10</v>
      </c>
      <c r="C12641" s="22" t="s">
        <v>90</v>
      </c>
      <c r="D12641" s="22" t="s">
        <v>13004</v>
      </c>
      <c r="E12641" s="22" t="s">
        <v>65</v>
      </c>
      <c r="F12641" s="22" t="s">
        <v>92</v>
      </c>
      <c r="G12641" s="9">
        <v>13</v>
      </c>
      <c r="H12641" s="22" t="s">
        <v>15</v>
      </c>
      <c r="I12641" s="28">
        <v>38.96</v>
      </c>
      <c r="J12641" s="28">
        <v>506.52</v>
      </c>
      <c r="K12641" s="40"/>
      <c r="L12641" s="40"/>
    </row>
    <row r="12642" spans="1:12">
      <c r="A12642" s="17">
        <v>45716</v>
      </c>
      <c r="B12642" s="22" t="s">
        <v>10</v>
      </c>
      <c r="C12642" s="22" t="s">
        <v>868</v>
      </c>
      <c r="D12642" s="22" t="s">
        <v>13005</v>
      </c>
      <c r="E12642" s="22" t="s">
        <v>65</v>
      </c>
      <c r="F12642" s="22" t="s">
        <v>75</v>
      </c>
      <c r="G12642" s="9">
        <v>5</v>
      </c>
      <c r="H12642" s="22" t="s">
        <v>15</v>
      </c>
      <c r="I12642" s="28">
        <v>25.33</v>
      </c>
      <c r="J12642" s="28">
        <v>126.63</v>
      </c>
      <c r="K12642" s="40"/>
      <c r="L12642" s="40"/>
    </row>
    <row r="12643" spans="1:12">
      <c r="A12643" s="17">
        <v>45716</v>
      </c>
      <c r="B12643" s="22" t="s">
        <v>10</v>
      </c>
      <c r="C12643" s="22" t="s">
        <v>868</v>
      </c>
      <c r="D12643" s="22" t="s">
        <v>13006</v>
      </c>
      <c r="E12643" s="22" t="s">
        <v>65</v>
      </c>
      <c r="F12643" s="22" t="s">
        <v>75</v>
      </c>
      <c r="G12643" s="9">
        <v>169</v>
      </c>
      <c r="H12643" s="22" t="s">
        <v>15</v>
      </c>
      <c r="I12643" s="28">
        <v>42.21</v>
      </c>
      <c r="J12643" s="28">
        <v>7133.49</v>
      </c>
      <c r="K12643" s="40"/>
      <c r="L12643" s="40"/>
    </row>
    <row r="12644" spans="1:12">
      <c r="A12644" s="17">
        <v>45716</v>
      </c>
      <c r="B12644" s="22" t="s">
        <v>10</v>
      </c>
      <c r="C12644" s="22" t="s">
        <v>4161</v>
      </c>
      <c r="D12644" s="22" t="s">
        <v>13007</v>
      </c>
      <c r="E12644" s="22" t="s">
        <v>18</v>
      </c>
      <c r="F12644" s="22" t="s">
        <v>33</v>
      </c>
      <c r="G12644" s="9">
        <v>48.313099999999999</v>
      </c>
      <c r="H12644" s="22" t="s">
        <v>20</v>
      </c>
      <c r="I12644" s="28">
        <v>7.25</v>
      </c>
      <c r="J12644" s="28">
        <v>350.27</v>
      </c>
      <c r="K12644" s="40"/>
      <c r="L12644" s="40"/>
    </row>
    <row r="12645" spans="1:12">
      <c r="A12645" s="17">
        <v>45716</v>
      </c>
      <c r="B12645" s="22" t="s">
        <v>10</v>
      </c>
      <c r="C12645" s="22" t="s">
        <v>962</v>
      </c>
      <c r="D12645" s="22" t="s">
        <v>13008</v>
      </c>
      <c r="E12645" s="22" t="s">
        <v>18</v>
      </c>
      <c r="F12645" s="22" t="s">
        <v>33</v>
      </c>
      <c r="G12645" s="9">
        <v>49.15</v>
      </c>
      <c r="H12645" s="22" t="s">
        <v>20</v>
      </c>
      <c r="I12645" s="28">
        <v>1.03</v>
      </c>
      <c r="J12645" s="28">
        <v>50.48</v>
      </c>
      <c r="K12645" s="40"/>
      <c r="L12645" s="40"/>
    </row>
    <row r="12646" spans="1:12">
      <c r="A12646" s="17">
        <v>45716</v>
      </c>
      <c r="B12646" s="22" t="s">
        <v>10</v>
      </c>
      <c r="C12646" s="22" t="s">
        <v>871</v>
      </c>
      <c r="D12646" s="22" t="s">
        <v>13009</v>
      </c>
      <c r="E12646" s="22" t="s">
        <v>18</v>
      </c>
      <c r="F12646" s="22" t="s">
        <v>263</v>
      </c>
      <c r="G12646" s="9">
        <v>25.69</v>
      </c>
      <c r="H12646" s="22" t="s">
        <v>20</v>
      </c>
      <c r="I12646" s="28">
        <v>8.86</v>
      </c>
      <c r="J12646" s="28">
        <v>227.66</v>
      </c>
      <c r="K12646" s="40"/>
      <c r="L12646" s="40"/>
    </row>
    <row r="12647" spans="1:12">
      <c r="A12647" s="17">
        <v>45716</v>
      </c>
      <c r="B12647" s="22" t="s">
        <v>10</v>
      </c>
      <c r="C12647" s="22" t="s">
        <v>871</v>
      </c>
      <c r="D12647" s="22" t="s">
        <v>13010</v>
      </c>
      <c r="E12647" s="22" t="s">
        <v>18</v>
      </c>
      <c r="F12647" s="22" t="s">
        <v>263</v>
      </c>
      <c r="G12647" s="9">
        <v>40</v>
      </c>
      <c r="H12647" s="22" t="s">
        <v>20</v>
      </c>
      <c r="I12647" s="28">
        <v>8.86</v>
      </c>
      <c r="J12647" s="28">
        <v>354.46</v>
      </c>
      <c r="K12647" s="40"/>
      <c r="L12647" s="40"/>
    </row>
    <row r="12648" spans="1:12">
      <c r="A12648" s="17">
        <v>45716</v>
      </c>
      <c r="B12648" s="22" t="s">
        <v>10</v>
      </c>
      <c r="C12648" s="22" t="s">
        <v>4167</v>
      </c>
      <c r="D12648" s="22" t="s">
        <v>13011</v>
      </c>
      <c r="E12648" s="22" t="s">
        <v>141</v>
      </c>
      <c r="F12648" s="22" t="s">
        <v>141</v>
      </c>
      <c r="G12648" s="9">
        <v>17</v>
      </c>
      <c r="H12648" s="22" t="s">
        <v>15</v>
      </c>
      <c r="I12648" s="28">
        <v>1.06</v>
      </c>
      <c r="J12648" s="28">
        <v>18.07</v>
      </c>
      <c r="K12648" s="40"/>
      <c r="L12648" s="40"/>
    </row>
    <row r="12649" spans="1:12">
      <c r="A12649" s="17">
        <v>45716</v>
      </c>
      <c r="B12649" s="22" t="s">
        <v>10</v>
      </c>
      <c r="C12649" s="22" t="s">
        <v>27</v>
      </c>
      <c r="D12649" s="22" t="s">
        <v>13012</v>
      </c>
      <c r="E12649" s="22" t="s">
        <v>18</v>
      </c>
      <c r="F12649" s="22" t="s">
        <v>29</v>
      </c>
      <c r="G12649" s="9">
        <v>2500</v>
      </c>
      <c r="H12649" s="22" t="s">
        <v>20</v>
      </c>
      <c r="I12649" s="28">
        <v>2.9</v>
      </c>
      <c r="J12649" s="28">
        <v>7250</v>
      </c>
      <c r="K12649" s="40"/>
      <c r="L12649" s="40"/>
    </row>
    <row r="12650" spans="1:12">
      <c r="A12650" s="17">
        <v>45716</v>
      </c>
      <c r="B12650" s="22" t="s">
        <v>10</v>
      </c>
      <c r="C12650" s="22" t="s">
        <v>27</v>
      </c>
      <c r="D12650" s="22" t="s">
        <v>13013</v>
      </c>
      <c r="E12650" s="22" t="s">
        <v>18</v>
      </c>
      <c r="F12650" s="22" t="s">
        <v>29</v>
      </c>
      <c r="G12650" s="9">
        <v>4000</v>
      </c>
      <c r="H12650" s="22" t="s">
        <v>20</v>
      </c>
      <c r="I12650" s="28">
        <v>2.9</v>
      </c>
      <c r="J12650" s="28">
        <v>11600</v>
      </c>
      <c r="K12650" s="40"/>
      <c r="L12650" s="40"/>
    </row>
    <row r="12651" spans="1:12">
      <c r="A12651" s="17">
        <v>45716</v>
      </c>
      <c r="B12651" s="22" t="s">
        <v>10</v>
      </c>
      <c r="C12651" s="22" t="s">
        <v>1865</v>
      </c>
      <c r="D12651" s="22" t="s">
        <v>13014</v>
      </c>
      <c r="E12651" s="22" t="s">
        <v>18</v>
      </c>
      <c r="F12651" s="22" t="s">
        <v>29</v>
      </c>
      <c r="G12651" s="9">
        <v>950</v>
      </c>
      <c r="H12651" s="22" t="s">
        <v>20</v>
      </c>
      <c r="I12651" s="28">
        <v>2.9</v>
      </c>
      <c r="J12651" s="28">
        <v>2755</v>
      </c>
      <c r="K12651" s="40"/>
      <c r="L12651" s="40"/>
    </row>
    <row r="12652" spans="1:12">
      <c r="A12652" s="17">
        <v>45716</v>
      </c>
      <c r="B12652" s="22" t="s">
        <v>10</v>
      </c>
      <c r="C12652" s="22" t="s">
        <v>13015</v>
      </c>
      <c r="D12652" s="22" t="s">
        <v>13016</v>
      </c>
      <c r="E12652" s="22" t="s">
        <v>18</v>
      </c>
      <c r="F12652" s="22" t="s">
        <v>33</v>
      </c>
      <c r="G12652" s="9">
        <v>50</v>
      </c>
      <c r="H12652" s="22" t="s">
        <v>20</v>
      </c>
      <c r="I12652" s="28">
        <v>1.65</v>
      </c>
      <c r="J12652" s="28">
        <v>82.47</v>
      </c>
      <c r="K12652" s="40"/>
      <c r="L12652" s="40"/>
    </row>
    <row r="12653" spans="1:12">
      <c r="A12653" s="17">
        <v>45716</v>
      </c>
      <c r="B12653" s="22" t="s">
        <v>10</v>
      </c>
      <c r="C12653" s="22" t="s">
        <v>31</v>
      </c>
      <c r="D12653" s="22" t="s">
        <v>13017</v>
      </c>
      <c r="E12653" s="22" t="s">
        <v>18</v>
      </c>
      <c r="F12653" s="22" t="s">
        <v>33</v>
      </c>
      <c r="G12653" s="9">
        <v>150</v>
      </c>
      <c r="H12653" s="22" t="s">
        <v>20</v>
      </c>
      <c r="I12653" s="28">
        <v>1.1599999999999999</v>
      </c>
      <c r="J12653" s="28">
        <v>173.56</v>
      </c>
      <c r="K12653" s="40"/>
      <c r="L12653" s="40"/>
    </row>
    <row r="12654" spans="1:12">
      <c r="A12654" s="17">
        <v>45716</v>
      </c>
      <c r="B12654" s="22" t="s">
        <v>10</v>
      </c>
      <c r="C12654" s="22" t="s">
        <v>31</v>
      </c>
      <c r="D12654" s="22" t="s">
        <v>13018</v>
      </c>
      <c r="E12654" s="22" t="s">
        <v>18</v>
      </c>
      <c r="F12654" s="22" t="s">
        <v>33</v>
      </c>
      <c r="G12654" s="9">
        <v>50</v>
      </c>
      <c r="H12654" s="22" t="s">
        <v>20</v>
      </c>
      <c r="I12654" s="28">
        <v>1.1599999999999999</v>
      </c>
      <c r="J12654" s="28">
        <v>57.85</v>
      </c>
      <c r="K12654" s="40"/>
      <c r="L12654" s="40"/>
    </row>
    <row r="12655" spans="1:12">
      <c r="A12655" s="17">
        <v>45716</v>
      </c>
      <c r="B12655" s="22" t="s">
        <v>10</v>
      </c>
      <c r="C12655" s="22" t="s">
        <v>31</v>
      </c>
      <c r="D12655" s="22" t="s">
        <v>13019</v>
      </c>
      <c r="E12655" s="22" t="s">
        <v>18</v>
      </c>
      <c r="F12655" s="22" t="s">
        <v>33</v>
      </c>
      <c r="G12655" s="9">
        <v>200</v>
      </c>
      <c r="H12655" s="22" t="s">
        <v>20</v>
      </c>
      <c r="I12655" s="28">
        <v>1.1599999999999999</v>
      </c>
      <c r="J12655" s="28">
        <v>231.44</v>
      </c>
      <c r="K12655" s="40"/>
      <c r="L12655" s="40"/>
    </row>
    <row r="12656" spans="1:12">
      <c r="A12656" s="17">
        <v>45716</v>
      </c>
      <c r="B12656" s="22" t="s">
        <v>10</v>
      </c>
      <c r="C12656" s="22" t="s">
        <v>16</v>
      </c>
      <c r="D12656" s="22" t="s">
        <v>13020</v>
      </c>
      <c r="E12656" s="22" t="s">
        <v>18</v>
      </c>
      <c r="F12656" s="22" t="s">
        <v>19</v>
      </c>
      <c r="G12656" s="9">
        <v>22699.95</v>
      </c>
      <c r="H12656" s="22" t="s">
        <v>20</v>
      </c>
      <c r="I12656" s="28">
        <v>0.43</v>
      </c>
      <c r="J12656" s="28">
        <v>9799.57</v>
      </c>
      <c r="K12656" s="40"/>
      <c r="L12656" s="40"/>
    </row>
    <row r="12657" spans="1:12">
      <c r="A12657" s="17">
        <v>45716</v>
      </c>
      <c r="B12657" s="22" t="s">
        <v>10</v>
      </c>
      <c r="C12657" s="22" t="s">
        <v>564</v>
      </c>
      <c r="D12657" s="22" t="s">
        <v>13021</v>
      </c>
      <c r="E12657" s="22" t="s">
        <v>18</v>
      </c>
      <c r="F12657" s="22" t="s">
        <v>40</v>
      </c>
      <c r="G12657" s="9">
        <v>201</v>
      </c>
      <c r="H12657" s="22" t="s">
        <v>41</v>
      </c>
      <c r="I12657" s="28">
        <v>24</v>
      </c>
      <c r="J12657" s="28">
        <v>4823.99</v>
      </c>
      <c r="K12657" s="40"/>
      <c r="L12657" s="40"/>
    </row>
    <row r="12658" spans="1:12">
      <c r="A12658" s="17">
        <v>45716</v>
      </c>
      <c r="B12658" s="22" t="s">
        <v>10</v>
      </c>
      <c r="C12658" s="22" t="s">
        <v>880</v>
      </c>
      <c r="D12658" s="22" t="s">
        <v>13022</v>
      </c>
      <c r="E12658" s="22" t="s">
        <v>58</v>
      </c>
      <c r="F12658" s="22" t="s">
        <v>59</v>
      </c>
      <c r="G12658" s="9">
        <v>480</v>
      </c>
      <c r="H12658" s="22" t="s">
        <v>15</v>
      </c>
      <c r="I12658" s="28">
        <v>7.0000000000000007E-2</v>
      </c>
      <c r="J12658" s="28">
        <v>33.6</v>
      </c>
      <c r="K12658" s="40"/>
      <c r="L12658" s="40"/>
    </row>
    <row r="12659" spans="1:12">
      <c r="A12659" s="17">
        <v>45716</v>
      </c>
      <c r="B12659" s="22" t="s">
        <v>10</v>
      </c>
      <c r="C12659" s="22" t="s">
        <v>882</v>
      </c>
      <c r="D12659" s="22" t="s">
        <v>13023</v>
      </c>
      <c r="E12659" s="22" t="s">
        <v>58</v>
      </c>
      <c r="F12659" s="22" t="s">
        <v>59</v>
      </c>
      <c r="G12659" s="9">
        <v>5907</v>
      </c>
      <c r="H12659" s="22" t="s">
        <v>15</v>
      </c>
      <c r="I12659" s="28">
        <v>7.0000000000000007E-2</v>
      </c>
      <c r="J12659" s="28">
        <v>413.49</v>
      </c>
      <c r="K12659" s="40"/>
      <c r="L12659" s="40"/>
    </row>
    <row r="12660" spans="1:12">
      <c r="A12660" s="17">
        <v>45716</v>
      </c>
      <c r="B12660" s="22" t="s">
        <v>10</v>
      </c>
      <c r="C12660" s="22" t="s">
        <v>884</v>
      </c>
      <c r="D12660" s="22" t="s">
        <v>13024</v>
      </c>
      <c r="E12660" s="22" t="s">
        <v>58</v>
      </c>
      <c r="F12660" s="22" t="s">
        <v>59</v>
      </c>
      <c r="G12660" s="9">
        <v>2456</v>
      </c>
      <c r="H12660" s="22" t="s">
        <v>15</v>
      </c>
      <c r="I12660" s="28">
        <v>7.0000000000000007E-2</v>
      </c>
      <c r="J12660" s="28">
        <v>171.92</v>
      </c>
      <c r="K12660" s="40"/>
      <c r="L12660" s="40"/>
    </row>
    <row r="12661" spans="1:12">
      <c r="A12661" s="17">
        <v>45716</v>
      </c>
      <c r="B12661" s="22" t="s">
        <v>10</v>
      </c>
      <c r="C12661" s="22" t="s">
        <v>886</v>
      </c>
      <c r="D12661" s="22" t="s">
        <v>13025</v>
      </c>
      <c r="E12661" s="22" t="s">
        <v>58</v>
      </c>
      <c r="F12661" s="22" t="s">
        <v>59</v>
      </c>
      <c r="G12661" s="9">
        <v>965</v>
      </c>
      <c r="H12661" s="22" t="s">
        <v>15</v>
      </c>
      <c r="I12661" s="28">
        <v>0.09</v>
      </c>
      <c r="J12661" s="28">
        <v>89.45</v>
      </c>
      <c r="K12661" s="40"/>
      <c r="L12661" s="40"/>
    </row>
    <row r="12662" spans="1:12">
      <c r="A12662" s="17">
        <v>45716</v>
      </c>
      <c r="B12662" s="22" t="s">
        <v>10</v>
      </c>
      <c r="C12662" s="22" t="s">
        <v>888</v>
      </c>
      <c r="D12662" s="22" t="s">
        <v>13026</v>
      </c>
      <c r="E12662" s="22" t="s">
        <v>58</v>
      </c>
      <c r="F12662" s="22" t="s">
        <v>59</v>
      </c>
      <c r="G12662" s="9">
        <v>2976</v>
      </c>
      <c r="H12662" s="22" t="s">
        <v>15</v>
      </c>
      <c r="I12662" s="28">
        <v>0.09</v>
      </c>
      <c r="J12662" s="28">
        <v>275.89999999999998</v>
      </c>
      <c r="K12662" s="40"/>
      <c r="L12662" s="40"/>
    </row>
    <row r="12663" spans="1:12">
      <c r="A12663" s="17">
        <v>45716</v>
      </c>
      <c r="B12663" s="22" t="s">
        <v>10</v>
      </c>
      <c r="C12663" s="22" t="s">
        <v>890</v>
      </c>
      <c r="D12663" s="22" t="s">
        <v>13027</v>
      </c>
      <c r="E12663" s="22" t="s">
        <v>58</v>
      </c>
      <c r="F12663" s="22" t="s">
        <v>59</v>
      </c>
      <c r="G12663" s="9">
        <v>750</v>
      </c>
      <c r="H12663" s="22" t="s">
        <v>15</v>
      </c>
      <c r="I12663" s="28">
        <v>0.23</v>
      </c>
      <c r="J12663" s="28">
        <v>172.5</v>
      </c>
      <c r="K12663" s="40"/>
      <c r="L12663" s="40"/>
    </row>
    <row r="12664" spans="1:12">
      <c r="A12664" s="17">
        <v>45716</v>
      </c>
      <c r="B12664" s="22" t="s">
        <v>10</v>
      </c>
      <c r="C12664" s="22" t="s">
        <v>892</v>
      </c>
      <c r="D12664" s="22" t="s">
        <v>13028</v>
      </c>
      <c r="E12664" s="22" t="s">
        <v>58</v>
      </c>
      <c r="F12664" s="22" t="s">
        <v>59</v>
      </c>
      <c r="G12664" s="9">
        <v>150</v>
      </c>
      <c r="H12664" s="22" t="s">
        <v>15</v>
      </c>
      <c r="I12664" s="28">
        <v>0.23</v>
      </c>
      <c r="J12664" s="28">
        <v>34.5</v>
      </c>
      <c r="K12664" s="40"/>
      <c r="L12664" s="40"/>
    </row>
    <row r="12665" spans="1:12">
      <c r="A12665" s="17">
        <v>45716</v>
      </c>
      <c r="B12665" s="22" t="s">
        <v>10</v>
      </c>
      <c r="C12665" s="22" t="s">
        <v>972</v>
      </c>
      <c r="D12665" s="22" t="s">
        <v>13029</v>
      </c>
      <c r="E12665" s="22" t="s">
        <v>58</v>
      </c>
      <c r="F12665" s="22" t="s">
        <v>59</v>
      </c>
      <c r="G12665" s="9">
        <v>2055</v>
      </c>
      <c r="H12665" s="22" t="s">
        <v>15</v>
      </c>
      <c r="I12665" s="28">
        <v>7.0000000000000007E-2</v>
      </c>
      <c r="J12665" s="28">
        <v>143.85</v>
      </c>
      <c r="K12665" s="40"/>
      <c r="L12665" s="40"/>
    </row>
    <row r="12666" spans="1:12">
      <c r="A12666" s="17">
        <v>45716</v>
      </c>
      <c r="B12666" s="22" t="s">
        <v>10</v>
      </c>
      <c r="C12666" s="22" t="s">
        <v>1017</v>
      </c>
      <c r="D12666" s="22" t="s">
        <v>13030</v>
      </c>
      <c r="E12666" s="22" t="s">
        <v>58</v>
      </c>
      <c r="F12666" s="22" t="s">
        <v>59</v>
      </c>
      <c r="G12666" s="9">
        <v>50</v>
      </c>
      <c r="H12666" s="22" t="s">
        <v>15</v>
      </c>
      <c r="I12666" s="28">
        <v>7.0000000000000007E-2</v>
      </c>
      <c r="J12666" s="28">
        <v>3.5</v>
      </c>
      <c r="K12666" s="40"/>
      <c r="L12666" s="40"/>
    </row>
    <row r="12667" spans="1:12">
      <c r="A12667" s="17">
        <v>45716</v>
      </c>
      <c r="B12667" s="22" t="s">
        <v>10</v>
      </c>
      <c r="C12667" s="22" t="s">
        <v>5177</v>
      </c>
      <c r="D12667" s="22" t="s">
        <v>13031</v>
      </c>
      <c r="E12667" s="22" t="s">
        <v>58</v>
      </c>
      <c r="F12667" s="22" t="s">
        <v>59</v>
      </c>
      <c r="G12667" s="9">
        <v>2000</v>
      </c>
      <c r="H12667" s="22" t="s">
        <v>15</v>
      </c>
      <c r="I12667" s="28">
        <v>0.09</v>
      </c>
      <c r="J12667" s="28">
        <v>185.4</v>
      </c>
      <c r="K12667" s="40"/>
      <c r="L12667" s="40"/>
    </row>
    <row r="12668" spans="1:12">
      <c r="A12668" s="17">
        <v>45716</v>
      </c>
      <c r="B12668" s="22" t="s">
        <v>10</v>
      </c>
      <c r="C12668" s="22" t="s">
        <v>1019</v>
      </c>
      <c r="D12668" s="22" t="s">
        <v>13032</v>
      </c>
      <c r="E12668" s="22" t="s">
        <v>58</v>
      </c>
      <c r="F12668" s="22" t="s">
        <v>59</v>
      </c>
      <c r="G12668" s="9">
        <v>2256</v>
      </c>
      <c r="H12668" s="22" t="s">
        <v>15</v>
      </c>
      <c r="I12668" s="28">
        <v>7.0000000000000007E-2</v>
      </c>
      <c r="J12668" s="28">
        <v>157.91999999999999</v>
      </c>
      <c r="K12668" s="40"/>
      <c r="L12668" s="40"/>
    </row>
    <row r="12669" spans="1:12">
      <c r="A12669" s="17">
        <v>45716</v>
      </c>
      <c r="B12669" s="22" t="s">
        <v>10</v>
      </c>
      <c r="C12669" s="22" t="s">
        <v>56</v>
      </c>
      <c r="D12669" s="22" t="s">
        <v>13033</v>
      </c>
      <c r="E12669" s="22" t="s">
        <v>58</v>
      </c>
      <c r="F12669" s="22" t="s">
        <v>59</v>
      </c>
      <c r="G12669" s="9">
        <v>1925</v>
      </c>
      <c r="H12669" s="22" t="s">
        <v>15</v>
      </c>
      <c r="I12669" s="28">
        <v>7.0000000000000007E-2</v>
      </c>
      <c r="J12669" s="28">
        <v>134.75</v>
      </c>
      <c r="K12669" s="40"/>
      <c r="L12669" s="40"/>
    </row>
    <row r="12670" spans="1:12">
      <c r="A12670" s="17">
        <v>45716</v>
      </c>
      <c r="B12670" s="22" t="s">
        <v>10</v>
      </c>
      <c r="C12670" s="22" t="s">
        <v>921</v>
      </c>
      <c r="D12670" s="22" t="s">
        <v>13034</v>
      </c>
      <c r="E12670" s="22" t="s">
        <v>58</v>
      </c>
      <c r="F12670" s="22" t="s">
        <v>59</v>
      </c>
      <c r="G12670" s="9">
        <v>120</v>
      </c>
      <c r="H12670" s="22" t="s">
        <v>15</v>
      </c>
      <c r="I12670" s="28">
        <v>7.0000000000000007E-2</v>
      </c>
      <c r="J12670" s="28">
        <v>8.4</v>
      </c>
      <c r="K12670" s="40"/>
      <c r="L12670" s="40"/>
    </row>
    <row r="12671" spans="1:12">
      <c r="A12671" s="17">
        <v>45716</v>
      </c>
      <c r="B12671" s="22" t="s">
        <v>10</v>
      </c>
      <c r="C12671" s="22" t="s">
        <v>1882</v>
      </c>
      <c r="D12671" s="22" t="s">
        <v>13035</v>
      </c>
      <c r="E12671" s="22" t="s">
        <v>58</v>
      </c>
      <c r="F12671" s="22" t="s">
        <v>59</v>
      </c>
      <c r="G12671" s="9">
        <v>1000</v>
      </c>
      <c r="H12671" s="22" t="s">
        <v>15</v>
      </c>
      <c r="I12671" s="28">
        <v>1.1299999999999999</v>
      </c>
      <c r="J12671" s="28">
        <v>1132</v>
      </c>
      <c r="K12671" s="40"/>
      <c r="L12671" s="40"/>
    </row>
    <row r="12672" spans="1:12">
      <c r="A12672" s="17">
        <v>45716</v>
      </c>
      <c r="B12672" s="22" t="s">
        <v>10</v>
      </c>
      <c r="C12672" s="22" t="s">
        <v>10750</v>
      </c>
      <c r="D12672" s="22" t="s">
        <v>13036</v>
      </c>
      <c r="E12672" s="22" t="s">
        <v>58</v>
      </c>
      <c r="F12672" s="22" t="s">
        <v>59</v>
      </c>
      <c r="G12672" s="9">
        <v>25</v>
      </c>
      <c r="H12672" s="22" t="s">
        <v>15</v>
      </c>
      <c r="I12672" s="28">
        <v>0.09</v>
      </c>
      <c r="J12672" s="28">
        <v>2.3199999999999998</v>
      </c>
      <c r="K12672" s="40"/>
      <c r="L12672" s="40"/>
    </row>
    <row r="12673" spans="1:12">
      <c r="A12673" s="17">
        <v>45716</v>
      </c>
      <c r="B12673" s="22" t="s">
        <v>10</v>
      </c>
      <c r="C12673" s="22" t="s">
        <v>919</v>
      </c>
      <c r="D12673" s="22" t="s">
        <v>13037</v>
      </c>
      <c r="E12673" s="22" t="s">
        <v>58</v>
      </c>
      <c r="F12673" s="22" t="s">
        <v>59</v>
      </c>
      <c r="G12673" s="9">
        <v>2294</v>
      </c>
      <c r="H12673" s="22" t="s">
        <v>15</v>
      </c>
      <c r="I12673" s="28">
        <v>7.0000000000000007E-2</v>
      </c>
      <c r="J12673" s="28">
        <v>160.58000000000001</v>
      </c>
      <c r="K12673" s="40"/>
      <c r="L12673" s="40"/>
    </row>
    <row r="12674" spans="1:12">
      <c r="A12674" s="17">
        <v>45716</v>
      </c>
      <c r="B12674" s="22" t="s">
        <v>10</v>
      </c>
      <c r="C12674" s="22" t="s">
        <v>13038</v>
      </c>
      <c r="D12674" s="22" t="s">
        <v>13039</v>
      </c>
      <c r="E12674" s="22" t="s">
        <v>58</v>
      </c>
      <c r="F12674" s="22" t="s">
        <v>59</v>
      </c>
      <c r="G12674" s="9">
        <v>312</v>
      </c>
      <c r="H12674" s="22" t="s">
        <v>15</v>
      </c>
      <c r="I12674" s="28">
        <v>0.09</v>
      </c>
      <c r="J12674" s="28">
        <v>28.92</v>
      </c>
      <c r="K12674" s="40"/>
      <c r="L12674" s="40"/>
    </row>
    <row r="12675" spans="1:12">
      <c r="A12675" s="17">
        <v>45716</v>
      </c>
      <c r="B12675" s="22" t="s">
        <v>10</v>
      </c>
      <c r="C12675" s="22" t="s">
        <v>13040</v>
      </c>
      <c r="D12675" s="22" t="s">
        <v>13041</v>
      </c>
      <c r="E12675" s="22" t="s">
        <v>58</v>
      </c>
      <c r="F12675" s="22" t="s">
        <v>59</v>
      </c>
      <c r="G12675" s="9">
        <v>1500</v>
      </c>
      <c r="H12675" s="22" t="s">
        <v>15</v>
      </c>
      <c r="I12675" s="28">
        <v>0.09</v>
      </c>
      <c r="J12675" s="28">
        <v>139.06</v>
      </c>
      <c r="K12675" s="40"/>
      <c r="L12675" s="40"/>
    </row>
    <row r="12676" spans="1:12">
      <c r="A12676" s="17">
        <v>45716</v>
      </c>
      <c r="B12676" s="22" t="s">
        <v>10</v>
      </c>
      <c r="C12676" s="22" t="s">
        <v>917</v>
      </c>
      <c r="D12676" s="22" t="s">
        <v>13042</v>
      </c>
      <c r="E12676" s="22" t="s">
        <v>58</v>
      </c>
      <c r="F12676" s="22" t="s">
        <v>59</v>
      </c>
      <c r="G12676" s="9">
        <v>120</v>
      </c>
      <c r="H12676" s="22" t="s">
        <v>15</v>
      </c>
      <c r="I12676" s="28">
        <v>0.85</v>
      </c>
      <c r="J12676" s="28">
        <v>102</v>
      </c>
      <c r="K12676" s="40"/>
      <c r="L12676" s="40"/>
    </row>
    <row r="12677" spans="1:12">
      <c r="A12677" s="17">
        <v>45716</v>
      </c>
      <c r="B12677" s="22" t="s">
        <v>10</v>
      </c>
      <c r="C12677" s="22" t="s">
        <v>915</v>
      </c>
      <c r="D12677" s="22" t="s">
        <v>13043</v>
      </c>
      <c r="E12677" s="22" t="s">
        <v>58</v>
      </c>
      <c r="F12677" s="22" t="s">
        <v>59</v>
      </c>
      <c r="G12677" s="9">
        <v>3317</v>
      </c>
      <c r="H12677" s="22" t="s">
        <v>15</v>
      </c>
      <c r="I12677" s="28">
        <v>7.0000000000000007E-2</v>
      </c>
      <c r="J12677" s="28">
        <v>232.19</v>
      </c>
      <c r="K12677" s="40"/>
      <c r="L12677" s="40"/>
    </row>
    <row r="12678" spans="1:12">
      <c r="A12678" s="17">
        <v>45716</v>
      </c>
      <c r="B12678" s="22" t="s">
        <v>10</v>
      </c>
      <c r="C12678" s="22" t="s">
        <v>913</v>
      </c>
      <c r="D12678" s="22" t="s">
        <v>13044</v>
      </c>
      <c r="E12678" s="22" t="s">
        <v>58</v>
      </c>
      <c r="F12678" s="22" t="s">
        <v>59</v>
      </c>
      <c r="G12678" s="9">
        <v>4988</v>
      </c>
      <c r="H12678" s="22" t="s">
        <v>15</v>
      </c>
      <c r="I12678" s="28">
        <v>7.0000000000000007E-2</v>
      </c>
      <c r="J12678" s="28">
        <v>349.16</v>
      </c>
      <c r="K12678" s="40"/>
      <c r="L12678" s="40"/>
    </row>
    <row r="12679" spans="1:12">
      <c r="A12679" s="17">
        <v>45716</v>
      </c>
      <c r="B12679" s="22" t="s">
        <v>10</v>
      </c>
      <c r="C12679" s="22" t="s">
        <v>911</v>
      </c>
      <c r="D12679" s="22" t="s">
        <v>13045</v>
      </c>
      <c r="E12679" s="22" t="s">
        <v>58</v>
      </c>
      <c r="F12679" s="22" t="s">
        <v>59</v>
      </c>
      <c r="G12679" s="9">
        <v>4577</v>
      </c>
      <c r="H12679" s="22" t="s">
        <v>15</v>
      </c>
      <c r="I12679" s="28">
        <v>7.0000000000000007E-2</v>
      </c>
      <c r="J12679" s="28">
        <v>320.39</v>
      </c>
      <c r="K12679" s="40"/>
      <c r="L12679" s="40"/>
    </row>
    <row r="12680" spans="1:12">
      <c r="A12680" s="17">
        <v>45716</v>
      </c>
      <c r="B12680" s="22" t="s">
        <v>10</v>
      </c>
      <c r="C12680" s="22" t="s">
        <v>60</v>
      </c>
      <c r="D12680" s="22" t="s">
        <v>13046</v>
      </c>
      <c r="E12680" s="22" t="s">
        <v>58</v>
      </c>
      <c r="F12680" s="22" t="s">
        <v>59</v>
      </c>
      <c r="G12680" s="9">
        <v>1039</v>
      </c>
      <c r="H12680" s="22" t="s">
        <v>15</v>
      </c>
      <c r="I12680" s="28">
        <v>7.0000000000000007E-2</v>
      </c>
      <c r="J12680" s="28">
        <v>72.73</v>
      </c>
      <c r="K12680" s="40"/>
      <c r="L12680" s="40"/>
    </row>
    <row r="12681" spans="1:12">
      <c r="A12681" s="17">
        <v>45716</v>
      </c>
      <c r="B12681" s="22" t="s">
        <v>10</v>
      </c>
      <c r="C12681" s="22" t="s">
        <v>10758</v>
      </c>
      <c r="D12681" s="22" t="s">
        <v>13047</v>
      </c>
      <c r="E12681" s="22" t="s">
        <v>58</v>
      </c>
      <c r="F12681" s="22" t="s">
        <v>59</v>
      </c>
      <c r="G12681" s="9">
        <v>200</v>
      </c>
      <c r="H12681" s="22" t="s">
        <v>15</v>
      </c>
      <c r="I12681" s="28">
        <v>0.09</v>
      </c>
      <c r="J12681" s="28">
        <v>18.54</v>
      </c>
      <c r="K12681" s="40"/>
      <c r="L12681" s="40"/>
    </row>
    <row r="12682" spans="1:12">
      <c r="A12682" s="17">
        <v>45716</v>
      </c>
      <c r="B12682" s="22" t="s">
        <v>10</v>
      </c>
      <c r="C12682" s="22" t="s">
        <v>142</v>
      </c>
      <c r="D12682" s="22" t="s">
        <v>13048</v>
      </c>
      <c r="E12682" s="22" t="s">
        <v>58</v>
      </c>
      <c r="F12682" s="22" t="s">
        <v>59</v>
      </c>
      <c r="G12682" s="9">
        <v>120</v>
      </c>
      <c r="H12682" s="22" t="s">
        <v>15</v>
      </c>
      <c r="I12682" s="28">
        <v>0.85</v>
      </c>
      <c r="J12682" s="28">
        <v>102</v>
      </c>
      <c r="K12682" s="40"/>
      <c r="L12682" s="40"/>
    </row>
    <row r="12683" spans="1:12">
      <c r="A12683" s="17">
        <v>45716</v>
      </c>
      <c r="B12683" s="22" t="s">
        <v>10</v>
      </c>
      <c r="C12683" s="22" t="s">
        <v>1893</v>
      </c>
      <c r="D12683" s="22" t="s">
        <v>13049</v>
      </c>
      <c r="E12683" s="22" t="s">
        <v>58</v>
      </c>
      <c r="F12683" s="22" t="s">
        <v>59</v>
      </c>
      <c r="G12683" s="9">
        <v>200</v>
      </c>
      <c r="H12683" s="22" t="s">
        <v>15</v>
      </c>
      <c r="I12683" s="28">
        <v>0.1</v>
      </c>
      <c r="J12683" s="28">
        <v>19.260000000000002</v>
      </c>
      <c r="K12683" s="40"/>
      <c r="L12683" s="40"/>
    </row>
    <row r="12684" spans="1:12">
      <c r="A12684" s="17">
        <v>45716</v>
      </c>
      <c r="B12684" s="22" t="s">
        <v>10</v>
      </c>
      <c r="C12684" s="22" t="s">
        <v>144</v>
      </c>
      <c r="D12684" s="22" t="s">
        <v>13050</v>
      </c>
      <c r="E12684" s="22" t="s">
        <v>58</v>
      </c>
      <c r="F12684" s="22" t="s">
        <v>59</v>
      </c>
      <c r="G12684" s="9">
        <v>550</v>
      </c>
      <c r="H12684" s="22" t="s">
        <v>15</v>
      </c>
      <c r="I12684" s="28">
        <v>0.1</v>
      </c>
      <c r="J12684" s="28">
        <v>52.96</v>
      </c>
      <c r="K12684" s="40"/>
      <c r="L12684" s="40"/>
    </row>
    <row r="12685" spans="1:12">
      <c r="A12685" s="17">
        <v>45716</v>
      </c>
      <c r="B12685" s="22" t="s">
        <v>10</v>
      </c>
      <c r="C12685" s="22" t="s">
        <v>146</v>
      </c>
      <c r="D12685" s="22" t="s">
        <v>13051</v>
      </c>
      <c r="E12685" s="22" t="s">
        <v>58</v>
      </c>
      <c r="F12685" s="22" t="s">
        <v>59</v>
      </c>
      <c r="G12685" s="9">
        <v>700</v>
      </c>
      <c r="H12685" s="22" t="s">
        <v>15</v>
      </c>
      <c r="I12685" s="28">
        <v>0.1</v>
      </c>
      <c r="J12685" s="28">
        <v>67.41</v>
      </c>
      <c r="K12685" s="40"/>
      <c r="L12685" s="40"/>
    </row>
    <row r="12686" spans="1:12">
      <c r="A12686" s="17">
        <v>45716</v>
      </c>
      <c r="B12686" s="22" t="s">
        <v>10</v>
      </c>
      <c r="C12686" s="22" t="s">
        <v>148</v>
      </c>
      <c r="D12686" s="22" t="s">
        <v>13052</v>
      </c>
      <c r="E12686" s="22" t="s">
        <v>58</v>
      </c>
      <c r="F12686" s="22" t="s">
        <v>59</v>
      </c>
      <c r="G12686" s="9">
        <v>744</v>
      </c>
      <c r="H12686" s="22" t="s">
        <v>15</v>
      </c>
      <c r="I12686" s="28">
        <v>7.0000000000000007E-2</v>
      </c>
      <c r="J12686" s="28">
        <v>52.08</v>
      </c>
      <c r="K12686" s="40"/>
      <c r="L12686" s="40"/>
    </row>
    <row r="12687" spans="1:12">
      <c r="A12687" s="17">
        <v>45716</v>
      </c>
      <c r="B12687" s="22" t="s">
        <v>10</v>
      </c>
      <c r="C12687" s="22" t="s">
        <v>10776</v>
      </c>
      <c r="D12687" s="22" t="s">
        <v>13053</v>
      </c>
      <c r="E12687" s="22" t="s">
        <v>58</v>
      </c>
      <c r="F12687" s="22" t="s">
        <v>59</v>
      </c>
      <c r="G12687" s="9">
        <v>200</v>
      </c>
      <c r="H12687" s="22" t="s">
        <v>15</v>
      </c>
      <c r="I12687" s="28">
        <v>0.09</v>
      </c>
      <c r="J12687" s="28">
        <v>18.54</v>
      </c>
      <c r="K12687" s="40"/>
      <c r="L12687" s="40"/>
    </row>
    <row r="12688" spans="1:12">
      <c r="A12688" s="17">
        <v>45716</v>
      </c>
      <c r="B12688" s="22" t="s">
        <v>10</v>
      </c>
      <c r="C12688" s="22" t="s">
        <v>4554</v>
      </c>
      <c r="D12688" s="22" t="s">
        <v>13054</v>
      </c>
      <c r="E12688" s="22" t="s">
        <v>58</v>
      </c>
      <c r="F12688" s="22" t="s">
        <v>59</v>
      </c>
      <c r="G12688" s="9">
        <v>9500</v>
      </c>
      <c r="H12688" s="22" t="s">
        <v>15</v>
      </c>
      <c r="I12688" s="28">
        <v>0.09</v>
      </c>
      <c r="J12688" s="28">
        <v>880.65</v>
      </c>
      <c r="K12688" s="40"/>
      <c r="L12688" s="40"/>
    </row>
    <row r="12689" spans="1:12">
      <c r="A12689" s="17">
        <v>45716</v>
      </c>
      <c r="B12689" s="22" t="s">
        <v>10</v>
      </c>
      <c r="C12689" s="22" t="s">
        <v>150</v>
      </c>
      <c r="D12689" s="22" t="s">
        <v>13055</v>
      </c>
      <c r="E12689" s="22" t="s">
        <v>58</v>
      </c>
      <c r="F12689" s="22" t="s">
        <v>59</v>
      </c>
      <c r="G12689" s="9">
        <v>2470</v>
      </c>
      <c r="H12689" s="22" t="s">
        <v>15</v>
      </c>
      <c r="I12689" s="28">
        <v>7.0000000000000007E-2</v>
      </c>
      <c r="J12689" s="28">
        <v>172.9</v>
      </c>
      <c r="K12689" s="40"/>
      <c r="L12689" s="40"/>
    </row>
    <row r="12690" spans="1:12">
      <c r="A12690" s="17">
        <v>45716</v>
      </c>
      <c r="B12690" s="22" t="s">
        <v>10</v>
      </c>
      <c r="C12690" s="22" t="s">
        <v>152</v>
      </c>
      <c r="D12690" s="22" t="s">
        <v>13056</v>
      </c>
      <c r="E12690" s="22" t="s">
        <v>58</v>
      </c>
      <c r="F12690" s="22" t="s">
        <v>59</v>
      </c>
      <c r="G12690" s="9">
        <v>626</v>
      </c>
      <c r="H12690" s="22" t="s">
        <v>15</v>
      </c>
      <c r="I12690" s="28">
        <v>7.0000000000000007E-2</v>
      </c>
      <c r="J12690" s="28">
        <v>43.82</v>
      </c>
      <c r="K12690" s="40"/>
      <c r="L12690" s="40"/>
    </row>
    <row r="12691" spans="1:12">
      <c r="A12691" s="17">
        <v>45716</v>
      </c>
      <c r="B12691" s="22" t="s">
        <v>10</v>
      </c>
      <c r="C12691" s="22" t="s">
        <v>154</v>
      </c>
      <c r="D12691" s="22" t="s">
        <v>13057</v>
      </c>
      <c r="E12691" s="22" t="s">
        <v>58</v>
      </c>
      <c r="F12691" s="22" t="s">
        <v>59</v>
      </c>
      <c r="G12691" s="9">
        <v>500</v>
      </c>
      <c r="H12691" s="22" t="s">
        <v>15</v>
      </c>
      <c r="I12691" s="28">
        <v>0.38</v>
      </c>
      <c r="J12691" s="28">
        <v>190</v>
      </c>
      <c r="K12691" s="40"/>
      <c r="L12691" s="40"/>
    </row>
    <row r="12692" spans="1:12">
      <c r="A12692" s="17">
        <v>45716</v>
      </c>
      <c r="B12692" s="22" t="s">
        <v>10</v>
      </c>
      <c r="C12692" s="22" t="s">
        <v>5923</v>
      </c>
      <c r="D12692" s="22" t="s">
        <v>13058</v>
      </c>
      <c r="E12692" s="22" t="s">
        <v>58</v>
      </c>
      <c r="F12692" s="22" t="s">
        <v>59</v>
      </c>
      <c r="G12692" s="9">
        <v>1000</v>
      </c>
      <c r="H12692" s="22" t="s">
        <v>15</v>
      </c>
      <c r="I12692" s="28">
        <v>0.09</v>
      </c>
      <c r="J12692" s="28">
        <v>92.71</v>
      </c>
      <c r="K12692" s="40"/>
      <c r="L12692" s="40"/>
    </row>
    <row r="12693" spans="1:12">
      <c r="A12693" s="17">
        <v>45716</v>
      </c>
      <c r="B12693" s="22" t="s">
        <v>10</v>
      </c>
      <c r="C12693" s="22" t="s">
        <v>156</v>
      </c>
      <c r="D12693" s="22" t="s">
        <v>13059</v>
      </c>
      <c r="E12693" s="22" t="s">
        <v>58</v>
      </c>
      <c r="F12693" s="22" t="s">
        <v>59</v>
      </c>
      <c r="G12693" s="9">
        <v>1849</v>
      </c>
      <c r="H12693" s="22" t="s">
        <v>15</v>
      </c>
      <c r="I12693" s="28">
        <v>0.09</v>
      </c>
      <c r="J12693" s="28">
        <v>171.4</v>
      </c>
      <c r="K12693" s="40"/>
      <c r="L12693" s="40"/>
    </row>
    <row r="12694" spans="1:12">
      <c r="A12694" s="17">
        <v>45716</v>
      </c>
      <c r="B12694" s="22" t="s">
        <v>10</v>
      </c>
      <c r="C12694" s="22" t="s">
        <v>158</v>
      </c>
      <c r="D12694" s="22" t="s">
        <v>13060</v>
      </c>
      <c r="E12694" s="22" t="s">
        <v>58</v>
      </c>
      <c r="F12694" s="22" t="s">
        <v>59</v>
      </c>
      <c r="G12694" s="9">
        <v>1447</v>
      </c>
      <c r="H12694" s="22" t="s">
        <v>15</v>
      </c>
      <c r="I12694" s="28">
        <v>0.09</v>
      </c>
      <c r="J12694" s="28">
        <v>134.13999999999999</v>
      </c>
      <c r="K12694" s="40"/>
      <c r="L12694" s="40"/>
    </row>
    <row r="12695" spans="1:12">
      <c r="A12695" s="17">
        <v>45716</v>
      </c>
      <c r="B12695" s="22" t="s">
        <v>10</v>
      </c>
      <c r="C12695" s="22" t="s">
        <v>13061</v>
      </c>
      <c r="D12695" s="22" t="s">
        <v>13062</v>
      </c>
      <c r="E12695" s="22" t="s">
        <v>58</v>
      </c>
      <c r="F12695" s="22" t="s">
        <v>59</v>
      </c>
      <c r="G12695" s="9">
        <v>105</v>
      </c>
      <c r="H12695" s="22" t="s">
        <v>15</v>
      </c>
      <c r="I12695" s="28">
        <v>0.09</v>
      </c>
      <c r="J12695" s="28">
        <v>9.73</v>
      </c>
      <c r="K12695" s="40"/>
      <c r="L12695" s="40"/>
    </row>
    <row r="12696" spans="1:12">
      <c r="A12696" s="17">
        <v>45716</v>
      </c>
      <c r="B12696" s="22" t="s">
        <v>10</v>
      </c>
      <c r="C12696" s="22" t="s">
        <v>160</v>
      </c>
      <c r="D12696" s="22" t="s">
        <v>13063</v>
      </c>
      <c r="E12696" s="22" t="s">
        <v>58</v>
      </c>
      <c r="F12696" s="22" t="s">
        <v>59</v>
      </c>
      <c r="G12696" s="9">
        <v>3000</v>
      </c>
      <c r="H12696" s="22" t="s">
        <v>15</v>
      </c>
      <c r="I12696" s="28">
        <v>0.09</v>
      </c>
      <c r="J12696" s="28">
        <v>278.10000000000002</v>
      </c>
      <c r="K12696" s="40"/>
      <c r="L12696" s="40"/>
    </row>
    <row r="12697" spans="1:12">
      <c r="A12697" s="17">
        <v>45716</v>
      </c>
      <c r="B12697" s="22" t="s">
        <v>10</v>
      </c>
      <c r="C12697" s="22" t="s">
        <v>162</v>
      </c>
      <c r="D12697" s="22" t="s">
        <v>13064</v>
      </c>
      <c r="E12697" s="22" t="s">
        <v>58</v>
      </c>
      <c r="F12697" s="22" t="s">
        <v>59</v>
      </c>
      <c r="G12697" s="9">
        <v>669</v>
      </c>
      <c r="H12697" s="22" t="s">
        <v>15</v>
      </c>
      <c r="I12697" s="28">
        <v>7.0000000000000007E-2</v>
      </c>
      <c r="J12697" s="28">
        <v>46.83</v>
      </c>
      <c r="K12697" s="40"/>
      <c r="L12697" s="40"/>
    </row>
    <row r="12698" spans="1:12">
      <c r="A12698" s="17">
        <v>45716</v>
      </c>
      <c r="B12698" s="22" t="s">
        <v>10</v>
      </c>
      <c r="C12698" s="22" t="s">
        <v>164</v>
      </c>
      <c r="D12698" s="22" t="s">
        <v>13065</v>
      </c>
      <c r="E12698" s="22" t="s">
        <v>58</v>
      </c>
      <c r="F12698" s="22" t="s">
        <v>59</v>
      </c>
      <c r="G12698" s="9">
        <v>500</v>
      </c>
      <c r="H12698" s="22" t="s">
        <v>15</v>
      </c>
      <c r="I12698" s="28">
        <v>7.0000000000000007E-2</v>
      </c>
      <c r="J12698" s="28">
        <v>35</v>
      </c>
      <c r="K12698" s="40"/>
      <c r="L12698" s="40"/>
    </row>
    <row r="12699" spans="1:12">
      <c r="A12699" s="17">
        <v>45716</v>
      </c>
      <c r="B12699" s="22" t="s">
        <v>10</v>
      </c>
      <c r="C12699" s="22" t="s">
        <v>191</v>
      </c>
      <c r="D12699" s="22" t="s">
        <v>13066</v>
      </c>
      <c r="E12699" s="22" t="s">
        <v>58</v>
      </c>
      <c r="F12699" s="22" t="s">
        <v>168</v>
      </c>
      <c r="G12699" s="9">
        <v>48750</v>
      </c>
      <c r="H12699" s="22" t="s">
        <v>15</v>
      </c>
      <c r="I12699" s="28">
        <v>0.01</v>
      </c>
      <c r="J12699" s="28">
        <v>390</v>
      </c>
      <c r="K12699" s="40"/>
      <c r="L12699" s="40"/>
    </row>
    <row r="12700" spans="1:12">
      <c r="A12700" s="17">
        <v>45716</v>
      </c>
      <c r="B12700" s="22" t="s">
        <v>10</v>
      </c>
      <c r="C12700" s="22" t="s">
        <v>191</v>
      </c>
      <c r="D12700" s="22" t="s">
        <v>13067</v>
      </c>
      <c r="E12700" s="22" t="s">
        <v>58</v>
      </c>
      <c r="F12700" s="22" t="s">
        <v>168</v>
      </c>
      <c r="G12700" s="9">
        <v>32500</v>
      </c>
      <c r="H12700" s="22" t="s">
        <v>15</v>
      </c>
      <c r="I12700" s="28">
        <v>0.01</v>
      </c>
      <c r="J12700" s="28">
        <v>260</v>
      </c>
      <c r="K12700" s="40"/>
      <c r="L12700" s="40"/>
    </row>
    <row r="12701" spans="1:12">
      <c r="A12701" s="17">
        <v>45716</v>
      </c>
      <c r="B12701" s="22" t="s">
        <v>10</v>
      </c>
      <c r="C12701" s="22" t="s">
        <v>191</v>
      </c>
      <c r="D12701" s="22" t="s">
        <v>13068</v>
      </c>
      <c r="E12701" s="22" t="s">
        <v>58</v>
      </c>
      <c r="F12701" s="22" t="s">
        <v>168</v>
      </c>
      <c r="G12701" s="9">
        <v>39000</v>
      </c>
      <c r="H12701" s="22" t="s">
        <v>15</v>
      </c>
      <c r="I12701" s="28">
        <v>0.01</v>
      </c>
      <c r="J12701" s="28">
        <v>312</v>
      </c>
      <c r="K12701" s="40"/>
      <c r="L12701" s="40"/>
    </row>
    <row r="12702" spans="1:12">
      <c r="A12702" s="17">
        <v>45716</v>
      </c>
      <c r="B12702" s="22" t="s">
        <v>10</v>
      </c>
      <c r="C12702" s="22" t="s">
        <v>191</v>
      </c>
      <c r="D12702" s="22" t="s">
        <v>13069</v>
      </c>
      <c r="E12702" s="22" t="s">
        <v>58</v>
      </c>
      <c r="F12702" s="22" t="s">
        <v>168</v>
      </c>
      <c r="G12702" s="9">
        <v>65000</v>
      </c>
      <c r="H12702" s="22" t="s">
        <v>15</v>
      </c>
      <c r="I12702" s="28">
        <v>0.01</v>
      </c>
      <c r="J12702" s="28">
        <v>520</v>
      </c>
      <c r="K12702" s="40"/>
      <c r="L12702" s="40"/>
    </row>
    <row r="12703" spans="1:12">
      <c r="A12703" s="17">
        <v>45716</v>
      </c>
      <c r="B12703" s="22" t="s">
        <v>10</v>
      </c>
      <c r="C12703" s="22" t="s">
        <v>191</v>
      </c>
      <c r="D12703" s="22" t="s">
        <v>13070</v>
      </c>
      <c r="E12703" s="22" t="s">
        <v>58</v>
      </c>
      <c r="F12703" s="22" t="s">
        <v>168</v>
      </c>
      <c r="G12703" s="9">
        <v>15000</v>
      </c>
      <c r="H12703" s="22" t="s">
        <v>15</v>
      </c>
      <c r="I12703" s="28">
        <v>0.01</v>
      </c>
      <c r="J12703" s="28">
        <v>120</v>
      </c>
      <c r="K12703" s="40"/>
      <c r="L12703" s="40"/>
    </row>
    <row r="12704" spans="1:12">
      <c r="A12704" s="17">
        <v>45716</v>
      </c>
      <c r="B12704" s="22" t="s">
        <v>10</v>
      </c>
      <c r="C12704" s="22" t="s">
        <v>571</v>
      </c>
      <c r="D12704" s="22" t="s">
        <v>13071</v>
      </c>
      <c r="E12704" s="22" t="s">
        <v>58</v>
      </c>
      <c r="F12704" s="22" t="s">
        <v>168</v>
      </c>
      <c r="G12704" s="9">
        <v>16250</v>
      </c>
      <c r="H12704" s="22" t="s">
        <v>15</v>
      </c>
      <c r="I12704" s="28">
        <v>0.01</v>
      </c>
      <c r="J12704" s="28">
        <v>130</v>
      </c>
      <c r="K12704" s="40"/>
      <c r="L12704" s="40"/>
    </row>
    <row r="12705" spans="1:12">
      <c r="A12705" s="17">
        <v>45716</v>
      </c>
      <c r="B12705" s="22" t="s">
        <v>10</v>
      </c>
      <c r="C12705" s="22" t="s">
        <v>571</v>
      </c>
      <c r="D12705" s="22" t="s">
        <v>13072</v>
      </c>
      <c r="E12705" s="22" t="s">
        <v>58</v>
      </c>
      <c r="F12705" s="22" t="s">
        <v>168</v>
      </c>
      <c r="G12705" s="9">
        <v>650</v>
      </c>
      <c r="H12705" s="22" t="s">
        <v>15</v>
      </c>
      <c r="I12705" s="28">
        <v>0.01</v>
      </c>
      <c r="J12705" s="28">
        <v>5.2</v>
      </c>
      <c r="K12705" s="40"/>
      <c r="L12705" s="40"/>
    </row>
    <row r="12706" spans="1:12">
      <c r="A12706" s="17">
        <v>45716</v>
      </c>
      <c r="B12706" s="22" t="s">
        <v>10</v>
      </c>
      <c r="C12706" s="22" t="s">
        <v>571</v>
      </c>
      <c r="D12706" s="22" t="s">
        <v>13073</v>
      </c>
      <c r="E12706" s="22" t="s">
        <v>58</v>
      </c>
      <c r="F12706" s="22" t="s">
        <v>168</v>
      </c>
      <c r="G12706" s="9">
        <v>16250</v>
      </c>
      <c r="H12706" s="22" t="s">
        <v>15</v>
      </c>
      <c r="I12706" s="28">
        <v>0.01</v>
      </c>
      <c r="J12706" s="28">
        <v>130</v>
      </c>
      <c r="K12706" s="40"/>
      <c r="L12706" s="40"/>
    </row>
    <row r="12707" spans="1:12">
      <c r="A12707" s="17">
        <v>45716</v>
      </c>
      <c r="B12707" s="22" t="s">
        <v>10</v>
      </c>
      <c r="C12707" s="22" t="s">
        <v>573</v>
      </c>
      <c r="D12707" s="22" t="s">
        <v>13074</v>
      </c>
      <c r="E12707" s="22" t="s">
        <v>58</v>
      </c>
      <c r="F12707" s="22" t="s">
        <v>168</v>
      </c>
      <c r="G12707" s="9">
        <v>16250</v>
      </c>
      <c r="H12707" s="22" t="s">
        <v>15</v>
      </c>
      <c r="I12707" s="28">
        <v>0.01</v>
      </c>
      <c r="J12707" s="28">
        <v>130</v>
      </c>
      <c r="K12707" s="40"/>
      <c r="L12707" s="40"/>
    </row>
    <row r="12708" spans="1:12">
      <c r="A12708" s="17">
        <v>45716</v>
      </c>
      <c r="B12708" s="22" t="s">
        <v>10</v>
      </c>
      <c r="C12708" s="22" t="s">
        <v>573</v>
      </c>
      <c r="D12708" s="22" t="s">
        <v>13075</v>
      </c>
      <c r="E12708" s="22" t="s">
        <v>58</v>
      </c>
      <c r="F12708" s="22" t="s">
        <v>168</v>
      </c>
      <c r="G12708" s="9">
        <v>2474</v>
      </c>
      <c r="H12708" s="22" t="s">
        <v>15</v>
      </c>
      <c r="I12708" s="28">
        <v>0.01</v>
      </c>
      <c r="J12708" s="28">
        <v>19.8</v>
      </c>
      <c r="K12708" s="40"/>
      <c r="L12708" s="40"/>
    </row>
    <row r="12709" spans="1:12">
      <c r="A12709" s="17">
        <v>45716</v>
      </c>
      <c r="B12709" s="22" t="s">
        <v>10</v>
      </c>
      <c r="C12709" s="22" t="s">
        <v>206</v>
      </c>
      <c r="D12709" s="22" t="s">
        <v>13076</v>
      </c>
      <c r="E12709" s="22" t="s">
        <v>58</v>
      </c>
      <c r="F12709" s="22" t="s">
        <v>168</v>
      </c>
      <c r="G12709" s="9">
        <v>11700</v>
      </c>
      <c r="H12709" s="22" t="s">
        <v>15</v>
      </c>
      <c r="I12709" s="28">
        <v>0.01</v>
      </c>
      <c r="J12709" s="28">
        <v>93.6</v>
      </c>
      <c r="K12709" s="40"/>
      <c r="L12709" s="40"/>
    </row>
    <row r="12710" spans="1:12">
      <c r="A12710" s="17">
        <v>45716</v>
      </c>
      <c r="B12710" s="22" t="s">
        <v>10</v>
      </c>
      <c r="C12710" s="22" t="s">
        <v>414</v>
      </c>
      <c r="D12710" s="22" t="s">
        <v>13077</v>
      </c>
      <c r="E12710" s="22" t="s">
        <v>58</v>
      </c>
      <c r="F12710" s="22" t="s">
        <v>168</v>
      </c>
      <c r="G12710" s="9">
        <v>500</v>
      </c>
      <c r="H12710" s="22" t="s">
        <v>15</v>
      </c>
      <c r="I12710" s="28">
        <v>0.01</v>
      </c>
      <c r="J12710" s="28">
        <v>4</v>
      </c>
      <c r="K12710" s="40"/>
      <c r="L12710" s="40"/>
    </row>
    <row r="12711" spans="1:12">
      <c r="A12711" s="17">
        <v>45716</v>
      </c>
      <c r="B12711" s="22" t="s">
        <v>10</v>
      </c>
      <c r="C12711" s="22" t="s">
        <v>414</v>
      </c>
      <c r="D12711" s="22" t="s">
        <v>13078</v>
      </c>
      <c r="E12711" s="22" t="s">
        <v>58</v>
      </c>
      <c r="F12711" s="22" t="s">
        <v>168</v>
      </c>
      <c r="G12711" s="9">
        <v>4394</v>
      </c>
      <c r="H12711" s="22" t="s">
        <v>15</v>
      </c>
      <c r="I12711" s="28">
        <v>0.01</v>
      </c>
      <c r="J12711" s="28">
        <v>35.15</v>
      </c>
      <c r="K12711" s="40"/>
      <c r="L12711" s="40"/>
    </row>
    <row r="12712" spans="1:12">
      <c r="A12712" s="17">
        <v>45716</v>
      </c>
      <c r="B12712" s="22" t="s">
        <v>10</v>
      </c>
      <c r="C12712" s="22" t="s">
        <v>414</v>
      </c>
      <c r="D12712" s="22" t="s">
        <v>13079</v>
      </c>
      <c r="E12712" s="22" t="s">
        <v>58</v>
      </c>
      <c r="F12712" s="22" t="s">
        <v>168</v>
      </c>
      <c r="G12712" s="9">
        <v>29900</v>
      </c>
      <c r="H12712" s="22" t="s">
        <v>15</v>
      </c>
      <c r="I12712" s="28">
        <v>0.01</v>
      </c>
      <c r="J12712" s="28">
        <v>239.2</v>
      </c>
      <c r="K12712" s="40"/>
      <c r="L12712" s="40"/>
    </row>
    <row r="12713" spans="1:12">
      <c r="A12713" s="17">
        <v>45716</v>
      </c>
      <c r="B12713" s="22" t="s">
        <v>10</v>
      </c>
      <c r="C12713" s="22" t="s">
        <v>414</v>
      </c>
      <c r="D12713" s="22" t="s">
        <v>13080</v>
      </c>
      <c r="E12713" s="22" t="s">
        <v>58</v>
      </c>
      <c r="F12713" s="22" t="s">
        <v>168</v>
      </c>
      <c r="G12713" s="9">
        <v>21450</v>
      </c>
      <c r="H12713" s="22" t="s">
        <v>15</v>
      </c>
      <c r="I12713" s="28">
        <v>0.01</v>
      </c>
      <c r="J12713" s="28">
        <v>171.6</v>
      </c>
      <c r="K12713" s="40"/>
      <c r="L12713" s="40"/>
    </row>
    <row r="12714" spans="1:12">
      <c r="A12714" s="17">
        <v>45716</v>
      </c>
      <c r="B12714" s="22" t="s">
        <v>10</v>
      </c>
      <c r="C12714" s="22" t="s">
        <v>5200</v>
      </c>
      <c r="D12714" s="22" t="s">
        <v>13081</v>
      </c>
      <c r="E12714" s="22" t="s">
        <v>58</v>
      </c>
      <c r="F12714" s="22" t="s">
        <v>168</v>
      </c>
      <c r="G12714" s="9">
        <v>17400</v>
      </c>
      <c r="H12714" s="22" t="s">
        <v>15</v>
      </c>
      <c r="I12714" s="28">
        <v>0.01</v>
      </c>
      <c r="J12714" s="28">
        <v>139.19999999999999</v>
      </c>
      <c r="K12714" s="40"/>
      <c r="L12714" s="40"/>
    </row>
    <row r="12715" spans="1:12">
      <c r="A12715" s="17">
        <v>45716</v>
      </c>
      <c r="B12715" s="22" t="s">
        <v>10</v>
      </c>
      <c r="C12715" s="22" t="s">
        <v>410</v>
      </c>
      <c r="D12715" s="22" t="s">
        <v>13082</v>
      </c>
      <c r="E12715" s="22" t="s">
        <v>58</v>
      </c>
      <c r="F12715" s="22" t="s">
        <v>168</v>
      </c>
      <c r="G12715" s="9">
        <v>2600</v>
      </c>
      <c r="H12715" s="22" t="s">
        <v>15</v>
      </c>
      <c r="I12715" s="28">
        <v>0.01</v>
      </c>
      <c r="J12715" s="28">
        <v>20.8</v>
      </c>
      <c r="K12715" s="40"/>
      <c r="L12715" s="40"/>
    </row>
    <row r="12716" spans="1:12">
      <c r="A12716" s="17">
        <v>45716</v>
      </c>
      <c r="B12716" s="22" t="s">
        <v>10</v>
      </c>
      <c r="C12716" s="22" t="s">
        <v>230</v>
      </c>
      <c r="D12716" s="22" t="s">
        <v>13083</v>
      </c>
      <c r="E12716" s="22" t="s">
        <v>58</v>
      </c>
      <c r="F12716" s="22" t="s">
        <v>168</v>
      </c>
      <c r="G12716" s="9">
        <v>11050</v>
      </c>
      <c r="H12716" s="22" t="s">
        <v>15</v>
      </c>
      <c r="I12716" s="28">
        <v>0.01</v>
      </c>
      <c r="J12716" s="28">
        <v>88.4</v>
      </c>
      <c r="K12716" s="40"/>
      <c r="L12716" s="40"/>
    </row>
    <row r="12717" spans="1:12">
      <c r="A12717" s="17">
        <v>45716</v>
      </c>
      <c r="B12717" s="22" t="s">
        <v>10</v>
      </c>
      <c r="C12717" s="22" t="s">
        <v>230</v>
      </c>
      <c r="D12717" s="22" t="s">
        <v>13084</v>
      </c>
      <c r="E12717" s="22" t="s">
        <v>58</v>
      </c>
      <c r="F12717" s="22" t="s">
        <v>168</v>
      </c>
      <c r="G12717" s="9">
        <v>13650</v>
      </c>
      <c r="H12717" s="22" t="s">
        <v>15</v>
      </c>
      <c r="I12717" s="28">
        <v>0.01</v>
      </c>
      <c r="J12717" s="28">
        <v>109.2</v>
      </c>
      <c r="K12717" s="40"/>
      <c r="L12717" s="40"/>
    </row>
    <row r="12718" spans="1:12">
      <c r="A12718" s="17">
        <v>45716</v>
      </c>
      <c r="B12718" s="22" t="s">
        <v>10</v>
      </c>
      <c r="C12718" s="22" t="s">
        <v>233</v>
      </c>
      <c r="D12718" s="22" t="s">
        <v>13085</v>
      </c>
      <c r="E12718" s="22" t="s">
        <v>58</v>
      </c>
      <c r="F12718" s="22" t="s">
        <v>168</v>
      </c>
      <c r="G12718" s="9">
        <v>48750</v>
      </c>
      <c r="H12718" s="22" t="s">
        <v>15</v>
      </c>
      <c r="I12718" s="28">
        <v>0.01</v>
      </c>
      <c r="J12718" s="28">
        <v>390</v>
      </c>
      <c r="K12718" s="40"/>
      <c r="L12718" s="40"/>
    </row>
    <row r="12719" spans="1:12">
      <c r="A12719" s="17">
        <v>45716</v>
      </c>
      <c r="B12719" s="22" t="s">
        <v>10</v>
      </c>
      <c r="C12719" s="22" t="s">
        <v>5946</v>
      </c>
      <c r="D12719" s="22" t="s">
        <v>13086</v>
      </c>
      <c r="E12719" s="22" t="s">
        <v>58</v>
      </c>
      <c r="F12719" s="22" t="s">
        <v>168</v>
      </c>
      <c r="G12719" s="9">
        <v>18700</v>
      </c>
      <c r="H12719" s="22" t="s">
        <v>15</v>
      </c>
      <c r="I12719" s="28">
        <v>0.01</v>
      </c>
      <c r="J12719" s="28">
        <v>149.6</v>
      </c>
      <c r="K12719" s="40"/>
      <c r="L12719" s="40"/>
    </row>
    <row r="12720" spans="1:12">
      <c r="A12720" s="17">
        <v>45716</v>
      </c>
      <c r="B12720" s="22" t="s">
        <v>10</v>
      </c>
      <c r="C12720" s="22" t="s">
        <v>252</v>
      </c>
      <c r="D12720" s="22" t="s">
        <v>13087</v>
      </c>
      <c r="E12720" s="22" t="s">
        <v>58</v>
      </c>
      <c r="F12720" s="22" t="s">
        <v>168</v>
      </c>
      <c r="G12720" s="9">
        <v>2600</v>
      </c>
      <c r="H12720" s="22" t="s">
        <v>15</v>
      </c>
      <c r="I12720" s="28">
        <v>0.01</v>
      </c>
      <c r="J12720" s="28">
        <v>20.8</v>
      </c>
      <c r="K12720" s="40"/>
      <c r="L12720" s="40"/>
    </row>
    <row r="12721" spans="1:12">
      <c r="A12721" s="17">
        <v>45716</v>
      </c>
      <c r="B12721" s="22" t="s">
        <v>10</v>
      </c>
      <c r="C12721" s="22" t="s">
        <v>252</v>
      </c>
      <c r="D12721" s="22" t="s">
        <v>13088</v>
      </c>
      <c r="E12721" s="22" t="s">
        <v>58</v>
      </c>
      <c r="F12721" s="22" t="s">
        <v>168</v>
      </c>
      <c r="G12721" s="9">
        <v>32500</v>
      </c>
      <c r="H12721" s="22" t="s">
        <v>15</v>
      </c>
      <c r="I12721" s="28">
        <v>0.01</v>
      </c>
      <c r="J12721" s="28">
        <v>260</v>
      </c>
      <c r="K12721" s="40"/>
      <c r="L12721" s="40"/>
    </row>
    <row r="12722" spans="1:12">
      <c r="A12722" s="17">
        <v>45716</v>
      </c>
      <c r="B12722" s="22" t="s">
        <v>10</v>
      </c>
      <c r="C12722" s="22" t="s">
        <v>252</v>
      </c>
      <c r="D12722" s="22" t="s">
        <v>13089</v>
      </c>
      <c r="E12722" s="22" t="s">
        <v>58</v>
      </c>
      <c r="F12722" s="22" t="s">
        <v>168</v>
      </c>
      <c r="G12722" s="9">
        <v>5850</v>
      </c>
      <c r="H12722" s="22" t="s">
        <v>15</v>
      </c>
      <c r="I12722" s="28">
        <v>0.01</v>
      </c>
      <c r="J12722" s="28">
        <v>46.8</v>
      </c>
      <c r="K12722" s="40"/>
      <c r="L12722" s="40"/>
    </row>
    <row r="12723" spans="1:12">
      <c r="A12723" s="17">
        <v>45716</v>
      </c>
      <c r="B12723" s="22" t="s">
        <v>10</v>
      </c>
      <c r="C12723" s="22" t="s">
        <v>256</v>
      </c>
      <c r="D12723" s="22" t="s">
        <v>13090</v>
      </c>
      <c r="E12723" s="22" t="s">
        <v>58</v>
      </c>
      <c r="F12723" s="22" t="s">
        <v>168</v>
      </c>
      <c r="G12723" s="9">
        <v>48750</v>
      </c>
      <c r="H12723" s="22" t="s">
        <v>15</v>
      </c>
      <c r="I12723" s="28">
        <v>0.01</v>
      </c>
      <c r="J12723" s="28">
        <v>390</v>
      </c>
      <c r="K12723" s="40"/>
      <c r="L12723" s="40"/>
    </row>
    <row r="12724" spans="1:12">
      <c r="A12724" s="17">
        <v>45716</v>
      </c>
      <c r="B12724" s="22" t="s">
        <v>10</v>
      </c>
      <c r="C12724" s="22" t="s">
        <v>256</v>
      </c>
      <c r="D12724" s="22" t="s">
        <v>13091</v>
      </c>
      <c r="E12724" s="22" t="s">
        <v>58</v>
      </c>
      <c r="F12724" s="22" t="s">
        <v>168</v>
      </c>
      <c r="G12724" s="9">
        <v>137150</v>
      </c>
      <c r="H12724" s="22" t="s">
        <v>15</v>
      </c>
      <c r="I12724" s="28">
        <v>0.01</v>
      </c>
      <c r="J12724" s="28">
        <v>1097.2</v>
      </c>
      <c r="K12724" s="40"/>
      <c r="L12724" s="40"/>
    </row>
    <row r="12725" spans="1:12">
      <c r="A12725" s="17">
        <v>45716</v>
      </c>
      <c r="B12725" s="22" t="s">
        <v>10</v>
      </c>
      <c r="C12725" s="22" t="s">
        <v>280</v>
      </c>
      <c r="D12725" s="22" t="s">
        <v>13092</v>
      </c>
      <c r="E12725" s="22" t="s">
        <v>58</v>
      </c>
      <c r="F12725" s="22" t="s">
        <v>168</v>
      </c>
      <c r="G12725" s="9">
        <v>25350</v>
      </c>
      <c r="H12725" s="22" t="s">
        <v>15</v>
      </c>
      <c r="I12725" s="28">
        <v>0.01</v>
      </c>
      <c r="J12725" s="28">
        <v>202.8</v>
      </c>
      <c r="K12725" s="40"/>
      <c r="L12725" s="40"/>
    </row>
    <row r="12726" spans="1:12">
      <c r="A12726" s="17">
        <v>45716</v>
      </c>
      <c r="B12726" s="22" t="s">
        <v>10</v>
      </c>
      <c r="C12726" s="22" t="s">
        <v>282</v>
      </c>
      <c r="D12726" s="22" t="s">
        <v>13093</v>
      </c>
      <c r="E12726" s="22" t="s">
        <v>58</v>
      </c>
      <c r="F12726" s="22" t="s">
        <v>168</v>
      </c>
      <c r="G12726" s="9">
        <v>4172</v>
      </c>
      <c r="H12726" s="22" t="s">
        <v>15</v>
      </c>
      <c r="I12726" s="28">
        <v>0.01</v>
      </c>
      <c r="J12726" s="28">
        <v>33.380000000000003</v>
      </c>
      <c r="K12726" s="40"/>
      <c r="L12726" s="40"/>
    </row>
    <row r="12727" spans="1:12">
      <c r="A12727" s="17">
        <v>45716</v>
      </c>
      <c r="B12727" s="22" t="s">
        <v>10</v>
      </c>
      <c r="C12727" s="22" t="s">
        <v>282</v>
      </c>
      <c r="D12727" s="22" t="s">
        <v>13094</v>
      </c>
      <c r="E12727" s="22" t="s">
        <v>58</v>
      </c>
      <c r="F12727" s="22" t="s">
        <v>168</v>
      </c>
      <c r="G12727" s="9">
        <v>32500</v>
      </c>
      <c r="H12727" s="22" t="s">
        <v>15</v>
      </c>
      <c r="I12727" s="28">
        <v>0.01</v>
      </c>
      <c r="J12727" s="28">
        <v>260</v>
      </c>
      <c r="K12727" s="40"/>
      <c r="L12727" s="40"/>
    </row>
    <row r="12728" spans="1:12">
      <c r="A12728" s="17">
        <v>45716</v>
      </c>
      <c r="B12728" s="22" t="s">
        <v>10</v>
      </c>
      <c r="C12728" s="22" t="s">
        <v>282</v>
      </c>
      <c r="D12728" s="22" t="s">
        <v>13095</v>
      </c>
      <c r="E12728" s="22" t="s">
        <v>58</v>
      </c>
      <c r="F12728" s="22" t="s">
        <v>168</v>
      </c>
      <c r="G12728" s="9">
        <v>48750</v>
      </c>
      <c r="H12728" s="22" t="s">
        <v>15</v>
      </c>
      <c r="I12728" s="28">
        <v>0.01</v>
      </c>
      <c r="J12728" s="28">
        <v>390</v>
      </c>
      <c r="K12728" s="40"/>
      <c r="L12728" s="40"/>
    </row>
    <row r="12729" spans="1:12">
      <c r="A12729" s="17">
        <v>45716</v>
      </c>
      <c r="B12729" s="22" t="s">
        <v>10</v>
      </c>
      <c r="C12729" s="22" t="s">
        <v>282</v>
      </c>
      <c r="D12729" s="22" t="s">
        <v>13096</v>
      </c>
      <c r="E12729" s="22" t="s">
        <v>58</v>
      </c>
      <c r="F12729" s="22" t="s">
        <v>168</v>
      </c>
      <c r="G12729" s="9">
        <v>25350</v>
      </c>
      <c r="H12729" s="22" t="s">
        <v>15</v>
      </c>
      <c r="I12729" s="28">
        <v>0.01</v>
      </c>
      <c r="J12729" s="28">
        <v>202.8</v>
      </c>
      <c r="K12729" s="40"/>
      <c r="L12729" s="40"/>
    </row>
    <row r="12730" spans="1:12">
      <c r="A12730" s="17">
        <v>45716</v>
      </c>
      <c r="B12730" s="22" t="s">
        <v>10</v>
      </c>
      <c r="C12730" s="22" t="s">
        <v>308</v>
      </c>
      <c r="D12730" s="22" t="s">
        <v>13097</v>
      </c>
      <c r="E12730" s="22" t="s">
        <v>58</v>
      </c>
      <c r="F12730" s="22" t="s">
        <v>168</v>
      </c>
      <c r="G12730" s="9">
        <v>1650</v>
      </c>
      <c r="H12730" s="22" t="s">
        <v>15</v>
      </c>
      <c r="I12730" s="28">
        <v>0.01</v>
      </c>
      <c r="J12730" s="28">
        <v>13.2</v>
      </c>
      <c r="K12730" s="40"/>
      <c r="L12730" s="40"/>
    </row>
    <row r="12731" spans="1:12">
      <c r="A12731" s="17">
        <v>45716</v>
      </c>
      <c r="B12731" s="22" t="s">
        <v>10</v>
      </c>
      <c r="C12731" s="22" t="s">
        <v>308</v>
      </c>
      <c r="D12731" s="22" t="s">
        <v>13098</v>
      </c>
      <c r="E12731" s="22" t="s">
        <v>58</v>
      </c>
      <c r="F12731" s="22" t="s">
        <v>168</v>
      </c>
      <c r="G12731" s="9">
        <v>2804</v>
      </c>
      <c r="H12731" s="22" t="s">
        <v>15</v>
      </c>
      <c r="I12731" s="28">
        <v>0.01</v>
      </c>
      <c r="J12731" s="28">
        <v>22.43</v>
      </c>
      <c r="K12731" s="40"/>
      <c r="L12731" s="40"/>
    </row>
    <row r="12732" spans="1:12">
      <c r="A12732" s="17">
        <v>45716</v>
      </c>
      <c r="B12732" s="22" t="s">
        <v>10</v>
      </c>
      <c r="C12732" s="22" t="s">
        <v>308</v>
      </c>
      <c r="D12732" s="22" t="s">
        <v>13099</v>
      </c>
      <c r="E12732" s="22" t="s">
        <v>58</v>
      </c>
      <c r="F12732" s="22" t="s">
        <v>168</v>
      </c>
      <c r="G12732" s="9">
        <v>2638</v>
      </c>
      <c r="H12732" s="22" t="s">
        <v>15</v>
      </c>
      <c r="I12732" s="28">
        <v>0.01</v>
      </c>
      <c r="J12732" s="28">
        <v>21.1</v>
      </c>
      <c r="K12732" s="40"/>
      <c r="L12732" s="40"/>
    </row>
    <row r="12733" spans="1:12">
      <c r="A12733" s="17">
        <v>45716</v>
      </c>
      <c r="B12733" s="22" t="s">
        <v>10</v>
      </c>
      <c r="C12733" s="22" t="s">
        <v>308</v>
      </c>
      <c r="D12733" s="22" t="s">
        <v>13100</v>
      </c>
      <c r="E12733" s="22" t="s">
        <v>58</v>
      </c>
      <c r="F12733" s="22" t="s">
        <v>168</v>
      </c>
      <c r="G12733" s="9">
        <v>16250</v>
      </c>
      <c r="H12733" s="22" t="s">
        <v>15</v>
      </c>
      <c r="I12733" s="28">
        <v>0.01</v>
      </c>
      <c r="J12733" s="28">
        <v>130</v>
      </c>
      <c r="K12733" s="40"/>
      <c r="L12733" s="40"/>
    </row>
    <row r="12734" spans="1:12">
      <c r="A12734" s="17">
        <v>45716</v>
      </c>
      <c r="B12734" s="22" t="s">
        <v>10</v>
      </c>
      <c r="C12734" s="22" t="s">
        <v>337</v>
      </c>
      <c r="D12734" s="22" t="s">
        <v>13101</v>
      </c>
      <c r="E12734" s="22" t="s">
        <v>58</v>
      </c>
      <c r="F12734" s="22" t="s">
        <v>168</v>
      </c>
      <c r="G12734" s="9">
        <v>16250</v>
      </c>
      <c r="H12734" s="22" t="s">
        <v>15</v>
      </c>
      <c r="I12734" s="28">
        <v>0.01</v>
      </c>
      <c r="J12734" s="28">
        <v>130</v>
      </c>
      <c r="K12734" s="40"/>
      <c r="L12734" s="40"/>
    </row>
    <row r="12735" spans="1:12">
      <c r="A12735" s="17">
        <v>45716</v>
      </c>
      <c r="B12735" s="22" t="s">
        <v>10</v>
      </c>
      <c r="C12735" s="22" t="s">
        <v>337</v>
      </c>
      <c r="D12735" s="22" t="s">
        <v>13102</v>
      </c>
      <c r="E12735" s="22" t="s">
        <v>58</v>
      </c>
      <c r="F12735" s="22" t="s">
        <v>168</v>
      </c>
      <c r="G12735" s="9">
        <v>69178</v>
      </c>
      <c r="H12735" s="22" t="s">
        <v>15</v>
      </c>
      <c r="I12735" s="28">
        <v>0.01</v>
      </c>
      <c r="J12735" s="28">
        <v>553.41999999999996</v>
      </c>
      <c r="K12735" s="40"/>
      <c r="L12735" s="40"/>
    </row>
    <row r="12736" spans="1:12">
      <c r="A12736" s="17">
        <v>45716</v>
      </c>
      <c r="B12736" s="22" t="s">
        <v>10</v>
      </c>
      <c r="C12736" s="22" t="s">
        <v>337</v>
      </c>
      <c r="D12736" s="22" t="s">
        <v>13103</v>
      </c>
      <c r="E12736" s="22" t="s">
        <v>58</v>
      </c>
      <c r="F12736" s="22" t="s">
        <v>168</v>
      </c>
      <c r="G12736" s="9">
        <v>36250</v>
      </c>
      <c r="H12736" s="22" t="s">
        <v>15</v>
      </c>
      <c r="I12736" s="28">
        <v>0.01</v>
      </c>
      <c r="J12736" s="28">
        <v>290</v>
      </c>
      <c r="K12736" s="40"/>
      <c r="L12736" s="40"/>
    </row>
    <row r="12737" spans="1:12">
      <c r="A12737" s="17">
        <v>45716</v>
      </c>
      <c r="B12737" s="22" t="s">
        <v>10</v>
      </c>
      <c r="C12737" s="22" t="s">
        <v>345</v>
      </c>
      <c r="D12737" s="22" t="s">
        <v>13104</v>
      </c>
      <c r="E12737" s="22" t="s">
        <v>58</v>
      </c>
      <c r="F12737" s="22" t="s">
        <v>168</v>
      </c>
      <c r="G12737" s="9">
        <v>24326</v>
      </c>
      <c r="H12737" s="22" t="s">
        <v>15</v>
      </c>
      <c r="I12737" s="28">
        <v>0.01</v>
      </c>
      <c r="J12737" s="28">
        <v>194.61</v>
      </c>
      <c r="K12737" s="40"/>
      <c r="L12737" s="40"/>
    </row>
    <row r="12738" spans="1:12">
      <c r="A12738" s="17">
        <v>45716</v>
      </c>
      <c r="B12738" s="22" t="s">
        <v>10</v>
      </c>
      <c r="C12738" s="22" t="s">
        <v>353</v>
      </c>
      <c r="D12738" s="22" t="s">
        <v>13105</v>
      </c>
      <c r="E12738" s="22" t="s">
        <v>58</v>
      </c>
      <c r="F12738" s="22" t="s">
        <v>168</v>
      </c>
      <c r="G12738" s="9">
        <v>650</v>
      </c>
      <c r="H12738" s="22" t="s">
        <v>15</v>
      </c>
      <c r="I12738" s="28">
        <v>0.01</v>
      </c>
      <c r="J12738" s="28">
        <v>5.2</v>
      </c>
      <c r="K12738" s="40"/>
      <c r="L12738" s="40"/>
    </row>
    <row r="12739" spans="1:12">
      <c r="A12739" s="17">
        <v>45716</v>
      </c>
      <c r="B12739" s="22" t="s">
        <v>10</v>
      </c>
      <c r="C12739" s="22" t="s">
        <v>407</v>
      </c>
      <c r="D12739" s="22" t="s">
        <v>13106</v>
      </c>
      <c r="E12739" s="22" t="s">
        <v>13</v>
      </c>
      <c r="F12739" s="22" t="s">
        <v>14</v>
      </c>
      <c r="G12739" s="9">
        <v>1040</v>
      </c>
      <c r="H12739" s="22" t="s">
        <v>15</v>
      </c>
      <c r="I12739" s="28">
        <v>1.2</v>
      </c>
      <c r="J12739" s="28">
        <v>1248</v>
      </c>
      <c r="K12739" s="40"/>
      <c r="L12739" s="40"/>
    </row>
    <row r="12740" spans="1:12">
      <c r="A12740" s="17">
        <v>45716</v>
      </c>
      <c r="B12740" s="22" t="s">
        <v>10</v>
      </c>
      <c r="C12740" s="22" t="s">
        <v>13107</v>
      </c>
      <c r="D12740" s="22" t="s">
        <v>13108</v>
      </c>
      <c r="E12740" s="22" t="s">
        <v>13</v>
      </c>
      <c r="F12740" s="22" t="s">
        <v>14</v>
      </c>
      <c r="G12740" s="9">
        <v>5000</v>
      </c>
      <c r="H12740" s="22" t="s">
        <v>15</v>
      </c>
      <c r="I12740" s="28">
        <v>1.01</v>
      </c>
      <c r="J12740" s="28">
        <v>5040</v>
      </c>
      <c r="K12740" s="40"/>
      <c r="L12740" s="40"/>
    </row>
    <row r="12741" spans="1:12">
      <c r="A12741" s="17">
        <v>45716</v>
      </c>
      <c r="B12741" s="22" t="s">
        <v>10</v>
      </c>
      <c r="C12741" s="22" t="s">
        <v>537</v>
      </c>
      <c r="D12741" s="22" t="s">
        <v>13109</v>
      </c>
      <c r="E12741" s="22" t="s">
        <v>13</v>
      </c>
      <c r="F12741" s="22" t="s">
        <v>14</v>
      </c>
      <c r="G12741" s="9">
        <v>360</v>
      </c>
      <c r="H12741" s="22" t="s">
        <v>15</v>
      </c>
      <c r="I12741" s="28">
        <v>1.5</v>
      </c>
      <c r="J12741" s="28">
        <v>540</v>
      </c>
      <c r="K12741" s="40"/>
      <c r="L12741" s="40"/>
    </row>
    <row r="12742" spans="1:12">
      <c r="A12742" s="17">
        <v>45716</v>
      </c>
      <c r="B12742" s="22" t="s">
        <v>10</v>
      </c>
      <c r="C12742" s="22" t="s">
        <v>6494</v>
      </c>
      <c r="D12742" s="22" t="s">
        <v>13110</v>
      </c>
      <c r="E12742" s="22" t="s">
        <v>13</v>
      </c>
      <c r="F12742" s="22" t="s">
        <v>14</v>
      </c>
      <c r="G12742" s="9">
        <v>73</v>
      </c>
      <c r="H12742" s="22" t="s">
        <v>15</v>
      </c>
      <c r="I12742" s="28">
        <v>19.45</v>
      </c>
      <c r="J12742" s="28">
        <v>1419.85</v>
      </c>
      <c r="K12742" s="40"/>
      <c r="L12742" s="40"/>
    </row>
    <row r="12743" spans="1:12">
      <c r="A12743" s="17">
        <v>45716</v>
      </c>
      <c r="B12743" s="22" t="s">
        <v>10</v>
      </c>
      <c r="C12743" s="22" t="s">
        <v>531</v>
      </c>
      <c r="D12743" s="22" t="s">
        <v>13111</v>
      </c>
      <c r="E12743" s="22" t="s">
        <v>55</v>
      </c>
      <c r="F12743" s="22"/>
      <c r="G12743" s="9">
        <v>5</v>
      </c>
      <c r="H12743" s="22" t="s">
        <v>15</v>
      </c>
      <c r="I12743" s="28">
        <v>83.16</v>
      </c>
      <c r="J12743" s="28">
        <v>415.8</v>
      </c>
      <c r="K12743" s="40"/>
      <c r="L12743" s="40"/>
    </row>
    <row r="12744" spans="1:12">
      <c r="A12744" s="17">
        <v>45716</v>
      </c>
      <c r="B12744" s="22" t="s">
        <v>10</v>
      </c>
      <c r="C12744" s="22" t="s">
        <v>529</v>
      </c>
      <c r="D12744" s="22" t="s">
        <v>13112</v>
      </c>
      <c r="E12744" s="22" t="s">
        <v>55</v>
      </c>
      <c r="F12744" s="22"/>
      <c r="G12744" s="9">
        <v>5</v>
      </c>
      <c r="H12744" s="22" t="s">
        <v>15</v>
      </c>
      <c r="I12744" s="28">
        <v>79.41</v>
      </c>
      <c r="J12744" s="28">
        <v>397.05</v>
      </c>
      <c r="K12744" s="40"/>
      <c r="L12744" s="40"/>
    </row>
    <row r="12745" spans="1:12">
      <c r="A12745" s="17">
        <v>45716</v>
      </c>
      <c r="B12745" s="22" t="s">
        <v>10</v>
      </c>
      <c r="C12745" s="22" t="s">
        <v>298</v>
      </c>
      <c r="D12745" s="22" t="s">
        <v>13113</v>
      </c>
      <c r="E12745" s="22" t="s">
        <v>55</v>
      </c>
      <c r="F12745" s="22"/>
      <c r="G12745" s="9">
        <v>5</v>
      </c>
      <c r="H12745" s="22" t="s">
        <v>15</v>
      </c>
      <c r="I12745" s="28">
        <v>55.75</v>
      </c>
      <c r="J12745" s="28">
        <v>278.75</v>
      </c>
      <c r="K12745" s="40"/>
      <c r="L12745" s="40"/>
    </row>
    <row r="12746" spans="1:12">
      <c r="A12746" s="17">
        <v>45716</v>
      </c>
      <c r="B12746" s="22" t="s">
        <v>10</v>
      </c>
      <c r="C12746" s="22" t="s">
        <v>82</v>
      </c>
      <c r="D12746" s="22" t="s">
        <v>13114</v>
      </c>
      <c r="E12746" s="22" t="s">
        <v>65</v>
      </c>
      <c r="F12746" s="22" t="s">
        <v>75</v>
      </c>
      <c r="G12746" s="9">
        <v>89</v>
      </c>
      <c r="H12746" s="22" t="s">
        <v>15</v>
      </c>
      <c r="I12746" s="28">
        <v>42.21</v>
      </c>
      <c r="J12746" s="28">
        <v>3756.69</v>
      </c>
      <c r="K12746" s="40"/>
      <c r="L12746" s="40"/>
    </row>
    <row r="12747" spans="1:12">
      <c r="A12747" s="17">
        <v>45716</v>
      </c>
      <c r="B12747" s="22" t="s">
        <v>10</v>
      </c>
      <c r="C12747" s="22" t="s">
        <v>351</v>
      </c>
      <c r="D12747" s="22" t="s">
        <v>13115</v>
      </c>
      <c r="E12747" s="22" t="s">
        <v>58</v>
      </c>
      <c r="F12747" s="22" t="s">
        <v>268</v>
      </c>
      <c r="G12747" s="9">
        <v>50</v>
      </c>
      <c r="H12747" s="22" t="s">
        <v>15</v>
      </c>
      <c r="I12747" s="28">
        <v>0.35</v>
      </c>
      <c r="J12747" s="28">
        <v>17.5</v>
      </c>
      <c r="K12747" s="40"/>
      <c r="L12747" s="40"/>
    </row>
    <row r="12748" spans="1:12">
      <c r="A12748" s="17">
        <v>45716</v>
      </c>
      <c r="B12748" s="22" t="s">
        <v>10</v>
      </c>
      <c r="C12748" s="22" t="s">
        <v>351</v>
      </c>
      <c r="D12748" s="22" t="s">
        <v>13116</v>
      </c>
      <c r="E12748" s="22" t="s">
        <v>58</v>
      </c>
      <c r="F12748" s="22" t="s">
        <v>268</v>
      </c>
      <c r="G12748" s="9">
        <v>1400</v>
      </c>
      <c r="H12748" s="22" t="s">
        <v>15</v>
      </c>
      <c r="I12748" s="28">
        <v>0.35</v>
      </c>
      <c r="J12748" s="28">
        <v>490</v>
      </c>
      <c r="K12748" s="40"/>
      <c r="L12748" s="40"/>
    </row>
    <row r="12749" spans="1:12">
      <c r="A12749" s="17">
        <v>45716</v>
      </c>
      <c r="B12749" s="22" t="s">
        <v>10</v>
      </c>
      <c r="C12749" s="22" t="s">
        <v>351</v>
      </c>
      <c r="D12749" s="22" t="s">
        <v>13117</v>
      </c>
      <c r="E12749" s="22" t="s">
        <v>58</v>
      </c>
      <c r="F12749" s="22" t="s">
        <v>268</v>
      </c>
      <c r="G12749" s="9">
        <v>4100</v>
      </c>
      <c r="H12749" s="22" t="s">
        <v>15</v>
      </c>
      <c r="I12749" s="28">
        <v>0.35</v>
      </c>
      <c r="J12749" s="28">
        <v>1435</v>
      </c>
      <c r="K12749" s="40"/>
      <c r="L12749" s="40"/>
    </row>
    <row r="12750" spans="1:12">
      <c r="A12750" s="17">
        <v>45716</v>
      </c>
      <c r="B12750" s="22" t="s">
        <v>10</v>
      </c>
      <c r="C12750" s="22" t="s">
        <v>351</v>
      </c>
      <c r="D12750" s="22" t="s">
        <v>13118</v>
      </c>
      <c r="E12750" s="22" t="s">
        <v>58</v>
      </c>
      <c r="F12750" s="22" t="s">
        <v>268</v>
      </c>
      <c r="G12750" s="9">
        <v>2000</v>
      </c>
      <c r="H12750" s="22" t="s">
        <v>15</v>
      </c>
      <c r="I12750" s="28">
        <v>0.35</v>
      </c>
      <c r="J12750" s="28">
        <v>700</v>
      </c>
      <c r="K12750" s="40"/>
      <c r="L12750" s="40"/>
    </row>
    <row r="12751" spans="1:12">
      <c r="A12751" s="17">
        <v>45716</v>
      </c>
      <c r="B12751" s="22" t="s">
        <v>10</v>
      </c>
      <c r="C12751" s="22" t="s">
        <v>347</v>
      </c>
      <c r="D12751" s="22" t="s">
        <v>13119</v>
      </c>
      <c r="E12751" s="22" t="s">
        <v>58</v>
      </c>
      <c r="F12751" s="22" t="s">
        <v>268</v>
      </c>
      <c r="G12751" s="9">
        <v>12851</v>
      </c>
      <c r="H12751" s="22" t="s">
        <v>15</v>
      </c>
      <c r="I12751" s="28">
        <v>0.19</v>
      </c>
      <c r="J12751" s="28">
        <v>2377.44</v>
      </c>
      <c r="K12751" s="40"/>
      <c r="L12751" s="40"/>
    </row>
    <row r="12752" spans="1:12">
      <c r="A12752" s="17">
        <v>45716</v>
      </c>
      <c r="B12752" s="22" t="s">
        <v>10</v>
      </c>
      <c r="C12752" s="22" t="s">
        <v>343</v>
      </c>
      <c r="D12752" s="22" t="s">
        <v>13120</v>
      </c>
      <c r="E12752" s="22" t="s">
        <v>58</v>
      </c>
      <c r="F12752" s="22" t="s">
        <v>268</v>
      </c>
      <c r="G12752" s="9">
        <v>16964</v>
      </c>
      <c r="H12752" s="22" t="s">
        <v>15</v>
      </c>
      <c r="I12752" s="28">
        <v>0.19</v>
      </c>
      <c r="J12752" s="28">
        <v>3138.34</v>
      </c>
      <c r="K12752" s="40"/>
      <c r="L12752" s="40"/>
    </row>
    <row r="12753" spans="1:12">
      <c r="A12753" s="17">
        <v>45716</v>
      </c>
      <c r="B12753" s="22" t="s">
        <v>10</v>
      </c>
      <c r="C12753" s="22" t="s">
        <v>339</v>
      </c>
      <c r="D12753" s="22" t="s">
        <v>13121</v>
      </c>
      <c r="E12753" s="22" t="s">
        <v>58</v>
      </c>
      <c r="F12753" s="22" t="s">
        <v>268</v>
      </c>
      <c r="G12753" s="9">
        <v>16469</v>
      </c>
      <c r="H12753" s="22" t="s">
        <v>15</v>
      </c>
      <c r="I12753" s="28">
        <v>0.19</v>
      </c>
      <c r="J12753" s="28">
        <v>3046.76</v>
      </c>
      <c r="K12753" s="40"/>
      <c r="L12753" s="40"/>
    </row>
    <row r="12754" spans="1:12">
      <c r="A12754" s="17">
        <v>45716</v>
      </c>
      <c r="B12754" s="22" t="s">
        <v>10</v>
      </c>
      <c r="C12754" s="22" t="s">
        <v>13122</v>
      </c>
      <c r="D12754" s="22" t="s">
        <v>13123</v>
      </c>
      <c r="E12754" s="22" t="s">
        <v>58</v>
      </c>
      <c r="F12754" s="22" t="s">
        <v>268</v>
      </c>
      <c r="G12754" s="9">
        <v>700</v>
      </c>
      <c r="H12754" s="22" t="s">
        <v>15</v>
      </c>
      <c r="I12754" s="28">
        <v>0.19</v>
      </c>
      <c r="J12754" s="28">
        <v>129.5</v>
      </c>
      <c r="K12754" s="40"/>
      <c r="L12754" s="40"/>
    </row>
    <row r="12755" spans="1:12">
      <c r="A12755" s="17">
        <v>45716</v>
      </c>
      <c r="B12755" s="22" t="s">
        <v>10</v>
      </c>
      <c r="C12755" s="22" t="s">
        <v>334</v>
      </c>
      <c r="D12755" s="22" t="s">
        <v>13124</v>
      </c>
      <c r="E12755" s="22" t="s">
        <v>58</v>
      </c>
      <c r="F12755" s="22" t="s">
        <v>268</v>
      </c>
      <c r="G12755" s="9">
        <v>19695</v>
      </c>
      <c r="H12755" s="22" t="s">
        <v>15</v>
      </c>
      <c r="I12755" s="28">
        <v>0.19</v>
      </c>
      <c r="J12755" s="28">
        <v>3643.57</v>
      </c>
      <c r="K12755" s="40"/>
      <c r="L12755" s="40"/>
    </row>
    <row r="12756" spans="1:12">
      <c r="A12756" s="17">
        <v>45716</v>
      </c>
      <c r="B12756" s="22" t="s">
        <v>10</v>
      </c>
      <c r="C12756" s="22" t="s">
        <v>503</v>
      </c>
      <c r="D12756" s="22" t="s">
        <v>13125</v>
      </c>
      <c r="E12756" s="22" t="s">
        <v>58</v>
      </c>
      <c r="F12756" s="22" t="s">
        <v>268</v>
      </c>
      <c r="G12756" s="9">
        <v>6062</v>
      </c>
      <c r="H12756" s="22" t="s">
        <v>15</v>
      </c>
      <c r="I12756" s="28">
        <v>0.19</v>
      </c>
      <c r="J12756" s="28">
        <v>1121.47</v>
      </c>
      <c r="K12756" s="40"/>
      <c r="L12756" s="40"/>
    </row>
    <row r="12757" spans="1:12">
      <c r="A12757" s="17">
        <v>45716</v>
      </c>
      <c r="B12757" s="22" t="s">
        <v>10</v>
      </c>
      <c r="C12757" s="22" t="s">
        <v>332</v>
      </c>
      <c r="D12757" s="22" t="s">
        <v>13126</v>
      </c>
      <c r="E12757" s="22" t="s">
        <v>58</v>
      </c>
      <c r="F12757" s="22" t="s">
        <v>268</v>
      </c>
      <c r="G12757" s="9">
        <v>18914</v>
      </c>
      <c r="H12757" s="22" t="s">
        <v>15</v>
      </c>
      <c r="I12757" s="28">
        <v>0.19</v>
      </c>
      <c r="J12757" s="28">
        <v>3499.09</v>
      </c>
      <c r="K12757" s="40"/>
      <c r="L12757" s="40"/>
    </row>
    <row r="12758" spans="1:12">
      <c r="A12758" s="17">
        <v>45716</v>
      </c>
      <c r="B12758" s="22" t="s">
        <v>10</v>
      </c>
      <c r="C12758" s="22" t="s">
        <v>329</v>
      </c>
      <c r="D12758" s="22" t="s">
        <v>13127</v>
      </c>
      <c r="E12758" s="22" t="s">
        <v>58</v>
      </c>
      <c r="F12758" s="22" t="s">
        <v>268</v>
      </c>
      <c r="G12758" s="9">
        <v>11472</v>
      </c>
      <c r="H12758" s="22" t="s">
        <v>15</v>
      </c>
      <c r="I12758" s="28">
        <v>0.19</v>
      </c>
      <c r="J12758" s="28">
        <v>2122.3200000000002</v>
      </c>
      <c r="K12758" s="40"/>
      <c r="L12758" s="40"/>
    </row>
    <row r="12759" spans="1:12">
      <c r="A12759" s="17">
        <v>45716</v>
      </c>
      <c r="B12759" s="22" t="s">
        <v>10</v>
      </c>
      <c r="C12759" s="22" t="s">
        <v>327</v>
      </c>
      <c r="D12759" s="22" t="s">
        <v>13128</v>
      </c>
      <c r="E12759" s="22" t="s">
        <v>58</v>
      </c>
      <c r="F12759" s="22" t="s">
        <v>268</v>
      </c>
      <c r="G12759" s="9">
        <v>150</v>
      </c>
      <c r="H12759" s="22" t="s">
        <v>15</v>
      </c>
      <c r="I12759" s="28">
        <v>0.19</v>
      </c>
      <c r="J12759" s="28">
        <v>27.75</v>
      </c>
      <c r="K12759" s="40"/>
      <c r="L12759" s="40"/>
    </row>
    <row r="12760" spans="1:12">
      <c r="A12760" s="17">
        <v>45716</v>
      </c>
      <c r="B12760" s="22" t="s">
        <v>10</v>
      </c>
      <c r="C12760" s="22" t="s">
        <v>498</v>
      </c>
      <c r="D12760" s="22" t="s">
        <v>13129</v>
      </c>
      <c r="E12760" s="22" t="s">
        <v>58</v>
      </c>
      <c r="F12760" s="22" t="s">
        <v>268</v>
      </c>
      <c r="G12760" s="9">
        <v>3980</v>
      </c>
      <c r="H12760" s="22" t="s">
        <v>15</v>
      </c>
      <c r="I12760" s="28">
        <v>0.19</v>
      </c>
      <c r="J12760" s="28">
        <v>736.3</v>
      </c>
      <c r="K12760" s="40"/>
      <c r="L12760" s="40"/>
    </row>
    <row r="12761" spans="1:12">
      <c r="A12761" s="17">
        <v>45716</v>
      </c>
      <c r="B12761" s="22" t="s">
        <v>10</v>
      </c>
      <c r="C12761" s="22" t="s">
        <v>5528</v>
      </c>
      <c r="D12761" s="22" t="s">
        <v>13130</v>
      </c>
      <c r="E12761" s="22" t="s">
        <v>58</v>
      </c>
      <c r="F12761" s="22" t="s">
        <v>268</v>
      </c>
      <c r="G12761" s="9">
        <v>3094</v>
      </c>
      <c r="H12761" s="22" t="s">
        <v>15</v>
      </c>
      <c r="I12761" s="28">
        <v>0.35</v>
      </c>
      <c r="J12761" s="28">
        <v>1082.9000000000001</v>
      </c>
      <c r="K12761" s="40"/>
      <c r="L12761" s="40"/>
    </row>
    <row r="12762" spans="1:12">
      <c r="A12762" s="17">
        <v>45716</v>
      </c>
      <c r="B12762" s="22" t="s">
        <v>10</v>
      </c>
      <c r="C12762" s="22" t="s">
        <v>325</v>
      </c>
      <c r="D12762" s="22" t="s">
        <v>13131</v>
      </c>
      <c r="E12762" s="22" t="s">
        <v>58</v>
      </c>
      <c r="F12762" s="22" t="s">
        <v>268</v>
      </c>
      <c r="G12762" s="9">
        <v>18062</v>
      </c>
      <c r="H12762" s="22" t="s">
        <v>15</v>
      </c>
      <c r="I12762" s="28">
        <v>0.19</v>
      </c>
      <c r="J12762" s="28">
        <v>3341.47</v>
      </c>
      <c r="K12762" s="40"/>
      <c r="L12762" s="40"/>
    </row>
    <row r="12763" spans="1:12">
      <c r="A12763" s="17">
        <v>45716</v>
      </c>
      <c r="B12763" s="22" t="s">
        <v>10</v>
      </c>
      <c r="C12763" s="22" t="s">
        <v>325</v>
      </c>
      <c r="D12763" s="22" t="s">
        <v>13132</v>
      </c>
      <c r="E12763" s="22" t="s">
        <v>58</v>
      </c>
      <c r="F12763" s="22" t="s">
        <v>268</v>
      </c>
      <c r="G12763" s="9">
        <v>50</v>
      </c>
      <c r="H12763" s="22" t="s">
        <v>15</v>
      </c>
      <c r="I12763" s="28">
        <v>0.19</v>
      </c>
      <c r="J12763" s="28">
        <v>9.25</v>
      </c>
      <c r="K12763" s="40"/>
      <c r="L12763" s="40"/>
    </row>
    <row r="12764" spans="1:12">
      <c r="A12764" s="17">
        <v>45716</v>
      </c>
      <c r="B12764" s="22" t="s">
        <v>10</v>
      </c>
      <c r="C12764" s="22" t="s">
        <v>303</v>
      </c>
      <c r="D12764" s="22" t="s">
        <v>13133</v>
      </c>
      <c r="E12764" s="22" t="s">
        <v>58</v>
      </c>
      <c r="F12764" s="22" t="s">
        <v>268</v>
      </c>
      <c r="G12764" s="9">
        <v>9127</v>
      </c>
      <c r="H12764" s="22" t="s">
        <v>15</v>
      </c>
      <c r="I12764" s="28">
        <v>0.35</v>
      </c>
      <c r="J12764" s="28">
        <v>3194.45</v>
      </c>
      <c r="K12764" s="40"/>
      <c r="L12764" s="40"/>
    </row>
    <row r="12765" spans="1:12">
      <c r="A12765" s="17">
        <v>45716</v>
      </c>
      <c r="B12765" s="22" t="s">
        <v>10</v>
      </c>
      <c r="C12765" s="22" t="s">
        <v>303</v>
      </c>
      <c r="D12765" s="22" t="s">
        <v>13134</v>
      </c>
      <c r="E12765" s="22" t="s">
        <v>58</v>
      </c>
      <c r="F12765" s="22" t="s">
        <v>268</v>
      </c>
      <c r="G12765" s="9">
        <v>16450</v>
      </c>
      <c r="H12765" s="22" t="s">
        <v>15</v>
      </c>
      <c r="I12765" s="28">
        <v>0.35</v>
      </c>
      <c r="J12765" s="28">
        <v>5757.5</v>
      </c>
      <c r="K12765" s="40"/>
      <c r="L12765" s="40"/>
    </row>
    <row r="12766" spans="1:12">
      <c r="A12766" s="17">
        <v>45716</v>
      </c>
      <c r="B12766" s="22" t="s">
        <v>10</v>
      </c>
      <c r="C12766" s="22" t="s">
        <v>303</v>
      </c>
      <c r="D12766" s="22" t="s">
        <v>13135</v>
      </c>
      <c r="E12766" s="22" t="s">
        <v>58</v>
      </c>
      <c r="F12766" s="22" t="s">
        <v>268</v>
      </c>
      <c r="G12766" s="9">
        <v>8800</v>
      </c>
      <c r="H12766" s="22" t="s">
        <v>15</v>
      </c>
      <c r="I12766" s="28">
        <v>0.35</v>
      </c>
      <c r="J12766" s="28">
        <v>3080</v>
      </c>
      <c r="K12766" s="40"/>
      <c r="L12766" s="40"/>
    </row>
    <row r="12767" spans="1:12">
      <c r="A12767" s="17">
        <v>45716</v>
      </c>
      <c r="B12767" s="22" t="s">
        <v>10</v>
      </c>
      <c r="C12767" s="22" t="s">
        <v>300</v>
      </c>
      <c r="D12767" s="22" t="s">
        <v>13136</v>
      </c>
      <c r="E12767" s="22" t="s">
        <v>58</v>
      </c>
      <c r="F12767" s="22" t="s">
        <v>268</v>
      </c>
      <c r="G12767" s="9">
        <v>1189</v>
      </c>
      <c r="H12767" s="22" t="s">
        <v>15</v>
      </c>
      <c r="I12767" s="28">
        <v>0.35</v>
      </c>
      <c r="J12767" s="28">
        <v>416.15</v>
      </c>
      <c r="K12767" s="40"/>
      <c r="L12767" s="40"/>
    </row>
    <row r="12768" spans="1:12">
      <c r="A12768" s="17">
        <v>45716</v>
      </c>
      <c r="B12768" s="22" t="s">
        <v>10</v>
      </c>
      <c r="C12768" s="22" t="s">
        <v>300</v>
      </c>
      <c r="D12768" s="22" t="s">
        <v>13137</v>
      </c>
      <c r="E12768" s="22" t="s">
        <v>58</v>
      </c>
      <c r="F12768" s="22" t="s">
        <v>268</v>
      </c>
      <c r="G12768" s="9">
        <v>11824</v>
      </c>
      <c r="H12768" s="22" t="s">
        <v>15</v>
      </c>
      <c r="I12768" s="28">
        <v>0.35</v>
      </c>
      <c r="J12768" s="28">
        <v>4138.3999999999996</v>
      </c>
      <c r="K12768" s="40"/>
      <c r="L12768" s="40"/>
    </row>
    <row r="12769" spans="1:12">
      <c r="A12769" s="17">
        <v>45716</v>
      </c>
      <c r="B12769" s="22" t="s">
        <v>10</v>
      </c>
      <c r="C12769" s="22" t="s">
        <v>474</v>
      </c>
      <c r="D12769" s="22" t="s">
        <v>13138</v>
      </c>
      <c r="E12769" s="22" t="s">
        <v>58</v>
      </c>
      <c r="F12769" s="22" t="s">
        <v>268</v>
      </c>
      <c r="G12769" s="9">
        <v>4737</v>
      </c>
      <c r="H12769" s="22" t="s">
        <v>15</v>
      </c>
      <c r="I12769" s="28">
        <v>0.35</v>
      </c>
      <c r="J12769" s="28">
        <v>1657.95</v>
      </c>
      <c r="K12769" s="40"/>
      <c r="L12769" s="40"/>
    </row>
    <row r="12770" spans="1:12">
      <c r="A12770" s="17">
        <v>45716</v>
      </c>
      <c r="B12770" s="22" t="s">
        <v>10</v>
      </c>
      <c r="C12770" s="22" t="s">
        <v>474</v>
      </c>
      <c r="D12770" s="22" t="s">
        <v>13139</v>
      </c>
      <c r="E12770" s="22" t="s">
        <v>58</v>
      </c>
      <c r="F12770" s="22" t="s">
        <v>268</v>
      </c>
      <c r="G12770" s="9">
        <v>24000</v>
      </c>
      <c r="H12770" s="22" t="s">
        <v>15</v>
      </c>
      <c r="I12770" s="28">
        <v>0.35</v>
      </c>
      <c r="J12770" s="28">
        <v>8400</v>
      </c>
      <c r="K12770" s="40"/>
      <c r="L12770" s="40"/>
    </row>
    <row r="12771" spans="1:12">
      <c r="A12771" s="17">
        <v>45716</v>
      </c>
      <c r="B12771" s="22" t="s">
        <v>10</v>
      </c>
      <c r="C12771" s="22" t="s">
        <v>474</v>
      </c>
      <c r="D12771" s="22" t="s">
        <v>13140</v>
      </c>
      <c r="E12771" s="22" t="s">
        <v>58</v>
      </c>
      <c r="F12771" s="22" t="s">
        <v>268</v>
      </c>
      <c r="G12771" s="9">
        <v>65</v>
      </c>
      <c r="H12771" s="22" t="s">
        <v>15</v>
      </c>
      <c r="I12771" s="28">
        <v>0.35</v>
      </c>
      <c r="J12771" s="28">
        <v>22.75</v>
      </c>
      <c r="K12771" s="40"/>
      <c r="L12771" s="40"/>
    </row>
    <row r="12772" spans="1:12">
      <c r="A12772" s="17">
        <v>45716</v>
      </c>
      <c r="B12772" s="22" t="s">
        <v>10</v>
      </c>
      <c r="C12772" s="22" t="s">
        <v>474</v>
      </c>
      <c r="D12772" s="22" t="s">
        <v>13141</v>
      </c>
      <c r="E12772" s="22" t="s">
        <v>58</v>
      </c>
      <c r="F12772" s="22" t="s">
        <v>268</v>
      </c>
      <c r="G12772" s="9">
        <v>17500</v>
      </c>
      <c r="H12772" s="22" t="s">
        <v>15</v>
      </c>
      <c r="I12772" s="28">
        <v>0.35</v>
      </c>
      <c r="J12772" s="28">
        <v>6125</v>
      </c>
      <c r="K12772" s="40"/>
      <c r="L12772" s="40"/>
    </row>
    <row r="12773" spans="1:12">
      <c r="A12773" s="17">
        <v>45716</v>
      </c>
      <c r="B12773" s="22" t="s">
        <v>10</v>
      </c>
      <c r="C12773" s="22" t="s">
        <v>5335</v>
      </c>
      <c r="D12773" s="22" t="s">
        <v>13142</v>
      </c>
      <c r="E12773" s="22" t="s">
        <v>58</v>
      </c>
      <c r="F12773" s="22" t="s">
        <v>268</v>
      </c>
      <c r="G12773" s="9">
        <v>10200</v>
      </c>
      <c r="H12773" s="22" t="s">
        <v>15</v>
      </c>
      <c r="I12773" s="28">
        <v>0.35</v>
      </c>
      <c r="J12773" s="28">
        <v>3570</v>
      </c>
      <c r="K12773" s="40"/>
      <c r="L12773" s="40"/>
    </row>
    <row r="12774" spans="1:12">
      <c r="A12774" s="17">
        <v>45716</v>
      </c>
      <c r="B12774" s="22" t="s">
        <v>10</v>
      </c>
      <c r="C12774" s="22" t="s">
        <v>292</v>
      </c>
      <c r="D12774" s="22" t="s">
        <v>13143</v>
      </c>
      <c r="E12774" s="22" t="s">
        <v>58</v>
      </c>
      <c r="F12774" s="22" t="s">
        <v>268</v>
      </c>
      <c r="G12774" s="9">
        <v>15400</v>
      </c>
      <c r="H12774" s="22" t="s">
        <v>15</v>
      </c>
      <c r="I12774" s="28">
        <v>0.35</v>
      </c>
      <c r="J12774" s="28">
        <v>5390</v>
      </c>
      <c r="K12774" s="40"/>
      <c r="L12774" s="40"/>
    </row>
    <row r="12775" spans="1:12">
      <c r="A12775" s="17">
        <v>45716</v>
      </c>
      <c r="B12775" s="22" t="s">
        <v>10</v>
      </c>
      <c r="C12775" s="22" t="s">
        <v>288</v>
      </c>
      <c r="D12775" s="22" t="s">
        <v>13144</v>
      </c>
      <c r="E12775" s="22" t="s">
        <v>58</v>
      </c>
      <c r="F12775" s="22" t="s">
        <v>268</v>
      </c>
      <c r="G12775" s="9">
        <v>8932</v>
      </c>
      <c r="H12775" s="22" t="s">
        <v>15</v>
      </c>
      <c r="I12775" s="28">
        <v>0.35</v>
      </c>
      <c r="J12775" s="28">
        <v>3126.2</v>
      </c>
      <c r="K12775" s="40"/>
      <c r="L12775" s="40"/>
    </row>
    <row r="12776" spans="1:12">
      <c r="A12776" s="17">
        <v>45716</v>
      </c>
      <c r="B12776" s="22" t="s">
        <v>10</v>
      </c>
      <c r="C12776" s="22" t="s">
        <v>5338</v>
      </c>
      <c r="D12776" s="22" t="s">
        <v>13145</v>
      </c>
      <c r="E12776" s="22" t="s">
        <v>58</v>
      </c>
      <c r="F12776" s="22" t="s">
        <v>268</v>
      </c>
      <c r="G12776" s="9">
        <v>2550</v>
      </c>
      <c r="H12776" s="22" t="s">
        <v>15</v>
      </c>
      <c r="I12776" s="28">
        <v>0.35</v>
      </c>
      <c r="J12776" s="28">
        <v>892.5</v>
      </c>
      <c r="K12776" s="40"/>
      <c r="L12776" s="40"/>
    </row>
    <row r="12777" spans="1:12">
      <c r="A12777" s="17">
        <v>45716</v>
      </c>
      <c r="B12777" s="22" t="s">
        <v>10</v>
      </c>
      <c r="C12777" s="22" t="s">
        <v>468</v>
      </c>
      <c r="D12777" s="22" t="s">
        <v>13146</v>
      </c>
      <c r="E12777" s="22" t="s">
        <v>58</v>
      </c>
      <c r="F12777" s="22" t="s">
        <v>268</v>
      </c>
      <c r="G12777" s="9">
        <v>11189</v>
      </c>
      <c r="H12777" s="22" t="s">
        <v>15</v>
      </c>
      <c r="I12777" s="28">
        <v>0.34</v>
      </c>
      <c r="J12777" s="28">
        <v>3818.81</v>
      </c>
      <c r="K12777" s="40"/>
      <c r="L12777" s="40"/>
    </row>
    <row r="12778" spans="1:12">
      <c r="A12778" s="17">
        <v>45716</v>
      </c>
      <c r="B12778" s="22" t="s">
        <v>10</v>
      </c>
      <c r="C12778" s="22" t="s">
        <v>466</v>
      </c>
      <c r="D12778" s="22" t="s">
        <v>13147</v>
      </c>
      <c r="E12778" s="22" t="s">
        <v>58</v>
      </c>
      <c r="F12778" s="22" t="s">
        <v>268</v>
      </c>
      <c r="G12778" s="9">
        <v>40</v>
      </c>
      <c r="H12778" s="22" t="s">
        <v>15</v>
      </c>
      <c r="I12778" s="28">
        <v>0.34</v>
      </c>
      <c r="J12778" s="28">
        <v>13.65</v>
      </c>
      <c r="K12778" s="40"/>
      <c r="L12778" s="40"/>
    </row>
    <row r="12779" spans="1:12">
      <c r="A12779" s="17">
        <v>45716</v>
      </c>
      <c r="B12779" s="22" t="s">
        <v>10</v>
      </c>
      <c r="C12779" s="22" t="s">
        <v>460</v>
      </c>
      <c r="D12779" s="22" t="s">
        <v>13148</v>
      </c>
      <c r="E12779" s="22" t="s">
        <v>65</v>
      </c>
      <c r="F12779" s="22" t="s">
        <v>72</v>
      </c>
      <c r="G12779" s="9">
        <v>53</v>
      </c>
      <c r="H12779" s="22" t="s">
        <v>15</v>
      </c>
      <c r="I12779" s="28">
        <v>79.260000000000005</v>
      </c>
      <c r="J12779" s="28">
        <v>4200.78</v>
      </c>
      <c r="K12779" s="40"/>
      <c r="L12779" s="40"/>
    </row>
    <row r="12780" spans="1:12">
      <c r="A12780" s="17">
        <v>45716</v>
      </c>
      <c r="B12780" s="22" t="s">
        <v>10</v>
      </c>
      <c r="C12780" s="22" t="s">
        <v>460</v>
      </c>
      <c r="D12780" s="22" t="s">
        <v>13149</v>
      </c>
      <c r="E12780" s="22" t="s">
        <v>65</v>
      </c>
      <c r="F12780" s="22" t="s">
        <v>72</v>
      </c>
      <c r="G12780" s="9">
        <v>211</v>
      </c>
      <c r="H12780" s="22" t="s">
        <v>15</v>
      </c>
      <c r="I12780" s="28">
        <v>86.77</v>
      </c>
      <c r="J12780" s="28">
        <v>18309.060000000001</v>
      </c>
      <c r="K12780" s="40"/>
      <c r="L12780" s="40"/>
    </row>
    <row r="12781" spans="1:12">
      <c r="A12781" s="17">
        <v>45716</v>
      </c>
      <c r="B12781" s="22" t="s">
        <v>10</v>
      </c>
      <c r="C12781" s="22" t="s">
        <v>460</v>
      </c>
      <c r="D12781" s="22" t="s">
        <v>13150</v>
      </c>
      <c r="E12781" s="22" t="s">
        <v>65</v>
      </c>
      <c r="F12781" s="22" t="s">
        <v>72</v>
      </c>
      <c r="G12781" s="9">
        <v>193</v>
      </c>
      <c r="H12781" s="22" t="s">
        <v>15</v>
      </c>
      <c r="I12781" s="28">
        <v>79.260000000000005</v>
      </c>
      <c r="J12781" s="28">
        <v>15297.18</v>
      </c>
      <c r="K12781" s="40"/>
      <c r="L12781" s="40"/>
    </row>
    <row r="12782" spans="1:12">
      <c r="A12782" s="17">
        <v>45716</v>
      </c>
      <c r="B12782" s="22" t="s">
        <v>10</v>
      </c>
      <c r="C12782" s="22" t="s">
        <v>77</v>
      </c>
      <c r="D12782" s="22" t="s">
        <v>13151</v>
      </c>
      <c r="E12782" s="22" t="s">
        <v>65</v>
      </c>
      <c r="F12782" s="22" t="s">
        <v>66</v>
      </c>
      <c r="G12782" s="9">
        <v>3</v>
      </c>
      <c r="H12782" s="22" t="s">
        <v>15</v>
      </c>
      <c r="I12782" s="28">
        <v>52.17</v>
      </c>
      <c r="J12782" s="28">
        <v>156.52000000000001</v>
      </c>
      <c r="K12782" s="40"/>
      <c r="L12782" s="40"/>
    </row>
    <row r="12783" spans="1:12">
      <c r="A12783" s="17">
        <v>45716</v>
      </c>
      <c r="B12783" s="22" t="s">
        <v>10</v>
      </c>
      <c r="C12783" s="22" t="s">
        <v>266</v>
      </c>
      <c r="D12783" s="22" t="s">
        <v>13152</v>
      </c>
      <c r="E12783" s="22" t="s">
        <v>58</v>
      </c>
      <c r="F12783" s="22" t="s">
        <v>268</v>
      </c>
      <c r="G12783" s="9">
        <v>35350</v>
      </c>
      <c r="H12783" s="22" t="s">
        <v>15</v>
      </c>
      <c r="I12783" s="28">
        <v>0.35</v>
      </c>
      <c r="J12783" s="28">
        <v>12372.5</v>
      </c>
      <c r="K12783" s="40"/>
      <c r="L12783" s="40"/>
    </row>
    <row r="12784" spans="1:12">
      <c r="A12784" s="17">
        <v>45716</v>
      </c>
      <c r="B12784" s="22" t="s">
        <v>10</v>
      </c>
      <c r="C12784" s="22" t="s">
        <v>456</v>
      </c>
      <c r="D12784" s="22" t="s">
        <v>13153</v>
      </c>
      <c r="E12784" s="22" t="s">
        <v>65</v>
      </c>
      <c r="F12784" s="22" t="s">
        <v>75</v>
      </c>
      <c r="G12784" s="9">
        <v>34</v>
      </c>
      <c r="H12784" s="22" t="s">
        <v>15</v>
      </c>
      <c r="I12784" s="28">
        <v>42.21</v>
      </c>
      <c r="J12784" s="28">
        <v>1435.14</v>
      </c>
      <c r="K12784" s="40"/>
      <c r="L12784" s="40"/>
    </row>
    <row r="12785" spans="1:12">
      <c r="A12785" s="17">
        <v>45716</v>
      </c>
      <c r="B12785" s="22" t="s">
        <v>10</v>
      </c>
      <c r="C12785" s="22" t="s">
        <v>5385</v>
      </c>
      <c r="D12785" s="22" t="s">
        <v>13154</v>
      </c>
      <c r="E12785" s="22" t="s">
        <v>65</v>
      </c>
      <c r="F12785" s="22" t="s">
        <v>75</v>
      </c>
      <c r="G12785" s="9">
        <v>48</v>
      </c>
      <c r="H12785" s="22" t="s">
        <v>15</v>
      </c>
      <c r="I12785" s="28">
        <v>46.61</v>
      </c>
      <c r="J12785" s="28">
        <v>2237.13</v>
      </c>
      <c r="K12785" s="40"/>
      <c r="L12785" s="40"/>
    </row>
    <row r="12786" spans="1:12">
      <c r="A12786" s="17">
        <v>45716</v>
      </c>
      <c r="B12786" s="22" t="s">
        <v>10</v>
      </c>
      <c r="C12786" s="22" t="s">
        <v>73</v>
      </c>
      <c r="D12786" s="22" t="s">
        <v>13155</v>
      </c>
      <c r="E12786" s="22" t="s">
        <v>65</v>
      </c>
      <c r="F12786" s="22" t="s">
        <v>75</v>
      </c>
      <c r="G12786" s="9">
        <v>64</v>
      </c>
      <c r="H12786" s="22" t="s">
        <v>15</v>
      </c>
      <c r="I12786" s="28">
        <v>42.21</v>
      </c>
      <c r="J12786" s="28">
        <v>2701.44</v>
      </c>
      <c r="K12786" s="40"/>
      <c r="L12786" s="40"/>
    </row>
    <row r="12787" spans="1:12">
      <c r="A12787" s="17">
        <v>45716</v>
      </c>
      <c r="B12787" s="22" t="s">
        <v>10</v>
      </c>
      <c r="C12787" s="22" t="s">
        <v>73</v>
      </c>
      <c r="D12787" s="22" t="s">
        <v>13156</v>
      </c>
      <c r="E12787" s="22" t="s">
        <v>65</v>
      </c>
      <c r="F12787" s="22" t="s">
        <v>75</v>
      </c>
      <c r="G12787" s="9">
        <v>40</v>
      </c>
      <c r="H12787" s="22" t="s">
        <v>15</v>
      </c>
      <c r="I12787" s="28">
        <v>42.21</v>
      </c>
      <c r="J12787" s="28">
        <v>1688.4</v>
      </c>
      <c r="K12787" s="40"/>
      <c r="L12787" s="40"/>
    </row>
    <row r="12788" spans="1:12">
      <c r="A12788" s="17">
        <v>45716</v>
      </c>
      <c r="B12788" s="22" t="s">
        <v>10</v>
      </c>
      <c r="C12788" s="22" t="s">
        <v>73</v>
      </c>
      <c r="D12788" s="22" t="s">
        <v>13157</v>
      </c>
      <c r="E12788" s="22" t="s">
        <v>65</v>
      </c>
      <c r="F12788" s="22" t="s">
        <v>75</v>
      </c>
      <c r="G12788" s="9">
        <v>7</v>
      </c>
      <c r="H12788" s="22" t="s">
        <v>15</v>
      </c>
      <c r="I12788" s="28">
        <v>42.21</v>
      </c>
      <c r="J12788" s="28">
        <v>295.47000000000003</v>
      </c>
      <c r="K12788" s="40"/>
      <c r="L12788" s="40"/>
    </row>
    <row r="12789" spans="1:12">
      <c r="A12789" s="17">
        <v>45716</v>
      </c>
      <c r="B12789" s="22" t="s">
        <v>10</v>
      </c>
      <c r="C12789" s="22" t="s">
        <v>449</v>
      </c>
      <c r="D12789" s="22" t="s">
        <v>13158</v>
      </c>
      <c r="E12789" s="22" t="s">
        <v>65</v>
      </c>
      <c r="F12789" s="22" t="s">
        <v>451</v>
      </c>
      <c r="G12789" s="9">
        <v>96</v>
      </c>
      <c r="H12789" s="22" t="s">
        <v>15</v>
      </c>
      <c r="I12789" s="28">
        <v>42.21</v>
      </c>
      <c r="J12789" s="28">
        <v>4052.16</v>
      </c>
      <c r="K12789" s="40"/>
      <c r="L12789" s="40"/>
    </row>
    <row r="12790" spans="1:12">
      <c r="A12790" s="17">
        <v>45716</v>
      </c>
      <c r="B12790" s="22" t="s">
        <v>10</v>
      </c>
      <c r="C12790" s="22" t="s">
        <v>449</v>
      </c>
      <c r="D12790" s="22" t="s">
        <v>13159</v>
      </c>
      <c r="E12790" s="22" t="s">
        <v>65</v>
      </c>
      <c r="F12790" s="22" t="s">
        <v>451</v>
      </c>
      <c r="G12790" s="9">
        <v>100</v>
      </c>
      <c r="H12790" s="22" t="s">
        <v>15</v>
      </c>
      <c r="I12790" s="28">
        <v>42.21</v>
      </c>
      <c r="J12790" s="28">
        <v>4221</v>
      </c>
      <c r="K12790" s="40"/>
      <c r="L12790" s="40"/>
    </row>
    <row r="12791" spans="1:12">
      <c r="A12791" s="17">
        <v>45716</v>
      </c>
      <c r="B12791" s="22" t="s">
        <v>10</v>
      </c>
      <c r="C12791" s="22" t="s">
        <v>12187</v>
      </c>
      <c r="D12791" s="22" t="s">
        <v>13160</v>
      </c>
      <c r="E12791" s="22" t="s">
        <v>65</v>
      </c>
      <c r="F12791" s="22" t="s">
        <v>451</v>
      </c>
      <c r="G12791" s="9">
        <v>192</v>
      </c>
      <c r="H12791" s="22" t="s">
        <v>15</v>
      </c>
      <c r="I12791" s="28">
        <v>39.130000000000003</v>
      </c>
      <c r="J12791" s="28">
        <v>7513.38</v>
      </c>
      <c r="K12791" s="40"/>
      <c r="L12791" s="40"/>
    </row>
    <row r="12792" spans="1:12">
      <c r="A12792" s="17">
        <v>45716</v>
      </c>
      <c r="B12792" s="22" t="s">
        <v>10</v>
      </c>
      <c r="C12792" s="22" t="s">
        <v>12187</v>
      </c>
      <c r="D12792" s="22" t="s">
        <v>13161</v>
      </c>
      <c r="E12792" s="22" t="s">
        <v>65</v>
      </c>
      <c r="F12792" s="22" t="s">
        <v>451</v>
      </c>
      <c r="G12792" s="9">
        <v>25</v>
      </c>
      <c r="H12792" s="22" t="s">
        <v>15</v>
      </c>
      <c r="I12792" s="28">
        <v>16.88</v>
      </c>
      <c r="J12792" s="28">
        <v>422.1</v>
      </c>
      <c r="K12792" s="40"/>
      <c r="L12792" s="40"/>
    </row>
    <row r="12793" spans="1:12">
      <c r="A12793" s="17">
        <v>45716</v>
      </c>
      <c r="B12793" s="22" t="s">
        <v>10</v>
      </c>
      <c r="C12793" s="22" t="s">
        <v>12187</v>
      </c>
      <c r="D12793" s="22" t="s">
        <v>13162</v>
      </c>
      <c r="E12793" s="22" t="s">
        <v>65</v>
      </c>
      <c r="F12793" s="22" t="s">
        <v>451</v>
      </c>
      <c r="G12793" s="9">
        <v>52</v>
      </c>
      <c r="H12793" s="22" t="s">
        <v>15</v>
      </c>
      <c r="I12793" s="28">
        <v>40.590000000000003</v>
      </c>
      <c r="J12793" s="28">
        <v>2110.5</v>
      </c>
      <c r="K12793" s="40"/>
      <c r="L12793" s="40"/>
    </row>
    <row r="12794" spans="1:12">
      <c r="A12794" s="17">
        <v>45716</v>
      </c>
      <c r="B12794" s="22" t="s">
        <v>10</v>
      </c>
      <c r="C12794" s="22" t="s">
        <v>70</v>
      </c>
      <c r="D12794" s="22" t="s">
        <v>13163</v>
      </c>
      <c r="E12794" s="22" t="s">
        <v>65</v>
      </c>
      <c r="F12794" s="22" t="s">
        <v>72</v>
      </c>
      <c r="G12794" s="9">
        <v>48</v>
      </c>
      <c r="H12794" s="22" t="s">
        <v>15</v>
      </c>
      <c r="I12794" s="28">
        <v>78.260000000000005</v>
      </c>
      <c r="J12794" s="28">
        <v>3756.48</v>
      </c>
      <c r="K12794" s="40"/>
      <c r="L12794" s="40"/>
    </row>
    <row r="12795" spans="1:12">
      <c r="A12795" s="17">
        <v>45716</v>
      </c>
      <c r="B12795" s="22" t="s">
        <v>10</v>
      </c>
      <c r="C12795" s="22" t="s">
        <v>70</v>
      </c>
      <c r="D12795" s="22" t="s">
        <v>13164</v>
      </c>
      <c r="E12795" s="22" t="s">
        <v>65</v>
      </c>
      <c r="F12795" s="22" t="s">
        <v>72</v>
      </c>
      <c r="G12795" s="9">
        <v>63</v>
      </c>
      <c r="H12795" s="22" t="s">
        <v>15</v>
      </c>
      <c r="I12795" s="28">
        <v>78.260000000000005</v>
      </c>
      <c r="J12795" s="28">
        <v>4930.38</v>
      </c>
      <c r="K12795" s="40"/>
      <c r="L12795" s="40"/>
    </row>
    <row r="12796" spans="1:12">
      <c r="A12796" s="17">
        <v>45716</v>
      </c>
      <c r="B12796" s="22" t="s">
        <v>10</v>
      </c>
      <c r="C12796" s="22" t="s">
        <v>70</v>
      </c>
      <c r="D12796" s="22" t="s">
        <v>13165</v>
      </c>
      <c r="E12796" s="22" t="s">
        <v>65</v>
      </c>
      <c r="F12796" s="22" t="s">
        <v>72</v>
      </c>
      <c r="G12796" s="9">
        <v>235</v>
      </c>
      <c r="H12796" s="22" t="s">
        <v>15</v>
      </c>
      <c r="I12796" s="28">
        <v>78.260000000000005</v>
      </c>
      <c r="J12796" s="28">
        <v>18391.099999999999</v>
      </c>
      <c r="K12796" s="40"/>
      <c r="L12796" s="40"/>
    </row>
    <row r="12797" spans="1:12">
      <c r="A12797" s="17">
        <v>45716</v>
      </c>
      <c r="B12797" s="22" t="s">
        <v>10</v>
      </c>
      <c r="C12797" s="22" t="s">
        <v>63</v>
      </c>
      <c r="D12797" s="22" t="s">
        <v>13166</v>
      </c>
      <c r="E12797" s="22" t="s">
        <v>65</v>
      </c>
      <c r="F12797" s="22" t="s">
        <v>66</v>
      </c>
      <c r="G12797" s="9">
        <v>48</v>
      </c>
      <c r="H12797" s="22" t="s">
        <v>15</v>
      </c>
      <c r="I12797" s="28">
        <v>78.260000000000005</v>
      </c>
      <c r="J12797" s="28">
        <v>3756.48</v>
      </c>
      <c r="K12797" s="40"/>
      <c r="L12797" s="40"/>
    </row>
    <row r="12798" spans="1:12">
      <c r="A12798" s="17">
        <v>45716</v>
      </c>
      <c r="B12798" s="22" t="s">
        <v>10</v>
      </c>
      <c r="C12798" s="22" t="s">
        <v>63</v>
      </c>
      <c r="D12798" s="22" t="s">
        <v>13167</v>
      </c>
      <c r="E12798" s="22" t="s">
        <v>65</v>
      </c>
      <c r="F12798" s="22" t="s">
        <v>66</v>
      </c>
      <c r="G12798" s="9">
        <v>3</v>
      </c>
      <c r="H12798" s="22" t="s">
        <v>15</v>
      </c>
      <c r="I12798" s="28">
        <v>52.17</v>
      </c>
      <c r="J12798" s="28">
        <v>156.52000000000001</v>
      </c>
      <c r="K12798" s="40"/>
      <c r="L12798" s="40"/>
    </row>
    <row r="12799" spans="1:12">
      <c r="A12799" s="17">
        <v>45716</v>
      </c>
      <c r="B12799" s="22" t="s">
        <v>10</v>
      </c>
      <c r="C12799" s="22" t="s">
        <v>63</v>
      </c>
      <c r="D12799" s="22" t="s">
        <v>13168</v>
      </c>
      <c r="E12799" s="22" t="s">
        <v>65</v>
      </c>
      <c r="F12799" s="22" t="s">
        <v>66</v>
      </c>
      <c r="G12799" s="9">
        <v>67</v>
      </c>
      <c r="H12799" s="22" t="s">
        <v>15</v>
      </c>
      <c r="I12799" s="28">
        <v>78.260000000000005</v>
      </c>
      <c r="J12799" s="28">
        <v>5243.42</v>
      </c>
      <c r="K12799" s="40"/>
      <c r="L12799" s="40"/>
    </row>
    <row r="12800" spans="1:12">
      <c r="A12800" s="17">
        <v>45716</v>
      </c>
      <c r="B12800" s="22" t="s">
        <v>10</v>
      </c>
      <c r="C12800" s="22" t="s">
        <v>63</v>
      </c>
      <c r="D12800" s="22" t="s">
        <v>13169</v>
      </c>
      <c r="E12800" s="22" t="s">
        <v>65</v>
      </c>
      <c r="F12800" s="22" t="s">
        <v>66</v>
      </c>
      <c r="G12800" s="9">
        <v>15</v>
      </c>
      <c r="H12800" s="22" t="s">
        <v>15</v>
      </c>
      <c r="I12800" s="28">
        <v>78.260000000000005</v>
      </c>
      <c r="J12800" s="28">
        <v>1173.9000000000001</v>
      </c>
      <c r="K12800" s="40"/>
      <c r="L12800" s="40"/>
    </row>
    <row r="12801" spans="1:12">
      <c r="A12801" s="17">
        <v>45716</v>
      </c>
      <c r="B12801" s="22" t="s">
        <v>10</v>
      </c>
      <c r="C12801" s="22" t="s">
        <v>259</v>
      </c>
      <c r="D12801" s="22" t="s">
        <v>13170</v>
      </c>
      <c r="E12801" s="22" t="s">
        <v>13</v>
      </c>
      <c r="F12801" s="22" t="s">
        <v>14</v>
      </c>
      <c r="G12801" s="9">
        <v>106</v>
      </c>
      <c r="H12801" s="22" t="s">
        <v>15</v>
      </c>
      <c r="I12801" s="28">
        <v>0</v>
      </c>
      <c r="J12801" s="28">
        <v>0</v>
      </c>
      <c r="K12801" s="40"/>
      <c r="L12801" s="40"/>
    </row>
    <row r="12802" spans="1:12">
      <c r="A12802" s="17">
        <v>45716</v>
      </c>
      <c r="B12802" s="22" t="s">
        <v>10</v>
      </c>
      <c r="C12802" s="22" t="s">
        <v>261</v>
      </c>
      <c r="D12802" s="22" t="s">
        <v>13171</v>
      </c>
      <c r="E12802" s="22" t="s">
        <v>58</v>
      </c>
      <c r="F12802" s="22" t="s">
        <v>263</v>
      </c>
      <c r="G12802" s="9">
        <v>45</v>
      </c>
      <c r="H12802" s="22" t="s">
        <v>264</v>
      </c>
      <c r="I12802" s="28">
        <v>0</v>
      </c>
      <c r="J12802" s="28">
        <v>0</v>
      </c>
      <c r="K12802" s="40"/>
      <c r="L12802" s="40"/>
    </row>
    <row r="12803" spans="1:12">
      <c r="A12803" s="17">
        <v>45716</v>
      </c>
      <c r="B12803" s="22" t="s">
        <v>10</v>
      </c>
      <c r="C12803" s="22" t="s">
        <v>276</v>
      </c>
      <c r="D12803" s="22" t="s">
        <v>13172</v>
      </c>
      <c r="E12803" s="22" t="s">
        <v>58</v>
      </c>
      <c r="F12803" s="22" t="s">
        <v>263</v>
      </c>
      <c r="G12803" s="9">
        <v>44.769500000000001</v>
      </c>
      <c r="H12803" s="22" t="s">
        <v>264</v>
      </c>
      <c r="I12803" s="28">
        <v>0</v>
      </c>
      <c r="J12803" s="28">
        <v>0</v>
      </c>
      <c r="K12803" s="40"/>
      <c r="L12803" s="40"/>
    </row>
    <row r="12804" spans="1:12">
      <c r="A12804" s="17">
        <v>45716</v>
      </c>
      <c r="B12804" s="22" t="s">
        <v>10</v>
      </c>
      <c r="C12804" s="22" t="s">
        <v>278</v>
      </c>
      <c r="D12804" s="22" t="s">
        <v>13173</v>
      </c>
      <c r="E12804" s="22" t="s">
        <v>58</v>
      </c>
      <c r="F12804" s="22" t="s">
        <v>263</v>
      </c>
      <c r="G12804" s="9">
        <v>52</v>
      </c>
      <c r="H12804" s="22" t="s">
        <v>15</v>
      </c>
      <c r="I12804" s="28">
        <v>0</v>
      </c>
      <c r="J12804" s="28">
        <v>0</v>
      </c>
      <c r="K12804" s="40"/>
      <c r="L12804" s="40"/>
    </row>
    <row r="12805" spans="1:12">
      <c r="A12805" s="17">
        <v>45716</v>
      </c>
      <c r="B12805" s="22" t="s">
        <v>10</v>
      </c>
      <c r="C12805" s="22" t="s">
        <v>692</v>
      </c>
      <c r="D12805" s="22" t="s">
        <v>13174</v>
      </c>
      <c r="E12805" s="22" t="s">
        <v>18</v>
      </c>
      <c r="F12805" s="22" t="s">
        <v>242</v>
      </c>
      <c r="G12805" s="9">
        <v>85</v>
      </c>
      <c r="H12805" s="22" t="s">
        <v>20</v>
      </c>
      <c r="I12805" s="28">
        <v>0</v>
      </c>
      <c r="J12805" s="28">
        <v>0</v>
      </c>
      <c r="K12805" s="40"/>
      <c r="L12805" s="40"/>
    </row>
    <row r="12806" spans="1:12">
      <c r="A12806" s="17">
        <v>45716</v>
      </c>
      <c r="B12806" s="22" t="s">
        <v>10</v>
      </c>
      <c r="C12806" s="22" t="s">
        <v>323</v>
      </c>
      <c r="D12806" s="22" t="s">
        <v>13175</v>
      </c>
      <c r="E12806" s="22" t="s">
        <v>141</v>
      </c>
      <c r="F12806" s="22" t="s">
        <v>141</v>
      </c>
      <c r="G12806" s="9">
        <v>38.35</v>
      </c>
      <c r="H12806" s="22" t="s">
        <v>41</v>
      </c>
      <c r="I12806" s="28">
        <v>0</v>
      </c>
      <c r="J12806" s="28">
        <v>0</v>
      </c>
      <c r="K12806" s="40"/>
      <c r="L12806" s="40"/>
    </row>
    <row r="12807" spans="1:12">
      <c r="A12807" s="17">
        <v>45716</v>
      </c>
      <c r="B12807" s="22" t="s">
        <v>10</v>
      </c>
      <c r="C12807" s="22" t="s">
        <v>8877</v>
      </c>
      <c r="D12807" s="22" t="s">
        <v>13176</v>
      </c>
      <c r="E12807" s="22" t="s">
        <v>141</v>
      </c>
      <c r="F12807" s="22" t="s">
        <v>141</v>
      </c>
      <c r="G12807" s="9">
        <v>41</v>
      </c>
      <c r="H12807" s="22" t="s">
        <v>41</v>
      </c>
      <c r="I12807" s="28">
        <v>0</v>
      </c>
      <c r="J12807" s="28">
        <v>0</v>
      </c>
      <c r="K12807" s="40"/>
      <c r="L12807" s="40"/>
    </row>
    <row r="12808" spans="1:12">
      <c r="A12808" s="17">
        <v>45716</v>
      </c>
      <c r="B12808" s="22" t="s">
        <v>10</v>
      </c>
      <c r="C12808" s="22" t="s">
        <v>8879</v>
      </c>
      <c r="D12808" s="22" t="s">
        <v>13177</v>
      </c>
      <c r="E12808" s="22" t="s">
        <v>141</v>
      </c>
      <c r="F12808" s="22" t="s">
        <v>141</v>
      </c>
      <c r="G12808" s="9">
        <v>41</v>
      </c>
      <c r="H12808" s="22" t="s">
        <v>41</v>
      </c>
      <c r="I12808" s="28">
        <v>0</v>
      </c>
      <c r="J12808" s="28">
        <v>0</v>
      </c>
      <c r="K12808" s="40"/>
      <c r="L12808" s="40"/>
    </row>
    <row r="12809" spans="1:12">
      <c r="A12809" s="17">
        <v>45747</v>
      </c>
      <c r="B12809" s="22" t="s">
        <v>10</v>
      </c>
      <c r="C12809" s="22" t="s">
        <v>859</v>
      </c>
      <c r="D12809" s="22" t="s">
        <v>13178</v>
      </c>
      <c r="E12809" s="22" t="s">
        <v>18</v>
      </c>
      <c r="F12809" s="22" t="s">
        <v>242</v>
      </c>
      <c r="G12809" s="9">
        <v>40</v>
      </c>
      <c r="H12809" s="22" t="s">
        <v>20</v>
      </c>
      <c r="I12809" s="28">
        <v>16.2</v>
      </c>
      <c r="J12809" s="28">
        <v>648</v>
      </c>
      <c r="K12809" s="40"/>
      <c r="L12809" s="40"/>
    </row>
    <row r="12810" spans="1:12">
      <c r="A12810" s="17">
        <v>45747</v>
      </c>
      <c r="B12810" s="22" t="s">
        <v>10</v>
      </c>
      <c r="C12810" s="22" t="s">
        <v>859</v>
      </c>
      <c r="D12810" s="22" t="s">
        <v>13179</v>
      </c>
      <c r="E12810" s="22" t="s">
        <v>18</v>
      </c>
      <c r="F12810" s="22" t="s">
        <v>242</v>
      </c>
      <c r="G12810" s="9">
        <v>5.7514000000000003</v>
      </c>
      <c r="H12810" s="22" t="s">
        <v>20</v>
      </c>
      <c r="I12810" s="28">
        <v>16.2</v>
      </c>
      <c r="J12810" s="28">
        <v>93.17</v>
      </c>
      <c r="K12810" s="40"/>
      <c r="L12810" s="40"/>
    </row>
    <row r="12811" spans="1:12">
      <c r="A12811" s="17">
        <v>45747</v>
      </c>
      <c r="B12811" s="22" t="s">
        <v>10</v>
      </c>
      <c r="C12811" s="22" t="s">
        <v>857</v>
      </c>
      <c r="D12811" s="22" t="s">
        <v>13180</v>
      </c>
      <c r="E12811" s="22" t="s">
        <v>18</v>
      </c>
      <c r="F12811" s="22" t="s">
        <v>242</v>
      </c>
      <c r="G12811" s="9">
        <v>39.92</v>
      </c>
      <c r="H12811" s="22" t="s">
        <v>20</v>
      </c>
      <c r="I12811" s="28">
        <v>11.44</v>
      </c>
      <c r="J12811" s="28">
        <v>456.68</v>
      </c>
      <c r="K12811" s="40"/>
      <c r="L12811" s="40"/>
    </row>
    <row r="12812" spans="1:12">
      <c r="A12812" s="17">
        <v>45747</v>
      </c>
      <c r="B12812" s="22" t="s">
        <v>10</v>
      </c>
      <c r="C12812" s="22" t="s">
        <v>857</v>
      </c>
      <c r="D12812" s="22" t="s">
        <v>13181</v>
      </c>
      <c r="E12812" s="22" t="s">
        <v>18</v>
      </c>
      <c r="F12812" s="22" t="s">
        <v>242</v>
      </c>
      <c r="G12812" s="9">
        <v>39.92</v>
      </c>
      <c r="H12812" s="22" t="s">
        <v>20</v>
      </c>
      <c r="I12812" s="28">
        <v>11.44</v>
      </c>
      <c r="J12812" s="28">
        <v>456.69</v>
      </c>
      <c r="K12812" s="40"/>
      <c r="L12812" s="40"/>
    </row>
    <row r="12813" spans="1:12">
      <c r="A12813" s="17">
        <v>45747</v>
      </c>
      <c r="B12813" s="22" t="s">
        <v>10</v>
      </c>
      <c r="C12813" s="22" t="s">
        <v>857</v>
      </c>
      <c r="D12813" s="22" t="s">
        <v>13182</v>
      </c>
      <c r="E12813" s="22" t="s">
        <v>18</v>
      </c>
      <c r="F12813" s="22" t="s">
        <v>242</v>
      </c>
      <c r="G12813" s="9">
        <v>41.94</v>
      </c>
      <c r="H12813" s="22" t="s">
        <v>20</v>
      </c>
      <c r="I12813" s="28">
        <v>11.44</v>
      </c>
      <c r="J12813" s="28">
        <v>479.8</v>
      </c>
      <c r="K12813" s="40"/>
      <c r="L12813" s="40"/>
    </row>
    <row r="12814" spans="1:12">
      <c r="A12814" s="17">
        <v>45747</v>
      </c>
      <c r="B12814" s="22" t="s">
        <v>10</v>
      </c>
      <c r="C12814" s="22" t="s">
        <v>3942</v>
      </c>
      <c r="D12814" s="22" t="s">
        <v>13183</v>
      </c>
      <c r="E12814" s="22" t="s">
        <v>141</v>
      </c>
      <c r="F12814" s="22" t="s">
        <v>141</v>
      </c>
      <c r="G12814" s="9">
        <v>7</v>
      </c>
      <c r="H12814" s="22" t="s">
        <v>41</v>
      </c>
      <c r="I12814" s="28">
        <v>0.22</v>
      </c>
      <c r="J12814" s="28">
        <v>1.54</v>
      </c>
      <c r="K12814" s="40"/>
      <c r="L12814" s="40"/>
    </row>
    <row r="12815" spans="1:12">
      <c r="A12815" s="17">
        <v>45747</v>
      </c>
      <c r="B12815" s="22" t="s">
        <v>10</v>
      </c>
      <c r="C12815" s="22" t="s">
        <v>5353</v>
      </c>
      <c r="D12815" s="22" t="s">
        <v>13184</v>
      </c>
      <c r="E12815" s="22" t="s">
        <v>141</v>
      </c>
      <c r="F12815" s="22" t="s">
        <v>141</v>
      </c>
      <c r="G12815" s="9">
        <v>32.392242000000003</v>
      </c>
      <c r="H12815" s="22" t="s">
        <v>41</v>
      </c>
      <c r="I12815" s="28">
        <v>2.3199999999999998</v>
      </c>
      <c r="J12815" s="28">
        <v>75.150000000000006</v>
      </c>
      <c r="K12815" s="40"/>
      <c r="L12815" s="40"/>
    </row>
    <row r="12816" spans="1:12">
      <c r="A12816" s="17">
        <v>45747</v>
      </c>
      <c r="B12816" s="22" t="s">
        <v>10</v>
      </c>
      <c r="C12816" s="22" t="s">
        <v>5355</v>
      </c>
      <c r="D12816" s="22" t="s">
        <v>13185</v>
      </c>
      <c r="E12816" s="22" t="s">
        <v>141</v>
      </c>
      <c r="F12816" s="22" t="s">
        <v>141</v>
      </c>
      <c r="G12816" s="9">
        <v>32.392242000000003</v>
      </c>
      <c r="H12816" s="22" t="s">
        <v>41</v>
      </c>
      <c r="I12816" s="28">
        <v>2.3199999999999998</v>
      </c>
      <c r="J12816" s="28">
        <v>75.150000000000006</v>
      </c>
      <c r="K12816" s="40"/>
      <c r="L12816" s="40"/>
    </row>
    <row r="12817" spans="1:12">
      <c r="A12817" s="17">
        <v>45747</v>
      </c>
      <c r="B12817" s="22" t="s">
        <v>10</v>
      </c>
      <c r="C12817" s="22" t="s">
        <v>5357</v>
      </c>
      <c r="D12817" s="22" t="s">
        <v>13186</v>
      </c>
      <c r="E12817" s="22" t="s">
        <v>141</v>
      </c>
      <c r="F12817" s="22" t="s">
        <v>141</v>
      </c>
      <c r="G12817" s="9">
        <v>32.392242000000003</v>
      </c>
      <c r="H12817" s="22" t="s">
        <v>41</v>
      </c>
      <c r="I12817" s="28">
        <v>2.3199999999999998</v>
      </c>
      <c r="J12817" s="28">
        <v>75.150000000000006</v>
      </c>
      <c r="K12817" s="40"/>
      <c r="L12817" s="40"/>
    </row>
    <row r="12818" spans="1:12">
      <c r="A12818" s="17">
        <v>45747</v>
      </c>
      <c r="B12818" s="22" t="s">
        <v>10</v>
      </c>
      <c r="C12818" s="22" t="s">
        <v>5359</v>
      </c>
      <c r="D12818" s="22" t="s">
        <v>13187</v>
      </c>
      <c r="E12818" s="22" t="s">
        <v>141</v>
      </c>
      <c r="F12818" s="22" t="s">
        <v>141</v>
      </c>
      <c r="G12818" s="9">
        <v>32.392242000000003</v>
      </c>
      <c r="H12818" s="22" t="s">
        <v>41</v>
      </c>
      <c r="I12818" s="28">
        <v>2.3199999999999998</v>
      </c>
      <c r="J12818" s="28">
        <v>75.150000000000006</v>
      </c>
      <c r="K12818" s="40"/>
      <c r="L12818" s="40"/>
    </row>
    <row r="12819" spans="1:12">
      <c r="A12819" s="17">
        <v>45747</v>
      </c>
      <c r="B12819" s="22" t="s">
        <v>10</v>
      </c>
      <c r="C12819" s="22" t="s">
        <v>800</v>
      </c>
      <c r="D12819" s="22" t="s">
        <v>13188</v>
      </c>
      <c r="E12819" s="22" t="s">
        <v>18</v>
      </c>
      <c r="F12819" s="22" t="s">
        <v>543</v>
      </c>
      <c r="G12819" s="9">
        <v>57.726745999999999</v>
      </c>
      <c r="H12819" s="22" t="s">
        <v>20</v>
      </c>
      <c r="I12819" s="28">
        <v>3.44</v>
      </c>
      <c r="J12819" s="28">
        <v>198.58</v>
      </c>
      <c r="K12819" s="40"/>
      <c r="L12819" s="40"/>
    </row>
    <row r="12820" spans="1:12">
      <c r="A12820" s="17">
        <v>45747</v>
      </c>
      <c r="B12820" s="22" t="s">
        <v>10</v>
      </c>
      <c r="C12820" s="22" t="s">
        <v>12160</v>
      </c>
      <c r="D12820" s="22" t="s">
        <v>13189</v>
      </c>
      <c r="E12820" s="22" t="s">
        <v>18</v>
      </c>
      <c r="F12820" s="22" t="s">
        <v>40</v>
      </c>
      <c r="G12820" s="9">
        <v>2864.5508</v>
      </c>
      <c r="H12820" s="22" t="s">
        <v>41</v>
      </c>
      <c r="I12820" s="28">
        <v>3.25</v>
      </c>
      <c r="J12820" s="28">
        <v>9309.7900000000009</v>
      </c>
      <c r="K12820" s="40"/>
      <c r="L12820" s="40"/>
    </row>
    <row r="12821" spans="1:12">
      <c r="A12821" s="17">
        <v>45747</v>
      </c>
      <c r="B12821" s="22" t="s">
        <v>10</v>
      </c>
      <c r="C12821" s="22" t="s">
        <v>741</v>
      </c>
      <c r="D12821" s="22" t="s">
        <v>13190</v>
      </c>
      <c r="E12821" s="22" t="s">
        <v>18</v>
      </c>
      <c r="F12821" s="22" t="s">
        <v>242</v>
      </c>
      <c r="G12821" s="9">
        <v>82.94444</v>
      </c>
      <c r="H12821" s="22" t="s">
        <v>20</v>
      </c>
      <c r="I12821" s="28">
        <v>4.5</v>
      </c>
      <c r="J12821" s="28">
        <v>373.25</v>
      </c>
      <c r="K12821" s="40"/>
      <c r="L12821" s="40"/>
    </row>
    <row r="12822" spans="1:12">
      <c r="A12822" s="17">
        <v>45747</v>
      </c>
      <c r="B12822" s="22" t="s">
        <v>10</v>
      </c>
      <c r="C12822" s="22" t="s">
        <v>166</v>
      </c>
      <c r="D12822" s="22" t="s">
        <v>13191</v>
      </c>
      <c r="E12822" s="22" t="s">
        <v>58</v>
      </c>
      <c r="F12822" s="22" t="s">
        <v>168</v>
      </c>
      <c r="G12822" s="9">
        <v>11765</v>
      </c>
      <c r="H12822" s="22" t="s">
        <v>15</v>
      </c>
      <c r="I12822" s="28">
        <v>0.01</v>
      </c>
      <c r="J12822" s="28">
        <v>117.65</v>
      </c>
      <c r="K12822" s="40"/>
      <c r="L12822" s="40"/>
    </row>
    <row r="12823" spans="1:12">
      <c r="A12823" s="17">
        <v>45747</v>
      </c>
      <c r="B12823" s="22" t="s">
        <v>10</v>
      </c>
      <c r="C12823" s="22" t="s">
        <v>180</v>
      </c>
      <c r="D12823" s="22" t="s">
        <v>13192</v>
      </c>
      <c r="E12823" s="22" t="s">
        <v>58</v>
      </c>
      <c r="F12823" s="22" t="s">
        <v>168</v>
      </c>
      <c r="G12823" s="9">
        <v>97090</v>
      </c>
      <c r="H12823" s="22" t="s">
        <v>15</v>
      </c>
      <c r="I12823" s="28">
        <v>0.01</v>
      </c>
      <c r="J12823" s="28">
        <v>970.9</v>
      </c>
      <c r="K12823" s="40"/>
      <c r="L12823" s="40"/>
    </row>
    <row r="12824" spans="1:12">
      <c r="A12824" s="17">
        <v>45747</v>
      </c>
      <c r="B12824" s="22" t="s">
        <v>10</v>
      </c>
      <c r="C12824" s="22" t="s">
        <v>180</v>
      </c>
      <c r="D12824" s="22" t="s">
        <v>13193</v>
      </c>
      <c r="E12824" s="22" t="s">
        <v>58</v>
      </c>
      <c r="F12824" s="22" t="s">
        <v>168</v>
      </c>
      <c r="G12824" s="9">
        <v>144774</v>
      </c>
      <c r="H12824" s="22" t="s">
        <v>15</v>
      </c>
      <c r="I12824" s="28">
        <v>0.01</v>
      </c>
      <c r="J12824" s="28">
        <v>1447.74</v>
      </c>
      <c r="K12824" s="40"/>
      <c r="L12824" s="40"/>
    </row>
    <row r="12825" spans="1:12">
      <c r="A12825" s="17">
        <v>45747</v>
      </c>
      <c r="B12825" s="22" t="s">
        <v>10</v>
      </c>
      <c r="C12825" s="22" t="s">
        <v>180</v>
      </c>
      <c r="D12825" s="22" t="s">
        <v>13194</v>
      </c>
      <c r="E12825" s="22" t="s">
        <v>58</v>
      </c>
      <c r="F12825" s="22" t="s">
        <v>168</v>
      </c>
      <c r="G12825" s="9">
        <v>195045</v>
      </c>
      <c r="H12825" s="22" t="s">
        <v>15</v>
      </c>
      <c r="I12825" s="28">
        <v>0.01</v>
      </c>
      <c r="J12825" s="28">
        <v>1950.45</v>
      </c>
      <c r="K12825" s="40"/>
      <c r="L12825" s="40"/>
    </row>
    <row r="12826" spans="1:12">
      <c r="A12826" s="17">
        <v>45747</v>
      </c>
      <c r="B12826" s="22" t="s">
        <v>10</v>
      </c>
      <c r="C12826" s="22" t="s">
        <v>180</v>
      </c>
      <c r="D12826" s="22" t="s">
        <v>13195</v>
      </c>
      <c r="E12826" s="22" t="s">
        <v>58</v>
      </c>
      <c r="F12826" s="22" t="s">
        <v>168</v>
      </c>
      <c r="G12826" s="9">
        <v>118700</v>
      </c>
      <c r="H12826" s="22" t="s">
        <v>15</v>
      </c>
      <c r="I12826" s="28">
        <v>0.01</v>
      </c>
      <c r="J12826" s="28">
        <v>1187</v>
      </c>
      <c r="K12826" s="40"/>
      <c r="L12826" s="40"/>
    </row>
    <row r="12827" spans="1:12">
      <c r="A12827" s="17">
        <v>45747</v>
      </c>
      <c r="B12827" s="22" t="s">
        <v>10</v>
      </c>
      <c r="C12827" s="22" t="s">
        <v>180</v>
      </c>
      <c r="D12827" s="22" t="s">
        <v>13196</v>
      </c>
      <c r="E12827" s="22" t="s">
        <v>58</v>
      </c>
      <c r="F12827" s="22" t="s">
        <v>168</v>
      </c>
      <c r="G12827" s="9">
        <v>52059</v>
      </c>
      <c r="H12827" s="22" t="s">
        <v>15</v>
      </c>
      <c r="I12827" s="28">
        <v>0.01</v>
      </c>
      <c r="J12827" s="28">
        <v>520.59</v>
      </c>
      <c r="K12827" s="40"/>
      <c r="L12827" s="40"/>
    </row>
    <row r="12828" spans="1:12">
      <c r="A12828" s="17">
        <v>45747</v>
      </c>
      <c r="B12828" s="22" t="s">
        <v>10</v>
      </c>
      <c r="C12828" s="22" t="s">
        <v>191</v>
      </c>
      <c r="D12828" s="22" t="s">
        <v>13197</v>
      </c>
      <c r="E12828" s="22" t="s">
        <v>58</v>
      </c>
      <c r="F12828" s="22" t="s">
        <v>168</v>
      </c>
      <c r="G12828" s="9">
        <v>46384</v>
      </c>
      <c r="H12828" s="22" t="s">
        <v>15</v>
      </c>
      <c r="I12828" s="28">
        <v>0.01</v>
      </c>
      <c r="J12828" s="28">
        <v>463.84</v>
      </c>
      <c r="K12828" s="40"/>
      <c r="L12828" s="40"/>
    </row>
    <row r="12829" spans="1:12">
      <c r="A12829" s="17">
        <v>45747</v>
      </c>
      <c r="B12829" s="22" t="s">
        <v>10</v>
      </c>
      <c r="C12829" s="22" t="s">
        <v>191</v>
      </c>
      <c r="D12829" s="22" t="s">
        <v>13198</v>
      </c>
      <c r="E12829" s="22" t="s">
        <v>58</v>
      </c>
      <c r="F12829" s="22" t="s">
        <v>168</v>
      </c>
      <c r="G12829" s="9">
        <v>192866</v>
      </c>
      <c r="H12829" s="22" t="s">
        <v>15</v>
      </c>
      <c r="I12829" s="28">
        <v>0.01</v>
      </c>
      <c r="J12829" s="28">
        <v>1928.66</v>
      </c>
      <c r="K12829" s="40"/>
      <c r="L12829" s="40"/>
    </row>
    <row r="12830" spans="1:12">
      <c r="A12830" s="17">
        <v>45747</v>
      </c>
      <c r="B12830" s="22" t="s">
        <v>10</v>
      </c>
      <c r="C12830" s="22" t="s">
        <v>191</v>
      </c>
      <c r="D12830" s="22" t="s">
        <v>13199</v>
      </c>
      <c r="E12830" s="22" t="s">
        <v>58</v>
      </c>
      <c r="F12830" s="22" t="s">
        <v>168</v>
      </c>
      <c r="G12830" s="9">
        <v>174449</v>
      </c>
      <c r="H12830" s="22" t="s">
        <v>15</v>
      </c>
      <c r="I12830" s="28">
        <v>0.01</v>
      </c>
      <c r="J12830" s="28">
        <v>1744.49</v>
      </c>
      <c r="K12830" s="40"/>
      <c r="L12830" s="40"/>
    </row>
    <row r="12831" spans="1:12">
      <c r="A12831" s="17">
        <v>45747</v>
      </c>
      <c r="B12831" s="22" t="s">
        <v>10</v>
      </c>
      <c r="C12831" s="22" t="s">
        <v>571</v>
      </c>
      <c r="D12831" s="22" t="s">
        <v>13200</v>
      </c>
      <c r="E12831" s="22" t="s">
        <v>58</v>
      </c>
      <c r="F12831" s="22" t="s">
        <v>168</v>
      </c>
      <c r="G12831" s="9">
        <v>13650</v>
      </c>
      <c r="H12831" s="22" t="s">
        <v>15</v>
      </c>
      <c r="I12831" s="28">
        <v>0.01</v>
      </c>
      <c r="J12831" s="28">
        <v>136.5</v>
      </c>
      <c r="K12831" s="40"/>
      <c r="L12831" s="40"/>
    </row>
    <row r="12832" spans="1:12">
      <c r="A12832" s="17">
        <v>45747</v>
      </c>
      <c r="B12832" s="22" t="s">
        <v>10</v>
      </c>
      <c r="C12832" s="22" t="s">
        <v>571</v>
      </c>
      <c r="D12832" s="22" t="s">
        <v>13201</v>
      </c>
      <c r="E12832" s="22" t="s">
        <v>58</v>
      </c>
      <c r="F12832" s="22" t="s">
        <v>168</v>
      </c>
      <c r="G12832" s="9">
        <v>11434</v>
      </c>
      <c r="H12832" s="22" t="s">
        <v>15</v>
      </c>
      <c r="I12832" s="28">
        <v>0.01</v>
      </c>
      <c r="J12832" s="28">
        <v>114.34</v>
      </c>
      <c r="K12832" s="40"/>
      <c r="L12832" s="40"/>
    </row>
    <row r="12833" spans="1:12">
      <c r="A12833" s="17">
        <v>45747</v>
      </c>
      <c r="B12833" s="22" t="s">
        <v>10</v>
      </c>
      <c r="C12833" s="22" t="s">
        <v>571</v>
      </c>
      <c r="D12833" s="22" t="s">
        <v>13202</v>
      </c>
      <c r="E12833" s="22" t="s">
        <v>58</v>
      </c>
      <c r="F12833" s="22" t="s">
        <v>168</v>
      </c>
      <c r="G12833" s="9">
        <v>8963</v>
      </c>
      <c r="H12833" s="22" t="s">
        <v>15</v>
      </c>
      <c r="I12833" s="28">
        <v>0.01</v>
      </c>
      <c r="J12833" s="28">
        <v>89.63</v>
      </c>
      <c r="K12833" s="40"/>
      <c r="L12833" s="40"/>
    </row>
    <row r="12834" spans="1:12">
      <c r="A12834" s="17">
        <v>45747</v>
      </c>
      <c r="B12834" s="22" t="s">
        <v>10</v>
      </c>
      <c r="C12834" s="22" t="s">
        <v>573</v>
      </c>
      <c r="D12834" s="22" t="s">
        <v>13203</v>
      </c>
      <c r="E12834" s="22" t="s">
        <v>58</v>
      </c>
      <c r="F12834" s="22" t="s">
        <v>168</v>
      </c>
      <c r="G12834" s="9">
        <v>30088</v>
      </c>
      <c r="H12834" s="22" t="s">
        <v>15</v>
      </c>
      <c r="I12834" s="28">
        <v>0.01</v>
      </c>
      <c r="J12834" s="28">
        <v>300.88</v>
      </c>
      <c r="K12834" s="40"/>
      <c r="L12834" s="40"/>
    </row>
    <row r="12835" spans="1:12">
      <c r="A12835" s="17">
        <v>45747</v>
      </c>
      <c r="B12835" s="22" t="s">
        <v>10</v>
      </c>
      <c r="C12835" s="22" t="s">
        <v>573</v>
      </c>
      <c r="D12835" s="22" t="s">
        <v>13204</v>
      </c>
      <c r="E12835" s="22" t="s">
        <v>58</v>
      </c>
      <c r="F12835" s="22" t="s">
        <v>168</v>
      </c>
      <c r="G12835" s="9">
        <v>55842</v>
      </c>
      <c r="H12835" s="22" t="s">
        <v>15</v>
      </c>
      <c r="I12835" s="28">
        <v>0.01</v>
      </c>
      <c r="J12835" s="28">
        <v>558.41999999999996</v>
      </c>
      <c r="K12835" s="40"/>
      <c r="L12835" s="40"/>
    </row>
    <row r="12836" spans="1:12">
      <c r="A12836" s="17">
        <v>45747</v>
      </c>
      <c r="B12836" s="22" t="s">
        <v>10</v>
      </c>
      <c r="C12836" s="22" t="s">
        <v>12725</v>
      </c>
      <c r="D12836" s="22" t="s">
        <v>13205</v>
      </c>
      <c r="E12836" s="22" t="s">
        <v>58</v>
      </c>
      <c r="F12836" s="22" t="s">
        <v>168</v>
      </c>
      <c r="G12836" s="9">
        <v>20251</v>
      </c>
      <c r="H12836" s="22" t="s">
        <v>15</v>
      </c>
      <c r="I12836" s="28">
        <v>0.01</v>
      </c>
      <c r="J12836" s="28">
        <v>202.51</v>
      </c>
      <c r="K12836" s="40"/>
      <c r="L12836" s="40"/>
    </row>
    <row r="12837" spans="1:12">
      <c r="A12837" s="17">
        <v>45747</v>
      </c>
      <c r="B12837" s="22" t="s">
        <v>10</v>
      </c>
      <c r="C12837" s="22" t="s">
        <v>575</v>
      </c>
      <c r="D12837" s="22" t="s">
        <v>13206</v>
      </c>
      <c r="E12837" s="22" t="s">
        <v>58</v>
      </c>
      <c r="F12837" s="22" t="s">
        <v>168</v>
      </c>
      <c r="G12837" s="9">
        <v>30410</v>
      </c>
      <c r="H12837" s="22" t="s">
        <v>15</v>
      </c>
      <c r="I12837" s="28">
        <v>0.01</v>
      </c>
      <c r="J12837" s="28">
        <v>304.10000000000002</v>
      </c>
      <c r="K12837" s="40"/>
      <c r="L12837" s="40"/>
    </row>
    <row r="12838" spans="1:12">
      <c r="A12838" s="17">
        <v>45747</v>
      </c>
      <c r="B12838" s="22" t="s">
        <v>10</v>
      </c>
      <c r="C12838" s="22" t="s">
        <v>575</v>
      </c>
      <c r="D12838" s="22" t="s">
        <v>13207</v>
      </c>
      <c r="E12838" s="22" t="s">
        <v>58</v>
      </c>
      <c r="F12838" s="22" t="s">
        <v>168</v>
      </c>
      <c r="G12838" s="9">
        <v>31599</v>
      </c>
      <c r="H12838" s="22" t="s">
        <v>15</v>
      </c>
      <c r="I12838" s="28">
        <v>0.01</v>
      </c>
      <c r="J12838" s="28">
        <v>315.99</v>
      </c>
      <c r="K12838" s="40"/>
      <c r="L12838" s="40"/>
    </row>
    <row r="12839" spans="1:12">
      <c r="A12839" s="17">
        <v>45747</v>
      </c>
      <c r="B12839" s="22" t="s">
        <v>10</v>
      </c>
      <c r="C12839" s="22" t="s">
        <v>575</v>
      </c>
      <c r="D12839" s="22" t="s">
        <v>13208</v>
      </c>
      <c r="E12839" s="22" t="s">
        <v>58</v>
      </c>
      <c r="F12839" s="22" t="s">
        <v>168</v>
      </c>
      <c r="G12839" s="9">
        <v>89810</v>
      </c>
      <c r="H12839" s="22" t="s">
        <v>15</v>
      </c>
      <c r="I12839" s="28">
        <v>0.01</v>
      </c>
      <c r="J12839" s="28">
        <v>898.1</v>
      </c>
      <c r="K12839" s="40"/>
      <c r="L12839" s="40"/>
    </row>
    <row r="12840" spans="1:12">
      <c r="A12840" s="17">
        <v>45747</v>
      </c>
      <c r="B12840" s="22" t="s">
        <v>10</v>
      </c>
      <c r="C12840" s="22" t="s">
        <v>697</v>
      </c>
      <c r="D12840" s="22" t="s">
        <v>13209</v>
      </c>
      <c r="E12840" s="22" t="s">
        <v>58</v>
      </c>
      <c r="F12840" s="22" t="s">
        <v>168</v>
      </c>
      <c r="G12840" s="9">
        <v>27099</v>
      </c>
      <c r="H12840" s="22" t="s">
        <v>15</v>
      </c>
      <c r="I12840" s="28">
        <v>0.01</v>
      </c>
      <c r="J12840" s="28">
        <v>270.99</v>
      </c>
      <c r="K12840" s="40"/>
      <c r="L12840" s="40"/>
    </row>
    <row r="12841" spans="1:12">
      <c r="A12841" s="17">
        <v>45747</v>
      </c>
      <c r="B12841" s="22" t="s">
        <v>10</v>
      </c>
      <c r="C12841" s="22" t="s">
        <v>697</v>
      </c>
      <c r="D12841" s="22" t="s">
        <v>13210</v>
      </c>
      <c r="E12841" s="22" t="s">
        <v>58</v>
      </c>
      <c r="F12841" s="22" t="s">
        <v>168</v>
      </c>
      <c r="G12841" s="9">
        <v>36768</v>
      </c>
      <c r="H12841" s="22" t="s">
        <v>15</v>
      </c>
      <c r="I12841" s="28">
        <v>0.01</v>
      </c>
      <c r="J12841" s="28">
        <v>367.68</v>
      </c>
      <c r="K12841" s="40"/>
      <c r="L12841" s="40"/>
    </row>
    <row r="12842" spans="1:12">
      <c r="A12842" s="17">
        <v>45747</v>
      </c>
      <c r="B12842" s="22" t="s">
        <v>10</v>
      </c>
      <c r="C12842" s="22" t="s">
        <v>197</v>
      </c>
      <c r="D12842" s="22" t="s">
        <v>13211</v>
      </c>
      <c r="E12842" s="22" t="s">
        <v>58</v>
      </c>
      <c r="F12842" s="22" t="s">
        <v>168</v>
      </c>
      <c r="G12842" s="9">
        <v>13272</v>
      </c>
      <c r="H12842" s="22" t="s">
        <v>15</v>
      </c>
      <c r="I12842" s="28">
        <v>0.01</v>
      </c>
      <c r="J12842" s="28">
        <v>132.72</v>
      </c>
      <c r="K12842" s="40"/>
      <c r="L12842" s="40"/>
    </row>
    <row r="12843" spans="1:12">
      <c r="A12843" s="17">
        <v>45747</v>
      </c>
      <c r="B12843" s="22" t="s">
        <v>10</v>
      </c>
      <c r="C12843" s="22" t="s">
        <v>197</v>
      </c>
      <c r="D12843" s="22" t="s">
        <v>13212</v>
      </c>
      <c r="E12843" s="22" t="s">
        <v>58</v>
      </c>
      <c r="F12843" s="22" t="s">
        <v>168</v>
      </c>
      <c r="G12843" s="9">
        <v>301902</v>
      </c>
      <c r="H12843" s="22" t="s">
        <v>15</v>
      </c>
      <c r="I12843" s="28">
        <v>0.01</v>
      </c>
      <c r="J12843" s="28">
        <v>3019.02</v>
      </c>
      <c r="K12843" s="40"/>
      <c r="L12843" s="40"/>
    </row>
    <row r="12844" spans="1:12">
      <c r="A12844" s="17">
        <v>45747</v>
      </c>
      <c r="B12844" s="22" t="s">
        <v>10</v>
      </c>
      <c r="C12844" s="22" t="s">
        <v>197</v>
      </c>
      <c r="D12844" s="22" t="s">
        <v>13213</v>
      </c>
      <c r="E12844" s="22" t="s">
        <v>58</v>
      </c>
      <c r="F12844" s="22" t="s">
        <v>168</v>
      </c>
      <c r="G12844" s="9">
        <v>13416</v>
      </c>
      <c r="H12844" s="22" t="s">
        <v>15</v>
      </c>
      <c r="I12844" s="28">
        <v>0.01</v>
      </c>
      <c r="J12844" s="28">
        <v>134.16</v>
      </c>
      <c r="K12844" s="40"/>
      <c r="L12844" s="40"/>
    </row>
    <row r="12845" spans="1:12">
      <c r="A12845" s="17">
        <v>45747</v>
      </c>
      <c r="B12845" s="22" t="s">
        <v>10</v>
      </c>
      <c r="C12845" s="22" t="s">
        <v>197</v>
      </c>
      <c r="D12845" s="22" t="s">
        <v>13214</v>
      </c>
      <c r="E12845" s="22" t="s">
        <v>58</v>
      </c>
      <c r="F12845" s="22" t="s">
        <v>168</v>
      </c>
      <c r="G12845" s="9">
        <v>147124</v>
      </c>
      <c r="H12845" s="22" t="s">
        <v>15</v>
      </c>
      <c r="I12845" s="28">
        <v>0.01</v>
      </c>
      <c r="J12845" s="28">
        <v>1471.24</v>
      </c>
      <c r="K12845" s="40"/>
      <c r="L12845" s="40"/>
    </row>
    <row r="12846" spans="1:12">
      <c r="A12846" s="17">
        <v>45747</v>
      </c>
      <c r="B12846" s="22" t="s">
        <v>10</v>
      </c>
      <c r="C12846" s="22" t="s">
        <v>582</v>
      </c>
      <c r="D12846" s="22" t="s">
        <v>13215</v>
      </c>
      <c r="E12846" s="22" t="s">
        <v>58</v>
      </c>
      <c r="F12846" s="22" t="s">
        <v>168</v>
      </c>
      <c r="G12846" s="9">
        <v>5391</v>
      </c>
      <c r="H12846" s="22" t="s">
        <v>15</v>
      </c>
      <c r="I12846" s="28">
        <v>0.01</v>
      </c>
      <c r="J12846" s="28">
        <v>53.91</v>
      </c>
      <c r="K12846" s="40"/>
      <c r="L12846" s="40"/>
    </row>
    <row r="12847" spans="1:12">
      <c r="A12847" s="17">
        <v>45747</v>
      </c>
      <c r="B12847" s="22" t="s">
        <v>10</v>
      </c>
      <c r="C12847" s="22" t="s">
        <v>582</v>
      </c>
      <c r="D12847" s="22" t="s">
        <v>13216</v>
      </c>
      <c r="E12847" s="22" t="s">
        <v>58</v>
      </c>
      <c r="F12847" s="22" t="s">
        <v>168</v>
      </c>
      <c r="G12847" s="9">
        <v>407360</v>
      </c>
      <c r="H12847" s="22" t="s">
        <v>15</v>
      </c>
      <c r="I12847" s="28">
        <v>0.01</v>
      </c>
      <c r="J12847" s="28">
        <v>4073.6</v>
      </c>
      <c r="K12847" s="40"/>
      <c r="L12847" s="40"/>
    </row>
    <row r="12848" spans="1:12">
      <c r="A12848" s="17">
        <v>45747</v>
      </c>
      <c r="B12848" s="22" t="s">
        <v>10</v>
      </c>
      <c r="C12848" s="22" t="s">
        <v>582</v>
      </c>
      <c r="D12848" s="22" t="s">
        <v>13217</v>
      </c>
      <c r="E12848" s="22" t="s">
        <v>58</v>
      </c>
      <c r="F12848" s="22" t="s">
        <v>168</v>
      </c>
      <c r="G12848" s="9">
        <v>29267</v>
      </c>
      <c r="H12848" s="22" t="s">
        <v>15</v>
      </c>
      <c r="I12848" s="28">
        <v>0.01</v>
      </c>
      <c r="J12848" s="28">
        <v>292.67</v>
      </c>
      <c r="K12848" s="40"/>
      <c r="L12848" s="40"/>
    </row>
    <row r="12849" spans="1:12">
      <c r="A12849" s="17">
        <v>45747</v>
      </c>
      <c r="B12849" s="22" t="s">
        <v>10</v>
      </c>
      <c r="C12849" s="22" t="s">
        <v>582</v>
      </c>
      <c r="D12849" s="22" t="s">
        <v>13218</v>
      </c>
      <c r="E12849" s="22" t="s">
        <v>58</v>
      </c>
      <c r="F12849" s="22" t="s">
        <v>168</v>
      </c>
      <c r="G12849" s="9">
        <v>17765</v>
      </c>
      <c r="H12849" s="22" t="s">
        <v>15</v>
      </c>
      <c r="I12849" s="28">
        <v>0.01</v>
      </c>
      <c r="J12849" s="28">
        <v>177.65</v>
      </c>
      <c r="K12849" s="40"/>
      <c r="L12849" s="40"/>
    </row>
    <row r="12850" spans="1:12">
      <c r="A12850" s="17">
        <v>45747</v>
      </c>
      <c r="B12850" s="22" t="s">
        <v>10</v>
      </c>
      <c r="C12850" s="22" t="s">
        <v>202</v>
      </c>
      <c r="D12850" s="22" t="s">
        <v>13219</v>
      </c>
      <c r="E12850" s="22" t="s">
        <v>58</v>
      </c>
      <c r="F12850" s="22" t="s">
        <v>168</v>
      </c>
      <c r="G12850" s="9">
        <v>10730</v>
      </c>
      <c r="H12850" s="22" t="s">
        <v>15</v>
      </c>
      <c r="I12850" s="28">
        <v>0.01</v>
      </c>
      <c r="J12850" s="28">
        <v>107.3</v>
      </c>
      <c r="K12850" s="40"/>
      <c r="L12850" s="40"/>
    </row>
    <row r="12851" spans="1:12">
      <c r="A12851" s="17">
        <v>45747</v>
      </c>
      <c r="B12851" s="22" t="s">
        <v>10</v>
      </c>
      <c r="C12851" s="22" t="s">
        <v>414</v>
      </c>
      <c r="D12851" s="22" t="s">
        <v>13220</v>
      </c>
      <c r="E12851" s="22" t="s">
        <v>58</v>
      </c>
      <c r="F12851" s="22" t="s">
        <v>168</v>
      </c>
      <c r="G12851" s="9">
        <v>6158</v>
      </c>
      <c r="H12851" s="22" t="s">
        <v>15</v>
      </c>
      <c r="I12851" s="28">
        <v>0.01</v>
      </c>
      <c r="J12851" s="28">
        <v>61.58</v>
      </c>
      <c r="K12851" s="40"/>
      <c r="L12851" s="40"/>
    </row>
    <row r="12852" spans="1:12">
      <c r="A12852" s="17">
        <v>45747</v>
      </c>
      <c r="B12852" s="22" t="s">
        <v>10</v>
      </c>
      <c r="C12852" s="22" t="s">
        <v>410</v>
      </c>
      <c r="D12852" s="22" t="s">
        <v>13221</v>
      </c>
      <c r="E12852" s="22" t="s">
        <v>58</v>
      </c>
      <c r="F12852" s="22" t="s">
        <v>168</v>
      </c>
      <c r="G12852" s="9">
        <v>31331</v>
      </c>
      <c r="H12852" s="22" t="s">
        <v>15</v>
      </c>
      <c r="I12852" s="28">
        <v>0.01</v>
      </c>
      <c r="J12852" s="28">
        <v>313.31</v>
      </c>
      <c r="K12852" s="40"/>
      <c r="L12852" s="40"/>
    </row>
    <row r="12853" spans="1:12">
      <c r="A12853" s="17">
        <v>45747</v>
      </c>
      <c r="B12853" s="22" t="s">
        <v>10</v>
      </c>
      <c r="C12853" s="22" t="s">
        <v>208</v>
      </c>
      <c r="D12853" s="22" t="s">
        <v>13222</v>
      </c>
      <c r="E12853" s="22" t="s">
        <v>58</v>
      </c>
      <c r="F12853" s="22" t="s">
        <v>168</v>
      </c>
      <c r="G12853" s="9">
        <v>25344</v>
      </c>
      <c r="H12853" s="22" t="s">
        <v>15</v>
      </c>
      <c r="I12853" s="28">
        <v>0.01</v>
      </c>
      <c r="J12853" s="28">
        <v>253.44</v>
      </c>
      <c r="K12853" s="40"/>
      <c r="L12853" s="40"/>
    </row>
    <row r="12854" spans="1:12">
      <c r="A12854" s="17">
        <v>45747</v>
      </c>
      <c r="B12854" s="22" t="s">
        <v>10</v>
      </c>
      <c r="C12854" s="22" t="s">
        <v>216</v>
      </c>
      <c r="D12854" s="22" t="s">
        <v>13223</v>
      </c>
      <c r="E12854" s="22" t="s">
        <v>58</v>
      </c>
      <c r="F12854" s="22" t="s">
        <v>168</v>
      </c>
      <c r="G12854" s="9">
        <v>13829</v>
      </c>
      <c r="H12854" s="22" t="s">
        <v>15</v>
      </c>
      <c r="I12854" s="28">
        <v>0.01</v>
      </c>
      <c r="J12854" s="28">
        <v>138.29</v>
      </c>
      <c r="K12854" s="40"/>
      <c r="L12854" s="40"/>
    </row>
    <row r="12855" spans="1:12">
      <c r="A12855" s="17">
        <v>45747</v>
      </c>
      <c r="B12855" s="22" t="s">
        <v>10</v>
      </c>
      <c r="C12855" s="22" t="s">
        <v>219</v>
      </c>
      <c r="D12855" s="22" t="s">
        <v>13224</v>
      </c>
      <c r="E12855" s="22" t="s">
        <v>58</v>
      </c>
      <c r="F12855" s="22" t="s">
        <v>168</v>
      </c>
      <c r="G12855" s="9">
        <v>5158</v>
      </c>
      <c r="H12855" s="22" t="s">
        <v>15</v>
      </c>
      <c r="I12855" s="28">
        <v>0.01</v>
      </c>
      <c r="J12855" s="28">
        <v>51.58</v>
      </c>
      <c r="K12855" s="40"/>
      <c r="L12855" s="40"/>
    </row>
    <row r="12856" spans="1:12">
      <c r="A12856" s="17">
        <v>45747</v>
      </c>
      <c r="B12856" s="22" t="s">
        <v>10</v>
      </c>
      <c r="C12856" s="22" t="s">
        <v>219</v>
      </c>
      <c r="D12856" s="22" t="s">
        <v>13225</v>
      </c>
      <c r="E12856" s="22" t="s">
        <v>58</v>
      </c>
      <c r="F12856" s="22" t="s">
        <v>168</v>
      </c>
      <c r="G12856" s="9">
        <v>11843</v>
      </c>
      <c r="H12856" s="22" t="s">
        <v>15</v>
      </c>
      <c r="I12856" s="28">
        <v>0.01</v>
      </c>
      <c r="J12856" s="28">
        <v>118.43</v>
      </c>
      <c r="K12856" s="40"/>
      <c r="L12856" s="40"/>
    </row>
    <row r="12857" spans="1:12">
      <c r="A12857" s="17">
        <v>45747</v>
      </c>
      <c r="B12857" s="22" t="s">
        <v>10</v>
      </c>
      <c r="C12857" s="22" t="s">
        <v>223</v>
      </c>
      <c r="D12857" s="22" t="s">
        <v>13226</v>
      </c>
      <c r="E12857" s="22" t="s">
        <v>58</v>
      </c>
      <c r="F12857" s="22" t="s">
        <v>168</v>
      </c>
      <c r="G12857" s="9">
        <v>23358</v>
      </c>
      <c r="H12857" s="22" t="s">
        <v>15</v>
      </c>
      <c r="I12857" s="28">
        <v>0.01</v>
      </c>
      <c r="J12857" s="28">
        <v>233.58</v>
      </c>
      <c r="K12857" s="40"/>
      <c r="L12857" s="40"/>
    </row>
    <row r="12858" spans="1:12">
      <c r="A12858" s="17">
        <v>45747</v>
      </c>
      <c r="B12858" s="22" t="s">
        <v>10</v>
      </c>
      <c r="C12858" s="22" t="s">
        <v>227</v>
      </c>
      <c r="D12858" s="22" t="s">
        <v>13227</v>
      </c>
      <c r="E12858" s="22" t="s">
        <v>58</v>
      </c>
      <c r="F12858" s="22" t="s">
        <v>168</v>
      </c>
      <c r="G12858" s="9">
        <v>22582</v>
      </c>
      <c r="H12858" s="22" t="s">
        <v>15</v>
      </c>
      <c r="I12858" s="28">
        <v>0.01</v>
      </c>
      <c r="J12858" s="28">
        <v>225.82</v>
      </c>
      <c r="K12858" s="40"/>
      <c r="L12858" s="40"/>
    </row>
    <row r="12859" spans="1:12">
      <c r="A12859" s="17">
        <v>45747</v>
      </c>
      <c r="B12859" s="22" t="s">
        <v>10</v>
      </c>
      <c r="C12859" s="22" t="s">
        <v>233</v>
      </c>
      <c r="D12859" s="22" t="s">
        <v>13228</v>
      </c>
      <c r="E12859" s="22" t="s">
        <v>58</v>
      </c>
      <c r="F12859" s="22" t="s">
        <v>168</v>
      </c>
      <c r="G12859" s="9">
        <v>48115</v>
      </c>
      <c r="H12859" s="22" t="s">
        <v>15</v>
      </c>
      <c r="I12859" s="28">
        <v>0.01</v>
      </c>
      <c r="J12859" s="28">
        <v>481.15</v>
      </c>
      <c r="K12859" s="40"/>
      <c r="L12859" s="40"/>
    </row>
    <row r="12860" spans="1:12">
      <c r="A12860" s="17">
        <v>45747</v>
      </c>
      <c r="B12860" s="22" t="s">
        <v>10</v>
      </c>
      <c r="C12860" s="22" t="s">
        <v>252</v>
      </c>
      <c r="D12860" s="22" t="s">
        <v>13229</v>
      </c>
      <c r="E12860" s="22" t="s">
        <v>58</v>
      </c>
      <c r="F12860" s="22" t="s">
        <v>168</v>
      </c>
      <c r="G12860" s="9">
        <v>11269</v>
      </c>
      <c r="H12860" s="22" t="s">
        <v>15</v>
      </c>
      <c r="I12860" s="28">
        <v>0.01</v>
      </c>
      <c r="J12860" s="28">
        <v>112.69</v>
      </c>
      <c r="K12860" s="40"/>
      <c r="L12860" s="40"/>
    </row>
    <row r="12861" spans="1:12">
      <c r="A12861" s="17">
        <v>45747</v>
      </c>
      <c r="B12861" s="22" t="s">
        <v>10</v>
      </c>
      <c r="C12861" s="22" t="s">
        <v>282</v>
      </c>
      <c r="D12861" s="22" t="s">
        <v>13230</v>
      </c>
      <c r="E12861" s="22" t="s">
        <v>58</v>
      </c>
      <c r="F12861" s="22" t="s">
        <v>168</v>
      </c>
      <c r="G12861" s="9">
        <v>52487</v>
      </c>
      <c r="H12861" s="22" t="s">
        <v>15</v>
      </c>
      <c r="I12861" s="28">
        <v>0.01</v>
      </c>
      <c r="J12861" s="28">
        <v>524.87</v>
      </c>
      <c r="K12861" s="40"/>
      <c r="L12861" s="40"/>
    </row>
    <row r="12862" spans="1:12">
      <c r="A12862" s="17">
        <v>45747</v>
      </c>
      <c r="B12862" s="22" t="s">
        <v>10</v>
      </c>
      <c r="C12862" s="22" t="s">
        <v>282</v>
      </c>
      <c r="D12862" s="22" t="s">
        <v>13231</v>
      </c>
      <c r="E12862" s="22" t="s">
        <v>58</v>
      </c>
      <c r="F12862" s="22" t="s">
        <v>168</v>
      </c>
      <c r="G12862" s="9">
        <v>209186</v>
      </c>
      <c r="H12862" s="22" t="s">
        <v>15</v>
      </c>
      <c r="I12862" s="28">
        <v>0.01</v>
      </c>
      <c r="J12862" s="28">
        <v>2091.86</v>
      </c>
      <c r="K12862" s="40"/>
      <c r="L12862" s="40"/>
    </row>
    <row r="12863" spans="1:12">
      <c r="A12863" s="17">
        <v>45747</v>
      </c>
      <c r="B12863" s="22" t="s">
        <v>10</v>
      </c>
      <c r="C12863" s="22" t="s">
        <v>282</v>
      </c>
      <c r="D12863" s="22" t="s">
        <v>13232</v>
      </c>
      <c r="E12863" s="22" t="s">
        <v>58</v>
      </c>
      <c r="F12863" s="22" t="s">
        <v>168</v>
      </c>
      <c r="G12863" s="9">
        <v>79631</v>
      </c>
      <c r="H12863" s="22" t="s">
        <v>15</v>
      </c>
      <c r="I12863" s="28">
        <v>0.01</v>
      </c>
      <c r="J12863" s="28">
        <v>796.31</v>
      </c>
      <c r="K12863" s="40"/>
      <c r="L12863" s="40"/>
    </row>
    <row r="12864" spans="1:12">
      <c r="A12864" s="17">
        <v>45747</v>
      </c>
      <c r="B12864" s="22" t="s">
        <v>10</v>
      </c>
      <c r="C12864" s="22" t="s">
        <v>282</v>
      </c>
      <c r="D12864" s="22" t="s">
        <v>13233</v>
      </c>
      <c r="E12864" s="22" t="s">
        <v>58</v>
      </c>
      <c r="F12864" s="22" t="s">
        <v>168</v>
      </c>
      <c r="G12864" s="9">
        <v>521227</v>
      </c>
      <c r="H12864" s="22" t="s">
        <v>15</v>
      </c>
      <c r="I12864" s="28">
        <v>0.01</v>
      </c>
      <c r="J12864" s="28">
        <v>5212.2700000000004</v>
      </c>
      <c r="K12864" s="40"/>
      <c r="L12864" s="40"/>
    </row>
    <row r="12865" spans="1:12">
      <c r="A12865" s="17">
        <v>45747</v>
      </c>
      <c r="B12865" s="22" t="s">
        <v>10</v>
      </c>
      <c r="C12865" s="22" t="s">
        <v>371</v>
      </c>
      <c r="D12865" s="22" t="s">
        <v>13234</v>
      </c>
      <c r="E12865" s="22" t="s">
        <v>58</v>
      </c>
      <c r="F12865" s="22" t="s">
        <v>168</v>
      </c>
      <c r="G12865" s="9">
        <v>28456</v>
      </c>
      <c r="H12865" s="22" t="s">
        <v>15</v>
      </c>
      <c r="I12865" s="28">
        <v>0.01</v>
      </c>
      <c r="J12865" s="28">
        <v>284.56</v>
      </c>
      <c r="K12865" s="40"/>
      <c r="L12865" s="40"/>
    </row>
    <row r="12866" spans="1:12">
      <c r="A12866" s="17">
        <v>45747</v>
      </c>
      <c r="B12866" s="22" t="s">
        <v>10</v>
      </c>
      <c r="C12866" s="22" t="s">
        <v>371</v>
      </c>
      <c r="D12866" s="22" t="s">
        <v>13235</v>
      </c>
      <c r="E12866" s="22" t="s">
        <v>58</v>
      </c>
      <c r="F12866" s="22" t="s">
        <v>168</v>
      </c>
      <c r="G12866" s="9">
        <v>55442</v>
      </c>
      <c r="H12866" s="22" t="s">
        <v>15</v>
      </c>
      <c r="I12866" s="28">
        <v>0.01</v>
      </c>
      <c r="J12866" s="28">
        <v>554.41999999999996</v>
      </c>
      <c r="K12866" s="40"/>
      <c r="L12866" s="40"/>
    </row>
    <row r="12867" spans="1:12">
      <c r="A12867" s="17">
        <v>45747</v>
      </c>
      <c r="B12867" s="22" t="s">
        <v>10</v>
      </c>
      <c r="C12867" s="22" t="s">
        <v>371</v>
      </c>
      <c r="D12867" s="22" t="s">
        <v>13236</v>
      </c>
      <c r="E12867" s="22" t="s">
        <v>58</v>
      </c>
      <c r="F12867" s="22" t="s">
        <v>168</v>
      </c>
      <c r="G12867" s="9">
        <v>156034</v>
      </c>
      <c r="H12867" s="22" t="s">
        <v>15</v>
      </c>
      <c r="I12867" s="28">
        <v>0.01</v>
      </c>
      <c r="J12867" s="28">
        <v>1560.34</v>
      </c>
      <c r="K12867" s="40"/>
      <c r="L12867" s="40"/>
    </row>
    <row r="12868" spans="1:12">
      <c r="A12868" s="17">
        <v>45747</v>
      </c>
      <c r="B12868" s="22" t="s">
        <v>10</v>
      </c>
      <c r="C12868" s="22" t="s">
        <v>371</v>
      </c>
      <c r="D12868" s="22" t="s">
        <v>13237</v>
      </c>
      <c r="E12868" s="22" t="s">
        <v>58</v>
      </c>
      <c r="F12868" s="22" t="s">
        <v>168</v>
      </c>
      <c r="G12868" s="9">
        <v>73946</v>
      </c>
      <c r="H12868" s="22" t="s">
        <v>15</v>
      </c>
      <c r="I12868" s="28">
        <v>0.01</v>
      </c>
      <c r="J12868" s="28">
        <v>739.46</v>
      </c>
      <c r="K12868" s="40"/>
      <c r="L12868" s="40"/>
    </row>
    <row r="12869" spans="1:12">
      <c r="A12869" s="17">
        <v>45747</v>
      </c>
      <c r="B12869" s="22" t="s">
        <v>10</v>
      </c>
      <c r="C12869" s="22" t="s">
        <v>371</v>
      </c>
      <c r="D12869" s="22" t="s">
        <v>13238</v>
      </c>
      <c r="E12869" s="22" t="s">
        <v>58</v>
      </c>
      <c r="F12869" s="22" t="s">
        <v>168</v>
      </c>
      <c r="G12869" s="9">
        <v>114323</v>
      </c>
      <c r="H12869" s="22" t="s">
        <v>15</v>
      </c>
      <c r="I12869" s="28">
        <v>0.01</v>
      </c>
      <c r="J12869" s="28">
        <v>1143.23</v>
      </c>
      <c r="K12869" s="40"/>
      <c r="L12869" s="40"/>
    </row>
    <row r="12870" spans="1:12">
      <c r="A12870" s="17">
        <v>45747</v>
      </c>
      <c r="B12870" s="22" t="s">
        <v>10</v>
      </c>
      <c r="C12870" s="22" t="s">
        <v>367</v>
      </c>
      <c r="D12870" s="22" t="s">
        <v>13239</v>
      </c>
      <c r="E12870" s="22" t="s">
        <v>58</v>
      </c>
      <c r="F12870" s="22" t="s">
        <v>168</v>
      </c>
      <c r="G12870" s="9">
        <v>50195</v>
      </c>
      <c r="H12870" s="22" t="s">
        <v>15</v>
      </c>
      <c r="I12870" s="28">
        <v>0.01</v>
      </c>
      <c r="J12870" s="28">
        <v>501.95</v>
      </c>
      <c r="K12870" s="40"/>
      <c r="L12870" s="40"/>
    </row>
    <row r="12871" spans="1:12">
      <c r="A12871" s="17">
        <v>45747</v>
      </c>
      <c r="B12871" s="22" t="s">
        <v>10</v>
      </c>
      <c r="C12871" s="22" t="s">
        <v>367</v>
      </c>
      <c r="D12871" s="22" t="s">
        <v>13240</v>
      </c>
      <c r="E12871" s="22" t="s">
        <v>58</v>
      </c>
      <c r="F12871" s="22" t="s">
        <v>168</v>
      </c>
      <c r="G12871" s="9">
        <v>69995</v>
      </c>
      <c r="H12871" s="22" t="s">
        <v>15</v>
      </c>
      <c r="I12871" s="28">
        <v>0.01</v>
      </c>
      <c r="J12871" s="28">
        <v>699.95</v>
      </c>
      <c r="K12871" s="40"/>
      <c r="L12871" s="40"/>
    </row>
    <row r="12872" spans="1:12">
      <c r="A12872" s="17">
        <v>45747</v>
      </c>
      <c r="B12872" s="22" t="s">
        <v>10</v>
      </c>
      <c r="C12872" s="22" t="s">
        <v>360</v>
      </c>
      <c r="D12872" s="22" t="s">
        <v>13241</v>
      </c>
      <c r="E12872" s="22" t="s">
        <v>58</v>
      </c>
      <c r="F12872" s="22" t="s">
        <v>168</v>
      </c>
      <c r="G12872" s="9">
        <v>94602</v>
      </c>
      <c r="H12872" s="22" t="s">
        <v>15</v>
      </c>
      <c r="I12872" s="28">
        <v>0.01</v>
      </c>
      <c r="J12872" s="28">
        <v>946.02</v>
      </c>
      <c r="K12872" s="40"/>
      <c r="L12872" s="40"/>
    </row>
    <row r="12873" spans="1:12">
      <c r="A12873" s="17">
        <v>45747</v>
      </c>
      <c r="B12873" s="22" t="s">
        <v>10</v>
      </c>
      <c r="C12873" s="22" t="s">
        <v>360</v>
      </c>
      <c r="D12873" s="22" t="s">
        <v>13242</v>
      </c>
      <c r="E12873" s="22" t="s">
        <v>58</v>
      </c>
      <c r="F12873" s="22" t="s">
        <v>168</v>
      </c>
      <c r="G12873" s="9">
        <v>154066</v>
      </c>
      <c r="H12873" s="22" t="s">
        <v>15</v>
      </c>
      <c r="I12873" s="28">
        <v>0.01</v>
      </c>
      <c r="J12873" s="28">
        <v>1540.66</v>
      </c>
      <c r="K12873" s="40"/>
      <c r="L12873" s="40"/>
    </row>
    <row r="12874" spans="1:12">
      <c r="A12874" s="17">
        <v>45747</v>
      </c>
      <c r="B12874" s="22" t="s">
        <v>10</v>
      </c>
      <c r="C12874" s="22" t="s">
        <v>12104</v>
      </c>
      <c r="D12874" s="22" t="s">
        <v>13243</v>
      </c>
      <c r="E12874" s="22" t="s">
        <v>58</v>
      </c>
      <c r="F12874" s="22" t="s">
        <v>168</v>
      </c>
      <c r="G12874" s="9">
        <v>72783</v>
      </c>
      <c r="H12874" s="22" t="s">
        <v>15</v>
      </c>
      <c r="I12874" s="28">
        <v>0.01</v>
      </c>
      <c r="J12874" s="28">
        <v>727.83</v>
      </c>
      <c r="K12874" s="40"/>
      <c r="L12874" s="40"/>
    </row>
    <row r="12875" spans="1:12">
      <c r="A12875" s="17">
        <v>45747</v>
      </c>
      <c r="B12875" s="22" t="s">
        <v>10</v>
      </c>
      <c r="C12875" s="22" t="s">
        <v>308</v>
      </c>
      <c r="D12875" s="22" t="s">
        <v>13244</v>
      </c>
      <c r="E12875" s="22" t="s">
        <v>58</v>
      </c>
      <c r="F12875" s="22" t="s">
        <v>168</v>
      </c>
      <c r="G12875" s="9">
        <v>35571</v>
      </c>
      <c r="H12875" s="22" t="s">
        <v>15</v>
      </c>
      <c r="I12875" s="28">
        <v>0.01</v>
      </c>
      <c r="J12875" s="28">
        <v>355.71</v>
      </c>
      <c r="K12875" s="40"/>
      <c r="L12875" s="40"/>
    </row>
    <row r="12876" spans="1:12">
      <c r="A12876" s="17">
        <v>45747</v>
      </c>
      <c r="B12876" s="22" t="s">
        <v>10</v>
      </c>
      <c r="C12876" s="22" t="s">
        <v>337</v>
      </c>
      <c r="D12876" s="22" t="s">
        <v>13245</v>
      </c>
      <c r="E12876" s="22" t="s">
        <v>58</v>
      </c>
      <c r="F12876" s="22" t="s">
        <v>168</v>
      </c>
      <c r="G12876" s="9">
        <v>47957</v>
      </c>
      <c r="H12876" s="22" t="s">
        <v>15</v>
      </c>
      <c r="I12876" s="28">
        <v>0.01</v>
      </c>
      <c r="J12876" s="28">
        <v>479.57</v>
      </c>
      <c r="K12876" s="40"/>
      <c r="L12876" s="40"/>
    </row>
    <row r="12877" spans="1:12">
      <c r="A12877" s="17">
        <v>45747</v>
      </c>
      <c r="B12877" s="22" t="s">
        <v>10</v>
      </c>
      <c r="C12877" s="22" t="s">
        <v>345</v>
      </c>
      <c r="D12877" s="22" t="s">
        <v>13246</v>
      </c>
      <c r="E12877" s="22" t="s">
        <v>58</v>
      </c>
      <c r="F12877" s="22" t="s">
        <v>168</v>
      </c>
      <c r="G12877" s="9">
        <v>72993</v>
      </c>
      <c r="H12877" s="22" t="s">
        <v>15</v>
      </c>
      <c r="I12877" s="28">
        <v>0.01</v>
      </c>
      <c r="J12877" s="28">
        <v>729.93</v>
      </c>
      <c r="K12877" s="40"/>
      <c r="L12877" s="40"/>
    </row>
    <row r="12878" spans="1:12">
      <c r="A12878" s="17">
        <v>45747</v>
      </c>
      <c r="B12878" s="22" t="s">
        <v>10</v>
      </c>
      <c r="C12878" s="22" t="s">
        <v>345</v>
      </c>
      <c r="D12878" s="22" t="s">
        <v>13247</v>
      </c>
      <c r="E12878" s="22" t="s">
        <v>58</v>
      </c>
      <c r="F12878" s="22" t="s">
        <v>168</v>
      </c>
      <c r="G12878" s="9">
        <v>135705</v>
      </c>
      <c r="H12878" s="22" t="s">
        <v>15</v>
      </c>
      <c r="I12878" s="28">
        <v>0.01</v>
      </c>
      <c r="J12878" s="28">
        <v>1357.05</v>
      </c>
      <c r="K12878" s="40"/>
      <c r="L12878" s="40"/>
    </row>
    <row r="12879" spans="1:12">
      <c r="A12879" s="17">
        <v>45747</v>
      </c>
      <c r="B12879" s="22" t="s">
        <v>10</v>
      </c>
      <c r="C12879" s="22" t="s">
        <v>345</v>
      </c>
      <c r="D12879" s="22" t="s">
        <v>13248</v>
      </c>
      <c r="E12879" s="22" t="s">
        <v>58</v>
      </c>
      <c r="F12879" s="22" t="s">
        <v>168</v>
      </c>
      <c r="G12879" s="9">
        <v>16805</v>
      </c>
      <c r="H12879" s="22" t="s">
        <v>15</v>
      </c>
      <c r="I12879" s="28">
        <v>0.01</v>
      </c>
      <c r="J12879" s="28">
        <v>168.05</v>
      </c>
      <c r="K12879" s="40"/>
      <c r="L12879" s="40"/>
    </row>
    <row r="12880" spans="1:12">
      <c r="A12880" s="17">
        <v>45747</v>
      </c>
      <c r="B12880" s="22" t="s">
        <v>10</v>
      </c>
      <c r="C12880" s="22" t="s">
        <v>353</v>
      </c>
      <c r="D12880" s="22" t="s">
        <v>13249</v>
      </c>
      <c r="E12880" s="22" t="s">
        <v>58</v>
      </c>
      <c r="F12880" s="22" t="s">
        <v>168</v>
      </c>
      <c r="G12880" s="9">
        <v>31596</v>
      </c>
      <c r="H12880" s="22" t="s">
        <v>15</v>
      </c>
      <c r="I12880" s="28">
        <v>0.01</v>
      </c>
      <c r="J12880" s="28">
        <v>315.95999999999998</v>
      </c>
      <c r="K12880" s="40"/>
      <c r="L12880" s="40"/>
    </row>
    <row r="12881" spans="1:12">
      <c r="A12881" s="17">
        <v>45747</v>
      </c>
      <c r="B12881" s="22" t="s">
        <v>10</v>
      </c>
      <c r="C12881" s="22" t="s">
        <v>353</v>
      </c>
      <c r="D12881" s="22" t="s">
        <v>13250</v>
      </c>
      <c r="E12881" s="22" t="s">
        <v>58</v>
      </c>
      <c r="F12881" s="22" t="s">
        <v>168</v>
      </c>
      <c r="G12881" s="9">
        <v>11679</v>
      </c>
      <c r="H12881" s="22" t="s">
        <v>15</v>
      </c>
      <c r="I12881" s="28">
        <v>0.01</v>
      </c>
      <c r="J12881" s="28">
        <v>116.79</v>
      </c>
      <c r="K12881" s="40"/>
      <c r="L12881" s="40"/>
    </row>
    <row r="12882" spans="1:12">
      <c r="A12882" s="17">
        <v>45747</v>
      </c>
      <c r="B12882" s="22" t="s">
        <v>10</v>
      </c>
      <c r="C12882" s="22" t="s">
        <v>353</v>
      </c>
      <c r="D12882" s="22" t="s">
        <v>13251</v>
      </c>
      <c r="E12882" s="22" t="s">
        <v>58</v>
      </c>
      <c r="F12882" s="22" t="s">
        <v>168</v>
      </c>
      <c r="G12882" s="9">
        <v>16182</v>
      </c>
      <c r="H12882" s="22" t="s">
        <v>15</v>
      </c>
      <c r="I12882" s="28">
        <v>0.01</v>
      </c>
      <c r="J12882" s="28">
        <v>161.82</v>
      </c>
      <c r="K12882" s="40"/>
      <c r="L12882" s="40"/>
    </row>
    <row r="12883" spans="1:12">
      <c r="A12883" s="17">
        <v>45747</v>
      </c>
      <c r="B12883" s="22" t="s">
        <v>10</v>
      </c>
      <c r="C12883" s="22" t="s">
        <v>325</v>
      </c>
      <c r="D12883" s="22" t="s">
        <v>13252</v>
      </c>
      <c r="E12883" s="22" t="s">
        <v>58</v>
      </c>
      <c r="F12883" s="22" t="s">
        <v>268</v>
      </c>
      <c r="G12883" s="9">
        <v>64944.74</v>
      </c>
      <c r="H12883" s="22" t="s">
        <v>15</v>
      </c>
      <c r="I12883" s="28">
        <v>0.19</v>
      </c>
      <c r="J12883" s="28">
        <v>12339.5</v>
      </c>
      <c r="K12883" s="40"/>
      <c r="L12883" s="40"/>
    </row>
    <row r="12884" spans="1:12">
      <c r="A12884" s="17">
        <v>45747</v>
      </c>
      <c r="B12884" s="22" t="s">
        <v>10</v>
      </c>
      <c r="C12884" s="22" t="s">
        <v>488</v>
      </c>
      <c r="D12884" s="22" t="s">
        <v>13253</v>
      </c>
      <c r="E12884" s="22" t="s">
        <v>58</v>
      </c>
      <c r="F12884" s="22" t="s">
        <v>490</v>
      </c>
      <c r="G12884" s="9">
        <v>363517.5</v>
      </c>
      <c r="H12884" s="22" t="s">
        <v>15</v>
      </c>
      <c r="I12884" s="28">
        <v>0.02</v>
      </c>
      <c r="J12884" s="28">
        <v>7270.35</v>
      </c>
      <c r="K12884" s="40"/>
      <c r="L12884" s="40"/>
    </row>
    <row r="12885" spans="1:12">
      <c r="A12885" s="17">
        <v>45747</v>
      </c>
      <c r="B12885" s="22" t="s">
        <v>10</v>
      </c>
      <c r="C12885" s="22" t="s">
        <v>488</v>
      </c>
      <c r="D12885" s="22" t="s">
        <v>13254</v>
      </c>
      <c r="E12885" s="22" t="s">
        <v>58</v>
      </c>
      <c r="F12885" s="22" t="s">
        <v>490</v>
      </c>
      <c r="G12885" s="9">
        <v>467147.5</v>
      </c>
      <c r="H12885" s="22" t="s">
        <v>15</v>
      </c>
      <c r="I12885" s="28">
        <v>0.02</v>
      </c>
      <c r="J12885" s="28">
        <v>9342.9500000000007</v>
      </c>
      <c r="K12885" s="40"/>
      <c r="L12885" s="40"/>
    </row>
    <row r="12886" spans="1:12">
      <c r="A12886" s="17">
        <v>45747</v>
      </c>
      <c r="B12886" s="22" t="s">
        <v>10</v>
      </c>
      <c r="C12886" s="22" t="s">
        <v>488</v>
      </c>
      <c r="D12886" s="22" t="s">
        <v>13255</v>
      </c>
      <c r="E12886" s="22" t="s">
        <v>58</v>
      </c>
      <c r="F12886" s="22" t="s">
        <v>490</v>
      </c>
      <c r="G12886" s="9">
        <v>2633338.5</v>
      </c>
      <c r="H12886" s="22" t="s">
        <v>15</v>
      </c>
      <c r="I12886" s="28">
        <v>0.02</v>
      </c>
      <c r="J12886" s="28">
        <v>52666.77</v>
      </c>
      <c r="K12886" s="40"/>
      <c r="L12886" s="40"/>
    </row>
    <row r="12887" spans="1:12">
      <c r="A12887" s="17">
        <v>45747</v>
      </c>
      <c r="B12887" s="22" t="s">
        <v>10</v>
      </c>
      <c r="C12887" s="22" t="s">
        <v>310</v>
      </c>
      <c r="D12887" s="22" t="s">
        <v>13256</v>
      </c>
      <c r="E12887" s="22" t="s">
        <v>58</v>
      </c>
      <c r="F12887" s="22" t="s">
        <v>263</v>
      </c>
      <c r="G12887" s="9">
        <v>24881</v>
      </c>
      <c r="H12887" s="22" t="s">
        <v>15</v>
      </c>
      <c r="I12887" s="28">
        <v>0.01</v>
      </c>
      <c r="J12887" s="28">
        <v>248.81</v>
      </c>
      <c r="K12887" s="40"/>
      <c r="L12887" s="40"/>
    </row>
    <row r="12888" spans="1:12">
      <c r="A12888" s="17">
        <v>45747</v>
      </c>
      <c r="B12888" s="22" t="s">
        <v>10</v>
      </c>
      <c r="C12888" s="22" t="s">
        <v>310</v>
      </c>
      <c r="D12888" s="22" t="s">
        <v>13257</v>
      </c>
      <c r="E12888" s="22" t="s">
        <v>58</v>
      </c>
      <c r="F12888" s="22" t="s">
        <v>263</v>
      </c>
      <c r="G12888" s="9">
        <v>189247</v>
      </c>
      <c r="H12888" s="22" t="s">
        <v>15</v>
      </c>
      <c r="I12888" s="28">
        <v>0.01</v>
      </c>
      <c r="J12888" s="28">
        <v>1892.47</v>
      </c>
      <c r="K12888" s="40"/>
      <c r="L12888" s="40"/>
    </row>
    <row r="12889" spans="1:12">
      <c r="A12889" s="17">
        <v>45747</v>
      </c>
      <c r="B12889" s="22" t="s">
        <v>10</v>
      </c>
      <c r="C12889" s="22" t="s">
        <v>554</v>
      </c>
      <c r="D12889" s="22" t="s">
        <v>13258</v>
      </c>
      <c r="E12889" s="22" t="s">
        <v>18</v>
      </c>
      <c r="F12889" s="22" t="s">
        <v>242</v>
      </c>
      <c r="G12889" s="9">
        <v>75.3</v>
      </c>
      <c r="H12889" s="22" t="s">
        <v>20</v>
      </c>
      <c r="I12889" s="28">
        <v>16.2</v>
      </c>
      <c r="J12889" s="28">
        <v>1219.8599999999999</v>
      </c>
      <c r="K12889" s="40"/>
      <c r="L12889" s="40"/>
    </row>
    <row r="12890" spans="1:12">
      <c r="A12890" s="17">
        <v>45747</v>
      </c>
      <c r="B12890" s="22" t="s">
        <v>10</v>
      </c>
      <c r="C12890" s="22" t="s">
        <v>854</v>
      </c>
      <c r="D12890" s="22" t="s">
        <v>13259</v>
      </c>
      <c r="E12890" s="22" t="s">
        <v>18</v>
      </c>
      <c r="F12890" s="22" t="s">
        <v>242</v>
      </c>
      <c r="G12890" s="9">
        <v>40</v>
      </c>
      <c r="H12890" s="22" t="s">
        <v>20</v>
      </c>
      <c r="I12890" s="28">
        <v>13.65</v>
      </c>
      <c r="J12890" s="28">
        <v>545.99</v>
      </c>
      <c r="K12890" s="40"/>
      <c r="L12890" s="40"/>
    </row>
    <row r="12891" spans="1:12">
      <c r="A12891" s="17">
        <v>45747</v>
      </c>
      <c r="B12891" s="22" t="s">
        <v>10</v>
      </c>
      <c r="C12891" s="22" t="s">
        <v>854</v>
      </c>
      <c r="D12891" s="22" t="s">
        <v>13260</v>
      </c>
      <c r="E12891" s="22" t="s">
        <v>18</v>
      </c>
      <c r="F12891" s="22" t="s">
        <v>242</v>
      </c>
      <c r="G12891" s="9">
        <v>40</v>
      </c>
      <c r="H12891" s="22" t="s">
        <v>20</v>
      </c>
      <c r="I12891" s="28">
        <v>13.65</v>
      </c>
      <c r="J12891" s="28">
        <v>545.99</v>
      </c>
      <c r="K12891" s="40"/>
      <c r="L12891" s="40"/>
    </row>
    <row r="12892" spans="1:12">
      <c r="A12892" s="17">
        <v>45747</v>
      </c>
      <c r="B12892" s="22" t="s">
        <v>10</v>
      </c>
      <c r="C12892" s="22" t="s">
        <v>854</v>
      </c>
      <c r="D12892" s="22" t="s">
        <v>13261</v>
      </c>
      <c r="E12892" s="22" t="s">
        <v>18</v>
      </c>
      <c r="F12892" s="22" t="s">
        <v>242</v>
      </c>
      <c r="G12892" s="9">
        <v>22.65</v>
      </c>
      <c r="H12892" s="22" t="s">
        <v>20</v>
      </c>
      <c r="I12892" s="28">
        <v>13.65</v>
      </c>
      <c r="J12892" s="28">
        <v>309.16000000000003</v>
      </c>
      <c r="K12892" s="40"/>
      <c r="L12892" s="40"/>
    </row>
    <row r="12893" spans="1:12">
      <c r="A12893" s="17">
        <v>45747</v>
      </c>
      <c r="B12893" s="22" t="s">
        <v>10</v>
      </c>
      <c r="C12893" s="22" t="s">
        <v>851</v>
      </c>
      <c r="D12893" s="22" t="s">
        <v>13262</v>
      </c>
      <c r="E12893" s="22" t="s">
        <v>18</v>
      </c>
      <c r="F12893" s="22" t="s">
        <v>242</v>
      </c>
      <c r="G12893" s="9">
        <v>81.599999999999994</v>
      </c>
      <c r="H12893" s="22" t="s">
        <v>20</v>
      </c>
      <c r="I12893" s="28">
        <v>5.6</v>
      </c>
      <c r="J12893" s="28">
        <v>456.96</v>
      </c>
      <c r="K12893" s="40"/>
      <c r="L12893" s="40"/>
    </row>
    <row r="12894" spans="1:12">
      <c r="A12894" s="17">
        <v>45747</v>
      </c>
      <c r="B12894" s="22" t="s">
        <v>10</v>
      </c>
      <c r="C12894" s="22" t="s">
        <v>851</v>
      </c>
      <c r="D12894" s="22" t="s">
        <v>13263</v>
      </c>
      <c r="E12894" s="22" t="s">
        <v>18</v>
      </c>
      <c r="F12894" s="22" t="s">
        <v>242</v>
      </c>
      <c r="G12894" s="9">
        <v>96.94</v>
      </c>
      <c r="H12894" s="22" t="s">
        <v>20</v>
      </c>
      <c r="I12894" s="28">
        <v>5.6</v>
      </c>
      <c r="J12894" s="28">
        <v>542.86</v>
      </c>
      <c r="K12894" s="40"/>
      <c r="L12894" s="40"/>
    </row>
    <row r="12895" spans="1:12">
      <c r="A12895" s="17">
        <v>45747</v>
      </c>
      <c r="B12895" s="22" t="s">
        <v>10</v>
      </c>
      <c r="C12895" s="22" t="s">
        <v>745</v>
      </c>
      <c r="D12895" s="22" t="s">
        <v>13264</v>
      </c>
      <c r="E12895" s="22" t="s">
        <v>18</v>
      </c>
      <c r="F12895" s="22" t="s">
        <v>242</v>
      </c>
      <c r="G12895" s="9">
        <v>500</v>
      </c>
      <c r="H12895" s="22" t="s">
        <v>20</v>
      </c>
      <c r="I12895" s="28">
        <v>16.2</v>
      </c>
      <c r="J12895" s="28">
        <v>8100</v>
      </c>
      <c r="K12895" s="40"/>
      <c r="L12895" s="40"/>
    </row>
    <row r="12896" spans="1:12">
      <c r="A12896" s="17">
        <v>45747</v>
      </c>
      <c r="B12896" s="22" t="s">
        <v>10</v>
      </c>
      <c r="C12896" s="22" t="s">
        <v>741</v>
      </c>
      <c r="D12896" s="22" t="s">
        <v>13265</v>
      </c>
      <c r="E12896" s="22" t="s">
        <v>18</v>
      </c>
      <c r="F12896" s="22" t="s">
        <v>242</v>
      </c>
      <c r="G12896" s="9">
        <v>43.2</v>
      </c>
      <c r="H12896" s="22" t="s">
        <v>20</v>
      </c>
      <c r="I12896" s="28">
        <v>4.5</v>
      </c>
      <c r="J12896" s="28">
        <v>194.4</v>
      </c>
      <c r="K12896" s="40"/>
      <c r="L12896" s="40"/>
    </row>
    <row r="12897" spans="1:12">
      <c r="A12897" s="17">
        <v>45747</v>
      </c>
      <c r="B12897" s="22" t="s">
        <v>10</v>
      </c>
      <c r="C12897" s="22" t="s">
        <v>2693</v>
      </c>
      <c r="D12897" s="22" t="s">
        <v>13266</v>
      </c>
      <c r="E12897" s="22" t="s">
        <v>18</v>
      </c>
      <c r="F12897" s="22" t="s">
        <v>242</v>
      </c>
      <c r="G12897" s="9">
        <v>80</v>
      </c>
      <c r="H12897" s="22" t="s">
        <v>20</v>
      </c>
      <c r="I12897" s="28">
        <v>14.8</v>
      </c>
      <c r="J12897" s="28">
        <v>1184</v>
      </c>
      <c r="K12897" s="40"/>
      <c r="L12897" s="40"/>
    </row>
    <row r="12898" spans="1:12">
      <c r="A12898" s="17">
        <v>45747</v>
      </c>
      <c r="B12898" s="22" t="s">
        <v>10</v>
      </c>
      <c r="C12898" s="22" t="s">
        <v>739</v>
      </c>
      <c r="D12898" s="22" t="s">
        <v>13267</v>
      </c>
      <c r="E12898" s="22" t="s">
        <v>18</v>
      </c>
      <c r="F12898" s="22" t="s">
        <v>242</v>
      </c>
      <c r="G12898" s="9">
        <v>66.680000000000007</v>
      </c>
      <c r="H12898" s="22" t="s">
        <v>20</v>
      </c>
      <c r="I12898" s="28">
        <v>5.0999999999999996</v>
      </c>
      <c r="J12898" s="28">
        <v>340.05</v>
      </c>
      <c r="K12898" s="40"/>
      <c r="L12898" s="40"/>
    </row>
    <row r="12899" spans="1:12">
      <c r="A12899" s="17">
        <v>45747</v>
      </c>
      <c r="B12899" s="22" t="s">
        <v>10</v>
      </c>
      <c r="C12899" s="22" t="s">
        <v>739</v>
      </c>
      <c r="D12899" s="22" t="s">
        <v>13268</v>
      </c>
      <c r="E12899" s="22" t="s">
        <v>18</v>
      </c>
      <c r="F12899" s="22" t="s">
        <v>242</v>
      </c>
      <c r="G12899" s="9">
        <v>6.98</v>
      </c>
      <c r="H12899" s="22" t="s">
        <v>20</v>
      </c>
      <c r="I12899" s="28">
        <v>5.0999999999999996</v>
      </c>
      <c r="J12899" s="28">
        <v>35.6</v>
      </c>
      <c r="K12899" s="40"/>
      <c r="L12899" s="40"/>
    </row>
    <row r="12900" spans="1:12">
      <c r="A12900" s="17">
        <v>45747</v>
      </c>
      <c r="B12900" s="22" t="s">
        <v>10</v>
      </c>
      <c r="C12900" s="22" t="s">
        <v>989</v>
      </c>
      <c r="D12900" s="22" t="s">
        <v>13269</v>
      </c>
      <c r="E12900" s="22" t="s">
        <v>18</v>
      </c>
      <c r="F12900" s="22" t="s">
        <v>242</v>
      </c>
      <c r="G12900" s="9">
        <v>40</v>
      </c>
      <c r="H12900" s="22" t="s">
        <v>20</v>
      </c>
      <c r="I12900" s="28">
        <v>16.2</v>
      </c>
      <c r="J12900" s="28">
        <v>648</v>
      </c>
      <c r="K12900" s="40"/>
      <c r="L12900" s="40"/>
    </row>
    <row r="12901" spans="1:12">
      <c r="A12901" s="17">
        <v>45747</v>
      </c>
      <c r="B12901" s="22" t="s">
        <v>10</v>
      </c>
      <c r="C12901" s="22" t="s">
        <v>989</v>
      </c>
      <c r="D12901" s="22" t="s">
        <v>13270</v>
      </c>
      <c r="E12901" s="22" t="s">
        <v>18</v>
      </c>
      <c r="F12901" s="22" t="s">
        <v>242</v>
      </c>
      <c r="G12901" s="9">
        <v>5.5964</v>
      </c>
      <c r="H12901" s="22" t="s">
        <v>20</v>
      </c>
      <c r="I12901" s="28">
        <v>16.2</v>
      </c>
      <c r="J12901" s="28">
        <v>90.66</v>
      </c>
      <c r="K12901" s="40"/>
      <c r="L12901" s="40"/>
    </row>
    <row r="12902" spans="1:12">
      <c r="A12902" s="17">
        <v>45747</v>
      </c>
      <c r="B12902" s="22" t="s">
        <v>10</v>
      </c>
      <c r="C12902" s="22" t="s">
        <v>552</v>
      </c>
      <c r="D12902" s="22" t="s">
        <v>13271</v>
      </c>
      <c r="E12902" s="22" t="s">
        <v>18</v>
      </c>
      <c r="F12902" s="22" t="s">
        <v>242</v>
      </c>
      <c r="G12902" s="9">
        <v>67.8</v>
      </c>
      <c r="H12902" s="22" t="s">
        <v>20</v>
      </c>
      <c r="I12902" s="28">
        <v>12.05</v>
      </c>
      <c r="J12902" s="28">
        <v>817.02</v>
      </c>
      <c r="K12902" s="40"/>
      <c r="L12902" s="40"/>
    </row>
    <row r="12903" spans="1:12">
      <c r="A12903" s="17">
        <v>45747</v>
      </c>
      <c r="B12903" s="22" t="s">
        <v>10</v>
      </c>
      <c r="C12903" s="22" t="s">
        <v>552</v>
      </c>
      <c r="D12903" s="22" t="s">
        <v>13272</v>
      </c>
      <c r="E12903" s="22" t="s">
        <v>18</v>
      </c>
      <c r="F12903" s="22" t="s">
        <v>242</v>
      </c>
      <c r="G12903" s="9">
        <v>11.8</v>
      </c>
      <c r="H12903" s="22" t="s">
        <v>20</v>
      </c>
      <c r="I12903" s="28">
        <v>12.05</v>
      </c>
      <c r="J12903" s="28">
        <v>142.19999999999999</v>
      </c>
      <c r="K12903" s="40"/>
      <c r="L12903" s="40"/>
    </row>
    <row r="12904" spans="1:12">
      <c r="A12904" s="17">
        <v>45747</v>
      </c>
      <c r="B12904" s="22" t="s">
        <v>10</v>
      </c>
      <c r="C12904" s="22" t="s">
        <v>12969</v>
      </c>
      <c r="D12904" s="22" t="s">
        <v>13273</v>
      </c>
      <c r="E12904" s="22" t="s">
        <v>18</v>
      </c>
      <c r="F12904" s="22" t="s">
        <v>242</v>
      </c>
      <c r="G12904" s="9">
        <v>15.3</v>
      </c>
      <c r="H12904" s="22" t="s">
        <v>20</v>
      </c>
      <c r="I12904" s="28">
        <v>9.25</v>
      </c>
      <c r="J12904" s="28">
        <v>141.53</v>
      </c>
      <c r="K12904" s="40"/>
      <c r="L12904" s="40"/>
    </row>
    <row r="12905" spans="1:12">
      <c r="A12905" s="17">
        <v>45747</v>
      </c>
      <c r="B12905" s="22" t="s">
        <v>10</v>
      </c>
      <c r="C12905" s="22" t="s">
        <v>550</v>
      </c>
      <c r="D12905" s="22" t="s">
        <v>13274</v>
      </c>
      <c r="E12905" s="22" t="s">
        <v>18</v>
      </c>
      <c r="F12905" s="22" t="s">
        <v>242</v>
      </c>
      <c r="G12905" s="9">
        <v>55.688499999999998</v>
      </c>
      <c r="H12905" s="22" t="s">
        <v>20</v>
      </c>
      <c r="I12905" s="28">
        <v>4.5</v>
      </c>
      <c r="J12905" s="28">
        <v>250.6</v>
      </c>
      <c r="K12905" s="40"/>
      <c r="L12905" s="40"/>
    </row>
    <row r="12906" spans="1:12">
      <c r="A12906" s="17">
        <v>45747</v>
      </c>
      <c r="B12906" s="22" t="s">
        <v>10</v>
      </c>
      <c r="C12906" s="22" t="s">
        <v>550</v>
      </c>
      <c r="D12906" s="22" t="s">
        <v>13275</v>
      </c>
      <c r="E12906" s="22" t="s">
        <v>18</v>
      </c>
      <c r="F12906" s="22" t="s">
        <v>242</v>
      </c>
      <c r="G12906" s="9">
        <v>7.21</v>
      </c>
      <c r="H12906" s="22" t="s">
        <v>20</v>
      </c>
      <c r="I12906" s="28">
        <v>4.5</v>
      </c>
      <c r="J12906" s="28">
        <v>32.450000000000003</v>
      </c>
      <c r="K12906" s="40"/>
      <c r="L12906" s="40"/>
    </row>
    <row r="12907" spans="1:12">
      <c r="A12907" s="17">
        <v>45747</v>
      </c>
      <c r="B12907" s="22" t="s">
        <v>10</v>
      </c>
      <c r="C12907" s="22" t="s">
        <v>688</v>
      </c>
      <c r="D12907" s="22" t="s">
        <v>13276</v>
      </c>
      <c r="E12907" s="22" t="s">
        <v>18</v>
      </c>
      <c r="F12907" s="22" t="s">
        <v>242</v>
      </c>
      <c r="G12907" s="9">
        <v>110.2</v>
      </c>
      <c r="H12907" s="22" t="s">
        <v>20</v>
      </c>
      <c r="I12907" s="28">
        <v>4.5</v>
      </c>
      <c r="J12907" s="28">
        <v>495.98</v>
      </c>
      <c r="K12907" s="40"/>
      <c r="L12907" s="40"/>
    </row>
    <row r="12908" spans="1:12">
      <c r="A12908" s="17">
        <v>45747</v>
      </c>
      <c r="B12908" s="22" t="s">
        <v>10</v>
      </c>
      <c r="C12908" s="22" t="s">
        <v>665</v>
      </c>
      <c r="D12908" s="22" t="s">
        <v>13277</v>
      </c>
      <c r="E12908" s="22" t="s">
        <v>18</v>
      </c>
      <c r="F12908" s="22" t="s">
        <v>242</v>
      </c>
      <c r="G12908" s="9">
        <v>0.25</v>
      </c>
      <c r="H12908" s="22" t="s">
        <v>20</v>
      </c>
      <c r="I12908" s="28">
        <v>11.84</v>
      </c>
      <c r="J12908" s="28">
        <v>2.96</v>
      </c>
      <c r="K12908" s="40"/>
      <c r="L12908" s="40"/>
    </row>
    <row r="12909" spans="1:12">
      <c r="A12909" s="17">
        <v>45747</v>
      </c>
      <c r="B12909" s="22" t="s">
        <v>10</v>
      </c>
      <c r="C12909" s="22" t="s">
        <v>665</v>
      </c>
      <c r="D12909" s="22" t="s">
        <v>13278</v>
      </c>
      <c r="E12909" s="22" t="s">
        <v>18</v>
      </c>
      <c r="F12909" s="22" t="s">
        <v>242</v>
      </c>
      <c r="G12909" s="9">
        <v>77.05</v>
      </c>
      <c r="H12909" s="22" t="s">
        <v>20</v>
      </c>
      <c r="I12909" s="28">
        <v>11.85</v>
      </c>
      <c r="J12909" s="28">
        <v>913.07</v>
      </c>
      <c r="K12909" s="40"/>
      <c r="L12909" s="40"/>
    </row>
    <row r="12910" spans="1:12">
      <c r="A12910" s="17">
        <v>45747</v>
      </c>
      <c r="B12910" s="22" t="s">
        <v>10</v>
      </c>
      <c r="C12910" s="22" t="s">
        <v>665</v>
      </c>
      <c r="D12910" s="22" t="s">
        <v>13279</v>
      </c>
      <c r="E12910" s="22" t="s">
        <v>18</v>
      </c>
      <c r="F12910" s="22" t="s">
        <v>242</v>
      </c>
      <c r="G12910" s="9">
        <v>39.200000000000003</v>
      </c>
      <c r="H12910" s="22" t="s">
        <v>20</v>
      </c>
      <c r="I12910" s="28">
        <v>11.85</v>
      </c>
      <c r="J12910" s="28">
        <v>464.54</v>
      </c>
      <c r="K12910" s="40"/>
      <c r="L12910" s="40"/>
    </row>
    <row r="12911" spans="1:12">
      <c r="A12911" s="17">
        <v>45747</v>
      </c>
      <c r="B12911" s="22" t="s">
        <v>10</v>
      </c>
      <c r="C12911" s="22" t="s">
        <v>665</v>
      </c>
      <c r="D12911" s="22" t="s">
        <v>13280</v>
      </c>
      <c r="E12911" s="22" t="s">
        <v>18</v>
      </c>
      <c r="F12911" s="22" t="s">
        <v>242</v>
      </c>
      <c r="G12911" s="9">
        <v>40.35</v>
      </c>
      <c r="H12911" s="22" t="s">
        <v>20</v>
      </c>
      <c r="I12911" s="28">
        <v>11.85</v>
      </c>
      <c r="J12911" s="28">
        <v>478.17</v>
      </c>
      <c r="K12911" s="40"/>
      <c r="L12911" s="40"/>
    </row>
    <row r="12912" spans="1:12">
      <c r="A12912" s="17">
        <v>45747</v>
      </c>
      <c r="B12912" s="22" t="s">
        <v>10</v>
      </c>
      <c r="C12912" s="22" t="s">
        <v>985</v>
      </c>
      <c r="D12912" s="22" t="s">
        <v>13281</v>
      </c>
      <c r="E12912" s="22" t="s">
        <v>18</v>
      </c>
      <c r="F12912" s="22" t="s">
        <v>242</v>
      </c>
      <c r="G12912" s="9">
        <v>80</v>
      </c>
      <c r="H12912" s="22" t="s">
        <v>20</v>
      </c>
      <c r="I12912" s="28">
        <v>13.25</v>
      </c>
      <c r="J12912" s="28">
        <v>1060</v>
      </c>
      <c r="K12912" s="40"/>
      <c r="L12912" s="40"/>
    </row>
    <row r="12913" spans="1:12">
      <c r="A12913" s="17">
        <v>45747</v>
      </c>
      <c r="B12913" s="22" t="s">
        <v>10</v>
      </c>
      <c r="C12913" s="22" t="s">
        <v>985</v>
      </c>
      <c r="D12913" s="22" t="s">
        <v>13282</v>
      </c>
      <c r="E12913" s="22" t="s">
        <v>18</v>
      </c>
      <c r="F12913" s="22" t="s">
        <v>242</v>
      </c>
      <c r="G12913" s="9">
        <v>40</v>
      </c>
      <c r="H12913" s="22" t="s">
        <v>20</v>
      </c>
      <c r="I12913" s="28">
        <v>13.25</v>
      </c>
      <c r="J12913" s="28">
        <v>530</v>
      </c>
      <c r="K12913" s="40"/>
      <c r="L12913" s="40"/>
    </row>
    <row r="12914" spans="1:12">
      <c r="A12914" s="17">
        <v>45747</v>
      </c>
      <c r="B12914" s="22" t="s">
        <v>10</v>
      </c>
      <c r="C12914" s="22" t="s">
        <v>663</v>
      </c>
      <c r="D12914" s="22" t="s">
        <v>13283</v>
      </c>
      <c r="E12914" s="22" t="s">
        <v>18</v>
      </c>
      <c r="F12914" s="22" t="s">
        <v>242</v>
      </c>
      <c r="G12914" s="9">
        <v>30</v>
      </c>
      <c r="H12914" s="22" t="s">
        <v>20</v>
      </c>
      <c r="I12914" s="28">
        <v>25.6</v>
      </c>
      <c r="J12914" s="28">
        <v>768</v>
      </c>
      <c r="K12914" s="40"/>
      <c r="L12914" s="40"/>
    </row>
    <row r="12915" spans="1:12">
      <c r="A12915" s="17">
        <v>45747</v>
      </c>
      <c r="B12915" s="22" t="s">
        <v>10</v>
      </c>
      <c r="C12915" s="22" t="s">
        <v>659</v>
      </c>
      <c r="D12915" s="22" t="s">
        <v>13284</v>
      </c>
      <c r="E12915" s="22" t="s">
        <v>18</v>
      </c>
      <c r="F12915" s="22" t="s">
        <v>242</v>
      </c>
      <c r="G12915" s="9">
        <v>4.5999999999999996</v>
      </c>
      <c r="H12915" s="22" t="s">
        <v>20</v>
      </c>
      <c r="I12915" s="28">
        <v>15.8</v>
      </c>
      <c r="J12915" s="28">
        <v>72.680000000000007</v>
      </c>
      <c r="K12915" s="40"/>
      <c r="L12915" s="40"/>
    </row>
    <row r="12916" spans="1:12">
      <c r="A12916" s="17">
        <v>45747</v>
      </c>
      <c r="B12916" s="22" t="s">
        <v>10</v>
      </c>
      <c r="C12916" s="22" t="s">
        <v>656</v>
      </c>
      <c r="D12916" s="22" t="s">
        <v>13285</v>
      </c>
      <c r="E12916" s="22" t="s">
        <v>18</v>
      </c>
      <c r="F12916" s="22" t="s">
        <v>242</v>
      </c>
      <c r="G12916" s="9">
        <v>82.5</v>
      </c>
      <c r="H12916" s="22" t="s">
        <v>20</v>
      </c>
      <c r="I12916" s="28">
        <v>2.41</v>
      </c>
      <c r="J12916" s="28">
        <v>198.61</v>
      </c>
      <c r="K12916" s="40"/>
      <c r="L12916" s="40"/>
    </row>
    <row r="12917" spans="1:12">
      <c r="A12917" s="17">
        <v>45747</v>
      </c>
      <c r="B12917" s="22" t="s">
        <v>10</v>
      </c>
      <c r="C12917" s="22" t="s">
        <v>640</v>
      </c>
      <c r="D12917" s="22" t="s">
        <v>13286</v>
      </c>
      <c r="E12917" s="22" t="s">
        <v>18</v>
      </c>
      <c r="F12917" s="22" t="s">
        <v>242</v>
      </c>
      <c r="G12917" s="9">
        <v>7.65</v>
      </c>
      <c r="H12917" s="22" t="s">
        <v>20</v>
      </c>
      <c r="I12917" s="28">
        <v>16.329999999999998</v>
      </c>
      <c r="J12917" s="28">
        <v>124.92</v>
      </c>
      <c r="K12917" s="40"/>
      <c r="L12917" s="40"/>
    </row>
    <row r="12918" spans="1:12">
      <c r="A12918" s="17">
        <v>45747</v>
      </c>
      <c r="B12918" s="22" t="s">
        <v>10</v>
      </c>
      <c r="C12918" s="22" t="s">
        <v>640</v>
      </c>
      <c r="D12918" s="22" t="s">
        <v>13287</v>
      </c>
      <c r="E12918" s="22" t="s">
        <v>18</v>
      </c>
      <c r="F12918" s="22" t="s">
        <v>242</v>
      </c>
      <c r="G12918" s="9">
        <v>42.35</v>
      </c>
      <c r="H12918" s="22" t="s">
        <v>20</v>
      </c>
      <c r="I12918" s="28">
        <v>16.329999999999998</v>
      </c>
      <c r="J12918" s="28">
        <v>691.58</v>
      </c>
      <c r="K12918" s="40"/>
      <c r="L12918" s="40"/>
    </row>
    <row r="12919" spans="1:12">
      <c r="A12919" s="17">
        <v>45747</v>
      </c>
      <c r="B12919" s="22" t="s">
        <v>10</v>
      </c>
      <c r="C12919" s="22" t="s">
        <v>628</v>
      </c>
      <c r="D12919" s="22" t="s">
        <v>13288</v>
      </c>
      <c r="E12919" s="22" t="s">
        <v>58</v>
      </c>
      <c r="F12919" s="22" t="s">
        <v>268</v>
      </c>
      <c r="G12919" s="9">
        <v>10500</v>
      </c>
      <c r="H12919" s="22" t="s">
        <v>15</v>
      </c>
      <c r="I12919" s="28">
        <v>0.35</v>
      </c>
      <c r="J12919" s="28">
        <v>3675</v>
      </c>
      <c r="K12919" s="40"/>
      <c r="L12919" s="40"/>
    </row>
    <row r="12920" spans="1:12">
      <c r="A12920" s="17">
        <v>45747</v>
      </c>
      <c r="B12920" s="22" t="s">
        <v>10</v>
      </c>
      <c r="C12920" s="22" t="s">
        <v>628</v>
      </c>
      <c r="D12920" s="22" t="s">
        <v>13289</v>
      </c>
      <c r="E12920" s="22" t="s">
        <v>58</v>
      </c>
      <c r="F12920" s="22" t="s">
        <v>268</v>
      </c>
      <c r="G12920" s="9">
        <v>10383</v>
      </c>
      <c r="H12920" s="22" t="s">
        <v>15</v>
      </c>
      <c r="I12920" s="28">
        <v>0.35</v>
      </c>
      <c r="J12920" s="28">
        <v>3634.05</v>
      </c>
      <c r="K12920" s="40"/>
      <c r="L12920" s="40"/>
    </row>
    <row r="12921" spans="1:12">
      <c r="A12921" s="17">
        <v>45747</v>
      </c>
      <c r="B12921" s="22" t="s">
        <v>10</v>
      </c>
      <c r="C12921" s="22" t="s">
        <v>628</v>
      </c>
      <c r="D12921" s="22" t="s">
        <v>13290</v>
      </c>
      <c r="E12921" s="22" t="s">
        <v>58</v>
      </c>
      <c r="F12921" s="22" t="s">
        <v>268</v>
      </c>
      <c r="G12921" s="9">
        <v>10500</v>
      </c>
      <c r="H12921" s="22" t="s">
        <v>15</v>
      </c>
      <c r="I12921" s="28">
        <v>0.35</v>
      </c>
      <c r="J12921" s="28">
        <v>3675</v>
      </c>
      <c r="K12921" s="40"/>
      <c r="L12921" s="40"/>
    </row>
    <row r="12922" spans="1:12">
      <c r="A12922" s="17">
        <v>45747</v>
      </c>
      <c r="B12922" s="22" t="s">
        <v>10</v>
      </c>
      <c r="C12922" s="22" t="s">
        <v>625</v>
      </c>
      <c r="D12922" s="22" t="s">
        <v>13291</v>
      </c>
      <c r="E12922" s="22" t="s">
        <v>58</v>
      </c>
      <c r="F12922" s="22" t="s">
        <v>268</v>
      </c>
      <c r="G12922" s="9">
        <v>6300</v>
      </c>
      <c r="H12922" s="22" t="s">
        <v>15</v>
      </c>
      <c r="I12922" s="28">
        <v>0.35</v>
      </c>
      <c r="J12922" s="28">
        <v>2205</v>
      </c>
      <c r="K12922" s="40"/>
      <c r="L12922" s="40"/>
    </row>
    <row r="12923" spans="1:12">
      <c r="A12923" s="17">
        <v>45747</v>
      </c>
      <c r="B12923" s="22" t="s">
        <v>10</v>
      </c>
      <c r="C12923" s="22" t="s">
        <v>625</v>
      </c>
      <c r="D12923" s="22" t="s">
        <v>13292</v>
      </c>
      <c r="E12923" s="22" t="s">
        <v>58</v>
      </c>
      <c r="F12923" s="22" t="s">
        <v>268</v>
      </c>
      <c r="G12923" s="9">
        <v>4800</v>
      </c>
      <c r="H12923" s="22" t="s">
        <v>15</v>
      </c>
      <c r="I12923" s="28">
        <v>0.35</v>
      </c>
      <c r="J12923" s="28">
        <v>1680</v>
      </c>
      <c r="K12923" s="40"/>
      <c r="L12923" s="40"/>
    </row>
    <row r="12924" spans="1:12">
      <c r="A12924" s="17">
        <v>45747</v>
      </c>
      <c r="B12924" s="22" t="s">
        <v>10</v>
      </c>
      <c r="C12924" s="22" t="s">
        <v>836</v>
      </c>
      <c r="D12924" s="22" t="s">
        <v>13293</v>
      </c>
      <c r="E12924" s="22" t="s">
        <v>65</v>
      </c>
      <c r="F12924" s="22" t="s">
        <v>66</v>
      </c>
      <c r="G12924" s="9">
        <v>35</v>
      </c>
      <c r="H12924" s="22" t="s">
        <v>15</v>
      </c>
      <c r="I12924" s="28">
        <v>77</v>
      </c>
      <c r="J12924" s="28">
        <v>2694.84</v>
      </c>
      <c r="K12924" s="40"/>
      <c r="L12924" s="40"/>
    </row>
    <row r="12925" spans="1:12">
      <c r="A12925" s="17">
        <v>45747</v>
      </c>
      <c r="B12925" s="22" t="s">
        <v>10</v>
      </c>
      <c r="C12925" s="22" t="s">
        <v>836</v>
      </c>
      <c r="D12925" s="22" t="s">
        <v>13294</v>
      </c>
      <c r="E12925" s="22" t="s">
        <v>65</v>
      </c>
      <c r="F12925" s="22" t="s">
        <v>66</v>
      </c>
      <c r="G12925" s="9">
        <v>5</v>
      </c>
      <c r="H12925" s="22" t="s">
        <v>15</v>
      </c>
      <c r="I12925" s="28">
        <v>79.260000000000005</v>
      </c>
      <c r="J12925" s="28">
        <v>396.3</v>
      </c>
      <c r="K12925" s="40"/>
      <c r="L12925" s="40"/>
    </row>
    <row r="12926" spans="1:12">
      <c r="A12926" s="17">
        <v>45747</v>
      </c>
      <c r="B12926" s="22" t="s">
        <v>10</v>
      </c>
      <c r="C12926" s="22" t="s">
        <v>834</v>
      </c>
      <c r="D12926" s="22" t="s">
        <v>13295</v>
      </c>
      <c r="E12926" s="22" t="s">
        <v>65</v>
      </c>
      <c r="F12926" s="22" t="s">
        <v>72</v>
      </c>
      <c r="G12926" s="9">
        <v>34</v>
      </c>
      <c r="H12926" s="22" t="s">
        <v>15</v>
      </c>
      <c r="I12926" s="28">
        <v>79.260000000000005</v>
      </c>
      <c r="J12926" s="28">
        <v>2694.84</v>
      </c>
      <c r="K12926" s="40"/>
      <c r="L12926" s="40"/>
    </row>
    <row r="12927" spans="1:12">
      <c r="A12927" s="17">
        <v>45747</v>
      </c>
      <c r="B12927" s="22" t="s">
        <v>10</v>
      </c>
      <c r="C12927" s="22" t="s">
        <v>13296</v>
      </c>
      <c r="D12927" s="22" t="s">
        <v>13297</v>
      </c>
      <c r="E12927" s="22" t="s">
        <v>65</v>
      </c>
      <c r="F12927" s="22" t="s">
        <v>451</v>
      </c>
      <c r="G12927" s="9">
        <v>480</v>
      </c>
      <c r="H12927" s="22" t="s">
        <v>15</v>
      </c>
      <c r="I12927" s="28">
        <v>46.43</v>
      </c>
      <c r="J12927" s="28">
        <v>22286.880000000001</v>
      </c>
      <c r="K12927" s="40"/>
      <c r="L12927" s="40"/>
    </row>
    <row r="12928" spans="1:12">
      <c r="A12928" s="17">
        <v>45747</v>
      </c>
      <c r="B12928" s="22" t="s">
        <v>10</v>
      </c>
      <c r="C12928" s="22" t="s">
        <v>13296</v>
      </c>
      <c r="D12928" s="22" t="s">
        <v>13298</v>
      </c>
      <c r="E12928" s="22" t="s">
        <v>65</v>
      </c>
      <c r="F12928" s="22" t="s">
        <v>451</v>
      </c>
      <c r="G12928" s="9">
        <v>96</v>
      </c>
      <c r="H12928" s="22" t="s">
        <v>15</v>
      </c>
      <c r="I12928" s="28">
        <v>42.21</v>
      </c>
      <c r="J12928" s="28">
        <v>4052.16</v>
      </c>
      <c r="K12928" s="40"/>
      <c r="L12928" s="40"/>
    </row>
    <row r="12929" spans="1:12">
      <c r="A12929" s="17">
        <v>45747</v>
      </c>
      <c r="B12929" s="22" t="s">
        <v>10</v>
      </c>
      <c r="C12929" s="22" t="s">
        <v>13296</v>
      </c>
      <c r="D12929" s="22" t="s">
        <v>13299</v>
      </c>
      <c r="E12929" s="22" t="s">
        <v>65</v>
      </c>
      <c r="F12929" s="22" t="s">
        <v>451</v>
      </c>
      <c r="G12929" s="9">
        <v>672</v>
      </c>
      <c r="H12929" s="22" t="s">
        <v>15</v>
      </c>
      <c r="I12929" s="28">
        <v>42.21</v>
      </c>
      <c r="J12929" s="28">
        <v>28365.119999999999</v>
      </c>
      <c r="K12929" s="40"/>
      <c r="L12929" s="40"/>
    </row>
    <row r="12930" spans="1:12">
      <c r="A12930" s="17">
        <v>45747</v>
      </c>
      <c r="B12930" s="22" t="s">
        <v>10</v>
      </c>
      <c r="C12930" s="22" t="s">
        <v>2779</v>
      </c>
      <c r="D12930" s="22" t="s">
        <v>13300</v>
      </c>
      <c r="E12930" s="22" t="s">
        <v>58</v>
      </c>
      <c r="F12930" s="22" t="s">
        <v>58</v>
      </c>
      <c r="G12930" s="9">
        <v>874</v>
      </c>
      <c r="H12930" s="22" t="s">
        <v>15</v>
      </c>
      <c r="I12930" s="28">
        <v>3.16</v>
      </c>
      <c r="J12930" s="28">
        <v>2765.34</v>
      </c>
      <c r="K12930" s="40"/>
      <c r="L12930" s="40"/>
    </row>
    <row r="12931" spans="1:12">
      <c r="A12931" s="17">
        <v>45747</v>
      </c>
      <c r="B12931" s="22" t="s">
        <v>10</v>
      </c>
      <c r="C12931" s="22" t="s">
        <v>117</v>
      </c>
      <c r="D12931" s="22" t="s">
        <v>13301</v>
      </c>
      <c r="E12931" s="22" t="s">
        <v>58</v>
      </c>
      <c r="F12931" s="22" t="s">
        <v>58</v>
      </c>
      <c r="G12931" s="9">
        <v>300</v>
      </c>
      <c r="H12931" s="22" t="s">
        <v>15</v>
      </c>
      <c r="I12931" s="28">
        <v>1.89</v>
      </c>
      <c r="J12931" s="28">
        <v>567.59</v>
      </c>
      <c r="K12931" s="40"/>
      <c r="L12931" s="40"/>
    </row>
    <row r="12932" spans="1:12">
      <c r="A12932" s="17">
        <v>45747</v>
      </c>
      <c r="B12932" s="22" t="s">
        <v>10</v>
      </c>
      <c r="C12932" s="22" t="s">
        <v>117</v>
      </c>
      <c r="D12932" s="22" t="s">
        <v>13302</v>
      </c>
      <c r="E12932" s="22" t="s">
        <v>58</v>
      </c>
      <c r="F12932" s="22" t="s">
        <v>58</v>
      </c>
      <c r="G12932" s="9">
        <v>126.9</v>
      </c>
      <c r="H12932" s="22" t="s">
        <v>15</v>
      </c>
      <c r="I12932" s="28">
        <v>1.89</v>
      </c>
      <c r="J12932" s="28">
        <v>240.09</v>
      </c>
      <c r="K12932" s="40"/>
      <c r="L12932" s="40"/>
    </row>
    <row r="12933" spans="1:12">
      <c r="A12933" s="17">
        <v>45747</v>
      </c>
      <c r="B12933" s="22" t="s">
        <v>10</v>
      </c>
      <c r="C12933" s="22" t="s">
        <v>829</v>
      </c>
      <c r="D12933" s="22" t="s">
        <v>13303</v>
      </c>
      <c r="E12933" s="22" t="s">
        <v>58</v>
      </c>
      <c r="F12933" s="22" t="s">
        <v>58</v>
      </c>
      <c r="G12933" s="9">
        <v>5300</v>
      </c>
      <c r="H12933" s="22" t="s">
        <v>15</v>
      </c>
      <c r="I12933" s="28">
        <v>0.88</v>
      </c>
      <c r="J12933" s="28">
        <v>4664.01</v>
      </c>
      <c r="K12933" s="40"/>
      <c r="L12933" s="40"/>
    </row>
    <row r="12934" spans="1:12">
      <c r="A12934" s="17">
        <v>45747</v>
      </c>
      <c r="B12934" s="22" t="s">
        <v>10</v>
      </c>
      <c r="C12934" s="22" t="s">
        <v>829</v>
      </c>
      <c r="D12934" s="22" t="s">
        <v>13304</v>
      </c>
      <c r="E12934" s="22" t="s">
        <v>58</v>
      </c>
      <c r="F12934" s="22" t="s">
        <v>58</v>
      </c>
      <c r="G12934" s="9">
        <v>13065.821</v>
      </c>
      <c r="H12934" s="22" t="s">
        <v>15</v>
      </c>
      <c r="I12934" s="28">
        <v>0.88</v>
      </c>
      <c r="J12934" s="28">
        <v>11497.99</v>
      </c>
      <c r="K12934" s="40"/>
      <c r="L12934" s="40"/>
    </row>
    <row r="12935" spans="1:12">
      <c r="A12935" s="17">
        <v>45747</v>
      </c>
      <c r="B12935" s="22" t="s">
        <v>10</v>
      </c>
      <c r="C12935" s="22" t="s">
        <v>615</v>
      </c>
      <c r="D12935" s="22" t="s">
        <v>13305</v>
      </c>
      <c r="E12935" s="22" t="s">
        <v>58</v>
      </c>
      <c r="F12935" s="22" t="s">
        <v>58</v>
      </c>
      <c r="G12935" s="9">
        <v>13012</v>
      </c>
      <c r="H12935" s="22" t="s">
        <v>15</v>
      </c>
      <c r="I12935" s="28">
        <v>1.1200000000000001</v>
      </c>
      <c r="J12935" s="28">
        <v>14586.55</v>
      </c>
      <c r="K12935" s="40"/>
      <c r="L12935" s="40"/>
    </row>
    <row r="12936" spans="1:12">
      <c r="A12936" s="17">
        <v>45747</v>
      </c>
      <c r="B12936" s="22" t="s">
        <v>10</v>
      </c>
      <c r="C12936" s="22" t="s">
        <v>824</v>
      </c>
      <c r="D12936" s="22" t="s">
        <v>13306</v>
      </c>
      <c r="E12936" s="22" t="s">
        <v>58</v>
      </c>
      <c r="F12936" s="22" t="s">
        <v>58</v>
      </c>
      <c r="G12936" s="9">
        <v>12162</v>
      </c>
      <c r="H12936" s="22" t="s">
        <v>15</v>
      </c>
      <c r="I12936" s="28">
        <v>0.25</v>
      </c>
      <c r="J12936" s="28">
        <v>3028.32</v>
      </c>
      <c r="K12936" s="40"/>
      <c r="L12936" s="40"/>
    </row>
    <row r="12937" spans="1:12">
      <c r="A12937" s="17">
        <v>45747</v>
      </c>
      <c r="B12937" s="22" t="s">
        <v>10</v>
      </c>
      <c r="C12937" s="22" t="s">
        <v>821</v>
      </c>
      <c r="D12937" s="22" t="s">
        <v>13307</v>
      </c>
      <c r="E12937" s="22" t="s">
        <v>58</v>
      </c>
      <c r="F12937" s="22" t="s">
        <v>58</v>
      </c>
      <c r="G12937" s="9">
        <v>3600</v>
      </c>
      <c r="H12937" s="22" t="s">
        <v>15</v>
      </c>
      <c r="I12937" s="28">
        <v>3.16</v>
      </c>
      <c r="J12937" s="28">
        <v>11390.4</v>
      </c>
      <c r="K12937" s="40"/>
      <c r="L12937" s="40"/>
    </row>
    <row r="12938" spans="1:12">
      <c r="A12938" s="17">
        <v>45747</v>
      </c>
      <c r="B12938" s="22" t="s">
        <v>10</v>
      </c>
      <c r="C12938" s="22" t="s">
        <v>821</v>
      </c>
      <c r="D12938" s="22" t="s">
        <v>13308</v>
      </c>
      <c r="E12938" s="22" t="s">
        <v>58</v>
      </c>
      <c r="F12938" s="22" t="s">
        <v>58</v>
      </c>
      <c r="G12938" s="9">
        <v>200</v>
      </c>
      <c r="H12938" s="22" t="s">
        <v>15</v>
      </c>
      <c r="I12938" s="28">
        <v>3.16</v>
      </c>
      <c r="J12938" s="28">
        <v>632.79999999999995</v>
      </c>
      <c r="K12938" s="40"/>
      <c r="L12938" s="40"/>
    </row>
    <row r="12939" spans="1:12">
      <c r="A12939" s="17">
        <v>45747</v>
      </c>
      <c r="B12939" s="22" t="s">
        <v>10</v>
      </c>
      <c r="C12939" s="22" t="s">
        <v>119</v>
      </c>
      <c r="D12939" s="22" t="s">
        <v>13309</v>
      </c>
      <c r="E12939" s="22" t="s">
        <v>58</v>
      </c>
      <c r="F12939" s="22" t="s">
        <v>58</v>
      </c>
      <c r="G12939" s="9">
        <v>6500</v>
      </c>
      <c r="H12939" s="22" t="s">
        <v>15</v>
      </c>
      <c r="I12939" s="28">
        <v>4</v>
      </c>
      <c r="J12939" s="28">
        <v>26000</v>
      </c>
      <c r="K12939" s="40"/>
      <c r="L12939" s="40"/>
    </row>
    <row r="12940" spans="1:12">
      <c r="A12940" s="17">
        <v>45747</v>
      </c>
      <c r="B12940" s="22" t="s">
        <v>10</v>
      </c>
      <c r="C12940" s="22" t="s">
        <v>119</v>
      </c>
      <c r="D12940" s="22" t="s">
        <v>13310</v>
      </c>
      <c r="E12940" s="22" t="s">
        <v>58</v>
      </c>
      <c r="F12940" s="22" t="s">
        <v>58</v>
      </c>
      <c r="G12940" s="9">
        <v>4598</v>
      </c>
      <c r="H12940" s="22" t="s">
        <v>15</v>
      </c>
      <c r="I12940" s="28">
        <v>4</v>
      </c>
      <c r="J12940" s="28">
        <v>18392</v>
      </c>
      <c r="K12940" s="40"/>
      <c r="L12940" s="40"/>
    </row>
    <row r="12941" spans="1:12">
      <c r="A12941" s="17">
        <v>45747</v>
      </c>
      <c r="B12941" s="22" t="s">
        <v>10</v>
      </c>
      <c r="C12941" s="22" t="s">
        <v>119</v>
      </c>
      <c r="D12941" s="22" t="s">
        <v>13311</v>
      </c>
      <c r="E12941" s="22" t="s">
        <v>58</v>
      </c>
      <c r="F12941" s="22" t="s">
        <v>58</v>
      </c>
      <c r="G12941" s="9">
        <v>6300</v>
      </c>
      <c r="H12941" s="22" t="s">
        <v>15</v>
      </c>
      <c r="I12941" s="28">
        <v>4</v>
      </c>
      <c r="J12941" s="28">
        <v>25200</v>
      </c>
      <c r="K12941" s="40"/>
      <c r="L12941" s="40"/>
    </row>
    <row r="12942" spans="1:12">
      <c r="A12942" s="17">
        <v>45747</v>
      </c>
      <c r="B12942" s="22" t="s">
        <v>10</v>
      </c>
      <c r="C12942" s="22" t="s">
        <v>119</v>
      </c>
      <c r="D12942" s="22" t="s">
        <v>13312</v>
      </c>
      <c r="E12942" s="22" t="s">
        <v>58</v>
      </c>
      <c r="F12942" s="22" t="s">
        <v>58</v>
      </c>
      <c r="G12942" s="9">
        <v>2200</v>
      </c>
      <c r="H12942" s="22" t="s">
        <v>15</v>
      </c>
      <c r="I12942" s="28">
        <v>4</v>
      </c>
      <c r="J12942" s="28">
        <v>8800</v>
      </c>
      <c r="K12942" s="40"/>
      <c r="L12942" s="40"/>
    </row>
    <row r="12943" spans="1:12">
      <c r="A12943" s="17">
        <v>45747</v>
      </c>
      <c r="B12943" s="22" t="s">
        <v>10</v>
      </c>
      <c r="C12943" s="22" t="s">
        <v>815</v>
      </c>
      <c r="D12943" s="22" t="s">
        <v>13313</v>
      </c>
      <c r="E12943" s="22" t="s">
        <v>58</v>
      </c>
      <c r="F12943" s="22" t="s">
        <v>58</v>
      </c>
      <c r="G12943" s="9">
        <v>4143</v>
      </c>
      <c r="H12943" s="22" t="s">
        <v>15</v>
      </c>
      <c r="I12943" s="28">
        <v>3.81</v>
      </c>
      <c r="J12943" s="28">
        <v>15793.12</v>
      </c>
      <c r="K12943" s="40"/>
      <c r="L12943" s="40"/>
    </row>
    <row r="12944" spans="1:12">
      <c r="A12944" s="17">
        <v>45747</v>
      </c>
      <c r="B12944" s="22" t="s">
        <v>10</v>
      </c>
      <c r="C12944" s="22" t="s">
        <v>815</v>
      </c>
      <c r="D12944" s="22" t="s">
        <v>13314</v>
      </c>
      <c r="E12944" s="22" t="s">
        <v>58</v>
      </c>
      <c r="F12944" s="22" t="s">
        <v>58</v>
      </c>
      <c r="G12944" s="9">
        <v>60</v>
      </c>
      <c r="H12944" s="22" t="s">
        <v>15</v>
      </c>
      <c r="I12944" s="28">
        <v>3.81</v>
      </c>
      <c r="J12944" s="28">
        <v>228.72</v>
      </c>
      <c r="K12944" s="40"/>
      <c r="L12944" s="40"/>
    </row>
    <row r="12945" spans="1:12">
      <c r="A12945" s="17">
        <v>45747</v>
      </c>
      <c r="B12945" s="22" t="s">
        <v>10</v>
      </c>
      <c r="C12945" s="22" t="s">
        <v>121</v>
      </c>
      <c r="D12945" s="22" t="s">
        <v>13315</v>
      </c>
      <c r="E12945" s="22" t="s">
        <v>58</v>
      </c>
      <c r="F12945" s="22" t="s">
        <v>58</v>
      </c>
      <c r="G12945" s="9">
        <v>200</v>
      </c>
      <c r="H12945" s="22" t="s">
        <v>15</v>
      </c>
      <c r="I12945" s="28">
        <v>3.16</v>
      </c>
      <c r="J12945" s="28">
        <v>632.79999999999995</v>
      </c>
      <c r="K12945" s="40"/>
      <c r="L12945" s="40"/>
    </row>
    <row r="12946" spans="1:12">
      <c r="A12946" s="17">
        <v>45747</v>
      </c>
      <c r="B12946" s="22" t="s">
        <v>10</v>
      </c>
      <c r="C12946" s="22" t="s">
        <v>121</v>
      </c>
      <c r="D12946" s="22" t="s">
        <v>13316</v>
      </c>
      <c r="E12946" s="22" t="s">
        <v>58</v>
      </c>
      <c r="F12946" s="22" t="s">
        <v>58</v>
      </c>
      <c r="G12946" s="9">
        <v>120</v>
      </c>
      <c r="H12946" s="22" t="s">
        <v>15</v>
      </c>
      <c r="I12946" s="28">
        <v>3.16</v>
      </c>
      <c r="J12946" s="28">
        <v>379.68</v>
      </c>
      <c r="K12946" s="40"/>
      <c r="L12946" s="40"/>
    </row>
    <row r="12947" spans="1:12">
      <c r="A12947" s="17">
        <v>45747</v>
      </c>
      <c r="B12947" s="22" t="s">
        <v>10</v>
      </c>
      <c r="C12947" s="22" t="s">
        <v>123</v>
      </c>
      <c r="D12947" s="22" t="s">
        <v>13317</v>
      </c>
      <c r="E12947" s="22" t="s">
        <v>58</v>
      </c>
      <c r="F12947" s="22" t="s">
        <v>58</v>
      </c>
      <c r="G12947" s="9">
        <v>12999</v>
      </c>
      <c r="H12947" s="22" t="s">
        <v>15</v>
      </c>
      <c r="I12947" s="28">
        <v>0.68</v>
      </c>
      <c r="J12947" s="28">
        <v>8891.32</v>
      </c>
      <c r="K12947" s="40"/>
      <c r="L12947" s="40"/>
    </row>
    <row r="12948" spans="1:12">
      <c r="A12948" s="17">
        <v>45747</v>
      </c>
      <c r="B12948" s="22" t="s">
        <v>10</v>
      </c>
      <c r="C12948" s="22" t="s">
        <v>123</v>
      </c>
      <c r="D12948" s="22" t="s">
        <v>13318</v>
      </c>
      <c r="E12948" s="22" t="s">
        <v>58</v>
      </c>
      <c r="F12948" s="22" t="s">
        <v>58</v>
      </c>
      <c r="G12948" s="9">
        <v>1196</v>
      </c>
      <c r="H12948" s="22" t="s">
        <v>15</v>
      </c>
      <c r="I12948" s="28">
        <v>0.68</v>
      </c>
      <c r="J12948" s="28">
        <v>818.06</v>
      </c>
      <c r="K12948" s="40"/>
      <c r="L12948" s="40"/>
    </row>
    <row r="12949" spans="1:12">
      <c r="A12949" s="17">
        <v>45747</v>
      </c>
      <c r="B12949" s="22" t="s">
        <v>10</v>
      </c>
      <c r="C12949" s="22" t="s">
        <v>127</v>
      </c>
      <c r="D12949" s="22" t="s">
        <v>13319</v>
      </c>
      <c r="E12949" s="22" t="s">
        <v>58</v>
      </c>
      <c r="F12949" s="22" t="s">
        <v>58</v>
      </c>
      <c r="G12949" s="9">
        <v>41</v>
      </c>
      <c r="H12949" s="22" t="s">
        <v>15</v>
      </c>
      <c r="I12949" s="28">
        <v>1.2</v>
      </c>
      <c r="J12949" s="28">
        <v>49.2</v>
      </c>
      <c r="K12949" s="40"/>
      <c r="L12949" s="40"/>
    </row>
    <row r="12950" spans="1:12">
      <c r="A12950" s="17">
        <v>45747</v>
      </c>
      <c r="B12950" s="22" t="s">
        <v>10</v>
      </c>
      <c r="C12950" s="22" t="s">
        <v>808</v>
      </c>
      <c r="D12950" s="22" t="s">
        <v>13320</v>
      </c>
      <c r="E12950" s="22" t="s">
        <v>58</v>
      </c>
      <c r="F12950" s="22" t="s">
        <v>58</v>
      </c>
      <c r="G12950" s="9">
        <v>775</v>
      </c>
      <c r="H12950" s="22" t="s">
        <v>15</v>
      </c>
      <c r="I12950" s="28">
        <v>0.68</v>
      </c>
      <c r="J12950" s="28">
        <v>530.1</v>
      </c>
      <c r="K12950" s="40"/>
      <c r="L12950" s="40"/>
    </row>
    <row r="12951" spans="1:12">
      <c r="A12951" s="17">
        <v>45747</v>
      </c>
      <c r="B12951" s="22" t="s">
        <v>10</v>
      </c>
      <c r="C12951" s="22" t="s">
        <v>805</v>
      </c>
      <c r="D12951" s="22" t="s">
        <v>13321</v>
      </c>
      <c r="E12951" s="22" t="s">
        <v>18</v>
      </c>
      <c r="F12951" s="22" t="s">
        <v>543</v>
      </c>
      <c r="G12951" s="9">
        <v>117.15535</v>
      </c>
      <c r="H12951" s="22" t="s">
        <v>20</v>
      </c>
      <c r="I12951" s="28">
        <v>2.99</v>
      </c>
      <c r="J12951" s="28">
        <v>350.23</v>
      </c>
      <c r="K12951" s="40"/>
      <c r="L12951" s="40"/>
    </row>
    <row r="12952" spans="1:12">
      <c r="A12952" s="17">
        <v>45747</v>
      </c>
      <c r="B12952" s="22" t="s">
        <v>10</v>
      </c>
      <c r="C12952" s="22" t="s">
        <v>805</v>
      </c>
      <c r="D12952" s="22" t="s">
        <v>13322</v>
      </c>
      <c r="E12952" s="22" t="s">
        <v>18</v>
      </c>
      <c r="F12952" s="22" t="s">
        <v>543</v>
      </c>
      <c r="G12952" s="9">
        <v>5.7239500000000003</v>
      </c>
      <c r="H12952" s="22" t="s">
        <v>20</v>
      </c>
      <c r="I12952" s="28">
        <v>2.99</v>
      </c>
      <c r="J12952" s="28">
        <v>17.11</v>
      </c>
      <c r="K12952" s="40"/>
      <c r="L12952" s="40"/>
    </row>
    <row r="12953" spans="1:12">
      <c r="A12953" s="17">
        <v>45747</v>
      </c>
      <c r="B12953" s="22" t="s">
        <v>10</v>
      </c>
      <c r="C12953" s="22" t="s">
        <v>802</v>
      </c>
      <c r="D12953" s="22" t="s">
        <v>13323</v>
      </c>
      <c r="E12953" s="22" t="s">
        <v>18</v>
      </c>
      <c r="F12953" s="22" t="s">
        <v>543</v>
      </c>
      <c r="G12953" s="9">
        <v>31.199950000000001</v>
      </c>
      <c r="H12953" s="22" t="s">
        <v>20</v>
      </c>
      <c r="I12953" s="28">
        <v>3</v>
      </c>
      <c r="J12953" s="28">
        <v>93.54</v>
      </c>
      <c r="K12953" s="40"/>
      <c r="L12953" s="40"/>
    </row>
    <row r="12954" spans="1:12">
      <c r="A12954" s="17">
        <v>45747</v>
      </c>
      <c r="B12954" s="22" t="s">
        <v>10</v>
      </c>
      <c r="C12954" s="22" t="s">
        <v>6614</v>
      </c>
      <c r="D12954" s="22" t="s">
        <v>13324</v>
      </c>
      <c r="E12954" s="22" t="s">
        <v>141</v>
      </c>
      <c r="F12954" s="22" t="s">
        <v>141</v>
      </c>
      <c r="G12954" s="9">
        <v>11.2165</v>
      </c>
      <c r="H12954" s="22" t="s">
        <v>41</v>
      </c>
      <c r="I12954" s="28">
        <v>0</v>
      </c>
      <c r="J12954" s="28">
        <v>0</v>
      </c>
      <c r="K12954" s="40"/>
      <c r="L12954" s="40"/>
    </row>
    <row r="12955" spans="1:12">
      <c r="A12955" s="17">
        <v>45747</v>
      </c>
      <c r="B12955" s="22" t="s">
        <v>10</v>
      </c>
      <c r="C12955" s="22" t="s">
        <v>6614</v>
      </c>
      <c r="D12955" s="22" t="s">
        <v>13325</v>
      </c>
      <c r="E12955" s="22" t="s">
        <v>141</v>
      </c>
      <c r="F12955" s="22" t="s">
        <v>141</v>
      </c>
      <c r="G12955" s="9">
        <v>41</v>
      </c>
      <c r="H12955" s="22" t="s">
        <v>41</v>
      </c>
      <c r="I12955" s="28">
        <v>0</v>
      </c>
      <c r="J12955" s="28">
        <v>0</v>
      </c>
      <c r="K12955" s="40"/>
      <c r="L12955" s="40"/>
    </row>
    <row r="12956" spans="1:12">
      <c r="A12956" s="17">
        <v>45747</v>
      </c>
      <c r="B12956" s="22" t="s">
        <v>10</v>
      </c>
      <c r="C12956" s="22" t="s">
        <v>7102</v>
      </c>
      <c r="D12956" s="22" t="s">
        <v>13326</v>
      </c>
      <c r="E12956" s="22" t="s">
        <v>141</v>
      </c>
      <c r="F12956" s="22" t="s">
        <v>141</v>
      </c>
      <c r="G12956" s="9">
        <v>38</v>
      </c>
      <c r="H12956" s="22" t="s">
        <v>41</v>
      </c>
      <c r="I12956" s="28">
        <v>0</v>
      </c>
      <c r="J12956" s="28">
        <v>0</v>
      </c>
      <c r="K12956" s="40"/>
      <c r="L12956" s="40"/>
    </row>
    <row r="12957" spans="1:12">
      <c r="A12957" s="17">
        <v>45747</v>
      </c>
      <c r="B12957" s="22" t="s">
        <v>10</v>
      </c>
      <c r="C12957" s="22" t="s">
        <v>8879</v>
      </c>
      <c r="D12957" s="22" t="s">
        <v>13327</v>
      </c>
      <c r="E12957" s="22" t="s">
        <v>141</v>
      </c>
      <c r="F12957" s="22" t="s">
        <v>141</v>
      </c>
      <c r="G12957" s="9">
        <v>41</v>
      </c>
      <c r="H12957" s="22" t="s">
        <v>41</v>
      </c>
      <c r="I12957" s="28">
        <v>0</v>
      </c>
      <c r="J12957" s="28">
        <v>0</v>
      </c>
      <c r="K12957" s="40"/>
      <c r="L12957" s="40"/>
    </row>
    <row r="12958" spans="1:12">
      <c r="A12958" s="17">
        <v>45747</v>
      </c>
      <c r="B12958" s="22" t="s">
        <v>10</v>
      </c>
      <c r="C12958" s="22" t="s">
        <v>8877</v>
      </c>
      <c r="D12958" s="22" t="s">
        <v>13328</v>
      </c>
      <c r="E12958" s="22" t="s">
        <v>141</v>
      </c>
      <c r="F12958" s="22" t="s">
        <v>141</v>
      </c>
      <c r="G12958" s="9">
        <v>41</v>
      </c>
      <c r="H12958" s="22" t="s">
        <v>41</v>
      </c>
      <c r="I12958" s="28">
        <v>0</v>
      </c>
      <c r="J12958" s="28">
        <v>0</v>
      </c>
      <c r="K12958" s="40"/>
      <c r="L12958" s="40"/>
    </row>
    <row r="12959" spans="1:12">
      <c r="A12959" s="17">
        <v>45747</v>
      </c>
      <c r="B12959" s="22" t="s">
        <v>10</v>
      </c>
      <c r="C12959" s="22" t="s">
        <v>323</v>
      </c>
      <c r="D12959" s="22" t="s">
        <v>13329</v>
      </c>
      <c r="E12959" s="22" t="s">
        <v>141</v>
      </c>
      <c r="F12959" s="22" t="s">
        <v>141</v>
      </c>
      <c r="G12959" s="9">
        <v>38.35</v>
      </c>
      <c r="H12959" s="22" t="s">
        <v>41</v>
      </c>
      <c r="I12959" s="28">
        <v>0</v>
      </c>
      <c r="J12959" s="28">
        <v>0</v>
      </c>
      <c r="K12959" s="40"/>
      <c r="L12959" s="40"/>
    </row>
    <row r="12960" spans="1:12">
      <c r="A12960" s="17">
        <v>45747</v>
      </c>
      <c r="B12960" s="22" t="s">
        <v>10</v>
      </c>
      <c r="C12960" s="22" t="s">
        <v>798</v>
      </c>
      <c r="D12960" s="22" t="s">
        <v>13330</v>
      </c>
      <c r="E12960" s="22" t="s">
        <v>18</v>
      </c>
      <c r="F12960" s="22" t="s">
        <v>543</v>
      </c>
      <c r="G12960" s="9">
        <v>52.594524</v>
      </c>
      <c r="H12960" s="22" t="s">
        <v>20</v>
      </c>
      <c r="I12960" s="28">
        <v>96</v>
      </c>
      <c r="J12960" s="28">
        <v>5049.07</v>
      </c>
      <c r="K12960" s="40"/>
      <c r="L12960" s="40"/>
    </row>
    <row r="12961" spans="1:12">
      <c r="A12961" s="17">
        <v>45747</v>
      </c>
      <c r="B12961" s="22" t="s">
        <v>10</v>
      </c>
      <c r="C12961" s="22" t="s">
        <v>692</v>
      </c>
      <c r="D12961" s="22" t="s">
        <v>13331</v>
      </c>
      <c r="E12961" s="22" t="s">
        <v>18</v>
      </c>
      <c r="F12961" s="22" t="s">
        <v>242</v>
      </c>
      <c r="G12961" s="9">
        <v>85</v>
      </c>
      <c r="H12961" s="22" t="s">
        <v>20</v>
      </c>
      <c r="I12961" s="28">
        <v>0</v>
      </c>
      <c r="J12961" s="28">
        <v>0</v>
      </c>
      <c r="K12961" s="40"/>
      <c r="L12961" s="40"/>
    </row>
    <row r="12962" spans="1:12">
      <c r="A12962" s="17">
        <v>45747</v>
      </c>
      <c r="B12962" s="22" t="s">
        <v>10</v>
      </c>
      <c r="C12962" s="22" t="s">
        <v>284</v>
      </c>
      <c r="D12962" s="22" t="s">
        <v>13332</v>
      </c>
      <c r="E12962" s="22" t="s">
        <v>263</v>
      </c>
      <c r="F12962" s="22"/>
      <c r="G12962" s="9">
        <v>480</v>
      </c>
      <c r="H12962" s="22" t="s">
        <v>15</v>
      </c>
      <c r="I12962" s="28">
        <v>0</v>
      </c>
      <c r="J12962" s="28">
        <v>0</v>
      </c>
      <c r="K12962" s="40"/>
      <c r="L12962" s="40"/>
    </row>
    <row r="12963" spans="1:12">
      <c r="A12963" s="17">
        <v>45747</v>
      </c>
      <c r="B12963" s="22" t="s">
        <v>10</v>
      </c>
      <c r="C12963" s="22" t="s">
        <v>796</v>
      </c>
      <c r="D12963" s="22" t="s">
        <v>13333</v>
      </c>
      <c r="E12963" s="22" t="s">
        <v>18</v>
      </c>
      <c r="F12963" s="22" t="s">
        <v>543</v>
      </c>
      <c r="G12963" s="9">
        <v>32.941223000000001</v>
      </c>
      <c r="H12963" s="22" t="s">
        <v>20</v>
      </c>
      <c r="I12963" s="28">
        <v>95</v>
      </c>
      <c r="J12963" s="28">
        <v>3129.42</v>
      </c>
      <c r="K12963" s="40"/>
      <c r="L12963" s="40"/>
    </row>
    <row r="12964" spans="1:12">
      <c r="A12964" s="17">
        <v>45747</v>
      </c>
      <c r="B12964" s="22" t="s">
        <v>10</v>
      </c>
      <c r="C12964" s="22" t="s">
        <v>794</v>
      </c>
      <c r="D12964" s="22" t="s">
        <v>13334</v>
      </c>
      <c r="E12964" s="22" t="s">
        <v>18</v>
      </c>
      <c r="F12964" s="22" t="s">
        <v>543</v>
      </c>
      <c r="G12964" s="9">
        <v>56.707023999999997</v>
      </c>
      <c r="H12964" s="22" t="s">
        <v>20</v>
      </c>
      <c r="I12964" s="28">
        <v>96.5</v>
      </c>
      <c r="J12964" s="28">
        <v>5472.23</v>
      </c>
      <c r="K12964" s="40"/>
      <c r="L12964" s="40"/>
    </row>
    <row r="12965" spans="1:12">
      <c r="A12965" s="17">
        <v>45747</v>
      </c>
      <c r="B12965" s="22" t="s">
        <v>10</v>
      </c>
      <c r="C12965" s="22" t="s">
        <v>792</v>
      </c>
      <c r="D12965" s="22" t="s">
        <v>13335</v>
      </c>
      <c r="E12965" s="22" t="s">
        <v>18</v>
      </c>
      <c r="F12965" s="22" t="s">
        <v>543</v>
      </c>
      <c r="G12965" s="9">
        <v>116.0955</v>
      </c>
      <c r="H12965" s="22" t="s">
        <v>20</v>
      </c>
      <c r="I12965" s="28">
        <v>4.7</v>
      </c>
      <c r="J12965" s="28">
        <v>545.61</v>
      </c>
      <c r="K12965" s="40"/>
      <c r="L12965" s="40"/>
    </row>
    <row r="12966" spans="1:12">
      <c r="A12966" s="17">
        <v>45747</v>
      </c>
      <c r="B12966" s="22" t="s">
        <v>10</v>
      </c>
      <c r="C12966" s="22" t="s">
        <v>544</v>
      </c>
      <c r="D12966" s="22" t="s">
        <v>13336</v>
      </c>
      <c r="E12966" s="22" t="s">
        <v>18</v>
      </c>
      <c r="F12966" s="22" t="s">
        <v>543</v>
      </c>
      <c r="G12966" s="9">
        <v>102.9</v>
      </c>
      <c r="H12966" s="22" t="s">
        <v>20</v>
      </c>
      <c r="I12966" s="28">
        <v>21.89</v>
      </c>
      <c r="J12966" s="28">
        <v>2252.5100000000002</v>
      </c>
      <c r="K12966" s="40"/>
      <c r="L12966" s="40"/>
    </row>
    <row r="12967" spans="1:12">
      <c r="A12967" s="17">
        <v>45747</v>
      </c>
      <c r="B12967" s="22" t="s">
        <v>10</v>
      </c>
      <c r="C12967" s="22" t="s">
        <v>787</v>
      </c>
      <c r="D12967" s="22" t="s">
        <v>13337</v>
      </c>
      <c r="E12967" s="22" t="s">
        <v>18</v>
      </c>
      <c r="F12967" s="22" t="s">
        <v>784</v>
      </c>
      <c r="G12967" s="9">
        <v>110</v>
      </c>
      <c r="H12967" s="22" t="s">
        <v>41</v>
      </c>
      <c r="I12967" s="28">
        <v>6.65</v>
      </c>
      <c r="J12967" s="28">
        <v>731.5</v>
      </c>
      <c r="K12967" s="40"/>
      <c r="L12967" s="40"/>
    </row>
    <row r="12968" spans="1:12">
      <c r="A12968" s="17">
        <v>45747</v>
      </c>
      <c r="B12968" s="22" t="s">
        <v>10</v>
      </c>
      <c r="C12968" s="22" t="s">
        <v>787</v>
      </c>
      <c r="D12968" s="22" t="s">
        <v>13338</v>
      </c>
      <c r="E12968" s="22" t="s">
        <v>18</v>
      </c>
      <c r="F12968" s="22" t="s">
        <v>784</v>
      </c>
      <c r="G12968" s="9">
        <v>55</v>
      </c>
      <c r="H12968" s="22" t="s">
        <v>41</v>
      </c>
      <c r="I12968" s="28">
        <v>6.65</v>
      </c>
      <c r="J12968" s="28">
        <v>365.75</v>
      </c>
      <c r="K12968" s="40"/>
      <c r="L12968" s="40"/>
    </row>
    <row r="12969" spans="1:12">
      <c r="A12969" s="17">
        <v>45747</v>
      </c>
      <c r="B12969" s="22" t="s">
        <v>10</v>
      </c>
      <c r="C12969" s="22" t="s">
        <v>785</v>
      </c>
      <c r="D12969" s="22" t="s">
        <v>13339</v>
      </c>
      <c r="E12969" s="22" t="s">
        <v>18</v>
      </c>
      <c r="F12969" s="22" t="s">
        <v>784</v>
      </c>
      <c r="G12969" s="9">
        <v>55</v>
      </c>
      <c r="H12969" s="22" t="s">
        <v>41</v>
      </c>
      <c r="I12969" s="28">
        <v>7.65</v>
      </c>
      <c r="J12969" s="28">
        <v>420.75</v>
      </c>
      <c r="K12969" s="40"/>
      <c r="L12969" s="40"/>
    </row>
    <row r="12970" spans="1:12">
      <c r="A12970" s="17">
        <v>45747</v>
      </c>
      <c r="B12970" s="22" t="s">
        <v>10</v>
      </c>
      <c r="C12970" s="22" t="s">
        <v>780</v>
      </c>
      <c r="D12970" s="22" t="s">
        <v>13340</v>
      </c>
      <c r="E12970" s="22" t="s">
        <v>58</v>
      </c>
      <c r="F12970" s="22" t="s">
        <v>59</v>
      </c>
      <c r="G12970" s="9">
        <v>100</v>
      </c>
      <c r="H12970" s="22" t="s">
        <v>15</v>
      </c>
      <c r="I12970" s="28">
        <v>0.45</v>
      </c>
      <c r="J12970" s="28">
        <v>45</v>
      </c>
      <c r="K12970" s="40"/>
      <c r="L12970" s="40"/>
    </row>
    <row r="12971" spans="1:12">
      <c r="A12971" s="17">
        <v>45747</v>
      </c>
      <c r="B12971" s="22" t="s">
        <v>10</v>
      </c>
      <c r="C12971" s="22" t="s">
        <v>778</v>
      </c>
      <c r="D12971" s="22" t="s">
        <v>13341</v>
      </c>
      <c r="E12971" s="22" t="s">
        <v>58</v>
      </c>
      <c r="F12971" s="22" t="s">
        <v>59</v>
      </c>
      <c r="G12971" s="9">
        <v>100</v>
      </c>
      <c r="H12971" s="22" t="s">
        <v>15</v>
      </c>
      <c r="I12971" s="28">
        <v>0.45</v>
      </c>
      <c r="J12971" s="28">
        <v>45</v>
      </c>
      <c r="K12971" s="40"/>
      <c r="L12971" s="40"/>
    </row>
    <row r="12972" spans="1:12">
      <c r="A12972" s="17">
        <v>45747</v>
      </c>
      <c r="B12972" s="22" t="s">
        <v>10</v>
      </c>
      <c r="C12972" s="22" t="s">
        <v>1809</v>
      </c>
      <c r="D12972" s="22" t="s">
        <v>13342</v>
      </c>
      <c r="E12972" s="22" t="s">
        <v>18</v>
      </c>
      <c r="F12972" s="22" t="s">
        <v>141</v>
      </c>
      <c r="G12972" s="9">
        <v>0.3</v>
      </c>
      <c r="H12972" s="22" t="s">
        <v>41</v>
      </c>
      <c r="I12972" s="28">
        <v>7.67</v>
      </c>
      <c r="J12972" s="28">
        <v>2.2999999999999998</v>
      </c>
      <c r="K12972" s="40"/>
      <c r="L12972" s="40"/>
    </row>
    <row r="12973" spans="1:12">
      <c r="A12973" s="17">
        <v>45747</v>
      </c>
      <c r="B12973" s="22" t="s">
        <v>10</v>
      </c>
      <c r="C12973" s="22" t="s">
        <v>278</v>
      </c>
      <c r="D12973" s="22" t="s">
        <v>13343</v>
      </c>
      <c r="E12973" s="22" t="s">
        <v>58</v>
      </c>
      <c r="F12973" s="22" t="s">
        <v>263</v>
      </c>
      <c r="G12973" s="9">
        <v>52</v>
      </c>
      <c r="H12973" s="22" t="s">
        <v>15</v>
      </c>
      <c r="I12973" s="28">
        <v>0</v>
      </c>
      <c r="J12973" s="28">
        <v>0</v>
      </c>
      <c r="K12973" s="40"/>
      <c r="L12973" s="40"/>
    </row>
    <row r="12974" spans="1:12">
      <c r="A12974" s="17">
        <v>45747</v>
      </c>
      <c r="B12974" s="22" t="s">
        <v>10</v>
      </c>
      <c r="C12974" s="22" t="s">
        <v>276</v>
      </c>
      <c r="D12974" s="22" t="s">
        <v>13344</v>
      </c>
      <c r="E12974" s="22" t="s">
        <v>58</v>
      </c>
      <c r="F12974" s="22" t="s">
        <v>263</v>
      </c>
      <c r="G12974" s="9">
        <v>18.924437000000001</v>
      </c>
      <c r="H12974" s="22" t="s">
        <v>264</v>
      </c>
      <c r="I12974" s="28">
        <v>0</v>
      </c>
      <c r="J12974" s="28">
        <v>0</v>
      </c>
      <c r="K12974" s="40"/>
      <c r="L12974" s="40"/>
    </row>
    <row r="12975" spans="1:12">
      <c r="A12975" s="17">
        <v>45747</v>
      </c>
      <c r="B12975" s="22" t="s">
        <v>10</v>
      </c>
      <c r="C12975" s="22" t="s">
        <v>261</v>
      </c>
      <c r="D12975" s="22" t="s">
        <v>13345</v>
      </c>
      <c r="E12975" s="22" t="s">
        <v>58</v>
      </c>
      <c r="F12975" s="22" t="s">
        <v>263</v>
      </c>
      <c r="G12975" s="9">
        <v>45</v>
      </c>
      <c r="H12975" s="22" t="s">
        <v>264</v>
      </c>
      <c r="I12975" s="28">
        <v>0</v>
      </c>
      <c r="J12975" s="28">
        <v>0</v>
      </c>
      <c r="K12975" s="40"/>
      <c r="L12975" s="40"/>
    </row>
    <row r="12976" spans="1:12">
      <c r="A12976" s="17">
        <v>45747</v>
      </c>
      <c r="B12976" s="22" t="s">
        <v>10</v>
      </c>
      <c r="C12976" s="22" t="s">
        <v>259</v>
      </c>
      <c r="D12976" s="22" t="s">
        <v>13346</v>
      </c>
      <c r="E12976" s="22" t="s">
        <v>13</v>
      </c>
      <c r="F12976" s="22" t="s">
        <v>14</v>
      </c>
      <c r="G12976" s="9">
        <v>106</v>
      </c>
      <c r="H12976" s="22" t="s">
        <v>15</v>
      </c>
      <c r="I12976" s="28">
        <v>0</v>
      </c>
      <c r="J12976" s="28">
        <v>0</v>
      </c>
      <c r="K12976" s="40"/>
      <c r="L12976" s="40"/>
    </row>
    <row r="12977" spans="1:12">
      <c r="A12977" s="17">
        <v>45747</v>
      </c>
      <c r="B12977" s="22" t="s">
        <v>10</v>
      </c>
      <c r="C12977" s="22" t="s">
        <v>773</v>
      </c>
      <c r="D12977" s="22" t="s">
        <v>13347</v>
      </c>
      <c r="E12977" s="22" t="s">
        <v>141</v>
      </c>
      <c r="F12977" s="22" t="s">
        <v>141</v>
      </c>
      <c r="G12977" s="9">
        <v>59.5</v>
      </c>
      <c r="H12977" s="22" t="s">
        <v>41</v>
      </c>
      <c r="I12977" s="28">
        <v>3.96</v>
      </c>
      <c r="J12977" s="28">
        <v>235.82</v>
      </c>
      <c r="K12977" s="40"/>
      <c r="L12977" s="40"/>
    </row>
    <row r="12978" spans="1:12">
      <c r="A12978" s="17">
        <v>45747</v>
      </c>
      <c r="B12978" s="22" t="s">
        <v>10</v>
      </c>
      <c r="C12978" s="22" t="s">
        <v>773</v>
      </c>
      <c r="D12978" s="22" t="s">
        <v>13348</v>
      </c>
      <c r="E12978" s="22" t="s">
        <v>141</v>
      </c>
      <c r="F12978" s="22" t="s">
        <v>141</v>
      </c>
      <c r="G12978" s="9">
        <v>10.6</v>
      </c>
      <c r="H12978" s="22" t="s">
        <v>41</v>
      </c>
      <c r="I12978" s="28">
        <v>3.96</v>
      </c>
      <c r="J12978" s="28">
        <v>42.01</v>
      </c>
      <c r="K12978" s="40"/>
      <c r="L12978" s="40"/>
    </row>
    <row r="12979" spans="1:12">
      <c r="A12979" s="17">
        <v>45747</v>
      </c>
      <c r="B12979" s="22" t="s">
        <v>10</v>
      </c>
      <c r="C12979" s="22" t="s">
        <v>771</v>
      </c>
      <c r="D12979" s="22" t="s">
        <v>13349</v>
      </c>
      <c r="E12979" s="22" t="s">
        <v>141</v>
      </c>
      <c r="F12979" s="22" t="s">
        <v>141</v>
      </c>
      <c r="G12979" s="9">
        <v>216</v>
      </c>
      <c r="H12979" s="22" t="s">
        <v>41</v>
      </c>
      <c r="I12979" s="28">
        <v>2.17</v>
      </c>
      <c r="J12979" s="28">
        <v>469.24</v>
      </c>
      <c r="K12979" s="40"/>
      <c r="L12979" s="40"/>
    </row>
    <row r="12980" spans="1:12">
      <c r="A12980" s="17">
        <v>45747</v>
      </c>
      <c r="B12980" s="22" t="s">
        <v>10</v>
      </c>
      <c r="C12980" s="22" t="s">
        <v>771</v>
      </c>
      <c r="D12980" s="22" t="s">
        <v>13350</v>
      </c>
      <c r="E12980" s="22" t="s">
        <v>141</v>
      </c>
      <c r="F12980" s="22" t="s">
        <v>141</v>
      </c>
      <c r="G12980" s="9">
        <v>179</v>
      </c>
      <c r="H12980" s="22" t="s">
        <v>41</v>
      </c>
      <c r="I12980" s="28">
        <v>2.17</v>
      </c>
      <c r="J12980" s="28">
        <v>388.86</v>
      </c>
      <c r="K12980" s="40"/>
      <c r="L12980" s="40"/>
    </row>
    <row r="12981" spans="1:12">
      <c r="A12981" s="17">
        <v>45747</v>
      </c>
      <c r="B12981" s="22" t="s">
        <v>10</v>
      </c>
      <c r="C12981" s="22" t="s">
        <v>771</v>
      </c>
      <c r="D12981" s="22" t="s">
        <v>13351</v>
      </c>
      <c r="E12981" s="22" t="s">
        <v>141</v>
      </c>
      <c r="F12981" s="22" t="s">
        <v>141</v>
      </c>
      <c r="G12981" s="9">
        <v>250</v>
      </c>
      <c r="H12981" s="22" t="s">
        <v>41</v>
      </c>
      <c r="I12981" s="28">
        <v>2.17</v>
      </c>
      <c r="J12981" s="28">
        <v>543.1</v>
      </c>
      <c r="K12981" s="40"/>
      <c r="L12981" s="40"/>
    </row>
    <row r="12982" spans="1:12">
      <c r="A12982" s="17">
        <v>45747</v>
      </c>
      <c r="B12982" s="22" t="s">
        <v>10</v>
      </c>
      <c r="C12982" s="22" t="s">
        <v>769</v>
      </c>
      <c r="D12982" s="22" t="s">
        <v>13352</v>
      </c>
      <c r="E12982" s="22" t="s">
        <v>141</v>
      </c>
      <c r="F12982" s="22" t="s">
        <v>141</v>
      </c>
      <c r="G12982" s="9">
        <v>30</v>
      </c>
      <c r="H12982" s="22" t="s">
        <v>41</v>
      </c>
      <c r="I12982" s="28">
        <v>3.09</v>
      </c>
      <c r="J12982" s="28">
        <v>92.63</v>
      </c>
      <c r="K12982" s="40"/>
      <c r="L12982" s="40"/>
    </row>
    <row r="12983" spans="1:12">
      <c r="A12983" s="17">
        <v>45747</v>
      </c>
      <c r="B12983" s="22" t="s">
        <v>10</v>
      </c>
      <c r="C12983" s="22" t="s">
        <v>1007</v>
      </c>
      <c r="D12983" s="22" t="s">
        <v>13353</v>
      </c>
      <c r="E12983" s="22" t="s">
        <v>65</v>
      </c>
      <c r="F12983" s="22" t="s">
        <v>72</v>
      </c>
      <c r="G12983" s="9">
        <v>10</v>
      </c>
      <c r="H12983" s="22" t="s">
        <v>15</v>
      </c>
      <c r="I12983" s="28">
        <v>79.260000000000005</v>
      </c>
      <c r="J12983" s="28">
        <v>792.6</v>
      </c>
      <c r="K12983" s="40"/>
      <c r="L12983" s="40"/>
    </row>
    <row r="12984" spans="1:12">
      <c r="A12984" s="17">
        <v>45747</v>
      </c>
      <c r="B12984" s="22" t="s">
        <v>10</v>
      </c>
      <c r="C12984" s="22" t="s">
        <v>1007</v>
      </c>
      <c r="D12984" s="22" t="s">
        <v>13354</v>
      </c>
      <c r="E12984" s="22" t="s">
        <v>65</v>
      </c>
      <c r="F12984" s="22" t="s">
        <v>72</v>
      </c>
      <c r="G12984" s="9">
        <v>11</v>
      </c>
      <c r="H12984" s="22" t="s">
        <v>15</v>
      </c>
      <c r="I12984" s="28">
        <v>72.05</v>
      </c>
      <c r="J12984" s="28">
        <v>792.6</v>
      </c>
      <c r="K12984" s="40"/>
      <c r="L12984" s="40"/>
    </row>
    <row r="12985" spans="1:12">
      <c r="A12985" s="17">
        <v>45747</v>
      </c>
      <c r="B12985" s="22" t="s">
        <v>10</v>
      </c>
      <c r="C12985" s="22" t="s">
        <v>757</v>
      </c>
      <c r="D12985" s="22" t="s">
        <v>13355</v>
      </c>
      <c r="E12985" s="22" t="s">
        <v>65</v>
      </c>
      <c r="F12985" s="22" t="s">
        <v>66</v>
      </c>
      <c r="G12985" s="9">
        <v>3</v>
      </c>
      <c r="H12985" s="22" t="s">
        <v>15</v>
      </c>
      <c r="I12985" s="28">
        <v>79.260000000000005</v>
      </c>
      <c r="J12985" s="28">
        <v>237.78</v>
      </c>
      <c r="K12985" s="40"/>
      <c r="L12985" s="40"/>
    </row>
    <row r="12986" spans="1:12">
      <c r="A12986" s="17">
        <v>45747</v>
      </c>
      <c r="B12986" s="22" t="s">
        <v>10</v>
      </c>
      <c r="C12986" s="22" t="s">
        <v>757</v>
      </c>
      <c r="D12986" s="22" t="s">
        <v>13356</v>
      </c>
      <c r="E12986" s="22" t="s">
        <v>65</v>
      </c>
      <c r="F12986" s="22" t="s">
        <v>66</v>
      </c>
      <c r="G12986" s="9">
        <v>34</v>
      </c>
      <c r="H12986" s="22" t="s">
        <v>15</v>
      </c>
      <c r="I12986" s="28">
        <v>76.930000000000007</v>
      </c>
      <c r="J12986" s="28">
        <v>2615.58</v>
      </c>
      <c r="K12986" s="40"/>
      <c r="L12986" s="40"/>
    </row>
    <row r="12987" spans="1:12">
      <c r="A12987" s="17">
        <v>45747</v>
      </c>
      <c r="B12987" s="22" t="s">
        <v>10</v>
      </c>
      <c r="C12987" s="22" t="s">
        <v>1132</v>
      </c>
      <c r="D12987" s="22" t="s">
        <v>13357</v>
      </c>
      <c r="E12987" s="22" t="s">
        <v>141</v>
      </c>
      <c r="F12987" s="22" t="s">
        <v>141</v>
      </c>
      <c r="G12987" s="9">
        <v>10.6</v>
      </c>
      <c r="H12987" s="22" t="s">
        <v>41</v>
      </c>
      <c r="I12987" s="28">
        <v>3.59</v>
      </c>
      <c r="J12987" s="28">
        <v>38.08</v>
      </c>
      <c r="K12987" s="40"/>
      <c r="L12987" s="40"/>
    </row>
    <row r="12988" spans="1:12">
      <c r="A12988" s="17">
        <v>45747</v>
      </c>
      <c r="B12988" s="22" t="s">
        <v>10</v>
      </c>
      <c r="C12988" s="22" t="s">
        <v>12900</v>
      </c>
      <c r="D12988" s="22" t="s">
        <v>13358</v>
      </c>
      <c r="E12988" s="22" t="s">
        <v>141</v>
      </c>
      <c r="F12988" s="22" t="s">
        <v>141</v>
      </c>
      <c r="G12988" s="9">
        <v>75</v>
      </c>
      <c r="H12988" s="22" t="s">
        <v>41</v>
      </c>
      <c r="I12988" s="28">
        <v>4.26</v>
      </c>
      <c r="J12988" s="28">
        <v>319.57</v>
      </c>
      <c r="K12988" s="40"/>
      <c r="L12988" s="40"/>
    </row>
    <row r="12989" spans="1:12">
      <c r="A12989" s="17">
        <v>45747</v>
      </c>
      <c r="B12989" s="22" t="s">
        <v>10</v>
      </c>
      <c r="C12989" s="22" t="s">
        <v>1800</v>
      </c>
      <c r="D12989" s="22" t="s">
        <v>13359</v>
      </c>
      <c r="E12989" s="22" t="s">
        <v>141</v>
      </c>
      <c r="F12989" s="22" t="s">
        <v>141</v>
      </c>
      <c r="G12989" s="9">
        <v>236.6</v>
      </c>
      <c r="H12989" s="22" t="s">
        <v>41</v>
      </c>
      <c r="I12989" s="28">
        <v>4.26</v>
      </c>
      <c r="J12989" s="28">
        <v>1008.15</v>
      </c>
      <c r="K12989" s="40"/>
      <c r="L12989" s="40"/>
    </row>
    <row r="12990" spans="1:12">
      <c r="A12990" s="17">
        <v>45747</v>
      </c>
      <c r="B12990" s="22" t="s">
        <v>10</v>
      </c>
      <c r="C12990" s="22" t="s">
        <v>1132</v>
      </c>
      <c r="D12990" s="22" t="s">
        <v>13360</v>
      </c>
      <c r="E12990" s="22" t="s">
        <v>141</v>
      </c>
      <c r="F12990" s="22" t="s">
        <v>141</v>
      </c>
      <c r="G12990" s="9">
        <v>59.5</v>
      </c>
      <c r="H12990" s="22" t="s">
        <v>41</v>
      </c>
      <c r="I12990" s="28">
        <v>3.59</v>
      </c>
      <c r="J12990" s="28">
        <v>213.75</v>
      </c>
      <c r="K12990" s="40"/>
      <c r="L12990" s="40"/>
    </row>
    <row r="12991" spans="1:12">
      <c r="A12991" s="17">
        <v>45747</v>
      </c>
      <c r="B12991" s="22" t="s">
        <v>10</v>
      </c>
      <c r="C12991" s="22" t="s">
        <v>1789</v>
      </c>
      <c r="D12991" s="22" t="s">
        <v>13361</v>
      </c>
      <c r="E12991" s="22" t="s">
        <v>141</v>
      </c>
      <c r="F12991" s="22" t="s">
        <v>141</v>
      </c>
      <c r="G12991" s="9">
        <v>7.05</v>
      </c>
      <c r="H12991" s="22" t="s">
        <v>41</v>
      </c>
      <c r="I12991" s="28">
        <v>3.1</v>
      </c>
      <c r="J12991" s="28">
        <v>21.87</v>
      </c>
      <c r="K12991" s="40"/>
      <c r="L12991" s="40"/>
    </row>
    <row r="12992" spans="1:12">
      <c r="A12992" s="17">
        <v>45747</v>
      </c>
      <c r="B12992" s="22" t="s">
        <v>10</v>
      </c>
      <c r="C12992" s="22" t="s">
        <v>759</v>
      </c>
      <c r="D12992" s="22" t="s">
        <v>13362</v>
      </c>
      <c r="E12992" s="22" t="s">
        <v>141</v>
      </c>
      <c r="F12992" s="22" t="s">
        <v>141</v>
      </c>
      <c r="G12992" s="9">
        <v>38.35</v>
      </c>
      <c r="H12992" s="22" t="s">
        <v>41</v>
      </c>
      <c r="I12992" s="28">
        <v>4.7300000000000004</v>
      </c>
      <c r="J12992" s="28">
        <v>181.38</v>
      </c>
      <c r="K12992" s="40"/>
      <c r="L12992" s="40"/>
    </row>
    <row r="12993" spans="1:12">
      <c r="A12993" s="17">
        <v>45747</v>
      </c>
      <c r="B12993" s="22" t="s">
        <v>10</v>
      </c>
      <c r="C12993" s="22" t="s">
        <v>761</v>
      </c>
      <c r="D12993" s="22" t="s">
        <v>13363</v>
      </c>
      <c r="E12993" s="22" t="s">
        <v>141</v>
      </c>
      <c r="F12993" s="22" t="s">
        <v>141</v>
      </c>
      <c r="G12993" s="9">
        <v>55</v>
      </c>
      <c r="H12993" s="22" t="s">
        <v>41</v>
      </c>
      <c r="I12993" s="28">
        <v>0</v>
      </c>
      <c r="J12993" s="28">
        <v>0</v>
      </c>
      <c r="K12993" s="40"/>
      <c r="L12993" s="40"/>
    </row>
    <row r="12994" spans="1:12">
      <c r="A12994" s="17">
        <v>45747</v>
      </c>
      <c r="B12994" s="22" t="s">
        <v>10</v>
      </c>
      <c r="C12994" s="22" t="s">
        <v>763</v>
      </c>
      <c r="D12994" s="22" t="s">
        <v>13364</v>
      </c>
      <c r="E12994" s="22" t="s">
        <v>141</v>
      </c>
      <c r="F12994" s="22" t="s">
        <v>141</v>
      </c>
      <c r="G12994" s="9">
        <v>156</v>
      </c>
      <c r="H12994" s="22" t="s">
        <v>41</v>
      </c>
      <c r="I12994" s="28">
        <v>5.24</v>
      </c>
      <c r="J12994" s="28">
        <v>818.17</v>
      </c>
      <c r="K12994" s="40"/>
      <c r="L12994" s="40"/>
    </row>
    <row r="12995" spans="1:12">
      <c r="A12995" s="17">
        <v>45747</v>
      </c>
      <c r="B12995" s="22" t="s">
        <v>10</v>
      </c>
      <c r="C12995" s="22" t="s">
        <v>3942</v>
      </c>
      <c r="D12995" s="22" t="s">
        <v>13365</v>
      </c>
      <c r="E12995" s="22" t="s">
        <v>141</v>
      </c>
      <c r="F12995" s="22" t="s">
        <v>141</v>
      </c>
      <c r="G12995" s="9">
        <v>100</v>
      </c>
      <c r="H12995" s="22" t="s">
        <v>41</v>
      </c>
      <c r="I12995" s="28">
        <v>0.22</v>
      </c>
      <c r="J12995" s="28">
        <v>21.62</v>
      </c>
      <c r="K12995" s="40"/>
      <c r="L12995" s="40"/>
    </row>
    <row r="12996" spans="1:12">
      <c r="A12996" s="17">
        <v>45747</v>
      </c>
      <c r="B12996" s="22" t="s">
        <v>10</v>
      </c>
      <c r="C12996" s="22" t="s">
        <v>4341</v>
      </c>
      <c r="D12996" s="22" t="s">
        <v>13366</v>
      </c>
      <c r="E12996" s="22" t="s">
        <v>141</v>
      </c>
      <c r="F12996" s="22" t="s">
        <v>141</v>
      </c>
      <c r="G12996" s="9">
        <v>25.29</v>
      </c>
      <c r="H12996" s="22" t="s">
        <v>41</v>
      </c>
      <c r="I12996" s="28">
        <v>3</v>
      </c>
      <c r="J12996" s="28">
        <v>75.930000000000007</v>
      </c>
      <c r="K12996" s="40"/>
      <c r="L12996" s="40"/>
    </row>
    <row r="12997" spans="1:12">
      <c r="A12997" s="17">
        <v>45747</v>
      </c>
      <c r="B12997" s="22" t="s">
        <v>10</v>
      </c>
      <c r="C12997" s="22" t="s">
        <v>1136</v>
      </c>
      <c r="D12997" s="22" t="s">
        <v>13367</v>
      </c>
      <c r="E12997" s="22" t="s">
        <v>141</v>
      </c>
      <c r="F12997" s="22" t="s">
        <v>141</v>
      </c>
      <c r="G12997" s="9">
        <v>59.5</v>
      </c>
      <c r="H12997" s="22" t="s">
        <v>41</v>
      </c>
      <c r="I12997" s="28">
        <v>4.29</v>
      </c>
      <c r="J12997" s="28">
        <v>255.3</v>
      </c>
      <c r="K12997" s="40"/>
      <c r="L12997" s="40"/>
    </row>
    <row r="12998" spans="1:12">
      <c r="A12998" s="17">
        <v>45747</v>
      </c>
      <c r="B12998" s="22" t="s">
        <v>10</v>
      </c>
      <c r="C12998" s="22" t="s">
        <v>1798</v>
      </c>
      <c r="D12998" s="22" t="s">
        <v>13368</v>
      </c>
      <c r="E12998" s="22" t="s">
        <v>141</v>
      </c>
      <c r="F12998" s="22" t="s">
        <v>141</v>
      </c>
      <c r="G12998" s="9">
        <v>7.05</v>
      </c>
      <c r="H12998" s="22" t="s">
        <v>41</v>
      </c>
      <c r="I12998" s="28">
        <v>3.89</v>
      </c>
      <c r="J12998" s="28">
        <v>27.45</v>
      </c>
      <c r="K12998" s="40"/>
      <c r="L12998" s="40"/>
    </row>
    <row r="12999" spans="1:12">
      <c r="A12999" s="17">
        <v>45747</v>
      </c>
      <c r="B12999" s="22" t="s">
        <v>10</v>
      </c>
      <c r="C12999" s="22" t="s">
        <v>767</v>
      </c>
      <c r="D12999" s="22" t="s">
        <v>13369</v>
      </c>
      <c r="E12999" s="22" t="s">
        <v>141</v>
      </c>
      <c r="F12999" s="22" t="s">
        <v>141</v>
      </c>
      <c r="G12999" s="9">
        <v>6.47</v>
      </c>
      <c r="H12999" s="22" t="s">
        <v>41</v>
      </c>
      <c r="I12999" s="28">
        <v>2.69</v>
      </c>
      <c r="J12999" s="28">
        <v>17.399999999999999</v>
      </c>
      <c r="K12999" s="40"/>
      <c r="L12999" s="40"/>
    </row>
    <row r="13000" spans="1:12">
      <c r="A13000" s="17">
        <v>45747</v>
      </c>
      <c r="B13000" s="22" t="s">
        <v>10</v>
      </c>
      <c r="C13000" s="22" t="s">
        <v>4328</v>
      </c>
      <c r="D13000" s="22" t="s">
        <v>13370</v>
      </c>
      <c r="E13000" s="22" t="s">
        <v>141</v>
      </c>
      <c r="F13000" s="22" t="s">
        <v>141</v>
      </c>
      <c r="G13000" s="9">
        <v>25.29</v>
      </c>
      <c r="H13000" s="22" t="s">
        <v>41</v>
      </c>
      <c r="I13000" s="28">
        <v>2.7</v>
      </c>
      <c r="J13000" s="28">
        <v>68.22</v>
      </c>
      <c r="K13000" s="40"/>
      <c r="L13000" s="40"/>
    </row>
    <row r="13001" spans="1:12">
      <c r="A13001" s="17">
        <v>45747</v>
      </c>
      <c r="B13001" s="22" t="s">
        <v>10</v>
      </c>
      <c r="C13001" s="22" t="s">
        <v>1136</v>
      </c>
      <c r="D13001" s="22" t="s">
        <v>13371</v>
      </c>
      <c r="E13001" s="22" t="s">
        <v>141</v>
      </c>
      <c r="F13001" s="22" t="s">
        <v>141</v>
      </c>
      <c r="G13001" s="9">
        <v>10.6</v>
      </c>
      <c r="H13001" s="22" t="s">
        <v>41</v>
      </c>
      <c r="I13001" s="28">
        <v>4.29</v>
      </c>
      <c r="J13001" s="28">
        <v>45.48</v>
      </c>
      <c r="K13001" s="40"/>
      <c r="L13001" s="40"/>
    </row>
    <row r="13002" spans="1:12">
      <c r="A13002" s="17">
        <v>45747</v>
      </c>
      <c r="B13002" s="22" t="s">
        <v>10</v>
      </c>
      <c r="C13002" s="22" t="s">
        <v>282</v>
      </c>
      <c r="D13002" s="22" t="s">
        <v>13372</v>
      </c>
      <c r="E13002" s="22" t="s">
        <v>58</v>
      </c>
      <c r="F13002" s="22" t="s">
        <v>168</v>
      </c>
      <c r="G13002" s="9">
        <v>52099</v>
      </c>
      <c r="H13002" s="22" t="s">
        <v>15</v>
      </c>
      <c r="I13002" s="28">
        <v>0.01</v>
      </c>
      <c r="J13002" s="28">
        <v>520.99</v>
      </c>
      <c r="K13002" s="40"/>
      <c r="L13002" s="40"/>
    </row>
    <row r="13003" spans="1:12">
      <c r="A13003" s="17">
        <v>45747</v>
      </c>
      <c r="B13003" s="22" t="s">
        <v>10</v>
      </c>
      <c r="C13003" s="22" t="s">
        <v>282</v>
      </c>
      <c r="D13003" s="22" t="s">
        <v>13373</v>
      </c>
      <c r="E13003" s="22" t="s">
        <v>58</v>
      </c>
      <c r="F13003" s="22" t="s">
        <v>168</v>
      </c>
      <c r="G13003" s="9">
        <v>26693</v>
      </c>
      <c r="H13003" s="22" t="s">
        <v>15</v>
      </c>
      <c r="I13003" s="28">
        <v>0.01</v>
      </c>
      <c r="J13003" s="28">
        <v>266.93</v>
      </c>
      <c r="K13003" s="40"/>
      <c r="L13003" s="40"/>
    </row>
    <row r="13004" spans="1:12">
      <c r="A13004" s="17">
        <v>45747</v>
      </c>
      <c r="B13004" s="22" t="s">
        <v>10</v>
      </c>
      <c r="C13004" s="22" t="s">
        <v>282</v>
      </c>
      <c r="D13004" s="22" t="s">
        <v>13374</v>
      </c>
      <c r="E13004" s="22" t="s">
        <v>58</v>
      </c>
      <c r="F13004" s="22" t="s">
        <v>168</v>
      </c>
      <c r="G13004" s="9">
        <v>16489</v>
      </c>
      <c r="H13004" s="22" t="s">
        <v>15</v>
      </c>
      <c r="I13004" s="28">
        <v>0.01</v>
      </c>
      <c r="J13004" s="28">
        <v>164.89</v>
      </c>
      <c r="K13004" s="40"/>
      <c r="L13004" s="40"/>
    </row>
    <row r="13005" spans="1:12">
      <c r="A13005" s="17">
        <v>45747</v>
      </c>
      <c r="B13005" s="22" t="s">
        <v>10</v>
      </c>
      <c r="C13005" s="22" t="s">
        <v>282</v>
      </c>
      <c r="D13005" s="22" t="s">
        <v>13375</v>
      </c>
      <c r="E13005" s="22" t="s">
        <v>58</v>
      </c>
      <c r="F13005" s="22" t="s">
        <v>168</v>
      </c>
      <c r="G13005" s="9">
        <v>158876</v>
      </c>
      <c r="H13005" s="22" t="s">
        <v>15</v>
      </c>
      <c r="I13005" s="28">
        <v>0.01</v>
      </c>
      <c r="J13005" s="28">
        <v>1588.76</v>
      </c>
      <c r="K13005" s="40"/>
      <c r="L13005" s="40"/>
    </row>
    <row r="13006" spans="1:12">
      <c r="A13006" s="17">
        <v>45747</v>
      </c>
      <c r="B13006" s="22" t="s">
        <v>10</v>
      </c>
      <c r="C13006" s="22" t="s">
        <v>282</v>
      </c>
      <c r="D13006" s="22" t="s">
        <v>13376</v>
      </c>
      <c r="E13006" s="22" t="s">
        <v>58</v>
      </c>
      <c r="F13006" s="22" t="s">
        <v>168</v>
      </c>
      <c r="G13006" s="9">
        <v>27809</v>
      </c>
      <c r="H13006" s="22" t="s">
        <v>15</v>
      </c>
      <c r="I13006" s="28">
        <v>0.01</v>
      </c>
      <c r="J13006" s="28">
        <v>278.08999999999997</v>
      </c>
      <c r="K13006" s="40"/>
      <c r="L13006" s="40"/>
    </row>
    <row r="13007" spans="1:12">
      <c r="A13007" s="17">
        <v>45747</v>
      </c>
      <c r="B13007" s="22" t="s">
        <v>10</v>
      </c>
      <c r="C13007" s="22" t="s">
        <v>345</v>
      </c>
      <c r="D13007" s="22" t="s">
        <v>13377</v>
      </c>
      <c r="E13007" s="22" t="s">
        <v>58</v>
      </c>
      <c r="F13007" s="22" t="s">
        <v>168</v>
      </c>
      <c r="G13007" s="9">
        <v>39693</v>
      </c>
      <c r="H13007" s="22" t="s">
        <v>15</v>
      </c>
      <c r="I13007" s="28">
        <v>0.01</v>
      </c>
      <c r="J13007" s="28">
        <v>396.93</v>
      </c>
      <c r="K13007" s="40"/>
      <c r="L13007" s="40"/>
    </row>
    <row r="13008" spans="1:12">
      <c r="A13008" s="17">
        <v>45747</v>
      </c>
      <c r="B13008" s="22" t="s">
        <v>10</v>
      </c>
      <c r="C13008" s="22" t="s">
        <v>206</v>
      </c>
      <c r="D13008" s="22" t="s">
        <v>13378</v>
      </c>
      <c r="E13008" s="22" t="s">
        <v>58</v>
      </c>
      <c r="F13008" s="22" t="s">
        <v>168</v>
      </c>
      <c r="G13008" s="9">
        <v>11050</v>
      </c>
      <c r="H13008" s="22" t="s">
        <v>15</v>
      </c>
      <c r="I13008" s="28">
        <v>0.01</v>
      </c>
      <c r="J13008" s="28">
        <v>88.4</v>
      </c>
      <c r="K13008" s="40"/>
      <c r="L13008" s="40"/>
    </row>
    <row r="13009" spans="1:12">
      <c r="A13009" s="17">
        <v>45747</v>
      </c>
      <c r="B13009" s="22" t="s">
        <v>10</v>
      </c>
      <c r="C13009" s="22" t="s">
        <v>256</v>
      </c>
      <c r="D13009" s="22" t="s">
        <v>13379</v>
      </c>
      <c r="E13009" s="22" t="s">
        <v>58</v>
      </c>
      <c r="F13009" s="22" t="s">
        <v>168</v>
      </c>
      <c r="H13009" s="22" t="s">
        <v>15</v>
      </c>
      <c r="K13009" s="40"/>
      <c r="L13009" s="40"/>
    </row>
    <row r="13010" spans="1:12">
      <c r="A13010" s="17">
        <v>45747</v>
      </c>
      <c r="B13010" s="22" t="s">
        <v>10</v>
      </c>
      <c r="C13010" s="22" t="s">
        <v>571</v>
      </c>
      <c r="D13010" s="22" t="s">
        <v>13380</v>
      </c>
      <c r="E13010" s="22" t="s">
        <v>58</v>
      </c>
      <c r="F13010" s="22" t="s">
        <v>168</v>
      </c>
      <c r="G13010" s="9">
        <v>16250</v>
      </c>
      <c r="H13010" s="22" t="s">
        <v>15</v>
      </c>
      <c r="I13010" s="28">
        <v>0.01</v>
      </c>
      <c r="J13010" s="28">
        <v>130</v>
      </c>
      <c r="K13010" s="40"/>
      <c r="L13010" s="40"/>
    </row>
    <row r="13011" spans="1:12">
      <c r="A13011" s="17">
        <v>45747</v>
      </c>
      <c r="B13011" s="22" t="s">
        <v>10</v>
      </c>
      <c r="C13011" s="22" t="s">
        <v>256</v>
      </c>
      <c r="D13011" s="22" t="s">
        <v>13381</v>
      </c>
      <c r="E13011" s="22" t="s">
        <v>58</v>
      </c>
      <c r="F13011" s="22" t="s">
        <v>168</v>
      </c>
      <c r="H13011" s="22" t="s">
        <v>15</v>
      </c>
      <c r="K13011" s="40"/>
      <c r="L13011" s="40"/>
    </row>
    <row r="13012" spans="1:12">
      <c r="A13012" s="17">
        <v>45747</v>
      </c>
      <c r="B13012" s="22" t="s">
        <v>10</v>
      </c>
      <c r="C13012" s="22" t="s">
        <v>256</v>
      </c>
      <c r="D13012" s="22" t="s">
        <v>13382</v>
      </c>
      <c r="E13012" s="22" t="s">
        <v>58</v>
      </c>
      <c r="F13012" s="22" t="s">
        <v>168</v>
      </c>
      <c r="H13012" s="22" t="s">
        <v>15</v>
      </c>
      <c r="K13012" s="40"/>
      <c r="L13012" s="40"/>
    </row>
    <row r="13013" spans="1:12">
      <c r="A13013" s="17">
        <v>45747</v>
      </c>
      <c r="B13013" s="22" t="s">
        <v>10</v>
      </c>
      <c r="C13013" s="22" t="s">
        <v>414</v>
      </c>
      <c r="D13013" s="22" t="s">
        <v>13383</v>
      </c>
      <c r="E13013" s="22" t="s">
        <v>58</v>
      </c>
      <c r="F13013" s="22" t="s">
        <v>168</v>
      </c>
      <c r="G13013" s="9">
        <v>21450</v>
      </c>
      <c r="H13013" s="22" t="s">
        <v>15</v>
      </c>
      <c r="I13013" s="28">
        <v>0.01</v>
      </c>
      <c r="J13013" s="28">
        <v>171.6</v>
      </c>
      <c r="K13013" s="40"/>
      <c r="L13013" s="40"/>
    </row>
    <row r="13014" spans="1:12">
      <c r="A13014" s="17">
        <v>45747</v>
      </c>
      <c r="B13014" s="22" t="s">
        <v>10</v>
      </c>
      <c r="C13014" s="22" t="s">
        <v>5200</v>
      </c>
      <c r="D13014" s="22" t="s">
        <v>13384</v>
      </c>
      <c r="E13014" s="22" t="s">
        <v>58</v>
      </c>
      <c r="F13014" s="22" t="s">
        <v>168</v>
      </c>
      <c r="G13014" s="9">
        <v>17400</v>
      </c>
      <c r="H13014" s="22" t="s">
        <v>15</v>
      </c>
      <c r="I13014" s="28">
        <v>0.01</v>
      </c>
      <c r="J13014" s="28">
        <v>139.19999999999999</v>
      </c>
      <c r="K13014" s="40"/>
      <c r="L13014" s="40"/>
    </row>
    <row r="13015" spans="1:12">
      <c r="A13015" s="17">
        <v>45747</v>
      </c>
      <c r="B13015" s="22" t="s">
        <v>10</v>
      </c>
      <c r="C13015" s="22" t="s">
        <v>410</v>
      </c>
      <c r="D13015" s="22" t="s">
        <v>13385</v>
      </c>
      <c r="E13015" s="22" t="s">
        <v>58</v>
      </c>
      <c r="F13015" s="22" t="s">
        <v>168</v>
      </c>
      <c r="G13015" s="9">
        <v>2600</v>
      </c>
      <c r="H13015" s="22" t="s">
        <v>15</v>
      </c>
      <c r="I13015" s="28">
        <v>0.01</v>
      </c>
      <c r="J13015" s="28">
        <v>20.8</v>
      </c>
      <c r="K13015" s="40"/>
      <c r="L13015" s="40"/>
    </row>
    <row r="13016" spans="1:12">
      <c r="A13016" s="17">
        <v>45747</v>
      </c>
      <c r="B13016" s="22" t="s">
        <v>10</v>
      </c>
      <c r="C13016" s="22" t="s">
        <v>208</v>
      </c>
      <c r="D13016" s="22" t="s">
        <v>13386</v>
      </c>
      <c r="E13016" s="22" t="s">
        <v>58</v>
      </c>
      <c r="F13016" s="22" t="s">
        <v>168</v>
      </c>
      <c r="G13016" s="9">
        <v>81250</v>
      </c>
      <c r="H13016" s="22" t="s">
        <v>15</v>
      </c>
      <c r="I13016" s="28">
        <v>0.01</v>
      </c>
      <c r="J13016" s="28">
        <v>650</v>
      </c>
      <c r="K13016" s="40"/>
      <c r="L13016" s="40"/>
    </row>
    <row r="13017" spans="1:12">
      <c r="A13017" s="17">
        <v>45747</v>
      </c>
      <c r="B13017" s="22" t="s">
        <v>10</v>
      </c>
      <c r="C13017" s="22" t="s">
        <v>211</v>
      </c>
      <c r="D13017" s="22" t="s">
        <v>13387</v>
      </c>
      <c r="E13017" s="22" t="s">
        <v>58</v>
      </c>
      <c r="F13017" s="22" t="s">
        <v>168</v>
      </c>
      <c r="G13017" s="9">
        <v>500</v>
      </c>
      <c r="H13017" s="22" t="s">
        <v>15</v>
      </c>
      <c r="I13017" s="28">
        <v>0.01</v>
      </c>
      <c r="J13017" s="28">
        <v>4</v>
      </c>
      <c r="K13017" s="40"/>
      <c r="L13017" s="40"/>
    </row>
    <row r="13018" spans="1:12">
      <c r="A13018" s="17">
        <v>45747</v>
      </c>
      <c r="B13018" s="22" t="s">
        <v>10</v>
      </c>
      <c r="C13018" s="22" t="s">
        <v>211</v>
      </c>
      <c r="D13018" s="22" t="s">
        <v>13388</v>
      </c>
      <c r="E13018" s="22" t="s">
        <v>58</v>
      </c>
      <c r="F13018" s="22" t="s">
        <v>168</v>
      </c>
      <c r="G13018" s="9">
        <v>11050</v>
      </c>
      <c r="H13018" s="22" t="s">
        <v>15</v>
      </c>
      <c r="I13018" s="28">
        <v>0.01</v>
      </c>
      <c r="J13018" s="28">
        <v>88.4</v>
      </c>
      <c r="K13018" s="40"/>
      <c r="L13018" s="40"/>
    </row>
    <row r="13019" spans="1:12">
      <c r="A13019" s="17">
        <v>45747</v>
      </c>
      <c r="B13019" s="22" t="s">
        <v>10</v>
      </c>
      <c r="C13019" s="22" t="s">
        <v>211</v>
      </c>
      <c r="D13019" s="22" t="s">
        <v>13389</v>
      </c>
      <c r="E13019" s="22" t="s">
        <v>58</v>
      </c>
      <c r="F13019" s="22" t="s">
        <v>168</v>
      </c>
      <c r="G13019" s="9">
        <v>1384</v>
      </c>
      <c r="H13019" s="22" t="s">
        <v>15</v>
      </c>
      <c r="I13019" s="28">
        <v>0.01</v>
      </c>
      <c r="J13019" s="28">
        <v>11.07</v>
      </c>
      <c r="K13019" s="40"/>
      <c r="L13019" s="40"/>
    </row>
    <row r="13020" spans="1:12">
      <c r="A13020" s="17">
        <v>45747</v>
      </c>
      <c r="B13020" s="22" t="s">
        <v>10</v>
      </c>
      <c r="C13020" s="22" t="s">
        <v>211</v>
      </c>
      <c r="D13020" s="22" t="s">
        <v>13390</v>
      </c>
      <c r="E13020" s="22" t="s">
        <v>58</v>
      </c>
      <c r="F13020" s="22" t="s">
        <v>168</v>
      </c>
      <c r="G13020" s="9">
        <v>26000</v>
      </c>
      <c r="H13020" s="22" t="s">
        <v>15</v>
      </c>
      <c r="I13020" s="28">
        <v>0.01</v>
      </c>
      <c r="J13020" s="28">
        <v>208</v>
      </c>
      <c r="K13020" s="40"/>
      <c r="L13020" s="40"/>
    </row>
    <row r="13021" spans="1:12">
      <c r="A13021" s="17">
        <v>45747</v>
      </c>
      <c r="B13021" s="22" t="s">
        <v>10</v>
      </c>
      <c r="C13021" s="22" t="s">
        <v>211</v>
      </c>
      <c r="D13021" s="22" t="s">
        <v>13391</v>
      </c>
      <c r="E13021" s="22" t="s">
        <v>58</v>
      </c>
      <c r="F13021" s="22" t="s">
        <v>168</v>
      </c>
      <c r="G13021" s="9">
        <v>20150</v>
      </c>
      <c r="H13021" s="22" t="s">
        <v>15</v>
      </c>
      <c r="I13021" s="28">
        <v>0.01</v>
      </c>
      <c r="J13021" s="28">
        <v>161.19999999999999</v>
      </c>
      <c r="K13021" s="40"/>
      <c r="L13021" s="40"/>
    </row>
    <row r="13022" spans="1:12">
      <c r="A13022" s="17">
        <v>45747</v>
      </c>
      <c r="B13022" s="22" t="s">
        <v>10</v>
      </c>
      <c r="C13022" s="22" t="s">
        <v>216</v>
      </c>
      <c r="D13022" s="22" t="s">
        <v>13392</v>
      </c>
      <c r="E13022" s="22" t="s">
        <v>58</v>
      </c>
      <c r="F13022" s="22" t="s">
        <v>168</v>
      </c>
      <c r="G13022" s="9">
        <v>97500</v>
      </c>
      <c r="H13022" s="22" t="s">
        <v>15</v>
      </c>
      <c r="I13022" s="28">
        <v>0.01</v>
      </c>
      <c r="J13022" s="28">
        <v>780</v>
      </c>
      <c r="K13022" s="40"/>
      <c r="L13022" s="40"/>
    </row>
    <row r="13023" spans="1:12">
      <c r="A13023" s="17">
        <v>45747</v>
      </c>
      <c r="B13023" s="22" t="s">
        <v>10</v>
      </c>
      <c r="C13023" s="22" t="s">
        <v>5231</v>
      </c>
      <c r="D13023" s="22" t="s">
        <v>13393</v>
      </c>
      <c r="E13023" s="22" t="s">
        <v>58</v>
      </c>
      <c r="F13023" s="22" t="s">
        <v>168</v>
      </c>
      <c r="G13023" s="9">
        <v>81250</v>
      </c>
      <c r="H13023" s="22" t="s">
        <v>15</v>
      </c>
      <c r="I13023" s="28">
        <v>0.01</v>
      </c>
      <c r="J13023" s="28">
        <v>650</v>
      </c>
      <c r="K13023" s="40"/>
      <c r="L13023" s="40"/>
    </row>
    <row r="13024" spans="1:12">
      <c r="A13024" s="17">
        <v>45747</v>
      </c>
      <c r="B13024" s="22" t="s">
        <v>10</v>
      </c>
      <c r="C13024" s="22" t="s">
        <v>219</v>
      </c>
      <c r="D13024" s="22" t="s">
        <v>13394</v>
      </c>
      <c r="E13024" s="22" t="s">
        <v>58</v>
      </c>
      <c r="F13024" s="22" t="s">
        <v>168</v>
      </c>
      <c r="G13024" s="9">
        <v>500</v>
      </c>
      <c r="H13024" s="22" t="s">
        <v>15</v>
      </c>
      <c r="I13024" s="28">
        <v>0.01</v>
      </c>
      <c r="J13024" s="28">
        <v>4</v>
      </c>
      <c r="K13024" s="40"/>
      <c r="L13024" s="40"/>
    </row>
    <row r="13025" spans="1:12">
      <c r="A13025" s="17">
        <v>45747</v>
      </c>
      <c r="B13025" s="22" t="s">
        <v>10</v>
      </c>
      <c r="C13025" s="22" t="s">
        <v>282</v>
      </c>
      <c r="D13025" s="22" t="s">
        <v>13395</v>
      </c>
      <c r="E13025" s="22" t="s">
        <v>58</v>
      </c>
      <c r="F13025" s="22" t="s">
        <v>168</v>
      </c>
      <c r="G13025" s="9">
        <v>16590</v>
      </c>
      <c r="H13025" s="22" t="s">
        <v>15</v>
      </c>
      <c r="I13025" s="28">
        <v>0.01</v>
      </c>
      <c r="J13025" s="28">
        <v>132.72</v>
      </c>
      <c r="K13025" s="40"/>
      <c r="L13025" s="40"/>
    </row>
    <row r="13026" spans="1:12">
      <c r="A13026" s="17">
        <v>45747</v>
      </c>
      <c r="B13026" s="22" t="s">
        <v>10</v>
      </c>
      <c r="C13026" s="22" t="s">
        <v>282</v>
      </c>
      <c r="D13026" s="22" t="s">
        <v>13396</v>
      </c>
      <c r="E13026" s="22" t="s">
        <v>58</v>
      </c>
      <c r="F13026" s="22" t="s">
        <v>168</v>
      </c>
      <c r="H13026" s="22" t="s">
        <v>15</v>
      </c>
      <c r="K13026" s="40"/>
      <c r="L13026" s="40"/>
    </row>
    <row r="13027" spans="1:12">
      <c r="A13027" s="17">
        <v>45747</v>
      </c>
      <c r="B13027" s="22" t="s">
        <v>10</v>
      </c>
      <c r="C13027" s="22" t="s">
        <v>282</v>
      </c>
      <c r="D13027" s="22" t="s">
        <v>13397</v>
      </c>
      <c r="E13027" s="22" t="s">
        <v>58</v>
      </c>
      <c r="F13027" s="22" t="s">
        <v>168</v>
      </c>
      <c r="H13027" s="22" t="s">
        <v>15</v>
      </c>
      <c r="K13027" s="40"/>
      <c r="L13027" s="40"/>
    </row>
    <row r="13028" spans="1:12">
      <c r="A13028" s="17">
        <v>45747</v>
      </c>
      <c r="B13028" s="22" t="s">
        <v>10</v>
      </c>
      <c r="C13028" s="22" t="s">
        <v>371</v>
      </c>
      <c r="D13028" s="22" t="s">
        <v>13398</v>
      </c>
      <c r="E13028" s="22" t="s">
        <v>58</v>
      </c>
      <c r="F13028" s="22" t="s">
        <v>168</v>
      </c>
      <c r="G13028" s="9">
        <v>32500</v>
      </c>
      <c r="H13028" s="22" t="s">
        <v>15</v>
      </c>
      <c r="I13028" s="28">
        <v>0.01</v>
      </c>
      <c r="J13028" s="28">
        <v>260</v>
      </c>
      <c r="K13028" s="40"/>
      <c r="L13028" s="40"/>
    </row>
    <row r="13029" spans="1:12">
      <c r="A13029" s="17">
        <v>45747</v>
      </c>
      <c r="B13029" s="22" t="s">
        <v>10</v>
      </c>
      <c r="C13029" s="22" t="s">
        <v>371</v>
      </c>
      <c r="D13029" s="22" t="s">
        <v>13399</v>
      </c>
      <c r="E13029" s="22" t="s">
        <v>58</v>
      </c>
      <c r="F13029" s="22" t="s">
        <v>168</v>
      </c>
      <c r="G13029" s="9">
        <v>664</v>
      </c>
      <c r="H13029" s="22" t="s">
        <v>15</v>
      </c>
      <c r="I13029" s="28">
        <v>0.01</v>
      </c>
      <c r="J13029" s="28">
        <v>5.31</v>
      </c>
      <c r="K13029" s="40"/>
      <c r="L13029" s="40"/>
    </row>
    <row r="13030" spans="1:12">
      <c r="A13030" s="17">
        <v>45747</v>
      </c>
      <c r="B13030" s="22" t="s">
        <v>10</v>
      </c>
      <c r="C13030" s="22" t="s">
        <v>369</v>
      </c>
      <c r="D13030" s="22" t="s">
        <v>13400</v>
      </c>
      <c r="E13030" s="22" t="s">
        <v>58</v>
      </c>
      <c r="F13030" s="22" t="s">
        <v>168</v>
      </c>
      <c r="H13030" s="22" t="s">
        <v>15</v>
      </c>
      <c r="K13030" s="40"/>
      <c r="L13030" s="40"/>
    </row>
    <row r="13031" spans="1:12">
      <c r="A13031" s="17">
        <v>45747</v>
      </c>
      <c r="B13031" s="22" t="s">
        <v>10</v>
      </c>
      <c r="C13031" s="22" t="s">
        <v>369</v>
      </c>
      <c r="D13031" s="22" t="s">
        <v>13401</v>
      </c>
      <c r="E13031" s="22" t="s">
        <v>58</v>
      </c>
      <c r="F13031" s="22" t="s">
        <v>168</v>
      </c>
      <c r="H13031" s="22" t="s">
        <v>15</v>
      </c>
      <c r="K13031" s="40"/>
      <c r="L13031" s="40"/>
    </row>
    <row r="13032" spans="1:12">
      <c r="A13032" s="17">
        <v>45747</v>
      </c>
      <c r="B13032" s="22" t="s">
        <v>10</v>
      </c>
      <c r="C13032" s="22" t="s">
        <v>369</v>
      </c>
      <c r="D13032" s="22" t="s">
        <v>13402</v>
      </c>
      <c r="E13032" s="22" t="s">
        <v>58</v>
      </c>
      <c r="F13032" s="22" t="s">
        <v>168</v>
      </c>
      <c r="H13032" s="22" t="s">
        <v>15</v>
      </c>
      <c r="K13032" s="40"/>
      <c r="L13032" s="40"/>
    </row>
    <row r="13033" spans="1:12">
      <c r="A13033" s="17">
        <v>45747</v>
      </c>
      <c r="B13033" s="22" t="s">
        <v>10</v>
      </c>
      <c r="C13033" s="22" t="s">
        <v>369</v>
      </c>
      <c r="D13033" s="22" t="s">
        <v>13403</v>
      </c>
      <c r="E13033" s="22" t="s">
        <v>58</v>
      </c>
      <c r="F13033" s="22" t="s">
        <v>168</v>
      </c>
      <c r="H13033" s="22" t="s">
        <v>15</v>
      </c>
      <c r="K13033" s="40"/>
      <c r="L13033" s="40"/>
    </row>
    <row r="13034" spans="1:12">
      <c r="A13034" s="17">
        <v>45747</v>
      </c>
      <c r="B13034" s="22" t="s">
        <v>10</v>
      </c>
      <c r="C13034" s="22" t="s">
        <v>367</v>
      </c>
      <c r="D13034" s="22" t="s">
        <v>13404</v>
      </c>
      <c r="E13034" s="22" t="s">
        <v>58</v>
      </c>
      <c r="F13034" s="22" t="s">
        <v>168</v>
      </c>
      <c r="H13034" s="22" t="s">
        <v>15</v>
      </c>
      <c r="K13034" s="40"/>
      <c r="L13034" s="40"/>
    </row>
    <row r="13035" spans="1:12">
      <c r="A13035" s="17">
        <v>45747</v>
      </c>
      <c r="B13035" s="22" t="s">
        <v>10</v>
      </c>
      <c r="C13035" s="22" t="s">
        <v>363</v>
      </c>
      <c r="D13035" s="22" t="s">
        <v>13405</v>
      </c>
      <c r="E13035" s="22" t="s">
        <v>58</v>
      </c>
      <c r="F13035" s="22" t="s">
        <v>168</v>
      </c>
      <c r="H13035" s="22" t="s">
        <v>15</v>
      </c>
      <c r="K13035" s="40"/>
      <c r="L13035" s="40"/>
    </row>
    <row r="13036" spans="1:12">
      <c r="A13036" s="17">
        <v>45747</v>
      </c>
      <c r="B13036" s="22" t="s">
        <v>10</v>
      </c>
      <c r="C13036" s="22" t="s">
        <v>363</v>
      </c>
      <c r="D13036" s="22" t="s">
        <v>13406</v>
      </c>
      <c r="E13036" s="22" t="s">
        <v>58</v>
      </c>
      <c r="F13036" s="22" t="s">
        <v>168</v>
      </c>
      <c r="H13036" s="22" t="s">
        <v>15</v>
      </c>
      <c r="K13036" s="40"/>
      <c r="L13036" s="40"/>
    </row>
    <row r="13037" spans="1:12">
      <c r="A13037" s="17">
        <v>45747</v>
      </c>
      <c r="B13037" s="22" t="s">
        <v>10</v>
      </c>
      <c r="C13037" s="22" t="s">
        <v>363</v>
      </c>
      <c r="D13037" s="22" t="s">
        <v>13407</v>
      </c>
      <c r="E13037" s="22" t="s">
        <v>58</v>
      </c>
      <c r="F13037" s="22" t="s">
        <v>168</v>
      </c>
      <c r="H13037" s="22" t="s">
        <v>15</v>
      </c>
      <c r="K13037" s="40"/>
      <c r="L13037" s="40"/>
    </row>
    <row r="13038" spans="1:12">
      <c r="A13038" s="17">
        <v>45747</v>
      </c>
      <c r="B13038" s="22" t="s">
        <v>10</v>
      </c>
      <c r="C13038" s="22" t="s">
        <v>360</v>
      </c>
      <c r="D13038" s="22" t="s">
        <v>13408</v>
      </c>
      <c r="E13038" s="22" t="s">
        <v>58</v>
      </c>
      <c r="F13038" s="22" t="s">
        <v>168</v>
      </c>
      <c r="H13038" s="22" t="s">
        <v>15</v>
      </c>
      <c r="K13038" s="40"/>
      <c r="L13038" s="40"/>
    </row>
    <row r="13039" spans="1:12">
      <c r="A13039" s="17">
        <v>45747</v>
      </c>
      <c r="B13039" s="22" t="s">
        <v>10</v>
      </c>
      <c r="C13039" s="22" t="s">
        <v>360</v>
      </c>
      <c r="D13039" s="22" t="s">
        <v>13409</v>
      </c>
      <c r="E13039" s="22" t="s">
        <v>58</v>
      </c>
      <c r="F13039" s="22" t="s">
        <v>168</v>
      </c>
      <c r="H13039" s="22" t="s">
        <v>15</v>
      </c>
      <c r="K13039" s="40"/>
      <c r="L13039" s="40"/>
    </row>
    <row r="13040" spans="1:12">
      <c r="A13040" s="17">
        <v>45747</v>
      </c>
      <c r="B13040" s="22" t="s">
        <v>10</v>
      </c>
      <c r="C13040" s="22" t="s">
        <v>360</v>
      </c>
      <c r="D13040" s="22" t="s">
        <v>13410</v>
      </c>
      <c r="E13040" s="22" t="s">
        <v>58</v>
      </c>
      <c r="F13040" s="22" t="s">
        <v>168</v>
      </c>
      <c r="H13040" s="22" t="s">
        <v>15</v>
      </c>
      <c r="K13040" s="40"/>
      <c r="L13040" s="40"/>
    </row>
    <row r="13041" spans="1:12">
      <c r="A13041" s="17">
        <v>45747</v>
      </c>
      <c r="B13041" s="22" t="s">
        <v>10</v>
      </c>
      <c r="C13041" s="22" t="s">
        <v>360</v>
      </c>
      <c r="D13041" s="22" t="s">
        <v>13411</v>
      </c>
      <c r="E13041" s="22" t="s">
        <v>58</v>
      </c>
      <c r="F13041" s="22" t="s">
        <v>168</v>
      </c>
      <c r="H13041" s="22" t="s">
        <v>15</v>
      </c>
      <c r="K13041" s="40"/>
      <c r="L13041" s="40"/>
    </row>
    <row r="13042" spans="1:12">
      <c r="A13042" s="17">
        <v>45747</v>
      </c>
      <c r="B13042" s="22" t="s">
        <v>10</v>
      </c>
      <c r="C13042" s="22" t="s">
        <v>308</v>
      </c>
      <c r="D13042" s="22" t="s">
        <v>13412</v>
      </c>
      <c r="E13042" s="22" t="s">
        <v>58</v>
      </c>
      <c r="F13042" s="22" t="s">
        <v>168</v>
      </c>
      <c r="H13042" s="22" t="s">
        <v>15</v>
      </c>
      <c r="K13042" s="40"/>
      <c r="L13042" s="40"/>
    </row>
    <row r="13043" spans="1:12">
      <c r="A13043" s="17">
        <v>45747</v>
      </c>
      <c r="B13043" s="22" t="s">
        <v>10</v>
      </c>
      <c r="C13043" s="22" t="s">
        <v>337</v>
      </c>
      <c r="D13043" s="22" t="s">
        <v>13413</v>
      </c>
      <c r="E13043" s="22" t="s">
        <v>58</v>
      </c>
      <c r="F13043" s="22" t="s">
        <v>168</v>
      </c>
      <c r="H13043" s="22" t="s">
        <v>15</v>
      </c>
      <c r="K13043" s="40"/>
      <c r="L13043" s="40"/>
    </row>
    <row r="13044" spans="1:12">
      <c r="A13044" s="17">
        <v>45747</v>
      </c>
      <c r="B13044" s="22" t="s">
        <v>10</v>
      </c>
      <c r="C13044" s="22" t="s">
        <v>345</v>
      </c>
      <c r="D13044" s="22" t="s">
        <v>13414</v>
      </c>
      <c r="E13044" s="22" t="s">
        <v>58</v>
      </c>
      <c r="F13044" s="22" t="s">
        <v>168</v>
      </c>
      <c r="G13044" s="9">
        <v>1300</v>
      </c>
      <c r="H13044" s="22" t="s">
        <v>15</v>
      </c>
      <c r="I13044" s="28">
        <v>0.01</v>
      </c>
      <c r="J13044" s="28">
        <v>10.4</v>
      </c>
      <c r="K13044" s="40"/>
      <c r="L13044" s="40"/>
    </row>
    <row r="13045" spans="1:12">
      <c r="A13045" s="17">
        <v>45747</v>
      </c>
      <c r="B13045" s="22" t="s">
        <v>10</v>
      </c>
      <c r="C13045" s="22" t="s">
        <v>345</v>
      </c>
      <c r="D13045" s="22" t="s">
        <v>13415</v>
      </c>
      <c r="E13045" s="22" t="s">
        <v>58</v>
      </c>
      <c r="F13045" s="22" t="s">
        <v>168</v>
      </c>
      <c r="G13045" s="9">
        <v>18850</v>
      </c>
      <c r="H13045" s="22" t="s">
        <v>15</v>
      </c>
      <c r="I13045" s="28">
        <v>0.01</v>
      </c>
      <c r="J13045" s="28">
        <v>150.80000000000001</v>
      </c>
      <c r="K13045" s="40"/>
      <c r="L13045" s="40"/>
    </row>
    <row r="13046" spans="1:12">
      <c r="A13046" s="17">
        <v>45747</v>
      </c>
      <c r="B13046" s="22" t="s">
        <v>10</v>
      </c>
      <c r="C13046" s="22" t="s">
        <v>495</v>
      </c>
      <c r="D13046" s="22" t="s">
        <v>13416</v>
      </c>
      <c r="E13046" s="22" t="s">
        <v>58</v>
      </c>
      <c r="F13046" s="22" t="s">
        <v>268</v>
      </c>
      <c r="H13046" s="22" t="s">
        <v>15</v>
      </c>
      <c r="K13046" s="40"/>
      <c r="L13046" s="40"/>
    </row>
    <row r="13047" spans="1:12">
      <c r="A13047" s="17">
        <v>45747</v>
      </c>
      <c r="B13047" s="22" t="s">
        <v>10</v>
      </c>
      <c r="C13047" s="22" t="s">
        <v>282</v>
      </c>
      <c r="D13047" s="22" t="s">
        <v>13417</v>
      </c>
      <c r="E13047" s="22" t="s">
        <v>58</v>
      </c>
      <c r="F13047" s="22" t="s">
        <v>168</v>
      </c>
      <c r="G13047" s="9">
        <v>39582</v>
      </c>
      <c r="H13047" s="22" t="s">
        <v>15</v>
      </c>
      <c r="I13047" s="28">
        <v>0.01</v>
      </c>
      <c r="J13047" s="28">
        <v>316.66000000000003</v>
      </c>
      <c r="K13047" s="40"/>
      <c r="L13047" s="40"/>
    </row>
    <row r="13048" spans="1:12">
      <c r="A13048" s="17">
        <v>45747</v>
      </c>
      <c r="B13048" s="22" t="s">
        <v>10</v>
      </c>
      <c r="C13048" s="22" t="s">
        <v>282</v>
      </c>
      <c r="D13048" s="22" t="s">
        <v>13418</v>
      </c>
      <c r="E13048" s="22" t="s">
        <v>58</v>
      </c>
      <c r="F13048" s="22" t="s">
        <v>168</v>
      </c>
      <c r="G13048" s="9">
        <v>25350</v>
      </c>
      <c r="H13048" s="22" t="s">
        <v>15</v>
      </c>
      <c r="I13048" s="28">
        <v>0.01</v>
      </c>
      <c r="J13048" s="28">
        <v>202.8</v>
      </c>
      <c r="K13048" s="40"/>
      <c r="L13048" s="40"/>
    </row>
    <row r="13049" spans="1:12">
      <c r="A13049" s="17">
        <v>45747</v>
      </c>
      <c r="B13049" s="22" t="s">
        <v>10</v>
      </c>
      <c r="C13049" s="22" t="s">
        <v>282</v>
      </c>
      <c r="D13049" s="22" t="s">
        <v>13419</v>
      </c>
      <c r="E13049" s="22" t="s">
        <v>58</v>
      </c>
      <c r="F13049" s="22" t="s">
        <v>168</v>
      </c>
      <c r="G13049" s="9">
        <v>48750</v>
      </c>
      <c r="H13049" s="22" t="s">
        <v>15</v>
      </c>
      <c r="I13049" s="28">
        <v>0.01</v>
      </c>
      <c r="J13049" s="28">
        <v>390</v>
      </c>
      <c r="K13049" s="40"/>
      <c r="L13049" s="40"/>
    </row>
    <row r="13050" spans="1:12">
      <c r="A13050" s="17">
        <v>45747</v>
      </c>
      <c r="B13050" s="22" t="s">
        <v>10</v>
      </c>
      <c r="C13050" s="22" t="s">
        <v>282</v>
      </c>
      <c r="D13050" s="22" t="s">
        <v>13420</v>
      </c>
      <c r="E13050" s="22" t="s">
        <v>58</v>
      </c>
      <c r="F13050" s="22" t="s">
        <v>168</v>
      </c>
      <c r="G13050" s="9">
        <v>706</v>
      </c>
      <c r="H13050" s="22" t="s">
        <v>15</v>
      </c>
      <c r="I13050" s="28">
        <v>0.01</v>
      </c>
      <c r="J13050" s="28">
        <v>5.65</v>
      </c>
      <c r="K13050" s="40"/>
      <c r="L13050" s="40"/>
    </row>
    <row r="13051" spans="1:12">
      <c r="A13051" s="17">
        <v>45747</v>
      </c>
      <c r="B13051" s="22" t="s">
        <v>10</v>
      </c>
      <c r="C13051" s="22" t="s">
        <v>371</v>
      </c>
      <c r="D13051" s="22" t="s">
        <v>13421</v>
      </c>
      <c r="E13051" s="22" t="s">
        <v>58</v>
      </c>
      <c r="F13051" s="22" t="s">
        <v>168</v>
      </c>
      <c r="G13051" s="9">
        <v>16250</v>
      </c>
      <c r="H13051" s="22" t="s">
        <v>15</v>
      </c>
      <c r="I13051" s="28">
        <v>0.01</v>
      </c>
      <c r="J13051" s="28">
        <v>130</v>
      </c>
      <c r="K13051" s="40"/>
      <c r="L13051" s="40"/>
    </row>
    <row r="13052" spans="1:12">
      <c r="A13052" s="17">
        <v>45747</v>
      </c>
      <c r="B13052" s="22" t="s">
        <v>10</v>
      </c>
      <c r="C13052" s="22" t="s">
        <v>371</v>
      </c>
      <c r="D13052" s="22" t="s">
        <v>13422</v>
      </c>
      <c r="E13052" s="22" t="s">
        <v>58</v>
      </c>
      <c r="F13052" s="22" t="s">
        <v>168</v>
      </c>
      <c r="G13052" s="9">
        <v>3160</v>
      </c>
      <c r="H13052" s="22" t="s">
        <v>15</v>
      </c>
      <c r="I13052" s="28">
        <v>0.01</v>
      </c>
      <c r="J13052" s="28">
        <v>25.28</v>
      </c>
      <c r="K13052" s="40"/>
      <c r="L13052" s="40"/>
    </row>
    <row r="13053" spans="1:12">
      <c r="A13053" s="17">
        <v>45747</v>
      </c>
      <c r="B13053" s="22" t="s">
        <v>10</v>
      </c>
      <c r="C13053" s="22" t="s">
        <v>371</v>
      </c>
      <c r="D13053" s="22" t="s">
        <v>13423</v>
      </c>
      <c r="E13053" s="22" t="s">
        <v>58</v>
      </c>
      <c r="F13053" s="22" t="s">
        <v>168</v>
      </c>
      <c r="G13053" s="9">
        <v>3966</v>
      </c>
      <c r="H13053" s="22" t="s">
        <v>15</v>
      </c>
      <c r="I13053" s="28">
        <v>0.01</v>
      </c>
      <c r="J13053" s="28">
        <v>31.73</v>
      </c>
      <c r="K13053" s="40"/>
      <c r="L13053" s="40"/>
    </row>
    <row r="13054" spans="1:12">
      <c r="A13054" s="17">
        <v>45747</v>
      </c>
      <c r="B13054" s="22" t="s">
        <v>10</v>
      </c>
      <c r="C13054" s="22" t="s">
        <v>371</v>
      </c>
      <c r="D13054" s="22" t="s">
        <v>13424</v>
      </c>
      <c r="E13054" s="22" t="s">
        <v>58</v>
      </c>
      <c r="F13054" s="22" t="s">
        <v>168</v>
      </c>
      <c r="G13054" s="9">
        <v>960</v>
      </c>
      <c r="H13054" s="22" t="s">
        <v>15</v>
      </c>
      <c r="I13054" s="28">
        <v>0.01</v>
      </c>
      <c r="J13054" s="28">
        <v>7.68</v>
      </c>
      <c r="K13054" s="40"/>
      <c r="L13054" s="40"/>
    </row>
    <row r="13055" spans="1:12">
      <c r="A13055" s="17">
        <v>45747</v>
      </c>
      <c r="B13055" s="22" t="s">
        <v>10</v>
      </c>
      <c r="C13055" s="22" t="s">
        <v>5262</v>
      </c>
      <c r="D13055" s="22" t="s">
        <v>13425</v>
      </c>
      <c r="E13055" s="22" t="s">
        <v>58</v>
      </c>
      <c r="F13055" s="22" t="s">
        <v>168</v>
      </c>
      <c r="G13055" s="9">
        <v>76700</v>
      </c>
      <c r="H13055" s="22" t="s">
        <v>15</v>
      </c>
      <c r="I13055" s="28">
        <v>0.01</v>
      </c>
      <c r="J13055" s="28">
        <v>613.6</v>
      </c>
      <c r="K13055" s="40"/>
      <c r="L13055" s="40"/>
    </row>
    <row r="13056" spans="1:12">
      <c r="A13056" s="17">
        <v>45747</v>
      </c>
      <c r="B13056" s="22" t="s">
        <v>10</v>
      </c>
      <c r="C13056" s="22" t="s">
        <v>369</v>
      </c>
      <c r="D13056" s="22" t="s">
        <v>13426</v>
      </c>
      <c r="E13056" s="22" t="s">
        <v>58</v>
      </c>
      <c r="F13056" s="22" t="s">
        <v>168</v>
      </c>
      <c r="G13056" s="9">
        <v>48750</v>
      </c>
      <c r="H13056" s="22" t="s">
        <v>15</v>
      </c>
      <c r="I13056" s="28">
        <v>0.01</v>
      </c>
      <c r="J13056" s="28">
        <v>390</v>
      </c>
      <c r="K13056" s="40"/>
      <c r="L13056" s="40"/>
    </row>
    <row r="13057" spans="1:12">
      <c r="A13057" s="17">
        <v>45747</v>
      </c>
      <c r="B13057" s="22" t="s">
        <v>10</v>
      </c>
      <c r="C13057" s="22" t="s">
        <v>369</v>
      </c>
      <c r="D13057" s="22" t="s">
        <v>13427</v>
      </c>
      <c r="E13057" s="22" t="s">
        <v>58</v>
      </c>
      <c r="F13057" s="22" t="s">
        <v>168</v>
      </c>
      <c r="G13057" s="9">
        <v>45500</v>
      </c>
      <c r="H13057" s="22" t="s">
        <v>15</v>
      </c>
      <c r="I13057" s="28">
        <v>0.01</v>
      </c>
      <c r="J13057" s="28">
        <v>364</v>
      </c>
      <c r="K13057" s="40"/>
      <c r="L13057" s="40"/>
    </row>
    <row r="13058" spans="1:12">
      <c r="A13058" s="17">
        <v>45747</v>
      </c>
      <c r="B13058" s="22" t="s">
        <v>10</v>
      </c>
      <c r="C13058" s="22" t="s">
        <v>5272</v>
      </c>
      <c r="D13058" s="22" t="s">
        <v>13428</v>
      </c>
      <c r="E13058" s="22" t="s">
        <v>58</v>
      </c>
      <c r="F13058" s="22" t="s">
        <v>168</v>
      </c>
      <c r="G13058" s="9">
        <v>17400</v>
      </c>
      <c r="H13058" s="22" t="s">
        <v>15</v>
      </c>
      <c r="I13058" s="28">
        <v>0.01</v>
      </c>
      <c r="J13058" s="28">
        <v>139.19999999999999</v>
      </c>
      <c r="K13058" s="40"/>
      <c r="L13058" s="40"/>
    </row>
    <row r="13059" spans="1:12">
      <c r="A13059" s="17">
        <v>45747</v>
      </c>
      <c r="B13059" s="22" t="s">
        <v>10</v>
      </c>
      <c r="C13059" s="22" t="s">
        <v>363</v>
      </c>
      <c r="D13059" s="22" t="s">
        <v>13429</v>
      </c>
      <c r="E13059" s="22" t="s">
        <v>58</v>
      </c>
      <c r="F13059" s="22" t="s">
        <v>168</v>
      </c>
      <c r="G13059" s="9">
        <v>4330</v>
      </c>
      <c r="H13059" s="22" t="s">
        <v>15</v>
      </c>
      <c r="I13059" s="28">
        <v>0.01</v>
      </c>
      <c r="J13059" s="28">
        <v>34.64</v>
      </c>
      <c r="K13059" s="40"/>
      <c r="L13059" s="40"/>
    </row>
    <row r="13060" spans="1:12">
      <c r="A13060" s="17">
        <v>45747</v>
      </c>
      <c r="B13060" s="22" t="s">
        <v>10</v>
      </c>
      <c r="C13060" s="22" t="s">
        <v>363</v>
      </c>
      <c r="D13060" s="22" t="s">
        <v>13430</v>
      </c>
      <c r="E13060" s="22" t="s">
        <v>58</v>
      </c>
      <c r="F13060" s="22" t="s">
        <v>168</v>
      </c>
      <c r="G13060" s="9">
        <v>35100</v>
      </c>
      <c r="H13060" s="22" t="s">
        <v>15</v>
      </c>
      <c r="I13060" s="28">
        <v>0.01</v>
      </c>
      <c r="J13060" s="28">
        <v>280.8</v>
      </c>
      <c r="K13060" s="40"/>
      <c r="L13060" s="40"/>
    </row>
    <row r="13061" spans="1:12">
      <c r="A13061" s="17">
        <v>45747</v>
      </c>
      <c r="B13061" s="22" t="s">
        <v>10</v>
      </c>
      <c r="C13061" s="22" t="s">
        <v>360</v>
      </c>
      <c r="D13061" s="22" t="s">
        <v>13431</v>
      </c>
      <c r="E13061" s="22" t="s">
        <v>58</v>
      </c>
      <c r="F13061" s="22" t="s">
        <v>168</v>
      </c>
      <c r="G13061" s="9">
        <v>12350</v>
      </c>
      <c r="H13061" s="22" t="s">
        <v>15</v>
      </c>
      <c r="I13061" s="28">
        <v>0.01</v>
      </c>
      <c r="J13061" s="28">
        <v>98.8</v>
      </c>
      <c r="K13061" s="40"/>
      <c r="L13061" s="40"/>
    </row>
    <row r="13062" spans="1:12">
      <c r="A13062" s="17">
        <v>45747</v>
      </c>
      <c r="B13062" s="22" t="s">
        <v>10</v>
      </c>
      <c r="C13062" s="22" t="s">
        <v>360</v>
      </c>
      <c r="D13062" s="22" t="s">
        <v>13432</v>
      </c>
      <c r="E13062" s="22" t="s">
        <v>58</v>
      </c>
      <c r="F13062" s="22" t="s">
        <v>168</v>
      </c>
      <c r="G13062" s="9">
        <v>65000</v>
      </c>
      <c r="H13062" s="22" t="s">
        <v>15</v>
      </c>
      <c r="I13062" s="28">
        <v>0.01</v>
      </c>
      <c r="J13062" s="28">
        <v>520</v>
      </c>
      <c r="K13062" s="40"/>
      <c r="L13062" s="40"/>
    </row>
    <row r="13063" spans="1:12">
      <c r="A13063" s="17">
        <v>45747</v>
      </c>
      <c r="B13063" s="22" t="s">
        <v>10</v>
      </c>
      <c r="C13063" s="22" t="s">
        <v>360</v>
      </c>
      <c r="D13063" s="22" t="s">
        <v>13433</v>
      </c>
      <c r="E13063" s="22" t="s">
        <v>58</v>
      </c>
      <c r="F13063" s="22" t="s">
        <v>168</v>
      </c>
      <c r="G13063" s="9">
        <v>75400</v>
      </c>
      <c r="H13063" s="22" t="s">
        <v>15</v>
      </c>
      <c r="I13063" s="28">
        <v>0.01</v>
      </c>
      <c r="J13063" s="28">
        <v>603.20000000000005</v>
      </c>
      <c r="K13063" s="40"/>
      <c r="L13063" s="40"/>
    </row>
    <row r="13064" spans="1:12">
      <c r="A13064" s="17">
        <v>45747</v>
      </c>
      <c r="B13064" s="22" t="s">
        <v>10</v>
      </c>
      <c r="C13064" s="22" t="s">
        <v>360</v>
      </c>
      <c r="D13064" s="22" t="s">
        <v>13434</v>
      </c>
      <c r="E13064" s="22" t="s">
        <v>58</v>
      </c>
      <c r="F13064" s="22" t="s">
        <v>168</v>
      </c>
      <c r="G13064" s="9">
        <v>16250</v>
      </c>
      <c r="H13064" s="22" t="s">
        <v>15</v>
      </c>
      <c r="I13064" s="28">
        <v>0.01</v>
      </c>
      <c r="J13064" s="28">
        <v>130</v>
      </c>
      <c r="K13064" s="40"/>
      <c r="L13064" s="40"/>
    </row>
    <row r="13065" spans="1:12">
      <c r="A13065" s="17">
        <v>45747</v>
      </c>
      <c r="B13065" s="22" t="s">
        <v>10</v>
      </c>
      <c r="C13065" s="22" t="s">
        <v>12624</v>
      </c>
      <c r="D13065" s="22" t="s">
        <v>13435</v>
      </c>
      <c r="E13065" s="22" t="s">
        <v>58</v>
      </c>
      <c r="F13065" s="22" t="s">
        <v>168</v>
      </c>
      <c r="G13065" s="9">
        <v>66850</v>
      </c>
      <c r="H13065" s="22" t="s">
        <v>15</v>
      </c>
      <c r="I13065" s="28">
        <v>0.01</v>
      </c>
      <c r="J13065" s="28">
        <v>534.79999999999995</v>
      </c>
      <c r="K13065" s="40"/>
      <c r="L13065" s="40"/>
    </row>
    <row r="13066" spans="1:12">
      <c r="A13066" s="17">
        <v>45747</v>
      </c>
      <c r="B13066" s="22" t="s">
        <v>10</v>
      </c>
      <c r="C13066" s="22" t="s">
        <v>353</v>
      </c>
      <c r="D13066" s="22" t="s">
        <v>13436</v>
      </c>
      <c r="E13066" s="22" t="s">
        <v>58</v>
      </c>
      <c r="F13066" s="22" t="s">
        <v>168</v>
      </c>
      <c r="G13066" s="9">
        <v>122</v>
      </c>
      <c r="H13066" s="22" t="s">
        <v>15</v>
      </c>
      <c r="I13066" s="28">
        <v>0.01</v>
      </c>
      <c r="J13066" s="28">
        <v>0.98</v>
      </c>
      <c r="K13066" s="40"/>
      <c r="L13066" s="40"/>
    </row>
    <row r="13067" spans="1:12">
      <c r="A13067" s="17">
        <v>45747</v>
      </c>
      <c r="B13067" s="22" t="s">
        <v>10</v>
      </c>
      <c r="C13067" s="22" t="s">
        <v>353</v>
      </c>
      <c r="D13067" s="22" t="s">
        <v>13437</v>
      </c>
      <c r="E13067" s="22" t="s">
        <v>58</v>
      </c>
      <c r="F13067" s="22" t="s">
        <v>168</v>
      </c>
      <c r="H13067" s="22" t="s">
        <v>15</v>
      </c>
      <c r="K13067" s="40"/>
      <c r="L13067" s="40"/>
    </row>
    <row r="13068" spans="1:12">
      <c r="A13068" s="17">
        <v>45747</v>
      </c>
      <c r="B13068" s="22" t="s">
        <v>10</v>
      </c>
      <c r="C13068" s="22" t="s">
        <v>353</v>
      </c>
      <c r="D13068" s="22" t="s">
        <v>13438</v>
      </c>
      <c r="E13068" s="22" t="s">
        <v>58</v>
      </c>
      <c r="F13068" s="22" t="s">
        <v>168</v>
      </c>
      <c r="H13068" s="22" t="s">
        <v>15</v>
      </c>
      <c r="K13068" s="40"/>
      <c r="L13068" s="40"/>
    </row>
    <row r="13069" spans="1:12">
      <c r="A13069" s="17">
        <v>45747</v>
      </c>
      <c r="B13069" s="22" t="s">
        <v>10</v>
      </c>
      <c r="C13069" s="22" t="s">
        <v>353</v>
      </c>
      <c r="D13069" s="22" t="s">
        <v>13439</v>
      </c>
      <c r="E13069" s="22" t="s">
        <v>58</v>
      </c>
      <c r="F13069" s="22" t="s">
        <v>168</v>
      </c>
      <c r="H13069" s="22" t="s">
        <v>15</v>
      </c>
      <c r="K13069" s="40"/>
      <c r="L13069" s="40"/>
    </row>
    <row r="13070" spans="1:12">
      <c r="A13070" s="17">
        <v>45747</v>
      </c>
      <c r="B13070" s="22" t="s">
        <v>10</v>
      </c>
      <c r="C13070" s="22" t="s">
        <v>386</v>
      </c>
      <c r="D13070" s="22" t="s">
        <v>13440</v>
      </c>
      <c r="E13070" s="22" t="s">
        <v>13</v>
      </c>
      <c r="F13070" s="22" t="s">
        <v>14</v>
      </c>
      <c r="G13070" s="9">
        <v>566</v>
      </c>
      <c r="H13070" s="22" t="s">
        <v>15</v>
      </c>
      <c r="I13070" s="28">
        <v>6</v>
      </c>
      <c r="J13070" s="28">
        <v>3396</v>
      </c>
      <c r="K13070" s="40"/>
      <c r="L13070" s="40"/>
    </row>
    <row r="13071" spans="1:12">
      <c r="A13071" s="17">
        <v>45747</v>
      </c>
      <c r="B13071" s="22" t="s">
        <v>10</v>
      </c>
      <c r="C13071" s="22" t="s">
        <v>384</v>
      </c>
      <c r="D13071" s="22" t="s">
        <v>13441</v>
      </c>
      <c r="E13071" s="22" t="s">
        <v>13</v>
      </c>
      <c r="F13071" s="22" t="s">
        <v>14</v>
      </c>
      <c r="H13071" s="22" t="s">
        <v>15</v>
      </c>
      <c r="K13071" s="40"/>
      <c r="L13071" s="40"/>
    </row>
    <row r="13072" spans="1:12">
      <c r="A13072" s="17">
        <v>45747</v>
      </c>
      <c r="B13072" s="22" t="s">
        <v>10</v>
      </c>
      <c r="C13072" s="22" t="s">
        <v>382</v>
      </c>
      <c r="D13072" s="22" t="s">
        <v>13442</v>
      </c>
      <c r="E13072" s="22" t="s">
        <v>13</v>
      </c>
      <c r="F13072" s="22" t="s">
        <v>14</v>
      </c>
      <c r="H13072" s="22" t="s">
        <v>15</v>
      </c>
      <c r="K13072" s="40"/>
      <c r="L13072" s="40"/>
    </row>
    <row r="13073" spans="1:12">
      <c r="A13073" s="17">
        <v>45747</v>
      </c>
      <c r="B13073" s="22" t="s">
        <v>10</v>
      </c>
      <c r="C13073" s="22" t="s">
        <v>13443</v>
      </c>
      <c r="D13073" s="22" t="s">
        <v>13444</v>
      </c>
      <c r="E13073" s="22" t="s">
        <v>58</v>
      </c>
      <c r="F13073" s="22" t="s">
        <v>14</v>
      </c>
      <c r="G13073" s="9">
        <v>4</v>
      </c>
      <c r="H13073" s="22" t="s">
        <v>15</v>
      </c>
      <c r="I13073" s="28">
        <v>7.0000000000000007E-2</v>
      </c>
      <c r="J13073" s="28">
        <v>0.28000000000000003</v>
      </c>
      <c r="K13073" s="40"/>
      <c r="L13073" s="40"/>
    </row>
    <row r="13074" spans="1:12">
      <c r="A13074" s="17">
        <v>45747</v>
      </c>
      <c r="B13074" s="22" t="s">
        <v>10</v>
      </c>
      <c r="C13074" s="22" t="s">
        <v>404</v>
      </c>
      <c r="D13074" s="22" t="s">
        <v>13445</v>
      </c>
      <c r="E13074" s="22" t="s">
        <v>13</v>
      </c>
      <c r="F13074" s="22" t="s">
        <v>14</v>
      </c>
      <c r="H13074" s="22" t="s">
        <v>15</v>
      </c>
      <c r="K13074" s="40"/>
      <c r="L13074" s="40"/>
    </row>
    <row r="13075" spans="1:12">
      <c r="A13075" s="17">
        <v>45747</v>
      </c>
      <c r="B13075" s="22" t="s">
        <v>10</v>
      </c>
      <c r="C13075" s="22" t="s">
        <v>539</v>
      </c>
      <c r="D13075" s="22" t="s">
        <v>13446</v>
      </c>
      <c r="E13075" s="22" t="s">
        <v>13</v>
      </c>
      <c r="F13075" s="22" t="s">
        <v>14</v>
      </c>
      <c r="G13075" s="9">
        <v>19</v>
      </c>
      <c r="H13075" s="22" t="s">
        <v>15</v>
      </c>
      <c r="I13075" s="28">
        <v>68</v>
      </c>
      <c r="J13075" s="28">
        <v>1292</v>
      </c>
      <c r="K13075" s="40"/>
      <c r="L13075" s="40"/>
    </row>
    <row r="13076" spans="1:12">
      <c r="A13076" s="17">
        <v>45747</v>
      </c>
      <c r="B13076" s="22" t="s">
        <v>10</v>
      </c>
      <c r="C13076" s="22" t="s">
        <v>6722</v>
      </c>
      <c r="D13076" s="22" t="s">
        <v>13447</v>
      </c>
      <c r="E13076" s="22" t="s">
        <v>13</v>
      </c>
      <c r="F13076" s="22" t="s">
        <v>14</v>
      </c>
      <c r="G13076" s="9">
        <v>230</v>
      </c>
      <c r="H13076" s="22" t="s">
        <v>15</v>
      </c>
      <c r="I13076" s="28">
        <v>19.45</v>
      </c>
      <c r="J13076" s="28">
        <v>4473.5</v>
      </c>
      <c r="K13076" s="40"/>
      <c r="L13076" s="40"/>
    </row>
    <row r="13077" spans="1:12">
      <c r="A13077" s="17">
        <v>45747</v>
      </c>
      <c r="B13077" s="22" t="s">
        <v>10</v>
      </c>
      <c r="C13077" s="22" t="s">
        <v>6720</v>
      </c>
      <c r="D13077" s="22" t="s">
        <v>13448</v>
      </c>
      <c r="E13077" s="22" t="s">
        <v>13</v>
      </c>
      <c r="F13077" s="22" t="s">
        <v>14</v>
      </c>
      <c r="G13077" s="9">
        <v>80</v>
      </c>
      <c r="H13077" s="22" t="s">
        <v>15</v>
      </c>
      <c r="I13077" s="28">
        <v>19.45</v>
      </c>
      <c r="J13077" s="28">
        <v>1556</v>
      </c>
      <c r="K13077" s="40"/>
      <c r="L13077" s="40"/>
    </row>
    <row r="13078" spans="1:12">
      <c r="A13078" s="17">
        <v>45747</v>
      </c>
      <c r="B13078" s="22" t="s">
        <v>10</v>
      </c>
      <c r="C13078" s="22" t="s">
        <v>378</v>
      </c>
      <c r="D13078" s="22" t="s">
        <v>13449</v>
      </c>
      <c r="E13078" s="22" t="s">
        <v>13</v>
      </c>
      <c r="F13078" s="22" t="s">
        <v>14</v>
      </c>
      <c r="G13078" s="9">
        <v>50</v>
      </c>
      <c r="H13078" s="22" t="s">
        <v>15</v>
      </c>
      <c r="I13078" s="28">
        <v>6</v>
      </c>
      <c r="J13078" s="28">
        <v>300</v>
      </c>
      <c r="K13078" s="40"/>
      <c r="L13078" s="40"/>
    </row>
    <row r="13079" spans="1:12">
      <c r="A13079" s="17">
        <v>45747</v>
      </c>
      <c r="B13079" s="22" t="s">
        <v>10</v>
      </c>
      <c r="C13079" s="22" t="s">
        <v>533</v>
      </c>
      <c r="D13079" s="22" t="s">
        <v>13450</v>
      </c>
      <c r="E13079" s="22" t="s">
        <v>13</v>
      </c>
      <c r="F13079" s="22" t="s">
        <v>14</v>
      </c>
      <c r="H13079" s="22" t="s">
        <v>15</v>
      </c>
      <c r="K13079" s="40"/>
      <c r="L13079" s="40"/>
    </row>
    <row r="13080" spans="1:12">
      <c r="A13080" s="17">
        <v>45747</v>
      </c>
      <c r="B13080" s="22" t="s">
        <v>10</v>
      </c>
      <c r="C13080" s="22" t="s">
        <v>351</v>
      </c>
      <c r="D13080" s="22" t="s">
        <v>13451</v>
      </c>
      <c r="E13080" s="22" t="s">
        <v>58</v>
      </c>
      <c r="F13080" s="22" t="s">
        <v>268</v>
      </c>
      <c r="H13080" s="22" t="s">
        <v>15</v>
      </c>
      <c r="K13080" s="40"/>
      <c r="L13080" s="40"/>
    </row>
    <row r="13081" spans="1:12">
      <c r="A13081" s="17">
        <v>45747</v>
      </c>
      <c r="B13081" s="22" t="s">
        <v>10</v>
      </c>
      <c r="C13081" s="22" t="s">
        <v>351</v>
      </c>
      <c r="D13081" s="22" t="s">
        <v>13452</v>
      </c>
      <c r="E13081" s="22" t="s">
        <v>58</v>
      </c>
      <c r="F13081" s="22" t="s">
        <v>268</v>
      </c>
      <c r="H13081" s="22" t="s">
        <v>15</v>
      </c>
      <c r="K13081" s="40"/>
      <c r="L13081" s="40"/>
    </row>
    <row r="13082" spans="1:12">
      <c r="A13082" s="17">
        <v>45747</v>
      </c>
      <c r="B13082" s="22" t="s">
        <v>10</v>
      </c>
      <c r="C13082" s="22" t="s">
        <v>351</v>
      </c>
      <c r="D13082" s="22" t="s">
        <v>13453</v>
      </c>
      <c r="E13082" s="22" t="s">
        <v>58</v>
      </c>
      <c r="F13082" s="22" t="s">
        <v>268</v>
      </c>
      <c r="H13082" s="22" t="s">
        <v>15</v>
      </c>
      <c r="K13082" s="40"/>
      <c r="L13082" s="40"/>
    </row>
    <row r="13083" spans="1:12">
      <c r="A13083" s="17">
        <v>45747</v>
      </c>
      <c r="B13083" s="22" t="s">
        <v>10</v>
      </c>
      <c r="C13083" s="22" t="s">
        <v>347</v>
      </c>
      <c r="D13083" s="22" t="s">
        <v>13454</v>
      </c>
      <c r="E13083" s="22" t="s">
        <v>58</v>
      </c>
      <c r="F13083" s="22" t="s">
        <v>268</v>
      </c>
      <c r="H13083" s="22" t="s">
        <v>15</v>
      </c>
      <c r="K13083" s="40"/>
      <c r="L13083" s="40"/>
    </row>
    <row r="13084" spans="1:12">
      <c r="A13084" s="17">
        <v>45747</v>
      </c>
      <c r="B13084" s="22" t="s">
        <v>10</v>
      </c>
      <c r="C13084" s="22" t="s">
        <v>347</v>
      </c>
      <c r="D13084" s="22" t="s">
        <v>13455</v>
      </c>
      <c r="E13084" s="22" t="s">
        <v>58</v>
      </c>
      <c r="F13084" s="22" t="s">
        <v>268</v>
      </c>
      <c r="H13084" s="22" t="s">
        <v>15</v>
      </c>
      <c r="K13084" s="40"/>
      <c r="L13084" s="40"/>
    </row>
    <row r="13085" spans="1:12">
      <c r="A13085" s="17">
        <v>45747</v>
      </c>
      <c r="B13085" s="22" t="s">
        <v>10</v>
      </c>
      <c r="C13085" s="22" t="s">
        <v>343</v>
      </c>
      <c r="D13085" s="22" t="s">
        <v>13456</v>
      </c>
      <c r="E13085" s="22" t="s">
        <v>58</v>
      </c>
      <c r="F13085" s="22" t="s">
        <v>268</v>
      </c>
      <c r="H13085" s="22" t="s">
        <v>15</v>
      </c>
      <c r="K13085" s="40"/>
      <c r="L13085" s="40"/>
    </row>
    <row r="13086" spans="1:12">
      <c r="A13086" s="17">
        <v>45747</v>
      </c>
      <c r="B13086" s="22" t="s">
        <v>10</v>
      </c>
      <c r="C13086" s="22" t="s">
        <v>339</v>
      </c>
      <c r="D13086" s="22" t="s">
        <v>13457</v>
      </c>
      <c r="E13086" s="22" t="s">
        <v>58</v>
      </c>
      <c r="F13086" s="22" t="s">
        <v>268</v>
      </c>
      <c r="H13086" s="22" t="s">
        <v>15</v>
      </c>
      <c r="K13086" s="40"/>
      <c r="L13086" s="40"/>
    </row>
    <row r="13087" spans="1:12">
      <c r="A13087" s="17">
        <v>45747</v>
      </c>
      <c r="B13087" s="22" t="s">
        <v>10</v>
      </c>
      <c r="C13087" s="22" t="s">
        <v>339</v>
      </c>
      <c r="D13087" s="22" t="s">
        <v>13458</v>
      </c>
      <c r="E13087" s="22" t="s">
        <v>58</v>
      </c>
      <c r="F13087" s="22" t="s">
        <v>268</v>
      </c>
      <c r="H13087" s="22" t="s">
        <v>15</v>
      </c>
      <c r="K13087" s="40"/>
      <c r="L13087" s="40"/>
    </row>
    <row r="13088" spans="1:12">
      <c r="A13088" s="17">
        <v>45747</v>
      </c>
      <c r="B13088" s="22" t="s">
        <v>10</v>
      </c>
      <c r="C13088" s="22" t="s">
        <v>334</v>
      </c>
      <c r="D13088" s="22" t="s">
        <v>13459</v>
      </c>
      <c r="E13088" s="22" t="s">
        <v>58</v>
      </c>
      <c r="F13088" s="22" t="s">
        <v>268</v>
      </c>
      <c r="H13088" s="22" t="s">
        <v>15</v>
      </c>
      <c r="K13088" s="40"/>
      <c r="L13088" s="40"/>
    </row>
    <row r="13089" spans="1:12">
      <c r="A13089" s="17">
        <v>45747</v>
      </c>
      <c r="B13089" s="22" t="s">
        <v>10</v>
      </c>
      <c r="C13089" s="22" t="s">
        <v>334</v>
      </c>
      <c r="D13089" s="22" t="s">
        <v>13460</v>
      </c>
      <c r="E13089" s="22" t="s">
        <v>58</v>
      </c>
      <c r="F13089" s="22" t="s">
        <v>268</v>
      </c>
      <c r="H13089" s="22" t="s">
        <v>15</v>
      </c>
      <c r="K13089" s="40"/>
      <c r="L13089" s="40"/>
    </row>
    <row r="13090" spans="1:12">
      <c r="A13090" s="17">
        <v>45747</v>
      </c>
      <c r="B13090" s="22" t="s">
        <v>10</v>
      </c>
      <c r="C13090" s="22" t="s">
        <v>332</v>
      </c>
      <c r="D13090" s="22" t="s">
        <v>13461</v>
      </c>
      <c r="E13090" s="22" t="s">
        <v>58</v>
      </c>
      <c r="F13090" s="22" t="s">
        <v>268</v>
      </c>
      <c r="H13090" s="22" t="s">
        <v>15</v>
      </c>
      <c r="K13090" s="40"/>
      <c r="L13090" s="40"/>
    </row>
    <row r="13091" spans="1:12">
      <c r="A13091" s="17">
        <v>45747</v>
      </c>
      <c r="B13091" s="22" t="s">
        <v>10</v>
      </c>
      <c r="C13091" s="22" t="s">
        <v>329</v>
      </c>
      <c r="D13091" s="22" t="s">
        <v>13462</v>
      </c>
      <c r="E13091" s="22" t="s">
        <v>58</v>
      </c>
      <c r="F13091" s="22" t="s">
        <v>268</v>
      </c>
      <c r="H13091" s="22" t="s">
        <v>15</v>
      </c>
      <c r="K13091" s="40"/>
      <c r="L13091" s="40"/>
    </row>
    <row r="13092" spans="1:12">
      <c r="A13092" s="17">
        <v>45747</v>
      </c>
      <c r="B13092" s="22" t="s">
        <v>10</v>
      </c>
      <c r="C13092" s="22" t="s">
        <v>329</v>
      </c>
      <c r="D13092" s="22" t="s">
        <v>13463</v>
      </c>
      <c r="E13092" s="22" t="s">
        <v>58</v>
      </c>
      <c r="F13092" s="22" t="s">
        <v>268</v>
      </c>
      <c r="H13092" s="22" t="s">
        <v>15</v>
      </c>
      <c r="K13092" s="40"/>
      <c r="L13092" s="40"/>
    </row>
    <row r="13093" spans="1:12">
      <c r="A13093" s="17">
        <v>45747</v>
      </c>
      <c r="B13093" s="22" t="s">
        <v>10</v>
      </c>
      <c r="C13093" s="22" t="s">
        <v>327</v>
      </c>
      <c r="D13093" s="22" t="s">
        <v>13464</v>
      </c>
      <c r="E13093" s="22" t="s">
        <v>58</v>
      </c>
      <c r="F13093" s="22" t="s">
        <v>268</v>
      </c>
      <c r="H13093" s="22" t="s">
        <v>15</v>
      </c>
      <c r="K13093" s="40"/>
      <c r="L13093" s="40"/>
    </row>
    <row r="13094" spans="1:12">
      <c r="A13094" s="17">
        <v>45747</v>
      </c>
      <c r="B13094" s="22" t="s">
        <v>10</v>
      </c>
      <c r="C13094" s="22" t="s">
        <v>495</v>
      </c>
      <c r="D13094" s="22" t="s">
        <v>13465</v>
      </c>
      <c r="E13094" s="22" t="s">
        <v>58</v>
      </c>
      <c r="F13094" s="22" t="s">
        <v>268</v>
      </c>
      <c r="H13094" s="22" t="s">
        <v>15</v>
      </c>
      <c r="K13094" s="40"/>
      <c r="L13094" s="40"/>
    </row>
    <row r="13095" spans="1:12">
      <c r="A13095" s="17">
        <v>45747</v>
      </c>
      <c r="B13095" s="22" t="s">
        <v>10</v>
      </c>
      <c r="C13095" s="22" t="s">
        <v>495</v>
      </c>
      <c r="D13095" s="22" t="s">
        <v>13466</v>
      </c>
      <c r="E13095" s="22" t="s">
        <v>58</v>
      </c>
      <c r="F13095" s="22" t="s">
        <v>268</v>
      </c>
      <c r="H13095" s="22" t="s">
        <v>15</v>
      </c>
      <c r="K13095" s="40"/>
      <c r="L13095" s="40"/>
    </row>
    <row r="13096" spans="1:12">
      <c r="A13096" s="17">
        <v>45747</v>
      </c>
      <c r="B13096" s="22" t="s">
        <v>10</v>
      </c>
      <c r="C13096" s="22" t="s">
        <v>345</v>
      </c>
      <c r="D13096" s="22" t="s">
        <v>13467</v>
      </c>
      <c r="E13096" s="22" t="s">
        <v>58</v>
      </c>
      <c r="F13096" s="22" t="s">
        <v>168</v>
      </c>
      <c r="G13096" s="9">
        <v>264</v>
      </c>
      <c r="H13096" s="22" t="s">
        <v>15</v>
      </c>
      <c r="I13096" s="28">
        <v>0.01</v>
      </c>
      <c r="J13096" s="28">
        <v>2.11</v>
      </c>
      <c r="K13096" s="40"/>
      <c r="L13096" s="40"/>
    </row>
    <row r="13097" spans="1:12">
      <c r="A13097" s="17">
        <v>45747</v>
      </c>
      <c r="B13097" s="22" t="s">
        <v>10</v>
      </c>
      <c r="C13097" s="22" t="s">
        <v>353</v>
      </c>
      <c r="D13097" s="22" t="s">
        <v>13468</v>
      </c>
      <c r="E13097" s="22" t="s">
        <v>58</v>
      </c>
      <c r="F13097" s="22" t="s">
        <v>168</v>
      </c>
      <c r="G13097" s="9">
        <v>650</v>
      </c>
      <c r="H13097" s="22" t="s">
        <v>15</v>
      </c>
      <c r="I13097" s="28">
        <v>0.01</v>
      </c>
      <c r="J13097" s="28">
        <v>5.2</v>
      </c>
      <c r="K13097" s="40"/>
      <c r="L13097" s="40"/>
    </row>
    <row r="13098" spans="1:12">
      <c r="A13098" s="17">
        <v>45747</v>
      </c>
      <c r="B13098" s="22" t="s">
        <v>10</v>
      </c>
      <c r="C13098" s="22" t="s">
        <v>353</v>
      </c>
      <c r="D13098" s="22" t="s">
        <v>13469</v>
      </c>
      <c r="E13098" s="22" t="s">
        <v>58</v>
      </c>
      <c r="F13098" s="22" t="s">
        <v>168</v>
      </c>
      <c r="G13098" s="9">
        <v>2600</v>
      </c>
      <c r="H13098" s="22" t="s">
        <v>15</v>
      </c>
      <c r="I13098" s="28">
        <v>0.01</v>
      </c>
      <c r="J13098" s="28">
        <v>20.8</v>
      </c>
      <c r="K13098" s="40"/>
      <c r="L13098" s="40"/>
    </row>
    <row r="13099" spans="1:12">
      <c r="A13099" s="17">
        <v>45747</v>
      </c>
      <c r="B13099" s="22" t="s">
        <v>10</v>
      </c>
      <c r="C13099" s="22" t="s">
        <v>353</v>
      </c>
      <c r="D13099" s="22" t="s">
        <v>13470</v>
      </c>
      <c r="E13099" s="22" t="s">
        <v>58</v>
      </c>
      <c r="F13099" s="22" t="s">
        <v>168</v>
      </c>
      <c r="G13099" s="9">
        <v>33150</v>
      </c>
      <c r="H13099" s="22" t="s">
        <v>15</v>
      </c>
      <c r="I13099" s="28">
        <v>0.01</v>
      </c>
      <c r="J13099" s="28">
        <v>265.2</v>
      </c>
      <c r="K13099" s="40"/>
      <c r="L13099" s="40"/>
    </row>
    <row r="13100" spans="1:12">
      <c r="A13100" s="17">
        <v>45747</v>
      </c>
      <c r="B13100" s="22" t="s">
        <v>10</v>
      </c>
      <c r="C13100" s="22" t="s">
        <v>5758</v>
      </c>
      <c r="D13100" s="22" t="s">
        <v>13471</v>
      </c>
      <c r="E13100" s="22" t="s">
        <v>58</v>
      </c>
      <c r="F13100" s="22" t="s">
        <v>168</v>
      </c>
      <c r="G13100" s="9">
        <v>81250</v>
      </c>
      <c r="H13100" s="22" t="s">
        <v>15</v>
      </c>
      <c r="I13100" s="28">
        <v>0.01</v>
      </c>
      <c r="J13100" s="28">
        <v>650</v>
      </c>
      <c r="K13100" s="40"/>
      <c r="L13100" s="40"/>
    </row>
    <row r="13101" spans="1:12">
      <c r="A13101" s="17">
        <v>45747</v>
      </c>
      <c r="B13101" s="22" t="s">
        <v>10</v>
      </c>
      <c r="C13101" s="22" t="s">
        <v>495</v>
      </c>
      <c r="D13101" s="22" t="s">
        <v>13472</v>
      </c>
      <c r="E13101" s="22" t="s">
        <v>58</v>
      </c>
      <c r="F13101" s="22" t="s">
        <v>268</v>
      </c>
      <c r="H13101" s="22" t="s">
        <v>15</v>
      </c>
      <c r="K13101" s="40"/>
      <c r="L13101" s="40"/>
    </row>
    <row r="13102" spans="1:12">
      <c r="A13102" s="17">
        <v>45747</v>
      </c>
      <c r="B13102" s="22" t="s">
        <v>10</v>
      </c>
      <c r="C13102" s="22" t="s">
        <v>495</v>
      </c>
      <c r="D13102" s="22" t="s">
        <v>13473</v>
      </c>
      <c r="E13102" s="22" t="s">
        <v>58</v>
      </c>
      <c r="F13102" s="22" t="s">
        <v>268</v>
      </c>
      <c r="H13102" s="22" t="s">
        <v>15</v>
      </c>
      <c r="K13102" s="40"/>
      <c r="L13102" s="40"/>
    </row>
    <row r="13103" spans="1:12">
      <c r="A13103" s="17">
        <v>45747</v>
      </c>
      <c r="B13103" s="22" t="s">
        <v>10</v>
      </c>
      <c r="C13103" s="22" t="s">
        <v>325</v>
      </c>
      <c r="D13103" s="22" t="s">
        <v>13474</v>
      </c>
      <c r="E13103" s="22" t="s">
        <v>58</v>
      </c>
      <c r="F13103" s="22" t="s">
        <v>268</v>
      </c>
      <c r="H13103" s="22" t="s">
        <v>15</v>
      </c>
      <c r="K13103" s="40"/>
      <c r="L13103" s="40"/>
    </row>
    <row r="13104" spans="1:12">
      <c r="A13104" s="17">
        <v>45747</v>
      </c>
      <c r="B13104" s="22" t="s">
        <v>10</v>
      </c>
      <c r="C13104" s="22" t="s">
        <v>325</v>
      </c>
      <c r="D13104" s="22" t="s">
        <v>13475</v>
      </c>
      <c r="E13104" s="22" t="s">
        <v>58</v>
      </c>
      <c r="F13104" s="22" t="s">
        <v>268</v>
      </c>
      <c r="H13104" s="22" t="s">
        <v>15</v>
      </c>
      <c r="K13104" s="40"/>
      <c r="L13104" s="40"/>
    </row>
    <row r="13105" spans="1:12">
      <c r="A13105" s="17">
        <v>45747</v>
      </c>
      <c r="B13105" s="22" t="s">
        <v>10</v>
      </c>
      <c r="C13105" s="22" t="s">
        <v>325</v>
      </c>
      <c r="D13105" s="22" t="s">
        <v>13476</v>
      </c>
      <c r="E13105" s="22" t="s">
        <v>58</v>
      </c>
      <c r="F13105" s="22" t="s">
        <v>268</v>
      </c>
      <c r="H13105" s="22" t="s">
        <v>15</v>
      </c>
      <c r="K13105" s="40"/>
      <c r="L13105" s="40"/>
    </row>
    <row r="13106" spans="1:12">
      <c r="A13106" s="17">
        <v>45747</v>
      </c>
      <c r="B13106" s="22" t="s">
        <v>10</v>
      </c>
      <c r="C13106" s="22" t="s">
        <v>325</v>
      </c>
      <c r="D13106" s="22" t="s">
        <v>13477</v>
      </c>
      <c r="E13106" s="22" t="s">
        <v>58</v>
      </c>
      <c r="F13106" s="22" t="s">
        <v>268</v>
      </c>
      <c r="H13106" s="22" t="s">
        <v>15</v>
      </c>
      <c r="K13106" s="40"/>
      <c r="L13106" s="40"/>
    </row>
    <row r="13107" spans="1:12">
      <c r="A13107" s="17">
        <v>45747</v>
      </c>
      <c r="B13107" s="22" t="s">
        <v>10</v>
      </c>
      <c r="C13107" s="22" t="s">
        <v>325</v>
      </c>
      <c r="D13107" s="22" t="s">
        <v>13478</v>
      </c>
      <c r="E13107" s="22" t="s">
        <v>58</v>
      </c>
      <c r="F13107" s="22" t="s">
        <v>268</v>
      </c>
      <c r="H13107" s="22" t="s">
        <v>15</v>
      </c>
      <c r="K13107" s="40"/>
      <c r="L13107" s="40"/>
    </row>
    <row r="13108" spans="1:12">
      <c r="A13108" s="17">
        <v>45747</v>
      </c>
      <c r="B13108" s="22" t="s">
        <v>10</v>
      </c>
      <c r="C13108" s="22" t="s">
        <v>325</v>
      </c>
      <c r="D13108" s="22" t="s">
        <v>13479</v>
      </c>
      <c r="E13108" s="22" t="s">
        <v>58</v>
      </c>
      <c r="F13108" s="22" t="s">
        <v>268</v>
      </c>
      <c r="H13108" s="22" t="s">
        <v>15</v>
      </c>
      <c r="K13108" s="40"/>
      <c r="L13108" s="40"/>
    </row>
    <row r="13109" spans="1:12">
      <c r="A13109" s="17">
        <v>45747</v>
      </c>
      <c r="B13109" s="22" t="s">
        <v>10</v>
      </c>
      <c r="C13109" s="22" t="s">
        <v>325</v>
      </c>
      <c r="D13109" s="22" t="s">
        <v>13480</v>
      </c>
      <c r="E13109" s="22" t="s">
        <v>58</v>
      </c>
      <c r="F13109" s="22" t="s">
        <v>268</v>
      </c>
      <c r="H13109" s="22" t="s">
        <v>15</v>
      </c>
      <c r="K13109" s="40"/>
      <c r="L13109" s="40"/>
    </row>
    <row r="13110" spans="1:12">
      <c r="A13110" s="17">
        <v>45747</v>
      </c>
      <c r="B13110" s="22" t="s">
        <v>10</v>
      </c>
      <c r="C13110" s="22" t="s">
        <v>12579</v>
      </c>
      <c r="D13110" s="22" t="s">
        <v>13481</v>
      </c>
      <c r="E13110" s="22" t="s">
        <v>58</v>
      </c>
      <c r="F13110" s="22" t="s">
        <v>268</v>
      </c>
      <c r="H13110" s="22" t="s">
        <v>15</v>
      </c>
      <c r="K13110" s="40"/>
      <c r="L13110" s="40"/>
    </row>
    <row r="13111" spans="1:12">
      <c r="A13111" s="17">
        <v>45747</v>
      </c>
      <c r="B13111" s="22" t="s">
        <v>10</v>
      </c>
      <c r="C13111" s="22" t="s">
        <v>488</v>
      </c>
      <c r="D13111" s="22" t="s">
        <v>13482</v>
      </c>
      <c r="E13111" s="22" t="s">
        <v>58</v>
      </c>
      <c r="F13111" s="22" t="s">
        <v>490</v>
      </c>
      <c r="H13111" s="22" t="s">
        <v>15</v>
      </c>
      <c r="K13111" s="40"/>
      <c r="L13111" s="40"/>
    </row>
    <row r="13112" spans="1:12">
      <c r="A13112" s="17">
        <v>45747</v>
      </c>
      <c r="B13112" s="22" t="s">
        <v>10</v>
      </c>
      <c r="C13112" s="22" t="s">
        <v>488</v>
      </c>
      <c r="D13112" s="22" t="s">
        <v>13483</v>
      </c>
      <c r="E13112" s="22" t="s">
        <v>58</v>
      </c>
      <c r="F13112" s="22" t="s">
        <v>490</v>
      </c>
      <c r="H13112" s="22" t="s">
        <v>15</v>
      </c>
      <c r="K13112" s="40"/>
      <c r="L13112" s="40"/>
    </row>
    <row r="13113" spans="1:12">
      <c r="A13113" s="17">
        <v>45747</v>
      </c>
      <c r="B13113" s="22" t="s">
        <v>10</v>
      </c>
      <c r="C13113" s="22" t="s">
        <v>488</v>
      </c>
      <c r="D13113" s="22" t="s">
        <v>13484</v>
      </c>
      <c r="E13113" s="22" t="s">
        <v>58</v>
      </c>
      <c r="F13113" s="22" t="s">
        <v>490</v>
      </c>
      <c r="H13113" s="22" t="s">
        <v>15</v>
      </c>
      <c r="K13113" s="40"/>
      <c r="L13113" s="40"/>
    </row>
    <row r="13114" spans="1:12">
      <c r="A13114" s="17">
        <v>45747</v>
      </c>
      <c r="B13114" s="22" t="s">
        <v>10</v>
      </c>
      <c r="C13114" s="22" t="s">
        <v>488</v>
      </c>
      <c r="D13114" s="22" t="s">
        <v>13485</v>
      </c>
      <c r="E13114" s="22" t="s">
        <v>58</v>
      </c>
      <c r="F13114" s="22" t="s">
        <v>490</v>
      </c>
      <c r="H13114" s="22" t="s">
        <v>15</v>
      </c>
      <c r="K13114" s="40"/>
      <c r="L13114" s="40"/>
    </row>
    <row r="13115" spans="1:12">
      <c r="A13115" s="17">
        <v>45747</v>
      </c>
      <c r="B13115" s="22" t="s">
        <v>10</v>
      </c>
      <c r="C13115" s="22" t="s">
        <v>488</v>
      </c>
      <c r="D13115" s="22" t="s">
        <v>13486</v>
      </c>
      <c r="E13115" s="22" t="s">
        <v>58</v>
      </c>
      <c r="F13115" s="22" t="s">
        <v>490</v>
      </c>
      <c r="H13115" s="22" t="s">
        <v>15</v>
      </c>
      <c r="K13115" s="40"/>
      <c r="L13115" s="40"/>
    </row>
    <row r="13116" spans="1:12">
      <c r="A13116" s="17">
        <v>45747</v>
      </c>
      <c r="B13116" s="22" t="s">
        <v>10</v>
      </c>
      <c r="C13116" s="22" t="s">
        <v>357</v>
      </c>
      <c r="D13116" s="22" t="s">
        <v>13487</v>
      </c>
      <c r="E13116" s="22" t="s">
        <v>58</v>
      </c>
      <c r="F13116" s="22" t="s">
        <v>263</v>
      </c>
      <c r="G13116" s="9">
        <v>-3346.1212999999998</v>
      </c>
      <c r="H13116" s="22" t="s">
        <v>15</v>
      </c>
      <c r="I13116" s="28">
        <v>0</v>
      </c>
      <c r="J13116" s="28">
        <v>0</v>
      </c>
      <c r="K13116" s="40"/>
      <c r="L13116" s="40"/>
    </row>
    <row r="13117" spans="1:12">
      <c r="A13117" s="17">
        <v>45747</v>
      </c>
      <c r="B13117" s="22" t="s">
        <v>10</v>
      </c>
      <c r="C13117" s="22" t="s">
        <v>355</v>
      </c>
      <c r="D13117" s="22" t="s">
        <v>13488</v>
      </c>
      <c r="E13117" s="22" t="s">
        <v>58</v>
      </c>
      <c r="F13117" s="22" t="s">
        <v>263</v>
      </c>
      <c r="G13117" s="9">
        <v>29.301915999999999</v>
      </c>
      <c r="H13117" s="22" t="s">
        <v>15</v>
      </c>
      <c r="I13117" s="28">
        <v>0</v>
      </c>
      <c r="J13117" s="28">
        <v>0</v>
      </c>
      <c r="K13117" s="40"/>
      <c r="L13117" s="40"/>
    </row>
    <row r="13118" spans="1:12">
      <c r="A13118" s="17">
        <v>45747</v>
      </c>
      <c r="B13118" s="22" t="s">
        <v>10</v>
      </c>
      <c r="C13118" s="22" t="s">
        <v>310</v>
      </c>
      <c r="D13118" s="22" t="s">
        <v>13489</v>
      </c>
      <c r="E13118" s="22" t="s">
        <v>58</v>
      </c>
      <c r="F13118" s="22" t="s">
        <v>263</v>
      </c>
      <c r="H13118" s="22" t="s">
        <v>15</v>
      </c>
      <c r="K13118" s="40"/>
      <c r="L13118" s="40"/>
    </row>
    <row r="13119" spans="1:12">
      <c r="A13119" s="17">
        <v>45747</v>
      </c>
      <c r="B13119" s="22" t="s">
        <v>10</v>
      </c>
      <c r="C13119" s="22" t="s">
        <v>310</v>
      </c>
      <c r="D13119" s="22" t="s">
        <v>13490</v>
      </c>
      <c r="E13119" s="22" t="s">
        <v>58</v>
      </c>
      <c r="F13119" s="22" t="s">
        <v>263</v>
      </c>
      <c r="H13119" s="22" t="s">
        <v>15</v>
      </c>
      <c r="K13119" s="40"/>
      <c r="L13119" s="40"/>
    </row>
    <row r="13120" spans="1:12">
      <c r="A13120" s="17">
        <v>45747</v>
      </c>
      <c r="B13120" s="22" t="s">
        <v>10</v>
      </c>
      <c r="C13120" s="22" t="s">
        <v>310</v>
      </c>
      <c r="D13120" s="22" t="s">
        <v>13491</v>
      </c>
      <c r="E13120" s="22" t="s">
        <v>58</v>
      </c>
      <c r="F13120" s="22" t="s">
        <v>263</v>
      </c>
      <c r="H13120" s="22" t="s">
        <v>15</v>
      </c>
      <c r="K13120" s="40"/>
      <c r="L13120" s="40"/>
    </row>
    <row r="13121" spans="1:12">
      <c r="A13121" s="17">
        <v>45747</v>
      </c>
      <c r="B13121" s="22" t="s">
        <v>10</v>
      </c>
      <c r="C13121" s="22" t="s">
        <v>310</v>
      </c>
      <c r="D13121" s="22" t="s">
        <v>13492</v>
      </c>
      <c r="E13121" s="22" t="s">
        <v>58</v>
      </c>
      <c r="F13121" s="22" t="s">
        <v>263</v>
      </c>
      <c r="H13121" s="22" t="s">
        <v>15</v>
      </c>
      <c r="K13121" s="40"/>
      <c r="L13121" s="40"/>
    </row>
    <row r="13122" spans="1:12">
      <c r="A13122" s="17">
        <v>45747</v>
      </c>
      <c r="B13122" s="22" t="s">
        <v>10</v>
      </c>
      <c r="C13122" s="22" t="s">
        <v>310</v>
      </c>
      <c r="D13122" s="22" t="s">
        <v>13493</v>
      </c>
      <c r="E13122" s="22" t="s">
        <v>58</v>
      </c>
      <c r="F13122" s="22" t="s">
        <v>263</v>
      </c>
      <c r="H13122" s="22" t="s">
        <v>15</v>
      </c>
      <c r="K13122" s="40"/>
      <c r="L13122" s="40"/>
    </row>
    <row r="13123" spans="1:12">
      <c r="A13123" s="17">
        <v>45747</v>
      </c>
      <c r="B13123" s="22" t="s">
        <v>10</v>
      </c>
      <c r="C13123" s="22" t="s">
        <v>310</v>
      </c>
      <c r="D13123" s="22" t="s">
        <v>13494</v>
      </c>
      <c r="E13123" s="22" t="s">
        <v>58</v>
      </c>
      <c r="F13123" s="22" t="s">
        <v>263</v>
      </c>
      <c r="H13123" s="22" t="s">
        <v>15</v>
      </c>
      <c r="K13123" s="40"/>
      <c r="L13123" s="40"/>
    </row>
    <row r="13124" spans="1:12">
      <c r="A13124" s="17">
        <v>45747</v>
      </c>
      <c r="B13124" s="22" t="s">
        <v>10</v>
      </c>
      <c r="C13124" s="22" t="s">
        <v>310</v>
      </c>
      <c r="D13124" s="22" t="s">
        <v>13495</v>
      </c>
      <c r="E13124" s="22" t="s">
        <v>58</v>
      </c>
      <c r="F13124" s="22" t="s">
        <v>263</v>
      </c>
      <c r="H13124" s="22" t="s">
        <v>15</v>
      </c>
      <c r="K13124" s="40"/>
      <c r="L13124" s="40"/>
    </row>
    <row r="13125" spans="1:12">
      <c r="A13125" s="17">
        <v>45747</v>
      </c>
      <c r="B13125" s="22" t="s">
        <v>10</v>
      </c>
      <c r="C13125" s="22" t="s">
        <v>310</v>
      </c>
      <c r="D13125" s="22" t="s">
        <v>13496</v>
      </c>
      <c r="E13125" s="22" t="s">
        <v>58</v>
      </c>
      <c r="F13125" s="22" t="s">
        <v>263</v>
      </c>
      <c r="H13125" s="22" t="s">
        <v>15</v>
      </c>
      <c r="K13125" s="40"/>
      <c r="L13125" s="40"/>
    </row>
    <row r="13126" spans="1:12">
      <c r="A13126" s="17">
        <v>45747</v>
      </c>
      <c r="B13126" s="22" t="s">
        <v>10</v>
      </c>
      <c r="C13126" s="22" t="s">
        <v>310</v>
      </c>
      <c r="D13126" s="22" t="s">
        <v>13497</v>
      </c>
      <c r="E13126" s="22" t="s">
        <v>58</v>
      </c>
      <c r="F13126" s="22" t="s">
        <v>263</v>
      </c>
      <c r="H13126" s="22" t="s">
        <v>15</v>
      </c>
      <c r="K13126" s="40"/>
      <c r="L13126" s="40"/>
    </row>
    <row r="13127" spans="1:12">
      <c r="A13127" s="17">
        <v>45747</v>
      </c>
      <c r="B13127" s="22" t="s">
        <v>10</v>
      </c>
      <c r="C13127" s="22" t="s">
        <v>310</v>
      </c>
      <c r="D13127" s="22" t="s">
        <v>13498</v>
      </c>
      <c r="E13127" s="22" t="s">
        <v>58</v>
      </c>
      <c r="F13127" s="22" t="s">
        <v>263</v>
      </c>
      <c r="H13127" s="22" t="s">
        <v>15</v>
      </c>
      <c r="K13127" s="40"/>
      <c r="L13127" s="40"/>
    </row>
    <row r="13128" spans="1:12">
      <c r="A13128" s="17">
        <v>45747</v>
      </c>
      <c r="B13128" s="22" t="s">
        <v>10</v>
      </c>
      <c r="C13128" s="22" t="s">
        <v>310</v>
      </c>
      <c r="D13128" s="22" t="s">
        <v>13499</v>
      </c>
      <c r="E13128" s="22" t="s">
        <v>58</v>
      </c>
      <c r="F13128" s="22" t="s">
        <v>263</v>
      </c>
      <c r="H13128" s="22" t="s">
        <v>15</v>
      </c>
      <c r="K13128" s="40"/>
      <c r="L13128" s="40"/>
    </row>
    <row r="13129" spans="1:12">
      <c r="A13129" s="17">
        <v>45747</v>
      </c>
      <c r="B13129" s="22" t="s">
        <v>10</v>
      </c>
      <c r="C13129" s="22" t="s">
        <v>310</v>
      </c>
      <c r="D13129" s="22" t="s">
        <v>13500</v>
      </c>
      <c r="E13129" s="22" t="s">
        <v>58</v>
      </c>
      <c r="F13129" s="22" t="s">
        <v>263</v>
      </c>
      <c r="H13129" s="22" t="s">
        <v>15</v>
      </c>
      <c r="K13129" s="40"/>
      <c r="L13129" s="40"/>
    </row>
    <row r="13130" spans="1:12">
      <c r="A13130" s="17">
        <v>45747</v>
      </c>
      <c r="B13130" s="22" t="s">
        <v>10</v>
      </c>
      <c r="C13130" s="22" t="s">
        <v>310</v>
      </c>
      <c r="D13130" s="22" t="s">
        <v>13501</v>
      </c>
      <c r="E13130" s="22" t="s">
        <v>58</v>
      </c>
      <c r="F13130" s="22" t="s">
        <v>263</v>
      </c>
      <c r="H13130" s="22" t="s">
        <v>15</v>
      </c>
      <c r="K13130" s="40"/>
      <c r="L13130" s="40"/>
    </row>
    <row r="13131" spans="1:12">
      <c r="A13131" s="17">
        <v>45747</v>
      </c>
      <c r="B13131" s="22" t="s">
        <v>10</v>
      </c>
      <c r="C13131" s="22" t="s">
        <v>310</v>
      </c>
      <c r="D13131" s="22" t="s">
        <v>13502</v>
      </c>
      <c r="E13131" s="22" t="s">
        <v>58</v>
      </c>
      <c r="F13131" s="22" t="s">
        <v>263</v>
      </c>
      <c r="H13131" s="22" t="s">
        <v>15</v>
      </c>
      <c r="K13131" s="40"/>
      <c r="L13131" s="40"/>
    </row>
    <row r="13132" spans="1:12">
      <c r="A13132" s="17">
        <v>45747</v>
      </c>
      <c r="B13132" s="22" t="s">
        <v>10</v>
      </c>
      <c r="C13132" s="22" t="s">
        <v>484</v>
      </c>
      <c r="D13132" s="22" t="s">
        <v>13503</v>
      </c>
      <c r="E13132" s="22" t="s">
        <v>58</v>
      </c>
      <c r="F13132" s="22" t="s">
        <v>58</v>
      </c>
      <c r="H13132" s="22" t="s">
        <v>15</v>
      </c>
      <c r="K13132" s="40"/>
      <c r="L13132" s="40"/>
    </row>
    <row r="13133" spans="1:12">
      <c r="A13133" s="17">
        <v>45747</v>
      </c>
      <c r="B13133" s="22" t="s">
        <v>10</v>
      </c>
      <c r="C13133" s="22" t="s">
        <v>484</v>
      </c>
      <c r="D13133" s="22" t="s">
        <v>13504</v>
      </c>
      <c r="E13133" s="22" t="s">
        <v>58</v>
      </c>
      <c r="F13133" s="22" t="s">
        <v>58</v>
      </c>
      <c r="H13133" s="22" t="s">
        <v>15</v>
      </c>
      <c r="K13133" s="40"/>
      <c r="L13133" s="40"/>
    </row>
    <row r="13134" spans="1:12">
      <c r="A13134" s="17">
        <v>45747</v>
      </c>
      <c r="B13134" s="22" t="s">
        <v>10</v>
      </c>
      <c r="C13134" s="22" t="s">
        <v>484</v>
      </c>
      <c r="D13134" s="22" t="s">
        <v>13505</v>
      </c>
      <c r="E13134" s="22" t="s">
        <v>58</v>
      </c>
      <c r="F13134" s="22" t="s">
        <v>58</v>
      </c>
      <c r="H13134" s="22" t="s">
        <v>15</v>
      </c>
      <c r="K13134" s="40"/>
      <c r="L13134" s="40"/>
    </row>
    <row r="13135" spans="1:12">
      <c r="A13135" s="17">
        <v>45747</v>
      </c>
      <c r="B13135" s="22" t="s">
        <v>10</v>
      </c>
      <c r="C13135" s="22" t="s">
        <v>482</v>
      </c>
      <c r="D13135" s="22" t="s">
        <v>13506</v>
      </c>
      <c r="E13135" s="22" t="s">
        <v>58</v>
      </c>
      <c r="F13135" s="22" t="s">
        <v>263</v>
      </c>
      <c r="H13135" s="22" t="s">
        <v>264</v>
      </c>
      <c r="K13135" s="40"/>
      <c r="L13135" s="40"/>
    </row>
    <row r="13136" spans="1:12">
      <c r="A13136" s="17">
        <v>45747</v>
      </c>
      <c r="B13136" s="22" t="s">
        <v>10</v>
      </c>
      <c r="C13136" s="22" t="s">
        <v>480</v>
      </c>
      <c r="D13136" s="22" t="s">
        <v>13507</v>
      </c>
      <c r="E13136" s="22" t="s">
        <v>58</v>
      </c>
      <c r="F13136" s="22" t="s">
        <v>263</v>
      </c>
      <c r="H13136" s="22" t="s">
        <v>264</v>
      </c>
      <c r="K13136" s="40"/>
      <c r="L13136" s="40"/>
    </row>
    <row r="13137" spans="1:12">
      <c r="A13137" s="17">
        <v>45747</v>
      </c>
      <c r="B13137" s="22" t="s">
        <v>10</v>
      </c>
      <c r="C13137" s="22" t="s">
        <v>306</v>
      </c>
      <c r="D13137" s="22" t="s">
        <v>13508</v>
      </c>
      <c r="E13137" s="22" t="s">
        <v>55</v>
      </c>
      <c r="F13137" s="22"/>
      <c r="G13137" s="9">
        <v>1</v>
      </c>
      <c r="H13137" s="22" t="s">
        <v>15</v>
      </c>
      <c r="I13137" s="28">
        <v>2829</v>
      </c>
      <c r="J13137" s="28">
        <v>2829</v>
      </c>
      <c r="K13137" s="40"/>
      <c r="L13137" s="40"/>
    </row>
    <row r="13138" spans="1:12">
      <c r="A13138" s="17">
        <v>45747</v>
      </c>
      <c r="B13138" s="22" t="s">
        <v>10</v>
      </c>
      <c r="C13138" s="22" t="s">
        <v>303</v>
      </c>
      <c r="D13138" s="22" t="s">
        <v>13509</v>
      </c>
      <c r="E13138" s="22" t="s">
        <v>58</v>
      </c>
      <c r="F13138" s="22" t="s">
        <v>268</v>
      </c>
      <c r="H13138" s="22" t="s">
        <v>15</v>
      </c>
      <c r="K13138" s="40"/>
      <c r="L13138" s="40"/>
    </row>
    <row r="13139" spans="1:12">
      <c r="A13139" s="17">
        <v>45747</v>
      </c>
      <c r="B13139" s="22" t="s">
        <v>10</v>
      </c>
      <c r="C13139" s="22" t="s">
        <v>303</v>
      </c>
      <c r="D13139" s="22" t="s">
        <v>13510</v>
      </c>
      <c r="E13139" s="22" t="s">
        <v>58</v>
      </c>
      <c r="F13139" s="22" t="s">
        <v>268</v>
      </c>
      <c r="H13139" s="22" t="s">
        <v>15</v>
      </c>
      <c r="K13139" s="40"/>
      <c r="L13139" s="40"/>
    </row>
    <row r="13140" spans="1:12">
      <c r="A13140" s="17">
        <v>45747</v>
      </c>
      <c r="B13140" s="22" t="s">
        <v>10</v>
      </c>
      <c r="C13140" s="22" t="s">
        <v>303</v>
      </c>
      <c r="D13140" s="22" t="s">
        <v>13511</v>
      </c>
      <c r="E13140" s="22" t="s">
        <v>58</v>
      </c>
      <c r="F13140" s="22" t="s">
        <v>268</v>
      </c>
      <c r="H13140" s="22" t="s">
        <v>15</v>
      </c>
      <c r="K13140" s="40"/>
      <c r="L13140" s="40"/>
    </row>
    <row r="13141" spans="1:12">
      <c r="A13141" s="17">
        <v>45747</v>
      </c>
      <c r="B13141" s="22" t="s">
        <v>10</v>
      </c>
      <c r="C13141" s="22" t="s">
        <v>303</v>
      </c>
      <c r="D13141" s="22" t="s">
        <v>13512</v>
      </c>
      <c r="E13141" s="22" t="s">
        <v>58</v>
      </c>
      <c r="F13141" s="22" t="s">
        <v>268</v>
      </c>
      <c r="H13141" s="22" t="s">
        <v>15</v>
      </c>
      <c r="K13141" s="40"/>
      <c r="L13141" s="40"/>
    </row>
    <row r="13142" spans="1:12">
      <c r="A13142" s="17">
        <v>45747</v>
      </c>
      <c r="B13142" s="22" t="s">
        <v>10</v>
      </c>
      <c r="C13142" s="22" t="s">
        <v>303</v>
      </c>
      <c r="D13142" s="22" t="s">
        <v>13513</v>
      </c>
      <c r="E13142" s="22" t="s">
        <v>58</v>
      </c>
      <c r="F13142" s="22" t="s">
        <v>268</v>
      </c>
      <c r="H13142" s="22" t="s">
        <v>15</v>
      </c>
      <c r="K13142" s="40"/>
      <c r="L13142" s="40"/>
    </row>
    <row r="13143" spans="1:12">
      <c r="A13143" s="17">
        <v>45747</v>
      </c>
      <c r="B13143" s="22" t="s">
        <v>10</v>
      </c>
      <c r="C13143" s="22" t="s">
        <v>303</v>
      </c>
      <c r="D13143" s="22" t="s">
        <v>13514</v>
      </c>
      <c r="E13143" s="22" t="s">
        <v>58</v>
      </c>
      <c r="F13143" s="22" t="s">
        <v>268</v>
      </c>
      <c r="H13143" s="22" t="s">
        <v>15</v>
      </c>
      <c r="K13143" s="40"/>
      <c r="L13143" s="40"/>
    </row>
    <row r="13144" spans="1:12">
      <c r="A13144" s="17">
        <v>45747</v>
      </c>
      <c r="B13144" s="22" t="s">
        <v>10</v>
      </c>
      <c r="C13144" s="22" t="s">
        <v>303</v>
      </c>
      <c r="D13144" s="22" t="s">
        <v>13515</v>
      </c>
      <c r="E13144" s="22" t="s">
        <v>58</v>
      </c>
      <c r="F13144" s="22" t="s">
        <v>268</v>
      </c>
      <c r="H13144" s="22" t="s">
        <v>15</v>
      </c>
      <c r="K13144" s="40"/>
      <c r="L13144" s="40"/>
    </row>
    <row r="13145" spans="1:12">
      <c r="A13145" s="17">
        <v>45747</v>
      </c>
      <c r="B13145" s="22" t="s">
        <v>10</v>
      </c>
      <c r="C13145" s="22" t="s">
        <v>303</v>
      </c>
      <c r="D13145" s="22" t="s">
        <v>13516</v>
      </c>
      <c r="E13145" s="22" t="s">
        <v>58</v>
      </c>
      <c r="F13145" s="22" t="s">
        <v>268</v>
      </c>
      <c r="H13145" s="22" t="s">
        <v>15</v>
      </c>
      <c r="K13145" s="40"/>
      <c r="L13145" s="40"/>
    </row>
    <row r="13146" spans="1:12">
      <c r="A13146" s="17">
        <v>45747</v>
      </c>
      <c r="B13146" s="22" t="s">
        <v>10</v>
      </c>
      <c r="C13146" s="22" t="s">
        <v>303</v>
      </c>
      <c r="D13146" s="22" t="s">
        <v>13517</v>
      </c>
      <c r="E13146" s="22" t="s">
        <v>58</v>
      </c>
      <c r="F13146" s="22" t="s">
        <v>268</v>
      </c>
      <c r="H13146" s="22" t="s">
        <v>15</v>
      </c>
      <c r="K13146" s="40"/>
      <c r="L13146" s="40"/>
    </row>
    <row r="13147" spans="1:12">
      <c r="A13147" s="17">
        <v>45747</v>
      </c>
      <c r="B13147" s="22" t="s">
        <v>10</v>
      </c>
      <c r="C13147" s="22" t="s">
        <v>303</v>
      </c>
      <c r="D13147" s="22" t="s">
        <v>13518</v>
      </c>
      <c r="E13147" s="22" t="s">
        <v>58</v>
      </c>
      <c r="F13147" s="22" t="s">
        <v>268</v>
      </c>
      <c r="H13147" s="22" t="s">
        <v>15</v>
      </c>
      <c r="K13147" s="40"/>
      <c r="L13147" s="40"/>
    </row>
    <row r="13148" spans="1:12">
      <c r="A13148" s="17">
        <v>45747</v>
      </c>
      <c r="B13148" s="22" t="s">
        <v>10</v>
      </c>
      <c r="C13148" s="22" t="s">
        <v>300</v>
      </c>
      <c r="D13148" s="22" t="s">
        <v>13519</v>
      </c>
      <c r="E13148" s="22" t="s">
        <v>58</v>
      </c>
      <c r="F13148" s="22" t="s">
        <v>268</v>
      </c>
      <c r="H13148" s="22" t="s">
        <v>15</v>
      </c>
      <c r="K13148" s="40"/>
      <c r="L13148" s="40"/>
    </row>
    <row r="13149" spans="1:12">
      <c r="A13149" s="17">
        <v>45747</v>
      </c>
      <c r="B13149" s="22" t="s">
        <v>10</v>
      </c>
      <c r="C13149" s="22" t="s">
        <v>300</v>
      </c>
      <c r="D13149" s="22" t="s">
        <v>13520</v>
      </c>
      <c r="E13149" s="22" t="s">
        <v>58</v>
      </c>
      <c r="F13149" s="22" t="s">
        <v>268</v>
      </c>
      <c r="H13149" s="22" t="s">
        <v>15</v>
      </c>
      <c r="K13149" s="40"/>
      <c r="L13149" s="40"/>
    </row>
    <row r="13150" spans="1:12">
      <c r="A13150" s="17">
        <v>45747</v>
      </c>
      <c r="B13150" s="22" t="s">
        <v>10</v>
      </c>
      <c r="C13150" s="22" t="s">
        <v>300</v>
      </c>
      <c r="D13150" s="22" t="s">
        <v>13521</v>
      </c>
      <c r="E13150" s="22" t="s">
        <v>58</v>
      </c>
      <c r="F13150" s="22" t="s">
        <v>268</v>
      </c>
      <c r="H13150" s="22" t="s">
        <v>15</v>
      </c>
      <c r="K13150" s="40"/>
      <c r="L13150" s="40"/>
    </row>
    <row r="13151" spans="1:12">
      <c r="A13151" s="17">
        <v>45747</v>
      </c>
      <c r="B13151" s="22" t="s">
        <v>10</v>
      </c>
      <c r="C13151" s="22" t="s">
        <v>300</v>
      </c>
      <c r="D13151" s="22" t="s">
        <v>13522</v>
      </c>
      <c r="E13151" s="22" t="s">
        <v>58</v>
      </c>
      <c r="F13151" s="22" t="s">
        <v>268</v>
      </c>
      <c r="H13151" s="22" t="s">
        <v>15</v>
      </c>
      <c r="K13151" s="40"/>
      <c r="L13151" s="40"/>
    </row>
    <row r="13152" spans="1:12">
      <c r="A13152" s="17">
        <v>45747</v>
      </c>
      <c r="B13152" s="22" t="s">
        <v>10</v>
      </c>
      <c r="C13152" s="22" t="s">
        <v>474</v>
      </c>
      <c r="D13152" s="22" t="s">
        <v>13523</v>
      </c>
      <c r="E13152" s="22" t="s">
        <v>58</v>
      </c>
      <c r="F13152" s="22" t="s">
        <v>268</v>
      </c>
      <c r="H13152" s="22" t="s">
        <v>15</v>
      </c>
      <c r="K13152" s="40"/>
      <c r="L13152" s="40"/>
    </row>
    <row r="13153" spans="1:12">
      <c r="A13153" s="17">
        <v>45747</v>
      </c>
      <c r="B13153" s="22" t="s">
        <v>10</v>
      </c>
      <c r="C13153" s="22" t="s">
        <v>474</v>
      </c>
      <c r="D13153" s="22" t="s">
        <v>13524</v>
      </c>
      <c r="E13153" s="22" t="s">
        <v>58</v>
      </c>
      <c r="F13153" s="22" t="s">
        <v>268</v>
      </c>
      <c r="H13153" s="22" t="s">
        <v>15</v>
      </c>
      <c r="K13153" s="40"/>
      <c r="L13153" s="40"/>
    </row>
    <row r="13154" spans="1:12">
      <c r="A13154" s="17">
        <v>45747</v>
      </c>
      <c r="B13154" s="22" t="s">
        <v>10</v>
      </c>
      <c r="C13154" s="22" t="s">
        <v>474</v>
      </c>
      <c r="D13154" s="22" t="s">
        <v>13525</v>
      </c>
      <c r="E13154" s="22" t="s">
        <v>58</v>
      </c>
      <c r="F13154" s="22" t="s">
        <v>268</v>
      </c>
      <c r="H13154" s="22" t="s">
        <v>15</v>
      </c>
      <c r="K13154" s="40"/>
      <c r="L13154" s="40"/>
    </row>
    <row r="13155" spans="1:12">
      <c r="A13155" s="17">
        <v>45747</v>
      </c>
      <c r="B13155" s="22" t="s">
        <v>10</v>
      </c>
      <c r="C13155" s="22" t="s">
        <v>474</v>
      </c>
      <c r="D13155" s="22" t="s">
        <v>13526</v>
      </c>
      <c r="E13155" s="22" t="s">
        <v>58</v>
      </c>
      <c r="F13155" s="22" t="s">
        <v>268</v>
      </c>
      <c r="H13155" s="22" t="s">
        <v>15</v>
      </c>
      <c r="K13155" s="40"/>
      <c r="L13155" s="40"/>
    </row>
    <row r="13156" spans="1:12">
      <c r="A13156" s="17">
        <v>45747</v>
      </c>
      <c r="B13156" s="22" t="s">
        <v>10</v>
      </c>
      <c r="C13156" s="22" t="s">
        <v>474</v>
      </c>
      <c r="D13156" s="22" t="s">
        <v>13527</v>
      </c>
      <c r="E13156" s="22" t="s">
        <v>58</v>
      </c>
      <c r="F13156" s="22" t="s">
        <v>268</v>
      </c>
      <c r="H13156" s="22" t="s">
        <v>15</v>
      </c>
      <c r="K13156" s="40"/>
      <c r="L13156" s="40"/>
    </row>
    <row r="13157" spans="1:12">
      <c r="A13157" s="17">
        <v>45747</v>
      </c>
      <c r="B13157" s="22" t="s">
        <v>10</v>
      </c>
      <c r="C13157" s="22" t="s">
        <v>474</v>
      </c>
      <c r="D13157" s="22" t="s">
        <v>13528</v>
      </c>
      <c r="E13157" s="22" t="s">
        <v>58</v>
      </c>
      <c r="F13157" s="22" t="s">
        <v>268</v>
      </c>
      <c r="H13157" s="22" t="s">
        <v>15</v>
      </c>
      <c r="K13157" s="40"/>
      <c r="L13157" s="40"/>
    </row>
    <row r="13158" spans="1:12">
      <c r="A13158" s="17">
        <v>45747</v>
      </c>
      <c r="B13158" s="22" t="s">
        <v>10</v>
      </c>
      <c r="C13158" s="22" t="s">
        <v>292</v>
      </c>
      <c r="D13158" s="22" t="s">
        <v>13529</v>
      </c>
      <c r="E13158" s="22" t="s">
        <v>58</v>
      </c>
      <c r="F13158" s="22" t="s">
        <v>268</v>
      </c>
      <c r="H13158" s="22" t="s">
        <v>15</v>
      </c>
      <c r="K13158" s="40"/>
      <c r="L13158" s="40"/>
    </row>
    <row r="13159" spans="1:12">
      <c r="A13159" s="17">
        <v>45747</v>
      </c>
      <c r="B13159" s="22" t="s">
        <v>10</v>
      </c>
      <c r="C13159" s="22" t="s">
        <v>292</v>
      </c>
      <c r="D13159" s="22" t="s">
        <v>13530</v>
      </c>
      <c r="E13159" s="22" t="s">
        <v>58</v>
      </c>
      <c r="F13159" s="22" t="s">
        <v>268</v>
      </c>
      <c r="H13159" s="22" t="s">
        <v>15</v>
      </c>
      <c r="K13159" s="40"/>
      <c r="L13159" s="40"/>
    </row>
    <row r="13160" spans="1:12">
      <c r="A13160" s="17">
        <v>45747</v>
      </c>
      <c r="B13160" s="22" t="s">
        <v>10</v>
      </c>
      <c r="C13160" s="22" t="s">
        <v>325</v>
      </c>
      <c r="D13160" s="22" t="s">
        <v>13531</v>
      </c>
      <c r="E13160" s="22" t="s">
        <v>58</v>
      </c>
      <c r="F13160" s="22" t="s">
        <v>268</v>
      </c>
      <c r="G13160" s="9">
        <v>800</v>
      </c>
      <c r="H13160" s="22" t="s">
        <v>15</v>
      </c>
      <c r="I13160" s="28">
        <v>0.19</v>
      </c>
      <c r="J13160" s="28">
        <v>148</v>
      </c>
      <c r="K13160" s="40"/>
      <c r="L13160" s="40"/>
    </row>
    <row r="13161" spans="1:12">
      <c r="A13161" s="17">
        <v>45747</v>
      </c>
      <c r="B13161" s="22" t="s">
        <v>10</v>
      </c>
      <c r="C13161" s="22" t="s">
        <v>325</v>
      </c>
      <c r="D13161" s="22" t="s">
        <v>13532</v>
      </c>
      <c r="E13161" s="22" t="s">
        <v>58</v>
      </c>
      <c r="F13161" s="22" t="s">
        <v>268</v>
      </c>
      <c r="G13161" s="9">
        <v>50</v>
      </c>
      <c r="H13161" s="22" t="s">
        <v>15</v>
      </c>
      <c r="I13161" s="28">
        <v>0.19</v>
      </c>
      <c r="J13161" s="28">
        <v>9.25</v>
      </c>
      <c r="K13161" s="40"/>
      <c r="L13161" s="40"/>
    </row>
    <row r="13162" spans="1:12">
      <c r="A13162" s="17">
        <v>45747</v>
      </c>
      <c r="B13162" s="22" t="s">
        <v>10</v>
      </c>
      <c r="C13162" s="22" t="s">
        <v>12522</v>
      </c>
      <c r="D13162" s="22" t="s">
        <v>13533</v>
      </c>
      <c r="E13162" s="22" t="s">
        <v>58</v>
      </c>
      <c r="F13162" s="22" t="s">
        <v>268</v>
      </c>
      <c r="G13162" s="9">
        <v>6340</v>
      </c>
      <c r="H13162" s="22" t="s">
        <v>15</v>
      </c>
      <c r="I13162" s="28">
        <v>0.19</v>
      </c>
      <c r="J13162" s="28">
        <v>1172.9000000000001</v>
      </c>
      <c r="K13162" s="40"/>
      <c r="L13162" s="40"/>
    </row>
    <row r="13163" spans="1:12">
      <c r="A13163" s="17">
        <v>45747</v>
      </c>
      <c r="B13163" s="22" t="s">
        <v>10</v>
      </c>
      <c r="C13163" s="22" t="s">
        <v>12579</v>
      </c>
      <c r="D13163" s="22" t="s">
        <v>13534</v>
      </c>
      <c r="E13163" s="22" t="s">
        <v>58</v>
      </c>
      <c r="F13163" s="22" t="s">
        <v>268</v>
      </c>
      <c r="G13163" s="9">
        <v>9400</v>
      </c>
      <c r="H13163" s="22" t="s">
        <v>15</v>
      </c>
      <c r="I13163" s="28">
        <v>0.19</v>
      </c>
      <c r="J13163" s="28">
        <v>1739</v>
      </c>
      <c r="K13163" s="40"/>
      <c r="L13163" s="40"/>
    </row>
    <row r="13164" spans="1:12">
      <c r="A13164" s="17">
        <v>45747</v>
      </c>
      <c r="B13164" s="22" t="s">
        <v>10</v>
      </c>
      <c r="C13164" s="22" t="s">
        <v>12519</v>
      </c>
      <c r="D13164" s="22" t="s">
        <v>13535</v>
      </c>
      <c r="E13164" s="22" t="s">
        <v>58</v>
      </c>
      <c r="F13164" s="22" t="s">
        <v>490</v>
      </c>
      <c r="G13164" s="9">
        <v>1324080</v>
      </c>
      <c r="H13164" s="22" t="s">
        <v>15</v>
      </c>
      <c r="I13164" s="28">
        <v>0.02</v>
      </c>
      <c r="J13164" s="28">
        <v>21185.279999999999</v>
      </c>
      <c r="K13164" s="40"/>
      <c r="L13164" s="40"/>
    </row>
    <row r="13165" spans="1:12">
      <c r="A13165" s="17">
        <v>45747</v>
      </c>
      <c r="B13165" s="22" t="s">
        <v>10</v>
      </c>
      <c r="C13165" s="22" t="s">
        <v>484</v>
      </c>
      <c r="D13165" s="22" t="s">
        <v>13536</v>
      </c>
      <c r="E13165" s="22" t="s">
        <v>58</v>
      </c>
      <c r="F13165" s="22" t="s">
        <v>58</v>
      </c>
      <c r="G13165" s="9">
        <v>1385.0333000000001</v>
      </c>
      <c r="H13165" s="22" t="s">
        <v>15</v>
      </c>
      <c r="I13165" s="28">
        <v>0.56000000000000005</v>
      </c>
      <c r="J13165" s="28">
        <v>779.08</v>
      </c>
      <c r="K13165" s="40"/>
      <c r="L13165" s="40"/>
    </row>
    <row r="13166" spans="1:12">
      <c r="A13166" s="17">
        <v>45747</v>
      </c>
      <c r="B13166" s="22" t="s">
        <v>10</v>
      </c>
      <c r="C13166" s="22" t="s">
        <v>292</v>
      </c>
      <c r="D13166" s="22" t="s">
        <v>13537</v>
      </c>
      <c r="E13166" s="22" t="s">
        <v>58</v>
      </c>
      <c r="F13166" s="22" t="s">
        <v>268</v>
      </c>
      <c r="H13166" s="22" t="s">
        <v>15</v>
      </c>
      <c r="K13166" s="40"/>
      <c r="L13166" s="40"/>
    </row>
    <row r="13167" spans="1:12">
      <c r="A13167" s="17">
        <v>45747</v>
      </c>
      <c r="B13167" s="22" t="s">
        <v>10</v>
      </c>
      <c r="C13167" s="22" t="s">
        <v>292</v>
      </c>
      <c r="D13167" s="22" t="s">
        <v>13538</v>
      </c>
      <c r="E13167" s="22" t="s">
        <v>58</v>
      </c>
      <c r="F13167" s="22" t="s">
        <v>268</v>
      </c>
      <c r="H13167" s="22" t="s">
        <v>15</v>
      </c>
      <c r="K13167" s="40"/>
      <c r="L13167" s="40"/>
    </row>
    <row r="13168" spans="1:12">
      <c r="A13168" s="17">
        <v>45747</v>
      </c>
      <c r="B13168" s="22" t="s">
        <v>10</v>
      </c>
      <c r="C13168" s="22" t="s">
        <v>292</v>
      </c>
      <c r="D13168" s="22" t="s">
        <v>13539</v>
      </c>
      <c r="E13168" s="22" t="s">
        <v>58</v>
      </c>
      <c r="F13168" s="22" t="s">
        <v>268</v>
      </c>
      <c r="H13168" s="22" t="s">
        <v>15</v>
      </c>
      <c r="K13168" s="40"/>
      <c r="L13168" s="40"/>
    </row>
    <row r="13169" spans="1:12">
      <c r="A13169" s="17">
        <v>45747</v>
      </c>
      <c r="B13169" s="22" t="s">
        <v>10</v>
      </c>
      <c r="C13169" s="22" t="s">
        <v>292</v>
      </c>
      <c r="D13169" s="22" t="s">
        <v>13540</v>
      </c>
      <c r="E13169" s="22" t="s">
        <v>58</v>
      </c>
      <c r="F13169" s="22" t="s">
        <v>268</v>
      </c>
      <c r="H13169" s="22" t="s">
        <v>15</v>
      </c>
      <c r="K13169" s="40"/>
      <c r="L13169" s="40"/>
    </row>
    <row r="13170" spans="1:12">
      <c r="A13170" s="17">
        <v>45747</v>
      </c>
      <c r="B13170" s="22" t="s">
        <v>10</v>
      </c>
      <c r="C13170" s="22" t="s">
        <v>292</v>
      </c>
      <c r="D13170" s="22" t="s">
        <v>13541</v>
      </c>
      <c r="E13170" s="22" t="s">
        <v>58</v>
      </c>
      <c r="F13170" s="22" t="s">
        <v>268</v>
      </c>
      <c r="H13170" s="22" t="s">
        <v>15</v>
      </c>
      <c r="K13170" s="40"/>
      <c r="L13170" s="40"/>
    </row>
    <row r="13171" spans="1:12">
      <c r="A13171" s="17">
        <v>45747</v>
      </c>
      <c r="B13171" s="22" t="s">
        <v>10</v>
      </c>
      <c r="C13171" s="22" t="s">
        <v>288</v>
      </c>
      <c r="D13171" s="22" t="s">
        <v>13542</v>
      </c>
      <c r="E13171" s="22" t="s">
        <v>58</v>
      </c>
      <c r="F13171" s="22" t="s">
        <v>268</v>
      </c>
      <c r="H13171" s="22" t="s">
        <v>15</v>
      </c>
      <c r="K13171" s="40"/>
      <c r="L13171" s="40"/>
    </row>
    <row r="13172" spans="1:12">
      <c r="A13172" s="17">
        <v>45747</v>
      </c>
      <c r="B13172" s="22" t="s">
        <v>10</v>
      </c>
      <c r="C13172" s="22" t="s">
        <v>288</v>
      </c>
      <c r="D13172" s="22" t="s">
        <v>13543</v>
      </c>
      <c r="E13172" s="22" t="s">
        <v>58</v>
      </c>
      <c r="F13172" s="22" t="s">
        <v>268</v>
      </c>
      <c r="H13172" s="22" t="s">
        <v>15</v>
      </c>
      <c r="K13172" s="40"/>
      <c r="L13172" s="40"/>
    </row>
    <row r="13173" spans="1:12">
      <c r="A13173" s="17">
        <v>45747</v>
      </c>
      <c r="B13173" s="22" t="s">
        <v>10</v>
      </c>
      <c r="C13173" s="22" t="s">
        <v>288</v>
      </c>
      <c r="D13173" s="22" t="s">
        <v>13544</v>
      </c>
      <c r="E13173" s="22" t="s">
        <v>58</v>
      </c>
      <c r="F13173" s="22" t="s">
        <v>268</v>
      </c>
      <c r="H13173" s="22" t="s">
        <v>15</v>
      </c>
      <c r="K13173" s="40"/>
      <c r="L13173" s="40"/>
    </row>
    <row r="13174" spans="1:12">
      <c r="A13174" s="17">
        <v>45747</v>
      </c>
      <c r="B13174" s="22" t="s">
        <v>10</v>
      </c>
      <c r="C13174" s="22" t="s">
        <v>288</v>
      </c>
      <c r="D13174" s="22" t="s">
        <v>13545</v>
      </c>
      <c r="E13174" s="22" t="s">
        <v>58</v>
      </c>
      <c r="F13174" s="22" t="s">
        <v>268</v>
      </c>
      <c r="H13174" s="22" t="s">
        <v>15</v>
      </c>
      <c r="K13174" s="40"/>
      <c r="L13174" s="40"/>
    </row>
    <row r="13175" spans="1:12">
      <c r="A13175" s="17">
        <v>45747</v>
      </c>
      <c r="B13175" s="22" t="s">
        <v>10</v>
      </c>
      <c r="C13175" s="22" t="s">
        <v>266</v>
      </c>
      <c r="D13175" s="22" t="s">
        <v>13546</v>
      </c>
      <c r="E13175" s="22" t="s">
        <v>58</v>
      </c>
      <c r="F13175" s="22" t="s">
        <v>268</v>
      </c>
      <c r="H13175" s="22" t="s">
        <v>15</v>
      </c>
      <c r="K13175" s="40"/>
      <c r="L13175" s="40"/>
    </row>
    <row r="13176" spans="1:12">
      <c r="A13176" s="17">
        <v>45747</v>
      </c>
      <c r="B13176" s="22" t="s">
        <v>10</v>
      </c>
      <c r="C13176" s="22" t="s">
        <v>266</v>
      </c>
      <c r="D13176" s="22" t="s">
        <v>13547</v>
      </c>
      <c r="E13176" s="22" t="s">
        <v>58</v>
      </c>
      <c r="F13176" s="22" t="s">
        <v>268</v>
      </c>
      <c r="H13176" s="22" t="s">
        <v>15</v>
      </c>
      <c r="K13176" s="40"/>
      <c r="L13176" s="40"/>
    </row>
    <row r="13177" spans="1:12">
      <c r="A13177" s="17">
        <v>45747</v>
      </c>
      <c r="B13177" s="22" t="s">
        <v>10</v>
      </c>
      <c r="C13177" s="22" t="s">
        <v>266</v>
      </c>
      <c r="D13177" s="22" t="s">
        <v>13548</v>
      </c>
      <c r="E13177" s="22" t="s">
        <v>58</v>
      </c>
      <c r="F13177" s="22" t="s">
        <v>268</v>
      </c>
      <c r="H13177" s="22" t="s">
        <v>15</v>
      </c>
      <c r="K13177" s="40"/>
      <c r="L13177" s="40"/>
    </row>
    <row r="13178" spans="1:12">
      <c r="A13178" s="17">
        <v>45747</v>
      </c>
      <c r="B13178" s="22" t="s">
        <v>10</v>
      </c>
      <c r="C13178" s="22" t="s">
        <v>266</v>
      </c>
      <c r="D13178" s="22" t="s">
        <v>13549</v>
      </c>
      <c r="E13178" s="22" t="s">
        <v>58</v>
      </c>
      <c r="F13178" s="22" t="s">
        <v>268</v>
      </c>
      <c r="H13178" s="22" t="s">
        <v>15</v>
      </c>
      <c r="K13178" s="40"/>
      <c r="L13178" s="40"/>
    </row>
    <row r="13179" spans="1:12">
      <c r="A13179" s="17">
        <v>45747</v>
      </c>
      <c r="B13179" s="22" t="s">
        <v>10</v>
      </c>
      <c r="C13179" s="22" t="s">
        <v>266</v>
      </c>
      <c r="D13179" s="22" t="s">
        <v>13550</v>
      </c>
      <c r="E13179" s="22" t="s">
        <v>58</v>
      </c>
      <c r="F13179" s="22" t="s">
        <v>268</v>
      </c>
      <c r="H13179" s="22" t="s">
        <v>15</v>
      </c>
      <c r="K13179" s="40"/>
      <c r="L13179" s="40"/>
    </row>
    <row r="13180" spans="1:12">
      <c r="A13180" s="17">
        <v>45747</v>
      </c>
      <c r="B13180" s="22" t="s">
        <v>10</v>
      </c>
      <c r="C13180" s="22" t="s">
        <v>266</v>
      </c>
      <c r="D13180" s="22" t="s">
        <v>13551</v>
      </c>
      <c r="E13180" s="22" t="s">
        <v>58</v>
      </c>
      <c r="F13180" s="22" t="s">
        <v>268</v>
      </c>
      <c r="H13180" s="22" t="s">
        <v>15</v>
      </c>
      <c r="K13180" s="40"/>
      <c r="L13180" s="40"/>
    </row>
    <row r="13181" spans="1:12">
      <c r="A13181" s="17">
        <v>45747</v>
      </c>
      <c r="B13181" s="22" t="s">
        <v>10</v>
      </c>
      <c r="C13181" s="22" t="s">
        <v>266</v>
      </c>
      <c r="D13181" s="22" t="s">
        <v>13552</v>
      </c>
      <c r="E13181" s="22" t="s">
        <v>58</v>
      </c>
      <c r="F13181" s="22" t="s">
        <v>268</v>
      </c>
      <c r="H13181" s="22" t="s">
        <v>15</v>
      </c>
      <c r="K13181" s="40"/>
      <c r="L13181" s="40"/>
    </row>
    <row r="13182" spans="1:12">
      <c r="A13182" s="17">
        <v>45747</v>
      </c>
      <c r="B13182" s="22" t="s">
        <v>10</v>
      </c>
      <c r="C13182" s="22" t="s">
        <v>266</v>
      </c>
      <c r="D13182" s="22" t="s">
        <v>13553</v>
      </c>
      <c r="E13182" s="22" t="s">
        <v>58</v>
      </c>
      <c r="F13182" s="22" t="s">
        <v>268</v>
      </c>
      <c r="H13182" s="22" t="s">
        <v>15</v>
      </c>
      <c r="K13182" s="40"/>
      <c r="L13182" s="40"/>
    </row>
    <row r="13183" spans="1:12">
      <c r="A13183" s="17">
        <v>45747</v>
      </c>
      <c r="B13183" s="22" t="s">
        <v>10</v>
      </c>
      <c r="C13183" s="22" t="s">
        <v>250</v>
      </c>
      <c r="D13183" s="22" t="s">
        <v>13554</v>
      </c>
      <c r="E13183" s="22" t="s">
        <v>18</v>
      </c>
      <c r="F13183" s="22" t="s">
        <v>242</v>
      </c>
      <c r="H13183" s="22" t="s">
        <v>20</v>
      </c>
      <c r="K13183" s="40"/>
      <c r="L13183" s="40"/>
    </row>
    <row r="13184" spans="1:12">
      <c r="A13184" s="17">
        <v>45747</v>
      </c>
      <c r="B13184" s="22" t="s">
        <v>10</v>
      </c>
      <c r="C13184" s="22" t="s">
        <v>248</v>
      </c>
      <c r="D13184" s="22" t="s">
        <v>13555</v>
      </c>
      <c r="E13184" s="22" t="s">
        <v>18</v>
      </c>
      <c r="F13184" s="22" t="s">
        <v>237</v>
      </c>
      <c r="H13184" s="22" t="s">
        <v>41</v>
      </c>
      <c r="K13184" s="40"/>
      <c r="L13184" s="40"/>
    </row>
    <row r="13185" spans="1:12">
      <c r="A13185" s="17">
        <v>45747</v>
      </c>
      <c r="B13185" s="22" t="s">
        <v>10</v>
      </c>
      <c r="C13185" s="22" t="s">
        <v>240</v>
      </c>
      <c r="D13185" s="22" t="s">
        <v>13556</v>
      </c>
      <c r="E13185" s="22" t="s">
        <v>18</v>
      </c>
      <c r="F13185" s="22" t="s">
        <v>242</v>
      </c>
      <c r="H13185" s="22" t="s">
        <v>20</v>
      </c>
      <c r="K13185" s="40"/>
      <c r="L13185" s="40"/>
    </row>
    <row r="13186" spans="1:12">
      <c r="A13186" s="17">
        <v>45747</v>
      </c>
      <c r="B13186" s="22" t="s">
        <v>10</v>
      </c>
      <c r="C13186" s="22" t="s">
        <v>240</v>
      </c>
      <c r="D13186" s="22" t="s">
        <v>13557</v>
      </c>
      <c r="E13186" s="22" t="s">
        <v>18</v>
      </c>
      <c r="F13186" s="22" t="s">
        <v>242</v>
      </c>
      <c r="H13186" s="22" t="s">
        <v>20</v>
      </c>
      <c r="K13186" s="40"/>
      <c r="L13186" s="40"/>
    </row>
    <row r="13187" spans="1:12">
      <c r="A13187" s="17">
        <v>45747</v>
      </c>
      <c r="B13187" s="22" t="s">
        <v>10</v>
      </c>
      <c r="C13187" s="22" t="s">
        <v>240</v>
      </c>
      <c r="D13187" s="22" t="s">
        <v>13558</v>
      </c>
      <c r="E13187" s="22" t="s">
        <v>18</v>
      </c>
      <c r="F13187" s="22" t="s">
        <v>242</v>
      </c>
      <c r="H13187" s="22" t="s">
        <v>20</v>
      </c>
      <c r="K13187" s="40"/>
      <c r="L13187" s="40"/>
    </row>
    <row r="13188" spans="1:12">
      <c r="A13188" s="17">
        <v>45747</v>
      </c>
      <c r="B13188" s="22" t="s">
        <v>10</v>
      </c>
      <c r="C13188" s="22" t="s">
        <v>240</v>
      </c>
      <c r="D13188" s="22" t="s">
        <v>13559</v>
      </c>
      <c r="E13188" s="22" t="s">
        <v>18</v>
      </c>
      <c r="F13188" s="22" t="s">
        <v>242</v>
      </c>
      <c r="H13188" s="22" t="s">
        <v>20</v>
      </c>
      <c r="K13188" s="40"/>
      <c r="L13188" s="40"/>
    </row>
    <row r="13189" spans="1:12">
      <c r="A13189" s="17">
        <v>45747</v>
      </c>
      <c r="B13189" s="22" t="s">
        <v>10</v>
      </c>
      <c r="C13189" s="22" t="s">
        <v>240</v>
      </c>
      <c r="D13189" s="22" t="s">
        <v>13560</v>
      </c>
      <c r="E13189" s="22" t="s">
        <v>18</v>
      </c>
      <c r="F13189" s="22" t="s">
        <v>242</v>
      </c>
      <c r="H13189" s="22" t="s">
        <v>20</v>
      </c>
      <c r="K13189" s="40"/>
      <c r="L13189" s="40"/>
    </row>
    <row r="13190" spans="1:12">
      <c r="A13190" s="17">
        <v>45747</v>
      </c>
      <c r="B13190" s="22" t="s">
        <v>10</v>
      </c>
      <c r="C13190" s="22" t="s">
        <v>240</v>
      </c>
      <c r="D13190" s="22" t="s">
        <v>13561</v>
      </c>
      <c r="E13190" s="22" t="s">
        <v>18</v>
      </c>
      <c r="F13190" s="22" t="s">
        <v>242</v>
      </c>
      <c r="H13190" s="22" t="s">
        <v>20</v>
      </c>
      <c r="K13190" s="40"/>
      <c r="L13190" s="40"/>
    </row>
    <row r="13191" spans="1:12">
      <c r="A13191" s="17">
        <v>45747</v>
      </c>
      <c r="B13191" s="22" t="s">
        <v>10</v>
      </c>
      <c r="C13191" s="22" t="s">
        <v>11</v>
      </c>
      <c r="D13191" s="22" t="s">
        <v>13562</v>
      </c>
      <c r="E13191" s="22" t="s">
        <v>13</v>
      </c>
      <c r="F13191" s="22" t="s">
        <v>14</v>
      </c>
      <c r="H13191" s="22" t="s">
        <v>15</v>
      </c>
      <c r="K13191" s="40"/>
      <c r="L13191" s="40"/>
    </row>
    <row r="13192" spans="1:12">
      <c r="A13192" s="17">
        <v>45747</v>
      </c>
      <c r="B13192" s="22" t="s">
        <v>10</v>
      </c>
      <c r="C13192" s="22" t="s">
        <v>436</v>
      </c>
      <c r="D13192" s="22" t="s">
        <v>13563</v>
      </c>
      <c r="E13192" s="22" t="s">
        <v>263</v>
      </c>
      <c r="F13192" s="22" t="s">
        <v>237</v>
      </c>
      <c r="H13192" s="22" t="s">
        <v>15</v>
      </c>
      <c r="K13192" s="40"/>
      <c r="L13192" s="40"/>
    </row>
    <row r="13193" spans="1:12">
      <c r="A13193" s="17">
        <v>45747</v>
      </c>
      <c r="B13193" s="22" t="s">
        <v>10</v>
      </c>
      <c r="C13193" s="22" t="s">
        <v>292</v>
      </c>
      <c r="D13193" s="22" t="s">
        <v>13564</v>
      </c>
      <c r="E13193" s="22" t="s">
        <v>58</v>
      </c>
      <c r="F13193" s="22" t="s">
        <v>268</v>
      </c>
      <c r="G13193" s="9">
        <v>15400</v>
      </c>
      <c r="H13193" s="22" t="s">
        <v>15</v>
      </c>
      <c r="I13193" s="28">
        <v>0.35</v>
      </c>
      <c r="J13193" s="28">
        <v>5390</v>
      </c>
      <c r="K13193" s="40"/>
      <c r="L13193" s="40"/>
    </row>
    <row r="13194" spans="1:12">
      <c r="A13194" s="17">
        <v>45747</v>
      </c>
      <c r="B13194" s="22" t="s">
        <v>62</v>
      </c>
      <c r="C13194" s="22" t="s">
        <v>136</v>
      </c>
      <c r="D13194" s="22" t="s">
        <v>13565</v>
      </c>
      <c r="E13194" s="22" t="s">
        <v>65</v>
      </c>
      <c r="F13194" s="22" t="s">
        <v>75</v>
      </c>
      <c r="G13194" s="9">
        <v>22</v>
      </c>
      <c r="H13194" s="22" t="s">
        <v>15</v>
      </c>
      <c r="I13194" s="28">
        <v>42.21</v>
      </c>
      <c r="J13194" s="28">
        <v>928.62</v>
      </c>
      <c r="K13194" s="40"/>
      <c r="L13194" s="40"/>
    </row>
    <row r="13195" spans="1:12">
      <c r="A13195" s="17">
        <v>45747</v>
      </c>
      <c r="B13195" s="22" t="s">
        <v>62</v>
      </c>
      <c r="C13195" s="22" t="s">
        <v>129</v>
      </c>
      <c r="D13195" s="22" t="s">
        <v>13566</v>
      </c>
      <c r="E13195" s="22" t="s">
        <v>65</v>
      </c>
      <c r="F13195" s="22" t="s">
        <v>92</v>
      </c>
      <c r="G13195" s="9">
        <v>110</v>
      </c>
      <c r="H13195" s="22" t="s">
        <v>15</v>
      </c>
      <c r="I13195" s="28">
        <v>42.21</v>
      </c>
      <c r="J13195" s="28">
        <v>4643.1000000000004</v>
      </c>
      <c r="K13195" s="40"/>
      <c r="L13195" s="40"/>
    </row>
    <row r="13196" spans="1:12">
      <c r="A13196" s="17">
        <v>45747</v>
      </c>
      <c r="B13196" s="22" t="s">
        <v>62</v>
      </c>
      <c r="C13196" s="22" t="s">
        <v>129</v>
      </c>
      <c r="D13196" s="22" t="s">
        <v>13567</v>
      </c>
      <c r="E13196" s="22" t="s">
        <v>65</v>
      </c>
      <c r="F13196" s="22" t="s">
        <v>92</v>
      </c>
      <c r="G13196" s="9">
        <v>126</v>
      </c>
      <c r="H13196" s="22" t="s">
        <v>15</v>
      </c>
      <c r="I13196" s="28">
        <v>42.21</v>
      </c>
      <c r="J13196" s="28">
        <v>5318.46</v>
      </c>
      <c r="K13196" s="40"/>
      <c r="L13196" s="40"/>
    </row>
    <row r="13197" spans="1:12">
      <c r="A13197" s="17">
        <v>45747</v>
      </c>
      <c r="B13197" s="22" t="s">
        <v>62</v>
      </c>
      <c r="C13197" s="22" t="s">
        <v>129</v>
      </c>
      <c r="D13197" s="22" t="s">
        <v>13568</v>
      </c>
      <c r="E13197" s="22" t="s">
        <v>65</v>
      </c>
      <c r="F13197" s="22" t="s">
        <v>92</v>
      </c>
      <c r="G13197" s="9">
        <v>191</v>
      </c>
      <c r="H13197" s="22" t="s">
        <v>15</v>
      </c>
      <c r="I13197" s="28">
        <v>42.21</v>
      </c>
      <c r="J13197" s="28">
        <v>8062.11</v>
      </c>
      <c r="K13197" s="40"/>
      <c r="L13197" s="40"/>
    </row>
    <row r="13198" spans="1:12">
      <c r="A13198" s="17">
        <v>45747</v>
      </c>
      <c r="B13198" s="22" t="s">
        <v>62</v>
      </c>
      <c r="C13198" s="22" t="s">
        <v>129</v>
      </c>
      <c r="D13198" s="22" t="s">
        <v>13569</v>
      </c>
      <c r="E13198" s="22" t="s">
        <v>65</v>
      </c>
      <c r="F13198" s="22" t="s">
        <v>92</v>
      </c>
      <c r="G13198" s="9">
        <v>444</v>
      </c>
      <c r="H13198" s="22" t="s">
        <v>15</v>
      </c>
      <c r="I13198" s="28">
        <v>42.21</v>
      </c>
      <c r="J13198" s="28">
        <v>18741.240000000002</v>
      </c>
      <c r="K13198" s="40"/>
      <c r="L13198" s="40"/>
    </row>
    <row r="13199" spans="1:12">
      <c r="A13199" s="17">
        <v>45747</v>
      </c>
      <c r="B13199" s="22" t="s">
        <v>62</v>
      </c>
      <c r="C13199" s="22" t="s">
        <v>129</v>
      </c>
      <c r="D13199" s="22" t="s">
        <v>13570</v>
      </c>
      <c r="E13199" s="22" t="s">
        <v>65</v>
      </c>
      <c r="F13199" s="22" t="s">
        <v>92</v>
      </c>
      <c r="G13199" s="9">
        <v>14</v>
      </c>
      <c r="H13199" s="22" t="s">
        <v>15</v>
      </c>
      <c r="I13199" s="28">
        <v>42.21</v>
      </c>
      <c r="J13199" s="28">
        <v>590.94000000000005</v>
      </c>
      <c r="K13199" s="40"/>
      <c r="L13199" s="40"/>
    </row>
    <row r="13200" spans="1:12">
      <c r="A13200" s="17">
        <v>45747</v>
      </c>
      <c r="B13200" s="22" t="s">
        <v>62</v>
      </c>
      <c r="C13200" s="22" t="s">
        <v>107</v>
      </c>
      <c r="D13200" s="22" t="s">
        <v>13571</v>
      </c>
      <c r="E13200" s="22" t="s">
        <v>65</v>
      </c>
      <c r="F13200" s="22" t="s">
        <v>75</v>
      </c>
      <c r="G13200" s="9">
        <v>96</v>
      </c>
      <c r="H13200" s="22" t="s">
        <v>15</v>
      </c>
      <c r="I13200" s="28">
        <v>42.21</v>
      </c>
      <c r="J13200" s="28">
        <v>4052.16</v>
      </c>
      <c r="K13200" s="40"/>
      <c r="L13200" s="40"/>
    </row>
    <row r="13201" spans="1:12">
      <c r="A13201" s="17">
        <v>45747</v>
      </c>
      <c r="B13201" s="22" t="s">
        <v>62</v>
      </c>
      <c r="C13201" s="22" t="s">
        <v>107</v>
      </c>
      <c r="D13201" s="22" t="s">
        <v>13572</v>
      </c>
      <c r="E13201" s="22" t="s">
        <v>65</v>
      </c>
      <c r="F13201" s="22" t="s">
        <v>75</v>
      </c>
      <c r="G13201" s="9">
        <v>160</v>
      </c>
      <c r="H13201" s="22" t="s">
        <v>15</v>
      </c>
      <c r="I13201" s="28">
        <v>42.21</v>
      </c>
      <c r="J13201" s="28">
        <v>6753.6</v>
      </c>
      <c r="K13201" s="40"/>
      <c r="L13201" s="40"/>
    </row>
    <row r="13202" spans="1:12">
      <c r="A13202" s="17">
        <v>45747</v>
      </c>
      <c r="B13202" s="22" t="s">
        <v>62</v>
      </c>
      <c r="C13202" s="22" t="s">
        <v>107</v>
      </c>
      <c r="D13202" s="22" t="s">
        <v>13573</v>
      </c>
      <c r="E13202" s="22" t="s">
        <v>65</v>
      </c>
      <c r="F13202" s="22" t="s">
        <v>75</v>
      </c>
      <c r="G13202" s="9">
        <v>55</v>
      </c>
      <c r="H13202" s="22" t="s">
        <v>15</v>
      </c>
      <c r="I13202" s="28">
        <v>42.21</v>
      </c>
      <c r="J13202" s="28">
        <v>2321.5500000000002</v>
      </c>
      <c r="K13202" s="40"/>
      <c r="L13202" s="40"/>
    </row>
    <row r="13203" spans="1:12">
      <c r="A13203" s="17">
        <v>45747</v>
      </c>
      <c r="B13203" s="22" t="s">
        <v>62</v>
      </c>
      <c r="C13203" s="22" t="s">
        <v>107</v>
      </c>
      <c r="D13203" s="22" t="s">
        <v>13574</v>
      </c>
      <c r="E13203" s="22" t="s">
        <v>65</v>
      </c>
      <c r="F13203" s="22" t="s">
        <v>75</v>
      </c>
      <c r="G13203" s="9">
        <v>57</v>
      </c>
      <c r="H13203" s="22" t="s">
        <v>15</v>
      </c>
      <c r="I13203" s="28">
        <v>42.21</v>
      </c>
      <c r="J13203" s="28">
        <v>2405.9699999999998</v>
      </c>
      <c r="K13203" s="40"/>
      <c r="L13203" s="40"/>
    </row>
    <row r="13204" spans="1:12">
      <c r="A13204" s="17">
        <v>45747</v>
      </c>
      <c r="B13204" s="22" t="s">
        <v>62</v>
      </c>
      <c r="C13204" s="22" t="s">
        <v>107</v>
      </c>
      <c r="D13204" s="22" t="s">
        <v>13575</v>
      </c>
      <c r="E13204" s="22" t="s">
        <v>65</v>
      </c>
      <c r="F13204" s="22" t="s">
        <v>75</v>
      </c>
      <c r="G13204" s="9">
        <v>69</v>
      </c>
      <c r="H13204" s="22" t="s">
        <v>15</v>
      </c>
      <c r="I13204" s="28">
        <v>42.21</v>
      </c>
      <c r="J13204" s="28">
        <v>2912.49</v>
      </c>
      <c r="K13204" s="40"/>
      <c r="L13204" s="40"/>
    </row>
    <row r="13205" spans="1:12">
      <c r="A13205" s="17">
        <v>45747</v>
      </c>
      <c r="B13205" s="22" t="s">
        <v>62</v>
      </c>
      <c r="C13205" s="22" t="s">
        <v>107</v>
      </c>
      <c r="D13205" s="22" t="s">
        <v>13576</v>
      </c>
      <c r="E13205" s="22" t="s">
        <v>65</v>
      </c>
      <c r="F13205" s="22" t="s">
        <v>75</v>
      </c>
      <c r="G13205" s="9">
        <v>192</v>
      </c>
      <c r="H13205" s="22" t="s">
        <v>15</v>
      </c>
      <c r="I13205" s="28">
        <v>42.21</v>
      </c>
      <c r="J13205" s="28">
        <v>8104.32</v>
      </c>
      <c r="K13205" s="40"/>
      <c r="L13205" s="40"/>
    </row>
    <row r="13206" spans="1:12">
      <c r="A13206" s="17">
        <v>45747</v>
      </c>
      <c r="B13206" s="22" t="s">
        <v>62</v>
      </c>
      <c r="C13206" s="22" t="s">
        <v>107</v>
      </c>
      <c r="D13206" s="22" t="s">
        <v>13577</v>
      </c>
      <c r="E13206" s="22" t="s">
        <v>65</v>
      </c>
      <c r="F13206" s="22" t="s">
        <v>75</v>
      </c>
      <c r="G13206" s="9">
        <v>188</v>
      </c>
      <c r="H13206" s="22" t="s">
        <v>15</v>
      </c>
      <c r="I13206" s="28">
        <v>42.21</v>
      </c>
      <c r="J13206" s="28">
        <v>7935.48</v>
      </c>
      <c r="K13206" s="40"/>
      <c r="L13206" s="40"/>
    </row>
    <row r="13207" spans="1:12">
      <c r="A13207" s="17">
        <v>45747</v>
      </c>
      <c r="B13207" s="22" t="s">
        <v>62</v>
      </c>
      <c r="C13207" s="22" t="s">
        <v>107</v>
      </c>
      <c r="D13207" s="22" t="s">
        <v>13578</v>
      </c>
      <c r="E13207" s="22" t="s">
        <v>65</v>
      </c>
      <c r="F13207" s="22" t="s">
        <v>75</v>
      </c>
      <c r="G13207" s="9">
        <v>70</v>
      </c>
      <c r="H13207" s="22" t="s">
        <v>15</v>
      </c>
      <c r="I13207" s="28">
        <v>42.21</v>
      </c>
      <c r="J13207" s="28">
        <v>2954.7</v>
      </c>
      <c r="K13207" s="40"/>
      <c r="L13207" s="40"/>
    </row>
    <row r="13208" spans="1:12">
      <c r="A13208" s="17">
        <v>45747</v>
      </c>
      <c r="B13208" s="22" t="s">
        <v>62</v>
      </c>
      <c r="C13208" s="22" t="s">
        <v>107</v>
      </c>
      <c r="D13208" s="22" t="s">
        <v>13579</v>
      </c>
      <c r="E13208" s="22" t="s">
        <v>65</v>
      </c>
      <c r="F13208" s="22" t="s">
        <v>75</v>
      </c>
      <c r="G13208" s="9">
        <v>88</v>
      </c>
      <c r="H13208" s="22" t="s">
        <v>15</v>
      </c>
      <c r="I13208" s="28">
        <v>42.21</v>
      </c>
      <c r="J13208" s="28">
        <v>3714.48</v>
      </c>
      <c r="K13208" s="40"/>
      <c r="L13208" s="40"/>
    </row>
    <row r="13209" spans="1:12">
      <c r="A13209" s="17">
        <v>45747</v>
      </c>
      <c r="B13209" s="22" t="s">
        <v>62</v>
      </c>
      <c r="C13209" s="22" t="s">
        <v>12225</v>
      </c>
      <c r="D13209" s="22" t="s">
        <v>13580</v>
      </c>
      <c r="E13209" s="22" t="s">
        <v>65</v>
      </c>
      <c r="F13209" s="22" t="s">
        <v>451</v>
      </c>
      <c r="G13209" s="9">
        <v>146</v>
      </c>
      <c r="H13209" s="22" t="s">
        <v>15</v>
      </c>
      <c r="I13209" s="28">
        <v>42.21</v>
      </c>
      <c r="J13209" s="28">
        <v>6162.66</v>
      </c>
      <c r="K13209" s="40"/>
      <c r="L13209" s="40"/>
    </row>
    <row r="13210" spans="1:12">
      <c r="A13210" s="17">
        <v>45747</v>
      </c>
      <c r="B13210" s="22" t="s">
        <v>62</v>
      </c>
      <c r="C13210" s="22" t="s">
        <v>12225</v>
      </c>
      <c r="D13210" s="22" t="s">
        <v>13581</v>
      </c>
      <c r="E13210" s="22" t="s">
        <v>65</v>
      </c>
      <c r="F13210" s="22" t="s">
        <v>451</v>
      </c>
      <c r="G13210" s="9">
        <v>282</v>
      </c>
      <c r="H13210" s="22" t="s">
        <v>15</v>
      </c>
      <c r="I13210" s="28">
        <v>42.21</v>
      </c>
      <c r="J13210" s="28">
        <v>11903.22</v>
      </c>
      <c r="K13210" s="40"/>
      <c r="L13210" s="40"/>
    </row>
    <row r="13211" spans="1:12">
      <c r="A13211" s="17">
        <v>45747</v>
      </c>
      <c r="B13211" s="22" t="s">
        <v>62</v>
      </c>
      <c r="C13211" s="22" t="s">
        <v>12225</v>
      </c>
      <c r="D13211" s="22" t="s">
        <v>13582</v>
      </c>
      <c r="E13211" s="22" t="s">
        <v>65</v>
      </c>
      <c r="F13211" s="22" t="s">
        <v>451</v>
      </c>
      <c r="G13211" s="9">
        <v>532</v>
      </c>
      <c r="H13211" s="22" t="s">
        <v>15</v>
      </c>
      <c r="I13211" s="28">
        <v>42.21</v>
      </c>
      <c r="J13211" s="28">
        <v>22455.72</v>
      </c>
      <c r="K13211" s="40"/>
      <c r="L13211" s="40"/>
    </row>
    <row r="13212" spans="1:12">
      <c r="A13212" s="17">
        <v>45747</v>
      </c>
      <c r="B13212" s="22" t="s">
        <v>62</v>
      </c>
      <c r="C13212" s="22" t="s">
        <v>99</v>
      </c>
      <c r="D13212" s="22" t="s">
        <v>13583</v>
      </c>
      <c r="E13212" s="22" t="s">
        <v>65</v>
      </c>
      <c r="F13212" s="22" t="s">
        <v>75</v>
      </c>
      <c r="G13212" s="9">
        <v>5</v>
      </c>
      <c r="H13212" s="22" t="s">
        <v>15</v>
      </c>
      <c r="I13212" s="28">
        <v>42.21</v>
      </c>
      <c r="J13212" s="28">
        <v>211.05</v>
      </c>
      <c r="K13212" s="40"/>
      <c r="L13212" s="40"/>
    </row>
    <row r="13213" spans="1:12">
      <c r="A13213" s="17">
        <v>45747</v>
      </c>
      <c r="B13213" s="22" t="s">
        <v>62</v>
      </c>
      <c r="C13213" s="22" t="s">
        <v>99</v>
      </c>
      <c r="D13213" s="22" t="s">
        <v>13584</v>
      </c>
      <c r="E13213" s="22" t="s">
        <v>65</v>
      </c>
      <c r="F13213" s="22" t="s">
        <v>75</v>
      </c>
      <c r="G13213" s="9">
        <v>153</v>
      </c>
      <c r="H13213" s="22" t="s">
        <v>15</v>
      </c>
      <c r="I13213" s="28">
        <v>42.21</v>
      </c>
      <c r="J13213" s="28">
        <v>6458.13</v>
      </c>
      <c r="K13213" s="40"/>
      <c r="L13213" s="40"/>
    </row>
    <row r="13214" spans="1:12">
      <c r="A13214" s="17">
        <v>45747</v>
      </c>
      <c r="B13214" s="22" t="s">
        <v>62</v>
      </c>
      <c r="C13214" s="22" t="s">
        <v>99</v>
      </c>
      <c r="D13214" s="22" t="s">
        <v>13585</v>
      </c>
      <c r="E13214" s="22" t="s">
        <v>65</v>
      </c>
      <c r="F13214" s="22" t="s">
        <v>75</v>
      </c>
      <c r="G13214" s="9">
        <v>246</v>
      </c>
      <c r="H13214" s="22" t="s">
        <v>15</v>
      </c>
      <c r="I13214" s="28">
        <v>42.21</v>
      </c>
      <c r="J13214" s="28">
        <v>10383.66</v>
      </c>
      <c r="K13214" s="40"/>
      <c r="L13214" s="40"/>
    </row>
    <row r="13215" spans="1:12">
      <c r="A13215" s="17">
        <v>45747</v>
      </c>
      <c r="B13215" s="22" t="s">
        <v>62</v>
      </c>
      <c r="C13215" s="22" t="s">
        <v>99</v>
      </c>
      <c r="D13215" s="22" t="s">
        <v>13586</v>
      </c>
      <c r="E13215" s="22" t="s">
        <v>65</v>
      </c>
      <c r="F13215" s="22" t="s">
        <v>75</v>
      </c>
      <c r="G13215" s="9">
        <v>274</v>
      </c>
      <c r="H13215" s="22" t="s">
        <v>15</v>
      </c>
      <c r="I13215" s="28">
        <v>42.21</v>
      </c>
      <c r="J13215" s="28">
        <v>11565.54</v>
      </c>
      <c r="K13215" s="40"/>
      <c r="L13215" s="40"/>
    </row>
    <row r="13216" spans="1:12">
      <c r="A13216" s="17">
        <v>45747</v>
      </c>
      <c r="B13216" s="22" t="s">
        <v>62</v>
      </c>
      <c r="C13216" s="22" t="s">
        <v>99</v>
      </c>
      <c r="D13216" s="22" t="s">
        <v>13587</v>
      </c>
      <c r="E13216" s="22" t="s">
        <v>65</v>
      </c>
      <c r="F13216" s="22" t="s">
        <v>75</v>
      </c>
      <c r="G13216" s="9">
        <v>94</v>
      </c>
      <c r="H13216" s="22" t="s">
        <v>15</v>
      </c>
      <c r="I13216" s="28">
        <v>42.21</v>
      </c>
      <c r="J13216" s="28">
        <v>3967.74</v>
      </c>
      <c r="K13216" s="40"/>
      <c r="L13216" s="40"/>
    </row>
    <row r="13217" spans="1:12">
      <c r="A13217" s="17">
        <v>45747</v>
      </c>
      <c r="B13217" s="22" t="s">
        <v>62</v>
      </c>
      <c r="C13217" s="22" t="s">
        <v>99</v>
      </c>
      <c r="D13217" s="22" t="s">
        <v>13588</v>
      </c>
      <c r="E13217" s="22" t="s">
        <v>65</v>
      </c>
      <c r="F13217" s="22" t="s">
        <v>75</v>
      </c>
      <c r="G13217" s="9">
        <v>96</v>
      </c>
      <c r="H13217" s="22" t="s">
        <v>15</v>
      </c>
      <c r="I13217" s="28">
        <v>42.21</v>
      </c>
      <c r="J13217" s="28">
        <v>4052.16</v>
      </c>
      <c r="K13217" s="40"/>
      <c r="L13217" s="40"/>
    </row>
    <row r="13218" spans="1:12">
      <c r="A13218" s="17">
        <v>45747</v>
      </c>
      <c r="B13218" s="22" t="s">
        <v>62</v>
      </c>
      <c r="C13218" s="22" t="s">
        <v>90</v>
      </c>
      <c r="D13218" s="22" t="s">
        <v>13589</v>
      </c>
      <c r="E13218" s="22" t="s">
        <v>65</v>
      </c>
      <c r="F13218" s="22" t="s">
        <v>92</v>
      </c>
      <c r="G13218" s="9">
        <v>19</v>
      </c>
      <c r="H13218" s="22" t="s">
        <v>15</v>
      </c>
      <c r="I13218" s="28">
        <v>42.21</v>
      </c>
      <c r="J13218" s="28">
        <v>801.99</v>
      </c>
      <c r="K13218" s="40"/>
      <c r="L13218" s="40"/>
    </row>
    <row r="13219" spans="1:12">
      <c r="A13219" s="17">
        <v>45747</v>
      </c>
      <c r="B13219" s="22" t="s">
        <v>62</v>
      </c>
      <c r="C13219" s="22" t="s">
        <v>90</v>
      </c>
      <c r="D13219" s="22" t="s">
        <v>13590</v>
      </c>
      <c r="E13219" s="22" t="s">
        <v>65</v>
      </c>
      <c r="F13219" s="22" t="s">
        <v>92</v>
      </c>
      <c r="G13219" s="9">
        <v>140</v>
      </c>
      <c r="H13219" s="22" t="s">
        <v>15</v>
      </c>
      <c r="I13219" s="28">
        <v>42.21</v>
      </c>
      <c r="J13219" s="28">
        <v>5909.4</v>
      </c>
      <c r="K13219" s="40"/>
      <c r="L13219" s="40"/>
    </row>
    <row r="13220" spans="1:12">
      <c r="A13220" s="17">
        <v>45747</v>
      </c>
      <c r="B13220" s="22" t="s">
        <v>62</v>
      </c>
      <c r="C13220" s="22" t="s">
        <v>90</v>
      </c>
      <c r="D13220" s="22" t="s">
        <v>13591</v>
      </c>
      <c r="E13220" s="22" t="s">
        <v>65</v>
      </c>
      <c r="F13220" s="22" t="s">
        <v>92</v>
      </c>
      <c r="G13220" s="9">
        <v>97</v>
      </c>
      <c r="H13220" s="22" t="s">
        <v>15</v>
      </c>
      <c r="I13220" s="28">
        <v>42.21</v>
      </c>
      <c r="J13220" s="28">
        <v>4094.37</v>
      </c>
      <c r="K13220" s="40"/>
      <c r="L13220" s="40"/>
    </row>
    <row r="13221" spans="1:12">
      <c r="A13221" s="17">
        <v>45747</v>
      </c>
      <c r="B13221" s="22" t="s">
        <v>62</v>
      </c>
      <c r="C13221" s="22" t="s">
        <v>90</v>
      </c>
      <c r="D13221" s="22" t="s">
        <v>13592</v>
      </c>
      <c r="E13221" s="22" t="s">
        <v>65</v>
      </c>
      <c r="F13221" s="22" t="s">
        <v>92</v>
      </c>
      <c r="G13221" s="9">
        <v>426</v>
      </c>
      <c r="H13221" s="22" t="s">
        <v>15</v>
      </c>
      <c r="I13221" s="28">
        <v>42.21</v>
      </c>
      <c r="J13221" s="28">
        <v>17981.46</v>
      </c>
      <c r="K13221" s="40"/>
      <c r="L13221" s="40"/>
    </row>
    <row r="13222" spans="1:12">
      <c r="A13222" s="17">
        <v>45747</v>
      </c>
      <c r="B13222" s="22" t="s">
        <v>62</v>
      </c>
      <c r="C13222" s="22" t="s">
        <v>90</v>
      </c>
      <c r="D13222" s="22" t="s">
        <v>13593</v>
      </c>
      <c r="E13222" s="22" t="s">
        <v>65</v>
      </c>
      <c r="F13222" s="22" t="s">
        <v>92</v>
      </c>
      <c r="G13222" s="9">
        <v>480</v>
      </c>
      <c r="H13222" s="22" t="s">
        <v>15</v>
      </c>
      <c r="I13222" s="28">
        <v>42.21</v>
      </c>
      <c r="J13222" s="28">
        <v>20260.8</v>
      </c>
      <c r="K13222" s="40"/>
      <c r="L13222" s="40"/>
    </row>
    <row r="13223" spans="1:12">
      <c r="A13223" s="17">
        <v>45747</v>
      </c>
      <c r="B13223" s="22" t="s">
        <v>62</v>
      </c>
      <c r="C13223" s="22" t="s">
        <v>90</v>
      </c>
      <c r="D13223" s="22" t="s">
        <v>13594</v>
      </c>
      <c r="E13223" s="22" t="s">
        <v>65</v>
      </c>
      <c r="F13223" s="22" t="s">
        <v>92</v>
      </c>
      <c r="G13223" s="9">
        <v>26</v>
      </c>
      <c r="H13223" s="22" t="s">
        <v>15</v>
      </c>
      <c r="I13223" s="28">
        <v>42.21</v>
      </c>
      <c r="J13223" s="28">
        <v>1097.46</v>
      </c>
      <c r="K13223" s="40"/>
      <c r="L13223" s="40"/>
    </row>
    <row r="13224" spans="1:12">
      <c r="A13224" s="17">
        <v>45747</v>
      </c>
      <c r="B13224" s="22" t="s">
        <v>62</v>
      </c>
      <c r="C13224" s="22" t="s">
        <v>90</v>
      </c>
      <c r="D13224" s="22" t="s">
        <v>13595</v>
      </c>
      <c r="E13224" s="22" t="s">
        <v>65</v>
      </c>
      <c r="F13224" s="22" t="s">
        <v>92</v>
      </c>
      <c r="G13224" s="9">
        <v>69</v>
      </c>
      <c r="H13224" s="22" t="s">
        <v>15</v>
      </c>
      <c r="I13224" s="28">
        <v>42.21</v>
      </c>
      <c r="J13224" s="28">
        <v>2912.49</v>
      </c>
      <c r="K13224" s="40"/>
      <c r="L13224" s="40"/>
    </row>
    <row r="13225" spans="1:12">
      <c r="A13225" s="17">
        <v>45747</v>
      </c>
      <c r="B13225" s="22" t="s">
        <v>62</v>
      </c>
      <c r="C13225" s="22" t="s">
        <v>84</v>
      </c>
      <c r="D13225" s="22" t="s">
        <v>13596</v>
      </c>
      <c r="E13225" s="22" t="s">
        <v>65</v>
      </c>
      <c r="F13225" s="22" t="s">
        <v>75</v>
      </c>
      <c r="G13225" s="9">
        <v>196</v>
      </c>
      <c r="H13225" s="22" t="s">
        <v>15</v>
      </c>
      <c r="I13225" s="28">
        <v>42.21</v>
      </c>
      <c r="J13225" s="28">
        <v>8273.16</v>
      </c>
      <c r="K13225" s="40"/>
      <c r="L13225" s="40"/>
    </row>
    <row r="13226" spans="1:12">
      <c r="A13226" s="17">
        <v>45747</v>
      </c>
      <c r="B13226" s="22" t="s">
        <v>62</v>
      </c>
      <c r="C13226" s="22" t="s">
        <v>84</v>
      </c>
      <c r="D13226" s="22" t="s">
        <v>13597</v>
      </c>
      <c r="E13226" s="22" t="s">
        <v>65</v>
      </c>
      <c r="F13226" s="22" t="s">
        <v>75</v>
      </c>
      <c r="G13226" s="9">
        <v>227</v>
      </c>
      <c r="H13226" s="22" t="s">
        <v>15</v>
      </c>
      <c r="I13226" s="28">
        <v>42.21</v>
      </c>
      <c r="J13226" s="28">
        <v>9581.67</v>
      </c>
      <c r="K13226" s="40"/>
      <c r="L13226" s="40"/>
    </row>
    <row r="13227" spans="1:12">
      <c r="A13227" s="17">
        <v>45747</v>
      </c>
      <c r="B13227" s="22" t="s">
        <v>62</v>
      </c>
      <c r="C13227" s="22" t="s">
        <v>84</v>
      </c>
      <c r="D13227" s="22" t="s">
        <v>13598</v>
      </c>
      <c r="E13227" s="22" t="s">
        <v>65</v>
      </c>
      <c r="F13227" s="22" t="s">
        <v>75</v>
      </c>
      <c r="G13227" s="9">
        <v>59</v>
      </c>
      <c r="H13227" s="22" t="s">
        <v>15</v>
      </c>
      <c r="I13227" s="28">
        <v>42.21</v>
      </c>
      <c r="J13227" s="28">
        <v>2490.39</v>
      </c>
      <c r="K13227" s="40"/>
      <c r="L13227" s="40"/>
    </row>
    <row r="13228" spans="1:12">
      <c r="A13228" s="17">
        <v>45747</v>
      </c>
      <c r="B13228" s="22" t="s">
        <v>62</v>
      </c>
      <c r="C13228" s="22" t="s">
        <v>84</v>
      </c>
      <c r="D13228" s="22" t="s">
        <v>13599</v>
      </c>
      <c r="E13228" s="22" t="s">
        <v>65</v>
      </c>
      <c r="F13228" s="22" t="s">
        <v>75</v>
      </c>
      <c r="G13228" s="9">
        <v>6</v>
      </c>
      <c r="H13228" s="22" t="s">
        <v>15</v>
      </c>
      <c r="I13228" s="28">
        <v>42.21</v>
      </c>
      <c r="J13228" s="28">
        <v>253.26</v>
      </c>
      <c r="K13228" s="40"/>
      <c r="L13228" s="40"/>
    </row>
    <row r="13229" spans="1:12">
      <c r="A13229" s="17">
        <v>45747</v>
      </c>
      <c r="B13229" s="22" t="s">
        <v>62</v>
      </c>
      <c r="C13229" s="22" t="s">
        <v>82</v>
      </c>
      <c r="D13229" s="22" t="s">
        <v>13600</v>
      </c>
      <c r="E13229" s="22" t="s">
        <v>65</v>
      </c>
      <c r="F13229" s="22" t="s">
        <v>75</v>
      </c>
      <c r="G13229" s="9">
        <v>94</v>
      </c>
      <c r="H13229" s="22" t="s">
        <v>15</v>
      </c>
      <c r="I13229" s="28">
        <v>42.21</v>
      </c>
      <c r="J13229" s="28">
        <v>3967.74</v>
      </c>
      <c r="K13229" s="40"/>
      <c r="L13229" s="40"/>
    </row>
    <row r="13230" spans="1:12">
      <c r="A13230" s="17">
        <v>45747</v>
      </c>
      <c r="B13230" s="22" t="s">
        <v>62</v>
      </c>
      <c r="C13230" s="22" t="s">
        <v>13601</v>
      </c>
      <c r="D13230" s="22" t="s">
        <v>13602</v>
      </c>
      <c r="E13230" s="22" t="s">
        <v>65</v>
      </c>
      <c r="F13230" s="22" t="s">
        <v>72</v>
      </c>
      <c r="G13230" s="9">
        <v>240</v>
      </c>
      <c r="H13230" s="22" t="s">
        <v>15</v>
      </c>
      <c r="I13230" s="28">
        <v>79.260000000000005</v>
      </c>
      <c r="J13230" s="28">
        <v>19022.400000000001</v>
      </c>
      <c r="K13230" s="40"/>
      <c r="L13230" s="40"/>
    </row>
    <row r="13231" spans="1:12">
      <c r="A13231" s="17">
        <v>45747</v>
      </c>
      <c r="B13231" s="22" t="s">
        <v>10</v>
      </c>
      <c r="C13231" s="22" t="s">
        <v>13601</v>
      </c>
      <c r="D13231" s="22" t="s">
        <v>13603</v>
      </c>
      <c r="E13231" s="22" t="s">
        <v>65</v>
      </c>
      <c r="F13231" s="22" t="s">
        <v>72</v>
      </c>
      <c r="G13231" s="9">
        <v>120</v>
      </c>
      <c r="H13231" s="22" t="s">
        <v>15</v>
      </c>
      <c r="I13231" s="28">
        <v>79.260000000000005</v>
      </c>
      <c r="J13231" s="28">
        <v>9511.2000000000007</v>
      </c>
      <c r="K13231" s="40"/>
      <c r="L13231" s="40"/>
    </row>
    <row r="13232" spans="1:12">
      <c r="A13232" s="17">
        <v>45747</v>
      </c>
      <c r="B13232" s="22" t="s">
        <v>62</v>
      </c>
      <c r="C13232" s="22" t="s">
        <v>13601</v>
      </c>
      <c r="D13232" s="22" t="s">
        <v>13604</v>
      </c>
      <c r="E13232" s="22" t="s">
        <v>65</v>
      </c>
      <c r="F13232" s="22" t="s">
        <v>72</v>
      </c>
      <c r="G13232" s="9">
        <v>900</v>
      </c>
      <c r="H13232" s="22" t="s">
        <v>15</v>
      </c>
      <c r="I13232" s="28">
        <v>79.260000000000005</v>
      </c>
      <c r="J13232" s="28">
        <v>71334</v>
      </c>
      <c r="K13232" s="40"/>
      <c r="L13232" s="40"/>
    </row>
    <row r="13233" spans="1:12">
      <c r="A13233" s="17">
        <v>45747</v>
      </c>
      <c r="B13233" s="22" t="s">
        <v>10</v>
      </c>
      <c r="C13233" s="22" t="s">
        <v>13601</v>
      </c>
      <c r="D13233" s="22" t="s">
        <v>13605</v>
      </c>
      <c r="E13233" s="22" t="s">
        <v>65</v>
      </c>
      <c r="F13233" s="22" t="s">
        <v>72</v>
      </c>
      <c r="G13233" s="9">
        <v>30</v>
      </c>
      <c r="H13233" s="22" t="s">
        <v>15</v>
      </c>
      <c r="I13233" s="28">
        <v>79.260000000000005</v>
      </c>
      <c r="J13233" s="28">
        <v>2377.8000000000002</v>
      </c>
      <c r="K13233" s="40"/>
      <c r="L13233" s="40"/>
    </row>
    <row r="13234" spans="1:12">
      <c r="A13234" s="17">
        <v>45747</v>
      </c>
      <c r="B13234" s="22" t="s">
        <v>62</v>
      </c>
      <c r="C13234" s="22" t="s">
        <v>13601</v>
      </c>
      <c r="D13234" s="22" t="s">
        <v>13606</v>
      </c>
      <c r="E13234" s="22" t="s">
        <v>65</v>
      </c>
      <c r="F13234" s="22" t="s">
        <v>72</v>
      </c>
      <c r="G13234" s="9">
        <v>120</v>
      </c>
      <c r="H13234" s="22" t="s">
        <v>15</v>
      </c>
      <c r="I13234" s="28">
        <v>79.260000000000005</v>
      </c>
      <c r="J13234" s="28">
        <v>9511.2000000000007</v>
      </c>
      <c r="K13234" s="40"/>
      <c r="L13234" s="40"/>
    </row>
    <row r="13235" spans="1:12">
      <c r="A13235" s="17">
        <v>45747</v>
      </c>
      <c r="B13235" s="22" t="s">
        <v>10</v>
      </c>
      <c r="C13235" s="22" t="s">
        <v>13601</v>
      </c>
      <c r="D13235" s="22" t="s">
        <v>13607</v>
      </c>
      <c r="E13235" s="22" t="s">
        <v>65</v>
      </c>
      <c r="F13235" s="22" t="s">
        <v>72</v>
      </c>
      <c r="G13235" s="9">
        <v>360</v>
      </c>
      <c r="H13235" s="22" t="s">
        <v>15</v>
      </c>
      <c r="I13235" s="28">
        <v>79.260000000000005</v>
      </c>
      <c r="J13235" s="28">
        <v>28533.599999999999</v>
      </c>
      <c r="K13235" s="40"/>
      <c r="L13235" s="40"/>
    </row>
    <row r="13236" spans="1:12">
      <c r="A13236" s="17">
        <v>45747</v>
      </c>
      <c r="B13236" s="22" t="s">
        <v>62</v>
      </c>
      <c r="C13236" s="22" t="s">
        <v>460</v>
      </c>
      <c r="D13236" s="22" t="s">
        <v>13608</v>
      </c>
      <c r="E13236" s="22" t="s">
        <v>65</v>
      </c>
      <c r="F13236" s="22" t="s">
        <v>72</v>
      </c>
      <c r="G13236" s="9">
        <v>192</v>
      </c>
      <c r="H13236" s="22" t="s">
        <v>15</v>
      </c>
      <c r="I13236" s="28">
        <v>79.260000000000005</v>
      </c>
      <c r="J13236" s="28">
        <v>15217.92</v>
      </c>
      <c r="K13236" s="40"/>
      <c r="L13236" s="40"/>
    </row>
    <row r="13237" spans="1:12">
      <c r="A13237" s="17">
        <v>45747</v>
      </c>
      <c r="B13237" s="22" t="s">
        <v>62</v>
      </c>
      <c r="C13237" s="22" t="s">
        <v>460</v>
      </c>
      <c r="D13237" s="22" t="s">
        <v>13609</v>
      </c>
      <c r="E13237" s="22" t="s">
        <v>65</v>
      </c>
      <c r="F13237" s="22" t="s">
        <v>72</v>
      </c>
      <c r="G13237" s="9">
        <v>192</v>
      </c>
      <c r="H13237" s="22" t="s">
        <v>15</v>
      </c>
      <c r="I13237" s="28">
        <v>79.260000000000005</v>
      </c>
      <c r="J13237" s="28">
        <v>15217.92</v>
      </c>
      <c r="K13237" s="40"/>
      <c r="L13237" s="40"/>
    </row>
    <row r="13238" spans="1:12">
      <c r="A13238" s="17">
        <v>45747</v>
      </c>
      <c r="B13238" s="22" t="s">
        <v>62</v>
      </c>
      <c r="C13238" s="22" t="s">
        <v>3374</v>
      </c>
      <c r="D13238" s="22" t="s">
        <v>13610</v>
      </c>
      <c r="E13238" s="22" t="s">
        <v>65</v>
      </c>
      <c r="F13238" s="22" t="s">
        <v>66</v>
      </c>
      <c r="G13238" s="9">
        <v>156</v>
      </c>
      <c r="H13238" s="22" t="s">
        <v>15</v>
      </c>
      <c r="I13238" s="28">
        <v>78.260000000000005</v>
      </c>
      <c r="J13238" s="28">
        <v>12208.56</v>
      </c>
      <c r="K13238" s="40"/>
      <c r="L13238" s="40"/>
    </row>
    <row r="13239" spans="1:12">
      <c r="A13239" s="17">
        <v>45747</v>
      </c>
      <c r="B13239" s="22" t="s">
        <v>62</v>
      </c>
      <c r="C13239" s="22" t="s">
        <v>3374</v>
      </c>
      <c r="D13239" s="22" t="s">
        <v>13611</v>
      </c>
      <c r="E13239" s="22" t="s">
        <v>65</v>
      </c>
      <c r="F13239" s="22" t="s">
        <v>66</v>
      </c>
      <c r="G13239" s="9">
        <v>504</v>
      </c>
      <c r="H13239" s="22" t="s">
        <v>15</v>
      </c>
      <c r="I13239" s="28">
        <v>78.260000000000005</v>
      </c>
      <c r="J13239" s="28">
        <v>39443.040000000001</v>
      </c>
      <c r="K13239" s="40"/>
      <c r="L13239" s="40"/>
    </row>
    <row r="13240" spans="1:12">
      <c r="A13240" s="17">
        <v>45747</v>
      </c>
      <c r="B13240" s="22" t="s">
        <v>62</v>
      </c>
      <c r="C13240" s="22" t="s">
        <v>3374</v>
      </c>
      <c r="D13240" s="22" t="s">
        <v>13612</v>
      </c>
      <c r="E13240" s="22" t="s">
        <v>65</v>
      </c>
      <c r="F13240" s="22" t="s">
        <v>66</v>
      </c>
      <c r="G13240" s="9">
        <v>504</v>
      </c>
      <c r="H13240" s="22" t="s">
        <v>15</v>
      </c>
      <c r="I13240" s="28">
        <v>78.260000000000005</v>
      </c>
      <c r="J13240" s="28">
        <v>39443.040000000001</v>
      </c>
      <c r="K13240" s="40"/>
      <c r="L13240" s="40"/>
    </row>
    <row r="13241" spans="1:12">
      <c r="A13241" s="17">
        <v>45747</v>
      </c>
      <c r="B13241" s="22" t="s">
        <v>10</v>
      </c>
      <c r="C13241" s="22" t="s">
        <v>3374</v>
      </c>
      <c r="D13241" s="22" t="s">
        <v>13613</v>
      </c>
      <c r="E13241" s="22" t="s">
        <v>65</v>
      </c>
      <c r="F13241" s="22" t="s">
        <v>66</v>
      </c>
      <c r="G13241" s="9">
        <v>60</v>
      </c>
      <c r="H13241" s="22" t="s">
        <v>15</v>
      </c>
      <c r="I13241" s="28">
        <v>78.260000000000005</v>
      </c>
      <c r="J13241" s="28">
        <v>4695.6000000000004</v>
      </c>
      <c r="K13241" s="40"/>
      <c r="L13241" s="40"/>
    </row>
    <row r="13242" spans="1:12">
      <c r="A13242" s="17">
        <v>45747</v>
      </c>
      <c r="B13242" s="22" t="s">
        <v>62</v>
      </c>
      <c r="C13242" s="22" t="s">
        <v>3374</v>
      </c>
      <c r="D13242" s="22" t="s">
        <v>13614</v>
      </c>
      <c r="E13242" s="22" t="s">
        <v>65</v>
      </c>
      <c r="F13242" s="22" t="s">
        <v>66</v>
      </c>
      <c r="G13242" s="9">
        <v>742</v>
      </c>
      <c r="H13242" s="22" t="s">
        <v>15</v>
      </c>
      <c r="I13242" s="28">
        <v>78.260000000000005</v>
      </c>
      <c r="J13242" s="28">
        <v>58068.92</v>
      </c>
      <c r="K13242" s="40"/>
      <c r="L13242" s="40"/>
    </row>
    <row r="13243" spans="1:12">
      <c r="A13243" s="17">
        <v>45747</v>
      </c>
      <c r="B13243" s="22" t="s">
        <v>10</v>
      </c>
      <c r="C13243" s="22" t="s">
        <v>3374</v>
      </c>
      <c r="D13243" s="22" t="s">
        <v>13615</v>
      </c>
      <c r="E13243" s="22" t="s">
        <v>65</v>
      </c>
      <c r="F13243" s="22" t="s">
        <v>66</v>
      </c>
      <c r="G13243" s="9">
        <v>90</v>
      </c>
      <c r="H13243" s="22" t="s">
        <v>15</v>
      </c>
      <c r="I13243" s="28">
        <v>78.260000000000005</v>
      </c>
      <c r="J13243" s="28">
        <v>7043.4</v>
      </c>
      <c r="K13243" s="40"/>
      <c r="L13243" s="40"/>
    </row>
    <row r="13244" spans="1:12">
      <c r="A13244" s="17">
        <v>45747</v>
      </c>
      <c r="B13244" s="22" t="s">
        <v>62</v>
      </c>
      <c r="C13244" s="22" t="s">
        <v>3374</v>
      </c>
      <c r="D13244" s="22" t="s">
        <v>13616</v>
      </c>
      <c r="E13244" s="22" t="s">
        <v>65</v>
      </c>
      <c r="F13244" s="22" t="s">
        <v>66</v>
      </c>
      <c r="G13244" s="9">
        <v>194</v>
      </c>
      <c r="H13244" s="22" t="s">
        <v>15</v>
      </c>
      <c r="I13244" s="28">
        <v>78.260000000000005</v>
      </c>
      <c r="J13244" s="28">
        <v>15182.44</v>
      </c>
      <c r="K13244" s="40"/>
      <c r="L13244" s="40"/>
    </row>
    <row r="13245" spans="1:12">
      <c r="A13245" s="17">
        <v>45747</v>
      </c>
      <c r="B13245" s="22" t="s">
        <v>10</v>
      </c>
      <c r="C13245" s="22" t="s">
        <v>3374</v>
      </c>
      <c r="D13245" s="22" t="s">
        <v>13617</v>
      </c>
      <c r="E13245" s="22" t="s">
        <v>65</v>
      </c>
      <c r="F13245" s="22" t="s">
        <v>66</v>
      </c>
      <c r="G13245" s="9">
        <v>76</v>
      </c>
      <c r="H13245" s="22" t="s">
        <v>15</v>
      </c>
      <c r="I13245" s="28">
        <v>78.260000000000005</v>
      </c>
      <c r="J13245" s="28">
        <v>5947.76</v>
      </c>
      <c r="K13245" s="40"/>
      <c r="L13245" s="40"/>
    </row>
    <row r="13246" spans="1:12">
      <c r="A13246" s="17">
        <v>45747</v>
      </c>
      <c r="B13246" s="22" t="s">
        <v>62</v>
      </c>
      <c r="C13246" s="22" t="s">
        <v>3374</v>
      </c>
      <c r="D13246" s="22" t="s">
        <v>13618</v>
      </c>
      <c r="E13246" s="22" t="s">
        <v>65</v>
      </c>
      <c r="F13246" s="22" t="s">
        <v>66</v>
      </c>
      <c r="G13246" s="9">
        <v>60</v>
      </c>
      <c r="H13246" s="22" t="s">
        <v>15</v>
      </c>
      <c r="I13246" s="28">
        <v>78.260000000000005</v>
      </c>
      <c r="J13246" s="28">
        <v>4695.6000000000004</v>
      </c>
      <c r="K13246" s="40"/>
      <c r="L13246" s="40"/>
    </row>
    <row r="13247" spans="1:12">
      <c r="A13247" s="17">
        <v>45747</v>
      </c>
      <c r="B13247" s="22" t="s">
        <v>62</v>
      </c>
      <c r="C13247" s="22" t="s">
        <v>77</v>
      </c>
      <c r="D13247" s="22" t="s">
        <v>13619</v>
      </c>
      <c r="E13247" s="22" t="s">
        <v>65</v>
      </c>
      <c r="F13247" s="22" t="s">
        <v>66</v>
      </c>
      <c r="G13247" s="9">
        <v>12</v>
      </c>
      <c r="H13247" s="22" t="s">
        <v>15</v>
      </c>
      <c r="I13247" s="28">
        <v>78.260000000000005</v>
      </c>
      <c r="J13247" s="28">
        <v>939.12</v>
      </c>
      <c r="K13247" s="40"/>
      <c r="L13247" s="40"/>
    </row>
    <row r="13248" spans="1:12">
      <c r="A13248" s="17">
        <v>45747</v>
      </c>
      <c r="B13248" s="22" t="s">
        <v>62</v>
      </c>
      <c r="C13248" s="22" t="s">
        <v>77</v>
      </c>
      <c r="D13248" s="22" t="s">
        <v>13620</v>
      </c>
      <c r="E13248" s="22" t="s">
        <v>65</v>
      </c>
      <c r="F13248" s="22" t="s">
        <v>66</v>
      </c>
      <c r="G13248" s="9">
        <v>4</v>
      </c>
      <c r="H13248" s="22" t="s">
        <v>15</v>
      </c>
      <c r="I13248" s="28">
        <v>78.260000000000005</v>
      </c>
      <c r="J13248" s="28">
        <v>313.04000000000002</v>
      </c>
      <c r="K13248" s="40"/>
      <c r="L13248" s="40"/>
    </row>
    <row r="13249" spans="1:12">
      <c r="A13249" s="17">
        <v>45747</v>
      </c>
      <c r="B13249" s="22" t="s">
        <v>62</v>
      </c>
      <c r="C13249" s="22" t="s">
        <v>77</v>
      </c>
      <c r="D13249" s="22" t="s">
        <v>13621</v>
      </c>
      <c r="E13249" s="22" t="s">
        <v>65</v>
      </c>
      <c r="F13249" s="22" t="s">
        <v>66</v>
      </c>
      <c r="G13249" s="9">
        <v>42</v>
      </c>
      <c r="H13249" s="22" t="s">
        <v>15</v>
      </c>
      <c r="I13249" s="28">
        <v>78.260000000000005</v>
      </c>
      <c r="J13249" s="28">
        <v>3286.92</v>
      </c>
      <c r="K13249" s="40"/>
      <c r="L13249" s="40"/>
    </row>
    <row r="13250" spans="1:12">
      <c r="A13250" s="17">
        <v>45747</v>
      </c>
      <c r="B13250" s="22" t="s">
        <v>62</v>
      </c>
      <c r="C13250" s="22" t="s">
        <v>77</v>
      </c>
      <c r="D13250" s="22" t="s">
        <v>13622</v>
      </c>
      <c r="E13250" s="22" t="s">
        <v>65</v>
      </c>
      <c r="F13250" s="22" t="s">
        <v>66</v>
      </c>
      <c r="G13250" s="9">
        <v>29</v>
      </c>
      <c r="H13250" s="22" t="s">
        <v>15</v>
      </c>
      <c r="I13250" s="28">
        <v>78.260000000000005</v>
      </c>
      <c r="J13250" s="28">
        <v>2269.54</v>
      </c>
      <c r="K13250" s="40"/>
      <c r="L13250" s="40"/>
    </row>
    <row r="13251" spans="1:12">
      <c r="A13251" s="17">
        <v>45747</v>
      </c>
      <c r="B13251" s="22" t="s">
        <v>62</v>
      </c>
      <c r="C13251" s="22" t="s">
        <v>77</v>
      </c>
      <c r="D13251" s="22" t="s">
        <v>13623</v>
      </c>
      <c r="E13251" s="22" t="s">
        <v>65</v>
      </c>
      <c r="F13251" s="22" t="s">
        <v>66</v>
      </c>
      <c r="G13251" s="9">
        <v>89</v>
      </c>
      <c r="H13251" s="22" t="s">
        <v>15</v>
      </c>
      <c r="I13251" s="28">
        <v>78.260000000000005</v>
      </c>
      <c r="J13251" s="28">
        <v>6965.14</v>
      </c>
      <c r="K13251" s="40"/>
      <c r="L13251" s="40"/>
    </row>
    <row r="13252" spans="1:12">
      <c r="A13252" s="17">
        <v>45747</v>
      </c>
      <c r="B13252" s="22" t="s">
        <v>62</v>
      </c>
      <c r="C13252" s="22" t="s">
        <v>77</v>
      </c>
      <c r="D13252" s="22" t="s">
        <v>13624</v>
      </c>
      <c r="E13252" s="22" t="s">
        <v>65</v>
      </c>
      <c r="F13252" s="22" t="s">
        <v>66</v>
      </c>
      <c r="G13252" s="9">
        <v>73</v>
      </c>
      <c r="H13252" s="22" t="s">
        <v>15</v>
      </c>
      <c r="I13252" s="28">
        <v>78.260000000000005</v>
      </c>
      <c r="J13252" s="28">
        <v>5712.98</v>
      </c>
      <c r="K13252" s="40"/>
      <c r="L13252" s="40"/>
    </row>
    <row r="13253" spans="1:12">
      <c r="A13253" s="17">
        <v>45747</v>
      </c>
      <c r="B13253" s="22" t="s">
        <v>62</v>
      </c>
      <c r="C13253" s="22" t="s">
        <v>77</v>
      </c>
      <c r="D13253" s="22" t="s">
        <v>13625</v>
      </c>
      <c r="E13253" s="22" t="s">
        <v>65</v>
      </c>
      <c r="F13253" s="22" t="s">
        <v>66</v>
      </c>
      <c r="G13253" s="9">
        <v>23</v>
      </c>
      <c r="H13253" s="22" t="s">
        <v>15</v>
      </c>
      <c r="I13253" s="28">
        <v>78.260000000000005</v>
      </c>
      <c r="J13253" s="28">
        <v>1799.98</v>
      </c>
      <c r="K13253" s="40"/>
      <c r="L13253" s="40"/>
    </row>
    <row r="13254" spans="1:12">
      <c r="A13254" s="17">
        <v>45747</v>
      </c>
      <c r="B13254" s="22" t="s">
        <v>62</v>
      </c>
      <c r="C13254" s="22" t="s">
        <v>77</v>
      </c>
      <c r="D13254" s="22" t="s">
        <v>13626</v>
      </c>
      <c r="E13254" s="22" t="s">
        <v>65</v>
      </c>
      <c r="F13254" s="22" t="s">
        <v>66</v>
      </c>
      <c r="G13254" s="9">
        <v>123</v>
      </c>
      <c r="H13254" s="22" t="s">
        <v>15</v>
      </c>
      <c r="I13254" s="28">
        <v>78.260000000000005</v>
      </c>
      <c r="J13254" s="28">
        <v>9625.98</v>
      </c>
      <c r="K13254" s="40"/>
      <c r="L13254" s="40"/>
    </row>
    <row r="13255" spans="1:12">
      <c r="A13255" s="17">
        <v>45747</v>
      </c>
      <c r="B13255" s="22" t="s">
        <v>62</v>
      </c>
      <c r="C13255" s="22" t="s">
        <v>77</v>
      </c>
      <c r="D13255" s="22" t="s">
        <v>13627</v>
      </c>
      <c r="E13255" s="22" t="s">
        <v>65</v>
      </c>
      <c r="F13255" s="22" t="s">
        <v>66</v>
      </c>
      <c r="G13255" s="9">
        <v>17</v>
      </c>
      <c r="H13255" s="22" t="s">
        <v>15</v>
      </c>
      <c r="I13255" s="28">
        <v>78.260000000000005</v>
      </c>
      <c r="J13255" s="28">
        <v>1330.42</v>
      </c>
      <c r="K13255" s="40"/>
      <c r="L13255" s="40"/>
    </row>
    <row r="13256" spans="1:12">
      <c r="A13256" s="17">
        <v>45747</v>
      </c>
      <c r="B13256" s="22" t="s">
        <v>62</v>
      </c>
      <c r="C13256" s="22" t="s">
        <v>77</v>
      </c>
      <c r="D13256" s="22" t="s">
        <v>13628</v>
      </c>
      <c r="E13256" s="22" t="s">
        <v>65</v>
      </c>
      <c r="F13256" s="22" t="s">
        <v>66</v>
      </c>
      <c r="G13256" s="9">
        <v>240</v>
      </c>
      <c r="H13256" s="22" t="s">
        <v>15</v>
      </c>
      <c r="I13256" s="28">
        <v>78.260000000000005</v>
      </c>
      <c r="J13256" s="28">
        <v>18782.400000000001</v>
      </c>
      <c r="K13256" s="40"/>
      <c r="L13256" s="40"/>
    </row>
    <row r="13257" spans="1:12">
      <c r="A13257" s="17">
        <v>45747</v>
      </c>
      <c r="B13257" s="22" t="s">
        <v>62</v>
      </c>
      <c r="C13257" s="22" t="s">
        <v>77</v>
      </c>
      <c r="D13257" s="22" t="s">
        <v>13629</v>
      </c>
      <c r="E13257" s="22" t="s">
        <v>65</v>
      </c>
      <c r="F13257" s="22" t="s">
        <v>66</v>
      </c>
      <c r="G13257" s="9">
        <v>48</v>
      </c>
      <c r="H13257" s="22" t="s">
        <v>15</v>
      </c>
      <c r="I13257" s="28">
        <v>78.260000000000005</v>
      </c>
      <c r="J13257" s="28">
        <v>3756.48</v>
      </c>
      <c r="K13257" s="40"/>
      <c r="L13257" s="40"/>
    </row>
    <row r="13258" spans="1:12">
      <c r="A13258" s="17">
        <v>45747</v>
      </c>
      <c r="B13258" s="22" t="s">
        <v>62</v>
      </c>
      <c r="C13258" s="22" t="s">
        <v>77</v>
      </c>
      <c r="D13258" s="22" t="s">
        <v>13630</v>
      </c>
      <c r="E13258" s="22" t="s">
        <v>65</v>
      </c>
      <c r="F13258" s="22" t="s">
        <v>66</v>
      </c>
      <c r="G13258" s="9">
        <v>192</v>
      </c>
      <c r="H13258" s="22" t="s">
        <v>15</v>
      </c>
      <c r="I13258" s="28">
        <v>78.260000000000005</v>
      </c>
      <c r="J13258" s="28">
        <v>15025.92</v>
      </c>
      <c r="K13258" s="40"/>
      <c r="L13258" s="40"/>
    </row>
    <row r="13259" spans="1:12">
      <c r="A13259" s="17">
        <v>45747</v>
      </c>
      <c r="B13259" s="22" t="s">
        <v>62</v>
      </c>
      <c r="C13259" s="22" t="s">
        <v>5385</v>
      </c>
      <c r="D13259" s="22" t="s">
        <v>13631</v>
      </c>
      <c r="E13259" s="22" t="s">
        <v>65</v>
      </c>
      <c r="F13259" s="22" t="s">
        <v>75</v>
      </c>
      <c r="G13259" s="9">
        <v>31</v>
      </c>
      <c r="H13259" s="22" t="s">
        <v>15</v>
      </c>
      <c r="I13259" s="28">
        <v>42.21</v>
      </c>
      <c r="J13259" s="28">
        <v>1308.51</v>
      </c>
      <c r="K13259" s="40"/>
      <c r="L13259" s="40"/>
    </row>
    <row r="13260" spans="1:12">
      <c r="A13260" s="17">
        <v>45747</v>
      </c>
      <c r="B13260" s="22" t="s">
        <v>62</v>
      </c>
      <c r="C13260" s="22" t="s">
        <v>5385</v>
      </c>
      <c r="D13260" s="22" t="s">
        <v>13632</v>
      </c>
      <c r="E13260" s="22" t="s">
        <v>65</v>
      </c>
      <c r="F13260" s="22" t="s">
        <v>75</v>
      </c>
      <c r="G13260" s="9">
        <v>353</v>
      </c>
      <c r="H13260" s="22" t="s">
        <v>15</v>
      </c>
      <c r="I13260" s="28">
        <v>42.21</v>
      </c>
      <c r="J13260" s="28">
        <v>14900.13</v>
      </c>
      <c r="K13260" s="40"/>
      <c r="L13260" s="40"/>
    </row>
    <row r="13261" spans="1:12">
      <c r="A13261" s="17">
        <v>45747</v>
      </c>
      <c r="B13261" s="22" t="s">
        <v>62</v>
      </c>
      <c r="C13261" s="22" t="s">
        <v>449</v>
      </c>
      <c r="D13261" s="22" t="s">
        <v>13633</v>
      </c>
      <c r="E13261" s="22" t="s">
        <v>65</v>
      </c>
      <c r="F13261" s="22" t="s">
        <v>451</v>
      </c>
      <c r="G13261" s="9">
        <v>96</v>
      </c>
      <c r="H13261" s="22" t="s">
        <v>15</v>
      </c>
      <c r="I13261" s="28">
        <v>42.21</v>
      </c>
      <c r="J13261" s="28">
        <v>4052.16</v>
      </c>
      <c r="K13261" s="40"/>
      <c r="L13261" s="40"/>
    </row>
    <row r="13262" spans="1:12">
      <c r="A13262" s="17">
        <v>45747</v>
      </c>
      <c r="B13262" s="22" t="s">
        <v>62</v>
      </c>
      <c r="C13262" s="22" t="s">
        <v>449</v>
      </c>
      <c r="D13262" s="22" t="s">
        <v>13634</v>
      </c>
      <c r="E13262" s="22" t="s">
        <v>65</v>
      </c>
      <c r="F13262" s="22" t="s">
        <v>451</v>
      </c>
      <c r="G13262" s="9">
        <v>432</v>
      </c>
      <c r="H13262" s="22" t="s">
        <v>15</v>
      </c>
      <c r="I13262" s="28">
        <v>42.21</v>
      </c>
      <c r="J13262" s="28">
        <v>18234.72</v>
      </c>
      <c r="K13262" s="40"/>
      <c r="L13262" s="40"/>
    </row>
    <row r="13263" spans="1:12">
      <c r="A13263" s="17">
        <v>45747</v>
      </c>
      <c r="B13263" s="22" t="s">
        <v>62</v>
      </c>
      <c r="C13263" s="22" t="s">
        <v>449</v>
      </c>
      <c r="D13263" s="22" t="s">
        <v>13635</v>
      </c>
      <c r="E13263" s="22" t="s">
        <v>65</v>
      </c>
      <c r="F13263" s="22" t="s">
        <v>451</v>
      </c>
      <c r="G13263" s="9">
        <v>48</v>
      </c>
      <c r="H13263" s="22" t="s">
        <v>15</v>
      </c>
      <c r="I13263" s="28">
        <v>42.21</v>
      </c>
      <c r="J13263" s="28">
        <v>2026.08</v>
      </c>
      <c r="K13263" s="40"/>
      <c r="L13263" s="40"/>
    </row>
    <row r="13264" spans="1:12">
      <c r="A13264" s="17">
        <v>45747</v>
      </c>
      <c r="B13264" s="22" t="s">
        <v>62</v>
      </c>
      <c r="C13264" s="22" t="s">
        <v>12187</v>
      </c>
      <c r="D13264" s="22" t="s">
        <v>13636</v>
      </c>
      <c r="E13264" s="22" t="s">
        <v>65</v>
      </c>
      <c r="F13264" s="22" t="s">
        <v>451</v>
      </c>
      <c r="G13264" s="9">
        <v>138</v>
      </c>
      <c r="H13264" s="22" t="s">
        <v>15</v>
      </c>
      <c r="I13264" s="28">
        <v>42.21</v>
      </c>
      <c r="J13264" s="28">
        <v>5824.98</v>
      </c>
      <c r="K13264" s="40"/>
      <c r="L13264" s="40"/>
    </row>
    <row r="13265" spans="1:12">
      <c r="A13265" s="17">
        <v>45747</v>
      </c>
      <c r="B13265" s="22" t="s">
        <v>62</v>
      </c>
      <c r="C13265" s="22" t="s">
        <v>12187</v>
      </c>
      <c r="D13265" s="22" t="s">
        <v>13637</v>
      </c>
      <c r="E13265" s="22" t="s">
        <v>65</v>
      </c>
      <c r="F13265" s="22" t="s">
        <v>451</v>
      </c>
      <c r="G13265" s="9">
        <v>732</v>
      </c>
      <c r="H13265" s="22" t="s">
        <v>15</v>
      </c>
      <c r="I13265" s="28">
        <v>42.21</v>
      </c>
      <c r="J13265" s="28">
        <v>30897.72</v>
      </c>
      <c r="K13265" s="40"/>
      <c r="L13265" s="40"/>
    </row>
    <row r="13266" spans="1:12">
      <c r="A13266" s="17">
        <v>45747</v>
      </c>
      <c r="B13266" s="22" t="s">
        <v>62</v>
      </c>
      <c r="C13266" s="22" t="s">
        <v>12187</v>
      </c>
      <c r="D13266" s="22" t="s">
        <v>13638</v>
      </c>
      <c r="E13266" s="22" t="s">
        <v>65</v>
      </c>
      <c r="F13266" s="22" t="s">
        <v>451</v>
      </c>
      <c r="G13266" s="9">
        <v>90</v>
      </c>
      <c r="H13266" s="22" t="s">
        <v>15</v>
      </c>
      <c r="I13266" s="28">
        <v>42.21</v>
      </c>
      <c r="J13266" s="28">
        <v>3798.9</v>
      </c>
      <c r="K13266" s="40"/>
      <c r="L13266" s="40"/>
    </row>
    <row r="13267" spans="1:12">
      <c r="A13267" s="17">
        <v>45747</v>
      </c>
      <c r="B13267" s="22" t="s">
        <v>62</v>
      </c>
      <c r="C13267" s="22" t="s">
        <v>12187</v>
      </c>
      <c r="D13267" s="22" t="s">
        <v>13639</v>
      </c>
      <c r="E13267" s="22" t="s">
        <v>65</v>
      </c>
      <c r="F13267" s="22" t="s">
        <v>451</v>
      </c>
      <c r="G13267" s="9">
        <v>192</v>
      </c>
      <c r="H13267" s="22" t="s">
        <v>15</v>
      </c>
      <c r="I13267" s="28">
        <v>42.21</v>
      </c>
      <c r="J13267" s="28">
        <v>8104.32</v>
      </c>
      <c r="K13267" s="40"/>
      <c r="L13267" s="40"/>
    </row>
    <row r="13268" spans="1:12">
      <c r="A13268" s="17">
        <v>45747</v>
      </c>
      <c r="B13268" s="22" t="s">
        <v>62</v>
      </c>
      <c r="C13268" s="22" t="s">
        <v>70</v>
      </c>
      <c r="D13268" s="22" t="s">
        <v>13640</v>
      </c>
      <c r="E13268" s="22" t="s">
        <v>65</v>
      </c>
      <c r="F13268" s="22" t="s">
        <v>72</v>
      </c>
      <c r="G13268" s="9">
        <v>336</v>
      </c>
      <c r="H13268" s="22" t="s">
        <v>15</v>
      </c>
      <c r="I13268" s="28">
        <v>78.260000000000005</v>
      </c>
      <c r="J13268" s="28">
        <v>26295.360000000001</v>
      </c>
      <c r="K13268" s="40"/>
      <c r="L13268" s="40"/>
    </row>
    <row r="13269" spans="1:12">
      <c r="A13269" s="17">
        <v>45747</v>
      </c>
      <c r="B13269" s="22" t="s">
        <v>62</v>
      </c>
      <c r="C13269" s="22" t="s">
        <v>63</v>
      </c>
      <c r="D13269" s="22" t="s">
        <v>13641</v>
      </c>
      <c r="E13269" s="22" t="s">
        <v>65</v>
      </c>
      <c r="F13269" s="22" t="s">
        <v>66</v>
      </c>
      <c r="G13269" s="9">
        <v>17</v>
      </c>
      <c r="H13269" s="22" t="s">
        <v>15</v>
      </c>
      <c r="I13269" s="28">
        <v>78.260000000000005</v>
      </c>
      <c r="J13269" s="28">
        <v>1330.42</v>
      </c>
      <c r="K13269" s="40"/>
      <c r="L13269" s="40"/>
    </row>
    <row r="13270" spans="1:12">
      <c r="A13270" s="17">
        <v>45747</v>
      </c>
      <c r="B13270" s="22" t="s">
        <v>62</v>
      </c>
      <c r="C13270" s="22" t="s">
        <v>63</v>
      </c>
      <c r="D13270" s="22" t="s">
        <v>13642</v>
      </c>
      <c r="E13270" s="22" t="s">
        <v>65</v>
      </c>
      <c r="F13270" s="22" t="s">
        <v>66</v>
      </c>
      <c r="G13270" s="9">
        <v>48</v>
      </c>
      <c r="H13270" s="22" t="s">
        <v>15</v>
      </c>
      <c r="I13270" s="28">
        <v>78.260000000000005</v>
      </c>
      <c r="J13270" s="28">
        <v>3756.48</v>
      </c>
      <c r="K13270" s="40"/>
      <c r="L13270" s="40"/>
    </row>
    <row r="13271" spans="1:12">
      <c r="A13271" s="17">
        <v>45747</v>
      </c>
      <c r="B13271" s="22" t="s">
        <v>62</v>
      </c>
      <c r="C13271" s="22" t="s">
        <v>63</v>
      </c>
      <c r="D13271" s="22" t="s">
        <v>13643</v>
      </c>
      <c r="E13271" s="22" t="s">
        <v>65</v>
      </c>
      <c r="F13271" s="22" t="s">
        <v>66</v>
      </c>
      <c r="G13271" s="9">
        <v>32</v>
      </c>
      <c r="H13271" s="22" t="s">
        <v>15</v>
      </c>
      <c r="I13271" s="28">
        <v>78.260000000000005</v>
      </c>
      <c r="J13271" s="28">
        <v>2504.3200000000002</v>
      </c>
      <c r="K13271" s="40"/>
      <c r="L13271" s="40"/>
    </row>
    <row r="13272" spans="1:12">
      <c r="A13272" s="17">
        <v>45747</v>
      </c>
      <c r="B13272" s="22" t="s">
        <v>10</v>
      </c>
      <c r="C13272" s="22" t="s">
        <v>3374</v>
      </c>
      <c r="D13272" s="22" t="s">
        <v>13644</v>
      </c>
      <c r="E13272" s="22" t="s">
        <v>65</v>
      </c>
      <c r="F13272" s="22" t="s">
        <v>66</v>
      </c>
      <c r="G13272" s="9">
        <v>-60</v>
      </c>
      <c r="H13272" s="22" t="s">
        <v>15</v>
      </c>
      <c r="I13272" s="28">
        <v>78.260000000000005</v>
      </c>
      <c r="J13272" s="28">
        <v>-4695.6000000000004</v>
      </c>
      <c r="K13272" s="40"/>
      <c r="L13272" s="40"/>
    </row>
    <row r="13273" spans="1:12">
      <c r="A13273" s="17">
        <v>45747</v>
      </c>
      <c r="B13273" s="22" t="s">
        <v>62</v>
      </c>
      <c r="C13273" s="22" t="s">
        <v>77</v>
      </c>
      <c r="D13273" s="22" t="s">
        <v>13645</v>
      </c>
      <c r="E13273" s="22" t="s">
        <v>65</v>
      </c>
      <c r="F13273" s="22" t="s">
        <v>66</v>
      </c>
      <c r="G13273" s="9">
        <v>96</v>
      </c>
      <c r="H13273" s="22" t="s">
        <v>15</v>
      </c>
      <c r="I13273" s="28">
        <v>78.260000000000005</v>
      </c>
      <c r="J13273" s="28">
        <v>7512.96</v>
      </c>
      <c r="K13273" s="40"/>
      <c r="L13273" s="40"/>
    </row>
    <row r="13274" spans="1:12">
      <c r="A13274" s="17">
        <v>45747</v>
      </c>
      <c r="B13274" s="22" t="s">
        <v>10</v>
      </c>
      <c r="C13274" s="22" t="s">
        <v>665</v>
      </c>
      <c r="D13274" s="22" t="s">
        <v>13646</v>
      </c>
      <c r="E13274" s="22" t="s">
        <v>18</v>
      </c>
      <c r="F13274" s="22" t="s">
        <v>242</v>
      </c>
      <c r="H13274" s="22" t="s">
        <v>20</v>
      </c>
      <c r="K13274" s="40"/>
      <c r="L13274" s="40"/>
    </row>
    <row r="13275" spans="1:12">
      <c r="A13275" s="17">
        <v>45747</v>
      </c>
      <c r="B13275" s="22" t="s">
        <v>10</v>
      </c>
      <c r="C13275" s="22" t="s">
        <v>659</v>
      </c>
      <c r="D13275" s="22" t="s">
        <v>13647</v>
      </c>
      <c r="E13275" s="22" t="s">
        <v>18</v>
      </c>
      <c r="F13275" s="22" t="s">
        <v>242</v>
      </c>
      <c r="H13275" s="22" t="s">
        <v>20</v>
      </c>
      <c r="K13275" s="40"/>
      <c r="L13275" s="40"/>
    </row>
    <row r="13276" spans="1:12">
      <c r="A13276" s="17">
        <v>45747</v>
      </c>
      <c r="B13276" s="22" t="s">
        <v>10</v>
      </c>
      <c r="C13276" s="22" t="s">
        <v>659</v>
      </c>
      <c r="D13276" s="22" t="s">
        <v>13648</v>
      </c>
      <c r="E13276" s="22" t="s">
        <v>18</v>
      </c>
      <c r="F13276" s="22" t="s">
        <v>242</v>
      </c>
      <c r="H13276" s="22" t="s">
        <v>20</v>
      </c>
      <c r="K13276" s="40"/>
      <c r="L13276" s="40"/>
    </row>
    <row r="13277" spans="1:12">
      <c r="A13277" s="17">
        <v>45747</v>
      </c>
      <c r="B13277" s="22" t="s">
        <v>10</v>
      </c>
      <c r="C13277" s="22" t="s">
        <v>656</v>
      </c>
      <c r="D13277" s="22" t="s">
        <v>13649</v>
      </c>
      <c r="E13277" s="22" t="s">
        <v>18</v>
      </c>
      <c r="F13277" s="22" t="s">
        <v>242</v>
      </c>
      <c r="H13277" s="22" t="s">
        <v>20</v>
      </c>
      <c r="K13277" s="40"/>
      <c r="L13277" s="40"/>
    </row>
    <row r="13278" spans="1:12">
      <c r="A13278" s="17">
        <v>45747</v>
      </c>
      <c r="B13278" s="22" t="s">
        <v>10</v>
      </c>
      <c r="C13278" s="22" t="s">
        <v>656</v>
      </c>
      <c r="D13278" s="22" t="s">
        <v>13650</v>
      </c>
      <c r="E13278" s="22" t="s">
        <v>18</v>
      </c>
      <c r="F13278" s="22" t="s">
        <v>242</v>
      </c>
      <c r="H13278" s="22" t="s">
        <v>20</v>
      </c>
      <c r="K13278" s="40"/>
      <c r="L13278" s="40"/>
    </row>
    <row r="13279" spans="1:12">
      <c r="A13279" s="17">
        <v>45747</v>
      </c>
      <c r="B13279" s="22" t="s">
        <v>10</v>
      </c>
      <c r="C13279" s="22" t="s">
        <v>656</v>
      </c>
      <c r="D13279" s="22" t="s">
        <v>13651</v>
      </c>
      <c r="E13279" s="22" t="s">
        <v>18</v>
      </c>
      <c r="F13279" s="22" t="s">
        <v>242</v>
      </c>
      <c r="H13279" s="22" t="s">
        <v>20</v>
      </c>
      <c r="K13279" s="40"/>
      <c r="L13279" s="40"/>
    </row>
    <row r="13280" spans="1:12">
      <c r="A13280" s="17">
        <v>45747</v>
      </c>
      <c r="B13280" s="22" t="s">
        <v>10</v>
      </c>
      <c r="C13280" s="22" t="s">
        <v>656</v>
      </c>
      <c r="D13280" s="22" t="s">
        <v>13652</v>
      </c>
      <c r="E13280" s="22" t="s">
        <v>18</v>
      </c>
      <c r="F13280" s="22" t="s">
        <v>242</v>
      </c>
      <c r="H13280" s="22" t="s">
        <v>20</v>
      </c>
      <c r="K13280" s="40"/>
      <c r="L13280" s="40"/>
    </row>
    <row r="13281" spans="1:12">
      <c r="A13281" s="17">
        <v>45747</v>
      </c>
      <c r="B13281" s="22" t="s">
        <v>10</v>
      </c>
      <c r="C13281" s="22" t="s">
        <v>656</v>
      </c>
      <c r="D13281" s="22" t="s">
        <v>13653</v>
      </c>
      <c r="E13281" s="22" t="s">
        <v>18</v>
      </c>
      <c r="F13281" s="22" t="s">
        <v>242</v>
      </c>
      <c r="H13281" s="22" t="s">
        <v>20</v>
      </c>
      <c r="K13281" s="40"/>
      <c r="L13281" s="40"/>
    </row>
    <row r="13282" spans="1:12">
      <c r="A13282" s="17">
        <v>45747</v>
      </c>
      <c r="B13282" s="22" t="s">
        <v>10</v>
      </c>
      <c r="C13282" s="22" t="s">
        <v>656</v>
      </c>
      <c r="D13282" s="22" t="s">
        <v>13654</v>
      </c>
      <c r="E13282" s="22" t="s">
        <v>18</v>
      </c>
      <c r="F13282" s="22" t="s">
        <v>242</v>
      </c>
      <c r="H13282" s="22" t="s">
        <v>20</v>
      </c>
      <c r="K13282" s="40"/>
      <c r="L13282" s="40"/>
    </row>
    <row r="13283" spans="1:12">
      <c r="A13283" s="17">
        <v>45747</v>
      </c>
      <c r="B13283" s="22" t="s">
        <v>10</v>
      </c>
      <c r="C13283" s="22" t="s">
        <v>692</v>
      </c>
      <c r="D13283" s="22" t="s">
        <v>13655</v>
      </c>
      <c r="E13283" s="22" t="s">
        <v>18</v>
      </c>
      <c r="F13283" s="22" t="s">
        <v>242</v>
      </c>
      <c r="H13283" s="22" t="s">
        <v>20</v>
      </c>
      <c r="I13283" s="28">
        <v>0</v>
      </c>
      <c r="J13283" s="28">
        <v>0</v>
      </c>
      <c r="K13283" s="40"/>
      <c r="L13283" s="40"/>
    </row>
    <row r="13284" spans="1:12">
      <c r="A13284" s="17">
        <v>45747</v>
      </c>
      <c r="B13284" s="22" t="s">
        <v>10</v>
      </c>
      <c r="C13284" s="22" t="s">
        <v>654</v>
      </c>
      <c r="D13284" s="22" t="s">
        <v>13656</v>
      </c>
      <c r="E13284" s="22" t="s">
        <v>18</v>
      </c>
      <c r="F13284" s="22" t="s">
        <v>242</v>
      </c>
      <c r="H13284" s="22" t="s">
        <v>20</v>
      </c>
      <c r="K13284" s="40"/>
      <c r="L13284" s="40"/>
    </row>
    <row r="13285" spans="1:12">
      <c r="A13285" s="17">
        <v>45747</v>
      </c>
      <c r="B13285" s="22" t="s">
        <v>10</v>
      </c>
      <c r="C13285" s="22" t="s">
        <v>654</v>
      </c>
      <c r="D13285" s="22" t="s">
        <v>13657</v>
      </c>
      <c r="E13285" s="22" t="s">
        <v>18</v>
      </c>
      <c r="F13285" s="22" t="s">
        <v>242</v>
      </c>
      <c r="H13285" s="22" t="s">
        <v>20</v>
      </c>
      <c r="K13285" s="40"/>
      <c r="L13285" s="40"/>
    </row>
    <row r="13286" spans="1:12">
      <c r="A13286" s="17">
        <v>45747</v>
      </c>
      <c r="B13286" s="22" t="s">
        <v>10</v>
      </c>
      <c r="C13286" s="22" t="s">
        <v>654</v>
      </c>
      <c r="D13286" s="22" t="s">
        <v>13658</v>
      </c>
      <c r="E13286" s="22" t="s">
        <v>18</v>
      </c>
      <c r="F13286" s="22" t="s">
        <v>242</v>
      </c>
      <c r="H13286" s="22" t="s">
        <v>20</v>
      </c>
      <c r="K13286" s="40"/>
      <c r="L13286" s="40"/>
    </row>
    <row r="13287" spans="1:12">
      <c r="A13287" s="17">
        <v>45747</v>
      </c>
      <c r="B13287" s="22" t="s">
        <v>10</v>
      </c>
      <c r="C13287" s="22" t="s">
        <v>654</v>
      </c>
      <c r="D13287" s="22" t="s">
        <v>13659</v>
      </c>
      <c r="E13287" s="22" t="s">
        <v>18</v>
      </c>
      <c r="F13287" s="22" t="s">
        <v>242</v>
      </c>
      <c r="H13287" s="22" t="s">
        <v>20</v>
      </c>
      <c r="K13287" s="40"/>
      <c r="L13287" s="40"/>
    </row>
    <row r="13288" spans="1:12">
      <c r="A13288" s="17">
        <v>45747</v>
      </c>
      <c r="B13288" s="22" t="s">
        <v>10</v>
      </c>
      <c r="C13288" s="22" t="s">
        <v>642</v>
      </c>
      <c r="D13288" s="22" t="s">
        <v>13660</v>
      </c>
      <c r="E13288" s="22" t="s">
        <v>18</v>
      </c>
      <c r="F13288" s="22" t="s">
        <v>242</v>
      </c>
      <c r="H13288" s="22" t="s">
        <v>20</v>
      </c>
      <c r="K13288" s="40"/>
      <c r="L13288" s="40"/>
    </row>
    <row r="13289" spans="1:12">
      <c r="A13289" s="17">
        <v>45747</v>
      </c>
      <c r="B13289" s="22" t="s">
        <v>10</v>
      </c>
      <c r="C13289" s="22" t="s">
        <v>642</v>
      </c>
      <c r="D13289" s="22" t="s">
        <v>13661</v>
      </c>
      <c r="E13289" s="22" t="s">
        <v>18</v>
      </c>
      <c r="F13289" s="22" t="s">
        <v>242</v>
      </c>
      <c r="H13289" s="22" t="s">
        <v>20</v>
      </c>
      <c r="K13289" s="40"/>
      <c r="L13289" s="40"/>
    </row>
    <row r="13290" spans="1:12">
      <c r="A13290" s="17">
        <v>45747</v>
      </c>
      <c r="B13290" s="22" t="s">
        <v>10</v>
      </c>
      <c r="C13290" s="22" t="s">
        <v>642</v>
      </c>
      <c r="D13290" s="22" t="s">
        <v>13662</v>
      </c>
      <c r="E13290" s="22" t="s">
        <v>18</v>
      </c>
      <c r="F13290" s="22" t="s">
        <v>242</v>
      </c>
      <c r="H13290" s="22" t="s">
        <v>20</v>
      </c>
      <c r="K13290" s="40"/>
      <c r="L13290" s="40"/>
    </row>
    <row r="13291" spans="1:12">
      <c r="A13291" s="17">
        <v>45747</v>
      </c>
      <c r="B13291" s="22" t="s">
        <v>10</v>
      </c>
      <c r="C13291" s="22" t="s">
        <v>642</v>
      </c>
      <c r="D13291" s="22" t="s">
        <v>13663</v>
      </c>
      <c r="E13291" s="22" t="s">
        <v>18</v>
      </c>
      <c r="F13291" s="22" t="s">
        <v>242</v>
      </c>
      <c r="H13291" s="22" t="s">
        <v>20</v>
      </c>
      <c r="K13291" s="40"/>
      <c r="L13291" s="40"/>
    </row>
    <row r="13292" spans="1:12">
      <c r="A13292" s="17">
        <v>45747</v>
      </c>
      <c r="B13292" s="22" t="s">
        <v>10</v>
      </c>
      <c r="C13292" s="22" t="s">
        <v>642</v>
      </c>
      <c r="D13292" s="22" t="s">
        <v>13664</v>
      </c>
      <c r="E13292" s="22" t="s">
        <v>18</v>
      </c>
      <c r="F13292" s="22" t="s">
        <v>242</v>
      </c>
      <c r="H13292" s="22" t="s">
        <v>20</v>
      </c>
      <c r="K13292" s="40"/>
      <c r="L13292" s="40"/>
    </row>
    <row r="13293" spans="1:12">
      <c r="A13293" s="17">
        <v>45747</v>
      </c>
      <c r="B13293" s="22" t="s">
        <v>10</v>
      </c>
      <c r="C13293" s="22" t="s">
        <v>642</v>
      </c>
      <c r="D13293" s="22" t="s">
        <v>13665</v>
      </c>
      <c r="E13293" s="22" t="s">
        <v>18</v>
      </c>
      <c r="F13293" s="22" t="s">
        <v>242</v>
      </c>
      <c r="H13293" s="22" t="s">
        <v>20</v>
      </c>
      <c r="K13293" s="40"/>
      <c r="L13293" s="40"/>
    </row>
    <row r="13294" spans="1:12">
      <c r="A13294" s="17">
        <v>45747</v>
      </c>
      <c r="B13294" s="22" t="s">
        <v>10</v>
      </c>
      <c r="C13294" s="22" t="s">
        <v>642</v>
      </c>
      <c r="D13294" s="22" t="s">
        <v>13666</v>
      </c>
      <c r="E13294" s="22" t="s">
        <v>18</v>
      </c>
      <c r="F13294" s="22" t="s">
        <v>242</v>
      </c>
      <c r="H13294" s="22" t="s">
        <v>20</v>
      </c>
      <c r="K13294" s="40"/>
      <c r="L13294" s="40"/>
    </row>
    <row r="13295" spans="1:12">
      <c r="A13295" s="17">
        <v>45747</v>
      </c>
      <c r="B13295" s="22" t="s">
        <v>10</v>
      </c>
      <c r="C13295" s="22" t="s">
        <v>642</v>
      </c>
      <c r="D13295" s="22" t="s">
        <v>13667</v>
      </c>
      <c r="E13295" s="22" t="s">
        <v>18</v>
      </c>
      <c r="F13295" s="22" t="s">
        <v>242</v>
      </c>
      <c r="H13295" s="22" t="s">
        <v>20</v>
      </c>
      <c r="K13295" s="40"/>
      <c r="L13295" s="40"/>
    </row>
    <row r="13296" spans="1:12">
      <c r="A13296" s="17">
        <v>45747</v>
      </c>
      <c r="B13296" s="22" t="s">
        <v>10</v>
      </c>
      <c r="C13296" s="22" t="s">
        <v>642</v>
      </c>
      <c r="D13296" s="22" t="s">
        <v>13668</v>
      </c>
      <c r="E13296" s="22" t="s">
        <v>18</v>
      </c>
      <c r="F13296" s="22" t="s">
        <v>242</v>
      </c>
      <c r="H13296" s="22" t="s">
        <v>20</v>
      </c>
      <c r="K13296" s="40"/>
      <c r="L13296" s="40"/>
    </row>
    <row r="13297" spans="1:12">
      <c r="A13297" s="17">
        <v>45747</v>
      </c>
      <c r="B13297" s="22" t="s">
        <v>10</v>
      </c>
      <c r="C13297" s="22" t="s">
        <v>642</v>
      </c>
      <c r="D13297" s="22" t="s">
        <v>13669</v>
      </c>
      <c r="E13297" s="22" t="s">
        <v>18</v>
      </c>
      <c r="F13297" s="22" t="s">
        <v>242</v>
      </c>
      <c r="H13297" s="22" t="s">
        <v>20</v>
      </c>
      <c r="K13297" s="40"/>
      <c r="L13297" s="40"/>
    </row>
    <row r="13298" spans="1:12">
      <c r="A13298" s="17">
        <v>45747</v>
      </c>
      <c r="B13298" s="22" t="s">
        <v>10</v>
      </c>
      <c r="C13298" s="22" t="s">
        <v>642</v>
      </c>
      <c r="D13298" s="22" t="s">
        <v>13670</v>
      </c>
      <c r="E13298" s="22" t="s">
        <v>18</v>
      </c>
      <c r="F13298" s="22" t="s">
        <v>242</v>
      </c>
      <c r="H13298" s="22" t="s">
        <v>20</v>
      </c>
      <c r="K13298" s="40"/>
      <c r="L13298" s="40"/>
    </row>
    <row r="13299" spans="1:12">
      <c r="A13299" s="17">
        <v>45747</v>
      </c>
      <c r="B13299" s="22" t="s">
        <v>10</v>
      </c>
      <c r="C13299" s="22" t="s">
        <v>640</v>
      </c>
      <c r="D13299" s="22" t="s">
        <v>13671</v>
      </c>
      <c r="E13299" s="22" t="s">
        <v>18</v>
      </c>
      <c r="F13299" s="22" t="s">
        <v>242</v>
      </c>
      <c r="H13299" s="22" t="s">
        <v>20</v>
      </c>
      <c r="K13299" s="40"/>
      <c r="L13299" s="40"/>
    </row>
    <row r="13300" spans="1:12">
      <c r="A13300" s="17">
        <v>45747</v>
      </c>
      <c r="B13300" s="22" t="s">
        <v>10</v>
      </c>
      <c r="C13300" s="22" t="s">
        <v>628</v>
      </c>
      <c r="D13300" s="22" t="s">
        <v>13672</v>
      </c>
      <c r="E13300" s="22" t="s">
        <v>58</v>
      </c>
      <c r="F13300" s="22" t="s">
        <v>268</v>
      </c>
      <c r="H13300" s="22" t="s">
        <v>15</v>
      </c>
      <c r="K13300" s="40"/>
      <c r="L13300" s="40"/>
    </row>
    <row r="13301" spans="1:12">
      <c r="A13301" s="17">
        <v>45747</v>
      </c>
      <c r="B13301" s="22" t="s">
        <v>10</v>
      </c>
      <c r="C13301" s="22" t="s">
        <v>628</v>
      </c>
      <c r="D13301" s="22" t="s">
        <v>13673</v>
      </c>
      <c r="E13301" s="22" t="s">
        <v>58</v>
      </c>
      <c r="F13301" s="22" t="s">
        <v>268</v>
      </c>
      <c r="H13301" s="22" t="s">
        <v>15</v>
      </c>
      <c r="K13301" s="40"/>
      <c r="L13301" s="40"/>
    </row>
    <row r="13302" spans="1:12">
      <c r="A13302" s="17">
        <v>45747</v>
      </c>
      <c r="B13302" s="22" t="s">
        <v>10</v>
      </c>
      <c r="C13302" s="22" t="s">
        <v>628</v>
      </c>
      <c r="D13302" s="22" t="s">
        <v>13674</v>
      </c>
      <c r="E13302" s="22" t="s">
        <v>58</v>
      </c>
      <c r="F13302" s="22" t="s">
        <v>268</v>
      </c>
      <c r="H13302" s="22" t="s">
        <v>15</v>
      </c>
      <c r="K13302" s="40"/>
      <c r="L13302" s="40"/>
    </row>
    <row r="13303" spans="1:12">
      <c r="A13303" s="17">
        <v>45747</v>
      </c>
      <c r="B13303" s="22" t="s">
        <v>10</v>
      </c>
      <c r="C13303" s="22" t="s">
        <v>628</v>
      </c>
      <c r="D13303" s="22" t="s">
        <v>13675</v>
      </c>
      <c r="E13303" s="22" t="s">
        <v>58</v>
      </c>
      <c r="F13303" s="22" t="s">
        <v>268</v>
      </c>
      <c r="H13303" s="22" t="s">
        <v>15</v>
      </c>
      <c r="K13303" s="40"/>
      <c r="L13303" s="40"/>
    </row>
    <row r="13304" spans="1:12">
      <c r="A13304" s="17">
        <v>45747</v>
      </c>
      <c r="B13304" s="22" t="s">
        <v>10</v>
      </c>
      <c r="C13304" s="22" t="s">
        <v>628</v>
      </c>
      <c r="D13304" s="22" t="s">
        <v>13676</v>
      </c>
      <c r="E13304" s="22" t="s">
        <v>58</v>
      </c>
      <c r="F13304" s="22" t="s">
        <v>268</v>
      </c>
      <c r="H13304" s="22" t="s">
        <v>15</v>
      </c>
      <c r="K13304" s="40"/>
      <c r="L13304" s="40"/>
    </row>
    <row r="13305" spans="1:12">
      <c r="A13305" s="17">
        <v>45747</v>
      </c>
      <c r="B13305" s="22" t="s">
        <v>10</v>
      </c>
      <c r="C13305" s="22" t="s">
        <v>628</v>
      </c>
      <c r="D13305" s="22" t="s">
        <v>13677</v>
      </c>
      <c r="E13305" s="22" t="s">
        <v>58</v>
      </c>
      <c r="F13305" s="22" t="s">
        <v>268</v>
      </c>
      <c r="H13305" s="22" t="s">
        <v>15</v>
      </c>
      <c r="K13305" s="40"/>
      <c r="L13305" s="40"/>
    </row>
    <row r="13306" spans="1:12">
      <c r="A13306" s="17">
        <v>45747</v>
      </c>
      <c r="B13306" s="22" t="s">
        <v>10</v>
      </c>
      <c r="C13306" s="22" t="s">
        <v>628</v>
      </c>
      <c r="D13306" s="22" t="s">
        <v>13678</v>
      </c>
      <c r="E13306" s="22" t="s">
        <v>58</v>
      </c>
      <c r="F13306" s="22" t="s">
        <v>268</v>
      </c>
      <c r="H13306" s="22" t="s">
        <v>15</v>
      </c>
      <c r="K13306" s="40"/>
      <c r="L13306" s="40"/>
    </row>
    <row r="13307" spans="1:12">
      <c r="A13307" s="17">
        <v>45747</v>
      </c>
      <c r="B13307" s="22" t="s">
        <v>10</v>
      </c>
      <c r="C13307" s="22" t="s">
        <v>628</v>
      </c>
      <c r="D13307" s="22" t="s">
        <v>13679</v>
      </c>
      <c r="E13307" s="22" t="s">
        <v>58</v>
      </c>
      <c r="F13307" s="22" t="s">
        <v>268</v>
      </c>
      <c r="H13307" s="22" t="s">
        <v>15</v>
      </c>
      <c r="K13307" s="40"/>
      <c r="L13307" s="40"/>
    </row>
    <row r="13308" spans="1:12">
      <c r="A13308" s="17">
        <v>45747</v>
      </c>
      <c r="B13308" s="22" t="s">
        <v>10</v>
      </c>
      <c r="C13308" s="22" t="s">
        <v>628</v>
      </c>
      <c r="D13308" s="22" t="s">
        <v>13680</v>
      </c>
      <c r="E13308" s="22" t="s">
        <v>58</v>
      </c>
      <c r="F13308" s="22" t="s">
        <v>268</v>
      </c>
      <c r="H13308" s="22" t="s">
        <v>15</v>
      </c>
      <c r="K13308" s="40"/>
      <c r="L13308" s="40"/>
    </row>
    <row r="13309" spans="1:12">
      <c r="A13309" s="17">
        <v>45747</v>
      </c>
      <c r="B13309" s="22" t="s">
        <v>10</v>
      </c>
      <c r="C13309" s="22" t="s">
        <v>628</v>
      </c>
      <c r="D13309" s="22" t="s">
        <v>13681</v>
      </c>
      <c r="E13309" s="22" t="s">
        <v>58</v>
      </c>
      <c r="F13309" s="22" t="s">
        <v>268</v>
      </c>
      <c r="H13309" s="22" t="s">
        <v>15</v>
      </c>
      <c r="K13309" s="40"/>
      <c r="L13309" s="40"/>
    </row>
    <row r="13310" spans="1:12">
      <c r="A13310" s="17">
        <v>45747</v>
      </c>
      <c r="B13310" s="22" t="s">
        <v>10</v>
      </c>
      <c r="C13310" s="22" t="s">
        <v>628</v>
      </c>
      <c r="D13310" s="22" t="s">
        <v>13682</v>
      </c>
      <c r="E13310" s="22" t="s">
        <v>58</v>
      </c>
      <c r="F13310" s="22" t="s">
        <v>268</v>
      </c>
      <c r="H13310" s="22" t="s">
        <v>15</v>
      </c>
      <c r="K13310" s="40"/>
      <c r="L13310" s="40"/>
    </row>
    <row r="13311" spans="1:12">
      <c r="A13311" s="17">
        <v>45747</v>
      </c>
      <c r="B13311" s="22" t="s">
        <v>10</v>
      </c>
      <c r="C13311" s="22" t="s">
        <v>625</v>
      </c>
      <c r="D13311" s="22" t="s">
        <v>13683</v>
      </c>
      <c r="E13311" s="22" t="s">
        <v>58</v>
      </c>
      <c r="F13311" s="22" t="s">
        <v>268</v>
      </c>
      <c r="H13311" s="22" t="s">
        <v>15</v>
      </c>
      <c r="K13311" s="40"/>
      <c r="L13311" s="40"/>
    </row>
    <row r="13312" spans="1:12">
      <c r="A13312" s="17">
        <v>45747</v>
      </c>
      <c r="B13312" s="22" t="s">
        <v>10</v>
      </c>
      <c r="C13312" s="22" t="s">
        <v>625</v>
      </c>
      <c r="D13312" s="22" t="s">
        <v>13684</v>
      </c>
      <c r="E13312" s="22" t="s">
        <v>58</v>
      </c>
      <c r="F13312" s="22" t="s">
        <v>268</v>
      </c>
      <c r="H13312" s="22" t="s">
        <v>15</v>
      </c>
      <c r="K13312" s="40"/>
      <c r="L13312" s="40"/>
    </row>
    <row r="13313" spans="1:12">
      <c r="A13313" s="17">
        <v>45747</v>
      </c>
      <c r="B13313" s="22" t="s">
        <v>10</v>
      </c>
      <c r="C13313" s="22" t="s">
        <v>548</v>
      </c>
      <c r="D13313" s="22" t="s">
        <v>13685</v>
      </c>
      <c r="E13313" s="22" t="s">
        <v>58</v>
      </c>
      <c r="F13313" s="22" t="s">
        <v>490</v>
      </c>
      <c r="H13313" s="22" t="s">
        <v>15</v>
      </c>
      <c r="K13313" s="40"/>
      <c r="L13313" s="40"/>
    </row>
    <row r="13314" spans="1:12">
      <c r="A13314" s="17">
        <v>45747</v>
      </c>
      <c r="B13314" s="22" t="s">
        <v>10</v>
      </c>
      <c r="C13314" s="22" t="s">
        <v>617</v>
      </c>
      <c r="D13314" s="22" t="s">
        <v>13686</v>
      </c>
      <c r="E13314" s="22" t="s">
        <v>58</v>
      </c>
      <c r="F13314" s="22" t="s">
        <v>58</v>
      </c>
      <c r="H13314" s="22" t="s">
        <v>15</v>
      </c>
      <c r="K13314" s="40"/>
      <c r="L13314" s="40"/>
    </row>
    <row r="13315" spans="1:12">
      <c r="A13315" s="17">
        <v>45747</v>
      </c>
      <c r="B13315" s="22" t="s">
        <v>10</v>
      </c>
      <c r="C13315" s="22" t="s">
        <v>617</v>
      </c>
      <c r="D13315" s="22" t="s">
        <v>13687</v>
      </c>
      <c r="E13315" s="22" t="s">
        <v>58</v>
      </c>
      <c r="F13315" s="22" t="s">
        <v>58</v>
      </c>
      <c r="H13315" s="22" t="s">
        <v>15</v>
      </c>
      <c r="K13315" s="40"/>
      <c r="L13315" s="40"/>
    </row>
    <row r="13316" spans="1:12">
      <c r="A13316" s="17">
        <v>45747</v>
      </c>
      <c r="B13316" s="22" t="s">
        <v>10</v>
      </c>
      <c r="C13316" s="22" t="s">
        <v>617</v>
      </c>
      <c r="D13316" s="22" t="s">
        <v>13688</v>
      </c>
      <c r="E13316" s="22" t="s">
        <v>58</v>
      </c>
      <c r="F13316" s="22" t="s">
        <v>58</v>
      </c>
      <c r="H13316" s="22" t="s">
        <v>15</v>
      </c>
      <c r="K13316" s="40"/>
      <c r="L13316" s="40"/>
    </row>
    <row r="13317" spans="1:12">
      <c r="A13317" s="17">
        <v>45747</v>
      </c>
      <c r="B13317" s="22" t="s">
        <v>10</v>
      </c>
      <c r="C13317" s="22" t="s">
        <v>617</v>
      </c>
      <c r="D13317" s="22" t="s">
        <v>13689</v>
      </c>
      <c r="E13317" s="22" t="s">
        <v>58</v>
      </c>
      <c r="F13317" s="22" t="s">
        <v>58</v>
      </c>
      <c r="H13317" s="22" t="s">
        <v>15</v>
      </c>
      <c r="K13317" s="40"/>
      <c r="L13317" s="40"/>
    </row>
    <row r="13318" spans="1:12">
      <c r="A13318" s="17">
        <v>45747</v>
      </c>
      <c r="B13318" s="22" t="s">
        <v>10</v>
      </c>
      <c r="C13318" s="22" t="s">
        <v>617</v>
      </c>
      <c r="D13318" s="22" t="s">
        <v>13690</v>
      </c>
      <c r="E13318" s="22" t="s">
        <v>58</v>
      </c>
      <c r="F13318" s="22" t="s">
        <v>58</v>
      </c>
      <c r="H13318" s="22" t="s">
        <v>15</v>
      </c>
      <c r="K13318" s="40"/>
      <c r="L13318" s="40"/>
    </row>
    <row r="13319" spans="1:12">
      <c r="A13319" s="17">
        <v>45747</v>
      </c>
      <c r="B13319" s="22" t="s">
        <v>10</v>
      </c>
      <c r="C13319" s="22" t="s">
        <v>617</v>
      </c>
      <c r="D13319" s="22" t="s">
        <v>13691</v>
      </c>
      <c r="E13319" s="22" t="s">
        <v>58</v>
      </c>
      <c r="F13319" s="22" t="s">
        <v>58</v>
      </c>
      <c r="H13319" s="22" t="s">
        <v>15</v>
      </c>
      <c r="K13319" s="40"/>
      <c r="L13319" s="40"/>
    </row>
    <row r="13320" spans="1:12">
      <c r="A13320" s="17">
        <v>45747</v>
      </c>
      <c r="B13320" s="22" t="s">
        <v>10</v>
      </c>
      <c r="C13320" s="22" t="s">
        <v>617</v>
      </c>
      <c r="D13320" s="22" t="s">
        <v>13692</v>
      </c>
      <c r="E13320" s="22" t="s">
        <v>58</v>
      </c>
      <c r="F13320" s="22" t="s">
        <v>58</v>
      </c>
      <c r="H13320" s="22" t="s">
        <v>15</v>
      </c>
      <c r="K13320" s="40"/>
      <c r="L13320" s="40"/>
    </row>
    <row r="13321" spans="1:12">
      <c r="A13321" s="17">
        <v>45747</v>
      </c>
      <c r="B13321" s="22" t="s">
        <v>10</v>
      </c>
      <c r="C13321" s="22" t="s">
        <v>615</v>
      </c>
      <c r="D13321" s="22" t="s">
        <v>13693</v>
      </c>
      <c r="E13321" s="22" t="s">
        <v>58</v>
      </c>
      <c r="F13321" s="22" t="s">
        <v>58</v>
      </c>
      <c r="H13321" s="22" t="s">
        <v>15</v>
      </c>
      <c r="K13321" s="40"/>
      <c r="L13321" s="40"/>
    </row>
    <row r="13322" spans="1:12">
      <c r="A13322" s="17">
        <v>45747</v>
      </c>
      <c r="B13322" s="22" t="s">
        <v>10</v>
      </c>
      <c r="C13322" s="22" t="s">
        <v>615</v>
      </c>
      <c r="D13322" s="22" t="s">
        <v>13694</v>
      </c>
      <c r="E13322" s="22" t="s">
        <v>58</v>
      </c>
      <c r="F13322" s="22" t="s">
        <v>58</v>
      </c>
      <c r="H13322" s="22" t="s">
        <v>15</v>
      </c>
      <c r="K13322" s="40"/>
      <c r="L13322" s="40"/>
    </row>
    <row r="13323" spans="1:12">
      <c r="A13323" s="17">
        <v>45747</v>
      </c>
      <c r="B13323" s="22" t="s">
        <v>10</v>
      </c>
      <c r="C13323" s="22" t="s">
        <v>615</v>
      </c>
      <c r="D13323" s="22" t="s">
        <v>13695</v>
      </c>
      <c r="E13323" s="22" t="s">
        <v>58</v>
      </c>
      <c r="F13323" s="22" t="s">
        <v>58</v>
      </c>
      <c r="H13323" s="22" t="s">
        <v>15</v>
      </c>
      <c r="K13323" s="40"/>
      <c r="L13323" s="40"/>
    </row>
    <row r="13324" spans="1:12">
      <c r="A13324" s="17">
        <v>45747</v>
      </c>
      <c r="B13324" s="22" t="s">
        <v>10</v>
      </c>
      <c r="C13324" s="22" t="s">
        <v>615</v>
      </c>
      <c r="D13324" s="22" t="s">
        <v>13696</v>
      </c>
      <c r="E13324" s="22" t="s">
        <v>58</v>
      </c>
      <c r="F13324" s="22" t="s">
        <v>58</v>
      </c>
      <c r="H13324" s="22" t="s">
        <v>15</v>
      </c>
      <c r="K13324" s="40"/>
      <c r="L13324" s="40"/>
    </row>
    <row r="13325" spans="1:12">
      <c r="A13325" s="17">
        <v>45747</v>
      </c>
      <c r="B13325" s="22" t="s">
        <v>10</v>
      </c>
      <c r="C13325" s="22" t="s">
        <v>615</v>
      </c>
      <c r="D13325" s="22" t="s">
        <v>13697</v>
      </c>
      <c r="E13325" s="22" t="s">
        <v>58</v>
      </c>
      <c r="F13325" s="22" t="s">
        <v>58</v>
      </c>
      <c r="H13325" s="22" t="s">
        <v>15</v>
      </c>
      <c r="K13325" s="40"/>
      <c r="L13325" s="40"/>
    </row>
    <row r="13326" spans="1:12">
      <c r="A13326" s="17">
        <v>45747</v>
      </c>
      <c r="B13326" s="22" t="s">
        <v>10</v>
      </c>
      <c r="C13326" s="22" t="s">
        <v>615</v>
      </c>
      <c r="D13326" s="22" t="s">
        <v>13698</v>
      </c>
      <c r="E13326" s="22" t="s">
        <v>58</v>
      </c>
      <c r="F13326" s="22" t="s">
        <v>58</v>
      </c>
      <c r="H13326" s="22" t="s">
        <v>15</v>
      </c>
      <c r="K13326" s="40"/>
      <c r="L13326" s="40"/>
    </row>
    <row r="13327" spans="1:12">
      <c r="A13327" s="17">
        <v>45747</v>
      </c>
      <c r="B13327" s="22" t="s">
        <v>10</v>
      </c>
      <c r="C13327" s="22" t="s">
        <v>615</v>
      </c>
      <c r="D13327" s="22" t="s">
        <v>13699</v>
      </c>
      <c r="E13327" s="22" t="s">
        <v>58</v>
      </c>
      <c r="F13327" s="22" t="s">
        <v>58</v>
      </c>
      <c r="H13327" s="22" t="s">
        <v>15</v>
      </c>
      <c r="K13327" s="40"/>
      <c r="L13327" s="40"/>
    </row>
    <row r="13328" spans="1:12">
      <c r="A13328" s="17">
        <v>45747</v>
      </c>
      <c r="B13328" s="22" t="s">
        <v>10</v>
      </c>
      <c r="C13328" s="22" t="s">
        <v>824</v>
      </c>
      <c r="D13328" s="22" t="s">
        <v>13700</v>
      </c>
      <c r="E13328" s="22" t="s">
        <v>58</v>
      </c>
      <c r="F13328" s="22" t="s">
        <v>58</v>
      </c>
      <c r="H13328" s="22" t="s">
        <v>15</v>
      </c>
      <c r="K13328" s="40"/>
      <c r="L13328" s="40"/>
    </row>
    <row r="13329" spans="1:12">
      <c r="A13329" s="17">
        <v>45747</v>
      </c>
      <c r="B13329" s="22" t="s">
        <v>10</v>
      </c>
      <c r="C13329" s="22" t="s">
        <v>824</v>
      </c>
      <c r="D13329" s="22" t="s">
        <v>13701</v>
      </c>
      <c r="E13329" s="22" t="s">
        <v>58</v>
      </c>
      <c r="F13329" s="22" t="s">
        <v>58</v>
      </c>
      <c r="H13329" s="22" t="s">
        <v>15</v>
      </c>
      <c r="K13329" s="40"/>
      <c r="L13329" s="40"/>
    </row>
    <row r="13330" spans="1:12">
      <c r="A13330" s="17">
        <v>45747</v>
      </c>
      <c r="B13330" s="22" t="s">
        <v>10</v>
      </c>
      <c r="C13330" s="22" t="s">
        <v>824</v>
      </c>
      <c r="D13330" s="22" t="s">
        <v>13702</v>
      </c>
      <c r="E13330" s="22" t="s">
        <v>58</v>
      </c>
      <c r="F13330" s="22" t="s">
        <v>58</v>
      </c>
      <c r="H13330" s="22" t="s">
        <v>15</v>
      </c>
      <c r="K13330" s="40"/>
      <c r="L13330" s="40"/>
    </row>
    <row r="13331" spans="1:12">
      <c r="A13331" s="17">
        <v>45747</v>
      </c>
      <c r="B13331" s="22" t="s">
        <v>10</v>
      </c>
      <c r="C13331" s="22" t="s">
        <v>824</v>
      </c>
      <c r="D13331" s="22" t="s">
        <v>13703</v>
      </c>
      <c r="E13331" s="22" t="s">
        <v>58</v>
      </c>
      <c r="F13331" s="22" t="s">
        <v>58</v>
      </c>
      <c r="H13331" s="22" t="s">
        <v>15</v>
      </c>
      <c r="K13331" s="40"/>
      <c r="L13331" s="40"/>
    </row>
    <row r="13332" spans="1:12">
      <c r="A13332" s="17">
        <v>45747</v>
      </c>
      <c r="B13332" s="22" t="s">
        <v>10</v>
      </c>
      <c r="C13332" s="22" t="s">
        <v>824</v>
      </c>
      <c r="D13332" s="22" t="s">
        <v>13704</v>
      </c>
      <c r="E13332" s="22" t="s">
        <v>58</v>
      </c>
      <c r="F13332" s="22" t="s">
        <v>58</v>
      </c>
      <c r="H13332" s="22" t="s">
        <v>15</v>
      </c>
      <c r="K13332" s="40"/>
      <c r="L13332" s="40"/>
    </row>
    <row r="13333" spans="1:12">
      <c r="A13333" s="17">
        <v>45747</v>
      </c>
      <c r="B13333" s="22" t="s">
        <v>10</v>
      </c>
      <c r="C13333" s="22" t="s">
        <v>824</v>
      </c>
      <c r="D13333" s="22" t="s">
        <v>13705</v>
      </c>
      <c r="E13333" s="22" t="s">
        <v>58</v>
      </c>
      <c r="F13333" s="22" t="s">
        <v>58</v>
      </c>
      <c r="H13333" s="22" t="s">
        <v>15</v>
      </c>
      <c r="K13333" s="40"/>
      <c r="L13333" s="40"/>
    </row>
    <row r="13334" spans="1:12">
      <c r="A13334" s="17">
        <v>45747</v>
      </c>
      <c r="B13334" s="22" t="s">
        <v>10</v>
      </c>
      <c r="C13334" s="22" t="s">
        <v>824</v>
      </c>
      <c r="D13334" s="22" t="s">
        <v>13706</v>
      </c>
      <c r="E13334" s="22" t="s">
        <v>58</v>
      </c>
      <c r="F13334" s="22" t="s">
        <v>58</v>
      </c>
      <c r="H13334" s="22" t="s">
        <v>15</v>
      </c>
      <c r="K13334" s="40"/>
      <c r="L13334" s="40"/>
    </row>
    <row r="13335" spans="1:12">
      <c r="A13335" s="17">
        <v>45747</v>
      </c>
      <c r="B13335" s="22" t="s">
        <v>10</v>
      </c>
      <c r="C13335" s="22" t="s">
        <v>824</v>
      </c>
      <c r="D13335" s="22" t="s">
        <v>13707</v>
      </c>
      <c r="E13335" s="22" t="s">
        <v>58</v>
      </c>
      <c r="F13335" s="22" t="s">
        <v>58</v>
      </c>
      <c r="H13335" s="22" t="s">
        <v>15</v>
      </c>
      <c r="K13335" s="40"/>
      <c r="L13335" s="40"/>
    </row>
    <row r="13336" spans="1:12">
      <c r="A13336" s="17">
        <v>45747</v>
      </c>
      <c r="B13336" s="22" t="s">
        <v>10</v>
      </c>
      <c r="C13336" s="22" t="s">
        <v>612</v>
      </c>
      <c r="D13336" s="22" t="s">
        <v>13708</v>
      </c>
      <c r="E13336" s="22" t="s">
        <v>55</v>
      </c>
      <c r="F13336" s="22"/>
      <c r="G13336" s="9">
        <v>2</v>
      </c>
      <c r="H13336" s="22" t="s">
        <v>15</v>
      </c>
      <c r="I13336" s="28">
        <v>0</v>
      </c>
      <c r="J13336" s="28">
        <v>0</v>
      </c>
      <c r="K13336" s="40"/>
      <c r="L13336" s="40"/>
    </row>
    <row r="13337" spans="1:12">
      <c r="A13337" s="17">
        <v>45747</v>
      </c>
      <c r="B13337" s="22" t="s">
        <v>10</v>
      </c>
      <c r="C13337" s="22" t="s">
        <v>119</v>
      </c>
      <c r="D13337" s="22" t="s">
        <v>13709</v>
      </c>
      <c r="E13337" s="22" t="s">
        <v>58</v>
      </c>
      <c r="F13337" s="22" t="s">
        <v>58</v>
      </c>
      <c r="H13337" s="22" t="s">
        <v>15</v>
      </c>
      <c r="K13337" s="40"/>
      <c r="L13337" s="40"/>
    </row>
    <row r="13338" spans="1:12">
      <c r="A13338" s="17">
        <v>45747</v>
      </c>
      <c r="B13338" s="22" t="s">
        <v>10</v>
      </c>
      <c r="C13338" s="22" t="s">
        <v>609</v>
      </c>
      <c r="D13338" s="22" t="s">
        <v>13710</v>
      </c>
      <c r="E13338" s="22" t="s">
        <v>55</v>
      </c>
      <c r="F13338" s="22"/>
      <c r="G13338" s="9">
        <v>3</v>
      </c>
      <c r="H13338" s="22" t="s">
        <v>15</v>
      </c>
      <c r="I13338" s="28">
        <v>0</v>
      </c>
      <c r="J13338" s="28">
        <v>0</v>
      </c>
      <c r="K13338" s="40"/>
      <c r="L13338" s="40"/>
    </row>
    <row r="13339" spans="1:12">
      <c r="A13339" s="17">
        <v>45747</v>
      </c>
      <c r="B13339" s="22" t="s">
        <v>10</v>
      </c>
      <c r="C13339" s="22" t="s">
        <v>607</v>
      </c>
      <c r="D13339" s="22" t="s">
        <v>13711</v>
      </c>
      <c r="E13339" s="22" t="s">
        <v>55</v>
      </c>
      <c r="F13339" s="22"/>
      <c r="G13339" s="9">
        <v>1</v>
      </c>
      <c r="H13339" s="22" t="s">
        <v>15</v>
      </c>
      <c r="I13339" s="28">
        <v>0</v>
      </c>
      <c r="J13339" s="28">
        <v>0</v>
      </c>
      <c r="K13339" s="40"/>
      <c r="L13339" s="40"/>
    </row>
    <row r="13340" spans="1:12">
      <c r="A13340" s="17">
        <v>45747</v>
      </c>
      <c r="B13340" s="22" t="s">
        <v>10</v>
      </c>
      <c r="C13340" s="22" t="s">
        <v>53</v>
      </c>
      <c r="D13340" s="22" t="s">
        <v>13712</v>
      </c>
      <c r="E13340" s="22" t="s">
        <v>55</v>
      </c>
      <c r="F13340" s="22"/>
      <c r="G13340" s="9">
        <v>2</v>
      </c>
      <c r="H13340" s="22" t="s">
        <v>15</v>
      </c>
      <c r="I13340" s="28">
        <v>0</v>
      </c>
      <c r="J13340" s="28">
        <v>0</v>
      </c>
      <c r="K13340" s="40"/>
      <c r="L13340" s="40"/>
    </row>
    <row r="13341" spans="1:12">
      <c r="A13341" s="17">
        <v>45747</v>
      </c>
      <c r="B13341" s="22" t="s">
        <v>10</v>
      </c>
      <c r="C13341" s="22" t="s">
        <v>119</v>
      </c>
      <c r="D13341" s="22" t="s">
        <v>13713</v>
      </c>
      <c r="E13341" s="22" t="s">
        <v>58</v>
      </c>
      <c r="F13341" s="22" t="s">
        <v>58</v>
      </c>
      <c r="H13341" s="22" t="s">
        <v>15</v>
      </c>
      <c r="K13341" s="40"/>
      <c r="L13341" s="40"/>
    </row>
    <row r="13342" spans="1:12">
      <c r="A13342" s="17">
        <v>45747</v>
      </c>
      <c r="B13342" s="22" t="s">
        <v>10</v>
      </c>
      <c r="C13342" s="22" t="s">
        <v>544</v>
      </c>
      <c r="D13342" s="22" t="s">
        <v>13714</v>
      </c>
      <c r="E13342" s="22" t="s">
        <v>18</v>
      </c>
      <c r="F13342" s="22" t="s">
        <v>543</v>
      </c>
      <c r="G13342" s="9">
        <v>55</v>
      </c>
      <c r="H13342" s="22" t="s">
        <v>20</v>
      </c>
      <c r="I13342" s="28">
        <v>21.89</v>
      </c>
      <c r="J13342" s="28">
        <v>1203.96</v>
      </c>
      <c r="K13342" s="40"/>
      <c r="L13342" s="40"/>
    </row>
    <row r="13343" spans="1:12">
      <c r="A13343" s="17">
        <v>45747</v>
      </c>
      <c r="B13343" s="22" t="s">
        <v>10</v>
      </c>
      <c r="C13343" s="22" t="s">
        <v>815</v>
      </c>
      <c r="D13343" s="22" t="s">
        <v>13715</v>
      </c>
      <c r="E13343" s="22" t="s">
        <v>58</v>
      </c>
      <c r="F13343" s="22" t="s">
        <v>58</v>
      </c>
      <c r="H13343" s="22" t="s">
        <v>15</v>
      </c>
      <c r="K13343" s="40"/>
      <c r="L13343" s="40"/>
    </row>
    <row r="13344" spans="1:12">
      <c r="A13344" s="17">
        <v>45747</v>
      </c>
      <c r="B13344" s="22" t="s">
        <v>10</v>
      </c>
      <c r="C13344" s="22" t="s">
        <v>123</v>
      </c>
      <c r="D13344" s="22" t="s">
        <v>13716</v>
      </c>
      <c r="E13344" s="22" t="s">
        <v>58</v>
      </c>
      <c r="F13344" s="22" t="s">
        <v>58</v>
      </c>
      <c r="H13344" s="22" t="s">
        <v>15</v>
      </c>
      <c r="K13344" s="40"/>
      <c r="L13344" s="40"/>
    </row>
    <row r="13345" spans="1:12">
      <c r="A13345" s="17">
        <v>45747</v>
      </c>
      <c r="B13345" s="22" t="s">
        <v>10</v>
      </c>
      <c r="C13345" s="22" t="s">
        <v>123</v>
      </c>
      <c r="D13345" s="22" t="s">
        <v>13717</v>
      </c>
      <c r="E13345" s="22" t="s">
        <v>58</v>
      </c>
      <c r="F13345" s="22" t="s">
        <v>58</v>
      </c>
      <c r="H13345" s="22" t="s">
        <v>15</v>
      </c>
      <c r="K13345" s="40"/>
      <c r="L13345" s="40"/>
    </row>
    <row r="13346" spans="1:12">
      <c r="A13346" s="17">
        <v>45747</v>
      </c>
      <c r="B13346" s="22" t="s">
        <v>10</v>
      </c>
      <c r="C13346" s="22" t="s">
        <v>123</v>
      </c>
      <c r="D13346" s="22" t="s">
        <v>13718</v>
      </c>
      <c r="E13346" s="22" t="s">
        <v>58</v>
      </c>
      <c r="F13346" s="22" t="s">
        <v>58</v>
      </c>
      <c r="H13346" s="22" t="s">
        <v>15</v>
      </c>
      <c r="K13346" s="40"/>
      <c r="L13346" s="40"/>
    </row>
    <row r="13347" spans="1:12">
      <c r="A13347" s="17">
        <v>45747</v>
      </c>
      <c r="B13347" s="22" t="s">
        <v>10</v>
      </c>
      <c r="C13347" s="22" t="s">
        <v>123</v>
      </c>
      <c r="D13347" s="22" t="s">
        <v>13719</v>
      </c>
      <c r="E13347" s="22" t="s">
        <v>58</v>
      </c>
      <c r="F13347" s="22" t="s">
        <v>58</v>
      </c>
      <c r="H13347" s="22" t="s">
        <v>15</v>
      </c>
      <c r="K13347" s="40"/>
      <c r="L13347" s="40"/>
    </row>
    <row r="13348" spans="1:12">
      <c r="A13348" s="17">
        <v>45747</v>
      </c>
      <c r="B13348" s="22" t="s">
        <v>10</v>
      </c>
      <c r="C13348" s="22" t="s">
        <v>123</v>
      </c>
      <c r="D13348" s="22" t="s">
        <v>13720</v>
      </c>
      <c r="E13348" s="22" t="s">
        <v>58</v>
      </c>
      <c r="F13348" s="22" t="s">
        <v>58</v>
      </c>
      <c r="H13348" s="22" t="s">
        <v>15</v>
      </c>
      <c r="K13348" s="40"/>
      <c r="L13348" s="40"/>
    </row>
    <row r="13349" spans="1:12">
      <c r="A13349" s="17">
        <v>45747</v>
      </c>
      <c r="B13349" s="22" t="s">
        <v>10</v>
      </c>
      <c r="C13349" s="22" t="s">
        <v>125</v>
      </c>
      <c r="D13349" s="22" t="s">
        <v>13721</v>
      </c>
      <c r="E13349" s="22" t="s">
        <v>58</v>
      </c>
      <c r="F13349" s="22" t="s">
        <v>58</v>
      </c>
      <c r="G13349" s="9">
        <v>78</v>
      </c>
      <c r="H13349" s="22" t="s">
        <v>15</v>
      </c>
      <c r="I13349" s="28">
        <v>1.1200000000000001</v>
      </c>
      <c r="J13349" s="28">
        <v>87.44</v>
      </c>
      <c r="K13349" s="40"/>
      <c r="L13349" s="40"/>
    </row>
    <row r="13350" spans="1:12">
      <c r="A13350" s="17">
        <v>45747</v>
      </c>
      <c r="B13350" s="22" t="s">
        <v>10</v>
      </c>
      <c r="C13350" s="22" t="s">
        <v>125</v>
      </c>
      <c r="D13350" s="22" t="s">
        <v>13722</v>
      </c>
      <c r="E13350" s="22" t="s">
        <v>58</v>
      </c>
      <c r="F13350" s="22" t="s">
        <v>58</v>
      </c>
      <c r="H13350" s="22" t="s">
        <v>15</v>
      </c>
      <c r="K13350" s="40"/>
      <c r="L13350" s="40"/>
    </row>
    <row r="13351" spans="1:12">
      <c r="A13351" s="17">
        <v>45747</v>
      </c>
      <c r="B13351" s="22" t="s">
        <v>10</v>
      </c>
      <c r="C13351" s="22" t="s">
        <v>125</v>
      </c>
      <c r="D13351" s="22" t="s">
        <v>13723</v>
      </c>
      <c r="E13351" s="22" t="s">
        <v>58</v>
      </c>
      <c r="F13351" s="22" t="s">
        <v>58</v>
      </c>
      <c r="H13351" s="22" t="s">
        <v>15</v>
      </c>
      <c r="K13351" s="40"/>
      <c r="L13351" s="40"/>
    </row>
    <row r="13352" spans="1:12">
      <c r="A13352" s="17">
        <v>45747</v>
      </c>
      <c r="B13352" s="22" t="s">
        <v>10</v>
      </c>
      <c r="C13352" s="22" t="s">
        <v>125</v>
      </c>
      <c r="D13352" s="22" t="s">
        <v>13724</v>
      </c>
      <c r="E13352" s="22" t="s">
        <v>58</v>
      </c>
      <c r="F13352" s="22" t="s">
        <v>58</v>
      </c>
      <c r="H13352" s="22" t="s">
        <v>15</v>
      </c>
      <c r="K13352" s="40"/>
      <c r="L13352" s="40"/>
    </row>
    <row r="13353" spans="1:12">
      <c r="A13353" s="17">
        <v>45747</v>
      </c>
      <c r="B13353" s="22" t="s">
        <v>10</v>
      </c>
      <c r="C13353" s="22" t="s">
        <v>125</v>
      </c>
      <c r="D13353" s="22" t="s">
        <v>13725</v>
      </c>
      <c r="E13353" s="22" t="s">
        <v>58</v>
      </c>
      <c r="F13353" s="22" t="s">
        <v>58</v>
      </c>
      <c r="H13353" s="22" t="s">
        <v>15</v>
      </c>
      <c r="K13353" s="40"/>
      <c r="L13353" s="40"/>
    </row>
    <row r="13354" spans="1:12">
      <c r="A13354" s="17">
        <v>45747</v>
      </c>
      <c r="B13354" s="22" t="s">
        <v>10</v>
      </c>
      <c r="C13354" s="22" t="s">
        <v>125</v>
      </c>
      <c r="D13354" s="22" t="s">
        <v>13726</v>
      </c>
      <c r="E13354" s="22" t="s">
        <v>58</v>
      </c>
      <c r="F13354" s="22" t="s">
        <v>58</v>
      </c>
      <c r="H13354" s="22" t="s">
        <v>15</v>
      </c>
      <c r="K13354" s="40"/>
      <c r="L13354" s="40"/>
    </row>
    <row r="13355" spans="1:12">
      <c r="A13355" s="17">
        <v>45747</v>
      </c>
      <c r="B13355" s="22" t="s">
        <v>10</v>
      </c>
      <c r="C13355" s="22" t="s">
        <v>127</v>
      </c>
      <c r="D13355" s="22" t="s">
        <v>13727</v>
      </c>
      <c r="E13355" s="22" t="s">
        <v>58</v>
      </c>
      <c r="F13355" s="22" t="s">
        <v>58</v>
      </c>
      <c r="H13355" s="22" t="s">
        <v>15</v>
      </c>
      <c r="K13355" s="40"/>
      <c r="L13355" s="40"/>
    </row>
    <row r="13356" spans="1:12">
      <c r="A13356" s="17">
        <v>45747</v>
      </c>
      <c r="B13356" s="22" t="s">
        <v>10</v>
      </c>
      <c r="C13356" s="22" t="s">
        <v>127</v>
      </c>
      <c r="D13356" s="22" t="s">
        <v>13728</v>
      </c>
      <c r="E13356" s="22" t="s">
        <v>58</v>
      </c>
      <c r="F13356" s="22" t="s">
        <v>58</v>
      </c>
      <c r="H13356" s="22" t="s">
        <v>15</v>
      </c>
      <c r="K13356" s="40"/>
      <c r="L13356" s="40"/>
    </row>
    <row r="13357" spans="1:12">
      <c r="A13357" s="17">
        <v>45747</v>
      </c>
      <c r="B13357" s="22" t="s">
        <v>10</v>
      </c>
      <c r="C13357" s="22" t="s">
        <v>127</v>
      </c>
      <c r="D13357" s="22" t="s">
        <v>13729</v>
      </c>
      <c r="E13357" s="22" t="s">
        <v>58</v>
      </c>
      <c r="F13357" s="22" t="s">
        <v>58</v>
      </c>
      <c r="H13357" s="22" t="s">
        <v>15</v>
      </c>
      <c r="K13357" s="40"/>
      <c r="L13357" s="40"/>
    </row>
    <row r="13358" spans="1:12">
      <c r="A13358" s="17">
        <v>45747</v>
      </c>
      <c r="B13358" s="22" t="s">
        <v>10</v>
      </c>
      <c r="C13358" s="22" t="s">
        <v>127</v>
      </c>
      <c r="D13358" s="22" t="s">
        <v>13730</v>
      </c>
      <c r="E13358" s="22" t="s">
        <v>58</v>
      </c>
      <c r="F13358" s="22" t="s">
        <v>58</v>
      </c>
      <c r="H13358" s="22" t="s">
        <v>15</v>
      </c>
      <c r="K13358" s="40"/>
      <c r="L13358" s="40"/>
    </row>
    <row r="13359" spans="1:12">
      <c r="A13359" s="17">
        <v>45747</v>
      </c>
      <c r="B13359" s="22" t="s">
        <v>10</v>
      </c>
      <c r="C13359" s="22" t="s">
        <v>127</v>
      </c>
      <c r="D13359" s="22" t="s">
        <v>13731</v>
      </c>
      <c r="E13359" s="22" t="s">
        <v>58</v>
      </c>
      <c r="F13359" s="22" t="s">
        <v>58</v>
      </c>
      <c r="H13359" s="22" t="s">
        <v>15</v>
      </c>
      <c r="K13359" s="40"/>
      <c r="L13359" s="40"/>
    </row>
    <row r="13360" spans="1:12">
      <c r="A13360" s="17">
        <v>45747</v>
      </c>
      <c r="B13360" s="22" t="s">
        <v>10</v>
      </c>
      <c r="C13360" s="22" t="s">
        <v>127</v>
      </c>
      <c r="D13360" s="22" t="s">
        <v>13732</v>
      </c>
      <c r="E13360" s="22" t="s">
        <v>58</v>
      </c>
      <c r="F13360" s="22" t="s">
        <v>58</v>
      </c>
      <c r="H13360" s="22" t="s">
        <v>15</v>
      </c>
      <c r="K13360" s="40"/>
      <c r="L13360" s="40"/>
    </row>
    <row r="13361" spans="1:12">
      <c r="A13361" s="17">
        <v>45747</v>
      </c>
      <c r="B13361" s="22" t="s">
        <v>10</v>
      </c>
      <c r="C13361" s="22" t="s">
        <v>127</v>
      </c>
      <c r="D13361" s="22" t="s">
        <v>13733</v>
      </c>
      <c r="E13361" s="22" t="s">
        <v>58</v>
      </c>
      <c r="F13361" s="22" t="s">
        <v>58</v>
      </c>
      <c r="H13361" s="22" t="s">
        <v>15</v>
      </c>
      <c r="K13361" s="40"/>
      <c r="L13361" s="40"/>
    </row>
    <row r="13362" spans="1:12">
      <c r="A13362" s="17">
        <v>45747</v>
      </c>
      <c r="B13362" s="22" t="s">
        <v>10</v>
      </c>
      <c r="C13362" s="22" t="s">
        <v>127</v>
      </c>
      <c r="D13362" s="22" t="s">
        <v>13734</v>
      </c>
      <c r="E13362" s="22" t="s">
        <v>58</v>
      </c>
      <c r="F13362" s="22" t="s">
        <v>58</v>
      </c>
      <c r="H13362" s="22" t="s">
        <v>15</v>
      </c>
      <c r="K13362" s="40"/>
      <c r="L13362" s="40"/>
    </row>
    <row r="13363" spans="1:12">
      <c r="A13363" s="17">
        <v>45747</v>
      </c>
      <c r="B13363" s="22" t="s">
        <v>10</v>
      </c>
      <c r="C13363" s="22" t="s">
        <v>802</v>
      </c>
      <c r="D13363" s="22" t="s">
        <v>13735</v>
      </c>
      <c r="E13363" s="22" t="s">
        <v>18</v>
      </c>
      <c r="F13363" s="22" t="s">
        <v>543</v>
      </c>
      <c r="H13363" s="22" t="s">
        <v>20</v>
      </c>
      <c r="K13363" s="40"/>
      <c r="L13363" s="40"/>
    </row>
    <row r="13364" spans="1:12">
      <c r="A13364" s="17">
        <v>45747</v>
      </c>
      <c r="B13364" s="22" t="s">
        <v>10</v>
      </c>
      <c r="C13364" s="22" t="s">
        <v>800</v>
      </c>
      <c r="D13364" s="22" t="s">
        <v>13736</v>
      </c>
      <c r="E13364" s="22" t="s">
        <v>18</v>
      </c>
      <c r="F13364" s="22" t="s">
        <v>543</v>
      </c>
      <c r="H13364" s="22" t="s">
        <v>20</v>
      </c>
      <c r="K13364" s="40"/>
      <c r="L13364" s="40"/>
    </row>
    <row r="13365" spans="1:12">
      <c r="A13365" s="17">
        <v>45747</v>
      </c>
      <c r="B13365" s="22" t="s">
        <v>10</v>
      </c>
      <c r="C13365" s="22" t="s">
        <v>800</v>
      </c>
      <c r="D13365" s="22" t="s">
        <v>13737</v>
      </c>
      <c r="E13365" s="22" t="s">
        <v>18</v>
      </c>
      <c r="F13365" s="22" t="s">
        <v>543</v>
      </c>
      <c r="H13365" s="22" t="s">
        <v>20</v>
      </c>
      <c r="K13365" s="40"/>
      <c r="L13365" s="40"/>
    </row>
    <row r="13366" spans="1:12">
      <c r="A13366" s="17">
        <v>45747</v>
      </c>
      <c r="B13366" s="22" t="s">
        <v>10</v>
      </c>
      <c r="C13366" s="22" t="s">
        <v>546</v>
      </c>
      <c r="D13366" s="22" t="s">
        <v>13738</v>
      </c>
      <c r="E13366" s="22" t="s">
        <v>18</v>
      </c>
      <c r="F13366" s="22" t="s">
        <v>543</v>
      </c>
      <c r="G13366" s="9">
        <v>42.45</v>
      </c>
      <c r="H13366" s="22" t="s">
        <v>20</v>
      </c>
      <c r="I13366" s="28">
        <v>65</v>
      </c>
      <c r="J13366" s="28">
        <v>2759.25</v>
      </c>
      <c r="K13366" s="40"/>
      <c r="L13366" s="40"/>
    </row>
    <row r="13367" spans="1:12">
      <c r="A13367" s="17">
        <v>45747</v>
      </c>
      <c r="B13367" s="22" t="s">
        <v>10</v>
      </c>
      <c r="C13367" s="22" t="s">
        <v>546</v>
      </c>
      <c r="D13367" s="22" t="s">
        <v>13739</v>
      </c>
      <c r="E13367" s="22" t="s">
        <v>18</v>
      </c>
      <c r="F13367" s="22" t="s">
        <v>543</v>
      </c>
      <c r="G13367" s="9">
        <v>40</v>
      </c>
      <c r="H13367" s="22" t="s">
        <v>20</v>
      </c>
      <c r="I13367" s="28">
        <v>65</v>
      </c>
      <c r="J13367" s="28">
        <v>2600</v>
      </c>
      <c r="K13367" s="40"/>
      <c r="L13367" s="40"/>
    </row>
    <row r="13368" spans="1:12">
      <c r="A13368" s="17">
        <v>45747</v>
      </c>
      <c r="B13368" s="22" t="s">
        <v>10</v>
      </c>
      <c r="C13368" s="22" t="s">
        <v>546</v>
      </c>
      <c r="D13368" s="22" t="s">
        <v>13740</v>
      </c>
      <c r="E13368" s="22" t="s">
        <v>18</v>
      </c>
      <c r="F13368" s="22" t="s">
        <v>543</v>
      </c>
      <c r="H13368" s="22" t="s">
        <v>20</v>
      </c>
      <c r="K13368" s="40"/>
      <c r="L13368" s="40"/>
    </row>
    <row r="13369" spans="1:12">
      <c r="A13369" s="17">
        <v>45747</v>
      </c>
      <c r="B13369" s="22" t="s">
        <v>10</v>
      </c>
      <c r="C13369" s="22" t="s">
        <v>546</v>
      </c>
      <c r="D13369" s="22" t="s">
        <v>13741</v>
      </c>
      <c r="E13369" s="22" t="s">
        <v>18</v>
      </c>
      <c r="F13369" s="22" t="s">
        <v>543</v>
      </c>
      <c r="H13369" s="22" t="s">
        <v>20</v>
      </c>
      <c r="K13369" s="40"/>
      <c r="L13369" s="40"/>
    </row>
    <row r="13370" spans="1:12">
      <c r="A13370" s="17">
        <v>45747</v>
      </c>
      <c r="B13370" s="22" t="s">
        <v>10</v>
      </c>
      <c r="C13370" s="22" t="s">
        <v>546</v>
      </c>
      <c r="D13370" s="22" t="s">
        <v>13742</v>
      </c>
      <c r="E13370" s="22" t="s">
        <v>18</v>
      </c>
      <c r="F13370" s="22" t="s">
        <v>543</v>
      </c>
      <c r="H13370" s="22" t="s">
        <v>20</v>
      </c>
      <c r="K13370" s="40"/>
      <c r="L13370" s="40"/>
    </row>
    <row r="13371" spans="1:12">
      <c r="A13371" s="17">
        <v>45747</v>
      </c>
      <c r="B13371" s="22" t="s">
        <v>10</v>
      </c>
      <c r="C13371" s="22" t="s">
        <v>546</v>
      </c>
      <c r="D13371" s="22" t="s">
        <v>13743</v>
      </c>
      <c r="E13371" s="22" t="s">
        <v>18</v>
      </c>
      <c r="F13371" s="22" t="s">
        <v>543</v>
      </c>
      <c r="H13371" s="22" t="s">
        <v>20</v>
      </c>
      <c r="K13371" s="40"/>
      <c r="L13371" s="40"/>
    </row>
    <row r="13372" spans="1:12">
      <c r="A13372" s="17">
        <v>45747</v>
      </c>
      <c r="B13372" s="22" t="s">
        <v>10</v>
      </c>
      <c r="C13372" s="22" t="s">
        <v>546</v>
      </c>
      <c r="D13372" s="22" t="s">
        <v>13744</v>
      </c>
      <c r="E13372" s="22" t="s">
        <v>18</v>
      </c>
      <c r="F13372" s="22" t="s">
        <v>543</v>
      </c>
      <c r="H13372" s="22" t="s">
        <v>20</v>
      </c>
      <c r="K13372" s="40"/>
      <c r="L13372" s="40"/>
    </row>
    <row r="13373" spans="1:12">
      <c r="A13373" s="17">
        <v>45747</v>
      </c>
      <c r="B13373" s="22" t="s">
        <v>10</v>
      </c>
      <c r="C13373" s="22" t="s">
        <v>546</v>
      </c>
      <c r="D13373" s="22" t="s">
        <v>13745</v>
      </c>
      <c r="E13373" s="22" t="s">
        <v>18</v>
      </c>
      <c r="F13373" s="22" t="s">
        <v>543</v>
      </c>
      <c r="H13373" s="22" t="s">
        <v>20</v>
      </c>
      <c r="K13373" s="40"/>
      <c r="L13373" s="40"/>
    </row>
    <row r="13374" spans="1:12">
      <c r="A13374" s="17">
        <v>45747</v>
      </c>
      <c r="B13374" s="22" t="s">
        <v>10</v>
      </c>
      <c r="C13374" s="22" t="s">
        <v>546</v>
      </c>
      <c r="D13374" s="22" t="s">
        <v>13746</v>
      </c>
      <c r="E13374" s="22" t="s">
        <v>18</v>
      </c>
      <c r="F13374" s="22" t="s">
        <v>543</v>
      </c>
      <c r="H13374" s="22" t="s">
        <v>20</v>
      </c>
      <c r="K13374" s="40"/>
      <c r="L13374" s="40"/>
    </row>
    <row r="13375" spans="1:12">
      <c r="A13375" s="17">
        <v>45747</v>
      </c>
      <c r="B13375" s="22" t="s">
        <v>10</v>
      </c>
      <c r="C13375" s="22" t="s">
        <v>546</v>
      </c>
      <c r="D13375" s="22" t="s">
        <v>13747</v>
      </c>
      <c r="E13375" s="22" t="s">
        <v>18</v>
      </c>
      <c r="F13375" s="22" t="s">
        <v>543</v>
      </c>
      <c r="H13375" s="22" t="s">
        <v>20</v>
      </c>
      <c r="K13375" s="40"/>
      <c r="L13375" s="40"/>
    </row>
    <row r="13376" spans="1:12">
      <c r="A13376" s="17">
        <v>45747</v>
      </c>
      <c r="B13376" s="22" t="s">
        <v>10</v>
      </c>
      <c r="C13376" s="22" t="s">
        <v>544</v>
      </c>
      <c r="D13376" s="22" t="s">
        <v>13748</v>
      </c>
      <c r="E13376" s="22" t="s">
        <v>18</v>
      </c>
      <c r="F13376" s="22" t="s">
        <v>543</v>
      </c>
      <c r="H13376" s="22" t="s">
        <v>20</v>
      </c>
      <c r="K13376" s="40"/>
      <c r="L13376" s="40"/>
    </row>
    <row r="13377" spans="1:12">
      <c r="A13377" s="17">
        <v>45747</v>
      </c>
      <c r="B13377" s="22" t="s">
        <v>10</v>
      </c>
      <c r="C13377" s="22" t="s">
        <v>544</v>
      </c>
      <c r="D13377" s="22" t="s">
        <v>13749</v>
      </c>
      <c r="E13377" s="22" t="s">
        <v>18</v>
      </c>
      <c r="F13377" s="22" t="s">
        <v>543</v>
      </c>
      <c r="H13377" s="22" t="s">
        <v>20</v>
      </c>
      <c r="K13377" s="40"/>
      <c r="L13377" s="40"/>
    </row>
    <row r="13378" spans="1:12">
      <c r="A13378" s="17">
        <v>45747</v>
      </c>
      <c r="B13378" s="22" t="s">
        <v>10</v>
      </c>
      <c r="C13378" s="22" t="s">
        <v>544</v>
      </c>
      <c r="D13378" s="22" t="s">
        <v>13750</v>
      </c>
      <c r="E13378" s="22" t="s">
        <v>18</v>
      </c>
      <c r="F13378" s="22" t="s">
        <v>543</v>
      </c>
      <c r="H13378" s="22" t="s">
        <v>20</v>
      </c>
      <c r="K13378" s="40"/>
      <c r="L13378" s="40"/>
    </row>
    <row r="13379" spans="1:12">
      <c r="A13379" s="17">
        <v>45747</v>
      </c>
      <c r="B13379" s="22" t="s">
        <v>10</v>
      </c>
      <c r="C13379" s="22" t="s">
        <v>544</v>
      </c>
      <c r="D13379" s="22" t="s">
        <v>13751</v>
      </c>
      <c r="E13379" s="22" t="s">
        <v>18</v>
      </c>
      <c r="F13379" s="22" t="s">
        <v>543</v>
      </c>
      <c r="H13379" s="22" t="s">
        <v>20</v>
      </c>
      <c r="K13379" s="40"/>
      <c r="L13379" s="40"/>
    </row>
    <row r="13380" spans="1:12">
      <c r="A13380" s="17">
        <v>45747</v>
      </c>
      <c r="B13380" s="22" t="s">
        <v>10</v>
      </c>
      <c r="C13380" s="22" t="s">
        <v>544</v>
      </c>
      <c r="D13380" s="22" t="s">
        <v>13752</v>
      </c>
      <c r="E13380" s="22" t="s">
        <v>18</v>
      </c>
      <c r="F13380" s="22" t="s">
        <v>543</v>
      </c>
      <c r="H13380" s="22" t="s">
        <v>20</v>
      </c>
      <c r="K13380" s="40"/>
      <c r="L13380" s="40"/>
    </row>
    <row r="13381" spans="1:12">
      <c r="A13381" s="17">
        <v>45747</v>
      </c>
      <c r="B13381" s="22" t="s">
        <v>10</v>
      </c>
      <c r="C13381" s="22" t="s">
        <v>544</v>
      </c>
      <c r="D13381" s="22" t="s">
        <v>13753</v>
      </c>
      <c r="E13381" s="22" t="s">
        <v>18</v>
      </c>
      <c r="F13381" s="22" t="s">
        <v>543</v>
      </c>
      <c r="H13381" s="22" t="s">
        <v>20</v>
      </c>
      <c r="K13381" s="40"/>
      <c r="L13381" s="40"/>
    </row>
    <row r="13382" spans="1:12">
      <c r="A13382" s="17">
        <v>45747</v>
      </c>
      <c r="B13382" s="22" t="s">
        <v>10</v>
      </c>
      <c r="C13382" s="22" t="s">
        <v>544</v>
      </c>
      <c r="D13382" s="22" t="s">
        <v>13754</v>
      </c>
      <c r="E13382" s="22" t="s">
        <v>18</v>
      </c>
      <c r="F13382" s="22" t="s">
        <v>543</v>
      </c>
      <c r="H13382" s="22" t="s">
        <v>20</v>
      </c>
      <c r="K13382" s="40"/>
      <c r="L13382" s="40"/>
    </row>
    <row r="13383" spans="1:12">
      <c r="A13383" s="17">
        <v>45747</v>
      </c>
      <c r="B13383" s="22" t="s">
        <v>10</v>
      </c>
      <c r="C13383" s="22" t="s">
        <v>541</v>
      </c>
      <c r="D13383" s="22" t="s">
        <v>13755</v>
      </c>
      <c r="E13383" s="22" t="s">
        <v>18</v>
      </c>
      <c r="F13383" s="22" t="s">
        <v>543</v>
      </c>
      <c r="G13383" s="9">
        <v>64.3</v>
      </c>
      <c r="H13383" s="22" t="s">
        <v>20</v>
      </c>
      <c r="I13383" s="28">
        <v>31.25</v>
      </c>
      <c r="J13383" s="28">
        <v>2009.4</v>
      </c>
      <c r="K13383" s="40"/>
      <c r="L13383" s="40"/>
    </row>
    <row r="13384" spans="1:12">
      <c r="A13384" s="17">
        <v>45747</v>
      </c>
      <c r="B13384" s="22" t="s">
        <v>10</v>
      </c>
      <c r="C13384" s="22" t="s">
        <v>541</v>
      </c>
      <c r="D13384" s="22" t="s">
        <v>13756</v>
      </c>
      <c r="E13384" s="22" t="s">
        <v>18</v>
      </c>
      <c r="F13384" s="22" t="s">
        <v>543</v>
      </c>
      <c r="H13384" s="22" t="s">
        <v>20</v>
      </c>
      <c r="K13384" s="40"/>
      <c r="L13384" s="40"/>
    </row>
    <row r="13385" spans="1:12">
      <c r="A13385" s="17">
        <v>45747</v>
      </c>
      <c r="B13385" s="22" t="s">
        <v>10</v>
      </c>
      <c r="C13385" s="22" t="s">
        <v>541</v>
      </c>
      <c r="D13385" s="22" t="s">
        <v>13757</v>
      </c>
      <c r="E13385" s="22" t="s">
        <v>18</v>
      </c>
      <c r="F13385" s="22" t="s">
        <v>543</v>
      </c>
      <c r="H13385" s="22" t="s">
        <v>20</v>
      </c>
      <c r="K13385" s="40"/>
      <c r="L13385" s="40"/>
    </row>
    <row r="13386" spans="1:12">
      <c r="A13386" s="17">
        <v>45747</v>
      </c>
      <c r="B13386" s="22" t="s">
        <v>10</v>
      </c>
      <c r="C13386" s="22" t="s">
        <v>541</v>
      </c>
      <c r="D13386" s="22" t="s">
        <v>13758</v>
      </c>
      <c r="E13386" s="22" t="s">
        <v>18</v>
      </c>
      <c r="F13386" s="22" t="s">
        <v>543</v>
      </c>
      <c r="H13386" s="22" t="s">
        <v>20</v>
      </c>
      <c r="K13386" s="40"/>
      <c r="L13386" s="40"/>
    </row>
    <row r="13387" spans="1:12">
      <c r="A13387" s="17">
        <v>45747</v>
      </c>
      <c r="B13387" s="22" t="s">
        <v>10</v>
      </c>
      <c r="C13387" s="22" t="s">
        <v>541</v>
      </c>
      <c r="D13387" s="22" t="s">
        <v>13759</v>
      </c>
      <c r="E13387" s="22" t="s">
        <v>18</v>
      </c>
      <c r="F13387" s="22" t="s">
        <v>543</v>
      </c>
      <c r="H13387" s="22" t="s">
        <v>20</v>
      </c>
      <c r="K13387" s="40"/>
      <c r="L13387" s="40"/>
    </row>
    <row r="13388" spans="1:12">
      <c r="A13388" s="17">
        <v>45747</v>
      </c>
      <c r="B13388" s="22" t="s">
        <v>10</v>
      </c>
      <c r="C13388" s="22" t="s">
        <v>541</v>
      </c>
      <c r="D13388" s="22" t="s">
        <v>13760</v>
      </c>
      <c r="E13388" s="22" t="s">
        <v>18</v>
      </c>
      <c r="F13388" s="22" t="s">
        <v>543</v>
      </c>
      <c r="H13388" s="22" t="s">
        <v>20</v>
      </c>
      <c r="K13388" s="40"/>
      <c r="L13388" s="40"/>
    </row>
    <row r="13389" spans="1:12">
      <c r="A13389" s="17">
        <v>45747</v>
      </c>
      <c r="B13389" s="22" t="s">
        <v>10</v>
      </c>
      <c r="C13389" s="22" t="s">
        <v>541</v>
      </c>
      <c r="D13389" s="22" t="s">
        <v>13761</v>
      </c>
      <c r="E13389" s="22" t="s">
        <v>18</v>
      </c>
      <c r="F13389" s="22" t="s">
        <v>543</v>
      </c>
      <c r="H13389" s="22" t="s">
        <v>20</v>
      </c>
      <c r="K13389" s="40"/>
      <c r="L13389" s="40"/>
    </row>
    <row r="13390" spans="1:12">
      <c r="A13390" s="17">
        <v>45747</v>
      </c>
      <c r="B13390" s="22" t="s">
        <v>10</v>
      </c>
      <c r="C13390" s="22" t="s">
        <v>541</v>
      </c>
      <c r="D13390" s="22" t="s">
        <v>13762</v>
      </c>
      <c r="E13390" s="22" t="s">
        <v>18</v>
      </c>
      <c r="F13390" s="22" t="s">
        <v>543</v>
      </c>
      <c r="H13390" s="22" t="s">
        <v>20</v>
      </c>
      <c r="K13390" s="40"/>
      <c r="L13390" s="40"/>
    </row>
    <row r="13391" spans="1:12">
      <c r="A13391" s="17">
        <v>45747</v>
      </c>
      <c r="B13391" s="22" t="s">
        <v>10</v>
      </c>
      <c r="C13391" s="22" t="s">
        <v>541</v>
      </c>
      <c r="D13391" s="22" t="s">
        <v>13763</v>
      </c>
      <c r="E13391" s="22" t="s">
        <v>18</v>
      </c>
      <c r="F13391" s="22" t="s">
        <v>543</v>
      </c>
      <c r="H13391" s="22" t="s">
        <v>20</v>
      </c>
      <c r="K13391" s="40"/>
      <c r="L13391" s="40"/>
    </row>
    <row r="13392" spans="1:12">
      <c r="A13392" s="17">
        <v>45747</v>
      </c>
      <c r="B13392" s="22" t="s">
        <v>10</v>
      </c>
      <c r="C13392" s="22" t="s">
        <v>541</v>
      </c>
      <c r="D13392" s="22" t="s">
        <v>13764</v>
      </c>
      <c r="E13392" s="22" t="s">
        <v>18</v>
      </c>
      <c r="F13392" s="22" t="s">
        <v>543</v>
      </c>
      <c r="H13392" s="22" t="s">
        <v>20</v>
      </c>
      <c r="K13392" s="40"/>
      <c r="L13392" s="40"/>
    </row>
    <row r="13393" spans="1:12">
      <c r="A13393" s="17">
        <v>45747</v>
      </c>
      <c r="B13393" s="22" t="s">
        <v>10</v>
      </c>
      <c r="C13393" s="22" t="s">
        <v>541</v>
      </c>
      <c r="D13393" s="22" t="s">
        <v>13765</v>
      </c>
      <c r="E13393" s="22" t="s">
        <v>18</v>
      </c>
      <c r="F13393" s="22" t="s">
        <v>543</v>
      </c>
      <c r="H13393" s="22" t="s">
        <v>20</v>
      </c>
      <c r="K13393" s="40"/>
      <c r="L13393" s="40"/>
    </row>
    <row r="13394" spans="1:12">
      <c r="A13394" s="17">
        <v>45747</v>
      </c>
      <c r="B13394" s="22" t="s">
        <v>10</v>
      </c>
      <c r="C13394" s="22" t="s">
        <v>541</v>
      </c>
      <c r="D13394" s="22" t="s">
        <v>13766</v>
      </c>
      <c r="E13394" s="22" t="s">
        <v>18</v>
      </c>
      <c r="F13394" s="22" t="s">
        <v>543</v>
      </c>
      <c r="H13394" s="22" t="s">
        <v>20</v>
      </c>
      <c r="K13394" s="40"/>
      <c r="L13394" s="40"/>
    </row>
    <row r="13395" spans="1:12">
      <c r="A13395" s="17">
        <v>45747</v>
      </c>
      <c r="B13395" s="22" t="s">
        <v>10</v>
      </c>
      <c r="C13395" s="22" t="s">
        <v>541</v>
      </c>
      <c r="D13395" s="22" t="s">
        <v>13767</v>
      </c>
      <c r="E13395" s="22" t="s">
        <v>18</v>
      </c>
      <c r="F13395" s="22" t="s">
        <v>543</v>
      </c>
      <c r="H13395" s="22" t="s">
        <v>20</v>
      </c>
      <c r="K13395" s="40"/>
      <c r="L13395" s="40"/>
    </row>
    <row r="13396" spans="1:12">
      <c r="A13396" s="17">
        <v>45747</v>
      </c>
      <c r="B13396" s="22" t="s">
        <v>10</v>
      </c>
      <c r="C13396" s="22" t="s">
        <v>541</v>
      </c>
      <c r="D13396" s="22" t="s">
        <v>13768</v>
      </c>
      <c r="E13396" s="22" t="s">
        <v>18</v>
      </c>
      <c r="F13396" s="22" t="s">
        <v>543</v>
      </c>
      <c r="H13396" s="22" t="s">
        <v>20</v>
      </c>
      <c r="K13396" s="40"/>
      <c r="L13396" s="40"/>
    </row>
    <row r="13397" spans="1:12">
      <c r="A13397" s="17">
        <v>45747</v>
      </c>
      <c r="B13397" s="22" t="s">
        <v>10</v>
      </c>
      <c r="C13397" s="22" t="s">
        <v>541</v>
      </c>
      <c r="D13397" s="22" t="s">
        <v>13769</v>
      </c>
      <c r="E13397" s="22" t="s">
        <v>18</v>
      </c>
      <c r="F13397" s="22" t="s">
        <v>543</v>
      </c>
      <c r="H13397" s="22" t="s">
        <v>20</v>
      </c>
      <c r="K13397" s="40"/>
      <c r="L13397" s="40"/>
    </row>
    <row r="13398" spans="1:12">
      <c r="A13398" s="17">
        <v>45747</v>
      </c>
      <c r="B13398" s="22" t="s">
        <v>10</v>
      </c>
      <c r="C13398" s="22" t="s">
        <v>541</v>
      </c>
      <c r="D13398" s="22" t="s">
        <v>13770</v>
      </c>
      <c r="E13398" s="22" t="s">
        <v>18</v>
      </c>
      <c r="F13398" s="22" t="s">
        <v>543</v>
      </c>
      <c r="H13398" s="22" t="s">
        <v>20</v>
      </c>
      <c r="K13398" s="40"/>
      <c r="L13398" s="40"/>
    </row>
    <row r="13399" spans="1:12">
      <c r="A13399" s="17">
        <v>45747</v>
      </c>
      <c r="B13399" s="22" t="s">
        <v>10</v>
      </c>
      <c r="C13399" s="22" t="s">
        <v>541</v>
      </c>
      <c r="D13399" s="22" t="s">
        <v>13771</v>
      </c>
      <c r="E13399" s="22" t="s">
        <v>18</v>
      </c>
      <c r="F13399" s="22" t="s">
        <v>543</v>
      </c>
      <c r="H13399" s="22" t="s">
        <v>20</v>
      </c>
      <c r="K13399" s="40"/>
      <c r="L13399" s="40"/>
    </row>
    <row r="13400" spans="1:12">
      <c r="A13400" s="17">
        <v>45747</v>
      </c>
      <c r="B13400" s="22" t="s">
        <v>10</v>
      </c>
      <c r="C13400" s="22" t="s">
        <v>541</v>
      </c>
      <c r="D13400" s="22" t="s">
        <v>13772</v>
      </c>
      <c r="E13400" s="22" t="s">
        <v>18</v>
      </c>
      <c r="F13400" s="22" t="s">
        <v>543</v>
      </c>
      <c r="H13400" s="22" t="s">
        <v>20</v>
      </c>
      <c r="K13400" s="40"/>
      <c r="L13400" s="40"/>
    </row>
    <row r="13401" spans="1:12">
      <c r="A13401" s="17">
        <v>45747</v>
      </c>
      <c r="B13401" s="22" t="s">
        <v>10</v>
      </c>
      <c r="C13401" s="22" t="s">
        <v>541</v>
      </c>
      <c r="D13401" s="22" t="s">
        <v>13773</v>
      </c>
      <c r="E13401" s="22" t="s">
        <v>18</v>
      </c>
      <c r="F13401" s="22" t="s">
        <v>543</v>
      </c>
      <c r="H13401" s="22" t="s">
        <v>20</v>
      </c>
      <c r="K13401" s="40"/>
      <c r="L13401" s="40"/>
    </row>
    <row r="13402" spans="1:12">
      <c r="A13402" s="17">
        <v>45747</v>
      </c>
      <c r="B13402" s="22" t="s">
        <v>10</v>
      </c>
      <c r="C13402" s="22" t="s">
        <v>9572</v>
      </c>
      <c r="D13402" s="22" t="s">
        <v>13774</v>
      </c>
      <c r="E13402" s="22" t="s">
        <v>141</v>
      </c>
      <c r="F13402" s="22" t="s">
        <v>141</v>
      </c>
      <c r="G13402" s="9">
        <v>52.679960000000001</v>
      </c>
      <c r="H13402" s="22" t="s">
        <v>41</v>
      </c>
      <c r="I13402" s="28">
        <v>3.59</v>
      </c>
      <c r="J13402" s="28">
        <v>189.25</v>
      </c>
      <c r="K13402" s="40"/>
      <c r="L13402" s="40"/>
    </row>
    <row r="13403" spans="1:12">
      <c r="A13403" s="17">
        <v>45747</v>
      </c>
      <c r="B13403" s="22" t="s">
        <v>10</v>
      </c>
      <c r="C13403" s="22" t="s">
        <v>9591</v>
      </c>
      <c r="D13403" s="22" t="s">
        <v>13775</v>
      </c>
      <c r="E13403" s="22" t="s">
        <v>141</v>
      </c>
      <c r="F13403" s="22" t="s">
        <v>141</v>
      </c>
      <c r="G13403" s="9">
        <v>74.349999999999994</v>
      </c>
      <c r="H13403" s="22" t="s">
        <v>41</v>
      </c>
      <c r="I13403" s="28">
        <v>3.59</v>
      </c>
      <c r="J13403" s="28">
        <v>267.08999999999997</v>
      </c>
      <c r="K13403" s="40"/>
      <c r="L13403" s="40"/>
    </row>
    <row r="13404" spans="1:12">
      <c r="A13404" s="17">
        <v>45747</v>
      </c>
      <c r="B13404" s="22" t="s">
        <v>10</v>
      </c>
      <c r="C13404" s="22" t="s">
        <v>1134</v>
      </c>
      <c r="D13404" s="22" t="s">
        <v>13776</v>
      </c>
      <c r="E13404" s="22" t="s">
        <v>141</v>
      </c>
      <c r="F13404" s="22" t="s">
        <v>141</v>
      </c>
      <c r="G13404" s="9">
        <v>59.5</v>
      </c>
      <c r="H13404" s="22" t="s">
        <v>41</v>
      </c>
      <c r="I13404" s="28">
        <v>3.77</v>
      </c>
      <c r="J13404" s="28">
        <v>224.12</v>
      </c>
      <c r="K13404" s="40"/>
      <c r="L13404" s="40"/>
    </row>
    <row r="13405" spans="1:12">
      <c r="A13405" s="17">
        <v>45747</v>
      </c>
      <c r="B13405" s="22" t="s">
        <v>10</v>
      </c>
      <c r="C13405" s="22" t="s">
        <v>1134</v>
      </c>
      <c r="D13405" s="22" t="s">
        <v>13777</v>
      </c>
      <c r="E13405" s="22" t="s">
        <v>141</v>
      </c>
      <c r="F13405" s="22" t="s">
        <v>141</v>
      </c>
      <c r="G13405" s="9">
        <v>10.6</v>
      </c>
      <c r="H13405" s="22" t="s">
        <v>41</v>
      </c>
      <c r="I13405" s="28">
        <v>3.77</v>
      </c>
      <c r="J13405" s="28">
        <v>39.93</v>
      </c>
      <c r="K13405" s="40"/>
      <c r="L13405" s="40"/>
    </row>
    <row r="13406" spans="1:12">
      <c r="A13406" s="17">
        <v>45747</v>
      </c>
      <c r="B13406" s="22" t="s">
        <v>10</v>
      </c>
      <c r="C13406" s="22" t="s">
        <v>541</v>
      </c>
      <c r="D13406" s="22" t="s">
        <v>13778</v>
      </c>
      <c r="E13406" s="22" t="s">
        <v>18</v>
      </c>
      <c r="F13406" s="22" t="s">
        <v>543</v>
      </c>
      <c r="H13406" s="22" t="s">
        <v>20</v>
      </c>
      <c r="K13406" s="40"/>
      <c r="L13406" s="40"/>
    </row>
    <row r="13407" spans="1:12">
      <c r="A13407" s="17">
        <v>45747</v>
      </c>
      <c r="B13407" s="22" t="s">
        <v>10</v>
      </c>
      <c r="C13407" s="22" t="s">
        <v>541</v>
      </c>
      <c r="D13407" s="22" t="s">
        <v>13779</v>
      </c>
      <c r="E13407" s="22" t="s">
        <v>18</v>
      </c>
      <c r="F13407" s="22" t="s">
        <v>543</v>
      </c>
      <c r="H13407" s="22" t="s">
        <v>20</v>
      </c>
      <c r="K13407" s="40"/>
      <c r="L13407" s="40"/>
    </row>
    <row r="13408" spans="1:12">
      <c r="A13408" s="17">
        <v>45747</v>
      </c>
      <c r="B13408" s="22" t="s">
        <v>10</v>
      </c>
      <c r="C13408" s="22" t="s">
        <v>1809</v>
      </c>
      <c r="D13408" s="22" t="s">
        <v>13780</v>
      </c>
      <c r="E13408" s="22" t="s">
        <v>18</v>
      </c>
      <c r="F13408" s="22" t="s">
        <v>141</v>
      </c>
      <c r="H13408" s="22" t="s">
        <v>41</v>
      </c>
      <c r="K13408" s="40"/>
      <c r="L13408" s="40"/>
    </row>
    <row r="13409" spans="1:12">
      <c r="A13409" s="17">
        <v>45747</v>
      </c>
      <c r="B13409" s="22" t="s">
        <v>10</v>
      </c>
      <c r="C13409" s="22" t="s">
        <v>1809</v>
      </c>
      <c r="D13409" s="22" t="s">
        <v>13781</v>
      </c>
      <c r="E13409" s="22" t="s">
        <v>18</v>
      </c>
      <c r="F13409" s="22" t="s">
        <v>141</v>
      </c>
      <c r="H13409" s="22" t="s">
        <v>41</v>
      </c>
      <c r="K13409" s="40"/>
      <c r="L13409" s="40"/>
    </row>
    <row r="13410" spans="1:12">
      <c r="A13410" s="17">
        <v>45747</v>
      </c>
      <c r="B13410" s="22" t="s">
        <v>10</v>
      </c>
      <c r="C13410" s="22" t="s">
        <v>1805</v>
      </c>
      <c r="D13410" s="22" t="s">
        <v>13782</v>
      </c>
      <c r="E13410" s="22" t="s">
        <v>141</v>
      </c>
      <c r="F13410" s="22" t="s">
        <v>141</v>
      </c>
      <c r="H13410" s="22" t="s">
        <v>41</v>
      </c>
      <c r="K13410" s="40"/>
      <c r="L13410" s="40"/>
    </row>
    <row r="13411" spans="1:12">
      <c r="A13411" s="17">
        <v>45747</v>
      </c>
      <c r="B13411" s="22" t="s">
        <v>10</v>
      </c>
      <c r="C13411" s="22" t="s">
        <v>1805</v>
      </c>
      <c r="D13411" s="22" t="s">
        <v>13783</v>
      </c>
      <c r="E13411" s="22" t="s">
        <v>141</v>
      </c>
      <c r="F13411" s="22" t="s">
        <v>141</v>
      </c>
      <c r="H13411" s="22" t="s">
        <v>41</v>
      </c>
      <c r="K13411" s="40"/>
      <c r="L13411" s="40"/>
    </row>
    <row r="13412" spans="1:12">
      <c r="A13412" s="17">
        <v>45747</v>
      </c>
      <c r="B13412" s="22" t="s">
        <v>10</v>
      </c>
      <c r="C13412" s="22" t="s">
        <v>773</v>
      </c>
      <c r="D13412" s="22" t="s">
        <v>13784</v>
      </c>
      <c r="E13412" s="22" t="s">
        <v>141</v>
      </c>
      <c r="F13412" s="22" t="s">
        <v>141</v>
      </c>
      <c r="H13412" s="22" t="s">
        <v>41</v>
      </c>
      <c r="K13412" s="40"/>
      <c r="L13412" s="40"/>
    </row>
    <row r="13413" spans="1:12">
      <c r="A13413" s="17">
        <v>45747</v>
      </c>
      <c r="B13413" s="22" t="s">
        <v>10</v>
      </c>
      <c r="C13413" s="22" t="s">
        <v>771</v>
      </c>
      <c r="D13413" s="22" t="s">
        <v>13785</v>
      </c>
      <c r="E13413" s="22" t="s">
        <v>141</v>
      </c>
      <c r="F13413" s="22" t="s">
        <v>141</v>
      </c>
      <c r="H13413" s="22" t="s">
        <v>41</v>
      </c>
      <c r="K13413" s="40"/>
      <c r="L13413" s="40"/>
    </row>
    <row r="13414" spans="1:12">
      <c r="A13414" s="17">
        <v>45747</v>
      </c>
      <c r="B13414" s="22" t="s">
        <v>10</v>
      </c>
      <c r="C13414" s="22" t="s">
        <v>771</v>
      </c>
      <c r="D13414" s="22" t="s">
        <v>13786</v>
      </c>
      <c r="E13414" s="22" t="s">
        <v>141</v>
      </c>
      <c r="F13414" s="22" t="s">
        <v>141</v>
      </c>
      <c r="H13414" s="22" t="s">
        <v>41</v>
      </c>
      <c r="K13414" s="40"/>
      <c r="L13414" s="40"/>
    </row>
    <row r="13415" spans="1:12">
      <c r="A13415" s="17">
        <v>45747</v>
      </c>
      <c r="B13415" s="22" t="s">
        <v>10</v>
      </c>
      <c r="C13415" s="22" t="s">
        <v>771</v>
      </c>
      <c r="D13415" s="22" t="s">
        <v>13787</v>
      </c>
      <c r="E13415" s="22" t="s">
        <v>141</v>
      </c>
      <c r="F13415" s="22" t="s">
        <v>141</v>
      </c>
      <c r="H13415" s="22" t="s">
        <v>41</v>
      </c>
      <c r="K13415" s="40"/>
      <c r="L13415" s="40"/>
    </row>
    <row r="13416" spans="1:12">
      <c r="A13416" s="17">
        <v>45747</v>
      </c>
      <c r="B13416" s="22" t="s">
        <v>10</v>
      </c>
      <c r="C13416" s="22" t="s">
        <v>771</v>
      </c>
      <c r="D13416" s="22" t="s">
        <v>13788</v>
      </c>
      <c r="E13416" s="22" t="s">
        <v>141</v>
      </c>
      <c r="F13416" s="22" t="s">
        <v>141</v>
      </c>
      <c r="H13416" s="22" t="s">
        <v>41</v>
      </c>
      <c r="K13416" s="40"/>
      <c r="L13416" s="40"/>
    </row>
    <row r="13417" spans="1:12">
      <c r="A13417" s="17">
        <v>45747</v>
      </c>
      <c r="B13417" s="22" t="s">
        <v>10</v>
      </c>
      <c r="C13417" s="22" t="s">
        <v>771</v>
      </c>
      <c r="D13417" s="22" t="s">
        <v>13789</v>
      </c>
      <c r="E13417" s="22" t="s">
        <v>141</v>
      </c>
      <c r="F13417" s="22" t="s">
        <v>141</v>
      </c>
      <c r="H13417" s="22" t="s">
        <v>41</v>
      </c>
      <c r="K13417" s="40"/>
      <c r="L13417" s="40"/>
    </row>
    <row r="13418" spans="1:12">
      <c r="A13418" s="17">
        <v>45747</v>
      </c>
      <c r="B13418" s="22" t="s">
        <v>10</v>
      </c>
      <c r="C13418" s="22" t="s">
        <v>771</v>
      </c>
      <c r="D13418" s="22" t="s">
        <v>13790</v>
      </c>
      <c r="E13418" s="22" t="s">
        <v>141</v>
      </c>
      <c r="F13418" s="22" t="s">
        <v>141</v>
      </c>
      <c r="H13418" s="22" t="s">
        <v>41</v>
      </c>
      <c r="K13418" s="40"/>
      <c r="L13418" s="40"/>
    </row>
    <row r="13419" spans="1:12">
      <c r="A13419" s="17">
        <v>45747</v>
      </c>
      <c r="B13419" s="22" t="s">
        <v>10</v>
      </c>
      <c r="C13419" s="22" t="s">
        <v>771</v>
      </c>
      <c r="D13419" s="22" t="s">
        <v>13791</v>
      </c>
      <c r="E13419" s="22" t="s">
        <v>141</v>
      </c>
      <c r="F13419" s="22" t="s">
        <v>141</v>
      </c>
      <c r="H13419" s="22" t="s">
        <v>41</v>
      </c>
      <c r="K13419" s="40"/>
      <c r="L13419" s="40"/>
    </row>
    <row r="13420" spans="1:12">
      <c r="A13420" s="17">
        <v>45747</v>
      </c>
      <c r="B13420" s="22" t="s">
        <v>10</v>
      </c>
      <c r="C13420" s="22" t="s">
        <v>771</v>
      </c>
      <c r="D13420" s="22" t="s">
        <v>13792</v>
      </c>
      <c r="E13420" s="22" t="s">
        <v>141</v>
      </c>
      <c r="F13420" s="22" t="s">
        <v>141</v>
      </c>
      <c r="H13420" s="22" t="s">
        <v>41</v>
      </c>
      <c r="K13420" s="40"/>
      <c r="L13420" s="40"/>
    </row>
    <row r="13421" spans="1:12">
      <c r="A13421" s="17">
        <v>45747</v>
      </c>
      <c r="B13421" s="22" t="s">
        <v>10</v>
      </c>
      <c r="C13421" s="22" t="s">
        <v>771</v>
      </c>
      <c r="D13421" s="22" t="s">
        <v>13793</v>
      </c>
      <c r="E13421" s="22" t="s">
        <v>141</v>
      </c>
      <c r="F13421" s="22" t="s">
        <v>141</v>
      </c>
      <c r="H13421" s="22" t="s">
        <v>41</v>
      </c>
      <c r="K13421" s="40"/>
      <c r="L13421" s="40"/>
    </row>
    <row r="13422" spans="1:12">
      <c r="A13422" s="17">
        <v>45747</v>
      </c>
      <c r="B13422" s="22" t="s">
        <v>10</v>
      </c>
      <c r="C13422" s="22" t="s">
        <v>769</v>
      </c>
      <c r="D13422" s="22" t="s">
        <v>13794</v>
      </c>
      <c r="E13422" s="22" t="s">
        <v>141</v>
      </c>
      <c r="F13422" s="22" t="s">
        <v>141</v>
      </c>
      <c r="H13422" s="22" t="s">
        <v>41</v>
      </c>
      <c r="K13422" s="40"/>
      <c r="L13422" s="40"/>
    </row>
    <row r="13423" spans="1:12">
      <c r="A13423" s="17">
        <v>45747</v>
      </c>
      <c r="B13423" s="22" t="s">
        <v>10</v>
      </c>
      <c r="C13423" s="22" t="s">
        <v>1800</v>
      </c>
      <c r="D13423" s="22" t="s">
        <v>13795</v>
      </c>
      <c r="E13423" s="22" t="s">
        <v>141</v>
      </c>
      <c r="F13423" s="22" t="s">
        <v>141</v>
      </c>
      <c r="H13423" s="22" t="s">
        <v>41</v>
      </c>
      <c r="K13423" s="40"/>
      <c r="L13423" s="40"/>
    </row>
    <row r="13424" spans="1:12">
      <c r="A13424" s="17">
        <v>45747</v>
      </c>
      <c r="B13424" s="22" t="s">
        <v>10</v>
      </c>
      <c r="C13424" s="22" t="s">
        <v>9595</v>
      </c>
      <c r="D13424" s="22" t="s">
        <v>13796</v>
      </c>
      <c r="E13424" s="22" t="s">
        <v>141</v>
      </c>
      <c r="F13424" s="22" t="s">
        <v>141</v>
      </c>
      <c r="H13424" s="22" t="s">
        <v>41</v>
      </c>
      <c r="K13424" s="40"/>
      <c r="L13424" s="40"/>
    </row>
    <row r="13425" spans="1:12">
      <c r="A13425" s="17">
        <v>45747</v>
      </c>
      <c r="B13425" s="22" t="s">
        <v>10</v>
      </c>
      <c r="C13425" s="22" t="s">
        <v>9595</v>
      </c>
      <c r="D13425" s="22" t="s">
        <v>13797</v>
      </c>
      <c r="E13425" s="22" t="s">
        <v>141</v>
      </c>
      <c r="F13425" s="22" t="s">
        <v>141</v>
      </c>
      <c r="H13425" s="22" t="s">
        <v>41</v>
      </c>
      <c r="K13425" s="40"/>
      <c r="L13425" s="40"/>
    </row>
    <row r="13426" spans="1:12">
      <c r="A13426" s="17">
        <v>45747</v>
      </c>
      <c r="B13426" s="22" t="s">
        <v>10</v>
      </c>
      <c r="C13426" s="22" t="s">
        <v>9595</v>
      </c>
      <c r="D13426" s="22" t="s">
        <v>13798</v>
      </c>
      <c r="E13426" s="22" t="s">
        <v>141</v>
      </c>
      <c r="F13426" s="22" t="s">
        <v>141</v>
      </c>
      <c r="H13426" s="22" t="s">
        <v>41</v>
      </c>
      <c r="K13426" s="40"/>
      <c r="L13426" s="40"/>
    </row>
    <row r="13427" spans="1:12">
      <c r="A13427" s="17">
        <v>45747</v>
      </c>
      <c r="B13427" s="22" t="s">
        <v>10</v>
      </c>
      <c r="C13427" s="22" t="s">
        <v>1798</v>
      </c>
      <c r="D13427" s="22" t="s">
        <v>13799</v>
      </c>
      <c r="E13427" s="22" t="s">
        <v>141</v>
      </c>
      <c r="F13427" s="22" t="s">
        <v>141</v>
      </c>
      <c r="H13427" s="22" t="s">
        <v>41</v>
      </c>
      <c r="K13427" s="40"/>
      <c r="L13427" s="40"/>
    </row>
    <row r="13428" spans="1:12">
      <c r="A13428" s="17">
        <v>45747</v>
      </c>
      <c r="B13428" s="22" t="s">
        <v>10</v>
      </c>
      <c r="C13428" s="22" t="s">
        <v>1798</v>
      </c>
      <c r="D13428" s="22" t="s">
        <v>13800</v>
      </c>
      <c r="E13428" s="22" t="s">
        <v>141</v>
      </c>
      <c r="F13428" s="22" t="s">
        <v>141</v>
      </c>
      <c r="H13428" s="22" t="s">
        <v>41</v>
      </c>
      <c r="K13428" s="40"/>
      <c r="L13428" s="40"/>
    </row>
    <row r="13429" spans="1:12">
      <c r="A13429" s="17">
        <v>45747</v>
      </c>
      <c r="B13429" s="22" t="s">
        <v>10</v>
      </c>
      <c r="C13429" s="22" t="s">
        <v>9593</v>
      </c>
      <c r="D13429" s="22" t="s">
        <v>13801</v>
      </c>
      <c r="E13429" s="22" t="s">
        <v>141</v>
      </c>
      <c r="F13429" s="22" t="s">
        <v>141</v>
      </c>
      <c r="H13429" s="22" t="s">
        <v>41</v>
      </c>
      <c r="K13429" s="40"/>
      <c r="L13429" s="40"/>
    </row>
    <row r="13430" spans="1:12">
      <c r="A13430" s="17">
        <v>45747</v>
      </c>
      <c r="B13430" s="22" t="s">
        <v>10</v>
      </c>
      <c r="C13430" s="22" t="s">
        <v>9593</v>
      </c>
      <c r="D13430" s="22" t="s">
        <v>13802</v>
      </c>
      <c r="E13430" s="22" t="s">
        <v>141</v>
      </c>
      <c r="F13430" s="22" t="s">
        <v>141</v>
      </c>
      <c r="H13430" s="22" t="s">
        <v>41</v>
      </c>
      <c r="K13430" s="40"/>
      <c r="L13430" s="40"/>
    </row>
    <row r="13431" spans="1:12">
      <c r="A13431" s="17">
        <v>45747</v>
      </c>
      <c r="B13431" s="22" t="s">
        <v>10</v>
      </c>
      <c r="C13431" s="22" t="s">
        <v>9593</v>
      </c>
      <c r="D13431" s="22" t="s">
        <v>13803</v>
      </c>
      <c r="E13431" s="22" t="s">
        <v>141</v>
      </c>
      <c r="F13431" s="22" t="s">
        <v>141</v>
      </c>
      <c r="H13431" s="22" t="s">
        <v>41</v>
      </c>
      <c r="K13431" s="40"/>
      <c r="L13431" s="40"/>
    </row>
    <row r="13432" spans="1:12">
      <c r="A13432" s="17">
        <v>45747</v>
      </c>
      <c r="B13432" s="22" t="s">
        <v>10</v>
      </c>
      <c r="C13432" s="22" t="s">
        <v>8593</v>
      </c>
      <c r="D13432" s="22" t="s">
        <v>13804</v>
      </c>
      <c r="E13432" s="22" t="s">
        <v>141</v>
      </c>
      <c r="F13432" s="22" t="s">
        <v>141</v>
      </c>
      <c r="G13432" s="9">
        <v>41</v>
      </c>
      <c r="H13432" s="22" t="s">
        <v>41</v>
      </c>
      <c r="I13432" s="28">
        <v>0</v>
      </c>
      <c r="J13432" s="28">
        <v>0</v>
      </c>
      <c r="K13432" s="40"/>
      <c r="L13432" s="40"/>
    </row>
    <row r="13433" spans="1:12">
      <c r="A13433" s="17">
        <v>45747</v>
      </c>
      <c r="B13433" s="22" t="s">
        <v>10</v>
      </c>
      <c r="C13433" s="22" t="s">
        <v>767</v>
      </c>
      <c r="D13433" s="22" t="s">
        <v>13805</v>
      </c>
      <c r="E13433" s="22" t="s">
        <v>141</v>
      </c>
      <c r="F13433" s="22" t="s">
        <v>141</v>
      </c>
      <c r="H13433" s="22" t="s">
        <v>41</v>
      </c>
      <c r="K13433" s="40"/>
      <c r="L13433" s="40"/>
    </row>
    <row r="13434" spans="1:12">
      <c r="A13434" s="17">
        <v>45747</v>
      </c>
      <c r="B13434" s="22" t="s">
        <v>10</v>
      </c>
      <c r="C13434" s="22" t="s">
        <v>323</v>
      </c>
      <c r="D13434" s="22" t="s">
        <v>13806</v>
      </c>
      <c r="E13434" s="22" t="s">
        <v>141</v>
      </c>
      <c r="F13434" s="22" t="s">
        <v>141</v>
      </c>
      <c r="H13434" s="22" t="s">
        <v>41</v>
      </c>
      <c r="I13434" s="28">
        <v>0</v>
      </c>
      <c r="J13434" s="28">
        <v>0</v>
      </c>
      <c r="K13434" s="40"/>
      <c r="L13434" s="40"/>
    </row>
    <row r="13435" spans="1:12">
      <c r="A13435" s="17">
        <v>45747</v>
      </c>
      <c r="B13435" s="22" t="s">
        <v>10</v>
      </c>
      <c r="C13435" s="22" t="s">
        <v>9572</v>
      </c>
      <c r="D13435" s="22" t="s">
        <v>13807</v>
      </c>
      <c r="E13435" s="22" t="s">
        <v>141</v>
      </c>
      <c r="F13435" s="22" t="s">
        <v>141</v>
      </c>
      <c r="H13435" s="22" t="s">
        <v>41</v>
      </c>
      <c r="K13435" s="40"/>
      <c r="L13435" s="40"/>
    </row>
    <row r="13436" spans="1:12">
      <c r="A13436" s="17">
        <v>45747</v>
      </c>
      <c r="B13436" s="22" t="s">
        <v>10</v>
      </c>
      <c r="C13436" s="22" t="s">
        <v>9572</v>
      </c>
      <c r="D13436" s="22" t="s">
        <v>13808</v>
      </c>
      <c r="E13436" s="22" t="s">
        <v>141</v>
      </c>
      <c r="F13436" s="22" t="s">
        <v>141</v>
      </c>
      <c r="H13436" s="22" t="s">
        <v>41</v>
      </c>
      <c r="K13436" s="40"/>
      <c r="L13436" s="40"/>
    </row>
    <row r="13437" spans="1:12">
      <c r="A13437" s="17">
        <v>45747</v>
      </c>
      <c r="B13437" s="22" t="s">
        <v>10</v>
      </c>
      <c r="C13437" s="22" t="s">
        <v>9591</v>
      </c>
      <c r="D13437" s="22" t="s">
        <v>13809</v>
      </c>
      <c r="E13437" s="22" t="s">
        <v>141</v>
      </c>
      <c r="F13437" s="22" t="s">
        <v>141</v>
      </c>
      <c r="H13437" s="22" t="s">
        <v>41</v>
      </c>
      <c r="K13437" s="40"/>
      <c r="L13437" s="40"/>
    </row>
    <row r="13438" spans="1:12">
      <c r="A13438" s="17">
        <v>45747</v>
      </c>
      <c r="B13438" s="22" t="s">
        <v>10</v>
      </c>
      <c r="C13438" s="22" t="s">
        <v>9591</v>
      </c>
      <c r="D13438" s="22" t="s">
        <v>13810</v>
      </c>
      <c r="E13438" s="22" t="s">
        <v>141</v>
      </c>
      <c r="F13438" s="22" t="s">
        <v>141</v>
      </c>
      <c r="H13438" s="22" t="s">
        <v>41</v>
      </c>
      <c r="K13438" s="40"/>
      <c r="L13438" s="40"/>
    </row>
    <row r="13439" spans="1:12">
      <c r="A13439" s="17">
        <v>45747</v>
      </c>
      <c r="B13439" s="22" t="s">
        <v>10</v>
      </c>
      <c r="C13439" s="22" t="s">
        <v>1794</v>
      </c>
      <c r="D13439" s="22" t="s">
        <v>13811</v>
      </c>
      <c r="E13439" s="22" t="s">
        <v>141</v>
      </c>
      <c r="F13439" s="22" t="s">
        <v>141</v>
      </c>
      <c r="H13439" s="22" t="s">
        <v>41</v>
      </c>
      <c r="K13439" s="40"/>
      <c r="L13439" s="40"/>
    </row>
    <row r="13440" spans="1:12">
      <c r="A13440" s="17">
        <v>45747</v>
      </c>
      <c r="B13440" s="22" t="s">
        <v>10</v>
      </c>
      <c r="C13440" s="22" t="s">
        <v>1794</v>
      </c>
      <c r="D13440" s="22" t="s">
        <v>13812</v>
      </c>
      <c r="E13440" s="22" t="s">
        <v>141</v>
      </c>
      <c r="F13440" s="22" t="s">
        <v>141</v>
      </c>
      <c r="H13440" s="22" t="s">
        <v>41</v>
      </c>
      <c r="K13440" s="40"/>
      <c r="L13440" s="40"/>
    </row>
    <row r="13441" spans="1:12">
      <c r="A13441" s="17">
        <v>45747</v>
      </c>
      <c r="B13441" s="22" t="s">
        <v>10</v>
      </c>
      <c r="C13441" s="22" t="s">
        <v>761</v>
      </c>
      <c r="D13441" s="22" t="s">
        <v>13813</v>
      </c>
      <c r="E13441" s="22" t="s">
        <v>141</v>
      </c>
      <c r="F13441" s="22" t="s">
        <v>141</v>
      </c>
      <c r="H13441" s="22" t="s">
        <v>41</v>
      </c>
      <c r="K13441" s="40"/>
      <c r="L13441" s="40"/>
    </row>
    <row r="13442" spans="1:12">
      <c r="A13442" s="17">
        <v>45747</v>
      </c>
      <c r="B13442" s="22" t="s">
        <v>10</v>
      </c>
      <c r="C13442" s="22" t="s">
        <v>139</v>
      </c>
      <c r="D13442" s="22" t="s">
        <v>13814</v>
      </c>
      <c r="E13442" s="22" t="s">
        <v>141</v>
      </c>
      <c r="F13442" s="22" t="s">
        <v>141</v>
      </c>
      <c r="H13442" s="22" t="s">
        <v>41</v>
      </c>
      <c r="K13442" s="40"/>
      <c r="L13442" s="40"/>
    </row>
    <row r="13443" spans="1:12">
      <c r="A13443" s="17">
        <v>45747</v>
      </c>
      <c r="B13443" s="22" t="s">
        <v>10</v>
      </c>
      <c r="C13443" s="22" t="s">
        <v>1789</v>
      </c>
      <c r="D13443" s="22" t="s">
        <v>13815</v>
      </c>
      <c r="E13443" s="22" t="s">
        <v>141</v>
      </c>
      <c r="F13443" s="22" t="s">
        <v>141</v>
      </c>
      <c r="H13443" s="22" t="s">
        <v>41</v>
      </c>
      <c r="K13443" s="40"/>
      <c r="L13443" s="40"/>
    </row>
    <row r="13444" spans="1:12">
      <c r="A13444" s="17">
        <v>45747</v>
      </c>
      <c r="B13444" s="22" t="s">
        <v>10</v>
      </c>
      <c r="C13444" s="22" t="s">
        <v>1789</v>
      </c>
      <c r="D13444" s="22" t="s">
        <v>13816</v>
      </c>
      <c r="E13444" s="22" t="s">
        <v>141</v>
      </c>
      <c r="F13444" s="22" t="s">
        <v>141</v>
      </c>
      <c r="H13444" s="22" t="s">
        <v>41</v>
      </c>
      <c r="K13444" s="40"/>
      <c r="L13444" s="40"/>
    </row>
    <row r="13445" spans="1:12">
      <c r="A13445" s="17">
        <v>45747</v>
      </c>
      <c r="B13445" s="22" t="s">
        <v>10</v>
      </c>
      <c r="C13445" s="22" t="s">
        <v>665</v>
      </c>
      <c r="D13445" s="22" t="s">
        <v>13817</v>
      </c>
      <c r="E13445" s="22" t="s">
        <v>18</v>
      </c>
      <c r="F13445" s="22" t="s">
        <v>242</v>
      </c>
      <c r="H13445" s="22" t="s">
        <v>20</v>
      </c>
      <c r="K13445" s="40"/>
      <c r="L13445" s="40"/>
    </row>
    <row r="13446" spans="1:12">
      <c r="A13446" s="17">
        <v>45747</v>
      </c>
      <c r="B13446" s="22" t="s">
        <v>10</v>
      </c>
      <c r="C13446" s="22" t="s">
        <v>665</v>
      </c>
      <c r="D13446" s="22" t="s">
        <v>13818</v>
      </c>
      <c r="E13446" s="22" t="s">
        <v>18</v>
      </c>
      <c r="F13446" s="22" t="s">
        <v>242</v>
      </c>
      <c r="H13446" s="22" t="s">
        <v>20</v>
      </c>
      <c r="K13446" s="40"/>
      <c r="L13446" s="40"/>
    </row>
    <row r="13447" spans="1:12">
      <c r="A13447" s="17">
        <v>45747</v>
      </c>
      <c r="B13447" s="22" t="s">
        <v>10</v>
      </c>
      <c r="C13447" s="22" t="s">
        <v>665</v>
      </c>
      <c r="D13447" s="22" t="s">
        <v>13819</v>
      </c>
      <c r="E13447" s="22" t="s">
        <v>18</v>
      </c>
      <c r="F13447" s="22" t="s">
        <v>242</v>
      </c>
      <c r="H13447" s="22" t="s">
        <v>20</v>
      </c>
      <c r="K13447" s="40"/>
      <c r="L13447" s="40"/>
    </row>
    <row r="13448" spans="1:12">
      <c r="A13448" s="17">
        <v>45747</v>
      </c>
      <c r="B13448" s="22" t="s">
        <v>10</v>
      </c>
      <c r="C13448" s="22" t="s">
        <v>684</v>
      </c>
      <c r="D13448" s="22" t="s">
        <v>13820</v>
      </c>
      <c r="E13448" s="22" t="s">
        <v>18</v>
      </c>
      <c r="F13448" s="22" t="s">
        <v>242</v>
      </c>
      <c r="H13448" s="22" t="s">
        <v>20</v>
      </c>
      <c r="K13448" s="40"/>
      <c r="L13448" s="40"/>
    </row>
    <row r="13449" spans="1:12">
      <c r="A13449" s="17">
        <v>45747</v>
      </c>
      <c r="B13449" s="22" t="s">
        <v>10</v>
      </c>
      <c r="C13449" s="22" t="s">
        <v>684</v>
      </c>
      <c r="D13449" s="22" t="s">
        <v>13821</v>
      </c>
      <c r="E13449" s="22" t="s">
        <v>18</v>
      </c>
      <c r="F13449" s="22" t="s">
        <v>242</v>
      </c>
      <c r="H13449" s="22" t="s">
        <v>20</v>
      </c>
      <c r="K13449" s="40"/>
      <c r="L13449" s="40"/>
    </row>
    <row r="13450" spans="1:12">
      <c r="A13450" s="17">
        <v>45747</v>
      </c>
      <c r="B13450" s="22" t="s">
        <v>10</v>
      </c>
      <c r="C13450" s="22" t="s">
        <v>684</v>
      </c>
      <c r="D13450" s="22" t="s">
        <v>13822</v>
      </c>
      <c r="E13450" s="22" t="s">
        <v>18</v>
      </c>
      <c r="F13450" s="22" t="s">
        <v>242</v>
      </c>
      <c r="H13450" s="22" t="s">
        <v>20</v>
      </c>
      <c r="K13450" s="40"/>
      <c r="L13450" s="40"/>
    </row>
    <row r="13451" spans="1:12">
      <c r="A13451" s="17">
        <v>45747</v>
      </c>
      <c r="B13451" s="22" t="s">
        <v>10</v>
      </c>
      <c r="C13451" s="22" t="s">
        <v>688</v>
      </c>
      <c r="D13451" s="22" t="s">
        <v>13823</v>
      </c>
      <c r="E13451" s="22" t="s">
        <v>18</v>
      </c>
      <c r="F13451" s="22" t="s">
        <v>242</v>
      </c>
      <c r="H13451" s="22" t="s">
        <v>20</v>
      </c>
      <c r="K13451" s="40"/>
      <c r="L13451" s="40"/>
    </row>
    <row r="13452" spans="1:12">
      <c r="A13452" s="17">
        <v>45747</v>
      </c>
      <c r="B13452" s="22" t="s">
        <v>10</v>
      </c>
      <c r="C13452" s="22" t="s">
        <v>688</v>
      </c>
      <c r="D13452" s="22" t="s">
        <v>13824</v>
      </c>
      <c r="E13452" s="22" t="s">
        <v>18</v>
      </c>
      <c r="F13452" s="22" t="s">
        <v>242</v>
      </c>
      <c r="H13452" s="22" t="s">
        <v>20</v>
      </c>
      <c r="K13452" s="40"/>
      <c r="L13452" s="40"/>
    </row>
    <row r="13453" spans="1:12">
      <c r="A13453" s="17">
        <v>45747</v>
      </c>
      <c r="B13453" s="22" t="s">
        <v>10</v>
      </c>
      <c r="C13453" s="22" t="s">
        <v>688</v>
      </c>
      <c r="D13453" s="22" t="s">
        <v>13825</v>
      </c>
      <c r="E13453" s="22" t="s">
        <v>18</v>
      </c>
      <c r="F13453" s="22" t="s">
        <v>242</v>
      </c>
      <c r="H13453" s="22" t="s">
        <v>20</v>
      </c>
      <c r="K13453" s="40"/>
      <c r="L13453" s="40"/>
    </row>
    <row r="13454" spans="1:12">
      <c r="A13454" s="17">
        <v>45747</v>
      </c>
      <c r="B13454" s="22" t="s">
        <v>10</v>
      </c>
      <c r="C13454" s="22" t="s">
        <v>688</v>
      </c>
      <c r="D13454" s="22" t="s">
        <v>13826</v>
      </c>
      <c r="E13454" s="22" t="s">
        <v>18</v>
      </c>
      <c r="F13454" s="22" t="s">
        <v>242</v>
      </c>
      <c r="H13454" s="22" t="s">
        <v>20</v>
      </c>
      <c r="K13454" s="40"/>
      <c r="L13454" s="40"/>
    </row>
    <row r="13455" spans="1:12">
      <c r="A13455" s="17">
        <v>45747</v>
      </c>
      <c r="B13455" s="22" t="s">
        <v>10</v>
      </c>
      <c r="C13455" s="22" t="s">
        <v>690</v>
      </c>
      <c r="D13455" s="22" t="s">
        <v>13827</v>
      </c>
      <c r="E13455" s="22" t="s">
        <v>18</v>
      </c>
      <c r="F13455" s="22" t="s">
        <v>242</v>
      </c>
      <c r="H13455" s="22" t="s">
        <v>20</v>
      </c>
      <c r="K13455" s="40"/>
      <c r="L13455" s="40"/>
    </row>
    <row r="13456" spans="1:12">
      <c r="A13456" s="17">
        <v>45747</v>
      </c>
      <c r="B13456" s="22" t="s">
        <v>10</v>
      </c>
      <c r="C13456" s="22" t="s">
        <v>728</v>
      </c>
      <c r="D13456" s="22" t="s">
        <v>13828</v>
      </c>
      <c r="E13456" s="22" t="s">
        <v>18</v>
      </c>
      <c r="F13456" s="22" t="s">
        <v>242</v>
      </c>
      <c r="H13456" s="22" t="s">
        <v>20</v>
      </c>
      <c r="K13456" s="40"/>
      <c r="L13456" s="40"/>
    </row>
    <row r="13457" spans="1:12">
      <c r="A13457" s="17">
        <v>45747</v>
      </c>
      <c r="B13457" s="22" t="s">
        <v>10</v>
      </c>
      <c r="C13457" s="22" t="s">
        <v>730</v>
      </c>
      <c r="D13457" s="22" t="s">
        <v>13829</v>
      </c>
      <c r="E13457" s="22" t="s">
        <v>18</v>
      </c>
      <c r="F13457" s="22" t="s">
        <v>242</v>
      </c>
      <c r="H13457" s="22" t="s">
        <v>20</v>
      </c>
      <c r="K13457" s="40"/>
      <c r="L13457" s="40"/>
    </row>
    <row r="13458" spans="1:12">
      <c r="A13458" s="17">
        <v>45747</v>
      </c>
      <c r="B13458" s="22" t="s">
        <v>10</v>
      </c>
      <c r="C13458" s="22" t="s">
        <v>552</v>
      </c>
      <c r="D13458" s="22" t="s">
        <v>13830</v>
      </c>
      <c r="E13458" s="22" t="s">
        <v>18</v>
      </c>
      <c r="F13458" s="22" t="s">
        <v>242</v>
      </c>
      <c r="H13458" s="22" t="s">
        <v>20</v>
      </c>
      <c r="K13458" s="40"/>
      <c r="L13458" s="40"/>
    </row>
    <row r="13459" spans="1:12">
      <c r="A13459" s="17">
        <v>45747</v>
      </c>
      <c r="B13459" s="22" t="s">
        <v>10</v>
      </c>
      <c r="C13459" s="22" t="s">
        <v>552</v>
      </c>
      <c r="D13459" s="22" t="s">
        <v>13831</v>
      </c>
      <c r="E13459" s="22" t="s">
        <v>18</v>
      </c>
      <c r="F13459" s="22" t="s">
        <v>242</v>
      </c>
      <c r="H13459" s="22" t="s">
        <v>20</v>
      </c>
      <c r="K13459" s="40"/>
      <c r="L13459" s="40"/>
    </row>
    <row r="13460" spans="1:12">
      <c r="A13460" s="17">
        <v>45747</v>
      </c>
      <c r="B13460" s="22" t="s">
        <v>10</v>
      </c>
      <c r="C13460" s="22" t="s">
        <v>552</v>
      </c>
      <c r="D13460" s="22" t="s">
        <v>13832</v>
      </c>
      <c r="E13460" s="22" t="s">
        <v>18</v>
      </c>
      <c r="F13460" s="22" t="s">
        <v>242</v>
      </c>
      <c r="H13460" s="22" t="s">
        <v>20</v>
      </c>
      <c r="K13460" s="40"/>
      <c r="L13460" s="40"/>
    </row>
    <row r="13461" spans="1:12">
      <c r="A13461" s="17">
        <v>45747</v>
      </c>
      <c r="B13461" s="22" t="s">
        <v>10</v>
      </c>
      <c r="C13461" s="22" t="s">
        <v>552</v>
      </c>
      <c r="D13461" s="22" t="s">
        <v>13833</v>
      </c>
      <c r="E13461" s="22" t="s">
        <v>18</v>
      </c>
      <c r="F13461" s="22" t="s">
        <v>242</v>
      </c>
      <c r="H13461" s="22" t="s">
        <v>20</v>
      </c>
      <c r="K13461" s="40"/>
      <c r="L13461" s="40"/>
    </row>
    <row r="13462" spans="1:12">
      <c r="A13462" s="17">
        <v>45747</v>
      </c>
      <c r="B13462" s="22" t="s">
        <v>10</v>
      </c>
      <c r="C13462" s="22" t="s">
        <v>552</v>
      </c>
      <c r="D13462" s="22" t="s">
        <v>13834</v>
      </c>
      <c r="E13462" s="22" t="s">
        <v>18</v>
      </c>
      <c r="F13462" s="22" t="s">
        <v>242</v>
      </c>
      <c r="H13462" s="22" t="s">
        <v>20</v>
      </c>
      <c r="K13462" s="40"/>
      <c r="L13462" s="40"/>
    </row>
    <row r="13463" spans="1:12">
      <c r="A13463" s="17">
        <v>45747</v>
      </c>
      <c r="B13463" s="22" t="s">
        <v>10</v>
      </c>
      <c r="C13463" s="22" t="s">
        <v>552</v>
      </c>
      <c r="D13463" s="22" t="s">
        <v>13835</v>
      </c>
      <c r="E13463" s="22" t="s">
        <v>18</v>
      </c>
      <c r="F13463" s="22" t="s">
        <v>242</v>
      </c>
      <c r="H13463" s="22" t="s">
        <v>20</v>
      </c>
      <c r="K13463" s="40"/>
      <c r="L13463" s="40"/>
    </row>
    <row r="13464" spans="1:12">
      <c r="A13464" s="17">
        <v>45747</v>
      </c>
      <c r="B13464" s="22" t="s">
        <v>10</v>
      </c>
      <c r="C13464" s="22" t="s">
        <v>552</v>
      </c>
      <c r="D13464" s="22" t="s">
        <v>13836</v>
      </c>
      <c r="E13464" s="22" t="s">
        <v>18</v>
      </c>
      <c r="F13464" s="22" t="s">
        <v>242</v>
      </c>
      <c r="H13464" s="22" t="s">
        <v>20</v>
      </c>
      <c r="K13464" s="40"/>
      <c r="L13464" s="40"/>
    </row>
    <row r="13465" spans="1:12">
      <c r="A13465" s="17">
        <v>45747</v>
      </c>
      <c r="B13465" s="22" t="s">
        <v>10</v>
      </c>
      <c r="C13465" s="22" t="s">
        <v>552</v>
      </c>
      <c r="D13465" s="22" t="s">
        <v>13837</v>
      </c>
      <c r="E13465" s="22" t="s">
        <v>18</v>
      </c>
      <c r="F13465" s="22" t="s">
        <v>242</v>
      </c>
      <c r="H13465" s="22" t="s">
        <v>20</v>
      </c>
      <c r="K13465" s="40"/>
      <c r="L13465" s="40"/>
    </row>
    <row r="13466" spans="1:12">
      <c r="A13466" s="17">
        <v>45747</v>
      </c>
      <c r="B13466" s="22" t="s">
        <v>10</v>
      </c>
      <c r="C13466" s="22" t="s">
        <v>739</v>
      </c>
      <c r="D13466" s="22" t="s">
        <v>13838</v>
      </c>
      <c r="E13466" s="22" t="s">
        <v>18</v>
      </c>
      <c r="F13466" s="22" t="s">
        <v>242</v>
      </c>
      <c r="H13466" s="22" t="s">
        <v>20</v>
      </c>
      <c r="K13466" s="40"/>
      <c r="L13466" s="40"/>
    </row>
    <row r="13467" spans="1:12">
      <c r="A13467" s="17">
        <v>45747</v>
      </c>
      <c r="B13467" s="22" t="s">
        <v>10</v>
      </c>
      <c r="C13467" s="22" t="s">
        <v>739</v>
      </c>
      <c r="D13467" s="22" t="s">
        <v>13839</v>
      </c>
      <c r="E13467" s="22" t="s">
        <v>18</v>
      </c>
      <c r="F13467" s="22" t="s">
        <v>242</v>
      </c>
      <c r="H13467" s="22" t="s">
        <v>20</v>
      </c>
      <c r="K13467" s="40"/>
      <c r="L13467" s="40"/>
    </row>
    <row r="13468" spans="1:12">
      <c r="A13468" s="17">
        <v>45747</v>
      </c>
      <c r="B13468" s="22" t="s">
        <v>10</v>
      </c>
      <c r="C13468" s="22" t="s">
        <v>739</v>
      </c>
      <c r="D13468" s="22" t="s">
        <v>13840</v>
      </c>
      <c r="E13468" s="22" t="s">
        <v>18</v>
      </c>
      <c r="F13468" s="22" t="s">
        <v>242</v>
      </c>
      <c r="H13468" s="22" t="s">
        <v>20</v>
      </c>
      <c r="K13468" s="40"/>
      <c r="L13468" s="40"/>
    </row>
    <row r="13469" spans="1:12">
      <c r="A13469" s="17">
        <v>45747</v>
      </c>
      <c r="B13469" s="22" t="s">
        <v>10</v>
      </c>
      <c r="C13469" s="22" t="s">
        <v>739</v>
      </c>
      <c r="D13469" s="22" t="s">
        <v>13841</v>
      </c>
      <c r="E13469" s="22" t="s">
        <v>18</v>
      </c>
      <c r="F13469" s="22" t="s">
        <v>242</v>
      </c>
      <c r="H13469" s="22" t="s">
        <v>20</v>
      </c>
      <c r="K13469" s="40"/>
      <c r="L13469" s="40"/>
    </row>
    <row r="13470" spans="1:12">
      <c r="A13470" s="17">
        <v>45747</v>
      </c>
      <c r="B13470" s="22" t="s">
        <v>10</v>
      </c>
      <c r="C13470" s="22" t="s">
        <v>741</v>
      </c>
      <c r="D13470" s="22" t="s">
        <v>13842</v>
      </c>
      <c r="E13470" s="22" t="s">
        <v>18</v>
      </c>
      <c r="F13470" s="22" t="s">
        <v>242</v>
      </c>
      <c r="H13470" s="22" t="s">
        <v>20</v>
      </c>
      <c r="K13470" s="40"/>
      <c r="L13470" s="40"/>
    </row>
    <row r="13471" spans="1:12">
      <c r="A13471" s="17">
        <v>45747</v>
      </c>
      <c r="B13471" s="22" t="s">
        <v>10</v>
      </c>
      <c r="C13471" s="22" t="s">
        <v>741</v>
      </c>
      <c r="D13471" s="22" t="s">
        <v>13843</v>
      </c>
      <c r="E13471" s="22" t="s">
        <v>18</v>
      </c>
      <c r="F13471" s="22" t="s">
        <v>242</v>
      </c>
      <c r="H13471" s="22" t="s">
        <v>20</v>
      </c>
      <c r="K13471" s="40"/>
      <c r="L13471" s="40"/>
    </row>
    <row r="13472" spans="1:12">
      <c r="A13472" s="17">
        <v>45747</v>
      </c>
      <c r="B13472" s="22" t="s">
        <v>10</v>
      </c>
      <c r="C13472" s="22" t="s">
        <v>741</v>
      </c>
      <c r="D13472" s="22" t="s">
        <v>13844</v>
      </c>
      <c r="E13472" s="22" t="s">
        <v>18</v>
      </c>
      <c r="F13472" s="22" t="s">
        <v>242</v>
      </c>
      <c r="H13472" s="22" t="s">
        <v>20</v>
      </c>
      <c r="K13472" s="40"/>
      <c r="L13472" s="40"/>
    </row>
    <row r="13473" spans="1:12">
      <c r="A13473" s="17">
        <v>45747</v>
      </c>
      <c r="B13473" s="22" t="s">
        <v>10</v>
      </c>
      <c r="C13473" s="22" t="s">
        <v>745</v>
      </c>
      <c r="D13473" s="22" t="s">
        <v>13845</v>
      </c>
      <c r="E13473" s="22" t="s">
        <v>18</v>
      </c>
      <c r="F13473" s="22" t="s">
        <v>242</v>
      </c>
      <c r="H13473" s="22" t="s">
        <v>20</v>
      </c>
      <c r="K13473" s="40"/>
      <c r="L13473" s="40"/>
    </row>
    <row r="13474" spans="1:12">
      <c r="A13474" s="17">
        <v>45747</v>
      </c>
      <c r="B13474" s="22" t="s">
        <v>10</v>
      </c>
      <c r="C13474" s="22" t="s">
        <v>745</v>
      </c>
      <c r="D13474" s="22" t="s">
        <v>13846</v>
      </c>
      <c r="E13474" s="22" t="s">
        <v>18</v>
      </c>
      <c r="F13474" s="22" t="s">
        <v>242</v>
      </c>
      <c r="H13474" s="22" t="s">
        <v>20</v>
      </c>
      <c r="K13474" s="40"/>
      <c r="L13474" s="40"/>
    </row>
    <row r="13475" spans="1:12">
      <c r="A13475" s="17">
        <v>45747</v>
      </c>
      <c r="B13475" s="22" t="s">
        <v>10</v>
      </c>
      <c r="C13475" s="22" t="s">
        <v>745</v>
      </c>
      <c r="D13475" s="22" t="s">
        <v>13847</v>
      </c>
      <c r="E13475" s="22" t="s">
        <v>18</v>
      </c>
      <c r="F13475" s="22" t="s">
        <v>242</v>
      </c>
      <c r="H13475" s="22" t="s">
        <v>20</v>
      </c>
      <c r="K13475" s="40"/>
      <c r="L13475" s="40"/>
    </row>
    <row r="13476" spans="1:12">
      <c r="A13476" s="17">
        <v>45747</v>
      </c>
      <c r="B13476" s="22" t="s">
        <v>10</v>
      </c>
      <c r="C13476" s="22" t="s">
        <v>745</v>
      </c>
      <c r="D13476" s="22" t="s">
        <v>13848</v>
      </c>
      <c r="E13476" s="22" t="s">
        <v>18</v>
      </c>
      <c r="F13476" s="22" t="s">
        <v>242</v>
      </c>
      <c r="H13476" s="22" t="s">
        <v>20</v>
      </c>
      <c r="K13476" s="40"/>
      <c r="L13476" s="40"/>
    </row>
    <row r="13477" spans="1:12">
      <c r="A13477" s="17">
        <v>45747</v>
      </c>
      <c r="B13477" s="22" t="s">
        <v>10</v>
      </c>
      <c r="C13477" s="22" t="s">
        <v>745</v>
      </c>
      <c r="D13477" s="22" t="s">
        <v>13849</v>
      </c>
      <c r="E13477" s="22" t="s">
        <v>18</v>
      </c>
      <c r="F13477" s="22" t="s">
        <v>242</v>
      </c>
      <c r="H13477" s="22" t="s">
        <v>20</v>
      </c>
      <c r="K13477" s="40"/>
      <c r="L13477" s="40"/>
    </row>
    <row r="13478" spans="1:12">
      <c r="A13478" s="17">
        <v>45747</v>
      </c>
      <c r="B13478" s="22" t="s">
        <v>10</v>
      </c>
      <c r="C13478" s="22" t="s">
        <v>745</v>
      </c>
      <c r="D13478" s="22" t="s">
        <v>13850</v>
      </c>
      <c r="E13478" s="22" t="s">
        <v>18</v>
      </c>
      <c r="F13478" s="22" t="s">
        <v>242</v>
      </c>
      <c r="H13478" s="22" t="s">
        <v>20</v>
      </c>
      <c r="K13478" s="40"/>
      <c r="L13478" s="40"/>
    </row>
    <row r="13479" spans="1:12">
      <c r="A13479" s="17">
        <v>45747</v>
      </c>
      <c r="B13479" s="22" t="s">
        <v>10</v>
      </c>
      <c r="C13479" s="22" t="s">
        <v>962</v>
      </c>
      <c r="D13479" s="22" t="s">
        <v>13851</v>
      </c>
      <c r="E13479" s="22" t="s">
        <v>18</v>
      </c>
      <c r="F13479" s="22" t="s">
        <v>33</v>
      </c>
      <c r="H13479" s="22" t="s">
        <v>20</v>
      </c>
      <c r="K13479" s="40"/>
      <c r="L13479" s="40"/>
    </row>
    <row r="13480" spans="1:12">
      <c r="A13480" s="17">
        <v>45747</v>
      </c>
      <c r="B13480" s="22" t="s">
        <v>10</v>
      </c>
      <c r="C13480" s="22" t="s">
        <v>654</v>
      </c>
      <c r="D13480" s="22" t="s">
        <v>13852</v>
      </c>
      <c r="E13480" s="22" t="s">
        <v>18</v>
      </c>
      <c r="F13480" s="22" t="s">
        <v>242</v>
      </c>
      <c r="G13480" s="9">
        <v>40</v>
      </c>
      <c r="H13480" s="22" t="s">
        <v>20</v>
      </c>
      <c r="I13480" s="28">
        <v>16.5</v>
      </c>
      <c r="J13480" s="28">
        <v>660.04</v>
      </c>
      <c r="K13480" s="40"/>
      <c r="L13480" s="40"/>
    </row>
    <row r="13481" spans="1:12">
      <c r="A13481" s="17">
        <v>45747</v>
      </c>
      <c r="B13481" s="22" t="s">
        <v>10</v>
      </c>
      <c r="C13481" s="22" t="s">
        <v>654</v>
      </c>
      <c r="D13481" s="22" t="s">
        <v>13853</v>
      </c>
      <c r="E13481" s="22" t="s">
        <v>18</v>
      </c>
      <c r="F13481" s="22" t="s">
        <v>242</v>
      </c>
      <c r="G13481" s="9">
        <v>85.6</v>
      </c>
      <c r="H13481" s="22" t="s">
        <v>20</v>
      </c>
      <c r="I13481" s="28">
        <v>16.5</v>
      </c>
      <c r="J13481" s="28">
        <v>1412.44</v>
      </c>
      <c r="K13481" s="40"/>
      <c r="L13481" s="40"/>
    </row>
    <row r="13482" spans="1:12">
      <c r="A13482" s="17">
        <v>45747</v>
      </c>
      <c r="B13482" s="22" t="s">
        <v>10</v>
      </c>
      <c r="C13482" s="22" t="s">
        <v>854</v>
      </c>
      <c r="D13482" s="22" t="s">
        <v>13854</v>
      </c>
      <c r="E13482" s="22" t="s">
        <v>18</v>
      </c>
      <c r="F13482" s="22" t="s">
        <v>242</v>
      </c>
      <c r="H13482" s="22" t="s">
        <v>20</v>
      </c>
      <c r="K13482" s="40"/>
      <c r="L13482" s="40"/>
    </row>
    <row r="13483" spans="1:12">
      <c r="A13483" s="17">
        <v>45747</v>
      </c>
      <c r="B13483" s="22" t="s">
        <v>10</v>
      </c>
      <c r="C13483" s="22" t="s">
        <v>747</v>
      </c>
      <c r="D13483" s="22" t="s">
        <v>13855</v>
      </c>
      <c r="E13483" s="22" t="s">
        <v>18</v>
      </c>
      <c r="F13483" s="22" t="s">
        <v>242</v>
      </c>
      <c r="H13483" s="22" t="s">
        <v>20</v>
      </c>
      <c r="K13483" s="40"/>
      <c r="L13483" s="40"/>
    </row>
    <row r="13484" spans="1:12">
      <c r="A13484" s="17">
        <v>45747</v>
      </c>
      <c r="B13484" s="22" t="s">
        <v>10</v>
      </c>
      <c r="C13484" s="22" t="s">
        <v>747</v>
      </c>
      <c r="D13484" s="22" t="s">
        <v>13856</v>
      </c>
      <c r="E13484" s="22" t="s">
        <v>18</v>
      </c>
      <c r="F13484" s="22" t="s">
        <v>242</v>
      </c>
      <c r="H13484" s="22" t="s">
        <v>20</v>
      </c>
      <c r="K13484" s="40"/>
      <c r="L13484" s="40"/>
    </row>
    <row r="13485" spans="1:12">
      <c r="A13485" s="17">
        <v>45747</v>
      </c>
      <c r="B13485" s="22" t="s">
        <v>10</v>
      </c>
      <c r="C13485" s="22" t="s">
        <v>8744</v>
      </c>
      <c r="D13485" s="22" t="s">
        <v>13857</v>
      </c>
      <c r="E13485" s="22" t="s">
        <v>18</v>
      </c>
      <c r="F13485" s="22" t="s">
        <v>242</v>
      </c>
      <c r="H13485" s="22" t="s">
        <v>20</v>
      </c>
      <c r="K13485" s="40"/>
      <c r="L13485" s="40"/>
    </row>
    <row r="13486" spans="1:12">
      <c r="A13486" s="17">
        <v>45747</v>
      </c>
      <c r="B13486" s="22" t="s">
        <v>10</v>
      </c>
      <c r="C13486" s="22" t="s">
        <v>857</v>
      </c>
      <c r="D13486" s="22" t="s">
        <v>13858</v>
      </c>
      <c r="E13486" s="22" t="s">
        <v>18</v>
      </c>
      <c r="F13486" s="22" t="s">
        <v>242</v>
      </c>
      <c r="H13486" s="22" t="s">
        <v>20</v>
      </c>
      <c r="K13486" s="40"/>
      <c r="L13486" s="40"/>
    </row>
    <row r="13487" spans="1:12">
      <c r="A13487" s="17">
        <v>45747</v>
      </c>
      <c r="B13487" s="22" t="s">
        <v>10</v>
      </c>
      <c r="C13487" s="22" t="s">
        <v>857</v>
      </c>
      <c r="D13487" s="22" t="s">
        <v>13859</v>
      </c>
      <c r="E13487" s="22" t="s">
        <v>18</v>
      </c>
      <c r="F13487" s="22" t="s">
        <v>242</v>
      </c>
      <c r="H13487" s="22" t="s">
        <v>20</v>
      </c>
      <c r="K13487" s="40"/>
      <c r="L13487" s="40"/>
    </row>
    <row r="13488" spans="1:12">
      <c r="A13488" s="17">
        <v>45747</v>
      </c>
      <c r="B13488" s="22" t="s">
        <v>10</v>
      </c>
      <c r="C13488" s="22" t="s">
        <v>857</v>
      </c>
      <c r="D13488" s="22" t="s">
        <v>13860</v>
      </c>
      <c r="E13488" s="22" t="s">
        <v>18</v>
      </c>
      <c r="F13488" s="22" t="s">
        <v>242</v>
      </c>
      <c r="H13488" s="22" t="s">
        <v>20</v>
      </c>
      <c r="K13488" s="40"/>
      <c r="L13488" s="40"/>
    </row>
    <row r="13489" spans="1:12">
      <c r="A13489" s="17">
        <v>45747</v>
      </c>
      <c r="B13489" s="22" t="s">
        <v>10</v>
      </c>
      <c r="C13489" s="22" t="s">
        <v>857</v>
      </c>
      <c r="D13489" s="22" t="s">
        <v>13861</v>
      </c>
      <c r="E13489" s="22" t="s">
        <v>18</v>
      </c>
      <c r="F13489" s="22" t="s">
        <v>242</v>
      </c>
      <c r="H13489" s="22" t="s">
        <v>20</v>
      </c>
      <c r="K13489" s="40"/>
      <c r="L13489" s="40"/>
    </row>
    <row r="13490" spans="1:12">
      <c r="A13490" s="17">
        <v>45747</v>
      </c>
      <c r="B13490" s="22" t="s">
        <v>10</v>
      </c>
      <c r="C13490" s="22" t="s">
        <v>857</v>
      </c>
      <c r="D13490" s="22" t="s">
        <v>13862</v>
      </c>
      <c r="E13490" s="22" t="s">
        <v>18</v>
      </c>
      <c r="F13490" s="22" t="s">
        <v>242</v>
      </c>
      <c r="H13490" s="22" t="s">
        <v>20</v>
      </c>
      <c r="K13490" s="40"/>
      <c r="L13490" s="40"/>
    </row>
    <row r="13491" spans="1:12">
      <c r="A13491" s="17">
        <v>45747</v>
      </c>
      <c r="B13491" s="22" t="s">
        <v>10</v>
      </c>
      <c r="C13491" s="22" t="s">
        <v>857</v>
      </c>
      <c r="D13491" s="22" t="s">
        <v>13863</v>
      </c>
      <c r="E13491" s="22" t="s">
        <v>18</v>
      </c>
      <c r="F13491" s="22" t="s">
        <v>242</v>
      </c>
      <c r="H13491" s="22" t="s">
        <v>20</v>
      </c>
      <c r="K13491" s="40"/>
      <c r="L13491" s="40"/>
    </row>
    <row r="13492" spans="1:12">
      <c r="A13492" s="17">
        <v>45747</v>
      </c>
      <c r="B13492" s="22" t="s">
        <v>10</v>
      </c>
      <c r="C13492" s="22" t="s">
        <v>927</v>
      </c>
      <c r="D13492" s="22" t="s">
        <v>13864</v>
      </c>
      <c r="E13492" s="22" t="s">
        <v>18</v>
      </c>
      <c r="F13492" s="22" t="s">
        <v>242</v>
      </c>
      <c r="H13492" s="22" t="s">
        <v>20</v>
      </c>
      <c r="K13492" s="40"/>
      <c r="L13492" s="40"/>
    </row>
    <row r="13493" spans="1:12">
      <c r="A13493" s="17">
        <v>45747</v>
      </c>
      <c r="B13493" s="22" t="s">
        <v>10</v>
      </c>
      <c r="C13493" s="22" t="s">
        <v>927</v>
      </c>
      <c r="D13493" s="22" t="s">
        <v>13865</v>
      </c>
      <c r="E13493" s="22" t="s">
        <v>18</v>
      </c>
      <c r="F13493" s="22" t="s">
        <v>242</v>
      </c>
      <c r="H13493" s="22" t="s">
        <v>20</v>
      </c>
      <c r="K13493" s="40"/>
      <c r="L13493" s="40"/>
    </row>
    <row r="13494" spans="1:12">
      <c r="A13494" s="17">
        <v>45747</v>
      </c>
      <c r="B13494" s="22" t="s">
        <v>10</v>
      </c>
      <c r="C13494" s="22" t="s">
        <v>927</v>
      </c>
      <c r="D13494" s="22" t="s">
        <v>13866</v>
      </c>
      <c r="E13494" s="22" t="s">
        <v>18</v>
      </c>
      <c r="F13494" s="22" t="s">
        <v>242</v>
      </c>
      <c r="G13494" s="9">
        <v>102.7</v>
      </c>
      <c r="H13494" s="22" t="s">
        <v>20</v>
      </c>
      <c r="I13494" s="28">
        <v>12.8</v>
      </c>
      <c r="J13494" s="28">
        <v>1314.56</v>
      </c>
      <c r="K13494" s="40"/>
      <c r="L13494" s="40"/>
    </row>
    <row r="13495" spans="1:12">
      <c r="A13495" s="17">
        <v>45747</v>
      </c>
      <c r="B13495" s="22" t="s">
        <v>10</v>
      </c>
      <c r="C13495" s="22" t="s">
        <v>861</v>
      </c>
      <c r="D13495" s="22" t="s">
        <v>13867</v>
      </c>
      <c r="E13495" s="22" t="s">
        <v>18</v>
      </c>
      <c r="F13495" s="22" t="s">
        <v>242</v>
      </c>
      <c r="H13495" s="22" t="s">
        <v>20</v>
      </c>
      <c r="K13495" s="40"/>
      <c r="L13495" s="40"/>
    </row>
    <row r="13496" spans="1:12">
      <c r="A13496" s="17">
        <v>45747</v>
      </c>
      <c r="B13496" s="22" t="s">
        <v>10</v>
      </c>
      <c r="C13496" s="22" t="s">
        <v>932</v>
      </c>
      <c r="D13496" s="22" t="s">
        <v>13868</v>
      </c>
      <c r="E13496" s="22" t="s">
        <v>18</v>
      </c>
      <c r="F13496" s="22" t="s">
        <v>242</v>
      </c>
      <c r="H13496" s="22" t="s">
        <v>20</v>
      </c>
      <c r="K13496" s="40"/>
      <c r="L13496" s="40"/>
    </row>
    <row r="13497" spans="1:12">
      <c r="A13497" s="17">
        <v>45747</v>
      </c>
      <c r="B13497" s="22" t="s">
        <v>10</v>
      </c>
      <c r="C13497" s="22" t="s">
        <v>932</v>
      </c>
      <c r="D13497" s="22" t="s">
        <v>13869</v>
      </c>
      <c r="E13497" s="22" t="s">
        <v>18</v>
      </c>
      <c r="F13497" s="22" t="s">
        <v>242</v>
      </c>
      <c r="H13497" s="22" t="s">
        <v>20</v>
      </c>
      <c r="K13497" s="40"/>
      <c r="L13497" s="40"/>
    </row>
    <row r="13498" spans="1:12">
      <c r="A13498" s="17">
        <v>45747</v>
      </c>
      <c r="B13498" s="22" t="s">
        <v>10</v>
      </c>
      <c r="C13498" s="22" t="s">
        <v>932</v>
      </c>
      <c r="D13498" s="22" t="s">
        <v>13870</v>
      </c>
      <c r="E13498" s="22" t="s">
        <v>18</v>
      </c>
      <c r="F13498" s="22" t="s">
        <v>242</v>
      </c>
      <c r="H13498" s="22" t="s">
        <v>20</v>
      </c>
      <c r="K13498" s="40"/>
      <c r="L13498" s="40"/>
    </row>
    <row r="13499" spans="1:12">
      <c r="A13499" s="17">
        <v>45747</v>
      </c>
      <c r="B13499" s="22" t="s">
        <v>10</v>
      </c>
      <c r="C13499" s="22" t="s">
        <v>932</v>
      </c>
      <c r="D13499" s="22" t="s">
        <v>13871</v>
      </c>
      <c r="E13499" s="22" t="s">
        <v>18</v>
      </c>
      <c r="F13499" s="22" t="s">
        <v>242</v>
      </c>
      <c r="H13499" s="22" t="s">
        <v>20</v>
      </c>
      <c r="K13499" s="40"/>
      <c r="L13499" s="40"/>
    </row>
    <row r="13500" spans="1:12">
      <c r="A13500" s="17">
        <v>45747</v>
      </c>
      <c r="B13500" s="22" t="s">
        <v>10</v>
      </c>
      <c r="C13500" s="22" t="s">
        <v>932</v>
      </c>
      <c r="D13500" s="22" t="s">
        <v>13872</v>
      </c>
      <c r="E13500" s="22" t="s">
        <v>18</v>
      </c>
      <c r="F13500" s="22" t="s">
        <v>242</v>
      </c>
      <c r="H13500" s="22" t="s">
        <v>20</v>
      </c>
      <c r="K13500" s="40"/>
      <c r="L13500" s="40"/>
    </row>
    <row r="13501" spans="1:12">
      <c r="A13501" s="17">
        <v>45747</v>
      </c>
      <c r="B13501" s="22" t="s">
        <v>10</v>
      </c>
      <c r="C13501" s="22" t="s">
        <v>932</v>
      </c>
      <c r="D13501" s="22" t="s">
        <v>13873</v>
      </c>
      <c r="E13501" s="22" t="s">
        <v>18</v>
      </c>
      <c r="F13501" s="22" t="s">
        <v>242</v>
      </c>
      <c r="H13501" s="22" t="s">
        <v>20</v>
      </c>
      <c r="K13501" s="40"/>
      <c r="L13501" s="40"/>
    </row>
    <row r="13502" spans="1:12">
      <c r="A13502" s="17">
        <v>45747</v>
      </c>
      <c r="B13502" s="22" t="s">
        <v>10</v>
      </c>
      <c r="C13502" s="22" t="s">
        <v>932</v>
      </c>
      <c r="D13502" s="22" t="s">
        <v>13874</v>
      </c>
      <c r="E13502" s="22" t="s">
        <v>18</v>
      </c>
      <c r="F13502" s="22" t="s">
        <v>242</v>
      </c>
      <c r="H13502" s="22" t="s">
        <v>20</v>
      </c>
      <c r="K13502" s="40"/>
      <c r="L13502" s="40"/>
    </row>
    <row r="13503" spans="1:12">
      <c r="A13503" s="17">
        <v>45747</v>
      </c>
      <c r="B13503" s="22" t="s">
        <v>10</v>
      </c>
      <c r="C13503" s="22" t="s">
        <v>932</v>
      </c>
      <c r="D13503" s="22" t="s">
        <v>13875</v>
      </c>
      <c r="E13503" s="22" t="s">
        <v>18</v>
      </c>
      <c r="F13503" s="22" t="s">
        <v>242</v>
      </c>
      <c r="H13503" s="22" t="s">
        <v>20</v>
      </c>
      <c r="K13503" s="40"/>
      <c r="L13503" s="40"/>
    </row>
    <row r="13504" spans="1:12">
      <c r="A13504" s="17">
        <v>45747</v>
      </c>
      <c r="B13504" s="22" t="s">
        <v>10</v>
      </c>
      <c r="C13504" s="22" t="s">
        <v>932</v>
      </c>
      <c r="D13504" s="22" t="s">
        <v>13876</v>
      </c>
      <c r="E13504" s="22" t="s">
        <v>18</v>
      </c>
      <c r="F13504" s="22" t="s">
        <v>242</v>
      </c>
      <c r="H13504" s="22" t="s">
        <v>20</v>
      </c>
      <c r="K13504" s="40"/>
      <c r="L13504" s="40"/>
    </row>
    <row r="13505" spans="1:12">
      <c r="A13505" s="17">
        <v>45747</v>
      </c>
      <c r="B13505" s="22" t="s">
        <v>10</v>
      </c>
      <c r="C13505" s="22" t="s">
        <v>932</v>
      </c>
      <c r="D13505" s="22" t="s">
        <v>13877</v>
      </c>
      <c r="E13505" s="22" t="s">
        <v>18</v>
      </c>
      <c r="F13505" s="22" t="s">
        <v>242</v>
      </c>
      <c r="H13505" s="22" t="s">
        <v>20</v>
      </c>
      <c r="K13505" s="40"/>
      <c r="L13505" s="40"/>
    </row>
    <row r="13506" spans="1:12">
      <c r="A13506" s="17">
        <v>45747</v>
      </c>
      <c r="B13506" s="22" t="s">
        <v>10</v>
      </c>
      <c r="C13506" s="22" t="s">
        <v>932</v>
      </c>
      <c r="D13506" s="22" t="s">
        <v>13878</v>
      </c>
      <c r="E13506" s="22" t="s">
        <v>18</v>
      </c>
      <c r="F13506" s="22" t="s">
        <v>242</v>
      </c>
      <c r="H13506" s="22" t="s">
        <v>20</v>
      </c>
      <c r="K13506" s="40"/>
      <c r="L13506" s="40"/>
    </row>
    <row r="13507" spans="1:12">
      <c r="A13507" s="17">
        <v>45747</v>
      </c>
      <c r="B13507" s="22" t="s">
        <v>10</v>
      </c>
      <c r="C13507" s="22" t="s">
        <v>556</v>
      </c>
      <c r="D13507" s="22" t="s">
        <v>13879</v>
      </c>
      <c r="E13507" s="22" t="s">
        <v>18</v>
      </c>
      <c r="F13507" s="22" t="s">
        <v>242</v>
      </c>
      <c r="H13507" s="22" t="s">
        <v>20</v>
      </c>
      <c r="K13507" s="40"/>
      <c r="L13507" s="40"/>
    </row>
    <row r="13508" spans="1:12">
      <c r="A13508" s="17">
        <v>45747</v>
      </c>
      <c r="B13508" s="22" t="s">
        <v>10</v>
      </c>
      <c r="C13508" s="22" t="s">
        <v>556</v>
      </c>
      <c r="D13508" s="22" t="s">
        <v>13880</v>
      </c>
      <c r="E13508" s="22" t="s">
        <v>18</v>
      </c>
      <c r="F13508" s="22" t="s">
        <v>242</v>
      </c>
      <c r="H13508" s="22" t="s">
        <v>20</v>
      </c>
      <c r="K13508" s="40"/>
      <c r="L13508" s="40"/>
    </row>
    <row r="13509" spans="1:12">
      <c r="A13509" s="17">
        <v>45747</v>
      </c>
      <c r="B13509" s="22" t="s">
        <v>10</v>
      </c>
      <c r="C13509" s="22" t="s">
        <v>556</v>
      </c>
      <c r="D13509" s="22" t="s">
        <v>13881</v>
      </c>
      <c r="E13509" s="22" t="s">
        <v>18</v>
      </c>
      <c r="F13509" s="22" t="s">
        <v>242</v>
      </c>
      <c r="H13509" s="22" t="s">
        <v>20</v>
      </c>
      <c r="K13509" s="40"/>
      <c r="L13509" s="40"/>
    </row>
    <row r="13510" spans="1:12">
      <c r="A13510" s="17">
        <v>45747</v>
      </c>
      <c r="B13510" s="22" t="s">
        <v>10</v>
      </c>
      <c r="C13510" s="22" t="s">
        <v>556</v>
      </c>
      <c r="D13510" s="22" t="s">
        <v>13882</v>
      </c>
      <c r="E13510" s="22" t="s">
        <v>18</v>
      </c>
      <c r="F13510" s="22" t="s">
        <v>242</v>
      </c>
      <c r="H13510" s="22" t="s">
        <v>20</v>
      </c>
      <c r="K13510" s="40"/>
      <c r="L13510" s="40"/>
    </row>
    <row r="13511" spans="1:12">
      <c r="A13511" s="17">
        <v>45747</v>
      </c>
      <c r="B13511" s="22" t="s">
        <v>10</v>
      </c>
      <c r="C13511" s="22" t="s">
        <v>556</v>
      </c>
      <c r="D13511" s="22" t="s">
        <v>13883</v>
      </c>
      <c r="E13511" s="22" t="s">
        <v>18</v>
      </c>
      <c r="F13511" s="22" t="s">
        <v>242</v>
      </c>
      <c r="H13511" s="22" t="s">
        <v>20</v>
      </c>
      <c r="K13511" s="40"/>
      <c r="L13511" s="40"/>
    </row>
    <row r="13512" spans="1:12">
      <c r="A13512" s="17">
        <v>45747</v>
      </c>
      <c r="B13512" s="22" t="s">
        <v>10</v>
      </c>
      <c r="C13512" s="22" t="s">
        <v>556</v>
      </c>
      <c r="D13512" s="22" t="s">
        <v>13884</v>
      </c>
      <c r="E13512" s="22" t="s">
        <v>18</v>
      </c>
      <c r="F13512" s="22" t="s">
        <v>242</v>
      </c>
      <c r="H13512" s="22" t="s">
        <v>20</v>
      </c>
      <c r="K13512" s="40"/>
      <c r="L13512" s="40"/>
    </row>
    <row r="13513" spans="1:12">
      <c r="A13513" s="17">
        <v>45747</v>
      </c>
      <c r="B13513" s="22" t="s">
        <v>10</v>
      </c>
      <c r="C13513" s="22" t="s">
        <v>863</v>
      </c>
      <c r="D13513" s="22" t="s">
        <v>13885</v>
      </c>
      <c r="E13513" s="22" t="s">
        <v>18</v>
      </c>
      <c r="F13513" s="22" t="s">
        <v>242</v>
      </c>
      <c r="H13513" s="22" t="s">
        <v>20</v>
      </c>
      <c r="K13513" s="40"/>
      <c r="L13513" s="40"/>
    </row>
    <row r="13514" spans="1:12">
      <c r="A13514" s="17">
        <v>45747</v>
      </c>
      <c r="B13514" s="22" t="s">
        <v>10</v>
      </c>
      <c r="C13514" s="22" t="s">
        <v>863</v>
      </c>
      <c r="D13514" s="22" t="s">
        <v>13886</v>
      </c>
      <c r="E13514" s="22" t="s">
        <v>18</v>
      </c>
      <c r="F13514" s="22" t="s">
        <v>242</v>
      </c>
      <c r="H13514" s="22" t="s">
        <v>20</v>
      </c>
      <c r="K13514" s="40"/>
      <c r="L13514" s="40"/>
    </row>
    <row r="13515" spans="1:12">
      <c r="A13515" s="17">
        <v>45747</v>
      </c>
      <c r="B13515" s="22" t="s">
        <v>10</v>
      </c>
      <c r="C13515" s="22" t="s">
        <v>865</v>
      </c>
      <c r="D13515" s="22" t="s">
        <v>13887</v>
      </c>
      <c r="E13515" s="22" t="s">
        <v>18</v>
      </c>
      <c r="F13515" s="22" t="s">
        <v>242</v>
      </c>
      <c r="H13515" s="22" t="s">
        <v>20</v>
      </c>
      <c r="K13515" s="40"/>
      <c r="L13515" s="40"/>
    </row>
    <row r="13516" spans="1:12">
      <c r="A13516" s="17">
        <v>45747</v>
      </c>
      <c r="B13516" s="22" t="s">
        <v>10</v>
      </c>
      <c r="C13516" s="22" t="s">
        <v>865</v>
      </c>
      <c r="D13516" s="22" t="s">
        <v>13888</v>
      </c>
      <c r="E13516" s="22" t="s">
        <v>18</v>
      </c>
      <c r="F13516" s="22" t="s">
        <v>242</v>
      </c>
      <c r="H13516" s="22" t="s">
        <v>20</v>
      </c>
      <c r="K13516" s="40"/>
      <c r="L13516" s="40"/>
    </row>
    <row r="13517" spans="1:12">
      <c r="A13517" s="17">
        <v>45747</v>
      </c>
      <c r="B13517" s="22" t="s">
        <v>10</v>
      </c>
      <c r="C13517" s="22" t="s">
        <v>865</v>
      </c>
      <c r="D13517" s="22" t="s">
        <v>13889</v>
      </c>
      <c r="E13517" s="22" t="s">
        <v>18</v>
      </c>
      <c r="F13517" s="22" t="s">
        <v>242</v>
      </c>
      <c r="H13517" s="22" t="s">
        <v>20</v>
      </c>
      <c r="K13517" s="40"/>
      <c r="L13517" s="40"/>
    </row>
    <row r="13518" spans="1:12">
      <c r="A13518" s="17">
        <v>45747</v>
      </c>
      <c r="B13518" s="22" t="s">
        <v>10</v>
      </c>
      <c r="C13518" s="22" t="s">
        <v>865</v>
      </c>
      <c r="D13518" s="22" t="s">
        <v>13890</v>
      </c>
      <c r="E13518" s="22" t="s">
        <v>18</v>
      </c>
      <c r="F13518" s="22" t="s">
        <v>242</v>
      </c>
      <c r="H13518" s="22" t="s">
        <v>20</v>
      </c>
      <c r="K13518" s="40"/>
      <c r="L13518" s="40"/>
    </row>
    <row r="13519" spans="1:12">
      <c r="A13519" s="17">
        <v>45747</v>
      </c>
      <c r="B13519" s="22" t="s">
        <v>10</v>
      </c>
      <c r="C13519" s="22" t="s">
        <v>865</v>
      </c>
      <c r="D13519" s="22" t="s">
        <v>13891</v>
      </c>
      <c r="E13519" s="22" t="s">
        <v>18</v>
      </c>
      <c r="F13519" s="22" t="s">
        <v>242</v>
      </c>
      <c r="H13519" s="22" t="s">
        <v>20</v>
      </c>
      <c r="K13519" s="40"/>
      <c r="L13519" s="40"/>
    </row>
    <row r="13520" spans="1:12">
      <c r="A13520" s="17">
        <v>45747</v>
      </c>
      <c r="B13520" s="22" t="s">
        <v>10</v>
      </c>
      <c r="C13520" s="22" t="s">
        <v>962</v>
      </c>
      <c r="D13520" s="22" t="s">
        <v>13892</v>
      </c>
      <c r="E13520" s="22" t="s">
        <v>18</v>
      </c>
      <c r="F13520" s="22" t="s">
        <v>33</v>
      </c>
      <c r="H13520" s="22" t="s">
        <v>20</v>
      </c>
      <c r="K13520" s="40"/>
      <c r="L13520" s="40"/>
    </row>
    <row r="13521" spans="1:12">
      <c r="A13521" s="17">
        <v>45747</v>
      </c>
      <c r="B13521" s="22" t="s">
        <v>10</v>
      </c>
      <c r="C13521" s="22" t="s">
        <v>962</v>
      </c>
      <c r="D13521" s="22" t="s">
        <v>13893</v>
      </c>
      <c r="E13521" s="22" t="s">
        <v>18</v>
      </c>
      <c r="F13521" s="22" t="s">
        <v>33</v>
      </c>
      <c r="H13521" s="22" t="s">
        <v>20</v>
      </c>
      <c r="K13521" s="40"/>
      <c r="L13521" s="40"/>
    </row>
    <row r="13522" spans="1:12">
      <c r="A13522" s="17">
        <v>45747</v>
      </c>
      <c r="B13522" s="22" t="s">
        <v>10</v>
      </c>
      <c r="C13522" s="22" t="s">
        <v>962</v>
      </c>
      <c r="D13522" s="22" t="s">
        <v>13894</v>
      </c>
      <c r="E13522" s="22" t="s">
        <v>18</v>
      </c>
      <c r="F13522" s="22" t="s">
        <v>33</v>
      </c>
      <c r="H13522" s="22" t="s">
        <v>20</v>
      </c>
      <c r="K13522" s="40"/>
      <c r="L13522" s="40"/>
    </row>
    <row r="13523" spans="1:12">
      <c r="A13523" s="17">
        <v>45747</v>
      </c>
      <c r="B13523" s="22" t="s">
        <v>10</v>
      </c>
      <c r="C13523" s="22" t="s">
        <v>962</v>
      </c>
      <c r="D13523" s="22" t="s">
        <v>13895</v>
      </c>
      <c r="E13523" s="22" t="s">
        <v>18</v>
      </c>
      <c r="F13523" s="22" t="s">
        <v>33</v>
      </c>
      <c r="H13523" s="22" t="s">
        <v>20</v>
      </c>
      <c r="K13523" s="40"/>
      <c r="L13523" s="40"/>
    </row>
    <row r="13524" spans="1:12">
      <c r="A13524" s="17">
        <v>45747</v>
      </c>
      <c r="B13524" s="22" t="s">
        <v>10</v>
      </c>
      <c r="C13524" s="22" t="s">
        <v>962</v>
      </c>
      <c r="D13524" s="22" t="s">
        <v>13896</v>
      </c>
      <c r="E13524" s="22" t="s">
        <v>18</v>
      </c>
      <c r="F13524" s="22" t="s">
        <v>33</v>
      </c>
      <c r="H13524" s="22" t="s">
        <v>20</v>
      </c>
      <c r="K13524" s="40"/>
      <c r="L13524" s="40"/>
    </row>
    <row r="13525" spans="1:12">
      <c r="A13525" s="17">
        <v>45747</v>
      </c>
      <c r="B13525" s="22" t="s">
        <v>10</v>
      </c>
      <c r="C13525" s="22" t="s">
        <v>962</v>
      </c>
      <c r="D13525" s="22" t="s">
        <v>13897</v>
      </c>
      <c r="E13525" s="22" t="s">
        <v>18</v>
      </c>
      <c r="F13525" s="22" t="s">
        <v>33</v>
      </c>
      <c r="H13525" s="22" t="s">
        <v>20</v>
      </c>
      <c r="K13525" s="40"/>
      <c r="L13525" s="40"/>
    </row>
    <row r="13526" spans="1:12">
      <c r="A13526" s="17">
        <v>45747</v>
      </c>
      <c r="B13526" s="22" t="s">
        <v>10</v>
      </c>
      <c r="C13526" s="22" t="s">
        <v>962</v>
      </c>
      <c r="D13526" s="22" t="s">
        <v>13898</v>
      </c>
      <c r="E13526" s="22" t="s">
        <v>18</v>
      </c>
      <c r="F13526" s="22" t="s">
        <v>33</v>
      </c>
      <c r="H13526" s="22" t="s">
        <v>20</v>
      </c>
      <c r="K13526" s="40"/>
      <c r="L13526" s="40"/>
    </row>
    <row r="13527" spans="1:12">
      <c r="A13527" s="17">
        <v>45747</v>
      </c>
      <c r="B13527" s="22" t="s">
        <v>10</v>
      </c>
      <c r="C13527" s="22" t="s">
        <v>962</v>
      </c>
      <c r="D13527" s="22" t="s">
        <v>13899</v>
      </c>
      <c r="E13527" s="22" t="s">
        <v>18</v>
      </c>
      <c r="F13527" s="22" t="s">
        <v>33</v>
      </c>
      <c r="H13527" s="22" t="s">
        <v>20</v>
      </c>
      <c r="K13527" s="40"/>
      <c r="L13527" s="40"/>
    </row>
    <row r="13528" spans="1:12">
      <c r="A13528" s="17">
        <v>45747</v>
      </c>
      <c r="B13528" s="22" t="s">
        <v>10</v>
      </c>
      <c r="C13528" s="22" t="s">
        <v>745</v>
      </c>
      <c r="D13528" s="22" t="s">
        <v>13900</v>
      </c>
      <c r="E13528" s="22" t="s">
        <v>18</v>
      </c>
      <c r="F13528" s="22" t="s">
        <v>242</v>
      </c>
      <c r="G13528" s="9">
        <v>259.35000000000002</v>
      </c>
      <c r="H13528" s="22" t="s">
        <v>20</v>
      </c>
      <c r="I13528" s="28">
        <v>16.2</v>
      </c>
      <c r="J13528" s="28">
        <v>4201.47</v>
      </c>
      <c r="K13528" s="40"/>
      <c r="L13528" s="40"/>
    </row>
    <row r="13529" spans="1:12">
      <c r="A13529" s="17">
        <v>45747</v>
      </c>
      <c r="B13529" s="22" t="s">
        <v>10</v>
      </c>
      <c r="C13529" s="22" t="s">
        <v>962</v>
      </c>
      <c r="D13529" s="22" t="s">
        <v>13901</v>
      </c>
      <c r="E13529" s="22" t="s">
        <v>18</v>
      </c>
      <c r="F13529" s="22" t="s">
        <v>33</v>
      </c>
      <c r="H13529" s="22" t="s">
        <v>20</v>
      </c>
      <c r="K13529" s="40"/>
      <c r="L13529" s="40"/>
    </row>
    <row r="13530" spans="1:12">
      <c r="A13530" s="17">
        <v>45747</v>
      </c>
      <c r="B13530" s="22" t="s">
        <v>10</v>
      </c>
      <c r="C13530" s="22" t="s">
        <v>871</v>
      </c>
      <c r="D13530" s="22" t="s">
        <v>13902</v>
      </c>
      <c r="E13530" s="22" t="s">
        <v>18</v>
      </c>
      <c r="F13530" s="22" t="s">
        <v>263</v>
      </c>
      <c r="H13530" s="22" t="s">
        <v>20</v>
      </c>
      <c r="K13530" s="40"/>
      <c r="L13530" s="40"/>
    </row>
    <row r="13531" spans="1:12">
      <c r="A13531" s="17">
        <v>45747</v>
      </c>
      <c r="B13531" s="22" t="s">
        <v>10</v>
      </c>
      <c r="C13531" s="22" t="s">
        <v>871</v>
      </c>
      <c r="D13531" s="22" t="s">
        <v>13903</v>
      </c>
      <c r="E13531" s="22" t="s">
        <v>18</v>
      </c>
      <c r="F13531" s="22" t="s">
        <v>263</v>
      </c>
      <c r="H13531" s="22" t="s">
        <v>20</v>
      </c>
      <c r="K13531" s="40"/>
      <c r="L13531" s="40"/>
    </row>
    <row r="13532" spans="1:12">
      <c r="A13532" s="17">
        <v>45747</v>
      </c>
      <c r="B13532" s="22" t="s">
        <v>10</v>
      </c>
      <c r="C13532" s="22" t="s">
        <v>871</v>
      </c>
      <c r="D13532" s="22" t="s">
        <v>13904</v>
      </c>
      <c r="E13532" s="22" t="s">
        <v>18</v>
      </c>
      <c r="F13532" s="22" t="s">
        <v>263</v>
      </c>
      <c r="H13532" s="22" t="s">
        <v>20</v>
      </c>
      <c r="K13532" s="40"/>
      <c r="L13532" s="40"/>
    </row>
    <row r="13533" spans="1:12">
      <c r="A13533" s="17">
        <v>45747</v>
      </c>
      <c r="B13533" s="22" t="s">
        <v>10</v>
      </c>
      <c r="C13533" s="22" t="s">
        <v>871</v>
      </c>
      <c r="D13533" s="22" t="s">
        <v>13905</v>
      </c>
      <c r="E13533" s="22" t="s">
        <v>18</v>
      </c>
      <c r="F13533" s="22" t="s">
        <v>263</v>
      </c>
      <c r="H13533" s="22" t="s">
        <v>20</v>
      </c>
      <c r="K13533" s="40"/>
      <c r="L13533" s="40"/>
    </row>
    <row r="13534" spans="1:12">
      <c r="A13534" s="17">
        <v>45747</v>
      </c>
      <c r="B13534" s="22" t="s">
        <v>10</v>
      </c>
      <c r="C13534" s="22" t="s">
        <v>871</v>
      </c>
      <c r="D13534" s="22" t="s">
        <v>13906</v>
      </c>
      <c r="E13534" s="22" t="s">
        <v>18</v>
      </c>
      <c r="F13534" s="22" t="s">
        <v>263</v>
      </c>
      <c r="H13534" s="22" t="s">
        <v>20</v>
      </c>
      <c r="K13534" s="40"/>
      <c r="L13534" s="40"/>
    </row>
    <row r="13535" spans="1:12">
      <c r="A13535" s="17">
        <v>45747</v>
      </c>
      <c r="B13535" s="22" t="s">
        <v>10</v>
      </c>
      <c r="C13535" s="22" t="s">
        <v>871</v>
      </c>
      <c r="D13535" s="22" t="s">
        <v>13907</v>
      </c>
      <c r="E13535" s="22" t="s">
        <v>18</v>
      </c>
      <c r="F13535" s="22" t="s">
        <v>263</v>
      </c>
      <c r="H13535" s="22" t="s">
        <v>20</v>
      </c>
      <c r="K13535" s="40"/>
      <c r="L13535" s="40"/>
    </row>
    <row r="13536" spans="1:12">
      <c r="A13536" s="17">
        <v>45747</v>
      </c>
      <c r="B13536" s="22" t="s">
        <v>10</v>
      </c>
      <c r="C13536" s="22" t="s">
        <v>871</v>
      </c>
      <c r="D13536" s="22" t="s">
        <v>13908</v>
      </c>
      <c r="E13536" s="22" t="s">
        <v>18</v>
      </c>
      <c r="F13536" s="22" t="s">
        <v>263</v>
      </c>
      <c r="H13536" s="22" t="s">
        <v>20</v>
      </c>
      <c r="K13536" s="40"/>
      <c r="L13536" s="40"/>
    </row>
    <row r="13537" spans="1:12">
      <c r="A13537" s="17">
        <v>45747</v>
      </c>
      <c r="B13537" s="22" t="s">
        <v>10</v>
      </c>
      <c r="C13537" s="22" t="s">
        <v>871</v>
      </c>
      <c r="D13537" s="22" t="s">
        <v>13909</v>
      </c>
      <c r="E13537" s="22" t="s">
        <v>18</v>
      </c>
      <c r="F13537" s="22" t="s">
        <v>263</v>
      </c>
      <c r="H13537" s="22" t="s">
        <v>20</v>
      </c>
      <c r="K13537" s="40"/>
      <c r="L13537" s="40"/>
    </row>
    <row r="13538" spans="1:12">
      <c r="A13538" s="17">
        <v>45747</v>
      </c>
      <c r="B13538" s="22" t="s">
        <v>10</v>
      </c>
      <c r="C13538" s="22" t="s">
        <v>871</v>
      </c>
      <c r="D13538" s="22" t="s">
        <v>13910</v>
      </c>
      <c r="E13538" s="22" t="s">
        <v>18</v>
      </c>
      <c r="F13538" s="22" t="s">
        <v>263</v>
      </c>
      <c r="H13538" s="22" t="s">
        <v>20</v>
      </c>
      <c r="K13538" s="40"/>
      <c r="L13538" s="40"/>
    </row>
    <row r="13539" spans="1:12">
      <c r="A13539" s="17">
        <v>45747</v>
      </c>
      <c r="B13539" s="22" t="s">
        <v>10</v>
      </c>
      <c r="C13539" s="22" t="s">
        <v>871</v>
      </c>
      <c r="D13539" s="22" t="s">
        <v>13911</v>
      </c>
      <c r="E13539" s="22" t="s">
        <v>18</v>
      </c>
      <c r="F13539" s="22" t="s">
        <v>263</v>
      </c>
      <c r="H13539" s="22" t="s">
        <v>20</v>
      </c>
      <c r="K13539" s="40"/>
      <c r="L13539" s="40"/>
    </row>
    <row r="13540" spans="1:12">
      <c r="A13540" s="17">
        <v>45747</v>
      </c>
      <c r="B13540" s="22" t="s">
        <v>10</v>
      </c>
      <c r="C13540" s="22" t="s">
        <v>4167</v>
      </c>
      <c r="D13540" s="22" t="s">
        <v>13912</v>
      </c>
      <c r="E13540" s="22" t="s">
        <v>141</v>
      </c>
      <c r="F13540" s="22" t="s">
        <v>141</v>
      </c>
      <c r="H13540" s="22" t="s">
        <v>15</v>
      </c>
      <c r="K13540" s="40"/>
      <c r="L13540" s="40"/>
    </row>
    <row r="13541" spans="1:12">
      <c r="A13541" s="17">
        <v>45747</v>
      </c>
      <c r="B13541" s="22" t="s">
        <v>10</v>
      </c>
      <c r="C13541" s="22" t="s">
        <v>4167</v>
      </c>
      <c r="D13541" s="22" t="s">
        <v>13913</v>
      </c>
      <c r="E13541" s="22" t="s">
        <v>141</v>
      </c>
      <c r="F13541" s="22" t="s">
        <v>141</v>
      </c>
      <c r="H13541" s="22" t="s">
        <v>15</v>
      </c>
      <c r="K13541" s="40"/>
      <c r="L13541" s="40"/>
    </row>
    <row r="13542" spans="1:12">
      <c r="A13542" s="17">
        <v>45747</v>
      </c>
      <c r="B13542" s="22" t="s">
        <v>10</v>
      </c>
      <c r="C13542" s="22" t="s">
        <v>4167</v>
      </c>
      <c r="D13542" s="22" t="s">
        <v>13914</v>
      </c>
      <c r="E13542" s="22" t="s">
        <v>141</v>
      </c>
      <c r="F13542" s="22" t="s">
        <v>141</v>
      </c>
      <c r="H13542" s="22" t="s">
        <v>15</v>
      </c>
      <c r="K13542" s="40"/>
      <c r="L13542" s="40"/>
    </row>
    <row r="13543" spans="1:12">
      <c r="A13543" s="17">
        <v>45747</v>
      </c>
      <c r="B13543" s="22" t="s">
        <v>10</v>
      </c>
      <c r="C13543" s="22" t="s">
        <v>4167</v>
      </c>
      <c r="D13543" s="22" t="s">
        <v>13915</v>
      </c>
      <c r="E13543" s="22" t="s">
        <v>141</v>
      </c>
      <c r="F13543" s="22" t="s">
        <v>141</v>
      </c>
      <c r="H13543" s="22" t="s">
        <v>15</v>
      </c>
      <c r="K13543" s="40"/>
      <c r="L13543" s="40"/>
    </row>
    <row r="13544" spans="1:12">
      <c r="A13544" s="17">
        <v>45747</v>
      </c>
      <c r="B13544" s="22" t="s">
        <v>10</v>
      </c>
      <c r="C13544" s="22" t="s">
        <v>27</v>
      </c>
      <c r="D13544" s="22" t="s">
        <v>13916</v>
      </c>
      <c r="E13544" s="22" t="s">
        <v>18</v>
      </c>
      <c r="F13544" s="22" t="s">
        <v>29</v>
      </c>
      <c r="H13544" s="22" t="s">
        <v>20</v>
      </c>
      <c r="K13544" s="40"/>
      <c r="L13544" s="40"/>
    </row>
    <row r="13545" spans="1:12">
      <c r="A13545" s="17">
        <v>45747</v>
      </c>
      <c r="B13545" s="22" t="s">
        <v>10</v>
      </c>
      <c r="C13545" s="22" t="s">
        <v>27</v>
      </c>
      <c r="D13545" s="22" t="s">
        <v>13917</v>
      </c>
      <c r="E13545" s="22" t="s">
        <v>18</v>
      </c>
      <c r="F13545" s="22" t="s">
        <v>29</v>
      </c>
      <c r="H13545" s="22" t="s">
        <v>20</v>
      </c>
      <c r="K13545" s="40"/>
      <c r="L13545" s="40"/>
    </row>
    <row r="13546" spans="1:12">
      <c r="A13546" s="17">
        <v>45747</v>
      </c>
      <c r="B13546" s="22" t="s">
        <v>10</v>
      </c>
      <c r="C13546" s="22" t="s">
        <v>27</v>
      </c>
      <c r="D13546" s="22" t="s">
        <v>13918</v>
      </c>
      <c r="E13546" s="22" t="s">
        <v>18</v>
      </c>
      <c r="F13546" s="22" t="s">
        <v>29</v>
      </c>
      <c r="H13546" s="22" t="s">
        <v>20</v>
      </c>
      <c r="K13546" s="40"/>
      <c r="L13546" s="40"/>
    </row>
    <row r="13547" spans="1:12">
      <c r="A13547" s="17">
        <v>45747</v>
      </c>
      <c r="B13547" s="22" t="s">
        <v>10</v>
      </c>
      <c r="C13547" s="22" t="s">
        <v>27</v>
      </c>
      <c r="D13547" s="22" t="s">
        <v>13919</v>
      </c>
      <c r="E13547" s="22" t="s">
        <v>18</v>
      </c>
      <c r="F13547" s="22" t="s">
        <v>29</v>
      </c>
      <c r="H13547" s="22" t="s">
        <v>20</v>
      </c>
      <c r="K13547" s="40"/>
      <c r="L13547" s="40"/>
    </row>
    <row r="13548" spans="1:12">
      <c r="A13548" s="17">
        <v>45747</v>
      </c>
      <c r="B13548" s="22" t="s">
        <v>10</v>
      </c>
      <c r="C13548" s="22" t="s">
        <v>27</v>
      </c>
      <c r="D13548" s="22" t="s">
        <v>13920</v>
      </c>
      <c r="E13548" s="22" t="s">
        <v>18</v>
      </c>
      <c r="F13548" s="22" t="s">
        <v>29</v>
      </c>
      <c r="H13548" s="22" t="s">
        <v>20</v>
      </c>
      <c r="K13548" s="40"/>
      <c r="L13548" s="40"/>
    </row>
    <row r="13549" spans="1:12">
      <c r="A13549" s="17">
        <v>45747</v>
      </c>
      <c r="B13549" s="22" t="s">
        <v>10</v>
      </c>
      <c r="C13549" s="22" t="s">
        <v>27</v>
      </c>
      <c r="D13549" s="22" t="s">
        <v>13921</v>
      </c>
      <c r="E13549" s="22" t="s">
        <v>18</v>
      </c>
      <c r="F13549" s="22" t="s">
        <v>29</v>
      </c>
      <c r="H13549" s="22" t="s">
        <v>20</v>
      </c>
      <c r="K13549" s="40"/>
      <c r="L13549" s="40"/>
    </row>
    <row r="13550" spans="1:12">
      <c r="A13550" s="17">
        <v>45747</v>
      </c>
      <c r="B13550" s="22" t="s">
        <v>10</v>
      </c>
      <c r="C13550" s="22" t="s">
        <v>27</v>
      </c>
      <c r="D13550" s="22" t="s">
        <v>13922</v>
      </c>
      <c r="E13550" s="22" t="s">
        <v>18</v>
      </c>
      <c r="F13550" s="22" t="s">
        <v>29</v>
      </c>
      <c r="H13550" s="22" t="s">
        <v>20</v>
      </c>
      <c r="K13550" s="40"/>
      <c r="L13550" s="40"/>
    </row>
    <row r="13551" spans="1:12">
      <c r="A13551" s="17">
        <v>45747</v>
      </c>
      <c r="B13551" s="22" t="s">
        <v>10</v>
      </c>
      <c r="C13551" s="22" t="s">
        <v>27</v>
      </c>
      <c r="D13551" s="22" t="s">
        <v>13923</v>
      </c>
      <c r="E13551" s="22" t="s">
        <v>18</v>
      </c>
      <c r="F13551" s="22" t="s">
        <v>29</v>
      </c>
      <c r="H13551" s="22" t="s">
        <v>20</v>
      </c>
      <c r="K13551" s="40"/>
      <c r="L13551" s="40"/>
    </row>
    <row r="13552" spans="1:12">
      <c r="A13552" s="17">
        <v>45747</v>
      </c>
      <c r="B13552" s="22" t="s">
        <v>10</v>
      </c>
      <c r="C13552" s="22" t="s">
        <v>27</v>
      </c>
      <c r="D13552" s="22" t="s">
        <v>13924</v>
      </c>
      <c r="E13552" s="22" t="s">
        <v>18</v>
      </c>
      <c r="F13552" s="22" t="s">
        <v>29</v>
      </c>
      <c r="H13552" s="22" t="s">
        <v>20</v>
      </c>
      <c r="K13552" s="40"/>
      <c r="L13552" s="40"/>
    </row>
    <row r="13553" spans="1:12">
      <c r="A13553" s="17">
        <v>45747</v>
      </c>
      <c r="B13553" s="22" t="s">
        <v>10</v>
      </c>
      <c r="C13553" s="22" t="s">
        <v>27</v>
      </c>
      <c r="D13553" s="22" t="s">
        <v>13925</v>
      </c>
      <c r="E13553" s="22" t="s">
        <v>18</v>
      </c>
      <c r="F13553" s="22" t="s">
        <v>29</v>
      </c>
      <c r="H13553" s="22" t="s">
        <v>20</v>
      </c>
      <c r="K13553" s="40"/>
      <c r="L13553" s="40"/>
    </row>
    <row r="13554" spans="1:12">
      <c r="A13554" s="17">
        <v>45747</v>
      </c>
      <c r="B13554" s="22" t="s">
        <v>10</v>
      </c>
      <c r="C13554" s="22" t="s">
        <v>27</v>
      </c>
      <c r="D13554" s="22" t="s">
        <v>13926</v>
      </c>
      <c r="E13554" s="22" t="s">
        <v>18</v>
      </c>
      <c r="F13554" s="22" t="s">
        <v>29</v>
      </c>
      <c r="H13554" s="22" t="s">
        <v>20</v>
      </c>
      <c r="K13554" s="40"/>
      <c r="L13554" s="40"/>
    </row>
    <row r="13555" spans="1:12">
      <c r="A13555" s="17">
        <v>45747</v>
      </c>
      <c r="B13555" s="22" t="s">
        <v>10</v>
      </c>
      <c r="C13555" s="22" t="s">
        <v>27</v>
      </c>
      <c r="D13555" s="22" t="s">
        <v>13927</v>
      </c>
      <c r="E13555" s="22" t="s">
        <v>18</v>
      </c>
      <c r="F13555" s="22" t="s">
        <v>29</v>
      </c>
      <c r="H13555" s="22" t="s">
        <v>20</v>
      </c>
      <c r="K13555" s="40"/>
      <c r="L13555" s="40"/>
    </row>
    <row r="13556" spans="1:12">
      <c r="A13556" s="17">
        <v>45747</v>
      </c>
      <c r="B13556" s="22" t="s">
        <v>10</v>
      </c>
      <c r="C13556" s="22" t="s">
        <v>27</v>
      </c>
      <c r="D13556" s="22" t="s">
        <v>13928</v>
      </c>
      <c r="E13556" s="22" t="s">
        <v>18</v>
      </c>
      <c r="F13556" s="22" t="s">
        <v>29</v>
      </c>
      <c r="H13556" s="22" t="s">
        <v>20</v>
      </c>
      <c r="K13556" s="40"/>
      <c r="L13556" s="40"/>
    </row>
    <row r="13557" spans="1:12">
      <c r="A13557" s="17">
        <v>45747</v>
      </c>
      <c r="B13557" s="22" t="s">
        <v>10</v>
      </c>
      <c r="C13557" s="22" t="s">
        <v>27</v>
      </c>
      <c r="D13557" s="22" t="s">
        <v>13929</v>
      </c>
      <c r="E13557" s="22" t="s">
        <v>18</v>
      </c>
      <c r="F13557" s="22" t="s">
        <v>29</v>
      </c>
      <c r="H13557" s="22" t="s">
        <v>20</v>
      </c>
      <c r="K13557" s="40"/>
      <c r="L13557" s="40"/>
    </row>
    <row r="13558" spans="1:12">
      <c r="A13558" s="17">
        <v>45747</v>
      </c>
      <c r="B13558" s="22" t="s">
        <v>10</v>
      </c>
      <c r="C13558" s="22" t="s">
        <v>27</v>
      </c>
      <c r="D13558" s="22" t="s">
        <v>13930</v>
      </c>
      <c r="E13558" s="22" t="s">
        <v>18</v>
      </c>
      <c r="F13558" s="22" t="s">
        <v>29</v>
      </c>
      <c r="H13558" s="22" t="s">
        <v>20</v>
      </c>
      <c r="K13558" s="40"/>
      <c r="L13558" s="40"/>
    </row>
    <row r="13559" spans="1:12">
      <c r="A13559" s="17">
        <v>45747</v>
      </c>
      <c r="B13559" s="22" t="s">
        <v>10</v>
      </c>
      <c r="C13559" s="22" t="s">
        <v>27</v>
      </c>
      <c r="D13559" s="22" t="s">
        <v>13931</v>
      </c>
      <c r="E13559" s="22" t="s">
        <v>18</v>
      </c>
      <c r="F13559" s="22" t="s">
        <v>29</v>
      </c>
      <c r="H13559" s="22" t="s">
        <v>20</v>
      </c>
      <c r="K13559" s="40"/>
      <c r="L13559" s="40"/>
    </row>
    <row r="13560" spans="1:12">
      <c r="A13560" s="17">
        <v>45747</v>
      </c>
      <c r="B13560" s="22" t="s">
        <v>10</v>
      </c>
      <c r="C13560" s="22" t="s">
        <v>27</v>
      </c>
      <c r="D13560" s="22" t="s">
        <v>13932</v>
      </c>
      <c r="E13560" s="22" t="s">
        <v>18</v>
      </c>
      <c r="F13560" s="22" t="s">
        <v>29</v>
      </c>
      <c r="H13560" s="22" t="s">
        <v>20</v>
      </c>
      <c r="K13560" s="40"/>
      <c r="L13560" s="40"/>
    </row>
    <row r="13561" spans="1:12">
      <c r="A13561" s="17">
        <v>45747</v>
      </c>
      <c r="B13561" s="22" t="s">
        <v>10</v>
      </c>
      <c r="C13561" s="22" t="s">
        <v>1865</v>
      </c>
      <c r="D13561" s="22" t="s">
        <v>13933</v>
      </c>
      <c r="E13561" s="22" t="s">
        <v>18</v>
      </c>
      <c r="F13561" s="22" t="s">
        <v>29</v>
      </c>
      <c r="H13561" s="22" t="s">
        <v>20</v>
      </c>
      <c r="K13561" s="40"/>
      <c r="L13561" s="40"/>
    </row>
    <row r="13562" spans="1:12">
      <c r="A13562" s="17">
        <v>45747</v>
      </c>
      <c r="B13562" s="22" t="s">
        <v>10</v>
      </c>
      <c r="C13562" s="22" t="s">
        <v>1865</v>
      </c>
      <c r="D13562" s="22" t="s">
        <v>13934</v>
      </c>
      <c r="E13562" s="22" t="s">
        <v>18</v>
      </c>
      <c r="F13562" s="22" t="s">
        <v>29</v>
      </c>
      <c r="H13562" s="22" t="s">
        <v>20</v>
      </c>
      <c r="K13562" s="40"/>
      <c r="L13562" s="40"/>
    </row>
    <row r="13563" spans="1:12">
      <c r="A13563" s="17">
        <v>45747</v>
      </c>
      <c r="B13563" s="22" t="s">
        <v>10</v>
      </c>
      <c r="C13563" s="22" t="s">
        <v>1865</v>
      </c>
      <c r="D13563" s="22" t="s">
        <v>13935</v>
      </c>
      <c r="E13563" s="22" t="s">
        <v>18</v>
      </c>
      <c r="F13563" s="22" t="s">
        <v>29</v>
      </c>
      <c r="H13563" s="22" t="s">
        <v>20</v>
      </c>
      <c r="K13563" s="40"/>
      <c r="L13563" s="40"/>
    </row>
    <row r="13564" spans="1:12">
      <c r="A13564" s="17">
        <v>45747</v>
      </c>
      <c r="B13564" s="22" t="s">
        <v>10</v>
      </c>
      <c r="C13564" s="22" t="s">
        <v>38</v>
      </c>
      <c r="D13564" s="22" t="s">
        <v>13936</v>
      </c>
      <c r="E13564" s="22" t="s">
        <v>18</v>
      </c>
      <c r="F13564" s="22" t="s">
        <v>40</v>
      </c>
      <c r="H13564" s="22" t="s">
        <v>41</v>
      </c>
      <c r="K13564" s="40"/>
      <c r="L13564" s="40"/>
    </row>
    <row r="13565" spans="1:12">
      <c r="A13565" s="17">
        <v>45747</v>
      </c>
      <c r="B13565" s="22" t="s">
        <v>10</v>
      </c>
      <c r="C13565" s="22" t="s">
        <v>38</v>
      </c>
      <c r="D13565" s="22" t="s">
        <v>13937</v>
      </c>
      <c r="E13565" s="22" t="s">
        <v>18</v>
      </c>
      <c r="F13565" s="22" t="s">
        <v>40</v>
      </c>
      <c r="H13565" s="22" t="s">
        <v>41</v>
      </c>
      <c r="K13565" s="40"/>
      <c r="L13565" s="40"/>
    </row>
    <row r="13566" spans="1:12">
      <c r="A13566" s="17">
        <v>45747</v>
      </c>
      <c r="B13566" s="22" t="s">
        <v>10</v>
      </c>
      <c r="C13566" s="22" t="s">
        <v>38</v>
      </c>
      <c r="D13566" s="22" t="s">
        <v>13938</v>
      </c>
      <c r="E13566" s="22" t="s">
        <v>18</v>
      </c>
      <c r="F13566" s="22" t="s">
        <v>40</v>
      </c>
      <c r="H13566" s="22" t="s">
        <v>41</v>
      </c>
      <c r="K13566" s="40"/>
      <c r="L13566" s="40"/>
    </row>
    <row r="13567" spans="1:12">
      <c r="A13567" s="17">
        <v>45747</v>
      </c>
      <c r="B13567" s="22" t="s">
        <v>10</v>
      </c>
      <c r="C13567" s="22" t="s">
        <v>38</v>
      </c>
      <c r="D13567" s="22" t="s">
        <v>13939</v>
      </c>
      <c r="E13567" s="22" t="s">
        <v>18</v>
      </c>
      <c r="F13567" s="22" t="s">
        <v>40</v>
      </c>
      <c r="H13567" s="22" t="s">
        <v>41</v>
      </c>
      <c r="K13567" s="40"/>
      <c r="L13567" s="40"/>
    </row>
    <row r="13568" spans="1:12">
      <c r="A13568" s="17">
        <v>45747</v>
      </c>
      <c r="B13568" s="22" t="s">
        <v>10</v>
      </c>
      <c r="C13568" s="22" t="s">
        <v>38</v>
      </c>
      <c r="D13568" s="22" t="s">
        <v>13940</v>
      </c>
      <c r="E13568" s="22" t="s">
        <v>18</v>
      </c>
      <c r="F13568" s="22" t="s">
        <v>40</v>
      </c>
      <c r="H13568" s="22" t="s">
        <v>41</v>
      </c>
      <c r="K13568" s="40"/>
      <c r="L13568" s="40"/>
    </row>
    <row r="13569" spans="1:12">
      <c r="A13569" s="17">
        <v>45747</v>
      </c>
      <c r="B13569" s="22" t="s">
        <v>10</v>
      </c>
      <c r="C13569" s="22" t="s">
        <v>38</v>
      </c>
      <c r="D13569" s="22" t="s">
        <v>13941</v>
      </c>
      <c r="E13569" s="22" t="s">
        <v>18</v>
      </c>
      <c r="F13569" s="22" t="s">
        <v>40</v>
      </c>
      <c r="H13569" s="22" t="s">
        <v>41</v>
      </c>
      <c r="K13569" s="40"/>
      <c r="L13569" s="40"/>
    </row>
    <row r="13570" spans="1:12">
      <c r="A13570" s="17">
        <v>45747</v>
      </c>
      <c r="B13570" s="22" t="s">
        <v>10</v>
      </c>
      <c r="C13570" s="22" t="s">
        <v>38</v>
      </c>
      <c r="D13570" s="22" t="s">
        <v>13942</v>
      </c>
      <c r="E13570" s="22" t="s">
        <v>18</v>
      </c>
      <c r="F13570" s="22" t="s">
        <v>40</v>
      </c>
      <c r="H13570" s="22" t="s">
        <v>41</v>
      </c>
      <c r="K13570" s="40"/>
      <c r="L13570" s="40"/>
    </row>
    <row r="13571" spans="1:12">
      <c r="A13571" s="17">
        <v>45747</v>
      </c>
      <c r="B13571" s="22" t="s">
        <v>10</v>
      </c>
      <c r="C13571" s="22" t="s">
        <v>38</v>
      </c>
      <c r="D13571" s="22" t="s">
        <v>13943</v>
      </c>
      <c r="E13571" s="22" t="s">
        <v>18</v>
      </c>
      <c r="F13571" s="22" t="s">
        <v>40</v>
      </c>
      <c r="H13571" s="22" t="s">
        <v>41</v>
      </c>
      <c r="K13571" s="40"/>
      <c r="L13571" s="40"/>
    </row>
    <row r="13572" spans="1:12">
      <c r="A13572" s="17">
        <v>45747</v>
      </c>
      <c r="B13572" s="22" t="s">
        <v>10</v>
      </c>
      <c r="C13572" s="22" t="s">
        <v>38</v>
      </c>
      <c r="D13572" s="22" t="s">
        <v>13944</v>
      </c>
      <c r="E13572" s="22" t="s">
        <v>18</v>
      </c>
      <c r="F13572" s="22" t="s">
        <v>40</v>
      </c>
      <c r="H13572" s="22" t="s">
        <v>41</v>
      </c>
      <c r="K13572" s="40"/>
      <c r="L13572" s="40"/>
    </row>
    <row r="13573" spans="1:12">
      <c r="A13573" s="17">
        <v>45747</v>
      </c>
      <c r="B13573" s="22" t="s">
        <v>10</v>
      </c>
      <c r="C13573" s="22" t="s">
        <v>38</v>
      </c>
      <c r="D13573" s="22" t="s">
        <v>13945</v>
      </c>
      <c r="E13573" s="22" t="s">
        <v>18</v>
      </c>
      <c r="F13573" s="22" t="s">
        <v>40</v>
      </c>
      <c r="H13573" s="22" t="s">
        <v>41</v>
      </c>
      <c r="K13573" s="40"/>
      <c r="L13573" s="40"/>
    </row>
    <row r="13574" spans="1:12">
      <c r="A13574" s="17">
        <v>45747</v>
      </c>
      <c r="B13574" s="22" t="s">
        <v>10</v>
      </c>
      <c r="C13574" s="22" t="s">
        <v>38</v>
      </c>
      <c r="D13574" s="22" t="s">
        <v>13946</v>
      </c>
      <c r="E13574" s="22" t="s">
        <v>18</v>
      </c>
      <c r="F13574" s="22" t="s">
        <v>40</v>
      </c>
      <c r="H13574" s="22" t="s">
        <v>41</v>
      </c>
      <c r="K13574" s="40"/>
      <c r="L13574" s="40"/>
    </row>
    <row r="13575" spans="1:12">
      <c r="A13575" s="17">
        <v>45747</v>
      </c>
      <c r="B13575" s="22" t="s">
        <v>10</v>
      </c>
      <c r="C13575" s="22" t="s">
        <v>38</v>
      </c>
      <c r="D13575" s="22" t="s">
        <v>13947</v>
      </c>
      <c r="E13575" s="22" t="s">
        <v>18</v>
      </c>
      <c r="F13575" s="22" t="s">
        <v>40</v>
      </c>
      <c r="H13575" s="22" t="s">
        <v>41</v>
      </c>
      <c r="K13575" s="40"/>
      <c r="L13575" s="40"/>
    </row>
    <row r="13576" spans="1:12">
      <c r="A13576" s="17">
        <v>45747</v>
      </c>
      <c r="B13576" s="22" t="s">
        <v>10</v>
      </c>
      <c r="C13576" s="22" t="s">
        <v>38</v>
      </c>
      <c r="D13576" s="22" t="s">
        <v>13948</v>
      </c>
      <c r="E13576" s="22" t="s">
        <v>18</v>
      </c>
      <c r="F13576" s="22" t="s">
        <v>40</v>
      </c>
      <c r="H13576" s="22" t="s">
        <v>41</v>
      </c>
      <c r="K13576" s="40"/>
      <c r="L13576" s="40"/>
    </row>
    <row r="13577" spans="1:12">
      <c r="A13577" s="17">
        <v>45747</v>
      </c>
      <c r="B13577" s="22" t="s">
        <v>10</v>
      </c>
      <c r="C13577" s="22" t="s">
        <v>31</v>
      </c>
      <c r="D13577" s="22" t="s">
        <v>13949</v>
      </c>
      <c r="E13577" s="22" t="s">
        <v>18</v>
      </c>
      <c r="F13577" s="22" t="s">
        <v>33</v>
      </c>
      <c r="H13577" s="22" t="s">
        <v>20</v>
      </c>
      <c r="K13577" s="40"/>
      <c r="L13577" s="40"/>
    </row>
    <row r="13578" spans="1:12">
      <c r="A13578" s="17">
        <v>45747</v>
      </c>
      <c r="B13578" s="22" t="s">
        <v>10</v>
      </c>
      <c r="C13578" s="22" t="s">
        <v>31</v>
      </c>
      <c r="D13578" s="22" t="s">
        <v>13950</v>
      </c>
      <c r="E13578" s="22" t="s">
        <v>18</v>
      </c>
      <c r="F13578" s="22" t="s">
        <v>33</v>
      </c>
      <c r="H13578" s="22" t="s">
        <v>20</v>
      </c>
      <c r="K13578" s="40"/>
      <c r="L13578" s="40"/>
    </row>
    <row r="13579" spans="1:12">
      <c r="A13579" s="17">
        <v>45747</v>
      </c>
      <c r="B13579" s="22" t="s">
        <v>10</v>
      </c>
      <c r="C13579" s="22" t="s">
        <v>31</v>
      </c>
      <c r="D13579" s="22" t="s">
        <v>13951</v>
      </c>
      <c r="E13579" s="22" t="s">
        <v>18</v>
      </c>
      <c r="F13579" s="22" t="s">
        <v>33</v>
      </c>
      <c r="H13579" s="22" t="s">
        <v>20</v>
      </c>
      <c r="K13579" s="40"/>
      <c r="L13579" s="40"/>
    </row>
    <row r="13580" spans="1:12">
      <c r="A13580" s="17">
        <v>45747</v>
      </c>
      <c r="B13580" s="22" t="s">
        <v>10</v>
      </c>
      <c r="C13580" s="22" t="s">
        <v>31</v>
      </c>
      <c r="D13580" s="22" t="s">
        <v>13952</v>
      </c>
      <c r="E13580" s="22" t="s">
        <v>18</v>
      </c>
      <c r="F13580" s="22" t="s">
        <v>33</v>
      </c>
      <c r="H13580" s="22" t="s">
        <v>20</v>
      </c>
      <c r="K13580" s="40"/>
      <c r="L13580" s="40"/>
    </row>
    <row r="13581" spans="1:12">
      <c r="A13581" s="17">
        <v>45747</v>
      </c>
      <c r="B13581" s="22" t="s">
        <v>10</v>
      </c>
      <c r="C13581" s="22" t="s">
        <v>31</v>
      </c>
      <c r="D13581" s="22" t="s">
        <v>13953</v>
      </c>
      <c r="E13581" s="22" t="s">
        <v>18</v>
      </c>
      <c r="F13581" s="22" t="s">
        <v>33</v>
      </c>
      <c r="H13581" s="22" t="s">
        <v>20</v>
      </c>
      <c r="K13581" s="40"/>
      <c r="L13581" s="40"/>
    </row>
    <row r="13582" spans="1:12">
      <c r="A13582" s="17">
        <v>45747</v>
      </c>
      <c r="B13582" s="22" t="s">
        <v>10</v>
      </c>
      <c r="C13582" s="22" t="s">
        <v>31</v>
      </c>
      <c r="D13582" s="22" t="s">
        <v>13954</v>
      </c>
      <c r="E13582" s="22" t="s">
        <v>18</v>
      </c>
      <c r="F13582" s="22" t="s">
        <v>33</v>
      </c>
      <c r="H13582" s="22" t="s">
        <v>20</v>
      </c>
      <c r="K13582" s="40"/>
      <c r="L13582" s="40"/>
    </row>
    <row r="13583" spans="1:12">
      <c r="A13583" s="17">
        <v>45747</v>
      </c>
      <c r="B13583" s="22" t="s">
        <v>10</v>
      </c>
      <c r="C13583" s="22" t="s">
        <v>31</v>
      </c>
      <c r="D13583" s="22" t="s">
        <v>13955</v>
      </c>
      <c r="E13583" s="22" t="s">
        <v>18</v>
      </c>
      <c r="F13583" s="22" t="s">
        <v>33</v>
      </c>
      <c r="H13583" s="22" t="s">
        <v>20</v>
      </c>
      <c r="K13583" s="40"/>
      <c r="L13583" s="40"/>
    </row>
    <row r="13584" spans="1:12">
      <c r="A13584" s="17">
        <v>45747</v>
      </c>
      <c r="B13584" s="22" t="s">
        <v>10</v>
      </c>
      <c r="C13584" s="22" t="s">
        <v>31</v>
      </c>
      <c r="D13584" s="22" t="s">
        <v>13956</v>
      </c>
      <c r="E13584" s="22" t="s">
        <v>18</v>
      </c>
      <c r="F13584" s="22" t="s">
        <v>33</v>
      </c>
      <c r="H13584" s="22" t="s">
        <v>20</v>
      </c>
      <c r="K13584" s="40"/>
      <c r="L13584" s="40"/>
    </row>
    <row r="13585" spans="1:12">
      <c r="A13585" s="17">
        <v>45747</v>
      </c>
      <c r="B13585" s="22" t="s">
        <v>10</v>
      </c>
      <c r="C13585" s="22" t="s">
        <v>31</v>
      </c>
      <c r="D13585" s="22" t="s">
        <v>13957</v>
      </c>
      <c r="E13585" s="22" t="s">
        <v>18</v>
      </c>
      <c r="F13585" s="22" t="s">
        <v>33</v>
      </c>
      <c r="H13585" s="22" t="s">
        <v>20</v>
      </c>
      <c r="K13585" s="40"/>
      <c r="L13585" s="40"/>
    </row>
    <row r="13586" spans="1:12">
      <c r="A13586" s="17">
        <v>45747</v>
      </c>
      <c r="B13586" s="22" t="s">
        <v>10</v>
      </c>
      <c r="C13586" s="22" t="s">
        <v>31</v>
      </c>
      <c r="D13586" s="22" t="s">
        <v>13958</v>
      </c>
      <c r="E13586" s="22" t="s">
        <v>18</v>
      </c>
      <c r="F13586" s="22" t="s">
        <v>33</v>
      </c>
      <c r="H13586" s="22" t="s">
        <v>20</v>
      </c>
      <c r="K13586" s="40"/>
      <c r="L13586" s="40"/>
    </row>
    <row r="13587" spans="1:12">
      <c r="A13587" s="17">
        <v>45747</v>
      </c>
      <c r="B13587" s="22" t="s">
        <v>10</v>
      </c>
      <c r="C13587" s="22" t="s">
        <v>16</v>
      </c>
      <c r="D13587" s="22" t="s">
        <v>13959</v>
      </c>
      <c r="E13587" s="22" t="s">
        <v>18</v>
      </c>
      <c r="F13587" s="22" t="s">
        <v>19</v>
      </c>
      <c r="H13587" s="22" t="s">
        <v>20</v>
      </c>
      <c r="K13587" s="40"/>
      <c r="L13587" s="40"/>
    </row>
    <row r="13588" spans="1:12">
      <c r="A13588" s="17">
        <v>45747</v>
      </c>
      <c r="B13588" s="22" t="s">
        <v>10</v>
      </c>
      <c r="C13588" s="22" t="s">
        <v>16</v>
      </c>
      <c r="D13588" s="22" t="s">
        <v>13960</v>
      </c>
      <c r="E13588" s="22" t="s">
        <v>18</v>
      </c>
      <c r="F13588" s="22" t="s">
        <v>19</v>
      </c>
      <c r="H13588" s="22" t="s">
        <v>20</v>
      </c>
      <c r="K13588" s="40"/>
      <c r="L13588" s="40"/>
    </row>
    <row r="13589" spans="1:12">
      <c r="A13589" s="17">
        <v>45747</v>
      </c>
      <c r="B13589" s="22" t="s">
        <v>10</v>
      </c>
      <c r="C13589" s="22" t="s">
        <v>16</v>
      </c>
      <c r="D13589" s="22" t="s">
        <v>13961</v>
      </c>
      <c r="E13589" s="22" t="s">
        <v>18</v>
      </c>
      <c r="F13589" s="22" t="s">
        <v>19</v>
      </c>
      <c r="H13589" s="22" t="s">
        <v>20</v>
      </c>
      <c r="K13589" s="40"/>
      <c r="L13589" s="40"/>
    </row>
    <row r="13590" spans="1:12">
      <c r="A13590" s="17">
        <v>45747</v>
      </c>
      <c r="B13590" s="22" t="s">
        <v>10</v>
      </c>
      <c r="C13590" s="22" t="s">
        <v>16</v>
      </c>
      <c r="D13590" s="22" t="s">
        <v>13962</v>
      </c>
      <c r="E13590" s="22" t="s">
        <v>18</v>
      </c>
      <c r="F13590" s="22" t="s">
        <v>19</v>
      </c>
      <c r="H13590" s="22" t="s">
        <v>20</v>
      </c>
      <c r="K13590" s="40"/>
      <c r="L13590" s="40"/>
    </row>
    <row r="13591" spans="1:12">
      <c r="A13591" s="17">
        <v>45747</v>
      </c>
      <c r="B13591" s="22" t="s">
        <v>10</v>
      </c>
      <c r="C13591" s="22" t="s">
        <v>16</v>
      </c>
      <c r="D13591" s="22" t="s">
        <v>13963</v>
      </c>
      <c r="E13591" s="22" t="s">
        <v>18</v>
      </c>
      <c r="F13591" s="22" t="s">
        <v>19</v>
      </c>
      <c r="H13591" s="22" t="s">
        <v>20</v>
      </c>
      <c r="K13591" s="40"/>
      <c r="L13591" s="40"/>
    </row>
    <row r="13592" spans="1:12">
      <c r="A13592" s="17">
        <v>45747</v>
      </c>
      <c r="B13592" s="22" t="s">
        <v>10</v>
      </c>
      <c r="C13592" s="22" t="s">
        <v>16</v>
      </c>
      <c r="D13592" s="22" t="s">
        <v>13964</v>
      </c>
      <c r="E13592" s="22" t="s">
        <v>18</v>
      </c>
      <c r="F13592" s="22" t="s">
        <v>19</v>
      </c>
      <c r="H13592" s="22" t="s">
        <v>20</v>
      </c>
      <c r="K13592" s="40"/>
      <c r="L13592" s="40"/>
    </row>
    <row r="13593" spans="1:12">
      <c r="A13593" s="17">
        <v>45747</v>
      </c>
      <c r="B13593" s="22" t="s">
        <v>10</v>
      </c>
      <c r="C13593" s="22" t="s">
        <v>16</v>
      </c>
      <c r="D13593" s="22" t="s">
        <v>13965</v>
      </c>
      <c r="E13593" s="22" t="s">
        <v>18</v>
      </c>
      <c r="F13593" s="22" t="s">
        <v>19</v>
      </c>
      <c r="H13593" s="22" t="s">
        <v>20</v>
      </c>
      <c r="K13593" s="40"/>
      <c r="L13593" s="40"/>
    </row>
    <row r="13594" spans="1:12">
      <c r="A13594" s="17">
        <v>45747</v>
      </c>
      <c r="B13594" s="22" t="s">
        <v>10</v>
      </c>
      <c r="C13594" s="22" t="s">
        <v>16</v>
      </c>
      <c r="D13594" s="22" t="s">
        <v>13966</v>
      </c>
      <c r="E13594" s="22" t="s">
        <v>18</v>
      </c>
      <c r="F13594" s="22" t="s">
        <v>19</v>
      </c>
      <c r="H13594" s="22" t="s">
        <v>20</v>
      </c>
      <c r="K13594" s="40"/>
      <c r="L13594" s="40"/>
    </row>
    <row r="13595" spans="1:12">
      <c r="A13595" s="17">
        <v>45747</v>
      </c>
      <c r="B13595" s="22" t="s">
        <v>10</v>
      </c>
      <c r="C13595" s="22" t="s">
        <v>962</v>
      </c>
      <c r="D13595" s="22" t="s">
        <v>13967</v>
      </c>
      <c r="E13595" s="22" t="s">
        <v>18</v>
      </c>
      <c r="F13595" s="22" t="s">
        <v>33</v>
      </c>
      <c r="G13595" s="9">
        <v>237.7</v>
      </c>
      <c r="H13595" s="22" t="s">
        <v>20</v>
      </c>
      <c r="I13595" s="28">
        <v>1.03</v>
      </c>
      <c r="J13595" s="28">
        <v>244.09</v>
      </c>
      <c r="K13595" s="40"/>
      <c r="L13595" s="40"/>
    </row>
    <row r="13596" spans="1:12">
      <c r="A13596" s="17">
        <v>45747</v>
      </c>
      <c r="B13596" s="22" t="s">
        <v>10</v>
      </c>
      <c r="C13596" s="22" t="s">
        <v>16</v>
      </c>
      <c r="D13596" s="22" t="s">
        <v>13968</v>
      </c>
      <c r="E13596" s="22" t="s">
        <v>18</v>
      </c>
      <c r="F13596" s="22" t="s">
        <v>19</v>
      </c>
      <c r="H13596" s="22" t="s">
        <v>20</v>
      </c>
      <c r="K13596" s="40"/>
      <c r="L13596" s="40"/>
    </row>
    <row r="13597" spans="1:12">
      <c r="A13597" s="17">
        <v>45747</v>
      </c>
      <c r="B13597" s="22" t="s">
        <v>10</v>
      </c>
      <c r="C13597" s="22" t="s">
        <v>16</v>
      </c>
      <c r="D13597" s="22" t="s">
        <v>13969</v>
      </c>
      <c r="E13597" s="22" t="s">
        <v>18</v>
      </c>
      <c r="F13597" s="22" t="s">
        <v>19</v>
      </c>
      <c r="H13597" s="22" t="s">
        <v>20</v>
      </c>
      <c r="K13597" s="40"/>
      <c r="L13597" s="40"/>
    </row>
    <row r="13598" spans="1:12">
      <c r="A13598" s="17">
        <v>45747</v>
      </c>
      <c r="B13598" s="22" t="s">
        <v>10</v>
      </c>
      <c r="C13598" s="22" t="s">
        <v>16</v>
      </c>
      <c r="D13598" s="22" t="s">
        <v>13970</v>
      </c>
      <c r="E13598" s="22" t="s">
        <v>18</v>
      </c>
      <c r="F13598" s="22" t="s">
        <v>19</v>
      </c>
      <c r="H13598" s="22" t="s">
        <v>20</v>
      </c>
      <c r="K13598" s="40"/>
      <c r="L13598" s="40"/>
    </row>
    <row r="13599" spans="1:12">
      <c r="A13599" s="17">
        <v>45747</v>
      </c>
      <c r="B13599" s="22" t="s">
        <v>10</v>
      </c>
      <c r="C13599" s="22" t="s">
        <v>16</v>
      </c>
      <c r="D13599" s="22" t="s">
        <v>13971</v>
      </c>
      <c r="E13599" s="22" t="s">
        <v>18</v>
      </c>
      <c r="F13599" s="22" t="s">
        <v>19</v>
      </c>
      <c r="H13599" s="22" t="s">
        <v>20</v>
      </c>
      <c r="K13599" s="40"/>
      <c r="L13599" s="40"/>
    </row>
    <row r="13600" spans="1:12">
      <c r="A13600" s="17">
        <v>45747</v>
      </c>
      <c r="B13600" s="22" t="s">
        <v>10</v>
      </c>
      <c r="C13600" s="22" t="s">
        <v>16</v>
      </c>
      <c r="D13600" s="22" t="s">
        <v>13972</v>
      </c>
      <c r="E13600" s="22" t="s">
        <v>18</v>
      </c>
      <c r="F13600" s="22" t="s">
        <v>19</v>
      </c>
      <c r="H13600" s="22" t="s">
        <v>20</v>
      </c>
      <c r="K13600" s="40"/>
      <c r="L13600" s="40"/>
    </row>
    <row r="13601" spans="1:12">
      <c r="A13601" s="17">
        <v>45747</v>
      </c>
      <c r="B13601" s="22" t="s">
        <v>10</v>
      </c>
      <c r="C13601" s="22" t="s">
        <v>16</v>
      </c>
      <c r="D13601" s="22" t="s">
        <v>13973</v>
      </c>
      <c r="E13601" s="22" t="s">
        <v>18</v>
      </c>
      <c r="F13601" s="22" t="s">
        <v>19</v>
      </c>
      <c r="H13601" s="22" t="s">
        <v>20</v>
      </c>
      <c r="K13601" s="40"/>
      <c r="L13601" s="40"/>
    </row>
    <row r="13602" spans="1:12">
      <c r="A13602" s="17">
        <v>45747</v>
      </c>
      <c r="B13602" s="22" t="s">
        <v>10</v>
      </c>
      <c r="C13602" s="22" t="s">
        <v>16</v>
      </c>
      <c r="D13602" s="22" t="s">
        <v>13974</v>
      </c>
      <c r="E13602" s="22" t="s">
        <v>18</v>
      </c>
      <c r="F13602" s="22" t="s">
        <v>19</v>
      </c>
      <c r="H13602" s="22" t="s">
        <v>20</v>
      </c>
      <c r="K13602" s="40"/>
      <c r="L13602" s="40"/>
    </row>
    <row r="13603" spans="1:12">
      <c r="A13603" s="17">
        <v>45747</v>
      </c>
      <c r="B13603" s="22" t="s">
        <v>10</v>
      </c>
      <c r="C13603" s="22" t="s">
        <v>16</v>
      </c>
      <c r="D13603" s="22" t="s">
        <v>13975</v>
      </c>
      <c r="E13603" s="22" t="s">
        <v>18</v>
      </c>
      <c r="F13603" s="22" t="s">
        <v>19</v>
      </c>
      <c r="H13603" s="22" t="s">
        <v>20</v>
      </c>
      <c r="K13603" s="40"/>
      <c r="L13603" s="40"/>
    </row>
    <row r="13604" spans="1:12">
      <c r="A13604" s="17">
        <v>45747</v>
      </c>
      <c r="B13604" s="22" t="s">
        <v>10</v>
      </c>
      <c r="C13604" s="22" t="s">
        <v>16</v>
      </c>
      <c r="D13604" s="22" t="s">
        <v>13976</v>
      </c>
      <c r="E13604" s="22" t="s">
        <v>18</v>
      </c>
      <c r="F13604" s="22" t="s">
        <v>19</v>
      </c>
      <c r="H13604" s="22" t="s">
        <v>20</v>
      </c>
      <c r="K13604" s="40"/>
      <c r="L13604" s="40"/>
    </row>
    <row r="13605" spans="1:12">
      <c r="A13605" s="17">
        <v>45747</v>
      </c>
      <c r="B13605" s="22" t="s">
        <v>10</v>
      </c>
      <c r="C13605" s="22" t="s">
        <v>16</v>
      </c>
      <c r="D13605" s="22" t="s">
        <v>13977</v>
      </c>
      <c r="E13605" s="22" t="s">
        <v>18</v>
      </c>
      <c r="F13605" s="22" t="s">
        <v>19</v>
      </c>
      <c r="H13605" s="22" t="s">
        <v>20</v>
      </c>
      <c r="K13605" s="40"/>
      <c r="L13605" s="40"/>
    </row>
    <row r="13606" spans="1:12">
      <c r="A13606" s="17">
        <v>45747</v>
      </c>
      <c r="B13606" s="22" t="s">
        <v>10</v>
      </c>
      <c r="C13606" s="22" t="s">
        <v>16</v>
      </c>
      <c r="D13606" s="22" t="s">
        <v>13978</v>
      </c>
      <c r="E13606" s="22" t="s">
        <v>18</v>
      </c>
      <c r="F13606" s="22" t="s">
        <v>19</v>
      </c>
      <c r="H13606" s="22" t="s">
        <v>20</v>
      </c>
      <c r="K13606" s="40"/>
      <c r="L13606" s="40"/>
    </row>
    <row r="13607" spans="1:12">
      <c r="A13607" s="17">
        <v>45747</v>
      </c>
      <c r="B13607" s="22" t="s">
        <v>10</v>
      </c>
      <c r="C13607" s="22" t="s">
        <v>16</v>
      </c>
      <c r="D13607" s="22" t="s">
        <v>13979</v>
      </c>
      <c r="E13607" s="22" t="s">
        <v>18</v>
      </c>
      <c r="F13607" s="22" t="s">
        <v>19</v>
      </c>
      <c r="H13607" s="22" t="s">
        <v>20</v>
      </c>
      <c r="K13607" s="40"/>
      <c r="L13607" s="40"/>
    </row>
    <row r="13608" spans="1:12">
      <c r="A13608" s="17">
        <v>45747</v>
      </c>
      <c r="B13608" s="22" t="s">
        <v>10</v>
      </c>
      <c r="C13608" s="22" t="s">
        <v>16</v>
      </c>
      <c r="D13608" s="22" t="s">
        <v>13980</v>
      </c>
      <c r="E13608" s="22" t="s">
        <v>18</v>
      </c>
      <c r="F13608" s="22" t="s">
        <v>19</v>
      </c>
      <c r="H13608" s="22" t="s">
        <v>20</v>
      </c>
      <c r="K13608" s="40"/>
      <c r="L13608" s="40"/>
    </row>
    <row r="13609" spans="1:12">
      <c r="A13609" s="17">
        <v>45747</v>
      </c>
      <c r="B13609" s="22" t="s">
        <v>10</v>
      </c>
      <c r="C13609" s="22" t="s">
        <v>16</v>
      </c>
      <c r="D13609" s="22" t="s">
        <v>13981</v>
      </c>
      <c r="E13609" s="22" t="s">
        <v>18</v>
      </c>
      <c r="F13609" s="22" t="s">
        <v>19</v>
      </c>
      <c r="H13609" s="22" t="s">
        <v>20</v>
      </c>
      <c r="K13609" s="40"/>
      <c r="L13609" s="40"/>
    </row>
    <row r="13610" spans="1:12">
      <c r="A13610" s="17">
        <v>45747</v>
      </c>
      <c r="B13610" s="22" t="s">
        <v>10</v>
      </c>
      <c r="C13610" s="22" t="s">
        <v>16</v>
      </c>
      <c r="D13610" s="22" t="s">
        <v>13982</v>
      </c>
      <c r="E13610" s="22" t="s">
        <v>18</v>
      </c>
      <c r="F13610" s="22" t="s">
        <v>19</v>
      </c>
      <c r="H13610" s="22" t="s">
        <v>20</v>
      </c>
      <c r="K13610" s="40"/>
      <c r="L13610" s="40"/>
    </row>
    <row r="13611" spans="1:12">
      <c r="A13611" s="17">
        <v>45747</v>
      </c>
      <c r="B13611" s="22" t="s">
        <v>10</v>
      </c>
      <c r="C13611" s="22" t="s">
        <v>16</v>
      </c>
      <c r="D13611" s="22" t="s">
        <v>13983</v>
      </c>
      <c r="E13611" s="22" t="s">
        <v>18</v>
      </c>
      <c r="F13611" s="22" t="s">
        <v>19</v>
      </c>
      <c r="H13611" s="22" t="s">
        <v>20</v>
      </c>
      <c r="K13611" s="40"/>
      <c r="L13611" s="40"/>
    </row>
    <row r="13612" spans="1:12">
      <c r="A13612" s="17">
        <v>45747</v>
      </c>
      <c r="B13612" s="22" t="s">
        <v>10</v>
      </c>
      <c r="C13612" s="22" t="s">
        <v>16</v>
      </c>
      <c r="D13612" s="22" t="s">
        <v>13984</v>
      </c>
      <c r="E13612" s="22" t="s">
        <v>18</v>
      </c>
      <c r="F13612" s="22" t="s">
        <v>19</v>
      </c>
      <c r="H13612" s="22" t="s">
        <v>20</v>
      </c>
      <c r="K13612" s="40"/>
      <c r="L13612" s="40"/>
    </row>
    <row r="13613" spans="1:12">
      <c r="A13613" s="17">
        <v>45747</v>
      </c>
      <c r="B13613" s="22" t="s">
        <v>10</v>
      </c>
      <c r="C13613" s="22" t="s">
        <v>16</v>
      </c>
      <c r="D13613" s="22" t="s">
        <v>13985</v>
      </c>
      <c r="E13613" s="22" t="s">
        <v>18</v>
      </c>
      <c r="F13613" s="22" t="s">
        <v>19</v>
      </c>
      <c r="H13613" s="22" t="s">
        <v>20</v>
      </c>
      <c r="K13613" s="40"/>
      <c r="L13613" s="40"/>
    </row>
    <row r="13614" spans="1:12">
      <c r="A13614" s="17">
        <v>45747</v>
      </c>
      <c r="B13614" s="22" t="s">
        <v>10</v>
      </c>
      <c r="C13614" s="22" t="s">
        <v>562</v>
      </c>
      <c r="D13614" s="22" t="s">
        <v>13986</v>
      </c>
      <c r="E13614" s="22" t="s">
        <v>18</v>
      </c>
      <c r="F13614" s="22" t="s">
        <v>40</v>
      </c>
      <c r="H13614" s="22" t="s">
        <v>41</v>
      </c>
      <c r="K13614" s="40"/>
      <c r="L13614" s="40"/>
    </row>
    <row r="13615" spans="1:12">
      <c r="A13615" s="17">
        <v>45747</v>
      </c>
      <c r="B13615" s="22" t="s">
        <v>10</v>
      </c>
      <c r="C13615" s="22" t="s">
        <v>562</v>
      </c>
      <c r="D13615" s="22" t="s">
        <v>13987</v>
      </c>
      <c r="E13615" s="22" t="s">
        <v>18</v>
      </c>
      <c r="F13615" s="22" t="s">
        <v>40</v>
      </c>
      <c r="H13615" s="22" t="s">
        <v>41</v>
      </c>
      <c r="K13615" s="40"/>
      <c r="L13615" s="40"/>
    </row>
    <row r="13616" spans="1:12">
      <c r="A13616" s="17">
        <v>45747</v>
      </c>
      <c r="B13616" s="22" t="s">
        <v>10</v>
      </c>
      <c r="C13616" s="22" t="s">
        <v>562</v>
      </c>
      <c r="D13616" s="22" t="s">
        <v>13988</v>
      </c>
      <c r="E13616" s="22" t="s">
        <v>18</v>
      </c>
      <c r="F13616" s="22" t="s">
        <v>40</v>
      </c>
      <c r="H13616" s="22" t="s">
        <v>41</v>
      </c>
      <c r="K13616" s="40"/>
      <c r="L13616" s="40"/>
    </row>
    <row r="13617" spans="1:12">
      <c r="A13617" s="17">
        <v>45747</v>
      </c>
      <c r="B13617" s="22" t="s">
        <v>10</v>
      </c>
      <c r="C13617" s="22" t="s">
        <v>562</v>
      </c>
      <c r="D13617" s="22" t="s">
        <v>13989</v>
      </c>
      <c r="E13617" s="22" t="s">
        <v>18</v>
      </c>
      <c r="F13617" s="22" t="s">
        <v>40</v>
      </c>
      <c r="H13617" s="22" t="s">
        <v>41</v>
      </c>
      <c r="K13617" s="40"/>
      <c r="L13617" s="40"/>
    </row>
    <row r="13618" spans="1:12">
      <c r="A13618" s="17">
        <v>45747</v>
      </c>
      <c r="B13618" s="22" t="s">
        <v>10</v>
      </c>
      <c r="C13618" s="22" t="s">
        <v>564</v>
      </c>
      <c r="D13618" s="22" t="s">
        <v>13990</v>
      </c>
      <c r="E13618" s="22" t="s">
        <v>18</v>
      </c>
      <c r="F13618" s="22" t="s">
        <v>40</v>
      </c>
      <c r="H13618" s="22" t="s">
        <v>41</v>
      </c>
      <c r="K13618" s="40"/>
      <c r="L13618" s="40"/>
    </row>
    <row r="13619" spans="1:12">
      <c r="A13619" s="17">
        <v>45747</v>
      </c>
      <c r="B13619" s="22" t="s">
        <v>10</v>
      </c>
      <c r="C13619" s="22" t="s">
        <v>564</v>
      </c>
      <c r="D13619" s="22" t="s">
        <v>13991</v>
      </c>
      <c r="E13619" s="22" t="s">
        <v>18</v>
      </c>
      <c r="F13619" s="22" t="s">
        <v>40</v>
      </c>
      <c r="H13619" s="22" t="s">
        <v>41</v>
      </c>
      <c r="K13619" s="40"/>
      <c r="L13619" s="40"/>
    </row>
    <row r="13620" spans="1:12">
      <c r="A13620" s="17">
        <v>45747</v>
      </c>
      <c r="B13620" s="22" t="s">
        <v>10</v>
      </c>
      <c r="C13620" s="22" t="s">
        <v>564</v>
      </c>
      <c r="D13620" s="22" t="s">
        <v>13992</v>
      </c>
      <c r="E13620" s="22" t="s">
        <v>18</v>
      </c>
      <c r="F13620" s="22" t="s">
        <v>40</v>
      </c>
      <c r="H13620" s="22" t="s">
        <v>41</v>
      </c>
      <c r="K13620" s="40"/>
      <c r="L13620" s="40"/>
    </row>
    <row r="13621" spans="1:12">
      <c r="A13621" s="17">
        <v>45747</v>
      </c>
      <c r="B13621" s="22" t="s">
        <v>10</v>
      </c>
      <c r="C13621" s="22" t="s">
        <v>564</v>
      </c>
      <c r="D13621" s="22" t="s">
        <v>13993</v>
      </c>
      <c r="E13621" s="22" t="s">
        <v>18</v>
      </c>
      <c r="F13621" s="22" t="s">
        <v>40</v>
      </c>
      <c r="H13621" s="22" t="s">
        <v>41</v>
      </c>
      <c r="K13621" s="40"/>
      <c r="L13621" s="40"/>
    </row>
    <row r="13622" spans="1:12">
      <c r="A13622" s="17">
        <v>45747</v>
      </c>
      <c r="B13622" s="22" t="s">
        <v>10</v>
      </c>
      <c r="C13622" s="22" t="s">
        <v>564</v>
      </c>
      <c r="D13622" s="22" t="s">
        <v>13994</v>
      </c>
      <c r="E13622" s="22" t="s">
        <v>18</v>
      </c>
      <c r="F13622" s="22" t="s">
        <v>40</v>
      </c>
      <c r="H13622" s="22" t="s">
        <v>41</v>
      </c>
      <c r="K13622" s="40"/>
      <c r="L13622" s="40"/>
    </row>
    <row r="13623" spans="1:12">
      <c r="A13623" s="17">
        <v>45747</v>
      </c>
      <c r="B13623" s="22" t="s">
        <v>10</v>
      </c>
      <c r="C13623" s="22" t="s">
        <v>564</v>
      </c>
      <c r="D13623" s="22" t="s">
        <v>13995</v>
      </c>
      <c r="E13623" s="22" t="s">
        <v>18</v>
      </c>
      <c r="F13623" s="22" t="s">
        <v>40</v>
      </c>
      <c r="H13623" s="22" t="s">
        <v>41</v>
      </c>
      <c r="K13623" s="40"/>
      <c r="L13623" s="40"/>
    </row>
    <row r="13624" spans="1:12">
      <c r="A13624" s="17">
        <v>45747</v>
      </c>
      <c r="B13624" s="22" t="s">
        <v>10</v>
      </c>
      <c r="C13624" s="22" t="s">
        <v>564</v>
      </c>
      <c r="D13624" s="22" t="s">
        <v>13996</v>
      </c>
      <c r="E13624" s="22" t="s">
        <v>18</v>
      </c>
      <c r="F13624" s="22" t="s">
        <v>40</v>
      </c>
      <c r="H13624" s="22" t="s">
        <v>41</v>
      </c>
      <c r="K13624" s="40"/>
      <c r="L13624" s="40"/>
    </row>
    <row r="13625" spans="1:12">
      <c r="A13625" s="17">
        <v>45747</v>
      </c>
      <c r="B13625" s="22" t="s">
        <v>10</v>
      </c>
      <c r="C13625" s="22" t="s">
        <v>158</v>
      </c>
      <c r="D13625" s="22" t="s">
        <v>13997</v>
      </c>
      <c r="E13625" s="22" t="s">
        <v>58</v>
      </c>
      <c r="F13625" s="22" t="s">
        <v>59</v>
      </c>
      <c r="G13625" s="9">
        <v>-688</v>
      </c>
      <c r="H13625" s="22" t="s">
        <v>15</v>
      </c>
      <c r="I13625" s="28">
        <v>0.09</v>
      </c>
      <c r="J13625" s="28">
        <v>-63.77</v>
      </c>
      <c r="K13625" s="40"/>
      <c r="L13625" s="40"/>
    </row>
    <row r="13626" spans="1:12">
      <c r="A13626" s="17">
        <v>45747</v>
      </c>
      <c r="B13626" s="22" t="s">
        <v>10</v>
      </c>
      <c r="C13626" s="22" t="s">
        <v>12814</v>
      </c>
      <c r="D13626" s="22" t="s">
        <v>13998</v>
      </c>
      <c r="E13626" s="22" t="s">
        <v>58</v>
      </c>
      <c r="F13626" s="22" t="s">
        <v>59</v>
      </c>
      <c r="G13626" s="9">
        <v>-17</v>
      </c>
      <c r="H13626" s="22" t="s">
        <v>15</v>
      </c>
      <c r="I13626" s="28">
        <v>0.09</v>
      </c>
      <c r="J13626" s="28">
        <v>-1.57</v>
      </c>
      <c r="K13626" s="40"/>
      <c r="L13626" s="40"/>
    </row>
    <row r="13627" spans="1:12">
      <c r="A13627" s="17">
        <v>45747</v>
      </c>
      <c r="B13627" s="22" t="s">
        <v>10</v>
      </c>
      <c r="C13627" s="22" t="s">
        <v>166</v>
      </c>
      <c r="D13627" s="22" t="s">
        <v>13999</v>
      </c>
      <c r="E13627" s="22" t="s">
        <v>58</v>
      </c>
      <c r="F13627" s="22" t="s">
        <v>168</v>
      </c>
      <c r="H13627" s="22" t="s">
        <v>15</v>
      </c>
      <c r="K13627" s="40"/>
      <c r="L13627" s="40"/>
    </row>
    <row r="13628" spans="1:12">
      <c r="A13628" s="17">
        <v>45747</v>
      </c>
      <c r="B13628" s="22" t="s">
        <v>10</v>
      </c>
      <c r="C13628" s="22" t="s">
        <v>166</v>
      </c>
      <c r="D13628" s="22" t="s">
        <v>14000</v>
      </c>
      <c r="E13628" s="22" t="s">
        <v>58</v>
      </c>
      <c r="F13628" s="22" t="s">
        <v>168</v>
      </c>
      <c r="H13628" s="22" t="s">
        <v>15</v>
      </c>
      <c r="K13628" s="40"/>
      <c r="L13628" s="40"/>
    </row>
    <row r="13629" spans="1:12">
      <c r="A13629" s="17">
        <v>45747</v>
      </c>
      <c r="B13629" s="22" t="s">
        <v>10</v>
      </c>
      <c r="C13629" s="22" t="s">
        <v>169</v>
      </c>
      <c r="D13629" s="22" t="s">
        <v>14001</v>
      </c>
      <c r="E13629" s="22" t="s">
        <v>58</v>
      </c>
      <c r="F13629" s="22" t="s">
        <v>168</v>
      </c>
      <c r="H13629" s="22" t="s">
        <v>15</v>
      </c>
      <c r="K13629" s="40"/>
      <c r="L13629" s="40"/>
    </row>
    <row r="13630" spans="1:12">
      <c r="A13630" s="17">
        <v>45747</v>
      </c>
      <c r="B13630" s="22" t="s">
        <v>10</v>
      </c>
      <c r="C13630" s="22" t="s">
        <v>169</v>
      </c>
      <c r="D13630" s="22" t="s">
        <v>14002</v>
      </c>
      <c r="E13630" s="22" t="s">
        <v>58</v>
      </c>
      <c r="F13630" s="22" t="s">
        <v>168</v>
      </c>
      <c r="H13630" s="22" t="s">
        <v>15</v>
      </c>
      <c r="K13630" s="40"/>
      <c r="L13630" s="40"/>
    </row>
    <row r="13631" spans="1:12">
      <c r="A13631" s="17">
        <v>45747</v>
      </c>
      <c r="B13631" s="22" t="s">
        <v>10</v>
      </c>
      <c r="C13631" s="22" t="s">
        <v>169</v>
      </c>
      <c r="D13631" s="22" t="s">
        <v>14003</v>
      </c>
      <c r="E13631" s="22" t="s">
        <v>58</v>
      </c>
      <c r="F13631" s="22" t="s">
        <v>168</v>
      </c>
      <c r="H13631" s="22" t="s">
        <v>15</v>
      </c>
      <c r="K13631" s="40"/>
      <c r="L13631" s="40"/>
    </row>
    <row r="13632" spans="1:12">
      <c r="A13632" s="17">
        <v>45747</v>
      </c>
      <c r="B13632" s="22" t="s">
        <v>10</v>
      </c>
      <c r="C13632" s="22" t="s">
        <v>169</v>
      </c>
      <c r="D13632" s="22" t="s">
        <v>14004</v>
      </c>
      <c r="E13632" s="22" t="s">
        <v>58</v>
      </c>
      <c r="F13632" s="22" t="s">
        <v>168</v>
      </c>
      <c r="H13632" s="22" t="s">
        <v>15</v>
      </c>
      <c r="K13632" s="40"/>
      <c r="L13632" s="40"/>
    </row>
    <row r="13633" spans="1:12">
      <c r="A13633" s="17">
        <v>45747</v>
      </c>
      <c r="B13633" s="22" t="s">
        <v>10</v>
      </c>
      <c r="C13633" s="22" t="s">
        <v>169</v>
      </c>
      <c r="D13633" s="22" t="s">
        <v>14005</v>
      </c>
      <c r="E13633" s="22" t="s">
        <v>58</v>
      </c>
      <c r="F13633" s="22" t="s">
        <v>168</v>
      </c>
      <c r="H13633" s="22" t="s">
        <v>15</v>
      </c>
      <c r="K13633" s="40"/>
      <c r="L13633" s="40"/>
    </row>
    <row r="13634" spans="1:12">
      <c r="A13634" s="17">
        <v>45747</v>
      </c>
      <c r="B13634" s="22" t="s">
        <v>10</v>
      </c>
      <c r="C13634" s="22" t="s">
        <v>169</v>
      </c>
      <c r="D13634" s="22" t="s">
        <v>14006</v>
      </c>
      <c r="E13634" s="22" t="s">
        <v>58</v>
      </c>
      <c r="F13634" s="22" t="s">
        <v>168</v>
      </c>
      <c r="H13634" s="22" t="s">
        <v>15</v>
      </c>
      <c r="K13634" s="40"/>
      <c r="L13634" s="40"/>
    </row>
    <row r="13635" spans="1:12">
      <c r="A13635" s="17">
        <v>45747</v>
      </c>
      <c r="B13635" s="22" t="s">
        <v>10</v>
      </c>
      <c r="C13635" s="22" t="s">
        <v>169</v>
      </c>
      <c r="D13635" s="22" t="s">
        <v>14007</v>
      </c>
      <c r="E13635" s="22" t="s">
        <v>58</v>
      </c>
      <c r="F13635" s="22" t="s">
        <v>168</v>
      </c>
      <c r="H13635" s="22" t="s">
        <v>15</v>
      </c>
      <c r="K13635" s="40"/>
      <c r="L13635" s="40"/>
    </row>
    <row r="13636" spans="1:12">
      <c r="A13636" s="17">
        <v>45747</v>
      </c>
      <c r="B13636" s="22" t="s">
        <v>10</v>
      </c>
      <c r="C13636" s="22" t="s">
        <v>169</v>
      </c>
      <c r="D13636" s="22" t="s">
        <v>14008</v>
      </c>
      <c r="E13636" s="22" t="s">
        <v>58</v>
      </c>
      <c r="F13636" s="22" t="s">
        <v>168</v>
      </c>
      <c r="H13636" s="22" t="s">
        <v>15</v>
      </c>
      <c r="K13636" s="40"/>
      <c r="L13636" s="40"/>
    </row>
    <row r="13637" spans="1:12">
      <c r="A13637" s="17">
        <v>45747</v>
      </c>
      <c r="B13637" s="22" t="s">
        <v>10</v>
      </c>
      <c r="C13637" s="22" t="s">
        <v>169</v>
      </c>
      <c r="D13637" s="22" t="s">
        <v>14009</v>
      </c>
      <c r="E13637" s="22" t="s">
        <v>58</v>
      </c>
      <c r="F13637" s="22" t="s">
        <v>168</v>
      </c>
      <c r="H13637" s="22" t="s">
        <v>15</v>
      </c>
      <c r="K13637" s="40"/>
      <c r="L13637" s="40"/>
    </row>
    <row r="13638" spans="1:12">
      <c r="A13638" s="17">
        <v>45747</v>
      </c>
      <c r="B13638" s="22" t="s">
        <v>10</v>
      </c>
      <c r="C13638" s="22" t="s">
        <v>169</v>
      </c>
      <c r="D13638" s="22" t="s">
        <v>14010</v>
      </c>
      <c r="E13638" s="22" t="s">
        <v>58</v>
      </c>
      <c r="F13638" s="22" t="s">
        <v>168</v>
      </c>
      <c r="H13638" s="22" t="s">
        <v>15</v>
      </c>
      <c r="K13638" s="40"/>
      <c r="L13638" s="40"/>
    </row>
    <row r="13639" spans="1:12">
      <c r="A13639" s="17">
        <v>45747</v>
      </c>
      <c r="B13639" s="22" t="s">
        <v>10</v>
      </c>
      <c r="C13639" s="22" t="s">
        <v>180</v>
      </c>
      <c r="D13639" s="22" t="s">
        <v>14011</v>
      </c>
      <c r="E13639" s="22" t="s">
        <v>58</v>
      </c>
      <c r="F13639" s="22" t="s">
        <v>168</v>
      </c>
      <c r="G13639" s="9">
        <v>208</v>
      </c>
      <c r="H13639" s="22" t="s">
        <v>15</v>
      </c>
      <c r="I13639" s="28">
        <v>0.01</v>
      </c>
      <c r="J13639" s="28">
        <v>1.66</v>
      </c>
      <c r="K13639" s="40"/>
      <c r="L13639" s="40"/>
    </row>
    <row r="13640" spans="1:12">
      <c r="A13640" s="17">
        <v>45747</v>
      </c>
      <c r="B13640" s="22" t="s">
        <v>10</v>
      </c>
      <c r="C13640" s="22" t="s">
        <v>180</v>
      </c>
      <c r="D13640" s="22" t="s">
        <v>14012</v>
      </c>
      <c r="E13640" s="22" t="s">
        <v>58</v>
      </c>
      <c r="F13640" s="22" t="s">
        <v>168</v>
      </c>
      <c r="G13640" s="9">
        <v>97500</v>
      </c>
      <c r="H13640" s="22" t="s">
        <v>15</v>
      </c>
      <c r="I13640" s="28">
        <v>0.01</v>
      </c>
      <c r="J13640" s="28">
        <v>780</v>
      </c>
      <c r="K13640" s="40"/>
      <c r="L13640" s="40"/>
    </row>
    <row r="13641" spans="1:12">
      <c r="A13641" s="17">
        <v>45747</v>
      </c>
      <c r="B13641" s="22" t="s">
        <v>10</v>
      </c>
      <c r="C13641" s="22" t="s">
        <v>180</v>
      </c>
      <c r="D13641" s="22" t="s">
        <v>14013</v>
      </c>
      <c r="E13641" s="22" t="s">
        <v>58</v>
      </c>
      <c r="F13641" s="22" t="s">
        <v>168</v>
      </c>
      <c r="G13641" s="9">
        <v>81250</v>
      </c>
      <c r="H13641" s="22" t="s">
        <v>15</v>
      </c>
      <c r="I13641" s="28">
        <v>0.01</v>
      </c>
      <c r="J13641" s="28">
        <v>650</v>
      </c>
      <c r="K13641" s="40"/>
      <c r="L13641" s="40"/>
    </row>
    <row r="13642" spans="1:12">
      <c r="A13642" s="17">
        <v>45747</v>
      </c>
      <c r="B13642" s="22" t="s">
        <v>10</v>
      </c>
      <c r="C13642" s="22" t="s">
        <v>180</v>
      </c>
      <c r="D13642" s="22" t="s">
        <v>14014</v>
      </c>
      <c r="E13642" s="22" t="s">
        <v>58</v>
      </c>
      <c r="F13642" s="22" t="s">
        <v>168</v>
      </c>
      <c r="H13642" s="22" t="s">
        <v>15</v>
      </c>
      <c r="K13642" s="40"/>
      <c r="L13642" s="40"/>
    </row>
    <row r="13643" spans="1:12">
      <c r="A13643" s="17">
        <v>45747</v>
      </c>
      <c r="B13643" s="22" t="s">
        <v>10</v>
      </c>
      <c r="C13643" s="22" t="s">
        <v>187</v>
      </c>
      <c r="D13643" s="22" t="s">
        <v>14015</v>
      </c>
      <c r="E13643" s="22" t="s">
        <v>58</v>
      </c>
      <c r="F13643" s="22" t="s">
        <v>168</v>
      </c>
      <c r="H13643" s="22" t="s">
        <v>15</v>
      </c>
      <c r="K13643" s="40"/>
      <c r="L13643" s="40"/>
    </row>
    <row r="13644" spans="1:12">
      <c r="A13644" s="17">
        <v>45747</v>
      </c>
      <c r="B13644" s="22" t="s">
        <v>10</v>
      </c>
      <c r="C13644" s="22" t="s">
        <v>191</v>
      </c>
      <c r="D13644" s="22" t="s">
        <v>14016</v>
      </c>
      <c r="E13644" s="22" t="s">
        <v>58</v>
      </c>
      <c r="F13644" s="22" t="s">
        <v>168</v>
      </c>
      <c r="G13644" s="9">
        <v>32500</v>
      </c>
      <c r="H13644" s="22" t="s">
        <v>15</v>
      </c>
      <c r="I13644" s="28">
        <v>0.01</v>
      </c>
      <c r="J13644" s="28">
        <v>260</v>
      </c>
      <c r="K13644" s="40"/>
      <c r="L13644" s="40"/>
    </row>
    <row r="13645" spans="1:12">
      <c r="A13645" s="17">
        <v>45747</v>
      </c>
      <c r="B13645" s="22" t="s">
        <v>10</v>
      </c>
      <c r="C13645" s="22" t="s">
        <v>191</v>
      </c>
      <c r="D13645" s="22" t="s">
        <v>14017</v>
      </c>
      <c r="E13645" s="22" t="s">
        <v>58</v>
      </c>
      <c r="F13645" s="22" t="s">
        <v>168</v>
      </c>
      <c r="G13645" s="9">
        <v>65000</v>
      </c>
      <c r="H13645" s="22" t="s">
        <v>15</v>
      </c>
      <c r="I13645" s="28">
        <v>0.01</v>
      </c>
      <c r="J13645" s="28">
        <v>520</v>
      </c>
      <c r="K13645" s="40"/>
      <c r="L13645" s="40"/>
    </row>
    <row r="13646" spans="1:12">
      <c r="A13646" s="17">
        <v>45747</v>
      </c>
      <c r="B13646" s="22" t="s">
        <v>10</v>
      </c>
      <c r="C13646" s="22" t="s">
        <v>191</v>
      </c>
      <c r="D13646" s="22" t="s">
        <v>14018</v>
      </c>
      <c r="E13646" s="22" t="s">
        <v>58</v>
      </c>
      <c r="F13646" s="22" t="s">
        <v>168</v>
      </c>
      <c r="H13646" s="22" t="s">
        <v>15</v>
      </c>
      <c r="K13646" s="40"/>
      <c r="L13646" s="40"/>
    </row>
    <row r="13647" spans="1:12">
      <c r="A13647" s="17">
        <v>45747</v>
      </c>
      <c r="B13647" s="22" t="s">
        <v>10</v>
      </c>
      <c r="C13647" s="22" t="s">
        <v>191</v>
      </c>
      <c r="D13647" s="22" t="s">
        <v>14019</v>
      </c>
      <c r="E13647" s="22" t="s">
        <v>58</v>
      </c>
      <c r="F13647" s="22" t="s">
        <v>168</v>
      </c>
      <c r="H13647" s="22" t="s">
        <v>15</v>
      </c>
      <c r="K13647" s="40"/>
      <c r="L13647" s="40"/>
    </row>
    <row r="13648" spans="1:12">
      <c r="A13648" s="17">
        <v>45747</v>
      </c>
      <c r="B13648" s="22" t="s">
        <v>10</v>
      </c>
      <c r="C13648" s="22" t="s">
        <v>571</v>
      </c>
      <c r="D13648" s="22" t="s">
        <v>14020</v>
      </c>
      <c r="E13648" s="22" t="s">
        <v>58</v>
      </c>
      <c r="F13648" s="22" t="s">
        <v>168</v>
      </c>
      <c r="H13648" s="22" t="s">
        <v>15</v>
      </c>
      <c r="K13648" s="40"/>
      <c r="L13648" s="40"/>
    </row>
    <row r="13649" spans="1:12">
      <c r="A13649" s="17">
        <v>45747</v>
      </c>
      <c r="B13649" s="22" t="s">
        <v>10</v>
      </c>
      <c r="C13649" s="22" t="s">
        <v>571</v>
      </c>
      <c r="D13649" s="22" t="s">
        <v>14021</v>
      </c>
      <c r="E13649" s="22" t="s">
        <v>58</v>
      </c>
      <c r="F13649" s="22" t="s">
        <v>168</v>
      </c>
      <c r="H13649" s="22" t="s">
        <v>15</v>
      </c>
      <c r="K13649" s="40"/>
      <c r="L13649" s="40"/>
    </row>
    <row r="13650" spans="1:12">
      <c r="A13650" s="17">
        <v>45747</v>
      </c>
      <c r="B13650" s="22" t="s">
        <v>10</v>
      </c>
      <c r="C13650" s="22" t="s">
        <v>573</v>
      </c>
      <c r="D13650" s="22" t="s">
        <v>14022</v>
      </c>
      <c r="E13650" s="22" t="s">
        <v>58</v>
      </c>
      <c r="F13650" s="22" t="s">
        <v>168</v>
      </c>
      <c r="H13650" s="22" t="s">
        <v>15</v>
      </c>
      <c r="K13650" s="40"/>
      <c r="L13650" s="40"/>
    </row>
    <row r="13651" spans="1:12">
      <c r="A13651" s="17">
        <v>45747</v>
      </c>
      <c r="B13651" s="22" t="s">
        <v>10</v>
      </c>
      <c r="C13651" s="22" t="s">
        <v>573</v>
      </c>
      <c r="D13651" s="22" t="s">
        <v>14023</v>
      </c>
      <c r="E13651" s="22" t="s">
        <v>58</v>
      </c>
      <c r="F13651" s="22" t="s">
        <v>168</v>
      </c>
      <c r="H13651" s="22" t="s">
        <v>15</v>
      </c>
      <c r="K13651" s="40"/>
      <c r="L13651" s="40"/>
    </row>
    <row r="13652" spans="1:12">
      <c r="A13652" s="17">
        <v>45747</v>
      </c>
      <c r="B13652" s="22" t="s">
        <v>10</v>
      </c>
      <c r="C13652" s="22" t="s">
        <v>573</v>
      </c>
      <c r="D13652" s="22" t="s">
        <v>14024</v>
      </c>
      <c r="E13652" s="22" t="s">
        <v>58</v>
      </c>
      <c r="F13652" s="22" t="s">
        <v>168</v>
      </c>
      <c r="H13652" s="22" t="s">
        <v>15</v>
      </c>
      <c r="K13652" s="40"/>
      <c r="L13652" s="40"/>
    </row>
    <row r="13653" spans="1:12">
      <c r="A13653" s="17">
        <v>45747</v>
      </c>
      <c r="B13653" s="22" t="s">
        <v>10</v>
      </c>
      <c r="C13653" s="22" t="s">
        <v>13061</v>
      </c>
      <c r="D13653" s="22" t="s">
        <v>14025</v>
      </c>
      <c r="E13653" s="22" t="s">
        <v>58</v>
      </c>
      <c r="F13653" s="22" t="s">
        <v>59</v>
      </c>
      <c r="G13653" s="9">
        <v>2105</v>
      </c>
      <c r="H13653" s="22" t="s">
        <v>15</v>
      </c>
      <c r="I13653" s="28">
        <v>0.09</v>
      </c>
      <c r="J13653" s="28">
        <v>195.13</v>
      </c>
      <c r="K13653" s="40"/>
      <c r="L13653" s="40"/>
    </row>
    <row r="13654" spans="1:12">
      <c r="A13654" s="17">
        <v>45747</v>
      </c>
      <c r="B13654" s="22" t="s">
        <v>10</v>
      </c>
      <c r="C13654" s="22" t="s">
        <v>160</v>
      </c>
      <c r="D13654" s="22" t="s">
        <v>14026</v>
      </c>
      <c r="E13654" s="22" t="s">
        <v>58</v>
      </c>
      <c r="F13654" s="22" t="s">
        <v>59</v>
      </c>
      <c r="G13654" s="9">
        <v>3000</v>
      </c>
      <c r="H13654" s="22" t="s">
        <v>15</v>
      </c>
      <c r="I13654" s="28">
        <v>0.09</v>
      </c>
      <c r="J13654" s="28">
        <v>278.10000000000002</v>
      </c>
      <c r="K13654" s="40"/>
      <c r="L13654" s="40"/>
    </row>
    <row r="13655" spans="1:12">
      <c r="A13655" s="17">
        <v>45747</v>
      </c>
      <c r="B13655" s="22" t="s">
        <v>10</v>
      </c>
      <c r="C13655" s="22" t="s">
        <v>162</v>
      </c>
      <c r="D13655" s="22" t="s">
        <v>14027</v>
      </c>
      <c r="E13655" s="22" t="s">
        <v>58</v>
      </c>
      <c r="F13655" s="22" t="s">
        <v>59</v>
      </c>
      <c r="G13655" s="9">
        <v>669</v>
      </c>
      <c r="H13655" s="22" t="s">
        <v>15</v>
      </c>
      <c r="I13655" s="28">
        <v>7.0000000000000007E-2</v>
      </c>
      <c r="J13655" s="28">
        <v>46.83</v>
      </c>
      <c r="K13655" s="40"/>
      <c r="L13655" s="40"/>
    </row>
    <row r="13656" spans="1:12">
      <c r="A13656" s="17">
        <v>45747</v>
      </c>
      <c r="B13656" s="22" t="s">
        <v>10</v>
      </c>
      <c r="C13656" s="22" t="s">
        <v>164</v>
      </c>
      <c r="D13656" s="22" t="s">
        <v>14028</v>
      </c>
      <c r="E13656" s="22" t="s">
        <v>58</v>
      </c>
      <c r="F13656" s="22" t="s">
        <v>59</v>
      </c>
      <c r="G13656" s="9">
        <v>500</v>
      </c>
      <c r="H13656" s="22" t="s">
        <v>15</v>
      </c>
      <c r="I13656" s="28">
        <v>7.0000000000000007E-2</v>
      </c>
      <c r="J13656" s="28">
        <v>35</v>
      </c>
      <c r="K13656" s="40"/>
      <c r="L13656" s="40"/>
    </row>
    <row r="13657" spans="1:12">
      <c r="A13657" s="17">
        <v>45747</v>
      </c>
      <c r="B13657" s="22" t="s">
        <v>10</v>
      </c>
      <c r="C13657" s="22" t="s">
        <v>166</v>
      </c>
      <c r="D13657" s="22" t="s">
        <v>14029</v>
      </c>
      <c r="E13657" s="22" t="s">
        <v>58</v>
      </c>
      <c r="F13657" s="22" t="s">
        <v>168</v>
      </c>
      <c r="G13657" s="9">
        <v>350</v>
      </c>
      <c r="H13657" s="22" t="s">
        <v>15</v>
      </c>
      <c r="I13657" s="28">
        <v>0.01</v>
      </c>
      <c r="J13657" s="28">
        <v>2.8</v>
      </c>
      <c r="K13657" s="40"/>
      <c r="L13657" s="40"/>
    </row>
    <row r="13658" spans="1:12">
      <c r="A13658" s="17">
        <v>45747</v>
      </c>
      <c r="B13658" s="22" t="s">
        <v>10</v>
      </c>
      <c r="C13658" s="22" t="s">
        <v>169</v>
      </c>
      <c r="D13658" s="22" t="s">
        <v>14030</v>
      </c>
      <c r="E13658" s="22" t="s">
        <v>58</v>
      </c>
      <c r="F13658" s="22" t="s">
        <v>168</v>
      </c>
      <c r="G13658" s="9">
        <v>11050</v>
      </c>
      <c r="H13658" s="22" t="s">
        <v>15</v>
      </c>
      <c r="I13658" s="28">
        <v>0.01</v>
      </c>
      <c r="J13658" s="28">
        <v>88.4</v>
      </c>
      <c r="K13658" s="40"/>
      <c r="L13658" s="40"/>
    </row>
    <row r="13659" spans="1:12">
      <c r="A13659" s="17">
        <v>45747</v>
      </c>
      <c r="B13659" s="22" t="s">
        <v>10</v>
      </c>
      <c r="C13659" s="22" t="s">
        <v>169</v>
      </c>
      <c r="D13659" s="22" t="s">
        <v>14031</v>
      </c>
      <c r="E13659" s="22" t="s">
        <v>58</v>
      </c>
      <c r="F13659" s="22" t="s">
        <v>168</v>
      </c>
      <c r="G13659" s="9">
        <v>11050</v>
      </c>
      <c r="H13659" s="22" t="s">
        <v>15</v>
      </c>
      <c r="I13659" s="28">
        <v>0.01</v>
      </c>
      <c r="J13659" s="28">
        <v>88.4</v>
      </c>
      <c r="K13659" s="40"/>
      <c r="L13659" s="40"/>
    </row>
    <row r="13660" spans="1:12">
      <c r="A13660" s="17">
        <v>45747</v>
      </c>
      <c r="B13660" s="22" t="s">
        <v>10</v>
      </c>
      <c r="C13660" s="22" t="s">
        <v>172</v>
      </c>
      <c r="D13660" s="22" t="s">
        <v>14032</v>
      </c>
      <c r="E13660" s="22" t="s">
        <v>58</v>
      </c>
      <c r="F13660" s="22" t="s">
        <v>168</v>
      </c>
      <c r="G13660" s="9">
        <v>65000</v>
      </c>
      <c r="H13660" s="22" t="s">
        <v>15</v>
      </c>
      <c r="I13660" s="28">
        <v>0.01</v>
      </c>
      <c r="J13660" s="28">
        <v>520</v>
      </c>
      <c r="K13660" s="40"/>
      <c r="L13660" s="40"/>
    </row>
    <row r="13661" spans="1:12">
      <c r="A13661" s="17">
        <v>45747</v>
      </c>
      <c r="B13661" s="22" t="s">
        <v>10</v>
      </c>
      <c r="C13661" s="22" t="s">
        <v>172</v>
      </c>
      <c r="D13661" s="22" t="s">
        <v>14033</v>
      </c>
      <c r="E13661" s="22" t="s">
        <v>58</v>
      </c>
      <c r="F13661" s="22" t="s">
        <v>168</v>
      </c>
      <c r="G13661" s="9">
        <v>35750</v>
      </c>
      <c r="H13661" s="22" t="s">
        <v>15</v>
      </c>
      <c r="I13661" s="28">
        <v>0.01</v>
      </c>
      <c r="J13661" s="28">
        <v>286</v>
      </c>
      <c r="K13661" s="40"/>
      <c r="L13661" s="40"/>
    </row>
    <row r="13662" spans="1:12">
      <c r="A13662" s="17">
        <v>45747</v>
      </c>
      <c r="B13662" s="22" t="s">
        <v>10</v>
      </c>
      <c r="C13662" s="22" t="s">
        <v>172</v>
      </c>
      <c r="D13662" s="22" t="s">
        <v>14034</v>
      </c>
      <c r="E13662" s="22" t="s">
        <v>58</v>
      </c>
      <c r="F13662" s="22" t="s">
        <v>168</v>
      </c>
      <c r="G13662" s="9">
        <v>609050</v>
      </c>
      <c r="H13662" s="22" t="s">
        <v>15</v>
      </c>
      <c r="I13662" s="28">
        <v>0.01</v>
      </c>
      <c r="J13662" s="28">
        <v>4872.3999999999996</v>
      </c>
      <c r="K13662" s="40"/>
      <c r="L13662" s="40"/>
    </row>
    <row r="13663" spans="1:12">
      <c r="A13663" s="17">
        <v>45747</v>
      </c>
      <c r="B13663" s="22" t="s">
        <v>10</v>
      </c>
      <c r="C13663" s="22" t="s">
        <v>172</v>
      </c>
      <c r="D13663" s="22" t="s">
        <v>14035</v>
      </c>
      <c r="E13663" s="22" t="s">
        <v>58</v>
      </c>
      <c r="F13663" s="22" t="s">
        <v>168</v>
      </c>
      <c r="G13663" s="9">
        <v>81250</v>
      </c>
      <c r="H13663" s="22" t="s">
        <v>15</v>
      </c>
      <c r="I13663" s="28">
        <v>0.01</v>
      </c>
      <c r="J13663" s="28">
        <v>650</v>
      </c>
      <c r="K13663" s="40"/>
      <c r="L13663" s="40"/>
    </row>
    <row r="13664" spans="1:12">
      <c r="A13664" s="17">
        <v>45747</v>
      </c>
      <c r="B13664" s="22" t="s">
        <v>10</v>
      </c>
      <c r="C13664" s="22" t="s">
        <v>177</v>
      </c>
      <c r="D13664" s="22" t="s">
        <v>14036</v>
      </c>
      <c r="E13664" s="22" t="s">
        <v>58</v>
      </c>
      <c r="F13664" s="22" t="s">
        <v>168</v>
      </c>
      <c r="G13664" s="9">
        <v>1950</v>
      </c>
      <c r="H13664" s="22" t="s">
        <v>15</v>
      </c>
      <c r="I13664" s="28">
        <v>0.01</v>
      </c>
      <c r="J13664" s="28">
        <v>15.6</v>
      </c>
      <c r="K13664" s="40"/>
      <c r="L13664" s="40"/>
    </row>
    <row r="13665" spans="1:12">
      <c r="A13665" s="17">
        <v>45747</v>
      </c>
      <c r="B13665" s="22" t="s">
        <v>10</v>
      </c>
      <c r="C13665" s="22" t="s">
        <v>177</v>
      </c>
      <c r="D13665" s="22" t="s">
        <v>14037</v>
      </c>
      <c r="E13665" s="22" t="s">
        <v>58</v>
      </c>
      <c r="F13665" s="22" t="s">
        <v>168</v>
      </c>
      <c r="G13665" s="9">
        <v>9750</v>
      </c>
      <c r="H13665" s="22" t="s">
        <v>15</v>
      </c>
      <c r="I13665" s="28">
        <v>0.01</v>
      </c>
      <c r="J13665" s="28">
        <v>78</v>
      </c>
      <c r="K13665" s="40"/>
      <c r="L13665" s="40"/>
    </row>
    <row r="13666" spans="1:12">
      <c r="A13666" s="17">
        <v>45747</v>
      </c>
      <c r="B13666" s="22" t="s">
        <v>10</v>
      </c>
      <c r="C13666" s="22" t="s">
        <v>180</v>
      </c>
      <c r="D13666" s="22" t="s">
        <v>14038</v>
      </c>
      <c r="E13666" s="22" t="s">
        <v>58</v>
      </c>
      <c r="F13666" s="22" t="s">
        <v>168</v>
      </c>
      <c r="G13666" s="9">
        <v>48800</v>
      </c>
      <c r="H13666" s="22" t="s">
        <v>15</v>
      </c>
      <c r="I13666" s="28">
        <v>0.01</v>
      </c>
      <c r="J13666" s="28">
        <v>390.4</v>
      </c>
      <c r="K13666" s="40"/>
      <c r="L13666" s="40"/>
    </row>
    <row r="13667" spans="1:12">
      <c r="A13667" s="17">
        <v>45747</v>
      </c>
      <c r="B13667" s="22" t="s">
        <v>10</v>
      </c>
      <c r="C13667" s="22" t="s">
        <v>180</v>
      </c>
      <c r="D13667" s="22" t="s">
        <v>14039</v>
      </c>
      <c r="E13667" s="22" t="s">
        <v>58</v>
      </c>
      <c r="F13667" s="22" t="s">
        <v>168</v>
      </c>
      <c r="G13667" s="9">
        <v>48750</v>
      </c>
      <c r="H13667" s="22" t="s">
        <v>15</v>
      </c>
      <c r="I13667" s="28">
        <v>0.01</v>
      </c>
      <c r="J13667" s="28">
        <v>390</v>
      </c>
      <c r="K13667" s="40"/>
      <c r="L13667" s="40"/>
    </row>
    <row r="13668" spans="1:12">
      <c r="A13668" s="17">
        <v>45747</v>
      </c>
      <c r="B13668" s="22" t="s">
        <v>10</v>
      </c>
      <c r="C13668" s="22" t="s">
        <v>180</v>
      </c>
      <c r="D13668" s="22" t="s">
        <v>14040</v>
      </c>
      <c r="E13668" s="22" t="s">
        <v>58</v>
      </c>
      <c r="F13668" s="22" t="s">
        <v>168</v>
      </c>
      <c r="G13668" s="9">
        <v>16250</v>
      </c>
      <c r="H13668" s="22" t="s">
        <v>15</v>
      </c>
      <c r="I13668" s="28">
        <v>0.01</v>
      </c>
      <c r="J13668" s="28">
        <v>130</v>
      </c>
      <c r="K13668" s="40"/>
      <c r="L13668" s="40"/>
    </row>
    <row r="13669" spans="1:12">
      <c r="A13669" s="17">
        <v>45747</v>
      </c>
      <c r="B13669" s="22" t="s">
        <v>10</v>
      </c>
      <c r="C13669" s="22" t="s">
        <v>573</v>
      </c>
      <c r="D13669" s="22" t="s">
        <v>14041</v>
      </c>
      <c r="E13669" s="22" t="s">
        <v>58</v>
      </c>
      <c r="F13669" s="22" t="s">
        <v>168</v>
      </c>
      <c r="H13669" s="22" t="s">
        <v>15</v>
      </c>
      <c r="K13669" s="40"/>
      <c r="L13669" s="40"/>
    </row>
    <row r="13670" spans="1:12">
      <c r="A13670" s="17">
        <v>45747</v>
      </c>
      <c r="B13670" s="22" t="s">
        <v>10</v>
      </c>
      <c r="C13670" s="22" t="s">
        <v>573</v>
      </c>
      <c r="D13670" s="22" t="s">
        <v>14042</v>
      </c>
      <c r="E13670" s="22" t="s">
        <v>58</v>
      </c>
      <c r="F13670" s="22" t="s">
        <v>168</v>
      </c>
      <c r="H13670" s="22" t="s">
        <v>15</v>
      </c>
      <c r="K13670" s="40"/>
      <c r="L13670" s="40"/>
    </row>
    <row r="13671" spans="1:12">
      <c r="A13671" s="17">
        <v>45747</v>
      </c>
      <c r="B13671" s="22" t="s">
        <v>10</v>
      </c>
      <c r="C13671" s="22" t="s">
        <v>573</v>
      </c>
      <c r="D13671" s="22" t="s">
        <v>14043</v>
      </c>
      <c r="E13671" s="22" t="s">
        <v>58</v>
      </c>
      <c r="F13671" s="22" t="s">
        <v>168</v>
      </c>
      <c r="H13671" s="22" t="s">
        <v>15</v>
      </c>
      <c r="K13671" s="40"/>
      <c r="L13671" s="40"/>
    </row>
    <row r="13672" spans="1:12">
      <c r="A13672" s="17">
        <v>45747</v>
      </c>
      <c r="B13672" s="22" t="s">
        <v>10</v>
      </c>
      <c r="C13672" s="22" t="s">
        <v>703</v>
      </c>
      <c r="D13672" s="22" t="s">
        <v>14044</v>
      </c>
      <c r="E13672" s="22" t="s">
        <v>58</v>
      </c>
      <c r="F13672" s="22" t="s">
        <v>168</v>
      </c>
      <c r="H13672" s="22" t="s">
        <v>15</v>
      </c>
      <c r="K13672" s="40"/>
      <c r="L13672" s="40"/>
    </row>
    <row r="13673" spans="1:12">
      <c r="A13673" s="17">
        <v>45747</v>
      </c>
      <c r="B13673" s="22" t="s">
        <v>10</v>
      </c>
      <c r="C13673" s="22" t="s">
        <v>700</v>
      </c>
      <c r="D13673" s="22" t="s">
        <v>14045</v>
      </c>
      <c r="E13673" s="22" t="s">
        <v>58</v>
      </c>
      <c r="F13673" s="22" t="s">
        <v>168</v>
      </c>
      <c r="H13673" s="22" t="s">
        <v>15</v>
      </c>
      <c r="K13673" s="40"/>
      <c r="L13673" s="40"/>
    </row>
    <row r="13674" spans="1:12">
      <c r="A13674" s="17">
        <v>45747</v>
      </c>
      <c r="B13674" s="22" t="s">
        <v>10</v>
      </c>
      <c r="C13674" s="22" t="s">
        <v>700</v>
      </c>
      <c r="D13674" s="22" t="s">
        <v>14046</v>
      </c>
      <c r="E13674" s="22" t="s">
        <v>58</v>
      </c>
      <c r="F13674" s="22" t="s">
        <v>168</v>
      </c>
      <c r="H13674" s="22" t="s">
        <v>15</v>
      </c>
      <c r="K13674" s="40"/>
      <c r="L13674" s="40"/>
    </row>
    <row r="13675" spans="1:12">
      <c r="A13675" s="17">
        <v>45747</v>
      </c>
      <c r="B13675" s="22" t="s">
        <v>10</v>
      </c>
      <c r="C13675" s="22" t="s">
        <v>700</v>
      </c>
      <c r="D13675" s="22" t="s">
        <v>14047</v>
      </c>
      <c r="E13675" s="22" t="s">
        <v>58</v>
      </c>
      <c r="F13675" s="22" t="s">
        <v>168</v>
      </c>
      <c r="H13675" s="22" t="s">
        <v>15</v>
      </c>
      <c r="K13675" s="40"/>
      <c r="L13675" s="40"/>
    </row>
    <row r="13676" spans="1:12">
      <c r="A13676" s="17">
        <v>45747</v>
      </c>
      <c r="B13676" s="22" t="s">
        <v>10</v>
      </c>
      <c r="C13676" s="22" t="s">
        <v>700</v>
      </c>
      <c r="D13676" s="22" t="s">
        <v>14048</v>
      </c>
      <c r="E13676" s="22" t="s">
        <v>58</v>
      </c>
      <c r="F13676" s="22" t="s">
        <v>168</v>
      </c>
      <c r="H13676" s="22" t="s">
        <v>15</v>
      </c>
      <c r="K13676" s="40"/>
      <c r="L13676" s="40"/>
    </row>
    <row r="13677" spans="1:12">
      <c r="A13677" s="17">
        <v>45747</v>
      </c>
      <c r="B13677" s="22" t="s">
        <v>10</v>
      </c>
      <c r="C13677" s="22" t="s">
        <v>700</v>
      </c>
      <c r="D13677" s="22" t="s">
        <v>14049</v>
      </c>
      <c r="E13677" s="22" t="s">
        <v>58</v>
      </c>
      <c r="F13677" s="22" t="s">
        <v>168</v>
      </c>
      <c r="H13677" s="22" t="s">
        <v>15</v>
      </c>
      <c r="K13677" s="40"/>
      <c r="L13677" s="40"/>
    </row>
    <row r="13678" spans="1:12">
      <c r="A13678" s="17">
        <v>45747</v>
      </c>
      <c r="B13678" s="22" t="s">
        <v>10</v>
      </c>
      <c r="C13678" s="22" t="s">
        <v>700</v>
      </c>
      <c r="D13678" s="22" t="s">
        <v>14050</v>
      </c>
      <c r="E13678" s="22" t="s">
        <v>58</v>
      </c>
      <c r="F13678" s="22" t="s">
        <v>168</v>
      </c>
      <c r="H13678" s="22" t="s">
        <v>15</v>
      </c>
      <c r="K13678" s="40"/>
      <c r="L13678" s="40"/>
    </row>
    <row r="13679" spans="1:12">
      <c r="A13679" s="17">
        <v>45747</v>
      </c>
      <c r="B13679" s="22" t="s">
        <v>10</v>
      </c>
      <c r="C13679" s="22" t="s">
        <v>700</v>
      </c>
      <c r="D13679" s="22" t="s">
        <v>14051</v>
      </c>
      <c r="E13679" s="22" t="s">
        <v>58</v>
      </c>
      <c r="F13679" s="22" t="s">
        <v>168</v>
      </c>
      <c r="H13679" s="22" t="s">
        <v>15</v>
      </c>
      <c r="K13679" s="40"/>
      <c r="L13679" s="40"/>
    </row>
    <row r="13680" spans="1:12">
      <c r="A13680" s="17">
        <v>45747</v>
      </c>
      <c r="B13680" s="22" t="s">
        <v>10</v>
      </c>
      <c r="C13680" s="22" t="s">
        <v>700</v>
      </c>
      <c r="D13680" s="22" t="s">
        <v>14052</v>
      </c>
      <c r="E13680" s="22" t="s">
        <v>58</v>
      </c>
      <c r="F13680" s="22" t="s">
        <v>168</v>
      </c>
      <c r="H13680" s="22" t="s">
        <v>15</v>
      </c>
      <c r="K13680" s="40"/>
      <c r="L13680" s="40"/>
    </row>
    <row r="13681" spans="1:12">
      <c r="A13681" s="17">
        <v>45747</v>
      </c>
      <c r="B13681" s="22" t="s">
        <v>10</v>
      </c>
      <c r="C13681" s="22" t="s">
        <v>700</v>
      </c>
      <c r="D13681" s="22" t="s">
        <v>14053</v>
      </c>
      <c r="E13681" s="22" t="s">
        <v>58</v>
      </c>
      <c r="F13681" s="22" t="s">
        <v>168</v>
      </c>
      <c r="H13681" s="22" t="s">
        <v>15</v>
      </c>
      <c r="K13681" s="40"/>
      <c r="L13681" s="40"/>
    </row>
    <row r="13682" spans="1:12">
      <c r="A13682" s="17">
        <v>45747</v>
      </c>
      <c r="B13682" s="22" t="s">
        <v>10</v>
      </c>
      <c r="C13682" s="22" t="s">
        <v>575</v>
      </c>
      <c r="D13682" s="22" t="s">
        <v>14054</v>
      </c>
      <c r="E13682" s="22" t="s">
        <v>58</v>
      </c>
      <c r="F13682" s="22" t="s">
        <v>168</v>
      </c>
      <c r="H13682" s="22" t="s">
        <v>15</v>
      </c>
      <c r="K13682" s="40"/>
      <c r="L13682" s="40"/>
    </row>
    <row r="13683" spans="1:12">
      <c r="A13683" s="17">
        <v>45747</v>
      </c>
      <c r="B13683" s="22" t="s">
        <v>10</v>
      </c>
      <c r="C13683" s="22" t="s">
        <v>575</v>
      </c>
      <c r="D13683" s="22" t="s">
        <v>14055</v>
      </c>
      <c r="E13683" s="22" t="s">
        <v>58</v>
      </c>
      <c r="F13683" s="22" t="s">
        <v>168</v>
      </c>
      <c r="H13683" s="22" t="s">
        <v>15</v>
      </c>
      <c r="K13683" s="40"/>
      <c r="L13683" s="40"/>
    </row>
    <row r="13684" spans="1:12">
      <c r="A13684" s="17">
        <v>45747</v>
      </c>
      <c r="B13684" s="22" t="s">
        <v>10</v>
      </c>
      <c r="C13684" s="22" t="s">
        <v>697</v>
      </c>
      <c r="D13684" s="22" t="s">
        <v>14056</v>
      </c>
      <c r="E13684" s="22" t="s">
        <v>58</v>
      </c>
      <c r="F13684" s="22" t="s">
        <v>168</v>
      </c>
      <c r="H13684" s="22" t="s">
        <v>15</v>
      </c>
      <c r="K13684" s="40"/>
      <c r="L13684" s="40"/>
    </row>
    <row r="13685" spans="1:12">
      <c r="A13685" s="17">
        <v>45747</v>
      </c>
      <c r="B13685" s="22" t="s">
        <v>10</v>
      </c>
      <c r="C13685" s="22" t="s">
        <v>197</v>
      </c>
      <c r="D13685" s="22" t="s">
        <v>14057</v>
      </c>
      <c r="E13685" s="22" t="s">
        <v>58</v>
      </c>
      <c r="F13685" s="22" t="s">
        <v>168</v>
      </c>
      <c r="G13685" s="9">
        <v>3448</v>
      </c>
      <c r="H13685" s="22" t="s">
        <v>15</v>
      </c>
      <c r="I13685" s="28">
        <v>0.01</v>
      </c>
      <c r="J13685" s="28">
        <v>27.58</v>
      </c>
      <c r="K13685" s="40"/>
      <c r="L13685" s="40"/>
    </row>
    <row r="13686" spans="1:12">
      <c r="A13686" s="17">
        <v>45747</v>
      </c>
      <c r="B13686" s="22" t="s">
        <v>10</v>
      </c>
      <c r="C13686" s="22" t="s">
        <v>197</v>
      </c>
      <c r="D13686" s="22" t="s">
        <v>14058</v>
      </c>
      <c r="E13686" s="22" t="s">
        <v>58</v>
      </c>
      <c r="F13686" s="22" t="s">
        <v>168</v>
      </c>
      <c r="G13686" s="9">
        <v>70850</v>
      </c>
      <c r="H13686" s="22" t="s">
        <v>15</v>
      </c>
      <c r="I13686" s="28">
        <v>0.01</v>
      </c>
      <c r="J13686" s="28">
        <v>566.79999999999995</v>
      </c>
      <c r="K13686" s="40"/>
      <c r="L13686" s="40"/>
    </row>
    <row r="13687" spans="1:12">
      <c r="A13687" s="17">
        <v>45747</v>
      </c>
      <c r="B13687" s="22" t="s">
        <v>10</v>
      </c>
      <c r="C13687" s="22" t="s">
        <v>197</v>
      </c>
      <c r="D13687" s="22" t="s">
        <v>14059</v>
      </c>
      <c r="E13687" s="22" t="s">
        <v>58</v>
      </c>
      <c r="F13687" s="22" t="s">
        <v>168</v>
      </c>
      <c r="H13687" s="22" t="s">
        <v>15</v>
      </c>
      <c r="K13687" s="40"/>
      <c r="L13687" s="40"/>
    </row>
    <row r="13688" spans="1:12">
      <c r="A13688" s="17">
        <v>45747</v>
      </c>
      <c r="B13688" s="22" t="s">
        <v>10</v>
      </c>
      <c r="C13688" s="22" t="s">
        <v>582</v>
      </c>
      <c r="D13688" s="22" t="s">
        <v>14060</v>
      </c>
      <c r="E13688" s="22" t="s">
        <v>58</v>
      </c>
      <c r="F13688" s="22" t="s">
        <v>168</v>
      </c>
      <c r="H13688" s="22" t="s">
        <v>15</v>
      </c>
      <c r="K13688" s="40"/>
      <c r="L13688" s="40"/>
    </row>
    <row r="13689" spans="1:12">
      <c r="A13689" s="17">
        <v>45747</v>
      </c>
      <c r="B13689" s="22" t="s">
        <v>10</v>
      </c>
      <c r="C13689" s="22" t="s">
        <v>582</v>
      </c>
      <c r="D13689" s="22" t="s">
        <v>14061</v>
      </c>
      <c r="E13689" s="22" t="s">
        <v>58</v>
      </c>
      <c r="F13689" s="22" t="s">
        <v>168</v>
      </c>
      <c r="H13689" s="22" t="s">
        <v>15</v>
      </c>
      <c r="K13689" s="40"/>
      <c r="L13689" s="40"/>
    </row>
    <row r="13690" spans="1:12">
      <c r="A13690" s="17">
        <v>45747</v>
      </c>
      <c r="B13690" s="22" t="s">
        <v>10</v>
      </c>
      <c r="C13690" s="22" t="s">
        <v>582</v>
      </c>
      <c r="D13690" s="22" t="s">
        <v>14062</v>
      </c>
      <c r="E13690" s="22" t="s">
        <v>58</v>
      </c>
      <c r="F13690" s="22" t="s">
        <v>168</v>
      </c>
      <c r="H13690" s="22" t="s">
        <v>15</v>
      </c>
      <c r="K13690" s="40"/>
      <c r="L13690" s="40"/>
    </row>
    <row r="13691" spans="1:12">
      <c r="A13691" s="17">
        <v>45747</v>
      </c>
      <c r="B13691" s="22" t="s">
        <v>10</v>
      </c>
      <c r="C13691" s="22" t="s">
        <v>202</v>
      </c>
      <c r="D13691" s="22" t="s">
        <v>14063</v>
      </c>
      <c r="E13691" s="22" t="s">
        <v>58</v>
      </c>
      <c r="F13691" s="22" t="s">
        <v>168</v>
      </c>
      <c r="H13691" s="22" t="s">
        <v>15</v>
      </c>
      <c r="K13691" s="40"/>
      <c r="L13691" s="40"/>
    </row>
    <row r="13692" spans="1:12">
      <c r="A13692" s="17">
        <v>45747</v>
      </c>
      <c r="B13692" s="22" t="s">
        <v>10</v>
      </c>
      <c r="C13692" s="22" t="s">
        <v>202</v>
      </c>
      <c r="D13692" s="22" t="s">
        <v>14064</v>
      </c>
      <c r="E13692" s="22" t="s">
        <v>58</v>
      </c>
      <c r="F13692" s="22" t="s">
        <v>168</v>
      </c>
      <c r="H13692" s="22" t="s">
        <v>15</v>
      </c>
      <c r="K13692" s="40"/>
      <c r="L13692" s="40"/>
    </row>
    <row r="13693" spans="1:12">
      <c r="A13693" s="17">
        <v>45747</v>
      </c>
      <c r="B13693" s="22" t="s">
        <v>10</v>
      </c>
      <c r="C13693" s="22" t="s">
        <v>202</v>
      </c>
      <c r="D13693" s="22" t="s">
        <v>14065</v>
      </c>
      <c r="E13693" s="22" t="s">
        <v>58</v>
      </c>
      <c r="F13693" s="22" t="s">
        <v>168</v>
      </c>
      <c r="H13693" s="22" t="s">
        <v>15</v>
      </c>
      <c r="K13693" s="40"/>
      <c r="L13693" s="40"/>
    </row>
    <row r="13694" spans="1:12">
      <c r="A13694" s="17">
        <v>45747</v>
      </c>
      <c r="B13694" s="22" t="s">
        <v>10</v>
      </c>
      <c r="C13694" s="22" t="s">
        <v>202</v>
      </c>
      <c r="D13694" s="22" t="s">
        <v>14066</v>
      </c>
      <c r="E13694" s="22" t="s">
        <v>58</v>
      </c>
      <c r="F13694" s="22" t="s">
        <v>168</v>
      </c>
      <c r="H13694" s="22" t="s">
        <v>15</v>
      </c>
      <c r="K13694" s="40"/>
      <c r="L13694" s="40"/>
    </row>
    <row r="13695" spans="1:12">
      <c r="A13695" s="17">
        <v>45747</v>
      </c>
      <c r="B13695" s="22" t="s">
        <v>10</v>
      </c>
      <c r="C13695" s="22" t="s">
        <v>206</v>
      </c>
      <c r="D13695" s="22" t="s">
        <v>14067</v>
      </c>
      <c r="E13695" s="22" t="s">
        <v>58</v>
      </c>
      <c r="F13695" s="22" t="s">
        <v>168</v>
      </c>
      <c r="H13695" s="22" t="s">
        <v>15</v>
      </c>
      <c r="K13695" s="40"/>
      <c r="L13695" s="40"/>
    </row>
    <row r="13696" spans="1:12">
      <c r="A13696" s="17">
        <v>45747</v>
      </c>
      <c r="B13696" s="22" t="s">
        <v>10</v>
      </c>
      <c r="C13696" s="22" t="s">
        <v>206</v>
      </c>
      <c r="D13696" s="22" t="s">
        <v>14068</v>
      </c>
      <c r="E13696" s="22" t="s">
        <v>58</v>
      </c>
      <c r="F13696" s="22" t="s">
        <v>168</v>
      </c>
      <c r="H13696" s="22" t="s">
        <v>15</v>
      </c>
      <c r="K13696" s="40"/>
      <c r="L13696" s="40"/>
    </row>
    <row r="13697" spans="1:12">
      <c r="A13697" s="17">
        <v>45747</v>
      </c>
      <c r="B13697" s="22" t="s">
        <v>10</v>
      </c>
      <c r="C13697" s="22" t="s">
        <v>206</v>
      </c>
      <c r="D13697" s="22" t="s">
        <v>14069</v>
      </c>
      <c r="E13697" s="22" t="s">
        <v>58</v>
      </c>
      <c r="F13697" s="22" t="s">
        <v>168</v>
      </c>
      <c r="H13697" s="22" t="s">
        <v>15</v>
      </c>
      <c r="K13697" s="40"/>
      <c r="L13697" s="40"/>
    </row>
    <row r="13698" spans="1:12">
      <c r="A13698" s="17">
        <v>45747</v>
      </c>
      <c r="B13698" s="22" t="s">
        <v>10</v>
      </c>
      <c r="C13698" s="22" t="s">
        <v>206</v>
      </c>
      <c r="D13698" s="22" t="s">
        <v>14070</v>
      </c>
      <c r="E13698" s="22" t="s">
        <v>58</v>
      </c>
      <c r="F13698" s="22" t="s">
        <v>168</v>
      </c>
      <c r="H13698" s="22" t="s">
        <v>15</v>
      </c>
      <c r="K13698" s="40"/>
      <c r="L13698" s="40"/>
    </row>
    <row r="13699" spans="1:12">
      <c r="A13699" s="17">
        <v>45747</v>
      </c>
      <c r="B13699" s="22" t="s">
        <v>10</v>
      </c>
      <c r="C13699" s="22" t="s">
        <v>206</v>
      </c>
      <c r="D13699" s="22" t="s">
        <v>14071</v>
      </c>
      <c r="E13699" s="22" t="s">
        <v>58</v>
      </c>
      <c r="F13699" s="22" t="s">
        <v>168</v>
      </c>
      <c r="H13699" s="22" t="s">
        <v>15</v>
      </c>
      <c r="K13699" s="40"/>
      <c r="L13699" s="40"/>
    </row>
    <row r="13700" spans="1:12">
      <c r="A13700" s="17">
        <v>45747</v>
      </c>
      <c r="B13700" s="22" t="s">
        <v>10</v>
      </c>
      <c r="C13700" s="22" t="s">
        <v>206</v>
      </c>
      <c r="D13700" s="22" t="s">
        <v>14072</v>
      </c>
      <c r="E13700" s="22" t="s">
        <v>58</v>
      </c>
      <c r="F13700" s="22" t="s">
        <v>168</v>
      </c>
      <c r="H13700" s="22" t="s">
        <v>15</v>
      </c>
      <c r="K13700" s="40"/>
      <c r="L13700" s="40"/>
    </row>
    <row r="13701" spans="1:12">
      <c r="A13701" s="17">
        <v>45747</v>
      </c>
      <c r="B13701" s="22" t="s">
        <v>10</v>
      </c>
      <c r="C13701" s="22" t="s">
        <v>206</v>
      </c>
      <c r="D13701" s="22" t="s">
        <v>14073</v>
      </c>
      <c r="E13701" s="22" t="s">
        <v>58</v>
      </c>
      <c r="F13701" s="22" t="s">
        <v>168</v>
      </c>
      <c r="H13701" s="22" t="s">
        <v>15</v>
      </c>
      <c r="K13701" s="40"/>
      <c r="L13701" s="40"/>
    </row>
    <row r="13702" spans="1:12">
      <c r="A13702" s="17">
        <v>45747</v>
      </c>
      <c r="B13702" s="22" t="s">
        <v>10</v>
      </c>
      <c r="C13702" s="22" t="s">
        <v>206</v>
      </c>
      <c r="D13702" s="22" t="s">
        <v>14074</v>
      </c>
      <c r="E13702" s="22" t="s">
        <v>58</v>
      </c>
      <c r="F13702" s="22" t="s">
        <v>168</v>
      </c>
      <c r="H13702" s="22" t="s">
        <v>15</v>
      </c>
      <c r="K13702" s="40"/>
      <c r="L13702" s="40"/>
    </row>
    <row r="13703" spans="1:12">
      <c r="A13703" s="17">
        <v>45747</v>
      </c>
      <c r="B13703" s="22" t="s">
        <v>10</v>
      </c>
      <c r="C13703" s="22" t="s">
        <v>206</v>
      </c>
      <c r="D13703" s="22" t="s">
        <v>14075</v>
      </c>
      <c r="E13703" s="22" t="s">
        <v>58</v>
      </c>
      <c r="F13703" s="22" t="s">
        <v>168</v>
      </c>
      <c r="H13703" s="22" t="s">
        <v>15</v>
      </c>
      <c r="K13703" s="40"/>
      <c r="L13703" s="40"/>
    </row>
    <row r="13704" spans="1:12">
      <c r="A13704" s="17">
        <v>45747</v>
      </c>
      <c r="B13704" s="22" t="s">
        <v>10</v>
      </c>
      <c r="C13704" s="22" t="s">
        <v>206</v>
      </c>
      <c r="D13704" s="22" t="s">
        <v>14076</v>
      </c>
      <c r="E13704" s="22" t="s">
        <v>58</v>
      </c>
      <c r="F13704" s="22" t="s">
        <v>168</v>
      </c>
      <c r="H13704" s="22" t="s">
        <v>15</v>
      </c>
      <c r="K13704" s="40"/>
      <c r="L13704" s="40"/>
    </row>
    <row r="13705" spans="1:12">
      <c r="A13705" s="17">
        <v>45747</v>
      </c>
      <c r="B13705" s="22" t="s">
        <v>10</v>
      </c>
      <c r="C13705" s="22" t="s">
        <v>206</v>
      </c>
      <c r="D13705" s="22" t="s">
        <v>14077</v>
      </c>
      <c r="E13705" s="22" t="s">
        <v>58</v>
      </c>
      <c r="F13705" s="22" t="s">
        <v>168</v>
      </c>
      <c r="H13705" s="22" t="s">
        <v>15</v>
      </c>
      <c r="K13705" s="40"/>
      <c r="L13705" s="40"/>
    </row>
    <row r="13706" spans="1:12">
      <c r="A13706" s="17">
        <v>45747</v>
      </c>
      <c r="B13706" s="22" t="s">
        <v>10</v>
      </c>
      <c r="C13706" s="22" t="s">
        <v>573</v>
      </c>
      <c r="D13706" s="22" t="s">
        <v>14078</v>
      </c>
      <c r="E13706" s="22" t="s">
        <v>58</v>
      </c>
      <c r="F13706" s="22" t="s">
        <v>168</v>
      </c>
      <c r="G13706" s="9">
        <v>16250</v>
      </c>
      <c r="H13706" s="22" t="s">
        <v>15</v>
      </c>
      <c r="I13706" s="28">
        <v>0.01</v>
      </c>
      <c r="J13706" s="28">
        <v>130</v>
      </c>
      <c r="K13706" s="40"/>
      <c r="L13706" s="40"/>
    </row>
    <row r="13707" spans="1:12">
      <c r="A13707" s="17">
        <v>45747</v>
      </c>
      <c r="B13707" s="22" t="s">
        <v>10</v>
      </c>
      <c r="C13707" s="22" t="s">
        <v>573</v>
      </c>
      <c r="D13707" s="22" t="s">
        <v>14079</v>
      </c>
      <c r="E13707" s="22" t="s">
        <v>58</v>
      </c>
      <c r="F13707" s="22" t="s">
        <v>168</v>
      </c>
      <c r="G13707" s="9">
        <v>2474</v>
      </c>
      <c r="H13707" s="22" t="s">
        <v>15</v>
      </c>
      <c r="I13707" s="28">
        <v>0.01</v>
      </c>
      <c r="J13707" s="28">
        <v>19.8</v>
      </c>
      <c r="K13707" s="40"/>
      <c r="L13707" s="40"/>
    </row>
    <row r="13708" spans="1:12">
      <c r="A13708" s="17">
        <v>45747</v>
      </c>
      <c r="B13708" s="22" t="s">
        <v>10</v>
      </c>
      <c r="C13708" s="22" t="s">
        <v>573</v>
      </c>
      <c r="D13708" s="22" t="s">
        <v>14080</v>
      </c>
      <c r="E13708" s="22" t="s">
        <v>58</v>
      </c>
      <c r="F13708" s="22" t="s">
        <v>168</v>
      </c>
      <c r="G13708" s="9">
        <v>64280</v>
      </c>
      <c r="H13708" s="22" t="s">
        <v>15</v>
      </c>
      <c r="I13708" s="28">
        <v>0.01</v>
      </c>
      <c r="J13708" s="28">
        <v>514.24</v>
      </c>
      <c r="K13708" s="40"/>
      <c r="L13708" s="40"/>
    </row>
    <row r="13709" spans="1:12">
      <c r="A13709" s="17">
        <v>45747</v>
      </c>
      <c r="B13709" s="22" t="s">
        <v>10</v>
      </c>
      <c r="C13709" s="22" t="s">
        <v>703</v>
      </c>
      <c r="D13709" s="22" t="s">
        <v>14081</v>
      </c>
      <c r="E13709" s="22" t="s">
        <v>58</v>
      </c>
      <c r="F13709" s="22" t="s">
        <v>168</v>
      </c>
      <c r="G13709" s="9">
        <v>1300</v>
      </c>
      <c r="H13709" s="22" t="s">
        <v>15</v>
      </c>
      <c r="I13709" s="28">
        <v>0.01</v>
      </c>
      <c r="J13709" s="28">
        <v>10.4</v>
      </c>
      <c r="K13709" s="40"/>
      <c r="L13709" s="40"/>
    </row>
    <row r="13710" spans="1:12">
      <c r="A13710" s="17">
        <v>45747</v>
      </c>
      <c r="B13710" s="22" t="s">
        <v>10</v>
      </c>
      <c r="C13710" s="22" t="s">
        <v>703</v>
      </c>
      <c r="D13710" s="22" t="s">
        <v>14082</v>
      </c>
      <c r="E13710" s="22" t="s">
        <v>58</v>
      </c>
      <c r="F13710" s="22" t="s">
        <v>168</v>
      </c>
      <c r="G13710" s="9">
        <v>250</v>
      </c>
      <c r="H13710" s="22" t="s">
        <v>15</v>
      </c>
      <c r="I13710" s="28">
        <v>0.01</v>
      </c>
      <c r="J13710" s="28">
        <v>2</v>
      </c>
      <c r="K13710" s="40"/>
      <c r="L13710" s="40"/>
    </row>
    <row r="13711" spans="1:12">
      <c r="A13711" s="17">
        <v>45747</v>
      </c>
      <c r="B13711" s="22" t="s">
        <v>10</v>
      </c>
      <c r="C13711" s="22" t="s">
        <v>700</v>
      </c>
      <c r="D13711" s="22" t="s">
        <v>14083</v>
      </c>
      <c r="E13711" s="22" t="s">
        <v>58</v>
      </c>
      <c r="F13711" s="22" t="s">
        <v>168</v>
      </c>
      <c r="G13711" s="9">
        <v>11050</v>
      </c>
      <c r="H13711" s="22" t="s">
        <v>15</v>
      </c>
      <c r="I13711" s="28">
        <v>0.01</v>
      </c>
      <c r="J13711" s="28">
        <v>88.4</v>
      </c>
      <c r="K13711" s="40"/>
      <c r="L13711" s="40"/>
    </row>
    <row r="13712" spans="1:12">
      <c r="A13712" s="17">
        <v>45747</v>
      </c>
      <c r="B13712" s="22" t="s">
        <v>10</v>
      </c>
      <c r="C13712" s="22" t="s">
        <v>700</v>
      </c>
      <c r="D13712" s="22" t="s">
        <v>14084</v>
      </c>
      <c r="E13712" s="22" t="s">
        <v>58</v>
      </c>
      <c r="F13712" s="22" t="s">
        <v>168</v>
      </c>
      <c r="G13712" s="9">
        <v>14200</v>
      </c>
      <c r="H13712" s="22" t="s">
        <v>15</v>
      </c>
      <c r="I13712" s="28">
        <v>0.01</v>
      </c>
      <c r="J13712" s="28">
        <v>113.6</v>
      </c>
      <c r="K13712" s="40"/>
      <c r="L13712" s="40"/>
    </row>
    <row r="13713" spans="1:12">
      <c r="A13713" s="17">
        <v>45747</v>
      </c>
      <c r="B13713" s="22" t="s">
        <v>10</v>
      </c>
      <c r="C13713" s="22" t="s">
        <v>12727</v>
      </c>
      <c r="D13713" s="22" t="s">
        <v>14085</v>
      </c>
      <c r="E13713" s="22" t="s">
        <v>58</v>
      </c>
      <c r="F13713" s="22" t="s">
        <v>168</v>
      </c>
      <c r="G13713" s="9">
        <v>21450</v>
      </c>
      <c r="H13713" s="22" t="s">
        <v>15</v>
      </c>
      <c r="I13713" s="28">
        <v>0.01</v>
      </c>
      <c r="J13713" s="28">
        <v>171.6</v>
      </c>
      <c r="K13713" s="40"/>
      <c r="L13713" s="40"/>
    </row>
    <row r="13714" spans="1:12">
      <c r="A13714" s="17">
        <v>45747</v>
      </c>
      <c r="B13714" s="22" t="s">
        <v>10</v>
      </c>
      <c r="C13714" s="22" t="s">
        <v>12727</v>
      </c>
      <c r="D13714" s="22" t="s">
        <v>14086</v>
      </c>
      <c r="E13714" s="22" t="s">
        <v>58</v>
      </c>
      <c r="F13714" s="22" t="s">
        <v>168</v>
      </c>
      <c r="G13714" s="9">
        <v>97500</v>
      </c>
      <c r="H13714" s="22" t="s">
        <v>15</v>
      </c>
      <c r="I13714" s="28">
        <v>0.01</v>
      </c>
      <c r="J13714" s="28">
        <v>780</v>
      </c>
      <c r="K13714" s="40"/>
      <c r="L13714" s="40"/>
    </row>
    <row r="13715" spans="1:12">
      <c r="A13715" s="17">
        <v>45747</v>
      </c>
      <c r="B13715" s="22" t="s">
        <v>10</v>
      </c>
      <c r="C13715" s="22" t="s">
        <v>12725</v>
      </c>
      <c r="D13715" s="22" t="s">
        <v>14087</v>
      </c>
      <c r="E13715" s="22" t="s">
        <v>58</v>
      </c>
      <c r="F13715" s="22" t="s">
        <v>168</v>
      </c>
      <c r="G13715" s="9">
        <v>31850</v>
      </c>
      <c r="H13715" s="22" t="s">
        <v>15</v>
      </c>
      <c r="I13715" s="28">
        <v>0.01</v>
      </c>
      <c r="J13715" s="28">
        <v>254.8</v>
      </c>
      <c r="K13715" s="40"/>
      <c r="L13715" s="40"/>
    </row>
    <row r="13716" spans="1:12">
      <c r="A13716" s="17">
        <v>45747</v>
      </c>
      <c r="B13716" s="22" t="s">
        <v>10</v>
      </c>
      <c r="C13716" s="22" t="s">
        <v>695</v>
      </c>
      <c r="D13716" s="22" t="s">
        <v>14088</v>
      </c>
      <c r="E13716" s="22" t="s">
        <v>58</v>
      </c>
      <c r="F13716" s="22" t="s">
        <v>168</v>
      </c>
      <c r="G13716" s="9">
        <v>61750</v>
      </c>
      <c r="H13716" s="22" t="s">
        <v>15</v>
      </c>
      <c r="I13716" s="28">
        <v>0.01</v>
      </c>
      <c r="J13716" s="28">
        <v>494</v>
      </c>
      <c r="K13716" s="40"/>
      <c r="L13716" s="40"/>
    </row>
    <row r="13717" spans="1:12">
      <c r="A13717" s="17">
        <v>45747</v>
      </c>
      <c r="B13717" s="22" t="s">
        <v>10</v>
      </c>
      <c r="C13717" s="22" t="s">
        <v>5194</v>
      </c>
      <c r="D13717" s="22" t="s">
        <v>14089</v>
      </c>
      <c r="E13717" s="22" t="s">
        <v>58</v>
      </c>
      <c r="F13717" s="22" t="s">
        <v>168</v>
      </c>
      <c r="G13717" s="9">
        <v>78000</v>
      </c>
      <c r="H13717" s="22" t="s">
        <v>15</v>
      </c>
      <c r="I13717" s="28">
        <v>0.01</v>
      </c>
      <c r="J13717" s="28">
        <v>624</v>
      </c>
      <c r="K13717" s="40"/>
      <c r="L13717" s="40"/>
    </row>
    <row r="13718" spans="1:12">
      <c r="A13718" s="17">
        <v>45747</v>
      </c>
      <c r="B13718" s="22" t="s">
        <v>10</v>
      </c>
      <c r="C13718" s="22" t="s">
        <v>197</v>
      </c>
      <c r="D13718" s="22" t="s">
        <v>14090</v>
      </c>
      <c r="E13718" s="22" t="s">
        <v>58</v>
      </c>
      <c r="F13718" s="22" t="s">
        <v>168</v>
      </c>
      <c r="G13718" s="9">
        <v>1516</v>
      </c>
      <c r="H13718" s="22" t="s">
        <v>15</v>
      </c>
      <c r="I13718" s="28">
        <v>0.01</v>
      </c>
      <c r="J13718" s="28">
        <v>12.13</v>
      </c>
      <c r="K13718" s="40"/>
      <c r="L13718" s="40"/>
    </row>
    <row r="13719" spans="1:12">
      <c r="A13719" s="17">
        <v>45747</v>
      </c>
      <c r="B13719" s="22" t="s">
        <v>10</v>
      </c>
      <c r="C13719" s="22" t="s">
        <v>197</v>
      </c>
      <c r="D13719" s="22" t="s">
        <v>14091</v>
      </c>
      <c r="E13719" s="22" t="s">
        <v>58</v>
      </c>
      <c r="F13719" s="22" t="s">
        <v>168</v>
      </c>
      <c r="G13719" s="9">
        <v>119610</v>
      </c>
      <c r="H13719" s="22" t="s">
        <v>15</v>
      </c>
      <c r="I13719" s="28">
        <v>0.01</v>
      </c>
      <c r="J13719" s="28">
        <v>956.88</v>
      </c>
      <c r="K13719" s="40"/>
      <c r="L13719" s="40"/>
    </row>
    <row r="13720" spans="1:12">
      <c r="A13720" s="17">
        <v>45747</v>
      </c>
      <c r="B13720" s="22" t="s">
        <v>10</v>
      </c>
      <c r="C13720" s="22" t="s">
        <v>197</v>
      </c>
      <c r="D13720" s="22" t="s">
        <v>14092</v>
      </c>
      <c r="E13720" s="22" t="s">
        <v>58</v>
      </c>
      <c r="F13720" s="22" t="s">
        <v>168</v>
      </c>
      <c r="G13720" s="9">
        <v>16250</v>
      </c>
      <c r="H13720" s="22" t="s">
        <v>15</v>
      </c>
      <c r="I13720" s="28">
        <v>0.01</v>
      </c>
      <c r="J13720" s="28">
        <v>130</v>
      </c>
      <c r="K13720" s="40"/>
      <c r="L13720" s="40"/>
    </row>
    <row r="13721" spans="1:12">
      <c r="A13721" s="17">
        <v>45747</v>
      </c>
      <c r="B13721" s="22" t="s">
        <v>10</v>
      </c>
      <c r="C13721" s="22" t="s">
        <v>197</v>
      </c>
      <c r="D13721" s="22" t="s">
        <v>14093</v>
      </c>
      <c r="E13721" s="22" t="s">
        <v>58</v>
      </c>
      <c r="F13721" s="22" t="s">
        <v>168</v>
      </c>
      <c r="G13721" s="9">
        <v>215150</v>
      </c>
      <c r="H13721" s="22" t="s">
        <v>15</v>
      </c>
      <c r="I13721" s="28">
        <v>0.01</v>
      </c>
      <c r="J13721" s="28">
        <v>1721.19</v>
      </c>
      <c r="K13721" s="40"/>
      <c r="L13721" s="40"/>
    </row>
    <row r="13722" spans="1:12">
      <c r="A13722" s="17">
        <v>45747</v>
      </c>
      <c r="B13722" s="22" t="s">
        <v>10</v>
      </c>
      <c r="C13722" s="22" t="s">
        <v>202</v>
      </c>
      <c r="D13722" s="22" t="s">
        <v>14094</v>
      </c>
      <c r="E13722" s="22" t="s">
        <v>58</v>
      </c>
      <c r="F13722" s="22" t="s">
        <v>168</v>
      </c>
      <c r="G13722" s="9">
        <v>2288</v>
      </c>
      <c r="H13722" s="22" t="s">
        <v>15</v>
      </c>
      <c r="I13722" s="28">
        <v>0.01</v>
      </c>
      <c r="J13722" s="28">
        <v>18.3</v>
      </c>
      <c r="K13722" s="40"/>
      <c r="L13722" s="40"/>
    </row>
    <row r="13723" spans="1:12">
      <c r="A13723" s="17">
        <v>45747</v>
      </c>
      <c r="B13723" s="22" t="s">
        <v>10</v>
      </c>
      <c r="C13723" s="22" t="s">
        <v>410</v>
      </c>
      <c r="D13723" s="22" t="s">
        <v>14095</v>
      </c>
      <c r="E13723" s="22" t="s">
        <v>58</v>
      </c>
      <c r="F13723" s="22" t="s">
        <v>168</v>
      </c>
      <c r="H13723" s="22" t="s">
        <v>15</v>
      </c>
      <c r="K13723" s="40"/>
      <c r="L13723" s="40"/>
    </row>
    <row r="13724" spans="1:12">
      <c r="A13724" s="17">
        <v>45747</v>
      </c>
      <c r="B13724" s="22" t="s">
        <v>10</v>
      </c>
      <c r="C13724" s="22" t="s">
        <v>410</v>
      </c>
      <c r="D13724" s="22" t="s">
        <v>14096</v>
      </c>
      <c r="E13724" s="22" t="s">
        <v>58</v>
      </c>
      <c r="F13724" s="22" t="s">
        <v>168</v>
      </c>
      <c r="H13724" s="22" t="s">
        <v>15</v>
      </c>
      <c r="K13724" s="40"/>
      <c r="L13724" s="40"/>
    </row>
    <row r="13725" spans="1:12">
      <c r="A13725" s="17">
        <v>45747</v>
      </c>
      <c r="B13725" s="22" t="s">
        <v>10</v>
      </c>
      <c r="C13725" s="22" t="s">
        <v>208</v>
      </c>
      <c r="D13725" s="22" t="s">
        <v>14097</v>
      </c>
      <c r="E13725" s="22" t="s">
        <v>58</v>
      </c>
      <c r="F13725" s="22" t="s">
        <v>168</v>
      </c>
      <c r="H13725" s="22" t="s">
        <v>15</v>
      </c>
      <c r="K13725" s="40"/>
      <c r="L13725" s="40"/>
    </row>
    <row r="13726" spans="1:12">
      <c r="A13726" s="17">
        <v>45747</v>
      </c>
      <c r="B13726" s="22" t="s">
        <v>10</v>
      </c>
      <c r="C13726" s="22" t="s">
        <v>208</v>
      </c>
      <c r="D13726" s="22" t="s">
        <v>14098</v>
      </c>
      <c r="E13726" s="22" t="s">
        <v>58</v>
      </c>
      <c r="F13726" s="22" t="s">
        <v>168</v>
      </c>
      <c r="H13726" s="22" t="s">
        <v>15</v>
      </c>
      <c r="K13726" s="40"/>
      <c r="L13726" s="40"/>
    </row>
    <row r="13727" spans="1:12">
      <c r="A13727" s="17">
        <v>45747</v>
      </c>
      <c r="B13727" s="22" t="s">
        <v>10</v>
      </c>
      <c r="C13727" s="22" t="s">
        <v>208</v>
      </c>
      <c r="D13727" s="22" t="s">
        <v>14099</v>
      </c>
      <c r="E13727" s="22" t="s">
        <v>58</v>
      </c>
      <c r="F13727" s="22" t="s">
        <v>168</v>
      </c>
      <c r="H13727" s="22" t="s">
        <v>15</v>
      </c>
      <c r="K13727" s="40"/>
      <c r="L13727" s="40"/>
    </row>
    <row r="13728" spans="1:12">
      <c r="A13728" s="17">
        <v>45747</v>
      </c>
      <c r="B13728" s="22" t="s">
        <v>10</v>
      </c>
      <c r="C13728" s="22" t="s">
        <v>208</v>
      </c>
      <c r="D13728" s="22" t="s">
        <v>14100</v>
      </c>
      <c r="E13728" s="22" t="s">
        <v>58</v>
      </c>
      <c r="F13728" s="22" t="s">
        <v>168</v>
      </c>
      <c r="H13728" s="22" t="s">
        <v>15</v>
      </c>
      <c r="K13728" s="40"/>
      <c r="L13728" s="40"/>
    </row>
    <row r="13729" spans="1:12">
      <c r="A13729" s="17">
        <v>45747</v>
      </c>
      <c r="B13729" s="22" t="s">
        <v>10</v>
      </c>
      <c r="C13729" s="22" t="s">
        <v>211</v>
      </c>
      <c r="D13729" s="22" t="s">
        <v>14101</v>
      </c>
      <c r="E13729" s="22" t="s">
        <v>58</v>
      </c>
      <c r="F13729" s="22" t="s">
        <v>168</v>
      </c>
      <c r="H13729" s="22" t="s">
        <v>15</v>
      </c>
      <c r="K13729" s="40"/>
      <c r="L13729" s="40"/>
    </row>
    <row r="13730" spans="1:12">
      <c r="A13730" s="17">
        <v>45747</v>
      </c>
      <c r="B13730" s="22" t="s">
        <v>10</v>
      </c>
      <c r="C13730" s="22" t="s">
        <v>216</v>
      </c>
      <c r="D13730" s="22" t="s">
        <v>14102</v>
      </c>
      <c r="E13730" s="22" t="s">
        <v>58</v>
      </c>
      <c r="F13730" s="22" t="s">
        <v>168</v>
      </c>
      <c r="H13730" s="22" t="s">
        <v>15</v>
      </c>
      <c r="K13730" s="40"/>
      <c r="L13730" s="40"/>
    </row>
    <row r="13731" spans="1:12">
      <c r="A13731" s="17">
        <v>45747</v>
      </c>
      <c r="B13731" s="22" t="s">
        <v>10</v>
      </c>
      <c r="C13731" s="22" t="s">
        <v>216</v>
      </c>
      <c r="D13731" s="22" t="s">
        <v>14103</v>
      </c>
      <c r="E13731" s="22" t="s">
        <v>58</v>
      </c>
      <c r="F13731" s="22" t="s">
        <v>168</v>
      </c>
      <c r="H13731" s="22" t="s">
        <v>15</v>
      </c>
      <c r="K13731" s="40"/>
      <c r="L13731" s="40"/>
    </row>
    <row r="13732" spans="1:12">
      <c r="A13732" s="17">
        <v>45747</v>
      </c>
      <c r="B13732" s="22" t="s">
        <v>10</v>
      </c>
      <c r="C13732" s="22" t="s">
        <v>216</v>
      </c>
      <c r="D13732" s="22" t="s">
        <v>14104</v>
      </c>
      <c r="E13732" s="22" t="s">
        <v>58</v>
      </c>
      <c r="F13732" s="22" t="s">
        <v>168</v>
      </c>
      <c r="H13732" s="22" t="s">
        <v>15</v>
      </c>
      <c r="K13732" s="40"/>
      <c r="L13732" s="40"/>
    </row>
    <row r="13733" spans="1:12">
      <c r="A13733" s="17">
        <v>45747</v>
      </c>
      <c r="B13733" s="22" t="s">
        <v>10</v>
      </c>
      <c r="C13733" s="22" t="s">
        <v>216</v>
      </c>
      <c r="D13733" s="22" t="s">
        <v>14105</v>
      </c>
      <c r="E13733" s="22" t="s">
        <v>58</v>
      </c>
      <c r="F13733" s="22" t="s">
        <v>168</v>
      </c>
      <c r="H13733" s="22" t="s">
        <v>15</v>
      </c>
      <c r="K13733" s="40"/>
      <c r="L13733" s="40"/>
    </row>
    <row r="13734" spans="1:12">
      <c r="A13734" s="17">
        <v>45747</v>
      </c>
      <c r="B13734" s="22" t="s">
        <v>10</v>
      </c>
      <c r="C13734" s="22" t="s">
        <v>223</v>
      </c>
      <c r="D13734" s="22" t="s">
        <v>14106</v>
      </c>
      <c r="E13734" s="22" t="s">
        <v>58</v>
      </c>
      <c r="F13734" s="22" t="s">
        <v>168</v>
      </c>
      <c r="H13734" s="22" t="s">
        <v>15</v>
      </c>
      <c r="K13734" s="40"/>
      <c r="L13734" s="40"/>
    </row>
    <row r="13735" spans="1:12">
      <c r="A13735" s="17">
        <v>45747</v>
      </c>
      <c r="B13735" s="22" t="s">
        <v>10</v>
      </c>
      <c r="C13735" s="22" t="s">
        <v>227</v>
      </c>
      <c r="D13735" s="22" t="s">
        <v>14107</v>
      </c>
      <c r="E13735" s="22" t="s">
        <v>58</v>
      </c>
      <c r="F13735" s="22" t="s">
        <v>168</v>
      </c>
      <c r="H13735" s="22" t="s">
        <v>15</v>
      </c>
      <c r="K13735" s="40"/>
      <c r="L13735" s="40"/>
    </row>
    <row r="13736" spans="1:12">
      <c r="A13736" s="17">
        <v>45747</v>
      </c>
      <c r="B13736" s="22" t="s">
        <v>10</v>
      </c>
      <c r="C13736" s="22" t="s">
        <v>227</v>
      </c>
      <c r="D13736" s="22" t="s">
        <v>14108</v>
      </c>
      <c r="E13736" s="22" t="s">
        <v>58</v>
      </c>
      <c r="F13736" s="22" t="s">
        <v>168</v>
      </c>
      <c r="H13736" s="22" t="s">
        <v>15</v>
      </c>
      <c r="K13736" s="40"/>
      <c r="L13736" s="40"/>
    </row>
    <row r="13737" spans="1:12">
      <c r="A13737" s="17">
        <v>45747</v>
      </c>
      <c r="B13737" s="22" t="s">
        <v>10</v>
      </c>
      <c r="C13737" s="22" t="s">
        <v>227</v>
      </c>
      <c r="D13737" s="22" t="s">
        <v>14109</v>
      </c>
      <c r="E13737" s="22" t="s">
        <v>58</v>
      </c>
      <c r="F13737" s="22" t="s">
        <v>168</v>
      </c>
      <c r="H13737" s="22" t="s">
        <v>15</v>
      </c>
      <c r="K13737" s="40"/>
      <c r="L13737" s="40"/>
    </row>
    <row r="13738" spans="1:12">
      <c r="A13738" s="17">
        <v>45747</v>
      </c>
      <c r="B13738" s="22" t="s">
        <v>10</v>
      </c>
      <c r="C13738" s="22" t="s">
        <v>230</v>
      </c>
      <c r="D13738" s="22" t="s">
        <v>14110</v>
      </c>
      <c r="E13738" s="22" t="s">
        <v>58</v>
      </c>
      <c r="F13738" s="22" t="s">
        <v>168</v>
      </c>
      <c r="H13738" s="22" t="s">
        <v>15</v>
      </c>
      <c r="K13738" s="40"/>
      <c r="L13738" s="40"/>
    </row>
    <row r="13739" spans="1:12">
      <c r="A13739" s="17">
        <v>45747</v>
      </c>
      <c r="B13739" s="22" t="s">
        <v>10</v>
      </c>
      <c r="C13739" s="22" t="s">
        <v>230</v>
      </c>
      <c r="D13739" s="22" t="s">
        <v>14111</v>
      </c>
      <c r="E13739" s="22" t="s">
        <v>58</v>
      </c>
      <c r="F13739" s="22" t="s">
        <v>168</v>
      </c>
      <c r="H13739" s="22" t="s">
        <v>15</v>
      </c>
      <c r="K13739" s="40"/>
      <c r="L13739" s="40"/>
    </row>
    <row r="13740" spans="1:12">
      <c r="A13740" s="17">
        <v>45747</v>
      </c>
      <c r="B13740" s="22" t="s">
        <v>10</v>
      </c>
      <c r="C13740" s="22" t="s">
        <v>230</v>
      </c>
      <c r="D13740" s="22" t="s">
        <v>14112</v>
      </c>
      <c r="E13740" s="22" t="s">
        <v>58</v>
      </c>
      <c r="F13740" s="22" t="s">
        <v>168</v>
      </c>
      <c r="H13740" s="22" t="s">
        <v>15</v>
      </c>
      <c r="K13740" s="40"/>
      <c r="L13740" s="40"/>
    </row>
    <row r="13741" spans="1:12">
      <c r="A13741" s="17">
        <v>45747</v>
      </c>
      <c r="B13741" s="22" t="s">
        <v>10</v>
      </c>
      <c r="C13741" s="22" t="s">
        <v>230</v>
      </c>
      <c r="D13741" s="22" t="s">
        <v>14113</v>
      </c>
      <c r="E13741" s="22" t="s">
        <v>58</v>
      </c>
      <c r="F13741" s="22" t="s">
        <v>168</v>
      </c>
      <c r="H13741" s="22" t="s">
        <v>15</v>
      </c>
      <c r="K13741" s="40"/>
      <c r="L13741" s="40"/>
    </row>
    <row r="13742" spans="1:12">
      <c r="A13742" s="17">
        <v>45747</v>
      </c>
      <c r="B13742" s="22" t="s">
        <v>10</v>
      </c>
      <c r="C13742" s="22" t="s">
        <v>230</v>
      </c>
      <c r="D13742" s="22" t="s">
        <v>14114</v>
      </c>
      <c r="E13742" s="22" t="s">
        <v>58</v>
      </c>
      <c r="F13742" s="22" t="s">
        <v>168</v>
      </c>
      <c r="H13742" s="22" t="s">
        <v>15</v>
      </c>
      <c r="K13742" s="40"/>
      <c r="L13742" s="40"/>
    </row>
    <row r="13743" spans="1:12">
      <c r="A13743" s="17">
        <v>45747</v>
      </c>
      <c r="B13743" s="22" t="s">
        <v>10</v>
      </c>
      <c r="C13743" s="22" t="s">
        <v>230</v>
      </c>
      <c r="D13743" s="22" t="s">
        <v>14115</v>
      </c>
      <c r="E13743" s="22" t="s">
        <v>58</v>
      </c>
      <c r="F13743" s="22" t="s">
        <v>168</v>
      </c>
      <c r="H13743" s="22" t="s">
        <v>15</v>
      </c>
      <c r="K13743" s="40"/>
      <c r="L13743" s="40"/>
    </row>
    <row r="13744" spans="1:12">
      <c r="A13744" s="17">
        <v>45747</v>
      </c>
      <c r="B13744" s="22" t="s">
        <v>10</v>
      </c>
      <c r="C13744" s="22" t="s">
        <v>230</v>
      </c>
      <c r="D13744" s="22" t="s">
        <v>14116</v>
      </c>
      <c r="E13744" s="22" t="s">
        <v>58</v>
      </c>
      <c r="F13744" s="22" t="s">
        <v>168</v>
      </c>
      <c r="H13744" s="22" t="s">
        <v>15</v>
      </c>
      <c r="K13744" s="40"/>
      <c r="L13744" s="40"/>
    </row>
    <row r="13745" spans="1:12">
      <c r="A13745" s="17">
        <v>45747</v>
      </c>
      <c r="B13745" s="22" t="s">
        <v>10</v>
      </c>
      <c r="C13745" s="22" t="s">
        <v>230</v>
      </c>
      <c r="D13745" s="22" t="s">
        <v>14117</v>
      </c>
      <c r="E13745" s="22" t="s">
        <v>58</v>
      </c>
      <c r="F13745" s="22" t="s">
        <v>168</v>
      </c>
      <c r="H13745" s="22" t="s">
        <v>15</v>
      </c>
      <c r="K13745" s="40"/>
      <c r="L13745" s="40"/>
    </row>
    <row r="13746" spans="1:12">
      <c r="A13746" s="17">
        <v>45747</v>
      </c>
      <c r="B13746" s="22" t="s">
        <v>10</v>
      </c>
      <c r="C13746" s="22" t="s">
        <v>230</v>
      </c>
      <c r="D13746" s="22" t="s">
        <v>14118</v>
      </c>
      <c r="E13746" s="22" t="s">
        <v>58</v>
      </c>
      <c r="F13746" s="22" t="s">
        <v>168</v>
      </c>
      <c r="H13746" s="22" t="s">
        <v>15</v>
      </c>
      <c r="K13746" s="40"/>
      <c r="L13746" s="40"/>
    </row>
    <row r="13747" spans="1:12">
      <c r="A13747" s="17">
        <v>45747</v>
      </c>
      <c r="B13747" s="22" t="s">
        <v>10</v>
      </c>
      <c r="C13747" s="22" t="s">
        <v>233</v>
      </c>
      <c r="D13747" s="22" t="s">
        <v>14119</v>
      </c>
      <c r="E13747" s="22" t="s">
        <v>58</v>
      </c>
      <c r="F13747" s="22" t="s">
        <v>168</v>
      </c>
      <c r="H13747" s="22" t="s">
        <v>15</v>
      </c>
      <c r="K13747" s="40"/>
      <c r="L13747" s="40"/>
    </row>
    <row r="13748" spans="1:12">
      <c r="A13748" s="17">
        <v>45747</v>
      </c>
      <c r="B13748" s="22" t="s">
        <v>10</v>
      </c>
      <c r="C13748" s="22" t="s">
        <v>63</v>
      </c>
      <c r="D13748" s="22" t="s">
        <v>14120</v>
      </c>
      <c r="E13748" s="22" t="s">
        <v>65</v>
      </c>
      <c r="F13748" s="22" t="s">
        <v>66</v>
      </c>
      <c r="G13748" s="9">
        <v>-32</v>
      </c>
      <c r="H13748" s="22" t="s">
        <v>15</v>
      </c>
      <c r="I13748" s="28">
        <v>78.260000000000005</v>
      </c>
      <c r="J13748" s="28">
        <v>-2504.3200000000002</v>
      </c>
      <c r="K13748" s="40"/>
      <c r="L13748" s="40"/>
    </row>
    <row r="13749" spans="1:12">
      <c r="A13749" s="17">
        <v>45747</v>
      </c>
      <c r="B13749" s="22" t="s">
        <v>10</v>
      </c>
      <c r="C13749" s="22" t="s">
        <v>252</v>
      </c>
      <c r="D13749" s="22" t="s">
        <v>14121</v>
      </c>
      <c r="E13749" s="22" t="s">
        <v>58</v>
      </c>
      <c r="F13749" s="22" t="s">
        <v>168</v>
      </c>
      <c r="H13749" s="22" t="s">
        <v>15</v>
      </c>
      <c r="K13749" s="40"/>
      <c r="L13749" s="40"/>
    </row>
    <row r="13750" spans="1:12">
      <c r="A13750" s="17">
        <v>45747</v>
      </c>
      <c r="B13750" s="22" t="s">
        <v>10</v>
      </c>
      <c r="C13750" s="22" t="s">
        <v>256</v>
      </c>
      <c r="D13750" s="22" t="s">
        <v>14122</v>
      </c>
      <c r="E13750" s="22" t="s">
        <v>58</v>
      </c>
      <c r="F13750" s="22" t="s">
        <v>168</v>
      </c>
      <c r="H13750" s="22" t="s">
        <v>15</v>
      </c>
      <c r="K13750" s="40"/>
      <c r="L13750" s="40"/>
    </row>
    <row r="13751" spans="1:12">
      <c r="A13751" s="17">
        <v>45747</v>
      </c>
      <c r="B13751" s="22" t="s">
        <v>10</v>
      </c>
      <c r="C13751" s="22" t="s">
        <v>256</v>
      </c>
      <c r="D13751" s="22" t="s">
        <v>14123</v>
      </c>
      <c r="E13751" s="22" t="s">
        <v>58</v>
      </c>
      <c r="F13751" s="22" t="s">
        <v>168</v>
      </c>
      <c r="H13751" s="22" t="s">
        <v>15</v>
      </c>
      <c r="K13751" s="40"/>
      <c r="L13751" s="40"/>
    </row>
    <row r="13752" spans="1:12">
      <c r="A13752" s="17">
        <v>45747</v>
      </c>
      <c r="B13752" s="22" t="s">
        <v>10</v>
      </c>
      <c r="C13752" s="22" t="s">
        <v>256</v>
      </c>
      <c r="D13752" s="22" t="s">
        <v>14124</v>
      </c>
      <c r="E13752" s="22" t="s">
        <v>58</v>
      </c>
      <c r="F13752" s="22" t="s">
        <v>168</v>
      </c>
      <c r="H13752" s="22" t="s">
        <v>15</v>
      </c>
      <c r="K13752" s="40"/>
      <c r="L13752" s="40"/>
    </row>
    <row r="13753" spans="1:12">
      <c r="A13753" s="17">
        <v>45747</v>
      </c>
      <c r="B13753" s="22" t="s">
        <v>10</v>
      </c>
      <c r="C13753" s="22" t="s">
        <v>256</v>
      </c>
      <c r="D13753" s="22" t="s">
        <v>14125</v>
      </c>
      <c r="E13753" s="22" t="s">
        <v>58</v>
      </c>
      <c r="F13753" s="22" t="s">
        <v>168</v>
      </c>
      <c r="H13753" s="22" t="s">
        <v>15</v>
      </c>
      <c r="K13753" s="40"/>
      <c r="L13753" s="40"/>
    </row>
    <row r="13754" spans="1:12">
      <c r="A13754" s="17">
        <v>45747</v>
      </c>
      <c r="B13754" s="22" t="s">
        <v>10</v>
      </c>
      <c r="C13754" s="22" t="s">
        <v>256</v>
      </c>
      <c r="D13754" s="22" t="s">
        <v>14126</v>
      </c>
      <c r="E13754" s="22" t="s">
        <v>58</v>
      </c>
      <c r="F13754" s="22" t="s">
        <v>168</v>
      </c>
      <c r="H13754" s="22" t="s">
        <v>15</v>
      </c>
      <c r="K13754" s="40"/>
      <c r="L13754" s="40"/>
    </row>
    <row r="13755" spans="1:12">
      <c r="A13755" s="17">
        <v>45747</v>
      </c>
      <c r="B13755" s="22" t="s">
        <v>10</v>
      </c>
      <c r="C13755" s="22" t="s">
        <v>256</v>
      </c>
      <c r="D13755" s="22" t="s">
        <v>14127</v>
      </c>
      <c r="E13755" s="22" t="s">
        <v>58</v>
      </c>
      <c r="F13755" s="22" t="s">
        <v>168</v>
      </c>
      <c r="H13755" s="22" t="s">
        <v>15</v>
      </c>
      <c r="K13755" s="40"/>
      <c r="L13755" s="40"/>
    </row>
    <row r="13756" spans="1:12">
      <c r="A13756" s="17">
        <v>45747</v>
      </c>
      <c r="B13756" s="22" t="s">
        <v>10</v>
      </c>
      <c r="C13756" s="22" t="s">
        <v>351</v>
      </c>
      <c r="D13756" s="22" t="s">
        <v>14128</v>
      </c>
      <c r="E13756" s="22" t="s">
        <v>58</v>
      </c>
      <c r="F13756" s="22" t="s">
        <v>268</v>
      </c>
      <c r="G13756" s="9">
        <v>1400</v>
      </c>
      <c r="H13756" s="22" t="s">
        <v>15</v>
      </c>
      <c r="I13756" s="28">
        <v>0.35</v>
      </c>
      <c r="J13756" s="28">
        <v>490</v>
      </c>
      <c r="K13756" s="40"/>
      <c r="L13756" s="40"/>
    </row>
    <row r="13757" spans="1:12">
      <c r="A13757" s="17">
        <v>45747</v>
      </c>
      <c r="B13757" s="22" t="s">
        <v>10</v>
      </c>
      <c r="C13757" s="22" t="s">
        <v>351</v>
      </c>
      <c r="D13757" s="22" t="s">
        <v>14129</v>
      </c>
      <c r="E13757" s="22" t="s">
        <v>58</v>
      </c>
      <c r="F13757" s="22" t="s">
        <v>268</v>
      </c>
      <c r="G13757" s="9">
        <v>50</v>
      </c>
      <c r="H13757" s="22" t="s">
        <v>15</v>
      </c>
      <c r="I13757" s="28">
        <v>0.35</v>
      </c>
      <c r="J13757" s="28">
        <v>17.5</v>
      </c>
      <c r="K13757" s="40"/>
      <c r="L13757" s="40"/>
    </row>
    <row r="13758" spans="1:12">
      <c r="A13758" s="17">
        <v>45747</v>
      </c>
      <c r="B13758" s="22" t="s">
        <v>10</v>
      </c>
      <c r="C13758" s="22" t="s">
        <v>82</v>
      </c>
      <c r="D13758" s="22" t="s">
        <v>14130</v>
      </c>
      <c r="E13758" s="22" t="s">
        <v>65</v>
      </c>
      <c r="F13758" s="22" t="s">
        <v>75</v>
      </c>
      <c r="G13758" s="9">
        <v>89</v>
      </c>
      <c r="H13758" s="22" t="s">
        <v>15</v>
      </c>
      <c r="I13758" s="28">
        <v>42.21</v>
      </c>
      <c r="J13758" s="28">
        <v>3756.69</v>
      </c>
      <c r="K13758" s="40"/>
      <c r="L13758" s="40"/>
    </row>
    <row r="13759" spans="1:12">
      <c r="A13759" s="17">
        <v>45747</v>
      </c>
      <c r="B13759" s="22" t="s">
        <v>10</v>
      </c>
      <c r="C13759" s="22" t="s">
        <v>298</v>
      </c>
      <c r="D13759" s="22" t="s">
        <v>14131</v>
      </c>
      <c r="E13759" s="22" t="s">
        <v>55</v>
      </c>
      <c r="F13759" s="22"/>
      <c r="G13759" s="9">
        <v>5</v>
      </c>
      <c r="H13759" s="22" t="s">
        <v>15</v>
      </c>
      <c r="I13759" s="28">
        <v>55.75</v>
      </c>
      <c r="J13759" s="28">
        <v>278.75</v>
      </c>
      <c r="K13759" s="40"/>
      <c r="L13759" s="40"/>
    </row>
    <row r="13760" spans="1:12">
      <c r="A13760" s="17">
        <v>45747</v>
      </c>
      <c r="B13760" s="22" t="s">
        <v>10</v>
      </c>
      <c r="C13760" s="22" t="s">
        <v>529</v>
      </c>
      <c r="D13760" s="22" t="s">
        <v>14132</v>
      </c>
      <c r="E13760" s="22" t="s">
        <v>55</v>
      </c>
      <c r="F13760" s="22"/>
      <c r="G13760" s="9">
        <v>5</v>
      </c>
      <c r="H13760" s="22" t="s">
        <v>15</v>
      </c>
      <c r="I13760" s="28">
        <v>79.41</v>
      </c>
      <c r="J13760" s="28">
        <v>397.05</v>
      </c>
      <c r="K13760" s="40"/>
      <c r="L13760" s="40"/>
    </row>
    <row r="13761" spans="1:12">
      <c r="A13761" s="17">
        <v>45747</v>
      </c>
      <c r="B13761" s="22" t="s">
        <v>10</v>
      </c>
      <c r="C13761" s="22" t="s">
        <v>531</v>
      </c>
      <c r="D13761" s="22" t="s">
        <v>14133</v>
      </c>
      <c r="E13761" s="22" t="s">
        <v>55</v>
      </c>
      <c r="F13761" s="22"/>
      <c r="G13761" s="9">
        <v>5</v>
      </c>
      <c r="H13761" s="22" t="s">
        <v>15</v>
      </c>
      <c r="I13761" s="28">
        <v>83.16</v>
      </c>
      <c r="J13761" s="28">
        <v>415.8</v>
      </c>
      <c r="K13761" s="40"/>
      <c r="L13761" s="40"/>
    </row>
    <row r="13762" spans="1:12">
      <c r="A13762" s="17">
        <v>45747</v>
      </c>
      <c r="B13762" s="22" t="s">
        <v>10</v>
      </c>
      <c r="C13762" s="22" t="s">
        <v>6494</v>
      </c>
      <c r="D13762" s="22" t="s">
        <v>14134</v>
      </c>
      <c r="E13762" s="22" t="s">
        <v>13</v>
      </c>
      <c r="F13762" s="22" t="s">
        <v>14</v>
      </c>
      <c r="G13762" s="9">
        <v>125</v>
      </c>
      <c r="H13762" s="22" t="s">
        <v>15</v>
      </c>
      <c r="I13762" s="28">
        <v>19.45</v>
      </c>
      <c r="J13762" s="28">
        <v>2431.25</v>
      </c>
      <c r="K13762" s="40"/>
      <c r="L13762" s="40"/>
    </row>
    <row r="13763" spans="1:12">
      <c r="A13763" s="17">
        <v>45747</v>
      </c>
      <c r="B13763" s="22" t="s">
        <v>10</v>
      </c>
      <c r="C13763" s="22" t="s">
        <v>535</v>
      </c>
      <c r="D13763" s="22" t="s">
        <v>14135</v>
      </c>
      <c r="E13763" s="22" t="s">
        <v>13</v>
      </c>
      <c r="F13763" s="22" t="s">
        <v>14</v>
      </c>
      <c r="G13763" s="9">
        <v>2000</v>
      </c>
      <c r="H13763" s="22" t="s">
        <v>15</v>
      </c>
      <c r="I13763" s="28">
        <v>0.7</v>
      </c>
      <c r="J13763" s="28">
        <v>1400</v>
      </c>
      <c r="K13763" s="40"/>
      <c r="L13763" s="40"/>
    </row>
    <row r="13764" spans="1:12">
      <c r="A13764" s="17">
        <v>45747</v>
      </c>
      <c r="B13764" s="22" t="s">
        <v>10</v>
      </c>
      <c r="C13764" s="22" t="s">
        <v>537</v>
      </c>
      <c r="D13764" s="22" t="s">
        <v>14136</v>
      </c>
      <c r="E13764" s="22" t="s">
        <v>13</v>
      </c>
      <c r="F13764" s="22" t="s">
        <v>14</v>
      </c>
      <c r="G13764" s="9">
        <v>360</v>
      </c>
      <c r="H13764" s="22" t="s">
        <v>15</v>
      </c>
      <c r="I13764" s="28">
        <v>1.5</v>
      </c>
      <c r="J13764" s="28">
        <v>540</v>
      </c>
      <c r="K13764" s="40"/>
      <c r="L13764" s="40"/>
    </row>
    <row r="13765" spans="1:12">
      <c r="A13765" s="17">
        <v>45747</v>
      </c>
      <c r="B13765" s="22" t="s">
        <v>10</v>
      </c>
      <c r="C13765" s="22" t="s">
        <v>14137</v>
      </c>
      <c r="D13765" s="22" t="s">
        <v>14138</v>
      </c>
      <c r="E13765" s="22" t="s">
        <v>13</v>
      </c>
      <c r="F13765" s="22" t="s">
        <v>14</v>
      </c>
      <c r="G13765" s="9">
        <v>470</v>
      </c>
      <c r="H13765" s="22" t="s">
        <v>15</v>
      </c>
      <c r="I13765" s="28">
        <v>9.6</v>
      </c>
      <c r="J13765" s="28">
        <v>4511.7</v>
      </c>
      <c r="K13765" s="40"/>
      <c r="L13765" s="40"/>
    </row>
    <row r="13766" spans="1:12">
      <c r="A13766" s="17">
        <v>45747</v>
      </c>
      <c r="B13766" s="22" t="s">
        <v>10</v>
      </c>
      <c r="C13766" s="22" t="s">
        <v>13107</v>
      </c>
      <c r="D13766" s="22" t="s">
        <v>14139</v>
      </c>
      <c r="E13766" s="22" t="s">
        <v>13</v>
      </c>
      <c r="F13766" s="22" t="s">
        <v>14</v>
      </c>
      <c r="G13766" s="9">
        <v>5000</v>
      </c>
      <c r="H13766" s="22" t="s">
        <v>15</v>
      </c>
      <c r="I13766" s="28">
        <v>1.01</v>
      </c>
      <c r="J13766" s="28">
        <v>5040</v>
      </c>
      <c r="K13766" s="40"/>
      <c r="L13766" s="40"/>
    </row>
    <row r="13767" spans="1:12">
      <c r="A13767" s="17">
        <v>45747</v>
      </c>
      <c r="B13767" s="22" t="s">
        <v>10</v>
      </c>
      <c r="C13767" s="22" t="s">
        <v>407</v>
      </c>
      <c r="D13767" s="22" t="s">
        <v>14140</v>
      </c>
      <c r="E13767" s="22" t="s">
        <v>13</v>
      </c>
      <c r="F13767" s="22" t="s">
        <v>14</v>
      </c>
      <c r="G13767" s="9">
        <v>1040</v>
      </c>
      <c r="H13767" s="22" t="s">
        <v>15</v>
      </c>
      <c r="I13767" s="28">
        <v>1.2</v>
      </c>
      <c r="J13767" s="28">
        <v>1248</v>
      </c>
      <c r="K13767" s="40"/>
      <c r="L13767" s="40"/>
    </row>
    <row r="13768" spans="1:12">
      <c r="A13768" s="17">
        <v>45747</v>
      </c>
      <c r="B13768" s="22" t="s">
        <v>10</v>
      </c>
      <c r="C13768" s="22" t="s">
        <v>390</v>
      </c>
      <c r="D13768" s="22" t="s">
        <v>14141</v>
      </c>
      <c r="E13768" s="22" t="s">
        <v>13</v>
      </c>
      <c r="F13768" s="22" t="s">
        <v>14</v>
      </c>
      <c r="G13768" s="9">
        <v>3500</v>
      </c>
      <c r="H13768" s="22" t="s">
        <v>15</v>
      </c>
      <c r="I13768" s="28">
        <v>0.25</v>
      </c>
      <c r="J13768" s="28">
        <v>875</v>
      </c>
      <c r="K13768" s="40"/>
      <c r="L13768" s="40"/>
    </row>
    <row r="13769" spans="1:12">
      <c r="A13769" s="17">
        <v>45747</v>
      </c>
      <c r="B13769" s="22" t="s">
        <v>10</v>
      </c>
      <c r="C13769" s="22" t="s">
        <v>345</v>
      </c>
      <c r="D13769" s="22" t="s">
        <v>14142</v>
      </c>
      <c r="E13769" s="22" t="s">
        <v>58</v>
      </c>
      <c r="F13769" s="22" t="s">
        <v>168</v>
      </c>
      <c r="G13769" s="9">
        <v>1700</v>
      </c>
      <c r="H13769" s="22" t="s">
        <v>15</v>
      </c>
      <c r="I13769" s="28">
        <v>0.01</v>
      </c>
      <c r="J13769" s="28">
        <v>13.6</v>
      </c>
      <c r="K13769" s="40"/>
      <c r="L13769" s="40"/>
    </row>
    <row r="13770" spans="1:12">
      <c r="A13770" s="17">
        <v>45747</v>
      </c>
      <c r="B13770" s="22" t="s">
        <v>10</v>
      </c>
      <c r="C13770" s="22" t="s">
        <v>337</v>
      </c>
      <c r="D13770" s="22" t="s">
        <v>14143</v>
      </c>
      <c r="E13770" s="22" t="s">
        <v>58</v>
      </c>
      <c r="F13770" s="22" t="s">
        <v>168</v>
      </c>
      <c r="G13770" s="9">
        <v>36250</v>
      </c>
      <c r="H13770" s="22" t="s">
        <v>15</v>
      </c>
      <c r="I13770" s="28">
        <v>0.01</v>
      </c>
      <c r="J13770" s="28">
        <v>290</v>
      </c>
      <c r="K13770" s="40"/>
      <c r="L13770" s="40"/>
    </row>
    <row r="13771" spans="1:12">
      <c r="A13771" s="17">
        <v>45747</v>
      </c>
      <c r="B13771" s="22" t="s">
        <v>10</v>
      </c>
      <c r="C13771" s="22" t="s">
        <v>337</v>
      </c>
      <c r="D13771" s="22" t="s">
        <v>14144</v>
      </c>
      <c r="E13771" s="22" t="s">
        <v>58</v>
      </c>
      <c r="F13771" s="22" t="s">
        <v>168</v>
      </c>
      <c r="G13771" s="9">
        <v>52928</v>
      </c>
      <c r="H13771" s="22" t="s">
        <v>15</v>
      </c>
      <c r="I13771" s="28">
        <v>0.01</v>
      </c>
      <c r="J13771" s="28">
        <v>423.42</v>
      </c>
      <c r="K13771" s="40"/>
      <c r="L13771" s="40"/>
    </row>
    <row r="13772" spans="1:12">
      <c r="A13772" s="17">
        <v>45747</v>
      </c>
      <c r="B13772" s="22" t="s">
        <v>10</v>
      </c>
      <c r="C13772" s="22" t="s">
        <v>337</v>
      </c>
      <c r="D13772" s="22" t="s">
        <v>14145</v>
      </c>
      <c r="E13772" s="22" t="s">
        <v>58</v>
      </c>
      <c r="F13772" s="22" t="s">
        <v>168</v>
      </c>
      <c r="G13772" s="9">
        <v>16250</v>
      </c>
      <c r="H13772" s="22" t="s">
        <v>15</v>
      </c>
      <c r="I13772" s="28">
        <v>0.01</v>
      </c>
      <c r="J13772" s="28">
        <v>130</v>
      </c>
      <c r="K13772" s="40"/>
      <c r="L13772" s="40"/>
    </row>
    <row r="13773" spans="1:12">
      <c r="A13773" s="17">
        <v>45747</v>
      </c>
      <c r="B13773" s="22" t="s">
        <v>10</v>
      </c>
      <c r="C13773" s="22" t="s">
        <v>308</v>
      </c>
      <c r="D13773" s="22" t="s">
        <v>14146</v>
      </c>
      <c r="E13773" s="22" t="s">
        <v>58</v>
      </c>
      <c r="F13773" s="22" t="s">
        <v>168</v>
      </c>
      <c r="G13773" s="9">
        <v>16250</v>
      </c>
      <c r="H13773" s="22" t="s">
        <v>15</v>
      </c>
      <c r="I13773" s="28">
        <v>0.01</v>
      </c>
      <c r="J13773" s="28">
        <v>130</v>
      </c>
      <c r="K13773" s="40"/>
      <c r="L13773" s="40"/>
    </row>
    <row r="13774" spans="1:12">
      <c r="A13774" s="17">
        <v>45747</v>
      </c>
      <c r="B13774" s="22" t="s">
        <v>10</v>
      </c>
      <c r="C13774" s="22" t="s">
        <v>308</v>
      </c>
      <c r="D13774" s="22" t="s">
        <v>14147</v>
      </c>
      <c r="E13774" s="22" t="s">
        <v>58</v>
      </c>
      <c r="F13774" s="22" t="s">
        <v>168</v>
      </c>
      <c r="G13774" s="9">
        <v>2638</v>
      </c>
      <c r="H13774" s="22" t="s">
        <v>15</v>
      </c>
      <c r="I13774" s="28">
        <v>0.01</v>
      </c>
      <c r="J13774" s="28">
        <v>21.1</v>
      </c>
      <c r="K13774" s="40"/>
      <c r="L13774" s="40"/>
    </row>
    <row r="13775" spans="1:12">
      <c r="A13775" s="17">
        <v>45747</v>
      </c>
      <c r="B13775" s="22" t="s">
        <v>10</v>
      </c>
      <c r="C13775" s="22" t="s">
        <v>256</v>
      </c>
      <c r="D13775" s="22" t="s">
        <v>14148</v>
      </c>
      <c r="E13775" s="22" t="s">
        <v>58</v>
      </c>
      <c r="F13775" s="22" t="s">
        <v>168</v>
      </c>
      <c r="H13775" s="22" t="s">
        <v>15</v>
      </c>
      <c r="K13775" s="40"/>
      <c r="L13775" s="40"/>
    </row>
    <row r="13776" spans="1:12">
      <c r="A13776" s="17">
        <v>45747</v>
      </c>
      <c r="B13776" s="22" t="s">
        <v>10</v>
      </c>
      <c r="C13776" s="22" t="s">
        <v>308</v>
      </c>
      <c r="D13776" s="22" t="s">
        <v>14149</v>
      </c>
      <c r="E13776" s="22" t="s">
        <v>58</v>
      </c>
      <c r="F13776" s="22" t="s">
        <v>168</v>
      </c>
      <c r="G13776" s="9">
        <v>2804</v>
      </c>
      <c r="H13776" s="22" t="s">
        <v>15</v>
      </c>
      <c r="I13776" s="28">
        <v>0.01</v>
      </c>
      <c r="J13776" s="28">
        <v>22.43</v>
      </c>
      <c r="K13776" s="40"/>
      <c r="L13776" s="40"/>
    </row>
    <row r="13777" spans="1:12">
      <c r="A13777" s="17">
        <v>45747</v>
      </c>
      <c r="B13777" s="22" t="s">
        <v>10</v>
      </c>
      <c r="C13777" s="22" t="s">
        <v>308</v>
      </c>
      <c r="D13777" s="22" t="s">
        <v>14150</v>
      </c>
      <c r="E13777" s="22" t="s">
        <v>58</v>
      </c>
      <c r="F13777" s="22" t="s">
        <v>168</v>
      </c>
      <c r="G13777" s="9">
        <v>408</v>
      </c>
      <c r="H13777" s="22" t="s">
        <v>15</v>
      </c>
      <c r="I13777" s="28">
        <v>0.01</v>
      </c>
      <c r="J13777" s="28">
        <v>3.26</v>
      </c>
      <c r="K13777" s="40"/>
      <c r="L13777" s="40"/>
    </row>
    <row r="13778" spans="1:12">
      <c r="A13778" s="17">
        <v>45747</v>
      </c>
      <c r="B13778" s="22" t="s">
        <v>10</v>
      </c>
      <c r="C13778" s="22" t="s">
        <v>12104</v>
      </c>
      <c r="D13778" s="22" t="s">
        <v>14151</v>
      </c>
      <c r="E13778" s="22" t="s">
        <v>58</v>
      </c>
      <c r="F13778" s="22" t="s">
        <v>168</v>
      </c>
      <c r="G13778" s="9">
        <v>97500</v>
      </c>
      <c r="H13778" s="22" t="s">
        <v>15</v>
      </c>
      <c r="I13778" s="28">
        <v>0.01</v>
      </c>
      <c r="J13778" s="28">
        <v>780</v>
      </c>
      <c r="K13778" s="40"/>
      <c r="L13778" s="40"/>
    </row>
    <row r="13779" spans="1:12">
      <c r="A13779" s="17">
        <v>45747</v>
      </c>
      <c r="B13779" s="22" t="s">
        <v>10</v>
      </c>
      <c r="C13779" s="22" t="s">
        <v>12104</v>
      </c>
      <c r="D13779" s="22" t="s">
        <v>14152</v>
      </c>
      <c r="E13779" s="22" t="s">
        <v>58</v>
      </c>
      <c r="F13779" s="22" t="s">
        <v>168</v>
      </c>
      <c r="G13779" s="9">
        <v>2311</v>
      </c>
      <c r="H13779" s="22" t="s">
        <v>15</v>
      </c>
      <c r="I13779" s="28">
        <v>0.01</v>
      </c>
      <c r="J13779" s="28">
        <v>18.489999999999998</v>
      </c>
      <c r="K13779" s="40"/>
      <c r="L13779" s="40"/>
    </row>
    <row r="13780" spans="1:12">
      <c r="A13780" s="17">
        <v>45747</v>
      </c>
      <c r="B13780" s="22" t="s">
        <v>10</v>
      </c>
      <c r="C13780" s="22" t="s">
        <v>282</v>
      </c>
      <c r="D13780" s="22" t="s">
        <v>14153</v>
      </c>
      <c r="E13780" s="22" t="s">
        <v>58</v>
      </c>
      <c r="F13780" s="22" t="s">
        <v>168</v>
      </c>
      <c r="G13780" s="9">
        <v>32500</v>
      </c>
      <c r="H13780" s="22" t="s">
        <v>15</v>
      </c>
      <c r="I13780" s="28">
        <v>0.01</v>
      </c>
      <c r="J13780" s="28">
        <v>260</v>
      </c>
      <c r="K13780" s="40"/>
      <c r="L13780" s="40"/>
    </row>
    <row r="13781" spans="1:12">
      <c r="A13781" s="17">
        <v>45747</v>
      </c>
      <c r="B13781" s="22" t="s">
        <v>10</v>
      </c>
      <c r="C13781" s="22" t="s">
        <v>282</v>
      </c>
      <c r="D13781" s="22" t="s">
        <v>14154</v>
      </c>
      <c r="E13781" s="22" t="s">
        <v>58</v>
      </c>
      <c r="F13781" s="22" t="s">
        <v>168</v>
      </c>
      <c r="G13781" s="9">
        <v>4172</v>
      </c>
      <c r="H13781" s="22" t="s">
        <v>15</v>
      </c>
      <c r="I13781" s="28">
        <v>0.01</v>
      </c>
      <c r="J13781" s="28">
        <v>33.380000000000003</v>
      </c>
      <c r="K13781" s="40"/>
      <c r="L13781" s="40"/>
    </row>
    <row r="13782" spans="1:12">
      <c r="A13782" s="17">
        <v>45747</v>
      </c>
      <c r="B13782" s="22" t="s">
        <v>10</v>
      </c>
      <c r="C13782" s="22" t="s">
        <v>280</v>
      </c>
      <c r="D13782" s="22" t="s">
        <v>14155</v>
      </c>
      <c r="E13782" s="22" t="s">
        <v>58</v>
      </c>
      <c r="F13782" s="22" t="s">
        <v>168</v>
      </c>
      <c r="G13782" s="9">
        <v>25350</v>
      </c>
      <c r="H13782" s="22" t="s">
        <v>15</v>
      </c>
      <c r="I13782" s="28">
        <v>0.01</v>
      </c>
      <c r="J13782" s="28">
        <v>202.8</v>
      </c>
      <c r="K13782" s="40"/>
      <c r="L13782" s="40"/>
    </row>
    <row r="13783" spans="1:12">
      <c r="A13783" s="17">
        <v>45747</v>
      </c>
      <c r="B13783" s="22" t="s">
        <v>10</v>
      </c>
      <c r="C13783" s="22" t="s">
        <v>256</v>
      </c>
      <c r="D13783" s="22" t="s">
        <v>14156</v>
      </c>
      <c r="E13783" s="22" t="s">
        <v>58</v>
      </c>
      <c r="F13783" s="22" t="s">
        <v>168</v>
      </c>
      <c r="G13783" s="9">
        <v>137150</v>
      </c>
      <c r="H13783" s="22" t="s">
        <v>15</v>
      </c>
      <c r="I13783" s="28">
        <v>0.01</v>
      </c>
      <c r="J13783" s="28">
        <v>1097.2</v>
      </c>
      <c r="K13783" s="40"/>
      <c r="L13783" s="40"/>
    </row>
    <row r="13784" spans="1:12">
      <c r="A13784" s="17">
        <v>45747</v>
      </c>
      <c r="B13784" s="22" t="s">
        <v>10</v>
      </c>
      <c r="C13784" s="22" t="s">
        <v>256</v>
      </c>
      <c r="D13784" s="22" t="s">
        <v>14157</v>
      </c>
      <c r="E13784" s="22" t="s">
        <v>58</v>
      </c>
      <c r="F13784" s="22" t="s">
        <v>168</v>
      </c>
      <c r="G13784" s="9">
        <v>48750</v>
      </c>
      <c r="H13784" s="22" t="s">
        <v>15</v>
      </c>
      <c r="I13784" s="28">
        <v>0.01</v>
      </c>
      <c r="J13784" s="28">
        <v>390</v>
      </c>
      <c r="K13784" s="40"/>
      <c r="L13784" s="40"/>
    </row>
    <row r="13785" spans="1:12">
      <c r="A13785" s="17">
        <v>45747</v>
      </c>
      <c r="B13785" s="22" t="s">
        <v>10</v>
      </c>
      <c r="C13785" s="22" t="s">
        <v>252</v>
      </c>
      <c r="D13785" s="22" t="s">
        <v>14158</v>
      </c>
      <c r="E13785" s="22" t="s">
        <v>58</v>
      </c>
      <c r="F13785" s="22" t="s">
        <v>168</v>
      </c>
      <c r="G13785" s="9">
        <v>5850</v>
      </c>
      <c r="H13785" s="22" t="s">
        <v>15</v>
      </c>
      <c r="I13785" s="28">
        <v>0.01</v>
      </c>
      <c r="J13785" s="28">
        <v>46.8</v>
      </c>
      <c r="K13785" s="40"/>
      <c r="L13785" s="40"/>
    </row>
    <row r="13786" spans="1:12">
      <c r="A13786" s="17">
        <v>45747</v>
      </c>
      <c r="B13786" s="22" t="s">
        <v>10</v>
      </c>
      <c r="C13786" s="22" t="s">
        <v>252</v>
      </c>
      <c r="D13786" s="22" t="s">
        <v>14159</v>
      </c>
      <c r="E13786" s="22" t="s">
        <v>58</v>
      </c>
      <c r="F13786" s="22" t="s">
        <v>168</v>
      </c>
      <c r="G13786" s="9">
        <v>32500</v>
      </c>
      <c r="H13786" s="22" t="s">
        <v>15</v>
      </c>
      <c r="I13786" s="28">
        <v>0.01</v>
      </c>
      <c r="J13786" s="28">
        <v>260</v>
      </c>
      <c r="K13786" s="40"/>
      <c r="L13786" s="40"/>
    </row>
    <row r="13787" spans="1:12">
      <c r="A13787" s="17">
        <v>45747</v>
      </c>
      <c r="B13787" s="22" t="s">
        <v>10</v>
      </c>
      <c r="C13787" s="22" t="s">
        <v>252</v>
      </c>
      <c r="D13787" s="22" t="s">
        <v>14160</v>
      </c>
      <c r="E13787" s="22" t="s">
        <v>58</v>
      </c>
      <c r="F13787" s="22" t="s">
        <v>168</v>
      </c>
      <c r="G13787" s="9">
        <v>2600</v>
      </c>
      <c r="H13787" s="22" t="s">
        <v>15</v>
      </c>
      <c r="I13787" s="28">
        <v>0.01</v>
      </c>
      <c r="J13787" s="28">
        <v>20.8</v>
      </c>
      <c r="K13787" s="40"/>
      <c r="L13787" s="40"/>
    </row>
    <row r="13788" spans="1:12">
      <c r="A13788" s="17">
        <v>45747</v>
      </c>
      <c r="B13788" s="22" t="s">
        <v>10</v>
      </c>
      <c r="C13788" s="22" t="s">
        <v>5946</v>
      </c>
      <c r="D13788" s="22" t="s">
        <v>14161</v>
      </c>
      <c r="E13788" s="22" t="s">
        <v>58</v>
      </c>
      <c r="F13788" s="22" t="s">
        <v>168</v>
      </c>
      <c r="G13788" s="9">
        <v>18700</v>
      </c>
      <c r="H13788" s="22" t="s">
        <v>15</v>
      </c>
      <c r="I13788" s="28">
        <v>0.01</v>
      </c>
      <c r="J13788" s="28">
        <v>149.6</v>
      </c>
      <c r="K13788" s="40"/>
      <c r="L13788" s="40"/>
    </row>
    <row r="13789" spans="1:12">
      <c r="A13789" s="17">
        <v>45747</v>
      </c>
      <c r="B13789" s="22" t="s">
        <v>10</v>
      </c>
      <c r="C13789" s="22" t="s">
        <v>233</v>
      </c>
      <c r="D13789" s="22" t="s">
        <v>14162</v>
      </c>
      <c r="E13789" s="22" t="s">
        <v>58</v>
      </c>
      <c r="F13789" s="22" t="s">
        <v>168</v>
      </c>
      <c r="G13789" s="9">
        <v>48750</v>
      </c>
      <c r="H13789" s="22" t="s">
        <v>15</v>
      </c>
      <c r="I13789" s="28">
        <v>0.01</v>
      </c>
      <c r="J13789" s="28">
        <v>390</v>
      </c>
      <c r="K13789" s="40"/>
      <c r="L13789" s="40"/>
    </row>
    <row r="13790" spans="1:12">
      <c r="A13790" s="17">
        <v>45747</v>
      </c>
      <c r="B13790" s="22" t="s">
        <v>10</v>
      </c>
      <c r="C13790" s="22" t="s">
        <v>230</v>
      </c>
      <c r="D13790" s="22" t="s">
        <v>14163</v>
      </c>
      <c r="E13790" s="22" t="s">
        <v>58</v>
      </c>
      <c r="F13790" s="22" t="s">
        <v>168</v>
      </c>
      <c r="G13790" s="9">
        <v>13650</v>
      </c>
      <c r="H13790" s="22" t="s">
        <v>15</v>
      </c>
      <c r="I13790" s="28">
        <v>0.01</v>
      </c>
      <c r="J13790" s="28">
        <v>109.2</v>
      </c>
      <c r="K13790" s="40"/>
      <c r="L13790" s="40"/>
    </row>
    <row r="13791" spans="1:12">
      <c r="A13791" s="17">
        <v>45747</v>
      </c>
      <c r="B13791" s="22" t="s">
        <v>10</v>
      </c>
      <c r="C13791" s="22" t="s">
        <v>230</v>
      </c>
      <c r="D13791" s="22" t="s">
        <v>14164</v>
      </c>
      <c r="E13791" s="22" t="s">
        <v>58</v>
      </c>
      <c r="F13791" s="22" t="s">
        <v>168</v>
      </c>
      <c r="G13791" s="9">
        <v>11050</v>
      </c>
      <c r="H13791" s="22" t="s">
        <v>15</v>
      </c>
      <c r="I13791" s="28">
        <v>0.01</v>
      </c>
      <c r="J13791" s="28">
        <v>88.4</v>
      </c>
      <c r="K13791" s="40"/>
      <c r="L13791" s="40"/>
    </row>
    <row r="13792" spans="1:12">
      <c r="A13792" s="17">
        <v>45747</v>
      </c>
      <c r="B13792" s="22" t="s">
        <v>10</v>
      </c>
      <c r="C13792" s="22" t="s">
        <v>223</v>
      </c>
      <c r="D13792" s="22" t="s">
        <v>14165</v>
      </c>
      <c r="E13792" s="22" t="s">
        <v>58</v>
      </c>
      <c r="F13792" s="22" t="s">
        <v>168</v>
      </c>
      <c r="G13792" s="9">
        <v>23400</v>
      </c>
      <c r="H13792" s="22" t="s">
        <v>15</v>
      </c>
      <c r="I13792" s="28">
        <v>0.01</v>
      </c>
      <c r="J13792" s="28">
        <v>187.2</v>
      </c>
      <c r="K13792" s="40"/>
      <c r="L13792" s="40"/>
    </row>
    <row r="13793" spans="1:12">
      <c r="A13793" s="17">
        <v>45747</v>
      </c>
      <c r="B13793" s="22" t="s">
        <v>10</v>
      </c>
      <c r="C13793" s="22" t="s">
        <v>223</v>
      </c>
      <c r="D13793" s="22" t="s">
        <v>14166</v>
      </c>
      <c r="E13793" s="22" t="s">
        <v>58</v>
      </c>
      <c r="F13793" s="22" t="s">
        <v>168</v>
      </c>
      <c r="G13793" s="9">
        <v>18200</v>
      </c>
      <c r="H13793" s="22" t="s">
        <v>15</v>
      </c>
      <c r="I13793" s="28">
        <v>0.01</v>
      </c>
      <c r="J13793" s="28">
        <v>145.6</v>
      </c>
      <c r="K13793" s="40"/>
      <c r="L13793" s="40"/>
    </row>
    <row r="13794" spans="1:12">
      <c r="A13794" s="17">
        <v>45747</v>
      </c>
      <c r="B13794" s="22" t="s">
        <v>10</v>
      </c>
      <c r="C13794" s="22" t="s">
        <v>223</v>
      </c>
      <c r="D13794" s="22" t="s">
        <v>14167</v>
      </c>
      <c r="E13794" s="22" t="s">
        <v>58</v>
      </c>
      <c r="F13794" s="22" t="s">
        <v>168</v>
      </c>
      <c r="G13794" s="9">
        <v>500</v>
      </c>
      <c r="H13794" s="22" t="s">
        <v>15</v>
      </c>
      <c r="I13794" s="28">
        <v>0.01</v>
      </c>
      <c r="J13794" s="28">
        <v>4</v>
      </c>
      <c r="K13794" s="40"/>
      <c r="L13794" s="40"/>
    </row>
    <row r="13795" spans="1:12">
      <c r="A13795" s="17">
        <v>45747</v>
      </c>
      <c r="B13795" s="22" t="s">
        <v>10</v>
      </c>
      <c r="C13795" s="22" t="s">
        <v>219</v>
      </c>
      <c r="D13795" s="22" t="s">
        <v>14168</v>
      </c>
      <c r="E13795" s="22" t="s">
        <v>58</v>
      </c>
      <c r="F13795" s="22" t="s">
        <v>168</v>
      </c>
      <c r="G13795" s="9">
        <v>5850</v>
      </c>
      <c r="H13795" s="22" t="s">
        <v>15</v>
      </c>
      <c r="I13795" s="28">
        <v>0.01</v>
      </c>
      <c r="J13795" s="28">
        <v>46.8</v>
      </c>
      <c r="K13795" s="40"/>
      <c r="L13795" s="40"/>
    </row>
    <row r="13796" spans="1:12">
      <c r="A13796" s="17">
        <v>45747</v>
      </c>
      <c r="B13796" s="22" t="s">
        <v>10</v>
      </c>
      <c r="C13796" s="22" t="s">
        <v>414</v>
      </c>
      <c r="D13796" s="22" t="s">
        <v>14169</v>
      </c>
      <c r="E13796" s="22" t="s">
        <v>58</v>
      </c>
      <c r="F13796" s="22" t="s">
        <v>168</v>
      </c>
      <c r="G13796" s="9">
        <v>29900</v>
      </c>
      <c r="H13796" s="22" t="s">
        <v>15</v>
      </c>
      <c r="I13796" s="28">
        <v>0.01</v>
      </c>
      <c r="J13796" s="28">
        <v>239.2</v>
      </c>
      <c r="K13796" s="40"/>
      <c r="L13796" s="40"/>
    </row>
    <row r="13797" spans="1:12">
      <c r="A13797" s="17">
        <v>45747</v>
      </c>
      <c r="B13797" s="22" t="s">
        <v>10</v>
      </c>
      <c r="C13797" s="22" t="s">
        <v>414</v>
      </c>
      <c r="D13797" s="22" t="s">
        <v>14170</v>
      </c>
      <c r="E13797" s="22" t="s">
        <v>58</v>
      </c>
      <c r="F13797" s="22" t="s">
        <v>168</v>
      </c>
      <c r="G13797" s="9">
        <v>4394</v>
      </c>
      <c r="H13797" s="22" t="s">
        <v>15</v>
      </c>
      <c r="I13797" s="28">
        <v>0.01</v>
      </c>
      <c r="J13797" s="28">
        <v>35.15</v>
      </c>
      <c r="K13797" s="40"/>
      <c r="L13797" s="40"/>
    </row>
    <row r="13798" spans="1:12">
      <c r="A13798" s="17">
        <v>45747</v>
      </c>
      <c r="B13798" s="22" t="s">
        <v>10</v>
      </c>
      <c r="C13798" s="22" t="s">
        <v>414</v>
      </c>
      <c r="D13798" s="22" t="s">
        <v>14171</v>
      </c>
      <c r="E13798" s="22" t="s">
        <v>58</v>
      </c>
      <c r="F13798" s="22" t="s">
        <v>168</v>
      </c>
      <c r="G13798" s="9">
        <v>500</v>
      </c>
      <c r="H13798" s="22" t="s">
        <v>15</v>
      </c>
      <c r="I13798" s="28">
        <v>0.01</v>
      </c>
      <c r="J13798" s="28">
        <v>4</v>
      </c>
      <c r="K13798" s="40"/>
      <c r="L13798" s="40"/>
    </row>
    <row r="13799" spans="1:12">
      <c r="A13799" s="17">
        <v>45747</v>
      </c>
      <c r="B13799" s="22" t="s">
        <v>10</v>
      </c>
      <c r="C13799" s="22" t="s">
        <v>206</v>
      </c>
      <c r="D13799" s="22" t="s">
        <v>14172</v>
      </c>
      <c r="E13799" s="22" t="s">
        <v>58</v>
      </c>
      <c r="F13799" s="22" t="s">
        <v>168</v>
      </c>
      <c r="G13799" s="9">
        <v>11700</v>
      </c>
      <c r="H13799" s="22" t="s">
        <v>15</v>
      </c>
      <c r="I13799" s="28">
        <v>0.01</v>
      </c>
      <c r="J13799" s="28">
        <v>93.6</v>
      </c>
      <c r="K13799" s="40"/>
      <c r="L13799" s="40"/>
    </row>
    <row r="13800" spans="1:12">
      <c r="A13800" s="17">
        <v>45747</v>
      </c>
      <c r="B13800" s="22" t="s">
        <v>10</v>
      </c>
      <c r="C13800" s="22" t="s">
        <v>180</v>
      </c>
      <c r="D13800" s="22" t="s">
        <v>14173</v>
      </c>
      <c r="E13800" s="22" t="s">
        <v>58</v>
      </c>
      <c r="F13800" s="22" t="s">
        <v>168</v>
      </c>
      <c r="G13800" s="9">
        <v>104171</v>
      </c>
      <c r="H13800" s="22" t="s">
        <v>15</v>
      </c>
      <c r="I13800" s="28">
        <v>0.01</v>
      </c>
      <c r="J13800" s="28">
        <v>1041.71</v>
      </c>
      <c r="K13800" s="40"/>
      <c r="L13800" s="40"/>
    </row>
    <row r="13801" spans="1:12">
      <c r="A13801" s="17">
        <v>45747</v>
      </c>
      <c r="B13801" s="22" t="s">
        <v>10</v>
      </c>
      <c r="C13801" s="22" t="s">
        <v>180</v>
      </c>
      <c r="D13801" s="22" t="s">
        <v>14174</v>
      </c>
      <c r="E13801" s="22" t="s">
        <v>58</v>
      </c>
      <c r="F13801" s="22" t="s">
        <v>168</v>
      </c>
      <c r="G13801" s="9">
        <v>67221</v>
      </c>
      <c r="H13801" s="22" t="s">
        <v>15</v>
      </c>
      <c r="I13801" s="28">
        <v>0.01</v>
      </c>
      <c r="J13801" s="28">
        <v>672.21</v>
      </c>
      <c r="K13801" s="40"/>
      <c r="L13801" s="40"/>
    </row>
    <row r="13802" spans="1:12">
      <c r="A13802" s="17">
        <v>45747</v>
      </c>
      <c r="B13802" s="22" t="s">
        <v>10</v>
      </c>
      <c r="C13802" s="22" t="s">
        <v>180</v>
      </c>
      <c r="D13802" s="22" t="s">
        <v>14175</v>
      </c>
      <c r="E13802" s="22" t="s">
        <v>58</v>
      </c>
      <c r="F13802" s="22" t="s">
        <v>168</v>
      </c>
      <c r="G13802" s="9">
        <v>65941</v>
      </c>
      <c r="H13802" s="22" t="s">
        <v>15</v>
      </c>
      <c r="I13802" s="28">
        <v>0.01</v>
      </c>
      <c r="J13802" s="28">
        <v>659.41</v>
      </c>
      <c r="K13802" s="40"/>
      <c r="L13802" s="40"/>
    </row>
    <row r="13803" spans="1:12">
      <c r="A13803" s="17">
        <v>45747</v>
      </c>
      <c r="B13803" s="22" t="s">
        <v>10</v>
      </c>
      <c r="C13803" s="22" t="s">
        <v>180</v>
      </c>
      <c r="D13803" s="22" t="s">
        <v>14176</v>
      </c>
      <c r="E13803" s="22" t="s">
        <v>58</v>
      </c>
      <c r="F13803" s="22" t="s">
        <v>168</v>
      </c>
      <c r="G13803" s="9">
        <v>178422</v>
      </c>
      <c r="H13803" s="22" t="s">
        <v>15</v>
      </c>
      <c r="I13803" s="28">
        <v>0.01</v>
      </c>
      <c r="J13803" s="28">
        <v>1784.22</v>
      </c>
      <c r="K13803" s="40"/>
      <c r="L13803" s="40"/>
    </row>
    <row r="13804" spans="1:12">
      <c r="A13804" s="17">
        <v>45747</v>
      </c>
      <c r="B13804" s="22" t="s">
        <v>10</v>
      </c>
      <c r="C13804" s="22" t="s">
        <v>180</v>
      </c>
      <c r="D13804" s="22" t="s">
        <v>14177</v>
      </c>
      <c r="E13804" s="22" t="s">
        <v>58</v>
      </c>
      <c r="F13804" s="22" t="s">
        <v>168</v>
      </c>
      <c r="G13804" s="9">
        <v>13101</v>
      </c>
      <c r="H13804" s="22" t="s">
        <v>15</v>
      </c>
      <c r="I13804" s="28">
        <v>0.01</v>
      </c>
      <c r="J13804" s="28">
        <v>131.01</v>
      </c>
      <c r="K13804" s="40"/>
      <c r="L13804" s="40"/>
    </row>
    <row r="13805" spans="1:12">
      <c r="A13805" s="17">
        <v>45747</v>
      </c>
      <c r="B13805" s="22" t="s">
        <v>10</v>
      </c>
      <c r="C13805" s="22" t="s">
        <v>197</v>
      </c>
      <c r="D13805" s="22" t="s">
        <v>14178</v>
      </c>
      <c r="E13805" s="22" t="s">
        <v>58</v>
      </c>
      <c r="F13805" s="22" t="s">
        <v>168</v>
      </c>
      <c r="G13805" s="9">
        <v>40371</v>
      </c>
      <c r="H13805" s="22" t="s">
        <v>15</v>
      </c>
      <c r="I13805" s="28">
        <v>0.01</v>
      </c>
      <c r="J13805" s="28">
        <v>403.71</v>
      </c>
      <c r="K13805" s="40"/>
      <c r="L13805" s="40"/>
    </row>
    <row r="13806" spans="1:12">
      <c r="A13806" s="17">
        <v>45747</v>
      </c>
      <c r="B13806" s="22" t="s">
        <v>10</v>
      </c>
      <c r="C13806" s="22" t="s">
        <v>282</v>
      </c>
      <c r="D13806" s="22" t="s">
        <v>14179</v>
      </c>
      <c r="E13806" s="22" t="s">
        <v>58</v>
      </c>
      <c r="F13806" s="22" t="s">
        <v>168</v>
      </c>
      <c r="G13806" s="9">
        <v>13131</v>
      </c>
      <c r="H13806" s="22" t="s">
        <v>15</v>
      </c>
      <c r="I13806" s="28">
        <v>0.01</v>
      </c>
      <c r="J13806" s="28">
        <v>131.31</v>
      </c>
      <c r="K13806" s="40"/>
      <c r="L13806" s="40"/>
    </row>
    <row r="13807" spans="1:12">
      <c r="A13807" s="17">
        <v>45747</v>
      </c>
      <c r="B13807" s="22" t="s">
        <v>10</v>
      </c>
      <c r="C13807" s="22" t="s">
        <v>351</v>
      </c>
      <c r="D13807" s="22" t="s">
        <v>14180</v>
      </c>
      <c r="E13807" s="22" t="s">
        <v>58</v>
      </c>
      <c r="F13807" s="22" t="s">
        <v>268</v>
      </c>
      <c r="G13807" s="9">
        <v>4100</v>
      </c>
      <c r="H13807" s="22" t="s">
        <v>15</v>
      </c>
      <c r="I13807" s="28">
        <v>0.35</v>
      </c>
      <c r="J13807" s="28">
        <v>1435</v>
      </c>
      <c r="K13807" s="40"/>
      <c r="L13807" s="40"/>
    </row>
    <row r="13808" spans="1:12">
      <c r="A13808" s="17">
        <v>45747</v>
      </c>
      <c r="B13808" s="22" t="s">
        <v>10</v>
      </c>
      <c r="C13808" s="22" t="s">
        <v>351</v>
      </c>
      <c r="D13808" s="22" t="s">
        <v>14181</v>
      </c>
      <c r="E13808" s="22" t="s">
        <v>58</v>
      </c>
      <c r="F13808" s="22" t="s">
        <v>268</v>
      </c>
      <c r="G13808" s="9">
        <v>2000</v>
      </c>
      <c r="H13808" s="22" t="s">
        <v>15</v>
      </c>
      <c r="I13808" s="28">
        <v>0.35</v>
      </c>
      <c r="J13808" s="28">
        <v>700</v>
      </c>
      <c r="K13808" s="40"/>
      <c r="L13808" s="40"/>
    </row>
    <row r="13809" spans="1:12">
      <c r="A13809" s="17">
        <v>45747</v>
      </c>
      <c r="B13809" s="22" t="s">
        <v>10</v>
      </c>
      <c r="C13809" s="22" t="s">
        <v>347</v>
      </c>
      <c r="D13809" s="22" t="s">
        <v>14182</v>
      </c>
      <c r="E13809" s="22" t="s">
        <v>58</v>
      </c>
      <c r="F13809" s="22" t="s">
        <v>268</v>
      </c>
      <c r="G13809" s="9">
        <v>12851</v>
      </c>
      <c r="H13809" s="22" t="s">
        <v>15</v>
      </c>
      <c r="I13809" s="28">
        <v>0.19</v>
      </c>
      <c r="J13809" s="28">
        <v>2377.44</v>
      </c>
      <c r="K13809" s="40"/>
      <c r="L13809" s="40"/>
    </row>
    <row r="13810" spans="1:12">
      <c r="A13810" s="17">
        <v>45747</v>
      </c>
      <c r="B13810" s="22" t="s">
        <v>10</v>
      </c>
      <c r="C13810" s="22" t="s">
        <v>343</v>
      </c>
      <c r="D13810" s="22" t="s">
        <v>14183</v>
      </c>
      <c r="E13810" s="22" t="s">
        <v>58</v>
      </c>
      <c r="F13810" s="22" t="s">
        <v>268</v>
      </c>
      <c r="G13810" s="9">
        <v>16964</v>
      </c>
      <c r="H13810" s="22" t="s">
        <v>15</v>
      </c>
      <c r="I13810" s="28">
        <v>0.19</v>
      </c>
      <c r="J13810" s="28">
        <v>3138.34</v>
      </c>
      <c r="K13810" s="40"/>
      <c r="L13810" s="40"/>
    </row>
    <row r="13811" spans="1:12">
      <c r="A13811" s="17">
        <v>45747</v>
      </c>
      <c r="B13811" s="22" t="s">
        <v>10</v>
      </c>
      <c r="C13811" s="22" t="s">
        <v>339</v>
      </c>
      <c r="D13811" s="22" t="s">
        <v>14184</v>
      </c>
      <c r="E13811" s="22" t="s">
        <v>58</v>
      </c>
      <c r="F13811" s="22" t="s">
        <v>268</v>
      </c>
      <c r="G13811" s="9">
        <v>16469</v>
      </c>
      <c r="H13811" s="22" t="s">
        <v>15</v>
      </c>
      <c r="I13811" s="28">
        <v>0.19</v>
      </c>
      <c r="J13811" s="28">
        <v>3046.76</v>
      </c>
      <c r="K13811" s="40"/>
      <c r="L13811" s="40"/>
    </row>
    <row r="13812" spans="1:12">
      <c r="A13812" s="17">
        <v>45747</v>
      </c>
      <c r="B13812" s="22" t="s">
        <v>10</v>
      </c>
      <c r="C13812" s="22" t="s">
        <v>13122</v>
      </c>
      <c r="D13812" s="22" t="s">
        <v>14185</v>
      </c>
      <c r="E13812" s="22" t="s">
        <v>58</v>
      </c>
      <c r="F13812" s="22" t="s">
        <v>268</v>
      </c>
      <c r="G13812" s="9">
        <v>700</v>
      </c>
      <c r="H13812" s="22" t="s">
        <v>15</v>
      </c>
      <c r="I13812" s="28">
        <v>0.19</v>
      </c>
      <c r="J13812" s="28">
        <v>129.5</v>
      </c>
      <c r="K13812" s="40"/>
      <c r="L13812" s="40"/>
    </row>
    <row r="13813" spans="1:12">
      <c r="A13813" s="17">
        <v>45747</v>
      </c>
      <c r="B13813" s="22" t="s">
        <v>10</v>
      </c>
      <c r="C13813" s="22" t="s">
        <v>13122</v>
      </c>
      <c r="D13813" s="22" t="s">
        <v>14186</v>
      </c>
      <c r="E13813" s="22" t="s">
        <v>58</v>
      </c>
      <c r="F13813" s="22" t="s">
        <v>268</v>
      </c>
      <c r="G13813" s="9">
        <v>10550</v>
      </c>
      <c r="H13813" s="22" t="s">
        <v>15</v>
      </c>
      <c r="I13813" s="28">
        <v>0.19</v>
      </c>
      <c r="J13813" s="28">
        <v>1951.75</v>
      </c>
      <c r="K13813" s="40"/>
      <c r="L13813" s="40"/>
    </row>
    <row r="13814" spans="1:12">
      <c r="A13814" s="17">
        <v>45747</v>
      </c>
      <c r="B13814" s="22" t="s">
        <v>10</v>
      </c>
      <c r="C13814" s="22" t="s">
        <v>14187</v>
      </c>
      <c r="D13814" s="22" t="s">
        <v>14188</v>
      </c>
      <c r="E13814" s="22" t="s">
        <v>58</v>
      </c>
      <c r="F13814" s="22" t="s">
        <v>268</v>
      </c>
      <c r="G13814" s="9">
        <v>2400</v>
      </c>
      <c r="H13814" s="22" t="s">
        <v>15</v>
      </c>
      <c r="I13814" s="28">
        <v>0.19</v>
      </c>
      <c r="J13814" s="28">
        <v>444</v>
      </c>
      <c r="K13814" s="40"/>
      <c r="L13814" s="40"/>
    </row>
    <row r="13815" spans="1:12">
      <c r="A13815" s="17">
        <v>45747</v>
      </c>
      <c r="B13815" s="22" t="s">
        <v>10</v>
      </c>
      <c r="C13815" s="22" t="s">
        <v>334</v>
      </c>
      <c r="D13815" s="22" t="s">
        <v>14189</v>
      </c>
      <c r="E13815" s="22" t="s">
        <v>58</v>
      </c>
      <c r="F13815" s="22" t="s">
        <v>268</v>
      </c>
      <c r="G13815" s="9">
        <v>19695</v>
      </c>
      <c r="H13815" s="22" t="s">
        <v>15</v>
      </c>
      <c r="I13815" s="28">
        <v>0.19</v>
      </c>
      <c r="J13815" s="28">
        <v>3643.57</v>
      </c>
      <c r="K13815" s="40"/>
      <c r="L13815" s="40"/>
    </row>
    <row r="13816" spans="1:12">
      <c r="A13816" s="17">
        <v>45747</v>
      </c>
      <c r="B13816" s="22" t="s">
        <v>10</v>
      </c>
      <c r="C13816" s="22" t="s">
        <v>503</v>
      </c>
      <c r="D13816" s="22" t="s">
        <v>14190</v>
      </c>
      <c r="E13816" s="22" t="s">
        <v>58</v>
      </c>
      <c r="F13816" s="22" t="s">
        <v>268</v>
      </c>
      <c r="G13816" s="9">
        <v>6062</v>
      </c>
      <c r="H13816" s="22" t="s">
        <v>15</v>
      </c>
      <c r="I13816" s="28">
        <v>0.19</v>
      </c>
      <c r="J13816" s="28">
        <v>1121.47</v>
      </c>
      <c r="K13816" s="40"/>
      <c r="L13816" s="40"/>
    </row>
    <row r="13817" spans="1:12">
      <c r="A13817" s="17">
        <v>45747</v>
      </c>
      <c r="B13817" s="22" t="s">
        <v>10</v>
      </c>
      <c r="C13817" s="22" t="s">
        <v>332</v>
      </c>
      <c r="D13817" s="22" t="s">
        <v>14191</v>
      </c>
      <c r="E13817" s="22" t="s">
        <v>58</v>
      </c>
      <c r="F13817" s="22" t="s">
        <v>268</v>
      </c>
      <c r="G13817" s="9">
        <v>18914</v>
      </c>
      <c r="H13817" s="22" t="s">
        <v>15</v>
      </c>
      <c r="I13817" s="28">
        <v>0.19</v>
      </c>
      <c r="J13817" s="28">
        <v>3499.09</v>
      </c>
      <c r="K13817" s="40"/>
      <c r="L13817" s="40"/>
    </row>
    <row r="13818" spans="1:12">
      <c r="A13818" s="17">
        <v>45747</v>
      </c>
      <c r="B13818" s="22" t="s">
        <v>10</v>
      </c>
      <c r="C13818" s="22" t="s">
        <v>329</v>
      </c>
      <c r="D13818" s="22" t="s">
        <v>14192</v>
      </c>
      <c r="E13818" s="22" t="s">
        <v>58</v>
      </c>
      <c r="F13818" s="22" t="s">
        <v>268</v>
      </c>
      <c r="G13818" s="9">
        <v>11472</v>
      </c>
      <c r="H13818" s="22" t="s">
        <v>15</v>
      </c>
      <c r="I13818" s="28">
        <v>0.19</v>
      </c>
      <c r="J13818" s="28">
        <v>2122.3200000000002</v>
      </c>
      <c r="K13818" s="40"/>
      <c r="L13818" s="40"/>
    </row>
    <row r="13819" spans="1:12">
      <c r="A13819" s="17">
        <v>45747</v>
      </c>
      <c r="B13819" s="22" t="s">
        <v>10</v>
      </c>
      <c r="C13819" s="22" t="s">
        <v>327</v>
      </c>
      <c r="D13819" s="22" t="s">
        <v>14193</v>
      </c>
      <c r="E13819" s="22" t="s">
        <v>58</v>
      </c>
      <c r="F13819" s="22" t="s">
        <v>268</v>
      </c>
      <c r="G13819" s="9">
        <v>150</v>
      </c>
      <c r="H13819" s="22" t="s">
        <v>15</v>
      </c>
      <c r="I13819" s="28">
        <v>0.19</v>
      </c>
      <c r="J13819" s="28">
        <v>27.75</v>
      </c>
      <c r="K13819" s="40"/>
      <c r="L13819" s="40"/>
    </row>
    <row r="13820" spans="1:12">
      <c r="A13820" s="17">
        <v>45747</v>
      </c>
      <c r="B13820" s="22" t="s">
        <v>10</v>
      </c>
      <c r="C13820" s="22" t="s">
        <v>498</v>
      </c>
      <c r="D13820" s="22" t="s">
        <v>14194</v>
      </c>
      <c r="E13820" s="22" t="s">
        <v>58</v>
      </c>
      <c r="F13820" s="22" t="s">
        <v>268</v>
      </c>
      <c r="G13820" s="9">
        <v>3980</v>
      </c>
      <c r="H13820" s="22" t="s">
        <v>15</v>
      </c>
      <c r="I13820" s="28">
        <v>0.19</v>
      </c>
      <c r="J13820" s="28">
        <v>736.3</v>
      </c>
      <c r="K13820" s="40"/>
      <c r="L13820" s="40"/>
    </row>
    <row r="13821" spans="1:12">
      <c r="A13821" s="17">
        <v>45747</v>
      </c>
      <c r="B13821" s="22" t="s">
        <v>10</v>
      </c>
      <c r="C13821" s="22" t="s">
        <v>5528</v>
      </c>
      <c r="D13821" s="22" t="s">
        <v>14195</v>
      </c>
      <c r="E13821" s="22" t="s">
        <v>58</v>
      </c>
      <c r="F13821" s="22" t="s">
        <v>268</v>
      </c>
      <c r="G13821" s="9">
        <v>3094</v>
      </c>
      <c r="H13821" s="22" t="s">
        <v>15</v>
      </c>
      <c r="I13821" s="28">
        <v>0.35</v>
      </c>
      <c r="J13821" s="28">
        <v>1082.9000000000001</v>
      </c>
      <c r="K13821" s="40"/>
      <c r="L13821" s="40"/>
    </row>
    <row r="13822" spans="1:12">
      <c r="A13822" s="17">
        <v>45747</v>
      </c>
      <c r="B13822" s="22" t="s">
        <v>10</v>
      </c>
      <c r="C13822" s="22" t="s">
        <v>303</v>
      </c>
      <c r="D13822" s="22" t="s">
        <v>14196</v>
      </c>
      <c r="E13822" s="22" t="s">
        <v>58</v>
      </c>
      <c r="F13822" s="22" t="s">
        <v>268</v>
      </c>
      <c r="G13822" s="9">
        <v>16450</v>
      </c>
      <c r="H13822" s="22" t="s">
        <v>15</v>
      </c>
      <c r="I13822" s="28">
        <v>0.35</v>
      </c>
      <c r="J13822" s="28">
        <v>5757.5</v>
      </c>
      <c r="K13822" s="40"/>
      <c r="L13822" s="40"/>
    </row>
    <row r="13823" spans="1:12">
      <c r="A13823" s="17">
        <v>45747</v>
      </c>
      <c r="B13823" s="22" t="s">
        <v>10</v>
      </c>
      <c r="C13823" s="22" t="s">
        <v>303</v>
      </c>
      <c r="D13823" s="22" t="s">
        <v>14197</v>
      </c>
      <c r="E13823" s="22" t="s">
        <v>58</v>
      </c>
      <c r="F13823" s="22" t="s">
        <v>268</v>
      </c>
      <c r="G13823" s="9">
        <v>1992</v>
      </c>
      <c r="H13823" s="22" t="s">
        <v>15</v>
      </c>
      <c r="I13823" s="28">
        <v>0.35</v>
      </c>
      <c r="J13823" s="28">
        <v>697.2</v>
      </c>
      <c r="K13823" s="40"/>
      <c r="L13823" s="40"/>
    </row>
    <row r="13824" spans="1:12">
      <c r="A13824" s="17">
        <v>45747</v>
      </c>
      <c r="B13824" s="22" t="s">
        <v>10</v>
      </c>
      <c r="C13824" s="22" t="s">
        <v>300</v>
      </c>
      <c r="D13824" s="22" t="s">
        <v>14198</v>
      </c>
      <c r="E13824" s="22" t="s">
        <v>58</v>
      </c>
      <c r="F13824" s="22" t="s">
        <v>268</v>
      </c>
      <c r="G13824" s="9">
        <v>1189</v>
      </c>
      <c r="H13824" s="22" t="s">
        <v>15</v>
      </c>
      <c r="I13824" s="28">
        <v>0.35</v>
      </c>
      <c r="J13824" s="28">
        <v>416.15</v>
      </c>
      <c r="K13824" s="40"/>
      <c r="L13824" s="40"/>
    </row>
    <row r="13825" spans="1:12">
      <c r="A13825" s="17">
        <v>45747</v>
      </c>
      <c r="B13825" s="22" t="s">
        <v>10</v>
      </c>
      <c r="C13825" s="22" t="s">
        <v>300</v>
      </c>
      <c r="D13825" s="22" t="s">
        <v>14199</v>
      </c>
      <c r="E13825" s="22" t="s">
        <v>58</v>
      </c>
      <c r="F13825" s="22" t="s">
        <v>268</v>
      </c>
      <c r="G13825" s="9">
        <v>9100</v>
      </c>
      <c r="H13825" s="22" t="s">
        <v>15</v>
      </c>
      <c r="I13825" s="28">
        <v>0.35</v>
      </c>
      <c r="J13825" s="28">
        <v>3185</v>
      </c>
      <c r="K13825" s="40"/>
      <c r="L13825" s="40"/>
    </row>
    <row r="13826" spans="1:12">
      <c r="A13826" s="17">
        <v>45747</v>
      </c>
      <c r="B13826" s="22" t="s">
        <v>10</v>
      </c>
      <c r="C13826" s="22" t="s">
        <v>474</v>
      </c>
      <c r="D13826" s="22" t="s">
        <v>14200</v>
      </c>
      <c r="E13826" s="22" t="s">
        <v>58</v>
      </c>
      <c r="F13826" s="22" t="s">
        <v>268</v>
      </c>
      <c r="G13826" s="9">
        <v>3250</v>
      </c>
      <c r="H13826" s="22" t="s">
        <v>15</v>
      </c>
      <c r="I13826" s="28">
        <v>0.35</v>
      </c>
      <c r="J13826" s="28">
        <v>1137.5</v>
      </c>
      <c r="K13826" s="40"/>
      <c r="L13826" s="40"/>
    </row>
    <row r="13827" spans="1:12">
      <c r="A13827" s="17">
        <v>45747</v>
      </c>
      <c r="B13827" s="22" t="s">
        <v>10</v>
      </c>
      <c r="C13827" s="22" t="s">
        <v>474</v>
      </c>
      <c r="D13827" s="22" t="s">
        <v>14201</v>
      </c>
      <c r="E13827" s="22" t="s">
        <v>58</v>
      </c>
      <c r="F13827" s="22" t="s">
        <v>268</v>
      </c>
      <c r="G13827" s="9">
        <v>16111</v>
      </c>
      <c r="H13827" s="22" t="s">
        <v>15</v>
      </c>
      <c r="I13827" s="28">
        <v>0.35</v>
      </c>
      <c r="J13827" s="28">
        <v>5638.85</v>
      </c>
      <c r="K13827" s="40"/>
      <c r="L13827" s="40"/>
    </row>
    <row r="13828" spans="1:12">
      <c r="A13828" s="17">
        <v>45747</v>
      </c>
      <c r="B13828" s="22" t="s">
        <v>10</v>
      </c>
      <c r="C13828" s="22" t="s">
        <v>5335</v>
      </c>
      <c r="D13828" s="22" t="s">
        <v>14202</v>
      </c>
      <c r="E13828" s="22" t="s">
        <v>58</v>
      </c>
      <c r="F13828" s="22" t="s">
        <v>268</v>
      </c>
      <c r="G13828" s="9">
        <v>10200</v>
      </c>
      <c r="H13828" s="22" t="s">
        <v>15</v>
      </c>
      <c r="I13828" s="28">
        <v>0.35</v>
      </c>
      <c r="J13828" s="28">
        <v>3570</v>
      </c>
      <c r="K13828" s="40"/>
      <c r="L13828" s="40"/>
    </row>
    <row r="13829" spans="1:12">
      <c r="A13829" s="17">
        <v>45747</v>
      </c>
      <c r="B13829" s="22" t="s">
        <v>10</v>
      </c>
      <c r="C13829" s="22" t="s">
        <v>288</v>
      </c>
      <c r="D13829" s="22" t="s">
        <v>14203</v>
      </c>
      <c r="E13829" s="22" t="s">
        <v>58</v>
      </c>
      <c r="F13829" s="22" t="s">
        <v>268</v>
      </c>
      <c r="G13829" s="9">
        <v>5348</v>
      </c>
      <c r="H13829" s="22" t="s">
        <v>15</v>
      </c>
      <c r="I13829" s="28">
        <v>0.35</v>
      </c>
      <c r="J13829" s="28">
        <v>1871.8</v>
      </c>
      <c r="K13829" s="40"/>
      <c r="L13829" s="40"/>
    </row>
    <row r="13830" spans="1:12">
      <c r="A13830" s="17">
        <v>45747</v>
      </c>
      <c r="B13830" s="22" t="s">
        <v>10</v>
      </c>
      <c r="C13830" s="22" t="s">
        <v>5338</v>
      </c>
      <c r="D13830" s="22" t="s">
        <v>14204</v>
      </c>
      <c r="E13830" s="22" t="s">
        <v>58</v>
      </c>
      <c r="F13830" s="22" t="s">
        <v>268</v>
      </c>
      <c r="G13830" s="9">
        <v>1950</v>
      </c>
      <c r="H13830" s="22" t="s">
        <v>15</v>
      </c>
      <c r="I13830" s="28">
        <v>0.35</v>
      </c>
      <c r="J13830" s="28">
        <v>682.5</v>
      </c>
      <c r="K13830" s="40"/>
      <c r="L13830" s="40"/>
    </row>
    <row r="13831" spans="1:12">
      <c r="A13831" s="17">
        <v>45747</v>
      </c>
      <c r="B13831" s="22" t="s">
        <v>10</v>
      </c>
      <c r="C13831" s="22" t="s">
        <v>468</v>
      </c>
      <c r="D13831" s="22" t="s">
        <v>14205</v>
      </c>
      <c r="E13831" s="22" t="s">
        <v>58</v>
      </c>
      <c r="F13831" s="22" t="s">
        <v>268</v>
      </c>
      <c r="G13831" s="9">
        <v>22904</v>
      </c>
      <c r="H13831" s="22" t="s">
        <v>15</v>
      </c>
      <c r="I13831" s="28">
        <v>0.34</v>
      </c>
      <c r="J13831" s="28">
        <v>7817.14</v>
      </c>
      <c r="K13831" s="40"/>
      <c r="L13831" s="40"/>
    </row>
    <row r="13832" spans="1:12">
      <c r="A13832" s="17">
        <v>45747</v>
      </c>
      <c r="B13832" s="22" t="s">
        <v>10</v>
      </c>
      <c r="C13832" s="22" t="s">
        <v>468</v>
      </c>
      <c r="D13832" s="22" t="s">
        <v>14206</v>
      </c>
      <c r="E13832" s="22" t="s">
        <v>58</v>
      </c>
      <c r="F13832" s="22" t="s">
        <v>268</v>
      </c>
      <c r="G13832" s="9">
        <v>11189</v>
      </c>
      <c r="H13832" s="22" t="s">
        <v>15</v>
      </c>
      <c r="I13832" s="28">
        <v>0.34</v>
      </c>
      <c r="J13832" s="28">
        <v>3818.81</v>
      </c>
      <c r="K13832" s="40"/>
      <c r="L13832" s="40"/>
    </row>
    <row r="13833" spans="1:12">
      <c r="A13833" s="17">
        <v>45747</v>
      </c>
      <c r="B13833" s="22" t="s">
        <v>10</v>
      </c>
      <c r="C13833" s="22" t="s">
        <v>466</v>
      </c>
      <c r="D13833" s="22" t="s">
        <v>14207</v>
      </c>
      <c r="E13833" s="22" t="s">
        <v>58</v>
      </c>
      <c r="F13833" s="22" t="s">
        <v>268</v>
      </c>
      <c r="G13833" s="9">
        <v>40</v>
      </c>
      <c r="H13833" s="22" t="s">
        <v>15</v>
      </c>
      <c r="I13833" s="28">
        <v>0.34</v>
      </c>
      <c r="J13833" s="28">
        <v>13.65</v>
      </c>
      <c r="K13833" s="40"/>
      <c r="L13833" s="40"/>
    </row>
    <row r="13834" spans="1:12">
      <c r="A13834" s="17">
        <v>45747</v>
      </c>
      <c r="B13834" s="22" t="s">
        <v>10</v>
      </c>
      <c r="C13834" s="22" t="s">
        <v>13601</v>
      </c>
      <c r="D13834" s="22" t="s">
        <v>14208</v>
      </c>
      <c r="E13834" s="22" t="s">
        <v>65</v>
      </c>
      <c r="F13834" s="22" t="s">
        <v>72</v>
      </c>
      <c r="G13834" s="9">
        <v>90</v>
      </c>
      <c r="H13834" s="22" t="s">
        <v>15</v>
      </c>
      <c r="I13834" s="28">
        <v>79.260000000000005</v>
      </c>
      <c r="J13834" s="28">
        <v>7133.4</v>
      </c>
      <c r="K13834" s="40"/>
      <c r="L13834" s="40"/>
    </row>
    <row r="13835" spans="1:12">
      <c r="A13835" s="17">
        <v>45747</v>
      </c>
      <c r="B13835" s="22" t="s">
        <v>10</v>
      </c>
      <c r="C13835" s="22" t="s">
        <v>13601</v>
      </c>
      <c r="D13835" s="22" t="s">
        <v>14209</v>
      </c>
      <c r="E13835" s="22" t="s">
        <v>65</v>
      </c>
      <c r="F13835" s="22" t="s">
        <v>72</v>
      </c>
      <c r="G13835" s="9">
        <v>120</v>
      </c>
      <c r="H13835" s="22" t="s">
        <v>15</v>
      </c>
      <c r="I13835" s="28">
        <v>79.260000000000005</v>
      </c>
      <c r="J13835" s="28">
        <v>9511.2000000000007</v>
      </c>
      <c r="K13835" s="40"/>
      <c r="L13835" s="40"/>
    </row>
    <row r="13836" spans="1:12">
      <c r="A13836" s="17">
        <v>45747</v>
      </c>
      <c r="B13836" s="22" t="s">
        <v>10</v>
      </c>
      <c r="C13836" s="22" t="s">
        <v>460</v>
      </c>
      <c r="D13836" s="22" t="s">
        <v>14210</v>
      </c>
      <c r="E13836" s="22" t="s">
        <v>65</v>
      </c>
      <c r="F13836" s="22" t="s">
        <v>72</v>
      </c>
      <c r="G13836" s="9">
        <v>40</v>
      </c>
      <c r="H13836" s="22" t="s">
        <v>15</v>
      </c>
      <c r="I13836" s="28">
        <v>79.260000000000005</v>
      </c>
      <c r="J13836" s="28">
        <v>3170.4</v>
      </c>
      <c r="K13836" s="40"/>
      <c r="L13836" s="40"/>
    </row>
    <row r="13837" spans="1:12">
      <c r="A13837" s="17">
        <v>45747</v>
      </c>
      <c r="B13837" s="22" t="s">
        <v>10</v>
      </c>
      <c r="C13837" s="22" t="s">
        <v>460</v>
      </c>
      <c r="D13837" s="22" t="s">
        <v>14211</v>
      </c>
      <c r="E13837" s="22" t="s">
        <v>65</v>
      </c>
      <c r="F13837" s="22" t="s">
        <v>72</v>
      </c>
      <c r="G13837" s="9">
        <v>48</v>
      </c>
      <c r="H13837" s="22" t="s">
        <v>15</v>
      </c>
      <c r="I13837" s="28">
        <v>79.260000000000005</v>
      </c>
      <c r="J13837" s="28">
        <v>3804.48</v>
      </c>
      <c r="K13837" s="40"/>
      <c r="L13837" s="40"/>
    </row>
    <row r="13838" spans="1:12">
      <c r="A13838" s="17">
        <v>45747</v>
      </c>
      <c r="B13838" s="22" t="s">
        <v>10</v>
      </c>
      <c r="C13838" s="22" t="s">
        <v>460</v>
      </c>
      <c r="D13838" s="22" t="s">
        <v>14212</v>
      </c>
      <c r="E13838" s="22" t="s">
        <v>65</v>
      </c>
      <c r="F13838" s="22" t="s">
        <v>72</v>
      </c>
      <c r="G13838" s="9">
        <v>459</v>
      </c>
      <c r="H13838" s="22" t="s">
        <v>15</v>
      </c>
      <c r="I13838" s="28">
        <v>78.91</v>
      </c>
      <c r="J13838" s="28">
        <v>36221.82</v>
      </c>
      <c r="K13838" s="40"/>
      <c r="L13838" s="40"/>
    </row>
    <row r="13839" spans="1:12">
      <c r="A13839" s="17">
        <v>45747</v>
      </c>
      <c r="B13839" s="22" t="s">
        <v>10</v>
      </c>
      <c r="C13839" s="22" t="s">
        <v>460</v>
      </c>
      <c r="D13839" s="22" t="s">
        <v>14213</v>
      </c>
      <c r="E13839" s="22" t="s">
        <v>65</v>
      </c>
      <c r="F13839" s="22" t="s">
        <v>72</v>
      </c>
      <c r="G13839" s="9">
        <v>38</v>
      </c>
      <c r="H13839" s="22" t="s">
        <v>15</v>
      </c>
      <c r="I13839" s="28">
        <v>79.260000000000005</v>
      </c>
      <c r="J13839" s="28">
        <v>3011.88</v>
      </c>
      <c r="K13839" s="40"/>
      <c r="L13839" s="40"/>
    </row>
    <row r="13840" spans="1:12">
      <c r="A13840" s="17">
        <v>45747</v>
      </c>
      <c r="B13840" s="22" t="s">
        <v>10</v>
      </c>
      <c r="C13840" s="22" t="s">
        <v>3374</v>
      </c>
      <c r="D13840" s="22" t="s">
        <v>14214</v>
      </c>
      <c r="E13840" s="22" t="s">
        <v>65</v>
      </c>
      <c r="F13840" s="22" t="s">
        <v>66</v>
      </c>
      <c r="G13840" s="9">
        <v>30</v>
      </c>
      <c r="H13840" s="22" t="s">
        <v>15</v>
      </c>
      <c r="I13840" s="28">
        <v>78.260000000000005</v>
      </c>
      <c r="J13840" s="28">
        <v>2347.8000000000002</v>
      </c>
      <c r="K13840" s="40"/>
      <c r="L13840" s="40"/>
    </row>
    <row r="13841" spans="1:12">
      <c r="A13841" s="17">
        <v>45747</v>
      </c>
      <c r="B13841" s="22" t="s">
        <v>10</v>
      </c>
      <c r="C13841" s="22" t="s">
        <v>3374</v>
      </c>
      <c r="D13841" s="22" t="s">
        <v>14215</v>
      </c>
      <c r="E13841" s="22" t="s">
        <v>65</v>
      </c>
      <c r="F13841" s="22" t="s">
        <v>66</v>
      </c>
      <c r="G13841" s="9">
        <v>30</v>
      </c>
      <c r="H13841" s="22" t="s">
        <v>15</v>
      </c>
      <c r="I13841" s="28">
        <v>78.260000000000005</v>
      </c>
      <c r="J13841" s="28">
        <v>2347.8000000000002</v>
      </c>
      <c r="K13841" s="40"/>
      <c r="L13841" s="40"/>
    </row>
    <row r="13842" spans="1:12">
      <c r="A13842" s="17">
        <v>45747</v>
      </c>
      <c r="B13842" s="22" t="s">
        <v>10</v>
      </c>
      <c r="C13842" s="22" t="s">
        <v>77</v>
      </c>
      <c r="D13842" s="22" t="s">
        <v>14216</v>
      </c>
      <c r="E13842" s="22" t="s">
        <v>65</v>
      </c>
      <c r="F13842" s="22" t="s">
        <v>66</v>
      </c>
      <c r="G13842" s="9">
        <v>48</v>
      </c>
      <c r="H13842" s="22" t="s">
        <v>15</v>
      </c>
      <c r="I13842" s="28">
        <v>78.260000000000005</v>
      </c>
      <c r="J13842" s="28">
        <v>3756.48</v>
      </c>
      <c r="K13842" s="40"/>
      <c r="L13842" s="40"/>
    </row>
    <row r="13843" spans="1:12">
      <c r="A13843" s="17">
        <v>45747</v>
      </c>
      <c r="B13843" s="22" t="s">
        <v>10</v>
      </c>
      <c r="C13843" s="22" t="s">
        <v>77</v>
      </c>
      <c r="D13843" s="22" t="s">
        <v>14217</v>
      </c>
      <c r="E13843" s="22" t="s">
        <v>65</v>
      </c>
      <c r="F13843" s="22" t="s">
        <v>66</v>
      </c>
      <c r="G13843" s="9">
        <v>72</v>
      </c>
      <c r="H13843" s="22" t="s">
        <v>15</v>
      </c>
      <c r="I13843" s="28">
        <v>76.09</v>
      </c>
      <c r="J13843" s="28">
        <v>5478.2</v>
      </c>
      <c r="K13843" s="40"/>
      <c r="L13843" s="40"/>
    </row>
    <row r="13844" spans="1:12">
      <c r="A13844" s="17">
        <v>45747</v>
      </c>
      <c r="B13844" s="22" t="s">
        <v>10</v>
      </c>
      <c r="C13844" s="22" t="s">
        <v>77</v>
      </c>
      <c r="D13844" s="22" t="s">
        <v>14218</v>
      </c>
      <c r="E13844" s="22" t="s">
        <v>65</v>
      </c>
      <c r="F13844" s="22" t="s">
        <v>66</v>
      </c>
      <c r="G13844" s="9">
        <v>48</v>
      </c>
      <c r="H13844" s="22" t="s">
        <v>15</v>
      </c>
      <c r="I13844" s="28">
        <v>78.260000000000005</v>
      </c>
      <c r="J13844" s="28">
        <v>3756.48</v>
      </c>
      <c r="K13844" s="40"/>
      <c r="L13844" s="40"/>
    </row>
    <row r="13845" spans="1:12">
      <c r="A13845" s="17">
        <v>45747</v>
      </c>
      <c r="B13845" s="22" t="s">
        <v>10</v>
      </c>
      <c r="C13845" s="22" t="s">
        <v>266</v>
      </c>
      <c r="D13845" s="22" t="s">
        <v>14219</v>
      </c>
      <c r="E13845" s="22" t="s">
        <v>58</v>
      </c>
      <c r="F13845" s="22" t="s">
        <v>268</v>
      </c>
      <c r="G13845" s="9">
        <v>35350</v>
      </c>
      <c r="H13845" s="22" t="s">
        <v>15</v>
      </c>
      <c r="I13845" s="28">
        <v>0.35</v>
      </c>
      <c r="J13845" s="28">
        <v>12372.5</v>
      </c>
      <c r="K13845" s="40"/>
      <c r="L13845" s="40"/>
    </row>
    <row r="13846" spans="1:12">
      <c r="A13846" s="17">
        <v>45747</v>
      </c>
      <c r="B13846" s="22" t="s">
        <v>10</v>
      </c>
      <c r="C13846" s="22" t="s">
        <v>456</v>
      </c>
      <c r="D13846" s="22" t="s">
        <v>14220</v>
      </c>
      <c r="E13846" s="22" t="s">
        <v>65</v>
      </c>
      <c r="F13846" s="22" t="s">
        <v>75</v>
      </c>
      <c r="G13846" s="9">
        <v>34</v>
      </c>
      <c r="H13846" s="22" t="s">
        <v>15</v>
      </c>
      <c r="I13846" s="28">
        <v>42.21</v>
      </c>
      <c r="J13846" s="28">
        <v>1435.14</v>
      </c>
      <c r="K13846" s="40"/>
      <c r="L13846" s="40"/>
    </row>
    <row r="13847" spans="1:12">
      <c r="A13847" s="17">
        <v>45747</v>
      </c>
      <c r="B13847" s="22" t="s">
        <v>10</v>
      </c>
      <c r="C13847" s="22" t="s">
        <v>5385</v>
      </c>
      <c r="D13847" s="22" t="s">
        <v>14221</v>
      </c>
      <c r="E13847" s="22" t="s">
        <v>65</v>
      </c>
      <c r="F13847" s="22" t="s">
        <v>75</v>
      </c>
      <c r="G13847" s="9">
        <v>48</v>
      </c>
      <c r="H13847" s="22" t="s">
        <v>15</v>
      </c>
      <c r="I13847" s="28">
        <v>46.61</v>
      </c>
      <c r="J13847" s="28">
        <v>2237.13</v>
      </c>
      <c r="K13847" s="40"/>
      <c r="L13847" s="40"/>
    </row>
    <row r="13848" spans="1:12">
      <c r="A13848" s="17">
        <v>45747</v>
      </c>
      <c r="B13848" s="22" t="s">
        <v>10</v>
      </c>
      <c r="C13848" s="22" t="s">
        <v>73</v>
      </c>
      <c r="D13848" s="22" t="s">
        <v>14222</v>
      </c>
      <c r="E13848" s="22" t="s">
        <v>65</v>
      </c>
      <c r="F13848" s="22" t="s">
        <v>75</v>
      </c>
      <c r="G13848" s="9">
        <v>6</v>
      </c>
      <c r="H13848" s="22" t="s">
        <v>15</v>
      </c>
      <c r="I13848" s="28">
        <v>42.21</v>
      </c>
      <c r="J13848" s="28">
        <v>253.26</v>
      </c>
      <c r="K13848" s="40"/>
      <c r="L13848" s="40"/>
    </row>
    <row r="13849" spans="1:12">
      <c r="A13849" s="17">
        <v>45747</v>
      </c>
      <c r="B13849" s="22" t="s">
        <v>10</v>
      </c>
      <c r="C13849" s="22" t="s">
        <v>449</v>
      </c>
      <c r="D13849" s="22" t="s">
        <v>14223</v>
      </c>
      <c r="E13849" s="22" t="s">
        <v>65</v>
      </c>
      <c r="F13849" s="22" t="s">
        <v>451</v>
      </c>
      <c r="G13849" s="9">
        <v>42</v>
      </c>
      <c r="H13849" s="22" t="s">
        <v>15</v>
      </c>
      <c r="I13849" s="28">
        <v>42.21</v>
      </c>
      <c r="J13849" s="28">
        <v>1772.82</v>
      </c>
      <c r="K13849" s="40"/>
      <c r="L13849" s="40"/>
    </row>
    <row r="13850" spans="1:12">
      <c r="A13850" s="17">
        <v>45747</v>
      </c>
      <c r="B13850" s="22" t="s">
        <v>10</v>
      </c>
      <c r="C13850" s="22" t="s">
        <v>12187</v>
      </c>
      <c r="D13850" s="22" t="s">
        <v>14224</v>
      </c>
      <c r="E13850" s="22" t="s">
        <v>65</v>
      </c>
      <c r="F13850" s="22" t="s">
        <v>451</v>
      </c>
      <c r="G13850" s="9">
        <v>96</v>
      </c>
      <c r="H13850" s="22" t="s">
        <v>15</v>
      </c>
      <c r="I13850" s="28">
        <v>36.049999999999997</v>
      </c>
      <c r="J13850" s="28">
        <v>3461.22</v>
      </c>
      <c r="K13850" s="40"/>
      <c r="L13850" s="40"/>
    </row>
    <row r="13851" spans="1:12">
      <c r="A13851" s="17">
        <v>45747</v>
      </c>
      <c r="B13851" s="22" t="s">
        <v>10</v>
      </c>
      <c r="C13851" s="22" t="s">
        <v>12187</v>
      </c>
      <c r="D13851" s="22" t="s">
        <v>14225</v>
      </c>
      <c r="E13851" s="22" t="s">
        <v>65</v>
      </c>
      <c r="F13851" s="22" t="s">
        <v>451</v>
      </c>
      <c r="G13851" s="9">
        <v>25</v>
      </c>
      <c r="H13851" s="22" t="s">
        <v>15</v>
      </c>
      <c r="I13851" s="28">
        <v>16.88</v>
      </c>
      <c r="J13851" s="28">
        <v>422.1</v>
      </c>
      <c r="K13851" s="40"/>
      <c r="L13851" s="40"/>
    </row>
    <row r="13852" spans="1:12">
      <c r="A13852" s="17">
        <v>45747</v>
      </c>
      <c r="B13852" s="22" t="s">
        <v>10</v>
      </c>
      <c r="C13852" s="22" t="s">
        <v>12187</v>
      </c>
      <c r="D13852" s="22" t="s">
        <v>14226</v>
      </c>
      <c r="E13852" s="22" t="s">
        <v>65</v>
      </c>
      <c r="F13852" s="22" t="s">
        <v>451</v>
      </c>
      <c r="G13852" s="9">
        <v>40</v>
      </c>
      <c r="H13852" s="22" t="s">
        <v>15</v>
      </c>
      <c r="I13852" s="28">
        <v>40.1</v>
      </c>
      <c r="J13852" s="28">
        <v>1603.98</v>
      </c>
      <c r="K13852" s="40"/>
      <c r="L13852" s="40"/>
    </row>
    <row r="13853" spans="1:12">
      <c r="A13853" s="17">
        <v>45747</v>
      </c>
      <c r="B13853" s="22" t="s">
        <v>10</v>
      </c>
      <c r="C13853" s="22" t="s">
        <v>70</v>
      </c>
      <c r="D13853" s="22" t="s">
        <v>14227</v>
      </c>
      <c r="E13853" s="22" t="s">
        <v>65</v>
      </c>
      <c r="F13853" s="22" t="s">
        <v>72</v>
      </c>
      <c r="G13853" s="9">
        <v>96</v>
      </c>
      <c r="H13853" s="22" t="s">
        <v>15</v>
      </c>
      <c r="I13853" s="28">
        <v>78.260000000000005</v>
      </c>
      <c r="J13853" s="28">
        <v>7512.96</v>
      </c>
      <c r="K13853" s="40"/>
      <c r="L13853" s="40"/>
    </row>
    <row r="13854" spans="1:12">
      <c r="A13854" s="17">
        <v>45747</v>
      </c>
      <c r="B13854" s="22" t="s">
        <v>10</v>
      </c>
      <c r="C13854" s="22" t="s">
        <v>70</v>
      </c>
      <c r="D13854" s="22" t="s">
        <v>14228</v>
      </c>
      <c r="E13854" s="22" t="s">
        <v>65</v>
      </c>
      <c r="F13854" s="22" t="s">
        <v>72</v>
      </c>
      <c r="G13854" s="9">
        <v>41</v>
      </c>
      <c r="H13854" s="22" t="s">
        <v>15</v>
      </c>
      <c r="I13854" s="28">
        <v>78.260000000000005</v>
      </c>
      <c r="J13854" s="28">
        <v>3208.66</v>
      </c>
      <c r="K13854" s="40"/>
      <c r="L13854" s="40"/>
    </row>
    <row r="13855" spans="1:12">
      <c r="A13855" s="17">
        <v>45747</v>
      </c>
      <c r="B13855" s="22" t="s">
        <v>10</v>
      </c>
      <c r="C13855" s="22" t="s">
        <v>63</v>
      </c>
      <c r="D13855" s="22" t="s">
        <v>14229</v>
      </c>
      <c r="E13855" s="22" t="s">
        <v>65</v>
      </c>
      <c r="F13855" s="22" t="s">
        <v>66</v>
      </c>
      <c r="G13855" s="9">
        <v>90</v>
      </c>
      <c r="H13855" s="22" t="s">
        <v>15</v>
      </c>
      <c r="I13855" s="28">
        <v>77.39</v>
      </c>
      <c r="J13855" s="28">
        <v>6965.14</v>
      </c>
      <c r="K13855" s="40"/>
      <c r="L13855" s="40"/>
    </row>
    <row r="13856" spans="1:12">
      <c r="A13856" s="17">
        <v>45747</v>
      </c>
      <c r="B13856" s="22" t="s">
        <v>10</v>
      </c>
      <c r="C13856" s="22" t="s">
        <v>63</v>
      </c>
      <c r="D13856" s="22" t="s">
        <v>14230</v>
      </c>
      <c r="E13856" s="22" t="s">
        <v>65</v>
      </c>
      <c r="F13856" s="22" t="s">
        <v>66</v>
      </c>
      <c r="G13856" s="9">
        <v>10</v>
      </c>
      <c r="H13856" s="22" t="s">
        <v>15</v>
      </c>
      <c r="I13856" s="28">
        <v>78.260000000000005</v>
      </c>
      <c r="J13856" s="28">
        <v>782.6</v>
      </c>
      <c r="K13856" s="40"/>
      <c r="L13856" s="40"/>
    </row>
    <row r="13857" spans="1:12">
      <c r="A13857" s="17">
        <v>45747</v>
      </c>
      <c r="B13857" s="22" t="s">
        <v>10</v>
      </c>
      <c r="C13857" s="22" t="s">
        <v>571</v>
      </c>
      <c r="D13857" s="22" t="s">
        <v>14231</v>
      </c>
      <c r="E13857" s="22" t="s">
        <v>58</v>
      </c>
      <c r="F13857" s="22" t="s">
        <v>168</v>
      </c>
      <c r="G13857" s="9">
        <v>650</v>
      </c>
      <c r="H13857" s="22" t="s">
        <v>15</v>
      </c>
      <c r="I13857" s="28">
        <v>0.01</v>
      </c>
      <c r="J13857" s="28">
        <v>5.2</v>
      </c>
      <c r="K13857" s="40"/>
      <c r="L13857" s="40"/>
    </row>
    <row r="13858" spans="1:12">
      <c r="A13858" s="17">
        <v>45747</v>
      </c>
      <c r="B13858" s="22" t="s">
        <v>10</v>
      </c>
      <c r="C13858" s="22" t="s">
        <v>191</v>
      </c>
      <c r="D13858" s="22" t="s">
        <v>14232</v>
      </c>
      <c r="E13858" s="22" t="s">
        <v>58</v>
      </c>
      <c r="F13858" s="22" t="s">
        <v>168</v>
      </c>
      <c r="G13858" s="9">
        <v>140</v>
      </c>
      <c r="H13858" s="22" t="s">
        <v>15</v>
      </c>
      <c r="I13858" s="28">
        <v>0.01</v>
      </c>
      <c r="J13858" s="28">
        <v>1.1200000000000001</v>
      </c>
      <c r="K13858" s="40"/>
      <c r="L13858" s="40"/>
    </row>
    <row r="13859" spans="1:12">
      <c r="A13859" s="17">
        <v>45747</v>
      </c>
      <c r="B13859" s="22" t="s">
        <v>10</v>
      </c>
      <c r="C13859" s="22" t="s">
        <v>191</v>
      </c>
      <c r="D13859" s="22" t="s">
        <v>14233</v>
      </c>
      <c r="E13859" s="22" t="s">
        <v>58</v>
      </c>
      <c r="F13859" s="22" t="s">
        <v>168</v>
      </c>
      <c r="G13859" s="9">
        <v>48750</v>
      </c>
      <c r="H13859" s="22" t="s">
        <v>15</v>
      </c>
      <c r="I13859" s="28">
        <v>0.01</v>
      </c>
      <c r="J13859" s="28">
        <v>390</v>
      </c>
      <c r="K13859" s="40"/>
      <c r="L13859" s="40"/>
    </row>
    <row r="13860" spans="1:12">
      <c r="A13860" s="17">
        <v>45747</v>
      </c>
      <c r="B13860" s="22" t="s">
        <v>10</v>
      </c>
      <c r="C13860" s="22" t="s">
        <v>191</v>
      </c>
      <c r="D13860" s="22" t="s">
        <v>14234</v>
      </c>
      <c r="E13860" s="22" t="s">
        <v>58</v>
      </c>
      <c r="F13860" s="22" t="s">
        <v>168</v>
      </c>
      <c r="G13860" s="9">
        <v>22750</v>
      </c>
      <c r="H13860" s="22" t="s">
        <v>15</v>
      </c>
      <c r="I13860" s="28">
        <v>0.01</v>
      </c>
      <c r="J13860" s="28">
        <v>182</v>
      </c>
      <c r="K13860" s="40"/>
      <c r="L13860" s="40"/>
    </row>
    <row r="13861" spans="1:12">
      <c r="A13861" s="17">
        <v>45747</v>
      </c>
      <c r="B13861" s="22" t="s">
        <v>10</v>
      </c>
      <c r="C13861" s="22" t="s">
        <v>191</v>
      </c>
      <c r="D13861" s="22" t="s">
        <v>14235</v>
      </c>
      <c r="E13861" s="22" t="s">
        <v>58</v>
      </c>
      <c r="F13861" s="22" t="s">
        <v>168</v>
      </c>
      <c r="G13861" s="9">
        <v>32500</v>
      </c>
      <c r="H13861" s="22" t="s">
        <v>15</v>
      </c>
      <c r="I13861" s="28">
        <v>0.01</v>
      </c>
      <c r="J13861" s="28">
        <v>260</v>
      </c>
      <c r="K13861" s="40"/>
      <c r="L13861" s="40"/>
    </row>
    <row r="13862" spans="1:12">
      <c r="A13862" s="17">
        <v>45747</v>
      </c>
      <c r="B13862" s="22" t="s">
        <v>10</v>
      </c>
      <c r="C13862" s="22" t="s">
        <v>191</v>
      </c>
      <c r="D13862" s="22" t="s">
        <v>14236</v>
      </c>
      <c r="E13862" s="22" t="s">
        <v>58</v>
      </c>
      <c r="F13862" s="22" t="s">
        <v>168</v>
      </c>
      <c r="G13862" s="9">
        <v>48750</v>
      </c>
      <c r="H13862" s="22" t="s">
        <v>15</v>
      </c>
      <c r="I13862" s="28">
        <v>0.01</v>
      </c>
      <c r="J13862" s="28">
        <v>390</v>
      </c>
      <c r="K13862" s="40"/>
      <c r="L13862" s="40"/>
    </row>
    <row r="13863" spans="1:12">
      <c r="A13863" s="17">
        <v>45747</v>
      </c>
      <c r="B13863" s="22" t="s">
        <v>10</v>
      </c>
      <c r="C13863" s="22" t="s">
        <v>191</v>
      </c>
      <c r="D13863" s="22" t="s">
        <v>14237</v>
      </c>
      <c r="E13863" s="22" t="s">
        <v>58</v>
      </c>
      <c r="F13863" s="22" t="s">
        <v>168</v>
      </c>
      <c r="G13863" s="9">
        <v>16250</v>
      </c>
      <c r="H13863" s="22" t="s">
        <v>15</v>
      </c>
      <c r="I13863" s="28">
        <v>0.01</v>
      </c>
      <c r="J13863" s="28">
        <v>130</v>
      </c>
      <c r="K13863" s="40"/>
      <c r="L13863" s="40"/>
    </row>
    <row r="13864" spans="1:12">
      <c r="A13864" s="17">
        <v>45747</v>
      </c>
      <c r="B13864" s="22" t="s">
        <v>10</v>
      </c>
      <c r="C13864" s="22" t="s">
        <v>187</v>
      </c>
      <c r="D13864" s="22" t="s">
        <v>14238</v>
      </c>
      <c r="E13864" s="22" t="s">
        <v>58</v>
      </c>
      <c r="F13864" s="22" t="s">
        <v>168</v>
      </c>
      <c r="G13864" s="9">
        <v>32500</v>
      </c>
      <c r="H13864" s="22" t="s">
        <v>15</v>
      </c>
      <c r="I13864" s="28">
        <v>0.01</v>
      </c>
      <c r="J13864" s="28">
        <v>260</v>
      </c>
      <c r="K13864" s="40"/>
      <c r="L13864" s="40"/>
    </row>
    <row r="13865" spans="1:12">
      <c r="A13865" s="17">
        <v>45747</v>
      </c>
      <c r="B13865" s="22" t="s">
        <v>10</v>
      </c>
      <c r="C13865" s="22" t="s">
        <v>187</v>
      </c>
      <c r="D13865" s="22" t="s">
        <v>14239</v>
      </c>
      <c r="E13865" s="22" t="s">
        <v>58</v>
      </c>
      <c r="F13865" s="22" t="s">
        <v>168</v>
      </c>
      <c r="G13865" s="9">
        <v>2874</v>
      </c>
      <c r="H13865" s="22" t="s">
        <v>15</v>
      </c>
      <c r="I13865" s="28">
        <v>0.01</v>
      </c>
      <c r="J13865" s="28">
        <v>22.99</v>
      </c>
      <c r="K13865" s="40"/>
      <c r="L13865" s="40"/>
    </row>
    <row r="13866" spans="1:12">
      <c r="A13866" s="17">
        <v>45747</v>
      </c>
      <c r="B13866" s="22" t="s">
        <v>10</v>
      </c>
      <c r="C13866" s="22" t="s">
        <v>187</v>
      </c>
      <c r="D13866" s="22" t="s">
        <v>14240</v>
      </c>
      <c r="E13866" s="22" t="s">
        <v>58</v>
      </c>
      <c r="F13866" s="22" t="s">
        <v>168</v>
      </c>
      <c r="G13866" s="9">
        <v>144</v>
      </c>
      <c r="H13866" s="22" t="s">
        <v>15</v>
      </c>
      <c r="I13866" s="28">
        <v>0.01</v>
      </c>
      <c r="J13866" s="28">
        <v>1.1499999999999999</v>
      </c>
      <c r="K13866" s="40"/>
      <c r="L13866" s="40"/>
    </row>
    <row r="13867" spans="1:12">
      <c r="A13867" s="17">
        <v>45747</v>
      </c>
      <c r="B13867" s="22" t="s">
        <v>10</v>
      </c>
      <c r="C13867" s="22" t="s">
        <v>5705</v>
      </c>
      <c r="D13867" s="22" t="s">
        <v>14241</v>
      </c>
      <c r="E13867" s="22" t="s">
        <v>58</v>
      </c>
      <c r="F13867" s="22" t="s">
        <v>168</v>
      </c>
      <c r="G13867" s="9">
        <v>18700</v>
      </c>
      <c r="H13867" s="22" t="s">
        <v>15</v>
      </c>
      <c r="I13867" s="28">
        <v>0.01</v>
      </c>
      <c r="J13867" s="28">
        <v>149.6</v>
      </c>
      <c r="K13867" s="40"/>
      <c r="L13867" s="40"/>
    </row>
    <row r="13868" spans="1:12">
      <c r="A13868" s="17">
        <v>45747</v>
      </c>
      <c r="B13868" s="22" t="s">
        <v>10</v>
      </c>
      <c r="C13868" s="22" t="s">
        <v>156</v>
      </c>
      <c r="D13868" s="22" t="s">
        <v>14242</v>
      </c>
      <c r="E13868" s="22" t="s">
        <v>58</v>
      </c>
      <c r="F13868" s="22" t="s">
        <v>59</v>
      </c>
      <c r="G13868" s="9">
        <v>1849</v>
      </c>
      <c r="H13868" s="22" t="s">
        <v>15</v>
      </c>
      <c r="I13868" s="28">
        <v>0.09</v>
      </c>
      <c r="J13868" s="28">
        <v>171.4</v>
      </c>
      <c r="K13868" s="40"/>
      <c r="L13868" s="40"/>
    </row>
    <row r="13869" spans="1:12">
      <c r="A13869" s="17">
        <v>45747</v>
      </c>
      <c r="B13869" s="22" t="s">
        <v>10</v>
      </c>
      <c r="C13869" s="22" t="s">
        <v>5923</v>
      </c>
      <c r="D13869" s="22" t="s">
        <v>14243</v>
      </c>
      <c r="E13869" s="22" t="s">
        <v>58</v>
      </c>
      <c r="F13869" s="22" t="s">
        <v>59</v>
      </c>
      <c r="G13869" s="9">
        <v>1000</v>
      </c>
      <c r="H13869" s="22" t="s">
        <v>15</v>
      </c>
      <c r="I13869" s="28">
        <v>0.09</v>
      </c>
      <c r="J13869" s="28">
        <v>92.71</v>
      </c>
      <c r="K13869" s="40"/>
      <c r="L13869" s="40"/>
    </row>
    <row r="13870" spans="1:12">
      <c r="A13870" s="17">
        <v>45747</v>
      </c>
      <c r="B13870" s="22" t="s">
        <v>10</v>
      </c>
      <c r="C13870" s="22" t="s">
        <v>154</v>
      </c>
      <c r="D13870" s="22" t="s">
        <v>14244</v>
      </c>
      <c r="E13870" s="22" t="s">
        <v>58</v>
      </c>
      <c r="F13870" s="22" t="s">
        <v>59</v>
      </c>
      <c r="G13870" s="9">
        <v>500</v>
      </c>
      <c r="H13870" s="22" t="s">
        <v>15</v>
      </c>
      <c r="I13870" s="28">
        <v>0.38</v>
      </c>
      <c r="J13870" s="28">
        <v>190</v>
      </c>
      <c r="K13870" s="40"/>
      <c r="L13870" s="40"/>
    </row>
    <row r="13871" spans="1:12">
      <c r="A13871" s="17">
        <v>45747</v>
      </c>
      <c r="B13871" s="22" t="s">
        <v>10</v>
      </c>
      <c r="C13871" s="22" t="s">
        <v>152</v>
      </c>
      <c r="D13871" s="22" t="s">
        <v>14245</v>
      </c>
      <c r="E13871" s="22" t="s">
        <v>58</v>
      </c>
      <c r="F13871" s="22" t="s">
        <v>59</v>
      </c>
      <c r="G13871" s="9">
        <v>626</v>
      </c>
      <c r="H13871" s="22" t="s">
        <v>15</v>
      </c>
      <c r="I13871" s="28">
        <v>7.0000000000000007E-2</v>
      </c>
      <c r="J13871" s="28">
        <v>43.82</v>
      </c>
      <c r="K13871" s="40"/>
      <c r="L13871" s="40"/>
    </row>
    <row r="13872" spans="1:12">
      <c r="A13872" s="17">
        <v>45747</v>
      </c>
      <c r="B13872" s="22" t="s">
        <v>10</v>
      </c>
      <c r="C13872" s="22" t="s">
        <v>150</v>
      </c>
      <c r="D13872" s="22" t="s">
        <v>14246</v>
      </c>
      <c r="E13872" s="22" t="s">
        <v>58</v>
      </c>
      <c r="F13872" s="22" t="s">
        <v>59</v>
      </c>
      <c r="G13872" s="9">
        <v>948</v>
      </c>
      <c r="H13872" s="22" t="s">
        <v>15</v>
      </c>
      <c r="I13872" s="28">
        <v>7.0000000000000007E-2</v>
      </c>
      <c r="J13872" s="28">
        <v>66.36</v>
      </c>
      <c r="K13872" s="40"/>
      <c r="L13872" s="40"/>
    </row>
    <row r="13873" spans="1:12">
      <c r="A13873" s="17">
        <v>45747</v>
      </c>
      <c r="B13873" s="22" t="s">
        <v>10</v>
      </c>
      <c r="C13873" s="22" t="s">
        <v>4554</v>
      </c>
      <c r="D13873" s="22" t="s">
        <v>14247</v>
      </c>
      <c r="E13873" s="22" t="s">
        <v>58</v>
      </c>
      <c r="F13873" s="22" t="s">
        <v>59</v>
      </c>
      <c r="G13873" s="9">
        <v>9500</v>
      </c>
      <c r="H13873" s="22" t="s">
        <v>15</v>
      </c>
      <c r="I13873" s="28">
        <v>0.09</v>
      </c>
      <c r="J13873" s="28">
        <v>880.65</v>
      </c>
      <c r="K13873" s="40"/>
      <c r="L13873" s="40"/>
    </row>
    <row r="13874" spans="1:12">
      <c r="A13874" s="17">
        <v>45747</v>
      </c>
      <c r="B13874" s="22" t="s">
        <v>10</v>
      </c>
      <c r="C13874" s="22" t="s">
        <v>10776</v>
      </c>
      <c r="D13874" s="22" t="s">
        <v>14248</v>
      </c>
      <c r="E13874" s="22" t="s">
        <v>58</v>
      </c>
      <c r="F13874" s="22" t="s">
        <v>59</v>
      </c>
      <c r="G13874" s="9">
        <v>200</v>
      </c>
      <c r="H13874" s="22" t="s">
        <v>15</v>
      </c>
      <c r="I13874" s="28">
        <v>0.09</v>
      </c>
      <c r="J13874" s="28">
        <v>18.54</v>
      </c>
      <c r="K13874" s="40"/>
      <c r="L13874" s="40"/>
    </row>
    <row r="13875" spans="1:12">
      <c r="A13875" s="17">
        <v>45747</v>
      </c>
      <c r="B13875" s="22" t="s">
        <v>10</v>
      </c>
      <c r="C13875" s="22" t="s">
        <v>148</v>
      </c>
      <c r="D13875" s="22" t="s">
        <v>14249</v>
      </c>
      <c r="E13875" s="22" t="s">
        <v>58</v>
      </c>
      <c r="F13875" s="22" t="s">
        <v>59</v>
      </c>
      <c r="G13875" s="9">
        <v>744</v>
      </c>
      <c r="H13875" s="22" t="s">
        <v>15</v>
      </c>
      <c r="I13875" s="28">
        <v>7.0000000000000007E-2</v>
      </c>
      <c r="J13875" s="28">
        <v>52.08</v>
      </c>
      <c r="K13875" s="40"/>
      <c r="L13875" s="40"/>
    </row>
    <row r="13876" spans="1:12">
      <c r="A13876" s="17">
        <v>45747</v>
      </c>
      <c r="B13876" s="22" t="s">
        <v>10</v>
      </c>
      <c r="C13876" s="22" t="s">
        <v>146</v>
      </c>
      <c r="D13876" s="22" t="s">
        <v>14250</v>
      </c>
      <c r="E13876" s="22" t="s">
        <v>58</v>
      </c>
      <c r="F13876" s="22" t="s">
        <v>59</v>
      </c>
      <c r="G13876" s="9">
        <v>700</v>
      </c>
      <c r="H13876" s="22" t="s">
        <v>15</v>
      </c>
      <c r="I13876" s="28">
        <v>0.1</v>
      </c>
      <c r="J13876" s="28">
        <v>67.41</v>
      </c>
      <c r="K13876" s="40"/>
      <c r="L13876" s="40"/>
    </row>
    <row r="13877" spans="1:12">
      <c r="A13877" s="17">
        <v>45747</v>
      </c>
      <c r="B13877" s="22" t="s">
        <v>10</v>
      </c>
      <c r="C13877" s="22" t="s">
        <v>144</v>
      </c>
      <c r="D13877" s="22" t="s">
        <v>14251</v>
      </c>
      <c r="E13877" s="22" t="s">
        <v>58</v>
      </c>
      <c r="F13877" s="22" t="s">
        <v>59</v>
      </c>
      <c r="G13877" s="9">
        <v>550</v>
      </c>
      <c r="H13877" s="22" t="s">
        <v>15</v>
      </c>
      <c r="I13877" s="28">
        <v>0.1</v>
      </c>
      <c r="J13877" s="28">
        <v>52.96</v>
      </c>
      <c r="K13877" s="40"/>
      <c r="L13877" s="40"/>
    </row>
    <row r="13878" spans="1:12">
      <c r="A13878" s="17">
        <v>45747</v>
      </c>
      <c r="B13878" s="22" t="s">
        <v>10</v>
      </c>
      <c r="C13878" s="22" t="s">
        <v>1893</v>
      </c>
      <c r="D13878" s="22" t="s">
        <v>14252</v>
      </c>
      <c r="E13878" s="22" t="s">
        <v>58</v>
      </c>
      <c r="F13878" s="22" t="s">
        <v>59</v>
      </c>
      <c r="G13878" s="9">
        <v>225</v>
      </c>
      <c r="H13878" s="22" t="s">
        <v>15</v>
      </c>
      <c r="I13878" s="28">
        <v>0.1</v>
      </c>
      <c r="J13878" s="28">
        <v>21.67</v>
      </c>
      <c r="K13878" s="40"/>
      <c r="L13878" s="40"/>
    </row>
    <row r="13879" spans="1:12">
      <c r="A13879" s="17">
        <v>45747</v>
      </c>
      <c r="B13879" s="22" t="s">
        <v>10</v>
      </c>
      <c r="C13879" s="22" t="s">
        <v>142</v>
      </c>
      <c r="D13879" s="22" t="s">
        <v>14253</v>
      </c>
      <c r="E13879" s="22" t="s">
        <v>58</v>
      </c>
      <c r="F13879" s="22" t="s">
        <v>59</v>
      </c>
      <c r="G13879" s="9">
        <v>120</v>
      </c>
      <c r="H13879" s="22" t="s">
        <v>15</v>
      </c>
      <c r="I13879" s="28">
        <v>0.85</v>
      </c>
      <c r="J13879" s="28">
        <v>102</v>
      </c>
      <c r="K13879" s="40"/>
      <c r="L13879" s="40"/>
    </row>
    <row r="13880" spans="1:12">
      <c r="A13880" s="17">
        <v>45747</v>
      </c>
      <c r="B13880" s="22" t="s">
        <v>10</v>
      </c>
      <c r="C13880" s="22" t="s">
        <v>10758</v>
      </c>
      <c r="D13880" s="22" t="s">
        <v>14254</v>
      </c>
      <c r="E13880" s="22" t="s">
        <v>58</v>
      </c>
      <c r="F13880" s="22" t="s">
        <v>59</v>
      </c>
      <c r="G13880" s="9">
        <v>200</v>
      </c>
      <c r="H13880" s="22" t="s">
        <v>15</v>
      </c>
      <c r="I13880" s="28">
        <v>0.09</v>
      </c>
      <c r="J13880" s="28">
        <v>18.54</v>
      </c>
      <c r="K13880" s="40"/>
      <c r="L13880" s="40"/>
    </row>
    <row r="13881" spans="1:12">
      <c r="A13881" s="17">
        <v>45747</v>
      </c>
      <c r="B13881" s="22" t="s">
        <v>10</v>
      </c>
      <c r="C13881" s="22" t="s">
        <v>60</v>
      </c>
      <c r="D13881" s="22" t="s">
        <v>14255</v>
      </c>
      <c r="E13881" s="22" t="s">
        <v>58</v>
      </c>
      <c r="F13881" s="22" t="s">
        <v>59</v>
      </c>
      <c r="G13881" s="9">
        <v>1039</v>
      </c>
      <c r="H13881" s="22" t="s">
        <v>15</v>
      </c>
      <c r="I13881" s="28">
        <v>7.0000000000000007E-2</v>
      </c>
      <c r="J13881" s="28">
        <v>72.73</v>
      </c>
      <c r="K13881" s="40"/>
      <c r="L13881" s="40"/>
    </row>
    <row r="13882" spans="1:12">
      <c r="A13882" s="17">
        <v>45747</v>
      </c>
      <c r="B13882" s="22" t="s">
        <v>10</v>
      </c>
      <c r="C13882" s="22" t="s">
        <v>911</v>
      </c>
      <c r="D13882" s="22" t="s">
        <v>14256</v>
      </c>
      <c r="E13882" s="22" t="s">
        <v>58</v>
      </c>
      <c r="F13882" s="22" t="s">
        <v>59</v>
      </c>
      <c r="G13882" s="9">
        <v>4577</v>
      </c>
      <c r="H13882" s="22" t="s">
        <v>15</v>
      </c>
      <c r="I13882" s="28">
        <v>7.0000000000000007E-2</v>
      </c>
      <c r="J13882" s="28">
        <v>320.39</v>
      </c>
      <c r="K13882" s="40"/>
      <c r="L13882" s="40"/>
    </row>
    <row r="13883" spans="1:12">
      <c r="A13883" s="17">
        <v>45747</v>
      </c>
      <c r="B13883" s="22" t="s">
        <v>10</v>
      </c>
      <c r="C13883" s="22" t="s">
        <v>913</v>
      </c>
      <c r="D13883" s="22" t="s">
        <v>14257</v>
      </c>
      <c r="E13883" s="22" t="s">
        <v>58</v>
      </c>
      <c r="F13883" s="22" t="s">
        <v>59</v>
      </c>
      <c r="G13883" s="9">
        <v>4988</v>
      </c>
      <c r="H13883" s="22" t="s">
        <v>15</v>
      </c>
      <c r="I13883" s="28">
        <v>7.0000000000000007E-2</v>
      </c>
      <c r="J13883" s="28">
        <v>349.16</v>
      </c>
      <c r="K13883" s="40"/>
      <c r="L13883" s="40"/>
    </row>
    <row r="13884" spans="1:12">
      <c r="A13884" s="17">
        <v>45747</v>
      </c>
      <c r="B13884" s="22" t="s">
        <v>10</v>
      </c>
      <c r="C13884" s="22" t="s">
        <v>915</v>
      </c>
      <c r="D13884" s="22" t="s">
        <v>14258</v>
      </c>
      <c r="E13884" s="22" t="s">
        <v>58</v>
      </c>
      <c r="F13884" s="22" t="s">
        <v>59</v>
      </c>
      <c r="G13884" s="9">
        <v>3317</v>
      </c>
      <c r="H13884" s="22" t="s">
        <v>15</v>
      </c>
      <c r="I13884" s="28">
        <v>7.0000000000000007E-2</v>
      </c>
      <c r="J13884" s="28">
        <v>232.19</v>
      </c>
      <c r="K13884" s="40"/>
      <c r="L13884" s="40"/>
    </row>
    <row r="13885" spans="1:12">
      <c r="A13885" s="17">
        <v>45747</v>
      </c>
      <c r="B13885" s="22" t="s">
        <v>10</v>
      </c>
      <c r="C13885" s="22" t="s">
        <v>917</v>
      </c>
      <c r="D13885" s="22" t="s">
        <v>14259</v>
      </c>
      <c r="E13885" s="22" t="s">
        <v>58</v>
      </c>
      <c r="F13885" s="22" t="s">
        <v>59</v>
      </c>
      <c r="G13885" s="9">
        <v>120</v>
      </c>
      <c r="H13885" s="22" t="s">
        <v>15</v>
      </c>
      <c r="I13885" s="28">
        <v>0.85</v>
      </c>
      <c r="J13885" s="28">
        <v>102</v>
      </c>
      <c r="K13885" s="40"/>
      <c r="L13885" s="40"/>
    </row>
    <row r="13886" spans="1:12">
      <c r="A13886" s="17">
        <v>45747</v>
      </c>
      <c r="B13886" s="22" t="s">
        <v>10</v>
      </c>
      <c r="C13886" s="22" t="s">
        <v>13040</v>
      </c>
      <c r="D13886" s="22" t="s">
        <v>14260</v>
      </c>
      <c r="E13886" s="22" t="s">
        <v>58</v>
      </c>
      <c r="F13886" s="22" t="s">
        <v>59</v>
      </c>
      <c r="G13886" s="9">
        <v>1180</v>
      </c>
      <c r="H13886" s="22" t="s">
        <v>15</v>
      </c>
      <c r="I13886" s="28">
        <v>0.09</v>
      </c>
      <c r="J13886" s="28">
        <v>109.4</v>
      </c>
      <c r="K13886" s="40"/>
      <c r="L13886" s="40"/>
    </row>
    <row r="13887" spans="1:12">
      <c r="A13887" s="17">
        <v>45747</v>
      </c>
      <c r="B13887" s="22" t="s">
        <v>10</v>
      </c>
      <c r="C13887" s="22" t="s">
        <v>13038</v>
      </c>
      <c r="D13887" s="22" t="s">
        <v>14261</v>
      </c>
      <c r="E13887" s="22" t="s">
        <v>58</v>
      </c>
      <c r="F13887" s="22" t="s">
        <v>59</v>
      </c>
      <c r="G13887" s="9">
        <v>312</v>
      </c>
      <c r="H13887" s="22" t="s">
        <v>15</v>
      </c>
      <c r="I13887" s="28">
        <v>0.09</v>
      </c>
      <c r="J13887" s="28">
        <v>28.92</v>
      </c>
      <c r="K13887" s="40"/>
      <c r="L13887" s="40"/>
    </row>
    <row r="13888" spans="1:12">
      <c r="A13888" s="17">
        <v>45747</v>
      </c>
      <c r="B13888" s="22" t="s">
        <v>10</v>
      </c>
      <c r="C13888" s="22" t="s">
        <v>919</v>
      </c>
      <c r="D13888" s="22" t="s">
        <v>14262</v>
      </c>
      <c r="E13888" s="22" t="s">
        <v>58</v>
      </c>
      <c r="F13888" s="22" t="s">
        <v>59</v>
      </c>
      <c r="G13888" s="9">
        <v>2294</v>
      </c>
      <c r="H13888" s="22" t="s">
        <v>15</v>
      </c>
      <c r="I13888" s="28">
        <v>7.0000000000000007E-2</v>
      </c>
      <c r="J13888" s="28">
        <v>160.58000000000001</v>
      </c>
      <c r="K13888" s="40"/>
      <c r="L13888" s="40"/>
    </row>
    <row r="13889" spans="1:12">
      <c r="A13889" s="17">
        <v>45747</v>
      </c>
      <c r="B13889" s="22" t="s">
        <v>10</v>
      </c>
      <c r="C13889" s="22" t="s">
        <v>10750</v>
      </c>
      <c r="D13889" s="22" t="s">
        <v>14263</v>
      </c>
      <c r="E13889" s="22" t="s">
        <v>58</v>
      </c>
      <c r="F13889" s="22" t="s">
        <v>59</v>
      </c>
      <c r="G13889" s="9">
        <v>25</v>
      </c>
      <c r="H13889" s="22" t="s">
        <v>15</v>
      </c>
      <c r="I13889" s="28">
        <v>0.09</v>
      </c>
      <c r="J13889" s="28">
        <v>2.3199999999999998</v>
      </c>
      <c r="K13889" s="40"/>
      <c r="L13889" s="40"/>
    </row>
    <row r="13890" spans="1:12">
      <c r="A13890" s="17">
        <v>45747</v>
      </c>
      <c r="B13890" s="22" t="s">
        <v>10</v>
      </c>
      <c r="C13890" s="22" t="s">
        <v>1882</v>
      </c>
      <c r="D13890" s="22" t="s">
        <v>14264</v>
      </c>
      <c r="E13890" s="22" t="s">
        <v>58</v>
      </c>
      <c r="F13890" s="22" t="s">
        <v>59</v>
      </c>
      <c r="G13890" s="9">
        <v>1000</v>
      </c>
      <c r="H13890" s="22" t="s">
        <v>15</v>
      </c>
      <c r="I13890" s="28">
        <v>1.1299999999999999</v>
      </c>
      <c r="J13890" s="28">
        <v>1132</v>
      </c>
      <c r="K13890" s="40"/>
      <c r="L13890" s="40"/>
    </row>
    <row r="13891" spans="1:12">
      <c r="A13891" s="17">
        <v>45747</v>
      </c>
      <c r="B13891" s="22" t="s">
        <v>10</v>
      </c>
      <c r="C13891" s="22" t="s">
        <v>921</v>
      </c>
      <c r="D13891" s="22" t="s">
        <v>14265</v>
      </c>
      <c r="E13891" s="22" t="s">
        <v>58</v>
      </c>
      <c r="F13891" s="22" t="s">
        <v>59</v>
      </c>
      <c r="G13891" s="9">
        <v>120</v>
      </c>
      <c r="H13891" s="22" t="s">
        <v>15</v>
      </c>
      <c r="I13891" s="28">
        <v>7.0000000000000007E-2</v>
      </c>
      <c r="J13891" s="28">
        <v>8.4</v>
      </c>
      <c r="K13891" s="40"/>
      <c r="L13891" s="40"/>
    </row>
    <row r="13892" spans="1:12">
      <c r="A13892" s="17">
        <v>45747</v>
      </c>
      <c r="B13892" s="22" t="s">
        <v>10</v>
      </c>
      <c r="C13892" s="22" t="s">
        <v>56</v>
      </c>
      <c r="D13892" s="22" t="s">
        <v>14266</v>
      </c>
      <c r="E13892" s="22" t="s">
        <v>58</v>
      </c>
      <c r="F13892" s="22" t="s">
        <v>59</v>
      </c>
      <c r="G13892" s="9">
        <v>1925</v>
      </c>
      <c r="H13892" s="22" t="s">
        <v>15</v>
      </c>
      <c r="I13892" s="28">
        <v>7.0000000000000007E-2</v>
      </c>
      <c r="J13892" s="28">
        <v>134.75</v>
      </c>
      <c r="K13892" s="40"/>
      <c r="L13892" s="40"/>
    </row>
    <row r="13893" spans="1:12">
      <c r="A13893" s="17">
        <v>45747</v>
      </c>
      <c r="B13893" s="22" t="s">
        <v>10</v>
      </c>
      <c r="C13893" s="22" t="s">
        <v>1019</v>
      </c>
      <c r="D13893" s="22" t="s">
        <v>14267</v>
      </c>
      <c r="E13893" s="22" t="s">
        <v>58</v>
      </c>
      <c r="F13893" s="22" t="s">
        <v>59</v>
      </c>
      <c r="G13893" s="9">
        <v>2256</v>
      </c>
      <c r="H13893" s="22" t="s">
        <v>15</v>
      </c>
      <c r="I13893" s="28">
        <v>7.0000000000000007E-2</v>
      </c>
      <c r="J13893" s="28">
        <v>157.91999999999999</v>
      </c>
      <c r="K13893" s="40"/>
      <c r="L13893" s="40"/>
    </row>
    <row r="13894" spans="1:12">
      <c r="A13894" s="17">
        <v>45747</v>
      </c>
      <c r="B13894" s="22" t="s">
        <v>10</v>
      </c>
      <c r="C13894" s="22" t="s">
        <v>5177</v>
      </c>
      <c r="D13894" s="22" t="s">
        <v>14268</v>
      </c>
      <c r="E13894" s="22" t="s">
        <v>58</v>
      </c>
      <c r="F13894" s="22" t="s">
        <v>59</v>
      </c>
      <c r="G13894" s="9">
        <v>2000</v>
      </c>
      <c r="H13894" s="22" t="s">
        <v>15</v>
      </c>
      <c r="I13894" s="28">
        <v>0.09</v>
      </c>
      <c r="J13894" s="28">
        <v>185.4</v>
      </c>
      <c r="K13894" s="40"/>
      <c r="L13894" s="40"/>
    </row>
    <row r="13895" spans="1:12">
      <c r="A13895" s="17">
        <v>45747</v>
      </c>
      <c r="B13895" s="22" t="s">
        <v>10</v>
      </c>
      <c r="C13895" s="22" t="s">
        <v>1017</v>
      </c>
      <c r="D13895" s="22" t="s">
        <v>14269</v>
      </c>
      <c r="E13895" s="22" t="s">
        <v>58</v>
      </c>
      <c r="F13895" s="22" t="s">
        <v>59</v>
      </c>
      <c r="G13895" s="9">
        <v>50</v>
      </c>
      <c r="H13895" s="22" t="s">
        <v>15</v>
      </c>
      <c r="I13895" s="28">
        <v>7.0000000000000007E-2</v>
      </c>
      <c r="J13895" s="28">
        <v>3.5</v>
      </c>
      <c r="K13895" s="40"/>
      <c r="L13895" s="40"/>
    </row>
    <row r="13896" spans="1:12">
      <c r="A13896" s="17">
        <v>45747</v>
      </c>
      <c r="B13896" s="22" t="s">
        <v>10</v>
      </c>
      <c r="C13896" s="22" t="s">
        <v>972</v>
      </c>
      <c r="D13896" s="22" t="s">
        <v>14270</v>
      </c>
      <c r="E13896" s="22" t="s">
        <v>58</v>
      </c>
      <c r="F13896" s="22" t="s">
        <v>59</v>
      </c>
      <c r="G13896" s="9">
        <v>2055</v>
      </c>
      <c r="H13896" s="22" t="s">
        <v>15</v>
      </c>
      <c r="I13896" s="28">
        <v>7.0000000000000007E-2</v>
      </c>
      <c r="J13896" s="28">
        <v>143.85</v>
      </c>
      <c r="K13896" s="40"/>
      <c r="L13896" s="40"/>
    </row>
    <row r="13897" spans="1:12">
      <c r="A13897" s="17">
        <v>45747</v>
      </c>
      <c r="B13897" s="22" t="s">
        <v>10</v>
      </c>
      <c r="C13897" s="22" t="s">
        <v>892</v>
      </c>
      <c r="D13897" s="22" t="s">
        <v>14271</v>
      </c>
      <c r="E13897" s="22" t="s">
        <v>58</v>
      </c>
      <c r="F13897" s="22" t="s">
        <v>59</v>
      </c>
      <c r="G13897" s="9">
        <v>150</v>
      </c>
      <c r="H13897" s="22" t="s">
        <v>15</v>
      </c>
      <c r="I13897" s="28">
        <v>0.23</v>
      </c>
      <c r="J13897" s="28">
        <v>34.5</v>
      </c>
      <c r="K13897" s="40"/>
      <c r="L13897" s="40"/>
    </row>
    <row r="13898" spans="1:12">
      <c r="A13898" s="17">
        <v>45747</v>
      </c>
      <c r="B13898" s="22" t="s">
        <v>10</v>
      </c>
      <c r="C13898" s="22" t="s">
        <v>560</v>
      </c>
      <c r="D13898" s="22" t="s">
        <v>14272</v>
      </c>
      <c r="E13898" s="22" t="s">
        <v>18</v>
      </c>
      <c r="F13898" s="22" t="s">
        <v>40</v>
      </c>
      <c r="G13898" s="9">
        <v>211.54499999999999</v>
      </c>
      <c r="H13898" s="22" t="s">
        <v>41</v>
      </c>
      <c r="I13898" s="28">
        <v>12</v>
      </c>
      <c r="J13898" s="28">
        <v>2538.54</v>
      </c>
      <c r="K13898" s="40"/>
      <c r="L13898" s="40"/>
    </row>
    <row r="13899" spans="1:12">
      <c r="A13899" s="17">
        <v>45747</v>
      </c>
      <c r="B13899" s="22" t="s">
        <v>10</v>
      </c>
      <c r="C13899" s="22" t="s">
        <v>4707</v>
      </c>
      <c r="D13899" s="22" t="s">
        <v>14273</v>
      </c>
      <c r="E13899" s="22" t="s">
        <v>18</v>
      </c>
      <c r="F13899" s="22" t="s">
        <v>40</v>
      </c>
      <c r="G13899" s="9">
        <v>4852.5510000000004</v>
      </c>
      <c r="H13899" s="22" t="s">
        <v>41</v>
      </c>
      <c r="I13899" s="28">
        <v>2.85</v>
      </c>
      <c r="J13899" s="28">
        <v>13829.77</v>
      </c>
      <c r="K13899" s="40"/>
      <c r="L13899" s="40"/>
    </row>
    <row r="13900" spans="1:12">
      <c r="A13900" s="17">
        <v>45747</v>
      </c>
      <c r="B13900" s="22" t="s">
        <v>10</v>
      </c>
      <c r="C13900" s="22" t="s">
        <v>890</v>
      </c>
      <c r="D13900" s="22" t="s">
        <v>14274</v>
      </c>
      <c r="E13900" s="22" t="s">
        <v>58</v>
      </c>
      <c r="F13900" s="22" t="s">
        <v>59</v>
      </c>
      <c r="G13900" s="9">
        <v>750</v>
      </c>
      <c r="H13900" s="22" t="s">
        <v>15</v>
      </c>
      <c r="I13900" s="28">
        <v>0.23</v>
      </c>
      <c r="J13900" s="28">
        <v>172.5</v>
      </c>
      <c r="K13900" s="40"/>
      <c r="L13900" s="40"/>
    </row>
    <row r="13901" spans="1:12">
      <c r="A13901" s="17">
        <v>45747</v>
      </c>
      <c r="B13901" s="22" t="s">
        <v>10</v>
      </c>
      <c r="C13901" s="22" t="s">
        <v>888</v>
      </c>
      <c r="D13901" s="22" t="s">
        <v>14275</v>
      </c>
      <c r="E13901" s="22" t="s">
        <v>58</v>
      </c>
      <c r="F13901" s="22" t="s">
        <v>59</v>
      </c>
      <c r="G13901" s="9">
        <v>2468</v>
      </c>
      <c r="H13901" s="22" t="s">
        <v>15</v>
      </c>
      <c r="I13901" s="28">
        <v>0.09</v>
      </c>
      <c r="J13901" s="28">
        <v>228.81</v>
      </c>
      <c r="K13901" s="40"/>
      <c r="L13901" s="40"/>
    </row>
    <row r="13902" spans="1:12">
      <c r="A13902" s="17">
        <v>45747</v>
      </c>
      <c r="B13902" s="22" t="s">
        <v>10</v>
      </c>
      <c r="C13902" s="22" t="s">
        <v>886</v>
      </c>
      <c r="D13902" s="22" t="s">
        <v>14276</v>
      </c>
      <c r="E13902" s="22" t="s">
        <v>58</v>
      </c>
      <c r="F13902" s="22" t="s">
        <v>59</v>
      </c>
      <c r="G13902" s="9">
        <v>454</v>
      </c>
      <c r="H13902" s="22" t="s">
        <v>15</v>
      </c>
      <c r="I13902" s="28">
        <v>0.09</v>
      </c>
      <c r="J13902" s="28">
        <v>42.08</v>
      </c>
      <c r="K13902" s="40"/>
      <c r="L13902" s="40"/>
    </row>
    <row r="13903" spans="1:12">
      <c r="A13903" s="17">
        <v>45747</v>
      </c>
      <c r="B13903" s="22" t="s">
        <v>10</v>
      </c>
      <c r="C13903" s="22" t="s">
        <v>884</v>
      </c>
      <c r="D13903" s="22" t="s">
        <v>14277</v>
      </c>
      <c r="E13903" s="22" t="s">
        <v>58</v>
      </c>
      <c r="F13903" s="22" t="s">
        <v>59</v>
      </c>
      <c r="G13903" s="9">
        <v>1794</v>
      </c>
      <c r="H13903" s="22" t="s">
        <v>15</v>
      </c>
      <c r="I13903" s="28">
        <v>7.0000000000000007E-2</v>
      </c>
      <c r="J13903" s="28">
        <v>125.58</v>
      </c>
      <c r="K13903" s="40"/>
      <c r="L13903" s="40"/>
    </row>
    <row r="13904" spans="1:12">
      <c r="A13904" s="17">
        <v>45747</v>
      </c>
      <c r="B13904" s="22" t="s">
        <v>10</v>
      </c>
      <c r="C13904" s="22" t="s">
        <v>882</v>
      </c>
      <c r="D13904" s="22" t="s">
        <v>14278</v>
      </c>
      <c r="E13904" s="22" t="s">
        <v>58</v>
      </c>
      <c r="F13904" s="22" t="s">
        <v>59</v>
      </c>
      <c r="G13904" s="9">
        <v>5907</v>
      </c>
      <c r="H13904" s="22" t="s">
        <v>15</v>
      </c>
      <c r="I13904" s="28">
        <v>7.0000000000000007E-2</v>
      </c>
      <c r="J13904" s="28">
        <v>413.49</v>
      </c>
      <c r="K13904" s="40"/>
      <c r="L13904" s="40"/>
    </row>
    <row r="13905" spans="1:12">
      <c r="A13905" s="17">
        <v>45747</v>
      </c>
      <c r="B13905" s="22" t="s">
        <v>10</v>
      </c>
      <c r="C13905" s="22" t="s">
        <v>880</v>
      </c>
      <c r="D13905" s="22" t="s">
        <v>14279</v>
      </c>
      <c r="E13905" s="22" t="s">
        <v>58</v>
      </c>
      <c r="F13905" s="22" t="s">
        <v>59</v>
      </c>
      <c r="G13905" s="9">
        <v>480</v>
      </c>
      <c r="H13905" s="22" t="s">
        <v>15</v>
      </c>
      <c r="I13905" s="28">
        <v>7.0000000000000007E-2</v>
      </c>
      <c r="J13905" s="28">
        <v>33.6</v>
      </c>
      <c r="K13905" s="40"/>
      <c r="L13905" s="40"/>
    </row>
    <row r="13906" spans="1:12">
      <c r="A13906" s="17">
        <v>45747</v>
      </c>
      <c r="B13906" s="22" t="s">
        <v>10</v>
      </c>
      <c r="C13906" s="22" t="s">
        <v>564</v>
      </c>
      <c r="D13906" s="22" t="s">
        <v>14280</v>
      </c>
      <c r="E13906" s="22" t="s">
        <v>18</v>
      </c>
      <c r="F13906" s="22" t="s">
        <v>40</v>
      </c>
      <c r="G13906" s="9">
        <v>201</v>
      </c>
      <c r="H13906" s="22" t="s">
        <v>41</v>
      </c>
      <c r="I13906" s="28">
        <v>24</v>
      </c>
      <c r="J13906" s="28">
        <v>4823.99</v>
      </c>
      <c r="K13906" s="40"/>
      <c r="L13906" s="40"/>
    </row>
    <row r="13907" spans="1:12">
      <c r="A13907" s="17">
        <v>45747</v>
      </c>
      <c r="B13907" s="22" t="s">
        <v>10</v>
      </c>
      <c r="C13907" s="22" t="s">
        <v>16</v>
      </c>
      <c r="D13907" s="22" t="s">
        <v>14281</v>
      </c>
      <c r="E13907" s="22" t="s">
        <v>18</v>
      </c>
      <c r="F13907" s="22" t="s">
        <v>19</v>
      </c>
      <c r="G13907" s="9">
        <v>37500</v>
      </c>
      <c r="H13907" s="22" t="s">
        <v>20</v>
      </c>
      <c r="I13907" s="28">
        <v>0.43</v>
      </c>
      <c r="J13907" s="28">
        <v>16188.75</v>
      </c>
      <c r="K13907" s="40"/>
      <c r="L13907" s="40"/>
    </row>
    <row r="13908" spans="1:12">
      <c r="A13908" s="17">
        <v>45747</v>
      </c>
      <c r="B13908" s="22" t="s">
        <v>10</v>
      </c>
      <c r="C13908" s="22" t="s">
        <v>16</v>
      </c>
      <c r="D13908" s="22" t="s">
        <v>14282</v>
      </c>
      <c r="E13908" s="22" t="s">
        <v>18</v>
      </c>
      <c r="F13908" s="22" t="s">
        <v>19</v>
      </c>
      <c r="G13908" s="9">
        <v>680.25</v>
      </c>
      <c r="H13908" s="22" t="s">
        <v>20</v>
      </c>
      <c r="I13908" s="28">
        <v>0.43</v>
      </c>
      <c r="J13908" s="28">
        <v>293.67</v>
      </c>
      <c r="K13908" s="40"/>
      <c r="L13908" s="40"/>
    </row>
    <row r="13909" spans="1:12">
      <c r="A13909" s="17">
        <v>45747</v>
      </c>
      <c r="B13909" s="22" t="s">
        <v>10</v>
      </c>
      <c r="C13909" s="22" t="s">
        <v>16</v>
      </c>
      <c r="D13909" s="22" t="s">
        <v>14283</v>
      </c>
      <c r="E13909" s="22" t="s">
        <v>18</v>
      </c>
      <c r="F13909" s="22" t="s">
        <v>19</v>
      </c>
      <c r="G13909" s="9">
        <v>190.4</v>
      </c>
      <c r="H13909" s="22" t="s">
        <v>20</v>
      </c>
      <c r="I13909" s="28">
        <v>0.43</v>
      </c>
      <c r="J13909" s="28">
        <v>82.2</v>
      </c>
      <c r="K13909" s="40"/>
      <c r="L13909" s="40"/>
    </row>
    <row r="13910" spans="1:12">
      <c r="A13910" s="17">
        <v>45747</v>
      </c>
      <c r="B13910" s="22" t="s">
        <v>10</v>
      </c>
      <c r="C13910" s="22" t="s">
        <v>31</v>
      </c>
      <c r="D13910" s="22" t="s">
        <v>14284</v>
      </c>
      <c r="E13910" s="22" t="s">
        <v>18</v>
      </c>
      <c r="F13910" s="22" t="s">
        <v>33</v>
      </c>
      <c r="G13910" s="9">
        <v>400</v>
      </c>
      <c r="H13910" s="22" t="s">
        <v>20</v>
      </c>
      <c r="I13910" s="28">
        <v>1.1599999999999999</v>
      </c>
      <c r="J13910" s="28">
        <v>462.87</v>
      </c>
      <c r="K13910" s="40"/>
      <c r="L13910" s="40"/>
    </row>
    <row r="13911" spans="1:12">
      <c r="A13911" s="17">
        <v>45747</v>
      </c>
      <c r="B13911" s="22" t="s">
        <v>10</v>
      </c>
      <c r="C13911" s="22" t="s">
        <v>31</v>
      </c>
      <c r="D13911" s="22" t="s">
        <v>14285</v>
      </c>
      <c r="E13911" s="22" t="s">
        <v>18</v>
      </c>
      <c r="F13911" s="22" t="s">
        <v>33</v>
      </c>
      <c r="G13911" s="9">
        <v>100</v>
      </c>
      <c r="H13911" s="22" t="s">
        <v>20</v>
      </c>
      <c r="I13911" s="28">
        <v>1.1599999999999999</v>
      </c>
      <c r="J13911" s="28">
        <v>115.73</v>
      </c>
      <c r="K13911" s="40"/>
      <c r="L13911" s="40"/>
    </row>
    <row r="13912" spans="1:12">
      <c r="A13912" s="17">
        <v>45747</v>
      </c>
      <c r="B13912" s="22" t="s">
        <v>10</v>
      </c>
      <c r="C13912" s="22" t="s">
        <v>31</v>
      </c>
      <c r="D13912" s="22" t="s">
        <v>14286</v>
      </c>
      <c r="E13912" s="22" t="s">
        <v>18</v>
      </c>
      <c r="F13912" s="22" t="s">
        <v>33</v>
      </c>
      <c r="G13912" s="9">
        <v>50</v>
      </c>
      <c r="H13912" s="22" t="s">
        <v>20</v>
      </c>
      <c r="I13912" s="28">
        <v>1.1599999999999999</v>
      </c>
      <c r="J13912" s="28">
        <v>57.85</v>
      </c>
      <c r="K13912" s="40"/>
      <c r="L13912" s="40"/>
    </row>
    <row r="13913" spans="1:12">
      <c r="A13913" s="17">
        <v>45747</v>
      </c>
      <c r="B13913" s="22" t="s">
        <v>10</v>
      </c>
      <c r="C13913" s="22" t="s">
        <v>31</v>
      </c>
      <c r="D13913" s="22" t="s">
        <v>14287</v>
      </c>
      <c r="E13913" s="22" t="s">
        <v>18</v>
      </c>
      <c r="F13913" s="22" t="s">
        <v>33</v>
      </c>
      <c r="G13913" s="9">
        <v>126.5</v>
      </c>
      <c r="H13913" s="22" t="s">
        <v>20</v>
      </c>
      <c r="I13913" s="28">
        <v>1.1599999999999999</v>
      </c>
      <c r="J13913" s="28">
        <v>146.36000000000001</v>
      </c>
      <c r="K13913" s="40"/>
      <c r="L13913" s="40"/>
    </row>
    <row r="13914" spans="1:12">
      <c r="A13914" s="17">
        <v>45747</v>
      </c>
      <c r="B13914" s="22" t="s">
        <v>10</v>
      </c>
      <c r="C13914" s="22" t="s">
        <v>38</v>
      </c>
      <c r="D13914" s="22" t="s">
        <v>14288</v>
      </c>
      <c r="E13914" s="22" t="s">
        <v>18</v>
      </c>
      <c r="F13914" s="22" t="s">
        <v>40</v>
      </c>
      <c r="G13914" s="9">
        <v>730.654</v>
      </c>
      <c r="H13914" s="22" t="s">
        <v>41</v>
      </c>
      <c r="I13914" s="28">
        <v>3.25</v>
      </c>
      <c r="J13914" s="28">
        <v>2374.52</v>
      </c>
      <c r="K13914" s="40"/>
      <c r="L13914" s="40"/>
    </row>
    <row r="13915" spans="1:12">
      <c r="A13915" s="17">
        <v>45747</v>
      </c>
      <c r="B13915" s="22" t="s">
        <v>10</v>
      </c>
      <c r="C13915" s="22" t="s">
        <v>13015</v>
      </c>
      <c r="D13915" s="22" t="s">
        <v>14289</v>
      </c>
      <c r="E13915" s="22" t="s">
        <v>18</v>
      </c>
      <c r="F13915" s="22" t="s">
        <v>33</v>
      </c>
      <c r="G13915" s="9">
        <v>25.3</v>
      </c>
      <c r="H13915" s="22" t="s">
        <v>20</v>
      </c>
      <c r="I13915" s="28">
        <v>1.65</v>
      </c>
      <c r="J13915" s="28">
        <v>41.71</v>
      </c>
      <c r="K13915" s="40"/>
      <c r="L13915" s="40"/>
    </row>
    <row r="13916" spans="1:12">
      <c r="A13916" s="17">
        <v>45747</v>
      </c>
      <c r="B13916" s="22" t="s">
        <v>10</v>
      </c>
      <c r="C13916" s="22" t="s">
        <v>1865</v>
      </c>
      <c r="D13916" s="22" t="s">
        <v>14290</v>
      </c>
      <c r="E13916" s="22" t="s">
        <v>18</v>
      </c>
      <c r="F13916" s="22" t="s">
        <v>29</v>
      </c>
      <c r="G13916" s="9">
        <v>850</v>
      </c>
      <c r="H13916" s="22" t="s">
        <v>20</v>
      </c>
      <c r="I13916" s="28">
        <v>2.9</v>
      </c>
      <c r="J13916" s="28">
        <v>2465</v>
      </c>
      <c r="K13916" s="40"/>
      <c r="L13916" s="40"/>
    </row>
    <row r="13917" spans="1:12">
      <c r="A13917" s="17">
        <v>45747</v>
      </c>
      <c r="B13917" s="22" t="s">
        <v>10</v>
      </c>
      <c r="C13917" s="22" t="s">
        <v>27</v>
      </c>
      <c r="D13917" s="22" t="s">
        <v>14291</v>
      </c>
      <c r="E13917" s="22" t="s">
        <v>18</v>
      </c>
      <c r="F13917" s="22" t="s">
        <v>29</v>
      </c>
      <c r="G13917" s="9">
        <v>4000</v>
      </c>
      <c r="H13917" s="22" t="s">
        <v>20</v>
      </c>
      <c r="I13917" s="28">
        <v>2.9</v>
      </c>
      <c r="J13917" s="28">
        <v>11600</v>
      </c>
      <c r="K13917" s="40"/>
      <c r="L13917" s="40"/>
    </row>
    <row r="13918" spans="1:12">
      <c r="A13918" s="17">
        <v>45747</v>
      </c>
      <c r="B13918" s="22" t="s">
        <v>10</v>
      </c>
      <c r="C13918" s="22" t="s">
        <v>4167</v>
      </c>
      <c r="D13918" s="22" t="s">
        <v>14292</v>
      </c>
      <c r="E13918" s="22" t="s">
        <v>141</v>
      </c>
      <c r="F13918" s="22" t="s">
        <v>141</v>
      </c>
      <c r="G13918" s="9">
        <v>17</v>
      </c>
      <c r="H13918" s="22" t="s">
        <v>15</v>
      </c>
      <c r="I13918" s="28">
        <v>1.06</v>
      </c>
      <c r="J13918" s="28">
        <v>18.07</v>
      </c>
      <c r="K13918" s="40"/>
      <c r="L13918" s="40"/>
    </row>
    <row r="13919" spans="1:12">
      <c r="A13919" s="17">
        <v>45747</v>
      </c>
      <c r="B13919" s="22" t="s">
        <v>10</v>
      </c>
      <c r="C13919" s="22" t="s">
        <v>4167</v>
      </c>
      <c r="D13919" s="22" t="s">
        <v>14293</v>
      </c>
      <c r="E13919" s="22" t="s">
        <v>141</v>
      </c>
      <c r="F13919" s="22" t="s">
        <v>141</v>
      </c>
      <c r="G13919" s="9">
        <v>17</v>
      </c>
      <c r="H13919" s="22" t="s">
        <v>15</v>
      </c>
      <c r="I13919" s="28">
        <v>1.06</v>
      </c>
      <c r="J13919" s="28">
        <v>18.07</v>
      </c>
      <c r="K13919" s="40"/>
      <c r="L13919" s="40"/>
    </row>
    <row r="13920" spans="1:12">
      <c r="A13920" s="17">
        <v>45747</v>
      </c>
      <c r="B13920" s="22" t="s">
        <v>10</v>
      </c>
      <c r="C13920" s="22" t="s">
        <v>871</v>
      </c>
      <c r="D13920" s="22" t="s">
        <v>14294</v>
      </c>
      <c r="E13920" s="22" t="s">
        <v>18</v>
      </c>
      <c r="F13920" s="22" t="s">
        <v>263</v>
      </c>
      <c r="G13920" s="9">
        <v>38.799999999999997</v>
      </c>
      <c r="H13920" s="22" t="s">
        <v>20</v>
      </c>
      <c r="I13920" s="28">
        <v>8.86</v>
      </c>
      <c r="J13920" s="28">
        <v>343.83</v>
      </c>
      <c r="K13920" s="40"/>
      <c r="L13920" s="40"/>
    </row>
    <row r="13921" spans="1:12">
      <c r="A13921" s="17">
        <v>45747</v>
      </c>
      <c r="B13921" s="22" t="s">
        <v>10</v>
      </c>
      <c r="C13921" s="22" t="s">
        <v>871</v>
      </c>
      <c r="D13921" s="22" t="s">
        <v>14295</v>
      </c>
      <c r="E13921" s="22" t="s">
        <v>18</v>
      </c>
      <c r="F13921" s="22" t="s">
        <v>263</v>
      </c>
      <c r="G13921" s="9">
        <v>10.79</v>
      </c>
      <c r="H13921" s="22" t="s">
        <v>20</v>
      </c>
      <c r="I13921" s="28">
        <v>8.86</v>
      </c>
      <c r="J13921" s="28">
        <v>95.64</v>
      </c>
      <c r="K13921" s="40"/>
      <c r="L13921" s="40"/>
    </row>
    <row r="13922" spans="1:12">
      <c r="A13922" s="17">
        <v>45747</v>
      </c>
      <c r="B13922" s="22" t="s">
        <v>10</v>
      </c>
      <c r="C13922" s="22" t="s">
        <v>962</v>
      </c>
      <c r="D13922" s="22" t="s">
        <v>14296</v>
      </c>
      <c r="E13922" s="22" t="s">
        <v>18</v>
      </c>
      <c r="F13922" s="22" t="s">
        <v>33</v>
      </c>
      <c r="G13922" s="9">
        <v>1000</v>
      </c>
      <c r="H13922" s="22" t="s">
        <v>20</v>
      </c>
      <c r="I13922" s="28">
        <v>1.03</v>
      </c>
      <c r="J13922" s="28">
        <v>1026.9100000000001</v>
      </c>
      <c r="K13922" s="40"/>
      <c r="L13922" s="40"/>
    </row>
    <row r="13923" spans="1:12">
      <c r="A13923" s="17">
        <v>45747</v>
      </c>
      <c r="B13923" s="22" t="s">
        <v>10</v>
      </c>
      <c r="C13923" s="22" t="s">
        <v>4161</v>
      </c>
      <c r="D13923" s="22" t="s">
        <v>14297</v>
      </c>
      <c r="E13923" s="22" t="s">
        <v>18</v>
      </c>
      <c r="F13923" s="22" t="s">
        <v>33</v>
      </c>
      <c r="G13923" s="9">
        <v>48.313099999999999</v>
      </c>
      <c r="H13923" s="22" t="s">
        <v>20</v>
      </c>
      <c r="I13923" s="28">
        <v>7.25</v>
      </c>
      <c r="J13923" s="28">
        <v>350.27</v>
      </c>
      <c r="K13923" s="40"/>
      <c r="L13923" s="40"/>
    </row>
    <row r="13924" spans="1:12">
      <c r="A13924" s="17">
        <v>45747</v>
      </c>
      <c r="B13924" s="22" t="s">
        <v>10</v>
      </c>
      <c r="C13924" s="22" t="s">
        <v>868</v>
      </c>
      <c r="D13924" s="22" t="s">
        <v>14298</v>
      </c>
      <c r="E13924" s="22" t="s">
        <v>65</v>
      </c>
      <c r="F13924" s="22" t="s">
        <v>75</v>
      </c>
      <c r="G13924" s="9">
        <v>169</v>
      </c>
      <c r="H13924" s="22" t="s">
        <v>15</v>
      </c>
      <c r="I13924" s="28">
        <v>42.21</v>
      </c>
      <c r="J13924" s="28">
        <v>7133.49</v>
      </c>
      <c r="K13924" s="40"/>
      <c r="L13924" s="40"/>
    </row>
    <row r="13925" spans="1:12">
      <c r="A13925" s="17">
        <v>45747</v>
      </c>
      <c r="B13925" s="22" t="s">
        <v>10</v>
      </c>
      <c r="C13925" s="22" t="s">
        <v>868</v>
      </c>
      <c r="D13925" s="22" t="s">
        <v>14299</v>
      </c>
      <c r="E13925" s="22" t="s">
        <v>65</v>
      </c>
      <c r="F13925" s="22" t="s">
        <v>75</v>
      </c>
      <c r="G13925" s="9">
        <v>5</v>
      </c>
      <c r="H13925" s="22" t="s">
        <v>15</v>
      </c>
      <c r="I13925" s="28">
        <v>25.33</v>
      </c>
      <c r="J13925" s="28">
        <v>126.63</v>
      </c>
      <c r="K13925" s="40"/>
      <c r="L13925" s="40"/>
    </row>
    <row r="13926" spans="1:12">
      <c r="A13926" s="17">
        <v>45747</v>
      </c>
      <c r="B13926" s="22" t="s">
        <v>10</v>
      </c>
      <c r="C13926" s="22" t="s">
        <v>90</v>
      </c>
      <c r="D13926" s="22" t="s">
        <v>14300</v>
      </c>
      <c r="E13926" s="22" t="s">
        <v>65</v>
      </c>
      <c r="F13926" s="22" t="s">
        <v>92</v>
      </c>
      <c r="G13926" s="9">
        <v>13</v>
      </c>
      <c r="H13926" s="22" t="s">
        <v>15</v>
      </c>
      <c r="I13926" s="28">
        <v>38.96</v>
      </c>
      <c r="J13926" s="28">
        <v>506.52</v>
      </c>
      <c r="K13926" s="40"/>
      <c r="L13926" s="40"/>
    </row>
    <row r="13927" spans="1:12">
      <c r="A13927" s="17">
        <v>45747</v>
      </c>
      <c r="B13927" s="22" t="s">
        <v>10</v>
      </c>
      <c r="C13927" s="22" t="s">
        <v>90</v>
      </c>
      <c r="D13927" s="22" t="s">
        <v>14301</v>
      </c>
      <c r="E13927" s="22" t="s">
        <v>65</v>
      </c>
      <c r="F13927" s="22" t="s">
        <v>92</v>
      </c>
      <c r="G13927" s="9">
        <v>31</v>
      </c>
      <c r="H13927" s="22" t="s">
        <v>15</v>
      </c>
      <c r="I13927" s="28">
        <v>42.21</v>
      </c>
      <c r="J13927" s="28">
        <v>1308.51</v>
      </c>
      <c r="K13927" s="40"/>
      <c r="L13927" s="40"/>
    </row>
    <row r="13928" spans="1:12">
      <c r="A13928" s="17">
        <v>45747</v>
      </c>
      <c r="B13928" s="22" t="s">
        <v>10</v>
      </c>
      <c r="C13928" s="22" t="s">
        <v>99</v>
      </c>
      <c r="D13928" s="22" t="s">
        <v>14302</v>
      </c>
      <c r="E13928" s="22" t="s">
        <v>65</v>
      </c>
      <c r="F13928" s="22" t="s">
        <v>75</v>
      </c>
      <c r="G13928" s="9">
        <v>80</v>
      </c>
      <c r="H13928" s="22" t="s">
        <v>15</v>
      </c>
      <c r="I13928" s="28">
        <v>73.34</v>
      </c>
      <c r="J13928" s="28">
        <v>5867.19</v>
      </c>
      <c r="K13928" s="40"/>
      <c r="L13928" s="40"/>
    </row>
    <row r="13929" spans="1:12">
      <c r="A13929" s="17">
        <v>45747</v>
      </c>
      <c r="B13929" s="22" t="s">
        <v>10</v>
      </c>
      <c r="C13929" s="22" t="s">
        <v>865</v>
      </c>
      <c r="D13929" s="22" t="s">
        <v>14303</v>
      </c>
      <c r="E13929" s="22" t="s">
        <v>18</v>
      </c>
      <c r="F13929" s="22" t="s">
        <v>242</v>
      </c>
      <c r="G13929" s="9">
        <v>226.55</v>
      </c>
      <c r="H13929" s="22" t="s">
        <v>20</v>
      </c>
      <c r="I13929" s="28">
        <v>17.84</v>
      </c>
      <c r="J13929" s="28">
        <v>4041.65</v>
      </c>
      <c r="K13929" s="40"/>
      <c r="L13929" s="40"/>
    </row>
    <row r="13930" spans="1:12">
      <c r="A13930" s="17">
        <v>45747</v>
      </c>
      <c r="B13930" s="22" t="s">
        <v>10</v>
      </c>
      <c r="C13930" s="22" t="s">
        <v>558</v>
      </c>
      <c r="D13930" s="22" t="s">
        <v>14304</v>
      </c>
      <c r="E13930" s="22" t="s">
        <v>18</v>
      </c>
      <c r="F13930" s="22" t="s">
        <v>242</v>
      </c>
      <c r="G13930" s="9">
        <v>9.9525000000000006</v>
      </c>
      <c r="H13930" s="22" t="s">
        <v>20</v>
      </c>
      <c r="I13930" s="28">
        <v>16.2</v>
      </c>
      <c r="J13930" s="28">
        <v>161.22999999999999</v>
      </c>
      <c r="K13930" s="40"/>
      <c r="L13930" s="40"/>
    </row>
    <row r="13931" spans="1:12">
      <c r="A13931" s="17">
        <v>45747</v>
      </c>
      <c r="B13931" s="22" t="s">
        <v>10</v>
      </c>
      <c r="C13931" s="22" t="s">
        <v>863</v>
      </c>
      <c r="D13931" s="22" t="s">
        <v>14305</v>
      </c>
      <c r="E13931" s="22" t="s">
        <v>18</v>
      </c>
      <c r="F13931" s="22" t="s">
        <v>242</v>
      </c>
      <c r="G13931" s="9">
        <v>40</v>
      </c>
      <c r="H13931" s="22" t="s">
        <v>20</v>
      </c>
      <c r="I13931" s="28">
        <v>12.3</v>
      </c>
      <c r="J13931" s="28">
        <v>491.99</v>
      </c>
      <c r="K13931" s="40"/>
      <c r="L13931" s="40"/>
    </row>
    <row r="13932" spans="1:12">
      <c r="A13932" s="17">
        <v>45747</v>
      </c>
      <c r="B13932" s="22" t="s">
        <v>10</v>
      </c>
      <c r="C13932" s="22" t="s">
        <v>863</v>
      </c>
      <c r="D13932" s="22" t="s">
        <v>14306</v>
      </c>
      <c r="E13932" s="22" t="s">
        <v>18</v>
      </c>
      <c r="F13932" s="22" t="s">
        <v>242</v>
      </c>
      <c r="G13932" s="9">
        <v>16.52</v>
      </c>
      <c r="H13932" s="22" t="s">
        <v>20</v>
      </c>
      <c r="I13932" s="28">
        <v>12.3</v>
      </c>
      <c r="J13932" s="28">
        <v>203.2</v>
      </c>
      <c r="K13932" s="40"/>
      <c r="L13932" s="40"/>
    </row>
    <row r="13933" spans="1:12">
      <c r="A13933" s="17">
        <v>45747</v>
      </c>
      <c r="B13933" s="22" t="s">
        <v>10</v>
      </c>
      <c r="C13933" s="22" t="s">
        <v>12995</v>
      </c>
      <c r="D13933" s="22" t="s">
        <v>14307</v>
      </c>
      <c r="E13933" s="22" t="s">
        <v>18</v>
      </c>
      <c r="F13933" s="22" t="s">
        <v>242</v>
      </c>
      <c r="G13933" s="9">
        <v>8.75</v>
      </c>
      <c r="H13933" s="22" t="s">
        <v>20</v>
      </c>
      <c r="I13933" s="28">
        <v>9.25</v>
      </c>
      <c r="J13933" s="28">
        <v>80.94</v>
      </c>
      <c r="K13933" s="40"/>
      <c r="L13933" s="40"/>
    </row>
    <row r="13934" spans="1:12">
      <c r="A13934" s="17">
        <v>45747</v>
      </c>
      <c r="B13934" s="22" t="s">
        <v>10</v>
      </c>
      <c r="C13934" s="22" t="s">
        <v>556</v>
      </c>
      <c r="D13934" s="22" t="s">
        <v>14308</v>
      </c>
      <c r="E13934" s="22" t="s">
        <v>18</v>
      </c>
      <c r="F13934" s="22" t="s">
        <v>242</v>
      </c>
      <c r="G13934" s="9">
        <v>201.25</v>
      </c>
      <c r="H13934" s="22" t="s">
        <v>20</v>
      </c>
      <c r="I13934" s="28">
        <v>11.8</v>
      </c>
      <c r="J13934" s="28">
        <v>2374.75</v>
      </c>
      <c r="K13934" s="40"/>
      <c r="L13934" s="40"/>
    </row>
    <row r="13935" spans="1:12">
      <c r="A13935" s="17">
        <v>45747</v>
      </c>
      <c r="B13935" s="22" t="s">
        <v>10</v>
      </c>
      <c r="C13935" s="22" t="s">
        <v>556</v>
      </c>
      <c r="D13935" s="22" t="s">
        <v>14309</v>
      </c>
      <c r="E13935" s="22" t="s">
        <v>18</v>
      </c>
      <c r="F13935" s="22" t="s">
        <v>242</v>
      </c>
      <c r="G13935" s="9">
        <v>32.200000000000003</v>
      </c>
      <c r="H13935" s="22" t="s">
        <v>20</v>
      </c>
      <c r="I13935" s="28">
        <v>11.8</v>
      </c>
      <c r="J13935" s="28">
        <v>379.96</v>
      </c>
      <c r="K13935" s="40"/>
      <c r="L13935" s="40"/>
    </row>
    <row r="13936" spans="1:12">
      <c r="A13936" s="17">
        <v>45747</v>
      </c>
      <c r="B13936" s="22" t="s">
        <v>10</v>
      </c>
      <c r="C13936" s="22" t="s">
        <v>861</v>
      </c>
      <c r="D13936" s="22" t="s">
        <v>14310</v>
      </c>
      <c r="E13936" s="22" t="s">
        <v>18</v>
      </c>
      <c r="F13936" s="22" t="s">
        <v>242</v>
      </c>
      <c r="G13936" s="9">
        <v>29.95</v>
      </c>
      <c r="H13936" s="22" t="s">
        <v>20</v>
      </c>
      <c r="I13936" s="28">
        <v>13.65</v>
      </c>
      <c r="J13936" s="28">
        <v>408.82</v>
      </c>
      <c r="K13936" s="40"/>
      <c r="L13936" s="40"/>
    </row>
    <row r="13937" spans="1:12">
      <c r="A13937" s="17">
        <v>45777</v>
      </c>
      <c r="B13937" s="22" t="s">
        <v>10</v>
      </c>
      <c r="C13937" s="22" t="s">
        <v>166</v>
      </c>
      <c r="D13937" s="22" t="s">
        <v>14311</v>
      </c>
      <c r="E13937" s="22" t="s">
        <v>58</v>
      </c>
      <c r="F13937" s="22" t="s">
        <v>168</v>
      </c>
      <c r="G13937" s="9">
        <v>350</v>
      </c>
      <c r="H13937" s="22" t="s">
        <v>15</v>
      </c>
      <c r="I13937" s="28">
        <v>0.01</v>
      </c>
      <c r="J13937" s="28">
        <v>2.8</v>
      </c>
      <c r="K13937" s="40"/>
      <c r="L13937" s="40"/>
    </row>
    <row r="13938" spans="1:12">
      <c r="A13938" s="17">
        <v>45777</v>
      </c>
      <c r="B13938" s="22" t="s">
        <v>10</v>
      </c>
      <c r="C13938" s="22" t="s">
        <v>436</v>
      </c>
      <c r="D13938" s="22" t="s">
        <v>14312</v>
      </c>
      <c r="E13938" s="22" t="s">
        <v>263</v>
      </c>
      <c r="F13938" s="22" t="s">
        <v>237</v>
      </c>
      <c r="H13938" s="22" t="s">
        <v>15</v>
      </c>
      <c r="K13938" s="40"/>
      <c r="L13938" s="40"/>
    </row>
    <row r="13939" spans="1:12">
      <c r="A13939" s="17">
        <v>45777</v>
      </c>
      <c r="B13939" s="22" t="s">
        <v>10</v>
      </c>
      <c r="C13939" s="22" t="s">
        <v>11</v>
      </c>
      <c r="D13939" s="22" t="s">
        <v>14313</v>
      </c>
      <c r="E13939" s="22" t="s">
        <v>13</v>
      </c>
      <c r="F13939" s="22" t="s">
        <v>14</v>
      </c>
      <c r="H13939" s="22" t="s">
        <v>15</v>
      </c>
      <c r="K13939" s="40"/>
      <c r="L13939" s="40"/>
    </row>
    <row r="13940" spans="1:12">
      <c r="A13940" s="17">
        <v>45777</v>
      </c>
      <c r="B13940" s="22" t="s">
        <v>10</v>
      </c>
      <c r="C13940" s="22" t="s">
        <v>240</v>
      </c>
      <c r="D13940" s="22" t="s">
        <v>14314</v>
      </c>
      <c r="E13940" s="22" t="s">
        <v>18</v>
      </c>
      <c r="F13940" s="22" t="s">
        <v>242</v>
      </c>
      <c r="H13940" s="22" t="s">
        <v>20</v>
      </c>
      <c r="K13940" s="40"/>
      <c r="L13940" s="40"/>
    </row>
    <row r="13941" spans="1:12">
      <c r="A13941" s="17">
        <v>45777</v>
      </c>
      <c r="B13941" s="22" t="s">
        <v>10</v>
      </c>
      <c r="C13941" s="22" t="s">
        <v>240</v>
      </c>
      <c r="D13941" s="22" t="s">
        <v>14315</v>
      </c>
      <c r="E13941" s="22" t="s">
        <v>18</v>
      </c>
      <c r="F13941" s="22" t="s">
        <v>242</v>
      </c>
      <c r="H13941" s="22" t="s">
        <v>20</v>
      </c>
      <c r="K13941" s="40"/>
      <c r="L13941" s="40"/>
    </row>
    <row r="13942" spans="1:12">
      <c r="A13942" s="17">
        <v>45777</v>
      </c>
      <c r="B13942" s="22" t="s">
        <v>10</v>
      </c>
      <c r="C13942" s="22" t="s">
        <v>240</v>
      </c>
      <c r="D13942" s="22" t="s">
        <v>14316</v>
      </c>
      <c r="E13942" s="22" t="s">
        <v>18</v>
      </c>
      <c r="F13942" s="22" t="s">
        <v>242</v>
      </c>
      <c r="H13942" s="22" t="s">
        <v>20</v>
      </c>
      <c r="K13942" s="40"/>
      <c r="L13942" s="40"/>
    </row>
    <row r="13943" spans="1:12">
      <c r="A13943" s="17">
        <v>45777</v>
      </c>
      <c r="B13943" s="22" t="s">
        <v>10</v>
      </c>
      <c r="C13943" s="22" t="s">
        <v>240</v>
      </c>
      <c r="D13943" s="22" t="s">
        <v>14317</v>
      </c>
      <c r="E13943" s="22" t="s">
        <v>18</v>
      </c>
      <c r="F13943" s="22" t="s">
        <v>242</v>
      </c>
      <c r="H13943" s="22" t="s">
        <v>20</v>
      </c>
      <c r="K13943" s="40"/>
      <c r="L13943" s="40"/>
    </row>
    <row r="13944" spans="1:12">
      <c r="A13944" s="17">
        <v>45777</v>
      </c>
      <c r="B13944" s="22" t="s">
        <v>10</v>
      </c>
      <c r="C13944" s="22" t="s">
        <v>240</v>
      </c>
      <c r="D13944" s="22" t="s">
        <v>14318</v>
      </c>
      <c r="E13944" s="22" t="s">
        <v>18</v>
      </c>
      <c r="F13944" s="22" t="s">
        <v>242</v>
      </c>
      <c r="H13944" s="22" t="s">
        <v>20</v>
      </c>
      <c r="K13944" s="40"/>
      <c r="L13944" s="40"/>
    </row>
    <row r="13945" spans="1:12">
      <c r="A13945" s="17">
        <v>45777</v>
      </c>
      <c r="B13945" s="22" t="s">
        <v>10</v>
      </c>
      <c r="C13945" s="22" t="s">
        <v>240</v>
      </c>
      <c r="D13945" s="22" t="s">
        <v>14319</v>
      </c>
      <c r="E13945" s="22" t="s">
        <v>18</v>
      </c>
      <c r="F13945" s="22" t="s">
        <v>242</v>
      </c>
      <c r="H13945" s="22" t="s">
        <v>20</v>
      </c>
      <c r="K13945" s="40"/>
      <c r="L13945" s="40"/>
    </row>
    <row r="13946" spans="1:12">
      <c r="A13946" s="17">
        <v>45777</v>
      </c>
      <c r="B13946" s="22" t="s">
        <v>10</v>
      </c>
      <c r="C13946" s="22" t="s">
        <v>248</v>
      </c>
      <c r="D13946" s="22" t="s">
        <v>14320</v>
      </c>
      <c r="E13946" s="22" t="s">
        <v>18</v>
      </c>
      <c r="F13946" s="22" t="s">
        <v>237</v>
      </c>
      <c r="H13946" s="22" t="s">
        <v>41</v>
      </c>
      <c r="K13946" s="40"/>
      <c r="L13946" s="40"/>
    </row>
    <row r="13947" spans="1:12">
      <c r="A13947" s="17">
        <v>45777</v>
      </c>
      <c r="B13947" s="22" t="s">
        <v>10</v>
      </c>
      <c r="C13947" s="22" t="s">
        <v>250</v>
      </c>
      <c r="D13947" s="22" t="s">
        <v>14321</v>
      </c>
      <c r="E13947" s="22" t="s">
        <v>18</v>
      </c>
      <c r="F13947" s="22" t="s">
        <v>242</v>
      </c>
      <c r="H13947" s="22" t="s">
        <v>20</v>
      </c>
      <c r="K13947" s="40"/>
      <c r="L13947" s="40"/>
    </row>
    <row r="13948" spans="1:12">
      <c r="A13948" s="17">
        <v>45777</v>
      </c>
      <c r="B13948" s="22" t="s">
        <v>10</v>
      </c>
      <c r="C13948" s="22" t="s">
        <v>266</v>
      </c>
      <c r="D13948" s="22" t="s">
        <v>14322</v>
      </c>
      <c r="E13948" s="22" t="s">
        <v>58</v>
      </c>
      <c r="F13948" s="22" t="s">
        <v>268</v>
      </c>
      <c r="H13948" s="22" t="s">
        <v>15</v>
      </c>
      <c r="K13948" s="40"/>
      <c r="L13948" s="40"/>
    </row>
    <row r="13949" spans="1:12">
      <c r="A13949" s="17">
        <v>45777</v>
      </c>
      <c r="B13949" s="22" t="s">
        <v>10</v>
      </c>
      <c r="C13949" s="22" t="s">
        <v>266</v>
      </c>
      <c r="D13949" s="22" t="s">
        <v>14323</v>
      </c>
      <c r="E13949" s="22" t="s">
        <v>58</v>
      </c>
      <c r="F13949" s="22" t="s">
        <v>268</v>
      </c>
      <c r="H13949" s="22" t="s">
        <v>15</v>
      </c>
      <c r="K13949" s="40"/>
      <c r="L13949" s="40"/>
    </row>
    <row r="13950" spans="1:12">
      <c r="A13950" s="17">
        <v>45777</v>
      </c>
      <c r="B13950" s="22" t="s">
        <v>10</v>
      </c>
      <c r="C13950" s="22" t="s">
        <v>266</v>
      </c>
      <c r="D13950" s="22" t="s">
        <v>14324</v>
      </c>
      <c r="E13950" s="22" t="s">
        <v>58</v>
      </c>
      <c r="F13950" s="22" t="s">
        <v>268</v>
      </c>
      <c r="H13950" s="22" t="s">
        <v>15</v>
      </c>
      <c r="K13950" s="40"/>
      <c r="L13950" s="40"/>
    </row>
    <row r="13951" spans="1:12">
      <c r="A13951" s="17">
        <v>45777</v>
      </c>
      <c r="B13951" s="22" t="s">
        <v>10</v>
      </c>
      <c r="C13951" s="22" t="s">
        <v>266</v>
      </c>
      <c r="D13951" s="22" t="s">
        <v>14325</v>
      </c>
      <c r="E13951" s="22" t="s">
        <v>58</v>
      </c>
      <c r="F13951" s="22" t="s">
        <v>268</v>
      </c>
      <c r="H13951" s="22" t="s">
        <v>15</v>
      </c>
      <c r="K13951" s="40"/>
      <c r="L13951" s="40"/>
    </row>
    <row r="13952" spans="1:12">
      <c r="A13952" s="17">
        <v>45777</v>
      </c>
      <c r="B13952" s="22" t="s">
        <v>10</v>
      </c>
      <c r="C13952" s="22" t="s">
        <v>266</v>
      </c>
      <c r="D13952" s="22" t="s">
        <v>14326</v>
      </c>
      <c r="E13952" s="22" t="s">
        <v>58</v>
      </c>
      <c r="F13952" s="22" t="s">
        <v>268</v>
      </c>
      <c r="H13952" s="22" t="s">
        <v>15</v>
      </c>
      <c r="K13952" s="40"/>
      <c r="L13952" s="40"/>
    </row>
    <row r="13953" spans="1:12">
      <c r="A13953" s="17">
        <v>45777</v>
      </c>
      <c r="B13953" s="22" t="s">
        <v>10</v>
      </c>
      <c r="C13953" s="22" t="s">
        <v>266</v>
      </c>
      <c r="D13953" s="22" t="s">
        <v>14327</v>
      </c>
      <c r="E13953" s="22" t="s">
        <v>58</v>
      </c>
      <c r="F13953" s="22" t="s">
        <v>268</v>
      </c>
      <c r="H13953" s="22" t="s">
        <v>15</v>
      </c>
      <c r="K13953" s="40"/>
      <c r="L13953" s="40"/>
    </row>
    <row r="13954" spans="1:12">
      <c r="A13954" s="17">
        <v>45777</v>
      </c>
      <c r="B13954" s="22" t="s">
        <v>10</v>
      </c>
      <c r="C13954" s="22" t="s">
        <v>266</v>
      </c>
      <c r="D13954" s="22" t="s">
        <v>14328</v>
      </c>
      <c r="E13954" s="22" t="s">
        <v>58</v>
      </c>
      <c r="F13954" s="22" t="s">
        <v>268</v>
      </c>
      <c r="H13954" s="22" t="s">
        <v>15</v>
      </c>
      <c r="K13954" s="40"/>
      <c r="L13954" s="40"/>
    </row>
    <row r="13955" spans="1:12">
      <c r="A13955" s="17">
        <v>45777</v>
      </c>
      <c r="B13955" s="22" t="s">
        <v>10</v>
      </c>
      <c r="C13955" s="22" t="s">
        <v>266</v>
      </c>
      <c r="D13955" s="22" t="s">
        <v>14329</v>
      </c>
      <c r="E13955" s="22" t="s">
        <v>58</v>
      </c>
      <c r="F13955" s="22" t="s">
        <v>268</v>
      </c>
      <c r="H13955" s="22" t="s">
        <v>15</v>
      </c>
      <c r="K13955" s="40"/>
      <c r="L13955" s="40"/>
    </row>
    <row r="13956" spans="1:12">
      <c r="A13956" s="17">
        <v>45777</v>
      </c>
      <c r="B13956" s="22" t="s">
        <v>10</v>
      </c>
      <c r="C13956" s="22" t="s">
        <v>3374</v>
      </c>
      <c r="D13956" s="22" t="s">
        <v>14330</v>
      </c>
      <c r="E13956" s="22" t="s">
        <v>65</v>
      </c>
      <c r="F13956" s="22" t="s">
        <v>66</v>
      </c>
      <c r="G13956" s="9">
        <v>1</v>
      </c>
      <c r="H13956" s="22" t="s">
        <v>15</v>
      </c>
      <c r="I13956" s="28">
        <v>0</v>
      </c>
      <c r="J13956" s="28">
        <v>0</v>
      </c>
      <c r="K13956" s="40"/>
      <c r="L13956" s="40"/>
    </row>
    <row r="13957" spans="1:12">
      <c r="A13957" s="17">
        <v>45777</v>
      </c>
      <c r="B13957" s="22" t="s">
        <v>10</v>
      </c>
      <c r="C13957" s="22" t="s">
        <v>14331</v>
      </c>
      <c r="D13957" s="22" t="s">
        <v>14332</v>
      </c>
      <c r="E13957" s="22" t="s">
        <v>58</v>
      </c>
      <c r="F13957" s="22"/>
      <c r="G13957" s="9">
        <v>216</v>
      </c>
      <c r="H13957" s="22" t="s">
        <v>15</v>
      </c>
      <c r="I13957" s="28">
        <v>10.25</v>
      </c>
      <c r="J13957" s="28">
        <v>2214</v>
      </c>
      <c r="K13957" s="40"/>
      <c r="L13957" s="40"/>
    </row>
    <row r="13958" spans="1:12">
      <c r="A13958" s="17">
        <v>45777</v>
      </c>
      <c r="B13958" s="22" t="s">
        <v>10</v>
      </c>
      <c r="C13958" s="22" t="s">
        <v>310</v>
      </c>
      <c r="D13958" s="22" t="s">
        <v>14333</v>
      </c>
      <c r="E13958" s="22" t="s">
        <v>58</v>
      </c>
      <c r="F13958" s="22" t="s">
        <v>263</v>
      </c>
      <c r="G13958" s="9">
        <v>200000</v>
      </c>
      <c r="H13958" s="22" t="s">
        <v>15</v>
      </c>
      <c r="I13958" s="28">
        <v>0.01</v>
      </c>
      <c r="J13958" s="28">
        <v>1600</v>
      </c>
      <c r="K13958" s="40"/>
      <c r="L13958" s="40"/>
    </row>
    <row r="13959" spans="1:12">
      <c r="A13959" s="17">
        <v>45777</v>
      </c>
      <c r="B13959" s="22" t="s">
        <v>10</v>
      </c>
      <c r="C13959" s="22" t="s">
        <v>12519</v>
      </c>
      <c r="D13959" s="22" t="s">
        <v>14334</v>
      </c>
      <c r="E13959" s="22" t="s">
        <v>58</v>
      </c>
      <c r="F13959" s="22" t="s">
        <v>490</v>
      </c>
      <c r="G13959" s="9">
        <v>1324080</v>
      </c>
      <c r="H13959" s="22" t="s">
        <v>15</v>
      </c>
      <c r="I13959" s="28">
        <v>0.02</v>
      </c>
      <c r="J13959" s="28">
        <v>21185.279999999999</v>
      </c>
      <c r="K13959" s="40"/>
      <c r="L13959" s="40"/>
    </row>
    <row r="13960" spans="1:12">
      <c r="A13960" s="17">
        <v>45777</v>
      </c>
      <c r="B13960" s="22" t="s">
        <v>10</v>
      </c>
      <c r="C13960" s="22" t="s">
        <v>288</v>
      </c>
      <c r="D13960" s="22" t="s">
        <v>14335</v>
      </c>
      <c r="E13960" s="22" t="s">
        <v>58</v>
      </c>
      <c r="F13960" s="22" t="s">
        <v>268</v>
      </c>
      <c r="H13960" s="22" t="s">
        <v>15</v>
      </c>
      <c r="K13960" s="40"/>
      <c r="L13960" s="40"/>
    </row>
    <row r="13961" spans="1:12">
      <c r="A13961" s="17">
        <v>45777</v>
      </c>
      <c r="B13961" s="22" t="s">
        <v>10</v>
      </c>
      <c r="C13961" s="22" t="s">
        <v>288</v>
      </c>
      <c r="D13961" s="22" t="s">
        <v>14336</v>
      </c>
      <c r="E13961" s="22" t="s">
        <v>58</v>
      </c>
      <c r="F13961" s="22" t="s">
        <v>268</v>
      </c>
      <c r="H13961" s="22" t="s">
        <v>15</v>
      </c>
      <c r="K13961" s="40"/>
      <c r="L13961" s="40"/>
    </row>
    <row r="13962" spans="1:12">
      <c r="A13962" s="17">
        <v>45777</v>
      </c>
      <c r="B13962" s="22" t="s">
        <v>10</v>
      </c>
      <c r="C13962" s="22" t="s">
        <v>288</v>
      </c>
      <c r="D13962" s="22" t="s">
        <v>14337</v>
      </c>
      <c r="E13962" s="22" t="s">
        <v>58</v>
      </c>
      <c r="F13962" s="22" t="s">
        <v>268</v>
      </c>
      <c r="H13962" s="22" t="s">
        <v>15</v>
      </c>
      <c r="K13962" s="40"/>
      <c r="L13962" s="40"/>
    </row>
    <row r="13963" spans="1:12">
      <c r="A13963" s="17">
        <v>45777</v>
      </c>
      <c r="B13963" s="22" t="s">
        <v>10</v>
      </c>
      <c r="C13963" s="22" t="s">
        <v>288</v>
      </c>
      <c r="D13963" s="22" t="s">
        <v>14338</v>
      </c>
      <c r="E13963" s="22" t="s">
        <v>58</v>
      </c>
      <c r="F13963" s="22" t="s">
        <v>268</v>
      </c>
      <c r="H13963" s="22" t="s">
        <v>15</v>
      </c>
      <c r="K13963" s="40"/>
      <c r="L13963" s="40"/>
    </row>
    <row r="13964" spans="1:12">
      <c r="A13964" s="17">
        <v>45777</v>
      </c>
      <c r="B13964" s="22" t="s">
        <v>10</v>
      </c>
      <c r="C13964" s="22" t="s">
        <v>288</v>
      </c>
      <c r="D13964" s="22" t="s">
        <v>14339</v>
      </c>
      <c r="E13964" s="22" t="s">
        <v>58</v>
      </c>
      <c r="F13964" s="22" t="s">
        <v>268</v>
      </c>
      <c r="H13964" s="22" t="s">
        <v>15</v>
      </c>
      <c r="K13964" s="40"/>
      <c r="L13964" s="40"/>
    </row>
    <row r="13965" spans="1:12">
      <c r="A13965" s="17">
        <v>45777</v>
      </c>
      <c r="B13965" s="22" t="s">
        <v>10</v>
      </c>
      <c r="C13965" s="22" t="s">
        <v>292</v>
      </c>
      <c r="D13965" s="22" t="s">
        <v>14340</v>
      </c>
      <c r="E13965" s="22" t="s">
        <v>58</v>
      </c>
      <c r="F13965" s="22" t="s">
        <v>268</v>
      </c>
      <c r="H13965" s="22" t="s">
        <v>15</v>
      </c>
      <c r="K13965" s="40"/>
      <c r="L13965" s="40"/>
    </row>
    <row r="13966" spans="1:12">
      <c r="A13966" s="17">
        <v>45777</v>
      </c>
      <c r="B13966" s="22" t="s">
        <v>10</v>
      </c>
      <c r="C13966" s="22" t="s">
        <v>292</v>
      </c>
      <c r="D13966" s="22" t="s">
        <v>14341</v>
      </c>
      <c r="E13966" s="22" t="s">
        <v>58</v>
      </c>
      <c r="F13966" s="22" t="s">
        <v>268</v>
      </c>
      <c r="H13966" s="22" t="s">
        <v>15</v>
      </c>
      <c r="K13966" s="40"/>
      <c r="L13966" s="40"/>
    </row>
    <row r="13967" spans="1:12">
      <c r="A13967" s="17">
        <v>45777</v>
      </c>
      <c r="B13967" s="22" t="s">
        <v>10</v>
      </c>
      <c r="C13967" s="22" t="s">
        <v>292</v>
      </c>
      <c r="D13967" s="22" t="s">
        <v>14342</v>
      </c>
      <c r="E13967" s="22" t="s">
        <v>58</v>
      </c>
      <c r="F13967" s="22" t="s">
        <v>268</v>
      </c>
      <c r="H13967" s="22" t="s">
        <v>15</v>
      </c>
      <c r="K13967" s="40"/>
      <c r="L13967" s="40"/>
    </row>
    <row r="13968" spans="1:12">
      <c r="A13968" s="17">
        <v>45777</v>
      </c>
      <c r="B13968" s="22" t="s">
        <v>10</v>
      </c>
      <c r="C13968" s="22" t="s">
        <v>292</v>
      </c>
      <c r="D13968" s="22" t="s">
        <v>14343</v>
      </c>
      <c r="E13968" s="22" t="s">
        <v>58</v>
      </c>
      <c r="F13968" s="22" t="s">
        <v>268</v>
      </c>
      <c r="H13968" s="22" t="s">
        <v>15</v>
      </c>
      <c r="K13968" s="40"/>
      <c r="L13968" s="40"/>
    </row>
    <row r="13969" spans="1:12">
      <c r="A13969" s="17">
        <v>45777</v>
      </c>
      <c r="B13969" s="22" t="s">
        <v>10</v>
      </c>
      <c r="C13969" s="22" t="s">
        <v>292</v>
      </c>
      <c r="D13969" s="22" t="s">
        <v>14344</v>
      </c>
      <c r="E13969" s="22" t="s">
        <v>58</v>
      </c>
      <c r="F13969" s="22" t="s">
        <v>268</v>
      </c>
      <c r="H13969" s="22" t="s">
        <v>15</v>
      </c>
      <c r="K13969" s="40"/>
      <c r="L13969" s="40"/>
    </row>
    <row r="13970" spans="1:12">
      <c r="A13970" s="17">
        <v>45777</v>
      </c>
      <c r="B13970" s="22" t="s">
        <v>10</v>
      </c>
      <c r="C13970" s="22" t="s">
        <v>292</v>
      </c>
      <c r="D13970" s="22" t="s">
        <v>14345</v>
      </c>
      <c r="E13970" s="22" t="s">
        <v>58</v>
      </c>
      <c r="F13970" s="22" t="s">
        <v>268</v>
      </c>
      <c r="H13970" s="22" t="s">
        <v>15</v>
      </c>
      <c r="K13970" s="40"/>
      <c r="L13970" s="40"/>
    </row>
    <row r="13971" spans="1:12">
      <c r="A13971" s="17">
        <v>45777</v>
      </c>
      <c r="B13971" s="22" t="s">
        <v>10</v>
      </c>
      <c r="C13971" s="22" t="s">
        <v>292</v>
      </c>
      <c r="D13971" s="22" t="s">
        <v>14346</v>
      </c>
      <c r="E13971" s="22" t="s">
        <v>58</v>
      </c>
      <c r="F13971" s="22" t="s">
        <v>268</v>
      </c>
      <c r="H13971" s="22" t="s">
        <v>15</v>
      </c>
      <c r="K13971" s="40"/>
      <c r="L13971" s="40"/>
    </row>
    <row r="13972" spans="1:12">
      <c r="A13972" s="17">
        <v>45777</v>
      </c>
      <c r="B13972" s="22" t="s">
        <v>10</v>
      </c>
      <c r="C13972" s="22" t="s">
        <v>474</v>
      </c>
      <c r="D13972" s="22" t="s">
        <v>14347</v>
      </c>
      <c r="E13972" s="22" t="s">
        <v>58</v>
      </c>
      <c r="F13972" s="22" t="s">
        <v>268</v>
      </c>
      <c r="H13972" s="22" t="s">
        <v>15</v>
      </c>
      <c r="K13972" s="40"/>
      <c r="L13972" s="40"/>
    </row>
    <row r="13973" spans="1:12">
      <c r="A13973" s="17">
        <v>45777</v>
      </c>
      <c r="B13973" s="22" t="s">
        <v>10</v>
      </c>
      <c r="C13973" s="22" t="s">
        <v>474</v>
      </c>
      <c r="D13973" s="22" t="s">
        <v>14348</v>
      </c>
      <c r="E13973" s="22" t="s">
        <v>58</v>
      </c>
      <c r="F13973" s="22" t="s">
        <v>268</v>
      </c>
      <c r="H13973" s="22" t="s">
        <v>15</v>
      </c>
      <c r="K13973" s="40"/>
      <c r="L13973" s="40"/>
    </row>
    <row r="13974" spans="1:12">
      <c r="A13974" s="17">
        <v>45777</v>
      </c>
      <c r="B13974" s="22" t="s">
        <v>10</v>
      </c>
      <c r="C13974" s="22" t="s">
        <v>474</v>
      </c>
      <c r="D13974" s="22" t="s">
        <v>14349</v>
      </c>
      <c r="E13974" s="22" t="s">
        <v>58</v>
      </c>
      <c r="F13974" s="22" t="s">
        <v>268</v>
      </c>
      <c r="H13974" s="22" t="s">
        <v>15</v>
      </c>
      <c r="K13974" s="40"/>
      <c r="L13974" s="40"/>
    </row>
    <row r="13975" spans="1:12">
      <c r="A13975" s="17">
        <v>45777</v>
      </c>
      <c r="B13975" s="22" t="s">
        <v>10</v>
      </c>
      <c r="C13975" s="22" t="s">
        <v>474</v>
      </c>
      <c r="D13975" s="22" t="s">
        <v>14350</v>
      </c>
      <c r="E13975" s="22" t="s">
        <v>58</v>
      </c>
      <c r="F13975" s="22" t="s">
        <v>268</v>
      </c>
      <c r="H13975" s="22" t="s">
        <v>15</v>
      </c>
      <c r="K13975" s="40"/>
      <c r="L13975" s="40"/>
    </row>
    <row r="13976" spans="1:12">
      <c r="A13976" s="17">
        <v>45777</v>
      </c>
      <c r="B13976" s="22" t="s">
        <v>10</v>
      </c>
      <c r="C13976" s="22" t="s">
        <v>474</v>
      </c>
      <c r="D13976" s="22" t="s">
        <v>14351</v>
      </c>
      <c r="E13976" s="22" t="s">
        <v>58</v>
      </c>
      <c r="F13976" s="22" t="s">
        <v>268</v>
      </c>
      <c r="H13976" s="22" t="s">
        <v>15</v>
      </c>
      <c r="K13976" s="40"/>
      <c r="L13976" s="40"/>
    </row>
    <row r="13977" spans="1:12">
      <c r="A13977" s="17">
        <v>45777</v>
      </c>
      <c r="B13977" s="22" t="s">
        <v>10</v>
      </c>
      <c r="C13977" s="22" t="s">
        <v>474</v>
      </c>
      <c r="D13977" s="22" t="s">
        <v>14352</v>
      </c>
      <c r="E13977" s="22" t="s">
        <v>58</v>
      </c>
      <c r="F13977" s="22" t="s">
        <v>268</v>
      </c>
      <c r="H13977" s="22" t="s">
        <v>15</v>
      </c>
      <c r="K13977" s="40"/>
      <c r="L13977" s="40"/>
    </row>
    <row r="13978" spans="1:12">
      <c r="A13978" s="17">
        <v>45777</v>
      </c>
      <c r="B13978" s="22" t="s">
        <v>10</v>
      </c>
      <c r="C13978" s="22" t="s">
        <v>474</v>
      </c>
      <c r="D13978" s="22" t="s">
        <v>14353</v>
      </c>
      <c r="E13978" s="22" t="s">
        <v>58</v>
      </c>
      <c r="F13978" s="22" t="s">
        <v>268</v>
      </c>
      <c r="H13978" s="22" t="s">
        <v>15</v>
      </c>
      <c r="K13978" s="40"/>
      <c r="L13978" s="40"/>
    </row>
    <row r="13979" spans="1:12">
      <c r="A13979" s="17">
        <v>45777</v>
      </c>
      <c r="B13979" s="22" t="s">
        <v>10</v>
      </c>
      <c r="C13979" s="22" t="s">
        <v>474</v>
      </c>
      <c r="D13979" s="22" t="s">
        <v>14354</v>
      </c>
      <c r="E13979" s="22" t="s">
        <v>58</v>
      </c>
      <c r="F13979" s="22" t="s">
        <v>268</v>
      </c>
      <c r="H13979" s="22" t="s">
        <v>15</v>
      </c>
      <c r="K13979" s="40"/>
      <c r="L13979" s="40"/>
    </row>
    <row r="13980" spans="1:12">
      <c r="A13980" s="17">
        <v>45777</v>
      </c>
      <c r="B13980" s="22" t="s">
        <v>10</v>
      </c>
      <c r="C13980" s="22" t="s">
        <v>300</v>
      </c>
      <c r="D13980" s="22" t="s">
        <v>14355</v>
      </c>
      <c r="E13980" s="22" t="s">
        <v>58</v>
      </c>
      <c r="F13980" s="22" t="s">
        <v>268</v>
      </c>
      <c r="H13980" s="22" t="s">
        <v>15</v>
      </c>
      <c r="K13980" s="40"/>
      <c r="L13980" s="40"/>
    </row>
    <row r="13981" spans="1:12">
      <c r="A13981" s="17">
        <v>45777</v>
      </c>
      <c r="B13981" s="22" t="s">
        <v>10</v>
      </c>
      <c r="C13981" s="22" t="s">
        <v>300</v>
      </c>
      <c r="D13981" s="22" t="s">
        <v>14356</v>
      </c>
      <c r="E13981" s="22" t="s">
        <v>58</v>
      </c>
      <c r="F13981" s="22" t="s">
        <v>268</v>
      </c>
      <c r="H13981" s="22" t="s">
        <v>15</v>
      </c>
      <c r="K13981" s="40"/>
      <c r="L13981" s="40"/>
    </row>
    <row r="13982" spans="1:12">
      <c r="A13982" s="17">
        <v>45777</v>
      </c>
      <c r="B13982" s="22" t="s">
        <v>10</v>
      </c>
      <c r="C13982" s="22" t="s">
        <v>300</v>
      </c>
      <c r="D13982" s="22" t="s">
        <v>14357</v>
      </c>
      <c r="E13982" s="22" t="s">
        <v>58</v>
      </c>
      <c r="F13982" s="22" t="s">
        <v>268</v>
      </c>
      <c r="H13982" s="22" t="s">
        <v>15</v>
      </c>
      <c r="K13982" s="40"/>
      <c r="L13982" s="40"/>
    </row>
    <row r="13983" spans="1:12">
      <c r="A13983" s="17">
        <v>45777</v>
      </c>
      <c r="B13983" s="22" t="s">
        <v>10</v>
      </c>
      <c r="C13983" s="22" t="s">
        <v>300</v>
      </c>
      <c r="D13983" s="22" t="s">
        <v>14358</v>
      </c>
      <c r="E13983" s="22" t="s">
        <v>58</v>
      </c>
      <c r="F13983" s="22" t="s">
        <v>268</v>
      </c>
      <c r="H13983" s="22" t="s">
        <v>15</v>
      </c>
      <c r="K13983" s="40"/>
      <c r="L13983" s="40"/>
    </row>
    <row r="13984" spans="1:12">
      <c r="A13984" s="17">
        <v>45777</v>
      </c>
      <c r="B13984" s="22" t="s">
        <v>10</v>
      </c>
      <c r="C13984" s="22" t="s">
        <v>303</v>
      </c>
      <c r="D13984" s="22" t="s">
        <v>14359</v>
      </c>
      <c r="E13984" s="22" t="s">
        <v>58</v>
      </c>
      <c r="F13984" s="22" t="s">
        <v>268</v>
      </c>
      <c r="H13984" s="22" t="s">
        <v>15</v>
      </c>
      <c r="K13984" s="40"/>
      <c r="L13984" s="40"/>
    </row>
    <row r="13985" spans="1:12">
      <c r="A13985" s="17">
        <v>45777</v>
      </c>
      <c r="B13985" s="22" t="s">
        <v>10</v>
      </c>
      <c r="C13985" s="22" t="s">
        <v>303</v>
      </c>
      <c r="D13985" s="22" t="s">
        <v>14360</v>
      </c>
      <c r="E13985" s="22" t="s">
        <v>58</v>
      </c>
      <c r="F13985" s="22" t="s">
        <v>268</v>
      </c>
      <c r="H13985" s="22" t="s">
        <v>15</v>
      </c>
      <c r="K13985" s="40"/>
      <c r="L13985" s="40"/>
    </row>
    <row r="13986" spans="1:12">
      <c r="A13986" s="17">
        <v>45777</v>
      </c>
      <c r="B13986" s="22" t="s">
        <v>10</v>
      </c>
      <c r="C13986" s="22" t="s">
        <v>303</v>
      </c>
      <c r="D13986" s="22" t="s">
        <v>14361</v>
      </c>
      <c r="E13986" s="22" t="s">
        <v>58</v>
      </c>
      <c r="F13986" s="22" t="s">
        <v>268</v>
      </c>
      <c r="H13986" s="22" t="s">
        <v>15</v>
      </c>
      <c r="K13986" s="40"/>
      <c r="L13986" s="40"/>
    </row>
    <row r="13987" spans="1:12">
      <c r="A13987" s="17">
        <v>45777</v>
      </c>
      <c r="B13987" s="22" t="s">
        <v>10</v>
      </c>
      <c r="C13987" s="22" t="s">
        <v>303</v>
      </c>
      <c r="D13987" s="22" t="s">
        <v>14362</v>
      </c>
      <c r="E13987" s="22" t="s">
        <v>58</v>
      </c>
      <c r="F13987" s="22" t="s">
        <v>268</v>
      </c>
      <c r="H13987" s="22" t="s">
        <v>15</v>
      </c>
      <c r="K13987" s="40"/>
      <c r="L13987" s="40"/>
    </row>
    <row r="13988" spans="1:12">
      <c r="A13988" s="17">
        <v>45777</v>
      </c>
      <c r="B13988" s="22" t="s">
        <v>10</v>
      </c>
      <c r="C13988" s="22" t="s">
        <v>303</v>
      </c>
      <c r="D13988" s="22" t="s">
        <v>14363</v>
      </c>
      <c r="E13988" s="22" t="s">
        <v>58</v>
      </c>
      <c r="F13988" s="22" t="s">
        <v>268</v>
      </c>
      <c r="H13988" s="22" t="s">
        <v>15</v>
      </c>
      <c r="K13988" s="40"/>
      <c r="L13988" s="40"/>
    </row>
    <row r="13989" spans="1:12">
      <c r="A13989" s="17">
        <v>45777</v>
      </c>
      <c r="B13989" s="22" t="s">
        <v>10</v>
      </c>
      <c r="C13989" s="22" t="s">
        <v>303</v>
      </c>
      <c r="D13989" s="22" t="s">
        <v>14364</v>
      </c>
      <c r="E13989" s="22" t="s">
        <v>58</v>
      </c>
      <c r="F13989" s="22" t="s">
        <v>268</v>
      </c>
      <c r="H13989" s="22" t="s">
        <v>15</v>
      </c>
      <c r="K13989" s="40"/>
      <c r="L13989" s="40"/>
    </row>
    <row r="13990" spans="1:12">
      <c r="A13990" s="17">
        <v>45777</v>
      </c>
      <c r="B13990" s="22" t="s">
        <v>10</v>
      </c>
      <c r="C13990" s="22" t="s">
        <v>303</v>
      </c>
      <c r="D13990" s="22" t="s">
        <v>14365</v>
      </c>
      <c r="E13990" s="22" t="s">
        <v>58</v>
      </c>
      <c r="F13990" s="22" t="s">
        <v>268</v>
      </c>
      <c r="H13990" s="22" t="s">
        <v>15</v>
      </c>
      <c r="K13990" s="40"/>
      <c r="L13990" s="40"/>
    </row>
    <row r="13991" spans="1:12">
      <c r="A13991" s="17">
        <v>45777</v>
      </c>
      <c r="B13991" s="22" t="s">
        <v>10</v>
      </c>
      <c r="C13991" s="22" t="s">
        <v>303</v>
      </c>
      <c r="D13991" s="22" t="s">
        <v>14366</v>
      </c>
      <c r="E13991" s="22" t="s">
        <v>58</v>
      </c>
      <c r="F13991" s="22" t="s">
        <v>268</v>
      </c>
      <c r="H13991" s="22" t="s">
        <v>15</v>
      </c>
      <c r="K13991" s="40"/>
      <c r="L13991" s="40"/>
    </row>
    <row r="13992" spans="1:12">
      <c r="A13992" s="17">
        <v>45777</v>
      </c>
      <c r="B13992" s="22" t="s">
        <v>10</v>
      </c>
      <c r="C13992" s="22" t="s">
        <v>303</v>
      </c>
      <c r="D13992" s="22" t="s">
        <v>14367</v>
      </c>
      <c r="E13992" s="22" t="s">
        <v>58</v>
      </c>
      <c r="F13992" s="22" t="s">
        <v>268</v>
      </c>
      <c r="H13992" s="22" t="s">
        <v>15</v>
      </c>
      <c r="K13992" s="40"/>
      <c r="L13992" s="40"/>
    </row>
    <row r="13993" spans="1:12">
      <c r="A13993" s="17">
        <v>45777</v>
      </c>
      <c r="B13993" s="22" t="s">
        <v>10</v>
      </c>
      <c r="C13993" s="22" t="s">
        <v>303</v>
      </c>
      <c r="D13993" s="22" t="s">
        <v>14368</v>
      </c>
      <c r="E13993" s="22" t="s">
        <v>58</v>
      </c>
      <c r="F13993" s="22" t="s">
        <v>268</v>
      </c>
      <c r="H13993" s="22" t="s">
        <v>15</v>
      </c>
      <c r="K13993" s="40"/>
      <c r="L13993" s="40"/>
    </row>
    <row r="13994" spans="1:12">
      <c r="A13994" s="17">
        <v>45777</v>
      </c>
      <c r="B13994" s="22" t="s">
        <v>10</v>
      </c>
      <c r="C13994" s="22" t="s">
        <v>306</v>
      </c>
      <c r="D13994" s="22" t="s">
        <v>14369</v>
      </c>
      <c r="E13994" s="22" t="s">
        <v>55</v>
      </c>
      <c r="F13994" s="22"/>
      <c r="G13994" s="9">
        <v>1</v>
      </c>
      <c r="H13994" s="22" t="s">
        <v>15</v>
      </c>
      <c r="I13994" s="28">
        <v>2829</v>
      </c>
      <c r="J13994" s="28">
        <v>2829</v>
      </c>
      <c r="K13994" s="40"/>
      <c r="L13994" s="40"/>
    </row>
    <row r="13995" spans="1:12">
      <c r="A13995" s="17">
        <v>45777</v>
      </c>
      <c r="B13995" s="22" t="s">
        <v>10</v>
      </c>
      <c r="C13995" s="22" t="s">
        <v>480</v>
      </c>
      <c r="D13995" s="22" t="s">
        <v>14370</v>
      </c>
      <c r="E13995" s="22" t="s">
        <v>58</v>
      </c>
      <c r="F13995" s="22" t="s">
        <v>263</v>
      </c>
      <c r="H13995" s="22" t="s">
        <v>264</v>
      </c>
      <c r="K13995" s="40"/>
      <c r="L13995" s="40"/>
    </row>
    <row r="13996" spans="1:12">
      <c r="A13996" s="17">
        <v>45777</v>
      </c>
      <c r="B13996" s="22" t="s">
        <v>10</v>
      </c>
      <c r="C13996" s="22" t="s">
        <v>276</v>
      </c>
      <c r="D13996" s="22" t="s">
        <v>14371</v>
      </c>
      <c r="E13996" s="22" t="s">
        <v>58</v>
      </c>
      <c r="F13996" s="22" t="s">
        <v>263</v>
      </c>
      <c r="G13996" s="9">
        <v>6.2935623999999999</v>
      </c>
      <c r="H13996" s="22" t="s">
        <v>264</v>
      </c>
      <c r="I13996" s="28">
        <v>0</v>
      </c>
      <c r="J13996" s="28">
        <v>0</v>
      </c>
      <c r="K13996" s="40"/>
      <c r="L13996" s="40"/>
    </row>
    <row r="13997" spans="1:12">
      <c r="A13997" s="17">
        <v>45777</v>
      </c>
      <c r="B13997" s="22" t="s">
        <v>10</v>
      </c>
      <c r="C13997" s="22" t="s">
        <v>482</v>
      </c>
      <c r="D13997" s="22" t="s">
        <v>14372</v>
      </c>
      <c r="E13997" s="22" t="s">
        <v>58</v>
      </c>
      <c r="F13997" s="22" t="s">
        <v>263</v>
      </c>
      <c r="H13997" s="22" t="s">
        <v>264</v>
      </c>
      <c r="K13997" s="40"/>
      <c r="L13997" s="40"/>
    </row>
    <row r="13998" spans="1:12">
      <c r="A13998" s="17">
        <v>45777</v>
      </c>
      <c r="B13998" s="22" t="s">
        <v>10</v>
      </c>
      <c r="C13998" s="22" t="s">
        <v>278</v>
      </c>
      <c r="D13998" s="22" t="s">
        <v>14373</v>
      </c>
      <c r="E13998" s="22" t="s">
        <v>58</v>
      </c>
      <c r="F13998" s="22" t="s">
        <v>263</v>
      </c>
      <c r="G13998" s="9">
        <v>58</v>
      </c>
      <c r="H13998" s="22" t="s">
        <v>15</v>
      </c>
      <c r="I13998" s="28">
        <v>0</v>
      </c>
      <c r="J13998" s="28">
        <v>0</v>
      </c>
      <c r="K13998" s="40"/>
      <c r="L13998" s="40"/>
    </row>
    <row r="13999" spans="1:12">
      <c r="A13999" s="17">
        <v>45777</v>
      </c>
      <c r="B13999" s="22" t="s">
        <v>10</v>
      </c>
      <c r="C13999" s="22" t="s">
        <v>484</v>
      </c>
      <c r="D13999" s="22" t="s">
        <v>14374</v>
      </c>
      <c r="E13999" s="22" t="s">
        <v>58</v>
      </c>
      <c r="F13999" s="22" t="s">
        <v>58</v>
      </c>
      <c r="H13999" s="22" t="s">
        <v>15</v>
      </c>
      <c r="K13999" s="40"/>
      <c r="L13999" s="40"/>
    </row>
    <row r="14000" spans="1:12">
      <c r="A14000" s="17">
        <v>45777</v>
      </c>
      <c r="B14000" s="22" t="s">
        <v>10</v>
      </c>
      <c r="C14000" s="22" t="s">
        <v>484</v>
      </c>
      <c r="D14000" s="22" t="s">
        <v>14375</v>
      </c>
      <c r="E14000" s="22" t="s">
        <v>58</v>
      </c>
      <c r="F14000" s="22" t="s">
        <v>58</v>
      </c>
      <c r="H14000" s="22" t="s">
        <v>15</v>
      </c>
      <c r="K14000" s="40"/>
      <c r="L14000" s="40"/>
    </row>
    <row r="14001" spans="1:12">
      <c r="A14001" s="17">
        <v>45777</v>
      </c>
      <c r="B14001" s="22" t="s">
        <v>10</v>
      </c>
      <c r="C14001" s="22" t="s">
        <v>484</v>
      </c>
      <c r="D14001" s="22" t="s">
        <v>14376</v>
      </c>
      <c r="E14001" s="22" t="s">
        <v>58</v>
      </c>
      <c r="F14001" s="22" t="s">
        <v>58</v>
      </c>
      <c r="H14001" s="22" t="s">
        <v>15</v>
      </c>
      <c r="K14001" s="40"/>
      <c r="L14001" s="40"/>
    </row>
    <row r="14002" spans="1:12">
      <c r="A14002" s="17">
        <v>45777</v>
      </c>
      <c r="B14002" s="22" t="s">
        <v>10</v>
      </c>
      <c r="C14002" s="22" t="s">
        <v>484</v>
      </c>
      <c r="D14002" s="22" t="s">
        <v>14377</v>
      </c>
      <c r="E14002" s="22" t="s">
        <v>58</v>
      </c>
      <c r="F14002" s="22" t="s">
        <v>58</v>
      </c>
      <c r="H14002" s="22" t="s">
        <v>15</v>
      </c>
      <c r="K14002" s="40"/>
      <c r="L14002" s="40"/>
    </row>
    <row r="14003" spans="1:12">
      <c r="A14003" s="17">
        <v>45777</v>
      </c>
      <c r="B14003" s="22" t="s">
        <v>10</v>
      </c>
      <c r="C14003" s="22" t="s">
        <v>355</v>
      </c>
      <c r="D14003" s="22" t="s">
        <v>14378</v>
      </c>
      <c r="E14003" s="22" t="s">
        <v>58</v>
      </c>
      <c r="F14003" s="22" t="s">
        <v>263</v>
      </c>
      <c r="G14003" s="9">
        <v>21.272749999999998</v>
      </c>
      <c r="H14003" s="22" t="s">
        <v>15</v>
      </c>
      <c r="I14003" s="28">
        <v>0</v>
      </c>
      <c r="J14003" s="28">
        <v>0</v>
      </c>
      <c r="K14003" s="40"/>
      <c r="L14003" s="40"/>
    </row>
    <row r="14004" spans="1:12">
      <c r="A14004" s="17">
        <v>45777</v>
      </c>
      <c r="B14004" s="22" t="s">
        <v>10</v>
      </c>
      <c r="C14004" s="22" t="s">
        <v>357</v>
      </c>
      <c r="D14004" s="22" t="s">
        <v>14379</v>
      </c>
      <c r="E14004" s="22" t="s">
        <v>58</v>
      </c>
      <c r="F14004" s="22" t="s">
        <v>263</v>
      </c>
      <c r="G14004" s="9">
        <v>-3751.1212999999998</v>
      </c>
      <c r="H14004" s="22" t="s">
        <v>15</v>
      </c>
      <c r="I14004" s="28">
        <v>0</v>
      </c>
      <c r="J14004" s="28">
        <v>0</v>
      </c>
      <c r="K14004" s="40"/>
      <c r="L14004" s="40"/>
    </row>
    <row r="14005" spans="1:12">
      <c r="A14005" s="17">
        <v>45777</v>
      </c>
      <c r="B14005" s="22" t="s">
        <v>10</v>
      </c>
      <c r="C14005" s="22" t="s">
        <v>310</v>
      </c>
      <c r="D14005" s="22" t="s">
        <v>14380</v>
      </c>
      <c r="E14005" s="22" t="s">
        <v>58</v>
      </c>
      <c r="F14005" s="22" t="s">
        <v>263</v>
      </c>
      <c r="H14005" s="22" t="s">
        <v>15</v>
      </c>
      <c r="K14005" s="40"/>
      <c r="L14005" s="40"/>
    </row>
    <row r="14006" spans="1:12">
      <c r="A14006" s="17">
        <v>45777</v>
      </c>
      <c r="B14006" s="22" t="s">
        <v>10</v>
      </c>
      <c r="C14006" s="22" t="s">
        <v>310</v>
      </c>
      <c r="D14006" s="22" t="s">
        <v>14381</v>
      </c>
      <c r="E14006" s="22" t="s">
        <v>58</v>
      </c>
      <c r="F14006" s="22" t="s">
        <v>263</v>
      </c>
      <c r="H14006" s="22" t="s">
        <v>15</v>
      </c>
      <c r="K14006" s="40"/>
      <c r="L14006" s="40"/>
    </row>
    <row r="14007" spans="1:12">
      <c r="A14007" s="17">
        <v>45777</v>
      </c>
      <c r="B14007" s="22" t="s">
        <v>10</v>
      </c>
      <c r="C14007" s="22" t="s">
        <v>310</v>
      </c>
      <c r="D14007" s="22" t="s">
        <v>14382</v>
      </c>
      <c r="E14007" s="22" t="s">
        <v>58</v>
      </c>
      <c r="F14007" s="22" t="s">
        <v>263</v>
      </c>
      <c r="H14007" s="22" t="s">
        <v>15</v>
      </c>
      <c r="K14007" s="40"/>
      <c r="L14007" s="40"/>
    </row>
    <row r="14008" spans="1:12">
      <c r="A14008" s="17">
        <v>45777</v>
      </c>
      <c r="B14008" s="22" t="s">
        <v>10</v>
      </c>
      <c r="C14008" s="22" t="s">
        <v>310</v>
      </c>
      <c r="D14008" s="22" t="s">
        <v>14383</v>
      </c>
      <c r="E14008" s="22" t="s">
        <v>58</v>
      </c>
      <c r="F14008" s="22" t="s">
        <v>263</v>
      </c>
      <c r="H14008" s="22" t="s">
        <v>15</v>
      </c>
      <c r="K14008" s="40"/>
      <c r="L14008" s="40"/>
    </row>
    <row r="14009" spans="1:12">
      <c r="A14009" s="17">
        <v>45777</v>
      </c>
      <c r="B14009" s="22" t="s">
        <v>10</v>
      </c>
      <c r="C14009" s="22" t="s">
        <v>310</v>
      </c>
      <c r="D14009" s="22" t="s">
        <v>14384</v>
      </c>
      <c r="E14009" s="22" t="s">
        <v>58</v>
      </c>
      <c r="F14009" s="22" t="s">
        <v>263</v>
      </c>
      <c r="H14009" s="22" t="s">
        <v>15</v>
      </c>
      <c r="K14009" s="40"/>
      <c r="L14009" s="40"/>
    </row>
    <row r="14010" spans="1:12">
      <c r="A14010" s="17">
        <v>45777</v>
      </c>
      <c r="B14010" s="22" t="s">
        <v>10</v>
      </c>
      <c r="C14010" s="22" t="s">
        <v>310</v>
      </c>
      <c r="D14010" s="22" t="s">
        <v>14385</v>
      </c>
      <c r="E14010" s="22" t="s">
        <v>58</v>
      </c>
      <c r="F14010" s="22" t="s">
        <v>263</v>
      </c>
      <c r="H14010" s="22" t="s">
        <v>15</v>
      </c>
      <c r="K14010" s="40"/>
      <c r="L14010" s="40"/>
    </row>
    <row r="14011" spans="1:12">
      <c r="A14011" s="17">
        <v>45777</v>
      </c>
      <c r="B14011" s="22" t="s">
        <v>10</v>
      </c>
      <c r="C14011" s="22" t="s">
        <v>310</v>
      </c>
      <c r="D14011" s="22" t="s">
        <v>14386</v>
      </c>
      <c r="E14011" s="22" t="s">
        <v>58</v>
      </c>
      <c r="F14011" s="22" t="s">
        <v>263</v>
      </c>
      <c r="H14011" s="22" t="s">
        <v>15</v>
      </c>
      <c r="K14011" s="40"/>
      <c r="L14011" s="40"/>
    </row>
    <row r="14012" spans="1:12">
      <c r="A14012" s="17">
        <v>45777</v>
      </c>
      <c r="B14012" s="22" t="s">
        <v>10</v>
      </c>
      <c r="C14012" s="22" t="s">
        <v>310</v>
      </c>
      <c r="D14012" s="22" t="s">
        <v>14387</v>
      </c>
      <c r="E14012" s="22" t="s">
        <v>58</v>
      </c>
      <c r="F14012" s="22" t="s">
        <v>263</v>
      </c>
      <c r="H14012" s="22" t="s">
        <v>15</v>
      </c>
      <c r="K14012" s="40"/>
      <c r="L14012" s="40"/>
    </row>
    <row r="14013" spans="1:12">
      <c r="A14013" s="17">
        <v>45777</v>
      </c>
      <c r="B14013" s="22" t="s">
        <v>10</v>
      </c>
      <c r="C14013" s="22" t="s">
        <v>310</v>
      </c>
      <c r="D14013" s="22" t="s">
        <v>14388</v>
      </c>
      <c r="E14013" s="22" t="s">
        <v>58</v>
      </c>
      <c r="F14013" s="22" t="s">
        <v>263</v>
      </c>
      <c r="H14013" s="22" t="s">
        <v>15</v>
      </c>
      <c r="K14013" s="40"/>
      <c r="L14013" s="40"/>
    </row>
    <row r="14014" spans="1:12">
      <c r="A14014" s="17">
        <v>45777</v>
      </c>
      <c r="B14014" s="22" t="s">
        <v>10</v>
      </c>
      <c r="C14014" s="22" t="s">
        <v>310</v>
      </c>
      <c r="D14014" s="22" t="s">
        <v>14389</v>
      </c>
      <c r="E14014" s="22" t="s">
        <v>58</v>
      </c>
      <c r="F14014" s="22" t="s">
        <v>263</v>
      </c>
      <c r="H14014" s="22" t="s">
        <v>15</v>
      </c>
      <c r="K14014" s="40"/>
      <c r="L14014" s="40"/>
    </row>
    <row r="14015" spans="1:12">
      <c r="A14015" s="17">
        <v>45777</v>
      </c>
      <c r="B14015" s="22" t="s">
        <v>10</v>
      </c>
      <c r="C14015" s="22" t="s">
        <v>310</v>
      </c>
      <c r="D14015" s="22" t="s">
        <v>14390</v>
      </c>
      <c r="E14015" s="22" t="s">
        <v>58</v>
      </c>
      <c r="F14015" s="22" t="s">
        <v>263</v>
      </c>
      <c r="H14015" s="22" t="s">
        <v>15</v>
      </c>
      <c r="K14015" s="40"/>
      <c r="L14015" s="40"/>
    </row>
    <row r="14016" spans="1:12">
      <c r="A14016" s="17">
        <v>45777</v>
      </c>
      <c r="B14016" s="22" t="s">
        <v>10</v>
      </c>
      <c r="C14016" s="22" t="s">
        <v>310</v>
      </c>
      <c r="D14016" s="22" t="s">
        <v>14391</v>
      </c>
      <c r="E14016" s="22" t="s">
        <v>58</v>
      </c>
      <c r="F14016" s="22" t="s">
        <v>263</v>
      </c>
      <c r="H14016" s="22" t="s">
        <v>15</v>
      </c>
      <c r="K14016" s="40"/>
      <c r="L14016" s="40"/>
    </row>
    <row r="14017" spans="1:12">
      <c r="A14017" s="17">
        <v>45777</v>
      </c>
      <c r="B14017" s="22" t="s">
        <v>10</v>
      </c>
      <c r="C14017" s="22" t="s">
        <v>310</v>
      </c>
      <c r="D14017" s="22" t="s">
        <v>14392</v>
      </c>
      <c r="E14017" s="22" t="s">
        <v>58</v>
      </c>
      <c r="F14017" s="22" t="s">
        <v>263</v>
      </c>
      <c r="H14017" s="22" t="s">
        <v>15</v>
      </c>
      <c r="K14017" s="40"/>
      <c r="L14017" s="40"/>
    </row>
    <row r="14018" spans="1:12">
      <c r="A14018" s="17">
        <v>45777</v>
      </c>
      <c r="B14018" s="22" t="s">
        <v>10</v>
      </c>
      <c r="C14018" s="22" t="s">
        <v>310</v>
      </c>
      <c r="D14018" s="22" t="s">
        <v>14393</v>
      </c>
      <c r="E14018" s="22" t="s">
        <v>58</v>
      </c>
      <c r="F14018" s="22" t="s">
        <v>263</v>
      </c>
      <c r="H14018" s="22" t="s">
        <v>15</v>
      </c>
      <c r="K14018" s="40"/>
      <c r="L14018" s="40"/>
    </row>
    <row r="14019" spans="1:12">
      <c r="A14019" s="17">
        <v>45777</v>
      </c>
      <c r="B14019" s="22" t="s">
        <v>10</v>
      </c>
      <c r="C14019" s="22" t="s">
        <v>537</v>
      </c>
      <c r="D14019" s="22" t="s">
        <v>14394</v>
      </c>
      <c r="E14019" s="22" t="s">
        <v>13</v>
      </c>
      <c r="F14019" s="22" t="s">
        <v>14</v>
      </c>
      <c r="G14019" s="9">
        <v>360</v>
      </c>
      <c r="H14019" s="22" t="s">
        <v>15</v>
      </c>
      <c r="I14019" s="28">
        <v>1.5</v>
      </c>
      <c r="J14019" s="28">
        <v>540</v>
      </c>
      <c r="K14019" s="40"/>
      <c r="L14019" s="40"/>
    </row>
    <row r="14020" spans="1:12">
      <c r="A14020" s="17">
        <v>45777</v>
      </c>
      <c r="B14020" s="22" t="s">
        <v>10</v>
      </c>
      <c r="C14020" s="22" t="s">
        <v>14137</v>
      </c>
      <c r="D14020" s="22" t="s">
        <v>14395</v>
      </c>
      <c r="E14020" s="22" t="s">
        <v>13</v>
      </c>
      <c r="F14020" s="22" t="s">
        <v>14</v>
      </c>
      <c r="G14020" s="9">
        <v>450</v>
      </c>
      <c r="H14020" s="22" t="s">
        <v>15</v>
      </c>
      <c r="I14020" s="28">
        <v>9.2799999999999994</v>
      </c>
      <c r="J14020" s="28">
        <v>4177.5</v>
      </c>
      <c r="K14020" s="40"/>
      <c r="L14020" s="40"/>
    </row>
    <row r="14021" spans="1:12">
      <c r="A14021" s="17">
        <v>45777</v>
      </c>
      <c r="B14021" s="22" t="s">
        <v>10</v>
      </c>
      <c r="C14021" s="22" t="s">
        <v>488</v>
      </c>
      <c r="D14021" s="22" t="s">
        <v>14396</v>
      </c>
      <c r="E14021" s="22" t="s">
        <v>58</v>
      </c>
      <c r="F14021" s="22" t="s">
        <v>490</v>
      </c>
      <c r="H14021" s="22" t="s">
        <v>15</v>
      </c>
      <c r="K14021" s="40"/>
      <c r="L14021" s="40"/>
    </row>
    <row r="14022" spans="1:12">
      <c r="A14022" s="17">
        <v>45777</v>
      </c>
      <c r="B14022" s="22" t="s">
        <v>10</v>
      </c>
      <c r="C14022" s="22" t="s">
        <v>488</v>
      </c>
      <c r="D14022" s="22" t="s">
        <v>14397</v>
      </c>
      <c r="E14022" s="22" t="s">
        <v>58</v>
      </c>
      <c r="F14022" s="22" t="s">
        <v>490</v>
      </c>
      <c r="H14022" s="22" t="s">
        <v>15</v>
      </c>
      <c r="K14022" s="40"/>
      <c r="L14022" s="40"/>
    </row>
    <row r="14023" spans="1:12">
      <c r="A14023" s="17">
        <v>45777</v>
      </c>
      <c r="B14023" s="22" t="s">
        <v>10</v>
      </c>
      <c r="C14023" s="22" t="s">
        <v>488</v>
      </c>
      <c r="D14023" s="22" t="s">
        <v>14398</v>
      </c>
      <c r="E14023" s="22" t="s">
        <v>58</v>
      </c>
      <c r="F14023" s="22" t="s">
        <v>490</v>
      </c>
      <c r="H14023" s="22" t="s">
        <v>15</v>
      </c>
      <c r="K14023" s="40"/>
      <c r="L14023" s="40"/>
    </row>
    <row r="14024" spans="1:12">
      <c r="A14024" s="17">
        <v>45777</v>
      </c>
      <c r="B14024" s="22" t="s">
        <v>10</v>
      </c>
      <c r="C14024" s="22" t="s">
        <v>488</v>
      </c>
      <c r="D14024" s="22" t="s">
        <v>14399</v>
      </c>
      <c r="E14024" s="22" t="s">
        <v>58</v>
      </c>
      <c r="F14024" s="22" t="s">
        <v>490</v>
      </c>
      <c r="H14024" s="22" t="s">
        <v>15</v>
      </c>
      <c r="K14024" s="40"/>
      <c r="L14024" s="40"/>
    </row>
    <row r="14025" spans="1:12">
      <c r="A14025" s="17">
        <v>45777</v>
      </c>
      <c r="B14025" s="22" t="s">
        <v>10</v>
      </c>
      <c r="C14025" s="22" t="s">
        <v>488</v>
      </c>
      <c r="D14025" s="22" t="s">
        <v>14400</v>
      </c>
      <c r="E14025" s="22" t="s">
        <v>58</v>
      </c>
      <c r="F14025" s="22" t="s">
        <v>490</v>
      </c>
      <c r="H14025" s="22" t="s">
        <v>15</v>
      </c>
      <c r="K14025" s="40"/>
      <c r="L14025" s="40"/>
    </row>
    <row r="14026" spans="1:12">
      <c r="A14026" s="17">
        <v>45777</v>
      </c>
      <c r="B14026" s="22" t="s">
        <v>10</v>
      </c>
      <c r="C14026" s="22" t="s">
        <v>12579</v>
      </c>
      <c r="D14026" s="22" t="s">
        <v>14401</v>
      </c>
      <c r="E14026" s="22" t="s">
        <v>58</v>
      </c>
      <c r="F14026" s="22" t="s">
        <v>268</v>
      </c>
      <c r="H14026" s="22" t="s">
        <v>15</v>
      </c>
      <c r="K14026" s="40"/>
      <c r="L14026" s="40"/>
    </row>
    <row r="14027" spans="1:12">
      <c r="A14027" s="17">
        <v>45777</v>
      </c>
      <c r="B14027" s="22" t="s">
        <v>10</v>
      </c>
      <c r="C14027" s="22" t="s">
        <v>325</v>
      </c>
      <c r="D14027" s="22" t="s">
        <v>14402</v>
      </c>
      <c r="E14027" s="22" t="s">
        <v>58</v>
      </c>
      <c r="F14027" s="22" t="s">
        <v>268</v>
      </c>
      <c r="H14027" s="22" t="s">
        <v>15</v>
      </c>
      <c r="K14027" s="40"/>
      <c r="L14027" s="40"/>
    </row>
    <row r="14028" spans="1:12">
      <c r="A14028" s="17">
        <v>45777</v>
      </c>
      <c r="B14028" s="22" t="s">
        <v>10</v>
      </c>
      <c r="C14028" s="22" t="s">
        <v>325</v>
      </c>
      <c r="D14028" s="22" t="s">
        <v>14403</v>
      </c>
      <c r="E14028" s="22" t="s">
        <v>58</v>
      </c>
      <c r="F14028" s="22" t="s">
        <v>268</v>
      </c>
      <c r="H14028" s="22" t="s">
        <v>15</v>
      </c>
      <c r="K14028" s="40"/>
      <c r="L14028" s="40"/>
    </row>
    <row r="14029" spans="1:12">
      <c r="A14029" s="17">
        <v>45777</v>
      </c>
      <c r="B14029" s="22" t="s">
        <v>10</v>
      </c>
      <c r="C14029" s="22" t="s">
        <v>325</v>
      </c>
      <c r="D14029" s="22" t="s">
        <v>14404</v>
      </c>
      <c r="E14029" s="22" t="s">
        <v>58</v>
      </c>
      <c r="F14029" s="22" t="s">
        <v>268</v>
      </c>
      <c r="H14029" s="22" t="s">
        <v>15</v>
      </c>
      <c r="K14029" s="40"/>
      <c r="L14029" s="40"/>
    </row>
    <row r="14030" spans="1:12">
      <c r="A14030" s="17">
        <v>45777</v>
      </c>
      <c r="B14030" s="22" t="s">
        <v>10</v>
      </c>
      <c r="C14030" s="22" t="s">
        <v>325</v>
      </c>
      <c r="D14030" s="22" t="s">
        <v>14405</v>
      </c>
      <c r="E14030" s="22" t="s">
        <v>58</v>
      </c>
      <c r="F14030" s="22" t="s">
        <v>268</v>
      </c>
      <c r="H14030" s="22" t="s">
        <v>15</v>
      </c>
      <c r="K14030" s="40"/>
      <c r="L14030" s="40"/>
    </row>
    <row r="14031" spans="1:12">
      <c r="A14031" s="17">
        <v>45777</v>
      </c>
      <c r="B14031" s="22" t="s">
        <v>10</v>
      </c>
      <c r="C14031" s="22" t="s">
        <v>325</v>
      </c>
      <c r="D14031" s="22" t="s">
        <v>14406</v>
      </c>
      <c r="E14031" s="22" t="s">
        <v>58</v>
      </c>
      <c r="F14031" s="22" t="s">
        <v>268</v>
      </c>
      <c r="H14031" s="22" t="s">
        <v>15</v>
      </c>
      <c r="K14031" s="40"/>
      <c r="L14031" s="40"/>
    </row>
    <row r="14032" spans="1:12">
      <c r="A14032" s="17">
        <v>45777</v>
      </c>
      <c r="B14032" s="22" t="s">
        <v>10</v>
      </c>
      <c r="C14032" s="22" t="s">
        <v>325</v>
      </c>
      <c r="D14032" s="22" t="s">
        <v>14407</v>
      </c>
      <c r="E14032" s="22" t="s">
        <v>58</v>
      </c>
      <c r="F14032" s="22" t="s">
        <v>268</v>
      </c>
      <c r="H14032" s="22" t="s">
        <v>15</v>
      </c>
      <c r="K14032" s="40"/>
      <c r="L14032" s="40"/>
    </row>
    <row r="14033" spans="1:12">
      <c r="A14033" s="17">
        <v>45777</v>
      </c>
      <c r="B14033" s="22" t="s">
        <v>10</v>
      </c>
      <c r="C14033" s="22" t="s">
        <v>325</v>
      </c>
      <c r="D14033" s="22" t="s">
        <v>14408</v>
      </c>
      <c r="E14033" s="22" t="s">
        <v>58</v>
      </c>
      <c r="F14033" s="22" t="s">
        <v>268</v>
      </c>
      <c r="H14033" s="22" t="s">
        <v>15</v>
      </c>
      <c r="K14033" s="40"/>
      <c r="L14033" s="40"/>
    </row>
    <row r="14034" spans="1:12">
      <c r="A14034" s="17">
        <v>45777</v>
      </c>
      <c r="B14034" s="22" t="s">
        <v>10</v>
      </c>
      <c r="C14034" s="22" t="s">
        <v>325</v>
      </c>
      <c r="D14034" s="22" t="s">
        <v>14409</v>
      </c>
      <c r="E14034" s="22" t="s">
        <v>58</v>
      </c>
      <c r="F14034" s="22" t="s">
        <v>268</v>
      </c>
      <c r="H14034" s="22" t="s">
        <v>15</v>
      </c>
      <c r="K14034" s="40"/>
      <c r="L14034" s="40"/>
    </row>
    <row r="14035" spans="1:12">
      <c r="A14035" s="17">
        <v>45777</v>
      </c>
      <c r="B14035" s="22" t="s">
        <v>10</v>
      </c>
      <c r="C14035" s="22" t="s">
        <v>495</v>
      </c>
      <c r="D14035" s="22" t="s">
        <v>14410</v>
      </c>
      <c r="E14035" s="22" t="s">
        <v>58</v>
      </c>
      <c r="F14035" s="22" t="s">
        <v>268</v>
      </c>
      <c r="H14035" s="22" t="s">
        <v>15</v>
      </c>
      <c r="K14035" s="40"/>
      <c r="L14035" s="40"/>
    </row>
    <row r="14036" spans="1:12">
      <c r="A14036" s="17">
        <v>45777</v>
      </c>
      <c r="B14036" s="22" t="s">
        <v>10</v>
      </c>
      <c r="C14036" s="22" t="s">
        <v>495</v>
      </c>
      <c r="D14036" s="22" t="s">
        <v>14411</v>
      </c>
      <c r="E14036" s="22" t="s">
        <v>58</v>
      </c>
      <c r="F14036" s="22" t="s">
        <v>268</v>
      </c>
      <c r="H14036" s="22" t="s">
        <v>15</v>
      </c>
      <c r="K14036" s="40"/>
      <c r="L14036" s="40"/>
    </row>
    <row r="14037" spans="1:12">
      <c r="A14037" s="17">
        <v>45777</v>
      </c>
      <c r="B14037" s="22" t="s">
        <v>10</v>
      </c>
      <c r="C14037" s="22" t="s">
        <v>495</v>
      </c>
      <c r="D14037" s="22" t="s">
        <v>14412</v>
      </c>
      <c r="E14037" s="22" t="s">
        <v>58</v>
      </c>
      <c r="F14037" s="22" t="s">
        <v>268</v>
      </c>
      <c r="H14037" s="22" t="s">
        <v>15</v>
      </c>
      <c r="K14037" s="40"/>
      <c r="L14037" s="40"/>
    </row>
    <row r="14038" spans="1:12">
      <c r="A14038" s="17">
        <v>45777</v>
      </c>
      <c r="B14038" s="22" t="s">
        <v>10</v>
      </c>
      <c r="C14038" s="22" t="s">
        <v>495</v>
      </c>
      <c r="D14038" s="22" t="s">
        <v>14413</v>
      </c>
      <c r="E14038" s="22" t="s">
        <v>58</v>
      </c>
      <c r="F14038" s="22" t="s">
        <v>268</v>
      </c>
      <c r="H14038" s="22" t="s">
        <v>15</v>
      </c>
      <c r="K14038" s="40"/>
      <c r="L14038" s="40"/>
    </row>
    <row r="14039" spans="1:12">
      <c r="A14039" s="17">
        <v>45777</v>
      </c>
      <c r="B14039" s="22" t="s">
        <v>10</v>
      </c>
      <c r="C14039" s="22" t="s">
        <v>495</v>
      </c>
      <c r="D14039" s="22" t="s">
        <v>14414</v>
      </c>
      <c r="E14039" s="22" t="s">
        <v>58</v>
      </c>
      <c r="F14039" s="22" t="s">
        <v>268</v>
      </c>
      <c r="H14039" s="22" t="s">
        <v>15</v>
      </c>
      <c r="K14039" s="40"/>
      <c r="L14039" s="40"/>
    </row>
    <row r="14040" spans="1:12">
      <c r="A14040" s="17">
        <v>45777</v>
      </c>
      <c r="B14040" s="22" t="s">
        <v>10</v>
      </c>
      <c r="C14040" s="22" t="s">
        <v>327</v>
      </c>
      <c r="D14040" s="22" t="s">
        <v>14415</v>
      </c>
      <c r="E14040" s="22" t="s">
        <v>58</v>
      </c>
      <c r="F14040" s="22" t="s">
        <v>268</v>
      </c>
      <c r="H14040" s="22" t="s">
        <v>15</v>
      </c>
      <c r="K14040" s="40"/>
      <c r="L14040" s="40"/>
    </row>
    <row r="14041" spans="1:12">
      <c r="A14041" s="17">
        <v>45777</v>
      </c>
      <c r="B14041" s="22" t="s">
        <v>10</v>
      </c>
      <c r="C14041" s="22" t="s">
        <v>329</v>
      </c>
      <c r="D14041" s="22" t="s">
        <v>14416</v>
      </c>
      <c r="E14041" s="22" t="s">
        <v>58</v>
      </c>
      <c r="F14041" s="22" t="s">
        <v>268</v>
      </c>
      <c r="H14041" s="22" t="s">
        <v>15</v>
      </c>
      <c r="K14041" s="40"/>
      <c r="L14041" s="40"/>
    </row>
    <row r="14042" spans="1:12">
      <c r="A14042" s="17">
        <v>45777</v>
      </c>
      <c r="B14042" s="22" t="s">
        <v>10</v>
      </c>
      <c r="C14042" s="22" t="s">
        <v>329</v>
      </c>
      <c r="D14042" s="22" t="s">
        <v>14417</v>
      </c>
      <c r="E14042" s="22" t="s">
        <v>58</v>
      </c>
      <c r="F14042" s="22" t="s">
        <v>268</v>
      </c>
      <c r="H14042" s="22" t="s">
        <v>15</v>
      </c>
      <c r="K14042" s="40"/>
      <c r="L14042" s="40"/>
    </row>
    <row r="14043" spans="1:12">
      <c r="A14043" s="17">
        <v>45777</v>
      </c>
      <c r="B14043" s="22" t="s">
        <v>10</v>
      </c>
      <c r="C14043" s="22" t="s">
        <v>332</v>
      </c>
      <c r="D14043" s="22" t="s">
        <v>14418</v>
      </c>
      <c r="E14043" s="22" t="s">
        <v>58</v>
      </c>
      <c r="F14043" s="22" t="s">
        <v>268</v>
      </c>
      <c r="H14043" s="22" t="s">
        <v>15</v>
      </c>
      <c r="K14043" s="40"/>
      <c r="L14043" s="40"/>
    </row>
    <row r="14044" spans="1:12">
      <c r="A14044" s="17">
        <v>45777</v>
      </c>
      <c r="B14044" s="22" t="s">
        <v>10</v>
      </c>
      <c r="C14044" s="22" t="s">
        <v>334</v>
      </c>
      <c r="D14044" s="22" t="s">
        <v>14419</v>
      </c>
      <c r="E14044" s="22" t="s">
        <v>58</v>
      </c>
      <c r="F14044" s="22" t="s">
        <v>268</v>
      </c>
      <c r="H14044" s="22" t="s">
        <v>15</v>
      </c>
      <c r="K14044" s="40"/>
      <c r="L14044" s="40"/>
    </row>
    <row r="14045" spans="1:12">
      <c r="A14045" s="17">
        <v>45777</v>
      </c>
      <c r="B14045" s="22" t="s">
        <v>10</v>
      </c>
      <c r="C14045" s="22" t="s">
        <v>334</v>
      </c>
      <c r="D14045" s="22" t="s">
        <v>14420</v>
      </c>
      <c r="E14045" s="22" t="s">
        <v>58</v>
      </c>
      <c r="F14045" s="22" t="s">
        <v>268</v>
      </c>
      <c r="H14045" s="22" t="s">
        <v>15</v>
      </c>
      <c r="K14045" s="40"/>
      <c r="L14045" s="40"/>
    </row>
    <row r="14046" spans="1:12">
      <c r="A14046" s="17">
        <v>45777</v>
      </c>
      <c r="B14046" s="22" t="s">
        <v>10</v>
      </c>
      <c r="C14046" s="22" t="s">
        <v>339</v>
      </c>
      <c r="D14046" s="22" t="s">
        <v>14421</v>
      </c>
      <c r="E14046" s="22" t="s">
        <v>58</v>
      </c>
      <c r="F14046" s="22" t="s">
        <v>268</v>
      </c>
      <c r="H14046" s="22" t="s">
        <v>15</v>
      </c>
      <c r="K14046" s="40"/>
      <c r="L14046" s="40"/>
    </row>
    <row r="14047" spans="1:12">
      <c r="A14047" s="17">
        <v>45777</v>
      </c>
      <c r="B14047" s="22" t="s">
        <v>10</v>
      </c>
      <c r="C14047" s="22" t="s">
        <v>339</v>
      </c>
      <c r="D14047" s="22" t="s">
        <v>14422</v>
      </c>
      <c r="E14047" s="22" t="s">
        <v>58</v>
      </c>
      <c r="F14047" s="22" t="s">
        <v>268</v>
      </c>
      <c r="H14047" s="22" t="s">
        <v>15</v>
      </c>
      <c r="K14047" s="40"/>
      <c r="L14047" s="40"/>
    </row>
    <row r="14048" spans="1:12">
      <c r="A14048" s="17">
        <v>45777</v>
      </c>
      <c r="B14048" s="22" t="s">
        <v>10</v>
      </c>
      <c r="C14048" s="22" t="s">
        <v>343</v>
      </c>
      <c r="D14048" s="22" t="s">
        <v>14423</v>
      </c>
      <c r="E14048" s="22" t="s">
        <v>58</v>
      </c>
      <c r="F14048" s="22" t="s">
        <v>268</v>
      </c>
      <c r="H14048" s="22" t="s">
        <v>15</v>
      </c>
      <c r="K14048" s="40"/>
      <c r="L14048" s="40"/>
    </row>
    <row r="14049" spans="1:12">
      <c r="A14049" s="17">
        <v>45777</v>
      </c>
      <c r="B14049" s="22" t="s">
        <v>10</v>
      </c>
      <c r="C14049" s="22" t="s">
        <v>347</v>
      </c>
      <c r="D14049" s="22" t="s">
        <v>14424</v>
      </c>
      <c r="E14049" s="22" t="s">
        <v>58</v>
      </c>
      <c r="F14049" s="22" t="s">
        <v>268</v>
      </c>
      <c r="H14049" s="22" t="s">
        <v>15</v>
      </c>
      <c r="K14049" s="40"/>
      <c r="L14049" s="40"/>
    </row>
    <row r="14050" spans="1:12">
      <c r="A14050" s="17">
        <v>45777</v>
      </c>
      <c r="B14050" s="22" t="s">
        <v>10</v>
      </c>
      <c r="C14050" s="22" t="s">
        <v>347</v>
      </c>
      <c r="D14050" s="22" t="s">
        <v>14425</v>
      </c>
      <c r="E14050" s="22" t="s">
        <v>58</v>
      </c>
      <c r="F14050" s="22" t="s">
        <v>268</v>
      </c>
      <c r="H14050" s="22" t="s">
        <v>15</v>
      </c>
      <c r="K14050" s="40"/>
      <c r="L14050" s="40"/>
    </row>
    <row r="14051" spans="1:12">
      <c r="A14051" s="17">
        <v>45777</v>
      </c>
      <c r="B14051" s="22" t="s">
        <v>10</v>
      </c>
      <c r="C14051" s="22" t="s">
        <v>351</v>
      </c>
      <c r="D14051" s="22" t="s">
        <v>14426</v>
      </c>
      <c r="E14051" s="22" t="s">
        <v>58</v>
      </c>
      <c r="F14051" s="22" t="s">
        <v>268</v>
      </c>
      <c r="H14051" s="22" t="s">
        <v>15</v>
      </c>
      <c r="K14051" s="40"/>
      <c r="L14051" s="40"/>
    </row>
    <row r="14052" spans="1:12">
      <c r="A14052" s="17">
        <v>45777</v>
      </c>
      <c r="B14052" s="22" t="s">
        <v>10</v>
      </c>
      <c r="C14052" s="22" t="s">
        <v>351</v>
      </c>
      <c r="D14052" s="22" t="s">
        <v>14427</v>
      </c>
      <c r="E14052" s="22" t="s">
        <v>58</v>
      </c>
      <c r="F14052" s="22" t="s">
        <v>268</v>
      </c>
      <c r="H14052" s="22" t="s">
        <v>15</v>
      </c>
      <c r="K14052" s="40"/>
      <c r="L14052" s="40"/>
    </row>
    <row r="14053" spans="1:12">
      <c r="A14053" s="17">
        <v>45777</v>
      </c>
      <c r="B14053" s="22" t="s">
        <v>10</v>
      </c>
      <c r="C14053" s="22" t="s">
        <v>351</v>
      </c>
      <c r="D14053" s="22" t="s">
        <v>14428</v>
      </c>
      <c r="E14053" s="22" t="s">
        <v>58</v>
      </c>
      <c r="F14053" s="22" t="s">
        <v>268</v>
      </c>
      <c r="H14053" s="22" t="s">
        <v>15</v>
      </c>
      <c r="K14053" s="40"/>
      <c r="L14053" s="40"/>
    </row>
    <row r="14054" spans="1:12">
      <c r="A14054" s="17">
        <v>45777</v>
      </c>
      <c r="B14054" s="22" t="s">
        <v>10</v>
      </c>
      <c r="C14054" s="22" t="s">
        <v>533</v>
      </c>
      <c r="D14054" s="22" t="s">
        <v>14429</v>
      </c>
      <c r="E14054" s="22" t="s">
        <v>13</v>
      </c>
      <c r="F14054" s="22" t="s">
        <v>14</v>
      </c>
      <c r="H14054" s="22" t="s">
        <v>15</v>
      </c>
      <c r="K14054" s="40"/>
      <c r="L14054" s="40"/>
    </row>
    <row r="14055" spans="1:12">
      <c r="A14055" s="17">
        <v>45777</v>
      </c>
      <c r="B14055" s="22" t="s">
        <v>10</v>
      </c>
      <c r="C14055" s="22" t="s">
        <v>378</v>
      </c>
      <c r="D14055" s="22" t="s">
        <v>14430</v>
      </c>
      <c r="E14055" s="22" t="s">
        <v>13</v>
      </c>
      <c r="F14055" s="22" t="s">
        <v>14</v>
      </c>
      <c r="G14055" s="9">
        <v>50</v>
      </c>
      <c r="H14055" s="22" t="s">
        <v>15</v>
      </c>
      <c r="I14055" s="28">
        <v>6</v>
      </c>
      <c r="J14055" s="28">
        <v>300</v>
      </c>
      <c r="K14055" s="40"/>
      <c r="L14055" s="40"/>
    </row>
    <row r="14056" spans="1:12">
      <c r="A14056" s="17">
        <v>45777</v>
      </c>
      <c r="B14056" s="22" t="s">
        <v>10</v>
      </c>
      <c r="C14056" s="22" t="s">
        <v>6720</v>
      </c>
      <c r="D14056" s="22" t="s">
        <v>14431</v>
      </c>
      <c r="E14056" s="22" t="s">
        <v>13</v>
      </c>
      <c r="F14056" s="22" t="s">
        <v>14</v>
      </c>
      <c r="G14056" s="9">
        <v>80</v>
      </c>
      <c r="H14056" s="22" t="s">
        <v>15</v>
      </c>
      <c r="I14056" s="28">
        <v>19.45</v>
      </c>
      <c r="J14056" s="28">
        <v>1556</v>
      </c>
      <c r="K14056" s="40"/>
      <c r="L14056" s="40"/>
    </row>
    <row r="14057" spans="1:12">
      <c r="A14057" s="17">
        <v>45777</v>
      </c>
      <c r="B14057" s="22" t="s">
        <v>10</v>
      </c>
      <c r="C14057" s="22" t="s">
        <v>6722</v>
      </c>
      <c r="D14057" s="22" t="s">
        <v>14432</v>
      </c>
      <c r="E14057" s="22" t="s">
        <v>13</v>
      </c>
      <c r="F14057" s="22" t="s">
        <v>14</v>
      </c>
      <c r="G14057" s="9">
        <v>230</v>
      </c>
      <c r="H14057" s="22" t="s">
        <v>15</v>
      </c>
      <c r="I14057" s="28">
        <v>19.45</v>
      </c>
      <c r="J14057" s="28">
        <v>4473.5</v>
      </c>
      <c r="K14057" s="40"/>
      <c r="L14057" s="40"/>
    </row>
    <row r="14058" spans="1:12">
      <c r="A14058" s="17">
        <v>45777</v>
      </c>
      <c r="B14058" s="22" t="s">
        <v>10</v>
      </c>
      <c r="C14058" s="22" t="s">
        <v>360</v>
      </c>
      <c r="D14058" s="22" t="s">
        <v>14433</v>
      </c>
      <c r="E14058" s="22" t="s">
        <v>58</v>
      </c>
      <c r="F14058" s="22" t="s">
        <v>168</v>
      </c>
      <c r="G14058" s="9">
        <v>59150</v>
      </c>
      <c r="H14058" s="22" t="s">
        <v>15</v>
      </c>
      <c r="I14058" s="28">
        <v>0.01</v>
      </c>
      <c r="J14058" s="28">
        <v>473.2</v>
      </c>
      <c r="K14058" s="40"/>
      <c r="L14058" s="40"/>
    </row>
    <row r="14059" spans="1:12">
      <c r="A14059" s="17">
        <v>45777</v>
      </c>
      <c r="B14059" s="22" t="s">
        <v>10</v>
      </c>
      <c r="C14059" s="22" t="s">
        <v>360</v>
      </c>
      <c r="D14059" s="22" t="s">
        <v>14434</v>
      </c>
      <c r="E14059" s="22" t="s">
        <v>58</v>
      </c>
      <c r="F14059" s="22" t="s">
        <v>168</v>
      </c>
      <c r="G14059" s="9">
        <v>48750</v>
      </c>
      <c r="H14059" s="22" t="s">
        <v>15</v>
      </c>
      <c r="I14059" s="28">
        <v>0.01</v>
      </c>
      <c r="J14059" s="28">
        <v>390</v>
      </c>
      <c r="K14059" s="40"/>
      <c r="L14059" s="40"/>
    </row>
    <row r="14060" spans="1:12">
      <c r="A14060" s="17">
        <v>45777</v>
      </c>
      <c r="B14060" s="22" t="s">
        <v>10</v>
      </c>
      <c r="C14060" s="22" t="s">
        <v>360</v>
      </c>
      <c r="D14060" s="22" t="s">
        <v>14435</v>
      </c>
      <c r="E14060" s="22" t="s">
        <v>58</v>
      </c>
      <c r="F14060" s="22" t="s">
        <v>168</v>
      </c>
      <c r="G14060" s="9">
        <v>113750</v>
      </c>
      <c r="H14060" s="22" t="s">
        <v>15</v>
      </c>
      <c r="I14060" s="28">
        <v>0.01</v>
      </c>
      <c r="J14060" s="28">
        <v>910</v>
      </c>
      <c r="K14060" s="40"/>
      <c r="L14060" s="40"/>
    </row>
    <row r="14061" spans="1:12">
      <c r="A14061" s="17">
        <v>45777</v>
      </c>
      <c r="B14061" s="22" t="s">
        <v>10</v>
      </c>
      <c r="C14061" s="22" t="s">
        <v>360</v>
      </c>
      <c r="D14061" s="22" t="s">
        <v>14436</v>
      </c>
      <c r="E14061" s="22" t="s">
        <v>58</v>
      </c>
      <c r="F14061" s="22" t="s">
        <v>168</v>
      </c>
      <c r="G14061" s="9">
        <v>12350</v>
      </c>
      <c r="H14061" s="22" t="s">
        <v>15</v>
      </c>
      <c r="I14061" s="28">
        <v>0.01</v>
      </c>
      <c r="J14061" s="28">
        <v>98.8</v>
      </c>
      <c r="K14061" s="40"/>
      <c r="L14061" s="40"/>
    </row>
    <row r="14062" spans="1:12">
      <c r="A14062" s="17">
        <v>45777</v>
      </c>
      <c r="B14062" s="22" t="s">
        <v>10</v>
      </c>
      <c r="C14062" s="22" t="s">
        <v>363</v>
      </c>
      <c r="D14062" s="22" t="s">
        <v>14437</v>
      </c>
      <c r="E14062" s="22" t="s">
        <v>58</v>
      </c>
      <c r="F14062" s="22" t="s">
        <v>168</v>
      </c>
      <c r="G14062" s="9">
        <v>22100</v>
      </c>
      <c r="H14062" s="22" t="s">
        <v>15</v>
      </c>
      <c r="I14062" s="28">
        <v>0.01</v>
      </c>
      <c r="J14062" s="28">
        <v>176.8</v>
      </c>
      <c r="K14062" s="40"/>
      <c r="L14062" s="40"/>
    </row>
    <row r="14063" spans="1:12">
      <c r="A14063" s="17">
        <v>45777</v>
      </c>
      <c r="B14063" s="22" t="s">
        <v>10</v>
      </c>
      <c r="C14063" s="22" t="s">
        <v>363</v>
      </c>
      <c r="D14063" s="22" t="s">
        <v>14438</v>
      </c>
      <c r="E14063" s="22" t="s">
        <v>58</v>
      </c>
      <c r="F14063" s="22" t="s">
        <v>168</v>
      </c>
      <c r="G14063" s="9">
        <v>4330</v>
      </c>
      <c r="H14063" s="22" t="s">
        <v>15</v>
      </c>
      <c r="I14063" s="28">
        <v>0.01</v>
      </c>
      <c r="J14063" s="28">
        <v>34.64</v>
      </c>
      <c r="K14063" s="40"/>
      <c r="L14063" s="40"/>
    </row>
    <row r="14064" spans="1:12">
      <c r="A14064" s="17">
        <v>45777</v>
      </c>
      <c r="B14064" s="22" t="s">
        <v>10</v>
      </c>
      <c r="C14064" s="22" t="s">
        <v>5272</v>
      </c>
      <c r="D14064" s="22" t="s">
        <v>14439</v>
      </c>
      <c r="E14064" s="22" t="s">
        <v>58</v>
      </c>
      <c r="F14064" s="22" t="s">
        <v>168</v>
      </c>
      <c r="G14064" s="9">
        <v>16250</v>
      </c>
      <c r="H14064" s="22" t="s">
        <v>15</v>
      </c>
      <c r="I14064" s="28">
        <v>0.01</v>
      </c>
      <c r="J14064" s="28">
        <v>130</v>
      </c>
      <c r="K14064" s="40"/>
      <c r="L14064" s="40"/>
    </row>
    <row r="14065" spans="1:12">
      <c r="A14065" s="17">
        <v>45777</v>
      </c>
      <c r="B14065" s="22" t="s">
        <v>10</v>
      </c>
      <c r="C14065" s="22" t="s">
        <v>5272</v>
      </c>
      <c r="D14065" s="22" t="s">
        <v>14440</v>
      </c>
      <c r="E14065" s="22" t="s">
        <v>58</v>
      </c>
      <c r="F14065" s="22" t="s">
        <v>168</v>
      </c>
      <c r="G14065" s="9">
        <v>17400</v>
      </c>
      <c r="H14065" s="22" t="s">
        <v>15</v>
      </c>
      <c r="I14065" s="28">
        <v>0.01</v>
      </c>
      <c r="J14065" s="28">
        <v>139.19999999999999</v>
      </c>
      <c r="K14065" s="40"/>
      <c r="L14065" s="40"/>
    </row>
    <row r="14066" spans="1:12">
      <c r="A14066" s="17">
        <v>45777</v>
      </c>
      <c r="B14066" s="22" t="s">
        <v>10</v>
      </c>
      <c r="C14066" s="22" t="s">
        <v>369</v>
      </c>
      <c r="D14066" s="22" t="s">
        <v>14441</v>
      </c>
      <c r="E14066" s="22" t="s">
        <v>58</v>
      </c>
      <c r="F14066" s="22" t="s">
        <v>168</v>
      </c>
      <c r="G14066" s="9">
        <v>45500</v>
      </c>
      <c r="H14066" s="22" t="s">
        <v>15</v>
      </c>
      <c r="I14066" s="28">
        <v>0.01</v>
      </c>
      <c r="J14066" s="28">
        <v>364</v>
      </c>
      <c r="K14066" s="40"/>
      <c r="L14066" s="40"/>
    </row>
    <row r="14067" spans="1:12">
      <c r="A14067" s="17">
        <v>45777</v>
      </c>
      <c r="B14067" s="22" t="s">
        <v>10</v>
      </c>
      <c r="C14067" s="22" t="s">
        <v>369</v>
      </c>
      <c r="D14067" s="22" t="s">
        <v>14442</v>
      </c>
      <c r="E14067" s="22" t="s">
        <v>58</v>
      </c>
      <c r="F14067" s="22" t="s">
        <v>168</v>
      </c>
      <c r="G14067" s="9">
        <v>48750</v>
      </c>
      <c r="H14067" s="22" t="s">
        <v>15</v>
      </c>
      <c r="I14067" s="28">
        <v>0.01</v>
      </c>
      <c r="J14067" s="28">
        <v>390</v>
      </c>
      <c r="K14067" s="40"/>
      <c r="L14067" s="40"/>
    </row>
    <row r="14068" spans="1:12">
      <c r="A14068" s="17">
        <v>45777</v>
      </c>
      <c r="B14068" s="22" t="s">
        <v>10</v>
      </c>
      <c r="C14068" s="22" t="s">
        <v>539</v>
      </c>
      <c r="D14068" s="22" t="s">
        <v>14443</v>
      </c>
      <c r="E14068" s="22" t="s">
        <v>13</v>
      </c>
      <c r="F14068" s="22" t="s">
        <v>14</v>
      </c>
      <c r="G14068" s="9">
        <v>19</v>
      </c>
      <c r="H14068" s="22" t="s">
        <v>15</v>
      </c>
      <c r="I14068" s="28">
        <v>68</v>
      </c>
      <c r="J14068" s="28">
        <v>1292</v>
      </c>
      <c r="K14068" s="40"/>
      <c r="L14068" s="40"/>
    </row>
    <row r="14069" spans="1:12">
      <c r="A14069" s="17">
        <v>45777</v>
      </c>
      <c r="B14069" s="22" t="s">
        <v>10</v>
      </c>
      <c r="C14069" s="22" t="s">
        <v>404</v>
      </c>
      <c r="D14069" s="22" t="s">
        <v>14444</v>
      </c>
      <c r="E14069" s="22" t="s">
        <v>13</v>
      </c>
      <c r="F14069" s="22" t="s">
        <v>14</v>
      </c>
      <c r="H14069" s="22" t="s">
        <v>15</v>
      </c>
      <c r="K14069" s="40"/>
      <c r="L14069" s="40"/>
    </row>
    <row r="14070" spans="1:12">
      <c r="A14070" s="17">
        <v>45777</v>
      </c>
      <c r="B14070" s="22" t="s">
        <v>10</v>
      </c>
      <c r="C14070" s="22" t="s">
        <v>13443</v>
      </c>
      <c r="D14070" s="22" t="s">
        <v>14445</v>
      </c>
      <c r="E14070" s="22" t="s">
        <v>58</v>
      </c>
      <c r="F14070" s="22" t="s">
        <v>14</v>
      </c>
      <c r="G14070" s="9">
        <v>4</v>
      </c>
      <c r="H14070" s="22" t="s">
        <v>15</v>
      </c>
      <c r="I14070" s="28">
        <v>7.0000000000000007E-2</v>
      </c>
      <c r="J14070" s="28">
        <v>0.28000000000000003</v>
      </c>
      <c r="K14070" s="40"/>
      <c r="L14070" s="40"/>
    </row>
    <row r="14071" spans="1:12">
      <c r="A14071" s="17">
        <v>45777</v>
      </c>
      <c r="B14071" s="22" t="s">
        <v>10</v>
      </c>
      <c r="C14071" s="22" t="s">
        <v>382</v>
      </c>
      <c r="D14071" s="22" t="s">
        <v>14446</v>
      </c>
      <c r="E14071" s="22" t="s">
        <v>13</v>
      </c>
      <c r="F14071" s="22" t="s">
        <v>14</v>
      </c>
      <c r="H14071" s="22" t="s">
        <v>15</v>
      </c>
      <c r="K14071" s="40"/>
      <c r="L14071" s="40"/>
    </row>
    <row r="14072" spans="1:12">
      <c r="A14072" s="17">
        <v>45777</v>
      </c>
      <c r="B14072" s="22" t="s">
        <v>10</v>
      </c>
      <c r="C14072" s="22" t="s">
        <v>384</v>
      </c>
      <c r="D14072" s="22" t="s">
        <v>14447</v>
      </c>
      <c r="E14072" s="22" t="s">
        <v>13</v>
      </c>
      <c r="F14072" s="22" t="s">
        <v>14</v>
      </c>
      <c r="H14072" s="22" t="s">
        <v>15</v>
      </c>
      <c r="K14072" s="40"/>
      <c r="L14072" s="40"/>
    </row>
    <row r="14073" spans="1:12">
      <c r="A14073" s="17">
        <v>45777</v>
      </c>
      <c r="B14073" s="22" t="s">
        <v>10</v>
      </c>
      <c r="C14073" s="22" t="s">
        <v>386</v>
      </c>
      <c r="D14073" s="22" t="s">
        <v>14448</v>
      </c>
      <c r="E14073" s="22" t="s">
        <v>13</v>
      </c>
      <c r="F14073" s="22" t="s">
        <v>14</v>
      </c>
      <c r="G14073" s="9">
        <v>566</v>
      </c>
      <c r="H14073" s="22" t="s">
        <v>15</v>
      </c>
      <c r="I14073" s="28">
        <v>6</v>
      </c>
      <c r="J14073" s="28">
        <v>3396</v>
      </c>
      <c r="K14073" s="40"/>
      <c r="L14073" s="40"/>
    </row>
    <row r="14074" spans="1:12">
      <c r="A14074" s="17">
        <v>45777</v>
      </c>
      <c r="B14074" s="22" t="s">
        <v>10</v>
      </c>
      <c r="C14074" s="22" t="s">
        <v>353</v>
      </c>
      <c r="D14074" s="22" t="s">
        <v>14449</v>
      </c>
      <c r="E14074" s="22" t="s">
        <v>58</v>
      </c>
      <c r="F14074" s="22" t="s">
        <v>168</v>
      </c>
      <c r="H14074" s="22" t="s">
        <v>15</v>
      </c>
      <c r="K14074" s="40"/>
      <c r="L14074" s="40"/>
    </row>
    <row r="14075" spans="1:12">
      <c r="A14075" s="17">
        <v>45777</v>
      </c>
      <c r="B14075" s="22" t="s">
        <v>10</v>
      </c>
      <c r="C14075" s="22" t="s">
        <v>353</v>
      </c>
      <c r="D14075" s="22" t="s">
        <v>14450</v>
      </c>
      <c r="E14075" s="22" t="s">
        <v>58</v>
      </c>
      <c r="F14075" s="22" t="s">
        <v>168</v>
      </c>
      <c r="H14075" s="22" t="s">
        <v>15</v>
      </c>
      <c r="K14075" s="40"/>
      <c r="L14075" s="40"/>
    </row>
    <row r="14076" spans="1:12">
      <c r="A14076" s="17">
        <v>45777</v>
      </c>
      <c r="B14076" s="22" t="s">
        <v>10</v>
      </c>
      <c r="C14076" s="22" t="s">
        <v>353</v>
      </c>
      <c r="D14076" s="22" t="s">
        <v>14451</v>
      </c>
      <c r="E14076" s="22" t="s">
        <v>58</v>
      </c>
      <c r="F14076" s="22" t="s">
        <v>168</v>
      </c>
      <c r="H14076" s="22" t="s">
        <v>15</v>
      </c>
      <c r="K14076" s="40"/>
      <c r="L14076" s="40"/>
    </row>
    <row r="14077" spans="1:12">
      <c r="A14077" s="17">
        <v>45777</v>
      </c>
      <c r="B14077" s="22" t="s">
        <v>10</v>
      </c>
      <c r="C14077" s="22" t="s">
        <v>353</v>
      </c>
      <c r="D14077" s="22" t="s">
        <v>14452</v>
      </c>
      <c r="E14077" s="22" t="s">
        <v>58</v>
      </c>
      <c r="F14077" s="22" t="s">
        <v>168</v>
      </c>
      <c r="H14077" s="22" t="s">
        <v>15</v>
      </c>
      <c r="K14077" s="40"/>
      <c r="L14077" s="40"/>
    </row>
    <row r="14078" spans="1:12">
      <c r="A14078" s="17">
        <v>45777</v>
      </c>
      <c r="B14078" s="22" t="s">
        <v>10</v>
      </c>
      <c r="C14078" s="22" t="s">
        <v>353</v>
      </c>
      <c r="D14078" s="22" t="s">
        <v>14453</v>
      </c>
      <c r="E14078" s="22" t="s">
        <v>58</v>
      </c>
      <c r="F14078" s="22" t="s">
        <v>168</v>
      </c>
      <c r="H14078" s="22" t="s">
        <v>15</v>
      </c>
      <c r="K14078" s="40"/>
      <c r="L14078" s="40"/>
    </row>
    <row r="14079" spans="1:12">
      <c r="A14079" s="17">
        <v>45777</v>
      </c>
      <c r="B14079" s="22" t="s">
        <v>10</v>
      </c>
      <c r="C14079" s="22" t="s">
        <v>353</v>
      </c>
      <c r="D14079" s="22" t="s">
        <v>14454</v>
      </c>
      <c r="E14079" s="22" t="s">
        <v>58</v>
      </c>
      <c r="F14079" s="22" t="s">
        <v>168</v>
      </c>
      <c r="H14079" s="22" t="s">
        <v>15</v>
      </c>
      <c r="K14079" s="40"/>
      <c r="L14079" s="40"/>
    </row>
    <row r="14080" spans="1:12">
      <c r="A14080" s="17">
        <v>45777</v>
      </c>
      <c r="B14080" s="22" t="s">
        <v>10</v>
      </c>
      <c r="C14080" s="22" t="s">
        <v>353</v>
      </c>
      <c r="D14080" s="22" t="s">
        <v>14455</v>
      </c>
      <c r="E14080" s="22" t="s">
        <v>58</v>
      </c>
      <c r="F14080" s="22" t="s">
        <v>168</v>
      </c>
      <c r="H14080" s="22" t="s">
        <v>15</v>
      </c>
      <c r="K14080" s="40"/>
      <c r="L14080" s="40"/>
    </row>
    <row r="14081" spans="1:12">
      <c r="A14081" s="17">
        <v>45777</v>
      </c>
      <c r="B14081" s="22" t="s">
        <v>10</v>
      </c>
      <c r="C14081" s="22" t="s">
        <v>353</v>
      </c>
      <c r="D14081" s="22" t="s">
        <v>14456</v>
      </c>
      <c r="E14081" s="22" t="s">
        <v>58</v>
      </c>
      <c r="F14081" s="22" t="s">
        <v>168</v>
      </c>
      <c r="H14081" s="22" t="s">
        <v>15</v>
      </c>
      <c r="K14081" s="40"/>
      <c r="L14081" s="40"/>
    </row>
    <row r="14082" spans="1:12">
      <c r="A14082" s="17">
        <v>45777</v>
      </c>
      <c r="B14082" s="22" t="s">
        <v>10</v>
      </c>
      <c r="C14082" s="22" t="s">
        <v>345</v>
      </c>
      <c r="D14082" s="22" t="s">
        <v>14457</v>
      </c>
      <c r="E14082" s="22" t="s">
        <v>58</v>
      </c>
      <c r="F14082" s="22" t="s">
        <v>168</v>
      </c>
      <c r="G14082" s="9">
        <v>13270</v>
      </c>
      <c r="H14082" s="22" t="s">
        <v>15</v>
      </c>
      <c r="I14082" s="28">
        <v>0.01</v>
      </c>
      <c r="J14082" s="28">
        <v>106.16</v>
      </c>
      <c r="K14082" s="40"/>
      <c r="L14082" s="40"/>
    </row>
    <row r="14083" spans="1:12">
      <c r="A14083" s="17">
        <v>45777</v>
      </c>
      <c r="B14083" s="22" t="s">
        <v>10</v>
      </c>
      <c r="C14083" s="22" t="s">
        <v>345</v>
      </c>
      <c r="D14083" s="22" t="s">
        <v>14458</v>
      </c>
      <c r="E14083" s="22" t="s">
        <v>58</v>
      </c>
      <c r="F14083" s="22" t="s">
        <v>168</v>
      </c>
      <c r="G14083" s="9">
        <v>1300</v>
      </c>
      <c r="H14083" s="22" t="s">
        <v>15</v>
      </c>
      <c r="I14083" s="28">
        <v>0.01</v>
      </c>
      <c r="J14083" s="28">
        <v>10.4</v>
      </c>
      <c r="K14083" s="40"/>
      <c r="L14083" s="40"/>
    </row>
    <row r="14084" spans="1:12">
      <c r="A14084" s="17">
        <v>45777</v>
      </c>
      <c r="B14084" s="22" t="s">
        <v>10</v>
      </c>
      <c r="C14084" s="22" t="s">
        <v>337</v>
      </c>
      <c r="D14084" s="22" t="s">
        <v>14459</v>
      </c>
      <c r="E14084" s="22" t="s">
        <v>58</v>
      </c>
      <c r="F14084" s="22" t="s">
        <v>168</v>
      </c>
      <c r="H14084" s="22" t="s">
        <v>15</v>
      </c>
      <c r="K14084" s="40"/>
      <c r="L14084" s="40"/>
    </row>
    <row r="14085" spans="1:12">
      <c r="A14085" s="17">
        <v>45777</v>
      </c>
      <c r="B14085" s="22" t="s">
        <v>10</v>
      </c>
      <c r="C14085" s="22" t="s">
        <v>308</v>
      </c>
      <c r="D14085" s="22" t="s">
        <v>14460</v>
      </c>
      <c r="E14085" s="22" t="s">
        <v>58</v>
      </c>
      <c r="F14085" s="22" t="s">
        <v>168</v>
      </c>
      <c r="H14085" s="22" t="s">
        <v>15</v>
      </c>
      <c r="K14085" s="40"/>
      <c r="L14085" s="40"/>
    </row>
    <row r="14086" spans="1:12">
      <c r="A14086" s="17">
        <v>45777</v>
      </c>
      <c r="B14086" s="22" t="s">
        <v>10</v>
      </c>
      <c r="C14086" s="22" t="s">
        <v>360</v>
      </c>
      <c r="D14086" s="22" t="s">
        <v>14461</v>
      </c>
      <c r="E14086" s="22" t="s">
        <v>58</v>
      </c>
      <c r="F14086" s="22" t="s">
        <v>168</v>
      </c>
      <c r="H14086" s="22" t="s">
        <v>15</v>
      </c>
      <c r="K14086" s="40"/>
      <c r="L14086" s="40"/>
    </row>
    <row r="14087" spans="1:12">
      <c r="A14087" s="17">
        <v>45777</v>
      </c>
      <c r="B14087" s="22" t="s">
        <v>10</v>
      </c>
      <c r="C14087" s="22" t="s">
        <v>360</v>
      </c>
      <c r="D14087" s="22" t="s">
        <v>14462</v>
      </c>
      <c r="E14087" s="22" t="s">
        <v>58</v>
      </c>
      <c r="F14087" s="22" t="s">
        <v>168</v>
      </c>
      <c r="H14087" s="22" t="s">
        <v>15</v>
      </c>
      <c r="K14087" s="40"/>
      <c r="L14087" s="40"/>
    </row>
    <row r="14088" spans="1:12">
      <c r="A14088" s="17">
        <v>45777</v>
      </c>
      <c r="B14088" s="22" t="s">
        <v>10</v>
      </c>
      <c r="C14088" s="22" t="s">
        <v>360</v>
      </c>
      <c r="D14088" s="22" t="s">
        <v>14463</v>
      </c>
      <c r="E14088" s="22" t="s">
        <v>58</v>
      </c>
      <c r="F14088" s="22" t="s">
        <v>168</v>
      </c>
      <c r="H14088" s="22" t="s">
        <v>15</v>
      </c>
      <c r="K14088" s="40"/>
      <c r="L14088" s="40"/>
    </row>
    <row r="14089" spans="1:12">
      <c r="A14089" s="17">
        <v>45777</v>
      </c>
      <c r="B14089" s="22" t="s">
        <v>10</v>
      </c>
      <c r="C14089" s="22" t="s">
        <v>360</v>
      </c>
      <c r="D14089" s="22" t="s">
        <v>14464</v>
      </c>
      <c r="E14089" s="22" t="s">
        <v>58</v>
      </c>
      <c r="F14089" s="22" t="s">
        <v>168</v>
      </c>
      <c r="H14089" s="22" t="s">
        <v>15</v>
      </c>
      <c r="K14089" s="40"/>
      <c r="L14089" s="40"/>
    </row>
    <row r="14090" spans="1:12">
      <c r="A14090" s="17">
        <v>45777</v>
      </c>
      <c r="B14090" s="22" t="s">
        <v>10</v>
      </c>
      <c r="C14090" s="22" t="s">
        <v>363</v>
      </c>
      <c r="D14090" s="22" t="s">
        <v>14465</v>
      </c>
      <c r="E14090" s="22" t="s">
        <v>58</v>
      </c>
      <c r="F14090" s="22" t="s">
        <v>168</v>
      </c>
      <c r="H14090" s="22" t="s">
        <v>15</v>
      </c>
      <c r="K14090" s="40"/>
      <c r="L14090" s="40"/>
    </row>
    <row r="14091" spans="1:12">
      <c r="A14091" s="17">
        <v>45777</v>
      </c>
      <c r="B14091" s="22" t="s">
        <v>10</v>
      </c>
      <c r="C14091" s="22" t="s">
        <v>363</v>
      </c>
      <c r="D14091" s="22" t="s">
        <v>14466</v>
      </c>
      <c r="E14091" s="22" t="s">
        <v>58</v>
      </c>
      <c r="F14091" s="22" t="s">
        <v>168</v>
      </c>
      <c r="H14091" s="22" t="s">
        <v>15</v>
      </c>
      <c r="K14091" s="40"/>
      <c r="L14091" s="40"/>
    </row>
    <row r="14092" spans="1:12">
      <c r="A14092" s="17">
        <v>45777</v>
      </c>
      <c r="B14092" s="22" t="s">
        <v>10</v>
      </c>
      <c r="C14092" s="22" t="s">
        <v>363</v>
      </c>
      <c r="D14092" s="22" t="s">
        <v>14467</v>
      </c>
      <c r="E14092" s="22" t="s">
        <v>58</v>
      </c>
      <c r="F14092" s="22" t="s">
        <v>168</v>
      </c>
      <c r="H14092" s="22" t="s">
        <v>15</v>
      </c>
      <c r="K14092" s="40"/>
      <c r="L14092" s="40"/>
    </row>
    <row r="14093" spans="1:12">
      <c r="A14093" s="17">
        <v>45777</v>
      </c>
      <c r="B14093" s="22" t="s">
        <v>10</v>
      </c>
      <c r="C14093" s="22" t="s">
        <v>367</v>
      </c>
      <c r="D14093" s="22" t="s">
        <v>14468</v>
      </c>
      <c r="E14093" s="22" t="s">
        <v>58</v>
      </c>
      <c r="F14093" s="22" t="s">
        <v>168</v>
      </c>
      <c r="H14093" s="22" t="s">
        <v>15</v>
      </c>
      <c r="K14093" s="40"/>
      <c r="L14093" s="40"/>
    </row>
    <row r="14094" spans="1:12">
      <c r="A14094" s="17">
        <v>45777</v>
      </c>
      <c r="B14094" s="22" t="s">
        <v>10</v>
      </c>
      <c r="C14094" s="22" t="s">
        <v>282</v>
      </c>
      <c r="D14094" s="22" t="s">
        <v>14469</v>
      </c>
      <c r="E14094" s="22" t="s">
        <v>58</v>
      </c>
      <c r="F14094" s="22" t="s">
        <v>168</v>
      </c>
      <c r="G14094" s="9">
        <v>25350</v>
      </c>
      <c r="H14094" s="22" t="s">
        <v>15</v>
      </c>
      <c r="I14094" s="28">
        <v>0.01</v>
      </c>
      <c r="J14094" s="28">
        <v>202.8</v>
      </c>
      <c r="K14094" s="40"/>
      <c r="L14094" s="40"/>
    </row>
    <row r="14095" spans="1:12">
      <c r="A14095" s="17">
        <v>45777</v>
      </c>
      <c r="B14095" s="22" t="s">
        <v>10</v>
      </c>
      <c r="C14095" s="22" t="s">
        <v>282</v>
      </c>
      <c r="D14095" s="22" t="s">
        <v>14470</v>
      </c>
      <c r="E14095" s="22" t="s">
        <v>58</v>
      </c>
      <c r="F14095" s="22" t="s">
        <v>168</v>
      </c>
      <c r="G14095" s="9">
        <v>39582</v>
      </c>
      <c r="H14095" s="22" t="s">
        <v>15</v>
      </c>
      <c r="I14095" s="28">
        <v>0.01</v>
      </c>
      <c r="J14095" s="28">
        <v>316.66000000000003</v>
      </c>
      <c r="K14095" s="40"/>
      <c r="L14095" s="40"/>
    </row>
    <row r="14096" spans="1:12">
      <c r="A14096" s="17">
        <v>45777</v>
      </c>
      <c r="B14096" s="22" t="s">
        <v>10</v>
      </c>
      <c r="C14096" s="22" t="s">
        <v>282</v>
      </c>
      <c r="D14096" s="22" t="s">
        <v>14471</v>
      </c>
      <c r="E14096" s="22" t="s">
        <v>58</v>
      </c>
      <c r="F14096" s="22" t="s">
        <v>168</v>
      </c>
      <c r="G14096" s="9">
        <v>32500</v>
      </c>
      <c r="H14096" s="22" t="s">
        <v>15</v>
      </c>
      <c r="I14096" s="28">
        <v>0.01</v>
      </c>
      <c r="J14096" s="28">
        <v>260</v>
      </c>
      <c r="K14096" s="40"/>
      <c r="L14096" s="40"/>
    </row>
    <row r="14097" spans="1:12">
      <c r="A14097" s="17">
        <v>45777</v>
      </c>
      <c r="B14097" s="22" t="s">
        <v>10</v>
      </c>
      <c r="C14097" s="22" t="s">
        <v>282</v>
      </c>
      <c r="D14097" s="22" t="s">
        <v>14472</v>
      </c>
      <c r="E14097" s="22" t="s">
        <v>58</v>
      </c>
      <c r="F14097" s="22" t="s">
        <v>168</v>
      </c>
      <c r="G14097" s="9">
        <v>4172</v>
      </c>
      <c r="H14097" s="22" t="s">
        <v>15</v>
      </c>
      <c r="I14097" s="28">
        <v>0.01</v>
      </c>
      <c r="J14097" s="28">
        <v>33.380000000000003</v>
      </c>
      <c r="K14097" s="40"/>
      <c r="L14097" s="40"/>
    </row>
    <row r="14098" spans="1:12">
      <c r="A14098" s="17">
        <v>45777</v>
      </c>
      <c r="B14098" s="22" t="s">
        <v>10</v>
      </c>
      <c r="C14098" s="22" t="s">
        <v>280</v>
      </c>
      <c r="D14098" s="22" t="s">
        <v>14473</v>
      </c>
      <c r="E14098" s="22" t="s">
        <v>58</v>
      </c>
      <c r="F14098" s="22" t="s">
        <v>168</v>
      </c>
      <c r="G14098" s="9">
        <v>25350</v>
      </c>
      <c r="H14098" s="22" t="s">
        <v>15</v>
      </c>
      <c r="I14098" s="28">
        <v>0.01</v>
      </c>
      <c r="J14098" s="28">
        <v>202.8</v>
      </c>
      <c r="K14098" s="40"/>
      <c r="L14098" s="40"/>
    </row>
    <row r="14099" spans="1:12">
      <c r="A14099" s="17">
        <v>45777</v>
      </c>
      <c r="B14099" s="22" t="s">
        <v>10</v>
      </c>
      <c r="C14099" s="22" t="s">
        <v>256</v>
      </c>
      <c r="D14099" s="22" t="s">
        <v>14474</v>
      </c>
      <c r="E14099" s="22" t="s">
        <v>58</v>
      </c>
      <c r="F14099" s="22" t="s">
        <v>168</v>
      </c>
      <c r="G14099" s="9">
        <v>137150</v>
      </c>
      <c r="H14099" s="22" t="s">
        <v>15</v>
      </c>
      <c r="I14099" s="28">
        <v>0.01</v>
      </c>
      <c r="J14099" s="28">
        <v>1097.2</v>
      </c>
      <c r="K14099" s="40"/>
      <c r="L14099" s="40"/>
    </row>
    <row r="14100" spans="1:12">
      <c r="A14100" s="17">
        <v>45777</v>
      </c>
      <c r="B14100" s="22" t="s">
        <v>10</v>
      </c>
      <c r="C14100" s="22" t="s">
        <v>256</v>
      </c>
      <c r="D14100" s="22" t="s">
        <v>14475</v>
      </c>
      <c r="E14100" s="22" t="s">
        <v>58</v>
      </c>
      <c r="F14100" s="22" t="s">
        <v>168</v>
      </c>
      <c r="G14100" s="9">
        <v>48750</v>
      </c>
      <c r="H14100" s="22" t="s">
        <v>15</v>
      </c>
      <c r="I14100" s="28">
        <v>0.01</v>
      </c>
      <c r="J14100" s="28">
        <v>390</v>
      </c>
      <c r="K14100" s="40"/>
      <c r="L14100" s="40"/>
    </row>
    <row r="14101" spans="1:12">
      <c r="A14101" s="17">
        <v>45777</v>
      </c>
      <c r="B14101" s="22" t="s">
        <v>10</v>
      </c>
      <c r="C14101" s="22" t="s">
        <v>252</v>
      </c>
      <c r="D14101" s="22" t="s">
        <v>14476</v>
      </c>
      <c r="E14101" s="22" t="s">
        <v>58</v>
      </c>
      <c r="F14101" s="22" t="s">
        <v>168</v>
      </c>
      <c r="G14101" s="9">
        <v>974</v>
      </c>
      <c r="H14101" s="22" t="s">
        <v>15</v>
      </c>
      <c r="I14101" s="28">
        <v>0.01</v>
      </c>
      <c r="J14101" s="28">
        <v>7.79</v>
      </c>
      <c r="K14101" s="40"/>
      <c r="L14101" s="40"/>
    </row>
    <row r="14102" spans="1:12">
      <c r="A14102" s="17">
        <v>45777</v>
      </c>
      <c r="B14102" s="22" t="s">
        <v>10</v>
      </c>
      <c r="C14102" s="22" t="s">
        <v>252</v>
      </c>
      <c r="D14102" s="22" t="s">
        <v>14477</v>
      </c>
      <c r="E14102" s="22" t="s">
        <v>58</v>
      </c>
      <c r="F14102" s="22" t="s">
        <v>168</v>
      </c>
      <c r="G14102" s="9">
        <v>26000</v>
      </c>
      <c r="H14102" s="22" t="s">
        <v>15</v>
      </c>
      <c r="I14102" s="28">
        <v>0.01</v>
      </c>
      <c r="J14102" s="28">
        <v>208</v>
      </c>
      <c r="K14102" s="40"/>
      <c r="L14102" s="40"/>
    </row>
    <row r="14103" spans="1:12">
      <c r="A14103" s="17">
        <v>45777</v>
      </c>
      <c r="B14103" s="22" t="s">
        <v>10</v>
      </c>
      <c r="C14103" s="22" t="s">
        <v>252</v>
      </c>
      <c r="D14103" s="22" t="s">
        <v>14478</v>
      </c>
      <c r="E14103" s="22" t="s">
        <v>58</v>
      </c>
      <c r="F14103" s="22" t="s">
        <v>168</v>
      </c>
      <c r="G14103" s="9">
        <v>2600</v>
      </c>
      <c r="H14103" s="22" t="s">
        <v>15</v>
      </c>
      <c r="I14103" s="28">
        <v>0.01</v>
      </c>
      <c r="J14103" s="28">
        <v>20.8</v>
      </c>
      <c r="K14103" s="40"/>
      <c r="L14103" s="40"/>
    </row>
    <row r="14104" spans="1:12">
      <c r="A14104" s="17">
        <v>45777</v>
      </c>
      <c r="B14104" s="22" t="s">
        <v>10</v>
      </c>
      <c r="C14104" s="22" t="s">
        <v>5946</v>
      </c>
      <c r="D14104" s="22" t="s">
        <v>14479</v>
      </c>
      <c r="E14104" s="22" t="s">
        <v>58</v>
      </c>
      <c r="F14104" s="22" t="s">
        <v>168</v>
      </c>
      <c r="G14104" s="9">
        <v>16250</v>
      </c>
      <c r="H14104" s="22" t="s">
        <v>15</v>
      </c>
      <c r="I14104" s="28">
        <v>0.01</v>
      </c>
      <c r="J14104" s="28">
        <v>130</v>
      </c>
      <c r="K14104" s="40"/>
      <c r="L14104" s="40"/>
    </row>
    <row r="14105" spans="1:12">
      <c r="A14105" s="17">
        <v>45777</v>
      </c>
      <c r="B14105" s="22" t="s">
        <v>10</v>
      </c>
      <c r="C14105" s="22" t="s">
        <v>5946</v>
      </c>
      <c r="D14105" s="22" t="s">
        <v>14480</v>
      </c>
      <c r="E14105" s="22" t="s">
        <v>58</v>
      </c>
      <c r="F14105" s="22" t="s">
        <v>168</v>
      </c>
      <c r="G14105" s="9">
        <v>18700</v>
      </c>
      <c r="H14105" s="22" t="s">
        <v>15</v>
      </c>
      <c r="I14105" s="28">
        <v>0.01</v>
      </c>
      <c r="J14105" s="28">
        <v>149.6</v>
      </c>
      <c r="K14105" s="40"/>
      <c r="L14105" s="40"/>
    </row>
    <row r="14106" spans="1:12">
      <c r="A14106" s="17">
        <v>45777</v>
      </c>
      <c r="B14106" s="22" t="s">
        <v>10</v>
      </c>
      <c r="C14106" s="22" t="s">
        <v>233</v>
      </c>
      <c r="D14106" s="22" t="s">
        <v>14481</v>
      </c>
      <c r="E14106" s="22" t="s">
        <v>58</v>
      </c>
      <c r="F14106" s="22" t="s">
        <v>168</v>
      </c>
      <c r="G14106" s="9">
        <v>48750</v>
      </c>
      <c r="H14106" s="22" t="s">
        <v>15</v>
      </c>
      <c r="I14106" s="28">
        <v>0.01</v>
      </c>
      <c r="J14106" s="28">
        <v>390</v>
      </c>
      <c r="K14106" s="40"/>
      <c r="L14106" s="40"/>
    </row>
    <row r="14107" spans="1:12">
      <c r="A14107" s="17">
        <v>45777</v>
      </c>
      <c r="B14107" s="22" t="s">
        <v>10</v>
      </c>
      <c r="C14107" s="22" t="s">
        <v>230</v>
      </c>
      <c r="D14107" s="22" t="s">
        <v>14482</v>
      </c>
      <c r="E14107" s="22" t="s">
        <v>58</v>
      </c>
      <c r="F14107" s="22" t="s">
        <v>168</v>
      </c>
      <c r="G14107" s="9">
        <v>13650</v>
      </c>
      <c r="H14107" s="22" t="s">
        <v>15</v>
      </c>
      <c r="I14107" s="28">
        <v>0.01</v>
      </c>
      <c r="J14107" s="28">
        <v>109.2</v>
      </c>
      <c r="K14107" s="40"/>
      <c r="L14107" s="40"/>
    </row>
    <row r="14108" spans="1:12">
      <c r="A14108" s="17">
        <v>45777</v>
      </c>
      <c r="B14108" s="22" t="s">
        <v>10</v>
      </c>
      <c r="C14108" s="22" t="s">
        <v>230</v>
      </c>
      <c r="D14108" s="22" t="s">
        <v>14483</v>
      </c>
      <c r="E14108" s="22" t="s">
        <v>58</v>
      </c>
      <c r="F14108" s="22" t="s">
        <v>168</v>
      </c>
      <c r="G14108" s="9">
        <v>11050</v>
      </c>
      <c r="H14108" s="22" t="s">
        <v>15</v>
      </c>
      <c r="I14108" s="28">
        <v>0.01</v>
      </c>
      <c r="J14108" s="28">
        <v>88.4</v>
      </c>
      <c r="K14108" s="40"/>
      <c r="L14108" s="40"/>
    </row>
    <row r="14109" spans="1:12">
      <c r="A14109" s="17">
        <v>45777</v>
      </c>
      <c r="B14109" s="22" t="s">
        <v>10</v>
      </c>
      <c r="C14109" s="22" t="s">
        <v>223</v>
      </c>
      <c r="D14109" s="22" t="s">
        <v>14484</v>
      </c>
      <c r="E14109" s="22" t="s">
        <v>58</v>
      </c>
      <c r="F14109" s="22" t="s">
        <v>168</v>
      </c>
      <c r="G14109" s="9">
        <v>23400</v>
      </c>
      <c r="H14109" s="22" t="s">
        <v>15</v>
      </c>
      <c r="I14109" s="28">
        <v>0.01</v>
      </c>
      <c r="J14109" s="28">
        <v>187.2</v>
      </c>
      <c r="K14109" s="40"/>
      <c r="L14109" s="40"/>
    </row>
    <row r="14110" spans="1:12">
      <c r="A14110" s="17">
        <v>45777</v>
      </c>
      <c r="B14110" s="22" t="s">
        <v>10</v>
      </c>
      <c r="C14110" s="22" t="s">
        <v>223</v>
      </c>
      <c r="D14110" s="22" t="s">
        <v>14485</v>
      </c>
      <c r="E14110" s="22" t="s">
        <v>58</v>
      </c>
      <c r="F14110" s="22" t="s">
        <v>168</v>
      </c>
      <c r="G14110" s="9">
        <v>18200</v>
      </c>
      <c r="H14110" s="22" t="s">
        <v>15</v>
      </c>
      <c r="I14110" s="28">
        <v>0.01</v>
      </c>
      <c r="J14110" s="28">
        <v>145.6</v>
      </c>
      <c r="K14110" s="40"/>
      <c r="L14110" s="40"/>
    </row>
    <row r="14111" spans="1:12">
      <c r="A14111" s="17">
        <v>45777</v>
      </c>
      <c r="B14111" s="22" t="s">
        <v>10</v>
      </c>
      <c r="C14111" s="22" t="s">
        <v>369</v>
      </c>
      <c r="D14111" s="22" t="s">
        <v>14486</v>
      </c>
      <c r="E14111" s="22" t="s">
        <v>58</v>
      </c>
      <c r="F14111" s="22" t="s">
        <v>168</v>
      </c>
      <c r="H14111" s="22" t="s">
        <v>15</v>
      </c>
      <c r="K14111" s="40"/>
      <c r="L14111" s="40"/>
    </row>
    <row r="14112" spans="1:12">
      <c r="A14112" s="17">
        <v>45777</v>
      </c>
      <c r="B14112" s="22" t="s">
        <v>10</v>
      </c>
      <c r="C14112" s="22" t="s">
        <v>369</v>
      </c>
      <c r="D14112" s="22" t="s">
        <v>14487</v>
      </c>
      <c r="E14112" s="22" t="s">
        <v>58</v>
      </c>
      <c r="F14112" s="22" t="s">
        <v>168</v>
      </c>
      <c r="H14112" s="22" t="s">
        <v>15</v>
      </c>
      <c r="K14112" s="40"/>
      <c r="L14112" s="40"/>
    </row>
    <row r="14113" spans="1:12">
      <c r="A14113" s="17">
        <v>45777</v>
      </c>
      <c r="B14113" s="22" t="s">
        <v>10</v>
      </c>
      <c r="C14113" s="22" t="s">
        <v>369</v>
      </c>
      <c r="D14113" s="22" t="s">
        <v>14488</v>
      </c>
      <c r="E14113" s="22" t="s">
        <v>58</v>
      </c>
      <c r="F14113" s="22" t="s">
        <v>168</v>
      </c>
      <c r="H14113" s="22" t="s">
        <v>15</v>
      </c>
      <c r="K14113" s="40"/>
      <c r="L14113" s="40"/>
    </row>
    <row r="14114" spans="1:12">
      <c r="A14114" s="17">
        <v>45777</v>
      </c>
      <c r="B14114" s="22" t="s">
        <v>10</v>
      </c>
      <c r="C14114" s="22" t="s">
        <v>371</v>
      </c>
      <c r="D14114" s="22" t="s">
        <v>14489</v>
      </c>
      <c r="E14114" s="22" t="s">
        <v>58</v>
      </c>
      <c r="F14114" s="22" t="s">
        <v>168</v>
      </c>
      <c r="G14114" s="9">
        <v>664</v>
      </c>
      <c r="H14114" s="22" t="s">
        <v>15</v>
      </c>
      <c r="I14114" s="28">
        <v>0.01</v>
      </c>
      <c r="J14114" s="28">
        <v>5.31</v>
      </c>
      <c r="K14114" s="40"/>
      <c r="L14114" s="40"/>
    </row>
    <row r="14115" spans="1:12">
      <c r="A14115" s="17">
        <v>45777</v>
      </c>
      <c r="B14115" s="22" t="s">
        <v>10</v>
      </c>
      <c r="C14115" s="22" t="s">
        <v>371</v>
      </c>
      <c r="D14115" s="22" t="s">
        <v>14490</v>
      </c>
      <c r="E14115" s="22" t="s">
        <v>58</v>
      </c>
      <c r="F14115" s="22" t="s">
        <v>168</v>
      </c>
      <c r="G14115" s="9">
        <v>16250</v>
      </c>
      <c r="H14115" s="22" t="s">
        <v>15</v>
      </c>
      <c r="I14115" s="28">
        <v>0.01</v>
      </c>
      <c r="J14115" s="28">
        <v>130</v>
      </c>
      <c r="K14115" s="40"/>
      <c r="L14115" s="40"/>
    </row>
    <row r="14116" spans="1:12">
      <c r="A14116" s="17">
        <v>45777</v>
      </c>
      <c r="B14116" s="22" t="s">
        <v>10</v>
      </c>
      <c r="C14116" s="22" t="s">
        <v>282</v>
      </c>
      <c r="D14116" s="22" t="s">
        <v>14491</v>
      </c>
      <c r="E14116" s="22" t="s">
        <v>58</v>
      </c>
      <c r="F14116" s="22" t="s">
        <v>168</v>
      </c>
      <c r="H14116" s="22" t="s">
        <v>15</v>
      </c>
      <c r="K14116" s="40"/>
      <c r="L14116" s="40"/>
    </row>
    <row r="14117" spans="1:12">
      <c r="A14117" s="17">
        <v>45777</v>
      </c>
      <c r="B14117" s="22" t="s">
        <v>10</v>
      </c>
      <c r="C14117" s="22" t="s">
        <v>282</v>
      </c>
      <c r="D14117" s="22" t="s">
        <v>14492</v>
      </c>
      <c r="E14117" s="22" t="s">
        <v>58</v>
      </c>
      <c r="F14117" s="22" t="s">
        <v>168</v>
      </c>
      <c r="H14117" s="22" t="s">
        <v>15</v>
      </c>
      <c r="K14117" s="40"/>
      <c r="L14117" s="40"/>
    </row>
    <row r="14118" spans="1:12">
      <c r="A14118" s="17">
        <v>45777</v>
      </c>
      <c r="B14118" s="22" t="s">
        <v>10</v>
      </c>
      <c r="C14118" s="22" t="s">
        <v>282</v>
      </c>
      <c r="D14118" s="22" t="s">
        <v>14493</v>
      </c>
      <c r="E14118" s="22" t="s">
        <v>58</v>
      </c>
      <c r="F14118" s="22" t="s">
        <v>168</v>
      </c>
      <c r="G14118" s="9">
        <v>16590</v>
      </c>
      <c r="H14118" s="22" t="s">
        <v>15</v>
      </c>
      <c r="I14118" s="28">
        <v>0.01</v>
      </c>
      <c r="J14118" s="28">
        <v>132.72</v>
      </c>
      <c r="K14118" s="40"/>
      <c r="L14118" s="40"/>
    </row>
    <row r="14119" spans="1:12">
      <c r="A14119" s="17">
        <v>45777</v>
      </c>
      <c r="B14119" s="22" t="s">
        <v>10</v>
      </c>
      <c r="C14119" s="22" t="s">
        <v>256</v>
      </c>
      <c r="D14119" s="22" t="s">
        <v>14494</v>
      </c>
      <c r="E14119" s="22" t="s">
        <v>58</v>
      </c>
      <c r="F14119" s="22" t="s">
        <v>168</v>
      </c>
      <c r="H14119" s="22" t="s">
        <v>15</v>
      </c>
      <c r="K14119" s="40"/>
      <c r="L14119" s="40"/>
    </row>
    <row r="14120" spans="1:12">
      <c r="A14120" s="17">
        <v>45777</v>
      </c>
      <c r="B14120" s="22" t="s">
        <v>10</v>
      </c>
      <c r="C14120" s="22" t="s">
        <v>256</v>
      </c>
      <c r="D14120" s="22" t="s">
        <v>14495</v>
      </c>
      <c r="E14120" s="22" t="s">
        <v>58</v>
      </c>
      <c r="F14120" s="22" t="s">
        <v>168</v>
      </c>
      <c r="H14120" s="22" t="s">
        <v>15</v>
      </c>
      <c r="K14120" s="40"/>
      <c r="L14120" s="40"/>
    </row>
    <row r="14121" spans="1:12">
      <c r="A14121" s="17">
        <v>45777</v>
      </c>
      <c r="B14121" s="22" t="s">
        <v>10</v>
      </c>
      <c r="C14121" s="22" t="s">
        <v>256</v>
      </c>
      <c r="D14121" s="22" t="s">
        <v>14496</v>
      </c>
      <c r="E14121" s="22" t="s">
        <v>58</v>
      </c>
      <c r="F14121" s="22" t="s">
        <v>168</v>
      </c>
      <c r="H14121" s="22" t="s">
        <v>15</v>
      </c>
      <c r="K14121" s="40"/>
      <c r="L14121" s="40"/>
    </row>
    <row r="14122" spans="1:12">
      <c r="A14122" s="17">
        <v>45777</v>
      </c>
      <c r="B14122" s="22" t="s">
        <v>10</v>
      </c>
      <c r="C14122" s="22" t="s">
        <v>256</v>
      </c>
      <c r="D14122" s="22" t="s">
        <v>14497</v>
      </c>
      <c r="E14122" s="22" t="s">
        <v>58</v>
      </c>
      <c r="F14122" s="22" t="s">
        <v>168</v>
      </c>
      <c r="H14122" s="22" t="s">
        <v>15</v>
      </c>
      <c r="K14122" s="40"/>
      <c r="L14122" s="40"/>
    </row>
    <row r="14123" spans="1:12">
      <c r="A14123" s="17">
        <v>45777</v>
      </c>
      <c r="B14123" s="22" t="s">
        <v>10</v>
      </c>
      <c r="C14123" s="22" t="s">
        <v>256</v>
      </c>
      <c r="D14123" s="22" t="s">
        <v>14498</v>
      </c>
      <c r="E14123" s="22" t="s">
        <v>58</v>
      </c>
      <c r="F14123" s="22" t="s">
        <v>168</v>
      </c>
      <c r="H14123" s="22" t="s">
        <v>15</v>
      </c>
      <c r="K14123" s="40"/>
      <c r="L14123" s="40"/>
    </row>
    <row r="14124" spans="1:12">
      <c r="A14124" s="17">
        <v>45777</v>
      </c>
      <c r="B14124" s="22" t="s">
        <v>10</v>
      </c>
      <c r="C14124" s="22" t="s">
        <v>256</v>
      </c>
      <c r="D14124" s="22" t="s">
        <v>14499</v>
      </c>
      <c r="E14124" s="22" t="s">
        <v>58</v>
      </c>
      <c r="F14124" s="22" t="s">
        <v>168</v>
      </c>
      <c r="H14124" s="22" t="s">
        <v>15</v>
      </c>
      <c r="K14124" s="40"/>
      <c r="L14124" s="40"/>
    </row>
    <row r="14125" spans="1:12">
      <c r="A14125" s="17">
        <v>45777</v>
      </c>
      <c r="B14125" s="22" t="s">
        <v>10</v>
      </c>
      <c r="C14125" s="22" t="s">
        <v>256</v>
      </c>
      <c r="D14125" s="22" t="s">
        <v>14500</v>
      </c>
      <c r="E14125" s="22" t="s">
        <v>58</v>
      </c>
      <c r="F14125" s="22" t="s">
        <v>168</v>
      </c>
      <c r="H14125" s="22" t="s">
        <v>15</v>
      </c>
      <c r="K14125" s="40"/>
      <c r="L14125" s="40"/>
    </row>
    <row r="14126" spans="1:12">
      <c r="A14126" s="17">
        <v>45777</v>
      </c>
      <c r="B14126" s="22" t="s">
        <v>10</v>
      </c>
      <c r="C14126" s="22" t="s">
        <v>256</v>
      </c>
      <c r="D14126" s="22" t="s">
        <v>14501</v>
      </c>
      <c r="E14126" s="22" t="s">
        <v>58</v>
      </c>
      <c r="F14126" s="22" t="s">
        <v>168</v>
      </c>
      <c r="H14126" s="22" t="s">
        <v>15</v>
      </c>
      <c r="K14126" s="40"/>
      <c r="L14126" s="40"/>
    </row>
    <row r="14127" spans="1:12">
      <c r="A14127" s="17">
        <v>45777</v>
      </c>
      <c r="B14127" s="22" t="s">
        <v>10</v>
      </c>
      <c r="C14127" s="22" t="s">
        <v>256</v>
      </c>
      <c r="D14127" s="22" t="s">
        <v>14502</v>
      </c>
      <c r="E14127" s="22" t="s">
        <v>58</v>
      </c>
      <c r="F14127" s="22" t="s">
        <v>168</v>
      </c>
      <c r="H14127" s="22" t="s">
        <v>15</v>
      </c>
      <c r="K14127" s="40"/>
      <c r="L14127" s="40"/>
    </row>
    <row r="14128" spans="1:12">
      <c r="A14128" s="17">
        <v>45777</v>
      </c>
      <c r="B14128" s="22" t="s">
        <v>10</v>
      </c>
      <c r="C14128" s="22" t="s">
        <v>256</v>
      </c>
      <c r="D14128" s="22" t="s">
        <v>14503</v>
      </c>
      <c r="E14128" s="22" t="s">
        <v>58</v>
      </c>
      <c r="F14128" s="22" t="s">
        <v>168</v>
      </c>
      <c r="H14128" s="22" t="s">
        <v>15</v>
      </c>
      <c r="K14128" s="40"/>
      <c r="L14128" s="40"/>
    </row>
    <row r="14129" spans="1:12">
      <c r="A14129" s="17">
        <v>45777</v>
      </c>
      <c r="B14129" s="22" t="s">
        <v>10</v>
      </c>
      <c r="C14129" s="22" t="s">
        <v>252</v>
      </c>
      <c r="D14129" s="22" t="s">
        <v>14504</v>
      </c>
      <c r="E14129" s="22" t="s">
        <v>58</v>
      </c>
      <c r="F14129" s="22" t="s">
        <v>168</v>
      </c>
      <c r="H14129" s="22" t="s">
        <v>15</v>
      </c>
      <c r="K14129" s="40"/>
      <c r="L14129" s="40"/>
    </row>
    <row r="14130" spans="1:12">
      <c r="A14130" s="17">
        <v>45777</v>
      </c>
      <c r="B14130" s="22" t="s">
        <v>10</v>
      </c>
      <c r="C14130" s="22" t="s">
        <v>233</v>
      </c>
      <c r="D14130" s="22" t="s">
        <v>14505</v>
      </c>
      <c r="E14130" s="22" t="s">
        <v>58</v>
      </c>
      <c r="F14130" s="22" t="s">
        <v>168</v>
      </c>
      <c r="H14130" s="22" t="s">
        <v>15</v>
      </c>
      <c r="K14130" s="40"/>
      <c r="L14130" s="40"/>
    </row>
    <row r="14131" spans="1:12">
      <c r="A14131" s="17">
        <v>45777</v>
      </c>
      <c r="B14131" s="22" t="s">
        <v>10</v>
      </c>
      <c r="C14131" s="22" t="s">
        <v>230</v>
      </c>
      <c r="D14131" s="22" t="s">
        <v>14506</v>
      </c>
      <c r="E14131" s="22" t="s">
        <v>58</v>
      </c>
      <c r="F14131" s="22" t="s">
        <v>168</v>
      </c>
      <c r="H14131" s="22" t="s">
        <v>15</v>
      </c>
      <c r="K14131" s="40"/>
      <c r="L14131" s="40"/>
    </row>
    <row r="14132" spans="1:12">
      <c r="A14132" s="17">
        <v>45777</v>
      </c>
      <c r="B14132" s="22" t="s">
        <v>10</v>
      </c>
      <c r="C14132" s="22" t="s">
        <v>230</v>
      </c>
      <c r="D14132" s="22" t="s">
        <v>14507</v>
      </c>
      <c r="E14132" s="22" t="s">
        <v>58</v>
      </c>
      <c r="F14132" s="22" t="s">
        <v>168</v>
      </c>
      <c r="H14132" s="22" t="s">
        <v>15</v>
      </c>
      <c r="K14132" s="40"/>
      <c r="L14132" s="40"/>
    </row>
    <row r="14133" spans="1:12">
      <c r="A14133" s="17">
        <v>45777</v>
      </c>
      <c r="B14133" s="22" t="s">
        <v>10</v>
      </c>
      <c r="C14133" s="22" t="s">
        <v>230</v>
      </c>
      <c r="D14133" s="22" t="s">
        <v>14508</v>
      </c>
      <c r="E14133" s="22" t="s">
        <v>58</v>
      </c>
      <c r="F14133" s="22" t="s">
        <v>168</v>
      </c>
      <c r="H14133" s="22" t="s">
        <v>15</v>
      </c>
      <c r="K14133" s="40"/>
      <c r="L14133" s="40"/>
    </row>
    <row r="14134" spans="1:12">
      <c r="A14134" s="17">
        <v>45777</v>
      </c>
      <c r="B14134" s="22" t="s">
        <v>10</v>
      </c>
      <c r="C14134" s="22" t="s">
        <v>230</v>
      </c>
      <c r="D14134" s="22" t="s">
        <v>14509</v>
      </c>
      <c r="E14134" s="22" t="s">
        <v>58</v>
      </c>
      <c r="F14134" s="22" t="s">
        <v>168</v>
      </c>
      <c r="H14134" s="22" t="s">
        <v>15</v>
      </c>
      <c r="K14134" s="40"/>
      <c r="L14134" s="40"/>
    </row>
    <row r="14135" spans="1:12">
      <c r="A14135" s="17">
        <v>45777</v>
      </c>
      <c r="B14135" s="22" t="s">
        <v>10</v>
      </c>
      <c r="C14135" s="22" t="s">
        <v>230</v>
      </c>
      <c r="D14135" s="22" t="s">
        <v>14510</v>
      </c>
      <c r="E14135" s="22" t="s">
        <v>58</v>
      </c>
      <c r="F14135" s="22" t="s">
        <v>168</v>
      </c>
      <c r="H14135" s="22" t="s">
        <v>15</v>
      </c>
      <c r="K14135" s="40"/>
      <c r="L14135" s="40"/>
    </row>
    <row r="14136" spans="1:12">
      <c r="A14136" s="17">
        <v>45777</v>
      </c>
      <c r="B14136" s="22" t="s">
        <v>10</v>
      </c>
      <c r="C14136" s="22" t="s">
        <v>230</v>
      </c>
      <c r="D14136" s="22" t="s">
        <v>14511</v>
      </c>
      <c r="E14136" s="22" t="s">
        <v>58</v>
      </c>
      <c r="F14136" s="22" t="s">
        <v>168</v>
      </c>
      <c r="H14136" s="22" t="s">
        <v>15</v>
      </c>
      <c r="K14136" s="40"/>
      <c r="L14136" s="40"/>
    </row>
    <row r="14137" spans="1:12">
      <c r="A14137" s="17">
        <v>45777</v>
      </c>
      <c r="B14137" s="22" t="s">
        <v>10</v>
      </c>
      <c r="C14137" s="22" t="s">
        <v>230</v>
      </c>
      <c r="D14137" s="22" t="s">
        <v>14512</v>
      </c>
      <c r="E14137" s="22" t="s">
        <v>58</v>
      </c>
      <c r="F14137" s="22" t="s">
        <v>168</v>
      </c>
      <c r="H14137" s="22" t="s">
        <v>15</v>
      </c>
      <c r="K14137" s="40"/>
      <c r="L14137" s="40"/>
    </row>
    <row r="14138" spans="1:12">
      <c r="A14138" s="17">
        <v>45777</v>
      </c>
      <c r="B14138" s="22" t="s">
        <v>10</v>
      </c>
      <c r="C14138" s="22" t="s">
        <v>230</v>
      </c>
      <c r="D14138" s="22" t="s">
        <v>14513</v>
      </c>
      <c r="E14138" s="22" t="s">
        <v>58</v>
      </c>
      <c r="F14138" s="22" t="s">
        <v>168</v>
      </c>
      <c r="H14138" s="22" t="s">
        <v>15</v>
      </c>
      <c r="K14138" s="40"/>
      <c r="L14138" s="40"/>
    </row>
    <row r="14139" spans="1:12">
      <c r="A14139" s="17">
        <v>45777</v>
      </c>
      <c r="B14139" s="22" t="s">
        <v>10</v>
      </c>
      <c r="C14139" s="22" t="s">
        <v>230</v>
      </c>
      <c r="D14139" s="22" t="s">
        <v>14514</v>
      </c>
      <c r="E14139" s="22" t="s">
        <v>58</v>
      </c>
      <c r="F14139" s="22" t="s">
        <v>168</v>
      </c>
      <c r="H14139" s="22" t="s">
        <v>15</v>
      </c>
      <c r="K14139" s="40"/>
      <c r="L14139" s="40"/>
    </row>
    <row r="14140" spans="1:12">
      <c r="A14140" s="17">
        <v>45777</v>
      </c>
      <c r="B14140" s="22" t="s">
        <v>10</v>
      </c>
      <c r="C14140" s="22" t="s">
        <v>227</v>
      </c>
      <c r="D14140" s="22" t="s">
        <v>14515</v>
      </c>
      <c r="E14140" s="22" t="s">
        <v>58</v>
      </c>
      <c r="F14140" s="22" t="s">
        <v>168</v>
      </c>
      <c r="H14140" s="22" t="s">
        <v>15</v>
      </c>
      <c r="K14140" s="40"/>
      <c r="L14140" s="40"/>
    </row>
    <row r="14141" spans="1:12">
      <c r="A14141" s="17">
        <v>45777</v>
      </c>
      <c r="B14141" s="22" t="s">
        <v>10</v>
      </c>
      <c r="C14141" s="22" t="s">
        <v>227</v>
      </c>
      <c r="D14141" s="22" t="s">
        <v>14516</v>
      </c>
      <c r="E14141" s="22" t="s">
        <v>58</v>
      </c>
      <c r="F14141" s="22" t="s">
        <v>168</v>
      </c>
      <c r="H14141" s="22" t="s">
        <v>15</v>
      </c>
      <c r="K14141" s="40"/>
      <c r="L14141" s="40"/>
    </row>
    <row r="14142" spans="1:12">
      <c r="A14142" s="17">
        <v>45777</v>
      </c>
      <c r="B14142" s="22" t="s">
        <v>10</v>
      </c>
      <c r="C14142" s="22" t="s">
        <v>227</v>
      </c>
      <c r="D14142" s="22" t="s">
        <v>14517</v>
      </c>
      <c r="E14142" s="22" t="s">
        <v>58</v>
      </c>
      <c r="F14142" s="22" t="s">
        <v>168</v>
      </c>
      <c r="H14142" s="22" t="s">
        <v>15</v>
      </c>
      <c r="K14142" s="40"/>
      <c r="L14142" s="40"/>
    </row>
    <row r="14143" spans="1:12">
      <c r="A14143" s="17">
        <v>45777</v>
      </c>
      <c r="B14143" s="22" t="s">
        <v>10</v>
      </c>
      <c r="C14143" s="22" t="s">
        <v>206</v>
      </c>
      <c r="D14143" s="22" t="s">
        <v>14518</v>
      </c>
      <c r="E14143" s="22" t="s">
        <v>58</v>
      </c>
      <c r="F14143" s="22" t="s">
        <v>168</v>
      </c>
      <c r="G14143" s="9">
        <v>11050</v>
      </c>
      <c r="H14143" s="22" t="s">
        <v>15</v>
      </c>
      <c r="I14143" s="28">
        <v>0.01</v>
      </c>
      <c r="J14143" s="28">
        <v>88.4</v>
      </c>
      <c r="K14143" s="40"/>
      <c r="L14143" s="40"/>
    </row>
    <row r="14144" spans="1:12">
      <c r="A14144" s="17">
        <v>45777</v>
      </c>
      <c r="B14144" s="22" t="s">
        <v>10</v>
      </c>
      <c r="C14144" s="22" t="s">
        <v>202</v>
      </c>
      <c r="D14144" s="22" t="s">
        <v>14519</v>
      </c>
      <c r="E14144" s="22" t="s">
        <v>58</v>
      </c>
      <c r="F14144" s="22" t="s">
        <v>168</v>
      </c>
      <c r="G14144" s="9">
        <v>2288</v>
      </c>
      <c r="H14144" s="22" t="s">
        <v>15</v>
      </c>
      <c r="I14144" s="28">
        <v>0.01</v>
      </c>
      <c r="J14144" s="28">
        <v>18.3</v>
      </c>
      <c r="K14144" s="40"/>
      <c r="L14144" s="40"/>
    </row>
    <row r="14145" spans="1:12">
      <c r="A14145" s="17">
        <v>45777</v>
      </c>
      <c r="B14145" s="22" t="s">
        <v>10</v>
      </c>
      <c r="C14145" s="22" t="s">
        <v>582</v>
      </c>
      <c r="D14145" s="22" t="s">
        <v>14520</v>
      </c>
      <c r="E14145" s="22" t="s">
        <v>58</v>
      </c>
      <c r="F14145" s="22" t="s">
        <v>168</v>
      </c>
      <c r="G14145" s="9">
        <v>16250</v>
      </c>
      <c r="H14145" s="22" t="s">
        <v>15</v>
      </c>
      <c r="I14145" s="28">
        <v>0.01</v>
      </c>
      <c r="J14145" s="28">
        <v>130</v>
      </c>
      <c r="K14145" s="40"/>
      <c r="L14145" s="40"/>
    </row>
    <row r="14146" spans="1:12">
      <c r="A14146" s="17">
        <v>45777</v>
      </c>
      <c r="B14146" s="22" t="s">
        <v>10</v>
      </c>
      <c r="C14146" s="22" t="s">
        <v>582</v>
      </c>
      <c r="D14146" s="22" t="s">
        <v>14521</v>
      </c>
      <c r="E14146" s="22" t="s">
        <v>58</v>
      </c>
      <c r="F14146" s="22" t="s">
        <v>168</v>
      </c>
      <c r="G14146" s="9">
        <v>16250</v>
      </c>
      <c r="H14146" s="22" t="s">
        <v>15</v>
      </c>
      <c r="I14146" s="28">
        <v>0.01</v>
      </c>
      <c r="J14146" s="28">
        <v>130</v>
      </c>
      <c r="K14146" s="40"/>
      <c r="L14146" s="40"/>
    </row>
    <row r="14147" spans="1:12">
      <c r="A14147" s="17">
        <v>45777</v>
      </c>
      <c r="B14147" s="22" t="s">
        <v>10</v>
      </c>
      <c r="C14147" s="22" t="s">
        <v>582</v>
      </c>
      <c r="D14147" s="22" t="s">
        <v>14522</v>
      </c>
      <c r="E14147" s="22" t="s">
        <v>58</v>
      </c>
      <c r="F14147" s="22" t="s">
        <v>168</v>
      </c>
      <c r="G14147" s="9">
        <v>1022</v>
      </c>
      <c r="H14147" s="22" t="s">
        <v>15</v>
      </c>
      <c r="I14147" s="28">
        <v>0.01</v>
      </c>
      <c r="J14147" s="28">
        <v>8.18</v>
      </c>
      <c r="K14147" s="40"/>
      <c r="L14147" s="40"/>
    </row>
    <row r="14148" spans="1:12">
      <c r="A14148" s="17">
        <v>45777</v>
      </c>
      <c r="B14148" s="22" t="s">
        <v>10</v>
      </c>
      <c r="C14148" s="22" t="s">
        <v>582</v>
      </c>
      <c r="D14148" s="22" t="s">
        <v>14523</v>
      </c>
      <c r="E14148" s="22" t="s">
        <v>58</v>
      </c>
      <c r="F14148" s="22" t="s">
        <v>168</v>
      </c>
      <c r="G14148" s="9">
        <v>16250</v>
      </c>
      <c r="H14148" s="22" t="s">
        <v>15</v>
      </c>
      <c r="I14148" s="28">
        <v>0.01</v>
      </c>
      <c r="J14148" s="28">
        <v>130</v>
      </c>
      <c r="K14148" s="40"/>
      <c r="L14148" s="40"/>
    </row>
    <row r="14149" spans="1:12">
      <c r="A14149" s="17">
        <v>45777</v>
      </c>
      <c r="B14149" s="22" t="s">
        <v>10</v>
      </c>
      <c r="C14149" s="22" t="s">
        <v>197</v>
      </c>
      <c r="D14149" s="22" t="s">
        <v>14524</v>
      </c>
      <c r="E14149" s="22" t="s">
        <v>58</v>
      </c>
      <c r="F14149" s="22" t="s">
        <v>168</v>
      </c>
      <c r="G14149" s="9">
        <v>215150</v>
      </c>
      <c r="H14149" s="22" t="s">
        <v>15</v>
      </c>
      <c r="I14149" s="28">
        <v>0.01</v>
      </c>
      <c r="J14149" s="28">
        <v>1721.19</v>
      </c>
      <c r="K14149" s="40"/>
      <c r="L14149" s="40"/>
    </row>
    <row r="14150" spans="1:12">
      <c r="A14150" s="17">
        <v>45777</v>
      </c>
      <c r="B14150" s="22" t="s">
        <v>10</v>
      </c>
      <c r="C14150" s="22" t="s">
        <v>197</v>
      </c>
      <c r="D14150" s="22" t="s">
        <v>14525</v>
      </c>
      <c r="E14150" s="22" t="s">
        <v>58</v>
      </c>
      <c r="F14150" s="22" t="s">
        <v>168</v>
      </c>
      <c r="G14150" s="9">
        <v>16250</v>
      </c>
      <c r="H14150" s="22" t="s">
        <v>15</v>
      </c>
      <c r="I14150" s="28">
        <v>0.01</v>
      </c>
      <c r="J14150" s="28">
        <v>130</v>
      </c>
      <c r="K14150" s="40"/>
      <c r="L14150" s="40"/>
    </row>
    <row r="14151" spans="1:12">
      <c r="A14151" s="17">
        <v>45777</v>
      </c>
      <c r="B14151" s="22" t="s">
        <v>10</v>
      </c>
      <c r="C14151" s="22" t="s">
        <v>197</v>
      </c>
      <c r="D14151" s="22" t="s">
        <v>14526</v>
      </c>
      <c r="E14151" s="22" t="s">
        <v>58</v>
      </c>
      <c r="F14151" s="22" t="s">
        <v>168</v>
      </c>
      <c r="G14151" s="9">
        <v>119610</v>
      </c>
      <c r="H14151" s="22" t="s">
        <v>15</v>
      </c>
      <c r="I14151" s="28">
        <v>0.01</v>
      </c>
      <c r="J14151" s="28">
        <v>956.88</v>
      </c>
      <c r="K14151" s="40"/>
      <c r="L14151" s="40"/>
    </row>
    <row r="14152" spans="1:12">
      <c r="A14152" s="17">
        <v>45777</v>
      </c>
      <c r="B14152" s="22" t="s">
        <v>10</v>
      </c>
      <c r="C14152" s="22" t="s">
        <v>197</v>
      </c>
      <c r="D14152" s="22" t="s">
        <v>14527</v>
      </c>
      <c r="E14152" s="22" t="s">
        <v>58</v>
      </c>
      <c r="F14152" s="22" t="s">
        <v>168</v>
      </c>
      <c r="G14152" s="9">
        <v>1516</v>
      </c>
      <c r="H14152" s="22" t="s">
        <v>15</v>
      </c>
      <c r="I14152" s="28">
        <v>0.01</v>
      </c>
      <c r="J14152" s="28">
        <v>12.13</v>
      </c>
      <c r="K14152" s="40"/>
      <c r="L14152" s="40"/>
    </row>
    <row r="14153" spans="1:12">
      <c r="A14153" s="17">
        <v>45777</v>
      </c>
      <c r="B14153" s="22" t="s">
        <v>10</v>
      </c>
      <c r="C14153" s="22" t="s">
        <v>5194</v>
      </c>
      <c r="D14153" s="22" t="s">
        <v>14528</v>
      </c>
      <c r="E14153" s="22" t="s">
        <v>58</v>
      </c>
      <c r="F14153" s="22" t="s">
        <v>168</v>
      </c>
      <c r="G14153" s="9">
        <v>78000</v>
      </c>
      <c r="H14153" s="22" t="s">
        <v>15</v>
      </c>
      <c r="I14153" s="28">
        <v>0.01</v>
      </c>
      <c r="J14153" s="28">
        <v>624</v>
      </c>
      <c r="K14153" s="40"/>
      <c r="L14153" s="40"/>
    </row>
    <row r="14154" spans="1:12">
      <c r="A14154" s="17">
        <v>45777</v>
      </c>
      <c r="B14154" s="22" t="s">
        <v>10</v>
      </c>
      <c r="C14154" s="22" t="s">
        <v>695</v>
      </c>
      <c r="D14154" s="22" t="s">
        <v>14529</v>
      </c>
      <c r="E14154" s="22" t="s">
        <v>58</v>
      </c>
      <c r="F14154" s="22" t="s">
        <v>168</v>
      </c>
      <c r="G14154" s="9">
        <v>61750</v>
      </c>
      <c r="H14154" s="22" t="s">
        <v>15</v>
      </c>
      <c r="I14154" s="28">
        <v>0.01</v>
      </c>
      <c r="J14154" s="28">
        <v>494</v>
      </c>
      <c r="K14154" s="40"/>
      <c r="L14154" s="40"/>
    </row>
    <row r="14155" spans="1:12">
      <c r="A14155" s="17">
        <v>45777</v>
      </c>
      <c r="B14155" s="22" t="s">
        <v>10</v>
      </c>
      <c r="C14155" s="22" t="s">
        <v>216</v>
      </c>
      <c r="D14155" s="22" t="s">
        <v>14530</v>
      </c>
      <c r="E14155" s="22" t="s">
        <v>58</v>
      </c>
      <c r="F14155" s="22" t="s">
        <v>168</v>
      </c>
      <c r="H14155" s="22" t="s">
        <v>15</v>
      </c>
      <c r="K14155" s="40"/>
      <c r="L14155" s="40"/>
    </row>
    <row r="14156" spans="1:12">
      <c r="A14156" s="17">
        <v>45777</v>
      </c>
      <c r="B14156" s="22" t="s">
        <v>10</v>
      </c>
      <c r="C14156" s="22" t="s">
        <v>216</v>
      </c>
      <c r="D14156" s="22" t="s">
        <v>14531</v>
      </c>
      <c r="E14156" s="22" t="s">
        <v>58</v>
      </c>
      <c r="F14156" s="22" t="s">
        <v>168</v>
      </c>
      <c r="H14156" s="22" t="s">
        <v>15</v>
      </c>
      <c r="K14156" s="40"/>
      <c r="L14156" s="40"/>
    </row>
    <row r="14157" spans="1:12">
      <c r="A14157" s="17">
        <v>45777</v>
      </c>
      <c r="B14157" s="22" t="s">
        <v>10</v>
      </c>
      <c r="C14157" s="22" t="s">
        <v>216</v>
      </c>
      <c r="D14157" s="22" t="s">
        <v>14532</v>
      </c>
      <c r="E14157" s="22" t="s">
        <v>58</v>
      </c>
      <c r="F14157" s="22" t="s">
        <v>168</v>
      </c>
      <c r="H14157" s="22" t="s">
        <v>15</v>
      </c>
      <c r="K14157" s="40"/>
      <c r="L14157" s="40"/>
    </row>
    <row r="14158" spans="1:12">
      <c r="A14158" s="17">
        <v>45777</v>
      </c>
      <c r="B14158" s="22" t="s">
        <v>10</v>
      </c>
      <c r="C14158" s="22" t="s">
        <v>216</v>
      </c>
      <c r="D14158" s="22" t="s">
        <v>14533</v>
      </c>
      <c r="E14158" s="22" t="s">
        <v>58</v>
      </c>
      <c r="F14158" s="22" t="s">
        <v>168</v>
      </c>
      <c r="H14158" s="22" t="s">
        <v>15</v>
      </c>
      <c r="K14158" s="40"/>
      <c r="L14158" s="40"/>
    </row>
    <row r="14159" spans="1:12">
      <c r="A14159" s="17">
        <v>45777</v>
      </c>
      <c r="B14159" s="22" t="s">
        <v>10</v>
      </c>
      <c r="C14159" s="22" t="s">
        <v>211</v>
      </c>
      <c r="D14159" s="22" t="s">
        <v>14534</v>
      </c>
      <c r="E14159" s="22" t="s">
        <v>58</v>
      </c>
      <c r="F14159" s="22" t="s">
        <v>168</v>
      </c>
      <c r="H14159" s="22" t="s">
        <v>15</v>
      </c>
      <c r="K14159" s="40"/>
      <c r="L14159" s="40"/>
    </row>
    <row r="14160" spans="1:12">
      <c r="A14160" s="17">
        <v>45777</v>
      </c>
      <c r="B14160" s="22" t="s">
        <v>10</v>
      </c>
      <c r="C14160" s="22" t="s">
        <v>208</v>
      </c>
      <c r="D14160" s="22" t="s">
        <v>14535</v>
      </c>
      <c r="E14160" s="22" t="s">
        <v>58</v>
      </c>
      <c r="F14160" s="22" t="s">
        <v>168</v>
      </c>
      <c r="H14160" s="22" t="s">
        <v>15</v>
      </c>
      <c r="K14160" s="40"/>
      <c r="L14160" s="40"/>
    </row>
    <row r="14161" spans="1:12">
      <c r="A14161" s="17">
        <v>45777</v>
      </c>
      <c r="B14161" s="22" t="s">
        <v>10</v>
      </c>
      <c r="C14161" s="22" t="s">
        <v>208</v>
      </c>
      <c r="D14161" s="22" t="s">
        <v>14536</v>
      </c>
      <c r="E14161" s="22" t="s">
        <v>58</v>
      </c>
      <c r="F14161" s="22" t="s">
        <v>168</v>
      </c>
      <c r="H14161" s="22" t="s">
        <v>15</v>
      </c>
      <c r="K14161" s="40"/>
      <c r="L14161" s="40"/>
    </row>
    <row r="14162" spans="1:12">
      <c r="A14162" s="17">
        <v>45777</v>
      </c>
      <c r="B14162" s="22" t="s">
        <v>10</v>
      </c>
      <c r="C14162" s="22" t="s">
        <v>208</v>
      </c>
      <c r="D14162" s="22" t="s">
        <v>14537</v>
      </c>
      <c r="E14162" s="22" t="s">
        <v>58</v>
      </c>
      <c r="F14162" s="22" t="s">
        <v>168</v>
      </c>
      <c r="H14162" s="22" t="s">
        <v>15</v>
      </c>
      <c r="K14162" s="40"/>
      <c r="L14162" s="40"/>
    </row>
    <row r="14163" spans="1:12">
      <c r="A14163" s="17">
        <v>45777</v>
      </c>
      <c r="B14163" s="22" t="s">
        <v>10</v>
      </c>
      <c r="C14163" s="22" t="s">
        <v>208</v>
      </c>
      <c r="D14163" s="22" t="s">
        <v>14538</v>
      </c>
      <c r="E14163" s="22" t="s">
        <v>58</v>
      </c>
      <c r="F14163" s="22" t="s">
        <v>168</v>
      </c>
      <c r="H14163" s="22" t="s">
        <v>15</v>
      </c>
      <c r="K14163" s="40"/>
      <c r="L14163" s="40"/>
    </row>
    <row r="14164" spans="1:12">
      <c r="A14164" s="17">
        <v>45777</v>
      </c>
      <c r="B14164" s="22" t="s">
        <v>10</v>
      </c>
      <c r="C14164" s="22" t="s">
        <v>410</v>
      </c>
      <c r="D14164" s="22" t="s">
        <v>14539</v>
      </c>
      <c r="E14164" s="22" t="s">
        <v>58</v>
      </c>
      <c r="F14164" s="22" t="s">
        <v>168</v>
      </c>
      <c r="H14164" s="22" t="s">
        <v>15</v>
      </c>
      <c r="K14164" s="40"/>
      <c r="L14164" s="40"/>
    </row>
    <row r="14165" spans="1:12">
      <c r="A14165" s="17">
        <v>45777</v>
      </c>
      <c r="B14165" s="22" t="s">
        <v>10</v>
      </c>
      <c r="C14165" s="22" t="s">
        <v>410</v>
      </c>
      <c r="D14165" s="22" t="s">
        <v>14540</v>
      </c>
      <c r="E14165" s="22" t="s">
        <v>58</v>
      </c>
      <c r="F14165" s="22" t="s">
        <v>168</v>
      </c>
      <c r="H14165" s="22" t="s">
        <v>15</v>
      </c>
      <c r="K14165" s="40"/>
      <c r="L14165" s="40"/>
    </row>
    <row r="14166" spans="1:12">
      <c r="A14166" s="17">
        <v>45777</v>
      </c>
      <c r="B14166" s="22" t="s">
        <v>10</v>
      </c>
      <c r="C14166" s="22" t="s">
        <v>206</v>
      </c>
      <c r="D14166" s="22" t="s">
        <v>14541</v>
      </c>
      <c r="E14166" s="22" t="s">
        <v>58</v>
      </c>
      <c r="F14166" s="22" t="s">
        <v>168</v>
      </c>
      <c r="H14166" s="22" t="s">
        <v>15</v>
      </c>
      <c r="K14166" s="40"/>
      <c r="L14166" s="40"/>
    </row>
    <row r="14167" spans="1:12">
      <c r="A14167" s="17">
        <v>45777</v>
      </c>
      <c r="B14167" s="22" t="s">
        <v>10</v>
      </c>
      <c r="C14167" s="22" t="s">
        <v>206</v>
      </c>
      <c r="D14167" s="22" t="s">
        <v>14542</v>
      </c>
      <c r="E14167" s="22" t="s">
        <v>58</v>
      </c>
      <c r="F14167" s="22" t="s">
        <v>168</v>
      </c>
      <c r="H14167" s="22" t="s">
        <v>15</v>
      </c>
      <c r="K14167" s="40"/>
      <c r="L14167" s="40"/>
    </row>
    <row r="14168" spans="1:12">
      <c r="A14168" s="17">
        <v>45777</v>
      </c>
      <c r="B14168" s="22" t="s">
        <v>10</v>
      </c>
      <c r="C14168" s="22" t="s">
        <v>206</v>
      </c>
      <c r="D14168" s="22" t="s">
        <v>14543</v>
      </c>
      <c r="E14168" s="22" t="s">
        <v>58</v>
      </c>
      <c r="F14168" s="22" t="s">
        <v>168</v>
      </c>
      <c r="H14168" s="22" t="s">
        <v>15</v>
      </c>
      <c r="K14168" s="40"/>
      <c r="L14168" s="40"/>
    </row>
    <row r="14169" spans="1:12">
      <c r="A14169" s="17">
        <v>45777</v>
      </c>
      <c r="B14169" s="22" t="s">
        <v>10</v>
      </c>
      <c r="C14169" s="22" t="s">
        <v>206</v>
      </c>
      <c r="D14169" s="22" t="s">
        <v>14544</v>
      </c>
      <c r="E14169" s="22" t="s">
        <v>58</v>
      </c>
      <c r="F14169" s="22" t="s">
        <v>168</v>
      </c>
      <c r="H14169" s="22" t="s">
        <v>15</v>
      </c>
      <c r="K14169" s="40"/>
      <c r="L14169" s="40"/>
    </row>
    <row r="14170" spans="1:12">
      <c r="A14170" s="17">
        <v>45777</v>
      </c>
      <c r="B14170" s="22" t="s">
        <v>10</v>
      </c>
      <c r="C14170" s="22" t="s">
        <v>206</v>
      </c>
      <c r="D14170" s="22" t="s">
        <v>14545</v>
      </c>
      <c r="E14170" s="22" t="s">
        <v>58</v>
      </c>
      <c r="F14170" s="22" t="s">
        <v>168</v>
      </c>
      <c r="H14170" s="22" t="s">
        <v>15</v>
      </c>
      <c r="K14170" s="40"/>
      <c r="L14170" s="40"/>
    </row>
    <row r="14171" spans="1:12">
      <c r="A14171" s="17">
        <v>45777</v>
      </c>
      <c r="B14171" s="22" t="s">
        <v>10</v>
      </c>
      <c r="C14171" s="22" t="s">
        <v>206</v>
      </c>
      <c r="D14171" s="22" t="s">
        <v>14546</v>
      </c>
      <c r="E14171" s="22" t="s">
        <v>58</v>
      </c>
      <c r="F14171" s="22" t="s">
        <v>168</v>
      </c>
      <c r="H14171" s="22" t="s">
        <v>15</v>
      </c>
      <c r="K14171" s="40"/>
      <c r="L14171" s="40"/>
    </row>
    <row r="14172" spans="1:12">
      <c r="A14172" s="17">
        <v>45777</v>
      </c>
      <c r="B14172" s="22" t="s">
        <v>10</v>
      </c>
      <c r="C14172" s="22" t="s">
        <v>206</v>
      </c>
      <c r="D14172" s="22" t="s">
        <v>14547</v>
      </c>
      <c r="E14172" s="22" t="s">
        <v>58</v>
      </c>
      <c r="F14172" s="22" t="s">
        <v>168</v>
      </c>
      <c r="H14172" s="22" t="s">
        <v>15</v>
      </c>
      <c r="K14172" s="40"/>
      <c r="L14172" s="40"/>
    </row>
    <row r="14173" spans="1:12">
      <c r="A14173" s="17">
        <v>45777</v>
      </c>
      <c r="B14173" s="22" t="s">
        <v>10</v>
      </c>
      <c r="C14173" s="22" t="s">
        <v>206</v>
      </c>
      <c r="D14173" s="22" t="s">
        <v>14548</v>
      </c>
      <c r="E14173" s="22" t="s">
        <v>58</v>
      </c>
      <c r="F14173" s="22" t="s">
        <v>168</v>
      </c>
      <c r="H14173" s="22" t="s">
        <v>15</v>
      </c>
      <c r="K14173" s="40"/>
      <c r="L14173" s="40"/>
    </row>
    <row r="14174" spans="1:12">
      <c r="A14174" s="17">
        <v>45777</v>
      </c>
      <c r="B14174" s="22" t="s">
        <v>10</v>
      </c>
      <c r="C14174" s="22" t="s">
        <v>206</v>
      </c>
      <c r="D14174" s="22" t="s">
        <v>14549</v>
      </c>
      <c r="E14174" s="22" t="s">
        <v>58</v>
      </c>
      <c r="F14174" s="22" t="s">
        <v>168</v>
      </c>
      <c r="H14174" s="22" t="s">
        <v>15</v>
      </c>
      <c r="K14174" s="40"/>
      <c r="L14174" s="40"/>
    </row>
    <row r="14175" spans="1:12">
      <c r="A14175" s="17">
        <v>45777</v>
      </c>
      <c r="B14175" s="22" t="s">
        <v>10</v>
      </c>
      <c r="C14175" s="22" t="s">
        <v>206</v>
      </c>
      <c r="D14175" s="22" t="s">
        <v>14550</v>
      </c>
      <c r="E14175" s="22" t="s">
        <v>58</v>
      </c>
      <c r="F14175" s="22" t="s">
        <v>168</v>
      </c>
      <c r="H14175" s="22" t="s">
        <v>15</v>
      </c>
      <c r="K14175" s="40"/>
      <c r="L14175" s="40"/>
    </row>
    <row r="14176" spans="1:12">
      <c r="A14176" s="17">
        <v>45777</v>
      </c>
      <c r="B14176" s="22" t="s">
        <v>10</v>
      </c>
      <c r="C14176" s="22" t="s">
        <v>206</v>
      </c>
      <c r="D14176" s="22" t="s">
        <v>14551</v>
      </c>
      <c r="E14176" s="22" t="s">
        <v>58</v>
      </c>
      <c r="F14176" s="22" t="s">
        <v>168</v>
      </c>
      <c r="H14176" s="22" t="s">
        <v>15</v>
      </c>
      <c r="K14176" s="40"/>
      <c r="L14176" s="40"/>
    </row>
    <row r="14177" spans="1:12">
      <c r="A14177" s="17">
        <v>45777</v>
      </c>
      <c r="B14177" s="22" t="s">
        <v>10</v>
      </c>
      <c r="C14177" s="22" t="s">
        <v>202</v>
      </c>
      <c r="D14177" s="22" t="s">
        <v>14552</v>
      </c>
      <c r="E14177" s="22" t="s">
        <v>58</v>
      </c>
      <c r="F14177" s="22" t="s">
        <v>168</v>
      </c>
      <c r="H14177" s="22" t="s">
        <v>15</v>
      </c>
      <c r="K14177" s="40"/>
      <c r="L14177" s="40"/>
    </row>
    <row r="14178" spans="1:12">
      <c r="A14178" s="17">
        <v>45777</v>
      </c>
      <c r="B14178" s="22" t="s">
        <v>10</v>
      </c>
      <c r="C14178" s="22" t="s">
        <v>202</v>
      </c>
      <c r="D14178" s="22" t="s">
        <v>14553</v>
      </c>
      <c r="E14178" s="22" t="s">
        <v>58</v>
      </c>
      <c r="F14178" s="22" t="s">
        <v>168</v>
      </c>
      <c r="H14178" s="22" t="s">
        <v>15</v>
      </c>
      <c r="K14178" s="40"/>
      <c r="L14178" s="40"/>
    </row>
    <row r="14179" spans="1:12">
      <c r="A14179" s="17">
        <v>45777</v>
      </c>
      <c r="B14179" s="22" t="s">
        <v>10</v>
      </c>
      <c r="C14179" s="22" t="s">
        <v>202</v>
      </c>
      <c r="D14179" s="22" t="s">
        <v>14554</v>
      </c>
      <c r="E14179" s="22" t="s">
        <v>58</v>
      </c>
      <c r="F14179" s="22" t="s">
        <v>168</v>
      </c>
      <c r="H14179" s="22" t="s">
        <v>15</v>
      </c>
      <c r="K14179" s="40"/>
      <c r="L14179" s="40"/>
    </row>
    <row r="14180" spans="1:12">
      <c r="A14180" s="17">
        <v>45777</v>
      </c>
      <c r="B14180" s="22" t="s">
        <v>10</v>
      </c>
      <c r="C14180" s="22" t="s">
        <v>202</v>
      </c>
      <c r="D14180" s="22" t="s">
        <v>14555</v>
      </c>
      <c r="E14180" s="22" t="s">
        <v>58</v>
      </c>
      <c r="F14180" s="22" t="s">
        <v>168</v>
      </c>
      <c r="H14180" s="22" t="s">
        <v>15</v>
      </c>
      <c r="K14180" s="40"/>
      <c r="L14180" s="40"/>
    </row>
    <row r="14181" spans="1:12">
      <c r="A14181" s="17">
        <v>45777</v>
      </c>
      <c r="B14181" s="22" t="s">
        <v>10</v>
      </c>
      <c r="C14181" s="22" t="s">
        <v>582</v>
      </c>
      <c r="D14181" s="22" t="s">
        <v>14556</v>
      </c>
      <c r="E14181" s="22" t="s">
        <v>58</v>
      </c>
      <c r="F14181" s="22" t="s">
        <v>168</v>
      </c>
      <c r="H14181" s="22" t="s">
        <v>15</v>
      </c>
      <c r="K14181" s="40"/>
      <c r="L14181" s="40"/>
    </row>
    <row r="14182" spans="1:12">
      <c r="A14182" s="17">
        <v>45777</v>
      </c>
      <c r="B14182" s="22" t="s">
        <v>10</v>
      </c>
      <c r="C14182" s="22" t="s">
        <v>582</v>
      </c>
      <c r="D14182" s="22" t="s">
        <v>14557</v>
      </c>
      <c r="E14182" s="22" t="s">
        <v>58</v>
      </c>
      <c r="F14182" s="22" t="s">
        <v>168</v>
      </c>
      <c r="H14182" s="22" t="s">
        <v>15</v>
      </c>
      <c r="K14182" s="40"/>
      <c r="L14182" s="40"/>
    </row>
    <row r="14183" spans="1:12">
      <c r="A14183" s="17">
        <v>45777</v>
      </c>
      <c r="B14183" s="22" t="s">
        <v>10</v>
      </c>
      <c r="C14183" s="22" t="s">
        <v>197</v>
      </c>
      <c r="D14183" s="22" t="s">
        <v>14558</v>
      </c>
      <c r="E14183" s="22" t="s">
        <v>58</v>
      </c>
      <c r="F14183" s="22" t="s">
        <v>168</v>
      </c>
      <c r="H14183" s="22" t="s">
        <v>15</v>
      </c>
      <c r="K14183" s="40"/>
      <c r="L14183" s="40"/>
    </row>
    <row r="14184" spans="1:12">
      <c r="A14184" s="17">
        <v>45777</v>
      </c>
      <c r="B14184" s="22" t="s">
        <v>10</v>
      </c>
      <c r="C14184" s="22" t="s">
        <v>197</v>
      </c>
      <c r="D14184" s="22" t="s">
        <v>14559</v>
      </c>
      <c r="E14184" s="22" t="s">
        <v>58</v>
      </c>
      <c r="F14184" s="22" t="s">
        <v>168</v>
      </c>
      <c r="G14184" s="9">
        <v>41690</v>
      </c>
      <c r="H14184" s="22" t="s">
        <v>15</v>
      </c>
      <c r="I14184" s="28">
        <v>0.01</v>
      </c>
      <c r="J14184" s="28">
        <v>333.52</v>
      </c>
      <c r="K14184" s="40"/>
      <c r="L14184" s="40"/>
    </row>
    <row r="14185" spans="1:12">
      <c r="A14185" s="17">
        <v>45777</v>
      </c>
      <c r="B14185" s="22" t="s">
        <v>10</v>
      </c>
      <c r="C14185" s="22" t="s">
        <v>197</v>
      </c>
      <c r="D14185" s="22" t="s">
        <v>14560</v>
      </c>
      <c r="E14185" s="22" t="s">
        <v>58</v>
      </c>
      <c r="F14185" s="22" t="s">
        <v>168</v>
      </c>
      <c r="G14185" s="9">
        <v>3448</v>
      </c>
      <c r="H14185" s="22" t="s">
        <v>15</v>
      </c>
      <c r="I14185" s="28">
        <v>0.01</v>
      </c>
      <c r="J14185" s="28">
        <v>27.58</v>
      </c>
      <c r="K14185" s="40"/>
      <c r="L14185" s="40"/>
    </row>
    <row r="14186" spans="1:12">
      <c r="A14186" s="17">
        <v>45777</v>
      </c>
      <c r="B14186" s="22" t="s">
        <v>10</v>
      </c>
      <c r="C14186" s="22" t="s">
        <v>12725</v>
      </c>
      <c r="D14186" s="22" t="s">
        <v>14561</v>
      </c>
      <c r="E14186" s="22" t="s">
        <v>58</v>
      </c>
      <c r="F14186" s="22" t="s">
        <v>168</v>
      </c>
      <c r="G14186" s="9">
        <v>31850</v>
      </c>
      <c r="H14186" s="22" t="s">
        <v>15</v>
      </c>
      <c r="I14186" s="28">
        <v>0.01</v>
      </c>
      <c r="J14186" s="28">
        <v>254.8</v>
      </c>
      <c r="K14186" s="40"/>
      <c r="L14186" s="40"/>
    </row>
    <row r="14187" spans="1:12">
      <c r="A14187" s="17">
        <v>45777</v>
      </c>
      <c r="B14187" s="22" t="s">
        <v>10</v>
      </c>
      <c r="C14187" s="22" t="s">
        <v>12727</v>
      </c>
      <c r="D14187" s="22" t="s">
        <v>14562</v>
      </c>
      <c r="E14187" s="22" t="s">
        <v>58</v>
      </c>
      <c r="F14187" s="22" t="s">
        <v>168</v>
      </c>
      <c r="G14187" s="9">
        <v>227500</v>
      </c>
      <c r="H14187" s="22" t="s">
        <v>15</v>
      </c>
      <c r="I14187" s="28">
        <v>0.01</v>
      </c>
      <c r="J14187" s="28">
        <v>1820</v>
      </c>
      <c r="K14187" s="40"/>
      <c r="L14187" s="40"/>
    </row>
    <row r="14188" spans="1:12">
      <c r="A14188" s="17">
        <v>45777</v>
      </c>
      <c r="B14188" s="22" t="s">
        <v>10</v>
      </c>
      <c r="C14188" s="22" t="s">
        <v>12727</v>
      </c>
      <c r="D14188" s="22" t="s">
        <v>14563</v>
      </c>
      <c r="E14188" s="22" t="s">
        <v>58</v>
      </c>
      <c r="F14188" s="22" t="s">
        <v>168</v>
      </c>
      <c r="G14188" s="9">
        <v>97500</v>
      </c>
      <c r="H14188" s="22" t="s">
        <v>15</v>
      </c>
      <c r="I14188" s="28">
        <v>0.01</v>
      </c>
      <c r="J14188" s="28">
        <v>780</v>
      </c>
      <c r="K14188" s="40"/>
      <c r="L14188" s="40"/>
    </row>
    <row r="14189" spans="1:12">
      <c r="A14189" s="17">
        <v>45777</v>
      </c>
      <c r="B14189" s="22" t="s">
        <v>10</v>
      </c>
      <c r="C14189" s="22" t="s">
        <v>12727</v>
      </c>
      <c r="D14189" s="22" t="s">
        <v>14564</v>
      </c>
      <c r="E14189" s="22" t="s">
        <v>58</v>
      </c>
      <c r="F14189" s="22" t="s">
        <v>168</v>
      </c>
      <c r="G14189" s="9">
        <v>21450</v>
      </c>
      <c r="H14189" s="22" t="s">
        <v>15</v>
      </c>
      <c r="I14189" s="28">
        <v>0.01</v>
      </c>
      <c r="J14189" s="28">
        <v>171.6</v>
      </c>
      <c r="K14189" s="40"/>
      <c r="L14189" s="40"/>
    </row>
    <row r="14190" spans="1:12">
      <c r="A14190" s="17">
        <v>45777</v>
      </c>
      <c r="B14190" s="22" t="s">
        <v>10</v>
      </c>
      <c r="C14190" s="22" t="s">
        <v>700</v>
      </c>
      <c r="D14190" s="22" t="s">
        <v>14565</v>
      </c>
      <c r="E14190" s="22" t="s">
        <v>58</v>
      </c>
      <c r="F14190" s="22" t="s">
        <v>168</v>
      </c>
      <c r="G14190" s="9">
        <v>14200</v>
      </c>
      <c r="H14190" s="22" t="s">
        <v>15</v>
      </c>
      <c r="I14190" s="28">
        <v>0.01</v>
      </c>
      <c r="J14190" s="28">
        <v>113.6</v>
      </c>
      <c r="K14190" s="40"/>
      <c r="L14190" s="40"/>
    </row>
    <row r="14191" spans="1:12">
      <c r="A14191" s="17">
        <v>45777</v>
      </c>
      <c r="B14191" s="22" t="s">
        <v>10</v>
      </c>
      <c r="C14191" s="22" t="s">
        <v>700</v>
      </c>
      <c r="D14191" s="22" t="s">
        <v>14566</v>
      </c>
      <c r="E14191" s="22" t="s">
        <v>58</v>
      </c>
      <c r="F14191" s="22" t="s">
        <v>168</v>
      </c>
      <c r="G14191" s="9">
        <v>11050</v>
      </c>
      <c r="H14191" s="22" t="s">
        <v>15</v>
      </c>
      <c r="I14191" s="28">
        <v>0.01</v>
      </c>
      <c r="J14191" s="28">
        <v>88.4</v>
      </c>
      <c r="K14191" s="40"/>
      <c r="L14191" s="40"/>
    </row>
    <row r="14192" spans="1:12">
      <c r="A14192" s="17">
        <v>45777</v>
      </c>
      <c r="B14192" s="22" t="s">
        <v>10</v>
      </c>
      <c r="C14192" s="22" t="s">
        <v>703</v>
      </c>
      <c r="D14192" s="22" t="s">
        <v>14567</v>
      </c>
      <c r="E14192" s="22" t="s">
        <v>58</v>
      </c>
      <c r="F14192" s="22" t="s">
        <v>168</v>
      </c>
      <c r="G14192" s="9">
        <v>250</v>
      </c>
      <c r="H14192" s="22" t="s">
        <v>15</v>
      </c>
      <c r="I14192" s="28">
        <v>0.01</v>
      </c>
      <c r="J14192" s="28">
        <v>2</v>
      </c>
      <c r="K14192" s="40"/>
      <c r="L14192" s="40"/>
    </row>
    <row r="14193" spans="1:12">
      <c r="A14193" s="17">
        <v>45777</v>
      </c>
      <c r="B14193" s="22" t="s">
        <v>10</v>
      </c>
      <c r="C14193" s="22" t="s">
        <v>703</v>
      </c>
      <c r="D14193" s="22" t="s">
        <v>14568</v>
      </c>
      <c r="E14193" s="22" t="s">
        <v>58</v>
      </c>
      <c r="F14193" s="22" t="s">
        <v>168</v>
      </c>
      <c r="G14193" s="9">
        <v>1300</v>
      </c>
      <c r="H14193" s="22" t="s">
        <v>15</v>
      </c>
      <c r="I14193" s="28">
        <v>0.01</v>
      </c>
      <c r="J14193" s="28">
        <v>10.4</v>
      </c>
      <c r="K14193" s="40"/>
      <c r="L14193" s="40"/>
    </row>
    <row r="14194" spans="1:12">
      <c r="A14194" s="17">
        <v>45777</v>
      </c>
      <c r="B14194" s="22" t="s">
        <v>10</v>
      </c>
      <c r="C14194" s="22" t="s">
        <v>573</v>
      </c>
      <c r="D14194" s="22" t="s">
        <v>14569</v>
      </c>
      <c r="E14194" s="22" t="s">
        <v>58</v>
      </c>
      <c r="F14194" s="22" t="s">
        <v>168</v>
      </c>
      <c r="G14194" s="9">
        <v>2474</v>
      </c>
      <c r="H14194" s="22" t="s">
        <v>15</v>
      </c>
      <c r="I14194" s="28">
        <v>0.01</v>
      </c>
      <c r="J14194" s="28">
        <v>19.8</v>
      </c>
      <c r="K14194" s="40"/>
      <c r="L14194" s="40"/>
    </row>
    <row r="14195" spans="1:12">
      <c r="A14195" s="17">
        <v>45777</v>
      </c>
      <c r="B14195" s="22" t="s">
        <v>10</v>
      </c>
      <c r="C14195" s="22" t="s">
        <v>571</v>
      </c>
      <c r="D14195" s="22" t="s">
        <v>14570</v>
      </c>
      <c r="E14195" s="22" t="s">
        <v>58</v>
      </c>
      <c r="F14195" s="22" t="s">
        <v>168</v>
      </c>
      <c r="G14195" s="9">
        <v>16250</v>
      </c>
      <c r="H14195" s="22" t="s">
        <v>15</v>
      </c>
      <c r="I14195" s="28">
        <v>0.01</v>
      </c>
      <c r="J14195" s="28">
        <v>130</v>
      </c>
      <c r="K14195" s="40"/>
      <c r="L14195" s="40"/>
    </row>
    <row r="14196" spans="1:12">
      <c r="A14196" s="17">
        <v>45777</v>
      </c>
      <c r="B14196" s="22" t="s">
        <v>10</v>
      </c>
      <c r="C14196" s="22" t="s">
        <v>571</v>
      </c>
      <c r="D14196" s="22" t="s">
        <v>14571</v>
      </c>
      <c r="E14196" s="22" t="s">
        <v>58</v>
      </c>
      <c r="F14196" s="22" t="s">
        <v>168</v>
      </c>
      <c r="G14196" s="9">
        <v>650</v>
      </c>
      <c r="H14196" s="22" t="s">
        <v>15</v>
      </c>
      <c r="I14196" s="28">
        <v>0.01</v>
      </c>
      <c r="J14196" s="28">
        <v>5.2</v>
      </c>
      <c r="K14196" s="40"/>
      <c r="L14196" s="40"/>
    </row>
    <row r="14197" spans="1:12">
      <c r="A14197" s="17">
        <v>45777</v>
      </c>
      <c r="B14197" s="22" t="s">
        <v>10</v>
      </c>
      <c r="C14197" s="22" t="s">
        <v>191</v>
      </c>
      <c r="D14197" s="22" t="s">
        <v>14572</v>
      </c>
      <c r="E14197" s="22" t="s">
        <v>58</v>
      </c>
      <c r="F14197" s="22" t="s">
        <v>168</v>
      </c>
      <c r="G14197" s="9">
        <v>140</v>
      </c>
      <c r="H14197" s="22" t="s">
        <v>15</v>
      </c>
      <c r="I14197" s="28">
        <v>0.01</v>
      </c>
      <c r="J14197" s="28">
        <v>1.1200000000000001</v>
      </c>
      <c r="K14197" s="40"/>
      <c r="L14197" s="40"/>
    </row>
    <row r="14198" spans="1:12">
      <c r="A14198" s="17">
        <v>45777</v>
      </c>
      <c r="B14198" s="22" t="s">
        <v>10</v>
      </c>
      <c r="C14198" s="22" t="s">
        <v>191</v>
      </c>
      <c r="D14198" s="22" t="s">
        <v>14573</v>
      </c>
      <c r="E14198" s="22" t="s">
        <v>58</v>
      </c>
      <c r="F14198" s="22" t="s">
        <v>168</v>
      </c>
      <c r="G14198" s="9">
        <v>44900</v>
      </c>
      <c r="H14198" s="22" t="s">
        <v>15</v>
      </c>
      <c r="I14198" s="28">
        <v>0.01</v>
      </c>
      <c r="J14198" s="28">
        <v>359.2</v>
      </c>
      <c r="K14198" s="40"/>
      <c r="L14198" s="40"/>
    </row>
    <row r="14199" spans="1:12">
      <c r="A14199" s="17">
        <v>45777</v>
      </c>
      <c r="B14199" s="22" t="s">
        <v>10</v>
      </c>
      <c r="C14199" s="22" t="s">
        <v>191</v>
      </c>
      <c r="D14199" s="22" t="s">
        <v>14574</v>
      </c>
      <c r="E14199" s="22" t="s">
        <v>58</v>
      </c>
      <c r="F14199" s="22" t="s">
        <v>168</v>
      </c>
      <c r="G14199" s="9">
        <v>2240</v>
      </c>
      <c r="H14199" s="22" t="s">
        <v>15</v>
      </c>
      <c r="I14199" s="28">
        <v>0.01</v>
      </c>
      <c r="J14199" s="28">
        <v>17.920000000000002</v>
      </c>
      <c r="K14199" s="40"/>
      <c r="L14199" s="40"/>
    </row>
    <row r="14200" spans="1:12">
      <c r="A14200" s="17">
        <v>45777</v>
      </c>
      <c r="B14200" s="22" t="s">
        <v>10</v>
      </c>
      <c r="C14200" s="22" t="s">
        <v>191</v>
      </c>
      <c r="D14200" s="22" t="s">
        <v>14575</v>
      </c>
      <c r="E14200" s="22" t="s">
        <v>58</v>
      </c>
      <c r="F14200" s="22" t="s">
        <v>168</v>
      </c>
      <c r="G14200" s="9">
        <v>22750</v>
      </c>
      <c r="H14200" s="22" t="s">
        <v>15</v>
      </c>
      <c r="I14200" s="28">
        <v>0.01</v>
      </c>
      <c r="J14200" s="28">
        <v>182</v>
      </c>
      <c r="K14200" s="40"/>
      <c r="L14200" s="40"/>
    </row>
    <row r="14201" spans="1:12">
      <c r="A14201" s="17">
        <v>45777</v>
      </c>
      <c r="B14201" s="22" t="s">
        <v>10</v>
      </c>
      <c r="C14201" s="22" t="s">
        <v>191</v>
      </c>
      <c r="D14201" s="22" t="s">
        <v>14576</v>
      </c>
      <c r="E14201" s="22" t="s">
        <v>58</v>
      </c>
      <c r="F14201" s="22" t="s">
        <v>168</v>
      </c>
      <c r="G14201" s="9">
        <v>2260</v>
      </c>
      <c r="H14201" s="22" t="s">
        <v>15</v>
      </c>
      <c r="I14201" s="28">
        <v>0.01</v>
      </c>
      <c r="J14201" s="28">
        <v>18.079999999999998</v>
      </c>
      <c r="K14201" s="40"/>
      <c r="L14201" s="40"/>
    </row>
    <row r="14202" spans="1:12">
      <c r="A14202" s="17">
        <v>45777</v>
      </c>
      <c r="B14202" s="22" t="s">
        <v>10</v>
      </c>
      <c r="C14202" s="22" t="s">
        <v>191</v>
      </c>
      <c r="D14202" s="22" t="s">
        <v>14577</v>
      </c>
      <c r="E14202" s="22" t="s">
        <v>58</v>
      </c>
      <c r="F14202" s="22" t="s">
        <v>168</v>
      </c>
      <c r="G14202" s="9">
        <v>16250</v>
      </c>
      <c r="H14202" s="22" t="s">
        <v>15</v>
      </c>
      <c r="I14202" s="28">
        <v>0.01</v>
      </c>
      <c r="J14202" s="28">
        <v>130</v>
      </c>
      <c r="K14202" s="40"/>
      <c r="L14202" s="40"/>
    </row>
    <row r="14203" spans="1:12">
      <c r="A14203" s="17">
        <v>45777</v>
      </c>
      <c r="B14203" s="22" t="s">
        <v>10</v>
      </c>
      <c r="C14203" s="22" t="s">
        <v>187</v>
      </c>
      <c r="D14203" s="22" t="s">
        <v>14578</v>
      </c>
      <c r="E14203" s="22" t="s">
        <v>58</v>
      </c>
      <c r="F14203" s="22" t="s">
        <v>168</v>
      </c>
      <c r="G14203" s="9">
        <v>2874</v>
      </c>
      <c r="H14203" s="22" t="s">
        <v>15</v>
      </c>
      <c r="I14203" s="28">
        <v>0.01</v>
      </c>
      <c r="J14203" s="28">
        <v>22.99</v>
      </c>
      <c r="K14203" s="40"/>
      <c r="L14203" s="40"/>
    </row>
    <row r="14204" spans="1:12">
      <c r="A14204" s="17">
        <v>45777</v>
      </c>
      <c r="B14204" s="22" t="s">
        <v>10</v>
      </c>
      <c r="C14204" s="22" t="s">
        <v>187</v>
      </c>
      <c r="D14204" s="22" t="s">
        <v>14579</v>
      </c>
      <c r="E14204" s="22" t="s">
        <v>58</v>
      </c>
      <c r="F14204" s="22" t="s">
        <v>168</v>
      </c>
      <c r="G14204" s="9">
        <v>144</v>
      </c>
      <c r="H14204" s="22" t="s">
        <v>15</v>
      </c>
      <c r="I14204" s="28">
        <v>0.01</v>
      </c>
      <c r="J14204" s="28">
        <v>1.1499999999999999</v>
      </c>
      <c r="K14204" s="40"/>
      <c r="L14204" s="40"/>
    </row>
    <row r="14205" spans="1:12">
      <c r="A14205" s="17">
        <v>45777</v>
      </c>
      <c r="B14205" s="22" t="s">
        <v>10</v>
      </c>
      <c r="C14205" s="22" t="s">
        <v>5705</v>
      </c>
      <c r="D14205" s="22" t="s">
        <v>14580</v>
      </c>
      <c r="E14205" s="22" t="s">
        <v>58</v>
      </c>
      <c r="F14205" s="22" t="s">
        <v>168</v>
      </c>
      <c r="G14205" s="9">
        <v>16250</v>
      </c>
      <c r="H14205" s="22" t="s">
        <v>15</v>
      </c>
      <c r="I14205" s="28">
        <v>0.01</v>
      </c>
      <c r="J14205" s="28">
        <v>130</v>
      </c>
      <c r="K14205" s="40"/>
      <c r="L14205" s="40"/>
    </row>
    <row r="14206" spans="1:12">
      <c r="A14206" s="17">
        <v>45777</v>
      </c>
      <c r="B14206" s="22" t="s">
        <v>10</v>
      </c>
      <c r="C14206" s="22" t="s">
        <v>5705</v>
      </c>
      <c r="D14206" s="22" t="s">
        <v>14581</v>
      </c>
      <c r="E14206" s="22" t="s">
        <v>58</v>
      </c>
      <c r="F14206" s="22" t="s">
        <v>168</v>
      </c>
      <c r="G14206" s="9">
        <v>18700</v>
      </c>
      <c r="H14206" s="22" t="s">
        <v>15</v>
      </c>
      <c r="I14206" s="28">
        <v>0.01</v>
      </c>
      <c r="J14206" s="28">
        <v>149.6</v>
      </c>
      <c r="K14206" s="40"/>
      <c r="L14206" s="40"/>
    </row>
    <row r="14207" spans="1:12">
      <c r="A14207" s="17">
        <v>45777</v>
      </c>
      <c r="B14207" s="22" t="s">
        <v>10</v>
      </c>
      <c r="C14207" s="22" t="s">
        <v>180</v>
      </c>
      <c r="D14207" s="22" t="s">
        <v>14582</v>
      </c>
      <c r="E14207" s="22" t="s">
        <v>58</v>
      </c>
      <c r="F14207" s="22" t="s">
        <v>168</v>
      </c>
      <c r="G14207" s="9">
        <v>16250</v>
      </c>
      <c r="H14207" s="22" t="s">
        <v>15</v>
      </c>
      <c r="I14207" s="28">
        <v>0.01</v>
      </c>
      <c r="J14207" s="28">
        <v>130</v>
      </c>
      <c r="K14207" s="40"/>
      <c r="L14207" s="40"/>
    </row>
    <row r="14208" spans="1:12">
      <c r="A14208" s="17">
        <v>45777</v>
      </c>
      <c r="B14208" s="22" t="s">
        <v>10</v>
      </c>
      <c r="C14208" s="22" t="s">
        <v>369</v>
      </c>
      <c r="D14208" s="22" t="s">
        <v>14583</v>
      </c>
      <c r="E14208" s="22" t="s">
        <v>58</v>
      </c>
      <c r="F14208" s="22" t="s">
        <v>168</v>
      </c>
      <c r="H14208" s="22" t="s">
        <v>15</v>
      </c>
      <c r="K14208" s="40"/>
      <c r="L14208" s="40"/>
    </row>
    <row r="14209" spans="1:12">
      <c r="A14209" s="17">
        <v>45777</v>
      </c>
      <c r="B14209" s="22" t="s">
        <v>10</v>
      </c>
      <c r="C14209" s="22" t="s">
        <v>697</v>
      </c>
      <c r="D14209" s="22" t="s">
        <v>14584</v>
      </c>
      <c r="E14209" s="22" t="s">
        <v>58</v>
      </c>
      <c r="F14209" s="22" t="s">
        <v>168</v>
      </c>
      <c r="H14209" s="22" t="s">
        <v>15</v>
      </c>
      <c r="K14209" s="40"/>
      <c r="L14209" s="40"/>
    </row>
    <row r="14210" spans="1:12">
      <c r="A14210" s="17">
        <v>45777</v>
      </c>
      <c r="B14210" s="22" t="s">
        <v>10</v>
      </c>
      <c r="C14210" s="22" t="s">
        <v>575</v>
      </c>
      <c r="D14210" s="22" t="s">
        <v>14585</v>
      </c>
      <c r="E14210" s="22" t="s">
        <v>58</v>
      </c>
      <c r="F14210" s="22" t="s">
        <v>168</v>
      </c>
      <c r="H14210" s="22" t="s">
        <v>15</v>
      </c>
      <c r="K14210" s="40"/>
      <c r="L14210" s="40"/>
    </row>
    <row r="14211" spans="1:12">
      <c r="A14211" s="17">
        <v>45777</v>
      </c>
      <c r="B14211" s="22" t="s">
        <v>10</v>
      </c>
      <c r="C14211" s="22" t="s">
        <v>575</v>
      </c>
      <c r="D14211" s="22" t="s">
        <v>14586</v>
      </c>
      <c r="E14211" s="22" t="s">
        <v>58</v>
      </c>
      <c r="F14211" s="22" t="s">
        <v>168</v>
      </c>
      <c r="H14211" s="22" t="s">
        <v>15</v>
      </c>
      <c r="K14211" s="40"/>
      <c r="L14211" s="40"/>
    </row>
    <row r="14212" spans="1:12">
      <c r="A14212" s="17">
        <v>45777</v>
      </c>
      <c r="B14212" s="22" t="s">
        <v>10</v>
      </c>
      <c r="C14212" s="22" t="s">
        <v>700</v>
      </c>
      <c r="D14212" s="22" t="s">
        <v>14587</v>
      </c>
      <c r="E14212" s="22" t="s">
        <v>58</v>
      </c>
      <c r="F14212" s="22" t="s">
        <v>168</v>
      </c>
      <c r="H14212" s="22" t="s">
        <v>15</v>
      </c>
      <c r="K14212" s="40"/>
      <c r="L14212" s="40"/>
    </row>
    <row r="14213" spans="1:12">
      <c r="A14213" s="17">
        <v>45777</v>
      </c>
      <c r="B14213" s="22" t="s">
        <v>10</v>
      </c>
      <c r="C14213" s="22" t="s">
        <v>700</v>
      </c>
      <c r="D14213" s="22" t="s">
        <v>14588</v>
      </c>
      <c r="E14213" s="22" t="s">
        <v>58</v>
      </c>
      <c r="F14213" s="22" t="s">
        <v>168</v>
      </c>
      <c r="H14213" s="22" t="s">
        <v>15</v>
      </c>
      <c r="K14213" s="40"/>
      <c r="L14213" s="40"/>
    </row>
    <row r="14214" spans="1:12">
      <c r="A14214" s="17">
        <v>45777</v>
      </c>
      <c r="B14214" s="22" t="s">
        <v>10</v>
      </c>
      <c r="C14214" s="22" t="s">
        <v>700</v>
      </c>
      <c r="D14214" s="22" t="s">
        <v>14589</v>
      </c>
      <c r="E14214" s="22" t="s">
        <v>58</v>
      </c>
      <c r="F14214" s="22" t="s">
        <v>168</v>
      </c>
      <c r="H14214" s="22" t="s">
        <v>15</v>
      </c>
      <c r="K14214" s="40"/>
      <c r="L14214" s="40"/>
    </row>
    <row r="14215" spans="1:12">
      <c r="A14215" s="17">
        <v>45777</v>
      </c>
      <c r="B14215" s="22" t="s">
        <v>10</v>
      </c>
      <c r="C14215" s="22" t="s">
        <v>700</v>
      </c>
      <c r="D14215" s="22" t="s">
        <v>14590</v>
      </c>
      <c r="E14215" s="22" t="s">
        <v>58</v>
      </c>
      <c r="F14215" s="22" t="s">
        <v>168</v>
      </c>
      <c r="H14215" s="22" t="s">
        <v>15</v>
      </c>
      <c r="K14215" s="40"/>
      <c r="L14215" s="40"/>
    </row>
    <row r="14216" spans="1:12">
      <c r="A14216" s="17">
        <v>45777</v>
      </c>
      <c r="B14216" s="22" t="s">
        <v>10</v>
      </c>
      <c r="C14216" s="22" t="s">
        <v>700</v>
      </c>
      <c r="D14216" s="22" t="s">
        <v>14591</v>
      </c>
      <c r="E14216" s="22" t="s">
        <v>58</v>
      </c>
      <c r="F14216" s="22" t="s">
        <v>168</v>
      </c>
      <c r="H14216" s="22" t="s">
        <v>15</v>
      </c>
      <c r="K14216" s="40"/>
      <c r="L14216" s="40"/>
    </row>
    <row r="14217" spans="1:12">
      <c r="A14217" s="17">
        <v>45777</v>
      </c>
      <c r="B14217" s="22" t="s">
        <v>10</v>
      </c>
      <c r="C14217" s="22" t="s">
        <v>700</v>
      </c>
      <c r="D14217" s="22" t="s">
        <v>14592</v>
      </c>
      <c r="E14217" s="22" t="s">
        <v>58</v>
      </c>
      <c r="F14217" s="22" t="s">
        <v>168</v>
      </c>
      <c r="H14217" s="22" t="s">
        <v>15</v>
      </c>
      <c r="K14217" s="40"/>
      <c r="L14217" s="40"/>
    </row>
    <row r="14218" spans="1:12">
      <c r="A14218" s="17">
        <v>45777</v>
      </c>
      <c r="B14218" s="22" t="s">
        <v>10</v>
      </c>
      <c r="C14218" s="22" t="s">
        <v>700</v>
      </c>
      <c r="D14218" s="22" t="s">
        <v>14593</v>
      </c>
      <c r="E14218" s="22" t="s">
        <v>58</v>
      </c>
      <c r="F14218" s="22" t="s">
        <v>168</v>
      </c>
      <c r="H14218" s="22" t="s">
        <v>15</v>
      </c>
      <c r="K14218" s="40"/>
      <c r="L14218" s="40"/>
    </row>
    <row r="14219" spans="1:12">
      <c r="A14219" s="17">
        <v>45777</v>
      </c>
      <c r="B14219" s="22" t="s">
        <v>10</v>
      </c>
      <c r="C14219" s="22" t="s">
        <v>700</v>
      </c>
      <c r="D14219" s="22" t="s">
        <v>14594</v>
      </c>
      <c r="E14219" s="22" t="s">
        <v>58</v>
      </c>
      <c r="F14219" s="22" t="s">
        <v>168</v>
      </c>
      <c r="H14219" s="22" t="s">
        <v>15</v>
      </c>
      <c r="K14219" s="40"/>
      <c r="L14219" s="40"/>
    </row>
    <row r="14220" spans="1:12">
      <c r="A14220" s="17">
        <v>45777</v>
      </c>
      <c r="B14220" s="22" t="s">
        <v>10</v>
      </c>
      <c r="C14220" s="22" t="s">
        <v>700</v>
      </c>
      <c r="D14220" s="22" t="s">
        <v>14595</v>
      </c>
      <c r="E14220" s="22" t="s">
        <v>58</v>
      </c>
      <c r="F14220" s="22" t="s">
        <v>168</v>
      </c>
      <c r="H14220" s="22" t="s">
        <v>15</v>
      </c>
      <c r="K14220" s="40"/>
      <c r="L14220" s="40"/>
    </row>
    <row r="14221" spans="1:12">
      <c r="A14221" s="17">
        <v>45777</v>
      </c>
      <c r="B14221" s="22" t="s">
        <v>10</v>
      </c>
      <c r="C14221" s="22" t="s">
        <v>703</v>
      </c>
      <c r="D14221" s="22" t="s">
        <v>14596</v>
      </c>
      <c r="E14221" s="22" t="s">
        <v>58</v>
      </c>
      <c r="F14221" s="22" t="s">
        <v>168</v>
      </c>
      <c r="H14221" s="22" t="s">
        <v>15</v>
      </c>
      <c r="K14221" s="40"/>
      <c r="L14221" s="40"/>
    </row>
    <row r="14222" spans="1:12">
      <c r="A14222" s="17">
        <v>45777</v>
      </c>
      <c r="B14222" s="22" t="s">
        <v>10</v>
      </c>
      <c r="C14222" s="22" t="s">
        <v>573</v>
      </c>
      <c r="D14222" s="22" t="s">
        <v>14597</v>
      </c>
      <c r="E14222" s="22" t="s">
        <v>58</v>
      </c>
      <c r="F14222" s="22" t="s">
        <v>168</v>
      </c>
      <c r="H14222" s="22" t="s">
        <v>15</v>
      </c>
      <c r="K14222" s="40"/>
      <c r="L14222" s="40"/>
    </row>
    <row r="14223" spans="1:12">
      <c r="A14223" s="17">
        <v>45777</v>
      </c>
      <c r="B14223" s="22" t="s">
        <v>10</v>
      </c>
      <c r="C14223" s="22" t="s">
        <v>573</v>
      </c>
      <c r="D14223" s="22" t="s">
        <v>14598</v>
      </c>
      <c r="E14223" s="22" t="s">
        <v>58</v>
      </c>
      <c r="F14223" s="22" t="s">
        <v>168</v>
      </c>
      <c r="H14223" s="22" t="s">
        <v>15</v>
      </c>
      <c r="K14223" s="40"/>
      <c r="L14223" s="40"/>
    </row>
    <row r="14224" spans="1:12">
      <c r="A14224" s="17">
        <v>45777</v>
      </c>
      <c r="B14224" s="22" t="s">
        <v>10</v>
      </c>
      <c r="C14224" s="22" t="s">
        <v>573</v>
      </c>
      <c r="D14224" s="22" t="s">
        <v>14599</v>
      </c>
      <c r="E14224" s="22" t="s">
        <v>58</v>
      </c>
      <c r="F14224" s="22" t="s">
        <v>168</v>
      </c>
      <c r="H14224" s="22" t="s">
        <v>15</v>
      </c>
      <c r="K14224" s="40"/>
      <c r="L14224" s="40"/>
    </row>
    <row r="14225" spans="1:12">
      <c r="A14225" s="17">
        <v>45777</v>
      </c>
      <c r="B14225" s="22" t="s">
        <v>10</v>
      </c>
      <c r="C14225" s="22" t="s">
        <v>573</v>
      </c>
      <c r="D14225" s="22" t="s">
        <v>14600</v>
      </c>
      <c r="E14225" s="22" t="s">
        <v>58</v>
      </c>
      <c r="F14225" s="22" t="s">
        <v>168</v>
      </c>
      <c r="H14225" s="22" t="s">
        <v>15</v>
      </c>
      <c r="K14225" s="40"/>
      <c r="L14225" s="40"/>
    </row>
    <row r="14226" spans="1:12">
      <c r="A14226" s="17">
        <v>45777</v>
      </c>
      <c r="B14226" s="22" t="s">
        <v>10</v>
      </c>
      <c r="C14226" s="22" t="s">
        <v>573</v>
      </c>
      <c r="D14226" s="22" t="s">
        <v>14601</v>
      </c>
      <c r="E14226" s="22" t="s">
        <v>58</v>
      </c>
      <c r="F14226" s="22" t="s">
        <v>168</v>
      </c>
      <c r="H14226" s="22" t="s">
        <v>15</v>
      </c>
      <c r="K14226" s="40"/>
      <c r="L14226" s="40"/>
    </row>
    <row r="14227" spans="1:12">
      <c r="A14227" s="17">
        <v>45777</v>
      </c>
      <c r="B14227" s="22" t="s">
        <v>10</v>
      </c>
      <c r="C14227" s="22" t="s">
        <v>573</v>
      </c>
      <c r="D14227" s="22" t="s">
        <v>14602</v>
      </c>
      <c r="E14227" s="22" t="s">
        <v>58</v>
      </c>
      <c r="F14227" s="22" t="s">
        <v>168</v>
      </c>
      <c r="H14227" s="22" t="s">
        <v>15</v>
      </c>
      <c r="K14227" s="40"/>
      <c r="L14227" s="40"/>
    </row>
    <row r="14228" spans="1:12">
      <c r="A14228" s="17">
        <v>45777</v>
      </c>
      <c r="B14228" s="22" t="s">
        <v>10</v>
      </c>
      <c r="C14228" s="22" t="s">
        <v>571</v>
      </c>
      <c r="D14228" s="22" t="s">
        <v>14603</v>
      </c>
      <c r="E14228" s="22" t="s">
        <v>58</v>
      </c>
      <c r="F14228" s="22" t="s">
        <v>168</v>
      </c>
      <c r="H14228" s="22" t="s">
        <v>15</v>
      </c>
      <c r="K14228" s="40"/>
      <c r="L14228" s="40"/>
    </row>
    <row r="14229" spans="1:12">
      <c r="A14229" s="17">
        <v>45777</v>
      </c>
      <c r="B14229" s="22" t="s">
        <v>10</v>
      </c>
      <c r="C14229" s="22" t="s">
        <v>571</v>
      </c>
      <c r="D14229" s="22" t="s">
        <v>14604</v>
      </c>
      <c r="E14229" s="22" t="s">
        <v>58</v>
      </c>
      <c r="F14229" s="22" t="s">
        <v>168</v>
      </c>
      <c r="H14229" s="22" t="s">
        <v>15</v>
      </c>
      <c r="K14229" s="40"/>
      <c r="L14229" s="40"/>
    </row>
    <row r="14230" spans="1:12">
      <c r="A14230" s="17">
        <v>45777</v>
      </c>
      <c r="B14230" s="22" t="s">
        <v>10</v>
      </c>
      <c r="C14230" s="22" t="s">
        <v>191</v>
      </c>
      <c r="D14230" s="22" t="s">
        <v>14605</v>
      </c>
      <c r="E14230" s="22" t="s">
        <v>58</v>
      </c>
      <c r="F14230" s="22" t="s">
        <v>168</v>
      </c>
      <c r="H14230" s="22" t="s">
        <v>15</v>
      </c>
      <c r="K14230" s="40"/>
      <c r="L14230" s="40"/>
    </row>
    <row r="14231" spans="1:12">
      <c r="A14231" s="17">
        <v>45777</v>
      </c>
      <c r="B14231" s="22" t="s">
        <v>10</v>
      </c>
      <c r="C14231" s="22" t="s">
        <v>191</v>
      </c>
      <c r="D14231" s="22" t="s">
        <v>14606</v>
      </c>
      <c r="E14231" s="22" t="s">
        <v>58</v>
      </c>
      <c r="F14231" s="22" t="s">
        <v>168</v>
      </c>
      <c r="H14231" s="22" t="s">
        <v>15</v>
      </c>
      <c r="K14231" s="40"/>
      <c r="L14231" s="40"/>
    </row>
    <row r="14232" spans="1:12">
      <c r="A14232" s="17">
        <v>45777</v>
      </c>
      <c r="B14232" s="22" t="s">
        <v>10</v>
      </c>
      <c r="C14232" s="22" t="s">
        <v>191</v>
      </c>
      <c r="D14232" s="22" t="s">
        <v>14607</v>
      </c>
      <c r="E14232" s="22" t="s">
        <v>58</v>
      </c>
      <c r="F14232" s="22" t="s">
        <v>168</v>
      </c>
      <c r="G14232" s="9">
        <v>65000</v>
      </c>
      <c r="H14232" s="22" t="s">
        <v>15</v>
      </c>
      <c r="I14232" s="28">
        <v>0.01</v>
      </c>
      <c r="J14232" s="28">
        <v>520</v>
      </c>
      <c r="K14232" s="40"/>
      <c r="L14232" s="40"/>
    </row>
    <row r="14233" spans="1:12">
      <c r="A14233" s="17">
        <v>45777</v>
      </c>
      <c r="B14233" s="22" t="s">
        <v>10</v>
      </c>
      <c r="C14233" s="22" t="s">
        <v>191</v>
      </c>
      <c r="D14233" s="22" t="s">
        <v>14608</v>
      </c>
      <c r="E14233" s="22" t="s">
        <v>58</v>
      </c>
      <c r="F14233" s="22" t="s">
        <v>168</v>
      </c>
      <c r="G14233" s="9">
        <v>32500</v>
      </c>
      <c r="H14233" s="22" t="s">
        <v>15</v>
      </c>
      <c r="I14233" s="28">
        <v>0.01</v>
      </c>
      <c r="J14233" s="28">
        <v>260</v>
      </c>
      <c r="K14233" s="40"/>
      <c r="L14233" s="40"/>
    </row>
    <row r="14234" spans="1:12">
      <c r="A14234" s="17">
        <v>45777</v>
      </c>
      <c r="B14234" s="22" t="s">
        <v>10</v>
      </c>
      <c r="C14234" s="22" t="s">
        <v>187</v>
      </c>
      <c r="D14234" s="22" t="s">
        <v>14609</v>
      </c>
      <c r="E14234" s="22" t="s">
        <v>58</v>
      </c>
      <c r="F14234" s="22" t="s">
        <v>168</v>
      </c>
      <c r="H14234" s="22" t="s">
        <v>15</v>
      </c>
      <c r="K14234" s="40"/>
      <c r="L14234" s="40"/>
    </row>
    <row r="14235" spans="1:12">
      <c r="A14235" s="17">
        <v>45777</v>
      </c>
      <c r="B14235" s="22" t="s">
        <v>10</v>
      </c>
      <c r="C14235" s="22" t="s">
        <v>180</v>
      </c>
      <c r="D14235" s="22" t="s">
        <v>14610</v>
      </c>
      <c r="E14235" s="22" t="s">
        <v>58</v>
      </c>
      <c r="F14235" s="22" t="s">
        <v>168</v>
      </c>
      <c r="H14235" s="22" t="s">
        <v>15</v>
      </c>
      <c r="K14235" s="40"/>
      <c r="L14235" s="40"/>
    </row>
    <row r="14236" spans="1:12">
      <c r="A14236" s="17">
        <v>45777</v>
      </c>
      <c r="B14236" s="22" t="s">
        <v>10</v>
      </c>
      <c r="C14236" s="22" t="s">
        <v>1882</v>
      </c>
      <c r="D14236" s="22" t="s">
        <v>14611</v>
      </c>
      <c r="E14236" s="22" t="s">
        <v>58</v>
      </c>
      <c r="F14236" s="22" t="s">
        <v>59</v>
      </c>
      <c r="G14236" s="9">
        <v>1000</v>
      </c>
      <c r="H14236" s="22" t="s">
        <v>15</v>
      </c>
      <c r="I14236" s="28">
        <v>1.1299999999999999</v>
      </c>
      <c r="J14236" s="28">
        <v>1132</v>
      </c>
      <c r="K14236" s="40"/>
      <c r="L14236" s="40"/>
    </row>
    <row r="14237" spans="1:12">
      <c r="A14237" s="17">
        <v>45777</v>
      </c>
      <c r="B14237" s="22" t="s">
        <v>10</v>
      </c>
      <c r="C14237" s="22" t="s">
        <v>921</v>
      </c>
      <c r="D14237" s="22" t="s">
        <v>14612</v>
      </c>
      <c r="E14237" s="22" t="s">
        <v>58</v>
      </c>
      <c r="F14237" s="22" t="s">
        <v>59</v>
      </c>
      <c r="G14237" s="9">
        <v>120</v>
      </c>
      <c r="H14237" s="22" t="s">
        <v>15</v>
      </c>
      <c r="I14237" s="28">
        <v>7.0000000000000007E-2</v>
      </c>
      <c r="J14237" s="28">
        <v>8.4</v>
      </c>
      <c r="K14237" s="40"/>
      <c r="L14237" s="40"/>
    </row>
    <row r="14238" spans="1:12">
      <c r="A14238" s="17">
        <v>45777</v>
      </c>
      <c r="B14238" s="22" t="s">
        <v>10</v>
      </c>
      <c r="C14238" s="22" t="s">
        <v>56</v>
      </c>
      <c r="D14238" s="22" t="s">
        <v>14613</v>
      </c>
      <c r="E14238" s="22" t="s">
        <v>58</v>
      </c>
      <c r="F14238" s="22" t="s">
        <v>59</v>
      </c>
      <c r="G14238" s="9">
        <v>1925</v>
      </c>
      <c r="H14238" s="22" t="s">
        <v>15</v>
      </c>
      <c r="I14238" s="28">
        <v>7.0000000000000007E-2</v>
      </c>
      <c r="J14238" s="28">
        <v>134.75</v>
      </c>
      <c r="K14238" s="40"/>
      <c r="L14238" s="40"/>
    </row>
    <row r="14239" spans="1:12">
      <c r="A14239" s="17">
        <v>45777</v>
      </c>
      <c r="B14239" s="22" t="s">
        <v>10</v>
      </c>
      <c r="C14239" s="22" t="s">
        <v>1019</v>
      </c>
      <c r="D14239" s="22" t="s">
        <v>14614</v>
      </c>
      <c r="E14239" s="22" t="s">
        <v>58</v>
      </c>
      <c r="F14239" s="22" t="s">
        <v>59</v>
      </c>
      <c r="G14239" s="9">
        <v>1768</v>
      </c>
      <c r="H14239" s="22" t="s">
        <v>15</v>
      </c>
      <c r="I14239" s="28">
        <v>7.0000000000000007E-2</v>
      </c>
      <c r="J14239" s="28">
        <v>123.76</v>
      </c>
      <c r="K14239" s="40"/>
      <c r="L14239" s="40"/>
    </row>
    <row r="14240" spans="1:12">
      <c r="A14240" s="17">
        <v>45777</v>
      </c>
      <c r="B14240" s="22" t="s">
        <v>10</v>
      </c>
      <c r="C14240" s="22" t="s">
        <v>5177</v>
      </c>
      <c r="D14240" s="22" t="s">
        <v>14615</v>
      </c>
      <c r="E14240" s="22" t="s">
        <v>58</v>
      </c>
      <c r="F14240" s="22" t="s">
        <v>59</v>
      </c>
      <c r="G14240" s="9">
        <v>2000</v>
      </c>
      <c r="H14240" s="22" t="s">
        <v>15</v>
      </c>
      <c r="I14240" s="28">
        <v>0.09</v>
      </c>
      <c r="J14240" s="28">
        <v>185.4</v>
      </c>
      <c r="K14240" s="40"/>
      <c r="L14240" s="40"/>
    </row>
    <row r="14241" spans="1:12">
      <c r="A14241" s="17">
        <v>45777</v>
      </c>
      <c r="B14241" s="22" t="s">
        <v>10</v>
      </c>
      <c r="C14241" s="22" t="s">
        <v>1017</v>
      </c>
      <c r="D14241" s="22" t="s">
        <v>14616</v>
      </c>
      <c r="E14241" s="22" t="s">
        <v>58</v>
      </c>
      <c r="F14241" s="22" t="s">
        <v>59</v>
      </c>
      <c r="G14241" s="9">
        <v>50</v>
      </c>
      <c r="H14241" s="22" t="s">
        <v>15</v>
      </c>
      <c r="I14241" s="28">
        <v>7.0000000000000007E-2</v>
      </c>
      <c r="J14241" s="28">
        <v>3.5</v>
      </c>
      <c r="K14241" s="40"/>
      <c r="L14241" s="40"/>
    </row>
    <row r="14242" spans="1:12">
      <c r="A14242" s="17">
        <v>45777</v>
      </c>
      <c r="B14242" s="22" t="s">
        <v>10</v>
      </c>
      <c r="C14242" s="22" t="s">
        <v>180</v>
      </c>
      <c r="D14242" s="22" t="s">
        <v>14617</v>
      </c>
      <c r="E14242" s="22" t="s">
        <v>58</v>
      </c>
      <c r="F14242" s="22" t="s">
        <v>168</v>
      </c>
      <c r="G14242" s="9">
        <v>81250</v>
      </c>
      <c r="H14242" s="22" t="s">
        <v>15</v>
      </c>
      <c r="I14242" s="28">
        <v>0.01</v>
      </c>
      <c r="J14242" s="28">
        <v>650</v>
      </c>
      <c r="K14242" s="40"/>
      <c r="L14242" s="40"/>
    </row>
    <row r="14243" spans="1:12">
      <c r="A14243" s="17">
        <v>45777</v>
      </c>
      <c r="B14243" s="22" t="s">
        <v>10</v>
      </c>
      <c r="C14243" s="22" t="s">
        <v>180</v>
      </c>
      <c r="D14243" s="22" t="s">
        <v>14618</v>
      </c>
      <c r="E14243" s="22" t="s">
        <v>58</v>
      </c>
      <c r="F14243" s="22" t="s">
        <v>168</v>
      </c>
      <c r="G14243" s="9">
        <v>97500</v>
      </c>
      <c r="H14243" s="22" t="s">
        <v>15</v>
      </c>
      <c r="I14243" s="28">
        <v>0.01</v>
      </c>
      <c r="J14243" s="28">
        <v>780</v>
      </c>
      <c r="K14243" s="40"/>
      <c r="L14243" s="40"/>
    </row>
    <row r="14244" spans="1:12">
      <c r="A14244" s="17">
        <v>45777</v>
      </c>
      <c r="B14244" s="22" t="s">
        <v>10</v>
      </c>
      <c r="C14244" s="22" t="s">
        <v>180</v>
      </c>
      <c r="D14244" s="22" t="s">
        <v>14619</v>
      </c>
      <c r="E14244" s="22" t="s">
        <v>58</v>
      </c>
      <c r="F14244" s="22" t="s">
        <v>168</v>
      </c>
      <c r="G14244" s="9">
        <v>208</v>
      </c>
      <c r="H14244" s="22" t="s">
        <v>15</v>
      </c>
      <c r="I14244" s="28">
        <v>0.01</v>
      </c>
      <c r="J14244" s="28">
        <v>1.66</v>
      </c>
      <c r="K14244" s="40"/>
      <c r="L14244" s="40"/>
    </row>
    <row r="14245" spans="1:12">
      <c r="A14245" s="17">
        <v>45777</v>
      </c>
      <c r="B14245" s="22" t="s">
        <v>10</v>
      </c>
      <c r="C14245" s="22" t="s">
        <v>169</v>
      </c>
      <c r="D14245" s="22" t="s">
        <v>14620</v>
      </c>
      <c r="E14245" s="22" t="s">
        <v>58</v>
      </c>
      <c r="F14245" s="22" t="s">
        <v>168</v>
      </c>
      <c r="H14245" s="22" t="s">
        <v>15</v>
      </c>
      <c r="K14245" s="40"/>
      <c r="L14245" s="40"/>
    </row>
    <row r="14246" spans="1:12">
      <c r="A14246" s="17">
        <v>45777</v>
      </c>
      <c r="B14246" s="22" t="s">
        <v>10</v>
      </c>
      <c r="C14246" s="22" t="s">
        <v>169</v>
      </c>
      <c r="D14246" s="22" t="s">
        <v>14621</v>
      </c>
      <c r="E14246" s="22" t="s">
        <v>58</v>
      </c>
      <c r="F14246" s="22" t="s">
        <v>168</v>
      </c>
      <c r="H14246" s="22" t="s">
        <v>15</v>
      </c>
      <c r="K14246" s="40"/>
      <c r="L14246" s="40"/>
    </row>
    <row r="14247" spans="1:12">
      <c r="A14247" s="17">
        <v>45777</v>
      </c>
      <c r="B14247" s="22" t="s">
        <v>10</v>
      </c>
      <c r="C14247" s="22" t="s">
        <v>169</v>
      </c>
      <c r="D14247" s="22" t="s">
        <v>14622</v>
      </c>
      <c r="E14247" s="22" t="s">
        <v>58</v>
      </c>
      <c r="F14247" s="22" t="s">
        <v>168</v>
      </c>
      <c r="H14247" s="22" t="s">
        <v>15</v>
      </c>
      <c r="K14247" s="40"/>
      <c r="L14247" s="40"/>
    </row>
    <row r="14248" spans="1:12">
      <c r="A14248" s="17">
        <v>45777</v>
      </c>
      <c r="B14248" s="22" t="s">
        <v>10</v>
      </c>
      <c r="C14248" s="22" t="s">
        <v>169</v>
      </c>
      <c r="D14248" s="22" t="s">
        <v>14623</v>
      </c>
      <c r="E14248" s="22" t="s">
        <v>58</v>
      </c>
      <c r="F14248" s="22" t="s">
        <v>168</v>
      </c>
      <c r="H14248" s="22" t="s">
        <v>15</v>
      </c>
      <c r="K14248" s="40"/>
      <c r="L14248" s="40"/>
    </row>
    <row r="14249" spans="1:12">
      <c r="A14249" s="17">
        <v>45777</v>
      </c>
      <c r="B14249" s="22" t="s">
        <v>10</v>
      </c>
      <c r="C14249" s="22" t="s">
        <v>169</v>
      </c>
      <c r="D14249" s="22" t="s">
        <v>14624</v>
      </c>
      <c r="E14249" s="22" t="s">
        <v>58</v>
      </c>
      <c r="F14249" s="22" t="s">
        <v>168</v>
      </c>
      <c r="H14249" s="22" t="s">
        <v>15</v>
      </c>
      <c r="K14249" s="40"/>
      <c r="L14249" s="40"/>
    </row>
    <row r="14250" spans="1:12">
      <c r="A14250" s="17">
        <v>45777</v>
      </c>
      <c r="B14250" s="22" t="s">
        <v>10</v>
      </c>
      <c r="C14250" s="22" t="s">
        <v>169</v>
      </c>
      <c r="D14250" s="22" t="s">
        <v>14625</v>
      </c>
      <c r="E14250" s="22" t="s">
        <v>58</v>
      </c>
      <c r="F14250" s="22" t="s">
        <v>168</v>
      </c>
      <c r="H14250" s="22" t="s">
        <v>15</v>
      </c>
      <c r="K14250" s="40"/>
      <c r="L14250" s="40"/>
    </row>
    <row r="14251" spans="1:12">
      <c r="A14251" s="17">
        <v>45777</v>
      </c>
      <c r="B14251" s="22" t="s">
        <v>10</v>
      </c>
      <c r="C14251" s="22" t="s">
        <v>169</v>
      </c>
      <c r="D14251" s="22" t="s">
        <v>14626</v>
      </c>
      <c r="E14251" s="22" t="s">
        <v>58</v>
      </c>
      <c r="F14251" s="22" t="s">
        <v>168</v>
      </c>
      <c r="H14251" s="22" t="s">
        <v>15</v>
      </c>
      <c r="K14251" s="40"/>
      <c r="L14251" s="40"/>
    </row>
    <row r="14252" spans="1:12">
      <c r="A14252" s="17">
        <v>45777</v>
      </c>
      <c r="B14252" s="22" t="s">
        <v>10</v>
      </c>
      <c r="C14252" s="22" t="s">
        <v>169</v>
      </c>
      <c r="D14252" s="22" t="s">
        <v>14627</v>
      </c>
      <c r="E14252" s="22" t="s">
        <v>58</v>
      </c>
      <c r="F14252" s="22" t="s">
        <v>168</v>
      </c>
      <c r="H14252" s="22" t="s">
        <v>15</v>
      </c>
      <c r="K14252" s="40"/>
      <c r="L14252" s="40"/>
    </row>
    <row r="14253" spans="1:12">
      <c r="A14253" s="17">
        <v>45777</v>
      </c>
      <c r="B14253" s="22" t="s">
        <v>10</v>
      </c>
      <c r="C14253" s="22" t="s">
        <v>169</v>
      </c>
      <c r="D14253" s="22" t="s">
        <v>14628</v>
      </c>
      <c r="E14253" s="22" t="s">
        <v>58</v>
      </c>
      <c r="F14253" s="22" t="s">
        <v>168</v>
      </c>
      <c r="H14253" s="22" t="s">
        <v>15</v>
      </c>
      <c r="K14253" s="40"/>
      <c r="L14253" s="40"/>
    </row>
    <row r="14254" spans="1:12">
      <c r="A14254" s="17">
        <v>45777</v>
      </c>
      <c r="B14254" s="22" t="s">
        <v>10</v>
      </c>
      <c r="C14254" s="22" t="s">
        <v>169</v>
      </c>
      <c r="D14254" s="22" t="s">
        <v>14629</v>
      </c>
      <c r="E14254" s="22" t="s">
        <v>58</v>
      </c>
      <c r="F14254" s="22" t="s">
        <v>168</v>
      </c>
      <c r="H14254" s="22" t="s">
        <v>15</v>
      </c>
      <c r="K14254" s="40"/>
      <c r="L14254" s="40"/>
    </row>
    <row r="14255" spans="1:12">
      <c r="A14255" s="17">
        <v>45777</v>
      </c>
      <c r="B14255" s="22" t="s">
        <v>10</v>
      </c>
      <c r="C14255" s="22" t="s">
        <v>166</v>
      </c>
      <c r="D14255" s="22" t="s">
        <v>14630</v>
      </c>
      <c r="E14255" s="22" t="s">
        <v>58</v>
      </c>
      <c r="F14255" s="22" t="s">
        <v>168</v>
      </c>
      <c r="H14255" s="22" t="s">
        <v>15</v>
      </c>
      <c r="K14255" s="40"/>
      <c r="L14255" s="40"/>
    </row>
    <row r="14256" spans="1:12">
      <c r="A14256" s="17">
        <v>45777</v>
      </c>
      <c r="B14256" s="22" t="s">
        <v>10</v>
      </c>
      <c r="C14256" s="22" t="s">
        <v>166</v>
      </c>
      <c r="D14256" s="22" t="s">
        <v>14631</v>
      </c>
      <c r="E14256" s="22" t="s">
        <v>58</v>
      </c>
      <c r="F14256" s="22" t="s">
        <v>168</v>
      </c>
      <c r="H14256" s="22" t="s">
        <v>15</v>
      </c>
      <c r="K14256" s="40"/>
      <c r="L14256" s="40"/>
    </row>
    <row r="14257" spans="1:12">
      <c r="A14257" s="17">
        <v>45777</v>
      </c>
      <c r="B14257" s="22" t="s">
        <v>10</v>
      </c>
      <c r="C14257" s="22" t="s">
        <v>12814</v>
      </c>
      <c r="D14257" s="22" t="s">
        <v>14632</v>
      </c>
      <c r="E14257" s="22" t="s">
        <v>58</v>
      </c>
      <c r="F14257" s="22" t="s">
        <v>59</v>
      </c>
      <c r="G14257" s="9">
        <v>-17</v>
      </c>
      <c r="H14257" s="22" t="s">
        <v>15</v>
      </c>
      <c r="I14257" s="28">
        <v>0.09</v>
      </c>
      <c r="J14257" s="28">
        <v>-1.57</v>
      </c>
      <c r="K14257" s="40"/>
      <c r="L14257" s="40"/>
    </row>
    <row r="14258" spans="1:12">
      <c r="A14258" s="17">
        <v>45777</v>
      </c>
      <c r="B14258" s="22" t="s">
        <v>10</v>
      </c>
      <c r="C14258" s="22" t="s">
        <v>158</v>
      </c>
      <c r="D14258" s="22" t="s">
        <v>14633</v>
      </c>
      <c r="E14258" s="22" t="s">
        <v>58</v>
      </c>
      <c r="F14258" s="22" t="s">
        <v>59</v>
      </c>
      <c r="G14258" s="9">
        <v>-159</v>
      </c>
      <c r="H14258" s="22" t="s">
        <v>15</v>
      </c>
      <c r="I14258" s="28">
        <v>0.09</v>
      </c>
      <c r="J14258" s="28">
        <v>-14.74</v>
      </c>
      <c r="K14258" s="40"/>
      <c r="L14258" s="40"/>
    </row>
    <row r="14259" spans="1:12">
      <c r="A14259" s="17">
        <v>45777</v>
      </c>
      <c r="B14259" s="22" t="s">
        <v>10</v>
      </c>
      <c r="C14259" s="22" t="s">
        <v>13040</v>
      </c>
      <c r="D14259" s="22" t="s">
        <v>14634</v>
      </c>
      <c r="E14259" s="22" t="s">
        <v>58</v>
      </c>
      <c r="F14259" s="22" t="s">
        <v>59</v>
      </c>
      <c r="G14259" s="9">
        <v>-1015</v>
      </c>
      <c r="H14259" s="22" t="s">
        <v>15</v>
      </c>
      <c r="I14259" s="28">
        <v>0.09</v>
      </c>
      <c r="J14259" s="28">
        <v>-94.08</v>
      </c>
      <c r="K14259" s="40"/>
      <c r="L14259" s="40"/>
    </row>
    <row r="14260" spans="1:12">
      <c r="A14260" s="17">
        <v>45777</v>
      </c>
      <c r="B14260" s="22" t="s">
        <v>10</v>
      </c>
      <c r="C14260" s="22" t="s">
        <v>38</v>
      </c>
      <c r="D14260" s="22" t="s">
        <v>14635</v>
      </c>
      <c r="E14260" s="22" t="s">
        <v>18</v>
      </c>
      <c r="F14260" s="22" t="s">
        <v>40</v>
      </c>
      <c r="G14260" s="9">
        <v>48.654000000000003</v>
      </c>
      <c r="H14260" s="22" t="s">
        <v>41</v>
      </c>
      <c r="I14260" s="28">
        <v>3.25</v>
      </c>
      <c r="J14260" s="28">
        <v>158.02000000000001</v>
      </c>
      <c r="K14260" s="40"/>
      <c r="L14260" s="40"/>
    </row>
    <row r="14261" spans="1:12">
      <c r="A14261" s="17">
        <v>45777</v>
      </c>
      <c r="B14261" s="22" t="s">
        <v>10</v>
      </c>
      <c r="C14261" s="22" t="s">
        <v>223</v>
      </c>
      <c r="D14261" s="22" t="s">
        <v>14636</v>
      </c>
      <c r="E14261" s="22" t="s">
        <v>58</v>
      </c>
      <c r="F14261" s="22" t="s">
        <v>168</v>
      </c>
      <c r="H14261" s="22" t="s">
        <v>15</v>
      </c>
      <c r="K14261" s="40"/>
      <c r="L14261" s="40"/>
    </row>
    <row r="14262" spans="1:12">
      <c r="A14262" s="17">
        <v>45777</v>
      </c>
      <c r="B14262" s="22" t="s">
        <v>10</v>
      </c>
      <c r="C14262" s="22" t="s">
        <v>564</v>
      </c>
      <c r="D14262" s="22" t="s">
        <v>14637</v>
      </c>
      <c r="E14262" s="22" t="s">
        <v>18</v>
      </c>
      <c r="F14262" s="22" t="s">
        <v>40</v>
      </c>
      <c r="H14262" s="22" t="s">
        <v>41</v>
      </c>
      <c r="K14262" s="40"/>
      <c r="L14262" s="40"/>
    </row>
    <row r="14263" spans="1:12">
      <c r="A14263" s="17">
        <v>45777</v>
      </c>
      <c r="B14263" s="22" t="s">
        <v>10</v>
      </c>
      <c r="C14263" s="22" t="s">
        <v>564</v>
      </c>
      <c r="D14263" s="22" t="s">
        <v>14638</v>
      </c>
      <c r="E14263" s="22" t="s">
        <v>18</v>
      </c>
      <c r="F14263" s="22" t="s">
        <v>40</v>
      </c>
      <c r="H14263" s="22" t="s">
        <v>41</v>
      </c>
      <c r="K14263" s="40"/>
      <c r="L14263" s="40"/>
    </row>
    <row r="14264" spans="1:12">
      <c r="A14264" s="17">
        <v>45777</v>
      </c>
      <c r="B14264" s="22" t="s">
        <v>10</v>
      </c>
      <c r="C14264" s="22" t="s">
        <v>564</v>
      </c>
      <c r="D14264" s="22" t="s">
        <v>14639</v>
      </c>
      <c r="E14264" s="22" t="s">
        <v>18</v>
      </c>
      <c r="F14264" s="22" t="s">
        <v>40</v>
      </c>
      <c r="H14264" s="22" t="s">
        <v>41</v>
      </c>
      <c r="K14264" s="40"/>
      <c r="L14264" s="40"/>
    </row>
    <row r="14265" spans="1:12">
      <c r="A14265" s="17">
        <v>45777</v>
      </c>
      <c r="B14265" s="22" t="s">
        <v>10</v>
      </c>
      <c r="C14265" s="22" t="s">
        <v>564</v>
      </c>
      <c r="D14265" s="22" t="s">
        <v>14640</v>
      </c>
      <c r="E14265" s="22" t="s">
        <v>18</v>
      </c>
      <c r="F14265" s="22" t="s">
        <v>40</v>
      </c>
      <c r="H14265" s="22" t="s">
        <v>41</v>
      </c>
      <c r="K14265" s="40"/>
      <c r="L14265" s="40"/>
    </row>
    <row r="14266" spans="1:12">
      <c r="A14266" s="17">
        <v>45777</v>
      </c>
      <c r="B14266" s="22" t="s">
        <v>10</v>
      </c>
      <c r="C14266" s="22" t="s">
        <v>564</v>
      </c>
      <c r="D14266" s="22" t="s">
        <v>14641</v>
      </c>
      <c r="E14266" s="22" t="s">
        <v>18</v>
      </c>
      <c r="F14266" s="22" t="s">
        <v>40</v>
      </c>
      <c r="H14266" s="22" t="s">
        <v>41</v>
      </c>
      <c r="K14266" s="40"/>
      <c r="L14266" s="40"/>
    </row>
    <row r="14267" spans="1:12">
      <c r="A14267" s="17">
        <v>45777</v>
      </c>
      <c r="B14267" s="22" t="s">
        <v>10</v>
      </c>
      <c r="C14267" s="22" t="s">
        <v>564</v>
      </c>
      <c r="D14267" s="22" t="s">
        <v>14642</v>
      </c>
      <c r="E14267" s="22" t="s">
        <v>18</v>
      </c>
      <c r="F14267" s="22" t="s">
        <v>40</v>
      </c>
      <c r="H14267" s="22" t="s">
        <v>41</v>
      </c>
      <c r="K14267" s="40"/>
      <c r="L14267" s="40"/>
    </row>
    <row r="14268" spans="1:12">
      <c r="A14268" s="17">
        <v>45777</v>
      </c>
      <c r="B14268" s="22" t="s">
        <v>10</v>
      </c>
      <c r="C14268" s="22" t="s">
        <v>564</v>
      </c>
      <c r="D14268" s="22" t="s">
        <v>14643</v>
      </c>
      <c r="E14268" s="22" t="s">
        <v>18</v>
      </c>
      <c r="F14268" s="22" t="s">
        <v>40</v>
      </c>
      <c r="H14268" s="22" t="s">
        <v>41</v>
      </c>
      <c r="K14268" s="40"/>
      <c r="L14268" s="40"/>
    </row>
    <row r="14269" spans="1:12">
      <c r="A14269" s="17">
        <v>45777</v>
      </c>
      <c r="B14269" s="22" t="s">
        <v>10</v>
      </c>
      <c r="C14269" s="22" t="s">
        <v>562</v>
      </c>
      <c r="D14269" s="22" t="s">
        <v>14644</v>
      </c>
      <c r="E14269" s="22" t="s">
        <v>18</v>
      </c>
      <c r="F14269" s="22" t="s">
        <v>40</v>
      </c>
      <c r="H14269" s="22" t="s">
        <v>41</v>
      </c>
      <c r="K14269" s="40"/>
      <c r="L14269" s="40"/>
    </row>
    <row r="14270" spans="1:12">
      <c r="A14270" s="17">
        <v>45777</v>
      </c>
      <c r="B14270" s="22" t="s">
        <v>10</v>
      </c>
      <c r="C14270" s="22" t="s">
        <v>562</v>
      </c>
      <c r="D14270" s="22" t="s">
        <v>14645</v>
      </c>
      <c r="E14270" s="22" t="s">
        <v>18</v>
      </c>
      <c r="F14270" s="22" t="s">
        <v>40</v>
      </c>
      <c r="H14270" s="22" t="s">
        <v>41</v>
      </c>
      <c r="K14270" s="40"/>
      <c r="L14270" s="40"/>
    </row>
    <row r="14271" spans="1:12">
      <c r="A14271" s="17">
        <v>45777</v>
      </c>
      <c r="B14271" s="22" t="s">
        <v>10</v>
      </c>
      <c r="C14271" s="22" t="s">
        <v>562</v>
      </c>
      <c r="D14271" s="22" t="s">
        <v>14646</v>
      </c>
      <c r="E14271" s="22" t="s">
        <v>18</v>
      </c>
      <c r="F14271" s="22" t="s">
        <v>40</v>
      </c>
      <c r="H14271" s="22" t="s">
        <v>41</v>
      </c>
      <c r="K14271" s="40"/>
      <c r="L14271" s="40"/>
    </row>
    <row r="14272" spans="1:12">
      <c r="A14272" s="17">
        <v>45777</v>
      </c>
      <c r="B14272" s="22" t="s">
        <v>10</v>
      </c>
      <c r="C14272" s="22" t="s">
        <v>562</v>
      </c>
      <c r="D14272" s="22" t="s">
        <v>14647</v>
      </c>
      <c r="E14272" s="22" t="s">
        <v>18</v>
      </c>
      <c r="F14272" s="22" t="s">
        <v>40</v>
      </c>
      <c r="H14272" s="22" t="s">
        <v>41</v>
      </c>
      <c r="K14272" s="40"/>
      <c r="L14272" s="40"/>
    </row>
    <row r="14273" spans="1:12">
      <c r="A14273" s="17">
        <v>45777</v>
      </c>
      <c r="B14273" s="22" t="s">
        <v>10</v>
      </c>
      <c r="C14273" s="22" t="s">
        <v>16</v>
      </c>
      <c r="D14273" s="22" t="s">
        <v>14648</v>
      </c>
      <c r="E14273" s="22" t="s">
        <v>18</v>
      </c>
      <c r="F14273" s="22" t="s">
        <v>19</v>
      </c>
      <c r="H14273" s="22" t="s">
        <v>20</v>
      </c>
      <c r="K14273" s="40"/>
      <c r="L14273" s="40"/>
    </row>
    <row r="14274" spans="1:12">
      <c r="A14274" s="17">
        <v>45777</v>
      </c>
      <c r="B14274" s="22" t="s">
        <v>10</v>
      </c>
      <c r="C14274" s="22" t="s">
        <v>16</v>
      </c>
      <c r="D14274" s="22" t="s">
        <v>14649</v>
      </c>
      <c r="E14274" s="22" t="s">
        <v>18</v>
      </c>
      <c r="F14274" s="22" t="s">
        <v>19</v>
      </c>
      <c r="H14274" s="22" t="s">
        <v>20</v>
      </c>
      <c r="K14274" s="40"/>
      <c r="L14274" s="40"/>
    </row>
    <row r="14275" spans="1:12">
      <c r="A14275" s="17">
        <v>45777</v>
      </c>
      <c r="B14275" s="22" t="s">
        <v>10</v>
      </c>
      <c r="C14275" s="22" t="s">
        <v>16</v>
      </c>
      <c r="D14275" s="22" t="s">
        <v>14650</v>
      </c>
      <c r="E14275" s="22" t="s">
        <v>18</v>
      </c>
      <c r="F14275" s="22" t="s">
        <v>19</v>
      </c>
      <c r="H14275" s="22" t="s">
        <v>20</v>
      </c>
      <c r="K14275" s="40"/>
      <c r="L14275" s="40"/>
    </row>
    <row r="14276" spans="1:12">
      <c r="A14276" s="17">
        <v>45777</v>
      </c>
      <c r="B14276" s="22" t="s">
        <v>10</v>
      </c>
      <c r="C14276" s="22" t="s">
        <v>16</v>
      </c>
      <c r="D14276" s="22" t="s">
        <v>14651</v>
      </c>
      <c r="E14276" s="22" t="s">
        <v>18</v>
      </c>
      <c r="F14276" s="22" t="s">
        <v>19</v>
      </c>
      <c r="H14276" s="22" t="s">
        <v>20</v>
      </c>
      <c r="K14276" s="40"/>
      <c r="L14276" s="40"/>
    </row>
    <row r="14277" spans="1:12">
      <c r="A14277" s="17">
        <v>45777</v>
      </c>
      <c r="B14277" s="22" t="s">
        <v>10</v>
      </c>
      <c r="C14277" s="22" t="s">
        <v>16</v>
      </c>
      <c r="D14277" s="22" t="s">
        <v>14652</v>
      </c>
      <c r="E14277" s="22" t="s">
        <v>18</v>
      </c>
      <c r="F14277" s="22" t="s">
        <v>19</v>
      </c>
      <c r="H14277" s="22" t="s">
        <v>20</v>
      </c>
      <c r="K14277" s="40"/>
      <c r="L14277" s="40"/>
    </row>
    <row r="14278" spans="1:12">
      <c r="A14278" s="17">
        <v>45777</v>
      </c>
      <c r="B14278" s="22" t="s">
        <v>10</v>
      </c>
      <c r="C14278" s="22" t="s">
        <v>16</v>
      </c>
      <c r="D14278" s="22" t="s">
        <v>14653</v>
      </c>
      <c r="E14278" s="22" t="s">
        <v>18</v>
      </c>
      <c r="F14278" s="22" t="s">
        <v>19</v>
      </c>
      <c r="H14278" s="22" t="s">
        <v>20</v>
      </c>
      <c r="K14278" s="40"/>
      <c r="L14278" s="40"/>
    </row>
    <row r="14279" spans="1:12">
      <c r="A14279" s="17">
        <v>45777</v>
      </c>
      <c r="B14279" s="22" t="s">
        <v>10</v>
      </c>
      <c r="C14279" s="22" t="s">
        <v>16</v>
      </c>
      <c r="D14279" s="22" t="s">
        <v>14654</v>
      </c>
      <c r="E14279" s="22" t="s">
        <v>18</v>
      </c>
      <c r="F14279" s="22" t="s">
        <v>19</v>
      </c>
      <c r="H14279" s="22" t="s">
        <v>20</v>
      </c>
      <c r="K14279" s="40"/>
      <c r="L14279" s="40"/>
    </row>
    <row r="14280" spans="1:12">
      <c r="A14280" s="17">
        <v>45777</v>
      </c>
      <c r="B14280" s="22" t="s">
        <v>10</v>
      </c>
      <c r="C14280" s="22" t="s">
        <v>16</v>
      </c>
      <c r="D14280" s="22" t="s">
        <v>14655</v>
      </c>
      <c r="E14280" s="22" t="s">
        <v>18</v>
      </c>
      <c r="F14280" s="22" t="s">
        <v>19</v>
      </c>
      <c r="H14280" s="22" t="s">
        <v>20</v>
      </c>
      <c r="K14280" s="40"/>
      <c r="L14280" s="40"/>
    </row>
    <row r="14281" spans="1:12">
      <c r="A14281" s="17">
        <v>45777</v>
      </c>
      <c r="B14281" s="22" t="s">
        <v>10</v>
      </c>
      <c r="C14281" s="22" t="s">
        <v>16</v>
      </c>
      <c r="D14281" s="22" t="s">
        <v>14656</v>
      </c>
      <c r="E14281" s="22" t="s">
        <v>18</v>
      </c>
      <c r="F14281" s="22" t="s">
        <v>19</v>
      </c>
      <c r="H14281" s="22" t="s">
        <v>20</v>
      </c>
      <c r="K14281" s="40"/>
      <c r="L14281" s="40"/>
    </row>
    <row r="14282" spans="1:12">
      <c r="A14282" s="17">
        <v>45777</v>
      </c>
      <c r="B14282" s="22" t="s">
        <v>10</v>
      </c>
      <c r="C14282" s="22" t="s">
        <v>16</v>
      </c>
      <c r="D14282" s="22" t="s">
        <v>14657</v>
      </c>
      <c r="E14282" s="22" t="s">
        <v>18</v>
      </c>
      <c r="F14282" s="22" t="s">
        <v>19</v>
      </c>
      <c r="H14282" s="22" t="s">
        <v>20</v>
      </c>
      <c r="K14282" s="40"/>
      <c r="L14282" s="40"/>
    </row>
    <row r="14283" spans="1:12">
      <c r="A14283" s="17">
        <v>45777</v>
      </c>
      <c r="B14283" s="22" t="s">
        <v>10</v>
      </c>
      <c r="C14283" s="22" t="s">
        <v>16</v>
      </c>
      <c r="D14283" s="22" t="s">
        <v>14658</v>
      </c>
      <c r="E14283" s="22" t="s">
        <v>18</v>
      </c>
      <c r="F14283" s="22" t="s">
        <v>19</v>
      </c>
      <c r="H14283" s="22" t="s">
        <v>20</v>
      </c>
      <c r="K14283" s="40"/>
      <c r="L14283" s="40"/>
    </row>
    <row r="14284" spans="1:12">
      <c r="A14284" s="17">
        <v>45777</v>
      </c>
      <c r="B14284" s="22" t="s">
        <v>10</v>
      </c>
      <c r="C14284" s="22" t="s">
        <v>16</v>
      </c>
      <c r="D14284" s="22" t="s">
        <v>14659</v>
      </c>
      <c r="E14284" s="22" t="s">
        <v>18</v>
      </c>
      <c r="F14284" s="22" t="s">
        <v>19</v>
      </c>
      <c r="H14284" s="22" t="s">
        <v>20</v>
      </c>
      <c r="K14284" s="40"/>
      <c r="L14284" s="40"/>
    </row>
    <row r="14285" spans="1:12">
      <c r="A14285" s="17">
        <v>45777</v>
      </c>
      <c r="B14285" s="22" t="s">
        <v>10</v>
      </c>
      <c r="C14285" s="22" t="s">
        <v>16</v>
      </c>
      <c r="D14285" s="22" t="s">
        <v>14660</v>
      </c>
      <c r="E14285" s="22" t="s">
        <v>18</v>
      </c>
      <c r="F14285" s="22" t="s">
        <v>19</v>
      </c>
      <c r="H14285" s="22" t="s">
        <v>20</v>
      </c>
      <c r="K14285" s="40"/>
      <c r="L14285" s="40"/>
    </row>
    <row r="14286" spans="1:12">
      <c r="A14286" s="17">
        <v>45777</v>
      </c>
      <c r="B14286" s="22" t="s">
        <v>10</v>
      </c>
      <c r="C14286" s="22" t="s">
        <v>16</v>
      </c>
      <c r="D14286" s="22" t="s">
        <v>14661</v>
      </c>
      <c r="E14286" s="22" t="s">
        <v>18</v>
      </c>
      <c r="F14286" s="22" t="s">
        <v>19</v>
      </c>
      <c r="H14286" s="22" t="s">
        <v>20</v>
      </c>
      <c r="K14286" s="40"/>
      <c r="L14286" s="40"/>
    </row>
    <row r="14287" spans="1:12">
      <c r="A14287" s="17">
        <v>45777</v>
      </c>
      <c r="B14287" s="22" t="s">
        <v>10</v>
      </c>
      <c r="C14287" s="22" t="s">
        <v>16</v>
      </c>
      <c r="D14287" s="22" t="s">
        <v>14662</v>
      </c>
      <c r="E14287" s="22" t="s">
        <v>18</v>
      </c>
      <c r="F14287" s="22" t="s">
        <v>19</v>
      </c>
      <c r="H14287" s="22" t="s">
        <v>20</v>
      </c>
      <c r="K14287" s="40"/>
      <c r="L14287" s="40"/>
    </row>
    <row r="14288" spans="1:12">
      <c r="A14288" s="17">
        <v>45777</v>
      </c>
      <c r="B14288" s="22" t="s">
        <v>10</v>
      </c>
      <c r="C14288" s="22" t="s">
        <v>16</v>
      </c>
      <c r="D14288" s="22" t="s">
        <v>14663</v>
      </c>
      <c r="E14288" s="22" t="s">
        <v>18</v>
      </c>
      <c r="F14288" s="22" t="s">
        <v>19</v>
      </c>
      <c r="H14288" s="22" t="s">
        <v>20</v>
      </c>
      <c r="K14288" s="40"/>
      <c r="L14288" s="40"/>
    </row>
    <row r="14289" spans="1:12">
      <c r="A14289" s="17">
        <v>45777</v>
      </c>
      <c r="B14289" s="22" t="s">
        <v>10</v>
      </c>
      <c r="C14289" s="22" t="s">
        <v>16</v>
      </c>
      <c r="D14289" s="22" t="s">
        <v>14664</v>
      </c>
      <c r="E14289" s="22" t="s">
        <v>18</v>
      </c>
      <c r="F14289" s="22" t="s">
        <v>19</v>
      </c>
      <c r="H14289" s="22" t="s">
        <v>20</v>
      </c>
      <c r="K14289" s="40"/>
      <c r="L14289" s="40"/>
    </row>
    <row r="14290" spans="1:12">
      <c r="A14290" s="17">
        <v>45777</v>
      </c>
      <c r="B14290" s="22" t="s">
        <v>10</v>
      </c>
      <c r="C14290" s="22" t="s">
        <v>16</v>
      </c>
      <c r="D14290" s="22" t="s">
        <v>14665</v>
      </c>
      <c r="E14290" s="22" t="s">
        <v>18</v>
      </c>
      <c r="F14290" s="22" t="s">
        <v>19</v>
      </c>
      <c r="H14290" s="22" t="s">
        <v>20</v>
      </c>
      <c r="K14290" s="40"/>
      <c r="L14290" s="40"/>
    </row>
    <row r="14291" spans="1:12">
      <c r="A14291" s="17">
        <v>45777</v>
      </c>
      <c r="B14291" s="22" t="s">
        <v>10</v>
      </c>
      <c r="C14291" s="22" t="s">
        <v>16</v>
      </c>
      <c r="D14291" s="22" t="s">
        <v>14666</v>
      </c>
      <c r="E14291" s="22" t="s">
        <v>18</v>
      </c>
      <c r="F14291" s="22" t="s">
        <v>19</v>
      </c>
      <c r="H14291" s="22" t="s">
        <v>20</v>
      </c>
      <c r="K14291" s="40"/>
      <c r="L14291" s="40"/>
    </row>
    <row r="14292" spans="1:12">
      <c r="A14292" s="17">
        <v>45777</v>
      </c>
      <c r="B14292" s="22" t="s">
        <v>10</v>
      </c>
      <c r="C14292" s="22" t="s">
        <v>16</v>
      </c>
      <c r="D14292" s="22" t="s">
        <v>14667</v>
      </c>
      <c r="E14292" s="22" t="s">
        <v>18</v>
      </c>
      <c r="F14292" s="22" t="s">
        <v>19</v>
      </c>
      <c r="H14292" s="22" t="s">
        <v>20</v>
      </c>
      <c r="K14292" s="40"/>
      <c r="L14292" s="40"/>
    </row>
    <row r="14293" spans="1:12">
      <c r="A14293" s="17">
        <v>45777</v>
      </c>
      <c r="B14293" s="22" t="s">
        <v>10</v>
      </c>
      <c r="C14293" s="22" t="s">
        <v>16</v>
      </c>
      <c r="D14293" s="22" t="s">
        <v>14668</v>
      </c>
      <c r="E14293" s="22" t="s">
        <v>18</v>
      </c>
      <c r="F14293" s="22" t="s">
        <v>19</v>
      </c>
      <c r="H14293" s="22" t="s">
        <v>20</v>
      </c>
      <c r="K14293" s="40"/>
      <c r="L14293" s="40"/>
    </row>
    <row r="14294" spans="1:12">
      <c r="A14294" s="17">
        <v>45777</v>
      </c>
      <c r="B14294" s="22" t="s">
        <v>10</v>
      </c>
      <c r="C14294" s="22" t="s">
        <v>16</v>
      </c>
      <c r="D14294" s="22" t="s">
        <v>14669</v>
      </c>
      <c r="E14294" s="22" t="s">
        <v>18</v>
      </c>
      <c r="F14294" s="22" t="s">
        <v>19</v>
      </c>
      <c r="H14294" s="22" t="s">
        <v>20</v>
      </c>
      <c r="K14294" s="40"/>
      <c r="L14294" s="40"/>
    </row>
    <row r="14295" spans="1:12">
      <c r="A14295" s="17">
        <v>45777</v>
      </c>
      <c r="B14295" s="22" t="s">
        <v>10</v>
      </c>
      <c r="C14295" s="22" t="s">
        <v>16</v>
      </c>
      <c r="D14295" s="22" t="s">
        <v>14670</v>
      </c>
      <c r="E14295" s="22" t="s">
        <v>18</v>
      </c>
      <c r="F14295" s="22" t="s">
        <v>19</v>
      </c>
      <c r="H14295" s="22" t="s">
        <v>20</v>
      </c>
      <c r="K14295" s="40"/>
      <c r="L14295" s="40"/>
    </row>
    <row r="14296" spans="1:12">
      <c r="A14296" s="17">
        <v>45777</v>
      </c>
      <c r="B14296" s="22" t="s">
        <v>10</v>
      </c>
      <c r="C14296" s="22" t="s">
        <v>16</v>
      </c>
      <c r="D14296" s="22" t="s">
        <v>14671</v>
      </c>
      <c r="E14296" s="22" t="s">
        <v>18</v>
      </c>
      <c r="F14296" s="22" t="s">
        <v>19</v>
      </c>
      <c r="H14296" s="22" t="s">
        <v>20</v>
      </c>
      <c r="K14296" s="40"/>
      <c r="L14296" s="40"/>
    </row>
    <row r="14297" spans="1:12">
      <c r="A14297" s="17">
        <v>45777</v>
      </c>
      <c r="B14297" s="22" t="s">
        <v>10</v>
      </c>
      <c r="C14297" s="22" t="s">
        <v>16</v>
      </c>
      <c r="D14297" s="22" t="s">
        <v>14672</v>
      </c>
      <c r="E14297" s="22" t="s">
        <v>18</v>
      </c>
      <c r="F14297" s="22" t="s">
        <v>19</v>
      </c>
      <c r="H14297" s="22" t="s">
        <v>20</v>
      </c>
      <c r="K14297" s="40"/>
      <c r="L14297" s="40"/>
    </row>
    <row r="14298" spans="1:12">
      <c r="A14298" s="17">
        <v>45777</v>
      </c>
      <c r="B14298" s="22" t="s">
        <v>10</v>
      </c>
      <c r="C14298" s="22" t="s">
        <v>16</v>
      </c>
      <c r="D14298" s="22" t="s">
        <v>14673</v>
      </c>
      <c r="E14298" s="22" t="s">
        <v>18</v>
      </c>
      <c r="F14298" s="22" t="s">
        <v>19</v>
      </c>
      <c r="H14298" s="22" t="s">
        <v>20</v>
      </c>
      <c r="K14298" s="40"/>
      <c r="L14298" s="40"/>
    </row>
    <row r="14299" spans="1:12">
      <c r="A14299" s="17">
        <v>45777</v>
      </c>
      <c r="B14299" s="22" t="s">
        <v>10</v>
      </c>
      <c r="C14299" s="22" t="s">
        <v>31</v>
      </c>
      <c r="D14299" s="22" t="s">
        <v>14674</v>
      </c>
      <c r="E14299" s="22" t="s">
        <v>18</v>
      </c>
      <c r="F14299" s="22" t="s">
        <v>33</v>
      </c>
      <c r="H14299" s="22" t="s">
        <v>20</v>
      </c>
      <c r="K14299" s="40"/>
      <c r="L14299" s="40"/>
    </row>
    <row r="14300" spans="1:12">
      <c r="A14300" s="17">
        <v>45777</v>
      </c>
      <c r="B14300" s="22" t="s">
        <v>10</v>
      </c>
      <c r="C14300" s="22" t="s">
        <v>31</v>
      </c>
      <c r="D14300" s="22" t="s">
        <v>14675</v>
      </c>
      <c r="E14300" s="22" t="s">
        <v>18</v>
      </c>
      <c r="F14300" s="22" t="s">
        <v>33</v>
      </c>
      <c r="H14300" s="22" t="s">
        <v>20</v>
      </c>
      <c r="K14300" s="40"/>
      <c r="L14300" s="40"/>
    </row>
    <row r="14301" spans="1:12">
      <c r="A14301" s="17">
        <v>45777</v>
      </c>
      <c r="B14301" s="22" t="s">
        <v>10</v>
      </c>
      <c r="C14301" s="22" t="s">
        <v>31</v>
      </c>
      <c r="D14301" s="22" t="s">
        <v>14676</v>
      </c>
      <c r="E14301" s="22" t="s">
        <v>18</v>
      </c>
      <c r="F14301" s="22" t="s">
        <v>33</v>
      </c>
      <c r="H14301" s="22" t="s">
        <v>20</v>
      </c>
      <c r="K14301" s="40"/>
      <c r="L14301" s="40"/>
    </row>
    <row r="14302" spans="1:12">
      <c r="A14302" s="17">
        <v>45777</v>
      </c>
      <c r="B14302" s="22" t="s">
        <v>10</v>
      </c>
      <c r="C14302" s="22" t="s">
        <v>31</v>
      </c>
      <c r="D14302" s="22" t="s">
        <v>14677</v>
      </c>
      <c r="E14302" s="22" t="s">
        <v>18</v>
      </c>
      <c r="F14302" s="22" t="s">
        <v>33</v>
      </c>
      <c r="H14302" s="22" t="s">
        <v>20</v>
      </c>
      <c r="K14302" s="40"/>
      <c r="L14302" s="40"/>
    </row>
    <row r="14303" spans="1:12">
      <c r="A14303" s="17">
        <v>45777</v>
      </c>
      <c r="B14303" s="22" t="s">
        <v>10</v>
      </c>
      <c r="C14303" s="22" t="s">
        <v>31</v>
      </c>
      <c r="D14303" s="22" t="s">
        <v>14678</v>
      </c>
      <c r="E14303" s="22" t="s">
        <v>18</v>
      </c>
      <c r="F14303" s="22" t="s">
        <v>33</v>
      </c>
      <c r="H14303" s="22" t="s">
        <v>20</v>
      </c>
      <c r="K14303" s="40"/>
      <c r="L14303" s="40"/>
    </row>
    <row r="14304" spans="1:12">
      <c r="A14304" s="17">
        <v>45777</v>
      </c>
      <c r="B14304" s="22" t="s">
        <v>10</v>
      </c>
      <c r="C14304" s="22" t="s">
        <v>31</v>
      </c>
      <c r="D14304" s="22" t="s">
        <v>14679</v>
      </c>
      <c r="E14304" s="22" t="s">
        <v>18</v>
      </c>
      <c r="F14304" s="22" t="s">
        <v>33</v>
      </c>
      <c r="H14304" s="22" t="s">
        <v>20</v>
      </c>
      <c r="K14304" s="40"/>
      <c r="L14304" s="40"/>
    </row>
    <row r="14305" spans="1:12">
      <c r="A14305" s="17">
        <v>45777</v>
      </c>
      <c r="B14305" s="22" t="s">
        <v>10</v>
      </c>
      <c r="C14305" s="22" t="s">
        <v>31</v>
      </c>
      <c r="D14305" s="22" t="s">
        <v>14680</v>
      </c>
      <c r="E14305" s="22" t="s">
        <v>18</v>
      </c>
      <c r="F14305" s="22" t="s">
        <v>33</v>
      </c>
      <c r="H14305" s="22" t="s">
        <v>20</v>
      </c>
      <c r="K14305" s="40"/>
      <c r="L14305" s="40"/>
    </row>
    <row r="14306" spans="1:12">
      <c r="A14306" s="17">
        <v>45777</v>
      </c>
      <c r="B14306" s="22" t="s">
        <v>10</v>
      </c>
      <c r="C14306" s="22" t="s">
        <v>31</v>
      </c>
      <c r="D14306" s="22" t="s">
        <v>14681</v>
      </c>
      <c r="E14306" s="22" t="s">
        <v>18</v>
      </c>
      <c r="F14306" s="22" t="s">
        <v>33</v>
      </c>
      <c r="H14306" s="22" t="s">
        <v>20</v>
      </c>
      <c r="K14306" s="40"/>
      <c r="L14306" s="40"/>
    </row>
    <row r="14307" spans="1:12">
      <c r="A14307" s="17">
        <v>45777</v>
      </c>
      <c r="B14307" s="22" t="s">
        <v>10</v>
      </c>
      <c r="C14307" s="22" t="s">
        <v>31</v>
      </c>
      <c r="D14307" s="22" t="s">
        <v>14682</v>
      </c>
      <c r="E14307" s="22" t="s">
        <v>18</v>
      </c>
      <c r="F14307" s="22" t="s">
        <v>33</v>
      </c>
      <c r="H14307" s="22" t="s">
        <v>20</v>
      </c>
      <c r="K14307" s="40"/>
      <c r="L14307" s="40"/>
    </row>
    <row r="14308" spans="1:12">
      <c r="A14308" s="17">
        <v>45777</v>
      </c>
      <c r="B14308" s="22" t="s">
        <v>10</v>
      </c>
      <c r="C14308" s="22" t="s">
        <v>31</v>
      </c>
      <c r="D14308" s="22" t="s">
        <v>14683</v>
      </c>
      <c r="E14308" s="22" t="s">
        <v>18</v>
      </c>
      <c r="F14308" s="22" t="s">
        <v>33</v>
      </c>
      <c r="H14308" s="22" t="s">
        <v>20</v>
      </c>
      <c r="K14308" s="40"/>
      <c r="L14308" s="40"/>
    </row>
    <row r="14309" spans="1:12">
      <c r="A14309" s="17">
        <v>45777</v>
      </c>
      <c r="B14309" s="22" t="s">
        <v>10</v>
      </c>
      <c r="C14309" s="22" t="s">
        <v>38</v>
      </c>
      <c r="D14309" s="22" t="s">
        <v>14684</v>
      </c>
      <c r="E14309" s="22" t="s">
        <v>18</v>
      </c>
      <c r="F14309" s="22" t="s">
        <v>40</v>
      </c>
      <c r="H14309" s="22" t="s">
        <v>41</v>
      </c>
      <c r="K14309" s="40"/>
      <c r="L14309" s="40"/>
    </row>
    <row r="14310" spans="1:12">
      <c r="A14310" s="17">
        <v>45777</v>
      </c>
      <c r="B14310" s="22" t="s">
        <v>10</v>
      </c>
      <c r="C14310" s="22" t="s">
        <v>38</v>
      </c>
      <c r="D14310" s="22" t="s">
        <v>14685</v>
      </c>
      <c r="E14310" s="22" t="s">
        <v>18</v>
      </c>
      <c r="F14310" s="22" t="s">
        <v>40</v>
      </c>
      <c r="H14310" s="22" t="s">
        <v>41</v>
      </c>
      <c r="K14310" s="40"/>
      <c r="L14310" s="40"/>
    </row>
    <row r="14311" spans="1:12">
      <c r="A14311" s="17">
        <v>45777</v>
      </c>
      <c r="B14311" s="22" t="s">
        <v>10</v>
      </c>
      <c r="C14311" s="22" t="s">
        <v>38</v>
      </c>
      <c r="D14311" s="22" t="s">
        <v>14686</v>
      </c>
      <c r="E14311" s="22" t="s">
        <v>18</v>
      </c>
      <c r="F14311" s="22" t="s">
        <v>40</v>
      </c>
      <c r="H14311" s="22" t="s">
        <v>41</v>
      </c>
      <c r="K14311" s="40"/>
      <c r="L14311" s="40"/>
    </row>
    <row r="14312" spans="1:12">
      <c r="A14312" s="17">
        <v>45777</v>
      </c>
      <c r="B14312" s="22" t="s">
        <v>10</v>
      </c>
      <c r="C14312" s="22" t="s">
        <v>38</v>
      </c>
      <c r="D14312" s="22" t="s">
        <v>14687</v>
      </c>
      <c r="E14312" s="22" t="s">
        <v>18</v>
      </c>
      <c r="F14312" s="22" t="s">
        <v>40</v>
      </c>
      <c r="H14312" s="22" t="s">
        <v>41</v>
      </c>
      <c r="K14312" s="40"/>
      <c r="L14312" s="40"/>
    </row>
    <row r="14313" spans="1:12">
      <c r="A14313" s="17">
        <v>45777</v>
      </c>
      <c r="B14313" s="22" t="s">
        <v>10</v>
      </c>
      <c r="C14313" s="22" t="s">
        <v>38</v>
      </c>
      <c r="D14313" s="22" t="s">
        <v>14688</v>
      </c>
      <c r="E14313" s="22" t="s">
        <v>18</v>
      </c>
      <c r="F14313" s="22" t="s">
        <v>40</v>
      </c>
      <c r="H14313" s="22" t="s">
        <v>41</v>
      </c>
      <c r="K14313" s="40"/>
      <c r="L14313" s="40"/>
    </row>
    <row r="14314" spans="1:12">
      <c r="A14314" s="17">
        <v>45777</v>
      </c>
      <c r="B14314" s="22" t="s">
        <v>10</v>
      </c>
      <c r="C14314" s="22" t="s">
        <v>38</v>
      </c>
      <c r="D14314" s="22" t="s">
        <v>14689</v>
      </c>
      <c r="E14314" s="22" t="s">
        <v>18</v>
      </c>
      <c r="F14314" s="22" t="s">
        <v>40</v>
      </c>
      <c r="H14314" s="22" t="s">
        <v>41</v>
      </c>
      <c r="K14314" s="40"/>
      <c r="L14314" s="40"/>
    </row>
    <row r="14315" spans="1:12">
      <c r="A14315" s="17">
        <v>45777</v>
      </c>
      <c r="B14315" s="22" t="s">
        <v>10</v>
      </c>
      <c r="C14315" s="22" t="s">
        <v>38</v>
      </c>
      <c r="D14315" s="22" t="s">
        <v>14690</v>
      </c>
      <c r="E14315" s="22" t="s">
        <v>18</v>
      </c>
      <c r="F14315" s="22" t="s">
        <v>40</v>
      </c>
      <c r="H14315" s="22" t="s">
        <v>41</v>
      </c>
      <c r="K14315" s="40"/>
      <c r="L14315" s="40"/>
    </row>
    <row r="14316" spans="1:12">
      <c r="A14316" s="17">
        <v>45777</v>
      </c>
      <c r="B14316" s="22" t="s">
        <v>10</v>
      </c>
      <c r="C14316" s="22" t="s">
        <v>38</v>
      </c>
      <c r="D14316" s="22" t="s">
        <v>14691</v>
      </c>
      <c r="E14316" s="22" t="s">
        <v>18</v>
      </c>
      <c r="F14316" s="22" t="s">
        <v>40</v>
      </c>
      <c r="H14316" s="22" t="s">
        <v>41</v>
      </c>
      <c r="K14316" s="40"/>
      <c r="L14316" s="40"/>
    </row>
    <row r="14317" spans="1:12">
      <c r="A14317" s="17">
        <v>45777</v>
      </c>
      <c r="B14317" s="22" t="s">
        <v>10</v>
      </c>
      <c r="C14317" s="22" t="s">
        <v>38</v>
      </c>
      <c r="D14317" s="22" t="s">
        <v>14692</v>
      </c>
      <c r="E14317" s="22" t="s">
        <v>18</v>
      </c>
      <c r="F14317" s="22" t="s">
        <v>40</v>
      </c>
      <c r="H14317" s="22" t="s">
        <v>41</v>
      </c>
      <c r="K14317" s="40"/>
      <c r="L14317" s="40"/>
    </row>
    <row r="14318" spans="1:12">
      <c r="A14318" s="17">
        <v>45777</v>
      </c>
      <c r="B14318" s="22" t="s">
        <v>10</v>
      </c>
      <c r="C14318" s="22" t="s">
        <v>38</v>
      </c>
      <c r="D14318" s="22" t="s">
        <v>14693</v>
      </c>
      <c r="E14318" s="22" t="s">
        <v>18</v>
      </c>
      <c r="F14318" s="22" t="s">
        <v>40</v>
      </c>
      <c r="H14318" s="22" t="s">
        <v>41</v>
      </c>
      <c r="K14318" s="40"/>
      <c r="L14318" s="40"/>
    </row>
    <row r="14319" spans="1:12">
      <c r="A14319" s="17">
        <v>45777</v>
      </c>
      <c r="B14319" s="22" t="s">
        <v>10</v>
      </c>
      <c r="C14319" s="22" t="s">
        <v>38</v>
      </c>
      <c r="D14319" s="22" t="s">
        <v>14694</v>
      </c>
      <c r="E14319" s="22" t="s">
        <v>18</v>
      </c>
      <c r="F14319" s="22" t="s">
        <v>40</v>
      </c>
      <c r="H14319" s="22" t="s">
        <v>41</v>
      </c>
      <c r="K14319" s="40"/>
      <c r="L14319" s="40"/>
    </row>
    <row r="14320" spans="1:12">
      <c r="A14320" s="17">
        <v>45777</v>
      </c>
      <c r="B14320" s="22" t="s">
        <v>10</v>
      </c>
      <c r="C14320" s="22" t="s">
        <v>38</v>
      </c>
      <c r="D14320" s="22" t="s">
        <v>14695</v>
      </c>
      <c r="E14320" s="22" t="s">
        <v>18</v>
      </c>
      <c r="F14320" s="22" t="s">
        <v>40</v>
      </c>
      <c r="H14320" s="22" t="s">
        <v>41</v>
      </c>
      <c r="K14320" s="40"/>
      <c r="L14320" s="40"/>
    </row>
    <row r="14321" spans="1:12">
      <c r="A14321" s="17">
        <v>45777</v>
      </c>
      <c r="B14321" s="22" t="s">
        <v>10</v>
      </c>
      <c r="C14321" s="22" t="s">
        <v>12995</v>
      </c>
      <c r="D14321" s="22" t="s">
        <v>14696</v>
      </c>
      <c r="E14321" s="22" t="s">
        <v>18</v>
      </c>
      <c r="F14321" s="22" t="s">
        <v>242</v>
      </c>
      <c r="G14321" s="9">
        <v>8.75</v>
      </c>
      <c r="H14321" s="22" t="s">
        <v>20</v>
      </c>
      <c r="I14321" s="28">
        <v>9.25</v>
      </c>
      <c r="J14321" s="28">
        <v>80.94</v>
      </c>
      <c r="K14321" s="40"/>
      <c r="L14321" s="40"/>
    </row>
    <row r="14322" spans="1:12">
      <c r="A14322" s="17">
        <v>45777</v>
      </c>
      <c r="B14322" s="22" t="s">
        <v>10</v>
      </c>
      <c r="C14322" s="22" t="s">
        <v>556</v>
      </c>
      <c r="D14322" s="22" t="s">
        <v>14697</v>
      </c>
      <c r="E14322" s="22" t="s">
        <v>18</v>
      </c>
      <c r="F14322" s="22" t="s">
        <v>242</v>
      </c>
      <c r="G14322" s="9">
        <v>61.2</v>
      </c>
      <c r="H14322" s="22" t="s">
        <v>20</v>
      </c>
      <c r="I14322" s="28">
        <v>11.8</v>
      </c>
      <c r="J14322" s="28">
        <v>722.16</v>
      </c>
      <c r="K14322" s="40"/>
      <c r="L14322" s="40"/>
    </row>
    <row r="14323" spans="1:12">
      <c r="A14323" s="17">
        <v>45777</v>
      </c>
      <c r="B14323" s="22" t="s">
        <v>10</v>
      </c>
      <c r="C14323" s="22" t="s">
        <v>38</v>
      </c>
      <c r="D14323" s="22" t="s">
        <v>14698</v>
      </c>
      <c r="E14323" s="22" t="s">
        <v>18</v>
      </c>
      <c r="F14323" s="22" t="s">
        <v>40</v>
      </c>
      <c r="H14323" s="22" t="s">
        <v>41</v>
      </c>
      <c r="K14323" s="40"/>
      <c r="L14323" s="40"/>
    </row>
    <row r="14324" spans="1:12">
      <c r="A14324" s="17">
        <v>45777</v>
      </c>
      <c r="B14324" s="22" t="s">
        <v>10</v>
      </c>
      <c r="C14324" s="22" t="s">
        <v>13015</v>
      </c>
      <c r="D14324" s="22" t="s">
        <v>14699</v>
      </c>
      <c r="E14324" s="22" t="s">
        <v>18</v>
      </c>
      <c r="F14324" s="22" t="s">
        <v>33</v>
      </c>
      <c r="G14324" s="9">
        <v>4.0000000000000001E-3</v>
      </c>
      <c r="H14324" s="22" t="s">
        <v>20</v>
      </c>
      <c r="J14324" s="28">
        <v>-0.01</v>
      </c>
      <c r="K14324" s="40"/>
      <c r="L14324" s="40"/>
    </row>
    <row r="14325" spans="1:12">
      <c r="A14325" s="17">
        <v>45777</v>
      </c>
      <c r="B14325" s="22" t="s">
        <v>10</v>
      </c>
      <c r="C14325" s="22" t="s">
        <v>1865</v>
      </c>
      <c r="D14325" s="22" t="s">
        <v>14700</v>
      </c>
      <c r="E14325" s="22" t="s">
        <v>18</v>
      </c>
      <c r="F14325" s="22" t="s">
        <v>29</v>
      </c>
      <c r="H14325" s="22" t="s">
        <v>20</v>
      </c>
      <c r="K14325" s="40"/>
      <c r="L14325" s="40"/>
    </row>
    <row r="14326" spans="1:12">
      <c r="A14326" s="17">
        <v>45777</v>
      </c>
      <c r="B14326" s="22" t="s">
        <v>10</v>
      </c>
      <c r="C14326" s="22" t="s">
        <v>1865</v>
      </c>
      <c r="D14326" s="22" t="s">
        <v>14701</v>
      </c>
      <c r="E14326" s="22" t="s">
        <v>18</v>
      </c>
      <c r="F14326" s="22" t="s">
        <v>29</v>
      </c>
      <c r="H14326" s="22" t="s">
        <v>20</v>
      </c>
      <c r="K14326" s="40"/>
      <c r="L14326" s="40"/>
    </row>
    <row r="14327" spans="1:12">
      <c r="A14327" s="17">
        <v>45777</v>
      </c>
      <c r="B14327" s="22" t="s">
        <v>10</v>
      </c>
      <c r="C14327" s="22" t="s">
        <v>1865</v>
      </c>
      <c r="D14327" s="22" t="s">
        <v>14702</v>
      </c>
      <c r="E14327" s="22" t="s">
        <v>18</v>
      </c>
      <c r="F14327" s="22" t="s">
        <v>29</v>
      </c>
      <c r="H14327" s="22" t="s">
        <v>20</v>
      </c>
      <c r="K14327" s="40"/>
      <c r="L14327" s="40"/>
    </row>
    <row r="14328" spans="1:12">
      <c r="A14328" s="17">
        <v>45777</v>
      </c>
      <c r="B14328" s="22" t="s">
        <v>10</v>
      </c>
      <c r="C14328" s="22" t="s">
        <v>1865</v>
      </c>
      <c r="D14328" s="22" t="s">
        <v>14703</v>
      </c>
      <c r="E14328" s="22" t="s">
        <v>18</v>
      </c>
      <c r="F14328" s="22" t="s">
        <v>29</v>
      </c>
      <c r="H14328" s="22" t="s">
        <v>20</v>
      </c>
      <c r="K14328" s="40"/>
      <c r="L14328" s="40"/>
    </row>
    <row r="14329" spans="1:12">
      <c r="A14329" s="17">
        <v>45777</v>
      </c>
      <c r="B14329" s="22" t="s">
        <v>10</v>
      </c>
      <c r="C14329" s="22" t="s">
        <v>27</v>
      </c>
      <c r="D14329" s="22" t="s">
        <v>14704</v>
      </c>
      <c r="E14329" s="22" t="s">
        <v>18</v>
      </c>
      <c r="F14329" s="22" t="s">
        <v>29</v>
      </c>
      <c r="H14329" s="22" t="s">
        <v>20</v>
      </c>
      <c r="K14329" s="40"/>
      <c r="L14329" s="40"/>
    </row>
    <row r="14330" spans="1:12">
      <c r="A14330" s="17">
        <v>45777</v>
      </c>
      <c r="B14330" s="22" t="s">
        <v>10</v>
      </c>
      <c r="C14330" s="22" t="s">
        <v>27</v>
      </c>
      <c r="D14330" s="22" t="s">
        <v>14705</v>
      </c>
      <c r="E14330" s="22" t="s">
        <v>18</v>
      </c>
      <c r="F14330" s="22" t="s">
        <v>29</v>
      </c>
      <c r="H14330" s="22" t="s">
        <v>20</v>
      </c>
      <c r="K14330" s="40"/>
      <c r="L14330" s="40"/>
    </row>
    <row r="14331" spans="1:12">
      <c r="A14331" s="17">
        <v>45777</v>
      </c>
      <c r="B14331" s="22" t="s">
        <v>10</v>
      </c>
      <c r="C14331" s="22" t="s">
        <v>27</v>
      </c>
      <c r="D14331" s="22" t="s">
        <v>14706</v>
      </c>
      <c r="E14331" s="22" t="s">
        <v>18</v>
      </c>
      <c r="F14331" s="22" t="s">
        <v>29</v>
      </c>
      <c r="H14331" s="22" t="s">
        <v>20</v>
      </c>
      <c r="K14331" s="40"/>
      <c r="L14331" s="40"/>
    </row>
    <row r="14332" spans="1:12">
      <c r="A14332" s="17">
        <v>45777</v>
      </c>
      <c r="B14332" s="22" t="s">
        <v>10</v>
      </c>
      <c r="C14332" s="22" t="s">
        <v>27</v>
      </c>
      <c r="D14332" s="22" t="s">
        <v>14707</v>
      </c>
      <c r="E14332" s="22" t="s">
        <v>18</v>
      </c>
      <c r="F14332" s="22" t="s">
        <v>29</v>
      </c>
      <c r="H14332" s="22" t="s">
        <v>20</v>
      </c>
      <c r="K14332" s="40"/>
      <c r="L14332" s="40"/>
    </row>
    <row r="14333" spans="1:12">
      <c r="A14333" s="17">
        <v>45777</v>
      </c>
      <c r="B14333" s="22" t="s">
        <v>10</v>
      </c>
      <c r="C14333" s="22" t="s">
        <v>27</v>
      </c>
      <c r="D14333" s="22" t="s">
        <v>14708</v>
      </c>
      <c r="E14333" s="22" t="s">
        <v>18</v>
      </c>
      <c r="F14333" s="22" t="s">
        <v>29</v>
      </c>
      <c r="H14333" s="22" t="s">
        <v>20</v>
      </c>
      <c r="K14333" s="40"/>
      <c r="L14333" s="40"/>
    </row>
    <row r="14334" spans="1:12">
      <c r="A14334" s="17">
        <v>45777</v>
      </c>
      <c r="B14334" s="22" t="s">
        <v>10</v>
      </c>
      <c r="C14334" s="22" t="s">
        <v>27</v>
      </c>
      <c r="D14334" s="22" t="s">
        <v>14709</v>
      </c>
      <c r="E14334" s="22" t="s">
        <v>18</v>
      </c>
      <c r="F14334" s="22" t="s">
        <v>29</v>
      </c>
      <c r="H14334" s="22" t="s">
        <v>20</v>
      </c>
      <c r="K14334" s="40"/>
      <c r="L14334" s="40"/>
    </row>
    <row r="14335" spans="1:12">
      <c r="A14335" s="17">
        <v>45777</v>
      </c>
      <c r="B14335" s="22" t="s">
        <v>10</v>
      </c>
      <c r="C14335" s="22" t="s">
        <v>27</v>
      </c>
      <c r="D14335" s="22" t="s">
        <v>14710</v>
      </c>
      <c r="E14335" s="22" t="s">
        <v>18</v>
      </c>
      <c r="F14335" s="22" t="s">
        <v>29</v>
      </c>
      <c r="H14335" s="22" t="s">
        <v>20</v>
      </c>
      <c r="K14335" s="40"/>
      <c r="L14335" s="40"/>
    </row>
    <row r="14336" spans="1:12">
      <c r="A14336" s="17">
        <v>45777</v>
      </c>
      <c r="B14336" s="22" t="s">
        <v>10</v>
      </c>
      <c r="C14336" s="22" t="s">
        <v>27</v>
      </c>
      <c r="D14336" s="22" t="s">
        <v>14711</v>
      </c>
      <c r="E14336" s="22" t="s">
        <v>18</v>
      </c>
      <c r="F14336" s="22" t="s">
        <v>29</v>
      </c>
      <c r="H14336" s="22" t="s">
        <v>20</v>
      </c>
      <c r="K14336" s="40"/>
      <c r="L14336" s="40"/>
    </row>
    <row r="14337" spans="1:12">
      <c r="A14337" s="17">
        <v>45777</v>
      </c>
      <c r="B14337" s="22" t="s">
        <v>10</v>
      </c>
      <c r="C14337" s="22" t="s">
        <v>27</v>
      </c>
      <c r="D14337" s="22" t="s">
        <v>14712</v>
      </c>
      <c r="E14337" s="22" t="s">
        <v>18</v>
      </c>
      <c r="F14337" s="22" t="s">
        <v>29</v>
      </c>
      <c r="H14337" s="22" t="s">
        <v>20</v>
      </c>
      <c r="K14337" s="40"/>
      <c r="L14337" s="40"/>
    </row>
    <row r="14338" spans="1:12">
      <c r="A14338" s="17">
        <v>45777</v>
      </c>
      <c r="B14338" s="22" t="s">
        <v>10</v>
      </c>
      <c r="C14338" s="22" t="s">
        <v>27</v>
      </c>
      <c r="D14338" s="22" t="s">
        <v>14713</v>
      </c>
      <c r="E14338" s="22" t="s">
        <v>18</v>
      </c>
      <c r="F14338" s="22" t="s">
        <v>29</v>
      </c>
      <c r="H14338" s="22" t="s">
        <v>20</v>
      </c>
      <c r="K14338" s="40"/>
      <c r="L14338" s="40"/>
    </row>
    <row r="14339" spans="1:12">
      <c r="A14339" s="17">
        <v>45777</v>
      </c>
      <c r="B14339" s="22" t="s">
        <v>10</v>
      </c>
      <c r="C14339" s="22" t="s">
        <v>27</v>
      </c>
      <c r="D14339" s="22" t="s">
        <v>14714</v>
      </c>
      <c r="E14339" s="22" t="s">
        <v>18</v>
      </c>
      <c r="F14339" s="22" t="s">
        <v>29</v>
      </c>
      <c r="H14339" s="22" t="s">
        <v>20</v>
      </c>
      <c r="K14339" s="40"/>
      <c r="L14339" s="40"/>
    </row>
    <row r="14340" spans="1:12">
      <c r="A14340" s="17">
        <v>45777</v>
      </c>
      <c r="B14340" s="22" t="s">
        <v>10</v>
      </c>
      <c r="C14340" s="22" t="s">
        <v>27</v>
      </c>
      <c r="D14340" s="22" t="s">
        <v>14715</v>
      </c>
      <c r="E14340" s="22" t="s">
        <v>18</v>
      </c>
      <c r="F14340" s="22" t="s">
        <v>29</v>
      </c>
      <c r="H14340" s="22" t="s">
        <v>20</v>
      </c>
      <c r="K14340" s="40"/>
      <c r="L14340" s="40"/>
    </row>
    <row r="14341" spans="1:12">
      <c r="A14341" s="17">
        <v>45777</v>
      </c>
      <c r="B14341" s="22" t="s">
        <v>10</v>
      </c>
      <c r="C14341" s="22" t="s">
        <v>27</v>
      </c>
      <c r="D14341" s="22" t="s">
        <v>14716</v>
      </c>
      <c r="E14341" s="22" t="s">
        <v>18</v>
      </c>
      <c r="F14341" s="22" t="s">
        <v>29</v>
      </c>
      <c r="H14341" s="22" t="s">
        <v>20</v>
      </c>
      <c r="K14341" s="40"/>
      <c r="L14341" s="40"/>
    </row>
    <row r="14342" spans="1:12">
      <c r="A14342" s="17">
        <v>45777</v>
      </c>
      <c r="B14342" s="22" t="s">
        <v>10</v>
      </c>
      <c r="C14342" s="22" t="s">
        <v>27</v>
      </c>
      <c r="D14342" s="22" t="s">
        <v>14717</v>
      </c>
      <c r="E14342" s="22" t="s">
        <v>18</v>
      </c>
      <c r="F14342" s="22" t="s">
        <v>29</v>
      </c>
      <c r="H14342" s="22" t="s">
        <v>20</v>
      </c>
      <c r="K14342" s="40"/>
      <c r="L14342" s="40"/>
    </row>
    <row r="14343" spans="1:12">
      <c r="A14343" s="17">
        <v>45777</v>
      </c>
      <c r="B14343" s="22" t="s">
        <v>10</v>
      </c>
      <c r="C14343" s="22" t="s">
        <v>27</v>
      </c>
      <c r="D14343" s="22" t="s">
        <v>14718</v>
      </c>
      <c r="E14343" s="22" t="s">
        <v>18</v>
      </c>
      <c r="F14343" s="22" t="s">
        <v>29</v>
      </c>
      <c r="H14343" s="22" t="s">
        <v>20</v>
      </c>
      <c r="K14343" s="40"/>
      <c r="L14343" s="40"/>
    </row>
    <row r="14344" spans="1:12">
      <c r="A14344" s="17">
        <v>45777</v>
      </c>
      <c r="B14344" s="22" t="s">
        <v>10</v>
      </c>
      <c r="C14344" s="22" t="s">
        <v>27</v>
      </c>
      <c r="D14344" s="22" t="s">
        <v>14719</v>
      </c>
      <c r="E14344" s="22" t="s">
        <v>18</v>
      </c>
      <c r="F14344" s="22" t="s">
        <v>29</v>
      </c>
      <c r="H14344" s="22" t="s">
        <v>20</v>
      </c>
      <c r="K14344" s="40"/>
      <c r="L14344" s="40"/>
    </row>
    <row r="14345" spans="1:12">
      <c r="A14345" s="17">
        <v>45777</v>
      </c>
      <c r="B14345" s="22" t="s">
        <v>10</v>
      </c>
      <c r="C14345" s="22" t="s">
        <v>27</v>
      </c>
      <c r="D14345" s="22" t="s">
        <v>14720</v>
      </c>
      <c r="E14345" s="22" t="s">
        <v>18</v>
      </c>
      <c r="F14345" s="22" t="s">
        <v>29</v>
      </c>
      <c r="H14345" s="22" t="s">
        <v>20</v>
      </c>
      <c r="K14345" s="40"/>
      <c r="L14345" s="40"/>
    </row>
    <row r="14346" spans="1:12">
      <c r="A14346" s="17">
        <v>45777</v>
      </c>
      <c r="B14346" s="22" t="s">
        <v>10</v>
      </c>
      <c r="C14346" s="22" t="s">
        <v>4167</v>
      </c>
      <c r="D14346" s="22" t="s">
        <v>14721</v>
      </c>
      <c r="E14346" s="22" t="s">
        <v>141</v>
      </c>
      <c r="F14346" s="22" t="s">
        <v>141</v>
      </c>
      <c r="H14346" s="22" t="s">
        <v>15</v>
      </c>
      <c r="K14346" s="40"/>
      <c r="L14346" s="40"/>
    </row>
    <row r="14347" spans="1:12">
      <c r="A14347" s="17">
        <v>45777</v>
      </c>
      <c r="B14347" s="22" t="s">
        <v>10</v>
      </c>
      <c r="C14347" s="22" t="s">
        <v>4167</v>
      </c>
      <c r="D14347" s="22" t="s">
        <v>14722</v>
      </c>
      <c r="E14347" s="22" t="s">
        <v>141</v>
      </c>
      <c r="F14347" s="22" t="s">
        <v>141</v>
      </c>
      <c r="H14347" s="22" t="s">
        <v>15</v>
      </c>
      <c r="K14347" s="40"/>
      <c r="L14347" s="40"/>
    </row>
    <row r="14348" spans="1:12">
      <c r="A14348" s="17">
        <v>45777</v>
      </c>
      <c r="B14348" s="22" t="s">
        <v>10</v>
      </c>
      <c r="C14348" s="22" t="s">
        <v>4167</v>
      </c>
      <c r="D14348" s="22" t="s">
        <v>14723</v>
      </c>
      <c r="E14348" s="22" t="s">
        <v>141</v>
      </c>
      <c r="F14348" s="22" t="s">
        <v>141</v>
      </c>
      <c r="H14348" s="22" t="s">
        <v>15</v>
      </c>
      <c r="K14348" s="40"/>
      <c r="L14348" s="40"/>
    </row>
    <row r="14349" spans="1:12">
      <c r="A14349" s="17">
        <v>45777</v>
      </c>
      <c r="B14349" s="22" t="s">
        <v>10</v>
      </c>
      <c r="C14349" s="22" t="s">
        <v>4167</v>
      </c>
      <c r="D14349" s="22" t="s">
        <v>14724</v>
      </c>
      <c r="E14349" s="22" t="s">
        <v>141</v>
      </c>
      <c r="F14349" s="22" t="s">
        <v>141</v>
      </c>
      <c r="H14349" s="22" t="s">
        <v>15</v>
      </c>
      <c r="K14349" s="40"/>
      <c r="L14349" s="40"/>
    </row>
    <row r="14350" spans="1:12">
      <c r="A14350" s="17">
        <v>45777</v>
      </c>
      <c r="B14350" s="22" t="s">
        <v>10</v>
      </c>
      <c r="C14350" s="22" t="s">
        <v>871</v>
      </c>
      <c r="D14350" s="22" t="s">
        <v>14725</v>
      </c>
      <c r="E14350" s="22" t="s">
        <v>18</v>
      </c>
      <c r="F14350" s="22" t="s">
        <v>263</v>
      </c>
      <c r="H14350" s="22" t="s">
        <v>20</v>
      </c>
      <c r="K14350" s="40"/>
      <c r="L14350" s="40"/>
    </row>
    <row r="14351" spans="1:12">
      <c r="A14351" s="17">
        <v>45777</v>
      </c>
      <c r="B14351" s="22" t="s">
        <v>10</v>
      </c>
      <c r="C14351" s="22" t="s">
        <v>871</v>
      </c>
      <c r="D14351" s="22" t="s">
        <v>14726</v>
      </c>
      <c r="E14351" s="22" t="s">
        <v>18</v>
      </c>
      <c r="F14351" s="22" t="s">
        <v>263</v>
      </c>
      <c r="H14351" s="22" t="s">
        <v>20</v>
      </c>
      <c r="K14351" s="40"/>
      <c r="L14351" s="40"/>
    </row>
    <row r="14352" spans="1:12">
      <c r="A14352" s="17">
        <v>45777</v>
      </c>
      <c r="B14352" s="22" t="s">
        <v>10</v>
      </c>
      <c r="C14352" s="22" t="s">
        <v>871</v>
      </c>
      <c r="D14352" s="22" t="s">
        <v>14727</v>
      </c>
      <c r="E14352" s="22" t="s">
        <v>18</v>
      </c>
      <c r="F14352" s="22" t="s">
        <v>263</v>
      </c>
      <c r="H14352" s="22" t="s">
        <v>20</v>
      </c>
      <c r="K14352" s="40"/>
      <c r="L14352" s="40"/>
    </row>
    <row r="14353" spans="1:12">
      <c r="A14353" s="17">
        <v>45777</v>
      </c>
      <c r="B14353" s="22" t="s">
        <v>10</v>
      </c>
      <c r="C14353" s="22" t="s">
        <v>871</v>
      </c>
      <c r="D14353" s="22" t="s">
        <v>14728</v>
      </c>
      <c r="E14353" s="22" t="s">
        <v>18</v>
      </c>
      <c r="F14353" s="22" t="s">
        <v>263</v>
      </c>
      <c r="H14353" s="22" t="s">
        <v>20</v>
      </c>
      <c r="K14353" s="40"/>
      <c r="L14353" s="40"/>
    </row>
    <row r="14354" spans="1:12">
      <c r="A14354" s="17">
        <v>45777</v>
      </c>
      <c r="B14354" s="22" t="s">
        <v>10</v>
      </c>
      <c r="C14354" s="22" t="s">
        <v>871</v>
      </c>
      <c r="D14354" s="22" t="s">
        <v>14729</v>
      </c>
      <c r="E14354" s="22" t="s">
        <v>18</v>
      </c>
      <c r="F14354" s="22" t="s">
        <v>263</v>
      </c>
      <c r="H14354" s="22" t="s">
        <v>20</v>
      </c>
      <c r="K14354" s="40"/>
      <c r="L14354" s="40"/>
    </row>
    <row r="14355" spans="1:12">
      <c r="A14355" s="17">
        <v>45777</v>
      </c>
      <c r="B14355" s="22" t="s">
        <v>10</v>
      </c>
      <c r="C14355" s="22" t="s">
        <v>871</v>
      </c>
      <c r="D14355" s="22" t="s">
        <v>14730</v>
      </c>
      <c r="E14355" s="22" t="s">
        <v>18</v>
      </c>
      <c r="F14355" s="22" t="s">
        <v>263</v>
      </c>
      <c r="H14355" s="22" t="s">
        <v>20</v>
      </c>
      <c r="K14355" s="40"/>
      <c r="L14355" s="40"/>
    </row>
    <row r="14356" spans="1:12">
      <c r="A14356" s="17">
        <v>45777</v>
      </c>
      <c r="B14356" s="22" t="s">
        <v>10</v>
      </c>
      <c r="C14356" s="22" t="s">
        <v>871</v>
      </c>
      <c r="D14356" s="22" t="s">
        <v>14731</v>
      </c>
      <c r="E14356" s="22" t="s">
        <v>18</v>
      </c>
      <c r="F14356" s="22" t="s">
        <v>263</v>
      </c>
      <c r="H14356" s="22" t="s">
        <v>20</v>
      </c>
      <c r="K14356" s="40"/>
      <c r="L14356" s="40"/>
    </row>
    <row r="14357" spans="1:12">
      <c r="A14357" s="17">
        <v>45777</v>
      </c>
      <c r="B14357" s="22" t="s">
        <v>10</v>
      </c>
      <c r="C14357" s="22" t="s">
        <v>871</v>
      </c>
      <c r="D14357" s="22" t="s">
        <v>14732</v>
      </c>
      <c r="E14357" s="22" t="s">
        <v>18</v>
      </c>
      <c r="F14357" s="22" t="s">
        <v>263</v>
      </c>
      <c r="H14357" s="22" t="s">
        <v>20</v>
      </c>
      <c r="K14357" s="40"/>
      <c r="L14357" s="40"/>
    </row>
    <row r="14358" spans="1:12">
      <c r="A14358" s="17">
        <v>45777</v>
      </c>
      <c r="B14358" s="22" t="s">
        <v>10</v>
      </c>
      <c r="C14358" s="22" t="s">
        <v>871</v>
      </c>
      <c r="D14358" s="22" t="s">
        <v>14733</v>
      </c>
      <c r="E14358" s="22" t="s">
        <v>18</v>
      </c>
      <c r="F14358" s="22" t="s">
        <v>263</v>
      </c>
      <c r="H14358" s="22" t="s">
        <v>20</v>
      </c>
      <c r="K14358" s="40"/>
      <c r="L14358" s="40"/>
    </row>
    <row r="14359" spans="1:12">
      <c r="A14359" s="17">
        <v>45777</v>
      </c>
      <c r="B14359" s="22" t="s">
        <v>10</v>
      </c>
      <c r="C14359" s="22" t="s">
        <v>871</v>
      </c>
      <c r="D14359" s="22" t="s">
        <v>14734</v>
      </c>
      <c r="E14359" s="22" t="s">
        <v>18</v>
      </c>
      <c r="F14359" s="22" t="s">
        <v>263</v>
      </c>
      <c r="H14359" s="22" t="s">
        <v>20</v>
      </c>
      <c r="K14359" s="40"/>
      <c r="L14359" s="40"/>
    </row>
    <row r="14360" spans="1:12">
      <c r="A14360" s="17">
        <v>45777</v>
      </c>
      <c r="B14360" s="22" t="s">
        <v>10</v>
      </c>
      <c r="C14360" s="22" t="s">
        <v>871</v>
      </c>
      <c r="D14360" s="22" t="s">
        <v>14735</v>
      </c>
      <c r="E14360" s="22" t="s">
        <v>18</v>
      </c>
      <c r="F14360" s="22" t="s">
        <v>263</v>
      </c>
      <c r="H14360" s="22" t="s">
        <v>20</v>
      </c>
      <c r="K14360" s="40"/>
      <c r="L14360" s="40"/>
    </row>
    <row r="14361" spans="1:12">
      <c r="A14361" s="17">
        <v>45777</v>
      </c>
      <c r="B14361" s="22" t="s">
        <v>10</v>
      </c>
      <c r="C14361" s="22" t="s">
        <v>962</v>
      </c>
      <c r="D14361" s="22" t="s">
        <v>14736</v>
      </c>
      <c r="E14361" s="22" t="s">
        <v>18</v>
      </c>
      <c r="F14361" s="22" t="s">
        <v>33</v>
      </c>
      <c r="H14361" s="22" t="s">
        <v>20</v>
      </c>
      <c r="K14361" s="40"/>
      <c r="L14361" s="40"/>
    </row>
    <row r="14362" spans="1:12">
      <c r="A14362" s="17">
        <v>45777</v>
      </c>
      <c r="B14362" s="22" t="s">
        <v>10</v>
      </c>
      <c r="C14362" s="22" t="s">
        <v>962</v>
      </c>
      <c r="D14362" s="22" t="s">
        <v>14737</v>
      </c>
      <c r="E14362" s="22" t="s">
        <v>18</v>
      </c>
      <c r="F14362" s="22" t="s">
        <v>33</v>
      </c>
      <c r="H14362" s="22" t="s">
        <v>20</v>
      </c>
      <c r="K14362" s="40"/>
      <c r="L14362" s="40"/>
    </row>
    <row r="14363" spans="1:12">
      <c r="A14363" s="17">
        <v>45777</v>
      </c>
      <c r="B14363" s="22" t="s">
        <v>10</v>
      </c>
      <c r="C14363" s="22" t="s">
        <v>962</v>
      </c>
      <c r="D14363" s="22" t="s">
        <v>14738</v>
      </c>
      <c r="E14363" s="22" t="s">
        <v>18</v>
      </c>
      <c r="F14363" s="22" t="s">
        <v>33</v>
      </c>
      <c r="H14363" s="22" t="s">
        <v>20</v>
      </c>
      <c r="K14363" s="40"/>
      <c r="L14363" s="40"/>
    </row>
    <row r="14364" spans="1:12">
      <c r="A14364" s="17">
        <v>45777</v>
      </c>
      <c r="B14364" s="22" t="s">
        <v>10</v>
      </c>
      <c r="C14364" s="22" t="s">
        <v>962</v>
      </c>
      <c r="D14364" s="22" t="s">
        <v>14739</v>
      </c>
      <c r="E14364" s="22" t="s">
        <v>18</v>
      </c>
      <c r="F14364" s="22" t="s">
        <v>33</v>
      </c>
      <c r="H14364" s="22" t="s">
        <v>20</v>
      </c>
      <c r="K14364" s="40"/>
      <c r="L14364" s="40"/>
    </row>
    <row r="14365" spans="1:12">
      <c r="A14365" s="17">
        <v>45777</v>
      </c>
      <c r="B14365" s="22" t="s">
        <v>10</v>
      </c>
      <c r="C14365" s="22" t="s">
        <v>962</v>
      </c>
      <c r="D14365" s="22" t="s">
        <v>14740</v>
      </c>
      <c r="E14365" s="22" t="s">
        <v>18</v>
      </c>
      <c r="F14365" s="22" t="s">
        <v>33</v>
      </c>
      <c r="H14365" s="22" t="s">
        <v>20</v>
      </c>
      <c r="K14365" s="40"/>
      <c r="L14365" s="40"/>
    </row>
    <row r="14366" spans="1:12">
      <c r="A14366" s="17">
        <v>45777</v>
      </c>
      <c r="B14366" s="22" t="s">
        <v>10</v>
      </c>
      <c r="C14366" s="22" t="s">
        <v>962</v>
      </c>
      <c r="D14366" s="22" t="s">
        <v>14741</v>
      </c>
      <c r="E14366" s="22" t="s">
        <v>18</v>
      </c>
      <c r="F14366" s="22" t="s">
        <v>33</v>
      </c>
      <c r="H14366" s="22" t="s">
        <v>20</v>
      </c>
      <c r="K14366" s="40"/>
      <c r="L14366" s="40"/>
    </row>
    <row r="14367" spans="1:12">
      <c r="A14367" s="17">
        <v>45777</v>
      </c>
      <c r="B14367" s="22" t="s">
        <v>10</v>
      </c>
      <c r="C14367" s="22" t="s">
        <v>962</v>
      </c>
      <c r="D14367" s="22" t="s">
        <v>14742</v>
      </c>
      <c r="E14367" s="22" t="s">
        <v>18</v>
      </c>
      <c r="F14367" s="22" t="s">
        <v>33</v>
      </c>
      <c r="H14367" s="22" t="s">
        <v>20</v>
      </c>
      <c r="K14367" s="40"/>
      <c r="L14367" s="40"/>
    </row>
    <row r="14368" spans="1:12">
      <c r="A14368" s="17">
        <v>45777</v>
      </c>
      <c r="B14368" s="22" t="s">
        <v>10</v>
      </c>
      <c r="C14368" s="22" t="s">
        <v>962</v>
      </c>
      <c r="D14368" s="22" t="s">
        <v>14743</v>
      </c>
      <c r="E14368" s="22" t="s">
        <v>18</v>
      </c>
      <c r="F14368" s="22" t="s">
        <v>33</v>
      </c>
      <c r="H14368" s="22" t="s">
        <v>20</v>
      </c>
      <c r="K14368" s="40"/>
      <c r="L14368" s="40"/>
    </row>
    <row r="14369" spans="1:12">
      <c r="A14369" s="17">
        <v>45777</v>
      </c>
      <c r="B14369" s="22" t="s">
        <v>10</v>
      </c>
      <c r="C14369" s="22" t="s">
        <v>962</v>
      </c>
      <c r="D14369" s="22" t="s">
        <v>14744</v>
      </c>
      <c r="E14369" s="22" t="s">
        <v>18</v>
      </c>
      <c r="F14369" s="22" t="s">
        <v>33</v>
      </c>
      <c r="H14369" s="22" t="s">
        <v>20</v>
      </c>
      <c r="K14369" s="40"/>
      <c r="L14369" s="40"/>
    </row>
    <row r="14370" spans="1:12">
      <c r="A14370" s="17">
        <v>45777</v>
      </c>
      <c r="B14370" s="22" t="s">
        <v>10</v>
      </c>
      <c r="C14370" s="22" t="s">
        <v>962</v>
      </c>
      <c r="D14370" s="22" t="s">
        <v>14745</v>
      </c>
      <c r="E14370" s="22" t="s">
        <v>18</v>
      </c>
      <c r="F14370" s="22" t="s">
        <v>33</v>
      </c>
      <c r="H14370" s="22" t="s">
        <v>20</v>
      </c>
      <c r="K14370" s="40"/>
      <c r="L14370" s="40"/>
    </row>
    <row r="14371" spans="1:12">
      <c r="A14371" s="17">
        <v>45777</v>
      </c>
      <c r="B14371" s="22" t="s">
        <v>10</v>
      </c>
      <c r="C14371" s="22" t="s">
        <v>962</v>
      </c>
      <c r="D14371" s="22" t="s">
        <v>14746</v>
      </c>
      <c r="E14371" s="22" t="s">
        <v>18</v>
      </c>
      <c r="F14371" s="22" t="s">
        <v>33</v>
      </c>
      <c r="H14371" s="22" t="s">
        <v>20</v>
      </c>
      <c r="K14371" s="40"/>
      <c r="L14371" s="40"/>
    </row>
    <row r="14372" spans="1:12">
      <c r="A14372" s="17">
        <v>45777</v>
      </c>
      <c r="B14372" s="22" t="s">
        <v>10</v>
      </c>
      <c r="C14372" s="22" t="s">
        <v>865</v>
      </c>
      <c r="D14372" s="22" t="s">
        <v>14747</v>
      </c>
      <c r="E14372" s="22" t="s">
        <v>18</v>
      </c>
      <c r="F14372" s="22" t="s">
        <v>242</v>
      </c>
      <c r="H14372" s="22" t="s">
        <v>20</v>
      </c>
      <c r="K14372" s="40"/>
      <c r="L14372" s="40"/>
    </row>
    <row r="14373" spans="1:12">
      <c r="A14373" s="17">
        <v>45777</v>
      </c>
      <c r="B14373" s="22" t="s">
        <v>10</v>
      </c>
      <c r="C14373" s="22" t="s">
        <v>865</v>
      </c>
      <c r="D14373" s="22" t="s">
        <v>14748</v>
      </c>
      <c r="E14373" s="22" t="s">
        <v>18</v>
      </c>
      <c r="F14373" s="22" t="s">
        <v>242</v>
      </c>
      <c r="H14373" s="22" t="s">
        <v>20</v>
      </c>
      <c r="K14373" s="40"/>
      <c r="L14373" s="40"/>
    </row>
    <row r="14374" spans="1:12">
      <c r="A14374" s="17">
        <v>45777</v>
      </c>
      <c r="B14374" s="22" t="s">
        <v>10</v>
      </c>
      <c r="C14374" s="22" t="s">
        <v>865</v>
      </c>
      <c r="D14374" s="22" t="s">
        <v>14749</v>
      </c>
      <c r="E14374" s="22" t="s">
        <v>18</v>
      </c>
      <c r="F14374" s="22" t="s">
        <v>242</v>
      </c>
      <c r="H14374" s="22" t="s">
        <v>20</v>
      </c>
      <c r="K14374" s="40"/>
      <c r="L14374" s="40"/>
    </row>
    <row r="14375" spans="1:12">
      <c r="A14375" s="17">
        <v>45777</v>
      </c>
      <c r="B14375" s="22" t="s">
        <v>10</v>
      </c>
      <c r="C14375" s="22" t="s">
        <v>865</v>
      </c>
      <c r="D14375" s="22" t="s">
        <v>14750</v>
      </c>
      <c r="E14375" s="22" t="s">
        <v>18</v>
      </c>
      <c r="F14375" s="22" t="s">
        <v>242</v>
      </c>
      <c r="H14375" s="22" t="s">
        <v>20</v>
      </c>
      <c r="K14375" s="40"/>
      <c r="L14375" s="40"/>
    </row>
    <row r="14376" spans="1:12">
      <c r="A14376" s="17">
        <v>45777</v>
      </c>
      <c r="B14376" s="22" t="s">
        <v>10</v>
      </c>
      <c r="C14376" s="22" t="s">
        <v>865</v>
      </c>
      <c r="D14376" s="22" t="s">
        <v>14751</v>
      </c>
      <c r="E14376" s="22" t="s">
        <v>18</v>
      </c>
      <c r="F14376" s="22" t="s">
        <v>242</v>
      </c>
      <c r="H14376" s="22" t="s">
        <v>20</v>
      </c>
      <c r="K14376" s="40"/>
      <c r="L14376" s="40"/>
    </row>
    <row r="14377" spans="1:12">
      <c r="A14377" s="17">
        <v>45777</v>
      </c>
      <c r="B14377" s="22" t="s">
        <v>10</v>
      </c>
      <c r="C14377" s="22" t="s">
        <v>863</v>
      </c>
      <c r="D14377" s="22" t="s">
        <v>14752</v>
      </c>
      <c r="E14377" s="22" t="s">
        <v>18</v>
      </c>
      <c r="F14377" s="22" t="s">
        <v>242</v>
      </c>
      <c r="H14377" s="22" t="s">
        <v>20</v>
      </c>
      <c r="K14377" s="40"/>
      <c r="L14377" s="40"/>
    </row>
    <row r="14378" spans="1:12">
      <c r="A14378" s="17">
        <v>45777</v>
      </c>
      <c r="B14378" s="22" t="s">
        <v>10</v>
      </c>
      <c r="C14378" s="22" t="s">
        <v>863</v>
      </c>
      <c r="D14378" s="22" t="s">
        <v>14753</v>
      </c>
      <c r="E14378" s="22" t="s">
        <v>18</v>
      </c>
      <c r="F14378" s="22" t="s">
        <v>242</v>
      </c>
      <c r="H14378" s="22" t="s">
        <v>20</v>
      </c>
      <c r="K14378" s="40"/>
      <c r="L14378" s="40"/>
    </row>
    <row r="14379" spans="1:12">
      <c r="A14379" s="17">
        <v>45777</v>
      </c>
      <c r="B14379" s="22" t="s">
        <v>10</v>
      </c>
      <c r="C14379" s="22" t="s">
        <v>556</v>
      </c>
      <c r="D14379" s="22" t="s">
        <v>14754</v>
      </c>
      <c r="E14379" s="22" t="s">
        <v>18</v>
      </c>
      <c r="F14379" s="22" t="s">
        <v>242</v>
      </c>
      <c r="H14379" s="22" t="s">
        <v>20</v>
      </c>
      <c r="K14379" s="40"/>
      <c r="L14379" s="40"/>
    </row>
    <row r="14380" spans="1:12">
      <c r="A14380" s="17">
        <v>45777</v>
      </c>
      <c r="B14380" s="22" t="s">
        <v>10</v>
      </c>
      <c r="C14380" s="22" t="s">
        <v>12969</v>
      </c>
      <c r="D14380" s="22" t="s">
        <v>14755</v>
      </c>
      <c r="E14380" s="22" t="s">
        <v>18</v>
      </c>
      <c r="F14380" s="22" t="s">
        <v>242</v>
      </c>
      <c r="G14380" s="9">
        <v>15.3</v>
      </c>
      <c r="H14380" s="22" t="s">
        <v>20</v>
      </c>
      <c r="I14380" s="28">
        <v>9.25</v>
      </c>
      <c r="J14380" s="28">
        <v>141.53</v>
      </c>
      <c r="K14380" s="40"/>
      <c r="L14380" s="40"/>
    </row>
    <row r="14381" spans="1:12">
      <c r="A14381" s="17">
        <v>45777</v>
      </c>
      <c r="B14381" s="22" t="s">
        <v>10</v>
      </c>
      <c r="C14381" s="22" t="s">
        <v>556</v>
      </c>
      <c r="D14381" s="22" t="s">
        <v>14756</v>
      </c>
      <c r="E14381" s="22" t="s">
        <v>18</v>
      </c>
      <c r="F14381" s="22" t="s">
        <v>242</v>
      </c>
      <c r="H14381" s="22" t="s">
        <v>20</v>
      </c>
      <c r="K14381" s="40"/>
      <c r="L14381" s="40"/>
    </row>
    <row r="14382" spans="1:12">
      <c r="A14382" s="17">
        <v>45777</v>
      </c>
      <c r="B14382" s="22" t="s">
        <v>10</v>
      </c>
      <c r="C14382" s="22" t="s">
        <v>556</v>
      </c>
      <c r="D14382" s="22" t="s">
        <v>14757</v>
      </c>
      <c r="E14382" s="22" t="s">
        <v>18</v>
      </c>
      <c r="F14382" s="22" t="s">
        <v>242</v>
      </c>
      <c r="H14382" s="22" t="s">
        <v>20</v>
      </c>
      <c r="K14382" s="40"/>
      <c r="L14382" s="40"/>
    </row>
    <row r="14383" spans="1:12">
      <c r="A14383" s="17">
        <v>45777</v>
      </c>
      <c r="B14383" s="22" t="s">
        <v>10</v>
      </c>
      <c r="C14383" s="22" t="s">
        <v>556</v>
      </c>
      <c r="D14383" s="22" t="s">
        <v>14758</v>
      </c>
      <c r="E14383" s="22" t="s">
        <v>18</v>
      </c>
      <c r="F14383" s="22" t="s">
        <v>242</v>
      </c>
      <c r="H14383" s="22" t="s">
        <v>20</v>
      </c>
      <c r="K14383" s="40"/>
      <c r="L14383" s="40"/>
    </row>
    <row r="14384" spans="1:12">
      <c r="A14384" s="17">
        <v>45777</v>
      </c>
      <c r="B14384" s="22" t="s">
        <v>10</v>
      </c>
      <c r="C14384" s="22" t="s">
        <v>556</v>
      </c>
      <c r="D14384" s="22" t="s">
        <v>14759</v>
      </c>
      <c r="E14384" s="22" t="s">
        <v>18</v>
      </c>
      <c r="F14384" s="22" t="s">
        <v>242</v>
      </c>
      <c r="H14384" s="22" t="s">
        <v>20</v>
      </c>
      <c r="K14384" s="40"/>
      <c r="L14384" s="40"/>
    </row>
    <row r="14385" spans="1:12">
      <c r="A14385" s="17">
        <v>45777</v>
      </c>
      <c r="B14385" s="22" t="s">
        <v>10</v>
      </c>
      <c r="C14385" s="22" t="s">
        <v>932</v>
      </c>
      <c r="D14385" s="22" t="s">
        <v>14760</v>
      </c>
      <c r="E14385" s="22" t="s">
        <v>18</v>
      </c>
      <c r="F14385" s="22" t="s">
        <v>242</v>
      </c>
      <c r="H14385" s="22" t="s">
        <v>20</v>
      </c>
      <c r="K14385" s="40"/>
      <c r="L14385" s="40"/>
    </row>
    <row r="14386" spans="1:12">
      <c r="A14386" s="17">
        <v>45777</v>
      </c>
      <c r="B14386" s="22" t="s">
        <v>10</v>
      </c>
      <c r="C14386" s="22" t="s">
        <v>932</v>
      </c>
      <c r="D14386" s="22" t="s">
        <v>14761</v>
      </c>
      <c r="E14386" s="22" t="s">
        <v>18</v>
      </c>
      <c r="F14386" s="22" t="s">
        <v>242</v>
      </c>
      <c r="H14386" s="22" t="s">
        <v>20</v>
      </c>
      <c r="K14386" s="40"/>
      <c r="L14386" s="40"/>
    </row>
    <row r="14387" spans="1:12">
      <c r="A14387" s="17">
        <v>45777</v>
      </c>
      <c r="B14387" s="22" t="s">
        <v>10</v>
      </c>
      <c r="C14387" s="22" t="s">
        <v>932</v>
      </c>
      <c r="D14387" s="22" t="s">
        <v>14762</v>
      </c>
      <c r="E14387" s="22" t="s">
        <v>18</v>
      </c>
      <c r="F14387" s="22" t="s">
        <v>242</v>
      </c>
      <c r="H14387" s="22" t="s">
        <v>20</v>
      </c>
      <c r="K14387" s="40"/>
      <c r="L14387" s="40"/>
    </row>
    <row r="14388" spans="1:12">
      <c r="A14388" s="17">
        <v>45777</v>
      </c>
      <c r="B14388" s="22" t="s">
        <v>10</v>
      </c>
      <c r="C14388" s="22" t="s">
        <v>932</v>
      </c>
      <c r="D14388" s="22" t="s">
        <v>14763</v>
      </c>
      <c r="E14388" s="22" t="s">
        <v>18</v>
      </c>
      <c r="F14388" s="22" t="s">
        <v>242</v>
      </c>
      <c r="H14388" s="22" t="s">
        <v>20</v>
      </c>
      <c r="K14388" s="40"/>
      <c r="L14388" s="40"/>
    </row>
    <row r="14389" spans="1:12">
      <c r="A14389" s="17">
        <v>45777</v>
      </c>
      <c r="B14389" s="22" t="s">
        <v>10</v>
      </c>
      <c r="C14389" s="22" t="s">
        <v>932</v>
      </c>
      <c r="D14389" s="22" t="s">
        <v>14764</v>
      </c>
      <c r="E14389" s="22" t="s">
        <v>18</v>
      </c>
      <c r="F14389" s="22" t="s">
        <v>242</v>
      </c>
      <c r="H14389" s="22" t="s">
        <v>20</v>
      </c>
      <c r="K14389" s="40"/>
      <c r="L14389" s="40"/>
    </row>
    <row r="14390" spans="1:12">
      <c r="A14390" s="17">
        <v>45777</v>
      </c>
      <c r="B14390" s="22" t="s">
        <v>10</v>
      </c>
      <c r="C14390" s="22" t="s">
        <v>932</v>
      </c>
      <c r="D14390" s="22" t="s">
        <v>14765</v>
      </c>
      <c r="E14390" s="22" t="s">
        <v>18</v>
      </c>
      <c r="F14390" s="22" t="s">
        <v>242</v>
      </c>
      <c r="H14390" s="22" t="s">
        <v>20</v>
      </c>
      <c r="K14390" s="40"/>
      <c r="L14390" s="40"/>
    </row>
    <row r="14391" spans="1:12">
      <c r="A14391" s="17">
        <v>45777</v>
      </c>
      <c r="B14391" s="22" t="s">
        <v>10</v>
      </c>
      <c r="C14391" s="22" t="s">
        <v>932</v>
      </c>
      <c r="D14391" s="22" t="s">
        <v>14766</v>
      </c>
      <c r="E14391" s="22" t="s">
        <v>18</v>
      </c>
      <c r="F14391" s="22" t="s">
        <v>242</v>
      </c>
      <c r="H14391" s="22" t="s">
        <v>20</v>
      </c>
      <c r="K14391" s="40"/>
      <c r="L14391" s="40"/>
    </row>
    <row r="14392" spans="1:12">
      <c r="A14392" s="17">
        <v>45777</v>
      </c>
      <c r="B14392" s="22" t="s">
        <v>10</v>
      </c>
      <c r="C14392" s="22" t="s">
        <v>932</v>
      </c>
      <c r="D14392" s="22" t="s">
        <v>14767</v>
      </c>
      <c r="E14392" s="22" t="s">
        <v>18</v>
      </c>
      <c r="F14392" s="22" t="s">
        <v>242</v>
      </c>
      <c r="H14392" s="22" t="s">
        <v>20</v>
      </c>
      <c r="K14392" s="40"/>
      <c r="L14392" s="40"/>
    </row>
    <row r="14393" spans="1:12">
      <c r="A14393" s="17">
        <v>45777</v>
      </c>
      <c r="B14393" s="22" t="s">
        <v>10</v>
      </c>
      <c r="C14393" s="22" t="s">
        <v>932</v>
      </c>
      <c r="D14393" s="22" t="s">
        <v>14768</v>
      </c>
      <c r="E14393" s="22" t="s">
        <v>18</v>
      </c>
      <c r="F14393" s="22" t="s">
        <v>242</v>
      </c>
      <c r="H14393" s="22" t="s">
        <v>20</v>
      </c>
      <c r="K14393" s="40"/>
      <c r="L14393" s="40"/>
    </row>
    <row r="14394" spans="1:12">
      <c r="A14394" s="17">
        <v>45777</v>
      </c>
      <c r="B14394" s="22" t="s">
        <v>10</v>
      </c>
      <c r="C14394" s="22" t="s">
        <v>932</v>
      </c>
      <c r="D14394" s="22" t="s">
        <v>14769</v>
      </c>
      <c r="E14394" s="22" t="s">
        <v>18</v>
      </c>
      <c r="F14394" s="22" t="s">
        <v>242</v>
      </c>
      <c r="H14394" s="22" t="s">
        <v>20</v>
      </c>
      <c r="K14394" s="40"/>
      <c r="L14394" s="40"/>
    </row>
    <row r="14395" spans="1:12">
      <c r="A14395" s="17">
        <v>45777</v>
      </c>
      <c r="B14395" s="22" t="s">
        <v>10</v>
      </c>
      <c r="C14395" s="22" t="s">
        <v>932</v>
      </c>
      <c r="D14395" s="22" t="s">
        <v>14770</v>
      </c>
      <c r="E14395" s="22" t="s">
        <v>18</v>
      </c>
      <c r="F14395" s="22" t="s">
        <v>242</v>
      </c>
      <c r="H14395" s="22" t="s">
        <v>20</v>
      </c>
      <c r="K14395" s="40"/>
      <c r="L14395" s="40"/>
    </row>
    <row r="14396" spans="1:12">
      <c r="A14396" s="17">
        <v>45777</v>
      </c>
      <c r="B14396" s="22" t="s">
        <v>10</v>
      </c>
      <c r="C14396" s="22" t="s">
        <v>861</v>
      </c>
      <c r="D14396" s="22" t="s">
        <v>14771</v>
      </c>
      <c r="E14396" s="22" t="s">
        <v>18</v>
      </c>
      <c r="F14396" s="22" t="s">
        <v>242</v>
      </c>
      <c r="H14396" s="22" t="s">
        <v>20</v>
      </c>
      <c r="K14396" s="40"/>
      <c r="L14396" s="40"/>
    </row>
    <row r="14397" spans="1:12">
      <c r="A14397" s="17">
        <v>45777</v>
      </c>
      <c r="B14397" s="22" t="s">
        <v>10</v>
      </c>
      <c r="C14397" s="22" t="s">
        <v>927</v>
      </c>
      <c r="D14397" s="22" t="s">
        <v>14772</v>
      </c>
      <c r="E14397" s="22" t="s">
        <v>18</v>
      </c>
      <c r="F14397" s="22" t="s">
        <v>242</v>
      </c>
      <c r="G14397" s="9">
        <v>102.7</v>
      </c>
      <c r="H14397" s="22" t="s">
        <v>20</v>
      </c>
      <c r="I14397" s="28">
        <v>12.8</v>
      </c>
      <c r="J14397" s="28">
        <v>1314.56</v>
      </c>
      <c r="K14397" s="40"/>
      <c r="L14397" s="40"/>
    </row>
    <row r="14398" spans="1:12">
      <c r="A14398" s="17">
        <v>45777</v>
      </c>
      <c r="B14398" s="22" t="s">
        <v>10</v>
      </c>
      <c r="C14398" s="22" t="s">
        <v>927</v>
      </c>
      <c r="D14398" s="22" t="s">
        <v>14773</v>
      </c>
      <c r="E14398" s="22" t="s">
        <v>18</v>
      </c>
      <c r="F14398" s="22" t="s">
        <v>242</v>
      </c>
      <c r="H14398" s="22" t="s">
        <v>20</v>
      </c>
      <c r="K14398" s="40"/>
      <c r="L14398" s="40"/>
    </row>
    <row r="14399" spans="1:12">
      <c r="A14399" s="17">
        <v>45777</v>
      </c>
      <c r="B14399" s="22" t="s">
        <v>10</v>
      </c>
      <c r="C14399" s="22" t="s">
        <v>927</v>
      </c>
      <c r="D14399" s="22" t="s">
        <v>14774</v>
      </c>
      <c r="E14399" s="22" t="s">
        <v>18</v>
      </c>
      <c r="F14399" s="22" t="s">
        <v>242</v>
      </c>
      <c r="H14399" s="22" t="s">
        <v>20</v>
      </c>
      <c r="K14399" s="40"/>
      <c r="L14399" s="40"/>
    </row>
    <row r="14400" spans="1:12">
      <c r="A14400" s="17">
        <v>45777</v>
      </c>
      <c r="B14400" s="22" t="s">
        <v>10</v>
      </c>
      <c r="C14400" s="22" t="s">
        <v>857</v>
      </c>
      <c r="D14400" s="22" t="s">
        <v>14775</v>
      </c>
      <c r="E14400" s="22" t="s">
        <v>18</v>
      </c>
      <c r="F14400" s="22" t="s">
        <v>242</v>
      </c>
      <c r="H14400" s="22" t="s">
        <v>20</v>
      </c>
      <c r="K14400" s="40"/>
      <c r="L14400" s="40"/>
    </row>
    <row r="14401" spans="1:12">
      <c r="A14401" s="17">
        <v>45777</v>
      </c>
      <c r="B14401" s="22" t="s">
        <v>10</v>
      </c>
      <c r="C14401" s="22" t="s">
        <v>857</v>
      </c>
      <c r="D14401" s="22" t="s">
        <v>14776</v>
      </c>
      <c r="E14401" s="22" t="s">
        <v>18</v>
      </c>
      <c r="F14401" s="22" t="s">
        <v>242</v>
      </c>
      <c r="H14401" s="22" t="s">
        <v>20</v>
      </c>
      <c r="K14401" s="40"/>
      <c r="L14401" s="40"/>
    </row>
    <row r="14402" spans="1:12">
      <c r="A14402" s="17">
        <v>45777</v>
      </c>
      <c r="B14402" s="22" t="s">
        <v>10</v>
      </c>
      <c r="C14402" s="22" t="s">
        <v>857</v>
      </c>
      <c r="D14402" s="22" t="s">
        <v>14777</v>
      </c>
      <c r="E14402" s="22" t="s">
        <v>18</v>
      </c>
      <c r="F14402" s="22" t="s">
        <v>242</v>
      </c>
      <c r="H14402" s="22" t="s">
        <v>20</v>
      </c>
      <c r="K14402" s="40"/>
      <c r="L14402" s="40"/>
    </row>
    <row r="14403" spans="1:12">
      <c r="A14403" s="17">
        <v>45777</v>
      </c>
      <c r="B14403" s="22" t="s">
        <v>10</v>
      </c>
      <c r="C14403" s="22" t="s">
        <v>857</v>
      </c>
      <c r="D14403" s="22" t="s">
        <v>14778</v>
      </c>
      <c r="E14403" s="22" t="s">
        <v>18</v>
      </c>
      <c r="F14403" s="22" t="s">
        <v>242</v>
      </c>
      <c r="H14403" s="22" t="s">
        <v>20</v>
      </c>
      <c r="K14403" s="40"/>
      <c r="L14403" s="40"/>
    </row>
    <row r="14404" spans="1:12">
      <c r="A14404" s="17">
        <v>45777</v>
      </c>
      <c r="B14404" s="22" t="s">
        <v>10</v>
      </c>
      <c r="C14404" s="22" t="s">
        <v>857</v>
      </c>
      <c r="D14404" s="22" t="s">
        <v>14779</v>
      </c>
      <c r="E14404" s="22" t="s">
        <v>18</v>
      </c>
      <c r="F14404" s="22" t="s">
        <v>242</v>
      </c>
      <c r="H14404" s="22" t="s">
        <v>20</v>
      </c>
      <c r="K14404" s="40"/>
      <c r="L14404" s="40"/>
    </row>
    <row r="14405" spans="1:12">
      <c r="A14405" s="17">
        <v>45777</v>
      </c>
      <c r="B14405" s="22" t="s">
        <v>10</v>
      </c>
      <c r="C14405" s="22" t="s">
        <v>857</v>
      </c>
      <c r="D14405" s="22" t="s">
        <v>14780</v>
      </c>
      <c r="E14405" s="22" t="s">
        <v>18</v>
      </c>
      <c r="F14405" s="22" t="s">
        <v>242</v>
      </c>
      <c r="H14405" s="22" t="s">
        <v>20</v>
      </c>
      <c r="K14405" s="40"/>
      <c r="L14405" s="40"/>
    </row>
    <row r="14406" spans="1:12">
      <c r="A14406" s="17">
        <v>45777</v>
      </c>
      <c r="B14406" s="22" t="s">
        <v>10</v>
      </c>
      <c r="C14406" s="22" t="s">
        <v>8744</v>
      </c>
      <c r="D14406" s="22" t="s">
        <v>14781</v>
      </c>
      <c r="E14406" s="22" t="s">
        <v>18</v>
      </c>
      <c r="F14406" s="22" t="s">
        <v>242</v>
      </c>
      <c r="H14406" s="22" t="s">
        <v>20</v>
      </c>
      <c r="K14406" s="40"/>
      <c r="L14406" s="40"/>
    </row>
    <row r="14407" spans="1:12">
      <c r="A14407" s="17">
        <v>45777</v>
      </c>
      <c r="B14407" s="22" t="s">
        <v>10</v>
      </c>
      <c r="C14407" s="22" t="s">
        <v>747</v>
      </c>
      <c r="D14407" s="22" t="s">
        <v>14782</v>
      </c>
      <c r="E14407" s="22" t="s">
        <v>18</v>
      </c>
      <c r="F14407" s="22" t="s">
        <v>242</v>
      </c>
      <c r="H14407" s="22" t="s">
        <v>20</v>
      </c>
      <c r="K14407" s="40"/>
      <c r="L14407" s="40"/>
    </row>
    <row r="14408" spans="1:12">
      <c r="A14408" s="17">
        <v>45777</v>
      </c>
      <c r="B14408" s="22" t="s">
        <v>10</v>
      </c>
      <c r="C14408" s="22" t="s">
        <v>747</v>
      </c>
      <c r="D14408" s="22" t="s">
        <v>14783</v>
      </c>
      <c r="E14408" s="22" t="s">
        <v>18</v>
      </c>
      <c r="F14408" s="22" t="s">
        <v>242</v>
      </c>
      <c r="H14408" s="22" t="s">
        <v>20</v>
      </c>
      <c r="K14408" s="40"/>
      <c r="L14408" s="40"/>
    </row>
    <row r="14409" spans="1:12">
      <c r="A14409" s="17">
        <v>45777</v>
      </c>
      <c r="B14409" s="22" t="s">
        <v>10</v>
      </c>
      <c r="C14409" s="22" t="s">
        <v>854</v>
      </c>
      <c r="D14409" s="22" t="s">
        <v>14784</v>
      </c>
      <c r="E14409" s="22" t="s">
        <v>18</v>
      </c>
      <c r="F14409" s="22" t="s">
        <v>242</v>
      </c>
      <c r="H14409" s="22" t="s">
        <v>20</v>
      </c>
      <c r="K14409" s="40"/>
      <c r="L14409" s="40"/>
    </row>
    <row r="14410" spans="1:12">
      <c r="A14410" s="17">
        <v>45777</v>
      </c>
      <c r="B14410" s="22" t="s">
        <v>10</v>
      </c>
      <c r="C14410" s="22" t="s">
        <v>854</v>
      </c>
      <c r="D14410" s="22" t="s">
        <v>14785</v>
      </c>
      <c r="E14410" s="22" t="s">
        <v>18</v>
      </c>
      <c r="F14410" s="22" t="s">
        <v>242</v>
      </c>
      <c r="H14410" s="22" t="s">
        <v>20</v>
      </c>
      <c r="K14410" s="40"/>
      <c r="L14410" s="40"/>
    </row>
    <row r="14411" spans="1:12">
      <c r="A14411" s="17">
        <v>45777</v>
      </c>
      <c r="B14411" s="22" t="s">
        <v>10</v>
      </c>
      <c r="C14411" s="22" t="s">
        <v>745</v>
      </c>
      <c r="D14411" s="22" t="s">
        <v>14786</v>
      </c>
      <c r="E14411" s="22" t="s">
        <v>18</v>
      </c>
      <c r="F14411" s="22" t="s">
        <v>242</v>
      </c>
      <c r="H14411" s="22" t="s">
        <v>20</v>
      </c>
      <c r="K14411" s="40"/>
      <c r="L14411" s="40"/>
    </row>
    <row r="14412" spans="1:12">
      <c r="A14412" s="17">
        <v>45777</v>
      </c>
      <c r="B14412" s="22" t="s">
        <v>10</v>
      </c>
      <c r="C14412" s="22" t="s">
        <v>745</v>
      </c>
      <c r="D14412" s="22" t="s">
        <v>14787</v>
      </c>
      <c r="E14412" s="22" t="s">
        <v>18</v>
      </c>
      <c r="F14412" s="22" t="s">
        <v>242</v>
      </c>
      <c r="H14412" s="22" t="s">
        <v>20</v>
      </c>
      <c r="K14412" s="40"/>
      <c r="L14412" s="40"/>
    </row>
    <row r="14413" spans="1:12">
      <c r="A14413" s="17">
        <v>45777</v>
      </c>
      <c r="B14413" s="22" t="s">
        <v>10</v>
      </c>
      <c r="C14413" s="22" t="s">
        <v>745</v>
      </c>
      <c r="D14413" s="22" t="s">
        <v>14788</v>
      </c>
      <c r="E14413" s="22" t="s">
        <v>18</v>
      </c>
      <c r="F14413" s="22" t="s">
        <v>242</v>
      </c>
      <c r="H14413" s="22" t="s">
        <v>20</v>
      </c>
      <c r="K14413" s="40"/>
      <c r="L14413" s="40"/>
    </row>
    <row r="14414" spans="1:12">
      <c r="A14414" s="17">
        <v>45777</v>
      </c>
      <c r="B14414" s="22" t="s">
        <v>10</v>
      </c>
      <c r="C14414" s="22" t="s">
        <v>745</v>
      </c>
      <c r="D14414" s="22" t="s">
        <v>14789</v>
      </c>
      <c r="E14414" s="22" t="s">
        <v>18</v>
      </c>
      <c r="F14414" s="22" t="s">
        <v>242</v>
      </c>
      <c r="H14414" s="22" t="s">
        <v>20</v>
      </c>
      <c r="K14414" s="40"/>
      <c r="L14414" s="40"/>
    </row>
    <row r="14415" spans="1:12">
      <c r="A14415" s="17">
        <v>45777</v>
      </c>
      <c r="B14415" s="22" t="s">
        <v>10</v>
      </c>
      <c r="C14415" s="22" t="s">
        <v>745</v>
      </c>
      <c r="D14415" s="22" t="s">
        <v>14790</v>
      </c>
      <c r="E14415" s="22" t="s">
        <v>18</v>
      </c>
      <c r="F14415" s="22" t="s">
        <v>242</v>
      </c>
      <c r="H14415" s="22" t="s">
        <v>20</v>
      </c>
      <c r="K14415" s="40"/>
      <c r="L14415" s="40"/>
    </row>
    <row r="14416" spans="1:12">
      <c r="A14416" s="17">
        <v>45777</v>
      </c>
      <c r="B14416" s="22" t="s">
        <v>10</v>
      </c>
      <c r="C14416" s="22" t="s">
        <v>745</v>
      </c>
      <c r="D14416" s="22" t="s">
        <v>14791</v>
      </c>
      <c r="E14416" s="22" t="s">
        <v>18</v>
      </c>
      <c r="F14416" s="22" t="s">
        <v>242</v>
      </c>
      <c r="H14416" s="22" t="s">
        <v>20</v>
      </c>
      <c r="K14416" s="40"/>
      <c r="L14416" s="40"/>
    </row>
    <row r="14417" spans="1:12">
      <c r="A14417" s="17">
        <v>45777</v>
      </c>
      <c r="B14417" s="22" t="s">
        <v>10</v>
      </c>
      <c r="C14417" s="22" t="s">
        <v>741</v>
      </c>
      <c r="D14417" s="22" t="s">
        <v>14792</v>
      </c>
      <c r="E14417" s="22" t="s">
        <v>18</v>
      </c>
      <c r="F14417" s="22" t="s">
        <v>242</v>
      </c>
      <c r="H14417" s="22" t="s">
        <v>20</v>
      </c>
      <c r="K14417" s="40"/>
      <c r="L14417" s="40"/>
    </row>
    <row r="14418" spans="1:12">
      <c r="A14418" s="17">
        <v>45777</v>
      </c>
      <c r="B14418" s="22" t="s">
        <v>10</v>
      </c>
      <c r="C14418" s="22" t="s">
        <v>741</v>
      </c>
      <c r="D14418" s="22" t="s">
        <v>14793</v>
      </c>
      <c r="E14418" s="22" t="s">
        <v>18</v>
      </c>
      <c r="F14418" s="22" t="s">
        <v>242</v>
      </c>
      <c r="H14418" s="22" t="s">
        <v>20</v>
      </c>
      <c r="K14418" s="40"/>
      <c r="L14418" s="40"/>
    </row>
    <row r="14419" spans="1:12">
      <c r="A14419" s="17">
        <v>45777</v>
      </c>
      <c r="B14419" s="22" t="s">
        <v>10</v>
      </c>
      <c r="C14419" s="22" t="s">
        <v>741</v>
      </c>
      <c r="D14419" s="22" t="s">
        <v>14794</v>
      </c>
      <c r="E14419" s="22" t="s">
        <v>18</v>
      </c>
      <c r="F14419" s="22" t="s">
        <v>242</v>
      </c>
      <c r="H14419" s="22" t="s">
        <v>20</v>
      </c>
      <c r="K14419" s="40"/>
      <c r="L14419" s="40"/>
    </row>
    <row r="14420" spans="1:12">
      <c r="A14420" s="17">
        <v>45777</v>
      </c>
      <c r="B14420" s="22" t="s">
        <v>10</v>
      </c>
      <c r="C14420" s="22" t="s">
        <v>739</v>
      </c>
      <c r="D14420" s="22" t="s">
        <v>14795</v>
      </c>
      <c r="E14420" s="22" t="s">
        <v>18</v>
      </c>
      <c r="F14420" s="22" t="s">
        <v>242</v>
      </c>
      <c r="H14420" s="22" t="s">
        <v>20</v>
      </c>
      <c r="K14420" s="40"/>
      <c r="L14420" s="40"/>
    </row>
    <row r="14421" spans="1:12">
      <c r="A14421" s="17">
        <v>45777</v>
      </c>
      <c r="B14421" s="22" t="s">
        <v>10</v>
      </c>
      <c r="C14421" s="22" t="s">
        <v>739</v>
      </c>
      <c r="D14421" s="22" t="s">
        <v>14796</v>
      </c>
      <c r="E14421" s="22" t="s">
        <v>18</v>
      </c>
      <c r="F14421" s="22" t="s">
        <v>242</v>
      </c>
      <c r="H14421" s="22" t="s">
        <v>20</v>
      </c>
      <c r="K14421" s="40"/>
      <c r="L14421" s="40"/>
    </row>
    <row r="14422" spans="1:12">
      <c r="A14422" s="17">
        <v>45777</v>
      </c>
      <c r="B14422" s="22" t="s">
        <v>10</v>
      </c>
      <c r="C14422" s="22" t="s">
        <v>739</v>
      </c>
      <c r="D14422" s="22" t="s">
        <v>14797</v>
      </c>
      <c r="E14422" s="22" t="s">
        <v>18</v>
      </c>
      <c r="F14422" s="22" t="s">
        <v>242</v>
      </c>
      <c r="H14422" s="22" t="s">
        <v>20</v>
      </c>
      <c r="K14422" s="40"/>
      <c r="L14422" s="40"/>
    </row>
    <row r="14423" spans="1:12">
      <c r="A14423" s="17">
        <v>45777</v>
      </c>
      <c r="B14423" s="22" t="s">
        <v>10</v>
      </c>
      <c r="C14423" s="22" t="s">
        <v>739</v>
      </c>
      <c r="D14423" s="22" t="s">
        <v>14798</v>
      </c>
      <c r="E14423" s="22" t="s">
        <v>18</v>
      </c>
      <c r="F14423" s="22" t="s">
        <v>242</v>
      </c>
      <c r="H14423" s="22" t="s">
        <v>20</v>
      </c>
      <c r="K14423" s="40"/>
      <c r="L14423" s="40"/>
    </row>
    <row r="14424" spans="1:12">
      <c r="A14424" s="17">
        <v>45777</v>
      </c>
      <c r="B14424" s="22" t="s">
        <v>10</v>
      </c>
      <c r="C14424" s="22" t="s">
        <v>739</v>
      </c>
      <c r="D14424" s="22" t="s">
        <v>14799</v>
      </c>
      <c r="E14424" s="22" t="s">
        <v>18</v>
      </c>
      <c r="F14424" s="22" t="s">
        <v>242</v>
      </c>
      <c r="H14424" s="22" t="s">
        <v>20</v>
      </c>
      <c r="K14424" s="40"/>
      <c r="L14424" s="40"/>
    </row>
    <row r="14425" spans="1:12">
      <c r="A14425" s="17">
        <v>45777</v>
      </c>
      <c r="B14425" s="22" t="s">
        <v>10</v>
      </c>
      <c r="C14425" s="22" t="s">
        <v>552</v>
      </c>
      <c r="D14425" s="22" t="s">
        <v>14800</v>
      </c>
      <c r="E14425" s="22" t="s">
        <v>18</v>
      </c>
      <c r="F14425" s="22" t="s">
        <v>242</v>
      </c>
      <c r="H14425" s="22" t="s">
        <v>20</v>
      </c>
      <c r="K14425" s="40"/>
      <c r="L14425" s="40"/>
    </row>
    <row r="14426" spans="1:12">
      <c r="A14426" s="17">
        <v>45777</v>
      </c>
      <c r="B14426" s="22" t="s">
        <v>10</v>
      </c>
      <c r="C14426" s="22" t="s">
        <v>552</v>
      </c>
      <c r="D14426" s="22" t="s">
        <v>14801</v>
      </c>
      <c r="E14426" s="22" t="s">
        <v>18</v>
      </c>
      <c r="F14426" s="22" t="s">
        <v>242</v>
      </c>
      <c r="H14426" s="22" t="s">
        <v>20</v>
      </c>
      <c r="K14426" s="40"/>
      <c r="L14426" s="40"/>
    </row>
    <row r="14427" spans="1:12">
      <c r="A14427" s="17">
        <v>45777</v>
      </c>
      <c r="B14427" s="22" t="s">
        <v>10</v>
      </c>
      <c r="C14427" s="22" t="s">
        <v>552</v>
      </c>
      <c r="D14427" s="22" t="s">
        <v>14802</v>
      </c>
      <c r="E14427" s="22" t="s">
        <v>18</v>
      </c>
      <c r="F14427" s="22" t="s">
        <v>242</v>
      </c>
      <c r="H14427" s="22" t="s">
        <v>20</v>
      </c>
      <c r="K14427" s="40"/>
      <c r="L14427" s="40"/>
    </row>
    <row r="14428" spans="1:12">
      <c r="A14428" s="17">
        <v>45777</v>
      </c>
      <c r="B14428" s="22" t="s">
        <v>10</v>
      </c>
      <c r="C14428" s="22" t="s">
        <v>552</v>
      </c>
      <c r="D14428" s="22" t="s">
        <v>14803</v>
      </c>
      <c r="E14428" s="22" t="s">
        <v>18</v>
      </c>
      <c r="F14428" s="22" t="s">
        <v>242</v>
      </c>
      <c r="H14428" s="22" t="s">
        <v>20</v>
      </c>
      <c r="K14428" s="40"/>
      <c r="L14428" s="40"/>
    </row>
    <row r="14429" spans="1:12">
      <c r="A14429" s="17">
        <v>45777</v>
      </c>
      <c r="B14429" s="22" t="s">
        <v>10</v>
      </c>
      <c r="C14429" s="22" t="s">
        <v>552</v>
      </c>
      <c r="D14429" s="22" t="s">
        <v>14804</v>
      </c>
      <c r="E14429" s="22" t="s">
        <v>18</v>
      </c>
      <c r="F14429" s="22" t="s">
        <v>242</v>
      </c>
      <c r="H14429" s="22" t="s">
        <v>20</v>
      </c>
      <c r="K14429" s="40"/>
      <c r="L14429" s="40"/>
    </row>
    <row r="14430" spans="1:12">
      <c r="A14430" s="17">
        <v>45777</v>
      </c>
      <c r="B14430" s="22" t="s">
        <v>10</v>
      </c>
      <c r="C14430" s="22" t="s">
        <v>552</v>
      </c>
      <c r="D14430" s="22" t="s">
        <v>14805</v>
      </c>
      <c r="E14430" s="22" t="s">
        <v>18</v>
      </c>
      <c r="F14430" s="22" t="s">
        <v>242</v>
      </c>
      <c r="H14430" s="22" t="s">
        <v>20</v>
      </c>
      <c r="K14430" s="40"/>
      <c r="L14430" s="40"/>
    </row>
    <row r="14431" spans="1:12">
      <c r="A14431" s="17">
        <v>45777</v>
      </c>
      <c r="B14431" s="22" t="s">
        <v>10</v>
      </c>
      <c r="C14431" s="22" t="s">
        <v>552</v>
      </c>
      <c r="D14431" s="22" t="s">
        <v>14806</v>
      </c>
      <c r="E14431" s="22" t="s">
        <v>18</v>
      </c>
      <c r="F14431" s="22" t="s">
        <v>242</v>
      </c>
      <c r="H14431" s="22" t="s">
        <v>20</v>
      </c>
      <c r="K14431" s="40"/>
      <c r="L14431" s="40"/>
    </row>
    <row r="14432" spans="1:12">
      <c r="A14432" s="17">
        <v>45777</v>
      </c>
      <c r="B14432" s="22" t="s">
        <v>10</v>
      </c>
      <c r="C14432" s="22" t="s">
        <v>552</v>
      </c>
      <c r="D14432" s="22" t="s">
        <v>14807</v>
      </c>
      <c r="E14432" s="22" t="s">
        <v>18</v>
      </c>
      <c r="F14432" s="22" t="s">
        <v>242</v>
      </c>
      <c r="H14432" s="22" t="s">
        <v>20</v>
      </c>
      <c r="K14432" s="40"/>
      <c r="L14432" s="40"/>
    </row>
    <row r="14433" spans="1:12">
      <c r="A14433" s="17">
        <v>45777</v>
      </c>
      <c r="B14433" s="22" t="s">
        <v>10</v>
      </c>
      <c r="C14433" s="22" t="s">
        <v>552</v>
      </c>
      <c r="D14433" s="22" t="s">
        <v>14808</v>
      </c>
      <c r="E14433" s="22" t="s">
        <v>18</v>
      </c>
      <c r="F14433" s="22" t="s">
        <v>242</v>
      </c>
      <c r="H14433" s="22" t="s">
        <v>20</v>
      </c>
      <c r="K14433" s="40"/>
      <c r="L14433" s="40"/>
    </row>
    <row r="14434" spans="1:12">
      <c r="A14434" s="17">
        <v>45777</v>
      </c>
      <c r="B14434" s="22" t="s">
        <v>10</v>
      </c>
      <c r="C14434" s="22" t="s">
        <v>730</v>
      </c>
      <c r="D14434" s="22" t="s">
        <v>14809</v>
      </c>
      <c r="E14434" s="22" t="s">
        <v>18</v>
      </c>
      <c r="F14434" s="22" t="s">
        <v>242</v>
      </c>
      <c r="H14434" s="22" t="s">
        <v>20</v>
      </c>
      <c r="K14434" s="40"/>
      <c r="L14434" s="40"/>
    </row>
    <row r="14435" spans="1:12">
      <c r="A14435" s="17">
        <v>45777</v>
      </c>
      <c r="B14435" s="22" t="s">
        <v>10</v>
      </c>
      <c r="C14435" s="22" t="s">
        <v>728</v>
      </c>
      <c r="D14435" s="22" t="s">
        <v>14810</v>
      </c>
      <c r="E14435" s="22" t="s">
        <v>18</v>
      </c>
      <c r="F14435" s="22" t="s">
        <v>242</v>
      </c>
      <c r="H14435" s="22" t="s">
        <v>20</v>
      </c>
      <c r="K14435" s="40"/>
      <c r="L14435" s="40"/>
    </row>
    <row r="14436" spans="1:12">
      <c r="A14436" s="17">
        <v>45777</v>
      </c>
      <c r="B14436" s="22" t="s">
        <v>10</v>
      </c>
      <c r="C14436" s="22" t="s">
        <v>836</v>
      </c>
      <c r="D14436" s="22" t="s">
        <v>14811</v>
      </c>
      <c r="E14436" s="22" t="s">
        <v>65</v>
      </c>
      <c r="F14436" s="22" t="s">
        <v>66</v>
      </c>
      <c r="G14436" s="9">
        <v>35</v>
      </c>
      <c r="H14436" s="22" t="s">
        <v>15</v>
      </c>
      <c r="I14436" s="28">
        <v>77</v>
      </c>
      <c r="J14436" s="28">
        <v>2694.84</v>
      </c>
      <c r="K14436" s="40"/>
      <c r="L14436" s="40"/>
    </row>
    <row r="14437" spans="1:12">
      <c r="A14437" s="17">
        <v>45777</v>
      </c>
      <c r="B14437" s="22" t="s">
        <v>10</v>
      </c>
      <c r="C14437" s="22" t="s">
        <v>690</v>
      </c>
      <c r="D14437" s="22" t="s">
        <v>14812</v>
      </c>
      <c r="E14437" s="22" t="s">
        <v>18</v>
      </c>
      <c r="F14437" s="22" t="s">
        <v>242</v>
      </c>
      <c r="H14437" s="22" t="s">
        <v>20</v>
      </c>
      <c r="K14437" s="40"/>
      <c r="L14437" s="40"/>
    </row>
    <row r="14438" spans="1:12">
      <c r="A14438" s="17">
        <v>45777</v>
      </c>
      <c r="B14438" s="22" t="s">
        <v>10</v>
      </c>
      <c r="C14438" s="22" t="s">
        <v>688</v>
      </c>
      <c r="D14438" s="22" t="s">
        <v>14813</v>
      </c>
      <c r="E14438" s="22" t="s">
        <v>18</v>
      </c>
      <c r="F14438" s="22" t="s">
        <v>242</v>
      </c>
      <c r="H14438" s="22" t="s">
        <v>20</v>
      </c>
      <c r="K14438" s="40"/>
      <c r="L14438" s="40"/>
    </row>
    <row r="14439" spans="1:12">
      <c r="A14439" s="17">
        <v>45777</v>
      </c>
      <c r="B14439" s="22" t="s">
        <v>10</v>
      </c>
      <c r="C14439" s="22" t="s">
        <v>688</v>
      </c>
      <c r="D14439" s="22" t="s">
        <v>14814</v>
      </c>
      <c r="E14439" s="22" t="s">
        <v>18</v>
      </c>
      <c r="F14439" s="22" t="s">
        <v>242</v>
      </c>
      <c r="H14439" s="22" t="s">
        <v>20</v>
      </c>
      <c r="K14439" s="40"/>
      <c r="L14439" s="40"/>
    </row>
    <row r="14440" spans="1:12">
      <c r="A14440" s="17">
        <v>45777</v>
      </c>
      <c r="B14440" s="22" t="s">
        <v>10</v>
      </c>
      <c r="C14440" s="22" t="s">
        <v>688</v>
      </c>
      <c r="D14440" s="22" t="s">
        <v>14815</v>
      </c>
      <c r="E14440" s="22" t="s">
        <v>18</v>
      </c>
      <c r="F14440" s="22" t="s">
        <v>242</v>
      </c>
      <c r="H14440" s="22" t="s">
        <v>20</v>
      </c>
      <c r="K14440" s="40"/>
      <c r="L14440" s="40"/>
    </row>
    <row r="14441" spans="1:12">
      <c r="A14441" s="17">
        <v>45777</v>
      </c>
      <c r="B14441" s="22" t="s">
        <v>10</v>
      </c>
      <c r="C14441" s="22" t="s">
        <v>688</v>
      </c>
      <c r="D14441" s="22" t="s">
        <v>14816</v>
      </c>
      <c r="E14441" s="22" t="s">
        <v>18</v>
      </c>
      <c r="F14441" s="22" t="s">
        <v>242</v>
      </c>
      <c r="H14441" s="22" t="s">
        <v>20</v>
      </c>
      <c r="K14441" s="40"/>
      <c r="L14441" s="40"/>
    </row>
    <row r="14442" spans="1:12">
      <c r="A14442" s="17">
        <v>45777</v>
      </c>
      <c r="B14442" s="22" t="s">
        <v>10</v>
      </c>
      <c r="C14442" s="22" t="s">
        <v>684</v>
      </c>
      <c r="D14442" s="22" t="s">
        <v>14817</v>
      </c>
      <c r="E14442" s="22" t="s">
        <v>18</v>
      </c>
      <c r="F14442" s="22" t="s">
        <v>242</v>
      </c>
      <c r="H14442" s="22" t="s">
        <v>20</v>
      </c>
      <c r="K14442" s="40"/>
      <c r="L14442" s="40"/>
    </row>
    <row r="14443" spans="1:12">
      <c r="A14443" s="17">
        <v>45777</v>
      </c>
      <c r="B14443" s="22" t="s">
        <v>10</v>
      </c>
      <c r="C14443" s="22" t="s">
        <v>684</v>
      </c>
      <c r="D14443" s="22" t="s">
        <v>14818</v>
      </c>
      <c r="E14443" s="22" t="s">
        <v>18</v>
      </c>
      <c r="F14443" s="22" t="s">
        <v>242</v>
      </c>
      <c r="H14443" s="22" t="s">
        <v>20</v>
      </c>
      <c r="K14443" s="40"/>
      <c r="L14443" s="40"/>
    </row>
    <row r="14444" spans="1:12">
      <c r="A14444" s="17">
        <v>45777</v>
      </c>
      <c r="B14444" s="22" t="s">
        <v>10</v>
      </c>
      <c r="C14444" s="22" t="s">
        <v>684</v>
      </c>
      <c r="D14444" s="22" t="s">
        <v>14819</v>
      </c>
      <c r="E14444" s="22" t="s">
        <v>18</v>
      </c>
      <c r="F14444" s="22" t="s">
        <v>242</v>
      </c>
      <c r="H14444" s="22" t="s">
        <v>20</v>
      </c>
      <c r="K14444" s="40"/>
      <c r="L14444" s="40"/>
    </row>
    <row r="14445" spans="1:12">
      <c r="A14445" s="17">
        <v>45777</v>
      </c>
      <c r="B14445" s="22" t="s">
        <v>10</v>
      </c>
      <c r="C14445" s="22" t="s">
        <v>665</v>
      </c>
      <c r="D14445" s="22" t="s">
        <v>14820</v>
      </c>
      <c r="E14445" s="22" t="s">
        <v>18</v>
      </c>
      <c r="F14445" s="22" t="s">
        <v>242</v>
      </c>
      <c r="H14445" s="22" t="s">
        <v>20</v>
      </c>
      <c r="K14445" s="40"/>
      <c r="L14445" s="40"/>
    </row>
    <row r="14446" spans="1:12">
      <c r="A14446" s="17">
        <v>45777</v>
      </c>
      <c r="B14446" s="22" t="s">
        <v>10</v>
      </c>
      <c r="C14446" s="22" t="s">
        <v>665</v>
      </c>
      <c r="D14446" s="22" t="s">
        <v>14821</v>
      </c>
      <c r="E14446" s="22" t="s">
        <v>18</v>
      </c>
      <c r="F14446" s="22" t="s">
        <v>242</v>
      </c>
      <c r="H14446" s="22" t="s">
        <v>20</v>
      </c>
      <c r="K14446" s="40"/>
      <c r="L14446" s="40"/>
    </row>
    <row r="14447" spans="1:12">
      <c r="A14447" s="17">
        <v>45777</v>
      </c>
      <c r="B14447" s="22" t="s">
        <v>10</v>
      </c>
      <c r="C14447" s="22" t="s">
        <v>665</v>
      </c>
      <c r="D14447" s="22" t="s">
        <v>14822</v>
      </c>
      <c r="E14447" s="22" t="s">
        <v>18</v>
      </c>
      <c r="F14447" s="22" t="s">
        <v>242</v>
      </c>
      <c r="H14447" s="22" t="s">
        <v>20</v>
      </c>
      <c r="K14447" s="40"/>
      <c r="L14447" s="40"/>
    </row>
    <row r="14448" spans="1:12">
      <c r="A14448" s="17">
        <v>45777</v>
      </c>
      <c r="B14448" s="22" t="s">
        <v>10</v>
      </c>
      <c r="C14448" s="22" t="s">
        <v>665</v>
      </c>
      <c r="D14448" s="22" t="s">
        <v>14823</v>
      </c>
      <c r="E14448" s="22" t="s">
        <v>18</v>
      </c>
      <c r="F14448" s="22" t="s">
        <v>242</v>
      </c>
      <c r="H14448" s="22" t="s">
        <v>20</v>
      </c>
      <c r="K14448" s="40"/>
      <c r="L14448" s="40"/>
    </row>
    <row r="14449" spans="1:12">
      <c r="A14449" s="17">
        <v>45777</v>
      </c>
      <c r="B14449" s="22" t="s">
        <v>10</v>
      </c>
      <c r="C14449" s="22" t="s">
        <v>665</v>
      </c>
      <c r="D14449" s="22" t="s">
        <v>14824</v>
      </c>
      <c r="E14449" s="22" t="s">
        <v>18</v>
      </c>
      <c r="F14449" s="22" t="s">
        <v>242</v>
      </c>
      <c r="H14449" s="22" t="s">
        <v>20</v>
      </c>
      <c r="K14449" s="40"/>
      <c r="L14449" s="40"/>
    </row>
    <row r="14450" spans="1:12">
      <c r="A14450" s="17">
        <v>45777</v>
      </c>
      <c r="B14450" s="22" t="s">
        <v>10</v>
      </c>
      <c r="C14450" s="22" t="s">
        <v>659</v>
      </c>
      <c r="D14450" s="22" t="s">
        <v>14825</v>
      </c>
      <c r="E14450" s="22" t="s">
        <v>18</v>
      </c>
      <c r="F14450" s="22" t="s">
        <v>242</v>
      </c>
      <c r="H14450" s="22" t="s">
        <v>20</v>
      </c>
      <c r="K14450" s="40"/>
      <c r="L14450" s="40"/>
    </row>
    <row r="14451" spans="1:12">
      <c r="A14451" s="17">
        <v>45777</v>
      </c>
      <c r="B14451" s="22" t="s">
        <v>10</v>
      </c>
      <c r="C14451" s="22" t="s">
        <v>659</v>
      </c>
      <c r="D14451" s="22" t="s">
        <v>14826</v>
      </c>
      <c r="E14451" s="22" t="s">
        <v>18</v>
      </c>
      <c r="F14451" s="22" t="s">
        <v>242</v>
      </c>
      <c r="H14451" s="22" t="s">
        <v>20</v>
      </c>
      <c r="K14451" s="40"/>
      <c r="L14451" s="40"/>
    </row>
    <row r="14452" spans="1:12">
      <c r="A14452" s="17">
        <v>45777</v>
      </c>
      <c r="B14452" s="22" t="s">
        <v>10</v>
      </c>
      <c r="C14452" s="22" t="s">
        <v>656</v>
      </c>
      <c r="D14452" s="22" t="s">
        <v>14827</v>
      </c>
      <c r="E14452" s="22" t="s">
        <v>18</v>
      </c>
      <c r="F14452" s="22" t="s">
        <v>242</v>
      </c>
      <c r="H14452" s="22" t="s">
        <v>20</v>
      </c>
      <c r="K14452" s="40"/>
      <c r="L14452" s="40"/>
    </row>
    <row r="14453" spans="1:12">
      <c r="A14453" s="17">
        <v>45777</v>
      </c>
      <c r="B14453" s="22" t="s">
        <v>10</v>
      </c>
      <c r="C14453" s="22" t="s">
        <v>656</v>
      </c>
      <c r="D14453" s="22" t="s">
        <v>14828</v>
      </c>
      <c r="E14453" s="22" t="s">
        <v>18</v>
      </c>
      <c r="F14453" s="22" t="s">
        <v>242</v>
      </c>
      <c r="H14453" s="22" t="s">
        <v>20</v>
      </c>
      <c r="K14453" s="40"/>
      <c r="L14453" s="40"/>
    </row>
    <row r="14454" spans="1:12">
      <c r="A14454" s="17">
        <v>45777</v>
      </c>
      <c r="B14454" s="22" t="s">
        <v>10</v>
      </c>
      <c r="C14454" s="22" t="s">
        <v>656</v>
      </c>
      <c r="D14454" s="22" t="s">
        <v>14829</v>
      </c>
      <c r="E14454" s="22" t="s">
        <v>18</v>
      </c>
      <c r="F14454" s="22" t="s">
        <v>242</v>
      </c>
      <c r="H14454" s="22" t="s">
        <v>20</v>
      </c>
      <c r="K14454" s="40"/>
      <c r="L14454" s="40"/>
    </row>
    <row r="14455" spans="1:12">
      <c r="A14455" s="17">
        <v>45777</v>
      </c>
      <c r="B14455" s="22" t="s">
        <v>10</v>
      </c>
      <c r="C14455" s="22" t="s">
        <v>656</v>
      </c>
      <c r="D14455" s="22" t="s">
        <v>14830</v>
      </c>
      <c r="E14455" s="22" t="s">
        <v>18</v>
      </c>
      <c r="F14455" s="22" t="s">
        <v>242</v>
      </c>
      <c r="H14455" s="22" t="s">
        <v>20</v>
      </c>
      <c r="K14455" s="40"/>
      <c r="L14455" s="40"/>
    </row>
    <row r="14456" spans="1:12">
      <c r="A14456" s="17">
        <v>45777</v>
      </c>
      <c r="B14456" s="22" t="s">
        <v>10</v>
      </c>
      <c r="C14456" s="22" t="s">
        <v>656</v>
      </c>
      <c r="D14456" s="22" t="s">
        <v>14831</v>
      </c>
      <c r="E14456" s="22" t="s">
        <v>18</v>
      </c>
      <c r="F14456" s="22" t="s">
        <v>242</v>
      </c>
      <c r="H14456" s="22" t="s">
        <v>20</v>
      </c>
      <c r="K14456" s="40"/>
      <c r="L14456" s="40"/>
    </row>
    <row r="14457" spans="1:12">
      <c r="A14457" s="17">
        <v>45777</v>
      </c>
      <c r="B14457" s="22" t="s">
        <v>10</v>
      </c>
      <c r="C14457" s="22" t="s">
        <v>656</v>
      </c>
      <c r="D14457" s="22" t="s">
        <v>14832</v>
      </c>
      <c r="E14457" s="22" t="s">
        <v>18</v>
      </c>
      <c r="F14457" s="22" t="s">
        <v>242</v>
      </c>
      <c r="H14457" s="22" t="s">
        <v>20</v>
      </c>
      <c r="K14457" s="40"/>
      <c r="L14457" s="40"/>
    </row>
    <row r="14458" spans="1:12">
      <c r="A14458" s="17">
        <v>45777</v>
      </c>
      <c r="B14458" s="22" t="s">
        <v>10</v>
      </c>
      <c r="C14458" s="22" t="s">
        <v>654</v>
      </c>
      <c r="D14458" s="22" t="s">
        <v>14833</v>
      </c>
      <c r="E14458" s="22" t="s">
        <v>18</v>
      </c>
      <c r="F14458" s="22" t="s">
        <v>242</v>
      </c>
      <c r="H14458" s="22" t="s">
        <v>20</v>
      </c>
      <c r="K14458" s="40"/>
      <c r="L14458" s="40"/>
    </row>
    <row r="14459" spans="1:12">
      <c r="A14459" s="17">
        <v>45777</v>
      </c>
      <c r="B14459" s="22" t="s">
        <v>10</v>
      </c>
      <c r="C14459" s="22" t="s">
        <v>654</v>
      </c>
      <c r="D14459" s="22" t="s">
        <v>14834</v>
      </c>
      <c r="E14459" s="22" t="s">
        <v>18</v>
      </c>
      <c r="F14459" s="22" t="s">
        <v>242</v>
      </c>
      <c r="H14459" s="22" t="s">
        <v>20</v>
      </c>
      <c r="K14459" s="40"/>
      <c r="L14459" s="40"/>
    </row>
    <row r="14460" spans="1:12">
      <c r="A14460" s="17">
        <v>45777</v>
      </c>
      <c r="B14460" s="22" t="s">
        <v>10</v>
      </c>
      <c r="C14460" s="22" t="s">
        <v>654</v>
      </c>
      <c r="D14460" s="22" t="s">
        <v>14835</v>
      </c>
      <c r="E14460" s="22" t="s">
        <v>18</v>
      </c>
      <c r="F14460" s="22" t="s">
        <v>242</v>
      </c>
      <c r="H14460" s="22" t="s">
        <v>20</v>
      </c>
      <c r="K14460" s="40"/>
      <c r="L14460" s="40"/>
    </row>
    <row r="14461" spans="1:12">
      <c r="A14461" s="17">
        <v>45777</v>
      </c>
      <c r="B14461" s="22" t="s">
        <v>10</v>
      </c>
      <c r="C14461" s="22" t="s">
        <v>654</v>
      </c>
      <c r="D14461" s="22" t="s">
        <v>14836</v>
      </c>
      <c r="E14461" s="22" t="s">
        <v>18</v>
      </c>
      <c r="F14461" s="22" t="s">
        <v>242</v>
      </c>
      <c r="H14461" s="22" t="s">
        <v>20</v>
      </c>
      <c r="K14461" s="40"/>
      <c r="L14461" s="40"/>
    </row>
    <row r="14462" spans="1:12">
      <c r="A14462" s="17">
        <v>45777</v>
      </c>
      <c r="B14462" s="22" t="s">
        <v>10</v>
      </c>
      <c r="C14462" s="22" t="s">
        <v>654</v>
      </c>
      <c r="D14462" s="22" t="s">
        <v>14837</v>
      </c>
      <c r="E14462" s="22" t="s">
        <v>18</v>
      </c>
      <c r="F14462" s="22" t="s">
        <v>242</v>
      </c>
      <c r="H14462" s="22" t="s">
        <v>20</v>
      </c>
      <c r="K14462" s="40"/>
      <c r="L14462" s="40"/>
    </row>
    <row r="14463" spans="1:12">
      <c r="A14463" s="17">
        <v>45777</v>
      </c>
      <c r="B14463" s="22" t="s">
        <v>10</v>
      </c>
      <c r="C14463" s="22" t="s">
        <v>642</v>
      </c>
      <c r="D14463" s="22" t="s">
        <v>14838</v>
      </c>
      <c r="E14463" s="22" t="s">
        <v>18</v>
      </c>
      <c r="F14463" s="22" t="s">
        <v>242</v>
      </c>
      <c r="H14463" s="22" t="s">
        <v>20</v>
      </c>
      <c r="K14463" s="40"/>
      <c r="L14463" s="40"/>
    </row>
    <row r="14464" spans="1:12">
      <c r="A14464" s="17">
        <v>45777</v>
      </c>
      <c r="B14464" s="22" t="s">
        <v>10</v>
      </c>
      <c r="C14464" s="22" t="s">
        <v>642</v>
      </c>
      <c r="D14464" s="22" t="s">
        <v>14839</v>
      </c>
      <c r="E14464" s="22" t="s">
        <v>18</v>
      </c>
      <c r="F14464" s="22" t="s">
        <v>242</v>
      </c>
      <c r="H14464" s="22" t="s">
        <v>20</v>
      </c>
      <c r="K14464" s="40"/>
      <c r="L14464" s="40"/>
    </row>
    <row r="14465" spans="1:12">
      <c r="A14465" s="17">
        <v>45777</v>
      </c>
      <c r="B14465" s="22" t="s">
        <v>10</v>
      </c>
      <c r="C14465" s="22" t="s">
        <v>642</v>
      </c>
      <c r="D14465" s="22" t="s">
        <v>14840</v>
      </c>
      <c r="E14465" s="22" t="s">
        <v>18</v>
      </c>
      <c r="F14465" s="22" t="s">
        <v>242</v>
      </c>
      <c r="H14465" s="22" t="s">
        <v>20</v>
      </c>
      <c r="K14465" s="40"/>
      <c r="L14465" s="40"/>
    </row>
    <row r="14466" spans="1:12">
      <c r="A14466" s="17">
        <v>45777</v>
      </c>
      <c r="B14466" s="22" t="s">
        <v>10</v>
      </c>
      <c r="C14466" s="22" t="s">
        <v>642</v>
      </c>
      <c r="D14466" s="22" t="s">
        <v>14841</v>
      </c>
      <c r="E14466" s="22" t="s">
        <v>18</v>
      </c>
      <c r="F14466" s="22" t="s">
        <v>242</v>
      </c>
      <c r="H14466" s="22" t="s">
        <v>20</v>
      </c>
      <c r="K14466" s="40"/>
      <c r="L14466" s="40"/>
    </row>
    <row r="14467" spans="1:12">
      <c r="A14467" s="17">
        <v>45777</v>
      </c>
      <c r="B14467" s="22" t="s">
        <v>10</v>
      </c>
      <c r="C14467" s="22" t="s">
        <v>642</v>
      </c>
      <c r="D14467" s="22" t="s">
        <v>14842</v>
      </c>
      <c r="E14467" s="22" t="s">
        <v>18</v>
      </c>
      <c r="F14467" s="22" t="s">
        <v>242</v>
      </c>
      <c r="H14467" s="22" t="s">
        <v>20</v>
      </c>
      <c r="K14467" s="40"/>
      <c r="L14467" s="40"/>
    </row>
    <row r="14468" spans="1:12">
      <c r="A14468" s="17">
        <v>45777</v>
      </c>
      <c r="B14468" s="22" t="s">
        <v>10</v>
      </c>
      <c r="C14468" s="22" t="s">
        <v>642</v>
      </c>
      <c r="D14468" s="22" t="s">
        <v>14843</v>
      </c>
      <c r="E14468" s="22" t="s">
        <v>18</v>
      </c>
      <c r="F14468" s="22" t="s">
        <v>242</v>
      </c>
      <c r="H14468" s="22" t="s">
        <v>20</v>
      </c>
      <c r="K14468" s="40"/>
      <c r="L14468" s="40"/>
    </row>
    <row r="14469" spans="1:12">
      <c r="A14469" s="17">
        <v>45777</v>
      </c>
      <c r="B14469" s="22" t="s">
        <v>10</v>
      </c>
      <c r="C14469" s="22" t="s">
        <v>642</v>
      </c>
      <c r="D14469" s="22" t="s">
        <v>14844</v>
      </c>
      <c r="E14469" s="22" t="s">
        <v>18</v>
      </c>
      <c r="F14469" s="22" t="s">
        <v>242</v>
      </c>
      <c r="H14469" s="22" t="s">
        <v>20</v>
      </c>
      <c r="K14469" s="40"/>
      <c r="L14469" s="40"/>
    </row>
    <row r="14470" spans="1:12">
      <c r="A14470" s="17">
        <v>45777</v>
      </c>
      <c r="B14470" s="22" t="s">
        <v>10</v>
      </c>
      <c r="C14470" s="22" t="s">
        <v>642</v>
      </c>
      <c r="D14470" s="22" t="s">
        <v>14845</v>
      </c>
      <c r="E14470" s="22" t="s">
        <v>18</v>
      </c>
      <c r="F14470" s="22" t="s">
        <v>242</v>
      </c>
      <c r="H14470" s="22" t="s">
        <v>20</v>
      </c>
      <c r="K14470" s="40"/>
      <c r="L14470" s="40"/>
    </row>
    <row r="14471" spans="1:12">
      <c r="A14471" s="17">
        <v>45777</v>
      </c>
      <c r="B14471" s="22" t="s">
        <v>10</v>
      </c>
      <c r="C14471" s="22" t="s">
        <v>642</v>
      </c>
      <c r="D14471" s="22" t="s">
        <v>14846</v>
      </c>
      <c r="E14471" s="22" t="s">
        <v>18</v>
      </c>
      <c r="F14471" s="22" t="s">
        <v>242</v>
      </c>
      <c r="H14471" s="22" t="s">
        <v>20</v>
      </c>
      <c r="K14471" s="40"/>
      <c r="L14471" s="40"/>
    </row>
    <row r="14472" spans="1:12">
      <c r="A14472" s="17">
        <v>45777</v>
      </c>
      <c r="B14472" s="22" t="s">
        <v>10</v>
      </c>
      <c r="C14472" s="22" t="s">
        <v>642</v>
      </c>
      <c r="D14472" s="22" t="s">
        <v>14847</v>
      </c>
      <c r="E14472" s="22" t="s">
        <v>18</v>
      </c>
      <c r="F14472" s="22" t="s">
        <v>242</v>
      </c>
      <c r="H14472" s="22" t="s">
        <v>20</v>
      </c>
      <c r="K14472" s="40"/>
      <c r="L14472" s="40"/>
    </row>
    <row r="14473" spans="1:12">
      <c r="A14473" s="17">
        <v>45777</v>
      </c>
      <c r="B14473" s="22" t="s">
        <v>10</v>
      </c>
      <c r="C14473" s="22" t="s">
        <v>642</v>
      </c>
      <c r="D14473" s="22" t="s">
        <v>14848</v>
      </c>
      <c r="E14473" s="22" t="s">
        <v>18</v>
      </c>
      <c r="F14473" s="22" t="s">
        <v>242</v>
      </c>
      <c r="H14473" s="22" t="s">
        <v>20</v>
      </c>
      <c r="K14473" s="40"/>
      <c r="L14473" s="40"/>
    </row>
    <row r="14474" spans="1:12">
      <c r="A14474" s="17">
        <v>45777</v>
      </c>
      <c r="B14474" s="22" t="s">
        <v>10</v>
      </c>
      <c r="C14474" s="22" t="s">
        <v>640</v>
      </c>
      <c r="D14474" s="22" t="s">
        <v>14849</v>
      </c>
      <c r="E14474" s="22" t="s">
        <v>18</v>
      </c>
      <c r="F14474" s="22" t="s">
        <v>242</v>
      </c>
      <c r="H14474" s="22" t="s">
        <v>20</v>
      </c>
      <c r="K14474" s="40"/>
      <c r="L14474" s="40"/>
    </row>
    <row r="14475" spans="1:12">
      <c r="A14475" s="17">
        <v>45777</v>
      </c>
      <c r="B14475" s="22" t="s">
        <v>10</v>
      </c>
      <c r="C14475" s="22" t="s">
        <v>628</v>
      </c>
      <c r="D14475" s="22" t="s">
        <v>14850</v>
      </c>
      <c r="E14475" s="22" t="s">
        <v>58</v>
      </c>
      <c r="F14475" s="22" t="s">
        <v>268</v>
      </c>
      <c r="H14475" s="22" t="s">
        <v>15</v>
      </c>
      <c r="K14475" s="40"/>
      <c r="L14475" s="40"/>
    </row>
    <row r="14476" spans="1:12">
      <c r="A14476" s="17">
        <v>45777</v>
      </c>
      <c r="B14476" s="22" t="s">
        <v>10</v>
      </c>
      <c r="C14476" s="22" t="s">
        <v>692</v>
      </c>
      <c r="D14476" s="22" t="s">
        <v>14851</v>
      </c>
      <c r="E14476" s="22" t="s">
        <v>18</v>
      </c>
      <c r="F14476" s="22" t="s">
        <v>242</v>
      </c>
      <c r="H14476" s="22" t="s">
        <v>20</v>
      </c>
      <c r="I14476" s="28">
        <v>0</v>
      </c>
      <c r="J14476" s="28">
        <v>0</v>
      </c>
      <c r="K14476" s="40"/>
      <c r="L14476" s="40"/>
    </row>
    <row r="14477" spans="1:12">
      <c r="A14477" s="17">
        <v>45777</v>
      </c>
      <c r="B14477" s="22" t="s">
        <v>10</v>
      </c>
      <c r="C14477" s="22" t="s">
        <v>628</v>
      </c>
      <c r="D14477" s="22" t="s">
        <v>14852</v>
      </c>
      <c r="E14477" s="22" t="s">
        <v>58</v>
      </c>
      <c r="F14477" s="22" t="s">
        <v>268</v>
      </c>
      <c r="H14477" s="22" t="s">
        <v>15</v>
      </c>
      <c r="K14477" s="40"/>
      <c r="L14477" s="40"/>
    </row>
    <row r="14478" spans="1:12">
      <c r="A14478" s="17">
        <v>45777</v>
      </c>
      <c r="B14478" s="22" t="s">
        <v>10</v>
      </c>
      <c r="C14478" s="22" t="s">
        <v>612</v>
      </c>
      <c r="D14478" s="22" t="s">
        <v>14853</v>
      </c>
      <c r="E14478" s="22" t="s">
        <v>55</v>
      </c>
      <c r="F14478" s="22"/>
      <c r="G14478" s="9">
        <v>2</v>
      </c>
      <c r="H14478" s="22" t="s">
        <v>15</v>
      </c>
      <c r="I14478" s="28">
        <v>0</v>
      </c>
      <c r="J14478" s="28">
        <v>0</v>
      </c>
      <c r="K14478" s="40"/>
      <c r="L14478" s="40"/>
    </row>
    <row r="14479" spans="1:12">
      <c r="A14479" s="17">
        <v>45777</v>
      </c>
      <c r="B14479" s="22" t="s">
        <v>10</v>
      </c>
      <c r="C14479" s="22" t="s">
        <v>628</v>
      </c>
      <c r="D14479" s="22" t="s">
        <v>14854</v>
      </c>
      <c r="E14479" s="22" t="s">
        <v>58</v>
      </c>
      <c r="F14479" s="22" t="s">
        <v>268</v>
      </c>
      <c r="H14479" s="22" t="s">
        <v>15</v>
      </c>
      <c r="K14479" s="40"/>
      <c r="L14479" s="40"/>
    </row>
    <row r="14480" spans="1:12">
      <c r="A14480" s="17">
        <v>45777</v>
      </c>
      <c r="B14480" s="22" t="s">
        <v>10</v>
      </c>
      <c r="C14480" s="22" t="s">
        <v>609</v>
      </c>
      <c r="D14480" s="22" t="s">
        <v>14855</v>
      </c>
      <c r="E14480" s="22" t="s">
        <v>55</v>
      </c>
      <c r="F14480" s="22"/>
      <c r="G14480" s="9">
        <v>3</v>
      </c>
      <c r="H14480" s="22" t="s">
        <v>15</v>
      </c>
      <c r="I14480" s="28">
        <v>0</v>
      </c>
      <c r="J14480" s="28">
        <v>0</v>
      </c>
      <c r="K14480" s="40"/>
      <c r="L14480" s="40"/>
    </row>
    <row r="14481" spans="1:12">
      <c r="A14481" s="17">
        <v>45777</v>
      </c>
      <c r="B14481" s="22" t="s">
        <v>10</v>
      </c>
      <c r="C14481" s="22" t="s">
        <v>628</v>
      </c>
      <c r="D14481" s="22" t="s">
        <v>14856</v>
      </c>
      <c r="E14481" s="22" t="s">
        <v>58</v>
      </c>
      <c r="F14481" s="22" t="s">
        <v>268</v>
      </c>
      <c r="H14481" s="22" t="s">
        <v>15</v>
      </c>
      <c r="K14481" s="40"/>
      <c r="L14481" s="40"/>
    </row>
    <row r="14482" spans="1:12">
      <c r="A14482" s="17">
        <v>45777</v>
      </c>
      <c r="B14482" s="22" t="s">
        <v>10</v>
      </c>
      <c r="C14482" s="22" t="s">
        <v>628</v>
      </c>
      <c r="D14482" s="22" t="s">
        <v>14857</v>
      </c>
      <c r="E14482" s="22" t="s">
        <v>58</v>
      </c>
      <c r="F14482" s="22" t="s">
        <v>268</v>
      </c>
      <c r="H14482" s="22" t="s">
        <v>15</v>
      </c>
      <c r="K14482" s="40"/>
      <c r="L14482" s="40"/>
    </row>
    <row r="14483" spans="1:12">
      <c r="A14483" s="17">
        <v>45777</v>
      </c>
      <c r="B14483" s="22" t="s">
        <v>10</v>
      </c>
      <c r="C14483" s="22" t="s">
        <v>628</v>
      </c>
      <c r="D14483" s="22" t="s">
        <v>14858</v>
      </c>
      <c r="E14483" s="22" t="s">
        <v>58</v>
      </c>
      <c r="F14483" s="22" t="s">
        <v>268</v>
      </c>
      <c r="H14483" s="22" t="s">
        <v>15</v>
      </c>
      <c r="K14483" s="40"/>
      <c r="L14483" s="40"/>
    </row>
    <row r="14484" spans="1:12">
      <c r="A14484" s="17">
        <v>45777</v>
      </c>
      <c r="B14484" s="22" t="s">
        <v>10</v>
      </c>
      <c r="C14484" s="22" t="s">
        <v>628</v>
      </c>
      <c r="D14484" s="22" t="s">
        <v>14859</v>
      </c>
      <c r="E14484" s="22" t="s">
        <v>58</v>
      </c>
      <c r="F14484" s="22" t="s">
        <v>268</v>
      </c>
      <c r="H14484" s="22" t="s">
        <v>15</v>
      </c>
      <c r="K14484" s="40"/>
      <c r="L14484" s="40"/>
    </row>
    <row r="14485" spans="1:12">
      <c r="A14485" s="17">
        <v>45777</v>
      </c>
      <c r="B14485" s="22" t="s">
        <v>10</v>
      </c>
      <c r="C14485" s="22" t="s">
        <v>628</v>
      </c>
      <c r="D14485" s="22" t="s">
        <v>14860</v>
      </c>
      <c r="E14485" s="22" t="s">
        <v>58</v>
      </c>
      <c r="F14485" s="22" t="s">
        <v>268</v>
      </c>
      <c r="H14485" s="22" t="s">
        <v>15</v>
      </c>
      <c r="K14485" s="40"/>
      <c r="L14485" s="40"/>
    </row>
    <row r="14486" spans="1:12">
      <c r="A14486" s="17">
        <v>45777</v>
      </c>
      <c r="B14486" s="22" t="s">
        <v>10</v>
      </c>
      <c r="C14486" s="22" t="s">
        <v>628</v>
      </c>
      <c r="D14486" s="22" t="s">
        <v>14861</v>
      </c>
      <c r="E14486" s="22" t="s">
        <v>58</v>
      </c>
      <c r="F14486" s="22" t="s">
        <v>268</v>
      </c>
      <c r="H14486" s="22" t="s">
        <v>15</v>
      </c>
      <c r="K14486" s="40"/>
      <c r="L14486" s="40"/>
    </row>
    <row r="14487" spans="1:12">
      <c r="A14487" s="17">
        <v>45777</v>
      </c>
      <c r="B14487" s="22" t="s">
        <v>10</v>
      </c>
      <c r="C14487" s="22" t="s">
        <v>628</v>
      </c>
      <c r="D14487" s="22" t="s">
        <v>14862</v>
      </c>
      <c r="E14487" s="22" t="s">
        <v>58</v>
      </c>
      <c r="F14487" s="22" t="s">
        <v>268</v>
      </c>
      <c r="H14487" s="22" t="s">
        <v>15</v>
      </c>
      <c r="K14487" s="40"/>
      <c r="L14487" s="40"/>
    </row>
    <row r="14488" spans="1:12">
      <c r="A14488" s="17">
        <v>45777</v>
      </c>
      <c r="B14488" s="22" t="s">
        <v>10</v>
      </c>
      <c r="C14488" s="22" t="s">
        <v>628</v>
      </c>
      <c r="D14488" s="22" t="s">
        <v>14863</v>
      </c>
      <c r="E14488" s="22" t="s">
        <v>58</v>
      </c>
      <c r="F14488" s="22" t="s">
        <v>268</v>
      </c>
      <c r="H14488" s="22" t="s">
        <v>15</v>
      </c>
      <c r="K14488" s="40"/>
      <c r="L14488" s="40"/>
    </row>
    <row r="14489" spans="1:12">
      <c r="A14489" s="17">
        <v>45777</v>
      </c>
      <c r="B14489" s="22" t="s">
        <v>10</v>
      </c>
      <c r="C14489" s="22" t="s">
        <v>625</v>
      </c>
      <c r="D14489" s="22" t="s">
        <v>14864</v>
      </c>
      <c r="E14489" s="22" t="s">
        <v>58</v>
      </c>
      <c r="F14489" s="22" t="s">
        <v>268</v>
      </c>
      <c r="H14489" s="22" t="s">
        <v>15</v>
      </c>
      <c r="K14489" s="40"/>
      <c r="L14489" s="40"/>
    </row>
    <row r="14490" spans="1:12">
      <c r="A14490" s="17">
        <v>45777</v>
      </c>
      <c r="B14490" s="22" t="s">
        <v>10</v>
      </c>
      <c r="C14490" s="22" t="s">
        <v>607</v>
      </c>
      <c r="D14490" s="22" t="s">
        <v>14865</v>
      </c>
      <c r="E14490" s="22" t="s">
        <v>55</v>
      </c>
      <c r="F14490" s="22"/>
      <c r="G14490" s="9">
        <v>1</v>
      </c>
      <c r="H14490" s="22" t="s">
        <v>15</v>
      </c>
      <c r="I14490" s="28">
        <v>0</v>
      </c>
      <c r="J14490" s="28">
        <v>0</v>
      </c>
      <c r="K14490" s="40"/>
      <c r="L14490" s="40"/>
    </row>
    <row r="14491" spans="1:12">
      <c r="A14491" s="17">
        <v>45777</v>
      </c>
      <c r="B14491" s="22" t="s">
        <v>10</v>
      </c>
      <c r="C14491" s="22" t="s">
        <v>53</v>
      </c>
      <c r="D14491" s="22" t="s">
        <v>14866</v>
      </c>
      <c r="E14491" s="22" t="s">
        <v>55</v>
      </c>
      <c r="F14491" s="22"/>
      <c r="G14491" s="9">
        <v>2</v>
      </c>
      <c r="H14491" s="22" t="s">
        <v>15</v>
      </c>
      <c r="I14491" s="28">
        <v>0</v>
      </c>
      <c r="J14491" s="28">
        <v>0</v>
      </c>
      <c r="K14491" s="40"/>
      <c r="L14491" s="40"/>
    </row>
    <row r="14492" spans="1:12">
      <c r="A14492" s="17">
        <v>45777</v>
      </c>
      <c r="B14492" s="22" t="s">
        <v>10</v>
      </c>
      <c r="C14492" s="22" t="s">
        <v>625</v>
      </c>
      <c r="D14492" s="22" t="s">
        <v>14867</v>
      </c>
      <c r="E14492" s="22" t="s">
        <v>58</v>
      </c>
      <c r="F14492" s="22" t="s">
        <v>268</v>
      </c>
      <c r="H14492" s="22" t="s">
        <v>15</v>
      </c>
      <c r="K14492" s="40"/>
      <c r="L14492" s="40"/>
    </row>
    <row r="14493" spans="1:12">
      <c r="A14493" s="17">
        <v>45777</v>
      </c>
      <c r="B14493" s="22" t="s">
        <v>10</v>
      </c>
      <c r="C14493" s="22" t="s">
        <v>548</v>
      </c>
      <c r="D14493" s="22" t="s">
        <v>14868</v>
      </c>
      <c r="E14493" s="22" t="s">
        <v>58</v>
      </c>
      <c r="F14493" s="22" t="s">
        <v>490</v>
      </c>
      <c r="H14493" s="22" t="s">
        <v>15</v>
      </c>
      <c r="K14493" s="40"/>
      <c r="L14493" s="40"/>
    </row>
    <row r="14494" spans="1:12">
      <c r="A14494" s="17">
        <v>45777</v>
      </c>
      <c r="B14494" s="22" t="s">
        <v>10</v>
      </c>
      <c r="C14494" s="22" t="s">
        <v>2779</v>
      </c>
      <c r="D14494" s="22" t="s">
        <v>14869</v>
      </c>
      <c r="E14494" s="22" t="s">
        <v>58</v>
      </c>
      <c r="F14494" s="22" t="s">
        <v>58</v>
      </c>
      <c r="H14494" s="22" t="s">
        <v>15</v>
      </c>
      <c r="K14494" s="40"/>
      <c r="L14494" s="40"/>
    </row>
    <row r="14495" spans="1:12">
      <c r="A14495" s="17">
        <v>45777</v>
      </c>
      <c r="B14495" s="22" t="s">
        <v>10</v>
      </c>
      <c r="C14495" s="22" t="s">
        <v>617</v>
      </c>
      <c r="D14495" s="22" t="s">
        <v>14870</v>
      </c>
      <c r="E14495" s="22" t="s">
        <v>58</v>
      </c>
      <c r="F14495" s="22" t="s">
        <v>58</v>
      </c>
      <c r="H14495" s="22" t="s">
        <v>15</v>
      </c>
      <c r="K14495" s="40"/>
      <c r="L14495" s="40"/>
    </row>
    <row r="14496" spans="1:12">
      <c r="A14496" s="17">
        <v>45777</v>
      </c>
      <c r="B14496" s="22" t="s">
        <v>10</v>
      </c>
      <c r="C14496" s="22" t="s">
        <v>617</v>
      </c>
      <c r="D14496" s="22" t="s">
        <v>14871</v>
      </c>
      <c r="E14496" s="22" t="s">
        <v>58</v>
      </c>
      <c r="F14496" s="22" t="s">
        <v>58</v>
      </c>
      <c r="H14496" s="22" t="s">
        <v>15</v>
      </c>
      <c r="K14496" s="40"/>
      <c r="L14496" s="40"/>
    </row>
    <row r="14497" spans="1:12">
      <c r="A14497" s="17">
        <v>45777</v>
      </c>
      <c r="B14497" s="22" t="s">
        <v>10</v>
      </c>
      <c r="C14497" s="22" t="s">
        <v>617</v>
      </c>
      <c r="D14497" s="22" t="s">
        <v>14872</v>
      </c>
      <c r="E14497" s="22" t="s">
        <v>58</v>
      </c>
      <c r="F14497" s="22" t="s">
        <v>58</v>
      </c>
      <c r="H14497" s="22" t="s">
        <v>15</v>
      </c>
      <c r="K14497" s="40"/>
      <c r="L14497" s="40"/>
    </row>
    <row r="14498" spans="1:12">
      <c r="A14498" s="17">
        <v>45777</v>
      </c>
      <c r="B14498" s="22" t="s">
        <v>10</v>
      </c>
      <c r="C14498" s="22" t="s">
        <v>617</v>
      </c>
      <c r="D14498" s="22" t="s">
        <v>14873</v>
      </c>
      <c r="E14498" s="22" t="s">
        <v>58</v>
      </c>
      <c r="F14498" s="22" t="s">
        <v>58</v>
      </c>
      <c r="H14498" s="22" t="s">
        <v>15</v>
      </c>
      <c r="K14498" s="40"/>
      <c r="L14498" s="40"/>
    </row>
    <row r="14499" spans="1:12">
      <c r="A14499" s="17">
        <v>45777</v>
      </c>
      <c r="B14499" s="22" t="s">
        <v>10</v>
      </c>
      <c r="C14499" s="22" t="s">
        <v>617</v>
      </c>
      <c r="D14499" s="22" t="s">
        <v>14874</v>
      </c>
      <c r="E14499" s="22" t="s">
        <v>58</v>
      </c>
      <c r="F14499" s="22" t="s">
        <v>58</v>
      </c>
      <c r="H14499" s="22" t="s">
        <v>15</v>
      </c>
      <c r="K14499" s="40"/>
      <c r="L14499" s="40"/>
    </row>
    <row r="14500" spans="1:12">
      <c r="A14500" s="17">
        <v>45777</v>
      </c>
      <c r="B14500" s="22" t="s">
        <v>10</v>
      </c>
      <c r="C14500" s="22" t="s">
        <v>617</v>
      </c>
      <c r="D14500" s="22" t="s">
        <v>14875</v>
      </c>
      <c r="E14500" s="22" t="s">
        <v>58</v>
      </c>
      <c r="F14500" s="22" t="s">
        <v>58</v>
      </c>
      <c r="H14500" s="22" t="s">
        <v>15</v>
      </c>
      <c r="K14500" s="40"/>
      <c r="L14500" s="40"/>
    </row>
    <row r="14501" spans="1:12">
      <c r="A14501" s="17">
        <v>45777</v>
      </c>
      <c r="B14501" s="22" t="s">
        <v>10</v>
      </c>
      <c r="C14501" s="22" t="s">
        <v>617</v>
      </c>
      <c r="D14501" s="22" t="s">
        <v>14876</v>
      </c>
      <c r="E14501" s="22" t="s">
        <v>58</v>
      </c>
      <c r="F14501" s="22" t="s">
        <v>58</v>
      </c>
      <c r="H14501" s="22" t="s">
        <v>15</v>
      </c>
      <c r="K14501" s="40"/>
      <c r="L14501" s="40"/>
    </row>
    <row r="14502" spans="1:12">
      <c r="A14502" s="17">
        <v>45777</v>
      </c>
      <c r="B14502" s="22" t="s">
        <v>10</v>
      </c>
      <c r="C14502" s="22" t="s">
        <v>615</v>
      </c>
      <c r="D14502" s="22" t="s">
        <v>14877</v>
      </c>
      <c r="E14502" s="22" t="s">
        <v>58</v>
      </c>
      <c r="F14502" s="22" t="s">
        <v>58</v>
      </c>
      <c r="H14502" s="22" t="s">
        <v>15</v>
      </c>
      <c r="K14502" s="40"/>
      <c r="L14502" s="40"/>
    </row>
    <row r="14503" spans="1:12">
      <c r="A14503" s="17">
        <v>45777</v>
      </c>
      <c r="B14503" s="22" t="s">
        <v>10</v>
      </c>
      <c r="C14503" s="22" t="s">
        <v>615</v>
      </c>
      <c r="D14503" s="22" t="s">
        <v>14878</v>
      </c>
      <c r="E14503" s="22" t="s">
        <v>58</v>
      </c>
      <c r="F14503" s="22" t="s">
        <v>58</v>
      </c>
      <c r="H14503" s="22" t="s">
        <v>15</v>
      </c>
      <c r="K14503" s="40"/>
      <c r="L14503" s="40"/>
    </row>
    <row r="14504" spans="1:12">
      <c r="A14504" s="17">
        <v>45777</v>
      </c>
      <c r="B14504" s="22" t="s">
        <v>10</v>
      </c>
      <c r="C14504" s="22" t="s">
        <v>615</v>
      </c>
      <c r="D14504" s="22" t="s">
        <v>14879</v>
      </c>
      <c r="E14504" s="22" t="s">
        <v>58</v>
      </c>
      <c r="F14504" s="22" t="s">
        <v>58</v>
      </c>
      <c r="H14504" s="22" t="s">
        <v>15</v>
      </c>
      <c r="K14504" s="40"/>
      <c r="L14504" s="40"/>
    </row>
    <row r="14505" spans="1:12">
      <c r="A14505" s="17">
        <v>45777</v>
      </c>
      <c r="B14505" s="22" t="s">
        <v>10</v>
      </c>
      <c r="C14505" s="22" t="s">
        <v>615</v>
      </c>
      <c r="D14505" s="22" t="s">
        <v>14880</v>
      </c>
      <c r="E14505" s="22" t="s">
        <v>58</v>
      </c>
      <c r="F14505" s="22" t="s">
        <v>58</v>
      </c>
      <c r="H14505" s="22" t="s">
        <v>15</v>
      </c>
      <c r="K14505" s="40"/>
      <c r="L14505" s="40"/>
    </row>
    <row r="14506" spans="1:12">
      <c r="A14506" s="17">
        <v>45777</v>
      </c>
      <c r="B14506" s="22" t="s">
        <v>10</v>
      </c>
      <c r="C14506" s="22" t="s">
        <v>615</v>
      </c>
      <c r="D14506" s="22" t="s">
        <v>14881</v>
      </c>
      <c r="E14506" s="22" t="s">
        <v>58</v>
      </c>
      <c r="F14506" s="22" t="s">
        <v>58</v>
      </c>
      <c r="H14506" s="22" t="s">
        <v>15</v>
      </c>
      <c r="K14506" s="40"/>
      <c r="L14506" s="40"/>
    </row>
    <row r="14507" spans="1:12">
      <c r="A14507" s="17">
        <v>45777</v>
      </c>
      <c r="B14507" s="22" t="s">
        <v>10</v>
      </c>
      <c r="C14507" s="22" t="s">
        <v>615</v>
      </c>
      <c r="D14507" s="22" t="s">
        <v>14882</v>
      </c>
      <c r="E14507" s="22" t="s">
        <v>58</v>
      </c>
      <c r="F14507" s="22" t="s">
        <v>58</v>
      </c>
      <c r="H14507" s="22" t="s">
        <v>15</v>
      </c>
      <c r="K14507" s="40"/>
      <c r="L14507" s="40"/>
    </row>
    <row r="14508" spans="1:12">
      <c r="A14508" s="17">
        <v>45777</v>
      </c>
      <c r="B14508" s="22" t="s">
        <v>10</v>
      </c>
      <c r="C14508" s="22" t="s">
        <v>615</v>
      </c>
      <c r="D14508" s="22" t="s">
        <v>14883</v>
      </c>
      <c r="E14508" s="22" t="s">
        <v>58</v>
      </c>
      <c r="F14508" s="22" t="s">
        <v>58</v>
      </c>
      <c r="H14508" s="22" t="s">
        <v>15</v>
      </c>
      <c r="K14508" s="40"/>
      <c r="L14508" s="40"/>
    </row>
    <row r="14509" spans="1:12">
      <c r="A14509" s="17">
        <v>45777</v>
      </c>
      <c r="B14509" s="22" t="s">
        <v>10</v>
      </c>
      <c r="C14509" s="22" t="s">
        <v>824</v>
      </c>
      <c r="D14509" s="22" t="s">
        <v>14884</v>
      </c>
      <c r="E14509" s="22" t="s">
        <v>58</v>
      </c>
      <c r="F14509" s="22" t="s">
        <v>58</v>
      </c>
      <c r="H14509" s="22" t="s">
        <v>15</v>
      </c>
      <c r="K14509" s="40"/>
      <c r="L14509" s="40"/>
    </row>
    <row r="14510" spans="1:12">
      <c r="A14510" s="17">
        <v>45777</v>
      </c>
      <c r="B14510" s="22" t="s">
        <v>10</v>
      </c>
      <c r="C14510" s="22" t="s">
        <v>824</v>
      </c>
      <c r="D14510" s="22" t="s">
        <v>14885</v>
      </c>
      <c r="E14510" s="22" t="s">
        <v>58</v>
      </c>
      <c r="F14510" s="22" t="s">
        <v>58</v>
      </c>
      <c r="H14510" s="22" t="s">
        <v>15</v>
      </c>
      <c r="K14510" s="40"/>
      <c r="L14510" s="40"/>
    </row>
    <row r="14511" spans="1:12">
      <c r="A14511" s="17">
        <v>45777</v>
      </c>
      <c r="B14511" s="22" t="s">
        <v>10</v>
      </c>
      <c r="C14511" s="22" t="s">
        <v>824</v>
      </c>
      <c r="D14511" s="22" t="s">
        <v>14886</v>
      </c>
      <c r="E14511" s="22" t="s">
        <v>58</v>
      </c>
      <c r="F14511" s="22" t="s">
        <v>58</v>
      </c>
      <c r="H14511" s="22" t="s">
        <v>15</v>
      </c>
      <c r="K14511" s="40"/>
      <c r="L14511" s="40"/>
    </row>
    <row r="14512" spans="1:12">
      <c r="A14512" s="17">
        <v>45777</v>
      </c>
      <c r="B14512" s="22" t="s">
        <v>10</v>
      </c>
      <c r="C14512" s="22" t="s">
        <v>824</v>
      </c>
      <c r="D14512" s="22" t="s">
        <v>14887</v>
      </c>
      <c r="E14512" s="22" t="s">
        <v>58</v>
      </c>
      <c r="F14512" s="22" t="s">
        <v>58</v>
      </c>
      <c r="H14512" s="22" t="s">
        <v>15</v>
      </c>
      <c r="K14512" s="40"/>
      <c r="L14512" s="40"/>
    </row>
    <row r="14513" spans="1:12">
      <c r="A14513" s="17">
        <v>45777</v>
      </c>
      <c r="B14513" s="22" t="s">
        <v>10</v>
      </c>
      <c r="C14513" s="22" t="s">
        <v>824</v>
      </c>
      <c r="D14513" s="22" t="s">
        <v>14888</v>
      </c>
      <c r="E14513" s="22" t="s">
        <v>58</v>
      </c>
      <c r="F14513" s="22" t="s">
        <v>58</v>
      </c>
      <c r="H14513" s="22" t="s">
        <v>15</v>
      </c>
      <c r="K14513" s="40"/>
      <c r="L14513" s="40"/>
    </row>
    <row r="14514" spans="1:12">
      <c r="A14514" s="17">
        <v>45777</v>
      </c>
      <c r="B14514" s="22" t="s">
        <v>10</v>
      </c>
      <c r="C14514" s="22" t="s">
        <v>824</v>
      </c>
      <c r="D14514" s="22" t="s">
        <v>14889</v>
      </c>
      <c r="E14514" s="22" t="s">
        <v>58</v>
      </c>
      <c r="F14514" s="22" t="s">
        <v>58</v>
      </c>
      <c r="H14514" s="22" t="s">
        <v>15</v>
      </c>
      <c r="K14514" s="40"/>
      <c r="L14514" s="40"/>
    </row>
    <row r="14515" spans="1:12">
      <c r="A14515" s="17">
        <v>45777</v>
      </c>
      <c r="B14515" s="22" t="s">
        <v>10</v>
      </c>
      <c r="C14515" s="22" t="s">
        <v>824</v>
      </c>
      <c r="D14515" s="22" t="s">
        <v>14890</v>
      </c>
      <c r="E14515" s="22" t="s">
        <v>58</v>
      </c>
      <c r="F14515" s="22" t="s">
        <v>58</v>
      </c>
      <c r="H14515" s="22" t="s">
        <v>15</v>
      </c>
      <c r="K14515" s="40"/>
      <c r="L14515" s="40"/>
    </row>
    <row r="14516" spans="1:12">
      <c r="A14516" s="17">
        <v>45777</v>
      </c>
      <c r="B14516" s="22" t="s">
        <v>10</v>
      </c>
      <c r="C14516" s="22" t="s">
        <v>824</v>
      </c>
      <c r="D14516" s="22" t="s">
        <v>14891</v>
      </c>
      <c r="E14516" s="22" t="s">
        <v>58</v>
      </c>
      <c r="F14516" s="22" t="s">
        <v>58</v>
      </c>
      <c r="H14516" s="22" t="s">
        <v>15</v>
      </c>
      <c r="K14516" s="40"/>
      <c r="L14516" s="40"/>
    </row>
    <row r="14517" spans="1:12">
      <c r="A14517" s="17">
        <v>45777</v>
      </c>
      <c r="B14517" s="22" t="s">
        <v>10</v>
      </c>
      <c r="C14517" s="22" t="s">
        <v>119</v>
      </c>
      <c r="D14517" s="22" t="s">
        <v>14892</v>
      </c>
      <c r="E14517" s="22" t="s">
        <v>58</v>
      </c>
      <c r="F14517" s="22" t="s">
        <v>58</v>
      </c>
      <c r="H14517" s="22" t="s">
        <v>15</v>
      </c>
      <c r="K14517" s="40"/>
      <c r="L14517" s="40"/>
    </row>
    <row r="14518" spans="1:12">
      <c r="A14518" s="17">
        <v>45777</v>
      </c>
      <c r="B14518" s="22" t="s">
        <v>10</v>
      </c>
      <c r="C14518" s="22" t="s">
        <v>119</v>
      </c>
      <c r="D14518" s="22" t="s">
        <v>14893</v>
      </c>
      <c r="E14518" s="22" t="s">
        <v>58</v>
      </c>
      <c r="F14518" s="22" t="s">
        <v>58</v>
      </c>
      <c r="H14518" s="22" t="s">
        <v>15</v>
      </c>
      <c r="K14518" s="40"/>
      <c r="L14518" s="40"/>
    </row>
    <row r="14519" spans="1:12">
      <c r="A14519" s="17">
        <v>45777</v>
      </c>
      <c r="B14519" s="22" t="s">
        <v>10</v>
      </c>
      <c r="C14519" s="22" t="s">
        <v>815</v>
      </c>
      <c r="D14519" s="22" t="s">
        <v>14894</v>
      </c>
      <c r="E14519" s="22" t="s">
        <v>58</v>
      </c>
      <c r="F14519" s="22" t="s">
        <v>58</v>
      </c>
      <c r="H14519" s="22" t="s">
        <v>15</v>
      </c>
      <c r="K14519" s="40"/>
      <c r="L14519" s="40"/>
    </row>
    <row r="14520" spans="1:12">
      <c r="A14520" s="17">
        <v>45777</v>
      </c>
      <c r="B14520" s="22" t="s">
        <v>10</v>
      </c>
      <c r="C14520" s="22" t="s">
        <v>123</v>
      </c>
      <c r="D14520" s="22" t="s">
        <v>14895</v>
      </c>
      <c r="E14520" s="22" t="s">
        <v>58</v>
      </c>
      <c r="F14520" s="22" t="s">
        <v>58</v>
      </c>
      <c r="H14520" s="22" t="s">
        <v>15</v>
      </c>
      <c r="K14520" s="40"/>
      <c r="L14520" s="40"/>
    </row>
    <row r="14521" spans="1:12">
      <c r="A14521" s="17">
        <v>45777</v>
      </c>
      <c r="B14521" s="22" t="s">
        <v>10</v>
      </c>
      <c r="C14521" s="22" t="s">
        <v>123</v>
      </c>
      <c r="D14521" s="22" t="s">
        <v>14896</v>
      </c>
      <c r="E14521" s="22" t="s">
        <v>58</v>
      </c>
      <c r="F14521" s="22" t="s">
        <v>58</v>
      </c>
      <c r="H14521" s="22" t="s">
        <v>15</v>
      </c>
      <c r="K14521" s="40"/>
      <c r="L14521" s="40"/>
    </row>
    <row r="14522" spans="1:12">
      <c r="A14522" s="17">
        <v>45777</v>
      </c>
      <c r="B14522" s="22" t="s">
        <v>10</v>
      </c>
      <c r="C14522" s="22" t="s">
        <v>123</v>
      </c>
      <c r="D14522" s="22" t="s">
        <v>14897</v>
      </c>
      <c r="E14522" s="22" t="s">
        <v>58</v>
      </c>
      <c r="F14522" s="22" t="s">
        <v>58</v>
      </c>
      <c r="H14522" s="22" t="s">
        <v>15</v>
      </c>
      <c r="K14522" s="40"/>
      <c r="L14522" s="40"/>
    </row>
    <row r="14523" spans="1:12">
      <c r="A14523" s="17">
        <v>45777</v>
      </c>
      <c r="B14523" s="22" t="s">
        <v>10</v>
      </c>
      <c r="C14523" s="22" t="s">
        <v>123</v>
      </c>
      <c r="D14523" s="22" t="s">
        <v>14898</v>
      </c>
      <c r="E14523" s="22" t="s">
        <v>58</v>
      </c>
      <c r="F14523" s="22" t="s">
        <v>58</v>
      </c>
      <c r="H14523" s="22" t="s">
        <v>15</v>
      </c>
      <c r="K14523" s="40"/>
      <c r="L14523" s="40"/>
    </row>
    <row r="14524" spans="1:12">
      <c r="A14524" s="17">
        <v>45777</v>
      </c>
      <c r="B14524" s="22" t="s">
        <v>10</v>
      </c>
      <c r="C14524" s="22" t="s">
        <v>123</v>
      </c>
      <c r="D14524" s="22" t="s">
        <v>14899</v>
      </c>
      <c r="E14524" s="22" t="s">
        <v>58</v>
      </c>
      <c r="F14524" s="22" t="s">
        <v>58</v>
      </c>
      <c r="H14524" s="22" t="s">
        <v>15</v>
      </c>
      <c r="K14524" s="40"/>
      <c r="L14524" s="40"/>
    </row>
    <row r="14525" spans="1:12">
      <c r="A14525" s="17">
        <v>45777</v>
      </c>
      <c r="B14525" s="22" t="s">
        <v>10</v>
      </c>
      <c r="C14525" s="22" t="s">
        <v>125</v>
      </c>
      <c r="D14525" s="22" t="s">
        <v>14900</v>
      </c>
      <c r="E14525" s="22" t="s">
        <v>58</v>
      </c>
      <c r="F14525" s="22" t="s">
        <v>58</v>
      </c>
      <c r="G14525" s="9">
        <v>78</v>
      </c>
      <c r="H14525" s="22" t="s">
        <v>15</v>
      </c>
      <c r="I14525" s="28">
        <v>1.1200000000000001</v>
      </c>
      <c r="J14525" s="28">
        <v>87.44</v>
      </c>
      <c r="K14525" s="40"/>
      <c r="L14525" s="40"/>
    </row>
    <row r="14526" spans="1:12">
      <c r="A14526" s="17">
        <v>45777</v>
      </c>
      <c r="B14526" s="22" t="s">
        <v>10</v>
      </c>
      <c r="C14526" s="22" t="s">
        <v>125</v>
      </c>
      <c r="D14526" s="22" t="s">
        <v>14901</v>
      </c>
      <c r="E14526" s="22" t="s">
        <v>58</v>
      </c>
      <c r="F14526" s="22" t="s">
        <v>58</v>
      </c>
      <c r="H14526" s="22" t="s">
        <v>15</v>
      </c>
      <c r="K14526" s="40"/>
      <c r="L14526" s="40"/>
    </row>
    <row r="14527" spans="1:12">
      <c r="A14527" s="17">
        <v>45777</v>
      </c>
      <c r="B14527" s="22" t="s">
        <v>10</v>
      </c>
      <c r="C14527" s="22" t="s">
        <v>125</v>
      </c>
      <c r="D14527" s="22" t="s">
        <v>14902</v>
      </c>
      <c r="E14527" s="22" t="s">
        <v>58</v>
      </c>
      <c r="F14527" s="22" t="s">
        <v>58</v>
      </c>
      <c r="H14527" s="22" t="s">
        <v>15</v>
      </c>
      <c r="K14527" s="40"/>
      <c r="L14527" s="40"/>
    </row>
    <row r="14528" spans="1:12">
      <c r="A14528" s="17">
        <v>45777</v>
      </c>
      <c r="B14528" s="22" t="s">
        <v>10</v>
      </c>
      <c r="C14528" s="22" t="s">
        <v>125</v>
      </c>
      <c r="D14528" s="22" t="s">
        <v>14903</v>
      </c>
      <c r="E14528" s="22" t="s">
        <v>58</v>
      </c>
      <c r="F14528" s="22" t="s">
        <v>58</v>
      </c>
      <c r="H14528" s="22" t="s">
        <v>15</v>
      </c>
      <c r="K14528" s="40"/>
      <c r="L14528" s="40"/>
    </row>
    <row r="14529" spans="1:12">
      <c r="A14529" s="17">
        <v>45777</v>
      </c>
      <c r="B14529" s="22" t="s">
        <v>10</v>
      </c>
      <c r="C14529" s="22" t="s">
        <v>125</v>
      </c>
      <c r="D14529" s="22" t="s">
        <v>14904</v>
      </c>
      <c r="E14529" s="22" t="s">
        <v>58</v>
      </c>
      <c r="F14529" s="22" t="s">
        <v>58</v>
      </c>
      <c r="H14529" s="22" t="s">
        <v>15</v>
      </c>
      <c r="K14529" s="40"/>
      <c r="L14529" s="40"/>
    </row>
    <row r="14530" spans="1:12">
      <c r="A14530" s="17">
        <v>45777</v>
      </c>
      <c r="B14530" s="22" t="s">
        <v>10</v>
      </c>
      <c r="C14530" s="22" t="s">
        <v>125</v>
      </c>
      <c r="D14530" s="22" t="s">
        <v>14905</v>
      </c>
      <c r="E14530" s="22" t="s">
        <v>58</v>
      </c>
      <c r="F14530" s="22" t="s">
        <v>58</v>
      </c>
      <c r="H14530" s="22" t="s">
        <v>15</v>
      </c>
      <c r="K14530" s="40"/>
      <c r="L14530" s="40"/>
    </row>
    <row r="14531" spans="1:12">
      <c r="A14531" s="17">
        <v>45777</v>
      </c>
      <c r="B14531" s="22" t="s">
        <v>10</v>
      </c>
      <c r="C14531" s="22" t="s">
        <v>127</v>
      </c>
      <c r="D14531" s="22" t="s">
        <v>14906</v>
      </c>
      <c r="E14531" s="22" t="s">
        <v>58</v>
      </c>
      <c r="F14531" s="22" t="s">
        <v>58</v>
      </c>
      <c r="H14531" s="22" t="s">
        <v>15</v>
      </c>
      <c r="K14531" s="40"/>
      <c r="L14531" s="40"/>
    </row>
    <row r="14532" spans="1:12">
      <c r="A14532" s="17">
        <v>45777</v>
      </c>
      <c r="B14532" s="22" t="s">
        <v>10</v>
      </c>
      <c r="C14532" s="22" t="s">
        <v>127</v>
      </c>
      <c r="D14532" s="22" t="s">
        <v>14907</v>
      </c>
      <c r="E14532" s="22" t="s">
        <v>58</v>
      </c>
      <c r="F14532" s="22" t="s">
        <v>58</v>
      </c>
      <c r="H14532" s="22" t="s">
        <v>15</v>
      </c>
      <c r="K14532" s="40"/>
      <c r="L14532" s="40"/>
    </row>
    <row r="14533" spans="1:12">
      <c r="A14533" s="17">
        <v>45777</v>
      </c>
      <c r="B14533" s="22" t="s">
        <v>10</v>
      </c>
      <c r="C14533" s="22" t="s">
        <v>127</v>
      </c>
      <c r="D14533" s="22" t="s">
        <v>14908</v>
      </c>
      <c r="E14533" s="22" t="s">
        <v>58</v>
      </c>
      <c r="F14533" s="22" t="s">
        <v>58</v>
      </c>
      <c r="H14533" s="22" t="s">
        <v>15</v>
      </c>
      <c r="K14533" s="40"/>
      <c r="L14533" s="40"/>
    </row>
    <row r="14534" spans="1:12">
      <c r="A14534" s="17">
        <v>45777</v>
      </c>
      <c r="B14534" s="22" t="s">
        <v>10</v>
      </c>
      <c r="C14534" s="22" t="s">
        <v>127</v>
      </c>
      <c r="D14534" s="22" t="s">
        <v>14909</v>
      </c>
      <c r="E14534" s="22" t="s">
        <v>58</v>
      </c>
      <c r="F14534" s="22" t="s">
        <v>58</v>
      </c>
      <c r="H14534" s="22" t="s">
        <v>15</v>
      </c>
      <c r="K14534" s="40"/>
      <c r="L14534" s="40"/>
    </row>
    <row r="14535" spans="1:12">
      <c r="A14535" s="17">
        <v>45777</v>
      </c>
      <c r="B14535" s="22" t="s">
        <v>10</v>
      </c>
      <c r="C14535" s="22" t="s">
        <v>127</v>
      </c>
      <c r="D14535" s="22" t="s">
        <v>14910</v>
      </c>
      <c r="E14535" s="22" t="s">
        <v>58</v>
      </c>
      <c r="F14535" s="22" t="s">
        <v>58</v>
      </c>
      <c r="H14535" s="22" t="s">
        <v>15</v>
      </c>
      <c r="K14535" s="40"/>
      <c r="L14535" s="40"/>
    </row>
    <row r="14536" spans="1:12">
      <c r="A14536" s="17">
        <v>45777</v>
      </c>
      <c r="B14536" s="22" t="s">
        <v>10</v>
      </c>
      <c r="C14536" s="22" t="s">
        <v>127</v>
      </c>
      <c r="D14536" s="22" t="s">
        <v>14911</v>
      </c>
      <c r="E14536" s="22" t="s">
        <v>58</v>
      </c>
      <c r="F14536" s="22" t="s">
        <v>58</v>
      </c>
      <c r="H14536" s="22" t="s">
        <v>15</v>
      </c>
      <c r="K14536" s="40"/>
      <c r="L14536" s="40"/>
    </row>
    <row r="14537" spans="1:12">
      <c r="A14537" s="17">
        <v>45777</v>
      </c>
      <c r="B14537" s="22" t="s">
        <v>10</v>
      </c>
      <c r="C14537" s="22" t="s">
        <v>127</v>
      </c>
      <c r="D14537" s="22" t="s">
        <v>14912</v>
      </c>
      <c r="E14537" s="22" t="s">
        <v>58</v>
      </c>
      <c r="F14537" s="22" t="s">
        <v>58</v>
      </c>
      <c r="H14537" s="22" t="s">
        <v>15</v>
      </c>
      <c r="K14537" s="40"/>
      <c r="L14537" s="40"/>
    </row>
    <row r="14538" spans="1:12">
      <c r="A14538" s="17">
        <v>45777</v>
      </c>
      <c r="B14538" s="22" t="s">
        <v>10</v>
      </c>
      <c r="C14538" s="22" t="s">
        <v>127</v>
      </c>
      <c r="D14538" s="22" t="s">
        <v>14913</v>
      </c>
      <c r="E14538" s="22" t="s">
        <v>58</v>
      </c>
      <c r="F14538" s="22" t="s">
        <v>58</v>
      </c>
      <c r="H14538" s="22" t="s">
        <v>15</v>
      </c>
      <c r="K14538" s="40"/>
      <c r="L14538" s="40"/>
    </row>
    <row r="14539" spans="1:12">
      <c r="A14539" s="17">
        <v>45777</v>
      </c>
      <c r="B14539" s="22" t="s">
        <v>10</v>
      </c>
      <c r="C14539" s="22" t="s">
        <v>802</v>
      </c>
      <c r="D14539" s="22" t="s">
        <v>14914</v>
      </c>
      <c r="E14539" s="22" t="s">
        <v>18</v>
      </c>
      <c r="F14539" s="22" t="s">
        <v>543</v>
      </c>
      <c r="H14539" s="22" t="s">
        <v>20</v>
      </c>
      <c r="K14539" s="40"/>
      <c r="L14539" s="40"/>
    </row>
    <row r="14540" spans="1:12">
      <c r="A14540" s="17">
        <v>45777</v>
      </c>
      <c r="B14540" s="22" t="s">
        <v>10</v>
      </c>
      <c r="C14540" s="22" t="s">
        <v>136</v>
      </c>
      <c r="D14540" s="22" t="s">
        <v>14915</v>
      </c>
      <c r="E14540" s="22" t="s">
        <v>65</v>
      </c>
      <c r="F14540" s="22" t="s">
        <v>75</v>
      </c>
      <c r="G14540" s="9">
        <v>104</v>
      </c>
      <c r="H14540" s="22" t="s">
        <v>15</v>
      </c>
      <c r="I14540" s="28">
        <v>74.680000000000007</v>
      </c>
      <c r="J14540" s="28">
        <v>7766.64</v>
      </c>
      <c r="K14540" s="40"/>
      <c r="L14540" s="40"/>
    </row>
    <row r="14541" spans="1:12">
      <c r="A14541" s="17">
        <v>45777</v>
      </c>
      <c r="B14541" s="22" t="s">
        <v>10</v>
      </c>
      <c r="C14541" s="22" t="s">
        <v>1809</v>
      </c>
      <c r="D14541" s="22" t="s">
        <v>14916</v>
      </c>
      <c r="E14541" s="22" t="s">
        <v>18</v>
      </c>
      <c r="F14541" s="22" t="s">
        <v>141</v>
      </c>
      <c r="G14541" s="9">
        <v>0.3</v>
      </c>
      <c r="H14541" s="22" t="s">
        <v>41</v>
      </c>
      <c r="I14541" s="28">
        <v>7.67</v>
      </c>
      <c r="J14541" s="28">
        <v>2.2999999999999998</v>
      </c>
      <c r="K14541" s="40"/>
      <c r="L14541" s="40"/>
    </row>
    <row r="14542" spans="1:12">
      <c r="A14542" s="17">
        <v>45777</v>
      </c>
      <c r="B14542" s="22" t="s">
        <v>10</v>
      </c>
      <c r="C14542" s="22" t="s">
        <v>773</v>
      </c>
      <c r="D14542" s="22" t="s">
        <v>14917</v>
      </c>
      <c r="E14542" s="22" t="s">
        <v>141</v>
      </c>
      <c r="F14542" s="22" t="s">
        <v>141</v>
      </c>
      <c r="G14542" s="9">
        <v>10.6</v>
      </c>
      <c r="H14542" s="22" t="s">
        <v>41</v>
      </c>
      <c r="I14542" s="28">
        <v>3.96</v>
      </c>
      <c r="J14542" s="28">
        <v>42.01</v>
      </c>
      <c r="K14542" s="40"/>
      <c r="L14542" s="40"/>
    </row>
    <row r="14543" spans="1:12">
      <c r="A14543" s="17">
        <v>45777</v>
      </c>
      <c r="B14543" s="22" t="s">
        <v>10</v>
      </c>
      <c r="C14543" s="22" t="s">
        <v>771</v>
      </c>
      <c r="D14543" s="22" t="s">
        <v>14918</v>
      </c>
      <c r="E14543" s="22" t="s">
        <v>141</v>
      </c>
      <c r="F14543" s="22" t="s">
        <v>141</v>
      </c>
      <c r="G14543" s="9">
        <v>8</v>
      </c>
      <c r="H14543" s="22" t="s">
        <v>41</v>
      </c>
      <c r="I14543" s="28">
        <v>2.17</v>
      </c>
      <c r="J14543" s="28">
        <v>17.38</v>
      </c>
      <c r="K14543" s="40"/>
      <c r="L14543" s="40"/>
    </row>
    <row r="14544" spans="1:12">
      <c r="A14544" s="17">
        <v>45777</v>
      </c>
      <c r="B14544" s="22" t="s">
        <v>10</v>
      </c>
      <c r="C14544" s="22" t="s">
        <v>771</v>
      </c>
      <c r="D14544" s="22" t="s">
        <v>14919</v>
      </c>
      <c r="E14544" s="22" t="s">
        <v>141</v>
      </c>
      <c r="F14544" s="22" t="s">
        <v>141</v>
      </c>
      <c r="G14544" s="9">
        <v>8</v>
      </c>
      <c r="H14544" s="22" t="s">
        <v>41</v>
      </c>
      <c r="I14544" s="28">
        <v>2.17</v>
      </c>
      <c r="J14544" s="28">
        <v>17.38</v>
      </c>
      <c r="K14544" s="40"/>
      <c r="L14544" s="40"/>
    </row>
    <row r="14545" spans="1:12">
      <c r="A14545" s="17">
        <v>45777</v>
      </c>
      <c r="B14545" s="22" t="s">
        <v>10</v>
      </c>
      <c r="C14545" s="22" t="s">
        <v>556</v>
      </c>
      <c r="D14545" s="22" t="s">
        <v>14920</v>
      </c>
      <c r="E14545" s="22" t="s">
        <v>18</v>
      </c>
      <c r="F14545" s="22" t="s">
        <v>242</v>
      </c>
      <c r="H14545" s="22" t="s">
        <v>20</v>
      </c>
      <c r="K14545" s="40"/>
      <c r="L14545" s="40"/>
    </row>
    <row r="14546" spans="1:12">
      <c r="A14546" s="17">
        <v>45777</v>
      </c>
      <c r="B14546" s="22" t="s">
        <v>10</v>
      </c>
      <c r="C14546" s="22" t="s">
        <v>800</v>
      </c>
      <c r="D14546" s="22" t="s">
        <v>14921</v>
      </c>
      <c r="E14546" s="22" t="s">
        <v>18</v>
      </c>
      <c r="F14546" s="22" t="s">
        <v>543</v>
      </c>
      <c r="H14546" s="22" t="s">
        <v>20</v>
      </c>
      <c r="K14546" s="40"/>
      <c r="L14546" s="40"/>
    </row>
    <row r="14547" spans="1:12">
      <c r="A14547" s="17">
        <v>45777</v>
      </c>
      <c r="B14547" s="22" t="s">
        <v>10</v>
      </c>
      <c r="C14547" s="22" t="s">
        <v>800</v>
      </c>
      <c r="D14547" s="22" t="s">
        <v>14922</v>
      </c>
      <c r="E14547" s="22" t="s">
        <v>18</v>
      </c>
      <c r="F14547" s="22" t="s">
        <v>543</v>
      </c>
      <c r="H14547" s="22" t="s">
        <v>20</v>
      </c>
      <c r="K14547" s="40"/>
      <c r="L14547" s="40"/>
    </row>
    <row r="14548" spans="1:12">
      <c r="A14548" s="17">
        <v>45777</v>
      </c>
      <c r="B14548" s="22" t="s">
        <v>10</v>
      </c>
      <c r="C14548" s="22" t="s">
        <v>546</v>
      </c>
      <c r="D14548" s="22" t="s">
        <v>14923</v>
      </c>
      <c r="E14548" s="22" t="s">
        <v>18</v>
      </c>
      <c r="F14548" s="22" t="s">
        <v>543</v>
      </c>
      <c r="G14548" s="9">
        <v>16.75</v>
      </c>
      <c r="H14548" s="22" t="s">
        <v>20</v>
      </c>
      <c r="I14548" s="28">
        <v>65</v>
      </c>
      <c r="J14548" s="28">
        <v>1088.75</v>
      </c>
      <c r="K14548" s="40"/>
      <c r="L14548" s="40"/>
    </row>
    <row r="14549" spans="1:12">
      <c r="A14549" s="17">
        <v>45777</v>
      </c>
      <c r="B14549" s="22" t="s">
        <v>10</v>
      </c>
      <c r="C14549" s="22" t="s">
        <v>546</v>
      </c>
      <c r="D14549" s="22" t="s">
        <v>14924</v>
      </c>
      <c r="E14549" s="22" t="s">
        <v>18</v>
      </c>
      <c r="F14549" s="22" t="s">
        <v>543</v>
      </c>
      <c r="G14549" s="9">
        <v>40</v>
      </c>
      <c r="H14549" s="22" t="s">
        <v>20</v>
      </c>
      <c r="I14549" s="28">
        <v>65</v>
      </c>
      <c r="J14549" s="28">
        <v>2600</v>
      </c>
      <c r="K14549" s="40"/>
      <c r="L14549" s="40"/>
    </row>
    <row r="14550" spans="1:12">
      <c r="A14550" s="17">
        <v>45777</v>
      </c>
      <c r="B14550" s="22" t="s">
        <v>10</v>
      </c>
      <c r="C14550" s="22" t="s">
        <v>546</v>
      </c>
      <c r="D14550" s="22" t="s">
        <v>14925</v>
      </c>
      <c r="E14550" s="22" t="s">
        <v>18</v>
      </c>
      <c r="F14550" s="22" t="s">
        <v>543</v>
      </c>
      <c r="H14550" s="22" t="s">
        <v>20</v>
      </c>
      <c r="K14550" s="40"/>
      <c r="L14550" s="40"/>
    </row>
    <row r="14551" spans="1:12">
      <c r="A14551" s="17">
        <v>45777</v>
      </c>
      <c r="B14551" s="22" t="s">
        <v>10</v>
      </c>
      <c r="C14551" s="22" t="s">
        <v>546</v>
      </c>
      <c r="D14551" s="22" t="s">
        <v>14926</v>
      </c>
      <c r="E14551" s="22" t="s">
        <v>18</v>
      </c>
      <c r="F14551" s="22" t="s">
        <v>543</v>
      </c>
      <c r="H14551" s="22" t="s">
        <v>20</v>
      </c>
      <c r="K14551" s="40"/>
      <c r="L14551" s="40"/>
    </row>
    <row r="14552" spans="1:12">
      <c r="A14552" s="17">
        <v>45777</v>
      </c>
      <c r="B14552" s="22" t="s">
        <v>10</v>
      </c>
      <c r="C14552" s="22" t="s">
        <v>546</v>
      </c>
      <c r="D14552" s="22" t="s">
        <v>14927</v>
      </c>
      <c r="E14552" s="22" t="s">
        <v>18</v>
      </c>
      <c r="F14552" s="22" t="s">
        <v>543</v>
      </c>
      <c r="H14552" s="22" t="s">
        <v>20</v>
      </c>
      <c r="K14552" s="40"/>
      <c r="L14552" s="40"/>
    </row>
    <row r="14553" spans="1:12">
      <c r="A14553" s="17">
        <v>45777</v>
      </c>
      <c r="B14553" s="22" t="s">
        <v>10</v>
      </c>
      <c r="C14553" s="22" t="s">
        <v>546</v>
      </c>
      <c r="D14553" s="22" t="s">
        <v>14928</v>
      </c>
      <c r="E14553" s="22" t="s">
        <v>18</v>
      </c>
      <c r="F14553" s="22" t="s">
        <v>543</v>
      </c>
      <c r="H14553" s="22" t="s">
        <v>20</v>
      </c>
      <c r="K14553" s="40"/>
      <c r="L14553" s="40"/>
    </row>
    <row r="14554" spans="1:12">
      <c r="A14554" s="17">
        <v>45777</v>
      </c>
      <c r="B14554" s="22" t="s">
        <v>10</v>
      </c>
      <c r="C14554" s="22" t="s">
        <v>546</v>
      </c>
      <c r="D14554" s="22" t="s">
        <v>14929</v>
      </c>
      <c r="E14554" s="22" t="s">
        <v>18</v>
      </c>
      <c r="F14554" s="22" t="s">
        <v>543</v>
      </c>
      <c r="H14554" s="22" t="s">
        <v>20</v>
      </c>
      <c r="K14554" s="40"/>
      <c r="L14554" s="40"/>
    </row>
    <row r="14555" spans="1:12">
      <c r="A14555" s="17">
        <v>45777</v>
      </c>
      <c r="B14555" s="22" t="s">
        <v>10</v>
      </c>
      <c r="C14555" s="22" t="s">
        <v>546</v>
      </c>
      <c r="D14555" s="22" t="s">
        <v>14930</v>
      </c>
      <c r="E14555" s="22" t="s">
        <v>18</v>
      </c>
      <c r="F14555" s="22" t="s">
        <v>543</v>
      </c>
      <c r="H14555" s="22" t="s">
        <v>20</v>
      </c>
      <c r="K14555" s="40"/>
      <c r="L14555" s="40"/>
    </row>
    <row r="14556" spans="1:12">
      <c r="A14556" s="17">
        <v>45777</v>
      </c>
      <c r="B14556" s="22" t="s">
        <v>10</v>
      </c>
      <c r="C14556" s="22" t="s">
        <v>546</v>
      </c>
      <c r="D14556" s="22" t="s">
        <v>14931</v>
      </c>
      <c r="E14556" s="22" t="s">
        <v>18</v>
      </c>
      <c r="F14556" s="22" t="s">
        <v>543</v>
      </c>
      <c r="H14556" s="22" t="s">
        <v>20</v>
      </c>
      <c r="K14556" s="40"/>
      <c r="L14556" s="40"/>
    </row>
    <row r="14557" spans="1:12">
      <c r="A14557" s="17">
        <v>45777</v>
      </c>
      <c r="B14557" s="22" t="s">
        <v>10</v>
      </c>
      <c r="C14557" s="22" t="s">
        <v>546</v>
      </c>
      <c r="D14557" s="22" t="s">
        <v>14932</v>
      </c>
      <c r="E14557" s="22" t="s">
        <v>18</v>
      </c>
      <c r="F14557" s="22" t="s">
        <v>543</v>
      </c>
      <c r="H14557" s="22" t="s">
        <v>20</v>
      </c>
      <c r="K14557" s="40"/>
      <c r="L14557" s="40"/>
    </row>
    <row r="14558" spans="1:12">
      <c r="A14558" s="17">
        <v>45777</v>
      </c>
      <c r="B14558" s="22" t="s">
        <v>10</v>
      </c>
      <c r="C14558" s="22" t="s">
        <v>544</v>
      </c>
      <c r="D14558" s="22" t="s">
        <v>14933</v>
      </c>
      <c r="E14558" s="22" t="s">
        <v>18</v>
      </c>
      <c r="F14558" s="22" t="s">
        <v>543</v>
      </c>
      <c r="H14558" s="22" t="s">
        <v>20</v>
      </c>
      <c r="K14558" s="40"/>
      <c r="L14558" s="40"/>
    </row>
    <row r="14559" spans="1:12">
      <c r="A14559" s="17">
        <v>45777</v>
      </c>
      <c r="B14559" s="22" t="s">
        <v>10</v>
      </c>
      <c r="C14559" s="22" t="s">
        <v>544</v>
      </c>
      <c r="D14559" s="22" t="s">
        <v>14934</v>
      </c>
      <c r="E14559" s="22" t="s">
        <v>18</v>
      </c>
      <c r="F14559" s="22" t="s">
        <v>543</v>
      </c>
      <c r="H14559" s="22" t="s">
        <v>20</v>
      </c>
      <c r="K14559" s="40"/>
      <c r="L14559" s="40"/>
    </row>
    <row r="14560" spans="1:12">
      <c r="A14560" s="17">
        <v>45777</v>
      </c>
      <c r="B14560" s="22" t="s">
        <v>10</v>
      </c>
      <c r="C14560" s="22" t="s">
        <v>544</v>
      </c>
      <c r="D14560" s="22" t="s">
        <v>14935</v>
      </c>
      <c r="E14560" s="22" t="s">
        <v>18</v>
      </c>
      <c r="F14560" s="22" t="s">
        <v>543</v>
      </c>
      <c r="H14560" s="22" t="s">
        <v>20</v>
      </c>
      <c r="K14560" s="40"/>
      <c r="L14560" s="40"/>
    </row>
    <row r="14561" spans="1:12">
      <c r="A14561" s="17">
        <v>45777</v>
      </c>
      <c r="B14561" s="22" t="s">
        <v>10</v>
      </c>
      <c r="C14561" s="22" t="s">
        <v>544</v>
      </c>
      <c r="D14561" s="22" t="s">
        <v>14936</v>
      </c>
      <c r="E14561" s="22" t="s">
        <v>18</v>
      </c>
      <c r="F14561" s="22" t="s">
        <v>543</v>
      </c>
      <c r="H14561" s="22" t="s">
        <v>20</v>
      </c>
      <c r="K14561" s="40"/>
      <c r="L14561" s="40"/>
    </row>
    <row r="14562" spans="1:12">
      <c r="A14562" s="17">
        <v>45777</v>
      </c>
      <c r="B14562" s="22" t="s">
        <v>10</v>
      </c>
      <c r="C14562" s="22" t="s">
        <v>544</v>
      </c>
      <c r="D14562" s="22" t="s">
        <v>14937</v>
      </c>
      <c r="E14562" s="22" t="s">
        <v>18</v>
      </c>
      <c r="F14562" s="22" t="s">
        <v>543</v>
      </c>
      <c r="H14562" s="22" t="s">
        <v>20</v>
      </c>
      <c r="K14562" s="40"/>
      <c r="L14562" s="40"/>
    </row>
    <row r="14563" spans="1:12">
      <c r="A14563" s="17">
        <v>45777</v>
      </c>
      <c r="B14563" s="22" t="s">
        <v>10</v>
      </c>
      <c r="C14563" s="22" t="s">
        <v>544</v>
      </c>
      <c r="D14563" s="22" t="s">
        <v>14938</v>
      </c>
      <c r="E14563" s="22" t="s">
        <v>18</v>
      </c>
      <c r="F14563" s="22" t="s">
        <v>543</v>
      </c>
      <c r="H14563" s="22" t="s">
        <v>20</v>
      </c>
      <c r="K14563" s="40"/>
      <c r="L14563" s="40"/>
    </row>
    <row r="14564" spans="1:12">
      <c r="A14564" s="17">
        <v>45777</v>
      </c>
      <c r="B14564" s="22" t="s">
        <v>10</v>
      </c>
      <c r="C14564" s="22" t="s">
        <v>544</v>
      </c>
      <c r="D14564" s="22" t="s">
        <v>14939</v>
      </c>
      <c r="E14564" s="22" t="s">
        <v>18</v>
      </c>
      <c r="F14564" s="22" t="s">
        <v>543</v>
      </c>
      <c r="H14564" s="22" t="s">
        <v>20</v>
      </c>
      <c r="K14564" s="40"/>
      <c r="L14564" s="40"/>
    </row>
    <row r="14565" spans="1:12">
      <c r="A14565" s="17">
        <v>45777</v>
      </c>
      <c r="B14565" s="22" t="s">
        <v>10</v>
      </c>
      <c r="C14565" s="22" t="s">
        <v>541</v>
      </c>
      <c r="D14565" s="22" t="s">
        <v>14940</v>
      </c>
      <c r="E14565" s="22" t="s">
        <v>18</v>
      </c>
      <c r="F14565" s="22" t="s">
        <v>543</v>
      </c>
      <c r="G14565" s="9">
        <v>145.9</v>
      </c>
      <c r="H14565" s="22" t="s">
        <v>20</v>
      </c>
      <c r="I14565" s="28">
        <v>31.25</v>
      </c>
      <c r="J14565" s="28">
        <v>4559.42</v>
      </c>
      <c r="K14565" s="40"/>
      <c r="L14565" s="40"/>
    </row>
    <row r="14566" spans="1:12">
      <c r="A14566" s="17">
        <v>45777</v>
      </c>
      <c r="B14566" s="22" t="s">
        <v>10</v>
      </c>
      <c r="C14566" s="22" t="s">
        <v>541</v>
      </c>
      <c r="D14566" s="22" t="s">
        <v>14941</v>
      </c>
      <c r="E14566" s="22" t="s">
        <v>18</v>
      </c>
      <c r="F14566" s="22" t="s">
        <v>543</v>
      </c>
      <c r="G14566" s="9">
        <v>44</v>
      </c>
      <c r="H14566" s="22" t="s">
        <v>20</v>
      </c>
      <c r="I14566" s="28">
        <v>31.25</v>
      </c>
      <c r="J14566" s="28">
        <v>1375.01</v>
      </c>
      <c r="K14566" s="40"/>
      <c r="L14566" s="40"/>
    </row>
    <row r="14567" spans="1:12">
      <c r="A14567" s="17">
        <v>45777</v>
      </c>
      <c r="B14567" s="22" t="s">
        <v>10</v>
      </c>
      <c r="C14567" s="22" t="s">
        <v>541</v>
      </c>
      <c r="D14567" s="22" t="s">
        <v>14942</v>
      </c>
      <c r="E14567" s="22" t="s">
        <v>18</v>
      </c>
      <c r="F14567" s="22" t="s">
        <v>543</v>
      </c>
      <c r="G14567" s="9">
        <v>44</v>
      </c>
      <c r="H14567" s="22" t="s">
        <v>20</v>
      </c>
      <c r="I14567" s="28">
        <v>31.25</v>
      </c>
      <c r="J14567" s="28">
        <v>1375.02</v>
      </c>
      <c r="K14567" s="40"/>
      <c r="L14567" s="40"/>
    </row>
    <row r="14568" spans="1:12">
      <c r="A14568" s="17">
        <v>45777</v>
      </c>
      <c r="B14568" s="22" t="s">
        <v>10</v>
      </c>
      <c r="C14568" s="22" t="s">
        <v>541</v>
      </c>
      <c r="D14568" s="22" t="s">
        <v>14943</v>
      </c>
      <c r="E14568" s="22" t="s">
        <v>18</v>
      </c>
      <c r="F14568" s="22" t="s">
        <v>543</v>
      </c>
      <c r="H14568" s="22" t="s">
        <v>20</v>
      </c>
      <c r="K14568" s="40"/>
      <c r="L14568" s="40"/>
    </row>
    <row r="14569" spans="1:12">
      <c r="A14569" s="17">
        <v>45777</v>
      </c>
      <c r="B14569" s="22" t="s">
        <v>10</v>
      </c>
      <c r="C14569" s="22" t="s">
        <v>541</v>
      </c>
      <c r="D14569" s="22" t="s">
        <v>14944</v>
      </c>
      <c r="E14569" s="22" t="s">
        <v>18</v>
      </c>
      <c r="F14569" s="22" t="s">
        <v>543</v>
      </c>
      <c r="H14569" s="22" t="s">
        <v>20</v>
      </c>
      <c r="K14569" s="40"/>
      <c r="L14569" s="40"/>
    </row>
    <row r="14570" spans="1:12">
      <c r="A14570" s="17">
        <v>45777</v>
      </c>
      <c r="B14570" s="22" t="s">
        <v>10</v>
      </c>
      <c r="C14570" s="22" t="s">
        <v>541</v>
      </c>
      <c r="D14570" s="22" t="s">
        <v>14945</v>
      </c>
      <c r="E14570" s="22" t="s">
        <v>18</v>
      </c>
      <c r="F14570" s="22" t="s">
        <v>543</v>
      </c>
      <c r="H14570" s="22" t="s">
        <v>20</v>
      </c>
      <c r="K14570" s="40"/>
      <c r="L14570" s="40"/>
    </row>
    <row r="14571" spans="1:12">
      <c r="A14571" s="17">
        <v>45777</v>
      </c>
      <c r="B14571" s="22" t="s">
        <v>10</v>
      </c>
      <c r="C14571" s="22" t="s">
        <v>541</v>
      </c>
      <c r="D14571" s="22" t="s">
        <v>14946</v>
      </c>
      <c r="E14571" s="22" t="s">
        <v>18</v>
      </c>
      <c r="F14571" s="22" t="s">
        <v>543</v>
      </c>
      <c r="H14571" s="22" t="s">
        <v>20</v>
      </c>
      <c r="K14571" s="40"/>
      <c r="L14571" s="40"/>
    </row>
    <row r="14572" spans="1:12">
      <c r="A14572" s="17">
        <v>45777</v>
      </c>
      <c r="B14572" s="22" t="s">
        <v>10</v>
      </c>
      <c r="C14572" s="22" t="s">
        <v>541</v>
      </c>
      <c r="D14572" s="22" t="s">
        <v>14947</v>
      </c>
      <c r="E14572" s="22" t="s">
        <v>18</v>
      </c>
      <c r="F14572" s="22" t="s">
        <v>543</v>
      </c>
      <c r="H14572" s="22" t="s">
        <v>20</v>
      </c>
      <c r="K14572" s="40"/>
      <c r="L14572" s="40"/>
    </row>
    <row r="14573" spans="1:12">
      <c r="A14573" s="17">
        <v>45777</v>
      </c>
      <c r="B14573" s="22" t="s">
        <v>10</v>
      </c>
      <c r="C14573" s="22" t="s">
        <v>541</v>
      </c>
      <c r="D14573" s="22" t="s">
        <v>14948</v>
      </c>
      <c r="E14573" s="22" t="s">
        <v>18</v>
      </c>
      <c r="F14573" s="22" t="s">
        <v>543</v>
      </c>
      <c r="H14573" s="22" t="s">
        <v>20</v>
      </c>
      <c r="K14573" s="40"/>
      <c r="L14573" s="40"/>
    </row>
    <row r="14574" spans="1:12">
      <c r="A14574" s="17">
        <v>45777</v>
      </c>
      <c r="B14574" s="22" t="s">
        <v>10</v>
      </c>
      <c r="C14574" s="22" t="s">
        <v>541</v>
      </c>
      <c r="D14574" s="22" t="s">
        <v>14949</v>
      </c>
      <c r="E14574" s="22" t="s">
        <v>18</v>
      </c>
      <c r="F14574" s="22" t="s">
        <v>543</v>
      </c>
      <c r="H14574" s="22" t="s">
        <v>20</v>
      </c>
      <c r="K14574" s="40"/>
      <c r="L14574" s="40"/>
    </row>
    <row r="14575" spans="1:12">
      <c r="A14575" s="17">
        <v>45777</v>
      </c>
      <c r="B14575" s="22" t="s">
        <v>10</v>
      </c>
      <c r="C14575" s="22" t="s">
        <v>541</v>
      </c>
      <c r="D14575" s="22" t="s">
        <v>14950</v>
      </c>
      <c r="E14575" s="22" t="s">
        <v>18</v>
      </c>
      <c r="F14575" s="22" t="s">
        <v>543</v>
      </c>
      <c r="H14575" s="22" t="s">
        <v>20</v>
      </c>
      <c r="K14575" s="40"/>
      <c r="L14575" s="40"/>
    </row>
    <row r="14576" spans="1:12">
      <c r="A14576" s="17">
        <v>45777</v>
      </c>
      <c r="B14576" s="22" t="s">
        <v>10</v>
      </c>
      <c r="C14576" s="22" t="s">
        <v>541</v>
      </c>
      <c r="D14576" s="22" t="s">
        <v>14951</v>
      </c>
      <c r="E14576" s="22" t="s">
        <v>18</v>
      </c>
      <c r="F14576" s="22" t="s">
        <v>543</v>
      </c>
      <c r="H14576" s="22" t="s">
        <v>20</v>
      </c>
      <c r="K14576" s="40"/>
      <c r="L14576" s="40"/>
    </row>
    <row r="14577" spans="1:12">
      <c r="A14577" s="17">
        <v>45777</v>
      </c>
      <c r="B14577" s="22" t="s">
        <v>10</v>
      </c>
      <c r="C14577" s="22" t="s">
        <v>541</v>
      </c>
      <c r="D14577" s="22" t="s">
        <v>14952</v>
      </c>
      <c r="E14577" s="22" t="s">
        <v>18</v>
      </c>
      <c r="F14577" s="22" t="s">
        <v>543</v>
      </c>
      <c r="H14577" s="22" t="s">
        <v>20</v>
      </c>
      <c r="K14577" s="40"/>
      <c r="L14577" s="40"/>
    </row>
    <row r="14578" spans="1:12">
      <c r="A14578" s="17">
        <v>45777</v>
      </c>
      <c r="B14578" s="22" t="s">
        <v>10</v>
      </c>
      <c r="C14578" s="22" t="s">
        <v>541</v>
      </c>
      <c r="D14578" s="22" t="s">
        <v>14953</v>
      </c>
      <c r="E14578" s="22" t="s">
        <v>18</v>
      </c>
      <c r="F14578" s="22" t="s">
        <v>543</v>
      </c>
      <c r="H14578" s="22" t="s">
        <v>20</v>
      </c>
      <c r="K14578" s="40"/>
      <c r="L14578" s="40"/>
    </row>
    <row r="14579" spans="1:12">
      <c r="A14579" s="17">
        <v>45777</v>
      </c>
      <c r="B14579" s="22" t="s">
        <v>10</v>
      </c>
      <c r="C14579" s="22" t="s">
        <v>541</v>
      </c>
      <c r="D14579" s="22" t="s">
        <v>14954</v>
      </c>
      <c r="E14579" s="22" t="s">
        <v>18</v>
      </c>
      <c r="F14579" s="22" t="s">
        <v>543</v>
      </c>
      <c r="H14579" s="22" t="s">
        <v>20</v>
      </c>
      <c r="K14579" s="40"/>
      <c r="L14579" s="40"/>
    </row>
    <row r="14580" spans="1:12">
      <c r="A14580" s="17">
        <v>45777</v>
      </c>
      <c r="B14580" s="22" t="s">
        <v>10</v>
      </c>
      <c r="C14580" s="22" t="s">
        <v>541</v>
      </c>
      <c r="D14580" s="22" t="s">
        <v>14955</v>
      </c>
      <c r="E14580" s="22" t="s">
        <v>18</v>
      </c>
      <c r="F14580" s="22" t="s">
        <v>543</v>
      </c>
      <c r="H14580" s="22" t="s">
        <v>20</v>
      </c>
      <c r="K14580" s="40"/>
      <c r="L14580" s="40"/>
    </row>
    <row r="14581" spans="1:12">
      <c r="A14581" s="17">
        <v>45777</v>
      </c>
      <c r="B14581" s="22" t="s">
        <v>10</v>
      </c>
      <c r="C14581" s="22" t="s">
        <v>541</v>
      </c>
      <c r="D14581" s="22" t="s">
        <v>14956</v>
      </c>
      <c r="E14581" s="22" t="s">
        <v>18</v>
      </c>
      <c r="F14581" s="22" t="s">
        <v>543</v>
      </c>
      <c r="H14581" s="22" t="s">
        <v>20</v>
      </c>
      <c r="K14581" s="40"/>
      <c r="L14581" s="40"/>
    </row>
    <row r="14582" spans="1:12">
      <c r="A14582" s="17">
        <v>45777</v>
      </c>
      <c r="B14582" s="22" t="s">
        <v>10</v>
      </c>
      <c r="C14582" s="22" t="s">
        <v>541</v>
      </c>
      <c r="D14582" s="22" t="s">
        <v>14957</v>
      </c>
      <c r="E14582" s="22" t="s">
        <v>18</v>
      </c>
      <c r="F14582" s="22" t="s">
        <v>543</v>
      </c>
      <c r="H14582" s="22" t="s">
        <v>20</v>
      </c>
      <c r="K14582" s="40"/>
      <c r="L14582" s="40"/>
    </row>
    <row r="14583" spans="1:12">
      <c r="A14583" s="17">
        <v>45777</v>
      </c>
      <c r="B14583" s="22" t="s">
        <v>10</v>
      </c>
      <c r="C14583" s="22" t="s">
        <v>541</v>
      </c>
      <c r="D14583" s="22" t="s">
        <v>14958</v>
      </c>
      <c r="E14583" s="22" t="s">
        <v>18</v>
      </c>
      <c r="F14583" s="22" t="s">
        <v>543</v>
      </c>
      <c r="H14583" s="22" t="s">
        <v>20</v>
      </c>
      <c r="K14583" s="40"/>
      <c r="L14583" s="40"/>
    </row>
    <row r="14584" spans="1:12">
      <c r="A14584" s="17">
        <v>45777</v>
      </c>
      <c r="B14584" s="22" t="s">
        <v>10</v>
      </c>
      <c r="C14584" s="22" t="s">
        <v>541</v>
      </c>
      <c r="D14584" s="22" t="s">
        <v>14959</v>
      </c>
      <c r="E14584" s="22" t="s">
        <v>18</v>
      </c>
      <c r="F14584" s="22" t="s">
        <v>543</v>
      </c>
      <c r="H14584" s="22" t="s">
        <v>20</v>
      </c>
      <c r="K14584" s="40"/>
      <c r="L14584" s="40"/>
    </row>
    <row r="14585" spans="1:12">
      <c r="A14585" s="17">
        <v>45777</v>
      </c>
      <c r="B14585" s="22" t="s">
        <v>10</v>
      </c>
      <c r="C14585" s="22" t="s">
        <v>541</v>
      </c>
      <c r="D14585" s="22" t="s">
        <v>14960</v>
      </c>
      <c r="E14585" s="22" t="s">
        <v>18</v>
      </c>
      <c r="F14585" s="22" t="s">
        <v>543</v>
      </c>
      <c r="H14585" s="22" t="s">
        <v>20</v>
      </c>
      <c r="K14585" s="40"/>
      <c r="L14585" s="40"/>
    </row>
    <row r="14586" spans="1:12">
      <c r="A14586" s="17">
        <v>45777</v>
      </c>
      <c r="B14586" s="22" t="s">
        <v>10</v>
      </c>
      <c r="C14586" s="22" t="s">
        <v>541</v>
      </c>
      <c r="D14586" s="22" t="s">
        <v>14961</v>
      </c>
      <c r="E14586" s="22" t="s">
        <v>18</v>
      </c>
      <c r="F14586" s="22" t="s">
        <v>543</v>
      </c>
      <c r="H14586" s="22" t="s">
        <v>20</v>
      </c>
      <c r="K14586" s="40"/>
      <c r="L14586" s="40"/>
    </row>
    <row r="14587" spans="1:12">
      <c r="A14587" s="17">
        <v>45777</v>
      </c>
      <c r="B14587" s="22" t="s">
        <v>10</v>
      </c>
      <c r="C14587" s="22" t="s">
        <v>541</v>
      </c>
      <c r="D14587" s="22" t="s">
        <v>14962</v>
      </c>
      <c r="E14587" s="22" t="s">
        <v>18</v>
      </c>
      <c r="F14587" s="22" t="s">
        <v>543</v>
      </c>
      <c r="H14587" s="22" t="s">
        <v>20</v>
      </c>
      <c r="K14587" s="40"/>
      <c r="L14587" s="40"/>
    </row>
    <row r="14588" spans="1:12">
      <c r="A14588" s="17">
        <v>45777</v>
      </c>
      <c r="B14588" s="22" t="s">
        <v>10</v>
      </c>
      <c r="C14588" s="22" t="s">
        <v>541</v>
      </c>
      <c r="D14588" s="22" t="s">
        <v>14963</v>
      </c>
      <c r="E14588" s="22" t="s">
        <v>18</v>
      </c>
      <c r="F14588" s="22" t="s">
        <v>543</v>
      </c>
      <c r="H14588" s="22" t="s">
        <v>20</v>
      </c>
      <c r="K14588" s="40"/>
      <c r="L14588" s="40"/>
    </row>
    <row r="14589" spans="1:12">
      <c r="A14589" s="17">
        <v>45777</v>
      </c>
      <c r="B14589" s="22" t="s">
        <v>10</v>
      </c>
      <c r="C14589" s="22" t="s">
        <v>541</v>
      </c>
      <c r="D14589" s="22" t="s">
        <v>14964</v>
      </c>
      <c r="E14589" s="22" t="s">
        <v>18</v>
      </c>
      <c r="F14589" s="22" t="s">
        <v>543</v>
      </c>
      <c r="H14589" s="22" t="s">
        <v>20</v>
      </c>
      <c r="K14589" s="40"/>
      <c r="L14589" s="40"/>
    </row>
    <row r="14590" spans="1:12">
      <c r="A14590" s="17">
        <v>45777</v>
      </c>
      <c r="B14590" s="22" t="s">
        <v>10</v>
      </c>
      <c r="C14590" s="22" t="s">
        <v>1809</v>
      </c>
      <c r="D14590" s="22" t="s">
        <v>14965</v>
      </c>
      <c r="E14590" s="22" t="s">
        <v>18</v>
      </c>
      <c r="F14590" s="22" t="s">
        <v>141</v>
      </c>
      <c r="H14590" s="22" t="s">
        <v>41</v>
      </c>
      <c r="K14590" s="40"/>
      <c r="L14590" s="40"/>
    </row>
    <row r="14591" spans="1:12">
      <c r="A14591" s="17">
        <v>45777</v>
      </c>
      <c r="B14591" s="22" t="s">
        <v>10</v>
      </c>
      <c r="C14591" s="22" t="s">
        <v>1809</v>
      </c>
      <c r="D14591" s="22" t="s">
        <v>14966</v>
      </c>
      <c r="E14591" s="22" t="s">
        <v>18</v>
      </c>
      <c r="F14591" s="22" t="s">
        <v>141</v>
      </c>
      <c r="H14591" s="22" t="s">
        <v>41</v>
      </c>
      <c r="K14591" s="40"/>
      <c r="L14591" s="40"/>
    </row>
    <row r="14592" spans="1:12">
      <c r="A14592" s="17">
        <v>45777</v>
      </c>
      <c r="B14592" s="22" t="s">
        <v>10</v>
      </c>
      <c r="C14592" s="22" t="s">
        <v>1805</v>
      </c>
      <c r="D14592" s="22" t="s">
        <v>14967</v>
      </c>
      <c r="E14592" s="22" t="s">
        <v>141</v>
      </c>
      <c r="F14592" s="22" t="s">
        <v>141</v>
      </c>
      <c r="H14592" s="22" t="s">
        <v>41</v>
      </c>
      <c r="K14592" s="40"/>
      <c r="L14592" s="40"/>
    </row>
    <row r="14593" spans="1:12">
      <c r="A14593" s="17">
        <v>45777</v>
      </c>
      <c r="B14593" s="22" t="s">
        <v>10</v>
      </c>
      <c r="C14593" s="22" t="s">
        <v>1805</v>
      </c>
      <c r="D14593" s="22" t="s">
        <v>14968</v>
      </c>
      <c r="E14593" s="22" t="s">
        <v>141</v>
      </c>
      <c r="F14593" s="22" t="s">
        <v>141</v>
      </c>
      <c r="H14593" s="22" t="s">
        <v>41</v>
      </c>
      <c r="K14593" s="40"/>
      <c r="L14593" s="40"/>
    </row>
    <row r="14594" spans="1:12">
      <c r="A14594" s="17">
        <v>45777</v>
      </c>
      <c r="B14594" s="22" t="s">
        <v>10</v>
      </c>
      <c r="C14594" s="22" t="s">
        <v>773</v>
      </c>
      <c r="D14594" s="22" t="s">
        <v>14969</v>
      </c>
      <c r="E14594" s="22" t="s">
        <v>141</v>
      </c>
      <c r="F14594" s="22" t="s">
        <v>141</v>
      </c>
      <c r="H14594" s="22" t="s">
        <v>41</v>
      </c>
      <c r="K14594" s="40"/>
      <c r="L14594" s="40"/>
    </row>
    <row r="14595" spans="1:12">
      <c r="A14595" s="17">
        <v>45777</v>
      </c>
      <c r="B14595" s="22" t="s">
        <v>10</v>
      </c>
      <c r="C14595" s="22" t="s">
        <v>1007</v>
      </c>
      <c r="D14595" s="22" t="s">
        <v>14970</v>
      </c>
      <c r="E14595" s="22" t="s">
        <v>65</v>
      </c>
      <c r="F14595" s="22" t="s">
        <v>72</v>
      </c>
      <c r="G14595" s="9">
        <v>10</v>
      </c>
      <c r="H14595" s="22" t="s">
        <v>15</v>
      </c>
      <c r="I14595" s="28">
        <v>79.260000000000005</v>
      </c>
      <c r="J14595" s="28">
        <v>792.6</v>
      </c>
      <c r="K14595" s="40"/>
      <c r="L14595" s="40"/>
    </row>
    <row r="14596" spans="1:12">
      <c r="A14596" s="17">
        <v>45777</v>
      </c>
      <c r="B14596" s="22" t="s">
        <v>10</v>
      </c>
      <c r="C14596" s="22" t="s">
        <v>556</v>
      </c>
      <c r="D14596" s="22" t="s">
        <v>14971</v>
      </c>
      <c r="E14596" s="22" t="s">
        <v>18</v>
      </c>
      <c r="F14596" s="22" t="s">
        <v>242</v>
      </c>
      <c r="H14596" s="22" t="s">
        <v>20</v>
      </c>
      <c r="K14596" s="40"/>
      <c r="L14596" s="40"/>
    </row>
    <row r="14597" spans="1:12">
      <c r="A14597" s="17">
        <v>45777</v>
      </c>
      <c r="B14597" s="22" t="s">
        <v>10</v>
      </c>
      <c r="C14597" s="22" t="s">
        <v>771</v>
      </c>
      <c r="D14597" s="22" t="s">
        <v>14972</v>
      </c>
      <c r="E14597" s="22" t="s">
        <v>141</v>
      </c>
      <c r="F14597" s="22" t="s">
        <v>141</v>
      </c>
      <c r="H14597" s="22" t="s">
        <v>41</v>
      </c>
      <c r="K14597" s="40"/>
      <c r="L14597" s="40"/>
    </row>
    <row r="14598" spans="1:12">
      <c r="A14598" s="17">
        <v>45777</v>
      </c>
      <c r="B14598" s="22" t="s">
        <v>10</v>
      </c>
      <c r="C14598" s="22" t="s">
        <v>771</v>
      </c>
      <c r="D14598" s="22" t="s">
        <v>14973</v>
      </c>
      <c r="E14598" s="22" t="s">
        <v>141</v>
      </c>
      <c r="F14598" s="22" t="s">
        <v>141</v>
      </c>
      <c r="H14598" s="22" t="s">
        <v>41</v>
      </c>
      <c r="K14598" s="40"/>
      <c r="L14598" s="40"/>
    </row>
    <row r="14599" spans="1:12">
      <c r="A14599" s="17">
        <v>45777</v>
      </c>
      <c r="B14599" s="22" t="s">
        <v>10</v>
      </c>
      <c r="C14599" s="22" t="s">
        <v>771</v>
      </c>
      <c r="D14599" s="22" t="s">
        <v>14974</v>
      </c>
      <c r="E14599" s="22" t="s">
        <v>141</v>
      </c>
      <c r="F14599" s="22" t="s">
        <v>141</v>
      </c>
      <c r="H14599" s="22" t="s">
        <v>41</v>
      </c>
      <c r="K14599" s="40"/>
      <c r="L14599" s="40"/>
    </row>
    <row r="14600" spans="1:12">
      <c r="A14600" s="17">
        <v>45777</v>
      </c>
      <c r="B14600" s="22" t="s">
        <v>10</v>
      </c>
      <c r="C14600" s="22" t="s">
        <v>771</v>
      </c>
      <c r="D14600" s="22" t="s">
        <v>14975</v>
      </c>
      <c r="E14600" s="22" t="s">
        <v>141</v>
      </c>
      <c r="F14600" s="22" t="s">
        <v>141</v>
      </c>
      <c r="H14600" s="22" t="s">
        <v>41</v>
      </c>
      <c r="K14600" s="40"/>
      <c r="L14600" s="40"/>
    </row>
    <row r="14601" spans="1:12">
      <c r="A14601" s="17">
        <v>45777</v>
      </c>
      <c r="B14601" s="22" t="s">
        <v>10</v>
      </c>
      <c r="C14601" s="22" t="s">
        <v>771</v>
      </c>
      <c r="D14601" s="22" t="s">
        <v>14976</v>
      </c>
      <c r="E14601" s="22" t="s">
        <v>141</v>
      </c>
      <c r="F14601" s="22" t="s">
        <v>141</v>
      </c>
      <c r="H14601" s="22" t="s">
        <v>41</v>
      </c>
      <c r="K14601" s="40"/>
      <c r="L14601" s="40"/>
    </row>
    <row r="14602" spans="1:12">
      <c r="A14602" s="17">
        <v>45777</v>
      </c>
      <c r="B14602" s="22" t="s">
        <v>10</v>
      </c>
      <c r="C14602" s="22" t="s">
        <v>771</v>
      </c>
      <c r="D14602" s="22" t="s">
        <v>14977</v>
      </c>
      <c r="E14602" s="22" t="s">
        <v>141</v>
      </c>
      <c r="F14602" s="22" t="s">
        <v>141</v>
      </c>
      <c r="H14602" s="22" t="s">
        <v>41</v>
      </c>
      <c r="K14602" s="40"/>
      <c r="L14602" s="40"/>
    </row>
    <row r="14603" spans="1:12">
      <c r="A14603" s="17">
        <v>45777</v>
      </c>
      <c r="B14603" s="22" t="s">
        <v>10</v>
      </c>
      <c r="C14603" s="22" t="s">
        <v>771</v>
      </c>
      <c r="D14603" s="22" t="s">
        <v>14978</v>
      </c>
      <c r="E14603" s="22" t="s">
        <v>141</v>
      </c>
      <c r="F14603" s="22" t="s">
        <v>141</v>
      </c>
      <c r="H14603" s="22" t="s">
        <v>41</v>
      </c>
      <c r="K14603" s="40"/>
      <c r="L14603" s="40"/>
    </row>
    <row r="14604" spans="1:12">
      <c r="A14604" s="17">
        <v>45777</v>
      </c>
      <c r="B14604" s="22" t="s">
        <v>10</v>
      </c>
      <c r="C14604" s="22" t="s">
        <v>771</v>
      </c>
      <c r="D14604" s="22" t="s">
        <v>14979</v>
      </c>
      <c r="E14604" s="22" t="s">
        <v>141</v>
      </c>
      <c r="F14604" s="22" t="s">
        <v>141</v>
      </c>
      <c r="H14604" s="22" t="s">
        <v>41</v>
      </c>
      <c r="K14604" s="40"/>
      <c r="L14604" s="40"/>
    </row>
    <row r="14605" spans="1:12">
      <c r="A14605" s="17">
        <v>45777</v>
      </c>
      <c r="B14605" s="22" t="s">
        <v>10</v>
      </c>
      <c r="C14605" s="22" t="s">
        <v>771</v>
      </c>
      <c r="D14605" s="22" t="s">
        <v>14980</v>
      </c>
      <c r="E14605" s="22" t="s">
        <v>141</v>
      </c>
      <c r="F14605" s="22" t="s">
        <v>141</v>
      </c>
      <c r="H14605" s="22" t="s">
        <v>41</v>
      </c>
      <c r="K14605" s="40"/>
      <c r="L14605" s="40"/>
    </row>
    <row r="14606" spans="1:12">
      <c r="A14606" s="17">
        <v>45777</v>
      </c>
      <c r="B14606" s="22" t="s">
        <v>10</v>
      </c>
      <c r="C14606" s="22" t="s">
        <v>771</v>
      </c>
      <c r="D14606" s="22" t="s">
        <v>14981</v>
      </c>
      <c r="E14606" s="22" t="s">
        <v>141</v>
      </c>
      <c r="F14606" s="22" t="s">
        <v>141</v>
      </c>
      <c r="H14606" s="22" t="s">
        <v>41</v>
      </c>
      <c r="K14606" s="40"/>
      <c r="L14606" s="40"/>
    </row>
    <row r="14607" spans="1:12">
      <c r="A14607" s="17">
        <v>45777</v>
      </c>
      <c r="B14607" s="22" t="s">
        <v>10</v>
      </c>
      <c r="C14607" s="22" t="s">
        <v>771</v>
      </c>
      <c r="D14607" s="22" t="s">
        <v>14982</v>
      </c>
      <c r="E14607" s="22" t="s">
        <v>141</v>
      </c>
      <c r="F14607" s="22" t="s">
        <v>141</v>
      </c>
      <c r="H14607" s="22" t="s">
        <v>41</v>
      </c>
      <c r="K14607" s="40"/>
      <c r="L14607" s="40"/>
    </row>
    <row r="14608" spans="1:12">
      <c r="A14608" s="17">
        <v>45777</v>
      </c>
      <c r="B14608" s="22" t="s">
        <v>10</v>
      </c>
      <c r="C14608" s="22" t="s">
        <v>769</v>
      </c>
      <c r="D14608" s="22" t="s">
        <v>14983</v>
      </c>
      <c r="E14608" s="22" t="s">
        <v>141</v>
      </c>
      <c r="F14608" s="22" t="s">
        <v>141</v>
      </c>
      <c r="H14608" s="22" t="s">
        <v>41</v>
      </c>
      <c r="K14608" s="40"/>
      <c r="L14608" s="40"/>
    </row>
    <row r="14609" spans="1:12">
      <c r="A14609" s="17">
        <v>45777</v>
      </c>
      <c r="B14609" s="22" t="s">
        <v>10</v>
      </c>
      <c r="C14609" s="22" t="s">
        <v>1800</v>
      </c>
      <c r="D14609" s="22" t="s">
        <v>14984</v>
      </c>
      <c r="E14609" s="22" t="s">
        <v>141</v>
      </c>
      <c r="F14609" s="22" t="s">
        <v>141</v>
      </c>
      <c r="H14609" s="22" t="s">
        <v>41</v>
      </c>
      <c r="K14609" s="40"/>
      <c r="L14609" s="40"/>
    </row>
    <row r="14610" spans="1:12">
      <c r="A14610" s="17">
        <v>45777</v>
      </c>
      <c r="B14610" s="22" t="s">
        <v>10</v>
      </c>
      <c r="C14610" s="22" t="s">
        <v>9595</v>
      </c>
      <c r="D14610" s="22" t="s">
        <v>14985</v>
      </c>
      <c r="E14610" s="22" t="s">
        <v>141</v>
      </c>
      <c r="F14610" s="22" t="s">
        <v>141</v>
      </c>
      <c r="H14610" s="22" t="s">
        <v>41</v>
      </c>
      <c r="K14610" s="40"/>
      <c r="L14610" s="40"/>
    </row>
    <row r="14611" spans="1:12">
      <c r="A14611" s="17">
        <v>45777</v>
      </c>
      <c r="B14611" s="22" t="s">
        <v>10</v>
      </c>
      <c r="C14611" s="22" t="s">
        <v>9595</v>
      </c>
      <c r="D14611" s="22" t="s">
        <v>14986</v>
      </c>
      <c r="E14611" s="22" t="s">
        <v>141</v>
      </c>
      <c r="F14611" s="22" t="s">
        <v>141</v>
      </c>
      <c r="H14611" s="22" t="s">
        <v>41</v>
      </c>
      <c r="K14611" s="40"/>
      <c r="L14611" s="40"/>
    </row>
    <row r="14612" spans="1:12">
      <c r="A14612" s="17">
        <v>45777</v>
      </c>
      <c r="B14612" s="22" t="s">
        <v>10</v>
      </c>
      <c r="C14612" s="22" t="s">
        <v>9595</v>
      </c>
      <c r="D14612" s="22" t="s">
        <v>14987</v>
      </c>
      <c r="E14612" s="22" t="s">
        <v>141</v>
      </c>
      <c r="F14612" s="22" t="s">
        <v>141</v>
      </c>
      <c r="H14612" s="22" t="s">
        <v>41</v>
      </c>
      <c r="K14612" s="40"/>
      <c r="L14612" s="40"/>
    </row>
    <row r="14613" spans="1:12">
      <c r="A14613" s="17">
        <v>45777</v>
      </c>
      <c r="B14613" s="22" t="s">
        <v>10</v>
      </c>
      <c r="C14613" s="22" t="s">
        <v>1798</v>
      </c>
      <c r="D14613" s="22" t="s">
        <v>14988</v>
      </c>
      <c r="E14613" s="22" t="s">
        <v>141</v>
      </c>
      <c r="F14613" s="22" t="s">
        <v>141</v>
      </c>
      <c r="H14613" s="22" t="s">
        <v>41</v>
      </c>
      <c r="K14613" s="40"/>
      <c r="L14613" s="40"/>
    </row>
    <row r="14614" spans="1:12">
      <c r="A14614" s="17">
        <v>45777</v>
      </c>
      <c r="B14614" s="22" t="s">
        <v>10</v>
      </c>
      <c r="C14614" s="22" t="s">
        <v>1798</v>
      </c>
      <c r="D14614" s="22" t="s">
        <v>14989</v>
      </c>
      <c r="E14614" s="22" t="s">
        <v>141</v>
      </c>
      <c r="F14614" s="22" t="s">
        <v>141</v>
      </c>
      <c r="H14614" s="22" t="s">
        <v>41</v>
      </c>
      <c r="K14614" s="40"/>
      <c r="L14614" s="40"/>
    </row>
    <row r="14615" spans="1:12">
      <c r="A14615" s="17">
        <v>45777</v>
      </c>
      <c r="B14615" s="22" t="s">
        <v>10</v>
      </c>
      <c r="C14615" s="22" t="s">
        <v>9593</v>
      </c>
      <c r="D14615" s="22" t="s">
        <v>14990</v>
      </c>
      <c r="E14615" s="22" t="s">
        <v>141</v>
      </c>
      <c r="F14615" s="22" t="s">
        <v>141</v>
      </c>
      <c r="H14615" s="22" t="s">
        <v>41</v>
      </c>
      <c r="K14615" s="40"/>
      <c r="L14615" s="40"/>
    </row>
    <row r="14616" spans="1:12">
      <c r="A14616" s="17">
        <v>45777</v>
      </c>
      <c r="B14616" s="22" t="s">
        <v>10</v>
      </c>
      <c r="C14616" s="22" t="s">
        <v>9593</v>
      </c>
      <c r="D14616" s="22" t="s">
        <v>14991</v>
      </c>
      <c r="E14616" s="22" t="s">
        <v>141</v>
      </c>
      <c r="F14616" s="22" t="s">
        <v>141</v>
      </c>
      <c r="H14616" s="22" t="s">
        <v>41</v>
      </c>
      <c r="K14616" s="40"/>
      <c r="L14616" s="40"/>
    </row>
    <row r="14617" spans="1:12">
      <c r="A14617" s="17">
        <v>45777</v>
      </c>
      <c r="B14617" s="22" t="s">
        <v>10</v>
      </c>
      <c r="C14617" s="22" t="s">
        <v>9593</v>
      </c>
      <c r="D14617" s="22" t="s">
        <v>14992</v>
      </c>
      <c r="E14617" s="22" t="s">
        <v>141</v>
      </c>
      <c r="F14617" s="22" t="s">
        <v>141</v>
      </c>
      <c r="H14617" s="22" t="s">
        <v>41</v>
      </c>
      <c r="K14617" s="40"/>
      <c r="L14617" s="40"/>
    </row>
    <row r="14618" spans="1:12">
      <c r="A14618" s="17">
        <v>45777</v>
      </c>
      <c r="B14618" s="22" t="s">
        <v>10</v>
      </c>
      <c r="C14618" s="22" t="s">
        <v>767</v>
      </c>
      <c r="D14618" s="22" t="s">
        <v>14993</v>
      </c>
      <c r="E14618" s="22" t="s">
        <v>141</v>
      </c>
      <c r="F14618" s="22" t="s">
        <v>141</v>
      </c>
      <c r="H14618" s="22" t="s">
        <v>41</v>
      </c>
      <c r="K14618" s="40"/>
      <c r="L14618" s="40"/>
    </row>
    <row r="14619" spans="1:12">
      <c r="A14619" s="17">
        <v>45777</v>
      </c>
      <c r="B14619" s="22" t="s">
        <v>10</v>
      </c>
      <c r="C14619" s="22" t="s">
        <v>767</v>
      </c>
      <c r="D14619" s="22" t="s">
        <v>14994</v>
      </c>
      <c r="E14619" s="22" t="s">
        <v>141</v>
      </c>
      <c r="F14619" s="22" t="s">
        <v>141</v>
      </c>
      <c r="H14619" s="22" t="s">
        <v>41</v>
      </c>
      <c r="K14619" s="40"/>
      <c r="L14619" s="40"/>
    </row>
    <row r="14620" spans="1:12">
      <c r="A14620" s="17">
        <v>45777</v>
      </c>
      <c r="B14620" s="22" t="s">
        <v>10</v>
      </c>
      <c r="C14620" s="22" t="s">
        <v>9572</v>
      </c>
      <c r="D14620" s="22" t="s">
        <v>14995</v>
      </c>
      <c r="E14620" s="22" t="s">
        <v>141</v>
      </c>
      <c r="F14620" s="22" t="s">
        <v>141</v>
      </c>
      <c r="H14620" s="22" t="s">
        <v>41</v>
      </c>
      <c r="K14620" s="40"/>
      <c r="L14620" s="40"/>
    </row>
    <row r="14621" spans="1:12">
      <c r="A14621" s="17">
        <v>45777</v>
      </c>
      <c r="B14621" s="22" t="s">
        <v>10</v>
      </c>
      <c r="C14621" s="22" t="s">
        <v>9572</v>
      </c>
      <c r="D14621" s="22" t="s">
        <v>14996</v>
      </c>
      <c r="E14621" s="22" t="s">
        <v>141</v>
      </c>
      <c r="F14621" s="22" t="s">
        <v>141</v>
      </c>
      <c r="H14621" s="22" t="s">
        <v>41</v>
      </c>
      <c r="K14621" s="40"/>
      <c r="L14621" s="40"/>
    </row>
    <row r="14622" spans="1:12">
      <c r="A14622" s="17">
        <v>45777</v>
      </c>
      <c r="B14622" s="22" t="s">
        <v>10</v>
      </c>
      <c r="C14622" s="22" t="s">
        <v>9591</v>
      </c>
      <c r="D14622" s="22" t="s">
        <v>14997</v>
      </c>
      <c r="E14622" s="22" t="s">
        <v>141</v>
      </c>
      <c r="F14622" s="22" t="s">
        <v>141</v>
      </c>
      <c r="H14622" s="22" t="s">
        <v>41</v>
      </c>
      <c r="K14622" s="40"/>
      <c r="L14622" s="40"/>
    </row>
    <row r="14623" spans="1:12">
      <c r="A14623" s="17">
        <v>45777</v>
      </c>
      <c r="B14623" s="22" t="s">
        <v>10</v>
      </c>
      <c r="C14623" s="22" t="s">
        <v>9591</v>
      </c>
      <c r="D14623" s="22" t="s">
        <v>14998</v>
      </c>
      <c r="E14623" s="22" t="s">
        <v>141</v>
      </c>
      <c r="F14623" s="22" t="s">
        <v>141</v>
      </c>
      <c r="H14623" s="22" t="s">
        <v>41</v>
      </c>
      <c r="K14623" s="40"/>
      <c r="L14623" s="40"/>
    </row>
    <row r="14624" spans="1:12">
      <c r="A14624" s="17">
        <v>45777</v>
      </c>
      <c r="B14624" s="22" t="s">
        <v>10</v>
      </c>
      <c r="C14624" s="22" t="s">
        <v>1794</v>
      </c>
      <c r="D14624" s="22" t="s">
        <v>14999</v>
      </c>
      <c r="E14624" s="22" t="s">
        <v>141</v>
      </c>
      <c r="F14624" s="22" t="s">
        <v>141</v>
      </c>
      <c r="H14624" s="22" t="s">
        <v>41</v>
      </c>
      <c r="K14624" s="40"/>
      <c r="L14624" s="40"/>
    </row>
    <row r="14625" spans="1:12">
      <c r="A14625" s="17">
        <v>45777</v>
      </c>
      <c r="B14625" s="22" t="s">
        <v>10</v>
      </c>
      <c r="C14625" s="22" t="s">
        <v>1794</v>
      </c>
      <c r="D14625" s="22" t="s">
        <v>15000</v>
      </c>
      <c r="E14625" s="22" t="s">
        <v>141</v>
      </c>
      <c r="F14625" s="22" t="s">
        <v>141</v>
      </c>
      <c r="H14625" s="22" t="s">
        <v>41</v>
      </c>
      <c r="K14625" s="40"/>
      <c r="L14625" s="40"/>
    </row>
    <row r="14626" spans="1:12">
      <c r="A14626" s="17">
        <v>45777</v>
      </c>
      <c r="B14626" s="22" t="s">
        <v>10</v>
      </c>
      <c r="C14626" s="22" t="s">
        <v>761</v>
      </c>
      <c r="D14626" s="22" t="s">
        <v>15001</v>
      </c>
      <c r="E14626" s="22" t="s">
        <v>141</v>
      </c>
      <c r="F14626" s="22" t="s">
        <v>141</v>
      </c>
      <c r="H14626" s="22" t="s">
        <v>41</v>
      </c>
      <c r="K14626" s="40"/>
      <c r="L14626" s="40"/>
    </row>
    <row r="14627" spans="1:12">
      <c r="A14627" s="17">
        <v>45777</v>
      </c>
      <c r="B14627" s="22" t="s">
        <v>10</v>
      </c>
      <c r="C14627" s="22" t="s">
        <v>139</v>
      </c>
      <c r="D14627" s="22" t="s">
        <v>15002</v>
      </c>
      <c r="E14627" s="22" t="s">
        <v>141</v>
      </c>
      <c r="F14627" s="22" t="s">
        <v>141</v>
      </c>
      <c r="H14627" s="22" t="s">
        <v>41</v>
      </c>
      <c r="K14627" s="40"/>
      <c r="L14627" s="40"/>
    </row>
    <row r="14628" spans="1:12">
      <c r="A14628" s="17">
        <v>45777</v>
      </c>
      <c r="B14628" s="22" t="s">
        <v>10</v>
      </c>
      <c r="C14628" s="22" t="s">
        <v>1789</v>
      </c>
      <c r="D14628" s="22" t="s">
        <v>15003</v>
      </c>
      <c r="E14628" s="22" t="s">
        <v>141</v>
      </c>
      <c r="F14628" s="22" t="s">
        <v>141</v>
      </c>
      <c r="H14628" s="22" t="s">
        <v>41</v>
      </c>
      <c r="K14628" s="40"/>
      <c r="L14628" s="40"/>
    </row>
    <row r="14629" spans="1:12">
      <c r="A14629" s="17">
        <v>45777</v>
      </c>
      <c r="B14629" s="22" t="s">
        <v>10</v>
      </c>
      <c r="C14629" s="22" t="s">
        <v>1789</v>
      </c>
      <c r="D14629" s="22" t="s">
        <v>15004</v>
      </c>
      <c r="E14629" s="22" t="s">
        <v>141</v>
      </c>
      <c r="F14629" s="22" t="s">
        <v>141</v>
      </c>
      <c r="H14629" s="22" t="s">
        <v>41</v>
      </c>
      <c r="K14629" s="40"/>
      <c r="L14629" s="40"/>
    </row>
    <row r="14630" spans="1:12">
      <c r="A14630" s="17">
        <v>45777</v>
      </c>
      <c r="B14630" s="22" t="s">
        <v>10</v>
      </c>
      <c r="C14630" s="22" t="s">
        <v>323</v>
      </c>
      <c r="D14630" s="22" t="s">
        <v>15005</v>
      </c>
      <c r="E14630" s="22" t="s">
        <v>141</v>
      </c>
      <c r="F14630" s="22" t="s">
        <v>141</v>
      </c>
      <c r="H14630" s="22" t="s">
        <v>41</v>
      </c>
      <c r="I14630" s="28">
        <v>0</v>
      </c>
      <c r="J14630" s="28">
        <v>0</v>
      </c>
      <c r="K14630" s="40"/>
      <c r="L14630" s="40"/>
    </row>
    <row r="14631" spans="1:12">
      <c r="A14631" s="17">
        <v>45777</v>
      </c>
      <c r="B14631" s="22" t="s">
        <v>10</v>
      </c>
      <c r="C14631" s="22" t="s">
        <v>259</v>
      </c>
      <c r="D14631" s="22" t="s">
        <v>15006</v>
      </c>
      <c r="E14631" s="22" t="s">
        <v>13</v>
      </c>
      <c r="F14631" s="22" t="s">
        <v>14</v>
      </c>
      <c r="G14631" s="9">
        <v>106</v>
      </c>
      <c r="H14631" s="22" t="s">
        <v>15</v>
      </c>
      <c r="I14631" s="28">
        <v>0</v>
      </c>
      <c r="J14631" s="28">
        <v>0</v>
      </c>
      <c r="K14631" s="40"/>
      <c r="L14631" s="40"/>
    </row>
    <row r="14632" spans="1:12">
      <c r="A14632" s="17">
        <v>45777</v>
      </c>
      <c r="B14632" s="22" t="s">
        <v>10</v>
      </c>
      <c r="C14632" s="22" t="s">
        <v>15007</v>
      </c>
      <c r="D14632" s="22" t="s">
        <v>15008</v>
      </c>
      <c r="E14632" s="22" t="s">
        <v>58</v>
      </c>
      <c r="F14632" s="22" t="s">
        <v>263</v>
      </c>
      <c r="G14632" s="9">
        <v>50</v>
      </c>
      <c r="H14632" s="22" t="s">
        <v>264</v>
      </c>
      <c r="I14632" s="28">
        <v>0</v>
      </c>
      <c r="J14632" s="28">
        <v>0</v>
      </c>
      <c r="K14632" s="40"/>
      <c r="L14632" s="40"/>
    </row>
    <row r="14633" spans="1:12">
      <c r="A14633" s="17">
        <v>45777</v>
      </c>
      <c r="B14633" s="22" t="s">
        <v>10</v>
      </c>
      <c r="C14633" s="22" t="s">
        <v>261</v>
      </c>
      <c r="D14633" s="22" t="s">
        <v>15009</v>
      </c>
      <c r="E14633" s="22" t="s">
        <v>58</v>
      </c>
      <c r="F14633" s="22" t="s">
        <v>263</v>
      </c>
      <c r="G14633" s="9">
        <v>45</v>
      </c>
      <c r="H14633" s="22" t="s">
        <v>264</v>
      </c>
      <c r="I14633" s="28">
        <v>0</v>
      </c>
      <c r="J14633" s="28">
        <v>0</v>
      </c>
      <c r="K14633" s="40"/>
      <c r="L14633" s="40"/>
    </row>
    <row r="14634" spans="1:12">
      <c r="A14634" s="17">
        <v>45777</v>
      </c>
      <c r="B14634" s="22" t="s">
        <v>10</v>
      </c>
      <c r="C14634" s="22" t="s">
        <v>284</v>
      </c>
      <c r="D14634" s="22" t="s">
        <v>15010</v>
      </c>
      <c r="E14634" s="22" t="s">
        <v>263</v>
      </c>
      <c r="F14634" s="22"/>
      <c r="G14634" s="9">
        <v>480</v>
      </c>
      <c r="H14634" s="22" t="s">
        <v>15</v>
      </c>
      <c r="I14634" s="28">
        <v>0</v>
      </c>
      <c r="J14634" s="28">
        <v>0</v>
      </c>
      <c r="K14634" s="40"/>
      <c r="L14634" s="40"/>
    </row>
    <row r="14635" spans="1:12">
      <c r="A14635" s="17">
        <v>45777</v>
      </c>
      <c r="B14635" s="22" t="s">
        <v>10</v>
      </c>
      <c r="C14635" s="22" t="s">
        <v>692</v>
      </c>
      <c r="D14635" s="22" t="s">
        <v>15011</v>
      </c>
      <c r="E14635" s="22" t="s">
        <v>18</v>
      </c>
      <c r="F14635" s="22" t="s">
        <v>242</v>
      </c>
      <c r="G14635" s="9">
        <v>85</v>
      </c>
      <c r="H14635" s="22" t="s">
        <v>20</v>
      </c>
      <c r="I14635" s="28">
        <v>0</v>
      </c>
      <c r="J14635" s="28">
        <v>0</v>
      </c>
      <c r="K14635" s="40"/>
      <c r="L14635" s="40"/>
    </row>
    <row r="14636" spans="1:12">
      <c r="A14636" s="17">
        <v>45777</v>
      </c>
      <c r="B14636" s="22" t="s">
        <v>10</v>
      </c>
      <c r="C14636" s="22" t="s">
        <v>323</v>
      </c>
      <c r="D14636" s="22" t="s">
        <v>15012</v>
      </c>
      <c r="E14636" s="22" t="s">
        <v>141</v>
      </c>
      <c r="F14636" s="22" t="s">
        <v>141</v>
      </c>
      <c r="G14636" s="9">
        <v>38.35</v>
      </c>
      <c r="H14636" s="22" t="s">
        <v>41</v>
      </c>
      <c r="I14636" s="28">
        <v>0</v>
      </c>
      <c r="J14636" s="28">
        <v>0</v>
      </c>
      <c r="K14636" s="40"/>
      <c r="L14636" s="40"/>
    </row>
    <row r="14637" spans="1:12">
      <c r="A14637" s="17">
        <v>45777</v>
      </c>
      <c r="B14637" s="22" t="s">
        <v>10</v>
      </c>
      <c r="C14637" s="22" t="s">
        <v>8877</v>
      </c>
      <c r="D14637" s="22" t="s">
        <v>15013</v>
      </c>
      <c r="E14637" s="22" t="s">
        <v>141</v>
      </c>
      <c r="F14637" s="22" t="s">
        <v>141</v>
      </c>
      <c r="G14637" s="9">
        <v>28.1235</v>
      </c>
      <c r="H14637" s="22" t="s">
        <v>41</v>
      </c>
      <c r="I14637" s="28">
        <v>0</v>
      </c>
      <c r="J14637" s="28">
        <v>0</v>
      </c>
      <c r="K14637" s="40"/>
      <c r="L14637" s="40"/>
    </row>
    <row r="14638" spans="1:12">
      <c r="A14638" s="17">
        <v>45777</v>
      </c>
      <c r="B14638" s="22" t="s">
        <v>10</v>
      </c>
      <c r="C14638" s="22" t="s">
        <v>8879</v>
      </c>
      <c r="D14638" s="22" t="s">
        <v>15014</v>
      </c>
      <c r="E14638" s="22" t="s">
        <v>141</v>
      </c>
      <c r="F14638" s="22" t="s">
        <v>141</v>
      </c>
      <c r="G14638" s="9">
        <v>28.1235</v>
      </c>
      <c r="H14638" s="22" t="s">
        <v>41</v>
      </c>
      <c r="I14638" s="28">
        <v>0</v>
      </c>
      <c r="J14638" s="28">
        <v>0</v>
      </c>
      <c r="K14638" s="40"/>
      <c r="L14638" s="40"/>
    </row>
    <row r="14639" spans="1:12">
      <c r="A14639" s="17">
        <v>45777</v>
      </c>
      <c r="B14639" s="22" t="s">
        <v>10</v>
      </c>
      <c r="C14639" s="22" t="s">
        <v>8593</v>
      </c>
      <c r="D14639" s="22" t="s">
        <v>15015</v>
      </c>
      <c r="E14639" s="22" t="s">
        <v>141</v>
      </c>
      <c r="F14639" s="22" t="s">
        <v>141</v>
      </c>
      <c r="G14639" s="9">
        <v>28.1235</v>
      </c>
      <c r="H14639" s="22" t="s">
        <v>41</v>
      </c>
      <c r="I14639" s="28">
        <v>0</v>
      </c>
      <c r="J14639" s="28">
        <v>0</v>
      </c>
      <c r="K14639" s="40"/>
      <c r="L14639" s="40"/>
    </row>
    <row r="14640" spans="1:12">
      <c r="A14640" s="17">
        <v>45777</v>
      </c>
      <c r="B14640" s="22" t="s">
        <v>10</v>
      </c>
      <c r="C14640" s="22" t="s">
        <v>7102</v>
      </c>
      <c r="D14640" s="22" t="s">
        <v>15016</v>
      </c>
      <c r="E14640" s="22" t="s">
        <v>141</v>
      </c>
      <c r="F14640" s="22" t="s">
        <v>141</v>
      </c>
      <c r="G14640" s="9">
        <v>38</v>
      </c>
      <c r="H14640" s="22" t="s">
        <v>41</v>
      </c>
      <c r="I14640" s="28">
        <v>0</v>
      </c>
      <c r="J14640" s="28">
        <v>0</v>
      </c>
      <c r="K14640" s="40"/>
      <c r="L14640" s="40"/>
    </row>
    <row r="14641" spans="1:12">
      <c r="A14641" s="17">
        <v>45777</v>
      </c>
      <c r="B14641" s="22" t="s">
        <v>10</v>
      </c>
      <c r="C14641" s="22" t="s">
        <v>6614</v>
      </c>
      <c r="D14641" s="22" t="s">
        <v>15017</v>
      </c>
      <c r="E14641" s="22" t="s">
        <v>141</v>
      </c>
      <c r="F14641" s="22" t="s">
        <v>141</v>
      </c>
      <c r="G14641" s="9">
        <v>28.1235</v>
      </c>
      <c r="H14641" s="22" t="s">
        <v>41</v>
      </c>
      <c r="I14641" s="28">
        <v>0</v>
      </c>
      <c r="J14641" s="28">
        <v>0</v>
      </c>
      <c r="K14641" s="40"/>
      <c r="L14641" s="40"/>
    </row>
    <row r="14642" spans="1:12">
      <c r="A14642" s="17">
        <v>45777</v>
      </c>
      <c r="B14642" s="22" t="s">
        <v>10</v>
      </c>
      <c r="C14642" s="22" t="s">
        <v>6614</v>
      </c>
      <c r="D14642" s="22" t="s">
        <v>15018</v>
      </c>
      <c r="E14642" s="22" t="s">
        <v>141</v>
      </c>
      <c r="F14642" s="22" t="s">
        <v>141</v>
      </c>
      <c r="G14642" s="9">
        <v>11.2165</v>
      </c>
      <c r="H14642" s="22" t="s">
        <v>41</v>
      </c>
      <c r="I14642" s="28">
        <v>0</v>
      </c>
      <c r="J14642" s="28">
        <v>0</v>
      </c>
      <c r="K14642" s="40"/>
      <c r="L14642" s="40"/>
    </row>
    <row r="14643" spans="1:12">
      <c r="A14643" s="17">
        <v>45777</v>
      </c>
      <c r="B14643" s="22" t="s">
        <v>62</v>
      </c>
      <c r="C14643" s="22" t="s">
        <v>136</v>
      </c>
      <c r="D14643" s="22" t="s">
        <v>15019</v>
      </c>
      <c r="E14643" s="22" t="s">
        <v>65</v>
      </c>
      <c r="F14643" s="22" t="s">
        <v>75</v>
      </c>
      <c r="G14643" s="9">
        <v>16</v>
      </c>
      <c r="H14643" s="22" t="s">
        <v>15</v>
      </c>
      <c r="I14643" s="28">
        <v>42.21</v>
      </c>
      <c r="J14643" s="28">
        <v>675.36</v>
      </c>
      <c r="K14643" s="40"/>
      <c r="L14643" s="40"/>
    </row>
    <row r="14644" spans="1:12">
      <c r="A14644" s="17">
        <v>45777</v>
      </c>
      <c r="B14644" s="22" t="s">
        <v>62</v>
      </c>
      <c r="C14644" s="22" t="s">
        <v>129</v>
      </c>
      <c r="D14644" s="22" t="s">
        <v>15020</v>
      </c>
      <c r="E14644" s="22" t="s">
        <v>65</v>
      </c>
      <c r="F14644" s="22" t="s">
        <v>92</v>
      </c>
      <c r="G14644" s="9">
        <v>110</v>
      </c>
      <c r="H14644" s="22" t="s">
        <v>15</v>
      </c>
      <c r="I14644" s="28">
        <v>42.21</v>
      </c>
      <c r="J14644" s="28">
        <v>4643.1000000000004</v>
      </c>
      <c r="K14644" s="40"/>
      <c r="L14644" s="40"/>
    </row>
    <row r="14645" spans="1:12">
      <c r="A14645" s="17">
        <v>45777</v>
      </c>
      <c r="B14645" s="22" t="s">
        <v>62</v>
      </c>
      <c r="C14645" s="22" t="s">
        <v>129</v>
      </c>
      <c r="D14645" s="22" t="s">
        <v>15021</v>
      </c>
      <c r="E14645" s="22" t="s">
        <v>65</v>
      </c>
      <c r="F14645" s="22" t="s">
        <v>92</v>
      </c>
      <c r="G14645" s="9">
        <v>126</v>
      </c>
      <c r="H14645" s="22" t="s">
        <v>15</v>
      </c>
      <c r="I14645" s="28">
        <v>42.21</v>
      </c>
      <c r="J14645" s="28">
        <v>5318.46</v>
      </c>
      <c r="K14645" s="40"/>
      <c r="L14645" s="40"/>
    </row>
    <row r="14646" spans="1:12">
      <c r="A14646" s="17">
        <v>45777</v>
      </c>
      <c r="B14646" s="22" t="s">
        <v>62</v>
      </c>
      <c r="C14646" s="22" t="s">
        <v>129</v>
      </c>
      <c r="D14646" s="22" t="s">
        <v>15022</v>
      </c>
      <c r="E14646" s="22" t="s">
        <v>65</v>
      </c>
      <c r="F14646" s="22" t="s">
        <v>92</v>
      </c>
      <c r="G14646" s="9">
        <v>191</v>
      </c>
      <c r="H14646" s="22" t="s">
        <v>15</v>
      </c>
      <c r="I14646" s="28">
        <v>42.21</v>
      </c>
      <c r="J14646" s="28">
        <v>8062.11</v>
      </c>
      <c r="K14646" s="40"/>
      <c r="L14646" s="40"/>
    </row>
    <row r="14647" spans="1:12">
      <c r="A14647" s="17">
        <v>45777</v>
      </c>
      <c r="B14647" s="22" t="s">
        <v>62</v>
      </c>
      <c r="C14647" s="22" t="s">
        <v>129</v>
      </c>
      <c r="D14647" s="22" t="s">
        <v>15023</v>
      </c>
      <c r="E14647" s="22" t="s">
        <v>65</v>
      </c>
      <c r="F14647" s="22" t="s">
        <v>92</v>
      </c>
      <c r="G14647" s="9">
        <v>444</v>
      </c>
      <c r="H14647" s="22" t="s">
        <v>15</v>
      </c>
      <c r="I14647" s="28">
        <v>42.21</v>
      </c>
      <c r="J14647" s="28">
        <v>18741.240000000002</v>
      </c>
      <c r="K14647" s="40"/>
      <c r="L14647" s="40"/>
    </row>
    <row r="14648" spans="1:12">
      <c r="A14648" s="17">
        <v>45777</v>
      </c>
      <c r="B14648" s="22" t="s">
        <v>62</v>
      </c>
      <c r="C14648" s="22" t="s">
        <v>129</v>
      </c>
      <c r="D14648" s="22" t="s">
        <v>15024</v>
      </c>
      <c r="E14648" s="22" t="s">
        <v>65</v>
      </c>
      <c r="F14648" s="22" t="s">
        <v>92</v>
      </c>
      <c r="G14648" s="9">
        <v>14</v>
      </c>
      <c r="H14648" s="22" t="s">
        <v>15</v>
      </c>
      <c r="I14648" s="28">
        <v>42.21</v>
      </c>
      <c r="J14648" s="28">
        <v>590.94000000000005</v>
      </c>
      <c r="K14648" s="40"/>
      <c r="L14648" s="40"/>
    </row>
    <row r="14649" spans="1:12">
      <c r="A14649" s="17">
        <v>45777</v>
      </c>
      <c r="B14649" s="22" t="s">
        <v>62</v>
      </c>
      <c r="C14649" s="22" t="s">
        <v>107</v>
      </c>
      <c r="D14649" s="22" t="s">
        <v>15025</v>
      </c>
      <c r="E14649" s="22" t="s">
        <v>65</v>
      </c>
      <c r="F14649" s="22" t="s">
        <v>75</v>
      </c>
      <c r="G14649" s="9">
        <v>160</v>
      </c>
      <c r="H14649" s="22" t="s">
        <v>15</v>
      </c>
      <c r="I14649" s="28">
        <v>42.21</v>
      </c>
      <c r="J14649" s="28">
        <v>6753.6</v>
      </c>
      <c r="K14649" s="40"/>
      <c r="L14649" s="40"/>
    </row>
    <row r="14650" spans="1:12">
      <c r="A14650" s="17">
        <v>45777</v>
      </c>
      <c r="B14650" s="22" t="s">
        <v>62</v>
      </c>
      <c r="C14650" s="22" t="s">
        <v>107</v>
      </c>
      <c r="D14650" s="22" t="s">
        <v>15026</v>
      </c>
      <c r="E14650" s="22" t="s">
        <v>65</v>
      </c>
      <c r="F14650" s="22" t="s">
        <v>75</v>
      </c>
      <c r="G14650" s="9">
        <v>55</v>
      </c>
      <c r="H14650" s="22" t="s">
        <v>15</v>
      </c>
      <c r="I14650" s="28">
        <v>42.21</v>
      </c>
      <c r="J14650" s="28">
        <v>2321.5500000000002</v>
      </c>
      <c r="K14650" s="40"/>
      <c r="L14650" s="40"/>
    </row>
    <row r="14651" spans="1:12">
      <c r="A14651" s="17">
        <v>45777</v>
      </c>
      <c r="B14651" s="22" t="s">
        <v>62</v>
      </c>
      <c r="C14651" s="22" t="s">
        <v>107</v>
      </c>
      <c r="D14651" s="22" t="s">
        <v>15027</v>
      </c>
      <c r="E14651" s="22" t="s">
        <v>65</v>
      </c>
      <c r="F14651" s="22" t="s">
        <v>75</v>
      </c>
      <c r="G14651" s="9">
        <v>57</v>
      </c>
      <c r="H14651" s="22" t="s">
        <v>15</v>
      </c>
      <c r="I14651" s="28">
        <v>42.21</v>
      </c>
      <c r="J14651" s="28">
        <v>2405.9699999999998</v>
      </c>
      <c r="K14651" s="40"/>
      <c r="L14651" s="40"/>
    </row>
    <row r="14652" spans="1:12">
      <c r="A14652" s="17">
        <v>45777</v>
      </c>
      <c r="B14652" s="22" t="s">
        <v>62</v>
      </c>
      <c r="C14652" s="22" t="s">
        <v>107</v>
      </c>
      <c r="D14652" s="22" t="s">
        <v>15028</v>
      </c>
      <c r="E14652" s="22" t="s">
        <v>65</v>
      </c>
      <c r="F14652" s="22" t="s">
        <v>75</v>
      </c>
      <c r="G14652" s="9">
        <v>69</v>
      </c>
      <c r="H14652" s="22" t="s">
        <v>15</v>
      </c>
      <c r="I14652" s="28">
        <v>42.21</v>
      </c>
      <c r="J14652" s="28">
        <v>2912.49</v>
      </c>
      <c r="K14652" s="40"/>
      <c r="L14652" s="40"/>
    </row>
    <row r="14653" spans="1:12">
      <c r="A14653" s="17">
        <v>45777</v>
      </c>
      <c r="B14653" s="22" t="s">
        <v>62</v>
      </c>
      <c r="C14653" s="22" t="s">
        <v>107</v>
      </c>
      <c r="D14653" s="22" t="s">
        <v>15029</v>
      </c>
      <c r="E14653" s="22" t="s">
        <v>65</v>
      </c>
      <c r="F14653" s="22" t="s">
        <v>75</v>
      </c>
      <c r="G14653" s="9">
        <v>192</v>
      </c>
      <c r="H14653" s="22" t="s">
        <v>15</v>
      </c>
      <c r="I14653" s="28">
        <v>42.21</v>
      </c>
      <c r="J14653" s="28">
        <v>8104.32</v>
      </c>
      <c r="K14653" s="40"/>
      <c r="L14653" s="40"/>
    </row>
    <row r="14654" spans="1:12">
      <c r="A14654" s="17">
        <v>45777</v>
      </c>
      <c r="B14654" s="22" t="s">
        <v>62</v>
      </c>
      <c r="C14654" s="22" t="s">
        <v>107</v>
      </c>
      <c r="D14654" s="22" t="s">
        <v>15030</v>
      </c>
      <c r="E14654" s="22" t="s">
        <v>65</v>
      </c>
      <c r="F14654" s="22" t="s">
        <v>75</v>
      </c>
      <c r="G14654" s="9">
        <v>188</v>
      </c>
      <c r="H14654" s="22" t="s">
        <v>15</v>
      </c>
      <c r="I14654" s="28">
        <v>42.21</v>
      </c>
      <c r="J14654" s="28">
        <v>7935.48</v>
      </c>
      <c r="K14654" s="40"/>
      <c r="L14654" s="40"/>
    </row>
    <row r="14655" spans="1:12">
      <c r="A14655" s="17">
        <v>45777</v>
      </c>
      <c r="B14655" s="22" t="s">
        <v>62</v>
      </c>
      <c r="C14655" s="22" t="s">
        <v>107</v>
      </c>
      <c r="D14655" s="22" t="s">
        <v>15031</v>
      </c>
      <c r="E14655" s="22" t="s">
        <v>65</v>
      </c>
      <c r="F14655" s="22" t="s">
        <v>75</v>
      </c>
      <c r="G14655" s="9">
        <v>70</v>
      </c>
      <c r="H14655" s="22" t="s">
        <v>15</v>
      </c>
      <c r="I14655" s="28">
        <v>42.21</v>
      </c>
      <c r="J14655" s="28">
        <v>2954.7</v>
      </c>
      <c r="K14655" s="40"/>
      <c r="L14655" s="40"/>
    </row>
    <row r="14656" spans="1:12">
      <c r="A14656" s="17">
        <v>45777</v>
      </c>
      <c r="B14656" s="22" t="s">
        <v>62</v>
      </c>
      <c r="C14656" s="22" t="s">
        <v>107</v>
      </c>
      <c r="D14656" s="22" t="s">
        <v>15032</v>
      </c>
      <c r="E14656" s="22" t="s">
        <v>65</v>
      </c>
      <c r="F14656" s="22" t="s">
        <v>75</v>
      </c>
      <c r="G14656" s="9">
        <v>88</v>
      </c>
      <c r="H14656" s="22" t="s">
        <v>15</v>
      </c>
      <c r="I14656" s="28">
        <v>42.21</v>
      </c>
      <c r="J14656" s="28">
        <v>3714.48</v>
      </c>
      <c r="K14656" s="40"/>
      <c r="L14656" s="40"/>
    </row>
    <row r="14657" spans="1:12">
      <c r="A14657" s="17">
        <v>45777</v>
      </c>
      <c r="B14657" s="22" t="s">
        <v>62</v>
      </c>
      <c r="C14657" s="22" t="s">
        <v>12225</v>
      </c>
      <c r="D14657" s="22" t="s">
        <v>15033</v>
      </c>
      <c r="E14657" s="22" t="s">
        <v>65</v>
      </c>
      <c r="F14657" s="22" t="s">
        <v>451</v>
      </c>
      <c r="G14657" s="9">
        <v>98</v>
      </c>
      <c r="H14657" s="22" t="s">
        <v>15</v>
      </c>
      <c r="I14657" s="28">
        <v>42.21</v>
      </c>
      <c r="J14657" s="28">
        <v>4136.58</v>
      </c>
      <c r="K14657" s="40"/>
      <c r="L14657" s="40"/>
    </row>
    <row r="14658" spans="1:12">
      <c r="A14658" s="17">
        <v>45777</v>
      </c>
      <c r="B14658" s="22" t="s">
        <v>62</v>
      </c>
      <c r="C14658" s="22" t="s">
        <v>12225</v>
      </c>
      <c r="D14658" s="22" t="s">
        <v>15034</v>
      </c>
      <c r="E14658" s="22" t="s">
        <v>65</v>
      </c>
      <c r="F14658" s="22" t="s">
        <v>451</v>
      </c>
      <c r="G14658" s="9">
        <v>138</v>
      </c>
      <c r="H14658" s="22" t="s">
        <v>15</v>
      </c>
      <c r="I14658" s="28">
        <v>42.21</v>
      </c>
      <c r="J14658" s="28">
        <v>5824.98</v>
      </c>
      <c r="K14658" s="40"/>
      <c r="L14658" s="40"/>
    </row>
    <row r="14659" spans="1:12">
      <c r="A14659" s="17">
        <v>45777</v>
      </c>
      <c r="B14659" s="22" t="s">
        <v>62</v>
      </c>
      <c r="C14659" s="22" t="s">
        <v>12225</v>
      </c>
      <c r="D14659" s="22" t="s">
        <v>15035</v>
      </c>
      <c r="E14659" s="22" t="s">
        <v>65</v>
      </c>
      <c r="F14659" s="22" t="s">
        <v>451</v>
      </c>
      <c r="G14659" s="9">
        <v>148</v>
      </c>
      <c r="H14659" s="22" t="s">
        <v>15</v>
      </c>
      <c r="I14659" s="28">
        <v>42.21</v>
      </c>
      <c r="J14659" s="28">
        <v>6247.08</v>
      </c>
      <c r="K14659" s="40"/>
      <c r="L14659" s="40"/>
    </row>
    <row r="14660" spans="1:12">
      <c r="A14660" s="17">
        <v>45777</v>
      </c>
      <c r="B14660" s="22" t="s">
        <v>62</v>
      </c>
      <c r="C14660" s="22" t="s">
        <v>99</v>
      </c>
      <c r="D14660" s="22" t="s">
        <v>15036</v>
      </c>
      <c r="E14660" s="22" t="s">
        <v>65</v>
      </c>
      <c r="F14660" s="22" t="s">
        <v>75</v>
      </c>
      <c r="G14660" s="9">
        <v>5</v>
      </c>
      <c r="H14660" s="22" t="s">
        <v>15</v>
      </c>
      <c r="I14660" s="28">
        <v>42.21</v>
      </c>
      <c r="J14660" s="28">
        <v>211.05</v>
      </c>
      <c r="K14660" s="40"/>
      <c r="L14660" s="40"/>
    </row>
    <row r="14661" spans="1:12">
      <c r="A14661" s="17">
        <v>45777</v>
      </c>
      <c r="B14661" s="22" t="s">
        <v>62</v>
      </c>
      <c r="C14661" s="22" t="s">
        <v>99</v>
      </c>
      <c r="D14661" s="22" t="s">
        <v>15037</v>
      </c>
      <c r="E14661" s="22" t="s">
        <v>65</v>
      </c>
      <c r="F14661" s="22" t="s">
        <v>75</v>
      </c>
      <c r="G14661" s="9">
        <v>57</v>
      </c>
      <c r="H14661" s="22" t="s">
        <v>15</v>
      </c>
      <c r="I14661" s="28">
        <v>42.21</v>
      </c>
      <c r="J14661" s="28">
        <v>2405.9699999999998</v>
      </c>
      <c r="K14661" s="40"/>
      <c r="L14661" s="40"/>
    </row>
    <row r="14662" spans="1:12">
      <c r="A14662" s="17">
        <v>45777</v>
      </c>
      <c r="B14662" s="22" t="s">
        <v>62</v>
      </c>
      <c r="C14662" s="22" t="s">
        <v>99</v>
      </c>
      <c r="D14662" s="22" t="s">
        <v>15038</v>
      </c>
      <c r="E14662" s="22" t="s">
        <v>65</v>
      </c>
      <c r="F14662" s="22" t="s">
        <v>75</v>
      </c>
      <c r="G14662" s="9">
        <v>246</v>
      </c>
      <c r="H14662" s="22" t="s">
        <v>15</v>
      </c>
      <c r="I14662" s="28">
        <v>42.21</v>
      </c>
      <c r="J14662" s="28">
        <v>10383.66</v>
      </c>
      <c r="K14662" s="40"/>
      <c r="L14662" s="40"/>
    </row>
    <row r="14663" spans="1:12">
      <c r="A14663" s="17">
        <v>45777</v>
      </c>
      <c r="B14663" s="22" t="s">
        <v>62</v>
      </c>
      <c r="C14663" s="22" t="s">
        <v>99</v>
      </c>
      <c r="D14663" s="22" t="s">
        <v>15039</v>
      </c>
      <c r="E14663" s="22" t="s">
        <v>65</v>
      </c>
      <c r="F14663" s="22" t="s">
        <v>75</v>
      </c>
      <c r="G14663" s="9">
        <v>274</v>
      </c>
      <c r="H14663" s="22" t="s">
        <v>15</v>
      </c>
      <c r="I14663" s="28">
        <v>42.21</v>
      </c>
      <c r="J14663" s="28">
        <v>11565.54</v>
      </c>
      <c r="K14663" s="40"/>
      <c r="L14663" s="40"/>
    </row>
    <row r="14664" spans="1:12">
      <c r="A14664" s="17">
        <v>45777</v>
      </c>
      <c r="B14664" s="22" t="s">
        <v>62</v>
      </c>
      <c r="C14664" s="22" t="s">
        <v>99</v>
      </c>
      <c r="D14664" s="22" t="s">
        <v>15040</v>
      </c>
      <c r="E14664" s="22" t="s">
        <v>65</v>
      </c>
      <c r="F14664" s="22" t="s">
        <v>75</v>
      </c>
      <c r="G14664" s="9">
        <v>94</v>
      </c>
      <c r="H14664" s="22" t="s">
        <v>15</v>
      </c>
      <c r="I14664" s="28">
        <v>42.21</v>
      </c>
      <c r="J14664" s="28">
        <v>3967.74</v>
      </c>
      <c r="K14664" s="40"/>
      <c r="L14664" s="40"/>
    </row>
    <row r="14665" spans="1:12">
      <c r="A14665" s="17">
        <v>45777</v>
      </c>
      <c r="B14665" s="22" t="s">
        <v>62</v>
      </c>
      <c r="C14665" s="22" t="s">
        <v>99</v>
      </c>
      <c r="D14665" s="22" t="s">
        <v>15041</v>
      </c>
      <c r="E14665" s="22" t="s">
        <v>65</v>
      </c>
      <c r="F14665" s="22" t="s">
        <v>75</v>
      </c>
      <c r="G14665" s="9">
        <v>96</v>
      </c>
      <c r="H14665" s="22" t="s">
        <v>15</v>
      </c>
      <c r="I14665" s="28">
        <v>42.21</v>
      </c>
      <c r="J14665" s="28">
        <v>4052.16</v>
      </c>
      <c r="K14665" s="40"/>
      <c r="L14665" s="40"/>
    </row>
    <row r="14666" spans="1:12">
      <c r="A14666" s="17">
        <v>45777</v>
      </c>
      <c r="B14666" s="22" t="s">
        <v>62</v>
      </c>
      <c r="C14666" s="22" t="s">
        <v>90</v>
      </c>
      <c r="D14666" s="22" t="s">
        <v>15042</v>
      </c>
      <c r="E14666" s="22" t="s">
        <v>65</v>
      </c>
      <c r="F14666" s="22" t="s">
        <v>92</v>
      </c>
      <c r="G14666" s="9">
        <v>19</v>
      </c>
      <c r="H14666" s="22" t="s">
        <v>15</v>
      </c>
      <c r="I14666" s="28">
        <v>42.21</v>
      </c>
      <c r="J14666" s="28">
        <v>801.99</v>
      </c>
      <c r="K14666" s="40"/>
      <c r="L14666" s="40"/>
    </row>
    <row r="14667" spans="1:12">
      <c r="A14667" s="17">
        <v>45777</v>
      </c>
      <c r="B14667" s="22" t="s">
        <v>62</v>
      </c>
      <c r="C14667" s="22" t="s">
        <v>90</v>
      </c>
      <c r="D14667" s="22" t="s">
        <v>15043</v>
      </c>
      <c r="E14667" s="22" t="s">
        <v>65</v>
      </c>
      <c r="F14667" s="22" t="s">
        <v>92</v>
      </c>
      <c r="G14667" s="9">
        <v>140</v>
      </c>
      <c r="H14667" s="22" t="s">
        <v>15</v>
      </c>
      <c r="I14667" s="28">
        <v>42.21</v>
      </c>
      <c r="J14667" s="28">
        <v>5909.4</v>
      </c>
      <c r="K14667" s="40"/>
      <c r="L14667" s="40"/>
    </row>
    <row r="14668" spans="1:12">
      <c r="A14668" s="17">
        <v>45777</v>
      </c>
      <c r="B14668" s="22" t="s">
        <v>62</v>
      </c>
      <c r="C14668" s="22" t="s">
        <v>90</v>
      </c>
      <c r="D14668" s="22" t="s">
        <v>15044</v>
      </c>
      <c r="E14668" s="22" t="s">
        <v>65</v>
      </c>
      <c r="F14668" s="22" t="s">
        <v>92</v>
      </c>
      <c r="G14668" s="9">
        <v>97</v>
      </c>
      <c r="H14668" s="22" t="s">
        <v>15</v>
      </c>
      <c r="I14668" s="28">
        <v>42.21</v>
      </c>
      <c r="J14668" s="28">
        <v>4094.37</v>
      </c>
      <c r="K14668" s="40"/>
      <c r="L14668" s="40"/>
    </row>
    <row r="14669" spans="1:12">
      <c r="A14669" s="17">
        <v>45777</v>
      </c>
      <c r="B14669" s="22" t="s">
        <v>62</v>
      </c>
      <c r="C14669" s="22" t="s">
        <v>90</v>
      </c>
      <c r="D14669" s="22" t="s">
        <v>15045</v>
      </c>
      <c r="E14669" s="22" t="s">
        <v>65</v>
      </c>
      <c r="F14669" s="22" t="s">
        <v>92</v>
      </c>
      <c r="G14669" s="9">
        <v>426</v>
      </c>
      <c r="H14669" s="22" t="s">
        <v>15</v>
      </c>
      <c r="I14669" s="28">
        <v>42.21</v>
      </c>
      <c r="J14669" s="28">
        <v>17981.46</v>
      </c>
      <c r="K14669" s="40"/>
      <c r="L14669" s="40"/>
    </row>
    <row r="14670" spans="1:12">
      <c r="A14670" s="17">
        <v>45777</v>
      </c>
      <c r="B14670" s="22" t="s">
        <v>62</v>
      </c>
      <c r="C14670" s="22" t="s">
        <v>90</v>
      </c>
      <c r="D14670" s="22" t="s">
        <v>15046</v>
      </c>
      <c r="E14670" s="22" t="s">
        <v>65</v>
      </c>
      <c r="F14670" s="22" t="s">
        <v>92</v>
      </c>
      <c r="G14670" s="9">
        <v>480</v>
      </c>
      <c r="H14670" s="22" t="s">
        <v>15</v>
      </c>
      <c r="I14670" s="28">
        <v>42.21</v>
      </c>
      <c r="J14670" s="28">
        <v>20260.8</v>
      </c>
      <c r="K14670" s="40"/>
      <c r="L14670" s="40"/>
    </row>
    <row r="14671" spans="1:12">
      <c r="A14671" s="17">
        <v>45777</v>
      </c>
      <c r="B14671" s="22" t="s">
        <v>62</v>
      </c>
      <c r="C14671" s="22" t="s">
        <v>90</v>
      </c>
      <c r="D14671" s="22" t="s">
        <v>15047</v>
      </c>
      <c r="E14671" s="22" t="s">
        <v>65</v>
      </c>
      <c r="F14671" s="22" t="s">
        <v>92</v>
      </c>
      <c r="G14671" s="9">
        <v>26</v>
      </c>
      <c r="H14671" s="22" t="s">
        <v>15</v>
      </c>
      <c r="I14671" s="28">
        <v>42.21</v>
      </c>
      <c r="J14671" s="28">
        <v>1097.46</v>
      </c>
      <c r="K14671" s="40"/>
      <c r="L14671" s="40"/>
    </row>
    <row r="14672" spans="1:12">
      <c r="A14672" s="17">
        <v>45777</v>
      </c>
      <c r="B14672" s="22" t="s">
        <v>62</v>
      </c>
      <c r="C14672" s="22" t="s">
        <v>90</v>
      </c>
      <c r="D14672" s="22" t="s">
        <v>15048</v>
      </c>
      <c r="E14672" s="22" t="s">
        <v>65</v>
      </c>
      <c r="F14672" s="22" t="s">
        <v>92</v>
      </c>
      <c r="G14672" s="9">
        <v>69</v>
      </c>
      <c r="H14672" s="22" t="s">
        <v>15</v>
      </c>
      <c r="I14672" s="28">
        <v>42.21</v>
      </c>
      <c r="J14672" s="28">
        <v>2912.49</v>
      </c>
      <c r="K14672" s="40"/>
      <c r="L14672" s="40"/>
    </row>
    <row r="14673" spans="1:12">
      <c r="A14673" s="17">
        <v>45777</v>
      </c>
      <c r="B14673" s="22" t="s">
        <v>62</v>
      </c>
      <c r="C14673" s="22" t="s">
        <v>84</v>
      </c>
      <c r="D14673" s="22" t="s">
        <v>15049</v>
      </c>
      <c r="E14673" s="22" t="s">
        <v>65</v>
      </c>
      <c r="F14673" s="22" t="s">
        <v>75</v>
      </c>
      <c r="G14673" s="9">
        <v>196</v>
      </c>
      <c r="H14673" s="22" t="s">
        <v>15</v>
      </c>
      <c r="I14673" s="28">
        <v>42.21</v>
      </c>
      <c r="J14673" s="28">
        <v>8273.16</v>
      </c>
      <c r="K14673" s="40"/>
      <c r="L14673" s="40"/>
    </row>
    <row r="14674" spans="1:12">
      <c r="A14674" s="17">
        <v>45777</v>
      </c>
      <c r="B14674" s="22" t="s">
        <v>62</v>
      </c>
      <c r="C14674" s="22" t="s">
        <v>84</v>
      </c>
      <c r="D14674" s="22" t="s">
        <v>15050</v>
      </c>
      <c r="E14674" s="22" t="s">
        <v>65</v>
      </c>
      <c r="F14674" s="22" t="s">
        <v>75</v>
      </c>
      <c r="G14674" s="9">
        <v>131</v>
      </c>
      <c r="H14674" s="22" t="s">
        <v>15</v>
      </c>
      <c r="I14674" s="28">
        <v>42.21</v>
      </c>
      <c r="J14674" s="28">
        <v>5529.51</v>
      </c>
      <c r="K14674" s="40"/>
      <c r="L14674" s="40"/>
    </row>
    <row r="14675" spans="1:12">
      <c r="A14675" s="17">
        <v>45777</v>
      </c>
      <c r="B14675" s="22" t="s">
        <v>62</v>
      </c>
      <c r="C14675" s="22" t="s">
        <v>84</v>
      </c>
      <c r="D14675" s="22" t="s">
        <v>15051</v>
      </c>
      <c r="E14675" s="22" t="s">
        <v>65</v>
      </c>
      <c r="F14675" s="22" t="s">
        <v>75</v>
      </c>
      <c r="G14675" s="9">
        <v>59</v>
      </c>
      <c r="H14675" s="22" t="s">
        <v>15</v>
      </c>
      <c r="I14675" s="28">
        <v>42.21</v>
      </c>
      <c r="J14675" s="28">
        <v>2490.39</v>
      </c>
      <c r="K14675" s="40"/>
      <c r="L14675" s="40"/>
    </row>
    <row r="14676" spans="1:12">
      <c r="A14676" s="17">
        <v>45777</v>
      </c>
      <c r="B14676" s="22" t="s">
        <v>62</v>
      </c>
      <c r="C14676" s="22" t="s">
        <v>84</v>
      </c>
      <c r="D14676" s="22" t="s">
        <v>15052</v>
      </c>
      <c r="E14676" s="22" t="s">
        <v>65</v>
      </c>
      <c r="F14676" s="22" t="s">
        <v>75</v>
      </c>
      <c r="G14676" s="9">
        <v>6</v>
      </c>
      <c r="H14676" s="22" t="s">
        <v>15</v>
      </c>
      <c r="I14676" s="28">
        <v>42.21</v>
      </c>
      <c r="J14676" s="28">
        <v>253.26</v>
      </c>
      <c r="K14676" s="40"/>
      <c r="L14676" s="40"/>
    </row>
    <row r="14677" spans="1:12">
      <c r="A14677" s="17">
        <v>45777</v>
      </c>
      <c r="B14677" s="22" t="s">
        <v>62</v>
      </c>
      <c r="C14677" s="22" t="s">
        <v>82</v>
      </c>
      <c r="D14677" s="22" t="s">
        <v>15053</v>
      </c>
      <c r="E14677" s="22" t="s">
        <v>65</v>
      </c>
      <c r="F14677" s="22" t="s">
        <v>75</v>
      </c>
      <c r="G14677" s="9">
        <v>94</v>
      </c>
      <c r="H14677" s="22" t="s">
        <v>15</v>
      </c>
      <c r="I14677" s="28">
        <v>42.21</v>
      </c>
      <c r="J14677" s="28">
        <v>3967.74</v>
      </c>
      <c r="K14677" s="40"/>
      <c r="L14677" s="40"/>
    </row>
    <row r="14678" spans="1:12">
      <c r="A14678" s="17">
        <v>45777</v>
      </c>
      <c r="B14678" s="22" t="s">
        <v>62</v>
      </c>
      <c r="C14678" s="22" t="s">
        <v>460</v>
      </c>
      <c r="D14678" s="22" t="s">
        <v>15054</v>
      </c>
      <c r="E14678" s="22" t="s">
        <v>65</v>
      </c>
      <c r="F14678" s="22" t="s">
        <v>72</v>
      </c>
      <c r="G14678" s="9">
        <v>48</v>
      </c>
      <c r="H14678" s="22" t="s">
        <v>15</v>
      </c>
      <c r="I14678" s="28">
        <v>79.260000000000005</v>
      </c>
      <c r="J14678" s="28">
        <v>3804.48</v>
      </c>
      <c r="K14678" s="40"/>
      <c r="L14678" s="40"/>
    </row>
    <row r="14679" spans="1:12">
      <c r="A14679" s="17">
        <v>45777</v>
      </c>
      <c r="B14679" s="22" t="s">
        <v>62</v>
      </c>
      <c r="C14679" s="22" t="s">
        <v>460</v>
      </c>
      <c r="D14679" s="22" t="s">
        <v>15055</v>
      </c>
      <c r="E14679" s="22" t="s">
        <v>65</v>
      </c>
      <c r="F14679" s="22" t="s">
        <v>72</v>
      </c>
      <c r="G14679" s="9">
        <v>36</v>
      </c>
      <c r="H14679" s="22" t="s">
        <v>15</v>
      </c>
      <c r="I14679" s="28">
        <v>79.260000000000005</v>
      </c>
      <c r="J14679" s="28">
        <v>2853.36</v>
      </c>
      <c r="K14679" s="40"/>
      <c r="L14679" s="40"/>
    </row>
    <row r="14680" spans="1:12">
      <c r="A14680" s="17">
        <v>45777</v>
      </c>
      <c r="B14680" s="22" t="s">
        <v>62</v>
      </c>
      <c r="C14680" s="22" t="s">
        <v>3374</v>
      </c>
      <c r="D14680" s="22" t="s">
        <v>15056</v>
      </c>
      <c r="E14680" s="22" t="s">
        <v>65</v>
      </c>
      <c r="F14680" s="22" t="s">
        <v>66</v>
      </c>
      <c r="G14680" s="9">
        <v>30</v>
      </c>
      <c r="H14680" s="22" t="s">
        <v>15</v>
      </c>
      <c r="I14680" s="28">
        <v>78.260000000000005</v>
      </c>
      <c r="J14680" s="28">
        <v>2347.8000000000002</v>
      </c>
      <c r="K14680" s="40"/>
      <c r="L14680" s="40"/>
    </row>
    <row r="14681" spans="1:12">
      <c r="A14681" s="17">
        <v>45777</v>
      </c>
      <c r="B14681" s="22" t="s">
        <v>62</v>
      </c>
      <c r="C14681" s="22" t="s">
        <v>3374</v>
      </c>
      <c r="D14681" s="22" t="s">
        <v>15057</v>
      </c>
      <c r="E14681" s="22" t="s">
        <v>65</v>
      </c>
      <c r="F14681" s="22" t="s">
        <v>66</v>
      </c>
      <c r="G14681" s="9">
        <v>30</v>
      </c>
      <c r="H14681" s="22" t="s">
        <v>15</v>
      </c>
      <c r="I14681" s="28">
        <v>78.260000000000005</v>
      </c>
      <c r="J14681" s="28">
        <v>2347.8000000000002</v>
      </c>
      <c r="K14681" s="40"/>
      <c r="L14681" s="40"/>
    </row>
    <row r="14682" spans="1:12">
      <c r="A14682" s="17">
        <v>45777</v>
      </c>
      <c r="B14682" s="22" t="s">
        <v>10</v>
      </c>
      <c r="C14682" s="22" t="s">
        <v>3374</v>
      </c>
      <c r="D14682" s="22" t="s">
        <v>15058</v>
      </c>
      <c r="E14682" s="22" t="s">
        <v>65</v>
      </c>
      <c r="F14682" s="22" t="s">
        <v>66</v>
      </c>
      <c r="G14682" s="9">
        <v>60</v>
      </c>
      <c r="H14682" s="22" t="s">
        <v>15</v>
      </c>
      <c r="I14682" s="28">
        <v>78.260000000000005</v>
      </c>
      <c r="J14682" s="28">
        <v>4695.6000000000004</v>
      </c>
      <c r="K14682" s="40"/>
      <c r="L14682" s="40"/>
    </row>
    <row r="14683" spans="1:12">
      <c r="A14683" s="17">
        <v>45777</v>
      </c>
      <c r="B14683" s="22" t="s">
        <v>62</v>
      </c>
      <c r="C14683" s="22" t="s">
        <v>3374</v>
      </c>
      <c r="D14683" s="22" t="s">
        <v>15059</v>
      </c>
      <c r="E14683" s="22" t="s">
        <v>65</v>
      </c>
      <c r="F14683" s="22" t="s">
        <v>66</v>
      </c>
      <c r="G14683" s="9">
        <v>60</v>
      </c>
      <c r="H14683" s="22" t="s">
        <v>15</v>
      </c>
      <c r="I14683" s="28">
        <v>78.260000000000005</v>
      </c>
      <c r="J14683" s="28">
        <v>4695.6000000000004</v>
      </c>
      <c r="K14683" s="40"/>
      <c r="L14683" s="40"/>
    </row>
    <row r="14684" spans="1:12">
      <c r="A14684" s="17">
        <v>45777</v>
      </c>
      <c r="B14684" s="22" t="s">
        <v>10</v>
      </c>
      <c r="C14684" s="22" t="s">
        <v>3374</v>
      </c>
      <c r="D14684" s="22" t="s">
        <v>15060</v>
      </c>
      <c r="E14684" s="22" t="s">
        <v>65</v>
      </c>
      <c r="F14684" s="22" t="s">
        <v>66</v>
      </c>
      <c r="G14684" s="9">
        <v>60</v>
      </c>
      <c r="H14684" s="22" t="s">
        <v>15</v>
      </c>
      <c r="I14684" s="28">
        <v>78.260000000000005</v>
      </c>
      <c r="J14684" s="28">
        <v>4695.6000000000004</v>
      </c>
      <c r="K14684" s="40"/>
      <c r="L14684" s="40"/>
    </row>
    <row r="14685" spans="1:12">
      <c r="A14685" s="17">
        <v>45777</v>
      </c>
      <c r="B14685" s="22" t="s">
        <v>62</v>
      </c>
      <c r="C14685" s="22" t="s">
        <v>77</v>
      </c>
      <c r="D14685" s="22" t="s">
        <v>15061</v>
      </c>
      <c r="E14685" s="22" t="s">
        <v>65</v>
      </c>
      <c r="F14685" s="22" t="s">
        <v>66</v>
      </c>
      <c r="G14685" s="9">
        <v>12</v>
      </c>
      <c r="H14685" s="22" t="s">
        <v>15</v>
      </c>
      <c r="I14685" s="28">
        <v>78.260000000000005</v>
      </c>
      <c r="J14685" s="28">
        <v>939.12</v>
      </c>
      <c r="K14685" s="40"/>
      <c r="L14685" s="40"/>
    </row>
    <row r="14686" spans="1:12">
      <c r="A14686" s="17">
        <v>45777</v>
      </c>
      <c r="B14686" s="22" t="s">
        <v>62</v>
      </c>
      <c r="C14686" s="22" t="s">
        <v>77</v>
      </c>
      <c r="D14686" s="22" t="s">
        <v>15062</v>
      </c>
      <c r="E14686" s="22" t="s">
        <v>65</v>
      </c>
      <c r="F14686" s="22" t="s">
        <v>66</v>
      </c>
      <c r="G14686" s="9">
        <v>4</v>
      </c>
      <c r="H14686" s="22" t="s">
        <v>15</v>
      </c>
      <c r="I14686" s="28">
        <v>78.260000000000005</v>
      </c>
      <c r="J14686" s="28">
        <v>313.04000000000002</v>
      </c>
      <c r="K14686" s="40"/>
      <c r="L14686" s="40"/>
    </row>
    <row r="14687" spans="1:12">
      <c r="A14687" s="17">
        <v>45777</v>
      </c>
      <c r="B14687" s="22" t="s">
        <v>62</v>
      </c>
      <c r="C14687" s="22" t="s">
        <v>77</v>
      </c>
      <c r="D14687" s="22" t="s">
        <v>15063</v>
      </c>
      <c r="E14687" s="22" t="s">
        <v>65</v>
      </c>
      <c r="F14687" s="22" t="s">
        <v>66</v>
      </c>
      <c r="G14687" s="9">
        <v>42</v>
      </c>
      <c r="H14687" s="22" t="s">
        <v>15</v>
      </c>
      <c r="I14687" s="28">
        <v>78.260000000000005</v>
      </c>
      <c r="J14687" s="28">
        <v>3286.92</v>
      </c>
      <c r="K14687" s="40"/>
      <c r="L14687" s="40"/>
    </row>
    <row r="14688" spans="1:12">
      <c r="A14688" s="17">
        <v>45777</v>
      </c>
      <c r="B14688" s="22" t="s">
        <v>62</v>
      </c>
      <c r="C14688" s="22" t="s">
        <v>77</v>
      </c>
      <c r="D14688" s="22" t="s">
        <v>15064</v>
      </c>
      <c r="E14688" s="22" t="s">
        <v>65</v>
      </c>
      <c r="F14688" s="22" t="s">
        <v>66</v>
      </c>
      <c r="G14688" s="9">
        <v>29</v>
      </c>
      <c r="H14688" s="22" t="s">
        <v>15</v>
      </c>
      <c r="I14688" s="28">
        <v>78.260000000000005</v>
      </c>
      <c r="J14688" s="28">
        <v>2269.54</v>
      </c>
      <c r="K14688" s="40"/>
      <c r="L14688" s="40"/>
    </row>
    <row r="14689" spans="1:12">
      <c r="A14689" s="17">
        <v>45777</v>
      </c>
      <c r="B14689" s="22" t="s">
        <v>62</v>
      </c>
      <c r="C14689" s="22" t="s">
        <v>77</v>
      </c>
      <c r="D14689" s="22" t="s">
        <v>15065</v>
      </c>
      <c r="E14689" s="22" t="s">
        <v>65</v>
      </c>
      <c r="F14689" s="22" t="s">
        <v>66</v>
      </c>
      <c r="G14689" s="9">
        <v>89</v>
      </c>
      <c r="H14689" s="22" t="s">
        <v>15</v>
      </c>
      <c r="I14689" s="28">
        <v>78.260000000000005</v>
      </c>
      <c r="J14689" s="28">
        <v>6965.14</v>
      </c>
      <c r="K14689" s="40"/>
      <c r="L14689" s="40"/>
    </row>
    <row r="14690" spans="1:12">
      <c r="A14690" s="17">
        <v>45777</v>
      </c>
      <c r="B14690" s="22" t="s">
        <v>62</v>
      </c>
      <c r="C14690" s="22" t="s">
        <v>77</v>
      </c>
      <c r="D14690" s="22" t="s">
        <v>15066</v>
      </c>
      <c r="E14690" s="22" t="s">
        <v>65</v>
      </c>
      <c r="F14690" s="22" t="s">
        <v>66</v>
      </c>
      <c r="G14690" s="9">
        <v>73</v>
      </c>
      <c r="H14690" s="22" t="s">
        <v>15</v>
      </c>
      <c r="I14690" s="28">
        <v>78.260000000000005</v>
      </c>
      <c r="J14690" s="28">
        <v>5712.98</v>
      </c>
      <c r="K14690" s="40"/>
      <c r="L14690" s="40"/>
    </row>
    <row r="14691" spans="1:12">
      <c r="A14691" s="17">
        <v>45777</v>
      </c>
      <c r="B14691" s="22" t="s">
        <v>62</v>
      </c>
      <c r="C14691" s="22" t="s">
        <v>77</v>
      </c>
      <c r="D14691" s="22" t="s">
        <v>15067</v>
      </c>
      <c r="E14691" s="22" t="s">
        <v>65</v>
      </c>
      <c r="F14691" s="22" t="s">
        <v>66</v>
      </c>
      <c r="G14691" s="9">
        <v>23</v>
      </c>
      <c r="H14691" s="22" t="s">
        <v>15</v>
      </c>
      <c r="I14691" s="28">
        <v>78.260000000000005</v>
      </c>
      <c r="J14691" s="28">
        <v>1799.98</v>
      </c>
      <c r="K14691" s="40"/>
      <c r="L14691" s="40"/>
    </row>
    <row r="14692" spans="1:12">
      <c r="A14692" s="17">
        <v>45777</v>
      </c>
      <c r="B14692" s="22" t="s">
        <v>62</v>
      </c>
      <c r="C14692" s="22" t="s">
        <v>77</v>
      </c>
      <c r="D14692" s="22" t="s">
        <v>15068</v>
      </c>
      <c r="E14692" s="22" t="s">
        <v>65</v>
      </c>
      <c r="F14692" s="22" t="s">
        <v>66</v>
      </c>
      <c r="G14692" s="9">
        <v>123</v>
      </c>
      <c r="H14692" s="22" t="s">
        <v>15</v>
      </c>
      <c r="I14692" s="28">
        <v>78.260000000000005</v>
      </c>
      <c r="J14692" s="28">
        <v>9625.98</v>
      </c>
      <c r="K14692" s="40"/>
      <c r="L14692" s="40"/>
    </row>
    <row r="14693" spans="1:12">
      <c r="A14693" s="17">
        <v>45777</v>
      </c>
      <c r="B14693" s="22" t="s">
        <v>62</v>
      </c>
      <c r="C14693" s="22" t="s">
        <v>77</v>
      </c>
      <c r="D14693" s="22" t="s">
        <v>15069</v>
      </c>
      <c r="E14693" s="22" t="s">
        <v>65</v>
      </c>
      <c r="F14693" s="22" t="s">
        <v>66</v>
      </c>
      <c r="G14693" s="9">
        <v>17</v>
      </c>
      <c r="H14693" s="22" t="s">
        <v>15</v>
      </c>
      <c r="I14693" s="28">
        <v>78.260000000000005</v>
      </c>
      <c r="J14693" s="28">
        <v>1330.42</v>
      </c>
      <c r="K14693" s="40"/>
      <c r="L14693" s="40"/>
    </row>
    <row r="14694" spans="1:12">
      <c r="A14694" s="17">
        <v>45777</v>
      </c>
      <c r="B14694" s="22" t="s">
        <v>62</v>
      </c>
      <c r="C14694" s="22" t="s">
        <v>77</v>
      </c>
      <c r="D14694" s="22" t="s">
        <v>15070</v>
      </c>
      <c r="E14694" s="22" t="s">
        <v>65</v>
      </c>
      <c r="F14694" s="22" t="s">
        <v>66</v>
      </c>
      <c r="G14694" s="9">
        <v>192</v>
      </c>
      <c r="H14694" s="22" t="s">
        <v>15</v>
      </c>
      <c r="I14694" s="28">
        <v>78.260000000000005</v>
      </c>
      <c r="J14694" s="28">
        <v>15025.92</v>
      </c>
      <c r="K14694" s="40"/>
      <c r="L14694" s="40"/>
    </row>
    <row r="14695" spans="1:12">
      <c r="A14695" s="17">
        <v>45777</v>
      </c>
      <c r="B14695" s="22" t="s">
        <v>62</v>
      </c>
      <c r="C14695" s="22" t="s">
        <v>77</v>
      </c>
      <c r="D14695" s="22" t="s">
        <v>15071</v>
      </c>
      <c r="E14695" s="22" t="s">
        <v>65</v>
      </c>
      <c r="F14695" s="22" t="s">
        <v>66</v>
      </c>
      <c r="G14695" s="9">
        <v>48</v>
      </c>
      <c r="H14695" s="22" t="s">
        <v>15</v>
      </c>
      <c r="I14695" s="28">
        <v>78.260000000000005</v>
      </c>
      <c r="J14695" s="28">
        <v>3756.48</v>
      </c>
      <c r="K14695" s="40"/>
      <c r="L14695" s="40"/>
    </row>
    <row r="14696" spans="1:12">
      <c r="A14696" s="17">
        <v>45777</v>
      </c>
      <c r="B14696" s="22" t="s">
        <v>62</v>
      </c>
      <c r="C14696" s="22" t="s">
        <v>77</v>
      </c>
      <c r="D14696" s="22" t="s">
        <v>15072</v>
      </c>
      <c r="E14696" s="22" t="s">
        <v>65</v>
      </c>
      <c r="F14696" s="22" t="s">
        <v>66</v>
      </c>
      <c r="G14696" s="9">
        <v>144</v>
      </c>
      <c r="H14696" s="22" t="s">
        <v>15</v>
      </c>
      <c r="I14696" s="28">
        <v>78.260000000000005</v>
      </c>
      <c r="J14696" s="28">
        <v>11269.44</v>
      </c>
      <c r="K14696" s="40"/>
      <c r="L14696" s="40"/>
    </row>
    <row r="14697" spans="1:12">
      <c r="A14697" s="17">
        <v>45777</v>
      </c>
      <c r="B14697" s="22" t="s">
        <v>62</v>
      </c>
      <c r="C14697" s="22" t="s">
        <v>5385</v>
      </c>
      <c r="D14697" s="22" t="s">
        <v>15073</v>
      </c>
      <c r="E14697" s="22" t="s">
        <v>65</v>
      </c>
      <c r="F14697" s="22" t="s">
        <v>75</v>
      </c>
      <c r="G14697" s="9">
        <v>31</v>
      </c>
      <c r="H14697" s="22" t="s">
        <v>15</v>
      </c>
      <c r="I14697" s="28">
        <v>42.21</v>
      </c>
      <c r="J14697" s="28">
        <v>1308.51</v>
      </c>
      <c r="K14697" s="40"/>
      <c r="L14697" s="40"/>
    </row>
    <row r="14698" spans="1:12">
      <c r="A14698" s="17">
        <v>45777</v>
      </c>
      <c r="B14698" s="22" t="s">
        <v>62</v>
      </c>
      <c r="C14698" s="22" t="s">
        <v>5385</v>
      </c>
      <c r="D14698" s="22" t="s">
        <v>15074</v>
      </c>
      <c r="E14698" s="22" t="s">
        <v>65</v>
      </c>
      <c r="F14698" s="22" t="s">
        <v>75</v>
      </c>
      <c r="G14698" s="9">
        <v>353</v>
      </c>
      <c r="H14698" s="22" t="s">
        <v>15</v>
      </c>
      <c r="I14698" s="28">
        <v>42.21</v>
      </c>
      <c r="J14698" s="28">
        <v>14900.13</v>
      </c>
      <c r="K14698" s="40"/>
      <c r="L14698" s="40"/>
    </row>
    <row r="14699" spans="1:12">
      <c r="A14699" s="17">
        <v>45777</v>
      </c>
      <c r="B14699" s="22" t="s">
        <v>62</v>
      </c>
      <c r="C14699" s="22" t="s">
        <v>449</v>
      </c>
      <c r="D14699" s="22" t="s">
        <v>15075</v>
      </c>
      <c r="E14699" s="22" t="s">
        <v>65</v>
      </c>
      <c r="F14699" s="22" t="s">
        <v>451</v>
      </c>
      <c r="G14699" s="9">
        <v>96</v>
      </c>
      <c r="H14699" s="22" t="s">
        <v>15</v>
      </c>
      <c r="I14699" s="28">
        <v>42.21</v>
      </c>
      <c r="J14699" s="28">
        <v>4052.16</v>
      </c>
      <c r="K14699" s="40"/>
      <c r="L14699" s="40"/>
    </row>
    <row r="14700" spans="1:12">
      <c r="A14700" s="17">
        <v>45777</v>
      </c>
      <c r="B14700" s="22" t="s">
        <v>62</v>
      </c>
      <c r="C14700" s="22" t="s">
        <v>449</v>
      </c>
      <c r="D14700" s="22" t="s">
        <v>15076</v>
      </c>
      <c r="E14700" s="22" t="s">
        <v>65</v>
      </c>
      <c r="F14700" s="22" t="s">
        <v>451</v>
      </c>
      <c r="G14700" s="9">
        <v>48</v>
      </c>
      <c r="H14700" s="22" t="s">
        <v>15</v>
      </c>
      <c r="I14700" s="28">
        <v>42.21</v>
      </c>
      <c r="J14700" s="28">
        <v>2026.08</v>
      </c>
      <c r="K14700" s="40"/>
      <c r="L14700" s="40"/>
    </row>
    <row r="14701" spans="1:12">
      <c r="A14701" s="17">
        <v>45777</v>
      </c>
      <c r="B14701" s="22" t="s">
        <v>62</v>
      </c>
      <c r="C14701" s="22" t="s">
        <v>12187</v>
      </c>
      <c r="D14701" s="22" t="s">
        <v>15077</v>
      </c>
      <c r="E14701" s="22" t="s">
        <v>65</v>
      </c>
      <c r="F14701" s="22" t="s">
        <v>451</v>
      </c>
      <c r="G14701" s="9">
        <v>138</v>
      </c>
      <c r="H14701" s="22" t="s">
        <v>15</v>
      </c>
      <c r="I14701" s="28">
        <v>42.21</v>
      </c>
      <c r="J14701" s="28">
        <v>5824.98</v>
      </c>
      <c r="K14701" s="40"/>
      <c r="L14701" s="40"/>
    </row>
    <row r="14702" spans="1:12">
      <c r="A14702" s="17">
        <v>45777</v>
      </c>
      <c r="B14702" s="22" t="s">
        <v>62</v>
      </c>
      <c r="C14702" s="22" t="s">
        <v>12187</v>
      </c>
      <c r="D14702" s="22" t="s">
        <v>15078</v>
      </c>
      <c r="E14702" s="22" t="s">
        <v>65</v>
      </c>
      <c r="F14702" s="22" t="s">
        <v>451</v>
      </c>
      <c r="G14702" s="9">
        <v>684</v>
      </c>
      <c r="H14702" s="22" t="s">
        <v>15</v>
      </c>
      <c r="I14702" s="28">
        <v>42.21</v>
      </c>
      <c r="J14702" s="28">
        <v>28871.64</v>
      </c>
      <c r="K14702" s="40"/>
      <c r="L14702" s="40"/>
    </row>
    <row r="14703" spans="1:12">
      <c r="A14703" s="17">
        <v>45777</v>
      </c>
      <c r="B14703" s="22" t="s">
        <v>62</v>
      </c>
      <c r="C14703" s="22" t="s">
        <v>12187</v>
      </c>
      <c r="D14703" s="22" t="s">
        <v>15079</v>
      </c>
      <c r="E14703" s="22" t="s">
        <v>65</v>
      </c>
      <c r="F14703" s="22" t="s">
        <v>451</v>
      </c>
      <c r="G14703" s="9">
        <v>90</v>
      </c>
      <c r="H14703" s="22" t="s">
        <v>15</v>
      </c>
      <c r="I14703" s="28">
        <v>42.21</v>
      </c>
      <c r="J14703" s="28">
        <v>3798.9</v>
      </c>
      <c r="K14703" s="40"/>
      <c r="L14703" s="40"/>
    </row>
    <row r="14704" spans="1:12">
      <c r="A14704" s="17">
        <v>45777</v>
      </c>
      <c r="B14704" s="22" t="s">
        <v>62</v>
      </c>
      <c r="C14704" s="22" t="s">
        <v>12187</v>
      </c>
      <c r="D14704" s="22" t="s">
        <v>15080</v>
      </c>
      <c r="E14704" s="22" t="s">
        <v>65</v>
      </c>
      <c r="F14704" s="22" t="s">
        <v>451</v>
      </c>
      <c r="G14704" s="9">
        <v>192</v>
      </c>
      <c r="H14704" s="22" t="s">
        <v>15</v>
      </c>
      <c r="I14704" s="28">
        <v>42.21</v>
      </c>
      <c r="J14704" s="28">
        <v>8104.32</v>
      </c>
      <c r="K14704" s="40"/>
      <c r="L14704" s="40"/>
    </row>
    <row r="14705" spans="1:12">
      <c r="A14705" s="17">
        <v>45777</v>
      </c>
      <c r="B14705" s="22" t="s">
        <v>62</v>
      </c>
      <c r="C14705" s="22" t="s">
        <v>70</v>
      </c>
      <c r="D14705" s="22" t="s">
        <v>15081</v>
      </c>
      <c r="E14705" s="22" t="s">
        <v>65</v>
      </c>
      <c r="F14705" s="22" t="s">
        <v>72</v>
      </c>
      <c r="G14705" s="9">
        <v>48</v>
      </c>
      <c r="H14705" s="22" t="s">
        <v>15</v>
      </c>
      <c r="I14705" s="28">
        <v>78.260000000000005</v>
      </c>
      <c r="J14705" s="28">
        <v>3756.48</v>
      </c>
      <c r="K14705" s="40"/>
      <c r="L14705" s="40"/>
    </row>
    <row r="14706" spans="1:12">
      <c r="A14706" s="17">
        <v>45777</v>
      </c>
      <c r="B14706" s="22" t="s">
        <v>62</v>
      </c>
      <c r="C14706" s="22" t="s">
        <v>63</v>
      </c>
      <c r="D14706" s="22" t="s">
        <v>15082</v>
      </c>
      <c r="E14706" s="22" t="s">
        <v>65</v>
      </c>
      <c r="F14706" s="22" t="s">
        <v>66</v>
      </c>
      <c r="G14706" s="9">
        <v>17</v>
      </c>
      <c r="H14706" s="22" t="s">
        <v>15</v>
      </c>
      <c r="I14706" s="28">
        <v>78.260000000000005</v>
      </c>
      <c r="J14706" s="28">
        <v>1330.42</v>
      </c>
      <c r="K14706" s="40"/>
      <c r="L14706" s="40"/>
    </row>
    <row r="14707" spans="1:12">
      <c r="A14707" s="17">
        <v>45777</v>
      </c>
      <c r="B14707" s="22" t="s">
        <v>10</v>
      </c>
      <c r="C14707" s="22" t="s">
        <v>63</v>
      </c>
      <c r="D14707" s="22" t="s">
        <v>15083</v>
      </c>
      <c r="E14707" s="22" t="s">
        <v>65</v>
      </c>
      <c r="F14707" s="22" t="s">
        <v>66</v>
      </c>
      <c r="G14707" s="9">
        <v>48</v>
      </c>
      <c r="H14707" s="22" t="s">
        <v>15</v>
      </c>
      <c r="I14707" s="28">
        <v>78.260000000000005</v>
      </c>
      <c r="J14707" s="28">
        <v>3756.48</v>
      </c>
      <c r="K14707" s="40"/>
      <c r="L14707" s="40"/>
    </row>
    <row r="14708" spans="1:12">
      <c r="A14708" s="17">
        <v>45777</v>
      </c>
      <c r="B14708" s="22" t="s">
        <v>62</v>
      </c>
      <c r="C14708" s="22" t="s">
        <v>63</v>
      </c>
      <c r="D14708" s="22" t="s">
        <v>15084</v>
      </c>
      <c r="E14708" s="22" t="s">
        <v>65</v>
      </c>
      <c r="F14708" s="22" t="s">
        <v>66</v>
      </c>
      <c r="G14708" s="9">
        <v>48</v>
      </c>
      <c r="H14708" s="22" t="s">
        <v>15</v>
      </c>
      <c r="I14708" s="28">
        <v>78.260000000000005</v>
      </c>
      <c r="J14708" s="28">
        <v>3756.48</v>
      </c>
      <c r="K14708" s="40"/>
      <c r="L14708" s="40"/>
    </row>
    <row r="14709" spans="1:12">
      <c r="A14709" s="17">
        <v>45777</v>
      </c>
      <c r="B14709" s="22" t="s">
        <v>62</v>
      </c>
      <c r="C14709" s="22" t="s">
        <v>63</v>
      </c>
      <c r="D14709" s="22" t="s">
        <v>15085</v>
      </c>
      <c r="E14709" s="22" t="s">
        <v>65</v>
      </c>
      <c r="F14709" s="22" t="s">
        <v>66</v>
      </c>
      <c r="G14709" s="9">
        <v>32</v>
      </c>
      <c r="H14709" s="22" t="s">
        <v>15</v>
      </c>
      <c r="I14709" s="28">
        <v>78.260000000000005</v>
      </c>
      <c r="J14709" s="28">
        <v>2504.3200000000002</v>
      </c>
      <c r="K14709" s="40"/>
      <c r="L14709" s="40"/>
    </row>
    <row r="14710" spans="1:12">
      <c r="A14710" s="17">
        <v>45777</v>
      </c>
      <c r="B14710" s="22" t="s">
        <v>62</v>
      </c>
      <c r="C14710" s="22" t="s">
        <v>77</v>
      </c>
      <c r="D14710" s="22" t="s">
        <v>15086</v>
      </c>
      <c r="E14710" s="22" t="s">
        <v>65</v>
      </c>
      <c r="F14710" s="22" t="s">
        <v>66</v>
      </c>
      <c r="G14710" s="9">
        <v>96</v>
      </c>
      <c r="H14710" s="22" t="s">
        <v>15</v>
      </c>
      <c r="I14710" s="28">
        <v>78.260000000000005</v>
      </c>
      <c r="J14710" s="28">
        <v>7512.96</v>
      </c>
      <c r="K14710" s="40"/>
      <c r="L14710" s="40"/>
    </row>
    <row r="14711" spans="1:12">
      <c r="A14711" s="17">
        <v>45777</v>
      </c>
      <c r="B14711" s="22" t="s">
        <v>10</v>
      </c>
      <c r="C14711" s="22" t="s">
        <v>180</v>
      </c>
      <c r="D14711" s="22" t="s">
        <v>15087</v>
      </c>
      <c r="E14711" s="22" t="s">
        <v>58</v>
      </c>
      <c r="F14711" s="22" t="s">
        <v>168</v>
      </c>
      <c r="G14711" s="9">
        <v>104171</v>
      </c>
      <c r="H14711" s="22" t="s">
        <v>15</v>
      </c>
      <c r="I14711" s="28">
        <v>0.01</v>
      </c>
      <c r="J14711" s="28">
        <v>1041.71</v>
      </c>
      <c r="K14711" s="40"/>
      <c r="L14711" s="40"/>
    </row>
    <row r="14712" spans="1:12">
      <c r="A14712" s="17">
        <v>45777</v>
      </c>
      <c r="B14712" s="22" t="s">
        <v>10</v>
      </c>
      <c r="C14712" s="22" t="s">
        <v>180</v>
      </c>
      <c r="D14712" s="22" t="s">
        <v>15088</v>
      </c>
      <c r="E14712" s="22" t="s">
        <v>58</v>
      </c>
      <c r="F14712" s="22" t="s">
        <v>168</v>
      </c>
      <c r="G14712" s="9">
        <v>67221</v>
      </c>
      <c r="H14712" s="22" t="s">
        <v>15</v>
      </c>
      <c r="I14712" s="28">
        <v>0.01</v>
      </c>
      <c r="J14712" s="28">
        <v>672.21</v>
      </c>
      <c r="K14712" s="40"/>
      <c r="L14712" s="40"/>
    </row>
    <row r="14713" spans="1:12">
      <c r="A14713" s="17">
        <v>45777</v>
      </c>
      <c r="B14713" s="22" t="s">
        <v>10</v>
      </c>
      <c r="C14713" s="22" t="s">
        <v>180</v>
      </c>
      <c r="D14713" s="22" t="s">
        <v>15089</v>
      </c>
      <c r="E14713" s="22" t="s">
        <v>58</v>
      </c>
      <c r="F14713" s="22" t="s">
        <v>168</v>
      </c>
      <c r="G14713" s="9">
        <v>55613</v>
      </c>
      <c r="H14713" s="22" t="s">
        <v>15</v>
      </c>
      <c r="I14713" s="28">
        <v>0.01</v>
      </c>
      <c r="J14713" s="28">
        <v>556.13</v>
      </c>
      <c r="K14713" s="40"/>
      <c r="L14713" s="40"/>
    </row>
    <row r="14714" spans="1:12">
      <c r="A14714" s="17">
        <v>45777</v>
      </c>
      <c r="B14714" s="22" t="s">
        <v>10</v>
      </c>
      <c r="C14714" s="22" t="s">
        <v>180</v>
      </c>
      <c r="D14714" s="22" t="s">
        <v>15090</v>
      </c>
      <c r="E14714" s="22" t="s">
        <v>58</v>
      </c>
      <c r="F14714" s="22" t="s">
        <v>168</v>
      </c>
      <c r="G14714" s="9">
        <v>173958</v>
      </c>
      <c r="H14714" s="22" t="s">
        <v>15</v>
      </c>
      <c r="I14714" s="28">
        <v>0.01</v>
      </c>
      <c r="J14714" s="28">
        <v>1739.58</v>
      </c>
      <c r="K14714" s="40"/>
      <c r="L14714" s="40"/>
    </row>
    <row r="14715" spans="1:12">
      <c r="A14715" s="17">
        <v>45777</v>
      </c>
      <c r="B14715" s="22" t="s">
        <v>10</v>
      </c>
      <c r="C14715" s="22" t="s">
        <v>180</v>
      </c>
      <c r="D14715" s="22" t="s">
        <v>15091</v>
      </c>
      <c r="E14715" s="22" t="s">
        <v>58</v>
      </c>
      <c r="F14715" s="22" t="s">
        <v>168</v>
      </c>
      <c r="G14715" s="9">
        <v>13101</v>
      </c>
      <c r="H14715" s="22" t="s">
        <v>15</v>
      </c>
      <c r="I14715" s="28">
        <v>0.01</v>
      </c>
      <c r="J14715" s="28">
        <v>131.01</v>
      </c>
      <c r="K14715" s="40"/>
      <c r="L14715" s="40"/>
    </row>
    <row r="14716" spans="1:12">
      <c r="A14716" s="17">
        <v>45777</v>
      </c>
      <c r="B14716" s="22" t="s">
        <v>10</v>
      </c>
      <c r="C14716" s="22" t="s">
        <v>197</v>
      </c>
      <c r="D14716" s="22" t="s">
        <v>15092</v>
      </c>
      <c r="E14716" s="22" t="s">
        <v>58</v>
      </c>
      <c r="F14716" s="22" t="s">
        <v>168</v>
      </c>
      <c r="G14716" s="9">
        <v>40371</v>
      </c>
      <c r="H14716" s="22" t="s">
        <v>15</v>
      </c>
      <c r="I14716" s="28">
        <v>0.01</v>
      </c>
      <c r="J14716" s="28">
        <v>403.71</v>
      </c>
      <c r="K14716" s="40"/>
      <c r="L14716" s="40"/>
    </row>
    <row r="14717" spans="1:12">
      <c r="A14717" s="17">
        <v>45777</v>
      </c>
      <c r="B14717" s="22" t="s">
        <v>10</v>
      </c>
      <c r="C14717" s="22" t="s">
        <v>282</v>
      </c>
      <c r="D14717" s="22" t="s">
        <v>15093</v>
      </c>
      <c r="E14717" s="22" t="s">
        <v>58</v>
      </c>
      <c r="F14717" s="22" t="s">
        <v>168</v>
      </c>
      <c r="G14717" s="9">
        <v>13131</v>
      </c>
      <c r="H14717" s="22" t="s">
        <v>15</v>
      </c>
      <c r="I14717" s="28">
        <v>0.01</v>
      </c>
      <c r="J14717" s="28">
        <v>131.31</v>
      </c>
      <c r="K14717" s="40"/>
      <c r="L14717" s="40"/>
    </row>
    <row r="14718" spans="1:12">
      <c r="A14718" s="17">
        <v>45777</v>
      </c>
      <c r="B14718" s="22" t="s">
        <v>10</v>
      </c>
      <c r="C14718" s="22" t="s">
        <v>282</v>
      </c>
      <c r="D14718" s="22" t="s">
        <v>15094</v>
      </c>
      <c r="E14718" s="22" t="s">
        <v>58</v>
      </c>
      <c r="F14718" s="22" t="s">
        <v>168</v>
      </c>
      <c r="G14718" s="9">
        <v>52099</v>
      </c>
      <c r="H14718" s="22" t="s">
        <v>15</v>
      </c>
      <c r="I14718" s="28">
        <v>0.01</v>
      </c>
      <c r="J14718" s="28">
        <v>520.99</v>
      </c>
      <c r="K14718" s="40"/>
      <c r="L14718" s="40"/>
    </row>
    <row r="14719" spans="1:12">
      <c r="A14719" s="17">
        <v>45777</v>
      </c>
      <c r="B14719" s="22" t="s">
        <v>10</v>
      </c>
      <c r="C14719" s="22" t="s">
        <v>282</v>
      </c>
      <c r="D14719" s="22" t="s">
        <v>15095</v>
      </c>
      <c r="E14719" s="22" t="s">
        <v>58</v>
      </c>
      <c r="F14719" s="22" t="s">
        <v>168</v>
      </c>
      <c r="G14719" s="9">
        <v>26693</v>
      </c>
      <c r="H14719" s="22" t="s">
        <v>15</v>
      </c>
      <c r="I14719" s="28">
        <v>0.01</v>
      </c>
      <c r="J14719" s="28">
        <v>266.93</v>
      </c>
      <c r="K14719" s="40"/>
      <c r="L14719" s="40"/>
    </row>
    <row r="14720" spans="1:12">
      <c r="A14720" s="17">
        <v>45777</v>
      </c>
      <c r="B14720" s="22" t="s">
        <v>10</v>
      </c>
      <c r="C14720" s="22" t="s">
        <v>282</v>
      </c>
      <c r="D14720" s="22" t="s">
        <v>15096</v>
      </c>
      <c r="E14720" s="22" t="s">
        <v>58</v>
      </c>
      <c r="F14720" s="22" t="s">
        <v>168</v>
      </c>
      <c r="G14720" s="9">
        <v>16489</v>
      </c>
      <c r="H14720" s="22" t="s">
        <v>15</v>
      </c>
      <c r="I14720" s="28">
        <v>0.01</v>
      </c>
      <c r="J14720" s="28">
        <v>164.89</v>
      </c>
      <c r="K14720" s="40"/>
      <c r="L14720" s="40"/>
    </row>
    <row r="14721" spans="1:12">
      <c r="A14721" s="17">
        <v>45777</v>
      </c>
      <c r="B14721" s="22" t="s">
        <v>10</v>
      </c>
      <c r="C14721" s="22" t="s">
        <v>282</v>
      </c>
      <c r="D14721" s="22" t="s">
        <v>15097</v>
      </c>
      <c r="E14721" s="22" t="s">
        <v>58</v>
      </c>
      <c r="F14721" s="22" t="s">
        <v>168</v>
      </c>
      <c r="G14721" s="9">
        <v>145876</v>
      </c>
      <c r="H14721" s="22" t="s">
        <v>15</v>
      </c>
      <c r="I14721" s="28">
        <v>0.01</v>
      </c>
      <c r="J14721" s="28">
        <v>1458.76</v>
      </c>
      <c r="K14721" s="40"/>
      <c r="L14721" s="40"/>
    </row>
    <row r="14722" spans="1:12">
      <c r="A14722" s="17">
        <v>45777</v>
      </c>
      <c r="B14722" s="22" t="s">
        <v>10</v>
      </c>
      <c r="C14722" s="22" t="s">
        <v>282</v>
      </c>
      <c r="D14722" s="22" t="s">
        <v>15098</v>
      </c>
      <c r="E14722" s="22" t="s">
        <v>58</v>
      </c>
      <c r="F14722" s="22" t="s">
        <v>168</v>
      </c>
      <c r="G14722" s="9">
        <v>27809</v>
      </c>
      <c r="H14722" s="22" t="s">
        <v>15</v>
      </c>
      <c r="I14722" s="28">
        <v>0.01</v>
      </c>
      <c r="J14722" s="28">
        <v>278.08999999999997</v>
      </c>
      <c r="K14722" s="40"/>
      <c r="L14722" s="40"/>
    </row>
    <row r="14723" spans="1:12">
      <c r="A14723" s="17">
        <v>45777</v>
      </c>
      <c r="B14723" s="22" t="s">
        <v>10</v>
      </c>
      <c r="C14723" s="22" t="s">
        <v>345</v>
      </c>
      <c r="D14723" s="22" t="s">
        <v>15099</v>
      </c>
      <c r="E14723" s="22" t="s">
        <v>58</v>
      </c>
      <c r="F14723" s="22" t="s">
        <v>168</v>
      </c>
      <c r="G14723" s="9">
        <v>39693</v>
      </c>
      <c r="H14723" s="22" t="s">
        <v>15</v>
      </c>
      <c r="I14723" s="28">
        <v>0.01</v>
      </c>
      <c r="J14723" s="28">
        <v>396.93</v>
      </c>
      <c r="K14723" s="40"/>
      <c r="L14723" s="40"/>
    </row>
    <row r="14724" spans="1:12">
      <c r="A14724" s="17">
        <v>45777</v>
      </c>
      <c r="B14724" s="22" t="s">
        <v>10</v>
      </c>
      <c r="C14724" s="22" t="s">
        <v>308</v>
      </c>
      <c r="D14724" s="22" t="s">
        <v>15100</v>
      </c>
      <c r="E14724" s="22" t="s">
        <v>58</v>
      </c>
      <c r="F14724" s="22" t="s">
        <v>168</v>
      </c>
      <c r="G14724" s="9">
        <v>16250</v>
      </c>
      <c r="H14724" s="22" t="s">
        <v>15</v>
      </c>
      <c r="I14724" s="28">
        <v>0.01</v>
      </c>
      <c r="J14724" s="28">
        <v>130</v>
      </c>
      <c r="K14724" s="40"/>
      <c r="L14724" s="40"/>
    </row>
    <row r="14725" spans="1:12">
      <c r="A14725" s="17">
        <v>45777</v>
      </c>
      <c r="B14725" s="22" t="s">
        <v>10</v>
      </c>
      <c r="C14725" s="22" t="s">
        <v>560</v>
      </c>
      <c r="D14725" s="22" t="s">
        <v>15101</v>
      </c>
      <c r="E14725" s="22" t="s">
        <v>18</v>
      </c>
      <c r="F14725" s="22" t="s">
        <v>40</v>
      </c>
      <c r="G14725" s="9">
        <v>211.54499999999999</v>
      </c>
      <c r="H14725" s="22" t="s">
        <v>41</v>
      </c>
      <c r="I14725" s="28">
        <v>12</v>
      </c>
      <c r="J14725" s="28">
        <v>2538.54</v>
      </c>
      <c r="K14725" s="40"/>
      <c r="L14725" s="40"/>
    </row>
    <row r="14726" spans="1:12">
      <c r="A14726" s="17">
        <v>45777</v>
      </c>
      <c r="B14726" s="22" t="s">
        <v>10</v>
      </c>
      <c r="C14726" s="22" t="s">
        <v>4707</v>
      </c>
      <c r="D14726" s="22" t="s">
        <v>15102</v>
      </c>
      <c r="E14726" s="22" t="s">
        <v>18</v>
      </c>
      <c r="F14726" s="22" t="s">
        <v>40</v>
      </c>
      <c r="G14726" s="9">
        <v>1531.7438999999999</v>
      </c>
      <c r="H14726" s="22" t="s">
        <v>41</v>
      </c>
      <c r="I14726" s="28">
        <v>2.85</v>
      </c>
      <c r="J14726" s="28">
        <v>4365.47</v>
      </c>
      <c r="K14726" s="40"/>
      <c r="L14726" s="40"/>
    </row>
    <row r="14727" spans="1:12">
      <c r="A14727" s="17">
        <v>45777</v>
      </c>
      <c r="B14727" s="22" t="s">
        <v>10</v>
      </c>
      <c r="C14727" s="22" t="s">
        <v>1007</v>
      </c>
      <c r="D14727" s="22" t="s">
        <v>15103</v>
      </c>
      <c r="E14727" s="22" t="s">
        <v>65</v>
      </c>
      <c r="F14727" s="22" t="s">
        <v>72</v>
      </c>
      <c r="G14727" s="9">
        <v>11</v>
      </c>
      <c r="H14727" s="22" t="s">
        <v>15</v>
      </c>
      <c r="I14727" s="28">
        <v>72.05</v>
      </c>
      <c r="J14727" s="28">
        <v>792.6</v>
      </c>
      <c r="K14727" s="40"/>
      <c r="L14727" s="40"/>
    </row>
    <row r="14728" spans="1:12">
      <c r="A14728" s="17">
        <v>45777</v>
      </c>
      <c r="B14728" s="22" t="s">
        <v>10</v>
      </c>
      <c r="C14728" s="22" t="s">
        <v>757</v>
      </c>
      <c r="D14728" s="22" t="s">
        <v>15104</v>
      </c>
      <c r="E14728" s="22" t="s">
        <v>65</v>
      </c>
      <c r="F14728" s="22" t="s">
        <v>66</v>
      </c>
      <c r="G14728" s="9">
        <v>3</v>
      </c>
      <c r="H14728" s="22" t="s">
        <v>15</v>
      </c>
      <c r="I14728" s="28">
        <v>79.260000000000005</v>
      </c>
      <c r="J14728" s="28">
        <v>237.78</v>
      </c>
      <c r="K14728" s="40"/>
      <c r="L14728" s="40"/>
    </row>
    <row r="14729" spans="1:12">
      <c r="A14729" s="17">
        <v>45777</v>
      </c>
      <c r="B14729" s="22" t="s">
        <v>10</v>
      </c>
      <c r="C14729" s="22" t="s">
        <v>757</v>
      </c>
      <c r="D14729" s="22" t="s">
        <v>15105</v>
      </c>
      <c r="E14729" s="22" t="s">
        <v>65</v>
      </c>
      <c r="F14729" s="22" t="s">
        <v>66</v>
      </c>
      <c r="G14729" s="9">
        <v>34</v>
      </c>
      <c r="H14729" s="22" t="s">
        <v>15</v>
      </c>
      <c r="I14729" s="28">
        <v>76.930000000000007</v>
      </c>
      <c r="J14729" s="28">
        <v>2615.58</v>
      </c>
      <c r="K14729" s="40"/>
      <c r="L14729" s="40"/>
    </row>
    <row r="14730" spans="1:12">
      <c r="A14730" s="17">
        <v>45777</v>
      </c>
      <c r="B14730" s="22" t="s">
        <v>10</v>
      </c>
      <c r="C14730" s="22" t="s">
        <v>1132</v>
      </c>
      <c r="D14730" s="22" t="s">
        <v>15106</v>
      </c>
      <c r="E14730" s="22" t="s">
        <v>141</v>
      </c>
      <c r="F14730" s="22" t="s">
        <v>141</v>
      </c>
      <c r="G14730" s="9">
        <v>10.6</v>
      </c>
      <c r="H14730" s="22" t="s">
        <v>41</v>
      </c>
      <c r="I14730" s="28">
        <v>3.59</v>
      </c>
      <c r="J14730" s="28">
        <v>38.08</v>
      </c>
      <c r="K14730" s="40"/>
      <c r="L14730" s="40"/>
    </row>
    <row r="14731" spans="1:12">
      <c r="A14731" s="17">
        <v>45777</v>
      </c>
      <c r="B14731" s="22" t="s">
        <v>10</v>
      </c>
      <c r="C14731" s="22" t="s">
        <v>759</v>
      </c>
      <c r="D14731" s="22" t="s">
        <v>15107</v>
      </c>
      <c r="E14731" s="22" t="s">
        <v>141</v>
      </c>
      <c r="F14731" s="22" t="s">
        <v>141</v>
      </c>
      <c r="G14731" s="9">
        <v>38.35</v>
      </c>
      <c r="H14731" s="22" t="s">
        <v>41</v>
      </c>
      <c r="I14731" s="28">
        <v>4.7300000000000004</v>
      </c>
      <c r="J14731" s="28">
        <v>181.38</v>
      </c>
      <c r="K14731" s="40"/>
      <c r="L14731" s="40"/>
    </row>
    <row r="14732" spans="1:12">
      <c r="A14732" s="17">
        <v>45777</v>
      </c>
      <c r="B14732" s="22" t="s">
        <v>10</v>
      </c>
      <c r="C14732" s="22" t="s">
        <v>761</v>
      </c>
      <c r="D14732" s="22" t="s">
        <v>15108</v>
      </c>
      <c r="E14732" s="22" t="s">
        <v>141</v>
      </c>
      <c r="F14732" s="22" t="s">
        <v>141</v>
      </c>
      <c r="G14732" s="9">
        <v>55</v>
      </c>
      <c r="H14732" s="22" t="s">
        <v>41</v>
      </c>
      <c r="I14732" s="28">
        <v>0</v>
      </c>
      <c r="J14732" s="28">
        <v>0</v>
      </c>
      <c r="K14732" s="40"/>
      <c r="L14732" s="40"/>
    </row>
    <row r="14733" spans="1:12">
      <c r="A14733" s="17">
        <v>45777</v>
      </c>
      <c r="B14733" s="22" t="s">
        <v>10</v>
      </c>
      <c r="C14733" s="22" t="s">
        <v>763</v>
      </c>
      <c r="D14733" s="22" t="s">
        <v>15109</v>
      </c>
      <c r="E14733" s="22" t="s">
        <v>141</v>
      </c>
      <c r="F14733" s="22" t="s">
        <v>141</v>
      </c>
      <c r="G14733" s="9">
        <v>156</v>
      </c>
      <c r="H14733" s="22" t="s">
        <v>41</v>
      </c>
      <c r="I14733" s="28">
        <v>5.24</v>
      </c>
      <c r="J14733" s="28">
        <v>818.17</v>
      </c>
      <c r="K14733" s="40"/>
      <c r="L14733" s="40"/>
    </row>
    <row r="14734" spans="1:12">
      <c r="A14734" s="17">
        <v>45777</v>
      </c>
      <c r="B14734" s="22" t="s">
        <v>10</v>
      </c>
      <c r="C14734" s="22" t="s">
        <v>1134</v>
      </c>
      <c r="D14734" s="22" t="s">
        <v>15110</v>
      </c>
      <c r="E14734" s="22" t="s">
        <v>141</v>
      </c>
      <c r="F14734" s="22" t="s">
        <v>141</v>
      </c>
      <c r="G14734" s="9">
        <v>10.6</v>
      </c>
      <c r="H14734" s="22" t="s">
        <v>41</v>
      </c>
      <c r="I14734" s="28">
        <v>3.77</v>
      </c>
      <c r="J14734" s="28">
        <v>39.93</v>
      </c>
      <c r="K14734" s="40"/>
      <c r="L14734" s="40"/>
    </row>
    <row r="14735" spans="1:12">
      <c r="A14735" s="17">
        <v>45777</v>
      </c>
      <c r="B14735" s="22" t="s">
        <v>10</v>
      </c>
      <c r="C14735" s="22" t="s">
        <v>9591</v>
      </c>
      <c r="D14735" s="22" t="s">
        <v>15111</v>
      </c>
      <c r="E14735" s="22" t="s">
        <v>141</v>
      </c>
      <c r="F14735" s="22" t="s">
        <v>141</v>
      </c>
      <c r="G14735" s="9">
        <v>74.349999999999994</v>
      </c>
      <c r="H14735" s="22" t="s">
        <v>41</v>
      </c>
      <c r="I14735" s="28">
        <v>3.59</v>
      </c>
      <c r="J14735" s="28">
        <v>267.08999999999997</v>
      </c>
      <c r="K14735" s="40"/>
      <c r="L14735" s="40"/>
    </row>
    <row r="14736" spans="1:12">
      <c r="A14736" s="17">
        <v>45777</v>
      </c>
      <c r="B14736" s="22" t="s">
        <v>10</v>
      </c>
      <c r="C14736" s="22" t="s">
        <v>9572</v>
      </c>
      <c r="D14736" s="22" t="s">
        <v>15112</v>
      </c>
      <c r="E14736" s="22" t="s">
        <v>141</v>
      </c>
      <c r="F14736" s="22" t="s">
        <v>141</v>
      </c>
      <c r="G14736" s="9">
        <v>52.679960000000001</v>
      </c>
      <c r="H14736" s="22" t="s">
        <v>41</v>
      </c>
      <c r="I14736" s="28">
        <v>3.59</v>
      </c>
      <c r="J14736" s="28">
        <v>189.25</v>
      </c>
      <c r="K14736" s="40"/>
      <c r="L14736" s="40"/>
    </row>
    <row r="14737" spans="1:12">
      <c r="A14737" s="17">
        <v>45777</v>
      </c>
      <c r="B14737" s="22" t="s">
        <v>10</v>
      </c>
      <c r="C14737" s="22" t="s">
        <v>767</v>
      </c>
      <c r="D14737" s="22" t="s">
        <v>15113</v>
      </c>
      <c r="E14737" s="22" t="s">
        <v>141</v>
      </c>
      <c r="F14737" s="22" t="s">
        <v>141</v>
      </c>
      <c r="G14737" s="9">
        <v>2</v>
      </c>
      <c r="H14737" s="22" t="s">
        <v>41</v>
      </c>
      <c r="I14737" s="28">
        <v>2.69</v>
      </c>
      <c r="J14737" s="28">
        <v>5.38</v>
      </c>
      <c r="K14737" s="40"/>
      <c r="L14737" s="40"/>
    </row>
    <row r="14738" spans="1:12">
      <c r="A14738" s="17">
        <v>45777</v>
      </c>
      <c r="B14738" s="22" t="s">
        <v>10</v>
      </c>
      <c r="C14738" s="22" t="s">
        <v>4328</v>
      </c>
      <c r="D14738" s="22" t="s">
        <v>15114</v>
      </c>
      <c r="E14738" s="22" t="s">
        <v>141</v>
      </c>
      <c r="F14738" s="22" t="s">
        <v>141</v>
      </c>
      <c r="G14738" s="9">
        <v>25.29</v>
      </c>
      <c r="H14738" s="22" t="s">
        <v>41</v>
      </c>
      <c r="I14738" s="28">
        <v>2.7</v>
      </c>
      <c r="J14738" s="28">
        <v>68.22</v>
      </c>
      <c r="K14738" s="40"/>
      <c r="L14738" s="40"/>
    </row>
    <row r="14739" spans="1:12">
      <c r="A14739" s="17">
        <v>45777</v>
      </c>
      <c r="B14739" s="22" t="s">
        <v>10</v>
      </c>
      <c r="C14739" s="22" t="s">
        <v>1136</v>
      </c>
      <c r="D14739" s="22" t="s">
        <v>15115</v>
      </c>
      <c r="E14739" s="22" t="s">
        <v>141</v>
      </c>
      <c r="F14739" s="22" t="s">
        <v>141</v>
      </c>
      <c r="G14739" s="9">
        <v>10.6</v>
      </c>
      <c r="H14739" s="22" t="s">
        <v>41</v>
      </c>
      <c r="I14739" s="28">
        <v>4.29</v>
      </c>
      <c r="J14739" s="28">
        <v>45.48</v>
      </c>
      <c r="K14739" s="40"/>
      <c r="L14739" s="40"/>
    </row>
    <row r="14740" spans="1:12">
      <c r="A14740" s="17">
        <v>45777</v>
      </c>
      <c r="B14740" s="22" t="s">
        <v>10</v>
      </c>
      <c r="C14740" s="22" t="s">
        <v>4341</v>
      </c>
      <c r="D14740" s="22" t="s">
        <v>15116</v>
      </c>
      <c r="E14740" s="22" t="s">
        <v>141</v>
      </c>
      <c r="F14740" s="22" t="s">
        <v>141</v>
      </c>
      <c r="G14740" s="9">
        <v>25.29</v>
      </c>
      <c r="H14740" s="22" t="s">
        <v>41</v>
      </c>
      <c r="I14740" s="28">
        <v>3</v>
      </c>
      <c r="J14740" s="28">
        <v>75.930000000000007</v>
      </c>
      <c r="K14740" s="40"/>
      <c r="L14740" s="40"/>
    </row>
    <row r="14741" spans="1:12">
      <c r="A14741" s="17">
        <v>45777</v>
      </c>
      <c r="B14741" s="22" t="s">
        <v>10</v>
      </c>
      <c r="C14741" s="22" t="s">
        <v>3942</v>
      </c>
      <c r="D14741" s="22" t="s">
        <v>15117</v>
      </c>
      <c r="E14741" s="22" t="s">
        <v>141</v>
      </c>
      <c r="F14741" s="22" t="s">
        <v>141</v>
      </c>
      <c r="G14741" s="9">
        <v>100</v>
      </c>
      <c r="H14741" s="22" t="s">
        <v>41</v>
      </c>
      <c r="I14741" s="28">
        <v>0.22</v>
      </c>
      <c r="J14741" s="28">
        <v>21.62</v>
      </c>
      <c r="K14741" s="40"/>
      <c r="L14741" s="40"/>
    </row>
    <row r="14742" spans="1:12">
      <c r="A14742" s="17">
        <v>45777</v>
      </c>
      <c r="B14742" s="22" t="s">
        <v>10</v>
      </c>
      <c r="C14742" s="22" t="s">
        <v>3942</v>
      </c>
      <c r="D14742" s="22" t="s">
        <v>15118</v>
      </c>
      <c r="E14742" s="22" t="s">
        <v>141</v>
      </c>
      <c r="F14742" s="22" t="s">
        <v>141</v>
      </c>
      <c r="G14742" s="9">
        <v>2</v>
      </c>
      <c r="H14742" s="22" t="s">
        <v>41</v>
      </c>
      <c r="I14742" s="28">
        <v>0.22</v>
      </c>
      <c r="J14742" s="28">
        <v>0.43</v>
      </c>
      <c r="K14742" s="40"/>
      <c r="L14742" s="40"/>
    </row>
    <row r="14743" spans="1:12">
      <c r="A14743" s="17">
        <v>45777</v>
      </c>
      <c r="B14743" s="22" t="s">
        <v>10</v>
      </c>
      <c r="C14743" s="22" t="s">
        <v>1800</v>
      </c>
      <c r="D14743" s="22" t="s">
        <v>15119</v>
      </c>
      <c r="E14743" s="22" t="s">
        <v>141</v>
      </c>
      <c r="F14743" s="22" t="s">
        <v>141</v>
      </c>
      <c r="G14743" s="9">
        <v>236.6</v>
      </c>
      <c r="H14743" s="22" t="s">
        <v>41</v>
      </c>
      <c r="I14743" s="28">
        <v>4.26</v>
      </c>
      <c r="J14743" s="28">
        <v>1008.15</v>
      </c>
      <c r="K14743" s="40"/>
      <c r="L14743" s="40"/>
    </row>
    <row r="14744" spans="1:12">
      <c r="A14744" s="17">
        <v>45777</v>
      </c>
      <c r="B14744" s="22" t="s">
        <v>10</v>
      </c>
      <c r="C14744" s="22" t="s">
        <v>1800</v>
      </c>
      <c r="D14744" s="22" t="s">
        <v>15120</v>
      </c>
      <c r="E14744" s="22" t="s">
        <v>141</v>
      </c>
      <c r="F14744" s="22" t="s">
        <v>141</v>
      </c>
      <c r="G14744" s="9">
        <v>1000</v>
      </c>
      <c r="H14744" s="22" t="s">
        <v>41</v>
      </c>
      <c r="I14744" s="28">
        <v>4.26</v>
      </c>
      <c r="J14744" s="28">
        <v>4261</v>
      </c>
      <c r="K14744" s="40"/>
      <c r="L14744" s="40"/>
    </row>
    <row r="14745" spans="1:12">
      <c r="A14745" s="17">
        <v>45777</v>
      </c>
      <c r="B14745" s="22" t="s">
        <v>10</v>
      </c>
      <c r="C14745" s="22" t="s">
        <v>12900</v>
      </c>
      <c r="D14745" s="22" t="s">
        <v>15121</v>
      </c>
      <c r="E14745" s="22" t="s">
        <v>141</v>
      </c>
      <c r="F14745" s="22" t="s">
        <v>141</v>
      </c>
      <c r="G14745" s="9">
        <v>75</v>
      </c>
      <c r="H14745" s="22" t="s">
        <v>41</v>
      </c>
      <c r="I14745" s="28">
        <v>4.26</v>
      </c>
      <c r="J14745" s="28">
        <v>319.57</v>
      </c>
      <c r="K14745" s="40"/>
      <c r="L14745" s="40"/>
    </row>
    <row r="14746" spans="1:12">
      <c r="A14746" s="17">
        <v>45777</v>
      </c>
      <c r="B14746" s="22" t="s">
        <v>10</v>
      </c>
      <c r="C14746" s="22" t="s">
        <v>769</v>
      </c>
      <c r="D14746" s="22" t="s">
        <v>15122</v>
      </c>
      <c r="E14746" s="22" t="s">
        <v>141</v>
      </c>
      <c r="F14746" s="22" t="s">
        <v>141</v>
      </c>
      <c r="G14746" s="9">
        <v>30</v>
      </c>
      <c r="H14746" s="22" t="s">
        <v>41</v>
      </c>
      <c r="I14746" s="28">
        <v>3.09</v>
      </c>
      <c r="J14746" s="28">
        <v>92.63</v>
      </c>
      <c r="K14746" s="40"/>
      <c r="L14746" s="40"/>
    </row>
    <row r="14747" spans="1:12">
      <c r="A14747" s="17">
        <v>45777</v>
      </c>
      <c r="B14747" s="22" t="s">
        <v>10</v>
      </c>
      <c r="C14747" s="22" t="s">
        <v>778</v>
      </c>
      <c r="D14747" s="22" t="s">
        <v>15123</v>
      </c>
      <c r="E14747" s="22" t="s">
        <v>58</v>
      </c>
      <c r="F14747" s="22" t="s">
        <v>59</v>
      </c>
      <c r="G14747" s="9">
        <v>100</v>
      </c>
      <c r="H14747" s="22" t="s">
        <v>15</v>
      </c>
      <c r="I14747" s="28">
        <v>0.45</v>
      </c>
      <c r="J14747" s="28">
        <v>45</v>
      </c>
      <c r="K14747" s="40"/>
      <c r="L14747" s="40"/>
    </row>
    <row r="14748" spans="1:12">
      <c r="A14748" s="17">
        <v>45777</v>
      </c>
      <c r="B14748" s="22" t="s">
        <v>10</v>
      </c>
      <c r="C14748" s="22" t="s">
        <v>780</v>
      </c>
      <c r="D14748" s="22" t="s">
        <v>15124</v>
      </c>
      <c r="E14748" s="22" t="s">
        <v>58</v>
      </c>
      <c r="F14748" s="22" t="s">
        <v>59</v>
      </c>
      <c r="G14748" s="9">
        <v>100</v>
      </c>
      <c r="H14748" s="22" t="s">
        <v>15</v>
      </c>
      <c r="I14748" s="28">
        <v>0.45</v>
      </c>
      <c r="J14748" s="28">
        <v>45</v>
      </c>
      <c r="K14748" s="40"/>
      <c r="L14748" s="40"/>
    </row>
    <row r="14749" spans="1:12">
      <c r="A14749" s="17">
        <v>45777</v>
      </c>
      <c r="B14749" s="22" t="s">
        <v>10</v>
      </c>
      <c r="C14749" s="22" t="s">
        <v>785</v>
      </c>
      <c r="D14749" s="22" t="s">
        <v>15125</v>
      </c>
      <c r="E14749" s="22" t="s">
        <v>18</v>
      </c>
      <c r="F14749" s="22" t="s">
        <v>784</v>
      </c>
      <c r="G14749" s="9">
        <v>55</v>
      </c>
      <c r="H14749" s="22" t="s">
        <v>41</v>
      </c>
      <c r="I14749" s="28">
        <v>7.65</v>
      </c>
      <c r="J14749" s="28">
        <v>420.75</v>
      </c>
      <c r="K14749" s="40"/>
      <c r="L14749" s="40"/>
    </row>
    <row r="14750" spans="1:12">
      <c r="A14750" s="17">
        <v>45777</v>
      </c>
      <c r="B14750" s="22" t="s">
        <v>10</v>
      </c>
      <c r="C14750" s="22" t="s">
        <v>787</v>
      </c>
      <c r="D14750" s="22" t="s">
        <v>15126</v>
      </c>
      <c r="E14750" s="22" t="s">
        <v>18</v>
      </c>
      <c r="F14750" s="22" t="s">
        <v>784</v>
      </c>
      <c r="G14750" s="9">
        <v>55</v>
      </c>
      <c r="H14750" s="22" t="s">
        <v>41</v>
      </c>
      <c r="I14750" s="28">
        <v>6.65</v>
      </c>
      <c r="J14750" s="28">
        <v>365.75</v>
      </c>
      <c r="K14750" s="40"/>
      <c r="L14750" s="40"/>
    </row>
    <row r="14751" spans="1:12">
      <c r="A14751" s="17">
        <v>45777</v>
      </c>
      <c r="B14751" s="22" t="s">
        <v>10</v>
      </c>
      <c r="C14751" s="22" t="s">
        <v>787</v>
      </c>
      <c r="D14751" s="22" t="s">
        <v>15127</v>
      </c>
      <c r="E14751" s="22" t="s">
        <v>18</v>
      </c>
      <c r="F14751" s="22" t="s">
        <v>784</v>
      </c>
      <c r="G14751" s="9">
        <v>110</v>
      </c>
      <c r="H14751" s="22" t="s">
        <v>41</v>
      </c>
      <c r="I14751" s="28">
        <v>6.65</v>
      </c>
      <c r="J14751" s="28">
        <v>731.5</v>
      </c>
      <c r="K14751" s="40"/>
      <c r="L14751" s="40"/>
    </row>
    <row r="14752" spans="1:12">
      <c r="A14752" s="17">
        <v>45777</v>
      </c>
      <c r="B14752" s="22" t="s">
        <v>10</v>
      </c>
      <c r="C14752" s="22" t="s">
        <v>544</v>
      </c>
      <c r="D14752" s="22" t="s">
        <v>15128</v>
      </c>
      <c r="E14752" s="22" t="s">
        <v>18</v>
      </c>
      <c r="F14752" s="22" t="s">
        <v>543</v>
      </c>
      <c r="G14752" s="9">
        <v>55</v>
      </c>
      <c r="H14752" s="22" t="s">
        <v>20</v>
      </c>
      <c r="I14752" s="28">
        <v>21.89</v>
      </c>
      <c r="J14752" s="28">
        <v>1203.96</v>
      </c>
      <c r="K14752" s="40"/>
      <c r="L14752" s="40"/>
    </row>
    <row r="14753" spans="1:12">
      <c r="A14753" s="17">
        <v>45777</v>
      </c>
      <c r="B14753" s="22" t="s">
        <v>10</v>
      </c>
      <c r="C14753" s="22" t="s">
        <v>544</v>
      </c>
      <c r="D14753" s="22" t="s">
        <v>15129</v>
      </c>
      <c r="E14753" s="22" t="s">
        <v>18</v>
      </c>
      <c r="F14753" s="22" t="s">
        <v>543</v>
      </c>
      <c r="G14753" s="9">
        <v>9.1</v>
      </c>
      <c r="H14753" s="22" t="s">
        <v>20</v>
      </c>
      <c r="I14753" s="28">
        <v>21.89</v>
      </c>
      <c r="J14753" s="28">
        <v>199.2</v>
      </c>
      <c r="K14753" s="40"/>
      <c r="L14753" s="40"/>
    </row>
    <row r="14754" spans="1:12">
      <c r="A14754" s="17">
        <v>45777</v>
      </c>
      <c r="B14754" s="22" t="s">
        <v>10</v>
      </c>
      <c r="C14754" s="22" t="s">
        <v>544</v>
      </c>
      <c r="D14754" s="22" t="s">
        <v>15130</v>
      </c>
      <c r="E14754" s="22" t="s">
        <v>18</v>
      </c>
      <c r="F14754" s="22" t="s">
        <v>543</v>
      </c>
      <c r="G14754" s="9">
        <v>55</v>
      </c>
      <c r="H14754" s="22" t="s">
        <v>20</v>
      </c>
      <c r="I14754" s="28">
        <v>21.89</v>
      </c>
      <c r="J14754" s="28">
        <v>1203.94</v>
      </c>
      <c r="K14754" s="40"/>
      <c r="L14754" s="40"/>
    </row>
    <row r="14755" spans="1:12">
      <c r="A14755" s="17">
        <v>45777</v>
      </c>
      <c r="B14755" s="22" t="s">
        <v>10</v>
      </c>
      <c r="C14755" s="22" t="s">
        <v>546</v>
      </c>
      <c r="D14755" s="22" t="s">
        <v>15131</v>
      </c>
      <c r="E14755" s="22" t="s">
        <v>18</v>
      </c>
      <c r="F14755" s="22" t="s">
        <v>543</v>
      </c>
      <c r="G14755" s="9">
        <v>0.1</v>
      </c>
      <c r="H14755" s="22" t="s">
        <v>20</v>
      </c>
      <c r="I14755" s="28">
        <v>65</v>
      </c>
      <c r="J14755" s="28">
        <v>6.5</v>
      </c>
      <c r="K14755" s="40"/>
      <c r="L14755" s="40"/>
    </row>
    <row r="14756" spans="1:12">
      <c r="A14756" s="17">
        <v>45777</v>
      </c>
      <c r="B14756" s="22" t="s">
        <v>10</v>
      </c>
      <c r="C14756" s="22" t="s">
        <v>792</v>
      </c>
      <c r="D14756" s="22" t="s">
        <v>15132</v>
      </c>
      <c r="E14756" s="22" t="s">
        <v>18</v>
      </c>
      <c r="F14756" s="22" t="s">
        <v>543</v>
      </c>
      <c r="G14756" s="9">
        <v>115.5988</v>
      </c>
      <c r="H14756" s="22" t="s">
        <v>20</v>
      </c>
      <c r="I14756" s="28">
        <v>4.7</v>
      </c>
      <c r="J14756" s="28">
        <v>543.28</v>
      </c>
      <c r="K14756" s="40"/>
      <c r="L14756" s="40"/>
    </row>
    <row r="14757" spans="1:12">
      <c r="A14757" s="17">
        <v>45777</v>
      </c>
      <c r="B14757" s="22" t="s">
        <v>10</v>
      </c>
      <c r="C14757" s="22" t="s">
        <v>794</v>
      </c>
      <c r="D14757" s="22" t="s">
        <v>15133</v>
      </c>
      <c r="E14757" s="22" t="s">
        <v>18</v>
      </c>
      <c r="F14757" s="22" t="s">
        <v>543</v>
      </c>
      <c r="G14757" s="9">
        <v>56.707023999999997</v>
      </c>
      <c r="H14757" s="22" t="s">
        <v>20</v>
      </c>
      <c r="I14757" s="28">
        <v>96.5</v>
      </c>
      <c r="J14757" s="28">
        <v>5472.23</v>
      </c>
      <c r="K14757" s="40"/>
      <c r="L14757" s="40"/>
    </row>
    <row r="14758" spans="1:12">
      <c r="A14758" s="17">
        <v>45777</v>
      </c>
      <c r="B14758" s="22" t="s">
        <v>10</v>
      </c>
      <c r="C14758" s="22" t="s">
        <v>796</v>
      </c>
      <c r="D14758" s="22" t="s">
        <v>15134</v>
      </c>
      <c r="E14758" s="22" t="s">
        <v>18</v>
      </c>
      <c r="F14758" s="22" t="s">
        <v>543</v>
      </c>
      <c r="G14758" s="9">
        <v>32.941223000000001</v>
      </c>
      <c r="H14758" s="22" t="s">
        <v>20</v>
      </c>
      <c r="I14758" s="28">
        <v>95</v>
      </c>
      <c r="J14758" s="28">
        <v>3129.42</v>
      </c>
      <c r="K14758" s="40"/>
      <c r="L14758" s="40"/>
    </row>
    <row r="14759" spans="1:12">
      <c r="A14759" s="17">
        <v>45777</v>
      </c>
      <c r="B14759" s="22" t="s">
        <v>10</v>
      </c>
      <c r="C14759" s="22" t="s">
        <v>798</v>
      </c>
      <c r="D14759" s="22" t="s">
        <v>15135</v>
      </c>
      <c r="E14759" s="22" t="s">
        <v>18</v>
      </c>
      <c r="F14759" s="22" t="s">
        <v>543</v>
      </c>
      <c r="G14759" s="9">
        <v>52.594524</v>
      </c>
      <c r="H14759" s="22" t="s">
        <v>20</v>
      </c>
      <c r="I14759" s="28">
        <v>96</v>
      </c>
      <c r="J14759" s="28">
        <v>5049.07</v>
      </c>
      <c r="K14759" s="40"/>
      <c r="L14759" s="40"/>
    </row>
    <row r="14760" spans="1:12">
      <c r="A14760" s="17">
        <v>45777</v>
      </c>
      <c r="B14760" s="22" t="s">
        <v>10</v>
      </c>
      <c r="C14760" s="22" t="s">
        <v>1809</v>
      </c>
      <c r="D14760" s="22" t="s">
        <v>15136</v>
      </c>
      <c r="E14760" s="22" t="s">
        <v>18</v>
      </c>
      <c r="F14760" s="22" t="s">
        <v>141</v>
      </c>
      <c r="G14760" s="9">
        <v>0.13707572000000001</v>
      </c>
      <c r="H14760" s="22" t="s">
        <v>41</v>
      </c>
      <c r="I14760" s="28">
        <v>7.66</v>
      </c>
      <c r="J14760" s="28">
        <v>1.05</v>
      </c>
      <c r="K14760" s="40"/>
      <c r="L14760" s="40"/>
    </row>
    <row r="14761" spans="1:12">
      <c r="A14761" s="17">
        <v>45777</v>
      </c>
      <c r="B14761" s="22" t="s">
        <v>10</v>
      </c>
      <c r="C14761" s="22" t="s">
        <v>800</v>
      </c>
      <c r="D14761" s="22" t="s">
        <v>15137</v>
      </c>
      <c r="E14761" s="22" t="s">
        <v>18</v>
      </c>
      <c r="F14761" s="22" t="s">
        <v>543</v>
      </c>
      <c r="G14761" s="9">
        <v>54.476500000000001</v>
      </c>
      <c r="H14761" s="22" t="s">
        <v>20</v>
      </c>
      <c r="I14761" s="28">
        <v>3.44</v>
      </c>
      <c r="J14761" s="28">
        <v>187.39</v>
      </c>
      <c r="K14761" s="40"/>
      <c r="L14761" s="40"/>
    </row>
    <row r="14762" spans="1:12">
      <c r="A14762" s="17">
        <v>45777</v>
      </c>
      <c r="B14762" s="22" t="s">
        <v>10</v>
      </c>
      <c r="C14762" s="22" t="s">
        <v>802</v>
      </c>
      <c r="D14762" s="22" t="s">
        <v>15138</v>
      </c>
      <c r="E14762" s="22" t="s">
        <v>18</v>
      </c>
      <c r="F14762" s="22" t="s">
        <v>543</v>
      </c>
      <c r="G14762" s="9">
        <v>26.1097</v>
      </c>
      <c r="H14762" s="22" t="s">
        <v>20</v>
      </c>
      <c r="I14762" s="28">
        <v>3</v>
      </c>
      <c r="J14762" s="28">
        <v>78.28</v>
      </c>
      <c r="K14762" s="40"/>
      <c r="L14762" s="40"/>
    </row>
    <row r="14763" spans="1:12">
      <c r="A14763" s="17">
        <v>45777</v>
      </c>
      <c r="B14763" s="22" t="s">
        <v>10</v>
      </c>
      <c r="C14763" s="22" t="s">
        <v>805</v>
      </c>
      <c r="D14763" s="22" t="s">
        <v>15139</v>
      </c>
      <c r="E14763" s="22" t="s">
        <v>18</v>
      </c>
      <c r="F14763" s="22" t="s">
        <v>543</v>
      </c>
      <c r="G14763" s="9">
        <v>5.7239500000000003</v>
      </c>
      <c r="H14763" s="22" t="s">
        <v>20</v>
      </c>
      <c r="I14763" s="28">
        <v>2.99</v>
      </c>
      <c r="J14763" s="28">
        <v>17.11</v>
      </c>
      <c r="K14763" s="40"/>
      <c r="L14763" s="40"/>
    </row>
    <row r="14764" spans="1:12">
      <c r="A14764" s="17">
        <v>45777</v>
      </c>
      <c r="B14764" s="22" t="s">
        <v>10</v>
      </c>
      <c r="C14764" s="22" t="s">
        <v>805</v>
      </c>
      <c r="D14764" s="22" t="s">
        <v>15140</v>
      </c>
      <c r="E14764" s="22" t="s">
        <v>18</v>
      </c>
      <c r="F14764" s="22" t="s">
        <v>543</v>
      </c>
      <c r="G14764" s="9">
        <v>114.79285</v>
      </c>
      <c r="H14764" s="22" t="s">
        <v>20</v>
      </c>
      <c r="I14764" s="28">
        <v>2.99</v>
      </c>
      <c r="J14764" s="28">
        <v>343.18</v>
      </c>
      <c r="K14764" s="40"/>
      <c r="L14764" s="40"/>
    </row>
    <row r="14765" spans="1:12">
      <c r="A14765" s="17">
        <v>45777</v>
      </c>
      <c r="B14765" s="22" t="s">
        <v>10</v>
      </c>
      <c r="C14765" s="22" t="s">
        <v>808</v>
      </c>
      <c r="D14765" s="22" t="s">
        <v>15141</v>
      </c>
      <c r="E14765" s="22" t="s">
        <v>58</v>
      </c>
      <c r="F14765" s="22" t="s">
        <v>58</v>
      </c>
      <c r="G14765" s="9">
        <v>775</v>
      </c>
      <c r="H14765" s="22" t="s">
        <v>15</v>
      </c>
      <c r="I14765" s="28">
        <v>0.68</v>
      </c>
      <c r="J14765" s="28">
        <v>530.1</v>
      </c>
      <c r="K14765" s="40"/>
      <c r="L14765" s="40"/>
    </row>
    <row r="14766" spans="1:12">
      <c r="A14766" s="17">
        <v>45777</v>
      </c>
      <c r="B14766" s="22" t="s">
        <v>10</v>
      </c>
      <c r="C14766" s="22" t="s">
        <v>127</v>
      </c>
      <c r="D14766" s="22" t="s">
        <v>15142</v>
      </c>
      <c r="E14766" s="22" t="s">
        <v>58</v>
      </c>
      <c r="F14766" s="22" t="s">
        <v>58</v>
      </c>
      <c r="G14766" s="9">
        <v>41</v>
      </c>
      <c r="H14766" s="22" t="s">
        <v>15</v>
      </c>
      <c r="I14766" s="28">
        <v>1.2</v>
      </c>
      <c r="J14766" s="28">
        <v>49.2</v>
      </c>
      <c r="K14766" s="40"/>
      <c r="L14766" s="40"/>
    </row>
    <row r="14767" spans="1:12">
      <c r="A14767" s="17">
        <v>45777</v>
      </c>
      <c r="B14767" s="22" t="s">
        <v>10</v>
      </c>
      <c r="C14767" s="22" t="s">
        <v>123</v>
      </c>
      <c r="D14767" s="22" t="s">
        <v>15143</v>
      </c>
      <c r="E14767" s="22" t="s">
        <v>58</v>
      </c>
      <c r="F14767" s="22" t="s">
        <v>58</v>
      </c>
      <c r="G14767" s="9">
        <v>696</v>
      </c>
      <c r="H14767" s="22" t="s">
        <v>15</v>
      </c>
      <c r="I14767" s="28">
        <v>0.68</v>
      </c>
      <c r="J14767" s="28">
        <v>476.06</v>
      </c>
      <c r="K14767" s="40"/>
      <c r="L14767" s="40"/>
    </row>
    <row r="14768" spans="1:12">
      <c r="A14768" s="17">
        <v>45777</v>
      </c>
      <c r="B14768" s="22" t="s">
        <v>10</v>
      </c>
      <c r="C14768" s="22" t="s">
        <v>123</v>
      </c>
      <c r="D14768" s="22" t="s">
        <v>15144</v>
      </c>
      <c r="E14768" s="22" t="s">
        <v>58</v>
      </c>
      <c r="F14768" s="22" t="s">
        <v>58</v>
      </c>
      <c r="G14768" s="9">
        <v>9574</v>
      </c>
      <c r="H14768" s="22" t="s">
        <v>15</v>
      </c>
      <c r="I14768" s="28">
        <v>0.68</v>
      </c>
      <c r="J14768" s="28">
        <v>6548.62</v>
      </c>
      <c r="K14768" s="40"/>
      <c r="L14768" s="40"/>
    </row>
    <row r="14769" spans="1:12">
      <c r="A14769" s="17">
        <v>45777</v>
      </c>
      <c r="B14769" s="22" t="s">
        <v>10</v>
      </c>
      <c r="C14769" s="22" t="s">
        <v>121</v>
      </c>
      <c r="D14769" s="22" t="s">
        <v>15145</v>
      </c>
      <c r="E14769" s="22" t="s">
        <v>58</v>
      </c>
      <c r="F14769" s="22" t="s">
        <v>58</v>
      </c>
      <c r="G14769" s="9">
        <v>120</v>
      </c>
      <c r="H14769" s="22" t="s">
        <v>15</v>
      </c>
      <c r="I14769" s="28">
        <v>3.16</v>
      </c>
      <c r="J14769" s="28">
        <v>379.68</v>
      </c>
      <c r="K14769" s="40"/>
      <c r="L14769" s="40"/>
    </row>
    <row r="14770" spans="1:12">
      <c r="A14770" s="17">
        <v>45777</v>
      </c>
      <c r="B14770" s="22" t="s">
        <v>10</v>
      </c>
      <c r="C14770" s="22" t="s">
        <v>121</v>
      </c>
      <c r="D14770" s="22" t="s">
        <v>15146</v>
      </c>
      <c r="E14770" s="22" t="s">
        <v>58</v>
      </c>
      <c r="F14770" s="22" t="s">
        <v>58</v>
      </c>
      <c r="G14770" s="9">
        <v>200</v>
      </c>
      <c r="H14770" s="22" t="s">
        <v>15</v>
      </c>
      <c r="I14770" s="28">
        <v>3.16</v>
      </c>
      <c r="J14770" s="28">
        <v>632.79999999999995</v>
      </c>
      <c r="K14770" s="40"/>
      <c r="L14770" s="40"/>
    </row>
    <row r="14771" spans="1:12">
      <c r="A14771" s="17">
        <v>45777</v>
      </c>
      <c r="B14771" s="22" t="s">
        <v>10</v>
      </c>
      <c r="C14771" s="22" t="s">
        <v>815</v>
      </c>
      <c r="D14771" s="22" t="s">
        <v>15147</v>
      </c>
      <c r="E14771" s="22" t="s">
        <v>58</v>
      </c>
      <c r="F14771" s="22" t="s">
        <v>58</v>
      </c>
      <c r="G14771" s="9">
        <v>60</v>
      </c>
      <c r="H14771" s="22" t="s">
        <v>15</v>
      </c>
      <c r="I14771" s="28">
        <v>3.81</v>
      </c>
      <c r="J14771" s="28">
        <v>228.72</v>
      </c>
      <c r="K14771" s="40"/>
      <c r="L14771" s="40"/>
    </row>
    <row r="14772" spans="1:12">
      <c r="A14772" s="17">
        <v>45777</v>
      </c>
      <c r="B14772" s="22" t="s">
        <v>10</v>
      </c>
      <c r="C14772" s="22" t="s">
        <v>815</v>
      </c>
      <c r="D14772" s="22" t="s">
        <v>15148</v>
      </c>
      <c r="E14772" s="22" t="s">
        <v>58</v>
      </c>
      <c r="F14772" s="22" t="s">
        <v>58</v>
      </c>
      <c r="G14772" s="9">
        <v>4143</v>
      </c>
      <c r="H14772" s="22" t="s">
        <v>15</v>
      </c>
      <c r="I14772" s="28">
        <v>3.81</v>
      </c>
      <c r="J14772" s="28">
        <v>15793.12</v>
      </c>
      <c r="K14772" s="40"/>
      <c r="L14772" s="40"/>
    </row>
    <row r="14773" spans="1:12">
      <c r="A14773" s="17">
        <v>45777</v>
      </c>
      <c r="B14773" s="22" t="s">
        <v>10</v>
      </c>
      <c r="C14773" s="22" t="s">
        <v>12893</v>
      </c>
      <c r="D14773" s="22" t="s">
        <v>15149</v>
      </c>
      <c r="E14773" s="22" t="s">
        <v>18</v>
      </c>
      <c r="F14773" s="22" t="s">
        <v>141</v>
      </c>
      <c r="G14773" s="9">
        <v>765.1549</v>
      </c>
      <c r="H14773" s="22" t="s">
        <v>41</v>
      </c>
      <c r="I14773" s="28">
        <v>4.26</v>
      </c>
      <c r="J14773" s="28">
        <v>3259.56</v>
      </c>
      <c r="K14773" s="40"/>
      <c r="L14773" s="40"/>
    </row>
    <row r="14774" spans="1:12">
      <c r="A14774" s="17">
        <v>45777</v>
      </c>
      <c r="B14774" s="22" t="s">
        <v>10</v>
      </c>
      <c r="C14774" s="22" t="s">
        <v>3942</v>
      </c>
      <c r="D14774" s="22" t="s">
        <v>15150</v>
      </c>
      <c r="E14774" s="22" t="s">
        <v>141</v>
      </c>
      <c r="F14774" s="22" t="s">
        <v>141</v>
      </c>
      <c r="G14774" s="9">
        <v>7</v>
      </c>
      <c r="H14774" s="22" t="s">
        <v>41</v>
      </c>
      <c r="I14774" s="28">
        <v>0.22</v>
      </c>
      <c r="J14774" s="28">
        <v>1.54</v>
      </c>
      <c r="K14774" s="40"/>
      <c r="L14774" s="40"/>
    </row>
    <row r="14775" spans="1:12">
      <c r="A14775" s="17">
        <v>45777</v>
      </c>
      <c r="B14775" s="22" t="s">
        <v>10</v>
      </c>
      <c r="C14775" s="22" t="s">
        <v>1809</v>
      </c>
      <c r="D14775" s="22" t="s">
        <v>15151</v>
      </c>
      <c r="E14775" s="22" t="s">
        <v>18</v>
      </c>
      <c r="F14775" s="22" t="s">
        <v>141</v>
      </c>
      <c r="G14775" s="9">
        <v>232.07692</v>
      </c>
      <c r="H14775" s="22" t="s">
        <v>41</v>
      </c>
      <c r="I14775" s="28">
        <v>7.67</v>
      </c>
      <c r="J14775" s="28">
        <v>1780.03</v>
      </c>
      <c r="K14775" s="40"/>
      <c r="L14775" s="40"/>
    </row>
    <row r="14776" spans="1:12">
      <c r="A14776" s="17">
        <v>45777</v>
      </c>
      <c r="B14776" s="22" t="s">
        <v>10</v>
      </c>
      <c r="C14776" s="22" t="s">
        <v>5353</v>
      </c>
      <c r="D14776" s="22" t="s">
        <v>15152</v>
      </c>
      <c r="E14776" s="22" t="s">
        <v>141</v>
      </c>
      <c r="F14776" s="22" t="s">
        <v>141</v>
      </c>
      <c r="G14776" s="9">
        <v>32.392242000000003</v>
      </c>
      <c r="H14776" s="22" t="s">
        <v>41</v>
      </c>
      <c r="I14776" s="28">
        <v>2.3199999999999998</v>
      </c>
      <c r="J14776" s="28">
        <v>75.150000000000006</v>
      </c>
      <c r="K14776" s="40"/>
      <c r="L14776" s="40"/>
    </row>
    <row r="14777" spans="1:12">
      <c r="A14777" s="17">
        <v>45777</v>
      </c>
      <c r="B14777" s="22" t="s">
        <v>10</v>
      </c>
      <c r="C14777" s="22" t="s">
        <v>5355</v>
      </c>
      <c r="D14777" s="22" t="s">
        <v>15153</v>
      </c>
      <c r="E14777" s="22" t="s">
        <v>141</v>
      </c>
      <c r="F14777" s="22" t="s">
        <v>141</v>
      </c>
      <c r="G14777" s="9">
        <v>32.392242000000003</v>
      </c>
      <c r="H14777" s="22" t="s">
        <v>41</v>
      </c>
      <c r="I14777" s="28">
        <v>2.3199999999999998</v>
      </c>
      <c r="J14777" s="28">
        <v>75.150000000000006</v>
      </c>
      <c r="K14777" s="40"/>
      <c r="L14777" s="40"/>
    </row>
    <row r="14778" spans="1:12">
      <c r="A14778" s="17">
        <v>45777</v>
      </c>
      <c r="B14778" s="22" t="s">
        <v>10</v>
      </c>
      <c r="C14778" s="22" t="s">
        <v>5357</v>
      </c>
      <c r="D14778" s="22" t="s">
        <v>15154</v>
      </c>
      <c r="E14778" s="22" t="s">
        <v>141</v>
      </c>
      <c r="F14778" s="22" t="s">
        <v>141</v>
      </c>
      <c r="G14778" s="9">
        <v>32.392242000000003</v>
      </c>
      <c r="H14778" s="22" t="s">
        <v>41</v>
      </c>
      <c r="I14778" s="28">
        <v>2.3199999999999998</v>
      </c>
      <c r="J14778" s="28">
        <v>75.150000000000006</v>
      </c>
      <c r="K14778" s="40"/>
      <c r="L14778" s="40"/>
    </row>
    <row r="14779" spans="1:12">
      <c r="A14779" s="17">
        <v>45777</v>
      </c>
      <c r="B14779" s="22" t="s">
        <v>10</v>
      </c>
      <c r="C14779" s="22" t="s">
        <v>5359</v>
      </c>
      <c r="D14779" s="22" t="s">
        <v>15155</v>
      </c>
      <c r="E14779" s="22" t="s">
        <v>141</v>
      </c>
      <c r="F14779" s="22" t="s">
        <v>141</v>
      </c>
      <c r="G14779" s="9">
        <v>32.392242000000003</v>
      </c>
      <c r="H14779" s="22" t="s">
        <v>41</v>
      </c>
      <c r="I14779" s="28">
        <v>2.3199999999999998</v>
      </c>
      <c r="J14779" s="28">
        <v>75.150000000000006</v>
      </c>
      <c r="K14779" s="40"/>
      <c r="L14779" s="40"/>
    </row>
    <row r="14780" spans="1:12">
      <c r="A14780" s="17">
        <v>45777</v>
      </c>
      <c r="B14780" s="22" t="s">
        <v>10</v>
      </c>
      <c r="C14780" s="22" t="s">
        <v>12160</v>
      </c>
      <c r="D14780" s="22" t="s">
        <v>15156</v>
      </c>
      <c r="E14780" s="22" t="s">
        <v>18</v>
      </c>
      <c r="F14780" s="22" t="s">
        <v>40</v>
      </c>
      <c r="G14780" s="9">
        <v>2864.5508</v>
      </c>
      <c r="H14780" s="22" t="s">
        <v>41</v>
      </c>
      <c r="I14780" s="28">
        <v>3.25</v>
      </c>
      <c r="J14780" s="28">
        <v>9309.7900000000009</v>
      </c>
      <c r="K14780" s="40"/>
      <c r="L14780" s="40"/>
    </row>
    <row r="14781" spans="1:12">
      <c r="A14781" s="17">
        <v>45777</v>
      </c>
      <c r="B14781" s="22" t="s">
        <v>10</v>
      </c>
      <c r="C14781" s="22" t="s">
        <v>741</v>
      </c>
      <c r="D14781" s="22" t="s">
        <v>15157</v>
      </c>
      <c r="E14781" s="22" t="s">
        <v>18</v>
      </c>
      <c r="F14781" s="22" t="s">
        <v>242</v>
      </c>
      <c r="G14781" s="9">
        <v>47.444443</v>
      </c>
      <c r="H14781" s="22" t="s">
        <v>20</v>
      </c>
      <c r="I14781" s="28">
        <v>4.5</v>
      </c>
      <c r="J14781" s="28">
        <v>213.5</v>
      </c>
      <c r="K14781" s="40"/>
      <c r="L14781" s="40"/>
    </row>
    <row r="14782" spans="1:12">
      <c r="A14782" s="17">
        <v>45777</v>
      </c>
      <c r="B14782" s="22" t="s">
        <v>10</v>
      </c>
      <c r="C14782" s="22" t="s">
        <v>564</v>
      </c>
      <c r="D14782" s="22" t="s">
        <v>15158</v>
      </c>
      <c r="E14782" s="22" t="s">
        <v>18</v>
      </c>
      <c r="F14782" s="22" t="s">
        <v>40</v>
      </c>
      <c r="G14782" s="9">
        <v>29.853750000000002</v>
      </c>
      <c r="H14782" s="22" t="s">
        <v>41</v>
      </c>
      <c r="I14782" s="28">
        <v>24</v>
      </c>
      <c r="J14782" s="28">
        <v>716.49</v>
      </c>
      <c r="K14782" s="40"/>
      <c r="L14782" s="40"/>
    </row>
    <row r="14783" spans="1:12">
      <c r="A14783" s="17">
        <v>45777</v>
      </c>
      <c r="B14783" s="22" t="s">
        <v>10</v>
      </c>
      <c r="C14783" s="22" t="s">
        <v>166</v>
      </c>
      <c r="D14783" s="22" t="s">
        <v>15159</v>
      </c>
      <c r="E14783" s="22" t="s">
        <v>58</v>
      </c>
      <c r="F14783" s="22" t="s">
        <v>168</v>
      </c>
      <c r="G14783" s="9">
        <v>11765</v>
      </c>
      <c r="H14783" s="22" t="s">
        <v>15</v>
      </c>
      <c r="I14783" s="28">
        <v>0.01</v>
      </c>
      <c r="J14783" s="28">
        <v>117.65</v>
      </c>
      <c r="K14783" s="40"/>
      <c r="L14783" s="40"/>
    </row>
    <row r="14784" spans="1:12">
      <c r="A14784" s="17">
        <v>45777</v>
      </c>
      <c r="B14784" s="22" t="s">
        <v>10</v>
      </c>
      <c r="C14784" s="22" t="s">
        <v>180</v>
      </c>
      <c r="D14784" s="22" t="s">
        <v>15160</v>
      </c>
      <c r="E14784" s="22" t="s">
        <v>58</v>
      </c>
      <c r="F14784" s="22" t="s">
        <v>168</v>
      </c>
      <c r="G14784" s="9">
        <v>97090</v>
      </c>
      <c r="H14784" s="22" t="s">
        <v>15</v>
      </c>
      <c r="I14784" s="28">
        <v>0.01</v>
      </c>
      <c r="J14784" s="28">
        <v>970.9</v>
      </c>
      <c r="K14784" s="40"/>
      <c r="L14784" s="40"/>
    </row>
    <row r="14785" spans="1:12">
      <c r="A14785" s="17">
        <v>45777</v>
      </c>
      <c r="B14785" s="22" t="s">
        <v>10</v>
      </c>
      <c r="C14785" s="22" t="s">
        <v>180</v>
      </c>
      <c r="D14785" s="22" t="s">
        <v>15161</v>
      </c>
      <c r="E14785" s="22" t="s">
        <v>58</v>
      </c>
      <c r="F14785" s="22" t="s">
        <v>168</v>
      </c>
      <c r="G14785" s="9">
        <v>144774</v>
      </c>
      <c r="H14785" s="22" t="s">
        <v>15</v>
      </c>
      <c r="I14785" s="28">
        <v>0.01</v>
      </c>
      <c r="J14785" s="28">
        <v>1447.74</v>
      </c>
      <c r="K14785" s="40"/>
      <c r="L14785" s="40"/>
    </row>
    <row r="14786" spans="1:12">
      <c r="A14786" s="17">
        <v>45777</v>
      </c>
      <c r="B14786" s="22" t="s">
        <v>10</v>
      </c>
      <c r="C14786" s="22" t="s">
        <v>180</v>
      </c>
      <c r="D14786" s="22" t="s">
        <v>15162</v>
      </c>
      <c r="E14786" s="22" t="s">
        <v>58</v>
      </c>
      <c r="F14786" s="22" t="s">
        <v>168</v>
      </c>
      <c r="G14786" s="9">
        <v>184645</v>
      </c>
      <c r="H14786" s="22" t="s">
        <v>15</v>
      </c>
      <c r="I14786" s="28">
        <v>0.01</v>
      </c>
      <c r="J14786" s="28">
        <v>1846.45</v>
      </c>
      <c r="K14786" s="40"/>
      <c r="L14786" s="40"/>
    </row>
    <row r="14787" spans="1:12">
      <c r="A14787" s="17">
        <v>45777</v>
      </c>
      <c r="B14787" s="22" t="s">
        <v>10</v>
      </c>
      <c r="C14787" s="22" t="s">
        <v>180</v>
      </c>
      <c r="D14787" s="22" t="s">
        <v>15163</v>
      </c>
      <c r="E14787" s="22" t="s">
        <v>58</v>
      </c>
      <c r="F14787" s="22" t="s">
        <v>168</v>
      </c>
      <c r="G14787" s="9">
        <v>105700</v>
      </c>
      <c r="H14787" s="22" t="s">
        <v>15</v>
      </c>
      <c r="I14787" s="28">
        <v>0.01</v>
      </c>
      <c r="J14787" s="28">
        <v>1057</v>
      </c>
      <c r="K14787" s="40"/>
      <c r="L14787" s="40"/>
    </row>
    <row r="14788" spans="1:12">
      <c r="A14788" s="17">
        <v>45777</v>
      </c>
      <c r="B14788" s="22" t="s">
        <v>10</v>
      </c>
      <c r="C14788" s="22" t="s">
        <v>180</v>
      </c>
      <c r="D14788" s="22" t="s">
        <v>15164</v>
      </c>
      <c r="E14788" s="22" t="s">
        <v>58</v>
      </c>
      <c r="F14788" s="22" t="s">
        <v>168</v>
      </c>
      <c r="G14788" s="9">
        <v>52059</v>
      </c>
      <c r="H14788" s="22" t="s">
        <v>15</v>
      </c>
      <c r="I14788" s="28">
        <v>0.01</v>
      </c>
      <c r="J14788" s="28">
        <v>520.59</v>
      </c>
      <c r="K14788" s="40"/>
      <c r="L14788" s="40"/>
    </row>
    <row r="14789" spans="1:12">
      <c r="A14789" s="17">
        <v>45777</v>
      </c>
      <c r="B14789" s="22" t="s">
        <v>10</v>
      </c>
      <c r="C14789" s="22" t="s">
        <v>187</v>
      </c>
      <c r="D14789" s="22" t="s">
        <v>15165</v>
      </c>
      <c r="E14789" s="22" t="s">
        <v>58</v>
      </c>
      <c r="F14789" s="22" t="s">
        <v>168</v>
      </c>
      <c r="G14789" s="9">
        <v>16899</v>
      </c>
      <c r="H14789" s="22" t="s">
        <v>15</v>
      </c>
      <c r="I14789" s="28">
        <v>0.01</v>
      </c>
      <c r="J14789" s="28">
        <v>168.99</v>
      </c>
      <c r="K14789" s="40"/>
      <c r="L14789" s="40"/>
    </row>
    <row r="14790" spans="1:12">
      <c r="A14790" s="17">
        <v>45777</v>
      </c>
      <c r="B14790" s="22" t="s">
        <v>10</v>
      </c>
      <c r="C14790" s="22" t="s">
        <v>191</v>
      </c>
      <c r="D14790" s="22" t="s">
        <v>15166</v>
      </c>
      <c r="E14790" s="22" t="s">
        <v>58</v>
      </c>
      <c r="F14790" s="22" t="s">
        <v>168</v>
      </c>
      <c r="G14790" s="9">
        <v>25519</v>
      </c>
      <c r="H14790" s="22" t="s">
        <v>15</v>
      </c>
      <c r="I14790" s="28">
        <v>0.01</v>
      </c>
      <c r="J14790" s="28">
        <v>255.19</v>
      </c>
      <c r="K14790" s="40"/>
      <c r="L14790" s="40"/>
    </row>
    <row r="14791" spans="1:12">
      <c r="A14791" s="17">
        <v>45777</v>
      </c>
      <c r="B14791" s="22" t="s">
        <v>10</v>
      </c>
      <c r="C14791" s="22" t="s">
        <v>191</v>
      </c>
      <c r="D14791" s="22" t="s">
        <v>15167</v>
      </c>
      <c r="E14791" s="22" t="s">
        <v>58</v>
      </c>
      <c r="F14791" s="22" t="s">
        <v>168</v>
      </c>
      <c r="G14791" s="9">
        <v>120866</v>
      </c>
      <c r="H14791" s="22" t="s">
        <v>15</v>
      </c>
      <c r="I14791" s="28">
        <v>0.01</v>
      </c>
      <c r="J14791" s="28">
        <v>1208.6600000000001</v>
      </c>
      <c r="K14791" s="40"/>
      <c r="L14791" s="40"/>
    </row>
    <row r="14792" spans="1:12">
      <c r="A14792" s="17">
        <v>45777</v>
      </c>
      <c r="B14792" s="22" t="s">
        <v>10</v>
      </c>
      <c r="C14792" s="22" t="s">
        <v>191</v>
      </c>
      <c r="D14792" s="22" t="s">
        <v>15168</v>
      </c>
      <c r="E14792" s="22" t="s">
        <v>58</v>
      </c>
      <c r="F14792" s="22" t="s">
        <v>168</v>
      </c>
      <c r="G14792" s="9">
        <v>109190</v>
      </c>
      <c r="H14792" s="22" t="s">
        <v>15</v>
      </c>
      <c r="I14792" s="28">
        <v>0.01</v>
      </c>
      <c r="J14792" s="28">
        <v>1091.9000000000001</v>
      </c>
      <c r="K14792" s="40"/>
      <c r="L14792" s="40"/>
    </row>
    <row r="14793" spans="1:12">
      <c r="A14793" s="17">
        <v>45777</v>
      </c>
      <c r="B14793" s="22" t="s">
        <v>10</v>
      </c>
      <c r="C14793" s="22" t="s">
        <v>571</v>
      </c>
      <c r="D14793" s="22" t="s">
        <v>15169</v>
      </c>
      <c r="E14793" s="22" t="s">
        <v>58</v>
      </c>
      <c r="F14793" s="22" t="s">
        <v>168</v>
      </c>
      <c r="G14793" s="9">
        <v>13650</v>
      </c>
      <c r="H14793" s="22" t="s">
        <v>15</v>
      </c>
      <c r="I14793" s="28">
        <v>0.01</v>
      </c>
      <c r="J14793" s="28">
        <v>136.5</v>
      </c>
      <c r="K14793" s="40"/>
      <c r="L14793" s="40"/>
    </row>
    <row r="14794" spans="1:12">
      <c r="A14794" s="17">
        <v>45777</v>
      </c>
      <c r="B14794" s="22" t="s">
        <v>10</v>
      </c>
      <c r="C14794" s="22" t="s">
        <v>571</v>
      </c>
      <c r="D14794" s="22" t="s">
        <v>15170</v>
      </c>
      <c r="E14794" s="22" t="s">
        <v>58</v>
      </c>
      <c r="F14794" s="22" t="s">
        <v>168</v>
      </c>
      <c r="G14794" s="9">
        <v>11434</v>
      </c>
      <c r="H14794" s="22" t="s">
        <v>15</v>
      </c>
      <c r="I14794" s="28">
        <v>0.01</v>
      </c>
      <c r="J14794" s="28">
        <v>114.34</v>
      </c>
      <c r="K14794" s="40"/>
      <c r="L14794" s="40"/>
    </row>
    <row r="14795" spans="1:12">
      <c r="A14795" s="17">
        <v>45777</v>
      </c>
      <c r="B14795" s="22" t="s">
        <v>10</v>
      </c>
      <c r="C14795" s="22" t="s">
        <v>571</v>
      </c>
      <c r="D14795" s="22" t="s">
        <v>15171</v>
      </c>
      <c r="E14795" s="22" t="s">
        <v>58</v>
      </c>
      <c r="F14795" s="22" t="s">
        <v>168</v>
      </c>
      <c r="G14795" s="9">
        <v>8963</v>
      </c>
      <c r="H14795" s="22" t="s">
        <v>15</v>
      </c>
      <c r="I14795" s="28">
        <v>0.01</v>
      </c>
      <c r="J14795" s="28">
        <v>89.63</v>
      </c>
      <c r="K14795" s="40"/>
      <c r="L14795" s="40"/>
    </row>
    <row r="14796" spans="1:12">
      <c r="A14796" s="17">
        <v>45777</v>
      </c>
      <c r="B14796" s="22" t="s">
        <v>10</v>
      </c>
      <c r="C14796" s="22" t="s">
        <v>571</v>
      </c>
      <c r="D14796" s="22" t="s">
        <v>15172</v>
      </c>
      <c r="E14796" s="22" t="s">
        <v>58</v>
      </c>
      <c r="F14796" s="22" t="s">
        <v>168</v>
      </c>
      <c r="G14796" s="9">
        <v>61957</v>
      </c>
      <c r="H14796" s="22" t="s">
        <v>15</v>
      </c>
      <c r="I14796" s="28">
        <v>0.01</v>
      </c>
      <c r="J14796" s="28">
        <v>619.57000000000005</v>
      </c>
      <c r="K14796" s="40"/>
      <c r="L14796" s="40"/>
    </row>
    <row r="14797" spans="1:12">
      <c r="A14797" s="17">
        <v>45777</v>
      </c>
      <c r="B14797" s="22" t="s">
        <v>10</v>
      </c>
      <c r="C14797" s="22" t="s">
        <v>573</v>
      </c>
      <c r="D14797" s="22" t="s">
        <v>15173</v>
      </c>
      <c r="E14797" s="22" t="s">
        <v>58</v>
      </c>
      <c r="F14797" s="22" t="s">
        <v>168</v>
      </c>
      <c r="G14797" s="9">
        <v>30088</v>
      </c>
      <c r="H14797" s="22" t="s">
        <v>15</v>
      </c>
      <c r="I14797" s="28">
        <v>0.01</v>
      </c>
      <c r="J14797" s="28">
        <v>300.88</v>
      </c>
      <c r="K14797" s="40"/>
      <c r="L14797" s="40"/>
    </row>
    <row r="14798" spans="1:12">
      <c r="A14798" s="17">
        <v>45777</v>
      </c>
      <c r="B14798" s="22" t="s">
        <v>10</v>
      </c>
      <c r="C14798" s="22" t="s">
        <v>573</v>
      </c>
      <c r="D14798" s="22" t="s">
        <v>15174</v>
      </c>
      <c r="E14798" s="22" t="s">
        <v>58</v>
      </c>
      <c r="F14798" s="22" t="s">
        <v>168</v>
      </c>
      <c r="G14798" s="9">
        <v>4160</v>
      </c>
      <c r="H14798" s="22" t="s">
        <v>15</v>
      </c>
      <c r="I14798" s="28">
        <v>0.01</v>
      </c>
      <c r="J14798" s="28">
        <v>41.6</v>
      </c>
      <c r="K14798" s="40"/>
      <c r="L14798" s="40"/>
    </row>
    <row r="14799" spans="1:12">
      <c r="A14799" s="17">
        <v>45777</v>
      </c>
      <c r="B14799" s="22" t="s">
        <v>10</v>
      </c>
      <c r="C14799" s="22" t="s">
        <v>573</v>
      </c>
      <c r="D14799" s="22" t="s">
        <v>15175</v>
      </c>
      <c r="E14799" s="22" t="s">
        <v>58</v>
      </c>
      <c r="F14799" s="22" t="s">
        <v>168</v>
      </c>
      <c r="G14799" s="9">
        <v>38707</v>
      </c>
      <c r="H14799" s="22" t="s">
        <v>15</v>
      </c>
      <c r="I14799" s="28">
        <v>0.01</v>
      </c>
      <c r="J14799" s="28">
        <v>387.07</v>
      </c>
      <c r="K14799" s="40"/>
      <c r="L14799" s="40"/>
    </row>
    <row r="14800" spans="1:12">
      <c r="A14800" s="17">
        <v>45777</v>
      </c>
      <c r="B14800" s="22" t="s">
        <v>10</v>
      </c>
      <c r="C14800" s="22" t="s">
        <v>573</v>
      </c>
      <c r="D14800" s="22" t="s">
        <v>15176</v>
      </c>
      <c r="E14800" s="22" t="s">
        <v>58</v>
      </c>
      <c r="F14800" s="22" t="s">
        <v>168</v>
      </c>
      <c r="G14800" s="9">
        <v>55842</v>
      </c>
      <c r="H14800" s="22" t="s">
        <v>15</v>
      </c>
      <c r="I14800" s="28">
        <v>0.01</v>
      </c>
      <c r="J14800" s="28">
        <v>558.41999999999996</v>
      </c>
      <c r="K14800" s="40"/>
      <c r="L14800" s="40"/>
    </row>
    <row r="14801" spans="1:12">
      <c r="A14801" s="17">
        <v>45777</v>
      </c>
      <c r="B14801" s="22" t="s">
        <v>10</v>
      </c>
      <c r="C14801" s="22" t="s">
        <v>12725</v>
      </c>
      <c r="D14801" s="22" t="s">
        <v>15177</v>
      </c>
      <c r="E14801" s="22" t="s">
        <v>58</v>
      </c>
      <c r="F14801" s="22" t="s">
        <v>168</v>
      </c>
      <c r="G14801" s="9">
        <v>20251</v>
      </c>
      <c r="H14801" s="22" t="s">
        <v>15</v>
      </c>
      <c r="I14801" s="28">
        <v>0.01</v>
      </c>
      <c r="J14801" s="28">
        <v>202.51</v>
      </c>
      <c r="K14801" s="40"/>
      <c r="L14801" s="40"/>
    </row>
    <row r="14802" spans="1:12">
      <c r="A14802" s="17">
        <v>45777</v>
      </c>
      <c r="B14802" s="22" t="s">
        <v>10</v>
      </c>
      <c r="C14802" s="22" t="s">
        <v>575</v>
      </c>
      <c r="D14802" s="22" t="s">
        <v>15178</v>
      </c>
      <c r="E14802" s="22" t="s">
        <v>58</v>
      </c>
      <c r="F14802" s="22" t="s">
        <v>168</v>
      </c>
      <c r="G14802" s="9">
        <v>30410</v>
      </c>
      <c r="H14802" s="22" t="s">
        <v>15</v>
      </c>
      <c r="I14802" s="28">
        <v>0.01</v>
      </c>
      <c r="J14802" s="28">
        <v>304.10000000000002</v>
      </c>
      <c r="K14802" s="40"/>
      <c r="L14802" s="40"/>
    </row>
    <row r="14803" spans="1:12">
      <c r="A14803" s="17">
        <v>45777</v>
      </c>
      <c r="B14803" s="22" t="s">
        <v>10</v>
      </c>
      <c r="C14803" s="22" t="s">
        <v>575</v>
      </c>
      <c r="D14803" s="22" t="s">
        <v>15179</v>
      </c>
      <c r="E14803" s="22" t="s">
        <v>58</v>
      </c>
      <c r="F14803" s="22" t="s">
        <v>168</v>
      </c>
      <c r="G14803" s="9">
        <v>31599</v>
      </c>
      <c r="H14803" s="22" t="s">
        <v>15</v>
      </c>
      <c r="I14803" s="28">
        <v>0.01</v>
      </c>
      <c r="J14803" s="28">
        <v>315.99</v>
      </c>
      <c r="K14803" s="40"/>
      <c r="L14803" s="40"/>
    </row>
    <row r="14804" spans="1:12">
      <c r="A14804" s="17">
        <v>45777</v>
      </c>
      <c r="B14804" s="22" t="s">
        <v>10</v>
      </c>
      <c r="C14804" s="22" t="s">
        <v>575</v>
      </c>
      <c r="D14804" s="22" t="s">
        <v>15180</v>
      </c>
      <c r="E14804" s="22" t="s">
        <v>58</v>
      </c>
      <c r="F14804" s="22" t="s">
        <v>168</v>
      </c>
      <c r="G14804" s="9">
        <v>59426</v>
      </c>
      <c r="H14804" s="22" t="s">
        <v>15</v>
      </c>
      <c r="I14804" s="28">
        <v>0.01</v>
      </c>
      <c r="J14804" s="28">
        <v>594.26</v>
      </c>
      <c r="K14804" s="40"/>
      <c r="L14804" s="40"/>
    </row>
    <row r="14805" spans="1:12">
      <c r="A14805" s="17">
        <v>45777</v>
      </c>
      <c r="B14805" s="22" t="s">
        <v>10</v>
      </c>
      <c r="C14805" s="22" t="s">
        <v>697</v>
      </c>
      <c r="D14805" s="22" t="s">
        <v>15181</v>
      </c>
      <c r="E14805" s="22" t="s">
        <v>58</v>
      </c>
      <c r="F14805" s="22" t="s">
        <v>168</v>
      </c>
      <c r="G14805" s="9">
        <v>27099</v>
      </c>
      <c r="H14805" s="22" t="s">
        <v>15</v>
      </c>
      <c r="I14805" s="28">
        <v>0.01</v>
      </c>
      <c r="J14805" s="28">
        <v>270.99</v>
      </c>
      <c r="K14805" s="40"/>
      <c r="L14805" s="40"/>
    </row>
    <row r="14806" spans="1:12">
      <c r="A14806" s="17">
        <v>45777</v>
      </c>
      <c r="B14806" s="22" t="s">
        <v>10</v>
      </c>
      <c r="C14806" s="22" t="s">
        <v>697</v>
      </c>
      <c r="D14806" s="22" t="s">
        <v>15182</v>
      </c>
      <c r="E14806" s="22" t="s">
        <v>58</v>
      </c>
      <c r="F14806" s="22" t="s">
        <v>168</v>
      </c>
      <c r="G14806" s="9">
        <v>32608</v>
      </c>
      <c r="H14806" s="22" t="s">
        <v>15</v>
      </c>
      <c r="I14806" s="28">
        <v>0.01</v>
      </c>
      <c r="J14806" s="28">
        <v>326.08</v>
      </c>
      <c r="K14806" s="40"/>
      <c r="L14806" s="40"/>
    </row>
    <row r="14807" spans="1:12">
      <c r="A14807" s="17">
        <v>45777</v>
      </c>
      <c r="B14807" s="22" t="s">
        <v>10</v>
      </c>
      <c r="C14807" s="22" t="s">
        <v>697</v>
      </c>
      <c r="D14807" s="22" t="s">
        <v>15183</v>
      </c>
      <c r="E14807" s="22" t="s">
        <v>58</v>
      </c>
      <c r="F14807" s="22" t="s">
        <v>168</v>
      </c>
      <c r="G14807" s="9">
        <v>52077</v>
      </c>
      <c r="H14807" s="22" t="s">
        <v>15</v>
      </c>
      <c r="I14807" s="28">
        <v>0.01</v>
      </c>
      <c r="J14807" s="28">
        <v>520.77</v>
      </c>
      <c r="K14807" s="40"/>
      <c r="L14807" s="40"/>
    </row>
    <row r="14808" spans="1:12">
      <c r="A14808" s="17">
        <v>45777</v>
      </c>
      <c r="B14808" s="22" t="s">
        <v>10</v>
      </c>
      <c r="C14808" s="22" t="s">
        <v>197</v>
      </c>
      <c r="D14808" s="22" t="s">
        <v>15184</v>
      </c>
      <c r="E14808" s="22" t="s">
        <v>58</v>
      </c>
      <c r="F14808" s="22" t="s">
        <v>168</v>
      </c>
      <c r="G14808" s="9">
        <v>13272</v>
      </c>
      <c r="H14808" s="22" t="s">
        <v>15</v>
      </c>
      <c r="I14808" s="28">
        <v>0.01</v>
      </c>
      <c r="J14808" s="28">
        <v>132.72</v>
      </c>
      <c r="K14808" s="40"/>
      <c r="L14808" s="40"/>
    </row>
    <row r="14809" spans="1:12">
      <c r="A14809" s="17">
        <v>45777</v>
      </c>
      <c r="B14809" s="22" t="s">
        <v>10</v>
      </c>
      <c r="C14809" s="22" t="s">
        <v>197</v>
      </c>
      <c r="D14809" s="22" t="s">
        <v>15185</v>
      </c>
      <c r="E14809" s="22" t="s">
        <v>58</v>
      </c>
      <c r="F14809" s="22" t="s">
        <v>168</v>
      </c>
      <c r="G14809" s="9">
        <v>301902</v>
      </c>
      <c r="H14809" s="22" t="s">
        <v>15</v>
      </c>
      <c r="I14809" s="28">
        <v>0.01</v>
      </c>
      <c r="J14809" s="28">
        <v>3019.02</v>
      </c>
      <c r="K14809" s="40"/>
      <c r="L14809" s="40"/>
    </row>
    <row r="14810" spans="1:12">
      <c r="A14810" s="17">
        <v>45777</v>
      </c>
      <c r="B14810" s="22" t="s">
        <v>10</v>
      </c>
      <c r="C14810" s="22" t="s">
        <v>197</v>
      </c>
      <c r="D14810" s="22" t="s">
        <v>15186</v>
      </c>
      <c r="E14810" s="22" t="s">
        <v>58</v>
      </c>
      <c r="F14810" s="22" t="s">
        <v>168</v>
      </c>
      <c r="G14810" s="9">
        <v>13416</v>
      </c>
      <c r="H14810" s="22" t="s">
        <v>15</v>
      </c>
      <c r="I14810" s="28">
        <v>0.01</v>
      </c>
      <c r="J14810" s="28">
        <v>134.16</v>
      </c>
      <c r="K14810" s="40"/>
      <c r="L14810" s="40"/>
    </row>
    <row r="14811" spans="1:12">
      <c r="A14811" s="17">
        <v>45777</v>
      </c>
      <c r="B14811" s="22" t="s">
        <v>10</v>
      </c>
      <c r="C14811" s="22" t="s">
        <v>197</v>
      </c>
      <c r="D14811" s="22" t="s">
        <v>15187</v>
      </c>
      <c r="E14811" s="22" t="s">
        <v>58</v>
      </c>
      <c r="F14811" s="22" t="s">
        <v>168</v>
      </c>
      <c r="G14811" s="9">
        <v>142660</v>
      </c>
      <c r="H14811" s="22" t="s">
        <v>15</v>
      </c>
      <c r="I14811" s="28">
        <v>0.01</v>
      </c>
      <c r="J14811" s="28">
        <v>1426.6</v>
      </c>
      <c r="K14811" s="40"/>
      <c r="L14811" s="40"/>
    </row>
    <row r="14812" spans="1:12">
      <c r="A14812" s="17">
        <v>45777</v>
      </c>
      <c r="B14812" s="22" t="s">
        <v>10</v>
      </c>
      <c r="C14812" s="22" t="s">
        <v>582</v>
      </c>
      <c r="D14812" s="22" t="s">
        <v>15188</v>
      </c>
      <c r="E14812" s="22" t="s">
        <v>58</v>
      </c>
      <c r="F14812" s="22" t="s">
        <v>168</v>
      </c>
      <c r="G14812" s="9">
        <v>81274</v>
      </c>
      <c r="H14812" s="22" t="s">
        <v>15</v>
      </c>
      <c r="I14812" s="28">
        <v>0.01</v>
      </c>
      <c r="J14812" s="28">
        <v>812.74</v>
      </c>
      <c r="K14812" s="40"/>
      <c r="L14812" s="40"/>
    </row>
    <row r="14813" spans="1:12">
      <c r="A14813" s="17">
        <v>45777</v>
      </c>
      <c r="B14813" s="22" t="s">
        <v>10</v>
      </c>
      <c r="C14813" s="22" t="s">
        <v>202</v>
      </c>
      <c r="D14813" s="22" t="s">
        <v>15189</v>
      </c>
      <c r="E14813" s="22" t="s">
        <v>58</v>
      </c>
      <c r="F14813" s="22" t="s">
        <v>168</v>
      </c>
      <c r="G14813" s="9">
        <v>10730</v>
      </c>
      <c r="H14813" s="22" t="s">
        <v>15</v>
      </c>
      <c r="I14813" s="28">
        <v>0.01</v>
      </c>
      <c r="J14813" s="28">
        <v>107.3</v>
      </c>
      <c r="K14813" s="40"/>
      <c r="L14813" s="40"/>
    </row>
    <row r="14814" spans="1:12">
      <c r="A14814" s="17">
        <v>45777</v>
      </c>
      <c r="B14814" s="22" t="s">
        <v>10</v>
      </c>
      <c r="C14814" s="22" t="s">
        <v>414</v>
      </c>
      <c r="D14814" s="22" t="s">
        <v>15190</v>
      </c>
      <c r="E14814" s="22" t="s">
        <v>58</v>
      </c>
      <c r="F14814" s="22" t="s">
        <v>168</v>
      </c>
      <c r="G14814" s="9">
        <v>6158</v>
      </c>
      <c r="H14814" s="22" t="s">
        <v>15</v>
      </c>
      <c r="I14814" s="28">
        <v>0.01</v>
      </c>
      <c r="J14814" s="28">
        <v>61.58</v>
      </c>
      <c r="K14814" s="40"/>
      <c r="L14814" s="40"/>
    </row>
    <row r="14815" spans="1:12">
      <c r="A14815" s="17">
        <v>45777</v>
      </c>
      <c r="B14815" s="22" t="s">
        <v>10</v>
      </c>
      <c r="C14815" s="22" t="s">
        <v>410</v>
      </c>
      <c r="D14815" s="22" t="s">
        <v>15191</v>
      </c>
      <c r="E14815" s="22" t="s">
        <v>58</v>
      </c>
      <c r="F14815" s="22" t="s">
        <v>168</v>
      </c>
      <c r="G14815" s="9">
        <v>22230</v>
      </c>
      <c r="H14815" s="22" t="s">
        <v>15</v>
      </c>
      <c r="I14815" s="28">
        <v>0.01</v>
      </c>
      <c r="J14815" s="28">
        <v>222.3</v>
      </c>
      <c r="K14815" s="40"/>
      <c r="L14815" s="40"/>
    </row>
    <row r="14816" spans="1:12">
      <c r="A14816" s="17">
        <v>45777</v>
      </c>
      <c r="B14816" s="22" t="s">
        <v>10</v>
      </c>
      <c r="C14816" s="22" t="s">
        <v>208</v>
      </c>
      <c r="D14816" s="22" t="s">
        <v>15192</v>
      </c>
      <c r="E14816" s="22" t="s">
        <v>58</v>
      </c>
      <c r="F14816" s="22" t="s">
        <v>168</v>
      </c>
      <c r="G14816" s="9">
        <v>25344</v>
      </c>
      <c r="H14816" s="22" t="s">
        <v>15</v>
      </c>
      <c r="I14816" s="28">
        <v>0.01</v>
      </c>
      <c r="J14816" s="28">
        <v>253.44</v>
      </c>
      <c r="K14816" s="40"/>
      <c r="L14816" s="40"/>
    </row>
    <row r="14817" spans="1:12">
      <c r="A14817" s="17">
        <v>45777</v>
      </c>
      <c r="B14817" s="22" t="s">
        <v>10</v>
      </c>
      <c r="C14817" s="22" t="s">
        <v>216</v>
      </c>
      <c r="D14817" s="22" t="s">
        <v>15193</v>
      </c>
      <c r="E14817" s="22" t="s">
        <v>58</v>
      </c>
      <c r="F14817" s="22" t="s">
        <v>168</v>
      </c>
      <c r="G14817" s="9">
        <v>13829</v>
      </c>
      <c r="H14817" s="22" t="s">
        <v>15</v>
      </c>
      <c r="I14817" s="28">
        <v>0.01</v>
      </c>
      <c r="J14817" s="28">
        <v>138.29</v>
      </c>
      <c r="K14817" s="40"/>
      <c r="L14817" s="40"/>
    </row>
    <row r="14818" spans="1:12">
      <c r="A14818" s="17">
        <v>45777</v>
      </c>
      <c r="B14818" s="22" t="s">
        <v>10</v>
      </c>
      <c r="C14818" s="22" t="s">
        <v>219</v>
      </c>
      <c r="D14818" s="22" t="s">
        <v>15194</v>
      </c>
      <c r="E14818" s="22" t="s">
        <v>58</v>
      </c>
      <c r="F14818" s="22" t="s">
        <v>168</v>
      </c>
      <c r="G14818" s="9">
        <v>5158</v>
      </c>
      <c r="H14818" s="22" t="s">
        <v>15</v>
      </c>
      <c r="I14818" s="28">
        <v>0.01</v>
      </c>
      <c r="J14818" s="28">
        <v>51.58</v>
      </c>
      <c r="K14818" s="40"/>
      <c r="L14818" s="40"/>
    </row>
    <row r="14819" spans="1:12">
      <c r="A14819" s="17">
        <v>45777</v>
      </c>
      <c r="B14819" s="22" t="s">
        <v>10</v>
      </c>
      <c r="C14819" s="22" t="s">
        <v>219</v>
      </c>
      <c r="D14819" s="22" t="s">
        <v>15195</v>
      </c>
      <c r="E14819" s="22" t="s">
        <v>58</v>
      </c>
      <c r="F14819" s="22" t="s">
        <v>168</v>
      </c>
      <c r="G14819" s="9">
        <v>11843</v>
      </c>
      <c r="H14819" s="22" t="s">
        <v>15</v>
      </c>
      <c r="I14819" s="28">
        <v>0.01</v>
      </c>
      <c r="J14819" s="28">
        <v>118.43</v>
      </c>
      <c r="K14819" s="40"/>
      <c r="L14819" s="40"/>
    </row>
    <row r="14820" spans="1:12">
      <c r="A14820" s="17">
        <v>45777</v>
      </c>
      <c r="B14820" s="22" t="s">
        <v>10</v>
      </c>
      <c r="C14820" s="22" t="s">
        <v>223</v>
      </c>
      <c r="D14820" s="22" t="s">
        <v>15196</v>
      </c>
      <c r="E14820" s="22" t="s">
        <v>58</v>
      </c>
      <c r="F14820" s="22" t="s">
        <v>168</v>
      </c>
      <c r="G14820" s="9">
        <v>23358</v>
      </c>
      <c r="H14820" s="22" t="s">
        <v>15</v>
      </c>
      <c r="I14820" s="28">
        <v>0.01</v>
      </c>
      <c r="J14820" s="28">
        <v>233.58</v>
      </c>
      <c r="K14820" s="40"/>
      <c r="L14820" s="40"/>
    </row>
    <row r="14821" spans="1:12">
      <c r="A14821" s="17">
        <v>45777</v>
      </c>
      <c r="B14821" s="22" t="s">
        <v>10</v>
      </c>
      <c r="C14821" s="22" t="s">
        <v>227</v>
      </c>
      <c r="D14821" s="22" t="s">
        <v>15197</v>
      </c>
      <c r="E14821" s="22" t="s">
        <v>58</v>
      </c>
      <c r="F14821" s="22" t="s">
        <v>168</v>
      </c>
      <c r="G14821" s="9">
        <v>22582</v>
      </c>
      <c r="H14821" s="22" t="s">
        <v>15</v>
      </c>
      <c r="I14821" s="28">
        <v>0.01</v>
      </c>
      <c r="J14821" s="28">
        <v>225.82</v>
      </c>
      <c r="K14821" s="40"/>
      <c r="L14821" s="40"/>
    </row>
    <row r="14822" spans="1:12">
      <c r="A14822" s="17">
        <v>45777</v>
      </c>
      <c r="B14822" s="22" t="s">
        <v>10</v>
      </c>
      <c r="C14822" s="22" t="s">
        <v>233</v>
      </c>
      <c r="D14822" s="22" t="s">
        <v>15198</v>
      </c>
      <c r="E14822" s="22" t="s">
        <v>58</v>
      </c>
      <c r="F14822" s="22" t="s">
        <v>168</v>
      </c>
      <c r="G14822" s="9">
        <v>48115</v>
      </c>
      <c r="H14822" s="22" t="s">
        <v>15</v>
      </c>
      <c r="I14822" s="28">
        <v>0.01</v>
      </c>
      <c r="J14822" s="28">
        <v>481.15</v>
      </c>
      <c r="K14822" s="40"/>
      <c r="L14822" s="40"/>
    </row>
    <row r="14823" spans="1:12">
      <c r="A14823" s="17">
        <v>45777</v>
      </c>
      <c r="B14823" s="22" t="s">
        <v>10</v>
      </c>
      <c r="C14823" s="22" t="s">
        <v>252</v>
      </c>
      <c r="D14823" s="22" t="s">
        <v>15199</v>
      </c>
      <c r="E14823" s="22" t="s">
        <v>58</v>
      </c>
      <c r="F14823" s="22" t="s">
        <v>168</v>
      </c>
      <c r="G14823" s="9">
        <v>11269</v>
      </c>
      <c r="H14823" s="22" t="s">
        <v>15</v>
      </c>
      <c r="I14823" s="28">
        <v>0.01</v>
      </c>
      <c r="J14823" s="28">
        <v>112.69</v>
      </c>
      <c r="K14823" s="40"/>
      <c r="L14823" s="40"/>
    </row>
    <row r="14824" spans="1:12">
      <c r="A14824" s="17">
        <v>45777</v>
      </c>
      <c r="B14824" s="22" t="s">
        <v>10</v>
      </c>
      <c r="C14824" s="22" t="s">
        <v>282</v>
      </c>
      <c r="D14824" s="22" t="s">
        <v>15200</v>
      </c>
      <c r="E14824" s="22" t="s">
        <v>58</v>
      </c>
      <c r="F14824" s="22" t="s">
        <v>168</v>
      </c>
      <c r="G14824" s="9">
        <v>52487</v>
      </c>
      <c r="H14824" s="22" t="s">
        <v>15</v>
      </c>
      <c r="I14824" s="28">
        <v>0.01</v>
      </c>
      <c r="J14824" s="28">
        <v>524.87</v>
      </c>
      <c r="K14824" s="40"/>
      <c r="L14824" s="40"/>
    </row>
    <row r="14825" spans="1:12">
      <c r="A14825" s="17">
        <v>45777</v>
      </c>
      <c r="B14825" s="22" t="s">
        <v>10</v>
      </c>
      <c r="C14825" s="22" t="s">
        <v>282</v>
      </c>
      <c r="D14825" s="22" t="s">
        <v>15201</v>
      </c>
      <c r="E14825" s="22" t="s">
        <v>58</v>
      </c>
      <c r="F14825" s="22" t="s">
        <v>168</v>
      </c>
      <c r="G14825" s="9">
        <v>209186</v>
      </c>
      <c r="H14825" s="22" t="s">
        <v>15</v>
      </c>
      <c r="I14825" s="28">
        <v>0.01</v>
      </c>
      <c r="J14825" s="28">
        <v>2091.86</v>
      </c>
      <c r="K14825" s="40"/>
      <c r="L14825" s="40"/>
    </row>
    <row r="14826" spans="1:12">
      <c r="A14826" s="17">
        <v>45777</v>
      </c>
      <c r="B14826" s="22" t="s">
        <v>10</v>
      </c>
      <c r="C14826" s="22" t="s">
        <v>282</v>
      </c>
      <c r="D14826" s="22" t="s">
        <v>15202</v>
      </c>
      <c r="E14826" s="22" t="s">
        <v>58</v>
      </c>
      <c r="F14826" s="22" t="s">
        <v>168</v>
      </c>
      <c r="G14826" s="9">
        <v>79631</v>
      </c>
      <c r="H14826" s="22" t="s">
        <v>15</v>
      </c>
      <c r="I14826" s="28">
        <v>0.01</v>
      </c>
      <c r="J14826" s="28">
        <v>796.31</v>
      </c>
      <c r="K14826" s="40"/>
      <c r="L14826" s="40"/>
    </row>
    <row r="14827" spans="1:12">
      <c r="A14827" s="17">
        <v>45777</v>
      </c>
      <c r="B14827" s="22" t="s">
        <v>10</v>
      </c>
      <c r="C14827" s="22" t="s">
        <v>282</v>
      </c>
      <c r="D14827" s="22" t="s">
        <v>15203</v>
      </c>
      <c r="E14827" s="22" t="s">
        <v>58</v>
      </c>
      <c r="F14827" s="22" t="s">
        <v>168</v>
      </c>
      <c r="G14827" s="9">
        <v>496035</v>
      </c>
      <c r="H14827" s="22" t="s">
        <v>15</v>
      </c>
      <c r="I14827" s="28">
        <v>0.01</v>
      </c>
      <c r="J14827" s="28">
        <v>4960.3500000000004</v>
      </c>
      <c r="K14827" s="40"/>
      <c r="L14827" s="40"/>
    </row>
    <row r="14828" spans="1:12">
      <c r="A14828" s="17">
        <v>45777</v>
      </c>
      <c r="B14828" s="22" t="s">
        <v>10</v>
      </c>
      <c r="C14828" s="22" t="s">
        <v>371</v>
      </c>
      <c r="D14828" s="22" t="s">
        <v>15204</v>
      </c>
      <c r="E14828" s="22" t="s">
        <v>58</v>
      </c>
      <c r="F14828" s="22" t="s">
        <v>168</v>
      </c>
      <c r="G14828" s="9">
        <v>28456</v>
      </c>
      <c r="H14828" s="22" t="s">
        <v>15</v>
      </c>
      <c r="I14828" s="28">
        <v>0.01</v>
      </c>
      <c r="J14828" s="28">
        <v>284.56</v>
      </c>
      <c r="K14828" s="40"/>
      <c r="L14828" s="40"/>
    </row>
    <row r="14829" spans="1:12">
      <c r="A14829" s="17">
        <v>45777</v>
      </c>
      <c r="B14829" s="22" t="s">
        <v>10</v>
      </c>
      <c r="C14829" s="22" t="s">
        <v>371</v>
      </c>
      <c r="D14829" s="22" t="s">
        <v>15205</v>
      </c>
      <c r="E14829" s="22" t="s">
        <v>58</v>
      </c>
      <c r="F14829" s="22" t="s">
        <v>168</v>
      </c>
      <c r="G14829" s="9">
        <v>29442</v>
      </c>
      <c r="H14829" s="22" t="s">
        <v>15</v>
      </c>
      <c r="I14829" s="28">
        <v>0.01</v>
      </c>
      <c r="J14829" s="28">
        <v>294.42</v>
      </c>
      <c r="K14829" s="40"/>
      <c r="L14829" s="40"/>
    </row>
    <row r="14830" spans="1:12">
      <c r="A14830" s="17">
        <v>45777</v>
      </c>
      <c r="B14830" s="22" t="s">
        <v>10</v>
      </c>
      <c r="C14830" s="22" t="s">
        <v>371</v>
      </c>
      <c r="D14830" s="22" t="s">
        <v>15206</v>
      </c>
      <c r="E14830" s="22" t="s">
        <v>58</v>
      </c>
      <c r="F14830" s="22" t="s">
        <v>168</v>
      </c>
      <c r="G14830" s="9">
        <v>26865</v>
      </c>
      <c r="H14830" s="22" t="s">
        <v>15</v>
      </c>
      <c r="I14830" s="28">
        <v>0.01</v>
      </c>
      <c r="J14830" s="28">
        <v>268.64999999999998</v>
      </c>
      <c r="K14830" s="40"/>
      <c r="L14830" s="40"/>
    </row>
    <row r="14831" spans="1:12">
      <c r="A14831" s="17">
        <v>45777</v>
      </c>
      <c r="B14831" s="22" t="s">
        <v>10</v>
      </c>
      <c r="C14831" s="22" t="s">
        <v>371</v>
      </c>
      <c r="D14831" s="22" t="s">
        <v>15207</v>
      </c>
      <c r="E14831" s="22" t="s">
        <v>58</v>
      </c>
      <c r="F14831" s="22" t="s">
        <v>168</v>
      </c>
      <c r="G14831" s="9">
        <v>38754</v>
      </c>
      <c r="H14831" s="22" t="s">
        <v>15</v>
      </c>
      <c r="I14831" s="28">
        <v>0.01</v>
      </c>
      <c r="J14831" s="28">
        <v>387.54</v>
      </c>
      <c r="K14831" s="40"/>
      <c r="L14831" s="40"/>
    </row>
    <row r="14832" spans="1:12">
      <c r="A14832" s="17">
        <v>45777</v>
      </c>
      <c r="B14832" s="22" t="s">
        <v>10</v>
      </c>
      <c r="C14832" s="22" t="s">
        <v>367</v>
      </c>
      <c r="D14832" s="22" t="s">
        <v>15208</v>
      </c>
      <c r="E14832" s="22" t="s">
        <v>58</v>
      </c>
      <c r="F14832" s="22" t="s">
        <v>168</v>
      </c>
      <c r="G14832" s="9">
        <v>50195</v>
      </c>
      <c r="H14832" s="22" t="s">
        <v>15</v>
      </c>
      <c r="I14832" s="28">
        <v>0.01</v>
      </c>
      <c r="J14832" s="28">
        <v>501.95</v>
      </c>
      <c r="K14832" s="40"/>
      <c r="L14832" s="40"/>
    </row>
    <row r="14833" spans="1:12">
      <c r="A14833" s="17">
        <v>45777</v>
      </c>
      <c r="B14833" s="22" t="s">
        <v>10</v>
      </c>
      <c r="C14833" s="22" t="s">
        <v>367</v>
      </c>
      <c r="D14833" s="22" t="s">
        <v>15209</v>
      </c>
      <c r="E14833" s="22" t="s">
        <v>58</v>
      </c>
      <c r="F14833" s="22" t="s">
        <v>168</v>
      </c>
      <c r="G14833" s="9">
        <v>69995</v>
      </c>
      <c r="H14833" s="22" t="s">
        <v>15</v>
      </c>
      <c r="I14833" s="28">
        <v>0.01</v>
      </c>
      <c r="J14833" s="28">
        <v>699.95</v>
      </c>
      <c r="K14833" s="40"/>
      <c r="L14833" s="40"/>
    </row>
    <row r="14834" spans="1:12">
      <c r="A14834" s="17">
        <v>45777</v>
      </c>
      <c r="B14834" s="22" t="s">
        <v>10</v>
      </c>
      <c r="C14834" s="22" t="s">
        <v>360</v>
      </c>
      <c r="D14834" s="22" t="s">
        <v>15210</v>
      </c>
      <c r="E14834" s="22" t="s">
        <v>58</v>
      </c>
      <c r="F14834" s="22" t="s">
        <v>168</v>
      </c>
      <c r="G14834" s="9">
        <v>137098</v>
      </c>
      <c r="H14834" s="22" t="s">
        <v>15</v>
      </c>
      <c r="I14834" s="28">
        <v>0.01</v>
      </c>
      <c r="J14834" s="28">
        <v>1370.98</v>
      </c>
      <c r="K14834" s="40"/>
      <c r="L14834" s="40"/>
    </row>
    <row r="14835" spans="1:12">
      <c r="A14835" s="17">
        <v>45777</v>
      </c>
      <c r="B14835" s="22" t="s">
        <v>10</v>
      </c>
      <c r="C14835" s="22" t="s">
        <v>12104</v>
      </c>
      <c r="D14835" s="22" t="s">
        <v>15211</v>
      </c>
      <c r="E14835" s="22" t="s">
        <v>58</v>
      </c>
      <c r="F14835" s="22" t="s">
        <v>168</v>
      </c>
      <c r="G14835" s="9">
        <v>72783</v>
      </c>
      <c r="H14835" s="22" t="s">
        <v>15</v>
      </c>
      <c r="I14835" s="28">
        <v>0.01</v>
      </c>
      <c r="J14835" s="28">
        <v>727.83</v>
      </c>
      <c r="K14835" s="40"/>
      <c r="L14835" s="40"/>
    </row>
    <row r="14836" spans="1:12">
      <c r="A14836" s="17">
        <v>45777</v>
      </c>
      <c r="B14836" s="22" t="s">
        <v>10</v>
      </c>
      <c r="C14836" s="22" t="s">
        <v>308</v>
      </c>
      <c r="D14836" s="22" t="s">
        <v>15212</v>
      </c>
      <c r="E14836" s="22" t="s">
        <v>58</v>
      </c>
      <c r="F14836" s="22" t="s">
        <v>168</v>
      </c>
      <c r="G14836" s="9">
        <v>18931</v>
      </c>
      <c r="H14836" s="22" t="s">
        <v>15</v>
      </c>
      <c r="I14836" s="28">
        <v>0.01</v>
      </c>
      <c r="J14836" s="28">
        <v>189.31</v>
      </c>
      <c r="K14836" s="40"/>
      <c r="L14836" s="40"/>
    </row>
    <row r="14837" spans="1:12">
      <c r="A14837" s="17">
        <v>45777</v>
      </c>
      <c r="B14837" s="22" t="s">
        <v>10</v>
      </c>
      <c r="C14837" s="22" t="s">
        <v>337</v>
      </c>
      <c r="D14837" s="22" t="s">
        <v>15213</v>
      </c>
      <c r="E14837" s="22" t="s">
        <v>58</v>
      </c>
      <c r="F14837" s="22" t="s">
        <v>168</v>
      </c>
      <c r="G14837" s="9">
        <v>25999</v>
      </c>
      <c r="H14837" s="22" t="s">
        <v>15</v>
      </c>
      <c r="I14837" s="28">
        <v>0.01</v>
      </c>
      <c r="J14837" s="28">
        <v>259.99</v>
      </c>
      <c r="K14837" s="40"/>
      <c r="L14837" s="40"/>
    </row>
    <row r="14838" spans="1:12">
      <c r="A14838" s="17">
        <v>45777</v>
      </c>
      <c r="B14838" s="22" t="s">
        <v>10</v>
      </c>
      <c r="C14838" s="22" t="s">
        <v>345</v>
      </c>
      <c r="D14838" s="22" t="s">
        <v>15214</v>
      </c>
      <c r="E14838" s="22" t="s">
        <v>58</v>
      </c>
      <c r="F14838" s="22" t="s">
        <v>168</v>
      </c>
      <c r="G14838" s="9">
        <v>72993</v>
      </c>
      <c r="H14838" s="22" t="s">
        <v>15</v>
      </c>
      <c r="I14838" s="28">
        <v>0.01</v>
      </c>
      <c r="J14838" s="28">
        <v>729.93</v>
      </c>
      <c r="K14838" s="40"/>
      <c r="L14838" s="40"/>
    </row>
    <row r="14839" spans="1:12">
      <c r="A14839" s="17">
        <v>45777</v>
      </c>
      <c r="B14839" s="22" t="s">
        <v>10</v>
      </c>
      <c r="C14839" s="22" t="s">
        <v>345</v>
      </c>
      <c r="D14839" s="22" t="s">
        <v>15215</v>
      </c>
      <c r="E14839" s="22" t="s">
        <v>58</v>
      </c>
      <c r="F14839" s="22" t="s">
        <v>168</v>
      </c>
      <c r="G14839" s="9">
        <v>135705</v>
      </c>
      <c r="H14839" s="22" t="s">
        <v>15</v>
      </c>
      <c r="I14839" s="28">
        <v>0.01</v>
      </c>
      <c r="J14839" s="28">
        <v>1357.05</v>
      </c>
      <c r="K14839" s="40"/>
      <c r="L14839" s="40"/>
    </row>
    <row r="14840" spans="1:12">
      <c r="A14840" s="17">
        <v>45777</v>
      </c>
      <c r="B14840" s="22" t="s">
        <v>10</v>
      </c>
      <c r="C14840" s="22" t="s">
        <v>345</v>
      </c>
      <c r="D14840" s="22" t="s">
        <v>15216</v>
      </c>
      <c r="E14840" s="22" t="s">
        <v>58</v>
      </c>
      <c r="F14840" s="22" t="s">
        <v>168</v>
      </c>
      <c r="G14840" s="9">
        <v>16805</v>
      </c>
      <c r="H14840" s="22" t="s">
        <v>15</v>
      </c>
      <c r="I14840" s="28">
        <v>0.01</v>
      </c>
      <c r="J14840" s="28">
        <v>168.05</v>
      </c>
      <c r="K14840" s="40"/>
      <c r="L14840" s="40"/>
    </row>
    <row r="14841" spans="1:12">
      <c r="A14841" s="17">
        <v>45777</v>
      </c>
      <c r="B14841" s="22" t="s">
        <v>10</v>
      </c>
      <c r="C14841" s="22" t="s">
        <v>345</v>
      </c>
      <c r="D14841" s="22" t="s">
        <v>15217</v>
      </c>
      <c r="E14841" s="22" t="s">
        <v>58</v>
      </c>
      <c r="F14841" s="22" t="s">
        <v>168</v>
      </c>
      <c r="G14841" s="9">
        <v>95310</v>
      </c>
      <c r="H14841" s="22" t="s">
        <v>15</v>
      </c>
      <c r="I14841" s="28">
        <v>0.01</v>
      </c>
      <c r="J14841" s="28">
        <v>953.1</v>
      </c>
      <c r="K14841" s="40"/>
      <c r="L14841" s="40"/>
    </row>
    <row r="14842" spans="1:12">
      <c r="A14842" s="17">
        <v>45777</v>
      </c>
      <c r="B14842" s="22" t="s">
        <v>10</v>
      </c>
      <c r="C14842" s="22" t="s">
        <v>325</v>
      </c>
      <c r="D14842" s="22" t="s">
        <v>15218</v>
      </c>
      <c r="E14842" s="22" t="s">
        <v>58</v>
      </c>
      <c r="F14842" s="22" t="s">
        <v>268</v>
      </c>
      <c r="G14842" s="9">
        <v>64944.74</v>
      </c>
      <c r="H14842" s="22" t="s">
        <v>15</v>
      </c>
      <c r="I14842" s="28">
        <v>0.19</v>
      </c>
      <c r="J14842" s="28">
        <v>12339.5</v>
      </c>
      <c r="K14842" s="40"/>
      <c r="L14842" s="40"/>
    </row>
    <row r="14843" spans="1:12">
      <c r="A14843" s="17">
        <v>45777</v>
      </c>
      <c r="B14843" s="22" t="s">
        <v>10</v>
      </c>
      <c r="C14843" s="22" t="s">
        <v>488</v>
      </c>
      <c r="D14843" s="22" t="s">
        <v>15219</v>
      </c>
      <c r="E14843" s="22" t="s">
        <v>58</v>
      </c>
      <c r="F14843" s="22" t="s">
        <v>490</v>
      </c>
      <c r="G14843" s="9">
        <v>363517.5</v>
      </c>
      <c r="H14843" s="22" t="s">
        <v>15</v>
      </c>
      <c r="I14843" s="28">
        <v>0.02</v>
      </c>
      <c r="J14843" s="28">
        <v>7270.35</v>
      </c>
      <c r="K14843" s="40"/>
      <c r="L14843" s="40"/>
    </row>
    <row r="14844" spans="1:12">
      <c r="A14844" s="17">
        <v>45777</v>
      </c>
      <c r="B14844" s="22" t="s">
        <v>10</v>
      </c>
      <c r="C14844" s="22" t="s">
        <v>488</v>
      </c>
      <c r="D14844" s="22" t="s">
        <v>15220</v>
      </c>
      <c r="E14844" s="22" t="s">
        <v>58</v>
      </c>
      <c r="F14844" s="22" t="s">
        <v>490</v>
      </c>
      <c r="G14844" s="9">
        <v>467147.5</v>
      </c>
      <c r="H14844" s="22" t="s">
        <v>15</v>
      </c>
      <c r="I14844" s="28">
        <v>0.02</v>
      </c>
      <c r="J14844" s="28">
        <v>9342.9500000000007</v>
      </c>
      <c r="K14844" s="40"/>
      <c r="L14844" s="40"/>
    </row>
    <row r="14845" spans="1:12">
      <c r="A14845" s="17">
        <v>45777</v>
      </c>
      <c r="B14845" s="22" t="s">
        <v>10</v>
      </c>
      <c r="C14845" s="22" t="s">
        <v>488</v>
      </c>
      <c r="D14845" s="22" t="s">
        <v>15221</v>
      </c>
      <c r="E14845" s="22" t="s">
        <v>58</v>
      </c>
      <c r="F14845" s="22" t="s">
        <v>490</v>
      </c>
      <c r="G14845" s="9">
        <v>1103168</v>
      </c>
      <c r="H14845" s="22" t="s">
        <v>15</v>
      </c>
      <c r="I14845" s="28">
        <v>0.02</v>
      </c>
      <c r="J14845" s="28">
        <v>22063.360000000001</v>
      </c>
      <c r="K14845" s="40"/>
      <c r="L14845" s="40"/>
    </row>
    <row r="14846" spans="1:12">
      <c r="A14846" s="17">
        <v>45777</v>
      </c>
      <c r="B14846" s="22" t="s">
        <v>10</v>
      </c>
      <c r="C14846" s="22" t="s">
        <v>310</v>
      </c>
      <c r="D14846" s="22" t="s">
        <v>15222</v>
      </c>
      <c r="E14846" s="22" t="s">
        <v>58</v>
      </c>
      <c r="F14846" s="22" t="s">
        <v>263</v>
      </c>
      <c r="G14846" s="9">
        <v>10472</v>
      </c>
      <c r="H14846" s="22" t="s">
        <v>15</v>
      </c>
      <c r="I14846" s="28">
        <v>0.01</v>
      </c>
      <c r="J14846" s="28">
        <v>104.72</v>
      </c>
      <c r="K14846" s="40"/>
      <c r="L14846" s="40"/>
    </row>
    <row r="14847" spans="1:12">
      <c r="A14847" s="17">
        <v>45777</v>
      </c>
      <c r="B14847" s="22" t="s">
        <v>10</v>
      </c>
      <c r="C14847" s="22" t="s">
        <v>310</v>
      </c>
      <c r="D14847" s="22" t="s">
        <v>15223</v>
      </c>
      <c r="E14847" s="22" t="s">
        <v>58</v>
      </c>
      <c r="F14847" s="22" t="s">
        <v>263</v>
      </c>
      <c r="G14847" s="9">
        <v>189247</v>
      </c>
      <c r="H14847" s="22" t="s">
        <v>15</v>
      </c>
      <c r="I14847" s="28">
        <v>0.01</v>
      </c>
      <c r="J14847" s="28">
        <v>1892.47</v>
      </c>
      <c r="K14847" s="40"/>
      <c r="L14847" s="40"/>
    </row>
    <row r="14848" spans="1:12">
      <c r="A14848" s="17">
        <v>45777</v>
      </c>
      <c r="B14848" s="22" t="s">
        <v>10</v>
      </c>
      <c r="C14848" s="22" t="s">
        <v>484</v>
      </c>
      <c r="D14848" s="22" t="s">
        <v>15224</v>
      </c>
      <c r="E14848" s="22" t="s">
        <v>58</v>
      </c>
      <c r="F14848" s="22" t="s">
        <v>58</v>
      </c>
      <c r="G14848" s="9">
        <v>2792.375</v>
      </c>
      <c r="H14848" s="22" t="s">
        <v>15</v>
      </c>
      <c r="I14848" s="28">
        <v>0.56000000000000005</v>
      </c>
      <c r="J14848" s="28">
        <v>1563.73</v>
      </c>
      <c r="K14848" s="40"/>
      <c r="L14848" s="40"/>
    </row>
    <row r="14849" spans="1:12">
      <c r="A14849" s="17">
        <v>45777</v>
      </c>
      <c r="B14849" s="22" t="s">
        <v>10</v>
      </c>
      <c r="C14849" s="22" t="s">
        <v>119</v>
      </c>
      <c r="D14849" s="22" t="s">
        <v>15225</v>
      </c>
      <c r="E14849" s="22" t="s">
        <v>58</v>
      </c>
      <c r="F14849" s="22" t="s">
        <v>58</v>
      </c>
      <c r="G14849" s="9">
        <v>2140</v>
      </c>
      <c r="H14849" s="22" t="s">
        <v>15</v>
      </c>
      <c r="I14849" s="28">
        <v>4</v>
      </c>
      <c r="J14849" s="28">
        <v>8560</v>
      </c>
      <c r="K14849" s="40"/>
      <c r="L14849" s="40"/>
    </row>
    <row r="14850" spans="1:12">
      <c r="A14850" s="17">
        <v>45777</v>
      </c>
      <c r="B14850" s="22" t="s">
        <v>10</v>
      </c>
      <c r="C14850" s="22" t="s">
        <v>119</v>
      </c>
      <c r="D14850" s="22" t="s">
        <v>15226</v>
      </c>
      <c r="E14850" s="22" t="s">
        <v>58</v>
      </c>
      <c r="F14850" s="22" t="s">
        <v>58</v>
      </c>
      <c r="G14850" s="9">
        <v>6300</v>
      </c>
      <c r="H14850" s="22" t="s">
        <v>15</v>
      </c>
      <c r="I14850" s="28">
        <v>4</v>
      </c>
      <c r="J14850" s="28">
        <v>25200</v>
      </c>
      <c r="K14850" s="40"/>
      <c r="L14850" s="40"/>
    </row>
    <row r="14851" spans="1:12">
      <c r="A14851" s="17">
        <v>45777</v>
      </c>
      <c r="B14851" s="22" t="s">
        <v>10</v>
      </c>
      <c r="C14851" s="22" t="s">
        <v>119</v>
      </c>
      <c r="D14851" s="22" t="s">
        <v>15227</v>
      </c>
      <c r="E14851" s="22" t="s">
        <v>58</v>
      </c>
      <c r="F14851" s="22" t="s">
        <v>58</v>
      </c>
      <c r="G14851" s="9">
        <v>4598</v>
      </c>
      <c r="H14851" s="22" t="s">
        <v>15</v>
      </c>
      <c r="I14851" s="28">
        <v>4</v>
      </c>
      <c r="J14851" s="28">
        <v>18392</v>
      </c>
      <c r="K14851" s="40"/>
      <c r="L14851" s="40"/>
    </row>
    <row r="14852" spans="1:12">
      <c r="A14852" s="17">
        <v>45777</v>
      </c>
      <c r="B14852" s="22" t="s">
        <v>10</v>
      </c>
      <c r="C14852" s="22" t="s">
        <v>119</v>
      </c>
      <c r="D14852" s="22" t="s">
        <v>15228</v>
      </c>
      <c r="E14852" s="22" t="s">
        <v>58</v>
      </c>
      <c r="F14852" s="22" t="s">
        <v>58</v>
      </c>
      <c r="G14852" s="9">
        <v>6500</v>
      </c>
      <c r="H14852" s="22" t="s">
        <v>15</v>
      </c>
      <c r="I14852" s="28">
        <v>4</v>
      </c>
      <c r="J14852" s="28">
        <v>26000</v>
      </c>
      <c r="K14852" s="40"/>
      <c r="L14852" s="40"/>
    </row>
    <row r="14853" spans="1:12">
      <c r="A14853" s="17">
        <v>45777</v>
      </c>
      <c r="B14853" s="22" t="s">
        <v>10</v>
      </c>
      <c r="C14853" s="22" t="s">
        <v>821</v>
      </c>
      <c r="D14853" s="22" t="s">
        <v>15229</v>
      </c>
      <c r="E14853" s="22" t="s">
        <v>58</v>
      </c>
      <c r="F14853" s="22" t="s">
        <v>58</v>
      </c>
      <c r="G14853" s="9">
        <v>200</v>
      </c>
      <c r="H14853" s="22" t="s">
        <v>15</v>
      </c>
      <c r="I14853" s="28">
        <v>3.16</v>
      </c>
      <c r="J14853" s="28">
        <v>632.79999999999995</v>
      </c>
      <c r="K14853" s="40"/>
      <c r="L14853" s="40"/>
    </row>
    <row r="14854" spans="1:12">
      <c r="A14854" s="17">
        <v>45777</v>
      </c>
      <c r="B14854" s="22" t="s">
        <v>10</v>
      </c>
      <c r="C14854" s="22" t="s">
        <v>821</v>
      </c>
      <c r="D14854" s="22" t="s">
        <v>15230</v>
      </c>
      <c r="E14854" s="22" t="s">
        <v>58</v>
      </c>
      <c r="F14854" s="22" t="s">
        <v>58</v>
      </c>
      <c r="G14854" s="9">
        <v>3600</v>
      </c>
      <c r="H14854" s="22" t="s">
        <v>15</v>
      </c>
      <c r="I14854" s="28">
        <v>3.16</v>
      </c>
      <c r="J14854" s="28">
        <v>11390.4</v>
      </c>
      <c r="K14854" s="40"/>
      <c r="L14854" s="40"/>
    </row>
    <row r="14855" spans="1:12">
      <c r="A14855" s="17">
        <v>45777</v>
      </c>
      <c r="B14855" s="22" t="s">
        <v>10</v>
      </c>
      <c r="C14855" s="22" t="s">
        <v>824</v>
      </c>
      <c r="D14855" s="22" t="s">
        <v>15231</v>
      </c>
      <c r="E14855" s="22" t="s">
        <v>58</v>
      </c>
      <c r="F14855" s="22" t="s">
        <v>58</v>
      </c>
      <c r="G14855" s="9">
        <v>9160</v>
      </c>
      <c r="H14855" s="22" t="s">
        <v>15</v>
      </c>
      <c r="I14855" s="28">
        <v>0.25</v>
      </c>
      <c r="J14855" s="28">
        <v>2280.83</v>
      </c>
      <c r="K14855" s="40"/>
      <c r="L14855" s="40"/>
    </row>
    <row r="14856" spans="1:12">
      <c r="A14856" s="17">
        <v>45777</v>
      </c>
      <c r="B14856" s="22" t="s">
        <v>10</v>
      </c>
      <c r="C14856" s="22" t="s">
        <v>615</v>
      </c>
      <c r="D14856" s="22" t="s">
        <v>15232</v>
      </c>
      <c r="E14856" s="22" t="s">
        <v>58</v>
      </c>
      <c r="F14856" s="22" t="s">
        <v>58</v>
      </c>
      <c r="G14856" s="9">
        <v>10626</v>
      </c>
      <c r="H14856" s="22" t="s">
        <v>15</v>
      </c>
      <c r="I14856" s="28">
        <v>1.1200000000000001</v>
      </c>
      <c r="J14856" s="28">
        <v>11911.84</v>
      </c>
      <c r="K14856" s="40"/>
      <c r="L14856" s="40"/>
    </row>
    <row r="14857" spans="1:12">
      <c r="A14857" s="17">
        <v>45777</v>
      </c>
      <c r="B14857" s="22" t="s">
        <v>10</v>
      </c>
      <c r="C14857" s="22" t="s">
        <v>829</v>
      </c>
      <c r="D14857" s="22" t="s">
        <v>15233</v>
      </c>
      <c r="E14857" s="22" t="s">
        <v>58</v>
      </c>
      <c r="F14857" s="22" t="s">
        <v>58</v>
      </c>
      <c r="G14857" s="9">
        <v>12501.946</v>
      </c>
      <c r="H14857" s="22" t="s">
        <v>15</v>
      </c>
      <c r="I14857" s="28">
        <v>0.88</v>
      </c>
      <c r="J14857" s="28">
        <v>11001.77</v>
      </c>
      <c r="K14857" s="40"/>
      <c r="L14857" s="40"/>
    </row>
    <row r="14858" spans="1:12">
      <c r="A14858" s="17">
        <v>45777</v>
      </c>
      <c r="B14858" s="22" t="s">
        <v>10</v>
      </c>
      <c r="C14858" s="22" t="s">
        <v>829</v>
      </c>
      <c r="D14858" s="22" t="s">
        <v>15234</v>
      </c>
      <c r="E14858" s="22" t="s">
        <v>58</v>
      </c>
      <c r="F14858" s="22" t="s">
        <v>58</v>
      </c>
      <c r="G14858" s="9">
        <v>5300</v>
      </c>
      <c r="H14858" s="22" t="s">
        <v>15</v>
      </c>
      <c r="I14858" s="28">
        <v>0.88</v>
      </c>
      <c r="J14858" s="28">
        <v>4664.01</v>
      </c>
      <c r="K14858" s="40"/>
      <c r="L14858" s="40"/>
    </row>
    <row r="14859" spans="1:12">
      <c r="A14859" s="17">
        <v>45777</v>
      </c>
      <c r="B14859" s="22" t="s">
        <v>10</v>
      </c>
      <c r="C14859" s="22" t="s">
        <v>117</v>
      </c>
      <c r="D14859" s="22" t="s">
        <v>15235</v>
      </c>
      <c r="E14859" s="22" t="s">
        <v>58</v>
      </c>
      <c r="F14859" s="22" t="s">
        <v>58</v>
      </c>
      <c r="G14859" s="9">
        <v>156.5</v>
      </c>
      <c r="H14859" s="22" t="s">
        <v>15</v>
      </c>
      <c r="I14859" s="28">
        <v>1.89</v>
      </c>
      <c r="J14859" s="28">
        <v>296.08999999999997</v>
      </c>
      <c r="K14859" s="40"/>
      <c r="L14859" s="40"/>
    </row>
    <row r="14860" spans="1:12">
      <c r="A14860" s="17">
        <v>45777</v>
      </c>
      <c r="B14860" s="22" t="s">
        <v>10</v>
      </c>
      <c r="C14860" s="22" t="s">
        <v>2779</v>
      </c>
      <c r="D14860" s="22" t="s">
        <v>15236</v>
      </c>
      <c r="E14860" s="22" t="s">
        <v>58</v>
      </c>
      <c r="F14860" s="22" t="s">
        <v>58</v>
      </c>
      <c r="G14860" s="9">
        <v>1922</v>
      </c>
      <c r="H14860" s="22" t="s">
        <v>15</v>
      </c>
      <c r="I14860" s="28">
        <v>3.16</v>
      </c>
      <c r="J14860" s="28">
        <v>6081.21</v>
      </c>
      <c r="K14860" s="40"/>
      <c r="L14860" s="40"/>
    </row>
    <row r="14861" spans="1:12">
      <c r="A14861" s="17">
        <v>45777</v>
      </c>
      <c r="B14861" s="22" t="s">
        <v>10</v>
      </c>
      <c r="C14861" s="22" t="s">
        <v>13296</v>
      </c>
      <c r="D14861" s="22" t="s">
        <v>15237</v>
      </c>
      <c r="E14861" s="22" t="s">
        <v>65</v>
      </c>
      <c r="F14861" s="22" t="s">
        <v>451</v>
      </c>
      <c r="G14861" s="9">
        <v>917</v>
      </c>
      <c r="H14861" s="22" t="s">
        <v>15</v>
      </c>
      <c r="I14861" s="28">
        <v>42.21</v>
      </c>
      <c r="J14861" s="28">
        <v>38706.57</v>
      </c>
      <c r="K14861" s="40"/>
      <c r="L14861" s="40"/>
    </row>
    <row r="14862" spans="1:12">
      <c r="A14862" s="17">
        <v>45777</v>
      </c>
      <c r="B14862" s="22" t="s">
        <v>10</v>
      </c>
      <c r="C14862" s="22" t="s">
        <v>13296</v>
      </c>
      <c r="D14862" s="22" t="s">
        <v>15238</v>
      </c>
      <c r="E14862" s="22" t="s">
        <v>65</v>
      </c>
      <c r="F14862" s="22" t="s">
        <v>451</v>
      </c>
      <c r="G14862" s="9">
        <v>1632</v>
      </c>
      <c r="H14862" s="22" t="s">
        <v>15</v>
      </c>
      <c r="I14862" s="28">
        <v>42.21</v>
      </c>
      <c r="J14862" s="28">
        <v>68886.720000000001</v>
      </c>
      <c r="K14862" s="40"/>
      <c r="L14862" s="40"/>
    </row>
    <row r="14863" spans="1:12">
      <c r="A14863" s="17">
        <v>45777</v>
      </c>
      <c r="B14863" s="22" t="s">
        <v>10</v>
      </c>
      <c r="C14863" s="22" t="s">
        <v>834</v>
      </c>
      <c r="D14863" s="22" t="s">
        <v>15239</v>
      </c>
      <c r="E14863" s="22" t="s">
        <v>65</v>
      </c>
      <c r="F14863" s="22" t="s">
        <v>72</v>
      </c>
      <c r="G14863" s="9">
        <v>34</v>
      </c>
      <c r="H14863" s="22" t="s">
        <v>15</v>
      </c>
      <c r="I14863" s="28">
        <v>79.260000000000005</v>
      </c>
      <c r="J14863" s="28">
        <v>2694.84</v>
      </c>
      <c r="K14863" s="40"/>
      <c r="L14863" s="40"/>
    </row>
    <row r="14864" spans="1:12">
      <c r="A14864" s="17">
        <v>45777</v>
      </c>
      <c r="B14864" s="22" t="s">
        <v>10</v>
      </c>
      <c r="C14864" s="22" t="s">
        <v>836</v>
      </c>
      <c r="D14864" s="22" t="s">
        <v>15240</v>
      </c>
      <c r="E14864" s="22" t="s">
        <v>65</v>
      </c>
      <c r="F14864" s="22" t="s">
        <v>66</v>
      </c>
      <c r="G14864" s="9">
        <v>5</v>
      </c>
      <c r="H14864" s="22" t="s">
        <v>15</v>
      </c>
      <c r="I14864" s="28">
        <v>79.260000000000005</v>
      </c>
      <c r="J14864" s="28">
        <v>396.3</v>
      </c>
      <c r="K14864" s="40"/>
      <c r="L14864" s="40"/>
    </row>
    <row r="14865" spans="1:12">
      <c r="A14865" s="17">
        <v>45777</v>
      </c>
      <c r="B14865" s="22" t="s">
        <v>10</v>
      </c>
      <c r="C14865" s="22" t="s">
        <v>625</v>
      </c>
      <c r="D14865" s="22" t="s">
        <v>15241</v>
      </c>
      <c r="E14865" s="22" t="s">
        <v>58</v>
      </c>
      <c r="F14865" s="22" t="s">
        <v>268</v>
      </c>
      <c r="G14865" s="9">
        <v>4800</v>
      </c>
      <c r="H14865" s="22" t="s">
        <v>15</v>
      </c>
      <c r="I14865" s="28">
        <v>0.35</v>
      </c>
      <c r="J14865" s="28">
        <v>1680</v>
      </c>
      <c r="K14865" s="40"/>
      <c r="L14865" s="40"/>
    </row>
    <row r="14866" spans="1:12">
      <c r="A14866" s="17">
        <v>45777</v>
      </c>
      <c r="B14866" s="22" t="s">
        <v>10</v>
      </c>
      <c r="C14866" s="22" t="s">
        <v>625</v>
      </c>
      <c r="D14866" s="22" t="s">
        <v>15242</v>
      </c>
      <c r="E14866" s="22" t="s">
        <v>58</v>
      </c>
      <c r="F14866" s="22" t="s">
        <v>268</v>
      </c>
      <c r="G14866" s="9">
        <v>6300</v>
      </c>
      <c r="H14866" s="22" t="s">
        <v>15</v>
      </c>
      <c r="I14866" s="28">
        <v>0.35</v>
      </c>
      <c r="J14866" s="28">
        <v>2205</v>
      </c>
      <c r="K14866" s="40"/>
      <c r="L14866" s="40"/>
    </row>
    <row r="14867" spans="1:12">
      <c r="A14867" s="17">
        <v>45777</v>
      </c>
      <c r="B14867" s="22" t="s">
        <v>10</v>
      </c>
      <c r="C14867" s="22" t="s">
        <v>628</v>
      </c>
      <c r="D14867" s="22" t="s">
        <v>15243</v>
      </c>
      <c r="E14867" s="22" t="s">
        <v>58</v>
      </c>
      <c r="F14867" s="22" t="s">
        <v>268</v>
      </c>
      <c r="G14867" s="9">
        <v>10500</v>
      </c>
      <c r="H14867" s="22" t="s">
        <v>15</v>
      </c>
      <c r="I14867" s="28">
        <v>0.35</v>
      </c>
      <c r="J14867" s="28">
        <v>3675</v>
      </c>
      <c r="K14867" s="40"/>
      <c r="L14867" s="40"/>
    </row>
    <row r="14868" spans="1:12">
      <c r="A14868" s="17">
        <v>45777</v>
      </c>
      <c r="B14868" s="22" t="s">
        <v>10</v>
      </c>
      <c r="C14868" s="22" t="s">
        <v>628</v>
      </c>
      <c r="D14868" s="22" t="s">
        <v>15244</v>
      </c>
      <c r="E14868" s="22" t="s">
        <v>58</v>
      </c>
      <c r="F14868" s="22" t="s">
        <v>268</v>
      </c>
      <c r="G14868" s="9">
        <v>10383</v>
      </c>
      <c r="H14868" s="22" t="s">
        <v>15</v>
      </c>
      <c r="I14868" s="28">
        <v>0.35</v>
      </c>
      <c r="J14868" s="28">
        <v>3634.05</v>
      </c>
      <c r="K14868" s="40"/>
      <c r="L14868" s="40"/>
    </row>
    <row r="14869" spans="1:12">
      <c r="A14869" s="17">
        <v>45777</v>
      </c>
      <c r="B14869" s="22" t="s">
        <v>10</v>
      </c>
      <c r="C14869" s="22" t="s">
        <v>628</v>
      </c>
      <c r="D14869" s="22" t="s">
        <v>15245</v>
      </c>
      <c r="E14869" s="22" t="s">
        <v>58</v>
      </c>
      <c r="F14869" s="22" t="s">
        <v>268</v>
      </c>
      <c r="G14869" s="9">
        <v>10500</v>
      </c>
      <c r="H14869" s="22" t="s">
        <v>15</v>
      </c>
      <c r="I14869" s="28">
        <v>0.35</v>
      </c>
      <c r="J14869" s="28">
        <v>3675</v>
      </c>
      <c r="K14869" s="40"/>
      <c r="L14869" s="40"/>
    </row>
    <row r="14870" spans="1:12">
      <c r="A14870" s="17">
        <v>45777</v>
      </c>
      <c r="B14870" s="22" t="s">
        <v>10</v>
      </c>
      <c r="C14870" s="22" t="s">
        <v>640</v>
      </c>
      <c r="D14870" s="22" t="s">
        <v>15246</v>
      </c>
      <c r="E14870" s="22" t="s">
        <v>18</v>
      </c>
      <c r="F14870" s="22" t="s">
        <v>242</v>
      </c>
      <c r="G14870" s="9">
        <v>42.35</v>
      </c>
      <c r="H14870" s="22" t="s">
        <v>20</v>
      </c>
      <c r="I14870" s="28">
        <v>16.329999999999998</v>
      </c>
      <c r="J14870" s="28">
        <v>691.58</v>
      </c>
      <c r="K14870" s="40"/>
      <c r="L14870" s="40"/>
    </row>
    <row r="14871" spans="1:12">
      <c r="A14871" s="17">
        <v>45777</v>
      </c>
      <c r="B14871" s="22" t="s">
        <v>10</v>
      </c>
      <c r="C14871" s="22" t="s">
        <v>640</v>
      </c>
      <c r="D14871" s="22" t="s">
        <v>15247</v>
      </c>
      <c r="E14871" s="22" t="s">
        <v>18</v>
      </c>
      <c r="F14871" s="22" t="s">
        <v>242</v>
      </c>
      <c r="G14871" s="9">
        <v>7.65</v>
      </c>
      <c r="H14871" s="22" t="s">
        <v>20</v>
      </c>
      <c r="I14871" s="28">
        <v>16.329999999999998</v>
      </c>
      <c r="J14871" s="28">
        <v>124.92</v>
      </c>
      <c r="K14871" s="40"/>
      <c r="L14871" s="40"/>
    </row>
    <row r="14872" spans="1:12">
      <c r="A14872" s="17">
        <v>45777</v>
      </c>
      <c r="B14872" s="22" t="s">
        <v>10</v>
      </c>
      <c r="C14872" s="22" t="s">
        <v>654</v>
      </c>
      <c r="D14872" s="22" t="s">
        <v>15248</v>
      </c>
      <c r="E14872" s="22" t="s">
        <v>18</v>
      </c>
      <c r="F14872" s="22" t="s">
        <v>242</v>
      </c>
      <c r="G14872" s="9">
        <v>0.97</v>
      </c>
      <c r="H14872" s="22" t="s">
        <v>20</v>
      </c>
      <c r="I14872" s="28">
        <v>16.510000000000002</v>
      </c>
      <c r="J14872" s="28">
        <v>16.010000000000002</v>
      </c>
      <c r="K14872" s="40"/>
      <c r="L14872" s="40"/>
    </row>
    <row r="14873" spans="1:12">
      <c r="A14873" s="17">
        <v>45777</v>
      </c>
      <c r="B14873" s="22" t="s">
        <v>10</v>
      </c>
      <c r="C14873" s="22" t="s">
        <v>656</v>
      </c>
      <c r="D14873" s="22" t="s">
        <v>15249</v>
      </c>
      <c r="E14873" s="22" t="s">
        <v>18</v>
      </c>
      <c r="F14873" s="22" t="s">
        <v>242</v>
      </c>
      <c r="G14873" s="9">
        <v>60.9</v>
      </c>
      <c r="H14873" s="22" t="s">
        <v>20</v>
      </c>
      <c r="I14873" s="28">
        <v>2.41</v>
      </c>
      <c r="J14873" s="28">
        <v>146.61000000000001</v>
      </c>
      <c r="K14873" s="40"/>
      <c r="L14873" s="40"/>
    </row>
    <row r="14874" spans="1:12">
      <c r="A14874" s="17">
        <v>45777</v>
      </c>
      <c r="B14874" s="22" t="s">
        <v>10</v>
      </c>
      <c r="C14874" s="22" t="s">
        <v>659</v>
      </c>
      <c r="D14874" s="22" t="s">
        <v>15250</v>
      </c>
      <c r="E14874" s="22" t="s">
        <v>18</v>
      </c>
      <c r="F14874" s="22" t="s">
        <v>242</v>
      </c>
      <c r="G14874" s="9">
        <v>4.5999999999999996</v>
      </c>
      <c r="H14874" s="22" t="s">
        <v>20</v>
      </c>
      <c r="I14874" s="28">
        <v>15.8</v>
      </c>
      <c r="J14874" s="28">
        <v>72.680000000000007</v>
      </c>
      <c r="K14874" s="40"/>
      <c r="L14874" s="40"/>
    </row>
    <row r="14875" spans="1:12">
      <c r="A14875" s="17">
        <v>45777</v>
      </c>
      <c r="B14875" s="22" t="s">
        <v>10</v>
      </c>
      <c r="C14875" s="22" t="s">
        <v>663</v>
      </c>
      <c r="D14875" s="22" t="s">
        <v>15251</v>
      </c>
      <c r="E14875" s="22" t="s">
        <v>18</v>
      </c>
      <c r="F14875" s="22" t="s">
        <v>242</v>
      </c>
      <c r="G14875" s="9">
        <v>30</v>
      </c>
      <c r="H14875" s="22" t="s">
        <v>20</v>
      </c>
      <c r="I14875" s="28">
        <v>25.6</v>
      </c>
      <c r="J14875" s="28">
        <v>768</v>
      </c>
      <c r="K14875" s="40"/>
      <c r="L14875" s="40"/>
    </row>
    <row r="14876" spans="1:12">
      <c r="A14876" s="17">
        <v>45777</v>
      </c>
      <c r="B14876" s="22" t="s">
        <v>10</v>
      </c>
      <c r="C14876" s="22" t="s">
        <v>985</v>
      </c>
      <c r="D14876" s="22" t="s">
        <v>15252</v>
      </c>
      <c r="E14876" s="22" t="s">
        <v>18</v>
      </c>
      <c r="F14876" s="22" t="s">
        <v>242</v>
      </c>
      <c r="G14876" s="9">
        <v>40</v>
      </c>
      <c r="H14876" s="22" t="s">
        <v>20</v>
      </c>
      <c r="I14876" s="28">
        <v>13.25</v>
      </c>
      <c r="J14876" s="28">
        <v>530</v>
      </c>
      <c r="K14876" s="40"/>
      <c r="L14876" s="40"/>
    </row>
    <row r="14877" spans="1:12">
      <c r="A14877" s="17">
        <v>45777</v>
      </c>
      <c r="B14877" s="22" t="s">
        <v>10</v>
      </c>
      <c r="C14877" s="22" t="s">
        <v>985</v>
      </c>
      <c r="D14877" s="22" t="s">
        <v>15253</v>
      </c>
      <c r="E14877" s="22" t="s">
        <v>18</v>
      </c>
      <c r="F14877" s="22" t="s">
        <v>242</v>
      </c>
      <c r="G14877" s="9">
        <v>80</v>
      </c>
      <c r="H14877" s="22" t="s">
        <v>20</v>
      </c>
      <c r="I14877" s="28">
        <v>13.25</v>
      </c>
      <c r="J14877" s="28">
        <v>1060</v>
      </c>
      <c r="K14877" s="40"/>
      <c r="L14877" s="40"/>
    </row>
    <row r="14878" spans="1:12">
      <c r="A14878" s="17">
        <v>45777</v>
      </c>
      <c r="B14878" s="22" t="s">
        <v>10</v>
      </c>
      <c r="C14878" s="22" t="s">
        <v>665</v>
      </c>
      <c r="D14878" s="22" t="s">
        <v>15254</v>
      </c>
      <c r="E14878" s="22" t="s">
        <v>18</v>
      </c>
      <c r="F14878" s="22" t="s">
        <v>242</v>
      </c>
      <c r="G14878" s="9">
        <v>40.35</v>
      </c>
      <c r="H14878" s="22" t="s">
        <v>20</v>
      </c>
      <c r="I14878" s="28">
        <v>11.85</v>
      </c>
      <c r="J14878" s="28">
        <v>478.17</v>
      </c>
      <c r="K14878" s="40"/>
      <c r="L14878" s="40"/>
    </row>
    <row r="14879" spans="1:12">
      <c r="A14879" s="17">
        <v>45777</v>
      </c>
      <c r="B14879" s="22" t="s">
        <v>10</v>
      </c>
      <c r="C14879" s="22" t="s">
        <v>665</v>
      </c>
      <c r="D14879" s="22" t="s">
        <v>15255</v>
      </c>
      <c r="E14879" s="22" t="s">
        <v>18</v>
      </c>
      <c r="F14879" s="22" t="s">
        <v>242</v>
      </c>
      <c r="G14879" s="9">
        <v>12.1</v>
      </c>
      <c r="H14879" s="22" t="s">
        <v>20</v>
      </c>
      <c r="I14879" s="28">
        <v>11.85</v>
      </c>
      <c r="J14879" s="28">
        <v>143.38999999999999</v>
      </c>
      <c r="K14879" s="40"/>
      <c r="L14879" s="40"/>
    </row>
    <row r="14880" spans="1:12">
      <c r="A14880" s="17">
        <v>45777</v>
      </c>
      <c r="B14880" s="22" t="s">
        <v>10</v>
      </c>
      <c r="C14880" s="22" t="s">
        <v>665</v>
      </c>
      <c r="D14880" s="22" t="s">
        <v>15256</v>
      </c>
      <c r="E14880" s="22" t="s">
        <v>18</v>
      </c>
      <c r="F14880" s="22" t="s">
        <v>242</v>
      </c>
      <c r="G14880" s="9">
        <v>40.35</v>
      </c>
      <c r="H14880" s="22" t="s">
        <v>20</v>
      </c>
      <c r="I14880" s="28">
        <v>11.85</v>
      </c>
      <c r="J14880" s="28">
        <v>478.15</v>
      </c>
      <c r="K14880" s="40"/>
      <c r="L14880" s="40"/>
    </row>
    <row r="14881" spans="1:12">
      <c r="A14881" s="17">
        <v>45777</v>
      </c>
      <c r="B14881" s="22" t="s">
        <v>10</v>
      </c>
      <c r="C14881" s="22" t="s">
        <v>688</v>
      </c>
      <c r="D14881" s="22" t="s">
        <v>15257</v>
      </c>
      <c r="E14881" s="22" t="s">
        <v>18</v>
      </c>
      <c r="F14881" s="22" t="s">
        <v>242</v>
      </c>
      <c r="G14881" s="9">
        <v>68.400000000000006</v>
      </c>
      <c r="H14881" s="22" t="s">
        <v>20</v>
      </c>
      <c r="I14881" s="28">
        <v>4.5</v>
      </c>
      <c r="J14881" s="28">
        <v>307.85000000000002</v>
      </c>
      <c r="K14881" s="40"/>
      <c r="L14881" s="40"/>
    </row>
    <row r="14882" spans="1:12">
      <c r="A14882" s="17">
        <v>45777</v>
      </c>
      <c r="B14882" s="22" t="s">
        <v>10</v>
      </c>
      <c r="C14882" s="22" t="s">
        <v>550</v>
      </c>
      <c r="D14882" s="22" t="s">
        <v>15258</v>
      </c>
      <c r="E14882" s="22" t="s">
        <v>18</v>
      </c>
      <c r="F14882" s="22" t="s">
        <v>242</v>
      </c>
      <c r="G14882" s="9">
        <v>7.21</v>
      </c>
      <c r="H14882" s="22" t="s">
        <v>20</v>
      </c>
      <c r="I14882" s="28">
        <v>4.5</v>
      </c>
      <c r="J14882" s="28">
        <v>32.450000000000003</v>
      </c>
      <c r="K14882" s="40"/>
      <c r="L14882" s="40"/>
    </row>
    <row r="14883" spans="1:12">
      <c r="A14883" s="17">
        <v>45777</v>
      </c>
      <c r="B14883" s="22" t="s">
        <v>10</v>
      </c>
      <c r="C14883" s="22" t="s">
        <v>550</v>
      </c>
      <c r="D14883" s="22" t="s">
        <v>15259</v>
      </c>
      <c r="E14883" s="22" t="s">
        <v>18</v>
      </c>
      <c r="F14883" s="22" t="s">
        <v>242</v>
      </c>
      <c r="G14883" s="9">
        <v>51.3035</v>
      </c>
      <c r="H14883" s="22" t="s">
        <v>20</v>
      </c>
      <c r="I14883" s="28">
        <v>4.5</v>
      </c>
      <c r="J14883" s="28">
        <v>230.87</v>
      </c>
      <c r="K14883" s="40"/>
      <c r="L14883" s="40"/>
    </row>
    <row r="14884" spans="1:12">
      <c r="A14884" s="17">
        <v>45777</v>
      </c>
      <c r="B14884" s="22" t="s">
        <v>10</v>
      </c>
      <c r="C14884" s="22" t="s">
        <v>12969</v>
      </c>
      <c r="D14884" s="22" t="s">
        <v>15260</v>
      </c>
      <c r="E14884" s="22" t="s">
        <v>18</v>
      </c>
      <c r="F14884" s="22" t="s">
        <v>242</v>
      </c>
      <c r="G14884" s="9">
        <v>240</v>
      </c>
      <c r="H14884" s="22" t="s">
        <v>20</v>
      </c>
      <c r="I14884" s="28">
        <v>9.25</v>
      </c>
      <c r="J14884" s="28">
        <v>2220</v>
      </c>
      <c r="K14884" s="40"/>
      <c r="L14884" s="40"/>
    </row>
    <row r="14885" spans="1:12">
      <c r="A14885" s="17">
        <v>45777</v>
      </c>
      <c r="B14885" s="22" t="s">
        <v>10</v>
      </c>
      <c r="C14885" s="22" t="s">
        <v>552</v>
      </c>
      <c r="D14885" s="22" t="s">
        <v>15261</v>
      </c>
      <c r="E14885" s="22" t="s">
        <v>18</v>
      </c>
      <c r="F14885" s="22" t="s">
        <v>242</v>
      </c>
      <c r="G14885" s="9">
        <v>52.8</v>
      </c>
      <c r="H14885" s="22" t="s">
        <v>20</v>
      </c>
      <c r="I14885" s="28">
        <v>12.05</v>
      </c>
      <c r="J14885" s="28">
        <v>636.26</v>
      </c>
      <c r="K14885" s="40"/>
      <c r="L14885" s="40"/>
    </row>
    <row r="14886" spans="1:12">
      <c r="A14886" s="17">
        <v>45777</v>
      </c>
      <c r="B14886" s="22" t="s">
        <v>10</v>
      </c>
      <c r="C14886" s="22" t="s">
        <v>989</v>
      </c>
      <c r="D14886" s="22" t="s">
        <v>15262</v>
      </c>
      <c r="E14886" s="22" t="s">
        <v>18</v>
      </c>
      <c r="F14886" s="22" t="s">
        <v>242</v>
      </c>
      <c r="G14886" s="9">
        <v>5.5964</v>
      </c>
      <c r="H14886" s="22" t="s">
        <v>20</v>
      </c>
      <c r="I14886" s="28">
        <v>16.2</v>
      </c>
      <c r="J14886" s="28">
        <v>90.66</v>
      </c>
      <c r="K14886" s="40"/>
      <c r="L14886" s="40"/>
    </row>
    <row r="14887" spans="1:12">
      <c r="A14887" s="17">
        <v>45777</v>
      </c>
      <c r="B14887" s="22" t="s">
        <v>10</v>
      </c>
      <c r="C14887" s="22" t="s">
        <v>989</v>
      </c>
      <c r="D14887" s="22" t="s">
        <v>15263</v>
      </c>
      <c r="E14887" s="22" t="s">
        <v>18</v>
      </c>
      <c r="F14887" s="22" t="s">
        <v>242</v>
      </c>
      <c r="G14887" s="9">
        <v>40</v>
      </c>
      <c r="H14887" s="22" t="s">
        <v>20</v>
      </c>
      <c r="I14887" s="28">
        <v>16.2</v>
      </c>
      <c r="J14887" s="28">
        <v>648</v>
      </c>
      <c r="K14887" s="40"/>
      <c r="L14887" s="40"/>
    </row>
    <row r="14888" spans="1:12">
      <c r="A14888" s="17">
        <v>45777</v>
      </c>
      <c r="B14888" s="22" t="s">
        <v>10</v>
      </c>
      <c r="C14888" s="22" t="s">
        <v>739</v>
      </c>
      <c r="D14888" s="22" t="s">
        <v>15264</v>
      </c>
      <c r="E14888" s="22" t="s">
        <v>18</v>
      </c>
      <c r="F14888" s="22" t="s">
        <v>242</v>
      </c>
      <c r="G14888" s="9">
        <v>54.58</v>
      </c>
      <c r="H14888" s="22" t="s">
        <v>20</v>
      </c>
      <c r="I14888" s="28">
        <v>5.0999999999999996</v>
      </c>
      <c r="J14888" s="28">
        <v>278.33999999999997</v>
      </c>
      <c r="K14888" s="40"/>
      <c r="L14888" s="40"/>
    </row>
    <row r="14889" spans="1:12">
      <c r="A14889" s="17">
        <v>45777</v>
      </c>
      <c r="B14889" s="22" t="s">
        <v>10</v>
      </c>
      <c r="C14889" s="22" t="s">
        <v>2693</v>
      </c>
      <c r="D14889" s="22" t="s">
        <v>15265</v>
      </c>
      <c r="E14889" s="22" t="s">
        <v>18</v>
      </c>
      <c r="F14889" s="22" t="s">
        <v>242</v>
      </c>
      <c r="G14889" s="9">
        <v>80</v>
      </c>
      <c r="H14889" s="22" t="s">
        <v>20</v>
      </c>
      <c r="I14889" s="28">
        <v>14.8</v>
      </c>
      <c r="J14889" s="28">
        <v>1184</v>
      </c>
      <c r="K14889" s="40"/>
      <c r="L14889" s="40"/>
    </row>
    <row r="14890" spans="1:12">
      <c r="A14890" s="17">
        <v>45777</v>
      </c>
      <c r="B14890" s="22" t="s">
        <v>10</v>
      </c>
      <c r="C14890" s="22" t="s">
        <v>741</v>
      </c>
      <c r="D14890" s="22" t="s">
        <v>15266</v>
      </c>
      <c r="E14890" s="22" t="s">
        <v>18</v>
      </c>
      <c r="F14890" s="22" t="s">
        <v>242</v>
      </c>
      <c r="G14890" s="9">
        <v>43.2</v>
      </c>
      <c r="H14890" s="22" t="s">
        <v>20</v>
      </c>
      <c r="I14890" s="28">
        <v>4.5</v>
      </c>
      <c r="J14890" s="28">
        <v>194.4</v>
      </c>
      <c r="K14890" s="40"/>
      <c r="L14890" s="40"/>
    </row>
    <row r="14891" spans="1:12">
      <c r="A14891" s="17">
        <v>45777</v>
      </c>
      <c r="B14891" s="22" t="s">
        <v>10</v>
      </c>
      <c r="C14891" s="22" t="s">
        <v>745</v>
      </c>
      <c r="D14891" s="22" t="s">
        <v>15267</v>
      </c>
      <c r="E14891" s="22" t="s">
        <v>18</v>
      </c>
      <c r="F14891" s="22" t="s">
        <v>242</v>
      </c>
      <c r="G14891" s="9">
        <v>109.7</v>
      </c>
      <c r="H14891" s="22" t="s">
        <v>20</v>
      </c>
      <c r="I14891" s="28">
        <v>16.2</v>
      </c>
      <c r="J14891" s="28">
        <v>1777.14</v>
      </c>
      <c r="K14891" s="40"/>
      <c r="L14891" s="40"/>
    </row>
    <row r="14892" spans="1:12">
      <c r="A14892" s="17">
        <v>45777</v>
      </c>
      <c r="B14892" s="22" t="s">
        <v>10</v>
      </c>
      <c r="C14892" s="22" t="s">
        <v>745</v>
      </c>
      <c r="D14892" s="22" t="s">
        <v>15268</v>
      </c>
      <c r="E14892" s="22" t="s">
        <v>18</v>
      </c>
      <c r="F14892" s="22" t="s">
        <v>242</v>
      </c>
      <c r="G14892" s="9">
        <v>500</v>
      </c>
      <c r="H14892" s="22" t="s">
        <v>20</v>
      </c>
      <c r="I14892" s="28">
        <v>16.2</v>
      </c>
      <c r="J14892" s="28">
        <v>8100</v>
      </c>
      <c r="K14892" s="40"/>
      <c r="L14892" s="40"/>
    </row>
    <row r="14893" spans="1:12">
      <c r="A14893" s="17">
        <v>45777</v>
      </c>
      <c r="B14893" s="22" t="s">
        <v>10</v>
      </c>
      <c r="C14893" s="22" t="s">
        <v>851</v>
      </c>
      <c r="D14893" s="22" t="s">
        <v>15269</v>
      </c>
      <c r="E14893" s="22" t="s">
        <v>18</v>
      </c>
      <c r="F14893" s="22" t="s">
        <v>242</v>
      </c>
      <c r="G14893" s="9">
        <v>96.94</v>
      </c>
      <c r="H14893" s="22" t="s">
        <v>20</v>
      </c>
      <c r="I14893" s="28">
        <v>5.6</v>
      </c>
      <c r="J14893" s="28">
        <v>542.86</v>
      </c>
      <c r="K14893" s="40"/>
      <c r="L14893" s="40"/>
    </row>
    <row r="14894" spans="1:12">
      <c r="A14894" s="17">
        <v>45777</v>
      </c>
      <c r="B14894" s="22" t="s">
        <v>10</v>
      </c>
      <c r="C14894" s="22" t="s">
        <v>851</v>
      </c>
      <c r="D14894" s="22" t="s">
        <v>15270</v>
      </c>
      <c r="E14894" s="22" t="s">
        <v>18</v>
      </c>
      <c r="F14894" s="22" t="s">
        <v>242</v>
      </c>
      <c r="G14894" s="9">
        <v>81.599999999999994</v>
      </c>
      <c r="H14894" s="22" t="s">
        <v>20</v>
      </c>
      <c r="I14894" s="28">
        <v>5.6</v>
      </c>
      <c r="J14894" s="28">
        <v>456.96</v>
      </c>
      <c r="K14894" s="40"/>
      <c r="L14894" s="40"/>
    </row>
    <row r="14895" spans="1:12">
      <c r="A14895" s="17">
        <v>45777</v>
      </c>
      <c r="B14895" s="22" t="s">
        <v>10</v>
      </c>
      <c r="C14895" s="22" t="s">
        <v>854</v>
      </c>
      <c r="D14895" s="22" t="s">
        <v>15271</v>
      </c>
      <c r="E14895" s="22" t="s">
        <v>18</v>
      </c>
      <c r="F14895" s="22" t="s">
        <v>242</v>
      </c>
      <c r="G14895" s="9">
        <v>40</v>
      </c>
      <c r="H14895" s="22" t="s">
        <v>20</v>
      </c>
      <c r="I14895" s="28">
        <v>13.65</v>
      </c>
      <c r="J14895" s="28">
        <v>545.99</v>
      </c>
      <c r="K14895" s="40"/>
      <c r="L14895" s="40"/>
    </row>
    <row r="14896" spans="1:12">
      <c r="A14896" s="17">
        <v>45777</v>
      </c>
      <c r="B14896" s="22" t="s">
        <v>10</v>
      </c>
      <c r="C14896" s="22" t="s">
        <v>854</v>
      </c>
      <c r="D14896" s="22" t="s">
        <v>15272</v>
      </c>
      <c r="E14896" s="22" t="s">
        <v>18</v>
      </c>
      <c r="F14896" s="22" t="s">
        <v>242</v>
      </c>
      <c r="G14896" s="9">
        <v>40</v>
      </c>
      <c r="H14896" s="22" t="s">
        <v>20</v>
      </c>
      <c r="I14896" s="28">
        <v>13.65</v>
      </c>
      <c r="J14896" s="28">
        <v>545.99</v>
      </c>
      <c r="K14896" s="40"/>
      <c r="L14896" s="40"/>
    </row>
    <row r="14897" spans="1:12">
      <c r="A14897" s="17">
        <v>45777</v>
      </c>
      <c r="B14897" s="22" t="s">
        <v>10</v>
      </c>
      <c r="C14897" s="22" t="s">
        <v>554</v>
      </c>
      <c r="D14897" s="22" t="s">
        <v>15273</v>
      </c>
      <c r="E14897" s="22" t="s">
        <v>18</v>
      </c>
      <c r="F14897" s="22" t="s">
        <v>242</v>
      </c>
      <c r="G14897" s="9">
        <v>75.3</v>
      </c>
      <c r="H14897" s="22" t="s">
        <v>20</v>
      </c>
      <c r="I14897" s="28">
        <v>16.2</v>
      </c>
      <c r="J14897" s="28">
        <v>1219.8599999999999</v>
      </c>
      <c r="K14897" s="40"/>
      <c r="L14897" s="40"/>
    </row>
    <row r="14898" spans="1:12">
      <c r="A14898" s="17">
        <v>45777</v>
      </c>
      <c r="B14898" s="22" t="s">
        <v>10</v>
      </c>
      <c r="C14898" s="22" t="s">
        <v>857</v>
      </c>
      <c r="D14898" s="22" t="s">
        <v>15274</v>
      </c>
      <c r="E14898" s="22" t="s">
        <v>18</v>
      </c>
      <c r="F14898" s="22" t="s">
        <v>242</v>
      </c>
      <c r="G14898" s="9">
        <v>41.94</v>
      </c>
      <c r="H14898" s="22" t="s">
        <v>20</v>
      </c>
      <c r="I14898" s="28">
        <v>11.44</v>
      </c>
      <c r="J14898" s="28">
        <v>479.8</v>
      </c>
      <c r="K14898" s="40"/>
      <c r="L14898" s="40"/>
    </row>
    <row r="14899" spans="1:12">
      <c r="A14899" s="17">
        <v>45777</v>
      </c>
      <c r="B14899" s="22" t="s">
        <v>10</v>
      </c>
      <c r="C14899" s="22" t="s">
        <v>857</v>
      </c>
      <c r="D14899" s="22" t="s">
        <v>15275</v>
      </c>
      <c r="E14899" s="22" t="s">
        <v>18</v>
      </c>
      <c r="F14899" s="22" t="s">
        <v>242</v>
      </c>
      <c r="G14899" s="9">
        <v>39.92</v>
      </c>
      <c r="H14899" s="22" t="s">
        <v>20</v>
      </c>
      <c r="I14899" s="28">
        <v>11.44</v>
      </c>
      <c r="J14899" s="28">
        <v>456.69</v>
      </c>
      <c r="K14899" s="40"/>
      <c r="L14899" s="40"/>
    </row>
    <row r="14900" spans="1:12">
      <c r="A14900" s="17">
        <v>45777</v>
      </c>
      <c r="B14900" s="22" t="s">
        <v>10</v>
      </c>
      <c r="C14900" s="22" t="s">
        <v>857</v>
      </c>
      <c r="D14900" s="22" t="s">
        <v>15276</v>
      </c>
      <c r="E14900" s="22" t="s">
        <v>18</v>
      </c>
      <c r="F14900" s="22" t="s">
        <v>242</v>
      </c>
      <c r="G14900" s="9">
        <v>11.92</v>
      </c>
      <c r="H14900" s="22" t="s">
        <v>20</v>
      </c>
      <c r="I14900" s="28">
        <v>11.44</v>
      </c>
      <c r="J14900" s="28">
        <v>136.36000000000001</v>
      </c>
      <c r="K14900" s="40"/>
      <c r="L14900" s="40"/>
    </row>
    <row r="14901" spans="1:12">
      <c r="A14901" s="17">
        <v>45777</v>
      </c>
      <c r="B14901" s="22" t="s">
        <v>10</v>
      </c>
      <c r="C14901" s="22" t="s">
        <v>859</v>
      </c>
      <c r="D14901" s="22" t="s">
        <v>15277</v>
      </c>
      <c r="E14901" s="22" t="s">
        <v>18</v>
      </c>
      <c r="F14901" s="22" t="s">
        <v>242</v>
      </c>
      <c r="G14901" s="9">
        <v>5.7514000000000003</v>
      </c>
      <c r="H14901" s="22" t="s">
        <v>20</v>
      </c>
      <c r="I14901" s="28">
        <v>16.2</v>
      </c>
      <c r="J14901" s="28">
        <v>93.17</v>
      </c>
      <c r="K14901" s="40"/>
      <c r="L14901" s="40"/>
    </row>
    <row r="14902" spans="1:12">
      <c r="A14902" s="17">
        <v>45777</v>
      </c>
      <c r="B14902" s="22" t="s">
        <v>10</v>
      </c>
      <c r="C14902" s="22" t="s">
        <v>859</v>
      </c>
      <c r="D14902" s="22" t="s">
        <v>15278</v>
      </c>
      <c r="E14902" s="22" t="s">
        <v>18</v>
      </c>
      <c r="F14902" s="22" t="s">
        <v>242</v>
      </c>
      <c r="G14902" s="9">
        <v>40</v>
      </c>
      <c r="H14902" s="22" t="s">
        <v>20</v>
      </c>
      <c r="I14902" s="28">
        <v>16.2</v>
      </c>
      <c r="J14902" s="28">
        <v>648</v>
      </c>
      <c r="K14902" s="40"/>
      <c r="L14902" s="40"/>
    </row>
    <row r="14903" spans="1:12">
      <c r="A14903" s="17">
        <v>45777</v>
      </c>
      <c r="B14903" s="22" t="s">
        <v>10</v>
      </c>
      <c r="C14903" s="22" t="s">
        <v>861</v>
      </c>
      <c r="D14903" s="22" t="s">
        <v>15279</v>
      </c>
      <c r="E14903" s="22" t="s">
        <v>18</v>
      </c>
      <c r="F14903" s="22" t="s">
        <v>242</v>
      </c>
      <c r="G14903" s="9">
        <v>29.95</v>
      </c>
      <c r="H14903" s="22" t="s">
        <v>20</v>
      </c>
      <c r="I14903" s="28">
        <v>13.65</v>
      </c>
      <c r="J14903" s="28">
        <v>408.82</v>
      </c>
      <c r="K14903" s="40"/>
      <c r="L14903" s="40"/>
    </row>
    <row r="14904" spans="1:12">
      <c r="A14904" s="17">
        <v>45777</v>
      </c>
      <c r="B14904" s="22" t="s">
        <v>10</v>
      </c>
      <c r="C14904" s="22" t="s">
        <v>12995</v>
      </c>
      <c r="D14904" s="22" t="s">
        <v>15280</v>
      </c>
      <c r="E14904" s="22" t="s">
        <v>18</v>
      </c>
      <c r="F14904" s="22" t="s">
        <v>242</v>
      </c>
      <c r="G14904" s="9">
        <v>50</v>
      </c>
      <c r="H14904" s="22" t="s">
        <v>20</v>
      </c>
      <c r="I14904" s="28">
        <v>9.25</v>
      </c>
      <c r="J14904" s="28">
        <v>462.51</v>
      </c>
      <c r="K14904" s="40"/>
      <c r="L14904" s="40"/>
    </row>
    <row r="14905" spans="1:12">
      <c r="A14905" s="17">
        <v>45777</v>
      </c>
      <c r="B14905" s="22" t="s">
        <v>10</v>
      </c>
      <c r="C14905" s="22" t="s">
        <v>863</v>
      </c>
      <c r="D14905" s="22" t="s">
        <v>15281</v>
      </c>
      <c r="E14905" s="22" t="s">
        <v>18</v>
      </c>
      <c r="F14905" s="22" t="s">
        <v>242</v>
      </c>
      <c r="G14905" s="9">
        <v>7.22</v>
      </c>
      <c r="H14905" s="22" t="s">
        <v>20</v>
      </c>
      <c r="I14905" s="28">
        <v>12.3</v>
      </c>
      <c r="J14905" s="28">
        <v>88.81</v>
      </c>
      <c r="K14905" s="40"/>
      <c r="L14905" s="40"/>
    </row>
    <row r="14906" spans="1:12">
      <c r="A14906" s="17">
        <v>45777</v>
      </c>
      <c r="B14906" s="22" t="s">
        <v>10</v>
      </c>
      <c r="C14906" s="22" t="s">
        <v>863</v>
      </c>
      <c r="D14906" s="22" t="s">
        <v>15282</v>
      </c>
      <c r="E14906" s="22" t="s">
        <v>18</v>
      </c>
      <c r="F14906" s="22" t="s">
        <v>242</v>
      </c>
      <c r="G14906" s="9">
        <v>40</v>
      </c>
      <c r="H14906" s="22" t="s">
        <v>20</v>
      </c>
      <c r="I14906" s="28">
        <v>12.3</v>
      </c>
      <c r="J14906" s="28">
        <v>491.99</v>
      </c>
      <c r="K14906" s="40"/>
      <c r="L14906" s="40"/>
    </row>
    <row r="14907" spans="1:12">
      <c r="A14907" s="17">
        <v>45777</v>
      </c>
      <c r="B14907" s="22" t="s">
        <v>10</v>
      </c>
      <c r="C14907" s="22" t="s">
        <v>558</v>
      </c>
      <c r="D14907" s="22" t="s">
        <v>15283</v>
      </c>
      <c r="E14907" s="22" t="s">
        <v>18</v>
      </c>
      <c r="F14907" s="22" t="s">
        <v>242</v>
      </c>
      <c r="G14907" s="9">
        <v>9.9525000000000006</v>
      </c>
      <c r="H14907" s="22" t="s">
        <v>20</v>
      </c>
      <c r="I14907" s="28">
        <v>16.2</v>
      </c>
      <c r="J14907" s="28">
        <v>161.22999999999999</v>
      </c>
      <c r="K14907" s="40"/>
      <c r="L14907" s="40"/>
    </row>
    <row r="14908" spans="1:12">
      <c r="A14908" s="17">
        <v>45777</v>
      </c>
      <c r="B14908" s="22" t="s">
        <v>10</v>
      </c>
      <c r="C14908" s="22" t="s">
        <v>865</v>
      </c>
      <c r="D14908" s="22" t="s">
        <v>15284</v>
      </c>
      <c r="E14908" s="22" t="s">
        <v>18</v>
      </c>
      <c r="F14908" s="22" t="s">
        <v>242</v>
      </c>
      <c r="G14908" s="9">
        <v>47.8</v>
      </c>
      <c r="H14908" s="22" t="s">
        <v>20</v>
      </c>
      <c r="I14908" s="28">
        <v>17.84</v>
      </c>
      <c r="J14908" s="28">
        <v>852.75</v>
      </c>
      <c r="K14908" s="40"/>
      <c r="L14908" s="40"/>
    </row>
    <row r="14909" spans="1:12">
      <c r="A14909" s="17">
        <v>45777</v>
      </c>
      <c r="B14909" s="22" t="s">
        <v>10</v>
      </c>
      <c r="C14909" s="22" t="s">
        <v>308</v>
      </c>
      <c r="D14909" s="22" t="s">
        <v>15285</v>
      </c>
      <c r="E14909" s="22" t="s">
        <v>58</v>
      </c>
      <c r="F14909" s="22" t="s">
        <v>168</v>
      </c>
      <c r="G14909" s="9">
        <v>97500</v>
      </c>
      <c r="H14909" s="22" t="s">
        <v>15</v>
      </c>
      <c r="I14909" s="28">
        <v>0.01</v>
      </c>
      <c r="J14909" s="28">
        <v>780</v>
      </c>
      <c r="K14909" s="40"/>
      <c r="L14909" s="40"/>
    </row>
    <row r="14910" spans="1:12">
      <c r="A14910" s="17">
        <v>45777</v>
      </c>
      <c r="B14910" s="22" t="s">
        <v>10</v>
      </c>
      <c r="C14910" s="22" t="s">
        <v>99</v>
      </c>
      <c r="D14910" s="22" t="s">
        <v>15286</v>
      </c>
      <c r="E14910" s="22" t="s">
        <v>65</v>
      </c>
      <c r="F14910" s="22" t="s">
        <v>75</v>
      </c>
      <c r="G14910" s="9">
        <v>80</v>
      </c>
      <c r="H14910" s="22" t="s">
        <v>15</v>
      </c>
      <c r="I14910" s="28">
        <v>73.34</v>
      </c>
      <c r="J14910" s="28">
        <v>5867.19</v>
      </c>
      <c r="K14910" s="40"/>
      <c r="L14910" s="40"/>
    </row>
    <row r="14911" spans="1:12">
      <c r="A14911" s="17">
        <v>45777</v>
      </c>
      <c r="B14911" s="22" t="s">
        <v>10</v>
      </c>
      <c r="C14911" s="22" t="s">
        <v>63</v>
      </c>
      <c r="D14911" s="22" t="s">
        <v>15287</v>
      </c>
      <c r="E14911" s="22" t="s">
        <v>65</v>
      </c>
      <c r="F14911" s="22" t="s">
        <v>66</v>
      </c>
      <c r="G14911" s="9">
        <v>298</v>
      </c>
      <c r="H14911" s="22" t="s">
        <v>15</v>
      </c>
      <c r="I14911" s="28">
        <v>78.260000000000005</v>
      </c>
      <c r="J14911" s="28">
        <v>23321.48</v>
      </c>
      <c r="K14911" s="40"/>
      <c r="L14911" s="40"/>
    </row>
    <row r="14912" spans="1:12">
      <c r="A14912" s="17">
        <v>45777</v>
      </c>
      <c r="B14912" s="22" t="s">
        <v>10</v>
      </c>
      <c r="C14912" s="22" t="s">
        <v>63</v>
      </c>
      <c r="D14912" s="22" t="s">
        <v>15288</v>
      </c>
      <c r="E14912" s="22" t="s">
        <v>65</v>
      </c>
      <c r="F14912" s="22" t="s">
        <v>66</v>
      </c>
      <c r="G14912" s="9">
        <v>277</v>
      </c>
      <c r="H14912" s="22" t="s">
        <v>15</v>
      </c>
      <c r="I14912" s="28">
        <v>76.849999999999994</v>
      </c>
      <c r="J14912" s="28">
        <v>21286.720000000001</v>
      </c>
      <c r="K14912" s="40"/>
      <c r="L14912" s="40"/>
    </row>
    <row r="14913" spans="1:12">
      <c r="A14913" s="17">
        <v>45777</v>
      </c>
      <c r="B14913" s="22" t="s">
        <v>10</v>
      </c>
      <c r="C14913" s="22" t="s">
        <v>63</v>
      </c>
      <c r="D14913" s="22" t="s">
        <v>15289</v>
      </c>
      <c r="E14913" s="22" t="s">
        <v>65</v>
      </c>
      <c r="F14913" s="22" t="s">
        <v>66</v>
      </c>
      <c r="G14913" s="9">
        <v>10</v>
      </c>
      <c r="H14913" s="22" t="s">
        <v>15</v>
      </c>
      <c r="I14913" s="28">
        <v>78.260000000000005</v>
      </c>
      <c r="J14913" s="28">
        <v>782.6</v>
      </c>
      <c r="K14913" s="40"/>
      <c r="L14913" s="40"/>
    </row>
    <row r="14914" spans="1:12">
      <c r="A14914" s="17">
        <v>45777</v>
      </c>
      <c r="B14914" s="22" t="s">
        <v>10</v>
      </c>
      <c r="C14914" s="22" t="s">
        <v>63</v>
      </c>
      <c r="D14914" s="22" t="s">
        <v>15290</v>
      </c>
      <c r="E14914" s="22" t="s">
        <v>65</v>
      </c>
      <c r="F14914" s="22" t="s">
        <v>66</v>
      </c>
      <c r="G14914" s="9">
        <v>42</v>
      </c>
      <c r="H14914" s="22" t="s">
        <v>15</v>
      </c>
      <c r="I14914" s="28">
        <v>76.400000000000006</v>
      </c>
      <c r="J14914" s="28">
        <v>3208.66</v>
      </c>
      <c r="K14914" s="40"/>
      <c r="L14914" s="40"/>
    </row>
    <row r="14915" spans="1:12">
      <c r="A14915" s="17">
        <v>45777</v>
      </c>
      <c r="B14915" s="22" t="s">
        <v>10</v>
      </c>
      <c r="C14915" s="22" t="s">
        <v>70</v>
      </c>
      <c r="D14915" s="22" t="s">
        <v>15291</v>
      </c>
      <c r="E14915" s="22" t="s">
        <v>65</v>
      </c>
      <c r="F14915" s="22" t="s">
        <v>72</v>
      </c>
      <c r="G14915" s="9">
        <v>34</v>
      </c>
      <c r="H14915" s="22" t="s">
        <v>15</v>
      </c>
      <c r="I14915" s="28">
        <v>62.15</v>
      </c>
      <c r="J14915" s="28">
        <v>2113.02</v>
      </c>
      <c r="K14915" s="40"/>
      <c r="L14915" s="40"/>
    </row>
    <row r="14916" spans="1:12">
      <c r="A14916" s="17">
        <v>45777</v>
      </c>
      <c r="B14916" s="22" t="s">
        <v>10</v>
      </c>
      <c r="C14916" s="22" t="s">
        <v>70</v>
      </c>
      <c r="D14916" s="22" t="s">
        <v>15292</v>
      </c>
      <c r="E14916" s="22" t="s">
        <v>65</v>
      </c>
      <c r="F14916" s="22" t="s">
        <v>72</v>
      </c>
      <c r="G14916" s="9">
        <v>288</v>
      </c>
      <c r="H14916" s="22" t="s">
        <v>15</v>
      </c>
      <c r="I14916" s="28">
        <v>77.17</v>
      </c>
      <c r="J14916" s="28">
        <v>22225.84</v>
      </c>
      <c r="K14916" s="40"/>
      <c r="L14916" s="40"/>
    </row>
    <row r="14917" spans="1:12">
      <c r="A14917" s="17">
        <v>45777</v>
      </c>
      <c r="B14917" s="22" t="s">
        <v>10</v>
      </c>
      <c r="C14917" s="22" t="s">
        <v>70</v>
      </c>
      <c r="D14917" s="22" t="s">
        <v>15293</v>
      </c>
      <c r="E14917" s="22" t="s">
        <v>65</v>
      </c>
      <c r="F14917" s="22" t="s">
        <v>72</v>
      </c>
      <c r="G14917" s="9">
        <v>29</v>
      </c>
      <c r="H14917" s="22" t="s">
        <v>15</v>
      </c>
      <c r="I14917" s="28">
        <v>78.260000000000005</v>
      </c>
      <c r="J14917" s="28">
        <v>2269.54</v>
      </c>
      <c r="K14917" s="40"/>
      <c r="L14917" s="40"/>
    </row>
    <row r="14918" spans="1:12">
      <c r="A14918" s="17">
        <v>45777</v>
      </c>
      <c r="B14918" s="22" t="s">
        <v>10</v>
      </c>
      <c r="C14918" s="22" t="s">
        <v>12187</v>
      </c>
      <c r="D14918" s="22" t="s">
        <v>15294</v>
      </c>
      <c r="E14918" s="22" t="s">
        <v>65</v>
      </c>
      <c r="F14918" s="22" t="s">
        <v>451</v>
      </c>
      <c r="G14918" s="9">
        <v>40</v>
      </c>
      <c r="H14918" s="22" t="s">
        <v>15</v>
      </c>
      <c r="I14918" s="28">
        <v>40.1</v>
      </c>
      <c r="J14918" s="28">
        <v>1603.98</v>
      </c>
      <c r="K14918" s="40"/>
      <c r="L14918" s="40"/>
    </row>
    <row r="14919" spans="1:12">
      <c r="A14919" s="17">
        <v>45777</v>
      </c>
      <c r="B14919" s="22" t="s">
        <v>10</v>
      </c>
      <c r="C14919" s="22" t="s">
        <v>12187</v>
      </c>
      <c r="D14919" s="22" t="s">
        <v>15295</v>
      </c>
      <c r="E14919" s="22" t="s">
        <v>65</v>
      </c>
      <c r="F14919" s="22" t="s">
        <v>451</v>
      </c>
      <c r="G14919" s="9">
        <v>19</v>
      </c>
      <c r="H14919" s="22" t="s">
        <v>15</v>
      </c>
      <c r="I14919" s="28">
        <v>22.22</v>
      </c>
      <c r="J14919" s="28">
        <v>422.1</v>
      </c>
      <c r="K14919" s="40"/>
      <c r="L14919" s="40"/>
    </row>
    <row r="14920" spans="1:12">
      <c r="A14920" s="17">
        <v>45777</v>
      </c>
      <c r="B14920" s="22" t="s">
        <v>10</v>
      </c>
      <c r="C14920" s="22" t="s">
        <v>12187</v>
      </c>
      <c r="D14920" s="22" t="s">
        <v>15296</v>
      </c>
      <c r="E14920" s="22" t="s">
        <v>65</v>
      </c>
      <c r="F14920" s="22" t="s">
        <v>451</v>
      </c>
      <c r="G14920" s="9">
        <v>96</v>
      </c>
      <c r="H14920" s="22" t="s">
        <v>15</v>
      </c>
      <c r="I14920" s="28">
        <v>36.049999999999997</v>
      </c>
      <c r="J14920" s="28">
        <v>3461.22</v>
      </c>
      <c r="K14920" s="40"/>
      <c r="L14920" s="40"/>
    </row>
    <row r="14921" spans="1:12">
      <c r="A14921" s="17">
        <v>45777</v>
      </c>
      <c r="B14921" s="22" t="s">
        <v>10</v>
      </c>
      <c r="C14921" s="22" t="s">
        <v>449</v>
      </c>
      <c r="D14921" s="22" t="s">
        <v>15297</v>
      </c>
      <c r="E14921" s="22" t="s">
        <v>65</v>
      </c>
      <c r="F14921" s="22" t="s">
        <v>451</v>
      </c>
      <c r="G14921" s="9">
        <v>910</v>
      </c>
      <c r="H14921" s="22" t="s">
        <v>15</v>
      </c>
      <c r="I14921" s="28">
        <v>42.21</v>
      </c>
      <c r="J14921" s="28">
        <v>38411.1</v>
      </c>
      <c r="K14921" s="40"/>
      <c r="L14921" s="40"/>
    </row>
    <row r="14922" spans="1:12">
      <c r="A14922" s="17">
        <v>45777</v>
      </c>
      <c r="B14922" s="22" t="s">
        <v>10</v>
      </c>
      <c r="C14922" s="22" t="s">
        <v>449</v>
      </c>
      <c r="D14922" s="22" t="s">
        <v>15298</v>
      </c>
      <c r="E14922" s="22" t="s">
        <v>65</v>
      </c>
      <c r="F14922" s="22" t="s">
        <v>451</v>
      </c>
      <c r="G14922" s="9">
        <v>42</v>
      </c>
      <c r="H14922" s="22" t="s">
        <v>15</v>
      </c>
      <c r="I14922" s="28">
        <v>42.21</v>
      </c>
      <c r="J14922" s="28">
        <v>1772.82</v>
      </c>
      <c r="K14922" s="40"/>
      <c r="L14922" s="40"/>
    </row>
    <row r="14923" spans="1:12">
      <c r="A14923" s="17">
        <v>45777</v>
      </c>
      <c r="B14923" s="22" t="s">
        <v>10</v>
      </c>
      <c r="C14923" s="22" t="s">
        <v>73</v>
      </c>
      <c r="D14923" s="22" t="s">
        <v>15299</v>
      </c>
      <c r="E14923" s="22" t="s">
        <v>65</v>
      </c>
      <c r="F14923" s="22" t="s">
        <v>75</v>
      </c>
      <c r="G14923" s="9">
        <v>546</v>
      </c>
      <c r="H14923" s="22" t="s">
        <v>15</v>
      </c>
      <c r="I14923" s="28">
        <v>54.66</v>
      </c>
      <c r="J14923" s="28">
        <v>29842.47</v>
      </c>
      <c r="K14923" s="40"/>
      <c r="L14923" s="40"/>
    </row>
    <row r="14924" spans="1:12">
      <c r="A14924" s="17">
        <v>45777</v>
      </c>
      <c r="B14924" s="22" t="s">
        <v>10</v>
      </c>
      <c r="C14924" s="22" t="s">
        <v>5385</v>
      </c>
      <c r="D14924" s="22" t="s">
        <v>15300</v>
      </c>
      <c r="E14924" s="22" t="s">
        <v>65</v>
      </c>
      <c r="F14924" s="22" t="s">
        <v>75</v>
      </c>
      <c r="G14924" s="9">
        <v>7</v>
      </c>
      <c r="H14924" s="22" t="s">
        <v>15</v>
      </c>
      <c r="I14924" s="28">
        <v>24.12</v>
      </c>
      <c r="J14924" s="28">
        <v>168.84</v>
      </c>
      <c r="K14924" s="40"/>
      <c r="L14924" s="40"/>
    </row>
    <row r="14925" spans="1:12">
      <c r="A14925" s="17">
        <v>45777</v>
      </c>
      <c r="B14925" s="22" t="s">
        <v>10</v>
      </c>
      <c r="C14925" s="22" t="s">
        <v>456</v>
      </c>
      <c r="D14925" s="22" t="s">
        <v>15301</v>
      </c>
      <c r="E14925" s="22" t="s">
        <v>65</v>
      </c>
      <c r="F14925" s="22" t="s">
        <v>75</v>
      </c>
      <c r="G14925" s="9">
        <v>34</v>
      </c>
      <c r="H14925" s="22" t="s">
        <v>15</v>
      </c>
      <c r="I14925" s="28">
        <v>42.21</v>
      </c>
      <c r="J14925" s="28">
        <v>1435.14</v>
      </c>
      <c r="K14925" s="40"/>
      <c r="L14925" s="40"/>
    </row>
    <row r="14926" spans="1:12">
      <c r="A14926" s="17">
        <v>45777</v>
      </c>
      <c r="B14926" s="22" t="s">
        <v>10</v>
      </c>
      <c r="C14926" s="22" t="s">
        <v>266</v>
      </c>
      <c r="D14926" s="22" t="s">
        <v>15302</v>
      </c>
      <c r="E14926" s="22" t="s">
        <v>58</v>
      </c>
      <c r="F14926" s="22" t="s">
        <v>268</v>
      </c>
      <c r="G14926" s="9">
        <v>35350</v>
      </c>
      <c r="H14926" s="22" t="s">
        <v>15</v>
      </c>
      <c r="I14926" s="28">
        <v>0.35</v>
      </c>
      <c r="J14926" s="28">
        <v>12372.5</v>
      </c>
      <c r="K14926" s="40"/>
      <c r="L14926" s="40"/>
    </row>
    <row r="14927" spans="1:12">
      <c r="A14927" s="17">
        <v>45777</v>
      </c>
      <c r="B14927" s="22" t="s">
        <v>10</v>
      </c>
      <c r="C14927" s="22" t="s">
        <v>77</v>
      </c>
      <c r="D14927" s="22" t="s">
        <v>15303</v>
      </c>
      <c r="E14927" s="22" t="s">
        <v>65</v>
      </c>
      <c r="F14927" s="22" t="s">
        <v>66</v>
      </c>
      <c r="G14927" s="9">
        <v>48</v>
      </c>
      <c r="H14927" s="22" t="s">
        <v>15</v>
      </c>
      <c r="I14927" s="28">
        <v>78.260000000000005</v>
      </c>
      <c r="J14927" s="28">
        <v>3756.48</v>
      </c>
      <c r="K14927" s="40"/>
      <c r="L14927" s="40"/>
    </row>
    <row r="14928" spans="1:12">
      <c r="A14928" s="17">
        <v>45777</v>
      </c>
      <c r="B14928" s="22" t="s">
        <v>10</v>
      </c>
      <c r="C14928" s="22" t="s">
        <v>77</v>
      </c>
      <c r="D14928" s="22" t="s">
        <v>15304</v>
      </c>
      <c r="E14928" s="22" t="s">
        <v>65</v>
      </c>
      <c r="F14928" s="22" t="s">
        <v>66</v>
      </c>
      <c r="G14928" s="9">
        <v>4</v>
      </c>
      <c r="H14928" s="22" t="s">
        <v>15</v>
      </c>
      <c r="I14928" s="28">
        <v>78.260000000000005</v>
      </c>
      <c r="J14928" s="28">
        <v>313.04000000000002</v>
      </c>
      <c r="K14928" s="40"/>
      <c r="L14928" s="40"/>
    </row>
    <row r="14929" spans="1:12">
      <c r="A14929" s="17">
        <v>45777</v>
      </c>
      <c r="B14929" s="22" t="s">
        <v>10</v>
      </c>
      <c r="C14929" s="22" t="s">
        <v>77</v>
      </c>
      <c r="D14929" s="22" t="s">
        <v>15305</v>
      </c>
      <c r="E14929" s="22" t="s">
        <v>65</v>
      </c>
      <c r="F14929" s="22" t="s">
        <v>66</v>
      </c>
      <c r="G14929" s="9">
        <v>18</v>
      </c>
      <c r="H14929" s="22" t="s">
        <v>15</v>
      </c>
      <c r="I14929" s="28">
        <v>78.260000000000005</v>
      </c>
      <c r="J14929" s="28">
        <v>1408.68</v>
      </c>
      <c r="K14929" s="40"/>
      <c r="L14929" s="40"/>
    </row>
    <row r="14930" spans="1:12">
      <c r="A14930" s="17">
        <v>45777</v>
      </c>
      <c r="B14930" s="22" t="s">
        <v>10</v>
      </c>
      <c r="C14930" s="22" t="s">
        <v>3374</v>
      </c>
      <c r="D14930" s="22" t="s">
        <v>15306</v>
      </c>
      <c r="E14930" s="22" t="s">
        <v>65</v>
      </c>
      <c r="F14930" s="22" t="s">
        <v>66</v>
      </c>
      <c r="G14930" s="9">
        <v>14</v>
      </c>
      <c r="H14930" s="22" t="s">
        <v>15</v>
      </c>
      <c r="I14930" s="28">
        <v>72.67</v>
      </c>
      <c r="J14930" s="28">
        <v>1017.38</v>
      </c>
      <c r="K14930" s="40"/>
      <c r="L14930" s="40"/>
    </row>
    <row r="14931" spans="1:12">
      <c r="A14931" s="17">
        <v>45777</v>
      </c>
      <c r="B14931" s="22" t="s">
        <v>10</v>
      </c>
      <c r="C14931" s="22" t="s">
        <v>3374</v>
      </c>
      <c r="D14931" s="22" t="s">
        <v>15307</v>
      </c>
      <c r="E14931" s="22" t="s">
        <v>65</v>
      </c>
      <c r="F14931" s="22" t="s">
        <v>66</v>
      </c>
      <c r="G14931" s="9">
        <v>60</v>
      </c>
      <c r="H14931" s="22" t="s">
        <v>15</v>
      </c>
      <c r="I14931" s="28">
        <v>78.260000000000005</v>
      </c>
      <c r="J14931" s="28">
        <v>4695.6000000000004</v>
      </c>
      <c r="K14931" s="40"/>
      <c r="L14931" s="40"/>
    </row>
    <row r="14932" spans="1:12">
      <c r="A14932" s="17">
        <v>45777</v>
      </c>
      <c r="B14932" s="22" t="s">
        <v>10</v>
      </c>
      <c r="C14932" s="22" t="s">
        <v>460</v>
      </c>
      <c r="D14932" s="22" t="s">
        <v>15308</v>
      </c>
      <c r="E14932" s="22" t="s">
        <v>65</v>
      </c>
      <c r="F14932" s="22" t="s">
        <v>72</v>
      </c>
      <c r="G14932" s="9">
        <v>48</v>
      </c>
      <c r="H14932" s="22" t="s">
        <v>15</v>
      </c>
      <c r="I14932" s="28">
        <v>79.260000000000005</v>
      </c>
      <c r="J14932" s="28">
        <v>3804.48</v>
      </c>
      <c r="K14932" s="40"/>
      <c r="L14932" s="40"/>
    </row>
    <row r="14933" spans="1:12">
      <c r="A14933" s="17">
        <v>45777</v>
      </c>
      <c r="B14933" s="22" t="s">
        <v>10</v>
      </c>
      <c r="C14933" s="22" t="s">
        <v>460</v>
      </c>
      <c r="D14933" s="22" t="s">
        <v>15309</v>
      </c>
      <c r="E14933" s="22" t="s">
        <v>65</v>
      </c>
      <c r="F14933" s="22" t="s">
        <v>72</v>
      </c>
      <c r="G14933" s="9">
        <v>192</v>
      </c>
      <c r="H14933" s="22" t="s">
        <v>15</v>
      </c>
      <c r="I14933" s="28">
        <v>79.260000000000005</v>
      </c>
      <c r="J14933" s="28">
        <v>15217.92</v>
      </c>
      <c r="K14933" s="40"/>
      <c r="L14933" s="40"/>
    </row>
    <row r="14934" spans="1:12">
      <c r="A14934" s="17">
        <v>45777</v>
      </c>
      <c r="B14934" s="22" t="s">
        <v>10</v>
      </c>
      <c r="C14934" s="22" t="s">
        <v>460</v>
      </c>
      <c r="D14934" s="22" t="s">
        <v>15310</v>
      </c>
      <c r="E14934" s="22" t="s">
        <v>65</v>
      </c>
      <c r="F14934" s="22" t="s">
        <v>72</v>
      </c>
      <c r="G14934" s="9">
        <v>132</v>
      </c>
      <c r="H14934" s="22" t="s">
        <v>15</v>
      </c>
      <c r="I14934" s="28">
        <v>78.06</v>
      </c>
      <c r="J14934" s="28">
        <v>10303.799999999999</v>
      </c>
      <c r="K14934" s="40"/>
      <c r="L14934" s="40"/>
    </row>
    <row r="14935" spans="1:12">
      <c r="A14935" s="17">
        <v>45777</v>
      </c>
      <c r="B14935" s="22" t="s">
        <v>10</v>
      </c>
      <c r="C14935" s="22" t="s">
        <v>460</v>
      </c>
      <c r="D14935" s="22" t="s">
        <v>15311</v>
      </c>
      <c r="E14935" s="22" t="s">
        <v>65</v>
      </c>
      <c r="F14935" s="22" t="s">
        <v>72</v>
      </c>
      <c r="G14935" s="9">
        <v>48</v>
      </c>
      <c r="H14935" s="22" t="s">
        <v>15</v>
      </c>
      <c r="I14935" s="28">
        <v>79.260000000000005</v>
      </c>
      <c r="J14935" s="28">
        <v>3804.48</v>
      </c>
      <c r="K14935" s="40"/>
      <c r="L14935" s="40"/>
    </row>
    <row r="14936" spans="1:12">
      <c r="A14936" s="17">
        <v>45777</v>
      </c>
      <c r="B14936" s="22" t="s">
        <v>10</v>
      </c>
      <c r="C14936" s="22" t="s">
        <v>460</v>
      </c>
      <c r="D14936" s="22" t="s">
        <v>15312</v>
      </c>
      <c r="E14936" s="22" t="s">
        <v>65</v>
      </c>
      <c r="F14936" s="22" t="s">
        <v>72</v>
      </c>
      <c r="G14936" s="9">
        <v>27</v>
      </c>
      <c r="H14936" s="22" t="s">
        <v>15</v>
      </c>
      <c r="I14936" s="28">
        <v>79.260000000000005</v>
      </c>
      <c r="J14936" s="28">
        <v>2140.02</v>
      </c>
      <c r="K14936" s="40"/>
      <c r="L14936" s="40"/>
    </row>
    <row r="14937" spans="1:12">
      <c r="A14937" s="17">
        <v>45777</v>
      </c>
      <c r="B14937" s="22" t="s">
        <v>10</v>
      </c>
      <c r="C14937" s="22" t="s">
        <v>466</v>
      </c>
      <c r="D14937" s="22" t="s">
        <v>15313</v>
      </c>
      <c r="E14937" s="22" t="s">
        <v>58</v>
      </c>
      <c r="F14937" s="22" t="s">
        <v>268</v>
      </c>
      <c r="G14937" s="9">
        <v>40</v>
      </c>
      <c r="H14937" s="22" t="s">
        <v>15</v>
      </c>
      <c r="I14937" s="28">
        <v>0.34</v>
      </c>
      <c r="J14937" s="28">
        <v>13.65</v>
      </c>
      <c r="K14937" s="40"/>
      <c r="L14937" s="40"/>
    </row>
    <row r="14938" spans="1:12">
      <c r="A14938" s="17">
        <v>45777</v>
      </c>
      <c r="B14938" s="22" t="s">
        <v>10</v>
      </c>
      <c r="C14938" s="22" t="s">
        <v>468</v>
      </c>
      <c r="D14938" s="22" t="s">
        <v>15314</v>
      </c>
      <c r="E14938" s="22" t="s">
        <v>58</v>
      </c>
      <c r="F14938" s="22" t="s">
        <v>268</v>
      </c>
      <c r="G14938" s="9">
        <v>11189</v>
      </c>
      <c r="H14938" s="22" t="s">
        <v>15</v>
      </c>
      <c r="I14938" s="28">
        <v>0.34</v>
      </c>
      <c r="J14938" s="28">
        <v>3818.81</v>
      </c>
      <c r="K14938" s="40"/>
      <c r="L14938" s="40"/>
    </row>
    <row r="14939" spans="1:12">
      <c r="A14939" s="17">
        <v>45777</v>
      </c>
      <c r="B14939" s="22" t="s">
        <v>10</v>
      </c>
      <c r="C14939" s="22" t="s">
        <v>468</v>
      </c>
      <c r="D14939" s="22" t="s">
        <v>15315</v>
      </c>
      <c r="E14939" s="22" t="s">
        <v>58</v>
      </c>
      <c r="F14939" s="22" t="s">
        <v>268</v>
      </c>
      <c r="G14939" s="9">
        <v>22904</v>
      </c>
      <c r="H14939" s="22" t="s">
        <v>15</v>
      </c>
      <c r="I14939" s="28">
        <v>0.34</v>
      </c>
      <c r="J14939" s="28">
        <v>7817.14</v>
      </c>
      <c r="K14939" s="40"/>
      <c r="L14939" s="40"/>
    </row>
    <row r="14940" spans="1:12">
      <c r="A14940" s="17">
        <v>45777</v>
      </c>
      <c r="B14940" s="22" t="s">
        <v>10</v>
      </c>
      <c r="C14940" s="22" t="s">
        <v>5338</v>
      </c>
      <c r="D14940" s="22" t="s">
        <v>15316</v>
      </c>
      <c r="E14940" s="22" t="s">
        <v>58</v>
      </c>
      <c r="F14940" s="22" t="s">
        <v>268</v>
      </c>
      <c r="G14940" s="9">
        <v>1950</v>
      </c>
      <c r="H14940" s="22" t="s">
        <v>15</v>
      </c>
      <c r="I14940" s="28">
        <v>0.35</v>
      </c>
      <c r="J14940" s="28">
        <v>682.5</v>
      </c>
      <c r="K14940" s="40"/>
      <c r="L14940" s="40"/>
    </row>
    <row r="14941" spans="1:12">
      <c r="A14941" s="17">
        <v>45777</v>
      </c>
      <c r="B14941" s="22" t="s">
        <v>10</v>
      </c>
      <c r="C14941" s="22" t="s">
        <v>288</v>
      </c>
      <c r="D14941" s="22" t="s">
        <v>15317</v>
      </c>
      <c r="E14941" s="22" t="s">
        <v>58</v>
      </c>
      <c r="F14941" s="22" t="s">
        <v>268</v>
      </c>
      <c r="G14941" s="9">
        <v>23100</v>
      </c>
      <c r="H14941" s="22" t="s">
        <v>15</v>
      </c>
      <c r="I14941" s="28">
        <v>0.35</v>
      </c>
      <c r="J14941" s="28">
        <v>8085</v>
      </c>
      <c r="K14941" s="40"/>
      <c r="L14941" s="40"/>
    </row>
    <row r="14942" spans="1:12">
      <c r="A14942" s="17">
        <v>45777</v>
      </c>
      <c r="B14942" s="22" t="s">
        <v>10</v>
      </c>
      <c r="C14942" s="22" t="s">
        <v>292</v>
      </c>
      <c r="D14942" s="22" t="s">
        <v>15318</v>
      </c>
      <c r="E14942" s="22" t="s">
        <v>58</v>
      </c>
      <c r="F14942" s="22" t="s">
        <v>268</v>
      </c>
      <c r="G14942" s="9">
        <v>15400</v>
      </c>
      <c r="H14942" s="22" t="s">
        <v>15</v>
      </c>
      <c r="I14942" s="28">
        <v>0.35</v>
      </c>
      <c r="J14942" s="28">
        <v>5390</v>
      </c>
      <c r="K14942" s="40"/>
      <c r="L14942" s="40"/>
    </row>
    <row r="14943" spans="1:12">
      <c r="A14943" s="17">
        <v>45777</v>
      </c>
      <c r="B14943" s="22" t="s">
        <v>10</v>
      </c>
      <c r="C14943" s="22" t="s">
        <v>5335</v>
      </c>
      <c r="D14943" s="22" t="s">
        <v>15319</v>
      </c>
      <c r="E14943" s="22" t="s">
        <v>58</v>
      </c>
      <c r="F14943" s="22" t="s">
        <v>268</v>
      </c>
      <c r="G14943" s="9">
        <v>10200</v>
      </c>
      <c r="H14943" s="22" t="s">
        <v>15</v>
      </c>
      <c r="I14943" s="28">
        <v>0.35</v>
      </c>
      <c r="J14943" s="28">
        <v>3570</v>
      </c>
      <c r="K14943" s="40"/>
      <c r="L14943" s="40"/>
    </row>
    <row r="14944" spans="1:12">
      <c r="A14944" s="17">
        <v>45777</v>
      </c>
      <c r="B14944" s="22" t="s">
        <v>10</v>
      </c>
      <c r="C14944" s="22" t="s">
        <v>474</v>
      </c>
      <c r="D14944" s="22" t="s">
        <v>15320</v>
      </c>
      <c r="E14944" s="22" t="s">
        <v>58</v>
      </c>
      <c r="F14944" s="22" t="s">
        <v>268</v>
      </c>
      <c r="G14944" s="9">
        <v>20300</v>
      </c>
      <c r="H14944" s="22" t="s">
        <v>15</v>
      </c>
      <c r="I14944" s="28">
        <v>0.35</v>
      </c>
      <c r="J14944" s="28">
        <v>7105</v>
      </c>
      <c r="K14944" s="40"/>
      <c r="L14944" s="40"/>
    </row>
    <row r="14945" spans="1:12">
      <c r="A14945" s="17">
        <v>45777</v>
      </c>
      <c r="B14945" s="22" t="s">
        <v>10</v>
      </c>
      <c r="C14945" s="22" t="s">
        <v>300</v>
      </c>
      <c r="D14945" s="22" t="s">
        <v>15321</v>
      </c>
      <c r="E14945" s="22" t="s">
        <v>58</v>
      </c>
      <c r="F14945" s="22" t="s">
        <v>268</v>
      </c>
      <c r="G14945" s="9">
        <v>2848</v>
      </c>
      <c r="H14945" s="22" t="s">
        <v>15</v>
      </c>
      <c r="I14945" s="28">
        <v>0.35</v>
      </c>
      <c r="J14945" s="28">
        <v>996.8</v>
      </c>
      <c r="K14945" s="40"/>
      <c r="L14945" s="40"/>
    </row>
    <row r="14946" spans="1:12">
      <c r="A14946" s="17">
        <v>45777</v>
      </c>
      <c r="B14946" s="22" t="s">
        <v>10</v>
      </c>
      <c r="C14946" s="22" t="s">
        <v>300</v>
      </c>
      <c r="D14946" s="22" t="s">
        <v>15322</v>
      </c>
      <c r="E14946" s="22" t="s">
        <v>58</v>
      </c>
      <c r="F14946" s="22" t="s">
        <v>268</v>
      </c>
      <c r="G14946" s="9">
        <v>1189</v>
      </c>
      <c r="H14946" s="22" t="s">
        <v>15</v>
      </c>
      <c r="I14946" s="28">
        <v>0.35</v>
      </c>
      <c r="J14946" s="28">
        <v>416.15</v>
      </c>
      <c r="K14946" s="40"/>
      <c r="L14946" s="40"/>
    </row>
    <row r="14947" spans="1:12">
      <c r="A14947" s="17">
        <v>45777</v>
      </c>
      <c r="B14947" s="22" t="s">
        <v>10</v>
      </c>
      <c r="C14947" s="22" t="s">
        <v>303</v>
      </c>
      <c r="D14947" s="22" t="s">
        <v>15323</v>
      </c>
      <c r="E14947" s="22" t="s">
        <v>58</v>
      </c>
      <c r="F14947" s="22" t="s">
        <v>268</v>
      </c>
      <c r="G14947" s="9">
        <v>64400</v>
      </c>
      <c r="H14947" s="22" t="s">
        <v>15</v>
      </c>
      <c r="I14947" s="28">
        <v>0.35</v>
      </c>
      <c r="J14947" s="28">
        <v>22540</v>
      </c>
      <c r="K14947" s="40"/>
      <c r="L14947" s="40"/>
    </row>
    <row r="14948" spans="1:12">
      <c r="A14948" s="17">
        <v>45777</v>
      </c>
      <c r="B14948" s="22" t="s">
        <v>10</v>
      </c>
      <c r="C14948" s="22" t="s">
        <v>303</v>
      </c>
      <c r="D14948" s="22" t="s">
        <v>15324</v>
      </c>
      <c r="E14948" s="22" t="s">
        <v>58</v>
      </c>
      <c r="F14948" s="22" t="s">
        <v>268</v>
      </c>
      <c r="G14948" s="9">
        <v>1062</v>
      </c>
      <c r="H14948" s="22" t="s">
        <v>15</v>
      </c>
      <c r="I14948" s="28">
        <v>0.35</v>
      </c>
      <c r="J14948" s="28">
        <v>371.7</v>
      </c>
      <c r="K14948" s="40"/>
      <c r="L14948" s="40"/>
    </row>
    <row r="14949" spans="1:12">
      <c r="A14949" s="17">
        <v>45777</v>
      </c>
      <c r="B14949" s="22" t="s">
        <v>10</v>
      </c>
      <c r="C14949" s="22" t="s">
        <v>303</v>
      </c>
      <c r="D14949" s="22" t="s">
        <v>15325</v>
      </c>
      <c r="E14949" s="22" t="s">
        <v>58</v>
      </c>
      <c r="F14949" s="22" t="s">
        <v>268</v>
      </c>
      <c r="G14949" s="9">
        <v>11550</v>
      </c>
      <c r="H14949" s="22" t="s">
        <v>15</v>
      </c>
      <c r="I14949" s="28">
        <v>0.35</v>
      </c>
      <c r="J14949" s="28">
        <v>4042.5</v>
      </c>
      <c r="K14949" s="40"/>
      <c r="L14949" s="40"/>
    </row>
    <row r="14950" spans="1:12">
      <c r="A14950" s="17">
        <v>45777</v>
      </c>
      <c r="B14950" s="22" t="s">
        <v>10</v>
      </c>
      <c r="C14950" s="22" t="s">
        <v>15326</v>
      </c>
      <c r="D14950" s="22" t="s">
        <v>15327</v>
      </c>
      <c r="E14950" s="22" t="s">
        <v>58</v>
      </c>
      <c r="F14950" s="22"/>
      <c r="G14950" s="9">
        <v>84</v>
      </c>
      <c r="H14950" s="22" t="s">
        <v>15</v>
      </c>
      <c r="I14950" s="28">
        <v>7.5</v>
      </c>
      <c r="J14950" s="28">
        <v>630</v>
      </c>
      <c r="K14950" s="40"/>
      <c r="L14950" s="40"/>
    </row>
    <row r="14951" spans="1:12">
      <c r="A14951" s="17">
        <v>45777</v>
      </c>
      <c r="B14951" s="22" t="s">
        <v>10</v>
      </c>
      <c r="C14951" s="22" t="s">
        <v>12579</v>
      </c>
      <c r="D14951" s="22" t="s">
        <v>15328</v>
      </c>
      <c r="E14951" s="22" t="s">
        <v>58</v>
      </c>
      <c r="F14951" s="22" t="s">
        <v>268</v>
      </c>
      <c r="G14951" s="9">
        <v>29100</v>
      </c>
      <c r="H14951" s="22" t="s">
        <v>15</v>
      </c>
      <c r="I14951" s="28">
        <v>0.19</v>
      </c>
      <c r="J14951" s="28">
        <v>5383.5</v>
      </c>
      <c r="K14951" s="40"/>
      <c r="L14951" s="40"/>
    </row>
    <row r="14952" spans="1:12">
      <c r="A14952" s="17">
        <v>45777</v>
      </c>
      <c r="B14952" s="22" t="s">
        <v>10</v>
      </c>
      <c r="C14952" s="22" t="s">
        <v>12579</v>
      </c>
      <c r="D14952" s="22" t="s">
        <v>15329</v>
      </c>
      <c r="E14952" s="22" t="s">
        <v>58</v>
      </c>
      <c r="F14952" s="22" t="s">
        <v>268</v>
      </c>
      <c r="G14952" s="9">
        <v>9400</v>
      </c>
      <c r="H14952" s="22" t="s">
        <v>15</v>
      </c>
      <c r="I14952" s="28">
        <v>0.19</v>
      </c>
      <c r="J14952" s="28">
        <v>1739</v>
      </c>
      <c r="K14952" s="40"/>
      <c r="L14952" s="40"/>
    </row>
    <row r="14953" spans="1:12">
      <c r="A14953" s="17">
        <v>45777</v>
      </c>
      <c r="B14953" s="22" t="s">
        <v>10</v>
      </c>
      <c r="C14953" s="22" t="s">
        <v>12522</v>
      </c>
      <c r="D14953" s="22" t="s">
        <v>15330</v>
      </c>
      <c r="E14953" s="22" t="s">
        <v>58</v>
      </c>
      <c r="F14953" s="22" t="s">
        <v>268</v>
      </c>
      <c r="G14953" s="9">
        <v>58150</v>
      </c>
      <c r="H14953" s="22" t="s">
        <v>15</v>
      </c>
      <c r="I14953" s="28">
        <v>0.19</v>
      </c>
      <c r="J14953" s="28">
        <v>10757.75</v>
      </c>
      <c r="K14953" s="40"/>
      <c r="L14953" s="40"/>
    </row>
    <row r="14954" spans="1:12">
      <c r="A14954" s="17">
        <v>45777</v>
      </c>
      <c r="B14954" s="22" t="s">
        <v>10</v>
      </c>
      <c r="C14954" s="22" t="s">
        <v>12522</v>
      </c>
      <c r="D14954" s="22" t="s">
        <v>15331</v>
      </c>
      <c r="E14954" s="22" t="s">
        <v>58</v>
      </c>
      <c r="F14954" s="22" t="s">
        <v>268</v>
      </c>
      <c r="G14954" s="9">
        <v>6340</v>
      </c>
      <c r="H14954" s="22" t="s">
        <v>15</v>
      </c>
      <c r="I14954" s="28">
        <v>0.19</v>
      </c>
      <c r="J14954" s="28">
        <v>1172.9000000000001</v>
      </c>
      <c r="K14954" s="40"/>
      <c r="L14954" s="40"/>
    </row>
    <row r="14955" spans="1:12">
      <c r="A14955" s="17">
        <v>45777</v>
      </c>
      <c r="B14955" s="22" t="s">
        <v>10</v>
      </c>
      <c r="C14955" s="22" t="s">
        <v>325</v>
      </c>
      <c r="D14955" s="22" t="s">
        <v>15332</v>
      </c>
      <c r="E14955" s="22" t="s">
        <v>58</v>
      </c>
      <c r="F14955" s="22" t="s">
        <v>268</v>
      </c>
      <c r="G14955" s="9">
        <v>50</v>
      </c>
      <c r="H14955" s="22" t="s">
        <v>15</v>
      </c>
      <c r="I14955" s="28">
        <v>0.19</v>
      </c>
      <c r="J14955" s="28">
        <v>9.25</v>
      </c>
      <c r="K14955" s="40"/>
      <c r="L14955" s="40"/>
    </row>
    <row r="14956" spans="1:12">
      <c r="A14956" s="17">
        <v>45777</v>
      </c>
      <c r="B14956" s="22" t="s">
        <v>10</v>
      </c>
      <c r="C14956" s="22" t="s">
        <v>495</v>
      </c>
      <c r="D14956" s="22" t="s">
        <v>15333</v>
      </c>
      <c r="E14956" s="22" t="s">
        <v>58</v>
      </c>
      <c r="F14956" s="22" t="s">
        <v>268</v>
      </c>
      <c r="G14956" s="9">
        <v>12762</v>
      </c>
      <c r="H14956" s="22" t="s">
        <v>15</v>
      </c>
      <c r="I14956" s="28">
        <v>0.35</v>
      </c>
      <c r="J14956" s="28">
        <v>4466.7</v>
      </c>
      <c r="K14956" s="40"/>
      <c r="L14956" s="40"/>
    </row>
    <row r="14957" spans="1:12">
      <c r="A14957" s="17">
        <v>45777</v>
      </c>
      <c r="B14957" s="22" t="s">
        <v>10</v>
      </c>
      <c r="C14957" s="22" t="s">
        <v>5528</v>
      </c>
      <c r="D14957" s="22" t="s">
        <v>15334</v>
      </c>
      <c r="E14957" s="22" t="s">
        <v>58</v>
      </c>
      <c r="F14957" s="22" t="s">
        <v>268</v>
      </c>
      <c r="G14957" s="9">
        <v>12600</v>
      </c>
      <c r="H14957" s="22" t="s">
        <v>15</v>
      </c>
      <c r="I14957" s="28">
        <v>0.35</v>
      </c>
      <c r="J14957" s="28">
        <v>4410</v>
      </c>
      <c r="K14957" s="40"/>
      <c r="L14957" s="40"/>
    </row>
    <row r="14958" spans="1:12">
      <c r="A14958" s="17">
        <v>45777</v>
      </c>
      <c r="B14958" s="22" t="s">
        <v>10</v>
      </c>
      <c r="C14958" s="22" t="s">
        <v>5528</v>
      </c>
      <c r="D14958" s="22" t="s">
        <v>15335</v>
      </c>
      <c r="E14958" s="22" t="s">
        <v>58</v>
      </c>
      <c r="F14958" s="22" t="s">
        <v>268</v>
      </c>
      <c r="G14958" s="9">
        <v>3094</v>
      </c>
      <c r="H14958" s="22" t="s">
        <v>15</v>
      </c>
      <c r="I14958" s="28">
        <v>0.35</v>
      </c>
      <c r="J14958" s="28">
        <v>1082.9000000000001</v>
      </c>
      <c r="K14958" s="40"/>
      <c r="L14958" s="40"/>
    </row>
    <row r="14959" spans="1:12">
      <c r="A14959" s="17">
        <v>45777</v>
      </c>
      <c r="B14959" s="22" t="s">
        <v>10</v>
      </c>
      <c r="C14959" s="22" t="s">
        <v>498</v>
      </c>
      <c r="D14959" s="22" t="s">
        <v>15336</v>
      </c>
      <c r="E14959" s="22" t="s">
        <v>58</v>
      </c>
      <c r="F14959" s="22" t="s">
        <v>268</v>
      </c>
      <c r="G14959" s="9">
        <v>3980</v>
      </c>
      <c r="H14959" s="22" t="s">
        <v>15</v>
      </c>
      <c r="I14959" s="28">
        <v>0.19</v>
      </c>
      <c r="J14959" s="28">
        <v>736.3</v>
      </c>
      <c r="K14959" s="40"/>
      <c r="L14959" s="40"/>
    </row>
    <row r="14960" spans="1:12">
      <c r="A14960" s="17">
        <v>45777</v>
      </c>
      <c r="B14960" s="22" t="s">
        <v>10</v>
      </c>
      <c r="C14960" s="22" t="s">
        <v>327</v>
      </c>
      <c r="D14960" s="22" t="s">
        <v>15337</v>
      </c>
      <c r="E14960" s="22" t="s">
        <v>58</v>
      </c>
      <c r="F14960" s="22" t="s">
        <v>268</v>
      </c>
      <c r="G14960" s="9">
        <v>150</v>
      </c>
      <c r="H14960" s="22" t="s">
        <v>15</v>
      </c>
      <c r="I14960" s="28">
        <v>0.19</v>
      </c>
      <c r="J14960" s="28">
        <v>27.75</v>
      </c>
      <c r="K14960" s="40"/>
      <c r="L14960" s="40"/>
    </row>
    <row r="14961" spans="1:12">
      <c r="A14961" s="17">
        <v>45777</v>
      </c>
      <c r="B14961" s="22" t="s">
        <v>10</v>
      </c>
      <c r="C14961" s="22" t="s">
        <v>329</v>
      </c>
      <c r="D14961" s="22" t="s">
        <v>15338</v>
      </c>
      <c r="E14961" s="22" t="s">
        <v>58</v>
      </c>
      <c r="F14961" s="22" t="s">
        <v>268</v>
      </c>
      <c r="G14961" s="9">
        <v>11472</v>
      </c>
      <c r="H14961" s="22" t="s">
        <v>15</v>
      </c>
      <c r="I14961" s="28">
        <v>0.19</v>
      </c>
      <c r="J14961" s="28">
        <v>2122.3200000000002</v>
      </c>
      <c r="K14961" s="40"/>
      <c r="L14961" s="40"/>
    </row>
    <row r="14962" spans="1:12">
      <c r="A14962" s="17">
        <v>45777</v>
      </c>
      <c r="B14962" s="22" t="s">
        <v>10</v>
      </c>
      <c r="C14962" s="22" t="s">
        <v>332</v>
      </c>
      <c r="D14962" s="22" t="s">
        <v>15339</v>
      </c>
      <c r="E14962" s="22" t="s">
        <v>58</v>
      </c>
      <c r="F14962" s="22" t="s">
        <v>268</v>
      </c>
      <c r="G14962" s="9">
        <v>18914</v>
      </c>
      <c r="H14962" s="22" t="s">
        <v>15</v>
      </c>
      <c r="I14962" s="28">
        <v>0.19</v>
      </c>
      <c r="J14962" s="28">
        <v>3499.09</v>
      </c>
      <c r="K14962" s="40"/>
      <c r="L14962" s="40"/>
    </row>
    <row r="14963" spans="1:12">
      <c r="A14963" s="17">
        <v>45777</v>
      </c>
      <c r="B14963" s="22" t="s">
        <v>10</v>
      </c>
      <c r="C14963" s="22" t="s">
        <v>503</v>
      </c>
      <c r="D14963" s="22" t="s">
        <v>15340</v>
      </c>
      <c r="E14963" s="22" t="s">
        <v>58</v>
      </c>
      <c r="F14963" s="22" t="s">
        <v>268</v>
      </c>
      <c r="G14963" s="9">
        <v>6062</v>
      </c>
      <c r="H14963" s="22" t="s">
        <v>15</v>
      </c>
      <c r="I14963" s="28">
        <v>0.19</v>
      </c>
      <c r="J14963" s="28">
        <v>1121.47</v>
      </c>
      <c r="K14963" s="40"/>
      <c r="L14963" s="40"/>
    </row>
    <row r="14964" spans="1:12">
      <c r="A14964" s="17">
        <v>45777</v>
      </c>
      <c r="B14964" s="22" t="s">
        <v>10</v>
      </c>
      <c r="C14964" s="22" t="s">
        <v>334</v>
      </c>
      <c r="D14964" s="22" t="s">
        <v>15341</v>
      </c>
      <c r="E14964" s="22" t="s">
        <v>58</v>
      </c>
      <c r="F14964" s="22" t="s">
        <v>268</v>
      </c>
      <c r="G14964" s="9">
        <v>19695</v>
      </c>
      <c r="H14964" s="22" t="s">
        <v>15</v>
      </c>
      <c r="I14964" s="28">
        <v>0.19</v>
      </c>
      <c r="J14964" s="28">
        <v>3643.57</v>
      </c>
      <c r="K14964" s="40"/>
      <c r="L14964" s="40"/>
    </row>
    <row r="14965" spans="1:12">
      <c r="A14965" s="17">
        <v>45777</v>
      </c>
      <c r="B14965" s="22" t="s">
        <v>10</v>
      </c>
      <c r="C14965" s="22" t="s">
        <v>14187</v>
      </c>
      <c r="D14965" s="22" t="s">
        <v>15342</v>
      </c>
      <c r="E14965" s="22" t="s">
        <v>58</v>
      </c>
      <c r="F14965" s="22" t="s">
        <v>268</v>
      </c>
      <c r="G14965" s="9">
        <v>7940</v>
      </c>
      <c r="H14965" s="22" t="s">
        <v>15</v>
      </c>
      <c r="I14965" s="28">
        <v>0.19</v>
      </c>
      <c r="J14965" s="28">
        <v>1468.9</v>
      </c>
      <c r="K14965" s="40"/>
      <c r="L14965" s="40"/>
    </row>
    <row r="14966" spans="1:12">
      <c r="A14966" s="17">
        <v>45777</v>
      </c>
      <c r="B14966" s="22" t="s">
        <v>10</v>
      </c>
      <c r="C14966" s="22" t="s">
        <v>14187</v>
      </c>
      <c r="D14966" s="22" t="s">
        <v>15343</v>
      </c>
      <c r="E14966" s="22" t="s">
        <v>58</v>
      </c>
      <c r="F14966" s="22" t="s">
        <v>268</v>
      </c>
      <c r="G14966" s="9">
        <v>2400</v>
      </c>
      <c r="H14966" s="22" t="s">
        <v>15</v>
      </c>
      <c r="I14966" s="28">
        <v>0.19</v>
      </c>
      <c r="J14966" s="28">
        <v>444</v>
      </c>
      <c r="K14966" s="40"/>
      <c r="L14966" s="40"/>
    </row>
    <row r="14967" spans="1:12">
      <c r="A14967" s="17">
        <v>45777</v>
      </c>
      <c r="B14967" s="22" t="s">
        <v>10</v>
      </c>
      <c r="C14967" s="22" t="s">
        <v>13122</v>
      </c>
      <c r="D14967" s="22" t="s">
        <v>15344</v>
      </c>
      <c r="E14967" s="22" t="s">
        <v>58</v>
      </c>
      <c r="F14967" s="22" t="s">
        <v>268</v>
      </c>
      <c r="G14967" s="9">
        <v>29100</v>
      </c>
      <c r="H14967" s="22" t="s">
        <v>15</v>
      </c>
      <c r="I14967" s="28">
        <v>0.19</v>
      </c>
      <c r="J14967" s="28">
        <v>5383.5</v>
      </c>
      <c r="K14967" s="40"/>
      <c r="L14967" s="40"/>
    </row>
    <row r="14968" spans="1:12">
      <c r="A14968" s="17">
        <v>45777</v>
      </c>
      <c r="B14968" s="22" t="s">
        <v>10</v>
      </c>
      <c r="C14968" s="22" t="s">
        <v>13122</v>
      </c>
      <c r="D14968" s="22" t="s">
        <v>15345</v>
      </c>
      <c r="E14968" s="22" t="s">
        <v>58</v>
      </c>
      <c r="F14968" s="22" t="s">
        <v>268</v>
      </c>
      <c r="G14968" s="9">
        <v>10550</v>
      </c>
      <c r="H14968" s="22" t="s">
        <v>15</v>
      </c>
      <c r="I14968" s="28">
        <v>0.19</v>
      </c>
      <c r="J14968" s="28">
        <v>1951.75</v>
      </c>
      <c r="K14968" s="40"/>
      <c r="L14968" s="40"/>
    </row>
    <row r="14969" spans="1:12">
      <c r="A14969" s="17">
        <v>45777</v>
      </c>
      <c r="B14969" s="22" t="s">
        <v>10</v>
      </c>
      <c r="C14969" s="22" t="s">
        <v>13122</v>
      </c>
      <c r="D14969" s="22" t="s">
        <v>15346</v>
      </c>
      <c r="E14969" s="22" t="s">
        <v>58</v>
      </c>
      <c r="F14969" s="22" t="s">
        <v>268</v>
      </c>
      <c r="G14969" s="9">
        <v>700</v>
      </c>
      <c r="H14969" s="22" t="s">
        <v>15</v>
      </c>
      <c r="I14969" s="28">
        <v>0.19</v>
      </c>
      <c r="J14969" s="28">
        <v>129.5</v>
      </c>
      <c r="K14969" s="40"/>
      <c r="L14969" s="40"/>
    </row>
    <row r="14970" spans="1:12">
      <c r="A14970" s="17">
        <v>45777</v>
      </c>
      <c r="B14970" s="22" t="s">
        <v>10</v>
      </c>
      <c r="C14970" s="22" t="s">
        <v>339</v>
      </c>
      <c r="D14970" s="22" t="s">
        <v>15347</v>
      </c>
      <c r="E14970" s="22" t="s">
        <v>58</v>
      </c>
      <c r="F14970" s="22" t="s">
        <v>268</v>
      </c>
      <c r="G14970" s="9">
        <v>16469</v>
      </c>
      <c r="H14970" s="22" t="s">
        <v>15</v>
      </c>
      <c r="I14970" s="28">
        <v>0.19</v>
      </c>
      <c r="J14970" s="28">
        <v>3046.76</v>
      </c>
      <c r="K14970" s="40"/>
      <c r="L14970" s="40"/>
    </row>
    <row r="14971" spans="1:12">
      <c r="A14971" s="17">
        <v>45777</v>
      </c>
      <c r="B14971" s="22" t="s">
        <v>10</v>
      </c>
      <c r="C14971" s="22" t="s">
        <v>343</v>
      </c>
      <c r="D14971" s="22" t="s">
        <v>15348</v>
      </c>
      <c r="E14971" s="22" t="s">
        <v>58</v>
      </c>
      <c r="F14971" s="22" t="s">
        <v>268</v>
      </c>
      <c r="G14971" s="9">
        <v>16964</v>
      </c>
      <c r="H14971" s="22" t="s">
        <v>15</v>
      </c>
      <c r="I14971" s="28">
        <v>0.19</v>
      </c>
      <c r="J14971" s="28">
        <v>3138.34</v>
      </c>
      <c r="K14971" s="40"/>
      <c r="L14971" s="40"/>
    </row>
    <row r="14972" spans="1:12">
      <c r="A14972" s="17">
        <v>45777</v>
      </c>
      <c r="B14972" s="22" t="s">
        <v>10</v>
      </c>
      <c r="C14972" s="22" t="s">
        <v>347</v>
      </c>
      <c r="D14972" s="22" t="s">
        <v>15349</v>
      </c>
      <c r="E14972" s="22" t="s">
        <v>58</v>
      </c>
      <c r="F14972" s="22" t="s">
        <v>268</v>
      </c>
      <c r="G14972" s="9">
        <v>8947</v>
      </c>
      <c r="H14972" s="22" t="s">
        <v>15</v>
      </c>
      <c r="I14972" s="28">
        <v>0.19</v>
      </c>
      <c r="J14972" s="28">
        <v>1655.2</v>
      </c>
      <c r="K14972" s="40"/>
      <c r="L14972" s="40"/>
    </row>
    <row r="14973" spans="1:12">
      <c r="A14973" s="17">
        <v>45777</v>
      </c>
      <c r="B14973" s="22" t="s">
        <v>10</v>
      </c>
      <c r="C14973" s="22" t="s">
        <v>351</v>
      </c>
      <c r="D14973" s="22" t="s">
        <v>15350</v>
      </c>
      <c r="E14973" s="22" t="s">
        <v>58</v>
      </c>
      <c r="F14973" s="22" t="s">
        <v>268</v>
      </c>
      <c r="G14973" s="9">
        <v>2000</v>
      </c>
      <c r="H14973" s="22" t="s">
        <v>15</v>
      </c>
      <c r="I14973" s="28">
        <v>0.35</v>
      </c>
      <c r="J14973" s="28">
        <v>700</v>
      </c>
      <c r="K14973" s="40"/>
      <c r="L14973" s="40"/>
    </row>
    <row r="14974" spans="1:12">
      <c r="A14974" s="17">
        <v>45777</v>
      </c>
      <c r="B14974" s="22" t="s">
        <v>10</v>
      </c>
      <c r="C14974" s="22" t="s">
        <v>351</v>
      </c>
      <c r="D14974" s="22" t="s">
        <v>15351</v>
      </c>
      <c r="E14974" s="22" t="s">
        <v>58</v>
      </c>
      <c r="F14974" s="22" t="s">
        <v>268</v>
      </c>
      <c r="G14974" s="9">
        <v>4100</v>
      </c>
      <c r="H14974" s="22" t="s">
        <v>15</v>
      </c>
      <c r="I14974" s="28">
        <v>0.35</v>
      </c>
      <c r="J14974" s="28">
        <v>1435</v>
      </c>
      <c r="K14974" s="40"/>
      <c r="L14974" s="40"/>
    </row>
    <row r="14975" spans="1:12">
      <c r="A14975" s="17">
        <v>45777</v>
      </c>
      <c r="B14975" s="22" t="s">
        <v>10</v>
      </c>
      <c r="C14975" s="22" t="s">
        <v>351</v>
      </c>
      <c r="D14975" s="22" t="s">
        <v>15352</v>
      </c>
      <c r="E14975" s="22" t="s">
        <v>58</v>
      </c>
      <c r="F14975" s="22" t="s">
        <v>268</v>
      </c>
      <c r="G14975" s="9">
        <v>1400</v>
      </c>
      <c r="H14975" s="22" t="s">
        <v>15</v>
      </c>
      <c r="I14975" s="28">
        <v>0.35</v>
      </c>
      <c r="J14975" s="28">
        <v>490</v>
      </c>
      <c r="K14975" s="40"/>
      <c r="L14975" s="40"/>
    </row>
    <row r="14976" spans="1:12">
      <c r="A14976" s="17">
        <v>45777</v>
      </c>
      <c r="B14976" s="22" t="s">
        <v>10</v>
      </c>
      <c r="C14976" s="22" t="s">
        <v>351</v>
      </c>
      <c r="D14976" s="22" t="s">
        <v>15353</v>
      </c>
      <c r="E14976" s="22" t="s">
        <v>58</v>
      </c>
      <c r="F14976" s="22" t="s">
        <v>268</v>
      </c>
      <c r="G14976" s="9">
        <v>50</v>
      </c>
      <c r="H14976" s="22" t="s">
        <v>15</v>
      </c>
      <c r="I14976" s="28">
        <v>0.35</v>
      </c>
      <c r="J14976" s="28">
        <v>17.5</v>
      </c>
      <c r="K14976" s="40"/>
      <c r="L14976" s="40"/>
    </row>
    <row r="14977" spans="1:12">
      <c r="A14977" s="17">
        <v>45777</v>
      </c>
      <c r="B14977" s="22" t="s">
        <v>10</v>
      </c>
      <c r="C14977" s="22" t="s">
        <v>82</v>
      </c>
      <c r="D14977" s="22" t="s">
        <v>15354</v>
      </c>
      <c r="E14977" s="22" t="s">
        <v>65</v>
      </c>
      <c r="F14977" s="22" t="s">
        <v>75</v>
      </c>
      <c r="G14977" s="9">
        <v>89</v>
      </c>
      <c r="H14977" s="22" t="s">
        <v>15</v>
      </c>
      <c r="I14977" s="28">
        <v>42.21</v>
      </c>
      <c r="J14977" s="28">
        <v>3756.69</v>
      </c>
      <c r="K14977" s="40"/>
      <c r="L14977" s="40"/>
    </row>
    <row r="14978" spans="1:12">
      <c r="A14978" s="17">
        <v>45777</v>
      </c>
      <c r="B14978" s="22" t="s">
        <v>10</v>
      </c>
      <c r="C14978" s="22" t="s">
        <v>298</v>
      </c>
      <c r="D14978" s="22" t="s">
        <v>15355</v>
      </c>
      <c r="E14978" s="22" t="s">
        <v>55</v>
      </c>
      <c r="F14978" s="22"/>
      <c r="G14978" s="9">
        <v>5</v>
      </c>
      <c r="H14978" s="22" t="s">
        <v>15</v>
      </c>
      <c r="I14978" s="28">
        <v>55.75</v>
      </c>
      <c r="J14978" s="28">
        <v>278.75</v>
      </c>
      <c r="K14978" s="40"/>
      <c r="L14978" s="40"/>
    </row>
    <row r="14979" spans="1:12">
      <c r="A14979" s="17">
        <v>45777</v>
      </c>
      <c r="B14979" s="22" t="s">
        <v>10</v>
      </c>
      <c r="C14979" s="22" t="s">
        <v>529</v>
      </c>
      <c r="D14979" s="22" t="s">
        <v>15356</v>
      </c>
      <c r="E14979" s="22" t="s">
        <v>55</v>
      </c>
      <c r="F14979" s="22"/>
      <c r="G14979" s="9">
        <v>5</v>
      </c>
      <c r="H14979" s="22" t="s">
        <v>15</v>
      </c>
      <c r="I14979" s="28">
        <v>79.41</v>
      </c>
      <c r="J14979" s="28">
        <v>397.05</v>
      </c>
      <c r="K14979" s="40"/>
      <c r="L14979" s="40"/>
    </row>
    <row r="14980" spans="1:12">
      <c r="A14980" s="17">
        <v>45777</v>
      </c>
      <c r="B14980" s="22" t="s">
        <v>10</v>
      </c>
      <c r="C14980" s="22" t="s">
        <v>531</v>
      </c>
      <c r="D14980" s="22" t="s">
        <v>15357</v>
      </c>
      <c r="E14980" s="22" t="s">
        <v>55</v>
      </c>
      <c r="F14980" s="22"/>
      <c r="G14980" s="9">
        <v>5</v>
      </c>
      <c r="H14980" s="22" t="s">
        <v>15</v>
      </c>
      <c r="I14980" s="28">
        <v>83.16</v>
      </c>
      <c r="J14980" s="28">
        <v>415.8</v>
      </c>
      <c r="K14980" s="40"/>
      <c r="L14980" s="40"/>
    </row>
    <row r="14981" spans="1:12">
      <c r="A14981" s="17">
        <v>45777</v>
      </c>
      <c r="B14981" s="22" t="s">
        <v>10</v>
      </c>
      <c r="C14981" s="22" t="s">
        <v>6494</v>
      </c>
      <c r="D14981" s="22" t="s">
        <v>15358</v>
      </c>
      <c r="E14981" s="22" t="s">
        <v>13</v>
      </c>
      <c r="F14981" s="22" t="s">
        <v>14</v>
      </c>
      <c r="G14981" s="9">
        <v>125</v>
      </c>
      <c r="H14981" s="22" t="s">
        <v>15</v>
      </c>
      <c r="I14981" s="28">
        <v>19.45</v>
      </c>
      <c r="J14981" s="28">
        <v>2431.25</v>
      </c>
      <c r="K14981" s="40"/>
      <c r="L14981" s="40"/>
    </row>
    <row r="14982" spans="1:12">
      <c r="A14982" s="17">
        <v>45777</v>
      </c>
      <c r="B14982" s="22" t="s">
        <v>10</v>
      </c>
      <c r="C14982" s="22" t="s">
        <v>535</v>
      </c>
      <c r="D14982" s="22" t="s">
        <v>15359</v>
      </c>
      <c r="E14982" s="22" t="s">
        <v>13</v>
      </c>
      <c r="F14982" s="22" t="s">
        <v>14</v>
      </c>
      <c r="G14982" s="9">
        <v>2000</v>
      </c>
      <c r="H14982" s="22" t="s">
        <v>15</v>
      </c>
      <c r="I14982" s="28">
        <v>0.7</v>
      </c>
      <c r="J14982" s="28">
        <v>1400</v>
      </c>
      <c r="K14982" s="40"/>
      <c r="L14982" s="40"/>
    </row>
    <row r="14983" spans="1:12">
      <c r="A14983" s="17">
        <v>45777</v>
      </c>
      <c r="B14983" s="22" t="s">
        <v>10</v>
      </c>
      <c r="C14983" s="22" t="s">
        <v>13107</v>
      </c>
      <c r="D14983" s="22" t="s">
        <v>15360</v>
      </c>
      <c r="E14983" s="22" t="s">
        <v>13</v>
      </c>
      <c r="F14983" s="22" t="s">
        <v>14</v>
      </c>
      <c r="G14983" s="9">
        <v>5000</v>
      </c>
      <c r="H14983" s="22" t="s">
        <v>15</v>
      </c>
      <c r="I14983" s="28">
        <v>1.01</v>
      </c>
      <c r="J14983" s="28">
        <v>5040</v>
      </c>
      <c r="K14983" s="40"/>
      <c r="L14983" s="40"/>
    </row>
    <row r="14984" spans="1:12">
      <c r="A14984" s="17">
        <v>45777</v>
      </c>
      <c r="B14984" s="22" t="s">
        <v>10</v>
      </c>
      <c r="C14984" s="22" t="s">
        <v>407</v>
      </c>
      <c r="D14984" s="22" t="s">
        <v>15361</v>
      </c>
      <c r="E14984" s="22" t="s">
        <v>13</v>
      </c>
      <c r="F14984" s="22" t="s">
        <v>14</v>
      </c>
      <c r="G14984" s="9">
        <v>1000</v>
      </c>
      <c r="H14984" s="22" t="s">
        <v>15</v>
      </c>
      <c r="I14984" s="28">
        <v>1.2</v>
      </c>
      <c r="J14984" s="28">
        <v>1200</v>
      </c>
      <c r="K14984" s="40"/>
      <c r="L14984" s="40"/>
    </row>
    <row r="14985" spans="1:12">
      <c r="A14985" s="17">
        <v>45777</v>
      </c>
      <c r="B14985" s="22" t="s">
        <v>10</v>
      </c>
      <c r="C14985" s="22" t="s">
        <v>390</v>
      </c>
      <c r="D14985" s="22" t="s">
        <v>15362</v>
      </c>
      <c r="E14985" s="22" t="s">
        <v>13</v>
      </c>
      <c r="F14985" s="22" t="s">
        <v>14</v>
      </c>
      <c r="G14985" s="9">
        <v>3500</v>
      </c>
      <c r="H14985" s="22" t="s">
        <v>15</v>
      </c>
      <c r="I14985" s="28">
        <v>0.25</v>
      </c>
      <c r="J14985" s="28">
        <v>875</v>
      </c>
      <c r="K14985" s="40"/>
      <c r="L14985" s="40"/>
    </row>
    <row r="14986" spans="1:12">
      <c r="A14986" s="17">
        <v>45777</v>
      </c>
      <c r="B14986" s="22" t="s">
        <v>10</v>
      </c>
      <c r="C14986" s="22" t="s">
        <v>5758</v>
      </c>
      <c r="D14986" s="22" t="s">
        <v>15363</v>
      </c>
      <c r="E14986" s="22" t="s">
        <v>58</v>
      </c>
      <c r="F14986" s="22" t="s">
        <v>168</v>
      </c>
      <c r="G14986" s="9">
        <v>81250</v>
      </c>
      <c r="H14986" s="22" t="s">
        <v>15</v>
      </c>
      <c r="I14986" s="28">
        <v>0.01</v>
      </c>
      <c r="J14986" s="28">
        <v>650</v>
      </c>
      <c r="K14986" s="40"/>
      <c r="L14986" s="40"/>
    </row>
    <row r="14987" spans="1:12">
      <c r="A14987" s="17">
        <v>45777</v>
      </c>
      <c r="B14987" s="22" t="s">
        <v>10</v>
      </c>
      <c r="C14987" s="22" t="s">
        <v>353</v>
      </c>
      <c r="D14987" s="22" t="s">
        <v>15364</v>
      </c>
      <c r="E14987" s="22" t="s">
        <v>58</v>
      </c>
      <c r="F14987" s="22" t="s">
        <v>168</v>
      </c>
      <c r="G14987" s="9">
        <v>220660</v>
      </c>
      <c r="H14987" s="22" t="s">
        <v>15</v>
      </c>
      <c r="I14987" s="28">
        <v>0.01</v>
      </c>
      <c r="J14987" s="28">
        <v>1765.28</v>
      </c>
      <c r="K14987" s="40"/>
      <c r="L14987" s="40"/>
    </row>
    <row r="14988" spans="1:12">
      <c r="A14988" s="17">
        <v>45777</v>
      </c>
      <c r="B14988" s="22" t="s">
        <v>10</v>
      </c>
      <c r="C14988" s="22" t="s">
        <v>353</v>
      </c>
      <c r="D14988" s="22" t="s">
        <v>15365</v>
      </c>
      <c r="E14988" s="22" t="s">
        <v>58</v>
      </c>
      <c r="F14988" s="22" t="s">
        <v>168</v>
      </c>
      <c r="G14988" s="9">
        <v>2928</v>
      </c>
      <c r="H14988" s="22" t="s">
        <v>15</v>
      </c>
      <c r="I14988" s="28">
        <v>0.01</v>
      </c>
      <c r="J14988" s="28">
        <v>23.42</v>
      </c>
      <c r="K14988" s="40"/>
      <c r="L14988" s="40"/>
    </row>
    <row r="14989" spans="1:12">
      <c r="A14989" s="17">
        <v>45777</v>
      </c>
      <c r="B14989" s="22" t="s">
        <v>10</v>
      </c>
      <c r="C14989" s="22" t="s">
        <v>345</v>
      </c>
      <c r="D14989" s="22" t="s">
        <v>15366</v>
      </c>
      <c r="E14989" s="22" t="s">
        <v>58</v>
      </c>
      <c r="F14989" s="22" t="s">
        <v>168</v>
      </c>
      <c r="G14989" s="9">
        <v>264</v>
      </c>
      <c r="H14989" s="22" t="s">
        <v>15</v>
      </c>
      <c r="I14989" s="28">
        <v>0.01</v>
      </c>
      <c r="J14989" s="28">
        <v>2.11</v>
      </c>
      <c r="K14989" s="40"/>
      <c r="L14989" s="40"/>
    </row>
    <row r="14990" spans="1:12">
      <c r="A14990" s="17">
        <v>45777</v>
      </c>
      <c r="B14990" s="22" t="s">
        <v>10</v>
      </c>
      <c r="C14990" s="22" t="s">
        <v>345</v>
      </c>
      <c r="D14990" s="22" t="s">
        <v>15367</v>
      </c>
      <c r="E14990" s="22" t="s">
        <v>58</v>
      </c>
      <c r="F14990" s="22" t="s">
        <v>168</v>
      </c>
      <c r="G14990" s="9">
        <v>1700</v>
      </c>
      <c r="H14990" s="22" t="s">
        <v>15</v>
      </c>
      <c r="I14990" s="28">
        <v>0.01</v>
      </c>
      <c r="J14990" s="28">
        <v>13.6</v>
      </c>
      <c r="K14990" s="40"/>
      <c r="L14990" s="40"/>
    </row>
    <row r="14991" spans="1:12">
      <c r="A14991" s="17">
        <v>45777</v>
      </c>
      <c r="B14991" s="22" t="s">
        <v>10</v>
      </c>
      <c r="C14991" s="22" t="s">
        <v>337</v>
      </c>
      <c r="D14991" s="22" t="s">
        <v>15368</v>
      </c>
      <c r="E14991" s="22" t="s">
        <v>58</v>
      </c>
      <c r="F14991" s="22" t="s">
        <v>168</v>
      </c>
      <c r="G14991" s="9">
        <v>36250</v>
      </c>
      <c r="H14991" s="22" t="s">
        <v>15</v>
      </c>
      <c r="I14991" s="28">
        <v>0.01</v>
      </c>
      <c r="J14991" s="28">
        <v>290</v>
      </c>
      <c r="K14991" s="40"/>
      <c r="L14991" s="40"/>
    </row>
    <row r="14992" spans="1:12">
      <c r="A14992" s="17">
        <v>45777</v>
      </c>
      <c r="B14992" s="22" t="s">
        <v>10</v>
      </c>
      <c r="C14992" s="22" t="s">
        <v>337</v>
      </c>
      <c r="D14992" s="22" t="s">
        <v>15369</v>
      </c>
      <c r="E14992" s="22" t="s">
        <v>58</v>
      </c>
      <c r="F14992" s="22" t="s">
        <v>168</v>
      </c>
      <c r="G14992" s="9">
        <v>38850</v>
      </c>
      <c r="H14992" s="22" t="s">
        <v>15</v>
      </c>
      <c r="I14992" s="28">
        <v>0.01</v>
      </c>
      <c r="J14992" s="28">
        <v>310.8</v>
      </c>
      <c r="K14992" s="40"/>
      <c r="L14992" s="40"/>
    </row>
    <row r="14993" spans="1:12">
      <c r="A14993" s="17">
        <v>45777</v>
      </c>
      <c r="B14993" s="22" t="s">
        <v>10</v>
      </c>
      <c r="C14993" s="22" t="s">
        <v>337</v>
      </c>
      <c r="D14993" s="22" t="s">
        <v>15370</v>
      </c>
      <c r="E14993" s="22" t="s">
        <v>58</v>
      </c>
      <c r="F14993" s="22" t="s">
        <v>168</v>
      </c>
      <c r="G14993" s="9">
        <v>41878</v>
      </c>
      <c r="H14993" s="22" t="s">
        <v>15</v>
      </c>
      <c r="I14993" s="28">
        <v>0.01</v>
      </c>
      <c r="J14993" s="28">
        <v>335.02</v>
      </c>
      <c r="K14993" s="40"/>
      <c r="L14993" s="40"/>
    </row>
    <row r="14994" spans="1:12">
      <c r="A14994" s="17">
        <v>45777</v>
      </c>
      <c r="B14994" s="22" t="s">
        <v>10</v>
      </c>
      <c r="C14994" s="22" t="s">
        <v>337</v>
      </c>
      <c r="D14994" s="22" t="s">
        <v>15371</v>
      </c>
      <c r="E14994" s="22" t="s">
        <v>58</v>
      </c>
      <c r="F14994" s="22" t="s">
        <v>168</v>
      </c>
      <c r="G14994" s="9">
        <v>16250</v>
      </c>
      <c r="H14994" s="22" t="s">
        <v>15</v>
      </c>
      <c r="I14994" s="28">
        <v>0.01</v>
      </c>
      <c r="J14994" s="28">
        <v>130</v>
      </c>
      <c r="K14994" s="40"/>
      <c r="L14994" s="40"/>
    </row>
    <row r="14995" spans="1:12">
      <c r="A14995" s="17">
        <v>45777</v>
      </c>
      <c r="B14995" s="22" t="s">
        <v>10</v>
      </c>
      <c r="C14995" s="22" t="s">
        <v>90</v>
      </c>
      <c r="D14995" s="22" t="s">
        <v>15372</v>
      </c>
      <c r="E14995" s="22" t="s">
        <v>65</v>
      </c>
      <c r="F14995" s="22" t="s">
        <v>92</v>
      </c>
      <c r="G14995" s="9">
        <v>31</v>
      </c>
      <c r="H14995" s="22" t="s">
        <v>15</v>
      </c>
      <c r="I14995" s="28">
        <v>42.21</v>
      </c>
      <c r="J14995" s="28">
        <v>1308.51</v>
      </c>
      <c r="K14995" s="40"/>
      <c r="L14995" s="40"/>
    </row>
    <row r="14996" spans="1:12">
      <c r="A14996" s="17">
        <v>45777</v>
      </c>
      <c r="B14996" s="22" t="s">
        <v>10</v>
      </c>
      <c r="C14996" s="22" t="s">
        <v>90</v>
      </c>
      <c r="D14996" s="22" t="s">
        <v>15373</v>
      </c>
      <c r="E14996" s="22" t="s">
        <v>65</v>
      </c>
      <c r="F14996" s="22" t="s">
        <v>92</v>
      </c>
      <c r="G14996" s="9">
        <v>13</v>
      </c>
      <c r="H14996" s="22" t="s">
        <v>15</v>
      </c>
      <c r="I14996" s="28">
        <v>38.96</v>
      </c>
      <c r="J14996" s="28">
        <v>506.52</v>
      </c>
      <c r="K14996" s="40"/>
      <c r="L14996" s="40"/>
    </row>
    <row r="14997" spans="1:12">
      <c r="A14997" s="17">
        <v>45777</v>
      </c>
      <c r="B14997" s="22" t="s">
        <v>10</v>
      </c>
      <c r="C14997" s="22" t="s">
        <v>868</v>
      </c>
      <c r="D14997" s="22" t="s">
        <v>15374</v>
      </c>
      <c r="E14997" s="22" t="s">
        <v>65</v>
      </c>
      <c r="F14997" s="22" t="s">
        <v>75</v>
      </c>
      <c r="G14997" s="9">
        <v>5</v>
      </c>
      <c r="H14997" s="22" t="s">
        <v>15</v>
      </c>
      <c r="I14997" s="28">
        <v>25.33</v>
      </c>
      <c r="J14997" s="28">
        <v>126.63</v>
      </c>
      <c r="K14997" s="40"/>
      <c r="L14997" s="40"/>
    </row>
    <row r="14998" spans="1:12">
      <c r="A14998" s="17">
        <v>45777</v>
      </c>
      <c r="B14998" s="22" t="s">
        <v>10</v>
      </c>
      <c r="C14998" s="22" t="s">
        <v>868</v>
      </c>
      <c r="D14998" s="22" t="s">
        <v>15375</v>
      </c>
      <c r="E14998" s="22" t="s">
        <v>65</v>
      </c>
      <c r="F14998" s="22" t="s">
        <v>75</v>
      </c>
      <c r="G14998" s="9">
        <v>169</v>
      </c>
      <c r="H14998" s="22" t="s">
        <v>15</v>
      </c>
      <c r="I14998" s="28">
        <v>42.21</v>
      </c>
      <c r="J14998" s="28">
        <v>7133.49</v>
      </c>
      <c r="K14998" s="40"/>
      <c r="L14998" s="40"/>
    </row>
    <row r="14999" spans="1:12">
      <c r="A14999" s="17">
        <v>45777</v>
      </c>
      <c r="B14999" s="22" t="s">
        <v>10</v>
      </c>
      <c r="C14999" s="22" t="s">
        <v>4161</v>
      </c>
      <c r="D14999" s="22" t="s">
        <v>15376</v>
      </c>
      <c r="E14999" s="22" t="s">
        <v>18</v>
      </c>
      <c r="F14999" s="22" t="s">
        <v>33</v>
      </c>
      <c r="G14999" s="9">
        <v>48.313099999999999</v>
      </c>
      <c r="H14999" s="22" t="s">
        <v>20</v>
      </c>
      <c r="I14999" s="28">
        <v>7.25</v>
      </c>
      <c r="J14999" s="28">
        <v>350.27</v>
      </c>
      <c r="K14999" s="40"/>
      <c r="L14999" s="40"/>
    </row>
    <row r="15000" spans="1:12">
      <c r="A15000" s="17">
        <v>45777</v>
      </c>
      <c r="B15000" s="22" t="s">
        <v>10</v>
      </c>
      <c r="C15000" s="22" t="s">
        <v>962</v>
      </c>
      <c r="D15000" s="22" t="s">
        <v>15377</v>
      </c>
      <c r="E15000" s="22" t="s">
        <v>18</v>
      </c>
      <c r="F15000" s="22" t="s">
        <v>33</v>
      </c>
      <c r="G15000" s="9">
        <v>672.8</v>
      </c>
      <c r="H15000" s="22" t="s">
        <v>20</v>
      </c>
      <c r="I15000" s="28">
        <v>1.03</v>
      </c>
      <c r="J15000" s="28">
        <v>690.9</v>
      </c>
      <c r="K15000" s="40"/>
      <c r="L15000" s="40"/>
    </row>
    <row r="15001" spans="1:12">
      <c r="A15001" s="17">
        <v>45777</v>
      </c>
      <c r="B15001" s="22" t="s">
        <v>10</v>
      </c>
      <c r="C15001" s="22" t="s">
        <v>871</v>
      </c>
      <c r="D15001" s="22" t="s">
        <v>15378</v>
      </c>
      <c r="E15001" s="22" t="s">
        <v>18</v>
      </c>
      <c r="F15001" s="22" t="s">
        <v>263</v>
      </c>
      <c r="G15001" s="9">
        <v>24.1</v>
      </c>
      <c r="H15001" s="22" t="s">
        <v>20</v>
      </c>
      <c r="I15001" s="28">
        <v>8.86</v>
      </c>
      <c r="J15001" s="28">
        <v>213.56</v>
      </c>
      <c r="K15001" s="40"/>
      <c r="L15001" s="40"/>
    </row>
    <row r="15002" spans="1:12">
      <c r="A15002" s="17">
        <v>45777</v>
      </c>
      <c r="B15002" s="22" t="s">
        <v>10</v>
      </c>
      <c r="C15002" s="22" t="s">
        <v>4167</v>
      </c>
      <c r="D15002" s="22" t="s">
        <v>15379</v>
      </c>
      <c r="E15002" s="22" t="s">
        <v>141</v>
      </c>
      <c r="F15002" s="22" t="s">
        <v>141</v>
      </c>
      <c r="G15002" s="9">
        <v>17</v>
      </c>
      <c r="H15002" s="22" t="s">
        <v>15</v>
      </c>
      <c r="I15002" s="28">
        <v>1.06</v>
      </c>
      <c r="J15002" s="28">
        <v>18.07</v>
      </c>
      <c r="K15002" s="40"/>
      <c r="L15002" s="40"/>
    </row>
    <row r="15003" spans="1:12">
      <c r="A15003" s="17">
        <v>45777</v>
      </c>
      <c r="B15003" s="22" t="s">
        <v>10</v>
      </c>
      <c r="C15003" s="22" t="s">
        <v>27</v>
      </c>
      <c r="D15003" s="22" t="s">
        <v>15380</v>
      </c>
      <c r="E15003" s="22" t="s">
        <v>18</v>
      </c>
      <c r="F15003" s="22" t="s">
        <v>29</v>
      </c>
      <c r="G15003" s="9">
        <v>4000</v>
      </c>
      <c r="H15003" s="22" t="s">
        <v>20</v>
      </c>
      <c r="I15003" s="28">
        <v>2.9</v>
      </c>
      <c r="J15003" s="28">
        <v>11600</v>
      </c>
      <c r="K15003" s="40"/>
      <c r="L15003" s="40"/>
    </row>
    <row r="15004" spans="1:12">
      <c r="A15004" s="17">
        <v>45777</v>
      </c>
      <c r="B15004" s="22" t="s">
        <v>10</v>
      </c>
      <c r="C15004" s="22" t="s">
        <v>27</v>
      </c>
      <c r="D15004" s="22" t="s">
        <v>15381</v>
      </c>
      <c r="E15004" s="22" t="s">
        <v>18</v>
      </c>
      <c r="F15004" s="22" t="s">
        <v>29</v>
      </c>
      <c r="G15004" s="9">
        <v>4000</v>
      </c>
      <c r="H15004" s="22" t="s">
        <v>20</v>
      </c>
      <c r="I15004" s="28">
        <v>2.9</v>
      </c>
      <c r="J15004" s="28">
        <v>11600</v>
      </c>
      <c r="K15004" s="40"/>
      <c r="L15004" s="40"/>
    </row>
    <row r="15005" spans="1:12">
      <c r="A15005" s="17">
        <v>45777</v>
      </c>
      <c r="B15005" s="22" t="s">
        <v>10</v>
      </c>
      <c r="C15005" s="22" t="s">
        <v>1865</v>
      </c>
      <c r="D15005" s="22" t="s">
        <v>15382</v>
      </c>
      <c r="E15005" s="22" t="s">
        <v>18</v>
      </c>
      <c r="F15005" s="22" t="s">
        <v>29</v>
      </c>
      <c r="G15005" s="9">
        <v>350</v>
      </c>
      <c r="H15005" s="22" t="s">
        <v>20</v>
      </c>
      <c r="I15005" s="28">
        <v>2.9</v>
      </c>
      <c r="J15005" s="28">
        <v>1015.04</v>
      </c>
      <c r="K15005" s="40"/>
      <c r="L15005" s="40"/>
    </row>
    <row r="15006" spans="1:12">
      <c r="A15006" s="17">
        <v>45777</v>
      </c>
      <c r="B15006" s="22" t="s">
        <v>10</v>
      </c>
      <c r="C15006" s="22" t="s">
        <v>31</v>
      </c>
      <c r="D15006" s="22" t="s">
        <v>15383</v>
      </c>
      <c r="E15006" s="22" t="s">
        <v>18</v>
      </c>
      <c r="F15006" s="22" t="s">
        <v>33</v>
      </c>
      <c r="G15006" s="9">
        <v>126.5</v>
      </c>
      <c r="H15006" s="22" t="s">
        <v>20</v>
      </c>
      <c r="I15006" s="28">
        <v>1.1599999999999999</v>
      </c>
      <c r="J15006" s="28">
        <v>146.36000000000001</v>
      </c>
      <c r="K15006" s="40"/>
      <c r="L15006" s="40"/>
    </row>
    <row r="15007" spans="1:12">
      <c r="A15007" s="17">
        <v>45777</v>
      </c>
      <c r="B15007" s="22" t="s">
        <v>10</v>
      </c>
      <c r="C15007" s="22" t="s">
        <v>31</v>
      </c>
      <c r="D15007" s="22" t="s">
        <v>15384</v>
      </c>
      <c r="E15007" s="22" t="s">
        <v>18</v>
      </c>
      <c r="F15007" s="22" t="s">
        <v>33</v>
      </c>
      <c r="G15007" s="9">
        <v>50</v>
      </c>
      <c r="H15007" s="22" t="s">
        <v>20</v>
      </c>
      <c r="I15007" s="28">
        <v>1.1599999999999999</v>
      </c>
      <c r="J15007" s="28">
        <v>57.85</v>
      </c>
      <c r="K15007" s="40"/>
      <c r="L15007" s="40"/>
    </row>
    <row r="15008" spans="1:12">
      <c r="A15008" s="17">
        <v>45777</v>
      </c>
      <c r="B15008" s="22" t="s">
        <v>10</v>
      </c>
      <c r="C15008" s="22" t="s">
        <v>31</v>
      </c>
      <c r="D15008" s="22" t="s">
        <v>15385</v>
      </c>
      <c r="E15008" s="22" t="s">
        <v>18</v>
      </c>
      <c r="F15008" s="22" t="s">
        <v>33</v>
      </c>
      <c r="G15008" s="9">
        <v>12.7</v>
      </c>
      <c r="H15008" s="22" t="s">
        <v>20</v>
      </c>
      <c r="I15008" s="28">
        <v>1.1599999999999999</v>
      </c>
      <c r="J15008" s="28">
        <v>14.7</v>
      </c>
      <c r="K15008" s="40"/>
      <c r="L15008" s="40"/>
    </row>
    <row r="15009" spans="1:12">
      <c r="A15009" s="17">
        <v>45777</v>
      </c>
      <c r="B15009" s="22" t="s">
        <v>10</v>
      </c>
      <c r="C15009" s="22" t="s">
        <v>31</v>
      </c>
      <c r="D15009" s="22" t="s">
        <v>15386</v>
      </c>
      <c r="E15009" s="22" t="s">
        <v>18</v>
      </c>
      <c r="F15009" s="22" t="s">
        <v>33</v>
      </c>
      <c r="G15009" s="9">
        <v>324.14999999999998</v>
      </c>
      <c r="H15009" s="22" t="s">
        <v>20</v>
      </c>
      <c r="I15009" s="28">
        <v>1.1599999999999999</v>
      </c>
      <c r="J15009" s="28">
        <v>375.1</v>
      </c>
      <c r="K15009" s="40"/>
      <c r="L15009" s="40"/>
    </row>
    <row r="15010" spans="1:12">
      <c r="A15010" s="17">
        <v>45777</v>
      </c>
      <c r="B15010" s="22" t="s">
        <v>10</v>
      </c>
      <c r="C15010" s="22" t="s">
        <v>874</v>
      </c>
      <c r="D15010" s="22" t="s">
        <v>15387</v>
      </c>
      <c r="E15010" s="22" t="s">
        <v>18</v>
      </c>
      <c r="F15010" s="22" t="s">
        <v>33</v>
      </c>
      <c r="G15010" s="9">
        <v>47.95</v>
      </c>
      <c r="H15010" s="22" t="s">
        <v>20</v>
      </c>
      <c r="I15010" s="28">
        <v>22.68</v>
      </c>
      <c r="J15010" s="28">
        <v>1087.46</v>
      </c>
      <c r="K15010" s="40"/>
      <c r="L15010" s="40"/>
    </row>
    <row r="15011" spans="1:12">
      <c r="A15011" s="17">
        <v>45777</v>
      </c>
      <c r="B15011" s="22" t="s">
        <v>10</v>
      </c>
      <c r="C15011" s="22" t="s">
        <v>16</v>
      </c>
      <c r="D15011" s="22" t="s">
        <v>15388</v>
      </c>
      <c r="E15011" s="22" t="s">
        <v>18</v>
      </c>
      <c r="F15011" s="22" t="s">
        <v>19</v>
      </c>
      <c r="G15011" s="9">
        <v>190.4</v>
      </c>
      <c r="H15011" s="22" t="s">
        <v>20</v>
      </c>
      <c r="I15011" s="28">
        <v>0.43</v>
      </c>
      <c r="J15011" s="28">
        <v>82.2</v>
      </c>
      <c r="K15011" s="40"/>
      <c r="L15011" s="40"/>
    </row>
    <row r="15012" spans="1:12">
      <c r="A15012" s="17">
        <v>45777</v>
      </c>
      <c r="B15012" s="22" t="s">
        <v>10</v>
      </c>
      <c r="C15012" s="22" t="s">
        <v>16</v>
      </c>
      <c r="D15012" s="22" t="s">
        <v>15389</v>
      </c>
      <c r="E15012" s="22" t="s">
        <v>18</v>
      </c>
      <c r="F15012" s="22" t="s">
        <v>19</v>
      </c>
      <c r="G15012" s="9">
        <v>298.89999999999998</v>
      </c>
      <c r="H15012" s="22" t="s">
        <v>20</v>
      </c>
      <c r="I15012" s="28">
        <v>0.43</v>
      </c>
      <c r="J15012" s="28">
        <v>129.04</v>
      </c>
      <c r="K15012" s="40"/>
      <c r="L15012" s="40"/>
    </row>
    <row r="15013" spans="1:12">
      <c r="A15013" s="17">
        <v>45777</v>
      </c>
      <c r="B15013" s="22" t="s">
        <v>10</v>
      </c>
      <c r="C15013" s="22" t="s">
        <v>16</v>
      </c>
      <c r="D15013" s="22" t="s">
        <v>15390</v>
      </c>
      <c r="E15013" s="22" t="s">
        <v>18</v>
      </c>
      <c r="F15013" s="22" t="s">
        <v>19</v>
      </c>
      <c r="G15013" s="9">
        <v>191</v>
      </c>
      <c r="H15013" s="22" t="s">
        <v>20</v>
      </c>
      <c r="I15013" s="28">
        <v>0.43</v>
      </c>
      <c r="J15013" s="28">
        <v>82.45</v>
      </c>
      <c r="K15013" s="40"/>
      <c r="L15013" s="40"/>
    </row>
    <row r="15014" spans="1:12">
      <c r="A15014" s="17">
        <v>45777</v>
      </c>
      <c r="B15014" s="22" t="s">
        <v>10</v>
      </c>
      <c r="C15014" s="22" t="s">
        <v>16</v>
      </c>
      <c r="D15014" s="22" t="s">
        <v>15391</v>
      </c>
      <c r="E15014" s="22" t="s">
        <v>18</v>
      </c>
      <c r="F15014" s="22" t="s">
        <v>19</v>
      </c>
      <c r="G15014" s="9">
        <v>20198</v>
      </c>
      <c r="H15014" s="22" t="s">
        <v>20</v>
      </c>
      <c r="I15014" s="28">
        <v>0.43</v>
      </c>
      <c r="J15014" s="28">
        <v>8719.48</v>
      </c>
      <c r="K15014" s="40"/>
      <c r="L15014" s="40"/>
    </row>
    <row r="15015" spans="1:12">
      <c r="A15015" s="17">
        <v>45777</v>
      </c>
      <c r="B15015" s="22" t="s">
        <v>10</v>
      </c>
      <c r="C15015" s="22" t="s">
        <v>16</v>
      </c>
      <c r="D15015" s="22" t="s">
        <v>15392</v>
      </c>
      <c r="E15015" s="22" t="s">
        <v>18</v>
      </c>
      <c r="F15015" s="22" t="s">
        <v>19</v>
      </c>
      <c r="G15015" s="9">
        <v>42500</v>
      </c>
      <c r="H15015" s="22" t="s">
        <v>20</v>
      </c>
      <c r="I15015" s="28">
        <v>0.43</v>
      </c>
      <c r="J15015" s="28">
        <v>18347.25</v>
      </c>
      <c r="K15015" s="40"/>
      <c r="L15015" s="40"/>
    </row>
    <row r="15016" spans="1:12">
      <c r="A15016" s="17">
        <v>45777</v>
      </c>
      <c r="B15016" s="22" t="s">
        <v>10</v>
      </c>
      <c r="C15016" s="22" t="s">
        <v>880</v>
      </c>
      <c r="D15016" s="22" t="s">
        <v>15393</v>
      </c>
      <c r="E15016" s="22" t="s">
        <v>58</v>
      </c>
      <c r="F15016" s="22" t="s">
        <v>59</v>
      </c>
      <c r="G15016" s="9">
        <v>480</v>
      </c>
      <c r="H15016" s="22" t="s">
        <v>15</v>
      </c>
      <c r="I15016" s="28">
        <v>7.0000000000000007E-2</v>
      </c>
      <c r="J15016" s="28">
        <v>33.6</v>
      </c>
      <c r="K15016" s="40"/>
      <c r="L15016" s="40"/>
    </row>
    <row r="15017" spans="1:12">
      <c r="A15017" s="17">
        <v>45777</v>
      </c>
      <c r="B15017" s="22" t="s">
        <v>10</v>
      </c>
      <c r="C15017" s="22" t="s">
        <v>882</v>
      </c>
      <c r="D15017" s="22" t="s">
        <v>15394</v>
      </c>
      <c r="E15017" s="22" t="s">
        <v>58</v>
      </c>
      <c r="F15017" s="22" t="s">
        <v>59</v>
      </c>
      <c r="G15017" s="9">
        <v>5907</v>
      </c>
      <c r="H15017" s="22" t="s">
        <v>15</v>
      </c>
      <c r="I15017" s="28">
        <v>7.0000000000000007E-2</v>
      </c>
      <c r="J15017" s="28">
        <v>413.49</v>
      </c>
      <c r="K15017" s="40"/>
      <c r="L15017" s="40"/>
    </row>
    <row r="15018" spans="1:12">
      <c r="A15018" s="17">
        <v>45777</v>
      </c>
      <c r="B15018" s="22" t="s">
        <v>10</v>
      </c>
      <c r="C15018" s="22" t="s">
        <v>884</v>
      </c>
      <c r="D15018" s="22" t="s">
        <v>15395</v>
      </c>
      <c r="E15018" s="22" t="s">
        <v>58</v>
      </c>
      <c r="F15018" s="22" t="s">
        <v>59</v>
      </c>
      <c r="G15018" s="9">
        <v>889</v>
      </c>
      <c r="H15018" s="22" t="s">
        <v>15</v>
      </c>
      <c r="I15018" s="28">
        <v>7.0000000000000007E-2</v>
      </c>
      <c r="J15018" s="28">
        <v>62.23</v>
      </c>
      <c r="K15018" s="40"/>
      <c r="L15018" s="40"/>
    </row>
    <row r="15019" spans="1:12">
      <c r="A15019" s="17">
        <v>45777</v>
      </c>
      <c r="B15019" s="22" t="s">
        <v>10</v>
      </c>
      <c r="C15019" s="22" t="s">
        <v>886</v>
      </c>
      <c r="D15019" s="22" t="s">
        <v>15396</v>
      </c>
      <c r="E15019" s="22" t="s">
        <v>58</v>
      </c>
      <c r="F15019" s="22" t="s">
        <v>59</v>
      </c>
      <c r="G15019" s="9">
        <v>2</v>
      </c>
      <c r="H15019" s="22" t="s">
        <v>15</v>
      </c>
      <c r="I15019" s="28">
        <v>0.09</v>
      </c>
      <c r="J15019" s="28">
        <v>0.18</v>
      </c>
      <c r="K15019" s="40"/>
      <c r="L15019" s="40"/>
    </row>
    <row r="15020" spans="1:12">
      <c r="A15020" s="17">
        <v>45777</v>
      </c>
      <c r="B15020" s="22" t="s">
        <v>10</v>
      </c>
      <c r="C15020" s="22" t="s">
        <v>888</v>
      </c>
      <c r="D15020" s="22" t="s">
        <v>15397</v>
      </c>
      <c r="E15020" s="22" t="s">
        <v>58</v>
      </c>
      <c r="F15020" s="22" t="s">
        <v>59</v>
      </c>
      <c r="G15020" s="9">
        <v>1413</v>
      </c>
      <c r="H15020" s="22" t="s">
        <v>15</v>
      </c>
      <c r="I15020" s="28">
        <v>0.09</v>
      </c>
      <c r="J15020" s="28">
        <v>131.01</v>
      </c>
      <c r="K15020" s="40"/>
      <c r="L15020" s="40"/>
    </row>
    <row r="15021" spans="1:12">
      <c r="A15021" s="17">
        <v>45777</v>
      </c>
      <c r="B15021" s="22" t="s">
        <v>10</v>
      </c>
      <c r="C15021" s="22" t="s">
        <v>890</v>
      </c>
      <c r="D15021" s="22" t="s">
        <v>15398</v>
      </c>
      <c r="E15021" s="22" t="s">
        <v>58</v>
      </c>
      <c r="F15021" s="22" t="s">
        <v>59</v>
      </c>
      <c r="G15021" s="9">
        <v>750</v>
      </c>
      <c r="H15021" s="22" t="s">
        <v>15</v>
      </c>
      <c r="I15021" s="28">
        <v>0.23</v>
      </c>
      <c r="J15021" s="28">
        <v>172.5</v>
      </c>
      <c r="K15021" s="40"/>
      <c r="L15021" s="40"/>
    </row>
    <row r="15022" spans="1:12">
      <c r="A15022" s="17">
        <v>45777</v>
      </c>
      <c r="B15022" s="22" t="s">
        <v>10</v>
      </c>
      <c r="C15022" s="22" t="s">
        <v>892</v>
      </c>
      <c r="D15022" s="22" t="s">
        <v>15399</v>
      </c>
      <c r="E15022" s="22" t="s">
        <v>58</v>
      </c>
      <c r="F15022" s="22" t="s">
        <v>59</v>
      </c>
      <c r="G15022" s="9">
        <v>150</v>
      </c>
      <c r="H15022" s="22" t="s">
        <v>15</v>
      </c>
      <c r="I15022" s="28">
        <v>0.23</v>
      </c>
      <c r="J15022" s="28">
        <v>34.5</v>
      </c>
      <c r="K15022" s="40"/>
      <c r="L15022" s="40"/>
    </row>
    <row r="15023" spans="1:12">
      <c r="A15023" s="17">
        <v>45777</v>
      </c>
      <c r="B15023" s="22" t="s">
        <v>10</v>
      </c>
      <c r="C15023" s="22" t="s">
        <v>972</v>
      </c>
      <c r="D15023" s="22" t="s">
        <v>15400</v>
      </c>
      <c r="E15023" s="22" t="s">
        <v>58</v>
      </c>
      <c r="F15023" s="22" t="s">
        <v>59</v>
      </c>
      <c r="G15023" s="9">
        <v>2055</v>
      </c>
      <c r="H15023" s="22" t="s">
        <v>15</v>
      </c>
      <c r="I15023" s="28">
        <v>7.0000000000000007E-2</v>
      </c>
      <c r="J15023" s="28">
        <v>143.85</v>
      </c>
      <c r="K15023" s="40"/>
      <c r="L15023" s="40"/>
    </row>
    <row r="15024" spans="1:12">
      <c r="A15024" s="17">
        <v>45777</v>
      </c>
      <c r="B15024" s="22" t="s">
        <v>10</v>
      </c>
      <c r="C15024" s="22" t="s">
        <v>10750</v>
      </c>
      <c r="D15024" s="22" t="s">
        <v>15401</v>
      </c>
      <c r="E15024" s="22" t="s">
        <v>58</v>
      </c>
      <c r="F15024" s="22" t="s">
        <v>59</v>
      </c>
      <c r="G15024" s="9">
        <v>25</v>
      </c>
      <c r="H15024" s="22" t="s">
        <v>15</v>
      </c>
      <c r="I15024" s="28">
        <v>0.09</v>
      </c>
      <c r="J15024" s="28">
        <v>2.3199999999999998</v>
      </c>
      <c r="K15024" s="40"/>
      <c r="L15024" s="40"/>
    </row>
    <row r="15025" spans="1:12">
      <c r="A15025" s="17">
        <v>45777</v>
      </c>
      <c r="B15025" s="22" t="s">
        <v>10</v>
      </c>
      <c r="C15025" s="22" t="s">
        <v>919</v>
      </c>
      <c r="D15025" s="22" t="s">
        <v>15402</v>
      </c>
      <c r="E15025" s="22" t="s">
        <v>58</v>
      </c>
      <c r="F15025" s="22" t="s">
        <v>59</v>
      </c>
      <c r="G15025" s="9">
        <v>2294</v>
      </c>
      <c r="H15025" s="22" t="s">
        <v>15</v>
      </c>
      <c r="I15025" s="28">
        <v>7.0000000000000007E-2</v>
      </c>
      <c r="J15025" s="28">
        <v>160.58000000000001</v>
      </c>
      <c r="K15025" s="40"/>
      <c r="L15025" s="40"/>
    </row>
    <row r="15026" spans="1:12">
      <c r="A15026" s="17">
        <v>45777</v>
      </c>
      <c r="B15026" s="22" t="s">
        <v>10</v>
      </c>
      <c r="C15026" s="22" t="s">
        <v>13038</v>
      </c>
      <c r="D15026" s="22" t="s">
        <v>15403</v>
      </c>
      <c r="E15026" s="22" t="s">
        <v>58</v>
      </c>
      <c r="F15026" s="22" t="s">
        <v>59</v>
      </c>
      <c r="G15026" s="9">
        <v>312</v>
      </c>
      <c r="H15026" s="22" t="s">
        <v>15</v>
      </c>
      <c r="I15026" s="28">
        <v>0.09</v>
      </c>
      <c r="J15026" s="28">
        <v>28.92</v>
      </c>
      <c r="K15026" s="40"/>
      <c r="L15026" s="40"/>
    </row>
    <row r="15027" spans="1:12">
      <c r="A15027" s="17">
        <v>45777</v>
      </c>
      <c r="B15027" s="22" t="s">
        <v>10</v>
      </c>
      <c r="C15027" s="22" t="s">
        <v>917</v>
      </c>
      <c r="D15027" s="22" t="s">
        <v>15404</v>
      </c>
      <c r="E15027" s="22" t="s">
        <v>58</v>
      </c>
      <c r="F15027" s="22" t="s">
        <v>59</v>
      </c>
      <c r="G15027" s="9">
        <v>120</v>
      </c>
      <c r="H15027" s="22" t="s">
        <v>15</v>
      </c>
      <c r="I15027" s="28">
        <v>0.85</v>
      </c>
      <c r="J15027" s="28">
        <v>102</v>
      </c>
      <c r="K15027" s="40"/>
      <c r="L15027" s="40"/>
    </row>
    <row r="15028" spans="1:12">
      <c r="A15028" s="17">
        <v>45777</v>
      </c>
      <c r="B15028" s="22" t="s">
        <v>10</v>
      </c>
      <c r="C15028" s="22" t="s">
        <v>915</v>
      </c>
      <c r="D15028" s="22" t="s">
        <v>15405</v>
      </c>
      <c r="E15028" s="22" t="s">
        <v>58</v>
      </c>
      <c r="F15028" s="22" t="s">
        <v>59</v>
      </c>
      <c r="G15028" s="9">
        <v>3317</v>
      </c>
      <c r="H15028" s="22" t="s">
        <v>15</v>
      </c>
      <c r="I15028" s="28">
        <v>7.0000000000000007E-2</v>
      </c>
      <c r="J15028" s="28">
        <v>232.19</v>
      </c>
      <c r="K15028" s="40"/>
      <c r="L15028" s="40"/>
    </row>
    <row r="15029" spans="1:12">
      <c r="A15029" s="17">
        <v>45777</v>
      </c>
      <c r="B15029" s="22" t="s">
        <v>10</v>
      </c>
      <c r="C15029" s="22" t="s">
        <v>913</v>
      </c>
      <c r="D15029" s="22" t="s">
        <v>15406</v>
      </c>
      <c r="E15029" s="22" t="s">
        <v>58</v>
      </c>
      <c r="F15029" s="22" t="s">
        <v>59</v>
      </c>
      <c r="G15029" s="9">
        <v>4988</v>
      </c>
      <c r="H15029" s="22" t="s">
        <v>15</v>
      </c>
      <c r="I15029" s="28">
        <v>7.0000000000000007E-2</v>
      </c>
      <c r="J15029" s="28">
        <v>349.16</v>
      </c>
      <c r="K15029" s="40"/>
      <c r="L15029" s="40"/>
    </row>
    <row r="15030" spans="1:12">
      <c r="A15030" s="17">
        <v>45777</v>
      </c>
      <c r="B15030" s="22" t="s">
        <v>10</v>
      </c>
      <c r="C15030" s="22" t="s">
        <v>911</v>
      </c>
      <c r="D15030" s="22" t="s">
        <v>15407</v>
      </c>
      <c r="E15030" s="22" t="s">
        <v>58</v>
      </c>
      <c r="F15030" s="22" t="s">
        <v>59</v>
      </c>
      <c r="G15030" s="9">
        <v>4577</v>
      </c>
      <c r="H15030" s="22" t="s">
        <v>15</v>
      </c>
      <c r="I15030" s="28">
        <v>7.0000000000000007E-2</v>
      </c>
      <c r="J15030" s="28">
        <v>320.39</v>
      </c>
      <c r="K15030" s="40"/>
      <c r="L15030" s="40"/>
    </row>
    <row r="15031" spans="1:12">
      <c r="A15031" s="17">
        <v>45777</v>
      </c>
      <c r="B15031" s="22" t="s">
        <v>10</v>
      </c>
      <c r="C15031" s="22" t="s">
        <v>60</v>
      </c>
      <c r="D15031" s="22" t="s">
        <v>15408</v>
      </c>
      <c r="E15031" s="22" t="s">
        <v>58</v>
      </c>
      <c r="F15031" s="22" t="s">
        <v>59</v>
      </c>
      <c r="G15031" s="9">
        <v>1039</v>
      </c>
      <c r="H15031" s="22" t="s">
        <v>15</v>
      </c>
      <c r="I15031" s="28">
        <v>7.0000000000000007E-2</v>
      </c>
      <c r="J15031" s="28">
        <v>72.73</v>
      </c>
      <c r="K15031" s="40"/>
      <c r="L15031" s="40"/>
    </row>
    <row r="15032" spans="1:12">
      <c r="A15032" s="17">
        <v>45777</v>
      </c>
      <c r="B15032" s="22" t="s">
        <v>10</v>
      </c>
      <c r="C15032" s="22" t="s">
        <v>10758</v>
      </c>
      <c r="D15032" s="22" t="s">
        <v>15409</v>
      </c>
      <c r="E15032" s="22" t="s">
        <v>58</v>
      </c>
      <c r="F15032" s="22" t="s">
        <v>59</v>
      </c>
      <c r="G15032" s="9">
        <v>200</v>
      </c>
      <c r="H15032" s="22" t="s">
        <v>15</v>
      </c>
      <c r="I15032" s="28">
        <v>0.09</v>
      </c>
      <c r="J15032" s="28">
        <v>18.54</v>
      </c>
      <c r="K15032" s="40"/>
      <c r="L15032" s="40"/>
    </row>
    <row r="15033" spans="1:12">
      <c r="A15033" s="17">
        <v>45777</v>
      </c>
      <c r="B15033" s="22" t="s">
        <v>10</v>
      </c>
      <c r="C15033" s="22" t="s">
        <v>142</v>
      </c>
      <c r="D15033" s="22" t="s">
        <v>15410</v>
      </c>
      <c r="E15033" s="22" t="s">
        <v>58</v>
      </c>
      <c r="F15033" s="22" t="s">
        <v>59</v>
      </c>
      <c r="G15033" s="9">
        <v>120</v>
      </c>
      <c r="H15033" s="22" t="s">
        <v>15</v>
      </c>
      <c r="I15033" s="28">
        <v>0.85</v>
      </c>
      <c r="J15033" s="28">
        <v>102</v>
      </c>
      <c r="K15033" s="40"/>
      <c r="L15033" s="40"/>
    </row>
    <row r="15034" spans="1:12">
      <c r="A15034" s="17">
        <v>45777</v>
      </c>
      <c r="B15034" s="22" t="s">
        <v>10</v>
      </c>
      <c r="C15034" s="22" t="s">
        <v>1893</v>
      </c>
      <c r="D15034" s="22" t="s">
        <v>15411</v>
      </c>
      <c r="E15034" s="22" t="s">
        <v>58</v>
      </c>
      <c r="F15034" s="22" t="s">
        <v>59</v>
      </c>
      <c r="G15034" s="9">
        <v>225</v>
      </c>
      <c r="H15034" s="22" t="s">
        <v>15</v>
      </c>
      <c r="I15034" s="28">
        <v>0.1</v>
      </c>
      <c r="J15034" s="28">
        <v>21.67</v>
      </c>
      <c r="K15034" s="40"/>
      <c r="L15034" s="40"/>
    </row>
    <row r="15035" spans="1:12">
      <c r="A15035" s="17">
        <v>45777</v>
      </c>
      <c r="B15035" s="22" t="s">
        <v>10</v>
      </c>
      <c r="C15035" s="22" t="s">
        <v>144</v>
      </c>
      <c r="D15035" s="22" t="s">
        <v>15412</v>
      </c>
      <c r="E15035" s="22" t="s">
        <v>58</v>
      </c>
      <c r="F15035" s="22" t="s">
        <v>59</v>
      </c>
      <c r="G15035" s="9">
        <v>550</v>
      </c>
      <c r="H15035" s="22" t="s">
        <v>15</v>
      </c>
      <c r="I15035" s="28">
        <v>0.1</v>
      </c>
      <c r="J15035" s="28">
        <v>52.96</v>
      </c>
      <c r="K15035" s="40"/>
      <c r="L15035" s="40"/>
    </row>
    <row r="15036" spans="1:12">
      <c r="A15036" s="17">
        <v>45777</v>
      </c>
      <c r="B15036" s="22" t="s">
        <v>10</v>
      </c>
      <c r="C15036" s="22" t="s">
        <v>146</v>
      </c>
      <c r="D15036" s="22" t="s">
        <v>15413</v>
      </c>
      <c r="E15036" s="22" t="s">
        <v>58</v>
      </c>
      <c r="F15036" s="22" t="s">
        <v>59</v>
      </c>
      <c r="G15036" s="9">
        <v>700</v>
      </c>
      <c r="H15036" s="22" t="s">
        <v>15</v>
      </c>
      <c r="I15036" s="28">
        <v>0.1</v>
      </c>
      <c r="J15036" s="28">
        <v>67.41</v>
      </c>
      <c r="K15036" s="40"/>
      <c r="L15036" s="40"/>
    </row>
    <row r="15037" spans="1:12">
      <c r="A15037" s="17">
        <v>45777</v>
      </c>
      <c r="B15037" s="22" t="s">
        <v>10</v>
      </c>
      <c r="C15037" s="22" t="s">
        <v>148</v>
      </c>
      <c r="D15037" s="22" t="s">
        <v>15414</v>
      </c>
      <c r="E15037" s="22" t="s">
        <v>58</v>
      </c>
      <c r="F15037" s="22" t="s">
        <v>59</v>
      </c>
      <c r="G15037" s="9">
        <v>744</v>
      </c>
      <c r="H15037" s="22" t="s">
        <v>15</v>
      </c>
      <c r="I15037" s="28">
        <v>7.0000000000000007E-2</v>
      </c>
      <c r="J15037" s="28">
        <v>52.08</v>
      </c>
      <c r="K15037" s="40"/>
      <c r="L15037" s="40"/>
    </row>
    <row r="15038" spans="1:12">
      <c r="A15038" s="17">
        <v>45777</v>
      </c>
      <c r="B15038" s="22" t="s">
        <v>10</v>
      </c>
      <c r="C15038" s="22" t="s">
        <v>10776</v>
      </c>
      <c r="D15038" s="22" t="s">
        <v>15415</v>
      </c>
      <c r="E15038" s="22" t="s">
        <v>58</v>
      </c>
      <c r="F15038" s="22" t="s">
        <v>59</v>
      </c>
      <c r="G15038" s="9">
        <v>200</v>
      </c>
      <c r="H15038" s="22" t="s">
        <v>15</v>
      </c>
      <c r="I15038" s="28">
        <v>0.09</v>
      </c>
      <c r="J15038" s="28">
        <v>18.54</v>
      </c>
      <c r="K15038" s="40"/>
      <c r="L15038" s="40"/>
    </row>
    <row r="15039" spans="1:12">
      <c r="A15039" s="17">
        <v>45777</v>
      </c>
      <c r="B15039" s="22" t="s">
        <v>10</v>
      </c>
      <c r="C15039" s="22" t="s">
        <v>4554</v>
      </c>
      <c r="D15039" s="22" t="s">
        <v>15416</v>
      </c>
      <c r="E15039" s="22" t="s">
        <v>58</v>
      </c>
      <c r="F15039" s="22" t="s">
        <v>59</v>
      </c>
      <c r="G15039" s="9">
        <v>9500</v>
      </c>
      <c r="H15039" s="22" t="s">
        <v>15</v>
      </c>
      <c r="I15039" s="28">
        <v>0.09</v>
      </c>
      <c r="J15039" s="28">
        <v>880.65</v>
      </c>
      <c r="K15039" s="40"/>
      <c r="L15039" s="40"/>
    </row>
    <row r="15040" spans="1:12">
      <c r="A15040" s="17">
        <v>45777</v>
      </c>
      <c r="B15040" s="22" t="s">
        <v>10</v>
      </c>
      <c r="C15040" s="22" t="s">
        <v>150</v>
      </c>
      <c r="D15040" s="22" t="s">
        <v>15417</v>
      </c>
      <c r="E15040" s="22" t="s">
        <v>58</v>
      </c>
      <c r="F15040" s="22" t="s">
        <v>59</v>
      </c>
      <c r="G15040" s="9">
        <v>948</v>
      </c>
      <c r="H15040" s="22" t="s">
        <v>15</v>
      </c>
      <c r="I15040" s="28">
        <v>7.0000000000000007E-2</v>
      </c>
      <c r="J15040" s="28">
        <v>66.36</v>
      </c>
      <c r="K15040" s="40"/>
      <c r="L15040" s="40"/>
    </row>
    <row r="15041" spans="1:12">
      <c r="A15041" s="17">
        <v>45777</v>
      </c>
      <c r="B15041" s="22" t="s">
        <v>10</v>
      </c>
      <c r="C15041" s="22" t="s">
        <v>152</v>
      </c>
      <c r="D15041" s="22" t="s">
        <v>15418</v>
      </c>
      <c r="E15041" s="22" t="s">
        <v>58</v>
      </c>
      <c r="F15041" s="22" t="s">
        <v>59</v>
      </c>
      <c r="G15041" s="9">
        <v>626</v>
      </c>
      <c r="H15041" s="22" t="s">
        <v>15</v>
      </c>
      <c r="I15041" s="28">
        <v>7.0000000000000007E-2</v>
      </c>
      <c r="J15041" s="28">
        <v>43.82</v>
      </c>
      <c r="K15041" s="40"/>
      <c r="L15041" s="40"/>
    </row>
    <row r="15042" spans="1:12">
      <c r="A15042" s="17">
        <v>45777</v>
      </c>
      <c r="B15042" s="22" t="s">
        <v>10</v>
      </c>
      <c r="C15042" s="22" t="s">
        <v>154</v>
      </c>
      <c r="D15042" s="22" t="s">
        <v>15419</v>
      </c>
      <c r="E15042" s="22" t="s">
        <v>58</v>
      </c>
      <c r="F15042" s="22" t="s">
        <v>59</v>
      </c>
      <c r="G15042" s="9">
        <v>500</v>
      </c>
      <c r="H15042" s="22" t="s">
        <v>15</v>
      </c>
      <c r="I15042" s="28">
        <v>0.38</v>
      </c>
      <c r="J15042" s="28">
        <v>190</v>
      </c>
      <c r="K15042" s="40"/>
      <c r="L15042" s="40"/>
    </row>
    <row r="15043" spans="1:12">
      <c r="A15043" s="17">
        <v>45777</v>
      </c>
      <c r="B15043" s="22" t="s">
        <v>10</v>
      </c>
      <c r="C15043" s="22" t="s">
        <v>5923</v>
      </c>
      <c r="D15043" s="22" t="s">
        <v>15420</v>
      </c>
      <c r="E15043" s="22" t="s">
        <v>58</v>
      </c>
      <c r="F15043" s="22" t="s">
        <v>59</v>
      </c>
      <c r="G15043" s="9">
        <v>1000</v>
      </c>
      <c r="H15043" s="22" t="s">
        <v>15</v>
      </c>
      <c r="I15043" s="28">
        <v>0.09</v>
      </c>
      <c r="J15043" s="28">
        <v>92.71</v>
      </c>
      <c r="K15043" s="40"/>
      <c r="L15043" s="40"/>
    </row>
    <row r="15044" spans="1:12">
      <c r="A15044" s="17">
        <v>45777</v>
      </c>
      <c r="B15044" s="22" t="s">
        <v>10</v>
      </c>
      <c r="C15044" s="22" t="s">
        <v>156</v>
      </c>
      <c r="D15044" s="22" t="s">
        <v>15421</v>
      </c>
      <c r="E15044" s="22" t="s">
        <v>58</v>
      </c>
      <c r="F15044" s="22" t="s">
        <v>59</v>
      </c>
      <c r="G15044" s="9">
        <v>1138</v>
      </c>
      <c r="H15044" s="22" t="s">
        <v>15</v>
      </c>
      <c r="I15044" s="28">
        <v>0.09</v>
      </c>
      <c r="J15044" s="28">
        <v>105.49</v>
      </c>
      <c r="K15044" s="40"/>
      <c r="L15044" s="40"/>
    </row>
    <row r="15045" spans="1:12">
      <c r="A15045" s="17">
        <v>45777</v>
      </c>
      <c r="B15045" s="22" t="s">
        <v>10</v>
      </c>
      <c r="C15045" s="22" t="s">
        <v>13061</v>
      </c>
      <c r="D15045" s="22" t="s">
        <v>15422</v>
      </c>
      <c r="E15045" s="22" t="s">
        <v>58</v>
      </c>
      <c r="F15045" s="22" t="s">
        <v>59</v>
      </c>
      <c r="G15045" s="9">
        <v>2105</v>
      </c>
      <c r="H15045" s="22" t="s">
        <v>15</v>
      </c>
      <c r="I15045" s="28">
        <v>0.09</v>
      </c>
      <c r="J15045" s="28">
        <v>195.13</v>
      </c>
      <c r="K15045" s="40"/>
      <c r="L15045" s="40"/>
    </row>
    <row r="15046" spans="1:12">
      <c r="A15046" s="17">
        <v>45777</v>
      </c>
      <c r="B15046" s="22" t="s">
        <v>10</v>
      </c>
      <c r="C15046" s="22" t="s">
        <v>160</v>
      </c>
      <c r="D15046" s="22" t="s">
        <v>15423</v>
      </c>
      <c r="E15046" s="22" t="s">
        <v>58</v>
      </c>
      <c r="F15046" s="22" t="s">
        <v>59</v>
      </c>
      <c r="G15046" s="9">
        <v>3000</v>
      </c>
      <c r="H15046" s="22" t="s">
        <v>15</v>
      </c>
      <c r="I15046" s="28">
        <v>0.09</v>
      </c>
      <c r="J15046" s="28">
        <v>278.10000000000002</v>
      </c>
      <c r="K15046" s="40"/>
      <c r="L15046" s="40"/>
    </row>
    <row r="15047" spans="1:12">
      <c r="A15047" s="17">
        <v>45777</v>
      </c>
      <c r="B15047" s="22" t="s">
        <v>10</v>
      </c>
      <c r="C15047" s="22" t="s">
        <v>162</v>
      </c>
      <c r="D15047" s="22" t="s">
        <v>15424</v>
      </c>
      <c r="E15047" s="22" t="s">
        <v>58</v>
      </c>
      <c r="F15047" s="22" t="s">
        <v>59</v>
      </c>
      <c r="G15047" s="9">
        <v>669</v>
      </c>
      <c r="H15047" s="22" t="s">
        <v>15</v>
      </c>
      <c r="I15047" s="28">
        <v>7.0000000000000007E-2</v>
      </c>
      <c r="J15047" s="28">
        <v>46.83</v>
      </c>
      <c r="K15047" s="40"/>
      <c r="L15047" s="40"/>
    </row>
    <row r="15048" spans="1:12">
      <c r="A15048" s="17">
        <v>45777</v>
      </c>
      <c r="B15048" s="22" t="s">
        <v>10</v>
      </c>
      <c r="C15048" s="22" t="s">
        <v>164</v>
      </c>
      <c r="D15048" s="22" t="s">
        <v>15425</v>
      </c>
      <c r="E15048" s="22" t="s">
        <v>58</v>
      </c>
      <c r="F15048" s="22" t="s">
        <v>59</v>
      </c>
      <c r="G15048" s="9">
        <v>500</v>
      </c>
      <c r="H15048" s="22" t="s">
        <v>15</v>
      </c>
      <c r="I15048" s="28">
        <v>7.0000000000000007E-2</v>
      </c>
      <c r="J15048" s="28">
        <v>35</v>
      </c>
      <c r="K15048" s="40"/>
      <c r="L15048" s="40"/>
    </row>
    <row r="15049" spans="1:12">
      <c r="A15049" s="17">
        <v>45777</v>
      </c>
      <c r="B15049" s="22" t="s">
        <v>10</v>
      </c>
      <c r="C15049" s="22" t="s">
        <v>169</v>
      </c>
      <c r="D15049" s="22" t="s">
        <v>15426</v>
      </c>
      <c r="E15049" s="22" t="s">
        <v>58</v>
      </c>
      <c r="F15049" s="22" t="s">
        <v>168</v>
      </c>
      <c r="G15049" s="9">
        <v>11050</v>
      </c>
      <c r="H15049" s="22" t="s">
        <v>15</v>
      </c>
      <c r="I15049" s="28">
        <v>0.01</v>
      </c>
      <c r="J15049" s="28">
        <v>88.4</v>
      </c>
      <c r="K15049" s="40"/>
      <c r="L15049" s="40"/>
    </row>
    <row r="15050" spans="1:12">
      <c r="A15050" s="17">
        <v>45777</v>
      </c>
      <c r="B15050" s="22" t="s">
        <v>10</v>
      </c>
      <c r="C15050" s="22" t="s">
        <v>169</v>
      </c>
      <c r="D15050" s="22" t="s">
        <v>15427</v>
      </c>
      <c r="E15050" s="22" t="s">
        <v>58</v>
      </c>
      <c r="F15050" s="22" t="s">
        <v>168</v>
      </c>
      <c r="G15050" s="9">
        <v>11050</v>
      </c>
      <c r="H15050" s="22" t="s">
        <v>15</v>
      </c>
      <c r="I15050" s="28">
        <v>0.01</v>
      </c>
      <c r="J15050" s="28">
        <v>88.4</v>
      </c>
      <c r="K15050" s="40"/>
      <c r="L15050" s="40"/>
    </row>
    <row r="15051" spans="1:12">
      <c r="A15051" s="17">
        <v>45777</v>
      </c>
      <c r="B15051" s="22" t="s">
        <v>10</v>
      </c>
      <c r="C15051" s="22" t="s">
        <v>172</v>
      </c>
      <c r="D15051" s="22" t="s">
        <v>15428</v>
      </c>
      <c r="E15051" s="22" t="s">
        <v>58</v>
      </c>
      <c r="F15051" s="22" t="s">
        <v>168</v>
      </c>
      <c r="G15051" s="9">
        <v>65000</v>
      </c>
      <c r="H15051" s="22" t="s">
        <v>15</v>
      </c>
      <c r="I15051" s="28">
        <v>0.01</v>
      </c>
      <c r="J15051" s="28">
        <v>520</v>
      </c>
      <c r="K15051" s="40"/>
      <c r="L15051" s="40"/>
    </row>
    <row r="15052" spans="1:12">
      <c r="A15052" s="17">
        <v>45777</v>
      </c>
      <c r="B15052" s="22" t="s">
        <v>10</v>
      </c>
      <c r="C15052" s="22" t="s">
        <v>172</v>
      </c>
      <c r="D15052" s="22" t="s">
        <v>15429</v>
      </c>
      <c r="E15052" s="22" t="s">
        <v>58</v>
      </c>
      <c r="F15052" s="22" t="s">
        <v>168</v>
      </c>
      <c r="G15052" s="9">
        <v>35750</v>
      </c>
      <c r="H15052" s="22" t="s">
        <v>15</v>
      </c>
      <c r="I15052" s="28">
        <v>0.01</v>
      </c>
      <c r="J15052" s="28">
        <v>286</v>
      </c>
      <c r="K15052" s="40"/>
      <c r="L15052" s="40"/>
    </row>
    <row r="15053" spans="1:12">
      <c r="A15053" s="17">
        <v>45777</v>
      </c>
      <c r="B15053" s="22" t="s">
        <v>10</v>
      </c>
      <c r="C15053" s="22" t="s">
        <v>172</v>
      </c>
      <c r="D15053" s="22" t="s">
        <v>15430</v>
      </c>
      <c r="E15053" s="22" t="s">
        <v>58</v>
      </c>
      <c r="F15053" s="22" t="s">
        <v>168</v>
      </c>
      <c r="G15053" s="9">
        <v>609050</v>
      </c>
      <c r="H15053" s="22" t="s">
        <v>15</v>
      </c>
      <c r="I15053" s="28">
        <v>0.01</v>
      </c>
      <c r="J15053" s="28">
        <v>4872.3999999999996</v>
      </c>
      <c r="K15053" s="40"/>
      <c r="L15053" s="40"/>
    </row>
    <row r="15054" spans="1:12">
      <c r="A15054" s="17">
        <v>45777</v>
      </c>
      <c r="B15054" s="22" t="s">
        <v>10</v>
      </c>
      <c r="C15054" s="22" t="s">
        <v>172</v>
      </c>
      <c r="D15054" s="22" t="s">
        <v>15431</v>
      </c>
      <c r="E15054" s="22" t="s">
        <v>58</v>
      </c>
      <c r="F15054" s="22" t="s">
        <v>168</v>
      </c>
      <c r="G15054" s="9">
        <v>81250</v>
      </c>
      <c r="H15054" s="22" t="s">
        <v>15</v>
      </c>
      <c r="I15054" s="28">
        <v>0.01</v>
      </c>
      <c r="J15054" s="28">
        <v>650</v>
      </c>
      <c r="K15054" s="40"/>
      <c r="L15054" s="40"/>
    </row>
    <row r="15055" spans="1:12">
      <c r="A15055" s="17">
        <v>45777</v>
      </c>
      <c r="B15055" s="22" t="s">
        <v>10</v>
      </c>
      <c r="C15055" s="22" t="s">
        <v>177</v>
      </c>
      <c r="D15055" s="22" t="s">
        <v>15432</v>
      </c>
      <c r="E15055" s="22" t="s">
        <v>58</v>
      </c>
      <c r="F15055" s="22" t="s">
        <v>168</v>
      </c>
      <c r="G15055" s="9">
        <v>1950</v>
      </c>
      <c r="H15055" s="22" t="s">
        <v>15</v>
      </c>
      <c r="I15055" s="28">
        <v>0.01</v>
      </c>
      <c r="J15055" s="28">
        <v>15.6</v>
      </c>
      <c r="K15055" s="40"/>
      <c r="L15055" s="40"/>
    </row>
    <row r="15056" spans="1:12">
      <c r="A15056" s="17">
        <v>45777</v>
      </c>
      <c r="B15056" s="22" t="s">
        <v>10</v>
      </c>
      <c r="C15056" s="22" t="s">
        <v>177</v>
      </c>
      <c r="D15056" s="22" t="s">
        <v>15433</v>
      </c>
      <c r="E15056" s="22" t="s">
        <v>58</v>
      </c>
      <c r="F15056" s="22" t="s">
        <v>168</v>
      </c>
      <c r="G15056" s="9">
        <v>9750</v>
      </c>
      <c r="H15056" s="22" t="s">
        <v>15</v>
      </c>
      <c r="I15056" s="28">
        <v>0.01</v>
      </c>
      <c r="J15056" s="28">
        <v>78</v>
      </c>
      <c r="K15056" s="40"/>
      <c r="L15056" s="40"/>
    </row>
    <row r="15057" spans="1:12">
      <c r="A15057" s="17">
        <v>45777</v>
      </c>
      <c r="B15057" s="22" t="s">
        <v>10</v>
      </c>
      <c r="C15057" s="22" t="s">
        <v>180</v>
      </c>
      <c r="D15057" s="22" t="s">
        <v>15434</v>
      </c>
      <c r="E15057" s="22" t="s">
        <v>58</v>
      </c>
      <c r="F15057" s="22" t="s">
        <v>168</v>
      </c>
      <c r="G15057" s="9">
        <v>48800</v>
      </c>
      <c r="H15057" s="22" t="s">
        <v>15</v>
      </c>
      <c r="I15057" s="28">
        <v>0.01</v>
      </c>
      <c r="J15057" s="28">
        <v>390.4</v>
      </c>
      <c r="K15057" s="40"/>
      <c r="L15057" s="40"/>
    </row>
    <row r="15058" spans="1:12">
      <c r="A15058" s="17">
        <v>45777</v>
      </c>
      <c r="B15058" s="22" t="s">
        <v>10</v>
      </c>
      <c r="C15058" s="22" t="s">
        <v>180</v>
      </c>
      <c r="D15058" s="22" t="s">
        <v>15435</v>
      </c>
      <c r="E15058" s="22" t="s">
        <v>58</v>
      </c>
      <c r="F15058" s="22" t="s">
        <v>168</v>
      </c>
      <c r="G15058" s="9">
        <v>48750</v>
      </c>
      <c r="H15058" s="22" t="s">
        <v>15</v>
      </c>
      <c r="I15058" s="28">
        <v>0.01</v>
      </c>
      <c r="J15058" s="28">
        <v>390</v>
      </c>
      <c r="K15058" s="40"/>
      <c r="L15058" s="40"/>
    </row>
    <row r="15059" spans="1:12">
      <c r="A15059" s="17">
        <v>45777</v>
      </c>
      <c r="B15059" s="22" t="s">
        <v>10</v>
      </c>
      <c r="C15059" s="22" t="s">
        <v>12725</v>
      </c>
      <c r="D15059" s="22" t="s">
        <v>15436</v>
      </c>
      <c r="E15059" s="22" t="s">
        <v>58</v>
      </c>
      <c r="F15059" s="22" t="s">
        <v>168</v>
      </c>
      <c r="G15059" s="9">
        <v>53670</v>
      </c>
      <c r="H15059" s="22" t="s">
        <v>15</v>
      </c>
      <c r="I15059" s="28">
        <v>0.01</v>
      </c>
      <c r="J15059" s="28">
        <v>429.36</v>
      </c>
      <c r="K15059" s="40"/>
      <c r="L15059" s="40"/>
    </row>
    <row r="15060" spans="1:12">
      <c r="A15060" s="17">
        <v>45777</v>
      </c>
      <c r="B15060" s="22" t="s">
        <v>10</v>
      </c>
      <c r="C15060" s="22" t="s">
        <v>206</v>
      </c>
      <c r="D15060" s="22" t="s">
        <v>15437</v>
      </c>
      <c r="E15060" s="22" t="s">
        <v>58</v>
      </c>
      <c r="F15060" s="22" t="s">
        <v>168</v>
      </c>
      <c r="G15060" s="9">
        <v>11700</v>
      </c>
      <c r="H15060" s="22" t="s">
        <v>15</v>
      </c>
      <c r="I15060" s="28">
        <v>0.01</v>
      </c>
      <c r="J15060" s="28">
        <v>93.6</v>
      </c>
      <c r="K15060" s="40"/>
      <c r="L15060" s="40"/>
    </row>
    <row r="15061" spans="1:12">
      <c r="A15061" s="17">
        <v>45777</v>
      </c>
      <c r="B15061" s="22" t="s">
        <v>10</v>
      </c>
      <c r="C15061" s="22" t="s">
        <v>414</v>
      </c>
      <c r="D15061" s="22" t="s">
        <v>15438</v>
      </c>
      <c r="E15061" s="22" t="s">
        <v>58</v>
      </c>
      <c r="F15061" s="22" t="s">
        <v>168</v>
      </c>
      <c r="G15061" s="9">
        <v>500</v>
      </c>
      <c r="H15061" s="22" t="s">
        <v>15</v>
      </c>
      <c r="I15061" s="28">
        <v>0.01</v>
      </c>
      <c r="J15061" s="28">
        <v>4</v>
      </c>
      <c r="K15061" s="40"/>
      <c r="L15061" s="40"/>
    </row>
    <row r="15062" spans="1:12">
      <c r="A15062" s="17">
        <v>45777</v>
      </c>
      <c r="B15062" s="22" t="s">
        <v>10</v>
      </c>
      <c r="C15062" s="22" t="s">
        <v>414</v>
      </c>
      <c r="D15062" s="22" t="s">
        <v>15439</v>
      </c>
      <c r="E15062" s="22" t="s">
        <v>58</v>
      </c>
      <c r="F15062" s="22" t="s">
        <v>168</v>
      </c>
      <c r="G15062" s="9">
        <v>4394</v>
      </c>
      <c r="H15062" s="22" t="s">
        <v>15</v>
      </c>
      <c r="I15062" s="28">
        <v>0.01</v>
      </c>
      <c r="J15062" s="28">
        <v>35.15</v>
      </c>
      <c r="K15062" s="40"/>
      <c r="L15062" s="40"/>
    </row>
    <row r="15063" spans="1:12">
      <c r="A15063" s="17">
        <v>45777</v>
      </c>
      <c r="B15063" s="22" t="s">
        <v>10</v>
      </c>
      <c r="C15063" s="22" t="s">
        <v>414</v>
      </c>
      <c r="D15063" s="22" t="s">
        <v>15440</v>
      </c>
      <c r="E15063" s="22" t="s">
        <v>58</v>
      </c>
      <c r="F15063" s="22" t="s">
        <v>168</v>
      </c>
      <c r="G15063" s="9">
        <v>29900</v>
      </c>
      <c r="H15063" s="22" t="s">
        <v>15</v>
      </c>
      <c r="I15063" s="28">
        <v>0.01</v>
      </c>
      <c r="J15063" s="28">
        <v>239.2</v>
      </c>
      <c r="K15063" s="40"/>
      <c r="L15063" s="40"/>
    </row>
    <row r="15064" spans="1:12">
      <c r="A15064" s="17">
        <v>45777</v>
      </c>
      <c r="B15064" s="22" t="s">
        <v>10</v>
      </c>
      <c r="C15064" s="22" t="s">
        <v>414</v>
      </c>
      <c r="D15064" s="22" t="s">
        <v>15441</v>
      </c>
      <c r="E15064" s="22" t="s">
        <v>58</v>
      </c>
      <c r="F15064" s="22" t="s">
        <v>168</v>
      </c>
      <c r="G15064" s="9">
        <v>21450</v>
      </c>
      <c r="H15064" s="22" t="s">
        <v>15</v>
      </c>
      <c r="I15064" s="28">
        <v>0.01</v>
      </c>
      <c r="J15064" s="28">
        <v>171.6</v>
      </c>
      <c r="K15064" s="40"/>
      <c r="L15064" s="40"/>
    </row>
    <row r="15065" spans="1:12">
      <c r="A15065" s="17">
        <v>45777</v>
      </c>
      <c r="B15065" s="22" t="s">
        <v>10</v>
      </c>
      <c r="C15065" s="22" t="s">
        <v>5200</v>
      </c>
      <c r="D15065" s="22" t="s">
        <v>15442</v>
      </c>
      <c r="E15065" s="22" t="s">
        <v>58</v>
      </c>
      <c r="F15065" s="22" t="s">
        <v>168</v>
      </c>
      <c r="G15065" s="9">
        <v>17400</v>
      </c>
      <c r="H15065" s="22" t="s">
        <v>15</v>
      </c>
      <c r="I15065" s="28">
        <v>0.01</v>
      </c>
      <c r="J15065" s="28">
        <v>139.19999999999999</v>
      </c>
      <c r="K15065" s="40"/>
      <c r="L15065" s="40"/>
    </row>
    <row r="15066" spans="1:12">
      <c r="A15066" s="17">
        <v>45777</v>
      </c>
      <c r="B15066" s="22" t="s">
        <v>10</v>
      </c>
      <c r="C15066" s="22" t="s">
        <v>5200</v>
      </c>
      <c r="D15066" s="22" t="s">
        <v>15443</v>
      </c>
      <c r="E15066" s="22" t="s">
        <v>58</v>
      </c>
      <c r="F15066" s="22" t="s">
        <v>168</v>
      </c>
      <c r="G15066" s="9">
        <v>16250</v>
      </c>
      <c r="H15066" s="22" t="s">
        <v>15</v>
      </c>
      <c r="I15066" s="28">
        <v>0.01</v>
      </c>
      <c r="J15066" s="28">
        <v>130</v>
      </c>
      <c r="K15066" s="40"/>
      <c r="L15066" s="40"/>
    </row>
    <row r="15067" spans="1:12">
      <c r="A15067" s="17">
        <v>45777</v>
      </c>
      <c r="B15067" s="22" t="s">
        <v>10</v>
      </c>
      <c r="C15067" s="22" t="s">
        <v>410</v>
      </c>
      <c r="D15067" s="22" t="s">
        <v>15444</v>
      </c>
      <c r="E15067" s="22" t="s">
        <v>58</v>
      </c>
      <c r="F15067" s="22" t="s">
        <v>168</v>
      </c>
      <c r="G15067" s="9">
        <v>2600</v>
      </c>
      <c r="H15067" s="22" t="s">
        <v>15</v>
      </c>
      <c r="I15067" s="28">
        <v>0.01</v>
      </c>
      <c r="J15067" s="28">
        <v>20.8</v>
      </c>
      <c r="K15067" s="40"/>
      <c r="L15067" s="40"/>
    </row>
    <row r="15068" spans="1:12">
      <c r="A15068" s="17">
        <v>45777</v>
      </c>
      <c r="B15068" s="22" t="s">
        <v>10</v>
      </c>
      <c r="C15068" s="22" t="s">
        <v>208</v>
      </c>
      <c r="D15068" s="22" t="s">
        <v>15445</v>
      </c>
      <c r="E15068" s="22" t="s">
        <v>58</v>
      </c>
      <c r="F15068" s="22" t="s">
        <v>168</v>
      </c>
      <c r="G15068" s="9">
        <v>81250</v>
      </c>
      <c r="H15068" s="22" t="s">
        <v>15</v>
      </c>
      <c r="I15068" s="28">
        <v>0.01</v>
      </c>
      <c r="J15068" s="28">
        <v>650</v>
      </c>
      <c r="K15068" s="40"/>
      <c r="L15068" s="40"/>
    </row>
    <row r="15069" spans="1:12">
      <c r="A15069" s="17">
        <v>45777</v>
      </c>
      <c r="B15069" s="22" t="s">
        <v>10</v>
      </c>
      <c r="C15069" s="22" t="s">
        <v>211</v>
      </c>
      <c r="D15069" s="22" t="s">
        <v>15446</v>
      </c>
      <c r="E15069" s="22" t="s">
        <v>58</v>
      </c>
      <c r="F15069" s="22" t="s">
        <v>168</v>
      </c>
      <c r="G15069" s="9">
        <v>500</v>
      </c>
      <c r="H15069" s="22" t="s">
        <v>15</v>
      </c>
      <c r="I15069" s="28">
        <v>0.01</v>
      </c>
      <c r="J15069" s="28">
        <v>4</v>
      </c>
      <c r="K15069" s="40"/>
      <c r="L15069" s="40"/>
    </row>
    <row r="15070" spans="1:12">
      <c r="A15070" s="17">
        <v>45777</v>
      </c>
      <c r="B15070" s="22" t="s">
        <v>10</v>
      </c>
      <c r="C15070" s="22" t="s">
        <v>211</v>
      </c>
      <c r="D15070" s="22" t="s">
        <v>15447</v>
      </c>
      <c r="E15070" s="22" t="s">
        <v>58</v>
      </c>
      <c r="F15070" s="22" t="s">
        <v>168</v>
      </c>
      <c r="G15070" s="9">
        <v>11050</v>
      </c>
      <c r="H15070" s="22" t="s">
        <v>15</v>
      </c>
      <c r="I15070" s="28">
        <v>0.01</v>
      </c>
      <c r="J15070" s="28">
        <v>88.4</v>
      </c>
      <c r="K15070" s="40"/>
      <c r="L15070" s="40"/>
    </row>
    <row r="15071" spans="1:12">
      <c r="A15071" s="17">
        <v>45777</v>
      </c>
      <c r="B15071" s="22" t="s">
        <v>10</v>
      </c>
      <c r="C15071" s="22" t="s">
        <v>211</v>
      </c>
      <c r="D15071" s="22" t="s">
        <v>15448</v>
      </c>
      <c r="E15071" s="22" t="s">
        <v>58</v>
      </c>
      <c r="F15071" s="22" t="s">
        <v>168</v>
      </c>
      <c r="G15071" s="9">
        <v>1384</v>
      </c>
      <c r="H15071" s="22" t="s">
        <v>15</v>
      </c>
      <c r="I15071" s="28">
        <v>0.01</v>
      </c>
      <c r="J15071" s="28">
        <v>11.07</v>
      </c>
      <c r="K15071" s="40"/>
      <c r="L15071" s="40"/>
    </row>
    <row r="15072" spans="1:12">
      <c r="A15072" s="17">
        <v>45777</v>
      </c>
      <c r="B15072" s="22" t="s">
        <v>10</v>
      </c>
      <c r="C15072" s="22" t="s">
        <v>211</v>
      </c>
      <c r="D15072" s="22" t="s">
        <v>15449</v>
      </c>
      <c r="E15072" s="22" t="s">
        <v>58</v>
      </c>
      <c r="F15072" s="22" t="s">
        <v>168</v>
      </c>
      <c r="G15072" s="9">
        <v>26000</v>
      </c>
      <c r="H15072" s="22" t="s">
        <v>15</v>
      </c>
      <c r="I15072" s="28">
        <v>0.01</v>
      </c>
      <c r="J15072" s="28">
        <v>208</v>
      </c>
      <c r="K15072" s="40"/>
      <c r="L15072" s="40"/>
    </row>
    <row r="15073" spans="1:12">
      <c r="A15073" s="17">
        <v>45777</v>
      </c>
      <c r="B15073" s="22" t="s">
        <v>10</v>
      </c>
      <c r="C15073" s="22" t="s">
        <v>211</v>
      </c>
      <c r="D15073" s="22" t="s">
        <v>15450</v>
      </c>
      <c r="E15073" s="22" t="s">
        <v>58</v>
      </c>
      <c r="F15073" s="22" t="s">
        <v>168</v>
      </c>
      <c r="G15073" s="9">
        <v>20150</v>
      </c>
      <c r="H15073" s="22" t="s">
        <v>15</v>
      </c>
      <c r="I15073" s="28">
        <v>0.01</v>
      </c>
      <c r="J15073" s="28">
        <v>161.19999999999999</v>
      </c>
      <c r="K15073" s="40"/>
      <c r="L15073" s="40"/>
    </row>
    <row r="15074" spans="1:12">
      <c r="A15074" s="17">
        <v>45777</v>
      </c>
      <c r="B15074" s="22" t="s">
        <v>10</v>
      </c>
      <c r="C15074" s="22" t="s">
        <v>216</v>
      </c>
      <c r="D15074" s="22" t="s">
        <v>15451</v>
      </c>
      <c r="E15074" s="22" t="s">
        <v>58</v>
      </c>
      <c r="F15074" s="22" t="s">
        <v>168</v>
      </c>
      <c r="G15074" s="9">
        <v>97500</v>
      </c>
      <c r="H15074" s="22" t="s">
        <v>15</v>
      </c>
      <c r="I15074" s="28">
        <v>0.01</v>
      </c>
      <c r="J15074" s="28">
        <v>780</v>
      </c>
      <c r="K15074" s="40"/>
      <c r="L15074" s="40"/>
    </row>
    <row r="15075" spans="1:12">
      <c r="A15075" s="17">
        <v>45777</v>
      </c>
      <c r="B15075" s="22" t="s">
        <v>10</v>
      </c>
      <c r="C15075" s="22" t="s">
        <v>5231</v>
      </c>
      <c r="D15075" s="22" t="s">
        <v>15452</v>
      </c>
      <c r="E15075" s="22" t="s">
        <v>58</v>
      </c>
      <c r="F15075" s="22" t="s">
        <v>168</v>
      </c>
      <c r="G15075" s="9">
        <v>81250</v>
      </c>
      <c r="H15075" s="22" t="s">
        <v>15</v>
      </c>
      <c r="I15075" s="28">
        <v>0.01</v>
      </c>
      <c r="J15075" s="28">
        <v>650</v>
      </c>
      <c r="K15075" s="40"/>
      <c r="L15075" s="40"/>
    </row>
    <row r="15076" spans="1:12">
      <c r="A15076" s="17">
        <v>45777</v>
      </c>
      <c r="B15076" s="22" t="s">
        <v>10</v>
      </c>
      <c r="C15076" s="22" t="s">
        <v>219</v>
      </c>
      <c r="D15076" s="22" t="s">
        <v>15453</v>
      </c>
      <c r="E15076" s="22" t="s">
        <v>58</v>
      </c>
      <c r="F15076" s="22" t="s">
        <v>168</v>
      </c>
      <c r="G15076" s="9">
        <v>500</v>
      </c>
      <c r="H15076" s="22" t="s">
        <v>15</v>
      </c>
      <c r="I15076" s="28">
        <v>0.01</v>
      </c>
      <c r="J15076" s="28">
        <v>4</v>
      </c>
      <c r="K15076" s="40"/>
      <c r="L15076" s="40"/>
    </row>
    <row r="15077" spans="1:12">
      <c r="A15077" s="17">
        <v>45777</v>
      </c>
      <c r="B15077" s="22" t="s">
        <v>10</v>
      </c>
      <c r="C15077" s="22" t="s">
        <v>219</v>
      </c>
      <c r="D15077" s="22" t="s">
        <v>15454</v>
      </c>
      <c r="E15077" s="22" t="s">
        <v>58</v>
      </c>
      <c r="F15077" s="22" t="s">
        <v>168</v>
      </c>
      <c r="G15077" s="9">
        <v>5850</v>
      </c>
      <c r="H15077" s="22" t="s">
        <v>15</v>
      </c>
      <c r="I15077" s="28">
        <v>0.01</v>
      </c>
      <c r="J15077" s="28">
        <v>46.8</v>
      </c>
      <c r="K15077" s="40"/>
      <c r="L15077" s="40"/>
    </row>
    <row r="15078" spans="1:12">
      <c r="A15078" s="17">
        <v>45777</v>
      </c>
      <c r="B15078" s="22" t="s">
        <v>10</v>
      </c>
      <c r="C15078" s="22" t="s">
        <v>223</v>
      </c>
      <c r="D15078" s="22" t="s">
        <v>15455</v>
      </c>
      <c r="E15078" s="22" t="s">
        <v>58</v>
      </c>
      <c r="F15078" s="22" t="s">
        <v>168</v>
      </c>
      <c r="G15078" s="9">
        <v>500</v>
      </c>
      <c r="H15078" s="22" t="s">
        <v>15</v>
      </c>
      <c r="I15078" s="28">
        <v>0.01</v>
      </c>
      <c r="J15078" s="28">
        <v>4</v>
      </c>
      <c r="K15078" s="40"/>
      <c r="L15078" s="40"/>
    </row>
    <row r="15079" spans="1:12">
      <c r="A15079" s="17">
        <v>45777</v>
      </c>
      <c r="B15079" s="22" t="s">
        <v>10</v>
      </c>
      <c r="C15079" s="22" t="s">
        <v>282</v>
      </c>
      <c r="D15079" s="22" t="s">
        <v>15456</v>
      </c>
      <c r="E15079" s="22" t="s">
        <v>58</v>
      </c>
      <c r="F15079" s="22" t="s">
        <v>168</v>
      </c>
      <c r="G15079" s="9">
        <v>48750</v>
      </c>
      <c r="H15079" s="22" t="s">
        <v>15</v>
      </c>
      <c r="I15079" s="28">
        <v>0.01</v>
      </c>
      <c r="J15079" s="28">
        <v>390</v>
      </c>
      <c r="K15079" s="40"/>
      <c r="L15079" s="40"/>
    </row>
    <row r="15080" spans="1:12">
      <c r="A15080" s="17">
        <v>45777</v>
      </c>
      <c r="B15080" s="22" t="s">
        <v>10</v>
      </c>
      <c r="C15080" s="22" t="s">
        <v>282</v>
      </c>
      <c r="D15080" s="22" t="s">
        <v>15457</v>
      </c>
      <c r="E15080" s="22" t="s">
        <v>58</v>
      </c>
      <c r="F15080" s="22" t="s">
        <v>168</v>
      </c>
      <c r="G15080" s="9">
        <v>706</v>
      </c>
      <c r="H15080" s="22" t="s">
        <v>15</v>
      </c>
      <c r="I15080" s="28">
        <v>0.01</v>
      </c>
      <c r="J15080" s="28">
        <v>5.65</v>
      </c>
      <c r="K15080" s="40"/>
      <c r="L15080" s="40"/>
    </row>
    <row r="15081" spans="1:12">
      <c r="A15081" s="17">
        <v>45777</v>
      </c>
      <c r="B15081" s="22" t="s">
        <v>10</v>
      </c>
      <c r="C15081" s="22" t="s">
        <v>371</v>
      </c>
      <c r="D15081" s="22" t="s">
        <v>15458</v>
      </c>
      <c r="E15081" s="22" t="s">
        <v>58</v>
      </c>
      <c r="F15081" s="22" t="s">
        <v>168</v>
      </c>
      <c r="G15081" s="9">
        <v>16250</v>
      </c>
      <c r="H15081" s="22" t="s">
        <v>15</v>
      </c>
      <c r="I15081" s="28">
        <v>0.01</v>
      </c>
      <c r="J15081" s="28">
        <v>130</v>
      </c>
      <c r="K15081" s="40"/>
      <c r="L15081" s="40"/>
    </row>
    <row r="15082" spans="1:12">
      <c r="A15082" s="17">
        <v>45777</v>
      </c>
      <c r="B15082" s="22" t="s">
        <v>10</v>
      </c>
      <c r="C15082" s="22" t="s">
        <v>371</v>
      </c>
      <c r="D15082" s="22" t="s">
        <v>15459</v>
      </c>
      <c r="E15082" s="22" t="s">
        <v>58</v>
      </c>
      <c r="F15082" s="22" t="s">
        <v>168</v>
      </c>
      <c r="G15082" s="9">
        <v>3160</v>
      </c>
      <c r="H15082" s="22" t="s">
        <v>15</v>
      </c>
      <c r="I15082" s="28">
        <v>0.01</v>
      </c>
      <c r="J15082" s="28">
        <v>25.28</v>
      </c>
      <c r="K15082" s="40"/>
      <c r="L15082" s="40"/>
    </row>
    <row r="15083" spans="1:12">
      <c r="A15083" s="17">
        <v>45777</v>
      </c>
      <c r="B15083" s="22" t="s">
        <v>10</v>
      </c>
      <c r="C15083" s="22" t="s">
        <v>371</v>
      </c>
      <c r="D15083" s="22" t="s">
        <v>15460</v>
      </c>
      <c r="E15083" s="22" t="s">
        <v>58</v>
      </c>
      <c r="F15083" s="22" t="s">
        <v>168</v>
      </c>
      <c r="G15083" s="9">
        <v>3966</v>
      </c>
      <c r="H15083" s="22" t="s">
        <v>15</v>
      </c>
      <c r="I15083" s="28">
        <v>0.01</v>
      </c>
      <c r="J15083" s="28">
        <v>31.73</v>
      </c>
      <c r="K15083" s="40"/>
      <c r="L15083" s="40"/>
    </row>
    <row r="15084" spans="1:12">
      <c r="A15084" s="17">
        <v>45777</v>
      </c>
      <c r="B15084" s="22" t="s">
        <v>10</v>
      </c>
      <c r="C15084" s="22" t="s">
        <v>371</v>
      </c>
      <c r="D15084" s="22" t="s">
        <v>15461</v>
      </c>
      <c r="E15084" s="22" t="s">
        <v>58</v>
      </c>
      <c r="F15084" s="22" t="s">
        <v>168</v>
      </c>
      <c r="G15084" s="9">
        <v>960</v>
      </c>
      <c r="H15084" s="22" t="s">
        <v>15</v>
      </c>
      <c r="I15084" s="28">
        <v>0.01</v>
      </c>
      <c r="J15084" s="28">
        <v>7.68</v>
      </c>
      <c r="K15084" s="40"/>
      <c r="L15084" s="40"/>
    </row>
    <row r="15085" spans="1:12">
      <c r="A15085" s="17">
        <v>45777</v>
      </c>
      <c r="B15085" s="22" t="s">
        <v>10</v>
      </c>
      <c r="C15085" s="22" t="s">
        <v>371</v>
      </c>
      <c r="D15085" s="22" t="s">
        <v>15462</v>
      </c>
      <c r="E15085" s="22" t="s">
        <v>58</v>
      </c>
      <c r="F15085" s="22" t="s">
        <v>168</v>
      </c>
      <c r="G15085" s="9">
        <v>116350</v>
      </c>
      <c r="H15085" s="22" t="s">
        <v>15</v>
      </c>
      <c r="I15085" s="28">
        <v>0.01</v>
      </c>
      <c r="J15085" s="28">
        <v>930.8</v>
      </c>
      <c r="K15085" s="40"/>
      <c r="L15085" s="40"/>
    </row>
    <row r="15086" spans="1:12">
      <c r="A15086" s="17">
        <v>45777</v>
      </c>
      <c r="B15086" s="22" t="s">
        <v>10</v>
      </c>
      <c r="C15086" s="22" t="s">
        <v>5262</v>
      </c>
      <c r="D15086" s="22" t="s">
        <v>15463</v>
      </c>
      <c r="E15086" s="22" t="s">
        <v>58</v>
      </c>
      <c r="F15086" s="22" t="s">
        <v>168</v>
      </c>
      <c r="G15086" s="9">
        <v>76700</v>
      </c>
      <c r="H15086" s="22" t="s">
        <v>15</v>
      </c>
      <c r="I15086" s="28">
        <v>0.01</v>
      </c>
      <c r="J15086" s="28">
        <v>613.6</v>
      </c>
      <c r="K15086" s="40"/>
      <c r="L15086" s="40"/>
    </row>
    <row r="15087" spans="1:12">
      <c r="A15087" s="17">
        <v>45777</v>
      </c>
      <c r="B15087" s="22" t="s">
        <v>10</v>
      </c>
      <c r="C15087" s="22" t="s">
        <v>360</v>
      </c>
      <c r="D15087" s="22" t="s">
        <v>15464</v>
      </c>
      <c r="E15087" s="22" t="s">
        <v>58</v>
      </c>
      <c r="F15087" s="22" t="s">
        <v>168</v>
      </c>
      <c r="G15087" s="9">
        <v>16250</v>
      </c>
      <c r="H15087" s="22" t="s">
        <v>15</v>
      </c>
      <c r="I15087" s="28">
        <v>0.01</v>
      </c>
      <c r="J15087" s="28">
        <v>130</v>
      </c>
      <c r="K15087" s="40"/>
      <c r="L15087" s="40"/>
    </row>
    <row r="15088" spans="1:12">
      <c r="A15088" s="17">
        <v>45777</v>
      </c>
      <c r="B15088" s="22" t="s">
        <v>10</v>
      </c>
      <c r="C15088" s="22" t="s">
        <v>360</v>
      </c>
      <c r="D15088" s="22" t="s">
        <v>15465</v>
      </c>
      <c r="E15088" s="22" t="s">
        <v>58</v>
      </c>
      <c r="F15088" s="22" t="s">
        <v>168</v>
      </c>
      <c r="G15088" s="9">
        <v>16250</v>
      </c>
      <c r="H15088" s="22" t="s">
        <v>15</v>
      </c>
      <c r="I15088" s="28">
        <v>0.01</v>
      </c>
      <c r="J15088" s="28">
        <v>130</v>
      </c>
      <c r="K15088" s="40"/>
      <c r="L15088" s="40"/>
    </row>
    <row r="15089" spans="1:12">
      <c r="A15089" s="17">
        <v>45777</v>
      </c>
      <c r="B15089" s="22" t="s">
        <v>10</v>
      </c>
      <c r="C15089" s="22" t="s">
        <v>12624</v>
      </c>
      <c r="D15089" s="22" t="s">
        <v>15466</v>
      </c>
      <c r="E15089" s="22" t="s">
        <v>58</v>
      </c>
      <c r="F15089" s="22" t="s">
        <v>168</v>
      </c>
      <c r="G15089" s="9">
        <v>66850</v>
      </c>
      <c r="H15089" s="22" t="s">
        <v>15</v>
      </c>
      <c r="I15089" s="28">
        <v>0.01</v>
      </c>
      <c r="J15089" s="28">
        <v>534.79999999999995</v>
      </c>
      <c r="K15089" s="40"/>
      <c r="L15089" s="40"/>
    </row>
    <row r="15090" spans="1:12">
      <c r="A15090" s="17">
        <v>45777</v>
      </c>
      <c r="B15090" s="22" t="s">
        <v>10</v>
      </c>
      <c r="C15090" s="22" t="s">
        <v>12624</v>
      </c>
      <c r="D15090" s="22" t="s">
        <v>15467</v>
      </c>
      <c r="E15090" s="22" t="s">
        <v>58</v>
      </c>
      <c r="F15090" s="22" t="s">
        <v>168</v>
      </c>
      <c r="G15090" s="9">
        <v>477100</v>
      </c>
      <c r="H15090" s="22" t="s">
        <v>15</v>
      </c>
      <c r="I15090" s="28">
        <v>0.01</v>
      </c>
      <c r="J15090" s="28">
        <v>3816.8</v>
      </c>
      <c r="K15090" s="40"/>
      <c r="L15090" s="40"/>
    </row>
    <row r="15091" spans="1:12">
      <c r="A15091" s="17">
        <v>45777</v>
      </c>
      <c r="B15091" s="22" t="s">
        <v>10</v>
      </c>
      <c r="C15091" s="22" t="s">
        <v>12104</v>
      </c>
      <c r="D15091" s="22" t="s">
        <v>15468</v>
      </c>
      <c r="E15091" s="22" t="s">
        <v>58</v>
      </c>
      <c r="F15091" s="22" t="s">
        <v>168</v>
      </c>
      <c r="G15091" s="9">
        <v>2311</v>
      </c>
      <c r="H15091" s="22" t="s">
        <v>15</v>
      </c>
      <c r="I15091" s="28">
        <v>0.01</v>
      </c>
      <c r="J15091" s="28">
        <v>18.489999999999998</v>
      </c>
      <c r="K15091" s="40"/>
      <c r="L15091" s="40"/>
    </row>
    <row r="15092" spans="1:12">
      <c r="A15092" s="17">
        <v>45777</v>
      </c>
      <c r="B15092" s="22" t="s">
        <v>10</v>
      </c>
      <c r="C15092" s="22" t="s">
        <v>12104</v>
      </c>
      <c r="D15092" s="22" t="s">
        <v>15469</v>
      </c>
      <c r="E15092" s="22" t="s">
        <v>58</v>
      </c>
      <c r="F15092" s="22" t="s">
        <v>168</v>
      </c>
      <c r="G15092" s="9">
        <v>97500</v>
      </c>
      <c r="H15092" s="22" t="s">
        <v>15</v>
      </c>
      <c r="I15092" s="28">
        <v>0.01</v>
      </c>
      <c r="J15092" s="28">
        <v>780</v>
      </c>
      <c r="K15092" s="40"/>
      <c r="L15092" s="40"/>
    </row>
    <row r="15093" spans="1:12">
      <c r="A15093" s="17">
        <v>45777</v>
      </c>
      <c r="B15093" s="22" t="s">
        <v>10</v>
      </c>
      <c r="C15093" s="22" t="s">
        <v>12104</v>
      </c>
      <c r="D15093" s="22" t="s">
        <v>15470</v>
      </c>
      <c r="E15093" s="22" t="s">
        <v>58</v>
      </c>
      <c r="F15093" s="22" t="s">
        <v>168</v>
      </c>
      <c r="G15093" s="9">
        <v>227500</v>
      </c>
      <c r="H15093" s="22" t="s">
        <v>15</v>
      </c>
      <c r="I15093" s="28">
        <v>0.01</v>
      </c>
      <c r="J15093" s="28">
        <v>1820</v>
      </c>
      <c r="K15093" s="40"/>
      <c r="L15093" s="40"/>
    </row>
    <row r="15094" spans="1:12">
      <c r="A15094" s="17">
        <v>45777</v>
      </c>
      <c r="B15094" s="22" t="s">
        <v>10</v>
      </c>
      <c r="C15094" s="22" t="s">
        <v>308</v>
      </c>
      <c r="D15094" s="22" t="s">
        <v>15471</v>
      </c>
      <c r="E15094" s="22" t="s">
        <v>58</v>
      </c>
      <c r="F15094" s="22" t="s">
        <v>168</v>
      </c>
      <c r="G15094" s="9">
        <v>408</v>
      </c>
      <c r="H15094" s="22" t="s">
        <v>15</v>
      </c>
      <c r="I15094" s="28">
        <v>0.01</v>
      </c>
      <c r="J15094" s="28">
        <v>3.26</v>
      </c>
      <c r="K15094" s="40"/>
      <c r="L15094" s="40"/>
    </row>
    <row r="15095" spans="1:12">
      <c r="A15095" s="17">
        <v>45777</v>
      </c>
      <c r="B15095" s="22" t="s">
        <v>10</v>
      </c>
      <c r="C15095" s="22" t="s">
        <v>308</v>
      </c>
      <c r="D15095" s="22" t="s">
        <v>15472</v>
      </c>
      <c r="E15095" s="22" t="s">
        <v>58</v>
      </c>
      <c r="F15095" s="22" t="s">
        <v>168</v>
      </c>
      <c r="G15095" s="9">
        <v>2804</v>
      </c>
      <c r="H15095" s="22" t="s">
        <v>15</v>
      </c>
      <c r="I15095" s="28">
        <v>0.01</v>
      </c>
      <c r="J15095" s="28">
        <v>22.43</v>
      </c>
      <c r="K15095" s="40"/>
      <c r="L15095" s="40"/>
    </row>
    <row r="15096" spans="1:12">
      <c r="A15096" s="17">
        <v>45777</v>
      </c>
      <c r="B15096" s="22" t="s">
        <v>10</v>
      </c>
      <c r="C15096" s="22" t="s">
        <v>308</v>
      </c>
      <c r="D15096" s="22" t="s">
        <v>15473</v>
      </c>
      <c r="E15096" s="22" t="s">
        <v>58</v>
      </c>
      <c r="F15096" s="22" t="s">
        <v>168</v>
      </c>
      <c r="G15096" s="9">
        <v>2638</v>
      </c>
      <c r="H15096" s="22" t="s">
        <v>15</v>
      </c>
      <c r="I15096" s="28">
        <v>0.01</v>
      </c>
      <c r="J15096" s="28">
        <v>21.1</v>
      </c>
      <c r="K15096" s="40"/>
      <c r="L15096" s="40"/>
    </row>
    <row r="15097" spans="1:12">
      <c r="A15097" s="17">
        <v>45808</v>
      </c>
      <c r="B15097" s="22" t="s">
        <v>10</v>
      </c>
      <c r="C15097" s="22" t="s">
        <v>615</v>
      </c>
      <c r="D15097" s="22" t="s">
        <v>15474</v>
      </c>
      <c r="E15097" s="22" t="s">
        <v>58</v>
      </c>
      <c r="F15097" s="22" t="s">
        <v>58</v>
      </c>
      <c r="H15097" s="22" t="s">
        <v>15</v>
      </c>
      <c r="K15097" s="40"/>
      <c r="L15097" s="40"/>
    </row>
    <row r="15098" spans="1:12">
      <c r="A15098" s="17">
        <v>45808</v>
      </c>
      <c r="B15098" s="22" t="s">
        <v>10</v>
      </c>
      <c r="C15098" s="22" t="s">
        <v>31</v>
      </c>
      <c r="D15098" s="22" t="s">
        <v>15475</v>
      </c>
      <c r="E15098" s="22" t="s">
        <v>18</v>
      </c>
      <c r="F15098" s="22" t="s">
        <v>33</v>
      </c>
      <c r="H15098" s="22" t="s">
        <v>20</v>
      </c>
      <c r="K15098" s="40"/>
      <c r="L15098" s="40"/>
    </row>
    <row r="15099" spans="1:12">
      <c r="A15099" s="17">
        <v>45808</v>
      </c>
      <c r="B15099" s="22" t="s">
        <v>10</v>
      </c>
      <c r="C15099" s="22" t="s">
        <v>31</v>
      </c>
      <c r="D15099" s="22" t="s">
        <v>15476</v>
      </c>
      <c r="E15099" s="22" t="s">
        <v>18</v>
      </c>
      <c r="F15099" s="22" t="s">
        <v>33</v>
      </c>
      <c r="H15099" s="22" t="s">
        <v>20</v>
      </c>
      <c r="K15099" s="40"/>
      <c r="L15099" s="40"/>
    </row>
    <row r="15100" spans="1:12">
      <c r="A15100" s="17">
        <v>45808</v>
      </c>
      <c r="B15100" s="22" t="s">
        <v>10</v>
      </c>
      <c r="C15100" s="22" t="s">
        <v>31</v>
      </c>
      <c r="D15100" s="22" t="s">
        <v>15477</v>
      </c>
      <c r="E15100" s="22" t="s">
        <v>18</v>
      </c>
      <c r="F15100" s="22" t="s">
        <v>33</v>
      </c>
      <c r="H15100" s="22" t="s">
        <v>20</v>
      </c>
      <c r="K15100" s="40"/>
      <c r="L15100" s="40"/>
    </row>
    <row r="15101" spans="1:12">
      <c r="A15101" s="17">
        <v>45808</v>
      </c>
      <c r="B15101" s="22" t="s">
        <v>10</v>
      </c>
      <c r="C15101" s="22" t="s">
        <v>31</v>
      </c>
      <c r="D15101" s="22" t="s">
        <v>15478</v>
      </c>
      <c r="E15101" s="22" t="s">
        <v>18</v>
      </c>
      <c r="F15101" s="22" t="s">
        <v>33</v>
      </c>
      <c r="H15101" s="22" t="s">
        <v>20</v>
      </c>
      <c r="K15101" s="40"/>
      <c r="L15101" s="40"/>
    </row>
    <row r="15102" spans="1:12">
      <c r="A15102" s="17">
        <v>45808</v>
      </c>
      <c r="B15102" s="22" t="s">
        <v>10</v>
      </c>
      <c r="C15102" s="22" t="s">
        <v>31</v>
      </c>
      <c r="D15102" s="22" t="s">
        <v>15479</v>
      </c>
      <c r="E15102" s="22" t="s">
        <v>18</v>
      </c>
      <c r="F15102" s="22" t="s">
        <v>33</v>
      </c>
      <c r="H15102" s="22" t="s">
        <v>20</v>
      </c>
      <c r="K15102" s="40"/>
      <c r="L15102" s="40"/>
    </row>
    <row r="15103" spans="1:12">
      <c r="A15103" s="17">
        <v>45808</v>
      </c>
      <c r="B15103" s="22" t="s">
        <v>10</v>
      </c>
      <c r="C15103" s="22" t="s">
        <v>31</v>
      </c>
      <c r="D15103" s="22" t="s">
        <v>15480</v>
      </c>
      <c r="E15103" s="22" t="s">
        <v>18</v>
      </c>
      <c r="F15103" s="22" t="s">
        <v>33</v>
      </c>
      <c r="H15103" s="22" t="s">
        <v>20</v>
      </c>
      <c r="K15103" s="40"/>
      <c r="L15103" s="40"/>
    </row>
    <row r="15104" spans="1:12">
      <c r="A15104" s="17">
        <v>45808</v>
      </c>
      <c r="B15104" s="22" t="s">
        <v>10</v>
      </c>
      <c r="C15104" s="22" t="s">
        <v>31</v>
      </c>
      <c r="D15104" s="22" t="s">
        <v>15481</v>
      </c>
      <c r="E15104" s="22" t="s">
        <v>18</v>
      </c>
      <c r="F15104" s="22" t="s">
        <v>33</v>
      </c>
      <c r="H15104" s="22" t="s">
        <v>20</v>
      </c>
      <c r="K15104" s="40"/>
      <c r="L15104" s="40"/>
    </row>
    <row r="15105" spans="1:12">
      <c r="A15105" s="17">
        <v>45808</v>
      </c>
      <c r="B15105" s="22" t="s">
        <v>10</v>
      </c>
      <c r="C15105" s="22" t="s">
        <v>3942</v>
      </c>
      <c r="D15105" s="22" t="s">
        <v>15482</v>
      </c>
      <c r="E15105" s="22" t="s">
        <v>141</v>
      </c>
      <c r="F15105" s="22" t="s">
        <v>141</v>
      </c>
      <c r="G15105" s="9">
        <v>7</v>
      </c>
      <c r="H15105" s="22" t="s">
        <v>41</v>
      </c>
      <c r="I15105" s="28">
        <v>0.22</v>
      </c>
      <c r="J15105" s="28">
        <v>1.54</v>
      </c>
      <c r="K15105" s="40"/>
      <c r="L15105" s="40"/>
    </row>
    <row r="15106" spans="1:12">
      <c r="A15106" s="17">
        <v>45808</v>
      </c>
      <c r="B15106" s="22" t="s">
        <v>10</v>
      </c>
      <c r="C15106" s="22" t="s">
        <v>1800</v>
      </c>
      <c r="D15106" s="22" t="s">
        <v>15483</v>
      </c>
      <c r="E15106" s="22" t="s">
        <v>141</v>
      </c>
      <c r="F15106" s="22" t="s">
        <v>141</v>
      </c>
      <c r="G15106" s="9">
        <v>491.79108000000002</v>
      </c>
      <c r="H15106" s="22" t="s">
        <v>41</v>
      </c>
      <c r="I15106" s="28">
        <v>4.26</v>
      </c>
      <c r="J15106" s="28">
        <v>2095.0300000000002</v>
      </c>
      <c r="K15106" s="40"/>
      <c r="L15106" s="40"/>
    </row>
    <row r="15107" spans="1:12">
      <c r="A15107" s="17">
        <v>45808</v>
      </c>
      <c r="B15107" s="22" t="s">
        <v>10</v>
      </c>
      <c r="C15107" s="22" t="s">
        <v>5353</v>
      </c>
      <c r="D15107" s="22" t="s">
        <v>15484</v>
      </c>
      <c r="E15107" s="22" t="s">
        <v>141</v>
      </c>
      <c r="F15107" s="22" t="s">
        <v>141</v>
      </c>
      <c r="G15107" s="9">
        <v>32.392242000000003</v>
      </c>
      <c r="H15107" s="22" t="s">
        <v>41</v>
      </c>
      <c r="I15107" s="28">
        <v>2.3199999999999998</v>
      </c>
      <c r="J15107" s="28">
        <v>75.150000000000006</v>
      </c>
      <c r="K15107" s="40"/>
      <c r="L15107" s="40"/>
    </row>
    <row r="15108" spans="1:12">
      <c r="A15108" s="17">
        <v>45808</v>
      </c>
      <c r="B15108" s="22" t="s">
        <v>10</v>
      </c>
      <c r="C15108" s="22" t="s">
        <v>5355</v>
      </c>
      <c r="D15108" s="22" t="s">
        <v>15485</v>
      </c>
      <c r="E15108" s="22" t="s">
        <v>141</v>
      </c>
      <c r="F15108" s="22" t="s">
        <v>141</v>
      </c>
      <c r="G15108" s="9">
        <v>32.392242000000003</v>
      </c>
      <c r="H15108" s="22" t="s">
        <v>41</v>
      </c>
      <c r="I15108" s="28">
        <v>2.3199999999999998</v>
      </c>
      <c r="J15108" s="28">
        <v>75.150000000000006</v>
      </c>
      <c r="K15108" s="40"/>
      <c r="L15108" s="40"/>
    </row>
    <row r="15109" spans="1:12">
      <c r="A15109" s="17">
        <v>45808</v>
      </c>
      <c r="B15109" s="22" t="s">
        <v>10</v>
      </c>
      <c r="C15109" s="22" t="s">
        <v>5357</v>
      </c>
      <c r="D15109" s="22" t="s">
        <v>15486</v>
      </c>
      <c r="E15109" s="22" t="s">
        <v>141</v>
      </c>
      <c r="F15109" s="22" t="s">
        <v>141</v>
      </c>
      <c r="G15109" s="9">
        <v>32.392242000000003</v>
      </c>
      <c r="H15109" s="22" t="s">
        <v>41</v>
      </c>
      <c r="I15109" s="28">
        <v>2.3199999999999998</v>
      </c>
      <c r="J15109" s="28">
        <v>75.150000000000006</v>
      </c>
      <c r="K15109" s="40"/>
      <c r="L15109" s="40"/>
    </row>
    <row r="15110" spans="1:12">
      <c r="A15110" s="17">
        <v>45808</v>
      </c>
      <c r="B15110" s="22" t="s">
        <v>10</v>
      </c>
      <c r="C15110" s="22" t="s">
        <v>5359</v>
      </c>
      <c r="D15110" s="22" t="s">
        <v>15487</v>
      </c>
      <c r="E15110" s="22" t="s">
        <v>141</v>
      </c>
      <c r="F15110" s="22" t="s">
        <v>141</v>
      </c>
      <c r="G15110" s="9">
        <v>32.392242000000003</v>
      </c>
      <c r="H15110" s="22" t="s">
        <v>41</v>
      </c>
      <c r="I15110" s="28">
        <v>2.3199999999999998</v>
      </c>
      <c r="J15110" s="28">
        <v>75.150000000000006</v>
      </c>
      <c r="K15110" s="40"/>
      <c r="L15110" s="40"/>
    </row>
    <row r="15111" spans="1:12">
      <c r="A15111" s="17">
        <v>45808</v>
      </c>
      <c r="B15111" s="22" t="s">
        <v>10</v>
      </c>
      <c r="C15111" s="22" t="s">
        <v>800</v>
      </c>
      <c r="D15111" s="22" t="s">
        <v>15488</v>
      </c>
      <c r="E15111" s="22" t="s">
        <v>18</v>
      </c>
      <c r="F15111" s="22" t="s">
        <v>543</v>
      </c>
      <c r="G15111" s="9">
        <v>52.552326000000001</v>
      </c>
      <c r="H15111" s="22" t="s">
        <v>20</v>
      </c>
      <c r="I15111" s="28">
        <v>3.44</v>
      </c>
      <c r="J15111" s="28">
        <v>180.78</v>
      </c>
      <c r="K15111" s="40"/>
      <c r="L15111" s="40"/>
    </row>
    <row r="15112" spans="1:12">
      <c r="A15112" s="17">
        <v>45808</v>
      </c>
      <c r="B15112" s="22" t="s">
        <v>10</v>
      </c>
      <c r="C15112" s="22" t="s">
        <v>12160</v>
      </c>
      <c r="D15112" s="22" t="s">
        <v>15489</v>
      </c>
      <c r="E15112" s="22" t="s">
        <v>18</v>
      </c>
      <c r="F15112" s="22" t="s">
        <v>40</v>
      </c>
      <c r="G15112" s="9">
        <v>2864.5508</v>
      </c>
      <c r="H15112" s="22" t="s">
        <v>41</v>
      </c>
      <c r="I15112" s="28">
        <v>3.25</v>
      </c>
      <c r="J15112" s="28">
        <v>9309.7900000000009</v>
      </c>
      <c r="K15112" s="40"/>
      <c r="L15112" s="40"/>
    </row>
    <row r="15113" spans="1:12">
      <c r="A15113" s="17">
        <v>45808</v>
      </c>
      <c r="B15113" s="22" t="s">
        <v>10</v>
      </c>
      <c r="C15113" s="22" t="s">
        <v>656</v>
      </c>
      <c r="D15113" s="22" t="s">
        <v>15490</v>
      </c>
      <c r="E15113" s="22" t="s">
        <v>18</v>
      </c>
      <c r="F15113" s="22" t="s">
        <v>242</v>
      </c>
      <c r="G15113" s="9">
        <v>38.871369999999999</v>
      </c>
      <c r="H15113" s="22" t="s">
        <v>20</v>
      </c>
      <c r="I15113" s="28">
        <v>2.41</v>
      </c>
      <c r="J15113" s="28">
        <v>93.68</v>
      </c>
      <c r="K15113" s="40"/>
      <c r="L15113" s="40"/>
    </row>
    <row r="15114" spans="1:12">
      <c r="A15114" s="17">
        <v>45808</v>
      </c>
      <c r="B15114" s="22" t="s">
        <v>10</v>
      </c>
      <c r="C15114" s="22" t="s">
        <v>564</v>
      </c>
      <c r="D15114" s="22" t="s">
        <v>15491</v>
      </c>
      <c r="E15114" s="22" t="s">
        <v>18</v>
      </c>
      <c r="F15114" s="22" t="s">
        <v>40</v>
      </c>
      <c r="G15114" s="9">
        <v>175.85373999999999</v>
      </c>
      <c r="H15114" s="22" t="s">
        <v>41</v>
      </c>
      <c r="I15114" s="28">
        <v>24</v>
      </c>
      <c r="J15114" s="28">
        <v>4220.49</v>
      </c>
      <c r="K15114" s="40"/>
      <c r="L15114" s="40"/>
    </row>
    <row r="15115" spans="1:12">
      <c r="A15115" s="17">
        <v>45808</v>
      </c>
      <c r="B15115" s="22" t="s">
        <v>10</v>
      </c>
      <c r="C15115" s="22" t="s">
        <v>166</v>
      </c>
      <c r="D15115" s="22" t="s">
        <v>15492</v>
      </c>
      <c r="E15115" s="22" t="s">
        <v>58</v>
      </c>
      <c r="F15115" s="22" t="s">
        <v>168</v>
      </c>
      <c r="G15115" s="9">
        <v>11765</v>
      </c>
      <c r="H15115" s="22" t="s">
        <v>15</v>
      </c>
      <c r="I15115" s="28">
        <v>0.01</v>
      </c>
      <c r="J15115" s="28">
        <v>117.65</v>
      </c>
      <c r="K15115" s="40"/>
      <c r="L15115" s="40"/>
    </row>
    <row r="15116" spans="1:12">
      <c r="A15116" s="17">
        <v>45808</v>
      </c>
      <c r="B15116" s="22" t="s">
        <v>10</v>
      </c>
      <c r="C15116" s="22" t="s">
        <v>180</v>
      </c>
      <c r="D15116" s="22" t="s">
        <v>15493</v>
      </c>
      <c r="E15116" s="22" t="s">
        <v>58</v>
      </c>
      <c r="F15116" s="22" t="s">
        <v>168</v>
      </c>
      <c r="G15116" s="9">
        <v>97090</v>
      </c>
      <c r="H15116" s="22" t="s">
        <v>15</v>
      </c>
      <c r="I15116" s="28">
        <v>0.01</v>
      </c>
      <c r="J15116" s="28">
        <v>970.9</v>
      </c>
      <c r="K15116" s="40"/>
      <c r="L15116" s="40"/>
    </row>
    <row r="15117" spans="1:12">
      <c r="A15117" s="17">
        <v>45808</v>
      </c>
      <c r="B15117" s="22" t="s">
        <v>10</v>
      </c>
      <c r="C15117" s="22" t="s">
        <v>180</v>
      </c>
      <c r="D15117" s="22" t="s">
        <v>15494</v>
      </c>
      <c r="E15117" s="22" t="s">
        <v>58</v>
      </c>
      <c r="F15117" s="22" t="s">
        <v>168</v>
      </c>
      <c r="G15117" s="9">
        <v>131774</v>
      </c>
      <c r="H15117" s="22" t="s">
        <v>15</v>
      </c>
      <c r="I15117" s="28">
        <v>0.01</v>
      </c>
      <c r="J15117" s="28">
        <v>1317.74</v>
      </c>
      <c r="K15117" s="40"/>
      <c r="L15117" s="40"/>
    </row>
    <row r="15118" spans="1:12">
      <c r="A15118" s="17">
        <v>45808</v>
      </c>
      <c r="B15118" s="22" t="s">
        <v>10</v>
      </c>
      <c r="C15118" s="22" t="s">
        <v>180</v>
      </c>
      <c r="D15118" s="22" t="s">
        <v>15495</v>
      </c>
      <c r="E15118" s="22" t="s">
        <v>58</v>
      </c>
      <c r="F15118" s="22" t="s">
        <v>168</v>
      </c>
      <c r="G15118" s="9">
        <v>182192</v>
      </c>
      <c r="H15118" s="22" t="s">
        <v>15</v>
      </c>
      <c r="I15118" s="28">
        <v>0.01</v>
      </c>
      <c r="J15118" s="28">
        <v>1821.92</v>
      </c>
      <c r="K15118" s="40"/>
      <c r="L15118" s="40"/>
    </row>
    <row r="15119" spans="1:12">
      <c r="A15119" s="17">
        <v>45808</v>
      </c>
      <c r="B15119" s="22" t="s">
        <v>10</v>
      </c>
      <c r="C15119" s="22" t="s">
        <v>180</v>
      </c>
      <c r="D15119" s="22" t="s">
        <v>15496</v>
      </c>
      <c r="E15119" s="22" t="s">
        <v>58</v>
      </c>
      <c r="F15119" s="22" t="s">
        <v>168</v>
      </c>
      <c r="G15119" s="9">
        <v>105700</v>
      </c>
      <c r="H15119" s="22" t="s">
        <v>15</v>
      </c>
      <c r="I15119" s="28">
        <v>0.01</v>
      </c>
      <c r="J15119" s="28">
        <v>1057</v>
      </c>
      <c r="K15119" s="40"/>
      <c r="L15119" s="40"/>
    </row>
    <row r="15120" spans="1:12">
      <c r="A15120" s="17">
        <v>45808</v>
      </c>
      <c r="B15120" s="22" t="s">
        <v>10</v>
      </c>
      <c r="C15120" s="22" t="s">
        <v>180</v>
      </c>
      <c r="D15120" s="22" t="s">
        <v>15497</v>
      </c>
      <c r="E15120" s="22" t="s">
        <v>58</v>
      </c>
      <c r="F15120" s="22" t="s">
        <v>168</v>
      </c>
      <c r="G15120" s="9">
        <v>52059</v>
      </c>
      <c r="H15120" s="22" t="s">
        <v>15</v>
      </c>
      <c r="I15120" s="28">
        <v>0.01</v>
      </c>
      <c r="J15120" s="28">
        <v>520.59</v>
      </c>
      <c r="K15120" s="40"/>
      <c r="L15120" s="40"/>
    </row>
    <row r="15121" spans="1:12">
      <c r="A15121" s="17">
        <v>45808</v>
      </c>
      <c r="B15121" s="22" t="s">
        <v>10</v>
      </c>
      <c r="C15121" s="22" t="s">
        <v>187</v>
      </c>
      <c r="D15121" s="22" t="s">
        <v>15498</v>
      </c>
      <c r="E15121" s="22" t="s">
        <v>58</v>
      </c>
      <c r="F15121" s="22" t="s">
        <v>168</v>
      </c>
      <c r="G15121" s="9">
        <v>16899</v>
      </c>
      <c r="H15121" s="22" t="s">
        <v>15</v>
      </c>
      <c r="I15121" s="28">
        <v>0.01</v>
      </c>
      <c r="J15121" s="28">
        <v>168.99</v>
      </c>
      <c r="K15121" s="40"/>
      <c r="L15121" s="40"/>
    </row>
    <row r="15122" spans="1:12">
      <c r="A15122" s="17">
        <v>45808</v>
      </c>
      <c r="B15122" s="22" t="s">
        <v>10</v>
      </c>
      <c r="C15122" s="22" t="s">
        <v>191</v>
      </c>
      <c r="D15122" s="22" t="s">
        <v>15499</v>
      </c>
      <c r="E15122" s="22" t="s">
        <v>58</v>
      </c>
      <c r="F15122" s="22" t="s">
        <v>168</v>
      </c>
      <c r="G15122" s="9">
        <v>25519</v>
      </c>
      <c r="H15122" s="22" t="s">
        <v>15</v>
      </c>
      <c r="I15122" s="28">
        <v>0.01</v>
      </c>
      <c r="J15122" s="28">
        <v>255.19</v>
      </c>
      <c r="K15122" s="40"/>
      <c r="L15122" s="40"/>
    </row>
    <row r="15123" spans="1:12">
      <c r="A15123" s="17">
        <v>45808</v>
      </c>
      <c r="B15123" s="22" t="s">
        <v>10</v>
      </c>
      <c r="C15123" s="22" t="s">
        <v>191</v>
      </c>
      <c r="D15123" s="22" t="s">
        <v>15500</v>
      </c>
      <c r="E15123" s="22" t="s">
        <v>58</v>
      </c>
      <c r="F15123" s="22" t="s">
        <v>168</v>
      </c>
      <c r="G15123" s="9">
        <v>5200</v>
      </c>
      <c r="H15123" s="22" t="s">
        <v>15</v>
      </c>
      <c r="I15123" s="28">
        <v>0.01</v>
      </c>
      <c r="J15123" s="28">
        <v>52</v>
      </c>
      <c r="K15123" s="40"/>
      <c r="L15123" s="40"/>
    </row>
    <row r="15124" spans="1:12">
      <c r="A15124" s="17">
        <v>45808</v>
      </c>
      <c r="B15124" s="22" t="s">
        <v>10</v>
      </c>
      <c r="C15124" s="22" t="s">
        <v>191</v>
      </c>
      <c r="D15124" s="22" t="s">
        <v>15501</v>
      </c>
      <c r="E15124" s="22" t="s">
        <v>58</v>
      </c>
      <c r="F15124" s="22" t="s">
        <v>168</v>
      </c>
      <c r="G15124" s="9">
        <v>120866</v>
      </c>
      <c r="H15124" s="22" t="s">
        <v>15</v>
      </c>
      <c r="I15124" s="28">
        <v>0.01</v>
      </c>
      <c r="J15124" s="28">
        <v>1208.6600000000001</v>
      </c>
      <c r="K15124" s="40"/>
      <c r="L15124" s="40"/>
    </row>
    <row r="15125" spans="1:12">
      <c r="A15125" s="17">
        <v>45808</v>
      </c>
      <c r="B15125" s="22" t="s">
        <v>10</v>
      </c>
      <c r="C15125" s="22" t="s">
        <v>191</v>
      </c>
      <c r="D15125" s="22" t="s">
        <v>15502</v>
      </c>
      <c r="E15125" s="22" t="s">
        <v>58</v>
      </c>
      <c r="F15125" s="22" t="s">
        <v>168</v>
      </c>
      <c r="G15125" s="9">
        <v>101947</v>
      </c>
      <c r="H15125" s="22" t="s">
        <v>15</v>
      </c>
      <c r="I15125" s="28">
        <v>0.01</v>
      </c>
      <c r="J15125" s="28">
        <v>1019.47</v>
      </c>
      <c r="K15125" s="40"/>
      <c r="L15125" s="40"/>
    </row>
    <row r="15126" spans="1:12">
      <c r="A15126" s="17">
        <v>45808</v>
      </c>
      <c r="B15126" s="22" t="s">
        <v>10</v>
      </c>
      <c r="C15126" s="22" t="s">
        <v>571</v>
      </c>
      <c r="D15126" s="22" t="s">
        <v>15503</v>
      </c>
      <c r="E15126" s="22" t="s">
        <v>58</v>
      </c>
      <c r="F15126" s="22" t="s">
        <v>168</v>
      </c>
      <c r="G15126" s="9">
        <v>11434</v>
      </c>
      <c r="H15126" s="22" t="s">
        <v>15</v>
      </c>
      <c r="I15126" s="28">
        <v>0.01</v>
      </c>
      <c r="J15126" s="28">
        <v>114.34</v>
      </c>
      <c r="K15126" s="40"/>
      <c r="L15126" s="40"/>
    </row>
    <row r="15127" spans="1:12">
      <c r="A15127" s="17">
        <v>45808</v>
      </c>
      <c r="B15127" s="22" t="s">
        <v>10</v>
      </c>
      <c r="C15127" s="22" t="s">
        <v>571</v>
      </c>
      <c r="D15127" s="22" t="s">
        <v>15504</v>
      </c>
      <c r="E15127" s="22" t="s">
        <v>58</v>
      </c>
      <c r="F15127" s="22" t="s">
        <v>168</v>
      </c>
      <c r="G15127" s="9">
        <v>40117</v>
      </c>
      <c r="H15127" s="22" t="s">
        <v>15</v>
      </c>
      <c r="I15127" s="28">
        <v>0.01</v>
      </c>
      <c r="J15127" s="28">
        <v>401.17</v>
      </c>
      <c r="K15127" s="40"/>
      <c r="L15127" s="40"/>
    </row>
    <row r="15128" spans="1:12">
      <c r="A15128" s="17">
        <v>45808</v>
      </c>
      <c r="B15128" s="22" t="s">
        <v>10</v>
      </c>
      <c r="C15128" s="22" t="s">
        <v>573</v>
      </c>
      <c r="D15128" s="22" t="s">
        <v>15505</v>
      </c>
      <c r="E15128" s="22" t="s">
        <v>58</v>
      </c>
      <c r="F15128" s="22" t="s">
        <v>168</v>
      </c>
      <c r="G15128" s="9">
        <v>30088</v>
      </c>
      <c r="H15128" s="22" t="s">
        <v>15</v>
      </c>
      <c r="I15128" s="28">
        <v>0.01</v>
      </c>
      <c r="J15128" s="28">
        <v>300.88</v>
      </c>
      <c r="K15128" s="40"/>
      <c r="L15128" s="40"/>
    </row>
    <row r="15129" spans="1:12">
      <c r="A15129" s="17">
        <v>45808</v>
      </c>
      <c r="B15129" s="22" t="s">
        <v>10</v>
      </c>
      <c r="C15129" s="22" t="s">
        <v>573</v>
      </c>
      <c r="D15129" s="22" t="s">
        <v>15506</v>
      </c>
      <c r="E15129" s="22" t="s">
        <v>58</v>
      </c>
      <c r="F15129" s="22" t="s">
        <v>168</v>
      </c>
      <c r="G15129" s="9">
        <v>4160</v>
      </c>
      <c r="H15129" s="22" t="s">
        <v>15</v>
      </c>
      <c r="I15129" s="28">
        <v>0.01</v>
      </c>
      <c r="J15129" s="28">
        <v>41.6</v>
      </c>
      <c r="K15129" s="40"/>
      <c r="L15129" s="40"/>
    </row>
    <row r="15130" spans="1:12">
      <c r="A15130" s="17">
        <v>45808</v>
      </c>
      <c r="B15130" s="22" t="s">
        <v>10</v>
      </c>
      <c r="C15130" s="22" t="s">
        <v>573</v>
      </c>
      <c r="D15130" s="22" t="s">
        <v>15507</v>
      </c>
      <c r="E15130" s="22" t="s">
        <v>58</v>
      </c>
      <c r="F15130" s="22" t="s">
        <v>168</v>
      </c>
      <c r="G15130" s="9">
        <v>38707</v>
      </c>
      <c r="H15130" s="22" t="s">
        <v>15</v>
      </c>
      <c r="I15130" s="28">
        <v>0.01</v>
      </c>
      <c r="J15130" s="28">
        <v>387.07</v>
      </c>
      <c r="K15130" s="40"/>
      <c r="L15130" s="40"/>
    </row>
    <row r="15131" spans="1:12">
      <c r="A15131" s="17">
        <v>45808</v>
      </c>
      <c r="B15131" s="22" t="s">
        <v>10</v>
      </c>
      <c r="C15131" s="22" t="s">
        <v>573</v>
      </c>
      <c r="D15131" s="22" t="s">
        <v>15508</v>
      </c>
      <c r="E15131" s="22" t="s">
        <v>58</v>
      </c>
      <c r="F15131" s="22" t="s">
        <v>168</v>
      </c>
      <c r="G15131" s="9">
        <v>26869</v>
      </c>
      <c r="H15131" s="22" t="s">
        <v>15</v>
      </c>
      <c r="I15131" s="28">
        <v>0.01</v>
      </c>
      <c r="J15131" s="28">
        <v>268.69</v>
      </c>
      <c r="K15131" s="40"/>
      <c r="L15131" s="40"/>
    </row>
    <row r="15132" spans="1:12">
      <c r="A15132" s="17">
        <v>45808</v>
      </c>
      <c r="B15132" s="22" t="s">
        <v>10</v>
      </c>
      <c r="C15132" s="22" t="s">
        <v>12725</v>
      </c>
      <c r="D15132" s="22" t="s">
        <v>15509</v>
      </c>
      <c r="E15132" s="22" t="s">
        <v>58</v>
      </c>
      <c r="F15132" s="22" t="s">
        <v>168</v>
      </c>
      <c r="G15132" s="9">
        <v>7251</v>
      </c>
      <c r="H15132" s="22" t="s">
        <v>15</v>
      </c>
      <c r="I15132" s="28">
        <v>0.01</v>
      </c>
      <c r="J15132" s="28">
        <v>72.510000000000005</v>
      </c>
      <c r="K15132" s="40"/>
      <c r="L15132" s="40"/>
    </row>
    <row r="15133" spans="1:12">
      <c r="A15133" s="17">
        <v>45808</v>
      </c>
      <c r="B15133" s="22" t="s">
        <v>10</v>
      </c>
      <c r="C15133" s="22" t="s">
        <v>12725</v>
      </c>
      <c r="D15133" s="22" t="s">
        <v>15510</v>
      </c>
      <c r="E15133" s="22" t="s">
        <v>58</v>
      </c>
      <c r="F15133" s="22" t="s">
        <v>168</v>
      </c>
      <c r="G15133" s="9">
        <v>13134</v>
      </c>
      <c r="H15133" s="22" t="s">
        <v>15</v>
      </c>
      <c r="I15133" s="28">
        <v>0.01</v>
      </c>
      <c r="J15133" s="28">
        <v>131.34</v>
      </c>
      <c r="K15133" s="40"/>
      <c r="L15133" s="40"/>
    </row>
    <row r="15134" spans="1:12">
      <c r="A15134" s="17">
        <v>45808</v>
      </c>
      <c r="B15134" s="22" t="s">
        <v>10</v>
      </c>
      <c r="C15134" s="22" t="s">
        <v>12725</v>
      </c>
      <c r="D15134" s="22" t="s">
        <v>15511</v>
      </c>
      <c r="E15134" s="22" t="s">
        <v>58</v>
      </c>
      <c r="F15134" s="22" t="s">
        <v>168</v>
      </c>
      <c r="G15134" s="9">
        <v>23658</v>
      </c>
      <c r="H15134" s="22" t="s">
        <v>15</v>
      </c>
      <c r="I15134" s="28">
        <v>0.01</v>
      </c>
      <c r="J15134" s="28">
        <v>236.58</v>
      </c>
      <c r="K15134" s="40"/>
      <c r="L15134" s="40"/>
    </row>
    <row r="15135" spans="1:12">
      <c r="A15135" s="17">
        <v>45808</v>
      </c>
      <c r="B15135" s="22" t="s">
        <v>10</v>
      </c>
      <c r="C15135" s="22" t="s">
        <v>575</v>
      </c>
      <c r="D15135" s="22" t="s">
        <v>15512</v>
      </c>
      <c r="E15135" s="22" t="s">
        <v>58</v>
      </c>
      <c r="F15135" s="22" t="s">
        <v>168</v>
      </c>
      <c r="G15135" s="9">
        <v>17968</v>
      </c>
      <c r="H15135" s="22" t="s">
        <v>15</v>
      </c>
      <c r="I15135" s="28">
        <v>0.01</v>
      </c>
      <c r="J15135" s="28">
        <v>179.68</v>
      </c>
      <c r="K15135" s="40"/>
      <c r="L15135" s="40"/>
    </row>
    <row r="15136" spans="1:12">
      <c r="A15136" s="17">
        <v>45808</v>
      </c>
      <c r="B15136" s="22" t="s">
        <v>10</v>
      </c>
      <c r="C15136" s="22" t="s">
        <v>575</v>
      </c>
      <c r="D15136" s="22" t="s">
        <v>15513</v>
      </c>
      <c r="E15136" s="22" t="s">
        <v>58</v>
      </c>
      <c r="F15136" s="22" t="s">
        <v>168</v>
      </c>
      <c r="G15136" s="9">
        <v>31599</v>
      </c>
      <c r="H15136" s="22" t="s">
        <v>15</v>
      </c>
      <c r="I15136" s="28">
        <v>0.01</v>
      </c>
      <c r="J15136" s="28">
        <v>315.99</v>
      </c>
      <c r="K15136" s="40"/>
      <c r="L15136" s="40"/>
    </row>
    <row r="15137" spans="1:12">
      <c r="A15137" s="17">
        <v>45808</v>
      </c>
      <c r="B15137" s="22" t="s">
        <v>10</v>
      </c>
      <c r="C15137" s="22" t="s">
        <v>575</v>
      </c>
      <c r="D15137" s="22" t="s">
        <v>15514</v>
      </c>
      <c r="E15137" s="22" t="s">
        <v>58</v>
      </c>
      <c r="F15137" s="22" t="s">
        <v>168</v>
      </c>
      <c r="G15137" s="9">
        <v>42895</v>
      </c>
      <c r="H15137" s="22" t="s">
        <v>15</v>
      </c>
      <c r="I15137" s="28">
        <v>0.01</v>
      </c>
      <c r="J15137" s="28">
        <v>428.95</v>
      </c>
      <c r="K15137" s="40"/>
      <c r="L15137" s="40"/>
    </row>
    <row r="15138" spans="1:12">
      <c r="A15138" s="17">
        <v>45808</v>
      </c>
      <c r="B15138" s="22" t="s">
        <v>10</v>
      </c>
      <c r="C15138" s="22" t="s">
        <v>697</v>
      </c>
      <c r="D15138" s="22" t="s">
        <v>15515</v>
      </c>
      <c r="E15138" s="22" t="s">
        <v>58</v>
      </c>
      <c r="F15138" s="22" t="s">
        <v>168</v>
      </c>
      <c r="G15138" s="9">
        <v>26082</v>
      </c>
      <c r="H15138" s="22" t="s">
        <v>15</v>
      </c>
      <c r="I15138" s="28">
        <v>0.01</v>
      </c>
      <c r="J15138" s="28">
        <v>260.82</v>
      </c>
      <c r="K15138" s="40"/>
      <c r="L15138" s="40"/>
    </row>
    <row r="15139" spans="1:12">
      <c r="A15139" s="17">
        <v>45808</v>
      </c>
      <c r="B15139" s="22" t="s">
        <v>10</v>
      </c>
      <c r="C15139" s="22" t="s">
        <v>197</v>
      </c>
      <c r="D15139" s="22" t="s">
        <v>15516</v>
      </c>
      <c r="E15139" s="22" t="s">
        <v>58</v>
      </c>
      <c r="F15139" s="22" t="s">
        <v>168</v>
      </c>
      <c r="G15139" s="9">
        <v>13272</v>
      </c>
      <c r="H15139" s="22" t="s">
        <v>15</v>
      </c>
      <c r="I15139" s="28">
        <v>0.01</v>
      </c>
      <c r="J15139" s="28">
        <v>132.72</v>
      </c>
      <c r="K15139" s="40"/>
      <c r="L15139" s="40"/>
    </row>
    <row r="15140" spans="1:12">
      <c r="A15140" s="17">
        <v>45808</v>
      </c>
      <c r="B15140" s="22" t="s">
        <v>10</v>
      </c>
      <c r="C15140" s="22" t="s">
        <v>197</v>
      </c>
      <c r="D15140" s="22" t="s">
        <v>15517</v>
      </c>
      <c r="E15140" s="22" t="s">
        <v>58</v>
      </c>
      <c r="F15140" s="22" t="s">
        <v>168</v>
      </c>
      <c r="G15140" s="9">
        <v>288902</v>
      </c>
      <c r="H15140" s="22" t="s">
        <v>15</v>
      </c>
      <c r="I15140" s="28">
        <v>0.01</v>
      </c>
      <c r="J15140" s="28">
        <v>2889.02</v>
      </c>
      <c r="K15140" s="40"/>
      <c r="L15140" s="40"/>
    </row>
    <row r="15141" spans="1:12">
      <c r="A15141" s="17">
        <v>45808</v>
      </c>
      <c r="B15141" s="22" t="s">
        <v>10</v>
      </c>
      <c r="C15141" s="22" t="s">
        <v>197</v>
      </c>
      <c r="D15141" s="22" t="s">
        <v>15518</v>
      </c>
      <c r="E15141" s="22" t="s">
        <v>58</v>
      </c>
      <c r="F15141" s="22" t="s">
        <v>168</v>
      </c>
      <c r="G15141" s="9">
        <v>13416</v>
      </c>
      <c r="H15141" s="22" t="s">
        <v>15</v>
      </c>
      <c r="I15141" s="28">
        <v>0.01</v>
      </c>
      <c r="J15141" s="28">
        <v>134.16</v>
      </c>
      <c r="K15141" s="40"/>
      <c r="L15141" s="40"/>
    </row>
    <row r="15142" spans="1:12">
      <c r="A15142" s="17">
        <v>45808</v>
      </c>
      <c r="B15142" s="22" t="s">
        <v>10</v>
      </c>
      <c r="C15142" s="22" t="s">
        <v>197</v>
      </c>
      <c r="D15142" s="22" t="s">
        <v>15519</v>
      </c>
      <c r="E15142" s="22" t="s">
        <v>58</v>
      </c>
      <c r="F15142" s="22" t="s">
        <v>168</v>
      </c>
      <c r="G15142" s="9">
        <v>127359</v>
      </c>
      <c r="H15142" s="22" t="s">
        <v>15</v>
      </c>
      <c r="I15142" s="28">
        <v>0.01</v>
      </c>
      <c r="J15142" s="28">
        <v>1273.5899999999999</v>
      </c>
      <c r="K15142" s="40"/>
      <c r="L15142" s="40"/>
    </row>
    <row r="15143" spans="1:12">
      <c r="A15143" s="17">
        <v>45808</v>
      </c>
      <c r="B15143" s="22" t="s">
        <v>10</v>
      </c>
      <c r="C15143" s="22" t="s">
        <v>582</v>
      </c>
      <c r="D15143" s="22" t="s">
        <v>15520</v>
      </c>
      <c r="E15143" s="22" t="s">
        <v>58</v>
      </c>
      <c r="F15143" s="22" t="s">
        <v>168</v>
      </c>
      <c r="G15143" s="9">
        <v>50832</v>
      </c>
      <c r="H15143" s="22" t="s">
        <v>15</v>
      </c>
      <c r="I15143" s="28">
        <v>0.01</v>
      </c>
      <c r="J15143" s="28">
        <v>508.32</v>
      </c>
      <c r="K15143" s="40"/>
      <c r="L15143" s="40"/>
    </row>
    <row r="15144" spans="1:12">
      <c r="A15144" s="17">
        <v>45808</v>
      </c>
      <c r="B15144" s="22" t="s">
        <v>10</v>
      </c>
      <c r="C15144" s="22" t="s">
        <v>202</v>
      </c>
      <c r="D15144" s="22" t="s">
        <v>15521</v>
      </c>
      <c r="E15144" s="22" t="s">
        <v>58</v>
      </c>
      <c r="F15144" s="22" t="s">
        <v>168</v>
      </c>
      <c r="G15144" s="9">
        <v>10730</v>
      </c>
      <c r="H15144" s="22" t="s">
        <v>15</v>
      </c>
      <c r="I15144" s="28">
        <v>0.01</v>
      </c>
      <c r="J15144" s="28">
        <v>107.3</v>
      </c>
      <c r="K15144" s="40"/>
      <c r="L15144" s="40"/>
    </row>
    <row r="15145" spans="1:12">
      <c r="A15145" s="17">
        <v>45808</v>
      </c>
      <c r="B15145" s="22" t="s">
        <v>10</v>
      </c>
      <c r="C15145" s="22" t="s">
        <v>414</v>
      </c>
      <c r="D15145" s="22" t="s">
        <v>15522</v>
      </c>
      <c r="E15145" s="22" t="s">
        <v>58</v>
      </c>
      <c r="F15145" s="22" t="s">
        <v>168</v>
      </c>
      <c r="G15145" s="9">
        <v>6158</v>
      </c>
      <c r="H15145" s="22" t="s">
        <v>15</v>
      </c>
      <c r="I15145" s="28">
        <v>0.01</v>
      </c>
      <c r="J15145" s="28">
        <v>61.58</v>
      </c>
      <c r="K15145" s="40"/>
      <c r="L15145" s="40"/>
    </row>
    <row r="15146" spans="1:12">
      <c r="A15146" s="17">
        <v>45808</v>
      </c>
      <c r="B15146" s="22" t="s">
        <v>10</v>
      </c>
      <c r="C15146" s="22" t="s">
        <v>82</v>
      </c>
      <c r="D15146" s="22" t="s">
        <v>15523</v>
      </c>
      <c r="E15146" s="22" t="s">
        <v>65</v>
      </c>
      <c r="F15146" s="22" t="s">
        <v>75</v>
      </c>
      <c r="G15146" s="9">
        <v>89</v>
      </c>
      <c r="H15146" s="22" t="s">
        <v>15</v>
      </c>
      <c r="I15146" s="28">
        <v>42.21</v>
      </c>
      <c r="J15146" s="28">
        <v>3756.69</v>
      </c>
      <c r="K15146" s="40"/>
      <c r="L15146" s="40"/>
    </row>
    <row r="15147" spans="1:12">
      <c r="A15147" s="17">
        <v>45808</v>
      </c>
      <c r="B15147" s="22" t="s">
        <v>10</v>
      </c>
      <c r="C15147" s="22" t="s">
        <v>298</v>
      </c>
      <c r="D15147" s="22" t="s">
        <v>15524</v>
      </c>
      <c r="E15147" s="22" t="s">
        <v>55</v>
      </c>
      <c r="F15147" s="22"/>
      <c r="G15147" s="9">
        <v>5</v>
      </c>
      <c r="H15147" s="22" t="s">
        <v>15</v>
      </c>
      <c r="I15147" s="28">
        <v>55.75</v>
      </c>
      <c r="J15147" s="28">
        <v>278.75</v>
      </c>
      <c r="K15147" s="40"/>
      <c r="L15147" s="40"/>
    </row>
    <row r="15148" spans="1:12">
      <c r="A15148" s="17">
        <v>45808</v>
      </c>
      <c r="B15148" s="22" t="s">
        <v>10</v>
      </c>
      <c r="C15148" s="22" t="s">
        <v>529</v>
      </c>
      <c r="D15148" s="22" t="s">
        <v>15525</v>
      </c>
      <c r="E15148" s="22" t="s">
        <v>55</v>
      </c>
      <c r="F15148" s="22"/>
      <c r="G15148" s="9">
        <v>5</v>
      </c>
      <c r="H15148" s="22" t="s">
        <v>15</v>
      </c>
      <c r="I15148" s="28">
        <v>79.41</v>
      </c>
      <c r="J15148" s="28">
        <v>397.05</v>
      </c>
      <c r="K15148" s="40"/>
      <c r="L15148" s="40"/>
    </row>
    <row r="15149" spans="1:12">
      <c r="A15149" s="17">
        <v>45808</v>
      </c>
      <c r="B15149" s="22" t="s">
        <v>10</v>
      </c>
      <c r="C15149" s="22" t="s">
        <v>531</v>
      </c>
      <c r="D15149" s="22" t="s">
        <v>15526</v>
      </c>
      <c r="E15149" s="22" t="s">
        <v>55</v>
      </c>
      <c r="F15149" s="22"/>
      <c r="G15149" s="9">
        <v>5</v>
      </c>
      <c r="H15149" s="22" t="s">
        <v>15</v>
      </c>
      <c r="I15149" s="28">
        <v>83.16</v>
      </c>
      <c r="J15149" s="28">
        <v>415.8</v>
      </c>
      <c r="K15149" s="40"/>
      <c r="L15149" s="40"/>
    </row>
    <row r="15150" spans="1:12">
      <c r="A15150" s="17">
        <v>45808</v>
      </c>
      <c r="B15150" s="22" t="s">
        <v>10</v>
      </c>
      <c r="C15150" s="22" t="s">
        <v>6494</v>
      </c>
      <c r="D15150" s="22" t="s">
        <v>15527</v>
      </c>
      <c r="E15150" s="22" t="s">
        <v>13</v>
      </c>
      <c r="F15150" s="22" t="s">
        <v>14</v>
      </c>
      <c r="G15150" s="9">
        <v>125</v>
      </c>
      <c r="H15150" s="22" t="s">
        <v>15</v>
      </c>
      <c r="I15150" s="28">
        <v>19.45</v>
      </c>
      <c r="J15150" s="28">
        <v>2431.25</v>
      </c>
      <c r="K15150" s="40"/>
      <c r="L15150" s="40"/>
    </row>
    <row r="15151" spans="1:12">
      <c r="A15151" s="17">
        <v>45808</v>
      </c>
      <c r="B15151" s="22" t="s">
        <v>10</v>
      </c>
      <c r="C15151" s="22" t="s">
        <v>535</v>
      </c>
      <c r="D15151" s="22" t="s">
        <v>15528</v>
      </c>
      <c r="E15151" s="22" t="s">
        <v>13</v>
      </c>
      <c r="F15151" s="22" t="s">
        <v>14</v>
      </c>
      <c r="G15151" s="9">
        <v>2000</v>
      </c>
      <c r="H15151" s="22" t="s">
        <v>15</v>
      </c>
      <c r="I15151" s="28">
        <v>0.7</v>
      </c>
      <c r="J15151" s="28">
        <v>1400</v>
      </c>
      <c r="K15151" s="40"/>
      <c r="L15151" s="40"/>
    </row>
    <row r="15152" spans="1:12">
      <c r="A15152" s="17">
        <v>45808</v>
      </c>
      <c r="B15152" s="22" t="s">
        <v>10</v>
      </c>
      <c r="C15152" s="22" t="s">
        <v>537</v>
      </c>
      <c r="D15152" s="22" t="s">
        <v>15529</v>
      </c>
      <c r="E15152" s="22" t="s">
        <v>13</v>
      </c>
      <c r="F15152" s="22" t="s">
        <v>14</v>
      </c>
      <c r="G15152" s="9">
        <v>360</v>
      </c>
      <c r="H15152" s="22" t="s">
        <v>15</v>
      </c>
      <c r="I15152" s="28">
        <v>1.5</v>
      </c>
      <c r="J15152" s="28">
        <v>540</v>
      </c>
      <c r="K15152" s="40"/>
      <c r="L15152" s="40"/>
    </row>
    <row r="15153" spans="1:12">
      <c r="A15153" s="17">
        <v>45808</v>
      </c>
      <c r="B15153" s="22" t="s">
        <v>10</v>
      </c>
      <c r="C15153" s="22" t="s">
        <v>14137</v>
      </c>
      <c r="D15153" s="22" t="s">
        <v>15530</v>
      </c>
      <c r="E15153" s="22" t="s">
        <v>13</v>
      </c>
      <c r="F15153" s="22" t="s">
        <v>14</v>
      </c>
      <c r="G15153" s="9">
        <v>360</v>
      </c>
      <c r="H15153" s="22" t="s">
        <v>15</v>
      </c>
      <c r="I15153" s="28">
        <v>7.43</v>
      </c>
      <c r="J15153" s="28">
        <v>2673.6</v>
      </c>
      <c r="K15153" s="40"/>
      <c r="L15153" s="40"/>
    </row>
    <row r="15154" spans="1:12">
      <c r="A15154" s="17">
        <v>45808</v>
      </c>
      <c r="B15154" s="22" t="s">
        <v>10</v>
      </c>
      <c r="C15154" s="22" t="s">
        <v>13107</v>
      </c>
      <c r="D15154" s="22" t="s">
        <v>15531</v>
      </c>
      <c r="E15154" s="22" t="s">
        <v>13</v>
      </c>
      <c r="F15154" s="22" t="s">
        <v>14</v>
      </c>
      <c r="G15154" s="9">
        <v>4834</v>
      </c>
      <c r="H15154" s="22" t="s">
        <v>15</v>
      </c>
      <c r="I15154" s="28">
        <v>1</v>
      </c>
      <c r="J15154" s="28">
        <v>4840.8</v>
      </c>
      <c r="K15154" s="40"/>
      <c r="L15154" s="40"/>
    </row>
    <row r="15155" spans="1:12">
      <c r="A15155" s="17">
        <v>45808</v>
      </c>
      <c r="B15155" s="22" t="s">
        <v>10</v>
      </c>
      <c r="C15155" s="22" t="s">
        <v>337</v>
      </c>
      <c r="D15155" s="22" t="s">
        <v>15532</v>
      </c>
      <c r="E15155" s="22" t="s">
        <v>58</v>
      </c>
      <c r="F15155" s="22" t="s">
        <v>168</v>
      </c>
      <c r="G15155" s="9">
        <v>36250</v>
      </c>
      <c r="H15155" s="22" t="s">
        <v>15</v>
      </c>
      <c r="I15155" s="28">
        <v>0.01</v>
      </c>
      <c r="J15155" s="28">
        <v>290</v>
      </c>
      <c r="K15155" s="40"/>
      <c r="L15155" s="40"/>
    </row>
    <row r="15156" spans="1:12">
      <c r="A15156" s="17">
        <v>45808</v>
      </c>
      <c r="B15156" s="22" t="s">
        <v>10</v>
      </c>
      <c r="C15156" s="22" t="s">
        <v>337</v>
      </c>
      <c r="D15156" s="22" t="s">
        <v>15533</v>
      </c>
      <c r="E15156" s="22" t="s">
        <v>58</v>
      </c>
      <c r="F15156" s="22" t="s">
        <v>168</v>
      </c>
      <c r="G15156" s="9">
        <v>25628</v>
      </c>
      <c r="H15156" s="22" t="s">
        <v>15</v>
      </c>
      <c r="I15156" s="28">
        <v>0.01</v>
      </c>
      <c r="J15156" s="28">
        <v>205.02</v>
      </c>
      <c r="K15156" s="40"/>
      <c r="L15156" s="40"/>
    </row>
    <row r="15157" spans="1:12">
      <c r="A15157" s="17">
        <v>45808</v>
      </c>
      <c r="B15157" s="22" t="s">
        <v>10</v>
      </c>
      <c r="C15157" s="22" t="s">
        <v>337</v>
      </c>
      <c r="D15157" s="22" t="s">
        <v>15534</v>
      </c>
      <c r="E15157" s="22" t="s">
        <v>58</v>
      </c>
      <c r="F15157" s="22" t="s">
        <v>168</v>
      </c>
      <c r="G15157" s="9">
        <v>16250</v>
      </c>
      <c r="H15157" s="22" t="s">
        <v>15</v>
      </c>
      <c r="I15157" s="28">
        <v>0.01</v>
      </c>
      <c r="J15157" s="28">
        <v>130</v>
      </c>
      <c r="K15157" s="40"/>
      <c r="L15157" s="40"/>
    </row>
    <row r="15158" spans="1:12">
      <c r="A15158" s="17">
        <v>45808</v>
      </c>
      <c r="B15158" s="22" t="s">
        <v>10</v>
      </c>
      <c r="C15158" s="22" t="s">
        <v>308</v>
      </c>
      <c r="D15158" s="22" t="s">
        <v>15535</v>
      </c>
      <c r="E15158" s="22" t="s">
        <v>58</v>
      </c>
      <c r="F15158" s="22" t="s">
        <v>168</v>
      </c>
      <c r="G15158" s="9">
        <v>85150</v>
      </c>
      <c r="H15158" s="22" t="s">
        <v>15</v>
      </c>
      <c r="I15158" s="28">
        <v>0.01</v>
      </c>
      <c r="J15158" s="28">
        <v>681.2</v>
      </c>
      <c r="K15158" s="40"/>
      <c r="L15158" s="40"/>
    </row>
    <row r="15159" spans="1:12">
      <c r="A15159" s="17">
        <v>45808</v>
      </c>
      <c r="B15159" s="22" t="s">
        <v>10</v>
      </c>
      <c r="C15159" s="22" t="s">
        <v>308</v>
      </c>
      <c r="D15159" s="22" t="s">
        <v>15536</v>
      </c>
      <c r="E15159" s="22" t="s">
        <v>58</v>
      </c>
      <c r="F15159" s="22" t="s">
        <v>168</v>
      </c>
      <c r="G15159" s="9">
        <v>1094</v>
      </c>
      <c r="H15159" s="22" t="s">
        <v>15</v>
      </c>
      <c r="I15159" s="28">
        <v>0.01</v>
      </c>
      <c r="J15159" s="28">
        <v>8.75</v>
      </c>
      <c r="K15159" s="40"/>
      <c r="L15159" s="40"/>
    </row>
    <row r="15160" spans="1:12">
      <c r="A15160" s="17">
        <v>45808</v>
      </c>
      <c r="B15160" s="22" t="s">
        <v>10</v>
      </c>
      <c r="C15160" s="22" t="s">
        <v>12104</v>
      </c>
      <c r="D15160" s="22" t="s">
        <v>15537</v>
      </c>
      <c r="E15160" s="22" t="s">
        <v>58</v>
      </c>
      <c r="F15160" s="22" t="s">
        <v>168</v>
      </c>
      <c r="G15160" s="9">
        <v>227500</v>
      </c>
      <c r="H15160" s="22" t="s">
        <v>15</v>
      </c>
      <c r="I15160" s="28">
        <v>0.01</v>
      </c>
      <c r="J15160" s="28">
        <v>1820</v>
      </c>
      <c r="K15160" s="40"/>
      <c r="L15160" s="40"/>
    </row>
    <row r="15161" spans="1:12">
      <c r="A15161" s="17">
        <v>45808</v>
      </c>
      <c r="B15161" s="22" t="s">
        <v>10</v>
      </c>
      <c r="C15161" s="22" t="s">
        <v>12104</v>
      </c>
      <c r="D15161" s="22" t="s">
        <v>15538</v>
      </c>
      <c r="E15161" s="22" t="s">
        <v>58</v>
      </c>
      <c r="F15161" s="22" t="s">
        <v>168</v>
      </c>
      <c r="G15161" s="9">
        <v>97500</v>
      </c>
      <c r="H15161" s="22" t="s">
        <v>15</v>
      </c>
      <c r="I15161" s="28">
        <v>0.01</v>
      </c>
      <c r="J15161" s="28">
        <v>780</v>
      </c>
      <c r="K15161" s="40"/>
      <c r="L15161" s="40"/>
    </row>
    <row r="15162" spans="1:12">
      <c r="A15162" s="17">
        <v>45808</v>
      </c>
      <c r="B15162" s="22" t="s">
        <v>10</v>
      </c>
      <c r="C15162" s="22" t="s">
        <v>12104</v>
      </c>
      <c r="D15162" s="22" t="s">
        <v>15539</v>
      </c>
      <c r="E15162" s="22" t="s">
        <v>58</v>
      </c>
      <c r="F15162" s="22" t="s">
        <v>168</v>
      </c>
      <c r="G15162" s="9">
        <v>2311</v>
      </c>
      <c r="H15162" s="22" t="s">
        <v>15</v>
      </c>
      <c r="I15162" s="28">
        <v>0.01</v>
      </c>
      <c r="J15162" s="28">
        <v>18.489999999999998</v>
      </c>
      <c r="K15162" s="40"/>
      <c r="L15162" s="40"/>
    </row>
    <row r="15163" spans="1:12">
      <c r="A15163" s="17">
        <v>45808</v>
      </c>
      <c r="B15163" s="22" t="s">
        <v>10</v>
      </c>
      <c r="C15163" s="22" t="s">
        <v>12624</v>
      </c>
      <c r="D15163" s="22" t="s">
        <v>15540</v>
      </c>
      <c r="E15163" s="22" t="s">
        <v>58</v>
      </c>
      <c r="F15163" s="22" t="s">
        <v>168</v>
      </c>
      <c r="G15163" s="9">
        <v>477100</v>
      </c>
      <c r="H15163" s="22" t="s">
        <v>15</v>
      </c>
      <c r="I15163" s="28">
        <v>0.01</v>
      </c>
      <c r="J15163" s="28">
        <v>3816.8</v>
      </c>
      <c r="K15163" s="40"/>
      <c r="L15163" s="40"/>
    </row>
    <row r="15164" spans="1:12">
      <c r="A15164" s="17">
        <v>45808</v>
      </c>
      <c r="B15164" s="22" t="s">
        <v>10</v>
      </c>
      <c r="C15164" s="22" t="s">
        <v>12624</v>
      </c>
      <c r="D15164" s="22" t="s">
        <v>15541</v>
      </c>
      <c r="E15164" s="22" t="s">
        <v>58</v>
      </c>
      <c r="F15164" s="22" t="s">
        <v>168</v>
      </c>
      <c r="G15164" s="9">
        <v>66850</v>
      </c>
      <c r="H15164" s="22" t="s">
        <v>15</v>
      </c>
      <c r="I15164" s="28">
        <v>0.01</v>
      </c>
      <c r="J15164" s="28">
        <v>534.79999999999995</v>
      </c>
      <c r="K15164" s="40"/>
      <c r="L15164" s="40"/>
    </row>
    <row r="15165" spans="1:12">
      <c r="A15165" s="17">
        <v>45808</v>
      </c>
      <c r="B15165" s="22" t="s">
        <v>10</v>
      </c>
      <c r="C15165" s="22" t="s">
        <v>360</v>
      </c>
      <c r="D15165" s="22" t="s">
        <v>15542</v>
      </c>
      <c r="E15165" s="22" t="s">
        <v>58</v>
      </c>
      <c r="F15165" s="22" t="s">
        <v>168</v>
      </c>
      <c r="G15165" s="9">
        <v>32500</v>
      </c>
      <c r="H15165" s="22" t="s">
        <v>15</v>
      </c>
      <c r="I15165" s="28">
        <v>0.01</v>
      </c>
      <c r="J15165" s="28">
        <v>260</v>
      </c>
      <c r="K15165" s="40"/>
      <c r="L15165" s="40"/>
    </row>
    <row r="15166" spans="1:12">
      <c r="A15166" s="17">
        <v>45808</v>
      </c>
      <c r="B15166" s="22" t="s">
        <v>10</v>
      </c>
      <c r="C15166" s="22" t="s">
        <v>360</v>
      </c>
      <c r="D15166" s="22" t="s">
        <v>15543</v>
      </c>
      <c r="E15166" s="22" t="s">
        <v>58</v>
      </c>
      <c r="F15166" s="22" t="s">
        <v>168</v>
      </c>
      <c r="G15166" s="9">
        <v>113750</v>
      </c>
      <c r="H15166" s="22" t="s">
        <v>15</v>
      </c>
      <c r="I15166" s="28">
        <v>0.01</v>
      </c>
      <c r="J15166" s="28">
        <v>910</v>
      </c>
      <c r="K15166" s="40"/>
      <c r="L15166" s="40"/>
    </row>
    <row r="15167" spans="1:12">
      <c r="A15167" s="17">
        <v>45808</v>
      </c>
      <c r="B15167" s="22" t="s">
        <v>10</v>
      </c>
      <c r="C15167" s="22" t="s">
        <v>282</v>
      </c>
      <c r="D15167" s="22" t="s">
        <v>15544</v>
      </c>
      <c r="E15167" s="22" t="s">
        <v>58</v>
      </c>
      <c r="F15167" s="22" t="s">
        <v>168</v>
      </c>
      <c r="G15167" s="9">
        <v>32500</v>
      </c>
      <c r="H15167" s="22" t="s">
        <v>15</v>
      </c>
      <c r="I15167" s="28">
        <v>0.01</v>
      </c>
      <c r="J15167" s="28">
        <v>260</v>
      </c>
      <c r="K15167" s="40"/>
      <c r="L15167" s="40"/>
    </row>
    <row r="15168" spans="1:12">
      <c r="A15168" s="17">
        <v>45808</v>
      </c>
      <c r="B15168" s="22" t="s">
        <v>10</v>
      </c>
      <c r="C15168" s="22" t="s">
        <v>282</v>
      </c>
      <c r="D15168" s="22" t="s">
        <v>15545</v>
      </c>
      <c r="E15168" s="22" t="s">
        <v>58</v>
      </c>
      <c r="F15168" s="22" t="s">
        <v>168</v>
      </c>
      <c r="G15168" s="9">
        <v>4172</v>
      </c>
      <c r="H15168" s="22" t="s">
        <v>15</v>
      </c>
      <c r="I15168" s="28">
        <v>0.01</v>
      </c>
      <c r="J15168" s="28">
        <v>33.380000000000003</v>
      </c>
      <c r="K15168" s="40"/>
      <c r="L15168" s="40"/>
    </row>
    <row r="15169" spans="1:12">
      <c r="A15169" s="17">
        <v>45808</v>
      </c>
      <c r="B15169" s="22" t="s">
        <v>10</v>
      </c>
      <c r="C15169" s="22" t="s">
        <v>280</v>
      </c>
      <c r="D15169" s="22" t="s">
        <v>15546</v>
      </c>
      <c r="E15169" s="22" t="s">
        <v>58</v>
      </c>
      <c r="F15169" s="22" t="s">
        <v>168</v>
      </c>
      <c r="G15169" s="9">
        <v>25350</v>
      </c>
      <c r="H15169" s="22" t="s">
        <v>15</v>
      </c>
      <c r="I15169" s="28">
        <v>0.01</v>
      </c>
      <c r="J15169" s="28">
        <v>202.8</v>
      </c>
      <c r="K15169" s="40"/>
      <c r="L15169" s="40"/>
    </row>
    <row r="15170" spans="1:12">
      <c r="A15170" s="17">
        <v>45808</v>
      </c>
      <c r="B15170" s="22" t="s">
        <v>10</v>
      </c>
      <c r="C15170" s="22" t="s">
        <v>256</v>
      </c>
      <c r="D15170" s="22" t="s">
        <v>15547</v>
      </c>
      <c r="E15170" s="22" t="s">
        <v>58</v>
      </c>
      <c r="F15170" s="22" t="s">
        <v>168</v>
      </c>
      <c r="G15170" s="9">
        <v>137150</v>
      </c>
      <c r="H15170" s="22" t="s">
        <v>15</v>
      </c>
      <c r="I15170" s="28">
        <v>0.01</v>
      </c>
      <c r="J15170" s="28">
        <v>1097.2</v>
      </c>
      <c r="K15170" s="40"/>
      <c r="L15170" s="40"/>
    </row>
    <row r="15171" spans="1:12">
      <c r="A15171" s="17">
        <v>45808</v>
      </c>
      <c r="B15171" s="22" t="s">
        <v>10</v>
      </c>
      <c r="C15171" s="22" t="s">
        <v>256</v>
      </c>
      <c r="D15171" s="22" t="s">
        <v>15548</v>
      </c>
      <c r="E15171" s="22" t="s">
        <v>58</v>
      </c>
      <c r="F15171" s="22" t="s">
        <v>168</v>
      </c>
      <c r="G15171" s="9">
        <v>48750</v>
      </c>
      <c r="H15171" s="22" t="s">
        <v>15</v>
      </c>
      <c r="I15171" s="28">
        <v>0.01</v>
      </c>
      <c r="J15171" s="28">
        <v>390</v>
      </c>
      <c r="K15171" s="40"/>
      <c r="L15171" s="40"/>
    </row>
    <row r="15172" spans="1:12">
      <c r="A15172" s="17">
        <v>45808</v>
      </c>
      <c r="B15172" s="22" t="s">
        <v>10</v>
      </c>
      <c r="C15172" s="22" t="s">
        <v>252</v>
      </c>
      <c r="D15172" s="22" t="s">
        <v>15549</v>
      </c>
      <c r="E15172" s="22" t="s">
        <v>58</v>
      </c>
      <c r="F15172" s="22" t="s">
        <v>168</v>
      </c>
      <c r="G15172" s="9">
        <v>974</v>
      </c>
      <c r="H15172" s="22" t="s">
        <v>15</v>
      </c>
      <c r="I15172" s="28">
        <v>0.01</v>
      </c>
      <c r="J15172" s="28">
        <v>7.79</v>
      </c>
      <c r="K15172" s="40"/>
      <c r="L15172" s="40"/>
    </row>
    <row r="15173" spans="1:12">
      <c r="A15173" s="17">
        <v>45808</v>
      </c>
      <c r="B15173" s="22" t="s">
        <v>10</v>
      </c>
      <c r="C15173" s="22" t="s">
        <v>252</v>
      </c>
      <c r="D15173" s="22" t="s">
        <v>15550</v>
      </c>
      <c r="E15173" s="22" t="s">
        <v>58</v>
      </c>
      <c r="F15173" s="22" t="s">
        <v>168</v>
      </c>
      <c r="G15173" s="9">
        <v>26000</v>
      </c>
      <c r="H15173" s="22" t="s">
        <v>15</v>
      </c>
      <c r="I15173" s="28">
        <v>0.01</v>
      </c>
      <c r="J15173" s="28">
        <v>208</v>
      </c>
      <c r="K15173" s="40"/>
      <c r="L15173" s="40"/>
    </row>
    <row r="15174" spans="1:12">
      <c r="A15174" s="17">
        <v>45808</v>
      </c>
      <c r="B15174" s="22" t="s">
        <v>10</v>
      </c>
      <c r="C15174" s="22" t="s">
        <v>252</v>
      </c>
      <c r="D15174" s="22" t="s">
        <v>15551</v>
      </c>
      <c r="E15174" s="22" t="s">
        <v>58</v>
      </c>
      <c r="F15174" s="22" t="s">
        <v>168</v>
      </c>
      <c r="G15174" s="9">
        <v>2600</v>
      </c>
      <c r="H15174" s="22" t="s">
        <v>15</v>
      </c>
      <c r="I15174" s="28">
        <v>0.01</v>
      </c>
      <c r="J15174" s="28">
        <v>20.8</v>
      </c>
      <c r="K15174" s="40"/>
      <c r="L15174" s="40"/>
    </row>
    <row r="15175" spans="1:12">
      <c r="A15175" s="17">
        <v>45808</v>
      </c>
      <c r="B15175" s="22" t="s">
        <v>10</v>
      </c>
      <c r="C15175" s="22" t="s">
        <v>5946</v>
      </c>
      <c r="D15175" s="22" t="s">
        <v>15552</v>
      </c>
      <c r="E15175" s="22" t="s">
        <v>58</v>
      </c>
      <c r="F15175" s="22" t="s">
        <v>168</v>
      </c>
      <c r="G15175" s="9">
        <v>16250</v>
      </c>
      <c r="H15175" s="22" t="s">
        <v>15</v>
      </c>
      <c r="I15175" s="28">
        <v>0.01</v>
      </c>
      <c r="J15175" s="28">
        <v>130</v>
      </c>
      <c r="K15175" s="40"/>
      <c r="L15175" s="40"/>
    </row>
    <row r="15176" spans="1:12">
      <c r="A15176" s="17">
        <v>45808</v>
      </c>
      <c r="B15176" s="22" t="s">
        <v>10</v>
      </c>
      <c r="C15176" s="22" t="s">
        <v>5946</v>
      </c>
      <c r="D15176" s="22" t="s">
        <v>15553</v>
      </c>
      <c r="E15176" s="22" t="s">
        <v>58</v>
      </c>
      <c r="F15176" s="22" t="s">
        <v>168</v>
      </c>
      <c r="G15176" s="9">
        <v>18700</v>
      </c>
      <c r="H15176" s="22" t="s">
        <v>15</v>
      </c>
      <c r="I15176" s="28">
        <v>0.01</v>
      </c>
      <c r="J15176" s="28">
        <v>149.6</v>
      </c>
      <c r="K15176" s="40"/>
      <c r="L15176" s="40"/>
    </row>
    <row r="15177" spans="1:12">
      <c r="A15177" s="17">
        <v>45808</v>
      </c>
      <c r="B15177" s="22" t="s">
        <v>10</v>
      </c>
      <c r="C15177" s="22" t="s">
        <v>233</v>
      </c>
      <c r="D15177" s="22" t="s">
        <v>15554</v>
      </c>
      <c r="E15177" s="22" t="s">
        <v>58</v>
      </c>
      <c r="F15177" s="22" t="s">
        <v>168</v>
      </c>
      <c r="G15177" s="9">
        <v>48750</v>
      </c>
      <c r="H15177" s="22" t="s">
        <v>15</v>
      </c>
      <c r="I15177" s="28">
        <v>0.01</v>
      </c>
      <c r="J15177" s="28">
        <v>390</v>
      </c>
      <c r="K15177" s="40"/>
      <c r="L15177" s="40"/>
    </row>
    <row r="15178" spans="1:12">
      <c r="A15178" s="17">
        <v>45808</v>
      </c>
      <c r="B15178" s="22" t="s">
        <v>10</v>
      </c>
      <c r="C15178" s="22" t="s">
        <v>230</v>
      </c>
      <c r="D15178" s="22" t="s">
        <v>15555</v>
      </c>
      <c r="E15178" s="22" t="s">
        <v>58</v>
      </c>
      <c r="F15178" s="22" t="s">
        <v>168</v>
      </c>
      <c r="G15178" s="9">
        <v>13650</v>
      </c>
      <c r="H15178" s="22" t="s">
        <v>15</v>
      </c>
      <c r="I15178" s="28">
        <v>0.01</v>
      </c>
      <c r="J15178" s="28">
        <v>109.2</v>
      </c>
      <c r="K15178" s="40"/>
      <c r="L15178" s="40"/>
    </row>
    <row r="15179" spans="1:12">
      <c r="A15179" s="17">
        <v>45808</v>
      </c>
      <c r="B15179" s="22" t="s">
        <v>10</v>
      </c>
      <c r="C15179" s="22" t="s">
        <v>230</v>
      </c>
      <c r="D15179" s="22" t="s">
        <v>15556</v>
      </c>
      <c r="E15179" s="22" t="s">
        <v>58</v>
      </c>
      <c r="F15179" s="22" t="s">
        <v>168</v>
      </c>
      <c r="G15179" s="9">
        <v>11050</v>
      </c>
      <c r="H15179" s="22" t="s">
        <v>15</v>
      </c>
      <c r="I15179" s="28">
        <v>0.01</v>
      </c>
      <c r="J15179" s="28">
        <v>88.4</v>
      </c>
      <c r="K15179" s="40"/>
      <c r="L15179" s="40"/>
    </row>
    <row r="15180" spans="1:12">
      <c r="A15180" s="17">
        <v>45808</v>
      </c>
      <c r="B15180" s="22" t="s">
        <v>10</v>
      </c>
      <c r="C15180" s="22" t="s">
        <v>223</v>
      </c>
      <c r="D15180" s="22" t="s">
        <v>15557</v>
      </c>
      <c r="E15180" s="22" t="s">
        <v>58</v>
      </c>
      <c r="F15180" s="22" t="s">
        <v>168</v>
      </c>
      <c r="G15180" s="9">
        <v>23400</v>
      </c>
      <c r="H15180" s="22" t="s">
        <v>15</v>
      </c>
      <c r="I15180" s="28">
        <v>0.01</v>
      </c>
      <c r="J15180" s="28">
        <v>187.2</v>
      </c>
      <c r="K15180" s="40"/>
      <c r="L15180" s="40"/>
    </row>
    <row r="15181" spans="1:12">
      <c r="A15181" s="17">
        <v>45808</v>
      </c>
      <c r="B15181" s="22" t="s">
        <v>10</v>
      </c>
      <c r="C15181" s="22" t="s">
        <v>223</v>
      </c>
      <c r="D15181" s="22" t="s">
        <v>15558</v>
      </c>
      <c r="E15181" s="22" t="s">
        <v>58</v>
      </c>
      <c r="F15181" s="22" t="s">
        <v>168</v>
      </c>
      <c r="G15181" s="9">
        <v>18200</v>
      </c>
      <c r="H15181" s="22" t="s">
        <v>15</v>
      </c>
      <c r="I15181" s="28">
        <v>0.01</v>
      </c>
      <c r="J15181" s="28">
        <v>145.6</v>
      </c>
      <c r="K15181" s="40"/>
      <c r="L15181" s="40"/>
    </row>
    <row r="15182" spans="1:12">
      <c r="A15182" s="17">
        <v>45808</v>
      </c>
      <c r="B15182" s="22" t="s">
        <v>10</v>
      </c>
      <c r="C15182" s="22" t="s">
        <v>223</v>
      </c>
      <c r="D15182" s="22" t="s">
        <v>15559</v>
      </c>
      <c r="E15182" s="22" t="s">
        <v>58</v>
      </c>
      <c r="F15182" s="22" t="s">
        <v>168</v>
      </c>
      <c r="G15182" s="9">
        <v>500</v>
      </c>
      <c r="H15182" s="22" t="s">
        <v>15</v>
      </c>
      <c r="I15182" s="28">
        <v>0.01</v>
      </c>
      <c r="J15182" s="28">
        <v>4</v>
      </c>
      <c r="K15182" s="40"/>
      <c r="L15182" s="40"/>
    </row>
    <row r="15183" spans="1:12">
      <c r="A15183" s="17">
        <v>45808</v>
      </c>
      <c r="B15183" s="22" t="s">
        <v>10</v>
      </c>
      <c r="C15183" s="22" t="s">
        <v>5200</v>
      </c>
      <c r="D15183" s="22" t="s">
        <v>15560</v>
      </c>
      <c r="E15183" s="22" t="s">
        <v>58</v>
      </c>
      <c r="F15183" s="22" t="s">
        <v>168</v>
      </c>
      <c r="G15183" s="9">
        <v>17400</v>
      </c>
      <c r="H15183" s="22" t="s">
        <v>15</v>
      </c>
      <c r="I15183" s="28">
        <v>0.01</v>
      </c>
      <c r="J15183" s="28">
        <v>139.19999999999999</v>
      </c>
      <c r="K15183" s="40"/>
      <c r="L15183" s="40"/>
    </row>
    <row r="15184" spans="1:12">
      <c r="A15184" s="17">
        <v>45808</v>
      </c>
      <c r="B15184" s="22" t="s">
        <v>10</v>
      </c>
      <c r="C15184" s="22" t="s">
        <v>414</v>
      </c>
      <c r="D15184" s="22" t="s">
        <v>15561</v>
      </c>
      <c r="E15184" s="22" t="s">
        <v>58</v>
      </c>
      <c r="F15184" s="22" t="s">
        <v>168</v>
      </c>
      <c r="G15184" s="9">
        <v>21450</v>
      </c>
      <c r="H15184" s="22" t="s">
        <v>15</v>
      </c>
      <c r="I15184" s="28">
        <v>0.01</v>
      </c>
      <c r="J15184" s="28">
        <v>171.6</v>
      </c>
      <c r="K15184" s="40"/>
      <c r="L15184" s="40"/>
    </row>
    <row r="15185" spans="1:12">
      <c r="A15185" s="17">
        <v>45808</v>
      </c>
      <c r="B15185" s="22" t="s">
        <v>10</v>
      </c>
      <c r="C15185" s="22" t="s">
        <v>414</v>
      </c>
      <c r="D15185" s="22" t="s">
        <v>15562</v>
      </c>
      <c r="E15185" s="22" t="s">
        <v>58</v>
      </c>
      <c r="F15185" s="22" t="s">
        <v>168</v>
      </c>
      <c r="G15185" s="9">
        <v>29900</v>
      </c>
      <c r="H15185" s="22" t="s">
        <v>15</v>
      </c>
      <c r="I15185" s="28">
        <v>0.01</v>
      </c>
      <c r="J15185" s="28">
        <v>239.2</v>
      </c>
      <c r="K15185" s="40"/>
      <c r="L15185" s="40"/>
    </row>
    <row r="15186" spans="1:12">
      <c r="A15186" s="17">
        <v>45808</v>
      </c>
      <c r="B15186" s="22" t="s">
        <v>10</v>
      </c>
      <c r="C15186" s="22" t="s">
        <v>414</v>
      </c>
      <c r="D15186" s="22" t="s">
        <v>15563</v>
      </c>
      <c r="E15186" s="22" t="s">
        <v>58</v>
      </c>
      <c r="F15186" s="22" t="s">
        <v>168</v>
      </c>
      <c r="G15186" s="9">
        <v>4394</v>
      </c>
      <c r="H15186" s="22" t="s">
        <v>15</v>
      </c>
      <c r="I15186" s="28">
        <v>0.01</v>
      </c>
      <c r="J15186" s="28">
        <v>35.15</v>
      </c>
      <c r="K15186" s="40"/>
      <c r="L15186" s="40"/>
    </row>
    <row r="15187" spans="1:12">
      <c r="A15187" s="17">
        <v>45808</v>
      </c>
      <c r="B15187" s="22" t="s">
        <v>10</v>
      </c>
      <c r="C15187" s="22" t="s">
        <v>414</v>
      </c>
      <c r="D15187" s="22" t="s">
        <v>15564</v>
      </c>
      <c r="E15187" s="22" t="s">
        <v>58</v>
      </c>
      <c r="F15187" s="22" t="s">
        <v>168</v>
      </c>
      <c r="G15187" s="9">
        <v>500</v>
      </c>
      <c r="H15187" s="22" t="s">
        <v>15</v>
      </c>
      <c r="I15187" s="28">
        <v>0.01</v>
      </c>
      <c r="J15187" s="28">
        <v>4</v>
      </c>
      <c r="K15187" s="40"/>
      <c r="L15187" s="40"/>
    </row>
    <row r="15188" spans="1:12">
      <c r="A15188" s="17">
        <v>45808</v>
      </c>
      <c r="B15188" s="22" t="s">
        <v>10</v>
      </c>
      <c r="C15188" s="22" t="s">
        <v>206</v>
      </c>
      <c r="D15188" s="22" t="s">
        <v>15565</v>
      </c>
      <c r="E15188" s="22" t="s">
        <v>58</v>
      </c>
      <c r="F15188" s="22" t="s">
        <v>168</v>
      </c>
      <c r="G15188" s="9">
        <v>11700</v>
      </c>
      <c r="H15188" s="22" t="s">
        <v>15</v>
      </c>
      <c r="I15188" s="28">
        <v>0.01</v>
      </c>
      <c r="J15188" s="28">
        <v>93.6</v>
      </c>
      <c r="K15188" s="40"/>
      <c r="L15188" s="40"/>
    </row>
    <row r="15189" spans="1:12">
      <c r="A15189" s="17">
        <v>45808</v>
      </c>
      <c r="B15189" s="22" t="s">
        <v>10</v>
      </c>
      <c r="C15189" s="22" t="s">
        <v>206</v>
      </c>
      <c r="D15189" s="22" t="s">
        <v>15566</v>
      </c>
      <c r="E15189" s="22" t="s">
        <v>58</v>
      </c>
      <c r="F15189" s="22" t="s">
        <v>168</v>
      </c>
      <c r="G15189" s="9">
        <v>11050</v>
      </c>
      <c r="H15189" s="22" t="s">
        <v>15</v>
      </c>
      <c r="I15189" s="28">
        <v>0.01</v>
      </c>
      <c r="J15189" s="28">
        <v>88.4</v>
      </c>
      <c r="K15189" s="40"/>
      <c r="L15189" s="40"/>
    </row>
    <row r="15190" spans="1:12">
      <c r="A15190" s="17">
        <v>45808</v>
      </c>
      <c r="B15190" s="22" t="s">
        <v>10</v>
      </c>
      <c r="C15190" s="22" t="s">
        <v>202</v>
      </c>
      <c r="D15190" s="22" t="s">
        <v>15567</v>
      </c>
      <c r="E15190" s="22" t="s">
        <v>58</v>
      </c>
      <c r="F15190" s="22" t="s">
        <v>168</v>
      </c>
      <c r="G15190" s="9">
        <v>2288</v>
      </c>
      <c r="H15190" s="22" t="s">
        <v>15</v>
      </c>
      <c r="I15190" s="28">
        <v>0.01</v>
      </c>
      <c r="J15190" s="28">
        <v>18.3</v>
      </c>
      <c r="K15190" s="40"/>
      <c r="L15190" s="40"/>
    </row>
    <row r="15191" spans="1:12">
      <c r="A15191" s="17">
        <v>45808</v>
      </c>
      <c r="B15191" s="22" t="s">
        <v>10</v>
      </c>
      <c r="C15191" s="22" t="s">
        <v>582</v>
      </c>
      <c r="D15191" s="22" t="s">
        <v>15568</v>
      </c>
      <c r="E15191" s="22" t="s">
        <v>58</v>
      </c>
      <c r="F15191" s="22" t="s">
        <v>168</v>
      </c>
      <c r="G15191" s="9">
        <v>16250</v>
      </c>
      <c r="H15191" s="22" t="s">
        <v>15</v>
      </c>
      <c r="I15191" s="28">
        <v>0.01</v>
      </c>
      <c r="J15191" s="28">
        <v>130</v>
      </c>
      <c r="K15191" s="40"/>
      <c r="L15191" s="40"/>
    </row>
    <row r="15192" spans="1:12">
      <c r="A15192" s="17">
        <v>45808</v>
      </c>
      <c r="B15192" s="22" t="s">
        <v>10</v>
      </c>
      <c r="C15192" s="22" t="s">
        <v>582</v>
      </c>
      <c r="D15192" s="22" t="s">
        <v>15569</v>
      </c>
      <c r="E15192" s="22" t="s">
        <v>58</v>
      </c>
      <c r="F15192" s="22" t="s">
        <v>168</v>
      </c>
      <c r="G15192" s="9">
        <v>16250</v>
      </c>
      <c r="H15192" s="22" t="s">
        <v>15</v>
      </c>
      <c r="I15192" s="28">
        <v>0.01</v>
      </c>
      <c r="J15192" s="28">
        <v>130</v>
      </c>
      <c r="K15192" s="40"/>
      <c r="L15192" s="40"/>
    </row>
    <row r="15193" spans="1:12">
      <c r="A15193" s="17">
        <v>45808</v>
      </c>
      <c r="B15193" s="22" t="s">
        <v>10</v>
      </c>
      <c r="C15193" s="22" t="s">
        <v>582</v>
      </c>
      <c r="D15193" s="22" t="s">
        <v>15570</v>
      </c>
      <c r="E15193" s="22" t="s">
        <v>58</v>
      </c>
      <c r="F15193" s="22" t="s">
        <v>168</v>
      </c>
      <c r="G15193" s="9">
        <v>1022</v>
      </c>
      <c r="H15193" s="22" t="s">
        <v>15</v>
      </c>
      <c r="I15193" s="28">
        <v>0.01</v>
      </c>
      <c r="J15193" s="28">
        <v>8.18</v>
      </c>
      <c r="K15193" s="40"/>
      <c r="L15193" s="40"/>
    </row>
    <row r="15194" spans="1:12">
      <c r="A15194" s="17">
        <v>45808</v>
      </c>
      <c r="B15194" s="22" t="s">
        <v>10</v>
      </c>
      <c r="C15194" s="22" t="s">
        <v>582</v>
      </c>
      <c r="D15194" s="22" t="s">
        <v>15571</v>
      </c>
      <c r="E15194" s="22" t="s">
        <v>58</v>
      </c>
      <c r="F15194" s="22" t="s">
        <v>168</v>
      </c>
      <c r="G15194" s="9">
        <v>16250</v>
      </c>
      <c r="H15194" s="22" t="s">
        <v>15</v>
      </c>
      <c r="I15194" s="28">
        <v>0.01</v>
      </c>
      <c r="J15194" s="28">
        <v>130</v>
      </c>
      <c r="K15194" s="40"/>
      <c r="L15194" s="40"/>
    </row>
    <row r="15195" spans="1:12">
      <c r="A15195" s="17">
        <v>45808</v>
      </c>
      <c r="B15195" s="22" t="s">
        <v>10</v>
      </c>
      <c r="C15195" s="22" t="s">
        <v>573</v>
      </c>
      <c r="D15195" s="22" t="s">
        <v>15572</v>
      </c>
      <c r="E15195" s="22" t="s">
        <v>58</v>
      </c>
      <c r="F15195" s="22" t="s">
        <v>168</v>
      </c>
      <c r="G15195" s="9">
        <v>2474</v>
      </c>
      <c r="H15195" s="22" t="s">
        <v>15</v>
      </c>
      <c r="I15195" s="28">
        <v>0.01</v>
      </c>
      <c r="J15195" s="28">
        <v>19.8</v>
      </c>
      <c r="K15195" s="40"/>
      <c r="L15195" s="40"/>
    </row>
    <row r="15196" spans="1:12">
      <c r="A15196" s="17">
        <v>45808</v>
      </c>
      <c r="B15196" s="22" t="s">
        <v>10</v>
      </c>
      <c r="C15196" s="22" t="s">
        <v>571</v>
      </c>
      <c r="D15196" s="22" t="s">
        <v>15573</v>
      </c>
      <c r="E15196" s="22" t="s">
        <v>58</v>
      </c>
      <c r="F15196" s="22" t="s">
        <v>168</v>
      </c>
      <c r="G15196" s="9">
        <v>16250</v>
      </c>
      <c r="H15196" s="22" t="s">
        <v>15</v>
      </c>
      <c r="I15196" s="28">
        <v>0.01</v>
      </c>
      <c r="J15196" s="28">
        <v>130</v>
      </c>
      <c r="K15196" s="40"/>
      <c r="L15196" s="40"/>
    </row>
    <row r="15197" spans="1:12">
      <c r="A15197" s="17">
        <v>45808</v>
      </c>
      <c r="B15197" s="22" t="s">
        <v>10</v>
      </c>
      <c r="C15197" s="22" t="s">
        <v>571</v>
      </c>
      <c r="D15197" s="22" t="s">
        <v>15574</v>
      </c>
      <c r="E15197" s="22" t="s">
        <v>58</v>
      </c>
      <c r="F15197" s="22" t="s">
        <v>168</v>
      </c>
      <c r="G15197" s="9">
        <v>1300</v>
      </c>
      <c r="H15197" s="22" t="s">
        <v>15</v>
      </c>
      <c r="I15197" s="28">
        <v>0.01</v>
      </c>
      <c r="J15197" s="28">
        <v>10.4</v>
      </c>
      <c r="K15197" s="40"/>
      <c r="L15197" s="40"/>
    </row>
    <row r="15198" spans="1:12">
      <c r="A15198" s="17">
        <v>45808</v>
      </c>
      <c r="B15198" s="22" t="s">
        <v>10</v>
      </c>
      <c r="C15198" s="22" t="s">
        <v>571</v>
      </c>
      <c r="D15198" s="22" t="s">
        <v>15575</v>
      </c>
      <c r="E15198" s="22" t="s">
        <v>58</v>
      </c>
      <c r="F15198" s="22" t="s">
        <v>168</v>
      </c>
      <c r="G15198" s="9">
        <v>16250</v>
      </c>
      <c r="H15198" s="22" t="s">
        <v>15</v>
      </c>
      <c r="I15198" s="28">
        <v>0.01</v>
      </c>
      <c r="J15198" s="28">
        <v>130</v>
      </c>
      <c r="K15198" s="40"/>
      <c r="L15198" s="40"/>
    </row>
    <row r="15199" spans="1:12">
      <c r="A15199" s="17">
        <v>45808</v>
      </c>
      <c r="B15199" s="22" t="s">
        <v>10</v>
      </c>
      <c r="C15199" s="22" t="s">
        <v>166</v>
      </c>
      <c r="D15199" s="22" t="s">
        <v>15576</v>
      </c>
      <c r="E15199" s="22" t="s">
        <v>58</v>
      </c>
      <c r="F15199" s="22" t="s">
        <v>168</v>
      </c>
      <c r="G15199" s="9">
        <v>350</v>
      </c>
      <c r="H15199" s="22" t="s">
        <v>15</v>
      </c>
      <c r="I15199" s="28">
        <v>0.01</v>
      </c>
      <c r="J15199" s="28">
        <v>2.8</v>
      </c>
      <c r="K15199" s="40"/>
      <c r="L15199" s="40"/>
    </row>
    <row r="15200" spans="1:12">
      <c r="A15200" s="17">
        <v>45808</v>
      </c>
      <c r="B15200" s="22" t="s">
        <v>10</v>
      </c>
      <c r="C15200" s="22" t="s">
        <v>164</v>
      </c>
      <c r="D15200" s="22" t="s">
        <v>15577</v>
      </c>
      <c r="E15200" s="22" t="s">
        <v>58</v>
      </c>
      <c r="F15200" s="22" t="s">
        <v>59</v>
      </c>
      <c r="G15200" s="9">
        <v>500</v>
      </c>
      <c r="H15200" s="22" t="s">
        <v>15</v>
      </c>
      <c r="I15200" s="28">
        <v>7.0000000000000007E-2</v>
      </c>
      <c r="J15200" s="28">
        <v>35</v>
      </c>
      <c r="K15200" s="40"/>
      <c r="L15200" s="40"/>
    </row>
    <row r="15201" spans="1:12">
      <c r="A15201" s="17">
        <v>45808</v>
      </c>
      <c r="B15201" s="22" t="s">
        <v>10</v>
      </c>
      <c r="C15201" s="22" t="s">
        <v>162</v>
      </c>
      <c r="D15201" s="22" t="s">
        <v>15578</v>
      </c>
      <c r="E15201" s="22" t="s">
        <v>58</v>
      </c>
      <c r="F15201" s="22" t="s">
        <v>59</v>
      </c>
      <c r="G15201" s="9">
        <v>669</v>
      </c>
      <c r="H15201" s="22" t="s">
        <v>15</v>
      </c>
      <c r="I15201" s="28">
        <v>7.0000000000000007E-2</v>
      </c>
      <c r="J15201" s="28">
        <v>46.83</v>
      </c>
      <c r="K15201" s="40"/>
      <c r="L15201" s="40"/>
    </row>
    <row r="15202" spans="1:12">
      <c r="A15202" s="17">
        <v>45808</v>
      </c>
      <c r="B15202" s="22" t="s">
        <v>10</v>
      </c>
      <c r="C15202" s="22" t="s">
        <v>160</v>
      </c>
      <c r="D15202" s="22" t="s">
        <v>15579</v>
      </c>
      <c r="E15202" s="22" t="s">
        <v>58</v>
      </c>
      <c r="F15202" s="22" t="s">
        <v>59</v>
      </c>
      <c r="G15202" s="9">
        <v>3000</v>
      </c>
      <c r="H15202" s="22" t="s">
        <v>15</v>
      </c>
      <c r="I15202" s="28">
        <v>0.09</v>
      </c>
      <c r="J15202" s="28">
        <v>278.10000000000002</v>
      </c>
      <c r="K15202" s="40"/>
      <c r="L15202" s="40"/>
    </row>
    <row r="15203" spans="1:12">
      <c r="A15203" s="17">
        <v>45808</v>
      </c>
      <c r="B15203" s="22" t="s">
        <v>10</v>
      </c>
      <c r="C15203" s="22" t="s">
        <v>13061</v>
      </c>
      <c r="D15203" s="22" t="s">
        <v>15580</v>
      </c>
      <c r="E15203" s="22" t="s">
        <v>58</v>
      </c>
      <c r="F15203" s="22" t="s">
        <v>59</v>
      </c>
      <c r="G15203" s="9">
        <v>2105</v>
      </c>
      <c r="H15203" s="22" t="s">
        <v>15</v>
      </c>
      <c r="I15203" s="28">
        <v>0.09</v>
      </c>
      <c r="J15203" s="28">
        <v>195.13</v>
      </c>
      <c r="K15203" s="40"/>
      <c r="L15203" s="40"/>
    </row>
    <row r="15204" spans="1:12">
      <c r="A15204" s="17">
        <v>45808</v>
      </c>
      <c r="B15204" s="22" t="s">
        <v>10</v>
      </c>
      <c r="C15204" s="22" t="s">
        <v>158</v>
      </c>
      <c r="D15204" s="22" t="s">
        <v>15581</v>
      </c>
      <c r="E15204" s="22" t="s">
        <v>58</v>
      </c>
      <c r="F15204" s="22" t="s">
        <v>59</v>
      </c>
      <c r="G15204" s="9">
        <v>856</v>
      </c>
      <c r="H15204" s="22" t="s">
        <v>15</v>
      </c>
      <c r="I15204" s="28">
        <v>0.09</v>
      </c>
      <c r="J15204" s="28">
        <v>79.349999999999994</v>
      </c>
      <c r="K15204" s="40"/>
      <c r="L15204" s="40"/>
    </row>
    <row r="15205" spans="1:12">
      <c r="A15205" s="17">
        <v>45808</v>
      </c>
      <c r="B15205" s="22" t="s">
        <v>10</v>
      </c>
      <c r="C15205" s="22" t="s">
        <v>31</v>
      </c>
      <c r="D15205" s="22" t="s">
        <v>15582</v>
      </c>
      <c r="E15205" s="22" t="s">
        <v>18</v>
      </c>
      <c r="F15205" s="22" t="s">
        <v>33</v>
      </c>
      <c r="H15205" s="22" t="s">
        <v>20</v>
      </c>
      <c r="K15205" s="40"/>
      <c r="L15205" s="40"/>
    </row>
    <row r="15206" spans="1:12">
      <c r="A15206" s="17">
        <v>45808</v>
      </c>
      <c r="B15206" s="22" t="s">
        <v>10</v>
      </c>
      <c r="C15206" s="22" t="s">
        <v>156</v>
      </c>
      <c r="D15206" s="22" t="s">
        <v>15583</v>
      </c>
      <c r="E15206" s="22" t="s">
        <v>58</v>
      </c>
      <c r="F15206" s="22" t="s">
        <v>59</v>
      </c>
      <c r="G15206" s="9">
        <v>1138</v>
      </c>
      <c r="H15206" s="22" t="s">
        <v>15</v>
      </c>
      <c r="I15206" s="28">
        <v>0.09</v>
      </c>
      <c r="J15206" s="28">
        <v>105.49</v>
      </c>
      <c r="K15206" s="40"/>
      <c r="L15206" s="40"/>
    </row>
    <row r="15207" spans="1:12">
      <c r="A15207" s="17">
        <v>45808</v>
      </c>
      <c r="B15207" s="22" t="s">
        <v>10</v>
      </c>
      <c r="C15207" s="22" t="s">
        <v>5923</v>
      </c>
      <c r="D15207" s="22" t="s">
        <v>15584</v>
      </c>
      <c r="E15207" s="22" t="s">
        <v>58</v>
      </c>
      <c r="F15207" s="22" t="s">
        <v>59</v>
      </c>
      <c r="G15207" s="9">
        <v>1000</v>
      </c>
      <c r="H15207" s="22" t="s">
        <v>15</v>
      </c>
      <c r="I15207" s="28">
        <v>0.09</v>
      </c>
      <c r="J15207" s="28">
        <v>92.71</v>
      </c>
      <c r="K15207" s="40"/>
      <c r="L15207" s="40"/>
    </row>
    <row r="15208" spans="1:12">
      <c r="A15208" s="17">
        <v>45808</v>
      </c>
      <c r="B15208" s="22" t="s">
        <v>10</v>
      </c>
      <c r="C15208" s="22" t="s">
        <v>154</v>
      </c>
      <c r="D15208" s="22" t="s">
        <v>15585</v>
      </c>
      <c r="E15208" s="22" t="s">
        <v>58</v>
      </c>
      <c r="F15208" s="22" t="s">
        <v>59</v>
      </c>
      <c r="G15208" s="9">
        <v>500</v>
      </c>
      <c r="H15208" s="22" t="s">
        <v>15</v>
      </c>
      <c r="I15208" s="28">
        <v>0.38</v>
      </c>
      <c r="J15208" s="28">
        <v>190</v>
      </c>
      <c r="K15208" s="40"/>
      <c r="L15208" s="40"/>
    </row>
    <row r="15209" spans="1:12">
      <c r="A15209" s="17">
        <v>45808</v>
      </c>
      <c r="B15209" s="22" t="s">
        <v>10</v>
      </c>
      <c r="C15209" s="22" t="s">
        <v>560</v>
      </c>
      <c r="D15209" s="22" t="s">
        <v>15586</v>
      </c>
      <c r="E15209" s="22" t="s">
        <v>18</v>
      </c>
      <c r="F15209" s="22" t="s">
        <v>40</v>
      </c>
      <c r="G15209" s="9">
        <v>211.54499999999999</v>
      </c>
      <c r="H15209" s="22" t="s">
        <v>41</v>
      </c>
      <c r="I15209" s="28">
        <v>12</v>
      </c>
      <c r="J15209" s="28">
        <v>2538.54</v>
      </c>
      <c r="K15209" s="40"/>
      <c r="L15209" s="40"/>
    </row>
    <row r="15210" spans="1:12">
      <c r="A15210" s="17">
        <v>45808</v>
      </c>
      <c r="B15210" s="22" t="s">
        <v>10</v>
      </c>
      <c r="C15210" s="22" t="s">
        <v>31</v>
      </c>
      <c r="D15210" s="22" t="s">
        <v>15587</v>
      </c>
      <c r="E15210" s="22" t="s">
        <v>18</v>
      </c>
      <c r="F15210" s="22" t="s">
        <v>33</v>
      </c>
      <c r="H15210" s="22" t="s">
        <v>20</v>
      </c>
      <c r="K15210" s="40"/>
      <c r="L15210" s="40"/>
    </row>
    <row r="15211" spans="1:12">
      <c r="A15211" s="17">
        <v>45808</v>
      </c>
      <c r="B15211" s="22" t="s">
        <v>10</v>
      </c>
      <c r="C15211" s="22" t="s">
        <v>31</v>
      </c>
      <c r="D15211" s="22" t="s">
        <v>15588</v>
      </c>
      <c r="E15211" s="22" t="s">
        <v>18</v>
      </c>
      <c r="F15211" s="22" t="s">
        <v>33</v>
      </c>
      <c r="H15211" s="22" t="s">
        <v>20</v>
      </c>
      <c r="K15211" s="40"/>
      <c r="L15211" s="40"/>
    </row>
    <row r="15212" spans="1:12">
      <c r="A15212" s="17">
        <v>45808</v>
      </c>
      <c r="B15212" s="22" t="s">
        <v>10</v>
      </c>
      <c r="C15212" s="22" t="s">
        <v>152</v>
      </c>
      <c r="D15212" s="22" t="s">
        <v>15589</v>
      </c>
      <c r="E15212" s="22" t="s">
        <v>58</v>
      </c>
      <c r="F15212" s="22" t="s">
        <v>59</v>
      </c>
      <c r="G15212" s="9">
        <v>626</v>
      </c>
      <c r="H15212" s="22" t="s">
        <v>15</v>
      </c>
      <c r="I15212" s="28">
        <v>7.0000000000000007E-2</v>
      </c>
      <c r="J15212" s="28">
        <v>43.82</v>
      </c>
      <c r="K15212" s="40"/>
      <c r="L15212" s="40"/>
    </row>
    <row r="15213" spans="1:12">
      <c r="A15213" s="17">
        <v>45808</v>
      </c>
      <c r="B15213" s="22" t="s">
        <v>10</v>
      </c>
      <c r="C15213" s="22" t="s">
        <v>150</v>
      </c>
      <c r="D15213" s="22" t="s">
        <v>15590</v>
      </c>
      <c r="E15213" s="22" t="s">
        <v>58</v>
      </c>
      <c r="F15213" s="22" t="s">
        <v>59</v>
      </c>
      <c r="G15213" s="9">
        <v>671</v>
      </c>
      <c r="H15213" s="22" t="s">
        <v>15</v>
      </c>
      <c r="I15213" s="28">
        <v>7.0000000000000007E-2</v>
      </c>
      <c r="J15213" s="28">
        <v>46.97</v>
      </c>
      <c r="K15213" s="40"/>
      <c r="L15213" s="40"/>
    </row>
    <row r="15214" spans="1:12">
      <c r="A15214" s="17">
        <v>45808</v>
      </c>
      <c r="B15214" s="22" t="s">
        <v>10</v>
      </c>
      <c r="C15214" s="22" t="s">
        <v>4554</v>
      </c>
      <c r="D15214" s="22" t="s">
        <v>15591</v>
      </c>
      <c r="E15214" s="22" t="s">
        <v>58</v>
      </c>
      <c r="F15214" s="22" t="s">
        <v>59</v>
      </c>
      <c r="G15214" s="9">
        <v>9500</v>
      </c>
      <c r="H15214" s="22" t="s">
        <v>15</v>
      </c>
      <c r="I15214" s="28">
        <v>0.09</v>
      </c>
      <c r="J15214" s="28">
        <v>880.65</v>
      </c>
      <c r="K15214" s="40"/>
      <c r="L15214" s="40"/>
    </row>
    <row r="15215" spans="1:12">
      <c r="A15215" s="17">
        <v>45808</v>
      </c>
      <c r="B15215" s="22" t="s">
        <v>10</v>
      </c>
      <c r="C15215" s="22" t="s">
        <v>10776</v>
      </c>
      <c r="D15215" s="22" t="s">
        <v>15592</v>
      </c>
      <c r="E15215" s="22" t="s">
        <v>58</v>
      </c>
      <c r="F15215" s="22" t="s">
        <v>59</v>
      </c>
      <c r="G15215" s="9">
        <v>200</v>
      </c>
      <c r="H15215" s="22" t="s">
        <v>15</v>
      </c>
      <c r="I15215" s="28">
        <v>0.09</v>
      </c>
      <c r="J15215" s="28">
        <v>18.54</v>
      </c>
      <c r="K15215" s="40"/>
      <c r="L15215" s="40"/>
    </row>
    <row r="15216" spans="1:12">
      <c r="A15216" s="17">
        <v>45808</v>
      </c>
      <c r="B15216" s="22" t="s">
        <v>10</v>
      </c>
      <c r="C15216" s="22" t="s">
        <v>148</v>
      </c>
      <c r="D15216" s="22" t="s">
        <v>15593</v>
      </c>
      <c r="E15216" s="22" t="s">
        <v>58</v>
      </c>
      <c r="F15216" s="22" t="s">
        <v>59</v>
      </c>
      <c r="G15216" s="9">
        <v>744</v>
      </c>
      <c r="H15216" s="22" t="s">
        <v>15</v>
      </c>
      <c r="I15216" s="28">
        <v>7.0000000000000007E-2</v>
      </c>
      <c r="J15216" s="28">
        <v>52.08</v>
      </c>
      <c r="K15216" s="40"/>
      <c r="L15216" s="40"/>
    </row>
    <row r="15217" spans="1:12">
      <c r="A15217" s="17">
        <v>45808</v>
      </c>
      <c r="B15217" s="22" t="s">
        <v>10</v>
      </c>
      <c r="C15217" s="22" t="s">
        <v>146</v>
      </c>
      <c r="D15217" s="22" t="s">
        <v>15594</v>
      </c>
      <c r="E15217" s="22" t="s">
        <v>58</v>
      </c>
      <c r="F15217" s="22" t="s">
        <v>59</v>
      </c>
      <c r="G15217" s="9">
        <v>700</v>
      </c>
      <c r="H15217" s="22" t="s">
        <v>15</v>
      </c>
      <c r="I15217" s="28">
        <v>0.1</v>
      </c>
      <c r="J15217" s="28">
        <v>67.41</v>
      </c>
      <c r="K15217" s="40"/>
      <c r="L15217" s="40"/>
    </row>
    <row r="15218" spans="1:12">
      <c r="A15218" s="17">
        <v>45808</v>
      </c>
      <c r="B15218" s="22" t="s">
        <v>10</v>
      </c>
      <c r="C15218" s="22" t="s">
        <v>144</v>
      </c>
      <c r="D15218" s="22" t="s">
        <v>15595</v>
      </c>
      <c r="E15218" s="22" t="s">
        <v>58</v>
      </c>
      <c r="F15218" s="22" t="s">
        <v>59</v>
      </c>
      <c r="G15218" s="9">
        <v>550</v>
      </c>
      <c r="H15218" s="22" t="s">
        <v>15</v>
      </c>
      <c r="I15218" s="28">
        <v>0.1</v>
      </c>
      <c r="J15218" s="28">
        <v>52.96</v>
      </c>
      <c r="K15218" s="40"/>
      <c r="L15218" s="40"/>
    </row>
    <row r="15219" spans="1:12">
      <c r="A15219" s="17">
        <v>45808</v>
      </c>
      <c r="B15219" s="22" t="s">
        <v>10</v>
      </c>
      <c r="C15219" s="22" t="s">
        <v>1893</v>
      </c>
      <c r="D15219" s="22" t="s">
        <v>15596</v>
      </c>
      <c r="E15219" s="22" t="s">
        <v>58</v>
      </c>
      <c r="F15219" s="22" t="s">
        <v>59</v>
      </c>
      <c r="G15219" s="9">
        <v>225</v>
      </c>
      <c r="H15219" s="22" t="s">
        <v>15</v>
      </c>
      <c r="I15219" s="28">
        <v>0.1</v>
      </c>
      <c r="J15219" s="28">
        <v>21.67</v>
      </c>
      <c r="K15219" s="40"/>
      <c r="L15219" s="40"/>
    </row>
    <row r="15220" spans="1:12">
      <c r="A15220" s="17">
        <v>45808</v>
      </c>
      <c r="B15220" s="22" t="s">
        <v>10</v>
      </c>
      <c r="C15220" s="22" t="s">
        <v>142</v>
      </c>
      <c r="D15220" s="22" t="s">
        <v>15597</v>
      </c>
      <c r="E15220" s="22" t="s">
        <v>58</v>
      </c>
      <c r="F15220" s="22" t="s">
        <v>59</v>
      </c>
      <c r="G15220" s="9">
        <v>120</v>
      </c>
      <c r="H15220" s="22" t="s">
        <v>15</v>
      </c>
      <c r="I15220" s="28">
        <v>0.85</v>
      </c>
      <c r="J15220" s="28">
        <v>102</v>
      </c>
      <c r="K15220" s="40"/>
      <c r="L15220" s="40"/>
    </row>
    <row r="15221" spans="1:12">
      <c r="A15221" s="17">
        <v>45808</v>
      </c>
      <c r="B15221" s="22" t="s">
        <v>10</v>
      </c>
      <c r="C15221" s="22" t="s">
        <v>10758</v>
      </c>
      <c r="D15221" s="22" t="s">
        <v>15598</v>
      </c>
      <c r="E15221" s="22" t="s">
        <v>58</v>
      </c>
      <c r="F15221" s="22" t="s">
        <v>59</v>
      </c>
      <c r="G15221" s="9">
        <v>200</v>
      </c>
      <c r="H15221" s="22" t="s">
        <v>15</v>
      </c>
      <c r="I15221" s="28">
        <v>0.09</v>
      </c>
      <c r="J15221" s="28">
        <v>18.54</v>
      </c>
      <c r="K15221" s="40"/>
      <c r="L15221" s="40"/>
    </row>
    <row r="15222" spans="1:12">
      <c r="A15222" s="17">
        <v>45808</v>
      </c>
      <c r="B15222" s="22" t="s">
        <v>10</v>
      </c>
      <c r="C15222" s="22" t="s">
        <v>60</v>
      </c>
      <c r="D15222" s="22" t="s">
        <v>15599</v>
      </c>
      <c r="E15222" s="22" t="s">
        <v>58</v>
      </c>
      <c r="F15222" s="22" t="s">
        <v>59</v>
      </c>
      <c r="G15222" s="9">
        <v>1039</v>
      </c>
      <c r="H15222" s="22" t="s">
        <v>15</v>
      </c>
      <c r="I15222" s="28">
        <v>7.0000000000000007E-2</v>
      </c>
      <c r="J15222" s="28">
        <v>72.73</v>
      </c>
      <c r="K15222" s="40"/>
      <c r="L15222" s="40"/>
    </row>
    <row r="15223" spans="1:12">
      <c r="A15223" s="17">
        <v>45808</v>
      </c>
      <c r="B15223" s="22" t="s">
        <v>10</v>
      </c>
      <c r="C15223" s="22" t="s">
        <v>911</v>
      </c>
      <c r="D15223" s="22" t="s">
        <v>15600</v>
      </c>
      <c r="E15223" s="22" t="s">
        <v>58</v>
      </c>
      <c r="F15223" s="22" t="s">
        <v>59</v>
      </c>
      <c r="G15223" s="9">
        <v>4577</v>
      </c>
      <c r="H15223" s="22" t="s">
        <v>15</v>
      </c>
      <c r="I15223" s="28">
        <v>7.0000000000000007E-2</v>
      </c>
      <c r="J15223" s="28">
        <v>320.39</v>
      </c>
      <c r="K15223" s="40"/>
      <c r="L15223" s="40"/>
    </row>
    <row r="15224" spans="1:12">
      <c r="A15224" s="17">
        <v>45808</v>
      </c>
      <c r="B15224" s="22" t="s">
        <v>10</v>
      </c>
      <c r="C15224" s="22" t="s">
        <v>913</v>
      </c>
      <c r="D15224" s="22" t="s">
        <v>15601</v>
      </c>
      <c r="E15224" s="22" t="s">
        <v>58</v>
      </c>
      <c r="F15224" s="22" t="s">
        <v>59</v>
      </c>
      <c r="G15224" s="9">
        <v>4988</v>
      </c>
      <c r="H15224" s="22" t="s">
        <v>15</v>
      </c>
      <c r="I15224" s="28">
        <v>7.0000000000000007E-2</v>
      </c>
      <c r="J15224" s="28">
        <v>349.16</v>
      </c>
      <c r="K15224" s="40"/>
      <c r="L15224" s="40"/>
    </row>
    <row r="15225" spans="1:12">
      <c r="A15225" s="17">
        <v>45808</v>
      </c>
      <c r="B15225" s="22" t="s">
        <v>10</v>
      </c>
      <c r="C15225" s="22" t="s">
        <v>915</v>
      </c>
      <c r="D15225" s="22" t="s">
        <v>15602</v>
      </c>
      <c r="E15225" s="22" t="s">
        <v>58</v>
      </c>
      <c r="F15225" s="22" t="s">
        <v>59</v>
      </c>
      <c r="G15225" s="9">
        <v>3317</v>
      </c>
      <c r="H15225" s="22" t="s">
        <v>15</v>
      </c>
      <c r="I15225" s="28">
        <v>7.0000000000000007E-2</v>
      </c>
      <c r="J15225" s="28">
        <v>232.19</v>
      </c>
      <c r="K15225" s="40"/>
      <c r="L15225" s="40"/>
    </row>
    <row r="15226" spans="1:12">
      <c r="A15226" s="17">
        <v>45808</v>
      </c>
      <c r="B15226" s="22" t="s">
        <v>10</v>
      </c>
      <c r="C15226" s="22" t="s">
        <v>917</v>
      </c>
      <c r="D15226" s="22" t="s">
        <v>15603</v>
      </c>
      <c r="E15226" s="22" t="s">
        <v>58</v>
      </c>
      <c r="F15226" s="22" t="s">
        <v>59</v>
      </c>
      <c r="G15226" s="9">
        <v>120</v>
      </c>
      <c r="H15226" s="22" t="s">
        <v>15</v>
      </c>
      <c r="I15226" s="28">
        <v>0.85</v>
      </c>
      <c r="J15226" s="28">
        <v>102</v>
      </c>
      <c r="K15226" s="40"/>
      <c r="L15226" s="40"/>
    </row>
    <row r="15227" spans="1:12">
      <c r="A15227" s="17">
        <v>45808</v>
      </c>
      <c r="B15227" s="22" t="s">
        <v>10</v>
      </c>
      <c r="C15227" s="22" t="s">
        <v>13040</v>
      </c>
      <c r="D15227" s="22" t="s">
        <v>15604</v>
      </c>
      <c r="E15227" s="22" t="s">
        <v>58</v>
      </c>
      <c r="F15227" s="22" t="s">
        <v>59</v>
      </c>
      <c r="G15227" s="9">
        <v>2899</v>
      </c>
      <c r="H15227" s="22" t="s">
        <v>15</v>
      </c>
      <c r="I15227" s="28">
        <v>0.09</v>
      </c>
      <c r="J15227" s="28">
        <v>268.75</v>
      </c>
      <c r="K15227" s="40"/>
      <c r="L15227" s="40"/>
    </row>
    <row r="15228" spans="1:12">
      <c r="A15228" s="17">
        <v>45808</v>
      </c>
      <c r="B15228" s="22" t="s">
        <v>10</v>
      </c>
      <c r="C15228" s="22" t="s">
        <v>13038</v>
      </c>
      <c r="D15228" s="22" t="s">
        <v>15605</v>
      </c>
      <c r="E15228" s="22" t="s">
        <v>58</v>
      </c>
      <c r="F15228" s="22" t="s">
        <v>59</v>
      </c>
      <c r="G15228" s="9">
        <v>312</v>
      </c>
      <c r="H15228" s="22" t="s">
        <v>15</v>
      </c>
      <c r="I15228" s="28">
        <v>0.09</v>
      </c>
      <c r="J15228" s="28">
        <v>28.92</v>
      </c>
      <c r="K15228" s="40"/>
      <c r="L15228" s="40"/>
    </row>
    <row r="15229" spans="1:12">
      <c r="A15229" s="17">
        <v>45808</v>
      </c>
      <c r="B15229" s="22" t="s">
        <v>10</v>
      </c>
      <c r="C15229" s="22" t="s">
        <v>919</v>
      </c>
      <c r="D15229" s="22" t="s">
        <v>15606</v>
      </c>
      <c r="E15229" s="22" t="s">
        <v>58</v>
      </c>
      <c r="F15229" s="22" t="s">
        <v>59</v>
      </c>
      <c r="G15229" s="9">
        <v>2294</v>
      </c>
      <c r="H15229" s="22" t="s">
        <v>15</v>
      </c>
      <c r="I15229" s="28">
        <v>7.0000000000000007E-2</v>
      </c>
      <c r="J15229" s="28">
        <v>160.58000000000001</v>
      </c>
      <c r="K15229" s="40"/>
      <c r="L15229" s="40"/>
    </row>
    <row r="15230" spans="1:12">
      <c r="A15230" s="17">
        <v>45808</v>
      </c>
      <c r="B15230" s="22" t="s">
        <v>10</v>
      </c>
      <c r="C15230" s="22" t="s">
        <v>10750</v>
      </c>
      <c r="D15230" s="22" t="s">
        <v>15607</v>
      </c>
      <c r="E15230" s="22" t="s">
        <v>58</v>
      </c>
      <c r="F15230" s="22" t="s">
        <v>59</v>
      </c>
      <c r="G15230" s="9">
        <v>25</v>
      </c>
      <c r="H15230" s="22" t="s">
        <v>15</v>
      </c>
      <c r="I15230" s="28">
        <v>0.09</v>
      </c>
      <c r="J15230" s="28">
        <v>2.3199999999999998</v>
      </c>
      <c r="K15230" s="40"/>
      <c r="L15230" s="40"/>
    </row>
    <row r="15231" spans="1:12">
      <c r="A15231" s="17">
        <v>45808</v>
      </c>
      <c r="B15231" s="22" t="s">
        <v>10</v>
      </c>
      <c r="C15231" s="22" t="s">
        <v>1882</v>
      </c>
      <c r="D15231" s="22" t="s">
        <v>15608</v>
      </c>
      <c r="E15231" s="22" t="s">
        <v>58</v>
      </c>
      <c r="F15231" s="22" t="s">
        <v>59</v>
      </c>
      <c r="G15231" s="9">
        <v>1000</v>
      </c>
      <c r="H15231" s="22" t="s">
        <v>15</v>
      </c>
      <c r="I15231" s="28">
        <v>1.1299999999999999</v>
      </c>
      <c r="J15231" s="28">
        <v>1132</v>
      </c>
      <c r="K15231" s="40"/>
      <c r="L15231" s="40"/>
    </row>
    <row r="15232" spans="1:12">
      <c r="A15232" s="17">
        <v>45808</v>
      </c>
      <c r="B15232" s="22" t="s">
        <v>10</v>
      </c>
      <c r="C15232" s="22" t="s">
        <v>921</v>
      </c>
      <c r="D15232" s="22" t="s">
        <v>15609</v>
      </c>
      <c r="E15232" s="22" t="s">
        <v>58</v>
      </c>
      <c r="F15232" s="22" t="s">
        <v>59</v>
      </c>
      <c r="G15232" s="9">
        <v>120</v>
      </c>
      <c r="H15232" s="22" t="s">
        <v>15</v>
      </c>
      <c r="I15232" s="28">
        <v>7.0000000000000007E-2</v>
      </c>
      <c r="J15232" s="28">
        <v>8.4</v>
      </c>
      <c r="K15232" s="40"/>
      <c r="L15232" s="40"/>
    </row>
    <row r="15233" spans="1:12">
      <c r="A15233" s="17">
        <v>45808</v>
      </c>
      <c r="B15233" s="22" t="s">
        <v>10</v>
      </c>
      <c r="C15233" s="22" t="s">
        <v>56</v>
      </c>
      <c r="D15233" s="22" t="s">
        <v>15610</v>
      </c>
      <c r="E15233" s="22" t="s">
        <v>58</v>
      </c>
      <c r="F15233" s="22" t="s">
        <v>59</v>
      </c>
      <c r="G15233" s="9">
        <v>1925</v>
      </c>
      <c r="H15233" s="22" t="s">
        <v>15</v>
      </c>
      <c r="I15233" s="28">
        <v>7.0000000000000007E-2</v>
      </c>
      <c r="J15233" s="28">
        <v>134.75</v>
      </c>
      <c r="K15233" s="40"/>
      <c r="L15233" s="40"/>
    </row>
    <row r="15234" spans="1:12">
      <c r="A15234" s="17">
        <v>45808</v>
      </c>
      <c r="B15234" s="22" t="s">
        <v>10</v>
      </c>
      <c r="C15234" s="22" t="s">
        <v>1019</v>
      </c>
      <c r="D15234" s="22" t="s">
        <v>15611</v>
      </c>
      <c r="E15234" s="22" t="s">
        <v>58</v>
      </c>
      <c r="F15234" s="22" t="s">
        <v>59</v>
      </c>
      <c r="G15234" s="9">
        <v>1768</v>
      </c>
      <c r="H15234" s="22" t="s">
        <v>15</v>
      </c>
      <c r="I15234" s="28">
        <v>7.0000000000000007E-2</v>
      </c>
      <c r="J15234" s="28">
        <v>123.76</v>
      </c>
      <c r="K15234" s="40"/>
      <c r="L15234" s="40"/>
    </row>
    <row r="15235" spans="1:12">
      <c r="A15235" s="17">
        <v>45808</v>
      </c>
      <c r="B15235" s="22" t="s">
        <v>10</v>
      </c>
      <c r="C15235" s="22" t="s">
        <v>5177</v>
      </c>
      <c r="D15235" s="22" t="s">
        <v>15612</v>
      </c>
      <c r="E15235" s="22" t="s">
        <v>58</v>
      </c>
      <c r="F15235" s="22" t="s">
        <v>59</v>
      </c>
      <c r="G15235" s="9">
        <v>2000</v>
      </c>
      <c r="H15235" s="22" t="s">
        <v>15</v>
      </c>
      <c r="I15235" s="28">
        <v>0.09</v>
      </c>
      <c r="J15235" s="28">
        <v>185.4</v>
      </c>
      <c r="K15235" s="40"/>
      <c r="L15235" s="40"/>
    </row>
    <row r="15236" spans="1:12">
      <c r="A15236" s="17">
        <v>45808</v>
      </c>
      <c r="B15236" s="22" t="s">
        <v>10</v>
      </c>
      <c r="C15236" s="22" t="s">
        <v>1017</v>
      </c>
      <c r="D15236" s="22" t="s">
        <v>15613</v>
      </c>
      <c r="E15236" s="22" t="s">
        <v>58</v>
      </c>
      <c r="F15236" s="22" t="s">
        <v>59</v>
      </c>
      <c r="G15236" s="9">
        <v>50</v>
      </c>
      <c r="H15236" s="22" t="s">
        <v>15</v>
      </c>
      <c r="I15236" s="28">
        <v>7.0000000000000007E-2</v>
      </c>
      <c r="J15236" s="28">
        <v>3.5</v>
      </c>
      <c r="K15236" s="40"/>
      <c r="L15236" s="40"/>
    </row>
    <row r="15237" spans="1:12">
      <c r="A15237" s="17">
        <v>45808</v>
      </c>
      <c r="B15237" s="22" t="s">
        <v>10</v>
      </c>
      <c r="C15237" s="22" t="s">
        <v>972</v>
      </c>
      <c r="D15237" s="22" t="s">
        <v>15614</v>
      </c>
      <c r="E15237" s="22" t="s">
        <v>58</v>
      </c>
      <c r="F15237" s="22" t="s">
        <v>59</v>
      </c>
      <c r="G15237" s="9">
        <v>2055</v>
      </c>
      <c r="H15237" s="22" t="s">
        <v>15</v>
      </c>
      <c r="I15237" s="28">
        <v>7.0000000000000007E-2</v>
      </c>
      <c r="J15237" s="28">
        <v>143.85</v>
      </c>
      <c r="K15237" s="40"/>
      <c r="L15237" s="40"/>
    </row>
    <row r="15238" spans="1:12">
      <c r="A15238" s="17">
        <v>45808</v>
      </c>
      <c r="B15238" s="22" t="s">
        <v>10</v>
      </c>
      <c r="C15238" s="22" t="s">
        <v>892</v>
      </c>
      <c r="D15238" s="22" t="s">
        <v>15615</v>
      </c>
      <c r="E15238" s="22" t="s">
        <v>58</v>
      </c>
      <c r="F15238" s="22" t="s">
        <v>59</v>
      </c>
      <c r="G15238" s="9">
        <v>150</v>
      </c>
      <c r="H15238" s="22" t="s">
        <v>15</v>
      </c>
      <c r="I15238" s="28">
        <v>0.23</v>
      </c>
      <c r="J15238" s="28">
        <v>34.5</v>
      </c>
      <c r="K15238" s="40"/>
      <c r="L15238" s="40"/>
    </row>
    <row r="15239" spans="1:12">
      <c r="A15239" s="17">
        <v>45808</v>
      </c>
      <c r="B15239" s="22" t="s">
        <v>10</v>
      </c>
      <c r="C15239" s="22" t="s">
        <v>890</v>
      </c>
      <c r="D15239" s="22" t="s">
        <v>15616</v>
      </c>
      <c r="E15239" s="22" t="s">
        <v>58</v>
      </c>
      <c r="F15239" s="22" t="s">
        <v>59</v>
      </c>
      <c r="G15239" s="9">
        <v>750</v>
      </c>
      <c r="H15239" s="22" t="s">
        <v>15</v>
      </c>
      <c r="I15239" s="28">
        <v>0.23</v>
      </c>
      <c r="J15239" s="28">
        <v>172.5</v>
      </c>
      <c r="K15239" s="40"/>
      <c r="L15239" s="40"/>
    </row>
    <row r="15240" spans="1:12">
      <c r="A15240" s="17">
        <v>45808</v>
      </c>
      <c r="B15240" s="22" t="s">
        <v>10</v>
      </c>
      <c r="C15240" s="22" t="s">
        <v>888</v>
      </c>
      <c r="D15240" s="22" t="s">
        <v>15617</v>
      </c>
      <c r="E15240" s="22" t="s">
        <v>58</v>
      </c>
      <c r="F15240" s="22" t="s">
        <v>59</v>
      </c>
      <c r="G15240" s="9">
        <v>407</v>
      </c>
      <c r="H15240" s="22" t="s">
        <v>15</v>
      </c>
      <c r="I15240" s="28">
        <v>0.09</v>
      </c>
      <c r="J15240" s="28">
        <v>37.75</v>
      </c>
      <c r="K15240" s="40"/>
      <c r="L15240" s="40"/>
    </row>
    <row r="15241" spans="1:12">
      <c r="A15241" s="17">
        <v>45808</v>
      </c>
      <c r="B15241" s="22" t="s">
        <v>10</v>
      </c>
      <c r="C15241" s="22" t="s">
        <v>886</v>
      </c>
      <c r="D15241" s="22" t="s">
        <v>15618</v>
      </c>
      <c r="E15241" s="22" t="s">
        <v>58</v>
      </c>
      <c r="F15241" s="22" t="s">
        <v>59</v>
      </c>
      <c r="G15241" s="9">
        <v>141</v>
      </c>
      <c r="H15241" s="22" t="s">
        <v>15</v>
      </c>
      <c r="I15241" s="28">
        <v>0.09</v>
      </c>
      <c r="J15241" s="28">
        <v>13.07</v>
      </c>
      <c r="K15241" s="40"/>
      <c r="L15241" s="40"/>
    </row>
    <row r="15242" spans="1:12">
      <c r="A15242" s="17">
        <v>45808</v>
      </c>
      <c r="B15242" s="22" t="s">
        <v>10</v>
      </c>
      <c r="C15242" s="22" t="s">
        <v>884</v>
      </c>
      <c r="D15242" s="22" t="s">
        <v>15619</v>
      </c>
      <c r="E15242" s="22" t="s">
        <v>58</v>
      </c>
      <c r="F15242" s="22" t="s">
        <v>59</v>
      </c>
      <c r="G15242" s="9">
        <v>279</v>
      </c>
      <c r="H15242" s="22" t="s">
        <v>15</v>
      </c>
      <c r="I15242" s="28">
        <v>7.0000000000000007E-2</v>
      </c>
      <c r="J15242" s="28">
        <v>19.53</v>
      </c>
      <c r="K15242" s="40"/>
      <c r="L15242" s="40"/>
    </row>
    <row r="15243" spans="1:12">
      <c r="A15243" s="17">
        <v>45808</v>
      </c>
      <c r="B15243" s="22" t="s">
        <v>10</v>
      </c>
      <c r="C15243" s="22" t="s">
        <v>882</v>
      </c>
      <c r="D15243" s="22" t="s">
        <v>15620</v>
      </c>
      <c r="E15243" s="22" t="s">
        <v>58</v>
      </c>
      <c r="F15243" s="22" t="s">
        <v>59</v>
      </c>
      <c r="G15243" s="9">
        <v>5907</v>
      </c>
      <c r="H15243" s="22" t="s">
        <v>15</v>
      </c>
      <c r="I15243" s="28">
        <v>7.0000000000000007E-2</v>
      </c>
      <c r="J15243" s="28">
        <v>413.49</v>
      </c>
      <c r="K15243" s="40"/>
      <c r="L15243" s="40"/>
    </row>
    <row r="15244" spans="1:12">
      <c r="A15244" s="17">
        <v>45808</v>
      </c>
      <c r="B15244" s="22" t="s">
        <v>10</v>
      </c>
      <c r="C15244" s="22" t="s">
        <v>880</v>
      </c>
      <c r="D15244" s="22" t="s">
        <v>15621</v>
      </c>
      <c r="E15244" s="22" t="s">
        <v>58</v>
      </c>
      <c r="F15244" s="22" t="s">
        <v>59</v>
      </c>
      <c r="G15244" s="9">
        <v>480</v>
      </c>
      <c r="H15244" s="22" t="s">
        <v>15</v>
      </c>
      <c r="I15244" s="28">
        <v>7.0000000000000007E-2</v>
      </c>
      <c r="J15244" s="28">
        <v>33.6</v>
      </c>
      <c r="K15244" s="40"/>
      <c r="L15244" s="40"/>
    </row>
    <row r="15245" spans="1:12">
      <c r="A15245" s="17">
        <v>45808</v>
      </c>
      <c r="B15245" s="22" t="s">
        <v>10</v>
      </c>
      <c r="C15245" s="22" t="s">
        <v>16</v>
      </c>
      <c r="D15245" s="22" t="s">
        <v>15622</v>
      </c>
      <c r="E15245" s="22" t="s">
        <v>18</v>
      </c>
      <c r="F15245" s="22" t="s">
        <v>19</v>
      </c>
      <c r="G15245" s="9">
        <v>42500</v>
      </c>
      <c r="H15245" s="22" t="s">
        <v>20</v>
      </c>
      <c r="I15245" s="28">
        <v>0.43</v>
      </c>
      <c r="J15245" s="28">
        <v>18347.25</v>
      </c>
      <c r="K15245" s="40"/>
      <c r="L15245" s="40"/>
    </row>
    <row r="15246" spans="1:12">
      <c r="A15246" s="17">
        <v>45808</v>
      </c>
      <c r="B15246" s="22" t="s">
        <v>10</v>
      </c>
      <c r="C15246" s="22" t="s">
        <v>16</v>
      </c>
      <c r="D15246" s="22" t="s">
        <v>15623</v>
      </c>
      <c r="E15246" s="22" t="s">
        <v>18</v>
      </c>
      <c r="F15246" s="22" t="s">
        <v>19</v>
      </c>
      <c r="G15246" s="9">
        <v>25494.95</v>
      </c>
      <c r="H15246" s="22" t="s">
        <v>20</v>
      </c>
      <c r="I15246" s="28">
        <v>0.43</v>
      </c>
      <c r="J15246" s="28">
        <v>11006.18</v>
      </c>
      <c r="K15246" s="40"/>
      <c r="L15246" s="40"/>
    </row>
    <row r="15247" spans="1:12">
      <c r="A15247" s="17">
        <v>45808</v>
      </c>
      <c r="B15247" s="22" t="s">
        <v>10</v>
      </c>
      <c r="C15247" s="22" t="s">
        <v>16</v>
      </c>
      <c r="D15247" s="22" t="s">
        <v>15624</v>
      </c>
      <c r="E15247" s="22" t="s">
        <v>18</v>
      </c>
      <c r="F15247" s="22" t="s">
        <v>19</v>
      </c>
      <c r="G15247" s="9">
        <v>290</v>
      </c>
      <c r="H15247" s="22" t="s">
        <v>20</v>
      </c>
      <c r="I15247" s="28">
        <v>0.43</v>
      </c>
      <c r="J15247" s="28">
        <v>125.19</v>
      </c>
      <c r="K15247" s="40"/>
      <c r="L15247" s="40"/>
    </row>
    <row r="15248" spans="1:12">
      <c r="A15248" s="17">
        <v>45808</v>
      </c>
      <c r="B15248" s="22" t="s">
        <v>10</v>
      </c>
      <c r="C15248" s="22" t="s">
        <v>16</v>
      </c>
      <c r="D15248" s="22" t="s">
        <v>15625</v>
      </c>
      <c r="E15248" s="22" t="s">
        <v>18</v>
      </c>
      <c r="F15248" s="22" t="s">
        <v>19</v>
      </c>
      <c r="G15248" s="9">
        <v>191</v>
      </c>
      <c r="H15248" s="22" t="s">
        <v>20</v>
      </c>
      <c r="I15248" s="28">
        <v>0.43</v>
      </c>
      <c r="J15248" s="28">
        <v>82.45</v>
      </c>
      <c r="K15248" s="40"/>
      <c r="L15248" s="40"/>
    </row>
    <row r="15249" spans="1:12">
      <c r="A15249" s="17">
        <v>45808</v>
      </c>
      <c r="B15249" s="22" t="s">
        <v>10</v>
      </c>
      <c r="C15249" s="22" t="s">
        <v>874</v>
      </c>
      <c r="D15249" s="22" t="s">
        <v>15626</v>
      </c>
      <c r="E15249" s="22" t="s">
        <v>18</v>
      </c>
      <c r="F15249" s="22" t="s">
        <v>33</v>
      </c>
      <c r="G15249" s="9">
        <v>47.95</v>
      </c>
      <c r="H15249" s="22" t="s">
        <v>20</v>
      </c>
      <c r="I15249" s="28">
        <v>22.68</v>
      </c>
      <c r="J15249" s="28">
        <v>1087.46</v>
      </c>
      <c r="K15249" s="40"/>
      <c r="L15249" s="40"/>
    </row>
    <row r="15250" spans="1:12">
      <c r="A15250" s="17">
        <v>45808</v>
      </c>
      <c r="B15250" s="22" t="s">
        <v>10</v>
      </c>
      <c r="C15250" s="22" t="s">
        <v>31</v>
      </c>
      <c r="D15250" s="22" t="s">
        <v>15627</v>
      </c>
      <c r="E15250" s="22" t="s">
        <v>18</v>
      </c>
      <c r="F15250" s="22" t="s">
        <v>33</v>
      </c>
      <c r="G15250" s="9">
        <v>190.6</v>
      </c>
      <c r="H15250" s="22" t="s">
        <v>20</v>
      </c>
      <c r="I15250" s="28">
        <v>1.1599999999999999</v>
      </c>
      <c r="J15250" s="28">
        <v>220.57</v>
      </c>
      <c r="K15250" s="40"/>
      <c r="L15250" s="40"/>
    </row>
    <row r="15251" spans="1:12">
      <c r="A15251" s="17">
        <v>45808</v>
      </c>
      <c r="B15251" s="22" t="s">
        <v>10</v>
      </c>
      <c r="C15251" s="22" t="s">
        <v>31</v>
      </c>
      <c r="D15251" s="22" t="s">
        <v>15628</v>
      </c>
      <c r="E15251" s="22" t="s">
        <v>18</v>
      </c>
      <c r="F15251" s="22" t="s">
        <v>33</v>
      </c>
      <c r="G15251" s="9">
        <v>50</v>
      </c>
      <c r="H15251" s="22" t="s">
        <v>20</v>
      </c>
      <c r="I15251" s="28">
        <v>1.1599999999999999</v>
      </c>
      <c r="J15251" s="28">
        <v>57.85</v>
      </c>
      <c r="K15251" s="40"/>
      <c r="L15251" s="40"/>
    </row>
    <row r="15252" spans="1:12">
      <c r="A15252" s="17">
        <v>45808</v>
      </c>
      <c r="B15252" s="22" t="s">
        <v>10</v>
      </c>
      <c r="C15252" s="22" t="s">
        <v>31</v>
      </c>
      <c r="D15252" s="22" t="s">
        <v>15629</v>
      </c>
      <c r="E15252" s="22" t="s">
        <v>18</v>
      </c>
      <c r="F15252" s="22" t="s">
        <v>33</v>
      </c>
      <c r="G15252" s="9">
        <v>100</v>
      </c>
      <c r="H15252" s="22" t="s">
        <v>20</v>
      </c>
      <c r="I15252" s="28">
        <v>1.1599999999999999</v>
      </c>
      <c r="J15252" s="28">
        <v>115.7</v>
      </c>
      <c r="K15252" s="40"/>
      <c r="L15252" s="40"/>
    </row>
    <row r="15253" spans="1:12">
      <c r="A15253" s="17">
        <v>45808</v>
      </c>
      <c r="B15253" s="22" t="s">
        <v>10</v>
      </c>
      <c r="C15253" s="22" t="s">
        <v>13015</v>
      </c>
      <c r="D15253" s="22" t="s">
        <v>15630</v>
      </c>
      <c r="E15253" s="22" t="s">
        <v>18</v>
      </c>
      <c r="F15253" s="22" t="s">
        <v>33</v>
      </c>
      <c r="G15253" s="9">
        <v>150</v>
      </c>
      <c r="H15253" s="22" t="s">
        <v>20</v>
      </c>
      <c r="I15253" s="28">
        <v>1.65</v>
      </c>
      <c r="J15253" s="28">
        <v>247.48</v>
      </c>
      <c r="K15253" s="40"/>
      <c r="L15253" s="40"/>
    </row>
    <row r="15254" spans="1:12">
      <c r="A15254" s="17">
        <v>45808</v>
      </c>
      <c r="B15254" s="22" t="s">
        <v>10</v>
      </c>
      <c r="C15254" s="22" t="s">
        <v>13015</v>
      </c>
      <c r="D15254" s="22" t="s">
        <v>15631</v>
      </c>
      <c r="E15254" s="22" t="s">
        <v>18</v>
      </c>
      <c r="F15254" s="22" t="s">
        <v>33</v>
      </c>
      <c r="G15254" s="9">
        <v>100</v>
      </c>
      <c r="H15254" s="22" t="s">
        <v>20</v>
      </c>
      <c r="I15254" s="28">
        <v>1.65</v>
      </c>
      <c r="J15254" s="28">
        <v>164.98</v>
      </c>
      <c r="K15254" s="40"/>
      <c r="L15254" s="40"/>
    </row>
    <row r="15255" spans="1:12">
      <c r="A15255" s="17">
        <v>45808</v>
      </c>
      <c r="B15255" s="22" t="s">
        <v>10</v>
      </c>
      <c r="C15255" s="22" t="s">
        <v>1865</v>
      </c>
      <c r="D15255" s="22" t="s">
        <v>15632</v>
      </c>
      <c r="E15255" s="22" t="s">
        <v>18</v>
      </c>
      <c r="F15255" s="22" t="s">
        <v>29</v>
      </c>
      <c r="G15255" s="9">
        <v>150</v>
      </c>
      <c r="H15255" s="22" t="s">
        <v>20</v>
      </c>
      <c r="I15255" s="28">
        <v>2.9</v>
      </c>
      <c r="J15255" s="28">
        <v>435.04</v>
      </c>
      <c r="K15255" s="40"/>
      <c r="L15255" s="40"/>
    </row>
    <row r="15256" spans="1:12">
      <c r="A15256" s="17">
        <v>45808</v>
      </c>
      <c r="B15256" s="22" t="s">
        <v>10</v>
      </c>
      <c r="C15256" s="22" t="s">
        <v>27</v>
      </c>
      <c r="D15256" s="22" t="s">
        <v>15633</v>
      </c>
      <c r="E15256" s="22" t="s">
        <v>18</v>
      </c>
      <c r="F15256" s="22" t="s">
        <v>29</v>
      </c>
      <c r="G15256" s="9">
        <v>4000</v>
      </c>
      <c r="H15256" s="22" t="s">
        <v>20</v>
      </c>
      <c r="I15256" s="28">
        <v>2.9</v>
      </c>
      <c r="J15256" s="28">
        <v>11600</v>
      </c>
      <c r="K15256" s="40"/>
      <c r="L15256" s="40"/>
    </row>
    <row r="15257" spans="1:12">
      <c r="A15257" s="17">
        <v>45808</v>
      </c>
      <c r="B15257" s="22" t="s">
        <v>10</v>
      </c>
      <c r="C15257" s="22" t="s">
        <v>27</v>
      </c>
      <c r="D15257" s="22" t="s">
        <v>15634</v>
      </c>
      <c r="E15257" s="22" t="s">
        <v>18</v>
      </c>
      <c r="F15257" s="22" t="s">
        <v>29</v>
      </c>
      <c r="G15257" s="9">
        <v>4000</v>
      </c>
      <c r="H15257" s="22" t="s">
        <v>20</v>
      </c>
      <c r="I15257" s="28">
        <v>2.9</v>
      </c>
      <c r="J15257" s="28">
        <v>11600</v>
      </c>
      <c r="K15257" s="40"/>
      <c r="L15257" s="40"/>
    </row>
    <row r="15258" spans="1:12">
      <c r="A15258" s="17">
        <v>45808</v>
      </c>
      <c r="B15258" s="22" t="s">
        <v>10</v>
      </c>
      <c r="C15258" s="22" t="s">
        <v>4167</v>
      </c>
      <c r="D15258" s="22" t="s">
        <v>15635</v>
      </c>
      <c r="E15258" s="22" t="s">
        <v>141</v>
      </c>
      <c r="F15258" s="22" t="s">
        <v>141</v>
      </c>
      <c r="G15258" s="9">
        <v>17</v>
      </c>
      <c r="H15258" s="22" t="s">
        <v>15</v>
      </c>
      <c r="I15258" s="28">
        <v>1.06</v>
      </c>
      <c r="J15258" s="28">
        <v>18.07</v>
      </c>
      <c r="K15258" s="40"/>
      <c r="L15258" s="40"/>
    </row>
    <row r="15259" spans="1:12">
      <c r="A15259" s="17">
        <v>45808</v>
      </c>
      <c r="B15259" s="22" t="s">
        <v>10</v>
      </c>
      <c r="C15259" s="22" t="s">
        <v>871</v>
      </c>
      <c r="D15259" s="22" t="s">
        <v>15636</v>
      </c>
      <c r="E15259" s="22" t="s">
        <v>18</v>
      </c>
      <c r="F15259" s="22" t="s">
        <v>263</v>
      </c>
      <c r="G15259" s="9">
        <v>13.7</v>
      </c>
      <c r="H15259" s="22" t="s">
        <v>20</v>
      </c>
      <c r="I15259" s="28">
        <v>8.86</v>
      </c>
      <c r="J15259" s="28">
        <v>121.41</v>
      </c>
      <c r="K15259" s="40"/>
      <c r="L15259" s="40"/>
    </row>
    <row r="15260" spans="1:12">
      <c r="A15260" s="17">
        <v>45808</v>
      </c>
      <c r="B15260" s="22" t="s">
        <v>10</v>
      </c>
      <c r="C15260" s="22" t="s">
        <v>962</v>
      </c>
      <c r="D15260" s="22" t="s">
        <v>15637</v>
      </c>
      <c r="E15260" s="22" t="s">
        <v>18</v>
      </c>
      <c r="F15260" s="22" t="s">
        <v>33</v>
      </c>
      <c r="G15260" s="9">
        <v>340.6</v>
      </c>
      <c r="H15260" s="22" t="s">
        <v>20</v>
      </c>
      <c r="I15260" s="28">
        <v>1.03</v>
      </c>
      <c r="J15260" s="28">
        <v>349.77</v>
      </c>
      <c r="K15260" s="40"/>
      <c r="L15260" s="40"/>
    </row>
    <row r="15261" spans="1:12">
      <c r="A15261" s="17">
        <v>45808</v>
      </c>
      <c r="B15261" s="22" t="s">
        <v>10</v>
      </c>
      <c r="C15261" s="22" t="s">
        <v>4161</v>
      </c>
      <c r="D15261" s="22" t="s">
        <v>15638</v>
      </c>
      <c r="E15261" s="22" t="s">
        <v>18</v>
      </c>
      <c r="F15261" s="22" t="s">
        <v>33</v>
      </c>
      <c r="G15261" s="9">
        <v>48.313099999999999</v>
      </c>
      <c r="H15261" s="22" t="s">
        <v>20</v>
      </c>
      <c r="I15261" s="28">
        <v>7.25</v>
      </c>
      <c r="J15261" s="28">
        <v>350.27</v>
      </c>
      <c r="K15261" s="40"/>
      <c r="L15261" s="40"/>
    </row>
    <row r="15262" spans="1:12">
      <c r="A15262" s="17">
        <v>45808</v>
      </c>
      <c r="B15262" s="22" t="s">
        <v>10</v>
      </c>
      <c r="C15262" s="22" t="s">
        <v>868</v>
      </c>
      <c r="D15262" s="22" t="s">
        <v>15639</v>
      </c>
      <c r="E15262" s="22" t="s">
        <v>65</v>
      </c>
      <c r="F15262" s="22" t="s">
        <v>75</v>
      </c>
      <c r="G15262" s="9">
        <v>153</v>
      </c>
      <c r="H15262" s="22" t="s">
        <v>15</v>
      </c>
      <c r="I15262" s="28">
        <v>42.21</v>
      </c>
      <c r="J15262" s="28">
        <v>6458.13</v>
      </c>
      <c r="K15262" s="40"/>
      <c r="L15262" s="40"/>
    </row>
    <row r="15263" spans="1:12">
      <c r="A15263" s="17">
        <v>45808</v>
      </c>
      <c r="B15263" s="22" t="s">
        <v>10</v>
      </c>
      <c r="C15263" s="22" t="s">
        <v>868</v>
      </c>
      <c r="D15263" s="22" t="s">
        <v>15640</v>
      </c>
      <c r="E15263" s="22" t="s">
        <v>65</v>
      </c>
      <c r="F15263" s="22" t="s">
        <v>75</v>
      </c>
      <c r="G15263" s="9">
        <v>5</v>
      </c>
      <c r="H15263" s="22" t="s">
        <v>15</v>
      </c>
      <c r="I15263" s="28">
        <v>25.33</v>
      </c>
      <c r="J15263" s="28">
        <v>126.63</v>
      </c>
      <c r="K15263" s="40"/>
      <c r="L15263" s="40"/>
    </row>
    <row r="15264" spans="1:12">
      <c r="A15264" s="17">
        <v>45808</v>
      </c>
      <c r="B15264" s="22" t="s">
        <v>10</v>
      </c>
      <c r="C15264" s="22" t="s">
        <v>90</v>
      </c>
      <c r="D15264" s="22" t="s">
        <v>15641</v>
      </c>
      <c r="E15264" s="22" t="s">
        <v>65</v>
      </c>
      <c r="F15264" s="22" t="s">
        <v>92</v>
      </c>
      <c r="G15264" s="9">
        <v>13</v>
      </c>
      <c r="H15264" s="22" t="s">
        <v>15</v>
      </c>
      <c r="I15264" s="28">
        <v>38.96</v>
      </c>
      <c r="J15264" s="28">
        <v>506.52</v>
      </c>
      <c r="K15264" s="40"/>
      <c r="L15264" s="40"/>
    </row>
    <row r="15265" spans="1:12">
      <c r="A15265" s="17">
        <v>45808</v>
      </c>
      <c r="B15265" s="22" t="s">
        <v>10</v>
      </c>
      <c r="C15265" s="22" t="s">
        <v>90</v>
      </c>
      <c r="D15265" s="22" t="s">
        <v>15642</v>
      </c>
      <c r="E15265" s="22" t="s">
        <v>65</v>
      </c>
      <c r="F15265" s="22" t="s">
        <v>92</v>
      </c>
      <c r="G15265" s="9">
        <v>31</v>
      </c>
      <c r="H15265" s="22" t="s">
        <v>15</v>
      </c>
      <c r="I15265" s="28">
        <v>42.21</v>
      </c>
      <c r="J15265" s="28">
        <v>1308.51</v>
      </c>
      <c r="K15265" s="40"/>
      <c r="L15265" s="40"/>
    </row>
    <row r="15266" spans="1:12">
      <c r="A15266" s="17">
        <v>45808</v>
      </c>
      <c r="B15266" s="22" t="s">
        <v>10</v>
      </c>
      <c r="C15266" s="22" t="s">
        <v>99</v>
      </c>
      <c r="D15266" s="22" t="s">
        <v>15643</v>
      </c>
      <c r="E15266" s="22" t="s">
        <v>65</v>
      </c>
      <c r="F15266" s="22" t="s">
        <v>75</v>
      </c>
      <c r="G15266" s="9">
        <v>45</v>
      </c>
      <c r="H15266" s="22" t="s">
        <v>15</v>
      </c>
      <c r="I15266" s="28">
        <v>98.49</v>
      </c>
      <c r="J15266" s="28">
        <v>4432.05</v>
      </c>
      <c r="K15266" s="40"/>
      <c r="L15266" s="40"/>
    </row>
    <row r="15267" spans="1:12">
      <c r="A15267" s="17">
        <v>45808</v>
      </c>
      <c r="B15267" s="22" t="s">
        <v>10</v>
      </c>
      <c r="C15267" s="22" t="s">
        <v>865</v>
      </c>
      <c r="D15267" s="22" t="s">
        <v>15644</v>
      </c>
      <c r="E15267" s="22" t="s">
        <v>18</v>
      </c>
      <c r="F15267" s="22" t="s">
        <v>242</v>
      </c>
      <c r="G15267" s="9">
        <v>292.45</v>
      </c>
      <c r="H15267" s="22" t="s">
        <v>20</v>
      </c>
      <c r="I15267" s="28">
        <v>17.84</v>
      </c>
      <c r="J15267" s="28">
        <v>5217.3100000000004</v>
      </c>
      <c r="K15267" s="40"/>
      <c r="L15267" s="40"/>
    </row>
    <row r="15268" spans="1:12">
      <c r="A15268" s="17">
        <v>45808</v>
      </c>
      <c r="B15268" s="22" t="s">
        <v>10</v>
      </c>
      <c r="C15268" s="22" t="s">
        <v>558</v>
      </c>
      <c r="D15268" s="22" t="s">
        <v>15645</v>
      </c>
      <c r="E15268" s="22" t="s">
        <v>18</v>
      </c>
      <c r="F15268" s="22" t="s">
        <v>242</v>
      </c>
      <c r="G15268" s="9">
        <v>9.9525000000000006</v>
      </c>
      <c r="H15268" s="22" t="s">
        <v>20</v>
      </c>
      <c r="I15268" s="28">
        <v>16.2</v>
      </c>
      <c r="J15268" s="28">
        <v>161.22999999999999</v>
      </c>
      <c r="K15268" s="40"/>
      <c r="L15268" s="40"/>
    </row>
    <row r="15269" spans="1:12">
      <c r="A15269" s="17">
        <v>45808</v>
      </c>
      <c r="B15269" s="22" t="s">
        <v>10</v>
      </c>
      <c r="C15269" s="22" t="s">
        <v>863</v>
      </c>
      <c r="D15269" s="22" t="s">
        <v>15646</v>
      </c>
      <c r="E15269" s="22" t="s">
        <v>18</v>
      </c>
      <c r="F15269" s="22" t="s">
        <v>242</v>
      </c>
      <c r="G15269" s="9">
        <v>37.71</v>
      </c>
      <c r="H15269" s="22" t="s">
        <v>20</v>
      </c>
      <c r="I15269" s="28">
        <v>12.3</v>
      </c>
      <c r="J15269" s="28">
        <v>463.82</v>
      </c>
      <c r="K15269" s="40"/>
      <c r="L15269" s="40"/>
    </row>
    <row r="15270" spans="1:12">
      <c r="A15270" s="17">
        <v>45808</v>
      </c>
      <c r="B15270" s="22" t="s">
        <v>10</v>
      </c>
      <c r="C15270" s="22" t="s">
        <v>12995</v>
      </c>
      <c r="D15270" s="22" t="s">
        <v>15647</v>
      </c>
      <c r="E15270" s="22" t="s">
        <v>18</v>
      </c>
      <c r="F15270" s="22" t="s">
        <v>242</v>
      </c>
      <c r="G15270" s="9">
        <v>40</v>
      </c>
      <c r="H15270" s="22" t="s">
        <v>20</v>
      </c>
      <c r="I15270" s="28">
        <v>9.25</v>
      </c>
      <c r="J15270" s="28">
        <v>370</v>
      </c>
      <c r="K15270" s="40"/>
      <c r="L15270" s="40"/>
    </row>
    <row r="15271" spans="1:12">
      <c r="A15271" s="17">
        <v>45808</v>
      </c>
      <c r="B15271" s="22" t="s">
        <v>10</v>
      </c>
      <c r="C15271" s="22" t="s">
        <v>12995</v>
      </c>
      <c r="D15271" s="22" t="s">
        <v>15648</v>
      </c>
      <c r="E15271" s="22" t="s">
        <v>18</v>
      </c>
      <c r="F15271" s="22" t="s">
        <v>242</v>
      </c>
      <c r="G15271" s="9">
        <v>48.75</v>
      </c>
      <c r="H15271" s="22" t="s">
        <v>20</v>
      </c>
      <c r="I15271" s="28">
        <v>9.25</v>
      </c>
      <c r="J15271" s="28">
        <v>450.95</v>
      </c>
      <c r="K15271" s="40"/>
      <c r="L15271" s="40"/>
    </row>
    <row r="15272" spans="1:12">
      <c r="A15272" s="17">
        <v>45808</v>
      </c>
      <c r="B15272" s="22" t="s">
        <v>10</v>
      </c>
      <c r="C15272" s="22" t="s">
        <v>556</v>
      </c>
      <c r="D15272" s="22" t="s">
        <v>15649</v>
      </c>
      <c r="E15272" s="22" t="s">
        <v>18</v>
      </c>
      <c r="F15272" s="22" t="s">
        <v>242</v>
      </c>
      <c r="G15272" s="9">
        <v>240</v>
      </c>
      <c r="H15272" s="22" t="s">
        <v>20</v>
      </c>
      <c r="I15272" s="28">
        <v>11.8</v>
      </c>
      <c r="J15272" s="28">
        <v>2832</v>
      </c>
      <c r="K15272" s="40"/>
      <c r="L15272" s="40"/>
    </row>
    <row r="15273" spans="1:12">
      <c r="A15273" s="17">
        <v>45808</v>
      </c>
      <c r="B15273" s="22" t="s">
        <v>10</v>
      </c>
      <c r="C15273" s="22" t="s">
        <v>556</v>
      </c>
      <c r="D15273" s="22" t="s">
        <v>15650</v>
      </c>
      <c r="E15273" s="22" t="s">
        <v>18</v>
      </c>
      <c r="F15273" s="22" t="s">
        <v>242</v>
      </c>
      <c r="G15273" s="9">
        <v>2.5</v>
      </c>
      <c r="H15273" s="22" t="s">
        <v>20</v>
      </c>
      <c r="I15273" s="28">
        <v>11.8</v>
      </c>
      <c r="J15273" s="28">
        <v>29.5</v>
      </c>
      <c r="K15273" s="40"/>
      <c r="L15273" s="40"/>
    </row>
    <row r="15274" spans="1:12">
      <c r="A15274" s="17">
        <v>45808</v>
      </c>
      <c r="B15274" s="22" t="s">
        <v>10</v>
      </c>
      <c r="C15274" s="22" t="s">
        <v>861</v>
      </c>
      <c r="D15274" s="22" t="s">
        <v>15651</v>
      </c>
      <c r="E15274" s="22" t="s">
        <v>18</v>
      </c>
      <c r="F15274" s="22" t="s">
        <v>242</v>
      </c>
      <c r="G15274" s="9">
        <v>29.95</v>
      </c>
      <c r="H15274" s="22" t="s">
        <v>20</v>
      </c>
      <c r="I15274" s="28">
        <v>13.65</v>
      </c>
      <c r="J15274" s="28">
        <v>408.82</v>
      </c>
      <c r="K15274" s="40"/>
      <c r="L15274" s="40"/>
    </row>
    <row r="15275" spans="1:12">
      <c r="A15275" s="17">
        <v>45808</v>
      </c>
      <c r="B15275" s="22" t="s">
        <v>10</v>
      </c>
      <c r="C15275" s="22" t="s">
        <v>859</v>
      </c>
      <c r="D15275" s="22" t="s">
        <v>15652</v>
      </c>
      <c r="E15275" s="22" t="s">
        <v>18</v>
      </c>
      <c r="F15275" s="22" t="s">
        <v>242</v>
      </c>
      <c r="G15275" s="9">
        <v>40</v>
      </c>
      <c r="H15275" s="22" t="s">
        <v>20</v>
      </c>
      <c r="I15275" s="28">
        <v>16.2</v>
      </c>
      <c r="J15275" s="28">
        <v>648</v>
      </c>
      <c r="K15275" s="40"/>
      <c r="L15275" s="40"/>
    </row>
    <row r="15276" spans="1:12">
      <c r="A15276" s="17">
        <v>45808</v>
      </c>
      <c r="B15276" s="22" t="s">
        <v>10</v>
      </c>
      <c r="C15276" s="22" t="s">
        <v>857</v>
      </c>
      <c r="D15276" s="22" t="s">
        <v>15653</v>
      </c>
      <c r="E15276" s="22" t="s">
        <v>18</v>
      </c>
      <c r="F15276" s="22" t="s">
        <v>242</v>
      </c>
      <c r="G15276" s="9">
        <v>39.92</v>
      </c>
      <c r="H15276" s="22" t="s">
        <v>20</v>
      </c>
      <c r="I15276" s="28">
        <v>11.44</v>
      </c>
      <c r="J15276" s="28">
        <v>456.69</v>
      </c>
      <c r="K15276" s="40"/>
      <c r="L15276" s="40"/>
    </row>
    <row r="15277" spans="1:12">
      <c r="A15277" s="17">
        <v>45808</v>
      </c>
      <c r="B15277" s="22" t="s">
        <v>10</v>
      </c>
      <c r="C15277" s="22" t="s">
        <v>857</v>
      </c>
      <c r="D15277" s="22" t="s">
        <v>15654</v>
      </c>
      <c r="E15277" s="22" t="s">
        <v>18</v>
      </c>
      <c r="F15277" s="22" t="s">
        <v>242</v>
      </c>
      <c r="G15277" s="9">
        <v>30.29</v>
      </c>
      <c r="H15277" s="22" t="s">
        <v>20</v>
      </c>
      <c r="I15277" s="28">
        <v>11.44</v>
      </c>
      <c r="J15277" s="28">
        <v>346.52</v>
      </c>
      <c r="K15277" s="40"/>
      <c r="L15277" s="40"/>
    </row>
    <row r="15278" spans="1:12">
      <c r="A15278" s="17">
        <v>45808</v>
      </c>
      <c r="B15278" s="22" t="s">
        <v>10</v>
      </c>
      <c r="C15278" s="22" t="s">
        <v>554</v>
      </c>
      <c r="D15278" s="22" t="s">
        <v>15655</v>
      </c>
      <c r="E15278" s="22" t="s">
        <v>18</v>
      </c>
      <c r="F15278" s="22" t="s">
        <v>242</v>
      </c>
      <c r="G15278" s="9">
        <v>75.3</v>
      </c>
      <c r="H15278" s="22" t="s">
        <v>20</v>
      </c>
      <c r="I15278" s="28">
        <v>16.2</v>
      </c>
      <c r="J15278" s="28">
        <v>1219.8599999999999</v>
      </c>
      <c r="K15278" s="40"/>
      <c r="L15278" s="40"/>
    </row>
    <row r="15279" spans="1:12">
      <c r="A15279" s="17">
        <v>45808</v>
      </c>
      <c r="B15279" s="22" t="s">
        <v>10</v>
      </c>
      <c r="C15279" s="22" t="s">
        <v>854</v>
      </c>
      <c r="D15279" s="22" t="s">
        <v>15656</v>
      </c>
      <c r="E15279" s="22" t="s">
        <v>18</v>
      </c>
      <c r="F15279" s="22" t="s">
        <v>242</v>
      </c>
      <c r="G15279" s="9">
        <v>80</v>
      </c>
      <c r="H15279" s="22" t="s">
        <v>20</v>
      </c>
      <c r="I15279" s="28">
        <v>13.65</v>
      </c>
      <c r="J15279" s="28">
        <v>1091.97</v>
      </c>
      <c r="K15279" s="40"/>
      <c r="L15279" s="40"/>
    </row>
    <row r="15280" spans="1:12">
      <c r="A15280" s="17">
        <v>45808</v>
      </c>
      <c r="B15280" s="22" t="s">
        <v>10</v>
      </c>
      <c r="C15280" s="22" t="s">
        <v>854</v>
      </c>
      <c r="D15280" s="22" t="s">
        <v>15657</v>
      </c>
      <c r="E15280" s="22" t="s">
        <v>18</v>
      </c>
      <c r="F15280" s="22" t="s">
        <v>242</v>
      </c>
      <c r="G15280" s="9">
        <v>21.06</v>
      </c>
      <c r="H15280" s="22" t="s">
        <v>20</v>
      </c>
      <c r="I15280" s="28">
        <v>13.65</v>
      </c>
      <c r="J15280" s="28">
        <v>287.47000000000003</v>
      </c>
      <c r="K15280" s="40"/>
      <c r="L15280" s="40"/>
    </row>
    <row r="15281" spans="1:12">
      <c r="A15281" s="17">
        <v>45808</v>
      </c>
      <c r="B15281" s="22" t="s">
        <v>10</v>
      </c>
      <c r="C15281" s="22" t="s">
        <v>854</v>
      </c>
      <c r="D15281" s="22" t="s">
        <v>15658</v>
      </c>
      <c r="E15281" s="22" t="s">
        <v>18</v>
      </c>
      <c r="F15281" s="22" t="s">
        <v>242</v>
      </c>
      <c r="G15281" s="9">
        <v>40</v>
      </c>
      <c r="H15281" s="22" t="s">
        <v>20</v>
      </c>
      <c r="I15281" s="28">
        <v>13.65</v>
      </c>
      <c r="J15281" s="28">
        <v>545.99</v>
      </c>
      <c r="K15281" s="40"/>
      <c r="L15281" s="40"/>
    </row>
    <row r="15282" spans="1:12">
      <c r="A15282" s="17">
        <v>45808</v>
      </c>
      <c r="B15282" s="22" t="s">
        <v>10</v>
      </c>
      <c r="C15282" s="22" t="s">
        <v>851</v>
      </c>
      <c r="D15282" s="22" t="s">
        <v>15659</v>
      </c>
      <c r="E15282" s="22" t="s">
        <v>18</v>
      </c>
      <c r="F15282" s="22" t="s">
        <v>242</v>
      </c>
      <c r="G15282" s="9">
        <v>81.599999999999994</v>
      </c>
      <c r="H15282" s="22" t="s">
        <v>20</v>
      </c>
      <c r="I15282" s="28">
        <v>5.6</v>
      </c>
      <c r="J15282" s="28">
        <v>456.96</v>
      </c>
      <c r="K15282" s="40"/>
      <c r="L15282" s="40"/>
    </row>
    <row r="15283" spans="1:12">
      <c r="A15283" s="17">
        <v>45808</v>
      </c>
      <c r="B15283" s="22" t="s">
        <v>10</v>
      </c>
      <c r="C15283" s="22" t="s">
        <v>851</v>
      </c>
      <c r="D15283" s="22" t="s">
        <v>15660</v>
      </c>
      <c r="E15283" s="22" t="s">
        <v>18</v>
      </c>
      <c r="F15283" s="22" t="s">
        <v>242</v>
      </c>
      <c r="G15283" s="9">
        <v>96.94</v>
      </c>
      <c r="H15283" s="22" t="s">
        <v>20</v>
      </c>
      <c r="I15283" s="28">
        <v>5.6</v>
      </c>
      <c r="J15283" s="28">
        <v>542.86</v>
      </c>
      <c r="K15283" s="40"/>
      <c r="L15283" s="40"/>
    </row>
    <row r="15284" spans="1:12">
      <c r="A15284" s="17">
        <v>45808</v>
      </c>
      <c r="B15284" s="22" t="s">
        <v>10</v>
      </c>
      <c r="C15284" s="22" t="s">
        <v>745</v>
      </c>
      <c r="D15284" s="22" t="s">
        <v>15661</v>
      </c>
      <c r="E15284" s="22" t="s">
        <v>18</v>
      </c>
      <c r="F15284" s="22" t="s">
        <v>242</v>
      </c>
      <c r="G15284" s="9">
        <v>456.9</v>
      </c>
      <c r="H15284" s="22" t="s">
        <v>20</v>
      </c>
      <c r="I15284" s="28">
        <v>16.2</v>
      </c>
      <c r="J15284" s="28">
        <v>7401.78</v>
      </c>
      <c r="K15284" s="40"/>
      <c r="L15284" s="40"/>
    </row>
    <row r="15285" spans="1:12">
      <c r="A15285" s="17">
        <v>45808</v>
      </c>
      <c r="B15285" s="22" t="s">
        <v>10</v>
      </c>
      <c r="C15285" s="22" t="s">
        <v>741</v>
      </c>
      <c r="D15285" s="22" t="s">
        <v>15662</v>
      </c>
      <c r="E15285" s="22" t="s">
        <v>18</v>
      </c>
      <c r="F15285" s="22" t="s">
        <v>242</v>
      </c>
      <c r="G15285" s="9">
        <v>21.9</v>
      </c>
      <c r="H15285" s="22" t="s">
        <v>20</v>
      </c>
      <c r="I15285" s="28">
        <v>4.5</v>
      </c>
      <c r="J15285" s="28">
        <v>98.55</v>
      </c>
      <c r="K15285" s="40"/>
      <c r="L15285" s="40"/>
    </row>
    <row r="15286" spans="1:12">
      <c r="A15286" s="17">
        <v>45808</v>
      </c>
      <c r="B15286" s="22" t="s">
        <v>10</v>
      </c>
      <c r="C15286" s="22" t="s">
        <v>741</v>
      </c>
      <c r="D15286" s="22" t="s">
        <v>15663</v>
      </c>
      <c r="E15286" s="22" t="s">
        <v>18</v>
      </c>
      <c r="F15286" s="22" t="s">
        <v>242</v>
      </c>
      <c r="G15286" s="9">
        <v>43.2</v>
      </c>
      <c r="H15286" s="22" t="s">
        <v>20</v>
      </c>
      <c r="I15286" s="28">
        <v>4.5</v>
      </c>
      <c r="J15286" s="28">
        <v>194.4</v>
      </c>
      <c r="K15286" s="40"/>
      <c r="L15286" s="40"/>
    </row>
    <row r="15287" spans="1:12">
      <c r="A15287" s="17">
        <v>45808</v>
      </c>
      <c r="B15287" s="22" t="s">
        <v>10</v>
      </c>
      <c r="C15287" s="22" t="s">
        <v>2693</v>
      </c>
      <c r="D15287" s="22" t="s">
        <v>15664</v>
      </c>
      <c r="E15287" s="22" t="s">
        <v>18</v>
      </c>
      <c r="F15287" s="22" t="s">
        <v>242</v>
      </c>
      <c r="G15287" s="9">
        <v>80</v>
      </c>
      <c r="H15287" s="22" t="s">
        <v>20</v>
      </c>
      <c r="I15287" s="28">
        <v>14.8</v>
      </c>
      <c r="J15287" s="28">
        <v>1184</v>
      </c>
      <c r="K15287" s="40"/>
      <c r="L15287" s="40"/>
    </row>
    <row r="15288" spans="1:12">
      <c r="A15288" s="17">
        <v>45808</v>
      </c>
      <c r="B15288" s="22" t="s">
        <v>10</v>
      </c>
      <c r="C15288" s="22" t="s">
        <v>739</v>
      </c>
      <c r="D15288" s="22" t="s">
        <v>15665</v>
      </c>
      <c r="E15288" s="22" t="s">
        <v>18</v>
      </c>
      <c r="F15288" s="22" t="s">
        <v>242</v>
      </c>
      <c r="G15288" s="9">
        <v>35.979999999999997</v>
      </c>
      <c r="H15288" s="22" t="s">
        <v>20</v>
      </c>
      <c r="I15288" s="28">
        <v>5.0999999999999996</v>
      </c>
      <c r="J15288" s="28">
        <v>183.48</v>
      </c>
      <c r="K15288" s="40"/>
      <c r="L15288" s="40"/>
    </row>
    <row r="15289" spans="1:12">
      <c r="A15289" s="17">
        <v>45808</v>
      </c>
      <c r="B15289" s="22" t="s">
        <v>10</v>
      </c>
      <c r="C15289" s="22" t="s">
        <v>989</v>
      </c>
      <c r="D15289" s="22" t="s">
        <v>15666</v>
      </c>
      <c r="E15289" s="22" t="s">
        <v>18</v>
      </c>
      <c r="F15289" s="22" t="s">
        <v>242</v>
      </c>
      <c r="G15289" s="9">
        <v>40</v>
      </c>
      <c r="H15289" s="22" t="s">
        <v>20</v>
      </c>
      <c r="I15289" s="28">
        <v>16.2</v>
      </c>
      <c r="J15289" s="28">
        <v>648</v>
      </c>
      <c r="K15289" s="40"/>
      <c r="L15289" s="40"/>
    </row>
    <row r="15290" spans="1:12">
      <c r="A15290" s="17">
        <v>45808</v>
      </c>
      <c r="B15290" s="22" t="s">
        <v>10</v>
      </c>
      <c r="C15290" s="22" t="s">
        <v>989</v>
      </c>
      <c r="D15290" s="22" t="s">
        <v>15667</v>
      </c>
      <c r="E15290" s="22" t="s">
        <v>18</v>
      </c>
      <c r="F15290" s="22" t="s">
        <v>242</v>
      </c>
      <c r="G15290" s="9">
        <v>5.5964</v>
      </c>
      <c r="H15290" s="22" t="s">
        <v>20</v>
      </c>
      <c r="I15290" s="28">
        <v>16.2</v>
      </c>
      <c r="J15290" s="28">
        <v>90.66</v>
      </c>
      <c r="K15290" s="40"/>
      <c r="L15290" s="40"/>
    </row>
    <row r="15291" spans="1:12">
      <c r="A15291" s="17">
        <v>45808</v>
      </c>
      <c r="B15291" s="22" t="s">
        <v>10</v>
      </c>
      <c r="C15291" s="22" t="s">
        <v>552</v>
      </c>
      <c r="D15291" s="22" t="s">
        <v>15668</v>
      </c>
      <c r="E15291" s="22" t="s">
        <v>18</v>
      </c>
      <c r="F15291" s="22" t="s">
        <v>242</v>
      </c>
      <c r="G15291" s="9">
        <v>33.9</v>
      </c>
      <c r="H15291" s="22" t="s">
        <v>20</v>
      </c>
      <c r="I15291" s="28">
        <v>12.05</v>
      </c>
      <c r="J15291" s="28">
        <v>408.51</v>
      </c>
      <c r="K15291" s="40"/>
      <c r="L15291" s="40"/>
    </row>
    <row r="15292" spans="1:12">
      <c r="A15292" s="17">
        <v>45808</v>
      </c>
      <c r="B15292" s="22" t="s">
        <v>10</v>
      </c>
      <c r="C15292" s="22" t="s">
        <v>12969</v>
      </c>
      <c r="D15292" s="22" t="s">
        <v>15669</v>
      </c>
      <c r="E15292" s="22" t="s">
        <v>18</v>
      </c>
      <c r="F15292" s="22" t="s">
        <v>242</v>
      </c>
      <c r="G15292" s="9">
        <v>137.19999999999999</v>
      </c>
      <c r="H15292" s="22" t="s">
        <v>20</v>
      </c>
      <c r="I15292" s="28">
        <v>9.25</v>
      </c>
      <c r="J15292" s="28">
        <v>1269.0999999999999</v>
      </c>
      <c r="K15292" s="40"/>
      <c r="L15292" s="40"/>
    </row>
    <row r="15293" spans="1:12">
      <c r="A15293" s="17">
        <v>45808</v>
      </c>
      <c r="B15293" s="22" t="s">
        <v>10</v>
      </c>
      <c r="C15293" s="22" t="s">
        <v>12969</v>
      </c>
      <c r="D15293" s="22" t="s">
        <v>15670</v>
      </c>
      <c r="E15293" s="22" t="s">
        <v>18</v>
      </c>
      <c r="F15293" s="22" t="s">
        <v>242</v>
      </c>
      <c r="G15293" s="9">
        <v>200</v>
      </c>
      <c r="H15293" s="22" t="s">
        <v>20</v>
      </c>
      <c r="I15293" s="28">
        <v>9.25</v>
      </c>
      <c r="J15293" s="28">
        <v>1850</v>
      </c>
      <c r="K15293" s="40"/>
      <c r="L15293" s="40"/>
    </row>
    <row r="15294" spans="1:12">
      <c r="A15294" s="17">
        <v>45808</v>
      </c>
      <c r="B15294" s="22" t="s">
        <v>10</v>
      </c>
      <c r="C15294" s="22" t="s">
        <v>550</v>
      </c>
      <c r="D15294" s="22" t="s">
        <v>15671</v>
      </c>
      <c r="E15294" s="22" t="s">
        <v>18</v>
      </c>
      <c r="F15294" s="22" t="s">
        <v>242</v>
      </c>
      <c r="G15294" s="9">
        <v>51.3035</v>
      </c>
      <c r="H15294" s="22" t="s">
        <v>20</v>
      </c>
      <c r="I15294" s="28">
        <v>4.5</v>
      </c>
      <c r="J15294" s="28">
        <v>230.87</v>
      </c>
      <c r="K15294" s="40"/>
      <c r="L15294" s="40"/>
    </row>
    <row r="15295" spans="1:12">
      <c r="A15295" s="17">
        <v>45808</v>
      </c>
      <c r="B15295" s="22" t="s">
        <v>10</v>
      </c>
      <c r="C15295" s="22" t="s">
        <v>550</v>
      </c>
      <c r="D15295" s="22" t="s">
        <v>15672</v>
      </c>
      <c r="E15295" s="22" t="s">
        <v>18</v>
      </c>
      <c r="F15295" s="22" t="s">
        <v>242</v>
      </c>
      <c r="G15295" s="9">
        <v>7.21</v>
      </c>
      <c r="H15295" s="22" t="s">
        <v>20</v>
      </c>
      <c r="I15295" s="28">
        <v>4.5</v>
      </c>
      <c r="J15295" s="28">
        <v>32.450000000000003</v>
      </c>
      <c r="K15295" s="40"/>
      <c r="L15295" s="40"/>
    </row>
    <row r="15296" spans="1:12">
      <c r="A15296" s="17">
        <v>45808</v>
      </c>
      <c r="B15296" s="22" t="s">
        <v>10</v>
      </c>
      <c r="C15296" s="22" t="s">
        <v>688</v>
      </c>
      <c r="D15296" s="22" t="s">
        <v>15673</v>
      </c>
      <c r="E15296" s="22" t="s">
        <v>18</v>
      </c>
      <c r="F15296" s="22" t="s">
        <v>242</v>
      </c>
      <c r="G15296" s="9">
        <v>30.8</v>
      </c>
      <c r="H15296" s="22" t="s">
        <v>20</v>
      </c>
      <c r="I15296" s="28">
        <v>4.5</v>
      </c>
      <c r="J15296" s="28">
        <v>138.63</v>
      </c>
      <c r="K15296" s="40"/>
      <c r="L15296" s="40"/>
    </row>
    <row r="15297" spans="1:12">
      <c r="A15297" s="17">
        <v>45808</v>
      </c>
      <c r="B15297" s="22" t="s">
        <v>10</v>
      </c>
      <c r="C15297" s="22" t="s">
        <v>665</v>
      </c>
      <c r="D15297" s="22" t="s">
        <v>15674</v>
      </c>
      <c r="E15297" s="22" t="s">
        <v>18</v>
      </c>
      <c r="F15297" s="22" t="s">
        <v>242</v>
      </c>
      <c r="G15297" s="9">
        <v>34.049999999999997</v>
      </c>
      <c r="H15297" s="22" t="s">
        <v>20</v>
      </c>
      <c r="I15297" s="28">
        <v>11.85</v>
      </c>
      <c r="J15297" s="28">
        <v>403.49</v>
      </c>
      <c r="K15297" s="40"/>
      <c r="L15297" s="40"/>
    </row>
    <row r="15298" spans="1:12">
      <c r="A15298" s="17">
        <v>45808</v>
      </c>
      <c r="B15298" s="22" t="s">
        <v>10</v>
      </c>
      <c r="C15298" s="22" t="s">
        <v>665</v>
      </c>
      <c r="D15298" s="22" t="s">
        <v>15675</v>
      </c>
      <c r="E15298" s="22" t="s">
        <v>18</v>
      </c>
      <c r="F15298" s="22" t="s">
        <v>242</v>
      </c>
      <c r="G15298" s="9">
        <v>40.35</v>
      </c>
      <c r="H15298" s="22" t="s">
        <v>20</v>
      </c>
      <c r="I15298" s="28">
        <v>11.85</v>
      </c>
      <c r="J15298" s="28">
        <v>478.17</v>
      </c>
      <c r="K15298" s="40"/>
      <c r="L15298" s="40"/>
    </row>
    <row r="15299" spans="1:12">
      <c r="A15299" s="17">
        <v>45808</v>
      </c>
      <c r="B15299" s="22" t="s">
        <v>10</v>
      </c>
      <c r="C15299" s="22" t="s">
        <v>985</v>
      </c>
      <c r="D15299" s="22" t="s">
        <v>15676</v>
      </c>
      <c r="E15299" s="22" t="s">
        <v>18</v>
      </c>
      <c r="F15299" s="22" t="s">
        <v>242</v>
      </c>
      <c r="G15299" s="9">
        <v>80</v>
      </c>
      <c r="H15299" s="22" t="s">
        <v>20</v>
      </c>
      <c r="I15299" s="28">
        <v>13.25</v>
      </c>
      <c r="J15299" s="28">
        <v>1060</v>
      </c>
      <c r="K15299" s="40"/>
      <c r="L15299" s="40"/>
    </row>
    <row r="15300" spans="1:12">
      <c r="A15300" s="17">
        <v>45808</v>
      </c>
      <c r="B15300" s="22" t="s">
        <v>10</v>
      </c>
      <c r="C15300" s="22" t="s">
        <v>985</v>
      </c>
      <c r="D15300" s="22" t="s">
        <v>15677</v>
      </c>
      <c r="E15300" s="22" t="s">
        <v>18</v>
      </c>
      <c r="F15300" s="22" t="s">
        <v>242</v>
      </c>
      <c r="G15300" s="9">
        <v>40</v>
      </c>
      <c r="H15300" s="22" t="s">
        <v>20</v>
      </c>
      <c r="I15300" s="28">
        <v>13.25</v>
      </c>
      <c r="J15300" s="28">
        <v>530</v>
      </c>
      <c r="K15300" s="40"/>
      <c r="L15300" s="40"/>
    </row>
    <row r="15301" spans="1:12">
      <c r="A15301" s="17">
        <v>45808</v>
      </c>
      <c r="B15301" s="22" t="s">
        <v>10</v>
      </c>
      <c r="C15301" s="22" t="s">
        <v>663</v>
      </c>
      <c r="D15301" s="22" t="s">
        <v>15678</v>
      </c>
      <c r="E15301" s="22" t="s">
        <v>18</v>
      </c>
      <c r="F15301" s="22" t="s">
        <v>242</v>
      </c>
      <c r="G15301" s="9">
        <v>30</v>
      </c>
      <c r="H15301" s="22" t="s">
        <v>20</v>
      </c>
      <c r="I15301" s="28">
        <v>25.6</v>
      </c>
      <c r="J15301" s="28">
        <v>768</v>
      </c>
      <c r="K15301" s="40"/>
      <c r="L15301" s="40"/>
    </row>
    <row r="15302" spans="1:12">
      <c r="A15302" s="17">
        <v>45808</v>
      </c>
      <c r="B15302" s="22" t="s">
        <v>10</v>
      </c>
      <c r="C15302" s="22" t="s">
        <v>659</v>
      </c>
      <c r="D15302" s="22" t="s">
        <v>15679</v>
      </c>
      <c r="E15302" s="22" t="s">
        <v>18</v>
      </c>
      <c r="F15302" s="22" t="s">
        <v>242</v>
      </c>
      <c r="G15302" s="9">
        <v>4.5999999999999996</v>
      </c>
      <c r="H15302" s="22" t="s">
        <v>20</v>
      </c>
      <c r="I15302" s="28">
        <v>15.8</v>
      </c>
      <c r="J15302" s="28">
        <v>72.680000000000007</v>
      </c>
      <c r="K15302" s="40"/>
      <c r="L15302" s="40"/>
    </row>
    <row r="15303" spans="1:12">
      <c r="A15303" s="17">
        <v>45808</v>
      </c>
      <c r="B15303" s="22" t="s">
        <v>10</v>
      </c>
      <c r="C15303" s="22" t="s">
        <v>654</v>
      </c>
      <c r="D15303" s="22" t="s">
        <v>15680</v>
      </c>
      <c r="E15303" s="22" t="s">
        <v>18</v>
      </c>
      <c r="F15303" s="22" t="s">
        <v>242</v>
      </c>
      <c r="G15303" s="9">
        <v>286.75</v>
      </c>
      <c r="H15303" s="22" t="s">
        <v>20</v>
      </c>
      <c r="I15303" s="28">
        <v>16.5</v>
      </c>
      <c r="J15303" s="28">
        <v>4731.47</v>
      </c>
      <c r="K15303" s="40"/>
      <c r="L15303" s="40"/>
    </row>
    <row r="15304" spans="1:12">
      <c r="A15304" s="17">
        <v>45808</v>
      </c>
      <c r="B15304" s="22" t="s">
        <v>10</v>
      </c>
      <c r="C15304" s="22" t="s">
        <v>640</v>
      </c>
      <c r="D15304" s="22" t="s">
        <v>15681</v>
      </c>
      <c r="E15304" s="22" t="s">
        <v>18</v>
      </c>
      <c r="F15304" s="22" t="s">
        <v>242</v>
      </c>
      <c r="G15304" s="9">
        <v>7.65</v>
      </c>
      <c r="H15304" s="22" t="s">
        <v>20</v>
      </c>
      <c r="I15304" s="28">
        <v>16.329999999999998</v>
      </c>
      <c r="J15304" s="28">
        <v>124.92</v>
      </c>
      <c r="K15304" s="40"/>
      <c r="L15304" s="40"/>
    </row>
    <row r="15305" spans="1:12">
      <c r="A15305" s="17">
        <v>45808</v>
      </c>
      <c r="B15305" s="22" t="s">
        <v>10</v>
      </c>
      <c r="C15305" s="22" t="s">
        <v>640</v>
      </c>
      <c r="D15305" s="22" t="s">
        <v>15682</v>
      </c>
      <c r="E15305" s="22" t="s">
        <v>18</v>
      </c>
      <c r="F15305" s="22" t="s">
        <v>242</v>
      </c>
      <c r="G15305" s="9">
        <v>42.35</v>
      </c>
      <c r="H15305" s="22" t="s">
        <v>20</v>
      </c>
      <c r="I15305" s="28">
        <v>16.329999999999998</v>
      </c>
      <c r="J15305" s="28">
        <v>691.58</v>
      </c>
      <c r="K15305" s="40"/>
      <c r="L15305" s="40"/>
    </row>
    <row r="15306" spans="1:12">
      <c r="A15306" s="17">
        <v>45808</v>
      </c>
      <c r="B15306" s="22" t="s">
        <v>10</v>
      </c>
      <c r="C15306" s="22" t="s">
        <v>628</v>
      </c>
      <c r="D15306" s="22" t="s">
        <v>15683</v>
      </c>
      <c r="E15306" s="22" t="s">
        <v>58</v>
      </c>
      <c r="F15306" s="22" t="s">
        <v>268</v>
      </c>
      <c r="G15306" s="9">
        <v>10500</v>
      </c>
      <c r="H15306" s="22" t="s">
        <v>15</v>
      </c>
      <c r="I15306" s="28">
        <v>0.35</v>
      </c>
      <c r="J15306" s="28">
        <v>3675</v>
      </c>
      <c r="K15306" s="40"/>
      <c r="L15306" s="40"/>
    </row>
    <row r="15307" spans="1:12">
      <c r="A15307" s="17">
        <v>45808</v>
      </c>
      <c r="B15307" s="22" t="s">
        <v>10</v>
      </c>
      <c r="C15307" s="22" t="s">
        <v>628</v>
      </c>
      <c r="D15307" s="22" t="s">
        <v>15684</v>
      </c>
      <c r="E15307" s="22" t="s">
        <v>58</v>
      </c>
      <c r="F15307" s="22" t="s">
        <v>268</v>
      </c>
      <c r="G15307" s="9">
        <v>10383</v>
      </c>
      <c r="H15307" s="22" t="s">
        <v>15</v>
      </c>
      <c r="I15307" s="28">
        <v>0.35</v>
      </c>
      <c r="J15307" s="28">
        <v>3634.05</v>
      </c>
      <c r="K15307" s="40"/>
      <c r="L15307" s="40"/>
    </row>
    <row r="15308" spans="1:12">
      <c r="A15308" s="17">
        <v>45808</v>
      </c>
      <c r="B15308" s="22" t="s">
        <v>10</v>
      </c>
      <c r="C15308" s="22" t="s">
        <v>628</v>
      </c>
      <c r="D15308" s="22" t="s">
        <v>15685</v>
      </c>
      <c r="E15308" s="22" t="s">
        <v>58</v>
      </c>
      <c r="F15308" s="22" t="s">
        <v>268</v>
      </c>
      <c r="G15308" s="9">
        <v>10500</v>
      </c>
      <c r="H15308" s="22" t="s">
        <v>15</v>
      </c>
      <c r="I15308" s="28">
        <v>0.35</v>
      </c>
      <c r="J15308" s="28">
        <v>3675</v>
      </c>
      <c r="K15308" s="40"/>
      <c r="L15308" s="40"/>
    </row>
    <row r="15309" spans="1:12">
      <c r="A15309" s="17">
        <v>45808</v>
      </c>
      <c r="B15309" s="22" t="s">
        <v>10</v>
      </c>
      <c r="C15309" s="22" t="s">
        <v>625</v>
      </c>
      <c r="D15309" s="22" t="s">
        <v>15686</v>
      </c>
      <c r="E15309" s="22" t="s">
        <v>58</v>
      </c>
      <c r="F15309" s="22" t="s">
        <v>268</v>
      </c>
      <c r="G15309" s="9">
        <v>6300</v>
      </c>
      <c r="H15309" s="22" t="s">
        <v>15</v>
      </c>
      <c r="I15309" s="28">
        <v>0.35</v>
      </c>
      <c r="J15309" s="28">
        <v>2205</v>
      </c>
      <c r="K15309" s="40"/>
      <c r="L15309" s="40"/>
    </row>
    <row r="15310" spans="1:12">
      <c r="A15310" s="17">
        <v>45808</v>
      </c>
      <c r="B15310" s="22" t="s">
        <v>10</v>
      </c>
      <c r="C15310" s="22" t="s">
        <v>625</v>
      </c>
      <c r="D15310" s="22" t="s">
        <v>15687</v>
      </c>
      <c r="E15310" s="22" t="s">
        <v>58</v>
      </c>
      <c r="F15310" s="22" t="s">
        <v>268</v>
      </c>
      <c r="G15310" s="9">
        <v>4800</v>
      </c>
      <c r="H15310" s="22" t="s">
        <v>15</v>
      </c>
      <c r="I15310" s="28">
        <v>0.35</v>
      </c>
      <c r="J15310" s="28">
        <v>1680</v>
      </c>
      <c r="K15310" s="40"/>
      <c r="L15310" s="40"/>
    </row>
    <row r="15311" spans="1:12">
      <c r="A15311" s="17">
        <v>45808</v>
      </c>
      <c r="B15311" s="22" t="s">
        <v>10</v>
      </c>
      <c r="C15311" s="22" t="s">
        <v>836</v>
      </c>
      <c r="D15311" s="22" t="s">
        <v>15688</v>
      </c>
      <c r="E15311" s="22" t="s">
        <v>65</v>
      </c>
      <c r="F15311" s="22" t="s">
        <v>66</v>
      </c>
      <c r="G15311" s="9">
        <v>35</v>
      </c>
      <c r="H15311" s="22" t="s">
        <v>15</v>
      </c>
      <c r="I15311" s="28">
        <v>77</v>
      </c>
      <c r="J15311" s="28">
        <v>2694.84</v>
      </c>
      <c r="K15311" s="40"/>
      <c r="L15311" s="40"/>
    </row>
    <row r="15312" spans="1:12">
      <c r="A15312" s="17">
        <v>45808</v>
      </c>
      <c r="B15312" s="22" t="s">
        <v>10</v>
      </c>
      <c r="C15312" s="22" t="s">
        <v>836</v>
      </c>
      <c r="D15312" s="22" t="s">
        <v>15689</v>
      </c>
      <c r="E15312" s="22" t="s">
        <v>65</v>
      </c>
      <c r="F15312" s="22" t="s">
        <v>66</v>
      </c>
      <c r="G15312" s="9">
        <v>5</v>
      </c>
      <c r="H15312" s="22" t="s">
        <v>15</v>
      </c>
      <c r="I15312" s="28">
        <v>79.260000000000005</v>
      </c>
      <c r="J15312" s="28">
        <v>396.3</v>
      </c>
      <c r="K15312" s="40"/>
      <c r="L15312" s="40"/>
    </row>
    <row r="15313" spans="1:12">
      <c r="A15313" s="17">
        <v>45808</v>
      </c>
      <c r="B15313" s="22" t="s">
        <v>10</v>
      </c>
      <c r="C15313" s="22" t="s">
        <v>834</v>
      </c>
      <c r="D15313" s="22" t="s">
        <v>15690</v>
      </c>
      <c r="E15313" s="22" t="s">
        <v>65</v>
      </c>
      <c r="F15313" s="22" t="s">
        <v>72</v>
      </c>
      <c r="G15313" s="9">
        <v>34</v>
      </c>
      <c r="H15313" s="22" t="s">
        <v>15</v>
      </c>
      <c r="I15313" s="28">
        <v>79.260000000000005</v>
      </c>
      <c r="J15313" s="28">
        <v>2694.84</v>
      </c>
      <c r="K15313" s="40"/>
      <c r="L15313" s="40"/>
    </row>
    <row r="15314" spans="1:12">
      <c r="A15314" s="17">
        <v>45808</v>
      </c>
      <c r="B15314" s="22" t="s">
        <v>10</v>
      </c>
      <c r="C15314" s="22" t="s">
        <v>13296</v>
      </c>
      <c r="D15314" s="22" t="s">
        <v>15691</v>
      </c>
      <c r="E15314" s="22" t="s">
        <v>65</v>
      </c>
      <c r="F15314" s="22" t="s">
        <v>451</v>
      </c>
      <c r="G15314" s="9">
        <v>861</v>
      </c>
      <c r="H15314" s="22" t="s">
        <v>15</v>
      </c>
      <c r="I15314" s="28">
        <v>42.21</v>
      </c>
      <c r="J15314" s="28">
        <v>36342.81</v>
      </c>
      <c r="K15314" s="40"/>
      <c r="L15314" s="40"/>
    </row>
    <row r="15315" spans="1:12">
      <c r="A15315" s="17">
        <v>45808</v>
      </c>
      <c r="B15315" s="22" t="s">
        <v>10</v>
      </c>
      <c r="C15315" s="22" t="s">
        <v>13296</v>
      </c>
      <c r="D15315" s="22" t="s">
        <v>15692</v>
      </c>
      <c r="E15315" s="22" t="s">
        <v>65</v>
      </c>
      <c r="F15315" s="22" t="s">
        <v>451</v>
      </c>
      <c r="G15315" s="9">
        <v>232</v>
      </c>
      <c r="H15315" s="22" t="s">
        <v>15</v>
      </c>
      <c r="I15315" s="28">
        <v>42.21</v>
      </c>
      <c r="J15315" s="28">
        <v>9792.7199999999993</v>
      </c>
      <c r="K15315" s="40"/>
      <c r="L15315" s="40"/>
    </row>
    <row r="15316" spans="1:12">
      <c r="A15316" s="17">
        <v>45808</v>
      </c>
      <c r="B15316" s="22" t="s">
        <v>10</v>
      </c>
      <c r="C15316" s="22" t="s">
        <v>13296</v>
      </c>
      <c r="D15316" s="22" t="s">
        <v>15693</v>
      </c>
      <c r="E15316" s="22" t="s">
        <v>65</v>
      </c>
      <c r="F15316" s="22" t="s">
        <v>451</v>
      </c>
      <c r="G15316" s="9">
        <v>292</v>
      </c>
      <c r="H15316" s="22" t="s">
        <v>15</v>
      </c>
      <c r="I15316" s="28">
        <v>42.21</v>
      </c>
      <c r="J15316" s="28">
        <v>12325.32</v>
      </c>
      <c r="K15316" s="40"/>
      <c r="L15316" s="40"/>
    </row>
    <row r="15317" spans="1:12">
      <c r="A15317" s="17">
        <v>45808</v>
      </c>
      <c r="B15317" s="22" t="s">
        <v>10</v>
      </c>
      <c r="C15317" s="22" t="s">
        <v>13296</v>
      </c>
      <c r="D15317" s="22" t="s">
        <v>15694</v>
      </c>
      <c r="E15317" s="22" t="s">
        <v>65</v>
      </c>
      <c r="F15317" s="22" t="s">
        <v>451</v>
      </c>
      <c r="G15317" s="9">
        <v>192</v>
      </c>
      <c r="H15317" s="22" t="s">
        <v>15</v>
      </c>
      <c r="I15317" s="28">
        <v>50.12</v>
      </c>
      <c r="J15317" s="28">
        <v>9623.8799999999992</v>
      </c>
      <c r="K15317" s="40"/>
      <c r="L15317" s="40"/>
    </row>
    <row r="15318" spans="1:12">
      <c r="A15318" s="17">
        <v>45808</v>
      </c>
      <c r="B15318" s="22" t="s">
        <v>10</v>
      </c>
      <c r="C15318" s="22" t="s">
        <v>13296</v>
      </c>
      <c r="D15318" s="22" t="s">
        <v>15695</v>
      </c>
      <c r="E15318" s="22" t="s">
        <v>65</v>
      </c>
      <c r="F15318" s="22" t="s">
        <v>451</v>
      </c>
      <c r="G15318" s="9">
        <v>288</v>
      </c>
      <c r="H15318" s="22" t="s">
        <v>15</v>
      </c>
      <c r="I15318" s="28">
        <v>42.21</v>
      </c>
      <c r="J15318" s="28">
        <v>12156.48</v>
      </c>
      <c r="K15318" s="40"/>
      <c r="L15318" s="40"/>
    </row>
    <row r="15319" spans="1:12">
      <c r="A15319" s="17">
        <v>45808</v>
      </c>
      <c r="B15319" s="22" t="s">
        <v>10</v>
      </c>
      <c r="C15319" s="22" t="s">
        <v>13296</v>
      </c>
      <c r="D15319" s="22" t="s">
        <v>15696</v>
      </c>
      <c r="E15319" s="22" t="s">
        <v>65</v>
      </c>
      <c r="F15319" s="22" t="s">
        <v>451</v>
      </c>
      <c r="G15319" s="9">
        <v>96</v>
      </c>
      <c r="H15319" s="22" t="s">
        <v>15</v>
      </c>
      <c r="I15319" s="28">
        <v>42.21</v>
      </c>
      <c r="J15319" s="28">
        <v>4052.16</v>
      </c>
      <c r="K15319" s="40"/>
      <c r="L15319" s="40"/>
    </row>
    <row r="15320" spans="1:12">
      <c r="A15320" s="17">
        <v>45808</v>
      </c>
      <c r="B15320" s="22" t="s">
        <v>10</v>
      </c>
      <c r="C15320" s="22" t="s">
        <v>13296</v>
      </c>
      <c r="D15320" s="22" t="s">
        <v>15697</v>
      </c>
      <c r="E15320" s="22" t="s">
        <v>65</v>
      </c>
      <c r="F15320" s="22" t="s">
        <v>451</v>
      </c>
      <c r="G15320" s="9">
        <v>192</v>
      </c>
      <c r="H15320" s="22" t="s">
        <v>15</v>
      </c>
      <c r="I15320" s="28">
        <v>42.21</v>
      </c>
      <c r="J15320" s="28">
        <v>8104.32</v>
      </c>
      <c r="K15320" s="40"/>
      <c r="L15320" s="40"/>
    </row>
    <row r="15321" spans="1:12">
      <c r="A15321" s="17">
        <v>45808</v>
      </c>
      <c r="B15321" s="22" t="s">
        <v>10</v>
      </c>
      <c r="C15321" s="22" t="s">
        <v>13296</v>
      </c>
      <c r="D15321" s="22" t="s">
        <v>15698</v>
      </c>
      <c r="E15321" s="22" t="s">
        <v>65</v>
      </c>
      <c r="F15321" s="22" t="s">
        <v>451</v>
      </c>
      <c r="G15321" s="9">
        <v>192</v>
      </c>
      <c r="H15321" s="22" t="s">
        <v>15</v>
      </c>
      <c r="I15321" s="28">
        <v>42.21</v>
      </c>
      <c r="J15321" s="28">
        <v>8104.32</v>
      </c>
      <c r="K15321" s="40"/>
      <c r="L15321" s="40"/>
    </row>
    <row r="15322" spans="1:12">
      <c r="A15322" s="17">
        <v>45808</v>
      </c>
      <c r="B15322" s="22" t="s">
        <v>10</v>
      </c>
      <c r="C15322" s="22" t="s">
        <v>13296</v>
      </c>
      <c r="D15322" s="22" t="s">
        <v>15699</v>
      </c>
      <c r="E15322" s="22" t="s">
        <v>65</v>
      </c>
      <c r="F15322" s="22" t="s">
        <v>451</v>
      </c>
      <c r="G15322" s="9">
        <v>96</v>
      </c>
      <c r="H15322" s="22" t="s">
        <v>15</v>
      </c>
      <c r="I15322" s="28">
        <v>42.21</v>
      </c>
      <c r="J15322" s="28">
        <v>4052.16</v>
      </c>
      <c r="K15322" s="40"/>
      <c r="L15322" s="40"/>
    </row>
    <row r="15323" spans="1:12">
      <c r="A15323" s="17">
        <v>45808</v>
      </c>
      <c r="B15323" s="22" t="s">
        <v>10</v>
      </c>
      <c r="C15323" s="22" t="s">
        <v>829</v>
      </c>
      <c r="D15323" s="22" t="s">
        <v>15700</v>
      </c>
      <c r="E15323" s="22" t="s">
        <v>58</v>
      </c>
      <c r="F15323" s="22" t="s">
        <v>58</v>
      </c>
      <c r="G15323" s="9">
        <v>5299</v>
      </c>
      <c r="H15323" s="22" t="s">
        <v>15</v>
      </c>
      <c r="I15323" s="28">
        <v>0.88</v>
      </c>
      <c r="J15323" s="28">
        <v>4663.13</v>
      </c>
      <c r="K15323" s="40"/>
      <c r="L15323" s="40"/>
    </row>
    <row r="15324" spans="1:12">
      <c r="A15324" s="17">
        <v>45808</v>
      </c>
      <c r="B15324" s="22" t="s">
        <v>10</v>
      </c>
      <c r="C15324" s="22" t="s">
        <v>829</v>
      </c>
      <c r="D15324" s="22" t="s">
        <v>15701</v>
      </c>
      <c r="E15324" s="22" t="s">
        <v>58</v>
      </c>
      <c r="F15324" s="22" t="s">
        <v>58</v>
      </c>
      <c r="G15324" s="9">
        <v>12048.519</v>
      </c>
      <c r="H15324" s="22" t="s">
        <v>15</v>
      </c>
      <c r="I15324" s="28">
        <v>0.88</v>
      </c>
      <c r="J15324" s="28">
        <v>10602.73</v>
      </c>
      <c r="K15324" s="40"/>
      <c r="L15324" s="40"/>
    </row>
    <row r="15325" spans="1:12">
      <c r="A15325" s="17">
        <v>45808</v>
      </c>
      <c r="B15325" s="22" t="s">
        <v>10</v>
      </c>
      <c r="C15325" s="22" t="s">
        <v>615</v>
      </c>
      <c r="D15325" s="22" t="s">
        <v>15702</v>
      </c>
      <c r="E15325" s="22" t="s">
        <v>58</v>
      </c>
      <c r="F15325" s="22" t="s">
        <v>58</v>
      </c>
      <c r="G15325" s="9">
        <v>7939</v>
      </c>
      <c r="H15325" s="22" t="s">
        <v>15</v>
      </c>
      <c r="I15325" s="28">
        <v>1.1200000000000001</v>
      </c>
      <c r="J15325" s="28">
        <v>8899.7000000000007</v>
      </c>
      <c r="K15325" s="40"/>
      <c r="L15325" s="40"/>
    </row>
    <row r="15326" spans="1:12">
      <c r="A15326" s="17">
        <v>45808</v>
      </c>
      <c r="B15326" s="22" t="s">
        <v>10</v>
      </c>
      <c r="C15326" s="22" t="s">
        <v>824</v>
      </c>
      <c r="D15326" s="22" t="s">
        <v>15703</v>
      </c>
      <c r="E15326" s="22" t="s">
        <v>58</v>
      </c>
      <c r="F15326" s="22" t="s">
        <v>58</v>
      </c>
      <c r="G15326" s="9">
        <v>5006</v>
      </c>
      <c r="H15326" s="22" t="s">
        <v>15</v>
      </c>
      <c r="I15326" s="28">
        <v>0.25</v>
      </c>
      <c r="J15326" s="28">
        <v>1246.48</v>
      </c>
      <c r="K15326" s="40"/>
      <c r="L15326" s="40"/>
    </row>
    <row r="15327" spans="1:12">
      <c r="A15327" s="17">
        <v>45808</v>
      </c>
      <c r="B15327" s="22" t="s">
        <v>10</v>
      </c>
      <c r="C15327" s="22" t="s">
        <v>821</v>
      </c>
      <c r="D15327" s="22" t="s">
        <v>15704</v>
      </c>
      <c r="E15327" s="22" t="s">
        <v>58</v>
      </c>
      <c r="F15327" s="22" t="s">
        <v>58</v>
      </c>
      <c r="G15327" s="9">
        <v>3600</v>
      </c>
      <c r="H15327" s="22" t="s">
        <v>15</v>
      </c>
      <c r="I15327" s="28">
        <v>3.16</v>
      </c>
      <c r="J15327" s="28">
        <v>11390.4</v>
      </c>
      <c r="K15327" s="40"/>
      <c r="L15327" s="40"/>
    </row>
    <row r="15328" spans="1:12">
      <c r="A15328" s="17">
        <v>45808</v>
      </c>
      <c r="B15328" s="22" t="s">
        <v>10</v>
      </c>
      <c r="C15328" s="22" t="s">
        <v>821</v>
      </c>
      <c r="D15328" s="22" t="s">
        <v>15705</v>
      </c>
      <c r="E15328" s="22" t="s">
        <v>58</v>
      </c>
      <c r="F15328" s="22" t="s">
        <v>58</v>
      </c>
      <c r="G15328" s="9">
        <v>200</v>
      </c>
      <c r="H15328" s="22" t="s">
        <v>15</v>
      </c>
      <c r="I15328" s="28">
        <v>3.16</v>
      </c>
      <c r="J15328" s="28">
        <v>632.79999999999995</v>
      </c>
      <c r="K15328" s="40"/>
      <c r="L15328" s="40"/>
    </row>
    <row r="15329" spans="1:12">
      <c r="A15329" s="17">
        <v>45808</v>
      </c>
      <c r="B15329" s="22" t="s">
        <v>10</v>
      </c>
      <c r="C15329" s="22" t="s">
        <v>119</v>
      </c>
      <c r="D15329" s="22" t="s">
        <v>15706</v>
      </c>
      <c r="E15329" s="22" t="s">
        <v>58</v>
      </c>
      <c r="F15329" s="22" t="s">
        <v>58</v>
      </c>
      <c r="G15329" s="9">
        <v>6500</v>
      </c>
      <c r="H15329" s="22" t="s">
        <v>15</v>
      </c>
      <c r="I15329" s="28">
        <v>4</v>
      </c>
      <c r="J15329" s="28">
        <v>26000</v>
      </c>
      <c r="K15329" s="40"/>
      <c r="L15329" s="40"/>
    </row>
    <row r="15330" spans="1:12">
      <c r="A15330" s="17">
        <v>45808</v>
      </c>
      <c r="B15330" s="22" t="s">
        <v>10</v>
      </c>
      <c r="C15330" s="22" t="s">
        <v>119</v>
      </c>
      <c r="D15330" s="22" t="s">
        <v>15707</v>
      </c>
      <c r="E15330" s="22" t="s">
        <v>58</v>
      </c>
      <c r="F15330" s="22" t="s">
        <v>58</v>
      </c>
      <c r="G15330" s="9">
        <v>4598</v>
      </c>
      <c r="H15330" s="22" t="s">
        <v>15</v>
      </c>
      <c r="I15330" s="28">
        <v>4</v>
      </c>
      <c r="J15330" s="28">
        <v>18392</v>
      </c>
      <c r="K15330" s="40"/>
      <c r="L15330" s="40"/>
    </row>
    <row r="15331" spans="1:12">
      <c r="A15331" s="17">
        <v>45808</v>
      </c>
      <c r="B15331" s="22" t="s">
        <v>10</v>
      </c>
      <c r="C15331" s="22" t="s">
        <v>119</v>
      </c>
      <c r="D15331" s="22" t="s">
        <v>15708</v>
      </c>
      <c r="E15331" s="22" t="s">
        <v>58</v>
      </c>
      <c r="F15331" s="22" t="s">
        <v>58</v>
      </c>
      <c r="G15331" s="9">
        <v>6300</v>
      </c>
      <c r="H15331" s="22" t="s">
        <v>15</v>
      </c>
      <c r="I15331" s="28">
        <v>4</v>
      </c>
      <c r="J15331" s="28">
        <v>25200</v>
      </c>
      <c r="K15331" s="40"/>
      <c r="L15331" s="40"/>
    </row>
    <row r="15332" spans="1:12">
      <c r="A15332" s="17">
        <v>45808</v>
      </c>
      <c r="B15332" s="22" t="s">
        <v>10</v>
      </c>
      <c r="C15332" s="22" t="s">
        <v>119</v>
      </c>
      <c r="D15332" s="22" t="s">
        <v>15709</v>
      </c>
      <c r="E15332" s="22" t="s">
        <v>58</v>
      </c>
      <c r="F15332" s="22" t="s">
        <v>58</v>
      </c>
      <c r="G15332" s="9">
        <v>2140</v>
      </c>
      <c r="H15332" s="22" t="s">
        <v>15</v>
      </c>
      <c r="I15332" s="28">
        <v>4</v>
      </c>
      <c r="J15332" s="28">
        <v>8560</v>
      </c>
      <c r="K15332" s="40"/>
      <c r="L15332" s="40"/>
    </row>
    <row r="15333" spans="1:12">
      <c r="A15333" s="17">
        <v>45808</v>
      </c>
      <c r="B15333" s="22" t="s">
        <v>10</v>
      </c>
      <c r="C15333" s="22" t="s">
        <v>815</v>
      </c>
      <c r="D15333" s="22" t="s">
        <v>15710</v>
      </c>
      <c r="E15333" s="22" t="s">
        <v>58</v>
      </c>
      <c r="F15333" s="22" t="s">
        <v>58</v>
      </c>
      <c r="G15333" s="9">
        <v>4143</v>
      </c>
      <c r="H15333" s="22" t="s">
        <v>15</v>
      </c>
      <c r="I15333" s="28">
        <v>3.81</v>
      </c>
      <c r="J15333" s="28">
        <v>15793.12</v>
      </c>
      <c r="K15333" s="40"/>
      <c r="L15333" s="40"/>
    </row>
    <row r="15334" spans="1:12">
      <c r="A15334" s="17">
        <v>45808</v>
      </c>
      <c r="B15334" s="22" t="s">
        <v>10</v>
      </c>
      <c r="C15334" s="22" t="s">
        <v>815</v>
      </c>
      <c r="D15334" s="22" t="s">
        <v>15711</v>
      </c>
      <c r="E15334" s="22" t="s">
        <v>58</v>
      </c>
      <c r="F15334" s="22" t="s">
        <v>58</v>
      </c>
      <c r="G15334" s="9">
        <v>60</v>
      </c>
      <c r="H15334" s="22" t="s">
        <v>15</v>
      </c>
      <c r="I15334" s="28">
        <v>3.81</v>
      </c>
      <c r="J15334" s="28">
        <v>228.72</v>
      </c>
      <c r="K15334" s="40"/>
      <c r="L15334" s="40"/>
    </row>
    <row r="15335" spans="1:12">
      <c r="A15335" s="17">
        <v>45808</v>
      </c>
      <c r="B15335" s="22" t="s">
        <v>10</v>
      </c>
      <c r="C15335" s="22" t="s">
        <v>121</v>
      </c>
      <c r="D15335" s="22" t="s">
        <v>15712</v>
      </c>
      <c r="E15335" s="22" t="s">
        <v>58</v>
      </c>
      <c r="F15335" s="22" t="s">
        <v>58</v>
      </c>
      <c r="G15335" s="9">
        <v>200</v>
      </c>
      <c r="H15335" s="22" t="s">
        <v>15</v>
      </c>
      <c r="I15335" s="28">
        <v>3.16</v>
      </c>
      <c r="J15335" s="28">
        <v>632.79999999999995</v>
      </c>
      <c r="K15335" s="40"/>
      <c r="L15335" s="40"/>
    </row>
    <row r="15336" spans="1:12">
      <c r="A15336" s="17">
        <v>45808</v>
      </c>
      <c r="B15336" s="22" t="s">
        <v>10</v>
      </c>
      <c r="C15336" s="22" t="s">
        <v>121</v>
      </c>
      <c r="D15336" s="22" t="s">
        <v>15713</v>
      </c>
      <c r="E15336" s="22" t="s">
        <v>58</v>
      </c>
      <c r="F15336" s="22" t="s">
        <v>58</v>
      </c>
      <c r="G15336" s="9">
        <v>120</v>
      </c>
      <c r="H15336" s="22" t="s">
        <v>15</v>
      </c>
      <c r="I15336" s="28">
        <v>3.16</v>
      </c>
      <c r="J15336" s="28">
        <v>379.68</v>
      </c>
      <c r="K15336" s="40"/>
      <c r="L15336" s="40"/>
    </row>
    <row r="15337" spans="1:12">
      <c r="A15337" s="17">
        <v>45808</v>
      </c>
      <c r="B15337" s="22" t="s">
        <v>10</v>
      </c>
      <c r="C15337" s="22" t="s">
        <v>123</v>
      </c>
      <c r="D15337" s="22" t="s">
        <v>15714</v>
      </c>
      <c r="E15337" s="22" t="s">
        <v>58</v>
      </c>
      <c r="F15337" s="22" t="s">
        <v>58</v>
      </c>
      <c r="G15337" s="9">
        <v>2898</v>
      </c>
      <c r="H15337" s="22" t="s">
        <v>15</v>
      </c>
      <c r="I15337" s="28">
        <v>0.68</v>
      </c>
      <c r="J15337" s="28">
        <v>1982.23</v>
      </c>
      <c r="K15337" s="40"/>
      <c r="L15337" s="40"/>
    </row>
    <row r="15338" spans="1:12">
      <c r="A15338" s="17">
        <v>45808</v>
      </c>
      <c r="B15338" s="22" t="s">
        <v>10</v>
      </c>
      <c r="C15338" s="22" t="s">
        <v>127</v>
      </c>
      <c r="D15338" s="22" t="s">
        <v>15715</v>
      </c>
      <c r="E15338" s="22" t="s">
        <v>58</v>
      </c>
      <c r="F15338" s="22" t="s">
        <v>58</v>
      </c>
      <c r="G15338" s="9">
        <v>41</v>
      </c>
      <c r="H15338" s="22" t="s">
        <v>15</v>
      </c>
      <c r="I15338" s="28">
        <v>1.2</v>
      </c>
      <c r="J15338" s="28">
        <v>49.2</v>
      </c>
      <c r="K15338" s="40"/>
      <c r="L15338" s="40"/>
    </row>
    <row r="15339" spans="1:12">
      <c r="A15339" s="17">
        <v>45808</v>
      </c>
      <c r="B15339" s="22" t="s">
        <v>10</v>
      </c>
      <c r="C15339" s="22" t="s">
        <v>808</v>
      </c>
      <c r="D15339" s="22" t="s">
        <v>15716</v>
      </c>
      <c r="E15339" s="22" t="s">
        <v>58</v>
      </c>
      <c r="F15339" s="22" t="s">
        <v>58</v>
      </c>
      <c r="G15339" s="9">
        <v>775</v>
      </c>
      <c r="H15339" s="22" t="s">
        <v>15</v>
      </c>
      <c r="I15339" s="28">
        <v>0.68</v>
      </c>
      <c r="J15339" s="28">
        <v>530.1</v>
      </c>
      <c r="K15339" s="40"/>
      <c r="L15339" s="40"/>
    </row>
    <row r="15340" spans="1:12">
      <c r="A15340" s="17">
        <v>45808</v>
      </c>
      <c r="B15340" s="22" t="s">
        <v>10</v>
      </c>
      <c r="C15340" s="22" t="s">
        <v>805</v>
      </c>
      <c r="D15340" s="22" t="s">
        <v>15717</v>
      </c>
      <c r="E15340" s="22" t="s">
        <v>18</v>
      </c>
      <c r="F15340" s="22" t="s">
        <v>543</v>
      </c>
      <c r="G15340" s="9">
        <v>112.90285</v>
      </c>
      <c r="H15340" s="22" t="s">
        <v>20</v>
      </c>
      <c r="I15340" s="28">
        <v>2.99</v>
      </c>
      <c r="J15340" s="28">
        <v>337.54</v>
      </c>
      <c r="K15340" s="40"/>
      <c r="L15340" s="40"/>
    </row>
    <row r="15341" spans="1:12">
      <c r="A15341" s="17">
        <v>45808</v>
      </c>
      <c r="B15341" s="22" t="s">
        <v>10</v>
      </c>
      <c r="C15341" s="22" t="s">
        <v>805</v>
      </c>
      <c r="D15341" s="22" t="s">
        <v>15718</v>
      </c>
      <c r="E15341" s="22" t="s">
        <v>18</v>
      </c>
      <c r="F15341" s="22" t="s">
        <v>543</v>
      </c>
      <c r="G15341" s="9">
        <v>5.7239500000000003</v>
      </c>
      <c r="H15341" s="22" t="s">
        <v>20</v>
      </c>
      <c r="I15341" s="28">
        <v>2.99</v>
      </c>
      <c r="J15341" s="28">
        <v>17.11</v>
      </c>
      <c r="K15341" s="40"/>
      <c r="L15341" s="40"/>
    </row>
    <row r="15342" spans="1:12">
      <c r="A15342" s="17">
        <v>45808</v>
      </c>
      <c r="B15342" s="22" t="s">
        <v>10</v>
      </c>
      <c r="C15342" s="22" t="s">
        <v>802</v>
      </c>
      <c r="D15342" s="22" t="s">
        <v>15719</v>
      </c>
      <c r="E15342" s="22" t="s">
        <v>18</v>
      </c>
      <c r="F15342" s="22" t="s">
        <v>543</v>
      </c>
      <c r="G15342" s="9">
        <v>20.7532</v>
      </c>
      <c r="H15342" s="22" t="s">
        <v>20</v>
      </c>
      <c r="I15342" s="28">
        <v>3</v>
      </c>
      <c r="J15342" s="28">
        <v>62.22</v>
      </c>
      <c r="K15342" s="40"/>
      <c r="L15342" s="40"/>
    </row>
    <row r="15343" spans="1:12">
      <c r="A15343" s="17">
        <v>45808</v>
      </c>
      <c r="B15343" s="22" t="s">
        <v>10</v>
      </c>
      <c r="C15343" s="22" t="s">
        <v>798</v>
      </c>
      <c r="D15343" s="22" t="s">
        <v>15720</v>
      </c>
      <c r="E15343" s="22" t="s">
        <v>18</v>
      </c>
      <c r="F15343" s="22" t="s">
        <v>543</v>
      </c>
      <c r="G15343" s="9">
        <v>52.594524</v>
      </c>
      <c r="H15343" s="22" t="s">
        <v>20</v>
      </c>
      <c r="I15343" s="28">
        <v>96</v>
      </c>
      <c r="J15343" s="28">
        <v>5049.07</v>
      </c>
      <c r="K15343" s="40"/>
      <c r="L15343" s="40"/>
    </row>
    <row r="15344" spans="1:12">
      <c r="A15344" s="17">
        <v>45808</v>
      </c>
      <c r="B15344" s="22" t="s">
        <v>10</v>
      </c>
      <c r="C15344" s="22" t="s">
        <v>796</v>
      </c>
      <c r="D15344" s="22" t="s">
        <v>15721</v>
      </c>
      <c r="E15344" s="22" t="s">
        <v>18</v>
      </c>
      <c r="F15344" s="22" t="s">
        <v>543</v>
      </c>
      <c r="G15344" s="9">
        <v>32.941223000000001</v>
      </c>
      <c r="H15344" s="22" t="s">
        <v>20</v>
      </c>
      <c r="I15344" s="28">
        <v>95</v>
      </c>
      <c r="J15344" s="28">
        <v>3129.42</v>
      </c>
      <c r="K15344" s="40"/>
      <c r="L15344" s="40"/>
    </row>
    <row r="15345" spans="1:12">
      <c r="A15345" s="17">
        <v>45808</v>
      </c>
      <c r="B15345" s="22" t="s">
        <v>10</v>
      </c>
      <c r="C15345" s="22" t="s">
        <v>794</v>
      </c>
      <c r="D15345" s="22" t="s">
        <v>15722</v>
      </c>
      <c r="E15345" s="22" t="s">
        <v>18</v>
      </c>
      <c r="F15345" s="22" t="s">
        <v>543</v>
      </c>
      <c r="G15345" s="9">
        <v>56.707023999999997</v>
      </c>
      <c r="H15345" s="22" t="s">
        <v>20</v>
      </c>
      <c r="I15345" s="28">
        <v>96.5</v>
      </c>
      <c r="J15345" s="28">
        <v>5472.23</v>
      </c>
      <c r="K15345" s="40"/>
      <c r="L15345" s="40"/>
    </row>
    <row r="15346" spans="1:12">
      <c r="A15346" s="17">
        <v>45808</v>
      </c>
      <c r="B15346" s="22" t="s">
        <v>10</v>
      </c>
      <c r="C15346" s="22" t="s">
        <v>1809</v>
      </c>
      <c r="D15346" s="22" t="s">
        <v>15723</v>
      </c>
      <c r="E15346" s="22" t="s">
        <v>18</v>
      </c>
      <c r="F15346" s="22" t="s">
        <v>141</v>
      </c>
      <c r="G15346" s="9">
        <v>0.13707572000000001</v>
      </c>
      <c r="H15346" s="22" t="s">
        <v>41</v>
      </c>
      <c r="I15346" s="28">
        <v>7.66</v>
      </c>
      <c r="J15346" s="28">
        <v>1.05</v>
      </c>
      <c r="K15346" s="40"/>
      <c r="L15346" s="40"/>
    </row>
    <row r="15347" spans="1:12">
      <c r="A15347" s="17">
        <v>45808</v>
      </c>
      <c r="B15347" s="22" t="s">
        <v>10</v>
      </c>
      <c r="C15347" s="22" t="s">
        <v>544</v>
      </c>
      <c r="D15347" s="22" t="s">
        <v>15724</v>
      </c>
      <c r="E15347" s="22" t="s">
        <v>18</v>
      </c>
      <c r="F15347" s="22" t="s">
        <v>543</v>
      </c>
      <c r="G15347" s="9">
        <v>31.75</v>
      </c>
      <c r="H15347" s="22" t="s">
        <v>20</v>
      </c>
      <c r="I15347" s="28">
        <v>21.89</v>
      </c>
      <c r="J15347" s="28">
        <v>695</v>
      </c>
      <c r="K15347" s="40"/>
      <c r="L15347" s="40"/>
    </row>
    <row r="15348" spans="1:12">
      <c r="A15348" s="17">
        <v>45808</v>
      </c>
      <c r="B15348" s="22" t="s">
        <v>10</v>
      </c>
      <c r="C15348" s="22" t="s">
        <v>787</v>
      </c>
      <c r="D15348" s="22" t="s">
        <v>15725</v>
      </c>
      <c r="E15348" s="22" t="s">
        <v>18</v>
      </c>
      <c r="F15348" s="22" t="s">
        <v>784</v>
      </c>
      <c r="G15348" s="9">
        <v>110</v>
      </c>
      <c r="H15348" s="22" t="s">
        <v>41</v>
      </c>
      <c r="I15348" s="28">
        <v>6.65</v>
      </c>
      <c r="J15348" s="28">
        <v>731.5</v>
      </c>
      <c r="K15348" s="40"/>
      <c r="L15348" s="40"/>
    </row>
    <row r="15349" spans="1:12">
      <c r="A15349" s="17">
        <v>45808</v>
      </c>
      <c r="B15349" s="22" t="s">
        <v>10</v>
      </c>
      <c r="C15349" s="22" t="s">
        <v>787</v>
      </c>
      <c r="D15349" s="22" t="s">
        <v>15726</v>
      </c>
      <c r="E15349" s="22" t="s">
        <v>18</v>
      </c>
      <c r="F15349" s="22" t="s">
        <v>784</v>
      </c>
      <c r="G15349" s="9">
        <v>55</v>
      </c>
      <c r="H15349" s="22" t="s">
        <v>41</v>
      </c>
      <c r="I15349" s="28">
        <v>6.65</v>
      </c>
      <c r="J15349" s="28">
        <v>365.75</v>
      </c>
      <c r="K15349" s="40"/>
      <c r="L15349" s="40"/>
    </row>
    <row r="15350" spans="1:12">
      <c r="A15350" s="17">
        <v>45808</v>
      </c>
      <c r="B15350" s="22" t="s">
        <v>10</v>
      </c>
      <c r="C15350" s="22" t="s">
        <v>785</v>
      </c>
      <c r="D15350" s="22" t="s">
        <v>15727</v>
      </c>
      <c r="E15350" s="22" t="s">
        <v>18</v>
      </c>
      <c r="F15350" s="22" t="s">
        <v>784</v>
      </c>
      <c r="G15350" s="9">
        <v>55</v>
      </c>
      <c r="H15350" s="22" t="s">
        <v>41</v>
      </c>
      <c r="I15350" s="28">
        <v>7.65</v>
      </c>
      <c r="J15350" s="28">
        <v>420.75</v>
      </c>
      <c r="K15350" s="40"/>
      <c r="L15350" s="40"/>
    </row>
    <row r="15351" spans="1:12">
      <c r="A15351" s="17">
        <v>45808</v>
      </c>
      <c r="B15351" s="22" t="s">
        <v>10</v>
      </c>
      <c r="C15351" s="22" t="s">
        <v>780</v>
      </c>
      <c r="D15351" s="22" t="s">
        <v>15728</v>
      </c>
      <c r="E15351" s="22" t="s">
        <v>58</v>
      </c>
      <c r="F15351" s="22" t="s">
        <v>59</v>
      </c>
      <c r="G15351" s="9">
        <v>100</v>
      </c>
      <c r="H15351" s="22" t="s">
        <v>15</v>
      </c>
      <c r="I15351" s="28">
        <v>0.45</v>
      </c>
      <c r="J15351" s="28">
        <v>45</v>
      </c>
      <c r="K15351" s="40"/>
      <c r="L15351" s="40"/>
    </row>
    <row r="15352" spans="1:12">
      <c r="A15352" s="17">
        <v>45808</v>
      </c>
      <c r="B15352" s="22" t="s">
        <v>10</v>
      </c>
      <c r="C15352" s="22" t="s">
        <v>778</v>
      </c>
      <c r="D15352" s="22" t="s">
        <v>15729</v>
      </c>
      <c r="E15352" s="22" t="s">
        <v>58</v>
      </c>
      <c r="F15352" s="22" t="s">
        <v>59</v>
      </c>
      <c r="G15352" s="9">
        <v>100</v>
      </c>
      <c r="H15352" s="22" t="s">
        <v>15</v>
      </c>
      <c r="I15352" s="28">
        <v>0.45</v>
      </c>
      <c r="J15352" s="28">
        <v>45</v>
      </c>
      <c r="K15352" s="40"/>
      <c r="L15352" s="40"/>
    </row>
    <row r="15353" spans="1:12">
      <c r="A15353" s="17">
        <v>45808</v>
      </c>
      <c r="B15353" s="22" t="s">
        <v>10</v>
      </c>
      <c r="C15353" s="22" t="s">
        <v>136</v>
      </c>
      <c r="D15353" s="22" t="s">
        <v>15730</v>
      </c>
      <c r="E15353" s="22" t="s">
        <v>65</v>
      </c>
      <c r="F15353" s="22" t="s">
        <v>75</v>
      </c>
      <c r="G15353" s="9">
        <v>25</v>
      </c>
      <c r="H15353" s="22" t="s">
        <v>15</v>
      </c>
      <c r="I15353" s="28">
        <v>182.35</v>
      </c>
      <c r="J15353" s="28">
        <v>4558.68</v>
      </c>
      <c r="K15353" s="40"/>
      <c r="L15353" s="40"/>
    </row>
    <row r="15354" spans="1:12">
      <c r="A15354" s="17">
        <v>45808</v>
      </c>
      <c r="B15354" s="22" t="s">
        <v>10</v>
      </c>
      <c r="C15354" s="22" t="s">
        <v>1809</v>
      </c>
      <c r="D15354" s="22" t="s">
        <v>15731</v>
      </c>
      <c r="E15354" s="22" t="s">
        <v>18</v>
      </c>
      <c r="F15354" s="22" t="s">
        <v>141</v>
      </c>
      <c r="G15354" s="9">
        <v>0.3</v>
      </c>
      <c r="H15354" s="22" t="s">
        <v>41</v>
      </c>
      <c r="I15354" s="28">
        <v>7.67</v>
      </c>
      <c r="J15354" s="28">
        <v>2.2999999999999998</v>
      </c>
      <c r="K15354" s="40"/>
      <c r="L15354" s="40"/>
    </row>
    <row r="15355" spans="1:12">
      <c r="A15355" s="17">
        <v>45808</v>
      </c>
      <c r="B15355" s="22" t="s">
        <v>10</v>
      </c>
      <c r="C15355" s="22" t="s">
        <v>773</v>
      </c>
      <c r="D15355" s="22" t="s">
        <v>15732</v>
      </c>
      <c r="E15355" s="22" t="s">
        <v>141</v>
      </c>
      <c r="F15355" s="22" t="s">
        <v>141</v>
      </c>
      <c r="G15355" s="9">
        <v>250</v>
      </c>
      <c r="H15355" s="22" t="s">
        <v>41</v>
      </c>
      <c r="I15355" s="28">
        <v>3.96</v>
      </c>
      <c r="J15355" s="28">
        <v>990.85</v>
      </c>
      <c r="K15355" s="40"/>
      <c r="L15355" s="40"/>
    </row>
    <row r="15356" spans="1:12">
      <c r="A15356" s="17">
        <v>45808</v>
      </c>
      <c r="B15356" s="22" t="s">
        <v>10</v>
      </c>
      <c r="C15356" s="22" t="s">
        <v>12900</v>
      </c>
      <c r="D15356" s="22" t="s">
        <v>15733</v>
      </c>
      <c r="E15356" s="22" t="s">
        <v>141</v>
      </c>
      <c r="F15356" s="22" t="s">
        <v>141</v>
      </c>
      <c r="G15356" s="9">
        <v>75</v>
      </c>
      <c r="H15356" s="22" t="s">
        <v>41</v>
      </c>
      <c r="I15356" s="28">
        <v>4.26</v>
      </c>
      <c r="J15356" s="28">
        <v>319.57</v>
      </c>
      <c r="K15356" s="40"/>
      <c r="L15356" s="40"/>
    </row>
    <row r="15357" spans="1:12">
      <c r="A15357" s="17">
        <v>45808</v>
      </c>
      <c r="B15357" s="22" t="s">
        <v>10</v>
      </c>
      <c r="C15357" s="22" t="s">
        <v>1800</v>
      </c>
      <c r="D15357" s="22" t="s">
        <v>15734</v>
      </c>
      <c r="E15357" s="22" t="s">
        <v>141</v>
      </c>
      <c r="F15357" s="22" t="s">
        <v>141</v>
      </c>
      <c r="G15357" s="9">
        <v>1000</v>
      </c>
      <c r="H15357" s="22" t="s">
        <v>41</v>
      </c>
      <c r="I15357" s="28">
        <v>4.26</v>
      </c>
      <c r="J15357" s="28">
        <v>4260.99</v>
      </c>
      <c r="K15357" s="40"/>
      <c r="L15357" s="40"/>
    </row>
    <row r="15358" spans="1:12">
      <c r="A15358" s="17">
        <v>45808</v>
      </c>
      <c r="B15358" s="22" t="s">
        <v>10</v>
      </c>
      <c r="C15358" s="22" t="s">
        <v>1800</v>
      </c>
      <c r="D15358" s="22" t="s">
        <v>15735</v>
      </c>
      <c r="E15358" s="22" t="s">
        <v>141</v>
      </c>
      <c r="F15358" s="22" t="s">
        <v>141</v>
      </c>
      <c r="G15358" s="9">
        <v>236.6</v>
      </c>
      <c r="H15358" s="22" t="s">
        <v>41</v>
      </c>
      <c r="I15358" s="28">
        <v>4.26</v>
      </c>
      <c r="J15358" s="28">
        <v>1008.15</v>
      </c>
      <c r="K15358" s="40"/>
      <c r="L15358" s="40"/>
    </row>
    <row r="15359" spans="1:12">
      <c r="A15359" s="17">
        <v>45808</v>
      </c>
      <c r="B15359" s="22" t="s">
        <v>10</v>
      </c>
      <c r="C15359" s="22" t="s">
        <v>3942</v>
      </c>
      <c r="D15359" s="22" t="s">
        <v>15736</v>
      </c>
      <c r="E15359" s="22" t="s">
        <v>141</v>
      </c>
      <c r="F15359" s="22" t="s">
        <v>141</v>
      </c>
      <c r="G15359" s="9">
        <v>2</v>
      </c>
      <c r="H15359" s="22" t="s">
        <v>41</v>
      </c>
      <c r="I15359" s="28">
        <v>0.22</v>
      </c>
      <c r="J15359" s="28">
        <v>0.43</v>
      </c>
      <c r="K15359" s="40"/>
      <c r="L15359" s="40"/>
    </row>
    <row r="15360" spans="1:12">
      <c r="A15360" s="17">
        <v>45808</v>
      </c>
      <c r="B15360" s="22" t="s">
        <v>10</v>
      </c>
      <c r="C15360" s="22" t="s">
        <v>3942</v>
      </c>
      <c r="D15360" s="22" t="s">
        <v>15737</v>
      </c>
      <c r="E15360" s="22" t="s">
        <v>141</v>
      </c>
      <c r="F15360" s="22" t="s">
        <v>141</v>
      </c>
      <c r="G15360" s="9">
        <v>100</v>
      </c>
      <c r="H15360" s="22" t="s">
        <v>41</v>
      </c>
      <c r="I15360" s="28">
        <v>0.22</v>
      </c>
      <c r="J15360" s="28">
        <v>21.62</v>
      </c>
      <c r="K15360" s="40"/>
      <c r="L15360" s="40"/>
    </row>
    <row r="15361" spans="1:12">
      <c r="A15361" s="17">
        <v>45808</v>
      </c>
      <c r="B15361" s="22" t="s">
        <v>10</v>
      </c>
      <c r="C15361" s="22" t="s">
        <v>4341</v>
      </c>
      <c r="D15361" s="22" t="s">
        <v>15738</v>
      </c>
      <c r="E15361" s="22" t="s">
        <v>141</v>
      </c>
      <c r="F15361" s="22" t="s">
        <v>141</v>
      </c>
      <c r="G15361" s="9">
        <v>25.29</v>
      </c>
      <c r="H15361" s="22" t="s">
        <v>41</v>
      </c>
      <c r="I15361" s="28">
        <v>3</v>
      </c>
      <c r="J15361" s="28">
        <v>75.930000000000007</v>
      </c>
      <c r="K15361" s="40"/>
      <c r="L15361" s="40"/>
    </row>
    <row r="15362" spans="1:12">
      <c r="A15362" s="17">
        <v>45808</v>
      </c>
      <c r="B15362" s="22" t="s">
        <v>10</v>
      </c>
      <c r="C15362" s="22" t="s">
        <v>1136</v>
      </c>
      <c r="D15362" s="22" t="s">
        <v>15739</v>
      </c>
      <c r="E15362" s="22" t="s">
        <v>141</v>
      </c>
      <c r="F15362" s="22" t="s">
        <v>141</v>
      </c>
      <c r="G15362" s="9">
        <v>250</v>
      </c>
      <c r="H15362" s="22" t="s">
        <v>41</v>
      </c>
      <c r="I15362" s="28">
        <v>4.29</v>
      </c>
      <c r="J15362" s="28">
        <v>1072.7</v>
      </c>
      <c r="K15362" s="40"/>
      <c r="L15362" s="40"/>
    </row>
    <row r="15363" spans="1:12">
      <c r="A15363" s="17">
        <v>45808</v>
      </c>
      <c r="B15363" s="22" t="s">
        <v>10</v>
      </c>
      <c r="C15363" s="22" t="s">
        <v>4328</v>
      </c>
      <c r="D15363" s="22" t="s">
        <v>15740</v>
      </c>
      <c r="E15363" s="22" t="s">
        <v>141</v>
      </c>
      <c r="F15363" s="22" t="s">
        <v>141</v>
      </c>
      <c r="G15363" s="9">
        <v>25.29</v>
      </c>
      <c r="H15363" s="22" t="s">
        <v>41</v>
      </c>
      <c r="I15363" s="28">
        <v>2.7</v>
      </c>
      <c r="J15363" s="28">
        <v>68.22</v>
      </c>
      <c r="K15363" s="40"/>
      <c r="L15363" s="40"/>
    </row>
    <row r="15364" spans="1:12">
      <c r="A15364" s="17">
        <v>45808</v>
      </c>
      <c r="B15364" s="22" t="s">
        <v>10</v>
      </c>
      <c r="C15364" s="22" t="s">
        <v>767</v>
      </c>
      <c r="D15364" s="22" t="s">
        <v>15741</v>
      </c>
      <c r="E15364" s="22" t="s">
        <v>141</v>
      </c>
      <c r="F15364" s="22" t="s">
        <v>141</v>
      </c>
      <c r="G15364" s="9">
        <v>2</v>
      </c>
      <c r="H15364" s="22" t="s">
        <v>41</v>
      </c>
      <c r="I15364" s="28">
        <v>2.69</v>
      </c>
      <c r="J15364" s="28">
        <v>5.38</v>
      </c>
      <c r="K15364" s="40"/>
      <c r="L15364" s="40"/>
    </row>
    <row r="15365" spans="1:12">
      <c r="A15365" s="17">
        <v>45808</v>
      </c>
      <c r="B15365" s="22" t="s">
        <v>10</v>
      </c>
      <c r="C15365" s="22" t="s">
        <v>9572</v>
      </c>
      <c r="D15365" s="22" t="s">
        <v>15742</v>
      </c>
      <c r="E15365" s="22" t="s">
        <v>141</v>
      </c>
      <c r="F15365" s="22" t="s">
        <v>141</v>
      </c>
      <c r="G15365" s="9">
        <v>52.679960000000001</v>
      </c>
      <c r="H15365" s="22" t="s">
        <v>41</v>
      </c>
      <c r="I15365" s="28">
        <v>3.59</v>
      </c>
      <c r="J15365" s="28">
        <v>189.25</v>
      </c>
      <c r="K15365" s="40"/>
      <c r="L15365" s="40"/>
    </row>
    <row r="15366" spans="1:12">
      <c r="A15366" s="17">
        <v>45808</v>
      </c>
      <c r="B15366" s="22" t="s">
        <v>10</v>
      </c>
      <c r="C15366" s="22" t="s">
        <v>9591</v>
      </c>
      <c r="D15366" s="22" t="s">
        <v>15743</v>
      </c>
      <c r="E15366" s="22" t="s">
        <v>141</v>
      </c>
      <c r="F15366" s="22" t="s">
        <v>141</v>
      </c>
      <c r="G15366" s="9">
        <v>74.349999999999994</v>
      </c>
      <c r="H15366" s="22" t="s">
        <v>41</v>
      </c>
      <c r="I15366" s="28">
        <v>3.59</v>
      </c>
      <c r="J15366" s="28">
        <v>267.08999999999997</v>
      </c>
      <c r="K15366" s="40"/>
      <c r="L15366" s="40"/>
    </row>
    <row r="15367" spans="1:12">
      <c r="A15367" s="17">
        <v>45808</v>
      </c>
      <c r="B15367" s="22" t="s">
        <v>10</v>
      </c>
      <c r="C15367" s="22" t="s">
        <v>1134</v>
      </c>
      <c r="D15367" s="22" t="s">
        <v>15744</v>
      </c>
      <c r="E15367" s="22" t="s">
        <v>141</v>
      </c>
      <c r="F15367" s="22" t="s">
        <v>141</v>
      </c>
      <c r="G15367" s="9">
        <v>250</v>
      </c>
      <c r="H15367" s="22" t="s">
        <v>41</v>
      </c>
      <c r="I15367" s="28">
        <v>3.77</v>
      </c>
      <c r="J15367" s="28">
        <v>941.67</v>
      </c>
      <c r="K15367" s="40"/>
      <c r="L15367" s="40"/>
    </row>
    <row r="15368" spans="1:12">
      <c r="A15368" s="17">
        <v>45808</v>
      </c>
      <c r="B15368" s="22" t="s">
        <v>10</v>
      </c>
      <c r="C15368" s="22" t="s">
        <v>1134</v>
      </c>
      <c r="D15368" s="22" t="s">
        <v>15745</v>
      </c>
      <c r="E15368" s="22" t="s">
        <v>141</v>
      </c>
      <c r="F15368" s="22" t="s">
        <v>141</v>
      </c>
      <c r="G15368" s="9">
        <v>10.6</v>
      </c>
      <c r="H15368" s="22" t="s">
        <v>41</v>
      </c>
      <c r="I15368" s="28">
        <v>3.77</v>
      </c>
      <c r="J15368" s="28">
        <v>39.93</v>
      </c>
      <c r="K15368" s="40"/>
      <c r="L15368" s="40"/>
    </row>
    <row r="15369" spans="1:12">
      <c r="A15369" s="17">
        <v>45808</v>
      </c>
      <c r="B15369" s="22" t="s">
        <v>10</v>
      </c>
      <c r="C15369" s="22" t="s">
        <v>763</v>
      </c>
      <c r="D15369" s="22" t="s">
        <v>15746</v>
      </c>
      <c r="E15369" s="22" t="s">
        <v>141</v>
      </c>
      <c r="F15369" s="22" t="s">
        <v>141</v>
      </c>
      <c r="G15369" s="9">
        <v>156</v>
      </c>
      <c r="H15369" s="22" t="s">
        <v>41</v>
      </c>
      <c r="I15369" s="28">
        <v>5.24</v>
      </c>
      <c r="J15369" s="28">
        <v>818.17</v>
      </c>
      <c r="K15369" s="40"/>
      <c r="L15369" s="40"/>
    </row>
    <row r="15370" spans="1:12">
      <c r="A15370" s="17">
        <v>45808</v>
      </c>
      <c r="B15370" s="22" t="s">
        <v>10</v>
      </c>
      <c r="C15370" s="22" t="s">
        <v>761</v>
      </c>
      <c r="D15370" s="22" t="s">
        <v>15747</v>
      </c>
      <c r="E15370" s="22" t="s">
        <v>141</v>
      </c>
      <c r="F15370" s="22" t="s">
        <v>141</v>
      </c>
      <c r="G15370" s="9">
        <v>55</v>
      </c>
      <c r="H15370" s="22" t="s">
        <v>41</v>
      </c>
      <c r="I15370" s="28">
        <v>0</v>
      </c>
      <c r="J15370" s="28">
        <v>0</v>
      </c>
      <c r="K15370" s="40"/>
      <c r="L15370" s="40"/>
    </row>
    <row r="15371" spans="1:12">
      <c r="A15371" s="17">
        <v>45808</v>
      </c>
      <c r="B15371" s="22" t="s">
        <v>10</v>
      </c>
      <c r="C15371" s="22" t="s">
        <v>759</v>
      </c>
      <c r="D15371" s="22" t="s">
        <v>15748</v>
      </c>
      <c r="E15371" s="22" t="s">
        <v>141</v>
      </c>
      <c r="F15371" s="22" t="s">
        <v>141</v>
      </c>
      <c r="G15371" s="9">
        <v>22.15</v>
      </c>
      <c r="H15371" s="22" t="s">
        <v>41</v>
      </c>
      <c r="I15371" s="28">
        <v>4.7300000000000004</v>
      </c>
      <c r="J15371" s="28">
        <v>104.76</v>
      </c>
      <c r="K15371" s="40"/>
      <c r="L15371" s="40"/>
    </row>
    <row r="15372" spans="1:12">
      <c r="A15372" s="17">
        <v>45808</v>
      </c>
      <c r="B15372" s="22" t="s">
        <v>10</v>
      </c>
      <c r="C15372" s="22" t="s">
        <v>759</v>
      </c>
      <c r="D15372" s="22" t="s">
        <v>15749</v>
      </c>
      <c r="E15372" s="22" t="s">
        <v>141</v>
      </c>
      <c r="F15372" s="22" t="s">
        <v>141</v>
      </c>
      <c r="G15372" s="9">
        <v>38.35</v>
      </c>
      <c r="H15372" s="22" t="s">
        <v>41</v>
      </c>
      <c r="I15372" s="28">
        <v>4.7300000000000004</v>
      </c>
      <c r="J15372" s="28">
        <v>181.38</v>
      </c>
      <c r="K15372" s="40"/>
      <c r="L15372" s="40"/>
    </row>
    <row r="15373" spans="1:12">
      <c r="A15373" s="17">
        <v>45808</v>
      </c>
      <c r="B15373" s="22" t="s">
        <v>10</v>
      </c>
      <c r="C15373" s="22" t="s">
        <v>1132</v>
      </c>
      <c r="D15373" s="22" t="s">
        <v>15750</v>
      </c>
      <c r="E15373" s="22" t="s">
        <v>141</v>
      </c>
      <c r="F15373" s="22" t="s">
        <v>141</v>
      </c>
      <c r="G15373" s="9">
        <v>250</v>
      </c>
      <c r="H15373" s="22" t="s">
        <v>41</v>
      </c>
      <c r="I15373" s="28">
        <v>3.59</v>
      </c>
      <c r="J15373" s="28">
        <v>898.1</v>
      </c>
      <c r="K15373" s="40"/>
      <c r="L15373" s="40"/>
    </row>
    <row r="15374" spans="1:12">
      <c r="A15374" s="17">
        <v>45808</v>
      </c>
      <c r="B15374" s="22" t="s">
        <v>10</v>
      </c>
      <c r="C15374" s="22" t="s">
        <v>757</v>
      </c>
      <c r="D15374" s="22" t="s">
        <v>15751</v>
      </c>
      <c r="E15374" s="22" t="s">
        <v>65</v>
      </c>
      <c r="F15374" s="22" t="s">
        <v>66</v>
      </c>
      <c r="G15374" s="9">
        <v>34</v>
      </c>
      <c r="H15374" s="22" t="s">
        <v>15</v>
      </c>
      <c r="I15374" s="28">
        <v>76.930000000000007</v>
      </c>
      <c r="J15374" s="28">
        <v>2615.58</v>
      </c>
      <c r="K15374" s="40"/>
      <c r="L15374" s="40"/>
    </row>
    <row r="15375" spans="1:12">
      <c r="A15375" s="17">
        <v>45808</v>
      </c>
      <c r="B15375" s="22" t="s">
        <v>10</v>
      </c>
      <c r="C15375" s="22" t="s">
        <v>757</v>
      </c>
      <c r="D15375" s="22" t="s">
        <v>15752</v>
      </c>
      <c r="E15375" s="22" t="s">
        <v>65</v>
      </c>
      <c r="F15375" s="22" t="s">
        <v>66</v>
      </c>
      <c r="G15375" s="9">
        <v>3</v>
      </c>
      <c r="H15375" s="22" t="s">
        <v>15</v>
      </c>
      <c r="I15375" s="28">
        <v>79.260000000000005</v>
      </c>
      <c r="J15375" s="28">
        <v>237.78</v>
      </c>
      <c r="K15375" s="40"/>
      <c r="L15375" s="40"/>
    </row>
    <row r="15376" spans="1:12">
      <c r="A15376" s="17">
        <v>45808</v>
      </c>
      <c r="B15376" s="22" t="s">
        <v>10</v>
      </c>
      <c r="C15376" s="22" t="s">
        <v>1007</v>
      </c>
      <c r="D15376" s="22" t="s">
        <v>15753</v>
      </c>
      <c r="E15376" s="22" t="s">
        <v>65</v>
      </c>
      <c r="F15376" s="22" t="s">
        <v>72</v>
      </c>
      <c r="G15376" s="9">
        <v>11</v>
      </c>
      <c r="H15376" s="22" t="s">
        <v>15</v>
      </c>
      <c r="I15376" s="28">
        <v>72.05</v>
      </c>
      <c r="J15376" s="28">
        <v>792.6</v>
      </c>
      <c r="K15376" s="40"/>
      <c r="L15376" s="40"/>
    </row>
    <row r="15377" spans="1:12">
      <c r="A15377" s="17">
        <v>45808</v>
      </c>
      <c r="B15377" s="22" t="s">
        <v>10</v>
      </c>
      <c r="C15377" s="22" t="s">
        <v>1007</v>
      </c>
      <c r="D15377" s="22" t="s">
        <v>15754</v>
      </c>
      <c r="E15377" s="22" t="s">
        <v>65</v>
      </c>
      <c r="F15377" s="22" t="s">
        <v>72</v>
      </c>
      <c r="G15377" s="9">
        <v>10</v>
      </c>
      <c r="H15377" s="22" t="s">
        <v>15</v>
      </c>
      <c r="I15377" s="28">
        <v>79.260000000000005</v>
      </c>
      <c r="J15377" s="28">
        <v>792.6</v>
      </c>
      <c r="K15377" s="40"/>
      <c r="L15377" s="40"/>
    </row>
    <row r="15378" spans="1:12">
      <c r="A15378" s="17">
        <v>45808</v>
      </c>
      <c r="B15378" s="22" t="s">
        <v>10</v>
      </c>
      <c r="C15378" s="22" t="s">
        <v>351</v>
      </c>
      <c r="D15378" s="22" t="s">
        <v>15755</v>
      </c>
      <c r="E15378" s="22" t="s">
        <v>58</v>
      </c>
      <c r="F15378" s="22" t="s">
        <v>268</v>
      </c>
      <c r="G15378" s="9">
        <v>50</v>
      </c>
      <c r="H15378" s="22" t="s">
        <v>15</v>
      </c>
      <c r="I15378" s="28">
        <v>0.35</v>
      </c>
      <c r="J15378" s="28">
        <v>17.5</v>
      </c>
      <c r="K15378" s="40"/>
      <c r="L15378" s="40"/>
    </row>
    <row r="15379" spans="1:12">
      <c r="A15379" s="17">
        <v>45808</v>
      </c>
      <c r="B15379" s="22" t="s">
        <v>10</v>
      </c>
      <c r="C15379" s="22" t="s">
        <v>351</v>
      </c>
      <c r="D15379" s="22" t="s">
        <v>15756</v>
      </c>
      <c r="E15379" s="22" t="s">
        <v>58</v>
      </c>
      <c r="F15379" s="22" t="s">
        <v>268</v>
      </c>
      <c r="G15379" s="9">
        <v>1400</v>
      </c>
      <c r="H15379" s="22" t="s">
        <v>15</v>
      </c>
      <c r="I15379" s="28">
        <v>0.35</v>
      </c>
      <c r="J15379" s="28">
        <v>490</v>
      </c>
      <c r="K15379" s="40"/>
      <c r="L15379" s="40"/>
    </row>
    <row r="15380" spans="1:12">
      <c r="A15380" s="17">
        <v>45808</v>
      </c>
      <c r="B15380" s="22" t="s">
        <v>10</v>
      </c>
      <c r="C15380" s="22" t="s">
        <v>351</v>
      </c>
      <c r="D15380" s="22" t="s">
        <v>15757</v>
      </c>
      <c r="E15380" s="22" t="s">
        <v>58</v>
      </c>
      <c r="F15380" s="22" t="s">
        <v>268</v>
      </c>
      <c r="G15380" s="9">
        <v>4100</v>
      </c>
      <c r="H15380" s="22" t="s">
        <v>15</v>
      </c>
      <c r="I15380" s="28">
        <v>0.35</v>
      </c>
      <c r="J15380" s="28">
        <v>1435</v>
      </c>
      <c r="K15380" s="40"/>
      <c r="L15380" s="40"/>
    </row>
    <row r="15381" spans="1:12">
      <c r="A15381" s="17">
        <v>45808</v>
      </c>
      <c r="B15381" s="22" t="s">
        <v>10</v>
      </c>
      <c r="C15381" s="22" t="s">
        <v>351</v>
      </c>
      <c r="D15381" s="22" t="s">
        <v>15758</v>
      </c>
      <c r="E15381" s="22" t="s">
        <v>58</v>
      </c>
      <c r="F15381" s="22" t="s">
        <v>268</v>
      </c>
      <c r="G15381" s="9">
        <v>2000</v>
      </c>
      <c r="H15381" s="22" t="s">
        <v>15</v>
      </c>
      <c r="I15381" s="28">
        <v>0.35</v>
      </c>
      <c r="J15381" s="28">
        <v>700</v>
      </c>
      <c r="K15381" s="40"/>
      <c r="L15381" s="40"/>
    </row>
    <row r="15382" spans="1:12">
      <c r="A15382" s="17">
        <v>45808</v>
      </c>
      <c r="B15382" s="22" t="s">
        <v>10</v>
      </c>
      <c r="C15382" s="22" t="s">
        <v>347</v>
      </c>
      <c r="D15382" s="22" t="s">
        <v>15759</v>
      </c>
      <c r="E15382" s="22" t="s">
        <v>58</v>
      </c>
      <c r="F15382" s="22" t="s">
        <v>268</v>
      </c>
      <c r="G15382" s="9">
        <v>8947</v>
      </c>
      <c r="H15382" s="22" t="s">
        <v>15</v>
      </c>
      <c r="I15382" s="28">
        <v>0.19</v>
      </c>
      <c r="J15382" s="28">
        <v>1655.2</v>
      </c>
      <c r="K15382" s="40"/>
      <c r="L15382" s="40"/>
    </row>
    <row r="15383" spans="1:12">
      <c r="A15383" s="17">
        <v>45808</v>
      </c>
      <c r="B15383" s="22" t="s">
        <v>10</v>
      </c>
      <c r="C15383" s="22" t="s">
        <v>343</v>
      </c>
      <c r="D15383" s="22" t="s">
        <v>15760</v>
      </c>
      <c r="E15383" s="22" t="s">
        <v>58</v>
      </c>
      <c r="F15383" s="22" t="s">
        <v>268</v>
      </c>
      <c r="G15383" s="9">
        <v>16964</v>
      </c>
      <c r="H15383" s="22" t="s">
        <v>15</v>
      </c>
      <c r="I15383" s="28">
        <v>0.19</v>
      </c>
      <c r="J15383" s="28">
        <v>3138.34</v>
      </c>
      <c r="K15383" s="40"/>
      <c r="L15383" s="40"/>
    </row>
    <row r="15384" spans="1:12">
      <c r="A15384" s="17">
        <v>45808</v>
      </c>
      <c r="B15384" s="22" t="s">
        <v>10</v>
      </c>
      <c r="C15384" s="22" t="s">
        <v>339</v>
      </c>
      <c r="D15384" s="22" t="s">
        <v>15761</v>
      </c>
      <c r="E15384" s="22" t="s">
        <v>58</v>
      </c>
      <c r="F15384" s="22" t="s">
        <v>268</v>
      </c>
      <c r="G15384" s="9">
        <v>16469</v>
      </c>
      <c r="H15384" s="22" t="s">
        <v>15</v>
      </c>
      <c r="I15384" s="28">
        <v>0.19</v>
      </c>
      <c r="J15384" s="28">
        <v>3046.76</v>
      </c>
      <c r="K15384" s="40"/>
      <c r="L15384" s="40"/>
    </row>
    <row r="15385" spans="1:12">
      <c r="A15385" s="17">
        <v>45808</v>
      </c>
      <c r="B15385" s="22" t="s">
        <v>10</v>
      </c>
      <c r="C15385" s="22" t="s">
        <v>13122</v>
      </c>
      <c r="D15385" s="22" t="s">
        <v>15762</v>
      </c>
      <c r="E15385" s="22" t="s">
        <v>58</v>
      </c>
      <c r="F15385" s="22" t="s">
        <v>268</v>
      </c>
      <c r="G15385" s="9">
        <v>700</v>
      </c>
      <c r="H15385" s="22" t="s">
        <v>15</v>
      </c>
      <c r="I15385" s="28">
        <v>0.19</v>
      </c>
      <c r="J15385" s="28">
        <v>129.5</v>
      </c>
      <c r="K15385" s="40"/>
      <c r="L15385" s="40"/>
    </row>
    <row r="15386" spans="1:12">
      <c r="A15386" s="17">
        <v>45808</v>
      </c>
      <c r="B15386" s="22" t="s">
        <v>10</v>
      </c>
      <c r="C15386" s="22" t="s">
        <v>13122</v>
      </c>
      <c r="D15386" s="22" t="s">
        <v>15763</v>
      </c>
      <c r="E15386" s="22" t="s">
        <v>58</v>
      </c>
      <c r="F15386" s="22" t="s">
        <v>268</v>
      </c>
      <c r="G15386" s="9">
        <v>10550</v>
      </c>
      <c r="H15386" s="22" t="s">
        <v>15</v>
      </c>
      <c r="I15386" s="28">
        <v>0.19</v>
      </c>
      <c r="J15386" s="28">
        <v>1951.75</v>
      </c>
      <c r="K15386" s="40"/>
      <c r="L15386" s="40"/>
    </row>
    <row r="15387" spans="1:12">
      <c r="A15387" s="17">
        <v>45808</v>
      </c>
      <c r="B15387" s="22" t="s">
        <v>10</v>
      </c>
      <c r="C15387" s="22" t="s">
        <v>13122</v>
      </c>
      <c r="D15387" s="22" t="s">
        <v>15764</v>
      </c>
      <c r="E15387" s="22" t="s">
        <v>58</v>
      </c>
      <c r="F15387" s="22" t="s">
        <v>268</v>
      </c>
      <c r="G15387" s="9">
        <v>29100</v>
      </c>
      <c r="H15387" s="22" t="s">
        <v>15</v>
      </c>
      <c r="I15387" s="28">
        <v>0.19</v>
      </c>
      <c r="J15387" s="28">
        <v>5383.5</v>
      </c>
      <c r="K15387" s="40"/>
      <c r="L15387" s="40"/>
    </row>
    <row r="15388" spans="1:12">
      <c r="A15388" s="17">
        <v>45808</v>
      </c>
      <c r="B15388" s="22" t="s">
        <v>10</v>
      </c>
      <c r="C15388" s="22" t="s">
        <v>14187</v>
      </c>
      <c r="D15388" s="22" t="s">
        <v>15765</v>
      </c>
      <c r="E15388" s="22" t="s">
        <v>58</v>
      </c>
      <c r="F15388" s="22" t="s">
        <v>268</v>
      </c>
      <c r="G15388" s="9">
        <v>8464</v>
      </c>
      <c r="H15388" s="22" t="s">
        <v>15</v>
      </c>
      <c r="I15388" s="28">
        <v>0.19</v>
      </c>
      <c r="J15388" s="28">
        <v>1565.84</v>
      </c>
      <c r="K15388" s="40"/>
      <c r="L15388" s="40"/>
    </row>
    <row r="15389" spans="1:12">
      <c r="A15389" s="17">
        <v>45808</v>
      </c>
      <c r="B15389" s="22" t="s">
        <v>10</v>
      </c>
      <c r="C15389" s="22" t="s">
        <v>334</v>
      </c>
      <c r="D15389" s="22" t="s">
        <v>15766</v>
      </c>
      <c r="E15389" s="22" t="s">
        <v>58</v>
      </c>
      <c r="F15389" s="22" t="s">
        <v>268</v>
      </c>
      <c r="G15389" s="9">
        <v>19695</v>
      </c>
      <c r="H15389" s="22" t="s">
        <v>15</v>
      </c>
      <c r="I15389" s="28">
        <v>0.19</v>
      </c>
      <c r="J15389" s="28">
        <v>3643.57</v>
      </c>
      <c r="K15389" s="40"/>
      <c r="L15389" s="40"/>
    </row>
    <row r="15390" spans="1:12">
      <c r="A15390" s="17">
        <v>45808</v>
      </c>
      <c r="B15390" s="22" t="s">
        <v>10</v>
      </c>
      <c r="C15390" s="22" t="s">
        <v>503</v>
      </c>
      <c r="D15390" s="22" t="s">
        <v>15767</v>
      </c>
      <c r="E15390" s="22" t="s">
        <v>58</v>
      </c>
      <c r="F15390" s="22" t="s">
        <v>268</v>
      </c>
      <c r="G15390" s="9">
        <v>6062</v>
      </c>
      <c r="H15390" s="22" t="s">
        <v>15</v>
      </c>
      <c r="I15390" s="28">
        <v>0.19</v>
      </c>
      <c r="J15390" s="28">
        <v>1121.47</v>
      </c>
      <c r="K15390" s="40"/>
      <c r="L15390" s="40"/>
    </row>
    <row r="15391" spans="1:12">
      <c r="A15391" s="17">
        <v>45808</v>
      </c>
      <c r="B15391" s="22" t="s">
        <v>10</v>
      </c>
      <c r="C15391" s="22" t="s">
        <v>332</v>
      </c>
      <c r="D15391" s="22" t="s">
        <v>15768</v>
      </c>
      <c r="E15391" s="22" t="s">
        <v>58</v>
      </c>
      <c r="F15391" s="22" t="s">
        <v>268</v>
      </c>
      <c r="G15391" s="9">
        <v>18914</v>
      </c>
      <c r="H15391" s="22" t="s">
        <v>15</v>
      </c>
      <c r="I15391" s="28">
        <v>0.19</v>
      </c>
      <c r="J15391" s="28">
        <v>3499.09</v>
      </c>
      <c r="K15391" s="40"/>
      <c r="L15391" s="40"/>
    </row>
    <row r="15392" spans="1:12">
      <c r="A15392" s="17">
        <v>45808</v>
      </c>
      <c r="B15392" s="22" t="s">
        <v>10</v>
      </c>
      <c r="C15392" s="22" t="s">
        <v>329</v>
      </c>
      <c r="D15392" s="22" t="s">
        <v>15769</v>
      </c>
      <c r="E15392" s="22" t="s">
        <v>58</v>
      </c>
      <c r="F15392" s="22" t="s">
        <v>268</v>
      </c>
      <c r="G15392" s="9">
        <v>11472</v>
      </c>
      <c r="H15392" s="22" t="s">
        <v>15</v>
      </c>
      <c r="I15392" s="28">
        <v>0.19</v>
      </c>
      <c r="J15392" s="28">
        <v>2122.3200000000002</v>
      </c>
      <c r="K15392" s="40"/>
      <c r="L15392" s="40"/>
    </row>
    <row r="15393" spans="1:12">
      <c r="A15393" s="17">
        <v>45808</v>
      </c>
      <c r="B15393" s="22" t="s">
        <v>10</v>
      </c>
      <c r="C15393" s="22" t="s">
        <v>325</v>
      </c>
      <c r="D15393" s="22" t="s">
        <v>15770</v>
      </c>
      <c r="E15393" s="22" t="s">
        <v>58</v>
      </c>
      <c r="F15393" s="22" t="s">
        <v>268</v>
      </c>
      <c r="G15393" s="9">
        <v>50</v>
      </c>
      <c r="H15393" s="22" t="s">
        <v>15</v>
      </c>
      <c r="I15393" s="28">
        <v>0.19</v>
      </c>
      <c r="J15393" s="28">
        <v>9.25</v>
      </c>
      <c r="K15393" s="40"/>
      <c r="L15393" s="40"/>
    </row>
    <row r="15394" spans="1:12">
      <c r="A15394" s="17">
        <v>45808</v>
      </c>
      <c r="B15394" s="22" t="s">
        <v>10</v>
      </c>
      <c r="C15394" s="22" t="s">
        <v>12522</v>
      </c>
      <c r="D15394" s="22" t="s">
        <v>15771</v>
      </c>
      <c r="E15394" s="22" t="s">
        <v>58</v>
      </c>
      <c r="F15394" s="22" t="s">
        <v>268</v>
      </c>
      <c r="G15394" s="9">
        <v>6340</v>
      </c>
      <c r="H15394" s="22" t="s">
        <v>15</v>
      </c>
      <c r="I15394" s="28">
        <v>0.19</v>
      </c>
      <c r="J15394" s="28">
        <v>1172.9000000000001</v>
      </c>
      <c r="K15394" s="40"/>
      <c r="L15394" s="40"/>
    </row>
    <row r="15395" spans="1:12">
      <c r="A15395" s="17">
        <v>45808</v>
      </c>
      <c r="B15395" s="22" t="s">
        <v>10</v>
      </c>
      <c r="C15395" s="22" t="s">
        <v>12522</v>
      </c>
      <c r="D15395" s="22" t="s">
        <v>15772</v>
      </c>
      <c r="E15395" s="22" t="s">
        <v>58</v>
      </c>
      <c r="F15395" s="22" t="s">
        <v>268</v>
      </c>
      <c r="G15395" s="9">
        <v>58150</v>
      </c>
      <c r="H15395" s="22" t="s">
        <v>15</v>
      </c>
      <c r="I15395" s="28">
        <v>0.19</v>
      </c>
      <c r="J15395" s="28">
        <v>10757.75</v>
      </c>
      <c r="K15395" s="40"/>
      <c r="L15395" s="40"/>
    </row>
    <row r="15396" spans="1:12">
      <c r="A15396" s="17">
        <v>45808</v>
      </c>
      <c r="B15396" s="22" t="s">
        <v>10</v>
      </c>
      <c r="C15396" s="22" t="s">
        <v>12579</v>
      </c>
      <c r="D15396" s="22" t="s">
        <v>15773</v>
      </c>
      <c r="E15396" s="22" t="s">
        <v>58</v>
      </c>
      <c r="F15396" s="22" t="s">
        <v>268</v>
      </c>
      <c r="G15396" s="9">
        <v>9400</v>
      </c>
      <c r="H15396" s="22" t="s">
        <v>15</v>
      </c>
      <c r="I15396" s="28">
        <v>0.19</v>
      </c>
      <c r="J15396" s="28">
        <v>1739</v>
      </c>
      <c r="K15396" s="40"/>
      <c r="L15396" s="40"/>
    </row>
    <row r="15397" spans="1:12">
      <c r="A15397" s="17">
        <v>45808</v>
      </c>
      <c r="B15397" s="22" t="s">
        <v>10</v>
      </c>
      <c r="C15397" s="22" t="s">
        <v>12579</v>
      </c>
      <c r="D15397" s="22" t="s">
        <v>15774</v>
      </c>
      <c r="E15397" s="22" t="s">
        <v>58</v>
      </c>
      <c r="F15397" s="22" t="s">
        <v>268</v>
      </c>
      <c r="G15397" s="9">
        <v>29100</v>
      </c>
      <c r="H15397" s="22" t="s">
        <v>15</v>
      </c>
      <c r="I15397" s="28">
        <v>0.19</v>
      </c>
      <c r="J15397" s="28">
        <v>5383.5</v>
      </c>
      <c r="K15397" s="40"/>
      <c r="L15397" s="40"/>
    </row>
    <row r="15398" spans="1:12">
      <c r="A15398" s="17">
        <v>45808</v>
      </c>
      <c r="B15398" s="22" t="s">
        <v>10</v>
      </c>
      <c r="C15398" s="22" t="s">
        <v>12519</v>
      </c>
      <c r="D15398" s="22" t="s">
        <v>15775</v>
      </c>
      <c r="E15398" s="22" t="s">
        <v>58</v>
      </c>
      <c r="F15398" s="22" t="s">
        <v>490</v>
      </c>
      <c r="G15398" s="9">
        <v>1324080</v>
      </c>
      <c r="H15398" s="22" t="s">
        <v>15</v>
      </c>
      <c r="I15398" s="28">
        <v>0.02</v>
      </c>
      <c r="J15398" s="28">
        <v>21185.279999999999</v>
      </c>
      <c r="K15398" s="40"/>
      <c r="L15398" s="40"/>
    </row>
    <row r="15399" spans="1:12">
      <c r="A15399" s="17">
        <v>45808</v>
      </c>
      <c r="B15399" s="22" t="s">
        <v>10</v>
      </c>
      <c r="C15399" s="22" t="s">
        <v>310</v>
      </c>
      <c r="D15399" s="22" t="s">
        <v>15776</v>
      </c>
      <c r="E15399" s="22" t="s">
        <v>58</v>
      </c>
      <c r="F15399" s="22" t="s">
        <v>263</v>
      </c>
      <c r="G15399" s="9">
        <v>200000</v>
      </c>
      <c r="H15399" s="22" t="s">
        <v>15</v>
      </c>
      <c r="I15399" s="28">
        <v>0.01</v>
      </c>
      <c r="J15399" s="28">
        <v>1600</v>
      </c>
      <c r="K15399" s="40"/>
      <c r="L15399" s="40"/>
    </row>
    <row r="15400" spans="1:12">
      <c r="A15400" s="17">
        <v>45808</v>
      </c>
      <c r="B15400" s="22" t="s">
        <v>10</v>
      </c>
      <c r="C15400" s="22" t="s">
        <v>484</v>
      </c>
      <c r="D15400" s="22" t="s">
        <v>15777</v>
      </c>
      <c r="E15400" s="22" t="s">
        <v>58</v>
      </c>
      <c r="F15400" s="22" t="s">
        <v>58</v>
      </c>
      <c r="G15400" s="9">
        <v>2059.9666000000002</v>
      </c>
      <c r="H15400" s="22" t="s">
        <v>15</v>
      </c>
      <c r="I15400" s="28">
        <v>0.56000000000000005</v>
      </c>
      <c r="J15400" s="28">
        <v>1158.74</v>
      </c>
      <c r="K15400" s="40"/>
      <c r="L15400" s="40"/>
    </row>
    <row r="15401" spans="1:12">
      <c r="A15401" s="17">
        <v>45808</v>
      </c>
      <c r="B15401" s="22" t="s">
        <v>10</v>
      </c>
      <c r="C15401" s="22" t="s">
        <v>14331</v>
      </c>
      <c r="D15401" s="22" t="s">
        <v>15778</v>
      </c>
      <c r="E15401" s="22" t="s">
        <v>58</v>
      </c>
      <c r="F15401" s="22"/>
      <c r="G15401" s="9">
        <v>486</v>
      </c>
      <c r="H15401" s="22" t="s">
        <v>15</v>
      </c>
      <c r="I15401" s="28">
        <v>10.25</v>
      </c>
      <c r="J15401" s="28">
        <v>4981.5</v>
      </c>
      <c r="K15401" s="40"/>
      <c r="L15401" s="40"/>
    </row>
    <row r="15402" spans="1:12">
      <c r="A15402" s="17">
        <v>45808</v>
      </c>
      <c r="B15402" s="22" t="s">
        <v>10</v>
      </c>
      <c r="C15402" s="22" t="s">
        <v>15326</v>
      </c>
      <c r="D15402" s="22" t="s">
        <v>15779</v>
      </c>
      <c r="E15402" s="22" t="s">
        <v>58</v>
      </c>
      <c r="F15402" s="22"/>
      <c r="G15402" s="9">
        <v>84</v>
      </c>
      <c r="H15402" s="22" t="s">
        <v>15</v>
      </c>
      <c r="I15402" s="28">
        <v>7.5</v>
      </c>
      <c r="J15402" s="28">
        <v>630</v>
      </c>
      <c r="K15402" s="40"/>
      <c r="L15402" s="40"/>
    </row>
    <row r="15403" spans="1:12">
      <c r="A15403" s="17">
        <v>45808</v>
      </c>
      <c r="B15403" s="22" t="s">
        <v>10</v>
      </c>
      <c r="C15403" s="22" t="s">
        <v>303</v>
      </c>
      <c r="D15403" s="22" t="s">
        <v>15780</v>
      </c>
      <c r="E15403" s="22" t="s">
        <v>58</v>
      </c>
      <c r="F15403" s="22" t="s">
        <v>268</v>
      </c>
      <c r="G15403" s="9">
        <v>5190</v>
      </c>
      <c r="H15403" s="22" t="s">
        <v>15</v>
      </c>
      <c r="I15403" s="28">
        <v>0.35</v>
      </c>
      <c r="J15403" s="28">
        <v>1816.5</v>
      </c>
      <c r="K15403" s="40"/>
      <c r="L15403" s="40"/>
    </row>
    <row r="15404" spans="1:12">
      <c r="A15404" s="17">
        <v>45808</v>
      </c>
      <c r="B15404" s="22" t="s">
        <v>10</v>
      </c>
      <c r="C15404" s="22" t="s">
        <v>303</v>
      </c>
      <c r="D15404" s="22" t="s">
        <v>15781</v>
      </c>
      <c r="E15404" s="22" t="s">
        <v>58</v>
      </c>
      <c r="F15404" s="22" t="s">
        <v>268</v>
      </c>
      <c r="G15404" s="9">
        <v>1062</v>
      </c>
      <c r="H15404" s="22" t="s">
        <v>15</v>
      </c>
      <c r="I15404" s="28">
        <v>0.35</v>
      </c>
      <c r="J15404" s="28">
        <v>371.7</v>
      </c>
      <c r="K15404" s="40"/>
      <c r="L15404" s="40"/>
    </row>
    <row r="15405" spans="1:12">
      <c r="A15405" s="17">
        <v>45808</v>
      </c>
      <c r="B15405" s="22" t="s">
        <v>10</v>
      </c>
      <c r="C15405" s="22" t="s">
        <v>303</v>
      </c>
      <c r="D15405" s="22" t="s">
        <v>15782</v>
      </c>
      <c r="E15405" s="22" t="s">
        <v>58</v>
      </c>
      <c r="F15405" s="22" t="s">
        <v>268</v>
      </c>
      <c r="G15405" s="9">
        <v>64400</v>
      </c>
      <c r="H15405" s="22" t="s">
        <v>15</v>
      </c>
      <c r="I15405" s="28">
        <v>0.35</v>
      </c>
      <c r="J15405" s="28">
        <v>22540</v>
      </c>
      <c r="K15405" s="40"/>
      <c r="L15405" s="40"/>
    </row>
    <row r="15406" spans="1:12">
      <c r="A15406" s="17">
        <v>45808</v>
      </c>
      <c r="B15406" s="22" t="s">
        <v>10</v>
      </c>
      <c r="C15406" s="22" t="s">
        <v>300</v>
      </c>
      <c r="D15406" s="22" t="s">
        <v>15783</v>
      </c>
      <c r="E15406" s="22" t="s">
        <v>58</v>
      </c>
      <c r="F15406" s="22" t="s">
        <v>268</v>
      </c>
      <c r="G15406" s="9">
        <v>2682</v>
      </c>
      <c r="H15406" s="22" t="s">
        <v>15</v>
      </c>
      <c r="I15406" s="28">
        <v>0.35</v>
      </c>
      <c r="J15406" s="28">
        <v>938.7</v>
      </c>
      <c r="K15406" s="40"/>
      <c r="L15406" s="40"/>
    </row>
    <row r="15407" spans="1:12">
      <c r="A15407" s="17">
        <v>45808</v>
      </c>
      <c r="B15407" s="22" t="s">
        <v>10</v>
      </c>
      <c r="C15407" s="22" t="s">
        <v>474</v>
      </c>
      <c r="D15407" s="22" t="s">
        <v>15784</v>
      </c>
      <c r="E15407" s="22" t="s">
        <v>58</v>
      </c>
      <c r="F15407" s="22" t="s">
        <v>268</v>
      </c>
      <c r="G15407" s="9">
        <v>13958</v>
      </c>
      <c r="H15407" s="22" t="s">
        <v>15</v>
      </c>
      <c r="I15407" s="28">
        <v>0.35</v>
      </c>
      <c r="J15407" s="28">
        <v>4885.3</v>
      </c>
      <c r="K15407" s="40"/>
      <c r="L15407" s="40"/>
    </row>
    <row r="15408" spans="1:12">
      <c r="A15408" s="17">
        <v>45808</v>
      </c>
      <c r="B15408" s="22" t="s">
        <v>10</v>
      </c>
      <c r="C15408" s="22" t="s">
        <v>5335</v>
      </c>
      <c r="D15408" s="22" t="s">
        <v>15785</v>
      </c>
      <c r="E15408" s="22" t="s">
        <v>58</v>
      </c>
      <c r="F15408" s="22" t="s">
        <v>268</v>
      </c>
      <c r="G15408" s="9">
        <v>10200</v>
      </c>
      <c r="H15408" s="22" t="s">
        <v>15</v>
      </c>
      <c r="I15408" s="28">
        <v>0.35</v>
      </c>
      <c r="J15408" s="28">
        <v>3570</v>
      </c>
      <c r="K15408" s="40"/>
      <c r="L15408" s="40"/>
    </row>
    <row r="15409" spans="1:12">
      <c r="A15409" s="17">
        <v>45808</v>
      </c>
      <c r="B15409" s="22" t="s">
        <v>10</v>
      </c>
      <c r="C15409" s="22" t="s">
        <v>292</v>
      </c>
      <c r="D15409" s="22" t="s">
        <v>15786</v>
      </c>
      <c r="E15409" s="22" t="s">
        <v>58</v>
      </c>
      <c r="F15409" s="22" t="s">
        <v>268</v>
      </c>
      <c r="G15409" s="9">
        <v>15400</v>
      </c>
      <c r="H15409" s="22" t="s">
        <v>15</v>
      </c>
      <c r="I15409" s="28">
        <v>0.35</v>
      </c>
      <c r="J15409" s="28">
        <v>5390</v>
      </c>
      <c r="K15409" s="40"/>
      <c r="L15409" s="40"/>
    </row>
    <row r="15410" spans="1:12">
      <c r="A15410" s="17">
        <v>45808</v>
      </c>
      <c r="B15410" s="22" t="s">
        <v>10</v>
      </c>
      <c r="C15410" s="22" t="s">
        <v>288</v>
      </c>
      <c r="D15410" s="22" t="s">
        <v>15787</v>
      </c>
      <c r="E15410" s="22" t="s">
        <v>58</v>
      </c>
      <c r="F15410" s="22" t="s">
        <v>268</v>
      </c>
      <c r="G15410" s="9">
        <v>17064</v>
      </c>
      <c r="H15410" s="22" t="s">
        <v>15</v>
      </c>
      <c r="I15410" s="28">
        <v>0.35</v>
      </c>
      <c r="J15410" s="28">
        <v>5972.4</v>
      </c>
      <c r="K15410" s="40"/>
      <c r="L15410" s="40"/>
    </row>
    <row r="15411" spans="1:12">
      <c r="A15411" s="17">
        <v>45808</v>
      </c>
      <c r="B15411" s="22" t="s">
        <v>10</v>
      </c>
      <c r="C15411" s="22" t="s">
        <v>5338</v>
      </c>
      <c r="D15411" s="22" t="s">
        <v>15788</v>
      </c>
      <c r="E15411" s="22" t="s">
        <v>58</v>
      </c>
      <c r="F15411" s="22" t="s">
        <v>268</v>
      </c>
      <c r="G15411" s="9">
        <v>1950</v>
      </c>
      <c r="H15411" s="22" t="s">
        <v>15</v>
      </c>
      <c r="I15411" s="28">
        <v>0.35</v>
      </c>
      <c r="J15411" s="28">
        <v>682.5</v>
      </c>
      <c r="K15411" s="40"/>
      <c r="L15411" s="40"/>
    </row>
    <row r="15412" spans="1:12">
      <c r="A15412" s="17">
        <v>45808</v>
      </c>
      <c r="B15412" s="22" t="s">
        <v>10</v>
      </c>
      <c r="C15412" s="22" t="s">
        <v>468</v>
      </c>
      <c r="D15412" s="22" t="s">
        <v>15789</v>
      </c>
      <c r="E15412" s="22" t="s">
        <v>58</v>
      </c>
      <c r="F15412" s="22" t="s">
        <v>268</v>
      </c>
      <c r="G15412" s="9">
        <v>22904</v>
      </c>
      <c r="H15412" s="22" t="s">
        <v>15</v>
      </c>
      <c r="I15412" s="28">
        <v>0.34</v>
      </c>
      <c r="J15412" s="28">
        <v>7817.14</v>
      </c>
      <c r="K15412" s="40"/>
      <c r="L15412" s="40"/>
    </row>
    <row r="15413" spans="1:12">
      <c r="A15413" s="17">
        <v>45808</v>
      </c>
      <c r="B15413" s="22" t="s">
        <v>10</v>
      </c>
      <c r="C15413" s="22" t="s">
        <v>468</v>
      </c>
      <c r="D15413" s="22" t="s">
        <v>15790</v>
      </c>
      <c r="E15413" s="22" t="s">
        <v>58</v>
      </c>
      <c r="F15413" s="22" t="s">
        <v>268</v>
      </c>
      <c r="G15413" s="9">
        <v>11189</v>
      </c>
      <c r="H15413" s="22" t="s">
        <v>15</v>
      </c>
      <c r="I15413" s="28">
        <v>0.34</v>
      </c>
      <c r="J15413" s="28">
        <v>3818.81</v>
      </c>
      <c r="K15413" s="40"/>
      <c r="L15413" s="40"/>
    </row>
    <row r="15414" spans="1:12">
      <c r="A15414" s="17">
        <v>45808</v>
      </c>
      <c r="B15414" s="22" t="s">
        <v>10</v>
      </c>
      <c r="C15414" s="22" t="s">
        <v>466</v>
      </c>
      <c r="D15414" s="22" t="s">
        <v>15791</v>
      </c>
      <c r="E15414" s="22" t="s">
        <v>58</v>
      </c>
      <c r="F15414" s="22" t="s">
        <v>268</v>
      </c>
      <c r="G15414" s="9">
        <v>40</v>
      </c>
      <c r="H15414" s="22" t="s">
        <v>15</v>
      </c>
      <c r="I15414" s="28">
        <v>0.34</v>
      </c>
      <c r="J15414" s="28">
        <v>13.65</v>
      </c>
      <c r="K15414" s="40"/>
      <c r="L15414" s="40"/>
    </row>
    <row r="15415" spans="1:12">
      <c r="A15415" s="17">
        <v>45808</v>
      </c>
      <c r="B15415" s="22" t="s">
        <v>10</v>
      </c>
      <c r="C15415" s="22" t="s">
        <v>460</v>
      </c>
      <c r="D15415" s="22" t="s">
        <v>15792</v>
      </c>
      <c r="E15415" s="22" t="s">
        <v>65</v>
      </c>
      <c r="F15415" s="22" t="s">
        <v>72</v>
      </c>
      <c r="G15415" s="9">
        <v>48</v>
      </c>
      <c r="H15415" s="22" t="s">
        <v>15</v>
      </c>
      <c r="I15415" s="28">
        <v>79.260000000000005</v>
      </c>
      <c r="J15415" s="28">
        <v>3804.48</v>
      </c>
      <c r="K15415" s="40"/>
      <c r="L15415" s="40"/>
    </row>
    <row r="15416" spans="1:12">
      <c r="A15416" s="17">
        <v>45808</v>
      </c>
      <c r="B15416" s="22" t="s">
        <v>10</v>
      </c>
      <c r="C15416" s="22" t="s">
        <v>460</v>
      </c>
      <c r="D15416" s="22" t="s">
        <v>15793</v>
      </c>
      <c r="E15416" s="22" t="s">
        <v>65</v>
      </c>
      <c r="F15416" s="22" t="s">
        <v>72</v>
      </c>
      <c r="G15416" s="9">
        <v>10</v>
      </c>
      <c r="H15416" s="22" t="s">
        <v>15</v>
      </c>
      <c r="I15416" s="28">
        <v>63.41</v>
      </c>
      <c r="J15416" s="28">
        <v>634.08000000000004</v>
      </c>
      <c r="K15416" s="40"/>
      <c r="L15416" s="40"/>
    </row>
    <row r="15417" spans="1:12">
      <c r="A15417" s="17">
        <v>45808</v>
      </c>
      <c r="B15417" s="22" t="s">
        <v>10</v>
      </c>
      <c r="C15417" s="22" t="s">
        <v>460</v>
      </c>
      <c r="D15417" s="22" t="s">
        <v>15794</v>
      </c>
      <c r="E15417" s="22" t="s">
        <v>65</v>
      </c>
      <c r="F15417" s="22" t="s">
        <v>72</v>
      </c>
      <c r="G15417" s="9">
        <v>48</v>
      </c>
      <c r="H15417" s="22" t="s">
        <v>15</v>
      </c>
      <c r="I15417" s="28">
        <v>79.260000000000005</v>
      </c>
      <c r="J15417" s="28">
        <v>3804.48</v>
      </c>
      <c r="K15417" s="40"/>
      <c r="L15417" s="40"/>
    </row>
    <row r="15418" spans="1:12">
      <c r="A15418" s="17">
        <v>45808</v>
      </c>
      <c r="B15418" s="22" t="s">
        <v>10</v>
      </c>
      <c r="C15418" s="22" t="s">
        <v>460</v>
      </c>
      <c r="D15418" s="22" t="s">
        <v>15795</v>
      </c>
      <c r="E15418" s="22" t="s">
        <v>65</v>
      </c>
      <c r="F15418" s="22" t="s">
        <v>72</v>
      </c>
      <c r="G15418" s="9">
        <v>48</v>
      </c>
      <c r="H15418" s="22" t="s">
        <v>15</v>
      </c>
      <c r="I15418" s="28">
        <v>79.260000000000005</v>
      </c>
      <c r="J15418" s="28">
        <v>3804.48</v>
      </c>
      <c r="K15418" s="40"/>
      <c r="L15418" s="40"/>
    </row>
    <row r="15419" spans="1:12">
      <c r="A15419" s="17">
        <v>45808</v>
      </c>
      <c r="B15419" s="22" t="s">
        <v>10</v>
      </c>
      <c r="C15419" s="22" t="s">
        <v>460</v>
      </c>
      <c r="D15419" s="22" t="s">
        <v>15796</v>
      </c>
      <c r="E15419" s="22" t="s">
        <v>65</v>
      </c>
      <c r="F15419" s="22" t="s">
        <v>72</v>
      </c>
      <c r="G15419" s="9">
        <v>21</v>
      </c>
      <c r="H15419" s="22" t="s">
        <v>15</v>
      </c>
      <c r="I15419" s="28">
        <v>79.260000000000005</v>
      </c>
      <c r="J15419" s="28">
        <v>1664.46</v>
      </c>
      <c r="K15419" s="40"/>
      <c r="L15419" s="40"/>
    </row>
    <row r="15420" spans="1:12">
      <c r="A15420" s="17">
        <v>45808</v>
      </c>
      <c r="B15420" s="22" t="s">
        <v>10</v>
      </c>
      <c r="C15420" s="22" t="s">
        <v>3374</v>
      </c>
      <c r="D15420" s="22" t="s">
        <v>15797</v>
      </c>
      <c r="E15420" s="22" t="s">
        <v>65</v>
      </c>
      <c r="F15420" s="22" t="s">
        <v>66</v>
      </c>
      <c r="G15420" s="9">
        <v>13</v>
      </c>
      <c r="H15420" s="22" t="s">
        <v>15</v>
      </c>
      <c r="I15420" s="28">
        <v>78.260000000000005</v>
      </c>
      <c r="J15420" s="28">
        <v>1017.38</v>
      </c>
      <c r="K15420" s="40"/>
      <c r="L15420" s="40"/>
    </row>
    <row r="15421" spans="1:12">
      <c r="A15421" s="17">
        <v>45808</v>
      </c>
      <c r="B15421" s="22" t="s">
        <v>10</v>
      </c>
      <c r="C15421" s="22" t="s">
        <v>3374</v>
      </c>
      <c r="D15421" s="22" t="s">
        <v>15798</v>
      </c>
      <c r="E15421" s="22" t="s">
        <v>65</v>
      </c>
      <c r="F15421" s="22" t="s">
        <v>66</v>
      </c>
      <c r="G15421" s="9">
        <v>30</v>
      </c>
      <c r="H15421" s="22" t="s">
        <v>15</v>
      </c>
      <c r="I15421" s="28">
        <v>78.260000000000005</v>
      </c>
      <c r="J15421" s="28">
        <v>2347.8000000000002</v>
      </c>
      <c r="K15421" s="40"/>
      <c r="L15421" s="40"/>
    </row>
    <row r="15422" spans="1:12">
      <c r="A15422" s="17">
        <v>45808</v>
      </c>
      <c r="B15422" s="22" t="s">
        <v>10</v>
      </c>
      <c r="C15422" s="22" t="s">
        <v>3374</v>
      </c>
      <c r="D15422" s="22" t="s">
        <v>15799</v>
      </c>
      <c r="E15422" s="22" t="s">
        <v>65</v>
      </c>
      <c r="F15422" s="22" t="s">
        <v>66</v>
      </c>
      <c r="G15422" s="9">
        <v>30</v>
      </c>
      <c r="H15422" s="22" t="s">
        <v>15</v>
      </c>
      <c r="I15422" s="28">
        <v>78.260000000000005</v>
      </c>
      <c r="J15422" s="28">
        <v>2347.8000000000002</v>
      </c>
      <c r="K15422" s="40"/>
      <c r="L15422" s="40"/>
    </row>
    <row r="15423" spans="1:12">
      <c r="A15423" s="17">
        <v>45808</v>
      </c>
      <c r="B15423" s="22" t="s">
        <v>10</v>
      </c>
      <c r="C15423" s="22" t="s">
        <v>77</v>
      </c>
      <c r="D15423" s="22" t="s">
        <v>15800</v>
      </c>
      <c r="E15423" s="22" t="s">
        <v>65</v>
      </c>
      <c r="F15423" s="22" t="s">
        <v>66</v>
      </c>
      <c r="G15423" s="9">
        <v>18</v>
      </c>
      <c r="H15423" s="22" t="s">
        <v>15</v>
      </c>
      <c r="I15423" s="28">
        <v>43.48</v>
      </c>
      <c r="J15423" s="28">
        <v>782.6</v>
      </c>
      <c r="K15423" s="40"/>
      <c r="L15423" s="40"/>
    </row>
    <row r="15424" spans="1:12">
      <c r="A15424" s="17">
        <v>45808</v>
      </c>
      <c r="B15424" s="22" t="s">
        <v>10</v>
      </c>
      <c r="C15424" s="22" t="s">
        <v>266</v>
      </c>
      <c r="D15424" s="22" t="s">
        <v>15801</v>
      </c>
      <c r="E15424" s="22" t="s">
        <v>58</v>
      </c>
      <c r="F15424" s="22" t="s">
        <v>268</v>
      </c>
      <c r="G15424" s="9">
        <v>35350</v>
      </c>
      <c r="H15424" s="22" t="s">
        <v>15</v>
      </c>
      <c r="I15424" s="28">
        <v>0.35</v>
      </c>
      <c r="J15424" s="28">
        <v>12372.5</v>
      </c>
      <c r="K15424" s="40"/>
      <c r="L15424" s="40"/>
    </row>
    <row r="15425" spans="1:12">
      <c r="A15425" s="17">
        <v>45808</v>
      </c>
      <c r="B15425" s="22" t="s">
        <v>10</v>
      </c>
      <c r="C15425" s="22" t="s">
        <v>456</v>
      </c>
      <c r="D15425" s="22" t="s">
        <v>15802</v>
      </c>
      <c r="E15425" s="22" t="s">
        <v>65</v>
      </c>
      <c r="F15425" s="22" t="s">
        <v>75</v>
      </c>
      <c r="G15425" s="9">
        <v>34</v>
      </c>
      <c r="H15425" s="22" t="s">
        <v>15</v>
      </c>
      <c r="I15425" s="28">
        <v>42.21</v>
      </c>
      <c r="J15425" s="28">
        <v>1435.14</v>
      </c>
      <c r="K15425" s="40"/>
      <c r="L15425" s="40"/>
    </row>
    <row r="15426" spans="1:12">
      <c r="A15426" s="17">
        <v>45808</v>
      </c>
      <c r="B15426" s="22" t="s">
        <v>10</v>
      </c>
      <c r="C15426" s="22" t="s">
        <v>5385</v>
      </c>
      <c r="D15426" s="22" t="s">
        <v>15803</v>
      </c>
      <c r="E15426" s="22" t="s">
        <v>65</v>
      </c>
      <c r="F15426" s="22" t="s">
        <v>75</v>
      </c>
      <c r="G15426" s="9">
        <v>7</v>
      </c>
      <c r="H15426" s="22" t="s">
        <v>15</v>
      </c>
      <c r="I15426" s="28">
        <v>24.12</v>
      </c>
      <c r="J15426" s="28">
        <v>168.84</v>
      </c>
      <c r="K15426" s="40"/>
      <c r="L15426" s="40"/>
    </row>
    <row r="15427" spans="1:12">
      <c r="A15427" s="17">
        <v>45808</v>
      </c>
      <c r="B15427" s="22" t="s">
        <v>10</v>
      </c>
      <c r="C15427" s="22" t="s">
        <v>73</v>
      </c>
      <c r="D15427" s="22" t="s">
        <v>15804</v>
      </c>
      <c r="E15427" s="22" t="s">
        <v>65</v>
      </c>
      <c r="F15427" s="22" t="s">
        <v>75</v>
      </c>
      <c r="G15427" s="9">
        <v>3</v>
      </c>
      <c r="H15427" s="22" t="s">
        <v>15</v>
      </c>
      <c r="I15427" s="28">
        <v>1857.24</v>
      </c>
      <c r="J15427" s="28">
        <v>5571.72</v>
      </c>
      <c r="K15427" s="40"/>
      <c r="L15427" s="40"/>
    </row>
    <row r="15428" spans="1:12">
      <c r="A15428" s="17">
        <v>45808</v>
      </c>
      <c r="B15428" s="22" t="s">
        <v>10</v>
      </c>
      <c r="C15428" s="22" t="s">
        <v>449</v>
      </c>
      <c r="D15428" s="22" t="s">
        <v>15805</v>
      </c>
      <c r="E15428" s="22" t="s">
        <v>65</v>
      </c>
      <c r="F15428" s="22" t="s">
        <v>451</v>
      </c>
      <c r="G15428" s="9">
        <v>96</v>
      </c>
      <c r="H15428" s="22" t="s">
        <v>15</v>
      </c>
      <c r="I15428" s="28">
        <v>42.21</v>
      </c>
      <c r="J15428" s="28">
        <v>4052.16</v>
      </c>
      <c r="K15428" s="40"/>
      <c r="L15428" s="40"/>
    </row>
    <row r="15429" spans="1:12">
      <c r="A15429" s="17">
        <v>45808</v>
      </c>
      <c r="B15429" s="22" t="s">
        <v>10</v>
      </c>
      <c r="C15429" s="22" t="s">
        <v>449</v>
      </c>
      <c r="D15429" s="22" t="s">
        <v>15806</v>
      </c>
      <c r="E15429" s="22" t="s">
        <v>65</v>
      </c>
      <c r="F15429" s="22" t="s">
        <v>451</v>
      </c>
      <c r="G15429" s="9">
        <v>96</v>
      </c>
      <c r="H15429" s="22" t="s">
        <v>15</v>
      </c>
      <c r="I15429" s="28">
        <v>37.369999999999997</v>
      </c>
      <c r="J15429" s="28">
        <v>3587.85</v>
      </c>
      <c r="K15429" s="40"/>
      <c r="L15429" s="40"/>
    </row>
    <row r="15430" spans="1:12">
      <c r="A15430" s="17">
        <v>45808</v>
      </c>
      <c r="B15430" s="22" t="s">
        <v>10</v>
      </c>
      <c r="C15430" s="22" t="s">
        <v>12187</v>
      </c>
      <c r="D15430" s="22" t="s">
        <v>15807</v>
      </c>
      <c r="E15430" s="22" t="s">
        <v>65</v>
      </c>
      <c r="F15430" s="22" t="s">
        <v>451</v>
      </c>
      <c r="G15430" s="9">
        <v>96</v>
      </c>
      <c r="H15430" s="22" t="s">
        <v>15</v>
      </c>
      <c r="I15430" s="28">
        <v>36.049999999999997</v>
      </c>
      <c r="J15430" s="28">
        <v>3461.22</v>
      </c>
      <c r="K15430" s="40"/>
      <c r="L15430" s="40"/>
    </row>
    <row r="15431" spans="1:12">
      <c r="A15431" s="17">
        <v>45808</v>
      </c>
      <c r="B15431" s="22" t="s">
        <v>10</v>
      </c>
      <c r="C15431" s="22" t="s">
        <v>12187</v>
      </c>
      <c r="D15431" s="22" t="s">
        <v>15808</v>
      </c>
      <c r="E15431" s="22" t="s">
        <v>65</v>
      </c>
      <c r="F15431" s="22" t="s">
        <v>451</v>
      </c>
      <c r="G15431" s="9">
        <v>18</v>
      </c>
      <c r="H15431" s="22" t="s">
        <v>15</v>
      </c>
      <c r="I15431" s="28">
        <v>37.520000000000003</v>
      </c>
      <c r="J15431" s="28">
        <v>675.36</v>
      </c>
      <c r="K15431" s="40"/>
      <c r="L15431" s="40"/>
    </row>
    <row r="15432" spans="1:12">
      <c r="A15432" s="17">
        <v>45808</v>
      </c>
      <c r="B15432" s="22" t="s">
        <v>10</v>
      </c>
      <c r="C15432" s="22" t="s">
        <v>70</v>
      </c>
      <c r="D15432" s="22" t="s">
        <v>15809</v>
      </c>
      <c r="E15432" s="22" t="s">
        <v>65</v>
      </c>
      <c r="F15432" s="22" t="s">
        <v>72</v>
      </c>
      <c r="G15432" s="9">
        <v>53</v>
      </c>
      <c r="H15432" s="22" t="s">
        <v>15</v>
      </c>
      <c r="I15432" s="28">
        <v>72.349999999999994</v>
      </c>
      <c r="J15432" s="28">
        <v>3834.74</v>
      </c>
      <c r="K15432" s="40"/>
      <c r="L15432" s="40"/>
    </row>
    <row r="15433" spans="1:12">
      <c r="A15433" s="17">
        <v>45808</v>
      </c>
      <c r="B15433" s="22" t="s">
        <v>10</v>
      </c>
      <c r="C15433" s="22" t="s">
        <v>70</v>
      </c>
      <c r="D15433" s="22" t="s">
        <v>15810</v>
      </c>
      <c r="E15433" s="22" t="s">
        <v>65</v>
      </c>
      <c r="F15433" s="22" t="s">
        <v>72</v>
      </c>
      <c r="G15433" s="9">
        <v>48</v>
      </c>
      <c r="H15433" s="22" t="s">
        <v>15</v>
      </c>
      <c r="I15433" s="28">
        <v>78.260000000000005</v>
      </c>
      <c r="J15433" s="28">
        <v>3756.48</v>
      </c>
      <c r="K15433" s="40"/>
      <c r="L15433" s="40"/>
    </row>
    <row r="15434" spans="1:12">
      <c r="A15434" s="17">
        <v>45808</v>
      </c>
      <c r="B15434" s="22" t="s">
        <v>10</v>
      </c>
      <c r="C15434" s="22" t="s">
        <v>70</v>
      </c>
      <c r="D15434" s="22" t="s">
        <v>15811</v>
      </c>
      <c r="E15434" s="22" t="s">
        <v>65</v>
      </c>
      <c r="F15434" s="22" t="s">
        <v>72</v>
      </c>
      <c r="G15434" s="9">
        <v>19</v>
      </c>
      <c r="H15434" s="22" t="s">
        <v>15</v>
      </c>
      <c r="I15434" s="28">
        <v>144.16</v>
      </c>
      <c r="J15434" s="28">
        <v>2739.1</v>
      </c>
      <c r="K15434" s="40"/>
      <c r="L15434" s="40"/>
    </row>
    <row r="15435" spans="1:12">
      <c r="A15435" s="17">
        <v>45808</v>
      </c>
      <c r="B15435" s="22" t="s">
        <v>10</v>
      </c>
      <c r="C15435" s="22" t="s">
        <v>63</v>
      </c>
      <c r="D15435" s="22" t="s">
        <v>15812</v>
      </c>
      <c r="E15435" s="22" t="s">
        <v>65</v>
      </c>
      <c r="F15435" s="22" t="s">
        <v>66</v>
      </c>
      <c r="G15435" s="9">
        <v>2</v>
      </c>
      <c r="H15435" s="22" t="s">
        <v>15</v>
      </c>
      <c r="I15435" s="28">
        <v>78.260000000000005</v>
      </c>
      <c r="J15435" s="28">
        <v>156.52000000000001</v>
      </c>
      <c r="K15435" s="40"/>
      <c r="L15435" s="40"/>
    </row>
    <row r="15436" spans="1:12">
      <c r="A15436" s="17">
        <v>45808</v>
      </c>
      <c r="B15436" s="22" t="s">
        <v>10</v>
      </c>
      <c r="C15436" s="22" t="s">
        <v>63</v>
      </c>
      <c r="D15436" s="22" t="s">
        <v>15813</v>
      </c>
      <c r="E15436" s="22" t="s">
        <v>65</v>
      </c>
      <c r="F15436" s="22" t="s">
        <v>66</v>
      </c>
      <c r="G15436" s="9">
        <v>110</v>
      </c>
      <c r="H15436" s="22" t="s">
        <v>15</v>
      </c>
      <c r="I15436" s="28">
        <v>74.7</v>
      </c>
      <c r="J15436" s="28">
        <v>8217.2999999999993</v>
      </c>
      <c r="K15436" s="40"/>
      <c r="L15436" s="40"/>
    </row>
    <row r="15437" spans="1:12">
      <c r="A15437" s="17">
        <v>45808</v>
      </c>
      <c r="B15437" s="22" t="s">
        <v>10</v>
      </c>
      <c r="C15437" s="22" t="s">
        <v>63</v>
      </c>
      <c r="D15437" s="22" t="s">
        <v>15814</v>
      </c>
      <c r="E15437" s="22" t="s">
        <v>65</v>
      </c>
      <c r="F15437" s="22" t="s">
        <v>66</v>
      </c>
      <c r="G15437" s="9">
        <v>48</v>
      </c>
      <c r="H15437" s="22" t="s">
        <v>15</v>
      </c>
      <c r="I15437" s="28">
        <v>78.260000000000005</v>
      </c>
      <c r="J15437" s="28">
        <v>3756.48</v>
      </c>
      <c r="K15437" s="40"/>
      <c r="L15437" s="40"/>
    </row>
    <row r="15438" spans="1:12">
      <c r="A15438" s="17">
        <v>45808</v>
      </c>
      <c r="B15438" s="22" t="s">
        <v>10</v>
      </c>
      <c r="C15438" s="22" t="s">
        <v>63</v>
      </c>
      <c r="D15438" s="22" t="s">
        <v>15815</v>
      </c>
      <c r="E15438" s="22" t="s">
        <v>65</v>
      </c>
      <c r="F15438" s="22" t="s">
        <v>66</v>
      </c>
      <c r="G15438" s="9">
        <v>142</v>
      </c>
      <c r="H15438" s="22" t="s">
        <v>15</v>
      </c>
      <c r="I15438" s="28">
        <v>78.260000000000005</v>
      </c>
      <c r="J15438" s="28">
        <v>11112.92</v>
      </c>
      <c r="K15438" s="40"/>
      <c r="L15438" s="40"/>
    </row>
    <row r="15439" spans="1:12">
      <c r="A15439" s="17">
        <v>45808</v>
      </c>
      <c r="B15439" s="22" t="s">
        <v>10</v>
      </c>
      <c r="C15439" s="22" t="s">
        <v>16</v>
      </c>
      <c r="D15439" s="22" t="s">
        <v>15816</v>
      </c>
      <c r="E15439" s="22" t="s">
        <v>18</v>
      </c>
      <c r="F15439" s="22" t="s">
        <v>19</v>
      </c>
      <c r="H15439" s="22" t="s">
        <v>20</v>
      </c>
      <c r="K15439" s="40"/>
      <c r="L15439" s="40"/>
    </row>
    <row r="15440" spans="1:12">
      <c r="A15440" s="17">
        <v>45808</v>
      </c>
      <c r="B15440" s="22" t="s">
        <v>10</v>
      </c>
      <c r="C15440" s="22" t="s">
        <v>16</v>
      </c>
      <c r="D15440" s="22" t="s">
        <v>15817</v>
      </c>
      <c r="E15440" s="22" t="s">
        <v>18</v>
      </c>
      <c r="F15440" s="22" t="s">
        <v>19</v>
      </c>
      <c r="H15440" s="22" t="s">
        <v>20</v>
      </c>
      <c r="K15440" s="40"/>
      <c r="L15440" s="40"/>
    </row>
    <row r="15441" spans="1:12">
      <c r="A15441" s="17">
        <v>45808</v>
      </c>
      <c r="B15441" s="22" t="s">
        <v>10</v>
      </c>
      <c r="C15441" s="22" t="s">
        <v>16</v>
      </c>
      <c r="D15441" s="22" t="s">
        <v>15818</v>
      </c>
      <c r="E15441" s="22" t="s">
        <v>18</v>
      </c>
      <c r="F15441" s="22" t="s">
        <v>19</v>
      </c>
      <c r="H15441" s="22" t="s">
        <v>20</v>
      </c>
      <c r="K15441" s="40"/>
      <c r="L15441" s="40"/>
    </row>
    <row r="15442" spans="1:12">
      <c r="A15442" s="17">
        <v>45808</v>
      </c>
      <c r="B15442" s="22" t="s">
        <v>10</v>
      </c>
      <c r="C15442" s="22" t="s">
        <v>16</v>
      </c>
      <c r="D15442" s="22" t="s">
        <v>15819</v>
      </c>
      <c r="E15442" s="22" t="s">
        <v>18</v>
      </c>
      <c r="F15442" s="22" t="s">
        <v>19</v>
      </c>
      <c r="H15442" s="22" t="s">
        <v>20</v>
      </c>
      <c r="K15442" s="40"/>
      <c r="L15442" s="40"/>
    </row>
    <row r="15443" spans="1:12">
      <c r="A15443" s="17">
        <v>45808</v>
      </c>
      <c r="B15443" s="22" t="s">
        <v>10</v>
      </c>
      <c r="C15443" s="22" t="s">
        <v>16</v>
      </c>
      <c r="D15443" s="22" t="s">
        <v>15820</v>
      </c>
      <c r="E15443" s="22" t="s">
        <v>18</v>
      </c>
      <c r="F15443" s="22" t="s">
        <v>19</v>
      </c>
      <c r="H15443" s="22" t="s">
        <v>20</v>
      </c>
      <c r="K15443" s="40"/>
      <c r="L15443" s="40"/>
    </row>
    <row r="15444" spans="1:12">
      <c r="A15444" s="17">
        <v>45808</v>
      </c>
      <c r="B15444" s="22" t="s">
        <v>10</v>
      </c>
      <c r="C15444" s="22" t="s">
        <v>16</v>
      </c>
      <c r="D15444" s="22" t="s">
        <v>15821</v>
      </c>
      <c r="E15444" s="22" t="s">
        <v>18</v>
      </c>
      <c r="F15444" s="22" t="s">
        <v>19</v>
      </c>
      <c r="H15444" s="22" t="s">
        <v>20</v>
      </c>
      <c r="K15444" s="40"/>
      <c r="L15444" s="40"/>
    </row>
    <row r="15445" spans="1:12">
      <c r="A15445" s="17">
        <v>45808</v>
      </c>
      <c r="B15445" s="22" t="s">
        <v>10</v>
      </c>
      <c r="C15445" s="22" t="s">
        <v>16</v>
      </c>
      <c r="D15445" s="22" t="s">
        <v>15822</v>
      </c>
      <c r="E15445" s="22" t="s">
        <v>18</v>
      </c>
      <c r="F15445" s="22" t="s">
        <v>19</v>
      </c>
      <c r="H15445" s="22" t="s">
        <v>20</v>
      </c>
      <c r="K15445" s="40"/>
      <c r="L15445" s="40"/>
    </row>
    <row r="15446" spans="1:12">
      <c r="A15446" s="17">
        <v>45808</v>
      </c>
      <c r="B15446" s="22" t="s">
        <v>10</v>
      </c>
      <c r="C15446" s="22" t="s">
        <v>16</v>
      </c>
      <c r="D15446" s="22" t="s">
        <v>15823</v>
      </c>
      <c r="E15446" s="22" t="s">
        <v>18</v>
      </c>
      <c r="F15446" s="22" t="s">
        <v>19</v>
      </c>
      <c r="H15446" s="22" t="s">
        <v>20</v>
      </c>
      <c r="K15446" s="40"/>
      <c r="L15446" s="40"/>
    </row>
    <row r="15447" spans="1:12">
      <c r="A15447" s="17">
        <v>45808</v>
      </c>
      <c r="B15447" s="22" t="s">
        <v>10</v>
      </c>
      <c r="C15447" s="22" t="s">
        <v>16</v>
      </c>
      <c r="D15447" s="22" t="s">
        <v>15824</v>
      </c>
      <c r="E15447" s="22" t="s">
        <v>18</v>
      </c>
      <c r="F15447" s="22" t="s">
        <v>19</v>
      </c>
      <c r="H15447" s="22" t="s">
        <v>20</v>
      </c>
      <c r="K15447" s="40"/>
      <c r="L15447" s="40"/>
    </row>
    <row r="15448" spans="1:12">
      <c r="A15448" s="17">
        <v>45808</v>
      </c>
      <c r="B15448" s="22" t="s">
        <v>10</v>
      </c>
      <c r="C15448" s="22" t="s">
        <v>16</v>
      </c>
      <c r="D15448" s="22" t="s">
        <v>15825</v>
      </c>
      <c r="E15448" s="22" t="s">
        <v>18</v>
      </c>
      <c r="F15448" s="22" t="s">
        <v>19</v>
      </c>
      <c r="H15448" s="22" t="s">
        <v>20</v>
      </c>
      <c r="K15448" s="40"/>
      <c r="L15448" s="40"/>
    </row>
    <row r="15449" spans="1:12">
      <c r="A15449" s="17">
        <v>45808</v>
      </c>
      <c r="B15449" s="22" t="s">
        <v>10</v>
      </c>
      <c r="C15449" s="22" t="s">
        <v>16</v>
      </c>
      <c r="D15449" s="22" t="s">
        <v>15826</v>
      </c>
      <c r="E15449" s="22" t="s">
        <v>18</v>
      </c>
      <c r="F15449" s="22" t="s">
        <v>19</v>
      </c>
      <c r="H15449" s="22" t="s">
        <v>20</v>
      </c>
      <c r="K15449" s="40"/>
      <c r="L15449" s="40"/>
    </row>
    <row r="15450" spans="1:12">
      <c r="A15450" s="17">
        <v>45808</v>
      </c>
      <c r="B15450" s="22" t="s">
        <v>10</v>
      </c>
      <c r="C15450" s="22" t="s">
        <v>16</v>
      </c>
      <c r="D15450" s="22" t="s">
        <v>15827</v>
      </c>
      <c r="E15450" s="22" t="s">
        <v>18</v>
      </c>
      <c r="F15450" s="22" t="s">
        <v>19</v>
      </c>
      <c r="H15450" s="22" t="s">
        <v>20</v>
      </c>
      <c r="K15450" s="40"/>
      <c r="L15450" s="40"/>
    </row>
    <row r="15451" spans="1:12">
      <c r="A15451" s="17">
        <v>45808</v>
      </c>
      <c r="B15451" s="22" t="s">
        <v>10</v>
      </c>
      <c r="C15451" s="22" t="s">
        <v>16</v>
      </c>
      <c r="D15451" s="22" t="s">
        <v>15828</v>
      </c>
      <c r="E15451" s="22" t="s">
        <v>18</v>
      </c>
      <c r="F15451" s="22" t="s">
        <v>19</v>
      </c>
      <c r="H15451" s="22" t="s">
        <v>20</v>
      </c>
      <c r="K15451" s="40"/>
      <c r="L15451" s="40"/>
    </row>
    <row r="15452" spans="1:12">
      <c r="A15452" s="17">
        <v>45808</v>
      </c>
      <c r="B15452" s="22" t="s">
        <v>10</v>
      </c>
      <c r="C15452" s="22" t="s">
        <v>16</v>
      </c>
      <c r="D15452" s="22" t="s">
        <v>15829</v>
      </c>
      <c r="E15452" s="22" t="s">
        <v>18</v>
      </c>
      <c r="F15452" s="22" t="s">
        <v>19</v>
      </c>
      <c r="H15452" s="22" t="s">
        <v>20</v>
      </c>
      <c r="K15452" s="40"/>
      <c r="L15452" s="40"/>
    </row>
    <row r="15453" spans="1:12">
      <c r="A15453" s="17">
        <v>45808</v>
      </c>
      <c r="B15453" s="22" t="s">
        <v>10</v>
      </c>
      <c r="C15453" s="22" t="s">
        <v>16</v>
      </c>
      <c r="D15453" s="22" t="s">
        <v>15830</v>
      </c>
      <c r="E15453" s="22" t="s">
        <v>18</v>
      </c>
      <c r="F15453" s="22" t="s">
        <v>19</v>
      </c>
      <c r="H15453" s="22" t="s">
        <v>20</v>
      </c>
      <c r="K15453" s="40"/>
      <c r="L15453" s="40"/>
    </row>
    <row r="15454" spans="1:12">
      <c r="A15454" s="17">
        <v>45808</v>
      </c>
      <c r="B15454" s="22" t="s">
        <v>10</v>
      </c>
      <c r="C15454" s="22" t="s">
        <v>16</v>
      </c>
      <c r="D15454" s="22" t="s">
        <v>15831</v>
      </c>
      <c r="E15454" s="22" t="s">
        <v>18</v>
      </c>
      <c r="F15454" s="22" t="s">
        <v>19</v>
      </c>
      <c r="H15454" s="22" t="s">
        <v>20</v>
      </c>
      <c r="K15454" s="40"/>
      <c r="L15454" s="40"/>
    </row>
    <row r="15455" spans="1:12">
      <c r="A15455" s="17">
        <v>45808</v>
      </c>
      <c r="B15455" s="22" t="s">
        <v>10</v>
      </c>
      <c r="C15455" s="22" t="s">
        <v>16</v>
      </c>
      <c r="D15455" s="22" t="s">
        <v>15832</v>
      </c>
      <c r="E15455" s="22" t="s">
        <v>18</v>
      </c>
      <c r="F15455" s="22" t="s">
        <v>19</v>
      </c>
      <c r="H15455" s="22" t="s">
        <v>20</v>
      </c>
      <c r="K15455" s="40"/>
      <c r="L15455" s="40"/>
    </row>
    <row r="15456" spans="1:12">
      <c r="A15456" s="17">
        <v>45808</v>
      </c>
      <c r="B15456" s="22" t="s">
        <v>10</v>
      </c>
      <c r="C15456" s="22" t="s">
        <v>16</v>
      </c>
      <c r="D15456" s="22" t="s">
        <v>15833</v>
      </c>
      <c r="E15456" s="22" t="s">
        <v>18</v>
      </c>
      <c r="F15456" s="22" t="s">
        <v>19</v>
      </c>
      <c r="H15456" s="22" t="s">
        <v>20</v>
      </c>
      <c r="K15456" s="40"/>
      <c r="L15456" s="40"/>
    </row>
    <row r="15457" spans="1:12">
      <c r="A15457" s="17">
        <v>45808</v>
      </c>
      <c r="B15457" s="22" t="s">
        <v>10</v>
      </c>
      <c r="C15457" s="22" t="s">
        <v>16</v>
      </c>
      <c r="D15457" s="22" t="s">
        <v>15834</v>
      </c>
      <c r="E15457" s="22" t="s">
        <v>18</v>
      </c>
      <c r="F15457" s="22" t="s">
        <v>19</v>
      </c>
      <c r="H15457" s="22" t="s">
        <v>20</v>
      </c>
      <c r="K15457" s="40"/>
      <c r="L15457" s="40"/>
    </row>
    <row r="15458" spans="1:12">
      <c r="A15458" s="17">
        <v>45808</v>
      </c>
      <c r="B15458" s="22" t="s">
        <v>10</v>
      </c>
      <c r="C15458" s="22" t="s">
        <v>16</v>
      </c>
      <c r="D15458" s="22" t="s">
        <v>15835</v>
      </c>
      <c r="E15458" s="22" t="s">
        <v>18</v>
      </c>
      <c r="F15458" s="22" t="s">
        <v>19</v>
      </c>
      <c r="H15458" s="22" t="s">
        <v>20</v>
      </c>
      <c r="K15458" s="40"/>
      <c r="L15458" s="40"/>
    </row>
    <row r="15459" spans="1:12">
      <c r="A15459" s="17">
        <v>45808</v>
      </c>
      <c r="B15459" s="22" t="s">
        <v>10</v>
      </c>
      <c r="C15459" s="22" t="s">
        <v>16</v>
      </c>
      <c r="D15459" s="22" t="s">
        <v>15836</v>
      </c>
      <c r="E15459" s="22" t="s">
        <v>18</v>
      </c>
      <c r="F15459" s="22" t="s">
        <v>19</v>
      </c>
      <c r="H15459" s="22" t="s">
        <v>20</v>
      </c>
      <c r="K15459" s="40"/>
      <c r="L15459" s="40"/>
    </row>
    <row r="15460" spans="1:12">
      <c r="A15460" s="17">
        <v>45808</v>
      </c>
      <c r="B15460" s="22" t="s">
        <v>10</v>
      </c>
      <c r="C15460" s="22" t="s">
        <v>16</v>
      </c>
      <c r="D15460" s="22" t="s">
        <v>15837</v>
      </c>
      <c r="E15460" s="22" t="s">
        <v>18</v>
      </c>
      <c r="F15460" s="22" t="s">
        <v>19</v>
      </c>
      <c r="H15460" s="22" t="s">
        <v>20</v>
      </c>
      <c r="K15460" s="40"/>
      <c r="L15460" s="40"/>
    </row>
    <row r="15461" spans="1:12">
      <c r="A15461" s="17">
        <v>45808</v>
      </c>
      <c r="B15461" s="22" t="s">
        <v>10</v>
      </c>
      <c r="C15461" s="22" t="s">
        <v>16</v>
      </c>
      <c r="D15461" s="22" t="s">
        <v>15838</v>
      </c>
      <c r="E15461" s="22" t="s">
        <v>18</v>
      </c>
      <c r="F15461" s="22" t="s">
        <v>19</v>
      </c>
      <c r="H15461" s="22" t="s">
        <v>20</v>
      </c>
      <c r="K15461" s="40"/>
      <c r="L15461" s="40"/>
    </row>
    <row r="15462" spans="1:12">
      <c r="A15462" s="17">
        <v>45808</v>
      </c>
      <c r="B15462" s="22" t="s">
        <v>10</v>
      </c>
      <c r="C15462" s="22" t="s">
        <v>16</v>
      </c>
      <c r="D15462" s="22" t="s">
        <v>15839</v>
      </c>
      <c r="E15462" s="22" t="s">
        <v>18</v>
      </c>
      <c r="F15462" s="22" t="s">
        <v>19</v>
      </c>
      <c r="H15462" s="22" t="s">
        <v>20</v>
      </c>
      <c r="K15462" s="40"/>
      <c r="L15462" s="40"/>
    </row>
    <row r="15463" spans="1:12">
      <c r="A15463" s="17">
        <v>45808</v>
      </c>
      <c r="B15463" s="22" t="s">
        <v>10</v>
      </c>
      <c r="C15463" s="22" t="s">
        <v>16</v>
      </c>
      <c r="D15463" s="22" t="s">
        <v>15840</v>
      </c>
      <c r="E15463" s="22" t="s">
        <v>18</v>
      </c>
      <c r="F15463" s="22" t="s">
        <v>19</v>
      </c>
      <c r="H15463" s="22" t="s">
        <v>20</v>
      </c>
      <c r="K15463" s="40"/>
      <c r="L15463" s="40"/>
    </row>
    <row r="15464" spans="1:12">
      <c r="A15464" s="17">
        <v>45808</v>
      </c>
      <c r="B15464" s="22" t="s">
        <v>10</v>
      </c>
      <c r="C15464" s="22" t="s">
        <v>562</v>
      </c>
      <c r="D15464" s="22" t="s">
        <v>15841</v>
      </c>
      <c r="E15464" s="22" t="s">
        <v>18</v>
      </c>
      <c r="F15464" s="22" t="s">
        <v>40</v>
      </c>
      <c r="H15464" s="22" t="s">
        <v>41</v>
      </c>
      <c r="K15464" s="40"/>
      <c r="L15464" s="40"/>
    </row>
    <row r="15465" spans="1:12">
      <c r="A15465" s="17">
        <v>45808</v>
      </c>
      <c r="B15465" s="22" t="s">
        <v>10</v>
      </c>
      <c r="C15465" s="22" t="s">
        <v>562</v>
      </c>
      <c r="D15465" s="22" t="s">
        <v>15842</v>
      </c>
      <c r="E15465" s="22" t="s">
        <v>18</v>
      </c>
      <c r="F15465" s="22" t="s">
        <v>40</v>
      </c>
      <c r="H15465" s="22" t="s">
        <v>41</v>
      </c>
      <c r="K15465" s="40"/>
      <c r="L15465" s="40"/>
    </row>
    <row r="15466" spans="1:12">
      <c r="A15466" s="17">
        <v>45808</v>
      </c>
      <c r="B15466" s="22" t="s">
        <v>10</v>
      </c>
      <c r="C15466" s="22" t="s">
        <v>562</v>
      </c>
      <c r="D15466" s="22" t="s">
        <v>15843</v>
      </c>
      <c r="E15466" s="22" t="s">
        <v>18</v>
      </c>
      <c r="F15466" s="22" t="s">
        <v>40</v>
      </c>
      <c r="H15466" s="22" t="s">
        <v>41</v>
      </c>
      <c r="K15466" s="40"/>
      <c r="L15466" s="40"/>
    </row>
    <row r="15467" spans="1:12">
      <c r="A15467" s="17">
        <v>45808</v>
      </c>
      <c r="B15467" s="22" t="s">
        <v>10</v>
      </c>
      <c r="C15467" s="22" t="s">
        <v>562</v>
      </c>
      <c r="D15467" s="22" t="s">
        <v>15844</v>
      </c>
      <c r="E15467" s="22" t="s">
        <v>18</v>
      </c>
      <c r="F15467" s="22" t="s">
        <v>40</v>
      </c>
      <c r="H15467" s="22" t="s">
        <v>41</v>
      </c>
      <c r="K15467" s="40"/>
      <c r="L15467" s="40"/>
    </row>
    <row r="15468" spans="1:12">
      <c r="A15468" s="17">
        <v>45808</v>
      </c>
      <c r="B15468" s="22" t="s">
        <v>10</v>
      </c>
      <c r="C15468" s="22" t="s">
        <v>564</v>
      </c>
      <c r="D15468" s="22" t="s">
        <v>15845</v>
      </c>
      <c r="E15468" s="22" t="s">
        <v>18</v>
      </c>
      <c r="F15468" s="22" t="s">
        <v>40</v>
      </c>
      <c r="H15468" s="22" t="s">
        <v>41</v>
      </c>
      <c r="K15468" s="40"/>
      <c r="L15468" s="40"/>
    </row>
    <row r="15469" spans="1:12">
      <c r="A15469" s="17">
        <v>45808</v>
      </c>
      <c r="B15469" s="22" t="s">
        <v>10</v>
      </c>
      <c r="C15469" s="22" t="s">
        <v>564</v>
      </c>
      <c r="D15469" s="22" t="s">
        <v>15846</v>
      </c>
      <c r="E15469" s="22" t="s">
        <v>18</v>
      </c>
      <c r="F15469" s="22" t="s">
        <v>40</v>
      </c>
      <c r="H15469" s="22" t="s">
        <v>41</v>
      </c>
      <c r="K15469" s="40"/>
      <c r="L15469" s="40"/>
    </row>
    <row r="15470" spans="1:12">
      <c r="A15470" s="17">
        <v>45808</v>
      </c>
      <c r="B15470" s="22" t="s">
        <v>10</v>
      </c>
      <c r="C15470" s="22" t="s">
        <v>564</v>
      </c>
      <c r="D15470" s="22" t="s">
        <v>15847</v>
      </c>
      <c r="E15470" s="22" t="s">
        <v>18</v>
      </c>
      <c r="F15470" s="22" t="s">
        <v>40</v>
      </c>
      <c r="H15470" s="22" t="s">
        <v>41</v>
      </c>
      <c r="K15470" s="40"/>
      <c r="L15470" s="40"/>
    </row>
    <row r="15471" spans="1:12">
      <c r="A15471" s="17">
        <v>45808</v>
      </c>
      <c r="B15471" s="22" t="s">
        <v>10</v>
      </c>
      <c r="C15471" s="22" t="s">
        <v>564</v>
      </c>
      <c r="D15471" s="22" t="s">
        <v>15848</v>
      </c>
      <c r="E15471" s="22" t="s">
        <v>18</v>
      </c>
      <c r="F15471" s="22" t="s">
        <v>40</v>
      </c>
      <c r="H15471" s="22" t="s">
        <v>41</v>
      </c>
      <c r="K15471" s="40"/>
      <c r="L15471" s="40"/>
    </row>
    <row r="15472" spans="1:12">
      <c r="A15472" s="17">
        <v>45808</v>
      </c>
      <c r="B15472" s="22" t="s">
        <v>10</v>
      </c>
      <c r="C15472" s="22" t="s">
        <v>564</v>
      </c>
      <c r="D15472" s="22" t="s">
        <v>15849</v>
      </c>
      <c r="E15472" s="22" t="s">
        <v>18</v>
      </c>
      <c r="F15472" s="22" t="s">
        <v>40</v>
      </c>
      <c r="H15472" s="22" t="s">
        <v>41</v>
      </c>
      <c r="K15472" s="40"/>
      <c r="L15472" s="40"/>
    </row>
    <row r="15473" spans="1:12">
      <c r="A15473" s="17">
        <v>45808</v>
      </c>
      <c r="B15473" s="22" t="s">
        <v>10</v>
      </c>
      <c r="C15473" s="22" t="s">
        <v>564</v>
      </c>
      <c r="D15473" s="22" t="s">
        <v>15850</v>
      </c>
      <c r="E15473" s="22" t="s">
        <v>18</v>
      </c>
      <c r="F15473" s="22" t="s">
        <v>40</v>
      </c>
      <c r="H15473" s="22" t="s">
        <v>41</v>
      </c>
      <c r="K15473" s="40"/>
      <c r="L15473" s="40"/>
    </row>
    <row r="15474" spans="1:12">
      <c r="A15474" s="17">
        <v>45808</v>
      </c>
      <c r="B15474" s="22" t="s">
        <v>10</v>
      </c>
      <c r="C15474" s="22" t="s">
        <v>564</v>
      </c>
      <c r="D15474" s="22" t="s">
        <v>15851</v>
      </c>
      <c r="E15474" s="22" t="s">
        <v>18</v>
      </c>
      <c r="F15474" s="22" t="s">
        <v>40</v>
      </c>
      <c r="H15474" s="22" t="s">
        <v>41</v>
      </c>
      <c r="K15474" s="40"/>
      <c r="L15474" s="40"/>
    </row>
    <row r="15475" spans="1:12">
      <c r="A15475" s="17">
        <v>45808</v>
      </c>
      <c r="B15475" s="22" t="s">
        <v>10</v>
      </c>
      <c r="C15475" s="22" t="s">
        <v>12814</v>
      </c>
      <c r="D15475" s="22" t="s">
        <v>15852</v>
      </c>
      <c r="E15475" s="22" t="s">
        <v>58</v>
      </c>
      <c r="F15475" s="22" t="s">
        <v>59</v>
      </c>
      <c r="G15475" s="9">
        <v>-17</v>
      </c>
      <c r="H15475" s="22" t="s">
        <v>15</v>
      </c>
      <c r="I15475" s="28">
        <v>0.09</v>
      </c>
      <c r="J15475" s="28">
        <v>-1.57</v>
      </c>
      <c r="K15475" s="40"/>
      <c r="L15475" s="40"/>
    </row>
    <row r="15476" spans="1:12">
      <c r="A15476" s="17">
        <v>45808</v>
      </c>
      <c r="B15476" s="22" t="s">
        <v>10</v>
      </c>
      <c r="C15476" s="22" t="s">
        <v>166</v>
      </c>
      <c r="D15476" s="22" t="s">
        <v>15853</v>
      </c>
      <c r="E15476" s="22" t="s">
        <v>58</v>
      </c>
      <c r="F15476" s="22" t="s">
        <v>168</v>
      </c>
      <c r="H15476" s="22" t="s">
        <v>15</v>
      </c>
      <c r="K15476" s="40"/>
      <c r="L15476" s="40"/>
    </row>
    <row r="15477" spans="1:12">
      <c r="A15477" s="17">
        <v>45808</v>
      </c>
      <c r="B15477" s="22" t="s">
        <v>10</v>
      </c>
      <c r="C15477" s="22" t="s">
        <v>166</v>
      </c>
      <c r="D15477" s="22" t="s">
        <v>15854</v>
      </c>
      <c r="E15477" s="22" t="s">
        <v>58</v>
      </c>
      <c r="F15477" s="22" t="s">
        <v>168</v>
      </c>
      <c r="H15477" s="22" t="s">
        <v>15</v>
      </c>
      <c r="K15477" s="40"/>
      <c r="L15477" s="40"/>
    </row>
    <row r="15478" spans="1:12">
      <c r="A15478" s="17">
        <v>45808</v>
      </c>
      <c r="B15478" s="22" t="s">
        <v>10</v>
      </c>
      <c r="C15478" s="22" t="s">
        <v>169</v>
      </c>
      <c r="D15478" s="22" t="s">
        <v>15855</v>
      </c>
      <c r="E15478" s="22" t="s">
        <v>58</v>
      </c>
      <c r="F15478" s="22" t="s">
        <v>168</v>
      </c>
      <c r="H15478" s="22" t="s">
        <v>15</v>
      </c>
      <c r="K15478" s="40"/>
      <c r="L15478" s="40"/>
    </row>
    <row r="15479" spans="1:12">
      <c r="A15479" s="17">
        <v>45808</v>
      </c>
      <c r="B15479" s="22" t="s">
        <v>10</v>
      </c>
      <c r="C15479" s="22" t="s">
        <v>16</v>
      </c>
      <c r="D15479" s="22" t="s">
        <v>15856</v>
      </c>
      <c r="E15479" s="22" t="s">
        <v>18</v>
      </c>
      <c r="F15479" s="22" t="s">
        <v>19</v>
      </c>
      <c r="G15479" s="9">
        <v>190.4</v>
      </c>
      <c r="H15479" s="22" t="s">
        <v>20</v>
      </c>
      <c r="I15479" s="28">
        <v>0.43</v>
      </c>
      <c r="J15479" s="28">
        <v>82.2</v>
      </c>
      <c r="K15479" s="40"/>
      <c r="L15479" s="40"/>
    </row>
    <row r="15480" spans="1:12">
      <c r="A15480" s="17">
        <v>45808</v>
      </c>
      <c r="B15480" s="22" t="s">
        <v>10</v>
      </c>
      <c r="C15480" s="22" t="s">
        <v>16</v>
      </c>
      <c r="D15480" s="22" t="s">
        <v>15857</v>
      </c>
      <c r="E15480" s="22" t="s">
        <v>18</v>
      </c>
      <c r="F15480" s="22" t="s">
        <v>19</v>
      </c>
      <c r="G15480" s="9">
        <v>298.89999999999998</v>
      </c>
      <c r="H15480" s="22" t="s">
        <v>20</v>
      </c>
      <c r="I15480" s="28">
        <v>0.43</v>
      </c>
      <c r="J15480" s="28">
        <v>129.04</v>
      </c>
      <c r="K15480" s="40"/>
      <c r="L15480" s="40"/>
    </row>
    <row r="15481" spans="1:12">
      <c r="A15481" s="17">
        <v>45808</v>
      </c>
      <c r="B15481" s="22" t="s">
        <v>10</v>
      </c>
      <c r="C15481" s="22" t="s">
        <v>169</v>
      </c>
      <c r="D15481" s="22" t="s">
        <v>15858</v>
      </c>
      <c r="E15481" s="22" t="s">
        <v>58</v>
      </c>
      <c r="F15481" s="22" t="s">
        <v>168</v>
      </c>
      <c r="H15481" s="22" t="s">
        <v>15</v>
      </c>
      <c r="K15481" s="40"/>
      <c r="L15481" s="40"/>
    </row>
    <row r="15482" spans="1:12">
      <c r="A15482" s="17">
        <v>45808</v>
      </c>
      <c r="B15482" s="22" t="s">
        <v>10</v>
      </c>
      <c r="C15482" s="22" t="s">
        <v>169</v>
      </c>
      <c r="D15482" s="22" t="s">
        <v>15859</v>
      </c>
      <c r="E15482" s="22" t="s">
        <v>58</v>
      </c>
      <c r="F15482" s="22" t="s">
        <v>168</v>
      </c>
      <c r="H15482" s="22" t="s">
        <v>15</v>
      </c>
      <c r="K15482" s="40"/>
      <c r="L15482" s="40"/>
    </row>
    <row r="15483" spans="1:12">
      <c r="A15483" s="17">
        <v>45808</v>
      </c>
      <c r="B15483" s="22" t="s">
        <v>10</v>
      </c>
      <c r="C15483" s="22" t="s">
        <v>169</v>
      </c>
      <c r="D15483" s="22" t="s">
        <v>15860</v>
      </c>
      <c r="E15483" s="22" t="s">
        <v>58</v>
      </c>
      <c r="F15483" s="22" t="s">
        <v>168</v>
      </c>
      <c r="H15483" s="22" t="s">
        <v>15</v>
      </c>
      <c r="K15483" s="40"/>
      <c r="L15483" s="40"/>
    </row>
    <row r="15484" spans="1:12">
      <c r="A15484" s="17">
        <v>45808</v>
      </c>
      <c r="B15484" s="22" t="s">
        <v>10</v>
      </c>
      <c r="C15484" s="22" t="s">
        <v>169</v>
      </c>
      <c r="D15484" s="22" t="s">
        <v>15861</v>
      </c>
      <c r="E15484" s="22" t="s">
        <v>58</v>
      </c>
      <c r="F15484" s="22" t="s">
        <v>168</v>
      </c>
      <c r="H15484" s="22" t="s">
        <v>15</v>
      </c>
      <c r="K15484" s="40"/>
      <c r="L15484" s="40"/>
    </row>
    <row r="15485" spans="1:12">
      <c r="A15485" s="17">
        <v>45808</v>
      </c>
      <c r="B15485" s="22" t="s">
        <v>10</v>
      </c>
      <c r="C15485" s="22" t="s">
        <v>410</v>
      </c>
      <c r="D15485" s="22" t="s">
        <v>15862</v>
      </c>
      <c r="E15485" s="22" t="s">
        <v>58</v>
      </c>
      <c r="F15485" s="22" t="s">
        <v>168</v>
      </c>
      <c r="G15485" s="9">
        <v>22230</v>
      </c>
      <c r="H15485" s="22" t="s">
        <v>15</v>
      </c>
      <c r="I15485" s="28">
        <v>0.01</v>
      </c>
      <c r="J15485" s="28">
        <v>222.3</v>
      </c>
      <c r="K15485" s="40"/>
      <c r="L15485" s="40"/>
    </row>
    <row r="15486" spans="1:12">
      <c r="A15486" s="17">
        <v>45808</v>
      </c>
      <c r="B15486" s="22" t="s">
        <v>10</v>
      </c>
      <c r="C15486" s="22" t="s">
        <v>208</v>
      </c>
      <c r="D15486" s="22" t="s">
        <v>15863</v>
      </c>
      <c r="E15486" s="22" t="s">
        <v>58</v>
      </c>
      <c r="F15486" s="22" t="s">
        <v>168</v>
      </c>
      <c r="G15486" s="9">
        <v>25344</v>
      </c>
      <c r="H15486" s="22" t="s">
        <v>15</v>
      </c>
      <c r="I15486" s="28">
        <v>0.01</v>
      </c>
      <c r="J15486" s="28">
        <v>253.44</v>
      </c>
      <c r="K15486" s="40"/>
      <c r="L15486" s="40"/>
    </row>
    <row r="15487" spans="1:12">
      <c r="A15487" s="17">
        <v>45808</v>
      </c>
      <c r="B15487" s="22" t="s">
        <v>10</v>
      </c>
      <c r="C15487" s="22" t="s">
        <v>216</v>
      </c>
      <c r="D15487" s="22" t="s">
        <v>15864</v>
      </c>
      <c r="E15487" s="22" t="s">
        <v>58</v>
      </c>
      <c r="F15487" s="22" t="s">
        <v>168</v>
      </c>
      <c r="G15487" s="9">
        <v>13829</v>
      </c>
      <c r="H15487" s="22" t="s">
        <v>15</v>
      </c>
      <c r="I15487" s="28">
        <v>0.01</v>
      </c>
      <c r="J15487" s="28">
        <v>138.29</v>
      </c>
      <c r="K15487" s="40"/>
      <c r="L15487" s="40"/>
    </row>
    <row r="15488" spans="1:12">
      <c r="A15488" s="17">
        <v>45808</v>
      </c>
      <c r="B15488" s="22" t="s">
        <v>10</v>
      </c>
      <c r="C15488" s="22" t="s">
        <v>219</v>
      </c>
      <c r="D15488" s="22" t="s">
        <v>15865</v>
      </c>
      <c r="E15488" s="22" t="s">
        <v>58</v>
      </c>
      <c r="F15488" s="22" t="s">
        <v>168</v>
      </c>
      <c r="G15488" s="9">
        <v>5158</v>
      </c>
      <c r="H15488" s="22" t="s">
        <v>15</v>
      </c>
      <c r="I15488" s="28">
        <v>0.01</v>
      </c>
      <c r="J15488" s="28">
        <v>51.58</v>
      </c>
      <c r="K15488" s="40"/>
      <c r="L15488" s="40"/>
    </row>
    <row r="15489" spans="1:12">
      <c r="A15489" s="17">
        <v>45808</v>
      </c>
      <c r="B15489" s="22" t="s">
        <v>10</v>
      </c>
      <c r="C15489" s="22" t="s">
        <v>219</v>
      </c>
      <c r="D15489" s="22" t="s">
        <v>15866</v>
      </c>
      <c r="E15489" s="22" t="s">
        <v>58</v>
      </c>
      <c r="F15489" s="22" t="s">
        <v>168</v>
      </c>
      <c r="G15489" s="9">
        <v>11843</v>
      </c>
      <c r="H15489" s="22" t="s">
        <v>15</v>
      </c>
      <c r="I15489" s="28">
        <v>0.01</v>
      </c>
      <c r="J15489" s="28">
        <v>118.43</v>
      </c>
      <c r="K15489" s="40"/>
      <c r="L15489" s="40"/>
    </row>
    <row r="15490" spans="1:12">
      <c r="A15490" s="17">
        <v>45808</v>
      </c>
      <c r="B15490" s="22" t="s">
        <v>10</v>
      </c>
      <c r="C15490" s="22" t="s">
        <v>223</v>
      </c>
      <c r="D15490" s="22" t="s">
        <v>15867</v>
      </c>
      <c r="E15490" s="22" t="s">
        <v>58</v>
      </c>
      <c r="F15490" s="22" t="s">
        <v>168</v>
      </c>
      <c r="G15490" s="9">
        <v>23358</v>
      </c>
      <c r="H15490" s="22" t="s">
        <v>15</v>
      </c>
      <c r="I15490" s="28">
        <v>0.01</v>
      </c>
      <c r="J15490" s="28">
        <v>233.58</v>
      </c>
      <c r="K15490" s="40"/>
      <c r="L15490" s="40"/>
    </row>
    <row r="15491" spans="1:12">
      <c r="A15491" s="17">
        <v>45808</v>
      </c>
      <c r="B15491" s="22" t="s">
        <v>10</v>
      </c>
      <c r="C15491" s="22" t="s">
        <v>227</v>
      </c>
      <c r="D15491" s="22" t="s">
        <v>15868</v>
      </c>
      <c r="E15491" s="22" t="s">
        <v>58</v>
      </c>
      <c r="F15491" s="22" t="s">
        <v>168</v>
      </c>
      <c r="G15491" s="9">
        <v>22582</v>
      </c>
      <c r="H15491" s="22" t="s">
        <v>15</v>
      </c>
      <c r="I15491" s="28">
        <v>0.01</v>
      </c>
      <c r="J15491" s="28">
        <v>225.82</v>
      </c>
      <c r="K15491" s="40"/>
      <c r="L15491" s="40"/>
    </row>
    <row r="15492" spans="1:12">
      <c r="A15492" s="17">
        <v>45808</v>
      </c>
      <c r="B15492" s="22" t="s">
        <v>10</v>
      </c>
      <c r="C15492" s="22" t="s">
        <v>233</v>
      </c>
      <c r="D15492" s="22" t="s">
        <v>15869</v>
      </c>
      <c r="E15492" s="22" t="s">
        <v>58</v>
      </c>
      <c r="F15492" s="22" t="s">
        <v>168</v>
      </c>
      <c r="G15492" s="9">
        <v>48115</v>
      </c>
      <c r="H15492" s="22" t="s">
        <v>15</v>
      </c>
      <c r="I15492" s="28">
        <v>0.01</v>
      </c>
      <c r="J15492" s="28">
        <v>481.15</v>
      </c>
      <c r="K15492" s="40"/>
      <c r="L15492" s="40"/>
    </row>
    <row r="15493" spans="1:12">
      <c r="A15493" s="17">
        <v>45808</v>
      </c>
      <c r="B15493" s="22" t="s">
        <v>10</v>
      </c>
      <c r="C15493" s="22" t="s">
        <v>252</v>
      </c>
      <c r="D15493" s="22" t="s">
        <v>15870</v>
      </c>
      <c r="E15493" s="22" t="s">
        <v>58</v>
      </c>
      <c r="F15493" s="22" t="s">
        <v>168</v>
      </c>
      <c r="G15493" s="9">
        <v>11269</v>
      </c>
      <c r="H15493" s="22" t="s">
        <v>15</v>
      </c>
      <c r="I15493" s="28">
        <v>0.01</v>
      </c>
      <c r="J15493" s="28">
        <v>112.69</v>
      </c>
      <c r="K15493" s="40"/>
      <c r="L15493" s="40"/>
    </row>
    <row r="15494" spans="1:12">
      <c r="A15494" s="17">
        <v>45808</v>
      </c>
      <c r="B15494" s="22" t="s">
        <v>10</v>
      </c>
      <c r="C15494" s="22" t="s">
        <v>282</v>
      </c>
      <c r="D15494" s="22" t="s">
        <v>15871</v>
      </c>
      <c r="E15494" s="22" t="s">
        <v>58</v>
      </c>
      <c r="F15494" s="22" t="s">
        <v>168</v>
      </c>
      <c r="G15494" s="9">
        <v>52487</v>
      </c>
      <c r="H15494" s="22" t="s">
        <v>15</v>
      </c>
      <c r="I15494" s="28">
        <v>0.01</v>
      </c>
      <c r="J15494" s="28">
        <v>524.87</v>
      </c>
      <c r="K15494" s="40"/>
      <c r="L15494" s="40"/>
    </row>
    <row r="15495" spans="1:12">
      <c r="A15495" s="17">
        <v>45808</v>
      </c>
      <c r="B15495" s="22" t="s">
        <v>10</v>
      </c>
      <c r="C15495" s="22" t="s">
        <v>282</v>
      </c>
      <c r="D15495" s="22" t="s">
        <v>15872</v>
      </c>
      <c r="E15495" s="22" t="s">
        <v>58</v>
      </c>
      <c r="F15495" s="22" t="s">
        <v>168</v>
      </c>
      <c r="G15495" s="9">
        <v>209186</v>
      </c>
      <c r="H15495" s="22" t="s">
        <v>15</v>
      </c>
      <c r="I15495" s="28">
        <v>0.01</v>
      </c>
      <c r="J15495" s="28">
        <v>2091.86</v>
      </c>
      <c r="K15495" s="40"/>
      <c r="L15495" s="40"/>
    </row>
    <row r="15496" spans="1:12">
      <c r="A15496" s="17">
        <v>45808</v>
      </c>
      <c r="B15496" s="22" t="s">
        <v>10</v>
      </c>
      <c r="C15496" s="22" t="s">
        <v>282</v>
      </c>
      <c r="D15496" s="22" t="s">
        <v>15873</v>
      </c>
      <c r="E15496" s="22" t="s">
        <v>58</v>
      </c>
      <c r="F15496" s="22" t="s">
        <v>168</v>
      </c>
      <c r="G15496" s="9">
        <v>79631</v>
      </c>
      <c r="H15496" s="22" t="s">
        <v>15</v>
      </c>
      <c r="I15496" s="28">
        <v>0.01</v>
      </c>
      <c r="J15496" s="28">
        <v>796.31</v>
      </c>
      <c r="K15496" s="40"/>
      <c r="L15496" s="40"/>
    </row>
    <row r="15497" spans="1:12">
      <c r="A15497" s="17">
        <v>45808</v>
      </c>
      <c r="B15497" s="22" t="s">
        <v>10</v>
      </c>
      <c r="C15497" s="22" t="s">
        <v>282</v>
      </c>
      <c r="D15497" s="22" t="s">
        <v>15874</v>
      </c>
      <c r="E15497" s="22" t="s">
        <v>58</v>
      </c>
      <c r="F15497" s="22" t="s">
        <v>168</v>
      </c>
      <c r="G15497" s="9">
        <v>470182</v>
      </c>
      <c r="H15497" s="22" t="s">
        <v>15</v>
      </c>
      <c r="I15497" s="28">
        <v>0.01</v>
      </c>
      <c r="J15497" s="28">
        <v>4701.82</v>
      </c>
      <c r="K15497" s="40"/>
      <c r="L15497" s="40"/>
    </row>
    <row r="15498" spans="1:12">
      <c r="A15498" s="17">
        <v>45808</v>
      </c>
      <c r="B15498" s="22" t="s">
        <v>10</v>
      </c>
      <c r="C15498" s="22" t="s">
        <v>371</v>
      </c>
      <c r="D15498" s="22" t="s">
        <v>15875</v>
      </c>
      <c r="E15498" s="22" t="s">
        <v>58</v>
      </c>
      <c r="F15498" s="22" t="s">
        <v>168</v>
      </c>
      <c r="G15498" s="9">
        <v>28456</v>
      </c>
      <c r="H15498" s="22" t="s">
        <v>15</v>
      </c>
      <c r="I15498" s="28">
        <v>0.01</v>
      </c>
      <c r="J15498" s="28">
        <v>284.56</v>
      </c>
      <c r="K15498" s="40"/>
      <c r="L15498" s="40"/>
    </row>
    <row r="15499" spans="1:12">
      <c r="A15499" s="17">
        <v>45808</v>
      </c>
      <c r="B15499" s="22" t="s">
        <v>10</v>
      </c>
      <c r="C15499" s="22" t="s">
        <v>371</v>
      </c>
      <c r="D15499" s="22" t="s">
        <v>15876</v>
      </c>
      <c r="E15499" s="22" t="s">
        <v>58</v>
      </c>
      <c r="F15499" s="22" t="s">
        <v>168</v>
      </c>
      <c r="G15499" s="9">
        <v>28578</v>
      </c>
      <c r="H15499" s="22" t="s">
        <v>15</v>
      </c>
      <c r="I15499" s="28">
        <v>0.01</v>
      </c>
      <c r="J15499" s="28">
        <v>285.77999999999997</v>
      </c>
      <c r="K15499" s="40"/>
      <c r="L15499" s="40"/>
    </row>
    <row r="15500" spans="1:12">
      <c r="A15500" s="17">
        <v>45808</v>
      </c>
      <c r="B15500" s="22" t="s">
        <v>10</v>
      </c>
      <c r="C15500" s="22" t="s">
        <v>371</v>
      </c>
      <c r="D15500" s="22" t="s">
        <v>15877</v>
      </c>
      <c r="E15500" s="22" t="s">
        <v>58</v>
      </c>
      <c r="F15500" s="22" t="s">
        <v>168</v>
      </c>
      <c r="G15500" s="9">
        <v>23287</v>
      </c>
      <c r="H15500" s="22" t="s">
        <v>15</v>
      </c>
      <c r="I15500" s="28">
        <v>0.01</v>
      </c>
      <c r="J15500" s="28">
        <v>232.87</v>
      </c>
      <c r="K15500" s="40"/>
      <c r="L15500" s="40"/>
    </row>
    <row r="15501" spans="1:12">
      <c r="A15501" s="17">
        <v>45808</v>
      </c>
      <c r="B15501" s="22" t="s">
        <v>10</v>
      </c>
      <c r="C15501" s="22" t="s">
        <v>371</v>
      </c>
      <c r="D15501" s="22" t="s">
        <v>15878</v>
      </c>
      <c r="E15501" s="22" t="s">
        <v>58</v>
      </c>
      <c r="F15501" s="22" t="s">
        <v>168</v>
      </c>
      <c r="G15501" s="9">
        <v>38754</v>
      </c>
      <c r="H15501" s="22" t="s">
        <v>15</v>
      </c>
      <c r="I15501" s="28">
        <v>0.01</v>
      </c>
      <c r="J15501" s="28">
        <v>387.54</v>
      </c>
      <c r="K15501" s="40"/>
      <c r="L15501" s="40"/>
    </row>
    <row r="15502" spans="1:12">
      <c r="A15502" s="17">
        <v>45808</v>
      </c>
      <c r="B15502" s="22" t="s">
        <v>10</v>
      </c>
      <c r="C15502" s="22" t="s">
        <v>367</v>
      </c>
      <c r="D15502" s="22" t="s">
        <v>15879</v>
      </c>
      <c r="E15502" s="22" t="s">
        <v>58</v>
      </c>
      <c r="F15502" s="22" t="s">
        <v>168</v>
      </c>
      <c r="G15502" s="9">
        <v>50195</v>
      </c>
      <c r="H15502" s="22" t="s">
        <v>15</v>
      </c>
      <c r="I15502" s="28">
        <v>0.01</v>
      </c>
      <c r="J15502" s="28">
        <v>501.95</v>
      </c>
      <c r="K15502" s="40"/>
      <c r="L15502" s="40"/>
    </row>
    <row r="15503" spans="1:12">
      <c r="A15503" s="17">
        <v>45808</v>
      </c>
      <c r="B15503" s="22" t="s">
        <v>10</v>
      </c>
      <c r="C15503" s="22" t="s">
        <v>367</v>
      </c>
      <c r="D15503" s="22" t="s">
        <v>15880</v>
      </c>
      <c r="E15503" s="22" t="s">
        <v>58</v>
      </c>
      <c r="F15503" s="22" t="s">
        <v>168</v>
      </c>
      <c r="G15503" s="9">
        <v>69995</v>
      </c>
      <c r="H15503" s="22" t="s">
        <v>15</v>
      </c>
      <c r="I15503" s="28">
        <v>0.01</v>
      </c>
      <c r="J15503" s="28">
        <v>699.95</v>
      </c>
      <c r="K15503" s="40"/>
      <c r="L15503" s="40"/>
    </row>
    <row r="15504" spans="1:12">
      <c r="A15504" s="17">
        <v>45808</v>
      </c>
      <c r="B15504" s="22" t="s">
        <v>10</v>
      </c>
      <c r="C15504" s="22" t="s">
        <v>360</v>
      </c>
      <c r="D15504" s="22" t="s">
        <v>15881</v>
      </c>
      <c r="E15504" s="22" t="s">
        <v>58</v>
      </c>
      <c r="F15504" s="22" t="s">
        <v>168</v>
      </c>
      <c r="G15504" s="9">
        <v>26198</v>
      </c>
      <c r="H15504" s="22" t="s">
        <v>15</v>
      </c>
      <c r="I15504" s="28">
        <v>0.01</v>
      </c>
      <c r="J15504" s="28">
        <v>261.98</v>
      </c>
      <c r="K15504" s="40"/>
      <c r="L15504" s="40"/>
    </row>
    <row r="15505" spans="1:12">
      <c r="A15505" s="17">
        <v>45808</v>
      </c>
      <c r="B15505" s="22" t="s">
        <v>10</v>
      </c>
      <c r="C15505" s="22" t="s">
        <v>360</v>
      </c>
      <c r="D15505" s="22" t="s">
        <v>15882</v>
      </c>
      <c r="E15505" s="22" t="s">
        <v>58</v>
      </c>
      <c r="F15505" s="22" t="s">
        <v>168</v>
      </c>
      <c r="G15505" s="9">
        <v>105827</v>
      </c>
      <c r="H15505" s="22" t="s">
        <v>15</v>
      </c>
      <c r="I15505" s="28">
        <v>0.01</v>
      </c>
      <c r="J15505" s="28">
        <v>1058.27</v>
      </c>
      <c r="K15505" s="40"/>
      <c r="L15505" s="40"/>
    </row>
    <row r="15506" spans="1:12">
      <c r="A15506" s="17">
        <v>45808</v>
      </c>
      <c r="B15506" s="22" t="s">
        <v>10</v>
      </c>
      <c r="C15506" s="22" t="s">
        <v>12104</v>
      </c>
      <c r="D15506" s="22" t="s">
        <v>15883</v>
      </c>
      <c r="E15506" s="22" t="s">
        <v>58</v>
      </c>
      <c r="F15506" s="22" t="s">
        <v>168</v>
      </c>
      <c r="G15506" s="9">
        <v>72783</v>
      </c>
      <c r="H15506" s="22" t="s">
        <v>15</v>
      </c>
      <c r="I15506" s="28">
        <v>0.01</v>
      </c>
      <c r="J15506" s="28">
        <v>727.83</v>
      </c>
      <c r="K15506" s="40"/>
      <c r="L15506" s="40"/>
    </row>
    <row r="15507" spans="1:12">
      <c r="A15507" s="17">
        <v>45808</v>
      </c>
      <c r="B15507" s="22" t="s">
        <v>10</v>
      </c>
      <c r="C15507" s="22" t="s">
        <v>308</v>
      </c>
      <c r="D15507" s="22" t="s">
        <v>15884</v>
      </c>
      <c r="E15507" s="22" t="s">
        <v>58</v>
      </c>
      <c r="F15507" s="22" t="s">
        <v>168</v>
      </c>
      <c r="G15507" s="9">
        <v>9835</v>
      </c>
      <c r="H15507" s="22" t="s">
        <v>15</v>
      </c>
      <c r="I15507" s="28">
        <v>0.01</v>
      </c>
      <c r="J15507" s="28">
        <v>98.35</v>
      </c>
      <c r="K15507" s="40"/>
      <c r="L15507" s="40"/>
    </row>
    <row r="15508" spans="1:12">
      <c r="A15508" s="17">
        <v>45808</v>
      </c>
      <c r="B15508" s="22" t="s">
        <v>10</v>
      </c>
      <c r="C15508" s="22" t="s">
        <v>337</v>
      </c>
      <c r="D15508" s="22" t="s">
        <v>15885</v>
      </c>
      <c r="E15508" s="22" t="s">
        <v>58</v>
      </c>
      <c r="F15508" s="22" t="s">
        <v>168</v>
      </c>
      <c r="G15508" s="9">
        <v>18638</v>
      </c>
      <c r="H15508" s="22" t="s">
        <v>15</v>
      </c>
      <c r="I15508" s="28">
        <v>0.01</v>
      </c>
      <c r="J15508" s="28">
        <v>186.38</v>
      </c>
      <c r="K15508" s="40"/>
      <c r="L15508" s="40"/>
    </row>
    <row r="15509" spans="1:12">
      <c r="A15509" s="17">
        <v>45808</v>
      </c>
      <c r="B15509" s="22" t="s">
        <v>10</v>
      </c>
      <c r="C15509" s="22" t="s">
        <v>337</v>
      </c>
      <c r="D15509" s="22" t="s">
        <v>15886</v>
      </c>
      <c r="E15509" s="22" t="s">
        <v>58</v>
      </c>
      <c r="F15509" s="22" t="s">
        <v>168</v>
      </c>
      <c r="G15509" s="9">
        <v>22468</v>
      </c>
      <c r="H15509" s="22" t="s">
        <v>15</v>
      </c>
      <c r="I15509" s="28">
        <v>0.01</v>
      </c>
      <c r="J15509" s="28">
        <v>224.68</v>
      </c>
      <c r="K15509" s="40"/>
      <c r="L15509" s="40"/>
    </row>
    <row r="15510" spans="1:12">
      <c r="A15510" s="17">
        <v>45808</v>
      </c>
      <c r="B15510" s="22" t="s">
        <v>10</v>
      </c>
      <c r="C15510" s="22" t="s">
        <v>345</v>
      </c>
      <c r="D15510" s="22" t="s">
        <v>15887</v>
      </c>
      <c r="E15510" s="22" t="s">
        <v>58</v>
      </c>
      <c r="F15510" s="22" t="s">
        <v>168</v>
      </c>
      <c r="G15510" s="9">
        <v>72993</v>
      </c>
      <c r="H15510" s="22" t="s">
        <v>15</v>
      </c>
      <c r="I15510" s="28">
        <v>0.01</v>
      </c>
      <c r="J15510" s="28">
        <v>729.93</v>
      </c>
      <c r="K15510" s="40"/>
      <c r="L15510" s="40"/>
    </row>
    <row r="15511" spans="1:12">
      <c r="A15511" s="17">
        <v>45808</v>
      </c>
      <c r="B15511" s="22" t="s">
        <v>10</v>
      </c>
      <c r="C15511" s="22" t="s">
        <v>345</v>
      </c>
      <c r="D15511" s="22" t="s">
        <v>15888</v>
      </c>
      <c r="E15511" s="22" t="s">
        <v>58</v>
      </c>
      <c r="F15511" s="22" t="s">
        <v>168</v>
      </c>
      <c r="G15511" s="9">
        <v>129465</v>
      </c>
      <c r="H15511" s="22" t="s">
        <v>15</v>
      </c>
      <c r="I15511" s="28">
        <v>0.01</v>
      </c>
      <c r="J15511" s="28">
        <v>1294.6500000000001</v>
      </c>
      <c r="K15511" s="40"/>
      <c r="L15511" s="40"/>
    </row>
    <row r="15512" spans="1:12">
      <c r="A15512" s="17">
        <v>45808</v>
      </c>
      <c r="B15512" s="22" t="s">
        <v>10</v>
      </c>
      <c r="C15512" s="22" t="s">
        <v>345</v>
      </c>
      <c r="D15512" s="22" t="s">
        <v>15889</v>
      </c>
      <c r="E15512" s="22" t="s">
        <v>58</v>
      </c>
      <c r="F15512" s="22" t="s">
        <v>168</v>
      </c>
      <c r="G15512" s="9">
        <v>16805</v>
      </c>
      <c r="H15512" s="22" t="s">
        <v>15</v>
      </c>
      <c r="I15512" s="28">
        <v>0.01</v>
      </c>
      <c r="J15512" s="28">
        <v>168.05</v>
      </c>
      <c r="K15512" s="40"/>
      <c r="L15512" s="40"/>
    </row>
    <row r="15513" spans="1:12">
      <c r="A15513" s="17">
        <v>45808</v>
      </c>
      <c r="B15513" s="22" t="s">
        <v>10</v>
      </c>
      <c r="C15513" s="22" t="s">
        <v>345</v>
      </c>
      <c r="D15513" s="22" t="s">
        <v>15890</v>
      </c>
      <c r="E15513" s="22" t="s">
        <v>58</v>
      </c>
      <c r="F15513" s="22" t="s">
        <v>168</v>
      </c>
      <c r="G15513" s="9">
        <v>41140</v>
      </c>
      <c r="H15513" s="22" t="s">
        <v>15</v>
      </c>
      <c r="I15513" s="28">
        <v>0.01</v>
      </c>
      <c r="J15513" s="28">
        <v>411.4</v>
      </c>
      <c r="K15513" s="40"/>
      <c r="L15513" s="40"/>
    </row>
    <row r="15514" spans="1:12">
      <c r="A15514" s="17">
        <v>45808</v>
      </c>
      <c r="B15514" s="22" t="s">
        <v>10</v>
      </c>
      <c r="C15514" s="22" t="s">
        <v>353</v>
      </c>
      <c r="D15514" s="22" t="s">
        <v>15891</v>
      </c>
      <c r="E15514" s="22" t="s">
        <v>58</v>
      </c>
      <c r="F15514" s="22" t="s">
        <v>168</v>
      </c>
      <c r="G15514" s="9">
        <v>118430</v>
      </c>
      <c r="H15514" s="22" t="s">
        <v>15</v>
      </c>
      <c r="I15514" s="28">
        <v>0.01</v>
      </c>
      <c r="J15514" s="28">
        <v>1184.3</v>
      </c>
      <c r="K15514" s="40"/>
      <c r="L15514" s="40"/>
    </row>
    <row r="15515" spans="1:12">
      <c r="A15515" s="17">
        <v>45808</v>
      </c>
      <c r="B15515" s="22" t="s">
        <v>10</v>
      </c>
      <c r="C15515" s="22" t="s">
        <v>325</v>
      </c>
      <c r="D15515" s="22" t="s">
        <v>15892</v>
      </c>
      <c r="E15515" s="22" t="s">
        <v>58</v>
      </c>
      <c r="F15515" s="22" t="s">
        <v>268</v>
      </c>
      <c r="G15515" s="9">
        <v>51040.527000000002</v>
      </c>
      <c r="H15515" s="22" t="s">
        <v>15</v>
      </c>
      <c r="I15515" s="28">
        <v>0.19</v>
      </c>
      <c r="J15515" s="28">
        <v>9697.7000000000007</v>
      </c>
      <c r="K15515" s="40"/>
      <c r="L15515" s="40"/>
    </row>
    <row r="15516" spans="1:12">
      <c r="A15516" s="17">
        <v>45808</v>
      </c>
      <c r="B15516" s="22" t="s">
        <v>10</v>
      </c>
      <c r="C15516" s="22" t="s">
        <v>488</v>
      </c>
      <c r="D15516" s="22" t="s">
        <v>15893</v>
      </c>
      <c r="E15516" s="22" t="s">
        <v>58</v>
      </c>
      <c r="F15516" s="22" t="s">
        <v>490</v>
      </c>
      <c r="G15516" s="9">
        <v>283853</v>
      </c>
      <c r="H15516" s="22" t="s">
        <v>15</v>
      </c>
      <c r="I15516" s="28">
        <v>0.02</v>
      </c>
      <c r="J15516" s="28">
        <v>5677.06</v>
      </c>
      <c r="K15516" s="40"/>
      <c r="L15516" s="40"/>
    </row>
    <row r="15517" spans="1:12">
      <c r="A15517" s="17">
        <v>45808</v>
      </c>
      <c r="B15517" s="22" t="s">
        <v>10</v>
      </c>
      <c r="C15517" s="22" t="s">
        <v>488</v>
      </c>
      <c r="D15517" s="22" t="s">
        <v>15894</v>
      </c>
      <c r="E15517" s="22" t="s">
        <v>58</v>
      </c>
      <c r="F15517" s="22" t="s">
        <v>490</v>
      </c>
      <c r="G15517" s="9">
        <v>451344</v>
      </c>
      <c r="H15517" s="22" t="s">
        <v>15</v>
      </c>
      <c r="I15517" s="28">
        <v>0.02</v>
      </c>
      <c r="J15517" s="28">
        <v>9026.8799999999992</v>
      </c>
      <c r="K15517" s="40"/>
      <c r="L15517" s="40"/>
    </row>
    <row r="15518" spans="1:12">
      <c r="A15518" s="17">
        <v>45808</v>
      </c>
      <c r="B15518" s="22" t="s">
        <v>10</v>
      </c>
      <c r="C15518" s="22" t="s">
        <v>488</v>
      </c>
      <c r="D15518" s="22" t="s">
        <v>15895</v>
      </c>
      <c r="E15518" s="22" t="s">
        <v>58</v>
      </c>
      <c r="F15518" s="22" t="s">
        <v>490</v>
      </c>
      <c r="G15518" s="9">
        <v>154777.5</v>
      </c>
      <c r="H15518" s="22" t="s">
        <v>15</v>
      </c>
      <c r="I15518" s="28">
        <v>0.02</v>
      </c>
      <c r="J15518" s="28">
        <v>3095.55</v>
      </c>
      <c r="K15518" s="40"/>
      <c r="L15518" s="40"/>
    </row>
    <row r="15519" spans="1:12">
      <c r="A15519" s="17">
        <v>45808</v>
      </c>
      <c r="B15519" s="22" t="s">
        <v>10</v>
      </c>
      <c r="C15519" s="22" t="s">
        <v>310</v>
      </c>
      <c r="D15519" s="22" t="s">
        <v>15896</v>
      </c>
      <c r="E15519" s="22" t="s">
        <v>58</v>
      </c>
      <c r="F15519" s="22" t="s">
        <v>263</v>
      </c>
      <c r="G15519" s="9">
        <v>179779</v>
      </c>
      <c r="H15519" s="22" t="s">
        <v>15</v>
      </c>
      <c r="I15519" s="28">
        <v>0.01</v>
      </c>
      <c r="J15519" s="28">
        <v>1797.79</v>
      </c>
      <c r="K15519" s="40"/>
      <c r="L15519" s="40"/>
    </row>
    <row r="15520" spans="1:12">
      <c r="A15520" s="17">
        <v>45808</v>
      </c>
      <c r="B15520" s="22" t="s">
        <v>10</v>
      </c>
      <c r="C15520" s="22" t="s">
        <v>169</v>
      </c>
      <c r="D15520" s="22" t="s">
        <v>15897</v>
      </c>
      <c r="E15520" s="22" t="s">
        <v>58</v>
      </c>
      <c r="F15520" s="22" t="s">
        <v>168</v>
      </c>
      <c r="H15520" s="22" t="s">
        <v>15</v>
      </c>
      <c r="K15520" s="40"/>
      <c r="L15520" s="40"/>
    </row>
    <row r="15521" spans="1:12">
      <c r="A15521" s="17">
        <v>45808</v>
      </c>
      <c r="B15521" s="22" t="s">
        <v>10</v>
      </c>
      <c r="C15521" s="22" t="s">
        <v>169</v>
      </c>
      <c r="D15521" s="22" t="s">
        <v>15898</v>
      </c>
      <c r="E15521" s="22" t="s">
        <v>58</v>
      </c>
      <c r="F15521" s="22" t="s">
        <v>168</v>
      </c>
      <c r="H15521" s="22" t="s">
        <v>15</v>
      </c>
      <c r="K15521" s="40"/>
      <c r="L15521" s="40"/>
    </row>
    <row r="15522" spans="1:12">
      <c r="A15522" s="17">
        <v>45808</v>
      </c>
      <c r="B15522" s="22" t="s">
        <v>10</v>
      </c>
      <c r="C15522" s="22" t="s">
        <v>169</v>
      </c>
      <c r="D15522" s="22" t="s">
        <v>15899</v>
      </c>
      <c r="E15522" s="22" t="s">
        <v>58</v>
      </c>
      <c r="F15522" s="22" t="s">
        <v>168</v>
      </c>
      <c r="H15522" s="22" t="s">
        <v>15</v>
      </c>
      <c r="K15522" s="40"/>
      <c r="L15522" s="40"/>
    </row>
    <row r="15523" spans="1:12">
      <c r="A15523" s="17">
        <v>45808</v>
      </c>
      <c r="B15523" s="22" t="s">
        <v>10</v>
      </c>
      <c r="C15523" s="22" t="s">
        <v>169</v>
      </c>
      <c r="D15523" s="22" t="s">
        <v>15900</v>
      </c>
      <c r="E15523" s="22" t="s">
        <v>58</v>
      </c>
      <c r="F15523" s="22" t="s">
        <v>168</v>
      </c>
      <c r="H15523" s="22" t="s">
        <v>15</v>
      </c>
      <c r="K15523" s="40"/>
      <c r="L15523" s="40"/>
    </row>
    <row r="15524" spans="1:12">
      <c r="A15524" s="17">
        <v>45808</v>
      </c>
      <c r="B15524" s="22" t="s">
        <v>10</v>
      </c>
      <c r="C15524" s="22" t="s">
        <v>169</v>
      </c>
      <c r="D15524" s="22" t="s">
        <v>15901</v>
      </c>
      <c r="E15524" s="22" t="s">
        <v>58</v>
      </c>
      <c r="F15524" s="22" t="s">
        <v>168</v>
      </c>
      <c r="H15524" s="22" t="s">
        <v>15</v>
      </c>
      <c r="K15524" s="40"/>
      <c r="L15524" s="40"/>
    </row>
    <row r="15525" spans="1:12">
      <c r="A15525" s="17">
        <v>45808</v>
      </c>
      <c r="B15525" s="22" t="s">
        <v>10</v>
      </c>
      <c r="C15525" s="22" t="s">
        <v>180</v>
      </c>
      <c r="D15525" s="22" t="s">
        <v>15902</v>
      </c>
      <c r="E15525" s="22" t="s">
        <v>58</v>
      </c>
      <c r="F15525" s="22" t="s">
        <v>168</v>
      </c>
      <c r="G15525" s="9">
        <v>208</v>
      </c>
      <c r="H15525" s="22" t="s">
        <v>15</v>
      </c>
      <c r="I15525" s="28">
        <v>0.01</v>
      </c>
      <c r="J15525" s="28">
        <v>1.66</v>
      </c>
      <c r="K15525" s="40"/>
      <c r="L15525" s="40"/>
    </row>
    <row r="15526" spans="1:12">
      <c r="A15526" s="17">
        <v>45808</v>
      </c>
      <c r="B15526" s="22" t="s">
        <v>10</v>
      </c>
      <c r="C15526" s="22" t="s">
        <v>180</v>
      </c>
      <c r="D15526" s="22" t="s">
        <v>15903</v>
      </c>
      <c r="E15526" s="22" t="s">
        <v>58</v>
      </c>
      <c r="F15526" s="22" t="s">
        <v>168</v>
      </c>
      <c r="G15526" s="9">
        <v>97500</v>
      </c>
      <c r="H15526" s="22" t="s">
        <v>15</v>
      </c>
      <c r="I15526" s="28">
        <v>0.01</v>
      </c>
      <c r="J15526" s="28">
        <v>780</v>
      </c>
      <c r="K15526" s="40"/>
      <c r="L15526" s="40"/>
    </row>
    <row r="15527" spans="1:12">
      <c r="A15527" s="17">
        <v>45808</v>
      </c>
      <c r="B15527" s="22" t="s">
        <v>10</v>
      </c>
      <c r="C15527" s="22" t="s">
        <v>180</v>
      </c>
      <c r="D15527" s="22" t="s">
        <v>15904</v>
      </c>
      <c r="E15527" s="22" t="s">
        <v>58</v>
      </c>
      <c r="F15527" s="22" t="s">
        <v>168</v>
      </c>
      <c r="G15527" s="9">
        <v>214570</v>
      </c>
      <c r="H15527" s="22" t="s">
        <v>15</v>
      </c>
      <c r="I15527" s="28">
        <v>0.01</v>
      </c>
      <c r="J15527" s="28">
        <v>1716.57</v>
      </c>
      <c r="K15527" s="40"/>
      <c r="L15527" s="40"/>
    </row>
    <row r="15528" spans="1:12">
      <c r="A15528" s="17">
        <v>45808</v>
      </c>
      <c r="B15528" s="22" t="s">
        <v>10</v>
      </c>
      <c r="C15528" s="22" t="s">
        <v>180</v>
      </c>
      <c r="D15528" s="22" t="s">
        <v>15905</v>
      </c>
      <c r="E15528" s="22" t="s">
        <v>58</v>
      </c>
      <c r="F15528" s="22" t="s">
        <v>168</v>
      </c>
      <c r="G15528" s="9">
        <v>81250</v>
      </c>
      <c r="H15528" s="22" t="s">
        <v>15</v>
      </c>
      <c r="I15528" s="28">
        <v>0.01</v>
      </c>
      <c r="J15528" s="28">
        <v>650</v>
      </c>
      <c r="K15528" s="40"/>
      <c r="L15528" s="40"/>
    </row>
    <row r="15529" spans="1:12">
      <c r="A15529" s="17">
        <v>45808</v>
      </c>
      <c r="B15529" s="22" t="s">
        <v>10</v>
      </c>
      <c r="C15529" s="22" t="s">
        <v>180</v>
      </c>
      <c r="D15529" s="22" t="s">
        <v>15906</v>
      </c>
      <c r="E15529" s="22" t="s">
        <v>58</v>
      </c>
      <c r="F15529" s="22" t="s">
        <v>168</v>
      </c>
      <c r="H15529" s="22" t="s">
        <v>15</v>
      </c>
      <c r="K15529" s="40"/>
      <c r="L15529" s="40"/>
    </row>
    <row r="15530" spans="1:12">
      <c r="A15530" s="17">
        <v>45808</v>
      </c>
      <c r="B15530" s="22" t="s">
        <v>10</v>
      </c>
      <c r="C15530" s="22" t="s">
        <v>187</v>
      </c>
      <c r="D15530" s="22" t="s">
        <v>15907</v>
      </c>
      <c r="E15530" s="22" t="s">
        <v>58</v>
      </c>
      <c r="F15530" s="22" t="s">
        <v>168</v>
      </c>
      <c r="H15530" s="22" t="s">
        <v>15</v>
      </c>
      <c r="K15530" s="40"/>
      <c r="L15530" s="40"/>
    </row>
    <row r="15531" spans="1:12">
      <c r="A15531" s="17">
        <v>45808</v>
      </c>
      <c r="B15531" s="22" t="s">
        <v>10</v>
      </c>
      <c r="C15531" s="22" t="s">
        <v>191</v>
      </c>
      <c r="D15531" s="22" t="s">
        <v>15908</v>
      </c>
      <c r="E15531" s="22" t="s">
        <v>58</v>
      </c>
      <c r="F15531" s="22" t="s">
        <v>168</v>
      </c>
      <c r="G15531" s="9">
        <v>32500</v>
      </c>
      <c r="H15531" s="22" t="s">
        <v>15</v>
      </c>
      <c r="I15531" s="28">
        <v>0.01</v>
      </c>
      <c r="J15531" s="28">
        <v>260</v>
      </c>
      <c r="K15531" s="40"/>
      <c r="L15531" s="40"/>
    </row>
    <row r="15532" spans="1:12">
      <c r="A15532" s="17">
        <v>45808</v>
      </c>
      <c r="B15532" s="22" t="s">
        <v>10</v>
      </c>
      <c r="C15532" s="22" t="s">
        <v>191</v>
      </c>
      <c r="D15532" s="22" t="s">
        <v>15909</v>
      </c>
      <c r="E15532" s="22" t="s">
        <v>58</v>
      </c>
      <c r="F15532" s="22" t="s">
        <v>168</v>
      </c>
      <c r="H15532" s="22" t="s">
        <v>15</v>
      </c>
      <c r="K15532" s="40"/>
      <c r="L15532" s="40"/>
    </row>
    <row r="15533" spans="1:12">
      <c r="A15533" s="17">
        <v>45808</v>
      </c>
      <c r="B15533" s="22" t="s">
        <v>10</v>
      </c>
      <c r="C15533" s="22" t="s">
        <v>191</v>
      </c>
      <c r="D15533" s="22" t="s">
        <v>15910</v>
      </c>
      <c r="E15533" s="22" t="s">
        <v>58</v>
      </c>
      <c r="F15533" s="22" t="s">
        <v>168</v>
      </c>
      <c r="H15533" s="22" t="s">
        <v>15</v>
      </c>
      <c r="K15533" s="40"/>
      <c r="L15533" s="40"/>
    </row>
    <row r="15534" spans="1:12">
      <c r="A15534" s="17">
        <v>45808</v>
      </c>
      <c r="B15534" s="22" t="s">
        <v>10</v>
      </c>
      <c r="C15534" s="22" t="s">
        <v>571</v>
      </c>
      <c r="D15534" s="22" t="s">
        <v>15911</v>
      </c>
      <c r="E15534" s="22" t="s">
        <v>58</v>
      </c>
      <c r="F15534" s="22" t="s">
        <v>168</v>
      </c>
      <c r="H15534" s="22" t="s">
        <v>15</v>
      </c>
      <c r="K15534" s="40"/>
      <c r="L15534" s="40"/>
    </row>
    <row r="15535" spans="1:12">
      <c r="A15535" s="17">
        <v>45808</v>
      </c>
      <c r="B15535" s="22" t="s">
        <v>10</v>
      </c>
      <c r="C15535" s="22" t="s">
        <v>571</v>
      </c>
      <c r="D15535" s="22" t="s">
        <v>15912</v>
      </c>
      <c r="E15535" s="22" t="s">
        <v>58</v>
      </c>
      <c r="F15535" s="22" t="s">
        <v>168</v>
      </c>
      <c r="H15535" s="22" t="s">
        <v>15</v>
      </c>
      <c r="K15535" s="40"/>
      <c r="L15535" s="40"/>
    </row>
    <row r="15536" spans="1:12">
      <c r="A15536" s="17">
        <v>45808</v>
      </c>
      <c r="B15536" s="22" t="s">
        <v>10</v>
      </c>
      <c r="C15536" s="22" t="s">
        <v>571</v>
      </c>
      <c r="D15536" s="22" t="s">
        <v>15913</v>
      </c>
      <c r="E15536" s="22" t="s">
        <v>58</v>
      </c>
      <c r="F15536" s="22" t="s">
        <v>168</v>
      </c>
      <c r="H15536" s="22" t="s">
        <v>15</v>
      </c>
      <c r="K15536" s="40"/>
      <c r="L15536" s="40"/>
    </row>
    <row r="15537" spans="1:12">
      <c r="A15537" s="17">
        <v>45808</v>
      </c>
      <c r="B15537" s="22" t="s">
        <v>10</v>
      </c>
      <c r="C15537" s="22" t="s">
        <v>573</v>
      </c>
      <c r="D15537" s="22" t="s">
        <v>15914</v>
      </c>
      <c r="E15537" s="22" t="s">
        <v>58</v>
      </c>
      <c r="F15537" s="22" t="s">
        <v>168</v>
      </c>
      <c r="H15537" s="22" t="s">
        <v>15</v>
      </c>
      <c r="K15537" s="40"/>
      <c r="L15537" s="40"/>
    </row>
    <row r="15538" spans="1:12">
      <c r="A15538" s="17">
        <v>45808</v>
      </c>
      <c r="B15538" s="22" t="s">
        <v>10</v>
      </c>
      <c r="C15538" s="22" t="s">
        <v>573</v>
      </c>
      <c r="D15538" s="22" t="s">
        <v>15915</v>
      </c>
      <c r="E15538" s="22" t="s">
        <v>58</v>
      </c>
      <c r="F15538" s="22" t="s">
        <v>168</v>
      </c>
      <c r="H15538" s="22" t="s">
        <v>15</v>
      </c>
      <c r="K15538" s="40"/>
      <c r="L15538" s="40"/>
    </row>
    <row r="15539" spans="1:12">
      <c r="A15539" s="17">
        <v>45808</v>
      </c>
      <c r="B15539" s="22" t="s">
        <v>10</v>
      </c>
      <c r="C15539" s="22" t="s">
        <v>573</v>
      </c>
      <c r="D15539" s="22" t="s">
        <v>15916</v>
      </c>
      <c r="E15539" s="22" t="s">
        <v>58</v>
      </c>
      <c r="F15539" s="22" t="s">
        <v>168</v>
      </c>
      <c r="H15539" s="22" t="s">
        <v>15</v>
      </c>
      <c r="K15539" s="40"/>
      <c r="L15539" s="40"/>
    </row>
    <row r="15540" spans="1:12">
      <c r="A15540" s="17">
        <v>45808</v>
      </c>
      <c r="B15540" s="22" t="s">
        <v>10</v>
      </c>
      <c r="C15540" s="22" t="s">
        <v>573</v>
      </c>
      <c r="D15540" s="22" t="s">
        <v>15917</v>
      </c>
      <c r="E15540" s="22" t="s">
        <v>58</v>
      </c>
      <c r="F15540" s="22" t="s">
        <v>168</v>
      </c>
      <c r="H15540" s="22" t="s">
        <v>15</v>
      </c>
      <c r="K15540" s="40"/>
      <c r="L15540" s="40"/>
    </row>
    <row r="15541" spans="1:12">
      <c r="A15541" s="17">
        <v>45808</v>
      </c>
      <c r="B15541" s="22" t="s">
        <v>10</v>
      </c>
      <c r="C15541" s="22" t="s">
        <v>573</v>
      </c>
      <c r="D15541" s="22" t="s">
        <v>15918</v>
      </c>
      <c r="E15541" s="22" t="s">
        <v>58</v>
      </c>
      <c r="F15541" s="22" t="s">
        <v>168</v>
      </c>
      <c r="H15541" s="22" t="s">
        <v>15</v>
      </c>
      <c r="K15541" s="40"/>
      <c r="L15541" s="40"/>
    </row>
    <row r="15542" spans="1:12">
      <c r="A15542" s="17">
        <v>45808</v>
      </c>
      <c r="B15542" s="22" t="s">
        <v>10</v>
      </c>
      <c r="C15542" s="22" t="s">
        <v>573</v>
      </c>
      <c r="D15542" s="22" t="s">
        <v>15919</v>
      </c>
      <c r="E15542" s="22" t="s">
        <v>58</v>
      </c>
      <c r="F15542" s="22" t="s">
        <v>168</v>
      </c>
      <c r="H15542" s="22" t="s">
        <v>15</v>
      </c>
      <c r="K15542" s="40"/>
      <c r="L15542" s="40"/>
    </row>
    <row r="15543" spans="1:12">
      <c r="A15543" s="17">
        <v>45808</v>
      </c>
      <c r="B15543" s="22" t="s">
        <v>10</v>
      </c>
      <c r="C15543" s="22" t="s">
        <v>703</v>
      </c>
      <c r="D15543" s="22" t="s">
        <v>15920</v>
      </c>
      <c r="E15543" s="22" t="s">
        <v>58</v>
      </c>
      <c r="F15543" s="22" t="s">
        <v>168</v>
      </c>
      <c r="H15543" s="22" t="s">
        <v>15</v>
      </c>
      <c r="K15543" s="40"/>
      <c r="L15543" s="40"/>
    </row>
    <row r="15544" spans="1:12">
      <c r="A15544" s="17">
        <v>45808</v>
      </c>
      <c r="B15544" s="22" t="s">
        <v>10</v>
      </c>
      <c r="C15544" s="22" t="s">
        <v>169</v>
      </c>
      <c r="D15544" s="22" t="s">
        <v>15921</v>
      </c>
      <c r="E15544" s="22" t="s">
        <v>58</v>
      </c>
      <c r="F15544" s="22" t="s">
        <v>168</v>
      </c>
      <c r="G15544" s="9">
        <v>11050</v>
      </c>
      <c r="H15544" s="22" t="s">
        <v>15</v>
      </c>
      <c r="I15544" s="28">
        <v>0.01</v>
      </c>
      <c r="J15544" s="28">
        <v>88.4</v>
      </c>
      <c r="K15544" s="40"/>
      <c r="L15544" s="40"/>
    </row>
    <row r="15545" spans="1:12">
      <c r="A15545" s="17">
        <v>45808</v>
      </c>
      <c r="B15545" s="22" t="s">
        <v>10</v>
      </c>
      <c r="C15545" s="22" t="s">
        <v>169</v>
      </c>
      <c r="D15545" s="22" t="s">
        <v>15922</v>
      </c>
      <c r="E15545" s="22" t="s">
        <v>58</v>
      </c>
      <c r="F15545" s="22" t="s">
        <v>168</v>
      </c>
      <c r="G15545" s="9">
        <v>11050</v>
      </c>
      <c r="H15545" s="22" t="s">
        <v>15</v>
      </c>
      <c r="I15545" s="28">
        <v>0.01</v>
      </c>
      <c r="J15545" s="28">
        <v>88.4</v>
      </c>
      <c r="K15545" s="40"/>
      <c r="L15545" s="40"/>
    </row>
    <row r="15546" spans="1:12">
      <c r="A15546" s="17">
        <v>45808</v>
      </c>
      <c r="B15546" s="22" t="s">
        <v>10</v>
      </c>
      <c r="C15546" s="22" t="s">
        <v>172</v>
      </c>
      <c r="D15546" s="22" t="s">
        <v>15923</v>
      </c>
      <c r="E15546" s="22" t="s">
        <v>58</v>
      </c>
      <c r="F15546" s="22" t="s">
        <v>168</v>
      </c>
      <c r="G15546" s="9">
        <v>65000</v>
      </c>
      <c r="H15546" s="22" t="s">
        <v>15</v>
      </c>
      <c r="I15546" s="28">
        <v>0.01</v>
      </c>
      <c r="J15546" s="28">
        <v>520</v>
      </c>
      <c r="K15546" s="40"/>
      <c r="L15546" s="40"/>
    </row>
    <row r="15547" spans="1:12">
      <c r="A15547" s="17">
        <v>45808</v>
      </c>
      <c r="B15547" s="22" t="s">
        <v>10</v>
      </c>
      <c r="C15547" s="22" t="s">
        <v>172</v>
      </c>
      <c r="D15547" s="22" t="s">
        <v>15924</v>
      </c>
      <c r="E15547" s="22" t="s">
        <v>58</v>
      </c>
      <c r="F15547" s="22" t="s">
        <v>168</v>
      </c>
      <c r="G15547" s="9">
        <v>35750</v>
      </c>
      <c r="H15547" s="22" t="s">
        <v>15</v>
      </c>
      <c r="I15547" s="28">
        <v>0.01</v>
      </c>
      <c r="J15547" s="28">
        <v>286</v>
      </c>
      <c r="K15547" s="40"/>
      <c r="L15547" s="40"/>
    </row>
    <row r="15548" spans="1:12">
      <c r="A15548" s="17">
        <v>45808</v>
      </c>
      <c r="B15548" s="22" t="s">
        <v>10</v>
      </c>
      <c r="C15548" s="22" t="s">
        <v>172</v>
      </c>
      <c r="D15548" s="22" t="s">
        <v>15925</v>
      </c>
      <c r="E15548" s="22" t="s">
        <v>58</v>
      </c>
      <c r="F15548" s="22" t="s">
        <v>168</v>
      </c>
      <c r="G15548" s="9">
        <v>609050</v>
      </c>
      <c r="H15548" s="22" t="s">
        <v>15</v>
      </c>
      <c r="I15548" s="28">
        <v>0.01</v>
      </c>
      <c r="J15548" s="28">
        <v>4872.3999999999996</v>
      </c>
      <c r="K15548" s="40"/>
      <c r="L15548" s="40"/>
    </row>
    <row r="15549" spans="1:12">
      <c r="A15549" s="17">
        <v>45808</v>
      </c>
      <c r="B15549" s="22" t="s">
        <v>10</v>
      </c>
      <c r="C15549" s="22" t="s">
        <v>172</v>
      </c>
      <c r="D15549" s="22" t="s">
        <v>15926</v>
      </c>
      <c r="E15549" s="22" t="s">
        <v>58</v>
      </c>
      <c r="F15549" s="22" t="s">
        <v>168</v>
      </c>
      <c r="G15549" s="9">
        <v>81250</v>
      </c>
      <c r="H15549" s="22" t="s">
        <v>15</v>
      </c>
      <c r="I15549" s="28">
        <v>0.01</v>
      </c>
      <c r="J15549" s="28">
        <v>650</v>
      </c>
      <c r="K15549" s="40"/>
      <c r="L15549" s="40"/>
    </row>
    <row r="15550" spans="1:12">
      <c r="A15550" s="17">
        <v>45808</v>
      </c>
      <c r="B15550" s="22" t="s">
        <v>10</v>
      </c>
      <c r="C15550" s="22" t="s">
        <v>177</v>
      </c>
      <c r="D15550" s="22" t="s">
        <v>15927</v>
      </c>
      <c r="E15550" s="22" t="s">
        <v>58</v>
      </c>
      <c r="F15550" s="22" t="s">
        <v>168</v>
      </c>
      <c r="G15550" s="9">
        <v>1950</v>
      </c>
      <c r="H15550" s="22" t="s">
        <v>15</v>
      </c>
      <c r="I15550" s="28">
        <v>0.01</v>
      </c>
      <c r="J15550" s="28">
        <v>15.6</v>
      </c>
      <c r="K15550" s="40"/>
      <c r="L15550" s="40"/>
    </row>
    <row r="15551" spans="1:12">
      <c r="A15551" s="17">
        <v>45808</v>
      </c>
      <c r="B15551" s="22" t="s">
        <v>10</v>
      </c>
      <c r="C15551" s="22" t="s">
        <v>177</v>
      </c>
      <c r="D15551" s="22" t="s">
        <v>15928</v>
      </c>
      <c r="E15551" s="22" t="s">
        <v>58</v>
      </c>
      <c r="F15551" s="22" t="s">
        <v>168</v>
      </c>
      <c r="G15551" s="9">
        <v>9750</v>
      </c>
      <c r="H15551" s="22" t="s">
        <v>15</v>
      </c>
      <c r="I15551" s="28">
        <v>0.01</v>
      </c>
      <c r="J15551" s="28">
        <v>78</v>
      </c>
      <c r="K15551" s="40"/>
      <c r="L15551" s="40"/>
    </row>
    <row r="15552" spans="1:12">
      <c r="A15552" s="17">
        <v>45808</v>
      </c>
      <c r="B15552" s="22" t="s">
        <v>10</v>
      </c>
      <c r="C15552" s="22" t="s">
        <v>180</v>
      </c>
      <c r="D15552" s="22" t="s">
        <v>15929</v>
      </c>
      <c r="E15552" s="22" t="s">
        <v>58</v>
      </c>
      <c r="F15552" s="22" t="s">
        <v>168</v>
      </c>
      <c r="G15552" s="9">
        <v>48800</v>
      </c>
      <c r="H15552" s="22" t="s">
        <v>15</v>
      </c>
      <c r="I15552" s="28">
        <v>0.01</v>
      </c>
      <c r="J15552" s="28">
        <v>390.4</v>
      </c>
      <c r="K15552" s="40"/>
      <c r="L15552" s="40"/>
    </row>
    <row r="15553" spans="1:12">
      <c r="A15553" s="17">
        <v>45808</v>
      </c>
      <c r="B15553" s="22" t="s">
        <v>10</v>
      </c>
      <c r="C15553" s="22" t="s">
        <v>180</v>
      </c>
      <c r="D15553" s="22" t="s">
        <v>15930</v>
      </c>
      <c r="E15553" s="22" t="s">
        <v>58</v>
      </c>
      <c r="F15553" s="22" t="s">
        <v>168</v>
      </c>
      <c r="G15553" s="9">
        <v>32500</v>
      </c>
      <c r="H15553" s="22" t="s">
        <v>15</v>
      </c>
      <c r="I15553" s="28">
        <v>0.01</v>
      </c>
      <c r="J15553" s="28">
        <v>260</v>
      </c>
      <c r="K15553" s="40"/>
      <c r="L15553" s="40"/>
    </row>
    <row r="15554" spans="1:12">
      <c r="A15554" s="17">
        <v>45808</v>
      </c>
      <c r="B15554" s="22" t="s">
        <v>10</v>
      </c>
      <c r="C15554" s="22" t="s">
        <v>180</v>
      </c>
      <c r="D15554" s="22" t="s">
        <v>15931</v>
      </c>
      <c r="E15554" s="22" t="s">
        <v>58</v>
      </c>
      <c r="F15554" s="22" t="s">
        <v>168</v>
      </c>
      <c r="G15554" s="9">
        <v>16250</v>
      </c>
      <c r="H15554" s="22" t="s">
        <v>15</v>
      </c>
      <c r="I15554" s="28">
        <v>0.01</v>
      </c>
      <c r="J15554" s="28">
        <v>130</v>
      </c>
      <c r="K15554" s="40"/>
      <c r="L15554" s="40"/>
    </row>
    <row r="15555" spans="1:12">
      <c r="A15555" s="17">
        <v>45808</v>
      </c>
      <c r="B15555" s="22" t="s">
        <v>10</v>
      </c>
      <c r="C15555" s="22" t="s">
        <v>5705</v>
      </c>
      <c r="D15555" s="22" t="s">
        <v>15932</v>
      </c>
      <c r="E15555" s="22" t="s">
        <v>58</v>
      </c>
      <c r="F15555" s="22" t="s">
        <v>168</v>
      </c>
      <c r="G15555" s="9">
        <v>18700</v>
      </c>
      <c r="H15555" s="22" t="s">
        <v>15</v>
      </c>
      <c r="I15555" s="28">
        <v>0.01</v>
      </c>
      <c r="J15555" s="28">
        <v>149.6</v>
      </c>
      <c r="K15555" s="40"/>
      <c r="L15555" s="40"/>
    </row>
    <row r="15556" spans="1:12">
      <c r="A15556" s="17">
        <v>45808</v>
      </c>
      <c r="B15556" s="22" t="s">
        <v>10</v>
      </c>
      <c r="C15556" s="22" t="s">
        <v>5705</v>
      </c>
      <c r="D15556" s="22" t="s">
        <v>15933</v>
      </c>
      <c r="E15556" s="22" t="s">
        <v>58</v>
      </c>
      <c r="F15556" s="22" t="s">
        <v>168</v>
      </c>
      <c r="G15556" s="9">
        <v>16250</v>
      </c>
      <c r="H15556" s="22" t="s">
        <v>15</v>
      </c>
      <c r="I15556" s="28">
        <v>0.01</v>
      </c>
      <c r="J15556" s="28">
        <v>130</v>
      </c>
      <c r="K15556" s="40"/>
      <c r="L15556" s="40"/>
    </row>
    <row r="15557" spans="1:12">
      <c r="A15557" s="17">
        <v>45808</v>
      </c>
      <c r="B15557" s="22" t="s">
        <v>10</v>
      </c>
      <c r="C15557" s="22" t="s">
        <v>187</v>
      </c>
      <c r="D15557" s="22" t="s">
        <v>15934</v>
      </c>
      <c r="E15557" s="22" t="s">
        <v>58</v>
      </c>
      <c r="F15557" s="22" t="s">
        <v>168</v>
      </c>
      <c r="G15557" s="9">
        <v>144</v>
      </c>
      <c r="H15557" s="22" t="s">
        <v>15</v>
      </c>
      <c r="I15557" s="28">
        <v>0.01</v>
      </c>
      <c r="J15557" s="28">
        <v>1.1499999999999999</v>
      </c>
      <c r="K15557" s="40"/>
      <c r="L15557" s="40"/>
    </row>
    <row r="15558" spans="1:12">
      <c r="A15558" s="17">
        <v>45808</v>
      </c>
      <c r="B15558" s="22" t="s">
        <v>10</v>
      </c>
      <c r="C15558" s="22" t="s">
        <v>187</v>
      </c>
      <c r="D15558" s="22" t="s">
        <v>15935</v>
      </c>
      <c r="E15558" s="22" t="s">
        <v>58</v>
      </c>
      <c r="F15558" s="22" t="s">
        <v>168</v>
      </c>
      <c r="G15558" s="9">
        <v>2874</v>
      </c>
      <c r="H15558" s="22" t="s">
        <v>15</v>
      </c>
      <c r="I15558" s="28">
        <v>0.01</v>
      </c>
      <c r="J15558" s="28">
        <v>22.99</v>
      </c>
      <c r="K15558" s="40"/>
      <c r="L15558" s="40"/>
    </row>
    <row r="15559" spans="1:12">
      <c r="A15559" s="17">
        <v>45808</v>
      </c>
      <c r="B15559" s="22" t="s">
        <v>10</v>
      </c>
      <c r="C15559" s="22" t="s">
        <v>191</v>
      </c>
      <c r="D15559" s="22" t="s">
        <v>15936</v>
      </c>
      <c r="E15559" s="22" t="s">
        <v>58</v>
      </c>
      <c r="F15559" s="22" t="s">
        <v>168</v>
      </c>
      <c r="G15559" s="9">
        <v>16250</v>
      </c>
      <c r="H15559" s="22" t="s">
        <v>15</v>
      </c>
      <c r="I15559" s="28">
        <v>0.01</v>
      </c>
      <c r="J15559" s="28">
        <v>130</v>
      </c>
      <c r="K15559" s="40"/>
      <c r="L15559" s="40"/>
    </row>
    <row r="15560" spans="1:12">
      <c r="A15560" s="17">
        <v>45808</v>
      </c>
      <c r="B15560" s="22" t="s">
        <v>10</v>
      </c>
      <c r="C15560" s="22" t="s">
        <v>191</v>
      </c>
      <c r="D15560" s="22" t="s">
        <v>15937</v>
      </c>
      <c r="E15560" s="22" t="s">
        <v>58</v>
      </c>
      <c r="F15560" s="22" t="s">
        <v>168</v>
      </c>
      <c r="G15560" s="9">
        <v>2260</v>
      </c>
      <c r="H15560" s="22" t="s">
        <v>15</v>
      </c>
      <c r="I15560" s="28">
        <v>0.01</v>
      </c>
      <c r="J15560" s="28">
        <v>18.079999999999998</v>
      </c>
      <c r="K15560" s="40"/>
      <c r="L15560" s="40"/>
    </row>
    <row r="15561" spans="1:12">
      <c r="A15561" s="17">
        <v>45808</v>
      </c>
      <c r="B15561" s="22" t="s">
        <v>10</v>
      </c>
      <c r="C15561" s="22" t="s">
        <v>191</v>
      </c>
      <c r="D15561" s="22" t="s">
        <v>15938</v>
      </c>
      <c r="E15561" s="22" t="s">
        <v>58</v>
      </c>
      <c r="F15561" s="22" t="s">
        <v>168</v>
      </c>
      <c r="G15561" s="9">
        <v>2240</v>
      </c>
      <c r="H15561" s="22" t="s">
        <v>15</v>
      </c>
      <c r="I15561" s="28">
        <v>0.01</v>
      </c>
      <c r="J15561" s="28">
        <v>17.920000000000002</v>
      </c>
      <c r="K15561" s="40"/>
      <c r="L15561" s="40"/>
    </row>
    <row r="15562" spans="1:12">
      <c r="A15562" s="17">
        <v>45808</v>
      </c>
      <c r="B15562" s="22" t="s">
        <v>10</v>
      </c>
      <c r="C15562" s="22" t="s">
        <v>191</v>
      </c>
      <c r="D15562" s="22" t="s">
        <v>15939</v>
      </c>
      <c r="E15562" s="22" t="s">
        <v>58</v>
      </c>
      <c r="F15562" s="22" t="s">
        <v>168</v>
      </c>
      <c r="G15562" s="9">
        <v>44900</v>
      </c>
      <c r="H15562" s="22" t="s">
        <v>15</v>
      </c>
      <c r="I15562" s="28">
        <v>0.01</v>
      </c>
      <c r="J15562" s="28">
        <v>359.2</v>
      </c>
      <c r="K15562" s="40"/>
      <c r="L15562" s="40"/>
    </row>
    <row r="15563" spans="1:12">
      <c r="A15563" s="17">
        <v>45808</v>
      </c>
      <c r="B15563" s="22" t="s">
        <v>10</v>
      </c>
      <c r="C15563" s="22" t="s">
        <v>191</v>
      </c>
      <c r="D15563" s="22" t="s">
        <v>15940</v>
      </c>
      <c r="E15563" s="22" t="s">
        <v>58</v>
      </c>
      <c r="F15563" s="22" t="s">
        <v>168</v>
      </c>
      <c r="G15563" s="9">
        <v>140</v>
      </c>
      <c r="H15563" s="22" t="s">
        <v>15</v>
      </c>
      <c r="I15563" s="28">
        <v>0.01</v>
      </c>
      <c r="J15563" s="28">
        <v>1.1200000000000001</v>
      </c>
      <c r="K15563" s="40"/>
      <c r="L15563" s="40"/>
    </row>
    <row r="15564" spans="1:12">
      <c r="A15564" s="17">
        <v>45808</v>
      </c>
      <c r="B15564" s="22" t="s">
        <v>10</v>
      </c>
      <c r="C15564" s="22" t="s">
        <v>700</v>
      </c>
      <c r="D15564" s="22" t="s">
        <v>15941</v>
      </c>
      <c r="E15564" s="22" t="s">
        <v>58</v>
      </c>
      <c r="F15564" s="22" t="s">
        <v>168</v>
      </c>
      <c r="H15564" s="22" t="s">
        <v>15</v>
      </c>
      <c r="K15564" s="40"/>
      <c r="L15564" s="40"/>
    </row>
    <row r="15565" spans="1:12">
      <c r="A15565" s="17">
        <v>45808</v>
      </c>
      <c r="B15565" s="22" t="s">
        <v>10</v>
      </c>
      <c r="C15565" s="22" t="s">
        <v>700</v>
      </c>
      <c r="D15565" s="22" t="s">
        <v>15942</v>
      </c>
      <c r="E15565" s="22" t="s">
        <v>58</v>
      </c>
      <c r="F15565" s="22" t="s">
        <v>168</v>
      </c>
      <c r="H15565" s="22" t="s">
        <v>15</v>
      </c>
      <c r="K15565" s="40"/>
      <c r="L15565" s="40"/>
    </row>
    <row r="15566" spans="1:12">
      <c r="A15566" s="17">
        <v>45808</v>
      </c>
      <c r="B15566" s="22" t="s">
        <v>10</v>
      </c>
      <c r="C15566" s="22" t="s">
        <v>700</v>
      </c>
      <c r="D15566" s="22" t="s">
        <v>15943</v>
      </c>
      <c r="E15566" s="22" t="s">
        <v>58</v>
      </c>
      <c r="F15566" s="22" t="s">
        <v>168</v>
      </c>
      <c r="H15566" s="22" t="s">
        <v>15</v>
      </c>
      <c r="K15566" s="40"/>
      <c r="L15566" s="40"/>
    </row>
    <row r="15567" spans="1:12">
      <c r="A15567" s="17">
        <v>45808</v>
      </c>
      <c r="B15567" s="22" t="s">
        <v>10</v>
      </c>
      <c r="C15567" s="22" t="s">
        <v>700</v>
      </c>
      <c r="D15567" s="22" t="s">
        <v>15944</v>
      </c>
      <c r="E15567" s="22" t="s">
        <v>58</v>
      </c>
      <c r="F15567" s="22" t="s">
        <v>168</v>
      </c>
      <c r="H15567" s="22" t="s">
        <v>15</v>
      </c>
      <c r="K15567" s="40"/>
      <c r="L15567" s="40"/>
    </row>
    <row r="15568" spans="1:12">
      <c r="A15568" s="17">
        <v>45808</v>
      </c>
      <c r="B15568" s="22" t="s">
        <v>10</v>
      </c>
      <c r="C15568" s="22" t="s">
        <v>700</v>
      </c>
      <c r="D15568" s="22" t="s">
        <v>15945</v>
      </c>
      <c r="E15568" s="22" t="s">
        <v>58</v>
      </c>
      <c r="F15568" s="22" t="s">
        <v>168</v>
      </c>
      <c r="H15568" s="22" t="s">
        <v>15</v>
      </c>
      <c r="K15568" s="40"/>
      <c r="L15568" s="40"/>
    </row>
    <row r="15569" spans="1:12">
      <c r="A15569" s="17">
        <v>45808</v>
      </c>
      <c r="B15569" s="22" t="s">
        <v>10</v>
      </c>
      <c r="C15569" s="22" t="s">
        <v>700</v>
      </c>
      <c r="D15569" s="22" t="s">
        <v>15946</v>
      </c>
      <c r="E15569" s="22" t="s">
        <v>58</v>
      </c>
      <c r="F15569" s="22" t="s">
        <v>168</v>
      </c>
      <c r="H15569" s="22" t="s">
        <v>15</v>
      </c>
      <c r="K15569" s="40"/>
      <c r="L15569" s="40"/>
    </row>
    <row r="15570" spans="1:12">
      <c r="A15570" s="17">
        <v>45808</v>
      </c>
      <c r="B15570" s="22" t="s">
        <v>10</v>
      </c>
      <c r="C15570" s="22" t="s">
        <v>700</v>
      </c>
      <c r="D15570" s="22" t="s">
        <v>15947</v>
      </c>
      <c r="E15570" s="22" t="s">
        <v>58</v>
      </c>
      <c r="F15570" s="22" t="s">
        <v>168</v>
      </c>
      <c r="H15570" s="22" t="s">
        <v>15</v>
      </c>
      <c r="K15570" s="40"/>
      <c r="L15570" s="40"/>
    </row>
    <row r="15571" spans="1:12">
      <c r="A15571" s="17">
        <v>45808</v>
      </c>
      <c r="B15571" s="22" t="s">
        <v>10</v>
      </c>
      <c r="C15571" s="22" t="s">
        <v>700</v>
      </c>
      <c r="D15571" s="22" t="s">
        <v>15948</v>
      </c>
      <c r="E15571" s="22" t="s">
        <v>58</v>
      </c>
      <c r="F15571" s="22" t="s">
        <v>168</v>
      </c>
      <c r="H15571" s="22" t="s">
        <v>15</v>
      </c>
      <c r="K15571" s="40"/>
      <c r="L15571" s="40"/>
    </row>
    <row r="15572" spans="1:12">
      <c r="A15572" s="17">
        <v>45808</v>
      </c>
      <c r="B15572" s="22" t="s">
        <v>10</v>
      </c>
      <c r="C15572" s="22" t="s">
        <v>700</v>
      </c>
      <c r="D15572" s="22" t="s">
        <v>15949</v>
      </c>
      <c r="E15572" s="22" t="s">
        <v>58</v>
      </c>
      <c r="F15572" s="22" t="s">
        <v>168</v>
      </c>
      <c r="H15572" s="22" t="s">
        <v>15</v>
      </c>
      <c r="K15572" s="40"/>
      <c r="L15572" s="40"/>
    </row>
    <row r="15573" spans="1:12">
      <c r="A15573" s="17">
        <v>45808</v>
      </c>
      <c r="B15573" s="22" t="s">
        <v>10</v>
      </c>
      <c r="C15573" s="22" t="s">
        <v>12725</v>
      </c>
      <c r="D15573" s="22" t="s">
        <v>15950</v>
      </c>
      <c r="E15573" s="22" t="s">
        <v>58</v>
      </c>
      <c r="F15573" s="22" t="s">
        <v>168</v>
      </c>
      <c r="H15573" s="22" t="s">
        <v>15</v>
      </c>
      <c r="K15573" s="40"/>
      <c r="L15573" s="40"/>
    </row>
    <row r="15574" spans="1:12">
      <c r="A15574" s="17">
        <v>45808</v>
      </c>
      <c r="B15574" s="22" t="s">
        <v>10</v>
      </c>
      <c r="C15574" s="22" t="s">
        <v>575</v>
      </c>
      <c r="D15574" s="22" t="s">
        <v>15951</v>
      </c>
      <c r="E15574" s="22" t="s">
        <v>58</v>
      </c>
      <c r="F15574" s="22" t="s">
        <v>168</v>
      </c>
      <c r="H15574" s="22" t="s">
        <v>15</v>
      </c>
      <c r="K15574" s="40"/>
      <c r="L15574" s="40"/>
    </row>
    <row r="15575" spans="1:12">
      <c r="A15575" s="17">
        <v>45808</v>
      </c>
      <c r="B15575" s="22" t="s">
        <v>10</v>
      </c>
      <c r="C15575" s="22" t="s">
        <v>575</v>
      </c>
      <c r="D15575" s="22" t="s">
        <v>15952</v>
      </c>
      <c r="E15575" s="22" t="s">
        <v>58</v>
      </c>
      <c r="F15575" s="22" t="s">
        <v>168</v>
      </c>
      <c r="H15575" s="22" t="s">
        <v>15</v>
      </c>
      <c r="K15575" s="40"/>
      <c r="L15575" s="40"/>
    </row>
    <row r="15576" spans="1:12">
      <c r="A15576" s="17">
        <v>45808</v>
      </c>
      <c r="B15576" s="22" t="s">
        <v>10</v>
      </c>
      <c r="C15576" s="22" t="s">
        <v>697</v>
      </c>
      <c r="D15576" s="22" t="s">
        <v>15953</v>
      </c>
      <c r="E15576" s="22" t="s">
        <v>58</v>
      </c>
      <c r="F15576" s="22" t="s">
        <v>168</v>
      </c>
      <c r="H15576" s="22" t="s">
        <v>15</v>
      </c>
      <c r="K15576" s="40"/>
      <c r="L15576" s="40"/>
    </row>
    <row r="15577" spans="1:12">
      <c r="A15577" s="17">
        <v>45808</v>
      </c>
      <c r="B15577" s="22" t="s">
        <v>10</v>
      </c>
      <c r="C15577" s="22" t="s">
        <v>197</v>
      </c>
      <c r="D15577" s="22" t="s">
        <v>15954</v>
      </c>
      <c r="E15577" s="22" t="s">
        <v>58</v>
      </c>
      <c r="F15577" s="22" t="s">
        <v>168</v>
      </c>
      <c r="G15577" s="9">
        <v>3448</v>
      </c>
      <c r="H15577" s="22" t="s">
        <v>15</v>
      </c>
      <c r="I15577" s="28">
        <v>0.01</v>
      </c>
      <c r="J15577" s="28">
        <v>27.58</v>
      </c>
      <c r="K15577" s="40"/>
      <c r="L15577" s="40"/>
    </row>
    <row r="15578" spans="1:12">
      <c r="A15578" s="17">
        <v>45808</v>
      </c>
      <c r="B15578" s="22" t="s">
        <v>10</v>
      </c>
      <c r="C15578" s="22" t="s">
        <v>197</v>
      </c>
      <c r="D15578" s="22" t="s">
        <v>15955</v>
      </c>
      <c r="E15578" s="22" t="s">
        <v>58</v>
      </c>
      <c r="F15578" s="22" t="s">
        <v>168</v>
      </c>
      <c r="H15578" s="22" t="s">
        <v>15</v>
      </c>
      <c r="K15578" s="40"/>
      <c r="L15578" s="40"/>
    </row>
    <row r="15579" spans="1:12">
      <c r="A15579" s="17">
        <v>45808</v>
      </c>
      <c r="B15579" s="22" t="s">
        <v>10</v>
      </c>
      <c r="C15579" s="22" t="s">
        <v>582</v>
      </c>
      <c r="D15579" s="22" t="s">
        <v>15956</v>
      </c>
      <c r="E15579" s="22" t="s">
        <v>58</v>
      </c>
      <c r="F15579" s="22" t="s">
        <v>168</v>
      </c>
      <c r="H15579" s="22" t="s">
        <v>15</v>
      </c>
      <c r="K15579" s="40"/>
      <c r="L15579" s="40"/>
    </row>
    <row r="15580" spans="1:12">
      <c r="A15580" s="17">
        <v>45808</v>
      </c>
      <c r="B15580" s="22" t="s">
        <v>10</v>
      </c>
      <c r="C15580" s="22" t="s">
        <v>582</v>
      </c>
      <c r="D15580" s="22" t="s">
        <v>15957</v>
      </c>
      <c r="E15580" s="22" t="s">
        <v>58</v>
      </c>
      <c r="F15580" s="22" t="s">
        <v>168</v>
      </c>
      <c r="H15580" s="22" t="s">
        <v>15</v>
      </c>
      <c r="K15580" s="40"/>
      <c r="L15580" s="40"/>
    </row>
    <row r="15581" spans="1:12">
      <c r="A15581" s="17">
        <v>45808</v>
      </c>
      <c r="B15581" s="22" t="s">
        <v>10</v>
      </c>
      <c r="C15581" s="22" t="s">
        <v>202</v>
      </c>
      <c r="D15581" s="22" t="s">
        <v>15958</v>
      </c>
      <c r="E15581" s="22" t="s">
        <v>58</v>
      </c>
      <c r="F15581" s="22" t="s">
        <v>168</v>
      </c>
      <c r="H15581" s="22" t="s">
        <v>15</v>
      </c>
      <c r="K15581" s="40"/>
      <c r="L15581" s="40"/>
    </row>
    <row r="15582" spans="1:12">
      <c r="A15582" s="17">
        <v>45808</v>
      </c>
      <c r="B15582" s="22" t="s">
        <v>10</v>
      </c>
      <c r="C15582" s="22" t="s">
        <v>202</v>
      </c>
      <c r="D15582" s="22" t="s">
        <v>15959</v>
      </c>
      <c r="E15582" s="22" t="s">
        <v>58</v>
      </c>
      <c r="F15582" s="22" t="s">
        <v>168</v>
      </c>
      <c r="H15582" s="22" t="s">
        <v>15</v>
      </c>
      <c r="K15582" s="40"/>
      <c r="L15582" s="40"/>
    </row>
    <row r="15583" spans="1:12">
      <c r="A15583" s="17">
        <v>45808</v>
      </c>
      <c r="B15583" s="22" t="s">
        <v>10</v>
      </c>
      <c r="C15583" s="22" t="s">
        <v>202</v>
      </c>
      <c r="D15583" s="22" t="s">
        <v>15960</v>
      </c>
      <c r="E15583" s="22" t="s">
        <v>58</v>
      </c>
      <c r="F15583" s="22" t="s">
        <v>168</v>
      </c>
      <c r="H15583" s="22" t="s">
        <v>15</v>
      </c>
      <c r="K15583" s="40"/>
      <c r="L15583" s="40"/>
    </row>
    <row r="15584" spans="1:12">
      <c r="A15584" s="17">
        <v>45808</v>
      </c>
      <c r="B15584" s="22" t="s">
        <v>10</v>
      </c>
      <c r="C15584" s="22" t="s">
        <v>202</v>
      </c>
      <c r="D15584" s="22" t="s">
        <v>15961</v>
      </c>
      <c r="E15584" s="22" t="s">
        <v>58</v>
      </c>
      <c r="F15584" s="22" t="s">
        <v>168</v>
      </c>
      <c r="H15584" s="22" t="s">
        <v>15</v>
      </c>
      <c r="K15584" s="40"/>
      <c r="L15584" s="40"/>
    </row>
    <row r="15585" spans="1:12">
      <c r="A15585" s="17">
        <v>45808</v>
      </c>
      <c r="B15585" s="22" t="s">
        <v>10</v>
      </c>
      <c r="C15585" s="22" t="s">
        <v>206</v>
      </c>
      <c r="D15585" s="22" t="s">
        <v>15962</v>
      </c>
      <c r="E15585" s="22" t="s">
        <v>58</v>
      </c>
      <c r="F15585" s="22" t="s">
        <v>168</v>
      </c>
      <c r="H15585" s="22" t="s">
        <v>15</v>
      </c>
      <c r="K15585" s="40"/>
      <c r="L15585" s="40"/>
    </row>
    <row r="15586" spans="1:12">
      <c r="A15586" s="17">
        <v>45808</v>
      </c>
      <c r="B15586" s="22" t="s">
        <v>10</v>
      </c>
      <c r="C15586" s="22" t="s">
        <v>206</v>
      </c>
      <c r="D15586" s="22" t="s">
        <v>15963</v>
      </c>
      <c r="E15586" s="22" t="s">
        <v>58</v>
      </c>
      <c r="F15586" s="22" t="s">
        <v>168</v>
      </c>
      <c r="H15586" s="22" t="s">
        <v>15</v>
      </c>
      <c r="K15586" s="40"/>
      <c r="L15586" s="40"/>
    </row>
    <row r="15587" spans="1:12">
      <c r="A15587" s="17">
        <v>45808</v>
      </c>
      <c r="B15587" s="22" t="s">
        <v>10</v>
      </c>
      <c r="C15587" s="22" t="s">
        <v>206</v>
      </c>
      <c r="D15587" s="22" t="s">
        <v>15964</v>
      </c>
      <c r="E15587" s="22" t="s">
        <v>58</v>
      </c>
      <c r="F15587" s="22" t="s">
        <v>168</v>
      </c>
      <c r="H15587" s="22" t="s">
        <v>15</v>
      </c>
      <c r="K15587" s="40"/>
      <c r="L15587" s="40"/>
    </row>
    <row r="15588" spans="1:12">
      <c r="A15588" s="17">
        <v>45808</v>
      </c>
      <c r="B15588" s="22" t="s">
        <v>10</v>
      </c>
      <c r="C15588" s="22" t="s">
        <v>206</v>
      </c>
      <c r="D15588" s="22" t="s">
        <v>15965</v>
      </c>
      <c r="E15588" s="22" t="s">
        <v>58</v>
      </c>
      <c r="F15588" s="22" t="s">
        <v>168</v>
      </c>
      <c r="H15588" s="22" t="s">
        <v>15</v>
      </c>
      <c r="K15588" s="40"/>
      <c r="L15588" s="40"/>
    </row>
    <row r="15589" spans="1:12">
      <c r="A15589" s="17">
        <v>45808</v>
      </c>
      <c r="B15589" s="22" t="s">
        <v>10</v>
      </c>
      <c r="C15589" s="22" t="s">
        <v>206</v>
      </c>
      <c r="D15589" s="22" t="s">
        <v>15966</v>
      </c>
      <c r="E15589" s="22" t="s">
        <v>58</v>
      </c>
      <c r="F15589" s="22" t="s">
        <v>168</v>
      </c>
      <c r="H15589" s="22" t="s">
        <v>15</v>
      </c>
      <c r="K15589" s="40"/>
      <c r="L15589" s="40"/>
    </row>
    <row r="15590" spans="1:12">
      <c r="A15590" s="17">
        <v>45808</v>
      </c>
      <c r="B15590" s="22" t="s">
        <v>10</v>
      </c>
      <c r="C15590" s="22" t="s">
        <v>206</v>
      </c>
      <c r="D15590" s="22" t="s">
        <v>15967</v>
      </c>
      <c r="E15590" s="22" t="s">
        <v>58</v>
      </c>
      <c r="F15590" s="22" t="s">
        <v>168</v>
      </c>
      <c r="H15590" s="22" t="s">
        <v>15</v>
      </c>
      <c r="K15590" s="40"/>
      <c r="L15590" s="40"/>
    </row>
    <row r="15591" spans="1:12">
      <c r="A15591" s="17">
        <v>45808</v>
      </c>
      <c r="B15591" s="22" t="s">
        <v>10</v>
      </c>
      <c r="C15591" s="22" t="s">
        <v>206</v>
      </c>
      <c r="D15591" s="22" t="s">
        <v>15968</v>
      </c>
      <c r="E15591" s="22" t="s">
        <v>58</v>
      </c>
      <c r="F15591" s="22" t="s">
        <v>168</v>
      </c>
      <c r="H15591" s="22" t="s">
        <v>15</v>
      </c>
      <c r="K15591" s="40"/>
      <c r="L15591" s="40"/>
    </row>
    <row r="15592" spans="1:12">
      <c r="A15592" s="17">
        <v>45808</v>
      </c>
      <c r="B15592" s="22" t="s">
        <v>10</v>
      </c>
      <c r="C15592" s="22" t="s">
        <v>206</v>
      </c>
      <c r="D15592" s="22" t="s">
        <v>15969</v>
      </c>
      <c r="E15592" s="22" t="s">
        <v>58</v>
      </c>
      <c r="F15592" s="22" t="s">
        <v>168</v>
      </c>
      <c r="H15592" s="22" t="s">
        <v>15</v>
      </c>
      <c r="K15592" s="40"/>
      <c r="L15592" s="40"/>
    </row>
    <row r="15593" spans="1:12">
      <c r="A15593" s="17">
        <v>45808</v>
      </c>
      <c r="B15593" s="22" t="s">
        <v>10</v>
      </c>
      <c r="C15593" s="22" t="s">
        <v>206</v>
      </c>
      <c r="D15593" s="22" t="s">
        <v>15970</v>
      </c>
      <c r="E15593" s="22" t="s">
        <v>58</v>
      </c>
      <c r="F15593" s="22" t="s">
        <v>168</v>
      </c>
      <c r="H15593" s="22" t="s">
        <v>15</v>
      </c>
      <c r="K15593" s="40"/>
      <c r="L15593" s="40"/>
    </row>
    <row r="15594" spans="1:12">
      <c r="A15594" s="17">
        <v>45808</v>
      </c>
      <c r="B15594" s="22" t="s">
        <v>10</v>
      </c>
      <c r="C15594" s="22" t="s">
        <v>206</v>
      </c>
      <c r="D15594" s="22" t="s">
        <v>15971</v>
      </c>
      <c r="E15594" s="22" t="s">
        <v>58</v>
      </c>
      <c r="F15594" s="22" t="s">
        <v>168</v>
      </c>
      <c r="H15594" s="22" t="s">
        <v>15</v>
      </c>
      <c r="K15594" s="40"/>
      <c r="L15594" s="40"/>
    </row>
    <row r="15595" spans="1:12">
      <c r="A15595" s="17">
        <v>45808</v>
      </c>
      <c r="B15595" s="22" t="s">
        <v>10</v>
      </c>
      <c r="C15595" s="22" t="s">
        <v>206</v>
      </c>
      <c r="D15595" s="22" t="s">
        <v>15972</v>
      </c>
      <c r="E15595" s="22" t="s">
        <v>58</v>
      </c>
      <c r="F15595" s="22" t="s">
        <v>168</v>
      </c>
      <c r="H15595" s="22" t="s">
        <v>15</v>
      </c>
      <c r="K15595" s="40"/>
      <c r="L15595" s="40"/>
    </row>
    <row r="15596" spans="1:12">
      <c r="A15596" s="17">
        <v>45808</v>
      </c>
      <c r="B15596" s="22" t="s">
        <v>10</v>
      </c>
      <c r="C15596" s="22" t="s">
        <v>6614</v>
      </c>
      <c r="D15596" s="22" t="s">
        <v>15973</v>
      </c>
      <c r="E15596" s="22" t="s">
        <v>141</v>
      </c>
      <c r="F15596" s="22" t="s">
        <v>141</v>
      </c>
      <c r="G15596" s="9">
        <v>11.2165</v>
      </c>
      <c r="H15596" s="22" t="s">
        <v>41</v>
      </c>
      <c r="I15596" s="28">
        <v>0</v>
      </c>
      <c r="J15596" s="28">
        <v>0</v>
      </c>
      <c r="K15596" s="40"/>
      <c r="L15596" s="40"/>
    </row>
    <row r="15597" spans="1:12">
      <c r="A15597" s="17">
        <v>45808</v>
      </c>
      <c r="B15597" s="22" t="s">
        <v>10</v>
      </c>
      <c r="C15597" s="22" t="s">
        <v>6614</v>
      </c>
      <c r="D15597" s="22" t="s">
        <v>15974</v>
      </c>
      <c r="E15597" s="22" t="s">
        <v>141</v>
      </c>
      <c r="F15597" s="22" t="s">
        <v>141</v>
      </c>
      <c r="G15597" s="9">
        <v>28.1235</v>
      </c>
      <c r="H15597" s="22" t="s">
        <v>41</v>
      </c>
      <c r="I15597" s="28">
        <v>0</v>
      </c>
      <c r="J15597" s="28">
        <v>0</v>
      </c>
      <c r="K15597" s="40"/>
      <c r="L15597" s="40"/>
    </row>
    <row r="15598" spans="1:12">
      <c r="A15598" s="17">
        <v>45808</v>
      </c>
      <c r="B15598" s="22" t="s">
        <v>10</v>
      </c>
      <c r="C15598" s="22" t="s">
        <v>327</v>
      </c>
      <c r="D15598" s="22" t="s">
        <v>15975</v>
      </c>
      <c r="E15598" s="22" t="s">
        <v>58</v>
      </c>
      <c r="F15598" s="22" t="s">
        <v>268</v>
      </c>
      <c r="H15598" s="22" t="s">
        <v>15</v>
      </c>
      <c r="K15598" s="40"/>
      <c r="L15598" s="40"/>
    </row>
    <row r="15599" spans="1:12">
      <c r="A15599" s="17">
        <v>45808</v>
      </c>
      <c r="B15599" s="22" t="s">
        <v>10</v>
      </c>
      <c r="C15599" s="22" t="s">
        <v>703</v>
      </c>
      <c r="D15599" s="22" t="s">
        <v>15976</v>
      </c>
      <c r="E15599" s="22" t="s">
        <v>58</v>
      </c>
      <c r="F15599" s="22" t="s">
        <v>168</v>
      </c>
      <c r="G15599" s="9">
        <v>1300</v>
      </c>
      <c r="H15599" s="22" t="s">
        <v>15</v>
      </c>
      <c r="I15599" s="28">
        <v>0.01</v>
      </c>
      <c r="J15599" s="28">
        <v>10.4</v>
      </c>
      <c r="K15599" s="40"/>
      <c r="L15599" s="40"/>
    </row>
    <row r="15600" spans="1:12">
      <c r="A15600" s="17">
        <v>45808</v>
      </c>
      <c r="B15600" s="22" t="s">
        <v>10</v>
      </c>
      <c r="C15600" s="22" t="s">
        <v>703</v>
      </c>
      <c r="D15600" s="22" t="s">
        <v>15977</v>
      </c>
      <c r="E15600" s="22" t="s">
        <v>58</v>
      </c>
      <c r="F15600" s="22" t="s">
        <v>168</v>
      </c>
      <c r="G15600" s="9">
        <v>250</v>
      </c>
      <c r="H15600" s="22" t="s">
        <v>15</v>
      </c>
      <c r="I15600" s="28">
        <v>0.01</v>
      </c>
      <c r="J15600" s="28">
        <v>2</v>
      </c>
      <c r="K15600" s="40"/>
      <c r="L15600" s="40"/>
    </row>
    <row r="15601" spans="1:12">
      <c r="A15601" s="17">
        <v>45808</v>
      </c>
      <c r="B15601" s="22" t="s">
        <v>10</v>
      </c>
      <c r="C15601" s="22" t="s">
        <v>700</v>
      </c>
      <c r="D15601" s="22" t="s">
        <v>15978</v>
      </c>
      <c r="E15601" s="22" t="s">
        <v>58</v>
      </c>
      <c r="F15601" s="22" t="s">
        <v>168</v>
      </c>
      <c r="G15601" s="9">
        <v>11050</v>
      </c>
      <c r="H15601" s="22" t="s">
        <v>15</v>
      </c>
      <c r="I15601" s="28">
        <v>0.01</v>
      </c>
      <c r="J15601" s="28">
        <v>88.4</v>
      </c>
      <c r="K15601" s="40"/>
      <c r="L15601" s="40"/>
    </row>
    <row r="15602" spans="1:12">
      <c r="A15602" s="17">
        <v>45808</v>
      </c>
      <c r="B15602" s="22" t="s">
        <v>10</v>
      </c>
      <c r="C15602" s="22" t="s">
        <v>700</v>
      </c>
      <c r="D15602" s="22" t="s">
        <v>15979</v>
      </c>
      <c r="E15602" s="22" t="s">
        <v>58</v>
      </c>
      <c r="F15602" s="22" t="s">
        <v>168</v>
      </c>
      <c r="G15602" s="9">
        <v>14200</v>
      </c>
      <c r="H15602" s="22" t="s">
        <v>15</v>
      </c>
      <c r="I15602" s="28">
        <v>0.01</v>
      </c>
      <c r="J15602" s="28">
        <v>113.6</v>
      </c>
      <c r="K15602" s="40"/>
      <c r="L15602" s="40"/>
    </row>
    <row r="15603" spans="1:12">
      <c r="A15603" s="17">
        <v>45808</v>
      </c>
      <c r="B15603" s="22" t="s">
        <v>10</v>
      </c>
      <c r="C15603" s="22" t="s">
        <v>12727</v>
      </c>
      <c r="D15603" s="22" t="s">
        <v>15980</v>
      </c>
      <c r="E15603" s="22" t="s">
        <v>58</v>
      </c>
      <c r="F15603" s="22" t="s">
        <v>168</v>
      </c>
      <c r="G15603" s="9">
        <v>21450</v>
      </c>
      <c r="H15603" s="22" t="s">
        <v>15</v>
      </c>
      <c r="I15603" s="28">
        <v>0.01</v>
      </c>
      <c r="J15603" s="28">
        <v>171.6</v>
      </c>
      <c r="K15603" s="40"/>
      <c r="L15603" s="40"/>
    </row>
    <row r="15604" spans="1:12">
      <c r="A15604" s="17">
        <v>45808</v>
      </c>
      <c r="B15604" s="22" t="s">
        <v>10</v>
      </c>
      <c r="C15604" s="22" t="s">
        <v>12727</v>
      </c>
      <c r="D15604" s="22" t="s">
        <v>15981</v>
      </c>
      <c r="E15604" s="22" t="s">
        <v>58</v>
      </c>
      <c r="F15604" s="22" t="s">
        <v>168</v>
      </c>
      <c r="G15604" s="9">
        <v>97500</v>
      </c>
      <c r="H15604" s="22" t="s">
        <v>15</v>
      </c>
      <c r="I15604" s="28">
        <v>0.01</v>
      </c>
      <c r="J15604" s="28">
        <v>780</v>
      </c>
      <c r="K15604" s="40"/>
      <c r="L15604" s="40"/>
    </row>
    <row r="15605" spans="1:12">
      <c r="A15605" s="17">
        <v>45808</v>
      </c>
      <c r="B15605" s="22" t="s">
        <v>10</v>
      </c>
      <c r="C15605" s="22" t="s">
        <v>12727</v>
      </c>
      <c r="D15605" s="22" t="s">
        <v>15982</v>
      </c>
      <c r="E15605" s="22" t="s">
        <v>58</v>
      </c>
      <c r="F15605" s="22" t="s">
        <v>168</v>
      </c>
      <c r="G15605" s="9">
        <v>227500</v>
      </c>
      <c r="H15605" s="22" t="s">
        <v>15</v>
      </c>
      <c r="I15605" s="28">
        <v>0.01</v>
      </c>
      <c r="J15605" s="28">
        <v>1820</v>
      </c>
      <c r="K15605" s="40"/>
      <c r="L15605" s="40"/>
    </row>
    <row r="15606" spans="1:12">
      <c r="A15606" s="17">
        <v>45808</v>
      </c>
      <c r="B15606" s="22" t="s">
        <v>10</v>
      </c>
      <c r="C15606" s="22" t="s">
        <v>697</v>
      </c>
      <c r="D15606" s="22" t="s">
        <v>15983</v>
      </c>
      <c r="E15606" s="22" t="s">
        <v>58</v>
      </c>
      <c r="F15606" s="22" t="s">
        <v>168</v>
      </c>
      <c r="G15606" s="9">
        <v>32500</v>
      </c>
      <c r="H15606" s="22" t="s">
        <v>15</v>
      </c>
      <c r="I15606" s="28">
        <v>0.01</v>
      </c>
      <c r="J15606" s="28">
        <v>260</v>
      </c>
      <c r="K15606" s="40"/>
      <c r="L15606" s="40"/>
    </row>
    <row r="15607" spans="1:12">
      <c r="A15607" s="17">
        <v>45808</v>
      </c>
      <c r="B15607" s="22" t="s">
        <v>10</v>
      </c>
      <c r="C15607" s="22" t="s">
        <v>697</v>
      </c>
      <c r="D15607" s="22" t="s">
        <v>15984</v>
      </c>
      <c r="E15607" s="22" t="s">
        <v>58</v>
      </c>
      <c r="F15607" s="22" t="s">
        <v>168</v>
      </c>
      <c r="G15607" s="9">
        <v>34450</v>
      </c>
      <c r="H15607" s="22" t="s">
        <v>15</v>
      </c>
      <c r="I15607" s="28">
        <v>0.01</v>
      </c>
      <c r="J15607" s="28">
        <v>275.60000000000002</v>
      </c>
      <c r="K15607" s="40"/>
      <c r="L15607" s="40"/>
    </row>
    <row r="15608" spans="1:12">
      <c r="A15608" s="17">
        <v>45808</v>
      </c>
      <c r="B15608" s="22" t="s">
        <v>10</v>
      </c>
      <c r="C15608" s="22" t="s">
        <v>695</v>
      </c>
      <c r="D15608" s="22" t="s">
        <v>15985</v>
      </c>
      <c r="E15608" s="22" t="s">
        <v>58</v>
      </c>
      <c r="F15608" s="22" t="s">
        <v>168</v>
      </c>
      <c r="G15608" s="9">
        <v>61750</v>
      </c>
      <c r="H15608" s="22" t="s">
        <v>15</v>
      </c>
      <c r="I15608" s="28">
        <v>0.01</v>
      </c>
      <c r="J15608" s="28">
        <v>494</v>
      </c>
      <c r="K15608" s="40"/>
      <c r="L15608" s="40"/>
    </row>
    <row r="15609" spans="1:12">
      <c r="A15609" s="17">
        <v>45808</v>
      </c>
      <c r="B15609" s="22" t="s">
        <v>10</v>
      </c>
      <c r="C15609" s="22" t="s">
        <v>5194</v>
      </c>
      <c r="D15609" s="22" t="s">
        <v>15986</v>
      </c>
      <c r="E15609" s="22" t="s">
        <v>58</v>
      </c>
      <c r="F15609" s="22" t="s">
        <v>168</v>
      </c>
      <c r="G15609" s="9">
        <v>78000</v>
      </c>
      <c r="H15609" s="22" t="s">
        <v>15</v>
      </c>
      <c r="I15609" s="28">
        <v>0.01</v>
      </c>
      <c r="J15609" s="28">
        <v>624</v>
      </c>
      <c r="K15609" s="40"/>
      <c r="L15609" s="40"/>
    </row>
    <row r="15610" spans="1:12">
      <c r="A15610" s="17">
        <v>45808</v>
      </c>
      <c r="B15610" s="22" t="s">
        <v>10</v>
      </c>
      <c r="C15610" s="22" t="s">
        <v>197</v>
      </c>
      <c r="D15610" s="22" t="s">
        <v>15987</v>
      </c>
      <c r="E15610" s="22" t="s">
        <v>58</v>
      </c>
      <c r="F15610" s="22" t="s">
        <v>168</v>
      </c>
      <c r="G15610" s="9">
        <v>1516</v>
      </c>
      <c r="H15610" s="22" t="s">
        <v>15</v>
      </c>
      <c r="I15610" s="28">
        <v>0.01</v>
      </c>
      <c r="J15610" s="28">
        <v>12.13</v>
      </c>
      <c r="K15610" s="40"/>
      <c r="L15610" s="40"/>
    </row>
    <row r="15611" spans="1:12">
      <c r="A15611" s="17">
        <v>45808</v>
      </c>
      <c r="B15611" s="22" t="s">
        <v>10</v>
      </c>
      <c r="C15611" s="22" t="s">
        <v>197</v>
      </c>
      <c r="D15611" s="22" t="s">
        <v>15988</v>
      </c>
      <c r="E15611" s="22" t="s">
        <v>58</v>
      </c>
      <c r="F15611" s="22" t="s">
        <v>168</v>
      </c>
      <c r="G15611" s="9">
        <v>119610</v>
      </c>
      <c r="H15611" s="22" t="s">
        <v>15</v>
      </c>
      <c r="I15611" s="28">
        <v>0.01</v>
      </c>
      <c r="J15611" s="28">
        <v>956.88</v>
      </c>
      <c r="K15611" s="40"/>
      <c r="L15611" s="40"/>
    </row>
    <row r="15612" spans="1:12">
      <c r="A15612" s="17">
        <v>45808</v>
      </c>
      <c r="B15612" s="22" t="s">
        <v>10</v>
      </c>
      <c r="C15612" s="22" t="s">
        <v>197</v>
      </c>
      <c r="D15612" s="22" t="s">
        <v>15989</v>
      </c>
      <c r="E15612" s="22" t="s">
        <v>58</v>
      </c>
      <c r="F15612" s="22" t="s">
        <v>168</v>
      </c>
      <c r="G15612" s="9">
        <v>16250</v>
      </c>
      <c r="H15612" s="22" t="s">
        <v>15</v>
      </c>
      <c r="I15612" s="28">
        <v>0.01</v>
      </c>
      <c r="J15612" s="28">
        <v>130</v>
      </c>
      <c r="K15612" s="40"/>
      <c r="L15612" s="40"/>
    </row>
    <row r="15613" spans="1:12">
      <c r="A15613" s="17">
        <v>45808</v>
      </c>
      <c r="B15613" s="22" t="s">
        <v>10</v>
      </c>
      <c r="C15613" s="22" t="s">
        <v>197</v>
      </c>
      <c r="D15613" s="22" t="s">
        <v>15990</v>
      </c>
      <c r="E15613" s="22" t="s">
        <v>58</v>
      </c>
      <c r="F15613" s="22" t="s">
        <v>168</v>
      </c>
      <c r="G15613" s="9">
        <v>215150</v>
      </c>
      <c r="H15613" s="22" t="s">
        <v>15</v>
      </c>
      <c r="I15613" s="28">
        <v>0.01</v>
      </c>
      <c r="J15613" s="28">
        <v>1721.19</v>
      </c>
      <c r="K15613" s="40"/>
      <c r="L15613" s="40"/>
    </row>
    <row r="15614" spans="1:12">
      <c r="A15614" s="17">
        <v>45808</v>
      </c>
      <c r="B15614" s="22" t="s">
        <v>10</v>
      </c>
      <c r="C15614" s="22" t="s">
        <v>410</v>
      </c>
      <c r="D15614" s="22" t="s">
        <v>15991</v>
      </c>
      <c r="E15614" s="22" t="s">
        <v>58</v>
      </c>
      <c r="F15614" s="22" t="s">
        <v>168</v>
      </c>
      <c r="H15614" s="22" t="s">
        <v>15</v>
      </c>
      <c r="K15614" s="40"/>
      <c r="L15614" s="40"/>
    </row>
    <row r="15615" spans="1:12">
      <c r="A15615" s="17">
        <v>45808</v>
      </c>
      <c r="B15615" s="22" t="s">
        <v>10</v>
      </c>
      <c r="C15615" s="22" t="s">
        <v>410</v>
      </c>
      <c r="D15615" s="22" t="s">
        <v>15992</v>
      </c>
      <c r="E15615" s="22" t="s">
        <v>58</v>
      </c>
      <c r="F15615" s="22" t="s">
        <v>168</v>
      </c>
      <c r="H15615" s="22" t="s">
        <v>15</v>
      </c>
      <c r="K15615" s="40"/>
      <c r="L15615" s="40"/>
    </row>
    <row r="15616" spans="1:12">
      <c r="A15616" s="17">
        <v>45808</v>
      </c>
      <c r="B15616" s="22" t="s">
        <v>10</v>
      </c>
      <c r="C15616" s="22" t="s">
        <v>208</v>
      </c>
      <c r="D15616" s="22" t="s">
        <v>15993</v>
      </c>
      <c r="E15616" s="22" t="s">
        <v>58</v>
      </c>
      <c r="F15616" s="22" t="s">
        <v>168</v>
      </c>
      <c r="H15616" s="22" t="s">
        <v>15</v>
      </c>
      <c r="K15616" s="40"/>
      <c r="L15616" s="40"/>
    </row>
    <row r="15617" spans="1:12">
      <c r="A15617" s="17">
        <v>45808</v>
      </c>
      <c r="B15617" s="22" t="s">
        <v>10</v>
      </c>
      <c r="C15617" s="22" t="s">
        <v>208</v>
      </c>
      <c r="D15617" s="22" t="s">
        <v>15994</v>
      </c>
      <c r="E15617" s="22" t="s">
        <v>58</v>
      </c>
      <c r="F15617" s="22" t="s">
        <v>168</v>
      </c>
      <c r="H15617" s="22" t="s">
        <v>15</v>
      </c>
      <c r="K15617" s="40"/>
      <c r="L15617" s="40"/>
    </row>
    <row r="15618" spans="1:12">
      <c r="A15618" s="17">
        <v>45808</v>
      </c>
      <c r="B15618" s="22" t="s">
        <v>10</v>
      </c>
      <c r="C15618" s="22" t="s">
        <v>208</v>
      </c>
      <c r="D15618" s="22" t="s">
        <v>15995</v>
      </c>
      <c r="E15618" s="22" t="s">
        <v>58</v>
      </c>
      <c r="F15618" s="22" t="s">
        <v>168</v>
      </c>
      <c r="H15618" s="22" t="s">
        <v>15</v>
      </c>
      <c r="K15618" s="40"/>
      <c r="L15618" s="40"/>
    </row>
    <row r="15619" spans="1:12">
      <c r="A15619" s="17">
        <v>45808</v>
      </c>
      <c r="B15619" s="22" t="s">
        <v>10</v>
      </c>
      <c r="C15619" s="22" t="s">
        <v>208</v>
      </c>
      <c r="D15619" s="22" t="s">
        <v>15996</v>
      </c>
      <c r="E15619" s="22" t="s">
        <v>58</v>
      </c>
      <c r="F15619" s="22" t="s">
        <v>168</v>
      </c>
      <c r="H15619" s="22" t="s">
        <v>15</v>
      </c>
      <c r="K15619" s="40"/>
      <c r="L15619" s="40"/>
    </row>
    <row r="15620" spans="1:12">
      <c r="A15620" s="17">
        <v>45808</v>
      </c>
      <c r="B15620" s="22" t="s">
        <v>10</v>
      </c>
      <c r="C15620" s="22" t="s">
        <v>211</v>
      </c>
      <c r="D15620" s="22" t="s">
        <v>15997</v>
      </c>
      <c r="E15620" s="22" t="s">
        <v>58</v>
      </c>
      <c r="F15620" s="22" t="s">
        <v>168</v>
      </c>
      <c r="H15620" s="22" t="s">
        <v>15</v>
      </c>
      <c r="K15620" s="40"/>
      <c r="L15620" s="40"/>
    </row>
    <row r="15621" spans="1:12">
      <c r="A15621" s="17">
        <v>45808</v>
      </c>
      <c r="B15621" s="22" t="s">
        <v>10</v>
      </c>
      <c r="C15621" s="22" t="s">
        <v>216</v>
      </c>
      <c r="D15621" s="22" t="s">
        <v>15998</v>
      </c>
      <c r="E15621" s="22" t="s">
        <v>58</v>
      </c>
      <c r="F15621" s="22" t="s">
        <v>168</v>
      </c>
      <c r="H15621" s="22" t="s">
        <v>15</v>
      </c>
      <c r="K15621" s="40"/>
      <c r="L15621" s="40"/>
    </row>
    <row r="15622" spans="1:12">
      <c r="A15622" s="17">
        <v>45808</v>
      </c>
      <c r="B15622" s="22" t="s">
        <v>10</v>
      </c>
      <c r="C15622" s="22" t="s">
        <v>216</v>
      </c>
      <c r="D15622" s="22" t="s">
        <v>15999</v>
      </c>
      <c r="E15622" s="22" t="s">
        <v>58</v>
      </c>
      <c r="F15622" s="22" t="s">
        <v>168</v>
      </c>
      <c r="H15622" s="22" t="s">
        <v>15</v>
      </c>
      <c r="K15622" s="40"/>
      <c r="L15622" s="40"/>
    </row>
    <row r="15623" spans="1:12">
      <c r="A15623" s="17">
        <v>45808</v>
      </c>
      <c r="B15623" s="22" t="s">
        <v>10</v>
      </c>
      <c r="C15623" s="22" t="s">
        <v>216</v>
      </c>
      <c r="D15623" s="22" t="s">
        <v>16000</v>
      </c>
      <c r="E15623" s="22" t="s">
        <v>58</v>
      </c>
      <c r="F15623" s="22" t="s">
        <v>168</v>
      </c>
      <c r="H15623" s="22" t="s">
        <v>15</v>
      </c>
      <c r="K15623" s="40"/>
      <c r="L15623" s="40"/>
    </row>
    <row r="15624" spans="1:12">
      <c r="A15624" s="17">
        <v>45808</v>
      </c>
      <c r="B15624" s="22" t="s">
        <v>10</v>
      </c>
      <c r="C15624" s="22" t="s">
        <v>216</v>
      </c>
      <c r="D15624" s="22" t="s">
        <v>16001</v>
      </c>
      <c r="E15624" s="22" t="s">
        <v>58</v>
      </c>
      <c r="F15624" s="22" t="s">
        <v>168</v>
      </c>
      <c r="H15624" s="22" t="s">
        <v>15</v>
      </c>
      <c r="K15624" s="40"/>
      <c r="L15624" s="40"/>
    </row>
    <row r="15625" spans="1:12">
      <c r="A15625" s="17">
        <v>45808</v>
      </c>
      <c r="B15625" s="22" t="s">
        <v>10</v>
      </c>
      <c r="C15625" s="22" t="s">
        <v>223</v>
      </c>
      <c r="D15625" s="22" t="s">
        <v>16002</v>
      </c>
      <c r="E15625" s="22" t="s">
        <v>58</v>
      </c>
      <c r="F15625" s="22" t="s">
        <v>168</v>
      </c>
      <c r="H15625" s="22" t="s">
        <v>15</v>
      </c>
      <c r="K15625" s="40"/>
      <c r="L15625" s="40"/>
    </row>
    <row r="15626" spans="1:12">
      <c r="A15626" s="17">
        <v>45808</v>
      </c>
      <c r="B15626" s="22" t="s">
        <v>10</v>
      </c>
      <c r="C15626" s="22" t="s">
        <v>227</v>
      </c>
      <c r="D15626" s="22" t="s">
        <v>16003</v>
      </c>
      <c r="E15626" s="22" t="s">
        <v>58</v>
      </c>
      <c r="F15626" s="22" t="s">
        <v>168</v>
      </c>
      <c r="H15626" s="22" t="s">
        <v>15</v>
      </c>
      <c r="K15626" s="40"/>
      <c r="L15626" s="40"/>
    </row>
    <row r="15627" spans="1:12">
      <c r="A15627" s="17">
        <v>45808</v>
      </c>
      <c r="B15627" s="22" t="s">
        <v>10</v>
      </c>
      <c r="C15627" s="22" t="s">
        <v>227</v>
      </c>
      <c r="D15627" s="22" t="s">
        <v>16004</v>
      </c>
      <c r="E15627" s="22" t="s">
        <v>58</v>
      </c>
      <c r="F15627" s="22" t="s">
        <v>168</v>
      </c>
      <c r="H15627" s="22" t="s">
        <v>15</v>
      </c>
      <c r="K15627" s="40"/>
      <c r="L15627" s="40"/>
    </row>
    <row r="15628" spans="1:12">
      <c r="A15628" s="17">
        <v>45808</v>
      </c>
      <c r="B15628" s="22" t="s">
        <v>10</v>
      </c>
      <c r="C15628" s="22" t="s">
        <v>227</v>
      </c>
      <c r="D15628" s="22" t="s">
        <v>16005</v>
      </c>
      <c r="E15628" s="22" t="s">
        <v>58</v>
      </c>
      <c r="F15628" s="22" t="s">
        <v>168</v>
      </c>
      <c r="H15628" s="22" t="s">
        <v>15</v>
      </c>
      <c r="K15628" s="40"/>
      <c r="L15628" s="40"/>
    </row>
    <row r="15629" spans="1:12">
      <c r="A15629" s="17">
        <v>45808</v>
      </c>
      <c r="B15629" s="22" t="s">
        <v>10</v>
      </c>
      <c r="C15629" s="22" t="s">
        <v>230</v>
      </c>
      <c r="D15629" s="22" t="s">
        <v>16006</v>
      </c>
      <c r="E15629" s="22" t="s">
        <v>58</v>
      </c>
      <c r="F15629" s="22" t="s">
        <v>168</v>
      </c>
      <c r="H15629" s="22" t="s">
        <v>15</v>
      </c>
      <c r="K15629" s="40"/>
      <c r="L15629" s="40"/>
    </row>
    <row r="15630" spans="1:12">
      <c r="A15630" s="17">
        <v>45808</v>
      </c>
      <c r="B15630" s="22" t="s">
        <v>10</v>
      </c>
      <c r="C15630" s="22" t="s">
        <v>230</v>
      </c>
      <c r="D15630" s="22" t="s">
        <v>16007</v>
      </c>
      <c r="E15630" s="22" t="s">
        <v>58</v>
      </c>
      <c r="F15630" s="22" t="s">
        <v>168</v>
      </c>
      <c r="H15630" s="22" t="s">
        <v>15</v>
      </c>
      <c r="K15630" s="40"/>
      <c r="L15630" s="40"/>
    </row>
    <row r="15631" spans="1:12">
      <c r="A15631" s="17">
        <v>45808</v>
      </c>
      <c r="B15631" s="22" t="s">
        <v>10</v>
      </c>
      <c r="C15631" s="22" t="s">
        <v>230</v>
      </c>
      <c r="D15631" s="22" t="s">
        <v>16008</v>
      </c>
      <c r="E15631" s="22" t="s">
        <v>58</v>
      </c>
      <c r="F15631" s="22" t="s">
        <v>168</v>
      </c>
      <c r="H15631" s="22" t="s">
        <v>15</v>
      </c>
      <c r="K15631" s="40"/>
      <c r="L15631" s="40"/>
    </row>
    <row r="15632" spans="1:12">
      <c r="A15632" s="17">
        <v>45808</v>
      </c>
      <c r="B15632" s="22" t="s">
        <v>10</v>
      </c>
      <c r="C15632" s="22" t="s">
        <v>230</v>
      </c>
      <c r="D15632" s="22" t="s">
        <v>16009</v>
      </c>
      <c r="E15632" s="22" t="s">
        <v>58</v>
      </c>
      <c r="F15632" s="22" t="s">
        <v>168</v>
      </c>
      <c r="H15632" s="22" t="s">
        <v>15</v>
      </c>
      <c r="K15632" s="40"/>
      <c r="L15632" s="40"/>
    </row>
    <row r="15633" spans="1:12">
      <c r="A15633" s="17">
        <v>45808</v>
      </c>
      <c r="B15633" s="22" t="s">
        <v>10</v>
      </c>
      <c r="C15633" s="22" t="s">
        <v>230</v>
      </c>
      <c r="D15633" s="22" t="s">
        <v>16010</v>
      </c>
      <c r="E15633" s="22" t="s">
        <v>58</v>
      </c>
      <c r="F15633" s="22" t="s">
        <v>168</v>
      </c>
      <c r="H15633" s="22" t="s">
        <v>15</v>
      </c>
      <c r="K15633" s="40"/>
      <c r="L15633" s="40"/>
    </row>
    <row r="15634" spans="1:12">
      <c r="A15634" s="17">
        <v>45808</v>
      </c>
      <c r="B15634" s="22" t="s">
        <v>10</v>
      </c>
      <c r="C15634" s="22" t="s">
        <v>230</v>
      </c>
      <c r="D15634" s="22" t="s">
        <v>16011</v>
      </c>
      <c r="E15634" s="22" t="s">
        <v>58</v>
      </c>
      <c r="F15634" s="22" t="s">
        <v>168</v>
      </c>
      <c r="H15634" s="22" t="s">
        <v>15</v>
      </c>
      <c r="K15634" s="40"/>
      <c r="L15634" s="40"/>
    </row>
    <row r="15635" spans="1:12">
      <c r="A15635" s="17">
        <v>45808</v>
      </c>
      <c r="B15635" s="22" t="s">
        <v>10</v>
      </c>
      <c r="C15635" s="22" t="s">
        <v>230</v>
      </c>
      <c r="D15635" s="22" t="s">
        <v>16012</v>
      </c>
      <c r="E15635" s="22" t="s">
        <v>58</v>
      </c>
      <c r="F15635" s="22" t="s">
        <v>168</v>
      </c>
      <c r="H15635" s="22" t="s">
        <v>15</v>
      </c>
      <c r="K15635" s="40"/>
      <c r="L15635" s="40"/>
    </row>
    <row r="15636" spans="1:12">
      <c r="A15636" s="17">
        <v>45808</v>
      </c>
      <c r="B15636" s="22" t="s">
        <v>10</v>
      </c>
      <c r="C15636" s="22" t="s">
        <v>230</v>
      </c>
      <c r="D15636" s="22" t="s">
        <v>16013</v>
      </c>
      <c r="E15636" s="22" t="s">
        <v>58</v>
      </c>
      <c r="F15636" s="22" t="s">
        <v>168</v>
      </c>
      <c r="H15636" s="22" t="s">
        <v>15</v>
      </c>
      <c r="K15636" s="40"/>
      <c r="L15636" s="40"/>
    </row>
    <row r="15637" spans="1:12">
      <c r="A15637" s="17">
        <v>45808</v>
      </c>
      <c r="B15637" s="22" t="s">
        <v>10</v>
      </c>
      <c r="C15637" s="22" t="s">
        <v>230</v>
      </c>
      <c r="D15637" s="22" t="s">
        <v>16014</v>
      </c>
      <c r="E15637" s="22" t="s">
        <v>58</v>
      </c>
      <c r="F15637" s="22" t="s">
        <v>168</v>
      </c>
      <c r="H15637" s="22" t="s">
        <v>15</v>
      </c>
      <c r="K15637" s="40"/>
      <c r="L15637" s="40"/>
    </row>
    <row r="15638" spans="1:12">
      <c r="A15638" s="17">
        <v>45808</v>
      </c>
      <c r="B15638" s="22" t="s">
        <v>10</v>
      </c>
      <c r="C15638" s="22" t="s">
        <v>233</v>
      </c>
      <c r="D15638" s="22" t="s">
        <v>16015</v>
      </c>
      <c r="E15638" s="22" t="s">
        <v>58</v>
      </c>
      <c r="F15638" s="22" t="s">
        <v>168</v>
      </c>
      <c r="H15638" s="22" t="s">
        <v>15</v>
      </c>
      <c r="K15638" s="40"/>
      <c r="L15638" s="40"/>
    </row>
    <row r="15639" spans="1:12">
      <c r="A15639" s="17">
        <v>45808</v>
      </c>
      <c r="B15639" s="22" t="s">
        <v>10</v>
      </c>
      <c r="C15639" s="22" t="s">
        <v>252</v>
      </c>
      <c r="D15639" s="22" t="s">
        <v>16016</v>
      </c>
      <c r="E15639" s="22" t="s">
        <v>58</v>
      </c>
      <c r="F15639" s="22" t="s">
        <v>168</v>
      </c>
      <c r="H15639" s="22" t="s">
        <v>15</v>
      </c>
      <c r="K15639" s="40"/>
      <c r="L15639" s="40"/>
    </row>
    <row r="15640" spans="1:12">
      <c r="A15640" s="17">
        <v>45808</v>
      </c>
      <c r="B15640" s="22" t="s">
        <v>10</v>
      </c>
      <c r="C15640" s="22" t="s">
        <v>256</v>
      </c>
      <c r="D15640" s="22" t="s">
        <v>16017</v>
      </c>
      <c r="E15640" s="22" t="s">
        <v>58</v>
      </c>
      <c r="F15640" s="22" t="s">
        <v>168</v>
      </c>
      <c r="H15640" s="22" t="s">
        <v>15</v>
      </c>
      <c r="K15640" s="40"/>
      <c r="L15640" s="40"/>
    </row>
    <row r="15641" spans="1:12">
      <c r="A15641" s="17">
        <v>45808</v>
      </c>
      <c r="B15641" s="22" t="s">
        <v>10</v>
      </c>
      <c r="C15641" s="22" t="s">
        <v>256</v>
      </c>
      <c r="D15641" s="22" t="s">
        <v>16018</v>
      </c>
      <c r="E15641" s="22" t="s">
        <v>58</v>
      </c>
      <c r="F15641" s="22" t="s">
        <v>168</v>
      </c>
      <c r="H15641" s="22" t="s">
        <v>15</v>
      </c>
      <c r="K15641" s="40"/>
      <c r="L15641" s="40"/>
    </row>
    <row r="15642" spans="1:12">
      <c r="A15642" s="17">
        <v>45808</v>
      </c>
      <c r="B15642" s="22" t="s">
        <v>10</v>
      </c>
      <c r="C15642" s="22" t="s">
        <v>256</v>
      </c>
      <c r="D15642" s="22" t="s">
        <v>16019</v>
      </c>
      <c r="E15642" s="22" t="s">
        <v>58</v>
      </c>
      <c r="F15642" s="22" t="s">
        <v>168</v>
      </c>
      <c r="H15642" s="22" t="s">
        <v>15</v>
      </c>
      <c r="K15642" s="40"/>
      <c r="L15642" s="40"/>
    </row>
    <row r="15643" spans="1:12">
      <c r="A15643" s="17">
        <v>45808</v>
      </c>
      <c r="B15643" s="22" t="s">
        <v>10</v>
      </c>
      <c r="C15643" s="22" t="s">
        <v>256</v>
      </c>
      <c r="D15643" s="22" t="s">
        <v>16020</v>
      </c>
      <c r="E15643" s="22" t="s">
        <v>58</v>
      </c>
      <c r="F15643" s="22" t="s">
        <v>168</v>
      </c>
      <c r="H15643" s="22" t="s">
        <v>15</v>
      </c>
      <c r="K15643" s="40"/>
      <c r="L15643" s="40"/>
    </row>
    <row r="15644" spans="1:12">
      <c r="A15644" s="17">
        <v>45808</v>
      </c>
      <c r="B15644" s="22" t="s">
        <v>10</v>
      </c>
      <c r="C15644" s="22" t="s">
        <v>256</v>
      </c>
      <c r="D15644" s="22" t="s">
        <v>16021</v>
      </c>
      <c r="E15644" s="22" t="s">
        <v>58</v>
      </c>
      <c r="F15644" s="22" t="s">
        <v>168</v>
      </c>
      <c r="H15644" s="22" t="s">
        <v>15</v>
      </c>
      <c r="K15644" s="40"/>
      <c r="L15644" s="40"/>
    </row>
    <row r="15645" spans="1:12">
      <c r="A15645" s="17">
        <v>45808</v>
      </c>
      <c r="B15645" s="22" t="s">
        <v>10</v>
      </c>
      <c r="C15645" s="22" t="s">
        <v>256</v>
      </c>
      <c r="D15645" s="22" t="s">
        <v>16022</v>
      </c>
      <c r="E15645" s="22" t="s">
        <v>58</v>
      </c>
      <c r="F15645" s="22" t="s">
        <v>168</v>
      </c>
      <c r="H15645" s="22" t="s">
        <v>15</v>
      </c>
      <c r="K15645" s="40"/>
      <c r="L15645" s="40"/>
    </row>
    <row r="15646" spans="1:12">
      <c r="A15646" s="17">
        <v>45808</v>
      </c>
      <c r="B15646" s="22" t="s">
        <v>10</v>
      </c>
      <c r="C15646" s="22" t="s">
        <v>256</v>
      </c>
      <c r="D15646" s="22" t="s">
        <v>16023</v>
      </c>
      <c r="E15646" s="22" t="s">
        <v>58</v>
      </c>
      <c r="F15646" s="22" t="s">
        <v>168</v>
      </c>
      <c r="H15646" s="22" t="s">
        <v>15</v>
      </c>
      <c r="K15646" s="40"/>
      <c r="L15646" s="40"/>
    </row>
    <row r="15647" spans="1:12">
      <c r="A15647" s="17">
        <v>45808</v>
      </c>
      <c r="B15647" s="22" t="s">
        <v>10</v>
      </c>
      <c r="C15647" s="22" t="s">
        <v>256</v>
      </c>
      <c r="D15647" s="22" t="s">
        <v>16024</v>
      </c>
      <c r="E15647" s="22" t="s">
        <v>58</v>
      </c>
      <c r="F15647" s="22" t="s">
        <v>168</v>
      </c>
      <c r="H15647" s="22" t="s">
        <v>15</v>
      </c>
      <c r="K15647" s="40"/>
      <c r="L15647" s="40"/>
    </row>
    <row r="15648" spans="1:12">
      <c r="A15648" s="17">
        <v>45808</v>
      </c>
      <c r="B15648" s="22" t="s">
        <v>10</v>
      </c>
      <c r="C15648" s="22" t="s">
        <v>256</v>
      </c>
      <c r="D15648" s="22" t="s">
        <v>16025</v>
      </c>
      <c r="E15648" s="22" t="s">
        <v>58</v>
      </c>
      <c r="F15648" s="22" t="s">
        <v>168</v>
      </c>
      <c r="H15648" s="22" t="s">
        <v>15</v>
      </c>
      <c r="K15648" s="40"/>
      <c r="L15648" s="40"/>
    </row>
    <row r="15649" spans="1:12">
      <c r="A15649" s="17">
        <v>45808</v>
      </c>
      <c r="B15649" s="22" t="s">
        <v>10</v>
      </c>
      <c r="C15649" s="22" t="s">
        <v>256</v>
      </c>
      <c r="D15649" s="22" t="s">
        <v>16026</v>
      </c>
      <c r="E15649" s="22" t="s">
        <v>58</v>
      </c>
      <c r="F15649" s="22" t="s">
        <v>168</v>
      </c>
      <c r="H15649" s="22" t="s">
        <v>15</v>
      </c>
      <c r="K15649" s="40"/>
      <c r="L15649" s="40"/>
    </row>
    <row r="15650" spans="1:12">
      <c r="A15650" s="17">
        <v>45808</v>
      </c>
      <c r="B15650" s="22" t="s">
        <v>10</v>
      </c>
      <c r="C15650" s="22" t="s">
        <v>5200</v>
      </c>
      <c r="D15650" s="22" t="s">
        <v>16027</v>
      </c>
      <c r="E15650" s="22" t="s">
        <v>58</v>
      </c>
      <c r="F15650" s="22" t="s">
        <v>168</v>
      </c>
      <c r="G15650" s="9">
        <v>16250</v>
      </c>
      <c r="H15650" s="22" t="s">
        <v>15</v>
      </c>
      <c r="I15650" s="28">
        <v>0.01</v>
      </c>
      <c r="J15650" s="28">
        <v>130</v>
      </c>
      <c r="K15650" s="40"/>
      <c r="L15650" s="40"/>
    </row>
    <row r="15651" spans="1:12">
      <c r="A15651" s="17">
        <v>45808</v>
      </c>
      <c r="B15651" s="22" t="s">
        <v>10</v>
      </c>
      <c r="C15651" s="22" t="s">
        <v>410</v>
      </c>
      <c r="D15651" s="22" t="s">
        <v>16028</v>
      </c>
      <c r="E15651" s="22" t="s">
        <v>58</v>
      </c>
      <c r="F15651" s="22" t="s">
        <v>168</v>
      </c>
      <c r="G15651" s="9">
        <v>2600</v>
      </c>
      <c r="H15651" s="22" t="s">
        <v>15</v>
      </c>
      <c r="I15651" s="28">
        <v>0.01</v>
      </c>
      <c r="J15651" s="28">
        <v>20.8</v>
      </c>
      <c r="K15651" s="40"/>
      <c r="L15651" s="40"/>
    </row>
    <row r="15652" spans="1:12">
      <c r="A15652" s="17">
        <v>45808</v>
      </c>
      <c r="B15652" s="22" t="s">
        <v>10</v>
      </c>
      <c r="C15652" s="22" t="s">
        <v>208</v>
      </c>
      <c r="D15652" s="22" t="s">
        <v>16029</v>
      </c>
      <c r="E15652" s="22" t="s">
        <v>58</v>
      </c>
      <c r="F15652" s="22" t="s">
        <v>168</v>
      </c>
      <c r="G15652" s="9">
        <v>81250</v>
      </c>
      <c r="H15652" s="22" t="s">
        <v>15</v>
      </c>
      <c r="I15652" s="28">
        <v>0.01</v>
      </c>
      <c r="J15652" s="28">
        <v>650</v>
      </c>
      <c r="K15652" s="40"/>
      <c r="L15652" s="40"/>
    </row>
    <row r="15653" spans="1:12">
      <c r="A15653" s="17">
        <v>45808</v>
      </c>
      <c r="B15653" s="22" t="s">
        <v>10</v>
      </c>
      <c r="C15653" s="22" t="s">
        <v>211</v>
      </c>
      <c r="D15653" s="22" t="s">
        <v>16030</v>
      </c>
      <c r="E15653" s="22" t="s">
        <v>58</v>
      </c>
      <c r="F15653" s="22" t="s">
        <v>168</v>
      </c>
      <c r="G15653" s="9">
        <v>500</v>
      </c>
      <c r="H15653" s="22" t="s">
        <v>15</v>
      </c>
      <c r="I15653" s="28">
        <v>0.01</v>
      </c>
      <c r="J15653" s="28">
        <v>4</v>
      </c>
      <c r="K15653" s="40"/>
      <c r="L15653" s="40"/>
    </row>
    <row r="15654" spans="1:12">
      <c r="A15654" s="17">
        <v>45808</v>
      </c>
      <c r="B15654" s="22" t="s">
        <v>10</v>
      </c>
      <c r="C15654" s="22" t="s">
        <v>211</v>
      </c>
      <c r="D15654" s="22" t="s">
        <v>16031</v>
      </c>
      <c r="E15654" s="22" t="s">
        <v>58</v>
      </c>
      <c r="F15654" s="22" t="s">
        <v>168</v>
      </c>
      <c r="G15654" s="9">
        <v>11050</v>
      </c>
      <c r="H15654" s="22" t="s">
        <v>15</v>
      </c>
      <c r="I15654" s="28">
        <v>0.01</v>
      </c>
      <c r="J15654" s="28">
        <v>88.4</v>
      </c>
      <c r="K15654" s="40"/>
      <c r="L15654" s="40"/>
    </row>
    <row r="15655" spans="1:12">
      <c r="A15655" s="17">
        <v>45808</v>
      </c>
      <c r="B15655" s="22" t="s">
        <v>10</v>
      </c>
      <c r="C15655" s="22" t="s">
        <v>211</v>
      </c>
      <c r="D15655" s="22" t="s">
        <v>16032</v>
      </c>
      <c r="E15655" s="22" t="s">
        <v>58</v>
      </c>
      <c r="F15655" s="22" t="s">
        <v>168</v>
      </c>
      <c r="G15655" s="9">
        <v>1384</v>
      </c>
      <c r="H15655" s="22" t="s">
        <v>15</v>
      </c>
      <c r="I15655" s="28">
        <v>0.01</v>
      </c>
      <c r="J15655" s="28">
        <v>11.07</v>
      </c>
      <c r="K15655" s="40"/>
      <c r="L15655" s="40"/>
    </row>
    <row r="15656" spans="1:12">
      <c r="A15656" s="17">
        <v>45808</v>
      </c>
      <c r="B15656" s="22" t="s">
        <v>10</v>
      </c>
      <c r="C15656" s="22" t="s">
        <v>7102</v>
      </c>
      <c r="D15656" s="22" t="s">
        <v>16033</v>
      </c>
      <c r="E15656" s="22" t="s">
        <v>141</v>
      </c>
      <c r="F15656" s="22" t="s">
        <v>141</v>
      </c>
      <c r="G15656" s="9">
        <v>38</v>
      </c>
      <c r="H15656" s="22" t="s">
        <v>41</v>
      </c>
      <c r="I15656" s="28">
        <v>0</v>
      </c>
      <c r="J15656" s="28">
        <v>0</v>
      </c>
      <c r="K15656" s="40"/>
      <c r="L15656" s="40"/>
    </row>
    <row r="15657" spans="1:12">
      <c r="A15657" s="17">
        <v>45808</v>
      </c>
      <c r="B15657" s="22" t="s">
        <v>10</v>
      </c>
      <c r="C15657" s="22" t="s">
        <v>7102</v>
      </c>
      <c r="D15657" s="22" t="s">
        <v>16034</v>
      </c>
      <c r="E15657" s="22" t="s">
        <v>141</v>
      </c>
      <c r="F15657" s="22" t="s">
        <v>141</v>
      </c>
      <c r="G15657" s="9">
        <v>22.15</v>
      </c>
      <c r="H15657" s="22" t="s">
        <v>41</v>
      </c>
      <c r="I15657" s="28">
        <v>0</v>
      </c>
      <c r="J15657" s="28">
        <v>0</v>
      </c>
      <c r="K15657" s="40"/>
      <c r="L15657" s="40"/>
    </row>
    <row r="15658" spans="1:12">
      <c r="A15658" s="17">
        <v>45808</v>
      </c>
      <c r="B15658" s="22" t="s">
        <v>10</v>
      </c>
      <c r="C15658" s="22" t="s">
        <v>211</v>
      </c>
      <c r="D15658" s="22" t="s">
        <v>16035</v>
      </c>
      <c r="E15658" s="22" t="s">
        <v>58</v>
      </c>
      <c r="F15658" s="22" t="s">
        <v>168</v>
      </c>
      <c r="G15658" s="9">
        <v>26000</v>
      </c>
      <c r="H15658" s="22" t="s">
        <v>15</v>
      </c>
      <c r="I15658" s="28">
        <v>0.01</v>
      </c>
      <c r="J15658" s="28">
        <v>208</v>
      </c>
      <c r="K15658" s="40"/>
      <c r="L15658" s="40"/>
    </row>
    <row r="15659" spans="1:12">
      <c r="A15659" s="17">
        <v>45808</v>
      </c>
      <c r="B15659" s="22" t="s">
        <v>10</v>
      </c>
      <c r="C15659" s="22" t="s">
        <v>8593</v>
      </c>
      <c r="D15659" s="22" t="s">
        <v>16036</v>
      </c>
      <c r="E15659" s="22" t="s">
        <v>141</v>
      </c>
      <c r="F15659" s="22" t="s">
        <v>141</v>
      </c>
      <c r="G15659" s="9">
        <v>28.1235</v>
      </c>
      <c r="H15659" s="22" t="s">
        <v>41</v>
      </c>
      <c r="I15659" s="28">
        <v>0</v>
      </c>
      <c r="J15659" s="28">
        <v>0</v>
      </c>
      <c r="K15659" s="40"/>
      <c r="L15659" s="40"/>
    </row>
    <row r="15660" spans="1:12">
      <c r="A15660" s="17">
        <v>45808</v>
      </c>
      <c r="B15660" s="22" t="s">
        <v>10</v>
      </c>
      <c r="C15660" s="22" t="s">
        <v>8879</v>
      </c>
      <c r="D15660" s="22" t="s">
        <v>16037</v>
      </c>
      <c r="E15660" s="22" t="s">
        <v>141</v>
      </c>
      <c r="F15660" s="22" t="s">
        <v>141</v>
      </c>
      <c r="G15660" s="9">
        <v>28.1235</v>
      </c>
      <c r="H15660" s="22" t="s">
        <v>41</v>
      </c>
      <c r="I15660" s="28">
        <v>0</v>
      </c>
      <c r="J15660" s="28">
        <v>0</v>
      </c>
      <c r="K15660" s="40"/>
      <c r="L15660" s="40"/>
    </row>
    <row r="15661" spans="1:12">
      <c r="A15661" s="17">
        <v>45808</v>
      </c>
      <c r="B15661" s="22" t="s">
        <v>10</v>
      </c>
      <c r="C15661" s="22" t="s">
        <v>8877</v>
      </c>
      <c r="D15661" s="22" t="s">
        <v>16038</v>
      </c>
      <c r="E15661" s="22" t="s">
        <v>141</v>
      </c>
      <c r="F15661" s="22" t="s">
        <v>141</v>
      </c>
      <c r="G15661" s="9">
        <v>28.1235</v>
      </c>
      <c r="H15661" s="22" t="s">
        <v>41</v>
      </c>
      <c r="I15661" s="28">
        <v>0</v>
      </c>
      <c r="J15661" s="28">
        <v>0</v>
      </c>
      <c r="K15661" s="40"/>
      <c r="L15661" s="40"/>
    </row>
    <row r="15662" spans="1:12">
      <c r="A15662" s="17">
        <v>45808</v>
      </c>
      <c r="B15662" s="22" t="s">
        <v>10</v>
      </c>
      <c r="C15662" s="22" t="s">
        <v>692</v>
      </c>
      <c r="D15662" s="22" t="s">
        <v>16039</v>
      </c>
      <c r="E15662" s="22" t="s">
        <v>18</v>
      </c>
      <c r="F15662" s="22" t="s">
        <v>242</v>
      </c>
      <c r="G15662" s="9">
        <v>85</v>
      </c>
      <c r="H15662" s="22" t="s">
        <v>20</v>
      </c>
      <c r="I15662" s="28">
        <v>0</v>
      </c>
      <c r="J15662" s="28">
        <v>0</v>
      </c>
      <c r="K15662" s="40"/>
      <c r="L15662" s="40"/>
    </row>
    <row r="15663" spans="1:12">
      <c r="A15663" s="17">
        <v>45808</v>
      </c>
      <c r="B15663" s="22" t="s">
        <v>10</v>
      </c>
      <c r="C15663" s="22" t="s">
        <v>284</v>
      </c>
      <c r="D15663" s="22" t="s">
        <v>16040</v>
      </c>
      <c r="E15663" s="22" t="s">
        <v>263</v>
      </c>
      <c r="F15663" s="22"/>
      <c r="G15663" s="9">
        <v>480</v>
      </c>
      <c r="H15663" s="22" t="s">
        <v>15</v>
      </c>
      <c r="I15663" s="28">
        <v>0</v>
      </c>
      <c r="J15663" s="28">
        <v>0</v>
      </c>
      <c r="K15663" s="40"/>
      <c r="L15663" s="40"/>
    </row>
    <row r="15664" spans="1:12">
      <c r="A15664" s="17">
        <v>45808</v>
      </c>
      <c r="B15664" s="22" t="s">
        <v>10</v>
      </c>
      <c r="C15664" s="22" t="s">
        <v>278</v>
      </c>
      <c r="D15664" s="22" t="s">
        <v>16041</v>
      </c>
      <c r="E15664" s="22" t="s">
        <v>58</v>
      </c>
      <c r="F15664" s="22" t="s">
        <v>263</v>
      </c>
      <c r="G15664" s="9">
        <v>63</v>
      </c>
      <c r="H15664" s="22" t="s">
        <v>15</v>
      </c>
      <c r="I15664" s="28">
        <v>0</v>
      </c>
      <c r="J15664" s="28">
        <v>0</v>
      </c>
      <c r="K15664" s="40"/>
      <c r="L15664" s="40"/>
    </row>
    <row r="15665" spans="1:12">
      <c r="A15665" s="17">
        <v>45808</v>
      </c>
      <c r="B15665" s="22" t="s">
        <v>10</v>
      </c>
      <c r="C15665" s="22" t="s">
        <v>276</v>
      </c>
      <c r="D15665" s="22" t="s">
        <v>16042</v>
      </c>
      <c r="E15665" s="22" t="s">
        <v>58</v>
      </c>
      <c r="F15665" s="22" t="s">
        <v>263</v>
      </c>
      <c r="G15665" s="9">
        <v>0.86387499999999995</v>
      </c>
      <c r="H15665" s="22" t="s">
        <v>264</v>
      </c>
      <c r="I15665" s="28">
        <v>0</v>
      </c>
      <c r="J15665" s="28">
        <v>0</v>
      </c>
      <c r="K15665" s="40"/>
      <c r="L15665" s="40"/>
    </row>
    <row r="15666" spans="1:12">
      <c r="A15666" s="17">
        <v>45808</v>
      </c>
      <c r="B15666" s="22" t="s">
        <v>10</v>
      </c>
      <c r="C15666" s="22" t="s">
        <v>211</v>
      </c>
      <c r="D15666" s="22" t="s">
        <v>16043</v>
      </c>
      <c r="E15666" s="22" t="s">
        <v>58</v>
      </c>
      <c r="F15666" s="22" t="s">
        <v>168</v>
      </c>
      <c r="G15666" s="9">
        <v>20150</v>
      </c>
      <c r="H15666" s="22" t="s">
        <v>15</v>
      </c>
      <c r="I15666" s="28">
        <v>0.01</v>
      </c>
      <c r="J15666" s="28">
        <v>161.19999999999999</v>
      </c>
      <c r="K15666" s="40"/>
      <c r="L15666" s="40"/>
    </row>
    <row r="15667" spans="1:12">
      <c r="A15667" s="17">
        <v>45808</v>
      </c>
      <c r="B15667" s="22" t="s">
        <v>10</v>
      </c>
      <c r="C15667" s="22" t="s">
        <v>261</v>
      </c>
      <c r="D15667" s="22" t="s">
        <v>16044</v>
      </c>
      <c r="E15667" s="22" t="s">
        <v>58</v>
      </c>
      <c r="F15667" s="22" t="s">
        <v>263</v>
      </c>
      <c r="G15667" s="9">
        <v>45</v>
      </c>
      <c r="H15667" s="22" t="s">
        <v>264</v>
      </c>
      <c r="I15667" s="28">
        <v>0</v>
      </c>
      <c r="J15667" s="28">
        <v>0</v>
      </c>
      <c r="K15667" s="40"/>
      <c r="L15667" s="40"/>
    </row>
    <row r="15668" spans="1:12">
      <c r="A15668" s="17">
        <v>45808</v>
      </c>
      <c r="B15668" s="22" t="s">
        <v>10</v>
      </c>
      <c r="C15668" s="22" t="s">
        <v>15007</v>
      </c>
      <c r="D15668" s="22" t="s">
        <v>16045</v>
      </c>
      <c r="E15668" s="22" t="s">
        <v>58</v>
      </c>
      <c r="F15668" s="22" t="s">
        <v>263</v>
      </c>
      <c r="G15668" s="9">
        <v>50</v>
      </c>
      <c r="H15668" s="22" t="s">
        <v>264</v>
      </c>
      <c r="I15668" s="28">
        <v>0</v>
      </c>
      <c r="J15668" s="28">
        <v>0</v>
      </c>
      <c r="K15668" s="40"/>
      <c r="L15668" s="40"/>
    </row>
    <row r="15669" spans="1:12">
      <c r="A15669" s="17">
        <v>45808</v>
      </c>
      <c r="B15669" s="22" t="s">
        <v>10</v>
      </c>
      <c r="C15669" s="22" t="s">
        <v>216</v>
      </c>
      <c r="D15669" s="22" t="s">
        <v>16046</v>
      </c>
      <c r="E15669" s="22" t="s">
        <v>58</v>
      </c>
      <c r="F15669" s="22" t="s">
        <v>168</v>
      </c>
      <c r="G15669" s="9">
        <v>97500</v>
      </c>
      <c r="H15669" s="22" t="s">
        <v>15</v>
      </c>
      <c r="I15669" s="28">
        <v>0.01</v>
      </c>
      <c r="J15669" s="28">
        <v>780</v>
      </c>
      <c r="K15669" s="40"/>
      <c r="L15669" s="40"/>
    </row>
    <row r="15670" spans="1:12">
      <c r="A15670" s="17">
        <v>45808</v>
      </c>
      <c r="B15670" s="22" t="s">
        <v>10</v>
      </c>
      <c r="C15670" s="22" t="s">
        <v>5231</v>
      </c>
      <c r="D15670" s="22" t="s">
        <v>16047</v>
      </c>
      <c r="E15670" s="22" t="s">
        <v>58</v>
      </c>
      <c r="F15670" s="22" t="s">
        <v>168</v>
      </c>
      <c r="G15670" s="9">
        <v>81250</v>
      </c>
      <c r="H15670" s="22" t="s">
        <v>15</v>
      </c>
      <c r="I15670" s="28">
        <v>0.01</v>
      </c>
      <c r="J15670" s="28">
        <v>650</v>
      </c>
      <c r="K15670" s="40"/>
      <c r="L15670" s="40"/>
    </row>
    <row r="15671" spans="1:12">
      <c r="A15671" s="17">
        <v>45808</v>
      </c>
      <c r="B15671" s="22" t="s">
        <v>10</v>
      </c>
      <c r="C15671" s="22" t="s">
        <v>219</v>
      </c>
      <c r="D15671" s="22" t="s">
        <v>16048</v>
      </c>
      <c r="E15671" s="22" t="s">
        <v>58</v>
      </c>
      <c r="F15671" s="22" t="s">
        <v>168</v>
      </c>
      <c r="G15671" s="9">
        <v>500</v>
      </c>
      <c r="H15671" s="22" t="s">
        <v>15</v>
      </c>
      <c r="I15671" s="28">
        <v>0.01</v>
      </c>
      <c r="J15671" s="28">
        <v>4</v>
      </c>
      <c r="K15671" s="40"/>
      <c r="L15671" s="40"/>
    </row>
    <row r="15672" spans="1:12">
      <c r="A15672" s="17">
        <v>45808</v>
      </c>
      <c r="B15672" s="22" t="s">
        <v>10</v>
      </c>
      <c r="C15672" s="22" t="s">
        <v>219</v>
      </c>
      <c r="D15672" s="22" t="s">
        <v>16049</v>
      </c>
      <c r="E15672" s="22" t="s">
        <v>58</v>
      </c>
      <c r="F15672" s="22" t="s">
        <v>168</v>
      </c>
      <c r="G15672" s="9">
        <v>5850</v>
      </c>
      <c r="H15672" s="22" t="s">
        <v>15</v>
      </c>
      <c r="I15672" s="28">
        <v>0.01</v>
      </c>
      <c r="J15672" s="28">
        <v>46.8</v>
      </c>
      <c r="K15672" s="40"/>
      <c r="L15672" s="40"/>
    </row>
    <row r="15673" spans="1:12">
      <c r="A15673" s="17">
        <v>45808</v>
      </c>
      <c r="B15673" s="22" t="s">
        <v>10</v>
      </c>
      <c r="C15673" s="22" t="s">
        <v>282</v>
      </c>
      <c r="D15673" s="22" t="s">
        <v>16050</v>
      </c>
      <c r="E15673" s="22" t="s">
        <v>58</v>
      </c>
      <c r="F15673" s="22" t="s">
        <v>168</v>
      </c>
      <c r="G15673" s="9">
        <v>16590</v>
      </c>
      <c r="H15673" s="22" t="s">
        <v>15</v>
      </c>
      <c r="I15673" s="28">
        <v>0.01</v>
      </c>
      <c r="J15673" s="28">
        <v>132.72</v>
      </c>
      <c r="K15673" s="40"/>
      <c r="L15673" s="40"/>
    </row>
    <row r="15674" spans="1:12">
      <c r="A15674" s="17">
        <v>45808</v>
      </c>
      <c r="B15674" s="22" t="s">
        <v>10</v>
      </c>
      <c r="C15674" s="22" t="s">
        <v>282</v>
      </c>
      <c r="D15674" s="22" t="s">
        <v>16051</v>
      </c>
      <c r="E15674" s="22" t="s">
        <v>58</v>
      </c>
      <c r="F15674" s="22" t="s">
        <v>168</v>
      </c>
      <c r="H15674" s="22" t="s">
        <v>15</v>
      </c>
      <c r="K15674" s="40"/>
      <c r="L15674" s="40"/>
    </row>
    <row r="15675" spans="1:12">
      <c r="A15675" s="17">
        <v>45808</v>
      </c>
      <c r="B15675" s="22" t="s">
        <v>10</v>
      </c>
      <c r="C15675" s="22" t="s">
        <v>282</v>
      </c>
      <c r="D15675" s="22" t="s">
        <v>16052</v>
      </c>
      <c r="E15675" s="22" t="s">
        <v>58</v>
      </c>
      <c r="F15675" s="22" t="s">
        <v>168</v>
      </c>
      <c r="H15675" s="22" t="s">
        <v>15</v>
      </c>
      <c r="K15675" s="40"/>
      <c r="L15675" s="40"/>
    </row>
    <row r="15676" spans="1:12">
      <c r="A15676" s="17">
        <v>45808</v>
      </c>
      <c r="B15676" s="22" t="s">
        <v>10</v>
      </c>
      <c r="C15676" s="22" t="s">
        <v>371</v>
      </c>
      <c r="D15676" s="22" t="s">
        <v>16053</v>
      </c>
      <c r="E15676" s="22" t="s">
        <v>58</v>
      </c>
      <c r="F15676" s="22" t="s">
        <v>168</v>
      </c>
      <c r="G15676" s="9">
        <v>16250</v>
      </c>
      <c r="H15676" s="22" t="s">
        <v>15</v>
      </c>
      <c r="I15676" s="28">
        <v>0.01</v>
      </c>
      <c r="J15676" s="28">
        <v>130</v>
      </c>
      <c r="K15676" s="40"/>
      <c r="L15676" s="40"/>
    </row>
    <row r="15677" spans="1:12">
      <c r="A15677" s="17">
        <v>45808</v>
      </c>
      <c r="B15677" s="22" t="s">
        <v>10</v>
      </c>
      <c r="C15677" s="22" t="s">
        <v>371</v>
      </c>
      <c r="D15677" s="22" t="s">
        <v>16054</v>
      </c>
      <c r="E15677" s="22" t="s">
        <v>58</v>
      </c>
      <c r="F15677" s="22" t="s">
        <v>168</v>
      </c>
      <c r="G15677" s="9">
        <v>664</v>
      </c>
      <c r="H15677" s="22" t="s">
        <v>15</v>
      </c>
      <c r="I15677" s="28">
        <v>0.01</v>
      </c>
      <c r="J15677" s="28">
        <v>5.31</v>
      </c>
      <c r="K15677" s="40"/>
      <c r="L15677" s="40"/>
    </row>
    <row r="15678" spans="1:12">
      <c r="A15678" s="17">
        <v>45808</v>
      </c>
      <c r="B15678" s="22" t="s">
        <v>10</v>
      </c>
      <c r="C15678" s="22" t="s">
        <v>369</v>
      </c>
      <c r="D15678" s="22" t="s">
        <v>16055</v>
      </c>
      <c r="E15678" s="22" t="s">
        <v>58</v>
      </c>
      <c r="F15678" s="22" t="s">
        <v>168</v>
      </c>
      <c r="H15678" s="22" t="s">
        <v>15</v>
      </c>
      <c r="K15678" s="40"/>
      <c r="L15678" s="40"/>
    </row>
    <row r="15679" spans="1:12">
      <c r="A15679" s="17">
        <v>45808</v>
      </c>
      <c r="B15679" s="22" t="s">
        <v>10</v>
      </c>
      <c r="C15679" s="22" t="s">
        <v>369</v>
      </c>
      <c r="D15679" s="22" t="s">
        <v>16056</v>
      </c>
      <c r="E15679" s="22" t="s">
        <v>58</v>
      </c>
      <c r="F15679" s="22" t="s">
        <v>168</v>
      </c>
      <c r="H15679" s="22" t="s">
        <v>15</v>
      </c>
      <c r="K15679" s="40"/>
      <c r="L15679" s="40"/>
    </row>
    <row r="15680" spans="1:12">
      <c r="A15680" s="17">
        <v>45808</v>
      </c>
      <c r="B15680" s="22" t="s">
        <v>10</v>
      </c>
      <c r="C15680" s="22" t="s">
        <v>369</v>
      </c>
      <c r="D15680" s="22" t="s">
        <v>16057</v>
      </c>
      <c r="E15680" s="22" t="s">
        <v>58</v>
      </c>
      <c r="F15680" s="22" t="s">
        <v>168</v>
      </c>
      <c r="H15680" s="22" t="s">
        <v>15</v>
      </c>
      <c r="K15680" s="40"/>
      <c r="L15680" s="40"/>
    </row>
    <row r="15681" spans="1:12">
      <c r="A15681" s="17">
        <v>45808</v>
      </c>
      <c r="B15681" s="22" t="s">
        <v>10</v>
      </c>
      <c r="C15681" s="22" t="s">
        <v>369</v>
      </c>
      <c r="D15681" s="22" t="s">
        <v>16058</v>
      </c>
      <c r="E15681" s="22" t="s">
        <v>58</v>
      </c>
      <c r="F15681" s="22" t="s">
        <v>168</v>
      </c>
      <c r="H15681" s="22" t="s">
        <v>15</v>
      </c>
      <c r="K15681" s="40"/>
      <c r="L15681" s="40"/>
    </row>
    <row r="15682" spans="1:12">
      <c r="A15682" s="17">
        <v>45808</v>
      </c>
      <c r="B15682" s="22" t="s">
        <v>10</v>
      </c>
      <c r="C15682" s="22" t="s">
        <v>367</v>
      </c>
      <c r="D15682" s="22" t="s">
        <v>16059</v>
      </c>
      <c r="E15682" s="22" t="s">
        <v>58</v>
      </c>
      <c r="F15682" s="22" t="s">
        <v>168</v>
      </c>
      <c r="H15682" s="22" t="s">
        <v>15</v>
      </c>
      <c r="K15682" s="40"/>
      <c r="L15682" s="40"/>
    </row>
    <row r="15683" spans="1:12">
      <c r="A15683" s="17">
        <v>45808</v>
      </c>
      <c r="B15683" s="22" t="s">
        <v>10</v>
      </c>
      <c r="C15683" s="22" t="s">
        <v>363</v>
      </c>
      <c r="D15683" s="22" t="s">
        <v>16060</v>
      </c>
      <c r="E15683" s="22" t="s">
        <v>58</v>
      </c>
      <c r="F15683" s="22" t="s">
        <v>168</v>
      </c>
      <c r="H15683" s="22" t="s">
        <v>15</v>
      </c>
      <c r="K15683" s="40"/>
      <c r="L15683" s="40"/>
    </row>
    <row r="15684" spans="1:12">
      <c r="A15684" s="17">
        <v>45808</v>
      </c>
      <c r="B15684" s="22" t="s">
        <v>10</v>
      </c>
      <c r="C15684" s="22" t="s">
        <v>363</v>
      </c>
      <c r="D15684" s="22" t="s">
        <v>16061</v>
      </c>
      <c r="E15684" s="22" t="s">
        <v>58</v>
      </c>
      <c r="F15684" s="22" t="s">
        <v>168</v>
      </c>
      <c r="H15684" s="22" t="s">
        <v>15</v>
      </c>
      <c r="K15684" s="40"/>
      <c r="L15684" s="40"/>
    </row>
    <row r="15685" spans="1:12">
      <c r="A15685" s="17">
        <v>45808</v>
      </c>
      <c r="B15685" s="22" t="s">
        <v>10</v>
      </c>
      <c r="C15685" s="22" t="s">
        <v>363</v>
      </c>
      <c r="D15685" s="22" t="s">
        <v>16062</v>
      </c>
      <c r="E15685" s="22" t="s">
        <v>58</v>
      </c>
      <c r="F15685" s="22" t="s">
        <v>168</v>
      </c>
      <c r="H15685" s="22" t="s">
        <v>15</v>
      </c>
      <c r="K15685" s="40"/>
      <c r="L15685" s="40"/>
    </row>
    <row r="15686" spans="1:12">
      <c r="A15686" s="17">
        <v>45808</v>
      </c>
      <c r="B15686" s="22" t="s">
        <v>10</v>
      </c>
      <c r="C15686" s="22" t="s">
        <v>360</v>
      </c>
      <c r="D15686" s="22" t="s">
        <v>16063</v>
      </c>
      <c r="E15686" s="22" t="s">
        <v>58</v>
      </c>
      <c r="F15686" s="22" t="s">
        <v>168</v>
      </c>
      <c r="H15686" s="22" t="s">
        <v>15</v>
      </c>
      <c r="K15686" s="40"/>
      <c r="L15686" s="40"/>
    </row>
    <row r="15687" spans="1:12">
      <c r="A15687" s="17">
        <v>45808</v>
      </c>
      <c r="B15687" s="22" t="s">
        <v>10</v>
      </c>
      <c r="C15687" s="22" t="s">
        <v>360</v>
      </c>
      <c r="D15687" s="22" t="s">
        <v>16064</v>
      </c>
      <c r="E15687" s="22" t="s">
        <v>58</v>
      </c>
      <c r="F15687" s="22" t="s">
        <v>168</v>
      </c>
      <c r="H15687" s="22" t="s">
        <v>15</v>
      </c>
      <c r="K15687" s="40"/>
      <c r="L15687" s="40"/>
    </row>
    <row r="15688" spans="1:12">
      <c r="A15688" s="17">
        <v>45808</v>
      </c>
      <c r="B15688" s="22" t="s">
        <v>10</v>
      </c>
      <c r="C15688" s="22" t="s">
        <v>360</v>
      </c>
      <c r="D15688" s="22" t="s">
        <v>16065</v>
      </c>
      <c r="E15688" s="22" t="s">
        <v>58</v>
      </c>
      <c r="F15688" s="22" t="s">
        <v>168</v>
      </c>
      <c r="H15688" s="22" t="s">
        <v>15</v>
      </c>
      <c r="K15688" s="40"/>
      <c r="L15688" s="40"/>
    </row>
    <row r="15689" spans="1:12">
      <c r="A15689" s="17">
        <v>45808</v>
      </c>
      <c r="B15689" s="22" t="s">
        <v>10</v>
      </c>
      <c r="C15689" s="22" t="s">
        <v>360</v>
      </c>
      <c r="D15689" s="22" t="s">
        <v>16066</v>
      </c>
      <c r="E15689" s="22" t="s">
        <v>58</v>
      </c>
      <c r="F15689" s="22" t="s">
        <v>168</v>
      </c>
      <c r="H15689" s="22" t="s">
        <v>15</v>
      </c>
      <c r="K15689" s="40"/>
      <c r="L15689" s="40"/>
    </row>
    <row r="15690" spans="1:12">
      <c r="A15690" s="17">
        <v>45808</v>
      </c>
      <c r="B15690" s="22" t="s">
        <v>10</v>
      </c>
      <c r="C15690" s="22" t="s">
        <v>360</v>
      </c>
      <c r="D15690" s="22" t="s">
        <v>16067</v>
      </c>
      <c r="E15690" s="22" t="s">
        <v>58</v>
      </c>
      <c r="F15690" s="22" t="s">
        <v>168</v>
      </c>
      <c r="H15690" s="22" t="s">
        <v>15</v>
      </c>
      <c r="K15690" s="40"/>
      <c r="L15690" s="40"/>
    </row>
    <row r="15691" spans="1:12">
      <c r="A15691" s="17">
        <v>45808</v>
      </c>
      <c r="B15691" s="22" t="s">
        <v>10</v>
      </c>
      <c r="C15691" s="22" t="s">
        <v>360</v>
      </c>
      <c r="D15691" s="22" t="s">
        <v>16068</v>
      </c>
      <c r="E15691" s="22" t="s">
        <v>58</v>
      </c>
      <c r="F15691" s="22" t="s">
        <v>168</v>
      </c>
      <c r="H15691" s="22" t="s">
        <v>15</v>
      </c>
      <c r="K15691" s="40"/>
      <c r="L15691" s="40"/>
    </row>
    <row r="15692" spans="1:12">
      <c r="A15692" s="17">
        <v>45808</v>
      </c>
      <c r="B15692" s="22" t="s">
        <v>10</v>
      </c>
      <c r="C15692" s="22" t="s">
        <v>308</v>
      </c>
      <c r="D15692" s="22" t="s">
        <v>16069</v>
      </c>
      <c r="E15692" s="22" t="s">
        <v>58</v>
      </c>
      <c r="F15692" s="22" t="s">
        <v>168</v>
      </c>
      <c r="H15692" s="22" t="s">
        <v>15</v>
      </c>
      <c r="K15692" s="40"/>
      <c r="L15692" s="40"/>
    </row>
    <row r="15693" spans="1:12">
      <c r="A15693" s="17">
        <v>45808</v>
      </c>
      <c r="B15693" s="22" t="s">
        <v>10</v>
      </c>
      <c r="C15693" s="22" t="s">
        <v>308</v>
      </c>
      <c r="D15693" s="22" t="s">
        <v>16070</v>
      </c>
      <c r="E15693" s="22" t="s">
        <v>58</v>
      </c>
      <c r="F15693" s="22" t="s">
        <v>168</v>
      </c>
      <c r="H15693" s="22" t="s">
        <v>15</v>
      </c>
      <c r="K15693" s="40"/>
      <c r="L15693" s="40"/>
    </row>
    <row r="15694" spans="1:12">
      <c r="A15694" s="17">
        <v>45808</v>
      </c>
      <c r="B15694" s="22" t="s">
        <v>10</v>
      </c>
      <c r="C15694" s="22" t="s">
        <v>308</v>
      </c>
      <c r="D15694" s="22" t="s">
        <v>16071</v>
      </c>
      <c r="E15694" s="22" t="s">
        <v>58</v>
      </c>
      <c r="F15694" s="22" t="s">
        <v>168</v>
      </c>
      <c r="H15694" s="22" t="s">
        <v>15</v>
      </c>
      <c r="K15694" s="40"/>
      <c r="L15694" s="40"/>
    </row>
    <row r="15695" spans="1:12">
      <c r="A15695" s="17">
        <v>45808</v>
      </c>
      <c r="B15695" s="22" t="s">
        <v>10</v>
      </c>
      <c r="C15695" s="22" t="s">
        <v>308</v>
      </c>
      <c r="D15695" s="22" t="s">
        <v>16072</v>
      </c>
      <c r="E15695" s="22" t="s">
        <v>58</v>
      </c>
      <c r="F15695" s="22" t="s">
        <v>168</v>
      </c>
      <c r="H15695" s="22" t="s">
        <v>15</v>
      </c>
      <c r="K15695" s="40"/>
      <c r="L15695" s="40"/>
    </row>
    <row r="15696" spans="1:12">
      <c r="A15696" s="17">
        <v>45808</v>
      </c>
      <c r="B15696" s="22" t="s">
        <v>10</v>
      </c>
      <c r="C15696" s="22" t="s">
        <v>337</v>
      </c>
      <c r="D15696" s="22" t="s">
        <v>16073</v>
      </c>
      <c r="E15696" s="22" t="s">
        <v>58</v>
      </c>
      <c r="F15696" s="22" t="s">
        <v>168</v>
      </c>
      <c r="H15696" s="22" t="s">
        <v>15</v>
      </c>
      <c r="K15696" s="40"/>
      <c r="L15696" s="40"/>
    </row>
    <row r="15697" spans="1:12">
      <c r="A15697" s="17">
        <v>45808</v>
      </c>
      <c r="B15697" s="22" t="s">
        <v>10</v>
      </c>
      <c r="C15697" s="22" t="s">
        <v>345</v>
      </c>
      <c r="D15697" s="22" t="s">
        <v>16074</v>
      </c>
      <c r="E15697" s="22" t="s">
        <v>58</v>
      </c>
      <c r="F15697" s="22" t="s">
        <v>168</v>
      </c>
      <c r="G15697" s="9">
        <v>1300</v>
      </c>
      <c r="H15697" s="22" t="s">
        <v>15</v>
      </c>
      <c r="I15697" s="28">
        <v>0.01</v>
      </c>
      <c r="J15697" s="28">
        <v>10.4</v>
      </c>
      <c r="K15697" s="40"/>
      <c r="L15697" s="40"/>
    </row>
    <row r="15698" spans="1:12">
      <c r="A15698" s="17">
        <v>45808</v>
      </c>
      <c r="B15698" s="22" t="s">
        <v>10</v>
      </c>
      <c r="C15698" s="22" t="s">
        <v>282</v>
      </c>
      <c r="D15698" s="22" t="s">
        <v>16075</v>
      </c>
      <c r="E15698" s="22" t="s">
        <v>58</v>
      </c>
      <c r="F15698" s="22" t="s">
        <v>168</v>
      </c>
      <c r="G15698" s="9">
        <v>33456</v>
      </c>
      <c r="H15698" s="22" t="s">
        <v>15</v>
      </c>
      <c r="I15698" s="28">
        <v>0.01</v>
      </c>
      <c r="J15698" s="28">
        <v>267.64999999999998</v>
      </c>
      <c r="K15698" s="40"/>
      <c r="L15698" s="40"/>
    </row>
    <row r="15699" spans="1:12">
      <c r="A15699" s="17">
        <v>45808</v>
      </c>
      <c r="B15699" s="22" t="s">
        <v>10</v>
      </c>
      <c r="C15699" s="22" t="s">
        <v>282</v>
      </c>
      <c r="D15699" s="22" t="s">
        <v>16076</v>
      </c>
      <c r="E15699" s="22" t="s">
        <v>58</v>
      </c>
      <c r="F15699" s="22" t="s">
        <v>168</v>
      </c>
      <c r="G15699" s="9">
        <v>25350</v>
      </c>
      <c r="H15699" s="22" t="s">
        <v>15</v>
      </c>
      <c r="I15699" s="28">
        <v>0.01</v>
      </c>
      <c r="J15699" s="28">
        <v>202.8</v>
      </c>
      <c r="K15699" s="40"/>
      <c r="L15699" s="40"/>
    </row>
    <row r="15700" spans="1:12">
      <c r="A15700" s="17">
        <v>45808</v>
      </c>
      <c r="B15700" s="22" t="s">
        <v>10</v>
      </c>
      <c r="C15700" s="22" t="s">
        <v>282</v>
      </c>
      <c r="D15700" s="22" t="s">
        <v>16077</v>
      </c>
      <c r="E15700" s="22" t="s">
        <v>58</v>
      </c>
      <c r="F15700" s="22" t="s">
        <v>168</v>
      </c>
      <c r="G15700" s="9">
        <v>48750</v>
      </c>
      <c r="H15700" s="22" t="s">
        <v>15</v>
      </c>
      <c r="I15700" s="28">
        <v>0.01</v>
      </c>
      <c r="J15700" s="28">
        <v>390</v>
      </c>
      <c r="K15700" s="40"/>
      <c r="L15700" s="40"/>
    </row>
    <row r="15701" spans="1:12">
      <c r="A15701" s="17">
        <v>45808</v>
      </c>
      <c r="B15701" s="22" t="s">
        <v>10</v>
      </c>
      <c r="C15701" s="22" t="s">
        <v>282</v>
      </c>
      <c r="D15701" s="22" t="s">
        <v>16078</v>
      </c>
      <c r="E15701" s="22" t="s">
        <v>58</v>
      </c>
      <c r="F15701" s="22" t="s">
        <v>168</v>
      </c>
      <c r="G15701" s="9">
        <v>706</v>
      </c>
      <c r="H15701" s="22" t="s">
        <v>15</v>
      </c>
      <c r="I15701" s="28">
        <v>0.01</v>
      </c>
      <c r="J15701" s="28">
        <v>5.65</v>
      </c>
      <c r="K15701" s="40"/>
      <c r="L15701" s="40"/>
    </row>
    <row r="15702" spans="1:12">
      <c r="A15702" s="17">
        <v>45808</v>
      </c>
      <c r="B15702" s="22" t="s">
        <v>10</v>
      </c>
      <c r="C15702" s="22" t="s">
        <v>371</v>
      </c>
      <c r="D15702" s="22" t="s">
        <v>16079</v>
      </c>
      <c r="E15702" s="22" t="s">
        <v>58</v>
      </c>
      <c r="F15702" s="22" t="s">
        <v>168</v>
      </c>
      <c r="G15702" s="9">
        <v>16250</v>
      </c>
      <c r="H15702" s="22" t="s">
        <v>15</v>
      </c>
      <c r="I15702" s="28">
        <v>0.01</v>
      </c>
      <c r="J15702" s="28">
        <v>130</v>
      </c>
      <c r="K15702" s="40"/>
      <c r="L15702" s="40"/>
    </row>
    <row r="15703" spans="1:12">
      <c r="A15703" s="17">
        <v>45808</v>
      </c>
      <c r="B15703" s="22" t="s">
        <v>10</v>
      </c>
      <c r="C15703" s="22" t="s">
        <v>371</v>
      </c>
      <c r="D15703" s="22" t="s">
        <v>16080</v>
      </c>
      <c r="E15703" s="22" t="s">
        <v>58</v>
      </c>
      <c r="F15703" s="22" t="s">
        <v>168</v>
      </c>
      <c r="G15703" s="9">
        <v>3160</v>
      </c>
      <c r="H15703" s="22" t="s">
        <v>15</v>
      </c>
      <c r="I15703" s="28">
        <v>0.01</v>
      </c>
      <c r="J15703" s="28">
        <v>25.28</v>
      </c>
      <c r="K15703" s="40"/>
      <c r="L15703" s="40"/>
    </row>
    <row r="15704" spans="1:12">
      <c r="A15704" s="17">
        <v>45808</v>
      </c>
      <c r="B15704" s="22" t="s">
        <v>10</v>
      </c>
      <c r="C15704" s="22" t="s">
        <v>371</v>
      </c>
      <c r="D15704" s="22" t="s">
        <v>16081</v>
      </c>
      <c r="E15704" s="22" t="s">
        <v>58</v>
      </c>
      <c r="F15704" s="22" t="s">
        <v>168</v>
      </c>
      <c r="G15704" s="9">
        <v>3966</v>
      </c>
      <c r="H15704" s="22" t="s">
        <v>15</v>
      </c>
      <c r="I15704" s="28">
        <v>0.01</v>
      </c>
      <c r="J15704" s="28">
        <v>31.73</v>
      </c>
      <c r="K15704" s="40"/>
      <c r="L15704" s="40"/>
    </row>
    <row r="15705" spans="1:12">
      <c r="A15705" s="17">
        <v>45808</v>
      </c>
      <c r="B15705" s="22" t="s">
        <v>10</v>
      </c>
      <c r="C15705" s="22" t="s">
        <v>371</v>
      </c>
      <c r="D15705" s="22" t="s">
        <v>16082</v>
      </c>
      <c r="E15705" s="22" t="s">
        <v>58</v>
      </c>
      <c r="F15705" s="22" t="s">
        <v>168</v>
      </c>
      <c r="G15705" s="9">
        <v>960</v>
      </c>
      <c r="H15705" s="22" t="s">
        <v>15</v>
      </c>
      <c r="I15705" s="28">
        <v>0.01</v>
      </c>
      <c r="J15705" s="28">
        <v>7.68</v>
      </c>
      <c r="K15705" s="40"/>
      <c r="L15705" s="40"/>
    </row>
    <row r="15706" spans="1:12">
      <c r="A15706" s="17">
        <v>45808</v>
      </c>
      <c r="B15706" s="22" t="s">
        <v>10</v>
      </c>
      <c r="C15706" s="22" t="s">
        <v>371</v>
      </c>
      <c r="D15706" s="22" t="s">
        <v>16083</v>
      </c>
      <c r="E15706" s="22" t="s">
        <v>58</v>
      </c>
      <c r="F15706" s="22" t="s">
        <v>168</v>
      </c>
      <c r="G15706" s="9">
        <v>83850</v>
      </c>
      <c r="H15706" s="22" t="s">
        <v>15</v>
      </c>
      <c r="I15706" s="28">
        <v>0.01</v>
      </c>
      <c r="J15706" s="28">
        <v>670.8</v>
      </c>
      <c r="K15706" s="40"/>
      <c r="L15706" s="40"/>
    </row>
    <row r="15707" spans="1:12">
      <c r="A15707" s="17">
        <v>45808</v>
      </c>
      <c r="B15707" s="22" t="s">
        <v>10</v>
      </c>
      <c r="C15707" s="22" t="s">
        <v>5262</v>
      </c>
      <c r="D15707" s="22" t="s">
        <v>16084</v>
      </c>
      <c r="E15707" s="22" t="s">
        <v>58</v>
      </c>
      <c r="F15707" s="22" t="s">
        <v>168</v>
      </c>
      <c r="G15707" s="9">
        <v>76700</v>
      </c>
      <c r="H15707" s="22" t="s">
        <v>15</v>
      </c>
      <c r="I15707" s="28">
        <v>0.01</v>
      </c>
      <c r="J15707" s="28">
        <v>613.6</v>
      </c>
      <c r="K15707" s="40"/>
      <c r="L15707" s="40"/>
    </row>
    <row r="15708" spans="1:12">
      <c r="A15708" s="17">
        <v>45808</v>
      </c>
      <c r="B15708" s="22" t="s">
        <v>10</v>
      </c>
      <c r="C15708" s="22" t="s">
        <v>369</v>
      </c>
      <c r="D15708" s="22" t="s">
        <v>16085</v>
      </c>
      <c r="E15708" s="22" t="s">
        <v>58</v>
      </c>
      <c r="F15708" s="22" t="s">
        <v>168</v>
      </c>
      <c r="G15708" s="9">
        <v>48750</v>
      </c>
      <c r="H15708" s="22" t="s">
        <v>15</v>
      </c>
      <c r="I15708" s="28">
        <v>0.01</v>
      </c>
      <c r="J15708" s="28">
        <v>390</v>
      </c>
      <c r="K15708" s="40"/>
      <c r="L15708" s="40"/>
    </row>
    <row r="15709" spans="1:12">
      <c r="A15709" s="17">
        <v>45808</v>
      </c>
      <c r="B15709" s="22" t="s">
        <v>10</v>
      </c>
      <c r="C15709" s="22" t="s">
        <v>369</v>
      </c>
      <c r="D15709" s="22" t="s">
        <v>16086</v>
      </c>
      <c r="E15709" s="22" t="s">
        <v>58</v>
      </c>
      <c r="F15709" s="22" t="s">
        <v>168</v>
      </c>
      <c r="G15709" s="9">
        <v>45500</v>
      </c>
      <c r="H15709" s="22" t="s">
        <v>15</v>
      </c>
      <c r="I15709" s="28">
        <v>0.01</v>
      </c>
      <c r="J15709" s="28">
        <v>364</v>
      </c>
      <c r="K15709" s="40"/>
      <c r="L15709" s="40"/>
    </row>
    <row r="15710" spans="1:12">
      <c r="A15710" s="17">
        <v>45808</v>
      </c>
      <c r="B15710" s="22" t="s">
        <v>10</v>
      </c>
      <c r="C15710" s="22" t="s">
        <v>5272</v>
      </c>
      <c r="D15710" s="22" t="s">
        <v>16087</v>
      </c>
      <c r="E15710" s="22" t="s">
        <v>58</v>
      </c>
      <c r="F15710" s="22" t="s">
        <v>168</v>
      </c>
      <c r="G15710" s="9">
        <v>17400</v>
      </c>
      <c r="H15710" s="22" t="s">
        <v>15</v>
      </c>
      <c r="I15710" s="28">
        <v>0.01</v>
      </c>
      <c r="J15710" s="28">
        <v>139.19999999999999</v>
      </c>
      <c r="K15710" s="40"/>
      <c r="L15710" s="40"/>
    </row>
    <row r="15711" spans="1:12">
      <c r="A15711" s="17">
        <v>45808</v>
      </c>
      <c r="B15711" s="22" t="s">
        <v>10</v>
      </c>
      <c r="C15711" s="22" t="s">
        <v>5272</v>
      </c>
      <c r="D15711" s="22" t="s">
        <v>16088</v>
      </c>
      <c r="E15711" s="22" t="s">
        <v>58</v>
      </c>
      <c r="F15711" s="22" t="s">
        <v>168</v>
      </c>
      <c r="G15711" s="9">
        <v>16250</v>
      </c>
      <c r="H15711" s="22" t="s">
        <v>15</v>
      </c>
      <c r="I15711" s="28">
        <v>0.01</v>
      </c>
      <c r="J15711" s="28">
        <v>130</v>
      </c>
      <c r="K15711" s="40"/>
      <c r="L15711" s="40"/>
    </row>
    <row r="15712" spans="1:12">
      <c r="A15712" s="17">
        <v>45808</v>
      </c>
      <c r="B15712" s="22" t="s">
        <v>10</v>
      </c>
      <c r="C15712" s="22" t="s">
        <v>363</v>
      </c>
      <c r="D15712" s="22" t="s">
        <v>16089</v>
      </c>
      <c r="E15712" s="22" t="s">
        <v>58</v>
      </c>
      <c r="F15712" s="22" t="s">
        <v>168</v>
      </c>
      <c r="G15712" s="9">
        <v>4330</v>
      </c>
      <c r="H15712" s="22" t="s">
        <v>15</v>
      </c>
      <c r="I15712" s="28">
        <v>0.01</v>
      </c>
      <c r="J15712" s="28">
        <v>34.64</v>
      </c>
      <c r="K15712" s="40"/>
      <c r="L15712" s="40"/>
    </row>
    <row r="15713" spans="1:12">
      <c r="A15713" s="17">
        <v>45808</v>
      </c>
      <c r="B15713" s="22" t="s">
        <v>10</v>
      </c>
      <c r="C15713" s="22" t="s">
        <v>363</v>
      </c>
      <c r="D15713" s="22" t="s">
        <v>16090</v>
      </c>
      <c r="E15713" s="22" t="s">
        <v>58</v>
      </c>
      <c r="F15713" s="22" t="s">
        <v>168</v>
      </c>
      <c r="G15713" s="9">
        <v>22100</v>
      </c>
      <c r="H15713" s="22" t="s">
        <v>15</v>
      </c>
      <c r="I15713" s="28">
        <v>0.01</v>
      </c>
      <c r="J15713" s="28">
        <v>176.8</v>
      </c>
      <c r="K15713" s="40"/>
      <c r="L15713" s="40"/>
    </row>
    <row r="15714" spans="1:12">
      <c r="A15714" s="17">
        <v>45808</v>
      </c>
      <c r="B15714" s="22" t="s">
        <v>10</v>
      </c>
      <c r="C15714" s="22" t="s">
        <v>360</v>
      </c>
      <c r="D15714" s="22" t="s">
        <v>16091</v>
      </c>
      <c r="E15714" s="22" t="s">
        <v>58</v>
      </c>
      <c r="F15714" s="22" t="s">
        <v>168</v>
      </c>
      <c r="G15714" s="9">
        <v>12350</v>
      </c>
      <c r="H15714" s="22" t="s">
        <v>15</v>
      </c>
      <c r="I15714" s="28">
        <v>0.01</v>
      </c>
      <c r="J15714" s="28">
        <v>98.8</v>
      </c>
      <c r="K15714" s="40"/>
      <c r="L15714" s="40"/>
    </row>
    <row r="15715" spans="1:12">
      <c r="A15715" s="17">
        <v>45808</v>
      </c>
      <c r="B15715" s="22" t="s">
        <v>10</v>
      </c>
      <c r="C15715" s="22" t="s">
        <v>345</v>
      </c>
      <c r="D15715" s="22" t="s">
        <v>16092</v>
      </c>
      <c r="E15715" s="22" t="s">
        <v>58</v>
      </c>
      <c r="F15715" s="22" t="s">
        <v>168</v>
      </c>
      <c r="G15715" s="9">
        <v>13270</v>
      </c>
      <c r="H15715" s="22" t="s">
        <v>15</v>
      </c>
      <c r="I15715" s="28">
        <v>0.01</v>
      </c>
      <c r="J15715" s="28">
        <v>106.16</v>
      </c>
      <c r="K15715" s="40"/>
      <c r="L15715" s="40"/>
    </row>
    <row r="15716" spans="1:12">
      <c r="A15716" s="17">
        <v>45808</v>
      </c>
      <c r="B15716" s="22" t="s">
        <v>10</v>
      </c>
      <c r="C15716" s="22" t="s">
        <v>353</v>
      </c>
      <c r="D15716" s="22" t="s">
        <v>16093</v>
      </c>
      <c r="E15716" s="22" t="s">
        <v>58</v>
      </c>
      <c r="F15716" s="22" t="s">
        <v>168</v>
      </c>
      <c r="H15716" s="22" t="s">
        <v>15</v>
      </c>
      <c r="K15716" s="40"/>
      <c r="L15716" s="40"/>
    </row>
    <row r="15717" spans="1:12">
      <c r="A15717" s="17">
        <v>45808</v>
      </c>
      <c r="B15717" s="22" t="s">
        <v>10</v>
      </c>
      <c r="C15717" s="22" t="s">
        <v>353</v>
      </c>
      <c r="D15717" s="22" t="s">
        <v>16094</v>
      </c>
      <c r="E15717" s="22" t="s">
        <v>58</v>
      </c>
      <c r="F15717" s="22" t="s">
        <v>168</v>
      </c>
      <c r="H15717" s="22" t="s">
        <v>15</v>
      </c>
      <c r="K15717" s="40"/>
      <c r="L15717" s="40"/>
    </row>
    <row r="15718" spans="1:12">
      <c r="A15718" s="17">
        <v>45808</v>
      </c>
      <c r="B15718" s="22" t="s">
        <v>10</v>
      </c>
      <c r="C15718" s="22" t="s">
        <v>353</v>
      </c>
      <c r="D15718" s="22" t="s">
        <v>16095</v>
      </c>
      <c r="E15718" s="22" t="s">
        <v>58</v>
      </c>
      <c r="F15718" s="22" t="s">
        <v>168</v>
      </c>
      <c r="H15718" s="22" t="s">
        <v>15</v>
      </c>
      <c r="K15718" s="40"/>
      <c r="L15718" s="40"/>
    </row>
    <row r="15719" spans="1:12">
      <c r="A15719" s="17">
        <v>45808</v>
      </c>
      <c r="B15719" s="22" t="s">
        <v>10</v>
      </c>
      <c r="C15719" s="22" t="s">
        <v>353</v>
      </c>
      <c r="D15719" s="22" t="s">
        <v>16096</v>
      </c>
      <c r="E15719" s="22" t="s">
        <v>58</v>
      </c>
      <c r="F15719" s="22" t="s">
        <v>168</v>
      </c>
      <c r="H15719" s="22" t="s">
        <v>15</v>
      </c>
      <c r="K15719" s="40"/>
      <c r="L15719" s="40"/>
    </row>
    <row r="15720" spans="1:12">
      <c r="A15720" s="17">
        <v>45808</v>
      </c>
      <c r="B15720" s="22" t="s">
        <v>10</v>
      </c>
      <c r="C15720" s="22" t="s">
        <v>353</v>
      </c>
      <c r="D15720" s="22" t="s">
        <v>16097</v>
      </c>
      <c r="E15720" s="22" t="s">
        <v>58</v>
      </c>
      <c r="F15720" s="22" t="s">
        <v>168</v>
      </c>
      <c r="H15720" s="22" t="s">
        <v>15</v>
      </c>
      <c r="K15720" s="40"/>
      <c r="L15720" s="40"/>
    </row>
    <row r="15721" spans="1:12">
      <c r="A15721" s="17">
        <v>45808</v>
      </c>
      <c r="B15721" s="22" t="s">
        <v>10</v>
      </c>
      <c r="C15721" s="22" t="s">
        <v>353</v>
      </c>
      <c r="D15721" s="22" t="s">
        <v>16098</v>
      </c>
      <c r="E15721" s="22" t="s">
        <v>58</v>
      </c>
      <c r="F15721" s="22" t="s">
        <v>168</v>
      </c>
      <c r="H15721" s="22" t="s">
        <v>15</v>
      </c>
      <c r="K15721" s="40"/>
      <c r="L15721" s="40"/>
    </row>
    <row r="15722" spans="1:12">
      <c r="A15722" s="17">
        <v>45808</v>
      </c>
      <c r="B15722" s="22" t="s">
        <v>10</v>
      </c>
      <c r="C15722" s="22" t="s">
        <v>353</v>
      </c>
      <c r="D15722" s="22" t="s">
        <v>16099</v>
      </c>
      <c r="E15722" s="22" t="s">
        <v>58</v>
      </c>
      <c r="F15722" s="22" t="s">
        <v>168</v>
      </c>
      <c r="H15722" s="22" t="s">
        <v>15</v>
      </c>
      <c r="K15722" s="40"/>
      <c r="L15722" s="40"/>
    </row>
    <row r="15723" spans="1:12">
      <c r="A15723" s="17">
        <v>45808</v>
      </c>
      <c r="B15723" s="22" t="s">
        <v>10</v>
      </c>
      <c r="C15723" s="22" t="s">
        <v>353</v>
      </c>
      <c r="D15723" s="22" t="s">
        <v>16100</v>
      </c>
      <c r="E15723" s="22" t="s">
        <v>58</v>
      </c>
      <c r="F15723" s="22" t="s">
        <v>168</v>
      </c>
      <c r="H15723" s="22" t="s">
        <v>15</v>
      </c>
      <c r="K15723" s="40"/>
      <c r="L15723" s="40"/>
    </row>
    <row r="15724" spans="1:12">
      <c r="A15724" s="17">
        <v>45808</v>
      </c>
      <c r="B15724" s="22" t="s">
        <v>10</v>
      </c>
      <c r="C15724" s="22" t="s">
        <v>386</v>
      </c>
      <c r="D15724" s="22" t="s">
        <v>16101</v>
      </c>
      <c r="E15724" s="22" t="s">
        <v>13</v>
      </c>
      <c r="F15724" s="22" t="s">
        <v>14</v>
      </c>
      <c r="G15724" s="9">
        <v>566</v>
      </c>
      <c r="H15724" s="22" t="s">
        <v>15</v>
      </c>
      <c r="I15724" s="28">
        <v>6</v>
      </c>
      <c r="J15724" s="28">
        <v>3396</v>
      </c>
      <c r="K15724" s="40"/>
      <c r="L15724" s="40"/>
    </row>
    <row r="15725" spans="1:12">
      <c r="A15725" s="17">
        <v>45808</v>
      </c>
      <c r="B15725" s="22" t="s">
        <v>10</v>
      </c>
      <c r="C15725" s="22" t="s">
        <v>384</v>
      </c>
      <c r="D15725" s="22" t="s">
        <v>16102</v>
      </c>
      <c r="E15725" s="22" t="s">
        <v>13</v>
      </c>
      <c r="F15725" s="22" t="s">
        <v>14</v>
      </c>
      <c r="H15725" s="22" t="s">
        <v>15</v>
      </c>
      <c r="K15725" s="40"/>
      <c r="L15725" s="40"/>
    </row>
    <row r="15726" spans="1:12">
      <c r="A15726" s="17">
        <v>45808</v>
      </c>
      <c r="B15726" s="22" t="s">
        <v>10</v>
      </c>
      <c r="C15726" s="22" t="s">
        <v>382</v>
      </c>
      <c r="D15726" s="22" t="s">
        <v>16103</v>
      </c>
      <c r="E15726" s="22" t="s">
        <v>13</v>
      </c>
      <c r="F15726" s="22" t="s">
        <v>14</v>
      </c>
      <c r="H15726" s="22" t="s">
        <v>15</v>
      </c>
      <c r="K15726" s="40"/>
      <c r="L15726" s="40"/>
    </row>
    <row r="15727" spans="1:12">
      <c r="A15727" s="17">
        <v>45808</v>
      </c>
      <c r="B15727" s="22" t="s">
        <v>10</v>
      </c>
      <c r="C15727" s="22" t="s">
        <v>13443</v>
      </c>
      <c r="D15727" s="22" t="s">
        <v>16104</v>
      </c>
      <c r="E15727" s="22" t="s">
        <v>58</v>
      </c>
      <c r="F15727" s="22" t="s">
        <v>14</v>
      </c>
      <c r="G15727" s="9">
        <v>4</v>
      </c>
      <c r="H15727" s="22" t="s">
        <v>15</v>
      </c>
      <c r="I15727" s="28">
        <v>7.0000000000000007E-2</v>
      </c>
      <c r="J15727" s="28">
        <v>0.28000000000000003</v>
      </c>
      <c r="K15727" s="40"/>
      <c r="L15727" s="40"/>
    </row>
    <row r="15728" spans="1:12">
      <c r="A15728" s="17">
        <v>45808</v>
      </c>
      <c r="B15728" s="22" t="s">
        <v>10</v>
      </c>
      <c r="C15728" s="22" t="s">
        <v>404</v>
      </c>
      <c r="D15728" s="22" t="s">
        <v>16105</v>
      </c>
      <c r="E15728" s="22" t="s">
        <v>13</v>
      </c>
      <c r="F15728" s="22" t="s">
        <v>14</v>
      </c>
      <c r="H15728" s="22" t="s">
        <v>15</v>
      </c>
      <c r="K15728" s="40"/>
      <c r="L15728" s="40"/>
    </row>
    <row r="15729" spans="1:12">
      <c r="A15729" s="17">
        <v>45808</v>
      </c>
      <c r="B15729" s="22" t="s">
        <v>10</v>
      </c>
      <c r="C15729" s="22" t="s">
        <v>539</v>
      </c>
      <c r="D15729" s="22" t="s">
        <v>16106</v>
      </c>
      <c r="E15729" s="22" t="s">
        <v>13</v>
      </c>
      <c r="F15729" s="22" t="s">
        <v>14</v>
      </c>
      <c r="G15729" s="9">
        <v>18</v>
      </c>
      <c r="H15729" s="22" t="s">
        <v>15</v>
      </c>
      <c r="I15729" s="28">
        <v>68</v>
      </c>
      <c r="J15729" s="28">
        <v>1224</v>
      </c>
      <c r="K15729" s="40"/>
      <c r="L15729" s="40"/>
    </row>
    <row r="15730" spans="1:12">
      <c r="A15730" s="17">
        <v>45808</v>
      </c>
      <c r="B15730" s="22" t="s">
        <v>10</v>
      </c>
      <c r="C15730" s="22" t="s">
        <v>6722</v>
      </c>
      <c r="D15730" s="22" t="s">
        <v>16107</v>
      </c>
      <c r="E15730" s="22" t="s">
        <v>13</v>
      </c>
      <c r="F15730" s="22" t="s">
        <v>14</v>
      </c>
      <c r="G15730" s="9">
        <v>230</v>
      </c>
      <c r="H15730" s="22" t="s">
        <v>15</v>
      </c>
      <c r="I15730" s="28">
        <v>19.45</v>
      </c>
      <c r="J15730" s="28">
        <v>4473.5</v>
      </c>
      <c r="K15730" s="40"/>
      <c r="L15730" s="40"/>
    </row>
    <row r="15731" spans="1:12">
      <c r="A15731" s="17">
        <v>45808</v>
      </c>
      <c r="B15731" s="22" t="s">
        <v>10</v>
      </c>
      <c r="C15731" s="22" t="s">
        <v>6720</v>
      </c>
      <c r="D15731" s="22" t="s">
        <v>16108</v>
      </c>
      <c r="E15731" s="22" t="s">
        <v>13</v>
      </c>
      <c r="F15731" s="22" t="s">
        <v>14</v>
      </c>
      <c r="G15731" s="9">
        <v>80</v>
      </c>
      <c r="H15731" s="22" t="s">
        <v>15</v>
      </c>
      <c r="I15731" s="28">
        <v>19.45</v>
      </c>
      <c r="J15731" s="28">
        <v>1556</v>
      </c>
      <c r="K15731" s="40"/>
      <c r="L15731" s="40"/>
    </row>
    <row r="15732" spans="1:12">
      <c r="A15732" s="17">
        <v>45808</v>
      </c>
      <c r="B15732" s="22" t="s">
        <v>10</v>
      </c>
      <c r="C15732" s="22" t="s">
        <v>378</v>
      </c>
      <c r="D15732" s="22" t="s">
        <v>16109</v>
      </c>
      <c r="E15732" s="22" t="s">
        <v>13</v>
      </c>
      <c r="F15732" s="22" t="s">
        <v>14</v>
      </c>
      <c r="G15732" s="9">
        <v>50</v>
      </c>
      <c r="H15732" s="22" t="s">
        <v>15</v>
      </c>
      <c r="I15732" s="28">
        <v>6</v>
      </c>
      <c r="J15732" s="28">
        <v>300</v>
      </c>
      <c r="K15732" s="40"/>
      <c r="L15732" s="40"/>
    </row>
    <row r="15733" spans="1:12">
      <c r="A15733" s="17">
        <v>45808</v>
      </c>
      <c r="B15733" s="22" t="s">
        <v>10</v>
      </c>
      <c r="C15733" s="22" t="s">
        <v>533</v>
      </c>
      <c r="D15733" s="22" t="s">
        <v>16110</v>
      </c>
      <c r="E15733" s="22" t="s">
        <v>13</v>
      </c>
      <c r="F15733" s="22" t="s">
        <v>14</v>
      </c>
      <c r="H15733" s="22" t="s">
        <v>15</v>
      </c>
      <c r="K15733" s="40"/>
      <c r="L15733" s="40"/>
    </row>
    <row r="15734" spans="1:12">
      <c r="A15734" s="17">
        <v>45808</v>
      </c>
      <c r="B15734" s="22" t="s">
        <v>10</v>
      </c>
      <c r="C15734" s="22" t="s">
        <v>351</v>
      </c>
      <c r="D15734" s="22" t="s">
        <v>16111</v>
      </c>
      <c r="E15734" s="22" t="s">
        <v>58</v>
      </c>
      <c r="F15734" s="22" t="s">
        <v>268</v>
      </c>
      <c r="H15734" s="22" t="s">
        <v>15</v>
      </c>
      <c r="K15734" s="40"/>
      <c r="L15734" s="40"/>
    </row>
    <row r="15735" spans="1:12">
      <c r="A15735" s="17">
        <v>45808</v>
      </c>
      <c r="B15735" s="22" t="s">
        <v>10</v>
      </c>
      <c r="C15735" s="22" t="s">
        <v>351</v>
      </c>
      <c r="D15735" s="22" t="s">
        <v>16112</v>
      </c>
      <c r="E15735" s="22" t="s">
        <v>58</v>
      </c>
      <c r="F15735" s="22" t="s">
        <v>268</v>
      </c>
      <c r="H15735" s="22" t="s">
        <v>15</v>
      </c>
      <c r="K15735" s="40"/>
      <c r="L15735" s="40"/>
    </row>
    <row r="15736" spans="1:12">
      <c r="A15736" s="17">
        <v>45808</v>
      </c>
      <c r="B15736" s="22" t="s">
        <v>10</v>
      </c>
      <c r="C15736" s="22" t="s">
        <v>351</v>
      </c>
      <c r="D15736" s="22" t="s">
        <v>16113</v>
      </c>
      <c r="E15736" s="22" t="s">
        <v>58</v>
      </c>
      <c r="F15736" s="22" t="s">
        <v>268</v>
      </c>
      <c r="H15736" s="22" t="s">
        <v>15</v>
      </c>
      <c r="K15736" s="40"/>
      <c r="L15736" s="40"/>
    </row>
    <row r="15737" spans="1:12">
      <c r="A15737" s="17">
        <v>45808</v>
      </c>
      <c r="B15737" s="22" t="s">
        <v>10</v>
      </c>
      <c r="C15737" s="22" t="s">
        <v>347</v>
      </c>
      <c r="D15737" s="22" t="s">
        <v>16114</v>
      </c>
      <c r="E15737" s="22" t="s">
        <v>58</v>
      </c>
      <c r="F15737" s="22" t="s">
        <v>268</v>
      </c>
      <c r="H15737" s="22" t="s">
        <v>15</v>
      </c>
      <c r="K15737" s="40"/>
      <c r="L15737" s="40"/>
    </row>
    <row r="15738" spans="1:12">
      <c r="A15738" s="17">
        <v>45808</v>
      </c>
      <c r="B15738" s="22" t="s">
        <v>10</v>
      </c>
      <c r="C15738" s="22" t="s">
        <v>347</v>
      </c>
      <c r="D15738" s="22" t="s">
        <v>16115</v>
      </c>
      <c r="E15738" s="22" t="s">
        <v>58</v>
      </c>
      <c r="F15738" s="22" t="s">
        <v>268</v>
      </c>
      <c r="H15738" s="22" t="s">
        <v>15</v>
      </c>
      <c r="K15738" s="40"/>
      <c r="L15738" s="40"/>
    </row>
    <row r="15739" spans="1:12">
      <c r="A15739" s="17">
        <v>45808</v>
      </c>
      <c r="B15739" s="22" t="s">
        <v>10</v>
      </c>
      <c r="C15739" s="22" t="s">
        <v>343</v>
      </c>
      <c r="D15739" s="22" t="s">
        <v>16116</v>
      </c>
      <c r="E15739" s="22" t="s">
        <v>58</v>
      </c>
      <c r="F15739" s="22" t="s">
        <v>268</v>
      </c>
      <c r="H15739" s="22" t="s">
        <v>15</v>
      </c>
      <c r="K15739" s="40"/>
      <c r="L15739" s="40"/>
    </row>
    <row r="15740" spans="1:12">
      <c r="A15740" s="17">
        <v>45808</v>
      </c>
      <c r="B15740" s="22" t="s">
        <v>10</v>
      </c>
      <c r="C15740" s="22" t="s">
        <v>339</v>
      </c>
      <c r="D15740" s="22" t="s">
        <v>16117</v>
      </c>
      <c r="E15740" s="22" t="s">
        <v>58</v>
      </c>
      <c r="F15740" s="22" t="s">
        <v>268</v>
      </c>
      <c r="H15740" s="22" t="s">
        <v>15</v>
      </c>
      <c r="K15740" s="40"/>
      <c r="L15740" s="40"/>
    </row>
    <row r="15741" spans="1:12">
      <c r="A15741" s="17">
        <v>45808</v>
      </c>
      <c r="B15741" s="22" t="s">
        <v>10</v>
      </c>
      <c r="C15741" s="22" t="s">
        <v>339</v>
      </c>
      <c r="D15741" s="22" t="s">
        <v>16118</v>
      </c>
      <c r="E15741" s="22" t="s">
        <v>58</v>
      </c>
      <c r="F15741" s="22" t="s">
        <v>268</v>
      </c>
      <c r="H15741" s="22" t="s">
        <v>15</v>
      </c>
      <c r="K15741" s="40"/>
      <c r="L15741" s="40"/>
    </row>
    <row r="15742" spans="1:12">
      <c r="A15742" s="17">
        <v>45808</v>
      </c>
      <c r="B15742" s="22" t="s">
        <v>10</v>
      </c>
      <c r="C15742" s="22" t="s">
        <v>14187</v>
      </c>
      <c r="D15742" s="22" t="s">
        <v>16119</v>
      </c>
      <c r="E15742" s="22" t="s">
        <v>58</v>
      </c>
      <c r="F15742" s="22" t="s">
        <v>268</v>
      </c>
      <c r="H15742" s="22" t="s">
        <v>15</v>
      </c>
      <c r="K15742" s="40"/>
      <c r="L15742" s="40"/>
    </row>
    <row r="15743" spans="1:12">
      <c r="A15743" s="17">
        <v>45808</v>
      </c>
      <c r="B15743" s="22" t="s">
        <v>10</v>
      </c>
      <c r="C15743" s="22" t="s">
        <v>14187</v>
      </c>
      <c r="D15743" s="22" t="s">
        <v>16120</v>
      </c>
      <c r="E15743" s="22" t="s">
        <v>58</v>
      </c>
      <c r="F15743" s="22" t="s">
        <v>268</v>
      </c>
      <c r="H15743" s="22" t="s">
        <v>15</v>
      </c>
      <c r="K15743" s="40"/>
      <c r="L15743" s="40"/>
    </row>
    <row r="15744" spans="1:12">
      <c r="A15744" s="17">
        <v>45808</v>
      </c>
      <c r="B15744" s="22" t="s">
        <v>10</v>
      </c>
      <c r="C15744" s="22" t="s">
        <v>334</v>
      </c>
      <c r="D15744" s="22" t="s">
        <v>16121</v>
      </c>
      <c r="E15744" s="22" t="s">
        <v>58</v>
      </c>
      <c r="F15744" s="22" t="s">
        <v>268</v>
      </c>
      <c r="H15744" s="22" t="s">
        <v>15</v>
      </c>
      <c r="K15744" s="40"/>
      <c r="L15744" s="40"/>
    </row>
    <row r="15745" spans="1:12">
      <c r="A15745" s="17">
        <v>45808</v>
      </c>
      <c r="B15745" s="22" t="s">
        <v>10</v>
      </c>
      <c r="C15745" s="22" t="s">
        <v>334</v>
      </c>
      <c r="D15745" s="22" t="s">
        <v>16122</v>
      </c>
      <c r="E15745" s="22" t="s">
        <v>58</v>
      </c>
      <c r="F15745" s="22" t="s">
        <v>268</v>
      </c>
      <c r="H15745" s="22" t="s">
        <v>15</v>
      </c>
      <c r="K15745" s="40"/>
      <c r="L15745" s="40"/>
    </row>
    <row r="15746" spans="1:12">
      <c r="A15746" s="17">
        <v>45808</v>
      </c>
      <c r="B15746" s="22" t="s">
        <v>10</v>
      </c>
      <c r="C15746" s="22" t="s">
        <v>332</v>
      </c>
      <c r="D15746" s="22" t="s">
        <v>16123</v>
      </c>
      <c r="E15746" s="22" t="s">
        <v>58</v>
      </c>
      <c r="F15746" s="22" t="s">
        <v>268</v>
      </c>
      <c r="H15746" s="22" t="s">
        <v>15</v>
      </c>
      <c r="K15746" s="40"/>
      <c r="L15746" s="40"/>
    </row>
    <row r="15747" spans="1:12">
      <c r="A15747" s="17">
        <v>45808</v>
      </c>
      <c r="B15747" s="22" t="s">
        <v>10</v>
      </c>
      <c r="C15747" s="22" t="s">
        <v>329</v>
      </c>
      <c r="D15747" s="22" t="s">
        <v>16124</v>
      </c>
      <c r="E15747" s="22" t="s">
        <v>58</v>
      </c>
      <c r="F15747" s="22" t="s">
        <v>268</v>
      </c>
      <c r="H15747" s="22" t="s">
        <v>15</v>
      </c>
      <c r="K15747" s="40"/>
      <c r="L15747" s="40"/>
    </row>
    <row r="15748" spans="1:12">
      <c r="A15748" s="17">
        <v>45808</v>
      </c>
      <c r="B15748" s="22" t="s">
        <v>10</v>
      </c>
      <c r="C15748" s="22" t="s">
        <v>329</v>
      </c>
      <c r="D15748" s="22" t="s">
        <v>16125</v>
      </c>
      <c r="E15748" s="22" t="s">
        <v>58</v>
      </c>
      <c r="F15748" s="22" t="s">
        <v>268</v>
      </c>
      <c r="H15748" s="22" t="s">
        <v>15</v>
      </c>
      <c r="K15748" s="40"/>
      <c r="L15748" s="40"/>
    </row>
    <row r="15749" spans="1:12">
      <c r="A15749" s="17">
        <v>45808</v>
      </c>
      <c r="B15749" s="22" t="s">
        <v>10</v>
      </c>
      <c r="C15749" s="22" t="s">
        <v>345</v>
      </c>
      <c r="D15749" s="22" t="s">
        <v>16126</v>
      </c>
      <c r="E15749" s="22" t="s">
        <v>58</v>
      </c>
      <c r="F15749" s="22" t="s">
        <v>168</v>
      </c>
      <c r="G15749" s="9">
        <v>1700</v>
      </c>
      <c r="H15749" s="22" t="s">
        <v>15</v>
      </c>
      <c r="I15749" s="28">
        <v>0.01</v>
      </c>
      <c r="J15749" s="28">
        <v>13.6</v>
      </c>
      <c r="K15749" s="40"/>
      <c r="L15749" s="40"/>
    </row>
    <row r="15750" spans="1:12">
      <c r="A15750" s="17">
        <v>45808</v>
      </c>
      <c r="B15750" s="22" t="s">
        <v>10</v>
      </c>
      <c r="C15750" s="22" t="s">
        <v>345</v>
      </c>
      <c r="D15750" s="22" t="s">
        <v>16127</v>
      </c>
      <c r="E15750" s="22" t="s">
        <v>58</v>
      </c>
      <c r="F15750" s="22" t="s">
        <v>168</v>
      </c>
      <c r="G15750" s="9">
        <v>264</v>
      </c>
      <c r="H15750" s="22" t="s">
        <v>15</v>
      </c>
      <c r="I15750" s="28">
        <v>0.01</v>
      </c>
      <c r="J15750" s="28">
        <v>2.11</v>
      </c>
      <c r="K15750" s="40"/>
      <c r="L15750" s="40"/>
    </row>
    <row r="15751" spans="1:12">
      <c r="A15751" s="17">
        <v>45808</v>
      </c>
      <c r="B15751" s="22" t="s">
        <v>10</v>
      </c>
      <c r="C15751" s="22" t="s">
        <v>353</v>
      </c>
      <c r="D15751" s="22" t="s">
        <v>16128</v>
      </c>
      <c r="E15751" s="22" t="s">
        <v>58</v>
      </c>
      <c r="F15751" s="22" t="s">
        <v>168</v>
      </c>
      <c r="G15751" s="9">
        <v>2260</v>
      </c>
      <c r="H15751" s="22" t="s">
        <v>15</v>
      </c>
      <c r="I15751" s="28">
        <v>0.01</v>
      </c>
      <c r="J15751" s="28">
        <v>18.079999999999998</v>
      </c>
      <c r="K15751" s="40"/>
      <c r="L15751" s="40"/>
    </row>
    <row r="15752" spans="1:12">
      <c r="A15752" s="17">
        <v>45808</v>
      </c>
      <c r="B15752" s="22" t="s">
        <v>10</v>
      </c>
      <c r="C15752" s="22" t="s">
        <v>5758</v>
      </c>
      <c r="D15752" s="22" t="s">
        <v>16129</v>
      </c>
      <c r="E15752" s="22" t="s">
        <v>58</v>
      </c>
      <c r="F15752" s="22" t="s">
        <v>168</v>
      </c>
      <c r="G15752" s="9">
        <v>81250</v>
      </c>
      <c r="H15752" s="22" t="s">
        <v>15</v>
      </c>
      <c r="I15752" s="28">
        <v>0.01</v>
      </c>
      <c r="J15752" s="28">
        <v>650</v>
      </c>
      <c r="K15752" s="40"/>
      <c r="L15752" s="40"/>
    </row>
    <row r="15753" spans="1:12">
      <c r="A15753" s="17">
        <v>45808</v>
      </c>
      <c r="B15753" s="22" t="s">
        <v>10</v>
      </c>
      <c r="C15753" s="22" t="s">
        <v>390</v>
      </c>
      <c r="D15753" s="22" t="s">
        <v>16130</v>
      </c>
      <c r="E15753" s="22" t="s">
        <v>13</v>
      </c>
      <c r="F15753" s="22" t="s">
        <v>14</v>
      </c>
      <c r="G15753" s="9">
        <v>3500</v>
      </c>
      <c r="H15753" s="22" t="s">
        <v>15</v>
      </c>
      <c r="I15753" s="28">
        <v>0.25</v>
      </c>
      <c r="J15753" s="28">
        <v>875</v>
      </c>
      <c r="K15753" s="40"/>
      <c r="L15753" s="40"/>
    </row>
    <row r="15754" spans="1:12">
      <c r="A15754" s="17">
        <v>45808</v>
      </c>
      <c r="B15754" s="22" t="s">
        <v>10</v>
      </c>
      <c r="C15754" s="22" t="s">
        <v>407</v>
      </c>
      <c r="D15754" s="22" t="s">
        <v>16131</v>
      </c>
      <c r="E15754" s="22" t="s">
        <v>13</v>
      </c>
      <c r="F15754" s="22" t="s">
        <v>14</v>
      </c>
      <c r="G15754" s="9">
        <v>1000</v>
      </c>
      <c r="H15754" s="22" t="s">
        <v>15</v>
      </c>
      <c r="I15754" s="28">
        <v>1.2</v>
      </c>
      <c r="J15754" s="28">
        <v>1200</v>
      </c>
      <c r="K15754" s="40"/>
      <c r="L15754" s="40"/>
    </row>
    <row r="15755" spans="1:12">
      <c r="A15755" s="17">
        <v>45808</v>
      </c>
      <c r="B15755" s="22" t="s">
        <v>10</v>
      </c>
      <c r="C15755" s="22" t="s">
        <v>495</v>
      </c>
      <c r="D15755" s="22" t="s">
        <v>16132</v>
      </c>
      <c r="E15755" s="22" t="s">
        <v>58</v>
      </c>
      <c r="F15755" s="22" t="s">
        <v>268</v>
      </c>
      <c r="H15755" s="22" t="s">
        <v>15</v>
      </c>
      <c r="K15755" s="40"/>
      <c r="L15755" s="40"/>
    </row>
    <row r="15756" spans="1:12">
      <c r="A15756" s="17">
        <v>45808</v>
      </c>
      <c r="B15756" s="22" t="s">
        <v>10</v>
      </c>
      <c r="C15756" s="22" t="s">
        <v>495</v>
      </c>
      <c r="D15756" s="22" t="s">
        <v>16133</v>
      </c>
      <c r="E15756" s="22" t="s">
        <v>58</v>
      </c>
      <c r="F15756" s="22" t="s">
        <v>268</v>
      </c>
      <c r="H15756" s="22" t="s">
        <v>15</v>
      </c>
      <c r="K15756" s="40"/>
      <c r="L15756" s="40"/>
    </row>
    <row r="15757" spans="1:12">
      <c r="A15757" s="17">
        <v>45808</v>
      </c>
      <c r="B15757" s="22" t="s">
        <v>10</v>
      </c>
      <c r="C15757" s="22" t="s">
        <v>495</v>
      </c>
      <c r="D15757" s="22" t="s">
        <v>16134</v>
      </c>
      <c r="E15757" s="22" t="s">
        <v>58</v>
      </c>
      <c r="F15757" s="22" t="s">
        <v>268</v>
      </c>
      <c r="H15757" s="22" t="s">
        <v>15</v>
      </c>
      <c r="K15757" s="40"/>
      <c r="L15757" s="40"/>
    </row>
    <row r="15758" spans="1:12">
      <c r="A15758" s="17">
        <v>45808</v>
      </c>
      <c r="B15758" s="22" t="s">
        <v>10</v>
      </c>
      <c r="C15758" s="22" t="s">
        <v>495</v>
      </c>
      <c r="D15758" s="22" t="s">
        <v>16135</v>
      </c>
      <c r="E15758" s="22" t="s">
        <v>58</v>
      </c>
      <c r="F15758" s="22" t="s">
        <v>268</v>
      </c>
      <c r="H15758" s="22" t="s">
        <v>15</v>
      </c>
      <c r="K15758" s="40"/>
      <c r="L15758" s="40"/>
    </row>
    <row r="15759" spans="1:12">
      <c r="A15759" s="17">
        <v>45808</v>
      </c>
      <c r="B15759" s="22" t="s">
        <v>10</v>
      </c>
      <c r="C15759" s="22" t="s">
        <v>495</v>
      </c>
      <c r="D15759" s="22" t="s">
        <v>16136</v>
      </c>
      <c r="E15759" s="22" t="s">
        <v>58</v>
      </c>
      <c r="F15759" s="22" t="s">
        <v>268</v>
      </c>
      <c r="H15759" s="22" t="s">
        <v>15</v>
      </c>
      <c r="K15759" s="40"/>
      <c r="L15759" s="40"/>
    </row>
    <row r="15760" spans="1:12">
      <c r="A15760" s="17">
        <v>45808</v>
      </c>
      <c r="B15760" s="22" t="s">
        <v>10</v>
      </c>
      <c r="C15760" s="22" t="s">
        <v>325</v>
      </c>
      <c r="D15760" s="22" t="s">
        <v>16137</v>
      </c>
      <c r="E15760" s="22" t="s">
        <v>58</v>
      </c>
      <c r="F15760" s="22" t="s">
        <v>268</v>
      </c>
      <c r="H15760" s="22" t="s">
        <v>15</v>
      </c>
      <c r="K15760" s="40"/>
      <c r="L15760" s="40"/>
    </row>
    <row r="15761" spans="1:12">
      <c r="A15761" s="17">
        <v>45808</v>
      </c>
      <c r="B15761" s="22" t="s">
        <v>10</v>
      </c>
      <c r="C15761" s="22" t="s">
        <v>325</v>
      </c>
      <c r="D15761" s="22" t="s">
        <v>16138</v>
      </c>
      <c r="E15761" s="22" t="s">
        <v>58</v>
      </c>
      <c r="F15761" s="22" t="s">
        <v>268</v>
      </c>
      <c r="H15761" s="22" t="s">
        <v>15</v>
      </c>
      <c r="K15761" s="40"/>
      <c r="L15761" s="40"/>
    </row>
    <row r="15762" spans="1:12">
      <c r="A15762" s="17">
        <v>45808</v>
      </c>
      <c r="B15762" s="22" t="s">
        <v>10</v>
      </c>
      <c r="C15762" s="22" t="s">
        <v>325</v>
      </c>
      <c r="D15762" s="22" t="s">
        <v>16139</v>
      </c>
      <c r="E15762" s="22" t="s">
        <v>58</v>
      </c>
      <c r="F15762" s="22" t="s">
        <v>268</v>
      </c>
      <c r="H15762" s="22" t="s">
        <v>15</v>
      </c>
      <c r="K15762" s="40"/>
      <c r="L15762" s="40"/>
    </row>
    <row r="15763" spans="1:12">
      <c r="A15763" s="17">
        <v>45808</v>
      </c>
      <c r="B15763" s="22" t="s">
        <v>10</v>
      </c>
      <c r="C15763" s="22" t="s">
        <v>325</v>
      </c>
      <c r="D15763" s="22" t="s">
        <v>16140</v>
      </c>
      <c r="E15763" s="22" t="s">
        <v>58</v>
      </c>
      <c r="F15763" s="22" t="s">
        <v>268</v>
      </c>
      <c r="H15763" s="22" t="s">
        <v>15</v>
      </c>
      <c r="K15763" s="40"/>
      <c r="L15763" s="40"/>
    </row>
    <row r="15764" spans="1:12">
      <c r="A15764" s="17">
        <v>45808</v>
      </c>
      <c r="B15764" s="22" t="s">
        <v>10</v>
      </c>
      <c r="C15764" s="22" t="s">
        <v>325</v>
      </c>
      <c r="D15764" s="22" t="s">
        <v>16141</v>
      </c>
      <c r="E15764" s="22" t="s">
        <v>58</v>
      </c>
      <c r="F15764" s="22" t="s">
        <v>268</v>
      </c>
      <c r="H15764" s="22" t="s">
        <v>15</v>
      </c>
      <c r="K15764" s="40"/>
      <c r="L15764" s="40"/>
    </row>
    <row r="15765" spans="1:12">
      <c r="A15765" s="17">
        <v>45808</v>
      </c>
      <c r="B15765" s="22" t="s">
        <v>10</v>
      </c>
      <c r="C15765" s="22" t="s">
        <v>325</v>
      </c>
      <c r="D15765" s="22" t="s">
        <v>16142</v>
      </c>
      <c r="E15765" s="22" t="s">
        <v>58</v>
      </c>
      <c r="F15765" s="22" t="s">
        <v>268</v>
      </c>
      <c r="H15765" s="22" t="s">
        <v>15</v>
      </c>
      <c r="K15765" s="40"/>
      <c r="L15765" s="40"/>
    </row>
    <row r="15766" spans="1:12">
      <c r="A15766" s="17">
        <v>45808</v>
      </c>
      <c r="B15766" s="22" t="s">
        <v>10</v>
      </c>
      <c r="C15766" s="22" t="s">
        <v>325</v>
      </c>
      <c r="D15766" s="22" t="s">
        <v>16143</v>
      </c>
      <c r="E15766" s="22" t="s">
        <v>58</v>
      </c>
      <c r="F15766" s="22" t="s">
        <v>268</v>
      </c>
      <c r="H15766" s="22" t="s">
        <v>15</v>
      </c>
      <c r="K15766" s="40"/>
      <c r="L15766" s="40"/>
    </row>
    <row r="15767" spans="1:12">
      <c r="A15767" s="17">
        <v>45808</v>
      </c>
      <c r="B15767" s="22" t="s">
        <v>10</v>
      </c>
      <c r="C15767" s="22" t="s">
        <v>325</v>
      </c>
      <c r="D15767" s="22" t="s">
        <v>16144</v>
      </c>
      <c r="E15767" s="22" t="s">
        <v>58</v>
      </c>
      <c r="F15767" s="22" t="s">
        <v>268</v>
      </c>
      <c r="H15767" s="22" t="s">
        <v>15</v>
      </c>
      <c r="K15767" s="40"/>
      <c r="L15767" s="40"/>
    </row>
    <row r="15768" spans="1:12">
      <c r="A15768" s="17">
        <v>45808</v>
      </c>
      <c r="B15768" s="22" t="s">
        <v>10</v>
      </c>
      <c r="C15768" s="22" t="s">
        <v>357</v>
      </c>
      <c r="D15768" s="22" t="s">
        <v>16145</v>
      </c>
      <c r="E15768" s="22" t="s">
        <v>58</v>
      </c>
      <c r="F15768" s="22" t="s">
        <v>263</v>
      </c>
      <c r="G15768" s="9">
        <v>-3947.1212999999998</v>
      </c>
      <c r="H15768" s="22" t="s">
        <v>15</v>
      </c>
      <c r="I15768" s="28">
        <v>0</v>
      </c>
      <c r="J15768" s="28">
        <v>0</v>
      </c>
      <c r="K15768" s="40"/>
      <c r="L15768" s="40"/>
    </row>
    <row r="15769" spans="1:12">
      <c r="A15769" s="17">
        <v>45808</v>
      </c>
      <c r="B15769" s="22" t="s">
        <v>10</v>
      </c>
      <c r="C15769" s="22" t="s">
        <v>355</v>
      </c>
      <c r="D15769" s="22" t="s">
        <v>16146</v>
      </c>
      <c r="E15769" s="22" t="s">
        <v>58</v>
      </c>
      <c r="F15769" s="22" t="s">
        <v>263</v>
      </c>
      <c r="G15769" s="9">
        <v>9019.2829999999994</v>
      </c>
      <c r="H15769" s="22" t="s">
        <v>15</v>
      </c>
      <c r="I15769" s="28">
        <v>0</v>
      </c>
      <c r="J15769" s="28">
        <v>0</v>
      </c>
      <c r="K15769" s="40"/>
      <c r="L15769" s="40"/>
    </row>
    <row r="15770" spans="1:12">
      <c r="A15770" s="17">
        <v>45808</v>
      </c>
      <c r="B15770" s="22" t="s">
        <v>10</v>
      </c>
      <c r="C15770" s="22" t="s">
        <v>12579</v>
      </c>
      <c r="D15770" s="22" t="s">
        <v>16147</v>
      </c>
      <c r="E15770" s="22" t="s">
        <v>58</v>
      </c>
      <c r="F15770" s="22" t="s">
        <v>268</v>
      </c>
      <c r="H15770" s="22" t="s">
        <v>15</v>
      </c>
      <c r="K15770" s="40"/>
      <c r="L15770" s="40"/>
    </row>
    <row r="15771" spans="1:12">
      <c r="A15771" s="17">
        <v>45808</v>
      </c>
      <c r="B15771" s="22" t="s">
        <v>10</v>
      </c>
      <c r="C15771" s="22" t="s">
        <v>488</v>
      </c>
      <c r="D15771" s="22" t="s">
        <v>16148</v>
      </c>
      <c r="E15771" s="22" t="s">
        <v>58</v>
      </c>
      <c r="F15771" s="22" t="s">
        <v>490</v>
      </c>
      <c r="H15771" s="22" t="s">
        <v>15</v>
      </c>
      <c r="K15771" s="40"/>
      <c r="L15771" s="40"/>
    </row>
    <row r="15772" spans="1:12">
      <c r="A15772" s="17">
        <v>45808</v>
      </c>
      <c r="B15772" s="22" t="s">
        <v>10</v>
      </c>
      <c r="C15772" s="22" t="s">
        <v>488</v>
      </c>
      <c r="D15772" s="22" t="s">
        <v>16149</v>
      </c>
      <c r="E15772" s="22" t="s">
        <v>58</v>
      </c>
      <c r="F15772" s="22" t="s">
        <v>490</v>
      </c>
      <c r="H15772" s="22" t="s">
        <v>15</v>
      </c>
      <c r="K15772" s="40"/>
      <c r="L15772" s="40"/>
    </row>
    <row r="15773" spans="1:12">
      <c r="A15773" s="17">
        <v>45808</v>
      </c>
      <c r="B15773" s="22" t="s">
        <v>10</v>
      </c>
      <c r="C15773" s="22" t="s">
        <v>488</v>
      </c>
      <c r="D15773" s="22" t="s">
        <v>16150</v>
      </c>
      <c r="E15773" s="22" t="s">
        <v>58</v>
      </c>
      <c r="F15773" s="22" t="s">
        <v>490</v>
      </c>
      <c r="H15773" s="22" t="s">
        <v>15</v>
      </c>
      <c r="K15773" s="40"/>
      <c r="L15773" s="40"/>
    </row>
    <row r="15774" spans="1:12">
      <c r="A15774" s="17">
        <v>45808</v>
      </c>
      <c r="B15774" s="22" t="s">
        <v>10</v>
      </c>
      <c r="C15774" s="22" t="s">
        <v>488</v>
      </c>
      <c r="D15774" s="22" t="s">
        <v>16151</v>
      </c>
      <c r="E15774" s="22" t="s">
        <v>58</v>
      </c>
      <c r="F15774" s="22" t="s">
        <v>490</v>
      </c>
      <c r="H15774" s="22" t="s">
        <v>15</v>
      </c>
      <c r="K15774" s="40"/>
      <c r="L15774" s="40"/>
    </row>
    <row r="15775" spans="1:12">
      <c r="A15775" s="17">
        <v>45808</v>
      </c>
      <c r="B15775" s="22" t="s">
        <v>10</v>
      </c>
      <c r="C15775" s="22" t="s">
        <v>488</v>
      </c>
      <c r="D15775" s="22" t="s">
        <v>16152</v>
      </c>
      <c r="E15775" s="22" t="s">
        <v>58</v>
      </c>
      <c r="F15775" s="22" t="s">
        <v>490</v>
      </c>
      <c r="H15775" s="22" t="s">
        <v>15</v>
      </c>
      <c r="K15775" s="40"/>
      <c r="L15775" s="40"/>
    </row>
    <row r="15776" spans="1:12">
      <c r="A15776" s="17">
        <v>45808</v>
      </c>
      <c r="B15776" s="22" t="s">
        <v>10</v>
      </c>
      <c r="C15776" s="22" t="s">
        <v>310</v>
      </c>
      <c r="D15776" s="22" t="s">
        <v>16153</v>
      </c>
      <c r="E15776" s="22" t="s">
        <v>58</v>
      </c>
      <c r="F15776" s="22" t="s">
        <v>263</v>
      </c>
      <c r="H15776" s="22" t="s">
        <v>15</v>
      </c>
      <c r="K15776" s="40"/>
      <c r="L15776" s="40"/>
    </row>
    <row r="15777" spans="1:12">
      <c r="A15777" s="17">
        <v>45808</v>
      </c>
      <c r="B15777" s="22" t="s">
        <v>10</v>
      </c>
      <c r="C15777" s="22" t="s">
        <v>310</v>
      </c>
      <c r="D15777" s="22" t="s">
        <v>16154</v>
      </c>
      <c r="E15777" s="22" t="s">
        <v>58</v>
      </c>
      <c r="F15777" s="22" t="s">
        <v>263</v>
      </c>
      <c r="H15777" s="22" t="s">
        <v>15</v>
      </c>
      <c r="K15777" s="40"/>
      <c r="L15777" s="40"/>
    </row>
    <row r="15778" spans="1:12">
      <c r="A15778" s="17">
        <v>45808</v>
      </c>
      <c r="B15778" s="22" t="s">
        <v>10</v>
      </c>
      <c r="C15778" s="22" t="s">
        <v>310</v>
      </c>
      <c r="D15778" s="22" t="s">
        <v>16155</v>
      </c>
      <c r="E15778" s="22" t="s">
        <v>58</v>
      </c>
      <c r="F15778" s="22" t="s">
        <v>263</v>
      </c>
      <c r="H15778" s="22" t="s">
        <v>15</v>
      </c>
      <c r="K15778" s="40"/>
      <c r="L15778" s="40"/>
    </row>
    <row r="15779" spans="1:12">
      <c r="A15779" s="17">
        <v>45808</v>
      </c>
      <c r="B15779" s="22" t="s">
        <v>10</v>
      </c>
      <c r="C15779" s="22" t="s">
        <v>310</v>
      </c>
      <c r="D15779" s="22" t="s">
        <v>16156</v>
      </c>
      <c r="E15779" s="22" t="s">
        <v>58</v>
      </c>
      <c r="F15779" s="22" t="s">
        <v>263</v>
      </c>
      <c r="H15779" s="22" t="s">
        <v>15</v>
      </c>
      <c r="K15779" s="40"/>
      <c r="L15779" s="40"/>
    </row>
    <row r="15780" spans="1:12">
      <c r="A15780" s="17">
        <v>45808</v>
      </c>
      <c r="B15780" s="22" t="s">
        <v>10</v>
      </c>
      <c r="C15780" s="22" t="s">
        <v>310</v>
      </c>
      <c r="D15780" s="22" t="s">
        <v>16157</v>
      </c>
      <c r="E15780" s="22" t="s">
        <v>58</v>
      </c>
      <c r="F15780" s="22" t="s">
        <v>263</v>
      </c>
      <c r="H15780" s="22" t="s">
        <v>15</v>
      </c>
      <c r="K15780" s="40"/>
      <c r="L15780" s="40"/>
    </row>
    <row r="15781" spans="1:12">
      <c r="A15781" s="17">
        <v>45808</v>
      </c>
      <c r="B15781" s="22" t="s">
        <v>10</v>
      </c>
      <c r="C15781" s="22" t="s">
        <v>310</v>
      </c>
      <c r="D15781" s="22" t="s">
        <v>16158</v>
      </c>
      <c r="E15781" s="22" t="s">
        <v>58</v>
      </c>
      <c r="F15781" s="22" t="s">
        <v>263</v>
      </c>
      <c r="H15781" s="22" t="s">
        <v>15</v>
      </c>
      <c r="K15781" s="40"/>
      <c r="L15781" s="40"/>
    </row>
    <row r="15782" spans="1:12">
      <c r="A15782" s="17">
        <v>45808</v>
      </c>
      <c r="B15782" s="22" t="s">
        <v>10</v>
      </c>
      <c r="C15782" s="22" t="s">
        <v>310</v>
      </c>
      <c r="D15782" s="22" t="s">
        <v>16159</v>
      </c>
      <c r="E15782" s="22" t="s">
        <v>58</v>
      </c>
      <c r="F15782" s="22" t="s">
        <v>263</v>
      </c>
      <c r="H15782" s="22" t="s">
        <v>15</v>
      </c>
      <c r="K15782" s="40"/>
      <c r="L15782" s="40"/>
    </row>
    <row r="15783" spans="1:12">
      <c r="A15783" s="17">
        <v>45808</v>
      </c>
      <c r="B15783" s="22" t="s">
        <v>10</v>
      </c>
      <c r="C15783" s="22" t="s">
        <v>310</v>
      </c>
      <c r="D15783" s="22" t="s">
        <v>16160</v>
      </c>
      <c r="E15783" s="22" t="s">
        <v>58</v>
      </c>
      <c r="F15783" s="22" t="s">
        <v>263</v>
      </c>
      <c r="H15783" s="22" t="s">
        <v>15</v>
      </c>
      <c r="K15783" s="40"/>
      <c r="L15783" s="40"/>
    </row>
    <row r="15784" spans="1:12">
      <c r="A15784" s="17">
        <v>45808</v>
      </c>
      <c r="B15784" s="22" t="s">
        <v>10</v>
      </c>
      <c r="C15784" s="22" t="s">
        <v>310</v>
      </c>
      <c r="D15784" s="22" t="s">
        <v>16161</v>
      </c>
      <c r="E15784" s="22" t="s">
        <v>58</v>
      </c>
      <c r="F15784" s="22" t="s">
        <v>263</v>
      </c>
      <c r="H15784" s="22" t="s">
        <v>15</v>
      </c>
      <c r="K15784" s="40"/>
      <c r="L15784" s="40"/>
    </row>
    <row r="15785" spans="1:12">
      <c r="A15785" s="17">
        <v>45808</v>
      </c>
      <c r="B15785" s="22" t="s">
        <v>10</v>
      </c>
      <c r="C15785" s="22" t="s">
        <v>310</v>
      </c>
      <c r="D15785" s="22" t="s">
        <v>16162</v>
      </c>
      <c r="E15785" s="22" t="s">
        <v>58</v>
      </c>
      <c r="F15785" s="22" t="s">
        <v>263</v>
      </c>
      <c r="H15785" s="22" t="s">
        <v>15</v>
      </c>
      <c r="K15785" s="40"/>
      <c r="L15785" s="40"/>
    </row>
    <row r="15786" spans="1:12">
      <c r="A15786" s="17">
        <v>45808</v>
      </c>
      <c r="B15786" s="22" t="s">
        <v>10</v>
      </c>
      <c r="C15786" s="22" t="s">
        <v>310</v>
      </c>
      <c r="D15786" s="22" t="s">
        <v>16163</v>
      </c>
      <c r="E15786" s="22" t="s">
        <v>58</v>
      </c>
      <c r="F15786" s="22" t="s">
        <v>263</v>
      </c>
      <c r="H15786" s="22" t="s">
        <v>15</v>
      </c>
      <c r="K15786" s="40"/>
      <c r="L15786" s="40"/>
    </row>
    <row r="15787" spans="1:12">
      <c r="A15787" s="17">
        <v>45808</v>
      </c>
      <c r="B15787" s="22" t="s">
        <v>10</v>
      </c>
      <c r="C15787" s="22" t="s">
        <v>310</v>
      </c>
      <c r="D15787" s="22" t="s">
        <v>16164</v>
      </c>
      <c r="E15787" s="22" t="s">
        <v>58</v>
      </c>
      <c r="F15787" s="22" t="s">
        <v>263</v>
      </c>
      <c r="H15787" s="22" t="s">
        <v>15</v>
      </c>
      <c r="K15787" s="40"/>
      <c r="L15787" s="40"/>
    </row>
    <row r="15788" spans="1:12">
      <c r="A15788" s="17">
        <v>45808</v>
      </c>
      <c r="B15788" s="22" t="s">
        <v>10</v>
      </c>
      <c r="C15788" s="22" t="s">
        <v>310</v>
      </c>
      <c r="D15788" s="22" t="s">
        <v>16165</v>
      </c>
      <c r="E15788" s="22" t="s">
        <v>58</v>
      </c>
      <c r="F15788" s="22" t="s">
        <v>263</v>
      </c>
      <c r="H15788" s="22" t="s">
        <v>15</v>
      </c>
      <c r="K15788" s="40"/>
      <c r="L15788" s="40"/>
    </row>
    <row r="15789" spans="1:12">
      <c r="A15789" s="17">
        <v>45808</v>
      </c>
      <c r="B15789" s="22" t="s">
        <v>10</v>
      </c>
      <c r="C15789" s="22" t="s">
        <v>310</v>
      </c>
      <c r="D15789" s="22" t="s">
        <v>16166</v>
      </c>
      <c r="E15789" s="22" t="s">
        <v>58</v>
      </c>
      <c r="F15789" s="22" t="s">
        <v>263</v>
      </c>
      <c r="H15789" s="22" t="s">
        <v>15</v>
      </c>
      <c r="K15789" s="40"/>
      <c r="L15789" s="40"/>
    </row>
    <row r="15790" spans="1:12">
      <c r="A15790" s="17">
        <v>45808</v>
      </c>
      <c r="B15790" s="22" t="s">
        <v>10</v>
      </c>
      <c r="C15790" s="22" t="s">
        <v>310</v>
      </c>
      <c r="D15790" s="22" t="s">
        <v>16167</v>
      </c>
      <c r="E15790" s="22" t="s">
        <v>58</v>
      </c>
      <c r="F15790" s="22" t="s">
        <v>263</v>
      </c>
      <c r="H15790" s="22" t="s">
        <v>15</v>
      </c>
      <c r="K15790" s="40"/>
      <c r="L15790" s="40"/>
    </row>
    <row r="15791" spans="1:12">
      <c r="A15791" s="17">
        <v>45808</v>
      </c>
      <c r="B15791" s="22" t="s">
        <v>10</v>
      </c>
      <c r="C15791" s="22" t="s">
        <v>484</v>
      </c>
      <c r="D15791" s="22" t="s">
        <v>16168</v>
      </c>
      <c r="E15791" s="22" t="s">
        <v>58</v>
      </c>
      <c r="F15791" s="22" t="s">
        <v>58</v>
      </c>
      <c r="H15791" s="22" t="s">
        <v>15</v>
      </c>
      <c r="K15791" s="40"/>
      <c r="L15791" s="40"/>
    </row>
    <row r="15792" spans="1:12">
      <c r="A15792" s="17">
        <v>45808</v>
      </c>
      <c r="B15792" s="22" t="s">
        <v>10</v>
      </c>
      <c r="C15792" s="22" t="s">
        <v>484</v>
      </c>
      <c r="D15792" s="22" t="s">
        <v>16169</v>
      </c>
      <c r="E15792" s="22" t="s">
        <v>58</v>
      </c>
      <c r="F15792" s="22" t="s">
        <v>58</v>
      </c>
      <c r="H15792" s="22" t="s">
        <v>15</v>
      </c>
      <c r="K15792" s="40"/>
      <c r="L15792" s="40"/>
    </row>
    <row r="15793" spans="1:12">
      <c r="A15793" s="17">
        <v>45808</v>
      </c>
      <c r="B15793" s="22" t="s">
        <v>10</v>
      </c>
      <c r="C15793" s="22" t="s">
        <v>484</v>
      </c>
      <c r="D15793" s="22" t="s">
        <v>16170</v>
      </c>
      <c r="E15793" s="22" t="s">
        <v>58</v>
      </c>
      <c r="F15793" s="22" t="s">
        <v>58</v>
      </c>
      <c r="H15793" s="22" t="s">
        <v>15</v>
      </c>
      <c r="K15793" s="40"/>
      <c r="L15793" s="40"/>
    </row>
    <row r="15794" spans="1:12">
      <c r="A15794" s="17">
        <v>45808</v>
      </c>
      <c r="B15794" s="22" t="s">
        <v>10</v>
      </c>
      <c r="C15794" s="22" t="s">
        <v>484</v>
      </c>
      <c r="D15794" s="22" t="s">
        <v>16171</v>
      </c>
      <c r="E15794" s="22" t="s">
        <v>58</v>
      </c>
      <c r="F15794" s="22" t="s">
        <v>58</v>
      </c>
      <c r="H15794" s="22" t="s">
        <v>15</v>
      </c>
      <c r="K15794" s="40"/>
      <c r="L15794" s="40"/>
    </row>
    <row r="15795" spans="1:12">
      <c r="A15795" s="17">
        <v>45808</v>
      </c>
      <c r="B15795" s="22" t="s">
        <v>10</v>
      </c>
      <c r="C15795" s="22" t="s">
        <v>482</v>
      </c>
      <c r="D15795" s="22" t="s">
        <v>16172</v>
      </c>
      <c r="E15795" s="22" t="s">
        <v>58</v>
      </c>
      <c r="F15795" s="22" t="s">
        <v>263</v>
      </c>
      <c r="H15795" s="22" t="s">
        <v>264</v>
      </c>
      <c r="K15795" s="40"/>
      <c r="L15795" s="40"/>
    </row>
    <row r="15796" spans="1:12">
      <c r="A15796" s="17">
        <v>45808</v>
      </c>
      <c r="B15796" s="22" t="s">
        <v>10</v>
      </c>
      <c r="C15796" s="22" t="s">
        <v>480</v>
      </c>
      <c r="D15796" s="22" t="s">
        <v>16173</v>
      </c>
      <c r="E15796" s="22" t="s">
        <v>58</v>
      </c>
      <c r="F15796" s="22" t="s">
        <v>263</v>
      </c>
      <c r="H15796" s="22" t="s">
        <v>264</v>
      </c>
      <c r="K15796" s="40"/>
      <c r="L15796" s="40"/>
    </row>
    <row r="15797" spans="1:12">
      <c r="A15797" s="17">
        <v>45808</v>
      </c>
      <c r="B15797" s="22" t="s">
        <v>10</v>
      </c>
      <c r="C15797" s="22" t="s">
        <v>306</v>
      </c>
      <c r="D15797" s="22" t="s">
        <v>16174</v>
      </c>
      <c r="E15797" s="22" t="s">
        <v>55</v>
      </c>
      <c r="F15797" s="22"/>
      <c r="G15797" s="9">
        <v>1</v>
      </c>
      <c r="H15797" s="22" t="s">
        <v>15</v>
      </c>
      <c r="I15797" s="28">
        <v>2829</v>
      </c>
      <c r="J15797" s="28">
        <v>2829</v>
      </c>
      <c r="K15797" s="40"/>
      <c r="L15797" s="40"/>
    </row>
    <row r="15798" spans="1:12">
      <c r="A15798" s="17">
        <v>45808</v>
      </c>
      <c r="B15798" s="22" t="s">
        <v>10</v>
      </c>
      <c r="C15798" s="22" t="s">
        <v>303</v>
      </c>
      <c r="D15798" s="22" t="s">
        <v>16175</v>
      </c>
      <c r="E15798" s="22" t="s">
        <v>58</v>
      </c>
      <c r="F15798" s="22" t="s">
        <v>268</v>
      </c>
      <c r="H15798" s="22" t="s">
        <v>15</v>
      </c>
      <c r="K15798" s="40"/>
      <c r="L15798" s="40"/>
    </row>
    <row r="15799" spans="1:12">
      <c r="A15799" s="17">
        <v>45808</v>
      </c>
      <c r="B15799" s="22" t="s">
        <v>10</v>
      </c>
      <c r="C15799" s="22" t="s">
        <v>303</v>
      </c>
      <c r="D15799" s="22" t="s">
        <v>16176</v>
      </c>
      <c r="E15799" s="22" t="s">
        <v>58</v>
      </c>
      <c r="F15799" s="22" t="s">
        <v>268</v>
      </c>
      <c r="H15799" s="22" t="s">
        <v>15</v>
      </c>
      <c r="K15799" s="40"/>
      <c r="L15799" s="40"/>
    </row>
    <row r="15800" spans="1:12">
      <c r="A15800" s="17">
        <v>45808</v>
      </c>
      <c r="B15800" s="22" t="s">
        <v>10</v>
      </c>
      <c r="C15800" s="22" t="s">
        <v>303</v>
      </c>
      <c r="D15800" s="22" t="s">
        <v>16177</v>
      </c>
      <c r="E15800" s="22" t="s">
        <v>58</v>
      </c>
      <c r="F15800" s="22" t="s">
        <v>268</v>
      </c>
      <c r="H15800" s="22" t="s">
        <v>15</v>
      </c>
      <c r="K15800" s="40"/>
      <c r="L15800" s="40"/>
    </row>
    <row r="15801" spans="1:12">
      <c r="A15801" s="17">
        <v>45808</v>
      </c>
      <c r="B15801" s="22" t="s">
        <v>10</v>
      </c>
      <c r="C15801" s="22" t="s">
        <v>303</v>
      </c>
      <c r="D15801" s="22" t="s">
        <v>16178</v>
      </c>
      <c r="E15801" s="22" t="s">
        <v>58</v>
      </c>
      <c r="F15801" s="22" t="s">
        <v>268</v>
      </c>
      <c r="H15801" s="22" t="s">
        <v>15</v>
      </c>
      <c r="K15801" s="40"/>
      <c r="L15801" s="40"/>
    </row>
    <row r="15802" spans="1:12">
      <c r="A15802" s="17">
        <v>45808</v>
      </c>
      <c r="B15802" s="22" t="s">
        <v>10</v>
      </c>
      <c r="C15802" s="22" t="s">
        <v>303</v>
      </c>
      <c r="D15802" s="22" t="s">
        <v>16179</v>
      </c>
      <c r="E15802" s="22" t="s">
        <v>58</v>
      </c>
      <c r="F15802" s="22" t="s">
        <v>268</v>
      </c>
      <c r="H15802" s="22" t="s">
        <v>15</v>
      </c>
      <c r="K15802" s="40"/>
      <c r="L15802" s="40"/>
    </row>
    <row r="15803" spans="1:12">
      <c r="A15803" s="17">
        <v>45808</v>
      </c>
      <c r="B15803" s="22" t="s">
        <v>10</v>
      </c>
      <c r="C15803" s="22" t="s">
        <v>303</v>
      </c>
      <c r="D15803" s="22" t="s">
        <v>16180</v>
      </c>
      <c r="E15803" s="22" t="s">
        <v>58</v>
      </c>
      <c r="F15803" s="22" t="s">
        <v>268</v>
      </c>
      <c r="H15803" s="22" t="s">
        <v>15</v>
      </c>
      <c r="K15803" s="40"/>
      <c r="L15803" s="40"/>
    </row>
    <row r="15804" spans="1:12">
      <c r="A15804" s="17">
        <v>45808</v>
      </c>
      <c r="B15804" s="22" t="s">
        <v>10</v>
      </c>
      <c r="C15804" s="22" t="s">
        <v>303</v>
      </c>
      <c r="D15804" s="22" t="s">
        <v>16181</v>
      </c>
      <c r="E15804" s="22" t="s">
        <v>58</v>
      </c>
      <c r="F15804" s="22" t="s">
        <v>268</v>
      </c>
      <c r="H15804" s="22" t="s">
        <v>15</v>
      </c>
      <c r="K15804" s="40"/>
      <c r="L15804" s="40"/>
    </row>
    <row r="15805" spans="1:12">
      <c r="A15805" s="17">
        <v>45808</v>
      </c>
      <c r="B15805" s="22" t="s">
        <v>10</v>
      </c>
      <c r="C15805" s="22" t="s">
        <v>303</v>
      </c>
      <c r="D15805" s="22" t="s">
        <v>16182</v>
      </c>
      <c r="E15805" s="22" t="s">
        <v>58</v>
      </c>
      <c r="F15805" s="22" t="s">
        <v>268</v>
      </c>
      <c r="H15805" s="22" t="s">
        <v>15</v>
      </c>
      <c r="K15805" s="40"/>
      <c r="L15805" s="40"/>
    </row>
    <row r="15806" spans="1:12">
      <c r="A15806" s="17">
        <v>45808</v>
      </c>
      <c r="B15806" s="22" t="s">
        <v>10</v>
      </c>
      <c r="C15806" s="22" t="s">
        <v>303</v>
      </c>
      <c r="D15806" s="22" t="s">
        <v>16183</v>
      </c>
      <c r="E15806" s="22" t="s">
        <v>58</v>
      </c>
      <c r="F15806" s="22" t="s">
        <v>268</v>
      </c>
      <c r="H15806" s="22" t="s">
        <v>15</v>
      </c>
      <c r="K15806" s="40"/>
      <c r="L15806" s="40"/>
    </row>
    <row r="15807" spans="1:12">
      <c r="A15807" s="17">
        <v>45808</v>
      </c>
      <c r="B15807" s="22" t="s">
        <v>10</v>
      </c>
      <c r="C15807" s="22" t="s">
        <v>303</v>
      </c>
      <c r="D15807" s="22" t="s">
        <v>16184</v>
      </c>
      <c r="E15807" s="22" t="s">
        <v>58</v>
      </c>
      <c r="F15807" s="22" t="s">
        <v>268</v>
      </c>
      <c r="H15807" s="22" t="s">
        <v>15</v>
      </c>
      <c r="K15807" s="40"/>
      <c r="L15807" s="40"/>
    </row>
    <row r="15808" spans="1:12">
      <c r="A15808" s="17">
        <v>45808</v>
      </c>
      <c r="B15808" s="22" t="s">
        <v>10</v>
      </c>
      <c r="C15808" s="22" t="s">
        <v>327</v>
      </c>
      <c r="D15808" s="22" t="s">
        <v>16185</v>
      </c>
      <c r="E15808" s="22" t="s">
        <v>58</v>
      </c>
      <c r="F15808" s="22" t="s">
        <v>268</v>
      </c>
      <c r="G15808" s="9">
        <v>150</v>
      </c>
      <c r="H15808" s="22" t="s">
        <v>15</v>
      </c>
      <c r="I15808" s="28">
        <v>0.19</v>
      </c>
      <c r="J15808" s="28">
        <v>27.75</v>
      </c>
      <c r="K15808" s="40"/>
      <c r="L15808" s="40"/>
    </row>
    <row r="15809" spans="1:12">
      <c r="A15809" s="17">
        <v>45808</v>
      </c>
      <c r="B15809" s="22" t="s">
        <v>10</v>
      </c>
      <c r="C15809" s="22" t="s">
        <v>498</v>
      </c>
      <c r="D15809" s="22" t="s">
        <v>16186</v>
      </c>
      <c r="E15809" s="22" t="s">
        <v>58</v>
      </c>
      <c r="F15809" s="22" t="s">
        <v>268</v>
      </c>
      <c r="G15809" s="9">
        <v>3980</v>
      </c>
      <c r="H15809" s="22" t="s">
        <v>15</v>
      </c>
      <c r="I15809" s="28">
        <v>0.19</v>
      </c>
      <c r="J15809" s="28">
        <v>736.3</v>
      </c>
      <c r="K15809" s="40"/>
      <c r="L15809" s="40"/>
    </row>
    <row r="15810" spans="1:12">
      <c r="A15810" s="17">
        <v>45808</v>
      </c>
      <c r="B15810" s="22" t="s">
        <v>10</v>
      </c>
      <c r="C15810" s="22" t="s">
        <v>5528</v>
      </c>
      <c r="D15810" s="22" t="s">
        <v>16187</v>
      </c>
      <c r="E15810" s="22" t="s">
        <v>58</v>
      </c>
      <c r="F15810" s="22" t="s">
        <v>268</v>
      </c>
      <c r="G15810" s="9">
        <v>3094</v>
      </c>
      <c r="H15810" s="22" t="s">
        <v>15</v>
      </c>
      <c r="I15810" s="28">
        <v>0.35</v>
      </c>
      <c r="J15810" s="28">
        <v>1082.9000000000001</v>
      </c>
      <c r="K15810" s="40"/>
      <c r="L15810" s="40"/>
    </row>
    <row r="15811" spans="1:12">
      <c r="A15811" s="17">
        <v>45808</v>
      </c>
      <c r="B15811" s="22" t="s">
        <v>10</v>
      </c>
      <c r="C15811" s="22" t="s">
        <v>5528</v>
      </c>
      <c r="D15811" s="22" t="s">
        <v>16188</v>
      </c>
      <c r="E15811" s="22" t="s">
        <v>58</v>
      </c>
      <c r="F15811" s="22" t="s">
        <v>268</v>
      </c>
      <c r="G15811" s="9">
        <v>12600</v>
      </c>
      <c r="H15811" s="22" t="s">
        <v>15</v>
      </c>
      <c r="I15811" s="28">
        <v>0.35</v>
      </c>
      <c r="J15811" s="28">
        <v>4410</v>
      </c>
      <c r="K15811" s="40"/>
      <c r="L15811" s="40"/>
    </row>
    <row r="15812" spans="1:12">
      <c r="A15812" s="17">
        <v>45808</v>
      </c>
      <c r="B15812" s="22" t="s">
        <v>10</v>
      </c>
      <c r="C15812" s="22" t="s">
        <v>495</v>
      </c>
      <c r="D15812" s="22" t="s">
        <v>16189</v>
      </c>
      <c r="E15812" s="22" t="s">
        <v>58</v>
      </c>
      <c r="F15812" s="22" t="s">
        <v>268</v>
      </c>
      <c r="G15812" s="9">
        <v>12762</v>
      </c>
      <c r="H15812" s="22" t="s">
        <v>15</v>
      </c>
      <c r="I15812" s="28">
        <v>0.35</v>
      </c>
      <c r="J15812" s="28">
        <v>4466.7</v>
      </c>
      <c r="K15812" s="40"/>
      <c r="L15812" s="40"/>
    </row>
    <row r="15813" spans="1:12">
      <c r="A15813" s="17">
        <v>45808</v>
      </c>
      <c r="B15813" s="22" t="s">
        <v>10</v>
      </c>
      <c r="C15813" s="22" t="s">
        <v>300</v>
      </c>
      <c r="D15813" s="22" t="s">
        <v>16190</v>
      </c>
      <c r="E15813" s="22" t="s">
        <v>58</v>
      </c>
      <c r="F15813" s="22" t="s">
        <v>268</v>
      </c>
      <c r="H15813" s="22" t="s">
        <v>15</v>
      </c>
      <c r="K15813" s="40"/>
      <c r="L15813" s="40"/>
    </row>
    <row r="15814" spans="1:12">
      <c r="A15814" s="17">
        <v>45808</v>
      </c>
      <c r="B15814" s="22" t="s">
        <v>10</v>
      </c>
      <c r="C15814" s="22" t="s">
        <v>300</v>
      </c>
      <c r="D15814" s="22" t="s">
        <v>16191</v>
      </c>
      <c r="E15814" s="22" t="s">
        <v>58</v>
      </c>
      <c r="F15814" s="22" t="s">
        <v>268</v>
      </c>
      <c r="H15814" s="22" t="s">
        <v>15</v>
      </c>
      <c r="K15814" s="40"/>
      <c r="L15814" s="40"/>
    </row>
    <row r="15815" spans="1:12">
      <c r="A15815" s="17">
        <v>45808</v>
      </c>
      <c r="B15815" s="22" t="s">
        <v>10</v>
      </c>
      <c r="C15815" s="22" t="s">
        <v>300</v>
      </c>
      <c r="D15815" s="22" t="s">
        <v>16192</v>
      </c>
      <c r="E15815" s="22" t="s">
        <v>58</v>
      </c>
      <c r="F15815" s="22" t="s">
        <v>268</v>
      </c>
      <c r="H15815" s="22" t="s">
        <v>15</v>
      </c>
      <c r="K15815" s="40"/>
      <c r="L15815" s="40"/>
    </row>
    <row r="15816" spans="1:12">
      <c r="A15816" s="17">
        <v>45808</v>
      </c>
      <c r="B15816" s="22" t="s">
        <v>10</v>
      </c>
      <c r="C15816" s="22" t="s">
        <v>300</v>
      </c>
      <c r="D15816" s="22" t="s">
        <v>16193</v>
      </c>
      <c r="E15816" s="22" t="s">
        <v>58</v>
      </c>
      <c r="F15816" s="22" t="s">
        <v>268</v>
      </c>
      <c r="H15816" s="22" t="s">
        <v>15</v>
      </c>
      <c r="K15816" s="40"/>
      <c r="L15816" s="40"/>
    </row>
    <row r="15817" spans="1:12">
      <c r="A15817" s="17">
        <v>45808</v>
      </c>
      <c r="B15817" s="22" t="s">
        <v>10</v>
      </c>
      <c r="C15817" s="22" t="s">
        <v>300</v>
      </c>
      <c r="D15817" s="22" t="s">
        <v>16194</v>
      </c>
      <c r="E15817" s="22" t="s">
        <v>58</v>
      </c>
      <c r="F15817" s="22" t="s">
        <v>268</v>
      </c>
      <c r="H15817" s="22" t="s">
        <v>15</v>
      </c>
      <c r="K15817" s="40"/>
      <c r="L15817" s="40"/>
    </row>
    <row r="15818" spans="1:12">
      <c r="A15818" s="17">
        <v>45808</v>
      </c>
      <c r="B15818" s="22" t="s">
        <v>10</v>
      </c>
      <c r="C15818" s="22" t="s">
        <v>474</v>
      </c>
      <c r="D15818" s="22" t="s">
        <v>16195</v>
      </c>
      <c r="E15818" s="22" t="s">
        <v>58</v>
      </c>
      <c r="F15818" s="22" t="s">
        <v>268</v>
      </c>
      <c r="H15818" s="22" t="s">
        <v>15</v>
      </c>
      <c r="K15818" s="40"/>
      <c r="L15818" s="40"/>
    </row>
    <row r="15819" spans="1:12">
      <c r="A15819" s="17">
        <v>45808</v>
      </c>
      <c r="B15819" s="22" t="s">
        <v>10</v>
      </c>
      <c r="C15819" s="22" t="s">
        <v>474</v>
      </c>
      <c r="D15819" s="22" t="s">
        <v>16196</v>
      </c>
      <c r="E15819" s="22" t="s">
        <v>58</v>
      </c>
      <c r="F15819" s="22" t="s">
        <v>268</v>
      </c>
      <c r="H15819" s="22" t="s">
        <v>15</v>
      </c>
      <c r="K15819" s="40"/>
      <c r="L15819" s="40"/>
    </row>
    <row r="15820" spans="1:12">
      <c r="A15820" s="17">
        <v>45808</v>
      </c>
      <c r="B15820" s="22" t="s">
        <v>10</v>
      </c>
      <c r="C15820" s="22" t="s">
        <v>474</v>
      </c>
      <c r="D15820" s="22" t="s">
        <v>16197</v>
      </c>
      <c r="E15820" s="22" t="s">
        <v>58</v>
      </c>
      <c r="F15820" s="22" t="s">
        <v>268</v>
      </c>
      <c r="H15820" s="22" t="s">
        <v>15</v>
      </c>
      <c r="K15820" s="40"/>
      <c r="L15820" s="40"/>
    </row>
    <row r="15821" spans="1:12">
      <c r="A15821" s="17">
        <v>45808</v>
      </c>
      <c r="B15821" s="22" t="s">
        <v>10</v>
      </c>
      <c r="C15821" s="22" t="s">
        <v>474</v>
      </c>
      <c r="D15821" s="22" t="s">
        <v>16198</v>
      </c>
      <c r="E15821" s="22" t="s">
        <v>58</v>
      </c>
      <c r="F15821" s="22" t="s">
        <v>268</v>
      </c>
      <c r="H15821" s="22" t="s">
        <v>15</v>
      </c>
      <c r="K15821" s="40"/>
      <c r="L15821" s="40"/>
    </row>
    <row r="15822" spans="1:12">
      <c r="A15822" s="17">
        <v>45808</v>
      </c>
      <c r="B15822" s="22" t="s">
        <v>10</v>
      </c>
      <c r="C15822" s="22" t="s">
        <v>474</v>
      </c>
      <c r="D15822" s="22" t="s">
        <v>16199</v>
      </c>
      <c r="E15822" s="22" t="s">
        <v>58</v>
      </c>
      <c r="F15822" s="22" t="s">
        <v>268</v>
      </c>
      <c r="H15822" s="22" t="s">
        <v>15</v>
      </c>
      <c r="K15822" s="40"/>
      <c r="L15822" s="40"/>
    </row>
    <row r="15823" spans="1:12">
      <c r="A15823" s="17">
        <v>45808</v>
      </c>
      <c r="B15823" s="22" t="s">
        <v>10</v>
      </c>
      <c r="C15823" s="22" t="s">
        <v>474</v>
      </c>
      <c r="D15823" s="22" t="s">
        <v>16200</v>
      </c>
      <c r="E15823" s="22" t="s">
        <v>58</v>
      </c>
      <c r="F15823" s="22" t="s">
        <v>268</v>
      </c>
      <c r="H15823" s="22" t="s">
        <v>15</v>
      </c>
      <c r="K15823" s="40"/>
      <c r="L15823" s="40"/>
    </row>
    <row r="15824" spans="1:12">
      <c r="A15824" s="17">
        <v>45808</v>
      </c>
      <c r="B15824" s="22" t="s">
        <v>10</v>
      </c>
      <c r="C15824" s="22" t="s">
        <v>474</v>
      </c>
      <c r="D15824" s="22" t="s">
        <v>16201</v>
      </c>
      <c r="E15824" s="22" t="s">
        <v>58</v>
      </c>
      <c r="F15824" s="22" t="s">
        <v>268</v>
      </c>
      <c r="H15824" s="22" t="s">
        <v>15</v>
      </c>
      <c r="K15824" s="40"/>
      <c r="L15824" s="40"/>
    </row>
    <row r="15825" spans="1:12">
      <c r="A15825" s="17">
        <v>45808</v>
      </c>
      <c r="B15825" s="22" t="s">
        <v>10</v>
      </c>
      <c r="C15825" s="22" t="s">
        <v>474</v>
      </c>
      <c r="D15825" s="22" t="s">
        <v>16202</v>
      </c>
      <c r="E15825" s="22" t="s">
        <v>58</v>
      </c>
      <c r="F15825" s="22" t="s">
        <v>268</v>
      </c>
      <c r="H15825" s="22" t="s">
        <v>15</v>
      </c>
      <c r="K15825" s="40"/>
      <c r="L15825" s="40"/>
    </row>
    <row r="15826" spans="1:12">
      <c r="A15826" s="17">
        <v>45808</v>
      </c>
      <c r="B15826" s="22" t="s">
        <v>10</v>
      </c>
      <c r="C15826" s="22" t="s">
        <v>292</v>
      </c>
      <c r="D15826" s="22" t="s">
        <v>16203</v>
      </c>
      <c r="E15826" s="22" t="s">
        <v>58</v>
      </c>
      <c r="F15826" s="22" t="s">
        <v>268</v>
      </c>
      <c r="H15826" s="22" t="s">
        <v>15</v>
      </c>
      <c r="K15826" s="40"/>
      <c r="L15826" s="40"/>
    </row>
    <row r="15827" spans="1:12">
      <c r="A15827" s="17">
        <v>45808</v>
      </c>
      <c r="B15827" s="22" t="s">
        <v>10</v>
      </c>
      <c r="C15827" s="22" t="s">
        <v>292</v>
      </c>
      <c r="D15827" s="22" t="s">
        <v>16204</v>
      </c>
      <c r="E15827" s="22" t="s">
        <v>58</v>
      </c>
      <c r="F15827" s="22" t="s">
        <v>268</v>
      </c>
      <c r="H15827" s="22" t="s">
        <v>15</v>
      </c>
      <c r="K15827" s="40"/>
      <c r="L15827" s="40"/>
    </row>
    <row r="15828" spans="1:12">
      <c r="A15828" s="17">
        <v>45808</v>
      </c>
      <c r="B15828" s="22" t="s">
        <v>10</v>
      </c>
      <c r="C15828" s="22" t="s">
        <v>292</v>
      </c>
      <c r="D15828" s="22" t="s">
        <v>16205</v>
      </c>
      <c r="E15828" s="22" t="s">
        <v>58</v>
      </c>
      <c r="F15828" s="22" t="s">
        <v>268</v>
      </c>
      <c r="H15828" s="22" t="s">
        <v>15</v>
      </c>
      <c r="K15828" s="40"/>
      <c r="L15828" s="40"/>
    </row>
    <row r="15829" spans="1:12">
      <c r="A15829" s="17">
        <v>45808</v>
      </c>
      <c r="B15829" s="22" t="s">
        <v>10</v>
      </c>
      <c r="C15829" s="22" t="s">
        <v>292</v>
      </c>
      <c r="D15829" s="22" t="s">
        <v>16206</v>
      </c>
      <c r="E15829" s="22" t="s">
        <v>58</v>
      </c>
      <c r="F15829" s="22" t="s">
        <v>268</v>
      </c>
      <c r="H15829" s="22" t="s">
        <v>15</v>
      </c>
      <c r="K15829" s="40"/>
      <c r="L15829" s="40"/>
    </row>
    <row r="15830" spans="1:12">
      <c r="A15830" s="17">
        <v>45808</v>
      </c>
      <c r="B15830" s="22" t="s">
        <v>10</v>
      </c>
      <c r="C15830" s="22" t="s">
        <v>292</v>
      </c>
      <c r="D15830" s="22" t="s">
        <v>16207</v>
      </c>
      <c r="E15830" s="22" t="s">
        <v>58</v>
      </c>
      <c r="F15830" s="22" t="s">
        <v>268</v>
      </c>
      <c r="H15830" s="22" t="s">
        <v>15</v>
      </c>
      <c r="K15830" s="40"/>
      <c r="L15830" s="40"/>
    </row>
    <row r="15831" spans="1:12">
      <c r="A15831" s="17">
        <v>45808</v>
      </c>
      <c r="B15831" s="22" t="s">
        <v>10</v>
      </c>
      <c r="C15831" s="22" t="s">
        <v>292</v>
      </c>
      <c r="D15831" s="22" t="s">
        <v>16208</v>
      </c>
      <c r="E15831" s="22" t="s">
        <v>58</v>
      </c>
      <c r="F15831" s="22" t="s">
        <v>268</v>
      </c>
      <c r="H15831" s="22" t="s">
        <v>15</v>
      </c>
      <c r="K15831" s="40"/>
      <c r="L15831" s="40"/>
    </row>
    <row r="15832" spans="1:12">
      <c r="A15832" s="17">
        <v>45808</v>
      </c>
      <c r="B15832" s="22" t="s">
        <v>10</v>
      </c>
      <c r="C15832" s="22" t="s">
        <v>292</v>
      </c>
      <c r="D15832" s="22" t="s">
        <v>16209</v>
      </c>
      <c r="E15832" s="22" t="s">
        <v>58</v>
      </c>
      <c r="F15832" s="22" t="s">
        <v>268</v>
      </c>
      <c r="H15832" s="22" t="s">
        <v>15</v>
      </c>
      <c r="K15832" s="40"/>
      <c r="L15832" s="40"/>
    </row>
    <row r="15833" spans="1:12">
      <c r="A15833" s="17">
        <v>45808</v>
      </c>
      <c r="B15833" s="22" t="s">
        <v>10</v>
      </c>
      <c r="C15833" s="22" t="s">
        <v>288</v>
      </c>
      <c r="D15833" s="22" t="s">
        <v>16210</v>
      </c>
      <c r="E15833" s="22" t="s">
        <v>58</v>
      </c>
      <c r="F15833" s="22" t="s">
        <v>268</v>
      </c>
      <c r="H15833" s="22" t="s">
        <v>15</v>
      </c>
      <c r="K15833" s="40"/>
      <c r="L15833" s="40"/>
    </row>
    <row r="15834" spans="1:12">
      <c r="A15834" s="17">
        <v>45808</v>
      </c>
      <c r="B15834" s="22" t="s">
        <v>10</v>
      </c>
      <c r="C15834" s="22" t="s">
        <v>288</v>
      </c>
      <c r="D15834" s="22" t="s">
        <v>16211</v>
      </c>
      <c r="E15834" s="22" t="s">
        <v>58</v>
      </c>
      <c r="F15834" s="22" t="s">
        <v>268</v>
      </c>
      <c r="H15834" s="22" t="s">
        <v>15</v>
      </c>
      <c r="K15834" s="40"/>
      <c r="L15834" s="40"/>
    </row>
    <row r="15835" spans="1:12">
      <c r="A15835" s="17">
        <v>45808</v>
      </c>
      <c r="B15835" s="22" t="s">
        <v>10</v>
      </c>
      <c r="C15835" s="22" t="s">
        <v>288</v>
      </c>
      <c r="D15835" s="22" t="s">
        <v>16212</v>
      </c>
      <c r="E15835" s="22" t="s">
        <v>58</v>
      </c>
      <c r="F15835" s="22" t="s">
        <v>268</v>
      </c>
      <c r="H15835" s="22" t="s">
        <v>15</v>
      </c>
      <c r="K15835" s="40"/>
      <c r="L15835" s="40"/>
    </row>
    <row r="15836" spans="1:12">
      <c r="A15836" s="17">
        <v>45808</v>
      </c>
      <c r="B15836" s="22" t="s">
        <v>10</v>
      </c>
      <c r="C15836" s="22" t="s">
        <v>288</v>
      </c>
      <c r="D15836" s="22" t="s">
        <v>16213</v>
      </c>
      <c r="E15836" s="22" t="s">
        <v>58</v>
      </c>
      <c r="F15836" s="22" t="s">
        <v>268</v>
      </c>
      <c r="H15836" s="22" t="s">
        <v>15</v>
      </c>
      <c r="K15836" s="40"/>
      <c r="L15836" s="40"/>
    </row>
    <row r="15837" spans="1:12">
      <c r="A15837" s="17">
        <v>45808</v>
      </c>
      <c r="B15837" s="22" t="s">
        <v>10</v>
      </c>
      <c r="C15837" s="22" t="s">
        <v>288</v>
      </c>
      <c r="D15837" s="22" t="s">
        <v>16214</v>
      </c>
      <c r="E15837" s="22" t="s">
        <v>58</v>
      </c>
      <c r="F15837" s="22" t="s">
        <v>268</v>
      </c>
      <c r="H15837" s="22" t="s">
        <v>15</v>
      </c>
      <c r="K15837" s="40"/>
      <c r="L15837" s="40"/>
    </row>
    <row r="15838" spans="1:12">
      <c r="A15838" s="17">
        <v>45808</v>
      </c>
      <c r="B15838" s="22" t="s">
        <v>10</v>
      </c>
      <c r="C15838" s="22" t="s">
        <v>266</v>
      </c>
      <c r="D15838" s="22" t="s">
        <v>16215</v>
      </c>
      <c r="E15838" s="22" t="s">
        <v>58</v>
      </c>
      <c r="F15838" s="22" t="s">
        <v>268</v>
      </c>
      <c r="H15838" s="22" t="s">
        <v>15</v>
      </c>
      <c r="K15838" s="40"/>
      <c r="L15838" s="40"/>
    </row>
    <row r="15839" spans="1:12">
      <c r="A15839" s="17">
        <v>45808</v>
      </c>
      <c r="B15839" s="22" t="s">
        <v>10</v>
      </c>
      <c r="C15839" s="22" t="s">
        <v>266</v>
      </c>
      <c r="D15839" s="22" t="s">
        <v>16216</v>
      </c>
      <c r="E15839" s="22" t="s">
        <v>58</v>
      </c>
      <c r="F15839" s="22" t="s">
        <v>268</v>
      </c>
      <c r="H15839" s="22" t="s">
        <v>15</v>
      </c>
      <c r="K15839" s="40"/>
      <c r="L15839" s="40"/>
    </row>
    <row r="15840" spans="1:12">
      <c r="A15840" s="17">
        <v>45808</v>
      </c>
      <c r="B15840" s="22" t="s">
        <v>10</v>
      </c>
      <c r="C15840" s="22" t="s">
        <v>266</v>
      </c>
      <c r="D15840" s="22" t="s">
        <v>16217</v>
      </c>
      <c r="E15840" s="22" t="s">
        <v>58</v>
      </c>
      <c r="F15840" s="22" t="s">
        <v>268</v>
      </c>
      <c r="H15840" s="22" t="s">
        <v>15</v>
      </c>
      <c r="K15840" s="40"/>
      <c r="L15840" s="40"/>
    </row>
    <row r="15841" spans="1:12">
      <c r="A15841" s="17">
        <v>45808</v>
      </c>
      <c r="B15841" s="22" t="s">
        <v>10</v>
      </c>
      <c r="C15841" s="22" t="s">
        <v>266</v>
      </c>
      <c r="D15841" s="22" t="s">
        <v>16218</v>
      </c>
      <c r="E15841" s="22" t="s">
        <v>58</v>
      </c>
      <c r="F15841" s="22" t="s">
        <v>268</v>
      </c>
      <c r="H15841" s="22" t="s">
        <v>15</v>
      </c>
      <c r="K15841" s="40"/>
      <c r="L15841" s="40"/>
    </row>
    <row r="15842" spans="1:12">
      <c r="A15842" s="17">
        <v>45808</v>
      </c>
      <c r="B15842" s="22" t="s">
        <v>10</v>
      </c>
      <c r="C15842" s="22" t="s">
        <v>266</v>
      </c>
      <c r="D15842" s="22" t="s">
        <v>16219</v>
      </c>
      <c r="E15842" s="22" t="s">
        <v>58</v>
      </c>
      <c r="F15842" s="22" t="s">
        <v>268</v>
      </c>
      <c r="H15842" s="22" t="s">
        <v>15</v>
      </c>
      <c r="K15842" s="40"/>
      <c r="L15842" s="40"/>
    </row>
    <row r="15843" spans="1:12">
      <c r="A15843" s="17">
        <v>45808</v>
      </c>
      <c r="B15843" s="22" t="s">
        <v>10</v>
      </c>
      <c r="C15843" s="22" t="s">
        <v>266</v>
      </c>
      <c r="D15843" s="22" t="s">
        <v>16220</v>
      </c>
      <c r="E15843" s="22" t="s">
        <v>58</v>
      </c>
      <c r="F15843" s="22" t="s">
        <v>268</v>
      </c>
      <c r="H15843" s="22" t="s">
        <v>15</v>
      </c>
      <c r="K15843" s="40"/>
      <c r="L15843" s="40"/>
    </row>
    <row r="15844" spans="1:12">
      <c r="A15844" s="17">
        <v>45808</v>
      </c>
      <c r="B15844" s="22" t="s">
        <v>10</v>
      </c>
      <c r="C15844" s="22" t="s">
        <v>266</v>
      </c>
      <c r="D15844" s="22" t="s">
        <v>16221</v>
      </c>
      <c r="E15844" s="22" t="s">
        <v>58</v>
      </c>
      <c r="F15844" s="22" t="s">
        <v>268</v>
      </c>
      <c r="H15844" s="22" t="s">
        <v>15</v>
      </c>
      <c r="K15844" s="40"/>
      <c r="L15844" s="40"/>
    </row>
    <row r="15845" spans="1:12">
      <c r="A15845" s="17">
        <v>45808</v>
      </c>
      <c r="B15845" s="22" t="s">
        <v>10</v>
      </c>
      <c r="C15845" s="22" t="s">
        <v>266</v>
      </c>
      <c r="D15845" s="22" t="s">
        <v>16222</v>
      </c>
      <c r="E15845" s="22" t="s">
        <v>58</v>
      </c>
      <c r="F15845" s="22" t="s">
        <v>268</v>
      </c>
      <c r="H15845" s="22" t="s">
        <v>15</v>
      </c>
      <c r="K15845" s="40"/>
      <c r="L15845" s="40"/>
    </row>
    <row r="15846" spans="1:12">
      <c r="A15846" s="17">
        <v>45808</v>
      </c>
      <c r="B15846" s="22" t="s">
        <v>10</v>
      </c>
      <c r="C15846" s="22" t="s">
        <v>250</v>
      </c>
      <c r="D15846" s="22" t="s">
        <v>16223</v>
      </c>
      <c r="E15846" s="22" t="s">
        <v>18</v>
      </c>
      <c r="F15846" s="22" t="s">
        <v>242</v>
      </c>
      <c r="H15846" s="22" t="s">
        <v>20</v>
      </c>
      <c r="K15846" s="40"/>
      <c r="L15846" s="40"/>
    </row>
    <row r="15847" spans="1:12">
      <c r="A15847" s="17">
        <v>45808</v>
      </c>
      <c r="B15847" s="22" t="s">
        <v>10</v>
      </c>
      <c r="C15847" s="22" t="s">
        <v>248</v>
      </c>
      <c r="D15847" s="22" t="s">
        <v>16224</v>
      </c>
      <c r="E15847" s="22" t="s">
        <v>18</v>
      </c>
      <c r="F15847" s="22" t="s">
        <v>237</v>
      </c>
      <c r="H15847" s="22" t="s">
        <v>41</v>
      </c>
      <c r="K15847" s="40"/>
      <c r="L15847" s="40"/>
    </row>
    <row r="15848" spans="1:12">
      <c r="A15848" s="17">
        <v>45808</v>
      </c>
      <c r="B15848" s="22" t="s">
        <v>10</v>
      </c>
      <c r="C15848" s="22" t="s">
        <v>240</v>
      </c>
      <c r="D15848" s="22" t="s">
        <v>16225</v>
      </c>
      <c r="E15848" s="22" t="s">
        <v>18</v>
      </c>
      <c r="F15848" s="22" t="s">
        <v>242</v>
      </c>
      <c r="H15848" s="22" t="s">
        <v>20</v>
      </c>
      <c r="K15848" s="40"/>
      <c r="L15848" s="40"/>
    </row>
    <row r="15849" spans="1:12">
      <c r="A15849" s="17">
        <v>45808</v>
      </c>
      <c r="B15849" s="22" t="s">
        <v>10</v>
      </c>
      <c r="C15849" s="22" t="s">
        <v>240</v>
      </c>
      <c r="D15849" s="22" t="s">
        <v>16226</v>
      </c>
      <c r="E15849" s="22" t="s">
        <v>18</v>
      </c>
      <c r="F15849" s="22" t="s">
        <v>242</v>
      </c>
      <c r="H15849" s="22" t="s">
        <v>20</v>
      </c>
      <c r="K15849" s="40"/>
      <c r="L15849" s="40"/>
    </row>
    <row r="15850" spans="1:12">
      <c r="A15850" s="17">
        <v>45808</v>
      </c>
      <c r="B15850" s="22" t="s">
        <v>10</v>
      </c>
      <c r="C15850" s="22" t="s">
        <v>240</v>
      </c>
      <c r="D15850" s="22" t="s">
        <v>16227</v>
      </c>
      <c r="E15850" s="22" t="s">
        <v>18</v>
      </c>
      <c r="F15850" s="22" t="s">
        <v>242</v>
      </c>
      <c r="H15850" s="22" t="s">
        <v>20</v>
      </c>
      <c r="K15850" s="40"/>
      <c r="L15850" s="40"/>
    </row>
    <row r="15851" spans="1:12">
      <c r="A15851" s="17">
        <v>45808</v>
      </c>
      <c r="B15851" s="22" t="s">
        <v>10</v>
      </c>
      <c r="C15851" s="22" t="s">
        <v>240</v>
      </c>
      <c r="D15851" s="22" t="s">
        <v>16228</v>
      </c>
      <c r="E15851" s="22" t="s">
        <v>18</v>
      </c>
      <c r="F15851" s="22" t="s">
        <v>242</v>
      </c>
      <c r="H15851" s="22" t="s">
        <v>20</v>
      </c>
      <c r="K15851" s="40"/>
      <c r="L15851" s="40"/>
    </row>
    <row r="15852" spans="1:12">
      <c r="A15852" s="17">
        <v>45808</v>
      </c>
      <c r="B15852" s="22" t="s">
        <v>10</v>
      </c>
      <c r="C15852" s="22" t="s">
        <v>240</v>
      </c>
      <c r="D15852" s="22" t="s">
        <v>16229</v>
      </c>
      <c r="E15852" s="22" t="s">
        <v>18</v>
      </c>
      <c r="F15852" s="22" t="s">
        <v>242</v>
      </c>
      <c r="H15852" s="22" t="s">
        <v>20</v>
      </c>
      <c r="K15852" s="40"/>
      <c r="L15852" s="40"/>
    </row>
    <row r="15853" spans="1:12">
      <c r="A15853" s="17">
        <v>45808</v>
      </c>
      <c r="B15853" s="22" t="s">
        <v>10</v>
      </c>
      <c r="C15853" s="22" t="s">
        <v>240</v>
      </c>
      <c r="D15853" s="22" t="s">
        <v>16230</v>
      </c>
      <c r="E15853" s="22" t="s">
        <v>18</v>
      </c>
      <c r="F15853" s="22" t="s">
        <v>242</v>
      </c>
      <c r="H15853" s="22" t="s">
        <v>20</v>
      </c>
      <c r="K15853" s="40"/>
      <c r="L15853" s="40"/>
    </row>
    <row r="15854" spans="1:12">
      <c r="A15854" s="17">
        <v>45808</v>
      </c>
      <c r="B15854" s="22" t="s">
        <v>10</v>
      </c>
      <c r="C15854" s="22" t="s">
        <v>11</v>
      </c>
      <c r="D15854" s="22" t="s">
        <v>16231</v>
      </c>
      <c r="E15854" s="22" t="s">
        <v>13</v>
      </c>
      <c r="F15854" s="22" t="s">
        <v>14</v>
      </c>
      <c r="H15854" s="22" t="s">
        <v>15</v>
      </c>
      <c r="K15854" s="40"/>
      <c r="L15854" s="40"/>
    </row>
    <row r="15855" spans="1:12">
      <c r="A15855" s="17">
        <v>45808</v>
      </c>
      <c r="B15855" s="22" t="s">
        <v>10</v>
      </c>
      <c r="C15855" s="22" t="s">
        <v>436</v>
      </c>
      <c r="D15855" s="22" t="s">
        <v>16232</v>
      </c>
      <c r="E15855" s="22" t="s">
        <v>263</v>
      </c>
      <c r="F15855" s="22" t="s">
        <v>237</v>
      </c>
      <c r="H15855" s="22" t="s">
        <v>15</v>
      </c>
      <c r="K15855" s="40"/>
      <c r="L15855" s="40"/>
    </row>
    <row r="15856" spans="1:12">
      <c r="A15856" s="17">
        <v>45808</v>
      </c>
      <c r="B15856" s="22" t="s">
        <v>10</v>
      </c>
      <c r="C15856" s="22" t="s">
        <v>259</v>
      </c>
      <c r="D15856" s="22" t="s">
        <v>16233</v>
      </c>
      <c r="E15856" s="22" t="s">
        <v>13</v>
      </c>
      <c r="F15856" s="22" t="s">
        <v>14</v>
      </c>
      <c r="G15856" s="9">
        <v>106</v>
      </c>
      <c r="H15856" s="22" t="s">
        <v>15</v>
      </c>
      <c r="I15856" s="28">
        <v>0</v>
      </c>
      <c r="J15856" s="28">
        <v>0</v>
      </c>
      <c r="K15856" s="40"/>
      <c r="L15856" s="40"/>
    </row>
    <row r="15857" spans="1:12">
      <c r="A15857" s="17">
        <v>45808</v>
      </c>
      <c r="B15857" s="22" t="s">
        <v>10</v>
      </c>
      <c r="C15857" s="22" t="s">
        <v>1789</v>
      </c>
      <c r="D15857" s="22" t="s">
        <v>16234</v>
      </c>
      <c r="E15857" s="22" t="s">
        <v>141</v>
      </c>
      <c r="F15857" s="22" t="s">
        <v>141</v>
      </c>
      <c r="H15857" s="22" t="s">
        <v>41</v>
      </c>
      <c r="K15857" s="40"/>
      <c r="L15857" s="40"/>
    </row>
    <row r="15858" spans="1:12">
      <c r="A15858" s="17">
        <v>45808</v>
      </c>
      <c r="B15858" s="22" t="s">
        <v>10</v>
      </c>
      <c r="C15858" s="22" t="s">
        <v>1789</v>
      </c>
      <c r="D15858" s="22" t="s">
        <v>16235</v>
      </c>
      <c r="E15858" s="22" t="s">
        <v>141</v>
      </c>
      <c r="F15858" s="22" t="s">
        <v>141</v>
      </c>
      <c r="H15858" s="22" t="s">
        <v>41</v>
      </c>
      <c r="K15858" s="40"/>
      <c r="L15858" s="40"/>
    </row>
    <row r="15859" spans="1:12">
      <c r="A15859" s="17">
        <v>45808</v>
      </c>
      <c r="B15859" s="22" t="s">
        <v>10</v>
      </c>
      <c r="C15859" s="22" t="s">
        <v>1789</v>
      </c>
      <c r="D15859" s="22" t="s">
        <v>16236</v>
      </c>
      <c r="E15859" s="22" t="s">
        <v>141</v>
      </c>
      <c r="F15859" s="22" t="s">
        <v>141</v>
      </c>
      <c r="G15859" s="9">
        <v>0.05</v>
      </c>
      <c r="H15859" s="22" t="s">
        <v>41</v>
      </c>
      <c r="I15859" s="28">
        <v>3.2</v>
      </c>
      <c r="J15859" s="28">
        <v>0.16</v>
      </c>
      <c r="K15859" s="40"/>
      <c r="L15859" s="40"/>
    </row>
    <row r="15860" spans="1:12">
      <c r="A15860" s="17">
        <v>45808</v>
      </c>
      <c r="B15860" s="22" t="s">
        <v>10</v>
      </c>
      <c r="C15860" s="22" t="s">
        <v>139</v>
      </c>
      <c r="D15860" s="22" t="s">
        <v>16237</v>
      </c>
      <c r="E15860" s="22" t="s">
        <v>141</v>
      </c>
      <c r="F15860" s="22" t="s">
        <v>141</v>
      </c>
      <c r="H15860" s="22" t="s">
        <v>41</v>
      </c>
      <c r="K15860" s="40"/>
      <c r="L15860" s="40"/>
    </row>
    <row r="15861" spans="1:12">
      <c r="A15861" s="17">
        <v>45808</v>
      </c>
      <c r="B15861" s="22" t="s">
        <v>10</v>
      </c>
      <c r="C15861" s="22" t="s">
        <v>761</v>
      </c>
      <c r="D15861" s="22" t="s">
        <v>16238</v>
      </c>
      <c r="E15861" s="22" t="s">
        <v>141</v>
      </c>
      <c r="F15861" s="22" t="s">
        <v>141</v>
      </c>
      <c r="H15861" s="22" t="s">
        <v>41</v>
      </c>
      <c r="K15861" s="40"/>
      <c r="L15861" s="40"/>
    </row>
    <row r="15862" spans="1:12">
      <c r="A15862" s="17">
        <v>45808</v>
      </c>
      <c r="B15862" s="22" t="s">
        <v>10</v>
      </c>
      <c r="C15862" s="22" t="s">
        <v>1794</v>
      </c>
      <c r="D15862" s="22" t="s">
        <v>16239</v>
      </c>
      <c r="E15862" s="22" t="s">
        <v>141</v>
      </c>
      <c r="F15862" s="22" t="s">
        <v>141</v>
      </c>
      <c r="H15862" s="22" t="s">
        <v>41</v>
      </c>
      <c r="K15862" s="40"/>
      <c r="L15862" s="40"/>
    </row>
    <row r="15863" spans="1:12">
      <c r="A15863" s="17">
        <v>45808</v>
      </c>
      <c r="B15863" s="22" t="s">
        <v>10</v>
      </c>
      <c r="C15863" s="22" t="s">
        <v>1794</v>
      </c>
      <c r="D15863" s="22" t="s">
        <v>16240</v>
      </c>
      <c r="E15863" s="22" t="s">
        <v>141</v>
      </c>
      <c r="F15863" s="22" t="s">
        <v>141</v>
      </c>
      <c r="H15863" s="22" t="s">
        <v>41</v>
      </c>
      <c r="K15863" s="40"/>
      <c r="L15863" s="40"/>
    </row>
    <row r="15864" spans="1:12">
      <c r="A15864" s="17">
        <v>45808</v>
      </c>
      <c r="B15864" s="22" t="s">
        <v>10</v>
      </c>
      <c r="C15864" s="22" t="s">
        <v>1794</v>
      </c>
      <c r="D15864" s="22" t="s">
        <v>16241</v>
      </c>
      <c r="E15864" s="22" t="s">
        <v>141</v>
      </c>
      <c r="F15864" s="22" t="s">
        <v>141</v>
      </c>
      <c r="G15864" s="9">
        <v>0.05</v>
      </c>
      <c r="H15864" s="22" t="s">
        <v>41</v>
      </c>
      <c r="I15864" s="28">
        <v>3.2</v>
      </c>
      <c r="J15864" s="28">
        <v>0.16</v>
      </c>
      <c r="K15864" s="40"/>
      <c r="L15864" s="40"/>
    </row>
    <row r="15865" spans="1:12">
      <c r="A15865" s="17">
        <v>45808</v>
      </c>
      <c r="B15865" s="22" t="s">
        <v>10</v>
      </c>
      <c r="C15865" s="22" t="s">
        <v>9591</v>
      </c>
      <c r="D15865" s="22" t="s">
        <v>16242</v>
      </c>
      <c r="E15865" s="22" t="s">
        <v>141</v>
      </c>
      <c r="F15865" s="22" t="s">
        <v>141</v>
      </c>
      <c r="H15865" s="22" t="s">
        <v>41</v>
      </c>
      <c r="K15865" s="40"/>
      <c r="L15865" s="40"/>
    </row>
    <row r="15866" spans="1:12">
      <c r="A15866" s="17">
        <v>45808</v>
      </c>
      <c r="B15866" s="22" t="s">
        <v>10</v>
      </c>
      <c r="C15866" s="22" t="s">
        <v>9591</v>
      </c>
      <c r="D15866" s="22" t="s">
        <v>16243</v>
      </c>
      <c r="E15866" s="22" t="s">
        <v>141</v>
      </c>
      <c r="F15866" s="22" t="s">
        <v>141</v>
      </c>
      <c r="H15866" s="22" t="s">
        <v>41</v>
      </c>
      <c r="K15866" s="40"/>
      <c r="L15866" s="40"/>
    </row>
    <row r="15867" spans="1:12">
      <c r="A15867" s="17">
        <v>45808</v>
      </c>
      <c r="B15867" s="22" t="s">
        <v>10</v>
      </c>
      <c r="C15867" s="22" t="s">
        <v>9572</v>
      </c>
      <c r="D15867" s="22" t="s">
        <v>16244</v>
      </c>
      <c r="E15867" s="22" t="s">
        <v>141</v>
      </c>
      <c r="F15867" s="22" t="s">
        <v>141</v>
      </c>
      <c r="H15867" s="22" t="s">
        <v>41</v>
      </c>
      <c r="K15867" s="40"/>
      <c r="L15867" s="40"/>
    </row>
    <row r="15868" spans="1:12">
      <c r="A15868" s="17">
        <v>45808</v>
      </c>
      <c r="B15868" s="22" t="s">
        <v>10</v>
      </c>
      <c r="C15868" s="22" t="s">
        <v>9572</v>
      </c>
      <c r="D15868" s="22" t="s">
        <v>16245</v>
      </c>
      <c r="E15868" s="22" t="s">
        <v>141</v>
      </c>
      <c r="F15868" s="22" t="s">
        <v>141</v>
      </c>
      <c r="H15868" s="22" t="s">
        <v>41</v>
      </c>
      <c r="K15868" s="40"/>
      <c r="L15868" s="40"/>
    </row>
    <row r="15869" spans="1:12">
      <c r="A15869" s="17">
        <v>45808</v>
      </c>
      <c r="B15869" s="22" t="s">
        <v>10</v>
      </c>
      <c r="C15869" s="22" t="s">
        <v>767</v>
      </c>
      <c r="D15869" s="22" t="s">
        <v>16246</v>
      </c>
      <c r="E15869" s="22" t="s">
        <v>141</v>
      </c>
      <c r="F15869" s="22" t="s">
        <v>141</v>
      </c>
      <c r="H15869" s="22" t="s">
        <v>41</v>
      </c>
      <c r="K15869" s="40"/>
      <c r="L15869" s="40"/>
    </row>
    <row r="15870" spans="1:12">
      <c r="A15870" s="17">
        <v>45808</v>
      </c>
      <c r="B15870" s="22" t="s">
        <v>10</v>
      </c>
      <c r="C15870" s="22" t="s">
        <v>767</v>
      </c>
      <c r="D15870" s="22" t="s">
        <v>16247</v>
      </c>
      <c r="E15870" s="22" t="s">
        <v>141</v>
      </c>
      <c r="F15870" s="22" t="s">
        <v>141</v>
      </c>
      <c r="H15870" s="22" t="s">
        <v>41</v>
      </c>
      <c r="K15870" s="40"/>
      <c r="L15870" s="40"/>
    </row>
    <row r="15871" spans="1:12">
      <c r="A15871" s="17">
        <v>45808</v>
      </c>
      <c r="B15871" s="22" t="s">
        <v>10</v>
      </c>
      <c r="C15871" s="22" t="s">
        <v>9593</v>
      </c>
      <c r="D15871" s="22" t="s">
        <v>16248</v>
      </c>
      <c r="E15871" s="22" t="s">
        <v>141</v>
      </c>
      <c r="F15871" s="22" t="s">
        <v>141</v>
      </c>
      <c r="H15871" s="22" t="s">
        <v>41</v>
      </c>
      <c r="K15871" s="40"/>
      <c r="L15871" s="40"/>
    </row>
    <row r="15872" spans="1:12">
      <c r="A15872" s="17">
        <v>45808</v>
      </c>
      <c r="B15872" s="22" t="s">
        <v>10</v>
      </c>
      <c r="C15872" s="22" t="s">
        <v>9593</v>
      </c>
      <c r="D15872" s="22" t="s">
        <v>16249</v>
      </c>
      <c r="E15872" s="22" t="s">
        <v>141</v>
      </c>
      <c r="F15872" s="22" t="s">
        <v>141</v>
      </c>
      <c r="H15872" s="22" t="s">
        <v>41</v>
      </c>
      <c r="K15872" s="40"/>
      <c r="L15872" s="40"/>
    </row>
    <row r="15873" spans="1:12">
      <c r="A15873" s="17">
        <v>45808</v>
      </c>
      <c r="B15873" s="22" t="s">
        <v>10</v>
      </c>
      <c r="C15873" s="22" t="s">
        <v>9593</v>
      </c>
      <c r="D15873" s="22" t="s">
        <v>16250</v>
      </c>
      <c r="E15873" s="22" t="s">
        <v>141</v>
      </c>
      <c r="F15873" s="22" t="s">
        <v>141</v>
      </c>
      <c r="H15873" s="22" t="s">
        <v>41</v>
      </c>
      <c r="K15873" s="40"/>
      <c r="L15873" s="40"/>
    </row>
    <row r="15874" spans="1:12">
      <c r="A15874" s="17">
        <v>45808</v>
      </c>
      <c r="B15874" s="22" t="s">
        <v>10</v>
      </c>
      <c r="C15874" s="22" t="s">
        <v>1798</v>
      </c>
      <c r="D15874" s="22" t="s">
        <v>16251</v>
      </c>
      <c r="E15874" s="22" t="s">
        <v>141</v>
      </c>
      <c r="F15874" s="22" t="s">
        <v>141</v>
      </c>
      <c r="H15874" s="22" t="s">
        <v>41</v>
      </c>
      <c r="K15874" s="40"/>
      <c r="L15874" s="40"/>
    </row>
    <row r="15875" spans="1:12">
      <c r="A15875" s="17">
        <v>45808</v>
      </c>
      <c r="B15875" s="22" t="s">
        <v>10</v>
      </c>
      <c r="C15875" s="22" t="s">
        <v>1798</v>
      </c>
      <c r="D15875" s="22" t="s">
        <v>16252</v>
      </c>
      <c r="E15875" s="22" t="s">
        <v>141</v>
      </c>
      <c r="F15875" s="22" t="s">
        <v>141</v>
      </c>
      <c r="H15875" s="22" t="s">
        <v>41</v>
      </c>
      <c r="K15875" s="40"/>
      <c r="L15875" s="40"/>
    </row>
    <row r="15876" spans="1:12">
      <c r="A15876" s="17">
        <v>45808</v>
      </c>
      <c r="B15876" s="22" t="s">
        <v>10</v>
      </c>
      <c r="C15876" s="22" t="s">
        <v>1798</v>
      </c>
      <c r="D15876" s="22" t="s">
        <v>16253</v>
      </c>
      <c r="E15876" s="22" t="s">
        <v>141</v>
      </c>
      <c r="F15876" s="22" t="s">
        <v>141</v>
      </c>
      <c r="G15876" s="9">
        <v>0.05</v>
      </c>
      <c r="H15876" s="22" t="s">
        <v>41</v>
      </c>
      <c r="I15876" s="28">
        <v>3.8</v>
      </c>
      <c r="J15876" s="28">
        <v>0.19</v>
      </c>
      <c r="K15876" s="40"/>
      <c r="L15876" s="40"/>
    </row>
    <row r="15877" spans="1:12">
      <c r="A15877" s="17">
        <v>45808</v>
      </c>
      <c r="B15877" s="22" t="s">
        <v>10</v>
      </c>
      <c r="C15877" s="22" t="s">
        <v>9595</v>
      </c>
      <c r="D15877" s="22" t="s">
        <v>16254</v>
      </c>
      <c r="E15877" s="22" t="s">
        <v>141</v>
      </c>
      <c r="F15877" s="22" t="s">
        <v>141</v>
      </c>
      <c r="H15877" s="22" t="s">
        <v>41</v>
      </c>
      <c r="K15877" s="40"/>
      <c r="L15877" s="40"/>
    </row>
    <row r="15878" spans="1:12">
      <c r="A15878" s="17">
        <v>45808</v>
      </c>
      <c r="B15878" s="22" t="s">
        <v>10</v>
      </c>
      <c r="C15878" s="22" t="s">
        <v>9595</v>
      </c>
      <c r="D15878" s="22" t="s">
        <v>16255</v>
      </c>
      <c r="E15878" s="22" t="s">
        <v>141</v>
      </c>
      <c r="F15878" s="22" t="s">
        <v>141</v>
      </c>
      <c r="H15878" s="22" t="s">
        <v>41</v>
      </c>
      <c r="K15878" s="40"/>
      <c r="L15878" s="40"/>
    </row>
    <row r="15879" spans="1:12">
      <c r="A15879" s="17">
        <v>45808</v>
      </c>
      <c r="B15879" s="22" t="s">
        <v>10</v>
      </c>
      <c r="C15879" s="22" t="s">
        <v>9595</v>
      </c>
      <c r="D15879" s="22" t="s">
        <v>16256</v>
      </c>
      <c r="E15879" s="22" t="s">
        <v>141</v>
      </c>
      <c r="F15879" s="22" t="s">
        <v>141</v>
      </c>
      <c r="H15879" s="22" t="s">
        <v>41</v>
      </c>
      <c r="K15879" s="40"/>
      <c r="L15879" s="40"/>
    </row>
    <row r="15880" spans="1:12">
      <c r="A15880" s="17">
        <v>45808</v>
      </c>
      <c r="B15880" s="22" t="s">
        <v>10</v>
      </c>
      <c r="C15880" s="22" t="s">
        <v>1800</v>
      </c>
      <c r="D15880" s="22" t="s">
        <v>16257</v>
      </c>
      <c r="E15880" s="22" t="s">
        <v>141</v>
      </c>
      <c r="F15880" s="22" t="s">
        <v>141</v>
      </c>
      <c r="H15880" s="22" t="s">
        <v>41</v>
      </c>
      <c r="K15880" s="40"/>
      <c r="L15880" s="40"/>
    </row>
    <row r="15881" spans="1:12">
      <c r="A15881" s="17">
        <v>45808</v>
      </c>
      <c r="B15881" s="22" t="s">
        <v>10</v>
      </c>
      <c r="C15881" s="22" t="s">
        <v>769</v>
      </c>
      <c r="D15881" s="22" t="s">
        <v>16258</v>
      </c>
      <c r="E15881" s="22" t="s">
        <v>141</v>
      </c>
      <c r="F15881" s="22" t="s">
        <v>141</v>
      </c>
      <c r="H15881" s="22" t="s">
        <v>41</v>
      </c>
      <c r="K15881" s="40"/>
      <c r="L15881" s="40"/>
    </row>
    <row r="15882" spans="1:12">
      <c r="A15882" s="17">
        <v>45808</v>
      </c>
      <c r="B15882" s="22" t="s">
        <v>10</v>
      </c>
      <c r="C15882" s="22" t="s">
        <v>771</v>
      </c>
      <c r="D15882" s="22" t="s">
        <v>16259</v>
      </c>
      <c r="E15882" s="22" t="s">
        <v>141</v>
      </c>
      <c r="F15882" s="22" t="s">
        <v>141</v>
      </c>
      <c r="H15882" s="22" t="s">
        <v>41</v>
      </c>
      <c r="K15882" s="40"/>
      <c r="L15882" s="40"/>
    </row>
    <row r="15883" spans="1:12">
      <c r="A15883" s="17">
        <v>45808</v>
      </c>
      <c r="B15883" s="22" t="s">
        <v>10</v>
      </c>
      <c r="C15883" s="22" t="s">
        <v>771</v>
      </c>
      <c r="D15883" s="22" t="s">
        <v>16260</v>
      </c>
      <c r="E15883" s="22" t="s">
        <v>141</v>
      </c>
      <c r="F15883" s="22" t="s">
        <v>141</v>
      </c>
      <c r="H15883" s="22" t="s">
        <v>41</v>
      </c>
      <c r="K15883" s="40"/>
      <c r="L15883" s="40"/>
    </row>
    <row r="15884" spans="1:12">
      <c r="A15884" s="17">
        <v>45808</v>
      </c>
      <c r="B15884" s="22" t="s">
        <v>10</v>
      </c>
      <c r="C15884" s="22" t="s">
        <v>771</v>
      </c>
      <c r="D15884" s="22" t="s">
        <v>16261</v>
      </c>
      <c r="E15884" s="22" t="s">
        <v>141</v>
      </c>
      <c r="F15884" s="22" t="s">
        <v>141</v>
      </c>
      <c r="H15884" s="22" t="s">
        <v>41</v>
      </c>
      <c r="K15884" s="40"/>
      <c r="L15884" s="40"/>
    </row>
    <row r="15885" spans="1:12">
      <c r="A15885" s="17">
        <v>45808</v>
      </c>
      <c r="B15885" s="22" t="s">
        <v>10</v>
      </c>
      <c r="C15885" s="22" t="s">
        <v>771</v>
      </c>
      <c r="D15885" s="22" t="s">
        <v>16262</v>
      </c>
      <c r="E15885" s="22" t="s">
        <v>141</v>
      </c>
      <c r="F15885" s="22" t="s">
        <v>141</v>
      </c>
      <c r="H15885" s="22" t="s">
        <v>41</v>
      </c>
      <c r="K15885" s="40"/>
      <c r="L15885" s="40"/>
    </row>
    <row r="15886" spans="1:12">
      <c r="A15886" s="17">
        <v>45808</v>
      </c>
      <c r="B15886" s="22" t="s">
        <v>10</v>
      </c>
      <c r="C15886" s="22" t="s">
        <v>771</v>
      </c>
      <c r="D15886" s="22" t="s">
        <v>16263</v>
      </c>
      <c r="E15886" s="22" t="s">
        <v>141</v>
      </c>
      <c r="F15886" s="22" t="s">
        <v>141</v>
      </c>
      <c r="H15886" s="22" t="s">
        <v>41</v>
      </c>
      <c r="K15886" s="40"/>
      <c r="L15886" s="40"/>
    </row>
    <row r="15887" spans="1:12">
      <c r="A15887" s="17">
        <v>45808</v>
      </c>
      <c r="B15887" s="22" t="s">
        <v>10</v>
      </c>
      <c r="C15887" s="22" t="s">
        <v>771</v>
      </c>
      <c r="D15887" s="22" t="s">
        <v>16264</v>
      </c>
      <c r="E15887" s="22" t="s">
        <v>141</v>
      </c>
      <c r="F15887" s="22" t="s">
        <v>141</v>
      </c>
      <c r="H15887" s="22" t="s">
        <v>41</v>
      </c>
      <c r="K15887" s="40"/>
      <c r="L15887" s="40"/>
    </row>
    <row r="15888" spans="1:12">
      <c r="A15888" s="17">
        <v>45808</v>
      </c>
      <c r="B15888" s="22" t="s">
        <v>10</v>
      </c>
      <c r="C15888" s="22" t="s">
        <v>771</v>
      </c>
      <c r="D15888" s="22" t="s">
        <v>16265</v>
      </c>
      <c r="E15888" s="22" t="s">
        <v>141</v>
      </c>
      <c r="F15888" s="22" t="s">
        <v>141</v>
      </c>
      <c r="H15888" s="22" t="s">
        <v>41</v>
      </c>
      <c r="K15888" s="40"/>
      <c r="L15888" s="40"/>
    </row>
    <row r="15889" spans="1:12">
      <c r="A15889" s="17">
        <v>45808</v>
      </c>
      <c r="B15889" s="22" t="s">
        <v>10</v>
      </c>
      <c r="C15889" s="22" t="s">
        <v>771</v>
      </c>
      <c r="D15889" s="22" t="s">
        <v>16266</v>
      </c>
      <c r="E15889" s="22" t="s">
        <v>141</v>
      </c>
      <c r="F15889" s="22" t="s">
        <v>141</v>
      </c>
      <c r="H15889" s="22" t="s">
        <v>41</v>
      </c>
      <c r="K15889" s="40"/>
      <c r="L15889" s="40"/>
    </row>
    <row r="15890" spans="1:12">
      <c r="A15890" s="17">
        <v>45808</v>
      </c>
      <c r="B15890" s="22" t="s">
        <v>10</v>
      </c>
      <c r="C15890" s="22" t="s">
        <v>771</v>
      </c>
      <c r="D15890" s="22" t="s">
        <v>16267</v>
      </c>
      <c r="E15890" s="22" t="s">
        <v>141</v>
      </c>
      <c r="F15890" s="22" t="s">
        <v>141</v>
      </c>
      <c r="H15890" s="22" t="s">
        <v>41</v>
      </c>
      <c r="K15890" s="40"/>
      <c r="L15890" s="40"/>
    </row>
    <row r="15891" spans="1:12">
      <c r="A15891" s="17">
        <v>45808</v>
      </c>
      <c r="B15891" s="22" t="s">
        <v>10</v>
      </c>
      <c r="C15891" s="22" t="s">
        <v>771</v>
      </c>
      <c r="D15891" s="22" t="s">
        <v>16268</v>
      </c>
      <c r="E15891" s="22" t="s">
        <v>141</v>
      </c>
      <c r="F15891" s="22" t="s">
        <v>141</v>
      </c>
      <c r="H15891" s="22" t="s">
        <v>41</v>
      </c>
      <c r="K15891" s="40"/>
      <c r="L15891" s="40"/>
    </row>
    <row r="15892" spans="1:12">
      <c r="A15892" s="17">
        <v>45808</v>
      </c>
      <c r="B15892" s="22" t="s">
        <v>10</v>
      </c>
      <c r="C15892" s="22" t="s">
        <v>771</v>
      </c>
      <c r="D15892" s="22" t="s">
        <v>16269</v>
      </c>
      <c r="E15892" s="22" t="s">
        <v>141</v>
      </c>
      <c r="F15892" s="22" t="s">
        <v>141</v>
      </c>
      <c r="H15892" s="22" t="s">
        <v>41</v>
      </c>
      <c r="K15892" s="40"/>
      <c r="L15892" s="40"/>
    </row>
    <row r="15893" spans="1:12">
      <c r="A15893" s="17">
        <v>45808</v>
      </c>
      <c r="B15893" s="22" t="s">
        <v>10</v>
      </c>
      <c r="C15893" s="22" t="s">
        <v>773</v>
      </c>
      <c r="D15893" s="22" t="s">
        <v>16270</v>
      </c>
      <c r="E15893" s="22" t="s">
        <v>141</v>
      </c>
      <c r="F15893" s="22" t="s">
        <v>141</v>
      </c>
      <c r="H15893" s="22" t="s">
        <v>41</v>
      </c>
      <c r="K15893" s="40"/>
      <c r="L15893" s="40"/>
    </row>
    <row r="15894" spans="1:12">
      <c r="A15894" s="17">
        <v>45808</v>
      </c>
      <c r="B15894" s="22" t="s">
        <v>10</v>
      </c>
      <c r="C15894" s="22" t="s">
        <v>323</v>
      </c>
      <c r="D15894" s="22" t="s">
        <v>16271</v>
      </c>
      <c r="E15894" s="22" t="s">
        <v>141</v>
      </c>
      <c r="F15894" s="22" t="s">
        <v>141</v>
      </c>
      <c r="H15894" s="22" t="s">
        <v>41</v>
      </c>
      <c r="I15894" s="28">
        <v>0</v>
      </c>
      <c r="J15894" s="28">
        <v>0</v>
      </c>
      <c r="K15894" s="40"/>
      <c r="L15894" s="40"/>
    </row>
    <row r="15895" spans="1:12">
      <c r="A15895" s="17">
        <v>45808</v>
      </c>
      <c r="B15895" s="22" t="s">
        <v>10</v>
      </c>
      <c r="C15895" s="22" t="s">
        <v>1805</v>
      </c>
      <c r="D15895" s="22" t="s">
        <v>16272</v>
      </c>
      <c r="E15895" s="22" t="s">
        <v>141</v>
      </c>
      <c r="F15895" s="22" t="s">
        <v>141</v>
      </c>
      <c r="H15895" s="22" t="s">
        <v>41</v>
      </c>
      <c r="K15895" s="40"/>
      <c r="L15895" s="40"/>
    </row>
    <row r="15896" spans="1:12">
      <c r="A15896" s="17">
        <v>45808</v>
      </c>
      <c r="B15896" s="22" t="s">
        <v>10</v>
      </c>
      <c r="C15896" s="22" t="s">
        <v>1805</v>
      </c>
      <c r="D15896" s="22" t="s">
        <v>16273</v>
      </c>
      <c r="E15896" s="22" t="s">
        <v>141</v>
      </c>
      <c r="F15896" s="22" t="s">
        <v>141</v>
      </c>
      <c r="H15896" s="22" t="s">
        <v>41</v>
      </c>
      <c r="K15896" s="40"/>
      <c r="L15896" s="40"/>
    </row>
    <row r="15897" spans="1:12">
      <c r="A15897" s="17">
        <v>45808</v>
      </c>
      <c r="B15897" s="22" t="s">
        <v>10</v>
      </c>
      <c r="C15897" s="22" t="s">
        <v>1805</v>
      </c>
      <c r="D15897" s="22" t="s">
        <v>16274</v>
      </c>
      <c r="E15897" s="22" t="s">
        <v>141</v>
      </c>
      <c r="F15897" s="22" t="s">
        <v>141</v>
      </c>
      <c r="G15897" s="9">
        <v>0.05</v>
      </c>
      <c r="H15897" s="22" t="s">
        <v>41</v>
      </c>
      <c r="I15897" s="28">
        <v>3.4</v>
      </c>
      <c r="J15897" s="28">
        <v>0.17</v>
      </c>
      <c r="K15897" s="40"/>
      <c r="L15897" s="40"/>
    </row>
    <row r="15898" spans="1:12">
      <c r="A15898" s="17">
        <v>45808</v>
      </c>
      <c r="B15898" s="22" t="s">
        <v>10</v>
      </c>
      <c r="C15898" s="22" t="s">
        <v>323</v>
      </c>
      <c r="D15898" s="22" t="s">
        <v>16275</v>
      </c>
      <c r="E15898" s="22" t="s">
        <v>141</v>
      </c>
      <c r="F15898" s="22" t="s">
        <v>141</v>
      </c>
      <c r="G15898" s="9">
        <v>38.35</v>
      </c>
      <c r="H15898" s="22" t="s">
        <v>41</v>
      </c>
      <c r="I15898" s="28">
        <v>0</v>
      </c>
      <c r="J15898" s="28">
        <v>0</v>
      </c>
      <c r="K15898" s="40"/>
      <c r="L15898" s="40"/>
    </row>
    <row r="15899" spans="1:12">
      <c r="A15899" s="17">
        <v>45808</v>
      </c>
      <c r="B15899" s="22" t="s">
        <v>10</v>
      </c>
      <c r="C15899" s="22" t="s">
        <v>1809</v>
      </c>
      <c r="D15899" s="22" t="s">
        <v>16276</v>
      </c>
      <c r="E15899" s="22" t="s">
        <v>18</v>
      </c>
      <c r="F15899" s="22" t="s">
        <v>141</v>
      </c>
      <c r="H15899" s="22" t="s">
        <v>41</v>
      </c>
      <c r="K15899" s="40"/>
      <c r="L15899" s="40"/>
    </row>
    <row r="15900" spans="1:12">
      <c r="A15900" s="17">
        <v>45808</v>
      </c>
      <c r="B15900" s="22" t="s">
        <v>10</v>
      </c>
      <c r="C15900" s="22" t="s">
        <v>1809</v>
      </c>
      <c r="D15900" s="22" t="s">
        <v>16277</v>
      </c>
      <c r="E15900" s="22" t="s">
        <v>18</v>
      </c>
      <c r="F15900" s="22" t="s">
        <v>141</v>
      </c>
      <c r="H15900" s="22" t="s">
        <v>41</v>
      </c>
      <c r="K15900" s="40"/>
      <c r="L15900" s="40"/>
    </row>
    <row r="15901" spans="1:12">
      <c r="A15901" s="17">
        <v>45808</v>
      </c>
      <c r="B15901" s="22" t="s">
        <v>10</v>
      </c>
      <c r="C15901" s="22" t="s">
        <v>323</v>
      </c>
      <c r="D15901" s="22" t="s">
        <v>16278</v>
      </c>
      <c r="E15901" s="22" t="s">
        <v>141</v>
      </c>
      <c r="F15901" s="22" t="s">
        <v>141</v>
      </c>
      <c r="G15901" s="9">
        <v>22.15</v>
      </c>
      <c r="H15901" s="22" t="s">
        <v>41</v>
      </c>
      <c r="I15901" s="28">
        <v>0</v>
      </c>
      <c r="J15901" s="28">
        <v>0</v>
      </c>
      <c r="K15901" s="40"/>
      <c r="L15901" s="40"/>
    </row>
    <row r="15902" spans="1:12">
      <c r="A15902" s="17">
        <v>45808</v>
      </c>
      <c r="B15902" s="22" t="s">
        <v>10</v>
      </c>
      <c r="C15902" s="22" t="s">
        <v>541</v>
      </c>
      <c r="D15902" s="22" t="s">
        <v>16279</v>
      </c>
      <c r="E15902" s="22" t="s">
        <v>18</v>
      </c>
      <c r="F15902" s="22" t="s">
        <v>543</v>
      </c>
      <c r="H15902" s="22" t="s">
        <v>20</v>
      </c>
      <c r="K15902" s="40"/>
      <c r="L15902" s="40"/>
    </row>
    <row r="15903" spans="1:12">
      <c r="A15903" s="17">
        <v>45808</v>
      </c>
      <c r="B15903" s="22" t="s">
        <v>10</v>
      </c>
      <c r="C15903" s="22" t="s">
        <v>541</v>
      </c>
      <c r="D15903" s="22" t="s">
        <v>16280</v>
      </c>
      <c r="E15903" s="22" t="s">
        <v>18</v>
      </c>
      <c r="F15903" s="22" t="s">
        <v>543</v>
      </c>
      <c r="H15903" s="22" t="s">
        <v>20</v>
      </c>
      <c r="K15903" s="40"/>
      <c r="L15903" s="40"/>
    </row>
    <row r="15904" spans="1:12">
      <c r="A15904" s="17">
        <v>45808</v>
      </c>
      <c r="B15904" s="22" t="s">
        <v>10</v>
      </c>
      <c r="C15904" s="22" t="s">
        <v>541</v>
      </c>
      <c r="D15904" s="22" t="s">
        <v>16281</v>
      </c>
      <c r="E15904" s="22" t="s">
        <v>18</v>
      </c>
      <c r="F15904" s="22" t="s">
        <v>543</v>
      </c>
      <c r="H15904" s="22" t="s">
        <v>20</v>
      </c>
      <c r="K15904" s="40"/>
      <c r="L15904" s="40"/>
    </row>
    <row r="15905" spans="1:12">
      <c r="A15905" s="17">
        <v>45808</v>
      </c>
      <c r="B15905" s="22" t="s">
        <v>10</v>
      </c>
      <c r="C15905" s="22" t="s">
        <v>541</v>
      </c>
      <c r="D15905" s="22" t="s">
        <v>16282</v>
      </c>
      <c r="E15905" s="22" t="s">
        <v>18</v>
      </c>
      <c r="F15905" s="22" t="s">
        <v>543</v>
      </c>
      <c r="H15905" s="22" t="s">
        <v>20</v>
      </c>
      <c r="K15905" s="40"/>
      <c r="L15905" s="40"/>
    </row>
    <row r="15906" spans="1:12">
      <c r="A15906" s="17">
        <v>45808</v>
      </c>
      <c r="B15906" s="22" t="s">
        <v>10</v>
      </c>
      <c r="C15906" s="22" t="s">
        <v>541</v>
      </c>
      <c r="D15906" s="22" t="s">
        <v>16283</v>
      </c>
      <c r="E15906" s="22" t="s">
        <v>18</v>
      </c>
      <c r="F15906" s="22" t="s">
        <v>543</v>
      </c>
      <c r="H15906" s="22" t="s">
        <v>20</v>
      </c>
      <c r="K15906" s="40"/>
      <c r="L15906" s="40"/>
    </row>
    <row r="15907" spans="1:12">
      <c r="A15907" s="17">
        <v>45808</v>
      </c>
      <c r="B15907" s="22" t="s">
        <v>10</v>
      </c>
      <c r="C15907" s="22" t="s">
        <v>541</v>
      </c>
      <c r="D15907" s="22" t="s">
        <v>16284</v>
      </c>
      <c r="E15907" s="22" t="s">
        <v>18</v>
      </c>
      <c r="F15907" s="22" t="s">
        <v>543</v>
      </c>
      <c r="H15907" s="22" t="s">
        <v>20</v>
      </c>
      <c r="K15907" s="40"/>
      <c r="L15907" s="40"/>
    </row>
    <row r="15908" spans="1:12">
      <c r="A15908" s="17">
        <v>45808</v>
      </c>
      <c r="B15908" s="22" t="s">
        <v>10</v>
      </c>
      <c r="C15908" s="22" t="s">
        <v>541</v>
      </c>
      <c r="D15908" s="22" t="s">
        <v>16285</v>
      </c>
      <c r="E15908" s="22" t="s">
        <v>18</v>
      </c>
      <c r="F15908" s="22" t="s">
        <v>543</v>
      </c>
      <c r="H15908" s="22" t="s">
        <v>20</v>
      </c>
      <c r="K15908" s="40"/>
      <c r="L15908" s="40"/>
    </row>
    <row r="15909" spans="1:12">
      <c r="A15909" s="17">
        <v>45808</v>
      </c>
      <c r="B15909" s="22" t="s">
        <v>10</v>
      </c>
      <c r="C15909" s="22" t="s">
        <v>541</v>
      </c>
      <c r="D15909" s="22" t="s">
        <v>16286</v>
      </c>
      <c r="E15909" s="22" t="s">
        <v>18</v>
      </c>
      <c r="F15909" s="22" t="s">
        <v>543</v>
      </c>
      <c r="H15909" s="22" t="s">
        <v>20</v>
      </c>
      <c r="K15909" s="40"/>
      <c r="L15909" s="40"/>
    </row>
    <row r="15910" spans="1:12">
      <c r="A15910" s="17">
        <v>45808</v>
      </c>
      <c r="B15910" s="22" t="s">
        <v>10</v>
      </c>
      <c r="C15910" s="22" t="s">
        <v>541</v>
      </c>
      <c r="D15910" s="22" t="s">
        <v>16287</v>
      </c>
      <c r="E15910" s="22" t="s">
        <v>18</v>
      </c>
      <c r="F15910" s="22" t="s">
        <v>543</v>
      </c>
      <c r="H15910" s="22" t="s">
        <v>20</v>
      </c>
      <c r="K15910" s="40"/>
      <c r="L15910" s="40"/>
    </row>
    <row r="15911" spans="1:12">
      <c r="A15911" s="17">
        <v>45808</v>
      </c>
      <c r="B15911" s="22" t="s">
        <v>10</v>
      </c>
      <c r="C15911" s="22" t="s">
        <v>541</v>
      </c>
      <c r="D15911" s="22" t="s">
        <v>16288</v>
      </c>
      <c r="E15911" s="22" t="s">
        <v>18</v>
      </c>
      <c r="F15911" s="22" t="s">
        <v>543</v>
      </c>
      <c r="H15911" s="22" t="s">
        <v>20</v>
      </c>
      <c r="K15911" s="40"/>
      <c r="L15911" s="40"/>
    </row>
    <row r="15912" spans="1:12">
      <c r="A15912" s="17">
        <v>45808</v>
      </c>
      <c r="B15912" s="22" t="s">
        <v>10</v>
      </c>
      <c r="C15912" s="22" t="s">
        <v>541</v>
      </c>
      <c r="D15912" s="22" t="s">
        <v>16289</v>
      </c>
      <c r="E15912" s="22" t="s">
        <v>18</v>
      </c>
      <c r="F15912" s="22" t="s">
        <v>543</v>
      </c>
      <c r="H15912" s="22" t="s">
        <v>20</v>
      </c>
      <c r="K15912" s="40"/>
      <c r="L15912" s="40"/>
    </row>
    <row r="15913" spans="1:12">
      <c r="A15913" s="17">
        <v>45808</v>
      </c>
      <c r="B15913" s="22" t="s">
        <v>10</v>
      </c>
      <c r="C15913" s="22" t="s">
        <v>541</v>
      </c>
      <c r="D15913" s="22" t="s">
        <v>16290</v>
      </c>
      <c r="E15913" s="22" t="s">
        <v>18</v>
      </c>
      <c r="F15913" s="22" t="s">
        <v>543</v>
      </c>
      <c r="H15913" s="22" t="s">
        <v>20</v>
      </c>
      <c r="K15913" s="40"/>
      <c r="L15913" s="40"/>
    </row>
    <row r="15914" spans="1:12">
      <c r="A15914" s="17">
        <v>45808</v>
      </c>
      <c r="B15914" s="22" t="s">
        <v>10</v>
      </c>
      <c r="C15914" s="22" t="s">
        <v>541</v>
      </c>
      <c r="D15914" s="22" t="s">
        <v>16291</v>
      </c>
      <c r="E15914" s="22" t="s">
        <v>18</v>
      </c>
      <c r="F15914" s="22" t="s">
        <v>543</v>
      </c>
      <c r="H15914" s="22" t="s">
        <v>20</v>
      </c>
      <c r="K15914" s="40"/>
      <c r="L15914" s="40"/>
    </row>
    <row r="15915" spans="1:12">
      <c r="A15915" s="17">
        <v>45808</v>
      </c>
      <c r="B15915" s="22" t="s">
        <v>10</v>
      </c>
      <c r="C15915" s="22" t="s">
        <v>541</v>
      </c>
      <c r="D15915" s="22" t="s">
        <v>16292</v>
      </c>
      <c r="E15915" s="22" t="s">
        <v>18</v>
      </c>
      <c r="F15915" s="22" t="s">
        <v>543</v>
      </c>
      <c r="H15915" s="22" t="s">
        <v>20</v>
      </c>
      <c r="K15915" s="40"/>
      <c r="L15915" s="40"/>
    </row>
    <row r="15916" spans="1:12">
      <c r="A15916" s="17">
        <v>45808</v>
      </c>
      <c r="B15916" s="22" t="s">
        <v>10</v>
      </c>
      <c r="C15916" s="22" t="s">
        <v>541</v>
      </c>
      <c r="D15916" s="22" t="s">
        <v>16293</v>
      </c>
      <c r="E15916" s="22" t="s">
        <v>18</v>
      </c>
      <c r="F15916" s="22" t="s">
        <v>543</v>
      </c>
      <c r="H15916" s="22" t="s">
        <v>20</v>
      </c>
      <c r="K15916" s="40"/>
      <c r="L15916" s="40"/>
    </row>
    <row r="15917" spans="1:12">
      <c r="A15917" s="17">
        <v>45808</v>
      </c>
      <c r="B15917" s="22" t="s">
        <v>10</v>
      </c>
      <c r="C15917" s="22" t="s">
        <v>541</v>
      </c>
      <c r="D15917" s="22" t="s">
        <v>16294</v>
      </c>
      <c r="E15917" s="22" t="s">
        <v>18</v>
      </c>
      <c r="F15917" s="22" t="s">
        <v>543</v>
      </c>
      <c r="H15917" s="22" t="s">
        <v>20</v>
      </c>
      <c r="K15917" s="40"/>
      <c r="L15917" s="40"/>
    </row>
    <row r="15918" spans="1:12">
      <c r="A15918" s="17">
        <v>45808</v>
      </c>
      <c r="B15918" s="22" t="s">
        <v>10</v>
      </c>
      <c r="C15918" s="22" t="s">
        <v>541</v>
      </c>
      <c r="D15918" s="22" t="s">
        <v>16295</v>
      </c>
      <c r="E15918" s="22" t="s">
        <v>18</v>
      </c>
      <c r="F15918" s="22" t="s">
        <v>543</v>
      </c>
      <c r="H15918" s="22" t="s">
        <v>20</v>
      </c>
      <c r="K15918" s="40"/>
      <c r="L15918" s="40"/>
    </row>
    <row r="15919" spans="1:12">
      <c r="A15919" s="17">
        <v>45808</v>
      </c>
      <c r="B15919" s="22" t="s">
        <v>10</v>
      </c>
      <c r="C15919" s="22" t="s">
        <v>541</v>
      </c>
      <c r="D15919" s="22" t="s">
        <v>16296</v>
      </c>
      <c r="E15919" s="22" t="s">
        <v>18</v>
      </c>
      <c r="F15919" s="22" t="s">
        <v>543</v>
      </c>
      <c r="H15919" s="22" t="s">
        <v>20</v>
      </c>
      <c r="K15919" s="40"/>
      <c r="L15919" s="40"/>
    </row>
    <row r="15920" spans="1:12">
      <c r="A15920" s="17">
        <v>45808</v>
      </c>
      <c r="B15920" s="22" t="s">
        <v>10</v>
      </c>
      <c r="C15920" s="22" t="s">
        <v>541</v>
      </c>
      <c r="D15920" s="22" t="s">
        <v>16297</v>
      </c>
      <c r="E15920" s="22" t="s">
        <v>18</v>
      </c>
      <c r="F15920" s="22" t="s">
        <v>543</v>
      </c>
      <c r="H15920" s="22" t="s">
        <v>20</v>
      </c>
      <c r="K15920" s="40"/>
      <c r="L15920" s="40"/>
    </row>
    <row r="15921" spans="1:12">
      <c r="A15921" s="17">
        <v>45808</v>
      </c>
      <c r="B15921" s="22" t="s">
        <v>10</v>
      </c>
      <c r="C15921" s="22" t="s">
        <v>541</v>
      </c>
      <c r="D15921" s="22" t="s">
        <v>16298</v>
      </c>
      <c r="E15921" s="22" t="s">
        <v>18</v>
      </c>
      <c r="F15921" s="22" t="s">
        <v>543</v>
      </c>
      <c r="H15921" s="22" t="s">
        <v>20</v>
      </c>
      <c r="K15921" s="40"/>
      <c r="L15921" s="40"/>
    </row>
    <row r="15922" spans="1:12">
      <c r="A15922" s="17">
        <v>45808</v>
      </c>
      <c r="B15922" s="22" t="s">
        <v>10</v>
      </c>
      <c r="C15922" s="22" t="s">
        <v>541</v>
      </c>
      <c r="D15922" s="22" t="s">
        <v>16299</v>
      </c>
      <c r="E15922" s="22" t="s">
        <v>18</v>
      </c>
      <c r="F15922" s="22" t="s">
        <v>543</v>
      </c>
      <c r="H15922" s="22" t="s">
        <v>20</v>
      </c>
      <c r="K15922" s="40"/>
      <c r="L15922" s="40"/>
    </row>
    <row r="15923" spans="1:12">
      <c r="A15923" s="17">
        <v>45808</v>
      </c>
      <c r="B15923" s="22" t="s">
        <v>10</v>
      </c>
      <c r="C15923" s="22" t="s">
        <v>541</v>
      </c>
      <c r="D15923" s="22" t="s">
        <v>16300</v>
      </c>
      <c r="E15923" s="22" t="s">
        <v>18</v>
      </c>
      <c r="F15923" s="22" t="s">
        <v>543</v>
      </c>
      <c r="H15923" s="22" t="s">
        <v>20</v>
      </c>
      <c r="K15923" s="40"/>
      <c r="L15923" s="40"/>
    </row>
    <row r="15924" spans="1:12">
      <c r="A15924" s="17">
        <v>45808</v>
      </c>
      <c r="B15924" s="22" t="s">
        <v>10</v>
      </c>
      <c r="C15924" s="22" t="s">
        <v>541</v>
      </c>
      <c r="D15924" s="22" t="s">
        <v>16301</v>
      </c>
      <c r="E15924" s="22" t="s">
        <v>18</v>
      </c>
      <c r="F15924" s="22" t="s">
        <v>543</v>
      </c>
      <c r="G15924" s="9">
        <v>44</v>
      </c>
      <c r="H15924" s="22" t="s">
        <v>20</v>
      </c>
      <c r="I15924" s="28">
        <v>31.25</v>
      </c>
      <c r="J15924" s="28">
        <v>1375.02</v>
      </c>
      <c r="K15924" s="40"/>
      <c r="L15924" s="40"/>
    </row>
    <row r="15925" spans="1:12">
      <c r="A15925" s="17">
        <v>45808</v>
      </c>
      <c r="B15925" s="22" t="s">
        <v>10</v>
      </c>
      <c r="C15925" s="22" t="s">
        <v>541</v>
      </c>
      <c r="D15925" s="22" t="s">
        <v>16302</v>
      </c>
      <c r="E15925" s="22" t="s">
        <v>18</v>
      </c>
      <c r="F15925" s="22" t="s">
        <v>543</v>
      </c>
      <c r="G15925" s="9">
        <v>16.45</v>
      </c>
      <c r="H15925" s="22" t="s">
        <v>20</v>
      </c>
      <c r="I15925" s="28">
        <v>31.25</v>
      </c>
      <c r="J15925" s="28">
        <v>514.05999999999995</v>
      </c>
      <c r="K15925" s="40"/>
      <c r="L15925" s="40"/>
    </row>
    <row r="15926" spans="1:12">
      <c r="A15926" s="17">
        <v>45808</v>
      </c>
      <c r="B15926" s="22" t="s">
        <v>10</v>
      </c>
      <c r="C15926" s="22" t="s">
        <v>541</v>
      </c>
      <c r="D15926" s="22" t="s">
        <v>16303</v>
      </c>
      <c r="E15926" s="22" t="s">
        <v>18</v>
      </c>
      <c r="F15926" s="22" t="s">
        <v>543</v>
      </c>
      <c r="G15926" s="9">
        <v>88</v>
      </c>
      <c r="H15926" s="22" t="s">
        <v>20</v>
      </c>
      <c r="I15926" s="28">
        <v>31.25</v>
      </c>
      <c r="J15926" s="28">
        <v>2750.03</v>
      </c>
      <c r="K15926" s="40"/>
      <c r="L15926" s="40"/>
    </row>
    <row r="15927" spans="1:12">
      <c r="A15927" s="17">
        <v>45808</v>
      </c>
      <c r="B15927" s="22" t="s">
        <v>10</v>
      </c>
      <c r="C15927" s="22" t="s">
        <v>544</v>
      </c>
      <c r="D15927" s="22" t="s">
        <v>16304</v>
      </c>
      <c r="E15927" s="22" t="s">
        <v>18</v>
      </c>
      <c r="F15927" s="22" t="s">
        <v>543</v>
      </c>
      <c r="H15927" s="22" t="s">
        <v>20</v>
      </c>
      <c r="K15927" s="40"/>
      <c r="L15927" s="40"/>
    </row>
    <row r="15928" spans="1:12">
      <c r="A15928" s="17">
        <v>45808</v>
      </c>
      <c r="B15928" s="22" t="s">
        <v>10</v>
      </c>
      <c r="C15928" s="22" t="s">
        <v>544</v>
      </c>
      <c r="D15928" s="22" t="s">
        <v>16305</v>
      </c>
      <c r="E15928" s="22" t="s">
        <v>18</v>
      </c>
      <c r="F15928" s="22" t="s">
        <v>543</v>
      </c>
      <c r="H15928" s="22" t="s">
        <v>20</v>
      </c>
      <c r="K15928" s="40"/>
      <c r="L15928" s="40"/>
    </row>
    <row r="15929" spans="1:12">
      <c r="A15929" s="17">
        <v>45808</v>
      </c>
      <c r="B15929" s="22" t="s">
        <v>10</v>
      </c>
      <c r="C15929" s="22" t="s">
        <v>544</v>
      </c>
      <c r="D15929" s="22" t="s">
        <v>16306</v>
      </c>
      <c r="E15929" s="22" t="s">
        <v>18</v>
      </c>
      <c r="F15929" s="22" t="s">
        <v>543</v>
      </c>
      <c r="H15929" s="22" t="s">
        <v>20</v>
      </c>
      <c r="K15929" s="40"/>
      <c r="L15929" s="40"/>
    </row>
    <row r="15930" spans="1:12">
      <c r="A15930" s="17">
        <v>45808</v>
      </c>
      <c r="B15930" s="22" t="s">
        <v>10</v>
      </c>
      <c r="C15930" s="22" t="s">
        <v>544</v>
      </c>
      <c r="D15930" s="22" t="s">
        <v>16307</v>
      </c>
      <c r="E15930" s="22" t="s">
        <v>18</v>
      </c>
      <c r="F15930" s="22" t="s">
        <v>543</v>
      </c>
      <c r="H15930" s="22" t="s">
        <v>20</v>
      </c>
      <c r="K15930" s="40"/>
      <c r="L15930" s="40"/>
    </row>
    <row r="15931" spans="1:12">
      <c r="A15931" s="17">
        <v>45808</v>
      </c>
      <c r="B15931" s="22" t="s">
        <v>10</v>
      </c>
      <c r="C15931" s="22" t="s">
        <v>544</v>
      </c>
      <c r="D15931" s="22" t="s">
        <v>16308</v>
      </c>
      <c r="E15931" s="22" t="s">
        <v>18</v>
      </c>
      <c r="F15931" s="22" t="s">
        <v>543</v>
      </c>
      <c r="H15931" s="22" t="s">
        <v>20</v>
      </c>
      <c r="K15931" s="40"/>
      <c r="L15931" s="40"/>
    </row>
    <row r="15932" spans="1:12">
      <c r="A15932" s="17">
        <v>45808</v>
      </c>
      <c r="B15932" s="22" t="s">
        <v>10</v>
      </c>
      <c r="C15932" s="22" t="s">
        <v>544</v>
      </c>
      <c r="D15932" s="22" t="s">
        <v>16309</v>
      </c>
      <c r="E15932" s="22" t="s">
        <v>18</v>
      </c>
      <c r="F15932" s="22" t="s">
        <v>543</v>
      </c>
      <c r="H15932" s="22" t="s">
        <v>20</v>
      </c>
      <c r="K15932" s="40"/>
      <c r="L15932" s="40"/>
    </row>
    <row r="15933" spans="1:12">
      <c r="A15933" s="17">
        <v>45808</v>
      </c>
      <c r="B15933" s="22" t="s">
        <v>10</v>
      </c>
      <c r="C15933" s="22" t="s">
        <v>544</v>
      </c>
      <c r="D15933" s="22" t="s">
        <v>16310</v>
      </c>
      <c r="E15933" s="22" t="s">
        <v>18</v>
      </c>
      <c r="F15933" s="22" t="s">
        <v>543</v>
      </c>
      <c r="H15933" s="22" t="s">
        <v>20</v>
      </c>
      <c r="K15933" s="40"/>
      <c r="L15933" s="40"/>
    </row>
    <row r="15934" spans="1:12">
      <c r="A15934" s="17">
        <v>45808</v>
      </c>
      <c r="B15934" s="22" t="s">
        <v>10</v>
      </c>
      <c r="C15934" s="22" t="s">
        <v>544</v>
      </c>
      <c r="D15934" s="22" t="s">
        <v>16311</v>
      </c>
      <c r="E15934" s="22" t="s">
        <v>18</v>
      </c>
      <c r="F15934" s="22" t="s">
        <v>543</v>
      </c>
      <c r="H15934" s="22" t="s">
        <v>20</v>
      </c>
      <c r="K15934" s="40"/>
      <c r="L15934" s="40"/>
    </row>
    <row r="15935" spans="1:12">
      <c r="A15935" s="17">
        <v>45808</v>
      </c>
      <c r="B15935" s="22" t="s">
        <v>10</v>
      </c>
      <c r="C15935" s="22" t="s">
        <v>546</v>
      </c>
      <c r="D15935" s="22" t="s">
        <v>16312</v>
      </c>
      <c r="E15935" s="22" t="s">
        <v>18</v>
      </c>
      <c r="F15935" s="22" t="s">
        <v>543</v>
      </c>
      <c r="H15935" s="22" t="s">
        <v>20</v>
      </c>
      <c r="K15935" s="40"/>
      <c r="L15935" s="40"/>
    </row>
    <row r="15936" spans="1:12">
      <c r="A15936" s="17">
        <v>45808</v>
      </c>
      <c r="B15936" s="22" t="s">
        <v>10</v>
      </c>
      <c r="C15936" s="22" t="s">
        <v>546</v>
      </c>
      <c r="D15936" s="22" t="s">
        <v>16313</v>
      </c>
      <c r="E15936" s="22" t="s">
        <v>18</v>
      </c>
      <c r="F15936" s="22" t="s">
        <v>543</v>
      </c>
      <c r="H15936" s="22" t="s">
        <v>20</v>
      </c>
      <c r="K15936" s="40"/>
      <c r="L15936" s="40"/>
    </row>
    <row r="15937" spans="1:12">
      <c r="A15937" s="17">
        <v>45808</v>
      </c>
      <c r="B15937" s="22" t="s">
        <v>10</v>
      </c>
      <c r="C15937" s="22" t="s">
        <v>546</v>
      </c>
      <c r="D15937" s="22" t="s">
        <v>16314</v>
      </c>
      <c r="E15937" s="22" t="s">
        <v>18</v>
      </c>
      <c r="F15937" s="22" t="s">
        <v>543</v>
      </c>
      <c r="H15937" s="22" t="s">
        <v>20</v>
      </c>
      <c r="K15937" s="40"/>
      <c r="L15937" s="40"/>
    </row>
    <row r="15938" spans="1:12">
      <c r="A15938" s="17">
        <v>45808</v>
      </c>
      <c r="B15938" s="22" t="s">
        <v>10</v>
      </c>
      <c r="C15938" s="22" t="s">
        <v>546</v>
      </c>
      <c r="D15938" s="22" t="s">
        <v>16315</v>
      </c>
      <c r="E15938" s="22" t="s">
        <v>18</v>
      </c>
      <c r="F15938" s="22" t="s">
        <v>543</v>
      </c>
      <c r="H15938" s="22" t="s">
        <v>20</v>
      </c>
      <c r="K15938" s="40"/>
      <c r="L15938" s="40"/>
    </row>
    <row r="15939" spans="1:12">
      <c r="A15939" s="17">
        <v>45808</v>
      </c>
      <c r="B15939" s="22" t="s">
        <v>10</v>
      </c>
      <c r="C15939" s="22" t="s">
        <v>546</v>
      </c>
      <c r="D15939" s="22" t="s">
        <v>16316</v>
      </c>
      <c r="E15939" s="22" t="s">
        <v>18</v>
      </c>
      <c r="F15939" s="22" t="s">
        <v>543</v>
      </c>
      <c r="H15939" s="22" t="s">
        <v>20</v>
      </c>
      <c r="K15939" s="40"/>
      <c r="L15939" s="40"/>
    </row>
    <row r="15940" spans="1:12">
      <c r="A15940" s="17">
        <v>45808</v>
      </c>
      <c r="B15940" s="22" t="s">
        <v>10</v>
      </c>
      <c r="C15940" s="22" t="s">
        <v>546</v>
      </c>
      <c r="D15940" s="22" t="s">
        <v>16317</v>
      </c>
      <c r="E15940" s="22" t="s">
        <v>18</v>
      </c>
      <c r="F15940" s="22" t="s">
        <v>543</v>
      </c>
      <c r="H15940" s="22" t="s">
        <v>20</v>
      </c>
      <c r="K15940" s="40"/>
      <c r="L15940" s="40"/>
    </row>
    <row r="15941" spans="1:12">
      <c r="A15941" s="17">
        <v>45808</v>
      </c>
      <c r="B15941" s="22" t="s">
        <v>10</v>
      </c>
      <c r="C15941" s="22" t="s">
        <v>769</v>
      </c>
      <c r="D15941" s="22" t="s">
        <v>16318</v>
      </c>
      <c r="E15941" s="22" t="s">
        <v>141</v>
      </c>
      <c r="F15941" s="22" t="s">
        <v>141</v>
      </c>
      <c r="G15941" s="9">
        <v>30</v>
      </c>
      <c r="H15941" s="22" t="s">
        <v>41</v>
      </c>
      <c r="I15941" s="28">
        <v>3.09</v>
      </c>
      <c r="J15941" s="28">
        <v>92.63</v>
      </c>
      <c r="K15941" s="40"/>
      <c r="L15941" s="40"/>
    </row>
    <row r="15942" spans="1:12">
      <c r="A15942" s="17">
        <v>45808</v>
      </c>
      <c r="B15942" s="22" t="s">
        <v>10</v>
      </c>
      <c r="C15942" s="22" t="s">
        <v>544</v>
      </c>
      <c r="D15942" s="22" t="s">
        <v>16319</v>
      </c>
      <c r="E15942" s="22" t="s">
        <v>18</v>
      </c>
      <c r="F15942" s="22" t="s">
        <v>543</v>
      </c>
      <c r="G15942" s="9">
        <v>55</v>
      </c>
      <c r="H15942" s="22" t="s">
        <v>20</v>
      </c>
      <c r="I15942" s="28">
        <v>21.89</v>
      </c>
      <c r="J15942" s="28">
        <v>1203.96</v>
      </c>
      <c r="K15942" s="40"/>
      <c r="L15942" s="40"/>
    </row>
    <row r="15943" spans="1:12">
      <c r="A15943" s="17">
        <v>45808</v>
      </c>
      <c r="B15943" s="22" t="s">
        <v>10</v>
      </c>
      <c r="C15943" s="22" t="s">
        <v>546</v>
      </c>
      <c r="D15943" s="22" t="s">
        <v>16320</v>
      </c>
      <c r="E15943" s="22" t="s">
        <v>18</v>
      </c>
      <c r="F15943" s="22" t="s">
        <v>543</v>
      </c>
      <c r="H15943" s="22" t="s">
        <v>20</v>
      </c>
      <c r="K15943" s="40"/>
      <c r="L15943" s="40"/>
    </row>
    <row r="15944" spans="1:12">
      <c r="A15944" s="17">
        <v>45808</v>
      </c>
      <c r="B15944" s="22" t="s">
        <v>10</v>
      </c>
      <c r="C15944" s="22" t="s">
        <v>546</v>
      </c>
      <c r="D15944" s="22" t="s">
        <v>16321</v>
      </c>
      <c r="E15944" s="22" t="s">
        <v>18</v>
      </c>
      <c r="F15944" s="22" t="s">
        <v>543</v>
      </c>
      <c r="H15944" s="22" t="s">
        <v>20</v>
      </c>
      <c r="K15944" s="40"/>
      <c r="L15944" s="40"/>
    </row>
    <row r="15945" spans="1:12">
      <c r="A15945" s="17">
        <v>45808</v>
      </c>
      <c r="B15945" s="22" t="s">
        <v>10</v>
      </c>
      <c r="C15945" s="22" t="s">
        <v>546</v>
      </c>
      <c r="D15945" s="22" t="s">
        <v>16322</v>
      </c>
      <c r="E15945" s="22" t="s">
        <v>18</v>
      </c>
      <c r="F15945" s="22" t="s">
        <v>543</v>
      </c>
      <c r="H15945" s="22" t="s">
        <v>20</v>
      </c>
      <c r="K15945" s="40"/>
      <c r="L15945" s="40"/>
    </row>
    <row r="15946" spans="1:12">
      <c r="A15946" s="17">
        <v>45808</v>
      </c>
      <c r="B15946" s="22" t="s">
        <v>10</v>
      </c>
      <c r="C15946" s="22" t="s">
        <v>546</v>
      </c>
      <c r="D15946" s="22" t="s">
        <v>16323</v>
      </c>
      <c r="E15946" s="22" t="s">
        <v>18</v>
      </c>
      <c r="F15946" s="22" t="s">
        <v>543</v>
      </c>
      <c r="G15946" s="9">
        <v>38.75</v>
      </c>
      <c r="H15946" s="22" t="s">
        <v>20</v>
      </c>
      <c r="I15946" s="28">
        <v>65</v>
      </c>
      <c r="J15946" s="28">
        <v>2518.75</v>
      </c>
      <c r="K15946" s="40"/>
      <c r="L15946" s="40"/>
    </row>
    <row r="15947" spans="1:12">
      <c r="A15947" s="17">
        <v>45808</v>
      </c>
      <c r="B15947" s="22" t="s">
        <v>10</v>
      </c>
      <c r="C15947" s="22" t="s">
        <v>546</v>
      </c>
      <c r="D15947" s="22" t="s">
        <v>16324</v>
      </c>
      <c r="E15947" s="22" t="s">
        <v>18</v>
      </c>
      <c r="F15947" s="22" t="s">
        <v>543</v>
      </c>
      <c r="H15947" s="22" t="s">
        <v>20</v>
      </c>
      <c r="K15947" s="40"/>
      <c r="L15947" s="40"/>
    </row>
    <row r="15948" spans="1:12">
      <c r="A15948" s="17">
        <v>45808</v>
      </c>
      <c r="B15948" s="22" t="s">
        <v>10</v>
      </c>
      <c r="C15948" s="22" t="s">
        <v>800</v>
      </c>
      <c r="D15948" s="22" t="s">
        <v>16325</v>
      </c>
      <c r="E15948" s="22" t="s">
        <v>18</v>
      </c>
      <c r="F15948" s="22" t="s">
        <v>543</v>
      </c>
      <c r="H15948" s="22" t="s">
        <v>20</v>
      </c>
      <c r="K15948" s="40"/>
      <c r="L15948" s="40"/>
    </row>
    <row r="15949" spans="1:12">
      <c r="A15949" s="17">
        <v>45808</v>
      </c>
      <c r="B15949" s="22" t="s">
        <v>10</v>
      </c>
      <c r="C15949" s="22" t="s">
        <v>800</v>
      </c>
      <c r="D15949" s="22" t="s">
        <v>16326</v>
      </c>
      <c r="E15949" s="22" t="s">
        <v>18</v>
      </c>
      <c r="F15949" s="22" t="s">
        <v>543</v>
      </c>
      <c r="H15949" s="22" t="s">
        <v>20</v>
      </c>
      <c r="K15949" s="40"/>
      <c r="L15949" s="40"/>
    </row>
    <row r="15950" spans="1:12">
      <c r="A15950" s="17">
        <v>45808</v>
      </c>
      <c r="B15950" s="22" t="s">
        <v>10</v>
      </c>
      <c r="C15950" s="22" t="s">
        <v>802</v>
      </c>
      <c r="D15950" s="22" t="s">
        <v>16327</v>
      </c>
      <c r="E15950" s="22" t="s">
        <v>18</v>
      </c>
      <c r="F15950" s="22" t="s">
        <v>543</v>
      </c>
      <c r="H15950" s="22" t="s">
        <v>20</v>
      </c>
      <c r="K15950" s="40"/>
      <c r="L15950" s="40"/>
    </row>
    <row r="15951" spans="1:12">
      <c r="A15951" s="17">
        <v>45808</v>
      </c>
      <c r="B15951" s="22" t="s">
        <v>10</v>
      </c>
      <c r="C15951" s="22" t="s">
        <v>127</v>
      </c>
      <c r="D15951" s="22" t="s">
        <v>16328</v>
      </c>
      <c r="E15951" s="22" t="s">
        <v>58</v>
      </c>
      <c r="F15951" s="22" t="s">
        <v>58</v>
      </c>
      <c r="H15951" s="22" t="s">
        <v>15</v>
      </c>
      <c r="K15951" s="40"/>
      <c r="L15951" s="40"/>
    </row>
    <row r="15952" spans="1:12">
      <c r="A15952" s="17">
        <v>45808</v>
      </c>
      <c r="B15952" s="22" t="s">
        <v>10</v>
      </c>
      <c r="C15952" s="22" t="s">
        <v>127</v>
      </c>
      <c r="D15952" s="22" t="s">
        <v>16329</v>
      </c>
      <c r="E15952" s="22" t="s">
        <v>58</v>
      </c>
      <c r="F15952" s="22" t="s">
        <v>58</v>
      </c>
      <c r="H15952" s="22" t="s">
        <v>15</v>
      </c>
      <c r="K15952" s="40"/>
      <c r="L15952" s="40"/>
    </row>
    <row r="15953" spans="1:12">
      <c r="A15953" s="17">
        <v>45808</v>
      </c>
      <c r="B15953" s="22" t="s">
        <v>10</v>
      </c>
      <c r="C15953" s="22" t="s">
        <v>127</v>
      </c>
      <c r="D15953" s="22" t="s">
        <v>16330</v>
      </c>
      <c r="E15953" s="22" t="s">
        <v>58</v>
      </c>
      <c r="F15953" s="22" t="s">
        <v>58</v>
      </c>
      <c r="H15953" s="22" t="s">
        <v>15</v>
      </c>
      <c r="K15953" s="40"/>
      <c r="L15953" s="40"/>
    </row>
    <row r="15954" spans="1:12">
      <c r="A15954" s="17">
        <v>45808</v>
      </c>
      <c r="B15954" s="22" t="s">
        <v>10</v>
      </c>
      <c r="C15954" s="22" t="s">
        <v>127</v>
      </c>
      <c r="D15954" s="22" t="s">
        <v>16331</v>
      </c>
      <c r="E15954" s="22" t="s">
        <v>58</v>
      </c>
      <c r="F15954" s="22" t="s">
        <v>58</v>
      </c>
      <c r="H15954" s="22" t="s">
        <v>15</v>
      </c>
      <c r="K15954" s="40"/>
      <c r="L15954" s="40"/>
    </row>
    <row r="15955" spans="1:12">
      <c r="A15955" s="17">
        <v>45808</v>
      </c>
      <c r="B15955" s="22" t="s">
        <v>10</v>
      </c>
      <c r="C15955" s="22" t="s">
        <v>127</v>
      </c>
      <c r="D15955" s="22" t="s">
        <v>16332</v>
      </c>
      <c r="E15955" s="22" t="s">
        <v>58</v>
      </c>
      <c r="F15955" s="22" t="s">
        <v>58</v>
      </c>
      <c r="H15955" s="22" t="s">
        <v>15</v>
      </c>
      <c r="K15955" s="40"/>
      <c r="L15955" s="40"/>
    </row>
    <row r="15956" spans="1:12">
      <c r="A15956" s="17">
        <v>45808</v>
      </c>
      <c r="B15956" s="22" t="s">
        <v>10</v>
      </c>
      <c r="C15956" s="22" t="s">
        <v>127</v>
      </c>
      <c r="D15956" s="22" t="s">
        <v>16333</v>
      </c>
      <c r="E15956" s="22" t="s">
        <v>58</v>
      </c>
      <c r="F15956" s="22" t="s">
        <v>58</v>
      </c>
      <c r="H15956" s="22" t="s">
        <v>15</v>
      </c>
      <c r="K15956" s="40"/>
      <c r="L15956" s="40"/>
    </row>
    <row r="15957" spans="1:12">
      <c r="A15957" s="17">
        <v>45808</v>
      </c>
      <c r="B15957" s="22" t="s">
        <v>10</v>
      </c>
      <c r="C15957" s="22" t="s">
        <v>127</v>
      </c>
      <c r="D15957" s="22" t="s">
        <v>16334</v>
      </c>
      <c r="E15957" s="22" t="s">
        <v>58</v>
      </c>
      <c r="F15957" s="22" t="s">
        <v>58</v>
      </c>
      <c r="H15957" s="22" t="s">
        <v>15</v>
      </c>
      <c r="K15957" s="40"/>
      <c r="L15957" s="40"/>
    </row>
    <row r="15958" spans="1:12">
      <c r="A15958" s="17">
        <v>45808</v>
      </c>
      <c r="B15958" s="22" t="s">
        <v>10</v>
      </c>
      <c r="C15958" s="22" t="s">
        <v>127</v>
      </c>
      <c r="D15958" s="22" t="s">
        <v>16335</v>
      </c>
      <c r="E15958" s="22" t="s">
        <v>58</v>
      </c>
      <c r="F15958" s="22" t="s">
        <v>58</v>
      </c>
      <c r="H15958" s="22" t="s">
        <v>15</v>
      </c>
      <c r="K15958" s="40"/>
      <c r="L15958" s="40"/>
    </row>
    <row r="15959" spans="1:12">
      <c r="A15959" s="17">
        <v>45808</v>
      </c>
      <c r="B15959" s="22" t="s">
        <v>10</v>
      </c>
      <c r="C15959" s="22" t="s">
        <v>125</v>
      </c>
      <c r="D15959" s="22" t="s">
        <v>16336</v>
      </c>
      <c r="E15959" s="22" t="s">
        <v>58</v>
      </c>
      <c r="F15959" s="22" t="s">
        <v>58</v>
      </c>
      <c r="H15959" s="22" t="s">
        <v>15</v>
      </c>
      <c r="K15959" s="40"/>
      <c r="L15959" s="40"/>
    </row>
    <row r="15960" spans="1:12">
      <c r="A15960" s="17">
        <v>45808</v>
      </c>
      <c r="B15960" s="22" t="s">
        <v>10</v>
      </c>
      <c r="C15960" s="22" t="s">
        <v>125</v>
      </c>
      <c r="D15960" s="22" t="s">
        <v>16337</v>
      </c>
      <c r="E15960" s="22" t="s">
        <v>58</v>
      </c>
      <c r="F15960" s="22" t="s">
        <v>58</v>
      </c>
      <c r="H15960" s="22" t="s">
        <v>15</v>
      </c>
      <c r="K15960" s="40"/>
      <c r="L15960" s="40"/>
    </row>
    <row r="15961" spans="1:12">
      <c r="A15961" s="17">
        <v>45808</v>
      </c>
      <c r="B15961" s="22" t="s">
        <v>10</v>
      </c>
      <c r="C15961" s="22" t="s">
        <v>125</v>
      </c>
      <c r="D15961" s="22" t="s">
        <v>16338</v>
      </c>
      <c r="E15961" s="22" t="s">
        <v>58</v>
      </c>
      <c r="F15961" s="22" t="s">
        <v>58</v>
      </c>
      <c r="H15961" s="22" t="s">
        <v>15</v>
      </c>
      <c r="K15961" s="40"/>
      <c r="L15961" s="40"/>
    </row>
    <row r="15962" spans="1:12">
      <c r="A15962" s="17">
        <v>45808</v>
      </c>
      <c r="B15962" s="22" t="s">
        <v>10</v>
      </c>
      <c r="C15962" s="22" t="s">
        <v>125</v>
      </c>
      <c r="D15962" s="22" t="s">
        <v>16339</v>
      </c>
      <c r="E15962" s="22" t="s">
        <v>58</v>
      </c>
      <c r="F15962" s="22" t="s">
        <v>58</v>
      </c>
      <c r="H15962" s="22" t="s">
        <v>15</v>
      </c>
      <c r="K15962" s="40"/>
      <c r="L15962" s="40"/>
    </row>
    <row r="15963" spans="1:12">
      <c r="A15963" s="17">
        <v>45808</v>
      </c>
      <c r="B15963" s="22" t="s">
        <v>10</v>
      </c>
      <c r="C15963" s="22" t="s">
        <v>125</v>
      </c>
      <c r="D15963" s="22" t="s">
        <v>16340</v>
      </c>
      <c r="E15963" s="22" t="s">
        <v>58</v>
      </c>
      <c r="F15963" s="22" t="s">
        <v>58</v>
      </c>
      <c r="H15963" s="22" t="s">
        <v>15</v>
      </c>
      <c r="K15963" s="40"/>
      <c r="L15963" s="40"/>
    </row>
    <row r="15964" spans="1:12">
      <c r="A15964" s="17">
        <v>45808</v>
      </c>
      <c r="B15964" s="22" t="s">
        <v>10</v>
      </c>
      <c r="C15964" s="22" t="s">
        <v>125</v>
      </c>
      <c r="D15964" s="22" t="s">
        <v>16341</v>
      </c>
      <c r="E15964" s="22" t="s">
        <v>58</v>
      </c>
      <c r="F15964" s="22" t="s">
        <v>58</v>
      </c>
      <c r="G15964" s="9">
        <v>51</v>
      </c>
      <c r="H15964" s="22" t="s">
        <v>15</v>
      </c>
      <c r="I15964" s="28">
        <v>1.1200000000000001</v>
      </c>
      <c r="J15964" s="28">
        <v>57.17</v>
      </c>
      <c r="K15964" s="40"/>
      <c r="L15964" s="40"/>
    </row>
    <row r="15965" spans="1:12">
      <c r="A15965" s="17">
        <v>45808</v>
      </c>
      <c r="B15965" s="22" t="s">
        <v>10</v>
      </c>
      <c r="C15965" s="22" t="s">
        <v>123</v>
      </c>
      <c r="D15965" s="22" t="s">
        <v>16342</v>
      </c>
      <c r="E15965" s="22" t="s">
        <v>58</v>
      </c>
      <c r="F15965" s="22" t="s">
        <v>58</v>
      </c>
      <c r="H15965" s="22" t="s">
        <v>15</v>
      </c>
      <c r="K15965" s="40"/>
      <c r="L15965" s="40"/>
    </row>
    <row r="15966" spans="1:12">
      <c r="A15966" s="17">
        <v>45808</v>
      </c>
      <c r="B15966" s="22" t="s">
        <v>10</v>
      </c>
      <c r="C15966" s="22" t="s">
        <v>123</v>
      </c>
      <c r="D15966" s="22" t="s">
        <v>16343</v>
      </c>
      <c r="E15966" s="22" t="s">
        <v>58</v>
      </c>
      <c r="F15966" s="22" t="s">
        <v>58</v>
      </c>
      <c r="H15966" s="22" t="s">
        <v>15</v>
      </c>
      <c r="K15966" s="40"/>
      <c r="L15966" s="40"/>
    </row>
    <row r="15967" spans="1:12">
      <c r="A15967" s="17">
        <v>45808</v>
      </c>
      <c r="B15967" s="22" t="s">
        <v>10</v>
      </c>
      <c r="C15967" s="22" t="s">
        <v>123</v>
      </c>
      <c r="D15967" s="22" t="s">
        <v>16344</v>
      </c>
      <c r="E15967" s="22" t="s">
        <v>58</v>
      </c>
      <c r="F15967" s="22" t="s">
        <v>58</v>
      </c>
      <c r="H15967" s="22" t="s">
        <v>15</v>
      </c>
      <c r="K15967" s="40"/>
      <c r="L15967" s="40"/>
    </row>
    <row r="15968" spans="1:12">
      <c r="A15968" s="17">
        <v>45808</v>
      </c>
      <c r="B15968" s="22" t="s">
        <v>10</v>
      </c>
      <c r="C15968" s="22" t="s">
        <v>123</v>
      </c>
      <c r="D15968" s="22" t="s">
        <v>16345</v>
      </c>
      <c r="E15968" s="22" t="s">
        <v>58</v>
      </c>
      <c r="F15968" s="22" t="s">
        <v>58</v>
      </c>
      <c r="H15968" s="22" t="s">
        <v>15</v>
      </c>
      <c r="K15968" s="40"/>
      <c r="L15968" s="40"/>
    </row>
    <row r="15969" spans="1:12">
      <c r="A15969" s="17">
        <v>45808</v>
      </c>
      <c r="B15969" s="22" t="s">
        <v>10</v>
      </c>
      <c r="C15969" s="22" t="s">
        <v>123</v>
      </c>
      <c r="D15969" s="22" t="s">
        <v>16346</v>
      </c>
      <c r="E15969" s="22" t="s">
        <v>58</v>
      </c>
      <c r="F15969" s="22" t="s">
        <v>58</v>
      </c>
      <c r="H15969" s="22" t="s">
        <v>15</v>
      </c>
      <c r="K15969" s="40"/>
      <c r="L15969" s="40"/>
    </row>
    <row r="15970" spans="1:12">
      <c r="A15970" s="17">
        <v>45808</v>
      </c>
      <c r="B15970" s="22" t="s">
        <v>10</v>
      </c>
      <c r="C15970" s="22" t="s">
        <v>123</v>
      </c>
      <c r="D15970" s="22" t="s">
        <v>16347</v>
      </c>
      <c r="E15970" s="22" t="s">
        <v>58</v>
      </c>
      <c r="F15970" s="22" t="s">
        <v>58</v>
      </c>
      <c r="H15970" s="22" t="s">
        <v>15</v>
      </c>
      <c r="K15970" s="40"/>
      <c r="L15970" s="40"/>
    </row>
    <row r="15971" spans="1:12">
      <c r="A15971" s="17">
        <v>45808</v>
      </c>
      <c r="B15971" s="22" t="s">
        <v>10</v>
      </c>
      <c r="C15971" s="22" t="s">
        <v>123</v>
      </c>
      <c r="D15971" s="22" t="s">
        <v>16348</v>
      </c>
      <c r="E15971" s="22" t="s">
        <v>58</v>
      </c>
      <c r="F15971" s="22" t="s">
        <v>58</v>
      </c>
      <c r="H15971" s="22" t="s">
        <v>15</v>
      </c>
      <c r="K15971" s="40"/>
      <c r="L15971" s="40"/>
    </row>
    <row r="15972" spans="1:12">
      <c r="A15972" s="17">
        <v>45808</v>
      </c>
      <c r="B15972" s="22" t="s">
        <v>10</v>
      </c>
      <c r="C15972" s="22" t="s">
        <v>815</v>
      </c>
      <c r="D15972" s="22" t="s">
        <v>16349</v>
      </c>
      <c r="E15972" s="22" t="s">
        <v>58</v>
      </c>
      <c r="F15972" s="22" t="s">
        <v>58</v>
      </c>
      <c r="H15972" s="22" t="s">
        <v>15</v>
      </c>
      <c r="K15972" s="40"/>
      <c r="L15972" s="40"/>
    </row>
    <row r="15973" spans="1:12">
      <c r="A15973" s="17">
        <v>45808</v>
      </c>
      <c r="B15973" s="22" t="s">
        <v>10</v>
      </c>
      <c r="C15973" s="22" t="s">
        <v>119</v>
      </c>
      <c r="D15973" s="22" t="s">
        <v>16350</v>
      </c>
      <c r="E15973" s="22" t="s">
        <v>58</v>
      </c>
      <c r="F15973" s="22" t="s">
        <v>58</v>
      </c>
      <c r="H15973" s="22" t="s">
        <v>15</v>
      </c>
      <c r="K15973" s="40"/>
      <c r="L15973" s="40"/>
    </row>
    <row r="15974" spans="1:12">
      <c r="A15974" s="17">
        <v>45808</v>
      </c>
      <c r="B15974" s="22" t="s">
        <v>10</v>
      </c>
      <c r="C15974" s="22" t="s">
        <v>119</v>
      </c>
      <c r="D15974" s="22" t="s">
        <v>16351</v>
      </c>
      <c r="E15974" s="22" t="s">
        <v>58</v>
      </c>
      <c r="F15974" s="22" t="s">
        <v>58</v>
      </c>
      <c r="H15974" s="22" t="s">
        <v>15</v>
      </c>
      <c r="K15974" s="40"/>
      <c r="L15974" s="40"/>
    </row>
    <row r="15975" spans="1:12">
      <c r="A15975" s="17">
        <v>45808</v>
      </c>
      <c r="B15975" s="22" t="s">
        <v>10</v>
      </c>
      <c r="C15975" s="22" t="s">
        <v>824</v>
      </c>
      <c r="D15975" s="22" t="s">
        <v>16352</v>
      </c>
      <c r="E15975" s="22" t="s">
        <v>58</v>
      </c>
      <c r="F15975" s="22" t="s">
        <v>58</v>
      </c>
      <c r="H15975" s="22" t="s">
        <v>15</v>
      </c>
      <c r="K15975" s="40"/>
      <c r="L15975" s="40"/>
    </row>
    <row r="15976" spans="1:12">
      <c r="A15976" s="17">
        <v>45808</v>
      </c>
      <c r="B15976" s="22" t="s">
        <v>10</v>
      </c>
      <c r="C15976" s="22" t="s">
        <v>824</v>
      </c>
      <c r="D15976" s="22" t="s">
        <v>16353</v>
      </c>
      <c r="E15976" s="22" t="s">
        <v>58</v>
      </c>
      <c r="F15976" s="22" t="s">
        <v>58</v>
      </c>
      <c r="H15976" s="22" t="s">
        <v>15</v>
      </c>
      <c r="K15976" s="40"/>
      <c r="L15976" s="40"/>
    </row>
    <row r="15977" spans="1:12">
      <c r="A15977" s="17">
        <v>45808</v>
      </c>
      <c r="B15977" s="22" t="s">
        <v>10</v>
      </c>
      <c r="C15977" s="22" t="s">
        <v>824</v>
      </c>
      <c r="D15977" s="22" t="s">
        <v>16354</v>
      </c>
      <c r="E15977" s="22" t="s">
        <v>58</v>
      </c>
      <c r="F15977" s="22" t="s">
        <v>58</v>
      </c>
      <c r="H15977" s="22" t="s">
        <v>15</v>
      </c>
      <c r="K15977" s="40"/>
      <c r="L15977" s="40"/>
    </row>
    <row r="15978" spans="1:12">
      <c r="A15978" s="17">
        <v>45808</v>
      </c>
      <c r="B15978" s="22" t="s">
        <v>10</v>
      </c>
      <c r="C15978" s="22" t="s">
        <v>824</v>
      </c>
      <c r="D15978" s="22" t="s">
        <v>16355</v>
      </c>
      <c r="E15978" s="22" t="s">
        <v>58</v>
      </c>
      <c r="F15978" s="22" t="s">
        <v>58</v>
      </c>
      <c r="H15978" s="22" t="s">
        <v>15</v>
      </c>
      <c r="K15978" s="40"/>
      <c r="L15978" s="40"/>
    </row>
    <row r="15979" spans="1:12">
      <c r="A15979" s="17">
        <v>45808</v>
      </c>
      <c r="B15979" s="22" t="s">
        <v>10</v>
      </c>
      <c r="C15979" s="22" t="s">
        <v>824</v>
      </c>
      <c r="D15979" s="22" t="s">
        <v>16356</v>
      </c>
      <c r="E15979" s="22" t="s">
        <v>58</v>
      </c>
      <c r="F15979" s="22" t="s">
        <v>58</v>
      </c>
      <c r="H15979" s="22" t="s">
        <v>15</v>
      </c>
      <c r="K15979" s="40"/>
      <c r="L15979" s="40"/>
    </row>
    <row r="15980" spans="1:12">
      <c r="A15980" s="17">
        <v>45808</v>
      </c>
      <c r="B15980" s="22" t="s">
        <v>10</v>
      </c>
      <c r="C15980" s="22" t="s">
        <v>824</v>
      </c>
      <c r="D15980" s="22" t="s">
        <v>16357</v>
      </c>
      <c r="E15980" s="22" t="s">
        <v>58</v>
      </c>
      <c r="F15980" s="22" t="s">
        <v>58</v>
      </c>
      <c r="H15980" s="22" t="s">
        <v>15</v>
      </c>
      <c r="K15980" s="40"/>
      <c r="L15980" s="40"/>
    </row>
    <row r="15981" spans="1:12">
      <c r="A15981" s="17">
        <v>45808</v>
      </c>
      <c r="B15981" s="22" t="s">
        <v>10</v>
      </c>
      <c r="C15981" s="22" t="s">
        <v>824</v>
      </c>
      <c r="D15981" s="22" t="s">
        <v>16358</v>
      </c>
      <c r="E15981" s="22" t="s">
        <v>58</v>
      </c>
      <c r="F15981" s="22" t="s">
        <v>58</v>
      </c>
      <c r="H15981" s="22" t="s">
        <v>15</v>
      </c>
      <c r="K15981" s="40"/>
      <c r="L15981" s="40"/>
    </row>
    <row r="15982" spans="1:12">
      <c r="A15982" s="17">
        <v>45808</v>
      </c>
      <c r="B15982" s="22" t="s">
        <v>10</v>
      </c>
      <c r="C15982" s="22" t="s">
        <v>824</v>
      </c>
      <c r="D15982" s="22" t="s">
        <v>16359</v>
      </c>
      <c r="E15982" s="22" t="s">
        <v>58</v>
      </c>
      <c r="F15982" s="22" t="s">
        <v>58</v>
      </c>
      <c r="H15982" s="22" t="s">
        <v>15</v>
      </c>
      <c r="K15982" s="40"/>
      <c r="L15982" s="40"/>
    </row>
    <row r="15983" spans="1:12">
      <c r="A15983" s="17">
        <v>45808</v>
      </c>
      <c r="B15983" s="22" t="s">
        <v>10</v>
      </c>
      <c r="C15983" s="22" t="s">
        <v>615</v>
      </c>
      <c r="D15983" s="22" t="s">
        <v>16360</v>
      </c>
      <c r="E15983" s="22" t="s">
        <v>58</v>
      </c>
      <c r="F15983" s="22" t="s">
        <v>58</v>
      </c>
      <c r="H15983" s="22" t="s">
        <v>15</v>
      </c>
      <c r="K15983" s="40"/>
      <c r="L15983" s="40"/>
    </row>
    <row r="15984" spans="1:12">
      <c r="A15984" s="17">
        <v>45808</v>
      </c>
      <c r="B15984" s="22" t="s">
        <v>10</v>
      </c>
      <c r="C15984" s="22" t="s">
        <v>615</v>
      </c>
      <c r="D15984" s="22" t="s">
        <v>16361</v>
      </c>
      <c r="E15984" s="22" t="s">
        <v>58</v>
      </c>
      <c r="F15984" s="22" t="s">
        <v>58</v>
      </c>
      <c r="H15984" s="22" t="s">
        <v>15</v>
      </c>
      <c r="K15984" s="40"/>
      <c r="L15984" s="40"/>
    </row>
    <row r="15985" spans="1:12">
      <c r="A15985" s="17">
        <v>45808</v>
      </c>
      <c r="B15985" s="22" t="s">
        <v>10</v>
      </c>
      <c r="C15985" s="22" t="s">
        <v>615</v>
      </c>
      <c r="D15985" s="22" t="s">
        <v>16362</v>
      </c>
      <c r="E15985" s="22" t="s">
        <v>58</v>
      </c>
      <c r="F15985" s="22" t="s">
        <v>58</v>
      </c>
      <c r="H15985" s="22" t="s">
        <v>15</v>
      </c>
      <c r="K15985" s="40"/>
      <c r="L15985" s="40"/>
    </row>
    <row r="15986" spans="1:12">
      <c r="A15986" s="17">
        <v>45808</v>
      </c>
      <c r="B15986" s="22" t="s">
        <v>10</v>
      </c>
      <c r="C15986" s="22" t="s">
        <v>31</v>
      </c>
      <c r="D15986" s="22" t="s">
        <v>16363</v>
      </c>
      <c r="E15986" s="22" t="s">
        <v>18</v>
      </c>
      <c r="F15986" s="22" t="s">
        <v>33</v>
      </c>
      <c r="H15986" s="22" t="s">
        <v>20</v>
      </c>
      <c r="K15986" s="40"/>
      <c r="L15986" s="40"/>
    </row>
    <row r="15987" spans="1:12">
      <c r="A15987" s="17">
        <v>45808</v>
      </c>
      <c r="B15987" s="22" t="s">
        <v>10</v>
      </c>
      <c r="C15987" s="22" t="s">
        <v>615</v>
      </c>
      <c r="D15987" s="22" t="s">
        <v>16364</v>
      </c>
      <c r="E15987" s="22" t="s">
        <v>58</v>
      </c>
      <c r="F15987" s="22" t="s">
        <v>58</v>
      </c>
      <c r="H15987" s="22" t="s">
        <v>15</v>
      </c>
      <c r="K15987" s="40"/>
      <c r="L15987" s="40"/>
    </row>
    <row r="15988" spans="1:12">
      <c r="A15988" s="17">
        <v>45808</v>
      </c>
      <c r="B15988" s="22" t="s">
        <v>10</v>
      </c>
      <c r="C15988" s="22" t="s">
        <v>615</v>
      </c>
      <c r="D15988" s="22" t="s">
        <v>16365</v>
      </c>
      <c r="E15988" s="22" t="s">
        <v>58</v>
      </c>
      <c r="F15988" s="22" t="s">
        <v>58</v>
      </c>
      <c r="H15988" s="22" t="s">
        <v>15</v>
      </c>
      <c r="K15988" s="40"/>
      <c r="L15988" s="40"/>
    </row>
    <row r="15989" spans="1:12">
      <c r="A15989" s="17">
        <v>45808</v>
      </c>
      <c r="B15989" s="22" t="s">
        <v>10</v>
      </c>
      <c r="C15989" s="22" t="s">
        <v>615</v>
      </c>
      <c r="D15989" s="22" t="s">
        <v>16366</v>
      </c>
      <c r="E15989" s="22" t="s">
        <v>58</v>
      </c>
      <c r="F15989" s="22" t="s">
        <v>58</v>
      </c>
      <c r="H15989" s="22" t="s">
        <v>15</v>
      </c>
      <c r="K15989" s="40"/>
      <c r="L15989" s="40"/>
    </row>
    <row r="15990" spans="1:12">
      <c r="A15990" s="17">
        <v>45808</v>
      </c>
      <c r="B15990" s="22" t="s">
        <v>10</v>
      </c>
      <c r="C15990" s="22" t="s">
        <v>617</v>
      </c>
      <c r="D15990" s="22" t="s">
        <v>16367</v>
      </c>
      <c r="E15990" s="22" t="s">
        <v>58</v>
      </c>
      <c r="F15990" s="22" t="s">
        <v>58</v>
      </c>
      <c r="H15990" s="22" t="s">
        <v>15</v>
      </c>
      <c r="K15990" s="40"/>
      <c r="L15990" s="40"/>
    </row>
    <row r="15991" spans="1:12">
      <c r="A15991" s="17">
        <v>45808</v>
      </c>
      <c r="B15991" s="22" t="s">
        <v>10</v>
      </c>
      <c r="C15991" s="22" t="s">
        <v>617</v>
      </c>
      <c r="D15991" s="22" t="s">
        <v>16368</v>
      </c>
      <c r="E15991" s="22" t="s">
        <v>58</v>
      </c>
      <c r="F15991" s="22" t="s">
        <v>58</v>
      </c>
      <c r="H15991" s="22" t="s">
        <v>15</v>
      </c>
      <c r="K15991" s="40"/>
      <c r="L15991" s="40"/>
    </row>
    <row r="15992" spans="1:12">
      <c r="A15992" s="17">
        <v>45808</v>
      </c>
      <c r="B15992" s="22" t="s">
        <v>10</v>
      </c>
      <c r="C15992" s="22" t="s">
        <v>617</v>
      </c>
      <c r="D15992" s="22" t="s">
        <v>16369</v>
      </c>
      <c r="E15992" s="22" t="s">
        <v>58</v>
      </c>
      <c r="F15992" s="22" t="s">
        <v>58</v>
      </c>
      <c r="H15992" s="22" t="s">
        <v>15</v>
      </c>
      <c r="K15992" s="40"/>
      <c r="L15992" s="40"/>
    </row>
    <row r="15993" spans="1:12">
      <c r="A15993" s="17">
        <v>45808</v>
      </c>
      <c r="B15993" s="22" t="s">
        <v>10</v>
      </c>
      <c r="C15993" s="22" t="s">
        <v>617</v>
      </c>
      <c r="D15993" s="22" t="s">
        <v>16370</v>
      </c>
      <c r="E15993" s="22" t="s">
        <v>58</v>
      </c>
      <c r="F15993" s="22" t="s">
        <v>58</v>
      </c>
      <c r="H15993" s="22" t="s">
        <v>15</v>
      </c>
      <c r="K15993" s="40"/>
      <c r="L15993" s="40"/>
    </row>
    <row r="15994" spans="1:12">
      <c r="A15994" s="17">
        <v>45808</v>
      </c>
      <c r="B15994" s="22" t="s">
        <v>10</v>
      </c>
      <c r="C15994" s="22" t="s">
        <v>617</v>
      </c>
      <c r="D15994" s="22" t="s">
        <v>16371</v>
      </c>
      <c r="E15994" s="22" t="s">
        <v>58</v>
      </c>
      <c r="F15994" s="22" t="s">
        <v>58</v>
      </c>
      <c r="H15994" s="22" t="s">
        <v>15</v>
      </c>
      <c r="K15994" s="40"/>
      <c r="L15994" s="40"/>
    </row>
    <row r="15995" spans="1:12">
      <c r="A15995" s="17">
        <v>45808</v>
      </c>
      <c r="B15995" s="22" t="s">
        <v>10</v>
      </c>
      <c r="C15995" s="22" t="s">
        <v>792</v>
      </c>
      <c r="D15995" s="22" t="s">
        <v>16372</v>
      </c>
      <c r="E15995" s="22" t="s">
        <v>18</v>
      </c>
      <c r="F15995" s="22" t="s">
        <v>543</v>
      </c>
      <c r="G15995" s="9">
        <v>115.24460000000001</v>
      </c>
      <c r="H15995" s="22" t="s">
        <v>20</v>
      </c>
      <c r="I15995" s="28">
        <v>4.7</v>
      </c>
      <c r="J15995" s="28">
        <v>541.62</v>
      </c>
      <c r="K15995" s="40"/>
      <c r="L15995" s="40"/>
    </row>
    <row r="15996" spans="1:12">
      <c r="A15996" s="17">
        <v>45808</v>
      </c>
      <c r="B15996" s="22" t="s">
        <v>10</v>
      </c>
      <c r="C15996" s="22" t="s">
        <v>617</v>
      </c>
      <c r="D15996" s="22" t="s">
        <v>16373</v>
      </c>
      <c r="E15996" s="22" t="s">
        <v>58</v>
      </c>
      <c r="F15996" s="22" t="s">
        <v>58</v>
      </c>
      <c r="H15996" s="22" t="s">
        <v>15</v>
      </c>
      <c r="K15996" s="40"/>
      <c r="L15996" s="40"/>
    </row>
    <row r="15997" spans="1:12">
      <c r="A15997" s="17">
        <v>45808</v>
      </c>
      <c r="B15997" s="22" t="s">
        <v>10</v>
      </c>
      <c r="C15997" s="22" t="s">
        <v>617</v>
      </c>
      <c r="D15997" s="22" t="s">
        <v>16374</v>
      </c>
      <c r="E15997" s="22" t="s">
        <v>58</v>
      </c>
      <c r="F15997" s="22" t="s">
        <v>58</v>
      </c>
      <c r="H15997" s="22" t="s">
        <v>15</v>
      </c>
      <c r="K15997" s="40"/>
      <c r="L15997" s="40"/>
    </row>
    <row r="15998" spans="1:12">
      <c r="A15998" s="17">
        <v>45808</v>
      </c>
      <c r="B15998" s="22" t="s">
        <v>10</v>
      </c>
      <c r="C15998" s="22" t="s">
        <v>2779</v>
      </c>
      <c r="D15998" s="22" t="s">
        <v>16375</v>
      </c>
      <c r="E15998" s="22" t="s">
        <v>58</v>
      </c>
      <c r="F15998" s="22" t="s">
        <v>58</v>
      </c>
      <c r="H15998" s="22" t="s">
        <v>15</v>
      </c>
      <c r="K15998" s="40"/>
      <c r="L15998" s="40"/>
    </row>
    <row r="15999" spans="1:12">
      <c r="A15999" s="17">
        <v>45808</v>
      </c>
      <c r="B15999" s="22" t="s">
        <v>10</v>
      </c>
      <c r="C15999" s="22" t="s">
        <v>548</v>
      </c>
      <c r="D15999" s="22" t="s">
        <v>16376</v>
      </c>
      <c r="E15999" s="22" t="s">
        <v>58</v>
      </c>
      <c r="F15999" s="22" t="s">
        <v>490</v>
      </c>
      <c r="H15999" s="22" t="s">
        <v>15</v>
      </c>
      <c r="K15999" s="40"/>
      <c r="L15999" s="40"/>
    </row>
    <row r="16000" spans="1:12">
      <c r="A16000" s="17">
        <v>45808</v>
      </c>
      <c r="B16000" s="22" t="s">
        <v>10</v>
      </c>
      <c r="C16000" s="22" t="s">
        <v>53</v>
      </c>
      <c r="D16000" s="22" t="s">
        <v>16377</v>
      </c>
      <c r="E16000" s="22" t="s">
        <v>55</v>
      </c>
      <c r="F16000" s="22"/>
      <c r="G16000" s="9">
        <v>2</v>
      </c>
      <c r="H16000" s="22" t="s">
        <v>15</v>
      </c>
      <c r="I16000" s="28">
        <v>0</v>
      </c>
      <c r="J16000" s="28">
        <v>0</v>
      </c>
      <c r="K16000" s="40"/>
      <c r="L16000" s="40"/>
    </row>
    <row r="16001" spans="1:12">
      <c r="A16001" s="17">
        <v>45808</v>
      </c>
      <c r="B16001" s="22" t="s">
        <v>10</v>
      </c>
      <c r="C16001" s="22" t="s">
        <v>607</v>
      </c>
      <c r="D16001" s="22" t="s">
        <v>16378</v>
      </c>
      <c r="E16001" s="22" t="s">
        <v>55</v>
      </c>
      <c r="F16001" s="22"/>
      <c r="G16001" s="9">
        <v>1</v>
      </c>
      <c r="H16001" s="22" t="s">
        <v>15</v>
      </c>
      <c r="I16001" s="28">
        <v>0</v>
      </c>
      <c r="J16001" s="28">
        <v>0</v>
      </c>
      <c r="K16001" s="40"/>
      <c r="L16001" s="40"/>
    </row>
    <row r="16002" spans="1:12">
      <c r="A16002" s="17">
        <v>45808</v>
      </c>
      <c r="B16002" s="22" t="s">
        <v>10</v>
      </c>
      <c r="C16002" s="22" t="s">
        <v>609</v>
      </c>
      <c r="D16002" s="22" t="s">
        <v>16379</v>
      </c>
      <c r="E16002" s="22" t="s">
        <v>55</v>
      </c>
      <c r="F16002" s="22"/>
      <c r="G16002" s="9">
        <v>3</v>
      </c>
      <c r="H16002" s="22" t="s">
        <v>15</v>
      </c>
      <c r="I16002" s="28">
        <v>0</v>
      </c>
      <c r="J16002" s="28">
        <v>0</v>
      </c>
      <c r="K16002" s="40"/>
      <c r="L16002" s="40"/>
    </row>
    <row r="16003" spans="1:12">
      <c r="A16003" s="17">
        <v>45808</v>
      </c>
      <c r="B16003" s="22" t="s">
        <v>10</v>
      </c>
      <c r="C16003" s="22" t="s">
        <v>612</v>
      </c>
      <c r="D16003" s="22" t="s">
        <v>16380</v>
      </c>
      <c r="E16003" s="22" t="s">
        <v>55</v>
      </c>
      <c r="F16003" s="22"/>
      <c r="G16003" s="9">
        <v>2</v>
      </c>
      <c r="H16003" s="22" t="s">
        <v>15</v>
      </c>
      <c r="I16003" s="28">
        <v>0</v>
      </c>
      <c r="J16003" s="28">
        <v>0</v>
      </c>
      <c r="K16003" s="40"/>
      <c r="L16003" s="40"/>
    </row>
    <row r="16004" spans="1:12">
      <c r="A16004" s="17">
        <v>45808</v>
      </c>
      <c r="B16004" s="22" t="s">
        <v>10</v>
      </c>
      <c r="C16004" s="22" t="s">
        <v>692</v>
      </c>
      <c r="D16004" s="22" t="s">
        <v>16381</v>
      </c>
      <c r="E16004" s="22" t="s">
        <v>18</v>
      </c>
      <c r="F16004" s="22" t="s">
        <v>242</v>
      </c>
      <c r="H16004" s="22" t="s">
        <v>20</v>
      </c>
      <c r="I16004" s="28">
        <v>0</v>
      </c>
      <c r="J16004" s="28">
        <v>0</v>
      </c>
      <c r="K16004" s="40"/>
      <c r="L16004" s="40"/>
    </row>
    <row r="16005" spans="1:12">
      <c r="A16005" s="17">
        <v>45808</v>
      </c>
      <c r="B16005" s="22" t="s">
        <v>10</v>
      </c>
      <c r="C16005" s="22" t="s">
        <v>625</v>
      </c>
      <c r="D16005" s="22" t="s">
        <v>16382</v>
      </c>
      <c r="E16005" s="22" t="s">
        <v>58</v>
      </c>
      <c r="F16005" s="22" t="s">
        <v>268</v>
      </c>
      <c r="H16005" s="22" t="s">
        <v>15</v>
      </c>
      <c r="K16005" s="40"/>
      <c r="L16005" s="40"/>
    </row>
    <row r="16006" spans="1:12">
      <c r="A16006" s="17">
        <v>45808</v>
      </c>
      <c r="B16006" s="22" t="s">
        <v>10</v>
      </c>
      <c r="C16006" s="22" t="s">
        <v>625</v>
      </c>
      <c r="D16006" s="22" t="s">
        <v>16383</v>
      </c>
      <c r="E16006" s="22" t="s">
        <v>58</v>
      </c>
      <c r="F16006" s="22" t="s">
        <v>268</v>
      </c>
      <c r="H16006" s="22" t="s">
        <v>15</v>
      </c>
      <c r="K16006" s="40"/>
      <c r="L16006" s="40"/>
    </row>
    <row r="16007" spans="1:12">
      <c r="A16007" s="17">
        <v>45808</v>
      </c>
      <c r="B16007" s="22" t="s">
        <v>10</v>
      </c>
      <c r="C16007" s="22" t="s">
        <v>628</v>
      </c>
      <c r="D16007" s="22" t="s">
        <v>16384</v>
      </c>
      <c r="E16007" s="22" t="s">
        <v>58</v>
      </c>
      <c r="F16007" s="22" t="s">
        <v>268</v>
      </c>
      <c r="H16007" s="22" t="s">
        <v>15</v>
      </c>
      <c r="K16007" s="40"/>
      <c r="L16007" s="40"/>
    </row>
    <row r="16008" spans="1:12">
      <c r="A16008" s="17">
        <v>45808</v>
      </c>
      <c r="B16008" s="22" t="s">
        <v>10</v>
      </c>
      <c r="C16008" s="22" t="s">
        <v>628</v>
      </c>
      <c r="D16008" s="22" t="s">
        <v>16385</v>
      </c>
      <c r="E16008" s="22" t="s">
        <v>58</v>
      </c>
      <c r="F16008" s="22" t="s">
        <v>268</v>
      </c>
      <c r="H16008" s="22" t="s">
        <v>15</v>
      </c>
      <c r="K16008" s="40"/>
      <c r="L16008" s="40"/>
    </row>
    <row r="16009" spans="1:12">
      <c r="A16009" s="17">
        <v>45808</v>
      </c>
      <c r="B16009" s="22" t="s">
        <v>10</v>
      </c>
      <c r="C16009" s="22" t="s">
        <v>628</v>
      </c>
      <c r="D16009" s="22" t="s">
        <v>16386</v>
      </c>
      <c r="E16009" s="22" t="s">
        <v>58</v>
      </c>
      <c r="F16009" s="22" t="s">
        <v>268</v>
      </c>
      <c r="H16009" s="22" t="s">
        <v>15</v>
      </c>
      <c r="K16009" s="40"/>
      <c r="L16009" s="40"/>
    </row>
    <row r="16010" spans="1:12">
      <c r="A16010" s="17">
        <v>45808</v>
      </c>
      <c r="B16010" s="22" t="s">
        <v>10</v>
      </c>
      <c r="C16010" s="22" t="s">
        <v>628</v>
      </c>
      <c r="D16010" s="22" t="s">
        <v>16387</v>
      </c>
      <c r="E16010" s="22" t="s">
        <v>58</v>
      </c>
      <c r="F16010" s="22" t="s">
        <v>268</v>
      </c>
      <c r="H16010" s="22" t="s">
        <v>15</v>
      </c>
      <c r="K16010" s="40"/>
      <c r="L16010" s="40"/>
    </row>
    <row r="16011" spans="1:12">
      <c r="A16011" s="17">
        <v>45808</v>
      </c>
      <c r="B16011" s="22" t="s">
        <v>10</v>
      </c>
      <c r="C16011" s="22" t="s">
        <v>628</v>
      </c>
      <c r="D16011" s="22" t="s">
        <v>16388</v>
      </c>
      <c r="E16011" s="22" t="s">
        <v>58</v>
      </c>
      <c r="F16011" s="22" t="s">
        <v>268</v>
      </c>
      <c r="H16011" s="22" t="s">
        <v>15</v>
      </c>
      <c r="K16011" s="40"/>
      <c r="L16011" s="40"/>
    </row>
    <row r="16012" spans="1:12">
      <c r="A16012" s="17">
        <v>45808</v>
      </c>
      <c r="B16012" s="22" t="s">
        <v>10</v>
      </c>
      <c r="C16012" s="22" t="s">
        <v>628</v>
      </c>
      <c r="D16012" s="22" t="s">
        <v>16389</v>
      </c>
      <c r="E16012" s="22" t="s">
        <v>58</v>
      </c>
      <c r="F16012" s="22" t="s">
        <v>268</v>
      </c>
      <c r="H16012" s="22" t="s">
        <v>15</v>
      </c>
      <c r="K16012" s="40"/>
      <c r="L16012" s="40"/>
    </row>
    <row r="16013" spans="1:12">
      <c r="A16013" s="17">
        <v>45808</v>
      </c>
      <c r="B16013" s="22" t="s">
        <v>10</v>
      </c>
      <c r="C16013" s="22" t="s">
        <v>628</v>
      </c>
      <c r="D16013" s="22" t="s">
        <v>16390</v>
      </c>
      <c r="E16013" s="22" t="s">
        <v>58</v>
      </c>
      <c r="F16013" s="22" t="s">
        <v>268</v>
      </c>
      <c r="H16013" s="22" t="s">
        <v>15</v>
      </c>
      <c r="K16013" s="40"/>
      <c r="L16013" s="40"/>
    </row>
    <row r="16014" spans="1:12">
      <c r="A16014" s="17">
        <v>45808</v>
      </c>
      <c r="B16014" s="22" t="s">
        <v>10</v>
      </c>
      <c r="C16014" s="22" t="s">
        <v>628</v>
      </c>
      <c r="D16014" s="22" t="s">
        <v>16391</v>
      </c>
      <c r="E16014" s="22" t="s">
        <v>58</v>
      </c>
      <c r="F16014" s="22" t="s">
        <v>268</v>
      </c>
      <c r="H16014" s="22" t="s">
        <v>15</v>
      </c>
      <c r="K16014" s="40"/>
      <c r="L16014" s="40"/>
    </row>
    <row r="16015" spans="1:12">
      <c r="A16015" s="17">
        <v>45808</v>
      </c>
      <c r="B16015" s="22" t="s">
        <v>10</v>
      </c>
      <c r="C16015" s="22" t="s">
        <v>628</v>
      </c>
      <c r="D16015" s="22" t="s">
        <v>16392</v>
      </c>
      <c r="E16015" s="22" t="s">
        <v>58</v>
      </c>
      <c r="F16015" s="22" t="s">
        <v>268</v>
      </c>
      <c r="H16015" s="22" t="s">
        <v>15</v>
      </c>
      <c r="K16015" s="40"/>
      <c r="L16015" s="40"/>
    </row>
    <row r="16016" spans="1:12">
      <c r="A16016" s="17">
        <v>45808</v>
      </c>
      <c r="B16016" s="22" t="s">
        <v>10</v>
      </c>
      <c r="C16016" s="22" t="s">
        <v>628</v>
      </c>
      <c r="D16016" s="22" t="s">
        <v>16393</v>
      </c>
      <c r="E16016" s="22" t="s">
        <v>58</v>
      </c>
      <c r="F16016" s="22" t="s">
        <v>268</v>
      </c>
      <c r="H16016" s="22" t="s">
        <v>15</v>
      </c>
      <c r="K16016" s="40"/>
      <c r="L16016" s="40"/>
    </row>
    <row r="16017" spans="1:12">
      <c r="A16017" s="17">
        <v>45808</v>
      </c>
      <c r="B16017" s="22" t="s">
        <v>10</v>
      </c>
      <c r="C16017" s="22" t="s">
        <v>628</v>
      </c>
      <c r="D16017" s="22" t="s">
        <v>16394</v>
      </c>
      <c r="E16017" s="22" t="s">
        <v>58</v>
      </c>
      <c r="F16017" s="22" t="s">
        <v>268</v>
      </c>
      <c r="H16017" s="22" t="s">
        <v>15</v>
      </c>
      <c r="K16017" s="40"/>
      <c r="L16017" s="40"/>
    </row>
    <row r="16018" spans="1:12">
      <c r="A16018" s="17">
        <v>45808</v>
      </c>
      <c r="B16018" s="22" t="s">
        <v>10</v>
      </c>
      <c r="C16018" s="22" t="s">
        <v>640</v>
      </c>
      <c r="D16018" s="22" t="s">
        <v>16395</v>
      </c>
      <c r="E16018" s="22" t="s">
        <v>18</v>
      </c>
      <c r="F16018" s="22" t="s">
        <v>242</v>
      </c>
      <c r="H16018" s="22" t="s">
        <v>20</v>
      </c>
      <c r="K16018" s="40"/>
      <c r="L16018" s="40"/>
    </row>
    <row r="16019" spans="1:12">
      <c r="A16019" s="17">
        <v>45808</v>
      </c>
      <c r="B16019" s="22" t="s">
        <v>10</v>
      </c>
      <c r="C16019" s="22" t="s">
        <v>642</v>
      </c>
      <c r="D16019" s="22" t="s">
        <v>16396</v>
      </c>
      <c r="E16019" s="22" t="s">
        <v>18</v>
      </c>
      <c r="F16019" s="22" t="s">
        <v>242</v>
      </c>
      <c r="H16019" s="22" t="s">
        <v>20</v>
      </c>
      <c r="K16019" s="40"/>
      <c r="L16019" s="40"/>
    </row>
    <row r="16020" spans="1:12">
      <c r="A16020" s="17">
        <v>45808</v>
      </c>
      <c r="B16020" s="22" t="s">
        <v>10</v>
      </c>
      <c r="C16020" s="22" t="s">
        <v>642</v>
      </c>
      <c r="D16020" s="22" t="s">
        <v>16397</v>
      </c>
      <c r="E16020" s="22" t="s">
        <v>18</v>
      </c>
      <c r="F16020" s="22" t="s">
        <v>242</v>
      </c>
      <c r="H16020" s="22" t="s">
        <v>20</v>
      </c>
      <c r="K16020" s="40"/>
      <c r="L16020" s="40"/>
    </row>
    <row r="16021" spans="1:12">
      <c r="A16021" s="17">
        <v>45808</v>
      </c>
      <c r="B16021" s="22" t="s">
        <v>10</v>
      </c>
      <c r="C16021" s="22" t="s">
        <v>642</v>
      </c>
      <c r="D16021" s="22" t="s">
        <v>16398</v>
      </c>
      <c r="E16021" s="22" t="s">
        <v>18</v>
      </c>
      <c r="F16021" s="22" t="s">
        <v>242</v>
      </c>
      <c r="H16021" s="22" t="s">
        <v>20</v>
      </c>
      <c r="K16021" s="40"/>
      <c r="L16021" s="40"/>
    </row>
    <row r="16022" spans="1:12">
      <c r="A16022" s="17">
        <v>45808</v>
      </c>
      <c r="B16022" s="22" t="s">
        <v>10</v>
      </c>
      <c r="C16022" s="22" t="s">
        <v>642</v>
      </c>
      <c r="D16022" s="22" t="s">
        <v>16399</v>
      </c>
      <c r="E16022" s="22" t="s">
        <v>18</v>
      </c>
      <c r="F16022" s="22" t="s">
        <v>242</v>
      </c>
      <c r="H16022" s="22" t="s">
        <v>20</v>
      </c>
      <c r="K16022" s="40"/>
      <c r="L16022" s="40"/>
    </row>
    <row r="16023" spans="1:12">
      <c r="A16023" s="17">
        <v>45808</v>
      </c>
      <c r="B16023" s="22" t="s">
        <v>10</v>
      </c>
      <c r="C16023" s="22" t="s">
        <v>642</v>
      </c>
      <c r="D16023" s="22" t="s">
        <v>16400</v>
      </c>
      <c r="E16023" s="22" t="s">
        <v>18</v>
      </c>
      <c r="F16023" s="22" t="s">
        <v>242</v>
      </c>
      <c r="H16023" s="22" t="s">
        <v>20</v>
      </c>
      <c r="K16023" s="40"/>
      <c r="L16023" s="40"/>
    </row>
    <row r="16024" spans="1:12">
      <c r="A16024" s="17">
        <v>45808</v>
      </c>
      <c r="B16024" s="22" t="s">
        <v>10</v>
      </c>
      <c r="C16024" s="22" t="s">
        <v>642</v>
      </c>
      <c r="D16024" s="22" t="s">
        <v>16401</v>
      </c>
      <c r="E16024" s="22" t="s">
        <v>18</v>
      </c>
      <c r="F16024" s="22" t="s">
        <v>242</v>
      </c>
      <c r="H16024" s="22" t="s">
        <v>20</v>
      </c>
      <c r="K16024" s="40"/>
      <c r="L16024" s="40"/>
    </row>
    <row r="16025" spans="1:12">
      <c r="A16025" s="17">
        <v>45808</v>
      </c>
      <c r="B16025" s="22" t="s">
        <v>10</v>
      </c>
      <c r="C16025" s="22" t="s">
        <v>642</v>
      </c>
      <c r="D16025" s="22" t="s">
        <v>16402</v>
      </c>
      <c r="E16025" s="22" t="s">
        <v>18</v>
      </c>
      <c r="F16025" s="22" t="s">
        <v>242</v>
      </c>
      <c r="H16025" s="22" t="s">
        <v>20</v>
      </c>
      <c r="K16025" s="40"/>
      <c r="L16025" s="40"/>
    </row>
    <row r="16026" spans="1:12">
      <c r="A16026" s="17">
        <v>45808</v>
      </c>
      <c r="B16026" s="22" t="s">
        <v>10</v>
      </c>
      <c r="C16026" s="22" t="s">
        <v>642</v>
      </c>
      <c r="D16026" s="22" t="s">
        <v>16403</v>
      </c>
      <c r="E16026" s="22" t="s">
        <v>18</v>
      </c>
      <c r="F16026" s="22" t="s">
        <v>242</v>
      </c>
      <c r="H16026" s="22" t="s">
        <v>20</v>
      </c>
      <c r="K16026" s="40"/>
      <c r="L16026" s="40"/>
    </row>
    <row r="16027" spans="1:12">
      <c r="A16027" s="17">
        <v>45808</v>
      </c>
      <c r="B16027" s="22" t="s">
        <v>10</v>
      </c>
      <c r="C16027" s="22" t="s">
        <v>642</v>
      </c>
      <c r="D16027" s="22" t="s">
        <v>16404</v>
      </c>
      <c r="E16027" s="22" t="s">
        <v>18</v>
      </c>
      <c r="F16027" s="22" t="s">
        <v>242</v>
      </c>
      <c r="H16027" s="22" t="s">
        <v>20</v>
      </c>
      <c r="K16027" s="40"/>
      <c r="L16027" s="40"/>
    </row>
    <row r="16028" spans="1:12">
      <c r="A16028" s="17">
        <v>45808</v>
      </c>
      <c r="B16028" s="22" t="s">
        <v>10</v>
      </c>
      <c r="C16028" s="22" t="s">
        <v>642</v>
      </c>
      <c r="D16028" s="22" t="s">
        <v>16405</v>
      </c>
      <c r="E16028" s="22" t="s">
        <v>18</v>
      </c>
      <c r="F16028" s="22" t="s">
        <v>242</v>
      </c>
      <c r="H16028" s="22" t="s">
        <v>20</v>
      </c>
      <c r="K16028" s="40"/>
      <c r="L16028" s="40"/>
    </row>
    <row r="16029" spans="1:12">
      <c r="A16029" s="17">
        <v>45808</v>
      </c>
      <c r="B16029" s="22" t="s">
        <v>10</v>
      </c>
      <c r="C16029" s="22" t="s">
        <v>642</v>
      </c>
      <c r="D16029" s="22" t="s">
        <v>16406</v>
      </c>
      <c r="E16029" s="22" t="s">
        <v>18</v>
      </c>
      <c r="F16029" s="22" t="s">
        <v>242</v>
      </c>
      <c r="H16029" s="22" t="s">
        <v>20</v>
      </c>
      <c r="K16029" s="40"/>
      <c r="L16029" s="40"/>
    </row>
    <row r="16030" spans="1:12">
      <c r="A16030" s="17">
        <v>45808</v>
      </c>
      <c r="B16030" s="22" t="s">
        <v>10</v>
      </c>
      <c r="C16030" s="22" t="s">
        <v>654</v>
      </c>
      <c r="D16030" s="22" t="s">
        <v>16407</v>
      </c>
      <c r="E16030" s="22" t="s">
        <v>18</v>
      </c>
      <c r="F16030" s="22" t="s">
        <v>242</v>
      </c>
      <c r="H16030" s="22" t="s">
        <v>20</v>
      </c>
      <c r="K16030" s="40"/>
      <c r="L16030" s="40"/>
    </row>
    <row r="16031" spans="1:12">
      <c r="A16031" s="17">
        <v>45808</v>
      </c>
      <c r="B16031" s="22" t="s">
        <v>10</v>
      </c>
      <c r="C16031" s="22" t="s">
        <v>654</v>
      </c>
      <c r="D16031" s="22" t="s">
        <v>16408</v>
      </c>
      <c r="E16031" s="22" t="s">
        <v>18</v>
      </c>
      <c r="F16031" s="22" t="s">
        <v>242</v>
      </c>
      <c r="H16031" s="22" t="s">
        <v>20</v>
      </c>
      <c r="K16031" s="40"/>
      <c r="L16031" s="40"/>
    </row>
    <row r="16032" spans="1:12">
      <c r="A16032" s="17">
        <v>45808</v>
      </c>
      <c r="B16032" s="22" t="s">
        <v>10</v>
      </c>
      <c r="C16032" s="22" t="s">
        <v>654</v>
      </c>
      <c r="D16032" s="22" t="s">
        <v>16409</v>
      </c>
      <c r="E16032" s="22" t="s">
        <v>18</v>
      </c>
      <c r="F16032" s="22" t="s">
        <v>242</v>
      </c>
      <c r="H16032" s="22" t="s">
        <v>20</v>
      </c>
      <c r="K16032" s="40"/>
      <c r="L16032" s="40"/>
    </row>
    <row r="16033" spans="1:12">
      <c r="A16033" s="17">
        <v>45808</v>
      </c>
      <c r="B16033" s="22" t="s">
        <v>10</v>
      </c>
      <c r="C16033" s="22" t="s">
        <v>654</v>
      </c>
      <c r="D16033" s="22" t="s">
        <v>16410</v>
      </c>
      <c r="E16033" s="22" t="s">
        <v>18</v>
      </c>
      <c r="F16033" s="22" t="s">
        <v>242</v>
      </c>
      <c r="H16033" s="22" t="s">
        <v>20</v>
      </c>
      <c r="K16033" s="40"/>
      <c r="L16033" s="40"/>
    </row>
    <row r="16034" spans="1:12">
      <c r="A16034" s="17">
        <v>45808</v>
      </c>
      <c r="B16034" s="22" t="s">
        <v>10</v>
      </c>
      <c r="C16034" s="22" t="s">
        <v>654</v>
      </c>
      <c r="D16034" s="22" t="s">
        <v>16411</v>
      </c>
      <c r="E16034" s="22" t="s">
        <v>18</v>
      </c>
      <c r="F16034" s="22" t="s">
        <v>242</v>
      </c>
      <c r="H16034" s="22" t="s">
        <v>20</v>
      </c>
      <c r="K16034" s="40"/>
      <c r="L16034" s="40"/>
    </row>
    <row r="16035" spans="1:12">
      <c r="A16035" s="17">
        <v>45808</v>
      </c>
      <c r="B16035" s="22" t="s">
        <v>10</v>
      </c>
      <c r="C16035" s="22" t="s">
        <v>654</v>
      </c>
      <c r="D16035" s="22" t="s">
        <v>16412</v>
      </c>
      <c r="E16035" s="22" t="s">
        <v>18</v>
      </c>
      <c r="F16035" s="22" t="s">
        <v>242</v>
      </c>
      <c r="H16035" s="22" t="s">
        <v>20</v>
      </c>
      <c r="K16035" s="40"/>
      <c r="L16035" s="40"/>
    </row>
    <row r="16036" spans="1:12">
      <c r="A16036" s="17">
        <v>45808</v>
      </c>
      <c r="B16036" s="22" t="s">
        <v>10</v>
      </c>
      <c r="C16036" s="22" t="s">
        <v>656</v>
      </c>
      <c r="D16036" s="22" t="s">
        <v>16413</v>
      </c>
      <c r="E16036" s="22" t="s">
        <v>18</v>
      </c>
      <c r="F16036" s="22" t="s">
        <v>242</v>
      </c>
      <c r="H16036" s="22" t="s">
        <v>20</v>
      </c>
      <c r="K16036" s="40"/>
      <c r="L16036" s="40"/>
    </row>
    <row r="16037" spans="1:12">
      <c r="A16037" s="17">
        <v>45808</v>
      </c>
      <c r="B16037" s="22" t="s">
        <v>10</v>
      </c>
      <c r="C16037" s="22" t="s">
        <v>656</v>
      </c>
      <c r="D16037" s="22" t="s">
        <v>16414</v>
      </c>
      <c r="E16037" s="22" t="s">
        <v>18</v>
      </c>
      <c r="F16037" s="22" t="s">
        <v>242</v>
      </c>
      <c r="H16037" s="22" t="s">
        <v>20</v>
      </c>
      <c r="K16037" s="40"/>
      <c r="L16037" s="40"/>
    </row>
    <row r="16038" spans="1:12">
      <c r="A16038" s="17">
        <v>45808</v>
      </c>
      <c r="B16038" s="22" t="s">
        <v>10</v>
      </c>
      <c r="C16038" s="22" t="s">
        <v>656</v>
      </c>
      <c r="D16038" s="22" t="s">
        <v>16415</v>
      </c>
      <c r="E16038" s="22" t="s">
        <v>18</v>
      </c>
      <c r="F16038" s="22" t="s">
        <v>242</v>
      </c>
      <c r="H16038" s="22" t="s">
        <v>20</v>
      </c>
      <c r="K16038" s="40"/>
      <c r="L16038" s="40"/>
    </row>
    <row r="16039" spans="1:12">
      <c r="A16039" s="17">
        <v>45808</v>
      </c>
      <c r="B16039" s="22" t="s">
        <v>10</v>
      </c>
      <c r="C16039" s="22" t="s">
        <v>656</v>
      </c>
      <c r="D16039" s="22" t="s">
        <v>16416</v>
      </c>
      <c r="E16039" s="22" t="s">
        <v>18</v>
      </c>
      <c r="F16039" s="22" t="s">
        <v>242</v>
      </c>
      <c r="H16039" s="22" t="s">
        <v>20</v>
      </c>
      <c r="K16039" s="40"/>
      <c r="L16039" s="40"/>
    </row>
    <row r="16040" spans="1:12">
      <c r="A16040" s="17">
        <v>45808</v>
      </c>
      <c r="B16040" s="22" t="s">
        <v>10</v>
      </c>
      <c r="C16040" s="22" t="s">
        <v>656</v>
      </c>
      <c r="D16040" s="22" t="s">
        <v>16417</v>
      </c>
      <c r="E16040" s="22" t="s">
        <v>18</v>
      </c>
      <c r="F16040" s="22" t="s">
        <v>242</v>
      </c>
      <c r="H16040" s="22" t="s">
        <v>20</v>
      </c>
      <c r="K16040" s="40"/>
      <c r="L16040" s="40"/>
    </row>
    <row r="16041" spans="1:12">
      <c r="A16041" s="17">
        <v>45808</v>
      </c>
      <c r="B16041" s="22" t="s">
        <v>10</v>
      </c>
      <c r="C16041" s="22" t="s">
        <v>656</v>
      </c>
      <c r="D16041" s="22" t="s">
        <v>16418</v>
      </c>
      <c r="E16041" s="22" t="s">
        <v>18</v>
      </c>
      <c r="F16041" s="22" t="s">
        <v>242</v>
      </c>
      <c r="H16041" s="22" t="s">
        <v>20</v>
      </c>
      <c r="K16041" s="40"/>
      <c r="L16041" s="40"/>
    </row>
    <row r="16042" spans="1:12">
      <c r="A16042" s="17">
        <v>45808</v>
      </c>
      <c r="B16042" s="22" t="s">
        <v>10</v>
      </c>
      <c r="C16042" s="22" t="s">
        <v>659</v>
      </c>
      <c r="D16042" s="22" t="s">
        <v>16419</v>
      </c>
      <c r="E16042" s="22" t="s">
        <v>18</v>
      </c>
      <c r="F16042" s="22" t="s">
        <v>242</v>
      </c>
      <c r="H16042" s="22" t="s">
        <v>20</v>
      </c>
      <c r="K16042" s="40"/>
      <c r="L16042" s="40"/>
    </row>
    <row r="16043" spans="1:12">
      <c r="A16043" s="17">
        <v>45808</v>
      </c>
      <c r="B16043" s="22" t="s">
        <v>10</v>
      </c>
      <c r="C16043" s="22" t="s">
        <v>659</v>
      </c>
      <c r="D16043" s="22" t="s">
        <v>16420</v>
      </c>
      <c r="E16043" s="22" t="s">
        <v>18</v>
      </c>
      <c r="F16043" s="22" t="s">
        <v>242</v>
      </c>
      <c r="H16043" s="22" t="s">
        <v>20</v>
      </c>
      <c r="K16043" s="40"/>
      <c r="L16043" s="40"/>
    </row>
    <row r="16044" spans="1:12">
      <c r="A16044" s="17">
        <v>45808</v>
      </c>
      <c r="B16044" s="22" t="s">
        <v>10</v>
      </c>
      <c r="C16044" s="22" t="s">
        <v>117</v>
      </c>
      <c r="D16044" s="22" t="s">
        <v>16421</v>
      </c>
      <c r="E16044" s="22" t="s">
        <v>58</v>
      </c>
      <c r="F16044" s="22" t="s">
        <v>58</v>
      </c>
      <c r="G16044" s="9">
        <v>155.5</v>
      </c>
      <c r="H16044" s="22" t="s">
        <v>15</v>
      </c>
      <c r="I16044" s="28">
        <v>1.89</v>
      </c>
      <c r="J16044" s="28">
        <v>294.2</v>
      </c>
      <c r="K16044" s="40"/>
      <c r="L16044" s="40"/>
    </row>
    <row r="16045" spans="1:12">
      <c r="A16045" s="17">
        <v>45808</v>
      </c>
      <c r="B16045" s="22" t="s">
        <v>10</v>
      </c>
      <c r="C16045" s="22" t="s">
        <v>2779</v>
      </c>
      <c r="D16045" s="22" t="s">
        <v>16422</v>
      </c>
      <c r="E16045" s="22" t="s">
        <v>58</v>
      </c>
      <c r="F16045" s="22" t="s">
        <v>58</v>
      </c>
      <c r="G16045" s="9">
        <v>1892</v>
      </c>
      <c r="H16045" s="22" t="s">
        <v>15</v>
      </c>
      <c r="I16045" s="28">
        <v>3.16</v>
      </c>
      <c r="J16045" s="28">
        <v>5986.29</v>
      </c>
      <c r="K16045" s="40"/>
      <c r="L16045" s="40"/>
    </row>
    <row r="16046" spans="1:12">
      <c r="A16046" s="17">
        <v>45808</v>
      </c>
      <c r="B16046" s="22" t="s">
        <v>10</v>
      </c>
      <c r="C16046" s="22" t="s">
        <v>665</v>
      </c>
      <c r="D16046" s="22" t="s">
        <v>16423</v>
      </c>
      <c r="E16046" s="22" t="s">
        <v>18</v>
      </c>
      <c r="F16046" s="22" t="s">
        <v>242</v>
      </c>
      <c r="H16046" s="22" t="s">
        <v>20</v>
      </c>
      <c r="K16046" s="40"/>
      <c r="L16046" s="40"/>
    </row>
    <row r="16047" spans="1:12">
      <c r="A16047" s="17">
        <v>45808</v>
      </c>
      <c r="B16047" s="22" t="s">
        <v>10</v>
      </c>
      <c r="C16047" s="22" t="s">
        <v>665</v>
      </c>
      <c r="D16047" s="22" t="s">
        <v>16424</v>
      </c>
      <c r="E16047" s="22" t="s">
        <v>18</v>
      </c>
      <c r="F16047" s="22" t="s">
        <v>242</v>
      </c>
      <c r="H16047" s="22" t="s">
        <v>20</v>
      </c>
      <c r="K16047" s="40"/>
      <c r="L16047" s="40"/>
    </row>
    <row r="16048" spans="1:12">
      <c r="A16048" s="17">
        <v>45808</v>
      </c>
      <c r="B16048" s="22" t="s">
        <v>10</v>
      </c>
      <c r="C16048" s="22" t="s">
        <v>665</v>
      </c>
      <c r="D16048" s="22" t="s">
        <v>16425</v>
      </c>
      <c r="E16048" s="22" t="s">
        <v>18</v>
      </c>
      <c r="F16048" s="22" t="s">
        <v>242</v>
      </c>
      <c r="H16048" s="22" t="s">
        <v>20</v>
      </c>
      <c r="K16048" s="40"/>
      <c r="L16048" s="40"/>
    </row>
    <row r="16049" spans="1:12">
      <c r="A16049" s="17">
        <v>45808</v>
      </c>
      <c r="B16049" s="22" t="s">
        <v>10</v>
      </c>
      <c r="C16049" s="22" t="s">
        <v>665</v>
      </c>
      <c r="D16049" s="22" t="s">
        <v>16426</v>
      </c>
      <c r="E16049" s="22" t="s">
        <v>18</v>
      </c>
      <c r="F16049" s="22" t="s">
        <v>242</v>
      </c>
      <c r="H16049" s="22" t="s">
        <v>20</v>
      </c>
      <c r="K16049" s="40"/>
      <c r="L16049" s="40"/>
    </row>
    <row r="16050" spans="1:12">
      <c r="A16050" s="17">
        <v>45808</v>
      </c>
      <c r="B16050" s="22" t="s">
        <v>10</v>
      </c>
      <c r="C16050" s="22" t="s">
        <v>665</v>
      </c>
      <c r="D16050" s="22" t="s">
        <v>16427</v>
      </c>
      <c r="E16050" s="22" t="s">
        <v>18</v>
      </c>
      <c r="F16050" s="22" t="s">
        <v>242</v>
      </c>
      <c r="H16050" s="22" t="s">
        <v>20</v>
      </c>
      <c r="K16050" s="40"/>
      <c r="L16050" s="40"/>
    </row>
    <row r="16051" spans="1:12">
      <c r="A16051" s="17">
        <v>45808</v>
      </c>
      <c r="B16051" s="22" t="s">
        <v>10</v>
      </c>
      <c r="C16051" s="22" t="s">
        <v>665</v>
      </c>
      <c r="D16051" s="22" t="s">
        <v>16428</v>
      </c>
      <c r="E16051" s="22" t="s">
        <v>18</v>
      </c>
      <c r="F16051" s="22" t="s">
        <v>242</v>
      </c>
      <c r="H16051" s="22" t="s">
        <v>20</v>
      </c>
      <c r="K16051" s="40"/>
      <c r="L16051" s="40"/>
    </row>
    <row r="16052" spans="1:12">
      <c r="A16052" s="17">
        <v>45808</v>
      </c>
      <c r="B16052" s="22" t="s">
        <v>10</v>
      </c>
      <c r="C16052" s="22" t="s">
        <v>684</v>
      </c>
      <c r="D16052" s="22" t="s">
        <v>16429</v>
      </c>
      <c r="E16052" s="22" t="s">
        <v>18</v>
      </c>
      <c r="F16052" s="22" t="s">
        <v>242</v>
      </c>
      <c r="H16052" s="22" t="s">
        <v>20</v>
      </c>
      <c r="K16052" s="40"/>
      <c r="L16052" s="40"/>
    </row>
    <row r="16053" spans="1:12">
      <c r="A16053" s="17">
        <v>45808</v>
      </c>
      <c r="B16053" s="22" t="s">
        <v>10</v>
      </c>
      <c r="C16053" s="22" t="s">
        <v>684</v>
      </c>
      <c r="D16053" s="22" t="s">
        <v>16430</v>
      </c>
      <c r="E16053" s="22" t="s">
        <v>18</v>
      </c>
      <c r="F16053" s="22" t="s">
        <v>242</v>
      </c>
      <c r="H16053" s="22" t="s">
        <v>20</v>
      </c>
      <c r="K16053" s="40"/>
      <c r="L16053" s="40"/>
    </row>
    <row r="16054" spans="1:12">
      <c r="A16054" s="17">
        <v>45808</v>
      </c>
      <c r="B16054" s="22" t="s">
        <v>10</v>
      </c>
      <c r="C16054" s="22" t="s">
        <v>684</v>
      </c>
      <c r="D16054" s="22" t="s">
        <v>16431</v>
      </c>
      <c r="E16054" s="22" t="s">
        <v>18</v>
      </c>
      <c r="F16054" s="22" t="s">
        <v>242</v>
      </c>
      <c r="H16054" s="22" t="s">
        <v>20</v>
      </c>
      <c r="K16054" s="40"/>
      <c r="L16054" s="40"/>
    </row>
    <row r="16055" spans="1:12">
      <c r="A16055" s="17">
        <v>45808</v>
      </c>
      <c r="B16055" s="22" t="s">
        <v>10</v>
      </c>
      <c r="C16055" s="22" t="s">
        <v>688</v>
      </c>
      <c r="D16055" s="22" t="s">
        <v>16432</v>
      </c>
      <c r="E16055" s="22" t="s">
        <v>18</v>
      </c>
      <c r="F16055" s="22" t="s">
        <v>242</v>
      </c>
      <c r="H16055" s="22" t="s">
        <v>20</v>
      </c>
      <c r="K16055" s="40"/>
      <c r="L16055" s="40"/>
    </row>
    <row r="16056" spans="1:12">
      <c r="A16056" s="17">
        <v>45808</v>
      </c>
      <c r="B16056" s="22" t="s">
        <v>10</v>
      </c>
      <c r="C16056" s="22" t="s">
        <v>688</v>
      </c>
      <c r="D16056" s="22" t="s">
        <v>16433</v>
      </c>
      <c r="E16056" s="22" t="s">
        <v>18</v>
      </c>
      <c r="F16056" s="22" t="s">
        <v>242</v>
      </c>
      <c r="H16056" s="22" t="s">
        <v>20</v>
      </c>
      <c r="K16056" s="40"/>
      <c r="L16056" s="40"/>
    </row>
    <row r="16057" spans="1:12">
      <c r="A16057" s="17">
        <v>45808</v>
      </c>
      <c r="B16057" s="22" t="s">
        <v>10</v>
      </c>
      <c r="C16057" s="22" t="s">
        <v>688</v>
      </c>
      <c r="D16057" s="22" t="s">
        <v>16434</v>
      </c>
      <c r="E16057" s="22" t="s">
        <v>18</v>
      </c>
      <c r="F16057" s="22" t="s">
        <v>242</v>
      </c>
      <c r="H16057" s="22" t="s">
        <v>20</v>
      </c>
      <c r="K16057" s="40"/>
      <c r="L16057" s="40"/>
    </row>
    <row r="16058" spans="1:12">
      <c r="A16058" s="17">
        <v>45808</v>
      </c>
      <c r="B16058" s="22" t="s">
        <v>10</v>
      </c>
      <c r="C16058" s="22" t="s">
        <v>688</v>
      </c>
      <c r="D16058" s="22" t="s">
        <v>16435</v>
      </c>
      <c r="E16058" s="22" t="s">
        <v>18</v>
      </c>
      <c r="F16058" s="22" t="s">
        <v>242</v>
      </c>
      <c r="H16058" s="22" t="s">
        <v>20</v>
      </c>
      <c r="K16058" s="40"/>
      <c r="L16058" s="40"/>
    </row>
    <row r="16059" spans="1:12">
      <c r="A16059" s="17">
        <v>45808</v>
      </c>
      <c r="B16059" s="22" t="s">
        <v>10</v>
      </c>
      <c r="C16059" s="22" t="s">
        <v>690</v>
      </c>
      <c r="D16059" s="22" t="s">
        <v>16436</v>
      </c>
      <c r="E16059" s="22" t="s">
        <v>18</v>
      </c>
      <c r="F16059" s="22" t="s">
        <v>242</v>
      </c>
      <c r="H16059" s="22" t="s">
        <v>20</v>
      </c>
      <c r="K16059" s="40"/>
      <c r="L16059" s="40"/>
    </row>
    <row r="16060" spans="1:12">
      <c r="A16060" s="17">
        <v>45808</v>
      </c>
      <c r="B16060" s="22" t="s">
        <v>10</v>
      </c>
      <c r="C16060" s="22" t="s">
        <v>12969</v>
      </c>
      <c r="D16060" s="22" t="s">
        <v>16437</v>
      </c>
      <c r="E16060" s="22" t="s">
        <v>18</v>
      </c>
      <c r="F16060" s="22" t="s">
        <v>242</v>
      </c>
      <c r="H16060" s="22" t="s">
        <v>20</v>
      </c>
      <c r="K16060" s="40"/>
      <c r="L16060" s="40"/>
    </row>
    <row r="16061" spans="1:12">
      <c r="A16061" s="17">
        <v>45808</v>
      </c>
      <c r="B16061" s="22" t="s">
        <v>10</v>
      </c>
      <c r="C16061" s="22" t="s">
        <v>728</v>
      </c>
      <c r="D16061" s="22" t="s">
        <v>16438</v>
      </c>
      <c r="E16061" s="22" t="s">
        <v>18</v>
      </c>
      <c r="F16061" s="22" t="s">
        <v>242</v>
      </c>
      <c r="H16061" s="22" t="s">
        <v>20</v>
      </c>
      <c r="K16061" s="40"/>
      <c r="L16061" s="40"/>
    </row>
    <row r="16062" spans="1:12">
      <c r="A16062" s="17">
        <v>45808</v>
      </c>
      <c r="B16062" s="22" t="s">
        <v>10</v>
      </c>
      <c r="C16062" s="22" t="s">
        <v>730</v>
      </c>
      <c r="D16062" s="22" t="s">
        <v>16439</v>
      </c>
      <c r="E16062" s="22" t="s">
        <v>18</v>
      </c>
      <c r="F16062" s="22" t="s">
        <v>242</v>
      </c>
      <c r="H16062" s="22" t="s">
        <v>20</v>
      </c>
      <c r="K16062" s="40"/>
      <c r="L16062" s="40"/>
    </row>
    <row r="16063" spans="1:12">
      <c r="A16063" s="17">
        <v>45808</v>
      </c>
      <c r="B16063" s="22" t="s">
        <v>10</v>
      </c>
      <c r="C16063" s="22" t="s">
        <v>552</v>
      </c>
      <c r="D16063" s="22" t="s">
        <v>16440</v>
      </c>
      <c r="E16063" s="22" t="s">
        <v>18</v>
      </c>
      <c r="F16063" s="22" t="s">
        <v>242</v>
      </c>
      <c r="H16063" s="22" t="s">
        <v>20</v>
      </c>
      <c r="K16063" s="40"/>
      <c r="L16063" s="40"/>
    </row>
    <row r="16064" spans="1:12">
      <c r="A16064" s="17">
        <v>45808</v>
      </c>
      <c r="B16064" s="22" t="s">
        <v>10</v>
      </c>
      <c r="C16064" s="22" t="s">
        <v>552</v>
      </c>
      <c r="D16064" s="22" t="s">
        <v>16441</v>
      </c>
      <c r="E16064" s="22" t="s">
        <v>18</v>
      </c>
      <c r="F16064" s="22" t="s">
        <v>242</v>
      </c>
      <c r="H16064" s="22" t="s">
        <v>20</v>
      </c>
      <c r="K16064" s="40"/>
      <c r="L16064" s="40"/>
    </row>
    <row r="16065" spans="1:12">
      <c r="A16065" s="17">
        <v>45808</v>
      </c>
      <c r="B16065" s="22" t="s">
        <v>10</v>
      </c>
      <c r="C16065" s="22" t="s">
        <v>552</v>
      </c>
      <c r="D16065" s="22" t="s">
        <v>16442</v>
      </c>
      <c r="E16065" s="22" t="s">
        <v>18</v>
      </c>
      <c r="F16065" s="22" t="s">
        <v>242</v>
      </c>
      <c r="H16065" s="22" t="s">
        <v>20</v>
      </c>
      <c r="K16065" s="40"/>
      <c r="L16065" s="40"/>
    </row>
    <row r="16066" spans="1:12">
      <c r="A16066" s="17">
        <v>45808</v>
      </c>
      <c r="B16066" s="22" t="s">
        <v>10</v>
      </c>
      <c r="C16066" s="22" t="s">
        <v>552</v>
      </c>
      <c r="D16066" s="22" t="s">
        <v>16443</v>
      </c>
      <c r="E16066" s="22" t="s">
        <v>18</v>
      </c>
      <c r="F16066" s="22" t="s">
        <v>242</v>
      </c>
      <c r="H16066" s="22" t="s">
        <v>20</v>
      </c>
      <c r="K16066" s="40"/>
      <c r="L16066" s="40"/>
    </row>
    <row r="16067" spans="1:12">
      <c r="A16067" s="17">
        <v>45808</v>
      </c>
      <c r="B16067" s="22" t="s">
        <v>10</v>
      </c>
      <c r="C16067" s="22" t="s">
        <v>552</v>
      </c>
      <c r="D16067" s="22" t="s">
        <v>16444</v>
      </c>
      <c r="E16067" s="22" t="s">
        <v>18</v>
      </c>
      <c r="F16067" s="22" t="s">
        <v>242</v>
      </c>
      <c r="H16067" s="22" t="s">
        <v>20</v>
      </c>
      <c r="K16067" s="40"/>
      <c r="L16067" s="40"/>
    </row>
    <row r="16068" spans="1:12">
      <c r="A16068" s="17">
        <v>45808</v>
      </c>
      <c r="B16068" s="22" t="s">
        <v>10</v>
      </c>
      <c r="C16068" s="22" t="s">
        <v>552</v>
      </c>
      <c r="D16068" s="22" t="s">
        <v>16445</v>
      </c>
      <c r="E16068" s="22" t="s">
        <v>18</v>
      </c>
      <c r="F16068" s="22" t="s">
        <v>242</v>
      </c>
      <c r="H16068" s="22" t="s">
        <v>20</v>
      </c>
      <c r="K16068" s="40"/>
      <c r="L16068" s="40"/>
    </row>
    <row r="16069" spans="1:12">
      <c r="A16069" s="17">
        <v>45808</v>
      </c>
      <c r="B16069" s="22" t="s">
        <v>10</v>
      </c>
      <c r="C16069" s="22" t="s">
        <v>552</v>
      </c>
      <c r="D16069" s="22" t="s">
        <v>16446</v>
      </c>
      <c r="E16069" s="22" t="s">
        <v>18</v>
      </c>
      <c r="F16069" s="22" t="s">
        <v>242</v>
      </c>
      <c r="H16069" s="22" t="s">
        <v>20</v>
      </c>
      <c r="K16069" s="40"/>
      <c r="L16069" s="40"/>
    </row>
    <row r="16070" spans="1:12">
      <c r="A16070" s="17">
        <v>45808</v>
      </c>
      <c r="B16070" s="22" t="s">
        <v>10</v>
      </c>
      <c r="C16070" s="22" t="s">
        <v>552</v>
      </c>
      <c r="D16070" s="22" t="s">
        <v>16447</v>
      </c>
      <c r="E16070" s="22" t="s">
        <v>18</v>
      </c>
      <c r="F16070" s="22" t="s">
        <v>242</v>
      </c>
      <c r="H16070" s="22" t="s">
        <v>20</v>
      </c>
      <c r="K16070" s="40"/>
      <c r="L16070" s="40"/>
    </row>
    <row r="16071" spans="1:12">
      <c r="A16071" s="17">
        <v>45808</v>
      </c>
      <c r="B16071" s="22" t="s">
        <v>10</v>
      </c>
      <c r="C16071" s="22" t="s">
        <v>552</v>
      </c>
      <c r="D16071" s="22" t="s">
        <v>16448</v>
      </c>
      <c r="E16071" s="22" t="s">
        <v>18</v>
      </c>
      <c r="F16071" s="22" t="s">
        <v>242</v>
      </c>
      <c r="H16071" s="22" t="s">
        <v>20</v>
      </c>
      <c r="K16071" s="40"/>
      <c r="L16071" s="40"/>
    </row>
    <row r="16072" spans="1:12">
      <c r="A16072" s="17">
        <v>45808</v>
      </c>
      <c r="B16072" s="22" t="s">
        <v>10</v>
      </c>
      <c r="C16072" s="22" t="s">
        <v>739</v>
      </c>
      <c r="D16072" s="22" t="s">
        <v>16449</v>
      </c>
      <c r="E16072" s="22" t="s">
        <v>18</v>
      </c>
      <c r="F16072" s="22" t="s">
        <v>242</v>
      </c>
      <c r="H16072" s="22" t="s">
        <v>20</v>
      </c>
      <c r="K16072" s="40"/>
      <c r="L16072" s="40"/>
    </row>
    <row r="16073" spans="1:12">
      <c r="A16073" s="17">
        <v>45808</v>
      </c>
      <c r="B16073" s="22" t="s">
        <v>10</v>
      </c>
      <c r="C16073" s="22" t="s">
        <v>739</v>
      </c>
      <c r="D16073" s="22" t="s">
        <v>16450</v>
      </c>
      <c r="E16073" s="22" t="s">
        <v>18</v>
      </c>
      <c r="F16073" s="22" t="s">
        <v>242</v>
      </c>
      <c r="H16073" s="22" t="s">
        <v>20</v>
      </c>
      <c r="K16073" s="40"/>
      <c r="L16073" s="40"/>
    </row>
    <row r="16074" spans="1:12">
      <c r="A16074" s="17">
        <v>45808</v>
      </c>
      <c r="B16074" s="22" t="s">
        <v>10</v>
      </c>
      <c r="C16074" s="22" t="s">
        <v>739</v>
      </c>
      <c r="D16074" s="22" t="s">
        <v>16451</v>
      </c>
      <c r="E16074" s="22" t="s">
        <v>18</v>
      </c>
      <c r="F16074" s="22" t="s">
        <v>242</v>
      </c>
      <c r="H16074" s="22" t="s">
        <v>20</v>
      </c>
      <c r="K16074" s="40"/>
      <c r="L16074" s="40"/>
    </row>
    <row r="16075" spans="1:12">
      <c r="A16075" s="17">
        <v>45808</v>
      </c>
      <c r="B16075" s="22" t="s">
        <v>10</v>
      </c>
      <c r="C16075" s="22" t="s">
        <v>739</v>
      </c>
      <c r="D16075" s="22" t="s">
        <v>16452</v>
      </c>
      <c r="E16075" s="22" t="s">
        <v>18</v>
      </c>
      <c r="F16075" s="22" t="s">
        <v>242</v>
      </c>
      <c r="H16075" s="22" t="s">
        <v>20</v>
      </c>
      <c r="K16075" s="40"/>
      <c r="L16075" s="40"/>
    </row>
    <row r="16076" spans="1:12">
      <c r="A16076" s="17">
        <v>45808</v>
      </c>
      <c r="B16076" s="22" t="s">
        <v>10</v>
      </c>
      <c r="C16076" s="22" t="s">
        <v>739</v>
      </c>
      <c r="D16076" s="22" t="s">
        <v>16453</v>
      </c>
      <c r="E16076" s="22" t="s">
        <v>18</v>
      </c>
      <c r="F16076" s="22" t="s">
        <v>242</v>
      </c>
      <c r="H16076" s="22" t="s">
        <v>20</v>
      </c>
      <c r="K16076" s="40"/>
      <c r="L16076" s="40"/>
    </row>
    <row r="16077" spans="1:12">
      <c r="A16077" s="17">
        <v>45808</v>
      </c>
      <c r="B16077" s="22" t="s">
        <v>10</v>
      </c>
      <c r="C16077" s="22" t="s">
        <v>741</v>
      </c>
      <c r="D16077" s="22" t="s">
        <v>16454</v>
      </c>
      <c r="E16077" s="22" t="s">
        <v>18</v>
      </c>
      <c r="F16077" s="22" t="s">
        <v>242</v>
      </c>
      <c r="H16077" s="22" t="s">
        <v>20</v>
      </c>
      <c r="K16077" s="40"/>
      <c r="L16077" s="40"/>
    </row>
    <row r="16078" spans="1:12">
      <c r="A16078" s="17">
        <v>45808</v>
      </c>
      <c r="B16078" s="22" t="s">
        <v>10</v>
      </c>
      <c r="C16078" s="22" t="s">
        <v>741</v>
      </c>
      <c r="D16078" s="22" t="s">
        <v>16455</v>
      </c>
      <c r="E16078" s="22" t="s">
        <v>18</v>
      </c>
      <c r="F16078" s="22" t="s">
        <v>242</v>
      </c>
      <c r="H16078" s="22" t="s">
        <v>20</v>
      </c>
      <c r="K16078" s="40"/>
      <c r="L16078" s="40"/>
    </row>
    <row r="16079" spans="1:12">
      <c r="A16079" s="17">
        <v>45808</v>
      </c>
      <c r="B16079" s="22" t="s">
        <v>10</v>
      </c>
      <c r="C16079" s="22" t="s">
        <v>741</v>
      </c>
      <c r="D16079" s="22" t="s">
        <v>16456</v>
      </c>
      <c r="E16079" s="22" t="s">
        <v>18</v>
      </c>
      <c r="F16079" s="22" t="s">
        <v>242</v>
      </c>
      <c r="H16079" s="22" t="s">
        <v>20</v>
      </c>
      <c r="K16079" s="40"/>
      <c r="L16079" s="40"/>
    </row>
    <row r="16080" spans="1:12">
      <c r="A16080" s="17">
        <v>45808</v>
      </c>
      <c r="B16080" s="22" t="s">
        <v>10</v>
      </c>
      <c r="C16080" s="22" t="s">
        <v>745</v>
      </c>
      <c r="D16080" s="22" t="s">
        <v>16457</v>
      </c>
      <c r="E16080" s="22" t="s">
        <v>18</v>
      </c>
      <c r="F16080" s="22" t="s">
        <v>242</v>
      </c>
      <c r="H16080" s="22" t="s">
        <v>20</v>
      </c>
      <c r="K16080" s="40"/>
      <c r="L16080" s="40"/>
    </row>
    <row r="16081" spans="1:12">
      <c r="A16081" s="17">
        <v>45808</v>
      </c>
      <c r="B16081" s="22" t="s">
        <v>10</v>
      </c>
      <c r="C16081" s="22" t="s">
        <v>745</v>
      </c>
      <c r="D16081" s="22" t="s">
        <v>16458</v>
      </c>
      <c r="E16081" s="22" t="s">
        <v>18</v>
      </c>
      <c r="F16081" s="22" t="s">
        <v>242</v>
      </c>
      <c r="H16081" s="22" t="s">
        <v>20</v>
      </c>
      <c r="K16081" s="40"/>
      <c r="L16081" s="40"/>
    </row>
    <row r="16082" spans="1:12">
      <c r="A16082" s="17">
        <v>45808</v>
      </c>
      <c r="B16082" s="22" t="s">
        <v>10</v>
      </c>
      <c r="C16082" s="22" t="s">
        <v>745</v>
      </c>
      <c r="D16082" s="22" t="s">
        <v>16459</v>
      </c>
      <c r="E16082" s="22" t="s">
        <v>18</v>
      </c>
      <c r="F16082" s="22" t="s">
        <v>242</v>
      </c>
      <c r="H16082" s="22" t="s">
        <v>20</v>
      </c>
      <c r="K16082" s="40"/>
      <c r="L16082" s="40"/>
    </row>
    <row r="16083" spans="1:12">
      <c r="A16083" s="17">
        <v>45808</v>
      </c>
      <c r="B16083" s="22" t="s">
        <v>10</v>
      </c>
      <c r="C16083" s="22" t="s">
        <v>745</v>
      </c>
      <c r="D16083" s="22" t="s">
        <v>16460</v>
      </c>
      <c r="E16083" s="22" t="s">
        <v>18</v>
      </c>
      <c r="F16083" s="22" t="s">
        <v>242</v>
      </c>
      <c r="H16083" s="22" t="s">
        <v>20</v>
      </c>
      <c r="K16083" s="40"/>
      <c r="L16083" s="40"/>
    </row>
    <row r="16084" spans="1:12">
      <c r="A16084" s="17">
        <v>45808</v>
      </c>
      <c r="B16084" s="22" t="s">
        <v>10</v>
      </c>
      <c r="C16084" s="22" t="s">
        <v>745</v>
      </c>
      <c r="D16084" s="22" t="s">
        <v>16461</v>
      </c>
      <c r="E16084" s="22" t="s">
        <v>18</v>
      </c>
      <c r="F16084" s="22" t="s">
        <v>242</v>
      </c>
      <c r="H16084" s="22" t="s">
        <v>20</v>
      </c>
      <c r="K16084" s="40"/>
      <c r="L16084" s="40"/>
    </row>
    <row r="16085" spans="1:12">
      <c r="A16085" s="17">
        <v>45808</v>
      </c>
      <c r="B16085" s="22" t="s">
        <v>10</v>
      </c>
      <c r="C16085" s="22" t="s">
        <v>745</v>
      </c>
      <c r="D16085" s="22" t="s">
        <v>16462</v>
      </c>
      <c r="E16085" s="22" t="s">
        <v>18</v>
      </c>
      <c r="F16085" s="22" t="s">
        <v>242</v>
      </c>
      <c r="H16085" s="22" t="s">
        <v>20</v>
      </c>
      <c r="K16085" s="40"/>
      <c r="L16085" s="40"/>
    </row>
    <row r="16086" spans="1:12">
      <c r="A16086" s="17">
        <v>45808</v>
      </c>
      <c r="B16086" s="22" t="s">
        <v>10</v>
      </c>
      <c r="C16086" s="22" t="s">
        <v>745</v>
      </c>
      <c r="D16086" s="22" t="s">
        <v>16463</v>
      </c>
      <c r="E16086" s="22" t="s">
        <v>18</v>
      </c>
      <c r="F16086" s="22" t="s">
        <v>242</v>
      </c>
      <c r="H16086" s="22" t="s">
        <v>20</v>
      </c>
      <c r="K16086" s="40"/>
      <c r="L16086" s="40"/>
    </row>
    <row r="16087" spans="1:12">
      <c r="A16087" s="17">
        <v>45808</v>
      </c>
      <c r="B16087" s="22" t="s">
        <v>10</v>
      </c>
      <c r="C16087" s="22" t="s">
        <v>854</v>
      </c>
      <c r="D16087" s="22" t="s">
        <v>16464</v>
      </c>
      <c r="E16087" s="22" t="s">
        <v>18</v>
      </c>
      <c r="F16087" s="22" t="s">
        <v>242</v>
      </c>
      <c r="H16087" s="22" t="s">
        <v>20</v>
      </c>
      <c r="K16087" s="40"/>
      <c r="L16087" s="40"/>
    </row>
    <row r="16088" spans="1:12">
      <c r="A16088" s="17">
        <v>45808</v>
      </c>
      <c r="B16088" s="22" t="s">
        <v>10</v>
      </c>
      <c r="C16088" s="22" t="s">
        <v>854</v>
      </c>
      <c r="D16088" s="22" t="s">
        <v>16465</v>
      </c>
      <c r="E16088" s="22" t="s">
        <v>18</v>
      </c>
      <c r="F16088" s="22" t="s">
        <v>242</v>
      </c>
      <c r="H16088" s="22" t="s">
        <v>20</v>
      </c>
      <c r="K16088" s="40"/>
      <c r="L16088" s="40"/>
    </row>
    <row r="16089" spans="1:12">
      <c r="A16089" s="17">
        <v>45808</v>
      </c>
      <c r="B16089" s="22" t="s">
        <v>10</v>
      </c>
      <c r="C16089" s="22" t="s">
        <v>747</v>
      </c>
      <c r="D16089" s="22" t="s">
        <v>16466</v>
      </c>
      <c r="E16089" s="22" t="s">
        <v>18</v>
      </c>
      <c r="F16089" s="22" t="s">
        <v>242</v>
      </c>
      <c r="H16089" s="22" t="s">
        <v>20</v>
      </c>
      <c r="K16089" s="40"/>
      <c r="L16089" s="40"/>
    </row>
    <row r="16090" spans="1:12">
      <c r="A16090" s="17">
        <v>45808</v>
      </c>
      <c r="B16090" s="22" t="s">
        <v>10</v>
      </c>
      <c r="C16090" s="22" t="s">
        <v>747</v>
      </c>
      <c r="D16090" s="22" t="s">
        <v>16467</v>
      </c>
      <c r="E16090" s="22" t="s">
        <v>18</v>
      </c>
      <c r="F16090" s="22" t="s">
        <v>242</v>
      </c>
      <c r="H16090" s="22" t="s">
        <v>20</v>
      </c>
      <c r="K16090" s="40"/>
      <c r="L16090" s="40"/>
    </row>
    <row r="16091" spans="1:12">
      <c r="A16091" s="17">
        <v>45808</v>
      </c>
      <c r="B16091" s="22" t="s">
        <v>10</v>
      </c>
      <c r="C16091" s="22" t="s">
        <v>8744</v>
      </c>
      <c r="D16091" s="22" t="s">
        <v>16468</v>
      </c>
      <c r="E16091" s="22" t="s">
        <v>18</v>
      </c>
      <c r="F16091" s="22" t="s">
        <v>242</v>
      </c>
      <c r="H16091" s="22" t="s">
        <v>20</v>
      </c>
      <c r="K16091" s="40"/>
      <c r="L16091" s="40"/>
    </row>
    <row r="16092" spans="1:12">
      <c r="A16092" s="17">
        <v>45808</v>
      </c>
      <c r="B16092" s="22" t="s">
        <v>10</v>
      </c>
      <c r="C16092" s="22" t="s">
        <v>857</v>
      </c>
      <c r="D16092" s="22" t="s">
        <v>16469</v>
      </c>
      <c r="E16092" s="22" t="s">
        <v>18</v>
      </c>
      <c r="F16092" s="22" t="s">
        <v>242</v>
      </c>
      <c r="H16092" s="22" t="s">
        <v>20</v>
      </c>
      <c r="K16092" s="40"/>
      <c r="L16092" s="40"/>
    </row>
    <row r="16093" spans="1:12">
      <c r="A16093" s="17">
        <v>45808</v>
      </c>
      <c r="B16093" s="22" t="s">
        <v>10</v>
      </c>
      <c r="C16093" s="22" t="s">
        <v>857</v>
      </c>
      <c r="D16093" s="22" t="s">
        <v>16470</v>
      </c>
      <c r="E16093" s="22" t="s">
        <v>18</v>
      </c>
      <c r="F16093" s="22" t="s">
        <v>242</v>
      </c>
      <c r="H16093" s="22" t="s">
        <v>20</v>
      </c>
      <c r="K16093" s="40"/>
      <c r="L16093" s="40"/>
    </row>
    <row r="16094" spans="1:12">
      <c r="A16094" s="17">
        <v>45808</v>
      </c>
      <c r="B16094" s="22" t="s">
        <v>10</v>
      </c>
      <c r="C16094" s="22" t="s">
        <v>857</v>
      </c>
      <c r="D16094" s="22" t="s">
        <v>16471</v>
      </c>
      <c r="E16094" s="22" t="s">
        <v>18</v>
      </c>
      <c r="F16094" s="22" t="s">
        <v>242</v>
      </c>
      <c r="H16094" s="22" t="s">
        <v>20</v>
      </c>
      <c r="K16094" s="40"/>
      <c r="L16094" s="40"/>
    </row>
    <row r="16095" spans="1:12">
      <c r="A16095" s="17">
        <v>45808</v>
      </c>
      <c r="B16095" s="22" t="s">
        <v>10</v>
      </c>
      <c r="C16095" s="22" t="s">
        <v>857</v>
      </c>
      <c r="D16095" s="22" t="s">
        <v>16472</v>
      </c>
      <c r="E16095" s="22" t="s">
        <v>18</v>
      </c>
      <c r="F16095" s="22" t="s">
        <v>242</v>
      </c>
      <c r="H16095" s="22" t="s">
        <v>20</v>
      </c>
      <c r="K16095" s="40"/>
      <c r="L16095" s="40"/>
    </row>
    <row r="16096" spans="1:12">
      <c r="A16096" s="17">
        <v>45808</v>
      </c>
      <c r="B16096" s="22" t="s">
        <v>10</v>
      </c>
      <c r="C16096" s="22" t="s">
        <v>857</v>
      </c>
      <c r="D16096" s="22" t="s">
        <v>16473</v>
      </c>
      <c r="E16096" s="22" t="s">
        <v>18</v>
      </c>
      <c r="F16096" s="22" t="s">
        <v>242</v>
      </c>
      <c r="H16096" s="22" t="s">
        <v>20</v>
      </c>
      <c r="K16096" s="40"/>
      <c r="L16096" s="40"/>
    </row>
    <row r="16097" spans="1:12">
      <c r="A16097" s="17">
        <v>45808</v>
      </c>
      <c r="B16097" s="22" t="s">
        <v>10</v>
      </c>
      <c r="C16097" s="22" t="s">
        <v>857</v>
      </c>
      <c r="D16097" s="22" t="s">
        <v>16474</v>
      </c>
      <c r="E16097" s="22" t="s">
        <v>18</v>
      </c>
      <c r="F16097" s="22" t="s">
        <v>242</v>
      </c>
      <c r="H16097" s="22" t="s">
        <v>20</v>
      </c>
      <c r="K16097" s="40"/>
      <c r="L16097" s="40"/>
    </row>
    <row r="16098" spans="1:12">
      <c r="A16098" s="17">
        <v>45808</v>
      </c>
      <c r="B16098" s="22" t="s">
        <v>10</v>
      </c>
      <c r="C16098" s="22" t="s">
        <v>857</v>
      </c>
      <c r="D16098" s="22" t="s">
        <v>16475</v>
      </c>
      <c r="E16098" s="22" t="s">
        <v>18</v>
      </c>
      <c r="F16098" s="22" t="s">
        <v>242</v>
      </c>
      <c r="H16098" s="22" t="s">
        <v>20</v>
      </c>
      <c r="K16098" s="40"/>
      <c r="L16098" s="40"/>
    </row>
    <row r="16099" spans="1:12">
      <c r="A16099" s="17">
        <v>45808</v>
      </c>
      <c r="B16099" s="22" t="s">
        <v>10</v>
      </c>
      <c r="C16099" s="22" t="s">
        <v>927</v>
      </c>
      <c r="D16099" s="22" t="s">
        <v>16476</v>
      </c>
      <c r="E16099" s="22" t="s">
        <v>18</v>
      </c>
      <c r="F16099" s="22" t="s">
        <v>242</v>
      </c>
      <c r="H16099" s="22" t="s">
        <v>20</v>
      </c>
      <c r="K16099" s="40"/>
      <c r="L16099" s="40"/>
    </row>
    <row r="16100" spans="1:12">
      <c r="A16100" s="17">
        <v>45808</v>
      </c>
      <c r="B16100" s="22" t="s">
        <v>10</v>
      </c>
      <c r="C16100" s="22" t="s">
        <v>927</v>
      </c>
      <c r="D16100" s="22" t="s">
        <v>16477</v>
      </c>
      <c r="E16100" s="22" t="s">
        <v>18</v>
      </c>
      <c r="F16100" s="22" t="s">
        <v>242</v>
      </c>
      <c r="H16100" s="22" t="s">
        <v>20</v>
      </c>
      <c r="K16100" s="40"/>
      <c r="L16100" s="40"/>
    </row>
    <row r="16101" spans="1:12">
      <c r="A16101" s="17">
        <v>45808</v>
      </c>
      <c r="B16101" s="22" t="s">
        <v>10</v>
      </c>
      <c r="C16101" s="22" t="s">
        <v>927</v>
      </c>
      <c r="D16101" s="22" t="s">
        <v>16478</v>
      </c>
      <c r="E16101" s="22" t="s">
        <v>18</v>
      </c>
      <c r="F16101" s="22" t="s">
        <v>242</v>
      </c>
      <c r="G16101" s="9">
        <v>102.7</v>
      </c>
      <c r="H16101" s="22" t="s">
        <v>20</v>
      </c>
      <c r="I16101" s="28">
        <v>12.8</v>
      </c>
      <c r="J16101" s="28">
        <v>1314.56</v>
      </c>
      <c r="K16101" s="40"/>
      <c r="L16101" s="40"/>
    </row>
    <row r="16102" spans="1:12">
      <c r="A16102" s="17">
        <v>45808</v>
      </c>
      <c r="B16102" s="22" t="s">
        <v>10</v>
      </c>
      <c r="C16102" s="22" t="s">
        <v>861</v>
      </c>
      <c r="D16102" s="22" t="s">
        <v>16479</v>
      </c>
      <c r="E16102" s="22" t="s">
        <v>18</v>
      </c>
      <c r="F16102" s="22" t="s">
        <v>242</v>
      </c>
      <c r="H16102" s="22" t="s">
        <v>20</v>
      </c>
      <c r="K16102" s="40"/>
      <c r="L16102" s="40"/>
    </row>
    <row r="16103" spans="1:12">
      <c r="A16103" s="17">
        <v>45808</v>
      </c>
      <c r="B16103" s="22" t="s">
        <v>10</v>
      </c>
      <c r="C16103" s="22" t="s">
        <v>932</v>
      </c>
      <c r="D16103" s="22" t="s">
        <v>16480</v>
      </c>
      <c r="E16103" s="22" t="s">
        <v>18</v>
      </c>
      <c r="F16103" s="22" t="s">
        <v>242</v>
      </c>
      <c r="H16103" s="22" t="s">
        <v>20</v>
      </c>
      <c r="K16103" s="40"/>
      <c r="L16103" s="40"/>
    </row>
    <row r="16104" spans="1:12">
      <c r="A16104" s="17">
        <v>45808</v>
      </c>
      <c r="B16104" s="22" t="s">
        <v>10</v>
      </c>
      <c r="C16104" s="22" t="s">
        <v>932</v>
      </c>
      <c r="D16104" s="22" t="s">
        <v>16481</v>
      </c>
      <c r="E16104" s="22" t="s">
        <v>18</v>
      </c>
      <c r="F16104" s="22" t="s">
        <v>242</v>
      </c>
      <c r="H16104" s="22" t="s">
        <v>20</v>
      </c>
      <c r="K16104" s="40"/>
      <c r="L16104" s="40"/>
    </row>
    <row r="16105" spans="1:12">
      <c r="A16105" s="17">
        <v>45808</v>
      </c>
      <c r="B16105" s="22" t="s">
        <v>10</v>
      </c>
      <c r="C16105" s="22" t="s">
        <v>932</v>
      </c>
      <c r="D16105" s="22" t="s">
        <v>16482</v>
      </c>
      <c r="E16105" s="22" t="s">
        <v>18</v>
      </c>
      <c r="F16105" s="22" t="s">
        <v>242</v>
      </c>
      <c r="H16105" s="22" t="s">
        <v>20</v>
      </c>
      <c r="K16105" s="40"/>
      <c r="L16105" s="40"/>
    </row>
    <row r="16106" spans="1:12">
      <c r="A16106" s="17">
        <v>45808</v>
      </c>
      <c r="B16106" s="22" t="s">
        <v>10</v>
      </c>
      <c r="C16106" s="22" t="s">
        <v>932</v>
      </c>
      <c r="D16106" s="22" t="s">
        <v>16483</v>
      </c>
      <c r="E16106" s="22" t="s">
        <v>18</v>
      </c>
      <c r="F16106" s="22" t="s">
        <v>242</v>
      </c>
      <c r="H16106" s="22" t="s">
        <v>20</v>
      </c>
      <c r="K16106" s="40"/>
      <c r="L16106" s="40"/>
    </row>
    <row r="16107" spans="1:12">
      <c r="A16107" s="17">
        <v>45808</v>
      </c>
      <c r="B16107" s="22" t="s">
        <v>10</v>
      </c>
      <c r="C16107" s="22" t="s">
        <v>932</v>
      </c>
      <c r="D16107" s="22" t="s">
        <v>16484</v>
      </c>
      <c r="E16107" s="22" t="s">
        <v>18</v>
      </c>
      <c r="F16107" s="22" t="s">
        <v>242</v>
      </c>
      <c r="H16107" s="22" t="s">
        <v>20</v>
      </c>
      <c r="K16107" s="40"/>
      <c r="L16107" s="40"/>
    </row>
    <row r="16108" spans="1:12">
      <c r="A16108" s="17">
        <v>45808</v>
      </c>
      <c r="B16108" s="22" t="s">
        <v>10</v>
      </c>
      <c r="C16108" s="22" t="s">
        <v>932</v>
      </c>
      <c r="D16108" s="22" t="s">
        <v>16485</v>
      </c>
      <c r="E16108" s="22" t="s">
        <v>18</v>
      </c>
      <c r="F16108" s="22" t="s">
        <v>242</v>
      </c>
      <c r="H16108" s="22" t="s">
        <v>20</v>
      </c>
      <c r="K16108" s="40"/>
      <c r="L16108" s="40"/>
    </row>
    <row r="16109" spans="1:12">
      <c r="A16109" s="17">
        <v>45808</v>
      </c>
      <c r="B16109" s="22" t="s">
        <v>10</v>
      </c>
      <c r="C16109" s="22" t="s">
        <v>932</v>
      </c>
      <c r="D16109" s="22" t="s">
        <v>16486</v>
      </c>
      <c r="E16109" s="22" t="s">
        <v>18</v>
      </c>
      <c r="F16109" s="22" t="s">
        <v>242</v>
      </c>
      <c r="H16109" s="22" t="s">
        <v>20</v>
      </c>
      <c r="K16109" s="40"/>
      <c r="L16109" s="40"/>
    </row>
    <row r="16110" spans="1:12">
      <c r="A16110" s="17">
        <v>45808</v>
      </c>
      <c r="B16110" s="22" t="s">
        <v>10</v>
      </c>
      <c r="C16110" s="22" t="s">
        <v>932</v>
      </c>
      <c r="D16110" s="22" t="s">
        <v>16487</v>
      </c>
      <c r="E16110" s="22" t="s">
        <v>18</v>
      </c>
      <c r="F16110" s="22" t="s">
        <v>242</v>
      </c>
      <c r="H16110" s="22" t="s">
        <v>20</v>
      </c>
      <c r="K16110" s="40"/>
      <c r="L16110" s="40"/>
    </row>
    <row r="16111" spans="1:12">
      <c r="A16111" s="17">
        <v>45808</v>
      </c>
      <c r="B16111" s="22" t="s">
        <v>10</v>
      </c>
      <c r="C16111" s="22" t="s">
        <v>932</v>
      </c>
      <c r="D16111" s="22" t="s">
        <v>16488</v>
      </c>
      <c r="E16111" s="22" t="s">
        <v>18</v>
      </c>
      <c r="F16111" s="22" t="s">
        <v>242</v>
      </c>
      <c r="H16111" s="22" t="s">
        <v>20</v>
      </c>
      <c r="K16111" s="40"/>
      <c r="L16111" s="40"/>
    </row>
    <row r="16112" spans="1:12">
      <c r="A16112" s="17">
        <v>45808</v>
      </c>
      <c r="B16112" s="22" t="s">
        <v>10</v>
      </c>
      <c r="C16112" s="22" t="s">
        <v>932</v>
      </c>
      <c r="D16112" s="22" t="s">
        <v>16489</v>
      </c>
      <c r="E16112" s="22" t="s">
        <v>18</v>
      </c>
      <c r="F16112" s="22" t="s">
        <v>242</v>
      </c>
      <c r="H16112" s="22" t="s">
        <v>20</v>
      </c>
      <c r="K16112" s="40"/>
      <c r="L16112" s="40"/>
    </row>
    <row r="16113" spans="1:12">
      <c r="A16113" s="17">
        <v>45808</v>
      </c>
      <c r="B16113" s="22" t="s">
        <v>10</v>
      </c>
      <c r="C16113" s="22" t="s">
        <v>932</v>
      </c>
      <c r="D16113" s="22" t="s">
        <v>16490</v>
      </c>
      <c r="E16113" s="22" t="s">
        <v>18</v>
      </c>
      <c r="F16113" s="22" t="s">
        <v>242</v>
      </c>
      <c r="H16113" s="22" t="s">
        <v>20</v>
      </c>
      <c r="K16113" s="40"/>
      <c r="L16113" s="40"/>
    </row>
    <row r="16114" spans="1:12">
      <c r="A16114" s="17">
        <v>45808</v>
      </c>
      <c r="B16114" s="22" t="s">
        <v>10</v>
      </c>
      <c r="C16114" s="22" t="s">
        <v>556</v>
      </c>
      <c r="D16114" s="22" t="s">
        <v>16491</v>
      </c>
      <c r="E16114" s="22" t="s">
        <v>18</v>
      </c>
      <c r="F16114" s="22" t="s">
        <v>242</v>
      </c>
      <c r="H16114" s="22" t="s">
        <v>20</v>
      </c>
      <c r="K16114" s="40"/>
      <c r="L16114" s="40"/>
    </row>
    <row r="16115" spans="1:12">
      <c r="A16115" s="17">
        <v>45808</v>
      </c>
      <c r="B16115" s="22" t="s">
        <v>10</v>
      </c>
      <c r="C16115" s="22" t="s">
        <v>556</v>
      </c>
      <c r="D16115" s="22" t="s">
        <v>16492</v>
      </c>
      <c r="E16115" s="22" t="s">
        <v>18</v>
      </c>
      <c r="F16115" s="22" t="s">
        <v>242</v>
      </c>
      <c r="H16115" s="22" t="s">
        <v>20</v>
      </c>
      <c r="K16115" s="40"/>
      <c r="L16115" s="40"/>
    </row>
    <row r="16116" spans="1:12">
      <c r="A16116" s="17">
        <v>45808</v>
      </c>
      <c r="B16116" s="22" t="s">
        <v>10</v>
      </c>
      <c r="C16116" s="22" t="s">
        <v>556</v>
      </c>
      <c r="D16116" s="22" t="s">
        <v>16493</v>
      </c>
      <c r="E16116" s="22" t="s">
        <v>18</v>
      </c>
      <c r="F16116" s="22" t="s">
        <v>242</v>
      </c>
      <c r="H16116" s="22" t="s">
        <v>20</v>
      </c>
      <c r="K16116" s="40"/>
      <c r="L16116" s="40"/>
    </row>
    <row r="16117" spans="1:12">
      <c r="A16117" s="17">
        <v>45808</v>
      </c>
      <c r="B16117" s="22" t="s">
        <v>10</v>
      </c>
      <c r="C16117" s="22" t="s">
        <v>556</v>
      </c>
      <c r="D16117" s="22" t="s">
        <v>16494</v>
      </c>
      <c r="E16117" s="22" t="s">
        <v>18</v>
      </c>
      <c r="F16117" s="22" t="s">
        <v>242</v>
      </c>
      <c r="H16117" s="22" t="s">
        <v>20</v>
      </c>
      <c r="K16117" s="40"/>
      <c r="L16117" s="40"/>
    </row>
    <row r="16118" spans="1:12">
      <c r="A16118" s="17">
        <v>45808</v>
      </c>
      <c r="B16118" s="22" t="s">
        <v>10</v>
      </c>
      <c r="C16118" s="22" t="s">
        <v>556</v>
      </c>
      <c r="D16118" s="22" t="s">
        <v>16495</v>
      </c>
      <c r="E16118" s="22" t="s">
        <v>18</v>
      </c>
      <c r="F16118" s="22" t="s">
        <v>242</v>
      </c>
      <c r="H16118" s="22" t="s">
        <v>20</v>
      </c>
      <c r="K16118" s="40"/>
      <c r="L16118" s="40"/>
    </row>
    <row r="16119" spans="1:12">
      <c r="A16119" s="17">
        <v>45808</v>
      </c>
      <c r="B16119" s="22" t="s">
        <v>10</v>
      </c>
      <c r="C16119" s="22" t="s">
        <v>556</v>
      </c>
      <c r="D16119" s="22" t="s">
        <v>16496</v>
      </c>
      <c r="E16119" s="22" t="s">
        <v>18</v>
      </c>
      <c r="F16119" s="22" t="s">
        <v>242</v>
      </c>
      <c r="H16119" s="22" t="s">
        <v>20</v>
      </c>
      <c r="K16119" s="40"/>
      <c r="L16119" s="40"/>
    </row>
    <row r="16120" spans="1:12">
      <c r="A16120" s="17">
        <v>45808</v>
      </c>
      <c r="B16120" s="22" t="s">
        <v>10</v>
      </c>
      <c r="C16120" s="22" t="s">
        <v>556</v>
      </c>
      <c r="D16120" s="22" t="s">
        <v>16497</v>
      </c>
      <c r="E16120" s="22" t="s">
        <v>18</v>
      </c>
      <c r="F16120" s="22" t="s">
        <v>242</v>
      </c>
      <c r="H16120" s="22" t="s">
        <v>20</v>
      </c>
      <c r="K16120" s="40"/>
      <c r="L16120" s="40"/>
    </row>
    <row r="16121" spans="1:12">
      <c r="A16121" s="17">
        <v>45808</v>
      </c>
      <c r="B16121" s="22" t="s">
        <v>10</v>
      </c>
      <c r="C16121" s="22" t="s">
        <v>12995</v>
      </c>
      <c r="D16121" s="22" t="s">
        <v>16498</v>
      </c>
      <c r="E16121" s="22" t="s">
        <v>18</v>
      </c>
      <c r="F16121" s="22" t="s">
        <v>242</v>
      </c>
      <c r="H16121" s="22" t="s">
        <v>20</v>
      </c>
      <c r="K16121" s="40"/>
      <c r="L16121" s="40"/>
    </row>
    <row r="16122" spans="1:12">
      <c r="A16122" s="17">
        <v>45808</v>
      </c>
      <c r="B16122" s="22" t="s">
        <v>10</v>
      </c>
      <c r="C16122" s="22" t="s">
        <v>863</v>
      </c>
      <c r="D16122" s="22" t="s">
        <v>16499</v>
      </c>
      <c r="E16122" s="22" t="s">
        <v>18</v>
      </c>
      <c r="F16122" s="22" t="s">
        <v>242</v>
      </c>
      <c r="H16122" s="22" t="s">
        <v>20</v>
      </c>
      <c r="K16122" s="40"/>
      <c r="L16122" s="40"/>
    </row>
    <row r="16123" spans="1:12">
      <c r="A16123" s="17">
        <v>45808</v>
      </c>
      <c r="B16123" s="22" t="s">
        <v>62</v>
      </c>
      <c r="C16123" s="22" t="s">
        <v>99</v>
      </c>
      <c r="D16123" s="22" t="s">
        <v>16500</v>
      </c>
      <c r="E16123" s="22" t="s">
        <v>65</v>
      </c>
      <c r="F16123" s="22" t="s">
        <v>75</v>
      </c>
      <c r="G16123" s="9">
        <v>96</v>
      </c>
      <c r="H16123" s="22" t="s">
        <v>15</v>
      </c>
      <c r="I16123" s="28">
        <v>42.21</v>
      </c>
      <c r="J16123" s="28">
        <v>4052.16</v>
      </c>
      <c r="K16123" s="40"/>
      <c r="L16123" s="40"/>
    </row>
    <row r="16124" spans="1:12">
      <c r="A16124" s="17">
        <v>45808</v>
      </c>
      <c r="B16124" s="22" t="s">
        <v>62</v>
      </c>
      <c r="C16124" s="22" t="s">
        <v>90</v>
      </c>
      <c r="D16124" s="22" t="s">
        <v>16501</v>
      </c>
      <c r="E16124" s="22" t="s">
        <v>65</v>
      </c>
      <c r="F16124" s="22" t="s">
        <v>92</v>
      </c>
      <c r="G16124" s="9">
        <v>19</v>
      </c>
      <c r="H16124" s="22" t="s">
        <v>15</v>
      </c>
      <c r="I16124" s="28">
        <v>42.21</v>
      </c>
      <c r="J16124" s="28">
        <v>801.99</v>
      </c>
      <c r="K16124" s="40"/>
      <c r="L16124" s="40"/>
    </row>
    <row r="16125" spans="1:12">
      <c r="A16125" s="17">
        <v>45808</v>
      </c>
      <c r="B16125" s="22" t="s">
        <v>62</v>
      </c>
      <c r="C16125" s="22" t="s">
        <v>90</v>
      </c>
      <c r="D16125" s="22" t="s">
        <v>16502</v>
      </c>
      <c r="E16125" s="22" t="s">
        <v>65</v>
      </c>
      <c r="F16125" s="22" t="s">
        <v>92</v>
      </c>
      <c r="G16125" s="9">
        <v>140</v>
      </c>
      <c r="H16125" s="22" t="s">
        <v>15</v>
      </c>
      <c r="I16125" s="28">
        <v>42.21</v>
      </c>
      <c r="J16125" s="28">
        <v>5909.4</v>
      </c>
      <c r="K16125" s="40"/>
      <c r="L16125" s="40"/>
    </row>
    <row r="16126" spans="1:12">
      <c r="A16126" s="17">
        <v>45808</v>
      </c>
      <c r="B16126" s="22" t="s">
        <v>62</v>
      </c>
      <c r="C16126" s="22" t="s">
        <v>90</v>
      </c>
      <c r="D16126" s="22" t="s">
        <v>16503</v>
      </c>
      <c r="E16126" s="22" t="s">
        <v>65</v>
      </c>
      <c r="F16126" s="22" t="s">
        <v>92</v>
      </c>
      <c r="G16126" s="9">
        <v>97</v>
      </c>
      <c r="H16126" s="22" t="s">
        <v>15</v>
      </c>
      <c r="I16126" s="28">
        <v>42.21</v>
      </c>
      <c r="J16126" s="28">
        <v>4094.37</v>
      </c>
      <c r="K16126" s="40"/>
      <c r="L16126" s="40"/>
    </row>
    <row r="16127" spans="1:12">
      <c r="A16127" s="17">
        <v>45808</v>
      </c>
      <c r="B16127" s="22" t="s">
        <v>62</v>
      </c>
      <c r="C16127" s="22" t="s">
        <v>90</v>
      </c>
      <c r="D16127" s="22" t="s">
        <v>16504</v>
      </c>
      <c r="E16127" s="22" t="s">
        <v>65</v>
      </c>
      <c r="F16127" s="22" t="s">
        <v>92</v>
      </c>
      <c r="G16127" s="9">
        <v>426</v>
      </c>
      <c r="H16127" s="22" t="s">
        <v>15</v>
      </c>
      <c r="I16127" s="28">
        <v>42.21</v>
      </c>
      <c r="J16127" s="28">
        <v>17981.46</v>
      </c>
      <c r="K16127" s="40"/>
      <c r="L16127" s="40"/>
    </row>
    <row r="16128" spans="1:12">
      <c r="A16128" s="17">
        <v>45808</v>
      </c>
      <c r="B16128" s="22" t="s">
        <v>62</v>
      </c>
      <c r="C16128" s="22" t="s">
        <v>90</v>
      </c>
      <c r="D16128" s="22" t="s">
        <v>16505</v>
      </c>
      <c r="E16128" s="22" t="s">
        <v>65</v>
      </c>
      <c r="F16128" s="22" t="s">
        <v>92</v>
      </c>
      <c r="G16128" s="9">
        <v>480</v>
      </c>
      <c r="H16128" s="22" t="s">
        <v>15</v>
      </c>
      <c r="I16128" s="28">
        <v>42.21</v>
      </c>
      <c r="J16128" s="28">
        <v>20260.8</v>
      </c>
      <c r="K16128" s="40"/>
      <c r="L16128" s="40"/>
    </row>
    <row r="16129" spans="1:12">
      <c r="A16129" s="17">
        <v>45808</v>
      </c>
      <c r="B16129" s="22" t="s">
        <v>62</v>
      </c>
      <c r="C16129" s="22" t="s">
        <v>90</v>
      </c>
      <c r="D16129" s="22" t="s">
        <v>16506</v>
      </c>
      <c r="E16129" s="22" t="s">
        <v>65</v>
      </c>
      <c r="F16129" s="22" t="s">
        <v>92</v>
      </c>
      <c r="G16129" s="9">
        <v>26</v>
      </c>
      <c r="H16129" s="22" t="s">
        <v>15</v>
      </c>
      <c r="I16129" s="28">
        <v>42.21</v>
      </c>
      <c r="J16129" s="28">
        <v>1097.46</v>
      </c>
      <c r="K16129" s="40"/>
      <c r="L16129" s="40"/>
    </row>
    <row r="16130" spans="1:12">
      <c r="A16130" s="17">
        <v>45808</v>
      </c>
      <c r="B16130" s="22" t="s">
        <v>62</v>
      </c>
      <c r="C16130" s="22" t="s">
        <v>90</v>
      </c>
      <c r="D16130" s="22" t="s">
        <v>16507</v>
      </c>
      <c r="E16130" s="22" t="s">
        <v>65</v>
      </c>
      <c r="F16130" s="22" t="s">
        <v>92</v>
      </c>
      <c r="G16130" s="9">
        <v>69</v>
      </c>
      <c r="H16130" s="22" t="s">
        <v>15</v>
      </c>
      <c r="I16130" s="28">
        <v>42.21</v>
      </c>
      <c r="J16130" s="28">
        <v>2912.49</v>
      </c>
      <c r="K16130" s="40"/>
      <c r="L16130" s="40"/>
    </row>
    <row r="16131" spans="1:12">
      <c r="A16131" s="17">
        <v>45808</v>
      </c>
      <c r="B16131" s="22" t="s">
        <v>62</v>
      </c>
      <c r="C16131" s="22" t="s">
        <v>84</v>
      </c>
      <c r="D16131" s="22" t="s">
        <v>16508</v>
      </c>
      <c r="E16131" s="22" t="s">
        <v>65</v>
      </c>
      <c r="F16131" s="22" t="s">
        <v>75</v>
      </c>
      <c r="G16131" s="9">
        <v>180</v>
      </c>
      <c r="H16131" s="22" t="s">
        <v>15</v>
      </c>
      <c r="I16131" s="28">
        <v>42.21</v>
      </c>
      <c r="J16131" s="28">
        <v>7597.8</v>
      </c>
      <c r="K16131" s="40"/>
      <c r="L16131" s="40"/>
    </row>
    <row r="16132" spans="1:12">
      <c r="A16132" s="17">
        <v>45808</v>
      </c>
      <c r="B16132" s="22" t="s">
        <v>62</v>
      </c>
      <c r="C16132" s="22" t="s">
        <v>84</v>
      </c>
      <c r="D16132" s="22" t="s">
        <v>16509</v>
      </c>
      <c r="E16132" s="22" t="s">
        <v>65</v>
      </c>
      <c r="F16132" s="22" t="s">
        <v>75</v>
      </c>
      <c r="G16132" s="9">
        <v>131</v>
      </c>
      <c r="H16132" s="22" t="s">
        <v>15</v>
      </c>
      <c r="I16132" s="28">
        <v>42.21</v>
      </c>
      <c r="J16132" s="28">
        <v>5529.51</v>
      </c>
      <c r="K16132" s="40"/>
      <c r="L16132" s="40"/>
    </row>
    <row r="16133" spans="1:12">
      <c r="A16133" s="17">
        <v>45808</v>
      </c>
      <c r="B16133" s="22" t="s">
        <v>62</v>
      </c>
      <c r="C16133" s="22" t="s">
        <v>84</v>
      </c>
      <c r="D16133" s="22" t="s">
        <v>16510</v>
      </c>
      <c r="E16133" s="22" t="s">
        <v>65</v>
      </c>
      <c r="F16133" s="22" t="s">
        <v>75</v>
      </c>
      <c r="G16133" s="9">
        <v>59</v>
      </c>
      <c r="H16133" s="22" t="s">
        <v>15</v>
      </c>
      <c r="I16133" s="28">
        <v>42.21</v>
      </c>
      <c r="J16133" s="28">
        <v>2490.39</v>
      </c>
      <c r="K16133" s="40"/>
      <c r="L16133" s="40"/>
    </row>
    <row r="16134" spans="1:12">
      <c r="A16134" s="17">
        <v>45808</v>
      </c>
      <c r="B16134" s="22" t="s">
        <v>62</v>
      </c>
      <c r="C16134" s="22" t="s">
        <v>84</v>
      </c>
      <c r="D16134" s="22" t="s">
        <v>16511</v>
      </c>
      <c r="E16134" s="22" t="s">
        <v>65</v>
      </c>
      <c r="F16134" s="22" t="s">
        <v>75</v>
      </c>
      <c r="G16134" s="9">
        <v>6</v>
      </c>
      <c r="H16134" s="22" t="s">
        <v>15</v>
      </c>
      <c r="I16134" s="28">
        <v>42.21</v>
      </c>
      <c r="J16134" s="28">
        <v>253.26</v>
      </c>
      <c r="K16134" s="40"/>
      <c r="L16134" s="40"/>
    </row>
    <row r="16135" spans="1:12">
      <c r="A16135" s="17">
        <v>45808</v>
      </c>
      <c r="B16135" s="22" t="s">
        <v>62</v>
      </c>
      <c r="C16135" s="22" t="s">
        <v>82</v>
      </c>
      <c r="D16135" s="22" t="s">
        <v>16512</v>
      </c>
      <c r="E16135" s="22" t="s">
        <v>65</v>
      </c>
      <c r="F16135" s="22" t="s">
        <v>75</v>
      </c>
      <c r="G16135" s="9">
        <v>94</v>
      </c>
      <c r="H16135" s="22" t="s">
        <v>15</v>
      </c>
      <c r="I16135" s="28">
        <v>42.21</v>
      </c>
      <c r="J16135" s="28">
        <v>3967.74</v>
      </c>
      <c r="K16135" s="40"/>
      <c r="L16135" s="40"/>
    </row>
    <row r="16136" spans="1:12">
      <c r="A16136" s="17">
        <v>45808</v>
      </c>
      <c r="B16136" s="22" t="s">
        <v>62</v>
      </c>
      <c r="C16136" s="22" t="s">
        <v>3374</v>
      </c>
      <c r="D16136" s="22" t="s">
        <v>16513</v>
      </c>
      <c r="E16136" s="22" t="s">
        <v>65</v>
      </c>
      <c r="F16136" s="22" t="s">
        <v>66</v>
      </c>
      <c r="G16136" s="9">
        <v>30</v>
      </c>
      <c r="H16136" s="22" t="s">
        <v>15</v>
      </c>
      <c r="I16136" s="28">
        <v>78.260000000000005</v>
      </c>
      <c r="J16136" s="28">
        <v>2347.8000000000002</v>
      </c>
      <c r="K16136" s="40"/>
      <c r="L16136" s="40"/>
    </row>
    <row r="16137" spans="1:12">
      <c r="A16137" s="17">
        <v>45808</v>
      </c>
      <c r="B16137" s="22" t="s">
        <v>62</v>
      </c>
      <c r="C16137" s="22" t="s">
        <v>3374</v>
      </c>
      <c r="D16137" s="22" t="s">
        <v>16514</v>
      </c>
      <c r="E16137" s="22" t="s">
        <v>65</v>
      </c>
      <c r="F16137" s="22" t="s">
        <v>66</v>
      </c>
      <c r="G16137" s="9">
        <v>60</v>
      </c>
      <c r="H16137" s="22" t="s">
        <v>15</v>
      </c>
      <c r="I16137" s="28">
        <v>78.260000000000005</v>
      </c>
      <c r="J16137" s="28">
        <v>4695.6000000000004</v>
      </c>
      <c r="K16137" s="40"/>
      <c r="L16137" s="40"/>
    </row>
    <row r="16138" spans="1:12">
      <c r="A16138" s="17">
        <v>45808</v>
      </c>
      <c r="B16138" s="22" t="s">
        <v>62</v>
      </c>
      <c r="C16138" s="22" t="s">
        <v>3374</v>
      </c>
      <c r="D16138" s="22" t="s">
        <v>16515</v>
      </c>
      <c r="E16138" s="22" t="s">
        <v>65</v>
      </c>
      <c r="F16138" s="22" t="s">
        <v>66</v>
      </c>
      <c r="G16138" s="9">
        <v>60</v>
      </c>
      <c r="H16138" s="22" t="s">
        <v>15</v>
      </c>
      <c r="I16138" s="28">
        <v>78.260000000000005</v>
      </c>
      <c r="J16138" s="28">
        <v>4695.6000000000004</v>
      </c>
      <c r="K16138" s="40"/>
      <c r="L16138" s="40"/>
    </row>
    <row r="16139" spans="1:12">
      <c r="A16139" s="17">
        <v>45808</v>
      </c>
      <c r="B16139" s="22" t="s">
        <v>62</v>
      </c>
      <c r="C16139" s="22" t="s">
        <v>77</v>
      </c>
      <c r="D16139" s="22" t="s">
        <v>16516</v>
      </c>
      <c r="E16139" s="22" t="s">
        <v>65</v>
      </c>
      <c r="F16139" s="22" t="s">
        <v>66</v>
      </c>
      <c r="G16139" s="9">
        <v>12</v>
      </c>
      <c r="H16139" s="22" t="s">
        <v>15</v>
      </c>
      <c r="I16139" s="28">
        <v>78.260000000000005</v>
      </c>
      <c r="J16139" s="28">
        <v>939.12</v>
      </c>
      <c r="K16139" s="40"/>
      <c r="L16139" s="40"/>
    </row>
    <row r="16140" spans="1:12">
      <c r="A16140" s="17">
        <v>45808</v>
      </c>
      <c r="B16140" s="22" t="s">
        <v>62</v>
      </c>
      <c r="C16140" s="22" t="s">
        <v>77</v>
      </c>
      <c r="D16140" s="22" t="s">
        <v>16517</v>
      </c>
      <c r="E16140" s="22" t="s">
        <v>65</v>
      </c>
      <c r="F16140" s="22" t="s">
        <v>66</v>
      </c>
      <c r="G16140" s="9">
        <v>4</v>
      </c>
      <c r="H16140" s="22" t="s">
        <v>15</v>
      </c>
      <c r="I16140" s="28">
        <v>78.260000000000005</v>
      </c>
      <c r="J16140" s="28">
        <v>313.04000000000002</v>
      </c>
      <c r="K16140" s="40"/>
      <c r="L16140" s="40"/>
    </row>
    <row r="16141" spans="1:12">
      <c r="A16141" s="17">
        <v>45808</v>
      </c>
      <c r="B16141" s="22" t="s">
        <v>62</v>
      </c>
      <c r="C16141" s="22" t="s">
        <v>77</v>
      </c>
      <c r="D16141" s="22" t="s">
        <v>16518</v>
      </c>
      <c r="E16141" s="22" t="s">
        <v>65</v>
      </c>
      <c r="F16141" s="22" t="s">
        <v>66</v>
      </c>
      <c r="G16141" s="9">
        <v>42</v>
      </c>
      <c r="H16141" s="22" t="s">
        <v>15</v>
      </c>
      <c r="I16141" s="28">
        <v>78.260000000000005</v>
      </c>
      <c r="J16141" s="28">
        <v>3286.92</v>
      </c>
      <c r="K16141" s="40"/>
      <c r="L16141" s="40"/>
    </row>
    <row r="16142" spans="1:12">
      <c r="A16142" s="17">
        <v>45808</v>
      </c>
      <c r="B16142" s="22" t="s">
        <v>62</v>
      </c>
      <c r="C16142" s="22" t="s">
        <v>77</v>
      </c>
      <c r="D16142" s="22" t="s">
        <v>16519</v>
      </c>
      <c r="E16142" s="22" t="s">
        <v>65</v>
      </c>
      <c r="F16142" s="22" t="s">
        <v>66</v>
      </c>
      <c r="G16142" s="9">
        <v>22</v>
      </c>
      <c r="H16142" s="22" t="s">
        <v>15</v>
      </c>
      <c r="I16142" s="28">
        <v>78.260000000000005</v>
      </c>
      <c r="J16142" s="28">
        <v>1721.72</v>
      </c>
      <c r="K16142" s="40"/>
      <c r="L16142" s="40"/>
    </row>
    <row r="16143" spans="1:12">
      <c r="A16143" s="17">
        <v>45808</v>
      </c>
      <c r="B16143" s="22" t="s">
        <v>62</v>
      </c>
      <c r="C16143" s="22" t="s">
        <v>77</v>
      </c>
      <c r="D16143" s="22" t="s">
        <v>16520</v>
      </c>
      <c r="E16143" s="22" t="s">
        <v>65</v>
      </c>
      <c r="F16143" s="22" t="s">
        <v>66</v>
      </c>
      <c r="G16143" s="9">
        <v>27</v>
      </c>
      <c r="H16143" s="22" t="s">
        <v>15</v>
      </c>
      <c r="I16143" s="28">
        <v>78.260000000000005</v>
      </c>
      <c r="J16143" s="28">
        <v>2113.02</v>
      </c>
      <c r="K16143" s="40"/>
      <c r="L16143" s="40"/>
    </row>
    <row r="16144" spans="1:12">
      <c r="A16144" s="17">
        <v>45808</v>
      </c>
      <c r="B16144" s="22" t="s">
        <v>62</v>
      </c>
      <c r="C16144" s="22" t="s">
        <v>77</v>
      </c>
      <c r="D16144" s="22" t="s">
        <v>16521</v>
      </c>
      <c r="E16144" s="22" t="s">
        <v>65</v>
      </c>
      <c r="F16144" s="22" t="s">
        <v>66</v>
      </c>
      <c r="G16144" s="9">
        <v>17</v>
      </c>
      <c r="H16144" s="22" t="s">
        <v>15</v>
      </c>
      <c r="I16144" s="28">
        <v>78.260000000000005</v>
      </c>
      <c r="J16144" s="28">
        <v>1330.42</v>
      </c>
      <c r="K16144" s="40"/>
      <c r="L16144" s="40"/>
    </row>
    <row r="16145" spans="1:12">
      <c r="A16145" s="17">
        <v>45808</v>
      </c>
      <c r="B16145" s="22" t="s">
        <v>62</v>
      </c>
      <c r="C16145" s="22" t="s">
        <v>77</v>
      </c>
      <c r="D16145" s="22" t="s">
        <v>16522</v>
      </c>
      <c r="E16145" s="22" t="s">
        <v>65</v>
      </c>
      <c r="F16145" s="22" t="s">
        <v>66</v>
      </c>
      <c r="G16145" s="9">
        <v>48</v>
      </c>
      <c r="H16145" s="22" t="s">
        <v>15</v>
      </c>
      <c r="I16145" s="28">
        <v>78.260000000000005</v>
      </c>
      <c r="J16145" s="28">
        <v>3756.48</v>
      </c>
      <c r="K16145" s="40"/>
      <c r="L16145" s="40"/>
    </row>
    <row r="16146" spans="1:12">
      <c r="A16146" s="17">
        <v>45808</v>
      </c>
      <c r="B16146" s="22" t="s">
        <v>62</v>
      </c>
      <c r="C16146" s="22" t="s">
        <v>77</v>
      </c>
      <c r="D16146" s="22" t="s">
        <v>16523</v>
      </c>
      <c r="E16146" s="22" t="s">
        <v>65</v>
      </c>
      <c r="F16146" s="22" t="s">
        <v>66</v>
      </c>
      <c r="G16146" s="9">
        <v>36</v>
      </c>
      <c r="H16146" s="22" t="s">
        <v>15</v>
      </c>
      <c r="I16146" s="28">
        <v>78.260000000000005</v>
      </c>
      <c r="J16146" s="28">
        <v>2817.36</v>
      </c>
      <c r="K16146" s="40"/>
      <c r="L16146" s="40"/>
    </row>
    <row r="16147" spans="1:12">
      <c r="A16147" s="17">
        <v>45808</v>
      </c>
      <c r="B16147" s="22" t="s">
        <v>62</v>
      </c>
      <c r="C16147" s="22" t="s">
        <v>5385</v>
      </c>
      <c r="D16147" s="22" t="s">
        <v>16524</v>
      </c>
      <c r="E16147" s="22" t="s">
        <v>65</v>
      </c>
      <c r="F16147" s="22" t="s">
        <v>75</v>
      </c>
      <c r="G16147" s="9">
        <v>352</v>
      </c>
      <c r="H16147" s="22" t="s">
        <v>15</v>
      </c>
      <c r="I16147" s="28">
        <v>42.21</v>
      </c>
      <c r="J16147" s="28">
        <v>14857.92</v>
      </c>
      <c r="K16147" s="40"/>
      <c r="L16147" s="40"/>
    </row>
    <row r="16148" spans="1:12">
      <c r="A16148" s="17">
        <v>45808</v>
      </c>
      <c r="B16148" s="22" t="s">
        <v>62</v>
      </c>
      <c r="C16148" s="22" t="s">
        <v>12187</v>
      </c>
      <c r="D16148" s="22" t="s">
        <v>16525</v>
      </c>
      <c r="E16148" s="22" t="s">
        <v>65</v>
      </c>
      <c r="F16148" s="22" t="s">
        <v>451</v>
      </c>
      <c r="G16148" s="9">
        <v>138</v>
      </c>
      <c r="H16148" s="22" t="s">
        <v>15</v>
      </c>
      <c r="I16148" s="28">
        <v>42.21</v>
      </c>
      <c r="J16148" s="28">
        <v>5824.98</v>
      </c>
      <c r="K16148" s="40"/>
      <c r="L16148" s="40"/>
    </row>
    <row r="16149" spans="1:12">
      <c r="A16149" s="17">
        <v>45808</v>
      </c>
      <c r="B16149" s="22" t="s">
        <v>62</v>
      </c>
      <c r="C16149" s="22" t="s">
        <v>12187</v>
      </c>
      <c r="D16149" s="22" t="s">
        <v>16526</v>
      </c>
      <c r="E16149" s="22" t="s">
        <v>65</v>
      </c>
      <c r="F16149" s="22" t="s">
        <v>451</v>
      </c>
      <c r="G16149" s="9">
        <v>492</v>
      </c>
      <c r="H16149" s="22" t="s">
        <v>15</v>
      </c>
      <c r="I16149" s="28">
        <v>42.21</v>
      </c>
      <c r="J16149" s="28">
        <v>20767.32</v>
      </c>
      <c r="K16149" s="40"/>
      <c r="L16149" s="40"/>
    </row>
    <row r="16150" spans="1:12">
      <c r="A16150" s="17">
        <v>45808</v>
      </c>
      <c r="B16150" s="22" t="s">
        <v>62</v>
      </c>
      <c r="C16150" s="22" t="s">
        <v>12187</v>
      </c>
      <c r="D16150" s="22" t="s">
        <v>16527</v>
      </c>
      <c r="E16150" s="22" t="s">
        <v>65</v>
      </c>
      <c r="F16150" s="22" t="s">
        <v>451</v>
      </c>
      <c r="G16150" s="9">
        <v>90</v>
      </c>
      <c r="H16150" s="22" t="s">
        <v>15</v>
      </c>
      <c r="I16150" s="28">
        <v>42.21</v>
      </c>
      <c r="J16150" s="28">
        <v>3798.9</v>
      </c>
      <c r="K16150" s="40"/>
      <c r="L16150" s="40"/>
    </row>
    <row r="16151" spans="1:12">
      <c r="A16151" s="17">
        <v>45808</v>
      </c>
      <c r="B16151" s="22" t="s">
        <v>62</v>
      </c>
      <c r="C16151" s="22" t="s">
        <v>12187</v>
      </c>
      <c r="D16151" s="22" t="s">
        <v>16528</v>
      </c>
      <c r="E16151" s="22" t="s">
        <v>65</v>
      </c>
      <c r="F16151" s="22" t="s">
        <v>451</v>
      </c>
      <c r="G16151" s="9">
        <v>48</v>
      </c>
      <c r="H16151" s="22" t="s">
        <v>15</v>
      </c>
      <c r="I16151" s="28">
        <v>42.21</v>
      </c>
      <c r="J16151" s="28">
        <v>2026.08</v>
      </c>
      <c r="K16151" s="40"/>
      <c r="L16151" s="40"/>
    </row>
    <row r="16152" spans="1:12">
      <c r="A16152" s="17">
        <v>45808</v>
      </c>
      <c r="B16152" s="22" t="s">
        <v>62</v>
      </c>
      <c r="C16152" s="22" t="s">
        <v>70</v>
      </c>
      <c r="D16152" s="22" t="s">
        <v>16529</v>
      </c>
      <c r="E16152" s="22" t="s">
        <v>65</v>
      </c>
      <c r="F16152" s="22" t="s">
        <v>72</v>
      </c>
      <c r="G16152" s="9">
        <v>144</v>
      </c>
      <c r="H16152" s="22" t="s">
        <v>15</v>
      </c>
      <c r="I16152" s="28">
        <v>78.260000000000005</v>
      </c>
      <c r="J16152" s="28">
        <v>11269.44</v>
      </c>
      <c r="K16152" s="40"/>
      <c r="L16152" s="40"/>
    </row>
    <row r="16153" spans="1:12">
      <c r="A16153" s="17">
        <v>45808</v>
      </c>
      <c r="B16153" s="22" t="s">
        <v>62</v>
      </c>
      <c r="C16153" s="22" t="s">
        <v>70</v>
      </c>
      <c r="D16153" s="22" t="s">
        <v>16530</v>
      </c>
      <c r="E16153" s="22" t="s">
        <v>65</v>
      </c>
      <c r="F16153" s="22" t="s">
        <v>72</v>
      </c>
      <c r="G16153" s="9">
        <v>305</v>
      </c>
      <c r="H16153" s="22" t="s">
        <v>15</v>
      </c>
      <c r="I16153" s="28">
        <v>78.260000000000005</v>
      </c>
      <c r="J16153" s="28">
        <v>23869.3</v>
      </c>
      <c r="K16153" s="40"/>
      <c r="L16153" s="40"/>
    </row>
    <row r="16154" spans="1:12">
      <c r="A16154" s="17">
        <v>45808</v>
      </c>
      <c r="B16154" s="22" t="s">
        <v>62</v>
      </c>
      <c r="C16154" s="22" t="s">
        <v>70</v>
      </c>
      <c r="D16154" s="22" t="s">
        <v>16531</v>
      </c>
      <c r="E16154" s="22" t="s">
        <v>65</v>
      </c>
      <c r="F16154" s="22" t="s">
        <v>72</v>
      </c>
      <c r="G16154" s="9">
        <v>127</v>
      </c>
      <c r="H16154" s="22" t="s">
        <v>15</v>
      </c>
      <c r="I16154" s="28">
        <v>78.260000000000005</v>
      </c>
      <c r="J16154" s="28">
        <v>9939.02</v>
      </c>
      <c r="K16154" s="40"/>
      <c r="L16154" s="40"/>
    </row>
    <row r="16155" spans="1:12">
      <c r="A16155" s="17">
        <v>45808</v>
      </c>
      <c r="B16155" s="22" t="s">
        <v>62</v>
      </c>
      <c r="C16155" s="22" t="s">
        <v>63</v>
      </c>
      <c r="D16155" s="22" t="s">
        <v>16532</v>
      </c>
      <c r="E16155" s="22" t="s">
        <v>65</v>
      </c>
      <c r="F16155" s="22" t="s">
        <v>66</v>
      </c>
      <c r="G16155" s="9">
        <v>17</v>
      </c>
      <c r="H16155" s="22" t="s">
        <v>15</v>
      </c>
      <c r="I16155" s="28">
        <v>78.260000000000005</v>
      </c>
      <c r="J16155" s="28">
        <v>1330.42</v>
      </c>
      <c r="K16155" s="40"/>
      <c r="L16155" s="40"/>
    </row>
    <row r="16156" spans="1:12">
      <c r="A16156" s="17">
        <v>45808</v>
      </c>
      <c r="B16156" s="22" t="s">
        <v>62</v>
      </c>
      <c r="C16156" s="22" t="s">
        <v>63</v>
      </c>
      <c r="D16156" s="22" t="s">
        <v>16533</v>
      </c>
      <c r="E16156" s="22" t="s">
        <v>65</v>
      </c>
      <c r="F16156" s="22" t="s">
        <v>66</v>
      </c>
      <c r="G16156" s="9">
        <v>48</v>
      </c>
      <c r="H16156" s="22" t="s">
        <v>15</v>
      </c>
      <c r="I16156" s="28">
        <v>78.260000000000005</v>
      </c>
      <c r="J16156" s="28">
        <v>3756.48</v>
      </c>
      <c r="K16156" s="40"/>
      <c r="L16156" s="40"/>
    </row>
    <row r="16157" spans="1:12">
      <c r="A16157" s="17">
        <v>45808</v>
      </c>
      <c r="B16157" s="22" t="s">
        <v>62</v>
      </c>
      <c r="C16157" s="22" t="s">
        <v>63</v>
      </c>
      <c r="D16157" s="22" t="s">
        <v>16534</v>
      </c>
      <c r="E16157" s="22" t="s">
        <v>65</v>
      </c>
      <c r="F16157" s="22" t="s">
        <v>66</v>
      </c>
      <c r="G16157" s="9">
        <v>32</v>
      </c>
      <c r="H16157" s="22" t="s">
        <v>15</v>
      </c>
      <c r="I16157" s="28">
        <v>78.260000000000005</v>
      </c>
      <c r="J16157" s="28">
        <v>2504.3200000000002</v>
      </c>
      <c r="K16157" s="40"/>
      <c r="L16157" s="40"/>
    </row>
    <row r="16158" spans="1:12">
      <c r="A16158" s="17">
        <v>45808</v>
      </c>
      <c r="B16158" s="22" t="s">
        <v>62</v>
      </c>
      <c r="C16158" s="22" t="s">
        <v>63</v>
      </c>
      <c r="D16158" s="22" t="s">
        <v>16535</v>
      </c>
      <c r="E16158" s="22" t="s">
        <v>65</v>
      </c>
      <c r="F16158" s="22" t="s">
        <v>66</v>
      </c>
      <c r="G16158" s="9">
        <v>66</v>
      </c>
      <c r="H16158" s="22" t="s">
        <v>15</v>
      </c>
      <c r="I16158" s="28">
        <v>78.260000000000005</v>
      </c>
      <c r="J16158" s="28">
        <v>5165.16</v>
      </c>
      <c r="K16158" s="40"/>
      <c r="L16158" s="40"/>
    </row>
    <row r="16159" spans="1:12">
      <c r="A16159" s="17">
        <v>45808</v>
      </c>
      <c r="B16159" s="22" t="s">
        <v>62</v>
      </c>
      <c r="C16159" s="22" t="s">
        <v>63</v>
      </c>
      <c r="D16159" s="22" t="s">
        <v>16536</v>
      </c>
      <c r="E16159" s="22" t="s">
        <v>65</v>
      </c>
      <c r="F16159" s="22" t="s">
        <v>66</v>
      </c>
      <c r="G16159" s="9">
        <v>144</v>
      </c>
      <c r="H16159" s="22" t="s">
        <v>15</v>
      </c>
      <c r="I16159" s="28">
        <v>78.260000000000005</v>
      </c>
      <c r="J16159" s="28">
        <v>11269.44</v>
      </c>
      <c r="K16159" s="40"/>
      <c r="L16159" s="40"/>
    </row>
    <row r="16160" spans="1:12">
      <c r="A16160" s="17">
        <v>45808</v>
      </c>
      <c r="B16160" s="22" t="s">
        <v>10</v>
      </c>
      <c r="C16160" s="22" t="s">
        <v>863</v>
      </c>
      <c r="D16160" s="22" t="s">
        <v>16537</v>
      </c>
      <c r="E16160" s="22" t="s">
        <v>18</v>
      </c>
      <c r="F16160" s="22" t="s">
        <v>242</v>
      </c>
      <c r="H16160" s="22" t="s">
        <v>20</v>
      </c>
      <c r="K16160" s="40"/>
      <c r="L16160" s="40"/>
    </row>
    <row r="16161" spans="1:12">
      <c r="A16161" s="17">
        <v>45808</v>
      </c>
      <c r="B16161" s="22" t="s">
        <v>10</v>
      </c>
      <c r="C16161" s="22" t="s">
        <v>863</v>
      </c>
      <c r="D16161" s="22" t="s">
        <v>16538</v>
      </c>
      <c r="E16161" s="22" t="s">
        <v>18</v>
      </c>
      <c r="F16161" s="22" t="s">
        <v>242</v>
      </c>
      <c r="H16161" s="22" t="s">
        <v>20</v>
      </c>
      <c r="K16161" s="40"/>
      <c r="L16161" s="40"/>
    </row>
    <row r="16162" spans="1:12">
      <c r="A16162" s="17">
        <v>45808</v>
      </c>
      <c r="B16162" s="22" t="s">
        <v>10</v>
      </c>
      <c r="C16162" s="22" t="s">
        <v>865</v>
      </c>
      <c r="D16162" s="22" t="s">
        <v>16539</v>
      </c>
      <c r="E16162" s="22" t="s">
        <v>18</v>
      </c>
      <c r="F16162" s="22" t="s">
        <v>242</v>
      </c>
      <c r="H16162" s="22" t="s">
        <v>20</v>
      </c>
      <c r="K16162" s="40"/>
      <c r="L16162" s="40"/>
    </row>
    <row r="16163" spans="1:12">
      <c r="A16163" s="17">
        <v>45808</v>
      </c>
      <c r="B16163" s="22" t="s">
        <v>10</v>
      </c>
      <c r="C16163" s="22" t="s">
        <v>865</v>
      </c>
      <c r="D16163" s="22" t="s">
        <v>16540</v>
      </c>
      <c r="E16163" s="22" t="s">
        <v>18</v>
      </c>
      <c r="F16163" s="22" t="s">
        <v>242</v>
      </c>
      <c r="H16163" s="22" t="s">
        <v>20</v>
      </c>
      <c r="K16163" s="40"/>
      <c r="L16163" s="40"/>
    </row>
    <row r="16164" spans="1:12">
      <c r="A16164" s="17">
        <v>45808</v>
      </c>
      <c r="B16164" s="22" t="s">
        <v>10</v>
      </c>
      <c r="C16164" s="22" t="s">
        <v>865</v>
      </c>
      <c r="D16164" s="22" t="s">
        <v>16541</v>
      </c>
      <c r="E16164" s="22" t="s">
        <v>18</v>
      </c>
      <c r="F16164" s="22" t="s">
        <v>242</v>
      </c>
      <c r="H16164" s="22" t="s">
        <v>20</v>
      </c>
      <c r="K16164" s="40"/>
      <c r="L16164" s="40"/>
    </row>
    <row r="16165" spans="1:12">
      <c r="A16165" s="17">
        <v>45808</v>
      </c>
      <c r="B16165" s="22" t="s">
        <v>10</v>
      </c>
      <c r="C16165" s="22" t="s">
        <v>865</v>
      </c>
      <c r="D16165" s="22" t="s">
        <v>16542</v>
      </c>
      <c r="E16165" s="22" t="s">
        <v>18</v>
      </c>
      <c r="F16165" s="22" t="s">
        <v>242</v>
      </c>
      <c r="H16165" s="22" t="s">
        <v>20</v>
      </c>
      <c r="K16165" s="40"/>
      <c r="L16165" s="40"/>
    </row>
    <row r="16166" spans="1:12">
      <c r="A16166" s="17">
        <v>45808</v>
      </c>
      <c r="B16166" s="22" t="s">
        <v>10</v>
      </c>
      <c r="C16166" s="22" t="s">
        <v>865</v>
      </c>
      <c r="D16166" s="22" t="s">
        <v>16543</v>
      </c>
      <c r="E16166" s="22" t="s">
        <v>18</v>
      </c>
      <c r="F16166" s="22" t="s">
        <v>242</v>
      </c>
      <c r="H16166" s="22" t="s">
        <v>20</v>
      </c>
      <c r="K16166" s="40"/>
      <c r="L16166" s="40"/>
    </row>
    <row r="16167" spans="1:12">
      <c r="A16167" s="17">
        <v>45808</v>
      </c>
      <c r="B16167" s="22" t="s">
        <v>10</v>
      </c>
      <c r="C16167" s="22" t="s">
        <v>865</v>
      </c>
      <c r="D16167" s="22" t="s">
        <v>16544</v>
      </c>
      <c r="E16167" s="22" t="s">
        <v>18</v>
      </c>
      <c r="F16167" s="22" t="s">
        <v>242</v>
      </c>
      <c r="H16167" s="22" t="s">
        <v>20</v>
      </c>
      <c r="K16167" s="40"/>
      <c r="L16167" s="40"/>
    </row>
    <row r="16168" spans="1:12">
      <c r="A16168" s="17">
        <v>45808</v>
      </c>
      <c r="B16168" s="22" t="s">
        <v>10</v>
      </c>
      <c r="C16168" s="22" t="s">
        <v>962</v>
      </c>
      <c r="D16168" s="22" t="s">
        <v>16545</v>
      </c>
      <c r="E16168" s="22" t="s">
        <v>18</v>
      </c>
      <c r="F16168" s="22" t="s">
        <v>33</v>
      </c>
      <c r="H16168" s="22" t="s">
        <v>20</v>
      </c>
      <c r="K16168" s="40"/>
      <c r="L16168" s="40"/>
    </row>
    <row r="16169" spans="1:12">
      <c r="A16169" s="17">
        <v>45808</v>
      </c>
      <c r="B16169" s="22" t="s">
        <v>10</v>
      </c>
      <c r="C16169" s="22" t="s">
        <v>962</v>
      </c>
      <c r="D16169" s="22" t="s">
        <v>16546</v>
      </c>
      <c r="E16169" s="22" t="s">
        <v>18</v>
      </c>
      <c r="F16169" s="22" t="s">
        <v>33</v>
      </c>
      <c r="H16169" s="22" t="s">
        <v>20</v>
      </c>
      <c r="K16169" s="40"/>
      <c r="L16169" s="40"/>
    </row>
    <row r="16170" spans="1:12">
      <c r="A16170" s="17">
        <v>45808</v>
      </c>
      <c r="B16170" s="22" t="s">
        <v>10</v>
      </c>
      <c r="C16170" s="22" t="s">
        <v>962</v>
      </c>
      <c r="D16170" s="22" t="s">
        <v>16547</v>
      </c>
      <c r="E16170" s="22" t="s">
        <v>18</v>
      </c>
      <c r="F16170" s="22" t="s">
        <v>33</v>
      </c>
      <c r="H16170" s="22" t="s">
        <v>20</v>
      </c>
      <c r="K16170" s="40"/>
      <c r="L16170" s="40"/>
    </row>
    <row r="16171" spans="1:12">
      <c r="A16171" s="17">
        <v>45808</v>
      </c>
      <c r="B16171" s="22" t="s">
        <v>10</v>
      </c>
      <c r="C16171" s="22" t="s">
        <v>962</v>
      </c>
      <c r="D16171" s="22" t="s">
        <v>16548</v>
      </c>
      <c r="E16171" s="22" t="s">
        <v>18</v>
      </c>
      <c r="F16171" s="22" t="s">
        <v>33</v>
      </c>
      <c r="H16171" s="22" t="s">
        <v>20</v>
      </c>
      <c r="K16171" s="40"/>
      <c r="L16171" s="40"/>
    </row>
    <row r="16172" spans="1:12">
      <c r="A16172" s="17">
        <v>45808</v>
      </c>
      <c r="B16172" s="22" t="s">
        <v>10</v>
      </c>
      <c r="C16172" s="22" t="s">
        <v>962</v>
      </c>
      <c r="D16172" s="22" t="s">
        <v>16549</v>
      </c>
      <c r="E16172" s="22" t="s">
        <v>18</v>
      </c>
      <c r="F16172" s="22" t="s">
        <v>33</v>
      </c>
      <c r="H16172" s="22" t="s">
        <v>20</v>
      </c>
      <c r="K16172" s="40"/>
      <c r="L16172" s="40"/>
    </row>
    <row r="16173" spans="1:12">
      <c r="A16173" s="17">
        <v>45808</v>
      </c>
      <c r="B16173" s="22" t="s">
        <v>10</v>
      </c>
      <c r="C16173" s="22" t="s">
        <v>962</v>
      </c>
      <c r="D16173" s="22" t="s">
        <v>16550</v>
      </c>
      <c r="E16173" s="22" t="s">
        <v>18</v>
      </c>
      <c r="F16173" s="22" t="s">
        <v>33</v>
      </c>
      <c r="H16173" s="22" t="s">
        <v>20</v>
      </c>
      <c r="K16173" s="40"/>
      <c r="L16173" s="40"/>
    </row>
    <row r="16174" spans="1:12">
      <c r="A16174" s="17">
        <v>45808</v>
      </c>
      <c r="B16174" s="22" t="s">
        <v>10</v>
      </c>
      <c r="C16174" s="22" t="s">
        <v>962</v>
      </c>
      <c r="D16174" s="22" t="s">
        <v>16551</v>
      </c>
      <c r="E16174" s="22" t="s">
        <v>18</v>
      </c>
      <c r="F16174" s="22" t="s">
        <v>33</v>
      </c>
      <c r="H16174" s="22" t="s">
        <v>20</v>
      </c>
      <c r="K16174" s="40"/>
      <c r="L16174" s="40"/>
    </row>
    <row r="16175" spans="1:12">
      <c r="A16175" s="17">
        <v>45808</v>
      </c>
      <c r="B16175" s="22" t="s">
        <v>10</v>
      </c>
      <c r="C16175" s="22" t="s">
        <v>962</v>
      </c>
      <c r="D16175" s="22" t="s">
        <v>16552</v>
      </c>
      <c r="E16175" s="22" t="s">
        <v>18</v>
      </c>
      <c r="F16175" s="22" t="s">
        <v>33</v>
      </c>
      <c r="H16175" s="22" t="s">
        <v>20</v>
      </c>
      <c r="K16175" s="40"/>
      <c r="L16175" s="40"/>
    </row>
    <row r="16176" spans="1:12">
      <c r="A16176" s="17">
        <v>45808</v>
      </c>
      <c r="B16176" s="22" t="s">
        <v>10</v>
      </c>
      <c r="C16176" s="22" t="s">
        <v>962</v>
      </c>
      <c r="D16176" s="22" t="s">
        <v>16553</v>
      </c>
      <c r="E16176" s="22" t="s">
        <v>18</v>
      </c>
      <c r="F16176" s="22" t="s">
        <v>33</v>
      </c>
      <c r="H16176" s="22" t="s">
        <v>20</v>
      </c>
      <c r="K16176" s="40"/>
      <c r="L16176" s="40"/>
    </row>
    <row r="16177" spans="1:12">
      <c r="A16177" s="17">
        <v>45808</v>
      </c>
      <c r="B16177" s="22" t="s">
        <v>10</v>
      </c>
      <c r="C16177" s="22" t="s">
        <v>962</v>
      </c>
      <c r="D16177" s="22" t="s">
        <v>16554</v>
      </c>
      <c r="E16177" s="22" t="s">
        <v>18</v>
      </c>
      <c r="F16177" s="22" t="s">
        <v>33</v>
      </c>
      <c r="H16177" s="22" t="s">
        <v>20</v>
      </c>
      <c r="K16177" s="40"/>
      <c r="L16177" s="40"/>
    </row>
    <row r="16178" spans="1:12">
      <c r="A16178" s="17">
        <v>45808</v>
      </c>
      <c r="B16178" s="22" t="s">
        <v>10</v>
      </c>
      <c r="C16178" s="22" t="s">
        <v>962</v>
      </c>
      <c r="D16178" s="22" t="s">
        <v>16555</v>
      </c>
      <c r="E16178" s="22" t="s">
        <v>18</v>
      </c>
      <c r="F16178" s="22" t="s">
        <v>33</v>
      </c>
      <c r="H16178" s="22" t="s">
        <v>20</v>
      </c>
      <c r="K16178" s="40"/>
      <c r="L16178" s="40"/>
    </row>
    <row r="16179" spans="1:12">
      <c r="A16179" s="17">
        <v>45808</v>
      </c>
      <c r="B16179" s="22" t="s">
        <v>10</v>
      </c>
      <c r="C16179" s="22" t="s">
        <v>871</v>
      </c>
      <c r="D16179" s="22" t="s">
        <v>16556</v>
      </c>
      <c r="E16179" s="22" t="s">
        <v>18</v>
      </c>
      <c r="F16179" s="22" t="s">
        <v>263</v>
      </c>
      <c r="H16179" s="22" t="s">
        <v>20</v>
      </c>
      <c r="K16179" s="40"/>
      <c r="L16179" s="40"/>
    </row>
    <row r="16180" spans="1:12">
      <c r="A16180" s="17">
        <v>45808</v>
      </c>
      <c r="B16180" s="22" t="s">
        <v>10</v>
      </c>
      <c r="C16180" s="22" t="s">
        <v>871</v>
      </c>
      <c r="D16180" s="22" t="s">
        <v>16557</v>
      </c>
      <c r="E16180" s="22" t="s">
        <v>18</v>
      </c>
      <c r="F16180" s="22" t="s">
        <v>263</v>
      </c>
      <c r="H16180" s="22" t="s">
        <v>20</v>
      </c>
      <c r="K16180" s="40"/>
      <c r="L16180" s="40"/>
    </row>
    <row r="16181" spans="1:12">
      <c r="A16181" s="17">
        <v>45808</v>
      </c>
      <c r="B16181" s="22" t="s">
        <v>10</v>
      </c>
      <c r="C16181" s="22" t="s">
        <v>871</v>
      </c>
      <c r="D16181" s="22" t="s">
        <v>16558</v>
      </c>
      <c r="E16181" s="22" t="s">
        <v>18</v>
      </c>
      <c r="F16181" s="22" t="s">
        <v>263</v>
      </c>
      <c r="H16181" s="22" t="s">
        <v>20</v>
      </c>
      <c r="K16181" s="40"/>
      <c r="L16181" s="40"/>
    </row>
    <row r="16182" spans="1:12">
      <c r="A16182" s="17">
        <v>45808</v>
      </c>
      <c r="B16182" s="22" t="s">
        <v>10</v>
      </c>
      <c r="C16182" s="22" t="s">
        <v>871</v>
      </c>
      <c r="D16182" s="22" t="s">
        <v>16559</v>
      </c>
      <c r="E16182" s="22" t="s">
        <v>18</v>
      </c>
      <c r="F16182" s="22" t="s">
        <v>263</v>
      </c>
      <c r="H16182" s="22" t="s">
        <v>20</v>
      </c>
      <c r="K16182" s="40"/>
      <c r="L16182" s="40"/>
    </row>
    <row r="16183" spans="1:12">
      <c r="A16183" s="17">
        <v>45808</v>
      </c>
      <c r="B16183" s="22" t="s">
        <v>10</v>
      </c>
      <c r="C16183" s="22" t="s">
        <v>871</v>
      </c>
      <c r="D16183" s="22" t="s">
        <v>16560</v>
      </c>
      <c r="E16183" s="22" t="s">
        <v>18</v>
      </c>
      <c r="F16183" s="22" t="s">
        <v>263</v>
      </c>
      <c r="H16183" s="22" t="s">
        <v>20</v>
      </c>
      <c r="K16183" s="40"/>
      <c r="L16183" s="40"/>
    </row>
    <row r="16184" spans="1:12">
      <c r="A16184" s="17">
        <v>45808</v>
      </c>
      <c r="B16184" s="22" t="s">
        <v>10</v>
      </c>
      <c r="C16184" s="22" t="s">
        <v>871</v>
      </c>
      <c r="D16184" s="22" t="s">
        <v>16561</v>
      </c>
      <c r="E16184" s="22" t="s">
        <v>18</v>
      </c>
      <c r="F16184" s="22" t="s">
        <v>263</v>
      </c>
      <c r="H16184" s="22" t="s">
        <v>20</v>
      </c>
      <c r="K16184" s="40"/>
      <c r="L16184" s="40"/>
    </row>
    <row r="16185" spans="1:12">
      <c r="A16185" s="17">
        <v>45808</v>
      </c>
      <c r="B16185" s="22" t="s">
        <v>10</v>
      </c>
      <c r="C16185" s="22" t="s">
        <v>871</v>
      </c>
      <c r="D16185" s="22" t="s">
        <v>16562</v>
      </c>
      <c r="E16185" s="22" t="s">
        <v>18</v>
      </c>
      <c r="F16185" s="22" t="s">
        <v>263</v>
      </c>
      <c r="H16185" s="22" t="s">
        <v>20</v>
      </c>
      <c r="K16185" s="40"/>
      <c r="L16185" s="40"/>
    </row>
    <row r="16186" spans="1:12">
      <c r="A16186" s="17">
        <v>45808</v>
      </c>
      <c r="B16186" s="22" t="s">
        <v>10</v>
      </c>
      <c r="C16186" s="22" t="s">
        <v>871</v>
      </c>
      <c r="D16186" s="22" t="s">
        <v>16563</v>
      </c>
      <c r="E16186" s="22" t="s">
        <v>18</v>
      </c>
      <c r="F16186" s="22" t="s">
        <v>263</v>
      </c>
      <c r="H16186" s="22" t="s">
        <v>20</v>
      </c>
      <c r="K16186" s="40"/>
      <c r="L16186" s="40"/>
    </row>
    <row r="16187" spans="1:12">
      <c r="A16187" s="17">
        <v>45808</v>
      </c>
      <c r="B16187" s="22" t="s">
        <v>10</v>
      </c>
      <c r="C16187" s="22" t="s">
        <v>871</v>
      </c>
      <c r="D16187" s="22" t="s">
        <v>16564</v>
      </c>
      <c r="E16187" s="22" t="s">
        <v>18</v>
      </c>
      <c r="F16187" s="22" t="s">
        <v>263</v>
      </c>
      <c r="H16187" s="22" t="s">
        <v>20</v>
      </c>
      <c r="K16187" s="40"/>
      <c r="L16187" s="40"/>
    </row>
    <row r="16188" spans="1:12">
      <c r="A16188" s="17">
        <v>45808</v>
      </c>
      <c r="B16188" s="22" t="s">
        <v>10</v>
      </c>
      <c r="C16188" s="22" t="s">
        <v>871</v>
      </c>
      <c r="D16188" s="22" t="s">
        <v>16565</v>
      </c>
      <c r="E16188" s="22" t="s">
        <v>18</v>
      </c>
      <c r="F16188" s="22" t="s">
        <v>263</v>
      </c>
      <c r="H16188" s="22" t="s">
        <v>20</v>
      </c>
      <c r="K16188" s="40"/>
      <c r="L16188" s="40"/>
    </row>
    <row r="16189" spans="1:12">
      <c r="A16189" s="17">
        <v>45808</v>
      </c>
      <c r="B16189" s="22" t="s">
        <v>10</v>
      </c>
      <c r="C16189" s="22" t="s">
        <v>871</v>
      </c>
      <c r="D16189" s="22" t="s">
        <v>16566</v>
      </c>
      <c r="E16189" s="22" t="s">
        <v>18</v>
      </c>
      <c r="F16189" s="22" t="s">
        <v>263</v>
      </c>
      <c r="H16189" s="22" t="s">
        <v>20</v>
      </c>
      <c r="K16189" s="40"/>
      <c r="L16189" s="40"/>
    </row>
    <row r="16190" spans="1:12">
      <c r="A16190" s="17">
        <v>45808</v>
      </c>
      <c r="B16190" s="22" t="s">
        <v>10</v>
      </c>
      <c r="C16190" s="22" t="s">
        <v>4167</v>
      </c>
      <c r="D16190" s="22" t="s">
        <v>16567</v>
      </c>
      <c r="E16190" s="22" t="s">
        <v>141</v>
      </c>
      <c r="F16190" s="22" t="s">
        <v>141</v>
      </c>
      <c r="H16190" s="22" t="s">
        <v>15</v>
      </c>
      <c r="K16190" s="40"/>
      <c r="L16190" s="40"/>
    </row>
    <row r="16191" spans="1:12">
      <c r="A16191" s="17">
        <v>45808</v>
      </c>
      <c r="B16191" s="22" t="s">
        <v>10</v>
      </c>
      <c r="C16191" s="22" t="s">
        <v>4167</v>
      </c>
      <c r="D16191" s="22" t="s">
        <v>16568</v>
      </c>
      <c r="E16191" s="22" t="s">
        <v>141</v>
      </c>
      <c r="F16191" s="22" t="s">
        <v>141</v>
      </c>
      <c r="H16191" s="22" t="s">
        <v>15</v>
      </c>
      <c r="K16191" s="40"/>
      <c r="L16191" s="40"/>
    </row>
    <row r="16192" spans="1:12">
      <c r="A16192" s="17">
        <v>45808</v>
      </c>
      <c r="B16192" s="22" t="s">
        <v>10</v>
      </c>
      <c r="C16192" s="22" t="s">
        <v>4167</v>
      </c>
      <c r="D16192" s="22" t="s">
        <v>16569</v>
      </c>
      <c r="E16192" s="22" t="s">
        <v>141</v>
      </c>
      <c r="F16192" s="22" t="s">
        <v>141</v>
      </c>
      <c r="H16192" s="22" t="s">
        <v>15</v>
      </c>
      <c r="K16192" s="40"/>
      <c r="L16192" s="40"/>
    </row>
    <row r="16193" spans="1:12">
      <c r="A16193" s="17">
        <v>45808</v>
      </c>
      <c r="B16193" s="22" t="s">
        <v>10</v>
      </c>
      <c r="C16193" s="22" t="s">
        <v>16</v>
      </c>
      <c r="D16193" s="22" t="s">
        <v>16570</v>
      </c>
      <c r="E16193" s="22" t="s">
        <v>18</v>
      </c>
      <c r="F16193" s="22" t="s">
        <v>19</v>
      </c>
      <c r="H16193" s="22" t="s">
        <v>20</v>
      </c>
      <c r="K16193" s="40"/>
      <c r="L16193" s="40"/>
    </row>
    <row r="16194" spans="1:12">
      <c r="A16194" s="17">
        <v>45808</v>
      </c>
      <c r="B16194" s="22" t="s">
        <v>10</v>
      </c>
      <c r="C16194" s="22" t="s">
        <v>859</v>
      </c>
      <c r="D16194" s="22" t="s">
        <v>16571</v>
      </c>
      <c r="E16194" s="22" t="s">
        <v>18</v>
      </c>
      <c r="F16194" s="22" t="s">
        <v>242</v>
      </c>
      <c r="G16194" s="9">
        <v>5.7514000000000003</v>
      </c>
      <c r="H16194" s="22" t="s">
        <v>20</v>
      </c>
      <c r="I16194" s="28">
        <v>16.2</v>
      </c>
      <c r="J16194" s="28">
        <v>93.17</v>
      </c>
      <c r="K16194" s="40"/>
      <c r="L16194" s="40"/>
    </row>
    <row r="16195" spans="1:12">
      <c r="A16195" s="17">
        <v>45808</v>
      </c>
      <c r="B16195" s="22" t="s">
        <v>10</v>
      </c>
      <c r="C16195" s="22" t="s">
        <v>4167</v>
      </c>
      <c r="D16195" s="22" t="s">
        <v>16572</v>
      </c>
      <c r="E16195" s="22" t="s">
        <v>141</v>
      </c>
      <c r="F16195" s="22" t="s">
        <v>141</v>
      </c>
      <c r="H16195" s="22" t="s">
        <v>15</v>
      </c>
      <c r="K16195" s="40"/>
      <c r="L16195" s="40"/>
    </row>
    <row r="16196" spans="1:12">
      <c r="A16196" s="17">
        <v>45808</v>
      </c>
      <c r="B16196" s="22" t="s">
        <v>10</v>
      </c>
      <c r="C16196" s="22" t="s">
        <v>27</v>
      </c>
      <c r="D16196" s="22" t="s">
        <v>16573</v>
      </c>
      <c r="E16196" s="22" t="s">
        <v>18</v>
      </c>
      <c r="F16196" s="22" t="s">
        <v>29</v>
      </c>
      <c r="H16196" s="22" t="s">
        <v>20</v>
      </c>
      <c r="K16196" s="40"/>
      <c r="L16196" s="40"/>
    </row>
    <row r="16197" spans="1:12">
      <c r="A16197" s="17">
        <v>45808</v>
      </c>
      <c r="B16197" s="22" t="s">
        <v>10</v>
      </c>
      <c r="C16197" s="22" t="s">
        <v>27</v>
      </c>
      <c r="D16197" s="22" t="s">
        <v>16574</v>
      </c>
      <c r="E16197" s="22" t="s">
        <v>18</v>
      </c>
      <c r="F16197" s="22" t="s">
        <v>29</v>
      </c>
      <c r="H16197" s="22" t="s">
        <v>20</v>
      </c>
      <c r="K16197" s="40"/>
      <c r="L16197" s="40"/>
    </row>
    <row r="16198" spans="1:12">
      <c r="A16198" s="17">
        <v>45808</v>
      </c>
      <c r="B16198" s="22" t="s">
        <v>10</v>
      </c>
      <c r="C16198" s="22" t="s">
        <v>27</v>
      </c>
      <c r="D16198" s="22" t="s">
        <v>16575</v>
      </c>
      <c r="E16198" s="22" t="s">
        <v>18</v>
      </c>
      <c r="F16198" s="22" t="s">
        <v>29</v>
      </c>
      <c r="H16198" s="22" t="s">
        <v>20</v>
      </c>
      <c r="K16198" s="40"/>
      <c r="L16198" s="40"/>
    </row>
    <row r="16199" spans="1:12">
      <c r="A16199" s="17">
        <v>45808</v>
      </c>
      <c r="B16199" s="22" t="s">
        <v>10</v>
      </c>
      <c r="C16199" s="22" t="s">
        <v>27</v>
      </c>
      <c r="D16199" s="22" t="s">
        <v>16576</v>
      </c>
      <c r="E16199" s="22" t="s">
        <v>18</v>
      </c>
      <c r="F16199" s="22" t="s">
        <v>29</v>
      </c>
      <c r="H16199" s="22" t="s">
        <v>20</v>
      </c>
      <c r="K16199" s="40"/>
      <c r="L16199" s="40"/>
    </row>
    <row r="16200" spans="1:12">
      <c r="A16200" s="17">
        <v>45808</v>
      </c>
      <c r="B16200" s="22" t="s">
        <v>10</v>
      </c>
      <c r="C16200" s="22" t="s">
        <v>27</v>
      </c>
      <c r="D16200" s="22" t="s">
        <v>16577</v>
      </c>
      <c r="E16200" s="22" t="s">
        <v>18</v>
      </c>
      <c r="F16200" s="22" t="s">
        <v>29</v>
      </c>
      <c r="H16200" s="22" t="s">
        <v>20</v>
      </c>
      <c r="K16200" s="40"/>
      <c r="L16200" s="40"/>
    </row>
    <row r="16201" spans="1:12">
      <c r="A16201" s="17">
        <v>45808</v>
      </c>
      <c r="B16201" s="22" t="s">
        <v>10</v>
      </c>
      <c r="C16201" s="22" t="s">
        <v>27</v>
      </c>
      <c r="D16201" s="22" t="s">
        <v>16578</v>
      </c>
      <c r="E16201" s="22" t="s">
        <v>18</v>
      </c>
      <c r="F16201" s="22" t="s">
        <v>29</v>
      </c>
      <c r="H16201" s="22" t="s">
        <v>20</v>
      </c>
      <c r="K16201" s="40"/>
      <c r="L16201" s="40"/>
    </row>
    <row r="16202" spans="1:12">
      <c r="A16202" s="17">
        <v>45808</v>
      </c>
      <c r="B16202" s="22" t="s">
        <v>10</v>
      </c>
      <c r="C16202" s="22" t="s">
        <v>27</v>
      </c>
      <c r="D16202" s="22" t="s">
        <v>16579</v>
      </c>
      <c r="E16202" s="22" t="s">
        <v>18</v>
      </c>
      <c r="F16202" s="22" t="s">
        <v>29</v>
      </c>
      <c r="H16202" s="22" t="s">
        <v>20</v>
      </c>
      <c r="K16202" s="40"/>
      <c r="L16202" s="40"/>
    </row>
    <row r="16203" spans="1:12">
      <c r="A16203" s="17">
        <v>45808</v>
      </c>
      <c r="B16203" s="22" t="s">
        <v>10</v>
      </c>
      <c r="C16203" s="22" t="s">
        <v>27</v>
      </c>
      <c r="D16203" s="22" t="s">
        <v>16580</v>
      </c>
      <c r="E16203" s="22" t="s">
        <v>18</v>
      </c>
      <c r="F16203" s="22" t="s">
        <v>29</v>
      </c>
      <c r="H16203" s="22" t="s">
        <v>20</v>
      </c>
      <c r="K16203" s="40"/>
      <c r="L16203" s="40"/>
    </row>
    <row r="16204" spans="1:12">
      <c r="A16204" s="17">
        <v>45808</v>
      </c>
      <c r="B16204" s="22" t="s">
        <v>10</v>
      </c>
      <c r="C16204" s="22" t="s">
        <v>27</v>
      </c>
      <c r="D16204" s="22" t="s">
        <v>16581</v>
      </c>
      <c r="E16204" s="22" t="s">
        <v>18</v>
      </c>
      <c r="F16204" s="22" t="s">
        <v>29</v>
      </c>
      <c r="H16204" s="22" t="s">
        <v>20</v>
      </c>
      <c r="K16204" s="40"/>
      <c r="L16204" s="40"/>
    </row>
    <row r="16205" spans="1:12">
      <c r="A16205" s="17">
        <v>45808</v>
      </c>
      <c r="B16205" s="22" t="s">
        <v>10</v>
      </c>
      <c r="C16205" s="22" t="s">
        <v>27</v>
      </c>
      <c r="D16205" s="22" t="s">
        <v>16582</v>
      </c>
      <c r="E16205" s="22" t="s">
        <v>18</v>
      </c>
      <c r="F16205" s="22" t="s">
        <v>29</v>
      </c>
      <c r="H16205" s="22" t="s">
        <v>20</v>
      </c>
      <c r="K16205" s="40"/>
      <c r="L16205" s="40"/>
    </row>
    <row r="16206" spans="1:12">
      <c r="A16206" s="17">
        <v>45808</v>
      </c>
      <c r="B16206" s="22" t="s">
        <v>10</v>
      </c>
      <c r="C16206" s="22" t="s">
        <v>27</v>
      </c>
      <c r="D16206" s="22" t="s">
        <v>16583</v>
      </c>
      <c r="E16206" s="22" t="s">
        <v>18</v>
      </c>
      <c r="F16206" s="22" t="s">
        <v>29</v>
      </c>
      <c r="H16206" s="22" t="s">
        <v>20</v>
      </c>
      <c r="K16206" s="40"/>
      <c r="L16206" s="40"/>
    </row>
    <row r="16207" spans="1:12">
      <c r="A16207" s="17">
        <v>45808</v>
      </c>
      <c r="B16207" s="22" t="s">
        <v>10</v>
      </c>
      <c r="C16207" s="22" t="s">
        <v>27</v>
      </c>
      <c r="D16207" s="22" t="s">
        <v>16584</v>
      </c>
      <c r="E16207" s="22" t="s">
        <v>18</v>
      </c>
      <c r="F16207" s="22" t="s">
        <v>29</v>
      </c>
      <c r="H16207" s="22" t="s">
        <v>20</v>
      </c>
      <c r="K16207" s="40"/>
      <c r="L16207" s="40"/>
    </row>
    <row r="16208" spans="1:12">
      <c r="A16208" s="17">
        <v>45808</v>
      </c>
      <c r="B16208" s="22" t="s">
        <v>10</v>
      </c>
      <c r="C16208" s="22" t="s">
        <v>27</v>
      </c>
      <c r="D16208" s="22" t="s">
        <v>16585</v>
      </c>
      <c r="E16208" s="22" t="s">
        <v>18</v>
      </c>
      <c r="F16208" s="22" t="s">
        <v>29</v>
      </c>
      <c r="H16208" s="22" t="s">
        <v>20</v>
      </c>
      <c r="K16208" s="40"/>
      <c r="L16208" s="40"/>
    </row>
    <row r="16209" spans="1:12">
      <c r="A16209" s="17">
        <v>45808</v>
      </c>
      <c r="B16209" s="22" t="s">
        <v>10</v>
      </c>
      <c r="C16209" s="22" t="s">
        <v>27</v>
      </c>
      <c r="D16209" s="22" t="s">
        <v>16586</v>
      </c>
      <c r="E16209" s="22" t="s">
        <v>18</v>
      </c>
      <c r="F16209" s="22" t="s">
        <v>29</v>
      </c>
      <c r="H16209" s="22" t="s">
        <v>20</v>
      </c>
      <c r="K16209" s="40"/>
      <c r="L16209" s="40"/>
    </row>
    <row r="16210" spans="1:12">
      <c r="A16210" s="17">
        <v>45808</v>
      </c>
      <c r="B16210" s="22" t="s">
        <v>10</v>
      </c>
      <c r="C16210" s="22" t="s">
        <v>27</v>
      </c>
      <c r="D16210" s="22" t="s">
        <v>16587</v>
      </c>
      <c r="E16210" s="22" t="s">
        <v>18</v>
      </c>
      <c r="F16210" s="22" t="s">
        <v>29</v>
      </c>
      <c r="H16210" s="22" t="s">
        <v>20</v>
      </c>
      <c r="K16210" s="40"/>
      <c r="L16210" s="40"/>
    </row>
    <row r="16211" spans="1:12">
      <c r="A16211" s="17">
        <v>45808</v>
      </c>
      <c r="B16211" s="22" t="s">
        <v>10</v>
      </c>
      <c r="C16211" s="22" t="s">
        <v>27</v>
      </c>
      <c r="D16211" s="22" t="s">
        <v>16588</v>
      </c>
      <c r="E16211" s="22" t="s">
        <v>18</v>
      </c>
      <c r="F16211" s="22" t="s">
        <v>29</v>
      </c>
      <c r="H16211" s="22" t="s">
        <v>20</v>
      </c>
      <c r="K16211" s="40"/>
      <c r="L16211" s="40"/>
    </row>
    <row r="16212" spans="1:12">
      <c r="A16212" s="17">
        <v>45808</v>
      </c>
      <c r="B16212" s="22" t="s">
        <v>10</v>
      </c>
      <c r="C16212" s="22" t="s">
        <v>27</v>
      </c>
      <c r="D16212" s="22" t="s">
        <v>16589</v>
      </c>
      <c r="E16212" s="22" t="s">
        <v>18</v>
      </c>
      <c r="F16212" s="22" t="s">
        <v>29</v>
      </c>
      <c r="H16212" s="22" t="s">
        <v>20</v>
      </c>
      <c r="K16212" s="40"/>
      <c r="L16212" s="40"/>
    </row>
    <row r="16213" spans="1:12">
      <c r="A16213" s="17">
        <v>45808</v>
      </c>
      <c r="B16213" s="22" t="s">
        <v>10</v>
      </c>
      <c r="C16213" s="22" t="s">
        <v>1865</v>
      </c>
      <c r="D16213" s="22" t="s">
        <v>16590</v>
      </c>
      <c r="E16213" s="22" t="s">
        <v>18</v>
      </c>
      <c r="F16213" s="22" t="s">
        <v>29</v>
      </c>
      <c r="H16213" s="22" t="s">
        <v>20</v>
      </c>
      <c r="K16213" s="40"/>
      <c r="L16213" s="40"/>
    </row>
    <row r="16214" spans="1:12">
      <c r="A16214" s="17">
        <v>45808</v>
      </c>
      <c r="B16214" s="22" t="s">
        <v>10</v>
      </c>
      <c r="C16214" s="22" t="s">
        <v>1865</v>
      </c>
      <c r="D16214" s="22" t="s">
        <v>16591</v>
      </c>
      <c r="E16214" s="22" t="s">
        <v>18</v>
      </c>
      <c r="F16214" s="22" t="s">
        <v>29</v>
      </c>
      <c r="H16214" s="22" t="s">
        <v>20</v>
      </c>
      <c r="K16214" s="40"/>
      <c r="L16214" s="40"/>
    </row>
    <row r="16215" spans="1:12">
      <c r="A16215" s="17">
        <v>45808</v>
      </c>
      <c r="B16215" s="22" t="s">
        <v>10</v>
      </c>
      <c r="C16215" s="22" t="s">
        <v>1865</v>
      </c>
      <c r="D16215" s="22" t="s">
        <v>16592</v>
      </c>
      <c r="E16215" s="22" t="s">
        <v>18</v>
      </c>
      <c r="F16215" s="22" t="s">
        <v>29</v>
      </c>
      <c r="H16215" s="22" t="s">
        <v>20</v>
      </c>
      <c r="K16215" s="40"/>
      <c r="L16215" s="40"/>
    </row>
    <row r="16216" spans="1:12">
      <c r="A16216" s="17">
        <v>45808</v>
      </c>
      <c r="B16216" s="22" t="s">
        <v>10</v>
      </c>
      <c r="C16216" s="22" t="s">
        <v>1865</v>
      </c>
      <c r="D16216" s="22" t="s">
        <v>16593</v>
      </c>
      <c r="E16216" s="22" t="s">
        <v>18</v>
      </c>
      <c r="F16216" s="22" t="s">
        <v>29</v>
      </c>
      <c r="H16216" s="22" t="s">
        <v>20</v>
      </c>
      <c r="K16216" s="40"/>
      <c r="L16216" s="40"/>
    </row>
    <row r="16217" spans="1:12">
      <c r="A16217" s="17">
        <v>45808</v>
      </c>
      <c r="B16217" s="22" t="s">
        <v>10</v>
      </c>
      <c r="C16217" s="22" t="s">
        <v>4707</v>
      </c>
      <c r="D16217" s="22" t="s">
        <v>16594</v>
      </c>
      <c r="E16217" s="22" t="s">
        <v>18</v>
      </c>
      <c r="F16217" s="22" t="s">
        <v>40</v>
      </c>
      <c r="G16217" s="9">
        <v>137.63499999999999</v>
      </c>
      <c r="H16217" s="22" t="s">
        <v>41</v>
      </c>
      <c r="I16217" s="28">
        <v>2.85</v>
      </c>
      <c r="J16217" s="28">
        <v>392.24</v>
      </c>
      <c r="K16217" s="40"/>
      <c r="L16217" s="40"/>
    </row>
    <row r="16218" spans="1:12">
      <c r="A16218" s="17">
        <v>45808</v>
      </c>
      <c r="B16218" s="22" t="s">
        <v>10</v>
      </c>
      <c r="C16218" s="22" t="s">
        <v>13015</v>
      </c>
      <c r="D16218" s="22" t="s">
        <v>16595</v>
      </c>
      <c r="E16218" s="22" t="s">
        <v>18</v>
      </c>
      <c r="F16218" s="22" t="s">
        <v>33</v>
      </c>
      <c r="G16218" s="9">
        <v>2E-3</v>
      </c>
      <c r="H16218" s="22" t="s">
        <v>20</v>
      </c>
      <c r="I16218" s="28">
        <v>0</v>
      </c>
      <c r="J16218" s="28">
        <v>0</v>
      </c>
      <c r="K16218" s="40"/>
      <c r="L16218" s="40"/>
    </row>
    <row r="16219" spans="1:12">
      <c r="A16219" s="17">
        <v>45808</v>
      </c>
      <c r="B16219" s="22" t="s">
        <v>10</v>
      </c>
      <c r="C16219" s="22" t="s">
        <v>38</v>
      </c>
      <c r="D16219" s="22" t="s">
        <v>16596</v>
      </c>
      <c r="E16219" s="22" t="s">
        <v>18</v>
      </c>
      <c r="F16219" s="22" t="s">
        <v>40</v>
      </c>
      <c r="H16219" s="22" t="s">
        <v>41</v>
      </c>
      <c r="K16219" s="40"/>
      <c r="L16219" s="40"/>
    </row>
    <row r="16220" spans="1:12">
      <c r="A16220" s="17">
        <v>45808</v>
      </c>
      <c r="B16220" s="22" t="s">
        <v>10</v>
      </c>
      <c r="C16220" s="22" t="s">
        <v>38</v>
      </c>
      <c r="D16220" s="22" t="s">
        <v>16597</v>
      </c>
      <c r="E16220" s="22" t="s">
        <v>18</v>
      </c>
      <c r="F16220" s="22" t="s">
        <v>40</v>
      </c>
      <c r="H16220" s="22" t="s">
        <v>41</v>
      </c>
      <c r="K16220" s="40"/>
      <c r="L16220" s="40"/>
    </row>
    <row r="16221" spans="1:12">
      <c r="A16221" s="17">
        <v>45808</v>
      </c>
      <c r="B16221" s="22" t="s">
        <v>10</v>
      </c>
      <c r="C16221" s="22" t="s">
        <v>38</v>
      </c>
      <c r="D16221" s="22" t="s">
        <v>16598</v>
      </c>
      <c r="E16221" s="22" t="s">
        <v>18</v>
      </c>
      <c r="F16221" s="22" t="s">
        <v>40</v>
      </c>
      <c r="H16221" s="22" t="s">
        <v>41</v>
      </c>
      <c r="K16221" s="40"/>
      <c r="L16221" s="40"/>
    </row>
    <row r="16222" spans="1:12">
      <c r="A16222" s="17">
        <v>45808</v>
      </c>
      <c r="B16222" s="22" t="s">
        <v>10</v>
      </c>
      <c r="C16222" s="22" t="s">
        <v>38</v>
      </c>
      <c r="D16222" s="22" t="s">
        <v>16599</v>
      </c>
      <c r="E16222" s="22" t="s">
        <v>18</v>
      </c>
      <c r="F16222" s="22" t="s">
        <v>40</v>
      </c>
      <c r="H16222" s="22" t="s">
        <v>41</v>
      </c>
      <c r="K16222" s="40"/>
      <c r="L16222" s="40"/>
    </row>
    <row r="16223" spans="1:12">
      <c r="A16223" s="17">
        <v>45808</v>
      </c>
      <c r="B16223" s="22" t="s">
        <v>10</v>
      </c>
      <c r="C16223" s="22" t="s">
        <v>38</v>
      </c>
      <c r="D16223" s="22" t="s">
        <v>16600</v>
      </c>
      <c r="E16223" s="22" t="s">
        <v>18</v>
      </c>
      <c r="F16223" s="22" t="s">
        <v>40</v>
      </c>
      <c r="H16223" s="22" t="s">
        <v>41</v>
      </c>
      <c r="K16223" s="40"/>
      <c r="L16223" s="40"/>
    </row>
    <row r="16224" spans="1:12">
      <c r="A16224" s="17">
        <v>45808</v>
      </c>
      <c r="B16224" s="22" t="s">
        <v>10</v>
      </c>
      <c r="C16224" s="22" t="s">
        <v>38</v>
      </c>
      <c r="D16224" s="22" t="s">
        <v>16601</v>
      </c>
      <c r="E16224" s="22" t="s">
        <v>18</v>
      </c>
      <c r="F16224" s="22" t="s">
        <v>40</v>
      </c>
      <c r="H16224" s="22" t="s">
        <v>41</v>
      </c>
      <c r="K16224" s="40"/>
      <c r="L16224" s="40"/>
    </row>
    <row r="16225" spans="1:12">
      <c r="A16225" s="17">
        <v>45808</v>
      </c>
      <c r="B16225" s="22" t="s">
        <v>10</v>
      </c>
      <c r="C16225" s="22" t="s">
        <v>38</v>
      </c>
      <c r="D16225" s="22" t="s">
        <v>16602</v>
      </c>
      <c r="E16225" s="22" t="s">
        <v>18</v>
      </c>
      <c r="F16225" s="22" t="s">
        <v>40</v>
      </c>
      <c r="H16225" s="22" t="s">
        <v>41</v>
      </c>
      <c r="K16225" s="40"/>
      <c r="L16225" s="40"/>
    </row>
    <row r="16226" spans="1:12">
      <c r="A16226" s="17">
        <v>45808</v>
      </c>
      <c r="B16226" s="22" t="s">
        <v>10</v>
      </c>
      <c r="C16226" s="22" t="s">
        <v>38</v>
      </c>
      <c r="D16226" s="22" t="s">
        <v>16603</v>
      </c>
      <c r="E16226" s="22" t="s">
        <v>18</v>
      </c>
      <c r="F16226" s="22" t="s">
        <v>40</v>
      </c>
      <c r="H16226" s="22" t="s">
        <v>41</v>
      </c>
      <c r="K16226" s="40"/>
      <c r="L16226" s="40"/>
    </row>
    <row r="16227" spans="1:12">
      <c r="A16227" s="17">
        <v>45808</v>
      </c>
      <c r="B16227" s="22" t="s">
        <v>62</v>
      </c>
      <c r="C16227" s="22" t="s">
        <v>99</v>
      </c>
      <c r="D16227" s="22" t="s">
        <v>16604</v>
      </c>
      <c r="E16227" s="22" t="s">
        <v>65</v>
      </c>
      <c r="F16227" s="22" t="s">
        <v>75</v>
      </c>
      <c r="G16227" s="9">
        <v>94</v>
      </c>
      <c r="H16227" s="22" t="s">
        <v>15</v>
      </c>
      <c r="I16227" s="28">
        <v>42.21</v>
      </c>
      <c r="J16227" s="28">
        <v>3967.74</v>
      </c>
      <c r="K16227" s="40"/>
      <c r="L16227" s="40"/>
    </row>
    <row r="16228" spans="1:12">
      <c r="A16228" s="17">
        <v>45808</v>
      </c>
      <c r="B16228" s="22" t="s">
        <v>62</v>
      </c>
      <c r="C16228" s="22" t="s">
        <v>99</v>
      </c>
      <c r="D16228" s="22" t="s">
        <v>16605</v>
      </c>
      <c r="E16228" s="22" t="s">
        <v>65</v>
      </c>
      <c r="F16228" s="22" t="s">
        <v>75</v>
      </c>
      <c r="G16228" s="9">
        <v>274</v>
      </c>
      <c r="H16228" s="22" t="s">
        <v>15</v>
      </c>
      <c r="I16228" s="28">
        <v>42.21</v>
      </c>
      <c r="J16228" s="28">
        <v>11565.54</v>
      </c>
      <c r="K16228" s="40"/>
      <c r="L16228" s="40"/>
    </row>
    <row r="16229" spans="1:12">
      <c r="A16229" s="17">
        <v>45808</v>
      </c>
      <c r="B16229" s="22" t="s">
        <v>62</v>
      </c>
      <c r="C16229" s="22" t="s">
        <v>99</v>
      </c>
      <c r="D16229" s="22" t="s">
        <v>16606</v>
      </c>
      <c r="E16229" s="22" t="s">
        <v>65</v>
      </c>
      <c r="F16229" s="22" t="s">
        <v>75</v>
      </c>
      <c r="G16229" s="9">
        <v>246</v>
      </c>
      <c r="H16229" s="22" t="s">
        <v>15</v>
      </c>
      <c r="I16229" s="28">
        <v>42.21</v>
      </c>
      <c r="J16229" s="28">
        <v>10383.66</v>
      </c>
      <c r="K16229" s="40"/>
      <c r="L16229" s="40"/>
    </row>
    <row r="16230" spans="1:12">
      <c r="A16230" s="17">
        <v>45808</v>
      </c>
      <c r="B16230" s="22" t="s">
        <v>62</v>
      </c>
      <c r="C16230" s="22" t="s">
        <v>99</v>
      </c>
      <c r="D16230" s="22" t="s">
        <v>16607</v>
      </c>
      <c r="E16230" s="22" t="s">
        <v>65</v>
      </c>
      <c r="F16230" s="22" t="s">
        <v>75</v>
      </c>
      <c r="G16230" s="9">
        <v>41</v>
      </c>
      <c r="H16230" s="22" t="s">
        <v>15</v>
      </c>
      <c r="I16230" s="28">
        <v>42.21</v>
      </c>
      <c r="J16230" s="28">
        <v>1730.61</v>
      </c>
      <c r="K16230" s="40"/>
      <c r="L16230" s="40"/>
    </row>
    <row r="16231" spans="1:12">
      <c r="A16231" s="17">
        <v>45808</v>
      </c>
      <c r="B16231" s="22" t="s">
        <v>62</v>
      </c>
      <c r="C16231" s="22" t="s">
        <v>99</v>
      </c>
      <c r="D16231" s="22" t="s">
        <v>16608</v>
      </c>
      <c r="E16231" s="22" t="s">
        <v>65</v>
      </c>
      <c r="F16231" s="22" t="s">
        <v>75</v>
      </c>
      <c r="G16231" s="9">
        <v>5</v>
      </c>
      <c r="H16231" s="22" t="s">
        <v>15</v>
      </c>
      <c r="I16231" s="28">
        <v>42.21</v>
      </c>
      <c r="J16231" s="28">
        <v>211.05</v>
      </c>
      <c r="K16231" s="40"/>
      <c r="L16231" s="40"/>
    </row>
    <row r="16232" spans="1:12">
      <c r="A16232" s="17">
        <v>45808</v>
      </c>
      <c r="B16232" s="22" t="s">
        <v>62</v>
      </c>
      <c r="C16232" s="22" t="s">
        <v>13296</v>
      </c>
      <c r="D16232" s="22" t="s">
        <v>16609</v>
      </c>
      <c r="E16232" s="22" t="s">
        <v>65</v>
      </c>
      <c r="F16232" s="22" t="s">
        <v>451</v>
      </c>
      <c r="G16232" s="9">
        <v>192</v>
      </c>
      <c r="H16232" s="22" t="s">
        <v>15</v>
      </c>
      <c r="I16232" s="28">
        <v>42.21</v>
      </c>
      <c r="J16232" s="28">
        <v>8104.32</v>
      </c>
      <c r="K16232" s="40"/>
      <c r="L16232" s="40"/>
    </row>
    <row r="16233" spans="1:12">
      <c r="A16233" s="17">
        <v>45808</v>
      </c>
      <c r="B16233" s="22" t="s">
        <v>62</v>
      </c>
      <c r="C16233" s="22" t="s">
        <v>13296</v>
      </c>
      <c r="D16233" s="22" t="s">
        <v>16610</v>
      </c>
      <c r="E16233" s="22" t="s">
        <v>65</v>
      </c>
      <c r="F16233" s="22" t="s">
        <v>451</v>
      </c>
      <c r="G16233" s="9">
        <v>288</v>
      </c>
      <c r="H16233" s="22" t="s">
        <v>15</v>
      </c>
      <c r="I16233" s="28">
        <v>42.21</v>
      </c>
      <c r="J16233" s="28">
        <v>12156.48</v>
      </c>
      <c r="K16233" s="40"/>
      <c r="L16233" s="40"/>
    </row>
    <row r="16234" spans="1:12">
      <c r="A16234" s="17">
        <v>45808</v>
      </c>
      <c r="B16234" s="22" t="s">
        <v>62</v>
      </c>
      <c r="C16234" s="22" t="s">
        <v>12225</v>
      </c>
      <c r="D16234" s="22" t="s">
        <v>16611</v>
      </c>
      <c r="E16234" s="22" t="s">
        <v>65</v>
      </c>
      <c r="F16234" s="22" t="s">
        <v>451</v>
      </c>
      <c r="G16234" s="9">
        <v>4</v>
      </c>
      <c r="H16234" s="22" t="s">
        <v>15</v>
      </c>
      <c r="I16234" s="28">
        <v>42.21</v>
      </c>
      <c r="J16234" s="28">
        <v>168.84</v>
      </c>
      <c r="K16234" s="40"/>
      <c r="L16234" s="40"/>
    </row>
    <row r="16235" spans="1:12">
      <c r="A16235" s="17">
        <v>45808</v>
      </c>
      <c r="B16235" s="22" t="s">
        <v>62</v>
      </c>
      <c r="C16235" s="22" t="s">
        <v>12225</v>
      </c>
      <c r="D16235" s="22" t="s">
        <v>16612</v>
      </c>
      <c r="E16235" s="22" t="s">
        <v>65</v>
      </c>
      <c r="F16235" s="22" t="s">
        <v>451</v>
      </c>
      <c r="G16235" s="9">
        <v>92</v>
      </c>
      <c r="H16235" s="22" t="s">
        <v>15</v>
      </c>
      <c r="I16235" s="28">
        <v>42.21</v>
      </c>
      <c r="J16235" s="28">
        <v>3883.32</v>
      </c>
      <c r="K16235" s="40"/>
      <c r="L16235" s="40"/>
    </row>
    <row r="16236" spans="1:12">
      <c r="A16236" s="17">
        <v>45808</v>
      </c>
      <c r="B16236" s="22" t="s">
        <v>62</v>
      </c>
      <c r="C16236" s="22" t="s">
        <v>12225</v>
      </c>
      <c r="D16236" s="22" t="s">
        <v>16613</v>
      </c>
      <c r="E16236" s="22" t="s">
        <v>65</v>
      </c>
      <c r="F16236" s="22" t="s">
        <v>451</v>
      </c>
      <c r="G16236" s="9">
        <v>96</v>
      </c>
      <c r="H16236" s="22" t="s">
        <v>15</v>
      </c>
      <c r="I16236" s="28">
        <v>42.21</v>
      </c>
      <c r="J16236" s="28">
        <v>4052.16</v>
      </c>
      <c r="K16236" s="40"/>
      <c r="L16236" s="40"/>
    </row>
    <row r="16237" spans="1:12">
      <c r="A16237" s="17">
        <v>45808</v>
      </c>
      <c r="B16237" s="22" t="s">
        <v>62</v>
      </c>
      <c r="C16237" s="22" t="s">
        <v>107</v>
      </c>
      <c r="D16237" s="22" t="s">
        <v>16614</v>
      </c>
      <c r="E16237" s="22" t="s">
        <v>65</v>
      </c>
      <c r="F16237" s="22" t="s">
        <v>75</v>
      </c>
      <c r="G16237" s="9">
        <v>88</v>
      </c>
      <c r="H16237" s="22" t="s">
        <v>15</v>
      </c>
      <c r="I16237" s="28">
        <v>42.21</v>
      </c>
      <c r="J16237" s="28">
        <v>3714.48</v>
      </c>
      <c r="K16237" s="40"/>
      <c r="L16237" s="40"/>
    </row>
    <row r="16238" spans="1:12">
      <c r="A16238" s="17">
        <v>45808</v>
      </c>
      <c r="B16238" s="22" t="s">
        <v>62</v>
      </c>
      <c r="C16238" s="22" t="s">
        <v>107</v>
      </c>
      <c r="D16238" s="22" t="s">
        <v>16615</v>
      </c>
      <c r="E16238" s="22" t="s">
        <v>65</v>
      </c>
      <c r="F16238" s="22" t="s">
        <v>75</v>
      </c>
      <c r="G16238" s="9">
        <v>70</v>
      </c>
      <c r="H16238" s="22" t="s">
        <v>15</v>
      </c>
      <c r="I16238" s="28">
        <v>42.21</v>
      </c>
      <c r="J16238" s="28">
        <v>2954.7</v>
      </c>
      <c r="K16238" s="40"/>
      <c r="L16238" s="40"/>
    </row>
    <row r="16239" spans="1:12">
      <c r="A16239" s="17">
        <v>45808</v>
      </c>
      <c r="B16239" s="22" t="s">
        <v>62</v>
      </c>
      <c r="C16239" s="22" t="s">
        <v>107</v>
      </c>
      <c r="D16239" s="22" t="s">
        <v>16616</v>
      </c>
      <c r="E16239" s="22" t="s">
        <v>65</v>
      </c>
      <c r="F16239" s="22" t="s">
        <v>75</v>
      </c>
      <c r="G16239" s="9">
        <v>188</v>
      </c>
      <c r="H16239" s="22" t="s">
        <v>15</v>
      </c>
      <c r="I16239" s="28">
        <v>42.21</v>
      </c>
      <c r="J16239" s="28">
        <v>7935.48</v>
      </c>
      <c r="K16239" s="40"/>
      <c r="L16239" s="40"/>
    </row>
    <row r="16240" spans="1:12">
      <c r="A16240" s="17">
        <v>45808</v>
      </c>
      <c r="B16240" s="22" t="s">
        <v>62</v>
      </c>
      <c r="C16240" s="22" t="s">
        <v>107</v>
      </c>
      <c r="D16240" s="22" t="s">
        <v>16617</v>
      </c>
      <c r="E16240" s="22" t="s">
        <v>65</v>
      </c>
      <c r="F16240" s="22" t="s">
        <v>75</v>
      </c>
      <c r="G16240" s="9">
        <v>192</v>
      </c>
      <c r="H16240" s="22" t="s">
        <v>15</v>
      </c>
      <c r="I16240" s="28">
        <v>42.21</v>
      </c>
      <c r="J16240" s="28">
        <v>8104.32</v>
      </c>
      <c r="K16240" s="40"/>
      <c r="L16240" s="40"/>
    </row>
    <row r="16241" spans="1:12">
      <c r="A16241" s="17">
        <v>45808</v>
      </c>
      <c r="B16241" s="22" t="s">
        <v>62</v>
      </c>
      <c r="C16241" s="22" t="s">
        <v>107</v>
      </c>
      <c r="D16241" s="22" t="s">
        <v>16618</v>
      </c>
      <c r="E16241" s="22" t="s">
        <v>65</v>
      </c>
      <c r="F16241" s="22" t="s">
        <v>75</v>
      </c>
      <c r="G16241" s="9">
        <v>69</v>
      </c>
      <c r="H16241" s="22" t="s">
        <v>15</v>
      </c>
      <c r="I16241" s="28">
        <v>42.21</v>
      </c>
      <c r="J16241" s="28">
        <v>2912.49</v>
      </c>
      <c r="K16241" s="40"/>
      <c r="L16241" s="40"/>
    </row>
    <row r="16242" spans="1:12">
      <c r="A16242" s="17">
        <v>45808</v>
      </c>
      <c r="B16242" s="22" t="s">
        <v>62</v>
      </c>
      <c r="C16242" s="22" t="s">
        <v>107</v>
      </c>
      <c r="D16242" s="22" t="s">
        <v>16619</v>
      </c>
      <c r="E16242" s="22" t="s">
        <v>65</v>
      </c>
      <c r="F16242" s="22" t="s">
        <v>75</v>
      </c>
      <c r="G16242" s="9">
        <v>57</v>
      </c>
      <c r="H16242" s="22" t="s">
        <v>15</v>
      </c>
      <c r="I16242" s="28">
        <v>42.21</v>
      </c>
      <c r="J16242" s="28">
        <v>2405.9699999999998</v>
      </c>
      <c r="K16242" s="40"/>
      <c r="L16242" s="40"/>
    </row>
    <row r="16243" spans="1:12">
      <c r="A16243" s="17">
        <v>45808</v>
      </c>
      <c r="B16243" s="22" t="s">
        <v>62</v>
      </c>
      <c r="C16243" s="22" t="s">
        <v>107</v>
      </c>
      <c r="D16243" s="22" t="s">
        <v>16620</v>
      </c>
      <c r="E16243" s="22" t="s">
        <v>65</v>
      </c>
      <c r="F16243" s="22" t="s">
        <v>75</v>
      </c>
      <c r="G16243" s="9">
        <v>55</v>
      </c>
      <c r="H16243" s="22" t="s">
        <v>15</v>
      </c>
      <c r="I16243" s="28">
        <v>42.21</v>
      </c>
      <c r="J16243" s="28">
        <v>2321.5500000000002</v>
      </c>
      <c r="K16243" s="40"/>
      <c r="L16243" s="40"/>
    </row>
    <row r="16244" spans="1:12">
      <c r="A16244" s="17">
        <v>45808</v>
      </c>
      <c r="B16244" s="22" t="s">
        <v>62</v>
      </c>
      <c r="C16244" s="22" t="s">
        <v>107</v>
      </c>
      <c r="D16244" s="22" t="s">
        <v>16621</v>
      </c>
      <c r="E16244" s="22" t="s">
        <v>65</v>
      </c>
      <c r="F16244" s="22" t="s">
        <v>75</v>
      </c>
      <c r="G16244" s="9">
        <v>160</v>
      </c>
      <c r="H16244" s="22" t="s">
        <v>15</v>
      </c>
      <c r="I16244" s="28">
        <v>42.21</v>
      </c>
      <c r="J16244" s="28">
        <v>6753.6</v>
      </c>
      <c r="K16244" s="40"/>
      <c r="L16244" s="40"/>
    </row>
    <row r="16245" spans="1:12">
      <c r="A16245" s="17">
        <v>45808</v>
      </c>
      <c r="B16245" s="22" t="s">
        <v>62</v>
      </c>
      <c r="C16245" s="22" t="s">
        <v>129</v>
      </c>
      <c r="D16245" s="22" t="s">
        <v>16622</v>
      </c>
      <c r="E16245" s="22" t="s">
        <v>65</v>
      </c>
      <c r="F16245" s="22" t="s">
        <v>92</v>
      </c>
      <c r="G16245" s="9">
        <v>14</v>
      </c>
      <c r="H16245" s="22" t="s">
        <v>15</v>
      </c>
      <c r="I16245" s="28">
        <v>42.21</v>
      </c>
      <c r="J16245" s="28">
        <v>590.94000000000005</v>
      </c>
      <c r="K16245" s="40"/>
      <c r="L16245" s="40"/>
    </row>
    <row r="16246" spans="1:12">
      <c r="A16246" s="17">
        <v>45808</v>
      </c>
      <c r="B16246" s="22" t="s">
        <v>62</v>
      </c>
      <c r="C16246" s="22" t="s">
        <v>129</v>
      </c>
      <c r="D16246" s="22" t="s">
        <v>16623</v>
      </c>
      <c r="E16246" s="22" t="s">
        <v>65</v>
      </c>
      <c r="F16246" s="22" t="s">
        <v>92</v>
      </c>
      <c r="G16246" s="9">
        <v>444</v>
      </c>
      <c r="H16246" s="22" t="s">
        <v>15</v>
      </c>
      <c r="I16246" s="28">
        <v>42.21</v>
      </c>
      <c r="J16246" s="28">
        <v>18741.240000000002</v>
      </c>
      <c r="K16246" s="40"/>
      <c r="L16246" s="40"/>
    </row>
    <row r="16247" spans="1:12">
      <c r="A16247" s="17">
        <v>45808</v>
      </c>
      <c r="B16247" s="22" t="s">
        <v>62</v>
      </c>
      <c r="C16247" s="22" t="s">
        <v>129</v>
      </c>
      <c r="D16247" s="22" t="s">
        <v>16624</v>
      </c>
      <c r="E16247" s="22" t="s">
        <v>65</v>
      </c>
      <c r="F16247" s="22" t="s">
        <v>92</v>
      </c>
      <c r="G16247" s="9">
        <v>191</v>
      </c>
      <c r="H16247" s="22" t="s">
        <v>15</v>
      </c>
      <c r="I16247" s="28">
        <v>42.21</v>
      </c>
      <c r="J16247" s="28">
        <v>8062.11</v>
      </c>
      <c r="K16247" s="40"/>
      <c r="L16247" s="40"/>
    </row>
    <row r="16248" spans="1:12">
      <c r="A16248" s="17">
        <v>45808</v>
      </c>
      <c r="B16248" s="22" t="s">
        <v>62</v>
      </c>
      <c r="C16248" s="22" t="s">
        <v>129</v>
      </c>
      <c r="D16248" s="22" t="s">
        <v>16625</v>
      </c>
      <c r="E16248" s="22" t="s">
        <v>65</v>
      </c>
      <c r="F16248" s="22" t="s">
        <v>92</v>
      </c>
      <c r="G16248" s="9">
        <v>126</v>
      </c>
      <c r="H16248" s="22" t="s">
        <v>15</v>
      </c>
      <c r="I16248" s="28">
        <v>42.21</v>
      </c>
      <c r="J16248" s="28">
        <v>5318.46</v>
      </c>
      <c r="K16248" s="40"/>
      <c r="L16248" s="40"/>
    </row>
    <row r="16249" spans="1:12">
      <c r="A16249" s="17">
        <v>45808</v>
      </c>
      <c r="B16249" s="22" t="s">
        <v>62</v>
      </c>
      <c r="C16249" s="22" t="s">
        <v>129</v>
      </c>
      <c r="D16249" s="22" t="s">
        <v>16626</v>
      </c>
      <c r="E16249" s="22" t="s">
        <v>65</v>
      </c>
      <c r="F16249" s="22" t="s">
        <v>92</v>
      </c>
      <c r="G16249" s="9">
        <v>110</v>
      </c>
      <c r="H16249" s="22" t="s">
        <v>15</v>
      </c>
      <c r="I16249" s="28">
        <v>42.21</v>
      </c>
      <c r="J16249" s="28">
        <v>4643.1000000000004</v>
      </c>
      <c r="K16249" s="40"/>
      <c r="L16249" s="40"/>
    </row>
    <row r="16250" spans="1:12">
      <c r="A16250" s="17">
        <v>45808</v>
      </c>
      <c r="B16250" s="22" t="s">
        <v>62</v>
      </c>
      <c r="C16250" s="22" t="s">
        <v>136</v>
      </c>
      <c r="D16250" s="22" t="s">
        <v>16627</v>
      </c>
      <c r="E16250" s="22" t="s">
        <v>65</v>
      </c>
      <c r="F16250" s="22" t="s">
        <v>75</v>
      </c>
      <c r="G16250" s="9">
        <v>16</v>
      </c>
      <c r="H16250" s="22" t="s">
        <v>15</v>
      </c>
      <c r="I16250" s="28">
        <v>42.21</v>
      </c>
      <c r="J16250" s="28">
        <v>675.36</v>
      </c>
      <c r="K16250" s="40"/>
      <c r="L16250" s="40"/>
    </row>
    <row r="16251" spans="1:12">
      <c r="A16251" s="17">
        <v>45808</v>
      </c>
      <c r="B16251" s="22" t="s">
        <v>10</v>
      </c>
      <c r="C16251" s="22" t="s">
        <v>38</v>
      </c>
      <c r="D16251" s="22" t="s">
        <v>16628</v>
      </c>
      <c r="E16251" s="22" t="s">
        <v>18</v>
      </c>
      <c r="F16251" s="22" t="s">
        <v>40</v>
      </c>
      <c r="H16251" s="22" t="s">
        <v>41</v>
      </c>
      <c r="K16251" s="40"/>
      <c r="L16251" s="40"/>
    </row>
    <row r="16252" spans="1:12">
      <c r="A16252" s="17">
        <v>45808</v>
      </c>
      <c r="B16252" s="22" t="s">
        <v>10</v>
      </c>
      <c r="C16252" s="22" t="s">
        <v>180</v>
      </c>
      <c r="D16252" s="22" t="s">
        <v>16629</v>
      </c>
      <c r="E16252" s="22" t="s">
        <v>58</v>
      </c>
      <c r="F16252" s="22" t="s">
        <v>168</v>
      </c>
      <c r="G16252" s="9">
        <v>104171</v>
      </c>
      <c r="H16252" s="22" t="s">
        <v>15</v>
      </c>
      <c r="I16252" s="28">
        <v>0.01</v>
      </c>
      <c r="J16252" s="28">
        <v>1041.71</v>
      </c>
      <c r="K16252" s="40"/>
      <c r="L16252" s="40"/>
    </row>
    <row r="16253" spans="1:12">
      <c r="A16253" s="17">
        <v>45808</v>
      </c>
      <c r="B16253" s="22" t="s">
        <v>10</v>
      </c>
      <c r="C16253" s="22" t="s">
        <v>180</v>
      </c>
      <c r="D16253" s="22" t="s">
        <v>16630</v>
      </c>
      <c r="E16253" s="22" t="s">
        <v>58</v>
      </c>
      <c r="F16253" s="22" t="s">
        <v>168</v>
      </c>
      <c r="G16253" s="9">
        <v>67221</v>
      </c>
      <c r="H16253" s="22" t="s">
        <v>15</v>
      </c>
      <c r="I16253" s="28">
        <v>0.01</v>
      </c>
      <c r="J16253" s="28">
        <v>672.21</v>
      </c>
      <c r="K16253" s="40"/>
      <c r="L16253" s="40"/>
    </row>
    <row r="16254" spans="1:12">
      <c r="A16254" s="17">
        <v>45808</v>
      </c>
      <c r="B16254" s="22" t="s">
        <v>10</v>
      </c>
      <c r="C16254" s="22" t="s">
        <v>180</v>
      </c>
      <c r="D16254" s="22" t="s">
        <v>16631</v>
      </c>
      <c r="E16254" s="22" t="s">
        <v>58</v>
      </c>
      <c r="F16254" s="22" t="s">
        <v>168</v>
      </c>
      <c r="G16254" s="9">
        <v>55613</v>
      </c>
      <c r="H16254" s="22" t="s">
        <v>15</v>
      </c>
      <c r="I16254" s="28">
        <v>0.01</v>
      </c>
      <c r="J16254" s="28">
        <v>556.13</v>
      </c>
      <c r="K16254" s="40"/>
      <c r="L16254" s="40"/>
    </row>
    <row r="16255" spans="1:12">
      <c r="A16255" s="17">
        <v>45808</v>
      </c>
      <c r="B16255" s="22" t="s">
        <v>10</v>
      </c>
      <c r="C16255" s="22" t="s">
        <v>180</v>
      </c>
      <c r="D16255" s="22" t="s">
        <v>16632</v>
      </c>
      <c r="E16255" s="22" t="s">
        <v>58</v>
      </c>
      <c r="F16255" s="22" t="s">
        <v>168</v>
      </c>
      <c r="G16255" s="9">
        <v>13101</v>
      </c>
      <c r="H16255" s="22" t="s">
        <v>15</v>
      </c>
      <c r="I16255" s="28">
        <v>0.01</v>
      </c>
      <c r="J16255" s="28">
        <v>131.01</v>
      </c>
      <c r="K16255" s="40"/>
      <c r="L16255" s="40"/>
    </row>
    <row r="16256" spans="1:12">
      <c r="A16256" s="17">
        <v>45808</v>
      </c>
      <c r="B16256" s="22" t="s">
        <v>10</v>
      </c>
      <c r="C16256" s="22" t="s">
        <v>191</v>
      </c>
      <c r="D16256" s="22" t="s">
        <v>16633</v>
      </c>
      <c r="E16256" s="22" t="s">
        <v>58</v>
      </c>
      <c r="F16256" s="22" t="s">
        <v>168</v>
      </c>
      <c r="G16256" s="9">
        <v>41802</v>
      </c>
      <c r="H16256" s="22" t="s">
        <v>15</v>
      </c>
      <c r="I16256" s="28">
        <v>0.01</v>
      </c>
      <c r="J16256" s="28">
        <v>418.02</v>
      </c>
      <c r="K16256" s="40"/>
      <c r="L16256" s="40"/>
    </row>
    <row r="16257" spans="1:12">
      <c r="A16257" s="17">
        <v>45808</v>
      </c>
      <c r="B16257" s="22" t="s">
        <v>10</v>
      </c>
      <c r="C16257" s="22" t="s">
        <v>197</v>
      </c>
      <c r="D16257" s="22" t="s">
        <v>16634</v>
      </c>
      <c r="E16257" s="22" t="s">
        <v>58</v>
      </c>
      <c r="F16257" s="22" t="s">
        <v>168</v>
      </c>
      <c r="G16257" s="9">
        <v>40371</v>
      </c>
      <c r="H16257" s="22" t="s">
        <v>15</v>
      </c>
      <c r="I16257" s="28">
        <v>0.01</v>
      </c>
      <c r="J16257" s="28">
        <v>403.71</v>
      </c>
      <c r="K16257" s="40"/>
      <c r="L16257" s="40"/>
    </row>
    <row r="16258" spans="1:12">
      <c r="A16258" s="17">
        <v>45808</v>
      </c>
      <c r="B16258" s="22" t="s">
        <v>10</v>
      </c>
      <c r="C16258" s="22" t="s">
        <v>197</v>
      </c>
      <c r="D16258" s="22" t="s">
        <v>16635</v>
      </c>
      <c r="E16258" s="22" t="s">
        <v>58</v>
      </c>
      <c r="F16258" s="22" t="s">
        <v>168</v>
      </c>
      <c r="G16258" s="9">
        <v>30899</v>
      </c>
      <c r="H16258" s="22" t="s">
        <v>15</v>
      </c>
      <c r="I16258" s="28">
        <v>0.01</v>
      </c>
      <c r="J16258" s="28">
        <v>308.99</v>
      </c>
      <c r="K16258" s="40"/>
      <c r="L16258" s="40"/>
    </row>
    <row r="16259" spans="1:12">
      <c r="A16259" s="17">
        <v>45808</v>
      </c>
      <c r="B16259" s="22" t="s">
        <v>10</v>
      </c>
      <c r="C16259" s="22" t="s">
        <v>282</v>
      </c>
      <c r="D16259" s="22" t="s">
        <v>16636</v>
      </c>
      <c r="E16259" s="22" t="s">
        <v>58</v>
      </c>
      <c r="F16259" s="22" t="s">
        <v>168</v>
      </c>
      <c r="G16259" s="9">
        <v>13131</v>
      </c>
      <c r="H16259" s="22" t="s">
        <v>15</v>
      </c>
      <c r="I16259" s="28">
        <v>0.01</v>
      </c>
      <c r="J16259" s="28">
        <v>131.31</v>
      </c>
      <c r="K16259" s="40"/>
      <c r="L16259" s="40"/>
    </row>
    <row r="16260" spans="1:12">
      <c r="A16260" s="17">
        <v>45808</v>
      </c>
      <c r="B16260" s="22" t="s">
        <v>10</v>
      </c>
      <c r="C16260" s="22" t="s">
        <v>282</v>
      </c>
      <c r="D16260" s="22" t="s">
        <v>16637</v>
      </c>
      <c r="E16260" s="22" t="s">
        <v>58</v>
      </c>
      <c r="F16260" s="22" t="s">
        <v>168</v>
      </c>
      <c r="G16260" s="9">
        <v>52099</v>
      </c>
      <c r="H16260" s="22" t="s">
        <v>15</v>
      </c>
      <c r="I16260" s="28">
        <v>0.01</v>
      </c>
      <c r="J16260" s="28">
        <v>520.99</v>
      </c>
      <c r="K16260" s="40"/>
      <c r="L16260" s="40"/>
    </row>
    <row r="16261" spans="1:12">
      <c r="A16261" s="17">
        <v>45808</v>
      </c>
      <c r="B16261" s="22" t="s">
        <v>10</v>
      </c>
      <c r="C16261" s="22" t="s">
        <v>282</v>
      </c>
      <c r="D16261" s="22" t="s">
        <v>16638</v>
      </c>
      <c r="E16261" s="22" t="s">
        <v>58</v>
      </c>
      <c r="F16261" s="22" t="s">
        <v>168</v>
      </c>
      <c r="G16261" s="9">
        <v>26693</v>
      </c>
      <c r="H16261" s="22" t="s">
        <v>15</v>
      </c>
      <c r="I16261" s="28">
        <v>0.01</v>
      </c>
      <c r="J16261" s="28">
        <v>266.93</v>
      </c>
      <c r="K16261" s="40"/>
      <c r="L16261" s="40"/>
    </row>
    <row r="16262" spans="1:12">
      <c r="A16262" s="17">
        <v>45808</v>
      </c>
      <c r="B16262" s="22" t="s">
        <v>10</v>
      </c>
      <c r="C16262" s="22" t="s">
        <v>282</v>
      </c>
      <c r="D16262" s="22" t="s">
        <v>16639</v>
      </c>
      <c r="E16262" s="22" t="s">
        <v>58</v>
      </c>
      <c r="F16262" s="22" t="s">
        <v>168</v>
      </c>
      <c r="G16262" s="9">
        <v>16489</v>
      </c>
      <c r="H16262" s="22" t="s">
        <v>15</v>
      </c>
      <c r="I16262" s="28">
        <v>0.01</v>
      </c>
      <c r="J16262" s="28">
        <v>164.89</v>
      </c>
      <c r="K16262" s="40"/>
      <c r="L16262" s="40"/>
    </row>
    <row r="16263" spans="1:12">
      <c r="A16263" s="17">
        <v>45808</v>
      </c>
      <c r="B16263" s="22" t="s">
        <v>10</v>
      </c>
      <c r="C16263" s="22" t="s">
        <v>282</v>
      </c>
      <c r="D16263" s="22" t="s">
        <v>16640</v>
      </c>
      <c r="E16263" s="22" t="s">
        <v>58</v>
      </c>
      <c r="F16263" s="22" t="s">
        <v>168</v>
      </c>
      <c r="G16263" s="9">
        <v>145876</v>
      </c>
      <c r="H16263" s="22" t="s">
        <v>15</v>
      </c>
      <c r="I16263" s="28">
        <v>0.01</v>
      </c>
      <c r="J16263" s="28">
        <v>1458.76</v>
      </c>
      <c r="K16263" s="40"/>
      <c r="L16263" s="40"/>
    </row>
    <row r="16264" spans="1:12">
      <c r="A16264" s="17">
        <v>45808</v>
      </c>
      <c r="B16264" s="22" t="s">
        <v>10</v>
      </c>
      <c r="C16264" s="22" t="s">
        <v>282</v>
      </c>
      <c r="D16264" s="22" t="s">
        <v>16641</v>
      </c>
      <c r="E16264" s="22" t="s">
        <v>58</v>
      </c>
      <c r="F16264" s="22" t="s">
        <v>168</v>
      </c>
      <c r="G16264" s="9">
        <v>27809</v>
      </c>
      <c r="H16264" s="22" t="s">
        <v>15</v>
      </c>
      <c r="I16264" s="28">
        <v>0.01</v>
      </c>
      <c r="J16264" s="28">
        <v>278.08999999999997</v>
      </c>
      <c r="K16264" s="40"/>
      <c r="L16264" s="40"/>
    </row>
    <row r="16265" spans="1:12">
      <c r="A16265" s="17">
        <v>45808</v>
      </c>
      <c r="B16265" s="22" t="s">
        <v>10</v>
      </c>
      <c r="C16265" s="22" t="s">
        <v>345</v>
      </c>
      <c r="D16265" s="22" t="s">
        <v>16642</v>
      </c>
      <c r="E16265" s="22" t="s">
        <v>58</v>
      </c>
      <c r="F16265" s="22" t="s">
        <v>168</v>
      </c>
      <c r="G16265" s="9">
        <v>39693</v>
      </c>
      <c r="H16265" s="22" t="s">
        <v>15</v>
      </c>
      <c r="I16265" s="28">
        <v>0.01</v>
      </c>
      <c r="J16265" s="28">
        <v>396.93</v>
      </c>
      <c r="K16265" s="40"/>
      <c r="L16265" s="40"/>
    </row>
    <row r="16266" spans="1:12">
      <c r="A16266" s="17">
        <v>45808</v>
      </c>
      <c r="B16266" s="22" t="s">
        <v>10</v>
      </c>
      <c r="C16266" s="22" t="s">
        <v>38</v>
      </c>
      <c r="D16266" s="22" t="s">
        <v>16643</v>
      </c>
      <c r="E16266" s="22" t="s">
        <v>18</v>
      </c>
      <c r="F16266" s="22" t="s">
        <v>40</v>
      </c>
      <c r="H16266" s="22" t="s">
        <v>41</v>
      </c>
      <c r="K16266" s="40"/>
      <c r="L16266" s="40"/>
    </row>
    <row r="16267" spans="1:12">
      <c r="A16267" s="17">
        <v>45808</v>
      </c>
      <c r="B16267" s="22" t="s">
        <v>10</v>
      </c>
      <c r="C16267" s="22" t="s">
        <v>38</v>
      </c>
      <c r="D16267" s="22" t="s">
        <v>16644</v>
      </c>
      <c r="E16267" s="22" t="s">
        <v>18</v>
      </c>
      <c r="F16267" s="22" t="s">
        <v>40</v>
      </c>
      <c r="H16267" s="22" t="s">
        <v>41</v>
      </c>
      <c r="K16267" s="40"/>
      <c r="L16267" s="40"/>
    </row>
    <row r="16268" spans="1:12">
      <c r="A16268" s="17">
        <v>45808</v>
      </c>
      <c r="B16268" s="22" t="s">
        <v>10</v>
      </c>
      <c r="C16268" s="22" t="s">
        <v>38</v>
      </c>
      <c r="D16268" s="22" t="s">
        <v>16645</v>
      </c>
      <c r="E16268" s="22" t="s">
        <v>18</v>
      </c>
      <c r="F16268" s="22" t="s">
        <v>40</v>
      </c>
      <c r="H16268" s="22" t="s">
        <v>41</v>
      </c>
      <c r="K16268" s="40"/>
      <c r="L16268" s="40"/>
    </row>
    <row r="16269" spans="1:12">
      <c r="A16269" s="17">
        <v>45808</v>
      </c>
      <c r="B16269" s="22" t="s">
        <v>10</v>
      </c>
      <c r="C16269" s="22" t="s">
        <v>38</v>
      </c>
      <c r="D16269" s="22" t="s">
        <v>16646</v>
      </c>
      <c r="E16269" s="22" t="s">
        <v>18</v>
      </c>
      <c r="F16269" s="22" t="s">
        <v>40</v>
      </c>
      <c r="H16269" s="22" t="s">
        <v>41</v>
      </c>
      <c r="K16269" s="40"/>
      <c r="L16269" s="40"/>
    </row>
    <row r="16270" spans="1:12">
      <c r="A16270" s="17">
        <v>45808</v>
      </c>
      <c r="B16270" s="22" t="s">
        <v>10</v>
      </c>
      <c r="C16270" s="22" t="s">
        <v>38</v>
      </c>
      <c r="D16270" s="22" t="s">
        <v>16647</v>
      </c>
      <c r="E16270" s="22" t="s">
        <v>18</v>
      </c>
      <c r="F16270" s="22" t="s">
        <v>40</v>
      </c>
      <c r="H16270" s="22" t="s">
        <v>41</v>
      </c>
      <c r="K16270" s="40"/>
      <c r="L16270" s="40"/>
    </row>
    <row r="16271" spans="1:12">
      <c r="A16271" s="17">
        <v>45838</v>
      </c>
      <c r="B16271" s="22" t="s">
        <v>62</v>
      </c>
      <c r="C16271" s="22" t="s">
        <v>77</v>
      </c>
      <c r="D16271" s="22" t="s">
        <v>16648</v>
      </c>
      <c r="E16271" s="22" t="s">
        <v>65</v>
      </c>
      <c r="F16271" s="22" t="s">
        <v>66</v>
      </c>
      <c r="G16271" s="9">
        <v>27</v>
      </c>
      <c r="H16271" s="22" t="s">
        <v>15</v>
      </c>
      <c r="I16271" s="28">
        <v>78.260000000000005</v>
      </c>
      <c r="J16271" s="28">
        <v>2113.02</v>
      </c>
      <c r="K16271" s="40"/>
      <c r="L16271" s="40"/>
    </row>
    <row r="16272" spans="1:12">
      <c r="A16272" s="17">
        <v>45838</v>
      </c>
      <c r="B16272" s="22" t="s">
        <v>62</v>
      </c>
      <c r="C16272" s="22" t="s">
        <v>77</v>
      </c>
      <c r="D16272" s="22" t="s">
        <v>16649</v>
      </c>
      <c r="E16272" s="22" t="s">
        <v>65</v>
      </c>
      <c r="F16272" s="22" t="s">
        <v>66</v>
      </c>
      <c r="G16272" s="9">
        <v>22</v>
      </c>
      <c r="H16272" s="22" t="s">
        <v>15</v>
      </c>
      <c r="I16272" s="28">
        <v>78.260000000000005</v>
      </c>
      <c r="J16272" s="28">
        <v>1721.72</v>
      </c>
      <c r="K16272" s="40"/>
      <c r="L16272" s="40"/>
    </row>
    <row r="16273" spans="1:12">
      <c r="A16273" s="17">
        <v>45838</v>
      </c>
      <c r="B16273" s="22" t="s">
        <v>62</v>
      </c>
      <c r="C16273" s="22" t="s">
        <v>77</v>
      </c>
      <c r="D16273" s="22" t="s">
        <v>16650</v>
      </c>
      <c r="E16273" s="22" t="s">
        <v>65</v>
      </c>
      <c r="F16273" s="22" t="s">
        <v>66</v>
      </c>
      <c r="G16273" s="9">
        <v>42</v>
      </c>
      <c r="H16273" s="22" t="s">
        <v>15</v>
      </c>
      <c r="I16273" s="28">
        <v>78.260000000000005</v>
      </c>
      <c r="J16273" s="28">
        <v>3286.92</v>
      </c>
      <c r="K16273" s="40"/>
      <c r="L16273" s="40"/>
    </row>
    <row r="16274" spans="1:12">
      <c r="A16274" s="17">
        <v>45838</v>
      </c>
      <c r="B16274" s="22" t="s">
        <v>10</v>
      </c>
      <c r="C16274" s="22" t="s">
        <v>202</v>
      </c>
      <c r="D16274" s="22" t="s">
        <v>16651</v>
      </c>
      <c r="E16274" s="22" t="s">
        <v>58</v>
      </c>
      <c r="F16274" s="22" t="s">
        <v>168</v>
      </c>
      <c r="H16274" s="22" t="s">
        <v>15</v>
      </c>
      <c r="K16274" s="40"/>
      <c r="L16274" s="40"/>
    </row>
    <row r="16275" spans="1:12">
      <c r="A16275" s="17">
        <v>45838</v>
      </c>
      <c r="B16275" s="22" t="s">
        <v>10</v>
      </c>
      <c r="C16275" s="22" t="s">
        <v>202</v>
      </c>
      <c r="D16275" s="22" t="s">
        <v>16652</v>
      </c>
      <c r="E16275" s="22" t="s">
        <v>58</v>
      </c>
      <c r="F16275" s="22" t="s">
        <v>168</v>
      </c>
      <c r="H16275" s="22" t="s">
        <v>15</v>
      </c>
      <c r="K16275" s="40"/>
      <c r="L16275" s="40"/>
    </row>
    <row r="16276" spans="1:12">
      <c r="A16276" s="17">
        <v>45838</v>
      </c>
      <c r="B16276" s="22" t="s">
        <v>10</v>
      </c>
      <c r="C16276" s="22" t="s">
        <v>202</v>
      </c>
      <c r="D16276" s="22" t="s">
        <v>16653</v>
      </c>
      <c r="E16276" s="22" t="s">
        <v>58</v>
      </c>
      <c r="F16276" s="22" t="s">
        <v>168</v>
      </c>
      <c r="H16276" s="22" t="s">
        <v>15</v>
      </c>
      <c r="K16276" s="40"/>
      <c r="L16276" s="40"/>
    </row>
    <row r="16277" spans="1:12">
      <c r="A16277" s="17">
        <v>45838</v>
      </c>
      <c r="B16277" s="22" t="s">
        <v>62</v>
      </c>
      <c r="C16277" s="22" t="s">
        <v>77</v>
      </c>
      <c r="D16277" s="22" t="s">
        <v>16654</v>
      </c>
      <c r="E16277" s="22" t="s">
        <v>65</v>
      </c>
      <c r="F16277" s="22" t="s">
        <v>66</v>
      </c>
      <c r="G16277" s="9">
        <v>4</v>
      </c>
      <c r="H16277" s="22" t="s">
        <v>15</v>
      </c>
      <c r="I16277" s="28">
        <v>78.260000000000005</v>
      </c>
      <c r="J16277" s="28">
        <v>313.04000000000002</v>
      </c>
      <c r="K16277" s="40"/>
      <c r="L16277" s="40"/>
    </row>
    <row r="16278" spans="1:12">
      <c r="A16278" s="17">
        <v>45838</v>
      </c>
      <c r="B16278" s="22" t="s">
        <v>10</v>
      </c>
      <c r="C16278" s="22" t="s">
        <v>202</v>
      </c>
      <c r="D16278" s="22" t="s">
        <v>16655</v>
      </c>
      <c r="E16278" s="22" t="s">
        <v>58</v>
      </c>
      <c r="F16278" s="22" t="s">
        <v>168</v>
      </c>
      <c r="H16278" s="22" t="s">
        <v>15</v>
      </c>
      <c r="K16278" s="40"/>
      <c r="L16278" s="40"/>
    </row>
    <row r="16279" spans="1:12">
      <c r="A16279" s="17">
        <v>45838</v>
      </c>
      <c r="B16279" s="22" t="s">
        <v>62</v>
      </c>
      <c r="C16279" s="22" t="s">
        <v>3374</v>
      </c>
      <c r="D16279" s="22" t="s">
        <v>16656</v>
      </c>
      <c r="E16279" s="22" t="s">
        <v>65</v>
      </c>
      <c r="F16279" s="22" t="s">
        <v>66</v>
      </c>
      <c r="G16279" s="9">
        <v>60</v>
      </c>
      <c r="H16279" s="22" t="s">
        <v>15</v>
      </c>
      <c r="I16279" s="28">
        <v>78.260000000000005</v>
      </c>
      <c r="J16279" s="28">
        <v>4695.6000000000004</v>
      </c>
      <c r="K16279" s="40"/>
      <c r="L16279" s="40"/>
    </row>
    <row r="16280" spans="1:12">
      <c r="A16280" s="17">
        <v>45838</v>
      </c>
      <c r="B16280" s="22" t="s">
        <v>62</v>
      </c>
      <c r="C16280" s="22" t="s">
        <v>3374</v>
      </c>
      <c r="D16280" s="22" t="s">
        <v>16657</v>
      </c>
      <c r="E16280" s="22" t="s">
        <v>65</v>
      </c>
      <c r="F16280" s="22" t="s">
        <v>66</v>
      </c>
      <c r="G16280" s="9">
        <v>60</v>
      </c>
      <c r="H16280" s="22" t="s">
        <v>15</v>
      </c>
      <c r="I16280" s="28">
        <v>78.260000000000005</v>
      </c>
      <c r="J16280" s="28">
        <v>4695.6000000000004</v>
      </c>
      <c r="K16280" s="40"/>
      <c r="L16280" s="40"/>
    </row>
    <row r="16281" spans="1:12">
      <c r="A16281" s="17">
        <v>45838</v>
      </c>
      <c r="B16281" s="22" t="s">
        <v>10</v>
      </c>
      <c r="C16281" s="22" t="s">
        <v>206</v>
      </c>
      <c r="D16281" s="22" t="s">
        <v>16658</v>
      </c>
      <c r="E16281" s="22" t="s">
        <v>58</v>
      </c>
      <c r="F16281" s="22" t="s">
        <v>168</v>
      </c>
      <c r="H16281" s="22" t="s">
        <v>15</v>
      </c>
      <c r="K16281" s="40"/>
      <c r="L16281" s="40"/>
    </row>
    <row r="16282" spans="1:12">
      <c r="A16282" s="17">
        <v>45838</v>
      </c>
      <c r="B16282" s="22" t="s">
        <v>10</v>
      </c>
      <c r="C16282" s="22" t="s">
        <v>206</v>
      </c>
      <c r="D16282" s="22" t="s">
        <v>16659</v>
      </c>
      <c r="E16282" s="22" t="s">
        <v>58</v>
      </c>
      <c r="F16282" s="22" t="s">
        <v>168</v>
      </c>
      <c r="H16282" s="22" t="s">
        <v>15</v>
      </c>
      <c r="K16282" s="40"/>
      <c r="L16282" s="40"/>
    </row>
    <row r="16283" spans="1:12">
      <c r="A16283" s="17">
        <v>45838</v>
      </c>
      <c r="B16283" s="22" t="s">
        <v>10</v>
      </c>
      <c r="C16283" s="22" t="s">
        <v>206</v>
      </c>
      <c r="D16283" s="22" t="s">
        <v>16660</v>
      </c>
      <c r="E16283" s="22" t="s">
        <v>58</v>
      </c>
      <c r="F16283" s="22" t="s">
        <v>168</v>
      </c>
      <c r="H16283" s="22" t="s">
        <v>15</v>
      </c>
      <c r="K16283" s="40"/>
      <c r="L16283" s="40"/>
    </row>
    <row r="16284" spans="1:12">
      <c r="A16284" s="17">
        <v>45838</v>
      </c>
      <c r="B16284" s="22" t="s">
        <v>10</v>
      </c>
      <c r="C16284" s="22" t="s">
        <v>206</v>
      </c>
      <c r="D16284" s="22" t="s">
        <v>16661</v>
      </c>
      <c r="E16284" s="22" t="s">
        <v>58</v>
      </c>
      <c r="F16284" s="22" t="s">
        <v>168</v>
      </c>
      <c r="H16284" s="22" t="s">
        <v>15</v>
      </c>
      <c r="K16284" s="40"/>
      <c r="L16284" s="40"/>
    </row>
    <row r="16285" spans="1:12">
      <c r="A16285" s="17">
        <v>45838</v>
      </c>
      <c r="B16285" s="22" t="s">
        <v>10</v>
      </c>
      <c r="C16285" s="22" t="s">
        <v>206</v>
      </c>
      <c r="D16285" s="22" t="s">
        <v>16662</v>
      </c>
      <c r="E16285" s="22" t="s">
        <v>58</v>
      </c>
      <c r="F16285" s="22" t="s">
        <v>168</v>
      </c>
      <c r="H16285" s="22" t="s">
        <v>15</v>
      </c>
      <c r="K16285" s="40"/>
      <c r="L16285" s="40"/>
    </row>
    <row r="16286" spans="1:12">
      <c r="A16286" s="17">
        <v>45838</v>
      </c>
      <c r="B16286" s="22" t="s">
        <v>10</v>
      </c>
      <c r="C16286" s="22" t="s">
        <v>206</v>
      </c>
      <c r="D16286" s="22" t="s">
        <v>16663</v>
      </c>
      <c r="E16286" s="22" t="s">
        <v>58</v>
      </c>
      <c r="F16286" s="22" t="s">
        <v>168</v>
      </c>
      <c r="H16286" s="22" t="s">
        <v>15</v>
      </c>
      <c r="K16286" s="40"/>
      <c r="L16286" s="40"/>
    </row>
    <row r="16287" spans="1:12">
      <c r="A16287" s="17">
        <v>45838</v>
      </c>
      <c r="B16287" s="22" t="s">
        <v>10</v>
      </c>
      <c r="C16287" s="22" t="s">
        <v>206</v>
      </c>
      <c r="D16287" s="22" t="s">
        <v>16664</v>
      </c>
      <c r="E16287" s="22" t="s">
        <v>58</v>
      </c>
      <c r="F16287" s="22" t="s">
        <v>168</v>
      </c>
      <c r="H16287" s="22" t="s">
        <v>15</v>
      </c>
      <c r="K16287" s="40"/>
      <c r="L16287" s="40"/>
    </row>
    <row r="16288" spans="1:12">
      <c r="A16288" s="17">
        <v>45838</v>
      </c>
      <c r="B16288" s="22" t="s">
        <v>10</v>
      </c>
      <c r="C16288" s="22" t="s">
        <v>206</v>
      </c>
      <c r="D16288" s="22" t="s">
        <v>16665</v>
      </c>
      <c r="E16288" s="22" t="s">
        <v>58</v>
      </c>
      <c r="F16288" s="22" t="s">
        <v>168</v>
      </c>
      <c r="H16288" s="22" t="s">
        <v>15</v>
      </c>
      <c r="K16288" s="40"/>
      <c r="L16288" s="40"/>
    </row>
    <row r="16289" spans="1:12">
      <c r="A16289" s="17">
        <v>45838</v>
      </c>
      <c r="B16289" s="22" t="s">
        <v>10</v>
      </c>
      <c r="C16289" s="22" t="s">
        <v>206</v>
      </c>
      <c r="D16289" s="22" t="s">
        <v>16666</v>
      </c>
      <c r="E16289" s="22" t="s">
        <v>58</v>
      </c>
      <c r="F16289" s="22" t="s">
        <v>168</v>
      </c>
      <c r="H16289" s="22" t="s">
        <v>15</v>
      </c>
      <c r="K16289" s="40"/>
      <c r="L16289" s="40"/>
    </row>
    <row r="16290" spans="1:12">
      <c r="A16290" s="17">
        <v>45838</v>
      </c>
      <c r="B16290" s="22" t="s">
        <v>10</v>
      </c>
      <c r="C16290" s="22" t="s">
        <v>206</v>
      </c>
      <c r="D16290" s="22" t="s">
        <v>16667</v>
      </c>
      <c r="E16290" s="22" t="s">
        <v>58</v>
      </c>
      <c r="F16290" s="22" t="s">
        <v>168</v>
      </c>
      <c r="H16290" s="22" t="s">
        <v>15</v>
      </c>
      <c r="K16290" s="40"/>
      <c r="L16290" s="40"/>
    </row>
    <row r="16291" spans="1:12">
      <c r="A16291" s="17">
        <v>45838</v>
      </c>
      <c r="B16291" s="22" t="s">
        <v>10</v>
      </c>
      <c r="C16291" s="22" t="s">
        <v>642</v>
      </c>
      <c r="D16291" s="22" t="s">
        <v>16668</v>
      </c>
      <c r="E16291" s="22" t="s">
        <v>18</v>
      </c>
      <c r="F16291" s="22" t="s">
        <v>242</v>
      </c>
      <c r="H16291" s="22" t="s">
        <v>20</v>
      </c>
      <c r="K16291" s="40"/>
      <c r="L16291" s="40"/>
    </row>
    <row r="16292" spans="1:12">
      <c r="A16292" s="17">
        <v>45838</v>
      </c>
      <c r="B16292" s="22" t="s">
        <v>10</v>
      </c>
      <c r="C16292" s="22" t="s">
        <v>642</v>
      </c>
      <c r="D16292" s="22" t="s">
        <v>16669</v>
      </c>
      <c r="E16292" s="22" t="s">
        <v>18</v>
      </c>
      <c r="F16292" s="22" t="s">
        <v>242</v>
      </c>
      <c r="H16292" s="22" t="s">
        <v>20</v>
      </c>
      <c r="K16292" s="40"/>
      <c r="L16292" s="40"/>
    </row>
    <row r="16293" spans="1:12">
      <c r="A16293" s="17">
        <v>45838</v>
      </c>
      <c r="B16293" s="22" t="s">
        <v>10</v>
      </c>
      <c r="C16293" s="22" t="s">
        <v>654</v>
      </c>
      <c r="D16293" s="22" t="s">
        <v>16670</v>
      </c>
      <c r="E16293" s="22" t="s">
        <v>18</v>
      </c>
      <c r="F16293" s="22" t="s">
        <v>242</v>
      </c>
      <c r="H16293" s="22" t="s">
        <v>20</v>
      </c>
      <c r="K16293" s="40"/>
      <c r="L16293" s="40"/>
    </row>
    <row r="16294" spans="1:12">
      <c r="A16294" s="17">
        <v>45838</v>
      </c>
      <c r="B16294" s="22" t="s">
        <v>10</v>
      </c>
      <c r="C16294" s="22" t="s">
        <v>654</v>
      </c>
      <c r="D16294" s="22" t="s">
        <v>16671</v>
      </c>
      <c r="E16294" s="22" t="s">
        <v>18</v>
      </c>
      <c r="F16294" s="22" t="s">
        <v>242</v>
      </c>
      <c r="H16294" s="22" t="s">
        <v>20</v>
      </c>
      <c r="K16294" s="40"/>
      <c r="L16294" s="40"/>
    </row>
    <row r="16295" spans="1:12">
      <c r="A16295" s="17">
        <v>45838</v>
      </c>
      <c r="B16295" s="22" t="s">
        <v>10</v>
      </c>
      <c r="C16295" s="22" t="s">
        <v>654</v>
      </c>
      <c r="D16295" s="22" t="s">
        <v>16672</v>
      </c>
      <c r="E16295" s="22" t="s">
        <v>18</v>
      </c>
      <c r="F16295" s="22" t="s">
        <v>242</v>
      </c>
      <c r="H16295" s="22" t="s">
        <v>20</v>
      </c>
      <c r="K16295" s="40"/>
      <c r="L16295" s="40"/>
    </row>
    <row r="16296" spans="1:12">
      <c r="A16296" s="17">
        <v>45838</v>
      </c>
      <c r="B16296" s="22" t="s">
        <v>10</v>
      </c>
      <c r="C16296" s="22" t="s">
        <v>654</v>
      </c>
      <c r="D16296" s="22" t="s">
        <v>16673</v>
      </c>
      <c r="E16296" s="22" t="s">
        <v>18</v>
      </c>
      <c r="F16296" s="22" t="s">
        <v>242</v>
      </c>
      <c r="H16296" s="22" t="s">
        <v>20</v>
      </c>
      <c r="K16296" s="40"/>
      <c r="L16296" s="40"/>
    </row>
    <row r="16297" spans="1:12">
      <c r="A16297" s="17">
        <v>45838</v>
      </c>
      <c r="B16297" s="22" t="s">
        <v>10</v>
      </c>
      <c r="C16297" s="22" t="s">
        <v>654</v>
      </c>
      <c r="D16297" s="22" t="s">
        <v>16674</v>
      </c>
      <c r="E16297" s="22" t="s">
        <v>18</v>
      </c>
      <c r="F16297" s="22" t="s">
        <v>242</v>
      </c>
      <c r="H16297" s="22" t="s">
        <v>20</v>
      </c>
      <c r="K16297" s="40"/>
      <c r="L16297" s="40"/>
    </row>
    <row r="16298" spans="1:12">
      <c r="A16298" s="17">
        <v>45838</v>
      </c>
      <c r="B16298" s="22" t="s">
        <v>10</v>
      </c>
      <c r="C16298" s="22" t="s">
        <v>654</v>
      </c>
      <c r="D16298" s="22" t="s">
        <v>16675</v>
      </c>
      <c r="E16298" s="22" t="s">
        <v>18</v>
      </c>
      <c r="F16298" s="22" t="s">
        <v>242</v>
      </c>
      <c r="H16298" s="22" t="s">
        <v>20</v>
      </c>
      <c r="K16298" s="40"/>
      <c r="L16298" s="40"/>
    </row>
    <row r="16299" spans="1:12">
      <c r="A16299" s="17">
        <v>45838</v>
      </c>
      <c r="B16299" s="22" t="s">
        <v>10</v>
      </c>
      <c r="C16299" s="22" t="s">
        <v>656</v>
      </c>
      <c r="D16299" s="22" t="s">
        <v>16676</v>
      </c>
      <c r="E16299" s="22" t="s">
        <v>18</v>
      </c>
      <c r="F16299" s="22" t="s">
        <v>242</v>
      </c>
      <c r="H16299" s="22" t="s">
        <v>20</v>
      </c>
      <c r="K16299" s="40"/>
      <c r="L16299" s="40"/>
    </row>
    <row r="16300" spans="1:12">
      <c r="A16300" s="17">
        <v>45838</v>
      </c>
      <c r="B16300" s="22" t="s">
        <v>10</v>
      </c>
      <c r="C16300" s="22" t="s">
        <v>656</v>
      </c>
      <c r="D16300" s="22" t="s">
        <v>16677</v>
      </c>
      <c r="E16300" s="22" t="s">
        <v>18</v>
      </c>
      <c r="F16300" s="22" t="s">
        <v>242</v>
      </c>
      <c r="H16300" s="22" t="s">
        <v>20</v>
      </c>
      <c r="K16300" s="40"/>
      <c r="L16300" s="40"/>
    </row>
    <row r="16301" spans="1:12">
      <c r="A16301" s="17">
        <v>45838</v>
      </c>
      <c r="B16301" s="22" t="s">
        <v>10</v>
      </c>
      <c r="C16301" s="22" t="s">
        <v>656</v>
      </c>
      <c r="D16301" s="22" t="s">
        <v>16678</v>
      </c>
      <c r="E16301" s="22" t="s">
        <v>18</v>
      </c>
      <c r="F16301" s="22" t="s">
        <v>242</v>
      </c>
      <c r="H16301" s="22" t="s">
        <v>20</v>
      </c>
      <c r="K16301" s="40"/>
      <c r="L16301" s="40"/>
    </row>
    <row r="16302" spans="1:12">
      <c r="A16302" s="17">
        <v>45838</v>
      </c>
      <c r="B16302" s="22" t="s">
        <v>10</v>
      </c>
      <c r="C16302" s="22" t="s">
        <v>656</v>
      </c>
      <c r="D16302" s="22" t="s">
        <v>16679</v>
      </c>
      <c r="E16302" s="22" t="s">
        <v>18</v>
      </c>
      <c r="F16302" s="22" t="s">
        <v>242</v>
      </c>
      <c r="H16302" s="22" t="s">
        <v>20</v>
      </c>
      <c r="K16302" s="40"/>
      <c r="L16302" s="40"/>
    </row>
    <row r="16303" spans="1:12">
      <c r="A16303" s="17">
        <v>45838</v>
      </c>
      <c r="B16303" s="22" t="s">
        <v>10</v>
      </c>
      <c r="C16303" s="22" t="s">
        <v>656</v>
      </c>
      <c r="D16303" s="22" t="s">
        <v>16680</v>
      </c>
      <c r="E16303" s="22" t="s">
        <v>18</v>
      </c>
      <c r="F16303" s="22" t="s">
        <v>242</v>
      </c>
      <c r="H16303" s="22" t="s">
        <v>20</v>
      </c>
      <c r="K16303" s="40"/>
      <c r="L16303" s="40"/>
    </row>
    <row r="16304" spans="1:12">
      <c r="A16304" s="17">
        <v>45838</v>
      </c>
      <c r="B16304" s="22" t="s">
        <v>10</v>
      </c>
      <c r="C16304" s="22" t="s">
        <v>656</v>
      </c>
      <c r="D16304" s="22" t="s">
        <v>16681</v>
      </c>
      <c r="E16304" s="22" t="s">
        <v>18</v>
      </c>
      <c r="F16304" s="22" t="s">
        <v>242</v>
      </c>
      <c r="H16304" s="22" t="s">
        <v>20</v>
      </c>
      <c r="K16304" s="40"/>
      <c r="L16304" s="40"/>
    </row>
    <row r="16305" spans="1:12">
      <c r="A16305" s="17">
        <v>45838</v>
      </c>
      <c r="B16305" s="22" t="s">
        <v>10</v>
      </c>
      <c r="C16305" s="22" t="s">
        <v>659</v>
      </c>
      <c r="D16305" s="22" t="s">
        <v>16682</v>
      </c>
      <c r="E16305" s="22" t="s">
        <v>18</v>
      </c>
      <c r="F16305" s="22" t="s">
        <v>242</v>
      </c>
      <c r="H16305" s="22" t="s">
        <v>20</v>
      </c>
      <c r="K16305" s="40"/>
      <c r="L16305" s="40"/>
    </row>
    <row r="16306" spans="1:12">
      <c r="A16306" s="17">
        <v>45838</v>
      </c>
      <c r="B16306" s="22" t="s">
        <v>10</v>
      </c>
      <c r="C16306" s="22" t="s">
        <v>659</v>
      </c>
      <c r="D16306" s="22" t="s">
        <v>16683</v>
      </c>
      <c r="E16306" s="22" t="s">
        <v>18</v>
      </c>
      <c r="F16306" s="22" t="s">
        <v>242</v>
      </c>
      <c r="H16306" s="22" t="s">
        <v>20</v>
      </c>
      <c r="K16306" s="40"/>
      <c r="L16306" s="40"/>
    </row>
    <row r="16307" spans="1:12">
      <c r="A16307" s="17">
        <v>45838</v>
      </c>
      <c r="B16307" s="22" t="s">
        <v>10</v>
      </c>
      <c r="C16307" s="22" t="s">
        <v>53</v>
      </c>
      <c r="D16307" s="22" t="s">
        <v>16684</v>
      </c>
      <c r="E16307" s="22" t="s">
        <v>55</v>
      </c>
      <c r="F16307" s="22"/>
      <c r="G16307" s="9">
        <v>2</v>
      </c>
      <c r="H16307" s="22" t="s">
        <v>15</v>
      </c>
      <c r="I16307" s="28">
        <v>0</v>
      </c>
      <c r="J16307" s="28">
        <v>0</v>
      </c>
      <c r="K16307" s="40"/>
      <c r="L16307" s="40"/>
    </row>
    <row r="16308" spans="1:12">
      <c r="A16308" s="17">
        <v>45838</v>
      </c>
      <c r="B16308" s="22" t="s">
        <v>10</v>
      </c>
      <c r="C16308" s="22" t="s">
        <v>117</v>
      </c>
      <c r="D16308" s="22" t="s">
        <v>16685</v>
      </c>
      <c r="E16308" s="22" t="s">
        <v>58</v>
      </c>
      <c r="F16308" s="22" t="s">
        <v>58</v>
      </c>
      <c r="G16308" s="9">
        <v>155.5</v>
      </c>
      <c r="H16308" s="22" t="s">
        <v>15</v>
      </c>
      <c r="I16308" s="28">
        <v>1.89</v>
      </c>
      <c r="J16308" s="28">
        <v>294.2</v>
      </c>
      <c r="K16308" s="40"/>
      <c r="L16308" s="40"/>
    </row>
    <row r="16309" spans="1:12">
      <c r="A16309" s="17">
        <v>45838</v>
      </c>
      <c r="B16309" s="22" t="s">
        <v>10</v>
      </c>
      <c r="C16309" s="22" t="s">
        <v>2779</v>
      </c>
      <c r="D16309" s="22" t="s">
        <v>16686</v>
      </c>
      <c r="E16309" s="22" t="s">
        <v>58</v>
      </c>
      <c r="F16309" s="22" t="s">
        <v>58</v>
      </c>
      <c r="G16309" s="9">
        <v>1892</v>
      </c>
      <c r="H16309" s="22" t="s">
        <v>15</v>
      </c>
      <c r="I16309" s="28">
        <v>3.16</v>
      </c>
      <c r="J16309" s="28">
        <v>5986.29</v>
      </c>
      <c r="K16309" s="40"/>
      <c r="L16309" s="40"/>
    </row>
    <row r="16310" spans="1:12">
      <c r="A16310" s="17">
        <v>45838</v>
      </c>
      <c r="B16310" s="22" t="s">
        <v>10</v>
      </c>
      <c r="C16310" s="22" t="s">
        <v>665</v>
      </c>
      <c r="D16310" s="22" t="s">
        <v>16687</v>
      </c>
      <c r="E16310" s="22" t="s">
        <v>18</v>
      </c>
      <c r="F16310" s="22" t="s">
        <v>242</v>
      </c>
      <c r="H16310" s="22" t="s">
        <v>20</v>
      </c>
      <c r="K16310" s="40"/>
      <c r="L16310" s="40"/>
    </row>
    <row r="16311" spans="1:12">
      <c r="A16311" s="17">
        <v>45838</v>
      </c>
      <c r="B16311" s="22" t="s">
        <v>10</v>
      </c>
      <c r="C16311" s="22" t="s">
        <v>665</v>
      </c>
      <c r="D16311" s="22" t="s">
        <v>16688</v>
      </c>
      <c r="E16311" s="22" t="s">
        <v>18</v>
      </c>
      <c r="F16311" s="22" t="s">
        <v>242</v>
      </c>
      <c r="H16311" s="22" t="s">
        <v>20</v>
      </c>
      <c r="K16311" s="40"/>
      <c r="L16311" s="40"/>
    </row>
    <row r="16312" spans="1:12">
      <c r="A16312" s="17">
        <v>45838</v>
      </c>
      <c r="B16312" s="22" t="s">
        <v>10</v>
      </c>
      <c r="C16312" s="22" t="s">
        <v>665</v>
      </c>
      <c r="D16312" s="22" t="s">
        <v>16689</v>
      </c>
      <c r="E16312" s="22" t="s">
        <v>18</v>
      </c>
      <c r="F16312" s="22" t="s">
        <v>242</v>
      </c>
      <c r="H16312" s="22" t="s">
        <v>20</v>
      </c>
      <c r="K16312" s="40"/>
      <c r="L16312" s="40"/>
    </row>
    <row r="16313" spans="1:12">
      <c r="A16313" s="17">
        <v>45838</v>
      </c>
      <c r="B16313" s="22" t="s">
        <v>10</v>
      </c>
      <c r="C16313" s="22" t="s">
        <v>665</v>
      </c>
      <c r="D16313" s="22" t="s">
        <v>16690</v>
      </c>
      <c r="E16313" s="22" t="s">
        <v>18</v>
      </c>
      <c r="F16313" s="22" t="s">
        <v>242</v>
      </c>
      <c r="H16313" s="22" t="s">
        <v>20</v>
      </c>
      <c r="K16313" s="40"/>
      <c r="L16313" s="40"/>
    </row>
    <row r="16314" spans="1:12">
      <c r="A16314" s="17">
        <v>45838</v>
      </c>
      <c r="B16314" s="22" t="s">
        <v>10</v>
      </c>
      <c r="C16314" s="22" t="s">
        <v>665</v>
      </c>
      <c r="D16314" s="22" t="s">
        <v>16691</v>
      </c>
      <c r="E16314" s="22" t="s">
        <v>18</v>
      </c>
      <c r="F16314" s="22" t="s">
        <v>242</v>
      </c>
      <c r="H16314" s="22" t="s">
        <v>20</v>
      </c>
      <c r="K16314" s="40"/>
      <c r="L16314" s="40"/>
    </row>
    <row r="16315" spans="1:12">
      <c r="A16315" s="17">
        <v>45838</v>
      </c>
      <c r="B16315" s="22" t="s">
        <v>10</v>
      </c>
      <c r="C16315" s="22" t="s">
        <v>665</v>
      </c>
      <c r="D16315" s="22" t="s">
        <v>16692</v>
      </c>
      <c r="E16315" s="22" t="s">
        <v>18</v>
      </c>
      <c r="F16315" s="22" t="s">
        <v>242</v>
      </c>
      <c r="H16315" s="22" t="s">
        <v>20</v>
      </c>
      <c r="K16315" s="40"/>
      <c r="L16315" s="40"/>
    </row>
    <row r="16316" spans="1:12">
      <c r="A16316" s="17">
        <v>45838</v>
      </c>
      <c r="B16316" s="22" t="s">
        <v>10</v>
      </c>
      <c r="C16316" s="22" t="s">
        <v>684</v>
      </c>
      <c r="D16316" s="22" t="s">
        <v>16693</v>
      </c>
      <c r="E16316" s="22" t="s">
        <v>18</v>
      </c>
      <c r="F16316" s="22" t="s">
        <v>242</v>
      </c>
      <c r="H16316" s="22" t="s">
        <v>20</v>
      </c>
      <c r="K16316" s="40"/>
      <c r="L16316" s="40"/>
    </row>
    <row r="16317" spans="1:12">
      <c r="A16317" s="17">
        <v>45838</v>
      </c>
      <c r="B16317" s="22" t="s">
        <v>10</v>
      </c>
      <c r="C16317" s="22" t="s">
        <v>684</v>
      </c>
      <c r="D16317" s="22" t="s">
        <v>16694</v>
      </c>
      <c r="E16317" s="22" t="s">
        <v>18</v>
      </c>
      <c r="F16317" s="22" t="s">
        <v>242</v>
      </c>
      <c r="H16317" s="22" t="s">
        <v>20</v>
      </c>
      <c r="K16317" s="40"/>
      <c r="L16317" s="40"/>
    </row>
    <row r="16318" spans="1:12">
      <c r="A16318" s="17">
        <v>45838</v>
      </c>
      <c r="B16318" s="22" t="s">
        <v>10</v>
      </c>
      <c r="C16318" s="22" t="s">
        <v>684</v>
      </c>
      <c r="D16318" s="22" t="s">
        <v>16695</v>
      </c>
      <c r="E16318" s="22" t="s">
        <v>18</v>
      </c>
      <c r="F16318" s="22" t="s">
        <v>242</v>
      </c>
      <c r="H16318" s="22" t="s">
        <v>20</v>
      </c>
      <c r="K16318" s="40"/>
      <c r="L16318" s="40"/>
    </row>
    <row r="16319" spans="1:12">
      <c r="A16319" s="17">
        <v>45838</v>
      </c>
      <c r="B16319" s="22" t="s">
        <v>10</v>
      </c>
      <c r="C16319" s="22" t="s">
        <v>688</v>
      </c>
      <c r="D16319" s="22" t="s">
        <v>16696</v>
      </c>
      <c r="E16319" s="22" t="s">
        <v>18</v>
      </c>
      <c r="F16319" s="22" t="s">
        <v>242</v>
      </c>
      <c r="H16319" s="22" t="s">
        <v>20</v>
      </c>
      <c r="K16319" s="40"/>
      <c r="L16319" s="40"/>
    </row>
    <row r="16320" spans="1:12">
      <c r="A16320" s="17">
        <v>45838</v>
      </c>
      <c r="B16320" s="22" t="s">
        <v>10</v>
      </c>
      <c r="C16320" s="22" t="s">
        <v>688</v>
      </c>
      <c r="D16320" s="22" t="s">
        <v>16697</v>
      </c>
      <c r="E16320" s="22" t="s">
        <v>18</v>
      </c>
      <c r="F16320" s="22" t="s">
        <v>242</v>
      </c>
      <c r="H16320" s="22" t="s">
        <v>20</v>
      </c>
      <c r="K16320" s="40"/>
      <c r="L16320" s="40"/>
    </row>
    <row r="16321" spans="1:12">
      <c r="A16321" s="17">
        <v>45838</v>
      </c>
      <c r="B16321" s="22" t="s">
        <v>10</v>
      </c>
      <c r="C16321" s="22" t="s">
        <v>688</v>
      </c>
      <c r="D16321" s="22" t="s">
        <v>16698</v>
      </c>
      <c r="E16321" s="22" t="s">
        <v>18</v>
      </c>
      <c r="F16321" s="22" t="s">
        <v>242</v>
      </c>
      <c r="H16321" s="22" t="s">
        <v>20</v>
      </c>
      <c r="K16321" s="40"/>
      <c r="L16321" s="40"/>
    </row>
    <row r="16322" spans="1:12">
      <c r="A16322" s="17">
        <v>45838</v>
      </c>
      <c r="B16322" s="22" t="s">
        <v>10</v>
      </c>
      <c r="C16322" s="22" t="s">
        <v>688</v>
      </c>
      <c r="D16322" s="22" t="s">
        <v>16699</v>
      </c>
      <c r="E16322" s="22" t="s">
        <v>18</v>
      </c>
      <c r="F16322" s="22" t="s">
        <v>242</v>
      </c>
      <c r="H16322" s="22" t="s">
        <v>20</v>
      </c>
      <c r="K16322" s="40"/>
      <c r="L16322" s="40"/>
    </row>
    <row r="16323" spans="1:12">
      <c r="A16323" s="17">
        <v>45838</v>
      </c>
      <c r="B16323" s="22" t="s">
        <v>10</v>
      </c>
      <c r="C16323" s="22" t="s">
        <v>690</v>
      </c>
      <c r="D16323" s="22" t="s">
        <v>16700</v>
      </c>
      <c r="E16323" s="22" t="s">
        <v>18</v>
      </c>
      <c r="F16323" s="22" t="s">
        <v>242</v>
      </c>
      <c r="H16323" s="22" t="s">
        <v>20</v>
      </c>
      <c r="K16323" s="40"/>
      <c r="L16323" s="40"/>
    </row>
    <row r="16324" spans="1:12">
      <c r="A16324" s="17">
        <v>45838</v>
      </c>
      <c r="B16324" s="22" t="s">
        <v>10</v>
      </c>
      <c r="C16324" s="22" t="s">
        <v>12969</v>
      </c>
      <c r="D16324" s="22" t="s">
        <v>16701</v>
      </c>
      <c r="E16324" s="22" t="s">
        <v>18</v>
      </c>
      <c r="F16324" s="22" t="s">
        <v>242</v>
      </c>
      <c r="H16324" s="22" t="s">
        <v>20</v>
      </c>
      <c r="K16324" s="40"/>
      <c r="L16324" s="40"/>
    </row>
    <row r="16325" spans="1:12">
      <c r="A16325" s="17">
        <v>45838</v>
      </c>
      <c r="B16325" s="22" t="s">
        <v>10</v>
      </c>
      <c r="C16325" s="22" t="s">
        <v>728</v>
      </c>
      <c r="D16325" s="22" t="s">
        <v>16702</v>
      </c>
      <c r="E16325" s="22" t="s">
        <v>18</v>
      </c>
      <c r="F16325" s="22" t="s">
        <v>242</v>
      </c>
      <c r="H16325" s="22" t="s">
        <v>20</v>
      </c>
      <c r="K16325" s="40"/>
      <c r="L16325" s="40"/>
    </row>
    <row r="16326" spans="1:12">
      <c r="A16326" s="17">
        <v>45838</v>
      </c>
      <c r="B16326" s="22" t="s">
        <v>10</v>
      </c>
      <c r="C16326" s="22" t="s">
        <v>730</v>
      </c>
      <c r="D16326" s="22" t="s">
        <v>16703</v>
      </c>
      <c r="E16326" s="22" t="s">
        <v>18</v>
      </c>
      <c r="F16326" s="22" t="s">
        <v>242</v>
      </c>
      <c r="H16326" s="22" t="s">
        <v>20</v>
      </c>
      <c r="K16326" s="40"/>
      <c r="L16326" s="40"/>
    </row>
    <row r="16327" spans="1:12">
      <c r="A16327" s="17">
        <v>45838</v>
      </c>
      <c r="B16327" s="22" t="s">
        <v>10</v>
      </c>
      <c r="C16327" s="22" t="s">
        <v>552</v>
      </c>
      <c r="D16327" s="22" t="s">
        <v>16704</v>
      </c>
      <c r="E16327" s="22" t="s">
        <v>18</v>
      </c>
      <c r="F16327" s="22" t="s">
        <v>242</v>
      </c>
      <c r="H16327" s="22" t="s">
        <v>20</v>
      </c>
      <c r="K16327" s="40"/>
      <c r="L16327" s="40"/>
    </row>
    <row r="16328" spans="1:12">
      <c r="A16328" s="17">
        <v>45838</v>
      </c>
      <c r="B16328" s="22" t="s">
        <v>10</v>
      </c>
      <c r="C16328" s="22" t="s">
        <v>552</v>
      </c>
      <c r="D16328" s="22" t="s">
        <v>16705</v>
      </c>
      <c r="E16328" s="22" t="s">
        <v>18</v>
      </c>
      <c r="F16328" s="22" t="s">
        <v>242</v>
      </c>
      <c r="H16328" s="22" t="s">
        <v>20</v>
      </c>
      <c r="K16328" s="40"/>
      <c r="L16328" s="40"/>
    </row>
    <row r="16329" spans="1:12">
      <c r="A16329" s="17">
        <v>45838</v>
      </c>
      <c r="B16329" s="22" t="s">
        <v>10</v>
      </c>
      <c r="C16329" s="22" t="s">
        <v>552</v>
      </c>
      <c r="D16329" s="22" t="s">
        <v>16706</v>
      </c>
      <c r="E16329" s="22" t="s">
        <v>18</v>
      </c>
      <c r="F16329" s="22" t="s">
        <v>242</v>
      </c>
      <c r="H16329" s="22" t="s">
        <v>20</v>
      </c>
      <c r="K16329" s="40"/>
      <c r="L16329" s="40"/>
    </row>
    <row r="16330" spans="1:12">
      <c r="A16330" s="17">
        <v>45838</v>
      </c>
      <c r="B16330" s="22" t="s">
        <v>10</v>
      </c>
      <c r="C16330" s="22" t="s">
        <v>552</v>
      </c>
      <c r="D16330" s="22" t="s">
        <v>16707</v>
      </c>
      <c r="E16330" s="22" t="s">
        <v>18</v>
      </c>
      <c r="F16330" s="22" t="s">
        <v>242</v>
      </c>
      <c r="H16330" s="22" t="s">
        <v>20</v>
      </c>
      <c r="K16330" s="40"/>
      <c r="L16330" s="40"/>
    </row>
    <row r="16331" spans="1:12">
      <c r="A16331" s="17">
        <v>45838</v>
      </c>
      <c r="B16331" s="22" t="s">
        <v>10</v>
      </c>
      <c r="C16331" s="22" t="s">
        <v>552</v>
      </c>
      <c r="D16331" s="22" t="s">
        <v>16708</v>
      </c>
      <c r="E16331" s="22" t="s">
        <v>18</v>
      </c>
      <c r="F16331" s="22" t="s">
        <v>242</v>
      </c>
      <c r="H16331" s="22" t="s">
        <v>20</v>
      </c>
      <c r="K16331" s="40"/>
      <c r="L16331" s="40"/>
    </row>
    <row r="16332" spans="1:12">
      <c r="A16332" s="17">
        <v>45838</v>
      </c>
      <c r="B16332" s="22" t="s">
        <v>10</v>
      </c>
      <c r="C16332" s="22" t="s">
        <v>552</v>
      </c>
      <c r="D16332" s="22" t="s">
        <v>16709</v>
      </c>
      <c r="E16332" s="22" t="s">
        <v>18</v>
      </c>
      <c r="F16332" s="22" t="s">
        <v>242</v>
      </c>
      <c r="H16332" s="22" t="s">
        <v>20</v>
      </c>
      <c r="K16332" s="40"/>
      <c r="L16332" s="40"/>
    </row>
    <row r="16333" spans="1:12">
      <c r="A16333" s="17">
        <v>45838</v>
      </c>
      <c r="B16333" s="22" t="s">
        <v>10</v>
      </c>
      <c r="C16333" s="22" t="s">
        <v>552</v>
      </c>
      <c r="D16333" s="22" t="s">
        <v>16710</v>
      </c>
      <c r="E16333" s="22" t="s">
        <v>18</v>
      </c>
      <c r="F16333" s="22" t="s">
        <v>242</v>
      </c>
      <c r="H16333" s="22" t="s">
        <v>20</v>
      </c>
      <c r="K16333" s="40"/>
      <c r="L16333" s="40"/>
    </row>
    <row r="16334" spans="1:12">
      <c r="A16334" s="17">
        <v>45838</v>
      </c>
      <c r="B16334" s="22" t="s">
        <v>10</v>
      </c>
      <c r="C16334" s="22" t="s">
        <v>552</v>
      </c>
      <c r="D16334" s="22" t="s">
        <v>16711</v>
      </c>
      <c r="E16334" s="22" t="s">
        <v>18</v>
      </c>
      <c r="F16334" s="22" t="s">
        <v>242</v>
      </c>
      <c r="H16334" s="22" t="s">
        <v>20</v>
      </c>
      <c r="K16334" s="40"/>
      <c r="L16334" s="40"/>
    </row>
    <row r="16335" spans="1:12">
      <c r="A16335" s="17">
        <v>45838</v>
      </c>
      <c r="B16335" s="22" t="s">
        <v>10</v>
      </c>
      <c r="C16335" s="22" t="s">
        <v>552</v>
      </c>
      <c r="D16335" s="22" t="s">
        <v>16712</v>
      </c>
      <c r="E16335" s="22" t="s">
        <v>18</v>
      </c>
      <c r="F16335" s="22" t="s">
        <v>242</v>
      </c>
      <c r="H16335" s="22" t="s">
        <v>20</v>
      </c>
      <c r="K16335" s="40"/>
      <c r="L16335" s="40"/>
    </row>
    <row r="16336" spans="1:12">
      <c r="A16336" s="17">
        <v>45838</v>
      </c>
      <c r="B16336" s="22" t="s">
        <v>10</v>
      </c>
      <c r="C16336" s="22" t="s">
        <v>739</v>
      </c>
      <c r="D16336" s="22" t="s">
        <v>16713</v>
      </c>
      <c r="E16336" s="22" t="s">
        <v>18</v>
      </c>
      <c r="F16336" s="22" t="s">
        <v>242</v>
      </c>
      <c r="H16336" s="22" t="s">
        <v>20</v>
      </c>
      <c r="K16336" s="40"/>
      <c r="L16336" s="40"/>
    </row>
    <row r="16337" spans="1:12">
      <c r="A16337" s="17">
        <v>45838</v>
      </c>
      <c r="B16337" s="22" t="s">
        <v>10</v>
      </c>
      <c r="C16337" s="22" t="s">
        <v>739</v>
      </c>
      <c r="D16337" s="22" t="s">
        <v>16714</v>
      </c>
      <c r="E16337" s="22" t="s">
        <v>18</v>
      </c>
      <c r="F16337" s="22" t="s">
        <v>242</v>
      </c>
      <c r="H16337" s="22" t="s">
        <v>20</v>
      </c>
      <c r="K16337" s="40"/>
      <c r="L16337" s="40"/>
    </row>
    <row r="16338" spans="1:12">
      <c r="A16338" s="17">
        <v>45838</v>
      </c>
      <c r="B16338" s="22" t="s">
        <v>10</v>
      </c>
      <c r="C16338" s="22" t="s">
        <v>345</v>
      </c>
      <c r="D16338" s="22" t="s">
        <v>16715</v>
      </c>
      <c r="E16338" s="22" t="s">
        <v>58</v>
      </c>
      <c r="F16338" s="22" t="s">
        <v>168</v>
      </c>
      <c r="G16338" s="9">
        <v>16805</v>
      </c>
      <c r="H16338" s="22" t="s">
        <v>15</v>
      </c>
      <c r="I16338" s="28">
        <v>0.01</v>
      </c>
      <c r="J16338" s="28">
        <v>168.05</v>
      </c>
      <c r="K16338" s="40"/>
      <c r="L16338" s="40"/>
    </row>
    <row r="16339" spans="1:12">
      <c r="A16339" s="17">
        <v>45838</v>
      </c>
      <c r="B16339" s="22" t="s">
        <v>10</v>
      </c>
      <c r="C16339" s="22" t="s">
        <v>353</v>
      </c>
      <c r="D16339" s="22" t="s">
        <v>16716</v>
      </c>
      <c r="E16339" s="22" t="s">
        <v>58</v>
      </c>
      <c r="F16339" s="22" t="s">
        <v>168</v>
      </c>
      <c r="G16339" s="9">
        <v>33618</v>
      </c>
      <c r="H16339" s="22" t="s">
        <v>15</v>
      </c>
      <c r="I16339" s="28">
        <v>0.01</v>
      </c>
      <c r="J16339" s="28">
        <v>336.18</v>
      </c>
      <c r="K16339" s="40"/>
      <c r="L16339" s="40"/>
    </row>
    <row r="16340" spans="1:12">
      <c r="A16340" s="17">
        <v>45838</v>
      </c>
      <c r="B16340" s="22" t="s">
        <v>10</v>
      </c>
      <c r="C16340" s="22" t="s">
        <v>325</v>
      </c>
      <c r="D16340" s="22" t="s">
        <v>16717</v>
      </c>
      <c r="E16340" s="22" t="s">
        <v>58</v>
      </c>
      <c r="F16340" s="22" t="s">
        <v>268</v>
      </c>
      <c r="G16340" s="9">
        <v>51040.527000000002</v>
      </c>
      <c r="H16340" s="22" t="s">
        <v>15</v>
      </c>
      <c r="I16340" s="28">
        <v>0.19</v>
      </c>
      <c r="J16340" s="28">
        <v>9697.7000000000007</v>
      </c>
      <c r="K16340" s="40"/>
      <c r="L16340" s="40"/>
    </row>
    <row r="16341" spans="1:12">
      <c r="A16341" s="17">
        <v>45838</v>
      </c>
      <c r="B16341" s="22" t="s">
        <v>10</v>
      </c>
      <c r="C16341" s="22" t="s">
        <v>488</v>
      </c>
      <c r="D16341" s="22" t="s">
        <v>16718</v>
      </c>
      <c r="E16341" s="22" t="s">
        <v>58</v>
      </c>
      <c r="F16341" s="22" t="s">
        <v>490</v>
      </c>
      <c r="G16341" s="9">
        <v>4278.5</v>
      </c>
      <c r="H16341" s="22" t="s">
        <v>15</v>
      </c>
      <c r="I16341" s="28">
        <v>0.02</v>
      </c>
      <c r="J16341" s="28">
        <v>85.57</v>
      </c>
      <c r="K16341" s="40"/>
      <c r="L16341" s="40"/>
    </row>
    <row r="16342" spans="1:12">
      <c r="A16342" s="17">
        <v>45838</v>
      </c>
      <c r="B16342" s="22" t="s">
        <v>10</v>
      </c>
      <c r="C16342" s="22" t="s">
        <v>488</v>
      </c>
      <c r="D16342" s="22" t="s">
        <v>16719</v>
      </c>
      <c r="E16342" s="22" t="s">
        <v>58</v>
      </c>
      <c r="F16342" s="22" t="s">
        <v>490</v>
      </c>
      <c r="G16342" s="9">
        <v>211443</v>
      </c>
      <c r="H16342" s="22" t="s">
        <v>15</v>
      </c>
      <c r="I16342" s="28">
        <v>0.02</v>
      </c>
      <c r="J16342" s="28">
        <v>4228.8599999999997</v>
      </c>
      <c r="K16342" s="40"/>
      <c r="L16342" s="40"/>
    </row>
    <row r="16343" spans="1:12">
      <c r="A16343" s="17">
        <v>45838</v>
      </c>
      <c r="B16343" s="22" t="s">
        <v>10</v>
      </c>
      <c r="C16343" s="22" t="s">
        <v>488</v>
      </c>
      <c r="D16343" s="22" t="s">
        <v>16720</v>
      </c>
      <c r="E16343" s="22" t="s">
        <v>58</v>
      </c>
      <c r="F16343" s="22" t="s">
        <v>490</v>
      </c>
      <c r="G16343" s="9">
        <v>43159</v>
      </c>
      <c r="H16343" s="22" t="s">
        <v>15</v>
      </c>
      <c r="I16343" s="28">
        <v>0.02</v>
      </c>
      <c r="J16343" s="28">
        <v>863.18</v>
      </c>
      <c r="K16343" s="40"/>
      <c r="L16343" s="40"/>
    </row>
    <row r="16344" spans="1:12">
      <c r="A16344" s="17">
        <v>45838</v>
      </c>
      <c r="B16344" s="22" t="s">
        <v>10</v>
      </c>
      <c r="C16344" s="22" t="s">
        <v>310</v>
      </c>
      <c r="D16344" s="22" t="s">
        <v>16721</v>
      </c>
      <c r="E16344" s="22" t="s">
        <v>58</v>
      </c>
      <c r="F16344" s="22" t="s">
        <v>263</v>
      </c>
      <c r="G16344" s="9">
        <v>156671</v>
      </c>
      <c r="H16344" s="22" t="s">
        <v>15</v>
      </c>
      <c r="I16344" s="28">
        <v>0.01</v>
      </c>
      <c r="J16344" s="28">
        <v>1566.71</v>
      </c>
      <c r="K16344" s="40"/>
      <c r="L16344" s="40"/>
    </row>
    <row r="16345" spans="1:12">
      <c r="A16345" s="17">
        <v>45838</v>
      </c>
      <c r="B16345" s="22" t="s">
        <v>10</v>
      </c>
      <c r="C16345" s="22" t="s">
        <v>206</v>
      </c>
      <c r="D16345" s="22" t="s">
        <v>16722</v>
      </c>
      <c r="E16345" s="22" t="s">
        <v>58</v>
      </c>
      <c r="F16345" s="22" t="s">
        <v>168</v>
      </c>
      <c r="H16345" s="22" t="s">
        <v>15</v>
      </c>
      <c r="K16345" s="40"/>
      <c r="L16345" s="40"/>
    </row>
    <row r="16346" spans="1:12">
      <c r="A16346" s="17">
        <v>45838</v>
      </c>
      <c r="B16346" s="22" t="s">
        <v>62</v>
      </c>
      <c r="C16346" s="22" t="s">
        <v>3374</v>
      </c>
      <c r="D16346" s="22" t="s">
        <v>16723</v>
      </c>
      <c r="E16346" s="22" t="s">
        <v>65</v>
      </c>
      <c r="F16346" s="22" t="s">
        <v>66</v>
      </c>
      <c r="G16346" s="9">
        <v>30</v>
      </c>
      <c r="H16346" s="22" t="s">
        <v>15</v>
      </c>
      <c r="I16346" s="28">
        <v>78.260000000000005</v>
      </c>
      <c r="J16346" s="28">
        <v>2347.8000000000002</v>
      </c>
      <c r="K16346" s="40"/>
      <c r="L16346" s="40"/>
    </row>
    <row r="16347" spans="1:12">
      <c r="A16347" s="17">
        <v>45838</v>
      </c>
      <c r="B16347" s="22" t="s">
        <v>62</v>
      </c>
      <c r="C16347" s="22" t="s">
        <v>82</v>
      </c>
      <c r="D16347" s="22" t="s">
        <v>16724</v>
      </c>
      <c r="E16347" s="22" t="s">
        <v>65</v>
      </c>
      <c r="F16347" s="22" t="s">
        <v>75</v>
      </c>
      <c r="G16347" s="9">
        <v>94</v>
      </c>
      <c r="H16347" s="22" t="s">
        <v>15</v>
      </c>
      <c r="I16347" s="28">
        <v>42.21</v>
      </c>
      <c r="J16347" s="28">
        <v>3967.74</v>
      </c>
      <c r="K16347" s="40"/>
      <c r="L16347" s="40"/>
    </row>
    <row r="16348" spans="1:12">
      <c r="A16348" s="17">
        <v>45838</v>
      </c>
      <c r="B16348" s="22" t="s">
        <v>62</v>
      </c>
      <c r="C16348" s="22" t="s">
        <v>84</v>
      </c>
      <c r="D16348" s="22" t="s">
        <v>16725</v>
      </c>
      <c r="E16348" s="22" t="s">
        <v>65</v>
      </c>
      <c r="F16348" s="22" t="s">
        <v>75</v>
      </c>
      <c r="G16348" s="9">
        <v>6</v>
      </c>
      <c r="H16348" s="22" t="s">
        <v>15</v>
      </c>
      <c r="I16348" s="28">
        <v>42.21</v>
      </c>
      <c r="J16348" s="28">
        <v>253.26</v>
      </c>
      <c r="K16348" s="40"/>
      <c r="L16348" s="40"/>
    </row>
    <row r="16349" spans="1:12">
      <c r="A16349" s="17">
        <v>45838</v>
      </c>
      <c r="B16349" s="22" t="s">
        <v>10</v>
      </c>
      <c r="C16349" s="22" t="s">
        <v>703</v>
      </c>
      <c r="D16349" s="22" t="s">
        <v>16726</v>
      </c>
      <c r="E16349" s="22" t="s">
        <v>58</v>
      </c>
      <c r="F16349" s="22" t="s">
        <v>168</v>
      </c>
      <c r="G16349" s="9">
        <v>1300</v>
      </c>
      <c r="H16349" s="22" t="s">
        <v>15</v>
      </c>
      <c r="I16349" s="28">
        <v>0.01</v>
      </c>
      <c r="J16349" s="28">
        <v>10.4</v>
      </c>
      <c r="K16349" s="40"/>
      <c r="L16349" s="40"/>
    </row>
    <row r="16350" spans="1:12">
      <c r="A16350" s="17">
        <v>45838</v>
      </c>
      <c r="B16350" s="22" t="s">
        <v>10</v>
      </c>
      <c r="C16350" s="22" t="s">
        <v>703</v>
      </c>
      <c r="D16350" s="22" t="s">
        <v>16727</v>
      </c>
      <c r="E16350" s="22" t="s">
        <v>58</v>
      </c>
      <c r="F16350" s="22" t="s">
        <v>168</v>
      </c>
      <c r="G16350" s="9">
        <v>250</v>
      </c>
      <c r="H16350" s="22" t="s">
        <v>15</v>
      </c>
      <c r="I16350" s="28">
        <v>0.01</v>
      </c>
      <c r="J16350" s="28">
        <v>2</v>
      </c>
      <c r="K16350" s="40"/>
      <c r="L16350" s="40"/>
    </row>
    <row r="16351" spans="1:12">
      <c r="A16351" s="17">
        <v>45838</v>
      </c>
      <c r="B16351" s="22" t="s">
        <v>10</v>
      </c>
      <c r="C16351" s="22" t="s">
        <v>700</v>
      </c>
      <c r="D16351" s="22" t="s">
        <v>16728</v>
      </c>
      <c r="E16351" s="22" t="s">
        <v>58</v>
      </c>
      <c r="F16351" s="22" t="s">
        <v>168</v>
      </c>
      <c r="G16351" s="9">
        <v>11050</v>
      </c>
      <c r="H16351" s="22" t="s">
        <v>15</v>
      </c>
      <c r="I16351" s="28">
        <v>0.01</v>
      </c>
      <c r="J16351" s="28">
        <v>88.4</v>
      </c>
      <c r="K16351" s="40"/>
      <c r="L16351" s="40"/>
    </row>
    <row r="16352" spans="1:12">
      <c r="A16352" s="17">
        <v>45838</v>
      </c>
      <c r="B16352" s="22" t="s">
        <v>10</v>
      </c>
      <c r="C16352" s="22" t="s">
        <v>700</v>
      </c>
      <c r="D16352" s="22" t="s">
        <v>16729</v>
      </c>
      <c r="E16352" s="22" t="s">
        <v>58</v>
      </c>
      <c r="F16352" s="22" t="s">
        <v>168</v>
      </c>
      <c r="G16352" s="9">
        <v>14200</v>
      </c>
      <c r="H16352" s="22" t="s">
        <v>15</v>
      </c>
      <c r="I16352" s="28">
        <v>0.01</v>
      </c>
      <c r="J16352" s="28">
        <v>113.6</v>
      </c>
      <c r="K16352" s="40"/>
      <c r="L16352" s="40"/>
    </row>
    <row r="16353" spans="1:12">
      <c r="A16353" s="17">
        <v>45838</v>
      </c>
      <c r="B16353" s="22" t="s">
        <v>10</v>
      </c>
      <c r="C16353" s="22" t="s">
        <v>12727</v>
      </c>
      <c r="D16353" s="22" t="s">
        <v>16730</v>
      </c>
      <c r="E16353" s="22" t="s">
        <v>58</v>
      </c>
      <c r="F16353" s="22" t="s">
        <v>168</v>
      </c>
      <c r="G16353" s="9">
        <v>21450</v>
      </c>
      <c r="H16353" s="22" t="s">
        <v>15</v>
      </c>
      <c r="I16353" s="28">
        <v>0.01</v>
      </c>
      <c r="J16353" s="28">
        <v>171.6</v>
      </c>
      <c r="K16353" s="40"/>
      <c r="L16353" s="40"/>
    </row>
    <row r="16354" spans="1:12">
      <c r="A16354" s="17">
        <v>45838</v>
      </c>
      <c r="B16354" s="22" t="s">
        <v>10</v>
      </c>
      <c r="C16354" s="22" t="s">
        <v>12727</v>
      </c>
      <c r="D16354" s="22" t="s">
        <v>16731</v>
      </c>
      <c r="E16354" s="22" t="s">
        <v>58</v>
      </c>
      <c r="F16354" s="22" t="s">
        <v>168</v>
      </c>
      <c r="G16354" s="9">
        <v>97500</v>
      </c>
      <c r="H16354" s="22" t="s">
        <v>15</v>
      </c>
      <c r="I16354" s="28">
        <v>0.01</v>
      </c>
      <c r="J16354" s="28">
        <v>780</v>
      </c>
      <c r="K16354" s="40"/>
      <c r="L16354" s="40"/>
    </row>
    <row r="16355" spans="1:12">
      <c r="A16355" s="17">
        <v>45838</v>
      </c>
      <c r="B16355" s="22" t="s">
        <v>10</v>
      </c>
      <c r="C16355" s="22" t="s">
        <v>12727</v>
      </c>
      <c r="D16355" s="22" t="s">
        <v>16732</v>
      </c>
      <c r="E16355" s="22" t="s">
        <v>58</v>
      </c>
      <c r="F16355" s="22" t="s">
        <v>168</v>
      </c>
      <c r="G16355" s="9">
        <v>227500</v>
      </c>
      <c r="H16355" s="22" t="s">
        <v>15</v>
      </c>
      <c r="I16355" s="28">
        <v>0.01</v>
      </c>
      <c r="J16355" s="28">
        <v>1820</v>
      </c>
      <c r="K16355" s="40"/>
      <c r="L16355" s="40"/>
    </row>
    <row r="16356" spans="1:12">
      <c r="A16356" s="17">
        <v>45838</v>
      </c>
      <c r="B16356" s="22" t="s">
        <v>10</v>
      </c>
      <c r="C16356" s="22" t="s">
        <v>12725</v>
      </c>
      <c r="D16356" s="22" t="s">
        <v>16733</v>
      </c>
      <c r="E16356" s="22" t="s">
        <v>58</v>
      </c>
      <c r="F16356" s="22" t="s">
        <v>168</v>
      </c>
      <c r="G16356" s="9">
        <v>171470</v>
      </c>
      <c r="H16356" s="22" t="s">
        <v>15</v>
      </c>
      <c r="I16356" s="28">
        <v>0.01</v>
      </c>
      <c r="J16356" s="28">
        <v>1371.76</v>
      </c>
      <c r="K16356" s="40"/>
      <c r="L16356" s="40"/>
    </row>
    <row r="16357" spans="1:12">
      <c r="A16357" s="17">
        <v>45838</v>
      </c>
      <c r="B16357" s="22" t="s">
        <v>10</v>
      </c>
      <c r="C16357" s="22" t="s">
        <v>697</v>
      </c>
      <c r="D16357" s="22" t="s">
        <v>16734</v>
      </c>
      <c r="E16357" s="22" t="s">
        <v>58</v>
      </c>
      <c r="F16357" s="22" t="s">
        <v>168</v>
      </c>
      <c r="G16357" s="9">
        <v>32500</v>
      </c>
      <c r="H16357" s="22" t="s">
        <v>15</v>
      </c>
      <c r="I16357" s="28">
        <v>0.01</v>
      </c>
      <c r="J16357" s="28">
        <v>260</v>
      </c>
      <c r="K16357" s="40"/>
      <c r="L16357" s="40"/>
    </row>
    <row r="16358" spans="1:12">
      <c r="A16358" s="17">
        <v>45838</v>
      </c>
      <c r="B16358" s="22" t="s">
        <v>10</v>
      </c>
      <c r="C16358" s="22" t="s">
        <v>697</v>
      </c>
      <c r="D16358" s="22" t="s">
        <v>16735</v>
      </c>
      <c r="E16358" s="22" t="s">
        <v>58</v>
      </c>
      <c r="F16358" s="22" t="s">
        <v>168</v>
      </c>
      <c r="G16358" s="9">
        <v>34450</v>
      </c>
      <c r="H16358" s="22" t="s">
        <v>15</v>
      </c>
      <c r="I16358" s="28">
        <v>0.01</v>
      </c>
      <c r="J16358" s="28">
        <v>275.60000000000002</v>
      </c>
      <c r="K16358" s="40"/>
      <c r="L16358" s="40"/>
    </row>
    <row r="16359" spans="1:12">
      <c r="A16359" s="17">
        <v>45838</v>
      </c>
      <c r="B16359" s="22" t="s">
        <v>10</v>
      </c>
      <c r="C16359" s="22" t="s">
        <v>695</v>
      </c>
      <c r="D16359" s="22" t="s">
        <v>16736</v>
      </c>
      <c r="E16359" s="22" t="s">
        <v>58</v>
      </c>
      <c r="F16359" s="22" t="s">
        <v>168</v>
      </c>
      <c r="G16359" s="9">
        <v>61750</v>
      </c>
      <c r="H16359" s="22" t="s">
        <v>15</v>
      </c>
      <c r="I16359" s="28">
        <v>0.01</v>
      </c>
      <c r="J16359" s="28">
        <v>494</v>
      </c>
      <c r="K16359" s="40"/>
      <c r="L16359" s="40"/>
    </row>
    <row r="16360" spans="1:12">
      <c r="A16360" s="17">
        <v>45838</v>
      </c>
      <c r="B16360" s="22" t="s">
        <v>10</v>
      </c>
      <c r="C16360" s="22" t="s">
        <v>739</v>
      </c>
      <c r="D16360" s="22" t="s">
        <v>16737</v>
      </c>
      <c r="E16360" s="22" t="s">
        <v>18</v>
      </c>
      <c r="F16360" s="22" t="s">
        <v>242</v>
      </c>
      <c r="H16360" s="22" t="s">
        <v>20</v>
      </c>
      <c r="K16360" s="40"/>
      <c r="L16360" s="40"/>
    </row>
    <row r="16361" spans="1:12">
      <c r="A16361" s="17">
        <v>45838</v>
      </c>
      <c r="B16361" s="22" t="s">
        <v>10</v>
      </c>
      <c r="C16361" s="22" t="s">
        <v>5194</v>
      </c>
      <c r="D16361" s="22" t="s">
        <v>16738</v>
      </c>
      <c r="E16361" s="22" t="s">
        <v>58</v>
      </c>
      <c r="F16361" s="22" t="s">
        <v>168</v>
      </c>
      <c r="G16361" s="9">
        <v>78000</v>
      </c>
      <c r="H16361" s="22" t="s">
        <v>15</v>
      </c>
      <c r="I16361" s="28">
        <v>0.01</v>
      </c>
      <c r="J16361" s="28">
        <v>624</v>
      </c>
      <c r="K16361" s="40"/>
      <c r="L16361" s="40"/>
    </row>
    <row r="16362" spans="1:12">
      <c r="A16362" s="17">
        <v>45838</v>
      </c>
      <c r="B16362" s="22" t="s">
        <v>10</v>
      </c>
      <c r="C16362" s="22" t="s">
        <v>197</v>
      </c>
      <c r="D16362" s="22" t="s">
        <v>16739</v>
      </c>
      <c r="E16362" s="22" t="s">
        <v>58</v>
      </c>
      <c r="F16362" s="22" t="s">
        <v>168</v>
      </c>
      <c r="G16362" s="9">
        <v>105310</v>
      </c>
      <c r="H16362" s="22" t="s">
        <v>15</v>
      </c>
      <c r="I16362" s="28">
        <v>0.01</v>
      </c>
      <c r="J16362" s="28">
        <v>842.48</v>
      </c>
      <c r="K16362" s="40"/>
      <c r="L16362" s="40"/>
    </row>
    <row r="16363" spans="1:12">
      <c r="A16363" s="17">
        <v>45838</v>
      </c>
      <c r="B16363" s="22" t="s">
        <v>10</v>
      </c>
      <c r="C16363" s="22" t="s">
        <v>197</v>
      </c>
      <c r="D16363" s="22" t="s">
        <v>16740</v>
      </c>
      <c r="E16363" s="22" t="s">
        <v>58</v>
      </c>
      <c r="F16363" s="22" t="s">
        <v>168</v>
      </c>
      <c r="G16363" s="9">
        <v>16250</v>
      </c>
      <c r="H16363" s="22" t="s">
        <v>15</v>
      </c>
      <c r="I16363" s="28">
        <v>0.01</v>
      </c>
      <c r="J16363" s="28">
        <v>130</v>
      </c>
      <c r="K16363" s="40"/>
      <c r="L16363" s="40"/>
    </row>
    <row r="16364" spans="1:12">
      <c r="A16364" s="17">
        <v>45838</v>
      </c>
      <c r="B16364" s="22" t="s">
        <v>10</v>
      </c>
      <c r="C16364" s="22" t="s">
        <v>410</v>
      </c>
      <c r="D16364" s="22" t="s">
        <v>16741</v>
      </c>
      <c r="E16364" s="22" t="s">
        <v>58</v>
      </c>
      <c r="F16364" s="22" t="s">
        <v>168</v>
      </c>
      <c r="H16364" s="22" t="s">
        <v>15</v>
      </c>
      <c r="K16364" s="40"/>
      <c r="L16364" s="40"/>
    </row>
    <row r="16365" spans="1:12">
      <c r="A16365" s="17">
        <v>45838</v>
      </c>
      <c r="B16365" s="22" t="s">
        <v>10</v>
      </c>
      <c r="C16365" s="22" t="s">
        <v>410</v>
      </c>
      <c r="D16365" s="22" t="s">
        <v>16742</v>
      </c>
      <c r="E16365" s="22" t="s">
        <v>58</v>
      </c>
      <c r="F16365" s="22" t="s">
        <v>168</v>
      </c>
      <c r="H16365" s="22" t="s">
        <v>15</v>
      </c>
      <c r="K16365" s="40"/>
      <c r="L16365" s="40"/>
    </row>
    <row r="16366" spans="1:12">
      <c r="A16366" s="17">
        <v>45838</v>
      </c>
      <c r="B16366" s="22" t="s">
        <v>62</v>
      </c>
      <c r="C16366" s="22" t="s">
        <v>84</v>
      </c>
      <c r="D16366" s="22" t="s">
        <v>16743</v>
      </c>
      <c r="E16366" s="22" t="s">
        <v>65</v>
      </c>
      <c r="F16366" s="22" t="s">
        <v>75</v>
      </c>
      <c r="G16366" s="9">
        <v>59</v>
      </c>
      <c r="H16366" s="22" t="s">
        <v>15</v>
      </c>
      <c r="I16366" s="28">
        <v>42.21</v>
      </c>
      <c r="J16366" s="28">
        <v>2490.39</v>
      </c>
      <c r="K16366" s="40"/>
      <c r="L16366" s="40"/>
    </row>
    <row r="16367" spans="1:12">
      <c r="A16367" s="17">
        <v>45838</v>
      </c>
      <c r="B16367" s="22" t="s">
        <v>10</v>
      </c>
      <c r="C16367" s="22" t="s">
        <v>208</v>
      </c>
      <c r="D16367" s="22" t="s">
        <v>16744</v>
      </c>
      <c r="E16367" s="22" t="s">
        <v>58</v>
      </c>
      <c r="F16367" s="22" t="s">
        <v>168</v>
      </c>
      <c r="H16367" s="22" t="s">
        <v>15</v>
      </c>
      <c r="K16367" s="40"/>
      <c r="L16367" s="40"/>
    </row>
    <row r="16368" spans="1:12">
      <c r="A16368" s="17">
        <v>45838</v>
      </c>
      <c r="B16368" s="22" t="s">
        <v>10</v>
      </c>
      <c r="C16368" s="22" t="s">
        <v>208</v>
      </c>
      <c r="D16368" s="22" t="s">
        <v>16745</v>
      </c>
      <c r="E16368" s="22" t="s">
        <v>58</v>
      </c>
      <c r="F16368" s="22" t="s">
        <v>168</v>
      </c>
      <c r="H16368" s="22" t="s">
        <v>15</v>
      </c>
      <c r="K16368" s="40"/>
      <c r="L16368" s="40"/>
    </row>
    <row r="16369" spans="1:12">
      <c r="A16369" s="17">
        <v>45838</v>
      </c>
      <c r="B16369" s="22" t="s">
        <v>10</v>
      </c>
      <c r="C16369" s="22" t="s">
        <v>208</v>
      </c>
      <c r="D16369" s="22" t="s">
        <v>16746</v>
      </c>
      <c r="E16369" s="22" t="s">
        <v>58</v>
      </c>
      <c r="F16369" s="22" t="s">
        <v>168</v>
      </c>
      <c r="H16369" s="22" t="s">
        <v>15</v>
      </c>
      <c r="K16369" s="40"/>
      <c r="L16369" s="40"/>
    </row>
    <row r="16370" spans="1:12">
      <c r="A16370" s="17">
        <v>45838</v>
      </c>
      <c r="B16370" s="22" t="s">
        <v>10</v>
      </c>
      <c r="C16370" s="22" t="s">
        <v>208</v>
      </c>
      <c r="D16370" s="22" t="s">
        <v>16747</v>
      </c>
      <c r="E16370" s="22" t="s">
        <v>58</v>
      </c>
      <c r="F16370" s="22" t="s">
        <v>168</v>
      </c>
      <c r="H16370" s="22" t="s">
        <v>15</v>
      </c>
      <c r="K16370" s="40"/>
      <c r="L16370" s="40"/>
    </row>
    <row r="16371" spans="1:12">
      <c r="A16371" s="17">
        <v>45838</v>
      </c>
      <c r="B16371" s="22" t="s">
        <v>62</v>
      </c>
      <c r="C16371" s="22" t="s">
        <v>84</v>
      </c>
      <c r="D16371" s="22" t="s">
        <v>16748</v>
      </c>
      <c r="E16371" s="22" t="s">
        <v>65</v>
      </c>
      <c r="F16371" s="22" t="s">
        <v>75</v>
      </c>
      <c r="G16371" s="9">
        <v>131</v>
      </c>
      <c r="H16371" s="22" t="s">
        <v>15</v>
      </c>
      <c r="I16371" s="28">
        <v>42.21</v>
      </c>
      <c r="J16371" s="28">
        <v>5529.51</v>
      </c>
      <c r="K16371" s="40"/>
      <c r="L16371" s="40"/>
    </row>
    <row r="16372" spans="1:12">
      <c r="A16372" s="17">
        <v>45838</v>
      </c>
      <c r="B16372" s="22" t="s">
        <v>10</v>
      </c>
      <c r="C16372" s="22" t="s">
        <v>211</v>
      </c>
      <c r="D16372" s="22" t="s">
        <v>16749</v>
      </c>
      <c r="E16372" s="22" t="s">
        <v>58</v>
      </c>
      <c r="F16372" s="22" t="s">
        <v>168</v>
      </c>
      <c r="H16372" s="22" t="s">
        <v>15</v>
      </c>
      <c r="K16372" s="40"/>
      <c r="L16372" s="40"/>
    </row>
    <row r="16373" spans="1:12">
      <c r="A16373" s="17">
        <v>45838</v>
      </c>
      <c r="B16373" s="22" t="s">
        <v>10</v>
      </c>
      <c r="C16373" s="22" t="s">
        <v>216</v>
      </c>
      <c r="D16373" s="22" t="s">
        <v>16750</v>
      </c>
      <c r="E16373" s="22" t="s">
        <v>58</v>
      </c>
      <c r="F16373" s="22" t="s">
        <v>168</v>
      </c>
      <c r="H16373" s="22" t="s">
        <v>15</v>
      </c>
      <c r="K16373" s="40"/>
      <c r="L16373" s="40"/>
    </row>
    <row r="16374" spans="1:12">
      <c r="A16374" s="17">
        <v>45838</v>
      </c>
      <c r="B16374" s="22" t="s">
        <v>10</v>
      </c>
      <c r="C16374" s="22" t="s">
        <v>216</v>
      </c>
      <c r="D16374" s="22" t="s">
        <v>16751</v>
      </c>
      <c r="E16374" s="22" t="s">
        <v>58</v>
      </c>
      <c r="F16374" s="22" t="s">
        <v>168</v>
      </c>
      <c r="H16374" s="22" t="s">
        <v>15</v>
      </c>
      <c r="K16374" s="40"/>
      <c r="L16374" s="40"/>
    </row>
    <row r="16375" spans="1:12">
      <c r="A16375" s="17">
        <v>45838</v>
      </c>
      <c r="B16375" s="22" t="s">
        <v>10</v>
      </c>
      <c r="C16375" s="22" t="s">
        <v>216</v>
      </c>
      <c r="D16375" s="22" t="s">
        <v>16752</v>
      </c>
      <c r="E16375" s="22" t="s">
        <v>58</v>
      </c>
      <c r="F16375" s="22" t="s">
        <v>168</v>
      </c>
      <c r="H16375" s="22" t="s">
        <v>15</v>
      </c>
      <c r="K16375" s="40"/>
      <c r="L16375" s="40"/>
    </row>
    <row r="16376" spans="1:12">
      <c r="A16376" s="17">
        <v>45838</v>
      </c>
      <c r="B16376" s="22" t="s">
        <v>10</v>
      </c>
      <c r="C16376" s="22" t="s">
        <v>216</v>
      </c>
      <c r="D16376" s="22" t="s">
        <v>16753</v>
      </c>
      <c r="E16376" s="22" t="s">
        <v>58</v>
      </c>
      <c r="F16376" s="22" t="s">
        <v>168</v>
      </c>
      <c r="H16376" s="22" t="s">
        <v>15</v>
      </c>
      <c r="K16376" s="40"/>
      <c r="L16376" s="40"/>
    </row>
    <row r="16377" spans="1:12">
      <c r="A16377" s="17">
        <v>45838</v>
      </c>
      <c r="B16377" s="22" t="s">
        <v>62</v>
      </c>
      <c r="C16377" s="22" t="s">
        <v>84</v>
      </c>
      <c r="D16377" s="22" t="s">
        <v>16754</v>
      </c>
      <c r="E16377" s="22" t="s">
        <v>65</v>
      </c>
      <c r="F16377" s="22" t="s">
        <v>75</v>
      </c>
      <c r="G16377" s="9">
        <v>164</v>
      </c>
      <c r="H16377" s="22" t="s">
        <v>15</v>
      </c>
      <c r="I16377" s="28">
        <v>42.21</v>
      </c>
      <c r="J16377" s="28">
        <v>6922.44</v>
      </c>
      <c r="K16377" s="40"/>
      <c r="L16377" s="40"/>
    </row>
    <row r="16378" spans="1:12">
      <c r="A16378" s="17">
        <v>45838</v>
      </c>
      <c r="B16378" s="22" t="s">
        <v>62</v>
      </c>
      <c r="C16378" s="22" t="s">
        <v>90</v>
      </c>
      <c r="D16378" s="22" t="s">
        <v>16755</v>
      </c>
      <c r="E16378" s="22" t="s">
        <v>65</v>
      </c>
      <c r="F16378" s="22" t="s">
        <v>92</v>
      </c>
      <c r="G16378" s="9">
        <v>69</v>
      </c>
      <c r="H16378" s="22" t="s">
        <v>15</v>
      </c>
      <c r="I16378" s="28">
        <v>42.21</v>
      </c>
      <c r="J16378" s="28">
        <v>2912.49</v>
      </c>
      <c r="K16378" s="40"/>
      <c r="L16378" s="40"/>
    </row>
    <row r="16379" spans="1:12">
      <c r="A16379" s="17">
        <v>45838</v>
      </c>
      <c r="B16379" s="22" t="s">
        <v>62</v>
      </c>
      <c r="C16379" s="22" t="s">
        <v>90</v>
      </c>
      <c r="D16379" s="22" t="s">
        <v>16756</v>
      </c>
      <c r="E16379" s="22" t="s">
        <v>65</v>
      </c>
      <c r="F16379" s="22" t="s">
        <v>92</v>
      </c>
      <c r="G16379" s="9">
        <v>26</v>
      </c>
      <c r="H16379" s="22" t="s">
        <v>15</v>
      </c>
      <c r="I16379" s="28">
        <v>42.21</v>
      </c>
      <c r="J16379" s="28">
        <v>1097.46</v>
      </c>
      <c r="K16379" s="40"/>
      <c r="L16379" s="40"/>
    </row>
    <row r="16380" spans="1:12">
      <c r="A16380" s="17">
        <v>45838</v>
      </c>
      <c r="B16380" s="22" t="s">
        <v>10</v>
      </c>
      <c r="C16380" s="22" t="s">
        <v>223</v>
      </c>
      <c r="D16380" s="22" t="s">
        <v>16757</v>
      </c>
      <c r="E16380" s="22" t="s">
        <v>58</v>
      </c>
      <c r="F16380" s="22" t="s">
        <v>168</v>
      </c>
      <c r="H16380" s="22" t="s">
        <v>15</v>
      </c>
      <c r="K16380" s="40"/>
      <c r="L16380" s="40"/>
    </row>
    <row r="16381" spans="1:12">
      <c r="A16381" s="17">
        <v>45838</v>
      </c>
      <c r="B16381" s="22" t="s">
        <v>10</v>
      </c>
      <c r="C16381" s="22" t="s">
        <v>227</v>
      </c>
      <c r="D16381" s="22" t="s">
        <v>16758</v>
      </c>
      <c r="E16381" s="22" t="s">
        <v>58</v>
      </c>
      <c r="F16381" s="22" t="s">
        <v>168</v>
      </c>
      <c r="H16381" s="22" t="s">
        <v>15</v>
      </c>
      <c r="K16381" s="40"/>
      <c r="L16381" s="40"/>
    </row>
    <row r="16382" spans="1:12">
      <c r="A16382" s="17">
        <v>45838</v>
      </c>
      <c r="B16382" s="22" t="s">
        <v>10</v>
      </c>
      <c r="C16382" s="22" t="s">
        <v>227</v>
      </c>
      <c r="D16382" s="22" t="s">
        <v>16759</v>
      </c>
      <c r="E16382" s="22" t="s">
        <v>58</v>
      </c>
      <c r="F16382" s="22" t="s">
        <v>168</v>
      </c>
      <c r="H16382" s="22" t="s">
        <v>15</v>
      </c>
      <c r="K16382" s="40"/>
      <c r="L16382" s="40"/>
    </row>
    <row r="16383" spans="1:12">
      <c r="A16383" s="17">
        <v>45838</v>
      </c>
      <c r="B16383" s="22" t="s">
        <v>10</v>
      </c>
      <c r="C16383" s="22" t="s">
        <v>227</v>
      </c>
      <c r="D16383" s="22" t="s">
        <v>16760</v>
      </c>
      <c r="E16383" s="22" t="s">
        <v>58</v>
      </c>
      <c r="F16383" s="22" t="s">
        <v>168</v>
      </c>
      <c r="H16383" s="22" t="s">
        <v>15</v>
      </c>
      <c r="K16383" s="40"/>
      <c r="L16383" s="40"/>
    </row>
    <row r="16384" spans="1:12">
      <c r="A16384" s="17">
        <v>45838</v>
      </c>
      <c r="B16384" s="22" t="s">
        <v>10</v>
      </c>
      <c r="C16384" s="22" t="s">
        <v>230</v>
      </c>
      <c r="D16384" s="22" t="s">
        <v>16761</v>
      </c>
      <c r="E16384" s="22" t="s">
        <v>58</v>
      </c>
      <c r="F16384" s="22" t="s">
        <v>168</v>
      </c>
      <c r="H16384" s="22" t="s">
        <v>15</v>
      </c>
      <c r="K16384" s="40"/>
      <c r="L16384" s="40"/>
    </row>
    <row r="16385" spans="1:12">
      <c r="A16385" s="17">
        <v>45838</v>
      </c>
      <c r="B16385" s="22" t="s">
        <v>10</v>
      </c>
      <c r="C16385" s="22" t="s">
        <v>230</v>
      </c>
      <c r="D16385" s="22" t="s">
        <v>16762</v>
      </c>
      <c r="E16385" s="22" t="s">
        <v>58</v>
      </c>
      <c r="F16385" s="22" t="s">
        <v>168</v>
      </c>
      <c r="H16385" s="22" t="s">
        <v>15</v>
      </c>
      <c r="K16385" s="40"/>
      <c r="L16385" s="40"/>
    </row>
    <row r="16386" spans="1:12">
      <c r="A16386" s="17">
        <v>45838</v>
      </c>
      <c r="B16386" s="22" t="s">
        <v>10</v>
      </c>
      <c r="C16386" s="22" t="s">
        <v>230</v>
      </c>
      <c r="D16386" s="22" t="s">
        <v>16763</v>
      </c>
      <c r="E16386" s="22" t="s">
        <v>58</v>
      </c>
      <c r="F16386" s="22" t="s">
        <v>168</v>
      </c>
      <c r="H16386" s="22" t="s">
        <v>15</v>
      </c>
      <c r="K16386" s="40"/>
      <c r="L16386" s="40"/>
    </row>
    <row r="16387" spans="1:12">
      <c r="A16387" s="17">
        <v>45838</v>
      </c>
      <c r="B16387" s="22" t="s">
        <v>10</v>
      </c>
      <c r="C16387" s="22" t="s">
        <v>230</v>
      </c>
      <c r="D16387" s="22" t="s">
        <v>16764</v>
      </c>
      <c r="E16387" s="22" t="s">
        <v>58</v>
      </c>
      <c r="F16387" s="22" t="s">
        <v>168</v>
      </c>
      <c r="H16387" s="22" t="s">
        <v>15</v>
      </c>
      <c r="K16387" s="40"/>
      <c r="L16387" s="40"/>
    </row>
    <row r="16388" spans="1:12">
      <c r="A16388" s="17">
        <v>45838</v>
      </c>
      <c r="B16388" s="22" t="s">
        <v>10</v>
      </c>
      <c r="C16388" s="22" t="s">
        <v>230</v>
      </c>
      <c r="D16388" s="22" t="s">
        <v>16765</v>
      </c>
      <c r="E16388" s="22" t="s">
        <v>58</v>
      </c>
      <c r="F16388" s="22" t="s">
        <v>168</v>
      </c>
      <c r="H16388" s="22" t="s">
        <v>15</v>
      </c>
      <c r="K16388" s="40"/>
      <c r="L16388" s="40"/>
    </row>
    <row r="16389" spans="1:12">
      <c r="A16389" s="17">
        <v>45838</v>
      </c>
      <c r="B16389" s="22" t="s">
        <v>10</v>
      </c>
      <c r="C16389" s="22" t="s">
        <v>230</v>
      </c>
      <c r="D16389" s="22" t="s">
        <v>16766</v>
      </c>
      <c r="E16389" s="22" t="s">
        <v>58</v>
      </c>
      <c r="F16389" s="22" t="s">
        <v>168</v>
      </c>
      <c r="H16389" s="22" t="s">
        <v>15</v>
      </c>
      <c r="K16389" s="40"/>
      <c r="L16389" s="40"/>
    </row>
    <row r="16390" spans="1:12">
      <c r="A16390" s="17">
        <v>45838</v>
      </c>
      <c r="B16390" s="22" t="s">
        <v>10</v>
      </c>
      <c r="C16390" s="22" t="s">
        <v>230</v>
      </c>
      <c r="D16390" s="22" t="s">
        <v>16767</v>
      </c>
      <c r="E16390" s="22" t="s">
        <v>58</v>
      </c>
      <c r="F16390" s="22" t="s">
        <v>168</v>
      </c>
      <c r="H16390" s="22" t="s">
        <v>15</v>
      </c>
      <c r="K16390" s="40"/>
      <c r="L16390" s="40"/>
    </row>
    <row r="16391" spans="1:12">
      <c r="A16391" s="17">
        <v>45838</v>
      </c>
      <c r="B16391" s="22" t="s">
        <v>10</v>
      </c>
      <c r="C16391" s="22" t="s">
        <v>230</v>
      </c>
      <c r="D16391" s="22" t="s">
        <v>16768</v>
      </c>
      <c r="E16391" s="22" t="s">
        <v>58</v>
      </c>
      <c r="F16391" s="22" t="s">
        <v>168</v>
      </c>
      <c r="H16391" s="22" t="s">
        <v>15</v>
      </c>
      <c r="K16391" s="40"/>
      <c r="L16391" s="40"/>
    </row>
    <row r="16392" spans="1:12">
      <c r="A16392" s="17">
        <v>45838</v>
      </c>
      <c r="B16392" s="22" t="s">
        <v>10</v>
      </c>
      <c r="C16392" s="22" t="s">
        <v>230</v>
      </c>
      <c r="D16392" s="22" t="s">
        <v>16769</v>
      </c>
      <c r="E16392" s="22" t="s">
        <v>58</v>
      </c>
      <c r="F16392" s="22" t="s">
        <v>168</v>
      </c>
      <c r="H16392" s="22" t="s">
        <v>15</v>
      </c>
      <c r="K16392" s="40"/>
      <c r="L16392" s="40"/>
    </row>
    <row r="16393" spans="1:12">
      <c r="A16393" s="17">
        <v>45838</v>
      </c>
      <c r="B16393" s="22" t="s">
        <v>10</v>
      </c>
      <c r="C16393" s="22" t="s">
        <v>233</v>
      </c>
      <c r="D16393" s="22" t="s">
        <v>16770</v>
      </c>
      <c r="E16393" s="22" t="s">
        <v>58</v>
      </c>
      <c r="F16393" s="22" t="s">
        <v>168</v>
      </c>
      <c r="H16393" s="22" t="s">
        <v>15</v>
      </c>
      <c r="K16393" s="40"/>
      <c r="L16393" s="40"/>
    </row>
    <row r="16394" spans="1:12">
      <c r="A16394" s="17">
        <v>45838</v>
      </c>
      <c r="B16394" s="22" t="s">
        <v>10</v>
      </c>
      <c r="C16394" s="22" t="s">
        <v>252</v>
      </c>
      <c r="D16394" s="22" t="s">
        <v>16771</v>
      </c>
      <c r="E16394" s="22" t="s">
        <v>58</v>
      </c>
      <c r="F16394" s="22" t="s">
        <v>168</v>
      </c>
      <c r="H16394" s="22" t="s">
        <v>15</v>
      </c>
      <c r="K16394" s="40"/>
      <c r="L16394" s="40"/>
    </row>
    <row r="16395" spans="1:12">
      <c r="A16395" s="17">
        <v>45838</v>
      </c>
      <c r="B16395" s="22" t="s">
        <v>10</v>
      </c>
      <c r="C16395" s="22" t="s">
        <v>256</v>
      </c>
      <c r="D16395" s="22" t="s">
        <v>16772</v>
      </c>
      <c r="E16395" s="22" t="s">
        <v>58</v>
      </c>
      <c r="F16395" s="22" t="s">
        <v>168</v>
      </c>
      <c r="H16395" s="22" t="s">
        <v>15</v>
      </c>
      <c r="K16395" s="40"/>
      <c r="L16395" s="40"/>
    </row>
    <row r="16396" spans="1:12">
      <c r="A16396" s="17">
        <v>45838</v>
      </c>
      <c r="B16396" s="22" t="s">
        <v>10</v>
      </c>
      <c r="C16396" s="22" t="s">
        <v>256</v>
      </c>
      <c r="D16396" s="22" t="s">
        <v>16773</v>
      </c>
      <c r="E16396" s="22" t="s">
        <v>58</v>
      </c>
      <c r="F16396" s="22" t="s">
        <v>168</v>
      </c>
      <c r="H16396" s="22" t="s">
        <v>15</v>
      </c>
      <c r="K16396" s="40"/>
      <c r="L16396" s="40"/>
    </row>
    <row r="16397" spans="1:12">
      <c r="A16397" s="17">
        <v>45838</v>
      </c>
      <c r="B16397" s="22" t="s">
        <v>10</v>
      </c>
      <c r="C16397" s="22" t="s">
        <v>256</v>
      </c>
      <c r="D16397" s="22" t="s">
        <v>16774</v>
      </c>
      <c r="E16397" s="22" t="s">
        <v>58</v>
      </c>
      <c r="F16397" s="22" t="s">
        <v>168</v>
      </c>
      <c r="H16397" s="22" t="s">
        <v>15</v>
      </c>
      <c r="K16397" s="40"/>
      <c r="L16397" s="40"/>
    </row>
    <row r="16398" spans="1:12">
      <c r="A16398" s="17">
        <v>45838</v>
      </c>
      <c r="B16398" s="22" t="s">
        <v>10</v>
      </c>
      <c r="C16398" s="22" t="s">
        <v>256</v>
      </c>
      <c r="D16398" s="22" t="s">
        <v>16775</v>
      </c>
      <c r="E16398" s="22" t="s">
        <v>58</v>
      </c>
      <c r="F16398" s="22" t="s">
        <v>168</v>
      </c>
      <c r="H16398" s="22" t="s">
        <v>15</v>
      </c>
      <c r="K16398" s="40"/>
      <c r="L16398" s="40"/>
    </row>
    <row r="16399" spans="1:12">
      <c r="A16399" s="17">
        <v>45838</v>
      </c>
      <c r="B16399" s="22" t="s">
        <v>10</v>
      </c>
      <c r="C16399" s="22" t="s">
        <v>256</v>
      </c>
      <c r="D16399" s="22" t="s">
        <v>16776</v>
      </c>
      <c r="E16399" s="22" t="s">
        <v>58</v>
      </c>
      <c r="F16399" s="22" t="s">
        <v>168</v>
      </c>
      <c r="H16399" s="22" t="s">
        <v>15</v>
      </c>
      <c r="K16399" s="40"/>
      <c r="L16399" s="40"/>
    </row>
    <row r="16400" spans="1:12">
      <c r="A16400" s="17">
        <v>45838</v>
      </c>
      <c r="B16400" s="22" t="s">
        <v>10</v>
      </c>
      <c r="C16400" s="22" t="s">
        <v>256</v>
      </c>
      <c r="D16400" s="22" t="s">
        <v>16777</v>
      </c>
      <c r="E16400" s="22" t="s">
        <v>58</v>
      </c>
      <c r="F16400" s="22" t="s">
        <v>168</v>
      </c>
      <c r="H16400" s="22" t="s">
        <v>15</v>
      </c>
      <c r="K16400" s="40"/>
      <c r="L16400" s="40"/>
    </row>
    <row r="16401" spans="1:12">
      <c r="A16401" s="17">
        <v>45838</v>
      </c>
      <c r="B16401" s="22" t="s">
        <v>10</v>
      </c>
      <c r="C16401" s="22" t="s">
        <v>256</v>
      </c>
      <c r="D16401" s="22" t="s">
        <v>16778</v>
      </c>
      <c r="E16401" s="22" t="s">
        <v>58</v>
      </c>
      <c r="F16401" s="22" t="s">
        <v>168</v>
      </c>
      <c r="H16401" s="22" t="s">
        <v>15</v>
      </c>
      <c r="K16401" s="40"/>
      <c r="L16401" s="40"/>
    </row>
    <row r="16402" spans="1:12">
      <c r="A16402" s="17">
        <v>45838</v>
      </c>
      <c r="B16402" s="22" t="s">
        <v>10</v>
      </c>
      <c r="C16402" s="22" t="s">
        <v>256</v>
      </c>
      <c r="D16402" s="22" t="s">
        <v>16779</v>
      </c>
      <c r="E16402" s="22" t="s">
        <v>58</v>
      </c>
      <c r="F16402" s="22" t="s">
        <v>168</v>
      </c>
      <c r="H16402" s="22" t="s">
        <v>15</v>
      </c>
      <c r="K16402" s="40"/>
      <c r="L16402" s="40"/>
    </row>
    <row r="16403" spans="1:12">
      <c r="A16403" s="17">
        <v>45838</v>
      </c>
      <c r="B16403" s="22" t="s">
        <v>10</v>
      </c>
      <c r="C16403" s="22" t="s">
        <v>256</v>
      </c>
      <c r="D16403" s="22" t="s">
        <v>16780</v>
      </c>
      <c r="E16403" s="22" t="s">
        <v>58</v>
      </c>
      <c r="F16403" s="22" t="s">
        <v>168</v>
      </c>
      <c r="H16403" s="22" t="s">
        <v>15</v>
      </c>
      <c r="K16403" s="40"/>
      <c r="L16403" s="40"/>
    </row>
    <row r="16404" spans="1:12">
      <c r="A16404" s="17">
        <v>45838</v>
      </c>
      <c r="B16404" s="22" t="s">
        <v>10</v>
      </c>
      <c r="C16404" s="22" t="s">
        <v>256</v>
      </c>
      <c r="D16404" s="22" t="s">
        <v>16781</v>
      </c>
      <c r="E16404" s="22" t="s">
        <v>58</v>
      </c>
      <c r="F16404" s="22" t="s">
        <v>168</v>
      </c>
      <c r="H16404" s="22" t="s">
        <v>15</v>
      </c>
      <c r="K16404" s="40"/>
      <c r="L16404" s="40"/>
    </row>
    <row r="16405" spans="1:12">
      <c r="A16405" s="17">
        <v>45838</v>
      </c>
      <c r="B16405" s="22" t="s">
        <v>10</v>
      </c>
      <c r="C16405" s="22" t="s">
        <v>414</v>
      </c>
      <c r="D16405" s="22" t="s">
        <v>16782</v>
      </c>
      <c r="E16405" s="22" t="s">
        <v>58</v>
      </c>
      <c r="F16405" s="22" t="s">
        <v>168</v>
      </c>
      <c r="G16405" s="9">
        <v>21450</v>
      </c>
      <c r="H16405" s="22" t="s">
        <v>15</v>
      </c>
      <c r="I16405" s="28">
        <v>0.01</v>
      </c>
      <c r="J16405" s="28">
        <v>171.6</v>
      </c>
      <c r="K16405" s="40"/>
      <c r="L16405" s="40"/>
    </row>
    <row r="16406" spans="1:12">
      <c r="A16406" s="17">
        <v>45838</v>
      </c>
      <c r="B16406" s="22" t="s">
        <v>10</v>
      </c>
      <c r="C16406" s="22" t="s">
        <v>5200</v>
      </c>
      <c r="D16406" s="22" t="s">
        <v>16783</v>
      </c>
      <c r="E16406" s="22" t="s">
        <v>58</v>
      </c>
      <c r="F16406" s="22" t="s">
        <v>168</v>
      </c>
      <c r="G16406" s="9">
        <v>17400</v>
      </c>
      <c r="H16406" s="22" t="s">
        <v>15</v>
      </c>
      <c r="I16406" s="28">
        <v>0.01</v>
      </c>
      <c r="J16406" s="28">
        <v>139.19999999999999</v>
      </c>
      <c r="K16406" s="40"/>
      <c r="L16406" s="40"/>
    </row>
    <row r="16407" spans="1:12">
      <c r="A16407" s="17">
        <v>45838</v>
      </c>
      <c r="B16407" s="22" t="s">
        <v>10</v>
      </c>
      <c r="C16407" s="22" t="s">
        <v>5200</v>
      </c>
      <c r="D16407" s="22" t="s">
        <v>16784</v>
      </c>
      <c r="E16407" s="22" t="s">
        <v>58</v>
      </c>
      <c r="F16407" s="22" t="s">
        <v>168</v>
      </c>
      <c r="G16407" s="9">
        <v>16250</v>
      </c>
      <c r="H16407" s="22" t="s">
        <v>15</v>
      </c>
      <c r="I16407" s="28">
        <v>0.01</v>
      </c>
      <c r="J16407" s="28">
        <v>130</v>
      </c>
      <c r="K16407" s="40"/>
      <c r="L16407" s="40"/>
    </row>
    <row r="16408" spans="1:12">
      <c r="A16408" s="17">
        <v>45838</v>
      </c>
      <c r="B16408" s="22" t="s">
        <v>10</v>
      </c>
      <c r="C16408" s="22" t="s">
        <v>410</v>
      </c>
      <c r="D16408" s="22" t="s">
        <v>16785</v>
      </c>
      <c r="E16408" s="22" t="s">
        <v>58</v>
      </c>
      <c r="F16408" s="22" t="s">
        <v>168</v>
      </c>
      <c r="G16408" s="9">
        <v>2600</v>
      </c>
      <c r="H16408" s="22" t="s">
        <v>15</v>
      </c>
      <c r="I16408" s="28">
        <v>0.01</v>
      </c>
      <c r="J16408" s="28">
        <v>20.8</v>
      </c>
      <c r="K16408" s="40"/>
      <c r="L16408" s="40"/>
    </row>
    <row r="16409" spans="1:12">
      <c r="A16409" s="17">
        <v>45838</v>
      </c>
      <c r="B16409" s="22" t="s">
        <v>10</v>
      </c>
      <c r="C16409" s="22" t="s">
        <v>208</v>
      </c>
      <c r="D16409" s="22" t="s">
        <v>16786</v>
      </c>
      <c r="E16409" s="22" t="s">
        <v>58</v>
      </c>
      <c r="F16409" s="22" t="s">
        <v>168</v>
      </c>
      <c r="G16409" s="9">
        <v>81250</v>
      </c>
      <c r="H16409" s="22" t="s">
        <v>15</v>
      </c>
      <c r="I16409" s="28">
        <v>0.01</v>
      </c>
      <c r="J16409" s="28">
        <v>650</v>
      </c>
      <c r="K16409" s="40"/>
      <c r="L16409" s="40"/>
    </row>
    <row r="16410" spans="1:12">
      <c r="A16410" s="17">
        <v>45838</v>
      </c>
      <c r="B16410" s="22" t="s">
        <v>62</v>
      </c>
      <c r="C16410" s="22" t="s">
        <v>90</v>
      </c>
      <c r="D16410" s="22" t="s">
        <v>16787</v>
      </c>
      <c r="E16410" s="22" t="s">
        <v>65</v>
      </c>
      <c r="F16410" s="22" t="s">
        <v>92</v>
      </c>
      <c r="G16410" s="9">
        <v>480</v>
      </c>
      <c r="H16410" s="22" t="s">
        <v>15</v>
      </c>
      <c r="I16410" s="28">
        <v>42.21</v>
      </c>
      <c r="J16410" s="28">
        <v>20260.8</v>
      </c>
      <c r="K16410" s="40"/>
      <c r="L16410" s="40"/>
    </row>
    <row r="16411" spans="1:12">
      <c r="A16411" s="17">
        <v>45838</v>
      </c>
      <c r="B16411" s="22" t="s">
        <v>10</v>
      </c>
      <c r="C16411" s="22" t="s">
        <v>211</v>
      </c>
      <c r="D16411" s="22" t="s">
        <v>16788</v>
      </c>
      <c r="E16411" s="22" t="s">
        <v>58</v>
      </c>
      <c r="F16411" s="22" t="s">
        <v>168</v>
      </c>
      <c r="G16411" s="9">
        <v>500</v>
      </c>
      <c r="H16411" s="22" t="s">
        <v>15</v>
      </c>
      <c r="I16411" s="28">
        <v>0.01</v>
      </c>
      <c r="J16411" s="28">
        <v>4</v>
      </c>
      <c r="K16411" s="40"/>
      <c r="L16411" s="40"/>
    </row>
    <row r="16412" spans="1:12">
      <c r="A16412" s="17">
        <v>45838</v>
      </c>
      <c r="B16412" s="22" t="s">
        <v>10</v>
      </c>
      <c r="C16412" s="22" t="s">
        <v>211</v>
      </c>
      <c r="D16412" s="22" t="s">
        <v>16789</v>
      </c>
      <c r="E16412" s="22" t="s">
        <v>58</v>
      </c>
      <c r="F16412" s="22" t="s">
        <v>168</v>
      </c>
      <c r="G16412" s="9">
        <v>11050</v>
      </c>
      <c r="H16412" s="22" t="s">
        <v>15</v>
      </c>
      <c r="I16412" s="28">
        <v>0.01</v>
      </c>
      <c r="J16412" s="28">
        <v>88.4</v>
      </c>
      <c r="K16412" s="40"/>
      <c r="L16412" s="40"/>
    </row>
    <row r="16413" spans="1:12">
      <c r="A16413" s="17">
        <v>45838</v>
      </c>
      <c r="B16413" s="22" t="s">
        <v>10</v>
      </c>
      <c r="C16413" s="22" t="s">
        <v>211</v>
      </c>
      <c r="D16413" s="22" t="s">
        <v>16790</v>
      </c>
      <c r="E16413" s="22" t="s">
        <v>58</v>
      </c>
      <c r="F16413" s="22" t="s">
        <v>168</v>
      </c>
      <c r="G16413" s="9">
        <v>1384</v>
      </c>
      <c r="H16413" s="22" t="s">
        <v>15</v>
      </c>
      <c r="I16413" s="28">
        <v>0.01</v>
      </c>
      <c r="J16413" s="28">
        <v>11.07</v>
      </c>
      <c r="K16413" s="40"/>
      <c r="L16413" s="40"/>
    </row>
    <row r="16414" spans="1:12">
      <c r="A16414" s="17">
        <v>45838</v>
      </c>
      <c r="B16414" s="22" t="s">
        <v>10</v>
      </c>
      <c r="C16414" s="22" t="s">
        <v>211</v>
      </c>
      <c r="D16414" s="22" t="s">
        <v>16791</v>
      </c>
      <c r="E16414" s="22" t="s">
        <v>58</v>
      </c>
      <c r="F16414" s="22" t="s">
        <v>168</v>
      </c>
      <c r="G16414" s="9">
        <v>26000</v>
      </c>
      <c r="H16414" s="22" t="s">
        <v>15</v>
      </c>
      <c r="I16414" s="28">
        <v>0.01</v>
      </c>
      <c r="J16414" s="28">
        <v>208</v>
      </c>
      <c r="K16414" s="40"/>
      <c r="L16414" s="40"/>
    </row>
    <row r="16415" spans="1:12">
      <c r="A16415" s="17">
        <v>45838</v>
      </c>
      <c r="B16415" s="22" t="s">
        <v>10</v>
      </c>
      <c r="C16415" s="22" t="s">
        <v>211</v>
      </c>
      <c r="D16415" s="22" t="s">
        <v>16792</v>
      </c>
      <c r="E16415" s="22" t="s">
        <v>58</v>
      </c>
      <c r="F16415" s="22" t="s">
        <v>168</v>
      </c>
      <c r="G16415" s="9">
        <v>20150</v>
      </c>
      <c r="H16415" s="22" t="s">
        <v>15</v>
      </c>
      <c r="I16415" s="28">
        <v>0.01</v>
      </c>
      <c r="J16415" s="28">
        <v>161.19999999999999</v>
      </c>
      <c r="K16415" s="40"/>
      <c r="L16415" s="40"/>
    </row>
    <row r="16416" spans="1:12">
      <c r="A16416" s="17">
        <v>45838</v>
      </c>
      <c r="B16416" s="22" t="s">
        <v>10</v>
      </c>
      <c r="C16416" s="22" t="s">
        <v>282</v>
      </c>
      <c r="D16416" s="22" t="s">
        <v>16793</v>
      </c>
      <c r="E16416" s="22" t="s">
        <v>58</v>
      </c>
      <c r="F16416" s="22" t="s">
        <v>168</v>
      </c>
      <c r="G16416" s="9">
        <v>16590</v>
      </c>
      <c r="H16416" s="22" t="s">
        <v>15</v>
      </c>
      <c r="I16416" s="28">
        <v>0.01</v>
      </c>
      <c r="J16416" s="28">
        <v>132.72</v>
      </c>
      <c r="K16416" s="40"/>
      <c r="L16416" s="40"/>
    </row>
    <row r="16417" spans="1:12">
      <c r="A16417" s="17">
        <v>45838</v>
      </c>
      <c r="B16417" s="22" t="s">
        <v>10</v>
      </c>
      <c r="C16417" s="22" t="s">
        <v>282</v>
      </c>
      <c r="D16417" s="22" t="s">
        <v>16794</v>
      </c>
      <c r="E16417" s="22" t="s">
        <v>58</v>
      </c>
      <c r="F16417" s="22" t="s">
        <v>168</v>
      </c>
      <c r="H16417" s="22" t="s">
        <v>15</v>
      </c>
      <c r="K16417" s="40"/>
      <c r="L16417" s="40"/>
    </row>
    <row r="16418" spans="1:12">
      <c r="A16418" s="17">
        <v>45838</v>
      </c>
      <c r="B16418" s="22" t="s">
        <v>10</v>
      </c>
      <c r="C16418" s="22" t="s">
        <v>282</v>
      </c>
      <c r="D16418" s="22" t="s">
        <v>16795</v>
      </c>
      <c r="E16418" s="22" t="s">
        <v>58</v>
      </c>
      <c r="F16418" s="22" t="s">
        <v>168</v>
      </c>
      <c r="H16418" s="22" t="s">
        <v>15</v>
      </c>
      <c r="K16418" s="40"/>
      <c r="L16418" s="40"/>
    </row>
    <row r="16419" spans="1:12">
      <c r="A16419" s="17">
        <v>45838</v>
      </c>
      <c r="B16419" s="22" t="s">
        <v>10</v>
      </c>
      <c r="C16419" s="22" t="s">
        <v>371</v>
      </c>
      <c r="D16419" s="22" t="s">
        <v>16796</v>
      </c>
      <c r="E16419" s="22" t="s">
        <v>58</v>
      </c>
      <c r="F16419" s="22" t="s">
        <v>168</v>
      </c>
      <c r="G16419" s="9">
        <v>16250</v>
      </c>
      <c r="H16419" s="22" t="s">
        <v>15</v>
      </c>
      <c r="I16419" s="28">
        <v>0.01</v>
      </c>
      <c r="J16419" s="28">
        <v>130</v>
      </c>
      <c r="K16419" s="40"/>
      <c r="L16419" s="40"/>
    </row>
    <row r="16420" spans="1:12">
      <c r="A16420" s="17">
        <v>45838</v>
      </c>
      <c r="B16420" s="22" t="s">
        <v>10</v>
      </c>
      <c r="C16420" s="22" t="s">
        <v>371</v>
      </c>
      <c r="D16420" s="22" t="s">
        <v>16797</v>
      </c>
      <c r="E16420" s="22" t="s">
        <v>58</v>
      </c>
      <c r="F16420" s="22" t="s">
        <v>168</v>
      </c>
      <c r="G16420" s="9">
        <v>664</v>
      </c>
      <c r="H16420" s="22" t="s">
        <v>15</v>
      </c>
      <c r="I16420" s="28">
        <v>0.01</v>
      </c>
      <c r="J16420" s="28">
        <v>5.31</v>
      </c>
      <c r="K16420" s="40"/>
      <c r="L16420" s="40"/>
    </row>
    <row r="16421" spans="1:12">
      <c r="A16421" s="17">
        <v>45838</v>
      </c>
      <c r="B16421" s="22" t="s">
        <v>10</v>
      </c>
      <c r="C16421" s="22" t="s">
        <v>369</v>
      </c>
      <c r="D16421" s="22" t="s">
        <v>16798</v>
      </c>
      <c r="E16421" s="22" t="s">
        <v>58</v>
      </c>
      <c r="F16421" s="22" t="s">
        <v>168</v>
      </c>
      <c r="H16421" s="22" t="s">
        <v>15</v>
      </c>
      <c r="K16421" s="40"/>
      <c r="L16421" s="40"/>
    </row>
    <row r="16422" spans="1:12">
      <c r="A16422" s="17">
        <v>45838</v>
      </c>
      <c r="B16422" s="22" t="s">
        <v>10</v>
      </c>
      <c r="C16422" s="22" t="s">
        <v>369</v>
      </c>
      <c r="D16422" s="22" t="s">
        <v>16799</v>
      </c>
      <c r="E16422" s="22" t="s">
        <v>58</v>
      </c>
      <c r="F16422" s="22" t="s">
        <v>168</v>
      </c>
      <c r="H16422" s="22" t="s">
        <v>15</v>
      </c>
      <c r="K16422" s="40"/>
      <c r="L16422" s="40"/>
    </row>
    <row r="16423" spans="1:12">
      <c r="A16423" s="17">
        <v>45838</v>
      </c>
      <c r="B16423" s="22" t="s">
        <v>10</v>
      </c>
      <c r="C16423" s="22" t="s">
        <v>369</v>
      </c>
      <c r="D16423" s="22" t="s">
        <v>16800</v>
      </c>
      <c r="E16423" s="22" t="s">
        <v>58</v>
      </c>
      <c r="F16423" s="22" t="s">
        <v>168</v>
      </c>
      <c r="H16423" s="22" t="s">
        <v>15</v>
      </c>
      <c r="K16423" s="40"/>
      <c r="L16423" s="40"/>
    </row>
    <row r="16424" spans="1:12">
      <c r="A16424" s="17">
        <v>45838</v>
      </c>
      <c r="B16424" s="22" t="s">
        <v>10</v>
      </c>
      <c r="C16424" s="22" t="s">
        <v>369</v>
      </c>
      <c r="D16424" s="22" t="s">
        <v>16801</v>
      </c>
      <c r="E16424" s="22" t="s">
        <v>58</v>
      </c>
      <c r="F16424" s="22" t="s">
        <v>168</v>
      </c>
      <c r="H16424" s="22" t="s">
        <v>15</v>
      </c>
      <c r="K16424" s="40"/>
      <c r="L16424" s="40"/>
    </row>
    <row r="16425" spans="1:12">
      <c r="A16425" s="17">
        <v>45838</v>
      </c>
      <c r="B16425" s="22" t="s">
        <v>62</v>
      </c>
      <c r="C16425" s="22" t="s">
        <v>90</v>
      </c>
      <c r="D16425" s="22" t="s">
        <v>16802</v>
      </c>
      <c r="E16425" s="22" t="s">
        <v>65</v>
      </c>
      <c r="F16425" s="22" t="s">
        <v>92</v>
      </c>
      <c r="G16425" s="9">
        <v>426</v>
      </c>
      <c r="H16425" s="22" t="s">
        <v>15</v>
      </c>
      <c r="I16425" s="28">
        <v>42.21</v>
      </c>
      <c r="J16425" s="28">
        <v>17981.46</v>
      </c>
      <c r="K16425" s="40"/>
      <c r="L16425" s="40"/>
    </row>
    <row r="16426" spans="1:12">
      <c r="A16426" s="17">
        <v>45838</v>
      </c>
      <c r="B16426" s="22" t="s">
        <v>10</v>
      </c>
      <c r="C16426" s="22" t="s">
        <v>367</v>
      </c>
      <c r="D16426" s="22" t="s">
        <v>16803</v>
      </c>
      <c r="E16426" s="22" t="s">
        <v>58</v>
      </c>
      <c r="F16426" s="22" t="s">
        <v>168</v>
      </c>
      <c r="H16426" s="22" t="s">
        <v>15</v>
      </c>
      <c r="K16426" s="40"/>
      <c r="L16426" s="40"/>
    </row>
    <row r="16427" spans="1:12">
      <c r="A16427" s="17">
        <v>45838</v>
      </c>
      <c r="B16427" s="22" t="s">
        <v>10</v>
      </c>
      <c r="C16427" s="22" t="s">
        <v>363</v>
      </c>
      <c r="D16427" s="22" t="s">
        <v>16804</v>
      </c>
      <c r="E16427" s="22" t="s">
        <v>58</v>
      </c>
      <c r="F16427" s="22" t="s">
        <v>168</v>
      </c>
      <c r="H16427" s="22" t="s">
        <v>15</v>
      </c>
      <c r="K16427" s="40"/>
      <c r="L16427" s="40"/>
    </row>
    <row r="16428" spans="1:12">
      <c r="A16428" s="17">
        <v>45838</v>
      </c>
      <c r="B16428" s="22" t="s">
        <v>10</v>
      </c>
      <c r="C16428" s="22" t="s">
        <v>363</v>
      </c>
      <c r="D16428" s="22" t="s">
        <v>16805</v>
      </c>
      <c r="E16428" s="22" t="s">
        <v>58</v>
      </c>
      <c r="F16428" s="22" t="s">
        <v>168</v>
      </c>
      <c r="H16428" s="22" t="s">
        <v>15</v>
      </c>
      <c r="K16428" s="40"/>
      <c r="L16428" s="40"/>
    </row>
    <row r="16429" spans="1:12">
      <c r="A16429" s="17">
        <v>45838</v>
      </c>
      <c r="B16429" s="22" t="s">
        <v>10</v>
      </c>
      <c r="C16429" s="22" t="s">
        <v>363</v>
      </c>
      <c r="D16429" s="22" t="s">
        <v>16806</v>
      </c>
      <c r="E16429" s="22" t="s">
        <v>58</v>
      </c>
      <c r="F16429" s="22" t="s">
        <v>168</v>
      </c>
      <c r="H16429" s="22" t="s">
        <v>15</v>
      </c>
      <c r="K16429" s="40"/>
      <c r="L16429" s="40"/>
    </row>
    <row r="16430" spans="1:12">
      <c r="A16430" s="17">
        <v>45838</v>
      </c>
      <c r="B16430" s="22" t="s">
        <v>10</v>
      </c>
      <c r="C16430" s="22" t="s">
        <v>360</v>
      </c>
      <c r="D16430" s="22" t="s">
        <v>16807</v>
      </c>
      <c r="E16430" s="22" t="s">
        <v>58</v>
      </c>
      <c r="F16430" s="22" t="s">
        <v>168</v>
      </c>
      <c r="H16430" s="22" t="s">
        <v>15</v>
      </c>
      <c r="K16430" s="40"/>
      <c r="L16430" s="40"/>
    </row>
    <row r="16431" spans="1:12">
      <c r="A16431" s="17">
        <v>45838</v>
      </c>
      <c r="B16431" s="22" t="s">
        <v>10</v>
      </c>
      <c r="C16431" s="22" t="s">
        <v>360</v>
      </c>
      <c r="D16431" s="22" t="s">
        <v>16808</v>
      </c>
      <c r="E16431" s="22" t="s">
        <v>58</v>
      </c>
      <c r="F16431" s="22" t="s">
        <v>168</v>
      </c>
      <c r="H16431" s="22" t="s">
        <v>15</v>
      </c>
      <c r="K16431" s="40"/>
      <c r="L16431" s="40"/>
    </row>
    <row r="16432" spans="1:12">
      <c r="A16432" s="17">
        <v>45838</v>
      </c>
      <c r="B16432" s="22" t="s">
        <v>62</v>
      </c>
      <c r="C16432" s="22" t="s">
        <v>90</v>
      </c>
      <c r="D16432" s="22" t="s">
        <v>16809</v>
      </c>
      <c r="E16432" s="22" t="s">
        <v>65</v>
      </c>
      <c r="F16432" s="22" t="s">
        <v>92</v>
      </c>
      <c r="G16432" s="9">
        <v>97</v>
      </c>
      <c r="H16432" s="22" t="s">
        <v>15</v>
      </c>
      <c r="I16432" s="28">
        <v>42.21</v>
      </c>
      <c r="J16432" s="28">
        <v>4094.37</v>
      </c>
      <c r="K16432" s="40"/>
      <c r="L16432" s="40"/>
    </row>
    <row r="16433" spans="1:12">
      <c r="A16433" s="17">
        <v>45838</v>
      </c>
      <c r="B16433" s="22" t="s">
        <v>62</v>
      </c>
      <c r="C16433" s="22" t="s">
        <v>90</v>
      </c>
      <c r="D16433" s="22" t="s">
        <v>16810</v>
      </c>
      <c r="E16433" s="22" t="s">
        <v>65</v>
      </c>
      <c r="F16433" s="22" t="s">
        <v>92</v>
      </c>
      <c r="G16433" s="9">
        <v>140</v>
      </c>
      <c r="H16433" s="22" t="s">
        <v>15</v>
      </c>
      <c r="I16433" s="28">
        <v>42.21</v>
      </c>
      <c r="J16433" s="28">
        <v>5909.4</v>
      </c>
      <c r="K16433" s="40"/>
      <c r="L16433" s="40"/>
    </row>
    <row r="16434" spans="1:12">
      <c r="A16434" s="17">
        <v>45838</v>
      </c>
      <c r="B16434" s="22" t="s">
        <v>62</v>
      </c>
      <c r="C16434" s="22" t="s">
        <v>90</v>
      </c>
      <c r="D16434" s="22" t="s">
        <v>16811</v>
      </c>
      <c r="E16434" s="22" t="s">
        <v>65</v>
      </c>
      <c r="F16434" s="22" t="s">
        <v>92</v>
      </c>
      <c r="G16434" s="9">
        <v>19</v>
      </c>
      <c r="H16434" s="22" t="s">
        <v>15</v>
      </c>
      <c r="I16434" s="28">
        <v>42.21</v>
      </c>
      <c r="J16434" s="28">
        <v>801.99</v>
      </c>
      <c r="K16434" s="40"/>
      <c r="L16434" s="40"/>
    </row>
    <row r="16435" spans="1:12">
      <c r="A16435" s="17">
        <v>45838</v>
      </c>
      <c r="B16435" s="22" t="s">
        <v>62</v>
      </c>
      <c r="C16435" s="22" t="s">
        <v>99</v>
      </c>
      <c r="D16435" s="22" t="s">
        <v>16812</v>
      </c>
      <c r="E16435" s="22" t="s">
        <v>65</v>
      </c>
      <c r="F16435" s="22" t="s">
        <v>75</v>
      </c>
      <c r="G16435" s="9">
        <v>96</v>
      </c>
      <c r="H16435" s="22" t="s">
        <v>15</v>
      </c>
      <c r="I16435" s="28">
        <v>42.21</v>
      </c>
      <c r="J16435" s="28">
        <v>4052.16</v>
      </c>
      <c r="K16435" s="40"/>
      <c r="L16435" s="40"/>
    </row>
    <row r="16436" spans="1:12">
      <c r="A16436" s="17">
        <v>45838</v>
      </c>
      <c r="B16436" s="22" t="s">
        <v>62</v>
      </c>
      <c r="C16436" s="22" t="s">
        <v>99</v>
      </c>
      <c r="D16436" s="22" t="s">
        <v>16813</v>
      </c>
      <c r="E16436" s="22" t="s">
        <v>65</v>
      </c>
      <c r="F16436" s="22" t="s">
        <v>75</v>
      </c>
      <c r="G16436" s="9">
        <v>94</v>
      </c>
      <c r="H16436" s="22" t="s">
        <v>15</v>
      </c>
      <c r="I16436" s="28">
        <v>42.21</v>
      </c>
      <c r="J16436" s="28">
        <v>3967.74</v>
      </c>
      <c r="K16436" s="40"/>
      <c r="L16436" s="40"/>
    </row>
    <row r="16437" spans="1:12">
      <c r="A16437" s="17">
        <v>45838</v>
      </c>
      <c r="B16437" s="22" t="s">
        <v>62</v>
      </c>
      <c r="C16437" s="22" t="s">
        <v>99</v>
      </c>
      <c r="D16437" s="22" t="s">
        <v>16814</v>
      </c>
      <c r="E16437" s="22" t="s">
        <v>65</v>
      </c>
      <c r="F16437" s="22" t="s">
        <v>75</v>
      </c>
      <c r="G16437" s="9">
        <v>274</v>
      </c>
      <c r="H16437" s="22" t="s">
        <v>15</v>
      </c>
      <c r="I16437" s="28">
        <v>42.21</v>
      </c>
      <c r="J16437" s="28">
        <v>11565.54</v>
      </c>
      <c r="K16437" s="40"/>
      <c r="L16437" s="40"/>
    </row>
    <row r="16438" spans="1:12">
      <c r="A16438" s="17">
        <v>45838</v>
      </c>
      <c r="B16438" s="22" t="s">
        <v>62</v>
      </c>
      <c r="C16438" s="22" t="s">
        <v>99</v>
      </c>
      <c r="D16438" s="22" t="s">
        <v>16815</v>
      </c>
      <c r="E16438" s="22" t="s">
        <v>65</v>
      </c>
      <c r="F16438" s="22" t="s">
        <v>75</v>
      </c>
      <c r="G16438" s="9">
        <v>246</v>
      </c>
      <c r="H16438" s="22" t="s">
        <v>15</v>
      </c>
      <c r="I16438" s="28">
        <v>42.21</v>
      </c>
      <c r="J16438" s="28">
        <v>10383.66</v>
      </c>
      <c r="K16438" s="40"/>
      <c r="L16438" s="40"/>
    </row>
    <row r="16439" spans="1:12">
      <c r="A16439" s="17">
        <v>45838</v>
      </c>
      <c r="B16439" s="22" t="s">
        <v>62</v>
      </c>
      <c r="C16439" s="22" t="s">
        <v>99</v>
      </c>
      <c r="D16439" s="22" t="s">
        <v>16816</v>
      </c>
      <c r="E16439" s="22" t="s">
        <v>65</v>
      </c>
      <c r="F16439" s="22" t="s">
        <v>75</v>
      </c>
      <c r="G16439" s="9">
        <v>41</v>
      </c>
      <c r="H16439" s="22" t="s">
        <v>15</v>
      </c>
      <c r="I16439" s="28">
        <v>42.21</v>
      </c>
      <c r="J16439" s="28">
        <v>1730.61</v>
      </c>
      <c r="K16439" s="40"/>
      <c r="L16439" s="40"/>
    </row>
    <row r="16440" spans="1:12">
      <c r="A16440" s="17">
        <v>45838</v>
      </c>
      <c r="B16440" s="22" t="s">
        <v>62</v>
      </c>
      <c r="C16440" s="22" t="s">
        <v>99</v>
      </c>
      <c r="D16440" s="22" t="s">
        <v>16817</v>
      </c>
      <c r="E16440" s="22" t="s">
        <v>65</v>
      </c>
      <c r="F16440" s="22" t="s">
        <v>75</v>
      </c>
      <c r="G16440" s="9">
        <v>5</v>
      </c>
      <c r="H16440" s="22" t="s">
        <v>15</v>
      </c>
      <c r="I16440" s="28">
        <v>42.21</v>
      </c>
      <c r="J16440" s="28">
        <v>211.05</v>
      </c>
      <c r="K16440" s="40"/>
      <c r="L16440" s="40"/>
    </row>
    <row r="16441" spans="1:12">
      <c r="A16441" s="17">
        <v>45838</v>
      </c>
      <c r="B16441" s="22" t="s">
        <v>10</v>
      </c>
      <c r="C16441" s="22" t="s">
        <v>13296</v>
      </c>
      <c r="D16441" s="22" t="s">
        <v>16818</v>
      </c>
      <c r="E16441" s="22" t="s">
        <v>65</v>
      </c>
      <c r="F16441" s="22" t="s">
        <v>451</v>
      </c>
      <c r="G16441" s="9">
        <v>96</v>
      </c>
      <c r="H16441" s="22" t="s">
        <v>15</v>
      </c>
      <c r="I16441" s="28">
        <v>9.23</v>
      </c>
      <c r="J16441" s="28">
        <v>886.41</v>
      </c>
      <c r="K16441" s="40"/>
      <c r="L16441" s="40"/>
    </row>
    <row r="16442" spans="1:12">
      <c r="A16442" s="17">
        <v>45838</v>
      </c>
      <c r="B16442" s="22" t="s">
        <v>10</v>
      </c>
      <c r="C16442" s="22" t="s">
        <v>13296</v>
      </c>
      <c r="D16442" s="22" t="s">
        <v>16819</v>
      </c>
      <c r="E16442" s="22" t="s">
        <v>65</v>
      </c>
      <c r="F16442" s="22" t="s">
        <v>451</v>
      </c>
      <c r="G16442" s="9">
        <v>96</v>
      </c>
      <c r="H16442" s="22" t="s">
        <v>15</v>
      </c>
      <c r="I16442" s="28">
        <v>42.21</v>
      </c>
      <c r="J16442" s="28">
        <v>4052.16</v>
      </c>
      <c r="K16442" s="40"/>
      <c r="L16442" s="40"/>
    </row>
    <row r="16443" spans="1:12">
      <c r="A16443" s="17">
        <v>45838</v>
      </c>
      <c r="B16443" s="22" t="s">
        <v>62</v>
      </c>
      <c r="C16443" s="22" t="s">
        <v>13296</v>
      </c>
      <c r="D16443" s="22" t="s">
        <v>16820</v>
      </c>
      <c r="E16443" s="22" t="s">
        <v>65</v>
      </c>
      <c r="F16443" s="22" t="s">
        <v>451</v>
      </c>
      <c r="G16443" s="9">
        <v>288</v>
      </c>
      <c r="H16443" s="22" t="s">
        <v>15</v>
      </c>
      <c r="I16443" s="28">
        <v>42.21</v>
      </c>
      <c r="J16443" s="28">
        <v>12156.48</v>
      </c>
      <c r="K16443" s="40"/>
      <c r="L16443" s="40"/>
    </row>
    <row r="16444" spans="1:12">
      <c r="A16444" s="17">
        <v>45838</v>
      </c>
      <c r="B16444" s="22" t="s">
        <v>62</v>
      </c>
      <c r="C16444" s="22" t="s">
        <v>12225</v>
      </c>
      <c r="D16444" s="22" t="s">
        <v>16821</v>
      </c>
      <c r="E16444" s="22" t="s">
        <v>65</v>
      </c>
      <c r="F16444" s="22" t="s">
        <v>451</v>
      </c>
      <c r="G16444" s="9">
        <v>48</v>
      </c>
      <c r="H16444" s="22" t="s">
        <v>15</v>
      </c>
      <c r="I16444" s="28">
        <v>42.21</v>
      </c>
      <c r="J16444" s="28">
        <v>2026.08</v>
      </c>
      <c r="K16444" s="40"/>
      <c r="L16444" s="40"/>
    </row>
    <row r="16445" spans="1:12">
      <c r="A16445" s="17">
        <v>45838</v>
      </c>
      <c r="B16445" s="22" t="s">
        <v>62</v>
      </c>
      <c r="C16445" s="22" t="s">
        <v>107</v>
      </c>
      <c r="D16445" s="22" t="s">
        <v>16822</v>
      </c>
      <c r="E16445" s="22" t="s">
        <v>65</v>
      </c>
      <c r="F16445" s="22" t="s">
        <v>75</v>
      </c>
      <c r="G16445" s="9">
        <v>88</v>
      </c>
      <c r="H16445" s="22" t="s">
        <v>15</v>
      </c>
      <c r="I16445" s="28">
        <v>42.21</v>
      </c>
      <c r="J16445" s="28">
        <v>3714.48</v>
      </c>
      <c r="K16445" s="40"/>
      <c r="L16445" s="40"/>
    </row>
    <row r="16446" spans="1:12">
      <c r="A16446" s="17">
        <v>45838</v>
      </c>
      <c r="B16446" s="22" t="s">
        <v>10</v>
      </c>
      <c r="C16446" s="22" t="s">
        <v>739</v>
      </c>
      <c r="D16446" s="22" t="s">
        <v>16823</v>
      </c>
      <c r="E16446" s="22" t="s">
        <v>18</v>
      </c>
      <c r="F16446" s="22" t="s">
        <v>242</v>
      </c>
      <c r="H16446" s="22" t="s">
        <v>20</v>
      </c>
      <c r="K16446" s="40"/>
      <c r="L16446" s="40"/>
    </row>
    <row r="16447" spans="1:12">
      <c r="A16447" s="17">
        <v>45838</v>
      </c>
      <c r="B16447" s="22" t="s">
        <v>10</v>
      </c>
      <c r="C16447" s="22" t="s">
        <v>739</v>
      </c>
      <c r="D16447" s="22" t="s">
        <v>16824</v>
      </c>
      <c r="E16447" s="22" t="s">
        <v>18</v>
      </c>
      <c r="F16447" s="22" t="s">
        <v>242</v>
      </c>
      <c r="H16447" s="22" t="s">
        <v>20</v>
      </c>
      <c r="K16447" s="40"/>
      <c r="L16447" s="40"/>
    </row>
    <row r="16448" spans="1:12">
      <c r="A16448" s="17">
        <v>45838</v>
      </c>
      <c r="B16448" s="22" t="s">
        <v>10</v>
      </c>
      <c r="C16448" s="22" t="s">
        <v>741</v>
      </c>
      <c r="D16448" s="22" t="s">
        <v>16825</v>
      </c>
      <c r="E16448" s="22" t="s">
        <v>18</v>
      </c>
      <c r="F16448" s="22" t="s">
        <v>242</v>
      </c>
      <c r="H16448" s="22" t="s">
        <v>20</v>
      </c>
      <c r="K16448" s="40"/>
      <c r="L16448" s="40"/>
    </row>
    <row r="16449" spans="1:12">
      <c r="A16449" s="17">
        <v>45838</v>
      </c>
      <c r="B16449" s="22" t="s">
        <v>10</v>
      </c>
      <c r="C16449" s="22" t="s">
        <v>741</v>
      </c>
      <c r="D16449" s="22" t="s">
        <v>16826</v>
      </c>
      <c r="E16449" s="22" t="s">
        <v>18</v>
      </c>
      <c r="F16449" s="22" t="s">
        <v>242</v>
      </c>
      <c r="H16449" s="22" t="s">
        <v>20</v>
      </c>
      <c r="K16449" s="40"/>
      <c r="L16449" s="40"/>
    </row>
    <row r="16450" spans="1:12">
      <c r="A16450" s="17">
        <v>45838</v>
      </c>
      <c r="B16450" s="22" t="s">
        <v>10</v>
      </c>
      <c r="C16450" s="22" t="s">
        <v>741</v>
      </c>
      <c r="D16450" s="22" t="s">
        <v>16827</v>
      </c>
      <c r="E16450" s="22" t="s">
        <v>18</v>
      </c>
      <c r="F16450" s="22" t="s">
        <v>242</v>
      </c>
      <c r="H16450" s="22" t="s">
        <v>20</v>
      </c>
      <c r="K16450" s="40"/>
      <c r="L16450" s="40"/>
    </row>
    <row r="16451" spans="1:12">
      <c r="A16451" s="17">
        <v>45838</v>
      </c>
      <c r="B16451" s="22" t="s">
        <v>10</v>
      </c>
      <c r="C16451" s="22" t="s">
        <v>741</v>
      </c>
      <c r="D16451" s="22" t="s">
        <v>16828</v>
      </c>
      <c r="E16451" s="22" t="s">
        <v>18</v>
      </c>
      <c r="F16451" s="22" t="s">
        <v>242</v>
      </c>
      <c r="H16451" s="22" t="s">
        <v>20</v>
      </c>
      <c r="K16451" s="40"/>
      <c r="L16451" s="40"/>
    </row>
    <row r="16452" spans="1:12">
      <c r="A16452" s="17">
        <v>45838</v>
      </c>
      <c r="B16452" s="22" t="s">
        <v>10</v>
      </c>
      <c r="C16452" s="22" t="s">
        <v>745</v>
      </c>
      <c r="D16452" s="22" t="s">
        <v>16829</v>
      </c>
      <c r="E16452" s="22" t="s">
        <v>18</v>
      </c>
      <c r="F16452" s="22" t="s">
        <v>242</v>
      </c>
      <c r="H16452" s="22" t="s">
        <v>20</v>
      </c>
      <c r="K16452" s="40"/>
      <c r="L16452" s="40"/>
    </row>
    <row r="16453" spans="1:12">
      <c r="A16453" s="17">
        <v>45838</v>
      </c>
      <c r="B16453" s="22" t="s">
        <v>10</v>
      </c>
      <c r="C16453" s="22" t="s">
        <v>745</v>
      </c>
      <c r="D16453" s="22" t="s">
        <v>16830</v>
      </c>
      <c r="E16453" s="22" t="s">
        <v>18</v>
      </c>
      <c r="F16453" s="22" t="s">
        <v>242</v>
      </c>
      <c r="H16453" s="22" t="s">
        <v>20</v>
      </c>
      <c r="K16453" s="40"/>
      <c r="L16453" s="40"/>
    </row>
    <row r="16454" spans="1:12">
      <c r="A16454" s="17">
        <v>45838</v>
      </c>
      <c r="B16454" s="22" t="s">
        <v>10</v>
      </c>
      <c r="C16454" s="22" t="s">
        <v>745</v>
      </c>
      <c r="D16454" s="22" t="s">
        <v>16831</v>
      </c>
      <c r="E16454" s="22" t="s">
        <v>18</v>
      </c>
      <c r="F16454" s="22" t="s">
        <v>242</v>
      </c>
      <c r="H16454" s="22" t="s">
        <v>20</v>
      </c>
      <c r="K16454" s="40"/>
      <c r="L16454" s="40"/>
    </row>
    <row r="16455" spans="1:12">
      <c r="A16455" s="17">
        <v>45838</v>
      </c>
      <c r="B16455" s="22" t="s">
        <v>10</v>
      </c>
      <c r="C16455" s="22" t="s">
        <v>745</v>
      </c>
      <c r="D16455" s="22" t="s">
        <v>16832</v>
      </c>
      <c r="E16455" s="22" t="s">
        <v>18</v>
      </c>
      <c r="F16455" s="22" t="s">
        <v>242</v>
      </c>
      <c r="H16455" s="22" t="s">
        <v>20</v>
      </c>
      <c r="K16455" s="40"/>
      <c r="L16455" s="40"/>
    </row>
    <row r="16456" spans="1:12">
      <c r="A16456" s="17">
        <v>45838</v>
      </c>
      <c r="B16456" s="22" t="s">
        <v>10</v>
      </c>
      <c r="C16456" s="22" t="s">
        <v>745</v>
      </c>
      <c r="D16456" s="22" t="s">
        <v>16833</v>
      </c>
      <c r="E16456" s="22" t="s">
        <v>18</v>
      </c>
      <c r="F16456" s="22" t="s">
        <v>242</v>
      </c>
      <c r="H16456" s="22" t="s">
        <v>20</v>
      </c>
      <c r="K16456" s="40"/>
      <c r="L16456" s="40"/>
    </row>
    <row r="16457" spans="1:12">
      <c r="A16457" s="17">
        <v>45838</v>
      </c>
      <c r="B16457" s="22" t="s">
        <v>10</v>
      </c>
      <c r="C16457" s="22" t="s">
        <v>745</v>
      </c>
      <c r="D16457" s="22" t="s">
        <v>16834</v>
      </c>
      <c r="E16457" s="22" t="s">
        <v>18</v>
      </c>
      <c r="F16457" s="22" t="s">
        <v>242</v>
      </c>
      <c r="H16457" s="22" t="s">
        <v>20</v>
      </c>
      <c r="K16457" s="40"/>
      <c r="L16457" s="40"/>
    </row>
    <row r="16458" spans="1:12">
      <c r="A16458" s="17">
        <v>45838</v>
      </c>
      <c r="B16458" s="22" t="s">
        <v>10</v>
      </c>
      <c r="C16458" s="22" t="s">
        <v>745</v>
      </c>
      <c r="D16458" s="22" t="s">
        <v>16835</v>
      </c>
      <c r="E16458" s="22" t="s">
        <v>18</v>
      </c>
      <c r="F16458" s="22" t="s">
        <v>242</v>
      </c>
      <c r="H16458" s="22" t="s">
        <v>20</v>
      </c>
      <c r="K16458" s="40"/>
      <c r="L16458" s="40"/>
    </row>
    <row r="16459" spans="1:12">
      <c r="A16459" s="17">
        <v>45838</v>
      </c>
      <c r="B16459" s="22" t="s">
        <v>10</v>
      </c>
      <c r="C16459" s="22" t="s">
        <v>854</v>
      </c>
      <c r="D16459" s="22" t="s">
        <v>16836</v>
      </c>
      <c r="E16459" s="22" t="s">
        <v>18</v>
      </c>
      <c r="F16459" s="22" t="s">
        <v>242</v>
      </c>
      <c r="H16459" s="22" t="s">
        <v>20</v>
      </c>
      <c r="K16459" s="40"/>
      <c r="L16459" s="40"/>
    </row>
    <row r="16460" spans="1:12">
      <c r="A16460" s="17">
        <v>45838</v>
      </c>
      <c r="B16460" s="22" t="s">
        <v>10</v>
      </c>
      <c r="C16460" s="22" t="s">
        <v>854</v>
      </c>
      <c r="D16460" s="22" t="s">
        <v>16837</v>
      </c>
      <c r="E16460" s="22" t="s">
        <v>18</v>
      </c>
      <c r="F16460" s="22" t="s">
        <v>242</v>
      </c>
      <c r="H16460" s="22" t="s">
        <v>20</v>
      </c>
      <c r="K16460" s="40"/>
      <c r="L16460" s="40"/>
    </row>
    <row r="16461" spans="1:12">
      <c r="A16461" s="17">
        <v>45838</v>
      </c>
      <c r="B16461" s="22" t="s">
        <v>62</v>
      </c>
      <c r="C16461" s="22" t="s">
        <v>107</v>
      </c>
      <c r="D16461" s="22" t="s">
        <v>16838</v>
      </c>
      <c r="E16461" s="22" t="s">
        <v>65</v>
      </c>
      <c r="F16461" s="22" t="s">
        <v>75</v>
      </c>
      <c r="G16461" s="9">
        <v>70</v>
      </c>
      <c r="H16461" s="22" t="s">
        <v>15</v>
      </c>
      <c r="I16461" s="28">
        <v>42.21</v>
      </c>
      <c r="J16461" s="28">
        <v>2954.7</v>
      </c>
      <c r="K16461" s="40"/>
      <c r="L16461" s="40"/>
    </row>
    <row r="16462" spans="1:12">
      <c r="A16462" s="17">
        <v>45838</v>
      </c>
      <c r="B16462" s="22" t="s">
        <v>10</v>
      </c>
      <c r="C16462" s="22" t="s">
        <v>747</v>
      </c>
      <c r="D16462" s="22" t="s">
        <v>16839</v>
      </c>
      <c r="E16462" s="22" t="s">
        <v>18</v>
      </c>
      <c r="F16462" s="22" t="s">
        <v>242</v>
      </c>
      <c r="H16462" s="22" t="s">
        <v>20</v>
      </c>
      <c r="K16462" s="40"/>
      <c r="L16462" s="40"/>
    </row>
    <row r="16463" spans="1:12">
      <c r="A16463" s="17">
        <v>45838</v>
      </c>
      <c r="B16463" s="22" t="s">
        <v>10</v>
      </c>
      <c r="C16463" s="22" t="s">
        <v>747</v>
      </c>
      <c r="D16463" s="22" t="s">
        <v>16840</v>
      </c>
      <c r="E16463" s="22" t="s">
        <v>18</v>
      </c>
      <c r="F16463" s="22" t="s">
        <v>242</v>
      </c>
      <c r="H16463" s="22" t="s">
        <v>20</v>
      </c>
      <c r="K16463" s="40"/>
      <c r="L16463" s="40"/>
    </row>
    <row r="16464" spans="1:12">
      <c r="A16464" s="17">
        <v>45838</v>
      </c>
      <c r="B16464" s="22" t="s">
        <v>10</v>
      </c>
      <c r="C16464" s="22" t="s">
        <v>8744</v>
      </c>
      <c r="D16464" s="22" t="s">
        <v>16841</v>
      </c>
      <c r="E16464" s="22" t="s">
        <v>18</v>
      </c>
      <c r="F16464" s="22" t="s">
        <v>242</v>
      </c>
      <c r="H16464" s="22" t="s">
        <v>20</v>
      </c>
      <c r="K16464" s="40"/>
      <c r="L16464" s="40"/>
    </row>
    <row r="16465" spans="1:12">
      <c r="A16465" s="17">
        <v>45838</v>
      </c>
      <c r="B16465" s="22" t="s">
        <v>10</v>
      </c>
      <c r="C16465" s="22" t="s">
        <v>857</v>
      </c>
      <c r="D16465" s="22" t="s">
        <v>16842</v>
      </c>
      <c r="E16465" s="22" t="s">
        <v>18</v>
      </c>
      <c r="F16465" s="22" t="s">
        <v>242</v>
      </c>
      <c r="H16465" s="22" t="s">
        <v>20</v>
      </c>
      <c r="K16465" s="40"/>
      <c r="L16465" s="40"/>
    </row>
    <row r="16466" spans="1:12">
      <c r="A16466" s="17">
        <v>45838</v>
      </c>
      <c r="B16466" s="22" t="s">
        <v>10</v>
      </c>
      <c r="C16466" s="22" t="s">
        <v>857</v>
      </c>
      <c r="D16466" s="22" t="s">
        <v>16843</v>
      </c>
      <c r="E16466" s="22" t="s">
        <v>18</v>
      </c>
      <c r="F16466" s="22" t="s">
        <v>242</v>
      </c>
      <c r="H16466" s="22" t="s">
        <v>20</v>
      </c>
      <c r="K16466" s="40"/>
      <c r="L16466" s="40"/>
    </row>
    <row r="16467" spans="1:12">
      <c r="A16467" s="17">
        <v>45838</v>
      </c>
      <c r="B16467" s="22" t="s">
        <v>10</v>
      </c>
      <c r="C16467" s="22" t="s">
        <v>857</v>
      </c>
      <c r="D16467" s="22" t="s">
        <v>16844</v>
      </c>
      <c r="E16467" s="22" t="s">
        <v>18</v>
      </c>
      <c r="F16467" s="22" t="s">
        <v>242</v>
      </c>
      <c r="H16467" s="22" t="s">
        <v>20</v>
      </c>
      <c r="K16467" s="40"/>
      <c r="L16467" s="40"/>
    </row>
    <row r="16468" spans="1:12">
      <c r="A16468" s="17">
        <v>45838</v>
      </c>
      <c r="B16468" s="22" t="s">
        <v>10</v>
      </c>
      <c r="C16468" s="22" t="s">
        <v>857</v>
      </c>
      <c r="D16468" s="22" t="s">
        <v>16845</v>
      </c>
      <c r="E16468" s="22" t="s">
        <v>18</v>
      </c>
      <c r="F16468" s="22" t="s">
        <v>242</v>
      </c>
      <c r="H16468" s="22" t="s">
        <v>20</v>
      </c>
      <c r="K16468" s="40"/>
      <c r="L16468" s="40"/>
    </row>
    <row r="16469" spans="1:12">
      <c r="A16469" s="17">
        <v>45838</v>
      </c>
      <c r="B16469" s="22" t="s">
        <v>10</v>
      </c>
      <c r="C16469" s="22" t="s">
        <v>857</v>
      </c>
      <c r="D16469" s="22" t="s">
        <v>16846</v>
      </c>
      <c r="E16469" s="22" t="s">
        <v>18</v>
      </c>
      <c r="F16469" s="22" t="s">
        <v>242</v>
      </c>
      <c r="H16469" s="22" t="s">
        <v>20</v>
      </c>
      <c r="K16469" s="40"/>
      <c r="L16469" s="40"/>
    </row>
    <row r="16470" spans="1:12">
      <c r="A16470" s="17">
        <v>45838</v>
      </c>
      <c r="B16470" s="22" t="s">
        <v>10</v>
      </c>
      <c r="C16470" s="22" t="s">
        <v>857</v>
      </c>
      <c r="D16470" s="22" t="s">
        <v>16847</v>
      </c>
      <c r="E16470" s="22" t="s">
        <v>18</v>
      </c>
      <c r="F16470" s="22" t="s">
        <v>242</v>
      </c>
      <c r="H16470" s="22" t="s">
        <v>20</v>
      </c>
      <c r="K16470" s="40"/>
      <c r="L16470" s="40"/>
    </row>
    <row r="16471" spans="1:12">
      <c r="A16471" s="17">
        <v>45838</v>
      </c>
      <c r="B16471" s="22" t="s">
        <v>10</v>
      </c>
      <c r="C16471" s="22" t="s">
        <v>4167</v>
      </c>
      <c r="D16471" s="22" t="s">
        <v>16848</v>
      </c>
      <c r="E16471" s="22" t="s">
        <v>141</v>
      </c>
      <c r="F16471" s="22" t="s">
        <v>141</v>
      </c>
      <c r="H16471" s="22" t="s">
        <v>15</v>
      </c>
      <c r="K16471" s="40"/>
      <c r="L16471" s="40"/>
    </row>
    <row r="16472" spans="1:12">
      <c r="A16472" s="17">
        <v>45838</v>
      </c>
      <c r="B16472" s="22" t="s">
        <v>10</v>
      </c>
      <c r="C16472" s="22" t="s">
        <v>857</v>
      </c>
      <c r="D16472" s="22" t="s">
        <v>16849</v>
      </c>
      <c r="E16472" s="22" t="s">
        <v>18</v>
      </c>
      <c r="F16472" s="22" t="s">
        <v>242</v>
      </c>
      <c r="H16472" s="22" t="s">
        <v>20</v>
      </c>
      <c r="K16472" s="40"/>
      <c r="L16472" s="40"/>
    </row>
    <row r="16473" spans="1:12">
      <c r="A16473" s="17">
        <v>45838</v>
      </c>
      <c r="B16473" s="22" t="s">
        <v>10</v>
      </c>
      <c r="C16473" s="22" t="s">
        <v>927</v>
      </c>
      <c r="D16473" s="22" t="s">
        <v>16850</v>
      </c>
      <c r="E16473" s="22" t="s">
        <v>18</v>
      </c>
      <c r="F16473" s="22" t="s">
        <v>242</v>
      </c>
      <c r="H16473" s="22" t="s">
        <v>20</v>
      </c>
      <c r="K16473" s="40"/>
      <c r="L16473" s="40"/>
    </row>
    <row r="16474" spans="1:12">
      <c r="A16474" s="17">
        <v>45838</v>
      </c>
      <c r="B16474" s="22" t="s">
        <v>10</v>
      </c>
      <c r="C16474" s="22" t="s">
        <v>927</v>
      </c>
      <c r="D16474" s="22" t="s">
        <v>16851</v>
      </c>
      <c r="E16474" s="22" t="s">
        <v>18</v>
      </c>
      <c r="F16474" s="22" t="s">
        <v>242</v>
      </c>
      <c r="H16474" s="22" t="s">
        <v>20</v>
      </c>
      <c r="K16474" s="40"/>
      <c r="L16474" s="40"/>
    </row>
    <row r="16475" spans="1:12">
      <c r="A16475" s="17">
        <v>45838</v>
      </c>
      <c r="B16475" s="22" t="s">
        <v>10</v>
      </c>
      <c r="C16475" s="22" t="s">
        <v>927</v>
      </c>
      <c r="D16475" s="22" t="s">
        <v>16852</v>
      </c>
      <c r="E16475" s="22" t="s">
        <v>18</v>
      </c>
      <c r="F16475" s="22" t="s">
        <v>242</v>
      </c>
      <c r="G16475" s="9">
        <v>102.7</v>
      </c>
      <c r="H16475" s="22" t="s">
        <v>20</v>
      </c>
      <c r="I16475" s="28">
        <v>12.8</v>
      </c>
      <c r="J16475" s="28">
        <v>1314.56</v>
      </c>
      <c r="K16475" s="40"/>
      <c r="L16475" s="40"/>
    </row>
    <row r="16476" spans="1:12">
      <c r="A16476" s="17">
        <v>45838</v>
      </c>
      <c r="B16476" s="22" t="s">
        <v>10</v>
      </c>
      <c r="C16476" s="22" t="s">
        <v>607</v>
      </c>
      <c r="D16476" s="22" t="s">
        <v>16853</v>
      </c>
      <c r="E16476" s="22" t="s">
        <v>55</v>
      </c>
      <c r="F16476" s="22"/>
      <c r="G16476" s="9">
        <v>1</v>
      </c>
      <c r="H16476" s="22" t="s">
        <v>15</v>
      </c>
      <c r="I16476" s="28">
        <v>0</v>
      </c>
      <c r="J16476" s="28">
        <v>0</v>
      </c>
      <c r="K16476" s="40"/>
      <c r="L16476" s="40"/>
    </row>
    <row r="16477" spans="1:12">
      <c r="A16477" s="17">
        <v>45838</v>
      </c>
      <c r="B16477" s="22" t="s">
        <v>10</v>
      </c>
      <c r="C16477" s="22" t="s">
        <v>609</v>
      </c>
      <c r="D16477" s="22" t="s">
        <v>16854</v>
      </c>
      <c r="E16477" s="22" t="s">
        <v>55</v>
      </c>
      <c r="F16477" s="22"/>
      <c r="G16477" s="9">
        <v>3</v>
      </c>
      <c r="H16477" s="22" t="s">
        <v>15</v>
      </c>
      <c r="I16477" s="28">
        <v>0</v>
      </c>
      <c r="J16477" s="28">
        <v>0</v>
      </c>
      <c r="K16477" s="40"/>
      <c r="L16477" s="40"/>
    </row>
    <row r="16478" spans="1:12">
      <c r="A16478" s="17">
        <v>45838</v>
      </c>
      <c r="B16478" s="22" t="s">
        <v>62</v>
      </c>
      <c r="C16478" s="22" t="s">
        <v>107</v>
      </c>
      <c r="D16478" s="22" t="s">
        <v>16855</v>
      </c>
      <c r="E16478" s="22" t="s">
        <v>65</v>
      </c>
      <c r="F16478" s="22" t="s">
        <v>75</v>
      </c>
      <c r="G16478" s="9">
        <v>188</v>
      </c>
      <c r="H16478" s="22" t="s">
        <v>15</v>
      </c>
      <c r="I16478" s="28">
        <v>42.21</v>
      </c>
      <c r="J16478" s="28">
        <v>7935.48</v>
      </c>
      <c r="K16478" s="40"/>
      <c r="L16478" s="40"/>
    </row>
    <row r="16479" spans="1:12">
      <c r="A16479" s="17">
        <v>45838</v>
      </c>
      <c r="B16479" s="22" t="s">
        <v>62</v>
      </c>
      <c r="C16479" s="22" t="s">
        <v>107</v>
      </c>
      <c r="D16479" s="22" t="s">
        <v>16856</v>
      </c>
      <c r="E16479" s="22" t="s">
        <v>65</v>
      </c>
      <c r="F16479" s="22" t="s">
        <v>75</v>
      </c>
      <c r="G16479" s="9">
        <v>192</v>
      </c>
      <c r="H16479" s="22" t="s">
        <v>15</v>
      </c>
      <c r="I16479" s="28">
        <v>42.21</v>
      </c>
      <c r="J16479" s="28">
        <v>8104.32</v>
      </c>
      <c r="K16479" s="40"/>
      <c r="L16479" s="40"/>
    </row>
    <row r="16480" spans="1:12">
      <c r="A16480" s="17">
        <v>45838</v>
      </c>
      <c r="B16480" s="22" t="s">
        <v>62</v>
      </c>
      <c r="C16480" s="22" t="s">
        <v>107</v>
      </c>
      <c r="D16480" s="22" t="s">
        <v>16857</v>
      </c>
      <c r="E16480" s="22" t="s">
        <v>65</v>
      </c>
      <c r="F16480" s="22" t="s">
        <v>75</v>
      </c>
      <c r="G16480" s="9">
        <v>69</v>
      </c>
      <c r="H16480" s="22" t="s">
        <v>15</v>
      </c>
      <c r="I16480" s="28">
        <v>42.21</v>
      </c>
      <c r="J16480" s="28">
        <v>2912.49</v>
      </c>
      <c r="K16480" s="40"/>
      <c r="L16480" s="40"/>
    </row>
    <row r="16481" spans="1:12">
      <c r="A16481" s="17">
        <v>45838</v>
      </c>
      <c r="B16481" s="22" t="s">
        <v>10</v>
      </c>
      <c r="C16481" s="22" t="s">
        <v>861</v>
      </c>
      <c r="D16481" s="22" t="s">
        <v>16858</v>
      </c>
      <c r="E16481" s="22" t="s">
        <v>18</v>
      </c>
      <c r="F16481" s="22" t="s">
        <v>242</v>
      </c>
      <c r="H16481" s="22" t="s">
        <v>20</v>
      </c>
      <c r="K16481" s="40"/>
      <c r="L16481" s="40"/>
    </row>
    <row r="16482" spans="1:12">
      <c r="A16482" s="17">
        <v>45838</v>
      </c>
      <c r="B16482" s="22" t="s">
        <v>10</v>
      </c>
      <c r="C16482" s="22" t="s">
        <v>560</v>
      </c>
      <c r="D16482" s="22" t="s">
        <v>16859</v>
      </c>
      <c r="E16482" s="22" t="s">
        <v>18</v>
      </c>
      <c r="F16482" s="22" t="s">
        <v>40</v>
      </c>
      <c r="G16482" s="9">
        <v>211.54499999999999</v>
      </c>
      <c r="H16482" s="22" t="s">
        <v>41</v>
      </c>
      <c r="I16482" s="28">
        <v>12</v>
      </c>
      <c r="J16482" s="28">
        <v>2538.54</v>
      </c>
      <c r="K16482" s="40"/>
      <c r="L16482" s="40"/>
    </row>
    <row r="16483" spans="1:12">
      <c r="A16483" s="17">
        <v>45838</v>
      </c>
      <c r="B16483" s="22" t="s">
        <v>10</v>
      </c>
      <c r="C16483" s="22" t="s">
        <v>4707</v>
      </c>
      <c r="D16483" s="22" t="s">
        <v>16860</v>
      </c>
      <c r="E16483" s="22" t="s">
        <v>18</v>
      </c>
      <c r="F16483" s="22" t="s">
        <v>40</v>
      </c>
      <c r="G16483" s="9">
        <v>168.66667000000001</v>
      </c>
      <c r="H16483" s="22" t="s">
        <v>41</v>
      </c>
      <c r="I16483" s="28">
        <v>2.85</v>
      </c>
      <c r="J16483" s="28">
        <v>480.7</v>
      </c>
      <c r="K16483" s="40"/>
      <c r="L16483" s="40"/>
    </row>
    <row r="16484" spans="1:12">
      <c r="A16484" s="17">
        <v>45838</v>
      </c>
      <c r="B16484" s="22" t="s">
        <v>62</v>
      </c>
      <c r="C16484" s="22" t="s">
        <v>107</v>
      </c>
      <c r="D16484" s="22" t="s">
        <v>16861</v>
      </c>
      <c r="E16484" s="22" t="s">
        <v>65</v>
      </c>
      <c r="F16484" s="22" t="s">
        <v>75</v>
      </c>
      <c r="G16484" s="9">
        <v>57</v>
      </c>
      <c r="H16484" s="22" t="s">
        <v>15</v>
      </c>
      <c r="I16484" s="28">
        <v>42.21</v>
      </c>
      <c r="J16484" s="28">
        <v>2405.9699999999998</v>
      </c>
      <c r="K16484" s="40"/>
      <c r="L16484" s="40"/>
    </row>
    <row r="16485" spans="1:12">
      <c r="A16485" s="17">
        <v>45838</v>
      </c>
      <c r="B16485" s="22" t="s">
        <v>62</v>
      </c>
      <c r="C16485" s="22" t="s">
        <v>107</v>
      </c>
      <c r="D16485" s="22" t="s">
        <v>16862</v>
      </c>
      <c r="E16485" s="22" t="s">
        <v>65</v>
      </c>
      <c r="F16485" s="22" t="s">
        <v>75</v>
      </c>
      <c r="G16485" s="9">
        <v>55</v>
      </c>
      <c r="H16485" s="22" t="s">
        <v>15</v>
      </c>
      <c r="I16485" s="28">
        <v>42.21</v>
      </c>
      <c r="J16485" s="28">
        <v>2321.5500000000002</v>
      </c>
      <c r="K16485" s="40"/>
      <c r="L16485" s="40"/>
    </row>
    <row r="16486" spans="1:12">
      <c r="A16486" s="17">
        <v>45838</v>
      </c>
      <c r="B16486" s="22" t="s">
        <v>62</v>
      </c>
      <c r="C16486" s="22" t="s">
        <v>107</v>
      </c>
      <c r="D16486" s="22" t="s">
        <v>16863</v>
      </c>
      <c r="E16486" s="22" t="s">
        <v>65</v>
      </c>
      <c r="F16486" s="22" t="s">
        <v>75</v>
      </c>
      <c r="G16486" s="9">
        <v>160</v>
      </c>
      <c r="H16486" s="22" t="s">
        <v>15</v>
      </c>
      <c r="I16486" s="28">
        <v>42.21</v>
      </c>
      <c r="J16486" s="28">
        <v>6753.6</v>
      </c>
      <c r="K16486" s="40"/>
      <c r="L16486" s="40"/>
    </row>
    <row r="16487" spans="1:12">
      <c r="A16487" s="17">
        <v>45838</v>
      </c>
      <c r="B16487" s="22" t="s">
        <v>10</v>
      </c>
      <c r="C16487" s="22" t="s">
        <v>932</v>
      </c>
      <c r="D16487" s="22" t="s">
        <v>16864</v>
      </c>
      <c r="E16487" s="22" t="s">
        <v>18</v>
      </c>
      <c r="F16487" s="22" t="s">
        <v>242</v>
      </c>
      <c r="H16487" s="22" t="s">
        <v>20</v>
      </c>
      <c r="K16487" s="40"/>
      <c r="L16487" s="40"/>
    </row>
    <row r="16488" spans="1:12">
      <c r="A16488" s="17">
        <v>45838</v>
      </c>
      <c r="B16488" s="22" t="s">
        <v>10</v>
      </c>
      <c r="C16488" s="22" t="s">
        <v>932</v>
      </c>
      <c r="D16488" s="22" t="s">
        <v>16865</v>
      </c>
      <c r="E16488" s="22" t="s">
        <v>18</v>
      </c>
      <c r="F16488" s="22" t="s">
        <v>242</v>
      </c>
      <c r="H16488" s="22" t="s">
        <v>20</v>
      </c>
      <c r="K16488" s="40"/>
      <c r="L16488" s="40"/>
    </row>
    <row r="16489" spans="1:12">
      <c r="A16489" s="17">
        <v>45838</v>
      </c>
      <c r="B16489" s="22" t="s">
        <v>10</v>
      </c>
      <c r="C16489" s="22" t="s">
        <v>932</v>
      </c>
      <c r="D16489" s="22" t="s">
        <v>16866</v>
      </c>
      <c r="E16489" s="22" t="s">
        <v>18</v>
      </c>
      <c r="F16489" s="22" t="s">
        <v>242</v>
      </c>
      <c r="H16489" s="22" t="s">
        <v>20</v>
      </c>
      <c r="K16489" s="40"/>
      <c r="L16489" s="40"/>
    </row>
    <row r="16490" spans="1:12">
      <c r="A16490" s="17">
        <v>45838</v>
      </c>
      <c r="B16490" s="22" t="s">
        <v>10</v>
      </c>
      <c r="C16490" s="22" t="s">
        <v>932</v>
      </c>
      <c r="D16490" s="22" t="s">
        <v>16867</v>
      </c>
      <c r="E16490" s="22" t="s">
        <v>18</v>
      </c>
      <c r="F16490" s="22" t="s">
        <v>242</v>
      </c>
      <c r="H16490" s="22" t="s">
        <v>20</v>
      </c>
      <c r="K16490" s="40"/>
      <c r="L16490" s="40"/>
    </row>
    <row r="16491" spans="1:12">
      <c r="A16491" s="17">
        <v>45838</v>
      </c>
      <c r="B16491" s="22" t="s">
        <v>10</v>
      </c>
      <c r="C16491" s="22" t="s">
        <v>932</v>
      </c>
      <c r="D16491" s="22" t="s">
        <v>16868</v>
      </c>
      <c r="E16491" s="22" t="s">
        <v>18</v>
      </c>
      <c r="F16491" s="22" t="s">
        <v>242</v>
      </c>
      <c r="H16491" s="22" t="s">
        <v>20</v>
      </c>
      <c r="K16491" s="40"/>
      <c r="L16491" s="40"/>
    </row>
    <row r="16492" spans="1:12">
      <c r="A16492" s="17">
        <v>45838</v>
      </c>
      <c r="B16492" s="22" t="s">
        <v>62</v>
      </c>
      <c r="C16492" s="22" t="s">
        <v>129</v>
      </c>
      <c r="D16492" s="22" t="s">
        <v>16869</v>
      </c>
      <c r="E16492" s="22" t="s">
        <v>65</v>
      </c>
      <c r="F16492" s="22" t="s">
        <v>92</v>
      </c>
      <c r="G16492" s="9">
        <v>14</v>
      </c>
      <c r="H16492" s="22" t="s">
        <v>15</v>
      </c>
      <c r="I16492" s="28">
        <v>42.21</v>
      </c>
      <c r="J16492" s="28">
        <v>590.94000000000005</v>
      </c>
      <c r="K16492" s="40"/>
      <c r="L16492" s="40"/>
    </row>
    <row r="16493" spans="1:12">
      <c r="A16493" s="17">
        <v>45838</v>
      </c>
      <c r="B16493" s="22" t="s">
        <v>62</v>
      </c>
      <c r="C16493" s="22" t="s">
        <v>129</v>
      </c>
      <c r="D16493" s="22" t="s">
        <v>16870</v>
      </c>
      <c r="E16493" s="22" t="s">
        <v>65</v>
      </c>
      <c r="F16493" s="22" t="s">
        <v>92</v>
      </c>
      <c r="G16493" s="9">
        <v>444</v>
      </c>
      <c r="H16493" s="22" t="s">
        <v>15</v>
      </c>
      <c r="I16493" s="28">
        <v>42.21</v>
      </c>
      <c r="J16493" s="28">
        <v>18741.240000000002</v>
      </c>
      <c r="K16493" s="40"/>
      <c r="L16493" s="40"/>
    </row>
    <row r="16494" spans="1:12">
      <c r="A16494" s="17">
        <v>45838</v>
      </c>
      <c r="B16494" s="22" t="s">
        <v>62</v>
      </c>
      <c r="C16494" s="22" t="s">
        <v>129</v>
      </c>
      <c r="D16494" s="22" t="s">
        <v>16871</v>
      </c>
      <c r="E16494" s="22" t="s">
        <v>65</v>
      </c>
      <c r="F16494" s="22" t="s">
        <v>92</v>
      </c>
      <c r="G16494" s="9">
        <v>191</v>
      </c>
      <c r="H16494" s="22" t="s">
        <v>15</v>
      </c>
      <c r="I16494" s="28">
        <v>42.21</v>
      </c>
      <c r="J16494" s="28">
        <v>8062.11</v>
      </c>
      <c r="K16494" s="40"/>
      <c r="L16494" s="40"/>
    </row>
    <row r="16495" spans="1:12">
      <c r="A16495" s="17">
        <v>45838</v>
      </c>
      <c r="B16495" s="22" t="s">
        <v>10</v>
      </c>
      <c r="C16495" s="22" t="s">
        <v>932</v>
      </c>
      <c r="D16495" s="22" t="s">
        <v>16872</v>
      </c>
      <c r="E16495" s="22" t="s">
        <v>18</v>
      </c>
      <c r="F16495" s="22" t="s">
        <v>242</v>
      </c>
      <c r="H16495" s="22" t="s">
        <v>20</v>
      </c>
      <c r="K16495" s="40"/>
      <c r="L16495" s="40"/>
    </row>
    <row r="16496" spans="1:12">
      <c r="A16496" s="17">
        <v>45838</v>
      </c>
      <c r="B16496" s="22" t="s">
        <v>10</v>
      </c>
      <c r="C16496" s="22" t="s">
        <v>932</v>
      </c>
      <c r="D16496" s="22" t="s">
        <v>16873</v>
      </c>
      <c r="E16496" s="22" t="s">
        <v>18</v>
      </c>
      <c r="F16496" s="22" t="s">
        <v>242</v>
      </c>
      <c r="H16496" s="22" t="s">
        <v>20</v>
      </c>
      <c r="K16496" s="40"/>
      <c r="L16496" s="40"/>
    </row>
    <row r="16497" spans="1:12">
      <c r="A16497" s="17">
        <v>45838</v>
      </c>
      <c r="B16497" s="22" t="s">
        <v>10</v>
      </c>
      <c r="C16497" s="22" t="s">
        <v>932</v>
      </c>
      <c r="D16497" s="22" t="s">
        <v>16874</v>
      </c>
      <c r="E16497" s="22" t="s">
        <v>18</v>
      </c>
      <c r="F16497" s="22" t="s">
        <v>242</v>
      </c>
      <c r="H16497" s="22" t="s">
        <v>20</v>
      </c>
      <c r="K16497" s="40"/>
      <c r="L16497" s="40"/>
    </row>
    <row r="16498" spans="1:12">
      <c r="A16498" s="17">
        <v>45838</v>
      </c>
      <c r="B16498" s="22" t="s">
        <v>10</v>
      </c>
      <c r="C16498" s="22" t="s">
        <v>932</v>
      </c>
      <c r="D16498" s="22" t="s">
        <v>16875</v>
      </c>
      <c r="E16498" s="22" t="s">
        <v>18</v>
      </c>
      <c r="F16498" s="22" t="s">
        <v>242</v>
      </c>
      <c r="H16498" s="22" t="s">
        <v>20</v>
      </c>
      <c r="K16498" s="40"/>
      <c r="L16498" s="40"/>
    </row>
    <row r="16499" spans="1:12">
      <c r="A16499" s="17">
        <v>45838</v>
      </c>
      <c r="B16499" s="22" t="s">
        <v>10</v>
      </c>
      <c r="C16499" s="22" t="s">
        <v>932</v>
      </c>
      <c r="D16499" s="22" t="s">
        <v>16876</v>
      </c>
      <c r="E16499" s="22" t="s">
        <v>18</v>
      </c>
      <c r="F16499" s="22" t="s">
        <v>242</v>
      </c>
      <c r="H16499" s="22" t="s">
        <v>20</v>
      </c>
      <c r="K16499" s="40"/>
      <c r="L16499" s="40"/>
    </row>
    <row r="16500" spans="1:12">
      <c r="A16500" s="17">
        <v>45838</v>
      </c>
      <c r="B16500" s="22" t="s">
        <v>10</v>
      </c>
      <c r="C16500" s="22" t="s">
        <v>932</v>
      </c>
      <c r="D16500" s="22" t="s">
        <v>16877</v>
      </c>
      <c r="E16500" s="22" t="s">
        <v>18</v>
      </c>
      <c r="F16500" s="22" t="s">
        <v>242</v>
      </c>
      <c r="H16500" s="22" t="s">
        <v>20</v>
      </c>
      <c r="K16500" s="40"/>
      <c r="L16500" s="40"/>
    </row>
    <row r="16501" spans="1:12">
      <c r="A16501" s="17">
        <v>45838</v>
      </c>
      <c r="B16501" s="22" t="s">
        <v>10</v>
      </c>
      <c r="C16501" s="22" t="s">
        <v>556</v>
      </c>
      <c r="D16501" s="22" t="s">
        <v>16878</v>
      </c>
      <c r="E16501" s="22" t="s">
        <v>18</v>
      </c>
      <c r="F16501" s="22" t="s">
        <v>242</v>
      </c>
      <c r="H16501" s="22" t="s">
        <v>20</v>
      </c>
      <c r="K16501" s="40"/>
      <c r="L16501" s="40"/>
    </row>
    <row r="16502" spans="1:12">
      <c r="A16502" s="17">
        <v>45838</v>
      </c>
      <c r="B16502" s="22" t="s">
        <v>10</v>
      </c>
      <c r="C16502" s="22" t="s">
        <v>556</v>
      </c>
      <c r="D16502" s="22" t="s">
        <v>16879</v>
      </c>
      <c r="E16502" s="22" t="s">
        <v>18</v>
      </c>
      <c r="F16502" s="22" t="s">
        <v>242</v>
      </c>
      <c r="H16502" s="22" t="s">
        <v>20</v>
      </c>
      <c r="K16502" s="40"/>
      <c r="L16502" s="40"/>
    </row>
    <row r="16503" spans="1:12">
      <c r="A16503" s="17">
        <v>45838</v>
      </c>
      <c r="B16503" s="22" t="s">
        <v>10</v>
      </c>
      <c r="C16503" s="22" t="s">
        <v>556</v>
      </c>
      <c r="D16503" s="22" t="s">
        <v>16880</v>
      </c>
      <c r="E16503" s="22" t="s">
        <v>18</v>
      </c>
      <c r="F16503" s="22" t="s">
        <v>242</v>
      </c>
      <c r="H16503" s="22" t="s">
        <v>20</v>
      </c>
      <c r="K16503" s="40"/>
      <c r="L16503" s="40"/>
    </row>
    <row r="16504" spans="1:12">
      <c r="A16504" s="17">
        <v>45838</v>
      </c>
      <c r="B16504" s="22" t="s">
        <v>10</v>
      </c>
      <c r="C16504" s="22" t="s">
        <v>556</v>
      </c>
      <c r="D16504" s="22" t="s">
        <v>16881</v>
      </c>
      <c r="E16504" s="22" t="s">
        <v>18</v>
      </c>
      <c r="F16504" s="22" t="s">
        <v>242</v>
      </c>
      <c r="H16504" s="22" t="s">
        <v>20</v>
      </c>
      <c r="K16504" s="40"/>
      <c r="L16504" s="40"/>
    </row>
    <row r="16505" spans="1:12">
      <c r="A16505" s="17">
        <v>45838</v>
      </c>
      <c r="B16505" s="22" t="s">
        <v>10</v>
      </c>
      <c r="C16505" s="22" t="s">
        <v>556</v>
      </c>
      <c r="D16505" s="22" t="s">
        <v>16882</v>
      </c>
      <c r="E16505" s="22" t="s">
        <v>18</v>
      </c>
      <c r="F16505" s="22" t="s">
        <v>242</v>
      </c>
      <c r="H16505" s="22" t="s">
        <v>20</v>
      </c>
      <c r="K16505" s="40"/>
      <c r="L16505" s="40"/>
    </row>
    <row r="16506" spans="1:12">
      <c r="A16506" s="17">
        <v>45838</v>
      </c>
      <c r="B16506" s="22" t="s">
        <v>10</v>
      </c>
      <c r="C16506" s="22" t="s">
        <v>556</v>
      </c>
      <c r="D16506" s="22" t="s">
        <v>16883</v>
      </c>
      <c r="E16506" s="22" t="s">
        <v>18</v>
      </c>
      <c r="F16506" s="22" t="s">
        <v>242</v>
      </c>
      <c r="H16506" s="22" t="s">
        <v>20</v>
      </c>
      <c r="K16506" s="40"/>
      <c r="L16506" s="40"/>
    </row>
    <row r="16507" spans="1:12">
      <c r="A16507" s="17">
        <v>45838</v>
      </c>
      <c r="B16507" s="22" t="s">
        <v>10</v>
      </c>
      <c r="C16507" s="22" t="s">
        <v>556</v>
      </c>
      <c r="D16507" s="22" t="s">
        <v>16884</v>
      </c>
      <c r="E16507" s="22" t="s">
        <v>18</v>
      </c>
      <c r="F16507" s="22" t="s">
        <v>242</v>
      </c>
      <c r="H16507" s="22" t="s">
        <v>20</v>
      </c>
      <c r="K16507" s="40"/>
      <c r="L16507" s="40"/>
    </row>
    <row r="16508" spans="1:12">
      <c r="A16508" s="17">
        <v>45838</v>
      </c>
      <c r="B16508" s="22" t="s">
        <v>10</v>
      </c>
      <c r="C16508" s="22" t="s">
        <v>556</v>
      </c>
      <c r="D16508" s="22" t="s">
        <v>16885</v>
      </c>
      <c r="E16508" s="22" t="s">
        <v>18</v>
      </c>
      <c r="F16508" s="22" t="s">
        <v>242</v>
      </c>
      <c r="H16508" s="22" t="s">
        <v>20</v>
      </c>
      <c r="K16508" s="40"/>
      <c r="L16508" s="40"/>
    </row>
    <row r="16509" spans="1:12">
      <c r="A16509" s="17">
        <v>45838</v>
      </c>
      <c r="B16509" s="22" t="s">
        <v>10</v>
      </c>
      <c r="C16509" s="22" t="s">
        <v>612</v>
      </c>
      <c r="D16509" s="22" t="s">
        <v>16886</v>
      </c>
      <c r="E16509" s="22" t="s">
        <v>55</v>
      </c>
      <c r="F16509" s="22"/>
      <c r="G16509" s="9">
        <v>2</v>
      </c>
      <c r="H16509" s="22" t="s">
        <v>15</v>
      </c>
      <c r="I16509" s="28">
        <v>0</v>
      </c>
      <c r="J16509" s="28">
        <v>0</v>
      </c>
      <c r="K16509" s="40"/>
      <c r="L16509" s="40"/>
    </row>
    <row r="16510" spans="1:12">
      <c r="A16510" s="17">
        <v>45838</v>
      </c>
      <c r="B16510" s="22" t="s">
        <v>10</v>
      </c>
      <c r="C16510" s="22" t="s">
        <v>12995</v>
      </c>
      <c r="D16510" s="22" t="s">
        <v>16887</v>
      </c>
      <c r="E16510" s="22" t="s">
        <v>18</v>
      </c>
      <c r="F16510" s="22" t="s">
        <v>242</v>
      </c>
      <c r="H16510" s="22" t="s">
        <v>20</v>
      </c>
      <c r="K16510" s="40"/>
      <c r="L16510" s="40"/>
    </row>
    <row r="16511" spans="1:12">
      <c r="A16511" s="17">
        <v>45838</v>
      </c>
      <c r="B16511" s="22" t="s">
        <v>10</v>
      </c>
      <c r="C16511" s="22" t="s">
        <v>692</v>
      </c>
      <c r="D16511" s="22" t="s">
        <v>16888</v>
      </c>
      <c r="E16511" s="22" t="s">
        <v>18</v>
      </c>
      <c r="F16511" s="22" t="s">
        <v>242</v>
      </c>
      <c r="H16511" s="22" t="s">
        <v>20</v>
      </c>
      <c r="I16511" s="28">
        <v>0</v>
      </c>
      <c r="J16511" s="28">
        <v>0</v>
      </c>
      <c r="K16511" s="40"/>
      <c r="L16511" s="40"/>
    </row>
    <row r="16512" spans="1:12">
      <c r="A16512" s="17">
        <v>45838</v>
      </c>
      <c r="B16512" s="22" t="s">
        <v>10</v>
      </c>
      <c r="C16512" s="22" t="s">
        <v>863</v>
      </c>
      <c r="D16512" s="22" t="s">
        <v>16889</v>
      </c>
      <c r="E16512" s="22" t="s">
        <v>18</v>
      </c>
      <c r="F16512" s="22" t="s">
        <v>242</v>
      </c>
      <c r="H16512" s="22" t="s">
        <v>20</v>
      </c>
      <c r="K16512" s="40"/>
      <c r="L16512" s="40"/>
    </row>
    <row r="16513" spans="1:12">
      <c r="A16513" s="17">
        <v>45838</v>
      </c>
      <c r="B16513" s="22" t="s">
        <v>10</v>
      </c>
      <c r="C16513" s="22" t="s">
        <v>863</v>
      </c>
      <c r="D16513" s="22" t="s">
        <v>16890</v>
      </c>
      <c r="E16513" s="22" t="s">
        <v>18</v>
      </c>
      <c r="F16513" s="22" t="s">
        <v>242</v>
      </c>
      <c r="H16513" s="22" t="s">
        <v>20</v>
      </c>
      <c r="K16513" s="40"/>
      <c r="L16513" s="40"/>
    </row>
    <row r="16514" spans="1:12">
      <c r="A16514" s="17">
        <v>45838</v>
      </c>
      <c r="B16514" s="22" t="s">
        <v>10</v>
      </c>
      <c r="C16514" s="22" t="s">
        <v>863</v>
      </c>
      <c r="D16514" s="22" t="s">
        <v>16891</v>
      </c>
      <c r="E16514" s="22" t="s">
        <v>18</v>
      </c>
      <c r="F16514" s="22" t="s">
        <v>242</v>
      </c>
      <c r="H16514" s="22" t="s">
        <v>20</v>
      </c>
      <c r="K16514" s="40"/>
      <c r="L16514" s="40"/>
    </row>
    <row r="16515" spans="1:12">
      <c r="A16515" s="17">
        <v>45838</v>
      </c>
      <c r="B16515" s="22" t="s">
        <v>10</v>
      </c>
      <c r="C16515" s="22" t="s">
        <v>865</v>
      </c>
      <c r="D16515" s="22" t="s">
        <v>16892</v>
      </c>
      <c r="E16515" s="22" t="s">
        <v>18</v>
      </c>
      <c r="F16515" s="22" t="s">
        <v>242</v>
      </c>
      <c r="H16515" s="22" t="s">
        <v>20</v>
      </c>
      <c r="K16515" s="40"/>
      <c r="L16515" s="40"/>
    </row>
    <row r="16516" spans="1:12">
      <c r="A16516" s="17">
        <v>45838</v>
      </c>
      <c r="B16516" s="22" t="s">
        <v>10</v>
      </c>
      <c r="C16516" s="22" t="s">
        <v>865</v>
      </c>
      <c r="D16516" s="22" t="s">
        <v>16893</v>
      </c>
      <c r="E16516" s="22" t="s">
        <v>18</v>
      </c>
      <c r="F16516" s="22" t="s">
        <v>242</v>
      </c>
      <c r="H16516" s="22" t="s">
        <v>20</v>
      </c>
      <c r="K16516" s="40"/>
      <c r="L16516" s="40"/>
    </row>
    <row r="16517" spans="1:12">
      <c r="A16517" s="17">
        <v>45838</v>
      </c>
      <c r="B16517" s="22" t="s">
        <v>10</v>
      </c>
      <c r="C16517" s="22" t="s">
        <v>865</v>
      </c>
      <c r="D16517" s="22" t="s">
        <v>16894</v>
      </c>
      <c r="E16517" s="22" t="s">
        <v>18</v>
      </c>
      <c r="F16517" s="22" t="s">
        <v>242</v>
      </c>
      <c r="H16517" s="22" t="s">
        <v>20</v>
      </c>
      <c r="K16517" s="40"/>
      <c r="L16517" s="40"/>
    </row>
    <row r="16518" spans="1:12">
      <c r="A16518" s="17">
        <v>45838</v>
      </c>
      <c r="B16518" s="22" t="s">
        <v>10</v>
      </c>
      <c r="C16518" s="22" t="s">
        <v>865</v>
      </c>
      <c r="D16518" s="22" t="s">
        <v>16895</v>
      </c>
      <c r="E16518" s="22" t="s">
        <v>18</v>
      </c>
      <c r="F16518" s="22" t="s">
        <v>242</v>
      </c>
      <c r="H16518" s="22" t="s">
        <v>20</v>
      </c>
      <c r="K16518" s="40"/>
      <c r="L16518" s="40"/>
    </row>
    <row r="16519" spans="1:12">
      <c r="A16519" s="17">
        <v>45838</v>
      </c>
      <c r="B16519" s="22" t="s">
        <v>10</v>
      </c>
      <c r="C16519" s="22" t="s">
        <v>865</v>
      </c>
      <c r="D16519" s="22" t="s">
        <v>16896</v>
      </c>
      <c r="E16519" s="22" t="s">
        <v>18</v>
      </c>
      <c r="F16519" s="22" t="s">
        <v>242</v>
      </c>
      <c r="H16519" s="22" t="s">
        <v>20</v>
      </c>
      <c r="K16519" s="40"/>
      <c r="L16519" s="40"/>
    </row>
    <row r="16520" spans="1:12">
      <c r="A16520" s="17">
        <v>45838</v>
      </c>
      <c r="B16520" s="22" t="s">
        <v>10</v>
      </c>
      <c r="C16520" s="22" t="s">
        <v>865</v>
      </c>
      <c r="D16520" s="22" t="s">
        <v>16897</v>
      </c>
      <c r="E16520" s="22" t="s">
        <v>18</v>
      </c>
      <c r="F16520" s="22" t="s">
        <v>242</v>
      </c>
      <c r="H16520" s="22" t="s">
        <v>20</v>
      </c>
      <c r="K16520" s="40"/>
      <c r="L16520" s="40"/>
    </row>
    <row r="16521" spans="1:12">
      <c r="A16521" s="17">
        <v>45838</v>
      </c>
      <c r="B16521" s="22" t="s">
        <v>10</v>
      </c>
      <c r="C16521" s="22" t="s">
        <v>962</v>
      </c>
      <c r="D16521" s="22" t="s">
        <v>16898</v>
      </c>
      <c r="E16521" s="22" t="s">
        <v>18</v>
      </c>
      <c r="F16521" s="22" t="s">
        <v>33</v>
      </c>
      <c r="H16521" s="22" t="s">
        <v>20</v>
      </c>
      <c r="K16521" s="40"/>
      <c r="L16521" s="40"/>
    </row>
    <row r="16522" spans="1:12">
      <c r="A16522" s="17">
        <v>45838</v>
      </c>
      <c r="B16522" s="22" t="s">
        <v>10</v>
      </c>
      <c r="C16522" s="22" t="s">
        <v>962</v>
      </c>
      <c r="D16522" s="22" t="s">
        <v>16899</v>
      </c>
      <c r="E16522" s="22" t="s">
        <v>18</v>
      </c>
      <c r="F16522" s="22" t="s">
        <v>33</v>
      </c>
      <c r="H16522" s="22" t="s">
        <v>20</v>
      </c>
      <c r="K16522" s="40"/>
      <c r="L16522" s="40"/>
    </row>
    <row r="16523" spans="1:12">
      <c r="A16523" s="17">
        <v>45838</v>
      </c>
      <c r="B16523" s="22" t="s">
        <v>10</v>
      </c>
      <c r="C16523" s="22" t="s">
        <v>962</v>
      </c>
      <c r="D16523" s="22" t="s">
        <v>16900</v>
      </c>
      <c r="E16523" s="22" t="s">
        <v>18</v>
      </c>
      <c r="F16523" s="22" t="s">
        <v>33</v>
      </c>
      <c r="H16523" s="22" t="s">
        <v>20</v>
      </c>
      <c r="K16523" s="40"/>
      <c r="L16523" s="40"/>
    </row>
    <row r="16524" spans="1:12">
      <c r="A16524" s="17">
        <v>45838</v>
      </c>
      <c r="B16524" s="22" t="s">
        <v>10</v>
      </c>
      <c r="C16524" s="22" t="s">
        <v>962</v>
      </c>
      <c r="D16524" s="22" t="s">
        <v>16901</v>
      </c>
      <c r="E16524" s="22" t="s">
        <v>18</v>
      </c>
      <c r="F16524" s="22" t="s">
        <v>33</v>
      </c>
      <c r="H16524" s="22" t="s">
        <v>20</v>
      </c>
      <c r="K16524" s="40"/>
      <c r="L16524" s="40"/>
    </row>
    <row r="16525" spans="1:12">
      <c r="A16525" s="17">
        <v>45838</v>
      </c>
      <c r="B16525" s="22" t="s">
        <v>10</v>
      </c>
      <c r="C16525" s="22" t="s">
        <v>962</v>
      </c>
      <c r="D16525" s="22" t="s">
        <v>16902</v>
      </c>
      <c r="E16525" s="22" t="s">
        <v>18</v>
      </c>
      <c r="F16525" s="22" t="s">
        <v>33</v>
      </c>
      <c r="H16525" s="22" t="s">
        <v>20</v>
      </c>
      <c r="K16525" s="40"/>
      <c r="L16525" s="40"/>
    </row>
    <row r="16526" spans="1:12">
      <c r="A16526" s="17">
        <v>45838</v>
      </c>
      <c r="B16526" s="22" t="s">
        <v>10</v>
      </c>
      <c r="C16526" s="22" t="s">
        <v>962</v>
      </c>
      <c r="D16526" s="22" t="s">
        <v>16903</v>
      </c>
      <c r="E16526" s="22" t="s">
        <v>18</v>
      </c>
      <c r="F16526" s="22" t="s">
        <v>33</v>
      </c>
      <c r="H16526" s="22" t="s">
        <v>20</v>
      </c>
      <c r="K16526" s="40"/>
      <c r="L16526" s="40"/>
    </row>
    <row r="16527" spans="1:12">
      <c r="A16527" s="17">
        <v>45838</v>
      </c>
      <c r="B16527" s="22" t="s">
        <v>10</v>
      </c>
      <c r="C16527" s="22" t="s">
        <v>962</v>
      </c>
      <c r="D16527" s="22" t="s">
        <v>16904</v>
      </c>
      <c r="E16527" s="22" t="s">
        <v>18</v>
      </c>
      <c r="F16527" s="22" t="s">
        <v>33</v>
      </c>
      <c r="H16527" s="22" t="s">
        <v>20</v>
      </c>
      <c r="K16527" s="40"/>
      <c r="L16527" s="40"/>
    </row>
    <row r="16528" spans="1:12">
      <c r="A16528" s="17">
        <v>45838</v>
      </c>
      <c r="B16528" s="22" t="s">
        <v>10</v>
      </c>
      <c r="C16528" s="22" t="s">
        <v>962</v>
      </c>
      <c r="D16528" s="22" t="s">
        <v>16905</v>
      </c>
      <c r="E16528" s="22" t="s">
        <v>18</v>
      </c>
      <c r="F16528" s="22" t="s">
        <v>33</v>
      </c>
      <c r="H16528" s="22" t="s">
        <v>20</v>
      </c>
      <c r="K16528" s="40"/>
      <c r="L16528" s="40"/>
    </row>
    <row r="16529" spans="1:12">
      <c r="A16529" s="17">
        <v>45838</v>
      </c>
      <c r="B16529" s="22" t="s">
        <v>10</v>
      </c>
      <c r="C16529" s="22" t="s">
        <v>962</v>
      </c>
      <c r="D16529" s="22" t="s">
        <v>16906</v>
      </c>
      <c r="E16529" s="22" t="s">
        <v>18</v>
      </c>
      <c r="F16529" s="22" t="s">
        <v>33</v>
      </c>
      <c r="H16529" s="22" t="s">
        <v>20</v>
      </c>
      <c r="K16529" s="40"/>
      <c r="L16529" s="40"/>
    </row>
    <row r="16530" spans="1:12">
      <c r="A16530" s="17">
        <v>45838</v>
      </c>
      <c r="B16530" s="22" t="s">
        <v>10</v>
      </c>
      <c r="C16530" s="22" t="s">
        <v>962</v>
      </c>
      <c r="D16530" s="22" t="s">
        <v>16907</v>
      </c>
      <c r="E16530" s="22" t="s">
        <v>18</v>
      </c>
      <c r="F16530" s="22" t="s">
        <v>33</v>
      </c>
      <c r="H16530" s="22" t="s">
        <v>20</v>
      </c>
      <c r="K16530" s="40"/>
      <c r="L16530" s="40"/>
    </row>
    <row r="16531" spans="1:12">
      <c r="A16531" s="17">
        <v>45838</v>
      </c>
      <c r="B16531" s="22" t="s">
        <v>10</v>
      </c>
      <c r="C16531" s="22" t="s">
        <v>962</v>
      </c>
      <c r="D16531" s="22" t="s">
        <v>16908</v>
      </c>
      <c r="E16531" s="22" t="s">
        <v>18</v>
      </c>
      <c r="F16531" s="22" t="s">
        <v>33</v>
      </c>
      <c r="H16531" s="22" t="s">
        <v>20</v>
      </c>
      <c r="K16531" s="40"/>
      <c r="L16531" s="40"/>
    </row>
    <row r="16532" spans="1:12">
      <c r="A16532" s="17">
        <v>45838</v>
      </c>
      <c r="B16532" s="22" t="s">
        <v>10</v>
      </c>
      <c r="C16532" s="22" t="s">
        <v>962</v>
      </c>
      <c r="D16532" s="22" t="s">
        <v>16909</v>
      </c>
      <c r="E16532" s="22" t="s">
        <v>18</v>
      </c>
      <c r="F16532" s="22" t="s">
        <v>33</v>
      </c>
      <c r="H16532" s="22" t="s">
        <v>20</v>
      </c>
      <c r="K16532" s="40"/>
      <c r="L16532" s="40"/>
    </row>
    <row r="16533" spans="1:12">
      <c r="A16533" s="17">
        <v>45838</v>
      </c>
      <c r="B16533" s="22" t="s">
        <v>10</v>
      </c>
      <c r="C16533" s="22" t="s">
        <v>871</v>
      </c>
      <c r="D16533" s="22" t="s">
        <v>16910</v>
      </c>
      <c r="E16533" s="22" t="s">
        <v>18</v>
      </c>
      <c r="F16533" s="22" t="s">
        <v>263</v>
      </c>
      <c r="H16533" s="22" t="s">
        <v>20</v>
      </c>
      <c r="K16533" s="40"/>
      <c r="L16533" s="40"/>
    </row>
    <row r="16534" spans="1:12">
      <c r="A16534" s="17">
        <v>45838</v>
      </c>
      <c r="B16534" s="22" t="s">
        <v>10</v>
      </c>
      <c r="C16534" s="22" t="s">
        <v>871</v>
      </c>
      <c r="D16534" s="22" t="s">
        <v>16911</v>
      </c>
      <c r="E16534" s="22" t="s">
        <v>18</v>
      </c>
      <c r="F16534" s="22" t="s">
        <v>263</v>
      </c>
      <c r="H16534" s="22" t="s">
        <v>20</v>
      </c>
      <c r="K16534" s="40"/>
      <c r="L16534" s="40"/>
    </row>
    <row r="16535" spans="1:12">
      <c r="A16535" s="17">
        <v>45838</v>
      </c>
      <c r="B16535" s="22" t="s">
        <v>10</v>
      </c>
      <c r="C16535" s="22" t="s">
        <v>871</v>
      </c>
      <c r="D16535" s="22" t="s">
        <v>16912</v>
      </c>
      <c r="E16535" s="22" t="s">
        <v>18</v>
      </c>
      <c r="F16535" s="22" t="s">
        <v>263</v>
      </c>
      <c r="H16535" s="22" t="s">
        <v>20</v>
      </c>
      <c r="K16535" s="40"/>
      <c r="L16535" s="40"/>
    </row>
    <row r="16536" spans="1:12">
      <c r="A16536" s="17">
        <v>45838</v>
      </c>
      <c r="B16536" s="22" t="s">
        <v>10</v>
      </c>
      <c r="C16536" s="22" t="s">
        <v>871</v>
      </c>
      <c r="D16536" s="22" t="s">
        <v>16913</v>
      </c>
      <c r="E16536" s="22" t="s">
        <v>18</v>
      </c>
      <c r="F16536" s="22" t="s">
        <v>263</v>
      </c>
      <c r="H16536" s="22" t="s">
        <v>20</v>
      </c>
      <c r="K16536" s="40"/>
      <c r="L16536" s="40"/>
    </row>
    <row r="16537" spans="1:12">
      <c r="A16537" s="17">
        <v>45838</v>
      </c>
      <c r="B16537" s="22" t="s">
        <v>62</v>
      </c>
      <c r="C16537" s="22" t="s">
        <v>129</v>
      </c>
      <c r="D16537" s="22" t="s">
        <v>16914</v>
      </c>
      <c r="E16537" s="22" t="s">
        <v>65</v>
      </c>
      <c r="F16537" s="22" t="s">
        <v>92</v>
      </c>
      <c r="G16537" s="9">
        <v>126</v>
      </c>
      <c r="H16537" s="22" t="s">
        <v>15</v>
      </c>
      <c r="I16537" s="28">
        <v>42.21</v>
      </c>
      <c r="J16537" s="28">
        <v>5318.46</v>
      </c>
      <c r="K16537" s="40"/>
      <c r="L16537" s="40"/>
    </row>
    <row r="16538" spans="1:12">
      <c r="A16538" s="17">
        <v>45838</v>
      </c>
      <c r="B16538" s="22" t="s">
        <v>62</v>
      </c>
      <c r="C16538" s="22" t="s">
        <v>129</v>
      </c>
      <c r="D16538" s="22" t="s">
        <v>16915</v>
      </c>
      <c r="E16538" s="22" t="s">
        <v>65</v>
      </c>
      <c r="F16538" s="22" t="s">
        <v>92</v>
      </c>
      <c r="G16538" s="9">
        <v>110</v>
      </c>
      <c r="H16538" s="22" t="s">
        <v>15</v>
      </c>
      <c r="I16538" s="28">
        <v>42.21</v>
      </c>
      <c r="J16538" s="28">
        <v>4643.1000000000004</v>
      </c>
      <c r="K16538" s="40"/>
      <c r="L16538" s="40"/>
    </row>
    <row r="16539" spans="1:12">
      <c r="A16539" s="17">
        <v>45838</v>
      </c>
      <c r="B16539" s="22" t="s">
        <v>62</v>
      </c>
      <c r="C16539" s="22" t="s">
        <v>136</v>
      </c>
      <c r="D16539" s="22" t="s">
        <v>16916</v>
      </c>
      <c r="E16539" s="22" t="s">
        <v>65</v>
      </c>
      <c r="F16539" s="22" t="s">
        <v>75</v>
      </c>
      <c r="G16539" s="9">
        <v>16</v>
      </c>
      <c r="H16539" s="22" t="s">
        <v>15</v>
      </c>
      <c r="I16539" s="28">
        <v>42.21</v>
      </c>
      <c r="J16539" s="28">
        <v>675.36</v>
      </c>
      <c r="K16539" s="40"/>
      <c r="L16539" s="40"/>
    </row>
    <row r="16540" spans="1:12">
      <c r="A16540" s="17">
        <v>45838</v>
      </c>
      <c r="B16540" s="22" t="s">
        <v>10</v>
      </c>
      <c r="C16540" s="22" t="s">
        <v>1789</v>
      </c>
      <c r="D16540" s="22" t="s">
        <v>16917</v>
      </c>
      <c r="E16540" s="22" t="s">
        <v>141</v>
      </c>
      <c r="F16540" s="22" t="s">
        <v>141</v>
      </c>
      <c r="H16540" s="22" t="s">
        <v>41</v>
      </c>
      <c r="K16540" s="40"/>
      <c r="L16540" s="40"/>
    </row>
    <row r="16541" spans="1:12">
      <c r="A16541" s="17">
        <v>45838</v>
      </c>
      <c r="B16541" s="22" t="s">
        <v>10</v>
      </c>
      <c r="C16541" s="22" t="s">
        <v>1789</v>
      </c>
      <c r="D16541" s="22" t="s">
        <v>16918</v>
      </c>
      <c r="E16541" s="22" t="s">
        <v>141</v>
      </c>
      <c r="F16541" s="22" t="s">
        <v>141</v>
      </c>
      <c r="H16541" s="22" t="s">
        <v>41</v>
      </c>
      <c r="K16541" s="40"/>
      <c r="L16541" s="40"/>
    </row>
    <row r="16542" spans="1:12">
      <c r="A16542" s="17">
        <v>45838</v>
      </c>
      <c r="B16542" s="22" t="s">
        <v>10</v>
      </c>
      <c r="C16542" s="22" t="s">
        <v>139</v>
      </c>
      <c r="D16542" s="22" t="s">
        <v>16919</v>
      </c>
      <c r="E16542" s="22" t="s">
        <v>141</v>
      </c>
      <c r="F16542" s="22" t="s">
        <v>141</v>
      </c>
      <c r="H16542" s="22" t="s">
        <v>41</v>
      </c>
      <c r="K16542" s="40"/>
      <c r="L16542" s="40"/>
    </row>
    <row r="16543" spans="1:12">
      <c r="A16543" s="17">
        <v>45838</v>
      </c>
      <c r="B16543" s="22" t="s">
        <v>10</v>
      </c>
      <c r="C16543" s="22" t="s">
        <v>761</v>
      </c>
      <c r="D16543" s="22" t="s">
        <v>16920</v>
      </c>
      <c r="E16543" s="22" t="s">
        <v>141</v>
      </c>
      <c r="F16543" s="22" t="s">
        <v>141</v>
      </c>
      <c r="H16543" s="22" t="s">
        <v>41</v>
      </c>
      <c r="K16543" s="40"/>
      <c r="L16543" s="40"/>
    </row>
    <row r="16544" spans="1:12">
      <c r="A16544" s="17">
        <v>45838</v>
      </c>
      <c r="B16544" s="22" t="s">
        <v>10</v>
      </c>
      <c r="C16544" s="22" t="s">
        <v>1794</v>
      </c>
      <c r="D16544" s="22" t="s">
        <v>16921</v>
      </c>
      <c r="E16544" s="22" t="s">
        <v>141</v>
      </c>
      <c r="F16544" s="22" t="s">
        <v>141</v>
      </c>
      <c r="H16544" s="22" t="s">
        <v>41</v>
      </c>
      <c r="K16544" s="40"/>
      <c r="L16544" s="40"/>
    </row>
    <row r="16545" spans="1:12">
      <c r="A16545" s="17">
        <v>45838</v>
      </c>
      <c r="B16545" s="22" t="s">
        <v>10</v>
      </c>
      <c r="C16545" s="22" t="s">
        <v>1794</v>
      </c>
      <c r="D16545" s="22" t="s">
        <v>16922</v>
      </c>
      <c r="E16545" s="22" t="s">
        <v>141</v>
      </c>
      <c r="F16545" s="22" t="s">
        <v>141</v>
      </c>
      <c r="H16545" s="22" t="s">
        <v>41</v>
      </c>
      <c r="K16545" s="40"/>
      <c r="L16545" s="40"/>
    </row>
    <row r="16546" spans="1:12">
      <c r="A16546" s="17">
        <v>45838</v>
      </c>
      <c r="B16546" s="22" t="s">
        <v>10</v>
      </c>
      <c r="C16546" s="22" t="s">
        <v>9591</v>
      </c>
      <c r="D16546" s="22" t="s">
        <v>16923</v>
      </c>
      <c r="E16546" s="22" t="s">
        <v>141</v>
      </c>
      <c r="F16546" s="22" t="s">
        <v>141</v>
      </c>
      <c r="H16546" s="22" t="s">
        <v>41</v>
      </c>
      <c r="K16546" s="40"/>
      <c r="L16546" s="40"/>
    </row>
    <row r="16547" spans="1:12">
      <c r="A16547" s="17">
        <v>45838</v>
      </c>
      <c r="B16547" s="22" t="s">
        <v>10</v>
      </c>
      <c r="C16547" s="22" t="s">
        <v>9591</v>
      </c>
      <c r="D16547" s="22" t="s">
        <v>16924</v>
      </c>
      <c r="E16547" s="22" t="s">
        <v>141</v>
      </c>
      <c r="F16547" s="22" t="s">
        <v>141</v>
      </c>
      <c r="H16547" s="22" t="s">
        <v>41</v>
      </c>
      <c r="K16547" s="40"/>
      <c r="L16547" s="40"/>
    </row>
    <row r="16548" spans="1:12">
      <c r="A16548" s="17">
        <v>45838</v>
      </c>
      <c r="B16548" s="22" t="s">
        <v>10</v>
      </c>
      <c r="C16548" s="22" t="s">
        <v>9572</v>
      </c>
      <c r="D16548" s="22" t="s">
        <v>16925</v>
      </c>
      <c r="E16548" s="22" t="s">
        <v>141</v>
      </c>
      <c r="F16548" s="22" t="s">
        <v>141</v>
      </c>
      <c r="H16548" s="22" t="s">
        <v>41</v>
      </c>
      <c r="K16548" s="40"/>
      <c r="L16548" s="40"/>
    </row>
    <row r="16549" spans="1:12">
      <c r="A16549" s="17">
        <v>45838</v>
      </c>
      <c r="B16549" s="22" t="s">
        <v>10</v>
      </c>
      <c r="C16549" s="22" t="s">
        <v>9572</v>
      </c>
      <c r="D16549" s="22" t="s">
        <v>16926</v>
      </c>
      <c r="E16549" s="22" t="s">
        <v>141</v>
      </c>
      <c r="F16549" s="22" t="s">
        <v>141</v>
      </c>
      <c r="H16549" s="22" t="s">
        <v>41</v>
      </c>
      <c r="K16549" s="40"/>
      <c r="L16549" s="40"/>
    </row>
    <row r="16550" spans="1:12">
      <c r="A16550" s="17">
        <v>45838</v>
      </c>
      <c r="B16550" s="22" t="s">
        <v>10</v>
      </c>
      <c r="C16550" s="22" t="s">
        <v>767</v>
      </c>
      <c r="D16550" s="22" t="s">
        <v>16927</v>
      </c>
      <c r="E16550" s="22" t="s">
        <v>141</v>
      </c>
      <c r="F16550" s="22" t="s">
        <v>141</v>
      </c>
      <c r="H16550" s="22" t="s">
        <v>41</v>
      </c>
      <c r="K16550" s="40"/>
      <c r="L16550" s="40"/>
    </row>
    <row r="16551" spans="1:12">
      <c r="A16551" s="17">
        <v>45838</v>
      </c>
      <c r="B16551" s="22" t="s">
        <v>10</v>
      </c>
      <c r="C16551" s="22" t="s">
        <v>767</v>
      </c>
      <c r="D16551" s="22" t="s">
        <v>16928</v>
      </c>
      <c r="E16551" s="22" t="s">
        <v>141</v>
      </c>
      <c r="F16551" s="22" t="s">
        <v>141</v>
      </c>
      <c r="H16551" s="22" t="s">
        <v>41</v>
      </c>
      <c r="K16551" s="40"/>
      <c r="L16551" s="40"/>
    </row>
    <row r="16552" spans="1:12">
      <c r="A16552" s="17">
        <v>45838</v>
      </c>
      <c r="B16552" s="22" t="s">
        <v>10</v>
      </c>
      <c r="C16552" s="22" t="s">
        <v>323</v>
      </c>
      <c r="D16552" s="22" t="s">
        <v>16929</v>
      </c>
      <c r="E16552" s="22" t="s">
        <v>141</v>
      </c>
      <c r="F16552" s="22" t="s">
        <v>141</v>
      </c>
      <c r="H16552" s="22" t="s">
        <v>41</v>
      </c>
      <c r="I16552" s="28">
        <v>0</v>
      </c>
      <c r="J16552" s="28">
        <v>0</v>
      </c>
      <c r="K16552" s="40"/>
      <c r="L16552" s="40"/>
    </row>
    <row r="16553" spans="1:12">
      <c r="A16553" s="17">
        <v>45838</v>
      </c>
      <c r="B16553" s="22" t="s">
        <v>10</v>
      </c>
      <c r="C16553" s="22" t="s">
        <v>9593</v>
      </c>
      <c r="D16553" s="22" t="s">
        <v>16930</v>
      </c>
      <c r="E16553" s="22" t="s">
        <v>141</v>
      </c>
      <c r="F16553" s="22" t="s">
        <v>141</v>
      </c>
      <c r="H16553" s="22" t="s">
        <v>41</v>
      </c>
      <c r="K16553" s="40"/>
      <c r="L16553" s="40"/>
    </row>
    <row r="16554" spans="1:12">
      <c r="A16554" s="17">
        <v>45838</v>
      </c>
      <c r="B16554" s="22" t="s">
        <v>10</v>
      </c>
      <c r="C16554" s="22" t="s">
        <v>9593</v>
      </c>
      <c r="D16554" s="22" t="s">
        <v>16931</v>
      </c>
      <c r="E16554" s="22" t="s">
        <v>141</v>
      </c>
      <c r="F16554" s="22" t="s">
        <v>141</v>
      </c>
      <c r="H16554" s="22" t="s">
        <v>41</v>
      </c>
      <c r="K16554" s="40"/>
      <c r="L16554" s="40"/>
    </row>
    <row r="16555" spans="1:12">
      <c r="A16555" s="17">
        <v>45838</v>
      </c>
      <c r="B16555" s="22" t="s">
        <v>10</v>
      </c>
      <c r="C16555" s="22" t="s">
        <v>9593</v>
      </c>
      <c r="D16555" s="22" t="s">
        <v>16932</v>
      </c>
      <c r="E16555" s="22" t="s">
        <v>141</v>
      </c>
      <c r="F16555" s="22" t="s">
        <v>141</v>
      </c>
      <c r="H16555" s="22" t="s">
        <v>41</v>
      </c>
      <c r="K16555" s="40"/>
      <c r="L16555" s="40"/>
    </row>
    <row r="16556" spans="1:12">
      <c r="A16556" s="17">
        <v>45838</v>
      </c>
      <c r="B16556" s="22" t="s">
        <v>10</v>
      </c>
      <c r="C16556" s="22" t="s">
        <v>1798</v>
      </c>
      <c r="D16556" s="22" t="s">
        <v>16933</v>
      </c>
      <c r="E16556" s="22" t="s">
        <v>141</v>
      </c>
      <c r="F16556" s="22" t="s">
        <v>141</v>
      </c>
      <c r="H16556" s="22" t="s">
        <v>41</v>
      </c>
      <c r="K16556" s="40"/>
      <c r="L16556" s="40"/>
    </row>
    <row r="16557" spans="1:12">
      <c r="A16557" s="17">
        <v>45838</v>
      </c>
      <c r="B16557" s="22" t="s">
        <v>10</v>
      </c>
      <c r="C16557" s="22" t="s">
        <v>1798</v>
      </c>
      <c r="D16557" s="22" t="s">
        <v>16934</v>
      </c>
      <c r="E16557" s="22" t="s">
        <v>141</v>
      </c>
      <c r="F16557" s="22" t="s">
        <v>141</v>
      </c>
      <c r="H16557" s="22" t="s">
        <v>41</v>
      </c>
      <c r="K16557" s="40"/>
      <c r="L16557" s="40"/>
    </row>
    <row r="16558" spans="1:12">
      <c r="A16558" s="17">
        <v>45838</v>
      </c>
      <c r="B16558" s="22" t="s">
        <v>10</v>
      </c>
      <c r="C16558" s="22" t="s">
        <v>9595</v>
      </c>
      <c r="D16558" s="22" t="s">
        <v>16935</v>
      </c>
      <c r="E16558" s="22" t="s">
        <v>141</v>
      </c>
      <c r="F16558" s="22" t="s">
        <v>141</v>
      </c>
      <c r="H16558" s="22" t="s">
        <v>41</v>
      </c>
      <c r="K16558" s="40"/>
      <c r="L16558" s="40"/>
    </row>
    <row r="16559" spans="1:12">
      <c r="A16559" s="17">
        <v>45838</v>
      </c>
      <c r="B16559" s="22" t="s">
        <v>10</v>
      </c>
      <c r="C16559" s="22" t="s">
        <v>9595</v>
      </c>
      <c r="D16559" s="22" t="s">
        <v>16936</v>
      </c>
      <c r="E16559" s="22" t="s">
        <v>141</v>
      </c>
      <c r="F16559" s="22" t="s">
        <v>141</v>
      </c>
      <c r="H16559" s="22" t="s">
        <v>41</v>
      </c>
      <c r="K16559" s="40"/>
      <c r="L16559" s="40"/>
    </row>
    <row r="16560" spans="1:12">
      <c r="A16560" s="17">
        <v>45838</v>
      </c>
      <c r="B16560" s="22" t="s">
        <v>10</v>
      </c>
      <c r="C16560" s="22" t="s">
        <v>9595</v>
      </c>
      <c r="D16560" s="22" t="s">
        <v>16937</v>
      </c>
      <c r="E16560" s="22" t="s">
        <v>141</v>
      </c>
      <c r="F16560" s="22" t="s">
        <v>141</v>
      </c>
      <c r="H16560" s="22" t="s">
        <v>41</v>
      </c>
      <c r="K16560" s="40"/>
      <c r="L16560" s="40"/>
    </row>
    <row r="16561" spans="1:12">
      <c r="A16561" s="17">
        <v>45838</v>
      </c>
      <c r="B16561" s="22" t="s">
        <v>10</v>
      </c>
      <c r="C16561" s="22" t="s">
        <v>1800</v>
      </c>
      <c r="D16561" s="22" t="s">
        <v>16938</v>
      </c>
      <c r="E16561" s="22" t="s">
        <v>141</v>
      </c>
      <c r="F16561" s="22" t="s">
        <v>141</v>
      </c>
      <c r="H16561" s="22" t="s">
        <v>41</v>
      </c>
      <c r="K16561" s="40"/>
      <c r="L16561" s="40"/>
    </row>
    <row r="16562" spans="1:12">
      <c r="A16562" s="17">
        <v>45838</v>
      </c>
      <c r="B16562" s="22" t="s">
        <v>10</v>
      </c>
      <c r="C16562" s="22" t="s">
        <v>769</v>
      </c>
      <c r="D16562" s="22" t="s">
        <v>16939</v>
      </c>
      <c r="E16562" s="22" t="s">
        <v>141</v>
      </c>
      <c r="F16562" s="22" t="s">
        <v>141</v>
      </c>
      <c r="H16562" s="22" t="s">
        <v>41</v>
      </c>
      <c r="K16562" s="40"/>
      <c r="L16562" s="40"/>
    </row>
    <row r="16563" spans="1:12">
      <c r="A16563" s="17">
        <v>45838</v>
      </c>
      <c r="B16563" s="22" t="s">
        <v>10</v>
      </c>
      <c r="C16563" s="22" t="s">
        <v>771</v>
      </c>
      <c r="D16563" s="22" t="s">
        <v>16940</v>
      </c>
      <c r="E16563" s="22" t="s">
        <v>141</v>
      </c>
      <c r="F16563" s="22" t="s">
        <v>141</v>
      </c>
      <c r="H16563" s="22" t="s">
        <v>41</v>
      </c>
      <c r="K16563" s="40"/>
      <c r="L16563" s="40"/>
    </row>
    <row r="16564" spans="1:12">
      <c r="A16564" s="17">
        <v>45838</v>
      </c>
      <c r="B16564" s="22" t="s">
        <v>10</v>
      </c>
      <c r="C16564" s="22" t="s">
        <v>771</v>
      </c>
      <c r="D16564" s="22" t="s">
        <v>16941</v>
      </c>
      <c r="E16564" s="22" t="s">
        <v>141</v>
      </c>
      <c r="F16564" s="22" t="s">
        <v>141</v>
      </c>
      <c r="H16564" s="22" t="s">
        <v>41</v>
      </c>
      <c r="K16564" s="40"/>
      <c r="L16564" s="40"/>
    </row>
    <row r="16565" spans="1:12">
      <c r="A16565" s="17">
        <v>45838</v>
      </c>
      <c r="B16565" s="22" t="s">
        <v>10</v>
      </c>
      <c r="C16565" s="22" t="s">
        <v>771</v>
      </c>
      <c r="D16565" s="22" t="s">
        <v>16942</v>
      </c>
      <c r="E16565" s="22" t="s">
        <v>141</v>
      </c>
      <c r="F16565" s="22" t="s">
        <v>141</v>
      </c>
      <c r="H16565" s="22" t="s">
        <v>41</v>
      </c>
      <c r="K16565" s="40"/>
      <c r="L16565" s="40"/>
    </row>
    <row r="16566" spans="1:12">
      <c r="A16566" s="17">
        <v>45838</v>
      </c>
      <c r="B16566" s="22" t="s">
        <v>10</v>
      </c>
      <c r="C16566" s="22" t="s">
        <v>771</v>
      </c>
      <c r="D16566" s="22" t="s">
        <v>16943</v>
      </c>
      <c r="E16566" s="22" t="s">
        <v>141</v>
      </c>
      <c r="F16566" s="22" t="s">
        <v>141</v>
      </c>
      <c r="H16566" s="22" t="s">
        <v>41</v>
      </c>
      <c r="K16566" s="40"/>
      <c r="L16566" s="40"/>
    </row>
    <row r="16567" spans="1:12">
      <c r="A16567" s="17">
        <v>45838</v>
      </c>
      <c r="B16567" s="22" t="s">
        <v>10</v>
      </c>
      <c r="C16567" s="22" t="s">
        <v>1007</v>
      </c>
      <c r="D16567" s="22" t="s">
        <v>16944</v>
      </c>
      <c r="E16567" s="22" t="s">
        <v>65</v>
      </c>
      <c r="F16567" s="22" t="s">
        <v>72</v>
      </c>
      <c r="G16567" s="9">
        <v>10</v>
      </c>
      <c r="H16567" s="22" t="s">
        <v>15</v>
      </c>
      <c r="I16567" s="28">
        <v>79.260000000000005</v>
      </c>
      <c r="J16567" s="28">
        <v>792.6</v>
      </c>
      <c r="K16567" s="40"/>
      <c r="L16567" s="40"/>
    </row>
    <row r="16568" spans="1:12">
      <c r="A16568" s="17">
        <v>45838</v>
      </c>
      <c r="B16568" s="22" t="s">
        <v>10</v>
      </c>
      <c r="C16568" s="22" t="s">
        <v>1007</v>
      </c>
      <c r="D16568" s="22" t="s">
        <v>16945</v>
      </c>
      <c r="E16568" s="22" t="s">
        <v>65</v>
      </c>
      <c r="F16568" s="22" t="s">
        <v>72</v>
      </c>
      <c r="G16568" s="9">
        <v>11</v>
      </c>
      <c r="H16568" s="22" t="s">
        <v>15</v>
      </c>
      <c r="I16568" s="28">
        <v>72.05</v>
      </c>
      <c r="J16568" s="28">
        <v>792.6</v>
      </c>
      <c r="K16568" s="40"/>
      <c r="L16568" s="40"/>
    </row>
    <row r="16569" spans="1:12">
      <c r="A16569" s="17">
        <v>45838</v>
      </c>
      <c r="B16569" s="22" t="s">
        <v>10</v>
      </c>
      <c r="C16569" s="22" t="s">
        <v>771</v>
      </c>
      <c r="D16569" s="22" t="s">
        <v>16946</v>
      </c>
      <c r="E16569" s="22" t="s">
        <v>141</v>
      </c>
      <c r="F16569" s="22" t="s">
        <v>141</v>
      </c>
      <c r="H16569" s="22" t="s">
        <v>41</v>
      </c>
      <c r="K16569" s="40"/>
      <c r="L16569" s="40"/>
    </row>
    <row r="16570" spans="1:12">
      <c r="A16570" s="17">
        <v>45838</v>
      </c>
      <c r="B16570" s="22" t="s">
        <v>10</v>
      </c>
      <c r="C16570" s="22" t="s">
        <v>771</v>
      </c>
      <c r="D16570" s="22" t="s">
        <v>16947</v>
      </c>
      <c r="E16570" s="22" t="s">
        <v>141</v>
      </c>
      <c r="F16570" s="22" t="s">
        <v>141</v>
      </c>
      <c r="H16570" s="22" t="s">
        <v>41</v>
      </c>
      <c r="K16570" s="40"/>
      <c r="L16570" s="40"/>
    </row>
    <row r="16571" spans="1:12">
      <c r="A16571" s="17">
        <v>45838</v>
      </c>
      <c r="B16571" s="22" t="s">
        <v>10</v>
      </c>
      <c r="C16571" s="22" t="s">
        <v>771</v>
      </c>
      <c r="D16571" s="22" t="s">
        <v>16948</v>
      </c>
      <c r="E16571" s="22" t="s">
        <v>141</v>
      </c>
      <c r="F16571" s="22" t="s">
        <v>141</v>
      </c>
      <c r="H16571" s="22" t="s">
        <v>41</v>
      </c>
      <c r="K16571" s="40"/>
      <c r="L16571" s="40"/>
    </row>
    <row r="16572" spans="1:12">
      <c r="A16572" s="17">
        <v>45838</v>
      </c>
      <c r="B16572" s="22" t="s">
        <v>10</v>
      </c>
      <c r="C16572" s="22" t="s">
        <v>771</v>
      </c>
      <c r="D16572" s="22" t="s">
        <v>16949</v>
      </c>
      <c r="E16572" s="22" t="s">
        <v>141</v>
      </c>
      <c r="F16572" s="22" t="s">
        <v>141</v>
      </c>
      <c r="H16572" s="22" t="s">
        <v>41</v>
      </c>
      <c r="K16572" s="40"/>
      <c r="L16572" s="40"/>
    </row>
    <row r="16573" spans="1:12">
      <c r="A16573" s="17">
        <v>45838</v>
      </c>
      <c r="B16573" s="22" t="s">
        <v>10</v>
      </c>
      <c r="C16573" s="22" t="s">
        <v>771</v>
      </c>
      <c r="D16573" s="22" t="s">
        <v>16950</v>
      </c>
      <c r="E16573" s="22" t="s">
        <v>141</v>
      </c>
      <c r="F16573" s="22" t="s">
        <v>141</v>
      </c>
      <c r="H16573" s="22" t="s">
        <v>41</v>
      </c>
      <c r="K16573" s="40"/>
      <c r="L16573" s="40"/>
    </row>
    <row r="16574" spans="1:12">
      <c r="A16574" s="17">
        <v>45838</v>
      </c>
      <c r="B16574" s="22" t="s">
        <v>10</v>
      </c>
      <c r="C16574" s="22" t="s">
        <v>771</v>
      </c>
      <c r="D16574" s="22" t="s">
        <v>16951</v>
      </c>
      <c r="E16574" s="22" t="s">
        <v>141</v>
      </c>
      <c r="F16574" s="22" t="s">
        <v>141</v>
      </c>
      <c r="H16574" s="22" t="s">
        <v>41</v>
      </c>
      <c r="K16574" s="40"/>
      <c r="L16574" s="40"/>
    </row>
    <row r="16575" spans="1:12">
      <c r="A16575" s="17">
        <v>45838</v>
      </c>
      <c r="B16575" s="22" t="s">
        <v>10</v>
      </c>
      <c r="C16575" s="22" t="s">
        <v>771</v>
      </c>
      <c r="D16575" s="22" t="s">
        <v>16952</v>
      </c>
      <c r="E16575" s="22" t="s">
        <v>141</v>
      </c>
      <c r="F16575" s="22" t="s">
        <v>141</v>
      </c>
      <c r="H16575" s="22" t="s">
        <v>41</v>
      </c>
      <c r="K16575" s="40"/>
      <c r="L16575" s="40"/>
    </row>
    <row r="16576" spans="1:12">
      <c r="A16576" s="17">
        <v>45838</v>
      </c>
      <c r="B16576" s="22" t="s">
        <v>10</v>
      </c>
      <c r="C16576" s="22" t="s">
        <v>771</v>
      </c>
      <c r="D16576" s="22" t="s">
        <v>16953</v>
      </c>
      <c r="E16576" s="22" t="s">
        <v>141</v>
      </c>
      <c r="F16576" s="22" t="s">
        <v>141</v>
      </c>
      <c r="G16576" s="9">
        <v>5.56</v>
      </c>
      <c r="H16576" s="22" t="s">
        <v>41</v>
      </c>
      <c r="I16576" s="28">
        <v>2.17</v>
      </c>
      <c r="J16576" s="28">
        <v>12.08</v>
      </c>
      <c r="K16576" s="40"/>
      <c r="L16576" s="40"/>
    </row>
    <row r="16577" spans="1:12">
      <c r="A16577" s="17">
        <v>45838</v>
      </c>
      <c r="B16577" s="22" t="s">
        <v>10</v>
      </c>
      <c r="C16577" s="22" t="s">
        <v>773</v>
      </c>
      <c r="D16577" s="22" t="s">
        <v>16954</v>
      </c>
      <c r="E16577" s="22" t="s">
        <v>141</v>
      </c>
      <c r="F16577" s="22" t="s">
        <v>141</v>
      </c>
      <c r="H16577" s="22" t="s">
        <v>41</v>
      </c>
      <c r="K16577" s="40"/>
      <c r="L16577" s="40"/>
    </row>
    <row r="16578" spans="1:12">
      <c r="A16578" s="17">
        <v>45838</v>
      </c>
      <c r="B16578" s="22" t="s">
        <v>10</v>
      </c>
      <c r="C16578" s="22" t="s">
        <v>1805</v>
      </c>
      <c r="D16578" s="22" t="s">
        <v>16955</v>
      </c>
      <c r="E16578" s="22" t="s">
        <v>141</v>
      </c>
      <c r="F16578" s="22" t="s">
        <v>141</v>
      </c>
      <c r="H16578" s="22" t="s">
        <v>41</v>
      </c>
      <c r="K16578" s="40"/>
      <c r="L16578" s="40"/>
    </row>
    <row r="16579" spans="1:12">
      <c r="A16579" s="17">
        <v>45838</v>
      </c>
      <c r="B16579" s="22" t="s">
        <v>10</v>
      </c>
      <c r="C16579" s="22" t="s">
        <v>1805</v>
      </c>
      <c r="D16579" s="22" t="s">
        <v>16956</v>
      </c>
      <c r="E16579" s="22" t="s">
        <v>141</v>
      </c>
      <c r="F16579" s="22" t="s">
        <v>141</v>
      </c>
      <c r="H16579" s="22" t="s">
        <v>41</v>
      </c>
      <c r="K16579" s="40"/>
      <c r="L16579" s="40"/>
    </row>
    <row r="16580" spans="1:12">
      <c r="A16580" s="17">
        <v>45838</v>
      </c>
      <c r="B16580" s="22" t="s">
        <v>10</v>
      </c>
      <c r="C16580" s="22" t="s">
        <v>1809</v>
      </c>
      <c r="D16580" s="22" t="s">
        <v>16957</v>
      </c>
      <c r="E16580" s="22" t="s">
        <v>18</v>
      </c>
      <c r="F16580" s="22" t="s">
        <v>141</v>
      </c>
      <c r="H16580" s="22" t="s">
        <v>41</v>
      </c>
      <c r="K16580" s="40"/>
      <c r="L16580" s="40"/>
    </row>
    <row r="16581" spans="1:12">
      <c r="A16581" s="17">
        <v>45838</v>
      </c>
      <c r="B16581" s="22" t="s">
        <v>10</v>
      </c>
      <c r="C16581" s="22" t="s">
        <v>1809</v>
      </c>
      <c r="D16581" s="22" t="s">
        <v>16958</v>
      </c>
      <c r="E16581" s="22" t="s">
        <v>18</v>
      </c>
      <c r="F16581" s="22" t="s">
        <v>141</v>
      </c>
      <c r="H16581" s="22" t="s">
        <v>41</v>
      </c>
      <c r="K16581" s="40"/>
      <c r="L16581" s="40"/>
    </row>
    <row r="16582" spans="1:12">
      <c r="A16582" s="17">
        <v>45838</v>
      </c>
      <c r="B16582" s="22" t="s">
        <v>10</v>
      </c>
      <c r="C16582" s="22" t="s">
        <v>541</v>
      </c>
      <c r="D16582" s="22" t="s">
        <v>16959</v>
      </c>
      <c r="E16582" s="22" t="s">
        <v>18</v>
      </c>
      <c r="F16582" s="22" t="s">
        <v>543</v>
      </c>
      <c r="H16582" s="22" t="s">
        <v>20</v>
      </c>
      <c r="K16582" s="40"/>
      <c r="L16582" s="40"/>
    </row>
    <row r="16583" spans="1:12">
      <c r="A16583" s="17">
        <v>45838</v>
      </c>
      <c r="B16583" s="22" t="s">
        <v>10</v>
      </c>
      <c r="C16583" s="22" t="s">
        <v>541</v>
      </c>
      <c r="D16583" s="22" t="s">
        <v>16960</v>
      </c>
      <c r="E16583" s="22" t="s">
        <v>18</v>
      </c>
      <c r="F16583" s="22" t="s">
        <v>543</v>
      </c>
      <c r="H16583" s="22" t="s">
        <v>20</v>
      </c>
      <c r="K16583" s="40"/>
      <c r="L16583" s="40"/>
    </row>
    <row r="16584" spans="1:12">
      <c r="A16584" s="17">
        <v>45838</v>
      </c>
      <c r="B16584" s="22" t="s">
        <v>10</v>
      </c>
      <c r="C16584" s="22" t="s">
        <v>541</v>
      </c>
      <c r="D16584" s="22" t="s">
        <v>16961</v>
      </c>
      <c r="E16584" s="22" t="s">
        <v>18</v>
      </c>
      <c r="F16584" s="22" t="s">
        <v>543</v>
      </c>
      <c r="H16584" s="22" t="s">
        <v>20</v>
      </c>
      <c r="K16584" s="40"/>
      <c r="L16584" s="40"/>
    </row>
    <row r="16585" spans="1:12">
      <c r="A16585" s="17">
        <v>45838</v>
      </c>
      <c r="B16585" s="22" t="s">
        <v>10</v>
      </c>
      <c r="C16585" s="22" t="s">
        <v>541</v>
      </c>
      <c r="D16585" s="22" t="s">
        <v>16962</v>
      </c>
      <c r="E16585" s="22" t="s">
        <v>18</v>
      </c>
      <c r="F16585" s="22" t="s">
        <v>543</v>
      </c>
      <c r="H16585" s="22" t="s">
        <v>20</v>
      </c>
      <c r="K16585" s="40"/>
      <c r="L16585" s="40"/>
    </row>
    <row r="16586" spans="1:12">
      <c r="A16586" s="17">
        <v>45838</v>
      </c>
      <c r="B16586" s="22" t="s">
        <v>10</v>
      </c>
      <c r="C16586" s="22" t="s">
        <v>541</v>
      </c>
      <c r="D16586" s="22" t="s">
        <v>16963</v>
      </c>
      <c r="E16586" s="22" t="s">
        <v>18</v>
      </c>
      <c r="F16586" s="22" t="s">
        <v>543</v>
      </c>
      <c r="H16586" s="22" t="s">
        <v>20</v>
      </c>
      <c r="K16586" s="40"/>
      <c r="L16586" s="40"/>
    </row>
    <row r="16587" spans="1:12">
      <c r="A16587" s="17">
        <v>45838</v>
      </c>
      <c r="B16587" s="22" t="s">
        <v>10</v>
      </c>
      <c r="C16587" s="22" t="s">
        <v>541</v>
      </c>
      <c r="D16587" s="22" t="s">
        <v>16964</v>
      </c>
      <c r="E16587" s="22" t="s">
        <v>18</v>
      </c>
      <c r="F16587" s="22" t="s">
        <v>543</v>
      </c>
      <c r="H16587" s="22" t="s">
        <v>20</v>
      </c>
      <c r="K16587" s="40"/>
      <c r="L16587" s="40"/>
    </row>
    <row r="16588" spans="1:12">
      <c r="A16588" s="17">
        <v>45838</v>
      </c>
      <c r="B16588" s="22" t="s">
        <v>10</v>
      </c>
      <c r="C16588" s="22" t="s">
        <v>541</v>
      </c>
      <c r="D16588" s="22" t="s">
        <v>16965</v>
      </c>
      <c r="E16588" s="22" t="s">
        <v>18</v>
      </c>
      <c r="F16588" s="22" t="s">
        <v>543</v>
      </c>
      <c r="H16588" s="22" t="s">
        <v>20</v>
      </c>
      <c r="K16588" s="40"/>
      <c r="L16588" s="40"/>
    </row>
    <row r="16589" spans="1:12">
      <c r="A16589" s="17">
        <v>45838</v>
      </c>
      <c r="B16589" s="22" t="s">
        <v>10</v>
      </c>
      <c r="C16589" s="22" t="s">
        <v>541</v>
      </c>
      <c r="D16589" s="22" t="s">
        <v>16966</v>
      </c>
      <c r="E16589" s="22" t="s">
        <v>18</v>
      </c>
      <c r="F16589" s="22" t="s">
        <v>543</v>
      </c>
      <c r="H16589" s="22" t="s">
        <v>20</v>
      </c>
      <c r="K16589" s="40"/>
      <c r="L16589" s="40"/>
    </row>
    <row r="16590" spans="1:12">
      <c r="A16590" s="17">
        <v>45838</v>
      </c>
      <c r="B16590" s="22" t="s">
        <v>10</v>
      </c>
      <c r="C16590" s="22" t="s">
        <v>541</v>
      </c>
      <c r="D16590" s="22" t="s">
        <v>16967</v>
      </c>
      <c r="E16590" s="22" t="s">
        <v>18</v>
      </c>
      <c r="F16590" s="22" t="s">
        <v>543</v>
      </c>
      <c r="H16590" s="22" t="s">
        <v>20</v>
      </c>
      <c r="K16590" s="40"/>
      <c r="L16590" s="40"/>
    </row>
    <row r="16591" spans="1:12">
      <c r="A16591" s="17">
        <v>45838</v>
      </c>
      <c r="B16591" s="22" t="s">
        <v>10</v>
      </c>
      <c r="C16591" s="22" t="s">
        <v>541</v>
      </c>
      <c r="D16591" s="22" t="s">
        <v>16968</v>
      </c>
      <c r="E16591" s="22" t="s">
        <v>18</v>
      </c>
      <c r="F16591" s="22" t="s">
        <v>543</v>
      </c>
      <c r="H16591" s="22" t="s">
        <v>20</v>
      </c>
      <c r="K16591" s="40"/>
      <c r="L16591" s="40"/>
    </row>
    <row r="16592" spans="1:12">
      <c r="A16592" s="17">
        <v>45838</v>
      </c>
      <c r="B16592" s="22" t="s">
        <v>10</v>
      </c>
      <c r="C16592" s="22" t="s">
        <v>541</v>
      </c>
      <c r="D16592" s="22" t="s">
        <v>16969</v>
      </c>
      <c r="E16592" s="22" t="s">
        <v>18</v>
      </c>
      <c r="F16592" s="22" t="s">
        <v>543</v>
      </c>
      <c r="H16592" s="22" t="s">
        <v>20</v>
      </c>
      <c r="K16592" s="40"/>
      <c r="L16592" s="40"/>
    </row>
    <row r="16593" spans="1:12">
      <c r="A16593" s="17">
        <v>45838</v>
      </c>
      <c r="B16593" s="22" t="s">
        <v>10</v>
      </c>
      <c r="C16593" s="22" t="s">
        <v>541</v>
      </c>
      <c r="D16593" s="22" t="s">
        <v>16970</v>
      </c>
      <c r="E16593" s="22" t="s">
        <v>18</v>
      </c>
      <c r="F16593" s="22" t="s">
        <v>543</v>
      </c>
      <c r="H16593" s="22" t="s">
        <v>20</v>
      </c>
      <c r="K16593" s="40"/>
      <c r="L16593" s="40"/>
    </row>
    <row r="16594" spans="1:12">
      <c r="A16594" s="17">
        <v>45838</v>
      </c>
      <c r="B16594" s="22" t="s">
        <v>10</v>
      </c>
      <c r="C16594" s="22" t="s">
        <v>541</v>
      </c>
      <c r="D16594" s="22" t="s">
        <v>16971</v>
      </c>
      <c r="E16594" s="22" t="s">
        <v>18</v>
      </c>
      <c r="F16594" s="22" t="s">
        <v>543</v>
      </c>
      <c r="H16594" s="22" t="s">
        <v>20</v>
      </c>
      <c r="K16594" s="40"/>
      <c r="L16594" s="40"/>
    </row>
    <row r="16595" spans="1:12">
      <c r="A16595" s="17">
        <v>45838</v>
      </c>
      <c r="B16595" s="22" t="s">
        <v>10</v>
      </c>
      <c r="C16595" s="22" t="s">
        <v>541</v>
      </c>
      <c r="D16595" s="22" t="s">
        <v>16972</v>
      </c>
      <c r="E16595" s="22" t="s">
        <v>18</v>
      </c>
      <c r="F16595" s="22" t="s">
        <v>543</v>
      </c>
      <c r="H16595" s="22" t="s">
        <v>20</v>
      </c>
      <c r="K16595" s="40"/>
      <c r="L16595" s="40"/>
    </row>
    <row r="16596" spans="1:12">
      <c r="A16596" s="17">
        <v>45838</v>
      </c>
      <c r="B16596" s="22" t="s">
        <v>10</v>
      </c>
      <c r="C16596" s="22" t="s">
        <v>541</v>
      </c>
      <c r="D16596" s="22" t="s">
        <v>16973</v>
      </c>
      <c r="E16596" s="22" t="s">
        <v>18</v>
      </c>
      <c r="F16596" s="22" t="s">
        <v>543</v>
      </c>
      <c r="H16596" s="22" t="s">
        <v>20</v>
      </c>
      <c r="K16596" s="40"/>
      <c r="L16596" s="40"/>
    </row>
    <row r="16597" spans="1:12">
      <c r="A16597" s="17">
        <v>45838</v>
      </c>
      <c r="B16597" s="22" t="s">
        <v>10</v>
      </c>
      <c r="C16597" s="22" t="s">
        <v>360</v>
      </c>
      <c r="D16597" s="22" t="s">
        <v>16974</v>
      </c>
      <c r="E16597" s="22" t="s">
        <v>58</v>
      </c>
      <c r="F16597" s="22" t="s">
        <v>168</v>
      </c>
      <c r="H16597" s="22" t="s">
        <v>15</v>
      </c>
      <c r="K16597" s="40"/>
      <c r="L16597" s="40"/>
    </row>
    <row r="16598" spans="1:12">
      <c r="A16598" s="17">
        <v>45838</v>
      </c>
      <c r="B16598" s="22" t="s">
        <v>10</v>
      </c>
      <c r="C16598" s="22" t="s">
        <v>360</v>
      </c>
      <c r="D16598" s="22" t="s">
        <v>16975</v>
      </c>
      <c r="E16598" s="22" t="s">
        <v>58</v>
      </c>
      <c r="F16598" s="22" t="s">
        <v>168</v>
      </c>
      <c r="H16598" s="22" t="s">
        <v>15</v>
      </c>
      <c r="K16598" s="40"/>
      <c r="L16598" s="40"/>
    </row>
    <row r="16599" spans="1:12">
      <c r="A16599" s="17">
        <v>45838</v>
      </c>
      <c r="B16599" s="22" t="s">
        <v>10</v>
      </c>
      <c r="C16599" s="22" t="s">
        <v>360</v>
      </c>
      <c r="D16599" s="22" t="s">
        <v>16976</v>
      </c>
      <c r="E16599" s="22" t="s">
        <v>58</v>
      </c>
      <c r="F16599" s="22" t="s">
        <v>168</v>
      </c>
      <c r="H16599" s="22" t="s">
        <v>15</v>
      </c>
      <c r="K16599" s="40"/>
      <c r="L16599" s="40"/>
    </row>
    <row r="16600" spans="1:12">
      <c r="A16600" s="17">
        <v>45838</v>
      </c>
      <c r="B16600" s="22" t="s">
        <v>10</v>
      </c>
      <c r="C16600" s="22" t="s">
        <v>360</v>
      </c>
      <c r="D16600" s="22" t="s">
        <v>16977</v>
      </c>
      <c r="E16600" s="22" t="s">
        <v>58</v>
      </c>
      <c r="F16600" s="22" t="s">
        <v>168</v>
      </c>
      <c r="H16600" s="22" t="s">
        <v>15</v>
      </c>
      <c r="K16600" s="40"/>
      <c r="L16600" s="40"/>
    </row>
    <row r="16601" spans="1:12">
      <c r="A16601" s="17">
        <v>45838</v>
      </c>
      <c r="B16601" s="22" t="s">
        <v>10</v>
      </c>
      <c r="C16601" s="22" t="s">
        <v>308</v>
      </c>
      <c r="D16601" s="22" t="s">
        <v>16978</v>
      </c>
      <c r="E16601" s="22" t="s">
        <v>58</v>
      </c>
      <c r="F16601" s="22" t="s">
        <v>168</v>
      </c>
      <c r="H16601" s="22" t="s">
        <v>15</v>
      </c>
      <c r="K16601" s="40"/>
      <c r="L16601" s="40"/>
    </row>
    <row r="16602" spans="1:12">
      <c r="A16602" s="17">
        <v>45838</v>
      </c>
      <c r="B16602" s="22" t="s">
        <v>10</v>
      </c>
      <c r="C16602" s="22" t="s">
        <v>308</v>
      </c>
      <c r="D16602" s="22" t="s">
        <v>16979</v>
      </c>
      <c r="E16602" s="22" t="s">
        <v>58</v>
      </c>
      <c r="F16602" s="22" t="s">
        <v>168</v>
      </c>
      <c r="H16602" s="22" t="s">
        <v>15</v>
      </c>
      <c r="K16602" s="40"/>
      <c r="L16602" s="40"/>
    </row>
    <row r="16603" spans="1:12">
      <c r="A16603" s="17">
        <v>45838</v>
      </c>
      <c r="B16603" s="22" t="s">
        <v>10</v>
      </c>
      <c r="C16603" s="22" t="s">
        <v>308</v>
      </c>
      <c r="D16603" s="22" t="s">
        <v>16980</v>
      </c>
      <c r="E16603" s="22" t="s">
        <v>58</v>
      </c>
      <c r="F16603" s="22" t="s">
        <v>168</v>
      </c>
      <c r="H16603" s="22" t="s">
        <v>15</v>
      </c>
      <c r="K16603" s="40"/>
      <c r="L16603" s="40"/>
    </row>
    <row r="16604" spans="1:12">
      <c r="A16604" s="17">
        <v>45838</v>
      </c>
      <c r="B16604" s="22" t="s">
        <v>10</v>
      </c>
      <c r="C16604" s="22" t="s">
        <v>308</v>
      </c>
      <c r="D16604" s="22" t="s">
        <v>16981</v>
      </c>
      <c r="E16604" s="22" t="s">
        <v>58</v>
      </c>
      <c r="F16604" s="22" t="s">
        <v>168</v>
      </c>
      <c r="H16604" s="22" t="s">
        <v>15</v>
      </c>
      <c r="K16604" s="40"/>
      <c r="L16604" s="40"/>
    </row>
    <row r="16605" spans="1:12">
      <c r="A16605" s="17">
        <v>45838</v>
      </c>
      <c r="B16605" s="22" t="s">
        <v>10</v>
      </c>
      <c r="C16605" s="22" t="s">
        <v>337</v>
      </c>
      <c r="D16605" s="22" t="s">
        <v>16982</v>
      </c>
      <c r="E16605" s="22" t="s">
        <v>58</v>
      </c>
      <c r="F16605" s="22" t="s">
        <v>168</v>
      </c>
      <c r="H16605" s="22" t="s">
        <v>15</v>
      </c>
      <c r="K16605" s="40"/>
      <c r="L16605" s="40"/>
    </row>
    <row r="16606" spans="1:12">
      <c r="A16606" s="17">
        <v>45838</v>
      </c>
      <c r="B16606" s="22" t="s">
        <v>10</v>
      </c>
      <c r="C16606" s="22" t="s">
        <v>282</v>
      </c>
      <c r="D16606" s="22" t="s">
        <v>16983</v>
      </c>
      <c r="E16606" s="22" t="s">
        <v>58</v>
      </c>
      <c r="F16606" s="22" t="s">
        <v>168</v>
      </c>
      <c r="G16606" s="9">
        <v>33456</v>
      </c>
      <c r="H16606" s="22" t="s">
        <v>15</v>
      </c>
      <c r="I16606" s="28">
        <v>0.01</v>
      </c>
      <c r="J16606" s="28">
        <v>267.64999999999998</v>
      </c>
      <c r="K16606" s="40"/>
      <c r="L16606" s="40"/>
    </row>
    <row r="16607" spans="1:12">
      <c r="A16607" s="17">
        <v>45838</v>
      </c>
      <c r="B16607" s="22" t="s">
        <v>10</v>
      </c>
      <c r="C16607" s="22" t="s">
        <v>282</v>
      </c>
      <c r="D16607" s="22" t="s">
        <v>16984</v>
      </c>
      <c r="E16607" s="22" t="s">
        <v>58</v>
      </c>
      <c r="F16607" s="22" t="s">
        <v>168</v>
      </c>
      <c r="G16607" s="9">
        <v>25350</v>
      </c>
      <c r="H16607" s="22" t="s">
        <v>15</v>
      </c>
      <c r="I16607" s="28">
        <v>0.01</v>
      </c>
      <c r="J16607" s="28">
        <v>202.8</v>
      </c>
      <c r="K16607" s="40"/>
      <c r="L16607" s="40"/>
    </row>
    <row r="16608" spans="1:12">
      <c r="A16608" s="17">
        <v>45838</v>
      </c>
      <c r="B16608" s="22" t="s">
        <v>10</v>
      </c>
      <c r="C16608" s="22" t="s">
        <v>282</v>
      </c>
      <c r="D16608" s="22" t="s">
        <v>16985</v>
      </c>
      <c r="E16608" s="22" t="s">
        <v>58</v>
      </c>
      <c r="F16608" s="22" t="s">
        <v>168</v>
      </c>
      <c r="G16608" s="9">
        <v>48750</v>
      </c>
      <c r="H16608" s="22" t="s">
        <v>15</v>
      </c>
      <c r="I16608" s="28">
        <v>0.01</v>
      </c>
      <c r="J16608" s="28">
        <v>390</v>
      </c>
      <c r="K16608" s="40"/>
      <c r="L16608" s="40"/>
    </row>
    <row r="16609" spans="1:12">
      <c r="A16609" s="17">
        <v>45838</v>
      </c>
      <c r="B16609" s="22" t="s">
        <v>10</v>
      </c>
      <c r="C16609" s="22" t="s">
        <v>282</v>
      </c>
      <c r="D16609" s="22" t="s">
        <v>16986</v>
      </c>
      <c r="E16609" s="22" t="s">
        <v>58</v>
      </c>
      <c r="F16609" s="22" t="s">
        <v>168</v>
      </c>
      <c r="G16609" s="9">
        <v>706</v>
      </c>
      <c r="H16609" s="22" t="s">
        <v>15</v>
      </c>
      <c r="I16609" s="28">
        <v>0.01</v>
      </c>
      <c r="J16609" s="28">
        <v>5.65</v>
      </c>
      <c r="K16609" s="40"/>
      <c r="L16609" s="40"/>
    </row>
    <row r="16610" spans="1:12">
      <c r="A16610" s="17">
        <v>45838</v>
      </c>
      <c r="B16610" s="22" t="s">
        <v>10</v>
      </c>
      <c r="C16610" s="22" t="s">
        <v>371</v>
      </c>
      <c r="D16610" s="22" t="s">
        <v>16987</v>
      </c>
      <c r="E16610" s="22" t="s">
        <v>58</v>
      </c>
      <c r="F16610" s="22" t="s">
        <v>168</v>
      </c>
      <c r="G16610" s="9">
        <v>11700</v>
      </c>
      <c r="H16610" s="22" t="s">
        <v>15</v>
      </c>
      <c r="I16610" s="28">
        <v>0.01</v>
      </c>
      <c r="J16610" s="28">
        <v>93.6</v>
      </c>
      <c r="K16610" s="40"/>
      <c r="L16610" s="40"/>
    </row>
    <row r="16611" spans="1:12">
      <c r="A16611" s="17">
        <v>45838</v>
      </c>
      <c r="B16611" s="22" t="s">
        <v>10</v>
      </c>
      <c r="C16611" s="22" t="s">
        <v>371</v>
      </c>
      <c r="D16611" s="22" t="s">
        <v>16988</v>
      </c>
      <c r="E16611" s="22" t="s">
        <v>58</v>
      </c>
      <c r="F16611" s="22" t="s">
        <v>168</v>
      </c>
      <c r="G16611" s="9">
        <v>3160</v>
      </c>
      <c r="H16611" s="22" t="s">
        <v>15</v>
      </c>
      <c r="I16611" s="28">
        <v>0.01</v>
      </c>
      <c r="J16611" s="28">
        <v>25.28</v>
      </c>
      <c r="K16611" s="40"/>
      <c r="L16611" s="40"/>
    </row>
    <row r="16612" spans="1:12">
      <c r="A16612" s="17">
        <v>45838</v>
      </c>
      <c r="B16612" s="22" t="s">
        <v>10</v>
      </c>
      <c r="C16612" s="22" t="s">
        <v>371</v>
      </c>
      <c r="D16612" s="22" t="s">
        <v>16989</v>
      </c>
      <c r="E16612" s="22" t="s">
        <v>58</v>
      </c>
      <c r="F16612" s="22" t="s">
        <v>168</v>
      </c>
      <c r="G16612" s="9">
        <v>3966</v>
      </c>
      <c r="H16612" s="22" t="s">
        <v>15</v>
      </c>
      <c r="I16612" s="28">
        <v>0.01</v>
      </c>
      <c r="J16612" s="28">
        <v>31.73</v>
      </c>
      <c r="K16612" s="40"/>
      <c r="L16612" s="40"/>
    </row>
    <row r="16613" spans="1:12">
      <c r="A16613" s="17">
        <v>45838</v>
      </c>
      <c r="B16613" s="22" t="s">
        <v>10</v>
      </c>
      <c r="C16613" s="22" t="s">
        <v>371</v>
      </c>
      <c r="D16613" s="22" t="s">
        <v>16990</v>
      </c>
      <c r="E16613" s="22" t="s">
        <v>58</v>
      </c>
      <c r="F16613" s="22" t="s">
        <v>168</v>
      </c>
      <c r="G16613" s="9">
        <v>960</v>
      </c>
      <c r="H16613" s="22" t="s">
        <v>15</v>
      </c>
      <c r="I16613" s="28">
        <v>0.01</v>
      </c>
      <c r="J16613" s="28">
        <v>7.68</v>
      </c>
      <c r="K16613" s="40"/>
      <c r="L16613" s="40"/>
    </row>
    <row r="16614" spans="1:12">
      <c r="A16614" s="17">
        <v>45838</v>
      </c>
      <c r="B16614" s="22" t="s">
        <v>10</v>
      </c>
      <c r="C16614" s="22" t="s">
        <v>371</v>
      </c>
      <c r="D16614" s="22" t="s">
        <v>16991</v>
      </c>
      <c r="E16614" s="22" t="s">
        <v>58</v>
      </c>
      <c r="F16614" s="22" t="s">
        <v>168</v>
      </c>
      <c r="G16614" s="9">
        <v>67600</v>
      </c>
      <c r="H16614" s="22" t="s">
        <v>15</v>
      </c>
      <c r="I16614" s="28">
        <v>0.01</v>
      </c>
      <c r="J16614" s="28">
        <v>540.79999999999995</v>
      </c>
      <c r="K16614" s="40"/>
      <c r="L16614" s="40"/>
    </row>
    <row r="16615" spans="1:12">
      <c r="A16615" s="17">
        <v>45838</v>
      </c>
      <c r="B16615" s="22" t="s">
        <v>10</v>
      </c>
      <c r="C16615" s="22" t="s">
        <v>371</v>
      </c>
      <c r="D16615" s="22" t="s">
        <v>16992</v>
      </c>
      <c r="E16615" s="22" t="s">
        <v>58</v>
      </c>
      <c r="F16615" s="22" t="s">
        <v>168</v>
      </c>
      <c r="G16615" s="9">
        <v>341250</v>
      </c>
      <c r="H16615" s="22" t="s">
        <v>15</v>
      </c>
      <c r="I16615" s="28">
        <v>0.01</v>
      </c>
      <c r="J16615" s="28">
        <v>2730</v>
      </c>
      <c r="K16615" s="40"/>
      <c r="L16615" s="40"/>
    </row>
    <row r="16616" spans="1:12">
      <c r="A16616" s="17">
        <v>45838</v>
      </c>
      <c r="B16616" s="22" t="s">
        <v>10</v>
      </c>
      <c r="C16616" s="22" t="s">
        <v>5262</v>
      </c>
      <c r="D16616" s="22" t="s">
        <v>16993</v>
      </c>
      <c r="E16616" s="22" t="s">
        <v>58</v>
      </c>
      <c r="F16616" s="22" t="s">
        <v>168</v>
      </c>
      <c r="G16616" s="9">
        <v>76700</v>
      </c>
      <c r="H16616" s="22" t="s">
        <v>15</v>
      </c>
      <c r="I16616" s="28">
        <v>0.01</v>
      </c>
      <c r="J16616" s="28">
        <v>613.6</v>
      </c>
      <c r="K16616" s="40"/>
      <c r="L16616" s="40"/>
    </row>
    <row r="16617" spans="1:12">
      <c r="A16617" s="17">
        <v>45838</v>
      </c>
      <c r="B16617" s="22" t="s">
        <v>10</v>
      </c>
      <c r="C16617" s="22" t="s">
        <v>369</v>
      </c>
      <c r="D16617" s="22" t="s">
        <v>16994</v>
      </c>
      <c r="E16617" s="22" t="s">
        <v>58</v>
      </c>
      <c r="F16617" s="22" t="s">
        <v>168</v>
      </c>
      <c r="G16617" s="9">
        <v>48750</v>
      </c>
      <c r="H16617" s="22" t="s">
        <v>15</v>
      </c>
      <c r="I16617" s="28">
        <v>0.01</v>
      </c>
      <c r="J16617" s="28">
        <v>390</v>
      </c>
      <c r="K16617" s="40"/>
      <c r="L16617" s="40"/>
    </row>
    <row r="16618" spans="1:12">
      <c r="A16618" s="17">
        <v>45838</v>
      </c>
      <c r="B16618" s="22" t="s">
        <v>10</v>
      </c>
      <c r="C16618" s="22" t="s">
        <v>369</v>
      </c>
      <c r="D16618" s="22" t="s">
        <v>16995</v>
      </c>
      <c r="E16618" s="22" t="s">
        <v>58</v>
      </c>
      <c r="F16618" s="22" t="s">
        <v>168</v>
      </c>
      <c r="G16618" s="9">
        <v>45500</v>
      </c>
      <c r="H16618" s="22" t="s">
        <v>15</v>
      </c>
      <c r="I16618" s="28">
        <v>0.01</v>
      </c>
      <c r="J16618" s="28">
        <v>364</v>
      </c>
      <c r="K16618" s="40"/>
      <c r="L16618" s="40"/>
    </row>
    <row r="16619" spans="1:12">
      <c r="A16619" s="17">
        <v>45838</v>
      </c>
      <c r="B16619" s="22" t="s">
        <v>10</v>
      </c>
      <c r="C16619" s="22" t="s">
        <v>5272</v>
      </c>
      <c r="D16619" s="22" t="s">
        <v>16996</v>
      </c>
      <c r="E16619" s="22" t="s">
        <v>58</v>
      </c>
      <c r="F16619" s="22" t="s">
        <v>168</v>
      </c>
      <c r="G16619" s="9">
        <v>17400</v>
      </c>
      <c r="H16619" s="22" t="s">
        <v>15</v>
      </c>
      <c r="I16619" s="28">
        <v>0.01</v>
      </c>
      <c r="J16619" s="28">
        <v>139.19999999999999</v>
      </c>
      <c r="K16619" s="40"/>
      <c r="L16619" s="40"/>
    </row>
    <row r="16620" spans="1:12">
      <c r="A16620" s="17">
        <v>45838</v>
      </c>
      <c r="B16620" s="22" t="s">
        <v>10</v>
      </c>
      <c r="C16620" s="22" t="s">
        <v>5272</v>
      </c>
      <c r="D16620" s="22" t="s">
        <v>16997</v>
      </c>
      <c r="E16620" s="22" t="s">
        <v>58</v>
      </c>
      <c r="F16620" s="22" t="s">
        <v>168</v>
      </c>
      <c r="G16620" s="9">
        <v>16250</v>
      </c>
      <c r="H16620" s="22" t="s">
        <v>15</v>
      </c>
      <c r="I16620" s="28">
        <v>0.01</v>
      </c>
      <c r="J16620" s="28">
        <v>130</v>
      </c>
      <c r="K16620" s="40"/>
      <c r="L16620" s="40"/>
    </row>
    <row r="16621" spans="1:12">
      <c r="A16621" s="17">
        <v>45838</v>
      </c>
      <c r="B16621" s="22" t="s">
        <v>10</v>
      </c>
      <c r="C16621" s="22" t="s">
        <v>363</v>
      </c>
      <c r="D16621" s="22" t="s">
        <v>16998</v>
      </c>
      <c r="E16621" s="22" t="s">
        <v>58</v>
      </c>
      <c r="F16621" s="22" t="s">
        <v>168</v>
      </c>
      <c r="G16621" s="9">
        <v>4330</v>
      </c>
      <c r="H16621" s="22" t="s">
        <v>15</v>
      </c>
      <c r="I16621" s="28">
        <v>0.01</v>
      </c>
      <c r="J16621" s="28">
        <v>34.64</v>
      </c>
      <c r="K16621" s="40"/>
      <c r="L16621" s="40"/>
    </row>
    <row r="16622" spans="1:12">
      <c r="A16622" s="17">
        <v>45838</v>
      </c>
      <c r="B16622" s="22" t="s">
        <v>10</v>
      </c>
      <c r="C16622" s="22" t="s">
        <v>363</v>
      </c>
      <c r="D16622" s="22" t="s">
        <v>16999</v>
      </c>
      <c r="E16622" s="22" t="s">
        <v>58</v>
      </c>
      <c r="F16622" s="22" t="s">
        <v>168</v>
      </c>
      <c r="G16622" s="9">
        <v>22100</v>
      </c>
      <c r="H16622" s="22" t="s">
        <v>15</v>
      </c>
      <c r="I16622" s="28">
        <v>0.01</v>
      </c>
      <c r="J16622" s="28">
        <v>176.8</v>
      </c>
      <c r="K16622" s="40"/>
      <c r="L16622" s="40"/>
    </row>
    <row r="16623" spans="1:12">
      <c r="A16623" s="17">
        <v>45838</v>
      </c>
      <c r="B16623" s="22" t="s">
        <v>10</v>
      </c>
      <c r="C16623" s="22" t="s">
        <v>360</v>
      </c>
      <c r="D16623" s="22" t="s">
        <v>17000</v>
      </c>
      <c r="E16623" s="22" t="s">
        <v>58</v>
      </c>
      <c r="F16623" s="22" t="s">
        <v>168</v>
      </c>
      <c r="G16623" s="9">
        <v>12350</v>
      </c>
      <c r="H16623" s="22" t="s">
        <v>15</v>
      </c>
      <c r="I16623" s="28">
        <v>0.01</v>
      </c>
      <c r="J16623" s="28">
        <v>98.8</v>
      </c>
      <c r="K16623" s="40"/>
      <c r="L16623" s="40"/>
    </row>
    <row r="16624" spans="1:12">
      <c r="A16624" s="17">
        <v>45838</v>
      </c>
      <c r="B16624" s="22" t="s">
        <v>10</v>
      </c>
      <c r="C16624" s="22" t="s">
        <v>360</v>
      </c>
      <c r="D16624" s="22" t="s">
        <v>17001</v>
      </c>
      <c r="E16624" s="22" t="s">
        <v>58</v>
      </c>
      <c r="F16624" s="22" t="s">
        <v>168</v>
      </c>
      <c r="G16624" s="9">
        <v>113750</v>
      </c>
      <c r="H16624" s="22" t="s">
        <v>15</v>
      </c>
      <c r="I16624" s="28">
        <v>0.01</v>
      </c>
      <c r="J16624" s="28">
        <v>910</v>
      </c>
      <c r="K16624" s="40"/>
      <c r="L16624" s="40"/>
    </row>
    <row r="16625" spans="1:12">
      <c r="A16625" s="17">
        <v>45838</v>
      </c>
      <c r="B16625" s="22" t="s">
        <v>10</v>
      </c>
      <c r="C16625" s="22" t="s">
        <v>345</v>
      </c>
      <c r="D16625" s="22" t="s">
        <v>17002</v>
      </c>
      <c r="E16625" s="22" t="s">
        <v>58</v>
      </c>
      <c r="F16625" s="22" t="s">
        <v>168</v>
      </c>
      <c r="G16625" s="9">
        <v>1300</v>
      </c>
      <c r="H16625" s="22" t="s">
        <v>15</v>
      </c>
      <c r="I16625" s="28">
        <v>0.01</v>
      </c>
      <c r="J16625" s="28">
        <v>10.4</v>
      </c>
      <c r="K16625" s="40"/>
      <c r="L16625" s="40"/>
    </row>
    <row r="16626" spans="1:12">
      <c r="A16626" s="17">
        <v>45838</v>
      </c>
      <c r="B16626" s="22" t="s">
        <v>10</v>
      </c>
      <c r="C16626" s="22" t="s">
        <v>345</v>
      </c>
      <c r="D16626" s="22" t="s">
        <v>17003</v>
      </c>
      <c r="E16626" s="22" t="s">
        <v>58</v>
      </c>
      <c r="F16626" s="22" t="s">
        <v>168</v>
      </c>
      <c r="G16626" s="9">
        <v>13270</v>
      </c>
      <c r="H16626" s="22" t="s">
        <v>15</v>
      </c>
      <c r="I16626" s="28">
        <v>0.01</v>
      </c>
      <c r="J16626" s="28">
        <v>106.16</v>
      </c>
      <c r="K16626" s="40"/>
      <c r="L16626" s="40"/>
    </row>
    <row r="16627" spans="1:12">
      <c r="A16627" s="17">
        <v>45838</v>
      </c>
      <c r="B16627" s="22" t="s">
        <v>10</v>
      </c>
      <c r="C16627" s="22" t="s">
        <v>353</v>
      </c>
      <c r="D16627" s="22" t="s">
        <v>17004</v>
      </c>
      <c r="E16627" s="22" t="s">
        <v>58</v>
      </c>
      <c r="F16627" s="22" t="s">
        <v>168</v>
      </c>
      <c r="H16627" s="22" t="s">
        <v>15</v>
      </c>
      <c r="K16627" s="40"/>
      <c r="L16627" s="40"/>
    </row>
    <row r="16628" spans="1:12">
      <c r="A16628" s="17">
        <v>45838</v>
      </c>
      <c r="B16628" s="22" t="s">
        <v>10</v>
      </c>
      <c r="C16628" s="22" t="s">
        <v>353</v>
      </c>
      <c r="D16628" s="22" t="s">
        <v>17005</v>
      </c>
      <c r="E16628" s="22" t="s">
        <v>58</v>
      </c>
      <c r="F16628" s="22" t="s">
        <v>168</v>
      </c>
      <c r="H16628" s="22" t="s">
        <v>15</v>
      </c>
      <c r="K16628" s="40"/>
      <c r="L16628" s="40"/>
    </row>
    <row r="16629" spans="1:12">
      <c r="A16629" s="17">
        <v>45838</v>
      </c>
      <c r="B16629" s="22" t="s">
        <v>10</v>
      </c>
      <c r="C16629" s="22" t="s">
        <v>353</v>
      </c>
      <c r="D16629" s="22" t="s">
        <v>17006</v>
      </c>
      <c r="E16629" s="22" t="s">
        <v>58</v>
      </c>
      <c r="F16629" s="22" t="s">
        <v>168</v>
      </c>
      <c r="H16629" s="22" t="s">
        <v>15</v>
      </c>
      <c r="K16629" s="40"/>
      <c r="L16629" s="40"/>
    </row>
    <row r="16630" spans="1:12">
      <c r="A16630" s="17">
        <v>45838</v>
      </c>
      <c r="B16630" s="22" t="s">
        <v>10</v>
      </c>
      <c r="C16630" s="22" t="s">
        <v>353</v>
      </c>
      <c r="D16630" s="22" t="s">
        <v>17007</v>
      </c>
      <c r="E16630" s="22" t="s">
        <v>58</v>
      </c>
      <c r="F16630" s="22" t="s">
        <v>168</v>
      </c>
      <c r="H16630" s="22" t="s">
        <v>15</v>
      </c>
      <c r="K16630" s="40"/>
      <c r="L16630" s="40"/>
    </row>
    <row r="16631" spans="1:12">
      <c r="A16631" s="17">
        <v>45838</v>
      </c>
      <c r="B16631" s="22" t="s">
        <v>10</v>
      </c>
      <c r="C16631" s="22" t="s">
        <v>353</v>
      </c>
      <c r="D16631" s="22" t="s">
        <v>17008</v>
      </c>
      <c r="E16631" s="22" t="s">
        <v>58</v>
      </c>
      <c r="F16631" s="22" t="s">
        <v>168</v>
      </c>
      <c r="H16631" s="22" t="s">
        <v>15</v>
      </c>
      <c r="K16631" s="40"/>
      <c r="L16631" s="40"/>
    </row>
    <row r="16632" spans="1:12">
      <c r="A16632" s="17">
        <v>45838</v>
      </c>
      <c r="B16632" s="22" t="s">
        <v>10</v>
      </c>
      <c r="C16632" s="22" t="s">
        <v>353</v>
      </c>
      <c r="D16632" s="22" t="s">
        <v>17009</v>
      </c>
      <c r="E16632" s="22" t="s">
        <v>58</v>
      </c>
      <c r="F16632" s="22" t="s">
        <v>168</v>
      </c>
      <c r="H16632" s="22" t="s">
        <v>15</v>
      </c>
      <c r="K16632" s="40"/>
      <c r="L16632" s="40"/>
    </row>
    <row r="16633" spans="1:12">
      <c r="A16633" s="17">
        <v>45838</v>
      </c>
      <c r="B16633" s="22" t="s">
        <v>10</v>
      </c>
      <c r="C16633" s="22" t="s">
        <v>353</v>
      </c>
      <c r="D16633" s="22" t="s">
        <v>17010</v>
      </c>
      <c r="E16633" s="22" t="s">
        <v>58</v>
      </c>
      <c r="F16633" s="22" t="s">
        <v>168</v>
      </c>
      <c r="H16633" s="22" t="s">
        <v>15</v>
      </c>
      <c r="K16633" s="40"/>
      <c r="L16633" s="40"/>
    </row>
    <row r="16634" spans="1:12">
      <c r="A16634" s="17">
        <v>45838</v>
      </c>
      <c r="B16634" s="22" t="s">
        <v>10</v>
      </c>
      <c r="C16634" s="22" t="s">
        <v>353</v>
      </c>
      <c r="D16634" s="22" t="s">
        <v>17011</v>
      </c>
      <c r="E16634" s="22" t="s">
        <v>58</v>
      </c>
      <c r="F16634" s="22" t="s">
        <v>168</v>
      </c>
      <c r="H16634" s="22" t="s">
        <v>15</v>
      </c>
      <c r="K16634" s="40"/>
      <c r="L16634" s="40"/>
    </row>
    <row r="16635" spans="1:12">
      <c r="A16635" s="17">
        <v>45838</v>
      </c>
      <c r="B16635" s="22" t="s">
        <v>10</v>
      </c>
      <c r="C16635" s="22" t="s">
        <v>386</v>
      </c>
      <c r="D16635" s="22" t="s">
        <v>17012</v>
      </c>
      <c r="E16635" s="22" t="s">
        <v>13</v>
      </c>
      <c r="F16635" s="22" t="s">
        <v>14</v>
      </c>
      <c r="G16635" s="9">
        <v>566</v>
      </c>
      <c r="H16635" s="22" t="s">
        <v>15</v>
      </c>
      <c r="I16635" s="28">
        <v>6</v>
      </c>
      <c r="J16635" s="28">
        <v>3396</v>
      </c>
      <c r="K16635" s="40"/>
      <c r="L16635" s="40"/>
    </row>
    <row r="16636" spans="1:12">
      <c r="A16636" s="17">
        <v>45838</v>
      </c>
      <c r="B16636" s="22" t="s">
        <v>10</v>
      </c>
      <c r="C16636" s="22" t="s">
        <v>384</v>
      </c>
      <c r="D16636" s="22" t="s">
        <v>17013</v>
      </c>
      <c r="E16636" s="22" t="s">
        <v>13</v>
      </c>
      <c r="F16636" s="22" t="s">
        <v>14</v>
      </c>
      <c r="H16636" s="22" t="s">
        <v>15</v>
      </c>
      <c r="K16636" s="40"/>
      <c r="L16636" s="40"/>
    </row>
    <row r="16637" spans="1:12">
      <c r="A16637" s="17">
        <v>45838</v>
      </c>
      <c r="B16637" s="22" t="s">
        <v>10</v>
      </c>
      <c r="C16637" s="22" t="s">
        <v>382</v>
      </c>
      <c r="D16637" s="22" t="s">
        <v>17014</v>
      </c>
      <c r="E16637" s="22" t="s">
        <v>13</v>
      </c>
      <c r="F16637" s="22" t="s">
        <v>14</v>
      </c>
      <c r="H16637" s="22" t="s">
        <v>15</v>
      </c>
      <c r="K16637" s="40"/>
      <c r="L16637" s="40"/>
    </row>
    <row r="16638" spans="1:12">
      <c r="A16638" s="17">
        <v>45838</v>
      </c>
      <c r="B16638" s="22" t="s">
        <v>10</v>
      </c>
      <c r="C16638" s="22" t="s">
        <v>13443</v>
      </c>
      <c r="D16638" s="22" t="s">
        <v>17015</v>
      </c>
      <c r="E16638" s="22" t="s">
        <v>58</v>
      </c>
      <c r="F16638" s="22" t="s">
        <v>14</v>
      </c>
      <c r="G16638" s="9">
        <v>4</v>
      </c>
      <c r="H16638" s="22" t="s">
        <v>15</v>
      </c>
      <c r="I16638" s="28">
        <v>7.0000000000000007E-2</v>
      </c>
      <c r="J16638" s="28">
        <v>0.28000000000000003</v>
      </c>
      <c r="K16638" s="40"/>
      <c r="L16638" s="40"/>
    </row>
    <row r="16639" spans="1:12">
      <c r="A16639" s="17">
        <v>45838</v>
      </c>
      <c r="B16639" s="22" t="s">
        <v>10</v>
      </c>
      <c r="C16639" s="22" t="s">
        <v>404</v>
      </c>
      <c r="D16639" s="22" t="s">
        <v>17016</v>
      </c>
      <c r="E16639" s="22" t="s">
        <v>13</v>
      </c>
      <c r="F16639" s="22" t="s">
        <v>14</v>
      </c>
      <c r="H16639" s="22" t="s">
        <v>15</v>
      </c>
      <c r="K16639" s="40"/>
      <c r="L16639" s="40"/>
    </row>
    <row r="16640" spans="1:12">
      <c r="A16640" s="17">
        <v>45838</v>
      </c>
      <c r="B16640" s="22" t="s">
        <v>10</v>
      </c>
      <c r="C16640" s="22" t="s">
        <v>539</v>
      </c>
      <c r="D16640" s="22" t="s">
        <v>17017</v>
      </c>
      <c r="E16640" s="22" t="s">
        <v>13</v>
      </c>
      <c r="F16640" s="22" t="s">
        <v>14</v>
      </c>
      <c r="G16640" s="9">
        <v>18</v>
      </c>
      <c r="H16640" s="22" t="s">
        <v>15</v>
      </c>
      <c r="I16640" s="28">
        <v>68</v>
      </c>
      <c r="J16640" s="28">
        <v>1224</v>
      </c>
      <c r="K16640" s="40"/>
      <c r="L16640" s="40"/>
    </row>
    <row r="16641" spans="1:12">
      <c r="A16641" s="17">
        <v>45838</v>
      </c>
      <c r="B16641" s="22" t="s">
        <v>10</v>
      </c>
      <c r="C16641" s="22" t="s">
        <v>6722</v>
      </c>
      <c r="D16641" s="22" t="s">
        <v>17018</v>
      </c>
      <c r="E16641" s="22" t="s">
        <v>13</v>
      </c>
      <c r="F16641" s="22" t="s">
        <v>14</v>
      </c>
      <c r="G16641" s="9">
        <v>230</v>
      </c>
      <c r="H16641" s="22" t="s">
        <v>15</v>
      </c>
      <c r="I16641" s="28">
        <v>19.45</v>
      </c>
      <c r="J16641" s="28">
        <v>4473.5</v>
      </c>
      <c r="K16641" s="40"/>
      <c r="L16641" s="40"/>
    </row>
    <row r="16642" spans="1:12">
      <c r="A16642" s="17">
        <v>45838</v>
      </c>
      <c r="B16642" s="22" t="s">
        <v>10</v>
      </c>
      <c r="C16642" s="22" t="s">
        <v>6720</v>
      </c>
      <c r="D16642" s="22" t="s">
        <v>17019</v>
      </c>
      <c r="E16642" s="22" t="s">
        <v>13</v>
      </c>
      <c r="F16642" s="22" t="s">
        <v>14</v>
      </c>
      <c r="G16642" s="9">
        <v>80</v>
      </c>
      <c r="H16642" s="22" t="s">
        <v>15</v>
      </c>
      <c r="I16642" s="28">
        <v>19.45</v>
      </c>
      <c r="J16642" s="28">
        <v>1556</v>
      </c>
      <c r="K16642" s="40"/>
      <c r="L16642" s="40"/>
    </row>
    <row r="16643" spans="1:12">
      <c r="A16643" s="17">
        <v>45838</v>
      </c>
      <c r="B16643" s="22" t="s">
        <v>10</v>
      </c>
      <c r="C16643" s="22" t="s">
        <v>378</v>
      </c>
      <c r="D16643" s="22" t="s">
        <v>17020</v>
      </c>
      <c r="E16643" s="22" t="s">
        <v>13</v>
      </c>
      <c r="F16643" s="22" t="s">
        <v>14</v>
      </c>
      <c r="G16643" s="9">
        <v>50</v>
      </c>
      <c r="H16643" s="22" t="s">
        <v>15</v>
      </c>
      <c r="I16643" s="28">
        <v>6</v>
      </c>
      <c r="J16643" s="28">
        <v>300</v>
      </c>
      <c r="K16643" s="40"/>
      <c r="L16643" s="40"/>
    </row>
    <row r="16644" spans="1:12">
      <c r="A16644" s="17">
        <v>45838</v>
      </c>
      <c r="B16644" s="22" t="s">
        <v>10</v>
      </c>
      <c r="C16644" s="22" t="s">
        <v>533</v>
      </c>
      <c r="D16644" s="22" t="s">
        <v>17021</v>
      </c>
      <c r="E16644" s="22" t="s">
        <v>13</v>
      </c>
      <c r="F16644" s="22" t="s">
        <v>14</v>
      </c>
      <c r="H16644" s="22" t="s">
        <v>15</v>
      </c>
      <c r="K16644" s="40"/>
      <c r="L16644" s="40"/>
    </row>
    <row r="16645" spans="1:12">
      <c r="A16645" s="17">
        <v>45838</v>
      </c>
      <c r="B16645" s="22" t="s">
        <v>10</v>
      </c>
      <c r="C16645" s="22" t="s">
        <v>351</v>
      </c>
      <c r="D16645" s="22" t="s">
        <v>17022</v>
      </c>
      <c r="E16645" s="22" t="s">
        <v>58</v>
      </c>
      <c r="F16645" s="22" t="s">
        <v>268</v>
      </c>
      <c r="H16645" s="22" t="s">
        <v>15</v>
      </c>
      <c r="K16645" s="40"/>
      <c r="L16645" s="40"/>
    </row>
    <row r="16646" spans="1:12">
      <c r="A16646" s="17">
        <v>45838</v>
      </c>
      <c r="B16646" s="22" t="s">
        <v>10</v>
      </c>
      <c r="C16646" s="22" t="s">
        <v>351</v>
      </c>
      <c r="D16646" s="22" t="s">
        <v>17023</v>
      </c>
      <c r="E16646" s="22" t="s">
        <v>58</v>
      </c>
      <c r="F16646" s="22" t="s">
        <v>268</v>
      </c>
      <c r="H16646" s="22" t="s">
        <v>15</v>
      </c>
      <c r="K16646" s="40"/>
      <c r="L16646" s="40"/>
    </row>
    <row r="16647" spans="1:12">
      <c r="A16647" s="17">
        <v>45838</v>
      </c>
      <c r="B16647" s="22" t="s">
        <v>10</v>
      </c>
      <c r="C16647" s="22" t="s">
        <v>351</v>
      </c>
      <c r="D16647" s="22" t="s">
        <v>17024</v>
      </c>
      <c r="E16647" s="22" t="s">
        <v>58</v>
      </c>
      <c r="F16647" s="22" t="s">
        <v>268</v>
      </c>
      <c r="H16647" s="22" t="s">
        <v>15</v>
      </c>
      <c r="K16647" s="40"/>
      <c r="L16647" s="40"/>
    </row>
    <row r="16648" spans="1:12">
      <c r="A16648" s="17">
        <v>45838</v>
      </c>
      <c r="B16648" s="22" t="s">
        <v>10</v>
      </c>
      <c r="C16648" s="22" t="s">
        <v>347</v>
      </c>
      <c r="D16648" s="22" t="s">
        <v>17025</v>
      </c>
      <c r="E16648" s="22" t="s">
        <v>58</v>
      </c>
      <c r="F16648" s="22" t="s">
        <v>268</v>
      </c>
      <c r="H16648" s="22" t="s">
        <v>15</v>
      </c>
      <c r="K16648" s="40"/>
      <c r="L16648" s="40"/>
    </row>
    <row r="16649" spans="1:12">
      <c r="A16649" s="17">
        <v>45838</v>
      </c>
      <c r="B16649" s="22" t="s">
        <v>10</v>
      </c>
      <c r="C16649" s="22" t="s">
        <v>347</v>
      </c>
      <c r="D16649" s="22" t="s">
        <v>17026</v>
      </c>
      <c r="E16649" s="22" t="s">
        <v>58</v>
      </c>
      <c r="F16649" s="22" t="s">
        <v>268</v>
      </c>
      <c r="H16649" s="22" t="s">
        <v>15</v>
      </c>
      <c r="K16649" s="40"/>
      <c r="L16649" s="40"/>
    </row>
    <row r="16650" spans="1:12">
      <c r="A16650" s="17">
        <v>45838</v>
      </c>
      <c r="B16650" s="22" t="s">
        <v>10</v>
      </c>
      <c r="C16650" s="22" t="s">
        <v>343</v>
      </c>
      <c r="D16650" s="22" t="s">
        <v>17027</v>
      </c>
      <c r="E16650" s="22" t="s">
        <v>58</v>
      </c>
      <c r="F16650" s="22" t="s">
        <v>268</v>
      </c>
      <c r="H16650" s="22" t="s">
        <v>15</v>
      </c>
      <c r="K16650" s="40"/>
      <c r="L16650" s="40"/>
    </row>
    <row r="16651" spans="1:12">
      <c r="A16651" s="17">
        <v>45838</v>
      </c>
      <c r="B16651" s="22" t="s">
        <v>10</v>
      </c>
      <c r="C16651" s="22" t="s">
        <v>339</v>
      </c>
      <c r="D16651" s="22" t="s">
        <v>17028</v>
      </c>
      <c r="E16651" s="22" t="s">
        <v>58</v>
      </c>
      <c r="F16651" s="22" t="s">
        <v>268</v>
      </c>
      <c r="H16651" s="22" t="s">
        <v>15</v>
      </c>
      <c r="K16651" s="40"/>
      <c r="L16651" s="40"/>
    </row>
    <row r="16652" spans="1:12">
      <c r="A16652" s="17">
        <v>45838</v>
      </c>
      <c r="B16652" s="22" t="s">
        <v>10</v>
      </c>
      <c r="C16652" s="22" t="s">
        <v>339</v>
      </c>
      <c r="D16652" s="22" t="s">
        <v>17029</v>
      </c>
      <c r="E16652" s="22" t="s">
        <v>58</v>
      </c>
      <c r="F16652" s="22" t="s">
        <v>268</v>
      </c>
      <c r="H16652" s="22" t="s">
        <v>15</v>
      </c>
      <c r="K16652" s="40"/>
      <c r="L16652" s="40"/>
    </row>
    <row r="16653" spans="1:12">
      <c r="A16653" s="17">
        <v>45838</v>
      </c>
      <c r="B16653" s="22" t="s">
        <v>10</v>
      </c>
      <c r="C16653" s="22" t="s">
        <v>14187</v>
      </c>
      <c r="D16653" s="22" t="s">
        <v>17030</v>
      </c>
      <c r="E16653" s="22" t="s">
        <v>58</v>
      </c>
      <c r="F16653" s="22" t="s">
        <v>268</v>
      </c>
      <c r="H16653" s="22" t="s">
        <v>15</v>
      </c>
      <c r="K16653" s="40"/>
      <c r="L16653" s="40"/>
    </row>
    <row r="16654" spans="1:12">
      <c r="A16654" s="17">
        <v>45838</v>
      </c>
      <c r="B16654" s="22" t="s">
        <v>10</v>
      </c>
      <c r="C16654" s="22" t="s">
        <v>14187</v>
      </c>
      <c r="D16654" s="22" t="s">
        <v>17031</v>
      </c>
      <c r="E16654" s="22" t="s">
        <v>58</v>
      </c>
      <c r="F16654" s="22" t="s">
        <v>268</v>
      </c>
      <c r="H16654" s="22" t="s">
        <v>15</v>
      </c>
      <c r="K16654" s="40"/>
      <c r="L16654" s="40"/>
    </row>
    <row r="16655" spans="1:12">
      <c r="A16655" s="17">
        <v>45838</v>
      </c>
      <c r="B16655" s="22" t="s">
        <v>10</v>
      </c>
      <c r="C16655" s="22" t="s">
        <v>334</v>
      </c>
      <c r="D16655" s="22" t="s">
        <v>17032</v>
      </c>
      <c r="E16655" s="22" t="s">
        <v>58</v>
      </c>
      <c r="F16655" s="22" t="s">
        <v>268</v>
      </c>
      <c r="H16655" s="22" t="s">
        <v>15</v>
      </c>
      <c r="K16655" s="40"/>
      <c r="L16655" s="40"/>
    </row>
    <row r="16656" spans="1:12">
      <c r="A16656" s="17">
        <v>45838</v>
      </c>
      <c r="B16656" s="22" t="s">
        <v>10</v>
      </c>
      <c r="C16656" s="22" t="s">
        <v>334</v>
      </c>
      <c r="D16656" s="22" t="s">
        <v>17033</v>
      </c>
      <c r="E16656" s="22" t="s">
        <v>58</v>
      </c>
      <c r="F16656" s="22" t="s">
        <v>268</v>
      </c>
      <c r="H16656" s="22" t="s">
        <v>15</v>
      </c>
      <c r="K16656" s="40"/>
      <c r="L16656" s="40"/>
    </row>
    <row r="16657" spans="1:12">
      <c r="A16657" s="17">
        <v>45838</v>
      </c>
      <c r="B16657" s="22" t="s">
        <v>10</v>
      </c>
      <c r="C16657" s="22" t="s">
        <v>337</v>
      </c>
      <c r="D16657" s="22" t="s">
        <v>17034</v>
      </c>
      <c r="E16657" s="22" t="s">
        <v>58</v>
      </c>
      <c r="F16657" s="22" t="s">
        <v>168</v>
      </c>
      <c r="G16657" s="9">
        <v>3434</v>
      </c>
      <c r="H16657" s="22" t="s">
        <v>15</v>
      </c>
      <c r="I16657" s="28">
        <v>0.01</v>
      </c>
      <c r="J16657" s="28">
        <v>27.48</v>
      </c>
      <c r="K16657" s="40"/>
      <c r="L16657" s="40"/>
    </row>
    <row r="16658" spans="1:12">
      <c r="A16658" s="17">
        <v>45838</v>
      </c>
      <c r="B16658" s="22" t="s">
        <v>10</v>
      </c>
      <c r="C16658" s="22" t="s">
        <v>337</v>
      </c>
      <c r="D16658" s="22" t="s">
        <v>17035</v>
      </c>
      <c r="E16658" s="22" t="s">
        <v>58</v>
      </c>
      <c r="F16658" s="22" t="s">
        <v>168</v>
      </c>
      <c r="G16658" s="9">
        <v>16250</v>
      </c>
      <c r="H16658" s="22" t="s">
        <v>15</v>
      </c>
      <c r="I16658" s="28">
        <v>0.01</v>
      </c>
      <c r="J16658" s="28">
        <v>130</v>
      </c>
      <c r="K16658" s="40"/>
      <c r="L16658" s="40"/>
    </row>
    <row r="16659" spans="1:12">
      <c r="A16659" s="17">
        <v>45838</v>
      </c>
      <c r="B16659" s="22" t="s">
        <v>10</v>
      </c>
      <c r="C16659" s="22" t="s">
        <v>345</v>
      </c>
      <c r="D16659" s="22" t="s">
        <v>17036</v>
      </c>
      <c r="E16659" s="22" t="s">
        <v>58</v>
      </c>
      <c r="F16659" s="22" t="s">
        <v>168</v>
      </c>
      <c r="G16659" s="9">
        <v>1700</v>
      </c>
      <c r="H16659" s="22" t="s">
        <v>15</v>
      </c>
      <c r="I16659" s="28">
        <v>0.01</v>
      </c>
      <c r="J16659" s="28">
        <v>13.6</v>
      </c>
      <c r="K16659" s="40"/>
      <c r="L16659" s="40"/>
    </row>
    <row r="16660" spans="1:12">
      <c r="A16660" s="17">
        <v>45838</v>
      </c>
      <c r="B16660" s="22" t="s">
        <v>10</v>
      </c>
      <c r="C16660" s="22" t="s">
        <v>345</v>
      </c>
      <c r="D16660" s="22" t="s">
        <v>17037</v>
      </c>
      <c r="E16660" s="22" t="s">
        <v>58</v>
      </c>
      <c r="F16660" s="22" t="s">
        <v>168</v>
      </c>
      <c r="G16660" s="9">
        <v>264</v>
      </c>
      <c r="H16660" s="22" t="s">
        <v>15</v>
      </c>
      <c r="I16660" s="28">
        <v>0.01</v>
      </c>
      <c r="J16660" s="28">
        <v>2.11</v>
      </c>
      <c r="K16660" s="40"/>
      <c r="L16660" s="40"/>
    </row>
    <row r="16661" spans="1:12">
      <c r="A16661" s="17">
        <v>45838</v>
      </c>
      <c r="B16661" s="22" t="s">
        <v>10</v>
      </c>
      <c r="C16661" s="22" t="s">
        <v>345</v>
      </c>
      <c r="D16661" s="22" t="s">
        <v>17038</v>
      </c>
      <c r="E16661" s="22" t="s">
        <v>58</v>
      </c>
      <c r="F16661" s="22" t="s">
        <v>168</v>
      </c>
      <c r="G16661" s="9">
        <v>19470</v>
      </c>
      <c r="H16661" s="22" t="s">
        <v>15</v>
      </c>
      <c r="I16661" s="28">
        <v>0.01</v>
      </c>
      <c r="J16661" s="28">
        <v>155.76</v>
      </c>
      <c r="K16661" s="40"/>
      <c r="L16661" s="40"/>
    </row>
    <row r="16662" spans="1:12">
      <c r="A16662" s="17">
        <v>45838</v>
      </c>
      <c r="B16662" s="22" t="s">
        <v>10</v>
      </c>
      <c r="C16662" s="22" t="s">
        <v>332</v>
      </c>
      <c r="D16662" s="22" t="s">
        <v>17039</v>
      </c>
      <c r="E16662" s="22" t="s">
        <v>58</v>
      </c>
      <c r="F16662" s="22" t="s">
        <v>268</v>
      </c>
      <c r="H16662" s="22" t="s">
        <v>15</v>
      </c>
      <c r="K16662" s="40"/>
      <c r="L16662" s="40"/>
    </row>
    <row r="16663" spans="1:12">
      <c r="A16663" s="17">
        <v>45838</v>
      </c>
      <c r="B16663" s="22" t="s">
        <v>10</v>
      </c>
      <c r="C16663" s="22" t="s">
        <v>329</v>
      </c>
      <c r="D16663" s="22" t="s">
        <v>17040</v>
      </c>
      <c r="E16663" s="22" t="s">
        <v>58</v>
      </c>
      <c r="F16663" s="22" t="s">
        <v>268</v>
      </c>
      <c r="H16663" s="22" t="s">
        <v>15</v>
      </c>
      <c r="K16663" s="40"/>
      <c r="L16663" s="40"/>
    </row>
    <row r="16664" spans="1:12">
      <c r="A16664" s="17">
        <v>45838</v>
      </c>
      <c r="B16664" s="22" t="s">
        <v>10</v>
      </c>
      <c r="C16664" s="22" t="s">
        <v>329</v>
      </c>
      <c r="D16664" s="22" t="s">
        <v>17041</v>
      </c>
      <c r="E16664" s="22" t="s">
        <v>58</v>
      </c>
      <c r="F16664" s="22" t="s">
        <v>268</v>
      </c>
      <c r="H16664" s="22" t="s">
        <v>15</v>
      </c>
      <c r="K16664" s="40"/>
      <c r="L16664" s="40"/>
    </row>
    <row r="16665" spans="1:12">
      <c r="A16665" s="17">
        <v>45838</v>
      </c>
      <c r="B16665" s="22" t="s">
        <v>10</v>
      </c>
      <c r="C16665" s="22" t="s">
        <v>327</v>
      </c>
      <c r="D16665" s="22" t="s">
        <v>17042</v>
      </c>
      <c r="E16665" s="22" t="s">
        <v>58</v>
      </c>
      <c r="F16665" s="22" t="s">
        <v>268</v>
      </c>
      <c r="H16665" s="22" t="s">
        <v>15</v>
      </c>
      <c r="K16665" s="40"/>
      <c r="L16665" s="40"/>
    </row>
    <row r="16666" spans="1:12">
      <c r="A16666" s="17">
        <v>45838</v>
      </c>
      <c r="B16666" s="22" t="s">
        <v>10</v>
      </c>
      <c r="C16666" s="22" t="s">
        <v>357</v>
      </c>
      <c r="D16666" s="22" t="s">
        <v>17043</v>
      </c>
      <c r="E16666" s="22" t="s">
        <v>58</v>
      </c>
      <c r="F16666" s="22" t="s">
        <v>263</v>
      </c>
      <c r="G16666" s="9">
        <v>16012.879000000001</v>
      </c>
      <c r="H16666" s="22" t="s">
        <v>15</v>
      </c>
      <c r="I16666" s="28">
        <v>0</v>
      </c>
      <c r="J16666" s="28">
        <v>0</v>
      </c>
      <c r="K16666" s="40"/>
      <c r="L16666" s="40"/>
    </row>
    <row r="16667" spans="1:12">
      <c r="A16667" s="17">
        <v>45838</v>
      </c>
      <c r="B16667" s="22" t="s">
        <v>10</v>
      </c>
      <c r="C16667" s="22" t="s">
        <v>495</v>
      </c>
      <c r="D16667" s="22" t="s">
        <v>17044</v>
      </c>
      <c r="E16667" s="22" t="s">
        <v>58</v>
      </c>
      <c r="F16667" s="22" t="s">
        <v>268</v>
      </c>
      <c r="H16667" s="22" t="s">
        <v>15</v>
      </c>
      <c r="K16667" s="40"/>
      <c r="L16667" s="40"/>
    </row>
    <row r="16668" spans="1:12">
      <c r="A16668" s="17">
        <v>45838</v>
      </c>
      <c r="B16668" s="22" t="s">
        <v>10</v>
      </c>
      <c r="C16668" s="22" t="s">
        <v>495</v>
      </c>
      <c r="D16668" s="22" t="s">
        <v>17045</v>
      </c>
      <c r="E16668" s="22" t="s">
        <v>58</v>
      </c>
      <c r="F16668" s="22" t="s">
        <v>268</v>
      </c>
      <c r="H16668" s="22" t="s">
        <v>15</v>
      </c>
      <c r="K16668" s="40"/>
      <c r="L16668" s="40"/>
    </row>
    <row r="16669" spans="1:12">
      <c r="A16669" s="17">
        <v>45838</v>
      </c>
      <c r="B16669" s="22" t="s">
        <v>10</v>
      </c>
      <c r="C16669" s="22" t="s">
        <v>495</v>
      </c>
      <c r="D16669" s="22" t="s">
        <v>17046</v>
      </c>
      <c r="E16669" s="22" t="s">
        <v>58</v>
      </c>
      <c r="F16669" s="22" t="s">
        <v>268</v>
      </c>
      <c r="H16669" s="22" t="s">
        <v>15</v>
      </c>
      <c r="K16669" s="40"/>
      <c r="L16669" s="40"/>
    </row>
    <row r="16670" spans="1:12">
      <c r="A16670" s="17">
        <v>45838</v>
      </c>
      <c r="B16670" s="22" t="s">
        <v>10</v>
      </c>
      <c r="C16670" s="22" t="s">
        <v>495</v>
      </c>
      <c r="D16670" s="22" t="s">
        <v>17047</v>
      </c>
      <c r="E16670" s="22" t="s">
        <v>58</v>
      </c>
      <c r="F16670" s="22" t="s">
        <v>268</v>
      </c>
      <c r="H16670" s="22" t="s">
        <v>15</v>
      </c>
      <c r="K16670" s="40"/>
      <c r="L16670" s="40"/>
    </row>
    <row r="16671" spans="1:12">
      <c r="A16671" s="17">
        <v>45838</v>
      </c>
      <c r="B16671" s="22" t="s">
        <v>10</v>
      </c>
      <c r="C16671" s="22" t="s">
        <v>495</v>
      </c>
      <c r="D16671" s="22" t="s">
        <v>17048</v>
      </c>
      <c r="E16671" s="22" t="s">
        <v>58</v>
      </c>
      <c r="F16671" s="22" t="s">
        <v>268</v>
      </c>
      <c r="H16671" s="22" t="s">
        <v>15</v>
      </c>
      <c r="K16671" s="40"/>
      <c r="L16671" s="40"/>
    </row>
    <row r="16672" spans="1:12">
      <c r="A16672" s="17">
        <v>45838</v>
      </c>
      <c r="B16672" s="22" t="s">
        <v>10</v>
      </c>
      <c r="C16672" s="22" t="s">
        <v>355</v>
      </c>
      <c r="D16672" s="22" t="s">
        <v>17049</v>
      </c>
      <c r="E16672" s="22" t="s">
        <v>58</v>
      </c>
      <c r="F16672" s="22" t="s">
        <v>263</v>
      </c>
      <c r="G16672" s="9">
        <v>8834.6579999999994</v>
      </c>
      <c r="H16672" s="22" t="s">
        <v>15</v>
      </c>
      <c r="I16672" s="28">
        <v>0</v>
      </c>
      <c r="J16672" s="28">
        <v>0</v>
      </c>
      <c r="K16672" s="40"/>
      <c r="L16672" s="40"/>
    </row>
    <row r="16673" spans="1:12">
      <c r="A16673" s="17">
        <v>45838</v>
      </c>
      <c r="B16673" s="22" t="s">
        <v>10</v>
      </c>
      <c r="C16673" s="22" t="s">
        <v>325</v>
      </c>
      <c r="D16673" s="22" t="s">
        <v>17050</v>
      </c>
      <c r="E16673" s="22" t="s">
        <v>58</v>
      </c>
      <c r="F16673" s="22" t="s">
        <v>268</v>
      </c>
      <c r="H16673" s="22" t="s">
        <v>15</v>
      </c>
      <c r="K16673" s="40"/>
      <c r="L16673" s="40"/>
    </row>
    <row r="16674" spans="1:12">
      <c r="A16674" s="17">
        <v>45838</v>
      </c>
      <c r="B16674" s="22" t="s">
        <v>10</v>
      </c>
      <c r="C16674" s="22" t="s">
        <v>325</v>
      </c>
      <c r="D16674" s="22" t="s">
        <v>17051</v>
      </c>
      <c r="E16674" s="22" t="s">
        <v>58</v>
      </c>
      <c r="F16674" s="22" t="s">
        <v>268</v>
      </c>
      <c r="H16674" s="22" t="s">
        <v>15</v>
      </c>
      <c r="K16674" s="40"/>
      <c r="L16674" s="40"/>
    </row>
    <row r="16675" spans="1:12">
      <c r="A16675" s="17">
        <v>45838</v>
      </c>
      <c r="B16675" s="22" t="s">
        <v>10</v>
      </c>
      <c r="C16675" s="22" t="s">
        <v>325</v>
      </c>
      <c r="D16675" s="22" t="s">
        <v>17052</v>
      </c>
      <c r="E16675" s="22" t="s">
        <v>58</v>
      </c>
      <c r="F16675" s="22" t="s">
        <v>268</v>
      </c>
      <c r="H16675" s="22" t="s">
        <v>15</v>
      </c>
      <c r="K16675" s="40"/>
      <c r="L16675" s="40"/>
    </row>
    <row r="16676" spans="1:12">
      <c r="A16676" s="17">
        <v>45838</v>
      </c>
      <c r="B16676" s="22" t="s">
        <v>10</v>
      </c>
      <c r="C16676" s="22" t="s">
        <v>325</v>
      </c>
      <c r="D16676" s="22" t="s">
        <v>17053</v>
      </c>
      <c r="E16676" s="22" t="s">
        <v>58</v>
      </c>
      <c r="F16676" s="22" t="s">
        <v>268</v>
      </c>
      <c r="H16676" s="22" t="s">
        <v>15</v>
      </c>
      <c r="K16676" s="40"/>
      <c r="L16676" s="40"/>
    </row>
    <row r="16677" spans="1:12">
      <c r="A16677" s="17">
        <v>45838</v>
      </c>
      <c r="B16677" s="22" t="s">
        <v>10</v>
      </c>
      <c r="C16677" s="22" t="s">
        <v>325</v>
      </c>
      <c r="D16677" s="22" t="s">
        <v>17054</v>
      </c>
      <c r="E16677" s="22" t="s">
        <v>58</v>
      </c>
      <c r="F16677" s="22" t="s">
        <v>268</v>
      </c>
      <c r="H16677" s="22" t="s">
        <v>15</v>
      </c>
      <c r="K16677" s="40"/>
      <c r="L16677" s="40"/>
    </row>
    <row r="16678" spans="1:12">
      <c r="A16678" s="17">
        <v>45838</v>
      </c>
      <c r="B16678" s="22" t="s">
        <v>10</v>
      </c>
      <c r="C16678" s="22" t="s">
        <v>325</v>
      </c>
      <c r="D16678" s="22" t="s">
        <v>17055</v>
      </c>
      <c r="E16678" s="22" t="s">
        <v>58</v>
      </c>
      <c r="F16678" s="22" t="s">
        <v>268</v>
      </c>
      <c r="H16678" s="22" t="s">
        <v>15</v>
      </c>
      <c r="K16678" s="40"/>
      <c r="L16678" s="40"/>
    </row>
    <row r="16679" spans="1:12">
      <c r="A16679" s="17">
        <v>45838</v>
      </c>
      <c r="B16679" s="22" t="s">
        <v>10</v>
      </c>
      <c r="C16679" s="22" t="s">
        <v>325</v>
      </c>
      <c r="D16679" s="22" t="s">
        <v>17056</v>
      </c>
      <c r="E16679" s="22" t="s">
        <v>58</v>
      </c>
      <c r="F16679" s="22" t="s">
        <v>268</v>
      </c>
      <c r="H16679" s="22" t="s">
        <v>15</v>
      </c>
      <c r="K16679" s="40"/>
      <c r="L16679" s="40"/>
    </row>
    <row r="16680" spans="1:12">
      <c r="A16680" s="17">
        <v>45838</v>
      </c>
      <c r="B16680" s="22" t="s">
        <v>10</v>
      </c>
      <c r="C16680" s="22" t="s">
        <v>325</v>
      </c>
      <c r="D16680" s="22" t="s">
        <v>17057</v>
      </c>
      <c r="E16680" s="22" t="s">
        <v>58</v>
      </c>
      <c r="F16680" s="22" t="s">
        <v>268</v>
      </c>
      <c r="H16680" s="22" t="s">
        <v>15</v>
      </c>
      <c r="K16680" s="40"/>
      <c r="L16680" s="40"/>
    </row>
    <row r="16681" spans="1:12">
      <c r="A16681" s="17">
        <v>45838</v>
      </c>
      <c r="B16681" s="22" t="s">
        <v>10</v>
      </c>
      <c r="C16681" s="22" t="s">
        <v>12579</v>
      </c>
      <c r="D16681" s="22" t="s">
        <v>17058</v>
      </c>
      <c r="E16681" s="22" t="s">
        <v>58</v>
      </c>
      <c r="F16681" s="22" t="s">
        <v>268</v>
      </c>
      <c r="H16681" s="22" t="s">
        <v>15</v>
      </c>
      <c r="K16681" s="40"/>
      <c r="L16681" s="40"/>
    </row>
    <row r="16682" spans="1:12">
      <c r="A16682" s="17">
        <v>45838</v>
      </c>
      <c r="B16682" s="22" t="s">
        <v>10</v>
      </c>
      <c r="C16682" s="22" t="s">
        <v>488</v>
      </c>
      <c r="D16682" s="22" t="s">
        <v>17059</v>
      </c>
      <c r="E16682" s="22" t="s">
        <v>58</v>
      </c>
      <c r="F16682" s="22" t="s">
        <v>490</v>
      </c>
      <c r="H16682" s="22" t="s">
        <v>15</v>
      </c>
      <c r="K16682" s="40"/>
      <c r="L16682" s="40"/>
    </row>
    <row r="16683" spans="1:12">
      <c r="A16683" s="17">
        <v>45838</v>
      </c>
      <c r="B16683" s="22" t="s">
        <v>10</v>
      </c>
      <c r="C16683" s="22" t="s">
        <v>488</v>
      </c>
      <c r="D16683" s="22" t="s">
        <v>17060</v>
      </c>
      <c r="E16683" s="22" t="s">
        <v>58</v>
      </c>
      <c r="F16683" s="22" t="s">
        <v>490</v>
      </c>
      <c r="H16683" s="22" t="s">
        <v>15</v>
      </c>
      <c r="K16683" s="40"/>
      <c r="L16683" s="40"/>
    </row>
    <row r="16684" spans="1:12">
      <c r="A16684" s="17">
        <v>45838</v>
      </c>
      <c r="B16684" s="22" t="s">
        <v>10</v>
      </c>
      <c r="C16684" s="22" t="s">
        <v>488</v>
      </c>
      <c r="D16684" s="22" t="s">
        <v>17061</v>
      </c>
      <c r="E16684" s="22" t="s">
        <v>58</v>
      </c>
      <c r="F16684" s="22" t="s">
        <v>490</v>
      </c>
      <c r="H16684" s="22" t="s">
        <v>15</v>
      </c>
      <c r="K16684" s="40"/>
      <c r="L16684" s="40"/>
    </row>
    <row r="16685" spans="1:12">
      <c r="A16685" s="17">
        <v>45838</v>
      </c>
      <c r="B16685" s="22" t="s">
        <v>10</v>
      </c>
      <c r="C16685" s="22" t="s">
        <v>488</v>
      </c>
      <c r="D16685" s="22" t="s">
        <v>17062</v>
      </c>
      <c r="E16685" s="22" t="s">
        <v>58</v>
      </c>
      <c r="F16685" s="22" t="s">
        <v>490</v>
      </c>
      <c r="H16685" s="22" t="s">
        <v>15</v>
      </c>
      <c r="K16685" s="40"/>
      <c r="L16685" s="40"/>
    </row>
    <row r="16686" spans="1:12">
      <c r="A16686" s="17">
        <v>45838</v>
      </c>
      <c r="B16686" s="22" t="s">
        <v>10</v>
      </c>
      <c r="C16686" s="22" t="s">
        <v>488</v>
      </c>
      <c r="D16686" s="22" t="s">
        <v>17063</v>
      </c>
      <c r="E16686" s="22" t="s">
        <v>58</v>
      </c>
      <c r="F16686" s="22" t="s">
        <v>490</v>
      </c>
      <c r="H16686" s="22" t="s">
        <v>15</v>
      </c>
      <c r="K16686" s="40"/>
      <c r="L16686" s="40"/>
    </row>
    <row r="16687" spans="1:12">
      <c r="A16687" s="17">
        <v>45838</v>
      </c>
      <c r="B16687" s="22" t="s">
        <v>10</v>
      </c>
      <c r="C16687" s="22" t="s">
        <v>310</v>
      </c>
      <c r="D16687" s="22" t="s">
        <v>17064</v>
      </c>
      <c r="E16687" s="22" t="s">
        <v>58</v>
      </c>
      <c r="F16687" s="22" t="s">
        <v>263</v>
      </c>
      <c r="H16687" s="22" t="s">
        <v>15</v>
      </c>
      <c r="K16687" s="40"/>
      <c r="L16687" s="40"/>
    </row>
    <row r="16688" spans="1:12">
      <c r="A16688" s="17">
        <v>45838</v>
      </c>
      <c r="B16688" s="22" t="s">
        <v>10</v>
      </c>
      <c r="C16688" s="22" t="s">
        <v>310</v>
      </c>
      <c r="D16688" s="22" t="s">
        <v>17065</v>
      </c>
      <c r="E16688" s="22" t="s">
        <v>58</v>
      </c>
      <c r="F16688" s="22" t="s">
        <v>263</v>
      </c>
      <c r="H16688" s="22" t="s">
        <v>15</v>
      </c>
      <c r="K16688" s="40"/>
      <c r="L16688" s="40"/>
    </row>
    <row r="16689" spans="1:12">
      <c r="A16689" s="17">
        <v>45838</v>
      </c>
      <c r="B16689" s="22" t="s">
        <v>10</v>
      </c>
      <c r="C16689" s="22" t="s">
        <v>310</v>
      </c>
      <c r="D16689" s="22" t="s">
        <v>17066</v>
      </c>
      <c r="E16689" s="22" t="s">
        <v>58</v>
      </c>
      <c r="F16689" s="22" t="s">
        <v>263</v>
      </c>
      <c r="H16689" s="22" t="s">
        <v>15</v>
      </c>
      <c r="K16689" s="40"/>
      <c r="L16689" s="40"/>
    </row>
    <row r="16690" spans="1:12">
      <c r="A16690" s="17">
        <v>45838</v>
      </c>
      <c r="B16690" s="22" t="s">
        <v>10</v>
      </c>
      <c r="C16690" s="22" t="s">
        <v>310</v>
      </c>
      <c r="D16690" s="22" t="s">
        <v>17067</v>
      </c>
      <c r="E16690" s="22" t="s">
        <v>58</v>
      </c>
      <c r="F16690" s="22" t="s">
        <v>263</v>
      </c>
      <c r="H16690" s="22" t="s">
        <v>15</v>
      </c>
      <c r="K16690" s="40"/>
      <c r="L16690" s="40"/>
    </row>
    <row r="16691" spans="1:12">
      <c r="A16691" s="17">
        <v>45838</v>
      </c>
      <c r="B16691" s="22" t="s">
        <v>10</v>
      </c>
      <c r="C16691" s="22" t="s">
        <v>310</v>
      </c>
      <c r="D16691" s="22" t="s">
        <v>17068</v>
      </c>
      <c r="E16691" s="22" t="s">
        <v>58</v>
      </c>
      <c r="F16691" s="22" t="s">
        <v>263</v>
      </c>
      <c r="H16691" s="22" t="s">
        <v>15</v>
      </c>
      <c r="K16691" s="40"/>
      <c r="L16691" s="40"/>
    </row>
    <row r="16692" spans="1:12">
      <c r="A16692" s="17">
        <v>45838</v>
      </c>
      <c r="B16692" s="22" t="s">
        <v>10</v>
      </c>
      <c r="C16692" s="22" t="s">
        <v>310</v>
      </c>
      <c r="D16692" s="22" t="s">
        <v>17069</v>
      </c>
      <c r="E16692" s="22" t="s">
        <v>58</v>
      </c>
      <c r="F16692" s="22" t="s">
        <v>263</v>
      </c>
      <c r="H16692" s="22" t="s">
        <v>15</v>
      </c>
      <c r="K16692" s="40"/>
      <c r="L16692" s="40"/>
    </row>
    <row r="16693" spans="1:12">
      <c r="A16693" s="17">
        <v>45838</v>
      </c>
      <c r="B16693" s="22" t="s">
        <v>10</v>
      </c>
      <c r="C16693" s="22" t="s">
        <v>541</v>
      </c>
      <c r="D16693" s="22" t="s">
        <v>17070</v>
      </c>
      <c r="E16693" s="22" t="s">
        <v>18</v>
      </c>
      <c r="F16693" s="22" t="s">
        <v>543</v>
      </c>
      <c r="H16693" s="22" t="s">
        <v>20</v>
      </c>
      <c r="K16693" s="40"/>
      <c r="L16693" s="40"/>
    </row>
    <row r="16694" spans="1:12">
      <c r="A16694" s="17">
        <v>45838</v>
      </c>
      <c r="B16694" s="22" t="s">
        <v>10</v>
      </c>
      <c r="C16694" s="22" t="s">
        <v>541</v>
      </c>
      <c r="D16694" s="22" t="s">
        <v>17071</v>
      </c>
      <c r="E16694" s="22" t="s">
        <v>18</v>
      </c>
      <c r="F16694" s="22" t="s">
        <v>543</v>
      </c>
      <c r="H16694" s="22" t="s">
        <v>20</v>
      </c>
      <c r="K16694" s="40"/>
      <c r="L16694" s="40"/>
    </row>
    <row r="16695" spans="1:12">
      <c r="A16695" s="17">
        <v>45838</v>
      </c>
      <c r="B16695" s="22" t="s">
        <v>10</v>
      </c>
      <c r="C16695" s="22" t="s">
        <v>541</v>
      </c>
      <c r="D16695" s="22" t="s">
        <v>17072</v>
      </c>
      <c r="E16695" s="22" t="s">
        <v>18</v>
      </c>
      <c r="F16695" s="22" t="s">
        <v>543</v>
      </c>
      <c r="H16695" s="22" t="s">
        <v>20</v>
      </c>
      <c r="K16695" s="40"/>
      <c r="L16695" s="40"/>
    </row>
    <row r="16696" spans="1:12">
      <c r="A16696" s="17">
        <v>45838</v>
      </c>
      <c r="B16696" s="22" t="s">
        <v>10</v>
      </c>
      <c r="C16696" s="22" t="s">
        <v>541</v>
      </c>
      <c r="D16696" s="22" t="s">
        <v>17073</v>
      </c>
      <c r="E16696" s="22" t="s">
        <v>18</v>
      </c>
      <c r="F16696" s="22" t="s">
        <v>543</v>
      </c>
      <c r="H16696" s="22" t="s">
        <v>20</v>
      </c>
      <c r="K16696" s="40"/>
      <c r="L16696" s="40"/>
    </row>
    <row r="16697" spans="1:12">
      <c r="A16697" s="17">
        <v>45838</v>
      </c>
      <c r="B16697" s="22" t="s">
        <v>10</v>
      </c>
      <c r="C16697" s="22" t="s">
        <v>541</v>
      </c>
      <c r="D16697" s="22" t="s">
        <v>17074</v>
      </c>
      <c r="E16697" s="22" t="s">
        <v>18</v>
      </c>
      <c r="F16697" s="22" t="s">
        <v>543</v>
      </c>
      <c r="H16697" s="22" t="s">
        <v>20</v>
      </c>
      <c r="K16697" s="40"/>
      <c r="L16697" s="40"/>
    </row>
    <row r="16698" spans="1:12">
      <c r="A16698" s="17">
        <v>45838</v>
      </c>
      <c r="B16698" s="22" t="s">
        <v>10</v>
      </c>
      <c r="C16698" s="22" t="s">
        <v>541</v>
      </c>
      <c r="D16698" s="22" t="s">
        <v>17075</v>
      </c>
      <c r="E16698" s="22" t="s">
        <v>18</v>
      </c>
      <c r="F16698" s="22" t="s">
        <v>543</v>
      </c>
      <c r="H16698" s="22" t="s">
        <v>20</v>
      </c>
      <c r="K16698" s="40"/>
      <c r="L16698" s="40"/>
    </row>
    <row r="16699" spans="1:12">
      <c r="A16699" s="17">
        <v>45838</v>
      </c>
      <c r="B16699" s="22" t="s">
        <v>10</v>
      </c>
      <c r="C16699" s="22" t="s">
        <v>541</v>
      </c>
      <c r="D16699" s="22" t="s">
        <v>17076</v>
      </c>
      <c r="E16699" s="22" t="s">
        <v>18</v>
      </c>
      <c r="F16699" s="22" t="s">
        <v>543</v>
      </c>
      <c r="H16699" s="22" t="s">
        <v>20</v>
      </c>
      <c r="K16699" s="40"/>
      <c r="L16699" s="40"/>
    </row>
    <row r="16700" spans="1:12">
      <c r="A16700" s="17">
        <v>45838</v>
      </c>
      <c r="B16700" s="22" t="s">
        <v>10</v>
      </c>
      <c r="C16700" s="22" t="s">
        <v>63</v>
      </c>
      <c r="D16700" s="22" t="s">
        <v>17077</v>
      </c>
      <c r="E16700" s="22" t="s">
        <v>65</v>
      </c>
      <c r="F16700" s="22" t="s">
        <v>66</v>
      </c>
      <c r="G16700" s="9">
        <v>174</v>
      </c>
      <c r="H16700" s="22" t="s">
        <v>15</v>
      </c>
      <c r="I16700" s="28">
        <v>78.260000000000005</v>
      </c>
      <c r="J16700" s="28">
        <v>13617.24</v>
      </c>
      <c r="K16700" s="40"/>
      <c r="L16700" s="40"/>
    </row>
    <row r="16701" spans="1:12">
      <c r="A16701" s="17">
        <v>45838</v>
      </c>
      <c r="B16701" s="22" t="s">
        <v>10</v>
      </c>
      <c r="C16701" s="22" t="s">
        <v>63</v>
      </c>
      <c r="D16701" s="22" t="s">
        <v>17078</v>
      </c>
      <c r="E16701" s="22" t="s">
        <v>65</v>
      </c>
      <c r="F16701" s="22" t="s">
        <v>66</v>
      </c>
      <c r="G16701" s="9">
        <v>258</v>
      </c>
      <c r="H16701" s="22" t="s">
        <v>15</v>
      </c>
      <c r="I16701" s="28">
        <v>77.650000000000006</v>
      </c>
      <c r="J16701" s="28">
        <v>20034.560000000001</v>
      </c>
      <c r="K16701" s="40"/>
      <c r="L16701" s="40"/>
    </row>
    <row r="16702" spans="1:12">
      <c r="A16702" s="17">
        <v>45838</v>
      </c>
      <c r="B16702" s="22" t="s">
        <v>10</v>
      </c>
      <c r="C16702" s="22" t="s">
        <v>63</v>
      </c>
      <c r="D16702" s="22" t="s">
        <v>17079</v>
      </c>
      <c r="E16702" s="22" t="s">
        <v>65</v>
      </c>
      <c r="F16702" s="22" t="s">
        <v>66</v>
      </c>
      <c r="G16702" s="9">
        <v>48</v>
      </c>
      <c r="H16702" s="22" t="s">
        <v>15</v>
      </c>
      <c r="I16702" s="28">
        <v>78.260000000000005</v>
      </c>
      <c r="J16702" s="28">
        <v>3756.48</v>
      </c>
      <c r="K16702" s="40"/>
      <c r="L16702" s="40"/>
    </row>
    <row r="16703" spans="1:12">
      <c r="A16703" s="17">
        <v>45838</v>
      </c>
      <c r="B16703" s="22" t="s">
        <v>10</v>
      </c>
      <c r="C16703" s="22" t="s">
        <v>63</v>
      </c>
      <c r="D16703" s="22" t="s">
        <v>17080</v>
      </c>
      <c r="E16703" s="22" t="s">
        <v>65</v>
      </c>
      <c r="F16703" s="22" t="s">
        <v>66</v>
      </c>
      <c r="G16703" s="9">
        <v>48</v>
      </c>
      <c r="H16703" s="22" t="s">
        <v>15</v>
      </c>
      <c r="I16703" s="28">
        <v>78.260000000000005</v>
      </c>
      <c r="J16703" s="28">
        <v>3756.48</v>
      </c>
      <c r="K16703" s="40"/>
      <c r="L16703" s="40"/>
    </row>
    <row r="16704" spans="1:12">
      <c r="A16704" s="17">
        <v>45838</v>
      </c>
      <c r="B16704" s="22" t="s">
        <v>10</v>
      </c>
      <c r="C16704" s="22" t="s">
        <v>63</v>
      </c>
      <c r="D16704" s="22" t="s">
        <v>17081</v>
      </c>
      <c r="E16704" s="22" t="s">
        <v>65</v>
      </c>
      <c r="F16704" s="22" t="s">
        <v>66</v>
      </c>
      <c r="G16704" s="9">
        <v>48</v>
      </c>
      <c r="H16704" s="22" t="s">
        <v>15</v>
      </c>
      <c r="I16704" s="28">
        <v>78.260000000000005</v>
      </c>
      <c r="J16704" s="28">
        <v>3756.48</v>
      </c>
      <c r="K16704" s="40"/>
      <c r="L16704" s="40"/>
    </row>
    <row r="16705" spans="1:12">
      <c r="A16705" s="17">
        <v>45838</v>
      </c>
      <c r="B16705" s="22" t="s">
        <v>10</v>
      </c>
      <c r="C16705" s="22" t="s">
        <v>70</v>
      </c>
      <c r="D16705" s="22" t="s">
        <v>17082</v>
      </c>
      <c r="E16705" s="22" t="s">
        <v>65</v>
      </c>
      <c r="F16705" s="22" t="s">
        <v>72</v>
      </c>
      <c r="G16705" s="9">
        <v>64</v>
      </c>
      <c r="H16705" s="22" t="s">
        <v>15</v>
      </c>
      <c r="I16705" s="28">
        <v>134.51</v>
      </c>
      <c r="J16705" s="28">
        <v>8608.6</v>
      </c>
      <c r="K16705" s="40"/>
      <c r="L16705" s="40"/>
    </row>
    <row r="16706" spans="1:12">
      <c r="A16706" s="17">
        <v>45838</v>
      </c>
      <c r="B16706" s="22" t="s">
        <v>10</v>
      </c>
      <c r="C16706" s="22" t="s">
        <v>70</v>
      </c>
      <c r="D16706" s="22" t="s">
        <v>17083</v>
      </c>
      <c r="E16706" s="22" t="s">
        <v>65</v>
      </c>
      <c r="F16706" s="22" t="s">
        <v>72</v>
      </c>
      <c r="G16706" s="9">
        <v>276</v>
      </c>
      <c r="H16706" s="22" t="s">
        <v>15</v>
      </c>
      <c r="I16706" s="28">
        <v>77.98</v>
      </c>
      <c r="J16706" s="28">
        <v>21521.5</v>
      </c>
      <c r="K16706" s="40"/>
      <c r="L16706" s="40"/>
    </row>
    <row r="16707" spans="1:12">
      <c r="A16707" s="17">
        <v>45838</v>
      </c>
      <c r="B16707" s="22" t="s">
        <v>10</v>
      </c>
      <c r="C16707" s="22" t="s">
        <v>70</v>
      </c>
      <c r="D16707" s="22" t="s">
        <v>17084</v>
      </c>
      <c r="E16707" s="22" t="s">
        <v>65</v>
      </c>
      <c r="F16707" s="22" t="s">
        <v>72</v>
      </c>
      <c r="G16707" s="9">
        <v>6</v>
      </c>
      <c r="H16707" s="22" t="s">
        <v>15</v>
      </c>
      <c r="I16707" s="28">
        <v>78.260000000000005</v>
      </c>
      <c r="J16707" s="28">
        <v>469.56</v>
      </c>
      <c r="K16707" s="40"/>
      <c r="L16707" s="40"/>
    </row>
    <row r="16708" spans="1:12">
      <c r="A16708" s="17">
        <v>45838</v>
      </c>
      <c r="B16708" s="22" t="s">
        <v>10</v>
      </c>
      <c r="C16708" s="22" t="s">
        <v>12187</v>
      </c>
      <c r="D16708" s="22" t="s">
        <v>17085</v>
      </c>
      <c r="E16708" s="22" t="s">
        <v>65</v>
      </c>
      <c r="F16708" s="22" t="s">
        <v>451</v>
      </c>
      <c r="G16708" s="9">
        <v>14</v>
      </c>
      <c r="H16708" s="22" t="s">
        <v>15</v>
      </c>
      <c r="I16708" s="28">
        <v>36.18</v>
      </c>
      <c r="J16708" s="28">
        <v>506.52</v>
      </c>
      <c r="K16708" s="40"/>
      <c r="L16708" s="40"/>
    </row>
    <row r="16709" spans="1:12">
      <c r="A16709" s="17">
        <v>45838</v>
      </c>
      <c r="B16709" s="22" t="s">
        <v>10</v>
      </c>
      <c r="C16709" s="22" t="s">
        <v>12187</v>
      </c>
      <c r="D16709" s="22" t="s">
        <v>17086</v>
      </c>
      <c r="E16709" s="22" t="s">
        <v>65</v>
      </c>
      <c r="F16709" s="22" t="s">
        <v>451</v>
      </c>
      <c r="G16709" s="9">
        <v>96</v>
      </c>
      <c r="H16709" s="22" t="s">
        <v>15</v>
      </c>
      <c r="I16709" s="28">
        <v>36.049999999999997</v>
      </c>
      <c r="J16709" s="28">
        <v>3461.22</v>
      </c>
      <c r="K16709" s="40"/>
      <c r="L16709" s="40"/>
    </row>
    <row r="16710" spans="1:12">
      <c r="A16710" s="17">
        <v>45838</v>
      </c>
      <c r="B16710" s="22" t="s">
        <v>10</v>
      </c>
      <c r="C16710" s="22" t="s">
        <v>449</v>
      </c>
      <c r="D16710" s="22" t="s">
        <v>17087</v>
      </c>
      <c r="E16710" s="22" t="s">
        <v>65</v>
      </c>
      <c r="F16710" s="22" t="s">
        <v>451</v>
      </c>
      <c r="G16710" s="9">
        <v>39</v>
      </c>
      <c r="H16710" s="22" t="s">
        <v>15</v>
      </c>
      <c r="I16710" s="28">
        <v>37.880000000000003</v>
      </c>
      <c r="J16710" s="28">
        <v>1477.35</v>
      </c>
      <c r="K16710" s="40"/>
      <c r="L16710" s="40"/>
    </row>
    <row r="16711" spans="1:12">
      <c r="A16711" s="17">
        <v>45838</v>
      </c>
      <c r="B16711" s="22" t="s">
        <v>10</v>
      </c>
      <c r="C16711" s="22" t="s">
        <v>5385</v>
      </c>
      <c r="D16711" s="22" t="s">
        <v>17088</v>
      </c>
      <c r="E16711" s="22" t="s">
        <v>65</v>
      </c>
      <c r="F16711" s="22" t="s">
        <v>75</v>
      </c>
      <c r="G16711" s="9">
        <v>7</v>
      </c>
      <c r="H16711" s="22" t="s">
        <v>15</v>
      </c>
      <c r="I16711" s="28">
        <v>24.12</v>
      </c>
      <c r="J16711" s="28">
        <v>168.84</v>
      </c>
      <c r="K16711" s="40"/>
      <c r="L16711" s="40"/>
    </row>
    <row r="16712" spans="1:12">
      <c r="A16712" s="17">
        <v>45838</v>
      </c>
      <c r="B16712" s="22" t="s">
        <v>10</v>
      </c>
      <c r="C16712" s="22" t="s">
        <v>456</v>
      </c>
      <c r="D16712" s="22" t="s">
        <v>17089</v>
      </c>
      <c r="E16712" s="22" t="s">
        <v>65</v>
      </c>
      <c r="F16712" s="22" t="s">
        <v>75</v>
      </c>
      <c r="G16712" s="9">
        <v>34</v>
      </c>
      <c r="H16712" s="22" t="s">
        <v>15</v>
      </c>
      <c r="I16712" s="28">
        <v>42.21</v>
      </c>
      <c r="J16712" s="28">
        <v>1435.14</v>
      </c>
      <c r="K16712" s="40"/>
      <c r="L16712" s="40"/>
    </row>
    <row r="16713" spans="1:12">
      <c r="A16713" s="17">
        <v>45838</v>
      </c>
      <c r="B16713" s="22" t="s">
        <v>10</v>
      </c>
      <c r="C16713" s="22" t="s">
        <v>266</v>
      </c>
      <c r="D16713" s="22" t="s">
        <v>17090</v>
      </c>
      <c r="E16713" s="22" t="s">
        <v>58</v>
      </c>
      <c r="F16713" s="22" t="s">
        <v>268</v>
      </c>
      <c r="G16713" s="9">
        <v>35350</v>
      </c>
      <c r="H16713" s="22" t="s">
        <v>15</v>
      </c>
      <c r="I16713" s="28">
        <v>0.35</v>
      </c>
      <c r="J16713" s="28">
        <v>12372.5</v>
      </c>
      <c r="K16713" s="40"/>
      <c r="L16713" s="40"/>
    </row>
    <row r="16714" spans="1:12">
      <c r="A16714" s="17">
        <v>45838</v>
      </c>
      <c r="B16714" s="22" t="s">
        <v>10</v>
      </c>
      <c r="C16714" s="22" t="s">
        <v>77</v>
      </c>
      <c r="D16714" s="22" t="s">
        <v>17091</v>
      </c>
      <c r="E16714" s="22" t="s">
        <v>65</v>
      </c>
      <c r="F16714" s="22" t="s">
        <v>66</v>
      </c>
      <c r="G16714" s="9">
        <v>300</v>
      </c>
      <c r="H16714" s="22" t="s">
        <v>15</v>
      </c>
      <c r="I16714" s="28">
        <v>89.22</v>
      </c>
      <c r="J16714" s="28">
        <v>26764.92</v>
      </c>
      <c r="K16714" s="40"/>
      <c r="L16714" s="40"/>
    </row>
    <row r="16715" spans="1:12">
      <c r="A16715" s="17">
        <v>45838</v>
      </c>
      <c r="B16715" s="22" t="s">
        <v>10</v>
      </c>
      <c r="C16715" s="22" t="s">
        <v>77</v>
      </c>
      <c r="D16715" s="22" t="s">
        <v>17092</v>
      </c>
      <c r="E16715" s="22" t="s">
        <v>65</v>
      </c>
      <c r="F16715" s="22" t="s">
        <v>66</v>
      </c>
      <c r="G16715" s="9">
        <v>48</v>
      </c>
      <c r="H16715" s="22" t="s">
        <v>15</v>
      </c>
      <c r="I16715" s="28">
        <v>78.260000000000005</v>
      </c>
      <c r="J16715" s="28">
        <v>3756.48</v>
      </c>
      <c r="K16715" s="40"/>
      <c r="L16715" s="40"/>
    </row>
    <row r="16716" spans="1:12">
      <c r="A16716" s="17">
        <v>45838</v>
      </c>
      <c r="B16716" s="22" t="s">
        <v>10</v>
      </c>
      <c r="C16716" s="22" t="s">
        <v>77</v>
      </c>
      <c r="D16716" s="22" t="s">
        <v>17093</v>
      </c>
      <c r="E16716" s="22" t="s">
        <v>65</v>
      </c>
      <c r="F16716" s="22" t="s">
        <v>66</v>
      </c>
      <c r="G16716" s="9">
        <v>48</v>
      </c>
      <c r="H16716" s="22" t="s">
        <v>15</v>
      </c>
      <c r="I16716" s="28">
        <v>78.260000000000005</v>
      </c>
      <c r="J16716" s="28">
        <v>3756.48</v>
      </c>
      <c r="K16716" s="40"/>
      <c r="L16716" s="40"/>
    </row>
    <row r="16717" spans="1:12">
      <c r="A16717" s="17">
        <v>45838</v>
      </c>
      <c r="B16717" s="22" t="s">
        <v>10</v>
      </c>
      <c r="C16717" s="22" t="s">
        <v>460</v>
      </c>
      <c r="D16717" s="22" t="s">
        <v>17094</v>
      </c>
      <c r="E16717" s="22" t="s">
        <v>65</v>
      </c>
      <c r="F16717" s="22" t="s">
        <v>72</v>
      </c>
      <c r="G16717" s="9">
        <v>8</v>
      </c>
      <c r="H16717" s="22" t="s">
        <v>15</v>
      </c>
      <c r="I16717" s="28">
        <v>79.260000000000005</v>
      </c>
      <c r="J16717" s="28">
        <v>634.08000000000004</v>
      </c>
      <c r="K16717" s="40"/>
      <c r="L16717" s="40"/>
    </row>
    <row r="16718" spans="1:12">
      <c r="A16718" s="17">
        <v>45838</v>
      </c>
      <c r="B16718" s="22" t="s">
        <v>10</v>
      </c>
      <c r="C16718" s="22" t="s">
        <v>460</v>
      </c>
      <c r="D16718" s="22" t="s">
        <v>17095</v>
      </c>
      <c r="E16718" s="22" t="s">
        <v>65</v>
      </c>
      <c r="F16718" s="22" t="s">
        <v>72</v>
      </c>
      <c r="G16718" s="9">
        <v>6</v>
      </c>
      <c r="H16718" s="22" t="s">
        <v>15</v>
      </c>
      <c r="I16718" s="28">
        <v>79.260000000000005</v>
      </c>
      <c r="J16718" s="28">
        <v>475.56</v>
      </c>
      <c r="K16718" s="40"/>
      <c r="L16718" s="40"/>
    </row>
    <row r="16719" spans="1:12">
      <c r="A16719" s="17">
        <v>45838</v>
      </c>
      <c r="B16719" s="22" t="s">
        <v>10</v>
      </c>
      <c r="C16719" s="22" t="s">
        <v>460</v>
      </c>
      <c r="D16719" s="22" t="s">
        <v>17096</v>
      </c>
      <c r="E16719" s="22" t="s">
        <v>65</v>
      </c>
      <c r="F16719" s="22" t="s">
        <v>72</v>
      </c>
      <c r="G16719" s="9">
        <v>48</v>
      </c>
      <c r="H16719" s="22" t="s">
        <v>15</v>
      </c>
      <c r="I16719" s="28">
        <v>79.260000000000005</v>
      </c>
      <c r="J16719" s="28">
        <v>3804.48</v>
      </c>
      <c r="K16719" s="40"/>
      <c r="L16719" s="40"/>
    </row>
    <row r="16720" spans="1:12">
      <c r="A16720" s="17">
        <v>45838</v>
      </c>
      <c r="B16720" s="22" t="s">
        <v>10</v>
      </c>
      <c r="C16720" s="22" t="s">
        <v>466</v>
      </c>
      <c r="D16720" s="22" t="s">
        <v>17097</v>
      </c>
      <c r="E16720" s="22" t="s">
        <v>58</v>
      </c>
      <c r="F16720" s="22" t="s">
        <v>268</v>
      </c>
      <c r="G16720" s="9">
        <v>40</v>
      </c>
      <c r="H16720" s="22" t="s">
        <v>15</v>
      </c>
      <c r="I16720" s="28">
        <v>0.34</v>
      </c>
      <c r="J16720" s="28">
        <v>13.65</v>
      </c>
      <c r="K16720" s="40"/>
      <c r="L16720" s="40"/>
    </row>
    <row r="16721" spans="1:12">
      <c r="A16721" s="17">
        <v>45838</v>
      </c>
      <c r="B16721" s="22" t="s">
        <v>10</v>
      </c>
      <c r="C16721" s="22" t="s">
        <v>468</v>
      </c>
      <c r="D16721" s="22" t="s">
        <v>17098</v>
      </c>
      <c r="E16721" s="22" t="s">
        <v>58</v>
      </c>
      <c r="F16721" s="22" t="s">
        <v>268</v>
      </c>
      <c r="G16721" s="9">
        <v>11189</v>
      </c>
      <c r="H16721" s="22" t="s">
        <v>15</v>
      </c>
      <c r="I16721" s="28">
        <v>0.34</v>
      </c>
      <c r="J16721" s="28">
        <v>3818.81</v>
      </c>
      <c r="K16721" s="40"/>
      <c r="L16721" s="40"/>
    </row>
    <row r="16722" spans="1:12">
      <c r="A16722" s="17">
        <v>45838</v>
      </c>
      <c r="B16722" s="22" t="s">
        <v>10</v>
      </c>
      <c r="C16722" s="22" t="s">
        <v>468</v>
      </c>
      <c r="D16722" s="22" t="s">
        <v>17099</v>
      </c>
      <c r="E16722" s="22" t="s">
        <v>58</v>
      </c>
      <c r="F16722" s="22" t="s">
        <v>268</v>
      </c>
      <c r="G16722" s="9">
        <v>22904</v>
      </c>
      <c r="H16722" s="22" t="s">
        <v>15</v>
      </c>
      <c r="I16722" s="28">
        <v>0.34</v>
      </c>
      <c r="J16722" s="28">
        <v>7817.14</v>
      </c>
      <c r="K16722" s="40"/>
      <c r="L16722" s="40"/>
    </row>
    <row r="16723" spans="1:12">
      <c r="A16723" s="17">
        <v>45838</v>
      </c>
      <c r="B16723" s="22" t="s">
        <v>10</v>
      </c>
      <c r="C16723" s="22" t="s">
        <v>5338</v>
      </c>
      <c r="D16723" s="22" t="s">
        <v>17100</v>
      </c>
      <c r="E16723" s="22" t="s">
        <v>58</v>
      </c>
      <c r="F16723" s="22" t="s">
        <v>268</v>
      </c>
      <c r="G16723" s="9">
        <v>1950</v>
      </c>
      <c r="H16723" s="22" t="s">
        <v>15</v>
      </c>
      <c r="I16723" s="28">
        <v>0.35</v>
      </c>
      <c r="J16723" s="28">
        <v>682.5</v>
      </c>
      <c r="K16723" s="40"/>
      <c r="L16723" s="40"/>
    </row>
    <row r="16724" spans="1:12">
      <c r="A16724" s="17">
        <v>45838</v>
      </c>
      <c r="B16724" s="22" t="s">
        <v>10</v>
      </c>
      <c r="C16724" s="22" t="s">
        <v>288</v>
      </c>
      <c r="D16724" s="22" t="s">
        <v>17101</v>
      </c>
      <c r="E16724" s="22" t="s">
        <v>58</v>
      </c>
      <c r="F16724" s="22" t="s">
        <v>268</v>
      </c>
      <c r="G16724" s="9">
        <v>7560</v>
      </c>
      <c r="H16724" s="22" t="s">
        <v>15</v>
      </c>
      <c r="I16724" s="28">
        <v>0.35</v>
      </c>
      <c r="J16724" s="28">
        <v>2646</v>
      </c>
      <c r="K16724" s="40"/>
      <c r="L16724" s="40"/>
    </row>
    <row r="16725" spans="1:12">
      <c r="A16725" s="17">
        <v>45838</v>
      </c>
      <c r="B16725" s="22" t="s">
        <v>10</v>
      </c>
      <c r="C16725" s="22" t="s">
        <v>292</v>
      </c>
      <c r="D16725" s="22" t="s">
        <v>17102</v>
      </c>
      <c r="E16725" s="22" t="s">
        <v>58</v>
      </c>
      <c r="F16725" s="22" t="s">
        <v>268</v>
      </c>
      <c r="G16725" s="9">
        <v>15400</v>
      </c>
      <c r="H16725" s="22" t="s">
        <v>15</v>
      </c>
      <c r="I16725" s="28">
        <v>0.35</v>
      </c>
      <c r="J16725" s="28">
        <v>5390</v>
      </c>
      <c r="K16725" s="40"/>
      <c r="L16725" s="40"/>
    </row>
    <row r="16726" spans="1:12">
      <c r="A16726" s="17">
        <v>45838</v>
      </c>
      <c r="B16726" s="22" t="s">
        <v>10</v>
      </c>
      <c r="C16726" s="22" t="s">
        <v>5335</v>
      </c>
      <c r="D16726" s="22" t="s">
        <v>17103</v>
      </c>
      <c r="E16726" s="22" t="s">
        <v>58</v>
      </c>
      <c r="F16726" s="22" t="s">
        <v>268</v>
      </c>
      <c r="G16726" s="9">
        <v>10200</v>
      </c>
      <c r="H16726" s="22" t="s">
        <v>15</v>
      </c>
      <c r="I16726" s="28">
        <v>0.35</v>
      </c>
      <c r="J16726" s="28">
        <v>3570</v>
      </c>
      <c r="K16726" s="40"/>
      <c r="L16726" s="40"/>
    </row>
    <row r="16727" spans="1:12">
      <c r="A16727" s="17">
        <v>45838</v>
      </c>
      <c r="B16727" s="22" t="s">
        <v>10</v>
      </c>
      <c r="C16727" s="22" t="s">
        <v>474</v>
      </c>
      <c r="D16727" s="22" t="s">
        <v>17104</v>
      </c>
      <c r="E16727" s="22" t="s">
        <v>58</v>
      </c>
      <c r="F16727" s="22" t="s">
        <v>268</v>
      </c>
      <c r="G16727" s="9">
        <v>97500</v>
      </c>
      <c r="H16727" s="22" t="s">
        <v>15</v>
      </c>
      <c r="I16727" s="28">
        <v>0.35</v>
      </c>
      <c r="J16727" s="28">
        <v>34125</v>
      </c>
      <c r="K16727" s="40"/>
      <c r="L16727" s="40"/>
    </row>
    <row r="16728" spans="1:12">
      <c r="A16728" s="17">
        <v>45838</v>
      </c>
      <c r="B16728" s="22" t="s">
        <v>10</v>
      </c>
      <c r="C16728" s="22" t="s">
        <v>474</v>
      </c>
      <c r="D16728" s="22" t="s">
        <v>17105</v>
      </c>
      <c r="E16728" s="22" t="s">
        <v>58</v>
      </c>
      <c r="F16728" s="22" t="s">
        <v>268</v>
      </c>
      <c r="G16728" s="9">
        <v>4316</v>
      </c>
      <c r="H16728" s="22" t="s">
        <v>15</v>
      </c>
      <c r="I16728" s="28">
        <v>0.35</v>
      </c>
      <c r="J16728" s="28">
        <v>1510.6</v>
      </c>
      <c r="K16728" s="40"/>
      <c r="L16728" s="40"/>
    </row>
    <row r="16729" spans="1:12">
      <c r="A16729" s="17">
        <v>45838</v>
      </c>
      <c r="B16729" s="22" t="s">
        <v>10</v>
      </c>
      <c r="C16729" s="22" t="s">
        <v>303</v>
      </c>
      <c r="D16729" s="22" t="s">
        <v>17106</v>
      </c>
      <c r="E16729" s="22" t="s">
        <v>58</v>
      </c>
      <c r="F16729" s="22" t="s">
        <v>268</v>
      </c>
      <c r="G16729" s="9">
        <v>62338</v>
      </c>
      <c r="H16729" s="22" t="s">
        <v>15</v>
      </c>
      <c r="I16729" s="28">
        <v>0.35</v>
      </c>
      <c r="J16729" s="28">
        <v>21818.3</v>
      </c>
      <c r="K16729" s="40"/>
      <c r="L16729" s="40"/>
    </row>
    <row r="16730" spans="1:12">
      <c r="A16730" s="17">
        <v>45838</v>
      </c>
      <c r="B16730" s="22" t="s">
        <v>10</v>
      </c>
      <c r="C16730" s="22" t="s">
        <v>303</v>
      </c>
      <c r="D16730" s="22" t="s">
        <v>17107</v>
      </c>
      <c r="E16730" s="22" t="s">
        <v>58</v>
      </c>
      <c r="F16730" s="22" t="s">
        <v>268</v>
      </c>
      <c r="G16730" s="9">
        <v>1062</v>
      </c>
      <c r="H16730" s="22" t="s">
        <v>15</v>
      </c>
      <c r="I16730" s="28">
        <v>0.35</v>
      </c>
      <c r="J16730" s="28">
        <v>371.7</v>
      </c>
      <c r="K16730" s="40"/>
      <c r="L16730" s="40"/>
    </row>
    <row r="16731" spans="1:12">
      <c r="A16731" s="17">
        <v>45838</v>
      </c>
      <c r="B16731" s="22" t="s">
        <v>10</v>
      </c>
      <c r="C16731" s="22" t="s">
        <v>15326</v>
      </c>
      <c r="D16731" s="22" t="s">
        <v>17108</v>
      </c>
      <c r="E16731" s="22" t="s">
        <v>58</v>
      </c>
      <c r="F16731" s="22"/>
      <c r="G16731" s="9">
        <v>84</v>
      </c>
      <c r="H16731" s="22" t="s">
        <v>15</v>
      </c>
      <c r="I16731" s="28">
        <v>7.5</v>
      </c>
      <c r="J16731" s="28">
        <v>630</v>
      </c>
      <c r="K16731" s="40"/>
      <c r="L16731" s="40"/>
    </row>
    <row r="16732" spans="1:12">
      <c r="A16732" s="17">
        <v>45838</v>
      </c>
      <c r="B16732" s="22" t="s">
        <v>10</v>
      </c>
      <c r="C16732" s="22" t="s">
        <v>14331</v>
      </c>
      <c r="D16732" s="22" t="s">
        <v>17109</v>
      </c>
      <c r="E16732" s="22" t="s">
        <v>58</v>
      </c>
      <c r="F16732" s="22"/>
      <c r="G16732" s="9">
        <v>486</v>
      </c>
      <c r="H16732" s="22" t="s">
        <v>15</v>
      </c>
      <c r="I16732" s="28">
        <v>10.25</v>
      </c>
      <c r="J16732" s="28">
        <v>4981.5</v>
      </c>
      <c r="K16732" s="40"/>
      <c r="L16732" s="40"/>
    </row>
    <row r="16733" spans="1:12">
      <c r="A16733" s="17">
        <v>45838</v>
      </c>
      <c r="B16733" s="22" t="s">
        <v>10</v>
      </c>
      <c r="C16733" s="22" t="s">
        <v>484</v>
      </c>
      <c r="D16733" s="22" t="s">
        <v>17110</v>
      </c>
      <c r="E16733" s="22" t="s">
        <v>58</v>
      </c>
      <c r="F16733" s="22" t="s">
        <v>58</v>
      </c>
      <c r="G16733" s="9">
        <v>2808</v>
      </c>
      <c r="H16733" s="22" t="s">
        <v>15</v>
      </c>
      <c r="I16733" s="28">
        <v>0.56000000000000005</v>
      </c>
      <c r="J16733" s="28">
        <v>1579.5</v>
      </c>
      <c r="K16733" s="40"/>
      <c r="L16733" s="40"/>
    </row>
    <row r="16734" spans="1:12">
      <c r="A16734" s="17">
        <v>45838</v>
      </c>
      <c r="B16734" s="22" t="s">
        <v>10</v>
      </c>
      <c r="C16734" s="22" t="s">
        <v>484</v>
      </c>
      <c r="D16734" s="22" t="s">
        <v>17111</v>
      </c>
      <c r="E16734" s="22" t="s">
        <v>58</v>
      </c>
      <c r="F16734" s="22" t="s">
        <v>58</v>
      </c>
      <c r="G16734" s="9">
        <v>1481.4666999999999</v>
      </c>
      <c r="H16734" s="22" t="s">
        <v>15</v>
      </c>
      <c r="I16734" s="28">
        <v>0.56000000000000005</v>
      </c>
      <c r="J16734" s="28">
        <v>833.33</v>
      </c>
      <c r="K16734" s="40"/>
      <c r="L16734" s="40"/>
    </row>
    <row r="16735" spans="1:12">
      <c r="A16735" s="17">
        <v>45838</v>
      </c>
      <c r="B16735" s="22" t="s">
        <v>10</v>
      </c>
      <c r="C16735" s="22" t="s">
        <v>310</v>
      </c>
      <c r="D16735" s="22" t="s">
        <v>17112</v>
      </c>
      <c r="E16735" s="22" t="s">
        <v>58</v>
      </c>
      <c r="F16735" s="22" t="s">
        <v>263</v>
      </c>
      <c r="G16735" s="9">
        <v>140000</v>
      </c>
      <c r="H16735" s="22" t="s">
        <v>15</v>
      </c>
      <c r="I16735" s="28">
        <v>0.01</v>
      </c>
      <c r="J16735" s="28">
        <v>1120</v>
      </c>
      <c r="K16735" s="40"/>
      <c r="L16735" s="40"/>
    </row>
    <row r="16736" spans="1:12">
      <c r="A16736" s="17">
        <v>45838</v>
      </c>
      <c r="B16736" s="22" t="s">
        <v>10</v>
      </c>
      <c r="C16736" s="22" t="s">
        <v>310</v>
      </c>
      <c r="D16736" s="22" t="s">
        <v>17113</v>
      </c>
      <c r="E16736" s="22" t="s">
        <v>58</v>
      </c>
      <c r="F16736" s="22" t="s">
        <v>263</v>
      </c>
      <c r="G16736" s="9">
        <v>200000</v>
      </c>
      <c r="H16736" s="22" t="s">
        <v>15</v>
      </c>
      <c r="I16736" s="28">
        <v>0.01</v>
      </c>
      <c r="J16736" s="28">
        <v>1600</v>
      </c>
      <c r="K16736" s="40"/>
      <c r="L16736" s="40"/>
    </row>
    <row r="16737" spans="1:12">
      <c r="A16737" s="17">
        <v>45838</v>
      </c>
      <c r="B16737" s="22" t="s">
        <v>10</v>
      </c>
      <c r="C16737" s="22" t="s">
        <v>12519</v>
      </c>
      <c r="D16737" s="22" t="s">
        <v>17114</v>
      </c>
      <c r="E16737" s="22" t="s">
        <v>58</v>
      </c>
      <c r="F16737" s="22" t="s">
        <v>490</v>
      </c>
      <c r="G16737" s="9">
        <v>1324080</v>
      </c>
      <c r="H16737" s="22" t="s">
        <v>15</v>
      </c>
      <c r="I16737" s="28">
        <v>0.02</v>
      </c>
      <c r="J16737" s="28">
        <v>21185.279999999999</v>
      </c>
      <c r="K16737" s="40"/>
      <c r="L16737" s="40"/>
    </row>
    <row r="16738" spans="1:12">
      <c r="A16738" s="17">
        <v>45838</v>
      </c>
      <c r="B16738" s="22" t="s">
        <v>10</v>
      </c>
      <c r="C16738" s="22" t="s">
        <v>12579</v>
      </c>
      <c r="D16738" s="22" t="s">
        <v>17115</v>
      </c>
      <c r="E16738" s="22" t="s">
        <v>58</v>
      </c>
      <c r="F16738" s="22" t="s">
        <v>268</v>
      </c>
      <c r="G16738" s="9">
        <v>29100</v>
      </c>
      <c r="H16738" s="22" t="s">
        <v>15</v>
      </c>
      <c r="I16738" s="28">
        <v>0.19</v>
      </c>
      <c r="J16738" s="28">
        <v>5383.5</v>
      </c>
      <c r="K16738" s="40"/>
      <c r="L16738" s="40"/>
    </row>
    <row r="16739" spans="1:12">
      <c r="A16739" s="17">
        <v>45838</v>
      </c>
      <c r="B16739" s="22" t="s">
        <v>10</v>
      </c>
      <c r="C16739" s="22" t="s">
        <v>12579</v>
      </c>
      <c r="D16739" s="22" t="s">
        <v>17116</v>
      </c>
      <c r="E16739" s="22" t="s">
        <v>58</v>
      </c>
      <c r="F16739" s="22" t="s">
        <v>268</v>
      </c>
      <c r="G16739" s="9">
        <v>9400</v>
      </c>
      <c r="H16739" s="22" t="s">
        <v>15</v>
      </c>
      <c r="I16739" s="28">
        <v>0.19</v>
      </c>
      <c r="J16739" s="28">
        <v>1739</v>
      </c>
      <c r="K16739" s="40"/>
      <c r="L16739" s="40"/>
    </row>
    <row r="16740" spans="1:12">
      <c r="A16740" s="17">
        <v>45838</v>
      </c>
      <c r="B16740" s="22" t="s">
        <v>10</v>
      </c>
      <c r="C16740" s="22" t="s">
        <v>12522</v>
      </c>
      <c r="D16740" s="22" t="s">
        <v>17117</v>
      </c>
      <c r="E16740" s="22" t="s">
        <v>58</v>
      </c>
      <c r="F16740" s="22" t="s">
        <v>268</v>
      </c>
      <c r="G16740" s="9">
        <v>58150</v>
      </c>
      <c r="H16740" s="22" t="s">
        <v>15</v>
      </c>
      <c r="I16740" s="28">
        <v>0.19</v>
      </c>
      <c r="J16740" s="28">
        <v>10757.75</v>
      </c>
      <c r="K16740" s="40"/>
      <c r="L16740" s="40"/>
    </row>
    <row r="16741" spans="1:12">
      <c r="A16741" s="17">
        <v>45838</v>
      </c>
      <c r="B16741" s="22" t="s">
        <v>10</v>
      </c>
      <c r="C16741" s="22" t="s">
        <v>12522</v>
      </c>
      <c r="D16741" s="22" t="s">
        <v>17118</v>
      </c>
      <c r="E16741" s="22" t="s">
        <v>58</v>
      </c>
      <c r="F16741" s="22" t="s">
        <v>268</v>
      </c>
      <c r="G16741" s="9">
        <v>6340</v>
      </c>
      <c r="H16741" s="22" t="s">
        <v>15</v>
      </c>
      <c r="I16741" s="28">
        <v>0.19</v>
      </c>
      <c r="J16741" s="28">
        <v>1172.9000000000001</v>
      </c>
      <c r="K16741" s="40"/>
      <c r="L16741" s="40"/>
    </row>
    <row r="16742" spans="1:12">
      <c r="A16742" s="17">
        <v>45838</v>
      </c>
      <c r="B16742" s="22" t="s">
        <v>10</v>
      </c>
      <c r="C16742" s="22" t="s">
        <v>325</v>
      </c>
      <c r="D16742" s="22" t="s">
        <v>17119</v>
      </c>
      <c r="E16742" s="22" t="s">
        <v>58</v>
      </c>
      <c r="F16742" s="22" t="s">
        <v>268</v>
      </c>
      <c r="G16742" s="9">
        <v>50</v>
      </c>
      <c r="H16742" s="22" t="s">
        <v>15</v>
      </c>
      <c r="I16742" s="28">
        <v>0.19</v>
      </c>
      <c r="J16742" s="28">
        <v>9.25</v>
      </c>
      <c r="K16742" s="40"/>
      <c r="L16742" s="40"/>
    </row>
    <row r="16743" spans="1:12">
      <c r="A16743" s="17">
        <v>45838</v>
      </c>
      <c r="B16743" s="22" t="s">
        <v>10</v>
      </c>
      <c r="C16743" s="22" t="s">
        <v>495</v>
      </c>
      <c r="D16743" s="22" t="s">
        <v>17120</v>
      </c>
      <c r="E16743" s="22" t="s">
        <v>58</v>
      </c>
      <c r="F16743" s="22" t="s">
        <v>268</v>
      </c>
      <c r="G16743" s="9">
        <v>12762</v>
      </c>
      <c r="H16743" s="22" t="s">
        <v>15</v>
      </c>
      <c r="I16743" s="28">
        <v>0.35</v>
      </c>
      <c r="J16743" s="28">
        <v>4466.7</v>
      </c>
      <c r="K16743" s="40"/>
      <c r="L16743" s="40"/>
    </row>
    <row r="16744" spans="1:12">
      <c r="A16744" s="17">
        <v>45838</v>
      </c>
      <c r="B16744" s="22" t="s">
        <v>10</v>
      </c>
      <c r="C16744" s="22" t="s">
        <v>5528</v>
      </c>
      <c r="D16744" s="22" t="s">
        <v>17121</v>
      </c>
      <c r="E16744" s="22" t="s">
        <v>58</v>
      </c>
      <c r="F16744" s="22" t="s">
        <v>268</v>
      </c>
      <c r="G16744" s="9">
        <v>12600</v>
      </c>
      <c r="H16744" s="22" t="s">
        <v>15</v>
      </c>
      <c r="I16744" s="28">
        <v>0.35</v>
      </c>
      <c r="J16744" s="28">
        <v>4410</v>
      </c>
      <c r="K16744" s="40"/>
      <c r="L16744" s="40"/>
    </row>
    <row r="16745" spans="1:12">
      <c r="A16745" s="17">
        <v>45838</v>
      </c>
      <c r="B16745" s="22" t="s">
        <v>10</v>
      </c>
      <c r="C16745" s="22" t="s">
        <v>5528</v>
      </c>
      <c r="D16745" s="22" t="s">
        <v>17122</v>
      </c>
      <c r="E16745" s="22" t="s">
        <v>58</v>
      </c>
      <c r="F16745" s="22" t="s">
        <v>268</v>
      </c>
      <c r="G16745" s="9">
        <v>3094</v>
      </c>
      <c r="H16745" s="22" t="s">
        <v>15</v>
      </c>
      <c r="I16745" s="28">
        <v>0.35</v>
      </c>
      <c r="J16745" s="28">
        <v>1082.9000000000001</v>
      </c>
      <c r="K16745" s="40"/>
      <c r="L16745" s="40"/>
    </row>
    <row r="16746" spans="1:12">
      <c r="A16746" s="17">
        <v>45838</v>
      </c>
      <c r="B16746" s="22" t="s">
        <v>10</v>
      </c>
      <c r="C16746" s="22" t="s">
        <v>498</v>
      </c>
      <c r="D16746" s="22" t="s">
        <v>17123</v>
      </c>
      <c r="E16746" s="22" t="s">
        <v>58</v>
      </c>
      <c r="F16746" s="22" t="s">
        <v>268</v>
      </c>
      <c r="G16746" s="9">
        <v>3980</v>
      </c>
      <c r="H16746" s="22" t="s">
        <v>15</v>
      </c>
      <c r="I16746" s="28">
        <v>0.19</v>
      </c>
      <c r="J16746" s="28">
        <v>736.3</v>
      </c>
      <c r="K16746" s="40"/>
      <c r="L16746" s="40"/>
    </row>
    <row r="16747" spans="1:12">
      <c r="A16747" s="17">
        <v>45838</v>
      </c>
      <c r="B16747" s="22" t="s">
        <v>10</v>
      </c>
      <c r="C16747" s="22" t="s">
        <v>14187</v>
      </c>
      <c r="D16747" s="22" t="s">
        <v>17124</v>
      </c>
      <c r="E16747" s="22" t="s">
        <v>58</v>
      </c>
      <c r="F16747" s="22" t="s">
        <v>268</v>
      </c>
      <c r="G16747" s="9">
        <v>17602</v>
      </c>
      <c r="H16747" s="22" t="s">
        <v>15</v>
      </c>
      <c r="I16747" s="28">
        <v>0.19</v>
      </c>
      <c r="J16747" s="28">
        <v>3256.37</v>
      </c>
      <c r="K16747" s="40"/>
      <c r="L16747" s="40"/>
    </row>
    <row r="16748" spans="1:12">
      <c r="A16748" s="17">
        <v>45838</v>
      </c>
      <c r="B16748" s="22" t="s">
        <v>10</v>
      </c>
      <c r="C16748" s="22" t="s">
        <v>14187</v>
      </c>
      <c r="D16748" s="22" t="s">
        <v>17125</v>
      </c>
      <c r="E16748" s="22" t="s">
        <v>58</v>
      </c>
      <c r="F16748" s="22" t="s">
        <v>268</v>
      </c>
      <c r="G16748" s="9">
        <v>1450</v>
      </c>
      <c r="H16748" s="22" t="s">
        <v>15</v>
      </c>
      <c r="I16748" s="28">
        <v>0.19</v>
      </c>
      <c r="J16748" s="28">
        <v>268.25</v>
      </c>
      <c r="K16748" s="40"/>
      <c r="L16748" s="40"/>
    </row>
    <row r="16749" spans="1:12">
      <c r="A16749" s="17">
        <v>45838</v>
      </c>
      <c r="B16749" s="22" t="s">
        <v>10</v>
      </c>
      <c r="C16749" s="22" t="s">
        <v>14187</v>
      </c>
      <c r="D16749" s="22" t="s">
        <v>17126</v>
      </c>
      <c r="E16749" s="22" t="s">
        <v>58</v>
      </c>
      <c r="F16749" s="22" t="s">
        <v>268</v>
      </c>
      <c r="G16749" s="9">
        <v>6954</v>
      </c>
      <c r="H16749" s="22" t="s">
        <v>15</v>
      </c>
      <c r="I16749" s="28">
        <v>0.19</v>
      </c>
      <c r="J16749" s="28">
        <v>1286.49</v>
      </c>
      <c r="K16749" s="40"/>
      <c r="L16749" s="40"/>
    </row>
    <row r="16750" spans="1:12">
      <c r="A16750" s="17">
        <v>45838</v>
      </c>
      <c r="B16750" s="22" t="s">
        <v>10</v>
      </c>
      <c r="C16750" s="22" t="s">
        <v>13122</v>
      </c>
      <c r="D16750" s="22" t="s">
        <v>17127</v>
      </c>
      <c r="E16750" s="22" t="s">
        <v>58</v>
      </c>
      <c r="F16750" s="22" t="s">
        <v>268</v>
      </c>
      <c r="G16750" s="9">
        <v>29100</v>
      </c>
      <c r="H16750" s="22" t="s">
        <v>15</v>
      </c>
      <c r="I16750" s="28">
        <v>0.19</v>
      </c>
      <c r="J16750" s="28">
        <v>5383.5</v>
      </c>
      <c r="K16750" s="40"/>
      <c r="L16750" s="40"/>
    </row>
    <row r="16751" spans="1:12">
      <c r="A16751" s="17">
        <v>45838</v>
      </c>
      <c r="B16751" s="22" t="s">
        <v>10</v>
      </c>
      <c r="C16751" s="22" t="s">
        <v>13122</v>
      </c>
      <c r="D16751" s="22" t="s">
        <v>17128</v>
      </c>
      <c r="E16751" s="22" t="s">
        <v>58</v>
      </c>
      <c r="F16751" s="22" t="s">
        <v>268</v>
      </c>
      <c r="G16751" s="9">
        <v>10550</v>
      </c>
      <c r="H16751" s="22" t="s">
        <v>15</v>
      </c>
      <c r="I16751" s="28">
        <v>0.19</v>
      </c>
      <c r="J16751" s="28">
        <v>1951.75</v>
      </c>
      <c r="K16751" s="40"/>
      <c r="L16751" s="40"/>
    </row>
    <row r="16752" spans="1:12">
      <c r="A16752" s="17">
        <v>45838</v>
      </c>
      <c r="B16752" s="22" t="s">
        <v>10</v>
      </c>
      <c r="C16752" s="22" t="s">
        <v>13122</v>
      </c>
      <c r="D16752" s="22" t="s">
        <v>17129</v>
      </c>
      <c r="E16752" s="22" t="s">
        <v>58</v>
      </c>
      <c r="F16752" s="22" t="s">
        <v>268</v>
      </c>
      <c r="G16752" s="9">
        <v>700</v>
      </c>
      <c r="H16752" s="22" t="s">
        <v>15</v>
      </c>
      <c r="I16752" s="28">
        <v>0.19</v>
      </c>
      <c r="J16752" s="28">
        <v>129.5</v>
      </c>
      <c r="K16752" s="40"/>
      <c r="L16752" s="40"/>
    </row>
    <row r="16753" spans="1:12">
      <c r="A16753" s="17">
        <v>45838</v>
      </c>
      <c r="B16753" s="22" t="s">
        <v>10</v>
      </c>
      <c r="C16753" s="22" t="s">
        <v>339</v>
      </c>
      <c r="D16753" s="22" t="s">
        <v>17130</v>
      </c>
      <c r="E16753" s="22" t="s">
        <v>58</v>
      </c>
      <c r="F16753" s="22" t="s">
        <v>268</v>
      </c>
      <c r="G16753" s="9">
        <v>16469</v>
      </c>
      <c r="H16753" s="22" t="s">
        <v>15</v>
      </c>
      <c r="I16753" s="28">
        <v>0.19</v>
      </c>
      <c r="J16753" s="28">
        <v>3046.76</v>
      </c>
      <c r="K16753" s="40"/>
      <c r="L16753" s="40"/>
    </row>
    <row r="16754" spans="1:12">
      <c r="A16754" s="17">
        <v>45838</v>
      </c>
      <c r="B16754" s="22" t="s">
        <v>10</v>
      </c>
      <c r="C16754" s="22" t="s">
        <v>343</v>
      </c>
      <c r="D16754" s="22" t="s">
        <v>17131</v>
      </c>
      <c r="E16754" s="22" t="s">
        <v>58</v>
      </c>
      <c r="F16754" s="22" t="s">
        <v>268</v>
      </c>
      <c r="G16754" s="9">
        <v>16964</v>
      </c>
      <c r="H16754" s="22" t="s">
        <v>15</v>
      </c>
      <c r="I16754" s="28">
        <v>0.19</v>
      </c>
      <c r="J16754" s="28">
        <v>3138.34</v>
      </c>
      <c r="K16754" s="40"/>
      <c r="L16754" s="40"/>
    </row>
    <row r="16755" spans="1:12">
      <c r="A16755" s="17">
        <v>45838</v>
      </c>
      <c r="B16755" s="22" t="s">
        <v>10</v>
      </c>
      <c r="C16755" s="22" t="s">
        <v>347</v>
      </c>
      <c r="D16755" s="22" t="s">
        <v>17132</v>
      </c>
      <c r="E16755" s="22" t="s">
        <v>58</v>
      </c>
      <c r="F16755" s="22" t="s">
        <v>268</v>
      </c>
      <c r="G16755" s="9">
        <v>8947</v>
      </c>
      <c r="H16755" s="22" t="s">
        <v>15</v>
      </c>
      <c r="I16755" s="28">
        <v>0.19</v>
      </c>
      <c r="J16755" s="28">
        <v>1655.2</v>
      </c>
      <c r="K16755" s="40"/>
      <c r="L16755" s="40"/>
    </row>
    <row r="16756" spans="1:12">
      <c r="A16756" s="17">
        <v>45838</v>
      </c>
      <c r="B16756" s="22" t="s">
        <v>10</v>
      </c>
      <c r="C16756" s="22" t="s">
        <v>351</v>
      </c>
      <c r="D16756" s="22" t="s">
        <v>17133</v>
      </c>
      <c r="E16756" s="22" t="s">
        <v>58</v>
      </c>
      <c r="F16756" s="22" t="s">
        <v>268</v>
      </c>
      <c r="G16756" s="9">
        <v>2000</v>
      </c>
      <c r="H16756" s="22" t="s">
        <v>15</v>
      </c>
      <c r="I16756" s="28">
        <v>0.35</v>
      </c>
      <c r="J16756" s="28">
        <v>700</v>
      </c>
      <c r="K16756" s="40"/>
      <c r="L16756" s="40"/>
    </row>
    <row r="16757" spans="1:12">
      <c r="A16757" s="17">
        <v>45838</v>
      </c>
      <c r="B16757" s="22" t="s">
        <v>10</v>
      </c>
      <c r="C16757" s="22" t="s">
        <v>351</v>
      </c>
      <c r="D16757" s="22" t="s">
        <v>17134</v>
      </c>
      <c r="E16757" s="22" t="s">
        <v>58</v>
      </c>
      <c r="F16757" s="22" t="s">
        <v>268</v>
      </c>
      <c r="G16757" s="9">
        <v>4100</v>
      </c>
      <c r="H16757" s="22" t="s">
        <v>15</v>
      </c>
      <c r="I16757" s="28">
        <v>0.35</v>
      </c>
      <c r="J16757" s="28">
        <v>1435</v>
      </c>
      <c r="K16757" s="40"/>
      <c r="L16757" s="40"/>
    </row>
    <row r="16758" spans="1:12">
      <c r="A16758" s="17">
        <v>45838</v>
      </c>
      <c r="B16758" s="22" t="s">
        <v>10</v>
      </c>
      <c r="C16758" s="22" t="s">
        <v>351</v>
      </c>
      <c r="D16758" s="22" t="s">
        <v>17135</v>
      </c>
      <c r="E16758" s="22" t="s">
        <v>58</v>
      </c>
      <c r="F16758" s="22" t="s">
        <v>268</v>
      </c>
      <c r="G16758" s="9">
        <v>1400</v>
      </c>
      <c r="H16758" s="22" t="s">
        <v>15</v>
      </c>
      <c r="I16758" s="28">
        <v>0.35</v>
      </c>
      <c r="J16758" s="28">
        <v>490</v>
      </c>
      <c r="K16758" s="40"/>
      <c r="L16758" s="40"/>
    </row>
    <row r="16759" spans="1:12">
      <c r="A16759" s="17">
        <v>45838</v>
      </c>
      <c r="B16759" s="22" t="s">
        <v>10</v>
      </c>
      <c r="C16759" s="22" t="s">
        <v>351</v>
      </c>
      <c r="D16759" s="22" t="s">
        <v>17136</v>
      </c>
      <c r="E16759" s="22" t="s">
        <v>58</v>
      </c>
      <c r="F16759" s="22" t="s">
        <v>268</v>
      </c>
      <c r="G16759" s="9">
        <v>50</v>
      </c>
      <c r="H16759" s="22" t="s">
        <v>15</v>
      </c>
      <c r="I16759" s="28">
        <v>0.35</v>
      </c>
      <c r="J16759" s="28">
        <v>17.5</v>
      </c>
      <c r="K16759" s="40"/>
      <c r="L16759" s="40"/>
    </row>
    <row r="16760" spans="1:12">
      <c r="A16760" s="17">
        <v>45838</v>
      </c>
      <c r="B16760" s="22" t="s">
        <v>10</v>
      </c>
      <c r="C16760" s="22" t="s">
        <v>82</v>
      </c>
      <c r="D16760" s="22" t="s">
        <v>17137</v>
      </c>
      <c r="E16760" s="22" t="s">
        <v>65</v>
      </c>
      <c r="F16760" s="22" t="s">
        <v>75</v>
      </c>
      <c r="G16760" s="9">
        <v>89</v>
      </c>
      <c r="H16760" s="22" t="s">
        <v>15</v>
      </c>
      <c r="I16760" s="28">
        <v>42.21</v>
      </c>
      <c r="J16760" s="28">
        <v>3756.69</v>
      </c>
      <c r="K16760" s="40"/>
      <c r="L16760" s="40"/>
    </row>
    <row r="16761" spans="1:12">
      <c r="A16761" s="17">
        <v>45838</v>
      </c>
      <c r="B16761" s="22" t="s">
        <v>10</v>
      </c>
      <c r="C16761" s="22" t="s">
        <v>298</v>
      </c>
      <c r="D16761" s="22" t="s">
        <v>17138</v>
      </c>
      <c r="E16761" s="22" t="s">
        <v>55</v>
      </c>
      <c r="F16761" s="22"/>
      <c r="G16761" s="9">
        <v>5</v>
      </c>
      <c r="H16761" s="22" t="s">
        <v>15</v>
      </c>
      <c r="I16761" s="28">
        <v>55.75</v>
      </c>
      <c r="J16761" s="28">
        <v>278.75</v>
      </c>
      <c r="K16761" s="40"/>
      <c r="L16761" s="40"/>
    </row>
    <row r="16762" spans="1:12">
      <c r="A16762" s="17">
        <v>45838</v>
      </c>
      <c r="B16762" s="22" t="s">
        <v>10</v>
      </c>
      <c r="C16762" s="22" t="s">
        <v>529</v>
      </c>
      <c r="D16762" s="22" t="s">
        <v>17139</v>
      </c>
      <c r="E16762" s="22" t="s">
        <v>55</v>
      </c>
      <c r="F16762" s="22"/>
      <c r="G16762" s="9">
        <v>5</v>
      </c>
      <c r="H16762" s="22" t="s">
        <v>15</v>
      </c>
      <c r="I16762" s="28">
        <v>79.41</v>
      </c>
      <c r="J16762" s="28">
        <v>397.05</v>
      </c>
      <c r="K16762" s="40"/>
      <c r="L16762" s="40"/>
    </row>
    <row r="16763" spans="1:12">
      <c r="A16763" s="17">
        <v>45838</v>
      </c>
      <c r="B16763" s="22" t="s">
        <v>10</v>
      </c>
      <c r="C16763" s="22" t="s">
        <v>531</v>
      </c>
      <c r="D16763" s="22" t="s">
        <v>17140</v>
      </c>
      <c r="E16763" s="22" t="s">
        <v>55</v>
      </c>
      <c r="F16763" s="22"/>
      <c r="G16763" s="9">
        <v>5</v>
      </c>
      <c r="H16763" s="22" t="s">
        <v>15</v>
      </c>
      <c r="I16763" s="28">
        <v>83.16</v>
      </c>
      <c r="J16763" s="28">
        <v>415.8</v>
      </c>
      <c r="K16763" s="40"/>
      <c r="L16763" s="40"/>
    </row>
    <row r="16764" spans="1:12">
      <c r="A16764" s="17">
        <v>45838</v>
      </c>
      <c r="B16764" s="22" t="s">
        <v>10</v>
      </c>
      <c r="C16764" s="22" t="s">
        <v>6494</v>
      </c>
      <c r="D16764" s="22" t="s">
        <v>17141</v>
      </c>
      <c r="E16764" s="22" t="s">
        <v>13</v>
      </c>
      <c r="F16764" s="22" t="s">
        <v>14</v>
      </c>
      <c r="G16764" s="9">
        <v>125</v>
      </c>
      <c r="H16764" s="22" t="s">
        <v>15</v>
      </c>
      <c r="I16764" s="28">
        <v>19.45</v>
      </c>
      <c r="J16764" s="28">
        <v>2431.25</v>
      </c>
      <c r="K16764" s="40"/>
      <c r="L16764" s="40"/>
    </row>
    <row r="16765" spans="1:12">
      <c r="A16765" s="17">
        <v>45838</v>
      </c>
      <c r="B16765" s="22" t="s">
        <v>10</v>
      </c>
      <c r="C16765" s="22" t="s">
        <v>535</v>
      </c>
      <c r="D16765" s="22" t="s">
        <v>17142</v>
      </c>
      <c r="E16765" s="22" t="s">
        <v>13</v>
      </c>
      <c r="F16765" s="22" t="s">
        <v>14</v>
      </c>
      <c r="G16765" s="9">
        <v>2000</v>
      </c>
      <c r="H16765" s="22" t="s">
        <v>15</v>
      </c>
      <c r="I16765" s="28">
        <v>0.7</v>
      </c>
      <c r="J16765" s="28">
        <v>1400</v>
      </c>
      <c r="K16765" s="40"/>
      <c r="L16765" s="40"/>
    </row>
    <row r="16766" spans="1:12">
      <c r="A16766" s="17">
        <v>45838</v>
      </c>
      <c r="B16766" s="22" t="s">
        <v>10</v>
      </c>
      <c r="C16766" s="22" t="s">
        <v>537</v>
      </c>
      <c r="D16766" s="22" t="s">
        <v>17143</v>
      </c>
      <c r="E16766" s="22" t="s">
        <v>13</v>
      </c>
      <c r="F16766" s="22" t="s">
        <v>14</v>
      </c>
      <c r="G16766" s="9">
        <v>360</v>
      </c>
      <c r="H16766" s="22" t="s">
        <v>15</v>
      </c>
      <c r="I16766" s="28">
        <v>1.5</v>
      </c>
      <c r="J16766" s="28">
        <v>540</v>
      </c>
      <c r="K16766" s="40"/>
      <c r="L16766" s="40"/>
    </row>
    <row r="16767" spans="1:12">
      <c r="A16767" s="17">
        <v>45838</v>
      </c>
      <c r="B16767" s="22" t="s">
        <v>10</v>
      </c>
      <c r="C16767" s="22" t="s">
        <v>14137</v>
      </c>
      <c r="D16767" s="22" t="s">
        <v>17144</v>
      </c>
      <c r="E16767" s="22" t="s">
        <v>13</v>
      </c>
      <c r="F16767" s="22" t="s">
        <v>14</v>
      </c>
      <c r="G16767" s="9">
        <v>310</v>
      </c>
      <c r="H16767" s="22" t="s">
        <v>15</v>
      </c>
      <c r="I16767" s="28">
        <v>5.93</v>
      </c>
      <c r="J16767" s="28">
        <v>1838.1</v>
      </c>
      <c r="K16767" s="40"/>
      <c r="L16767" s="40"/>
    </row>
    <row r="16768" spans="1:12">
      <c r="A16768" s="17">
        <v>45838</v>
      </c>
      <c r="B16768" s="22" t="s">
        <v>10</v>
      </c>
      <c r="C16768" s="22" t="s">
        <v>13107</v>
      </c>
      <c r="D16768" s="22" t="s">
        <v>17145</v>
      </c>
      <c r="E16768" s="22" t="s">
        <v>13</v>
      </c>
      <c r="F16768" s="22" t="s">
        <v>14</v>
      </c>
      <c r="G16768" s="9">
        <v>4754</v>
      </c>
      <c r="H16768" s="22" t="s">
        <v>15</v>
      </c>
      <c r="I16768" s="28">
        <v>1</v>
      </c>
      <c r="J16768" s="28">
        <v>4744.8</v>
      </c>
      <c r="K16768" s="40"/>
      <c r="L16768" s="40"/>
    </row>
    <row r="16769" spans="1:12">
      <c r="A16769" s="17">
        <v>45838</v>
      </c>
      <c r="B16769" s="22" t="s">
        <v>10</v>
      </c>
      <c r="C16769" s="22" t="s">
        <v>407</v>
      </c>
      <c r="D16769" s="22" t="s">
        <v>17146</v>
      </c>
      <c r="E16769" s="22" t="s">
        <v>13</v>
      </c>
      <c r="F16769" s="22" t="s">
        <v>14</v>
      </c>
      <c r="G16769" s="9">
        <v>920</v>
      </c>
      <c r="H16769" s="22" t="s">
        <v>15</v>
      </c>
      <c r="I16769" s="28">
        <v>1.2</v>
      </c>
      <c r="J16769" s="28">
        <v>1104</v>
      </c>
      <c r="K16769" s="40"/>
      <c r="L16769" s="40"/>
    </row>
    <row r="16770" spans="1:12">
      <c r="A16770" s="17">
        <v>45838</v>
      </c>
      <c r="B16770" s="22" t="s">
        <v>10</v>
      </c>
      <c r="C16770" s="22" t="s">
        <v>390</v>
      </c>
      <c r="D16770" s="22" t="s">
        <v>17147</v>
      </c>
      <c r="E16770" s="22" t="s">
        <v>13</v>
      </c>
      <c r="F16770" s="22" t="s">
        <v>14</v>
      </c>
      <c r="G16770" s="9">
        <v>3500</v>
      </c>
      <c r="H16770" s="22" t="s">
        <v>15</v>
      </c>
      <c r="I16770" s="28">
        <v>0.25</v>
      </c>
      <c r="J16770" s="28">
        <v>875</v>
      </c>
      <c r="K16770" s="40"/>
      <c r="L16770" s="40"/>
    </row>
    <row r="16771" spans="1:12">
      <c r="A16771" s="17">
        <v>45838</v>
      </c>
      <c r="B16771" s="22" t="s">
        <v>10</v>
      </c>
      <c r="C16771" s="22" t="s">
        <v>5758</v>
      </c>
      <c r="D16771" s="22" t="s">
        <v>17148</v>
      </c>
      <c r="E16771" s="22" t="s">
        <v>58</v>
      </c>
      <c r="F16771" s="22" t="s">
        <v>168</v>
      </c>
      <c r="G16771" s="9">
        <v>81250</v>
      </c>
      <c r="H16771" s="22" t="s">
        <v>15</v>
      </c>
      <c r="I16771" s="28">
        <v>0.01</v>
      </c>
      <c r="J16771" s="28">
        <v>650</v>
      </c>
      <c r="K16771" s="40"/>
      <c r="L16771" s="40"/>
    </row>
    <row r="16772" spans="1:12">
      <c r="A16772" s="17">
        <v>45838</v>
      </c>
      <c r="B16772" s="22" t="s">
        <v>10</v>
      </c>
      <c r="C16772" s="22" t="s">
        <v>353</v>
      </c>
      <c r="D16772" s="22" t="s">
        <v>17149</v>
      </c>
      <c r="E16772" s="22" t="s">
        <v>58</v>
      </c>
      <c r="F16772" s="22" t="s">
        <v>168</v>
      </c>
      <c r="G16772" s="9">
        <v>348400</v>
      </c>
      <c r="H16772" s="22" t="s">
        <v>15</v>
      </c>
      <c r="I16772" s="28">
        <v>0.01</v>
      </c>
      <c r="J16772" s="28">
        <v>2787.2</v>
      </c>
      <c r="K16772" s="40"/>
      <c r="L16772" s="40"/>
    </row>
    <row r="16773" spans="1:12">
      <c r="A16773" s="17">
        <v>45838</v>
      </c>
      <c r="B16773" s="22" t="s">
        <v>10</v>
      </c>
      <c r="C16773" s="22" t="s">
        <v>353</v>
      </c>
      <c r="D16773" s="22" t="s">
        <v>17150</v>
      </c>
      <c r="E16773" s="22" t="s">
        <v>58</v>
      </c>
      <c r="F16773" s="22" t="s">
        <v>168</v>
      </c>
      <c r="G16773" s="9">
        <v>2260</v>
      </c>
      <c r="H16773" s="22" t="s">
        <v>15</v>
      </c>
      <c r="I16773" s="28">
        <v>0.01</v>
      </c>
      <c r="J16773" s="28">
        <v>18.079999999999998</v>
      </c>
      <c r="K16773" s="40"/>
      <c r="L16773" s="40"/>
    </row>
    <row r="16774" spans="1:12">
      <c r="A16774" s="17">
        <v>45838</v>
      </c>
      <c r="B16774" s="22" t="s">
        <v>10</v>
      </c>
      <c r="C16774" s="22" t="s">
        <v>337</v>
      </c>
      <c r="D16774" s="22" t="s">
        <v>17151</v>
      </c>
      <c r="E16774" s="22" t="s">
        <v>58</v>
      </c>
      <c r="F16774" s="22" t="s">
        <v>168</v>
      </c>
      <c r="G16774" s="9">
        <v>15228</v>
      </c>
      <c r="H16774" s="22" t="s">
        <v>15</v>
      </c>
      <c r="I16774" s="28">
        <v>0.01</v>
      </c>
      <c r="J16774" s="28">
        <v>121.82</v>
      </c>
      <c r="K16774" s="40"/>
      <c r="L16774" s="40"/>
    </row>
    <row r="16775" spans="1:12">
      <c r="A16775" s="17">
        <v>45838</v>
      </c>
      <c r="B16775" s="22" t="s">
        <v>10</v>
      </c>
      <c r="C16775" s="22" t="s">
        <v>337</v>
      </c>
      <c r="D16775" s="22" t="s">
        <v>17152</v>
      </c>
      <c r="E16775" s="22" t="s">
        <v>58</v>
      </c>
      <c r="F16775" s="22" t="s">
        <v>168</v>
      </c>
      <c r="G16775" s="9">
        <v>16250</v>
      </c>
      <c r="H16775" s="22" t="s">
        <v>15</v>
      </c>
      <c r="I16775" s="28">
        <v>0.01</v>
      </c>
      <c r="J16775" s="28">
        <v>130</v>
      </c>
      <c r="K16775" s="40"/>
      <c r="L16775" s="40"/>
    </row>
    <row r="16776" spans="1:12">
      <c r="A16776" s="17">
        <v>45838</v>
      </c>
      <c r="B16776" s="22" t="s">
        <v>10</v>
      </c>
      <c r="C16776" s="22" t="s">
        <v>308</v>
      </c>
      <c r="D16776" s="22" t="s">
        <v>17153</v>
      </c>
      <c r="E16776" s="22" t="s">
        <v>58</v>
      </c>
      <c r="F16776" s="22" t="s">
        <v>168</v>
      </c>
      <c r="G16776" s="9">
        <v>1094</v>
      </c>
      <c r="H16776" s="22" t="s">
        <v>15</v>
      </c>
      <c r="I16776" s="28">
        <v>0.01</v>
      </c>
      <c r="J16776" s="28">
        <v>8.75</v>
      </c>
      <c r="K16776" s="40"/>
      <c r="L16776" s="40"/>
    </row>
    <row r="16777" spans="1:12">
      <c r="A16777" s="17">
        <v>45838</v>
      </c>
      <c r="B16777" s="22" t="s">
        <v>10</v>
      </c>
      <c r="C16777" s="22" t="s">
        <v>12104</v>
      </c>
      <c r="D16777" s="22" t="s">
        <v>17154</v>
      </c>
      <c r="E16777" s="22" t="s">
        <v>58</v>
      </c>
      <c r="F16777" s="22" t="s">
        <v>168</v>
      </c>
      <c r="G16777" s="9">
        <v>227500</v>
      </c>
      <c r="H16777" s="22" t="s">
        <v>15</v>
      </c>
      <c r="I16777" s="28">
        <v>0.01</v>
      </c>
      <c r="J16777" s="28">
        <v>1820</v>
      </c>
      <c r="K16777" s="40"/>
      <c r="L16777" s="40"/>
    </row>
    <row r="16778" spans="1:12">
      <c r="A16778" s="17">
        <v>45838</v>
      </c>
      <c r="B16778" s="22" t="s">
        <v>10</v>
      </c>
      <c r="C16778" s="22" t="s">
        <v>12104</v>
      </c>
      <c r="D16778" s="22" t="s">
        <v>17155</v>
      </c>
      <c r="E16778" s="22" t="s">
        <v>58</v>
      </c>
      <c r="F16778" s="22" t="s">
        <v>168</v>
      </c>
      <c r="G16778" s="9">
        <v>97500</v>
      </c>
      <c r="H16778" s="22" t="s">
        <v>15</v>
      </c>
      <c r="I16778" s="28">
        <v>0.01</v>
      </c>
      <c r="J16778" s="28">
        <v>780</v>
      </c>
      <c r="K16778" s="40"/>
      <c r="L16778" s="40"/>
    </row>
    <row r="16779" spans="1:12">
      <c r="A16779" s="17">
        <v>45838</v>
      </c>
      <c r="B16779" s="22" t="s">
        <v>10</v>
      </c>
      <c r="C16779" s="22" t="s">
        <v>12104</v>
      </c>
      <c r="D16779" s="22" t="s">
        <v>17156</v>
      </c>
      <c r="E16779" s="22" t="s">
        <v>58</v>
      </c>
      <c r="F16779" s="22" t="s">
        <v>168</v>
      </c>
      <c r="G16779" s="9">
        <v>2311</v>
      </c>
      <c r="H16779" s="22" t="s">
        <v>15</v>
      </c>
      <c r="I16779" s="28">
        <v>0.01</v>
      </c>
      <c r="J16779" s="28">
        <v>18.489999999999998</v>
      </c>
      <c r="K16779" s="40"/>
      <c r="L16779" s="40"/>
    </row>
    <row r="16780" spans="1:12">
      <c r="A16780" s="17">
        <v>45838</v>
      </c>
      <c r="B16780" s="22" t="s">
        <v>10</v>
      </c>
      <c r="C16780" s="22" t="s">
        <v>12624</v>
      </c>
      <c r="D16780" s="22" t="s">
        <v>17157</v>
      </c>
      <c r="E16780" s="22" t="s">
        <v>58</v>
      </c>
      <c r="F16780" s="22" t="s">
        <v>168</v>
      </c>
      <c r="G16780" s="9">
        <v>477100</v>
      </c>
      <c r="H16780" s="22" t="s">
        <v>15</v>
      </c>
      <c r="I16780" s="28">
        <v>0.01</v>
      </c>
      <c r="J16780" s="28">
        <v>3816.8</v>
      </c>
      <c r="K16780" s="40"/>
      <c r="L16780" s="40"/>
    </row>
    <row r="16781" spans="1:12">
      <c r="A16781" s="17">
        <v>45838</v>
      </c>
      <c r="B16781" s="22" t="s">
        <v>10</v>
      </c>
      <c r="C16781" s="22" t="s">
        <v>12624</v>
      </c>
      <c r="D16781" s="22" t="s">
        <v>17158</v>
      </c>
      <c r="E16781" s="22" t="s">
        <v>58</v>
      </c>
      <c r="F16781" s="22" t="s">
        <v>168</v>
      </c>
      <c r="G16781" s="9">
        <v>66850</v>
      </c>
      <c r="H16781" s="22" t="s">
        <v>15</v>
      </c>
      <c r="I16781" s="28">
        <v>0.01</v>
      </c>
      <c r="J16781" s="28">
        <v>534.79999999999995</v>
      </c>
      <c r="K16781" s="40"/>
      <c r="L16781" s="40"/>
    </row>
    <row r="16782" spans="1:12">
      <c r="A16782" s="17">
        <v>45838</v>
      </c>
      <c r="B16782" s="22" t="s">
        <v>10</v>
      </c>
      <c r="C16782" s="22" t="s">
        <v>360</v>
      </c>
      <c r="D16782" s="22" t="s">
        <v>17159</v>
      </c>
      <c r="E16782" s="22" t="s">
        <v>58</v>
      </c>
      <c r="F16782" s="22" t="s">
        <v>168</v>
      </c>
      <c r="G16782" s="9">
        <v>32500</v>
      </c>
      <c r="H16782" s="22" t="s">
        <v>15</v>
      </c>
      <c r="I16782" s="28">
        <v>0.01</v>
      </c>
      <c r="J16782" s="28">
        <v>260</v>
      </c>
      <c r="K16782" s="40"/>
      <c r="L16782" s="40"/>
    </row>
    <row r="16783" spans="1:12">
      <c r="A16783" s="17">
        <v>45838</v>
      </c>
      <c r="B16783" s="22" t="s">
        <v>10</v>
      </c>
      <c r="C16783" s="22" t="s">
        <v>282</v>
      </c>
      <c r="D16783" s="22" t="s">
        <v>17160</v>
      </c>
      <c r="E16783" s="22" t="s">
        <v>58</v>
      </c>
      <c r="F16783" s="22" t="s">
        <v>168</v>
      </c>
      <c r="G16783" s="9">
        <v>32500</v>
      </c>
      <c r="H16783" s="22" t="s">
        <v>15</v>
      </c>
      <c r="I16783" s="28">
        <v>0.01</v>
      </c>
      <c r="J16783" s="28">
        <v>260</v>
      </c>
      <c r="K16783" s="40"/>
      <c r="L16783" s="40"/>
    </row>
    <row r="16784" spans="1:12">
      <c r="A16784" s="17">
        <v>45838</v>
      </c>
      <c r="B16784" s="22" t="s">
        <v>10</v>
      </c>
      <c r="C16784" s="22" t="s">
        <v>282</v>
      </c>
      <c r="D16784" s="22" t="s">
        <v>17161</v>
      </c>
      <c r="E16784" s="22" t="s">
        <v>58</v>
      </c>
      <c r="F16784" s="22" t="s">
        <v>168</v>
      </c>
      <c r="G16784" s="9">
        <v>4172</v>
      </c>
      <c r="H16784" s="22" t="s">
        <v>15</v>
      </c>
      <c r="I16784" s="28">
        <v>0.01</v>
      </c>
      <c r="J16784" s="28">
        <v>33.380000000000003</v>
      </c>
      <c r="K16784" s="40"/>
      <c r="L16784" s="40"/>
    </row>
    <row r="16785" spans="1:12">
      <c r="A16785" s="17">
        <v>45838</v>
      </c>
      <c r="B16785" s="22" t="s">
        <v>10</v>
      </c>
      <c r="C16785" s="22" t="s">
        <v>280</v>
      </c>
      <c r="D16785" s="22" t="s">
        <v>17162</v>
      </c>
      <c r="E16785" s="22" t="s">
        <v>58</v>
      </c>
      <c r="F16785" s="22" t="s">
        <v>168</v>
      </c>
      <c r="G16785" s="9">
        <v>25350</v>
      </c>
      <c r="H16785" s="22" t="s">
        <v>15</v>
      </c>
      <c r="I16785" s="28">
        <v>0.01</v>
      </c>
      <c r="J16785" s="28">
        <v>202.8</v>
      </c>
      <c r="K16785" s="40"/>
      <c r="L16785" s="40"/>
    </row>
    <row r="16786" spans="1:12">
      <c r="A16786" s="17">
        <v>45838</v>
      </c>
      <c r="B16786" s="22" t="s">
        <v>10</v>
      </c>
      <c r="C16786" s="22" t="s">
        <v>256</v>
      </c>
      <c r="D16786" s="22" t="s">
        <v>17163</v>
      </c>
      <c r="E16786" s="22" t="s">
        <v>58</v>
      </c>
      <c r="F16786" s="22" t="s">
        <v>168</v>
      </c>
      <c r="G16786" s="9">
        <v>137150</v>
      </c>
      <c r="H16786" s="22" t="s">
        <v>15</v>
      </c>
      <c r="I16786" s="28">
        <v>0.01</v>
      </c>
      <c r="J16786" s="28">
        <v>1097.2</v>
      </c>
      <c r="K16786" s="40"/>
      <c r="L16786" s="40"/>
    </row>
    <row r="16787" spans="1:12">
      <c r="A16787" s="17">
        <v>45838</v>
      </c>
      <c r="B16787" s="22" t="s">
        <v>10</v>
      </c>
      <c r="C16787" s="22" t="s">
        <v>256</v>
      </c>
      <c r="D16787" s="22" t="s">
        <v>17164</v>
      </c>
      <c r="E16787" s="22" t="s">
        <v>58</v>
      </c>
      <c r="F16787" s="22" t="s">
        <v>168</v>
      </c>
      <c r="G16787" s="9">
        <v>48750</v>
      </c>
      <c r="H16787" s="22" t="s">
        <v>15</v>
      </c>
      <c r="I16787" s="28">
        <v>0.01</v>
      </c>
      <c r="J16787" s="28">
        <v>390</v>
      </c>
      <c r="K16787" s="40"/>
      <c r="L16787" s="40"/>
    </row>
    <row r="16788" spans="1:12">
      <c r="A16788" s="17">
        <v>45838</v>
      </c>
      <c r="B16788" s="22" t="s">
        <v>10</v>
      </c>
      <c r="C16788" s="22" t="s">
        <v>252</v>
      </c>
      <c r="D16788" s="22" t="s">
        <v>17165</v>
      </c>
      <c r="E16788" s="22" t="s">
        <v>58</v>
      </c>
      <c r="F16788" s="22" t="s">
        <v>168</v>
      </c>
      <c r="G16788" s="9">
        <v>974</v>
      </c>
      <c r="H16788" s="22" t="s">
        <v>15</v>
      </c>
      <c r="I16788" s="28">
        <v>0.01</v>
      </c>
      <c r="J16788" s="28">
        <v>7.79</v>
      </c>
      <c r="K16788" s="40"/>
      <c r="L16788" s="40"/>
    </row>
    <row r="16789" spans="1:12">
      <c r="A16789" s="17">
        <v>45838</v>
      </c>
      <c r="B16789" s="22" t="s">
        <v>10</v>
      </c>
      <c r="C16789" s="22" t="s">
        <v>252</v>
      </c>
      <c r="D16789" s="22" t="s">
        <v>17166</v>
      </c>
      <c r="E16789" s="22" t="s">
        <v>58</v>
      </c>
      <c r="F16789" s="22" t="s">
        <v>168</v>
      </c>
      <c r="G16789" s="9">
        <v>26000</v>
      </c>
      <c r="H16789" s="22" t="s">
        <v>15</v>
      </c>
      <c r="I16789" s="28">
        <v>0.01</v>
      </c>
      <c r="J16789" s="28">
        <v>208</v>
      </c>
      <c r="K16789" s="40"/>
      <c r="L16789" s="40"/>
    </row>
    <row r="16790" spans="1:12">
      <c r="A16790" s="17">
        <v>45838</v>
      </c>
      <c r="B16790" s="22" t="s">
        <v>10</v>
      </c>
      <c r="C16790" s="22" t="s">
        <v>252</v>
      </c>
      <c r="D16790" s="22" t="s">
        <v>17167</v>
      </c>
      <c r="E16790" s="22" t="s">
        <v>58</v>
      </c>
      <c r="F16790" s="22" t="s">
        <v>168</v>
      </c>
      <c r="G16790" s="9">
        <v>2600</v>
      </c>
      <c r="H16790" s="22" t="s">
        <v>15</v>
      </c>
      <c r="I16790" s="28">
        <v>0.01</v>
      </c>
      <c r="J16790" s="28">
        <v>20.8</v>
      </c>
      <c r="K16790" s="40"/>
      <c r="L16790" s="40"/>
    </row>
    <row r="16791" spans="1:12">
      <c r="A16791" s="17">
        <v>45838</v>
      </c>
      <c r="B16791" s="22" t="s">
        <v>10</v>
      </c>
      <c r="C16791" s="22" t="s">
        <v>5946</v>
      </c>
      <c r="D16791" s="22" t="s">
        <v>17168</v>
      </c>
      <c r="E16791" s="22" t="s">
        <v>58</v>
      </c>
      <c r="F16791" s="22" t="s">
        <v>168</v>
      </c>
      <c r="G16791" s="9">
        <v>16250</v>
      </c>
      <c r="H16791" s="22" t="s">
        <v>15</v>
      </c>
      <c r="I16791" s="28">
        <v>0.01</v>
      </c>
      <c r="J16791" s="28">
        <v>130</v>
      </c>
      <c r="K16791" s="40"/>
      <c r="L16791" s="40"/>
    </row>
    <row r="16792" spans="1:12">
      <c r="A16792" s="17">
        <v>45838</v>
      </c>
      <c r="B16792" s="22" t="s">
        <v>10</v>
      </c>
      <c r="C16792" s="22" t="s">
        <v>5946</v>
      </c>
      <c r="D16792" s="22" t="s">
        <v>17169</v>
      </c>
      <c r="E16792" s="22" t="s">
        <v>58</v>
      </c>
      <c r="F16792" s="22" t="s">
        <v>168</v>
      </c>
      <c r="G16792" s="9">
        <v>18700</v>
      </c>
      <c r="H16792" s="22" t="s">
        <v>15</v>
      </c>
      <c r="I16792" s="28">
        <v>0.01</v>
      </c>
      <c r="J16792" s="28">
        <v>149.6</v>
      </c>
      <c r="K16792" s="40"/>
      <c r="L16792" s="40"/>
    </row>
    <row r="16793" spans="1:12">
      <c r="A16793" s="17">
        <v>45838</v>
      </c>
      <c r="B16793" s="22" t="s">
        <v>10</v>
      </c>
      <c r="C16793" s="22" t="s">
        <v>233</v>
      </c>
      <c r="D16793" s="22" t="s">
        <v>17170</v>
      </c>
      <c r="E16793" s="22" t="s">
        <v>58</v>
      </c>
      <c r="F16793" s="22" t="s">
        <v>168</v>
      </c>
      <c r="G16793" s="9">
        <v>48750</v>
      </c>
      <c r="H16793" s="22" t="s">
        <v>15</v>
      </c>
      <c r="I16793" s="28">
        <v>0.01</v>
      </c>
      <c r="J16793" s="28">
        <v>390</v>
      </c>
      <c r="K16793" s="40"/>
      <c r="L16793" s="40"/>
    </row>
    <row r="16794" spans="1:12">
      <c r="A16794" s="17">
        <v>45838</v>
      </c>
      <c r="B16794" s="22" t="s">
        <v>10</v>
      </c>
      <c r="C16794" s="22" t="s">
        <v>230</v>
      </c>
      <c r="D16794" s="22" t="s">
        <v>17171</v>
      </c>
      <c r="E16794" s="22" t="s">
        <v>58</v>
      </c>
      <c r="F16794" s="22" t="s">
        <v>168</v>
      </c>
      <c r="G16794" s="9">
        <v>13650</v>
      </c>
      <c r="H16794" s="22" t="s">
        <v>15</v>
      </c>
      <c r="I16794" s="28">
        <v>0.01</v>
      </c>
      <c r="J16794" s="28">
        <v>109.2</v>
      </c>
      <c r="K16794" s="40"/>
      <c r="L16794" s="40"/>
    </row>
    <row r="16795" spans="1:12">
      <c r="A16795" s="17">
        <v>45838</v>
      </c>
      <c r="B16795" s="22" t="s">
        <v>10</v>
      </c>
      <c r="C16795" s="22" t="s">
        <v>230</v>
      </c>
      <c r="D16795" s="22" t="s">
        <v>17172</v>
      </c>
      <c r="E16795" s="22" t="s">
        <v>58</v>
      </c>
      <c r="F16795" s="22" t="s">
        <v>168</v>
      </c>
      <c r="G16795" s="9">
        <v>11050</v>
      </c>
      <c r="H16795" s="22" t="s">
        <v>15</v>
      </c>
      <c r="I16795" s="28">
        <v>0.01</v>
      </c>
      <c r="J16795" s="28">
        <v>88.4</v>
      </c>
      <c r="K16795" s="40"/>
      <c r="L16795" s="40"/>
    </row>
    <row r="16796" spans="1:12">
      <c r="A16796" s="17">
        <v>45838</v>
      </c>
      <c r="B16796" s="22" t="s">
        <v>10</v>
      </c>
      <c r="C16796" s="22" t="s">
        <v>223</v>
      </c>
      <c r="D16796" s="22" t="s">
        <v>17173</v>
      </c>
      <c r="E16796" s="22" t="s">
        <v>58</v>
      </c>
      <c r="F16796" s="22" t="s">
        <v>168</v>
      </c>
      <c r="G16796" s="9">
        <v>23400</v>
      </c>
      <c r="H16796" s="22" t="s">
        <v>15</v>
      </c>
      <c r="I16796" s="28">
        <v>0.01</v>
      </c>
      <c r="J16796" s="28">
        <v>187.2</v>
      </c>
      <c r="K16796" s="40"/>
      <c r="L16796" s="40"/>
    </row>
    <row r="16797" spans="1:12">
      <c r="A16797" s="17">
        <v>45838</v>
      </c>
      <c r="B16797" s="22" t="s">
        <v>10</v>
      </c>
      <c r="C16797" s="22" t="s">
        <v>223</v>
      </c>
      <c r="D16797" s="22" t="s">
        <v>17174</v>
      </c>
      <c r="E16797" s="22" t="s">
        <v>58</v>
      </c>
      <c r="F16797" s="22" t="s">
        <v>168</v>
      </c>
      <c r="G16797" s="9">
        <v>18200</v>
      </c>
      <c r="H16797" s="22" t="s">
        <v>15</v>
      </c>
      <c r="I16797" s="28">
        <v>0.01</v>
      </c>
      <c r="J16797" s="28">
        <v>145.6</v>
      </c>
      <c r="K16797" s="40"/>
      <c r="L16797" s="40"/>
    </row>
    <row r="16798" spans="1:12">
      <c r="A16798" s="17">
        <v>45838</v>
      </c>
      <c r="B16798" s="22" t="s">
        <v>10</v>
      </c>
      <c r="C16798" s="22" t="s">
        <v>223</v>
      </c>
      <c r="D16798" s="22" t="s">
        <v>17175</v>
      </c>
      <c r="E16798" s="22" t="s">
        <v>58</v>
      </c>
      <c r="F16798" s="22" t="s">
        <v>168</v>
      </c>
      <c r="G16798" s="9">
        <v>500</v>
      </c>
      <c r="H16798" s="22" t="s">
        <v>15</v>
      </c>
      <c r="I16798" s="28">
        <v>0.01</v>
      </c>
      <c r="J16798" s="28">
        <v>4</v>
      </c>
      <c r="K16798" s="40"/>
      <c r="L16798" s="40"/>
    </row>
    <row r="16799" spans="1:12">
      <c r="A16799" s="17">
        <v>45838</v>
      </c>
      <c r="B16799" s="22" t="s">
        <v>10</v>
      </c>
      <c r="C16799" s="22" t="s">
        <v>219</v>
      </c>
      <c r="D16799" s="22" t="s">
        <v>17176</v>
      </c>
      <c r="E16799" s="22" t="s">
        <v>58</v>
      </c>
      <c r="F16799" s="22" t="s">
        <v>168</v>
      </c>
      <c r="G16799" s="9">
        <v>5850</v>
      </c>
      <c r="H16799" s="22" t="s">
        <v>15</v>
      </c>
      <c r="I16799" s="28">
        <v>0.01</v>
      </c>
      <c r="J16799" s="28">
        <v>46.8</v>
      </c>
      <c r="K16799" s="40"/>
      <c r="L16799" s="40"/>
    </row>
    <row r="16800" spans="1:12">
      <c r="A16800" s="17">
        <v>45838</v>
      </c>
      <c r="B16800" s="22" t="s">
        <v>10</v>
      </c>
      <c r="C16800" s="22" t="s">
        <v>219</v>
      </c>
      <c r="D16800" s="22" t="s">
        <v>17177</v>
      </c>
      <c r="E16800" s="22" t="s">
        <v>58</v>
      </c>
      <c r="F16800" s="22" t="s">
        <v>168</v>
      </c>
      <c r="G16800" s="9">
        <v>500</v>
      </c>
      <c r="H16800" s="22" t="s">
        <v>15</v>
      </c>
      <c r="I16800" s="28">
        <v>0.01</v>
      </c>
      <c r="J16800" s="28">
        <v>4</v>
      </c>
      <c r="K16800" s="40"/>
      <c r="L16800" s="40"/>
    </row>
    <row r="16801" spans="1:12">
      <c r="A16801" s="17">
        <v>45838</v>
      </c>
      <c r="B16801" s="22" t="s">
        <v>10</v>
      </c>
      <c r="C16801" s="22" t="s">
        <v>5231</v>
      </c>
      <c r="D16801" s="22" t="s">
        <v>17178</v>
      </c>
      <c r="E16801" s="22" t="s">
        <v>58</v>
      </c>
      <c r="F16801" s="22" t="s">
        <v>168</v>
      </c>
      <c r="G16801" s="9">
        <v>81250</v>
      </c>
      <c r="H16801" s="22" t="s">
        <v>15</v>
      </c>
      <c r="I16801" s="28">
        <v>0.01</v>
      </c>
      <c r="J16801" s="28">
        <v>650</v>
      </c>
      <c r="K16801" s="40"/>
      <c r="L16801" s="40"/>
    </row>
    <row r="16802" spans="1:12">
      <c r="A16802" s="17">
        <v>45838</v>
      </c>
      <c r="B16802" s="22" t="s">
        <v>10</v>
      </c>
      <c r="C16802" s="22" t="s">
        <v>216</v>
      </c>
      <c r="D16802" s="22" t="s">
        <v>17179</v>
      </c>
      <c r="E16802" s="22" t="s">
        <v>58</v>
      </c>
      <c r="F16802" s="22" t="s">
        <v>168</v>
      </c>
      <c r="G16802" s="9">
        <v>97500</v>
      </c>
      <c r="H16802" s="22" t="s">
        <v>15</v>
      </c>
      <c r="I16802" s="28">
        <v>0.01</v>
      </c>
      <c r="J16802" s="28">
        <v>780</v>
      </c>
      <c r="K16802" s="40"/>
      <c r="L16802" s="40"/>
    </row>
    <row r="16803" spans="1:12">
      <c r="A16803" s="17">
        <v>45838</v>
      </c>
      <c r="B16803" s="22" t="s">
        <v>10</v>
      </c>
      <c r="C16803" s="22" t="s">
        <v>414</v>
      </c>
      <c r="D16803" s="22" t="s">
        <v>17180</v>
      </c>
      <c r="E16803" s="22" t="s">
        <v>58</v>
      </c>
      <c r="F16803" s="22" t="s">
        <v>168</v>
      </c>
      <c r="G16803" s="9">
        <v>29900</v>
      </c>
      <c r="H16803" s="22" t="s">
        <v>15</v>
      </c>
      <c r="I16803" s="28">
        <v>0.01</v>
      </c>
      <c r="J16803" s="28">
        <v>239.2</v>
      </c>
      <c r="K16803" s="40"/>
      <c r="L16803" s="40"/>
    </row>
    <row r="16804" spans="1:12">
      <c r="A16804" s="17">
        <v>45838</v>
      </c>
      <c r="B16804" s="22" t="s">
        <v>10</v>
      </c>
      <c r="C16804" s="22" t="s">
        <v>414</v>
      </c>
      <c r="D16804" s="22" t="s">
        <v>17181</v>
      </c>
      <c r="E16804" s="22" t="s">
        <v>58</v>
      </c>
      <c r="F16804" s="22" t="s">
        <v>168</v>
      </c>
      <c r="G16804" s="9">
        <v>4394</v>
      </c>
      <c r="H16804" s="22" t="s">
        <v>15</v>
      </c>
      <c r="I16804" s="28">
        <v>0.01</v>
      </c>
      <c r="J16804" s="28">
        <v>35.15</v>
      </c>
      <c r="K16804" s="40"/>
      <c r="L16804" s="40"/>
    </row>
    <row r="16805" spans="1:12">
      <c r="A16805" s="17">
        <v>45838</v>
      </c>
      <c r="B16805" s="22" t="s">
        <v>10</v>
      </c>
      <c r="C16805" s="22" t="s">
        <v>414</v>
      </c>
      <c r="D16805" s="22" t="s">
        <v>17182</v>
      </c>
      <c r="E16805" s="22" t="s">
        <v>58</v>
      </c>
      <c r="F16805" s="22" t="s">
        <v>168</v>
      </c>
      <c r="G16805" s="9">
        <v>500</v>
      </c>
      <c r="H16805" s="22" t="s">
        <v>15</v>
      </c>
      <c r="I16805" s="28">
        <v>0.01</v>
      </c>
      <c r="J16805" s="28">
        <v>4</v>
      </c>
      <c r="K16805" s="40"/>
      <c r="L16805" s="40"/>
    </row>
    <row r="16806" spans="1:12">
      <c r="A16806" s="17">
        <v>45838</v>
      </c>
      <c r="B16806" s="22" t="s">
        <v>10</v>
      </c>
      <c r="C16806" s="22" t="s">
        <v>206</v>
      </c>
      <c r="D16806" s="22" t="s">
        <v>17183</v>
      </c>
      <c r="E16806" s="22" t="s">
        <v>58</v>
      </c>
      <c r="F16806" s="22" t="s">
        <v>168</v>
      </c>
      <c r="G16806" s="9">
        <v>11700</v>
      </c>
      <c r="H16806" s="22" t="s">
        <v>15</v>
      </c>
      <c r="I16806" s="28">
        <v>0.01</v>
      </c>
      <c r="J16806" s="28">
        <v>93.6</v>
      </c>
      <c r="K16806" s="40"/>
      <c r="L16806" s="40"/>
    </row>
    <row r="16807" spans="1:12">
      <c r="A16807" s="17">
        <v>45838</v>
      </c>
      <c r="B16807" s="22" t="s">
        <v>10</v>
      </c>
      <c r="C16807" s="22" t="s">
        <v>206</v>
      </c>
      <c r="D16807" s="22" t="s">
        <v>17184</v>
      </c>
      <c r="E16807" s="22" t="s">
        <v>58</v>
      </c>
      <c r="F16807" s="22" t="s">
        <v>168</v>
      </c>
      <c r="G16807" s="9">
        <v>11050</v>
      </c>
      <c r="H16807" s="22" t="s">
        <v>15</v>
      </c>
      <c r="I16807" s="28">
        <v>0.01</v>
      </c>
      <c r="J16807" s="28">
        <v>88.4</v>
      </c>
      <c r="K16807" s="40"/>
      <c r="L16807" s="40"/>
    </row>
    <row r="16808" spans="1:12">
      <c r="A16808" s="17">
        <v>45838</v>
      </c>
      <c r="B16808" s="22" t="s">
        <v>10</v>
      </c>
      <c r="C16808" s="22" t="s">
        <v>202</v>
      </c>
      <c r="D16808" s="22" t="s">
        <v>17185</v>
      </c>
      <c r="E16808" s="22" t="s">
        <v>58</v>
      </c>
      <c r="F16808" s="22" t="s">
        <v>168</v>
      </c>
      <c r="G16808" s="9">
        <v>2288</v>
      </c>
      <c r="H16808" s="22" t="s">
        <v>15</v>
      </c>
      <c r="I16808" s="28">
        <v>0.01</v>
      </c>
      <c r="J16808" s="28">
        <v>18.3</v>
      </c>
      <c r="K16808" s="40"/>
      <c r="L16808" s="40"/>
    </row>
    <row r="16809" spans="1:12">
      <c r="A16809" s="17">
        <v>45838</v>
      </c>
      <c r="B16809" s="22" t="s">
        <v>10</v>
      </c>
      <c r="C16809" s="22" t="s">
        <v>582</v>
      </c>
      <c r="D16809" s="22" t="s">
        <v>17186</v>
      </c>
      <c r="E16809" s="22" t="s">
        <v>58</v>
      </c>
      <c r="F16809" s="22" t="s">
        <v>168</v>
      </c>
      <c r="G16809" s="9">
        <v>394550</v>
      </c>
      <c r="H16809" s="22" t="s">
        <v>15</v>
      </c>
      <c r="I16809" s="28">
        <v>0.01</v>
      </c>
      <c r="J16809" s="28">
        <v>3156.4</v>
      </c>
      <c r="K16809" s="40"/>
      <c r="L16809" s="40"/>
    </row>
    <row r="16810" spans="1:12">
      <c r="A16810" s="17">
        <v>45838</v>
      </c>
      <c r="B16810" s="22" t="s">
        <v>10</v>
      </c>
      <c r="C16810" s="22" t="s">
        <v>582</v>
      </c>
      <c r="D16810" s="22" t="s">
        <v>17187</v>
      </c>
      <c r="E16810" s="22" t="s">
        <v>58</v>
      </c>
      <c r="F16810" s="22" t="s">
        <v>168</v>
      </c>
      <c r="G16810" s="9">
        <v>16250</v>
      </c>
      <c r="H16810" s="22" t="s">
        <v>15</v>
      </c>
      <c r="I16810" s="28">
        <v>0.01</v>
      </c>
      <c r="J16810" s="28">
        <v>130</v>
      </c>
      <c r="K16810" s="40"/>
      <c r="L16810" s="40"/>
    </row>
    <row r="16811" spans="1:12">
      <c r="A16811" s="17">
        <v>45838</v>
      </c>
      <c r="B16811" s="22" t="s">
        <v>10</v>
      </c>
      <c r="C16811" s="22" t="s">
        <v>582</v>
      </c>
      <c r="D16811" s="22" t="s">
        <v>17188</v>
      </c>
      <c r="E16811" s="22" t="s">
        <v>58</v>
      </c>
      <c r="F16811" s="22" t="s">
        <v>168</v>
      </c>
      <c r="G16811" s="9">
        <v>16250</v>
      </c>
      <c r="H16811" s="22" t="s">
        <v>15</v>
      </c>
      <c r="I16811" s="28">
        <v>0.01</v>
      </c>
      <c r="J16811" s="28">
        <v>130</v>
      </c>
      <c r="K16811" s="40"/>
      <c r="L16811" s="40"/>
    </row>
    <row r="16812" spans="1:12">
      <c r="A16812" s="17">
        <v>45838</v>
      </c>
      <c r="B16812" s="22" t="s">
        <v>10</v>
      </c>
      <c r="C16812" s="22" t="s">
        <v>582</v>
      </c>
      <c r="D16812" s="22" t="s">
        <v>17189</v>
      </c>
      <c r="E16812" s="22" t="s">
        <v>58</v>
      </c>
      <c r="F16812" s="22" t="s">
        <v>168</v>
      </c>
      <c r="G16812" s="9">
        <v>1022</v>
      </c>
      <c r="H16812" s="22" t="s">
        <v>15</v>
      </c>
      <c r="I16812" s="28">
        <v>0.01</v>
      </c>
      <c r="J16812" s="28">
        <v>8.18</v>
      </c>
      <c r="K16812" s="40"/>
      <c r="L16812" s="40"/>
    </row>
    <row r="16813" spans="1:12">
      <c r="A16813" s="17">
        <v>45838</v>
      </c>
      <c r="B16813" s="22" t="s">
        <v>10</v>
      </c>
      <c r="C16813" s="22" t="s">
        <v>582</v>
      </c>
      <c r="D16813" s="22" t="s">
        <v>17190</v>
      </c>
      <c r="E16813" s="22" t="s">
        <v>58</v>
      </c>
      <c r="F16813" s="22" t="s">
        <v>168</v>
      </c>
      <c r="G16813" s="9">
        <v>2600</v>
      </c>
      <c r="H16813" s="22" t="s">
        <v>15</v>
      </c>
      <c r="I16813" s="28">
        <v>0.01</v>
      </c>
      <c r="J16813" s="28">
        <v>20.8</v>
      </c>
      <c r="K16813" s="40"/>
      <c r="L16813" s="40"/>
    </row>
    <row r="16814" spans="1:12">
      <c r="A16814" s="17">
        <v>45838</v>
      </c>
      <c r="B16814" s="22" t="s">
        <v>10</v>
      </c>
      <c r="C16814" s="22" t="s">
        <v>197</v>
      </c>
      <c r="D16814" s="22" t="s">
        <v>17191</v>
      </c>
      <c r="E16814" s="22" t="s">
        <v>58</v>
      </c>
      <c r="F16814" s="22" t="s">
        <v>168</v>
      </c>
      <c r="G16814" s="9">
        <v>212550</v>
      </c>
      <c r="H16814" s="22" t="s">
        <v>15</v>
      </c>
      <c r="I16814" s="28">
        <v>0.01</v>
      </c>
      <c r="J16814" s="28">
        <v>1700.39</v>
      </c>
      <c r="K16814" s="40"/>
      <c r="L16814" s="40"/>
    </row>
    <row r="16815" spans="1:12">
      <c r="A16815" s="17">
        <v>45838</v>
      </c>
      <c r="B16815" s="22" t="s">
        <v>10</v>
      </c>
      <c r="C16815" s="22" t="s">
        <v>573</v>
      </c>
      <c r="D16815" s="22" t="s">
        <v>17192</v>
      </c>
      <c r="E16815" s="22" t="s">
        <v>58</v>
      </c>
      <c r="F16815" s="22" t="s">
        <v>168</v>
      </c>
      <c r="G16815" s="9">
        <v>2474</v>
      </c>
      <c r="H16815" s="22" t="s">
        <v>15</v>
      </c>
      <c r="I16815" s="28">
        <v>0.01</v>
      </c>
      <c r="J16815" s="28">
        <v>19.8</v>
      </c>
      <c r="K16815" s="40"/>
      <c r="L16815" s="40"/>
    </row>
    <row r="16816" spans="1:12">
      <c r="A16816" s="17">
        <v>45838</v>
      </c>
      <c r="B16816" s="22" t="s">
        <v>10</v>
      </c>
      <c r="C16816" s="22" t="s">
        <v>571</v>
      </c>
      <c r="D16816" s="22" t="s">
        <v>17193</v>
      </c>
      <c r="E16816" s="22" t="s">
        <v>58</v>
      </c>
      <c r="F16816" s="22" t="s">
        <v>168</v>
      </c>
      <c r="G16816" s="9">
        <v>16250</v>
      </c>
      <c r="H16816" s="22" t="s">
        <v>15</v>
      </c>
      <c r="I16816" s="28">
        <v>0.01</v>
      </c>
      <c r="J16816" s="28">
        <v>130</v>
      </c>
      <c r="K16816" s="40"/>
      <c r="L16816" s="40"/>
    </row>
    <row r="16817" spans="1:12">
      <c r="A16817" s="17">
        <v>45838</v>
      </c>
      <c r="B16817" s="22" t="s">
        <v>10</v>
      </c>
      <c r="C16817" s="22" t="s">
        <v>571</v>
      </c>
      <c r="D16817" s="22" t="s">
        <v>17194</v>
      </c>
      <c r="E16817" s="22" t="s">
        <v>58</v>
      </c>
      <c r="F16817" s="22" t="s">
        <v>168</v>
      </c>
      <c r="G16817" s="9">
        <v>1300</v>
      </c>
      <c r="H16817" s="22" t="s">
        <v>15</v>
      </c>
      <c r="I16817" s="28">
        <v>0.01</v>
      </c>
      <c r="J16817" s="28">
        <v>10.4</v>
      </c>
      <c r="K16817" s="40"/>
      <c r="L16817" s="40"/>
    </row>
    <row r="16818" spans="1:12">
      <c r="A16818" s="17">
        <v>45838</v>
      </c>
      <c r="B16818" s="22" t="s">
        <v>10</v>
      </c>
      <c r="C16818" s="22" t="s">
        <v>571</v>
      </c>
      <c r="D16818" s="22" t="s">
        <v>17195</v>
      </c>
      <c r="E16818" s="22" t="s">
        <v>58</v>
      </c>
      <c r="F16818" s="22" t="s">
        <v>168</v>
      </c>
      <c r="G16818" s="9">
        <v>16250</v>
      </c>
      <c r="H16818" s="22" t="s">
        <v>15</v>
      </c>
      <c r="I16818" s="28">
        <v>0.01</v>
      </c>
      <c r="J16818" s="28">
        <v>130</v>
      </c>
      <c r="K16818" s="40"/>
      <c r="L16818" s="40"/>
    </row>
    <row r="16819" spans="1:12">
      <c r="A16819" s="17">
        <v>45838</v>
      </c>
      <c r="B16819" s="22" t="s">
        <v>10</v>
      </c>
      <c r="C16819" s="22" t="s">
        <v>191</v>
      </c>
      <c r="D16819" s="22" t="s">
        <v>17196</v>
      </c>
      <c r="E16819" s="22" t="s">
        <v>58</v>
      </c>
      <c r="F16819" s="22" t="s">
        <v>168</v>
      </c>
      <c r="G16819" s="9">
        <v>157300</v>
      </c>
      <c r="H16819" s="22" t="s">
        <v>15</v>
      </c>
      <c r="I16819" s="28">
        <v>0.01</v>
      </c>
      <c r="J16819" s="28">
        <v>1258.4000000000001</v>
      </c>
      <c r="K16819" s="40"/>
      <c r="L16819" s="40"/>
    </row>
    <row r="16820" spans="1:12">
      <c r="A16820" s="17">
        <v>45838</v>
      </c>
      <c r="B16820" s="22" t="s">
        <v>10</v>
      </c>
      <c r="C16820" s="22" t="s">
        <v>191</v>
      </c>
      <c r="D16820" s="22" t="s">
        <v>17197</v>
      </c>
      <c r="E16820" s="22" t="s">
        <v>58</v>
      </c>
      <c r="F16820" s="22" t="s">
        <v>168</v>
      </c>
      <c r="G16820" s="9">
        <v>140</v>
      </c>
      <c r="H16820" s="22" t="s">
        <v>15</v>
      </c>
      <c r="I16820" s="28">
        <v>0.01</v>
      </c>
      <c r="J16820" s="28">
        <v>1.1200000000000001</v>
      </c>
      <c r="K16820" s="40"/>
      <c r="L16820" s="40"/>
    </row>
    <row r="16821" spans="1:12">
      <c r="A16821" s="17">
        <v>45838</v>
      </c>
      <c r="B16821" s="22" t="s">
        <v>10</v>
      </c>
      <c r="C16821" s="22" t="s">
        <v>166</v>
      </c>
      <c r="D16821" s="22" t="s">
        <v>17198</v>
      </c>
      <c r="E16821" s="22" t="s">
        <v>58</v>
      </c>
      <c r="F16821" s="22" t="s">
        <v>168</v>
      </c>
      <c r="G16821" s="9">
        <v>350</v>
      </c>
      <c r="H16821" s="22" t="s">
        <v>15</v>
      </c>
      <c r="I16821" s="28">
        <v>0.01</v>
      </c>
      <c r="J16821" s="28">
        <v>2.8</v>
      </c>
      <c r="K16821" s="40"/>
      <c r="L16821" s="40"/>
    </row>
    <row r="16822" spans="1:12">
      <c r="A16822" s="17">
        <v>45838</v>
      </c>
      <c r="B16822" s="22" t="s">
        <v>10</v>
      </c>
      <c r="C16822" s="22" t="s">
        <v>164</v>
      </c>
      <c r="D16822" s="22" t="s">
        <v>17199</v>
      </c>
      <c r="E16822" s="22" t="s">
        <v>58</v>
      </c>
      <c r="F16822" s="22" t="s">
        <v>59</v>
      </c>
      <c r="G16822" s="9">
        <v>500</v>
      </c>
      <c r="H16822" s="22" t="s">
        <v>15</v>
      </c>
      <c r="I16822" s="28">
        <v>7.0000000000000007E-2</v>
      </c>
      <c r="J16822" s="28">
        <v>35</v>
      </c>
      <c r="K16822" s="40"/>
      <c r="L16822" s="40"/>
    </row>
    <row r="16823" spans="1:12">
      <c r="A16823" s="17">
        <v>45838</v>
      </c>
      <c r="B16823" s="22" t="s">
        <v>10</v>
      </c>
      <c r="C16823" s="22" t="s">
        <v>162</v>
      </c>
      <c r="D16823" s="22" t="s">
        <v>17200</v>
      </c>
      <c r="E16823" s="22" t="s">
        <v>58</v>
      </c>
      <c r="F16823" s="22" t="s">
        <v>59</v>
      </c>
      <c r="G16823" s="9">
        <v>669</v>
      </c>
      <c r="H16823" s="22" t="s">
        <v>15</v>
      </c>
      <c r="I16823" s="28">
        <v>7.0000000000000007E-2</v>
      </c>
      <c r="J16823" s="28">
        <v>46.83</v>
      </c>
      <c r="K16823" s="40"/>
      <c r="L16823" s="40"/>
    </row>
    <row r="16824" spans="1:12">
      <c r="A16824" s="17">
        <v>45838</v>
      </c>
      <c r="B16824" s="22" t="s">
        <v>10</v>
      </c>
      <c r="C16824" s="22" t="s">
        <v>160</v>
      </c>
      <c r="D16824" s="22" t="s">
        <v>17201</v>
      </c>
      <c r="E16824" s="22" t="s">
        <v>58</v>
      </c>
      <c r="F16824" s="22" t="s">
        <v>59</v>
      </c>
      <c r="G16824" s="9">
        <v>3000</v>
      </c>
      <c r="H16824" s="22" t="s">
        <v>15</v>
      </c>
      <c r="I16824" s="28">
        <v>0.09</v>
      </c>
      <c r="J16824" s="28">
        <v>278.10000000000002</v>
      </c>
      <c r="K16824" s="40"/>
      <c r="L16824" s="40"/>
    </row>
    <row r="16825" spans="1:12">
      <c r="A16825" s="17">
        <v>45838</v>
      </c>
      <c r="B16825" s="22" t="s">
        <v>10</v>
      </c>
      <c r="C16825" s="22" t="s">
        <v>13061</v>
      </c>
      <c r="D16825" s="22" t="s">
        <v>17202</v>
      </c>
      <c r="E16825" s="22" t="s">
        <v>58</v>
      </c>
      <c r="F16825" s="22" t="s">
        <v>59</v>
      </c>
      <c r="G16825" s="9">
        <v>2105</v>
      </c>
      <c r="H16825" s="22" t="s">
        <v>15</v>
      </c>
      <c r="I16825" s="28">
        <v>0.09</v>
      </c>
      <c r="J16825" s="28">
        <v>195.13</v>
      </c>
      <c r="K16825" s="40"/>
      <c r="L16825" s="40"/>
    </row>
    <row r="16826" spans="1:12">
      <c r="A16826" s="17">
        <v>45838</v>
      </c>
      <c r="B16826" s="22" t="s">
        <v>10</v>
      </c>
      <c r="C16826" s="22" t="s">
        <v>158</v>
      </c>
      <c r="D16826" s="22" t="s">
        <v>17203</v>
      </c>
      <c r="E16826" s="22" t="s">
        <v>58</v>
      </c>
      <c r="F16826" s="22" t="s">
        <v>59</v>
      </c>
      <c r="G16826" s="9">
        <v>856</v>
      </c>
      <c r="H16826" s="22" t="s">
        <v>15</v>
      </c>
      <c r="I16826" s="28">
        <v>0.09</v>
      </c>
      <c r="J16826" s="28">
        <v>79.349999999999994</v>
      </c>
      <c r="K16826" s="40"/>
      <c r="L16826" s="40"/>
    </row>
    <row r="16827" spans="1:12">
      <c r="A16827" s="17">
        <v>45838</v>
      </c>
      <c r="B16827" s="22" t="s">
        <v>10</v>
      </c>
      <c r="C16827" s="22" t="s">
        <v>156</v>
      </c>
      <c r="D16827" s="22" t="s">
        <v>17204</v>
      </c>
      <c r="E16827" s="22" t="s">
        <v>58</v>
      </c>
      <c r="F16827" s="22" t="s">
        <v>59</v>
      </c>
      <c r="G16827" s="9">
        <v>1138</v>
      </c>
      <c r="H16827" s="22" t="s">
        <v>15</v>
      </c>
      <c r="I16827" s="28">
        <v>0.09</v>
      </c>
      <c r="J16827" s="28">
        <v>105.49</v>
      </c>
      <c r="K16827" s="40"/>
      <c r="L16827" s="40"/>
    </row>
    <row r="16828" spans="1:12">
      <c r="A16828" s="17">
        <v>45838</v>
      </c>
      <c r="B16828" s="22" t="s">
        <v>10</v>
      </c>
      <c r="C16828" s="22" t="s">
        <v>5923</v>
      </c>
      <c r="D16828" s="22" t="s">
        <v>17205</v>
      </c>
      <c r="E16828" s="22" t="s">
        <v>58</v>
      </c>
      <c r="F16828" s="22" t="s">
        <v>59</v>
      </c>
      <c r="G16828" s="9">
        <v>1000</v>
      </c>
      <c r="H16828" s="22" t="s">
        <v>15</v>
      </c>
      <c r="I16828" s="28">
        <v>0.09</v>
      </c>
      <c r="J16828" s="28">
        <v>92.71</v>
      </c>
      <c r="K16828" s="40"/>
      <c r="L16828" s="40"/>
    </row>
    <row r="16829" spans="1:12">
      <c r="A16829" s="17">
        <v>45838</v>
      </c>
      <c r="B16829" s="22" t="s">
        <v>10</v>
      </c>
      <c r="C16829" s="22" t="s">
        <v>154</v>
      </c>
      <c r="D16829" s="22" t="s">
        <v>17206</v>
      </c>
      <c r="E16829" s="22" t="s">
        <v>58</v>
      </c>
      <c r="F16829" s="22" t="s">
        <v>59</v>
      </c>
      <c r="G16829" s="9">
        <v>500</v>
      </c>
      <c r="H16829" s="22" t="s">
        <v>15</v>
      </c>
      <c r="I16829" s="28">
        <v>0.38</v>
      </c>
      <c r="J16829" s="28">
        <v>190</v>
      </c>
      <c r="K16829" s="40"/>
      <c r="L16829" s="40"/>
    </row>
    <row r="16830" spans="1:12">
      <c r="A16830" s="17">
        <v>45838</v>
      </c>
      <c r="B16830" s="22" t="s">
        <v>10</v>
      </c>
      <c r="C16830" s="22" t="s">
        <v>152</v>
      </c>
      <c r="D16830" s="22" t="s">
        <v>17207</v>
      </c>
      <c r="E16830" s="22" t="s">
        <v>58</v>
      </c>
      <c r="F16830" s="22" t="s">
        <v>59</v>
      </c>
      <c r="G16830" s="9">
        <v>626</v>
      </c>
      <c r="H16830" s="22" t="s">
        <v>15</v>
      </c>
      <c r="I16830" s="28">
        <v>7.0000000000000007E-2</v>
      </c>
      <c r="J16830" s="28">
        <v>43.82</v>
      </c>
      <c r="K16830" s="40"/>
      <c r="L16830" s="40"/>
    </row>
    <row r="16831" spans="1:12">
      <c r="A16831" s="17">
        <v>45838</v>
      </c>
      <c r="B16831" s="22" t="s">
        <v>10</v>
      </c>
      <c r="C16831" s="22" t="s">
        <v>150</v>
      </c>
      <c r="D16831" s="22" t="s">
        <v>17208</v>
      </c>
      <c r="E16831" s="22" t="s">
        <v>58</v>
      </c>
      <c r="F16831" s="22" t="s">
        <v>59</v>
      </c>
      <c r="G16831" s="9">
        <v>1414</v>
      </c>
      <c r="H16831" s="22" t="s">
        <v>15</v>
      </c>
      <c r="I16831" s="28">
        <v>7.0000000000000007E-2</v>
      </c>
      <c r="J16831" s="28">
        <v>98.98</v>
      </c>
      <c r="K16831" s="40"/>
      <c r="L16831" s="40"/>
    </row>
    <row r="16832" spans="1:12">
      <c r="A16832" s="17">
        <v>45838</v>
      </c>
      <c r="B16832" s="22" t="s">
        <v>10</v>
      </c>
      <c r="C16832" s="22" t="s">
        <v>4554</v>
      </c>
      <c r="D16832" s="22" t="s">
        <v>17209</v>
      </c>
      <c r="E16832" s="22" t="s">
        <v>58</v>
      </c>
      <c r="F16832" s="22" t="s">
        <v>59</v>
      </c>
      <c r="G16832" s="9">
        <v>9500</v>
      </c>
      <c r="H16832" s="22" t="s">
        <v>15</v>
      </c>
      <c r="I16832" s="28">
        <v>0.09</v>
      </c>
      <c r="J16832" s="28">
        <v>880.65</v>
      </c>
      <c r="K16832" s="40"/>
      <c r="L16832" s="40"/>
    </row>
    <row r="16833" spans="1:12">
      <c r="A16833" s="17">
        <v>45838</v>
      </c>
      <c r="B16833" s="22" t="s">
        <v>10</v>
      </c>
      <c r="C16833" s="22" t="s">
        <v>10776</v>
      </c>
      <c r="D16833" s="22" t="s">
        <v>17210</v>
      </c>
      <c r="E16833" s="22" t="s">
        <v>58</v>
      </c>
      <c r="F16833" s="22" t="s">
        <v>59</v>
      </c>
      <c r="G16833" s="9">
        <v>200</v>
      </c>
      <c r="H16833" s="22" t="s">
        <v>15</v>
      </c>
      <c r="I16833" s="28">
        <v>0.09</v>
      </c>
      <c r="J16833" s="28">
        <v>18.54</v>
      </c>
      <c r="K16833" s="40"/>
      <c r="L16833" s="40"/>
    </row>
    <row r="16834" spans="1:12">
      <c r="A16834" s="17">
        <v>45838</v>
      </c>
      <c r="B16834" s="22" t="s">
        <v>10</v>
      </c>
      <c r="C16834" s="22" t="s">
        <v>148</v>
      </c>
      <c r="D16834" s="22" t="s">
        <v>17211</v>
      </c>
      <c r="E16834" s="22" t="s">
        <v>58</v>
      </c>
      <c r="F16834" s="22" t="s">
        <v>59</v>
      </c>
      <c r="G16834" s="9">
        <v>744</v>
      </c>
      <c r="H16834" s="22" t="s">
        <v>15</v>
      </c>
      <c r="I16834" s="28">
        <v>7.0000000000000007E-2</v>
      </c>
      <c r="J16834" s="28">
        <v>52.08</v>
      </c>
      <c r="K16834" s="40"/>
      <c r="L16834" s="40"/>
    </row>
    <row r="16835" spans="1:12">
      <c r="A16835" s="17">
        <v>45838</v>
      </c>
      <c r="B16835" s="22" t="s">
        <v>10</v>
      </c>
      <c r="C16835" s="22" t="s">
        <v>146</v>
      </c>
      <c r="D16835" s="22" t="s">
        <v>17212</v>
      </c>
      <c r="E16835" s="22" t="s">
        <v>58</v>
      </c>
      <c r="F16835" s="22" t="s">
        <v>59</v>
      </c>
      <c r="G16835" s="9">
        <v>700</v>
      </c>
      <c r="H16835" s="22" t="s">
        <v>15</v>
      </c>
      <c r="I16835" s="28">
        <v>0.1</v>
      </c>
      <c r="J16835" s="28">
        <v>67.41</v>
      </c>
      <c r="K16835" s="40"/>
      <c r="L16835" s="40"/>
    </row>
    <row r="16836" spans="1:12">
      <c r="A16836" s="17">
        <v>45838</v>
      </c>
      <c r="B16836" s="22" t="s">
        <v>10</v>
      </c>
      <c r="C16836" s="22" t="s">
        <v>144</v>
      </c>
      <c r="D16836" s="22" t="s">
        <v>17213</v>
      </c>
      <c r="E16836" s="22" t="s">
        <v>58</v>
      </c>
      <c r="F16836" s="22" t="s">
        <v>59</v>
      </c>
      <c r="G16836" s="9">
        <v>550</v>
      </c>
      <c r="H16836" s="22" t="s">
        <v>15</v>
      </c>
      <c r="I16836" s="28">
        <v>0.1</v>
      </c>
      <c r="J16836" s="28">
        <v>52.96</v>
      </c>
      <c r="K16836" s="40"/>
      <c r="L16836" s="40"/>
    </row>
    <row r="16837" spans="1:12">
      <c r="A16837" s="17">
        <v>45838</v>
      </c>
      <c r="B16837" s="22" t="s">
        <v>10</v>
      </c>
      <c r="C16837" s="22" t="s">
        <v>1893</v>
      </c>
      <c r="D16837" s="22" t="s">
        <v>17214</v>
      </c>
      <c r="E16837" s="22" t="s">
        <v>58</v>
      </c>
      <c r="F16837" s="22" t="s">
        <v>59</v>
      </c>
      <c r="G16837" s="9">
        <v>225</v>
      </c>
      <c r="H16837" s="22" t="s">
        <v>15</v>
      </c>
      <c r="I16837" s="28">
        <v>0.1</v>
      </c>
      <c r="J16837" s="28">
        <v>21.67</v>
      </c>
      <c r="K16837" s="40"/>
      <c r="L16837" s="40"/>
    </row>
    <row r="16838" spans="1:12">
      <c r="A16838" s="17">
        <v>45838</v>
      </c>
      <c r="B16838" s="22" t="s">
        <v>10</v>
      </c>
      <c r="C16838" s="22" t="s">
        <v>142</v>
      </c>
      <c r="D16838" s="22" t="s">
        <v>17215</v>
      </c>
      <c r="E16838" s="22" t="s">
        <v>58</v>
      </c>
      <c r="F16838" s="22" t="s">
        <v>59</v>
      </c>
      <c r="G16838" s="9">
        <v>120</v>
      </c>
      <c r="H16838" s="22" t="s">
        <v>15</v>
      </c>
      <c r="I16838" s="28">
        <v>0.85</v>
      </c>
      <c r="J16838" s="28">
        <v>102</v>
      </c>
      <c r="K16838" s="40"/>
      <c r="L16838" s="40"/>
    </row>
    <row r="16839" spans="1:12">
      <c r="A16839" s="17">
        <v>45838</v>
      </c>
      <c r="B16839" s="22" t="s">
        <v>10</v>
      </c>
      <c r="C16839" s="22" t="s">
        <v>10758</v>
      </c>
      <c r="D16839" s="22" t="s">
        <v>17216</v>
      </c>
      <c r="E16839" s="22" t="s">
        <v>58</v>
      </c>
      <c r="F16839" s="22" t="s">
        <v>59</v>
      </c>
      <c r="G16839" s="9">
        <v>200</v>
      </c>
      <c r="H16839" s="22" t="s">
        <v>15</v>
      </c>
      <c r="I16839" s="28">
        <v>0.09</v>
      </c>
      <c r="J16839" s="28">
        <v>18.54</v>
      </c>
      <c r="K16839" s="40"/>
      <c r="L16839" s="40"/>
    </row>
    <row r="16840" spans="1:12">
      <c r="A16840" s="17">
        <v>45838</v>
      </c>
      <c r="B16840" s="22" t="s">
        <v>10</v>
      </c>
      <c r="C16840" s="22" t="s">
        <v>60</v>
      </c>
      <c r="D16840" s="22" t="s">
        <v>17217</v>
      </c>
      <c r="E16840" s="22" t="s">
        <v>58</v>
      </c>
      <c r="F16840" s="22" t="s">
        <v>59</v>
      </c>
      <c r="G16840" s="9">
        <v>1039</v>
      </c>
      <c r="H16840" s="22" t="s">
        <v>15</v>
      </c>
      <c r="I16840" s="28">
        <v>7.0000000000000007E-2</v>
      </c>
      <c r="J16840" s="28">
        <v>72.73</v>
      </c>
      <c r="K16840" s="40"/>
      <c r="L16840" s="40"/>
    </row>
    <row r="16841" spans="1:12">
      <c r="A16841" s="17">
        <v>45838</v>
      </c>
      <c r="B16841" s="22" t="s">
        <v>10</v>
      </c>
      <c r="C16841" s="22" t="s">
        <v>911</v>
      </c>
      <c r="D16841" s="22" t="s">
        <v>17218</v>
      </c>
      <c r="E16841" s="22" t="s">
        <v>58</v>
      </c>
      <c r="F16841" s="22" t="s">
        <v>59</v>
      </c>
      <c r="G16841" s="9">
        <v>4577</v>
      </c>
      <c r="H16841" s="22" t="s">
        <v>15</v>
      </c>
      <c r="I16841" s="28">
        <v>7.0000000000000007E-2</v>
      </c>
      <c r="J16841" s="28">
        <v>320.39</v>
      </c>
      <c r="K16841" s="40"/>
      <c r="L16841" s="40"/>
    </row>
    <row r="16842" spans="1:12">
      <c r="A16842" s="17">
        <v>45838</v>
      </c>
      <c r="B16842" s="22" t="s">
        <v>10</v>
      </c>
      <c r="C16842" s="22" t="s">
        <v>913</v>
      </c>
      <c r="D16842" s="22" t="s">
        <v>17219</v>
      </c>
      <c r="E16842" s="22" t="s">
        <v>58</v>
      </c>
      <c r="F16842" s="22" t="s">
        <v>59</v>
      </c>
      <c r="G16842" s="9">
        <v>4988</v>
      </c>
      <c r="H16842" s="22" t="s">
        <v>15</v>
      </c>
      <c r="I16842" s="28">
        <v>7.0000000000000007E-2</v>
      </c>
      <c r="J16842" s="28">
        <v>349.16</v>
      </c>
      <c r="K16842" s="40"/>
      <c r="L16842" s="40"/>
    </row>
    <row r="16843" spans="1:12">
      <c r="A16843" s="17">
        <v>45838</v>
      </c>
      <c r="B16843" s="22" t="s">
        <v>10</v>
      </c>
      <c r="C16843" s="22" t="s">
        <v>915</v>
      </c>
      <c r="D16843" s="22" t="s">
        <v>17220</v>
      </c>
      <c r="E16843" s="22" t="s">
        <v>58</v>
      </c>
      <c r="F16843" s="22" t="s">
        <v>59</v>
      </c>
      <c r="G16843" s="9">
        <v>3317</v>
      </c>
      <c r="H16843" s="22" t="s">
        <v>15</v>
      </c>
      <c r="I16843" s="28">
        <v>7.0000000000000007E-2</v>
      </c>
      <c r="J16843" s="28">
        <v>232.19</v>
      </c>
      <c r="K16843" s="40"/>
      <c r="L16843" s="40"/>
    </row>
    <row r="16844" spans="1:12">
      <c r="A16844" s="17">
        <v>45838</v>
      </c>
      <c r="B16844" s="22" t="s">
        <v>10</v>
      </c>
      <c r="C16844" s="22" t="s">
        <v>917</v>
      </c>
      <c r="D16844" s="22" t="s">
        <v>17221</v>
      </c>
      <c r="E16844" s="22" t="s">
        <v>58</v>
      </c>
      <c r="F16844" s="22" t="s">
        <v>59</v>
      </c>
      <c r="G16844" s="9">
        <v>120</v>
      </c>
      <c r="H16844" s="22" t="s">
        <v>15</v>
      </c>
      <c r="I16844" s="28">
        <v>0.85</v>
      </c>
      <c r="J16844" s="28">
        <v>102</v>
      </c>
      <c r="K16844" s="40"/>
      <c r="L16844" s="40"/>
    </row>
    <row r="16845" spans="1:12">
      <c r="A16845" s="17">
        <v>45838</v>
      </c>
      <c r="B16845" s="22" t="s">
        <v>10</v>
      </c>
      <c r="C16845" s="22" t="s">
        <v>13040</v>
      </c>
      <c r="D16845" s="22" t="s">
        <v>17222</v>
      </c>
      <c r="E16845" s="22" t="s">
        <v>58</v>
      </c>
      <c r="F16845" s="22" t="s">
        <v>59</v>
      </c>
      <c r="G16845" s="9">
        <v>4643</v>
      </c>
      <c r="H16845" s="22" t="s">
        <v>15</v>
      </c>
      <c r="I16845" s="28">
        <v>0.09</v>
      </c>
      <c r="J16845" s="28">
        <v>430.42</v>
      </c>
      <c r="K16845" s="40"/>
      <c r="L16845" s="40"/>
    </row>
    <row r="16846" spans="1:12">
      <c r="A16846" s="17">
        <v>45838</v>
      </c>
      <c r="B16846" s="22" t="s">
        <v>10</v>
      </c>
      <c r="C16846" s="22" t="s">
        <v>13038</v>
      </c>
      <c r="D16846" s="22" t="s">
        <v>17223</v>
      </c>
      <c r="E16846" s="22" t="s">
        <v>58</v>
      </c>
      <c r="F16846" s="22" t="s">
        <v>59</v>
      </c>
      <c r="G16846" s="9">
        <v>312</v>
      </c>
      <c r="H16846" s="22" t="s">
        <v>15</v>
      </c>
      <c r="I16846" s="28">
        <v>0.09</v>
      </c>
      <c r="J16846" s="28">
        <v>28.92</v>
      </c>
      <c r="K16846" s="40"/>
      <c r="L16846" s="40"/>
    </row>
    <row r="16847" spans="1:12">
      <c r="A16847" s="17">
        <v>45838</v>
      </c>
      <c r="B16847" s="22" t="s">
        <v>10</v>
      </c>
      <c r="C16847" s="22" t="s">
        <v>919</v>
      </c>
      <c r="D16847" s="22" t="s">
        <v>17224</v>
      </c>
      <c r="E16847" s="22" t="s">
        <v>58</v>
      </c>
      <c r="F16847" s="22" t="s">
        <v>59</v>
      </c>
      <c r="G16847" s="9">
        <v>2294</v>
      </c>
      <c r="H16847" s="22" t="s">
        <v>15</v>
      </c>
      <c r="I16847" s="28">
        <v>7.0000000000000007E-2</v>
      </c>
      <c r="J16847" s="28">
        <v>160.58000000000001</v>
      </c>
      <c r="K16847" s="40"/>
      <c r="L16847" s="40"/>
    </row>
    <row r="16848" spans="1:12">
      <c r="A16848" s="17">
        <v>45838</v>
      </c>
      <c r="B16848" s="22" t="s">
        <v>10</v>
      </c>
      <c r="C16848" s="22" t="s">
        <v>10750</v>
      </c>
      <c r="D16848" s="22" t="s">
        <v>17225</v>
      </c>
      <c r="E16848" s="22" t="s">
        <v>58</v>
      </c>
      <c r="F16848" s="22" t="s">
        <v>59</v>
      </c>
      <c r="G16848" s="9">
        <v>25</v>
      </c>
      <c r="H16848" s="22" t="s">
        <v>15</v>
      </c>
      <c r="I16848" s="28">
        <v>0.09</v>
      </c>
      <c r="J16848" s="28">
        <v>2.3199999999999998</v>
      </c>
      <c r="K16848" s="40"/>
      <c r="L16848" s="40"/>
    </row>
    <row r="16849" spans="1:12">
      <c r="A16849" s="17">
        <v>45838</v>
      </c>
      <c r="B16849" s="22" t="s">
        <v>10</v>
      </c>
      <c r="C16849" s="22" t="s">
        <v>1882</v>
      </c>
      <c r="D16849" s="22" t="s">
        <v>17226</v>
      </c>
      <c r="E16849" s="22" t="s">
        <v>58</v>
      </c>
      <c r="F16849" s="22" t="s">
        <v>59</v>
      </c>
      <c r="G16849" s="9">
        <v>1000</v>
      </c>
      <c r="H16849" s="22" t="s">
        <v>15</v>
      </c>
      <c r="I16849" s="28">
        <v>1.1299999999999999</v>
      </c>
      <c r="J16849" s="28">
        <v>1132</v>
      </c>
      <c r="K16849" s="40"/>
      <c r="L16849" s="40"/>
    </row>
    <row r="16850" spans="1:12">
      <c r="A16850" s="17">
        <v>45838</v>
      </c>
      <c r="B16850" s="22" t="s">
        <v>10</v>
      </c>
      <c r="C16850" s="22" t="s">
        <v>921</v>
      </c>
      <c r="D16850" s="22" t="s">
        <v>17227</v>
      </c>
      <c r="E16850" s="22" t="s">
        <v>58</v>
      </c>
      <c r="F16850" s="22" t="s">
        <v>59</v>
      </c>
      <c r="G16850" s="9">
        <v>120</v>
      </c>
      <c r="H16850" s="22" t="s">
        <v>15</v>
      </c>
      <c r="I16850" s="28">
        <v>7.0000000000000007E-2</v>
      </c>
      <c r="J16850" s="28">
        <v>8.4</v>
      </c>
      <c r="K16850" s="40"/>
      <c r="L16850" s="40"/>
    </row>
    <row r="16851" spans="1:12">
      <c r="A16851" s="17">
        <v>45838</v>
      </c>
      <c r="B16851" s="22" t="s">
        <v>10</v>
      </c>
      <c r="C16851" s="22" t="s">
        <v>56</v>
      </c>
      <c r="D16851" s="22" t="s">
        <v>17228</v>
      </c>
      <c r="E16851" s="22" t="s">
        <v>58</v>
      </c>
      <c r="F16851" s="22" t="s">
        <v>59</v>
      </c>
      <c r="G16851" s="9">
        <v>1925</v>
      </c>
      <c r="H16851" s="22" t="s">
        <v>15</v>
      </c>
      <c r="I16851" s="28">
        <v>7.0000000000000007E-2</v>
      </c>
      <c r="J16851" s="28">
        <v>134.75</v>
      </c>
      <c r="K16851" s="40"/>
      <c r="L16851" s="40"/>
    </row>
    <row r="16852" spans="1:12">
      <c r="A16852" s="17">
        <v>45838</v>
      </c>
      <c r="B16852" s="22" t="s">
        <v>10</v>
      </c>
      <c r="C16852" s="22" t="s">
        <v>1019</v>
      </c>
      <c r="D16852" s="22" t="s">
        <v>17229</v>
      </c>
      <c r="E16852" s="22" t="s">
        <v>58</v>
      </c>
      <c r="F16852" s="22" t="s">
        <v>59</v>
      </c>
      <c r="G16852" s="9">
        <v>1768</v>
      </c>
      <c r="H16852" s="22" t="s">
        <v>15</v>
      </c>
      <c r="I16852" s="28">
        <v>7.0000000000000007E-2</v>
      </c>
      <c r="J16852" s="28">
        <v>123.76</v>
      </c>
      <c r="K16852" s="40"/>
      <c r="L16852" s="40"/>
    </row>
    <row r="16853" spans="1:12">
      <c r="A16853" s="17">
        <v>45838</v>
      </c>
      <c r="B16853" s="22" t="s">
        <v>10</v>
      </c>
      <c r="C16853" s="22" t="s">
        <v>5177</v>
      </c>
      <c r="D16853" s="22" t="s">
        <v>17230</v>
      </c>
      <c r="E16853" s="22" t="s">
        <v>58</v>
      </c>
      <c r="F16853" s="22" t="s">
        <v>59</v>
      </c>
      <c r="G16853" s="9">
        <v>2000</v>
      </c>
      <c r="H16853" s="22" t="s">
        <v>15</v>
      </c>
      <c r="I16853" s="28">
        <v>0.09</v>
      </c>
      <c r="J16853" s="28">
        <v>185.4</v>
      </c>
      <c r="K16853" s="40"/>
      <c r="L16853" s="40"/>
    </row>
    <row r="16854" spans="1:12">
      <c r="A16854" s="17">
        <v>45838</v>
      </c>
      <c r="B16854" s="22" t="s">
        <v>10</v>
      </c>
      <c r="C16854" s="22" t="s">
        <v>1017</v>
      </c>
      <c r="D16854" s="22" t="s">
        <v>17231</v>
      </c>
      <c r="E16854" s="22" t="s">
        <v>58</v>
      </c>
      <c r="F16854" s="22" t="s">
        <v>59</v>
      </c>
      <c r="G16854" s="9">
        <v>50</v>
      </c>
      <c r="H16854" s="22" t="s">
        <v>15</v>
      </c>
      <c r="I16854" s="28">
        <v>7.0000000000000007E-2</v>
      </c>
      <c r="J16854" s="28">
        <v>3.5</v>
      </c>
      <c r="K16854" s="40"/>
      <c r="L16854" s="40"/>
    </row>
    <row r="16855" spans="1:12">
      <c r="A16855" s="17">
        <v>45838</v>
      </c>
      <c r="B16855" s="22" t="s">
        <v>10</v>
      </c>
      <c r="C16855" s="22" t="s">
        <v>972</v>
      </c>
      <c r="D16855" s="22" t="s">
        <v>17232</v>
      </c>
      <c r="E16855" s="22" t="s">
        <v>58</v>
      </c>
      <c r="F16855" s="22" t="s">
        <v>59</v>
      </c>
      <c r="G16855" s="9">
        <v>2055</v>
      </c>
      <c r="H16855" s="22" t="s">
        <v>15</v>
      </c>
      <c r="I16855" s="28">
        <v>7.0000000000000007E-2</v>
      </c>
      <c r="J16855" s="28">
        <v>143.85</v>
      </c>
      <c r="K16855" s="40"/>
      <c r="L16855" s="40"/>
    </row>
    <row r="16856" spans="1:12">
      <c r="A16856" s="17">
        <v>45838</v>
      </c>
      <c r="B16856" s="22" t="s">
        <v>10</v>
      </c>
      <c r="C16856" s="22" t="s">
        <v>892</v>
      </c>
      <c r="D16856" s="22" t="s">
        <v>17233</v>
      </c>
      <c r="E16856" s="22" t="s">
        <v>58</v>
      </c>
      <c r="F16856" s="22" t="s">
        <v>59</v>
      </c>
      <c r="G16856" s="9">
        <v>150</v>
      </c>
      <c r="H16856" s="22" t="s">
        <v>15</v>
      </c>
      <c r="I16856" s="28">
        <v>0.23</v>
      </c>
      <c r="J16856" s="28">
        <v>34.5</v>
      </c>
      <c r="K16856" s="40"/>
      <c r="L16856" s="40"/>
    </row>
    <row r="16857" spans="1:12">
      <c r="A16857" s="17">
        <v>45838</v>
      </c>
      <c r="B16857" s="22" t="s">
        <v>10</v>
      </c>
      <c r="C16857" s="22" t="s">
        <v>890</v>
      </c>
      <c r="D16857" s="22" t="s">
        <v>17234</v>
      </c>
      <c r="E16857" s="22" t="s">
        <v>58</v>
      </c>
      <c r="F16857" s="22" t="s">
        <v>59</v>
      </c>
      <c r="G16857" s="9">
        <v>750</v>
      </c>
      <c r="H16857" s="22" t="s">
        <v>15</v>
      </c>
      <c r="I16857" s="28">
        <v>0.23</v>
      </c>
      <c r="J16857" s="28">
        <v>172.5</v>
      </c>
      <c r="K16857" s="40"/>
      <c r="L16857" s="40"/>
    </row>
    <row r="16858" spans="1:12">
      <c r="A16858" s="17">
        <v>45838</v>
      </c>
      <c r="B16858" s="22" t="s">
        <v>10</v>
      </c>
      <c r="C16858" s="22" t="s">
        <v>888</v>
      </c>
      <c r="D16858" s="22" t="s">
        <v>17235</v>
      </c>
      <c r="E16858" s="22" t="s">
        <v>58</v>
      </c>
      <c r="F16858" s="22" t="s">
        <v>59</v>
      </c>
      <c r="G16858" s="9">
        <v>823</v>
      </c>
      <c r="H16858" s="22" t="s">
        <v>15</v>
      </c>
      <c r="I16858" s="28">
        <v>0.09</v>
      </c>
      <c r="J16858" s="28">
        <v>76.3</v>
      </c>
      <c r="K16858" s="40"/>
      <c r="L16858" s="40"/>
    </row>
    <row r="16859" spans="1:12">
      <c r="A16859" s="17">
        <v>45838</v>
      </c>
      <c r="B16859" s="22" t="s">
        <v>10</v>
      </c>
      <c r="C16859" s="22" t="s">
        <v>886</v>
      </c>
      <c r="D16859" s="22" t="s">
        <v>17236</v>
      </c>
      <c r="E16859" s="22" t="s">
        <v>58</v>
      </c>
      <c r="F16859" s="22" t="s">
        <v>59</v>
      </c>
      <c r="G16859" s="9">
        <v>3867</v>
      </c>
      <c r="H16859" s="22" t="s">
        <v>15</v>
      </c>
      <c r="I16859" s="28">
        <v>0.09</v>
      </c>
      <c r="J16859" s="28">
        <v>358.47</v>
      </c>
      <c r="K16859" s="40"/>
      <c r="L16859" s="40"/>
    </row>
    <row r="16860" spans="1:12">
      <c r="A16860" s="17">
        <v>45838</v>
      </c>
      <c r="B16860" s="22" t="s">
        <v>10</v>
      </c>
      <c r="C16860" s="22" t="s">
        <v>884</v>
      </c>
      <c r="D16860" s="22" t="s">
        <v>17237</v>
      </c>
      <c r="E16860" s="22" t="s">
        <v>58</v>
      </c>
      <c r="F16860" s="22" t="s">
        <v>59</v>
      </c>
      <c r="G16860" s="9">
        <v>1580</v>
      </c>
      <c r="H16860" s="22" t="s">
        <v>15</v>
      </c>
      <c r="I16860" s="28">
        <v>7.0000000000000007E-2</v>
      </c>
      <c r="J16860" s="28">
        <v>110.6</v>
      </c>
      <c r="K16860" s="40"/>
      <c r="L16860" s="40"/>
    </row>
    <row r="16861" spans="1:12">
      <c r="A16861" s="17">
        <v>45838</v>
      </c>
      <c r="B16861" s="22" t="s">
        <v>10</v>
      </c>
      <c r="C16861" s="22" t="s">
        <v>882</v>
      </c>
      <c r="D16861" s="22" t="s">
        <v>17238</v>
      </c>
      <c r="E16861" s="22" t="s">
        <v>58</v>
      </c>
      <c r="F16861" s="22" t="s">
        <v>59</v>
      </c>
      <c r="G16861" s="9">
        <v>5907</v>
      </c>
      <c r="H16861" s="22" t="s">
        <v>15</v>
      </c>
      <c r="I16861" s="28">
        <v>7.0000000000000007E-2</v>
      </c>
      <c r="J16861" s="28">
        <v>413.49</v>
      </c>
      <c r="K16861" s="40"/>
      <c r="L16861" s="40"/>
    </row>
    <row r="16862" spans="1:12">
      <c r="A16862" s="17">
        <v>45838</v>
      </c>
      <c r="B16862" s="22" t="s">
        <v>10</v>
      </c>
      <c r="C16862" s="22" t="s">
        <v>880</v>
      </c>
      <c r="D16862" s="22" t="s">
        <v>17239</v>
      </c>
      <c r="E16862" s="22" t="s">
        <v>58</v>
      </c>
      <c r="F16862" s="22" t="s">
        <v>59</v>
      </c>
      <c r="G16862" s="9">
        <v>480</v>
      </c>
      <c r="H16862" s="22" t="s">
        <v>15</v>
      </c>
      <c r="I16862" s="28">
        <v>7.0000000000000007E-2</v>
      </c>
      <c r="J16862" s="28">
        <v>33.6</v>
      </c>
      <c r="K16862" s="40"/>
      <c r="L16862" s="40"/>
    </row>
    <row r="16863" spans="1:12">
      <c r="A16863" s="17">
        <v>45838</v>
      </c>
      <c r="B16863" s="22" t="s">
        <v>10</v>
      </c>
      <c r="C16863" s="22" t="s">
        <v>16</v>
      </c>
      <c r="D16863" s="22" t="s">
        <v>17240</v>
      </c>
      <c r="E16863" s="22" t="s">
        <v>18</v>
      </c>
      <c r="F16863" s="22" t="s">
        <v>19</v>
      </c>
      <c r="G16863" s="9">
        <v>37500</v>
      </c>
      <c r="H16863" s="22" t="s">
        <v>20</v>
      </c>
      <c r="I16863" s="28">
        <v>0.43</v>
      </c>
      <c r="J16863" s="28">
        <v>16188.75</v>
      </c>
      <c r="K16863" s="40"/>
      <c r="L16863" s="40"/>
    </row>
    <row r="16864" spans="1:12">
      <c r="A16864" s="17">
        <v>45838</v>
      </c>
      <c r="B16864" s="22" t="s">
        <v>10</v>
      </c>
      <c r="C16864" s="22" t="s">
        <v>16</v>
      </c>
      <c r="D16864" s="22" t="s">
        <v>17241</v>
      </c>
      <c r="E16864" s="22" t="s">
        <v>18</v>
      </c>
      <c r="F16864" s="22" t="s">
        <v>19</v>
      </c>
      <c r="G16864" s="9">
        <v>502.45</v>
      </c>
      <c r="H16864" s="22" t="s">
        <v>20</v>
      </c>
      <c r="I16864" s="28">
        <v>0.43</v>
      </c>
      <c r="J16864" s="28">
        <v>216.92</v>
      </c>
      <c r="K16864" s="40"/>
      <c r="L16864" s="40"/>
    </row>
    <row r="16865" spans="1:12">
      <c r="A16865" s="17">
        <v>45838</v>
      </c>
      <c r="B16865" s="22" t="s">
        <v>10</v>
      </c>
      <c r="C16865" s="22" t="s">
        <v>16</v>
      </c>
      <c r="D16865" s="22" t="s">
        <v>17242</v>
      </c>
      <c r="E16865" s="22" t="s">
        <v>18</v>
      </c>
      <c r="F16865" s="22" t="s">
        <v>19</v>
      </c>
      <c r="G16865" s="9">
        <v>290</v>
      </c>
      <c r="H16865" s="22" t="s">
        <v>20</v>
      </c>
      <c r="I16865" s="28">
        <v>0.43</v>
      </c>
      <c r="J16865" s="28">
        <v>125.19</v>
      </c>
      <c r="K16865" s="40"/>
      <c r="L16865" s="40"/>
    </row>
    <row r="16866" spans="1:12">
      <c r="A16866" s="17">
        <v>45838</v>
      </c>
      <c r="B16866" s="22" t="s">
        <v>10</v>
      </c>
      <c r="C16866" s="22" t="s">
        <v>16</v>
      </c>
      <c r="D16866" s="22" t="s">
        <v>17243</v>
      </c>
      <c r="E16866" s="22" t="s">
        <v>18</v>
      </c>
      <c r="F16866" s="22" t="s">
        <v>19</v>
      </c>
      <c r="G16866" s="9">
        <v>191</v>
      </c>
      <c r="H16866" s="22" t="s">
        <v>20</v>
      </c>
      <c r="I16866" s="28">
        <v>0.43</v>
      </c>
      <c r="J16866" s="28">
        <v>82.45</v>
      </c>
      <c r="K16866" s="40"/>
      <c r="L16866" s="40"/>
    </row>
    <row r="16867" spans="1:12">
      <c r="A16867" s="17">
        <v>45838</v>
      </c>
      <c r="B16867" s="22" t="s">
        <v>10</v>
      </c>
      <c r="C16867" s="22" t="s">
        <v>874</v>
      </c>
      <c r="D16867" s="22" t="s">
        <v>17244</v>
      </c>
      <c r="E16867" s="22" t="s">
        <v>18</v>
      </c>
      <c r="F16867" s="22" t="s">
        <v>33</v>
      </c>
      <c r="G16867" s="9">
        <v>47.95</v>
      </c>
      <c r="H16867" s="22" t="s">
        <v>20</v>
      </c>
      <c r="I16867" s="28">
        <v>22.68</v>
      </c>
      <c r="J16867" s="28">
        <v>1087.46</v>
      </c>
      <c r="K16867" s="40"/>
      <c r="L16867" s="40"/>
    </row>
    <row r="16868" spans="1:12">
      <c r="A16868" s="17">
        <v>45838</v>
      </c>
      <c r="B16868" s="22" t="s">
        <v>10</v>
      </c>
      <c r="C16868" s="22" t="s">
        <v>31</v>
      </c>
      <c r="D16868" s="22" t="s">
        <v>17245</v>
      </c>
      <c r="E16868" s="22" t="s">
        <v>18</v>
      </c>
      <c r="F16868" s="22" t="s">
        <v>33</v>
      </c>
      <c r="G16868" s="9">
        <v>153</v>
      </c>
      <c r="H16868" s="22" t="s">
        <v>20</v>
      </c>
      <c r="I16868" s="28">
        <v>1.1599999999999999</v>
      </c>
      <c r="J16868" s="28">
        <v>177.05</v>
      </c>
      <c r="K16868" s="40"/>
      <c r="L16868" s="40"/>
    </row>
    <row r="16869" spans="1:12">
      <c r="A16869" s="17">
        <v>45838</v>
      </c>
      <c r="B16869" s="22" t="s">
        <v>10</v>
      </c>
      <c r="C16869" s="22" t="s">
        <v>13015</v>
      </c>
      <c r="D16869" s="22" t="s">
        <v>17246</v>
      </c>
      <c r="E16869" s="22" t="s">
        <v>18</v>
      </c>
      <c r="F16869" s="22" t="s">
        <v>33</v>
      </c>
      <c r="G16869" s="9">
        <v>50</v>
      </c>
      <c r="H16869" s="22" t="s">
        <v>20</v>
      </c>
      <c r="I16869" s="28">
        <v>1.65</v>
      </c>
      <c r="J16869" s="28">
        <v>82.49</v>
      </c>
      <c r="K16869" s="40"/>
      <c r="L16869" s="40"/>
    </row>
    <row r="16870" spans="1:12">
      <c r="A16870" s="17">
        <v>45838</v>
      </c>
      <c r="B16870" s="22" t="s">
        <v>10</v>
      </c>
      <c r="C16870" s="22" t="s">
        <v>13015</v>
      </c>
      <c r="D16870" s="22" t="s">
        <v>17247</v>
      </c>
      <c r="E16870" s="22" t="s">
        <v>18</v>
      </c>
      <c r="F16870" s="22" t="s">
        <v>33</v>
      </c>
      <c r="G16870" s="9">
        <v>150</v>
      </c>
      <c r="H16870" s="22" t="s">
        <v>20</v>
      </c>
      <c r="I16870" s="28">
        <v>1.65</v>
      </c>
      <c r="J16870" s="28">
        <v>247.48</v>
      </c>
      <c r="K16870" s="40"/>
      <c r="L16870" s="40"/>
    </row>
    <row r="16871" spans="1:12">
      <c r="A16871" s="17">
        <v>45838</v>
      </c>
      <c r="B16871" s="22" t="s">
        <v>10</v>
      </c>
      <c r="C16871" s="22" t="s">
        <v>13015</v>
      </c>
      <c r="D16871" s="22" t="s">
        <v>17248</v>
      </c>
      <c r="E16871" s="22" t="s">
        <v>18</v>
      </c>
      <c r="F16871" s="22" t="s">
        <v>33</v>
      </c>
      <c r="G16871" s="9">
        <v>25.3</v>
      </c>
      <c r="H16871" s="22" t="s">
        <v>20</v>
      </c>
      <c r="I16871" s="28">
        <v>1.65</v>
      </c>
      <c r="J16871" s="28">
        <v>41.74</v>
      </c>
      <c r="K16871" s="40"/>
      <c r="L16871" s="40"/>
    </row>
    <row r="16872" spans="1:12">
      <c r="A16872" s="17">
        <v>45838</v>
      </c>
      <c r="B16872" s="22" t="s">
        <v>10</v>
      </c>
      <c r="C16872" s="22" t="s">
        <v>1865</v>
      </c>
      <c r="D16872" s="22" t="s">
        <v>17249</v>
      </c>
      <c r="E16872" s="22" t="s">
        <v>18</v>
      </c>
      <c r="F16872" s="22" t="s">
        <v>29</v>
      </c>
      <c r="G16872" s="9">
        <v>150.15</v>
      </c>
      <c r="H16872" s="22" t="s">
        <v>20</v>
      </c>
      <c r="I16872" s="28">
        <v>2.9</v>
      </c>
      <c r="J16872" s="28">
        <v>435.48</v>
      </c>
      <c r="K16872" s="40"/>
      <c r="L16872" s="40"/>
    </row>
    <row r="16873" spans="1:12">
      <c r="A16873" s="17">
        <v>45838</v>
      </c>
      <c r="B16873" s="22" t="s">
        <v>10</v>
      </c>
      <c r="C16873" s="22" t="s">
        <v>27</v>
      </c>
      <c r="D16873" s="22" t="s">
        <v>17250</v>
      </c>
      <c r="E16873" s="22" t="s">
        <v>18</v>
      </c>
      <c r="F16873" s="22" t="s">
        <v>29</v>
      </c>
      <c r="G16873" s="9">
        <v>4000</v>
      </c>
      <c r="H16873" s="22" t="s">
        <v>20</v>
      </c>
      <c r="I16873" s="28">
        <v>2.9</v>
      </c>
      <c r="J16873" s="28">
        <v>11600</v>
      </c>
      <c r="K16873" s="40"/>
      <c r="L16873" s="40"/>
    </row>
    <row r="16874" spans="1:12">
      <c r="A16874" s="17">
        <v>45838</v>
      </c>
      <c r="B16874" s="22" t="s">
        <v>10</v>
      </c>
      <c r="C16874" s="22" t="s">
        <v>27</v>
      </c>
      <c r="D16874" s="22" t="s">
        <v>17251</v>
      </c>
      <c r="E16874" s="22" t="s">
        <v>18</v>
      </c>
      <c r="F16874" s="22" t="s">
        <v>29</v>
      </c>
      <c r="G16874" s="9">
        <v>4000</v>
      </c>
      <c r="H16874" s="22" t="s">
        <v>20</v>
      </c>
      <c r="I16874" s="28">
        <v>2.9</v>
      </c>
      <c r="J16874" s="28">
        <v>11600</v>
      </c>
      <c r="K16874" s="40"/>
      <c r="L16874" s="40"/>
    </row>
    <row r="16875" spans="1:12">
      <c r="A16875" s="17">
        <v>45838</v>
      </c>
      <c r="B16875" s="22" t="s">
        <v>10</v>
      </c>
      <c r="C16875" s="22" t="s">
        <v>871</v>
      </c>
      <c r="D16875" s="22" t="s">
        <v>17252</v>
      </c>
      <c r="E16875" s="22" t="s">
        <v>18</v>
      </c>
      <c r="F16875" s="22" t="s">
        <v>263</v>
      </c>
      <c r="G16875" s="9">
        <v>4.5999999999999996</v>
      </c>
      <c r="H16875" s="22" t="s">
        <v>20</v>
      </c>
      <c r="I16875" s="28">
        <v>8.86</v>
      </c>
      <c r="J16875" s="28">
        <v>40.770000000000003</v>
      </c>
      <c r="K16875" s="40"/>
      <c r="L16875" s="40"/>
    </row>
    <row r="16876" spans="1:12">
      <c r="A16876" s="17">
        <v>45838</v>
      </c>
      <c r="B16876" s="22" t="s">
        <v>10</v>
      </c>
      <c r="C16876" s="22" t="s">
        <v>962</v>
      </c>
      <c r="D16876" s="22" t="s">
        <v>17253</v>
      </c>
      <c r="E16876" s="22" t="s">
        <v>18</v>
      </c>
      <c r="F16876" s="22" t="s">
        <v>33</v>
      </c>
      <c r="G16876" s="9">
        <v>2050.6999999999998</v>
      </c>
      <c r="H16876" s="22" t="s">
        <v>20</v>
      </c>
      <c r="I16876" s="28">
        <v>1.03</v>
      </c>
      <c r="J16876" s="28">
        <v>2105.94</v>
      </c>
      <c r="K16876" s="40"/>
      <c r="L16876" s="40"/>
    </row>
    <row r="16877" spans="1:12">
      <c r="A16877" s="17">
        <v>45838</v>
      </c>
      <c r="B16877" s="22" t="s">
        <v>10</v>
      </c>
      <c r="C16877" s="22" t="s">
        <v>4161</v>
      </c>
      <c r="D16877" s="22" t="s">
        <v>17254</v>
      </c>
      <c r="E16877" s="22" t="s">
        <v>18</v>
      </c>
      <c r="F16877" s="22" t="s">
        <v>33</v>
      </c>
      <c r="G16877" s="9">
        <v>48.313099999999999</v>
      </c>
      <c r="H16877" s="22" t="s">
        <v>20</v>
      </c>
      <c r="I16877" s="28">
        <v>7.25</v>
      </c>
      <c r="J16877" s="28">
        <v>350.27</v>
      </c>
      <c r="K16877" s="40"/>
      <c r="L16877" s="40"/>
    </row>
    <row r="16878" spans="1:12">
      <c r="A16878" s="17">
        <v>45838</v>
      </c>
      <c r="B16878" s="22" t="s">
        <v>10</v>
      </c>
      <c r="C16878" s="22" t="s">
        <v>868</v>
      </c>
      <c r="D16878" s="22" t="s">
        <v>17255</v>
      </c>
      <c r="E16878" s="22" t="s">
        <v>65</v>
      </c>
      <c r="F16878" s="22" t="s">
        <v>75</v>
      </c>
      <c r="G16878" s="9">
        <v>153</v>
      </c>
      <c r="H16878" s="22" t="s">
        <v>15</v>
      </c>
      <c r="I16878" s="28">
        <v>42.21</v>
      </c>
      <c r="J16878" s="28">
        <v>6458.13</v>
      </c>
      <c r="K16878" s="40"/>
      <c r="L16878" s="40"/>
    </row>
    <row r="16879" spans="1:12">
      <c r="A16879" s="17">
        <v>45838</v>
      </c>
      <c r="B16879" s="22" t="s">
        <v>10</v>
      </c>
      <c r="C16879" s="22" t="s">
        <v>868</v>
      </c>
      <c r="D16879" s="22" t="s">
        <v>17256</v>
      </c>
      <c r="E16879" s="22" t="s">
        <v>65</v>
      </c>
      <c r="F16879" s="22" t="s">
        <v>75</v>
      </c>
      <c r="G16879" s="9">
        <v>5</v>
      </c>
      <c r="H16879" s="22" t="s">
        <v>15</v>
      </c>
      <c r="I16879" s="28">
        <v>25.33</v>
      </c>
      <c r="J16879" s="28">
        <v>126.63</v>
      </c>
      <c r="K16879" s="40"/>
      <c r="L16879" s="40"/>
    </row>
    <row r="16880" spans="1:12">
      <c r="A16880" s="17">
        <v>45838</v>
      </c>
      <c r="B16880" s="22" t="s">
        <v>10</v>
      </c>
      <c r="C16880" s="22" t="s">
        <v>90</v>
      </c>
      <c r="D16880" s="22" t="s">
        <v>17257</v>
      </c>
      <c r="E16880" s="22" t="s">
        <v>65</v>
      </c>
      <c r="F16880" s="22" t="s">
        <v>92</v>
      </c>
      <c r="G16880" s="9">
        <v>13</v>
      </c>
      <c r="H16880" s="22" t="s">
        <v>15</v>
      </c>
      <c r="I16880" s="28">
        <v>38.96</v>
      </c>
      <c r="J16880" s="28">
        <v>506.52</v>
      </c>
      <c r="K16880" s="40"/>
      <c r="L16880" s="40"/>
    </row>
    <row r="16881" spans="1:12">
      <c r="A16881" s="17">
        <v>45838</v>
      </c>
      <c r="B16881" s="22" t="s">
        <v>10</v>
      </c>
      <c r="C16881" s="22" t="s">
        <v>90</v>
      </c>
      <c r="D16881" s="22" t="s">
        <v>17258</v>
      </c>
      <c r="E16881" s="22" t="s">
        <v>65</v>
      </c>
      <c r="F16881" s="22" t="s">
        <v>92</v>
      </c>
      <c r="G16881" s="9">
        <v>31</v>
      </c>
      <c r="H16881" s="22" t="s">
        <v>15</v>
      </c>
      <c r="I16881" s="28">
        <v>42.21</v>
      </c>
      <c r="J16881" s="28">
        <v>1308.51</v>
      </c>
      <c r="K16881" s="40"/>
      <c r="L16881" s="40"/>
    </row>
    <row r="16882" spans="1:12">
      <c r="A16882" s="17">
        <v>45838</v>
      </c>
      <c r="B16882" s="22" t="s">
        <v>10</v>
      </c>
      <c r="C16882" s="22" t="s">
        <v>99</v>
      </c>
      <c r="D16882" s="22" t="s">
        <v>17259</v>
      </c>
      <c r="E16882" s="22" t="s">
        <v>65</v>
      </c>
      <c r="F16882" s="22" t="s">
        <v>75</v>
      </c>
      <c r="G16882" s="9">
        <v>43</v>
      </c>
      <c r="H16882" s="22" t="s">
        <v>15</v>
      </c>
      <c r="I16882" s="28">
        <v>103.07</v>
      </c>
      <c r="J16882" s="28">
        <v>4432.05</v>
      </c>
      <c r="K16882" s="40"/>
      <c r="L16882" s="40"/>
    </row>
    <row r="16883" spans="1:12">
      <c r="A16883" s="17">
        <v>45838</v>
      </c>
      <c r="B16883" s="22" t="s">
        <v>10</v>
      </c>
      <c r="C16883" s="22" t="s">
        <v>865</v>
      </c>
      <c r="D16883" s="22" t="s">
        <v>17260</v>
      </c>
      <c r="E16883" s="22" t="s">
        <v>18</v>
      </c>
      <c r="F16883" s="22" t="s">
        <v>242</v>
      </c>
      <c r="G16883" s="9">
        <v>226.25</v>
      </c>
      <c r="H16883" s="22" t="s">
        <v>20</v>
      </c>
      <c r="I16883" s="28">
        <v>17.84</v>
      </c>
      <c r="J16883" s="28">
        <v>4036.3</v>
      </c>
      <c r="K16883" s="40"/>
      <c r="L16883" s="40"/>
    </row>
    <row r="16884" spans="1:12">
      <c r="A16884" s="17">
        <v>45838</v>
      </c>
      <c r="B16884" s="22" t="s">
        <v>10</v>
      </c>
      <c r="C16884" s="22" t="s">
        <v>558</v>
      </c>
      <c r="D16884" s="22" t="s">
        <v>17261</v>
      </c>
      <c r="E16884" s="22" t="s">
        <v>18</v>
      </c>
      <c r="F16884" s="22" t="s">
        <v>242</v>
      </c>
      <c r="G16884" s="9">
        <v>9.9525000000000006</v>
      </c>
      <c r="H16884" s="22" t="s">
        <v>20</v>
      </c>
      <c r="I16884" s="28">
        <v>16.2</v>
      </c>
      <c r="J16884" s="28">
        <v>161.22999999999999</v>
      </c>
      <c r="K16884" s="40"/>
      <c r="L16884" s="40"/>
    </row>
    <row r="16885" spans="1:12">
      <c r="A16885" s="17">
        <v>45838</v>
      </c>
      <c r="B16885" s="22" t="s">
        <v>10</v>
      </c>
      <c r="C16885" s="22" t="s">
        <v>863</v>
      </c>
      <c r="D16885" s="22" t="s">
        <v>17262</v>
      </c>
      <c r="E16885" s="22" t="s">
        <v>18</v>
      </c>
      <c r="F16885" s="22" t="s">
        <v>242</v>
      </c>
      <c r="G16885" s="9">
        <v>37.71</v>
      </c>
      <c r="H16885" s="22" t="s">
        <v>20</v>
      </c>
      <c r="I16885" s="28">
        <v>12.3</v>
      </c>
      <c r="J16885" s="28">
        <v>463.82</v>
      </c>
      <c r="K16885" s="40"/>
      <c r="L16885" s="40"/>
    </row>
    <row r="16886" spans="1:12">
      <c r="A16886" s="17">
        <v>45838</v>
      </c>
      <c r="B16886" s="22" t="s">
        <v>10</v>
      </c>
      <c r="C16886" s="22" t="s">
        <v>12995</v>
      </c>
      <c r="D16886" s="22" t="s">
        <v>17263</v>
      </c>
      <c r="E16886" s="22" t="s">
        <v>18</v>
      </c>
      <c r="F16886" s="22" t="s">
        <v>242</v>
      </c>
      <c r="G16886" s="9">
        <v>40</v>
      </c>
      <c r="H16886" s="22" t="s">
        <v>20</v>
      </c>
      <c r="I16886" s="28">
        <v>9.25</v>
      </c>
      <c r="J16886" s="28">
        <v>370</v>
      </c>
      <c r="K16886" s="40"/>
      <c r="L16886" s="40"/>
    </row>
    <row r="16887" spans="1:12">
      <c r="A16887" s="17">
        <v>45838</v>
      </c>
      <c r="B16887" s="22" t="s">
        <v>10</v>
      </c>
      <c r="C16887" s="22" t="s">
        <v>12995</v>
      </c>
      <c r="D16887" s="22" t="s">
        <v>17264</v>
      </c>
      <c r="E16887" s="22" t="s">
        <v>18</v>
      </c>
      <c r="F16887" s="22" t="s">
        <v>242</v>
      </c>
      <c r="G16887" s="9">
        <v>8.8000000000000007</v>
      </c>
      <c r="H16887" s="22" t="s">
        <v>20</v>
      </c>
      <c r="I16887" s="28">
        <v>9.25</v>
      </c>
      <c r="J16887" s="28">
        <v>81.400000000000006</v>
      </c>
      <c r="K16887" s="40"/>
      <c r="L16887" s="40"/>
    </row>
    <row r="16888" spans="1:12">
      <c r="A16888" s="17">
        <v>45838</v>
      </c>
      <c r="B16888" s="22" t="s">
        <v>10</v>
      </c>
      <c r="C16888" s="22" t="s">
        <v>556</v>
      </c>
      <c r="D16888" s="22" t="s">
        <v>17265</v>
      </c>
      <c r="E16888" s="22" t="s">
        <v>18</v>
      </c>
      <c r="F16888" s="22" t="s">
        <v>242</v>
      </c>
      <c r="G16888" s="9">
        <v>191.8</v>
      </c>
      <c r="H16888" s="22" t="s">
        <v>20</v>
      </c>
      <c r="I16888" s="28">
        <v>11.8</v>
      </c>
      <c r="J16888" s="28">
        <v>2263.2399999999998</v>
      </c>
      <c r="K16888" s="40"/>
      <c r="L16888" s="40"/>
    </row>
    <row r="16889" spans="1:12">
      <c r="A16889" s="17">
        <v>45838</v>
      </c>
      <c r="B16889" s="22" t="s">
        <v>10</v>
      </c>
      <c r="C16889" s="22" t="s">
        <v>861</v>
      </c>
      <c r="D16889" s="22" t="s">
        <v>17266</v>
      </c>
      <c r="E16889" s="22" t="s">
        <v>18</v>
      </c>
      <c r="F16889" s="22" t="s">
        <v>242</v>
      </c>
      <c r="G16889" s="9">
        <v>29.95</v>
      </c>
      <c r="H16889" s="22" t="s">
        <v>20</v>
      </c>
      <c r="I16889" s="28">
        <v>13.65</v>
      </c>
      <c r="J16889" s="28">
        <v>408.82</v>
      </c>
      <c r="K16889" s="40"/>
      <c r="L16889" s="40"/>
    </row>
    <row r="16890" spans="1:12">
      <c r="A16890" s="17">
        <v>45838</v>
      </c>
      <c r="B16890" s="22" t="s">
        <v>10</v>
      </c>
      <c r="C16890" s="22" t="s">
        <v>859</v>
      </c>
      <c r="D16890" s="22" t="s">
        <v>17267</v>
      </c>
      <c r="E16890" s="22" t="s">
        <v>18</v>
      </c>
      <c r="F16890" s="22" t="s">
        <v>242</v>
      </c>
      <c r="G16890" s="9">
        <v>40</v>
      </c>
      <c r="H16890" s="22" t="s">
        <v>20</v>
      </c>
      <c r="I16890" s="28">
        <v>16.2</v>
      </c>
      <c r="J16890" s="28">
        <v>648</v>
      </c>
      <c r="K16890" s="40"/>
      <c r="L16890" s="40"/>
    </row>
    <row r="16891" spans="1:12">
      <c r="A16891" s="17">
        <v>45838</v>
      </c>
      <c r="B16891" s="22" t="s">
        <v>10</v>
      </c>
      <c r="C16891" s="22" t="s">
        <v>859</v>
      </c>
      <c r="D16891" s="22" t="s">
        <v>17268</v>
      </c>
      <c r="E16891" s="22" t="s">
        <v>18</v>
      </c>
      <c r="F16891" s="22" t="s">
        <v>242</v>
      </c>
      <c r="G16891" s="9">
        <v>5.7514000000000003</v>
      </c>
      <c r="H16891" s="22" t="s">
        <v>20</v>
      </c>
      <c r="I16891" s="28">
        <v>16.2</v>
      </c>
      <c r="J16891" s="28">
        <v>93.17</v>
      </c>
      <c r="K16891" s="40"/>
      <c r="L16891" s="40"/>
    </row>
    <row r="16892" spans="1:12">
      <c r="A16892" s="17">
        <v>45838</v>
      </c>
      <c r="B16892" s="22" t="s">
        <v>10</v>
      </c>
      <c r="C16892" s="22" t="s">
        <v>857</v>
      </c>
      <c r="D16892" s="22" t="s">
        <v>17269</v>
      </c>
      <c r="E16892" s="22" t="s">
        <v>18</v>
      </c>
      <c r="F16892" s="22" t="s">
        <v>242</v>
      </c>
      <c r="G16892" s="9">
        <v>2.02</v>
      </c>
      <c r="H16892" s="22" t="s">
        <v>20</v>
      </c>
      <c r="I16892" s="28">
        <v>11.44</v>
      </c>
      <c r="J16892" s="28">
        <v>23.11</v>
      </c>
      <c r="K16892" s="40"/>
      <c r="L16892" s="40"/>
    </row>
    <row r="16893" spans="1:12">
      <c r="A16893" s="17">
        <v>45838</v>
      </c>
      <c r="B16893" s="22" t="s">
        <v>10</v>
      </c>
      <c r="C16893" s="22" t="s">
        <v>554</v>
      </c>
      <c r="D16893" s="22" t="s">
        <v>17270</v>
      </c>
      <c r="E16893" s="22" t="s">
        <v>18</v>
      </c>
      <c r="F16893" s="22" t="s">
        <v>242</v>
      </c>
      <c r="G16893" s="9">
        <v>75.3</v>
      </c>
      <c r="H16893" s="22" t="s">
        <v>20</v>
      </c>
      <c r="I16893" s="28">
        <v>16.2</v>
      </c>
      <c r="J16893" s="28">
        <v>1219.8599999999999</v>
      </c>
      <c r="K16893" s="40"/>
      <c r="L16893" s="40"/>
    </row>
    <row r="16894" spans="1:12">
      <c r="A16894" s="17">
        <v>45838</v>
      </c>
      <c r="B16894" s="22" t="s">
        <v>10</v>
      </c>
      <c r="C16894" s="22" t="s">
        <v>854</v>
      </c>
      <c r="D16894" s="22" t="s">
        <v>17271</v>
      </c>
      <c r="E16894" s="22" t="s">
        <v>18</v>
      </c>
      <c r="F16894" s="22" t="s">
        <v>242</v>
      </c>
      <c r="G16894" s="9">
        <v>80</v>
      </c>
      <c r="H16894" s="22" t="s">
        <v>20</v>
      </c>
      <c r="I16894" s="28">
        <v>13.65</v>
      </c>
      <c r="J16894" s="28">
        <v>1091.97</v>
      </c>
      <c r="K16894" s="40"/>
      <c r="L16894" s="40"/>
    </row>
    <row r="16895" spans="1:12">
      <c r="A16895" s="17">
        <v>45838</v>
      </c>
      <c r="B16895" s="22" t="s">
        <v>10</v>
      </c>
      <c r="C16895" s="22" t="s">
        <v>854</v>
      </c>
      <c r="D16895" s="22" t="s">
        <v>17272</v>
      </c>
      <c r="E16895" s="22" t="s">
        <v>18</v>
      </c>
      <c r="F16895" s="22" t="s">
        <v>242</v>
      </c>
      <c r="G16895" s="9">
        <v>2.08</v>
      </c>
      <c r="H16895" s="22" t="s">
        <v>20</v>
      </c>
      <c r="I16895" s="28">
        <v>13.65</v>
      </c>
      <c r="J16895" s="28">
        <v>28.39</v>
      </c>
      <c r="K16895" s="40"/>
      <c r="L16895" s="40"/>
    </row>
    <row r="16896" spans="1:12">
      <c r="A16896" s="17">
        <v>45838</v>
      </c>
      <c r="B16896" s="22" t="s">
        <v>10</v>
      </c>
      <c r="C16896" s="22" t="s">
        <v>854</v>
      </c>
      <c r="D16896" s="22" t="s">
        <v>17273</v>
      </c>
      <c r="E16896" s="22" t="s">
        <v>18</v>
      </c>
      <c r="F16896" s="22" t="s">
        <v>242</v>
      </c>
      <c r="G16896" s="9">
        <v>40</v>
      </c>
      <c r="H16896" s="22" t="s">
        <v>20</v>
      </c>
      <c r="I16896" s="28">
        <v>13.65</v>
      </c>
      <c r="J16896" s="28">
        <v>545.99</v>
      </c>
      <c r="K16896" s="40"/>
      <c r="L16896" s="40"/>
    </row>
    <row r="16897" spans="1:12">
      <c r="A16897" s="17">
        <v>45838</v>
      </c>
      <c r="B16897" s="22" t="s">
        <v>10</v>
      </c>
      <c r="C16897" s="22" t="s">
        <v>851</v>
      </c>
      <c r="D16897" s="22" t="s">
        <v>17274</v>
      </c>
      <c r="E16897" s="22" t="s">
        <v>18</v>
      </c>
      <c r="F16897" s="22" t="s">
        <v>242</v>
      </c>
      <c r="G16897" s="9">
        <v>81.599999999999994</v>
      </c>
      <c r="H16897" s="22" t="s">
        <v>20</v>
      </c>
      <c r="I16897" s="28">
        <v>5.6</v>
      </c>
      <c r="J16897" s="28">
        <v>456.96</v>
      </c>
      <c r="K16897" s="40"/>
      <c r="L16897" s="40"/>
    </row>
    <row r="16898" spans="1:12">
      <c r="A16898" s="17">
        <v>45838</v>
      </c>
      <c r="B16898" s="22" t="s">
        <v>10</v>
      </c>
      <c r="C16898" s="22" t="s">
        <v>851</v>
      </c>
      <c r="D16898" s="22" t="s">
        <v>17275</v>
      </c>
      <c r="E16898" s="22" t="s">
        <v>18</v>
      </c>
      <c r="F16898" s="22" t="s">
        <v>242</v>
      </c>
      <c r="G16898" s="9">
        <v>96.94</v>
      </c>
      <c r="H16898" s="22" t="s">
        <v>20</v>
      </c>
      <c r="I16898" s="28">
        <v>5.6</v>
      </c>
      <c r="J16898" s="28">
        <v>542.86</v>
      </c>
      <c r="K16898" s="40"/>
      <c r="L16898" s="40"/>
    </row>
    <row r="16899" spans="1:12">
      <c r="A16899" s="17">
        <v>45838</v>
      </c>
      <c r="B16899" s="22" t="s">
        <v>10</v>
      </c>
      <c r="C16899" s="22" t="s">
        <v>745</v>
      </c>
      <c r="D16899" s="22" t="s">
        <v>17276</v>
      </c>
      <c r="E16899" s="22" t="s">
        <v>18</v>
      </c>
      <c r="F16899" s="22" t="s">
        <v>242</v>
      </c>
      <c r="G16899" s="9">
        <v>456.9</v>
      </c>
      <c r="H16899" s="22" t="s">
        <v>20</v>
      </c>
      <c r="I16899" s="28">
        <v>16.2</v>
      </c>
      <c r="J16899" s="28">
        <v>7401.78</v>
      </c>
      <c r="K16899" s="40"/>
      <c r="L16899" s="40"/>
    </row>
    <row r="16900" spans="1:12">
      <c r="A16900" s="17">
        <v>45838</v>
      </c>
      <c r="B16900" s="22" t="s">
        <v>10</v>
      </c>
      <c r="C16900" s="22" t="s">
        <v>741</v>
      </c>
      <c r="D16900" s="22" t="s">
        <v>17277</v>
      </c>
      <c r="E16900" s="22" t="s">
        <v>18</v>
      </c>
      <c r="F16900" s="22" t="s">
        <v>242</v>
      </c>
      <c r="G16900" s="9">
        <v>40.700000000000003</v>
      </c>
      <c r="H16900" s="22" t="s">
        <v>20</v>
      </c>
      <c r="I16900" s="28">
        <v>4.5</v>
      </c>
      <c r="J16900" s="28">
        <v>183.15</v>
      </c>
      <c r="K16900" s="40"/>
      <c r="L16900" s="40"/>
    </row>
    <row r="16901" spans="1:12">
      <c r="A16901" s="17">
        <v>45838</v>
      </c>
      <c r="B16901" s="22" t="s">
        <v>10</v>
      </c>
      <c r="C16901" s="22" t="s">
        <v>2693</v>
      </c>
      <c r="D16901" s="22" t="s">
        <v>17278</v>
      </c>
      <c r="E16901" s="22" t="s">
        <v>18</v>
      </c>
      <c r="F16901" s="22" t="s">
        <v>242</v>
      </c>
      <c r="G16901" s="9">
        <v>80</v>
      </c>
      <c r="H16901" s="22" t="s">
        <v>20</v>
      </c>
      <c r="I16901" s="28">
        <v>14.8</v>
      </c>
      <c r="J16901" s="28">
        <v>1184</v>
      </c>
      <c r="K16901" s="40"/>
      <c r="L16901" s="40"/>
    </row>
    <row r="16902" spans="1:12">
      <c r="A16902" s="17">
        <v>45838</v>
      </c>
      <c r="B16902" s="22" t="s">
        <v>10</v>
      </c>
      <c r="C16902" s="22" t="s">
        <v>739</v>
      </c>
      <c r="D16902" s="22" t="s">
        <v>17279</v>
      </c>
      <c r="E16902" s="22" t="s">
        <v>18</v>
      </c>
      <c r="F16902" s="22" t="s">
        <v>242</v>
      </c>
      <c r="G16902" s="9">
        <v>35.979999999999997</v>
      </c>
      <c r="H16902" s="22" t="s">
        <v>20</v>
      </c>
      <c r="I16902" s="28">
        <v>5.0999999999999996</v>
      </c>
      <c r="J16902" s="28">
        <v>183.48</v>
      </c>
      <c r="K16902" s="40"/>
      <c r="L16902" s="40"/>
    </row>
    <row r="16903" spans="1:12">
      <c r="A16903" s="17">
        <v>45838</v>
      </c>
      <c r="B16903" s="22" t="s">
        <v>10</v>
      </c>
      <c r="C16903" s="22" t="s">
        <v>989</v>
      </c>
      <c r="D16903" s="22" t="s">
        <v>17280</v>
      </c>
      <c r="E16903" s="22" t="s">
        <v>18</v>
      </c>
      <c r="F16903" s="22" t="s">
        <v>242</v>
      </c>
      <c r="G16903" s="9">
        <v>40</v>
      </c>
      <c r="H16903" s="22" t="s">
        <v>20</v>
      </c>
      <c r="I16903" s="28">
        <v>16.2</v>
      </c>
      <c r="J16903" s="28">
        <v>648</v>
      </c>
      <c r="K16903" s="40"/>
      <c r="L16903" s="40"/>
    </row>
    <row r="16904" spans="1:12">
      <c r="A16904" s="17">
        <v>45838</v>
      </c>
      <c r="B16904" s="22" t="s">
        <v>10</v>
      </c>
      <c r="C16904" s="22" t="s">
        <v>989</v>
      </c>
      <c r="D16904" s="22" t="s">
        <v>17281</v>
      </c>
      <c r="E16904" s="22" t="s">
        <v>18</v>
      </c>
      <c r="F16904" s="22" t="s">
        <v>242</v>
      </c>
      <c r="G16904" s="9">
        <v>5.5964</v>
      </c>
      <c r="H16904" s="22" t="s">
        <v>20</v>
      </c>
      <c r="I16904" s="28">
        <v>16.2</v>
      </c>
      <c r="J16904" s="28">
        <v>90.66</v>
      </c>
      <c r="K16904" s="40"/>
      <c r="L16904" s="40"/>
    </row>
    <row r="16905" spans="1:12">
      <c r="A16905" s="17">
        <v>45838</v>
      </c>
      <c r="B16905" s="22" t="s">
        <v>10</v>
      </c>
      <c r="C16905" s="22" t="s">
        <v>552</v>
      </c>
      <c r="D16905" s="22" t="s">
        <v>17282</v>
      </c>
      <c r="E16905" s="22" t="s">
        <v>18</v>
      </c>
      <c r="F16905" s="22" t="s">
        <v>242</v>
      </c>
      <c r="G16905" s="9">
        <v>203.4</v>
      </c>
      <c r="H16905" s="22" t="s">
        <v>20</v>
      </c>
      <c r="I16905" s="28">
        <v>12.05</v>
      </c>
      <c r="J16905" s="28">
        <v>2451</v>
      </c>
      <c r="K16905" s="40"/>
      <c r="L16905" s="40"/>
    </row>
    <row r="16906" spans="1:12">
      <c r="A16906" s="17">
        <v>45838</v>
      </c>
      <c r="B16906" s="22" t="s">
        <v>10</v>
      </c>
      <c r="C16906" s="22" t="s">
        <v>552</v>
      </c>
      <c r="D16906" s="22" t="s">
        <v>17283</v>
      </c>
      <c r="E16906" s="22" t="s">
        <v>18</v>
      </c>
      <c r="F16906" s="22" t="s">
        <v>242</v>
      </c>
      <c r="G16906" s="9">
        <v>14.85</v>
      </c>
      <c r="H16906" s="22" t="s">
        <v>20</v>
      </c>
      <c r="I16906" s="28">
        <v>12.05</v>
      </c>
      <c r="J16906" s="28">
        <v>178.95</v>
      </c>
      <c r="K16906" s="40"/>
      <c r="L16906" s="40"/>
    </row>
    <row r="16907" spans="1:12">
      <c r="A16907" s="17">
        <v>45838</v>
      </c>
      <c r="B16907" s="22" t="s">
        <v>10</v>
      </c>
      <c r="C16907" s="22" t="s">
        <v>12969</v>
      </c>
      <c r="D16907" s="22" t="s">
        <v>17284</v>
      </c>
      <c r="E16907" s="22" t="s">
        <v>18</v>
      </c>
      <c r="F16907" s="22" t="s">
        <v>242</v>
      </c>
      <c r="G16907" s="9">
        <v>121.4</v>
      </c>
      <c r="H16907" s="22" t="s">
        <v>20</v>
      </c>
      <c r="I16907" s="28">
        <v>9.25</v>
      </c>
      <c r="J16907" s="28">
        <v>1122.95</v>
      </c>
      <c r="K16907" s="40"/>
      <c r="L16907" s="40"/>
    </row>
    <row r="16908" spans="1:12">
      <c r="A16908" s="17">
        <v>45838</v>
      </c>
      <c r="B16908" s="22" t="s">
        <v>10</v>
      </c>
      <c r="C16908" s="22" t="s">
        <v>12969</v>
      </c>
      <c r="D16908" s="22" t="s">
        <v>17285</v>
      </c>
      <c r="E16908" s="22" t="s">
        <v>18</v>
      </c>
      <c r="F16908" s="22" t="s">
        <v>242</v>
      </c>
      <c r="G16908" s="9">
        <v>40</v>
      </c>
      <c r="H16908" s="22" t="s">
        <v>20</v>
      </c>
      <c r="I16908" s="28">
        <v>9.25</v>
      </c>
      <c r="J16908" s="28">
        <v>370</v>
      </c>
      <c r="K16908" s="40"/>
      <c r="L16908" s="40"/>
    </row>
    <row r="16909" spans="1:12">
      <c r="A16909" s="17">
        <v>45838</v>
      </c>
      <c r="B16909" s="22" t="s">
        <v>10</v>
      </c>
      <c r="C16909" s="22" t="s">
        <v>550</v>
      </c>
      <c r="D16909" s="22" t="s">
        <v>17286</v>
      </c>
      <c r="E16909" s="22" t="s">
        <v>18</v>
      </c>
      <c r="F16909" s="22" t="s">
        <v>242</v>
      </c>
      <c r="G16909" s="9">
        <v>51.3035</v>
      </c>
      <c r="H16909" s="22" t="s">
        <v>20</v>
      </c>
      <c r="I16909" s="28">
        <v>4.5</v>
      </c>
      <c r="J16909" s="28">
        <v>230.87</v>
      </c>
      <c r="K16909" s="40"/>
      <c r="L16909" s="40"/>
    </row>
    <row r="16910" spans="1:12">
      <c r="A16910" s="17">
        <v>45838</v>
      </c>
      <c r="B16910" s="22" t="s">
        <v>10</v>
      </c>
      <c r="C16910" s="22" t="s">
        <v>550</v>
      </c>
      <c r="D16910" s="22" t="s">
        <v>17287</v>
      </c>
      <c r="E16910" s="22" t="s">
        <v>18</v>
      </c>
      <c r="F16910" s="22" t="s">
        <v>242</v>
      </c>
      <c r="G16910" s="9">
        <v>7.21</v>
      </c>
      <c r="H16910" s="22" t="s">
        <v>20</v>
      </c>
      <c r="I16910" s="28">
        <v>4.5</v>
      </c>
      <c r="J16910" s="28">
        <v>32.450000000000003</v>
      </c>
      <c r="K16910" s="40"/>
      <c r="L16910" s="40"/>
    </row>
    <row r="16911" spans="1:12">
      <c r="A16911" s="17">
        <v>45838</v>
      </c>
      <c r="B16911" s="22" t="s">
        <v>10</v>
      </c>
      <c r="C16911" s="22" t="s">
        <v>688</v>
      </c>
      <c r="D16911" s="22" t="s">
        <v>17288</v>
      </c>
      <c r="E16911" s="22" t="s">
        <v>18</v>
      </c>
      <c r="F16911" s="22" t="s">
        <v>242</v>
      </c>
      <c r="G16911" s="9">
        <v>102.6</v>
      </c>
      <c r="H16911" s="22" t="s">
        <v>20</v>
      </c>
      <c r="I16911" s="28">
        <v>4.5</v>
      </c>
      <c r="J16911" s="28">
        <v>461.74</v>
      </c>
      <c r="K16911" s="40"/>
      <c r="L16911" s="40"/>
    </row>
    <row r="16912" spans="1:12">
      <c r="A16912" s="17">
        <v>45838</v>
      </c>
      <c r="B16912" s="22" t="s">
        <v>10</v>
      </c>
      <c r="C16912" s="22" t="s">
        <v>688</v>
      </c>
      <c r="D16912" s="22" t="s">
        <v>17289</v>
      </c>
      <c r="E16912" s="22" t="s">
        <v>18</v>
      </c>
      <c r="F16912" s="22" t="s">
        <v>242</v>
      </c>
      <c r="G16912" s="9">
        <v>11.75</v>
      </c>
      <c r="H16912" s="22" t="s">
        <v>20</v>
      </c>
      <c r="I16912" s="28">
        <v>4.5</v>
      </c>
      <c r="J16912" s="28">
        <v>52.89</v>
      </c>
      <c r="K16912" s="40"/>
      <c r="L16912" s="40"/>
    </row>
    <row r="16913" spans="1:12">
      <c r="A16913" s="17">
        <v>45838</v>
      </c>
      <c r="B16913" s="22" t="s">
        <v>10</v>
      </c>
      <c r="C16913" s="22" t="s">
        <v>665</v>
      </c>
      <c r="D16913" s="22" t="s">
        <v>17290</v>
      </c>
      <c r="E16913" s="22" t="s">
        <v>18</v>
      </c>
      <c r="F16913" s="22" t="s">
        <v>242</v>
      </c>
      <c r="G16913" s="9">
        <v>121.05</v>
      </c>
      <c r="H16913" s="22" t="s">
        <v>20</v>
      </c>
      <c r="I16913" s="28">
        <v>11.85</v>
      </c>
      <c r="J16913" s="28">
        <v>1434.47</v>
      </c>
      <c r="K16913" s="40"/>
      <c r="L16913" s="40"/>
    </row>
    <row r="16914" spans="1:12">
      <c r="A16914" s="17">
        <v>45838</v>
      </c>
      <c r="B16914" s="22" t="s">
        <v>10</v>
      </c>
      <c r="C16914" s="22" t="s">
        <v>665</v>
      </c>
      <c r="D16914" s="22" t="s">
        <v>17291</v>
      </c>
      <c r="E16914" s="22" t="s">
        <v>18</v>
      </c>
      <c r="F16914" s="22" t="s">
        <v>242</v>
      </c>
      <c r="G16914" s="9">
        <v>19.7</v>
      </c>
      <c r="H16914" s="22" t="s">
        <v>20</v>
      </c>
      <c r="I16914" s="28">
        <v>11.85</v>
      </c>
      <c r="J16914" s="28">
        <v>233.44</v>
      </c>
      <c r="K16914" s="40"/>
      <c r="L16914" s="40"/>
    </row>
    <row r="16915" spans="1:12">
      <c r="A16915" s="17">
        <v>45838</v>
      </c>
      <c r="B16915" s="22" t="s">
        <v>10</v>
      </c>
      <c r="C16915" s="22" t="s">
        <v>665</v>
      </c>
      <c r="D16915" s="22" t="s">
        <v>17292</v>
      </c>
      <c r="E16915" s="22" t="s">
        <v>18</v>
      </c>
      <c r="F16915" s="22" t="s">
        <v>242</v>
      </c>
      <c r="G16915" s="9">
        <v>40.35</v>
      </c>
      <c r="H16915" s="22" t="s">
        <v>20</v>
      </c>
      <c r="I16915" s="28">
        <v>11.85</v>
      </c>
      <c r="J16915" s="28">
        <v>478.17</v>
      </c>
      <c r="K16915" s="40"/>
      <c r="L16915" s="40"/>
    </row>
    <row r="16916" spans="1:12">
      <c r="A16916" s="17">
        <v>45838</v>
      </c>
      <c r="B16916" s="22" t="s">
        <v>10</v>
      </c>
      <c r="C16916" s="22" t="s">
        <v>985</v>
      </c>
      <c r="D16916" s="22" t="s">
        <v>17293</v>
      </c>
      <c r="E16916" s="22" t="s">
        <v>18</v>
      </c>
      <c r="F16916" s="22" t="s">
        <v>242</v>
      </c>
      <c r="G16916" s="9">
        <v>80</v>
      </c>
      <c r="H16916" s="22" t="s">
        <v>20</v>
      </c>
      <c r="I16916" s="28">
        <v>13.25</v>
      </c>
      <c r="J16916" s="28">
        <v>1060</v>
      </c>
      <c r="K16916" s="40"/>
      <c r="L16916" s="40"/>
    </row>
    <row r="16917" spans="1:12">
      <c r="A16917" s="17">
        <v>45838</v>
      </c>
      <c r="B16917" s="22" t="s">
        <v>10</v>
      </c>
      <c r="C16917" s="22" t="s">
        <v>692</v>
      </c>
      <c r="D16917" s="22" t="s">
        <v>17294</v>
      </c>
      <c r="E16917" s="22" t="s">
        <v>18</v>
      </c>
      <c r="F16917" s="22" t="s">
        <v>242</v>
      </c>
      <c r="G16917" s="9">
        <v>85</v>
      </c>
      <c r="H16917" s="22" t="s">
        <v>20</v>
      </c>
      <c r="I16917" s="28">
        <v>0</v>
      </c>
      <c r="J16917" s="28">
        <v>0</v>
      </c>
      <c r="K16917" s="40"/>
      <c r="L16917" s="40"/>
    </row>
    <row r="16918" spans="1:12">
      <c r="A16918" s="17">
        <v>45838</v>
      </c>
      <c r="B16918" s="22" t="s">
        <v>10</v>
      </c>
      <c r="C16918" s="22" t="s">
        <v>985</v>
      </c>
      <c r="D16918" s="22" t="s">
        <v>17295</v>
      </c>
      <c r="E16918" s="22" t="s">
        <v>18</v>
      </c>
      <c r="F16918" s="22" t="s">
        <v>242</v>
      </c>
      <c r="G16918" s="9">
        <v>40</v>
      </c>
      <c r="H16918" s="22" t="s">
        <v>20</v>
      </c>
      <c r="I16918" s="28">
        <v>13.25</v>
      </c>
      <c r="J16918" s="28">
        <v>530</v>
      </c>
      <c r="K16918" s="40"/>
      <c r="L16918" s="40"/>
    </row>
    <row r="16919" spans="1:12">
      <c r="A16919" s="17">
        <v>45838</v>
      </c>
      <c r="B16919" s="22" t="s">
        <v>10</v>
      </c>
      <c r="C16919" s="22" t="s">
        <v>663</v>
      </c>
      <c r="D16919" s="22" t="s">
        <v>17296</v>
      </c>
      <c r="E16919" s="22" t="s">
        <v>18</v>
      </c>
      <c r="F16919" s="22" t="s">
        <v>242</v>
      </c>
      <c r="G16919" s="9">
        <v>30</v>
      </c>
      <c r="H16919" s="22" t="s">
        <v>20</v>
      </c>
      <c r="I16919" s="28">
        <v>25.6</v>
      </c>
      <c r="J16919" s="28">
        <v>768</v>
      </c>
      <c r="K16919" s="40"/>
      <c r="L16919" s="40"/>
    </row>
    <row r="16920" spans="1:12">
      <c r="A16920" s="17">
        <v>45838</v>
      </c>
      <c r="B16920" s="22" t="s">
        <v>10</v>
      </c>
      <c r="C16920" s="22" t="s">
        <v>659</v>
      </c>
      <c r="D16920" s="22" t="s">
        <v>17297</v>
      </c>
      <c r="E16920" s="22" t="s">
        <v>18</v>
      </c>
      <c r="F16920" s="22" t="s">
        <v>242</v>
      </c>
      <c r="G16920" s="9">
        <v>4.5999999999999996</v>
      </c>
      <c r="H16920" s="22" t="s">
        <v>20</v>
      </c>
      <c r="I16920" s="28">
        <v>15.8</v>
      </c>
      <c r="J16920" s="28">
        <v>72.680000000000007</v>
      </c>
      <c r="K16920" s="40"/>
      <c r="L16920" s="40"/>
    </row>
    <row r="16921" spans="1:12">
      <c r="A16921" s="17">
        <v>45838</v>
      </c>
      <c r="B16921" s="22" t="s">
        <v>10</v>
      </c>
      <c r="C16921" s="22" t="s">
        <v>656</v>
      </c>
      <c r="D16921" s="22" t="s">
        <v>17298</v>
      </c>
      <c r="E16921" s="22" t="s">
        <v>18</v>
      </c>
      <c r="F16921" s="22" t="s">
        <v>242</v>
      </c>
      <c r="G16921" s="9">
        <v>89.3</v>
      </c>
      <c r="H16921" s="22" t="s">
        <v>20</v>
      </c>
      <c r="I16921" s="28">
        <v>2.41</v>
      </c>
      <c r="J16921" s="28">
        <v>215.01</v>
      </c>
      <c r="K16921" s="40"/>
      <c r="L16921" s="40"/>
    </row>
    <row r="16922" spans="1:12">
      <c r="A16922" s="17">
        <v>45838</v>
      </c>
      <c r="B16922" s="22" t="s">
        <v>10</v>
      </c>
      <c r="C16922" s="22" t="s">
        <v>654</v>
      </c>
      <c r="D16922" s="22" t="s">
        <v>17299</v>
      </c>
      <c r="E16922" s="22" t="s">
        <v>18</v>
      </c>
      <c r="F16922" s="22" t="s">
        <v>242</v>
      </c>
      <c r="G16922" s="9">
        <v>260.35000000000002</v>
      </c>
      <c r="H16922" s="22" t="s">
        <v>20</v>
      </c>
      <c r="I16922" s="28">
        <v>16.5</v>
      </c>
      <c r="J16922" s="28">
        <v>4295.8599999999997</v>
      </c>
      <c r="K16922" s="40"/>
      <c r="L16922" s="40"/>
    </row>
    <row r="16923" spans="1:12">
      <c r="A16923" s="17">
        <v>45838</v>
      </c>
      <c r="B16923" s="22" t="s">
        <v>10</v>
      </c>
      <c r="C16923" s="22" t="s">
        <v>640</v>
      </c>
      <c r="D16923" s="22" t="s">
        <v>17300</v>
      </c>
      <c r="E16923" s="22" t="s">
        <v>18</v>
      </c>
      <c r="F16923" s="22" t="s">
        <v>242</v>
      </c>
      <c r="G16923" s="9">
        <v>7.65</v>
      </c>
      <c r="H16923" s="22" t="s">
        <v>20</v>
      </c>
      <c r="I16923" s="28">
        <v>16.329999999999998</v>
      </c>
      <c r="J16923" s="28">
        <v>124.92</v>
      </c>
      <c r="K16923" s="40"/>
      <c r="L16923" s="40"/>
    </row>
    <row r="16924" spans="1:12">
      <c r="A16924" s="17">
        <v>45838</v>
      </c>
      <c r="B16924" s="22" t="s">
        <v>10</v>
      </c>
      <c r="C16924" s="22" t="s">
        <v>640</v>
      </c>
      <c r="D16924" s="22" t="s">
        <v>17301</v>
      </c>
      <c r="E16924" s="22" t="s">
        <v>18</v>
      </c>
      <c r="F16924" s="22" t="s">
        <v>242</v>
      </c>
      <c r="G16924" s="9">
        <v>42.35</v>
      </c>
      <c r="H16924" s="22" t="s">
        <v>20</v>
      </c>
      <c r="I16924" s="28">
        <v>16.329999999999998</v>
      </c>
      <c r="J16924" s="28">
        <v>691.58</v>
      </c>
      <c r="K16924" s="40"/>
      <c r="L16924" s="40"/>
    </row>
    <row r="16925" spans="1:12">
      <c r="A16925" s="17">
        <v>45838</v>
      </c>
      <c r="B16925" s="22" t="s">
        <v>10</v>
      </c>
      <c r="C16925" s="22" t="s">
        <v>628</v>
      </c>
      <c r="D16925" s="22" t="s">
        <v>17302</v>
      </c>
      <c r="E16925" s="22" t="s">
        <v>58</v>
      </c>
      <c r="F16925" s="22" t="s">
        <v>268</v>
      </c>
      <c r="G16925" s="9">
        <v>10500</v>
      </c>
      <c r="H16925" s="22" t="s">
        <v>15</v>
      </c>
      <c r="I16925" s="28">
        <v>0.35</v>
      </c>
      <c r="J16925" s="28">
        <v>3675</v>
      </c>
      <c r="K16925" s="40"/>
      <c r="L16925" s="40"/>
    </row>
    <row r="16926" spans="1:12">
      <c r="A16926" s="17">
        <v>45838</v>
      </c>
      <c r="B16926" s="22" t="s">
        <v>10</v>
      </c>
      <c r="C16926" s="22" t="s">
        <v>628</v>
      </c>
      <c r="D16926" s="22" t="s">
        <v>17303</v>
      </c>
      <c r="E16926" s="22" t="s">
        <v>58</v>
      </c>
      <c r="F16926" s="22" t="s">
        <v>268</v>
      </c>
      <c r="G16926" s="9">
        <v>10383</v>
      </c>
      <c r="H16926" s="22" t="s">
        <v>15</v>
      </c>
      <c r="I16926" s="28">
        <v>0.35</v>
      </c>
      <c r="J16926" s="28">
        <v>3634.05</v>
      </c>
      <c r="K16926" s="40"/>
      <c r="L16926" s="40"/>
    </row>
    <row r="16927" spans="1:12">
      <c r="A16927" s="17">
        <v>45838</v>
      </c>
      <c r="B16927" s="22" t="s">
        <v>10</v>
      </c>
      <c r="C16927" s="22" t="s">
        <v>628</v>
      </c>
      <c r="D16927" s="22" t="s">
        <v>17304</v>
      </c>
      <c r="E16927" s="22" t="s">
        <v>58</v>
      </c>
      <c r="F16927" s="22" t="s">
        <v>268</v>
      </c>
      <c r="G16927" s="9">
        <v>10500</v>
      </c>
      <c r="H16927" s="22" t="s">
        <v>15</v>
      </c>
      <c r="I16927" s="28">
        <v>0.35</v>
      </c>
      <c r="J16927" s="28">
        <v>3675</v>
      </c>
      <c r="K16927" s="40"/>
      <c r="L16927" s="40"/>
    </row>
    <row r="16928" spans="1:12">
      <c r="A16928" s="17">
        <v>45838</v>
      </c>
      <c r="B16928" s="22" t="s">
        <v>10</v>
      </c>
      <c r="C16928" s="22" t="s">
        <v>625</v>
      </c>
      <c r="D16928" s="22" t="s">
        <v>17305</v>
      </c>
      <c r="E16928" s="22" t="s">
        <v>58</v>
      </c>
      <c r="F16928" s="22" t="s">
        <v>268</v>
      </c>
      <c r="G16928" s="9">
        <v>6300</v>
      </c>
      <c r="H16928" s="22" t="s">
        <v>15</v>
      </c>
      <c r="I16928" s="28">
        <v>0.35</v>
      </c>
      <c r="J16928" s="28">
        <v>2205</v>
      </c>
      <c r="K16928" s="40"/>
      <c r="L16928" s="40"/>
    </row>
    <row r="16929" spans="1:12">
      <c r="A16929" s="17">
        <v>45838</v>
      </c>
      <c r="B16929" s="22" t="s">
        <v>10</v>
      </c>
      <c r="C16929" s="22" t="s">
        <v>625</v>
      </c>
      <c r="D16929" s="22" t="s">
        <v>17306</v>
      </c>
      <c r="E16929" s="22" t="s">
        <v>58</v>
      </c>
      <c r="F16929" s="22" t="s">
        <v>268</v>
      </c>
      <c r="G16929" s="9">
        <v>4800</v>
      </c>
      <c r="H16929" s="22" t="s">
        <v>15</v>
      </c>
      <c r="I16929" s="28">
        <v>0.35</v>
      </c>
      <c r="J16929" s="28">
        <v>1680</v>
      </c>
      <c r="K16929" s="40"/>
      <c r="L16929" s="40"/>
    </row>
    <row r="16930" spans="1:12">
      <c r="A16930" s="17">
        <v>45838</v>
      </c>
      <c r="B16930" s="22" t="s">
        <v>10</v>
      </c>
      <c r="C16930" s="22" t="s">
        <v>836</v>
      </c>
      <c r="D16930" s="22" t="s">
        <v>17307</v>
      </c>
      <c r="E16930" s="22" t="s">
        <v>65</v>
      </c>
      <c r="F16930" s="22" t="s">
        <v>66</v>
      </c>
      <c r="G16930" s="9">
        <v>35</v>
      </c>
      <c r="H16930" s="22" t="s">
        <v>15</v>
      </c>
      <c r="I16930" s="28">
        <v>77</v>
      </c>
      <c r="J16930" s="28">
        <v>2694.84</v>
      </c>
      <c r="K16930" s="40"/>
      <c r="L16930" s="40"/>
    </row>
    <row r="16931" spans="1:12">
      <c r="A16931" s="17">
        <v>45838</v>
      </c>
      <c r="B16931" s="22" t="s">
        <v>10</v>
      </c>
      <c r="C16931" s="22" t="s">
        <v>836</v>
      </c>
      <c r="D16931" s="22" t="s">
        <v>17308</v>
      </c>
      <c r="E16931" s="22" t="s">
        <v>65</v>
      </c>
      <c r="F16931" s="22" t="s">
        <v>66</v>
      </c>
      <c r="G16931" s="9">
        <v>5</v>
      </c>
      <c r="H16931" s="22" t="s">
        <v>15</v>
      </c>
      <c r="I16931" s="28">
        <v>79.260000000000005</v>
      </c>
      <c r="J16931" s="28">
        <v>396.3</v>
      </c>
      <c r="K16931" s="40"/>
      <c r="L16931" s="40"/>
    </row>
    <row r="16932" spans="1:12">
      <c r="A16932" s="17">
        <v>45838</v>
      </c>
      <c r="B16932" s="22" t="s">
        <v>10</v>
      </c>
      <c r="C16932" s="22" t="s">
        <v>834</v>
      </c>
      <c r="D16932" s="22" t="s">
        <v>17309</v>
      </c>
      <c r="E16932" s="22" t="s">
        <v>65</v>
      </c>
      <c r="F16932" s="22" t="s">
        <v>72</v>
      </c>
      <c r="G16932" s="9">
        <v>34</v>
      </c>
      <c r="H16932" s="22" t="s">
        <v>15</v>
      </c>
      <c r="I16932" s="28">
        <v>79.260000000000005</v>
      </c>
      <c r="J16932" s="28">
        <v>2694.84</v>
      </c>
      <c r="K16932" s="40"/>
      <c r="L16932" s="40"/>
    </row>
    <row r="16933" spans="1:12">
      <c r="A16933" s="17">
        <v>45838</v>
      </c>
      <c r="B16933" s="22" t="s">
        <v>10</v>
      </c>
      <c r="C16933" s="22" t="s">
        <v>13296</v>
      </c>
      <c r="D16933" s="22" t="s">
        <v>17310</v>
      </c>
      <c r="E16933" s="22" t="s">
        <v>65</v>
      </c>
      <c r="F16933" s="22" t="s">
        <v>451</v>
      </c>
      <c r="G16933" s="9">
        <v>596</v>
      </c>
      <c r="H16933" s="22" t="s">
        <v>15</v>
      </c>
      <c r="I16933" s="28">
        <v>47.52</v>
      </c>
      <c r="J16933" s="28">
        <v>28322.91</v>
      </c>
      <c r="K16933" s="40"/>
      <c r="L16933" s="40"/>
    </row>
    <row r="16934" spans="1:12">
      <c r="A16934" s="17">
        <v>45838</v>
      </c>
      <c r="B16934" s="22" t="s">
        <v>10</v>
      </c>
      <c r="C16934" s="22" t="s">
        <v>13296</v>
      </c>
      <c r="D16934" s="22" t="s">
        <v>17311</v>
      </c>
      <c r="E16934" s="22" t="s">
        <v>65</v>
      </c>
      <c r="F16934" s="22" t="s">
        <v>451</v>
      </c>
      <c r="G16934" s="9">
        <v>96</v>
      </c>
      <c r="H16934" s="22" t="s">
        <v>15</v>
      </c>
      <c r="I16934" s="28">
        <v>42.21</v>
      </c>
      <c r="J16934" s="28">
        <v>4052.16</v>
      </c>
      <c r="K16934" s="40"/>
      <c r="L16934" s="40"/>
    </row>
    <row r="16935" spans="1:12">
      <c r="A16935" s="17">
        <v>45838</v>
      </c>
      <c r="B16935" s="22" t="s">
        <v>10</v>
      </c>
      <c r="C16935" s="22" t="s">
        <v>13296</v>
      </c>
      <c r="D16935" s="22" t="s">
        <v>17312</v>
      </c>
      <c r="E16935" s="22" t="s">
        <v>65</v>
      </c>
      <c r="F16935" s="22" t="s">
        <v>451</v>
      </c>
      <c r="G16935" s="9">
        <v>96</v>
      </c>
      <c r="H16935" s="22" t="s">
        <v>15</v>
      </c>
      <c r="I16935" s="28">
        <v>42.21</v>
      </c>
      <c r="J16935" s="28">
        <v>4052.16</v>
      </c>
      <c r="K16935" s="40"/>
      <c r="L16935" s="40"/>
    </row>
    <row r="16936" spans="1:12">
      <c r="A16936" s="17">
        <v>45838</v>
      </c>
      <c r="B16936" s="22" t="s">
        <v>10</v>
      </c>
      <c r="C16936" s="22" t="s">
        <v>13296</v>
      </c>
      <c r="D16936" s="22" t="s">
        <v>17313</v>
      </c>
      <c r="E16936" s="22" t="s">
        <v>65</v>
      </c>
      <c r="F16936" s="22" t="s">
        <v>451</v>
      </c>
      <c r="G16936" s="9">
        <v>288</v>
      </c>
      <c r="H16936" s="22" t="s">
        <v>15</v>
      </c>
      <c r="I16936" s="28">
        <v>42.21</v>
      </c>
      <c r="J16936" s="28">
        <v>12156.48</v>
      </c>
      <c r="K16936" s="40"/>
      <c r="L16936" s="40"/>
    </row>
    <row r="16937" spans="1:12">
      <c r="A16937" s="17">
        <v>45838</v>
      </c>
      <c r="B16937" s="22" t="s">
        <v>10</v>
      </c>
      <c r="C16937" s="22" t="s">
        <v>13296</v>
      </c>
      <c r="D16937" s="22" t="s">
        <v>17314</v>
      </c>
      <c r="E16937" s="22" t="s">
        <v>65</v>
      </c>
      <c r="F16937" s="22" t="s">
        <v>451</v>
      </c>
      <c r="G16937" s="9">
        <v>192</v>
      </c>
      <c r="H16937" s="22" t="s">
        <v>15</v>
      </c>
      <c r="I16937" s="28">
        <v>42.21</v>
      </c>
      <c r="J16937" s="28">
        <v>8104.32</v>
      </c>
      <c r="K16937" s="40"/>
      <c r="L16937" s="40"/>
    </row>
    <row r="16938" spans="1:12">
      <c r="A16938" s="17">
        <v>45838</v>
      </c>
      <c r="B16938" s="22" t="s">
        <v>10</v>
      </c>
      <c r="C16938" s="22" t="s">
        <v>13296</v>
      </c>
      <c r="D16938" s="22" t="s">
        <v>17315</v>
      </c>
      <c r="E16938" s="22" t="s">
        <v>65</v>
      </c>
      <c r="F16938" s="22" t="s">
        <v>451</v>
      </c>
      <c r="G16938" s="9">
        <v>60</v>
      </c>
      <c r="H16938" s="22" t="s">
        <v>15</v>
      </c>
      <c r="I16938" s="28">
        <v>42.21</v>
      </c>
      <c r="J16938" s="28">
        <v>2532.6</v>
      </c>
      <c r="K16938" s="40"/>
      <c r="L16938" s="40"/>
    </row>
    <row r="16939" spans="1:12">
      <c r="A16939" s="17">
        <v>45838</v>
      </c>
      <c r="B16939" s="22" t="s">
        <v>10</v>
      </c>
      <c r="C16939" s="22" t="s">
        <v>13296</v>
      </c>
      <c r="D16939" s="22" t="s">
        <v>17316</v>
      </c>
      <c r="E16939" s="22" t="s">
        <v>65</v>
      </c>
      <c r="F16939" s="22" t="s">
        <v>451</v>
      </c>
      <c r="G16939" s="9">
        <v>29</v>
      </c>
      <c r="H16939" s="22" t="s">
        <v>15</v>
      </c>
      <c r="I16939" s="28">
        <v>42.21</v>
      </c>
      <c r="J16939" s="28">
        <v>1224.0899999999999</v>
      </c>
      <c r="K16939" s="40"/>
      <c r="L16939" s="40"/>
    </row>
    <row r="16940" spans="1:12">
      <c r="A16940" s="17">
        <v>45838</v>
      </c>
      <c r="B16940" s="22" t="s">
        <v>10</v>
      </c>
      <c r="C16940" s="22" t="s">
        <v>829</v>
      </c>
      <c r="D16940" s="22" t="s">
        <v>17317</v>
      </c>
      <c r="E16940" s="22" t="s">
        <v>58</v>
      </c>
      <c r="F16940" s="22" t="s">
        <v>58</v>
      </c>
      <c r="G16940" s="9">
        <v>5299</v>
      </c>
      <c r="H16940" s="22" t="s">
        <v>15</v>
      </c>
      <c r="I16940" s="28">
        <v>0.88</v>
      </c>
      <c r="J16940" s="28">
        <v>4663.13</v>
      </c>
      <c r="K16940" s="40"/>
      <c r="L16940" s="40"/>
    </row>
    <row r="16941" spans="1:12">
      <c r="A16941" s="17">
        <v>45838</v>
      </c>
      <c r="B16941" s="22" t="s">
        <v>10</v>
      </c>
      <c r="C16941" s="22" t="s">
        <v>829</v>
      </c>
      <c r="D16941" s="22" t="s">
        <v>17318</v>
      </c>
      <c r="E16941" s="22" t="s">
        <v>58</v>
      </c>
      <c r="F16941" s="22" t="s">
        <v>58</v>
      </c>
      <c r="G16941" s="9">
        <v>11714.936</v>
      </c>
      <c r="H16941" s="22" t="s">
        <v>15</v>
      </c>
      <c r="I16941" s="28">
        <v>0.88</v>
      </c>
      <c r="J16941" s="28">
        <v>10309.17</v>
      </c>
      <c r="K16941" s="40"/>
      <c r="L16941" s="40"/>
    </row>
    <row r="16942" spans="1:12">
      <c r="A16942" s="17">
        <v>45838</v>
      </c>
      <c r="B16942" s="22" t="s">
        <v>10</v>
      </c>
      <c r="C16942" s="22" t="s">
        <v>615</v>
      </c>
      <c r="D16942" s="22" t="s">
        <v>17319</v>
      </c>
      <c r="E16942" s="22" t="s">
        <v>58</v>
      </c>
      <c r="F16942" s="22" t="s">
        <v>58</v>
      </c>
      <c r="G16942" s="9">
        <v>3323</v>
      </c>
      <c r="H16942" s="22" t="s">
        <v>15</v>
      </c>
      <c r="I16942" s="28">
        <v>1.1200000000000001</v>
      </c>
      <c r="J16942" s="28">
        <v>3725.12</v>
      </c>
      <c r="K16942" s="40"/>
      <c r="L16942" s="40"/>
    </row>
    <row r="16943" spans="1:12">
      <c r="A16943" s="17">
        <v>45838</v>
      </c>
      <c r="B16943" s="22" t="s">
        <v>10</v>
      </c>
      <c r="C16943" s="22" t="s">
        <v>824</v>
      </c>
      <c r="D16943" s="22" t="s">
        <v>17320</v>
      </c>
      <c r="E16943" s="22" t="s">
        <v>58</v>
      </c>
      <c r="F16943" s="22" t="s">
        <v>58</v>
      </c>
      <c r="G16943" s="9">
        <v>192</v>
      </c>
      <c r="H16943" s="22" t="s">
        <v>15</v>
      </c>
      <c r="I16943" s="28">
        <v>0.25</v>
      </c>
      <c r="J16943" s="28">
        <v>47.8</v>
      </c>
      <c r="K16943" s="40"/>
      <c r="L16943" s="40"/>
    </row>
    <row r="16944" spans="1:12">
      <c r="A16944" s="17">
        <v>45838</v>
      </c>
      <c r="B16944" s="22" t="s">
        <v>10</v>
      </c>
      <c r="C16944" s="22" t="s">
        <v>821</v>
      </c>
      <c r="D16944" s="22" t="s">
        <v>17321</v>
      </c>
      <c r="E16944" s="22" t="s">
        <v>58</v>
      </c>
      <c r="F16944" s="22" t="s">
        <v>58</v>
      </c>
      <c r="G16944" s="9">
        <v>3600</v>
      </c>
      <c r="H16944" s="22" t="s">
        <v>15</v>
      </c>
      <c r="I16944" s="28">
        <v>3.16</v>
      </c>
      <c r="J16944" s="28">
        <v>11390.4</v>
      </c>
      <c r="K16944" s="40"/>
      <c r="L16944" s="40"/>
    </row>
    <row r="16945" spans="1:12">
      <c r="A16945" s="17">
        <v>45838</v>
      </c>
      <c r="B16945" s="22" t="s">
        <v>10</v>
      </c>
      <c r="C16945" s="22" t="s">
        <v>541</v>
      </c>
      <c r="D16945" s="22" t="s">
        <v>17322</v>
      </c>
      <c r="E16945" s="22" t="s">
        <v>18</v>
      </c>
      <c r="F16945" s="22" t="s">
        <v>543</v>
      </c>
      <c r="G16945" s="9">
        <v>44</v>
      </c>
      <c r="H16945" s="22" t="s">
        <v>20</v>
      </c>
      <c r="I16945" s="28">
        <v>31.25</v>
      </c>
      <c r="J16945" s="28">
        <v>1375.02</v>
      </c>
      <c r="K16945" s="40"/>
      <c r="L16945" s="40"/>
    </row>
    <row r="16946" spans="1:12">
      <c r="A16946" s="17">
        <v>45838</v>
      </c>
      <c r="B16946" s="22" t="s">
        <v>10</v>
      </c>
      <c r="C16946" s="22" t="s">
        <v>541</v>
      </c>
      <c r="D16946" s="22" t="s">
        <v>17323</v>
      </c>
      <c r="E16946" s="22" t="s">
        <v>18</v>
      </c>
      <c r="F16946" s="22" t="s">
        <v>543</v>
      </c>
      <c r="H16946" s="22" t="s">
        <v>20</v>
      </c>
      <c r="K16946" s="40"/>
      <c r="L16946" s="40"/>
    </row>
    <row r="16947" spans="1:12">
      <c r="A16947" s="17">
        <v>45838</v>
      </c>
      <c r="B16947" s="22" t="s">
        <v>10</v>
      </c>
      <c r="C16947" s="22" t="s">
        <v>541</v>
      </c>
      <c r="D16947" s="22" t="s">
        <v>17324</v>
      </c>
      <c r="E16947" s="22" t="s">
        <v>18</v>
      </c>
      <c r="F16947" s="22" t="s">
        <v>543</v>
      </c>
      <c r="G16947" s="9">
        <v>27.35</v>
      </c>
      <c r="H16947" s="22" t="s">
        <v>20</v>
      </c>
      <c r="I16947" s="28">
        <v>31.25</v>
      </c>
      <c r="J16947" s="28">
        <v>854.69</v>
      </c>
      <c r="K16947" s="40"/>
      <c r="L16947" s="40"/>
    </row>
    <row r="16948" spans="1:12">
      <c r="A16948" s="17">
        <v>45838</v>
      </c>
      <c r="B16948" s="22" t="s">
        <v>10</v>
      </c>
      <c r="C16948" s="22" t="s">
        <v>541</v>
      </c>
      <c r="D16948" s="22" t="s">
        <v>17325</v>
      </c>
      <c r="E16948" s="22" t="s">
        <v>18</v>
      </c>
      <c r="F16948" s="22" t="s">
        <v>543</v>
      </c>
      <c r="G16948" s="9">
        <v>176</v>
      </c>
      <c r="H16948" s="22" t="s">
        <v>20</v>
      </c>
      <c r="I16948" s="28">
        <v>31.25</v>
      </c>
      <c r="J16948" s="28">
        <v>5500.09</v>
      </c>
      <c r="K16948" s="40"/>
      <c r="L16948" s="40"/>
    </row>
    <row r="16949" spans="1:12">
      <c r="A16949" s="17">
        <v>45838</v>
      </c>
      <c r="B16949" s="22" t="s">
        <v>10</v>
      </c>
      <c r="C16949" s="22" t="s">
        <v>544</v>
      </c>
      <c r="D16949" s="22" t="s">
        <v>17326</v>
      </c>
      <c r="E16949" s="22" t="s">
        <v>18</v>
      </c>
      <c r="F16949" s="22" t="s">
        <v>543</v>
      </c>
      <c r="H16949" s="22" t="s">
        <v>20</v>
      </c>
      <c r="K16949" s="40"/>
      <c r="L16949" s="40"/>
    </row>
    <row r="16950" spans="1:12">
      <c r="A16950" s="17">
        <v>45838</v>
      </c>
      <c r="B16950" s="22" t="s">
        <v>10</v>
      </c>
      <c r="C16950" s="22" t="s">
        <v>544</v>
      </c>
      <c r="D16950" s="22" t="s">
        <v>17327</v>
      </c>
      <c r="E16950" s="22" t="s">
        <v>18</v>
      </c>
      <c r="F16950" s="22" t="s">
        <v>543</v>
      </c>
      <c r="H16950" s="22" t="s">
        <v>20</v>
      </c>
      <c r="K16950" s="40"/>
      <c r="L16950" s="40"/>
    </row>
    <row r="16951" spans="1:12">
      <c r="A16951" s="17">
        <v>45838</v>
      </c>
      <c r="B16951" s="22" t="s">
        <v>10</v>
      </c>
      <c r="C16951" s="22" t="s">
        <v>544</v>
      </c>
      <c r="D16951" s="22" t="s">
        <v>17328</v>
      </c>
      <c r="E16951" s="22" t="s">
        <v>18</v>
      </c>
      <c r="F16951" s="22" t="s">
        <v>543</v>
      </c>
      <c r="H16951" s="22" t="s">
        <v>20</v>
      </c>
      <c r="K16951" s="40"/>
      <c r="L16951" s="40"/>
    </row>
    <row r="16952" spans="1:12">
      <c r="A16952" s="17">
        <v>45838</v>
      </c>
      <c r="B16952" s="22" t="s">
        <v>10</v>
      </c>
      <c r="C16952" s="22" t="s">
        <v>544</v>
      </c>
      <c r="D16952" s="22" t="s">
        <v>17329</v>
      </c>
      <c r="E16952" s="22" t="s">
        <v>18</v>
      </c>
      <c r="F16952" s="22" t="s">
        <v>543</v>
      </c>
      <c r="H16952" s="22" t="s">
        <v>20</v>
      </c>
      <c r="K16952" s="40"/>
      <c r="L16952" s="40"/>
    </row>
    <row r="16953" spans="1:12">
      <c r="A16953" s="17">
        <v>45838</v>
      </c>
      <c r="B16953" s="22" t="s">
        <v>10</v>
      </c>
      <c r="C16953" s="22" t="s">
        <v>544</v>
      </c>
      <c r="D16953" s="22" t="s">
        <v>17330</v>
      </c>
      <c r="E16953" s="22" t="s">
        <v>18</v>
      </c>
      <c r="F16953" s="22" t="s">
        <v>543</v>
      </c>
      <c r="H16953" s="22" t="s">
        <v>20</v>
      </c>
      <c r="K16953" s="40"/>
      <c r="L16953" s="40"/>
    </row>
    <row r="16954" spans="1:12">
      <c r="A16954" s="17">
        <v>45838</v>
      </c>
      <c r="B16954" s="22" t="s">
        <v>10</v>
      </c>
      <c r="C16954" s="22" t="s">
        <v>544</v>
      </c>
      <c r="D16954" s="22" t="s">
        <v>17331</v>
      </c>
      <c r="E16954" s="22" t="s">
        <v>18</v>
      </c>
      <c r="F16954" s="22" t="s">
        <v>543</v>
      </c>
      <c r="H16954" s="22" t="s">
        <v>20</v>
      </c>
      <c r="K16954" s="40"/>
      <c r="L16954" s="40"/>
    </row>
    <row r="16955" spans="1:12">
      <c r="A16955" s="17">
        <v>45838</v>
      </c>
      <c r="B16955" s="22" t="s">
        <v>10</v>
      </c>
      <c r="C16955" s="22" t="s">
        <v>544</v>
      </c>
      <c r="D16955" s="22" t="s">
        <v>17332</v>
      </c>
      <c r="E16955" s="22" t="s">
        <v>18</v>
      </c>
      <c r="F16955" s="22" t="s">
        <v>543</v>
      </c>
      <c r="H16955" s="22" t="s">
        <v>20</v>
      </c>
      <c r="K16955" s="40"/>
      <c r="L16955" s="40"/>
    </row>
    <row r="16956" spans="1:12">
      <c r="A16956" s="17">
        <v>45838</v>
      </c>
      <c r="B16956" s="22" t="s">
        <v>10</v>
      </c>
      <c r="C16956" s="22" t="s">
        <v>544</v>
      </c>
      <c r="D16956" s="22" t="s">
        <v>17333</v>
      </c>
      <c r="E16956" s="22" t="s">
        <v>18</v>
      </c>
      <c r="F16956" s="22" t="s">
        <v>543</v>
      </c>
      <c r="H16956" s="22" t="s">
        <v>20</v>
      </c>
      <c r="K16956" s="40"/>
      <c r="L16956" s="40"/>
    </row>
    <row r="16957" spans="1:12">
      <c r="A16957" s="17">
        <v>45838</v>
      </c>
      <c r="B16957" s="22" t="s">
        <v>10</v>
      </c>
      <c r="C16957" s="22" t="s">
        <v>546</v>
      </c>
      <c r="D16957" s="22" t="s">
        <v>17334</v>
      </c>
      <c r="E16957" s="22" t="s">
        <v>18</v>
      </c>
      <c r="F16957" s="22" t="s">
        <v>543</v>
      </c>
      <c r="H16957" s="22" t="s">
        <v>20</v>
      </c>
      <c r="K16957" s="40"/>
      <c r="L16957" s="40"/>
    </row>
    <row r="16958" spans="1:12">
      <c r="A16958" s="17">
        <v>45838</v>
      </c>
      <c r="B16958" s="22" t="s">
        <v>10</v>
      </c>
      <c r="C16958" s="22" t="s">
        <v>546</v>
      </c>
      <c r="D16958" s="22" t="s">
        <v>17335</v>
      </c>
      <c r="E16958" s="22" t="s">
        <v>18</v>
      </c>
      <c r="F16958" s="22" t="s">
        <v>543</v>
      </c>
      <c r="H16958" s="22" t="s">
        <v>20</v>
      </c>
      <c r="K16958" s="40"/>
      <c r="L16958" s="40"/>
    </row>
    <row r="16959" spans="1:12">
      <c r="A16959" s="17">
        <v>45838</v>
      </c>
      <c r="B16959" s="22" t="s">
        <v>10</v>
      </c>
      <c r="C16959" s="22" t="s">
        <v>546</v>
      </c>
      <c r="D16959" s="22" t="s">
        <v>17336</v>
      </c>
      <c r="E16959" s="22" t="s">
        <v>18</v>
      </c>
      <c r="F16959" s="22" t="s">
        <v>543</v>
      </c>
      <c r="H16959" s="22" t="s">
        <v>20</v>
      </c>
      <c r="K16959" s="40"/>
      <c r="L16959" s="40"/>
    </row>
    <row r="16960" spans="1:12">
      <c r="A16960" s="17">
        <v>45838</v>
      </c>
      <c r="B16960" s="22" t="s">
        <v>10</v>
      </c>
      <c r="C16960" s="22" t="s">
        <v>546</v>
      </c>
      <c r="D16960" s="22" t="s">
        <v>17337</v>
      </c>
      <c r="E16960" s="22" t="s">
        <v>18</v>
      </c>
      <c r="F16960" s="22" t="s">
        <v>543</v>
      </c>
      <c r="H16960" s="22" t="s">
        <v>20</v>
      </c>
      <c r="K16960" s="40"/>
      <c r="L16960" s="40"/>
    </row>
    <row r="16961" spans="1:12">
      <c r="A16961" s="17">
        <v>45838</v>
      </c>
      <c r="B16961" s="22" t="s">
        <v>10</v>
      </c>
      <c r="C16961" s="22" t="s">
        <v>546</v>
      </c>
      <c r="D16961" s="22" t="s">
        <v>17338</v>
      </c>
      <c r="E16961" s="22" t="s">
        <v>18</v>
      </c>
      <c r="F16961" s="22" t="s">
        <v>543</v>
      </c>
      <c r="H16961" s="22" t="s">
        <v>20</v>
      </c>
      <c r="K16961" s="40"/>
      <c r="L16961" s="40"/>
    </row>
    <row r="16962" spans="1:12">
      <c r="A16962" s="17">
        <v>45838</v>
      </c>
      <c r="B16962" s="22" t="s">
        <v>10</v>
      </c>
      <c r="C16962" s="22" t="s">
        <v>546</v>
      </c>
      <c r="D16962" s="22" t="s">
        <v>17339</v>
      </c>
      <c r="E16962" s="22" t="s">
        <v>18</v>
      </c>
      <c r="F16962" s="22" t="s">
        <v>543</v>
      </c>
      <c r="H16962" s="22" t="s">
        <v>20</v>
      </c>
      <c r="K16962" s="40"/>
      <c r="L16962" s="40"/>
    </row>
    <row r="16963" spans="1:12">
      <c r="A16963" s="17">
        <v>45838</v>
      </c>
      <c r="B16963" s="22" t="s">
        <v>10</v>
      </c>
      <c r="C16963" s="22" t="s">
        <v>546</v>
      </c>
      <c r="D16963" s="22" t="s">
        <v>17340</v>
      </c>
      <c r="E16963" s="22" t="s">
        <v>18</v>
      </c>
      <c r="F16963" s="22" t="s">
        <v>543</v>
      </c>
      <c r="H16963" s="22" t="s">
        <v>20</v>
      </c>
      <c r="K16963" s="40"/>
      <c r="L16963" s="40"/>
    </row>
    <row r="16964" spans="1:12">
      <c r="A16964" s="17">
        <v>45838</v>
      </c>
      <c r="B16964" s="22" t="s">
        <v>10</v>
      </c>
      <c r="C16964" s="22" t="s">
        <v>546</v>
      </c>
      <c r="D16964" s="22" t="s">
        <v>17341</v>
      </c>
      <c r="E16964" s="22" t="s">
        <v>18</v>
      </c>
      <c r="F16964" s="22" t="s">
        <v>543</v>
      </c>
      <c r="H16964" s="22" t="s">
        <v>20</v>
      </c>
      <c r="K16964" s="40"/>
      <c r="L16964" s="40"/>
    </row>
    <row r="16965" spans="1:12">
      <c r="A16965" s="17">
        <v>45838</v>
      </c>
      <c r="B16965" s="22" t="s">
        <v>10</v>
      </c>
      <c r="C16965" s="22" t="s">
        <v>546</v>
      </c>
      <c r="D16965" s="22" t="s">
        <v>17342</v>
      </c>
      <c r="E16965" s="22" t="s">
        <v>18</v>
      </c>
      <c r="F16965" s="22" t="s">
        <v>543</v>
      </c>
      <c r="H16965" s="22" t="s">
        <v>20</v>
      </c>
      <c r="K16965" s="40"/>
      <c r="L16965" s="40"/>
    </row>
    <row r="16966" spans="1:12">
      <c r="A16966" s="17">
        <v>45838</v>
      </c>
      <c r="B16966" s="22" t="s">
        <v>10</v>
      </c>
      <c r="C16966" s="22" t="s">
        <v>546</v>
      </c>
      <c r="D16966" s="22" t="s">
        <v>17343</v>
      </c>
      <c r="E16966" s="22" t="s">
        <v>18</v>
      </c>
      <c r="F16966" s="22" t="s">
        <v>543</v>
      </c>
      <c r="G16966" s="9">
        <v>23.95</v>
      </c>
      <c r="H16966" s="22" t="s">
        <v>20</v>
      </c>
      <c r="I16966" s="28">
        <v>65</v>
      </c>
      <c r="J16966" s="28">
        <v>1556.75</v>
      </c>
      <c r="K16966" s="40"/>
      <c r="L16966" s="40"/>
    </row>
    <row r="16967" spans="1:12">
      <c r="A16967" s="17">
        <v>45838</v>
      </c>
      <c r="B16967" s="22" t="s">
        <v>10</v>
      </c>
      <c r="C16967" s="22" t="s">
        <v>546</v>
      </c>
      <c r="D16967" s="22" t="s">
        <v>17344</v>
      </c>
      <c r="E16967" s="22" t="s">
        <v>18</v>
      </c>
      <c r="F16967" s="22" t="s">
        <v>543</v>
      </c>
      <c r="H16967" s="22" t="s">
        <v>20</v>
      </c>
      <c r="K16967" s="40"/>
      <c r="L16967" s="40"/>
    </row>
    <row r="16968" spans="1:12">
      <c r="A16968" s="17">
        <v>45838</v>
      </c>
      <c r="B16968" s="22" t="s">
        <v>10</v>
      </c>
      <c r="C16968" s="22" t="s">
        <v>771</v>
      </c>
      <c r="D16968" s="22" t="s">
        <v>17345</v>
      </c>
      <c r="E16968" s="22" t="s">
        <v>141</v>
      </c>
      <c r="F16968" s="22" t="s">
        <v>141</v>
      </c>
      <c r="G16968" s="9">
        <v>4.1139999999999999</v>
      </c>
      <c r="H16968" s="22" t="s">
        <v>41</v>
      </c>
      <c r="I16968" s="28">
        <v>2.17</v>
      </c>
      <c r="J16968" s="28">
        <v>8.94</v>
      </c>
      <c r="K16968" s="40"/>
      <c r="L16968" s="40"/>
    </row>
    <row r="16969" spans="1:12">
      <c r="A16969" s="17">
        <v>45838</v>
      </c>
      <c r="B16969" s="22" t="s">
        <v>10</v>
      </c>
      <c r="C16969" s="22" t="s">
        <v>771</v>
      </c>
      <c r="D16969" s="22" t="s">
        <v>17346</v>
      </c>
      <c r="E16969" s="22" t="s">
        <v>141</v>
      </c>
      <c r="F16969" s="22" t="s">
        <v>141</v>
      </c>
      <c r="G16969" s="9">
        <v>5.2060000000000004</v>
      </c>
      <c r="H16969" s="22" t="s">
        <v>41</v>
      </c>
      <c r="I16969" s="28">
        <v>2.17</v>
      </c>
      <c r="J16969" s="28">
        <v>11.31</v>
      </c>
      <c r="K16969" s="40"/>
      <c r="L16969" s="40"/>
    </row>
    <row r="16970" spans="1:12">
      <c r="A16970" s="17">
        <v>45838</v>
      </c>
      <c r="B16970" s="22" t="s">
        <v>10</v>
      </c>
      <c r="C16970" s="22" t="s">
        <v>771</v>
      </c>
      <c r="D16970" s="22" t="s">
        <v>17347</v>
      </c>
      <c r="E16970" s="22" t="s">
        <v>141</v>
      </c>
      <c r="F16970" s="22" t="s">
        <v>141</v>
      </c>
      <c r="G16970" s="9">
        <v>6.2060000000000004</v>
      </c>
      <c r="H16970" s="22" t="s">
        <v>41</v>
      </c>
      <c r="I16970" s="28">
        <v>2.17</v>
      </c>
      <c r="J16970" s="28">
        <v>13.48</v>
      </c>
      <c r="K16970" s="40"/>
      <c r="L16970" s="40"/>
    </row>
    <row r="16971" spans="1:12">
      <c r="A16971" s="17">
        <v>45838</v>
      </c>
      <c r="B16971" s="22" t="s">
        <v>10</v>
      </c>
      <c r="C16971" s="22" t="s">
        <v>771</v>
      </c>
      <c r="D16971" s="22" t="s">
        <v>17348</v>
      </c>
      <c r="E16971" s="22" t="s">
        <v>141</v>
      </c>
      <c r="F16971" s="22" t="s">
        <v>141</v>
      </c>
      <c r="G16971" s="9">
        <v>6.2060000000000004</v>
      </c>
      <c r="H16971" s="22" t="s">
        <v>41</v>
      </c>
      <c r="I16971" s="28">
        <v>2.17</v>
      </c>
      <c r="J16971" s="28">
        <v>13.48</v>
      </c>
      <c r="K16971" s="40"/>
      <c r="L16971" s="40"/>
    </row>
    <row r="16972" spans="1:12">
      <c r="A16972" s="17">
        <v>45838</v>
      </c>
      <c r="B16972" s="22" t="s">
        <v>10</v>
      </c>
      <c r="C16972" s="22" t="s">
        <v>546</v>
      </c>
      <c r="D16972" s="22" t="s">
        <v>17349</v>
      </c>
      <c r="E16972" s="22" t="s">
        <v>18</v>
      </c>
      <c r="F16972" s="22" t="s">
        <v>543</v>
      </c>
      <c r="G16972" s="9">
        <v>80</v>
      </c>
      <c r="H16972" s="22" t="s">
        <v>20</v>
      </c>
      <c r="I16972" s="28">
        <v>65</v>
      </c>
      <c r="J16972" s="28">
        <v>5200</v>
      </c>
      <c r="K16972" s="40"/>
      <c r="L16972" s="40"/>
    </row>
    <row r="16973" spans="1:12">
      <c r="A16973" s="17">
        <v>45838</v>
      </c>
      <c r="B16973" s="22" t="s">
        <v>10</v>
      </c>
      <c r="C16973" s="22" t="s">
        <v>800</v>
      </c>
      <c r="D16973" s="22" t="s">
        <v>17350</v>
      </c>
      <c r="E16973" s="22" t="s">
        <v>18</v>
      </c>
      <c r="F16973" s="22" t="s">
        <v>543</v>
      </c>
      <c r="H16973" s="22" t="s">
        <v>20</v>
      </c>
      <c r="K16973" s="40"/>
      <c r="L16973" s="40"/>
    </row>
    <row r="16974" spans="1:12">
      <c r="A16974" s="17">
        <v>45838</v>
      </c>
      <c r="B16974" s="22" t="s">
        <v>10</v>
      </c>
      <c r="C16974" s="22" t="s">
        <v>800</v>
      </c>
      <c r="D16974" s="22" t="s">
        <v>17351</v>
      </c>
      <c r="E16974" s="22" t="s">
        <v>18</v>
      </c>
      <c r="F16974" s="22" t="s">
        <v>543</v>
      </c>
      <c r="H16974" s="22" t="s">
        <v>20</v>
      </c>
      <c r="K16974" s="40"/>
      <c r="L16974" s="40"/>
    </row>
    <row r="16975" spans="1:12">
      <c r="A16975" s="17">
        <v>45838</v>
      </c>
      <c r="B16975" s="22" t="s">
        <v>10</v>
      </c>
      <c r="C16975" s="22" t="s">
        <v>802</v>
      </c>
      <c r="D16975" s="22" t="s">
        <v>17352</v>
      </c>
      <c r="E16975" s="22" t="s">
        <v>18</v>
      </c>
      <c r="F16975" s="22" t="s">
        <v>543</v>
      </c>
      <c r="H16975" s="22" t="s">
        <v>20</v>
      </c>
      <c r="K16975" s="40"/>
      <c r="L16975" s="40"/>
    </row>
    <row r="16976" spans="1:12">
      <c r="A16976" s="17">
        <v>45838</v>
      </c>
      <c r="B16976" s="22" t="s">
        <v>10</v>
      </c>
      <c r="C16976" s="22" t="s">
        <v>127</v>
      </c>
      <c r="D16976" s="22" t="s">
        <v>17353</v>
      </c>
      <c r="E16976" s="22" t="s">
        <v>58</v>
      </c>
      <c r="F16976" s="22" t="s">
        <v>58</v>
      </c>
      <c r="H16976" s="22" t="s">
        <v>15</v>
      </c>
      <c r="K16976" s="40"/>
      <c r="L16976" s="40"/>
    </row>
    <row r="16977" spans="1:12">
      <c r="A16977" s="17">
        <v>45838</v>
      </c>
      <c r="B16977" s="22" t="s">
        <v>10</v>
      </c>
      <c r="C16977" s="22" t="s">
        <v>127</v>
      </c>
      <c r="D16977" s="22" t="s">
        <v>17354</v>
      </c>
      <c r="E16977" s="22" t="s">
        <v>58</v>
      </c>
      <c r="F16977" s="22" t="s">
        <v>58</v>
      </c>
      <c r="H16977" s="22" t="s">
        <v>15</v>
      </c>
      <c r="K16977" s="40"/>
      <c r="L16977" s="40"/>
    </row>
    <row r="16978" spans="1:12">
      <c r="A16978" s="17">
        <v>45838</v>
      </c>
      <c r="B16978" s="22" t="s">
        <v>10</v>
      </c>
      <c r="C16978" s="22" t="s">
        <v>127</v>
      </c>
      <c r="D16978" s="22" t="s">
        <v>17355</v>
      </c>
      <c r="E16978" s="22" t="s">
        <v>58</v>
      </c>
      <c r="F16978" s="22" t="s">
        <v>58</v>
      </c>
      <c r="H16978" s="22" t="s">
        <v>15</v>
      </c>
      <c r="K16978" s="40"/>
      <c r="L16978" s="40"/>
    </row>
    <row r="16979" spans="1:12">
      <c r="A16979" s="17">
        <v>45838</v>
      </c>
      <c r="B16979" s="22" t="s">
        <v>10</v>
      </c>
      <c r="C16979" s="22" t="s">
        <v>127</v>
      </c>
      <c r="D16979" s="22" t="s">
        <v>17356</v>
      </c>
      <c r="E16979" s="22" t="s">
        <v>58</v>
      </c>
      <c r="F16979" s="22" t="s">
        <v>58</v>
      </c>
      <c r="H16979" s="22" t="s">
        <v>15</v>
      </c>
      <c r="K16979" s="40"/>
      <c r="L16979" s="40"/>
    </row>
    <row r="16980" spans="1:12">
      <c r="A16980" s="17">
        <v>45838</v>
      </c>
      <c r="B16980" s="22" t="s">
        <v>10</v>
      </c>
      <c r="C16980" s="22" t="s">
        <v>127</v>
      </c>
      <c r="D16980" s="22" t="s">
        <v>17357</v>
      </c>
      <c r="E16980" s="22" t="s">
        <v>58</v>
      </c>
      <c r="F16980" s="22" t="s">
        <v>58</v>
      </c>
      <c r="H16980" s="22" t="s">
        <v>15</v>
      </c>
      <c r="K16980" s="40"/>
      <c r="L16980" s="40"/>
    </row>
    <row r="16981" spans="1:12">
      <c r="A16981" s="17">
        <v>45838</v>
      </c>
      <c r="B16981" s="22" t="s">
        <v>10</v>
      </c>
      <c r="C16981" s="22" t="s">
        <v>127</v>
      </c>
      <c r="D16981" s="22" t="s">
        <v>17358</v>
      </c>
      <c r="E16981" s="22" t="s">
        <v>58</v>
      </c>
      <c r="F16981" s="22" t="s">
        <v>58</v>
      </c>
      <c r="H16981" s="22" t="s">
        <v>15</v>
      </c>
      <c r="K16981" s="40"/>
      <c r="L16981" s="40"/>
    </row>
    <row r="16982" spans="1:12">
      <c r="A16982" s="17">
        <v>45838</v>
      </c>
      <c r="B16982" s="22" t="s">
        <v>10</v>
      </c>
      <c r="C16982" s="22" t="s">
        <v>127</v>
      </c>
      <c r="D16982" s="22" t="s">
        <v>17359</v>
      </c>
      <c r="E16982" s="22" t="s">
        <v>58</v>
      </c>
      <c r="F16982" s="22" t="s">
        <v>58</v>
      </c>
      <c r="H16982" s="22" t="s">
        <v>15</v>
      </c>
      <c r="K16982" s="40"/>
      <c r="L16982" s="40"/>
    </row>
    <row r="16983" spans="1:12">
      <c r="A16983" s="17">
        <v>45838</v>
      </c>
      <c r="B16983" s="22" t="s">
        <v>10</v>
      </c>
      <c r="C16983" s="22" t="s">
        <v>127</v>
      </c>
      <c r="D16983" s="22" t="s">
        <v>17360</v>
      </c>
      <c r="E16983" s="22" t="s">
        <v>58</v>
      </c>
      <c r="F16983" s="22" t="s">
        <v>58</v>
      </c>
      <c r="H16983" s="22" t="s">
        <v>15</v>
      </c>
      <c r="K16983" s="40"/>
      <c r="L16983" s="40"/>
    </row>
    <row r="16984" spans="1:12">
      <c r="A16984" s="17">
        <v>45838</v>
      </c>
      <c r="B16984" s="22" t="s">
        <v>10</v>
      </c>
      <c r="C16984" s="22" t="s">
        <v>125</v>
      </c>
      <c r="D16984" s="22" t="s">
        <v>17361</v>
      </c>
      <c r="E16984" s="22" t="s">
        <v>58</v>
      </c>
      <c r="F16984" s="22" t="s">
        <v>58</v>
      </c>
      <c r="H16984" s="22" t="s">
        <v>15</v>
      </c>
      <c r="K16984" s="40"/>
      <c r="L16984" s="40"/>
    </row>
    <row r="16985" spans="1:12">
      <c r="A16985" s="17">
        <v>45838</v>
      </c>
      <c r="B16985" s="22" t="s">
        <v>10</v>
      </c>
      <c r="C16985" s="22" t="s">
        <v>125</v>
      </c>
      <c r="D16985" s="22" t="s">
        <v>17362</v>
      </c>
      <c r="E16985" s="22" t="s">
        <v>58</v>
      </c>
      <c r="F16985" s="22" t="s">
        <v>58</v>
      </c>
      <c r="H16985" s="22" t="s">
        <v>15</v>
      </c>
      <c r="K16985" s="40"/>
      <c r="L16985" s="40"/>
    </row>
    <row r="16986" spans="1:12">
      <c r="A16986" s="17">
        <v>45838</v>
      </c>
      <c r="B16986" s="22" t="s">
        <v>10</v>
      </c>
      <c r="C16986" s="22" t="s">
        <v>12893</v>
      </c>
      <c r="D16986" s="22" t="s">
        <v>17363</v>
      </c>
      <c r="E16986" s="22" t="s">
        <v>18</v>
      </c>
      <c r="F16986" s="22" t="s">
        <v>141</v>
      </c>
      <c r="G16986" s="9">
        <v>829.26760000000002</v>
      </c>
      <c r="H16986" s="22" t="s">
        <v>41</v>
      </c>
      <c r="I16986" s="28">
        <v>4.26</v>
      </c>
      <c r="J16986" s="28">
        <v>3532.68</v>
      </c>
      <c r="K16986" s="40"/>
      <c r="L16986" s="40"/>
    </row>
    <row r="16987" spans="1:12">
      <c r="A16987" s="17">
        <v>45838</v>
      </c>
      <c r="B16987" s="22" t="s">
        <v>10</v>
      </c>
      <c r="C16987" s="22" t="s">
        <v>3942</v>
      </c>
      <c r="D16987" s="22" t="s">
        <v>17364</v>
      </c>
      <c r="E16987" s="22" t="s">
        <v>141</v>
      </c>
      <c r="F16987" s="22" t="s">
        <v>141</v>
      </c>
      <c r="G16987" s="9">
        <v>7</v>
      </c>
      <c r="H16987" s="22" t="s">
        <v>41</v>
      </c>
      <c r="I16987" s="28">
        <v>0.22</v>
      </c>
      <c r="J16987" s="28">
        <v>1.54</v>
      </c>
      <c r="K16987" s="40"/>
      <c r="L16987" s="40"/>
    </row>
    <row r="16988" spans="1:12">
      <c r="A16988" s="17">
        <v>45838</v>
      </c>
      <c r="B16988" s="22" t="s">
        <v>10</v>
      </c>
      <c r="C16988" s="22" t="s">
        <v>1800</v>
      </c>
      <c r="D16988" s="22" t="s">
        <v>17365</v>
      </c>
      <c r="E16988" s="22" t="s">
        <v>141</v>
      </c>
      <c r="F16988" s="22" t="s">
        <v>141</v>
      </c>
      <c r="G16988" s="9">
        <v>491.79108000000002</v>
      </c>
      <c r="H16988" s="22" t="s">
        <v>41</v>
      </c>
      <c r="I16988" s="28">
        <v>4.26</v>
      </c>
      <c r="J16988" s="28">
        <v>2095.0300000000002</v>
      </c>
      <c r="K16988" s="40"/>
      <c r="L16988" s="40"/>
    </row>
    <row r="16989" spans="1:12">
      <c r="A16989" s="17">
        <v>45838</v>
      </c>
      <c r="B16989" s="22" t="s">
        <v>10</v>
      </c>
      <c r="C16989" s="22" t="s">
        <v>5353</v>
      </c>
      <c r="D16989" s="22" t="s">
        <v>17366</v>
      </c>
      <c r="E16989" s="22" t="s">
        <v>141</v>
      </c>
      <c r="F16989" s="22" t="s">
        <v>141</v>
      </c>
      <c r="G16989" s="9">
        <v>32.392242000000003</v>
      </c>
      <c r="H16989" s="22" t="s">
        <v>41</v>
      </c>
      <c r="I16989" s="28">
        <v>2.3199999999999998</v>
      </c>
      <c r="J16989" s="28">
        <v>75.150000000000006</v>
      </c>
      <c r="K16989" s="40"/>
      <c r="L16989" s="40"/>
    </row>
    <row r="16990" spans="1:12">
      <c r="A16990" s="17">
        <v>45838</v>
      </c>
      <c r="B16990" s="22" t="s">
        <v>10</v>
      </c>
      <c r="C16990" s="22" t="s">
        <v>5355</v>
      </c>
      <c r="D16990" s="22" t="s">
        <v>17367</v>
      </c>
      <c r="E16990" s="22" t="s">
        <v>141</v>
      </c>
      <c r="F16990" s="22" t="s">
        <v>141</v>
      </c>
      <c r="G16990" s="9">
        <v>32.392242000000003</v>
      </c>
      <c r="H16990" s="22" t="s">
        <v>41</v>
      </c>
      <c r="I16990" s="28">
        <v>2.3199999999999998</v>
      </c>
      <c r="J16990" s="28">
        <v>75.150000000000006</v>
      </c>
      <c r="K16990" s="40"/>
      <c r="L16990" s="40"/>
    </row>
    <row r="16991" spans="1:12">
      <c r="A16991" s="17">
        <v>45838</v>
      </c>
      <c r="B16991" s="22" t="s">
        <v>10</v>
      </c>
      <c r="C16991" s="22" t="s">
        <v>5357</v>
      </c>
      <c r="D16991" s="22" t="s">
        <v>17368</v>
      </c>
      <c r="E16991" s="22" t="s">
        <v>141</v>
      </c>
      <c r="F16991" s="22" t="s">
        <v>141</v>
      </c>
      <c r="G16991" s="9">
        <v>32.392242000000003</v>
      </c>
      <c r="H16991" s="22" t="s">
        <v>41</v>
      </c>
      <c r="I16991" s="28">
        <v>2.3199999999999998</v>
      </c>
      <c r="J16991" s="28">
        <v>75.150000000000006</v>
      </c>
      <c r="K16991" s="40"/>
      <c r="L16991" s="40"/>
    </row>
    <row r="16992" spans="1:12">
      <c r="A16992" s="17">
        <v>45838</v>
      </c>
      <c r="B16992" s="22" t="s">
        <v>10</v>
      </c>
      <c r="C16992" s="22" t="s">
        <v>310</v>
      </c>
      <c r="D16992" s="22" t="s">
        <v>17369</v>
      </c>
      <c r="E16992" s="22" t="s">
        <v>58</v>
      </c>
      <c r="F16992" s="22" t="s">
        <v>263</v>
      </c>
      <c r="H16992" s="22" t="s">
        <v>15</v>
      </c>
      <c r="K16992" s="40"/>
      <c r="L16992" s="40"/>
    </row>
    <row r="16993" spans="1:12">
      <c r="A16993" s="17">
        <v>45838</v>
      </c>
      <c r="B16993" s="22" t="s">
        <v>10</v>
      </c>
      <c r="C16993" s="22" t="s">
        <v>5359</v>
      </c>
      <c r="D16993" s="22" t="s">
        <v>17370</v>
      </c>
      <c r="E16993" s="22" t="s">
        <v>141</v>
      </c>
      <c r="F16993" s="22" t="s">
        <v>141</v>
      </c>
      <c r="G16993" s="9">
        <v>32.392242000000003</v>
      </c>
      <c r="H16993" s="22" t="s">
        <v>41</v>
      </c>
      <c r="I16993" s="28">
        <v>2.3199999999999998</v>
      </c>
      <c r="J16993" s="28">
        <v>75.150000000000006</v>
      </c>
      <c r="K16993" s="40"/>
      <c r="L16993" s="40"/>
    </row>
    <row r="16994" spans="1:12">
      <c r="A16994" s="17">
        <v>45838</v>
      </c>
      <c r="B16994" s="22" t="s">
        <v>10</v>
      </c>
      <c r="C16994" s="22" t="s">
        <v>800</v>
      </c>
      <c r="D16994" s="22" t="s">
        <v>17371</v>
      </c>
      <c r="E16994" s="22" t="s">
        <v>18</v>
      </c>
      <c r="F16994" s="22" t="s">
        <v>543</v>
      </c>
      <c r="G16994" s="9">
        <v>50.645347999999998</v>
      </c>
      <c r="H16994" s="22" t="s">
        <v>20</v>
      </c>
      <c r="I16994" s="28">
        <v>3.44</v>
      </c>
      <c r="J16994" s="28">
        <v>174.22</v>
      </c>
      <c r="K16994" s="40"/>
      <c r="L16994" s="40"/>
    </row>
    <row r="16995" spans="1:12">
      <c r="A16995" s="17">
        <v>45838</v>
      </c>
      <c r="B16995" s="22" t="s">
        <v>10</v>
      </c>
      <c r="C16995" s="22" t="s">
        <v>12160</v>
      </c>
      <c r="D16995" s="22" t="s">
        <v>17372</v>
      </c>
      <c r="E16995" s="22" t="s">
        <v>18</v>
      </c>
      <c r="F16995" s="22" t="s">
        <v>40</v>
      </c>
      <c r="G16995" s="9">
        <v>2864.5508</v>
      </c>
      <c r="H16995" s="22" t="s">
        <v>41</v>
      </c>
      <c r="I16995" s="28">
        <v>3.25</v>
      </c>
      <c r="J16995" s="28">
        <v>9309.7900000000009</v>
      </c>
      <c r="K16995" s="40"/>
      <c r="L16995" s="40"/>
    </row>
    <row r="16996" spans="1:12">
      <c r="A16996" s="17">
        <v>45838</v>
      </c>
      <c r="B16996" s="22" t="s">
        <v>10</v>
      </c>
      <c r="C16996" s="22" t="s">
        <v>656</v>
      </c>
      <c r="D16996" s="22" t="s">
        <v>17373</v>
      </c>
      <c r="E16996" s="22" t="s">
        <v>18</v>
      </c>
      <c r="F16996" s="22" t="s">
        <v>242</v>
      </c>
      <c r="G16996" s="9">
        <v>34.024895000000001</v>
      </c>
      <c r="H16996" s="22" t="s">
        <v>20</v>
      </c>
      <c r="I16996" s="28">
        <v>2.41</v>
      </c>
      <c r="J16996" s="28">
        <v>82</v>
      </c>
      <c r="K16996" s="40"/>
      <c r="L16996" s="40"/>
    </row>
    <row r="16997" spans="1:12">
      <c r="A16997" s="17">
        <v>45838</v>
      </c>
      <c r="B16997" s="22" t="s">
        <v>10</v>
      </c>
      <c r="C16997" s="22" t="s">
        <v>564</v>
      </c>
      <c r="D16997" s="22" t="s">
        <v>17374</v>
      </c>
      <c r="E16997" s="22" t="s">
        <v>18</v>
      </c>
      <c r="F16997" s="22" t="s">
        <v>40</v>
      </c>
      <c r="G16997" s="9">
        <v>175.85373999999999</v>
      </c>
      <c r="H16997" s="22" t="s">
        <v>41</v>
      </c>
      <c r="I16997" s="28">
        <v>24</v>
      </c>
      <c r="J16997" s="28">
        <v>4220.49</v>
      </c>
      <c r="K16997" s="40"/>
      <c r="L16997" s="40"/>
    </row>
    <row r="16998" spans="1:12">
      <c r="A16998" s="17">
        <v>45838</v>
      </c>
      <c r="B16998" s="22" t="s">
        <v>10</v>
      </c>
      <c r="C16998" s="22" t="s">
        <v>166</v>
      </c>
      <c r="D16998" s="22" t="s">
        <v>17375</v>
      </c>
      <c r="E16998" s="22" t="s">
        <v>58</v>
      </c>
      <c r="F16998" s="22" t="s">
        <v>168</v>
      </c>
      <c r="G16998" s="9">
        <v>11765</v>
      </c>
      <c r="H16998" s="22" t="s">
        <v>15</v>
      </c>
      <c r="I16998" s="28">
        <v>0.01</v>
      </c>
      <c r="J16998" s="28">
        <v>117.65</v>
      </c>
      <c r="K16998" s="40"/>
      <c r="L16998" s="40"/>
    </row>
    <row r="16999" spans="1:12">
      <c r="A16999" s="17">
        <v>45838</v>
      </c>
      <c r="B16999" s="22" t="s">
        <v>10</v>
      </c>
      <c r="C16999" s="22" t="s">
        <v>180</v>
      </c>
      <c r="D16999" s="22" t="s">
        <v>17376</v>
      </c>
      <c r="E16999" s="22" t="s">
        <v>58</v>
      </c>
      <c r="F16999" s="22" t="s">
        <v>168</v>
      </c>
      <c r="G16999" s="9">
        <v>97090</v>
      </c>
      <c r="H16999" s="22" t="s">
        <v>15</v>
      </c>
      <c r="I16999" s="28">
        <v>0.01</v>
      </c>
      <c r="J16999" s="28">
        <v>970.9</v>
      </c>
      <c r="K16999" s="40"/>
      <c r="L16999" s="40"/>
    </row>
    <row r="17000" spans="1:12">
      <c r="A17000" s="17">
        <v>45838</v>
      </c>
      <c r="B17000" s="22" t="s">
        <v>10</v>
      </c>
      <c r="C17000" s="22" t="s">
        <v>180</v>
      </c>
      <c r="D17000" s="22" t="s">
        <v>17377</v>
      </c>
      <c r="E17000" s="22" t="s">
        <v>58</v>
      </c>
      <c r="F17000" s="22" t="s">
        <v>168</v>
      </c>
      <c r="G17000" s="9">
        <v>129694</v>
      </c>
      <c r="H17000" s="22" t="s">
        <v>15</v>
      </c>
      <c r="I17000" s="28">
        <v>0.01</v>
      </c>
      <c r="J17000" s="28">
        <v>1296.94</v>
      </c>
      <c r="K17000" s="40"/>
      <c r="L17000" s="40"/>
    </row>
    <row r="17001" spans="1:12">
      <c r="A17001" s="17">
        <v>45838</v>
      </c>
      <c r="B17001" s="22" t="s">
        <v>10</v>
      </c>
      <c r="C17001" s="22" t="s">
        <v>180</v>
      </c>
      <c r="D17001" s="22" t="s">
        <v>17378</v>
      </c>
      <c r="E17001" s="22" t="s">
        <v>58</v>
      </c>
      <c r="F17001" s="22" t="s">
        <v>168</v>
      </c>
      <c r="G17001" s="9">
        <v>182192</v>
      </c>
      <c r="H17001" s="22" t="s">
        <v>15</v>
      </c>
      <c r="I17001" s="28">
        <v>0.01</v>
      </c>
      <c r="J17001" s="28">
        <v>1821.92</v>
      </c>
      <c r="K17001" s="40"/>
      <c r="L17001" s="40"/>
    </row>
    <row r="17002" spans="1:12">
      <c r="A17002" s="17">
        <v>45838</v>
      </c>
      <c r="B17002" s="22" t="s">
        <v>10</v>
      </c>
      <c r="C17002" s="22" t="s">
        <v>180</v>
      </c>
      <c r="D17002" s="22" t="s">
        <v>17379</v>
      </c>
      <c r="E17002" s="22" t="s">
        <v>58</v>
      </c>
      <c r="F17002" s="22" t="s">
        <v>168</v>
      </c>
      <c r="G17002" s="9">
        <v>105700</v>
      </c>
      <c r="H17002" s="22" t="s">
        <v>15</v>
      </c>
      <c r="I17002" s="28">
        <v>0.01</v>
      </c>
      <c r="J17002" s="28">
        <v>1057</v>
      </c>
      <c r="K17002" s="40"/>
      <c r="L17002" s="40"/>
    </row>
    <row r="17003" spans="1:12">
      <c r="A17003" s="17">
        <v>45838</v>
      </c>
      <c r="B17003" s="22" t="s">
        <v>10</v>
      </c>
      <c r="C17003" s="22" t="s">
        <v>180</v>
      </c>
      <c r="D17003" s="22" t="s">
        <v>17380</v>
      </c>
      <c r="E17003" s="22" t="s">
        <v>58</v>
      </c>
      <c r="F17003" s="22" t="s">
        <v>168</v>
      </c>
      <c r="G17003" s="9">
        <v>52059</v>
      </c>
      <c r="H17003" s="22" t="s">
        <v>15</v>
      </c>
      <c r="I17003" s="28">
        <v>0.01</v>
      </c>
      <c r="J17003" s="28">
        <v>520.59</v>
      </c>
      <c r="K17003" s="40"/>
      <c r="L17003" s="40"/>
    </row>
    <row r="17004" spans="1:12">
      <c r="A17004" s="17">
        <v>45838</v>
      </c>
      <c r="B17004" s="22" t="s">
        <v>10</v>
      </c>
      <c r="C17004" s="22" t="s">
        <v>187</v>
      </c>
      <c r="D17004" s="22" t="s">
        <v>17381</v>
      </c>
      <c r="E17004" s="22" t="s">
        <v>58</v>
      </c>
      <c r="F17004" s="22" t="s">
        <v>168</v>
      </c>
      <c r="G17004" s="9">
        <v>16899</v>
      </c>
      <c r="H17004" s="22" t="s">
        <v>15</v>
      </c>
      <c r="I17004" s="28">
        <v>0.01</v>
      </c>
      <c r="J17004" s="28">
        <v>168.99</v>
      </c>
      <c r="K17004" s="40"/>
      <c r="L17004" s="40"/>
    </row>
    <row r="17005" spans="1:12">
      <c r="A17005" s="17">
        <v>45838</v>
      </c>
      <c r="B17005" s="22" t="s">
        <v>10</v>
      </c>
      <c r="C17005" s="22" t="s">
        <v>191</v>
      </c>
      <c r="D17005" s="22" t="s">
        <v>17382</v>
      </c>
      <c r="E17005" s="22" t="s">
        <v>58</v>
      </c>
      <c r="F17005" s="22" t="s">
        <v>168</v>
      </c>
      <c r="G17005" s="9">
        <v>25519</v>
      </c>
      <c r="H17005" s="22" t="s">
        <v>15</v>
      </c>
      <c r="I17005" s="28">
        <v>0.01</v>
      </c>
      <c r="J17005" s="28">
        <v>255.19</v>
      </c>
      <c r="K17005" s="40"/>
      <c r="L17005" s="40"/>
    </row>
    <row r="17006" spans="1:12">
      <c r="A17006" s="17">
        <v>45838</v>
      </c>
      <c r="B17006" s="22" t="s">
        <v>10</v>
      </c>
      <c r="C17006" s="22" t="s">
        <v>191</v>
      </c>
      <c r="D17006" s="22" t="s">
        <v>17383</v>
      </c>
      <c r="E17006" s="22" t="s">
        <v>58</v>
      </c>
      <c r="F17006" s="22" t="s">
        <v>168</v>
      </c>
      <c r="G17006" s="9">
        <v>5200</v>
      </c>
      <c r="H17006" s="22" t="s">
        <v>15</v>
      </c>
      <c r="I17006" s="28">
        <v>0.01</v>
      </c>
      <c r="J17006" s="28">
        <v>52</v>
      </c>
      <c r="K17006" s="40"/>
      <c r="L17006" s="40"/>
    </row>
    <row r="17007" spans="1:12">
      <c r="A17007" s="17">
        <v>45838</v>
      </c>
      <c r="B17007" s="22" t="s">
        <v>10</v>
      </c>
      <c r="C17007" s="22" t="s">
        <v>191</v>
      </c>
      <c r="D17007" s="22" t="s">
        <v>17384</v>
      </c>
      <c r="E17007" s="22" t="s">
        <v>58</v>
      </c>
      <c r="F17007" s="22" t="s">
        <v>168</v>
      </c>
      <c r="G17007" s="9">
        <v>116146</v>
      </c>
      <c r="H17007" s="22" t="s">
        <v>15</v>
      </c>
      <c r="I17007" s="28">
        <v>0.01</v>
      </c>
      <c r="J17007" s="28">
        <v>1161.46</v>
      </c>
      <c r="K17007" s="40"/>
      <c r="L17007" s="40"/>
    </row>
    <row r="17008" spans="1:12">
      <c r="A17008" s="17">
        <v>45838</v>
      </c>
      <c r="B17008" s="22" t="s">
        <v>10</v>
      </c>
      <c r="C17008" s="22" t="s">
        <v>191</v>
      </c>
      <c r="D17008" s="22" t="s">
        <v>17385</v>
      </c>
      <c r="E17008" s="22" t="s">
        <v>58</v>
      </c>
      <c r="F17008" s="22" t="s">
        <v>168</v>
      </c>
      <c r="G17008" s="9">
        <v>64741</v>
      </c>
      <c r="H17008" s="22" t="s">
        <v>15</v>
      </c>
      <c r="I17008" s="28">
        <v>0.01</v>
      </c>
      <c r="J17008" s="28">
        <v>647.41</v>
      </c>
      <c r="K17008" s="40"/>
      <c r="L17008" s="40"/>
    </row>
    <row r="17009" spans="1:12">
      <c r="A17009" s="17">
        <v>45838</v>
      </c>
      <c r="B17009" s="22" t="s">
        <v>10</v>
      </c>
      <c r="C17009" s="22" t="s">
        <v>571</v>
      </c>
      <c r="D17009" s="22" t="s">
        <v>17386</v>
      </c>
      <c r="E17009" s="22" t="s">
        <v>58</v>
      </c>
      <c r="F17009" s="22" t="s">
        <v>168</v>
      </c>
      <c r="G17009" s="9">
        <v>11434</v>
      </c>
      <c r="H17009" s="22" t="s">
        <v>15</v>
      </c>
      <c r="I17009" s="28">
        <v>0.01</v>
      </c>
      <c r="J17009" s="28">
        <v>114.34</v>
      </c>
      <c r="K17009" s="40"/>
      <c r="L17009" s="40"/>
    </row>
    <row r="17010" spans="1:12">
      <c r="A17010" s="17">
        <v>45838</v>
      </c>
      <c r="B17010" s="22" t="s">
        <v>10</v>
      </c>
      <c r="C17010" s="22" t="s">
        <v>571</v>
      </c>
      <c r="D17010" s="22" t="s">
        <v>17387</v>
      </c>
      <c r="E17010" s="22" t="s">
        <v>58</v>
      </c>
      <c r="F17010" s="22" t="s">
        <v>168</v>
      </c>
      <c r="G17010" s="9">
        <v>23205</v>
      </c>
      <c r="H17010" s="22" t="s">
        <v>15</v>
      </c>
      <c r="I17010" s="28">
        <v>0.01</v>
      </c>
      <c r="J17010" s="28">
        <v>232.05</v>
      </c>
      <c r="K17010" s="40"/>
      <c r="L17010" s="40"/>
    </row>
    <row r="17011" spans="1:12">
      <c r="A17011" s="17">
        <v>45838</v>
      </c>
      <c r="B17011" s="22" t="s">
        <v>10</v>
      </c>
      <c r="C17011" s="22" t="s">
        <v>573</v>
      </c>
      <c r="D17011" s="22" t="s">
        <v>17388</v>
      </c>
      <c r="E17011" s="22" t="s">
        <v>58</v>
      </c>
      <c r="F17011" s="22" t="s">
        <v>168</v>
      </c>
      <c r="G17011" s="9">
        <v>17088</v>
      </c>
      <c r="H17011" s="22" t="s">
        <v>15</v>
      </c>
      <c r="I17011" s="28">
        <v>0.01</v>
      </c>
      <c r="J17011" s="28">
        <v>170.88</v>
      </c>
      <c r="K17011" s="40"/>
      <c r="L17011" s="40"/>
    </row>
    <row r="17012" spans="1:12">
      <c r="A17012" s="17">
        <v>45838</v>
      </c>
      <c r="B17012" s="22" t="s">
        <v>10</v>
      </c>
      <c r="C17012" s="22" t="s">
        <v>573</v>
      </c>
      <c r="D17012" s="22" t="s">
        <v>17389</v>
      </c>
      <c r="E17012" s="22" t="s">
        <v>58</v>
      </c>
      <c r="F17012" s="22" t="s">
        <v>168</v>
      </c>
      <c r="G17012" s="9">
        <v>25707</v>
      </c>
      <c r="H17012" s="22" t="s">
        <v>15</v>
      </c>
      <c r="I17012" s="28">
        <v>0.01</v>
      </c>
      <c r="J17012" s="28">
        <v>257.07</v>
      </c>
      <c r="K17012" s="40"/>
      <c r="L17012" s="40"/>
    </row>
    <row r="17013" spans="1:12">
      <c r="A17013" s="17">
        <v>45838</v>
      </c>
      <c r="B17013" s="22" t="s">
        <v>10</v>
      </c>
      <c r="C17013" s="22" t="s">
        <v>573</v>
      </c>
      <c r="D17013" s="22" t="s">
        <v>17390</v>
      </c>
      <c r="E17013" s="22" t="s">
        <v>58</v>
      </c>
      <c r="F17013" s="22" t="s">
        <v>168</v>
      </c>
      <c r="G17013" s="9">
        <v>13869</v>
      </c>
      <c r="H17013" s="22" t="s">
        <v>15</v>
      </c>
      <c r="I17013" s="28">
        <v>0.01</v>
      </c>
      <c r="J17013" s="28">
        <v>138.69</v>
      </c>
      <c r="K17013" s="40"/>
      <c r="L17013" s="40"/>
    </row>
    <row r="17014" spans="1:12">
      <c r="A17014" s="17">
        <v>45838</v>
      </c>
      <c r="B17014" s="22" t="s">
        <v>10</v>
      </c>
      <c r="C17014" s="22" t="s">
        <v>575</v>
      </c>
      <c r="D17014" s="22" t="s">
        <v>17391</v>
      </c>
      <c r="E17014" s="22" t="s">
        <v>58</v>
      </c>
      <c r="F17014" s="22" t="s">
        <v>168</v>
      </c>
      <c r="G17014" s="9">
        <v>4968</v>
      </c>
      <c r="H17014" s="22" t="s">
        <v>15</v>
      </c>
      <c r="I17014" s="28">
        <v>0.01</v>
      </c>
      <c r="J17014" s="28">
        <v>49.68</v>
      </c>
      <c r="K17014" s="40"/>
      <c r="L17014" s="40"/>
    </row>
    <row r="17015" spans="1:12">
      <c r="A17015" s="17">
        <v>45838</v>
      </c>
      <c r="B17015" s="22" t="s">
        <v>10</v>
      </c>
      <c r="C17015" s="22" t="s">
        <v>575</v>
      </c>
      <c r="D17015" s="22" t="s">
        <v>17392</v>
      </c>
      <c r="E17015" s="22" t="s">
        <v>58</v>
      </c>
      <c r="F17015" s="22" t="s">
        <v>168</v>
      </c>
      <c r="G17015" s="9">
        <v>13399</v>
      </c>
      <c r="H17015" s="22" t="s">
        <v>15</v>
      </c>
      <c r="I17015" s="28">
        <v>0.01</v>
      </c>
      <c r="J17015" s="28">
        <v>133.99</v>
      </c>
      <c r="K17015" s="40"/>
      <c r="L17015" s="40"/>
    </row>
    <row r="17016" spans="1:12">
      <c r="A17016" s="17">
        <v>45838</v>
      </c>
      <c r="B17016" s="22" t="s">
        <v>10</v>
      </c>
      <c r="C17016" s="22" t="s">
        <v>575</v>
      </c>
      <c r="D17016" s="22" t="s">
        <v>17393</v>
      </c>
      <c r="E17016" s="22" t="s">
        <v>58</v>
      </c>
      <c r="F17016" s="22" t="s">
        <v>168</v>
      </c>
      <c r="G17016" s="9">
        <v>28402</v>
      </c>
      <c r="H17016" s="22" t="s">
        <v>15</v>
      </c>
      <c r="I17016" s="28">
        <v>0.01</v>
      </c>
      <c r="J17016" s="28">
        <v>284.02</v>
      </c>
      <c r="K17016" s="40"/>
      <c r="L17016" s="40"/>
    </row>
    <row r="17017" spans="1:12">
      <c r="A17017" s="17">
        <v>45838</v>
      </c>
      <c r="B17017" s="22" t="s">
        <v>10</v>
      </c>
      <c r="C17017" s="22" t="s">
        <v>697</v>
      </c>
      <c r="D17017" s="22" t="s">
        <v>17394</v>
      </c>
      <c r="E17017" s="22" t="s">
        <v>58</v>
      </c>
      <c r="F17017" s="22" t="s">
        <v>168</v>
      </c>
      <c r="G17017" s="9">
        <v>9962</v>
      </c>
      <c r="H17017" s="22" t="s">
        <v>15</v>
      </c>
      <c r="I17017" s="28">
        <v>0.01</v>
      </c>
      <c r="J17017" s="28">
        <v>99.62</v>
      </c>
      <c r="K17017" s="40"/>
      <c r="L17017" s="40"/>
    </row>
    <row r="17018" spans="1:12">
      <c r="A17018" s="17">
        <v>45838</v>
      </c>
      <c r="B17018" s="22" t="s">
        <v>10</v>
      </c>
      <c r="C17018" s="22" t="s">
        <v>197</v>
      </c>
      <c r="D17018" s="22" t="s">
        <v>17395</v>
      </c>
      <c r="E17018" s="22" t="s">
        <v>58</v>
      </c>
      <c r="F17018" s="22" t="s">
        <v>168</v>
      </c>
      <c r="G17018" s="9">
        <v>13272</v>
      </c>
      <c r="H17018" s="22" t="s">
        <v>15</v>
      </c>
      <c r="I17018" s="28">
        <v>0.01</v>
      </c>
      <c r="J17018" s="28">
        <v>132.72</v>
      </c>
      <c r="K17018" s="40"/>
      <c r="L17018" s="40"/>
    </row>
    <row r="17019" spans="1:12">
      <c r="A17019" s="17">
        <v>45838</v>
      </c>
      <c r="B17019" s="22" t="s">
        <v>10</v>
      </c>
      <c r="C17019" s="22" t="s">
        <v>197</v>
      </c>
      <c r="D17019" s="22" t="s">
        <v>17396</v>
      </c>
      <c r="E17019" s="22" t="s">
        <v>58</v>
      </c>
      <c r="F17019" s="22" t="s">
        <v>168</v>
      </c>
      <c r="G17019" s="9">
        <v>288902</v>
      </c>
      <c r="H17019" s="22" t="s">
        <v>15</v>
      </c>
      <c r="I17019" s="28">
        <v>0.01</v>
      </c>
      <c r="J17019" s="28">
        <v>2889.02</v>
      </c>
      <c r="K17019" s="40"/>
      <c r="L17019" s="40"/>
    </row>
    <row r="17020" spans="1:12">
      <c r="A17020" s="17">
        <v>45838</v>
      </c>
      <c r="B17020" s="22" t="s">
        <v>10</v>
      </c>
      <c r="C17020" s="22" t="s">
        <v>197</v>
      </c>
      <c r="D17020" s="22" t="s">
        <v>17397</v>
      </c>
      <c r="E17020" s="22" t="s">
        <v>58</v>
      </c>
      <c r="F17020" s="22" t="s">
        <v>168</v>
      </c>
      <c r="G17020" s="9">
        <v>13416</v>
      </c>
      <c r="H17020" s="22" t="s">
        <v>15</v>
      </c>
      <c r="I17020" s="28">
        <v>0.01</v>
      </c>
      <c r="J17020" s="28">
        <v>134.16</v>
      </c>
      <c r="K17020" s="40"/>
      <c r="L17020" s="40"/>
    </row>
    <row r="17021" spans="1:12">
      <c r="A17021" s="17">
        <v>45838</v>
      </c>
      <c r="B17021" s="22" t="s">
        <v>10</v>
      </c>
      <c r="C17021" s="22" t="s">
        <v>197</v>
      </c>
      <c r="D17021" s="22" t="s">
        <v>17398</v>
      </c>
      <c r="E17021" s="22" t="s">
        <v>58</v>
      </c>
      <c r="F17021" s="22" t="s">
        <v>168</v>
      </c>
      <c r="G17021" s="9">
        <v>123719</v>
      </c>
      <c r="H17021" s="22" t="s">
        <v>15</v>
      </c>
      <c r="I17021" s="28">
        <v>0.01</v>
      </c>
      <c r="J17021" s="28">
        <v>1237.19</v>
      </c>
      <c r="K17021" s="40"/>
      <c r="L17021" s="40"/>
    </row>
    <row r="17022" spans="1:12">
      <c r="A17022" s="17">
        <v>45838</v>
      </c>
      <c r="B17022" s="22" t="s">
        <v>10</v>
      </c>
      <c r="C17022" s="22" t="s">
        <v>582</v>
      </c>
      <c r="D17022" s="22" t="s">
        <v>17399</v>
      </c>
      <c r="E17022" s="22" t="s">
        <v>58</v>
      </c>
      <c r="F17022" s="22" t="s">
        <v>168</v>
      </c>
      <c r="G17022" s="9">
        <v>16213</v>
      </c>
      <c r="H17022" s="22" t="s">
        <v>15</v>
      </c>
      <c r="I17022" s="28">
        <v>0.01</v>
      </c>
      <c r="J17022" s="28">
        <v>162.13</v>
      </c>
      <c r="K17022" s="40"/>
      <c r="L17022" s="40"/>
    </row>
    <row r="17023" spans="1:12">
      <c r="A17023" s="17">
        <v>45838</v>
      </c>
      <c r="B17023" s="22" t="s">
        <v>10</v>
      </c>
      <c r="C17023" s="22" t="s">
        <v>202</v>
      </c>
      <c r="D17023" s="22" t="s">
        <v>17400</v>
      </c>
      <c r="E17023" s="22" t="s">
        <v>58</v>
      </c>
      <c r="F17023" s="22" t="s">
        <v>168</v>
      </c>
      <c r="G17023" s="9">
        <v>10730</v>
      </c>
      <c r="H17023" s="22" t="s">
        <v>15</v>
      </c>
      <c r="I17023" s="28">
        <v>0.01</v>
      </c>
      <c r="J17023" s="28">
        <v>107.3</v>
      </c>
      <c r="K17023" s="40"/>
      <c r="L17023" s="40"/>
    </row>
    <row r="17024" spans="1:12">
      <c r="A17024" s="17">
        <v>45838</v>
      </c>
      <c r="B17024" s="22" t="s">
        <v>10</v>
      </c>
      <c r="C17024" s="22" t="s">
        <v>414</v>
      </c>
      <c r="D17024" s="22" t="s">
        <v>17401</v>
      </c>
      <c r="E17024" s="22" t="s">
        <v>58</v>
      </c>
      <c r="F17024" s="22" t="s">
        <v>168</v>
      </c>
      <c r="G17024" s="9">
        <v>6158</v>
      </c>
      <c r="H17024" s="22" t="s">
        <v>15</v>
      </c>
      <c r="I17024" s="28">
        <v>0.01</v>
      </c>
      <c r="J17024" s="28">
        <v>61.58</v>
      </c>
      <c r="K17024" s="40"/>
      <c r="L17024" s="40"/>
    </row>
    <row r="17025" spans="1:12">
      <c r="A17025" s="17">
        <v>45838</v>
      </c>
      <c r="B17025" s="22" t="s">
        <v>10</v>
      </c>
      <c r="C17025" s="22" t="s">
        <v>410</v>
      </c>
      <c r="D17025" s="22" t="s">
        <v>17402</v>
      </c>
      <c r="E17025" s="22" t="s">
        <v>58</v>
      </c>
      <c r="F17025" s="22" t="s">
        <v>168</v>
      </c>
      <c r="G17025" s="9">
        <v>22230</v>
      </c>
      <c r="H17025" s="22" t="s">
        <v>15</v>
      </c>
      <c r="I17025" s="28">
        <v>0.01</v>
      </c>
      <c r="J17025" s="28">
        <v>222.3</v>
      </c>
      <c r="K17025" s="40"/>
      <c r="L17025" s="40"/>
    </row>
    <row r="17026" spans="1:12">
      <c r="A17026" s="17">
        <v>45838</v>
      </c>
      <c r="B17026" s="22" t="s">
        <v>10</v>
      </c>
      <c r="C17026" s="22" t="s">
        <v>208</v>
      </c>
      <c r="D17026" s="22" t="s">
        <v>17403</v>
      </c>
      <c r="E17026" s="22" t="s">
        <v>58</v>
      </c>
      <c r="F17026" s="22" t="s">
        <v>168</v>
      </c>
      <c r="G17026" s="9">
        <v>25344</v>
      </c>
      <c r="H17026" s="22" t="s">
        <v>15</v>
      </c>
      <c r="I17026" s="28">
        <v>0.01</v>
      </c>
      <c r="J17026" s="28">
        <v>253.44</v>
      </c>
      <c r="K17026" s="40"/>
      <c r="L17026" s="40"/>
    </row>
    <row r="17027" spans="1:12">
      <c r="A17027" s="17">
        <v>45838</v>
      </c>
      <c r="B17027" s="22" t="s">
        <v>10</v>
      </c>
      <c r="C17027" s="22" t="s">
        <v>216</v>
      </c>
      <c r="D17027" s="22" t="s">
        <v>17404</v>
      </c>
      <c r="E17027" s="22" t="s">
        <v>58</v>
      </c>
      <c r="F17027" s="22" t="s">
        <v>168</v>
      </c>
      <c r="G17027" s="9">
        <v>13829</v>
      </c>
      <c r="H17027" s="22" t="s">
        <v>15</v>
      </c>
      <c r="I17027" s="28">
        <v>0.01</v>
      </c>
      <c r="J17027" s="28">
        <v>138.29</v>
      </c>
      <c r="K17027" s="40"/>
      <c r="L17027" s="40"/>
    </row>
    <row r="17028" spans="1:12">
      <c r="A17028" s="17">
        <v>45838</v>
      </c>
      <c r="B17028" s="22" t="s">
        <v>10</v>
      </c>
      <c r="C17028" s="22" t="s">
        <v>219</v>
      </c>
      <c r="D17028" s="22" t="s">
        <v>17405</v>
      </c>
      <c r="E17028" s="22" t="s">
        <v>58</v>
      </c>
      <c r="F17028" s="22" t="s">
        <v>168</v>
      </c>
      <c r="G17028" s="9">
        <v>5158</v>
      </c>
      <c r="H17028" s="22" t="s">
        <v>15</v>
      </c>
      <c r="I17028" s="28">
        <v>0.01</v>
      </c>
      <c r="J17028" s="28">
        <v>51.58</v>
      </c>
      <c r="K17028" s="40"/>
      <c r="L17028" s="40"/>
    </row>
    <row r="17029" spans="1:12">
      <c r="A17029" s="17">
        <v>45838</v>
      </c>
      <c r="B17029" s="22" t="s">
        <v>10</v>
      </c>
      <c r="C17029" s="22" t="s">
        <v>219</v>
      </c>
      <c r="D17029" s="22" t="s">
        <v>17406</v>
      </c>
      <c r="E17029" s="22" t="s">
        <v>58</v>
      </c>
      <c r="F17029" s="22" t="s">
        <v>168</v>
      </c>
      <c r="G17029" s="9">
        <v>11843</v>
      </c>
      <c r="H17029" s="22" t="s">
        <v>15</v>
      </c>
      <c r="I17029" s="28">
        <v>0.01</v>
      </c>
      <c r="J17029" s="28">
        <v>118.43</v>
      </c>
      <c r="K17029" s="40"/>
      <c r="L17029" s="40"/>
    </row>
    <row r="17030" spans="1:12">
      <c r="A17030" s="17">
        <v>45838</v>
      </c>
      <c r="B17030" s="22" t="s">
        <v>10</v>
      </c>
      <c r="C17030" s="22" t="s">
        <v>223</v>
      </c>
      <c r="D17030" s="22" t="s">
        <v>17407</v>
      </c>
      <c r="E17030" s="22" t="s">
        <v>58</v>
      </c>
      <c r="F17030" s="22" t="s">
        <v>168</v>
      </c>
      <c r="G17030" s="9">
        <v>23358</v>
      </c>
      <c r="H17030" s="22" t="s">
        <v>15</v>
      </c>
      <c r="I17030" s="28">
        <v>0.01</v>
      </c>
      <c r="J17030" s="28">
        <v>233.58</v>
      </c>
      <c r="K17030" s="40"/>
      <c r="L17030" s="40"/>
    </row>
    <row r="17031" spans="1:12">
      <c r="A17031" s="17">
        <v>45838</v>
      </c>
      <c r="B17031" s="22" t="s">
        <v>10</v>
      </c>
      <c r="C17031" s="22" t="s">
        <v>227</v>
      </c>
      <c r="D17031" s="22" t="s">
        <v>17408</v>
      </c>
      <c r="E17031" s="22" t="s">
        <v>58</v>
      </c>
      <c r="F17031" s="22" t="s">
        <v>168</v>
      </c>
      <c r="G17031" s="9">
        <v>22582</v>
      </c>
      <c r="H17031" s="22" t="s">
        <v>15</v>
      </c>
      <c r="I17031" s="28">
        <v>0.01</v>
      </c>
      <c r="J17031" s="28">
        <v>225.82</v>
      </c>
      <c r="K17031" s="40"/>
      <c r="L17031" s="40"/>
    </row>
    <row r="17032" spans="1:12">
      <c r="A17032" s="17">
        <v>45838</v>
      </c>
      <c r="B17032" s="22" t="s">
        <v>10</v>
      </c>
      <c r="C17032" s="22" t="s">
        <v>233</v>
      </c>
      <c r="D17032" s="22" t="s">
        <v>17409</v>
      </c>
      <c r="E17032" s="22" t="s">
        <v>58</v>
      </c>
      <c r="F17032" s="22" t="s">
        <v>168</v>
      </c>
      <c r="G17032" s="9">
        <v>48115</v>
      </c>
      <c r="H17032" s="22" t="s">
        <v>15</v>
      </c>
      <c r="I17032" s="28">
        <v>0.01</v>
      </c>
      <c r="J17032" s="28">
        <v>481.15</v>
      </c>
      <c r="K17032" s="40"/>
      <c r="L17032" s="40"/>
    </row>
    <row r="17033" spans="1:12">
      <c r="A17033" s="17">
        <v>45838</v>
      </c>
      <c r="B17033" s="22" t="s">
        <v>10</v>
      </c>
      <c r="C17033" s="22" t="s">
        <v>252</v>
      </c>
      <c r="D17033" s="22" t="s">
        <v>17410</v>
      </c>
      <c r="E17033" s="22" t="s">
        <v>58</v>
      </c>
      <c r="F17033" s="22" t="s">
        <v>168</v>
      </c>
      <c r="G17033" s="9">
        <v>11269</v>
      </c>
      <c r="H17033" s="22" t="s">
        <v>15</v>
      </c>
      <c r="I17033" s="28">
        <v>0.01</v>
      </c>
      <c r="J17033" s="28">
        <v>112.69</v>
      </c>
      <c r="K17033" s="40"/>
      <c r="L17033" s="40"/>
    </row>
    <row r="17034" spans="1:12">
      <c r="A17034" s="17">
        <v>45838</v>
      </c>
      <c r="B17034" s="22" t="s">
        <v>10</v>
      </c>
      <c r="C17034" s="22" t="s">
        <v>282</v>
      </c>
      <c r="D17034" s="22" t="s">
        <v>17411</v>
      </c>
      <c r="E17034" s="22" t="s">
        <v>58</v>
      </c>
      <c r="F17034" s="22" t="s">
        <v>168</v>
      </c>
      <c r="G17034" s="9">
        <v>50407</v>
      </c>
      <c r="H17034" s="22" t="s">
        <v>15</v>
      </c>
      <c r="I17034" s="28">
        <v>0.01</v>
      </c>
      <c r="J17034" s="28">
        <v>504.07</v>
      </c>
      <c r="K17034" s="40"/>
      <c r="L17034" s="40"/>
    </row>
    <row r="17035" spans="1:12">
      <c r="A17035" s="17">
        <v>45838</v>
      </c>
      <c r="B17035" s="22" t="s">
        <v>10</v>
      </c>
      <c r="C17035" s="22" t="s">
        <v>282</v>
      </c>
      <c r="D17035" s="22" t="s">
        <v>17412</v>
      </c>
      <c r="E17035" s="22" t="s">
        <v>58</v>
      </c>
      <c r="F17035" s="22" t="s">
        <v>168</v>
      </c>
      <c r="G17035" s="9">
        <v>209186</v>
      </c>
      <c r="H17035" s="22" t="s">
        <v>15</v>
      </c>
      <c r="I17035" s="28">
        <v>0.01</v>
      </c>
      <c r="J17035" s="28">
        <v>2091.86</v>
      </c>
      <c r="K17035" s="40"/>
      <c r="L17035" s="40"/>
    </row>
    <row r="17036" spans="1:12">
      <c r="A17036" s="17">
        <v>45838</v>
      </c>
      <c r="B17036" s="22" t="s">
        <v>10</v>
      </c>
      <c r="C17036" s="22" t="s">
        <v>282</v>
      </c>
      <c r="D17036" s="22" t="s">
        <v>17413</v>
      </c>
      <c r="E17036" s="22" t="s">
        <v>58</v>
      </c>
      <c r="F17036" s="22" t="s">
        <v>168</v>
      </c>
      <c r="G17036" s="9">
        <v>79631</v>
      </c>
      <c r="H17036" s="22" t="s">
        <v>15</v>
      </c>
      <c r="I17036" s="28">
        <v>0.01</v>
      </c>
      <c r="J17036" s="28">
        <v>796.31</v>
      </c>
      <c r="K17036" s="40"/>
      <c r="L17036" s="40"/>
    </row>
    <row r="17037" spans="1:12">
      <c r="A17037" s="17">
        <v>45838</v>
      </c>
      <c r="B17037" s="22" t="s">
        <v>10</v>
      </c>
      <c r="C17037" s="22" t="s">
        <v>282</v>
      </c>
      <c r="D17037" s="22" t="s">
        <v>17414</v>
      </c>
      <c r="E17037" s="22" t="s">
        <v>58</v>
      </c>
      <c r="F17037" s="22" t="s">
        <v>168</v>
      </c>
      <c r="G17037" s="9">
        <v>455102</v>
      </c>
      <c r="H17037" s="22" t="s">
        <v>15</v>
      </c>
      <c r="I17037" s="28">
        <v>0.01</v>
      </c>
      <c r="J17037" s="28">
        <v>4551.0200000000004</v>
      </c>
      <c r="K17037" s="40"/>
      <c r="L17037" s="40"/>
    </row>
    <row r="17038" spans="1:12">
      <c r="A17038" s="17">
        <v>45838</v>
      </c>
      <c r="B17038" s="22" t="s">
        <v>10</v>
      </c>
      <c r="C17038" s="22" t="s">
        <v>371</v>
      </c>
      <c r="D17038" s="22" t="s">
        <v>17415</v>
      </c>
      <c r="E17038" s="22" t="s">
        <v>58</v>
      </c>
      <c r="F17038" s="22" t="s">
        <v>168</v>
      </c>
      <c r="G17038" s="9">
        <v>28456</v>
      </c>
      <c r="H17038" s="22" t="s">
        <v>15</v>
      </c>
      <c r="I17038" s="28">
        <v>0.01</v>
      </c>
      <c r="J17038" s="28">
        <v>284.56</v>
      </c>
      <c r="K17038" s="40"/>
      <c r="L17038" s="40"/>
    </row>
    <row r="17039" spans="1:12">
      <c r="A17039" s="17">
        <v>45838</v>
      </c>
      <c r="B17039" s="22" t="s">
        <v>10</v>
      </c>
      <c r="C17039" s="22" t="s">
        <v>125</v>
      </c>
      <c r="D17039" s="22" t="s">
        <v>17416</v>
      </c>
      <c r="E17039" s="22" t="s">
        <v>58</v>
      </c>
      <c r="F17039" s="22" t="s">
        <v>58</v>
      </c>
      <c r="H17039" s="22" t="s">
        <v>15</v>
      </c>
      <c r="K17039" s="40"/>
      <c r="L17039" s="40"/>
    </row>
    <row r="17040" spans="1:12">
      <c r="A17040" s="17">
        <v>45838</v>
      </c>
      <c r="B17040" s="22" t="s">
        <v>10</v>
      </c>
      <c r="C17040" s="22" t="s">
        <v>125</v>
      </c>
      <c r="D17040" s="22" t="s">
        <v>17417</v>
      </c>
      <c r="E17040" s="22" t="s">
        <v>58</v>
      </c>
      <c r="F17040" s="22" t="s">
        <v>58</v>
      </c>
      <c r="H17040" s="22" t="s">
        <v>15</v>
      </c>
      <c r="K17040" s="40"/>
      <c r="L17040" s="40"/>
    </row>
    <row r="17041" spans="1:12">
      <c r="A17041" s="17">
        <v>45838</v>
      </c>
      <c r="B17041" s="22" t="s">
        <v>10</v>
      </c>
      <c r="C17041" s="22" t="s">
        <v>310</v>
      </c>
      <c r="D17041" s="22" t="s">
        <v>17418</v>
      </c>
      <c r="E17041" s="22" t="s">
        <v>58</v>
      </c>
      <c r="F17041" s="22" t="s">
        <v>263</v>
      </c>
      <c r="H17041" s="22" t="s">
        <v>15</v>
      </c>
      <c r="K17041" s="40"/>
      <c r="L17041" s="40"/>
    </row>
    <row r="17042" spans="1:12">
      <c r="A17042" s="17">
        <v>45838</v>
      </c>
      <c r="B17042" s="22" t="s">
        <v>10</v>
      </c>
      <c r="C17042" s="22" t="s">
        <v>8593</v>
      </c>
      <c r="D17042" s="22" t="s">
        <v>17419</v>
      </c>
      <c r="E17042" s="22" t="s">
        <v>141</v>
      </c>
      <c r="F17042" s="22" t="s">
        <v>141</v>
      </c>
      <c r="G17042" s="9">
        <v>28.1235</v>
      </c>
      <c r="H17042" s="22" t="s">
        <v>41</v>
      </c>
      <c r="I17042" s="28">
        <v>0</v>
      </c>
      <c r="J17042" s="28">
        <v>0</v>
      </c>
      <c r="K17042" s="40"/>
      <c r="L17042" s="40"/>
    </row>
    <row r="17043" spans="1:12">
      <c r="A17043" s="17">
        <v>45838</v>
      </c>
      <c r="B17043" s="22" t="s">
        <v>10</v>
      </c>
      <c r="C17043" s="22" t="s">
        <v>821</v>
      </c>
      <c r="D17043" s="22" t="s">
        <v>17420</v>
      </c>
      <c r="E17043" s="22" t="s">
        <v>58</v>
      </c>
      <c r="F17043" s="22" t="s">
        <v>58</v>
      </c>
      <c r="G17043" s="9">
        <v>200</v>
      </c>
      <c r="H17043" s="22" t="s">
        <v>15</v>
      </c>
      <c r="I17043" s="28">
        <v>3.16</v>
      </c>
      <c r="J17043" s="28">
        <v>632.79999999999995</v>
      </c>
      <c r="K17043" s="40"/>
      <c r="L17043" s="40"/>
    </row>
    <row r="17044" spans="1:12">
      <c r="A17044" s="17">
        <v>45838</v>
      </c>
      <c r="B17044" s="22" t="s">
        <v>10</v>
      </c>
      <c r="C17044" s="22" t="s">
        <v>119</v>
      </c>
      <c r="D17044" s="22" t="s">
        <v>17421</v>
      </c>
      <c r="E17044" s="22" t="s">
        <v>58</v>
      </c>
      <c r="F17044" s="22" t="s">
        <v>58</v>
      </c>
      <c r="G17044" s="9">
        <v>6500</v>
      </c>
      <c r="H17044" s="22" t="s">
        <v>15</v>
      </c>
      <c r="I17044" s="28">
        <v>4</v>
      </c>
      <c r="J17044" s="28">
        <v>26000</v>
      </c>
      <c r="K17044" s="40"/>
      <c r="L17044" s="40"/>
    </row>
    <row r="17045" spans="1:12">
      <c r="A17045" s="17">
        <v>45838</v>
      </c>
      <c r="B17045" s="22" t="s">
        <v>10</v>
      </c>
      <c r="C17045" s="22" t="s">
        <v>119</v>
      </c>
      <c r="D17045" s="22" t="s">
        <v>17422</v>
      </c>
      <c r="E17045" s="22" t="s">
        <v>58</v>
      </c>
      <c r="F17045" s="22" t="s">
        <v>58</v>
      </c>
      <c r="G17045" s="9">
        <v>4598</v>
      </c>
      <c r="H17045" s="22" t="s">
        <v>15</v>
      </c>
      <c r="I17045" s="28">
        <v>4</v>
      </c>
      <c r="J17045" s="28">
        <v>18392</v>
      </c>
      <c r="K17045" s="40"/>
      <c r="L17045" s="40"/>
    </row>
    <row r="17046" spans="1:12">
      <c r="A17046" s="17">
        <v>45838</v>
      </c>
      <c r="B17046" s="22" t="s">
        <v>10</v>
      </c>
      <c r="C17046" s="22" t="s">
        <v>119</v>
      </c>
      <c r="D17046" s="22" t="s">
        <v>17423</v>
      </c>
      <c r="E17046" s="22" t="s">
        <v>58</v>
      </c>
      <c r="F17046" s="22" t="s">
        <v>58</v>
      </c>
      <c r="G17046" s="9">
        <v>6300</v>
      </c>
      <c r="H17046" s="22" t="s">
        <v>15</v>
      </c>
      <c r="I17046" s="28">
        <v>4</v>
      </c>
      <c r="J17046" s="28">
        <v>25200</v>
      </c>
      <c r="K17046" s="40"/>
      <c r="L17046" s="40"/>
    </row>
    <row r="17047" spans="1:12">
      <c r="A17047" s="17">
        <v>45838</v>
      </c>
      <c r="B17047" s="22" t="s">
        <v>10</v>
      </c>
      <c r="C17047" s="22" t="s">
        <v>119</v>
      </c>
      <c r="D17047" s="22" t="s">
        <v>17424</v>
      </c>
      <c r="E17047" s="22" t="s">
        <v>58</v>
      </c>
      <c r="F17047" s="22" t="s">
        <v>58</v>
      </c>
      <c r="G17047" s="9">
        <v>2140</v>
      </c>
      <c r="H17047" s="22" t="s">
        <v>15</v>
      </c>
      <c r="I17047" s="28">
        <v>4</v>
      </c>
      <c r="J17047" s="28">
        <v>8560</v>
      </c>
      <c r="K17047" s="40"/>
      <c r="L17047" s="40"/>
    </row>
    <row r="17048" spans="1:12">
      <c r="A17048" s="17">
        <v>45838</v>
      </c>
      <c r="B17048" s="22" t="s">
        <v>10</v>
      </c>
      <c r="C17048" s="22" t="s">
        <v>310</v>
      </c>
      <c r="D17048" s="22" t="s">
        <v>17425</v>
      </c>
      <c r="E17048" s="22" t="s">
        <v>58</v>
      </c>
      <c r="F17048" s="22" t="s">
        <v>263</v>
      </c>
      <c r="H17048" s="22" t="s">
        <v>15</v>
      </c>
      <c r="K17048" s="40"/>
      <c r="L17048" s="40"/>
    </row>
    <row r="17049" spans="1:12">
      <c r="A17049" s="17">
        <v>45838</v>
      </c>
      <c r="B17049" s="22" t="s">
        <v>10</v>
      </c>
      <c r="C17049" s="22" t="s">
        <v>310</v>
      </c>
      <c r="D17049" s="22" t="s">
        <v>17426</v>
      </c>
      <c r="E17049" s="22" t="s">
        <v>58</v>
      </c>
      <c r="F17049" s="22" t="s">
        <v>263</v>
      </c>
      <c r="H17049" s="22" t="s">
        <v>15</v>
      </c>
      <c r="K17049" s="40"/>
      <c r="L17049" s="40"/>
    </row>
    <row r="17050" spans="1:12">
      <c r="A17050" s="17">
        <v>45838</v>
      </c>
      <c r="B17050" s="22" t="s">
        <v>10</v>
      </c>
      <c r="C17050" s="22" t="s">
        <v>310</v>
      </c>
      <c r="D17050" s="22" t="s">
        <v>17427</v>
      </c>
      <c r="E17050" s="22" t="s">
        <v>58</v>
      </c>
      <c r="F17050" s="22" t="s">
        <v>263</v>
      </c>
      <c r="H17050" s="22" t="s">
        <v>15</v>
      </c>
      <c r="K17050" s="40"/>
      <c r="L17050" s="40"/>
    </row>
    <row r="17051" spans="1:12">
      <c r="A17051" s="17">
        <v>45838</v>
      </c>
      <c r="B17051" s="22" t="s">
        <v>10</v>
      </c>
      <c r="C17051" s="22" t="s">
        <v>310</v>
      </c>
      <c r="D17051" s="22" t="s">
        <v>17428</v>
      </c>
      <c r="E17051" s="22" t="s">
        <v>58</v>
      </c>
      <c r="F17051" s="22" t="s">
        <v>263</v>
      </c>
      <c r="H17051" s="22" t="s">
        <v>15</v>
      </c>
      <c r="K17051" s="40"/>
      <c r="L17051" s="40"/>
    </row>
    <row r="17052" spans="1:12">
      <c r="A17052" s="17">
        <v>45838</v>
      </c>
      <c r="B17052" s="22" t="s">
        <v>10</v>
      </c>
      <c r="C17052" s="22" t="s">
        <v>310</v>
      </c>
      <c r="D17052" s="22" t="s">
        <v>17429</v>
      </c>
      <c r="E17052" s="22" t="s">
        <v>58</v>
      </c>
      <c r="F17052" s="22" t="s">
        <v>263</v>
      </c>
      <c r="H17052" s="22" t="s">
        <v>15</v>
      </c>
      <c r="K17052" s="40"/>
      <c r="L17052" s="40"/>
    </row>
    <row r="17053" spans="1:12">
      <c r="A17053" s="17">
        <v>45838</v>
      </c>
      <c r="B17053" s="22" t="s">
        <v>10</v>
      </c>
      <c r="C17053" s="22" t="s">
        <v>310</v>
      </c>
      <c r="D17053" s="22" t="s">
        <v>17430</v>
      </c>
      <c r="E17053" s="22" t="s">
        <v>58</v>
      </c>
      <c r="F17053" s="22" t="s">
        <v>263</v>
      </c>
      <c r="H17053" s="22" t="s">
        <v>15</v>
      </c>
      <c r="K17053" s="40"/>
      <c r="L17053" s="40"/>
    </row>
    <row r="17054" spans="1:12">
      <c r="A17054" s="17">
        <v>45838</v>
      </c>
      <c r="B17054" s="22" t="s">
        <v>10</v>
      </c>
      <c r="C17054" s="22" t="s">
        <v>310</v>
      </c>
      <c r="D17054" s="22" t="s">
        <v>17431</v>
      </c>
      <c r="E17054" s="22" t="s">
        <v>58</v>
      </c>
      <c r="F17054" s="22" t="s">
        <v>263</v>
      </c>
      <c r="H17054" s="22" t="s">
        <v>15</v>
      </c>
      <c r="K17054" s="40"/>
      <c r="L17054" s="40"/>
    </row>
    <row r="17055" spans="1:12">
      <c r="A17055" s="17">
        <v>45838</v>
      </c>
      <c r="B17055" s="22" t="s">
        <v>10</v>
      </c>
      <c r="C17055" s="22" t="s">
        <v>484</v>
      </c>
      <c r="D17055" s="22" t="s">
        <v>17432</v>
      </c>
      <c r="E17055" s="22" t="s">
        <v>58</v>
      </c>
      <c r="F17055" s="22" t="s">
        <v>58</v>
      </c>
      <c r="H17055" s="22" t="s">
        <v>15</v>
      </c>
      <c r="K17055" s="40"/>
      <c r="L17055" s="40"/>
    </row>
    <row r="17056" spans="1:12">
      <c r="A17056" s="17">
        <v>45838</v>
      </c>
      <c r="B17056" s="22" t="s">
        <v>10</v>
      </c>
      <c r="C17056" s="22" t="s">
        <v>484</v>
      </c>
      <c r="D17056" s="22" t="s">
        <v>17433</v>
      </c>
      <c r="E17056" s="22" t="s">
        <v>58</v>
      </c>
      <c r="F17056" s="22" t="s">
        <v>58</v>
      </c>
      <c r="H17056" s="22" t="s">
        <v>15</v>
      </c>
      <c r="K17056" s="40"/>
      <c r="L17056" s="40"/>
    </row>
    <row r="17057" spans="1:12">
      <c r="A17057" s="17">
        <v>45838</v>
      </c>
      <c r="B17057" s="22" t="s">
        <v>10</v>
      </c>
      <c r="C17057" s="22" t="s">
        <v>484</v>
      </c>
      <c r="D17057" s="22" t="s">
        <v>17434</v>
      </c>
      <c r="E17057" s="22" t="s">
        <v>58</v>
      </c>
      <c r="F17057" s="22" t="s">
        <v>58</v>
      </c>
      <c r="H17057" s="22" t="s">
        <v>15</v>
      </c>
      <c r="K17057" s="40"/>
      <c r="L17057" s="40"/>
    </row>
    <row r="17058" spans="1:12">
      <c r="A17058" s="17">
        <v>45838</v>
      </c>
      <c r="B17058" s="22" t="s">
        <v>10</v>
      </c>
      <c r="C17058" s="22" t="s">
        <v>815</v>
      </c>
      <c r="D17058" s="22" t="s">
        <v>17435</v>
      </c>
      <c r="E17058" s="22" t="s">
        <v>58</v>
      </c>
      <c r="F17058" s="22" t="s">
        <v>58</v>
      </c>
      <c r="G17058" s="9">
        <v>4143</v>
      </c>
      <c r="H17058" s="22" t="s">
        <v>15</v>
      </c>
      <c r="I17058" s="28">
        <v>3.81</v>
      </c>
      <c r="J17058" s="28">
        <v>15793.12</v>
      </c>
      <c r="K17058" s="40"/>
      <c r="L17058" s="40"/>
    </row>
    <row r="17059" spans="1:12">
      <c r="A17059" s="17">
        <v>45838</v>
      </c>
      <c r="B17059" s="22" t="s">
        <v>10</v>
      </c>
      <c r="C17059" s="22" t="s">
        <v>815</v>
      </c>
      <c r="D17059" s="22" t="s">
        <v>17436</v>
      </c>
      <c r="E17059" s="22" t="s">
        <v>58</v>
      </c>
      <c r="F17059" s="22" t="s">
        <v>58</v>
      </c>
      <c r="G17059" s="9">
        <v>60</v>
      </c>
      <c r="H17059" s="22" t="s">
        <v>15</v>
      </c>
      <c r="I17059" s="28">
        <v>3.81</v>
      </c>
      <c r="J17059" s="28">
        <v>228.72</v>
      </c>
      <c r="K17059" s="40"/>
      <c r="L17059" s="40"/>
    </row>
    <row r="17060" spans="1:12">
      <c r="A17060" s="17">
        <v>45838</v>
      </c>
      <c r="B17060" s="22" t="s">
        <v>10</v>
      </c>
      <c r="C17060" s="22" t="s">
        <v>121</v>
      </c>
      <c r="D17060" s="22" t="s">
        <v>17437</v>
      </c>
      <c r="E17060" s="22" t="s">
        <v>58</v>
      </c>
      <c r="F17060" s="22" t="s">
        <v>58</v>
      </c>
      <c r="G17060" s="9">
        <v>200</v>
      </c>
      <c r="H17060" s="22" t="s">
        <v>15</v>
      </c>
      <c r="I17060" s="28">
        <v>3.16</v>
      </c>
      <c r="J17060" s="28">
        <v>632.79999999999995</v>
      </c>
      <c r="K17060" s="40"/>
      <c r="L17060" s="40"/>
    </row>
    <row r="17061" spans="1:12">
      <c r="A17061" s="17">
        <v>45838</v>
      </c>
      <c r="B17061" s="22" t="s">
        <v>10</v>
      </c>
      <c r="C17061" s="22" t="s">
        <v>121</v>
      </c>
      <c r="D17061" s="22" t="s">
        <v>17438</v>
      </c>
      <c r="E17061" s="22" t="s">
        <v>58</v>
      </c>
      <c r="F17061" s="22" t="s">
        <v>58</v>
      </c>
      <c r="G17061" s="9">
        <v>120</v>
      </c>
      <c r="H17061" s="22" t="s">
        <v>15</v>
      </c>
      <c r="I17061" s="28">
        <v>3.16</v>
      </c>
      <c r="J17061" s="28">
        <v>379.68</v>
      </c>
      <c r="K17061" s="40"/>
      <c r="L17061" s="40"/>
    </row>
    <row r="17062" spans="1:12">
      <c r="A17062" s="17">
        <v>45838</v>
      </c>
      <c r="B17062" s="22" t="s">
        <v>10</v>
      </c>
      <c r="C17062" s="22" t="s">
        <v>123</v>
      </c>
      <c r="D17062" s="22" t="s">
        <v>17439</v>
      </c>
      <c r="E17062" s="22" t="s">
        <v>58</v>
      </c>
      <c r="F17062" s="22" t="s">
        <v>58</v>
      </c>
      <c r="G17062" s="9">
        <v>11500</v>
      </c>
      <c r="H17062" s="22" t="s">
        <v>15</v>
      </c>
      <c r="I17062" s="28">
        <v>0.68</v>
      </c>
      <c r="J17062" s="28">
        <v>7866</v>
      </c>
      <c r="K17062" s="40"/>
      <c r="L17062" s="40"/>
    </row>
    <row r="17063" spans="1:12">
      <c r="A17063" s="17">
        <v>45838</v>
      </c>
      <c r="B17063" s="22" t="s">
        <v>10</v>
      </c>
      <c r="C17063" s="22" t="s">
        <v>123</v>
      </c>
      <c r="D17063" s="22" t="s">
        <v>17440</v>
      </c>
      <c r="E17063" s="22" t="s">
        <v>58</v>
      </c>
      <c r="F17063" s="22" t="s">
        <v>58</v>
      </c>
      <c r="G17063" s="9">
        <v>4000</v>
      </c>
      <c r="H17063" s="22" t="s">
        <v>15</v>
      </c>
      <c r="I17063" s="28">
        <v>0.68</v>
      </c>
      <c r="J17063" s="28">
        <v>2736</v>
      </c>
      <c r="K17063" s="40"/>
      <c r="L17063" s="40"/>
    </row>
    <row r="17064" spans="1:12">
      <c r="A17064" s="17">
        <v>45838</v>
      </c>
      <c r="B17064" s="22" t="s">
        <v>10</v>
      </c>
      <c r="C17064" s="22" t="s">
        <v>123</v>
      </c>
      <c r="D17064" s="22" t="s">
        <v>17441</v>
      </c>
      <c r="E17064" s="22" t="s">
        <v>58</v>
      </c>
      <c r="F17064" s="22" t="s">
        <v>58</v>
      </c>
      <c r="G17064" s="9">
        <v>119</v>
      </c>
      <c r="H17064" s="22" t="s">
        <v>15</v>
      </c>
      <c r="I17064" s="28">
        <v>0.68</v>
      </c>
      <c r="J17064" s="28">
        <v>81.400000000000006</v>
      </c>
      <c r="K17064" s="40"/>
      <c r="L17064" s="40"/>
    </row>
    <row r="17065" spans="1:12">
      <c r="A17065" s="17">
        <v>45838</v>
      </c>
      <c r="B17065" s="22" t="s">
        <v>10</v>
      </c>
      <c r="C17065" s="22" t="s">
        <v>127</v>
      </c>
      <c r="D17065" s="22" t="s">
        <v>17442</v>
      </c>
      <c r="E17065" s="22" t="s">
        <v>58</v>
      </c>
      <c r="F17065" s="22" t="s">
        <v>58</v>
      </c>
      <c r="G17065" s="9">
        <v>41</v>
      </c>
      <c r="H17065" s="22" t="s">
        <v>15</v>
      </c>
      <c r="I17065" s="28">
        <v>1.2</v>
      </c>
      <c r="J17065" s="28">
        <v>49.2</v>
      </c>
      <c r="K17065" s="40"/>
      <c r="L17065" s="40"/>
    </row>
    <row r="17066" spans="1:12">
      <c r="A17066" s="17">
        <v>45838</v>
      </c>
      <c r="B17066" s="22" t="s">
        <v>10</v>
      </c>
      <c r="C17066" s="22" t="s">
        <v>808</v>
      </c>
      <c r="D17066" s="22" t="s">
        <v>17443</v>
      </c>
      <c r="E17066" s="22" t="s">
        <v>58</v>
      </c>
      <c r="F17066" s="22" t="s">
        <v>58</v>
      </c>
      <c r="G17066" s="9">
        <v>775</v>
      </c>
      <c r="H17066" s="22" t="s">
        <v>15</v>
      </c>
      <c r="I17066" s="28">
        <v>0.68</v>
      </c>
      <c r="J17066" s="28">
        <v>530.1</v>
      </c>
      <c r="K17066" s="40"/>
      <c r="L17066" s="40"/>
    </row>
    <row r="17067" spans="1:12">
      <c r="A17067" s="17">
        <v>45838</v>
      </c>
      <c r="B17067" s="22" t="s">
        <v>10</v>
      </c>
      <c r="C17067" s="22" t="s">
        <v>805</v>
      </c>
      <c r="D17067" s="22" t="s">
        <v>17444</v>
      </c>
      <c r="E17067" s="22" t="s">
        <v>18</v>
      </c>
      <c r="F17067" s="22" t="s">
        <v>543</v>
      </c>
      <c r="G17067" s="9">
        <v>111.00815</v>
      </c>
      <c r="H17067" s="22" t="s">
        <v>20</v>
      </c>
      <c r="I17067" s="28">
        <v>2.99</v>
      </c>
      <c r="J17067" s="28">
        <v>331.88</v>
      </c>
      <c r="K17067" s="40"/>
      <c r="L17067" s="40"/>
    </row>
    <row r="17068" spans="1:12">
      <c r="A17068" s="17">
        <v>45838</v>
      </c>
      <c r="B17068" s="22" t="s">
        <v>10</v>
      </c>
      <c r="C17068" s="22" t="s">
        <v>805</v>
      </c>
      <c r="D17068" s="22" t="s">
        <v>17445</v>
      </c>
      <c r="E17068" s="22" t="s">
        <v>18</v>
      </c>
      <c r="F17068" s="22" t="s">
        <v>543</v>
      </c>
      <c r="G17068" s="9">
        <v>5.7239500000000003</v>
      </c>
      <c r="H17068" s="22" t="s">
        <v>20</v>
      </c>
      <c r="I17068" s="28">
        <v>2.99</v>
      </c>
      <c r="J17068" s="28">
        <v>17.11</v>
      </c>
      <c r="K17068" s="40"/>
      <c r="L17068" s="40"/>
    </row>
    <row r="17069" spans="1:12">
      <c r="A17069" s="17">
        <v>45838</v>
      </c>
      <c r="B17069" s="22" t="s">
        <v>10</v>
      </c>
      <c r="C17069" s="22" t="s">
        <v>802</v>
      </c>
      <c r="D17069" s="22" t="s">
        <v>17446</v>
      </c>
      <c r="E17069" s="22" t="s">
        <v>18</v>
      </c>
      <c r="F17069" s="22" t="s">
        <v>543</v>
      </c>
      <c r="G17069" s="9">
        <v>17.566749999999999</v>
      </c>
      <c r="H17069" s="22" t="s">
        <v>20</v>
      </c>
      <c r="I17069" s="28">
        <v>3</v>
      </c>
      <c r="J17069" s="28">
        <v>52.66</v>
      </c>
      <c r="K17069" s="40"/>
      <c r="L17069" s="40"/>
    </row>
    <row r="17070" spans="1:12">
      <c r="A17070" s="17">
        <v>45838</v>
      </c>
      <c r="B17070" s="22" t="s">
        <v>10</v>
      </c>
      <c r="C17070" s="22" t="s">
        <v>798</v>
      </c>
      <c r="D17070" s="22" t="s">
        <v>17447</v>
      </c>
      <c r="E17070" s="22" t="s">
        <v>18</v>
      </c>
      <c r="F17070" s="22" t="s">
        <v>543</v>
      </c>
      <c r="G17070" s="9">
        <v>52.594524</v>
      </c>
      <c r="H17070" s="22" t="s">
        <v>20</v>
      </c>
      <c r="I17070" s="28">
        <v>96</v>
      </c>
      <c r="J17070" s="28">
        <v>5049.07</v>
      </c>
      <c r="K17070" s="40"/>
      <c r="L17070" s="40"/>
    </row>
    <row r="17071" spans="1:12">
      <c r="A17071" s="17">
        <v>45838</v>
      </c>
      <c r="B17071" s="22" t="s">
        <v>10</v>
      </c>
      <c r="C17071" s="22" t="s">
        <v>796</v>
      </c>
      <c r="D17071" s="22" t="s">
        <v>17448</v>
      </c>
      <c r="E17071" s="22" t="s">
        <v>18</v>
      </c>
      <c r="F17071" s="22" t="s">
        <v>543</v>
      </c>
      <c r="G17071" s="9">
        <v>32.941223000000001</v>
      </c>
      <c r="H17071" s="22" t="s">
        <v>20</v>
      </c>
      <c r="I17071" s="28">
        <v>95</v>
      </c>
      <c r="J17071" s="28">
        <v>3129.42</v>
      </c>
      <c r="K17071" s="40"/>
      <c r="L17071" s="40"/>
    </row>
    <row r="17072" spans="1:12">
      <c r="A17072" s="17">
        <v>45838</v>
      </c>
      <c r="B17072" s="22" t="s">
        <v>10</v>
      </c>
      <c r="C17072" s="22" t="s">
        <v>794</v>
      </c>
      <c r="D17072" s="22" t="s">
        <v>17449</v>
      </c>
      <c r="E17072" s="22" t="s">
        <v>18</v>
      </c>
      <c r="F17072" s="22" t="s">
        <v>543</v>
      </c>
      <c r="G17072" s="9">
        <v>56.707023999999997</v>
      </c>
      <c r="H17072" s="22" t="s">
        <v>20</v>
      </c>
      <c r="I17072" s="28">
        <v>96.5</v>
      </c>
      <c r="J17072" s="28">
        <v>5472.23</v>
      </c>
      <c r="K17072" s="40"/>
      <c r="L17072" s="40"/>
    </row>
    <row r="17073" spans="1:12">
      <c r="A17073" s="17">
        <v>45838</v>
      </c>
      <c r="B17073" s="22" t="s">
        <v>10</v>
      </c>
      <c r="C17073" s="22" t="s">
        <v>1809</v>
      </c>
      <c r="D17073" s="22" t="s">
        <v>17450</v>
      </c>
      <c r="E17073" s="22" t="s">
        <v>18</v>
      </c>
      <c r="F17073" s="22" t="s">
        <v>141</v>
      </c>
      <c r="G17073" s="9">
        <v>0.13707572000000001</v>
      </c>
      <c r="H17073" s="22" t="s">
        <v>41</v>
      </c>
      <c r="I17073" s="28">
        <v>7.66</v>
      </c>
      <c r="J17073" s="28">
        <v>1.05</v>
      </c>
      <c r="K17073" s="40"/>
      <c r="L17073" s="40"/>
    </row>
    <row r="17074" spans="1:12">
      <c r="A17074" s="17">
        <v>45838</v>
      </c>
      <c r="B17074" s="22" t="s">
        <v>10</v>
      </c>
      <c r="C17074" s="22" t="s">
        <v>544</v>
      </c>
      <c r="D17074" s="22" t="s">
        <v>17451</v>
      </c>
      <c r="E17074" s="22" t="s">
        <v>18</v>
      </c>
      <c r="F17074" s="22" t="s">
        <v>543</v>
      </c>
      <c r="G17074" s="9">
        <v>165</v>
      </c>
      <c r="H17074" s="22" t="s">
        <v>20</v>
      </c>
      <c r="I17074" s="28">
        <v>21.89</v>
      </c>
      <c r="J17074" s="28">
        <v>3611.87</v>
      </c>
      <c r="K17074" s="40"/>
      <c r="L17074" s="40"/>
    </row>
    <row r="17075" spans="1:12">
      <c r="A17075" s="17">
        <v>45838</v>
      </c>
      <c r="B17075" s="22" t="s">
        <v>10</v>
      </c>
      <c r="C17075" s="22" t="s">
        <v>544</v>
      </c>
      <c r="D17075" s="22" t="s">
        <v>17452</v>
      </c>
      <c r="E17075" s="22" t="s">
        <v>18</v>
      </c>
      <c r="F17075" s="22" t="s">
        <v>543</v>
      </c>
      <c r="G17075" s="9">
        <v>10.3</v>
      </c>
      <c r="H17075" s="22" t="s">
        <v>20</v>
      </c>
      <c r="I17075" s="28">
        <v>21.89</v>
      </c>
      <c r="J17075" s="28">
        <v>225.46</v>
      </c>
      <c r="K17075" s="40"/>
      <c r="L17075" s="40"/>
    </row>
    <row r="17076" spans="1:12">
      <c r="A17076" s="17">
        <v>45838</v>
      </c>
      <c r="B17076" s="22" t="s">
        <v>10</v>
      </c>
      <c r="C17076" s="22" t="s">
        <v>544</v>
      </c>
      <c r="D17076" s="22" t="s">
        <v>17453</v>
      </c>
      <c r="E17076" s="22" t="s">
        <v>18</v>
      </c>
      <c r="F17076" s="22" t="s">
        <v>543</v>
      </c>
      <c r="G17076" s="9">
        <v>55</v>
      </c>
      <c r="H17076" s="22" t="s">
        <v>20</v>
      </c>
      <c r="I17076" s="28">
        <v>21.89</v>
      </c>
      <c r="J17076" s="28">
        <v>1203.96</v>
      </c>
      <c r="K17076" s="40"/>
      <c r="L17076" s="40"/>
    </row>
    <row r="17077" spans="1:12">
      <c r="A17077" s="17">
        <v>45838</v>
      </c>
      <c r="B17077" s="22" t="s">
        <v>10</v>
      </c>
      <c r="C17077" s="22" t="s">
        <v>787</v>
      </c>
      <c r="D17077" s="22" t="s">
        <v>17454</v>
      </c>
      <c r="E17077" s="22" t="s">
        <v>18</v>
      </c>
      <c r="F17077" s="22" t="s">
        <v>784</v>
      </c>
      <c r="G17077" s="9">
        <v>110</v>
      </c>
      <c r="H17077" s="22" t="s">
        <v>41</v>
      </c>
      <c r="I17077" s="28">
        <v>6.65</v>
      </c>
      <c r="J17077" s="28">
        <v>731.5</v>
      </c>
      <c r="K17077" s="40"/>
      <c r="L17077" s="40"/>
    </row>
    <row r="17078" spans="1:12">
      <c r="A17078" s="17">
        <v>45838</v>
      </c>
      <c r="B17078" s="22" t="s">
        <v>10</v>
      </c>
      <c r="C17078" s="22" t="s">
        <v>787</v>
      </c>
      <c r="D17078" s="22" t="s">
        <v>17455</v>
      </c>
      <c r="E17078" s="22" t="s">
        <v>18</v>
      </c>
      <c r="F17078" s="22" t="s">
        <v>784</v>
      </c>
      <c r="G17078" s="9">
        <v>55</v>
      </c>
      <c r="H17078" s="22" t="s">
        <v>41</v>
      </c>
      <c r="I17078" s="28">
        <v>6.65</v>
      </c>
      <c r="J17078" s="28">
        <v>365.75</v>
      </c>
      <c r="K17078" s="40"/>
      <c r="L17078" s="40"/>
    </row>
    <row r="17079" spans="1:12">
      <c r="A17079" s="17">
        <v>45838</v>
      </c>
      <c r="B17079" s="22" t="s">
        <v>10</v>
      </c>
      <c r="C17079" s="22" t="s">
        <v>785</v>
      </c>
      <c r="D17079" s="22" t="s">
        <v>17456</v>
      </c>
      <c r="E17079" s="22" t="s">
        <v>18</v>
      </c>
      <c r="F17079" s="22" t="s">
        <v>784</v>
      </c>
      <c r="G17079" s="9">
        <v>55</v>
      </c>
      <c r="H17079" s="22" t="s">
        <v>41</v>
      </c>
      <c r="I17079" s="28">
        <v>7.65</v>
      </c>
      <c r="J17079" s="28">
        <v>420.75</v>
      </c>
      <c r="K17079" s="40"/>
      <c r="L17079" s="40"/>
    </row>
    <row r="17080" spans="1:12">
      <c r="A17080" s="17">
        <v>45838</v>
      </c>
      <c r="B17080" s="22" t="s">
        <v>10</v>
      </c>
      <c r="C17080" s="22" t="s">
        <v>780</v>
      </c>
      <c r="D17080" s="22" t="s">
        <v>17457</v>
      </c>
      <c r="E17080" s="22" t="s">
        <v>58</v>
      </c>
      <c r="F17080" s="22" t="s">
        <v>59</v>
      </c>
      <c r="G17080" s="9">
        <v>100</v>
      </c>
      <c r="H17080" s="22" t="s">
        <v>15</v>
      </c>
      <c r="I17080" s="28">
        <v>0.45</v>
      </c>
      <c r="J17080" s="28">
        <v>45</v>
      </c>
      <c r="K17080" s="40"/>
      <c r="L17080" s="40"/>
    </row>
    <row r="17081" spans="1:12">
      <c r="A17081" s="17">
        <v>45838</v>
      </c>
      <c r="B17081" s="22" t="s">
        <v>10</v>
      </c>
      <c r="C17081" s="22" t="s">
        <v>778</v>
      </c>
      <c r="D17081" s="22" t="s">
        <v>17458</v>
      </c>
      <c r="E17081" s="22" t="s">
        <v>58</v>
      </c>
      <c r="F17081" s="22" t="s">
        <v>59</v>
      </c>
      <c r="G17081" s="9">
        <v>100</v>
      </c>
      <c r="H17081" s="22" t="s">
        <v>15</v>
      </c>
      <c r="I17081" s="28">
        <v>0.45</v>
      </c>
      <c r="J17081" s="28">
        <v>45</v>
      </c>
      <c r="K17081" s="40"/>
      <c r="L17081" s="40"/>
    </row>
    <row r="17082" spans="1:12">
      <c r="A17082" s="17">
        <v>45838</v>
      </c>
      <c r="B17082" s="22" t="s">
        <v>10</v>
      </c>
      <c r="C17082" s="22" t="s">
        <v>1809</v>
      </c>
      <c r="D17082" s="22" t="s">
        <v>17459</v>
      </c>
      <c r="E17082" s="22" t="s">
        <v>18</v>
      </c>
      <c r="F17082" s="22" t="s">
        <v>141</v>
      </c>
      <c r="G17082" s="9">
        <v>0.3</v>
      </c>
      <c r="H17082" s="22" t="s">
        <v>41</v>
      </c>
      <c r="I17082" s="28">
        <v>7.67</v>
      </c>
      <c r="J17082" s="28">
        <v>2.2999999999999998</v>
      </c>
      <c r="K17082" s="40"/>
      <c r="L17082" s="40"/>
    </row>
    <row r="17083" spans="1:12">
      <c r="A17083" s="17">
        <v>45838</v>
      </c>
      <c r="B17083" s="22" t="s">
        <v>10</v>
      </c>
      <c r="C17083" s="22" t="s">
        <v>769</v>
      </c>
      <c r="D17083" s="22" t="s">
        <v>17460</v>
      </c>
      <c r="E17083" s="22" t="s">
        <v>141</v>
      </c>
      <c r="F17083" s="22" t="s">
        <v>141</v>
      </c>
      <c r="G17083" s="9">
        <v>30</v>
      </c>
      <c r="H17083" s="22" t="s">
        <v>41</v>
      </c>
      <c r="I17083" s="28">
        <v>3.09</v>
      </c>
      <c r="J17083" s="28">
        <v>92.63</v>
      </c>
      <c r="K17083" s="40"/>
      <c r="L17083" s="40"/>
    </row>
    <row r="17084" spans="1:12">
      <c r="A17084" s="17">
        <v>45838</v>
      </c>
      <c r="B17084" s="22" t="s">
        <v>10</v>
      </c>
      <c r="C17084" s="22" t="s">
        <v>12900</v>
      </c>
      <c r="D17084" s="22" t="s">
        <v>17461</v>
      </c>
      <c r="E17084" s="22" t="s">
        <v>141</v>
      </c>
      <c r="F17084" s="22" t="s">
        <v>141</v>
      </c>
      <c r="G17084" s="9">
        <v>75</v>
      </c>
      <c r="H17084" s="22" t="s">
        <v>41</v>
      </c>
      <c r="I17084" s="28">
        <v>4.26</v>
      </c>
      <c r="J17084" s="28">
        <v>319.57</v>
      </c>
      <c r="K17084" s="40"/>
      <c r="L17084" s="40"/>
    </row>
    <row r="17085" spans="1:12">
      <c r="A17085" s="17">
        <v>45838</v>
      </c>
      <c r="B17085" s="22" t="s">
        <v>10</v>
      </c>
      <c r="C17085" s="22" t="s">
        <v>1800</v>
      </c>
      <c r="D17085" s="22" t="s">
        <v>17462</v>
      </c>
      <c r="E17085" s="22" t="s">
        <v>141</v>
      </c>
      <c r="F17085" s="22" t="s">
        <v>141</v>
      </c>
      <c r="G17085" s="9">
        <v>1000</v>
      </c>
      <c r="H17085" s="22" t="s">
        <v>41</v>
      </c>
      <c r="I17085" s="28">
        <v>4.26</v>
      </c>
      <c r="J17085" s="28">
        <v>4260.99</v>
      </c>
      <c r="K17085" s="40"/>
      <c r="L17085" s="40"/>
    </row>
    <row r="17086" spans="1:12">
      <c r="A17086" s="17">
        <v>45838</v>
      </c>
      <c r="B17086" s="22" t="s">
        <v>10</v>
      </c>
      <c r="C17086" s="22" t="s">
        <v>1800</v>
      </c>
      <c r="D17086" s="22" t="s">
        <v>17463</v>
      </c>
      <c r="E17086" s="22" t="s">
        <v>141</v>
      </c>
      <c r="F17086" s="22" t="s">
        <v>141</v>
      </c>
      <c r="G17086" s="9">
        <v>236.6</v>
      </c>
      <c r="H17086" s="22" t="s">
        <v>41</v>
      </c>
      <c r="I17086" s="28">
        <v>4.26</v>
      </c>
      <c r="J17086" s="28">
        <v>1008.15</v>
      </c>
      <c r="K17086" s="40"/>
      <c r="L17086" s="40"/>
    </row>
    <row r="17087" spans="1:12">
      <c r="A17087" s="17">
        <v>45838</v>
      </c>
      <c r="B17087" s="22" t="s">
        <v>10</v>
      </c>
      <c r="C17087" s="22" t="s">
        <v>3942</v>
      </c>
      <c r="D17087" s="22" t="s">
        <v>17464</v>
      </c>
      <c r="E17087" s="22" t="s">
        <v>141</v>
      </c>
      <c r="F17087" s="22" t="s">
        <v>141</v>
      </c>
      <c r="G17087" s="9">
        <v>2</v>
      </c>
      <c r="H17087" s="22" t="s">
        <v>41</v>
      </c>
      <c r="I17087" s="28">
        <v>0.22</v>
      </c>
      <c r="J17087" s="28">
        <v>0.43</v>
      </c>
      <c r="K17087" s="40"/>
      <c r="L17087" s="40"/>
    </row>
    <row r="17088" spans="1:12">
      <c r="A17088" s="17">
        <v>45838</v>
      </c>
      <c r="B17088" s="22" t="s">
        <v>10</v>
      </c>
      <c r="C17088" s="22" t="s">
        <v>3942</v>
      </c>
      <c r="D17088" s="22" t="s">
        <v>17465</v>
      </c>
      <c r="E17088" s="22" t="s">
        <v>141</v>
      </c>
      <c r="F17088" s="22" t="s">
        <v>141</v>
      </c>
      <c r="G17088" s="9">
        <v>100</v>
      </c>
      <c r="H17088" s="22" t="s">
        <v>41</v>
      </c>
      <c r="I17088" s="28">
        <v>0.22</v>
      </c>
      <c r="J17088" s="28">
        <v>21.62</v>
      </c>
      <c r="K17088" s="40"/>
      <c r="L17088" s="40"/>
    </row>
    <row r="17089" spans="1:12">
      <c r="A17089" s="17">
        <v>45838</v>
      </c>
      <c r="B17089" s="22" t="s">
        <v>10</v>
      </c>
      <c r="C17089" s="22" t="s">
        <v>4341</v>
      </c>
      <c r="D17089" s="22" t="s">
        <v>17466</v>
      </c>
      <c r="E17089" s="22" t="s">
        <v>141</v>
      </c>
      <c r="F17089" s="22" t="s">
        <v>141</v>
      </c>
      <c r="G17089" s="9">
        <v>25.29</v>
      </c>
      <c r="H17089" s="22" t="s">
        <v>41</v>
      </c>
      <c r="I17089" s="28">
        <v>3</v>
      </c>
      <c r="J17089" s="28">
        <v>75.930000000000007</v>
      </c>
      <c r="K17089" s="40"/>
      <c r="L17089" s="40"/>
    </row>
    <row r="17090" spans="1:12">
      <c r="A17090" s="17">
        <v>45838</v>
      </c>
      <c r="B17090" s="22" t="s">
        <v>10</v>
      </c>
      <c r="C17090" s="22" t="s">
        <v>4328</v>
      </c>
      <c r="D17090" s="22" t="s">
        <v>17467</v>
      </c>
      <c r="E17090" s="22" t="s">
        <v>141</v>
      </c>
      <c r="F17090" s="22" t="s">
        <v>141</v>
      </c>
      <c r="G17090" s="9">
        <v>25.29</v>
      </c>
      <c r="H17090" s="22" t="s">
        <v>41</v>
      </c>
      <c r="I17090" s="28">
        <v>2.7</v>
      </c>
      <c r="J17090" s="28">
        <v>68.22</v>
      </c>
      <c r="K17090" s="40"/>
      <c r="L17090" s="40"/>
    </row>
    <row r="17091" spans="1:12">
      <c r="A17091" s="17">
        <v>45838</v>
      </c>
      <c r="B17091" s="22" t="s">
        <v>10</v>
      </c>
      <c r="C17091" s="22" t="s">
        <v>767</v>
      </c>
      <c r="D17091" s="22" t="s">
        <v>17468</v>
      </c>
      <c r="E17091" s="22" t="s">
        <v>141</v>
      </c>
      <c r="F17091" s="22" t="s">
        <v>141</v>
      </c>
      <c r="G17091" s="9">
        <v>6.47</v>
      </c>
      <c r="H17091" s="22" t="s">
        <v>41</v>
      </c>
      <c r="I17091" s="28">
        <v>2.69</v>
      </c>
      <c r="J17091" s="28">
        <v>17.399999999999999</v>
      </c>
      <c r="K17091" s="40"/>
      <c r="L17091" s="40"/>
    </row>
    <row r="17092" spans="1:12">
      <c r="A17092" s="17">
        <v>45838</v>
      </c>
      <c r="B17092" s="22" t="s">
        <v>10</v>
      </c>
      <c r="C17092" s="22" t="s">
        <v>767</v>
      </c>
      <c r="D17092" s="22" t="s">
        <v>17469</v>
      </c>
      <c r="E17092" s="22" t="s">
        <v>141</v>
      </c>
      <c r="F17092" s="22" t="s">
        <v>141</v>
      </c>
      <c r="G17092" s="9">
        <v>2</v>
      </c>
      <c r="H17092" s="22" t="s">
        <v>41</v>
      </c>
      <c r="I17092" s="28">
        <v>2.69</v>
      </c>
      <c r="J17092" s="28">
        <v>5.38</v>
      </c>
      <c r="K17092" s="40"/>
      <c r="L17092" s="40"/>
    </row>
    <row r="17093" spans="1:12">
      <c r="A17093" s="17">
        <v>45838</v>
      </c>
      <c r="B17093" s="22" t="s">
        <v>10</v>
      </c>
      <c r="C17093" s="22" t="s">
        <v>9572</v>
      </c>
      <c r="D17093" s="22" t="s">
        <v>17470</v>
      </c>
      <c r="E17093" s="22" t="s">
        <v>141</v>
      </c>
      <c r="F17093" s="22" t="s">
        <v>141</v>
      </c>
      <c r="G17093" s="9">
        <v>52.679960000000001</v>
      </c>
      <c r="H17093" s="22" t="s">
        <v>41</v>
      </c>
      <c r="I17093" s="28">
        <v>3.59</v>
      </c>
      <c r="J17093" s="28">
        <v>189.25</v>
      </c>
      <c r="K17093" s="40"/>
      <c r="L17093" s="40"/>
    </row>
    <row r="17094" spans="1:12">
      <c r="A17094" s="17">
        <v>45838</v>
      </c>
      <c r="B17094" s="22" t="s">
        <v>10</v>
      </c>
      <c r="C17094" s="22" t="s">
        <v>9591</v>
      </c>
      <c r="D17094" s="22" t="s">
        <v>17471</v>
      </c>
      <c r="E17094" s="22" t="s">
        <v>141</v>
      </c>
      <c r="F17094" s="22" t="s">
        <v>141</v>
      </c>
      <c r="G17094" s="9">
        <v>74.349999999999994</v>
      </c>
      <c r="H17094" s="22" t="s">
        <v>41</v>
      </c>
      <c r="I17094" s="28">
        <v>3.59</v>
      </c>
      <c r="J17094" s="28">
        <v>267.08999999999997</v>
      </c>
      <c r="K17094" s="40"/>
      <c r="L17094" s="40"/>
    </row>
    <row r="17095" spans="1:12">
      <c r="A17095" s="17">
        <v>45838</v>
      </c>
      <c r="B17095" s="22" t="s">
        <v>10</v>
      </c>
      <c r="C17095" s="22" t="s">
        <v>1134</v>
      </c>
      <c r="D17095" s="22" t="s">
        <v>17472</v>
      </c>
      <c r="E17095" s="22" t="s">
        <v>141</v>
      </c>
      <c r="F17095" s="22" t="s">
        <v>141</v>
      </c>
      <c r="G17095" s="9">
        <v>10.6</v>
      </c>
      <c r="H17095" s="22" t="s">
        <v>41</v>
      </c>
      <c r="I17095" s="28">
        <v>3.77</v>
      </c>
      <c r="J17095" s="28">
        <v>39.93</v>
      </c>
      <c r="K17095" s="40"/>
      <c r="L17095" s="40"/>
    </row>
    <row r="17096" spans="1:12">
      <c r="A17096" s="17">
        <v>45838</v>
      </c>
      <c r="B17096" s="22" t="s">
        <v>10</v>
      </c>
      <c r="C17096" s="22" t="s">
        <v>763</v>
      </c>
      <c r="D17096" s="22" t="s">
        <v>17473</v>
      </c>
      <c r="E17096" s="22" t="s">
        <v>141</v>
      </c>
      <c r="F17096" s="22" t="s">
        <v>141</v>
      </c>
      <c r="G17096" s="9">
        <v>156</v>
      </c>
      <c r="H17096" s="22" t="s">
        <v>41</v>
      </c>
      <c r="I17096" s="28">
        <v>5.24</v>
      </c>
      <c r="J17096" s="28">
        <v>818.17</v>
      </c>
      <c r="K17096" s="40"/>
      <c r="L17096" s="40"/>
    </row>
    <row r="17097" spans="1:12">
      <c r="A17097" s="17">
        <v>45838</v>
      </c>
      <c r="B17097" s="22" t="s">
        <v>10</v>
      </c>
      <c r="C17097" s="22" t="s">
        <v>761</v>
      </c>
      <c r="D17097" s="22" t="s">
        <v>17474</v>
      </c>
      <c r="E17097" s="22" t="s">
        <v>141</v>
      </c>
      <c r="F17097" s="22" t="s">
        <v>141</v>
      </c>
      <c r="G17097" s="9">
        <v>55</v>
      </c>
      <c r="H17097" s="22" t="s">
        <v>41</v>
      </c>
      <c r="I17097" s="28">
        <v>0</v>
      </c>
      <c r="J17097" s="28">
        <v>0</v>
      </c>
      <c r="K17097" s="40"/>
      <c r="L17097" s="40"/>
    </row>
    <row r="17098" spans="1:12">
      <c r="A17098" s="17">
        <v>45838</v>
      </c>
      <c r="B17098" s="22" t="s">
        <v>10</v>
      </c>
      <c r="C17098" s="22" t="s">
        <v>759</v>
      </c>
      <c r="D17098" s="22" t="s">
        <v>17475</v>
      </c>
      <c r="E17098" s="22" t="s">
        <v>141</v>
      </c>
      <c r="F17098" s="22" t="s">
        <v>141</v>
      </c>
      <c r="G17098" s="9">
        <v>22.15</v>
      </c>
      <c r="H17098" s="22" t="s">
        <v>41</v>
      </c>
      <c r="I17098" s="28">
        <v>4.7300000000000004</v>
      </c>
      <c r="J17098" s="28">
        <v>104.76</v>
      </c>
      <c r="K17098" s="40"/>
      <c r="L17098" s="40"/>
    </row>
    <row r="17099" spans="1:12">
      <c r="A17099" s="17">
        <v>45838</v>
      </c>
      <c r="B17099" s="22" t="s">
        <v>10</v>
      </c>
      <c r="C17099" s="22" t="s">
        <v>759</v>
      </c>
      <c r="D17099" s="22" t="s">
        <v>17476</v>
      </c>
      <c r="E17099" s="22" t="s">
        <v>141</v>
      </c>
      <c r="F17099" s="22" t="s">
        <v>141</v>
      </c>
      <c r="G17099" s="9">
        <v>38.35</v>
      </c>
      <c r="H17099" s="22" t="s">
        <v>41</v>
      </c>
      <c r="I17099" s="28">
        <v>4.7300000000000004</v>
      </c>
      <c r="J17099" s="28">
        <v>181.38</v>
      </c>
      <c r="K17099" s="40"/>
      <c r="L17099" s="40"/>
    </row>
    <row r="17100" spans="1:12">
      <c r="A17100" s="17">
        <v>45838</v>
      </c>
      <c r="B17100" s="22" t="s">
        <v>10</v>
      </c>
      <c r="C17100" s="22" t="s">
        <v>757</v>
      </c>
      <c r="D17100" s="22" t="s">
        <v>17477</v>
      </c>
      <c r="E17100" s="22" t="s">
        <v>65</v>
      </c>
      <c r="F17100" s="22" t="s">
        <v>66</v>
      </c>
      <c r="G17100" s="9">
        <v>34</v>
      </c>
      <c r="H17100" s="22" t="s">
        <v>15</v>
      </c>
      <c r="I17100" s="28">
        <v>76.930000000000007</v>
      </c>
      <c r="J17100" s="28">
        <v>2615.58</v>
      </c>
      <c r="K17100" s="40"/>
      <c r="L17100" s="40"/>
    </row>
    <row r="17101" spans="1:12">
      <c r="A17101" s="17">
        <v>45838</v>
      </c>
      <c r="B17101" s="22" t="s">
        <v>10</v>
      </c>
      <c r="C17101" s="22" t="s">
        <v>757</v>
      </c>
      <c r="D17101" s="22" t="s">
        <v>17478</v>
      </c>
      <c r="E17101" s="22" t="s">
        <v>65</v>
      </c>
      <c r="F17101" s="22" t="s">
        <v>66</v>
      </c>
      <c r="G17101" s="9">
        <v>3</v>
      </c>
      <c r="H17101" s="22" t="s">
        <v>15</v>
      </c>
      <c r="I17101" s="28">
        <v>79.260000000000005</v>
      </c>
      <c r="J17101" s="28">
        <v>237.78</v>
      </c>
      <c r="K17101" s="40"/>
      <c r="L17101" s="40"/>
    </row>
    <row r="17102" spans="1:12">
      <c r="A17102" s="17">
        <v>45838</v>
      </c>
      <c r="B17102" s="22" t="s">
        <v>10</v>
      </c>
      <c r="C17102" s="22" t="s">
        <v>484</v>
      </c>
      <c r="D17102" s="22" t="s">
        <v>17479</v>
      </c>
      <c r="E17102" s="22" t="s">
        <v>58</v>
      </c>
      <c r="F17102" s="22" t="s">
        <v>58</v>
      </c>
      <c r="H17102" s="22" t="s">
        <v>15</v>
      </c>
      <c r="K17102" s="40"/>
      <c r="L17102" s="40"/>
    </row>
    <row r="17103" spans="1:12">
      <c r="A17103" s="17">
        <v>45838</v>
      </c>
      <c r="B17103" s="22" t="s">
        <v>10</v>
      </c>
      <c r="C17103" s="22" t="s">
        <v>482</v>
      </c>
      <c r="D17103" s="22" t="s">
        <v>17480</v>
      </c>
      <c r="E17103" s="22" t="s">
        <v>58</v>
      </c>
      <c r="F17103" s="22" t="s">
        <v>263</v>
      </c>
      <c r="H17103" s="22" t="s">
        <v>264</v>
      </c>
      <c r="K17103" s="40"/>
      <c r="L17103" s="40"/>
    </row>
    <row r="17104" spans="1:12">
      <c r="A17104" s="17">
        <v>45838</v>
      </c>
      <c r="B17104" s="22" t="s">
        <v>10</v>
      </c>
      <c r="C17104" s="22" t="s">
        <v>480</v>
      </c>
      <c r="D17104" s="22" t="s">
        <v>17481</v>
      </c>
      <c r="E17104" s="22" t="s">
        <v>58</v>
      </c>
      <c r="F17104" s="22" t="s">
        <v>263</v>
      </c>
      <c r="H17104" s="22" t="s">
        <v>264</v>
      </c>
      <c r="K17104" s="40"/>
      <c r="L17104" s="40"/>
    </row>
    <row r="17105" spans="1:12">
      <c r="A17105" s="17">
        <v>45838</v>
      </c>
      <c r="B17105" s="22" t="s">
        <v>10</v>
      </c>
      <c r="C17105" s="22" t="s">
        <v>306</v>
      </c>
      <c r="D17105" s="22" t="s">
        <v>17482</v>
      </c>
      <c r="E17105" s="22" t="s">
        <v>55</v>
      </c>
      <c r="F17105" s="22"/>
      <c r="G17105" s="9">
        <v>1</v>
      </c>
      <c r="H17105" s="22" t="s">
        <v>15</v>
      </c>
      <c r="I17105" s="28">
        <v>2829</v>
      </c>
      <c r="J17105" s="28">
        <v>2829</v>
      </c>
      <c r="K17105" s="40"/>
      <c r="L17105" s="40"/>
    </row>
    <row r="17106" spans="1:12">
      <c r="A17106" s="17">
        <v>45838</v>
      </c>
      <c r="B17106" s="22" t="s">
        <v>10</v>
      </c>
      <c r="C17106" s="22" t="s">
        <v>334</v>
      </c>
      <c r="D17106" s="22" t="s">
        <v>17483</v>
      </c>
      <c r="E17106" s="22" t="s">
        <v>58</v>
      </c>
      <c r="F17106" s="22" t="s">
        <v>268</v>
      </c>
      <c r="G17106" s="9">
        <v>19695</v>
      </c>
      <c r="H17106" s="22" t="s">
        <v>15</v>
      </c>
      <c r="I17106" s="28">
        <v>0.19</v>
      </c>
      <c r="J17106" s="28">
        <v>3643.57</v>
      </c>
      <c r="K17106" s="40"/>
      <c r="L17106" s="40"/>
    </row>
    <row r="17107" spans="1:12">
      <c r="A17107" s="17">
        <v>45838</v>
      </c>
      <c r="B17107" s="22" t="s">
        <v>10</v>
      </c>
      <c r="C17107" s="22" t="s">
        <v>503</v>
      </c>
      <c r="D17107" s="22" t="s">
        <v>17484</v>
      </c>
      <c r="E17107" s="22" t="s">
        <v>58</v>
      </c>
      <c r="F17107" s="22" t="s">
        <v>268</v>
      </c>
      <c r="G17107" s="9">
        <v>6062</v>
      </c>
      <c r="H17107" s="22" t="s">
        <v>15</v>
      </c>
      <c r="I17107" s="28">
        <v>0.19</v>
      </c>
      <c r="J17107" s="28">
        <v>1121.47</v>
      </c>
      <c r="K17107" s="40"/>
      <c r="L17107" s="40"/>
    </row>
    <row r="17108" spans="1:12">
      <c r="A17108" s="17">
        <v>45838</v>
      </c>
      <c r="B17108" s="22" t="s">
        <v>10</v>
      </c>
      <c r="C17108" s="22" t="s">
        <v>332</v>
      </c>
      <c r="D17108" s="22" t="s">
        <v>17485</v>
      </c>
      <c r="E17108" s="22" t="s">
        <v>58</v>
      </c>
      <c r="F17108" s="22" t="s">
        <v>268</v>
      </c>
      <c r="G17108" s="9">
        <v>18914</v>
      </c>
      <c r="H17108" s="22" t="s">
        <v>15</v>
      </c>
      <c r="I17108" s="28">
        <v>0.19</v>
      </c>
      <c r="J17108" s="28">
        <v>3499.09</v>
      </c>
      <c r="K17108" s="40"/>
      <c r="L17108" s="40"/>
    </row>
    <row r="17109" spans="1:12">
      <c r="A17109" s="17">
        <v>45838</v>
      </c>
      <c r="B17109" s="22" t="s">
        <v>10</v>
      </c>
      <c r="C17109" s="22" t="s">
        <v>329</v>
      </c>
      <c r="D17109" s="22" t="s">
        <v>17486</v>
      </c>
      <c r="E17109" s="22" t="s">
        <v>58</v>
      </c>
      <c r="F17109" s="22" t="s">
        <v>268</v>
      </c>
      <c r="G17109" s="9">
        <v>11472</v>
      </c>
      <c r="H17109" s="22" t="s">
        <v>15</v>
      </c>
      <c r="I17109" s="28">
        <v>0.19</v>
      </c>
      <c r="J17109" s="28">
        <v>2122.3200000000002</v>
      </c>
      <c r="K17109" s="40"/>
      <c r="L17109" s="40"/>
    </row>
    <row r="17110" spans="1:12">
      <c r="A17110" s="17">
        <v>45838</v>
      </c>
      <c r="B17110" s="22" t="s">
        <v>10</v>
      </c>
      <c r="C17110" s="22" t="s">
        <v>327</v>
      </c>
      <c r="D17110" s="22" t="s">
        <v>17487</v>
      </c>
      <c r="E17110" s="22" t="s">
        <v>58</v>
      </c>
      <c r="F17110" s="22" t="s">
        <v>268</v>
      </c>
      <c r="G17110" s="9">
        <v>150</v>
      </c>
      <c r="H17110" s="22" t="s">
        <v>15</v>
      </c>
      <c r="I17110" s="28">
        <v>0.19</v>
      </c>
      <c r="J17110" s="28">
        <v>27.75</v>
      </c>
      <c r="K17110" s="40"/>
      <c r="L17110" s="40"/>
    </row>
    <row r="17111" spans="1:12">
      <c r="A17111" s="17">
        <v>45838</v>
      </c>
      <c r="B17111" s="22" t="s">
        <v>10</v>
      </c>
      <c r="C17111" s="22" t="s">
        <v>303</v>
      </c>
      <c r="D17111" s="22" t="s">
        <v>17488</v>
      </c>
      <c r="E17111" s="22" t="s">
        <v>58</v>
      </c>
      <c r="F17111" s="22" t="s">
        <v>268</v>
      </c>
      <c r="H17111" s="22" t="s">
        <v>15</v>
      </c>
      <c r="K17111" s="40"/>
      <c r="L17111" s="40"/>
    </row>
    <row r="17112" spans="1:12">
      <c r="A17112" s="17">
        <v>45838</v>
      </c>
      <c r="B17112" s="22" t="s">
        <v>10</v>
      </c>
      <c r="C17112" s="22" t="s">
        <v>303</v>
      </c>
      <c r="D17112" s="22" t="s">
        <v>17489</v>
      </c>
      <c r="E17112" s="22" t="s">
        <v>58</v>
      </c>
      <c r="F17112" s="22" t="s">
        <v>268</v>
      </c>
      <c r="H17112" s="22" t="s">
        <v>15</v>
      </c>
      <c r="K17112" s="40"/>
      <c r="L17112" s="40"/>
    </row>
    <row r="17113" spans="1:12">
      <c r="A17113" s="17">
        <v>45838</v>
      </c>
      <c r="B17113" s="22" t="s">
        <v>10</v>
      </c>
      <c r="C17113" s="22" t="s">
        <v>303</v>
      </c>
      <c r="D17113" s="22" t="s">
        <v>17490</v>
      </c>
      <c r="E17113" s="22" t="s">
        <v>58</v>
      </c>
      <c r="F17113" s="22" t="s">
        <v>268</v>
      </c>
      <c r="H17113" s="22" t="s">
        <v>15</v>
      </c>
      <c r="K17113" s="40"/>
      <c r="L17113" s="40"/>
    </row>
    <row r="17114" spans="1:12">
      <c r="A17114" s="17">
        <v>45838</v>
      </c>
      <c r="B17114" s="22" t="s">
        <v>10</v>
      </c>
      <c r="C17114" s="22" t="s">
        <v>303</v>
      </c>
      <c r="D17114" s="22" t="s">
        <v>17491</v>
      </c>
      <c r="E17114" s="22" t="s">
        <v>58</v>
      </c>
      <c r="F17114" s="22" t="s">
        <v>268</v>
      </c>
      <c r="H17114" s="22" t="s">
        <v>15</v>
      </c>
      <c r="K17114" s="40"/>
      <c r="L17114" s="40"/>
    </row>
    <row r="17115" spans="1:12">
      <c r="A17115" s="17">
        <v>45838</v>
      </c>
      <c r="B17115" s="22" t="s">
        <v>10</v>
      </c>
      <c r="C17115" s="22" t="s">
        <v>303</v>
      </c>
      <c r="D17115" s="22" t="s">
        <v>17492</v>
      </c>
      <c r="E17115" s="22" t="s">
        <v>58</v>
      </c>
      <c r="F17115" s="22" t="s">
        <v>268</v>
      </c>
      <c r="H17115" s="22" t="s">
        <v>15</v>
      </c>
      <c r="K17115" s="40"/>
      <c r="L17115" s="40"/>
    </row>
    <row r="17116" spans="1:12">
      <c r="A17116" s="17">
        <v>45838</v>
      </c>
      <c r="B17116" s="22" t="s">
        <v>10</v>
      </c>
      <c r="C17116" s="22" t="s">
        <v>303</v>
      </c>
      <c r="D17116" s="22" t="s">
        <v>17493</v>
      </c>
      <c r="E17116" s="22" t="s">
        <v>58</v>
      </c>
      <c r="F17116" s="22" t="s">
        <v>268</v>
      </c>
      <c r="H17116" s="22" t="s">
        <v>15</v>
      </c>
      <c r="K17116" s="40"/>
      <c r="L17116" s="40"/>
    </row>
    <row r="17117" spans="1:12">
      <c r="A17117" s="17">
        <v>45838</v>
      </c>
      <c r="B17117" s="22" t="s">
        <v>10</v>
      </c>
      <c r="C17117" s="22" t="s">
        <v>303</v>
      </c>
      <c r="D17117" s="22" t="s">
        <v>17494</v>
      </c>
      <c r="E17117" s="22" t="s">
        <v>58</v>
      </c>
      <c r="F17117" s="22" t="s">
        <v>268</v>
      </c>
      <c r="H17117" s="22" t="s">
        <v>15</v>
      </c>
      <c r="K17117" s="40"/>
      <c r="L17117" s="40"/>
    </row>
    <row r="17118" spans="1:12">
      <c r="A17118" s="17">
        <v>45838</v>
      </c>
      <c r="B17118" s="22" t="s">
        <v>10</v>
      </c>
      <c r="C17118" s="22" t="s">
        <v>303</v>
      </c>
      <c r="D17118" s="22" t="s">
        <v>17495</v>
      </c>
      <c r="E17118" s="22" t="s">
        <v>58</v>
      </c>
      <c r="F17118" s="22" t="s">
        <v>268</v>
      </c>
      <c r="H17118" s="22" t="s">
        <v>15</v>
      </c>
      <c r="K17118" s="40"/>
      <c r="L17118" s="40"/>
    </row>
    <row r="17119" spans="1:12">
      <c r="A17119" s="17">
        <v>45838</v>
      </c>
      <c r="B17119" s="22" t="s">
        <v>10</v>
      </c>
      <c r="C17119" s="22" t="s">
        <v>303</v>
      </c>
      <c r="D17119" s="22" t="s">
        <v>17496</v>
      </c>
      <c r="E17119" s="22" t="s">
        <v>58</v>
      </c>
      <c r="F17119" s="22" t="s">
        <v>268</v>
      </c>
      <c r="H17119" s="22" t="s">
        <v>15</v>
      </c>
      <c r="K17119" s="40"/>
      <c r="L17119" s="40"/>
    </row>
    <row r="17120" spans="1:12">
      <c r="A17120" s="17">
        <v>45838</v>
      </c>
      <c r="B17120" s="22" t="s">
        <v>10</v>
      </c>
      <c r="C17120" s="22" t="s">
        <v>303</v>
      </c>
      <c r="D17120" s="22" t="s">
        <v>17497</v>
      </c>
      <c r="E17120" s="22" t="s">
        <v>58</v>
      </c>
      <c r="F17120" s="22" t="s">
        <v>268</v>
      </c>
      <c r="H17120" s="22" t="s">
        <v>15</v>
      </c>
      <c r="K17120" s="40"/>
      <c r="L17120" s="40"/>
    </row>
    <row r="17121" spans="1:12">
      <c r="A17121" s="17">
        <v>45838</v>
      </c>
      <c r="B17121" s="22" t="s">
        <v>10</v>
      </c>
      <c r="C17121" s="22" t="s">
        <v>303</v>
      </c>
      <c r="D17121" s="22" t="s">
        <v>17498</v>
      </c>
      <c r="E17121" s="22" t="s">
        <v>58</v>
      </c>
      <c r="F17121" s="22" t="s">
        <v>268</v>
      </c>
      <c r="H17121" s="22" t="s">
        <v>15</v>
      </c>
      <c r="K17121" s="40"/>
      <c r="L17121" s="40"/>
    </row>
    <row r="17122" spans="1:12">
      <c r="A17122" s="17">
        <v>45838</v>
      </c>
      <c r="B17122" s="22" t="s">
        <v>10</v>
      </c>
      <c r="C17122" s="22" t="s">
        <v>300</v>
      </c>
      <c r="D17122" s="22" t="s">
        <v>17499</v>
      </c>
      <c r="E17122" s="22" t="s">
        <v>58</v>
      </c>
      <c r="F17122" s="22" t="s">
        <v>268</v>
      </c>
      <c r="H17122" s="22" t="s">
        <v>15</v>
      </c>
      <c r="K17122" s="40"/>
      <c r="L17122" s="40"/>
    </row>
    <row r="17123" spans="1:12">
      <c r="A17123" s="17">
        <v>45838</v>
      </c>
      <c r="B17123" s="22" t="s">
        <v>10</v>
      </c>
      <c r="C17123" s="22" t="s">
        <v>300</v>
      </c>
      <c r="D17123" s="22" t="s">
        <v>17500</v>
      </c>
      <c r="E17123" s="22" t="s">
        <v>58</v>
      </c>
      <c r="F17123" s="22" t="s">
        <v>268</v>
      </c>
      <c r="H17123" s="22" t="s">
        <v>15</v>
      </c>
      <c r="K17123" s="40"/>
      <c r="L17123" s="40"/>
    </row>
    <row r="17124" spans="1:12">
      <c r="A17124" s="17">
        <v>45838</v>
      </c>
      <c r="B17124" s="22" t="s">
        <v>10</v>
      </c>
      <c r="C17124" s="22" t="s">
        <v>300</v>
      </c>
      <c r="D17124" s="22" t="s">
        <v>17501</v>
      </c>
      <c r="E17124" s="22" t="s">
        <v>58</v>
      </c>
      <c r="F17124" s="22" t="s">
        <v>268</v>
      </c>
      <c r="H17124" s="22" t="s">
        <v>15</v>
      </c>
      <c r="K17124" s="40"/>
      <c r="L17124" s="40"/>
    </row>
    <row r="17125" spans="1:12">
      <c r="A17125" s="17">
        <v>45838</v>
      </c>
      <c r="B17125" s="22" t="s">
        <v>10</v>
      </c>
      <c r="C17125" s="22" t="s">
        <v>300</v>
      </c>
      <c r="D17125" s="22" t="s">
        <v>17502</v>
      </c>
      <c r="E17125" s="22" t="s">
        <v>58</v>
      </c>
      <c r="F17125" s="22" t="s">
        <v>268</v>
      </c>
      <c r="H17125" s="22" t="s">
        <v>15</v>
      </c>
      <c r="K17125" s="40"/>
      <c r="L17125" s="40"/>
    </row>
    <row r="17126" spans="1:12">
      <c r="A17126" s="17">
        <v>45838</v>
      </c>
      <c r="B17126" s="22" t="s">
        <v>10</v>
      </c>
      <c r="C17126" s="22" t="s">
        <v>300</v>
      </c>
      <c r="D17126" s="22" t="s">
        <v>17503</v>
      </c>
      <c r="E17126" s="22" t="s">
        <v>58</v>
      </c>
      <c r="F17126" s="22" t="s">
        <v>268</v>
      </c>
      <c r="H17126" s="22" t="s">
        <v>15</v>
      </c>
      <c r="K17126" s="40"/>
      <c r="L17126" s="40"/>
    </row>
    <row r="17127" spans="1:12">
      <c r="A17127" s="17">
        <v>45838</v>
      </c>
      <c r="B17127" s="22" t="s">
        <v>10</v>
      </c>
      <c r="C17127" s="22" t="s">
        <v>300</v>
      </c>
      <c r="D17127" s="22" t="s">
        <v>17504</v>
      </c>
      <c r="E17127" s="22" t="s">
        <v>58</v>
      </c>
      <c r="F17127" s="22" t="s">
        <v>268</v>
      </c>
      <c r="H17127" s="22" t="s">
        <v>15</v>
      </c>
      <c r="K17127" s="40"/>
      <c r="L17127" s="40"/>
    </row>
    <row r="17128" spans="1:12">
      <c r="A17128" s="17">
        <v>45838</v>
      </c>
      <c r="B17128" s="22" t="s">
        <v>10</v>
      </c>
      <c r="C17128" s="22" t="s">
        <v>474</v>
      </c>
      <c r="D17128" s="22" t="s">
        <v>17505</v>
      </c>
      <c r="E17128" s="22" t="s">
        <v>58</v>
      </c>
      <c r="F17128" s="22" t="s">
        <v>268</v>
      </c>
      <c r="H17128" s="22" t="s">
        <v>15</v>
      </c>
      <c r="K17128" s="40"/>
      <c r="L17128" s="40"/>
    </row>
    <row r="17129" spans="1:12">
      <c r="A17129" s="17">
        <v>45838</v>
      </c>
      <c r="B17129" s="22" t="s">
        <v>10</v>
      </c>
      <c r="C17129" s="22" t="s">
        <v>474</v>
      </c>
      <c r="D17129" s="22" t="s">
        <v>17506</v>
      </c>
      <c r="E17129" s="22" t="s">
        <v>58</v>
      </c>
      <c r="F17129" s="22" t="s">
        <v>268</v>
      </c>
      <c r="H17129" s="22" t="s">
        <v>15</v>
      </c>
      <c r="K17129" s="40"/>
      <c r="L17129" s="40"/>
    </row>
    <row r="17130" spans="1:12">
      <c r="A17130" s="17">
        <v>45838</v>
      </c>
      <c r="B17130" s="22" t="s">
        <v>10</v>
      </c>
      <c r="C17130" s="22" t="s">
        <v>474</v>
      </c>
      <c r="D17130" s="22" t="s">
        <v>17507</v>
      </c>
      <c r="E17130" s="22" t="s">
        <v>58</v>
      </c>
      <c r="F17130" s="22" t="s">
        <v>268</v>
      </c>
      <c r="H17130" s="22" t="s">
        <v>15</v>
      </c>
      <c r="K17130" s="40"/>
      <c r="L17130" s="40"/>
    </row>
    <row r="17131" spans="1:12">
      <c r="A17131" s="17">
        <v>45838</v>
      </c>
      <c r="B17131" s="22" t="s">
        <v>10</v>
      </c>
      <c r="C17131" s="22" t="s">
        <v>474</v>
      </c>
      <c r="D17131" s="22" t="s">
        <v>17508</v>
      </c>
      <c r="E17131" s="22" t="s">
        <v>58</v>
      </c>
      <c r="F17131" s="22" t="s">
        <v>268</v>
      </c>
      <c r="H17131" s="22" t="s">
        <v>15</v>
      </c>
      <c r="K17131" s="40"/>
      <c r="L17131" s="40"/>
    </row>
    <row r="17132" spans="1:12">
      <c r="A17132" s="17">
        <v>45838</v>
      </c>
      <c r="B17132" s="22" t="s">
        <v>10</v>
      </c>
      <c r="C17132" s="22" t="s">
        <v>474</v>
      </c>
      <c r="D17132" s="22" t="s">
        <v>17509</v>
      </c>
      <c r="E17132" s="22" t="s">
        <v>58</v>
      </c>
      <c r="F17132" s="22" t="s">
        <v>268</v>
      </c>
      <c r="H17132" s="22" t="s">
        <v>15</v>
      </c>
      <c r="K17132" s="40"/>
      <c r="L17132" s="40"/>
    </row>
    <row r="17133" spans="1:12">
      <c r="A17133" s="17">
        <v>45838</v>
      </c>
      <c r="B17133" s="22" t="s">
        <v>10</v>
      </c>
      <c r="C17133" s="22" t="s">
        <v>474</v>
      </c>
      <c r="D17133" s="22" t="s">
        <v>17510</v>
      </c>
      <c r="E17133" s="22" t="s">
        <v>58</v>
      </c>
      <c r="F17133" s="22" t="s">
        <v>268</v>
      </c>
      <c r="H17133" s="22" t="s">
        <v>15</v>
      </c>
      <c r="K17133" s="40"/>
      <c r="L17133" s="40"/>
    </row>
    <row r="17134" spans="1:12">
      <c r="A17134" s="17">
        <v>45838</v>
      </c>
      <c r="B17134" s="22" t="s">
        <v>10</v>
      </c>
      <c r="C17134" s="22" t="s">
        <v>474</v>
      </c>
      <c r="D17134" s="22" t="s">
        <v>17511</v>
      </c>
      <c r="E17134" s="22" t="s">
        <v>58</v>
      </c>
      <c r="F17134" s="22" t="s">
        <v>268</v>
      </c>
      <c r="H17134" s="22" t="s">
        <v>15</v>
      </c>
      <c r="K17134" s="40"/>
      <c r="L17134" s="40"/>
    </row>
    <row r="17135" spans="1:12">
      <c r="A17135" s="17">
        <v>45838</v>
      </c>
      <c r="B17135" s="22" t="s">
        <v>10</v>
      </c>
      <c r="C17135" s="22" t="s">
        <v>474</v>
      </c>
      <c r="D17135" s="22" t="s">
        <v>17512</v>
      </c>
      <c r="E17135" s="22" t="s">
        <v>58</v>
      </c>
      <c r="F17135" s="22" t="s">
        <v>268</v>
      </c>
      <c r="H17135" s="22" t="s">
        <v>15</v>
      </c>
      <c r="K17135" s="40"/>
      <c r="L17135" s="40"/>
    </row>
    <row r="17136" spans="1:12">
      <c r="A17136" s="17">
        <v>45838</v>
      </c>
      <c r="B17136" s="22" t="s">
        <v>10</v>
      </c>
      <c r="C17136" s="22" t="s">
        <v>292</v>
      </c>
      <c r="D17136" s="22" t="s">
        <v>17513</v>
      </c>
      <c r="E17136" s="22" t="s">
        <v>58</v>
      </c>
      <c r="F17136" s="22" t="s">
        <v>268</v>
      </c>
      <c r="H17136" s="22" t="s">
        <v>15</v>
      </c>
      <c r="K17136" s="40"/>
      <c r="L17136" s="40"/>
    </row>
    <row r="17137" spans="1:12">
      <c r="A17137" s="17">
        <v>45838</v>
      </c>
      <c r="B17137" s="22" t="s">
        <v>10</v>
      </c>
      <c r="C17137" s="22" t="s">
        <v>292</v>
      </c>
      <c r="D17137" s="22" t="s">
        <v>17514</v>
      </c>
      <c r="E17137" s="22" t="s">
        <v>58</v>
      </c>
      <c r="F17137" s="22" t="s">
        <v>268</v>
      </c>
      <c r="H17137" s="22" t="s">
        <v>15</v>
      </c>
      <c r="K17137" s="40"/>
      <c r="L17137" s="40"/>
    </row>
    <row r="17138" spans="1:12">
      <c r="A17138" s="17">
        <v>45838</v>
      </c>
      <c r="B17138" s="22" t="s">
        <v>10</v>
      </c>
      <c r="C17138" s="22" t="s">
        <v>292</v>
      </c>
      <c r="D17138" s="22" t="s">
        <v>17515</v>
      </c>
      <c r="E17138" s="22" t="s">
        <v>58</v>
      </c>
      <c r="F17138" s="22" t="s">
        <v>268</v>
      </c>
      <c r="H17138" s="22" t="s">
        <v>15</v>
      </c>
      <c r="K17138" s="40"/>
      <c r="L17138" s="40"/>
    </row>
    <row r="17139" spans="1:12">
      <c r="A17139" s="17">
        <v>45838</v>
      </c>
      <c r="B17139" s="22" t="s">
        <v>10</v>
      </c>
      <c r="C17139" s="22" t="s">
        <v>292</v>
      </c>
      <c r="D17139" s="22" t="s">
        <v>17516</v>
      </c>
      <c r="E17139" s="22" t="s">
        <v>58</v>
      </c>
      <c r="F17139" s="22" t="s">
        <v>268</v>
      </c>
      <c r="H17139" s="22" t="s">
        <v>15</v>
      </c>
      <c r="K17139" s="40"/>
      <c r="L17139" s="40"/>
    </row>
    <row r="17140" spans="1:12">
      <c r="A17140" s="17">
        <v>45838</v>
      </c>
      <c r="B17140" s="22" t="s">
        <v>10</v>
      </c>
      <c r="C17140" s="22" t="s">
        <v>292</v>
      </c>
      <c r="D17140" s="22" t="s">
        <v>17517</v>
      </c>
      <c r="E17140" s="22" t="s">
        <v>58</v>
      </c>
      <c r="F17140" s="22" t="s">
        <v>268</v>
      </c>
      <c r="H17140" s="22" t="s">
        <v>15</v>
      </c>
      <c r="K17140" s="40"/>
      <c r="L17140" s="40"/>
    </row>
    <row r="17141" spans="1:12">
      <c r="A17141" s="17">
        <v>45838</v>
      </c>
      <c r="B17141" s="22" t="s">
        <v>10</v>
      </c>
      <c r="C17141" s="22" t="s">
        <v>292</v>
      </c>
      <c r="D17141" s="22" t="s">
        <v>17518</v>
      </c>
      <c r="E17141" s="22" t="s">
        <v>58</v>
      </c>
      <c r="F17141" s="22" t="s">
        <v>268</v>
      </c>
      <c r="H17141" s="22" t="s">
        <v>15</v>
      </c>
      <c r="K17141" s="40"/>
      <c r="L17141" s="40"/>
    </row>
    <row r="17142" spans="1:12">
      <c r="A17142" s="17">
        <v>45838</v>
      </c>
      <c r="B17142" s="22" t="s">
        <v>10</v>
      </c>
      <c r="C17142" s="22" t="s">
        <v>292</v>
      </c>
      <c r="D17142" s="22" t="s">
        <v>17519</v>
      </c>
      <c r="E17142" s="22" t="s">
        <v>58</v>
      </c>
      <c r="F17142" s="22" t="s">
        <v>268</v>
      </c>
      <c r="H17142" s="22" t="s">
        <v>15</v>
      </c>
      <c r="K17142" s="40"/>
      <c r="L17142" s="40"/>
    </row>
    <row r="17143" spans="1:12">
      <c r="A17143" s="17">
        <v>45838</v>
      </c>
      <c r="B17143" s="22" t="s">
        <v>10</v>
      </c>
      <c r="C17143" s="22" t="s">
        <v>288</v>
      </c>
      <c r="D17143" s="22" t="s">
        <v>17520</v>
      </c>
      <c r="E17143" s="22" t="s">
        <v>58</v>
      </c>
      <c r="F17143" s="22" t="s">
        <v>268</v>
      </c>
      <c r="H17143" s="22" t="s">
        <v>15</v>
      </c>
      <c r="K17143" s="40"/>
      <c r="L17143" s="40"/>
    </row>
    <row r="17144" spans="1:12">
      <c r="A17144" s="17">
        <v>45838</v>
      </c>
      <c r="B17144" s="22" t="s">
        <v>10</v>
      </c>
      <c r="C17144" s="22" t="s">
        <v>288</v>
      </c>
      <c r="D17144" s="22" t="s">
        <v>17521</v>
      </c>
      <c r="E17144" s="22" t="s">
        <v>58</v>
      </c>
      <c r="F17144" s="22" t="s">
        <v>268</v>
      </c>
      <c r="H17144" s="22" t="s">
        <v>15</v>
      </c>
      <c r="K17144" s="40"/>
      <c r="L17144" s="40"/>
    </row>
    <row r="17145" spans="1:12">
      <c r="A17145" s="17">
        <v>45838</v>
      </c>
      <c r="B17145" s="22" t="s">
        <v>10</v>
      </c>
      <c r="C17145" s="22" t="s">
        <v>288</v>
      </c>
      <c r="D17145" s="22" t="s">
        <v>17522</v>
      </c>
      <c r="E17145" s="22" t="s">
        <v>58</v>
      </c>
      <c r="F17145" s="22" t="s">
        <v>268</v>
      </c>
      <c r="H17145" s="22" t="s">
        <v>15</v>
      </c>
      <c r="K17145" s="40"/>
      <c r="L17145" s="40"/>
    </row>
    <row r="17146" spans="1:12">
      <c r="A17146" s="17">
        <v>45838</v>
      </c>
      <c r="B17146" s="22" t="s">
        <v>10</v>
      </c>
      <c r="C17146" s="22" t="s">
        <v>288</v>
      </c>
      <c r="D17146" s="22" t="s">
        <v>17523</v>
      </c>
      <c r="E17146" s="22" t="s">
        <v>58</v>
      </c>
      <c r="F17146" s="22" t="s">
        <v>268</v>
      </c>
      <c r="H17146" s="22" t="s">
        <v>15</v>
      </c>
      <c r="K17146" s="40"/>
      <c r="L17146" s="40"/>
    </row>
    <row r="17147" spans="1:12">
      <c r="A17147" s="17">
        <v>45838</v>
      </c>
      <c r="B17147" s="22" t="s">
        <v>10</v>
      </c>
      <c r="C17147" s="22" t="s">
        <v>288</v>
      </c>
      <c r="D17147" s="22" t="s">
        <v>17524</v>
      </c>
      <c r="E17147" s="22" t="s">
        <v>58</v>
      </c>
      <c r="F17147" s="22" t="s">
        <v>268</v>
      </c>
      <c r="H17147" s="22" t="s">
        <v>15</v>
      </c>
      <c r="K17147" s="40"/>
      <c r="L17147" s="40"/>
    </row>
    <row r="17148" spans="1:12">
      <c r="A17148" s="17">
        <v>45838</v>
      </c>
      <c r="B17148" s="22" t="s">
        <v>10</v>
      </c>
      <c r="C17148" s="22" t="s">
        <v>266</v>
      </c>
      <c r="D17148" s="22" t="s">
        <v>17525</v>
      </c>
      <c r="E17148" s="22" t="s">
        <v>58</v>
      </c>
      <c r="F17148" s="22" t="s">
        <v>268</v>
      </c>
      <c r="H17148" s="22" t="s">
        <v>15</v>
      </c>
      <c r="K17148" s="40"/>
      <c r="L17148" s="40"/>
    </row>
    <row r="17149" spans="1:12">
      <c r="A17149" s="17">
        <v>45838</v>
      </c>
      <c r="B17149" s="22" t="s">
        <v>10</v>
      </c>
      <c r="C17149" s="22" t="s">
        <v>266</v>
      </c>
      <c r="D17149" s="22" t="s">
        <v>17526</v>
      </c>
      <c r="E17149" s="22" t="s">
        <v>58</v>
      </c>
      <c r="F17149" s="22" t="s">
        <v>268</v>
      </c>
      <c r="H17149" s="22" t="s">
        <v>15</v>
      </c>
      <c r="K17149" s="40"/>
      <c r="L17149" s="40"/>
    </row>
    <row r="17150" spans="1:12">
      <c r="A17150" s="17">
        <v>45838</v>
      </c>
      <c r="B17150" s="22" t="s">
        <v>10</v>
      </c>
      <c r="C17150" s="22" t="s">
        <v>266</v>
      </c>
      <c r="D17150" s="22" t="s">
        <v>17527</v>
      </c>
      <c r="E17150" s="22" t="s">
        <v>58</v>
      </c>
      <c r="F17150" s="22" t="s">
        <v>268</v>
      </c>
      <c r="H17150" s="22" t="s">
        <v>15</v>
      </c>
      <c r="K17150" s="40"/>
      <c r="L17150" s="40"/>
    </row>
    <row r="17151" spans="1:12">
      <c r="A17151" s="17">
        <v>45838</v>
      </c>
      <c r="B17151" s="22" t="s">
        <v>10</v>
      </c>
      <c r="C17151" s="22" t="s">
        <v>266</v>
      </c>
      <c r="D17151" s="22" t="s">
        <v>17528</v>
      </c>
      <c r="E17151" s="22" t="s">
        <v>58</v>
      </c>
      <c r="F17151" s="22" t="s">
        <v>268</v>
      </c>
      <c r="H17151" s="22" t="s">
        <v>15</v>
      </c>
      <c r="K17151" s="40"/>
      <c r="L17151" s="40"/>
    </row>
    <row r="17152" spans="1:12">
      <c r="A17152" s="17">
        <v>45838</v>
      </c>
      <c r="B17152" s="22" t="s">
        <v>10</v>
      </c>
      <c r="C17152" s="22" t="s">
        <v>266</v>
      </c>
      <c r="D17152" s="22" t="s">
        <v>17529</v>
      </c>
      <c r="E17152" s="22" t="s">
        <v>58</v>
      </c>
      <c r="F17152" s="22" t="s">
        <v>268</v>
      </c>
      <c r="H17152" s="22" t="s">
        <v>15</v>
      </c>
      <c r="K17152" s="40"/>
      <c r="L17152" s="40"/>
    </row>
    <row r="17153" spans="1:12">
      <c r="A17153" s="17">
        <v>45838</v>
      </c>
      <c r="B17153" s="22" t="s">
        <v>10</v>
      </c>
      <c r="C17153" s="22" t="s">
        <v>266</v>
      </c>
      <c r="D17153" s="22" t="s">
        <v>17530</v>
      </c>
      <c r="E17153" s="22" t="s">
        <v>58</v>
      </c>
      <c r="F17153" s="22" t="s">
        <v>268</v>
      </c>
      <c r="H17153" s="22" t="s">
        <v>15</v>
      </c>
      <c r="K17153" s="40"/>
      <c r="L17153" s="40"/>
    </row>
    <row r="17154" spans="1:12">
      <c r="A17154" s="17">
        <v>45838</v>
      </c>
      <c r="B17154" s="22" t="s">
        <v>10</v>
      </c>
      <c r="C17154" s="22" t="s">
        <v>266</v>
      </c>
      <c r="D17154" s="22" t="s">
        <v>17531</v>
      </c>
      <c r="E17154" s="22" t="s">
        <v>58</v>
      </c>
      <c r="F17154" s="22" t="s">
        <v>268</v>
      </c>
      <c r="H17154" s="22" t="s">
        <v>15</v>
      </c>
      <c r="K17154" s="40"/>
      <c r="L17154" s="40"/>
    </row>
    <row r="17155" spans="1:12">
      <c r="A17155" s="17">
        <v>45838</v>
      </c>
      <c r="B17155" s="22" t="s">
        <v>10</v>
      </c>
      <c r="C17155" s="22" t="s">
        <v>266</v>
      </c>
      <c r="D17155" s="22" t="s">
        <v>17532</v>
      </c>
      <c r="E17155" s="22" t="s">
        <v>58</v>
      </c>
      <c r="F17155" s="22" t="s">
        <v>268</v>
      </c>
      <c r="H17155" s="22" t="s">
        <v>15</v>
      </c>
      <c r="K17155" s="40"/>
      <c r="L17155" s="40"/>
    </row>
    <row r="17156" spans="1:12">
      <c r="A17156" s="17">
        <v>45838</v>
      </c>
      <c r="B17156" s="22" t="s">
        <v>10</v>
      </c>
      <c r="C17156" s="22" t="s">
        <v>250</v>
      </c>
      <c r="D17156" s="22" t="s">
        <v>17533</v>
      </c>
      <c r="E17156" s="22" t="s">
        <v>18</v>
      </c>
      <c r="F17156" s="22" t="s">
        <v>242</v>
      </c>
      <c r="H17156" s="22" t="s">
        <v>20</v>
      </c>
      <c r="K17156" s="40"/>
      <c r="L17156" s="40"/>
    </row>
    <row r="17157" spans="1:12">
      <c r="A17157" s="17">
        <v>45838</v>
      </c>
      <c r="B17157" s="22" t="s">
        <v>10</v>
      </c>
      <c r="C17157" s="22" t="s">
        <v>248</v>
      </c>
      <c r="D17157" s="22" t="s">
        <v>17534</v>
      </c>
      <c r="E17157" s="22" t="s">
        <v>18</v>
      </c>
      <c r="F17157" s="22" t="s">
        <v>237</v>
      </c>
      <c r="H17157" s="22" t="s">
        <v>41</v>
      </c>
      <c r="K17157" s="40"/>
      <c r="L17157" s="40"/>
    </row>
    <row r="17158" spans="1:12">
      <c r="A17158" s="17">
        <v>45838</v>
      </c>
      <c r="B17158" s="22" t="s">
        <v>10</v>
      </c>
      <c r="C17158" s="22" t="s">
        <v>240</v>
      </c>
      <c r="D17158" s="22" t="s">
        <v>17535</v>
      </c>
      <c r="E17158" s="22" t="s">
        <v>18</v>
      </c>
      <c r="F17158" s="22" t="s">
        <v>242</v>
      </c>
      <c r="H17158" s="22" t="s">
        <v>20</v>
      </c>
      <c r="K17158" s="40"/>
      <c r="L17158" s="40"/>
    </row>
    <row r="17159" spans="1:12">
      <c r="A17159" s="17">
        <v>45838</v>
      </c>
      <c r="B17159" s="22" t="s">
        <v>10</v>
      </c>
      <c r="C17159" s="22" t="s">
        <v>240</v>
      </c>
      <c r="D17159" s="22" t="s">
        <v>17536</v>
      </c>
      <c r="E17159" s="22" t="s">
        <v>18</v>
      </c>
      <c r="F17159" s="22" t="s">
        <v>242</v>
      </c>
      <c r="H17159" s="22" t="s">
        <v>20</v>
      </c>
      <c r="K17159" s="40"/>
      <c r="L17159" s="40"/>
    </row>
    <row r="17160" spans="1:12">
      <c r="A17160" s="17">
        <v>45838</v>
      </c>
      <c r="B17160" s="22" t="s">
        <v>10</v>
      </c>
      <c r="C17160" s="22" t="s">
        <v>240</v>
      </c>
      <c r="D17160" s="22" t="s">
        <v>17537</v>
      </c>
      <c r="E17160" s="22" t="s">
        <v>18</v>
      </c>
      <c r="F17160" s="22" t="s">
        <v>242</v>
      </c>
      <c r="H17160" s="22" t="s">
        <v>20</v>
      </c>
      <c r="K17160" s="40"/>
      <c r="L17160" s="40"/>
    </row>
    <row r="17161" spans="1:12">
      <c r="A17161" s="17">
        <v>45838</v>
      </c>
      <c r="B17161" s="22" t="s">
        <v>10</v>
      </c>
      <c r="C17161" s="22" t="s">
        <v>240</v>
      </c>
      <c r="D17161" s="22" t="s">
        <v>17538</v>
      </c>
      <c r="E17161" s="22" t="s">
        <v>18</v>
      </c>
      <c r="F17161" s="22" t="s">
        <v>242</v>
      </c>
      <c r="H17161" s="22" t="s">
        <v>20</v>
      </c>
      <c r="K17161" s="40"/>
      <c r="L17161" s="40"/>
    </row>
    <row r="17162" spans="1:12">
      <c r="A17162" s="17">
        <v>45838</v>
      </c>
      <c r="B17162" s="22" t="s">
        <v>10</v>
      </c>
      <c r="C17162" s="22" t="s">
        <v>240</v>
      </c>
      <c r="D17162" s="22" t="s">
        <v>17539</v>
      </c>
      <c r="E17162" s="22" t="s">
        <v>18</v>
      </c>
      <c r="F17162" s="22" t="s">
        <v>242</v>
      </c>
      <c r="H17162" s="22" t="s">
        <v>20</v>
      </c>
      <c r="K17162" s="40"/>
      <c r="L17162" s="40"/>
    </row>
    <row r="17163" spans="1:12">
      <c r="A17163" s="17">
        <v>45838</v>
      </c>
      <c r="B17163" s="22" t="s">
        <v>10</v>
      </c>
      <c r="C17163" s="22" t="s">
        <v>240</v>
      </c>
      <c r="D17163" s="22" t="s">
        <v>17540</v>
      </c>
      <c r="E17163" s="22" t="s">
        <v>18</v>
      </c>
      <c r="F17163" s="22" t="s">
        <v>242</v>
      </c>
      <c r="H17163" s="22" t="s">
        <v>20</v>
      </c>
      <c r="K17163" s="40"/>
      <c r="L17163" s="40"/>
    </row>
    <row r="17164" spans="1:12">
      <c r="A17164" s="17">
        <v>45838</v>
      </c>
      <c r="B17164" s="22" t="s">
        <v>10</v>
      </c>
      <c r="C17164" s="22" t="s">
        <v>11</v>
      </c>
      <c r="D17164" s="22" t="s">
        <v>17541</v>
      </c>
      <c r="E17164" s="22" t="s">
        <v>13</v>
      </c>
      <c r="F17164" s="22" t="s">
        <v>14</v>
      </c>
      <c r="H17164" s="22" t="s">
        <v>15</v>
      </c>
      <c r="K17164" s="40"/>
      <c r="L17164" s="40"/>
    </row>
    <row r="17165" spans="1:12">
      <c r="A17165" s="17">
        <v>45838</v>
      </c>
      <c r="B17165" s="22" t="s">
        <v>10</v>
      </c>
      <c r="C17165" s="22" t="s">
        <v>436</v>
      </c>
      <c r="D17165" s="22" t="s">
        <v>17542</v>
      </c>
      <c r="E17165" s="22" t="s">
        <v>263</v>
      </c>
      <c r="F17165" s="22" t="s">
        <v>237</v>
      </c>
      <c r="H17165" s="22" t="s">
        <v>15</v>
      </c>
      <c r="K17165" s="40"/>
      <c r="L17165" s="40"/>
    </row>
    <row r="17166" spans="1:12">
      <c r="A17166" s="17">
        <v>45838</v>
      </c>
      <c r="B17166" s="22" t="s">
        <v>10</v>
      </c>
      <c r="C17166" s="22" t="s">
        <v>259</v>
      </c>
      <c r="D17166" s="22" t="s">
        <v>17543</v>
      </c>
      <c r="E17166" s="22" t="s">
        <v>13</v>
      </c>
      <c r="F17166" s="22" t="s">
        <v>14</v>
      </c>
      <c r="G17166" s="9">
        <v>106</v>
      </c>
      <c r="H17166" s="22" t="s">
        <v>15</v>
      </c>
      <c r="I17166" s="28">
        <v>0</v>
      </c>
      <c r="J17166" s="28">
        <v>0</v>
      </c>
      <c r="K17166" s="40"/>
      <c r="L17166" s="40"/>
    </row>
    <row r="17167" spans="1:12">
      <c r="A17167" s="17">
        <v>45838</v>
      </c>
      <c r="B17167" s="22" t="s">
        <v>10</v>
      </c>
      <c r="C17167" s="22" t="s">
        <v>345</v>
      </c>
      <c r="D17167" s="22" t="s">
        <v>17544</v>
      </c>
      <c r="E17167" s="22" t="s">
        <v>58</v>
      </c>
      <c r="F17167" s="22" t="s">
        <v>168</v>
      </c>
      <c r="G17167" s="9">
        <v>39693</v>
      </c>
      <c r="H17167" s="22" t="s">
        <v>15</v>
      </c>
      <c r="I17167" s="28">
        <v>0.01</v>
      </c>
      <c r="J17167" s="28">
        <v>396.93</v>
      </c>
      <c r="K17167" s="40"/>
      <c r="L17167" s="40"/>
    </row>
    <row r="17168" spans="1:12">
      <c r="A17168" s="17">
        <v>45838</v>
      </c>
      <c r="B17168" s="22" t="s">
        <v>10</v>
      </c>
      <c r="C17168" s="22" t="s">
        <v>125</v>
      </c>
      <c r="D17168" s="22" t="s">
        <v>17545</v>
      </c>
      <c r="E17168" s="22" t="s">
        <v>58</v>
      </c>
      <c r="F17168" s="22" t="s">
        <v>58</v>
      </c>
      <c r="H17168" s="22" t="s">
        <v>15</v>
      </c>
      <c r="K17168" s="40"/>
      <c r="L17168" s="40"/>
    </row>
    <row r="17169" spans="1:12">
      <c r="A17169" s="17">
        <v>45838</v>
      </c>
      <c r="B17169" s="22" t="s">
        <v>10</v>
      </c>
      <c r="C17169" s="22" t="s">
        <v>125</v>
      </c>
      <c r="D17169" s="22" t="s">
        <v>17546</v>
      </c>
      <c r="E17169" s="22" t="s">
        <v>58</v>
      </c>
      <c r="F17169" s="22" t="s">
        <v>58</v>
      </c>
      <c r="G17169" s="9">
        <v>30</v>
      </c>
      <c r="H17169" s="22" t="s">
        <v>15</v>
      </c>
      <c r="I17169" s="28">
        <v>1.1200000000000001</v>
      </c>
      <c r="J17169" s="28">
        <v>33.630000000000003</v>
      </c>
      <c r="K17169" s="40"/>
      <c r="L17169" s="40"/>
    </row>
    <row r="17170" spans="1:12">
      <c r="A17170" s="17">
        <v>45838</v>
      </c>
      <c r="B17170" s="22" t="s">
        <v>10</v>
      </c>
      <c r="C17170" s="22" t="s">
        <v>123</v>
      </c>
      <c r="D17170" s="22" t="s">
        <v>17547</v>
      </c>
      <c r="E17170" s="22" t="s">
        <v>58</v>
      </c>
      <c r="F17170" s="22" t="s">
        <v>58</v>
      </c>
      <c r="H17170" s="22" t="s">
        <v>15</v>
      </c>
      <c r="K17170" s="40"/>
      <c r="L17170" s="40"/>
    </row>
    <row r="17171" spans="1:12">
      <c r="A17171" s="17">
        <v>45838</v>
      </c>
      <c r="B17171" s="22" t="s">
        <v>10</v>
      </c>
      <c r="C17171" s="22" t="s">
        <v>123</v>
      </c>
      <c r="D17171" s="22" t="s">
        <v>17548</v>
      </c>
      <c r="E17171" s="22" t="s">
        <v>58</v>
      </c>
      <c r="F17171" s="22" t="s">
        <v>58</v>
      </c>
      <c r="H17171" s="22" t="s">
        <v>15</v>
      </c>
      <c r="K17171" s="40"/>
      <c r="L17171" s="40"/>
    </row>
    <row r="17172" spans="1:12">
      <c r="A17172" s="17">
        <v>45838</v>
      </c>
      <c r="B17172" s="22" t="s">
        <v>10</v>
      </c>
      <c r="C17172" s="22" t="s">
        <v>123</v>
      </c>
      <c r="D17172" s="22" t="s">
        <v>17549</v>
      </c>
      <c r="E17172" s="22" t="s">
        <v>58</v>
      </c>
      <c r="F17172" s="22" t="s">
        <v>58</v>
      </c>
      <c r="H17172" s="22" t="s">
        <v>15</v>
      </c>
      <c r="K17172" s="40"/>
      <c r="L17172" s="40"/>
    </row>
    <row r="17173" spans="1:12">
      <c r="A17173" s="17">
        <v>45838</v>
      </c>
      <c r="B17173" s="22" t="s">
        <v>10</v>
      </c>
      <c r="C17173" s="22" t="s">
        <v>123</v>
      </c>
      <c r="D17173" s="22" t="s">
        <v>17550</v>
      </c>
      <c r="E17173" s="22" t="s">
        <v>58</v>
      </c>
      <c r="F17173" s="22" t="s">
        <v>58</v>
      </c>
      <c r="H17173" s="22" t="s">
        <v>15</v>
      </c>
      <c r="K17173" s="40"/>
      <c r="L17173" s="40"/>
    </row>
    <row r="17174" spans="1:12">
      <c r="A17174" s="17">
        <v>45838</v>
      </c>
      <c r="B17174" s="22" t="s">
        <v>10</v>
      </c>
      <c r="C17174" s="22" t="s">
        <v>123</v>
      </c>
      <c r="D17174" s="22" t="s">
        <v>17551</v>
      </c>
      <c r="E17174" s="22" t="s">
        <v>58</v>
      </c>
      <c r="F17174" s="22" t="s">
        <v>58</v>
      </c>
      <c r="H17174" s="22" t="s">
        <v>15</v>
      </c>
      <c r="K17174" s="40"/>
      <c r="L17174" s="40"/>
    </row>
    <row r="17175" spans="1:12">
      <c r="A17175" s="17">
        <v>45838</v>
      </c>
      <c r="B17175" s="22" t="s">
        <v>10</v>
      </c>
      <c r="C17175" s="22" t="s">
        <v>123</v>
      </c>
      <c r="D17175" s="22" t="s">
        <v>17552</v>
      </c>
      <c r="E17175" s="22" t="s">
        <v>58</v>
      </c>
      <c r="F17175" s="22" t="s">
        <v>58</v>
      </c>
      <c r="H17175" s="22" t="s">
        <v>15</v>
      </c>
      <c r="K17175" s="40"/>
      <c r="L17175" s="40"/>
    </row>
    <row r="17176" spans="1:12">
      <c r="A17176" s="17">
        <v>45838</v>
      </c>
      <c r="B17176" s="22" t="s">
        <v>10</v>
      </c>
      <c r="C17176" s="22" t="s">
        <v>123</v>
      </c>
      <c r="D17176" s="22" t="s">
        <v>17553</v>
      </c>
      <c r="E17176" s="22" t="s">
        <v>58</v>
      </c>
      <c r="F17176" s="22" t="s">
        <v>58</v>
      </c>
      <c r="H17176" s="22" t="s">
        <v>15</v>
      </c>
      <c r="K17176" s="40"/>
      <c r="L17176" s="40"/>
    </row>
    <row r="17177" spans="1:12">
      <c r="A17177" s="17">
        <v>45838</v>
      </c>
      <c r="B17177" s="22" t="s">
        <v>10</v>
      </c>
      <c r="C17177" s="22" t="s">
        <v>815</v>
      </c>
      <c r="D17177" s="22" t="s">
        <v>17554</v>
      </c>
      <c r="E17177" s="22" t="s">
        <v>58</v>
      </c>
      <c r="F17177" s="22" t="s">
        <v>58</v>
      </c>
      <c r="H17177" s="22" t="s">
        <v>15</v>
      </c>
      <c r="K17177" s="40"/>
      <c r="L17177" s="40"/>
    </row>
    <row r="17178" spans="1:12">
      <c r="A17178" s="17">
        <v>45838</v>
      </c>
      <c r="B17178" s="22" t="s">
        <v>10</v>
      </c>
      <c r="C17178" s="22" t="s">
        <v>119</v>
      </c>
      <c r="D17178" s="22" t="s">
        <v>17555</v>
      </c>
      <c r="E17178" s="22" t="s">
        <v>58</v>
      </c>
      <c r="F17178" s="22" t="s">
        <v>58</v>
      </c>
      <c r="H17178" s="22" t="s">
        <v>15</v>
      </c>
      <c r="K17178" s="40"/>
      <c r="L17178" s="40"/>
    </row>
    <row r="17179" spans="1:12">
      <c r="A17179" s="17">
        <v>45838</v>
      </c>
      <c r="B17179" s="22" t="s">
        <v>10</v>
      </c>
      <c r="C17179" s="22" t="s">
        <v>119</v>
      </c>
      <c r="D17179" s="22" t="s">
        <v>17556</v>
      </c>
      <c r="E17179" s="22" t="s">
        <v>58</v>
      </c>
      <c r="F17179" s="22" t="s">
        <v>58</v>
      </c>
      <c r="H17179" s="22" t="s">
        <v>15</v>
      </c>
      <c r="K17179" s="40"/>
      <c r="L17179" s="40"/>
    </row>
    <row r="17180" spans="1:12">
      <c r="A17180" s="17">
        <v>45838</v>
      </c>
      <c r="B17180" s="22" t="s">
        <v>10</v>
      </c>
      <c r="C17180" s="22" t="s">
        <v>824</v>
      </c>
      <c r="D17180" s="22" t="s">
        <v>17557</v>
      </c>
      <c r="E17180" s="22" t="s">
        <v>58</v>
      </c>
      <c r="F17180" s="22" t="s">
        <v>58</v>
      </c>
      <c r="H17180" s="22" t="s">
        <v>15</v>
      </c>
      <c r="K17180" s="40"/>
      <c r="L17180" s="40"/>
    </row>
    <row r="17181" spans="1:12">
      <c r="A17181" s="17">
        <v>45838</v>
      </c>
      <c r="B17181" s="22" t="s">
        <v>10</v>
      </c>
      <c r="C17181" s="22" t="s">
        <v>824</v>
      </c>
      <c r="D17181" s="22" t="s">
        <v>17558</v>
      </c>
      <c r="E17181" s="22" t="s">
        <v>58</v>
      </c>
      <c r="F17181" s="22" t="s">
        <v>58</v>
      </c>
      <c r="H17181" s="22" t="s">
        <v>15</v>
      </c>
      <c r="K17181" s="40"/>
      <c r="L17181" s="40"/>
    </row>
    <row r="17182" spans="1:12">
      <c r="A17182" s="17">
        <v>45838</v>
      </c>
      <c r="B17182" s="22" t="s">
        <v>10</v>
      </c>
      <c r="C17182" s="22" t="s">
        <v>824</v>
      </c>
      <c r="D17182" s="22" t="s">
        <v>17559</v>
      </c>
      <c r="E17182" s="22" t="s">
        <v>58</v>
      </c>
      <c r="F17182" s="22" t="s">
        <v>58</v>
      </c>
      <c r="H17182" s="22" t="s">
        <v>15</v>
      </c>
      <c r="K17182" s="40"/>
      <c r="L17182" s="40"/>
    </row>
    <row r="17183" spans="1:12">
      <c r="A17183" s="17">
        <v>45838</v>
      </c>
      <c r="B17183" s="22" t="s">
        <v>10</v>
      </c>
      <c r="C17183" s="22" t="s">
        <v>824</v>
      </c>
      <c r="D17183" s="22" t="s">
        <v>17560</v>
      </c>
      <c r="E17183" s="22" t="s">
        <v>58</v>
      </c>
      <c r="F17183" s="22" t="s">
        <v>58</v>
      </c>
      <c r="H17183" s="22" t="s">
        <v>15</v>
      </c>
      <c r="K17183" s="40"/>
      <c r="L17183" s="40"/>
    </row>
    <row r="17184" spans="1:12">
      <c r="A17184" s="17">
        <v>45838</v>
      </c>
      <c r="B17184" s="22" t="s">
        <v>10</v>
      </c>
      <c r="C17184" s="22" t="s">
        <v>824</v>
      </c>
      <c r="D17184" s="22" t="s">
        <v>17561</v>
      </c>
      <c r="E17184" s="22" t="s">
        <v>58</v>
      </c>
      <c r="F17184" s="22" t="s">
        <v>58</v>
      </c>
      <c r="H17184" s="22" t="s">
        <v>15</v>
      </c>
      <c r="K17184" s="40"/>
      <c r="L17184" s="40"/>
    </row>
    <row r="17185" spans="1:12">
      <c r="A17185" s="17">
        <v>45838</v>
      </c>
      <c r="B17185" s="22" t="s">
        <v>10</v>
      </c>
      <c r="C17185" s="22" t="s">
        <v>824</v>
      </c>
      <c r="D17185" s="22" t="s">
        <v>17562</v>
      </c>
      <c r="E17185" s="22" t="s">
        <v>58</v>
      </c>
      <c r="F17185" s="22" t="s">
        <v>58</v>
      </c>
      <c r="H17185" s="22" t="s">
        <v>15</v>
      </c>
      <c r="K17185" s="40"/>
      <c r="L17185" s="40"/>
    </row>
    <row r="17186" spans="1:12">
      <c r="A17186" s="17">
        <v>45838</v>
      </c>
      <c r="B17186" s="22" t="s">
        <v>10</v>
      </c>
      <c r="C17186" s="22" t="s">
        <v>824</v>
      </c>
      <c r="D17186" s="22" t="s">
        <v>17563</v>
      </c>
      <c r="E17186" s="22" t="s">
        <v>58</v>
      </c>
      <c r="F17186" s="22" t="s">
        <v>58</v>
      </c>
      <c r="H17186" s="22" t="s">
        <v>15</v>
      </c>
      <c r="K17186" s="40"/>
      <c r="L17186" s="40"/>
    </row>
    <row r="17187" spans="1:12">
      <c r="A17187" s="17">
        <v>45838</v>
      </c>
      <c r="B17187" s="22" t="s">
        <v>10</v>
      </c>
      <c r="C17187" s="22" t="s">
        <v>824</v>
      </c>
      <c r="D17187" s="22" t="s">
        <v>17564</v>
      </c>
      <c r="E17187" s="22" t="s">
        <v>58</v>
      </c>
      <c r="F17187" s="22" t="s">
        <v>58</v>
      </c>
      <c r="H17187" s="22" t="s">
        <v>15</v>
      </c>
      <c r="K17187" s="40"/>
      <c r="L17187" s="40"/>
    </row>
    <row r="17188" spans="1:12">
      <c r="A17188" s="17">
        <v>45838</v>
      </c>
      <c r="B17188" s="22" t="s">
        <v>10</v>
      </c>
      <c r="C17188" s="22" t="s">
        <v>615</v>
      </c>
      <c r="D17188" s="22" t="s">
        <v>17565</v>
      </c>
      <c r="E17188" s="22" t="s">
        <v>58</v>
      </c>
      <c r="F17188" s="22" t="s">
        <v>58</v>
      </c>
      <c r="H17188" s="22" t="s">
        <v>15</v>
      </c>
      <c r="K17188" s="40"/>
      <c r="L17188" s="40"/>
    </row>
    <row r="17189" spans="1:12">
      <c r="A17189" s="17">
        <v>45838</v>
      </c>
      <c r="B17189" s="22" t="s">
        <v>10</v>
      </c>
      <c r="C17189" s="22" t="s">
        <v>615</v>
      </c>
      <c r="D17189" s="22" t="s">
        <v>17566</v>
      </c>
      <c r="E17189" s="22" t="s">
        <v>58</v>
      </c>
      <c r="F17189" s="22" t="s">
        <v>58</v>
      </c>
      <c r="H17189" s="22" t="s">
        <v>15</v>
      </c>
      <c r="K17189" s="40"/>
      <c r="L17189" s="40"/>
    </row>
    <row r="17190" spans="1:12">
      <c r="A17190" s="17">
        <v>45838</v>
      </c>
      <c r="B17190" s="22" t="s">
        <v>10</v>
      </c>
      <c r="C17190" s="22" t="s">
        <v>615</v>
      </c>
      <c r="D17190" s="22" t="s">
        <v>17567</v>
      </c>
      <c r="E17190" s="22" t="s">
        <v>58</v>
      </c>
      <c r="F17190" s="22" t="s">
        <v>58</v>
      </c>
      <c r="H17190" s="22" t="s">
        <v>15</v>
      </c>
      <c r="K17190" s="40"/>
      <c r="L17190" s="40"/>
    </row>
    <row r="17191" spans="1:12">
      <c r="A17191" s="17">
        <v>45838</v>
      </c>
      <c r="B17191" s="22" t="s">
        <v>10</v>
      </c>
      <c r="C17191" s="22" t="s">
        <v>63</v>
      </c>
      <c r="D17191" s="22" t="s">
        <v>17568</v>
      </c>
      <c r="E17191" s="22" t="s">
        <v>65</v>
      </c>
      <c r="F17191" s="22" t="s">
        <v>66</v>
      </c>
      <c r="G17191" s="9">
        <v>93</v>
      </c>
      <c r="H17191" s="22" t="s">
        <v>15</v>
      </c>
      <c r="I17191" s="28">
        <v>78.260000000000005</v>
      </c>
      <c r="J17191" s="28">
        <v>7278.18</v>
      </c>
      <c r="K17191" s="40"/>
      <c r="L17191" s="40"/>
    </row>
    <row r="17192" spans="1:12">
      <c r="A17192" s="17">
        <v>45838</v>
      </c>
      <c r="B17192" s="22" t="s">
        <v>10</v>
      </c>
      <c r="C17192" s="22" t="s">
        <v>615</v>
      </c>
      <c r="D17192" s="22" t="s">
        <v>17569</v>
      </c>
      <c r="E17192" s="22" t="s">
        <v>58</v>
      </c>
      <c r="F17192" s="22" t="s">
        <v>58</v>
      </c>
      <c r="H17192" s="22" t="s">
        <v>15</v>
      </c>
      <c r="K17192" s="40"/>
      <c r="L17192" s="40"/>
    </row>
    <row r="17193" spans="1:12">
      <c r="A17193" s="17">
        <v>45838</v>
      </c>
      <c r="B17193" s="22" t="s">
        <v>10</v>
      </c>
      <c r="C17193" s="22" t="s">
        <v>615</v>
      </c>
      <c r="D17193" s="22" t="s">
        <v>17570</v>
      </c>
      <c r="E17193" s="22" t="s">
        <v>58</v>
      </c>
      <c r="F17193" s="22" t="s">
        <v>58</v>
      </c>
      <c r="H17193" s="22" t="s">
        <v>15</v>
      </c>
      <c r="K17193" s="40"/>
      <c r="L17193" s="40"/>
    </row>
    <row r="17194" spans="1:12">
      <c r="A17194" s="17">
        <v>45838</v>
      </c>
      <c r="B17194" s="22" t="s">
        <v>10</v>
      </c>
      <c r="C17194" s="22" t="s">
        <v>615</v>
      </c>
      <c r="D17194" s="22" t="s">
        <v>17571</v>
      </c>
      <c r="E17194" s="22" t="s">
        <v>58</v>
      </c>
      <c r="F17194" s="22" t="s">
        <v>58</v>
      </c>
      <c r="H17194" s="22" t="s">
        <v>15</v>
      </c>
      <c r="K17194" s="40"/>
      <c r="L17194" s="40"/>
    </row>
    <row r="17195" spans="1:12">
      <c r="A17195" s="17">
        <v>45838</v>
      </c>
      <c r="B17195" s="22" t="s">
        <v>10</v>
      </c>
      <c r="C17195" s="22" t="s">
        <v>615</v>
      </c>
      <c r="D17195" s="22" t="s">
        <v>17572</v>
      </c>
      <c r="E17195" s="22" t="s">
        <v>58</v>
      </c>
      <c r="F17195" s="22" t="s">
        <v>58</v>
      </c>
      <c r="H17195" s="22" t="s">
        <v>15</v>
      </c>
      <c r="K17195" s="40"/>
      <c r="L17195" s="40"/>
    </row>
    <row r="17196" spans="1:12">
      <c r="A17196" s="17">
        <v>45838</v>
      </c>
      <c r="B17196" s="22" t="s">
        <v>10</v>
      </c>
      <c r="C17196" s="22" t="s">
        <v>617</v>
      </c>
      <c r="D17196" s="22" t="s">
        <v>17573</v>
      </c>
      <c r="E17196" s="22" t="s">
        <v>58</v>
      </c>
      <c r="F17196" s="22" t="s">
        <v>58</v>
      </c>
      <c r="H17196" s="22" t="s">
        <v>15</v>
      </c>
      <c r="K17196" s="40"/>
      <c r="L17196" s="40"/>
    </row>
    <row r="17197" spans="1:12">
      <c r="A17197" s="17">
        <v>45838</v>
      </c>
      <c r="B17197" s="22" t="s">
        <v>10</v>
      </c>
      <c r="C17197" s="22" t="s">
        <v>617</v>
      </c>
      <c r="D17197" s="22" t="s">
        <v>17574</v>
      </c>
      <c r="E17197" s="22" t="s">
        <v>58</v>
      </c>
      <c r="F17197" s="22" t="s">
        <v>58</v>
      </c>
      <c r="H17197" s="22" t="s">
        <v>15</v>
      </c>
      <c r="K17197" s="40"/>
      <c r="L17197" s="40"/>
    </row>
    <row r="17198" spans="1:12">
      <c r="A17198" s="17">
        <v>45838</v>
      </c>
      <c r="B17198" s="22" t="s">
        <v>10</v>
      </c>
      <c r="C17198" s="22" t="s">
        <v>617</v>
      </c>
      <c r="D17198" s="22" t="s">
        <v>17575</v>
      </c>
      <c r="E17198" s="22" t="s">
        <v>58</v>
      </c>
      <c r="F17198" s="22" t="s">
        <v>58</v>
      </c>
      <c r="H17198" s="22" t="s">
        <v>15</v>
      </c>
      <c r="K17198" s="40"/>
      <c r="L17198" s="40"/>
    </row>
    <row r="17199" spans="1:12">
      <c r="A17199" s="17">
        <v>45838</v>
      </c>
      <c r="B17199" s="22" t="s">
        <v>10</v>
      </c>
      <c r="C17199" s="22" t="s">
        <v>617</v>
      </c>
      <c r="D17199" s="22" t="s">
        <v>17576</v>
      </c>
      <c r="E17199" s="22" t="s">
        <v>58</v>
      </c>
      <c r="F17199" s="22" t="s">
        <v>58</v>
      </c>
      <c r="H17199" s="22" t="s">
        <v>15</v>
      </c>
      <c r="K17199" s="40"/>
      <c r="L17199" s="40"/>
    </row>
    <row r="17200" spans="1:12">
      <c r="A17200" s="17">
        <v>45838</v>
      </c>
      <c r="B17200" s="22" t="s">
        <v>10</v>
      </c>
      <c r="C17200" s="22" t="s">
        <v>617</v>
      </c>
      <c r="D17200" s="22" t="s">
        <v>17577</v>
      </c>
      <c r="E17200" s="22" t="s">
        <v>58</v>
      </c>
      <c r="F17200" s="22" t="s">
        <v>58</v>
      </c>
      <c r="H17200" s="22" t="s">
        <v>15</v>
      </c>
      <c r="K17200" s="40"/>
      <c r="L17200" s="40"/>
    </row>
    <row r="17201" spans="1:12">
      <c r="A17201" s="17">
        <v>45838</v>
      </c>
      <c r="B17201" s="22" t="s">
        <v>10</v>
      </c>
      <c r="C17201" s="22" t="s">
        <v>617</v>
      </c>
      <c r="D17201" s="22" t="s">
        <v>17578</v>
      </c>
      <c r="E17201" s="22" t="s">
        <v>58</v>
      </c>
      <c r="F17201" s="22" t="s">
        <v>58</v>
      </c>
      <c r="H17201" s="22" t="s">
        <v>15</v>
      </c>
      <c r="K17201" s="40"/>
      <c r="L17201" s="40"/>
    </row>
    <row r="17202" spans="1:12">
      <c r="A17202" s="17">
        <v>45838</v>
      </c>
      <c r="B17202" s="22" t="s">
        <v>10</v>
      </c>
      <c r="C17202" s="22" t="s">
        <v>792</v>
      </c>
      <c r="D17202" s="22" t="s">
        <v>17579</v>
      </c>
      <c r="E17202" s="22" t="s">
        <v>18</v>
      </c>
      <c r="F17202" s="22" t="s">
        <v>543</v>
      </c>
      <c r="G17202" s="9">
        <v>114.9646</v>
      </c>
      <c r="H17202" s="22" t="s">
        <v>20</v>
      </c>
      <c r="I17202" s="28">
        <v>4.7</v>
      </c>
      <c r="J17202" s="28">
        <v>540.29999999999995</v>
      </c>
      <c r="K17202" s="40"/>
      <c r="L17202" s="40"/>
    </row>
    <row r="17203" spans="1:12">
      <c r="A17203" s="17">
        <v>45838</v>
      </c>
      <c r="B17203" s="22" t="s">
        <v>10</v>
      </c>
      <c r="C17203" s="22" t="s">
        <v>617</v>
      </c>
      <c r="D17203" s="22" t="s">
        <v>17580</v>
      </c>
      <c r="E17203" s="22" t="s">
        <v>58</v>
      </c>
      <c r="F17203" s="22" t="s">
        <v>58</v>
      </c>
      <c r="H17203" s="22" t="s">
        <v>15</v>
      </c>
      <c r="K17203" s="40"/>
      <c r="L17203" s="40"/>
    </row>
    <row r="17204" spans="1:12">
      <c r="A17204" s="17">
        <v>45838</v>
      </c>
      <c r="B17204" s="22" t="s">
        <v>10</v>
      </c>
      <c r="C17204" s="22" t="s">
        <v>2779</v>
      </c>
      <c r="D17204" s="22" t="s">
        <v>17581</v>
      </c>
      <c r="E17204" s="22" t="s">
        <v>58</v>
      </c>
      <c r="F17204" s="22" t="s">
        <v>58</v>
      </c>
      <c r="H17204" s="22" t="s">
        <v>15</v>
      </c>
      <c r="K17204" s="40"/>
      <c r="L17204" s="40"/>
    </row>
    <row r="17205" spans="1:12">
      <c r="A17205" s="17">
        <v>45838</v>
      </c>
      <c r="B17205" s="22" t="s">
        <v>10</v>
      </c>
      <c r="C17205" s="22" t="s">
        <v>548</v>
      </c>
      <c r="D17205" s="22" t="s">
        <v>17582</v>
      </c>
      <c r="E17205" s="22" t="s">
        <v>58</v>
      </c>
      <c r="F17205" s="22" t="s">
        <v>490</v>
      </c>
      <c r="H17205" s="22" t="s">
        <v>15</v>
      </c>
      <c r="K17205" s="40"/>
      <c r="L17205" s="40"/>
    </row>
    <row r="17206" spans="1:12">
      <c r="A17206" s="17">
        <v>45838</v>
      </c>
      <c r="B17206" s="22" t="s">
        <v>10</v>
      </c>
      <c r="C17206" s="22" t="s">
        <v>625</v>
      </c>
      <c r="D17206" s="22" t="s">
        <v>17583</v>
      </c>
      <c r="E17206" s="22" t="s">
        <v>58</v>
      </c>
      <c r="F17206" s="22" t="s">
        <v>268</v>
      </c>
      <c r="H17206" s="22" t="s">
        <v>15</v>
      </c>
      <c r="K17206" s="40"/>
      <c r="L17206" s="40"/>
    </row>
    <row r="17207" spans="1:12">
      <c r="A17207" s="17">
        <v>45838</v>
      </c>
      <c r="B17207" s="22" t="s">
        <v>10</v>
      </c>
      <c r="C17207" s="22" t="s">
        <v>625</v>
      </c>
      <c r="D17207" s="22" t="s">
        <v>17584</v>
      </c>
      <c r="E17207" s="22" t="s">
        <v>58</v>
      </c>
      <c r="F17207" s="22" t="s">
        <v>268</v>
      </c>
      <c r="H17207" s="22" t="s">
        <v>15</v>
      </c>
      <c r="K17207" s="40"/>
      <c r="L17207" s="40"/>
    </row>
    <row r="17208" spans="1:12">
      <c r="A17208" s="17">
        <v>45838</v>
      </c>
      <c r="B17208" s="22" t="s">
        <v>10</v>
      </c>
      <c r="C17208" s="22" t="s">
        <v>628</v>
      </c>
      <c r="D17208" s="22" t="s">
        <v>17585</v>
      </c>
      <c r="E17208" s="22" t="s">
        <v>58</v>
      </c>
      <c r="F17208" s="22" t="s">
        <v>268</v>
      </c>
      <c r="H17208" s="22" t="s">
        <v>15</v>
      </c>
      <c r="K17208" s="40"/>
      <c r="L17208" s="40"/>
    </row>
    <row r="17209" spans="1:12">
      <c r="A17209" s="17">
        <v>45838</v>
      </c>
      <c r="B17209" s="22" t="s">
        <v>10</v>
      </c>
      <c r="C17209" s="22" t="s">
        <v>628</v>
      </c>
      <c r="D17209" s="22" t="s">
        <v>17586</v>
      </c>
      <c r="E17209" s="22" t="s">
        <v>58</v>
      </c>
      <c r="F17209" s="22" t="s">
        <v>268</v>
      </c>
      <c r="H17209" s="22" t="s">
        <v>15</v>
      </c>
      <c r="K17209" s="40"/>
      <c r="L17209" s="40"/>
    </row>
    <row r="17210" spans="1:12">
      <c r="A17210" s="17">
        <v>45838</v>
      </c>
      <c r="B17210" s="22" t="s">
        <v>10</v>
      </c>
      <c r="C17210" s="22" t="s">
        <v>628</v>
      </c>
      <c r="D17210" s="22" t="s">
        <v>17587</v>
      </c>
      <c r="E17210" s="22" t="s">
        <v>58</v>
      </c>
      <c r="F17210" s="22" t="s">
        <v>268</v>
      </c>
      <c r="H17210" s="22" t="s">
        <v>15</v>
      </c>
      <c r="K17210" s="40"/>
      <c r="L17210" s="40"/>
    </row>
    <row r="17211" spans="1:12">
      <c r="A17211" s="17">
        <v>45838</v>
      </c>
      <c r="B17211" s="22" t="s">
        <v>10</v>
      </c>
      <c r="C17211" s="22" t="s">
        <v>628</v>
      </c>
      <c r="D17211" s="22" t="s">
        <v>17588</v>
      </c>
      <c r="E17211" s="22" t="s">
        <v>58</v>
      </c>
      <c r="F17211" s="22" t="s">
        <v>268</v>
      </c>
      <c r="H17211" s="22" t="s">
        <v>15</v>
      </c>
      <c r="K17211" s="40"/>
      <c r="L17211" s="40"/>
    </row>
    <row r="17212" spans="1:12">
      <c r="A17212" s="17">
        <v>45838</v>
      </c>
      <c r="B17212" s="22" t="s">
        <v>10</v>
      </c>
      <c r="C17212" s="22" t="s">
        <v>628</v>
      </c>
      <c r="D17212" s="22" t="s">
        <v>17589</v>
      </c>
      <c r="E17212" s="22" t="s">
        <v>58</v>
      </c>
      <c r="F17212" s="22" t="s">
        <v>268</v>
      </c>
      <c r="H17212" s="22" t="s">
        <v>15</v>
      </c>
      <c r="K17212" s="40"/>
      <c r="L17212" s="40"/>
    </row>
    <row r="17213" spans="1:12">
      <c r="A17213" s="17">
        <v>45838</v>
      </c>
      <c r="B17213" s="22" t="s">
        <v>10</v>
      </c>
      <c r="C17213" s="22" t="s">
        <v>871</v>
      </c>
      <c r="D17213" s="22" t="s">
        <v>17590</v>
      </c>
      <c r="E17213" s="22" t="s">
        <v>18</v>
      </c>
      <c r="F17213" s="22" t="s">
        <v>263</v>
      </c>
      <c r="H17213" s="22" t="s">
        <v>20</v>
      </c>
      <c r="K17213" s="40"/>
      <c r="L17213" s="40"/>
    </row>
    <row r="17214" spans="1:12">
      <c r="A17214" s="17">
        <v>45838</v>
      </c>
      <c r="B17214" s="22" t="s">
        <v>10</v>
      </c>
      <c r="C17214" s="22" t="s">
        <v>871</v>
      </c>
      <c r="D17214" s="22" t="s">
        <v>17591</v>
      </c>
      <c r="E17214" s="22" t="s">
        <v>18</v>
      </c>
      <c r="F17214" s="22" t="s">
        <v>263</v>
      </c>
      <c r="H17214" s="22" t="s">
        <v>20</v>
      </c>
      <c r="K17214" s="40"/>
      <c r="L17214" s="40"/>
    </row>
    <row r="17215" spans="1:12">
      <c r="A17215" s="17">
        <v>45838</v>
      </c>
      <c r="B17215" s="22" t="s">
        <v>10</v>
      </c>
      <c r="C17215" s="22" t="s">
        <v>871</v>
      </c>
      <c r="D17215" s="22" t="s">
        <v>17592</v>
      </c>
      <c r="E17215" s="22" t="s">
        <v>18</v>
      </c>
      <c r="F17215" s="22" t="s">
        <v>263</v>
      </c>
      <c r="H17215" s="22" t="s">
        <v>20</v>
      </c>
      <c r="K17215" s="40"/>
      <c r="L17215" s="40"/>
    </row>
    <row r="17216" spans="1:12">
      <c r="A17216" s="17">
        <v>45838</v>
      </c>
      <c r="B17216" s="22" t="s">
        <v>10</v>
      </c>
      <c r="C17216" s="22" t="s">
        <v>871</v>
      </c>
      <c r="D17216" s="22" t="s">
        <v>17593</v>
      </c>
      <c r="E17216" s="22" t="s">
        <v>18</v>
      </c>
      <c r="F17216" s="22" t="s">
        <v>263</v>
      </c>
      <c r="H17216" s="22" t="s">
        <v>20</v>
      </c>
      <c r="K17216" s="40"/>
      <c r="L17216" s="40"/>
    </row>
    <row r="17217" spans="1:12">
      <c r="A17217" s="17">
        <v>45838</v>
      </c>
      <c r="B17217" s="22" t="s">
        <v>10</v>
      </c>
      <c r="C17217" s="22" t="s">
        <v>871</v>
      </c>
      <c r="D17217" s="22" t="s">
        <v>17594</v>
      </c>
      <c r="E17217" s="22" t="s">
        <v>18</v>
      </c>
      <c r="F17217" s="22" t="s">
        <v>263</v>
      </c>
      <c r="H17217" s="22" t="s">
        <v>20</v>
      </c>
      <c r="K17217" s="40"/>
      <c r="L17217" s="40"/>
    </row>
    <row r="17218" spans="1:12">
      <c r="A17218" s="17">
        <v>45838</v>
      </c>
      <c r="B17218" s="22" t="s">
        <v>10</v>
      </c>
      <c r="C17218" s="22" t="s">
        <v>871</v>
      </c>
      <c r="D17218" s="22" t="s">
        <v>17595</v>
      </c>
      <c r="E17218" s="22" t="s">
        <v>18</v>
      </c>
      <c r="F17218" s="22" t="s">
        <v>263</v>
      </c>
      <c r="H17218" s="22" t="s">
        <v>20</v>
      </c>
      <c r="K17218" s="40"/>
      <c r="L17218" s="40"/>
    </row>
    <row r="17219" spans="1:12">
      <c r="A17219" s="17">
        <v>45838</v>
      </c>
      <c r="B17219" s="22" t="s">
        <v>10</v>
      </c>
      <c r="C17219" s="22" t="s">
        <v>871</v>
      </c>
      <c r="D17219" s="22" t="s">
        <v>17596</v>
      </c>
      <c r="E17219" s="22" t="s">
        <v>18</v>
      </c>
      <c r="F17219" s="22" t="s">
        <v>263</v>
      </c>
      <c r="H17219" s="22" t="s">
        <v>20</v>
      </c>
      <c r="K17219" s="40"/>
      <c r="L17219" s="40"/>
    </row>
    <row r="17220" spans="1:12">
      <c r="A17220" s="17">
        <v>45838</v>
      </c>
      <c r="B17220" s="22" t="s">
        <v>10</v>
      </c>
      <c r="C17220" s="22" t="s">
        <v>4167</v>
      </c>
      <c r="D17220" s="22" t="s">
        <v>17597</v>
      </c>
      <c r="E17220" s="22" t="s">
        <v>141</v>
      </c>
      <c r="F17220" s="22" t="s">
        <v>141</v>
      </c>
      <c r="H17220" s="22" t="s">
        <v>15</v>
      </c>
      <c r="K17220" s="40"/>
      <c r="L17220" s="40"/>
    </row>
    <row r="17221" spans="1:12">
      <c r="A17221" s="17">
        <v>45838</v>
      </c>
      <c r="B17221" s="22" t="s">
        <v>10</v>
      </c>
      <c r="C17221" s="22" t="s">
        <v>4167</v>
      </c>
      <c r="D17221" s="22" t="s">
        <v>17598</v>
      </c>
      <c r="E17221" s="22" t="s">
        <v>141</v>
      </c>
      <c r="F17221" s="22" t="s">
        <v>141</v>
      </c>
      <c r="H17221" s="22" t="s">
        <v>15</v>
      </c>
      <c r="K17221" s="40"/>
      <c r="L17221" s="40"/>
    </row>
    <row r="17222" spans="1:12">
      <c r="A17222" s="17">
        <v>45838</v>
      </c>
      <c r="B17222" s="22" t="s">
        <v>10</v>
      </c>
      <c r="C17222" s="22" t="s">
        <v>857</v>
      </c>
      <c r="D17222" s="22" t="s">
        <v>17599</v>
      </c>
      <c r="E17222" s="22" t="s">
        <v>18</v>
      </c>
      <c r="F17222" s="22" t="s">
        <v>242</v>
      </c>
      <c r="G17222" s="9">
        <v>39.92</v>
      </c>
      <c r="H17222" s="22" t="s">
        <v>20</v>
      </c>
      <c r="I17222" s="28">
        <v>11.44</v>
      </c>
      <c r="J17222" s="28">
        <v>456.69</v>
      </c>
      <c r="K17222" s="40"/>
      <c r="L17222" s="40"/>
    </row>
    <row r="17223" spans="1:12">
      <c r="A17223" s="17">
        <v>45838</v>
      </c>
      <c r="B17223" s="22" t="s">
        <v>10</v>
      </c>
      <c r="C17223" s="22" t="s">
        <v>4167</v>
      </c>
      <c r="D17223" s="22" t="s">
        <v>17600</v>
      </c>
      <c r="E17223" s="22" t="s">
        <v>141</v>
      </c>
      <c r="F17223" s="22" t="s">
        <v>141</v>
      </c>
      <c r="H17223" s="22" t="s">
        <v>15</v>
      </c>
      <c r="K17223" s="40"/>
      <c r="L17223" s="40"/>
    </row>
    <row r="17224" spans="1:12">
      <c r="A17224" s="17">
        <v>45838</v>
      </c>
      <c r="B17224" s="22" t="s">
        <v>10</v>
      </c>
      <c r="C17224" s="22" t="s">
        <v>27</v>
      </c>
      <c r="D17224" s="22" t="s">
        <v>17601</v>
      </c>
      <c r="E17224" s="22" t="s">
        <v>18</v>
      </c>
      <c r="F17224" s="22" t="s">
        <v>29</v>
      </c>
      <c r="H17224" s="22" t="s">
        <v>20</v>
      </c>
      <c r="K17224" s="40"/>
      <c r="L17224" s="40"/>
    </row>
    <row r="17225" spans="1:12">
      <c r="A17225" s="17">
        <v>45838</v>
      </c>
      <c r="B17225" s="22" t="s">
        <v>10</v>
      </c>
      <c r="C17225" s="22" t="s">
        <v>27</v>
      </c>
      <c r="D17225" s="22" t="s">
        <v>17602</v>
      </c>
      <c r="E17225" s="22" t="s">
        <v>18</v>
      </c>
      <c r="F17225" s="22" t="s">
        <v>29</v>
      </c>
      <c r="H17225" s="22" t="s">
        <v>20</v>
      </c>
      <c r="K17225" s="40"/>
      <c r="L17225" s="40"/>
    </row>
    <row r="17226" spans="1:12">
      <c r="A17226" s="17">
        <v>45838</v>
      </c>
      <c r="B17226" s="22" t="s">
        <v>10</v>
      </c>
      <c r="C17226" s="22" t="s">
        <v>27</v>
      </c>
      <c r="D17226" s="22" t="s">
        <v>17603</v>
      </c>
      <c r="E17226" s="22" t="s">
        <v>18</v>
      </c>
      <c r="F17226" s="22" t="s">
        <v>29</v>
      </c>
      <c r="H17226" s="22" t="s">
        <v>20</v>
      </c>
      <c r="K17226" s="40"/>
      <c r="L17226" s="40"/>
    </row>
    <row r="17227" spans="1:12">
      <c r="A17227" s="17">
        <v>45838</v>
      </c>
      <c r="B17227" s="22" t="s">
        <v>10</v>
      </c>
      <c r="C17227" s="22" t="s">
        <v>27</v>
      </c>
      <c r="D17227" s="22" t="s">
        <v>17604</v>
      </c>
      <c r="E17227" s="22" t="s">
        <v>18</v>
      </c>
      <c r="F17227" s="22" t="s">
        <v>29</v>
      </c>
      <c r="H17227" s="22" t="s">
        <v>20</v>
      </c>
      <c r="K17227" s="40"/>
      <c r="L17227" s="40"/>
    </row>
    <row r="17228" spans="1:12">
      <c r="A17228" s="17">
        <v>45838</v>
      </c>
      <c r="B17228" s="22" t="s">
        <v>10</v>
      </c>
      <c r="C17228" s="22" t="s">
        <v>27</v>
      </c>
      <c r="D17228" s="22" t="s">
        <v>17605</v>
      </c>
      <c r="E17228" s="22" t="s">
        <v>18</v>
      </c>
      <c r="F17228" s="22" t="s">
        <v>29</v>
      </c>
      <c r="H17228" s="22" t="s">
        <v>20</v>
      </c>
      <c r="K17228" s="40"/>
      <c r="L17228" s="40"/>
    </row>
    <row r="17229" spans="1:12">
      <c r="A17229" s="17">
        <v>45838</v>
      </c>
      <c r="B17229" s="22" t="s">
        <v>10</v>
      </c>
      <c r="C17229" s="22" t="s">
        <v>27</v>
      </c>
      <c r="D17229" s="22" t="s">
        <v>17606</v>
      </c>
      <c r="E17229" s="22" t="s">
        <v>18</v>
      </c>
      <c r="F17229" s="22" t="s">
        <v>29</v>
      </c>
      <c r="H17229" s="22" t="s">
        <v>20</v>
      </c>
      <c r="K17229" s="40"/>
      <c r="L17229" s="40"/>
    </row>
    <row r="17230" spans="1:12">
      <c r="A17230" s="17">
        <v>45838</v>
      </c>
      <c r="B17230" s="22" t="s">
        <v>10</v>
      </c>
      <c r="C17230" s="22" t="s">
        <v>27</v>
      </c>
      <c r="D17230" s="22" t="s">
        <v>17607</v>
      </c>
      <c r="E17230" s="22" t="s">
        <v>18</v>
      </c>
      <c r="F17230" s="22" t="s">
        <v>29</v>
      </c>
      <c r="H17230" s="22" t="s">
        <v>20</v>
      </c>
      <c r="K17230" s="40"/>
      <c r="L17230" s="40"/>
    </row>
    <row r="17231" spans="1:12">
      <c r="A17231" s="17">
        <v>45838</v>
      </c>
      <c r="B17231" s="22" t="s">
        <v>10</v>
      </c>
      <c r="C17231" s="22" t="s">
        <v>27</v>
      </c>
      <c r="D17231" s="22" t="s">
        <v>17608</v>
      </c>
      <c r="E17231" s="22" t="s">
        <v>18</v>
      </c>
      <c r="F17231" s="22" t="s">
        <v>29</v>
      </c>
      <c r="H17231" s="22" t="s">
        <v>20</v>
      </c>
      <c r="K17231" s="40"/>
      <c r="L17231" s="40"/>
    </row>
    <row r="17232" spans="1:12">
      <c r="A17232" s="17">
        <v>45838</v>
      </c>
      <c r="B17232" s="22" t="s">
        <v>10</v>
      </c>
      <c r="C17232" s="22" t="s">
        <v>27</v>
      </c>
      <c r="D17232" s="22" t="s">
        <v>17609</v>
      </c>
      <c r="E17232" s="22" t="s">
        <v>18</v>
      </c>
      <c r="F17232" s="22" t="s">
        <v>29</v>
      </c>
      <c r="H17232" s="22" t="s">
        <v>20</v>
      </c>
      <c r="K17232" s="40"/>
      <c r="L17232" s="40"/>
    </row>
    <row r="17233" spans="1:12">
      <c r="A17233" s="17">
        <v>45838</v>
      </c>
      <c r="B17233" s="22" t="s">
        <v>10</v>
      </c>
      <c r="C17233" s="22" t="s">
        <v>27</v>
      </c>
      <c r="D17233" s="22" t="s">
        <v>17610</v>
      </c>
      <c r="E17233" s="22" t="s">
        <v>18</v>
      </c>
      <c r="F17233" s="22" t="s">
        <v>29</v>
      </c>
      <c r="H17233" s="22" t="s">
        <v>20</v>
      </c>
      <c r="K17233" s="40"/>
      <c r="L17233" s="40"/>
    </row>
    <row r="17234" spans="1:12">
      <c r="A17234" s="17">
        <v>45838</v>
      </c>
      <c r="B17234" s="22" t="s">
        <v>10</v>
      </c>
      <c r="C17234" s="22" t="s">
        <v>27</v>
      </c>
      <c r="D17234" s="22" t="s">
        <v>17611</v>
      </c>
      <c r="E17234" s="22" t="s">
        <v>18</v>
      </c>
      <c r="F17234" s="22" t="s">
        <v>29</v>
      </c>
      <c r="H17234" s="22" t="s">
        <v>20</v>
      </c>
      <c r="K17234" s="40"/>
      <c r="L17234" s="40"/>
    </row>
    <row r="17235" spans="1:12">
      <c r="A17235" s="17">
        <v>45838</v>
      </c>
      <c r="B17235" s="22" t="s">
        <v>10</v>
      </c>
      <c r="C17235" s="22" t="s">
        <v>27</v>
      </c>
      <c r="D17235" s="22" t="s">
        <v>17612</v>
      </c>
      <c r="E17235" s="22" t="s">
        <v>18</v>
      </c>
      <c r="F17235" s="22" t="s">
        <v>29</v>
      </c>
      <c r="H17235" s="22" t="s">
        <v>20</v>
      </c>
      <c r="K17235" s="40"/>
      <c r="L17235" s="40"/>
    </row>
    <row r="17236" spans="1:12">
      <c r="A17236" s="17">
        <v>45838</v>
      </c>
      <c r="B17236" s="22" t="s">
        <v>10</v>
      </c>
      <c r="C17236" s="22" t="s">
        <v>27</v>
      </c>
      <c r="D17236" s="22" t="s">
        <v>17613</v>
      </c>
      <c r="E17236" s="22" t="s">
        <v>18</v>
      </c>
      <c r="F17236" s="22" t="s">
        <v>29</v>
      </c>
      <c r="H17236" s="22" t="s">
        <v>20</v>
      </c>
      <c r="K17236" s="40"/>
      <c r="L17236" s="40"/>
    </row>
    <row r="17237" spans="1:12">
      <c r="A17237" s="17">
        <v>45838</v>
      </c>
      <c r="B17237" s="22" t="s">
        <v>10</v>
      </c>
      <c r="C17237" s="22" t="s">
        <v>27</v>
      </c>
      <c r="D17237" s="22" t="s">
        <v>17614</v>
      </c>
      <c r="E17237" s="22" t="s">
        <v>18</v>
      </c>
      <c r="F17237" s="22" t="s">
        <v>29</v>
      </c>
      <c r="H17237" s="22" t="s">
        <v>20</v>
      </c>
      <c r="K17237" s="40"/>
      <c r="L17237" s="40"/>
    </row>
    <row r="17238" spans="1:12">
      <c r="A17238" s="17">
        <v>45838</v>
      </c>
      <c r="B17238" s="22" t="s">
        <v>10</v>
      </c>
      <c r="C17238" s="22" t="s">
        <v>27</v>
      </c>
      <c r="D17238" s="22" t="s">
        <v>17615</v>
      </c>
      <c r="E17238" s="22" t="s">
        <v>18</v>
      </c>
      <c r="F17238" s="22" t="s">
        <v>29</v>
      </c>
      <c r="H17238" s="22" t="s">
        <v>20</v>
      </c>
      <c r="K17238" s="40"/>
      <c r="L17238" s="40"/>
    </row>
    <row r="17239" spans="1:12">
      <c r="A17239" s="17">
        <v>45838</v>
      </c>
      <c r="B17239" s="22" t="s">
        <v>10</v>
      </c>
      <c r="C17239" s="22" t="s">
        <v>27</v>
      </c>
      <c r="D17239" s="22" t="s">
        <v>17616</v>
      </c>
      <c r="E17239" s="22" t="s">
        <v>18</v>
      </c>
      <c r="F17239" s="22" t="s">
        <v>29</v>
      </c>
      <c r="H17239" s="22" t="s">
        <v>20</v>
      </c>
      <c r="K17239" s="40"/>
      <c r="L17239" s="40"/>
    </row>
    <row r="17240" spans="1:12">
      <c r="A17240" s="17">
        <v>45838</v>
      </c>
      <c r="B17240" s="22" t="s">
        <v>10</v>
      </c>
      <c r="C17240" s="22" t="s">
        <v>27</v>
      </c>
      <c r="D17240" s="22" t="s">
        <v>17617</v>
      </c>
      <c r="E17240" s="22" t="s">
        <v>18</v>
      </c>
      <c r="F17240" s="22" t="s">
        <v>29</v>
      </c>
      <c r="H17240" s="22" t="s">
        <v>20</v>
      </c>
      <c r="K17240" s="40"/>
      <c r="L17240" s="40"/>
    </row>
    <row r="17241" spans="1:12">
      <c r="A17241" s="17">
        <v>45838</v>
      </c>
      <c r="B17241" s="22" t="s">
        <v>10</v>
      </c>
      <c r="C17241" s="22" t="s">
        <v>1865</v>
      </c>
      <c r="D17241" s="22" t="s">
        <v>17618</v>
      </c>
      <c r="E17241" s="22" t="s">
        <v>18</v>
      </c>
      <c r="F17241" s="22" t="s">
        <v>29</v>
      </c>
      <c r="H17241" s="22" t="s">
        <v>20</v>
      </c>
      <c r="K17241" s="40"/>
      <c r="L17241" s="40"/>
    </row>
    <row r="17242" spans="1:12">
      <c r="A17242" s="17">
        <v>45838</v>
      </c>
      <c r="B17242" s="22" t="s">
        <v>10</v>
      </c>
      <c r="C17242" s="22" t="s">
        <v>1865</v>
      </c>
      <c r="D17242" s="22" t="s">
        <v>17619</v>
      </c>
      <c r="E17242" s="22" t="s">
        <v>18</v>
      </c>
      <c r="F17242" s="22" t="s">
        <v>29</v>
      </c>
      <c r="H17242" s="22" t="s">
        <v>20</v>
      </c>
      <c r="K17242" s="40"/>
      <c r="L17242" s="40"/>
    </row>
    <row r="17243" spans="1:12">
      <c r="A17243" s="17">
        <v>45838</v>
      </c>
      <c r="B17243" s="22" t="s">
        <v>10</v>
      </c>
      <c r="C17243" s="22" t="s">
        <v>1865</v>
      </c>
      <c r="D17243" s="22" t="s">
        <v>17620</v>
      </c>
      <c r="E17243" s="22" t="s">
        <v>18</v>
      </c>
      <c r="F17243" s="22" t="s">
        <v>29</v>
      </c>
      <c r="H17243" s="22" t="s">
        <v>20</v>
      </c>
      <c r="K17243" s="40"/>
      <c r="L17243" s="40"/>
    </row>
    <row r="17244" spans="1:12">
      <c r="A17244" s="17">
        <v>45838</v>
      </c>
      <c r="B17244" s="22" t="s">
        <v>10</v>
      </c>
      <c r="C17244" s="22" t="s">
        <v>1865</v>
      </c>
      <c r="D17244" s="22" t="s">
        <v>17621</v>
      </c>
      <c r="E17244" s="22" t="s">
        <v>18</v>
      </c>
      <c r="F17244" s="22" t="s">
        <v>29</v>
      </c>
      <c r="H17244" s="22" t="s">
        <v>20</v>
      </c>
      <c r="K17244" s="40"/>
      <c r="L17244" s="40"/>
    </row>
    <row r="17245" spans="1:12">
      <c r="A17245" s="17">
        <v>45838</v>
      </c>
      <c r="B17245" s="22" t="s">
        <v>10</v>
      </c>
      <c r="C17245" s="22" t="s">
        <v>13015</v>
      </c>
      <c r="D17245" s="22" t="s">
        <v>17622</v>
      </c>
      <c r="E17245" s="22" t="s">
        <v>18</v>
      </c>
      <c r="F17245" s="22" t="s">
        <v>33</v>
      </c>
      <c r="H17245" s="22" t="s">
        <v>20</v>
      </c>
      <c r="K17245" s="40"/>
      <c r="L17245" s="40"/>
    </row>
    <row r="17246" spans="1:12">
      <c r="A17246" s="17">
        <v>45838</v>
      </c>
      <c r="B17246" s="22" t="s">
        <v>10</v>
      </c>
      <c r="C17246" s="22" t="s">
        <v>38</v>
      </c>
      <c r="D17246" s="22" t="s">
        <v>17623</v>
      </c>
      <c r="E17246" s="22" t="s">
        <v>18</v>
      </c>
      <c r="F17246" s="22" t="s">
        <v>40</v>
      </c>
      <c r="H17246" s="22" t="s">
        <v>41</v>
      </c>
      <c r="K17246" s="40"/>
      <c r="L17246" s="40"/>
    </row>
    <row r="17247" spans="1:12">
      <c r="A17247" s="17">
        <v>45838</v>
      </c>
      <c r="B17247" s="22" t="s">
        <v>10</v>
      </c>
      <c r="C17247" s="22" t="s">
        <v>38</v>
      </c>
      <c r="D17247" s="22" t="s">
        <v>17624</v>
      </c>
      <c r="E17247" s="22" t="s">
        <v>18</v>
      </c>
      <c r="F17247" s="22" t="s">
        <v>40</v>
      </c>
      <c r="H17247" s="22" t="s">
        <v>41</v>
      </c>
      <c r="K17247" s="40"/>
      <c r="L17247" s="40"/>
    </row>
    <row r="17248" spans="1:12">
      <c r="A17248" s="17">
        <v>45838</v>
      </c>
      <c r="B17248" s="22" t="s">
        <v>10</v>
      </c>
      <c r="C17248" s="22" t="s">
        <v>38</v>
      </c>
      <c r="D17248" s="22" t="s">
        <v>17625</v>
      </c>
      <c r="E17248" s="22" t="s">
        <v>18</v>
      </c>
      <c r="F17248" s="22" t="s">
        <v>40</v>
      </c>
      <c r="H17248" s="22" t="s">
        <v>41</v>
      </c>
      <c r="K17248" s="40"/>
      <c r="L17248" s="40"/>
    </row>
    <row r="17249" spans="1:12">
      <c r="A17249" s="17">
        <v>45838</v>
      </c>
      <c r="B17249" s="22" t="s">
        <v>10</v>
      </c>
      <c r="C17249" s="22" t="s">
        <v>38</v>
      </c>
      <c r="D17249" s="22" t="s">
        <v>17626</v>
      </c>
      <c r="E17249" s="22" t="s">
        <v>18</v>
      </c>
      <c r="F17249" s="22" t="s">
        <v>40</v>
      </c>
      <c r="H17249" s="22" t="s">
        <v>41</v>
      </c>
      <c r="K17249" s="40"/>
      <c r="L17249" s="40"/>
    </row>
    <row r="17250" spans="1:12">
      <c r="A17250" s="17">
        <v>45838</v>
      </c>
      <c r="B17250" s="22" t="s">
        <v>10</v>
      </c>
      <c r="C17250" s="22" t="s">
        <v>38</v>
      </c>
      <c r="D17250" s="22" t="s">
        <v>17627</v>
      </c>
      <c r="E17250" s="22" t="s">
        <v>18</v>
      </c>
      <c r="F17250" s="22" t="s">
        <v>40</v>
      </c>
      <c r="H17250" s="22" t="s">
        <v>41</v>
      </c>
      <c r="K17250" s="40"/>
      <c r="L17250" s="40"/>
    </row>
    <row r="17251" spans="1:12">
      <c r="A17251" s="17">
        <v>45838</v>
      </c>
      <c r="B17251" s="22" t="s">
        <v>10</v>
      </c>
      <c r="C17251" s="22" t="s">
        <v>38</v>
      </c>
      <c r="D17251" s="22" t="s">
        <v>17628</v>
      </c>
      <c r="E17251" s="22" t="s">
        <v>18</v>
      </c>
      <c r="F17251" s="22" t="s">
        <v>40</v>
      </c>
      <c r="H17251" s="22" t="s">
        <v>41</v>
      </c>
      <c r="K17251" s="40"/>
      <c r="L17251" s="40"/>
    </row>
    <row r="17252" spans="1:12">
      <c r="A17252" s="17">
        <v>45838</v>
      </c>
      <c r="B17252" s="22" t="s">
        <v>10</v>
      </c>
      <c r="C17252" s="22" t="s">
        <v>38</v>
      </c>
      <c r="D17252" s="22" t="s">
        <v>17629</v>
      </c>
      <c r="E17252" s="22" t="s">
        <v>18</v>
      </c>
      <c r="F17252" s="22" t="s">
        <v>40</v>
      </c>
      <c r="H17252" s="22" t="s">
        <v>41</v>
      </c>
      <c r="K17252" s="40"/>
      <c r="L17252" s="40"/>
    </row>
    <row r="17253" spans="1:12">
      <c r="A17253" s="17">
        <v>45838</v>
      </c>
      <c r="B17253" s="22" t="s">
        <v>10</v>
      </c>
      <c r="C17253" s="22" t="s">
        <v>38</v>
      </c>
      <c r="D17253" s="22" t="s">
        <v>17630</v>
      </c>
      <c r="E17253" s="22" t="s">
        <v>18</v>
      </c>
      <c r="F17253" s="22" t="s">
        <v>40</v>
      </c>
      <c r="H17253" s="22" t="s">
        <v>41</v>
      </c>
      <c r="K17253" s="40"/>
      <c r="L17253" s="40"/>
    </row>
    <row r="17254" spans="1:12">
      <c r="A17254" s="17">
        <v>45838</v>
      </c>
      <c r="B17254" s="22" t="s">
        <v>10</v>
      </c>
      <c r="C17254" s="22" t="s">
        <v>38</v>
      </c>
      <c r="D17254" s="22" t="s">
        <v>17631</v>
      </c>
      <c r="E17254" s="22" t="s">
        <v>18</v>
      </c>
      <c r="F17254" s="22" t="s">
        <v>40</v>
      </c>
      <c r="H17254" s="22" t="s">
        <v>41</v>
      </c>
      <c r="K17254" s="40"/>
      <c r="L17254" s="40"/>
    </row>
    <row r="17255" spans="1:12">
      <c r="A17255" s="17">
        <v>45838</v>
      </c>
      <c r="B17255" s="22" t="s">
        <v>10</v>
      </c>
      <c r="C17255" s="22" t="s">
        <v>38</v>
      </c>
      <c r="D17255" s="22" t="s">
        <v>17632</v>
      </c>
      <c r="E17255" s="22" t="s">
        <v>18</v>
      </c>
      <c r="F17255" s="22" t="s">
        <v>40</v>
      </c>
      <c r="H17255" s="22" t="s">
        <v>41</v>
      </c>
      <c r="K17255" s="40"/>
      <c r="L17255" s="40"/>
    </row>
    <row r="17256" spans="1:12">
      <c r="A17256" s="17">
        <v>45838</v>
      </c>
      <c r="B17256" s="22" t="s">
        <v>10</v>
      </c>
      <c r="C17256" s="22" t="s">
        <v>38</v>
      </c>
      <c r="D17256" s="22" t="s">
        <v>17633</v>
      </c>
      <c r="E17256" s="22" t="s">
        <v>18</v>
      </c>
      <c r="F17256" s="22" t="s">
        <v>40</v>
      </c>
      <c r="H17256" s="22" t="s">
        <v>41</v>
      </c>
      <c r="K17256" s="40"/>
      <c r="L17256" s="40"/>
    </row>
    <row r="17257" spans="1:12">
      <c r="A17257" s="17">
        <v>45838</v>
      </c>
      <c r="B17257" s="22" t="s">
        <v>10</v>
      </c>
      <c r="C17257" s="22" t="s">
        <v>38</v>
      </c>
      <c r="D17257" s="22" t="s">
        <v>17634</v>
      </c>
      <c r="E17257" s="22" t="s">
        <v>18</v>
      </c>
      <c r="F17257" s="22" t="s">
        <v>40</v>
      </c>
      <c r="H17257" s="22" t="s">
        <v>41</v>
      </c>
      <c r="K17257" s="40"/>
      <c r="L17257" s="40"/>
    </row>
    <row r="17258" spans="1:12">
      <c r="A17258" s="17">
        <v>45838</v>
      </c>
      <c r="B17258" s="22" t="s">
        <v>10</v>
      </c>
      <c r="C17258" s="22" t="s">
        <v>38</v>
      </c>
      <c r="D17258" s="22" t="s">
        <v>17635</v>
      </c>
      <c r="E17258" s="22" t="s">
        <v>18</v>
      </c>
      <c r="F17258" s="22" t="s">
        <v>40</v>
      </c>
      <c r="H17258" s="22" t="s">
        <v>41</v>
      </c>
      <c r="K17258" s="40"/>
      <c r="L17258" s="40"/>
    </row>
    <row r="17259" spans="1:12">
      <c r="A17259" s="17">
        <v>45838</v>
      </c>
      <c r="B17259" s="22" t="s">
        <v>10</v>
      </c>
      <c r="C17259" s="22" t="s">
        <v>38</v>
      </c>
      <c r="D17259" s="22" t="s">
        <v>17636</v>
      </c>
      <c r="E17259" s="22" t="s">
        <v>18</v>
      </c>
      <c r="F17259" s="22" t="s">
        <v>40</v>
      </c>
      <c r="H17259" s="22" t="s">
        <v>41</v>
      </c>
      <c r="K17259" s="40"/>
      <c r="L17259" s="40"/>
    </row>
    <row r="17260" spans="1:12">
      <c r="A17260" s="17">
        <v>45838</v>
      </c>
      <c r="B17260" s="22" t="s">
        <v>10</v>
      </c>
      <c r="C17260" s="22" t="s">
        <v>31</v>
      </c>
      <c r="D17260" s="22" t="s">
        <v>17637</v>
      </c>
      <c r="E17260" s="22" t="s">
        <v>18</v>
      </c>
      <c r="F17260" s="22" t="s">
        <v>33</v>
      </c>
      <c r="H17260" s="22" t="s">
        <v>20</v>
      </c>
      <c r="K17260" s="40"/>
      <c r="L17260" s="40"/>
    </row>
    <row r="17261" spans="1:12">
      <c r="A17261" s="17">
        <v>45838</v>
      </c>
      <c r="B17261" s="22" t="s">
        <v>10</v>
      </c>
      <c r="C17261" s="22" t="s">
        <v>31</v>
      </c>
      <c r="D17261" s="22" t="s">
        <v>17638</v>
      </c>
      <c r="E17261" s="22" t="s">
        <v>18</v>
      </c>
      <c r="F17261" s="22" t="s">
        <v>33</v>
      </c>
      <c r="H17261" s="22" t="s">
        <v>20</v>
      </c>
      <c r="K17261" s="40"/>
      <c r="L17261" s="40"/>
    </row>
    <row r="17262" spans="1:12">
      <c r="A17262" s="17">
        <v>45838</v>
      </c>
      <c r="B17262" s="22" t="s">
        <v>10</v>
      </c>
      <c r="C17262" s="22" t="s">
        <v>31</v>
      </c>
      <c r="D17262" s="22" t="s">
        <v>17639</v>
      </c>
      <c r="E17262" s="22" t="s">
        <v>18</v>
      </c>
      <c r="F17262" s="22" t="s">
        <v>33</v>
      </c>
      <c r="H17262" s="22" t="s">
        <v>20</v>
      </c>
      <c r="K17262" s="40"/>
      <c r="L17262" s="40"/>
    </row>
    <row r="17263" spans="1:12">
      <c r="A17263" s="17">
        <v>45838</v>
      </c>
      <c r="B17263" s="22" t="s">
        <v>10</v>
      </c>
      <c r="C17263" s="22" t="s">
        <v>31</v>
      </c>
      <c r="D17263" s="22" t="s">
        <v>17640</v>
      </c>
      <c r="E17263" s="22" t="s">
        <v>18</v>
      </c>
      <c r="F17263" s="22" t="s">
        <v>33</v>
      </c>
      <c r="H17263" s="22" t="s">
        <v>20</v>
      </c>
      <c r="K17263" s="40"/>
      <c r="L17263" s="40"/>
    </row>
    <row r="17264" spans="1:12">
      <c r="A17264" s="17">
        <v>45838</v>
      </c>
      <c r="B17264" s="22" t="s">
        <v>10</v>
      </c>
      <c r="C17264" s="22" t="s">
        <v>31</v>
      </c>
      <c r="D17264" s="22" t="s">
        <v>17641</v>
      </c>
      <c r="E17264" s="22" t="s">
        <v>18</v>
      </c>
      <c r="F17264" s="22" t="s">
        <v>33</v>
      </c>
      <c r="H17264" s="22" t="s">
        <v>20</v>
      </c>
      <c r="K17264" s="40"/>
      <c r="L17264" s="40"/>
    </row>
    <row r="17265" spans="1:12">
      <c r="A17265" s="17">
        <v>45838</v>
      </c>
      <c r="B17265" s="22" t="s">
        <v>10</v>
      </c>
      <c r="C17265" s="22" t="s">
        <v>31</v>
      </c>
      <c r="D17265" s="22" t="s">
        <v>17642</v>
      </c>
      <c r="E17265" s="22" t="s">
        <v>18</v>
      </c>
      <c r="F17265" s="22" t="s">
        <v>33</v>
      </c>
      <c r="H17265" s="22" t="s">
        <v>20</v>
      </c>
      <c r="K17265" s="40"/>
      <c r="L17265" s="40"/>
    </row>
    <row r="17266" spans="1:12">
      <c r="A17266" s="17">
        <v>45838</v>
      </c>
      <c r="B17266" s="22" t="s">
        <v>10</v>
      </c>
      <c r="C17266" s="22" t="s">
        <v>31</v>
      </c>
      <c r="D17266" s="22" t="s">
        <v>17643</v>
      </c>
      <c r="E17266" s="22" t="s">
        <v>18</v>
      </c>
      <c r="F17266" s="22" t="s">
        <v>33</v>
      </c>
      <c r="H17266" s="22" t="s">
        <v>20</v>
      </c>
      <c r="K17266" s="40"/>
      <c r="L17266" s="40"/>
    </row>
    <row r="17267" spans="1:12">
      <c r="A17267" s="17">
        <v>45838</v>
      </c>
      <c r="B17267" s="22" t="s">
        <v>10</v>
      </c>
      <c r="C17267" s="22" t="s">
        <v>31</v>
      </c>
      <c r="D17267" s="22" t="s">
        <v>17644</v>
      </c>
      <c r="E17267" s="22" t="s">
        <v>18</v>
      </c>
      <c r="F17267" s="22" t="s">
        <v>33</v>
      </c>
      <c r="H17267" s="22" t="s">
        <v>20</v>
      </c>
      <c r="K17267" s="40"/>
      <c r="L17267" s="40"/>
    </row>
    <row r="17268" spans="1:12">
      <c r="A17268" s="17">
        <v>45838</v>
      </c>
      <c r="B17268" s="22" t="s">
        <v>10</v>
      </c>
      <c r="C17268" s="22" t="s">
        <v>31</v>
      </c>
      <c r="D17268" s="22" t="s">
        <v>17645</v>
      </c>
      <c r="E17268" s="22" t="s">
        <v>18</v>
      </c>
      <c r="F17268" s="22" t="s">
        <v>33</v>
      </c>
      <c r="H17268" s="22" t="s">
        <v>20</v>
      </c>
      <c r="K17268" s="40"/>
      <c r="L17268" s="40"/>
    </row>
    <row r="17269" spans="1:12">
      <c r="A17269" s="17">
        <v>45838</v>
      </c>
      <c r="B17269" s="22" t="s">
        <v>10</v>
      </c>
      <c r="C17269" s="22" t="s">
        <v>31</v>
      </c>
      <c r="D17269" s="22" t="s">
        <v>17646</v>
      </c>
      <c r="E17269" s="22" t="s">
        <v>18</v>
      </c>
      <c r="F17269" s="22" t="s">
        <v>33</v>
      </c>
      <c r="H17269" s="22" t="s">
        <v>20</v>
      </c>
      <c r="K17269" s="40"/>
      <c r="L17269" s="40"/>
    </row>
    <row r="17270" spans="1:12">
      <c r="A17270" s="17">
        <v>45838</v>
      </c>
      <c r="B17270" s="22" t="s">
        <v>10</v>
      </c>
      <c r="C17270" s="22" t="s">
        <v>31</v>
      </c>
      <c r="D17270" s="22" t="s">
        <v>17647</v>
      </c>
      <c r="E17270" s="22" t="s">
        <v>18</v>
      </c>
      <c r="F17270" s="22" t="s">
        <v>33</v>
      </c>
      <c r="H17270" s="22" t="s">
        <v>20</v>
      </c>
      <c r="K17270" s="40"/>
      <c r="L17270" s="40"/>
    </row>
    <row r="17271" spans="1:12">
      <c r="A17271" s="17">
        <v>45838</v>
      </c>
      <c r="B17271" s="22" t="s">
        <v>10</v>
      </c>
      <c r="C17271" s="22" t="s">
        <v>31</v>
      </c>
      <c r="D17271" s="22" t="s">
        <v>17648</v>
      </c>
      <c r="E17271" s="22" t="s">
        <v>18</v>
      </c>
      <c r="F17271" s="22" t="s">
        <v>33</v>
      </c>
      <c r="H17271" s="22" t="s">
        <v>20</v>
      </c>
      <c r="K17271" s="40"/>
      <c r="L17271" s="40"/>
    </row>
    <row r="17272" spans="1:12">
      <c r="A17272" s="17">
        <v>45838</v>
      </c>
      <c r="B17272" s="22" t="s">
        <v>10</v>
      </c>
      <c r="C17272" s="22" t="s">
        <v>31</v>
      </c>
      <c r="D17272" s="22" t="s">
        <v>17649</v>
      </c>
      <c r="E17272" s="22" t="s">
        <v>18</v>
      </c>
      <c r="F17272" s="22" t="s">
        <v>33</v>
      </c>
      <c r="H17272" s="22" t="s">
        <v>20</v>
      </c>
      <c r="K17272" s="40"/>
      <c r="L17272" s="40"/>
    </row>
    <row r="17273" spans="1:12">
      <c r="A17273" s="17">
        <v>45838</v>
      </c>
      <c r="B17273" s="22" t="s">
        <v>10</v>
      </c>
      <c r="C17273" s="22" t="s">
        <v>16</v>
      </c>
      <c r="D17273" s="22" t="s">
        <v>17650</v>
      </c>
      <c r="E17273" s="22" t="s">
        <v>18</v>
      </c>
      <c r="F17273" s="22" t="s">
        <v>19</v>
      </c>
      <c r="H17273" s="22" t="s">
        <v>20</v>
      </c>
      <c r="K17273" s="40"/>
      <c r="L17273" s="40"/>
    </row>
    <row r="17274" spans="1:12">
      <c r="A17274" s="17">
        <v>45838</v>
      </c>
      <c r="B17274" s="22" t="s">
        <v>10</v>
      </c>
      <c r="C17274" s="22" t="s">
        <v>16</v>
      </c>
      <c r="D17274" s="22" t="s">
        <v>17651</v>
      </c>
      <c r="E17274" s="22" t="s">
        <v>18</v>
      </c>
      <c r="F17274" s="22" t="s">
        <v>19</v>
      </c>
      <c r="H17274" s="22" t="s">
        <v>20</v>
      </c>
      <c r="K17274" s="40"/>
      <c r="L17274" s="40"/>
    </row>
    <row r="17275" spans="1:12">
      <c r="A17275" s="17">
        <v>45838</v>
      </c>
      <c r="B17275" s="22" t="s">
        <v>10</v>
      </c>
      <c r="C17275" s="22" t="s">
        <v>16</v>
      </c>
      <c r="D17275" s="22" t="s">
        <v>17652</v>
      </c>
      <c r="E17275" s="22" t="s">
        <v>18</v>
      </c>
      <c r="F17275" s="22" t="s">
        <v>19</v>
      </c>
      <c r="H17275" s="22" t="s">
        <v>20</v>
      </c>
      <c r="K17275" s="40"/>
      <c r="L17275" s="40"/>
    </row>
    <row r="17276" spans="1:12">
      <c r="A17276" s="17">
        <v>45838</v>
      </c>
      <c r="B17276" s="22" t="s">
        <v>10</v>
      </c>
      <c r="C17276" s="22" t="s">
        <v>16</v>
      </c>
      <c r="D17276" s="22" t="s">
        <v>17653</v>
      </c>
      <c r="E17276" s="22" t="s">
        <v>18</v>
      </c>
      <c r="F17276" s="22" t="s">
        <v>19</v>
      </c>
      <c r="H17276" s="22" t="s">
        <v>20</v>
      </c>
      <c r="K17276" s="40"/>
      <c r="L17276" s="40"/>
    </row>
    <row r="17277" spans="1:12">
      <c r="A17277" s="17">
        <v>45838</v>
      </c>
      <c r="B17277" s="22" t="s">
        <v>10</v>
      </c>
      <c r="C17277" s="22" t="s">
        <v>16</v>
      </c>
      <c r="D17277" s="22" t="s">
        <v>17654</v>
      </c>
      <c r="E17277" s="22" t="s">
        <v>18</v>
      </c>
      <c r="F17277" s="22" t="s">
        <v>19</v>
      </c>
      <c r="H17277" s="22" t="s">
        <v>20</v>
      </c>
      <c r="K17277" s="40"/>
      <c r="L17277" s="40"/>
    </row>
    <row r="17278" spans="1:12">
      <c r="A17278" s="17">
        <v>45838</v>
      </c>
      <c r="B17278" s="22" t="s">
        <v>10</v>
      </c>
      <c r="C17278" s="22" t="s">
        <v>16</v>
      </c>
      <c r="D17278" s="22" t="s">
        <v>17655</v>
      </c>
      <c r="E17278" s="22" t="s">
        <v>18</v>
      </c>
      <c r="F17278" s="22" t="s">
        <v>19</v>
      </c>
      <c r="H17278" s="22" t="s">
        <v>20</v>
      </c>
      <c r="K17278" s="40"/>
      <c r="L17278" s="40"/>
    </row>
    <row r="17279" spans="1:12">
      <c r="A17279" s="17">
        <v>45838</v>
      </c>
      <c r="B17279" s="22" t="s">
        <v>10</v>
      </c>
      <c r="C17279" s="22" t="s">
        <v>16</v>
      </c>
      <c r="D17279" s="22" t="s">
        <v>17656</v>
      </c>
      <c r="E17279" s="22" t="s">
        <v>18</v>
      </c>
      <c r="F17279" s="22" t="s">
        <v>19</v>
      </c>
      <c r="H17279" s="22" t="s">
        <v>20</v>
      </c>
      <c r="K17279" s="40"/>
      <c r="L17279" s="40"/>
    </row>
    <row r="17280" spans="1:12">
      <c r="A17280" s="17">
        <v>45838</v>
      </c>
      <c r="B17280" s="22" t="s">
        <v>10</v>
      </c>
      <c r="C17280" s="22" t="s">
        <v>16</v>
      </c>
      <c r="D17280" s="22" t="s">
        <v>17657</v>
      </c>
      <c r="E17280" s="22" t="s">
        <v>18</v>
      </c>
      <c r="F17280" s="22" t="s">
        <v>19</v>
      </c>
      <c r="H17280" s="22" t="s">
        <v>20</v>
      </c>
      <c r="K17280" s="40"/>
      <c r="L17280" s="40"/>
    </row>
    <row r="17281" spans="1:12">
      <c r="A17281" s="17">
        <v>45838</v>
      </c>
      <c r="B17281" s="22" t="s">
        <v>10</v>
      </c>
      <c r="C17281" s="22" t="s">
        <v>16</v>
      </c>
      <c r="D17281" s="22" t="s">
        <v>17658</v>
      </c>
      <c r="E17281" s="22" t="s">
        <v>18</v>
      </c>
      <c r="F17281" s="22" t="s">
        <v>19</v>
      </c>
      <c r="H17281" s="22" t="s">
        <v>20</v>
      </c>
      <c r="K17281" s="40"/>
      <c r="L17281" s="40"/>
    </row>
    <row r="17282" spans="1:12">
      <c r="A17282" s="17">
        <v>45838</v>
      </c>
      <c r="B17282" s="22" t="s">
        <v>10</v>
      </c>
      <c r="C17282" s="22" t="s">
        <v>16</v>
      </c>
      <c r="D17282" s="22" t="s">
        <v>17659</v>
      </c>
      <c r="E17282" s="22" t="s">
        <v>18</v>
      </c>
      <c r="F17282" s="22" t="s">
        <v>19</v>
      </c>
      <c r="H17282" s="22" t="s">
        <v>20</v>
      </c>
      <c r="K17282" s="40"/>
      <c r="L17282" s="40"/>
    </row>
    <row r="17283" spans="1:12">
      <c r="A17283" s="17">
        <v>45838</v>
      </c>
      <c r="B17283" s="22" t="s">
        <v>10</v>
      </c>
      <c r="C17283" s="22" t="s">
        <v>16</v>
      </c>
      <c r="D17283" s="22" t="s">
        <v>17660</v>
      </c>
      <c r="E17283" s="22" t="s">
        <v>18</v>
      </c>
      <c r="F17283" s="22" t="s">
        <v>19</v>
      </c>
      <c r="H17283" s="22" t="s">
        <v>20</v>
      </c>
      <c r="K17283" s="40"/>
      <c r="L17283" s="40"/>
    </row>
    <row r="17284" spans="1:12">
      <c r="A17284" s="17">
        <v>45838</v>
      </c>
      <c r="B17284" s="22" t="s">
        <v>10</v>
      </c>
      <c r="C17284" s="22" t="s">
        <v>16</v>
      </c>
      <c r="D17284" s="22" t="s">
        <v>17661</v>
      </c>
      <c r="E17284" s="22" t="s">
        <v>18</v>
      </c>
      <c r="F17284" s="22" t="s">
        <v>19</v>
      </c>
      <c r="H17284" s="22" t="s">
        <v>20</v>
      </c>
      <c r="K17284" s="40"/>
      <c r="L17284" s="40"/>
    </row>
    <row r="17285" spans="1:12">
      <c r="A17285" s="17">
        <v>45838</v>
      </c>
      <c r="B17285" s="22" t="s">
        <v>10</v>
      </c>
      <c r="C17285" s="22" t="s">
        <v>16</v>
      </c>
      <c r="D17285" s="22" t="s">
        <v>17662</v>
      </c>
      <c r="E17285" s="22" t="s">
        <v>18</v>
      </c>
      <c r="F17285" s="22" t="s">
        <v>19</v>
      </c>
      <c r="H17285" s="22" t="s">
        <v>20</v>
      </c>
      <c r="K17285" s="40"/>
      <c r="L17285" s="40"/>
    </row>
    <row r="17286" spans="1:12">
      <c r="A17286" s="17">
        <v>45838</v>
      </c>
      <c r="B17286" s="22" t="s">
        <v>10</v>
      </c>
      <c r="C17286" s="22" t="s">
        <v>16</v>
      </c>
      <c r="D17286" s="22" t="s">
        <v>17663</v>
      </c>
      <c r="E17286" s="22" t="s">
        <v>18</v>
      </c>
      <c r="F17286" s="22" t="s">
        <v>19</v>
      </c>
      <c r="H17286" s="22" t="s">
        <v>20</v>
      </c>
      <c r="K17286" s="40"/>
      <c r="L17286" s="40"/>
    </row>
    <row r="17287" spans="1:12">
      <c r="A17287" s="17">
        <v>45838</v>
      </c>
      <c r="B17287" s="22" t="s">
        <v>10</v>
      </c>
      <c r="C17287" s="22" t="s">
        <v>16</v>
      </c>
      <c r="D17287" s="22" t="s">
        <v>17664</v>
      </c>
      <c r="E17287" s="22" t="s">
        <v>18</v>
      </c>
      <c r="F17287" s="22" t="s">
        <v>19</v>
      </c>
      <c r="H17287" s="22" t="s">
        <v>20</v>
      </c>
      <c r="K17287" s="40"/>
      <c r="L17287" s="40"/>
    </row>
    <row r="17288" spans="1:12">
      <c r="A17288" s="17">
        <v>45838</v>
      </c>
      <c r="B17288" s="22" t="s">
        <v>10</v>
      </c>
      <c r="C17288" s="22" t="s">
        <v>16</v>
      </c>
      <c r="D17288" s="22" t="s">
        <v>17665</v>
      </c>
      <c r="E17288" s="22" t="s">
        <v>18</v>
      </c>
      <c r="F17288" s="22" t="s">
        <v>19</v>
      </c>
      <c r="H17288" s="22" t="s">
        <v>20</v>
      </c>
      <c r="K17288" s="40"/>
      <c r="L17288" s="40"/>
    </row>
    <row r="17289" spans="1:12">
      <c r="A17289" s="17">
        <v>45838</v>
      </c>
      <c r="B17289" s="22" t="s">
        <v>10</v>
      </c>
      <c r="C17289" s="22" t="s">
        <v>16</v>
      </c>
      <c r="D17289" s="22" t="s">
        <v>17666</v>
      </c>
      <c r="E17289" s="22" t="s">
        <v>18</v>
      </c>
      <c r="F17289" s="22" t="s">
        <v>19</v>
      </c>
      <c r="H17289" s="22" t="s">
        <v>20</v>
      </c>
      <c r="K17289" s="40"/>
      <c r="L17289" s="40"/>
    </row>
    <row r="17290" spans="1:12">
      <c r="A17290" s="17">
        <v>45838</v>
      </c>
      <c r="B17290" s="22" t="s">
        <v>10</v>
      </c>
      <c r="C17290" s="22" t="s">
        <v>16</v>
      </c>
      <c r="D17290" s="22" t="s">
        <v>17667</v>
      </c>
      <c r="E17290" s="22" t="s">
        <v>18</v>
      </c>
      <c r="F17290" s="22" t="s">
        <v>19</v>
      </c>
      <c r="H17290" s="22" t="s">
        <v>20</v>
      </c>
      <c r="K17290" s="40"/>
      <c r="L17290" s="40"/>
    </row>
    <row r="17291" spans="1:12">
      <c r="A17291" s="17">
        <v>45838</v>
      </c>
      <c r="B17291" s="22" t="s">
        <v>10</v>
      </c>
      <c r="C17291" s="22" t="s">
        <v>16</v>
      </c>
      <c r="D17291" s="22" t="s">
        <v>17668</v>
      </c>
      <c r="E17291" s="22" t="s">
        <v>18</v>
      </c>
      <c r="F17291" s="22" t="s">
        <v>19</v>
      </c>
      <c r="H17291" s="22" t="s">
        <v>20</v>
      </c>
      <c r="K17291" s="40"/>
      <c r="L17291" s="40"/>
    </row>
    <row r="17292" spans="1:12">
      <c r="A17292" s="17">
        <v>45838</v>
      </c>
      <c r="B17292" s="22" t="s">
        <v>10</v>
      </c>
      <c r="C17292" s="22" t="s">
        <v>16</v>
      </c>
      <c r="D17292" s="22" t="s">
        <v>17669</v>
      </c>
      <c r="E17292" s="22" t="s">
        <v>18</v>
      </c>
      <c r="F17292" s="22" t="s">
        <v>19</v>
      </c>
      <c r="H17292" s="22" t="s">
        <v>20</v>
      </c>
      <c r="K17292" s="40"/>
      <c r="L17292" s="40"/>
    </row>
    <row r="17293" spans="1:12">
      <c r="A17293" s="17">
        <v>45838</v>
      </c>
      <c r="B17293" s="22" t="s">
        <v>10</v>
      </c>
      <c r="C17293" s="22" t="s">
        <v>16</v>
      </c>
      <c r="D17293" s="22" t="s">
        <v>17670</v>
      </c>
      <c r="E17293" s="22" t="s">
        <v>18</v>
      </c>
      <c r="F17293" s="22" t="s">
        <v>19</v>
      </c>
      <c r="H17293" s="22" t="s">
        <v>20</v>
      </c>
      <c r="K17293" s="40"/>
      <c r="L17293" s="40"/>
    </row>
    <row r="17294" spans="1:12">
      <c r="A17294" s="17">
        <v>45838</v>
      </c>
      <c r="B17294" s="22" t="s">
        <v>10</v>
      </c>
      <c r="C17294" s="22" t="s">
        <v>16</v>
      </c>
      <c r="D17294" s="22" t="s">
        <v>17671</v>
      </c>
      <c r="E17294" s="22" t="s">
        <v>18</v>
      </c>
      <c r="F17294" s="22" t="s">
        <v>19</v>
      </c>
      <c r="H17294" s="22" t="s">
        <v>20</v>
      </c>
      <c r="K17294" s="40"/>
      <c r="L17294" s="40"/>
    </row>
    <row r="17295" spans="1:12">
      <c r="A17295" s="17">
        <v>45838</v>
      </c>
      <c r="B17295" s="22" t="s">
        <v>10</v>
      </c>
      <c r="C17295" s="22" t="s">
        <v>16</v>
      </c>
      <c r="D17295" s="22" t="s">
        <v>17672</v>
      </c>
      <c r="E17295" s="22" t="s">
        <v>18</v>
      </c>
      <c r="F17295" s="22" t="s">
        <v>19</v>
      </c>
      <c r="H17295" s="22" t="s">
        <v>20</v>
      </c>
      <c r="K17295" s="40"/>
      <c r="L17295" s="40"/>
    </row>
    <row r="17296" spans="1:12">
      <c r="A17296" s="17">
        <v>45838</v>
      </c>
      <c r="B17296" s="22" t="s">
        <v>10</v>
      </c>
      <c r="C17296" s="22" t="s">
        <v>16</v>
      </c>
      <c r="D17296" s="22" t="s">
        <v>17673</v>
      </c>
      <c r="E17296" s="22" t="s">
        <v>18</v>
      </c>
      <c r="F17296" s="22" t="s">
        <v>19</v>
      </c>
      <c r="H17296" s="22" t="s">
        <v>20</v>
      </c>
      <c r="K17296" s="40"/>
      <c r="L17296" s="40"/>
    </row>
    <row r="17297" spans="1:12">
      <c r="A17297" s="17">
        <v>45838</v>
      </c>
      <c r="B17297" s="22" t="s">
        <v>10</v>
      </c>
      <c r="C17297" s="22" t="s">
        <v>4167</v>
      </c>
      <c r="D17297" s="22" t="s">
        <v>17674</v>
      </c>
      <c r="E17297" s="22" t="s">
        <v>141</v>
      </c>
      <c r="F17297" s="22" t="s">
        <v>141</v>
      </c>
      <c r="G17297" s="9">
        <v>17</v>
      </c>
      <c r="H17297" s="22" t="s">
        <v>15</v>
      </c>
      <c r="I17297" s="28">
        <v>1.06</v>
      </c>
      <c r="J17297" s="28">
        <v>18.07</v>
      </c>
      <c r="K17297" s="40"/>
      <c r="L17297" s="40"/>
    </row>
    <row r="17298" spans="1:12">
      <c r="A17298" s="17">
        <v>45838</v>
      </c>
      <c r="B17298" s="22" t="s">
        <v>10</v>
      </c>
      <c r="C17298" s="22" t="s">
        <v>16</v>
      </c>
      <c r="D17298" s="22" t="s">
        <v>17675</v>
      </c>
      <c r="E17298" s="22" t="s">
        <v>18</v>
      </c>
      <c r="F17298" s="22" t="s">
        <v>19</v>
      </c>
      <c r="H17298" s="22" t="s">
        <v>20</v>
      </c>
      <c r="K17298" s="40"/>
      <c r="L17298" s="40"/>
    </row>
    <row r="17299" spans="1:12">
      <c r="A17299" s="17">
        <v>45838</v>
      </c>
      <c r="B17299" s="22" t="s">
        <v>10</v>
      </c>
      <c r="C17299" s="22" t="s">
        <v>16</v>
      </c>
      <c r="D17299" s="22" t="s">
        <v>17676</v>
      </c>
      <c r="E17299" s="22" t="s">
        <v>18</v>
      </c>
      <c r="F17299" s="22" t="s">
        <v>19</v>
      </c>
      <c r="H17299" s="22" t="s">
        <v>20</v>
      </c>
      <c r="K17299" s="40"/>
      <c r="L17299" s="40"/>
    </row>
    <row r="17300" spans="1:12">
      <c r="A17300" s="17">
        <v>45838</v>
      </c>
      <c r="B17300" s="22" t="s">
        <v>10</v>
      </c>
      <c r="C17300" s="22" t="s">
        <v>562</v>
      </c>
      <c r="D17300" s="22" t="s">
        <v>17677</v>
      </c>
      <c r="E17300" s="22" t="s">
        <v>18</v>
      </c>
      <c r="F17300" s="22" t="s">
        <v>40</v>
      </c>
      <c r="H17300" s="22" t="s">
        <v>41</v>
      </c>
      <c r="K17300" s="40"/>
      <c r="L17300" s="40"/>
    </row>
    <row r="17301" spans="1:12">
      <c r="A17301" s="17">
        <v>45838</v>
      </c>
      <c r="B17301" s="22" t="s">
        <v>10</v>
      </c>
      <c r="C17301" s="22" t="s">
        <v>562</v>
      </c>
      <c r="D17301" s="22" t="s">
        <v>17678</v>
      </c>
      <c r="E17301" s="22" t="s">
        <v>18</v>
      </c>
      <c r="F17301" s="22" t="s">
        <v>40</v>
      </c>
      <c r="H17301" s="22" t="s">
        <v>41</v>
      </c>
      <c r="K17301" s="40"/>
      <c r="L17301" s="40"/>
    </row>
    <row r="17302" spans="1:12">
      <c r="A17302" s="17">
        <v>45838</v>
      </c>
      <c r="B17302" s="22" t="s">
        <v>10</v>
      </c>
      <c r="C17302" s="22" t="s">
        <v>562</v>
      </c>
      <c r="D17302" s="22" t="s">
        <v>17679</v>
      </c>
      <c r="E17302" s="22" t="s">
        <v>18</v>
      </c>
      <c r="F17302" s="22" t="s">
        <v>40</v>
      </c>
      <c r="H17302" s="22" t="s">
        <v>41</v>
      </c>
      <c r="K17302" s="40"/>
      <c r="L17302" s="40"/>
    </row>
    <row r="17303" spans="1:12">
      <c r="A17303" s="17">
        <v>45838</v>
      </c>
      <c r="B17303" s="22" t="s">
        <v>10</v>
      </c>
      <c r="C17303" s="22" t="s">
        <v>562</v>
      </c>
      <c r="D17303" s="22" t="s">
        <v>17680</v>
      </c>
      <c r="E17303" s="22" t="s">
        <v>18</v>
      </c>
      <c r="F17303" s="22" t="s">
        <v>40</v>
      </c>
      <c r="H17303" s="22" t="s">
        <v>41</v>
      </c>
      <c r="K17303" s="40"/>
      <c r="L17303" s="40"/>
    </row>
    <row r="17304" spans="1:12">
      <c r="A17304" s="17">
        <v>45838</v>
      </c>
      <c r="B17304" s="22" t="s">
        <v>10</v>
      </c>
      <c r="C17304" s="22" t="s">
        <v>564</v>
      </c>
      <c r="D17304" s="22" t="s">
        <v>17681</v>
      </c>
      <c r="E17304" s="22" t="s">
        <v>18</v>
      </c>
      <c r="F17304" s="22" t="s">
        <v>40</v>
      </c>
      <c r="H17304" s="22" t="s">
        <v>41</v>
      </c>
      <c r="K17304" s="40"/>
      <c r="L17304" s="40"/>
    </row>
    <row r="17305" spans="1:12">
      <c r="A17305" s="17">
        <v>45838</v>
      </c>
      <c r="B17305" s="22" t="s">
        <v>10</v>
      </c>
      <c r="C17305" s="22" t="s">
        <v>564</v>
      </c>
      <c r="D17305" s="22" t="s">
        <v>17682</v>
      </c>
      <c r="E17305" s="22" t="s">
        <v>18</v>
      </c>
      <c r="F17305" s="22" t="s">
        <v>40</v>
      </c>
      <c r="H17305" s="22" t="s">
        <v>41</v>
      </c>
      <c r="K17305" s="40"/>
      <c r="L17305" s="40"/>
    </row>
    <row r="17306" spans="1:12">
      <c r="A17306" s="17">
        <v>45838</v>
      </c>
      <c r="B17306" s="22" t="s">
        <v>10</v>
      </c>
      <c r="C17306" s="22" t="s">
        <v>564</v>
      </c>
      <c r="D17306" s="22" t="s">
        <v>17683</v>
      </c>
      <c r="E17306" s="22" t="s">
        <v>18</v>
      </c>
      <c r="F17306" s="22" t="s">
        <v>40</v>
      </c>
      <c r="H17306" s="22" t="s">
        <v>41</v>
      </c>
      <c r="K17306" s="40"/>
      <c r="L17306" s="40"/>
    </row>
    <row r="17307" spans="1:12">
      <c r="A17307" s="17">
        <v>45838</v>
      </c>
      <c r="B17307" s="22" t="s">
        <v>10</v>
      </c>
      <c r="C17307" s="22" t="s">
        <v>564</v>
      </c>
      <c r="D17307" s="22" t="s">
        <v>17684</v>
      </c>
      <c r="E17307" s="22" t="s">
        <v>18</v>
      </c>
      <c r="F17307" s="22" t="s">
        <v>40</v>
      </c>
      <c r="H17307" s="22" t="s">
        <v>41</v>
      </c>
      <c r="K17307" s="40"/>
      <c r="L17307" s="40"/>
    </row>
    <row r="17308" spans="1:12">
      <c r="A17308" s="17">
        <v>45838</v>
      </c>
      <c r="B17308" s="22" t="s">
        <v>10</v>
      </c>
      <c r="C17308" s="22" t="s">
        <v>564</v>
      </c>
      <c r="D17308" s="22" t="s">
        <v>17685</v>
      </c>
      <c r="E17308" s="22" t="s">
        <v>18</v>
      </c>
      <c r="F17308" s="22" t="s">
        <v>40</v>
      </c>
      <c r="H17308" s="22" t="s">
        <v>41</v>
      </c>
      <c r="K17308" s="40"/>
      <c r="L17308" s="40"/>
    </row>
    <row r="17309" spans="1:12">
      <c r="A17309" s="17">
        <v>45838</v>
      </c>
      <c r="B17309" s="22" t="s">
        <v>10</v>
      </c>
      <c r="C17309" s="22" t="s">
        <v>564</v>
      </c>
      <c r="D17309" s="22" t="s">
        <v>17686</v>
      </c>
      <c r="E17309" s="22" t="s">
        <v>18</v>
      </c>
      <c r="F17309" s="22" t="s">
        <v>40</v>
      </c>
      <c r="H17309" s="22" t="s">
        <v>41</v>
      </c>
      <c r="K17309" s="40"/>
      <c r="L17309" s="40"/>
    </row>
    <row r="17310" spans="1:12">
      <c r="A17310" s="17">
        <v>45838</v>
      </c>
      <c r="B17310" s="22" t="s">
        <v>10</v>
      </c>
      <c r="C17310" s="22" t="s">
        <v>564</v>
      </c>
      <c r="D17310" s="22" t="s">
        <v>17687</v>
      </c>
      <c r="E17310" s="22" t="s">
        <v>18</v>
      </c>
      <c r="F17310" s="22" t="s">
        <v>40</v>
      </c>
      <c r="H17310" s="22" t="s">
        <v>41</v>
      </c>
      <c r="K17310" s="40"/>
      <c r="L17310" s="40"/>
    </row>
    <row r="17311" spans="1:12">
      <c r="A17311" s="17">
        <v>45838</v>
      </c>
      <c r="B17311" s="22" t="s">
        <v>10</v>
      </c>
      <c r="C17311" s="22" t="s">
        <v>12814</v>
      </c>
      <c r="D17311" s="22" t="s">
        <v>17688</v>
      </c>
      <c r="E17311" s="22" t="s">
        <v>58</v>
      </c>
      <c r="F17311" s="22" t="s">
        <v>59</v>
      </c>
      <c r="G17311" s="9">
        <v>-17</v>
      </c>
      <c r="H17311" s="22" t="s">
        <v>15</v>
      </c>
      <c r="I17311" s="28">
        <v>0.09</v>
      </c>
      <c r="J17311" s="28">
        <v>-1.57</v>
      </c>
      <c r="K17311" s="40"/>
      <c r="L17311" s="40"/>
    </row>
    <row r="17312" spans="1:12">
      <c r="A17312" s="17">
        <v>45838</v>
      </c>
      <c r="B17312" s="22" t="s">
        <v>10</v>
      </c>
      <c r="C17312" s="22" t="s">
        <v>166</v>
      </c>
      <c r="D17312" s="22" t="s">
        <v>17689</v>
      </c>
      <c r="E17312" s="22" t="s">
        <v>58</v>
      </c>
      <c r="F17312" s="22" t="s">
        <v>168</v>
      </c>
      <c r="H17312" s="22" t="s">
        <v>15</v>
      </c>
      <c r="K17312" s="40"/>
      <c r="L17312" s="40"/>
    </row>
    <row r="17313" spans="1:12">
      <c r="A17313" s="17">
        <v>45838</v>
      </c>
      <c r="B17313" s="22" t="s">
        <v>10</v>
      </c>
      <c r="C17313" s="22" t="s">
        <v>166</v>
      </c>
      <c r="D17313" s="22" t="s">
        <v>17690</v>
      </c>
      <c r="E17313" s="22" t="s">
        <v>58</v>
      </c>
      <c r="F17313" s="22" t="s">
        <v>168</v>
      </c>
      <c r="H17313" s="22" t="s">
        <v>15</v>
      </c>
      <c r="K17313" s="40"/>
      <c r="L17313" s="40"/>
    </row>
    <row r="17314" spans="1:12">
      <c r="A17314" s="17">
        <v>45838</v>
      </c>
      <c r="B17314" s="22" t="s">
        <v>10</v>
      </c>
      <c r="C17314" s="22" t="s">
        <v>16</v>
      </c>
      <c r="D17314" s="22" t="s">
        <v>17691</v>
      </c>
      <c r="E17314" s="22" t="s">
        <v>18</v>
      </c>
      <c r="F17314" s="22" t="s">
        <v>19</v>
      </c>
      <c r="G17314" s="9">
        <v>190.4</v>
      </c>
      <c r="H17314" s="22" t="s">
        <v>20</v>
      </c>
      <c r="I17314" s="28">
        <v>0.43</v>
      </c>
      <c r="J17314" s="28">
        <v>82.2</v>
      </c>
      <c r="K17314" s="40"/>
      <c r="L17314" s="40"/>
    </row>
    <row r="17315" spans="1:12">
      <c r="A17315" s="17">
        <v>45838</v>
      </c>
      <c r="B17315" s="22" t="s">
        <v>10</v>
      </c>
      <c r="C17315" s="22" t="s">
        <v>16</v>
      </c>
      <c r="D17315" s="22" t="s">
        <v>17692</v>
      </c>
      <c r="E17315" s="22" t="s">
        <v>18</v>
      </c>
      <c r="F17315" s="22" t="s">
        <v>19</v>
      </c>
      <c r="G17315" s="9">
        <v>298.89999999999998</v>
      </c>
      <c r="H17315" s="22" t="s">
        <v>20</v>
      </c>
      <c r="I17315" s="28">
        <v>0.43</v>
      </c>
      <c r="J17315" s="28">
        <v>129.04</v>
      </c>
      <c r="K17315" s="40"/>
      <c r="L17315" s="40"/>
    </row>
    <row r="17316" spans="1:12">
      <c r="A17316" s="17">
        <v>45838</v>
      </c>
      <c r="B17316" s="22" t="s">
        <v>10</v>
      </c>
      <c r="C17316" s="22" t="s">
        <v>169</v>
      </c>
      <c r="D17316" s="22" t="s">
        <v>17693</v>
      </c>
      <c r="E17316" s="22" t="s">
        <v>58</v>
      </c>
      <c r="F17316" s="22" t="s">
        <v>168</v>
      </c>
      <c r="H17316" s="22" t="s">
        <v>15</v>
      </c>
      <c r="K17316" s="40"/>
      <c r="L17316" s="40"/>
    </row>
    <row r="17317" spans="1:12">
      <c r="A17317" s="17">
        <v>45838</v>
      </c>
      <c r="B17317" s="22" t="s">
        <v>10</v>
      </c>
      <c r="C17317" s="22" t="s">
        <v>169</v>
      </c>
      <c r="D17317" s="22" t="s">
        <v>17694</v>
      </c>
      <c r="E17317" s="22" t="s">
        <v>58</v>
      </c>
      <c r="F17317" s="22" t="s">
        <v>168</v>
      </c>
      <c r="H17317" s="22" t="s">
        <v>15</v>
      </c>
      <c r="K17317" s="40"/>
      <c r="L17317" s="40"/>
    </row>
    <row r="17318" spans="1:12">
      <c r="A17318" s="17">
        <v>45838</v>
      </c>
      <c r="B17318" s="22" t="s">
        <v>10</v>
      </c>
      <c r="C17318" s="22" t="s">
        <v>169</v>
      </c>
      <c r="D17318" s="22" t="s">
        <v>17695</v>
      </c>
      <c r="E17318" s="22" t="s">
        <v>58</v>
      </c>
      <c r="F17318" s="22" t="s">
        <v>168</v>
      </c>
      <c r="H17318" s="22" t="s">
        <v>15</v>
      </c>
      <c r="K17318" s="40"/>
      <c r="L17318" s="40"/>
    </row>
    <row r="17319" spans="1:12">
      <c r="A17319" s="17">
        <v>45838</v>
      </c>
      <c r="B17319" s="22" t="s">
        <v>10</v>
      </c>
      <c r="C17319" s="22" t="s">
        <v>169</v>
      </c>
      <c r="D17319" s="22" t="s">
        <v>17696</v>
      </c>
      <c r="E17319" s="22" t="s">
        <v>58</v>
      </c>
      <c r="F17319" s="22" t="s">
        <v>168</v>
      </c>
      <c r="H17319" s="22" t="s">
        <v>15</v>
      </c>
      <c r="K17319" s="40"/>
      <c r="L17319" s="40"/>
    </row>
    <row r="17320" spans="1:12">
      <c r="A17320" s="17">
        <v>45838</v>
      </c>
      <c r="B17320" s="22" t="s">
        <v>10</v>
      </c>
      <c r="C17320" s="22" t="s">
        <v>169</v>
      </c>
      <c r="D17320" s="22" t="s">
        <v>17697</v>
      </c>
      <c r="E17320" s="22" t="s">
        <v>58</v>
      </c>
      <c r="F17320" s="22" t="s">
        <v>168</v>
      </c>
      <c r="H17320" s="22" t="s">
        <v>15</v>
      </c>
      <c r="K17320" s="40"/>
      <c r="L17320" s="40"/>
    </row>
    <row r="17321" spans="1:12">
      <c r="A17321" s="17">
        <v>45838</v>
      </c>
      <c r="B17321" s="22" t="s">
        <v>10</v>
      </c>
      <c r="C17321" s="22" t="s">
        <v>169</v>
      </c>
      <c r="D17321" s="22" t="s">
        <v>17698</v>
      </c>
      <c r="E17321" s="22" t="s">
        <v>58</v>
      </c>
      <c r="F17321" s="22" t="s">
        <v>168</v>
      </c>
      <c r="H17321" s="22" t="s">
        <v>15</v>
      </c>
      <c r="K17321" s="40"/>
      <c r="L17321" s="40"/>
    </row>
    <row r="17322" spans="1:12">
      <c r="A17322" s="17">
        <v>45838</v>
      </c>
      <c r="B17322" s="22" t="s">
        <v>10</v>
      </c>
      <c r="C17322" s="22" t="s">
        <v>169</v>
      </c>
      <c r="D17322" s="22" t="s">
        <v>17699</v>
      </c>
      <c r="E17322" s="22" t="s">
        <v>58</v>
      </c>
      <c r="F17322" s="22" t="s">
        <v>168</v>
      </c>
      <c r="H17322" s="22" t="s">
        <v>15</v>
      </c>
      <c r="K17322" s="40"/>
      <c r="L17322" s="40"/>
    </row>
    <row r="17323" spans="1:12">
      <c r="A17323" s="17">
        <v>45838</v>
      </c>
      <c r="B17323" s="22" t="s">
        <v>10</v>
      </c>
      <c r="C17323" s="22" t="s">
        <v>169</v>
      </c>
      <c r="D17323" s="22" t="s">
        <v>17700</v>
      </c>
      <c r="E17323" s="22" t="s">
        <v>58</v>
      </c>
      <c r="F17323" s="22" t="s">
        <v>168</v>
      </c>
      <c r="H17323" s="22" t="s">
        <v>15</v>
      </c>
      <c r="K17323" s="40"/>
      <c r="L17323" s="40"/>
    </row>
    <row r="17324" spans="1:12">
      <c r="A17324" s="17">
        <v>45838</v>
      </c>
      <c r="B17324" s="22" t="s">
        <v>10</v>
      </c>
      <c r="C17324" s="22" t="s">
        <v>169</v>
      </c>
      <c r="D17324" s="22" t="s">
        <v>17701</v>
      </c>
      <c r="E17324" s="22" t="s">
        <v>58</v>
      </c>
      <c r="F17324" s="22" t="s">
        <v>168</v>
      </c>
      <c r="H17324" s="22" t="s">
        <v>15</v>
      </c>
      <c r="K17324" s="40"/>
      <c r="L17324" s="40"/>
    </row>
    <row r="17325" spans="1:12">
      <c r="A17325" s="17">
        <v>45838</v>
      </c>
      <c r="B17325" s="22" t="s">
        <v>10</v>
      </c>
      <c r="C17325" s="22" t="s">
        <v>169</v>
      </c>
      <c r="D17325" s="22" t="s">
        <v>17702</v>
      </c>
      <c r="E17325" s="22" t="s">
        <v>58</v>
      </c>
      <c r="F17325" s="22" t="s">
        <v>168</v>
      </c>
      <c r="H17325" s="22" t="s">
        <v>15</v>
      </c>
      <c r="K17325" s="40"/>
      <c r="L17325" s="40"/>
    </row>
    <row r="17326" spans="1:12">
      <c r="A17326" s="17">
        <v>45838</v>
      </c>
      <c r="B17326" s="22" t="s">
        <v>10</v>
      </c>
      <c r="C17326" s="22" t="s">
        <v>180</v>
      </c>
      <c r="D17326" s="22" t="s">
        <v>17703</v>
      </c>
      <c r="E17326" s="22" t="s">
        <v>58</v>
      </c>
      <c r="F17326" s="22" t="s">
        <v>168</v>
      </c>
      <c r="G17326" s="9">
        <v>208</v>
      </c>
      <c r="H17326" s="22" t="s">
        <v>15</v>
      </c>
      <c r="I17326" s="28">
        <v>0.01</v>
      </c>
      <c r="J17326" s="28">
        <v>1.66</v>
      </c>
      <c r="K17326" s="40"/>
      <c r="L17326" s="40"/>
    </row>
    <row r="17327" spans="1:12">
      <c r="A17327" s="17">
        <v>45838</v>
      </c>
      <c r="B17327" s="22" t="s">
        <v>10</v>
      </c>
      <c r="C17327" s="22" t="s">
        <v>180</v>
      </c>
      <c r="D17327" s="22" t="s">
        <v>17704</v>
      </c>
      <c r="E17327" s="22" t="s">
        <v>58</v>
      </c>
      <c r="F17327" s="22" t="s">
        <v>168</v>
      </c>
      <c r="G17327" s="9">
        <v>97500</v>
      </c>
      <c r="H17327" s="22" t="s">
        <v>15</v>
      </c>
      <c r="I17327" s="28">
        <v>0.01</v>
      </c>
      <c r="J17327" s="28">
        <v>780</v>
      </c>
      <c r="K17327" s="40"/>
      <c r="L17327" s="40"/>
    </row>
    <row r="17328" spans="1:12">
      <c r="A17328" s="17">
        <v>45838</v>
      </c>
      <c r="B17328" s="22" t="s">
        <v>10</v>
      </c>
      <c r="C17328" s="22" t="s">
        <v>180</v>
      </c>
      <c r="D17328" s="22" t="s">
        <v>17705</v>
      </c>
      <c r="E17328" s="22" t="s">
        <v>58</v>
      </c>
      <c r="F17328" s="22" t="s">
        <v>168</v>
      </c>
      <c r="G17328" s="9">
        <v>81250</v>
      </c>
      <c r="H17328" s="22" t="s">
        <v>15</v>
      </c>
      <c r="I17328" s="28">
        <v>0.01</v>
      </c>
      <c r="J17328" s="28">
        <v>650</v>
      </c>
      <c r="K17328" s="40"/>
      <c r="L17328" s="40"/>
    </row>
    <row r="17329" spans="1:12">
      <c r="A17329" s="17">
        <v>45838</v>
      </c>
      <c r="B17329" s="22" t="s">
        <v>10</v>
      </c>
      <c r="C17329" s="22" t="s">
        <v>180</v>
      </c>
      <c r="D17329" s="22" t="s">
        <v>17706</v>
      </c>
      <c r="E17329" s="22" t="s">
        <v>58</v>
      </c>
      <c r="F17329" s="22" t="s">
        <v>168</v>
      </c>
      <c r="H17329" s="22" t="s">
        <v>15</v>
      </c>
      <c r="K17329" s="40"/>
      <c r="L17329" s="40"/>
    </row>
    <row r="17330" spans="1:12">
      <c r="A17330" s="17">
        <v>45838</v>
      </c>
      <c r="B17330" s="22" t="s">
        <v>10</v>
      </c>
      <c r="C17330" s="22" t="s">
        <v>187</v>
      </c>
      <c r="D17330" s="22" t="s">
        <v>17707</v>
      </c>
      <c r="E17330" s="22" t="s">
        <v>58</v>
      </c>
      <c r="F17330" s="22" t="s">
        <v>168</v>
      </c>
      <c r="H17330" s="22" t="s">
        <v>15</v>
      </c>
      <c r="K17330" s="40"/>
      <c r="L17330" s="40"/>
    </row>
    <row r="17331" spans="1:12">
      <c r="A17331" s="17">
        <v>45838</v>
      </c>
      <c r="B17331" s="22" t="s">
        <v>10</v>
      </c>
      <c r="C17331" s="22" t="s">
        <v>191</v>
      </c>
      <c r="D17331" s="22" t="s">
        <v>17708</v>
      </c>
      <c r="E17331" s="22" t="s">
        <v>58</v>
      </c>
      <c r="F17331" s="22" t="s">
        <v>168</v>
      </c>
      <c r="G17331" s="9">
        <v>32500</v>
      </c>
      <c r="H17331" s="22" t="s">
        <v>15</v>
      </c>
      <c r="I17331" s="28">
        <v>0.01</v>
      </c>
      <c r="J17331" s="28">
        <v>260</v>
      </c>
      <c r="K17331" s="40"/>
      <c r="L17331" s="40"/>
    </row>
    <row r="17332" spans="1:12">
      <c r="A17332" s="17">
        <v>45838</v>
      </c>
      <c r="B17332" s="22" t="s">
        <v>10</v>
      </c>
      <c r="C17332" s="22" t="s">
        <v>191</v>
      </c>
      <c r="D17332" s="22" t="s">
        <v>17709</v>
      </c>
      <c r="E17332" s="22" t="s">
        <v>58</v>
      </c>
      <c r="F17332" s="22" t="s">
        <v>168</v>
      </c>
      <c r="H17332" s="22" t="s">
        <v>15</v>
      </c>
      <c r="K17332" s="40"/>
      <c r="L17332" s="40"/>
    </row>
    <row r="17333" spans="1:12">
      <c r="A17333" s="17">
        <v>45838</v>
      </c>
      <c r="B17333" s="22" t="s">
        <v>10</v>
      </c>
      <c r="C17333" s="22" t="s">
        <v>191</v>
      </c>
      <c r="D17333" s="22" t="s">
        <v>17710</v>
      </c>
      <c r="E17333" s="22" t="s">
        <v>58</v>
      </c>
      <c r="F17333" s="22" t="s">
        <v>168</v>
      </c>
      <c r="H17333" s="22" t="s">
        <v>15</v>
      </c>
      <c r="K17333" s="40"/>
      <c r="L17333" s="40"/>
    </row>
    <row r="17334" spans="1:12">
      <c r="A17334" s="17">
        <v>45838</v>
      </c>
      <c r="B17334" s="22" t="s">
        <v>10</v>
      </c>
      <c r="C17334" s="22" t="s">
        <v>571</v>
      </c>
      <c r="D17334" s="22" t="s">
        <v>17711</v>
      </c>
      <c r="E17334" s="22" t="s">
        <v>58</v>
      </c>
      <c r="F17334" s="22" t="s">
        <v>168</v>
      </c>
      <c r="H17334" s="22" t="s">
        <v>15</v>
      </c>
      <c r="K17334" s="40"/>
      <c r="L17334" s="40"/>
    </row>
    <row r="17335" spans="1:12">
      <c r="A17335" s="17">
        <v>45838</v>
      </c>
      <c r="B17335" s="22" t="s">
        <v>10</v>
      </c>
      <c r="C17335" s="22" t="s">
        <v>571</v>
      </c>
      <c r="D17335" s="22" t="s">
        <v>17712</v>
      </c>
      <c r="E17335" s="22" t="s">
        <v>58</v>
      </c>
      <c r="F17335" s="22" t="s">
        <v>168</v>
      </c>
      <c r="H17335" s="22" t="s">
        <v>15</v>
      </c>
      <c r="K17335" s="40"/>
      <c r="L17335" s="40"/>
    </row>
    <row r="17336" spans="1:12">
      <c r="A17336" s="17">
        <v>45838</v>
      </c>
      <c r="B17336" s="22" t="s">
        <v>10</v>
      </c>
      <c r="C17336" s="22" t="s">
        <v>571</v>
      </c>
      <c r="D17336" s="22" t="s">
        <v>17713</v>
      </c>
      <c r="E17336" s="22" t="s">
        <v>58</v>
      </c>
      <c r="F17336" s="22" t="s">
        <v>168</v>
      </c>
      <c r="H17336" s="22" t="s">
        <v>15</v>
      </c>
      <c r="K17336" s="40"/>
      <c r="L17336" s="40"/>
    </row>
    <row r="17337" spans="1:12">
      <c r="A17337" s="17">
        <v>45838</v>
      </c>
      <c r="B17337" s="22" t="s">
        <v>10</v>
      </c>
      <c r="C17337" s="22" t="s">
        <v>573</v>
      </c>
      <c r="D17337" s="22" t="s">
        <v>17714</v>
      </c>
      <c r="E17337" s="22" t="s">
        <v>58</v>
      </c>
      <c r="F17337" s="22" t="s">
        <v>168</v>
      </c>
      <c r="H17337" s="22" t="s">
        <v>15</v>
      </c>
      <c r="K17337" s="40"/>
      <c r="L17337" s="40"/>
    </row>
    <row r="17338" spans="1:12">
      <c r="A17338" s="17">
        <v>45838</v>
      </c>
      <c r="B17338" s="22" t="s">
        <v>10</v>
      </c>
      <c r="C17338" s="22" t="s">
        <v>573</v>
      </c>
      <c r="D17338" s="22" t="s">
        <v>17715</v>
      </c>
      <c r="E17338" s="22" t="s">
        <v>58</v>
      </c>
      <c r="F17338" s="22" t="s">
        <v>168</v>
      </c>
      <c r="H17338" s="22" t="s">
        <v>15</v>
      </c>
      <c r="K17338" s="40"/>
      <c r="L17338" s="40"/>
    </row>
    <row r="17339" spans="1:12">
      <c r="A17339" s="17">
        <v>45838</v>
      </c>
      <c r="B17339" s="22" t="s">
        <v>10</v>
      </c>
      <c r="C17339" s="22" t="s">
        <v>573</v>
      </c>
      <c r="D17339" s="22" t="s">
        <v>17716</v>
      </c>
      <c r="E17339" s="22" t="s">
        <v>58</v>
      </c>
      <c r="F17339" s="22" t="s">
        <v>168</v>
      </c>
      <c r="H17339" s="22" t="s">
        <v>15</v>
      </c>
      <c r="K17339" s="40"/>
      <c r="L17339" s="40"/>
    </row>
    <row r="17340" spans="1:12">
      <c r="A17340" s="17">
        <v>45838</v>
      </c>
      <c r="B17340" s="22" t="s">
        <v>10</v>
      </c>
      <c r="C17340" s="22" t="s">
        <v>573</v>
      </c>
      <c r="D17340" s="22" t="s">
        <v>17717</v>
      </c>
      <c r="E17340" s="22" t="s">
        <v>58</v>
      </c>
      <c r="F17340" s="22" t="s">
        <v>168</v>
      </c>
      <c r="H17340" s="22" t="s">
        <v>15</v>
      </c>
      <c r="K17340" s="40"/>
      <c r="L17340" s="40"/>
    </row>
    <row r="17341" spans="1:12">
      <c r="A17341" s="17">
        <v>45838</v>
      </c>
      <c r="B17341" s="22" t="s">
        <v>10</v>
      </c>
      <c r="C17341" s="22" t="s">
        <v>573</v>
      </c>
      <c r="D17341" s="22" t="s">
        <v>17718</v>
      </c>
      <c r="E17341" s="22" t="s">
        <v>58</v>
      </c>
      <c r="F17341" s="22" t="s">
        <v>168</v>
      </c>
      <c r="H17341" s="22" t="s">
        <v>15</v>
      </c>
      <c r="K17341" s="40"/>
      <c r="L17341" s="40"/>
    </row>
    <row r="17342" spans="1:12">
      <c r="A17342" s="17">
        <v>45838</v>
      </c>
      <c r="B17342" s="22" t="s">
        <v>10</v>
      </c>
      <c r="C17342" s="22" t="s">
        <v>573</v>
      </c>
      <c r="D17342" s="22" t="s">
        <v>17719</v>
      </c>
      <c r="E17342" s="22" t="s">
        <v>58</v>
      </c>
      <c r="F17342" s="22" t="s">
        <v>168</v>
      </c>
      <c r="H17342" s="22" t="s">
        <v>15</v>
      </c>
      <c r="K17342" s="40"/>
      <c r="L17342" s="40"/>
    </row>
    <row r="17343" spans="1:12">
      <c r="A17343" s="17">
        <v>45838</v>
      </c>
      <c r="B17343" s="22" t="s">
        <v>10</v>
      </c>
      <c r="C17343" s="22" t="s">
        <v>573</v>
      </c>
      <c r="D17343" s="22" t="s">
        <v>17720</v>
      </c>
      <c r="E17343" s="22" t="s">
        <v>58</v>
      </c>
      <c r="F17343" s="22" t="s">
        <v>168</v>
      </c>
      <c r="H17343" s="22" t="s">
        <v>15</v>
      </c>
      <c r="K17343" s="40"/>
      <c r="L17343" s="40"/>
    </row>
    <row r="17344" spans="1:12">
      <c r="A17344" s="17">
        <v>45838</v>
      </c>
      <c r="B17344" s="22" t="s">
        <v>10</v>
      </c>
      <c r="C17344" s="22" t="s">
        <v>169</v>
      </c>
      <c r="D17344" s="22" t="s">
        <v>17721</v>
      </c>
      <c r="E17344" s="22" t="s">
        <v>58</v>
      </c>
      <c r="F17344" s="22" t="s">
        <v>168</v>
      </c>
      <c r="G17344" s="9">
        <v>11050</v>
      </c>
      <c r="H17344" s="22" t="s">
        <v>15</v>
      </c>
      <c r="I17344" s="28">
        <v>0.01</v>
      </c>
      <c r="J17344" s="28">
        <v>88.4</v>
      </c>
      <c r="K17344" s="40"/>
      <c r="L17344" s="40"/>
    </row>
    <row r="17345" spans="1:12">
      <c r="A17345" s="17">
        <v>45838</v>
      </c>
      <c r="B17345" s="22" t="s">
        <v>10</v>
      </c>
      <c r="C17345" s="22" t="s">
        <v>169</v>
      </c>
      <c r="D17345" s="22" t="s">
        <v>17722</v>
      </c>
      <c r="E17345" s="22" t="s">
        <v>58</v>
      </c>
      <c r="F17345" s="22" t="s">
        <v>168</v>
      </c>
      <c r="G17345" s="9">
        <v>11050</v>
      </c>
      <c r="H17345" s="22" t="s">
        <v>15</v>
      </c>
      <c r="I17345" s="28">
        <v>0.01</v>
      </c>
      <c r="J17345" s="28">
        <v>88.4</v>
      </c>
      <c r="K17345" s="40"/>
      <c r="L17345" s="40"/>
    </row>
    <row r="17346" spans="1:12">
      <c r="A17346" s="17">
        <v>45838</v>
      </c>
      <c r="B17346" s="22" t="s">
        <v>10</v>
      </c>
      <c r="C17346" s="22" t="s">
        <v>172</v>
      </c>
      <c r="D17346" s="22" t="s">
        <v>17723</v>
      </c>
      <c r="E17346" s="22" t="s">
        <v>58</v>
      </c>
      <c r="F17346" s="22" t="s">
        <v>168</v>
      </c>
      <c r="G17346" s="9">
        <v>65000</v>
      </c>
      <c r="H17346" s="22" t="s">
        <v>15</v>
      </c>
      <c r="I17346" s="28">
        <v>0.01</v>
      </c>
      <c r="J17346" s="28">
        <v>520</v>
      </c>
      <c r="K17346" s="40"/>
      <c r="L17346" s="40"/>
    </row>
    <row r="17347" spans="1:12">
      <c r="A17347" s="17">
        <v>45838</v>
      </c>
      <c r="B17347" s="22" t="s">
        <v>10</v>
      </c>
      <c r="C17347" s="22" t="s">
        <v>172</v>
      </c>
      <c r="D17347" s="22" t="s">
        <v>17724</v>
      </c>
      <c r="E17347" s="22" t="s">
        <v>58</v>
      </c>
      <c r="F17347" s="22" t="s">
        <v>168</v>
      </c>
      <c r="G17347" s="9">
        <v>35750</v>
      </c>
      <c r="H17347" s="22" t="s">
        <v>15</v>
      </c>
      <c r="I17347" s="28">
        <v>0.01</v>
      </c>
      <c r="J17347" s="28">
        <v>286</v>
      </c>
      <c r="K17347" s="40"/>
      <c r="L17347" s="40"/>
    </row>
    <row r="17348" spans="1:12">
      <c r="A17348" s="17">
        <v>45838</v>
      </c>
      <c r="B17348" s="22" t="s">
        <v>10</v>
      </c>
      <c r="C17348" s="22" t="s">
        <v>172</v>
      </c>
      <c r="D17348" s="22" t="s">
        <v>17725</v>
      </c>
      <c r="E17348" s="22" t="s">
        <v>58</v>
      </c>
      <c r="F17348" s="22" t="s">
        <v>168</v>
      </c>
      <c r="G17348" s="9">
        <v>609050</v>
      </c>
      <c r="H17348" s="22" t="s">
        <v>15</v>
      </c>
      <c r="I17348" s="28">
        <v>0.01</v>
      </c>
      <c r="J17348" s="28">
        <v>4872.3999999999996</v>
      </c>
      <c r="K17348" s="40"/>
      <c r="L17348" s="40"/>
    </row>
    <row r="17349" spans="1:12">
      <c r="A17349" s="17">
        <v>45838</v>
      </c>
      <c r="B17349" s="22" t="s">
        <v>10</v>
      </c>
      <c r="C17349" s="22" t="s">
        <v>172</v>
      </c>
      <c r="D17349" s="22" t="s">
        <v>17726</v>
      </c>
      <c r="E17349" s="22" t="s">
        <v>58</v>
      </c>
      <c r="F17349" s="22" t="s">
        <v>168</v>
      </c>
      <c r="G17349" s="9">
        <v>81250</v>
      </c>
      <c r="H17349" s="22" t="s">
        <v>15</v>
      </c>
      <c r="I17349" s="28">
        <v>0.01</v>
      </c>
      <c r="J17349" s="28">
        <v>650</v>
      </c>
      <c r="K17349" s="40"/>
      <c r="L17349" s="40"/>
    </row>
    <row r="17350" spans="1:12">
      <c r="A17350" s="17">
        <v>45838</v>
      </c>
      <c r="B17350" s="22" t="s">
        <v>10</v>
      </c>
      <c r="C17350" s="22" t="s">
        <v>177</v>
      </c>
      <c r="D17350" s="22" t="s">
        <v>17727</v>
      </c>
      <c r="E17350" s="22" t="s">
        <v>58</v>
      </c>
      <c r="F17350" s="22" t="s">
        <v>168</v>
      </c>
      <c r="G17350" s="9">
        <v>1950</v>
      </c>
      <c r="H17350" s="22" t="s">
        <v>15</v>
      </c>
      <c r="I17350" s="28">
        <v>0.01</v>
      </c>
      <c r="J17350" s="28">
        <v>15.6</v>
      </c>
      <c r="K17350" s="40"/>
      <c r="L17350" s="40"/>
    </row>
    <row r="17351" spans="1:12">
      <c r="A17351" s="17">
        <v>45838</v>
      </c>
      <c r="B17351" s="22" t="s">
        <v>10</v>
      </c>
      <c r="C17351" s="22" t="s">
        <v>177</v>
      </c>
      <c r="D17351" s="22" t="s">
        <v>17728</v>
      </c>
      <c r="E17351" s="22" t="s">
        <v>58</v>
      </c>
      <c r="F17351" s="22" t="s">
        <v>168</v>
      </c>
      <c r="G17351" s="9">
        <v>9750</v>
      </c>
      <c r="H17351" s="22" t="s">
        <v>15</v>
      </c>
      <c r="I17351" s="28">
        <v>0.01</v>
      </c>
      <c r="J17351" s="28">
        <v>78</v>
      </c>
      <c r="K17351" s="40"/>
      <c r="L17351" s="40"/>
    </row>
    <row r="17352" spans="1:12">
      <c r="A17352" s="17">
        <v>45838</v>
      </c>
      <c r="B17352" s="22" t="s">
        <v>10</v>
      </c>
      <c r="C17352" s="22" t="s">
        <v>180</v>
      </c>
      <c r="D17352" s="22" t="s">
        <v>17729</v>
      </c>
      <c r="E17352" s="22" t="s">
        <v>58</v>
      </c>
      <c r="F17352" s="22" t="s">
        <v>168</v>
      </c>
      <c r="G17352" s="9">
        <v>48800</v>
      </c>
      <c r="H17352" s="22" t="s">
        <v>15</v>
      </c>
      <c r="I17352" s="28">
        <v>0.01</v>
      </c>
      <c r="J17352" s="28">
        <v>390.4</v>
      </c>
      <c r="K17352" s="40"/>
      <c r="L17352" s="40"/>
    </row>
    <row r="17353" spans="1:12">
      <c r="A17353" s="17">
        <v>45838</v>
      </c>
      <c r="B17353" s="22" t="s">
        <v>10</v>
      </c>
      <c r="C17353" s="22" t="s">
        <v>180</v>
      </c>
      <c r="D17353" s="22" t="s">
        <v>17730</v>
      </c>
      <c r="E17353" s="22" t="s">
        <v>58</v>
      </c>
      <c r="F17353" s="22" t="s">
        <v>168</v>
      </c>
      <c r="G17353" s="9">
        <v>32500</v>
      </c>
      <c r="H17353" s="22" t="s">
        <v>15</v>
      </c>
      <c r="I17353" s="28">
        <v>0.01</v>
      </c>
      <c r="J17353" s="28">
        <v>260</v>
      </c>
      <c r="K17353" s="40"/>
      <c r="L17353" s="40"/>
    </row>
    <row r="17354" spans="1:12">
      <c r="A17354" s="17">
        <v>45838</v>
      </c>
      <c r="B17354" s="22" t="s">
        <v>10</v>
      </c>
      <c r="C17354" s="22" t="s">
        <v>180</v>
      </c>
      <c r="D17354" s="22" t="s">
        <v>17731</v>
      </c>
      <c r="E17354" s="22" t="s">
        <v>58</v>
      </c>
      <c r="F17354" s="22" t="s">
        <v>168</v>
      </c>
      <c r="G17354" s="9">
        <v>16250</v>
      </c>
      <c r="H17354" s="22" t="s">
        <v>15</v>
      </c>
      <c r="I17354" s="28">
        <v>0.01</v>
      </c>
      <c r="J17354" s="28">
        <v>130</v>
      </c>
      <c r="K17354" s="40"/>
      <c r="L17354" s="40"/>
    </row>
    <row r="17355" spans="1:12">
      <c r="A17355" s="17">
        <v>45838</v>
      </c>
      <c r="B17355" s="22" t="s">
        <v>10</v>
      </c>
      <c r="C17355" s="22" t="s">
        <v>5705</v>
      </c>
      <c r="D17355" s="22" t="s">
        <v>17732</v>
      </c>
      <c r="E17355" s="22" t="s">
        <v>58</v>
      </c>
      <c r="F17355" s="22" t="s">
        <v>168</v>
      </c>
      <c r="G17355" s="9">
        <v>18700</v>
      </c>
      <c r="H17355" s="22" t="s">
        <v>15</v>
      </c>
      <c r="I17355" s="28">
        <v>0.01</v>
      </c>
      <c r="J17355" s="28">
        <v>149.6</v>
      </c>
      <c r="K17355" s="40"/>
      <c r="L17355" s="40"/>
    </row>
    <row r="17356" spans="1:12">
      <c r="A17356" s="17">
        <v>45838</v>
      </c>
      <c r="B17356" s="22" t="s">
        <v>10</v>
      </c>
      <c r="C17356" s="22" t="s">
        <v>5705</v>
      </c>
      <c r="D17356" s="22" t="s">
        <v>17733</v>
      </c>
      <c r="E17356" s="22" t="s">
        <v>58</v>
      </c>
      <c r="F17356" s="22" t="s">
        <v>168</v>
      </c>
      <c r="G17356" s="9">
        <v>16250</v>
      </c>
      <c r="H17356" s="22" t="s">
        <v>15</v>
      </c>
      <c r="I17356" s="28">
        <v>0.01</v>
      </c>
      <c r="J17356" s="28">
        <v>130</v>
      </c>
      <c r="K17356" s="40"/>
      <c r="L17356" s="40"/>
    </row>
    <row r="17357" spans="1:12">
      <c r="A17357" s="17">
        <v>45838</v>
      </c>
      <c r="B17357" s="22" t="s">
        <v>10</v>
      </c>
      <c r="C17357" s="22" t="s">
        <v>187</v>
      </c>
      <c r="D17357" s="22" t="s">
        <v>17734</v>
      </c>
      <c r="E17357" s="22" t="s">
        <v>58</v>
      </c>
      <c r="F17357" s="22" t="s">
        <v>168</v>
      </c>
      <c r="G17357" s="9">
        <v>144</v>
      </c>
      <c r="H17357" s="22" t="s">
        <v>15</v>
      </c>
      <c r="I17357" s="28">
        <v>0.01</v>
      </c>
      <c r="J17357" s="28">
        <v>1.1499999999999999</v>
      </c>
      <c r="K17357" s="40"/>
      <c r="L17357" s="40"/>
    </row>
    <row r="17358" spans="1:12">
      <c r="A17358" s="17">
        <v>45838</v>
      </c>
      <c r="B17358" s="22" t="s">
        <v>10</v>
      </c>
      <c r="C17358" s="22" t="s">
        <v>187</v>
      </c>
      <c r="D17358" s="22" t="s">
        <v>17735</v>
      </c>
      <c r="E17358" s="22" t="s">
        <v>58</v>
      </c>
      <c r="F17358" s="22" t="s">
        <v>168</v>
      </c>
      <c r="G17358" s="9">
        <v>2874</v>
      </c>
      <c r="H17358" s="22" t="s">
        <v>15</v>
      </c>
      <c r="I17358" s="28">
        <v>0.01</v>
      </c>
      <c r="J17358" s="28">
        <v>22.99</v>
      </c>
      <c r="K17358" s="40"/>
      <c r="L17358" s="40"/>
    </row>
    <row r="17359" spans="1:12">
      <c r="A17359" s="17">
        <v>45838</v>
      </c>
      <c r="B17359" s="22" t="s">
        <v>10</v>
      </c>
      <c r="C17359" s="22" t="s">
        <v>191</v>
      </c>
      <c r="D17359" s="22" t="s">
        <v>17736</v>
      </c>
      <c r="E17359" s="22" t="s">
        <v>58</v>
      </c>
      <c r="F17359" s="22" t="s">
        <v>168</v>
      </c>
      <c r="G17359" s="9">
        <v>16250</v>
      </c>
      <c r="H17359" s="22" t="s">
        <v>15</v>
      </c>
      <c r="I17359" s="28">
        <v>0.01</v>
      </c>
      <c r="J17359" s="28">
        <v>130</v>
      </c>
      <c r="K17359" s="40"/>
      <c r="L17359" s="40"/>
    </row>
    <row r="17360" spans="1:12">
      <c r="A17360" s="17">
        <v>45838</v>
      </c>
      <c r="B17360" s="22" t="s">
        <v>10</v>
      </c>
      <c r="C17360" s="22" t="s">
        <v>191</v>
      </c>
      <c r="D17360" s="22" t="s">
        <v>17737</v>
      </c>
      <c r="E17360" s="22" t="s">
        <v>58</v>
      </c>
      <c r="F17360" s="22" t="s">
        <v>168</v>
      </c>
      <c r="G17360" s="9">
        <v>2260</v>
      </c>
      <c r="H17360" s="22" t="s">
        <v>15</v>
      </c>
      <c r="I17360" s="28">
        <v>0.01</v>
      </c>
      <c r="J17360" s="28">
        <v>18.079999999999998</v>
      </c>
      <c r="K17360" s="40"/>
      <c r="L17360" s="40"/>
    </row>
    <row r="17361" spans="1:12">
      <c r="A17361" s="17">
        <v>45838</v>
      </c>
      <c r="B17361" s="22" t="s">
        <v>10</v>
      </c>
      <c r="C17361" s="22" t="s">
        <v>191</v>
      </c>
      <c r="D17361" s="22" t="s">
        <v>17738</v>
      </c>
      <c r="E17361" s="22" t="s">
        <v>58</v>
      </c>
      <c r="F17361" s="22" t="s">
        <v>168</v>
      </c>
      <c r="G17361" s="9">
        <v>2240</v>
      </c>
      <c r="H17361" s="22" t="s">
        <v>15</v>
      </c>
      <c r="I17361" s="28">
        <v>0.01</v>
      </c>
      <c r="J17361" s="28">
        <v>17.920000000000002</v>
      </c>
      <c r="K17361" s="40"/>
      <c r="L17361" s="40"/>
    </row>
    <row r="17362" spans="1:12">
      <c r="A17362" s="17">
        <v>45838</v>
      </c>
      <c r="B17362" s="22" t="s">
        <v>10</v>
      </c>
      <c r="C17362" s="22" t="s">
        <v>191</v>
      </c>
      <c r="D17362" s="22" t="s">
        <v>17739</v>
      </c>
      <c r="E17362" s="22" t="s">
        <v>58</v>
      </c>
      <c r="F17362" s="22" t="s">
        <v>168</v>
      </c>
      <c r="G17362" s="9">
        <v>44900</v>
      </c>
      <c r="H17362" s="22" t="s">
        <v>15</v>
      </c>
      <c r="I17362" s="28">
        <v>0.01</v>
      </c>
      <c r="J17362" s="28">
        <v>359.2</v>
      </c>
      <c r="K17362" s="40"/>
      <c r="L17362" s="40"/>
    </row>
    <row r="17363" spans="1:12">
      <c r="A17363" s="17">
        <v>45838</v>
      </c>
      <c r="B17363" s="22" t="s">
        <v>10</v>
      </c>
      <c r="C17363" s="22" t="s">
        <v>703</v>
      </c>
      <c r="D17363" s="22" t="s">
        <v>17740</v>
      </c>
      <c r="E17363" s="22" t="s">
        <v>58</v>
      </c>
      <c r="F17363" s="22" t="s">
        <v>168</v>
      </c>
      <c r="H17363" s="22" t="s">
        <v>15</v>
      </c>
      <c r="K17363" s="40"/>
      <c r="L17363" s="40"/>
    </row>
    <row r="17364" spans="1:12">
      <c r="A17364" s="17">
        <v>45838</v>
      </c>
      <c r="B17364" s="22" t="s">
        <v>10</v>
      </c>
      <c r="C17364" s="22" t="s">
        <v>700</v>
      </c>
      <c r="D17364" s="22" t="s">
        <v>17741</v>
      </c>
      <c r="E17364" s="22" t="s">
        <v>58</v>
      </c>
      <c r="F17364" s="22" t="s">
        <v>168</v>
      </c>
      <c r="H17364" s="22" t="s">
        <v>15</v>
      </c>
      <c r="K17364" s="40"/>
      <c r="L17364" s="40"/>
    </row>
    <row r="17365" spans="1:12">
      <c r="A17365" s="17">
        <v>45838</v>
      </c>
      <c r="B17365" s="22" t="s">
        <v>10</v>
      </c>
      <c r="C17365" s="22" t="s">
        <v>700</v>
      </c>
      <c r="D17365" s="22" t="s">
        <v>17742</v>
      </c>
      <c r="E17365" s="22" t="s">
        <v>58</v>
      </c>
      <c r="F17365" s="22" t="s">
        <v>168</v>
      </c>
      <c r="H17365" s="22" t="s">
        <v>15</v>
      </c>
      <c r="K17365" s="40"/>
      <c r="L17365" s="40"/>
    </row>
    <row r="17366" spans="1:12">
      <c r="A17366" s="17">
        <v>45838</v>
      </c>
      <c r="B17366" s="22" t="s">
        <v>10</v>
      </c>
      <c r="C17366" s="22" t="s">
        <v>700</v>
      </c>
      <c r="D17366" s="22" t="s">
        <v>17743</v>
      </c>
      <c r="E17366" s="22" t="s">
        <v>58</v>
      </c>
      <c r="F17366" s="22" t="s">
        <v>168</v>
      </c>
      <c r="H17366" s="22" t="s">
        <v>15</v>
      </c>
      <c r="K17366" s="40"/>
      <c r="L17366" s="40"/>
    </row>
    <row r="17367" spans="1:12">
      <c r="A17367" s="17">
        <v>45838</v>
      </c>
      <c r="B17367" s="22" t="s">
        <v>10</v>
      </c>
      <c r="C17367" s="22" t="s">
        <v>700</v>
      </c>
      <c r="D17367" s="22" t="s">
        <v>17744</v>
      </c>
      <c r="E17367" s="22" t="s">
        <v>58</v>
      </c>
      <c r="F17367" s="22" t="s">
        <v>168</v>
      </c>
      <c r="H17367" s="22" t="s">
        <v>15</v>
      </c>
      <c r="K17367" s="40"/>
      <c r="L17367" s="40"/>
    </row>
    <row r="17368" spans="1:12">
      <c r="A17368" s="17">
        <v>45838</v>
      </c>
      <c r="B17368" s="22" t="s">
        <v>10</v>
      </c>
      <c r="C17368" s="22" t="s">
        <v>700</v>
      </c>
      <c r="D17368" s="22" t="s">
        <v>17745</v>
      </c>
      <c r="E17368" s="22" t="s">
        <v>58</v>
      </c>
      <c r="F17368" s="22" t="s">
        <v>168</v>
      </c>
      <c r="H17368" s="22" t="s">
        <v>15</v>
      </c>
      <c r="K17368" s="40"/>
      <c r="L17368" s="40"/>
    </row>
    <row r="17369" spans="1:12">
      <c r="A17369" s="17">
        <v>45838</v>
      </c>
      <c r="B17369" s="22" t="s">
        <v>10</v>
      </c>
      <c r="C17369" s="22" t="s">
        <v>700</v>
      </c>
      <c r="D17369" s="22" t="s">
        <v>17746</v>
      </c>
      <c r="E17369" s="22" t="s">
        <v>58</v>
      </c>
      <c r="F17369" s="22" t="s">
        <v>168</v>
      </c>
      <c r="H17369" s="22" t="s">
        <v>15</v>
      </c>
      <c r="K17369" s="40"/>
      <c r="L17369" s="40"/>
    </row>
    <row r="17370" spans="1:12">
      <c r="A17370" s="17">
        <v>45838</v>
      </c>
      <c r="B17370" s="22" t="s">
        <v>10</v>
      </c>
      <c r="C17370" s="22" t="s">
        <v>700</v>
      </c>
      <c r="D17370" s="22" t="s">
        <v>17747</v>
      </c>
      <c r="E17370" s="22" t="s">
        <v>58</v>
      </c>
      <c r="F17370" s="22" t="s">
        <v>168</v>
      </c>
      <c r="H17370" s="22" t="s">
        <v>15</v>
      </c>
      <c r="K17370" s="40"/>
      <c r="L17370" s="40"/>
    </row>
    <row r="17371" spans="1:12">
      <c r="A17371" s="17">
        <v>45838</v>
      </c>
      <c r="B17371" s="22" t="s">
        <v>10</v>
      </c>
      <c r="C17371" s="22" t="s">
        <v>700</v>
      </c>
      <c r="D17371" s="22" t="s">
        <v>17748</v>
      </c>
      <c r="E17371" s="22" t="s">
        <v>58</v>
      </c>
      <c r="F17371" s="22" t="s">
        <v>168</v>
      </c>
      <c r="H17371" s="22" t="s">
        <v>15</v>
      </c>
      <c r="K17371" s="40"/>
      <c r="L17371" s="40"/>
    </row>
    <row r="17372" spans="1:12">
      <c r="A17372" s="17">
        <v>45838</v>
      </c>
      <c r="B17372" s="22" t="s">
        <v>10</v>
      </c>
      <c r="C17372" s="22" t="s">
        <v>700</v>
      </c>
      <c r="D17372" s="22" t="s">
        <v>17749</v>
      </c>
      <c r="E17372" s="22" t="s">
        <v>58</v>
      </c>
      <c r="F17372" s="22" t="s">
        <v>168</v>
      </c>
      <c r="H17372" s="22" t="s">
        <v>15</v>
      </c>
      <c r="K17372" s="40"/>
      <c r="L17372" s="40"/>
    </row>
    <row r="17373" spans="1:12">
      <c r="A17373" s="17">
        <v>45838</v>
      </c>
      <c r="B17373" s="22" t="s">
        <v>10</v>
      </c>
      <c r="C17373" s="22" t="s">
        <v>12725</v>
      </c>
      <c r="D17373" s="22" t="s">
        <v>17750</v>
      </c>
      <c r="E17373" s="22" t="s">
        <v>58</v>
      </c>
      <c r="F17373" s="22" t="s">
        <v>168</v>
      </c>
      <c r="H17373" s="22" t="s">
        <v>15</v>
      </c>
      <c r="K17373" s="40"/>
      <c r="L17373" s="40"/>
    </row>
    <row r="17374" spans="1:12">
      <c r="A17374" s="17">
        <v>45838</v>
      </c>
      <c r="B17374" s="22" t="s">
        <v>10</v>
      </c>
      <c r="C17374" s="22" t="s">
        <v>12725</v>
      </c>
      <c r="D17374" s="22" t="s">
        <v>17751</v>
      </c>
      <c r="E17374" s="22" t="s">
        <v>58</v>
      </c>
      <c r="F17374" s="22" t="s">
        <v>168</v>
      </c>
      <c r="H17374" s="22" t="s">
        <v>15</v>
      </c>
      <c r="K17374" s="40"/>
      <c r="L17374" s="40"/>
    </row>
    <row r="17375" spans="1:12">
      <c r="A17375" s="17">
        <v>45838</v>
      </c>
      <c r="B17375" s="22" t="s">
        <v>10</v>
      </c>
      <c r="C17375" s="22" t="s">
        <v>12725</v>
      </c>
      <c r="D17375" s="22" t="s">
        <v>17752</v>
      </c>
      <c r="E17375" s="22" t="s">
        <v>58</v>
      </c>
      <c r="F17375" s="22" t="s">
        <v>168</v>
      </c>
      <c r="H17375" s="22" t="s">
        <v>15</v>
      </c>
      <c r="K17375" s="40"/>
      <c r="L17375" s="40"/>
    </row>
    <row r="17376" spans="1:12">
      <c r="A17376" s="17">
        <v>45838</v>
      </c>
      <c r="B17376" s="22" t="s">
        <v>10</v>
      </c>
      <c r="C17376" s="22" t="s">
        <v>12725</v>
      </c>
      <c r="D17376" s="22" t="s">
        <v>17753</v>
      </c>
      <c r="E17376" s="22" t="s">
        <v>58</v>
      </c>
      <c r="F17376" s="22" t="s">
        <v>168</v>
      </c>
      <c r="H17376" s="22" t="s">
        <v>15</v>
      </c>
      <c r="K17376" s="40"/>
      <c r="L17376" s="40"/>
    </row>
    <row r="17377" spans="1:12">
      <c r="A17377" s="17">
        <v>45838</v>
      </c>
      <c r="B17377" s="22" t="s">
        <v>10</v>
      </c>
      <c r="C17377" s="22" t="s">
        <v>12725</v>
      </c>
      <c r="D17377" s="22" t="s">
        <v>17754</v>
      </c>
      <c r="E17377" s="22" t="s">
        <v>58</v>
      </c>
      <c r="F17377" s="22" t="s">
        <v>168</v>
      </c>
      <c r="H17377" s="22" t="s">
        <v>15</v>
      </c>
      <c r="K17377" s="40"/>
      <c r="L17377" s="40"/>
    </row>
    <row r="17378" spans="1:12">
      <c r="A17378" s="17">
        <v>45838</v>
      </c>
      <c r="B17378" s="22" t="s">
        <v>10</v>
      </c>
      <c r="C17378" s="22" t="s">
        <v>575</v>
      </c>
      <c r="D17378" s="22" t="s">
        <v>17755</v>
      </c>
      <c r="E17378" s="22" t="s">
        <v>58</v>
      </c>
      <c r="F17378" s="22" t="s">
        <v>168</v>
      </c>
      <c r="H17378" s="22" t="s">
        <v>15</v>
      </c>
      <c r="K17378" s="40"/>
      <c r="L17378" s="40"/>
    </row>
    <row r="17379" spans="1:12">
      <c r="A17379" s="17">
        <v>45838</v>
      </c>
      <c r="B17379" s="22" t="s">
        <v>10</v>
      </c>
      <c r="C17379" s="22" t="s">
        <v>6614</v>
      </c>
      <c r="D17379" s="22" t="s">
        <v>17756</v>
      </c>
      <c r="E17379" s="22" t="s">
        <v>141</v>
      </c>
      <c r="F17379" s="22" t="s">
        <v>141</v>
      </c>
      <c r="G17379" s="9">
        <v>11.2165</v>
      </c>
      <c r="H17379" s="22" t="s">
        <v>41</v>
      </c>
      <c r="I17379" s="28">
        <v>0</v>
      </c>
      <c r="J17379" s="28">
        <v>0</v>
      </c>
      <c r="K17379" s="40"/>
      <c r="L17379" s="40"/>
    </row>
    <row r="17380" spans="1:12">
      <c r="A17380" s="17">
        <v>45838</v>
      </c>
      <c r="B17380" s="22" t="s">
        <v>10</v>
      </c>
      <c r="C17380" s="22" t="s">
        <v>575</v>
      </c>
      <c r="D17380" s="22" t="s">
        <v>17757</v>
      </c>
      <c r="E17380" s="22" t="s">
        <v>58</v>
      </c>
      <c r="F17380" s="22" t="s">
        <v>168</v>
      </c>
      <c r="H17380" s="22" t="s">
        <v>15</v>
      </c>
      <c r="K17380" s="40"/>
      <c r="L17380" s="40"/>
    </row>
    <row r="17381" spans="1:12">
      <c r="A17381" s="17">
        <v>45838</v>
      </c>
      <c r="B17381" s="22" t="s">
        <v>10</v>
      </c>
      <c r="C17381" s="22" t="s">
        <v>6614</v>
      </c>
      <c r="D17381" s="22" t="s">
        <v>17758</v>
      </c>
      <c r="E17381" s="22" t="s">
        <v>141</v>
      </c>
      <c r="F17381" s="22" t="s">
        <v>141</v>
      </c>
      <c r="G17381" s="9">
        <v>28.1235</v>
      </c>
      <c r="H17381" s="22" t="s">
        <v>41</v>
      </c>
      <c r="I17381" s="28">
        <v>0</v>
      </c>
      <c r="J17381" s="28">
        <v>0</v>
      </c>
      <c r="K17381" s="40"/>
      <c r="L17381" s="40"/>
    </row>
    <row r="17382" spans="1:12">
      <c r="A17382" s="17">
        <v>45838</v>
      </c>
      <c r="B17382" s="22" t="s">
        <v>10</v>
      </c>
      <c r="C17382" s="22" t="s">
        <v>7102</v>
      </c>
      <c r="D17382" s="22" t="s">
        <v>17759</v>
      </c>
      <c r="E17382" s="22" t="s">
        <v>141</v>
      </c>
      <c r="F17382" s="22" t="s">
        <v>141</v>
      </c>
      <c r="G17382" s="9">
        <v>38</v>
      </c>
      <c r="H17382" s="22" t="s">
        <v>41</v>
      </c>
      <c r="I17382" s="28">
        <v>0</v>
      </c>
      <c r="J17382" s="28">
        <v>0</v>
      </c>
      <c r="K17382" s="40"/>
      <c r="L17382" s="40"/>
    </row>
    <row r="17383" spans="1:12">
      <c r="A17383" s="17">
        <v>45838</v>
      </c>
      <c r="B17383" s="22" t="s">
        <v>10</v>
      </c>
      <c r="C17383" s="22" t="s">
        <v>697</v>
      </c>
      <c r="D17383" s="22" t="s">
        <v>17760</v>
      </c>
      <c r="E17383" s="22" t="s">
        <v>58</v>
      </c>
      <c r="F17383" s="22" t="s">
        <v>168</v>
      </c>
      <c r="H17383" s="22" t="s">
        <v>15</v>
      </c>
      <c r="K17383" s="40"/>
      <c r="L17383" s="40"/>
    </row>
    <row r="17384" spans="1:12">
      <c r="A17384" s="17">
        <v>45838</v>
      </c>
      <c r="B17384" s="22" t="s">
        <v>10</v>
      </c>
      <c r="C17384" s="22" t="s">
        <v>7102</v>
      </c>
      <c r="D17384" s="22" t="s">
        <v>17761</v>
      </c>
      <c r="E17384" s="22" t="s">
        <v>141</v>
      </c>
      <c r="F17384" s="22" t="s">
        <v>141</v>
      </c>
      <c r="G17384" s="9">
        <v>22.15</v>
      </c>
      <c r="H17384" s="22" t="s">
        <v>41</v>
      </c>
      <c r="I17384" s="28">
        <v>0</v>
      </c>
      <c r="J17384" s="28">
        <v>0</v>
      </c>
      <c r="K17384" s="40"/>
      <c r="L17384" s="40"/>
    </row>
    <row r="17385" spans="1:12">
      <c r="A17385" s="17">
        <v>45838</v>
      </c>
      <c r="B17385" s="22" t="s">
        <v>10</v>
      </c>
      <c r="C17385" s="22" t="s">
        <v>197</v>
      </c>
      <c r="D17385" s="22" t="s">
        <v>17762</v>
      </c>
      <c r="E17385" s="22" t="s">
        <v>58</v>
      </c>
      <c r="F17385" s="22" t="s">
        <v>168</v>
      </c>
      <c r="G17385" s="9">
        <v>3448</v>
      </c>
      <c r="H17385" s="22" t="s">
        <v>15</v>
      </c>
      <c r="I17385" s="28">
        <v>0.01</v>
      </c>
      <c r="J17385" s="28">
        <v>27.58</v>
      </c>
      <c r="K17385" s="40"/>
      <c r="L17385" s="40"/>
    </row>
    <row r="17386" spans="1:12">
      <c r="A17386" s="17">
        <v>45838</v>
      </c>
      <c r="B17386" s="22" t="s">
        <v>10</v>
      </c>
      <c r="C17386" s="22" t="s">
        <v>8879</v>
      </c>
      <c r="D17386" s="22" t="s">
        <v>17763</v>
      </c>
      <c r="E17386" s="22" t="s">
        <v>141</v>
      </c>
      <c r="F17386" s="22" t="s">
        <v>141</v>
      </c>
      <c r="G17386" s="9">
        <v>28.1235</v>
      </c>
      <c r="H17386" s="22" t="s">
        <v>41</v>
      </c>
      <c r="I17386" s="28">
        <v>0</v>
      </c>
      <c r="J17386" s="28">
        <v>0</v>
      </c>
      <c r="K17386" s="40"/>
      <c r="L17386" s="40"/>
    </row>
    <row r="17387" spans="1:12">
      <c r="A17387" s="17">
        <v>45838</v>
      </c>
      <c r="B17387" s="22" t="s">
        <v>10</v>
      </c>
      <c r="C17387" s="22" t="s">
        <v>8877</v>
      </c>
      <c r="D17387" s="22" t="s">
        <v>17764</v>
      </c>
      <c r="E17387" s="22" t="s">
        <v>141</v>
      </c>
      <c r="F17387" s="22" t="s">
        <v>141</v>
      </c>
      <c r="G17387" s="9">
        <v>28.1235</v>
      </c>
      <c r="H17387" s="22" t="s">
        <v>41</v>
      </c>
      <c r="I17387" s="28">
        <v>0</v>
      </c>
      <c r="J17387" s="28">
        <v>0</v>
      </c>
      <c r="K17387" s="40"/>
      <c r="L17387" s="40"/>
    </row>
    <row r="17388" spans="1:12">
      <c r="A17388" s="17">
        <v>45838</v>
      </c>
      <c r="B17388" s="22" t="s">
        <v>10</v>
      </c>
      <c r="C17388" s="22" t="s">
        <v>323</v>
      </c>
      <c r="D17388" s="22" t="s">
        <v>17765</v>
      </c>
      <c r="E17388" s="22" t="s">
        <v>141</v>
      </c>
      <c r="F17388" s="22" t="s">
        <v>141</v>
      </c>
      <c r="G17388" s="9">
        <v>38.35</v>
      </c>
      <c r="H17388" s="22" t="s">
        <v>41</v>
      </c>
      <c r="I17388" s="28">
        <v>0</v>
      </c>
      <c r="J17388" s="28">
        <v>0</v>
      </c>
      <c r="K17388" s="40"/>
      <c r="L17388" s="40"/>
    </row>
    <row r="17389" spans="1:12">
      <c r="A17389" s="17">
        <v>45838</v>
      </c>
      <c r="B17389" s="22" t="s">
        <v>10</v>
      </c>
      <c r="C17389" s="22" t="s">
        <v>323</v>
      </c>
      <c r="D17389" s="22" t="s">
        <v>17766</v>
      </c>
      <c r="E17389" s="22" t="s">
        <v>141</v>
      </c>
      <c r="F17389" s="22" t="s">
        <v>141</v>
      </c>
      <c r="G17389" s="9">
        <v>22.15</v>
      </c>
      <c r="H17389" s="22" t="s">
        <v>41</v>
      </c>
      <c r="I17389" s="28">
        <v>0</v>
      </c>
      <c r="J17389" s="28">
        <v>0</v>
      </c>
      <c r="K17389" s="40"/>
      <c r="L17389" s="40"/>
    </row>
    <row r="17390" spans="1:12">
      <c r="A17390" s="17">
        <v>45838</v>
      </c>
      <c r="B17390" s="22" t="s">
        <v>10</v>
      </c>
      <c r="C17390" s="22" t="s">
        <v>284</v>
      </c>
      <c r="D17390" s="22" t="s">
        <v>17767</v>
      </c>
      <c r="E17390" s="22" t="s">
        <v>263</v>
      </c>
      <c r="F17390" s="22"/>
      <c r="G17390" s="9">
        <v>480</v>
      </c>
      <c r="H17390" s="22" t="s">
        <v>15</v>
      </c>
      <c r="I17390" s="28">
        <v>0</v>
      </c>
      <c r="J17390" s="28">
        <v>0</v>
      </c>
      <c r="K17390" s="40"/>
      <c r="L17390" s="40"/>
    </row>
    <row r="17391" spans="1:12">
      <c r="A17391" s="17">
        <v>45838</v>
      </c>
      <c r="B17391" s="22" t="s">
        <v>10</v>
      </c>
      <c r="C17391" s="22" t="s">
        <v>197</v>
      </c>
      <c r="D17391" s="22" t="s">
        <v>17768</v>
      </c>
      <c r="E17391" s="22" t="s">
        <v>58</v>
      </c>
      <c r="F17391" s="22" t="s">
        <v>168</v>
      </c>
      <c r="H17391" s="22" t="s">
        <v>15</v>
      </c>
      <c r="K17391" s="40"/>
      <c r="L17391" s="40"/>
    </row>
    <row r="17392" spans="1:12">
      <c r="A17392" s="17">
        <v>45838</v>
      </c>
      <c r="B17392" s="22" t="s">
        <v>10</v>
      </c>
      <c r="C17392" s="22" t="s">
        <v>278</v>
      </c>
      <c r="D17392" s="22" t="s">
        <v>17769</v>
      </c>
      <c r="E17392" s="22" t="s">
        <v>58</v>
      </c>
      <c r="F17392" s="22" t="s">
        <v>263</v>
      </c>
      <c r="G17392" s="9">
        <v>63</v>
      </c>
      <c r="H17392" s="22" t="s">
        <v>15</v>
      </c>
      <c r="I17392" s="28">
        <v>0</v>
      </c>
      <c r="J17392" s="28">
        <v>0</v>
      </c>
      <c r="K17392" s="40"/>
      <c r="L17392" s="40"/>
    </row>
    <row r="17393" spans="1:12">
      <c r="A17393" s="17">
        <v>45838</v>
      </c>
      <c r="B17393" s="22" t="s">
        <v>10</v>
      </c>
      <c r="C17393" s="22" t="s">
        <v>276</v>
      </c>
      <c r="D17393" s="22" t="s">
        <v>17770</v>
      </c>
      <c r="E17393" s="22" t="s">
        <v>58</v>
      </c>
      <c r="F17393" s="22" t="s">
        <v>263</v>
      </c>
      <c r="G17393" s="9">
        <v>996.68510000000003</v>
      </c>
      <c r="H17393" s="22" t="s">
        <v>264</v>
      </c>
      <c r="I17393" s="28">
        <v>0</v>
      </c>
      <c r="J17393" s="28">
        <v>0</v>
      </c>
      <c r="K17393" s="40"/>
      <c r="L17393" s="40"/>
    </row>
    <row r="17394" spans="1:12">
      <c r="A17394" s="17">
        <v>45838</v>
      </c>
      <c r="B17394" s="22" t="s">
        <v>10</v>
      </c>
      <c r="C17394" s="22" t="s">
        <v>261</v>
      </c>
      <c r="D17394" s="22" t="s">
        <v>17771</v>
      </c>
      <c r="E17394" s="22" t="s">
        <v>58</v>
      </c>
      <c r="F17394" s="22" t="s">
        <v>263</v>
      </c>
      <c r="G17394" s="9">
        <v>45</v>
      </c>
      <c r="H17394" s="22" t="s">
        <v>264</v>
      </c>
      <c r="I17394" s="28">
        <v>0</v>
      </c>
      <c r="J17394" s="28">
        <v>0</v>
      </c>
      <c r="K17394" s="40"/>
      <c r="L17394" s="40"/>
    </row>
    <row r="17395" spans="1:12">
      <c r="A17395" s="17">
        <v>45838</v>
      </c>
      <c r="B17395" s="22" t="s">
        <v>10</v>
      </c>
      <c r="C17395" s="22" t="s">
        <v>15007</v>
      </c>
      <c r="D17395" s="22" t="s">
        <v>17772</v>
      </c>
      <c r="E17395" s="22" t="s">
        <v>58</v>
      </c>
      <c r="F17395" s="22" t="s">
        <v>263</v>
      </c>
      <c r="G17395" s="9">
        <v>50</v>
      </c>
      <c r="H17395" s="22" t="s">
        <v>264</v>
      </c>
      <c r="I17395" s="28">
        <v>0</v>
      </c>
      <c r="J17395" s="28">
        <v>0</v>
      </c>
      <c r="K17395" s="40"/>
      <c r="L17395" s="40"/>
    </row>
    <row r="17396" spans="1:12">
      <c r="A17396" s="17">
        <v>45838</v>
      </c>
      <c r="B17396" s="22" t="s">
        <v>10</v>
      </c>
      <c r="C17396" s="22" t="s">
        <v>628</v>
      </c>
      <c r="D17396" s="22" t="s">
        <v>17773</v>
      </c>
      <c r="E17396" s="22" t="s">
        <v>58</v>
      </c>
      <c r="F17396" s="22" t="s">
        <v>268</v>
      </c>
      <c r="H17396" s="22" t="s">
        <v>15</v>
      </c>
      <c r="K17396" s="40"/>
      <c r="L17396" s="40"/>
    </row>
    <row r="17397" spans="1:12">
      <c r="A17397" s="17">
        <v>45838</v>
      </c>
      <c r="B17397" s="22" t="s">
        <v>10</v>
      </c>
      <c r="C17397" s="22" t="s">
        <v>582</v>
      </c>
      <c r="D17397" s="22" t="s">
        <v>17774</v>
      </c>
      <c r="E17397" s="22" t="s">
        <v>58</v>
      </c>
      <c r="F17397" s="22" t="s">
        <v>168</v>
      </c>
      <c r="H17397" s="22" t="s">
        <v>15</v>
      </c>
      <c r="K17397" s="40"/>
      <c r="L17397" s="40"/>
    </row>
    <row r="17398" spans="1:12">
      <c r="A17398" s="17">
        <v>45838</v>
      </c>
      <c r="B17398" s="22" t="s">
        <v>10</v>
      </c>
      <c r="C17398" s="22" t="s">
        <v>628</v>
      </c>
      <c r="D17398" s="22" t="s">
        <v>17775</v>
      </c>
      <c r="E17398" s="22" t="s">
        <v>58</v>
      </c>
      <c r="F17398" s="22" t="s">
        <v>268</v>
      </c>
      <c r="H17398" s="22" t="s">
        <v>15</v>
      </c>
      <c r="K17398" s="40"/>
      <c r="L17398" s="40"/>
    </row>
    <row r="17399" spans="1:12">
      <c r="A17399" s="17">
        <v>45838</v>
      </c>
      <c r="B17399" s="22" t="s">
        <v>10</v>
      </c>
      <c r="C17399" s="22" t="s">
        <v>582</v>
      </c>
      <c r="D17399" s="22" t="s">
        <v>17776</v>
      </c>
      <c r="E17399" s="22" t="s">
        <v>58</v>
      </c>
      <c r="F17399" s="22" t="s">
        <v>168</v>
      </c>
      <c r="H17399" s="22" t="s">
        <v>15</v>
      </c>
      <c r="K17399" s="40"/>
      <c r="L17399" s="40"/>
    </row>
    <row r="17400" spans="1:12">
      <c r="A17400" s="17">
        <v>45838</v>
      </c>
      <c r="B17400" s="22" t="s">
        <v>10</v>
      </c>
      <c r="C17400" s="22" t="s">
        <v>371</v>
      </c>
      <c r="D17400" s="22" t="s">
        <v>17777</v>
      </c>
      <c r="E17400" s="22" t="s">
        <v>58</v>
      </c>
      <c r="F17400" s="22" t="s">
        <v>168</v>
      </c>
      <c r="G17400" s="9">
        <v>28578</v>
      </c>
      <c r="H17400" s="22" t="s">
        <v>15</v>
      </c>
      <c r="I17400" s="28">
        <v>0.01</v>
      </c>
      <c r="J17400" s="28">
        <v>285.77999999999997</v>
      </c>
      <c r="K17400" s="40"/>
      <c r="L17400" s="40"/>
    </row>
    <row r="17401" spans="1:12">
      <c r="A17401" s="17">
        <v>45838</v>
      </c>
      <c r="B17401" s="22" t="s">
        <v>10</v>
      </c>
      <c r="C17401" s="22" t="s">
        <v>371</v>
      </c>
      <c r="D17401" s="22" t="s">
        <v>17778</v>
      </c>
      <c r="E17401" s="22" t="s">
        <v>58</v>
      </c>
      <c r="F17401" s="22" t="s">
        <v>168</v>
      </c>
      <c r="G17401" s="9">
        <v>20143</v>
      </c>
      <c r="H17401" s="22" t="s">
        <v>15</v>
      </c>
      <c r="I17401" s="28">
        <v>0.01</v>
      </c>
      <c r="J17401" s="28">
        <v>201.43</v>
      </c>
      <c r="K17401" s="40"/>
      <c r="L17401" s="40"/>
    </row>
    <row r="17402" spans="1:12">
      <c r="A17402" s="17">
        <v>45838</v>
      </c>
      <c r="B17402" s="22" t="s">
        <v>10</v>
      </c>
      <c r="C17402" s="22" t="s">
        <v>371</v>
      </c>
      <c r="D17402" s="22" t="s">
        <v>17779</v>
      </c>
      <c r="E17402" s="22" t="s">
        <v>58</v>
      </c>
      <c r="F17402" s="22" t="s">
        <v>168</v>
      </c>
      <c r="G17402" s="9">
        <v>15460</v>
      </c>
      <c r="H17402" s="22" t="s">
        <v>15</v>
      </c>
      <c r="I17402" s="28">
        <v>0.01</v>
      </c>
      <c r="J17402" s="28">
        <v>154.6</v>
      </c>
      <c r="K17402" s="40"/>
      <c r="L17402" s="40"/>
    </row>
    <row r="17403" spans="1:12">
      <c r="A17403" s="17">
        <v>45838</v>
      </c>
      <c r="B17403" s="22" t="s">
        <v>10</v>
      </c>
      <c r="C17403" s="22" t="s">
        <v>367</v>
      </c>
      <c r="D17403" s="22" t="s">
        <v>17780</v>
      </c>
      <c r="E17403" s="22" t="s">
        <v>58</v>
      </c>
      <c r="F17403" s="22" t="s">
        <v>168</v>
      </c>
      <c r="G17403" s="9">
        <v>50195</v>
      </c>
      <c r="H17403" s="22" t="s">
        <v>15</v>
      </c>
      <c r="I17403" s="28">
        <v>0.01</v>
      </c>
      <c r="J17403" s="28">
        <v>501.95</v>
      </c>
      <c r="K17403" s="40"/>
      <c r="L17403" s="40"/>
    </row>
    <row r="17404" spans="1:12">
      <c r="A17404" s="17">
        <v>45838</v>
      </c>
      <c r="B17404" s="22" t="s">
        <v>10</v>
      </c>
      <c r="C17404" s="22" t="s">
        <v>367</v>
      </c>
      <c r="D17404" s="22" t="s">
        <v>17781</v>
      </c>
      <c r="E17404" s="22" t="s">
        <v>58</v>
      </c>
      <c r="F17404" s="22" t="s">
        <v>168</v>
      </c>
      <c r="G17404" s="9">
        <v>69995</v>
      </c>
      <c r="H17404" s="22" t="s">
        <v>15</v>
      </c>
      <c r="I17404" s="28">
        <v>0.01</v>
      </c>
      <c r="J17404" s="28">
        <v>699.95</v>
      </c>
      <c r="K17404" s="40"/>
      <c r="L17404" s="40"/>
    </row>
    <row r="17405" spans="1:12">
      <c r="A17405" s="17">
        <v>45838</v>
      </c>
      <c r="B17405" s="22" t="s">
        <v>10</v>
      </c>
      <c r="C17405" s="22" t="s">
        <v>360</v>
      </c>
      <c r="D17405" s="22" t="s">
        <v>17782</v>
      </c>
      <c r="E17405" s="22" t="s">
        <v>58</v>
      </c>
      <c r="F17405" s="22" t="s">
        <v>168</v>
      </c>
      <c r="G17405" s="9">
        <v>26198</v>
      </c>
      <c r="H17405" s="22" t="s">
        <v>15</v>
      </c>
      <c r="I17405" s="28">
        <v>0.01</v>
      </c>
      <c r="J17405" s="28">
        <v>261.98</v>
      </c>
      <c r="K17405" s="40"/>
      <c r="L17405" s="40"/>
    </row>
    <row r="17406" spans="1:12">
      <c r="A17406" s="17">
        <v>45838</v>
      </c>
      <c r="B17406" s="22" t="s">
        <v>10</v>
      </c>
      <c r="C17406" s="22" t="s">
        <v>360</v>
      </c>
      <c r="D17406" s="22" t="s">
        <v>17783</v>
      </c>
      <c r="E17406" s="22" t="s">
        <v>58</v>
      </c>
      <c r="F17406" s="22" t="s">
        <v>168</v>
      </c>
      <c r="G17406" s="9">
        <v>105827</v>
      </c>
      <c r="H17406" s="22" t="s">
        <v>15</v>
      </c>
      <c r="I17406" s="28">
        <v>0.01</v>
      </c>
      <c r="J17406" s="28">
        <v>1058.27</v>
      </c>
      <c r="K17406" s="40"/>
      <c r="L17406" s="40"/>
    </row>
    <row r="17407" spans="1:12">
      <c r="A17407" s="17">
        <v>45838</v>
      </c>
      <c r="B17407" s="22" t="s">
        <v>10</v>
      </c>
      <c r="C17407" s="22" t="s">
        <v>12104</v>
      </c>
      <c r="D17407" s="22" t="s">
        <v>17784</v>
      </c>
      <c r="E17407" s="22" t="s">
        <v>58</v>
      </c>
      <c r="F17407" s="22" t="s">
        <v>168</v>
      </c>
      <c r="G17407" s="9">
        <v>72783</v>
      </c>
      <c r="H17407" s="22" t="s">
        <v>15</v>
      </c>
      <c r="I17407" s="28">
        <v>0.01</v>
      </c>
      <c r="J17407" s="28">
        <v>727.83</v>
      </c>
      <c r="K17407" s="40"/>
      <c r="L17407" s="40"/>
    </row>
    <row r="17408" spans="1:12">
      <c r="A17408" s="17">
        <v>45838</v>
      </c>
      <c r="B17408" s="22" t="s">
        <v>10</v>
      </c>
      <c r="C17408" s="22" t="s">
        <v>308</v>
      </c>
      <c r="D17408" s="22" t="s">
        <v>17785</v>
      </c>
      <c r="E17408" s="22" t="s">
        <v>58</v>
      </c>
      <c r="F17408" s="22" t="s">
        <v>168</v>
      </c>
      <c r="G17408" s="9">
        <v>9835</v>
      </c>
      <c r="H17408" s="22" t="s">
        <v>15</v>
      </c>
      <c r="I17408" s="28">
        <v>0.01</v>
      </c>
      <c r="J17408" s="28">
        <v>98.35</v>
      </c>
      <c r="K17408" s="40"/>
      <c r="L17408" s="40"/>
    </row>
    <row r="17409" spans="1:12">
      <c r="A17409" s="17">
        <v>45838</v>
      </c>
      <c r="B17409" s="22" t="s">
        <v>10</v>
      </c>
      <c r="C17409" s="22" t="s">
        <v>308</v>
      </c>
      <c r="D17409" s="22" t="s">
        <v>17786</v>
      </c>
      <c r="E17409" s="22" t="s">
        <v>58</v>
      </c>
      <c r="F17409" s="22" t="s">
        <v>168</v>
      </c>
      <c r="G17409" s="9">
        <v>51589</v>
      </c>
      <c r="H17409" s="22" t="s">
        <v>15</v>
      </c>
      <c r="I17409" s="28">
        <v>0.01</v>
      </c>
      <c r="J17409" s="28">
        <v>515.89</v>
      </c>
      <c r="K17409" s="40"/>
      <c r="L17409" s="40"/>
    </row>
    <row r="17410" spans="1:12">
      <c r="A17410" s="17">
        <v>45838</v>
      </c>
      <c r="B17410" s="22" t="s">
        <v>10</v>
      </c>
      <c r="C17410" s="22" t="s">
        <v>337</v>
      </c>
      <c r="D17410" s="22" t="s">
        <v>17787</v>
      </c>
      <c r="E17410" s="22" t="s">
        <v>58</v>
      </c>
      <c r="F17410" s="22" t="s">
        <v>168</v>
      </c>
      <c r="G17410" s="9">
        <v>18638</v>
      </c>
      <c r="H17410" s="22" t="s">
        <v>15</v>
      </c>
      <c r="I17410" s="28">
        <v>0.01</v>
      </c>
      <c r="J17410" s="28">
        <v>186.38</v>
      </c>
      <c r="K17410" s="40"/>
      <c r="L17410" s="40"/>
    </row>
    <row r="17411" spans="1:12">
      <c r="A17411" s="17">
        <v>45838</v>
      </c>
      <c r="B17411" s="22" t="s">
        <v>10</v>
      </c>
      <c r="C17411" s="22" t="s">
        <v>345</v>
      </c>
      <c r="D17411" s="22" t="s">
        <v>17788</v>
      </c>
      <c r="E17411" s="22" t="s">
        <v>58</v>
      </c>
      <c r="F17411" s="22" t="s">
        <v>168</v>
      </c>
      <c r="G17411" s="9">
        <v>72993</v>
      </c>
      <c r="H17411" s="22" t="s">
        <v>15</v>
      </c>
      <c r="I17411" s="28">
        <v>0.01</v>
      </c>
      <c r="J17411" s="28">
        <v>729.93</v>
      </c>
      <c r="K17411" s="40"/>
      <c r="L17411" s="40"/>
    </row>
    <row r="17412" spans="1:12">
      <c r="A17412" s="17">
        <v>45838</v>
      </c>
      <c r="B17412" s="22" t="s">
        <v>10</v>
      </c>
      <c r="C17412" s="22" t="s">
        <v>345</v>
      </c>
      <c r="D17412" s="22" t="s">
        <v>17789</v>
      </c>
      <c r="E17412" s="22" t="s">
        <v>58</v>
      </c>
      <c r="F17412" s="22" t="s">
        <v>168</v>
      </c>
      <c r="G17412" s="9">
        <v>107554</v>
      </c>
      <c r="H17412" s="22" t="s">
        <v>15</v>
      </c>
      <c r="I17412" s="28">
        <v>0.01</v>
      </c>
      <c r="J17412" s="28">
        <v>1075.54</v>
      </c>
      <c r="K17412" s="40"/>
      <c r="L17412" s="40"/>
    </row>
    <row r="17413" spans="1:12">
      <c r="A17413" s="17">
        <v>45838</v>
      </c>
      <c r="B17413" s="22" t="s">
        <v>10</v>
      </c>
      <c r="C17413" s="22" t="s">
        <v>628</v>
      </c>
      <c r="D17413" s="22" t="s">
        <v>17790</v>
      </c>
      <c r="E17413" s="22" t="s">
        <v>58</v>
      </c>
      <c r="F17413" s="22" t="s">
        <v>268</v>
      </c>
      <c r="H17413" s="22" t="s">
        <v>15</v>
      </c>
      <c r="K17413" s="40"/>
      <c r="L17413" s="40"/>
    </row>
    <row r="17414" spans="1:12">
      <c r="A17414" s="17">
        <v>45838</v>
      </c>
      <c r="B17414" s="22" t="s">
        <v>10</v>
      </c>
      <c r="C17414" s="22" t="s">
        <v>628</v>
      </c>
      <c r="D17414" s="22" t="s">
        <v>17791</v>
      </c>
      <c r="E17414" s="22" t="s">
        <v>58</v>
      </c>
      <c r="F17414" s="22" t="s">
        <v>268</v>
      </c>
      <c r="H17414" s="22" t="s">
        <v>15</v>
      </c>
      <c r="K17414" s="40"/>
      <c r="L17414" s="40"/>
    </row>
    <row r="17415" spans="1:12">
      <c r="A17415" s="17">
        <v>45838</v>
      </c>
      <c r="B17415" s="22" t="s">
        <v>10</v>
      </c>
      <c r="C17415" s="22" t="s">
        <v>628</v>
      </c>
      <c r="D17415" s="22" t="s">
        <v>17792</v>
      </c>
      <c r="E17415" s="22" t="s">
        <v>58</v>
      </c>
      <c r="F17415" s="22" t="s">
        <v>268</v>
      </c>
      <c r="H17415" s="22" t="s">
        <v>15</v>
      </c>
      <c r="K17415" s="40"/>
      <c r="L17415" s="40"/>
    </row>
    <row r="17416" spans="1:12">
      <c r="A17416" s="17">
        <v>45838</v>
      </c>
      <c r="B17416" s="22" t="s">
        <v>10</v>
      </c>
      <c r="C17416" s="22" t="s">
        <v>628</v>
      </c>
      <c r="D17416" s="22" t="s">
        <v>17793</v>
      </c>
      <c r="E17416" s="22" t="s">
        <v>58</v>
      </c>
      <c r="F17416" s="22" t="s">
        <v>268</v>
      </c>
      <c r="H17416" s="22" t="s">
        <v>15</v>
      </c>
      <c r="K17416" s="40"/>
      <c r="L17416" s="40"/>
    </row>
    <row r="17417" spans="1:12">
      <c r="A17417" s="17">
        <v>45838</v>
      </c>
      <c r="B17417" s="22" t="s">
        <v>10</v>
      </c>
      <c r="C17417" s="22" t="s">
        <v>640</v>
      </c>
      <c r="D17417" s="22" t="s">
        <v>17794</v>
      </c>
      <c r="E17417" s="22" t="s">
        <v>18</v>
      </c>
      <c r="F17417" s="22" t="s">
        <v>242</v>
      </c>
      <c r="H17417" s="22" t="s">
        <v>20</v>
      </c>
      <c r="K17417" s="40"/>
      <c r="L17417" s="40"/>
    </row>
    <row r="17418" spans="1:12">
      <c r="A17418" s="17">
        <v>45838</v>
      </c>
      <c r="B17418" s="22" t="s">
        <v>10</v>
      </c>
      <c r="C17418" s="22" t="s">
        <v>642</v>
      </c>
      <c r="D17418" s="22" t="s">
        <v>17795</v>
      </c>
      <c r="E17418" s="22" t="s">
        <v>18</v>
      </c>
      <c r="F17418" s="22" t="s">
        <v>242</v>
      </c>
      <c r="H17418" s="22" t="s">
        <v>20</v>
      </c>
      <c r="K17418" s="40"/>
      <c r="L17418" s="40"/>
    </row>
    <row r="17419" spans="1:12">
      <c r="A17419" s="17">
        <v>45838</v>
      </c>
      <c r="B17419" s="22" t="s">
        <v>10</v>
      </c>
      <c r="C17419" s="22" t="s">
        <v>642</v>
      </c>
      <c r="D17419" s="22" t="s">
        <v>17796</v>
      </c>
      <c r="E17419" s="22" t="s">
        <v>18</v>
      </c>
      <c r="F17419" s="22" t="s">
        <v>242</v>
      </c>
      <c r="H17419" s="22" t="s">
        <v>20</v>
      </c>
      <c r="K17419" s="40"/>
      <c r="L17419" s="40"/>
    </row>
    <row r="17420" spans="1:12">
      <c r="A17420" s="17">
        <v>45838</v>
      </c>
      <c r="B17420" s="22" t="s">
        <v>10</v>
      </c>
      <c r="C17420" s="22" t="s">
        <v>642</v>
      </c>
      <c r="D17420" s="22" t="s">
        <v>17797</v>
      </c>
      <c r="E17420" s="22" t="s">
        <v>18</v>
      </c>
      <c r="F17420" s="22" t="s">
        <v>242</v>
      </c>
      <c r="H17420" s="22" t="s">
        <v>20</v>
      </c>
      <c r="K17420" s="40"/>
      <c r="L17420" s="40"/>
    </row>
    <row r="17421" spans="1:12">
      <c r="A17421" s="17">
        <v>45838</v>
      </c>
      <c r="B17421" s="22" t="s">
        <v>10</v>
      </c>
      <c r="C17421" s="22" t="s">
        <v>642</v>
      </c>
      <c r="D17421" s="22" t="s">
        <v>17798</v>
      </c>
      <c r="E17421" s="22" t="s">
        <v>18</v>
      </c>
      <c r="F17421" s="22" t="s">
        <v>242</v>
      </c>
      <c r="H17421" s="22" t="s">
        <v>20</v>
      </c>
      <c r="K17421" s="40"/>
      <c r="L17421" s="40"/>
    </row>
    <row r="17422" spans="1:12">
      <c r="A17422" s="17">
        <v>45838</v>
      </c>
      <c r="B17422" s="22" t="s">
        <v>10</v>
      </c>
      <c r="C17422" s="22" t="s">
        <v>642</v>
      </c>
      <c r="D17422" s="22" t="s">
        <v>17799</v>
      </c>
      <c r="E17422" s="22" t="s">
        <v>18</v>
      </c>
      <c r="F17422" s="22" t="s">
        <v>242</v>
      </c>
      <c r="H17422" s="22" t="s">
        <v>20</v>
      </c>
      <c r="K17422" s="40"/>
      <c r="L17422" s="40"/>
    </row>
    <row r="17423" spans="1:12">
      <c r="A17423" s="17">
        <v>45838</v>
      </c>
      <c r="B17423" s="22" t="s">
        <v>10</v>
      </c>
      <c r="C17423" s="22" t="s">
        <v>642</v>
      </c>
      <c r="D17423" s="22" t="s">
        <v>17800</v>
      </c>
      <c r="E17423" s="22" t="s">
        <v>18</v>
      </c>
      <c r="F17423" s="22" t="s">
        <v>242</v>
      </c>
      <c r="H17423" s="22" t="s">
        <v>20</v>
      </c>
      <c r="K17423" s="40"/>
      <c r="L17423" s="40"/>
    </row>
    <row r="17424" spans="1:12">
      <c r="A17424" s="17">
        <v>45838</v>
      </c>
      <c r="B17424" s="22" t="s">
        <v>10</v>
      </c>
      <c r="C17424" s="22" t="s">
        <v>642</v>
      </c>
      <c r="D17424" s="22" t="s">
        <v>17801</v>
      </c>
      <c r="E17424" s="22" t="s">
        <v>18</v>
      </c>
      <c r="F17424" s="22" t="s">
        <v>242</v>
      </c>
      <c r="H17424" s="22" t="s">
        <v>20</v>
      </c>
      <c r="K17424" s="40"/>
      <c r="L17424" s="40"/>
    </row>
    <row r="17425" spans="1:12">
      <c r="A17425" s="17">
        <v>45838</v>
      </c>
      <c r="B17425" s="22" t="s">
        <v>10</v>
      </c>
      <c r="C17425" s="22" t="s">
        <v>642</v>
      </c>
      <c r="D17425" s="22" t="s">
        <v>17802</v>
      </c>
      <c r="E17425" s="22" t="s">
        <v>18</v>
      </c>
      <c r="F17425" s="22" t="s">
        <v>242</v>
      </c>
      <c r="H17425" s="22" t="s">
        <v>20</v>
      </c>
      <c r="K17425" s="40"/>
      <c r="L17425" s="40"/>
    </row>
    <row r="17426" spans="1:12">
      <c r="A17426" s="17">
        <v>45838</v>
      </c>
      <c r="B17426" s="22" t="s">
        <v>10</v>
      </c>
      <c r="C17426" s="22" t="s">
        <v>642</v>
      </c>
      <c r="D17426" s="22" t="s">
        <v>17803</v>
      </c>
      <c r="E17426" s="22" t="s">
        <v>18</v>
      </c>
      <c r="F17426" s="22" t="s">
        <v>242</v>
      </c>
      <c r="H17426" s="22" t="s">
        <v>20</v>
      </c>
      <c r="K17426" s="40"/>
      <c r="L17426" s="40"/>
    </row>
    <row r="17427" spans="1:12">
      <c r="A17427" s="17">
        <v>45838</v>
      </c>
      <c r="B17427" s="22" t="s">
        <v>10</v>
      </c>
      <c r="C17427" s="22" t="s">
        <v>180</v>
      </c>
      <c r="D17427" s="22" t="s">
        <v>17804</v>
      </c>
      <c r="E17427" s="22" t="s">
        <v>58</v>
      </c>
      <c r="F17427" s="22" t="s">
        <v>168</v>
      </c>
      <c r="G17427" s="9">
        <v>104171</v>
      </c>
      <c r="H17427" s="22" t="s">
        <v>15</v>
      </c>
      <c r="I17427" s="28">
        <v>0.01</v>
      </c>
      <c r="J17427" s="28">
        <v>1041.71</v>
      </c>
      <c r="K17427" s="40"/>
      <c r="L17427" s="40"/>
    </row>
    <row r="17428" spans="1:12">
      <c r="A17428" s="17">
        <v>45838</v>
      </c>
      <c r="B17428" s="22" t="s">
        <v>10</v>
      </c>
      <c r="C17428" s="22" t="s">
        <v>180</v>
      </c>
      <c r="D17428" s="22" t="s">
        <v>17805</v>
      </c>
      <c r="E17428" s="22" t="s">
        <v>58</v>
      </c>
      <c r="F17428" s="22" t="s">
        <v>168</v>
      </c>
      <c r="G17428" s="9">
        <v>67221</v>
      </c>
      <c r="H17428" s="22" t="s">
        <v>15</v>
      </c>
      <c r="I17428" s="28">
        <v>0.01</v>
      </c>
      <c r="J17428" s="28">
        <v>672.21</v>
      </c>
      <c r="K17428" s="40"/>
      <c r="L17428" s="40"/>
    </row>
    <row r="17429" spans="1:12">
      <c r="A17429" s="17">
        <v>45838</v>
      </c>
      <c r="B17429" s="22" t="s">
        <v>10</v>
      </c>
      <c r="C17429" s="22" t="s">
        <v>180</v>
      </c>
      <c r="D17429" s="22" t="s">
        <v>17806</v>
      </c>
      <c r="E17429" s="22" t="s">
        <v>58</v>
      </c>
      <c r="F17429" s="22" t="s">
        <v>168</v>
      </c>
      <c r="G17429" s="9">
        <v>51973</v>
      </c>
      <c r="H17429" s="22" t="s">
        <v>15</v>
      </c>
      <c r="I17429" s="28">
        <v>0.01</v>
      </c>
      <c r="J17429" s="28">
        <v>519.73</v>
      </c>
      <c r="K17429" s="40"/>
      <c r="L17429" s="40"/>
    </row>
    <row r="17430" spans="1:12">
      <c r="A17430" s="17">
        <v>45838</v>
      </c>
      <c r="B17430" s="22" t="s">
        <v>10</v>
      </c>
      <c r="C17430" s="22" t="s">
        <v>180</v>
      </c>
      <c r="D17430" s="22" t="s">
        <v>17807</v>
      </c>
      <c r="E17430" s="22" t="s">
        <v>58</v>
      </c>
      <c r="F17430" s="22" t="s">
        <v>168</v>
      </c>
      <c r="G17430" s="9">
        <v>147666</v>
      </c>
      <c r="H17430" s="22" t="s">
        <v>15</v>
      </c>
      <c r="I17430" s="28">
        <v>0.01</v>
      </c>
      <c r="J17430" s="28">
        <v>1476.66</v>
      </c>
      <c r="K17430" s="40"/>
      <c r="L17430" s="40"/>
    </row>
    <row r="17431" spans="1:12">
      <c r="A17431" s="17">
        <v>45838</v>
      </c>
      <c r="B17431" s="22" t="s">
        <v>10</v>
      </c>
      <c r="C17431" s="22" t="s">
        <v>180</v>
      </c>
      <c r="D17431" s="22" t="s">
        <v>17808</v>
      </c>
      <c r="E17431" s="22" t="s">
        <v>58</v>
      </c>
      <c r="F17431" s="22" t="s">
        <v>168</v>
      </c>
      <c r="G17431" s="9">
        <v>13101</v>
      </c>
      <c r="H17431" s="22" t="s">
        <v>15</v>
      </c>
      <c r="I17431" s="28">
        <v>0.01</v>
      </c>
      <c r="J17431" s="28">
        <v>131.01</v>
      </c>
      <c r="K17431" s="40"/>
      <c r="L17431" s="40"/>
    </row>
    <row r="17432" spans="1:12">
      <c r="A17432" s="17">
        <v>45838</v>
      </c>
      <c r="B17432" s="22" t="s">
        <v>10</v>
      </c>
      <c r="C17432" s="22" t="s">
        <v>191</v>
      </c>
      <c r="D17432" s="22" t="s">
        <v>17809</v>
      </c>
      <c r="E17432" s="22" t="s">
        <v>58</v>
      </c>
      <c r="F17432" s="22" t="s">
        <v>168</v>
      </c>
      <c r="G17432" s="9">
        <v>41802</v>
      </c>
      <c r="H17432" s="22" t="s">
        <v>15</v>
      </c>
      <c r="I17432" s="28">
        <v>0.01</v>
      </c>
      <c r="J17432" s="28">
        <v>418.02</v>
      </c>
      <c r="K17432" s="40"/>
      <c r="L17432" s="40"/>
    </row>
    <row r="17433" spans="1:12">
      <c r="A17433" s="17">
        <v>45838</v>
      </c>
      <c r="B17433" s="22" t="s">
        <v>10</v>
      </c>
      <c r="C17433" s="22" t="s">
        <v>197</v>
      </c>
      <c r="D17433" s="22" t="s">
        <v>17810</v>
      </c>
      <c r="E17433" s="22" t="s">
        <v>58</v>
      </c>
      <c r="F17433" s="22" t="s">
        <v>168</v>
      </c>
      <c r="G17433" s="9">
        <v>40371</v>
      </c>
      <c r="H17433" s="22" t="s">
        <v>15</v>
      </c>
      <c r="I17433" s="28">
        <v>0.01</v>
      </c>
      <c r="J17433" s="28">
        <v>403.71</v>
      </c>
      <c r="K17433" s="40"/>
      <c r="L17433" s="40"/>
    </row>
    <row r="17434" spans="1:12">
      <c r="A17434" s="17">
        <v>45838</v>
      </c>
      <c r="B17434" s="22" t="s">
        <v>10</v>
      </c>
      <c r="C17434" s="22" t="s">
        <v>197</v>
      </c>
      <c r="D17434" s="22" t="s">
        <v>17811</v>
      </c>
      <c r="E17434" s="22" t="s">
        <v>58</v>
      </c>
      <c r="F17434" s="22" t="s">
        <v>168</v>
      </c>
      <c r="G17434" s="9">
        <v>30899</v>
      </c>
      <c r="H17434" s="22" t="s">
        <v>15</v>
      </c>
      <c r="I17434" s="28">
        <v>0.01</v>
      </c>
      <c r="J17434" s="28">
        <v>308.99</v>
      </c>
      <c r="K17434" s="40"/>
      <c r="L17434" s="40"/>
    </row>
    <row r="17435" spans="1:12">
      <c r="A17435" s="17">
        <v>45838</v>
      </c>
      <c r="B17435" s="22" t="s">
        <v>10</v>
      </c>
      <c r="C17435" s="22" t="s">
        <v>282</v>
      </c>
      <c r="D17435" s="22" t="s">
        <v>17812</v>
      </c>
      <c r="E17435" s="22" t="s">
        <v>58</v>
      </c>
      <c r="F17435" s="22" t="s">
        <v>168</v>
      </c>
      <c r="G17435" s="9">
        <v>13131</v>
      </c>
      <c r="H17435" s="22" t="s">
        <v>15</v>
      </c>
      <c r="I17435" s="28">
        <v>0.01</v>
      </c>
      <c r="J17435" s="28">
        <v>131.31</v>
      </c>
      <c r="K17435" s="40"/>
      <c r="L17435" s="40"/>
    </row>
    <row r="17436" spans="1:12">
      <c r="A17436" s="17">
        <v>45838</v>
      </c>
      <c r="B17436" s="22" t="s">
        <v>10</v>
      </c>
      <c r="C17436" s="22" t="s">
        <v>282</v>
      </c>
      <c r="D17436" s="22" t="s">
        <v>17813</v>
      </c>
      <c r="E17436" s="22" t="s">
        <v>58</v>
      </c>
      <c r="F17436" s="22" t="s">
        <v>168</v>
      </c>
      <c r="G17436" s="9">
        <v>52099</v>
      </c>
      <c r="H17436" s="22" t="s">
        <v>15</v>
      </c>
      <c r="I17436" s="28">
        <v>0.01</v>
      </c>
      <c r="J17436" s="28">
        <v>520.99</v>
      </c>
      <c r="K17436" s="40"/>
      <c r="L17436" s="40"/>
    </row>
    <row r="17437" spans="1:12">
      <c r="A17437" s="17">
        <v>45838</v>
      </c>
      <c r="B17437" s="22" t="s">
        <v>10</v>
      </c>
      <c r="C17437" s="22" t="s">
        <v>282</v>
      </c>
      <c r="D17437" s="22" t="s">
        <v>17814</v>
      </c>
      <c r="E17437" s="22" t="s">
        <v>58</v>
      </c>
      <c r="F17437" s="22" t="s">
        <v>168</v>
      </c>
      <c r="G17437" s="9">
        <v>26693</v>
      </c>
      <c r="H17437" s="22" t="s">
        <v>15</v>
      </c>
      <c r="I17437" s="28">
        <v>0.01</v>
      </c>
      <c r="J17437" s="28">
        <v>266.93</v>
      </c>
      <c r="K17437" s="40"/>
      <c r="L17437" s="40"/>
    </row>
    <row r="17438" spans="1:12">
      <c r="A17438" s="17">
        <v>45838</v>
      </c>
      <c r="B17438" s="22" t="s">
        <v>10</v>
      </c>
      <c r="C17438" s="22" t="s">
        <v>282</v>
      </c>
      <c r="D17438" s="22" t="s">
        <v>17815</v>
      </c>
      <c r="E17438" s="22" t="s">
        <v>58</v>
      </c>
      <c r="F17438" s="22" t="s">
        <v>168</v>
      </c>
      <c r="G17438" s="9">
        <v>16489</v>
      </c>
      <c r="H17438" s="22" t="s">
        <v>15</v>
      </c>
      <c r="I17438" s="28">
        <v>0.01</v>
      </c>
      <c r="J17438" s="28">
        <v>164.89</v>
      </c>
      <c r="K17438" s="40"/>
      <c r="L17438" s="40"/>
    </row>
    <row r="17439" spans="1:12">
      <c r="A17439" s="17">
        <v>45838</v>
      </c>
      <c r="B17439" s="22" t="s">
        <v>10</v>
      </c>
      <c r="C17439" s="22" t="s">
        <v>282</v>
      </c>
      <c r="D17439" s="22" t="s">
        <v>17816</v>
      </c>
      <c r="E17439" s="22" t="s">
        <v>58</v>
      </c>
      <c r="F17439" s="22" t="s">
        <v>168</v>
      </c>
      <c r="G17439" s="9">
        <v>133325</v>
      </c>
      <c r="H17439" s="22" t="s">
        <v>15</v>
      </c>
      <c r="I17439" s="28">
        <v>0.01</v>
      </c>
      <c r="J17439" s="28">
        <v>1333.25</v>
      </c>
      <c r="K17439" s="40"/>
      <c r="L17439" s="40"/>
    </row>
    <row r="17440" spans="1:12">
      <c r="A17440" s="17">
        <v>45838</v>
      </c>
      <c r="B17440" s="22" t="s">
        <v>10</v>
      </c>
      <c r="C17440" s="22" t="s">
        <v>282</v>
      </c>
      <c r="D17440" s="22" t="s">
        <v>17817</v>
      </c>
      <c r="E17440" s="22" t="s">
        <v>58</v>
      </c>
      <c r="F17440" s="22" t="s">
        <v>168</v>
      </c>
      <c r="G17440" s="9">
        <v>27809</v>
      </c>
      <c r="H17440" s="22" t="s">
        <v>15</v>
      </c>
      <c r="I17440" s="28">
        <v>0.01</v>
      </c>
      <c r="J17440" s="28">
        <v>278.08999999999997</v>
      </c>
      <c r="K17440" s="40"/>
      <c r="L17440" s="40"/>
    </row>
    <row r="17441" spans="1:12">
      <c r="A17441" s="17">
        <v>45838</v>
      </c>
      <c r="B17441" s="22" t="s">
        <v>62</v>
      </c>
      <c r="C17441" s="22" t="s">
        <v>63</v>
      </c>
      <c r="D17441" s="22" t="s">
        <v>17818</v>
      </c>
      <c r="E17441" s="22" t="s">
        <v>65</v>
      </c>
      <c r="F17441" s="22" t="s">
        <v>66</v>
      </c>
      <c r="G17441" s="9">
        <v>144</v>
      </c>
      <c r="H17441" s="22" t="s">
        <v>15</v>
      </c>
      <c r="I17441" s="28">
        <v>78.260000000000005</v>
      </c>
      <c r="J17441" s="28">
        <v>11269.44</v>
      </c>
      <c r="K17441" s="40"/>
      <c r="L17441" s="40"/>
    </row>
    <row r="17442" spans="1:12">
      <c r="A17442" s="17">
        <v>45838</v>
      </c>
      <c r="B17442" s="22" t="s">
        <v>62</v>
      </c>
      <c r="C17442" s="22" t="s">
        <v>63</v>
      </c>
      <c r="D17442" s="22" t="s">
        <v>17819</v>
      </c>
      <c r="E17442" s="22" t="s">
        <v>65</v>
      </c>
      <c r="F17442" s="22" t="s">
        <v>66</v>
      </c>
      <c r="G17442" s="9">
        <v>66</v>
      </c>
      <c r="H17442" s="22" t="s">
        <v>15</v>
      </c>
      <c r="I17442" s="28">
        <v>78.260000000000005</v>
      </c>
      <c r="J17442" s="28">
        <v>5165.16</v>
      </c>
      <c r="K17442" s="40"/>
      <c r="L17442" s="40"/>
    </row>
    <row r="17443" spans="1:12">
      <c r="A17443" s="17">
        <v>45838</v>
      </c>
      <c r="B17443" s="22" t="s">
        <v>62</v>
      </c>
      <c r="C17443" s="22" t="s">
        <v>63</v>
      </c>
      <c r="D17443" s="22" t="s">
        <v>17820</v>
      </c>
      <c r="E17443" s="22" t="s">
        <v>65</v>
      </c>
      <c r="F17443" s="22" t="s">
        <v>66</v>
      </c>
      <c r="G17443" s="9">
        <v>32</v>
      </c>
      <c r="H17443" s="22" t="s">
        <v>15</v>
      </c>
      <c r="I17443" s="28">
        <v>78.260000000000005</v>
      </c>
      <c r="J17443" s="28">
        <v>2504.3200000000002</v>
      </c>
      <c r="K17443" s="40"/>
      <c r="L17443" s="40"/>
    </row>
    <row r="17444" spans="1:12">
      <c r="A17444" s="17">
        <v>45838</v>
      </c>
      <c r="B17444" s="22" t="s">
        <v>62</v>
      </c>
      <c r="C17444" s="22" t="s">
        <v>63</v>
      </c>
      <c r="D17444" s="22" t="s">
        <v>17821</v>
      </c>
      <c r="E17444" s="22" t="s">
        <v>65</v>
      </c>
      <c r="F17444" s="22" t="s">
        <v>66</v>
      </c>
      <c r="G17444" s="9">
        <v>48</v>
      </c>
      <c r="H17444" s="22" t="s">
        <v>15</v>
      </c>
      <c r="I17444" s="28">
        <v>78.260000000000005</v>
      </c>
      <c r="J17444" s="28">
        <v>3756.48</v>
      </c>
      <c r="K17444" s="40"/>
      <c r="L17444" s="40"/>
    </row>
    <row r="17445" spans="1:12">
      <c r="A17445" s="17">
        <v>45838</v>
      </c>
      <c r="B17445" s="22" t="s">
        <v>62</v>
      </c>
      <c r="C17445" s="22" t="s">
        <v>63</v>
      </c>
      <c r="D17445" s="22" t="s">
        <v>17822</v>
      </c>
      <c r="E17445" s="22" t="s">
        <v>65</v>
      </c>
      <c r="F17445" s="22" t="s">
        <v>66</v>
      </c>
      <c r="G17445" s="9">
        <v>17</v>
      </c>
      <c r="H17445" s="22" t="s">
        <v>15</v>
      </c>
      <c r="I17445" s="28">
        <v>78.260000000000005</v>
      </c>
      <c r="J17445" s="28">
        <v>1330.42</v>
      </c>
      <c r="K17445" s="40"/>
      <c r="L17445" s="40"/>
    </row>
    <row r="17446" spans="1:12">
      <c r="A17446" s="17">
        <v>45838</v>
      </c>
      <c r="B17446" s="22" t="s">
        <v>62</v>
      </c>
      <c r="C17446" s="22" t="s">
        <v>70</v>
      </c>
      <c r="D17446" s="22" t="s">
        <v>17823</v>
      </c>
      <c r="E17446" s="22" t="s">
        <v>65</v>
      </c>
      <c r="F17446" s="22" t="s">
        <v>72</v>
      </c>
      <c r="G17446" s="9">
        <v>127</v>
      </c>
      <c r="H17446" s="22" t="s">
        <v>15</v>
      </c>
      <c r="I17446" s="28">
        <v>78.260000000000005</v>
      </c>
      <c r="J17446" s="28">
        <v>9939.02</v>
      </c>
      <c r="K17446" s="40"/>
      <c r="L17446" s="40"/>
    </row>
    <row r="17447" spans="1:12">
      <c r="A17447" s="17">
        <v>45838</v>
      </c>
      <c r="B17447" s="22" t="s">
        <v>62</v>
      </c>
      <c r="C17447" s="22" t="s">
        <v>70</v>
      </c>
      <c r="D17447" s="22" t="s">
        <v>17824</v>
      </c>
      <c r="E17447" s="22" t="s">
        <v>65</v>
      </c>
      <c r="F17447" s="22" t="s">
        <v>72</v>
      </c>
      <c r="G17447" s="9">
        <v>257</v>
      </c>
      <c r="H17447" s="22" t="s">
        <v>15</v>
      </c>
      <c r="I17447" s="28">
        <v>78.260000000000005</v>
      </c>
      <c r="J17447" s="28">
        <v>20112.82</v>
      </c>
      <c r="K17447" s="40"/>
      <c r="L17447" s="40"/>
    </row>
    <row r="17448" spans="1:12">
      <c r="A17448" s="17">
        <v>45838</v>
      </c>
      <c r="B17448" s="22" t="s">
        <v>62</v>
      </c>
      <c r="C17448" s="22" t="s">
        <v>70</v>
      </c>
      <c r="D17448" s="22" t="s">
        <v>17825</v>
      </c>
      <c r="E17448" s="22" t="s">
        <v>65</v>
      </c>
      <c r="F17448" s="22" t="s">
        <v>72</v>
      </c>
      <c r="G17448" s="9">
        <v>144</v>
      </c>
      <c r="H17448" s="22" t="s">
        <v>15</v>
      </c>
      <c r="I17448" s="28">
        <v>78.260000000000005</v>
      </c>
      <c r="J17448" s="28">
        <v>11269.44</v>
      </c>
      <c r="K17448" s="40"/>
      <c r="L17448" s="40"/>
    </row>
    <row r="17449" spans="1:12">
      <c r="A17449" s="17">
        <v>45838</v>
      </c>
      <c r="B17449" s="22" t="s">
        <v>62</v>
      </c>
      <c r="C17449" s="22" t="s">
        <v>12187</v>
      </c>
      <c r="D17449" s="22" t="s">
        <v>17826</v>
      </c>
      <c r="E17449" s="22" t="s">
        <v>65</v>
      </c>
      <c r="F17449" s="22" t="s">
        <v>451</v>
      </c>
      <c r="G17449" s="9">
        <v>43</v>
      </c>
      <c r="H17449" s="22" t="s">
        <v>15</v>
      </c>
      <c r="I17449" s="28">
        <v>42.21</v>
      </c>
      <c r="J17449" s="28">
        <v>1815.03</v>
      </c>
      <c r="K17449" s="40"/>
      <c r="L17449" s="40"/>
    </row>
    <row r="17450" spans="1:12">
      <c r="A17450" s="17">
        <v>45838</v>
      </c>
      <c r="B17450" s="22" t="s">
        <v>62</v>
      </c>
      <c r="C17450" s="22" t="s">
        <v>12187</v>
      </c>
      <c r="D17450" s="22" t="s">
        <v>17827</v>
      </c>
      <c r="E17450" s="22" t="s">
        <v>65</v>
      </c>
      <c r="F17450" s="22" t="s">
        <v>451</v>
      </c>
      <c r="G17450" s="9">
        <v>90</v>
      </c>
      <c r="H17450" s="22" t="s">
        <v>15</v>
      </c>
      <c r="I17450" s="28">
        <v>42.21</v>
      </c>
      <c r="J17450" s="28">
        <v>3798.9</v>
      </c>
      <c r="K17450" s="40"/>
      <c r="L17450" s="40"/>
    </row>
    <row r="17451" spans="1:12">
      <c r="A17451" s="17">
        <v>45838</v>
      </c>
      <c r="B17451" s="22" t="s">
        <v>62</v>
      </c>
      <c r="C17451" s="22" t="s">
        <v>12187</v>
      </c>
      <c r="D17451" s="22" t="s">
        <v>17828</v>
      </c>
      <c r="E17451" s="22" t="s">
        <v>65</v>
      </c>
      <c r="F17451" s="22" t="s">
        <v>451</v>
      </c>
      <c r="G17451" s="9">
        <v>444</v>
      </c>
      <c r="H17451" s="22" t="s">
        <v>15</v>
      </c>
      <c r="I17451" s="28">
        <v>42.21</v>
      </c>
      <c r="J17451" s="28">
        <v>18741.240000000002</v>
      </c>
      <c r="K17451" s="40"/>
      <c r="L17451" s="40"/>
    </row>
    <row r="17452" spans="1:12">
      <c r="A17452" s="17">
        <v>45838</v>
      </c>
      <c r="B17452" s="22" t="s">
        <v>62</v>
      </c>
      <c r="C17452" s="22" t="s">
        <v>12187</v>
      </c>
      <c r="D17452" s="22" t="s">
        <v>17829</v>
      </c>
      <c r="E17452" s="22" t="s">
        <v>65</v>
      </c>
      <c r="F17452" s="22" t="s">
        <v>451</v>
      </c>
      <c r="G17452" s="9">
        <v>42</v>
      </c>
      <c r="H17452" s="22" t="s">
        <v>15</v>
      </c>
      <c r="I17452" s="28">
        <v>42.21</v>
      </c>
      <c r="J17452" s="28">
        <v>1772.82</v>
      </c>
      <c r="K17452" s="40"/>
      <c r="L17452" s="40"/>
    </row>
    <row r="17453" spans="1:12">
      <c r="A17453" s="17">
        <v>45838</v>
      </c>
      <c r="B17453" s="22" t="s">
        <v>62</v>
      </c>
      <c r="C17453" s="22" t="s">
        <v>5385</v>
      </c>
      <c r="D17453" s="22" t="s">
        <v>17830</v>
      </c>
      <c r="E17453" s="22" t="s">
        <v>65</v>
      </c>
      <c r="F17453" s="22" t="s">
        <v>75</v>
      </c>
      <c r="G17453" s="9">
        <v>352</v>
      </c>
      <c r="H17453" s="22" t="s">
        <v>15</v>
      </c>
      <c r="I17453" s="28">
        <v>42.21</v>
      </c>
      <c r="J17453" s="28">
        <v>14857.92</v>
      </c>
      <c r="K17453" s="40"/>
      <c r="L17453" s="40"/>
    </row>
    <row r="17454" spans="1:12">
      <c r="A17454" s="17">
        <v>45838</v>
      </c>
      <c r="B17454" s="22" t="s">
        <v>62</v>
      </c>
      <c r="C17454" s="22" t="s">
        <v>77</v>
      </c>
      <c r="D17454" s="22" t="s">
        <v>17831</v>
      </c>
      <c r="E17454" s="22" t="s">
        <v>65</v>
      </c>
      <c r="F17454" s="22" t="s">
        <v>66</v>
      </c>
      <c r="G17454" s="9">
        <v>36</v>
      </c>
      <c r="H17454" s="22" t="s">
        <v>15</v>
      </c>
      <c r="I17454" s="28">
        <v>78.260000000000005</v>
      </c>
      <c r="J17454" s="28">
        <v>2817.36</v>
      </c>
      <c r="K17454" s="40"/>
      <c r="L17454" s="40"/>
    </row>
    <row r="17455" spans="1:12">
      <c r="A17455" s="17">
        <v>45838</v>
      </c>
      <c r="B17455" s="22" t="s">
        <v>62</v>
      </c>
      <c r="C17455" s="22" t="s">
        <v>77</v>
      </c>
      <c r="D17455" s="22" t="s">
        <v>17832</v>
      </c>
      <c r="E17455" s="22" t="s">
        <v>65</v>
      </c>
      <c r="F17455" s="22" t="s">
        <v>66</v>
      </c>
      <c r="G17455" s="9">
        <v>48</v>
      </c>
      <c r="H17455" s="22" t="s">
        <v>15</v>
      </c>
      <c r="I17455" s="28">
        <v>78.260000000000005</v>
      </c>
      <c r="J17455" s="28">
        <v>3756.48</v>
      </c>
      <c r="K17455" s="40"/>
      <c r="L17455" s="40"/>
    </row>
    <row r="17456" spans="1:12">
      <c r="A17456" s="17">
        <v>45838</v>
      </c>
      <c r="B17456" s="22" t="s">
        <v>62</v>
      </c>
      <c r="C17456" s="22" t="s">
        <v>77</v>
      </c>
      <c r="D17456" s="22" t="s">
        <v>17833</v>
      </c>
      <c r="E17456" s="22" t="s">
        <v>65</v>
      </c>
      <c r="F17456" s="22" t="s">
        <v>66</v>
      </c>
      <c r="G17456" s="9">
        <v>17</v>
      </c>
      <c r="H17456" s="22" t="s">
        <v>15</v>
      </c>
      <c r="I17456" s="28">
        <v>78.260000000000005</v>
      </c>
      <c r="J17456" s="28">
        <v>1330.42</v>
      </c>
      <c r="K17456" s="40"/>
      <c r="L17456" s="40"/>
    </row>
    <row r="17457" spans="1:12">
      <c r="A17457" s="17">
        <v>45869</v>
      </c>
      <c r="B17457" s="22" t="s">
        <v>10</v>
      </c>
      <c r="C17457" s="22" t="s">
        <v>5194</v>
      </c>
      <c r="D17457" s="22" t="s">
        <v>17834</v>
      </c>
      <c r="E17457" s="22" t="s">
        <v>58</v>
      </c>
      <c r="F17457" s="22" t="s">
        <v>168</v>
      </c>
      <c r="G17457" s="9">
        <v>78000</v>
      </c>
      <c r="H17457" s="22" t="s">
        <v>15</v>
      </c>
      <c r="I17457" s="28">
        <v>0.01</v>
      </c>
      <c r="J17457" s="28">
        <v>624</v>
      </c>
      <c r="K17457" s="40"/>
      <c r="L17457" s="40"/>
    </row>
    <row r="17458" spans="1:12">
      <c r="A17458" s="17">
        <v>45869</v>
      </c>
      <c r="B17458" s="22" t="s">
        <v>10</v>
      </c>
      <c r="C17458" s="22" t="s">
        <v>1132</v>
      </c>
      <c r="D17458" s="22" t="s">
        <v>17835</v>
      </c>
      <c r="E17458" s="22" t="s">
        <v>141</v>
      </c>
      <c r="F17458" s="22" t="s">
        <v>141</v>
      </c>
      <c r="H17458" s="22" t="s">
        <v>41</v>
      </c>
      <c r="K17458" s="40"/>
      <c r="L17458" s="40"/>
    </row>
    <row r="17459" spans="1:12">
      <c r="A17459" s="17">
        <v>45869</v>
      </c>
      <c r="B17459" s="22" t="s">
        <v>10</v>
      </c>
      <c r="C17459" s="22" t="s">
        <v>1789</v>
      </c>
      <c r="D17459" s="22" t="s">
        <v>17836</v>
      </c>
      <c r="E17459" s="22" t="s">
        <v>141</v>
      </c>
      <c r="F17459" s="22" t="s">
        <v>141</v>
      </c>
      <c r="H17459" s="22" t="s">
        <v>41</v>
      </c>
      <c r="K17459" s="40"/>
      <c r="L17459" s="40"/>
    </row>
    <row r="17460" spans="1:12">
      <c r="A17460" s="17">
        <v>45869</v>
      </c>
      <c r="B17460" s="22" t="s">
        <v>10</v>
      </c>
      <c r="C17460" s="22" t="s">
        <v>1789</v>
      </c>
      <c r="D17460" s="22" t="s">
        <v>17837</v>
      </c>
      <c r="E17460" s="22" t="s">
        <v>141</v>
      </c>
      <c r="F17460" s="22" t="s">
        <v>141</v>
      </c>
      <c r="H17460" s="22" t="s">
        <v>41</v>
      </c>
      <c r="K17460" s="40"/>
      <c r="L17460" s="40"/>
    </row>
    <row r="17461" spans="1:12">
      <c r="A17461" s="17">
        <v>45869</v>
      </c>
      <c r="B17461" s="22" t="s">
        <v>10</v>
      </c>
      <c r="C17461" s="22" t="s">
        <v>139</v>
      </c>
      <c r="D17461" s="22" t="s">
        <v>17838</v>
      </c>
      <c r="E17461" s="22" t="s">
        <v>141</v>
      </c>
      <c r="F17461" s="22" t="s">
        <v>141</v>
      </c>
      <c r="H17461" s="22" t="s">
        <v>41</v>
      </c>
      <c r="K17461" s="40"/>
      <c r="L17461" s="40"/>
    </row>
    <row r="17462" spans="1:12">
      <c r="A17462" s="17">
        <v>45869</v>
      </c>
      <c r="B17462" s="22" t="s">
        <v>10</v>
      </c>
      <c r="C17462" s="22" t="s">
        <v>761</v>
      </c>
      <c r="D17462" s="22" t="s">
        <v>17839</v>
      </c>
      <c r="E17462" s="22" t="s">
        <v>141</v>
      </c>
      <c r="F17462" s="22" t="s">
        <v>141</v>
      </c>
      <c r="H17462" s="22" t="s">
        <v>41</v>
      </c>
      <c r="K17462" s="40"/>
      <c r="L17462" s="40"/>
    </row>
    <row r="17463" spans="1:12">
      <c r="A17463" s="17">
        <v>45869</v>
      </c>
      <c r="B17463" s="22" t="s">
        <v>10</v>
      </c>
      <c r="C17463" s="22" t="s">
        <v>688</v>
      </c>
      <c r="D17463" s="22" t="s">
        <v>17840</v>
      </c>
      <c r="E17463" s="22" t="s">
        <v>18</v>
      </c>
      <c r="F17463" s="22" t="s">
        <v>242</v>
      </c>
      <c r="H17463" s="22" t="s">
        <v>20</v>
      </c>
      <c r="K17463" s="40"/>
      <c r="L17463" s="40"/>
    </row>
    <row r="17464" spans="1:12">
      <c r="A17464" s="17">
        <v>45869</v>
      </c>
      <c r="B17464" s="22" t="s">
        <v>10</v>
      </c>
      <c r="C17464" s="22" t="s">
        <v>1134</v>
      </c>
      <c r="D17464" s="22" t="s">
        <v>17841</v>
      </c>
      <c r="E17464" s="22" t="s">
        <v>141</v>
      </c>
      <c r="F17464" s="22" t="s">
        <v>141</v>
      </c>
      <c r="H17464" s="22" t="s">
        <v>41</v>
      </c>
      <c r="K17464" s="40"/>
      <c r="L17464" s="40"/>
    </row>
    <row r="17465" spans="1:12">
      <c r="A17465" s="17">
        <v>45869</v>
      </c>
      <c r="B17465" s="22" t="s">
        <v>10</v>
      </c>
      <c r="C17465" s="22" t="s">
        <v>1794</v>
      </c>
      <c r="D17465" s="22" t="s">
        <v>17842</v>
      </c>
      <c r="E17465" s="22" t="s">
        <v>141</v>
      </c>
      <c r="F17465" s="22" t="s">
        <v>141</v>
      </c>
      <c r="H17465" s="22" t="s">
        <v>41</v>
      </c>
      <c r="K17465" s="40"/>
      <c r="L17465" s="40"/>
    </row>
    <row r="17466" spans="1:12">
      <c r="A17466" s="17">
        <v>45869</v>
      </c>
      <c r="B17466" s="22" t="s">
        <v>10</v>
      </c>
      <c r="C17466" s="22" t="s">
        <v>1794</v>
      </c>
      <c r="D17466" s="22" t="s">
        <v>17843</v>
      </c>
      <c r="E17466" s="22" t="s">
        <v>141</v>
      </c>
      <c r="F17466" s="22" t="s">
        <v>141</v>
      </c>
      <c r="H17466" s="22" t="s">
        <v>41</v>
      </c>
      <c r="K17466" s="40"/>
      <c r="L17466" s="40"/>
    </row>
    <row r="17467" spans="1:12">
      <c r="A17467" s="17">
        <v>45869</v>
      </c>
      <c r="B17467" s="22" t="s">
        <v>10</v>
      </c>
      <c r="C17467" s="22" t="s">
        <v>9591</v>
      </c>
      <c r="D17467" s="22" t="s">
        <v>17844</v>
      </c>
      <c r="E17467" s="22" t="s">
        <v>141</v>
      </c>
      <c r="F17467" s="22" t="s">
        <v>141</v>
      </c>
      <c r="H17467" s="22" t="s">
        <v>41</v>
      </c>
      <c r="K17467" s="40"/>
      <c r="L17467" s="40"/>
    </row>
    <row r="17468" spans="1:12">
      <c r="A17468" s="17">
        <v>45869</v>
      </c>
      <c r="B17468" s="22" t="s">
        <v>10</v>
      </c>
      <c r="C17468" s="22" t="s">
        <v>9591</v>
      </c>
      <c r="D17468" s="22" t="s">
        <v>17845</v>
      </c>
      <c r="E17468" s="22" t="s">
        <v>141</v>
      </c>
      <c r="F17468" s="22" t="s">
        <v>141</v>
      </c>
      <c r="H17468" s="22" t="s">
        <v>41</v>
      </c>
      <c r="K17468" s="40"/>
      <c r="L17468" s="40"/>
    </row>
    <row r="17469" spans="1:12">
      <c r="A17469" s="17">
        <v>45869</v>
      </c>
      <c r="B17469" s="22" t="s">
        <v>10</v>
      </c>
      <c r="C17469" s="22" t="s">
        <v>9572</v>
      </c>
      <c r="D17469" s="22" t="s">
        <v>17846</v>
      </c>
      <c r="E17469" s="22" t="s">
        <v>141</v>
      </c>
      <c r="F17469" s="22" t="s">
        <v>141</v>
      </c>
      <c r="H17469" s="22" t="s">
        <v>41</v>
      </c>
      <c r="K17469" s="40"/>
      <c r="L17469" s="40"/>
    </row>
    <row r="17470" spans="1:12">
      <c r="A17470" s="17">
        <v>45869</v>
      </c>
      <c r="B17470" s="22" t="s">
        <v>10</v>
      </c>
      <c r="C17470" s="22" t="s">
        <v>9572</v>
      </c>
      <c r="D17470" s="22" t="s">
        <v>17847</v>
      </c>
      <c r="E17470" s="22" t="s">
        <v>141</v>
      </c>
      <c r="F17470" s="22" t="s">
        <v>141</v>
      </c>
      <c r="H17470" s="22" t="s">
        <v>41</v>
      </c>
      <c r="K17470" s="40"/>
      <c r="L17470" s="40"/>
    </row>
    <row r="17471" spans="1:12">
      <c r="A17471" s="17">
        <v>45869</v>
      </c>
      <c r="B17471" s="22" t="s">
        <v>10</v>
      </c>
      <c r="C17471" s="22" t="s">
        <v>767</v>
      </c>
      <c r="D17471" s="22" t="s">
        <v>17848</v>
      </c>
      <c r="E17471" s="22" t="s">
        <v>141</v>
      </c>
      <c r="F17471" s="22" t="s">
        <v>141</v>
      </c>
      <c r="H17471" s="22" t="s">
        <v>41</v>
      </c>
      <c r="K17471" s="40"/>
      <c r="L17471" s="40"/>
    </row>
    <row r="17472" spans="1:12">
      <c r="A17472" s="17">
        <v>45869</v>
      </c>
      <c r="B17472" s="22" t="s">
        <v>10</v>
      </c>
      <c r="C17472" s="22" t="s">
        <v>767</v>
      </c>
      <c r="D17472" s="22" t="s">
        <v>17849</v>
      </c>
      <c r="E17472" s="22" t="s">
        <v>141</v>
      </c>
      <c r="F17472" s="22" t="s">
        <v>141</v>
      </c>
      <c r="H17472" s="22" t="s">
        <v>41</v>
      </c>
      <c r="K17472" s="40"/>
      <c r="L17472" s="40"/>
    </row>
    <row r="17473" spans="1:12">
      <c r="A17473" s="17">
        <v>45869</v>
      </c>
      <c r="B17473" s="22" t="s">
        <v>10</v>
      </c>
      <c r="C17473" s="22" t="s">
        <v>767</v>
      </c>
      <c r="D17473" s="22" t="s">
        <v>17850</v>
      </c>
      <c r="E17473" s="22" t="s">
        <v>141</v>
      </c>
      <c r="F17473" s="22" t="s">
        <v>141</v>
      </c>
      <c r="H17473" s="22" t="s">
        <v>41</v>
      </c>
      <c r="K17473" s="40"/>
      <c r="L17473" s="40"/>
    </row>
    <row r="17474" spans="1:12">
      <c r="A17474" s="17">
        <v>45869</v>
      </c>
      <c r="B17474" s="22" t="s">
        <v>10</v>
      </c>
      <c r="C17474" s="22" t="s">
        <v>9593</v>
      </c>
      <c r="D17474" s="22" t="s">
        <v>17851</v>
      </c>
      <c r="E17474" s="22" t="s">
        <v>141</v>
      </c>
      <c r="F17474" s="22" t="s">
        <v>141</v>
      </c>
      <c r="H17474" s="22" t="s">
        <v>41</v>
      </c>
      <c r="K17474" s="40"/>
      <c r="L17474" s="40"/>
    </row>
    <row r="17475" spans="1:12">
      <c r="A17475" s="17">
        <v>45869</v>
      </c>
      <c r="B17475" s="22" t="s">
        <v>10</v>
      </c>
      <c r="C17475" s="22" t="s">
        <v>9593</v>
      </c>
      <c r="D17475" s="22" t="s">
        <v>17852</v>
      </c>
      <c r="E17475" s="22" t="s">
        <v>141</v>
      </c>
      <c r="F17475" s="22" t="s">
        <v>141</v>
      </c>
      <c r="H17475" s="22" t="s">
        <v>41</v>
      </c>
      <c r="K17475" s="40"/>
      <c r="L17475" s="40"/>
    </row>
    <row r="17476" spans="1:12">
      <c r="A17476" s="17">
        <v>45869</v>
      </c>
      <c r="B17476" s="22" t="s">
        <v>10</v>
      </c>
      <c r="C17476" s="22" t="s">
        <v>9593</v>
      </c>
      <c r="D17476" s="22" t="s">
        <v>17853</v>
      </c>
      <c r="E17476" s="22" t="s">
        <v>141</v>
      </c>
      <c r="F17476" s="22" t="s">
        <v>141</v>
      </c>
      <c r="H17476" s="22" t="s">
        <v>41</v>
      </c>
      <c r="K17476" s="40"/>
      <c r="L17476" s="40"/>
    </row>
    <row r="17477" spans="1:12">
      <c r="A17477" s="17">
        <v>45869</v>
      </c>
      <c r="B17477" s="22" t="s">
        <v>10</v>
      </c>
      <c r="C17477" s="22" t="s">
        <v>1136</v>
      </c>
      <c r="D17477" s="22" t="s">
        <v>17854</v>
      </c>
      <c r="E17477" s="22" t="s">
        <v>141</v>
      </c>
      <c r="F17477" s="22" t="s">
        <v>141</v>
      </c>
      <c r="H17477" s="22" t="s">
        <v>41</v>
      </c>
      <c r="K17477" s="40"/>
      <c r="L17477" s="40"/>
    </row>
    <row r="17478" spans="1:12">
      <c r="A17478" s="17">
        <v>45869</v>
      </c>
      <c r="B17478" s="22" t="s">
        <v>10</v>
      </c>
      <c r="C17478" s="22" t="s">
        <v>1798</v>
      </c>
      <c r="D17478" s="22" t="s">
        <v>17855</v>
      </c>
      <c r="E17478" s="22" t="s">
        <v>141</v>
      </c>
      <c r="F17478" s="22" t="s">
        <v>141</v>
      </c>
      <c r="H17478" s="22" t="s">
        <v>41</v>
      </c>
      <c r="K17478" s="40"/>
      <c r="L17478" s="40"/>
    </row>
    <row r="17479" spans="1:12">
      <c r="A17479" s="17">
        <v>45869</v>
      </c>
      <c r="B17479" s="22" t="s">
        <v>10</v>
      </c>
      <c r="C17479" s="22" t="s">
        <v>1798</v>
      </c>
      <c r="D17479" s="22" t="s">
        <v>17856</v>
      </c>
      <c r="E17479" s="22" t="s">
        <v>141</v>
      </c>
      <c r="F17479" s="22" t="s">
        <v>141</v>
      </c>
      <c r="H17479" s="22" t="s">
        <v>41</v>
      </c>
      <c r="K17479" s="40"/>
      <c r="L17479" s="40"/>
    </row>
    <row r="17480" spans="1:12">
      <c r="A17480" s="17">
        <v>45869</v>
      </c>
      <c r="B17480" s="22" t="s">
        <v>10</v>
      </c>
      <c r="C17480" s="22" t="s">
        <v>9595</v>
      </c>
      <c r="D17480" s="22" t="s">
        <v>17857</v>
      </c>
      <c r="E17480" s="22" t="s">
        <v>141</v>
      </c>
      <c r="F17480" s="22" t="s">
        <v>141</v>
      </c>
      <c r="H17480" s="22" t="s">
        <v>41</v>
      </c>
      <c r="K17480" s="40"/>
      <c r="L17480" s="40"/>
    </row>
    <row r="17481" spans="1:12">
      <c r="A17481" s="17">
        <v>45869</v>
      </c>
      <c r="B17481" s="22" t="s">
        <v>10</v>
      </c>
      <c r="C17481" s="22" t="s">
        <v>9595</v>
      </c>
      <c r="D17481" s="22" t="s">
        <v>17858</v>
      </c>
      <c r="E17481" s="22" t="s">
        <v>141</v>
      </c>
      <c r="F17481" s="22" t="s">
        <v>141</v>
      </c>
      <c r="H17481" s="22" t="s">
        <v>41</v>
      </c>
      <c r="K17481" s="40"/>
      <c r="L17481" s="40"/>
    </row>
    <row r="17482" spans="1:12">
      <c r="A17482" s="17">
        <v>45869</v>
      </c>
      <c r="B17482" s="22" t="s">
        <v>10</v>
      </c>
      <c r="C17482" s="22" t="s">
        <v>9595</v>
      </c>
      <c r="D17482" s="22" t="s">
        <v>17859</v>
      </c>
      <c r="E17482" s="22" t="s">
        <v>141</v>
      </c>
      <c r="F17482" s="22" t="s">
        <v>141</v>
      </c>
      <c r="H17482" s="22" t="s">
        <v>41</v>
      </c>
      <c r="K17482" s="40"/>
      <c r="L17482" s="40"/>
    </row>
    <row r="17483" spans="1:12">
      <c r="A17483" s="17">
        <v>45869</v>
      </c>
      <c r="B17483" s="22" t="s">
        <v>10</v>
      </c>
      <c r="C17483" s="22" t="s">
        <v>3942</v>
      </c>
      <c r="D17483" s="22" t="s">
        <v>17860</v>
      </c>
      <c r="E17483" s="22" t="s">
        <v>141</v>
      </c>
      <c r="F17483" s="22" t="s">
        <v>141</v>
      </c>
      <c r="H17483" s="22" t="s">
        <v>41</v>
      </c>
      <c r="K17483" s="40"/>
      <c r="L17483" s="40"/>
    </row>
    <row r="17484" spans="1:12">
      <c r="A17484" s="17">
        <v>45869</v>
      </c>
      <c r="B17484" s="22" t="s">
        <v>10</v>
      </c>
      <c r="C17484" s="22" t="s">
        <v>1800</v>
      </c>
      <c r="D17484" s="22" t="s">
        <v>17861</v>
      </c>
      <c r="E17484" s="22" t="s">
        <v>141</v>
      </c>
      <c r="F17484" s="22" t="s">
        <v>141</v>
      </c>
      <c r="H17484" s="22" t="s">
        <v>41</v>
      </c>
      <c r="K17484" s="40"/>
      <c r="L17484" s="40"/>
    </row>
    <row r="17485" spans="1:12">
      <c r="A17485" s="17">
        <v>45869</v>
      </c>
      <c r="B17485" s="22" t="s">
        <v>10</v>
      </c>
      <c r="C17485" s="22" t="s">
        <v>769</v>
      </c>
      <c r="D17485" s="22" t="s">
        <v>17862</v>
      </c>
      <c r="E17485" s="22" t="s">
        <v>141</v>
      </c>
      <c r="F17485" s="22" t="s">
        <v>141</v>
      </c>
      <c r="H17485" s="22" t="s">
        <v>41</v>
      </c>
      <c r="K17485" s="40"/>
      <c r="L17485" s="40"/>
    </row>
    <row r="17486" spans="1:12">
      <c r="A17486" s="17">
        <v>45869</v>
      </c>
      <c r="B17486" s="22" t="s">
        <v>10</v>
      </c>
      <c r="C17486" s="22" t="s">
        <v>771</v>
      </c>
      <c r="D17486" s="22" t="s">
        <v>17863</v>
      </c>
      <c r="E17486" s="22" t="s">
        <v>141</v>
      </c>
      <c r="F17486" s="22" t="s">
        <v>141</v>
      </c>
      <c r="H17486" s="22" t="s">
        <v>41</v>
      </c>
      <c r="K17486" s="40"/>
      <c r="L17486" s="40"/>
    </row>
    <row r="17487" spans="1:12">
      <c r="A17487" s="17">
        <v>45869</v>
      </c>
      <c r="B17487" s="22" t="s">
        <v>10</v>
      </c>
      <c r="C17487" s="22" t="s">
        <v>771</v>
      </c>
      <c r="D17487" s="22" t="s">
        <v>17864</v>
      </c>
      <c r="E17487" s="22" t="s">
        <v>141</v>
      </c>
      <c r="F17487" s="22" t="s">
        <v>141</v>
      </c>
      <c r="H17487" s="22" t="s">
        <v>41</v>
      </c>
      <c r="K17487" s="40"/>
      <c r="L17487" s="40"/>
    </row>
    <row r="17488" spans="1:12">
      <c r="A17488" s="17">
        <v>45869</v>
      </c>
      <c r="B17488" s="22" t="s">
        <v>10</v>
      </c>
      <c r="C17488" s="22" t="s">
        <v>771</v>
      </c>
      <c r="D17488" s="22" t="s">
        <v>17865</v>
      </c>
      <c r="E17488" s="22" t="s">
        <v>141</v>
      </c>
      <c r="F17488" s="22" t="s">
        <v>141</v>
      </c>
      <c r="H17488" s="22" t="s">
        <v>41</v>
      </c>
      <c r="K17488" s="40"/>
      <c r="L17488" s="40"/>
    </row>
    <row r="17489" spans="1:12">
      <c r="A17489" s="17">
        <v>45869</v>
      </c>
      <c r="B17489" s="22" t="s">
        <v>10</v>
      </c>
      <c r="C17489" s="22" t="s">
        <v>771</v>
      </c>
      <c r="D17489" s="22" t="s">
        <v>17866</v>
      </c>
      <c r="E17489" s="22" t="s">
        <v>141</v>
      </c>
      <c r="F17489" s="22" t="s">
        <v>141</v>
      </c>
      <c r="H17489" s="22" t="s">
        <v>41</v>
      </c>
      <c r="K17489" s="40"/>
      <c r="L17489" s="40"/>
    </row>
    <row r="17490" spans="1:12">
      <c r="A17490" s="17">
        <v>45869</v>
      </c>
      <c r="B17490" s="22" t="s">
        <v>10</v>
      </c>
      <c r="C17490" s="22" t="s">
        <v>771</v>
      </c>
      <c r="D17490" s="22" t="s">
        <v>17867</v>
      </c>
      <c r="E17490" s="22" t="s">
        <v>141</v>
      </c>
      <c r="F17490" s="22" t="s">
        <v>141</v>
      </c>
      <c r="H17490" s="22" t="s">
        <v>41</v>
      </c>
      <c r="K17490" s="40"/>
      <c r="L17490" s="40"/>
    </row>
    <row r="17491" spans="1:12">
      <c r="A17491" s="17">
        <v>45869</v>
      </c>
      <c r="B17491" s="22" t="s">
        <v>10</v>
      </c>
      <c r="C17491" s="22" t="s">
        <v>771</v>
      </c>
      <c r="D17491" s="22" t="s">
        <v>17868</v>
      </c>
      <c r="E17491" s="22" t="s">
        <v>141</v>
      </c>
      <c r="F17491" s="22" t="s">
        <v>141</v>
      </c>
      <c r="H17491" s="22" t="s">
        <v>41</v>
      </c>
      <c r="K17491" s="40"/>
      <c r="L17491" s="40"/>
    </row>
    <row r="17492" spans="1:12">
      <c r="A17492" s="17">
        <v>45869</v>
      </c>
      <c r="B17492" s="22" t="s">
        <v>10</v>
      </c>
      <c r="C17492" s="22" t="s">
        <v>771</v>
      </c>
      <c r="D17492" s="22" t="s">
        <v>17869</v>
      </c>
      <c r="E17492" s="22" t="s">
        <v>141</v>
      </c>
      <c r="F17492" s="22" t="s">
        <v>141</v>
      </c>
      <c r="H17492" s="22" t="s">
        <v>41</v>
      </c>
      <c r="K17492" s="40"/>
      <c r="L17492" s="40"/>
    </row>
    <row r="17493" spans="1:12">
      <c r="A17493" s="17">
        <v>45869</v>
      </c>
      <c r="B17493" s="22" t="s">
        <v>10</v>
      </c>
      <c r="C17493" s="22" t="s">
        <v>771</v>
      </c>
      <c r="D17493" s="22" t="s">
        <v>17870</v>
      </c>
      <c r="E17493" s="22" t="s">
        <v>141</v>
      </c>
      <c r="F17493" s="22" t="s">
        <v>141</v>
      </c>
      <c r="H17493" s="22" t="s">
        <v>41</v>
      </c>
      <c r="K17493" s="40"/>
      <c r="L17493" s="40"/>
    </row>
    <row r="17494" spans="1:12">
      <c r="A17494" s="17">
        <v>45869</v>
      </c>
      <c r="B17494" s="22" t="s">
        <v>10</v>
      </c>
      <c r="C17494" s="22" t="s">
        <v>771</v>
      </c>
      <c r="D17494" s="22" t="s">
        <v>17871</v>
      </c>
      <c r="E17494" s="22" t="s">
        <v>141</v>
      </c>
      <c r="F17494" s="22" t="s">
        <v>141</v>
      </c>
      <c r="H17494" s="22" t="s">
        <v>41</v>
      </c>
      <c r="K17494" s="40"/>
      <c r="L17494" s="40"/>
    </row>
    <row r="17495" spans="1:12">
      <c r="A17495" s="17">
        <v>45869</v>
      </c>
      <c r="B17495" s="22" t="s">
        <v>10</v>
      </c>
      <c r="C17495" s="22" t="s">
        <v>771</v>
      </c>
      <c r="D17495" s="22" t="s">
        <v>17872</v>
      </c>
      <c r="E17495" s="22" t="s">
        <v>141</v>
      </c>
      <c r="F17495" s="22" t="s">
        <v>141</v>
      </c>
      <c r="H17495" s="22" t="s">
        <v>41</v>
      </c>
      <c r="K17495" s="40"/>
      <c r="L17495" s="40"/>
    </row>
    <row r="17496" spans="1:12">
      <c r="A17496" s="17">
        <v>45869</v>
      </c>
      <c r="B17496" s="22" t="s">
        <v>10</v>
      </c>
      <c r="C17496" s="22" t="s">
        <v>771</v>
      </c>
      <c r="D17496" s="22" t="s">
        <v>17873</v>
      </c>
      <c r="E17496" s="22" t="s">
        <v>141</v>
      </c>
      <c r="F17496" s="22" t="s">
        <v>141</v>
      </c>
      <c r="H17496" s="22" t="s">
        <v>41</v>
      </c>
      <c r="K17496" s="40"/>
      <c r="L17496" s="40"/>
    </row>
    <row r="17497" spans="1:12">
      <c r="A17497" s="17">
        <v>45869</v>
      </c>
      <c r="B17497" s="22" t="s">
        <v>10</v>
      </c>
      <c r="C17497" s="22" t="s">
        <v>771</v>
      </c>
      <c r="D17497" s="22" t="s">
        <v>17874</v>
      </c>
      <c r="E17497" s="22" t="s">
        <v>141</v>
      </c>
      <c r="F17497" s="22" t="s">
        <v>141</v>
      </c>
      <c r="G17497" s="9">
        <v>5.56</v>
      </c>
      <c r="H17497" s="22" t="s">
        <v>41</v>
      </c>
      <c r="I17497" s="28">
        <v>2.17</v>
      </c>
      <c r="J17497" s="28">
        <v>12.08</v>
      </c>
      <c r="K17497" s="40"/>
      <c r="L17497" s="40"/>
    </row>
    <row r="17498" spans="1:12">
      <c r="A17498" s="17">
        <v>45869</v>
      </c>
      <c r="B17498" s="22" t="s">
        <v>10</v>
      </c>
      <c r="C17498" s="22" t="s">
        <v>8593</v>
      </c>
      <c r="D17498" s="22" t="s">
        <v>17875</v>
      </c>
      <c r="E17498" s="22" t="s">
        <v>141</v>
      </c>
      <c r="F17498" s="22" t="s">
        <v>141</v>
      </c>
      <c r="H17498" s="22" t="s">
        <v>41</v>
      </c>
      <c r="I17498" s="28">
        <v>0</v>
      </c>
      <c r="J17498" s="28">
        <v>0</v>
      </c>
      <c r="K17498" s="40"/>
      <c r="L17498" s="40"/>
    </row>
    <row r="17499" spans="1:12">
      <c r="A17499" s="17">
        <v>45869</v>
      </c>
      <c r="B17499" s="22" t="s">
        <v>10</v>
      </c>
      <c r="C17499" s="22" t="s">
        <v>773</v>
      </c>
      <c r="D17499" s="22" t="s">
        <v>17876</v>
      </c>
      <c r="E17499" s="22" t="s">
        <v>141</v>
      </c>
      <c r="F17499" s="22" t="s">
        <v>141</v>
      </c>
      <c r="H17499" s="22" t="s">
        <v>41</v>
      </c>
      <c r="K17499" s="40"/>
      <c r="L17499" s="40"/>
    </row>
    <row r="17500" spans="1:12">
      <c r="A17500" s="17">
        <v>45869</v>
      </c>
      <c r="B17500" s="22" t="s">
        <v>10</v>
      </c>
      <c r="C17500" s="22" t="s">
        <v>773</v>
      </c>
      <c r="D17500" s="22" t="s">
        <v>17877</v>
      </c>
      <c r="E17500" s="22" t="s">
        <v>141</v>
      </c>
      <c r="F17500" s="22" t="s">
        <v>141</v>
      </c>
      <c r="H17500" s="22" t="s">
        <v>41</v>
      </c>
      <c r="K17500" s="40"/>
      <c r="L17500" s="40"/>
    </row>
    <row r="17501" spans="1:12">
      <c r="A17501" s="17">
        <v>45869</v>
      </c>
      <c r="B17501" s="22" t="s">
        <v>10</v>
      </c>
      <c r="C17501" s="22" t="s">
        <v>1805</v>
      </c>
      <c r="D17501" s="22" t="s">
        <v>17878</v>
      </c>
      <c r="E17501" s="22" t="s">
        <v>141</v>
      </c>
      <c r="F17501" s="22" t="s">
        <v>141</v>
      </c>
      <c r="H17501" s="22" t="s">
        <v>41</v>
      </c>
      <c r="K17501" s="40"/>
      <c r="L17501" s="40"/>
    </row>
    <row r="17502" spans="1:12">
      <c r="A17502" s="17">
        <v>45869</v>
      </c>
      <c r="B17502" s="22" t="s">
        <v>10</v>
      </c>
      <c r="C17502" s="22" t="s">
        <v>1805</v>
      </c>
      <c r="D17502" s="22" t="s">
        <v>17879</v>
      </c>
      <c r="E17502" s="22" t="s">
        <v>141</v>
      </c>
      <c r="F17502" s="22" t="s">
        <v>141</v>
      </c>
      <c r="H17502" s="22" t="s">
        <v>41</v>
      </c>
      <c r="K17502" s="40"/>
      <c r="L17502" s="40"/>
    </row>
    <row r="17503" spans="1:12">
      <c r="A17503" s="17">
        <v>45869</v>
      </c>
      <c r="B17503" s="22" t="s">
        <v>10</v>
      </c>
      <c r="C17503" s="22" t="s">
        <v>1809</v>
      </c>
      <c r="D17503" s="22" t="s">
        <v>17880</v>
      </c>
      <c r="E17503" s="22" t="s">
        <v>18</v>
      </c>
      <c r="F17503" s="22" t="s">
        <v>141</v>
      </c>
      <c r="H17503" s="22" t="s">
        <v>41</v>
      </c>
      <c r="K17503" s="40"/>
      <c r="L17503" s="40"/>
    </row>
    <row r="17504" spans="1:12">
      <c r="A17504" s="17">
        <v>45869</v>
      </c>
      <c r="B17504" s="22" t="s">
        <v>10</v>
      </c>
      <c r="C17504" s="22" t="s">
        <v>1809</v>
      </c>
      <c r="D17504" s="22" t="s">
        <v>17881</v>
      </c>
      <c r="E17504" s="22" t="s">
        <v>18</v>
      </c>
      <c r="F17504" s="22" t="s">
        <v>141</v>
      </c>
      <c r="H17504" s="22" t="s">
        <v>41</v>
      </c>
      <c r="K17504" s="40"/>
      <c r="L17504" s="40"/>
    </row>
    <row r="17505" spans="1:12">
      <c r="A17505" s="17">
        <v>45869</v>
      </c>
      <c r="B17505" s="22" t="s">
        <v>10</v>
      </c>
      <c r="C17505" s="22" t="s">
        <v>1809</v>
      </c>
      <c r="D17505" s="22" t="s">
        <v>17882</v>
      </c>
      <c r="E17505" s="22" t="s">
        <v>18</v>
      </c>
      <c r="F17505" s="22" t="s">
        <v>141</v>
      </c>
      <c r="H17505" s="22" t="s">
        <v>41</v>
      </c>
      <c r="K17505" s="40"/>
      <c r="L17505" s="40"/>
    </row>
    <row r="17506" spans="1:12">
      <c r="A17506" s="17">
        <v>45869</v>
      </c>
      <c r="B17506" s="22" t="s">
        <v>10</v>
      </c>
      <c r="C17506" s="22" t="s">
        <v>541</v>
      </c>
      <c r="D17506" s="22" t="s">
        <v>17883</v>
      </c>
      <c r="E17506" s="22" t="s">
        <v>18</v>
      </c>
      <c r="F17506" s="22" t="s">
        <v>543</v>
      </c>
      <c r="H17506" s="22" t="s">
        <v>20</v>
      </c>
      <c r="K17506" s="40"/>
      <c r="L17506" s="40"/>
    </row>
    <row r="17507" spans="1:12">
      <c r="A17507" s="17">
        <v>45869</v>
      </c>
      <c r="B17507" s="22" t="s">
        <v>10</v>
      </c>
      <c r="C17507" s="22" t="s">
        <v>541</v>
      </c>
      <c r="D17507" s="22" t="s">
        <v>17884</v>
      </c>
      <c r="E17507" s="22" t="s">
        <v>18</v>
      </c>
      <c r="F17507" s="22" t="s">
        <v>543</v>
      </c>
      <c r="H17507" s="22" t="s">
        <v>20</v>
      </c>
      <c r="K17507" s="40"/>
      <c r="L17507" s="40"/>
    </row>
    <row r="17508" spans="1:12">
      <c r="A17508" s="17">
        <v>45869</v>
      </c>
      <c r="B17508" s="22" t="s">
        <v>10</v>
      </c>
      <c r="C17508" s="22" t="s">
        <v>541</v>
      </c>
      <c r="D17508" s="22" t="s">
        <v>17885</v>
      </c>
      <c r="E17508" s="22" t="s">
        <v>18</v>
      </c>
      <c r="F17508" s="22" t="s">
        <v>543</v>
      </c>
      <c r="H17508" s="22" t="s">
        <v>20</v>
      </c>
      <c r="K17508" s="40"/>
      <c r="L17508" s="40"/>
    </row>
    <row r="17509" spans="1:12">
      <c r="A17509" s="17">
        <v>45869</v>
      </c>
      <c r="B17509" s="22" t="s">
        <v>10</v>
      </c>
      <c r="C17509" s="22" t="s">
        <v>541</v>
      </c>
      <c r="D17509" s="22" t="s">
        <v>17886</v>
      </c>
      <c r="E17509" s="22" t="s">
        <v>18</v>
      </c>
      <c r="F17509" s="22" t="s">
        <v>543</v>
      </c>
      <c r="H17509" s="22" t="s">
        <v>20</v>
      </c>
      <c r="K17509" s="40"/>
      <c r="L17509" s="40"/>
    </row>
    <row r="17510" spans="1:12">
      <c r="A17510" s="17">
        <v>45869</v>
      </c>
      <c r="B17510" s="22" t="s">
        <v>10</v>
      </c>
      <c r="C17510" s="22" t="s">
        <v>541</v>
      </c>
      <c r="D17510" s="22" t="s">
        <v>17887</v>
      </c>
      <c r="E17510" s="22" t="s">
        <v>18</v>
      </c>
      <c r="F17510" s="22" t="s">
        <v>543</v>
      </c>
      <c r="H17510" s="22" t="s">
        <v>20</v>
      </c>
      <c r="K17510" s="40"/>
      <c r="L17510" s="40"/>
    </row>
    <row r="17511" spans="1:12">
      <c r="A17511" s="17">
        <v>45869</v>
      </c>
      <c r="B17511" s="22" t="s">
        <v>10</v>
      </c>
      <c r="C17511" s="22" t="s">
        <v>541</v>
      </c>
      <c r="D17511" s="22" t="s">
        <v>17888</v>
      </c>
      <c r="E17511" s="22" t="s">
        <v>18</v>
      </c>
      <c r="F17511" s="22" t="s">
        <v>543</v>
      </c>
      <c r="H17511" s="22" t="s">
        <v>20</v>
      </c>
      <c r="K17511" s="40"/>
      <c r="L17511" s="40"/>
    </row>
    <row r="17512" spans="1:12">
      <c r="A17512" s="17">
        <v>45869</v>
      </c>
      <c r="B17512" s="22" t="s">
        <v>10</v>
      </c>
      <c r="C17512" s="22" t="s">
        <v>541</v>
      </c>
      <c r="D17512" s="22" t="s">
        <v>17889</v>
      </c>
      <c r="E17512" s="22" t="s">
        <v>18</v>
      </c>
      <c r="F17512" s="22" t="s">
        <v>543</v>
      </c>
      <c r="H17512" s="22" t="s">
        <v>20</v>
      </c>
      <c r="K17512" s="40"/>
      <c r="L17512" s="40"/>
    </row>
    <row r="17513" spans="1:12">
      <c r="A17513" s="17">
        <v>45869</v>
      </c>
      <c r="B17513" s="22" t="s">
        <v>10</v>
      </c>
      <c r="C17513" s="22" t="s">
        <v>541</v>
      </c>
      <c r="D17513" s="22" t="s">
        <v>17890</v>
      </c>
      <c r="E17513" s="22" t="s">
        <v>18</v>
      </c>
      <c r="F17513" s="22" t="s">
        <v>543</v>
      </c>
      <c r="H17513" s="22" t="s">
        <v>20</v>
      </c>
      <c r="K17513" s="40"/>
      <c r="L17513" s="40"/>
    </row>
    <row r="17514" spans="1:12">
      <c r="A17514" s="17">
        <v>45869</v>
      </c>
      <c r="B17514" s="22" t="s">
        <v>10</v>
      </c>
      <c r="C17514" s="22" t="s">
        <v>541</v>
      </c>
      <c r="D17514" s="22" t="s">
        <v>17891</v>
      </c>
      <c r="E17514" s="22" t="s">
        <v>18</v>
      </c>
      <c r="F17514" s="22" t="s">
        <v>543</v>
      </c>
      <c r="H17514" s="22" t="s">
        <v>20</v>
      </c>
      <c r="K17514" s="40"/>
      <c r="L17514" s="40"/>
    </row>
    <row r="17515" spans="1:12">
      <c r="A17515" s="17">
        <v>45869</v>
      </c>
      <c r="B17515" s="22" t="s">
        <v>10</v>
      </c>
      <c r="C17515" s="22" t="s">
        <v>541</v>
      </c>
      <c r="D17515" s="22" t="s">
        <v>17892</v>
      </c>
      <c r="E17515" s="22" t="s">
        <v>18</v>
      </c>
      <c r="F17515" s="22" t="s">
        <v>543</v>
      </c>
      <c r="H17515" s="22" t="s">
        <v>20</v>
      </c>
      <c r="K17515" s="40"/>
      <c r="L17515" s="40"/>
    </row>
    <row r="17516" spans="1:12">
      <c r="A17516" s="17">
        <v>45869</v>
      </c>
      <c r="B17516" s="22" t="s">
        <v>10</v>
      </c>
      <c r="C17516" s="22" t="s">
        <v>541</v>
      </c>
      <c r="D17516" s="22" t="s">
        <v>17893</v>
      </c>
      <c r="E17516" s="22" t="s">
        <v>18</v>
      </c>
      <c r="F17516" s="22" t="s">
        <v>543</v>
      </c>
      <c r="H17516" s="22" t="s">
        <v>20</v>
      </c>
      <c r="K17516" s="40"/>
      <c r="L17516" s="40"/>
    </row>
    <row r="17517" spans="1:12">
      <c r="A17517" s="17">
        <v>45869</v>
      </c>
      <c r="B17517" s="22" t="s">
        <v>10</v>
      </c>
      <c r="C17517" s="22" t="s">
        <v>541</v>
      </c>
      <c r="D17517" s="22" t="s">
        <v>17894</v>
      </c>
      <c r="E17517" s="22" t="s">
        <v>18</v>
      </c>
      <c r="F17517" s="22" t="s">
        <v>543</v>
      </c>
      <c r="H17517" s="22" t="s">
        <v>20</v>
      </c>
      <c r="K17517" s="40"/>
      <c r="L17517" s="40"/>
    </row>
    <row r="17518" spans="1:12">
      <c r="A17518" s="17">
        <v>45869</v>
      </c>
      <c r="B17518" s="22" t="s">
        <v>10</v>
      </c>
      <c r="C17518" s="22" t="s">
        <v>541</v>
      </c>
      <c r="D17518" s="22" t="s">
        <v>17895</v>
      </c>
      <c r="E17518" s="22" t="s">
        <v>18</v>
      </c>
      <c r="F17518" s="22" t="s">
        <v>543</v>
      </c>
      <c r="H17518" s="22" t="s">
        <v>20</v>
      </c>
      <c r="K17518" s="40"/>
      <c r="L17518" s="40"/>
    </row>
    <row r="17519" spans="1:12">
      <c r="A17519" s="17">
        <v>45869</v>
      </c>
      <c r="B17519" s="22" t="s">
        <v>10</v>
      </c>
      <c r="C17519" s="22" t="s">
        <v>541</v>
      </c>
      <c r="D17519" s="22" t="s">
        <v>17896</v>
      </c>
      <c r="E17519" s="22" t="s">
        <v>18</v>
      </c>
      <c r="F17519" s="22" t="s">
        <v>543</v>
      </c>
      <c r="H17519" s="22" t="s">
        <v>20</v>
      </c>
      <c r="K17519" s="40"/>
      <c r="L17519" s="40"/>
    </row>
    <row r="17520" spans="1:12">
      <c r="A17520" s="17">
        <v>45869</v>
      </c>
      <c r="B17520" s="22" t="s">
        <v>10</v>
      </c>
      <c r="C17520" s="22" t="s">
        <v>541</v>
      </c>
      <c r="D17520" s="22" t="s">
        <v>17897</v>
      </c>
      <c r="E17520" s="22" t="s">
        <v>18</v>
      </c>
      <c r="F17520" s="22" t="s">
        <v>543</v>
      </c>
      <c r="H17520" s="22" t="s">
        <v>20</v>
      </c>
      <c r="K17520" s="40"/>
      <c r="L17520" s="40"/>
    </row>
    <row r="17521" spans="1:12">
      <c r="A17521" s="17">
        <v>45869</v>
      </c>
      <c r="B17521" s="22" t="s">
        <v>10</v>
      </c>
      <c r="C17521" s="22" t="s">
        <v>541</v>
      </c>
      <c r="D17521" s="22" t="s">
        <v>17898</v>
      </c>
      <c r="E17521" s="22" t="s">
        <v>18</v>
      </c>
      <c r="F17521" s="22" t="s">
        <v>543</v>
      </c>
      <c r="H17521" s="22" t="s">
        <v>20</v>
      </c>
      <c r="K17521" s="40"/>
      <c r="L17521" s="40"/>
    </row>
    <row r="17522" spans="1:12">
      <c r="A17522" s="17">
        <v>45869</v>
      </c>
      <c r="B17522" s="22" t="s">
        <v>10</v>
      </c>
      <c r="C17522" s="22" t="s">
        <v>541</v>
      </c>
      <c r="D17522" s="22" t="s">
        <v>17899</v>
      </c>
      <c r="E17522" s="22" t="s">
        <v>18</v>
      </c>
      <c r="F17522" s="22" t="s">
        <v>543</v>
      </c>
      <c r="H17522" s="22" t="s">
        <v>20</v>
      </c>
      <c r="K17522" s="40"/>
      <c r="L17522" s="40"/>
    </row>
    <row r="17523" spans="1:12">
      <c r="A17523" s="17">
        <v>45869</v>
      </c>
      <c r="B17523" s="22" t="s">
        <v>10</v>
      </c>
      <c r="C17523" s="22" t="s">
        <v>541</v>
      </c>
      <c r="D17523" s="22" t="s">
        <v>17900</v>
      </c>
      <c r="E17523" s="22" t="s">
        <v>18</v>
      </c>
      <c r="F17523" s="22" t="s">
        <v>543</v>
      </c>
      <c r="H17523" s="22" t="s">
        <v>20</v>
      </c>
      <c r="K17523" s="40"/>
      <c r="L17523" s="40"/>
    </row>
    <row r="17524" spans="1:12">
      <c r="A17524" s="17">
        <v>45869</v>
      </c>
      <c r="B17524" s="22" t="s">
        <v>10</v>
      </c>
      <c r="C17524" s="22" t="s">
        <v>541</v>
      </c>
      <c r="D17524" s="22" t="s">
        <v>17901</v>
      </c>
      <c r="E17524" s="22" t="s">
        <v>18</v>
      </c>
      <c r="F17524" s="22" t="s">
        <v>543</v>
      </c>
      <c r="H17524" s="22" t="s">
        <v>20</v>
      </c>
      <c r="K17524" s="40"/>
      <c r="L17524" s="40"/>
    </row>
    <row r="17525" spans="1:12">
      <c r="A17525" s="17">
        <v>45869</v>
      </c>
      <c r="B17525" s="22" t="s">
        <v>10</v>
      </c>
      <c r="C17525" s="22" t="s">
        <v>541</v>
      </c>
      <c r="D17525" s="22" t="s">
        <v>17902</v>
      </c>
      <c r="E17525" s="22" t="s">
        <v>18</v>
      </c>
      <c r="F17525" s="22" t="s">
        <v>543</v>
      </c>
      <c r="H17525" s="22" t="s">
        <v>20</v>
      </c>
      <c r="K17525" s="40"/>
      <c r="L17525" s="40"/>
    </row>
    <row r="17526" spans="1:12">
      <c r="A17526" s="17">
        <v>45869</v>
      </c>
      <c r="B17526" s="22" t="s">
        <v>10</v>
      </c>
      <c r="C17526" s="22" t="s">
        <v>541</v>
      </c>
      <c r="D17526" s="22" t="s">
        <v>17903</v>
      </c>
      <c r="E17526" s="22" t="s">
        <v>18</v>
      </c>
      <c r="F17526" s="22" t="s">
        <v>543</v>
      </c>
      <c r="H17526" s="22" t="s">
        <v>20</v>
      </c>
      <c r="K17526" s="40"/>
      <c r="L17526" s="40"/>
    </row>
    <row r="17527" spans="1:12">
      <c r="A17527" s="17">
        <v>45869</v>
      </c>
      <c r="B17527" s="22" t="s">
        <v>10</v>
      </c>
      <c r="C17527" s="22" t="s">
        <v>541</v>
      </c>
      <c r="D17527" s="22" t="s">
        <v>17904</v>
      </c>
      <c r="E17527" s="22" t="s">
        <v>18</v>
      </c>
      <c r="F17527" s="22" t="s">
        <v>543</v>
      </c>
      <c r="H17527" s="22" t="s">
        <v>20</v>
      </c>
      <c r="K17527" s="40"/>
      <c r="L17527" s="40"/>
    </row>
    <row r="17528" spans="1:12">
      <c r="A17528" s="17">
        <v>45869</v>
      </c>
      <c r="B17528" s="22" t="s">
        <v>10</v>
      </c>
      <c r="C17528" s="22" t="s">
        <v>541</v>
      </c>
      <c r="D17528" s="22" t="s">
        <v>17905</v>
      </c>
      <c r="E17528" s="22" t="s">
        <v>18</v>
      </c>
      <c r="F17528" s="22" t="s">
        <v>543</v>
      </c>
      <c r="G17528" s="9">
        <v>44</v>
      </c>
      <c r="H17528" s="22" t="s">
        <v>20</v>
      </c>
      <c r="I17528" s="28">
        <v>31.25</v>
      </c>
      <c r="J17528" s="28">
        <v>1375.02</v>
      </c>
      <c r="K17528" s="40"/>
      <c r="L17528" s="40"/>
    </row>
    <row r="17529" spans="1:12">
      <c r="A17529" s="17">
        <v>45869</v>
      </c>
      <c r="B17529" s="22" t="s">
        <v>10</v>
      </c>
      <c r="C17529" s="22" t="s">
        <v>541</v>
      </c>
      <c r="D17529" s="22" t="s">
        <v>17906</v>
      </c>
      <c r="E17529" s="22" t="s">
        <v>18</v>
      </c>
      <c r="F17529" s="22" t="s">
        <v>543</v>
      </c>
      <c r="H17529" s="22" t="s">
        <v>20</v>
      </c>
      <c r="K17529" s="40"/>
      <c r="L17529" s="40"/>
    </row>
    <row r="17530" spans="1:12">
      <c r="A17530" s="17">
        <v>45869</v>
      </c>
      <c r="B17530" s="22" t="s">
        <v>10</v>
      </c>
      <c r="C17530" s="22" t="s">
        <v>541</v>
      </c>
      <c r="D17530" s="22" t="s">
        <v>17907</v>
      </c>
      <c r="E17530" s="22" t="s">
        <v>18</v>
      </c>
      <c r="F17530" s="22" t="s">
        <v>543</v>
      </c>
      <c r="H17530" s="22" t="s">
        <v>20</v>
      </c>
      <c r="K17530" s="40"/>
      <c r="L17530" s="40"/>
    </row>
    <row r="17531" spans="1:12">
      <c r="A17531" s="17">
        <v>45869</v>
      </c>
      <c r="B17531" s="22" t="s">
        <v>10</v>
      </c>
      <c r="C17531" s="22" t="s">
        <v>541</v>
      </c>
      <c r="D17531" s="22" t="s">
        <v>17908</v>
      </c>
      <c r="E17531" s="22" t="s">
        <v>18</v>
      </c>
      <c r="F17531" s="22" t="s">
        <v>543</v>
      </c>
      <c r="G17531" s="9">
        <v>70.650000000000006</v>
      </c>
      <c r="H17531" s="22" t="s">
        <v>20</v>
      </c>
      <c r="I17531" s="28">
        <v>31.25</v>
      </c>
      <c r="J17531" s="28">
        <v>2207.84</v>
      </c>
      <c r="K17531" s="40"/>
      <c r="L17531" s="40"/>
    </row>
    <row r="17532" spans="1:12">
      <c r="A17532" s="17">
        <v>45869</v>
      </c>
      <c r="B17532" s="22" t="s">
        <v>10</v>
      </c>
      <c r="C17532" s="22" t="s">
        <v>544</v>
      </c>
      <c r="D17532" s="22" t="s">
        <v>17909</v>
      </c>
      <c r="E17532" s="22" t="s">
        <v>18</v>
      </c>
      <c r="F17532" s="22" t="s">
        <v>543</v>
      </c>
      <c r="H17532" s="22" t="s">
        <v>20</v>
      </c>
      <c r="K17532" s="40"/>
      <c r="L17532" s="40"/>
    </row>
    <row r="17533" spans="1:12">
      <c r="A17533" s="17">
        <v>45869</v>
      </c>
      <c r="B17533" s="22" t="s">
        <v>10</v>
      </c>
      <c r="C17533" s="22" t="s">
        <v>544</v>
      </c>
      <c r="D17533" s="22" t="s">
        <v>17910</v>
      </c>
      <c r="E17533" s="22" t="s">
        <v>18</v>
      </c>
      <c r="F17533" s="22" t="s">
        <v>543</v>
      </c>
      <c r="H17533" s="22" t="s">
        <v>20</v>
      </c>
      <c r="K17533" s="40"/>
      <c r="L17533" s="40"/>
    </row>
    <row r="17534" spans="1:12">
      <c r="A17534" s="17">
        <v>45869</v>
      </c>
      <c r="B17534" s="22" t="s">
        <v>10</v>
      </c>
      <c r="C17534" s="22" t="s">
        <v>544</v>
      </c>
      <c r="D17534" s="22" t="s">
        <v>17911</v>
      </c>
      <c r="E17534" s="22" t="s">
        <v>18</v>
      </c>
      <c r="F17534" s="22" t="s">
        <v>543</v>
      </c>
      <c r="H17534" s="22" t="s">
        <v>20</v>
      </c>
      <c r="K17534" s="40"/>
      <c r="L17534" s="40"/>
    </row>
    <row r="17535" spans="1:12">
      <c r="A17535" s="17">
        <v>45869</v>
      </c>
      <c r="B17535" s="22" t="s">
        <v>10</v>
      </c>
      <c r="C17535" s="22" t="s">
        <v>544</v>
      </c>
      <c r="D17535" s="22" t="s">
        <v>17912</v>
      </c>
      <c r="E17535" s="22" t="s">
        <v>18</v>
      </c>
      <c r="F17535" s="22" t="s">
        <v>543</v>
      </c>
      <c r="H17535" s="22" t="s">
        <v>20</v>
      </c>
      <c r="K17535" s="40"/>
      <c r="L17535" s="40"/>
    </row>
    <row r="17536" spans="1:12">
      <c r="A17536" s="17">
        <v>45869</v>
      </c>
      <c r="B17536" s="22" t="s">
        <v>10</v>
      </c>
      <c r="C17536" s="22" t="s">
        <v>544</v>
      </c>
      <c r="D17536" s="22" t="s">
        <v>17913</v>
      </c>
      <c r="E17536" s="22" t="s">
        <v>18</v>
      </c>
      <c r="F17536" s="22" t="s">
        <v>543</v>
      </c>
      <c r="H17536" s="22" t="s">
        <v>20</v>
      </c>
      <c r="K17536" s="40"/>
      <c r="L17536" s="40"/>
    </row>
    <row r="17537" spans="1:12">
      <c r="A17537" s="17">
        <v>45869</v>
      </c>
      <c r="B17537" s="22" t="s">
        <v>10</v>
      </c>
      <c r="C17537" s="22" t="s">
        <v>544</v>
      </c>
      <c r="D17537" s="22" t="s">
        <v>17914</v>
      </c>
      <c r="E17537" s="22" t="s">
        <v>18</v>
      </c>
      <c r="F17537" s="22" t="s">
        <v>543</v>
      </c>
      <c r="H17537" s="22" t="s">
        <v>20</v>
      </c>
      <c r="K17537" s="40"/>
      <c r="L17537" s="40"/>
    </row>
    <row r="17538" spans="1:12">
      <c r="A17538" s="17">
        <v>45869</v>
      </c>
      <c r="B17538" s="22" t="s">
        <v>10</v>
      </c>
      <c r="C17538" s="22" t="s">
        <v>544</v>
      </c>
      <c r="D17538" s="22" t="s">
        <v>17915</v>
      </c>
      <c r="E17538" s="22" t="s">
        <v>18</v>
      </c>
      <c r="F17538" s="22" t="s">
        <v>543</v>
      </c>
      <c r="H17538" s="22" t="s">
        <v>20</v>
      </c>
      <c r="K17538" s="40"/>
      <c r="L17538" s="40"/>
    </row>
    <row r="17539" spans="1:12">
      <c r="A17539" s="17">
        <v>45869</v>
      </c>
      <c r="B17539" s="22" t="s">
        <v>10</v>
      </c>
      <c r="C17539" s="22" t="s">
        <v>544</v>
      </c>
      <c r="D17539" s="22" t="s">
        <v>17916</v>
      </c>
      <c r="E17539" s="22" t="s">
        <v>18</v>
      </c>
      <c r="F17539" s="22" t="s">
        <v>543</v>
      </c>
      <c r="H17539" s="22" t="s">
        <v>20</v>
      </c>
      <c r="K17539" s="40"/>
      <c r="L17539" s="40"/>
    </row>
    <row r="17540" spans="1:12">
      <c r="A17540" s="17">
        <v>45869</v>
      </c>
      <c r="B17540" s="22" t="s">
        <v>10</v>
      </c>
      <c r="C17540" s="22" t="s">
        <v>544</v>
      </c>
      <c r="D17540" s="22" t="s">
        <v>17917</v>
      </c>
      <c r="E17540" s="22" t="s">
        <v>18</v>
      </c>
      <c r="F17540" s="22" t="s">
        <v>543</v>
      </c>
      <c r="H17540" s="22" t="s">
        <v>20</v>
      </c>
      <c r="K17540" s="40"/>
      <c r="L17540" s="40"/>
    </row>
    <row r="17541" spans="1:12">
      <c r="A17541" s="17">
        <v>45869</v>
      </c>
      <c r="B17541" s="22" t="s">
        <v>10</v>
      </c>
      <c r="C17541" s="22" t="s">
        <v>546</v>
      </c>
      <c r="D17541" s="22" t="s">
        <v>17918</v>
      </c>
      <c r="E17541" s="22" t="s">
        <v>18</v>
      </c>
      <c r="F17541" s="22" t="s">
        <v>543</v>
      </c>
      <c r="H17541" s="22" t="s">
        <v>20</v>
      </c>
      <c r="K17541" s="40"/>
      <c r="L17541" s="40"/>
    </row>
    <row r="17542" spans="1:12">
      <c r="A17542" s="17">
        <v>45869</v>
      </c>
      <c r="B17542" s="22" t="s">
        <v>10</v>
      </c>
      <c r="C17542" s="22" t="s">
        <v>546</v>
      </c>
      <c r="D17542" s="22" t="s">
        <v>17919</v>
      </c>
      <c r="E17542" s="22" t="s">
        <v>18</v>
      </c>
      <c r="F17542" s="22" t="s">
        <v>543</v>
      </c>
      <c r="H17542" s="22" t="s">
        <v>20</v>
      </c>
      <c r="K17542" s="40"/>
      <c r="L17542" s="40"/>
    </row>
    <row r="17543" spans="1:12">
      <c r="A17543" s="17">
        <v>45869</v>
      </c>
      <c r="B17543" s="22" t="s">
        <v>10</v>
      </c>
      <c r="C17543" s="22" t="s">
        <v>546</v>
      </c>
      <c r="D17543" s="22" t="s">
        <v>17920</v>
      </c>
      <c r="E17543" s="22" t="s">
        <v>18</v>
      </c>
      <c r="F17543" s="22" t="s">
        <v>543</v>
      </c>
      <c r="H17543" s="22" t="s">
        <v>20</v>
      </c>
      <c r="K17543" s="40"/>
      <c r="L17543" s="40"/>
    </row>
    <row r="17544" spans="1:12">
      <c r="A17544" s="17">
        <v>45869</v>
      </c>
      <c r="B17544" s="22" t="s">
        <v>10</v>
      </c>
      <c r="C17544" s="22" t="s">
        <v>546</v>
      </c>
      <c r="D17544" s="22" t="s">
        <v>17921</v>
      </c>
      <c r="E17544" s="22" t="s">
        <v>18</v>
      </c>
      <c r="F17544" s="22" t="s">
        <v>543</v>
      </c>
      <c r="H17544" s="22" t="s">
        <v>20</v>
      </c>
      <c r="K17544" s="40"/>
      <c r="L17544" s="40"/>
    </row>
    <row r="17545" spans="1:12">
      <c r="A17545" s="17">
        <v>45869</v>
      </c>
      <c r="B17545" s="22" t="s">
        <v>10</v>
      </c>
      <c r="C17545" s="22" t="s">
        <v>546</v>
      </c>
      <c r="D17545" s="22" t="s">
        <v>17922</v>
      </c>
      <c r="E17545" s="22" t="s">
        <v>18</v>
      </c>
      <c r="F17545" s="22" t="s">
        <v>543</v>
      </c>
      <c r="H17545" s="22" t="s">
        <v>20</v>
      </c>
      <c r="K17545" s="40"/>
      <c r="L17545" s="40"/>
    </row>
    <row r="17546" spans="1:12">
      <c r="A17546" s="17">
        <v>45869</v>
      </c>
      <c r="B17546" s="22" t="s">
        <v>10</v>
      </c>
      <c r="C17546" s="22" t="s">
        <v>546</v>
      </c>
      <c r="D17546" s="22" t="s">
        <v>17923</v>
      </c>
      <c r="E17546" s="22" t="s">
        <v>18</v>
      </c>
      <c r="F17546" s="22" t="s">
        <v>543</v>
      </c>
      <c r="H17546" s="22" t="s">
        <v>20</v>
      </c>
      <c r="K17546" s="40"/>
      <c r="L17546" s="40"/>
    </row>
    <row r="17547" spans="1:12">
      <c r="A17547" s="17">
        <v>45869</v>
      </c>
      <c r="B17547" s="22" t="s">
        <v>10</v>
      </c>
      <c r="C17547" s="22" t="s">
        <v>546</v>
      </c>
      <c r="D17547" s="22" t="s">
        <v>17924</v>
      </c>
      <c r="E17547" s="22" t="s">
        <v>18</v>
      </c>
      <c r="F17547" s="22" t="s">
        <v>543</v>
      </c>
      <c r="H17547" s="22" t="s">
        <v>20</v>
      </c>
      <c r="K17547" s="40"/>
      <c r="L17547" s="40"/>
    </row>
    <row r="17548" spans="1:12">
      <c r="A17548" s="17">
        <v>45869</v>
      </c>
      <c r="B17548" s="22" t="s">
        <v>10</v>
      </c>
      <c r="C17548" s="22" t="s">
        <v>546</v>
      </c>
      <c r="D17548" s="22" t="s">
        <v>17925</v>
      </c>
      <c r="E17548" s="22" t="s">
        <v>18</v>
      </c>
      <c r="F17548" s="22" t="s">
        <v>543</v>
      </c>
      <c r="H17548" s="22" t="s">
        <v>20</v>
      </c>
      <c r="K17548" s="40"/>
      <c r="L17548" s="40"/>
    </row>
    <row r="17549" spans="1:12">
      <c r="A17549" s="17">
        <v>45869</v>
      </c>
      <c r="B17549" s="22" t="s">
        <v>10</v>
      </c>
      <c r="C17549" s="22" t="s">
        <v>546</v>
      </c>
      <c r="D17549" s="22" t="s">
        <v>17926</v>
      </c>
      <c r="E17549" s="22" t="s">
        <v>18</v>
      </c>
      <c r="F17549" s="22" t="s">
        <v>543</v>
      </c>
      <c r="H17549" s="22" t="s">
        <v>20</v>
      </c>
      <c r="K17549" s="40"/>
      <c r="L17549" s="40"/>
    </row>
    <row r="17550" spans="1:12">
      <c r="A17550" s="17">
        <v>45869</v>
      </c>
      <c r="B17550" s="22" t="s">
        <v>10</v>
      </c>
      <c r="C17550" s="22" t="s">
        <v>546</v>
      </c>
      <c r="D17550" s="22" t="s">
        <v>17927</v>
      </c>
      <c r="E17550" s="22" t="s">
        <v>18</v>
      </c>
      <c r="F17550" s="22" t="s">
        <v>543</v>
      </c>
      <c r="H17550" s="22" t="s">
        <v>20</v>
      </c>
      <c r="K17550" s="40"/>
      <c r="L17550" s="40"/>
    </row>
    <row r="17551" spans="1:12">
      <c r="A17551" s="17">
        <v>45869</v>
      </c>
      <c r="B17551" s="22" t="s">
        <v>10</v>
      </c>
      <c r="C17551" s="22" t="s">
        <v>546</v>
      </c>
      <c r="D17551" s="22" t="s">
        <v>17928</v>
      </c>
      <c r="E17551" s="22" t="s">
        <v>18</v>
      </c>
      <c r="F17551" s="22" t="s">
        <v>543</v>
      </c>
      <c r="H17551" s="22" t="s">
        <v>20</v>
      </c>
      <c r="K17551" s="40"/>
      <c r="L17551" s="40"/>
    </row>
    <row r="17552" spans="1:12">
      <c r="A17552" s="17">
        <v>45869</v>
      </c>
      <c r="B17552" s="22" t="s">
        <v>10</v>
      </c>
      <c r="C17552" s="22" t="s">
        <v>546</v>
      </c>
      <c r="D17552" s="22" t="s">
        <v>17929</v>
      </c>
      <c r="E17552" s="22" t="s">
        <v>18</v>
      </c>
      <c r="F17552" s="22" t="s">
        <v>543</v>
      </c>
      <c r="G17552" s="9">
        <v>66.5</v>
      </c>
      <c r="H17552" s="22" t="s">
        <v>20</v>
      </c>
      <c r="I17552" s="28">
        <v>65</v>
      </c>
      <c r="J17552" s="28">
        <v>4322.5</v>
      </c>
      <c r="K17552" s="40"/>
      <c r="L17552" s="40"/>
    </row>
    <row r="17553" spans="1:12">
      <c r="A17553" s="17">
        <v>45869</v>
      </c>
      <c r="B17553" s="22" t="s">
        <v>10</v>
      </c>
      <c r="C17553" s="22" t="s">
        <v>800</v>
      </c>
      <c r="D17553" s="22" t="s">
        <v>17930</v>
      </c>
      <c r="E17553" s="22" t="s">
        <v>18</v>
      </c>
      <c r="F17553" s="22" t="s">
        <v>543</v>
      </c>
      <c r="H17553" s="22" t="s">
        <v>20</v>
      </c>
      <c r="K17553" s="40"/>
      <c r="L17553" s="40"/>
    </row>
    <row r="17554" spans="1:12">
      <c r="A17554" s="17">
        <v>45869</v>
      </c>
      <c r="B17554" s="22" t="s">
        <v>10</v>
      </c>
      <c r="C17554" s="22" t="s">
        <v>800</v>
      </c>
      <c r="D17554" s="22" t="s">
        <v>17931</v>
      </c>
      <c r="E17554" s="22" t="s">
        <v>18</v>
      </c>
      <c r="F17554" s="22" t="s">
        <v>543</v>
      </c>
      <c r="H17554" s="22" t="s">
        <v>20</v>
      </c>
      <c r="K17554" s="40"/>
      <c r="L17554" s="40"/>
    </row>
    <row r="17555" spans="1:12">
      <c r="A17555" s="17">
        <v>45869</v>
      </c>
      <c r="B17555" s="22" t="s">
        <v>10</v>
      </c>
      <c r="C17555" s="22" t="s">
        <v>802</v>
      </c>
      <c r="D17555" s="22" t="s">
        <v>17932</v>
      </c>
      <c r="E17555" s="22" t="s">
        <v>18</v>
      </c>
      <c r="F17555" s="22" t="s">
        <v>543</v>
      </c>
      <c r="H17555" s="22" t="s">
        <v>20</v>
      </c>
      <c r="K17555" s="40"/>
      <c r="L17555" s="40"/>
    </row>
    <row r="17556" spans="1:12">
      <c r="A17556" s="17">
        <v>45869</v>
      </c>
      <c r="B17556" s="22" t="s">
        <v>10</v>
      </c>
      <c r="C17556" s="22" t="s">
        <v>1805</v>
      </c>
      <c r="D17556" s="22" t="s">
        <v>17933</v>
      </c>
      <c r="E17556" s="22" t="s">
        <v>141</v>
      </c>
      <c r="F17556" s="22" t="s">
        <v>141</v>
      </c>
      <c r="G17556" s="9">
        <v>90.4</v>
      </c>
      <c r="H17556" s="22" t="s">
        <v>41</v>
      </c>
      <c r="I17556" s="28">
        <v>3.45</v>
      </c>
      <c r="J17556" s="28">
        <v>311.83</v>
      </c>
      <c r="K17556" s="40"/>
      <c r="L17556" s="40"/>
    </row>
    <row r="17557" spans="1:12">
      <c r="A17557" s="17">
        <v>45869</v>
      </c>
      <c r="B17557" s="22" t="s">
        <v>10</v>
      </c>
      <c r="C17557" s="22" t="s">
        <v>1809</v>
      </c>
      <c r="D17557" s="22" t="s">
        <v>17934</v>
      </c>
      <c r="E17557" s="22" t="s">
        <v>18</v>
      </c>
      <c r="F17557" s="22" t="s">
        <v>141</v>
      </c>
      <c r="G17557" s="9">
        <v>0.3</v>
      </c>
      <c r="H17557" s="22" t="s">
        <v>41</v>
      </c>
      <c r="I17557" s="28">
        <v>7.67</v>
      </c>
      <c r="J17557" s="28">
        <v>2.2999999999999998</v>
      </c>
      <c r="K17557" s="40"/>
      <c r="L17557" s="40"/>
    </row>
    <row r="17558" spans="1:12">
      <c r="A17558" s="17">
        <v>45869</v>
      </c>
      <c r="B17558" s="22" t="s">
        <v>10</v>
      </c>
      <c r="C17558" s="22" t="s">
        <v>136</v>
      </c>
      <c r="D17558" s="22" t="s">
        <v>17935</v>
      </c>
      <c r="E17558" s="22" t="s">
        <v>65</v>
      </c>
      <c r="F17558" s="22" t="s">
        <v>75</v>
      </c>
      <c r="G17558" s="9">
        <v>288</v>
      </c>
      <c r="H17558" s="22" t="s">
        <v>15</v>
      </c>
      <c r="I17558" s="28">
        <v>42.21</v>
      </c>
      <c r="J17558" s="28">
        <v>12156.48</v>
      </c>
      <c r="K17558" s="40"/>
      <c r="L17558" s="40"/>
    </row>
    <row r="17559" spans="1:12">
      <c r="A17559" s="17">
        <v>45869</v>
      </c>
      <c r="B17559" s="22" t="s">
        <v>10</v>
      </c>
      <c r="C17559" s="22" t="s">
        <v>127</v>
      </c>
      <c r="D17559" s="22" t="s">
        <v>17936</v>
      </c>
      <c r="E17559" s="22" t="s">
        <v>58</v>
      </c>
      <c r="F17559" s="22" t="s">
        <v>58</v>
      </c>
      <c r="H17559" s="22" t="s">
        <v>15</v>
      </c>
      <c r="K17559" s="40"/>
      <c r="L17559" s="40"/>
    </row>
    <row r="17560" spans="1:12">
      <c r="A17560" s="17">
        <v>45869</v>
      </c>
      <c r="B17560" s="22" t="s">
        <v>10</v>
      </c>
      <c r="C17560" s="22" t="s">
        <v>127</v>
      </c>
      <c r="D17560" s="22" t="s">
        <v>17937</v>
      </c>
      <c r="E17560" s="22" t="s">
        <v>58</v>
      </c>
      <c r="F17560" s="22" t="s">
        <v>58</v>
      </c>
      <c r="H17560" s="22" t="s">
        <v>15</v>
      </c>
      <c r="K17560" s="40"/>
      <c r="L17560" s="40"/>
    </row>
    <row r="17561" spans="1:12">
      <c r="A17561" s="17">
        <v>45869</v>
      </c>
      <c r="B17561" s="22" t="s">
        <v>10</v>
      </c>
      <c r="C17561" s="22" t="s">
        <v>127</v>
      </c>
      <c r="D17561" s="22" t="s">
        <v>17938</v>
      </c>
      <c r="E17561" s="22" t="s">
        <v>58</v>
      </c>
      <c r="F17561" s="22" t="s">
        <v>58</v>
      </c>
      <c r="H17561" s="22" t="s">
        <v>15</v>
      </c>
      <c r="K17561" s="40"/>
      <c r="L17561" s="40"/>
    </row>
    <row r="17562" spans="1:12">
      <c r="A17562" s="17">
        <v>45869</v>
      </c>
      <c r="B17562" s="22" t="s">
        <v>10</v>
      </c>
      <c r="C17562" s="22" t="s">
        <v>127</v>
      </c>
      <c r="D17562" s="22" t="s">
        <v>17939</v>
      </c>
      <c r="E17562" s="22" t="s">
        <v>58</v>
      </c>
      <c r="F17562" s="22" t="s">
        <v>58</v>
      </c>
      <c r="H17562" s="22" t="s">
        <v>15</v>
      </c>
      <c r="K17562" s="40"/>
      <c r="L17562" s="40"/>
    </row>
    <row r="17563" spans="1:12">
      <c r="A17563" s="17">
        <v>45869</v>
      </c>
      <c r="B17563" s="22" t="s">
        <v>10</v>
      </c>
      <c r="C17563" s="22" t="s">
        <v>127</v>
      </c>
      <c r="D17563" s="22" t="s">
        <v>17940</v>
      </c>
      <c r="E17563" s="22" t="s">
        <v>58</v>
      </c>
      <c r="F17563" s="22" t="s">
        <v>58</v>
      </c>
      <c r="H17563" s="22" t="s">
        <v>15</v>
      </c>
      <c r="K17563" s="40"/>
      <c r="L17563" s="40"/>
    </row>
    <row r="17564" spans="1:12">
      <c r="A17564" s="17">
        <v>45869</v>
      </c>
      <c r="B17564" s="22" t="s">
        <v>10</v>
      </c>
      <c r="C17564" s="22" t="s">
        <v>127</v>
      </c>
      <c r="D17564" s="22" t="s">
        <v>17941</v>
      </c>
      <c r="E17564" s="22" t="s">
        <v>58</v>
      </c>
      <c r="F17564" s="22" t="s">
        <v>58</v>
      </c>
      <c r="H17564" s="22" t="s">
        <v>15</v>
      </c>
      <c r="K17564" s="40"/>
      <c r="L17564" s="40"/>
    </row>
    <row r="17565" spans="1:12">
      <c r="A17565" s="17">
        <v>45869</v>
      </c>
      <c r="B17565" s="22" t="s">
        <v>10</v>
      </c>
      <c r="C17565" s="22" t="s">
        <v>127</v>
      </c>
      <c r="D17565" s="22" t="s">
        <v>17942</v>
      </c>
      <c r="E17565" s="22" t="s">
        <v>58</v>
      </c>
      <c r="F17565" s="22" t="s">
        <v>58</v>
      </c>
      <c r="H17565" s="22" t="s">
        <v>15</v>
      </c>
      <c r="K17565" s="40"/>
      <c r="L17565" s="40"/>
    </row>
    <row r="17566" spans="1:12">
      <c r="A17566" s="17">
        <v>45869</v>
      </c>
      <c r="B17566" s="22" t="s">
        <v>10</v>
      </c>
      <c r="C17566" s="22" t="s">
        <v>127</v>
      </c>
      <c r="D17566" s="22" t="s">
        <v>17943</v>
      </c>
      <c r="E17566" s="22" t="s">
        <v>58</v>
      </c>
      <c r="F17566" s="22" t="s">
        <v>58</v>
      </c>
      <c r="H17566" s="22" t="s">
        <v>15</v>
      </c>
      <c r="K17566" s="40"/>
      <c r="L17566" s="40"/>
    </row>
    <row r="17567" spans="1:12">
      <c r="A17567" s="17">
        <v>45869</v>
      </c>
      <c r="B17567" s="22" t="s">
        <v>10</v>
      </c>
      <c r="C17567" s="22" t="s">
        <v>125</v>
      </c>
      <c r="D17567" s="22" t="s">
        <v>17944</v>
      </c>
      <c r="E17567" s="22" t="s">
        <v>58</v>
      </c>
      <c r="F17567" s="22" t="s">
        <v>58</v>
      </c>
      <c r="H17567" s="22" t="s">
        <v>15</v>
      </c>
      <c r="K17567" s="40"/>
      <c r="L17567" s="40"/>
    </row>
    <row r="17568" spans="1:12">
      <c r="A17568" s="17">
        <v>45869</v>
      </c>
      <c r="B17568" s="22" t="s">
        <v>10</v>
      </c>
      <c r="C17568" s="22" t="s">
        <v>125</v>
      </c>
      <c r="D17568" s="22" t="s">
        <v>17945</v>
      </c>
      <c r="E17568" s="22" t="s">
        <v>58</v>
      </c>
      <c r="F17568" s="22" t="s">
        <v>58</v>
      </c>
      <c r="H17568" s="22" t="s">
        <v>15</v>
      </c>
      <c r="K17568" s="40"/>
      <c r="L17568" s="40"/>
    </row>
    <row r="17569" spans="1:12">
      <c r="A17569" s="17">
        <v>45869</v>
      </c>
      <c r="B17569" s="22" t="s">
        <v>10</v>
      </c>
      <c r="C17569" s="22" t="s">
        <v>125</v>
      </c>
      <c r="D17569" s="22" t="s">
        <v>17946</v>
      </c>
      <c r="E17569" s="22" t="s">
        <v>58</v>
      </c>
      <c r="F17569" s="22" t="s">
        <v>58</v>
      </c>
      <c r="H17569" s="22" t="s">
        <v>15</v>
      </c>
      <c r="K17569" s="40"/>
      <c r="L17569" s="40"/>
    </row>
    <row r="17570" spans="1:12">
      <c r="A17570" s="17">
        <v>45869</v>
      </c>
      <c r="B17570" s="22" t="s">
        <v>10</v>
      </c>
      <c r="C17570" s="22" t="s">
        <v>125</v>
      </c>
      <c r="D17570" s="22" t="s">
        <v>17947</v>
      </c>
      <c r="E17570" s="22" t="s">
        <v>58</v>
      </c>
      <c r="F17570" s="22" t="s">
        <v>58</v>
      </c>
      <c r="H17570" s="22" t="s">
        <v>15</v>
      </c>
      <c r="K17570" s="40"/>
      <c r="L17570" s="40"/>
    </row>
    <row r="17571" spans="1:12">
      <c r="A17571" s="17">
        <v>45869</v>
      </c>
      <c r="B17571" s="22" t="s">
        <v>10</v>
      </c>
      <c r="C17571" s="22" t="s">
        <v>125</v>
      </c>
      <c r="D17571" s="22" t="s">
        <v>17948</v>
      </c>
      <c r="E17571" s="22" t="s">
        <v>58</v>
      </c>
      <c r="F17571" s="22" t="s">
        <v>58</v>
      </c>
      <c r="H17571" s="22" t="s">
        <v>15</v>
      </c>
      <c r="K17571" s="40"/>
      <c r="L17571" s="40"/>
    </row>
    <row r="17572" spans="1:12">
      <c r="A17572" s="17">
        <v>45869</v>
      </c>
      <c r="B17572" s="22" t="s">
        <v>10</v>
      </c>
      <c r="C17572" s="22" t="s">
        <v>125</v>
      </c>
      <c r="D17572" s="22" t="s">
        <v>17949</v>
      </c>
      <c r="E17572" s="22" t="s">
        <v>58</v>
      </c>
      <c r="F17572" s="22" t="s">
        <v>58</v>
      </c>
      <c r="G17572" s="9">
        <v>30</v>
      </c>
      <c r="H17572" s="22" t="s">
        <v>15</v>
      </c>
      <c r="I17572" s="28">
        <v>1.1200000000000001</v>
      </c>
      <c r="J17572" s="28">
        <v>33.630000000000003</v>
      </c>
      <c r="K17572" s="40"/>
      <c r="L17572" s="40"/>
    </row>
    <row r="17573" spans="1:12">
      <c r="A17573" s="17">
        <v>45869</v>
      </c>
      <c r="B17573" s="22" t="s">
        <v>10</v>
      </c>
      <c r="C17573" s="22" t="s">
        <v>123</v>
      </c>
      <c r="D17573" s="22" t="s">
        <v>17950</v>
      </c>
      <c r="E17573" s="22" t="s">
        <v>58</v>
      </c>
      <c r="F17573" s="22" t="s">
        <v>58</v>
      </c>
      <c r="H17573" s="22" t="s">
        <v>15</v>
      </c>
      <c r="K17573" s="40"/>
      <c r="L17573" s="40"/>
    </row>
    <row r="17574" spans="1:12">
      <c r="A17574" s="17">
        <v>45869</v>
      </c>
      <c r="B17574" s="22" t="s">
        <v>10</v>
      </c>
      <c r="C17574" s="22" t="s">
        <v>123</v>
      </c>
      <c r="D17574" s="22" t="s">
        <v>17951</v>
      </c>
      <c r="E17574" s="22" t="s">
        <v>58</v>
      </c>
      <c r="F17574" s="22" t="s">
        <v>58</v>
      </c>
      <c r="H17574" s="22" t="s">
        <v>15</v>
      </c>
      <c r="K17574" s="40"/>
      <c r="L17574" s="40"/>
    </row>
    <row r="17575" spans="1:12">
      <c r="A17575" s="17">
        <v>45869</v>
      </c>
      <c r="B17575" s="22" t="s">
        <v>10</v>
      </c>
      <c r="C17575" s="22" t="s">
        <v>123</v>
      </c>
      <c r="D17575" s="22" t="s">
        <v>17952</v>
      </c>
      <c r="E17575" s="22" t="s">
        <v>58</v>
      </c>
      <c r="F17575" s="22" t="s">
        <v>58</v>
      </c>
      <c r="H17575" s="22" t="s">
        <v>15</v>
      </c>
      <c r="K17575" s="40"/>
      <c r="L17575" s="40"/>
    </row>
    <row r="17576" spans="1:12">
      <c r="A17576" s="17">
        <v>45869</v>
      </c>
      <c r="B17576" s="22" t="s">
        <v>10</v>
      </c>
      <c r="C17576" s="22" t="s">
        <v>123</v>
      </c>
      <c r="D17576" s="22" t="s">
        <v>17953</v>
      </c>
      <c r="E17576" s="22" t="s">
        <v>58</v>
      </c>
      <c r="F17576" s="22" t="s">
        <v>58</v>
      </c>
      <c r="H17576" s="22" t="s">
        <v>15</v>
      </c>
      <c r="K17576" s="40"/>
      <c r="L17576" s="40"/>
    </row>
    <row r="17577" spans="1:12">
      <c r="A17577" s="17">
        <v>45869</v>
      </c>
      <c r="B17577" s="22" t="s">
        <v>10</v>
      </c>
      <c r="C17577" s="22" t="s">
        <v>123</v>
      </c>
      <c r="D17577" s="22" t="s">
        <v>17954</v>
      </c>
      <c r="E17577" s="22" t="s">
        <v>58</v>
      </c>
      <c r="F17577" s="22" t="s">
        <v>58</v>
      </c>
      <c r="H17577" s="22" t="s">
        <v>15</v>
      </c>
      <c r="K17577" s="40"/>
      <c r="L17577" s="40"/>
    </row>
    <row r="17578" spans="1:12">
      <c r="A17578" s="17">
        <v>45869</v>
      </c>
      <c r="B17578" s="22" t="s">
        <v>10</v>
      </c>
      <c r="C17578" s="22" t="s">
        <v>123</v>
      </c>
      <c r="D17578" s="22" t="s">
        <v>17955</v>
      </c>
      <c r="E17578" s="22" t="s">
        <v>58</v>
      </c>
      <c r="F17578" s="22" t="s">
        <v>58</v>
      </c>
      <c r="H17578" s="22" t="s">
        <v>15</v>
      </c>
      <c r="K17578" s="40"/>
      <c r="L17578" s="40"/>
    </row>
    <row r="17579" spans="1:12">
      <c r="A17579" s="17">
        <v>45869</v>
      </c>
      <c r="B17579" s="22" t="s">
        <v>10</v>
      </c>
      <c r="C17579" s="22" t="s">
        <v>123</v>
      </c>
      <c r="D17579" s="22" t="s">
        <v>17956</v>
      </c>
      <c r="E17579" s="22" t="s">
        <v>58</v>
      </c>
      <c r="F17579" s="22" t="s">
        <v>58</v>
      </c>
      <c r="H17579" s="22" t="s">
        <v>15</v>
      </c>
      <c r="K17579" s="40"/>
      <c r="L17579" s="40"/>
    </row>
    <row r="17580" spans="1:12">
      <c r="A17580" s="17">
        <v>45869</v>
      </c>
      <c r="B17580" s="22" t="s">
        <v>10</v>
      </c>
      <c r="C17580" s="22" t="s">
        <v>123</v>
      </c>
      <c r="D17580" s="22" t="s">
        <v>17957</v>
      </c>
      <c r="E17580" s="22" t="s">
        <v>58</v>
      </c>
      <c r="F17580" s="22" t="s">
        <v>58</v>
      </c>
      <c r="H17580" s="22" t="s">
        <v>15</v>
      </c>
      <c r="K17580" s="40"/>
      <c r="L17580" s="40"/>
    </row>
    <row r="17581" spans="1:12">
      <c r="A17581" s="17">
        <v>45869</v>
      </c>
      <c r="B17581" s="22" t="s">
        <v>10</v>
      </c>
      <c r="C17581" s="22" t="s">
        <v>815</v>
      </c>
      <c r="D17581" s="22" t="s">
        <v>17958</v>
      </c>
      <c r="E17581" s="22" t="s">
        <v>58</v>
      </c>
      <c r="F17581" s="22" t="s">
        <v>58</v>
      </c>
      <c r="H17581" s="22" t="s">
        <v>15</v>
      </c>
      <c r="K17581" s="40"/>
      <c r="L17581" s="40"/>
    </row>
    <row r="17582" spans="1:12">
      <c r="A17582" s="17">
        <v>45869</v>
      </c>
      <c r="B17582" s="22" t="s">
        <v>10</v>
      </c>
      <c r="C17582" s="22" t="s">
        <v>119</v>
      </c>
      <c r="D17582" s="22" t="s">
        <v>17959</v>
      </c>
      <c r="E17582" s="22" t="s">
        <v>58</v>
      </c>
      <c r="F17582" s="22" t="s">
        <v>58</v>
      </c>
      <c r="H17582" s="22" t="s">
        <v>15</v>
      </c>
      <c r="K17582" s="40"/>
      <c r="L17582" s="40"/>
    </row>
    <row r="17583" spans="1:12">
      <c r="A17583" s="17">
        <v>45869</v>
      </c>
      <c r="B17583" s="22" t="s">
        <v>10</v>
      </c>
      <c r="C17583" s="22" t="s">
        <v>119</v>
      </c>
      <c r="D17583" s="22" t="s">
        <v>17960</v>
      </c>
      <c r="E17583" s="22" t="s">
        <v>58</v>
      </c>
      <c r="F17583" s="22" t="s">
        <v>58</v>
      </c>
      <c r="H17583" s="22" t="s">
        <v>15</v>
      </c>
      <c r="K17583" s="40"/>
      <c r="L17583" s="40"/>
    </row>
    <row r="17584" spans="1:12">
      <c r="A17584" s="17">
        <v>45869</v>
      </c>
      <c r="B17584" s="22" t="s">
        <v>10</v>
      </c>
      <c r="C17584" s="22" t="s">
        <v>824</v>
      </c>
      <c r="D17584" s="22" t="s">
        <v>17961</v>
      </c>
      <c r="E17584" s="22" t="s">
        <v>58</v>
      </c>
      <c r="F17584" s="22" t="s">
        <v>58</v>
      </c>
      <c r="H17584" s="22" t="s">
        <v>15</v>
      </c>
      <c r="K17584" s="40"/>
      <c r="L17584" s="40"/>
    </row>
    <row r="17585" spans="1:12">
      <c r="A17585" s="17">
        <v>45869</v>
      </c>
      <c r="B17585" s="22" t="s">
        <v>10</v>
      </c>
      <c r="C17585" s="22" t="s">
        <v>824</v>
      </c>
      <c r="D17585" s="22" t="s">
        <v>17962</v>
      </c>
      <c r="E17585" s="22" t="s">
        <v>58</v>
      </c>
      <c r="F17585" s="22" t="s">
        <v>58</v>
      </c>
      <c r="H17585" s="22" t="s">
        <v>15</v>
      </c>
      <c r="K17585" s="40"/>
      <c r="L17585" s="40"/>
    </row>
    <row r="17586" spans="1:12">
      <c r="A17586" s="17">
        <v>45869</v>
      </c>
      <c r="B17586" s="22" t="s">
        <v>10</v>
      </c>
      <c r="C17586" s="22" t="s">
        <v>824</v>
      </c>
      <c r="D17586" s="22" t="s">
        <v>17963</v>
      </c>
      <c r="E17586" s="22" t="s">
        <v>58</v>
      </c>
      <c r="F17586" s="22" t="s">
        <v>58</v>
      </c>
      <c r="H17586" s="22" t="s">
        <v>15</v>
      </c>
      <c r="K17586" s="40"/>
      <c r="L17586" s="40"/>
    </row>
    <row r="17587" spans="1:12">
      <c r="A17587" s="17">
        <v>45869</v>
      </c>
      <c r="B17587" s="22" t="s">
        <v>10</v>
      </c>
      <c r="C17587" s="22" t="s">
        <v>824</v>
      </c>
      <c r="D17587" s="22" t="s">
        <v>17964</v>
      </c>
      <c r="E17587" s="22" t="s">
        <v>58</v>
      </c>
      <c r="F17587" s="22" t="s">
        <v>58</v>
      </c>
      <c r="H17587" s="22" t="s">
        <v>15</v>
      </c>
      <c r="K17587" s="40"/>
      <c r="L17587" s="40"/>
    </row>
    <row r="17588" spans="1:12">
      <c r="A17588" s="17">
        <v>45869</v>
      </c>
      <c r="B17588" s="22" t="s">
        <v>10</v>
      </c>
      <c r="C17588" s="22" t="s">
        <v>824</v>
      </c>
      <c r="D17588" s="22" t="s">
        <v>17965</v>
      </c>
      <c r="E17588" s="22" t="s">
        <v>58</v>
      </c>
      <c r="F17588" s="22" t="s">
        <v>58</v>
      </c>
      <c r="H17588" s="22" t="s">
        <v>15</v>
      </c>
      <c r="K17588" s="40"/>
      <c r="L17588" s="40"/>
    </row>
    <row r="17589" spans="1:12">
      <c r="A17589" s="17">
        <v>45869</v>
      </c>
      <c r="B17589" s="22" t="s">
        <v>10</v>
      </c>
      <c r="C17589" s="22" t="s">
        <v>824</v>
      </c>
      <c r="D17589" s="22" t="s">
        <v>17966</v>
      </c>
      <c r="E17589" s="22" t="s">
        <v>58</v>
      </c>
      <c r="F17589" s="22" t="s">
        <v>58</v>
      </c>
      <c r="H17589" s="22" t="s">
        <v>15</v>
      </c>
      <c r="K17589" s="40"/>
      <c r="L17589" s="40"/>
    </row>
    <row r="17590" spans="1:12">
      <c r="A17590" s="17">
        <v>45869</v>
      </c>
      <c r="B17590" s="22" t="s">
        <v>10</v>
      </c>
      <c r="C17590" s="22" t="s">
        <v>824</v>
      </c>
      <c r="D17590" s="22" t="s">
        <v>17967</v>
      </c>
      <c r="E17590" s="22" t="s">
        <v>58</v>
      </c>
      <c r="F17590" s="22" t="s">
        <v>58</v>
      </c>
      <c r="H17590" s="22" t="s">
        <v>15</v>
      </c>
      <c r="K17590" s="40"/>
      <c r="L17590" s="40"/>
    </row>
    <row r="17591" spans="1:12">
      <c r="A17591" s="17">
        <v>45869</v>
      </c>
      <c r="B17591" s="22" t="s">
        <v>10</v>
      </c>
      <c r="C17591" s="22" t="s">
        <v>824</v>
      </c>
      <c r="D17591" s="22" t="s">
        <v>17968</v>
      </c>
      <c r="E17591" s="22" t="s">
        <v>58</v>
      </c>
      <c r="F17591" s="22" t="s">
        <v>58</v>
      </c>
      <c r="H17591" s="22" t="s">
        <v>15</v>
      </c>
      <c r="K17591" s="40"/>
      <c r="L17591" s="40"/>
    </row>
    <row r="17592" spans="1:12">
      <c r="A17592" s="17">
        <v>45869</v>
      </c>
      <c r="B17592" s="22" t="s">
        <v>10</v>
      </c>
      <c r="C17592" s="22" t="s">
        <v>615</v>
      </c>
      <c r="D17592" s="22" t="s">
        <v>17969</v>
      </c>
      <c r="E17592" s="22" t="s">
        <v>58</v>
      </c>
      <c r="F17592" s="22" t="s">
        <v>58</v>
      </c>
      <c r="H17592" s="22" t="s">
        <v>15</v>
      </c>
      <c r="K17592" s="40"/>
      <c r="L17592" s="40"/>
    </row>
    <row r="17593" spans="1:12">
      <c r="A17593" s="17">
        <v>45869</v>
      </c>
      <c r="B17593" s="22" t="s">
        <v>10</v>
      </c>
      <c r="C17593" s="22" t="s">
        <v>615</v>
      </c>
      <c r="D17593" s="22" t="s">
        <v>17970</v>
      </c>
      <c r="E17593" s="22" t="s">
        <v>58</v>
      </c>
      <c r="F17593" s="22" t="s">
        <v>58</v>
      </c>
      <c r="H17593" s="22" t="s">
        <v>15</v>
      </c>
      <c r="K17593" s="40"/>
      <c r="L17593" s="40"/>
    </row>
    <row r="17594" spans="1:12">
      <c r="A17594" s="17">
        <v>45869</v>
      </c>
      <c r="B17594" s="22" t="s">
        <v>10</v>
      </c>
      <c r="C17594" s="22" t="s">
        <v>615</v>
      </c>
      <c r="D17594" s="22" t="s">
        <v>17971</v>
      </c>
      <c r="E17594" s="22" t="s">
        <v>58</v>
      </c>
      <c r="F17594" s="22" t="s">
        <v>58</v>
      </c>
      <c r="H17594" s="22" t="s">
        <v>15</v>
      </c>
      <c r="K17594" s="40"/>
      <c r="L17594" s="40"/>
    </row>
    <row r="17595" spans="1:12">
      <c r="A17595" s="17">
        <v>45869</v>
      </c>
      <c r="B17595" s="22" t="s">
        <v>10</v>
      </c>
      <c r="C17595" s="22" t="s">
        <v>615</v>
      </c>
      <c r="D17595" s="22" t="s">
        <v>17972</v>
      </c>
      <c r="E17595" s="22" t="s">
        <v>58</v>
      </c>
      <c r="F17595" s="22" t="s">
        <v>58</v>
      </c>
      <c r="H17595" s="22" t="s">
        <v>15</v>
      </c>
      <c r="K17595" s="40"/>
      <c r="L17595" s="40"/>
    </row>
    <row r="17596" spans="1:12">
      <c r="A17596" s="17">
        <v>45869</v>
      </c>
      <c r="B17596" s="22" t="s">
        <v>10</v>
      </c>
      <c r="C17596" s="22" t="s">
        <v>615</v>
      </c>
      <c r="D17596" s="22" t="s">
        <v>17973</v>
      </c>
      <c r="E17596" s="22" t="s">
        <v>58</v>
      </c>
      <c r="F17596" s="22" t="s">
        <v>58</v>
      </c>
      <c r="H17596" s="22" t="s">
        <v>15</v>
      </c>
      <c r="K17596" s="40"/>
      <c r="L17596" s="40"/>
    </row>
    <row r="17597" spans="1:12">
      <c r="A17597" s="17">
        <v>45869</v>
      </c>
      <c r="B17597" s="22" t="s">
        <v>10</v>
      </c>
      <c r="C17597" s="22" t="s">
        <v>615</v>
      </c>
      <c r="D17597" s="22" t="s">
        <v>17974</v>
      </c>
      <c r="E17597" s="22" t="s">
        <v>58</v>
      </c>
      <c r="F17597" s="22" t="s">
        <v>58</v>
      </c>
      <c r="H17597" s="22" t="s">
        <v>15</v>
      </c>
      <c r="K17597" s="40"/>
      <c r="L17597" s="40"/>
    </row>
    <row r="17598" spans="1:12">
      <c r="A17598" s="17">
        <v>45869</v>
      </c>
      <c r="B17598" s="22" t="s">
        <v>10</v>
      </c>
      <c r="C17598" s="22" t="s">
        <v>615</v>
      </c>
      <c r="D17598" s="22" t="s">
        <v>17975</v>
      </c>
      <c r="E17598" s="22" t="s">
        <v>58</v>
      </c>
      <c r="F17598" s="22" t="s">
        <v>58</v>
      </c>
      <c r="H17598" s="22" t="s">
        <v>15</v>
      </c>
      <c r="K17598" s="40"/>
      <c r="L17598" s="40"/>
    </row>
    <row r="17599" spans="1:12">
      <c r="A17599" s="17">
        <v>45869</v>
      </c>
      <c r="B17599" s="22" t="s">
        <v>10</v>
      </c>
      <c r="C17599" s="22" t="s">
        <v>615</v>
      </c>
      <c r="D17599" s="22" t="s">
        <v>17976</v>
      </c>
      <c r="E17599" s="22" t="s">
        <v>58</v>
      </c>
      <c r="F17599" s="22" t="s">
        <v>58</v>
      </c>
      <c r="H17599" s="22" t="s">
        <v>15</v>
      </c>
      <c r="K17599" s="40"/>
      <c r="L17599" s="40"/>
    </row>
    <row r="17600" spans="1:12">
      <c r="A17600" s="17">
        <v>45869</v>
      </c>
      <c r="B17600" s="22" t="s">
        <v>10</v>
      </c>
      <c r="C17600" s="22" t="s">
        <v>617</v>
      </c>
      <c r="D17600" s="22" t="s">
        <v>17977</v>
      </c>
      <c r="E17600" s="22" t="s">
        <v>58</v>
      </c>
      <c r="F17600" s="22" t="s">
        <v>58</v>
      </c>
      <c r="H17600" s="22" t="s">
        <v>15</v>
      </c>
      <c r="K17600" s="40"/>
      <c r="L17600" s="40"/>
    </row>
    <row r="17601" spans="1:12">
      <c r="A17601" s="17">
        <v>45869</v>
      </c>
      <c r="B17601" s="22" t="s">
        <v>10</v>
      </c>
      <c r="C17601" s="22" t="s">
        <v>617</v>
      </c>
      <c r="D17601" s="22" t="s">
        <v>17978</v>
      </c>
      <c r="E17601" s="22" t="s">
        <v>58</v>
      </c>
      <c r="F17601" s="22" t="s">
        <v>58</v>
      </c>
      <c r="H17601" s="22" t="s">
        <v>15</v>
      </c>
      <c r="K17601" s="40"/>
      <c r="L17601" s="40"/>
    </row>
    <row r="17602" spans="1:12">
      <c r="A17602" s="17">
        <v>45869</v>
      </c>
      <c r="B17602" s="22" t="s">
        <v>10</v>
      </c>
      <c r="C17602" s="22" t="s">
        <v>617</v>
      </c>
      <c r="D17602" s="22" t="s">
        <v>17979</v>
      </c>
      <c r="E17602" s="22" t="s">
        <v>58</v>
      </c>
      <c r="F17602" s="22" t="s">
        <v>58</v>
      </c>
      <c r="H17602" s="22" t="s">
        <v>15</v>
      </c>
      <c r="K17602" s="40"/>
      <c r="L17602" s="40"/>
    </row>
    <row r="17603" spans="1:12">
      <c r="A17603" s="17">
        <v>45869</v>
      </c>
      <c r="B17603" s="22" t="s">
        <v>10</v>
      </c>
      <c r="C17603" s="22" t="s">
        <v>617</v>
      </c>
      <c r="D17603" s="22" t="s">
        <v>17980</v>
      </c>
      <c r="E17603" s="22" t="s">
        <v>58</v>
      </c>
      <c r="F17603" s="22" t="s">
        <v>58</v>
      </c>
      <c r="H17603" s="22" t="s">
        <v>15</v>
      </c>
      <c r="K17603" s="40"/>
      <c r="L17603" s="40"/>
    </row>
    <row r="17604" spans="1:12">
      <c r="A17604" s="17">
        <v>45869</v>
      </c>
      <c r="B17604" s="22" t="s">
        <v>10</v>
      </c>
      <c r="C17604" s="22" t="s">
        <v>617</v>
      </c>
      <c r="D17604" s="22" t="s">
        <v>17981</v>
      </c>
      <c r="E17604" s="22" t="s">
        <v>58</v>
      </c>
      <c r="F17604" s="22" t="s">
        <v>58</v>
      </c>
      <c r="H17604" s="22" t="s">
        <v>15</v>
      </c>
      <c r="K17604" s="40"/>
      <c r="L17604" s="40"/>
    </row>
    <row r="17605" spans="1:12">
      <c r="A17605" s="17">
        <v>45869</v>
      </c>
      <c r="B17605" s="22" t="s">
        <v>10</v>
      </c>
      <c r="C17605" s="22" t="s">
        <v>617</v>
      </c>
      <c r="D17605" s="22" t="s">
        <v>17982</v>
      </c>
      <c r="E17605" s="22" t="s">
        <v>58</v>
      </c>
      <c r="F17605" s="22" t="s">
        <v>58</v>
      </c>
      <c r="H17605" s="22" t="s">
        <v>15</v>
      </c>
      <c r="K17605" s="40"/>
      <c r="L17605" s="40"/>
    </row>
    <row r="17606" spans="1:12">
      <c r="A17606" s="17">
        <v>45869</v>
      </c>
      <c r="B17606" s="22" t="s">
        <v>10</v>
      </c>
      <c r="C17606" s="22" t="s">
        <v>617</v>
      </c>
      <c r="D17606" s="22" t="s">
        <v>17983</v>
      </c>
      <c r="E17606" s="22" t="s">
        <v>58</v>
      </c>
      <c r="F17606" s="22" t="s">
        <v>58</v>
      </c>
      <c r="H17606" s="22" t="s">
        <v>15</v>
      </c>
      <c r="K17606" s="40"/>
      <c r="L17606" s="40"/>
    </row>
    <row r="17607" spans="1:12">
      <c r="A17607" s="17">
        <v>45869</v>
      </c>
      <c r="B17607" s="22" t="s">
        <v>10</v>
      </c>
      <c r="C17607" s="22" t="s">
        <v>2779</v>
      </c>
      <c r="D17607" s="22" t="s">
        <v>17984</v>
      </c>
      <c r="E17607" s="22" t="s">
        <v>58</v>
      </c>
      <c r="F17607" s="22" t="s">
        <v>58</v>
      </c>
      <c r="H17607" s="22" t="s">
        <v>15</v>
      </c>
      <c r="K17607" s="40"/>
      <c r="L17607" s="40"/>
    </row>
    <row r="17608" spans="1:12">
      <c r="A17608" s="17">
        <v>45869</v>
      </c>
      <c r="B17608" s="22" t="s">
        <v>10</v>
      </c>
      <c r="C17608" s="22" t="s">
        <v>548</v>
      </c>
      <c r="D17608" s="22" t="s">
        <v>17985</v>
      </c>
      <c r="E17608" s="22" t="s">
        <v>58</v>
      </c>
      <c r="F17608" s="22" t="s">
        <v>490</v>
      </c>
      <c r="H17608" s="22" t="s">
        <v>15</v>
      </c>
      <c r="K17608" s="40"/>
      <c r="L17608" s="40"/>
    </row>
    <row r="17609" spans="1:12">
      <c r="A17609" s="17">
        <v>45869</v>
      </c>
      <c r="B17609" s="22" t="s">
        <v>10</v>
      </c>
      <c r="C17609" s="22" t="s">
        <v>625</v>
      </c>
      <c r="D17609" s="22" t="s">
        <v>17986</v>
      </c>
      <c r="E17609" s="22" t="s">
        <v>58</v>
      </c>
      <c r="F17609" s="22" t="s">
        <v>268</v>
      </c>
      <c r="H17609" s="22" t="s">
        <v>15</v>
      </c>
      <c r="K17609" s="40"/>
      <c r="L17609" s="40"/>
    </row>
    <row r="17610" spans="1:12">
      <c r="A17610" s="17">
        <v>45869</v>
      </c>
      <c r="B17610" s="22" t="s">
        <v>10</v>
      </c>
      <c r="C17610" s="22" t="s">
        <v>625</v>
      </c>
      <c r="D17610" s="22" t="s">
        <v>17987</v>
      </c>
      <c r="E17610" s="22" t="s">
        <v>58</v>
      </c>
      <c r="F17610" s="22" t="s">
        <v>268</v>
      </c>
      <c r="H17610" s="22" t="s">
        <v>15</v>
      </c>
      <c r="K17610" s="40"/>
      <c r="L17610" s="40"/>
    </row>
    <row r="17611" spans="1:12">
      <c r="A17611" s="17">
        <v>45869</v>
      </c>
      <c r="B17611" s="22" t="s">
        <v>10</v>
      </c>
      <c r="C17611" s="22" t="s">
        <v>628</v>
      </c>
      <c r="D17611" s="22" t="s">
        <v>17988</v>
      </c>
      <c r="E17611" s="22" t="s">
        <v>58</v>
      </c>
      <c r="F17611" s="22" t="s">
        <v>268</v>
      </c>
      <c r="H17611" s="22" t="s">
        <v>15</v>
      </c>
      <c r="K17611" s="40"/>
      <c r="L17611" s="40"/>
    </row>
    <row r="17612" spans="1:12">
      <c r="A17612" s="17">
        <v>45869</v>
      </c>
      <c r="B17612" s="22" t="s">
        <v>10</v>
      </c>
      <c r="C17612" s="22" t="s">
        <v>628</v>
      </c>
      <c r="D17612" s="22" t="s">
        <v>17989</v>
      </c>
      <c r="E17612" s="22" t="s">
        <v>58</v>
      </c>
      <c r="F17612" s="22" t="s">
        <v>268</v>
      </c>
      <c r="H17612" s="22" t="s">
        <v>15</v>
      </c>
      <c r="K17612" s="40"/>
      <c r="L17612" s="40"/>
    </row>
    <row r="17613" spans="1:12">
      <c r="A17613" s="17">
        <v>45869</v>
      </c>
      <c r="B17613" s="22" t="s">
        <v>10</v>
      </c>
      <c r="C17613" s="22" t="s">
        <v>628</v>
      </c>
      <c r="D17613" s="22" t="s">
        <v>17990</v>
      </c>
      <c r="E17613" s="22" t="s">
        <v>58</v>
      </c>
      <c r="F17613" s="22" t="s">
        <v>268</v>
      </c>
      <c r="H17613" s="22" t="s">
        <v>15</v>
      </c>
      <c r="K17613" s="40"/>
      <c r="L17613" s="40"/>
    </row>
    <row r="17614" spans="1:12">
      <c r="A17614" s="17">
        <v>45869</v>
      </c>
      <c r="B17614" s="22" t="s">
        <v>10</v>
      </c>
      <c r="C17614" s="22" t="s">
        <v>628</v>
      </c>
      <c r="D17614" s="22" t="s">
        <v>17991</v>
      </c>
      <c r="E17614" s="22" t="s">
        <v>58</v>
      </c>
      <c r="F17614" s="22" t="s">
        <v>268</v>
      </c>
      <c r="H17614" s="22" t="s">
        <v>15</v>
      </c>
      <c r="K17614" s="40"/>
      <c r="L17614" s="40"/>
    </row>
    <row r="17615" spans="1:12">
      <c r="A17615" s="17">
        <v>45869</v>
      </c>
      <c r="B17615" s="22" t="s">
        <v>10</v>
      </c>
      <c r="C17615" s="22" t="s">
        <v>628</v>
      </c>
      <c r="D17615" s="22" t="s">
        <v>17992</v>
      </c>
      <c r="E17615" s="22" t="s">
        <v>58</v>
      </c>
      <c r="F17615" s="22" t="s">
        <v>268</v>
      </c>
      <c r="H17615" s="22" t="s">
        <v>15</v>
      </c>
      <c r="K17615" s="40"/>
      <c r="L17615" s="40"/>
    </row>
    <row r="17616" spans="1:12">
      <c r="A17616" s="17">
        <v>45869</v>
      </c>
      <c r="B17616" s="22" t="s">
        <v>10</v>
      </c>
      <c r="C17616" s="22" t="s">
        <v>628</v>
      </c>
      <c r="D17616" s="22" t="s">
        <v>17993</v>
      </c>
      <c r="E17616" s="22" t="s">
        <v>58</v>
      </c>
      <c r="F17616" s="22" t="s">
        <v>268</v>
      </c>
      <c r="H17616" s="22" t="s">
        <v>15</v>
      </c>
      <c r="K17616" s="40"/>
      <c r="L17616" s="40"/>
    </row>
    <row r="17617" spans="1:12">
      <c r="A17617" s="17">
        <v>45869</v>
      </c>
      <c r="B17617" s="22" t="s">
        <v>10</v>
      </c>
      <c r="C17617" s="22" t="s">
        <v>628</v>
      </c>
      <c r="D17617" s="22" t="s">
        <v>17994</v>
      </c>
      <c r="E17617" s="22" t="s">
        <v>58</v>
      </c>
      <c r="F17617" s="22" t="s">
        <v>268</v>
      </c>
      <c r="H17617" s="22" t="s">
        <v>15</v>
      </c>
      <c r="K17617" s="40"/>
      <c r="L17617" s="40"/>
    </row>
    <row r="17618" spans="1:12">
      <c r="A17618" s="17">
        <v>45869</v>
      </c>
      <c r="B17618" s="22" t="s">
        <v>10</v>
      </c>
      <c r="C17618" s="22" t="s">
        <v>628</v>
      </c>
      <c r="D17618" s="22" t="s">
        <v>17995</v>
      </c>
      <c r="E17618" s="22" t="s">
        <v>58</v>
      </c>
      <c r="F17618" s="22" t="s">
        <v>268</v>
      </c>
      <c r="H17618" s="22" t="s">
        <v>15</v>
      </c>
      <c r="K17618" s="40"/>
      <c r="L17618" s="40"/>
    </row>
    <row r="17619" spans="1:12">
      <c r="A17619" s="17">
        <v>45869</v>
      </c>
      <c r="B17619" s="22" t="s">
        <v>10</v>
      </c>
      <c r="C17619" s="22" t="s">
        <v>628</v>
      </c>
      <c r="D17619" s="22" t="s">
        <v>17996</v>
      </c>
      <c r="E17619" s="22" t="s">
        <v>58</v>
      </c>
      <c r="F17619" s="22" t="s">
        <v>268</v>
      </c>
      <c r="H17619" s="22" t="s">
        <v>15</v>
      </c>
      <c r="K17619" s="40"/>
      <c r="L17619" s="40"/>
    </row>
    <row r="17620" spans="1:12">
      <c r="A17620" s="17">
        <v>45869</v>
      </c>
      <c r="B17620" s="22" t="s">
        <v>10</v>
      </c>
      <c r="C17620" s="22" t="s">
        <v>628</v>
      </c>
      <c r="D17620" s="22" t="s">
        <v>17997</v>
      </c>
      <c r="E17620" s="22" t="s">
        <v>58</v>
      </c>
      <c r="F17620" s="22" t="s">
        <v>268</v>
      </c>
      <c r="H17620" s="22" t="s">
        <v>15</v>
      </c>
      <c r="K17620" s="40"/>
      <c r="L17620" s="40"/>
    </row>
    <row r="17621" spans="1:12">
      <c r="A17621" s="17">
        <v>45869</v>
      </c>
      <c r="B17621" s="22" t="s">
        <v>10</v>
      </c>
      <c r="C17621" s="22" t="s">
        <v>628</v>
      </c>
      <c r="D17621" s="22" t="s">
        <v>17998</v>
      </c>
      <c r="E17621" s="22" t="s">
        <v>58</v>
      </c>
      <c r="F17621" s="22" t="s">
        <v>268</v>
      </c>
      <c r="H17621" s="22" t="s">
        <v>15</v>
      </c>
      <c r="K17621" s="40"/>
      <c r="L17621" s="40"/>
    </row>
    <row r="17622" spans="1:12">
      <c r="A17622" s="17">
        <v>45869</v>
      </c>
      <c r="B17622" s="22" t="s">
        <v>10</v>
      </c>
      <c r="C17622" s="22" t="s">
        <v>640</v>
      </c>
      <c r="D17622" s="22" t="s">
        <v>17999</v>
      </c>
      <c r="E17622" s="22" t="s">
        <v>18</v>
      </c>
      <c r="F17622" s="22" t="s">
        <v>242</v>
      </c>
      <c r="H17622" s="22" t="s">
        <v>20</v>
      </c>
      <c r="K17622" s="40"/>
      <c r="L17622" s="40"/>
    </row>
    <row r="17623" spans="1:12">
      <c r="A17623" s="17">
        <v>45869</v>
      </c>
      <c r="B17623" s="22" t="s">
        <v>10</v>
      </c>
      <c r="C17623" s="22" t="s">
        <v>642</v>
      </c>
      <c r="D17623" s="22" t="s">
        <v>18000</v>
      </c>
      <c r="E17623" s="22" t="s">
        <v>18</v>
      </c>
      <c r="F17623" s="22" t="s">
        <v>242</v>
      </c>
      <c r="H17623" s="22" t="s">
        <v>20</v>
      </c>
      <c r="K17623" s="40"/>
      <c r="L17623" s="40"/>
    </row>
    <row r="17624" spans="1:12">
      <c r="A17624" s="17">
        <v>45869</v>
      </c>
      <c r="B17624" s="22" t="s">
        <v>10</v>
      </c>
      <c r="C17624" s="22" t="s">
        <v>642</v>
      </c>
      <c r="D17624" s="22" t="s">
        <v>18001</v>
      </c>
      <c r="E17624" s="22" t="s">
        <v>18</v>
      </c>
      <c r="F17624" s="22" t="s">
        <v>242</v>
      </c>
      <c r="H17624" s="22" t="s">
        <v>20</v>
      </c>
      <c r="K17624" s="40"/>
      <c r="L17624" s="40"/>
    </row>
    <row r="17625" spans="1:12">
      <c r="A17625" s="17">
        <v>45869</v>
      </c>
      <c r="B17625" s="22" t="s">
        <v>10</v>
      </c>
      <c r="C17625" s="22" t="s">
        <v>642</v>
      </c>
      <c r="D17625" s="22" t="s">
        <v>18002</v>
      </c>
      <c r="E17625" s="22" t="s">
        <v>18</v>
      </c>
      <c r="F17625" s="22" t="s">
        <v>242</v>
      </c>
      <c r="H17625" s="22" t="s">
        <v>20</v>
      </c>
      <c r="K17625" s="40"/>
      <c r="L17625" s="40"/>
    </row>
    <row r="17626" spans="1:12">
      <c r="A17626" s="17">
        <v>45869</v>
      </c>
      <c r="B17626" s="22" t="s">
        <v>10</v>
      </c>
      <c r="C17626" s="22" t="s">
        <v>642</v>
      </c>
      <c r="D17626" s="22" t="s">
        <v>18003</v>
      </c>
      <c r="E17626" s="22" t="s">
        <v>18</v>
      </c>
      <c r="F17626" s="22" t="s">
        <v>242</v>
      </c>
      <c r="H17626" s="22" t="s">
        <v>20</v>
      </c>
      <c r="K17626" s="40"/>
      <c r="L17626" s="40"/>
    </row>
    <row r="17627" spans="1:12">
      <c r="A17627" s="17">
        <v>45869</v>
      </c>
      <c r="B17627" s="22" t="s">
        <v>10</v>
      </c>
      <c r="C17627" s="22" t="s">
        <v>642</v>
      </c>
      <c r="D17627" s="22" t="s">
        <v>18004</v>
      </c>
      <c r="E17627" s="22" t="s">
        <v>18</v>
      </c>
      <c r="F17627" s="22" t="s">
        <v>242</v>
      </c>
      <c r="H17627" s="22" t="s">
        <v>20</v>
      </c>
      <c r="K17627" s="40"/>
      <c r="L17627" s="40"/>
    </row>
    <row r="17628" spans="1:12">
      <c r="A17628" s="17">
        <v>45869</v>
      </c>
      <c r="B17628" s="22" t="s">
        <v>10</v>
      </c>
      <c r="C17628" s="22" t="s">
        <v>642</v>
      </c>
      <c r="D17628" s="22" t="s">
        <v>18005</v>
      </c>
      <c r="E17628" s="22" t="s">
        <v>18</v>
      </c>
      <c r="F17628" s="22" t="s">
        <v>242</v>
      </c>
      <c r="H17628" s="22" t="s">
        <v>20</v>
      </c>
      <c r="K17628" s="40"/>
      <c r="L17628" s="40"/>
    </row>
    <row r="17629" spans="1:12">
      <c r="A17629" s="17">
        <v>45869</v>
      </c>
      <c r="B17629" s="22" t="s">
        <v>10</v>
      </c>
      <c r="C17629" s="22" t="s">
        <v>642</v>
      </c>
      <c r="D17629" s="22" t="s">
        <v>18006</v>
      </c>
      <c r="E17629" s="22" t="s">
        <v>18</v>
      </c>
      <c r="F17629" s="22" t="s">
        <v>242</v>
      </c>
      <c r="H17629" s="22" t="s">
        <v>20</v>
      </c>
      <c r="K17629" s="40"/>
      <c r="L17629" s="40"/>
    </row>
    <row r="17630" spans="1:12">
      <c r="A17630" s="17">
        <v>45869</v>
      </c>
      <c r="B17630" s="22" t="s">
        <v>10</v>
      </c>
      <c r="C17630" s="22" t="s">
        <v>642</v>
      </c>
      <c r="D17630" s="22" t="s">
        <v>18007</v>
      </c>
      <c r="E17630" s="22" t="s">
        <v>18</v>
      </c>
      <c r="F17630" s="22" t="s">
        <v>242</v>
      </c>
      <c r="H17630" s="22" t="s">
        <v>20</v>
      </c>
      <c r="K17630" s="40"/>
      <c r="L17630" s="40"/>
    </row>
    <row r="17631" spans="1:12">
      <c r="A17631" s="17">
        <v>45869</v>
      </c>
      <c r="B17631" s="22" t="s">
        <v>10</v>
      </c>
      <c r="C17631" s="22" t="s">
        <v>642</v>
      </c>
      <c r="D17631" s="22" t="s">
        <v>18008</v>
      </c>
      <c r="E17631" s="22" t="s">
        <v>18</v>
      </c>
      <c r="F17631" s="22" t="s">
        <v>242</v>
      </c>
      <c r="H17631" s="22" t="s">
        <v>20</v>
      </c>
      <c r="K17631" s="40"/>
      <c r="L17631" s="40"/>
    </row>
    <row r="17632" spans="1:12">
      <c r="A17632" s="17">
        <v>45869</v>
      </c>
      <c r="B17632" s="22" t="s">
        <v>10</v>
      </c>
      <c r="C17632" s="22" t="s">
        <v>642</v>
      </c>
      <c r="D17632" s="22" t="s">
        <v>18009</v>
      </c>
      <c r="E17632" s="22" t="s">
        <v>18</v>
      </c>
      <c r="F17632" s="22" t="s">
        <v>242</v>
      </c>
      <c r="H17632" s="22" t="s">
        <v>20</v>
      </c>
      <c r="K17632" s="40"/>
      <c r="L17632" s="40"/>
    </row>
    <row r="17633" spans="1:12">
      <c r="A17633" s="17">
        <v>45869</v>
      </c>
      <c r="B17633" s="22" t="s">
        <v>10</v>
      </c>
      <c r="C17633" s="22" t="s">
        <v>642</v>
      </c>
      <c r="D17633" s="22" t="s">
        <v>18010</v>
      </c>
      <c r="E17633" s="22" t="s">
        <v>18</v>
      </c>
      <c r="F17633" s="22" t="s">
        <v>242</v>
      </c>
      <c r="H17633" s="22" t="s">
        <v>20</v>
      </c>
      <c r="K17633" s="40"/>
      <c r="L17633" s="40"/>
    </row>
    <row r="17634" spans="1:12">
      <c r="A17634" s="17">
        <v>45869</v>
      </c>
      <c r="B17634" s="22" t="s">
        <v>10</v>
      </c>
      <c r="C17634" s="22" t="s">
        <v>654</v>
      </c>
      <c r="D17634" s="22" t="s">
        <v>18011</v>
      </c>
      <c r="E17634" s="22" t="s">
        <v>18</v>
      </c>
      <c r="F17634" s="22" t="s">
        <v>242</v>
      </c>
      <c r="H17634" s="22" t="s">
        <v>20</v>
      </c>
      <c r="K17634" s="40"/>
      <c r="L17634" s="40"/>
    </row>
    <row r="17635" spans="1:12">
      <c r="A17635" s="17">
        <v>45869</v>
      </c>
      <c r="B17635" s="22" t="s">
        <v>10</v>
      </c>
      <c r="C17635" s="22" t="s">
        <v>654</v>
      </c>
      <c r="D17635" s="22" t="s">
        <v>18012</v>
      </c>
      <c r="E17635" s="22" t="s">
        <v>18</v>
      </c>
      <c r="F17635" s="22" t="s">
        <v>242</v>
      </c>
      <c r="H17635" s="22" t="s">
        <v>20</v>
      </c>
      <c r="K17635" s="40"/>
      <c r="L17635" s="40"/>
    </row>
    <row r="17636" spans="1:12">
      <c r="A17636" s="17">
        <v>45869</v>
      </c>
      <c r="B17636" s="22" t="s">
        <v>10</v>
      </c>
      <c r="C17636" s="22" t="s">
        <v>654</v>
      </c>
      <c r="D17636" s="22" t="s">
        <v>18013</v>
      </c>
      <c r="E17636" s="22" t="s">
        <v>18</v>
      </c>
      <c r="F17636" s="22" t="s">
        <v>242</v>
      </c>
      <c r="H17636" s="22" t="s">
        <v>20</v>
      </c>
      <c r="K17636" s="40"/>
      <c r="L17636" s="40"/>
    </row>
    <row r="17637" spans="1:12">
      <c r="A17637" s="17">
        <v>45869</v>
      </c>
      <c r="B17637" s="22" t="s">
        <v>10</v>
      </c>
      <c r="C17637" s="22" t="s">
        <v>654</v>
      </c>
      <c r="D17637" s="22" t="s">
        <v>18014</v>
      </c>
      <c r="E17637" s="22" t="s">
        <v>18</v>
      </c>
      <c r="F17637" s="22" t="s">
        <v>242</v>
      </c>
      <c r="H17637" s="22" t="s">
        <v>20</v>
      </c>
      <c r="K17637" s="40"/>
      <c r="L17637" s="40"/>
    </row>
    <row r="17638" spans="1:12">
      <c r="A17638" s="17">
        <v>45869</v>
      </c>
      <c r="B17638" s="22" t="s">
        <v>10</v>
      </c>
      <c r="C17638" s="22" t="s">
        <v>654</v>
      </c>
      <c r="D17638" s="22" t="s">
        <v>18015</v>
      </c>
      <c r="E17638" s="22" t="s">
        <v>18</v>
      </c>
      <c r="F17638" s="22" t="s">
        <v>242</v>
      </c>
      <c r="H17638" s="22" t="s">
        <v>20</v>
      </c>
      <c r="K17638" s="40"/>
      <c r="L17638" s="40"/>
    </row>
    <row r="17639" spans="1:12">
      <c r="A17639" s="17">
        <v>45869</v>
      </c>
      <c r="B17639" s="22" t="s">
        <v>10</v>
      </c>
      <c r="C17639" s="22" t="s">
        <v>654</v>
      </c>
      <c r="D17639" s="22" t="s">
        <v>18016</v>
      </c>
      <c r="E17639" s="22" t="s">
        <v>18</v>
      </c>
      <c r="F17639" s="22" t="s">
        <v>242</v>
      </c>
      <c r="H17639" s="22" t="s">
        <v>20</v>
      </c>
      <c r="K17639" s="40"/>
      <c r="L17639" s="40"/>
    </row>
    <row r="17640" spans="1:12">
      <c r="A17640" s="17">
        <v>45869</v>
      </c>
      <c r="B17640" s="22" t="s">
        <v>10</v>
      </c>
      <c r="C17640" s="22" t="s">
        <v>656</v>
      </c>
      <c r="D17640" s="22" t="s">
        <v>18017</v>
      </c>
      <c r="E17640" s="22" t="s">
        <v>18</v>
      </c>
      <c r="F17640" s="22" t="s">
        <v>242</v>
      </c>
      <c r="H17640" s="22" t="s">
        <v>20</v>
      </c>
      <c r="K17640" s="40"/>
      <c r="L17640" s="40"/>
    </row>
    <row r="17641" spans="1:12">
      <c r="A17641" s="17">
        <v>45869</v>
      </c>
      <c r="B17641" s="22" t="s">
        <v>10</v>
      </c>
      <c r="C17641" s="22" t="s">
        <v>656</v>
      </c>
      <c r="D17641" s="22" t="s">
        <v>18018</v>
      </c>
      <c r="E17641" s="22" t="s">
        <v>18</v>
      </c>
      <c r="F17641" s="22" t="s">
        <v>242</v>
      </c>
      <c r="H17641" s="22" t="s">
        <v>20</v>
      </c>
      <c r="K17641" s="40"/>
      <c r="L17641" s="40"/>
    </row>
    <row r="17642" spans="1:12">
      <c r="A17642" s="17">
        <v>45869</v>
      </c>
      <c r="B17642" s="22" t="s">
        <v>10</v>
      </c>
      <c r="C17642" s="22" t="s">
        <v>656</v>
      </c>
      <c r="D17642" s="22" t="s">
        <v>18019</v>
      </c>
      <c r="E17642" s="22" t="s">
        <v>18</v>
      </c>
      <c r="F17642" s="22" t="s">
        <v>242</v>
      </c>
      <c r="H17642" s="22" t="s">
        <v>20</v>
      </c>
      <c r="K17642" s="40"/>
      <c r="L17642" s="40"/>
    </row>
    <row r="17643" spans="1:12">
      <c r="A17643" s="17">
        <v>45869</v>
      </c>
      <c r="B17643" s="22" t="s">
        <v>10</v>
      </c>
      <c r="C17643" s="22" t="s">
        <v>656</v>
      </c>
      <c r="D17643" s="22" t="s">
        <v>18020</v>
      </c>
      <c r="E17643" s="22" t="s">
        <v>18</v>
      </c>
      <c r="F17643" s="22" t="s">
        <v>242</v>
      </c>
      <c r="H17643" s="22" t="s">
        <v>20</v>
      </c>
      <c r="K17643" s="40"/>
      <c r="L17643" s="40"/>
    </row>
    <row r="17644" spans="1:12">
      <c r="A17644" s="17">
        <v>45869</v>
      </c>
      <c r="B17644" s="22" t="s">
        <v>10</v>
      </c>
      <c r="C17644" s="22" t="s">
        <v>656</v>
      </c>
      <c r="D17644" s="22" t="s">
        <v>18021</v>
      </c>
      <c r="E17644" s="22" t="s">
        <v>18</v>
      </c>
      <c r="F17644" s="22" t="s">
        <v>242</v>
      </c>
      <c r="H17644" s="22" t="s">
        <v>20</v>
      </c>
      <c r="K17644" s="40"/>
      <c r="L17644" s="40"/>
    </row>
    <row r="17645" spans="1:12">
      <c r="A17645" s="17">
        <v>45869</v>
      </c>
      <c r="B17645" s="22" t="s">
        <v>10</v>
      </c>
      <c r="C17645" s="22" t="s">
        <v>656</v>
      </c>
      <c r="D17645" s="22" t="s">
        <v>18022</v>
      </c>
      <c r="E17645" s="22" t="s">
        <v>18</v>
      </c>
      <c r="F17645" s="22" t="s">
        <v>242</v>
      </c>
      <c r="H17645" s="22" t="s">
        <v>20</v>
      </c>
      <c r="K17645" s="40"/>
      <c r="L17645" s="40"/>
    </row>
    <row r="17646" spans="1:12">
      <c r="A17646" s="17">
        <v>45869</v>
      </c>
      <c r="B17646" s="22" t="s">
        <v>10</v>
      </c>
      <c r="C17646" s="22" t="s">
        <v>659</v>
      </c>
      <c r="D17646" s="22" t="s">
        <v>18023</v>
      </c>
      <c r="E17646" s="22" t="s">
        <v>18</v>
      </c>
      <c r="F17646" s="22" t="s">
        <v>242</v>
      </c>
      <c r="H17646" s="22" t="s">
        <v>20</v>
      </c>
      <c r="K17646" s="40"/>
      <c r="L17646" s="40"/>
    </row>
    <row r="17647" spans="1:12">
      <c r="A17647" s="17">
        <v>45869</v>
      </c>
      <c r="B17647" s="22" t="s">
        <v>10</v>
      </c>
      <c r="C17647" s="22" t="s">
        <v>659</v>
      </c>
      <c r="D17647" s="22" t="s">
        <v>18024</v>
      </c>
      <c r="E17647" s="22" t="s">
        <v>18</v>
      </c>
      <c r="F17647" s="22" t="s">
        <v>242</v>
      </c>
      <c r="H17647" s="22" t="s">
        <v>20</v>
      </c>
      <c r="K17647" s="40"/>
      <c r="L17647" s="40"/>
    </row>
    <row r="17648" spans="1:12">
      <c r="A17648" s="17">
        <v>45869</v>
      </c>
      <c r="B17648" s="22" t="s">
        <v>10</v>
      </c>
      <c r="C17648" s="22" t="s">
        <v>665</v>
      </c>
      <c r="D17648" s="22" t="s">
        <v>18025</v>
      </c>
      <c r="E17648" s="22" t="s">
        <v>18</v>
      </c>
      <c r="F17648" s="22" t="s">
        <v>242</v>
      </c>
      <c r="H17648" s="22" t="s">
        <v>20</v>
      </c>
      <c r="K17648" s="40"/>
      <c r="L17648" s="40"/>
    </row>
    <row r="17649" spans="1:12">
      <c r="A17649" s="17">
        <v>45869</v>
      </c>
      <c r="B17649" s="22" t="s">
        <v>10</v>
      </c>
      <c r="C17649" s="22" t="s">
        <v>665</v>
      </c>
      <c r="D17649" s="22" t="s">
        <v>18026</v>
      </c>
      <c r="E17649" s="22" t="s">
        <v>18</v>
      </c>
      <c r="F17649" s="22" t="s">
        <v>242</v>
      </c>
      <c r="H17649" s="22" t="s">
        <v>20</v>
      </c>
      <c r="K17649" s="40"/>
      <c r="L17649" s="40"/>
    </row>
    <row r="17650" spans="1:12">
      <c r="A17650" s="17">
        <v>45869</v>
      </c>
      <c r="B17650" s="22" t="s">
        <v>10</v>
      </c>
      <c r="C17650" s="22" t="s">
        <v>665</v>
      </c>
      <c r="D17650" s="22" t="s">
        <v>18027</v>
      </c>
      <c r="E17650" s="22" t="s">
        <v>18</v>
      </c>
      <c r="F17650" s="22" t="s">
        <v>242</v>
      </c>
      <c r="H17650" s="22" t="s">
        <v>20</v>
      </c>
      <c r="K17650" s="40"/>
      <c r="L17650" s="40"/>
    </row>
    <row r="17651" spans="1:12">
      <c r="A17651" s="17">
        <v>45869</v>
      </c>
      <c r="B17651" s="22" t="s">
        <v>10</v>
      </c>
      <c r="C17651" s="22" t="s">
        <v>665</v>
      </c>
      <c r="D17651" s="22" t="s">
        <v>18028</v>
      </c>
      <c r="E17651" s="22" t="s">
        <v>18</v>
      </c>
      <c r="F17651" s="22" t="s">
        <v>242</v>
      </c>
      <c r="H17651" s="22" t="s">
        <v>20</v>
      </c>
      <c r="K17651" s="40"/>
      <c r="L17651" s="40"/>
    </row>
    <row r="17652" spans="1:12">
      <c r="A17652" s="17">
        <v>45869</v>
      </c>
      <c r="B17652" s="22" t="s">
        <v>10</v>
      </c>
      <c r="C17652" s="22" t="s">
        <v>665</v>
      </c>
      <c r="D17652" s="22" t="s">
        <v>18029</v>
      </c>
      <c r="E17652" s="22" t="s">
        <v>18</v>
      </c>
      <c r="F17652" s="22" t="s">
        <v>242</v>
      </c>
      <c r="H17652" s="22" t="s">
        <v>20</v>
      </c>
      <c r="K17652" s="40"/>
      <c r="L17652" s="40"/>
    </row>
    <row r="17653" spans="1:12">
      <c r="A17653" s="17">
        <v>45869</v>
      </c>
      <c r="B17653" s="22" t="s">
        <v>10</v>
      </c>
      <c r="C17653" s="22" t="s">
        <v>665</v>
      </c>
      <c r="D17653" s="22" t="s">
        <v>18030</v>
      </c>
      <c r="E17653" s="22" t="s">
        <v>18</v>
      </c>
      <c r="F17653" s="22" t="s">
        <v>242</v>
      </c>
      <c r="H17653" s="22" t="s">
        <v>20</v>
      </c>
      <c r="K17653" s="40"/>
      <c r="L17653" s="40"/>
    </row>
    <row r="17654" spans="1:12">
      <c r="A17654" s="17">
        <v>45869</v>
      </c>
      <c r="B17654" s="22" t="s">
        <v>10</v>
      </c>
      <c r="C17654" s="22" t="s">
        <v>684</v>
      </c>
      <c r="D17654" s="22" t="s">
        <v>18031</v>
      </c>
      <c r="E17654" s="22" t="s">
        <v>18</v>
      </c>
      <c r="F17654" s="22" t="s">
        <v>242</v>
      </c>
      <c r="H17654" s="22" t="s">
        <v>20</v>
      </c>
      <c r="K17654" s="40"/>
      <c r="L17654" s="40"/>
    </row>
    <row r="17655" spans="1:12">
      <c r="A17655" s="17">
        <v>45869</v>
      </c>
      <c r="B17655" s="22" t="s">
        <v>10</v>
      </c>
      <c r="C17655" s="22" t="s">
        <v>684</v>
      </c>
      <c r="D17655" s="22" t="s">
        <v>18032</v>
      </c>
      <c r="E17655" s="22" t="s">
        <v>18</v>
      </c>
      <c r="F17655" s="22" t="s">
        <v>242</v>
      </c>
      <c r="H17655" s="22" t="s">
        <v>20</v>
      </c>
      <c r="K17655" s="40"/>
      <c r="L17655" s="40"/>
    </row>
    <row r="17656" spans="1:12">
      <c r="A17656" s="17">
        <v>45869</v>
      </c>
      <c r="B17656" s="22" t="s">
        <v>10</v>
      </c>
      <c r="C17656" s="22" t="s">
        <v>684</v>
      </c>
      <c r="D17656" s="22" t="s">
        <v>18033</v>
      </c>
      <c r="E17656" s="22" t="s">
        <v>18</v>
      </c>
      <c r="F17656" s="22" t="s">
        <v>242</v>
      </c>
      <c r="H17656" s="22" t="s">
        <v>20</v>
      </c>
      <c r="K17656" s="40"/>
      <c r="L17656" s="40"/>
    </row>
    <row r="17657" spans="1:12">
      <c r="A17657" s="17">
        <v>45869</v>
      </c>
      <c r="B17657" s="22" t="s">
        <v>10</v>
      </c>
      <c r="C17657" s="22" t="s">
        <v>688</v>
      </c>
      <c r="D17657" s="22" t="s">
        <v>18034</v>
      </c>
      <c r="E17657" s="22" t="s">
        <v>18</v>
      </c>
      <c r="F17657" s="22" t="s">
        <v>242</v>
      </c>
      <c r="H17657" s="22" t="s">
        <v>20</v>
      </c>
      <c r="K17657" s="40"/>
      <c r="L17657" s="40"/>
    </row>
    <row r="17658" spans="1:12">
      <c r="A17658" s="17">
        <v>45869</v>
      </c>
      <c r="B17658" s="22" t="s">
        <v>10</v>
      </c>
      <c r="C17658" s="22" t="s">
        <v>688</v>
      </c>
      <c r="D17658" s="22" t="s">
        <v>18035</v>
      </c>
      <c r="E17658" s="22" t="s">
        <v>18</v>
      </c>
      <c r="F17658" s="22" t="s">
        <v>242</v>
      </c>
      <c r="H17658" s="22" t="s">
        <v>20</v>
      </c>
      <c r="K17658" s="40"/>
      <c r="L17658" s="40"/>
    </row>
    <row r="17659" spans="1:12">
      <c r="A17659" s="17">
        <v>45869</v>
      </c>
      <c r="B17659" s="22" t="s">
        <v>10</v>
      </c>
      <c r="C17659" s="22" t="s">
        <v>13296</v>
      </c>
      <c r="D17659" s="22" t="s">
        <v>18036</v>
      </c>
      <c r="E17659" s="22" t="s">
        <v>65</v>
      </c>
      <c r="F17659" s="22" t="s">
        <v>451</v>
      </c>
      <c r="G17659" s="9">
        <v>40</v>
      </c>
      <c r="H17659" s="22" t="s">
        <v>15</v>
      </c>
      <c r="I17659" s="28">
        <v>35.880000000000003</v>
      </c>
      <c r="J17659" s="28">
        <v>1435.14</v>
      </c>
      <c r="K17659" s="40"/>
      <c r="L17659" s="40"/>
    </row>
    <row r="17660" spans="1:12">
      <c r="A17660" s="17">
        <v>45869</v>
      </c>
      <c r="B17660" s="22" t="s">
        <v>10</v>
      </c>
      <c r="C17660" s="22" t="s">
        <v>625</v>
      </c>
      <c r="D17660" s="22" t="s">
        <v>18037</v>
      </c>
      <c r="E17660" s="22" t="s">
        <v>58</v>
      </c>
      <c r="F17660" s="22" t="s">
        <v>268</v>
      </c>
      <c r="G17660" s="9">
        <v>4800</v>
      </c>
      <c r="H17660" s="22" t="s">
        <v>15</v>
      </c>
      <c r="I17660" s="28">
        <v>0.35</v>
      </c>
      <c r="J17660" s="28">
        <v>1680</v>
      </c>
      <c r="K17660" s="40"/>
      <c r="L17660" s="40"/>
    </row>
    <row r="17661" spans="1:12">
      <c r="A17661" s="17">
        <v>45869</v>
      </c>
      <c r="B17661" s="22" t="s">
        <v>10</v>
      </c>
      <c r="C17661" s="22" t="s">
        <v>688</v>
      </c>
      <c r="D17661" s="22" t="s">
        <v>18038</v>
      </c>
      <c r="E17661" s="22" t="s">
        <v>18</v>
      </c>
      <c r="F17661" s="22" t="s">
        <v>242</v>
      </c>
      <c r="H17661" s="22" t="s">
        <v>20</v>
      </c>
      <c r="K17661" s="40"/>
      <c r="L17661" s="40"/>
    </row>
    <row r="17662" spans="1:12">
      <c r="A17662" s="17">
        <v>45869</v>
      </c>
      <c r="B17662" s="22" t="s">
        <v>10</v>
      </c>
      <c r="C17662" s="22" t="s">
        <v>690</v>
      </c>
      <c r="D17662" s="22" t="s">
        <v>18039</v>
      </c>
      <c r="E17662" s="22" t="s">
        <v>18</v>
      </c>
      <c r="F17662" s="22" t="s">
        <v>242</v>
      </c>
      <c r="H17662" s="22" t="s">
        <v>20</v>
      </c>
      <c r="K17662" s="40"/>
      <c r="L17662" s="40"/>
    </row>
    <row r="17663" spans="1:12">
      <c r="A17663" s="17">
        <v>45869</v>
      </c>
      <c r="B17663" s="22" t="s">
        <v>10</v>
      </c>
      <c r="C17663" s="22" t="s">
        <v>12969</v>
      </c>
      <c r="D17663" s="22" t="s">
        <v>18040</v>
      </c>
      <c r="E17663" s="22" t="s">
        <v>18</v>
      </c>
      <c r="F17663" s="22" t="s">
        <v>242</v>
      </c>
      <c r="H17663" s="22" t="s">
        <v>20</v>
      </c>
      <c r="K17663" s="40"/>
      <c r="L17663" s="40"/>
    </row>
    <row r="17664" spans="1:12">
      <c r="A17664" s="17">
        <v>45869</v>
      </c>
      <c r="B17664" s="22" t="s">
        <v>10</v>
      </c>
      <c r="C17664" s="22" t="s">
        <v>12969</v>
      </c>
      <c r="D17664" s="22" t="s">
        <v>18041</v>
      </c>
      <c r="E17664" s="22" t="s">
        <v>18</v>
      </c>
      <c r="F17664" s="22" t="s">
        <v>242</v>
      </c>
      <c r="H17664" s="22" t="s">
        <v>20</v>
      </c>
      <c r="K17664" s="40"/>
      <c r="L17664" s="40"/>
    </row>
    <row r="17665" spans="1:12">
      <c r="A17665" s="17">
        <v>45869</v>
      </c>
      <c r="B17665" s="22" t="s">
        <v>10</v>
      </c>
      <c r="C17665" s="22" t="s">
        <v>728</v>
      </c>
      <c r="D17665" s="22" t="s">
        <v>18042</v>
      </c>
      <c r="E17665" s="22" t="s">
        <v>18</v>
      </c>
      <c r="F17665" s="22" t="s">
        <v>242</v>
      </c>
      <c r="H17665" s="22" t="s">
        <v>20</v>
      </c>
      <c r="K17665" s="40"/>
      <c r="L17665" s="40"/>
    </row>
    <row r="17666" spans="1:12">
      <c r="A17666" s="17">
        <v>45869</v>
      </c>
      <c r="B17666" s="22" t="s">
        <v>10</v>
      </c>
      <c r="C17666" s="22" t="s">
        <v>730</v>
      </c>
      <c r="D17666" s="22" t="s">
        <v>18043</v>
      </c>
      <c r="E17666" s="22" t="s">
        <v>18</v>
      </c>
      <c r="F17666" s="22" t="s">
        <v>242</v>
      </c>
      <c r="H17666" s="22" t="s">
        <v>20</v>
      </c>
      <c r="K17666" s="40"/>
      <c r="L17666" s="40"/>
    </row>
    <row r="17667" spans="1:12">
      <c r="A17667" s="17">
        <v>45869</v>
      </c>
      <c r="B17667" s="22" t="s">
        <v>10</v>
      </c>
      <c r="C17667" s="22" t="s">
        <v>552</v>
      </c>
      <c r="D17667" s="22" t="s">
        <v>18044</v>
      </c>
      <c r="E17667" s="22" t="s">
        <v>18</v>
      </c>
      <c r="F17667" s="22" t="s">
        <v>242</v>
      </c>
      <c r="H17667" s="22" t="s">
        <v>20</v>
      </c>
      <c r="K17667" s="40"/>
      <c r="L17667" s="40"/>
    </row>
    <row r="17668" spans="1:12">
      <c r="A17668" s="17">
        <v>45869</v>
      </c>
      <c r="B17668" s="22" t="s">
        <v>10</v>
      </c>
      <c r="C17668" s="22" t="s">
        <v>552</v>
      </c>
      <c r="D17668" s="22" t="s">
        <v>18045</v>
      </c>
      <c r="E17668" s="22" t="s">
        <v>18</v>
      </c>
      <c r="F17668" s="22" t="s">
        <v>242</v>
      </c>
      <c r="H17668" s="22" t="s">
        <v>20</v>
      </c>
      <c r="K17668" s="40"/>
      <c r="L17668" s="40"/>
    </row>
    <row r="17669" spans="1:12">
      <c r="A17669" s="17">
        <v>45869</v>
      </c>
      <c r="B17669" s="22" t="s">
        <v>10</v>
      </c>
      <c r="C17669" s="22" t="s">
        <v>552</v>
      </c>
      <c r="D17669" s="22" t="s">
        <v>18046</v>
      </c>
      <c r="E17669" s="22" t="s">
        <v>18</v>
      </c>
      <c r="F17669" s="22" t="s">
        <v>242</v>
      </c>
      <c r="H17669" s="22" t="s">
        <v>20</v>
      </c>
      <c r="K17669" s="40"/>
      <c r="L17669" s="40"/>
    </row>
    <row r="17670" spans="1:12">
      <c r="A17670" s="17">
        <v>45869</v>
      </c>
      <c r="B17670" s="22" t="s">
        <v>10</v>
      </c>
      <c r="C17670" s="22" t="s">
        <v>552</v>
      </c>
      <c r="D17670" s="22" t="s">
        <v>18047</v>
      </c>
      <c r="E17670" s="22" t="s">
        <v>18</v>
      </c>
      <c r="F17670" s="22" t="s">
        <v>242</v>
      </c>
      <c r="H17670" s="22" t="s">
        <v>20</v>
      </c>
      <c r="K17670" s="40"/>
      <c r="L17670" s="40"/>
    </row>
    <row r="17671" spans="1:12">
      <c r="A17671" s="17">
        <v>45869</v>
      </c>
      <c r="B17671" s="22" t="s">
        <v>10</v>
      </c>
      <c r="C17671" s="22" t="s">
        <v>552</v>
      </c>
      <c r="D17671" s="22" t="s">
        <v>18048</v>
      </c>
      <c r="E17671" s="22" t="s">
        <v>18</v>
      </c>
      <c r="F17671" s="22" t="s">
        <v>242</v>
      </c>
      <c r="H17671" s="22" t="s">
        <v>20</v>
      </c>
      <c r="K17671" s="40"/>
      <c r="L17671" s="40"/>
    </row>
    <row r="17672" spans="1:12">
      <c r="A17672" s="17">
        <v>45869</v>
      </c>
      <c r="B17672" s="22" t="s">
        <v>10</v>
      </c>
      <c r="C17672" s="22" t="s">
        <v>552</v>
      </c>
      <c r="D17672" s="22" t="s">
        <v>18049</v>
      </c>
      <c r="E17672" s="22" t="s">
        <v>18</v>
      </c>
      <c r="F17672" s="22" t="s">
        <v>242</v>
      </c>
      <c r="H17672" s="22" t="s">
        <v>20</v>
      </c>
      <c r="K17672" s="40"/>
      <c r="L17672" s="40"/>
    </row>
    <row r="17673" spans="1:12">
      <c r="A17673" s="17">
        <v>45869</v>
      </c>
      <c r="B17673" s="22" t="s">
        <v>10</v>
      </c>
      <c r="C17673" s="22" t="s">
        <v>552</v>
      </c>
      <c r="D17673" s="22" t="s">
        <v>18050</v>
      </c>
      <c r="E17673" s="22" t="s">
        <v>18</v>
      </c>
      <c r="F17673" s="22" t="s">
        <v>242</v>
      </c>
      <c r="H17673" s="22" t="s">
        <v>20</v>
      </c>
      <c r="K17673" s="40"/>
      <c r="L17673" s="40"/>
    </row>
    <row r="17674" spans="1:12">
      <c r="A17674" s="17">
        <v>45869</v>
      </c>
      <c r="B17674" s="22" t="s">
        <v>10</v>
      </c>
      <c r="C17674" s="22" t="s">
        <v>552</v>
      </c>
      <c r="D17674" s="22" t="s">
        <v>18051</v>
      </c>
      <c r="E17674" s="22" t="s">
        <v>18</v>
      </c>
      <c r="F17674" s="22" t="s">
        <v>242</v>
      </c>
      <c r="H17674" s="22" t="s">
        <v>20</v>
      </c>
      <c r="K17674" s="40"/>
      <c r="L17674" s="40"/>
    </row>
    <row r="17675" spans="1:12">
      <c r="A17675" s="17">
        <v>45869</v>
      </c>
      <c r="B17675" s="22" t="s">
        <v>10</v>
      </c>
      <c r="C17675" s="22" t="s">
        <v>552</v>
      </c>
      <c r="D17675" s="22" t="s">
        <v>18052</v>
      </c>
      <c r="E17675" s="22" t="s">
        <v>18</v>
      </c>
      <c r="F17675" s="22" t="s">
        <v>242</v>
      </c>
      <c r="H17675" s="22" t="s">
        <v>20</v>
      </c>
      <c r="K17675" s="40"/>
      <c r="L17675" s="40"/>
    </row>
    <row r="17676" spans="1:12">
      <c r="A17676" s="17">
        <v>45869</v>
      </c>
      <c r="B17676" s="22" t="s">
        <v>10</v>
      </c>
      <c r="C17676" s="22" t="s">
        <v>552</v>
      </c>
      <c r="D17676" s="22" t="s">
        <v>18053</v>
      </c>
      <c r="E17676" s="22" t="s">
        <v>18</v>
      </c>
      <c r="F17676" s="22" t="s">
        <v>242</v>
      </c>
      <c r="H17676" s="22" t="s">
        <v>20</v>
      </c>
      <c r="K17676" s="40"/>
      <c r="L17676" s="40"/>
    </row>
    <row r="17677" spans="1:12">
      <c r="A17677" s="17">
        <v>45869</v>
      </c>
      <c r="B17677" s="22" t="s">
        <v>10</v>
      </c>
      <c r="C17677" s="22" t="s">
        <v>739</v>
      </c>
      <c r="D17677" s="22" t="s">
        <v>18054</v>
      </c>
      <c r="E17677" s="22" t="s">
        <v>18</v>
      </c>
      <c r="F17677" s="22" t="s">
        <v>242</v>
      </c>
      <c r="H17677" s="22" t="s">
        <v>20</v>
      </c>
      <c r="K17677" s="40"/>
      <c r="L17677" s="40"/>
    </row>
    <row r="17678" spans="1:12">
      <c r="A17678" s="17">
        <v>45869</v>
      </c>
      <c r="B17678" s="22" t="s">
        <v>10</v>
      </c>
      <c r="C17678" s="22" t="s">
        <v>739</v>
      </c>
      <c r="D17678" s="22" t="s">
        <v>18055</v>
      </c>
      <c r="E17678" s="22" t="s">
        <v>18</v>
      </c>
      <c r="F17678" s="22" t="s">
        <v>242</v>
      </c>
      <c r="H17678" s="22" t="s">
        <v>20</v>
      </c>
      <c r="K17678" s="40"/>
      <c r="L17678" s="40"/>
    </row>
    <row r="17679" spans="1:12">
      <c r="A17679" s="17">
        <v>45869</v>
      </c>
      <c r="B17679" s="22" t="s">
        <v>10</v>
      </c>
      <c r="C17679" s="22" t="s">
        <v>739</v>
      </c>
      <c r="D17679" s="22" t="s">
        <v>18056</v>
      </c>
      <c r="E17679" s="22" t="s">
        <v>18</v>
      </c>
      <c r="F17679" s="22" t="s">
        <v>242</v>
      </c>
      <c r="H17679" s="22" t="s">
        <v>20</v>
      </c>
      <c r="K17679" s="40"/>
      <c r="L17679" s="40"/>
    </row>
    <row r="17680" spans="1:12">
      <c r="A17680" s="17">
        <v>45869</v>
      </c>
      <c r="B17680" s="22" t="s">
        <v>10</v>
      </c>
      <c r="C17680" s="22" t="s">
        <v>739</v>
      </c>
      <c r="D17680" s="22" t="s">
        <v>18057</v>
      </c>
      <c r="E17680" s="22" t="s">
        <v>18</v>
      </c>
      <c r="F17680" s="22" t="s">
        <v>242</v>
      </c>
      <c r="H17680" s="22" t="s">
        <v>20</v>
      </c>
      <c r="K17680" s="40"/>
      <c r="L17680" s="40"/>
    </row>
    <row r="17681" spans="1:12">
      <c r="A17681" s="17">
        <v>45869</v>
      </c>
      <c r="B17681" s="22" t="s">
        <v>10</v>
      </c>
      <c r="C17681" s="22" t="s">
        <v>739</v>
      </c>
      <c r="D17681" s="22" t="s">
        <v>18058</v>
      </c>
      <c r="E17681" s="22" t="s">
        <v>18</v>
      </c>
      <c r="F17681" s="22" t="s">
        <v>242</v>
      </c>
      <c r="H17681" s="22" t="s">
        <v>20</v>
      </c>
      <c r="K17681" s="40"/>
      <c r="L17681" s="40"/>
    </row>
    <row r="17682" spans="1:12">
      <c r="A17682" s="17">
        <v>45869</v>
      </c>
      <c r="B17682" s="22" t="s">
        <v>10</v>
      </c>
      <c r="C17682" s="22" t="s">
        <v>741</v>
      </c>
      <c r="D17682" s="22" t="s">
        <v>18059</v>
      </c>
      <c r="E17682" s="22" t="s">
        <v>18</v>
      </c>
      <c r="F17682" s="22" t="s">
        <v>242</v>
      </c>
      <c r="H17682" s="22" t="s">
        <v>20</v>
      </c>
      <c r="K17682" s="40"/>
      <c r="L17682" s="40"/>
    </row>
    <row r="17683" spans="1:12">
      <c r="A17683" s="17">
        <v>45869</v>
      </c>
      <c r="B17683" s="22" t="s">
        <v>10</v>
      </c>
      <c r="C17683" s="22" t="s">
        <v>741</v>
      </c>
      <c r="D17683" s="22" t="s">
        <v>18060</v>
      </c>
      <c r="E17683" s="22" t="s">
        <v>18</v>
      </c>
      <c r="F17683" s="22" t="s">
        <v>242</v>
      </c>
      <c r="H17683" s="22" t="s">
        <v>20</v>
      </c>
      <c r="K17683" s="40"/>
      <c r="L17683" s="40"/>
    </row>
    <row r="17684" spans="1:12">
      <c r="A17684" s="17">
        <v>45869</v>
      </c>
      <c r="B17684" s="22" t="s">
        <v>10</v>
      </c>
      <c r="C17684" s="22" t="s">
        <v>741</v>
      </c>
      <c r="D17684" s="22" t="s">
        <v>18061</v>
      </c>
      <c r="E17684" s="22" t="s">
        <v>18</v>
      </c>
      <c r="F17684" s="22" t="s">
        <v>242</v>
      </c>
      <c r="H17684" s="22" t="s">
        <v>20</v>
      </c>
      <c r="K17684" s="40"/>
      <c r="L17684" s="40"/>
    </row>
    <row r="17685" spans="1:12">
      <c r="A17685" s="17">
        <v>45869</v>
      </c>
      <c r="B17685" s="22" t="s">
        <v>10</v>
      </c>
      <c r="C17685" s="22" t="s">
        <v>741</v>
      </c>
      <c r="D17685" s="22" t="s">
        <v>18062</v>
      </c>
      <c r="E17685" s="22" t="s">
        <v>18</v>
      </c>
      <c r="F17685" s="22" t="s">
        <v>242</v>
      </c>
      <c r="H17685" s="22" t="s">
        <v>20</v>
      </c>
      <c r="K17685" s="40"/>
      <c r="L17685" s="40"/>
    </row>
    <row r="17686" spans="1:12">
      <c r="A17686" s="17">
        <v>45869</v>
      </c>
      <c r="B17686" s="22" t="s">
        <v>10</v>
      </c>
      <c r="C17686" s="22" t="s">
        <v>745</v>
      </c>
      <c r="D17686" s="22" t="s">
        <v>18063</v>
      </c>
      <c r="E17686" s="22" t="s">
        <v>18</v>
      </c>
      <c r="F17686" s="22" t="s">
        <v>242</v>
      </c>
      <c r="H17686" s="22" t="s">
        <v>20</v>
      </c>
      <c r="K17686" s="40"/>
      <c r="L17686" s="40"/>
    </row>
    <row r="17687" spans="1:12">
      <c r="A17687" s="17">
        <v>45869</v>
      </c>
      <c r="B17687" s="22" t="s">
        <v>10</v>
      </c>
      <c r="C17687" s="22" t="s">
        <v>745</v>
      </c>
      <c r="D17687" s="22" t="s">
        <v>18064</v>
      </c>
      <c r="E17687" s="22" t="s">
        <v>18</v>
      </c>
      <c r="F17687" s="22" t="s">
        <v>242</v>
      </c>
      <c r="H17687" s="22" t="s">
        <v>20</v>
      </c>
      <c r="K17687" s="40"/>
      <c r="L17687" s="40"/>
    </row>
    <row r="17688" spans="1:12">
      <c r="A17688" s="17">
        <v>45869</v>
      </c>
      <c r="B17688" s="22" t="s">
        <v>10</v>
      </c>
      <c r="C17688" s="22" t="s">
        <v>745</v>
      </c>
      <c r="D17688" s="22" t="s">
        <v>18065</v>
      </c>
      <c r="E17688" s="22" t="s">
        <v>18</v>
      </c>
      <c r="F17688" s="22" t="s">
        <v>242</v>
      </c>
      <c r="H17688" s="22" t="s">
        <v>20</v>
      </c>
      <c r="K17688" s="40"/>
      <c r="L17688" s="40"/>
    </row>
    <row r="17689" spans="1:12">
      <c r="A17689" s="17">
        <v>45869</v>
      </c>
      <c r="B17689" s="22" t="s">
        <v>10</v>
      </c>
      <c r="C17689" s="22" t="s">
        <v>745</v>
      </c>
      <c r="D17689" s="22" t="s">
        <v>18066</v>
      </c>
      <c r="E17689" s="22" t="s">
        <v>18</v>
      </c>
      <c r="F17689" s="22" t="s">
        <v>242</v>
      </c>
      <c r="H17689" s="22" t="s">
        <v>20</v>
      </c>
      <c r="K17689" s="40"/>
      <c r="L17689" s="40"/>
    </row>
    <row r="17690" spans="1:12">
      <c r="A17690" s="17">
        <v>45869</v>
      </c>
      <c r="B17690" s="22" t="s">
        <v>10</v>
      </c>
      <c r="C17690" s="22" t="s">
        <v>745</v>
      </c>
      <c r="D17690" s="22" t="s">
        <v>18067</v>
      </c>
      <c r="E17690" s="22" t="s">
        <v>18</v>
      </c>
      <c r="F17690" s="22" t="s">
        <v>242</v>
      </c>
      <c r="H17690" s="22" t="s">
        <v>20</v>
      </c>
      <c r="K17690" s="40"/>
      <c r="L17690" s="40"/>
    </row>
    <row r="17691" spans="1:12">
      <c r="A17691" s="17">
        <v>45869</v>
      </c>
      <c r="B17691" s="22" t="s">
        <v>10</v>
      </c>
      <c r="C17691" s="22" t="s">
        <v>745</v>
      </c>
      <c r="D17691" s="22" t="s">
        <v>18068</v>
      </c>
      <c r="E17691" s="22" t="s">
        <v>18</v>
      </c>
      <c r="F17691" s="22" t="s">
        <v>242</v>
      </c>
      <c r="H17691" s="22" t="s">
        <v>20</v>
      </c>
      <c r="K17691" s="40"/>
      <c r="L17691" s="40"/>
    </row>
    <row r="17692" spans="1:12">
      <c r="A17692" s="17">
        <v>45869</v>
      </c>
      <c r="B17692" s="22" t="s">
        <v>10</v>
      </c>
      <c r="C17692" s="22" t="s">
        <v>745</v>
      </c>
      <c r="D17692" s="22" t="s">
        <v>18069</v>
      </c>
      <c r="E17692" s="22" t="s">
        <v>18</v>
      </c>
      <c r="F17692" s="22" t="s">
        <v>242</v>
      </c>
      <c r="H17692" s="22" t="s">
        <v>20</v>
      </c>
      <c r="K17692" s="40"/>
      <c r="L17692" s="40"/>
    </row>
    <row r="17693" spans="1:12">
      <c r="A17693" s="17">
        <v>45869</v>
      </c>
      <c r="B17693" s="22" t="s">
        <v>10</v>
      </c>
      <c r="C17693" s="22" t="s">
        <v>854</v>
      </c>
      <c r="D17693" s="22" t="s">
        <v>18070</v>
      </c>
      <c r="E17693" s="22" t="s">
        <v>18</v>
      </c>
      <c r="F17693" s="22" t="s">
        <v>242</v>
      </c>
      <c r="H17693" s="22" t="s">
        <v>20</v>
      </c>
      <c r="K17693" s="40"/>
      <c r="L17693" s="40"/>
    </row>
    <row r="17694" spans="1:12">
      <c r="A17694" s="17">
        <v>45869</v>
      </c>
      <c r="B17694" s="22" t="s">
        <v>10</v>
      </c>
      <c r="C17694" s="22" t="s">
        <v>854</v>
      </c>
      <c r="D17694" s="22" t="s">
        <v>18071</v>
      </c>
      <c r="E17694" s="22" t="s">
        <v>18</v>
      </c>
      <c r="F17694" s="22" t="s">
        <v>242</v>
      </c>
      <c r="H17694" s="22" t="s">
        <v>20</v>
      </c>
      <c r="K17694" s="40"/>
      <c r="L17694" s="40"/>
    </row>
    <row r="17695" spans="1:12">
      <c r="A17695" s="17">
        <v>45869</v>
      </c>
      <c r="B17695" s="22" t="s">
        <v>10</v>
      </c>
      <c r="C17695" s="22" t="s">
        <v>747</v>
      </c>
      <c r="D17695" s="22" t="s">
        <v>18072</v>
      </c>
      <c r="E17695" s="22" t="s">
        <v>18</v>
      </c>
      <c r="F17695" s="22" t="s">
        <v>242</v>
      </c>
      <c r="H17695" s="22" t="s">
        <v>20</v>
      </c>
      <c r="K17695" s="40"/>
      <c r="L17695" s="40"/>
    </row>
    <row r="17696" spans="1:12">
      <c r="A17696" s="17">
        <v>45869</v>
      </c>
      <c r="B17696" s="22" t="s">
        <v>10</v>
      </c>
      <c r="C17696" s="22" t="s">
        <v>747</v>
      </c>
      <c r="D17696" s="22" t="s">
        <v>18073</v>
      </c>
      <c r="E17696" s="22" t="s">
        <v>18</v>
      </c>
      <c r="F17696" s="22" t="s">
        <v>242</v>
      </c>
      <c r="H17696" s="22" t="s">
        <v>20</v>
      </c>
      <c r="K17696" s="40"/>
      <c r="L17696" s="40"/>
    </row>
    <row r="17697" spans="1:12">
      <c r="A17697" s="17">
        <v>45869</v>
      </c>
      <c r="B17697" s="22" t="s">
        <v>10</v>
      </c>
      <c r="C17697" s="22" t="s">
        <v>8744</v>
      </c>
      <c r="D17697" s="22" t="s">
        <v>18074</v>
      </c>
      <c r="E17697" s="22" t="s">
        <v>18</v>
      </c>
      <c r="F17697" s="22" t="s">
        <v>242</v>
      </c>
      <c r="H17697" s="22" t="s">
        <v>20</v>
      </c>
      <c r="K17697" s="40"/>
      <c r="L17697" s="40"/>
    </row>
    <row r="17698" spans="1:12">
      <c r="A17698" s="17">
        <v>45869</v>
      </c>
      <c r="B17698" s="22" t="s">
        <v>10</v>
      </c>
      <c r="C17698" s="22" t="s">
        <v>857</v>
      </c>
      <c r="D17698" s="22" t="s">
        <v>18075</v>
      </c>
      <c r="E17698" s="22" t="s">
        <v>18</v>
      </c>
      <c r="F17698" s="22" t="s">
        <v>242</v>
      </c>
      <c r="H17698" s="22" t="s">
        <v>20</v>
      </c>
      <c r="K17698" s="40"/>
      <c r="L17698" s="40"/>
    </row>
    <row r="17699" spans="1:12">
      <c r="A17699" s="17">
        <v>45869</v>
      </c>
      <c r="B17699" s="22" t="s">
        <v>10</v>
      </c>
      <c r="C17699" s="22" t="s">
        <v>857</v>
      </c>
      <c r="D17699" s="22" t="s">
        <v>18076</v>
      </c>
      <c r="E17699" s="22" t="s">
        <v>18</v>
      </c>
      <c r="F17699" s="22" t="s">
        <v>242</v>
      </c>
      <c r="H17699" s="22" t="s">
        <v>20</v>
      </c>
      <c r="K17699" s="40"/>
      <c r="L17699" s="40"/>
    </row>
    <row r="17700" spans="1:12">
      <c r="A17700" s="17">
        <v>45869</v>
      </c>
      <c r="B17700" s="22" t="s">
        <v>10</v>
      </c>
      <c r="C17700" s="22" t="s">
        <v>857</v>
      </c>
      <c r="D17700" s="22" t="s">
        <v>18077</v>
      </c>
      <c r="E17700" s="22" t="s">
        <v>18</v>
      </c>
      <c r="F17700" s="22" t="s">
        <v>242</v>
      </c>
      <c r="H17700" s="22" t="s">
        <v>20</v>
      </c>
      <c r="K17700" s="40"/>
      <c r="L17700" s="40"/>
    </row>
    <row r="17701" spans="1:12">
      <c r="A17701" s="17">
        <v>45869</v>
      </c>
      <c r="B17701" s="22" t="s">
        <v>10</v>
      </c>
      <c r="C17701" s="22" t="s">
        <v>857</v>
      </c>
      <c r="D17701" s="22" t="s">
        <v>18078</v>
      </c>
      <c r="E17701" s="22" t="s">
        <v>18</v>
      </c>
      <c r="F17701" s="22" t="s">
        <v>242</v>
      </c>
      <c r="H17701" s="22" t="s">
        <v>20</v>
      </c>
      <c r="K17701" s="40"/>
      <c r="L17701" s="40"/>
    </row>
    <row r="17702" spans="1:12">
      <c r="A17702" s="17">
        <v>45869</v>
      </c>
      <c r="B17702" s="22" t="s">
        <v>10</v>
      </c>
      <c r="C17702" s="22" t="s">
        <v>857</v>
      </c>
      <c r="D17702" s="22" t="s">
        <v>18079</v>
      </c>
      <c r="E17702" s="22" t="s">
        <v>18</v>
      </c>
      <c r="F17702" s="22" t="s">
        <v>242</v>
      </c>
      <c r="H17702" s="22" t="s">
        <v>20</v>
      </c>
      <c r="K17702" s="40"/>
      <c r="L17702" s="40"/>
    </row>
    <row r="17703" spans="1:12">
      <c r="A17703" s="17">
        <v>45869</v>
      </c>
      <c r="B17703" s="22" t="s">
        <v>10</v>
      </c>
      <c r="C17703" s="22" t="s">
        <v>857</v>
      </c>
      <c r="D17703" s="22" t="s">
        <v>18080</v>
      </c>
      <c r="E17703" s="22" t="s">
        <v>18</v>
      </c>
      <c r="F17703" s="22" t="s">
        <v>242</v>
      </c>
      <c r="H17703" s="22" t="s">
        <v>20</v>
      </c>
      <c r="K17703" s="40"/>
      <c r="L17703" s="40"/>
    </row>
    <row r="17704" spans="1:12">
      <c r="A17704" s="17">
        <v>45869</v>
      </c>
      <c r="B17704" s="22" t="s">
        <v>10</v>
      </c>
      <c r="C17704" s="22" t="s">
        <v>857</v>
      </c>
      <c r="D17704" s="22" t="s">
        <v>18081</v>
      </c>
      <c r="E17704" s="22" t="s">
        <v>18</v>
      </c>
      <c r="F17704" s="22" t="s">
        <v>242</v>
      </c>
      <c r="H17704" s="22" t="s">
        <v>20</v>
      </c>
      <c r="K17704" s="40"/>
      <c r="L17704" s="40"/>
    </row>
    <row r="17705" spans="1:12">
      <c r="A17705" s="17">
        <v>45869</v>
      </c>
      <c r="B17705" s="22" t="s">
        <v>10</v>
      </c>
      <c r="C17705" s="22" t="s">
        <v>927</v>
      </c>
      <c r="D17705" s="22" t="s">
        <v>18082</v>
      </c>
      <c r="E17705" s="22" t="s">
        <v>18</v>
      </c>
      <c r="F17705" s="22" t="s">
        <v>242</v>
      </c>
      <c r="H17705" s="22" t="s">
        <v>20</v>
      </c>
      <c r="K17705" s="40"/>
      <c r="L17705" s="40"/>
    </row>
    <row r="17706" spans="1:12">
      <c r="A17706" s="17">
        <v>45869</v>
      </c>
      <c r="B17706" s="22" t="s">
        <v>10</v>
      </c>
      <c r="C17706" s="22" t="s">
        <v>927</v>
      </c>
      <c r="D17706" s="22" t="s">
        <v>18083</v>
      </c>
      <c r="E17706" s="22" t="s">
        <v>18</v>
      </c>
      <c r="F17706" s="22" t="s">
        <v>242</v>
      </c>
      <c r="H17706" s="22" t="s">
        <v>20</v>
      </c>
      <c r="K17706" s="40"/>
      <c r="L17706" s="40"/>
    </row>
    <row r="17707" spans="1:12">
      <c r="A17707" s="17">
        <v>45869</v>
      </c>
      <c r="B17707" s="22" t="s">
        <v>10</v>
      </c>
      <c r="C17707" s="22" t="s">
        <v>927</v>
      </c>
      <c r="D17707" s="22" t="s">
        <v>18084</v>
      </c>
      <c r="E17707" s="22" t="s">
        <v>18</v>
      </c>
      <c r="F17707" s="22" t="s">
        <v>242</v>
      </c>
      <c r="G17707" s="9">
        <v>102.7</v>
      </c>
      <c r="H17707" s="22" t="s">
        <v>20</v>
      </c>
      <c r="I17707" s="28">
        <v>12.8</v>
      </c>
      <c r="J17707" s="28">
        <v>1314.56</v>
      </c>
      <c r="K17707" s="40"/>
      <c r="L17707" s="40"/>
    </row>
    <row r="17708" spans="1:12">
      <c r="A17708" s="17">
        <v>45869</v>
      </c>
      <c r="B17708" s="22" t="s">
        <v>10</v>
      </c>
      <c r="C17708" s="22" t="s">
        <v>861</v>
      </c>
      <c r="D17708" s="22" t="s">
        <v>18085</v>
      </c>
      <c r="E17708" s="22" t="s">
        <v>18</v>
      </c>
      <c r="F17708" s="22" t="s">
        <v>242</v>
      </c>
      <c r="H17708" s="22" t="s">
        <v>20</v>
      </c>
      <c r="K17708" s="40"/>
      <c r="L17708" s="40"/>
    </row>
    <row r="17709" spans="1:12">
      <c r="A17709" s="17">
        <v>45869</v>
      </c>
      <c r="B17709" s="22" t="s">
        <v>10</v>
      </c>
      <c r="C17709" s="22" t="s">
        <v>932</v>
      </c>
      <c r="D17709" s="22" t="s">
        <v>18086</v>
      </c>
      <c r="E17709" s="22" t="s">
        <v>18</v>
      </c>
      <c r="F17709" s="22" t="s">
        <v>242</v>
      </c>
      <c r="H17709" s="22" t="s">
        <v>20</v>
      </c>
      <c r="K17709" s="40"/>
      <c r="L17709" s="40"/>
    </row>
    <row r="17710" spans="1:12">
      <c r="A17710" s="17">
        <v>45869</v>
      </c>
      <c r="B17710" s="22" t="s">
        <v>10</v>
      </c>
      <c r="C17710" s="22" t="s">
        <v>932</v>
      </c>
      <c r="D17710" s="22" t="s">
        <v>18087</v>
      </c>
      <c r="E17710" s="22" t="s">
        <v>18</v>
      </c>
      <c r="F17710" s="22" t="s">
        <v>242</v>
      </c>
      <c r="H17710" s="22" t="s">
        <v>20</v>
      </c>
      <c r="K17710" s="40"/>
      <c r="L17710" s="40"/>
    </row>
    <row r="17711" spans="1:12">
      <c r="A17711" s="17">
        <v>45869</v>
      </c>
      <c r="B17711" s="22" t="s">
        <v>10</v>
      </c>
      <c r="C17711" s="22" t="s">
        <v>932</v>
      </c>
      <c r="D17711" s="22" t="s">
        <v>18088</v>
      </c>
      <c r="E17711" s="22" t="s">
        <v>18</v>
      </c>
      <c r="F17711" s="22" t="s">
        <v>242</v>
      </c>
      <c r="H17711" s="22" t="s">
        <v>20</v>
      </c>
      <c r="K17711" s="40"/>
      <c r="L17711" s="40"/>
    </row>
    <row r="17712" spans="1:12">
      <c r="A17712" s="17">
        <v>45869</v>
      </c>
      <c r="B17712" s="22" t="s">
        <v>10</v>
      </c>
      <c r="C17712" s="22" t="s">
        <v>932</v>
      </c>
      <c r="D17712" s="22" t="s">
        <v>18089</v>
      </c>
      <c r="E17712" s="22" t="s">
        <v>18</v>
      </c>
      <c r="F17712" s="22" t="s">
        <v>242</v>
      </c>
      <c r="H17712" s="22" t="s">
        <v>20</v>
      </c>
      <c r="K17712" s="40"/>
      <c r="L17712" s="40"/>
    </row>
    <row r="17713" spans="1:12">
      <c r="A17713" s="17">
        <v>45869</v>
      </c>
      <c r="B17713" s="22" t="s">
        <v>10</v>
      </c>
      <c r="C17713" s="22" t="s">
        <v>932</v>
      </c>
      <c r="D17713" s="22" t="s">
        <v>18090</v>
      </c>
      <c r="E17713" s="22" t="s">
        <v>18</v>
      </c>
      <c r="F17713" s="22" t="s">
        <v>242</v>
      </c>
      <c r="H17713" s="22" t="s">
        <v>20</v>
      </c>
      <c r="K17713" s="40"/>
      <c r="L17713" s="40"/>
    </row>
    <row r="17714" spans="1:12">
      <c r="A17714" s="17">
        <v>45869</v>
      </c>
      <c r="B17714" s="22" t="s">
        <v>10</v>
      </c>
      <c r="C17714" s="22" t="s">
        <v>932</v>
      </c>
      <c r="D17714" s="22" t="s">
        <v>18091</v>
      </c>
      <c r="E17714" s="22" t="s">
        <v>18</v>
      </c>
      <c r="F17714" s="22" t="s">
        <v>242</v>
      </c>
      <c r="H17714" s="22" t="s">
        <v>20</v>
      </c>
      <c r="K17714" s="40"/>
      <c r="L17714" s="40"/>
    </row>
    <row r="17715" spans="1:12">
      <c r="A17715" s="17">
        <v>45869</v>
      </c>
      <c r="B17715" s="22" t="s">
        <v>10</v>
      </c>
      <c r="C17715" s="22" t="s">
        <v>932</v>
      </c>
      <c r="D17715" s="22" t="s">
        <v>18092</v>
      </c>
      <c r="E17715" s="22" t="s">
        <v>18</v>
      </c>
      <c r="F17715" s="22" t="s">
        <v>242</v>
      </c>
      <c r="H17715" s="22" t="s">
        <v>20</v>
      </c>
      <c r="K17715" s="40"/>
      <c r="L17715" s="40"/>
    </row>
    <row r="17716" spans="1:12">
      <c r="A17716" s="17">
        <v>45869</v>
      </c>
      <c r="B17716" s="22" t="s">
        <v>10</v>
      </c>
      <c r="C17716" s="22" t="s">
        <v>932</v>
      </c>
      <c r="D17716" s="22" t="s">
        <v>18093</v>
      </c>
      <c r="E17716" s="22" t="s">
        <v>18</v>
      </c>
      <c r="F17716" s="22" t="s">
        <v>242</v>
      </c>
      <c r="H17716" s="22" t="s">
        <v>20</v>
      </c>
      <c r="K17716" s="40"/>
      <c r="L17716" s="40"/>
    </row>
    <row r="17717" spans="1:12">
      <c r="A17717" s="17">
        <v>45869</v>
      </c>
      <c r="B17717" s="22" t="s">
        <v>10</v>
      </c>
      <c r="C17717" s="22" t="s">
        <v>932</v>
      </c>
      <c r="D17717" s="22" t="s">
        <v>18094</v>
      </c>
      <c r="E17717" s="22" t="s">
        <v>18</v>
      </c>
      <c r="F17717" s="22" t="s">
        <v>242</v>
      </c>
      <c r="H17717" s="22" t="s">
        <v>20</v>
      </c>
      <c r="K17717" s="40"/>
      <c r="L17717" s="40"/>
    </row>
    <row r="17718" spans="1:12">
      <c r="A17718" s="17">
        <v>45869</v>
      </c>
      <c r="B17718" s="22" t="s">
        <v>10</v>
      </c>
      <c r="C17718" s="22" t="s">
        <v>932</v>
      </c>
      <c r="D17718" s="22" t="s">
        <v>18095</v>
      </c>
      <c r="E17718" s="22" t="s">
        <v>18</v>
      </c>
      <c r="F17718" s="22" t="s">
        <v>242</v>
      </c>
      <c r="H17718" s="22" t="s">
        <v>20</v>
      </c>
      <c r="K17718" s="40"/>
      <c r="L17718" s="40"/>
    </row>
    <row r="17719" spans="1:12">
      <c r="A17719" s="17">
        <v>45869</v>
      </c>
      <c r="B17719" s="22" t="s">
        <v>10</v>
      </c>
      <c r="C17719" s="22" t="s">
        <v>932</v>
      </c>
      <c r="D17719" s="22" t="s">
        <v>18096</v>
      </c>
      <c r="E17719" s="22" t="s">
        <v>18</v>
      </c>
      <c r="F17719" s="22" t="s">
        <v>242</v>
      </c>
      <c r="H17719" s="22" t="s">
        <v>20</v>
      </c>
      <c r="K17719" s="40"/>
      <c r="L17719" s="40"/>
    </row>
    <row r="17720" spans="1:12">
      <c r="A17720" s="17">
        <v>45869</v>
      </c>
      <c r="B17720" s="22" t="s">
        <v>10</v>
      </c>
      <c r="C17720" s="22" t="s">
        <v>556</v>
      </c>
      <c r="D17720" s="22" t="s">
        <v>18097</v>
      </c>
      <c r="E17720" s="22" t="s">
        <v>18</v>
      </c>
      <c r="F17720" s="22" t="s">
        <v>242</v>
      </c>
      <c r="H17720" s="22" t="s">
        <v>20</v>
      </c>
      <c r="K17720" s="40"/>
      <c r="L17720" s="40"/>
    </row>
    <row r="17721" spans="1:12">
      <c r="A17721" s="17">
        <v>45869</v>
      </c>
      <c r="B17721" s="22" t="s">
        <v>10</v>
      </c>
      <c r="C17721" s="22" t="s">
        <v>556</v>
      </c>
      <c r="D17721" s="22" t="s">
        <v>18098</v>
      </c>
      <c r="E17721" s="22" t="s">
        <v>18</v>
      </c>
      <c r="F17721" s="22" t="s">
        <v>242</v>
      </c>
      <c r="H17721" s="22" t="s">
        <v>20</v>
      </c>
      <c r="K17721" s="40"/>
      <c r="L17721" s="40"/>
    </row>
    <row r="17722" spans="1:12">
      <c r="A17722" s="17">
        <v>45869</v>
      </c>
      <c r="B17722" s="22" t="s">
        <v>10</v>
      </c>
      <c r="C17722" s="22" t="s">
        <v>556</v>
      </c>
      <c r="D17722" s="22" t="s">
        <v>18099</v>
      </c>
      <c r="E17722" s="22" t="s">
        <v>18</v>
      </c>
      <c r="F17722" s="22" t="s">
        <v>242</v>
      </c>
      <c r="H17722" s="22" t="s">
        <v>20</v>
      </c>
      <c r="K17722" s="40"/>
      <c r="L17722" s="40"/>
    </row>
    <row r="17723" spans="1:12">
      <c r="A17723" s="17">
        <v>45869</v>
      </c>
      <c r="B17723" s="22" t="s">
        <v>10</v>
      </c>
      <c r="C17723" s="22" t="s">
        <v>556</v>
      </c>
      <c r="D17723" s="22" t="s">
        <v>18100</v>
      </c>
      <c r="E17723" s="22" t="s">
        <v>18</v>
      </c>
      <c r="F17723" s="22" t="s">
        <v>242</v>
      </c>
      <c r="H17723" s="22" t="s">
        <v>20</v>
      </c>
      <c r="K17723" s="40"/>
      <c r="L17723" s="40"/>
    </row>
    <row r="17724" spans="1:12">
      <c r="A17724" s="17">
        <v>45869</v>
      </c>
      <c r="B17724" s="22" t="s">
        <v>10</v>
      </c>
      <c r="C17724" s="22" t="s">
        <v>556</v>
      </c>
      <c r="D17724" s="22" t="s">
        <v>18101</v>
      </c>
      <c r="E17724" s="22" t="s">
        <v>18</v>
      </c>
      <c r="F17724" s="22" t="s">
        <v>242</v>
      </c>
      <c r="H17724" s="22" t="s">
        <v>20</v>
      </c>
      <c r="K17724" s="40"/>
      <c r="L17724" s="40"/>
    </row>
    <row r="17725" spans="1:12">
      <c r="A17725" s="17">
        <v>45869</v>
      </c>
      <c r="B17725" s="22" t="s">
        <v>10</v>
      </c>
      <c r="C17725" s="22" t="s">
        <v>556</v>
      </c>
      <c r="D17725" s="22" t="s">
        <v>18102</v>
      </c>
      <c r="E17725" s="22" t="s">
        <v>18</v>
      </c>
      <c r="F17725" s="22" t="s">
        <v>242</v>
      </c>
      <c r="H17725" s="22" t="s">
        <v>20</v>
      </c>
      <c r="K17725" s="40"/>
      <c r="L17725" s="40"/>
    </row>
    <row r="17726" spans="1:12">
      <c r="A17726" s="17">
        <v>45869</v>
      </c>
      <c r="B17726" s="22" t="s">
        <v>10</v>
      </c>
      <c r="C17726" s="22" t="s">
        <v>556</v>
      </c>
      <c r="D17726" s="22" t="s">
        <v>18103</v>
      </c>
      <c r="E17726" s="22" t="s">
        <v>18</v>
      </c>
      <c r="F17726" s="22" t="s">
        <v>242</v>
      </c>
      <c r="H17726" s="22" t="s">
        <v>20</v>
      </c>
      <c r="K17726" s="40"/>
      <c r="L17726" s="40"/>
    </row>
    <row r="17727" spans="1:12">
      <c r="A17727" s="17">
        <v>45869</v>
      </c>
      <c r="B17727" s="22" t="s">
        <v>10</v>
      </c>
      <c r="C17727" s="22" t="s">
        <v>556</v>
      </c>
      <c r="D17727" s="22" t="s">
        <v>18104</v>
      </c>
      <c r="E17727" s="22" t="s">
        <v>18</v>
      </c>
      <c r="F17727" s="22" t="s">
        <v>242</v>
      </c>
      <c r="H17727" s="22" t="s">
        <v>20</v>
      </c>
      <c r="K17727" s="40"/>
      <c r="L17727" s="40"/>
    </row>
    <row r="17728" spans="1:12">
      <c r="A17728" s="17">
        <v>45869</v>
      </c>
      <c r="B17728" s="22" t="s">
        <v>10</v>
      </c>
      <c r="C17728" s="22" t="s">
        <v>12995</v>
      </c>
      <c r="D17728" s="22" t="s">
        <v>18105</v>
      </c>
      <c r="E17728" s="22" t="s">
        <v>18</v>
      </c>
      <c r="F17728" s="22" t="s">
        <v>242</v>
      </c>
      <c r="H17728" s="22" t="s">
        <v>20</v>
      </c>
      <c r="K17728" s="40"/>
      <c r="L17728" s="40"/>
    </row>
    <row r="17729" spans="1:12">
      <c r="A17729" s="17">
        <v>45869</v>
      </c>
      <c r="B17729" s="22" t="s">
        <v>10</v>
      </c>
      <c r="C17729" s="22" t="s">
        <v>863</v>
      </c>
      <c r="D17729" s="22" t="s">
        <v>18106</v>
      </c>
      <c r="E17729" s="22" t="s">
        <v>18</v>
      </c>
      <c r="F17729" s="22" t="s">
        <v>242</v>
      </c>
      <c r="H17729" s="22" t="s">
        <v>20</v>
      </c>
      <c r="K17729" s="40"/>
      <c r="L17729" s="40"/>
    </row>
    <row r="17730" spans="1:12">
      <c r="A17730" s="17">
        <v>45869</v>
      </c>
      <c r="B17730" s="22" t="s">
        <v>10</v>
      </c>
      <c r="C17730" s="22" t="s">
        <v>863</v>
      </c>
      <c r="D17730" s="22" t="s">
        <v>18107</v>
      </c>
      <c r="E17730" s="22" t="s">
        <v>18</v>
      </c>
      <c r="F17730" s="22" t="s">
        <v>242</v>
      </c>
      <c r="H17730" s="22" t="s">
        <v>20</v>
      </c>
      <c r="K17730" s="40"/>
      <c r="L17730" s="40"/>
    </row>
    <row r="17731" spans="1:12">
      <c r="A17731" s="17">
        <v>45869</v>
      </c>
      <c r="B17731" s="22" t="s">
        <v>10</v>
      </c>
      <c r="C17731" s="22" t="s">
        <v>863</v>
      </c>
      <c r="D17731" s="22" t="s">
        <v>18108</v>
      </c>
      <c r="E17731" s="22" t="s">
        <v>18</v>
      </c>
      <c r="F17731" s="22" t="s">
        <v>242</v>
      </c>
      <c r="H17731" s="22" t="s">
        <v>20</v>
      </c>
      <c r="K17731" s="40"/>
      <c r="L17731" s="40"/>
    </row>
    <row r="17732" spans="1:12">
      <c r="A17732" s="17">
        <v>45869</v>
      </c>
      <c r="B17732" s="22" t="s">
        <v>10</v>
      </c>
      <c r="C17732" s="22" t="s">
        <v>865</v>
      </c>
      <c r="D17732" s="22" t="s">
        <v>18109</v>
      </c>
      <c r="E17732" s="22" t="s">
        <v>18</v>
      </c>
      <c r="F17732" s="22" t="s">
        <v>242</v>
      </c>
      <c r="H17732" s="22" t="s">
        <v>20</v>
      </c>
      <c r="K17732" s="40"/>
      <c r="L17732" s="40"/>
    </row>
    <row r="17733" spans="1:12">
      <c r="A17733" s="17">
        <v>45869</v>
      </c>
      <c r="B17733" s="22" t="s">
        <v>10</v>
      </c>
      <c r="C17733" s="22" t="s">
        <v>865</v>
      </c>
      <c r="D17733" s="22" t="s">
        <v>18110</v>
      </c>
      <c r="E17733" s="22" t="s">
        <v>18</v>
      </c>
      <c r="F17733" s="22" t="s">
        <v>242</v>
      </c>
      <c r="H17733" s="22" t="s">
        <v>20</v>
      </c>
      <c r="K17733" s="40"/>
      <c r="L17733" s="40"/>
    </row>
    <row r="17734" spans="1:12">
      <c r="A17734" s="17">
        <v>45869</v>
      </c>
      <c r="B17734" s="22" t="s">
        <v>10</v>
      </c>
      <c r="C17734" s="22" t="s">
        <v>865</v>
      </c>
      <c r="D17734" s="22" t="s">
        <v>18111</v>
      </c>
      <c r="E17734" s="22" t="s">
        <v>18</v>
      </c>
      <c r="F17734" s="22" t="s">
        <v>242</v>
      </c>
      <c r="H17734" s="22" t="s">
        <v>20</v>
      </c>
      <c r="K17734" s="40"/>
      <c r="L17734" s="40"/>
    </row>
    <row r="17735" spans="1:12">
      <c r="A17735" s="17">
        <v>45869</v>
      </c>
      <c r="B17735" s="22" t="s">
        <v>10</v>
      </c>
      <c r="C17735" s="22" t="s">
        <v>865</v>
      </c>
      <c r="D17735" s="22" t="s">
        <v>18112</v>
      </c>
      <c r="E17735" s="22" t="s">
        <v>18</v>
      </c>
      <c r="F17735" s="22" t="s">
        <v>242</v>
      </c>
      <c r="H17735" s="22" t="s">
        <v>20</v>
      </c>
      <c r="K17735" s="40"/>
      <c r="L17735" s="40"/>
    </row>
    <row r="17736" spans="1:12">
      <c r="A17736" s="17">
        <v>45869</v>
      </c>
      <c r="B17736" s="22" t="s">
        <v>10</v>
      </c>
      <c r="C17736" s="22" t="s">
        <v>865</v>
      </c>
      <c r="D17736" s="22" t="s">
        <v>18113</v>
      </c>
      <c r="E17736" s="22" t="s">
        <v>18</v>
      </c>
      <c r="F17736" s="22" t="s">
        <v>242</v>
      </c>
      <c r="H17736" s="22" t="s">
        <v>20</v>
      </c>
      <c r="K17736" s="40"/>
      <c r="L17736" s="40"/>
    </row>
    <row r="17737" spans="1:12">
      <c r="A17737" s="17">
        <v>45869</v>
      </c>
      <c r="B17737" s="22" t="s">
        <v>10</v>
      </c>
      <c r="C17737" s="22" t="s">
        <v>865</v>
      </c>
      <c r="D17737" s="22" t="s">
        <v>18114</v>
      </c>
      <c r="E17737" s="22" t="s">
        <v>18</v>
      </c>
      <c r="F17737" s="22" t="s">
        <v>242</v>
      </c>
      <c r="H17737" s="22" t="s">
        <v>20</v>
      </c>
      <c r="K17737" s="40"/>
      <c r="L17737" s="40"/>
    </row>
    <row r="17738" spans="1:12">
      <c r="A17738" s="17">
        <v>45869</v>
      </c>
      <c r="B17738" s="22" t="s">
        <v>10</v>
      </c>
      <c r="C17738" s="22" t="s">
        <v>962</v>
      </c>
      <c r="D17738" s="22" t="s">
        <v>18115</v>
      </c>
      <c r="E17738" s="22" t="s">
        <v>18</v>
      </c>
      <c r="F17738" s="22" t="s">
        <v>33</v>
      </c>
      <c r="H17738" s="22" t="s">
        <v>20</v>
      </c>
      <c r="K17738" s="40"/>
      <c r="L17738" s="40"/>
    </row>
    <row r="17739" spans="1:12">
      <c r="A17739" s="17">
        <v>45869</v>
      </c>
      <c r="B17739" s="22" t="s">
        <v>10</v>
      </c>
      <c r="C17739" s="22" t="s">
        <v>962</v>
      </c>
      <c r="D17739" s="22" t="s">
        <v>18116</v>
      </c>
      <c r="E17739" s="22" t="s">
        <v>18</v>
      </c>
      <c r="F17739" s="22" t="s">
        <v>33</v>
      </c>
      <c r="H17739" s="22" t="s">
        <v>20</v>
      </c>
      <c r="K17739" s="40"/>
      <c r="L17739" s="40"/>
    </row>
    <row r="17740" spans="1:12">
      <c r="A17740" s="17">
        <v>45869</v>
      </c>
      <c r="B17740" s="22" t="s">
        <v>10</v>
      </c>
      <c r="C17740" s="22" t="s">
        <v>962</v>
      </c>
      <c r="D17740" s="22" t="s">
        <v>18117</v>
      </c>
      <c r="E17740" s="22" t="s">
        <v>18</v>
      </c>
      <c r="F17740" s="22" t="s">
        <v>33</v>
      </c>
      <c r="H17740" s="22" t="s">
        <v>20</v>
      </c>
      <c r="K17740" s="40"/>
      <c r="L17740" s="40"/>
    </row>
    <row r="17741" spans="1:12">
      <c r="A17741" s="17">
        <v>45869</v>
      </c>
      <c r="B17741" s="22" t="s">
        <v>10</v>
      </c>
      <c r="C17741" s="22" t="s">
        <v>962</v>
      </c>
      <c r="D17741" s="22" t="s">
        <v>18118</v>
      </c>
      <c r="E17741" s="22" t="s">
        <v>18</v>
      </c>
      <c r="F17741" s="22" t="s">
        <v>33</v>
      </c>
      <c r="H17741" s="22" t="s">
        <v>20</v>
      </c>
      <c r="K17741" s="40"/>
      <c r="L17741" s="40"/>
    </row>
    <row r="17742" spans="1:12">
      <c r="A17742" s="17">
        <v>45869</v>
      </c>
      <c r="B17742" s="22" t="s">
        <v>10</v>
      </c>
      <c r="C17742" s="22" t="s">
        <v>962</v>
      </c>
      <c r="D17742" s="22" t="s">
        <v>18119</v>
      </c>
      <c r="E17742" s="22" t="s">
        <v>18</v>
      </c>
      <c r="F17742" s="22" t="s">
        <v>33</v>
      </c>
      <c r="H17742" s="22" t="s">
        <v>20</v>
      </c>
      <c r="K17742" s="40"/>
      <c r="L17742" s="40"/>
    </row>
    <row r="17743" spans="1:12">
      <c r="A17743" s="17">
        <v>45869</v>
      </c>
      <c r="B17743" s="22" t="s">
        <v>10</v>
      </c>
      <c r="C17743" s="22" t="s">
        <v>962</v>
      </c>
      <c r="D17743" s="22" t="s">
        <v>18120</v>
      </c>
      <c r="E17743" s="22" t="s">
        <v>18</v>
      </c>
      <c r="F17743" s="22" t="s">
        <v>33</v>
      </c>
      <c r="H17743" s="22" t="s">
        <v>20</v>
      </c>
      <c r="K17743" s="40"/>
      <c r="L17743" s="40"/>
    </row>
    <row r="17744" spans="1:12">
      <c r="A17744" s="17">
        <v>45869</v>
      </c>
      <c r="B17744" s="22" t="s">
        <v>10</v>
      </c>
      <c r="C17744" s="22" t="s">
        <v>962</v>
      </c>
      <c r="D17744" s="22" t="s">
        <v>18121</v>
      </c>
      <c r="E17744" s="22" t="s">
        <v>18</v>
      </c>
      <c r="F17744" s="22" t="s">
        <v>33</v>
      </c>
      <c r="H17744" s="22" t="s">
        <v>20</v>
      </c>
      <c r="K17744" s="40"/>
      <c r="L17744" s="40"/>
    </row>
    <row r="17745" spans="1:12">
      <c r="A17745" s="17">
        <v>45869</v>
      </c>
      <c r="B17745" s="22" t="s">
        <v>10</v>
      </c>
      <c r="C17745" s="22" t="s">
        <v>962</v>
      </c>
      <c r="D17745" s="22" t="s">
        <v>18122</v>
      </c>
      <c r="E17745" s="22" t="s">
        <v>18</v>
      </c>
      <c r="F17745" s="22" t="s">
        <v>33</v>
      </c>
      <c r="H17745" s="22" t="s">
        <v>20</v>
      </c>
      <c r="K17745" s="40"/>
      <c r="L17745" s="40"/>
    </row>
    <row r="17746" spans="1:12">
      <c r="A17746" s="17">
        <v>45869</v>
      </c>
      <c r="B17746" s="22" t="s">
        <v>10</v>
      </c>
      <c r="C17746" s="22" t="s">
        <v>962</v>
      </c>
      <c r="D17746" s="22" t="s">
        <v>18123</v>
      </c>
      <c r="E17746" s="22" t="s">
        <v>18</v>
      </c>
      <c r="F17746" s="22" t="s">
        <v>33</v>
      </c>
      <c r="H17746" s="22" t="s">
        <v>20</v>
      </c>
      <c r="K17746" s="40"/>
      <c r="L17746" s="40"/>
    </row>
    <row r="17747" spans="1:12">
      <c r="A17747" s="17">
        <v>45869</v>
      </c>
      <c r="B17747" s="22" t="s">
        <v>10</v>
      </c>
      <c r="C17747" s="22" t="s">
        <v>962</v>
      </c>
      <c r="D17747" s="22" t="s">
        <v>18124</v>
      </c>
      <c r="E17747" s="22" t="s">
        <v>18</v>
      </c>
      <c r="F17747" s="22" t="s">
        <v>33</v>
      </c>
      <c r="H17747" s="22" t="s">
        <v>20</v>
      </c>
      <c r="K17747" s="40"/>
      <c r="L17747" s="40"/>
    </row>
    <row r="17748" spans="1:12">
      <c r="A17748" s="17">
        <v>45869</v>
      </c>
      <c r="B17748" s="22" t="s">
        <v>10</v>
      </c>
      <c r="C17748" s="22" t="s">
        <v>962</v>
      </c>
      <c r="D17748" s="22" t="s">
        <v>18125</v>
      </c>
      <c r="E17748" s="22" t="s">
        <v>18</v>
      </c>
      <c r="F17748" s="22" t="s">
        <v>33</v>
      </c>
      <c r="H17748" s="22" t="s">
        <v>20</v>
      </c>
      <c r="K17748" s="40"/>
      <c r="L17748" s="40"/>
    </row>
    <row r="17749" spans="1:12">
      <c r="A17749" s="17">
        <v>45869</v>
      </c>
      <c r="B17749" s="22" t="s">
        <v>10</v>
      </c>
      <c r="C17749" s="22" t="s">
        <v>962</v>
      </c>
      <c r="D17749" s="22" t="s">
        <v>18126</v>
      </c>
      <c r="E17749" s="22" t="s">
        <v>18</v>
      </c>
      <c r="F17749" s="22" t="s">
        <v>33</v>
      </c>
      <c r="H17749" s="22" t="s">
        <v>20</v>
      </c>
      <c r="K17749" s="40"/>
      <c r="L17749" s="40"/>
    </row>
    <row r="17750" spans="1:12">
      <c r="A17750" s="17">
        <v>45869</v>
      </c>
      <c r="B17750" s="22" t="s">
        <v>10</v>
      </c>
      <c r="C17750" s="22" t="s">
        <v>871</v>
      </c>
      <c r="D17750" s="22" t="s">
        <v>18127</v>
      </c>
      <c r="E17750" s="22" t="s">
        <v>18</v>
      </c>
      <c r="F17750" s="22" t="s">
        <v>263</v>
      </c>
      <c r="H17750" s="22" t="s">
        <v>20</v>
      </c>
      <c r="K17750" s="40"/>
      <c r="L17750" s="40"/>
    </row>
    <row r="17751" spans="1:12">
      <c r="A17751" s="17">
        <v>45869</v>
      </c>
      <c r="B17751" s="22" t="s">
        <v>10</v>
      </c>
      <c r="C17751" s="22" t="s">
        <v>871</v>
      </c>
      <c r="D17751" s="22" t="s">
        <v>18128</v>
      </c>
      <c r="E17751" s="22" t="s">
        <v>18</v>
      </c>
      <c r="F17751" s="22" t="s">
        <v>263</v>
      </c>
      <c r="H17751" s="22" t="s">
        <v>20</v>
      </c>
      <c r="K17751" s="40"/>
      <c r="L17751" s="40"/>
    </row>
    <row r="17752" spans="1:12">
      <c r="A17752" s="17">
        <v>45869</v>
      </c>
      <c r="B17752" s="22" t="s">
        <v>10</v>
      </c>
      <c r="C17752" s="22" t="s">
        <v>871</v>
      </c>
      <c r="D17752" s="22" t="s">
        <v>18129</v>
      </c>
      <c r="E17752" s="22" t="s">
        <v>18</v>
      </c>
      <c r="F17752" s="22" t="s">
        <v>263</v>
      </c>
      <c r="H17752" s="22" t="s">
        <v>20</v>
      </c>
      <c r="K17752" s="40"/>
      <c r="L17752" s="40"/>
    </row>
    <row r="17753" spans="1:12">
      <c r="A17753" s="17">
        <v>45869</v>
      </c>
      <c r="B17753" s="22" t="s">
        <v>10</v>
      </c>
      <c r="C17753" s="22" t="s">
        <v>871</v>
      </c>
      <c r="D17753" s="22" t="s">
        <v>18130</v>
      </c>
      <c r="E17753" s="22" t="s">
        <v>18</v>
      </c>
      <c r="F17753" s="22" t="s">
        <v>263</v>
      </c>
      <c r="H17753" s="22" t="s">
        <v>20</v>
      </c>
      <c r="K17753" s="40"/>
      <c r="L17753" s="40"/>
    </row>
    <row r="17754" spans="1:12">
      <c r="A17754" s="17">
        <v>45869</v>
      </c>
      <c r="B17754" s="22" t="s">
        <v>10</v>
      </c>
      <c r="C17754" s="22" t="s">
        <v>871</v>
      </c>
      <c r="D17754" s="22" t="s">
        <v>18131</v>
      </c>
      <c r="E17754" s="22" t="s">
        <v>18</v>
      </c>
      <c r="F17754" s="22" t="s">
        <v>263</v>
      </c>
      <c r="H17754" s="22" t="s">
        <v>20</v>
      </c>
      <c r="K17754" s="40"/>
      <c r="L17754" s="40"/>
    </row>
    <row r="17755" spans="1:12">
      <c r="A17755" s="17">
        <v>45869</v>
      </c>
      <c r="B17755" s="22" t="s">
        <v>10</v>
      </c>
      <c r="C17755" s="22" t="s">
        <v>871</v>
      </c>
      <c r="D17755" s="22" t="s">
        <v>18132</v>
      </c>
      <c r="E17755" s="22" t="s">
        <v>18</v>
      </c>
      <c r="F17755" s="22" t="s">
        <v>263</v>
      </c>
      <c r="H17755" s="22" t="s">
        <v>20</v>
      </c>
      <c r="K17755" s="40"/>
      <c r="L17755" s="40"/>
    </row>
    <row r="17756" spans="1:12">
      <c r="A17756" s="17">
        <v>45869</v>
      </c>
      <c r="B17756" s="22" t="s">
        <v>10</v>
      </c>
      <c r="C17756" s="22" t="s">
        <v>871</v>
      </c>
      <c r="D17756" s="22" t="s">
        <v>18133</v>
      </c>
      <c r="E17756" s="22" t="s">
        <v>18</v>
      </c>
      <c r="F17756" s="22" t="s">
        <v>263</v>
      </c>
      <c r="H17756" s="22" t="s">
        <v>20</v>
      </c>
      <c r="K17756" s="40"/>
      <c r="L17756" s="40"/>
    </row>
    <row r="17757" spans="1:12">
      <c r="A17757" s="17">
        <v>45869</v>
      </c>
      <c r="B17757" s="22" t="s">
        <v>10</v>
      </c>
      <c r="C17757" s="22" t="s">
        <v>871</v>
      </c>
      <c r="D17757" s="22" t="s">
        <v>18134</v>
      </c>
      <c r="E17757" s="22" t="s">
        <v>18</v>
      </c>
      <c r="F17757" s="22" t="s">
        <v>263</v>
      </c>
      <c r="H17757" s="22" t="s">
        <v>20</v>
      </c>
      <c r="K17757" s="40"/>
      <c r="L17757" s="40"/>
    </row>
    <row r="17758" spans="1:12">
      <c r="A17758" s="17">
        <v>45869</v>
      </c>
      <c r="B17758" s="22" t="s">
        <v>10</v>
      </c>
      <c r="C17758" s="22" t="s">
        <v>871</v>
      </c>
      <c r="D17758" s="22" t="s">
        <v>18135</v>
      </c>
      <c r="E17758" s="22" t="s">
        <v>18</v>
      </c>
      <c r="F17758" s="22" t="s">
        <v>263</v>
      </c>
      <c r="H17758" s="22" t="s">
        <v>20</v>
      </c>
      <c r="K17758" s="40"/>
      <c r="L17758" s="40"/>
    </row>
    <row r="17759" spans="1:12">
      <c r="A17759" s="17">
        <v>45869</v>
      </c>
      <c r="B17759" s="22" t="s">
        <v>10</v>
      </c>
      <c r="C17759" s="22" t="s">
        <v>871</v>
      </c>
      <c r="D17759" s="22" t="s">
        <v>18136</v>
      </c>
      <c r="E17759" s="22" t="s">
        <v>18</v>
      </c>
      <c r="F17759" s="22" t="s">
        <v>263</v>
      </c>
      <c r="H17759" s="22" t="s">
        <v>20</v>
      </c>
      <c r="K17759" s="40"/>
      <c r="L17759" s="40"/>
    </row>
    <row r="17760" spans="1:12">
      <c r="A17760" s="17">
        <v>45869</v>
      </c>
      <c r="B17760" s="22" t="s">
        <v>10</v>
      </c>
      <c r="C17760" s="22" t="s">
        <v>871</v>
      </c>
      <c r="D17760" s="22" t="s">
        <v>18137</v>
      </c>
      <c r="E17760" s="22" t="s">
        <v>18</v>
      </c>
      <c r="F17760" s="22" t="s">
        <v>263</v>
      </c>
      <c r="H17760" s="22" t="s">
        <v>20</v>
      </c>
      <c r="K17760" s="40"/>
      <c r="L17760" s="40"/>
    </row>
    <row r="17761" spans="1:12">
      <c r="A17761" s="17">
        <v>45869</v>
      </c>
      <c r="B17761" s="22" t="s">
        <v>10</v>
      </c>
      <c r="C17761" s="22" t="s">
        <v>4167</v>
      </c>
      <c r="D17761" s="22" t="s">
        <v>18138</v>
      </c>
      <c r="E17761" s="22" t="s">
        <v>141</v>
      </c>
      <c r="F17761" s="22" t="s">
        <v>141</v>
      </c>
      <c r="H17761" s="22" t="s">
        <v>15</v>
      </c>
      <c r="K17761" s="40"/>
      <c r="L17761" s="40"/>
    </row>
    <row r="17762" spans="1:12">
      <c r="A17762" s="17">
        <v>45869</v>
      </c>
      <c r="B17762" s="22" t="s">
        <v>10</v>
      </c>
      <c r="C17762" s="22" t="s">
        <v>4167</v>
      </c>
      <c r="D17762" s="22" t="s">
        <v>18139</v>
      </c>
      <c r="E17762" s="22" t="s">
        <v>141</v>
      </c>
      <c r="F17762" s="22" t="s">
        <v>141</v>
      </c>
      <c r="H17762" s="22" t="s">
        <v>15</v>
      </c>
      <c r="K17762" s="40"/>
      <c r="L17762" s="40"/>
    </row>
    <row r="17763" spans="1:12">
      <c r="A17763" s="17">
        <v>45869</v>
      </c>
      <c r="B17763" s="22" t="s">
        <v>10</v>
      </c>
      <c r="C17763" s="22" t="s">
        <v>4167</v>
      </c>
      <c r="D17763" s="22" t="s">
        <v>18140</v>
      </c>
      <c r="E17763" s="22" t="s">
        <v>141</v>
      </c>
      <c r="F17763" s="22" t="s">
        <v>141</v>
      </c>
      <c r="H17763" s="22" t="s">
        <v>15</v>
      </c>
      <c r="K17763" s="40"/>
      <c r="L17763" s="40"/>
    </row>
    <row r="17764" spans="1:12">
      <c r="A17764" s="17">
        <v>45869</v>
      </c>
      <c r="B17764" s="22" t="s">
        <v>10</v>
      </c>
      <c r="C17764" s="22" t="s">
        <v>4167</v>
      </c>
      <c r="D17764" s="22" t="s">
        <v>18141</v>
      </c>
      <c r="E17764" s="22" t="s">
        <v>141</v>
      </c>
      <c r="F17764" s="22" t="s">
        <v>141</v>
      </c>
      <c r="H17764" s="22" t="s">
        <v>15</v>
      </c>
      <c r="K17764" s="40"/>
      <c r="L17764" s="40"/>
    </row>
    <row r="17765" spans="1:12">
      <c r="A17765" s="17">
        <v>45869</v>
      </c>
      <c r="B17765" s="22" t="s">
        <v>10</v>
      </c>
      <c r="C17765" s="22" t="s">
        <v>4167</v>
      </c>
      <c r="D17765" s="22" t="s">
        <v>18142</v>
      </c>
      <c r="E17765" s="22" t="s">
        <v>141</v>
      </c>
      <c r="F17765" s="22" t="s">
        <v>141</v>
      </c>
      <c r="H17765" s="22" t="s">
        <v>15</v>
      </c>
      <c r="K17765" s="40"/>
      <c r="L17765" s="40"/>
    </row>
    <row r="17766" spans="1:12">
      <c r="A17766" s="17">
        <v>45869</v>
      </c>
      <c r="B17766" s="22" t="s">
        <v>10</v>
      </c>
      <c r="C17766" s="22" t="s">
        <v>4167</v>
      </c>
      <c r="D17766" s="22" t="s">
        <v>18143</v>
      </c>
      <c r="E17766" s="22" t="s">
        <v>141</v>
      </c>
      <c r="F17766" s="22" t="s">
        <v>141</v>
      </c>
      <c r="H17766" s="22" t="s">
        <v>15</v>
      </c>
      <c r="K17766" s="40"/>
      <c r="L17766" s="40"/>
    </row>
    <row r="17767" spans="1:12">
      <c r="A17767" s="17">
        <v>45869</v>
      </c>
      <c r="B17767" s="22" t="s">
        <v>10</v>
      </c>
      <c r="C17767" s="22" t="s">
        <v>4167</v>
      </c>
      <c r="D17767" s="22" t="s">
        <v>18144</v>
      </c>
      <c r="E17767" s="22" t="s">
        <v>141</v>
      </c>
      <c r="F17767" s="22" t="s">
        <v>141</v>
      </c>
      <c r="H17767" s="22" t="s">
        <v>15</v>
      </c>
      <c r="K17767" s="40"/>
      <c r="L17767" s="40"/>
    </row>
    <row r="17768" spans="1:12">
      <c r="A17768" s="17">
        <v>45869</v>
      </c>
      <c r="B17768" s="22" t="s">
        <v>10</v>
      </c>
      <c r="C17768" s="22" t="s">
        <v>556</v>
      </c>
      <c r="D17768" s="22" t="s">
        <v>18145</v>
      </c>
      <c r="E17768" s="22" t="s">
        <v>18</v>
      </c>
      <c r="F17768" s="22" t="s">
        <v>242</v>
      </c>
      <c r="G17768" s="9">
        <v>90.7</v>
      </c>
      <c r="H17768" s="22" t="s">
        <v>20</v>
      </c>
      <c r="I17768" s="28">
        <v>11.8</v>
      </c>
      <c r="J17768" s="28">
        <v>1070.26</v>
      </c>
      <c r="K17768" s="40"/>
      <c r="L17768" s="40"/>
    </row>
    <row r="17769" spans="1:12">
      <c r="A17769" s="17">
        <v>45869</v>
      </c>
      <c r="B17769" s="22" t="s">
        <v>10</v>
      </c>
      <c r="C17769" s="22" t="s">
        <v>27</v>
      </c>
      <c r="D17769" s="22" t="s">
        <v>18146</v>
      </c>
      <c r="E17769" s="22" t="s">
        <v>18</v>
      </c>
      <c r="F17769" s="22" t="s">
        <v>29</v>
      </c>
      <c r="H17769" s="22" t="s">
        <v>20</v>
      </c>
      <c r="K17769" s="40"/>
      <c r="L17769" s="40"/>
    </row>
    <row r="17770" spans="1:12">
      <c r="A17770" s="17">
        <v>45869</v>
      </c>
      <c r="B17770" s="22" t="s">
        <v>10</v>
      </c>
      <c r="C17770" s="22" t="s">
        <v>27</v>
      </c>
      <c r="D17770" s="22" t="s">
        <v>18147</v>
      </c>
      <c r="E17770" s="22" t="s">
        <v>18</v>
      </c>
      <c r="F17770" s="22" t="s">
        <v>29</v>
      </c>
      <c r="H17770" s="22" t="s">
        <v>20</v>
      </c>
      <c r="K17770" s="40"/>
      <c r="L17770" s="40"/>
    </row>
    <row r="17771" spans="1:12">
      <c r="A17771" s="17">
        <v>45869</v>
      </c>
      <c r="B17771" s="22" t="s">
        <v>10</v>
      </c>
      <c r="C17771" s="22" t="s">
        <v>27</v>
      </c>
      <c r="D17771" s="22" t="s">
        <v>18148</v>
      </c>
      <c r="E17771" s="22" t="s">
        <v>18</v>
      </c>
      <c r="F17771" s="22" t="s">
        <v>29</v>
      </c>
      <c r="H17771" s="22" t="s">
        <v>20</v>
      </c>
      <c r="K17771" s="40"/>
      <c r="L17771" s="40"/>
    </row>
    <row r="17772" spans="1:12">
      <c r="A17772" s="17">
        <v>45869</v>
      </c>
      <c r="B17772" s="22" t="s">
        <v>10</v>
      </c>
      <c r="C17772" s="22" t="s">
        <v>27</v>
      </c>
      <c r="D17772" s="22" t="s">
        <v>18149</v>
      </c>
      <c r="E17772" s="22" t="s">
        <v>18</v>
      </c>
      <c r="F17772" s="22" t="s">
        <v>29</v>
      </c>
      <c r="H17772" s="22" t="s">
        <v>20</v>
      </c>
      <c r="K17772" s="40"/>
      <c r="L17772" s="40"/>
    </row>
    <row r="17773" spans="1:12">
      <c r="A17773" s="17">
        <v>45869</v>
      </c>
      <c r="B17773" s="22" t="s">
        <v>10</v>
      </c>
      <c r="C17773" s="22" t="s">
        <v>27</v>
      </c>
      <c r="D17773" s="22" t="s">
        <v>18150</v>
      </c>
      <c r="E17773" s="22" t="s">
        <v>18</v>
      </c>
      <c r="F17773" s="22" t="s">
        <v>29</v>
      </c>
      <c r="H17773" s="22" t="s">
        <v>20</v>
      </c>
      <c r="K17773" s="40"/>
      <c r="L17773" s="40"/>
    </row>
    <row r="17774" spans="1:12">
      <c r="A17774" s="17">
        <v>45869</v>
      </c>
      <c r="B17774" s="22" t="s">
        <v>10</v>
      </c>
      <c r="C17774" s="22" t="s">
        <v>27</v>
      </c>
      <c r="D17774" s="22" t="s">
        <v>18151</v>
      </c>
      <c r="E17774" s="22" t="s">
        <v>18</v>
      </c>
      <c r="F17774" s="22" t="s">
        <v>29</v>
      </c>
      <c r="H17774" s="22" t="s">
        <v>20</v>
      </c>
      <c r="K17774" s="40"/>
      <c r="L17774" s="40"/>
    </row>
    <row r="17775" spans="1:12">
      <c r="A17775" s="17">
        <v>45869</v>
      </c>
      <c r="B17775" s="22" t="s">
        <v>10</v>
      </c>
      <c r="C17775" s="22" t="s">
        <v>27</v>
      </c>
      <c r="D17775" s="22" t="s">
        <v>18152</v>
      </c>
      <c r="E17775" s="22" t="s">
        <v>18</v>
      </c>
      <c r="F17775" s="22" t="s">
        <v>29</v>
      </c>
      <c r="H17775" s="22" t="s">
        <v>20</v>
      </c>
      <c r="K17775" s="40"/>
      <c r="L17775" s="40"/>
    </row>
    <row r="17776" spans="1:12">
      <c r="A17776" s="17">
        <v>45869</v>
      </c>
      <c r="B17776" s="22" t="s">
        <v>10</v>
      </c>
      <c r="C17776" s="22" t="s">
        <v>27</v>
      </c>
      <c r="D17776" s="22" t="s">
        <v>18153</v>
      </c>
      <c r="E17776" s="22" t="s">
        <v>18</v>
      </c>
      <c r="F17776" s="22" t="s">
        <v>29</v>
      </c>
      <c r="H17776" s="22" t="s">
        <v>20</v>
      </c>
      <c r="K17776" s="40"/>
      <c r="L17776" s="40"/>
    </row>
    <row r="17777" spans="1:12">
      <c r="A17777" s="17">
        <v>45869</v>
      </c>
      <c r="B17777" s="22" t="s">
        <v>10</v>
      </c>
      <c r="C17777" s="22" t="s">
        <v>27</v>
      </c>
      <c r="D17777" s="22" t="s">
        <v>18154</v>
      </c>
      <c r="E17777" s="22" t="s">
        <v>18</v>
      </c>
      <c r="F17777" s="22" t="s">
        <v>29</v>
      </c>
      <c r="H17777" s="22" t="s">
        <v>20</v>
      </c>
      <c r="K17777" s="40"/>
      <c r="L17777" s="40"/>
    </row>
    <row r="17778" spans="1:12">
      <c r="A17778" s="17">
        <v>45869</v>
      </c>
      <c r="B17778" s="22" t="s">
        <v>10</v>
      </c>
      <c r="C17778" s="22" t="s">
        <v>27</v>
      </c>
      <c r="D17778" s="22" t="s">
        <v>18155</v>
      </c>
      <c r="E17778" s="22" t="s">
        <v>18</v>
      </c>
      <c r="F17778" s="22" t="s">
        <v>29</v>
      </c>
      <c r="H17778" s="22" t="s">
        <v>20</v>
      </c>
      <c r="K17778" s="40"/>
      <c r="L17778" s="40"/>
    </row>
    <row r="17779" spans="1:12">
      <c r="A17779" s="17">
        <v>45869</v>
      </c>
      <c r="B17779" s="22" t="s">
        <v>10</v>
      </c>
      <c r="C17779" s="22" t="s">
        <v>27</v>
      </c>
      <c r="D17779" s="22" t="s">
        <v>18156</v>
      </c>
      <c r="E17779" s="22" t="s">
        <v>18</v>
      </c>
      <c r="F17779" s="22" t="s">
        <v>29</v>
      </c>
      <c r="H17779" s="22" t="s">
        <v>20</v>
      </c>
      <c r="K17779" s="40"/>
      <c r="L17779" s="40"/>
    </row>
    <row r="17780" spans="1:12">
      <c r="A17780" s="17">
        <v>45869</v>
      </c>
      <c r="B17780" s="22" t="s">
        <v>10</v>
      </c>
      <c r="C17780" s="22" t="s">
        <v>27</v>
      </c>
      <c r="D17780" s="22" t="s">
        <v>18157</v>
      </c>
      <c r="E17780" s="22" t="s">
        <v>18</v>
      </c>
      <c r="F17780" s="22" t="s">
        <v>29</v>
      </c>
      <c r="H17780" s="22" t="s">
        <v>20</v>
      </c>
      <c r="K17780" s="40"/>
      <c r="L17780" s="40"/>
    </row>
    <row r="17781" spans="1:12">
      <c r="A17781" s="17">
        <v>45869</v>
      </c>
      <c r="B17781" s="22" t="s">
        <v>10</v>
      </c>
      <c r="C17781" s="22" t="s">
        <v>27</v>
      </c>
      <c r="D17781" s="22" t="s">
        <v>18158</v>
      </c>
      <c r="E17781" s="22" t="s">
        <v>18</v>
      </c>
      <c r="F17781" s="22" t="s">
        <v>29</v>
      </c>
      <c r="H17781" s="22" t="s">
        <v>20</v>
      </c>
      <c r="K17781" s="40"/>
      <c r="L17781" s="40"/>
    </row>
    <row r="17782" spans="1:12">
      <c r="A17782" s="17">
        <v>45869</v>
      </c>
      <c r="B17782" s="22" t="s">
        <v>10</v>
      </c>
      <c r="C17782" s="22" t="s">
        <v>27</v>
      </c>
      <c r="D17782" s="22" t="s">
        <v>18159</v>
      </c>
      <c r="E17782" s="22" t="s">
        <v>18</v>
      </c>
      <c r="F17782" s="22" t="s">
        <v>29</v>
      </c>
      <c r="H17782" s="22" t="s">
        <v>20</v>
      </c>
      <c r="K17782" s="40"/>
      <c r="L17782" s="40"/>
    </row>
    <row r="17783" spans="1:12">
      <c r="A17783" s="17">
        <v>45869</v>
      </c>
      <c r="B17783" s="22" t="s">
        <v>10</v>
      </c>
      <c r="C17783" s="22" t="s">
        <v>27</v>
      </c>
      <c r="D17783" s="22" t="s">
        <v>18160</v>
      </c>
      <c r="E17783" s="22" t="s">
        <v>18</v>
      </c>
      <c r="F17783" s="22" t="s">
        <v>29</v>
      </c>
      <c r="H17783" s="22" t="s">
        <v>20</v>
      </c>
      <c r="K17783" s="40"/>
      <c r="L17783" s="40"/>
    </row>
    <row r="17784" spans="1:12">
      <c r="A17784" s="17">
        <v>45869</v>
      </c>
      <c r="B17784" s="22" t="s">
        <v>10</v>
      </c>
      <c r="C17784" s="22" t="s">
        <v>27</v>
      </c>
      <c r="D17784" s="22" t="s">
        <v>18161</v>
      </c>
      <c r="E17784" s="22" t="s">
        <v>18</v>
      </c>
      <c r="F17784" s="22" t="s">
        <v>29</v>
      </c>
      <c r="H17784" s="22" t="s">
        <v>20</v>
      </c>
      <c r="K17784" s="40"/>
      <c r="L17784" s="40"/>
    </row>
    <row r="17785" spans="1:12">
      <c r="A17785" s="17">
        <v>45869</v>
      </c>
      <c r="B17785" s="22" t="s">
        <v>10</v>
      </c>
      <c r="C17785" s="22" t="s">
        <v>27</v>
      </c>
      <c r="D17785" s="22" t="s">
        <v>18162</v>
      </c>
      <c r="E17785" s="22" t="s">
        <v>18</v>
      </c>
      <c r="F17785" s="22" t="s">
        <v>29</v>
      </c>
      <c r="H17785" s="22" t="s">
        <v>20</v>
      </c>
      <c r="K17785" s="40"/>
      <c r="L17785" s="40"/>
    </row>
    <row r="17786" spans="1:12">
      <c r="A17786" s="17">
        <v>45869</v>
      </c>
      <c r="B17786" s="22" t="s">
        <v>10</v>
      </c>
      <c r="C17786" s="22" t="s">
        <v>1865</v>
      </c>
      <c r="D17786" s="22" t="s">
        <v>18163</v>
      </c>
      <c r="E17786" s="22" t="s">
        <v>18</v>
      </c>
      <c r="F17786" s="22" t="s">
        <v>29</v>
      </c>
      <c r="H17786" s="22" t="s">
        <v>20</v>
      </c>
      <c r="K17786" s="40"/>
      <c r="L17786" s="40"/>
    </row>
    <row r="17787" spans="1:12">
      <c r="A17787" s="17">
        <v>45869</v>
      </c>
      <c r="B17787" s="22" t="s">
        <v>10</v>
      </c>
      <c r="C17787" s="22" t="s">
        <v>1865</v>
      </c>
      <c r="D17787" s="22" t="s">
        <v>18164</v>
      </c>
      <c r="E17787" s="22" t="s">
        <v>18</v>
      </c>
      <c r="F17787" s="22" t="s">
        <v>29</v>
      </c>
      <c r="H17787" s="22" t="s">
        <v>20</v>
      </c>
      <c r="K17787" s="40"/>
      <c r="L17787" s="40"/>
    </row>
    <row r="17788" spans="1:12">
      <c r="A17788" s="17">
        <v>45869</v>
      </c>
      <c r="B17788" s="22" t="s">
        <v>10</v>
      </c>
      <c r="C17788" s="22" t="s">
        <v>1865</v>
      </c>
      <c r="D17788" s="22" t="s">
        <v>18165</v>
      </c>
      <c r="E17788" s="22" t="s">
        <v>18</v>
      </c>
      <c r="F17788" s="22" t="s">
        <v>29</v>
      </c>
      <c r="H17788" s="22" t="s">
        <v>20</v>
      </c>
      <c r="K17788" s="40"/>
      <c r="L17788" s="40"/>
    </row>
    <row r="17789" spans="1:12">
      <c r="A17789" s="17">
        <v>45869</v>
      </c>
      <c r="B17789" s="22" t="s">
        <v>10</v>
      </c>
      <c r="C17789" s="22" t="s">
        <v>1865</v>
      </c>
      <c r="D17789" s="22" t="s">
        <v>18166</v>
      </c>
      <c r="E17789" s="22" t="s">
        <v>18</v>
      </c>
      <c r="F17789" s="22" t="s">
        <v>29</v>
      </c>
      <c r="H17789" s="22" t="s">
        <v>20</v>
      </c>
      <c r="K17789" s="40"/>
      <c r="L17789" s="40"/>
    </row>
    <row r="17790" spans="1:12">
      <c r="A17790" s="17">
        <v>45869</v>
      </c>
      <c r="B17790" s="22" t="s">
        <v>10</v>
      </c>
      <c r="C17790" s="22" t="s">
        <v>4707</v>
      </c>
      <c r="D17790" s="22" t="s">
        <v>18167</v>
      </c>
      <c r="E17790" s="22" t="s">
        <v>18</v>
      </c>
      <c r="F17790" s="22" t="s">
        <v>40</v>
      </c>
      <c r="G17790" s="9">
        <v>503.10199999999998</v>
      </c>
      <c r="H17790" s="22" t="s">
        <v>41</v>
      </c>
      <c r="I17790" s="28">
        <v>2.85</v>
      </c>
      <c r="J17790" s="28">
        <v>1433.83</v>
      </c>
      <c r="K17790" s="40"/>
      <c r="L17790" s="40"/>
    </row>
    <row r="17791" spans="1:12">
      <c r="A17791" s="17">
        <v>45869</v>
      </c>
      <c r="B17791" s="22" t="s">
        <v>10</v>
      </c>
      <c r="C17791" s="22" t="s">
        <v>13015</v>
      </c>
      <c r="D17791" s="22" t="s">
        <v>18168</v>
      </c>
      <c r="E17791" s="22" t="s">
        <v>18</v>
      </c>
      <c r="F17791" s="22" t="s">
        <v>33</v>
      </c>
      <c r="H17791" s="22" t="s">
        <v>20</v>
      </c>
      <c r="K17791" s="40"/>
      <c r="L17791" s="40"/>
    </row>
    <row r="17792" spans="1:12">
      <c r="A17792" s="17">
        <v>45869</v>
      </c>
      <c r="B17792" s="22" t="s">
        <v>10</v>
      </c>
      <c r="C17792" s="22" t="s">
        <v>38</v>
      </c>
      <c r="D17792" s="22" t="s">
        <v>18169</v>
      </c>
      <c r="E17792" s="22" t="s">
        <v>18</v>
      </c>
      <c r="F17792" s="22" t="s">
        <v>40</v>
      </c>
      <c r="H17792" s="22" t="s">
        <v>41</v>
      </c>
      <c r="K17792" s="40"/>
      <c r="L17792" s="40"/>
    </row>
    <row r="17793" spans="1:12">
      <c r="A17793" s="17">
        <v>45869</v>
      </c>
      <c r="B17793" s="22" t="s">
        <v>10</v>
      </c>
      <c r="C17793" s="22" t="s">
        <v>38</v>
      </c>
      <c r="D17793" s="22" t="s">
        <v>18170</v>
      </c>
      <c r="E17793" s="22" t="s">
        <v>18</v>
      </c>
      <c r="F17793" s="22" t="s">
        <v>40</v>
      </c>
      <c r="H17793" s="22" t="s">
        <v>41</v>
      </c>
      <c r="K17793" s="40"/>
      <c r="L17793" s="40"/>
    </row>
    <row r="17794" spans="1:12">
      <c r="A17794" s="17">
        <v>45869</v>
      </c>
      <c r="B17794" s="22" t="s">
        <v>10</v>
      </c>
      <c r="C17794" s="22" t="s">
        <v>38</v>
      </c>
      <c r="D17794" s="22" t="s">
        <v>18171</v>
      </c>
      <c r="E17794" s="22" t="s">
        <v>18</v>
      </c>
      <c r="F17794" s="22" t="s">
        <v>40</v>
      </c>
      <c r="H17794" s="22" t="s">
        <v>41</v>
      </c>
      <c r="K17794" s="40"/>
      <c r="L17794" s="40"/>
    </row>
    <row r="17795" spans="1:12">
      <c r="A17795" s="17">
        <v>45869</v>
      </c>
      <c r="B17795" s="22" t="s">
        <v>10</v>
      </c>
      <c r="C17795" s="22" t="s">
        <v>38</v>
      </c>
      <c r="D17795" s="22" t="s">
        <v>18172</v>
      </c>
      <c r="E17795" s="22" t="s">
        <v>18</v>
      </c>
      <c r="F17795" s="22" t="s">
        <v>40</v>
      </c>
      <c r="H17795" s="22" t="s">
        <v>41</v>
      </c>
      <c r="K17795" s="40"/>
      <c r="L17795" s="40"/>
    </row>
    <row r="17796" spans="1:12">
      <c r="A17796" s="17">
        <v>45869</v>
      </c>
      <c r="B17796" s="22" t="s">
        <v>10</v>
      </c>
      <c r="C17796" s="22" t="s">
        <v>38</v>
      </c>
      <c r="D17796" s="22" t="s">
        <v>18173</v>
      </c>
      <c r="E17796" s="22" t="s">
        <v>18</v>
      </c>
      <c r="F17796" s="22" t="s">
        <v>40</v>
      </c>
      <c r="H17796" s="22" t="s">
        <v>41</v>
      </c>
      <c r="K17796" s="40"/>
      <c r="L17796" s="40"/>
    </row>
    <row r="17797" spans="1:12">
      <c r="A17797" s="17">
        <v>45869</v>
      </c>
      <c r="B17797" s="22" t="s">
        <v>10</v>
      </c>
      <c r="C17797" s="22" t="s">
        <v>38</v>
      </c>
      <c r="D17797" s="22" t="s">
        <v>18174</v>
      </c>
      <c r="E17797" s="22" t="s">
        <v>18</v>
      </c>
      <c r="F17797" s="22" t="s">
        <v>40</v>
      </c>
      <c r="H17797" s="22" t="s">
        <v>41</v>
      </c>
      <c r="K17797" s="40"/>
      <c r="L17797" s="40"/>
    </row>
    <row r="17798" spans="1:12">
      <c r="A17798" s="17">
        <v>45869</v>
      </c>
      <c r="B17798" s="22" t="s">
        <v>10</v>
      </c>
      <c r="C17798" s="22" t="s">
        <v>38</v>
      </c>
      <c r="D17798" s="22" t="s">
        <v>18175</v>
      </c>
      <c r="E17798" s="22" t="s">
        <v>18</v>
      </c>
      <c r="F17798" s="22" t="s">
        <v>40</v>
      </c>
      <c r="H17798" s="22" t="s">
        <v>41</v>
      </c>
      <c r="K17798" s="40"/>
      <c r="L17798" s="40"/>
    </row>
    <row r="17799" spans="1:12">
      <c r="A17799" s="17">
        <v>45869</v>
      </c>
      <c r="B17799" s="22" t="s">
        <v>10</v>
      </c>
      <c r="C17799" s="22" t="s">
        <v>38</v>
      </c>
      <c r="D17799" s="22" t="s">
        <v>18176</v>
      </c>
      <c r="E17799" s="22" t="s">
        <v>18</v>
      </c>
      <c r="F17799" s="22" t="s">
        <v>40</v>
      </c>
      <c r="H17799" s="22" t="s">
        <v>41</v>
      </c>
      <c r="K17799" s="40"/>
      <c r="L17799" s="40"/>
    </row>
    <row r="17800" spans="1:12">
      <c r="A17800" s="17">
        <v>45869</v>
      </c>
      <c r="B17800" s="22" t="s">
        <v>10</v>
      </c>
      <c r="C17800" s="22" t="s">
        <v>38</v>
      </c>
      <c r="D17800" s="22" t="s">
        <v>18177</v>
      </c>
      <c r="E17800" s="22" t="s">
        <v>18</v>
      </c>
      <c r="F17800" s="22" t="s">
        <v>40</v>
      </c>
      <c r="H17800" s="22" t="s">
        <v>41</v>
      </c>
      <c r="K17800" s="40"/>
      <c r="L17800" s="40"/>
    </row>
    <row r="17801" spans="1:12">
      <c r="A17801" s="17">
        <v>45869</v>
      </c>
      <c r="B17801" s="22" t="s">
        <v>10</v>
      </c>
      <c r="C17801" s="22" t="s">
        <v>38</v>
      </c>
      <c r="D17801" s="22" t="s">
        <v>18178</v>
      </c>
      <c r="E17801" s="22" t="s">
        <v>18</v>
      </c>
      <c r="F17801" s="22" t="s">
        <v>40</v>
      </c>
      <c r="H17801" s="22" t="s">
        <v>41</v>
      </c>
      <c r="K17801" s="40"/>
      <c r="L17801" s="40"/>
    </row>
    <row r="17802" spans="1:12">
      <c r="A17802" s="17">
        <v>45869</v>
      </c>
      <c r="B17802" s="22" t="s">
        <v>10</v>
      </c>
      <c r="C17802" s="22" t="s">
        <v>38</v>
      </c>
      <c r="D17802" s="22" t="s">
        <v>18179</v>
      </c>
      <c r="E17802" s="22" t="s">
        <v>18</v>
      </c>
      <c r="F17802" s="22" t="s">
        <v>40</v>
      </c>
      <c r="H17802" s="22" t="s">
        <v>41</v>
      </c>
      <c r="K17802" s="40"/>
      <c r="L17802" s="40"/>
    </row>
    <row r="17803" spans="1:12">
      <c r="A17803" s="17">
        <v>45869</v>
      </c>
      <c r="B17803" s="22" t="s">
        <v>10</v>
      </c>
      <c r="C17803" s="22" t="s">
        <v>38</v>
      </c>
      <c r="D17803" s="22" t="s">
        <v>18180</v>
      </c>
      <c r="E17803" s="22" t="s">
        <v>18</v>
      </c>
      <c r="F17803" s="22" t="s">
        <v>40</v>
      </c>
      <c r="H17803" s="22" t="s">
        <v>41</v>
      </c>
      <c r="K17803" s="40"/>
      <c r="L17803" s="40"/>
    </row>
    <row r="17804" spans="1:12">
      <c r="A17804" s="17">
        <v>45869</v>
      </c>
      <c r="B17804" s="22" t="s">
        <v>10</v>
      </c>
      <c r="C17804" s="22" t="s">
        <v>38</v>
      </c>
      <c r="D17804" s="22" t="s">
        <v>18181</v>
      </c>
      <c r="E17804" s="22" t="s">
        <v>18</v>
      </c>
      <c r="F17804" s="22" t="s">
        <v>40</v>
      </c>
      <c r="H17804" s="22" t="s">
        <v>41</v>
      </c>
      <c r="K17804" s="40"/>
      <c r="L17804" s="40"/>
    </row>
    <row r="17805" spans="1:12">
      <c r="A17805" s="17">
        <v>45869</v>
      </c>
      <c r="B17805" s="22" t="s">
        <v>10</v>
      </c>
      <c r="C17805" s="22" t="s">
        <v>31</v>
      </c>
      <c r="D17805" s="22" t="s">
        <v>18182</v>
      </c>
      <c r="E17805" s="22" t="s">
        <v>18</v>
      </c>
      <c r="F17805" s="22" t="s">
        <v>33</v>
      </c>
      <c r="H17805" s="22" t="s">
        <v>20</v>
      </c>
      <c r="K17805" s="40"/>
      <c r="L17805" s="40"/>
    </row>
    <row r="17806" spans="1:12">
      <c r="A17806" s="17">
        <v>45869</v>
      </c>
      <c r="B17806" s="22" t="s">
        <v>10</v>
      </c>
      <c r="C17806" s="22" t="s">
        <v>31</v>
      </c>
      <c r="D17806" s="22" t="s">
        <v>18183</v>
      </c>
      <c r="E17806" s="22" t="s">
        <v>18</v>
      </c>
      <c r="F17806" s="22" t="s">
        <v>33</v>
      </c>
      <c r="H17806" s="22" t="s">
        <v>20</v>
      </c>
      <c r="K17806" s="40"/>
      <c r="L17806" s="40"/>
    </row>
    <row r="17807" spans="1:12">
      <c r="A17807" s="17">
        <v>45869</v>
      </c>
      <c r="B17807" s="22" t="s">
        <v>10</v>
      </c>
      <c r="C17807" s="22" t="s">
        <v>31</v>
      </c>
      <c r="D17807" s="22" t="s">
        <v>18184</v>
      </c>
      <c r="E17807" s="22" t="s">
        <v>18</v>
      </c>
      <c r="F17807" s="22" t="s">
        <v>33</v>
      </c>
      <c r="H17807" s="22" t="s">
        <v>20</v>
      </c>
      <c r="K17807" s="40"/>
      <c r="L17807" s="40"/>
    </row>
    <row r="17808" spans="1:12">
      <c r="A17808" s="17">
        <v>45869</v>
      </c>
      <c r="B17808" s="22" t="s">
        <v>10</v>
      </c>
      <c r="C17808" s="22" t="s">
        <v>31</v>
      </c>
      <c r="D17808" s="22" t="s">
        <v>18185</v>
      </c>
      <c r="E17808" s="22" t="s">
        <v>18</v>
      </c>
      <c r="F17808" s="22" t="s">
        <v>33</v>
      </c>
      <c r="H17808" s="22" t="s">
        <v>20</v>
      </c>
      <c r="K17808" s="40"/>
      <c r="L17808" s="40"/>
    </row>
    <row r="17809" spans="1:12">
      <c r="A17809" s="17">
        <v>45869</v>
      </c>
      <c r="B17809" s="22" t="s">
        <v>10</v>
      </c>
      <c r="C17809" s="22" t="s">
        <v>31</v>
      </c>
      <c r="D17809" s="22" t="s">
        <v>18186</v>
      </c>
      <c r="E17809" s="22" t="s">
        <v>18</v>
      </c>
      <c r="F17809" s="22" t="s">
        <v>33</v>
      </c>
      <c r="H17809" s="22" t="s">
        <v>20</v>
      </c>
      <c r="K17809" s="40"/>
      <c r="L17809" s="40"/>
    </row>
    <row r="17810" spans="1:12">
      <c r="A17810" s="17">
        <v>45869</v>
      </c>
      <c r="B17810" s="22" t="s">
        <v>10</v>
      </c>
      <c r="C17810" s="22" t="s">
        <v>31</v>
      </c>
      <c r="D17810" s="22" t="s">
        <v>18187</v>
      </c>
      <c r="E17810" s="22" t="s">
        <v>18</v>
      </c>
      <c r="F17810" s="22" t="s">
        <v>33</v>
      </c>
      <c r="H17810" s="22" t="s">
        <v>20</v>
      </c>
      <c r="K17810" s="40"/>
      <c r="L17810" s="40"/>
    </row>
    <row r="17811" spans="1:12">
      <c r="A17811" s="17">
        <v>45869</v>
      </c>
      <c r="B17811" s="22" t="s">
        <v>10</v>
      </c>
      <c r="C17811" s="22" t="s">
        <v>31</v>
      </c>
      <c r="D17811" s="22" t="s">
        <v>18188</v>
      </c>
      <c r="E17811" s="22" t="s">
        <v>18</v>
      </c>
      <c r="F17811" s="22" t="s">
        <v>33</v>
      </c>
      <c r="H17811" s="22" t="s">
        <v>20</v>
      </c>
      <c r="K17811" s="40"/>
      <c r="L17811" s="40"/>
    </row>
    <row r="17812" spans="1:12">
      <c r="A17812" s="17">
        <v>45869</v>
      </c>
      <c r="B17812" s="22" t="s">
        <v>10</v>
      </c>
      <c r="C17812" s="22" t="s">
        <v>31</v>
      </c>
      <c r="D17812" s="22" t="s">
        <v>18189</v>
      </c>
      <c r="E17812" s="22" t="s">
        <v>18</v>
      </c>
      <c r="F17812" s="22" t="s">
        <v>33</v>
      </c>
      <c r="H17812" s="22" t="s">
        <v>20</v>
      </c>
      <c r="K17812" s="40"/>
      <c r="L17812" s="40"/>
    </row>
    <row r="17813" spans="1:12">
      <c r="A17813" s="17">
        <v>45869</v>
      </c>
      <c r="B17813" s="22" t="s">
        <v>10</v>
      </c>
      <c r="C17813" s="22" t="s">
        <v>31</v>
      </c>
      <c r="D17813" s="22" t="s">
        <v>18190</v>
      </c>
      <c r="E17813" s="22" t="s">
        <v>18</v>
      </c>
      <c r="F17813" s="22" t="s">
        <v>33</v>
      </c>
      <c r="H17813" s="22" t="s">
        <v>20</v>
      </c>
      <c r="K17813" s="40"/>
      <c r="L17813" s="40"/>
    </row>
    <row r="17814" spans="1:12">
      <c r="A17814" s="17">
        <v>45869</v>
      </c>
      <c r="B17814" s="22" t="s">
        <v>10</v>
      </c>
      <c r="C17814" s="22" t="s">
        <v>31</v>
      </c>
      <c r="D17814" s="22" t="s">
        <v>18191</v>
      </c>
      <c r="E17814" s="22" t="s">
        <v>18</v>
      </c>
      <c r="F17814" s="22" t="s">
        <v>33</v>
      </c>
      <c r="H17814" s="22" t="s">
        <v>20</v>
      </c>
      <c r="K17814" s="40"/>
      <c r="L17814" s="40"/>
    </row>
    <row r="17815" spans="1:12">
      <c r="A17815" s="17">
        <v>45869</v>
      </c>
      <c r="B17815" s="22" t="s">
        <v>10</v>
      </c>
      <c r="C17815" s="22" t="s">
        <v>31</v>
      </c>
      <c r="D17815" s="22" t="s">
        <v>18192</v>
      </c>
      <c r="E17815" s="22" t="s">
        <v>18</v>
      </c>
      <c r="F17815" s="22" t="s">
        <v>33</v>
      </c>
      <c r="H17815" s="22" t="s">
        <v>20</v>
      </c>
      <c r="K17815" s="40"/>
      <c r="L17815" s="40"/>
    </row>
    <row r="17816" spans="1:12">
      <c r="A17816" s="17">
        <v>45869</v>
      </c>
      <c r="B17816" s="22" t="s">
        <v>10</v>
      </c>
      <c r="C17816" s="22" t="s">
        <v>31</v>
      </c>
      <c r="D17816" s="22" t="s">
        <v>18193</v>
      </c>
      <c r="E17816" s="22" t="s">
        <v>18</v>
      </c>
      <c r="F17816" s="22" t="s">
        <v>33</v>
      </c>
      <c r="H17816" s="22" t="s">
        <v>20</v>
      </c>
      <c r="K17816" s="40"/>
      <c r="L17816" s="40"/>
    </row>
    <row r="17817" spans="1:12">
      <c r="A17817" s="17">
        <v>45869</v>
      </c>
      <c r="B17817" s="22" t="s">
        <v>10</v>
      </c>
      <c r="C17817" s="22" t="s">
        <v>31</v>
      </c>
      <c r="D17817" s="22" t="s">
        <v>18194</v>
      </c>
      <c r="E17817" s="22" t="s">
        <v>18</v>
      </c>
      <c r="F17817" s="22" t="s">
        <v>33</v>
      </c>
      <c r="H17817" s="22" t="s">
        <v>20</v>
      </c>
      <c r="K17817" s="40"/>
      <c r="L17817" s="40"/>
    </row>
    <row r="17818" spans="1:12">
      <c r="A17818" s="17">
        <v>45869</v>
      </c>
      <c r="B17818" s="22" t="s">
        <v>10</v>
      </c>
      <c r="C17818" s="22" t="s">
        <v>16</v>
      </c>
      <c r="D17818" s="22" t="s">
        <v>18195</v>
      </c>
      <c r="E17818" s="22" t="s">
        <v>18</v>
      </c>
      <c r="F17818" s="22" t="s">
        <v>19</v>
      </c>
      <c r="H17818" s="22" t="s">
        <v>20</v>
      </c>
      <c r="K17818" s="40"/>
      <c r="L17818" s="40"/>
    </row>
    <row r="17819" spans="1:12">
      <c r="A17819" s="17">
        <v>45869</v>
      </c>
      <c r="B17819" s="22" t="s">
        <v>10</v>
      </c>
      <c r="C17819" s="22" t="s">
        <v>16</v>
      </c>
      <c r="D17819" s="22" t="s">
        <v>18196</v>
      </c>
      <c r="E17819" s="22" t="s">
        <v>18</v>
      </c>
      <c r="F17819" s="22" t="s">
        <v>19</v>
      </c>
      <c r="H17819" s="22" t="s">
        <v>20</v>
      </c>
      <c r="K17819" s="40"/>
      <c r="L17819" s="40"/>
    </row>
    <row r="17820" spans="1:12">
      <c r="A17820" s="17">
        <v>45869</v>
      </c>
      <c r="B17820" s="22" t="s">
        <v>10</v>
      </c>
      <c r="C17820" s="22" t="s">
        <v>16</v>
      </c>
      <c r="D17820" s="22" t="s">
        <v>18197</v>
      </c>
      <c r="E17820" s="22" t="s">
        <v>18</v>
      </c>
      <c r="F17820" s="22" t="s">
        <v>19</v>
      </c>
      <c r="H17820" s="22" t="s">
        <v>20</v>
      </c>
      <c r="K17820" s="40"/>
      <c r="L17820" s="40"/>
    </row>
    <row r="17821" spans="1:12">
      <c r="A17821" s="17">
        <v>45869</v>
      </c>
      <c r="B17821" s="22" t="s">
        <v>10</v>
      </c>
      <c r="C17821" s="22" t="s">
        <v>16</v>
      </c>
      <c r="D17821" s="22" t="s">
        <v>18198</v>
      </c>
      <c r="E17821" s="22" t="s">
        <v>18</v>
      </c>
      <c r="F17821" s="22" t="s">
        <v>19</v>
      </c>
      <c r="H17821" s="22" t="s">
        <v>20</v>
      </c>
      <c r="K17821" s="40"/>
      <c r="L17821" s="40"/>
    </row>
    <row r="17822" spans="1:12">
      <c r="A17822" s="17">
        <v>45869</v>
      </c>
      <c r="B17822" s="22" t="s">
        <v>10</v>
      </c>
      <c r="C17822" s="22" t="s">
        <v>16</v>
      </c>
      <c r="D17822" s="22" t="s">
        <v>18199</v>
      </c>
      <c r="E17822" s="22" t="s">
        <v>18</v>
      </c>
      <c r="F17822" s="22" t="s">
        <v>19</v>
      </c>
      <c r="H17822" s="22" t="s">
        <v>20</v>
      </c>
      <c r="K17822" s="40"/>
      <c r="L17822" s="40"/>
    </row>
    <row r="17823" spans="1:12">
      <c r="A17823" s="17">
        <v>45869</v>
      </c>
      <c r="B17823" s="22" t="s">
        <v>10</v>
      </c>
      <c r="C17823" s="22" t="s">
        <v>16</v>
      </c>
      <c r="D17823" s="22" t="s">
        <v>18200</v>
      </c>
      <c r="E17823" s="22" t="s">
        <v>18</v>
      </c>
      <c r="F17823" s="22" t="s">
        <v>19</v>
      </c>
      <c r="H17823" s="22" t="s">
        <v>20</v>
      </c>
      <c r="K17823" s="40"/>
      <c r="L17823" s="40"/>
    </row>
    <row r="17824" spans="1:12">
      <c r="A17824" s="17">
        <v>45869</v>
      </c>
      <c r="B17824" s="22" t="s">
        <v>10</v>
      </c>
      <c r="C17824" s="22" t="s">
        <v>16</v>
      </c>
      <c r="D17824" s="22" t="s">
        <v>18201</v>
      </c>
      <c r="E17824" s="22" t="s">
        <v>18</v>
      </c>
      <c r="F17824" s="22" t="s">
        <v>19</v>
      </c>
      <c r="H17824" s="22" t="s">
        <v>20</v>
      </c>
      <c r="K17824" s="40"/>
      <c r="L17824" s="40"/>
    </row>
    <row r="17825" spans="1:12">
      <c r="A17825" s="17">
        <v>45869</v>
      </c>
      <c r="B17825" s="22" t="s">
        <v>10</v>
      </c>
      <c r="C17825" s="22" t="s">
        <v>16</v>
      </c>
      <c r="D17825" s="22" t="s">
        <v>18202</v>
      </c>
      <c r="E17825" s="22" t="s">
        <v>18</v>
      </c>
      <c r="F17825" s="22" t="s">
        <v>19</v>
      </c>
      <c r="H17825" s="22" t="s">
        <v>20</v>
      </c>
      <c r="K17825" s="40"/>
      <c r="L17825" s="40"/>
    </row>
    <row r="17826" spans="1:12">
      <c r="A17826" s="17">
        <v>45869</v>
      </c>
      <c r="B17826" s="22" t="s">
        <v>10</v>
      </c>
      <c r="C17826" s="22" t="s">
        <v>16</v>
      </c>
      <c r="D17826" s="22" t="s">
        <v>18203</v>
      </c>
      <c r="E17826" s="22" t="s">
        <v>18</v>
      </c>
      <c r="F17826" s="22" t="s">
        <v>19</v>
      </c>
      <c r="H17826" s="22" t="s">
        <v>20</v>
      </c>
      <c r="K17826" s="40"/>
      <c r="L17826" s="40"/>
    </row>
    <row r="17827" spans="1:12">
      <c r="A17827" s="17">
        <v>45869</v>
      </c>
      <c r="B17827" s="22" t="s">
        <v>10</v>
      </c>
      <c r="C17827" s="22" t="s">
        <v>16</v>
      </c>
      <c r="D17827" s="22" t="s">
        <v>18204</v>
      </c>
      <c r="E17827" s="22" t="s">
        <v>18</v>
      </c>
      <c r="F17827" s="22" t="s">
        <v>19</v>
      </c>
      <c r="H17827" s="22" t="s">
        <v>20</v>
      </c>
      <c r="K17827" s="40"/>
      <c r="L17827" s="40"/>
    </row>
    <row r="17828" spans="1:12">
      <c r="A17828" s="17">
        <v>45869</v>
      </c>
      <c r="B17828" s="22" t="s">
        <v>10</v>
      </c>
      <c r="C17828" s="22" t="s">
        <v>16</v>
      </c>
      <c r="D17828" s="22" t="s">
        <v>18205</v>
      </c>
      <c r="E17828" s="22" t="s">
        <v>18</v>
      </c>
      <c r="F17828" s="22" t="s">
        <v>19</v>
      </c>
      <c r="H17828" s="22" t="s">
        <v>20</v>
      </c>
      <c r="K17828" s="40"/>
      <c r="L17828" s="40"/>
    </row>
    <row r="17829" spans="1:12">
      <c r="A17829" s="17">
        <v>45869</v>
      </c>
      <c r="B17829" s="22" t="s">
        <v>10</v>
      </c>
      <c r="C17829" s="22" t="s">
        <v>16</v>
      </c>
      <c r="D17829" s="22" t="s">
        <v>18206</v>
      </c>
      <c r="E17829" s="22" t="s">
        <v>18</v>
      </c>
      <c r="F17829" s="22" t="s">
        <v>19</v>
      </c>
      <c r="H17829" s="22" t="s">
        <v>20</v>
      </c>
      <c r="K17829" s="40"/>
      <c r="L17829" s="40"/>
    </row>
    <row r="17830" spans="1:12">
      <c r="A17830" s="17">
        <v>45869</v>
      </c>
      <c r="B17830" s="22" t="s">
        <v>10</v>
      </c>
      <c r="C17830" s="22" t="s">
        <v>16</v>
      </c>
      <c r="D17830" s="22" t="s">
        <v>18207</v>
      </c>
      <c r="E17830" s="22" t="s">
        <v>18</v>
      </c>
      <c r="F17830" s="22" t="s">
        <v>19</v>
      </c>
      <c r="H17830" s="22" t="s">
        <v>20</v>
      </c>
      <c r="K17830" s="40"/>
      <c r="L17830" s="40"/>
    </row>
    <row r="17831" spans="1:12">
      <c r="A17831" s="17">
        <v>45869</v>
      </c>
      <c r="B17831" s="22" t="s">
        <v>10</v>
      </c>
      <c r="C17831" s="22" t="s">
        <v>16</v>
      </c>
      <c r="D17831" s="22" t="s">
        <v>18208</v>
      </c>
      <c r="E17831" s="22" t="s">
        <v>18</v>
      </c>
      <c r="F17831" s="22" t="s">
        <v>19</v>
      </c>
      <c r="H17831" s="22" t="s">
        <v>20</v>
      </c>
      <c r="K17831" s="40"/>
      <c r="L17831" s="40"/>
    </row>
    <row r="17832" spans="1:12">
      <c r="A17832" s="17">
        <v>45869</v>
      </c>
      <c r="B17832" s="22" t="s">
        <v>10</v>
      </c>
      <c r="C17832" s="22" t="s">
        <v>16</v>
      </c>
      <c r="D17832" s="22" t="s">
        <v>18209</v>
      </c>
      <c r="E17832" s="22" t="s">
        <v>18</v>
      </c>
      <c r="F17832" s="22" t="s">
        <v>19</v>
      </c>
      <c r="H17832" s="22" t="s">
        <v>20</v>
      </c>
      <c r="K17832" s="40"/>
      <c r="L17832" s="40"/>
    </row>
    <row r="17833" spans="1:12">
      <c r="A17833" s="17">
        <v>45869</v>
      </c>
      <c r="B17833" s="22" t="s">
        <v>10</v>
      </c>
      <c r="C17833" s="22" t="s">
        <v>16</v>
      </c>
      <c r="D17833" s="22" t="s">
        <v>18210</v>
      </c>
      <c r="E17833" s="22" t="s">
        <v>18</v>
      </c>
      <c r="F17833" s="22" t="s">
        <v>19</v>
      </c>
      <c r="H17833" s="22" t="s">
        <v>20</v>
      </c>
      <c r="K17833" s="40"/>
      <c r="L17833" s="40"/>
    </row>
    <row r="17834" spans="1:12">
      <c r="A17834" s="17">
        <v>45869</v>
      </c>
      <c r="B17834" s="22" t="s">
        <v>10</v>
      </c>
      <c r="C17834" s="22" t="s">
        <v>16</v>
      </c>
      <c r="D17834" s="22" t="s">
        <v>18211</v>
      </c>
      <c r="E17834" s="22" t="s">
        <v>18</v>
      </c>
      <c r="F17834" s="22" t="s">
        <v>19</v>
      </c>
      <c r="H17834" s="22" t="s">
        <v>20</v>
      </c>
      <c r="K17834" s="40"/>
      <c r="L17834" s="40"/>
    </row>
    <row r="17835" spans="1:12">
      <c r="A17835" s="17">
        <v>45869</v>
      </c>
      <c r="B17835" s="22" t="s">
        <v>10</v>
      </c>
      <c r="C17835" s="22" t="s">
        <v>16</v>
      </c>
      <c r="D17835" s="22" t="s">
        <v>18212</v>
      </c>
      <c r="E17835" s="22" t="s">
        <v>18</v>
      </c>
      <c r="F17835" s="22" t="s">
        <v>19</v>
      </c>
      <c r="H17835" s="22" t="s">
        <v>20</v>
      </c>
      <c r="K17835" s="40"/>
      <c r="L17835" s="40"/>
    </row>
    <row r="17836" spans="1:12">
      <c r="A17836" s="17">
        <v>45869</v>
      </c>
      <c r="B17836" s="22" t="s">
        <v>10</v>
      </c>
      <c r="C17836" s="22" t="s">
        <v>16</v>
      </c>
      <c r="D17836" s="22" t="s">
        <v>18213</v>
      </c>
      <c r="E17836" s="22" t="s">
        <v>18</v>
      </c>
      <c r="F17836" s="22" t="s">
        <v>19</v>
      </c>
      <c r="H17836" s="22" t="s">
        <v>20</v>
      </c>
      <c r="K17836" s="40"/>
      <c r="L17836" s="40"/>
    </row>
    <row r="17837" spans="1:12">
      <c r="A17837" s="17">
        <v>45869</v>
      </c>
      <c r="B17837" s="22" t="s">
        <v>10</v>
      </c>
      <c r="C17837" s="22" t="s">
        <v>16</v>
      </c>
      <c r="D17837" s="22" t="s">
        <v>18214</v>
      </c>
      <c r="E17837" s="22" t="s">
        <v>18</v>
      </c>
      <c r="F17837" s="22" t="s">
        <v>19</v>
      </c>
      <c r="H17837" s="22" t="s">
        <v>20</v>
      </c>
      <c r="K17837" s="40"/>
      <c r="L17837" s="40"/>
    </row>
    <row r="17838" spans="1:12">
      <c r="A17838" s="17">
        <v>45869</v>
      </c>
      <c r="B17838" s="22" t="s">
        <v>10</v>
      </c>
      <c r="C17838" s="22" t="s">
        <v>16</v>
      </c>
      <c r="D17838" s="22" t="s">
        <v>18215</v>
      </c>
      <c r="E17838" s="22" t="s">
        <v>18</v>
      </c>
      <c r="F17838" s="22" t="s">
        <v>19</v>
      </c>
      <c r="H17838" s="22" t="s">
        <v>20</v>
      </c>
      <c r="K17838" s="40"/>
      <c r="L17838" s="40"/>
    </row>
    <row r="17839" spans="1:12">
      <c r="A17839" s="17">
        <v>45869</v>
      </c>
      <c r="B17839" s="22" t="s">
        <v>10</v>
      </c>
      <c r="C17839" s="22" t="s">
        <v>16</v>
      </c>
      <c r="D17839" s="22" t="s">
        <v>18216</v>
      </c>
      <c r="E17839" s="22" t="s">
        <v>18</v>
      </c>
      <c r="F17839" s="22" t="s">
        <v>19</v>
      </c>
      <c r="H17839" s="22" t="s">
        <v>20</v>
      </c>
      <c r="K17839" s="40"/>
      <c r="L17839" s="40"/>
    </row>
    <row r="17840" spans="1:12">
      <c r="A17840" s="17">
        <v>45869</v>
      </c>
      <c r="B17840" s="22" t="s">
        <v>10</v>
      </c>
      <c r="C17840" s="22" t="s">
        <v>16</v>
      </c>
      <c r="D17840" s="22" t="s">
        <v>18217</v>
      </c>
      <c r="E17840" s="22" t="s">
        <v>18</v>
      </c>
      <c r="F17840" s="22" t="s">
        <v>19</v>
      </c>
      <c r="H17840" s="22" t="s">
        <v>20</v>
      </c>
      <c r="K17840" s="40"/>
      <c r="L17840" s="40"/>
    </row>
    <row r="17841" spans="1:12">
      <c r="A17841" s="17">
        <v>45869</v>
      </c>
      <c r="B17841" s="22" t="s">
        <v>10</v>
      </c>
      <c r="C17841" s="22" t="s">
        <v>16</v>
      </c>
      <c r="D17841" s="22" t="s">
        <v>18218</v>
      </c>
      <c r="E17841" s="22" t="s">
        <v>18</v>
      </c>
      <c r="F17841" s="22" t="s">
        <v>19</v>
      </c>
      <c r="H17841" s="22" t="s">
        <v>20</v>
      </c>
      <c r="K17841" s="40"/>
      <c r="L17841" s="40"/>
    </row>
    <row r="17842" spans="1:12">
      <c r="A17842" s="17">
        <v>45869</v>
      </c>
      <c r="B17842" s="22" t="s">
        <v>10</v>
      </c>
      <c r="C17842" s="22" t="s">
        <v>16</v>
      </c>
      <c r="D17842" s="22" t="s">
        <v>18219</v>
      </c>
      <c r="E17842" s="22" t="s">
        <v>18</v>
      </c>
      <c r="F17842" s="22" t="s">
        <v>19</v>
      </c>
      <c r="H17842" s="22" t="s">
        <v>20</v>
      </c>
      <c r="K17842" s="40"/>
      <c r="L17842" s="40"/>
    </row>
    <row r="17843" spans="1:12">
      <c r="A17843" s="17">
        <v>45869</v>
      </c>
      <c r="B17843" s="22" t="s">
        <v>10</v>
      </c>
      <c r="C17843" s="22" t="s">
        <v>16</v>
      </c>
      <c r="D17843" s="22" t="s">
        <v>18220</v>
      </c>
      <c r="E17843" s="22" t="s">
        <v>18</v>
      </c>
      <c r="F17843" s="22" t="s">
        <v>19</v>
      </c>
      <c r="H17843" s="22" t="s">
        <v>20</v>
      </c>
      <c r="K17843" s="40"/>
      <c r="L17843" s="40"/>
    </row>
    <row r="17844" spans="1:12">
      <c r="A17844" s="17">
        <v>45869</v>
      </c>
      <c r="B17844" s="22" t="s">
        <v>10</v>
      </c>
      <c r="C17844" s="22" t="s">
        <v>27</v>
      </c>
      <c r="D17844" s="22" t="s">
        <v>18221</v>
      </c>
      <c r="E17844" s="22" t="s">
        <v>18</v>
      </c>
      <c r="F17844" s="22" t="s">
        <v>29</v>
      </c>
      <c r="G17844" s="9">
        <v>4000</v>
      </c>
      <c r="H17844" s="22" t="s">
        <v>20</v>
      </c>
      <c r="I17844" s="28">
        <v>2.9</v>
      </c>
      <c r="J17844" s="28">
        <v>11600</v>
      </c>
      <c r="K17844" s="40"/>
      <c r="L17844" s="40"/>
    </row>
    <row r="17845" spans="1:12">
      <c r="A17845" s="17">
        <v>45869</v>
      </c>
      <c r="B17845" s="22" t="s">
        <v>10</v>
      </c>
      <c r="C17845" s="22" t="s">
        <v>562</v>
      </c>
      <c r="D17845" s="22" t="s">
        <v>18222</v>
      </c>
      <c r="E17845" s="22" t="s">
        <v>18</v>
      </c>
      <c r="F17845" s="22" t="s">
        <v>40</v>
      </c>
      <c r="H17845" s="22" t="s">
        <v>41</v>
      </c>
      <c r="K17845" s="40"/>
      <c r="L17845" s="40"/>
    </row>
    <row r="17846" spans="1:12">
      <c r="A17846" s="17">
        <v>45869</v>
      </c>
      <c r="B17846" s="22" t="s">
        <v>10</v>
      </c>
      <c r="C17846" s="22" t="s">
        <v>562</v>
      </c>
      <c r="D17846" s="22" t="s">
        <v>18223</v>
      </c>
      <c r="E17846" s="22" t="s">
        <v>18</v>
      </c>
      <c r="F17846" s="22" t="s">
        <v>40</v>
      </c>
      <c r="H17846" s="22" t="s">
        <v>41</v>
      </c>
      <c r="K17846" s="40"/>
      <c r="L17846" s="40"/>
    </row>
    <row r="17847" spans="1:12">
      <c r="A17847" s="17">
        <v>45869</v>
      </c>
      <c r="B17847" s="22" t="s">
        <v>10</v>
      </c>
      <c r="C17847" s="22" t="s">
        <v>562</v>
      </c>
      <c r="D17847" s="22" t="s">
        <v>18224</v>
      </c>
      <c r="E17847" s="22" t="s">
        <v>18</v>
      </c>
      <c r="F17847" s="22" t="s">
        <v>40</v>
      </c>
      <c r="H17847" s="22" t="s">
        <v>41</v>
      </c>
      <c r="K17847" s="40"/>
      <c r="L17847" s="40"/>
    </row>
    <row r="17848" spans="1:12">
      <c r="A17848" s="17">
        <v>45869</v>
      </c>
      <c r="B17848" s="22" t="s">
        <v>10</v>
      </c>
      <c r="C17848" s="22" t="s">
        <v>562</v>
      </c>
      <c r="D17848" s="22" t="s">
        <v>18225</v>
      </c>
      <c r="E17848" s="22" t="s">
        <v>18</v>
      </c>
      <c r="F17848" s="22" t="s">
        <v>40</v>
      </c>
      <c r="H17848" s="22" t="s">
        <v>41</v>
      </c>
      <c r="K17848" s="40"/>
      <c r="L17848" s="40"/>
    </row>
    <row r="17849" spans="1:12">
      <c r="A17849" s="17">
        <v>45869</v>
      </c>
      <c r="B17849" s="22" t="s">
        <v>10</v>
      </c>
      <c r="C17849" s="22" t="s">
        <v>564</v>
      </c>
      <c r="D17849" s="22" t="s">
        <v>18226</v>
      </c>
      <c r="E17849" s="22" t="s">
        <v>18</v>
      </c>
      <c r="F17849" s="22" t="s">
        <v>40</v>
      </c>
      <c r="H17849" s="22" t="s">
        <v>41</v>
      </c>
      <c r="K17849" s="40"/>
      <c r="L17849" s="40"/>
    </row>
    <row r="17850" spans="1:12">
      <c r="A17850" s="17">
        <v>45869</v>
      </c>
      <c r="B17850" s="22" t="s">
        <v>10</v>
      </c>
      <c r="C17850" s="22" t="s">
        <v>564</v>
      </c>
      <c r="D17850" s="22" t="s">
        <v>18227</v>
      </c>
      <c r="E17850" s="22" t="s">
        <v>18</v>
      </c>
      <c r="F17850" s="22" t="s">
        <v>40</v>
      </c>
      <c r="H17850" s="22" t="s">
        <v>41</v>
      </c>
      <c r="K17850" s="40"/>
      <c r="L17850" s="40"/>
    </row>
    <row r="17851" spans="1:12">
      <c r="A17851" s="17">
        <v>45869</v>
      </c>
      <c r="B17851" s="22" t="s">
        <v>10</v>
      </c>
      <c r="C17851" s="22" t="s">
        <v>564</v>
      </c>
      <c r="D17851" s="22" t="s">
        <v>18228</v>
      </c>
      <c r="E17851" s="22" t="s">
        <v>18</v>
      </c>
      <c r="F17851" s="22" t="s">
        <v>40</v>
      </c>
      <c r="H17851" s="22" t="s">
        <v>41</v>
      </c>
      <c r="K17851" s="40"/>
      <c r="L17851" s="40"/>
    </row>
    <row r="17852" spans="1:12">
      <c r="A17852" s="17">
        <v>45869</v>
      </c>
      <c r="B17852" s="22" t="s">
        <v>10</v>
      </c>
      <c r="C17852" s="22" t="s">
        <v>564</v>
      </c>
      <c r="D17852" s="22" t="s">
        <v>18229</v>
      </c>
      <c r="E17852" s="22" t="s">
        <v>18</v>
      </c>
      <c r="F17852" s="22" t="s">
        <v>40</v>
      </c>
      <c r="H17852" s="22" t="s">
        <v>41</v>
      </c>
      <c r="K17852" s="40"/>
      <c r="L17852" s="40"/>
    </row>
    <row r="17853" spans="1:12">
      <c r="A17853" s="17">
        <v>45869</v>
      </c>
      <c r="B17853" s="22" t="s">
        <v>10</v>
      </c>
      <c r="C17853" s="22" t="s">
        <v>564</v>
      </c>
      <c r="D17853" s="22" t="s">
        <v>18230</v>
      </c>
      <c r="E17853" s="22" t="s">
        <v>18</v>
      </c>
      <c r="F17853" s="22" t="s">
        <v>40</v>
      </c>
      <c r="H17853" s="22" t="s">
        <v>41</v>
      </c>
      <c r="K17853" s="40"/>
      <c r="L17853" s="40"/>
    </row>
    <row r="17854" spans="1:12">
      <c r="A17854" s="17">
        <v>45869</v>
      </c>
      <c r="B17854" s="22" t="s">
        <v>10</v>
      </c>
      <c r="C17854" s="22" t="s">
        <v>564</v>
      </c>
      <c r="D17854" s="22" t="s">
        <v>18231</v>
      </c>
      <c r="E17854" s="22" t="s">
        <v>18</v>
      </c>
      <c r="F17854" s="22" t="s">
        <v>40</v>
      </c>
      <c r="H17854" s="22" t="s">
        <v>41</v>
      </c>
      <c r="K17854" s="40"/>
      <c r="L17854" s="40"/>
    </row>
    <row r="17855" spans="1:12">
      <c r="A17855" s="17">
        <v>45869</v>
      </c>
      <c r="B17855" s="22" t="s">
        <v>10</v>
      </c>
      <c r="C17855" s="22" t="s">
        <v>564</v>
      </c>
      <c r="D17855" s="22" t="s">
        <v>18232</v>
      </c>
      <c r="E17855" s="22" t="s">
        <v>18</v>
      </c>
      <c r="F17855" s="22" t="s">
        <v>40</v>
      </c>
      <c r="H17855" s="22" t="s">
        <v>41</v>
      </c>
      <c r="K17855" s="40"/>
      <c r="L17855" s="40"/>
    </row>
    <row r="17856" spans="1:12">
      <c r="A17856" s="17">
        <v>45869</v>
      </c>
      <c r="B17856" s="22" t="s">
        <v>10</v>
      </c>
      <c r="C17856" s="22" t="s">
        <v>12814</v>
      </c>
      <c r="D17856" s="22" t="s">
        <v>18233</v>
      </c>
      <c r="E17856" s="22" t="s">
        <v>58</v>
      </c>
      <c r="F17856" s="22" t="s">
        <v>59</v>
      </c>
      <c r="G17856" s="9">
        <v>-17</v>
      </c>
      <c r="H17856" s="22" t="s">
        <v>15</v>
      </c>
      <c r="I17856" s="28">
        <v>0.09</v>
      </c>
      <c r="J17856" s="28">
        <v>-1.57</v>
      </c>
      <c r="K17856" s="40"/>
      <c r="L17856" s="40"/>
    </row>
    <row r="17857" spans="1:12">
      <c r="A17857" s="17">
        <v>45869</v>
      </c>
      <c r="B17857" s="22" t="s">
        <v>10</v>
      </c>
      <c r="C17857" s="22" t="s">
        <v>166</v>
      </c>
      <c r="D17857" s="22" t="s">
        <v>18234</v>
      </c>
      <c r="E17857" s="22" t="s">
        <v>58</v>
      </c>
      <c r="F17857" s="22" t="s">
        <v>168</v>
      </c>
      <c r="H17857" s="22" t="s">
        <v>15</v>
      </c>
      <c r="K17857" s="40"/>
      <c r="L17857" s="40"/>
    </row>
    <row r="17858" spans="1:12">
      <c r="A17858" s="17">
        <v>45869</v>
      </c>
      <c r="B17858" s="22" t="s">
        <v>10</v>
      </c>
      <c r="C17858" s="22" t="s">
        <v>166</v>
      </c>
      <c r="D17858" s="22" t="s">
        <v>18235</v>
      </c>
      <c r="E17858" s="22" t="s">
        <v>58</v>
      </c>
      <c r="F17858" s="22" t="s">
        <v>168</v>
      </c>
      <c r="H17858" s="22" t="s">
        <v>15</v>
      </c>
      <c r="K17858" s="40"/>
      <c r="L17858" s="40"/>
    </row>
    <row r="17859" spans="1:12">
      <c r="A17859" s="17">
        <v>45869</v>
      </c>
      <c r="B17859" s="22" t="s">
        <v>10</v>
      </c>
      <c r="C17859" s="22" t="s">
        <v>169</v>
      </c>
      <c r="D17859" s="22" t="s">
        <v>18236</v>
      </c>
      <c r="E17859" s="22" t="s">
        <v>58</v>
      </c>
      <c r="F17859" s="22" t="s">
        <v>168</v>
      </c>
      <c r="H17859" s="22" t="s">
        <v>15</v>
      </c>
      <c r="K17859" s="40"/>
      <c r="L17859" s="40"/>
    </row>
    <row r="17860" spans="1:12">
      <c r="A17860" s="17">
        <v>45869</v>
      </c>
      <c r="B17860" s="22" t="s">
        <v>10</v>
      </c>
      <c r="C17860" s="22" t="s">
        <v>16</v>
      </c>
      <c r="D17860" s="22" t="s">
        <v>18237</v>
      </c>
      <c r="E17860" s="22" t="s">
        <v>18</v>
      </c>
      <c r="F17860" s="22" t="s">
        <v>19</v>
      </c>
      <c r="G17860" s="9">
        <v>190.4</v>
      </c>
      <c r="H17860" s="22" t="s">
        <v>20</v>
      </c>
      <c r="I17860" s="28">
        <v>0.43</v>
      </c>
      <c r="J17860" s="28">
        <v>82.2</v>
      </c>
      <c r="K17860" s="40"/>
      <c r="L17860" s="40"/>
    </row>
    <row r="17861" spans="1:12">
      <c r="A17861" s="17">
        <v>45869</v>
      </c>
      <c r="B17861" s="22" t="s">
        <v>10</v>
      </c>
      <c r="C17861" s="22" t="s">
        <v>16</v>
      </c>
      <c r="D17861" s="22" t="s">
        <v>18238</v>
      </c>
      <c r="E17861" s="22" t="s">
        <v>18</v>
      </c>
      <c r="F17861" s="22" t="s">
        <v>19</v>
      </c>
      <c r="G17861" s="9">
        <v>298.89999999999998</v>
      </c>
      <c r="H17861" s="22" t="s">
        <v>20</v>
      </c>
      <c r="I17861" s="28">
        <v>0.43</v>
      </c>
      <c r="J17861" s="28">
        <v>129.04</v>
      </c>
      <c r="K17861" s="40"/>
      <c r="L17861" s="40"/>
    </row>
    <row r="17862" spans="1:12">
      <c r="A17862" s="17">
        <v>45869</v>
      </c>
      <c r="B17862" s="22" t="s">
        <v>10</v>
      </c>
      <c r="C17862" s="22" t="s">
        <v>169</v>
      </c>
      <c r="D17862" s="22" t="s">
        <v>18239</v>
      </c>
      <c r="E17862" s="22" t="s">
        <v>58</v>
      </c>
      <c r="F17862" s="22" t="s">
        <v>168</v>
      </c>
      <c r="H17862" s="22" t="s">
        <v>15</v>
      </c>
      <c r="K17862" s="40"/>
      <c r="L17862" s="40"/>
    </row>
    <row r="17863" spans="1:12">
      <c r="A17863" s="17">
        <v>45869</v>
      </c>
      <c r="B17863" s="22" t="s">
        <v>10</v>
      </c>
      <c r="C17863" s="22" t="s">
        <v>169</v>
      </c>
      <c r="D17863" s="22" t="s">
        <v>18240</v>
      </c>
      <c r="E17863" s="22" t="s">
        <v>58</v>
      </c>
      <c r="F17863" s="22" t="s">
        <v>168</v>
      </c>
      <c r="H17863" s="22" t="s">
        <v>15</v>
      </c>
      <c r="K17863" s="40"/>
      <c r="L17863" s="40"/>
    </row>
    <row r="17864" spans="1:12">
      <c r="A17864" s="17">
        <v>45869</v>
      </c>
      <c r="B17864" s="22" t="s">
        <v>10</v>
      </c>
      <c r="C17864" s="22" t="s">
        <v>169</v>
      </c>
      <c r="D17864" s="22" t="s">
        <v>18241</v>
      </c>
      <c r="E17864" s="22" t="s">
        <v>58</v>
      </c>
      <c r="F17864" s="22" t="s">
        <v>168</v>
      </c>
      <c r="H17864" s="22" t="s">
        <v>15</v>
      </c>
      <c r="K17864" s="40"/>
      <c r="L17864" s="40"/>
    </row>
    <row r="17865" spans="1:12">
      <c r="A17865" s="17">
        <v>45869</v>
      </c>
      <c r="B17865" s="22" t="s">
        <v>10</v>
      </c>
      <c r="C17865" s="22" t="s">
        <v>169</v>
      </c>
      <c r="D17865" s="22" t="s">
        <v>18242</v>
      </c>
      <c r="E17865" s="22" t="s">
        <v>58</v>
      </c>
      <c r="F17865" s="22" t="s">
        <v>168</v>
      </c>
      <c r="H17865" s="22" t="s">
        <v>15</v>
      </c>
      <c r="K17865" s="40"/>
      <c r="L17865" s="40"/>
    </row>
    <row r="17866" spans="1:12">
      <c r="A17866" s="17">
        <v>45869</v>
      </c>
      <c r="B17866" s="22" t="s">
        <v>10</v>
      </c>
      <c r="C17866" s="22" t="s">
        <v>169</v>
      </c>
      <c r="D17866" s="22" t="s">
        <v>18243</v>
      </c>
      <c r="E17866" s="22" t="s">
        <v>58</v>
      </c>
      <c r="F17866" s="22" t="s">
        <v>168</v>
      </c>
      <c r="H17866" s="22" t="s">
        <v>15</v>
      </c>
      <c r="K17866" s="40"/>
      <c r="L17866" s="40"/>
    </row>
    <row r="17867" spans="1:12">
      <c r="A17867" s="17">
        <v>45869</v>
      </c>
      <c r="B17867" s="22" t="s">
        <v>10</v>
      </c>
      <c r="C17867" s="22" t="s">
        <v>169</v>
      </c>
      <c r="D17867" s="22" t="s">
        <v>18244</v>
      </c>
      <c r="E17867" s="22" t="s">
        <v>58</v>
      </c>
      <c r="F17867" s="22" t="s">
        <v>168</v>
      </c>
      <c r="H17867" s="22" t="s">
        <v>15</v>
      </c>
      <c r="K17867" s="40"/>
      <c r="L17867" s="40"/>
    </row>
    <row r="17868" spans="1:12">
      <c r="A17868" s="17">
        <v>45869</v>
      </c>
      <c r="B17868" s="22" t="s">
        <v>10</v>
      </c>
      <c r="C17868" s="22" t="s">
        <v>169</v>
      </c>
      <c r="D17868" s="22" t="s">
        <v>18245</v>
      </c>
      <c r="E17868" s="22" t="s">
        <v>58</v>
      </c>
      <c r="F17868" s="22" t="s">
        <v>168</v>
      </c>
      <c r="H17868" s="22" t="s">
        <v>15</v>
      </c>
      <c r="K17868" s="40"/>
      <c r="L17868" s="40"/>
    </row>
    <row r="17869" spans="1:12">
      <c r="A17869" s="17">
        <v>45869</v>
      </c>
      <c r="B17869" s="22" t="s">
        <v>10</v>
      </c>
      <c r="C17869" s="22" t="s">
        <v>169</v>
      </c>
      <c r="D17869" s="22" t="s">
        <v>18246</v>
      </c>
      <c r="E17869" s="22" t="s">
        <v>58</v>
      </c>
      <c r="F17869" s="22" t="s">
        <v>168</v>
      </c>
      <c r="H17869" s="22" t="s">
        <v>15</v>
      </c>
      <c r="K17869" s="40"/>
      <c r="L17869" s="40"/>
    </row>
    <row r="17870" spans="1:12">
      <c r="A17870" s="17">
        <v>45869</v>
      </c>
      <c r="B17870" s="22" t="s">
        <v>10</v>
      </c>
      <c r="C17870" s="22" t="s">
        <v>169</v>
      </c>
      <c r="D17870" s="22" t="s">
        <v>18247</v>
      </c>
      <c r="E17870" s="22" t="s">
        <v>58</v>
      </c>
      <c r="F17870" s="22" t="s">
        <v>168</v>
      </c>
      <c r="H17870" s="22" t="s">
        <v>15</v>
      </c>
      <c r="K17870" s="40"/>
      <c r="L17870" s="40"/>
    </row>
    <row r="17871" spans="1:12">
      <c r="A17871" s="17">
        <v>45869</v>
      </c>
      <c r="B17871" s="22" t="s">
        <v>10</v>
      </c>
      <c r="C17871" s="22" t="s">
        <v>180</v>
      </c>
      <c r="D17871" s="22" t="s">
        <v>18248</v>
      </c>
      <c r="E17871" s="22" t="s">
        <v>58</v>
      </c>
      <c r="F17871" s="22" t="s">
        <v>168</v>
      </c>
      <c r="G17871" s="9">
        <v>208</v>
      </c>
      <c r="H17871" s="22" t="s">
        <v>15</v>
      </c>
      <c r="I17871" s="28">
        <v>0.01</v>
      </c>
      <c r="J17871" s="28">
        <v>1.66</v>
      </c>
      <c r="K17871" s="40"/>
      <c r="L17871" s="40"/>
    </row>
    <row r="17872" spans="1:12">
      <c r="A17872" s="17">
        <v>45869</v>
      </c>
      <c r="B17872" s="22" t="s">
        <v>10</v>
      </c>
      <c r="C17872" s="22" t="s">
        <v>180</v>
      </c>
      <c r="D17872" s="22" t="s">
        <v>18249</v>
      </c>
      <c r="E17872" s="22" t="s">
        <v>58</v>
      </c>
      <c r="F17872" s="22" t="s">
        <v>168</v>
      </c>
      <c r="G17872" s="9">
        <v>97500</v>
      </c>
      <c r="H17872" s="22" t="s">
        <v>15</v>
      </c>
      <c r="I17872" s="28">
        <v>0.01</v>
      </c>
      <c r="J17872" s="28">
        <v>780</v>
      </c>
      <c r="K17872" s="40"/>
      <c r="L17872" s="40"/>
    </row>
    <row r="17873" spans="1:12">
      <c r="A17873" s="17">
        <v>45869</v>
      </c>
      <c r="B17873" s="22" t="s">
        <v>10</v>
      </c>
      <c r="C17873" s="22" t="s">
        <v>180</v>
      </c>
      <c r="D17873" s="22" t="s">
        <v>18250</v>
      </c>
      <c r="E17873" s="22" t="s">
        <v>58</v>
      </c>
      <c r="F17873" s="22" t="s">
        <v>168</v>
      </c>
      <c r="G17873" s="9">
        <v>81250</v>
      </c>
      <c r="H17873" s="22" t="s">
        <v>15</v>
      </c>
      <c r="I17873" s="28">
        <v>0.01</v>
      </c>
      <c r="J17873" s="28">
        <v>650</v>
      </c>
      <c r="K17873" s="40"/>
      <c r="L17873" s="40"/>
    </row>
    <row r="17874" spans="1:12">
      <c r="A17874" s="17">
        <v>45869</v>
      </c>
      <c r="B17874" s="22" t="s">
        <v>10</v>
      </c>
      <c r="C17874" s="22" t="s">
        <v>180</v>
      </c>
      <c r="D17874" s="22" t="s">
        <v>18251</v>
      </c>
      <c r="E17874" s="22" t="s">
        <v>58</v>
      </c>
      <c r="F17874" s="22" t="s">
        <v>168</v>
      </c>
      <c r="H17874" s="22" t="s">
        <v>15</v>
      </c>
      <c r="K17874" s="40"/>
      <c r="L17874" s="40"/>
    </row>
    <row r="17875" spans="1:12">
      <c r="A17875" s="17">
        <v>45869</v>
      </c>
      <c r="B17875" s="22" t="s">
        <v>10</v>
      </c>
      <c r="C17875" s="22" t="s">
        <v>187</v>
      </c>
      <c r="D17875" s="22" t="s">
        <v>18252</v>
      </c>
      <c r="E17875" s="22" t="s">
        <v>58</v>
      </c>
      <c r="F17875" s="22" t="s">
        <v>168</v>
      </c>
      <c r="H17875" s="22" t="s">
        <v>15</v>
      </c>
      <c r="K17875" s="40"/>
      <c r="L17875" s="40"/>
    </row>
    <row r="17876" spans="1:12">
      <c r="A17876" s="17">
        <v>45869</v>
      </c>
      <c r="B17876" s="22" t="s">
        <v>10</v>
      </c>
      <c r="C17876" s="22" t="s">
        <v>191</v>
      </c>
      <c r="D17876" s="22" t="s">
        <v>18253</v>
      </c>
      <c r="E17876" s="22" t="s">
        <v>58</v>
      </c>
      <c r="F17876" s="22" t="s">
        <v>168</v>
      </c>
      <c r="G17876" s="9">
        <v>32500</v>
      </c>
      <c r="H17876" s="22" t="s">
        <v>15</v>
      </c>
      <c r="I17876" s="28">
        <v>0.01</v>
      </c>
      <c r="J17876" s="28">
        <v>260</v>
      </c>
      <c r="K17876" s="40"/>
      <c r="L17876" s="40"/>
    </row>
    <row r="17877" spans="1:12">
      <c r="A17877" s="17">
        <v>45869</v>
      </c>
      <c r="B17877" s="22" t="s">
        <v>10</v>
      </c>
      <c r="C17877" s="22" t="s">
        <v>191</v>
      </c>
      <c r="D17877" s="22" t="s">
        <v>18254</v>
      </c>
      <c r="E17877" s="22" t="s">
        <v>58</v>
      </c>
      <c r="F17877" s="22" t="s">
        <v>168</v>
      </c>
      <c r="G17877" s="9">
        <v>48750</v>
      </c>
      <c r="H17877" s="22" t="s">
        <v>15</v>
      </c>
      <c r="I17877" s="28">
        <v>0.01</v>
      </c>
      <c r="J17877" s="28">
        <v>390</v>
      </c>
      <c r="K17877" s="40"/>
      <c r="L17877" s="40"/>
    </row>
    <row r="17878" spans="1:12">
      <c r="A17878" s="17">
        <v>45869</v>
      </c>
      <c r="B17878" s="22" t="s">
        <v>10</v>
      </c>
      <c r="C17878" s="22" t="s">
        <v>191</v>
      </c>
      <c r="D17878" s="22" t="s">
        <v>18255</v>
      </c>
      <c r="E17878" s="22" t="s">
        <v>58</v>
      </c>
      <c r="F17878" s="22" t="s">
        <v>168</v>
      </c>
      <c r="H17878" s="22" t="s">
        <v>15</v>
      </c>
      <c r="K17878" s="40"/>
      <c r="L17878" s="40"/>
    </row>
    <row r="17879" spans="1:12">
      <c r="A17879" s="17">
        <v>45869</v>
      </c>
      <c r="B17879" s="22" t="s">
        <v>10</v>
      </c>
      <c r="C17879" s="22" t="s">
        <v>191</v>
      </c>
      <c r="D17879" s="22" t="s">
        <v>18256</v>
      </c>
      <c r="E17879" s="22" t="s">
        <v>58</v>
      </c>
      <c r="F17879" s="22" t="s">
        <v>168</v>
      </c>
      <c r="H17879" s="22" t="s">
        <v>15</v>
      </c>
      <c r="K17879" s="40"/>
      <c r="L17879" s="40"/>
    </row>
    <row r="17880" spans="1:12">
      <c r="A17880" s="17">
        <v>45869</v>
      </c>
      <c r="B17880" s="22" t="s">
        <v>10</v>
      </c>
      <c r="C17880" s="22" t="s">
        <v>571</v>
      </c>
      <c r="D17880" s="22" t="s">
        <v>18257</v>
      </c>
      <c r="E17880" s="22" t="s">
        <v>58</v>
      </c>
      <c r="F17880" s="22" t="s">
        <v>168</v>
      </c>
      <c r="H17880" s="22" t="s">
        <v>15</v>
      </c>
      <c r="K17880" s="40"/>
      <c r="L17880" s="40"/>
    </row>
    <row r="17881" spans="1:12">
      <c r="A17881" s="17">
        <v>45869</v>
      </c>
      <c r="B17881" s="22" t="s">
        <v>10</v>
      </c>
      <c r="C17881" s="22" t="s">
        <v>571</v>
      </c>
      <c r="D17881" s="22" t="s">
        <v>18258</v>
      </c>
      <c r="E17881" s="22" t="s">
        <v>58</v>
      </c>
      <c r="F17881" s="22" t="s">
        <v>168</v>
      </c>
      <c r="H17881" s="22" t="s">
        <v>15</v>
      </c>
      <c r="K17881" s="40"/>
      <c r="L17881" s="40"/>
    </row>
    <row r="17882" spans="1:12">
      <c r="A17882" s="17">
        <v>45869</v>
      </c>
      <c r="B17882" s="22" t="s">
        <v>10</v>
      </c>
      <c r="C17882" s="22" t="s">
        <v>571</v>
      </c>
      <c r="D17882" s="22" t="s">
        <v>18259</v>
      </c>
      <c r="E17882" s="22" t="s">
        <v>58</v>
      </c>
      <c r="F17882" s="22" t="s">
        <v>168</v>
      </c>
      <c r="H17882" s="22" t="s">
        <v>15</v>
      </c>
      <c r="K17882" s="40"/>
      <c r="L17882" s="40"/>
    </row>
    <row r="17883" spans="1:12">
      <c r="A17883" s="17">
        <v>45869</v>
      </c>
      <c r="B17883" s="22" t="s">
        <v>10</v>
      </c>
      <c r="C17883" s="22" t="s">
        <v>573</v>
      </c>
      <c r="D17883" s="22" t="s">
        <v>18260</v>
      </c>
      <c r="E17883" s="22" t="s">
        <v>58</v>
      </c>
      <c r="F17883" s="22" t="s">
        <v>168</v>
      </c>
      <c r="H17883" s="22" t="s">
        <v>15</v>
      </c>
      <c r="K17883" s="40"/>
      <c r="L17883" s="40"/>
    </row>
    <row r="17884" spans="1:12">
      <c r="A17884" s="17">
        <v>45869</v>
      </c>
      <c r="B17884" s="22" t="s">
        <v>10</v>
      </c>
      <c r="C17884" s="22" t="s">
        <v>573</v>
      </c>
      <c r="D17884" s="22" t="s">
        <v>18261</v>
      </c>
      <c r="E17884" s="22" t="s">
        <v>58</v>
      </c>
      <c r="F17884" s="22" t="s">
        <v>168</v>
      </c>
      <c r="H17884" s="22" t="s">
        <v>15</v>
      </c>
      <c r="K17884" s="40"/>
      <c r="L17884" s="40"/>
    </row>
    <row r="17885" spans="1:12">
      <c r="A17885" s="17">
        <v>45869</v>
      </c>
      <c r="B17885" s="22" t="s">
        <v>10</v>
      </c>
      <c r="C17885" s="22" t="s">
        <v>573</v>
      </c>
      <c r="D17885" s="22" t="s">
        <v>18262</v>
      </c>
      <c r="E17885" s="22" t="s">
        <v>58</v>
      </c>
      <c r="F17885" s="22" t="s">
        <v>168</v>
      </c>
      <c r="H17885" s="22" t="s">
        <v>15</v>
      </c>
      <c r="K17885" s="40"/>
      <c r="L17885" s="40"/>
    </row>
    <row r="17886" spans="1:12">
      <c r="A17886" s="17">
        <v>45869</v>
      </c>
      <c r="B17886" s="22" t="s">
        <v>10</v>
      </c>
      <c r="C17886" s="22" t="s">
        <v>573</v>
      </c>
      <c r="D17886" s="22" t="s">
        <v>18263</v>
      </c>
      <c r="E17886" s="22" t="s">
        <v>58</v>
      </c>
      <c r="F17886" s="22" t="s">
        <v>168</v>
      </c>
      <c r="H17886" s="22" t="s">
        <v>15</v>
      </c>
      <c r="K17886" s="40"/>
      <c r="L17886" s="40"/>
    </row>
    <row r="17887" spans="1:12">
      <c r="A17887" s="17">
        <v>45869</v>
      </c>
      <c r="B17887" s="22" t="s">
        <v>10</v>
      </c>
      <c r="C17887" s="22" t="s">
        <v>573</v>
      </c>
      <c r="D17887" s="22" t="s">
        <v>18264</v>
      </c>
      <c r="E17887" s="22" t="s">
        <v>58</v>
      </c>
      <c r="F17887" s="22" t="s">
        <v>168</v>
      </c>
      <c r="H17887" s="22" t="s">
        <v>15</v>
      </c>
      <c r="K17887" s="40"/>
      <c r="L17887" s="40"/>
    </row>
    <row r="17888" spans="1:12">
      <c r="A17888" s="17">
        <v>45869</v>
      </c>
      <c r="B17888" s="22" t="s">
        <v>10</v>
      </c>
      <c r="C17888" s="22" t="s">
        <v>573</v>
      </c>
      <c r="D17888" s="22" t="s">
        <v>18265</v>
      </c>
      <c r="E17888" s="22" t="s">
        <v>58</v>
      </c>
      <c r="F17888" s="22" t="s">
        <v>168</v>
      </c>
      <c r="H17888" s="22" t="s">
        <v>15</v>
      </c>
      <c r="K17888" s="40"/>
      <c r="L17888" s="40"/>
    </row>
    <row r="17889" spans="1:12">
      <c r="A17889" s="17">
        <v>45869</v>
      </c>
      <c r="B17889" s="22" t="s">
        <v>10</v>
      </c>
      <c r="C17889" s="22" t="s">
        <v>573</v>
      </c>
      <c r="D17889" s="22" t="s">
        <v>18266</v>
      </c>
      <c r="E17889" s="22" t="s">
        <v>58</v>
      </c>
      <c r="F17889" s="22" t="s">
        <v>168</v>
      </c>
      <c r="H17889" s="22" t="s">
        <v>15</v>
      </c>
      <c r="K17889" s="40"/>
      <c r="L17889" s="40"/>
    </row>
    <row r="17890" spans="1:12">
      <c r="A17890" s="17">
        <v>45869</v>
      </c>
      <c r="B17890" s="22" t="s">
        <v>10</v>
      </c>
      <c r="C17890" s="22" t="s">
        <v>169</v>
      </c>
      <c r="D17890" s="22" t="s">
        <v>18267</v>
      </c>
      <c r="E17890" s="22" t="s">
        <v>58</v>
      </c>
      <c r="F17890" s="22" t="s">
        <v>168</v>
      </c>
      <c r="G17890" s="9">
        <v>11050</v>
      </c>
      <c r="H17890" s="22" t="s">
        <v>15</v>
      </c>
      <c r="I17890" s="28">
        <v>0.01</v>
      </c>
      <c r="J17890" s="28">
        <v>88.4</v>
      </c>
      <c r="K17890" s="40"/>
      <c r="L17890" s="40"/>
    </row>
    <row r="17891" spans="1:12">
      <c r="A17891" s="17">
        <v>45869</v>
      </c>
      <c r="B17891" s="22" t="s">
        <v>10</v>
      </c>
      <c r="C17891" s="22" t="s">
        <v>169</v>
      </c>
      <c r="D17891" s="22" t="s">
        <v>18268</v>
      </c>
      <c r="E17891" s="22" t="s">
        <v>58</v>
      </c>
      <c r="F17891" s="22" t="s">
        <v>168</v>
      </c>
      <c r="G17891" s="9">
        <v>11050</v>
      </c>
      <c r="H17891" s="22" t="s">
        <v>15</v>
      </c>
      <c r="I17891" s="28">
        <v>0.01</v>
      </c>
      <c r="J17891" s="28">
        <v>88.4</v>
      </c>
      <c r="K17891" s="40"/>
      <c r="L17891" s="40"/>
    </row>
    <row r="17892" spans="1:12">
      <c r="A17892" s="17">
        <v>45869</v>
      </c>
      <c r="B17892" s="22" t="s">
        <v>10</v>
      </c>
      <c r="C17892" s="22" t="s">
        <v>172</v>
      </c>
      <c r="D17892" s="22" t="s">
        <v>18269</v>
      </c>
      <c r="E17892" s="22" t="s">
        <v>58</v>
      </c>
      <c r="F17892" s="22" t="s">
        <v>168</v>
      </c>
      <c r="G17892" s="9">
        <v>65000</v>
      </c>
      <c r="H17892" s="22" t="s">
        <v>15</v>
      </c>
      <c r="I17892" s="28">
        <v>0.01</v>
      </c>
      <c r="J17892" s="28">
        <v>520</v>
      </c>
      <c r="K17892" s="40"/>
      <c r="L17892" s="40"/>
    </row>
    <row r="17893" spans="1:12">
      <c r="A17893" s="17">
        <v>45869</v>
      </c>
      <c r="B17893" s="22" t="s">
        <v>10</v>
      </c>
      <c r="C17893" s="22" t="s">
        <v>172</v>
      </c>
      <c r="D17893" s="22" t="s">
        <v>18270</v>
      </c>
      <c r="E17893" s="22" t="s">
        <v>58</v>
      </c>
      <c r="F17893" s="22" t="s">
        <v>168</v>
      </c>
      <c r="G17893" s="9">
        <v>35750</v>
      </c>
      <c r="H17893" s="22" t="s">
        <v>15</v>
      </c>
      <c r="I17893" s="28">
        <v>0.01</v>
      </c>
      <c r="J17893" s="28">
        <v>286</v>
      </c>
      <c r="K17893" s="40"/>
      <c r="L17893" s="40"/>
    </row>
    <row r="17894" spans="1:12">
      <c r="A17894" s="17">
        <v>45869</v>
      </c>
      <c r="B17894" s="22" t="s">
        <v>10</v>
      </c>
      <c r="C17894" s="22" t="s">
        <v>172</v>
      </c>
      <c r="D17894" s="22" t="s">
        <v>18271</v>
      </c>
      <c r="E17894" s="22" t="s">
        <v>58</v>
      </c>
      <c r="F17894" s="22" t="s">
        <v>168</v>
      </c>
      <c r="G17894" s="9">
        <v>609050</v>
      </c>
      <c r="H17894" s="22" t="s">
        <v>15</v>
      </c>
      <c r="I17894" s="28">
        <v>0.01</v>
      </c>
      <c r="J17894" s="28">
        <v>4872.3999999999996</v>
      </c>
      <c r="K17894" s="40"/>
      <c r="L17894" s="40"/>
    </row>
    <row r="17895" spans="1:12">
      <c r="A17895" s="17">
        <v>45869</v>
      </c>
      <c r="B17895" s="22" t="s">
        <v>10</v>
      </c>
      <c r="C17895" s="22" t="s">
        <v>172</v>
      </c>
      <c r="D17895" s="22" t="s">
        <v>18272</v>
      </c>
      <c r="E17895" s="22" t="s">
        <v>58</v>
      </c>
      <c r="F17895" s="22" t="s">
        <v>168</v>
      </c>
      <c r="G17895" s="9">
        <v>81250</v>
      </c>
      <c r="H17895" s="22" t="s">
        <v>15</v>
      </c>
      <c r="I17895" s="28">
        <v>0.01</v>
      </c>
      <c r="J17895" s="28">
        <v>650</v>
      </c>
      <c r="K17895" s="40"/>
      <c r="L17895" s="40"/>
    </row>
    <row r="17896" spans="1:12">
      <c r="A17896" s="17">
        <v>45869</v>
      </c>
      <c r="B17896" s="22" t="s">
        <v>10</v>
      </c>
      <c r="C17896" s="22" t="s">
        <v>177</v>
      </c>
      <c r="D17896" s="22" t="s">
        <v>18273</v>
      </c>
      <c r="E17896" s="22" t="s">
        <v>58</v>
      </c>
      <c r="F17896" s="22" t="s">
        <v>168</v>
      </c>
      <c r="G17896" s="9">
        <v>1950</v>
      </c>
      <c r="H17896" s="22" t="s">
        <v>15</v>
      </c>
      <c r="I17896" s="28">
        <v>0.01</v>
      </c>
      <c r="J17896" s="28">
        <v>15.6</v>
      </c>
      <c r="K17896" s="40"/>
      <c r="L17896" s="40"/>
    </row>
    <row r="17897" spans="1:12">
      <c r="A17897" s="17">
        <v>45869</v>
      </c>
      <c r="B17897" s="22" t="s">
        <v>10</v>
      </c>
      <c r="C17897" s="22" t="s">
        <v>177</v>
      </c>
      <c r="D17897" s="22" t="s">
        <v>18274</v>
      </c>
      <c r="E17897" s="22" t="s">
        <v>58</v>
      </c>
      <c r="F17897" s="22" t="s">
        <v>168</v>
      </c>
      <c r="G17897" s="9">
        <v>9750</v>
      </c>
      <c r="H17897" s="22" t="s">
        <v>15</v>
      </c>
      <c r="I17897" s="28">
        <v>0.01</v>
      </c>
      <c r="J17897" s="28">
        <v>78</v>
      </c>
      <c r="K17897" s="40"/>
      <c r="L17897" s="40"/>
    </row>
    <row r="17898" spans="1:12">
      <c r="A17898" s="17">
        <v>45869</v>
      </c>
      <c r="B17898" s="22" t="s">
        <v>10</v>
      </c>
      <c r="C17898" s="22" t="s">
        <v>180</v>
      </c>
      <c r="D17898" s="22" t="s">
        <v>18275</v>
      </c>
      <c r="E17898" s="22" t="s">
        <v>58</v>
      </c>
      <c r="F17898" s="22" t="s">
        <v>168</v>
      </c>
      <c r="G17898" s="9">
        <v>32550</v>
      </c>
      <c r="H17898" s="22" t="s">
        <v>15</v>
      </c>
      <c r="I17898" s="28">
        <v>0.01</v>
      </c>
      <c r="J17898" s="28">
        <v>260.39999999999998</v>
      </c>
      <c r="K17898" s="40"/>
      <c r="L17898" s="40"/>
    </row>
    <row r="17899" spans="1:12">
      <c r="A17899" s="17">
        <v>45869</v>
      </c>
      <c r="B17899" s="22" t="s">
        <v>10</v>
      </c>
      <c r="C17899" s="22" t="s">
        <v>180</v>
      </c>
      <c r="D17899" s="22" t="s">
        <v>18276</v>
      </c>
      <c r="E17899" s="22" t="s">
        <v>58</v>
      </c>
      <c r="F17899" s="22" t="s">
        <v>168</v>
      </c>
      <c r="G17899" s="9">
        <v>16250</v>
      </c>
      <c r="H17899" s="22" t="s">
        <v>15</v>
      </c>
      <c r="I17899" s="28">
        <v>0.01</v>
      </c>
      <c r="J17899" s="28">
        <v>130</v>
      </c>
      <c r="K17899" s="40"/>
      <c r="L17899" s="40"/>
    </row>
    <row r="17900" spans="1:12">
      <c r="A17900" s="17">
        <v>45869</v>
      </c>
      <c r="B17900" s="22" t="s">
        <v>10</v>
      </c>
      <c r="C17900" s="22" t="s">
        <v>180</v>
      </c>
      <c r="D17900" s="22" t="s">
        <v>18277</v>
      </c>
      <c r="E17900" s="22" t="s">
        <v>58</v>
      </c>
      <c r="F17900" s="22" t="s">
        <v>168</v>
      </c>
      <c r="G17900" s="9">
        <v>16250</v>
      </c>
      <c r="H17900" s="22" t="s">
        <v>15</v>
      </c>
      <c r="I17900" s="28">
        <v>0.01</v>
      </c>
      <c r="J17900" s="28">
        <v>130</v>
      </c>
      <c r="K17900" s="40"/>
      <c r="L17900" s="40"/>
    </row>
    <row r="17901" spans="1:12">
      <c r="A17901" s="17">
        <v>45869</v>
      </c>
      <c r="B17901" s="22" t="s">
        <v>10</v>
      </c>
      <c r="C17901" s="22" t="s">
        <v>5705</v>
      </c>
      <c r="D17901" s="22" t="s">
        <v>18278</v>
      </c>
      <c r="E17901" s="22" t="s">
        <v>58</v>
      </c>
      <c r="F17901" s="22" t="s">
        <v>168</v>
      </c>
      <c r="G17901" s="9">
        <v>18700</v>
      </c>
      <c r="H17901" s="22" t="s">
        <v>15</v>
      </c>
      <c r="I17901" s="28">
        <v>0.01</v>
      </c>
      <c r="J17901" s="28">
        <v>149.6</v>
      </c>
      <c r="K17901" s="40"/>
      <c r="L17901" s="40"/>
    </row>
    <row r="17902" spans="1:12">
      <c r="A17902" s="17">
        <v>45869</v>
      </c>
      <c r="B17902" s="22" t="s">
        <v>10</v>
      </c>
      <c r="C17902" s="22" t="s">
        <v>5705</v>
      </c>
      <c r="D17902" s="22" t="s">
        <v>18279</v>
      </c>
      <c r="E17902" s="22" t="s">
        <v>58</v>
      </c>
      <c r="F17902" s="22" t="s">
        <v>168</v>
      </c>
      <c r="G17902" s="9">
        <v>16250</v>
      </c>
      <c r="H17902" s="22" t="s">
        <v>15</v>
      </c>
      <c r="I17902" s="28">
        <v>0.01</v>
      </c>
      <c r="J17902" s="28">
        <v>130</v>
      </c>
      <c r="K17902" s="40"/>
      <c r="L17902" s="40"/>
    </row>
    <row r="17903" spans="1:12">
      <c r="A17903" s="17">
        <v>45869</v>
      </c>
      <c r="B17903" s="22" t="s">
        <v>10</v>
      </c>
      <c r="C17903" s="22" t="s">
        <v>187</v>
      </c>
      <c r="D17903" s="22" t="s">
        <v>18280</v>
      </c>
      <c r="E17903" s="22" t="s">
        <v>58</v>
      </c>
      <c r="F17903" s="22" t="s">
        <v>168</v>
      </c>
      <c r="G17903" s="9">
        <v>144</v>
      </c>
      <c r="H17903" s="22" t="s">
        <v>15</v>
      </c>
      <c r="I17903" s="28">
        <v>0.01</v>
      </c>
      <c r="J17903" s="28">
        <v>1.1499999999999999</v>
      </c>
      <c r="K17903" s="40"/>
      <c r="L17903" s="40"/>
    </row>
    <row r="17904" spans="1:12">
      <c r="A17904" s="17">
        <v>45869</v>
      </c>
      <c r="B17904" s="22" t="s">
        <v>10</v>
      </c>
      <c r="C17904" s="22" t="s">
        <v>187</v>
      </c>
      <c r="D17904" s="22" t="s">
        <v>18281</v>
      </c>
      <c r="E17904" s="22" t="s">
        <v>58</v>
      </c>
      <c r="F17904" s="22" t="s">
        <v>168</v>
      </c>
      <c r="G17904" s="9">
        <v>2874</v>
      </c>
      <c r="H17904" s="22" t="s">
        <v>15</v>
      </c>
      <c r="I17904" s="28">
        <v>0.01</v>
      </c>
      <c r="J17904" s="28">
        <v>22.99</v>
      </c>
      <c r="K17904" s="40"/>
      <c r="L17904" s="40"/>
    </row>
    <row r="17905" spans="1:12">
      <c r="A17905" s="17">
        <v>45869</v>
      </c>
      <c r="B17905" s="22" t="s">
        <v>10</v>
      </c>
      <c r="C17905" s="22" t="s">
        <v>187</v>
      </c>
      <c r="D17905" s="22" t="s">
        <v>18282</v>
      </c>
      <c r="E17905" s="22" t="s">
        <v>58</v>
      </c>
      <c r="F17905" s="22" t="s">
        <v>168</v>
      </c>
      <c r="G17905" s="9">
        <v>1624</v>
      </c>
      <c r="H17905" s="22" t="s">
        <v>15</v>
      </c>
      <c r="I17905" s="28">
        <v>0.01</v>
      </c>
      <c r="J17905" s="28">
        <v>12.99</v>
      </c>
      <c r="K17905" s="40"/>
      <c r="L17905" s="40"/>
    </row>
    <row r="17906" spans="1:12">
      <c r="A17906" s="17">
        <v>45869</v>
      </c>
      <c r="B17906" s="22" t="s">
        <v>10</v>
      </c>
      <c r="C17906" s="22" t="s">
        <v>191</v>
      </c>
      <c r="D17906" s="22" t="s">
        <v>18283</v>
      </c>
      <c r="E17906" s="22" t="s">
        <v>58</v>
      </c>
      <c r="F17906" s="22" t="s">
        <v>168</v>
      </c>
      <c r="G17906" s="9">
        <v>16250</v>
      </c>
      <c r="H17906" s="22" t="s">
        <v>15</v>
      </c>
      <c r="I17906" s="28">
        <v>0.01</v>
      </c>
      <c r="J17906" s="28">
        <v>130</v>
      </c>
      <c r="K17906" s="40"/>
      <c r="L17906" s="40"/>
    </row>
    <row r="17907" spans="1:12">
      <c r="A17907" s="17">
        <v>45869</v>
      </c>
      <c r="B17907" s="22" t="s">
        <v>10</v>
      </c>
      <c r="C17907" s="22" t="s">
        <v>191</v>
      </c>
      <c r="D17907" s="22" t="s">
        <v>18284</v>
      </c>
      <c r="E17907" s="22" t="s">
        <v>58</v>
      </c>
      <c r="F17907" s="22" t="s">
        <v>168</v>
      </c>
      <c r="G17907" s="9">
        <v>2260</v>
      </c>
      <c r="H17907" s="22" t="s">
        <v>15</v>
      </c>
      <c r="I17907" s="28">
        <v>0.01</v>
      </c>
      <c r="J17907" s="28">
        <v>18.079999999999998</v>
      </c>
      <c r="K17907" s="40"/>
      <c r="L17907" s="40"/>
    </row>
    <row r="17908" spans="1:12">
      <c r="A17908" s="17">
        <v>45869</v>
      </c>
      <c r="B17908" s="22" t="s">
        <v>10</v>
      </c>
      <c r="C17908" s="22" t="s">
        <v>191</v>
      </c>
      <c r="D17908" s="22" t="s">
        <v>18285</v>
      </c>
      <c r="E17908" s="22" t="s">
        <v>58</v>
      </c>
      <c r="F17908" s="22" t="s">
        <v>168</v>
      </c>
      <c r="G17908" s="9">
        <v>2240</v>
      </c>
      <c r="H17908" s="22" t="s">
        <v>15</v>
      </c>
      <c r="I17908" s="28">
        <v>0.01</v>
      </c>
      <c r="J17908" s="28">
        <v>17.920000000000002</v>
      </c>
      <c r="K17908" s="40"/>
      <c r="L17908" s="40"/>
    </row>
    <row r="17909" spans="1:12">
      <c r="A17909" s="17">
        <v>45869</v>
      </c>
      <c r="B17909" s="22" t="s">
        <v>10</v>
      </c>
      <c r="C17909" s="22" t="s">
        <v>703</v>
      </c>
      <c r="D17909" s="22" t="s">
        <v>18286</v>
      </c>
      <c r="E17909" s="22" t="s">
        <v>58</v>
      </c>
      <c r="F17909" s="22" t="s">
        <v>168</v>
      </c>
      <c r="H17909" s="22" t="s">
        <v>15</v>
      </c>
      <c r="K17909" s="40"/>
      <c r="L17909" s="40"/>
    </row>
    <row r="17910" spans="1:12">
      <c r="A17910" s="17">
        <v>45869</v>
      </c>
      <c r="B17910" s="22" t="s">
        <v>10</v>
      </c>
      <c r="C17910" s="22" t="s">
        <v>700</v>
      </c>
      <c r="D17910" s="22" t="s">
        <v>18287</v>
      </c>
      <c r="E17910" s="22" t="s">
        <v>58</v>
      </c>
      <c r="F17910" s="22" t="s">
        <v>168</v>
      </c>
      <c r="H17910" s="22" t="s">
        <v>15</v>
      </c>
      <c r="K17910" s="40"/>
      <c r="L17910" s="40"/>
    </row>
    <row r="17911" spans="1:12">
      <c r="A17911" s="17">
        <v>45869</v>
      </c>
      <c r="B17911" s="22" t="s">
        <v>10</v>
      </c>
      <c r="C17911" s="22" t="s">
        <v>700</v>
      </c>
      <c r="D17911" s="22" t="s">
        <v>18288</v>
      </c>
      <c r="E17911" s="22" t="s">
        <v>58</v>
      </c>
      <c r="F17911" s="22" t="s">
        <v>168</v>
      </c>
      <c r="H17911" s="22" t="s">
        <v>15</v>
      </c>
      <c r="K17911" s="40"/>
      <c r="L17911" s="40"/>
    </row>
    <row r="17912" spans="1:12">
      <c r="A17912" s="17">
        <v>45869</v>
      </c>
      <c r="B17912" s="22" t="s">
        <v>10</v>
      </c>
      <c r="C17912" s="22" t="s">
        <v>700</v>
      </c>
      <c r="D17912" s="22" t="s">
        <v>18289</v>
      </c>
      <c r="E17912" s="22" t="s">
        <v>58</v>
      </c>
      <c r="F17912" s="22" t="s">
        <v>168</v>
      </c>
      <c r="H17912" s="22" t="s">
        <v>15</v>
      </c>
      <c r="K17912" s="40"/>
      <c r="L17912" s="40"/>
    </row>
    <row r="17913" spans="1:12">
      <c r="A17913" s="17">
        <v>45869</v>
      </c>
      <c r="B17913" s="22" t="s">
        <v>10</v>
      </c>
      <c r="C17913" s="22" t="s">
        <v>700</v>
      </c>
      <c r="D17913" s="22" t="s">
        <v>18290</v>
      </c>
      <c r="E17913" s="22" t="s">
        <v>58</v>
      </c>
      <c r="F17913" s="22" t="s">
        <v>168</v>
      </c>
      <c r="H17913" s="22" t="s">
        <v>15</v>
      </c>
      <c r="K17913" s="40"/>
      <c r="L17913" s="40"/>
    </row>
    <row r="17914" spans="1:12">
      <c r="A17914" s="17">
        <v>45869</v>
      </c>
      <c r="B17914" s="22" t="s">
        <v>10</v>
      </c>
      <c r="C17914" s="22" t="s">
        <v>700</v>
      </c>
      <c r="D17914" s="22" t="s">
        <v>18291</v>
      </c>
      <c r="E17914" s="22" t="s">
        <v>58</v>
      </c>
      <c r="F17914" s="22" t="s">
        <v>168</v>
      </c>
      <c r="H17914" s="22" t="s">
        <v>15</v>
      </c>
      <c r="K17914" s="40"/>
      <c r="L17914" s="40"/>
    </row>
    <row r="17915" spans="1:12">
      <c r="A17915" s="17">
        <v>45869</v>
      </c>
      <c r="B17915" s="22" t="s">
        <v>10</v>
      </c>
      <c r="C17915" s="22" t="s">
        <v>700</v>
      </c>
      <c r="D17915" s="22" t="s">
        <v>18292</v>
      </c>
      <c r="E17915" s="22" t="s">
        <v>58</v>
      </c>
      <c r="F17915" s="22" t="s">
        <v>168</v>
      </c>
      <c r="H17915" s="22" t="s">
        <v>15</v>
      </c>
      <c r="K17915" s="40"/>
      <c r="L17915" s="40"/>
    </row>
    <row r="17916" spans="1:12">
      <c r="A17916" s="17">
        <v>45869</v>
      </c>
      <c r="B17916" s="22" t="s">
        <v>10</v>
      </c>
      <c r="C17916" s="22" t="s">
        <v>700</v>
      </c>
      <c r="D17916" s="22" t="s">
        <v>18293</v>
      </c>
      <c r="E17916" s="22" t="s">
        <v>58</v>
      </c>
      <c r="F17916" s="22" t="s">
        <v>168</v>
      </c>
      <c r="H17916" s="22" t="s">
        <v>15</v>
      </c>
      <c r="K17916" s="40"/>
      <c r="L17916" s="40"/>
    </row>
    <row r="17917" spans="1:12">
      <c r="A17917" s="17">
        <v>45869</v>
      </c>
      <c r="B17917" s="22" t="s">
        <v>10</v>
      </c>
      <c r="C17917" s="22" t="s">
        <v>700</v>
      </c>
      <c r="D17917" s="22" t="s">
        <v>18294</v>
      </c>
      <c r="E17917" s="22" t="s">
        <v>58</v>
      </c>
      <c r="F17917" s="22" t="s">
        <v>168</v>
      </c>
      <c r="H17917" s="22" t="s">
        <v>15</v>
      </c>
      <c r="K17917" s="40"/>
      <c r="L17917" s="40"/>
    </row>
    <row r="17918" spans="1:12">
      <c r="A17918" s="17">
        <v>45869</v>
      </c>
      <c r="B17918" s="22" t="s">
        <v>10</v>
      </c>
      <c r="C17918" s="22" t="s">
        <v>700</v>
      </c>
      <c r="D17918" s="22" t="s">
        <v>18295</v>
      </c>
      <c r="E17918" s="22" t="s">
        <v>58</v>
      </c>
      <c r="F17918" s="22" t="s">
        <v>168</v>
      </c>
      <c r="H17918" s="22" t="s">
        <v>15</v>
      </c>
      <c r="K17918" s="40"/>
      <c r="L17918" s="40"/>
    </row>
    <row r="17919" spans="1:12">
      <c r="A17919" s="17">
        <v>45869</v>
      </c>
      <c r="B17919" s="22" t="s">
        <v>10</v>
      </c>
      <c r="C17919" s="22" t="s">
        <v>12725</v>
      </c>
      <c r="D17919" s="22" t="s">
        <v>18296</v>
      </c>
      <c r="E17919" s="22" t="s">
        <v>58</v>
      </c>
      <c r="F17919" s="22" t="s">
        <v>168</v>
      </c>
      <c r="H17919" s="22" t="s">
        <v>15</v>
      </c>
      <c r="K17919" s="40"/>
      <c r="L17919" s="40"/>
    </row>
    <row r="17920" spans="1:12">
      <c r="A17920" s="17">
        <v>45869</v>
      </c>
      <c r="B17920" s="22" t="s">
        <v>10</v>
      </c>
      <c r="C17920" s="22" t="s">
        <v>12725</v>
      </c>
      <c r="D17920" s="22" t="s">
        <v>18297</v>
      </c>
      <c r="E17920" s="22" t="s">
        <v>58</v>
      </c>
      <c r="F17920" s="22" t="s">
        <v>168</v>
      </c>
      <c r="H17920" s="22" t="s">
        <v>15</v>
      </c>
      <c r="K17920" s="40"/>
      <c r="L17920" s="40"/>
    </row>
    <row r="17921" spans="1:12">
      <c r="A17921" s="17">
        <v>45869</v>
      </c>
      <c r="B17921" s="22" t="s">
        <v>10</v>
      </c>
      <c r="C17921" s="22" t="s">
        <v>12725</v>
      </c>
      <c r="D17921" s="22" t="s">
        <v>18298</v>
      </c>
      <c r="E17921" s="22" t="s">
        <v>58</v>
      </c>
      <c r="F17921" s="22" t="s">
        <v>168</v>
      </c>
      <c r="H17921" s="22" t="s">
        <v>15</v>
      </c>
      <c r="K17921" s="40"/>
      <c r="L17921" s="40"/>
    </row>
    <row r="17922" spans="1:12">
      <c r="A17922" s="17">
        <v>45869</v>
      </c>
      <c r="B17922" s="22" t="s">
        <v>10</v>
      </c>
      <c r="C17922" s="22" t="s">
        <v>12725</v>
      </c>
      <c r="D17922" s="22" t="s">
        <v>18299</v>
      </c>
      <c r="E17922" s="22" t="s">
        <v>58</v>
      </c>
      <c r="F17922" s="22" t="s">
        <v>168</v>
      </c>
      <c r="H17922" s="22" t="s">
        <v>15</v>
      </c>
      <c r="K17922" s="40"/>
      <c r="L17922" s="40"/>
    </row>
    <row r="17923" spans="1:12">
      <c r="A17923" s="17">
        <v>45869</v>
      </c>
      <c r="B17923" s="22" t="s">
        <v>10</v>
      </c>
      <c r="C17923" s="22" t="s">
        <v>12725</v>
      </c>
      <c r="D17923" s="22" t="s">
        <v>18300</v>
      </c>
      <c r="E17923" s="22" t="s">
        <v>58</v>
      </c>
      <c r="F17923" s="22" t="s">
        <v>168</v>
      </c>
      <c r="H17923" s="22" t="s">
        <v>15</v>
      </c>
      <c r="K17923" s="40"/>
      <c r="L17923" s="40"/>
    </row>
    <row r="17924" spans="1:12">
      <c r="A17924" s="17">
        <v>45869</v>
      </c>
      <c r="B17924" s="22" t="s">
        <v>10</v>
      </c>
      <c r="C17924" s="22" t="s">
        <v>575</v>
      </c>
      <c r="D17924" s="22" t="s">
        <v>18301</v>
      </c>
      <c r="E17924" s="22" t="s">
        <v>58</v>
      </c>
      <c r="F17924" s="22" t="s">
        <v>168</v>
      </c>
      <c r="H17924" s="22" t="s">
        <v>15</v>
      </c>
      <c r="K17924" s="40"/>
      <c r="L17924" s="40"/>
    </row>
    <row r="17925" spans="1:12">
      <c r="A17925" s="17">
        <v>45869</v>
      </c>
      <c r="B17925" s="22" t="s">
        <v>10</v>
      </c>
      <c r="C17925" s="22" t="s">
        <v>575</v>
      </c>
      <c r="D17925" s="22" t="s">
        <v>18302</v>
      </c>
      <c r="E17925" s="22" t="s">
        <v>58</v>
      </c>
      <c r="F17925" s="22" t="s">
        <v>168</v>
      </c>
      <c r="H17925" s="22" t="s">
        <v>15</v>
      </c>
      <c r="K17925" s="40"/>
      <c r="L17925" s="40"/>
    </row>
    <row r="17926" spans="1:12">
      <c r="A17926" s="17">
        <v>45869</v>
      </c>
      <c r="B17926" s="22" t="s">
        <v>10</v>
      </c>
      <c r="C17926" s="22" t="s">
        <v>697</v>
      </c>
      <c r="D17926" s="22" t="s">
        <v>18303</v>
      </c>
      <c r="E17926" s="22" t="s">
        <v>58</v>
      </c>
      <c r="F17926" s="22" t="s">
        <v>168</v>
      </c>
      <c r="H17926" s="22" t="s">
        <v>15</v>
      </c>
      <c r="K17926" s="40"/>
      <c r="L17926" s="40"/>
    </row>
    <row r="17927" spans="1:12">
      <c r="A17927" s="17">
        <v>45869</v>
      </c>
      <c r="B17927" s="22" t="s">
        <v>10</v>
      </c>
      <c r="C17927" s="22" t="s">
        <v>197</v>
      </c>
      <c r="D17927" s="22" t="s">
        <v>18304</v>
      </c>
      <c r="E17927" s="22" t="s">
        <v>58</v>
      </c>
      <c r="F17927" s="22" t="s">
        <v>168</v>
      </c>
      <c r="G17927" s="9">
        <v>3448</v>
      </c>
      <c r="H17927" s="22" t="s">
        <v>15</v>
      </c>
      <c r="I17927" s="28">
        <v>0.01</v>
      </c>
      <c r="J17927" s="28">
        <v>27.58</v>
      </c>
      <c r="K17927" s="40"/>
      <c r="L17927" s="40"/>
    </row>
    <row r="17928" spans="1:12">
      <c r="A17928" s="17">
        <v>45869</v>
      </c>
      <c r="B17928" s="22" t="s">
        <v>10</v>
      </c>
      <c r="C17928" s="22" t="s">
        <v>197</v>
      </c>
      <c r="D17928" s="22" t="s">
        <v>18305</v>
      </c>
      <c r="E17928" s="22" t="s">
        <v>58</v>
      </c>
      <c r="F17928" s="22" t="s">
        <v>168</v>
      </c>
      <c r="H17928" s="22" t="s">
        <v>15</v>
      </c>
      <c r="K17928" s="40"/>
      <c r="L17928" s="40"/>
    </row>
    <row r="17929" spans="1:12">
      <c r="A17929" s="17">
        <v>45869</v>
      </c>
      <c r="B17929" s="22" t="s">
        <v>10</v>
      </c>
      <c r="C17929" s="22" t="s">
        <v>197</v>
      </c>
      <c r="D17929" s="22" t="s">
        <v>18306</v>
      </c>
      <c r="E17929" s="22" t="s">
        <v>58</v>
      </c>
      <c r="F17929" s="22" t="s">
        <v>168</v>
      </c>
      <c r="H17929" s="22" t="s">
        <v>15</v>
      </c>
      <c r="K17929" s="40"/>
      <c r="L17929" s="40"/>
    </row>
    <row r="17930" spans="1:12">
      <c r="A17930" s="17">
        <v>45869</v>
      </c>
      <c r="B17930" s="22" t="s">
        <v>10</v>
      </c>
      <c r="C17930" s="22" t="s">
        <v>582</v>
      </c>
      <c r="D17930" s="22" t="s">
        <v>18307</v>
      </c>
      <c r="E17930" s="22" t="s">
        <v>58</v>
      </c>
      <c r="F17930" s="22" t="s">
        <v>168</v>
      </c>
      <c r="H17930" s="22" t="s">
        <v>15</v>
      </c>
      <c r="K17930" s="40"/>
      <c r="L17930" s="40"/>
    </row>
    <row r="17931" spans="1:12">
      <c r="A17931" s="17">
        <v>45869</v>
      </c>
      <c r="B17931" s="22" t="s">
        <v>10</v>
      </c>
      <c r="C17931" s="22" t="s">
        <v>582</v>
      </c>
      <c r="D17931" s="22" t="s">
        <v>18308</v>
      </c>
      <c r="E17931" s="22" t="s">
        <v>58</v>
      </c>
      <c r="F17931" s="22" t="s">
        <v>168</v>
      </c>
      <c r="H17931" s="22" t="s">
        <v>15</v>
      </c>
      <c r="K17931" s="40"/>
      <c r="L17931" s="40"/>
    </row>
    <row r="17932" spans="1:12">
      <c r="A17932" s="17">
        <v>45869</v>
      </c>
      <c r="B17932" s="22" t="s">
        <v>10</v>
      </c>
      <c r="C17932" s="22" t="s">
        <v>202</v>
      </c>
      <c r="D17932" s="22" t="s">
        <v>18309</v>
      </c>
      <c r="E17932" s="22" t="s">
        <v>58</v>
      </c>
      <c r="F17932" s="22" t="s">
        <v>168</v>
      </c>
      <c r="H17932" s="22" t="s">
        <v>15</v>
      </c>
      <c r="K17932" s="40"/>
      <c r="L17932" s="40"/>
    </row>
    <row r="17933" spans="1:12">
      <c r="A17933" s="17">
        <v>45869</v>
      </c>
      <c r="B17933" s="22" t="s">
        <v>10</v>
      </c>
      <c r="C17933" s="22" t="s">
        <v>202</v>
      </c>
      <c r="D17933" s="22" t="s">
        <v>18310</v>
      </c>
      <c r="E17933" s="22" t="s">
        <v>58</v>
      </c>
      <c r="F17933" s="22" t="s">
        <v>168</v>
      </c>
      <c r="H17933" s="22" t="s">
        <v>15</v>
      </c>
      <c r="K17933" s="40"/>
      <c r="L17933" s="40"/>
    </row>
    <row r="17934" spans="1:12">
      <c r="A17934" s="17">
        <v>45869</v>
      </c>
      <c r="B17934" s="22" t="s">
        <v>10</v>
      </c>
      <c r="C17934" s="22" t="s">
        <v>202</v>
      </c>
      <c r="D17934" s="22" t="s">
        <v>18311</v>
      </c>
      <c r="E17934" s="22" t="s">
        <v>58</v>
      </c>
      <c r="F17934" s="22" t="s">
        <v>168</v>
      </c>
      <c r="H17934" s="22" t="s">
        <v>15</v>
      </c>
      <c r="K17934" s="40"/>
      <c r="L17934" s="40"/>
    </row>
    <row r="17935" spans="1:12">
      <c r="A17935" s="17">
        <v>45869</v>
      </c>
      <c r="B17935" s="22" t="s">
        <v>10</v>
      </c>
      <c r="C17935" s="22" t="s">
        <v>202</v>
      </c>
      <c r="D17935" s="22" t="s">
        <v>18312</v>
      </c>
      <c r="E17935" s="22" t="s">
        <v>58</v>
      </c>
      <c r="F17935" s="22" t="s">
        <v>168</v>
      </c>
      <c r="H17935" s="22" t="s">
        <v>15</v>
      </c>
      <c r="K17935" s="40"/>
      <c r="L17935" s="40"/>
    </row>
    <row r="17936" spans="1:12">
      <c r="A17936" s="17">
        <v>45869</v>
      </c>
      <c r="B17936" s="22" t="s">
        <v>10</v>
      </c>
      <c r="C17936" s="22" t="s">
        <v>206</v>
      </c>
      <c r="D17936" s="22" t="s">
        <v>18313</v>
      </c>
      <c r="E17936" s="22" t="s">
        <v>58</v>
      </c>
      <c r="F17936" s="22" t="s">
        <v>168</v>
      </c>
      <c r="H17936" s="22" t="s">
        <v>15</v>
      </c>
      <c r="K17936" s="40"/>
      <c r="L17936" s="40"/>
    </row>
    <row r="17937" spans="1:12">
      <c r="A17937" s="17">
        <v>45869</v>
      </c>
      <c r="B17937" s="22" t="s">
        <v>10</v>
      </c>
      <c r="C17937" s="22" t="s">
        <v>206</v>
      </c>
      <c r="D17937" s="22" t="s">
        <v>18314</v>
      </c>
      <c r="E17937" s="22" t="s">
        <v>58</v>
      </c>
      <c r="F17937" s="22" t="s">
        <v>168</v>
      </c>
      <c r="H17937" s="22" t="s">
        <v>15</v>
      </c>
      <c r="K17937" s="40"/>
      <c r="L17937" s="40"/>
    </row>
    <row r="17938" spans="1:12">
      <c r="A17938" s="17">
        <v>45869</v>
      </c>
      <c r="B17938" s="22" t="s">
        <v>10</v>
      </c>
      <c r="C17938" s="22" t="s">
        <v>206</v>
      </c>
      <c r="D17938" s="22" t="s">
        <v>18315</v>
      </c>
      <c r="E17938" s="22" t="s">
        <v>58</v>
      </c>
      <c r="F17938" s="22" t="s">
        <v>168</v>
      </c>
      <c r="H17938" s="22" t="s">
        <v>15</v>
      </c>
      <c r="K17938" s="40"/>
      <c r="L17938" s="40"/>
    </row>
    <row r="17939" spans="1:12">
      <c r="A17939" s="17">
        <v>45869</v>
      </c>
      <c r="B17939" s="22" t="s">
        <v>10</v>
      </c>
      <c r="C17939" s="22" t="s">
        <v>206</v>
      </c>
      <c r="D17939" s="22" t="s">
        <v>18316</v>
      </c>
      <c r="E17939" s="22" t="s">
        <v>58</v>
      </c>
      <c r="F17939" s="22" t="s">
        <v>168</v>
      </c>
      <c r="H17939" s="22" t="s">
        <v>15</v>
      </c>
      <c r="K17939" s="40"/>
      <c r="L17939" s="40"/>
    </row>
    <row r="17940" spans="1:12">
      <c r="A17940" s="17">
        <v>45869</v>
      </c>
      <c r="B17940" s="22" t="s">
        <v>10</v>
      </c>
      <c r="C17940" s="22" t="s">
        <v>206</v>
      </c>
      <c r="D17940" s="22" t="s">
        <v>18317</v>
      </c>
      <c r="E17940" s="22" t="s">
        <v>58</v>
      </c>
      <c r="F17940" s="22" t="s">
        <v>168</v>
      </c>
      <c r="H17940" s="22" t="s">
        <v>15</v>
      </c>
      <c r="K17940" s="40"/>
      <c r="L17940" s="40"/>
    </row>
    <row r="17941" spans="1:12">
      <c r="A17941" s="17">
        <v>45869</v>
      </c>
      <c r="B17941" s="22" t="s">
        <v>10</v>
      </c>
      <c r="C17941" s="22" t="s">
        <v>206</v>
      </c>
      <c r="D17941" s="22" t="s">
        <v>18318</v>
      </c>
      <c r="E17941" s="22" t="s">
        <v>58</v>
      </c>
      <c r="F17941" s="22" t="s">
        <v>168</v>
      </c>
      <c r="H17941" s="22" t="s">
        <v>15</v>
      </c>
      <c r="K17941" s="40"/>
      <c r="L17941" s="40"/>
    </row>
    <row r="17942" spans="1:12">
      <c r="A17942" s="17">
        <v>45869</v>
      </c>
      <c r="B17942" s="22" t="s">
        <v>10</v>
      </c>
      <c r="C17942" s="22" t="s">
        <v>206</v>
      </c>
      <c r="D17942" s="22" t="s">
        <v>18319</v>
      </c>
      <c r="E17942" s="22" t="s">
        <v>58</v>
      </c>
      <c r="F17942" s="22" t="s">
        <v>168</v>
      </c>
      <c r="H17942" s="22" t="s">
        <v>15</v>
      </c>
      <c r="K17942" s="40"/>
      <c r="L17942" s="40"/>
    </row>
    <row r="17943" spans="1:12">
      <c r="A17943" s="17">
        <v>45869</v>
      </c>
      <c r="B17943" s="22" t="s">
        <v>10</v>
      </c>
      <c r="C17943" s="22" t="s">
        <v>206</v>
      </c>
      <c r="D17943" s="22" t="s">
        <v>18320</v>
      </c>
      <c r="E17943" s="22" t="s">
        <v>58</v>
      </c>
      <c r="F17943" s="22" t="s">
        <v>168</v>
      </c>
      <c r="H17943" s="22" t="s">
        <v>15</v>
      </c>
      <c r="K17943" s="40"/>
      <c r="L17943" s="40"/>
    </row>
    <row r="17944" spans="1:12">
      <c r="A17944" s="17">
        <v>45869</v>
      </c>
      <c r="B17944" s="22" t="s">
        <v>10</v>
      </c>
      <c r="C17944" s="22" t="s">
        <v>206</v>
      </c>
      <c r="D17944" s="22" t="s">
        <v>18321</v>
      </c>
      <c r="E17944" s="22" t="s">
        <v>58</v>
      </c>
      <c r="F17944" s="22" t="s">
        <v>168</v>
      </c>
      <c r="H17944" s="22" t="s">
        <v>15</v>
      </c>
      <c r="K17944" s="40"/>
      <c r="L17944" s="40"/>
    </row>
    <row r="17945" spans="1:12">
      <c r="A17945" s="17">
        <v>45869</v>
      </c>
      <c r="B17945" s="22" t="s">
        <v>10</v>
      </c>
      <c r="C17945" s="22" t="s">
        <v>206</v>
      </c>
      <c r="D17945" s="22" t="s">
        <v>18322</v>
      </c>
      <c r="E17945" s="22" t="s">
        <v>58</v>
      </c>
      <c r="F17945" s="22" t="s">
        <v>168</v>
      </c>
      <c r="H17945" s="22" t="s">
        <v>15</v>
      </c>
      <c r="K17945" s="40"/>
      <c r="L17945" s="40"/>
    </row>
    <row r="17946" spans="1:12">
      <c r="A17946" s="17">
        <v>45869</v>
      </c>
      <c r="B17946" s="22" t="s">
        <v>10</v>
      </c>
      <c r="C17946" s="22" t="s">
        <v>206</v>
      </c>
      <c r="D17946" s="22" t="s">
        <v>18323</v>
      </c>
      <c r="E17946" s="22" t="s">
        <v>58</v>
      </c>
      <c r="F17946" s="22" t="s">
        <v>168</v>
      </c>
      <c r="H17946" s="22" t="s">
        <v>15</v>
      </c>
      <c r="K17946" s="40"/>
      <c r="L17946" s="40"/>
    </row>
    <row r="17947" spans="1:12">
      <c r="A17947" s="17">
        <v>45869</v>
      </c>
      <c r="B17947" s="22" t="s">
        <v>10</v>
      </c>
      <c r="C17947" s="22" t="s">
        <v>303</v>
      </c>
      <c r="D17947" s="22" t="s">
        <v>18324</v>
      </c>
      <c r="E17947" s="22" t="s">
        <v>58</v>
      </c>
      <c r="F17947" s="22" t="s">
        <v>268</v>
      </c>
      <c r="H17947" s="22" t="s">
        <v>15</v>
      </c>
      <c r="K17947" s="40"/>
      <c r="L17947" s="40"/>
    </row>
    <row r="17948" spans="1:12">
      <c r="A17948" s="17">
        <v>45869</v>
      </c>
      <c r="B17948" s="22" t="s">
        <v>10</v>
      </c>
      <c r="C17948" s="22" t="s">
        <v>703</v>
      </c>
      <c r="D17948" s="22" t="s">
        <v>18325</v>
      </c>
      <c r="E17948" s="22" t="s">
        <v>58</v>
      </c>
      <c r="F17948" s="22" t="s">
        <v>168</v>
      </c>
      <c r="G17948" s="9">
        <v>1300</v>
      </c>
      <c r="H17948" s="22" t="s">
        <v>15</v>
      </c>
      <c r="I17948" s="28">
        <v>0.01</v>
      </c>
      <c r="J17948" s="28">
        <v>10.4</v>
      </c>
      <c r="K17948" s="40"/>
      <c r="L17948" s="40"/>
    </row>
    <row r="17949" spans="1:12">
      <c r="A17949" s="17">
        <v>45869</v>
      </c>
      <c r="B17949" s="22" t="s">
        <v>10</v>
      </c>
      <c r="C17949" s="22" t="s">
        <v>703</v>
      </c>
      <c r="D17949" s="22" t="s">
        <v>18326</v>
      </c>
      <c r="E17949" s="22" t="s">
        <v>58</v>
      </c>
      <c r="F17949" s="22" t="s">
        <v>168</v>
      </c>
      <c r="G17949" s="9">
        <v>250</v>
      </c>
      <c r="H17949" s="22" t="s">
        <v>15</v>
      </c>
      <c r="I17949" s="28">
        <v>0.01</v>
      </c>
      <c r="J17949" s="28">
        <v>2</v>
      </c>
      <c r="K17949" s="40"/>
      <c r="L17949" s="40"/>
    </row>
    <row r="17950" spans="1:12">
      <c r="A17950" s="17">
        <v>45869</v>
      </c>
      <c r="B17950" s="22" t="s">
        <v>10</v>
      </c>
      <c r="C17950" s="22" t="s">
        <v>700</v>
      </c>
      <c r="D17950" s="22" t="s">
        <v>18327</v>
      </c>
      <c r="E17950" s="22" t="s">
        <v>58</v>
      </c>
      <c r="F17950" s="22" t="s">
        <v>168</v>
      </c>
      <c r="G17950" s="9">
        <v>11050</v>
      </c>
      <c r="H17950" s="22" t="s">
        <v>15</v>
      </c>
      <c r="I17950" s="28">
        <v>0.01</v>
      </c>
      <c r="J17950" s="28">
        <v>88.4</v>
      </c>
      <c r="K17950" s="40"/>
      <c r="L17950" s="40"/>
    </row>
    <row r="17951" spans="1:12">
      <c r="A17951" s="17">
        <v>45869</v>
      </c>
      <c r="B17951" s="22" t="s">
        <v>10</v>
      </c>
      <c r="C17951" s="22" t="s">
        <v>700</v>
      </c>
      <c r="D17951" s="22" t="s">
        <v>18328</v>
      </c>
      <c r="E17951" s="22" t="s">
        <v>58</v>
      </c>
      <c r="F17951" s="22" t="s">
        <v>168</v>
      </c>
      <c r="G17951" s="9">
        <v>14200</v>
      </c>
      <c r="H17951" s="22" t="s">
        <v>15</v>
      </c>
      <c r="I17951" s="28">
        <v>0.01</v>
      </c>
      <c r="J17951" s="28">
        <v>113.6</v>
      </c>
      <c r="K17951" s="40"/>
      <c r="L17951" s="40"/>
    </row>
    <row r="17952" spans="1:12">
      <c r="A17952" s="17">
        <v>45869</v>
      </c>
      <c r="B17952" s="22" t="s">
        <v>10</v>
      </c>
      <c r="C17952" s="22" t="s">
        <v>12727</v>
      </c>
      <c r="D17952" s="22" t="s">
        <v>18329</v>
      </c>
      <c r="E17952" s="22" t="s">
        <v>58</v>
      </c>
      <c r="F17952" s="22" t="s">
        <v>168</v>
      </c>
      <c r="G17952" s="9">
        <v>5200</v>
      </c>
      <c r="H17952" s="22" t="s">
        <v>15</v>
      </c>
      <c r="I17952" s="28">
        <v>0.01</v>
      </c>
      <c r="J17952" s="28">
        <v>41.6</v>
      </c>
      <c r="K17952" s="40"/>
      <c r="L17952" s="40"/>
    </row>
    <row r="17953" spans="1:12">
      <c r="A17953" s="17">
        <v>45869</v>
      </c>
      <c r="B17953" s="22" t="s">
        <v>10</v>
      </c>
      <c r="C17953" s="22" t="s">
        <v>12727</v>
      </c>
      <c r="D17953" s="22" t="s">
        <v>18330</v>
      </c>
      <c r="E17953" s="22" t="s">
        <v>58</v>
      </c>
      <c r="F17953" s="22" t="s">
        <v>168</v>
      </c>
      <c r="G17953" s="9">
        <v>227500</v>
      </c>
      <c r="H17953" s="22" t="s">
        <v>15</v>
      </c>
      <c r="I17953" s="28">
        <v>0.01</v>
      </c>
      <c r="J17953" s="28">
        <v>1820</v>
      </c>
      <c r="K17953" s="40"/>
      <c r="L17953" s="40"/>
    </row>
    <row r="17954" spans="1:12">
      <c r="A17954" s="17">
        <v>45869</v>
      </c>
      <c r="B17954" s="22" t="s">
        <v>10</v>
      </c>
      <c r="C17954" s="22" t="s">
        <v>12725</v>
      </c>
      <c r="D17954" s="22" t="s">
        <v>18331</v>
      </c>
      <c r="E17954" s="22" t="s">
        <v>58</v>
      </c>
      <c r="F17954" s="22" t="s">
        <v>168</v>
      </c>
      <c r="G17954" s="9">
        <v>60450</v>
      </c>
      <c r="H17954" s="22" t="s">
        <v>15</v>
      </c>
      <c r="I17954" s="28">
        <v>0.01</v>
      </c>
      <c r="J17954" s="28">
        <v>483.6</v>
      </c>
      <c r="K17954" s="40"/>
      <c r="L17954" s="40"/>
    </row>
    <row r="17955" spans="1:12">
      <c r="A17955" s="17">
        <v>45869</v>
      </c>
      <c r="B17955" s="22" t="s">
        <v>10</v>
      </c>
      <c r="C17955" s="22" t="s">
        <v>697</v>
      </c>
      <c r="D17955" s="22" t="s">
        <v>18332</v>
      </c>
      <c r="E17955" s="22" t="s">
        <v>58</v>
      </c>
      <c r="F17955" s="22" t="s">
        <v>168</v>
      </c>
      <c r="G17955" s="9">
        <v>27950</v>
      </c>
      <c r="H17955" s="22" t="s">
        <v>15</v>
      </c>
      <c r="I17955" s="28">
        <v>0.01</v>
      </c>
      <c r="J17955" s="28">
        <v>223.6</v>
      </c>
      <c r="K17955" s="40"/>
      <c r="L17955" s="40"/>
    </row>
    <row r="17956" spans="1:12">
      <c r="A17956" s="17">
        <v>45869</v>
      </c>
      <c r="B17956" s="22" t="s">
        <v>10</v>
      </c>
      <c r="C17956" s="22" t="s">
        <v>697</v>
      </c>
      <c r="D17956" s="22" t="s">
        <v>18333</v>
      </c>
      <c r="E17956" s="22" t="s">
        <v>58</v>
      </c>
      <c r="F17956" s="22" t="s">
        <v>168</v>
      </c>
      <c r="G17956" s="9">
        <v>102</v>
      </c>
      <c r="H17956" s="22" t="s">
        <v>15</v>
      </c>
      <c r="I17956" s="28">
        <v>0.01</v>
      </c>
      <c r="J17956" s="28">
        <v>0.82</v>
      </c>
      <c r="K17956" s="40"/>
      <c r="L17956" s="40"/>
    </row>
    <row r="17957" spans="1:12">
      <c r="A17957" s="17">
        <v>45869</v>
      </c>
      <c r="B17957" s="22" t="s">
        <v>10</v>
      </c>
      <c r="C17957" s="22" t="s">
        <v>697</v>
      </c>
      <c r="D17957" s="22" t="s">
        <v>18334</v>
      </c>
      <c r="E17957" s="22" t="s">
        <v>58</v>
      </c>
      <c r="F17957" s="22" t="s">
        <v>168</v>
      </c>
      <c r="G17957" s="9">
        <v>34450</v>
      </c>
      <c r="H17957" s="22" t="s">
        <v>15</v>
      </c>
      <c r="I17957" s="28">
        <v>0.01</v>
      </c>
      <c r="J17957" s="28">
        <v>275.60000000000002</v>
      </c>
      <c r="K17957" s="40"/>
      <c r="L17957" s="40"/>
    </row>
    <row r="17958" spans="1:12">
      <c r="A17958" s="17">
        <v>45869</v>
      </c>
      <c r="B17958" s="22" t="s">
        <v>10</v>
      </c>
      <c r="C17958" s="22" t="s">
        <v>695</v>
      </c>
      <c r="D17958" s="22" t="s">
        <v>18335</v>
      </c>
      <c r="E17958" s="22" t="s">
        <v>58</v>
      </c>
      <c r="F17958" s="22" t="s">
        <v>168</v>
      </c>
      <c r="G17958" s="9">
        <v>61750</v>
      </c>
      <c r="H17958" s="22" t="s">
        <v>15</v>
      </c>
      <c r="I17958" s="28">
        <v>0.01</v>
      </c>
      <c r="J17958" s="28">
        <v>494</v>
      </c>
      <c r="K17958" s="40"/>
      <c r="L17958" s="40"/>
    </row>
    <row r="17959" spans="1:12">
      <c r="A17959" s="17">
        <v>45869</v>
      </c>
      <c r="B17959" s="22" t="s">
        <v>10</v>
      </c>
      <c r="C17959" s="22" t="s">
        <v>410</v>
      </c>
      <c r="D17959" s="22" t="s">
        <v>18336</v>
      </c>
      <c r="E17959" s="22" t="s">
        <v>58</v>
      </c>
      <c r="F17959" s="22" t="s">
        <v>168</v>
      </c>
      <c r="H17959" s="22" t="s">
        <v>15</v>
      </c>
      <c r="K17959" s="40"/>
      <c r="L17959" s="40"/>
    </row>
    <row r="17960" spans="1:12">
      <c r="A17960" s="17">
        <v>45869</v>
      </c>
      <c r="B17960" s="22" t="s">
        <v>10</v>
      </c>
      <c r="C17960" s="22" t="s">
        <v>410</v>
      </c>
      <c r="D17960" s="22" t="s">
        <v>18337</v>
      </c>
      <c r="E17960" s="22" t="s">
        <v>58</v>
      </c>
      <c r="F17960" s="22" t="s">
        <v>168</v>
      </c>
      <c r="H17960" s="22" t="s">
        <v>15</v>
      </c>
      <c r="K17960" s="40"/>
      <c r="L17960" s="40"/>
    </row>
    <row r="17961" spans="1:12">
      <c r="A17961" s="17">
        <v>45869</v>
      </c>
      <c r="B17961" s="22" t="s">
        <v>10</v>
      </c>
      <c r="C17961" s="22" t="s">
        <v>208</v>
      </c>
      <c r="D17961" s="22" t="s">
        <v>18338</v>
      </c>
      <c r="E17961" s="22" t="s">
        <v>58</v>
      </c>
      <c r="F17961" s="22" t="s">
        <v>168</v>
      </c>
      <c r="H17961" s="22" t="s">
        <v>15</v>
      </c>
      <c r="K17961" s="40"/>
      <c r="L17961" s="40"/>
    </row>
    <row r="17962" spans="1:12">
      <c r="A17962" s="17">
        <v>45869</v>
      </c>
      <c r="B17962" s="22" t="s">
        <v>10</v>
      </c>
      <c r="C17962" s="22" t="s">
        <v>208</v>
      </c>
      <c r="D17962" s="22" t="s">
        <v>18339</v>
      </c>
      <c r="E17962" s="22" t="s">
        <v>58</v>
      </c>
      <c r="F17962" s="22" t="s">
        <v>168</v>
      </c>
      <c r="H17962" s="22" t="s">
        <v>15</v>
      </c>
      <c r="K17962" s="40"/>
      <c r="L17962" s="40"/>
    </row>
    <row r="17963" spans="1:12">
      <c r="A17963" s="17">
        <v>45869</v>
      </c>
      <c r="B17963" s="22" t="s">
        <v>10</v>
      </c>
      <c r="C17963" s="22" t="s">
        <v>208</v>
      </c>
      <c r="D17963" s="22" t="s">
        <v>18340</v>
      </c>
      <c r="E17963" s="22" t="s">
        <v>58</v>
      </c>
      <c r="F17963" s="22" t="s">
        <v>168</v>
      </c>
      <c r="H17963" s="22" t="s">
        <v>15</v>
      </c>
      <c r="K17963" s="40"/>
      <c r="L17963" s="40"/>
    </row>
    <row r="17964" spans="1:12">
      <c r="A17964" s="17">
        <v>45869</v>
      </c>
      <c r="B17964" s="22" t="s">
        <v>10</v>
      </c>
      <c r="C17964" s="22" t="s">
        <v>208</v>
      </c>
      <c r="D17964" s="22" t="s">
        <v>18341</v>
      </c>
      <c r="E17964" s="22" t="s">
        <v>58</v>
      </c>
      <c r="F17964" s="22" t="s">
        <v>168</v>
      </c>
      <c r="H17964" s="22" t="s">
        <v>15</v>
      </c>
      <c r="K17964" s="40"/>
      <c r="L17964" s="40"/>
    </row>
    <row r="17965" spans="1:12">
      <c r="A17965" s="17">
        <v>45869</v>
      </c>
      <c r="B17965" s="22" t="s">
        <v>10</v>
      </c>
      <c r="C17965" s="22" t="s">
        <v>211</v>
      </c>
      <c r="D17965" s="22" t="s">
        <v>18342</v>
      </c>
      <c r="E17965" s="22" t="s">
        <v>58</v>
      </c>
      <c r="F17965" s="22" t="s">
        <v>168</v>
      </c>
      <c r="H17965" s="22" t="s">
        <v>15</v>
      </c>
      <c r="K17965" s="40"/>
      <c r="L17965" s="40"/>
    </row>
    <row r="17966" spans="1:12">
      <c r="A17966" s="17">
        <v>45869</v>
      </c>
      <c r="B17966" s="22" t="s">
        <v>10</v>
      </c>
      <c r="C17966" s="22" t="s">
        <v>216</v>
      </c>
      <c r="D17966" s="22" t="s">
        <v>18343</v>
      </c>
      <c r="E17966" s="22" t="s">
        <v>58</v>
      </c>
      <c r="F17966" s="22" t="s">
        <v>168</v>
      </c>
      <c r="H17966" s="22" t="s">
        <v>15</v>
      </c>
      <c r="K17966" s="40"/>
      <c r="L17966" s="40"/>
    </row>
    <row r="17967" spans="1:12">
      <c r="A17967" s="17">
        <v>45869</v>
      </c>
      <c r="B17967" s="22" t="s">
        <v>10</v>
      </c>
      <c r="C17967" s="22" t="s">
        <v>216</v>
      </c>
      <c r="D17967" s="22" t="s">
        <v>18344</v>
      </c>
      <c r="E17967" s="22" t="s">
        <v>58</v>
      </c>
      <c r="F17967" s="22" t="s">
        <v>168</v>
      </c>
      <c r="H17967" s="22" t="s">
        <v>15</v>
      </c>
      <c r="K17967" s="40"/>
      <c r="L17967" s="40"/>
    </row>
    <row r="17968" spans="1:12">
      <c r="A17968" s="17">
        <v>45869</v>
      </c>
      <c r="B17968" s="22" t="s">
        <v>10</v>
      </c>
      <c r="C17968" s="22" t="s">
        <v>216</v>
      </c>
      <c r="D17968" s="22" t="s">
        <v>18345</v>
      </c>
      <c r="E17968" s="22" t="s">
        <v>58</v>
      </c>
      <c r="F17968" s="22" t="s">
        <v>168</v>
      </c>
      <c r="H17968" s="22" t="s">
        <v>15</v>
      </c>
      <c r="K17968" s="40"/>
      <c r="L17968" s="40"/>
    </row>
    <row r="17969" spans="1:12">
      <c r="A17969" s="17">
        <v>45869</v>
      </c>
      <c r="B17969" s="22" t="s">
        <v>10</v>
      </c>
      <c r="C17969" s="22" t="s">
        <v>216</v>
      </c>
      <c r="D17969" s="22" t="s">
        <v>18346</v>
      </c>
      <c r="E17969" s="22" t="s">
        <v>58</v>
      </c>
      <c r="F17969" s="22" t="s">
        <v>168</v>
      </c>
      <c r="H17969" s="22" t="s">
        <v>15</v>
      </c>
      <c r="K17969" s="40"/>
      <c r="L17969" s="40"/>
    </row>
    <row r="17970" spans="1:12">
      <c r="A17970" s="17">
        <v>45869</v>
      </c>
      <c r="B17970" s="22" t="s">
        <v>10</v>
      </c>
      <c r="C17970" s="22" t="s">
        <v>223</v>
      </c>
      <c r="D17970" s="22" t="s">
        <v>18347</v>
      </c>
      <c r="E17970" s="22" t="s">
        <v>58</v>
      </c>
      <c r="F17970" s="22" t="s">
        <v>168</v>
      </c>
      <c r="H17970" s="22" t="s">
        <v>15</v>
      </c>
      <c r="K17970" s="40"/>
      <c r="L17970" s="40"/>
    </row>
    <row r="17971" spans="1:12">
      <c r="A17971" s="17">
        <v>45869</v>
      </c>
      <c r="B17971" s="22" t="s">
        <v>10</v>
      </c>
      <c r="C17971" s="22" t="s">
        <v>227</v>
      </c>
      <c r="D17971" s="22" t="s">
        <v>18348</v>
      </c>
      <c r="E17971" s="22" t="s">
        <v>58</v>
      </c>
      <c r="F17971" s="22" t="s">
        <v>168</v>
      </c>
      <c r="H17971" s="22" t="s">
        <v>15</v>
      </c>
      <c r="K17971" s="40"/>
      <c r="L17971" s="40"/>
    </row>
    <row r="17972" spans="1:12">
      <c r="A17972" s="17">
        <v>45869</v>
      </c>
      <c r="B17972" s="22" t="s">
        <v>10</v>
      </c>
      <c r="C17972" s="22" t="s">
        <v>227</v>
      </c>
      <c r="D17972" s="22" t="s">
        <v>18349</v>
      </c>
      <c r="E17972" s="22" t="s">
        <v>58</v>
      </c>
      <c r="F17972" s="22" t="s">
        <v>168</v>
      </c>
      <c r="H17972" s="22" t="s">
        <v>15</v>
      </c>
      <c r="K17972" s="40"/>
      <c r="L17972" s="40"/>
    </row>
    <row r="17973" spans="1:12">
      <c r="A17973" s="17">
        <v>45869</v>
      </c>
      <c r="B17973" s="22" t="s">
        <v>10</v>
      </c>
      <c r="C17973" s="22" t="s">
        <v>227</v>
      </c>
      <c r="D17973" s="22" t="s">
        <v>18350</v>
      </c>
      <c r="E17973" s="22" t="s">
        <v>58</v>
      </c>
      <c r="F17973" s="22" t="s">
        <v>168</v>
      </c>
      <c r="H17973" s="22" t="s">
        <v>15</v>
      </c>
      <c r="K17973" s="40"/>
      <c r="L17973" s="40"/>
    </row>
    <row r="17974" spans="1:12">
      <c r="A17974" s="17">
        <v>45869</v>
      </c>
      <c r="B17974" s="22" t="s">
        <v>10</v>
      </c>
      <c r="C17974" s="22" t="s">
        <v>230</v>
      </c>
      <c r="D17974" s="22" t="s">
        <v>18351</v>
      </c>
      <c r="E17974" s="22" t="s">
        <v>58</v>
      </c>
      <c r="F17974" s="22" t="s">
        <v>168</v>
      </c>
      <c r="H17974" s="22" t="s">
        <v>15</v>
      </c>
      <c r="K17974" s="40"/>
      <c r="L17974" s="40"/>
    </row>
    <row r="17975" spans="1:12">
      <c r="A17975" s="17">
        <v>45869</v>
      </c>
      <c r="B17975" s="22" t="s">
        <v>10</v>
      </c>
      <c r="C17975" s="22" t="s">
        <v>230</v>
      </c>
      <c r="D17975" s="22" t="s">
        <v>18352</v>
      </c>
      <c r="E17975" s="22" t="s">
        <v>58</v>
      </c>
      <c r="F17975" s="22" t="s">
        <v>168</v>
      </c>
      <c r="H17975" s="22" t="s">
        <v>15</v>
      </c>
      <c r="K17975" s="40"/>
      <c r="L17975" s="40"/>
    </row>
    <row r="17976" spans="1:12">
      <c r="A17976" s="17">
        <v>45869</v>
      </c>
      <c r="B17976" s="22" t="s">
        <v>10</v>
      </c>
      <c r="C17976" s="22" t="s">
        <v>230</v>
      </c>
      <c r="D17976" s="22" t="s">
        <v>18353</v>
      </c>
      <c r="E17976" s="22" t="s">
        <v>58</v>
      </c>
      <c r="F17976" s="22" t="s">
        <v>168</v>
      </c>
      <c r="H17976" s="22" t="s">
        <v>15</v>
      </c>
      <c r="K17976" s="40"/>
      <c r="L17976" s="40"/>
    </row>
    <row r="17977" spans="1:12">
      <c r="A17977" s="17">
        <v>45869</v>
      </c>
      <c r="B17977" s="22" t="s">
        <v>10</v>
      </c>
      <c r="C17977" s="22" t="s">
        <v>230</v>
      </c>
      <c r="D17977" s="22" t="s">
        <v>18354</v>
      </c>
      <c r="E17977" s="22" t="s">
        <v>58</v>
      </c>
      <c r="F17977" s="22" t="s">
        <v>168</v>
      </c>
      <c r="H17977" s="22" t="s">
        <v>15</v>
      </c>
      <c r="K17977" s="40"/>
      <c r="L17977" s="40"/>
    </row>
    <row r="17978" spans="1:12">
      <c r="A17978" s="17">
        <v>45869</v>
      </c>
      <c r="B17978" s="22" t="s">
        <v>10</v>
      </c>
      <c r="C17978" s="22" t="s">
        <v>230</v>
      </c>
      <c r="D17978" s="22" t="s">
        <v>18355</v>
      </c>
      <c r="E17978" s="22" t="s">
        <v>58</v>
      </c>
      <c r="F17978" s="22" t="s">
        <v>168</v>
      </c>
      <c r="H17978" s="22" t="s">
        <v>15</v>
      </c>
      <c r="K17978" s="40"/>
      <c r="L17978" s="40"/>
    </row>
    <row r="17979" spans="1:12">
      <c r="A17979" s="17">
        <v>45869</v>
      </c>
      <c r="B17979" s="22" t="s">
        <v>10</v>
      </c>
      <c r="C17979" s="22" t="s">
        <v>230</v>
      </c>
      <c r="D17979" s="22" t="s">
        <v>18356</v>
      </c>
      <c r="E17979" s="22" t="s">
        <v>58</v>
      </c>
      <c r="F17979" s="22" t="s">
        <v>168</v>
      </c>
      <c r="H17979" s="22" t="s">
        <v>15</v>
      </c>
      <c r="K17979" s="40"/>
      <c r="L17979" s="40"/>
    </row>
    <row r="17980" spans="1:12">
      <c r="A17980" s="17">
        <v>45869</v>
      </c>
      <c r="B17980" s="22" t="s">
        <v>10</v>
      </c>
      <c r="C17980" s="22" t="s">
        <v>230</v>
      </c>
      <c r="D17980" s="22" t="s">
        <v>18357</v>
      </c>
      <c r="E17980" s="22" t="s">
        <v>58</v>
      </c>
      <c r="F17980" s="22" t="s">
        <v>168</v>
      </c>
      <c r="H17980" s="22" t="s">
        <v>15</v>
      </c>
      <c r="K17980" s="40"/>
      <c r="L17980" s="40"/>
    </row>
    <row r="17981" spans="1:12">
      <c r="A17981" s="17">
        <v>45869</v>
      </c>
      <c r="B17981" s="22" t="s">
        <v>10</v>
      </c>
      <c r="C17981" s="22" t="s">
        <v>230</v>
      </c>
      <c r="D17981" s="22" t="s">
        <v>18358</v>
      </c>
      <c r="E17981" s="22" t="s">
        <v>58</v>
      </c>
      <c r="F17981" s="22" t="s">
        <v>168</v>
      </c>
      <c r="H17981" s="22" t="s">
        <v>15</v>
      </c>
      <c r="K17981" s="40"/>
      <c r="L17981" s="40"/>
    </row>
    <row r="17982" spans="1:12">
      <c r="A17982" s="17">
        <v>45869</v>
      </c>
      <c r="B17982" s="22" t="s">
        <v>10</v>
      </c>
      <c r="C17982" s="22" t="s">
        <v>230</v>
      </c>
      <c r="D17982" s="22" t="s">
        <v>18359</v>
      </c>
      <c r="E17982" s="22" t="s">
        <v>58</v>
      </c>
      <c r="F17982" s="22" t="s">
        <v>168</v>
      </c>
      <c r="H17982" s="22" t="s">
        <v>15</v>
      </c>
      <c r="K17982" s="40"/>
      <c r="L17982" s="40"/>
    </row>
    <row r="17983" spans="1:12">
      <c r="A17983" s="17">
        <v>45869</v>
      </c>
      <c r="B17983" s="22" t="s">
        <v>10</v>
      </c>
      <c r="C17983" s="22" t="s">
        <v>233</v>
      </c>
      <c r="D17983" s="22" t="s">
        <v>18360</v>
      </c>
      <c r="E17983" s="22" t="s">
        <v>58</v>
      </c>
      <c r="F17983" s="22" t="s">
        <v>168</v>
      </c>
      <c r="H17983" s="22" t="s">
        <v>15</v>
      </c>
      <c r="K17983" s="40"/>
      <c r="L17983" s="40"/>
    </row>
    <row r="17984" spans="1:12">
      <c r="A17984" s="17">
        <v>45869</v>
      </c>
      <c r="B17984" s="22" t="s">
        <v>10</v>
      </c>
      <c r="C17984" s="22" t="s">
        <v>252</v>
      </c>
      <c r="D17984" s="22" t="s">
        <v>18361</v>
      </c>
      <c r="E17984" s="22" t="s">
        <v>58</v>
      </c>
      <c r="F17984" s="22" t="s">
        <v>168</v>
      </c>
      <c r="H17984" s="22" t="s">
        <v>15</v>
      </c>
      <c r="K17984" s="40"/>
      <c r="L17984" s="40"/>
    </row>
    <row r="17985" spans="1:12">
      <c r="A17985" s="17">
        <v>45869</v>
      </c>
      <c r="B17985" s="22" t="s">
        <v>10</v>
      </c>
      <c r="C17985" s="22" t="s">
        <v>256</v>
      </c>
      <c r="D17985" s="22" t="s">
        <v>18362</v>
      </c>
      <c r="E17985" s="22" t="s">
        <v>58</v>
      </c>
      <c r="F17985" s="22" t="s">
        <v>168</v>
      </c>
      <c r="H17985" s="22" t="s">
        <v>15</v>
      </c>
      <c r="K17985" s="40"/>
      <c r="L17985" s="40"/>
    </row>
    <row r="17986" spans="1:12">
      <c r="A17986" s="17">
        <v>45869</v>
      </c>
      <c r="B17986" s="22" t="s">
        <v>10</v>
      </c>
      <c r="C17986" s="22" t="s">
        <v>256</v>
      </c>
      <c r="D17986" s="22" t="s">
        <v>18363</v>
      </c>
      <c r="E17986" s="22" t="s">
        <v>58</v>
      </c>
      <c r="F17986" s="22" t="s">
        <v>168</v>
      </c>
      <c r="H17986" s="22" t="s">
        <v>15</v>
      </c>
      <c r="K17986" s="40"/>
      <c r="L17986" s="40"/>
    </row>
    <row r="17987" spans="1:12">
      <c r="A17987" s="17">
        <v>45869</v>
      </c>
      <c r="B17987" s="22" t="s">
        <v>10</v>
      </c>
      <c r="C17987" s="22" t="s">
        <v>256</v>
      </c>
      <c r="D17987" s="22" t="s">
        <v>18364</v>
      </c>
      <c r="E17987" s="22" t="s">
        <v>58</v>
      </c>
      <c r="F17987" s="22" t="s">
        <v>168</v>
      </c>
      <c r="H17987" s="22" t="s">
        <v>15</v>
      </c>
      <c r="K17987" s="40"/>
      <c r="L17987" s="40"/>
    </row>
    <row r="17988" spans="1:12">
      <c r="A17988" s="17">
        <v>45869</v>
      </c>
      <c r="B17988" s="22" t="s">
        <v>10</v>
      </c>
      <c r="C17988" s="22" t="s">
        <v>256</v>
      </c>
      <c r="D17988" s="22" t="s">
        <v>18365</v>
      </c>
      <c r="E17988" s="22" t="s">
        <v>58</v>
      </c>
      <c r="F17988" s="22" t="s">
        <v>168</v>
      </c>
      <c r="H17988" s="22" t="s">
        <v>15</v>
      </c>
      <c r="K17988" s="40"/>
      <c r="L17988" s="40"/>
    </row>
    <row r="17989" spans="1:12">
      <c r="A17989" s="17">
        <v>45869</v>
      </c>
      <c r="B17989" s="22" t="s">
        <v>10</v>
      </c>
      <c r="C17989" s="22" t="s">
        <v>256</v>
      </c>
      <c r="D17989" s="22" t="s">
        <v>18366</v>
      </c>
      <c r="E17989" s="22" t="s">
        <v>58</v>
      </c>
      <c r="F17989" s="22" t="s">
        <v>168</v>
      </c>
      <c r="H17989" s="22" t="s">
        <v>15</v>
      </c>
      <c r="K17989" s="40"/>
      <c r="L17989" s="40"/>
    </row>
    <row r="17990" spans="1:12">
      <c r="A17990" s="17">
        <v>45869</v>
      </c>
      <c r="B17990" s="22" t="s">
        <v>10</v>
      </c>
      <c r="C17990" s="22" t="s">
        <v>256</v>
      </c>
      <c r="D17990" s="22" t="s">
        <v>18367</v>
      </c>
      <c r="E17990" s="22" t="s">
        <v>58</v>
      </c>
      <c r="F17990" s="22" t="s">
        <v>168</v>
      </c>
      <c r="H17990" s="22" t="s">
        <v>15</v>
      </c>
      <c r="K17990" s="40"/>
      <c r="L17990" s="40"/>
    </row>
    <row r="17991" spans="1:12">
      <c r="A17991" s="17">
        <v>45869</v>
      </c>
      <c r="B17991" s="22" t="s">
        <v>10</v>
      </c>
      <c r="C17991" s="22" t="s">
        <v>256</v>
      </c>
      <c r="D17991" s="22" t="s">
        <v>18368</v>
      </c>
      <c r="E17991" s="22" t="s">
        <v>58</v>
      </c>
      <c r="F17991" s="22" t="s">
        <v>168</v>
      </c>
      <c r="H17991" s="22" t="s">
        <v>15</v>
      </c>
      <c r="K17991" s="40"/>
      <c r="L17991" s="40"/>
    </row>
    <row r="17992" spans="1:12">
      <c r="A17992" s="17">
        <v>45869</v>
      </c>
      <c r="B17992" s="22" t="s">
        <v>10</v>
      </c>
      <c r="C17992" s="22" t="s">
        <v>256</v>
      </c>
      <c r="D17992" s="22" t="s">
        <v>18369</v>
      </c>
      <c r="E17992" s="22" t="s">
        <v>58</v>
      </c>
      <c r="F17992" s="22" t="s">
        <v>168</v>
      </c>
      <c r="H17992" s="22" t="s">
        <v>15</v>
      </c>
      <c r="K17992" s="40"/>
      <c r="L17992" s="40"/>
    </row>
    <row r="17993" spans="1:12">
      <c r="A17993" s="17">
        <v>45869</v>
      </c>
      <c r="B17993" s="22" t="s">
        <v>10</v>
      </c>
      <c r="C17993" s="22" t="s">
        <v>256</v>
      </c>
      <c r="D17993" s="22" t="s">
        <v>18370</v>
      </c>
      <c r="E17993" s="22" t="s">
        <v>58</v>
      </c>
      <c r="F17993" s="22" t="s">
        <v>168</v>
      </c>
      <c r="H17993" s="22" t="s">
        <v>15</v>
      </c>
      <c r="K17993" s="40"/>
      <c r="L17993" s="40"/>
    </row>
    <row r="17994" spans="1:12">
      <c r="A17994" s="17">
        <v>45869</v>
      </c>
      <c r="B17994" s="22" t="s">
        <v>10</v>
      </c>
      <c r="C17994" s="22" t="s">
        <v>256</v>
      </c>
      <c r="D17994" s="22" t="s">
        <v>18371</v>
      </c>
      <c r="E17994" s="22" t="s">
        <v>58</v>
      </c>
      <c r="F17994" s="22" t="s">
        <v>168</v>
      </c>
      <c r="H17994" s="22" t="s">
        <v>15</v>
      </c>
      <c r="K17994" s="40"/>
      <c r="L17994" s="40"/>
    </row>
    <row r="17995" spans="1:12">
      <c r="A17995" s="17">
        <v>45869</v>
      </c>
      <c r="B17995" s="22" t="s">
        <v>10</v>
      </c>
      <c r="C17995" s="22" t="s">
        <v>5200</v>
      </c>
      <c r="D17995" s="22" t="s">
        <v>18372</v>
      </c>
      <c r="E17995" s="22" t="s">
        <v>58</v>
      </c>
      <c r="F17995" s="22" t="s">
        <v>168</v>
      </c>
      <c r="G17995" s="9">
        <v>17400</v>
      </c>
      <c r="H17995" s="22" t="s">
        <v>15</v>
      </c>
      <c r="I17995" s="28">
        <v>0.01</v>
      </c>
      <c r="J17995" s="28">
        <v>139.19999999999999</v>
      </c>
      <c r="K17995" s="40"/>
      <c r="L17995" s="40"/>
    </row>
    <row r="17996" spans="1:12">
      <c r="A17996" s="17">
        <v>45869</v>
      </c>
      <c r="B17996" s="22" t="s">
        <v>10</v>
      </c>
      <c r="C17996" s="22" t="s">
        <v>5200</v>
      </c>
      <c r="D17996" s="22" t="s">
        <v>18373</v>
      </c>
      <c r="E17996" s="22" t="s">
        <v>58</v>
      </c>
      <c r="F17996" s="22" t="s">
        <v>168</v>
      </c>
      <c r="G17996" s="9">
        <v>16250</v>
      </c>
      <c r="H17996" s="22" t="s">
        <v>15</v>
      </c>
      <c r="I17996" s="28">
        <v>0.01</v>
      </c>
      <c r="J17996" s="28">
        <v>130</v>
      </c>
      <c r="K17996" s="40"/>
      <c r="L17996" s="40"/>
    </row>
    <row r="17997" spans="1:12">
      <c r="A17997" s="17">
        <v>45869</v>
      </c>
      <c r="B17997" s="22" t="s">
        <v>10</v>
      </c>
      <c r="C17997" s="22" t="s">
        <v>410</v>
      </c>
      <c r="D17997" s="22" t="s">
        <v>18374</v>
      </c>
      <c r="E17997" s="22" t="s">
        <v>58</v>
      </c>
      <c r="F17997" s="22" t="s">
        <v>168</v>
      </c>
      <c r="G17997" s="9">
        <v>2600</v>
      </c>
      <c r="H17997" s="22" t="s">
        <v>15</v>
      </c>
      <c r="I17997" s="28">
        <v>0.01</v>
      </c>
      <c r="J17997" s="28">
        <v>20.8</v>
      </c>
      <c r="K17997" s="40"/>
      <c r="L17997" s="40"/>
    </row>
    <row r="17998" spans="1:12">
      <c r="A17998" s="17">
        <v>45869</v>
      </c>
      <c r="B17998" s="22" t="s">
        <v>10</v>
      </c>
      <c r="C17998" s="22" t="s">
        <v>208</v>
      </c>
      <c r="D17998" s="22" t="s">
        <v>18375</v>
      </c>
      <c r="E17998" s="22" t="s">
        <v>58</v>
      </c>
      <c r="F17998" s="22" t="s">
        <v>168</v>
      </c>
      <c r="G17998" s="9">
        <v>81250</v>
      </c>
      <c r="H17998" s="22" t="s">
        <v>15</v>
      </c>
      <c r="I17998" s="28">
        <v>0.01</v>
      </c>
      <c r="J17998" s="28">
        <v>650</v>
      </c>
      <c r="K17998" s="40"/>
      <c r="L17998" s="40"/>
    </row>
    <row r="17999" spans="1:12">
      <c r="A17999" s="17">
        <v>45869</v>
      </c>
      <c r="B17999" s="22" t="s">
        <v>10</v>
      </c>
      <c r="C17999" s="22" t="s">
        <v>211</v>
      </c>
      <c r="D17999" s="22" t="s">
        <v>18376</v>
      </c>
      <c r="E17999" s="22" t="s">
        <v>58</v>
      </c>
      <c r="F17999" s="22" t="s">
        <v>168</v>
      </c>
      <c r="G17999" s="9">
        <v>500</v>
      </c>
      <c r="H17999" s="22" t="s">
        <v>15</v>
      </c>
      <c r="I17999" s="28">
        <v>0.01</v>
      </c>
      <c r="J17999" s="28">
        <v>4</v>
      </c>
      <c r="K17999" s="40"/>
      <c r="L17999" s="40"/>
    </row>
    <row r="18000" spans="1:12">
      <c r="A18000" s="17">
        <v>45869</v>
      </c>
      <c r="B18000" s="22" t="s">
        <v>10</v>
      </c>
      <c r="C18000" s="22" t="s">
        <v>211</v>
      </c>
      <c r="D18000" s="22" t="s">
        <v>18377</v>
      </c>
      <c r="E18000" s="22" t="s">
        <v>58</v>
      </c>
      <c r="F18000" s="22" t="s">
        <v>168</v>
      </c>
      <c r="G18000" s="9">
        <v>11050</v>
      </c>
      <c r="H18000" s="22" t="s">
        <v>15</v>
      </c>
      <c r="I18000" s="28">
        <v>0.01</v>
      </c>
      <c r="J18000" s="28">
        <v>88.4</v>
      </c>
      <c r="K18000" s="40"/>
      <c r="L18000" s="40"/>
    </row>
    <row r="18001" spans="1:12">
      <c r="A18001" s="17">
        <v>45869</v>
      </c>
      <c r="B18001" s="22" t="s">
        <v>10</v>
      </c>
      <c r="C18001" s="22" t="s">
        <v>211</v>
      </c>
      <c r="D18001" s="22" t="s">
        <v>18378</v>
      </c>
      <c r="E18001" s="22" t="s">
        <v>58</v>
      </c>
      <c r="F18001" s="22" t="s">
        <v>168</v>
      </c>
      <c r="G18001" s="9">
        <v>1384</v>
      </c>
      <c r="H18001" s="22" t="s">
        <v>15</v>
      </c>
      <c r="I18001" s="28">
        <v>0.01</v>
      </c>
      <c r="J18001" s="28">
        <v>11.07</v>
      </c>
      <c r="K18001" s="40"/>
      <c r="L18001" s="40"/>
    </row>
    <row r="18002" spans="1:12">
      <c r="A18002" s="17">
        <v>45869</v>
      </c>
      <c r="B18002" s="22" t="s">
        <v>10</v>
      </c>
      <c r="C18002" s="22" t="s">
        <v>211</v>
      </c>
      <c r="D18002" s="22" t="s">
        <v>18379</v>
      </c>
      <c r="E18002" s="22" t="s">
        <v>58</v>
      </c>
      <c r="F18002" s="22" t="s">
        <v>168</v>
      </c>
      <c r="G18002" s="9">
        <v>26000</v>
      </c>
      <c r="H18002" s="22" t="s">
        <v>15</v>
      </c>
      <c r="I18002" s="28">
        <v>0.01</v>
      </c>
      <c r="J18002" s="28">
        <v>208</v>
      </c>
      <c r="K18002" s="40"/>
      <c r="L18002" s="40"/>
    </row>
    <row r="18003" spans="1:12">
      <c r="A18003" s="17">
        <v>45869</v>
      </c>
      <c r="B18003" s="22" t="s">
        <v>10</v>
      </c>
      <c r="C18003" s="22" t="s">
        <v>211</v>
      </c>
      <c r="D18003" s="22" t="s">
        <v>18380</v>
      </c>
      <c r="E18003" s="22" t="s">
        <v>58</v>
      </c>
      <c r="F18003" s="22" t="s">
        <v>168</v>
      </c>
      <c r="G18003" s="9">
        <v>20150</v>
      </c>
      <c r="H18003" s="22" t="s">
        <v>15</v>
      </c>
      <c r="I18003" s="28">
        <v>0.01</v>
      </c>
      <c r="J18003" s="28">
        <v>161.19999999999999</v>
      </c>
      <c r="K18003" s="40"/>
      <c r="L18003" s="40"/>
    </row>
    <row r="18004" spans="1:12">
      <c r="A18004" s="17">
        <v>45869</v>
      </c>
      <c r="B18004" s="22" t="s">
        <v>10</v>
      </c>
      <c r="C18004" s="22" t="s">
        <v>216</v>
      </c>
      <c r="D18004" s="22" t="s">
        <v>18381</v>
      </c>
      <c r="E18004" s="22" t="s">
        <v>58</v>
      </c>
      <c r="F18004" s="22" t="s">
        <v>168</v>
      </c>
      <c r="G18004" s="9">
        <v>97500</v>
      </c>
      <c r="H18004" s="22" t="s">
        <v>15</v>
      </c>
      <c r="I18004" s="28">
        <v>0.01</v>
      </c>
      <c r="J18004" s="28">
        <v>780</v>
      </c>
      <c r="K18004" s="40"/>
      <c r="L18004" s="40"/>
    </row>
    <row r="18005" spans="1:12">
      <c r="A18005" s="17">
        <v>45869</v>
      </c>
      <c r="B18005" s="22" t="s">
        <v>10</v>
      </c>
      <c r="C18005" s="22" t="s">
        <v>5231</v>
      </c>
      <c r="D18005" s="22" t="s">
        <v>18382</v>
      </c>
      <c r="E18005" s="22" t="s">
        <v>58</v>
      </c>
      <c r="F18005" s="22" t="s">
        <v>168</v>
      </c>
      <c r="G18005" s="9">
        <v>81250</v>
      </c>
      <c r="H18005" s="22" t="s">
        <v>15</v>
      </c>
      <c r="I18005" s="28">
        <v>0.01</v>
      </c>
      <c r="J18005" s="28">
        <v>650</v>
      </c>
      <c r="K18005" s="40"/>
      <c r="L18005" s="40"/>
    </row>
    <row r="18006" spans="1:12">
      <c r="A18006" s="17">
        <v>45869</v>
      </c>
      <c r="B18006" s="22" t="s">
        <v>10</v>
      </c>
      <c r="C18006" s="22" t="s">
        <v>219</v>
      </c>
      <c r="D18006" s="22" t="s">
        <v>18383</v>
      </c>
      <c r="E18006" s="22" t="s">
        <v>58</v>
      </c>
      <c r="F18006" s="22" t="s">
        <v>168</v>
      </c>
      <c r="G18006" s="9">
        <v>500</v>
      </c>
      <c r="H18006" s="22" t="s">
        <v>15</v>
      </c>
      <c r="I18006" s="28">
        <v>0.01</v>
      </c>
      <c r="J18006" s="28">
        <v>4</v>
      </c>
      <c r="K18006" s="40"/>
      <c r="L18006" s="40"/>
    </row>
    <row r="18007" spans="1:12">
      <c r="A18007" s="17">
        <v>45869</v>
      </c>
      <c r="B18007" s="22" t="s">
        <v>10</v>
      </c>
      <c r="C18007" s="22" t="s">
        <v>282</v>
      </c>
      <c r="D18007" s="22" t="s">
        <v>18384</v>
      </c>
      <c r="E18007" s="22" t="s">
        <v>58</v>
      </c>
      <c r="F18007" s="22" t="s">
        <v>168</v>
      </c>
      <c r="G18007" s="9">
        <v>16590</v>
      </c>
      <c r="H18007" s="22" t="s">
        <v>15</v>
      </c>
      <c r="I18007" s="28">
        <v>0.01</v>
      </c>
      <c r="J18007" s="28">
        <v>132.72</v>
      </c>
      <c r="K18007" s="40"/>
      <c r="L18007" s="40"/>
    </row>
    <row r="18008" spans="1:12">
      <c r="A18008" s="17">
        <v>45869</v>
      </c>
      <c r="B18008" s="22" t="s">
        <v>10</v>
      </c>
      <c r="C18008" s="22" t="s">
        <v>282</v>
      </c>
      <c r="D18008" s="22" t="s">
        <v>18385</v>
      </c>
      <c r="E18008" s="22" t="s">
        <v>58</v>
      </c>
      <c r="F18008" s="22" t="s">
        <v>168</v>
      </c>
      <c r="H18008" s="22" t="s">
        <v>15</v>
      </c>
      <c r="K18008" s="40"/>
      <c r="L18008" s="40"/>
    </row>
    <row r="18009" spans="1:12">
      <c r="A18009" s="17">
        <v>45869</v>
      </c>
      <c r="B18009" s="22" t="s">
        <v>10</v>
      </c>
      <c r="C18009" s="22" t="s">
        <v>282</v>
      </c>
      <c r="D18009" s="22" t="s">
        <v>18386</v>
      </c>
      <c r="E18009" s="22" t="s">
        <v>58</v>
      </c>
      <c r="F18009" s="22" t="s">
        <v>168</v>
      </c>
      <c r="H18009" s="22" t="s">
        <v>15</v>
      </c>
      <c r="K18009" s="40"/>
      <c r="L18009" s="40"/>
    </row>
    <row r="18010" spans="1:12">
      <c r="A18010" s="17">
        <v>45869</v>
      </c>
      <c r="B18010" s="22" t="s">
        <v>10</v>
      </c>
      <c r="C18010" s="22" t="s">
        <v>371</v>
      </c>
      <c r="D18010" s="22" t="s">
        <v>18387</v>
      </c>
      <c r="E18010" s="22" t="s">
        <v>58</v>
      </c>
      <c r="F18010" s="22" t="s">
        <v>168</v>
      </c>
      <c r="G18010" s="9">
        <v>16250</v>
      </c>
      <c r="H18010" s="22" t="s">
        <v>15</v>
      </c>
      <c r="I18010" s="28">
        <v>0.01</v>
      </c>
      <c r="J18010" s="28">
        <v>130</v>
      </c>
      <c r="K18010" s="40"/>
      <c r="L18010" s="40"/>
    </row>
    <row r="18011" spans="1:12">
      <c r="A18011" s="17">
        <v>45869</v>
      </c>
      <c r="B18011" s="22" t="s">
        <v>10</v>
      </c>
      <c r="C18011" s="22" t="s">
        <v>371</v>
      </c>
      <c r="D18011" s="22" t="s">
        <v>18388</v>
      </c>
      <c r="E18011" s="22" t="s">
        <v>58</v>
      </c>
      <c r="F18011" s="22" t="s">
        <v>168</v>
      </c>
      <c r="G18011" s="9">
        <v>664</v>
      </c>
      <c r="H18011" s="22" t="s">
        <v>15</v>
      </c>
      <c r="I18011" s="28">
        <v>0.01</v>
      </c>
      <c r="J18011" s="28">
        <v>5.31</v>
      </c>
      <c r="K18011" s="40"/>
      <c r="L18011" s="40"/>
    </row>
    <row r="18012" spans="1:12">
      <c r="A18012" s="17">
        <v>45869</v>
      </c>
      <c r="B18012" s="22" t="s">
        <v>10</v>
      </c>
      <c r="C18012" s="22" t="s">
        <v>369</v>
      </c>
      <c r="D18012" s="22" t="s">
        <v>18389</v>
      </c>
      <c r="E18012" s="22" t="s">
        <v>58</v>
      </c>
      <c r="F18012" s="22" t="s">
        <v>168</v>
      </c>
      <c r="H18012" s="22" t="s">
        <v>15</v>
      </c>
      <c r="K18012" s="40"/>
      <c r="L18012" s="40"/>
    </row>
    <row r="18013" spans="1:12">
      <c r="A18013" s="17">
        <v>45869</v>
      </c>
      <c r="B18013" s="22" t="s">
        <v>10</v>
      </c>
      <c r="C18013" s="22" t="s">
        <v>369</v>
      </c>
      <c r="D18013" s="22" t="s">
        <v>18390</v>
      </c>
      <c r="E18013" s="22" t="s">
        <v>58</v>
      </c>
      <c r="F18013" s="22" t="s">
        <v>168</v>
      </c>
      <c r="H18013" s="22" t="s">
        <v>15</v>
      </c>
      <c r="K18013" s="40"/>
      <c r="L18013" s="40"/>
    </row>
    <row r="18014" spans="1:12">
      <c r="A18014" s="17">
        <v>45869</v>
      </c>
      <c r="B18014" s="22" t="s">
        <v>10</v>
      </c>
      <c r="C18014" s="22" t="s">
        <v>369</v>
      </c>
      <c r="D18014" s="22" t="s">
        <v>18391</v>
      </c>
      <c r="E18014" s="22" t="s">
        <v>58</v>
      </c>
      <c r="F18014" s="22" t="s">
        <v>168</v>
      </c>
      <c r="H18014" s="22" t="s">
        <v>15</v>
      </c>
      <c r="K18014" s="40"/>
      <c r="L18014" s="40"/>
    </row>
    <row r="18015" spans="1:12">
      <c r="A18015" s="17">
        <v>45869</v>
      </c>
      <c r="B18015" s="22" t="s">
        <v>10</v>
      </c>
      <c r="C18015" s="22" t="s">
        <v>369</v>
      </c>
      <c r="D18015" s="22" t="s">
        <v>18392</v>
      </c>
      <c r="E18015" s="22" t="s">
        <v>58</v>
      </c>
      <c r="F18015" s="22" t="s">
        <v>168</v>
      </c>
      <c r="H18015" s="22" t="s">
        <v>15</v>
      </c>
      <c r="K18015" s="40"/>
      <c r="L18015" s="40"/>
    </row>
    <row r="18016" spans="1:12">
      <c r="A18016" s="17">
        <v>45869</v>
      </c>
      <c r="B18016" s="22" t="s">
        <v>10</v>
      </c>
      <c r="C18016" s="22" t="s">
        <v>367</v>
      </c>
      <c r="D18016" s="22" t="s">
        <v>18393</v>
      </c>
      <c r="E18016" s="22" t="s">
        <v>58</v>
      </c>
      <c r="F18016" s="22" t="s">
        <v>168</v>
      </c>
      <c r="H18016" s="22" t="s">
        <v>15</v>
      </c>
      <c r="K18016" s="40"/>
      <c r="L18016" s="40"/>
    </row>
    <row r="18017" spans="1:12">
      <c r="A18017" s="17">
        <v>45869</v>
      </c>
      <c r="B18017" s="22" t="s">
        <v>10</v>
      </c>
      <c r="C18017" s="22" t="s">
        <v>363</v>
      </c>
      <c r="D18017" s="22" t="s">
        <v>18394</v>
      </c>
      <c r="E18017" s="22" t="s">
        <v>58</v>
      </c>
      <c r="F18017" s="22" t="s">
        <v>168</v>
      </c>
      <c r="H18017" s="22" t="s">
        <v>15</v>
      </c>
      <c r="K18017" s="40"/>
      <c r="L18017" s="40"/>
    </row>
    <row r="18018" spans="1:12">
      <c r="A18018" s="17">
        <v>45869</v>
      </c>
      <c r="B18018" s="22" t="s">
        <v>10</v>
      </c>
      <c r="C18018" s="22" t="s">
        <v>363</v>
      </c>
      <c r="D18018" s="22" t="s">
        <v>18395</v>
      </c>
      <c r="E18018" s="22" t="s">
        <v>58</v>
      </c>
      <c r="F18018" s="22" t="s">
        <v>168</v>
      </c>
      <c r="H18018" s="22" t="s">
        <v>15</v>
      </c>
      <c r="K18018" s="40"/>
      <c r="L18018" s="40"/>
    </row>
    <row r="18019" spans="1:12">
      <c r="A18019" s="17">
        <v>45869</v>
      </c>
      <c r="B18019" s="22" t="s">
        <v>10</v>
      </c>
      <c r="C18019" s="22" t="s">
        <v>363</v>
      </c>
      <c r="D18019" s="22" t="s">
        <v>18396</v>
      </c>
      <c r="E18019" s="22" t="s">
        <v>58</v>
      </c>
      <c r="F18019" s="22" t="s">
        <v>168</v>
      </c>
      <c r="H18019" s="22" t="s">
        <v>15</v>
      </c>
      <c r="K18019" s="40"/>
      <c r="L18019" s="40"/>
    </row>
    <row r="18020" spans="1:12">
      <c r="A18020" s="17">
        <v>45869</v>
      </c>
      <c r="B18020" s="22" t="s">
        <v>10</v>
      </c>
      <c r="C18020" s="22" t="s">
        <v>360</v>
      </c>
      <c r="D18020" s="22" t="s">
        <v>18397</v>
      </c>
      <c r="E18020" s="22" t="s">
        <v>58</v>
      </c>
      <c r="F18020" s="22" t="s">
        <v>168</v>
      </c>
      <c r="H18020" s="22" t="s">
        <v>15</v>
      </c>
      <c r="K18020" s="40"/>
      <c r="L18020" s="40"/>
    </row>
    <row r="18021" spans="1:12">
      <c r="A18021" s="17">
        <v>45869</v>
      </c>
      <c r="B18021" s="22" t="s">
        <v>10</v>
      </c>
      <c r="C18021" s="22" t="s">
        <v>360</v>
      </c>
      <c r="D18021" s="22" t="s">
        <v>18398</v>
      </c>
      <c r="E18021" s="22" t="s">
        <v>58</v>
      </c>
      <c r="F18021" s="22" t="s">
        <v>168</v>
      </c>
      <c r="H18021" s="22" t="s">
        <v>15</v>
      </c>
      <c r="K18021" s="40"/>
      <c r="L18021" s="40"/>
    </row>
    <row r="18022" spans="1:12">
      <c r="A18022" s="17">
        <v>45869</v>
      </c>
      <c r="B18022" s="22" t="s">
        <v>10</v>
      </c>
      <c r="C18022" s="22" t="s">
        <v>360</v>
      </c>
      <c r="D18022" s="22" t="s">
        <v>18399</v>
      </c>
      <c r="E18022" s="22" t="s">
        <v>58</v>
      </c>
      <c r="F18022" s="22" t="s">
        <v>168</v>
      </c>
      <c r="H18022" s="22" t="s">
        <v>15</v>
      </c>
      <c r="K18022" s="40"/>
      <c r="L18022" s="40"/>
    </row>
    <row r="18023" spans="1:12">
      <c r="A18023" s="17">
        <v>45869</v>
      </c>
      <c r="B18023" s="22" t="s">
        <v>10</v>
      </c>
      <c r="C18023" s="22" t="s">
        <v>360</v>
      </c>
      <c r="D18023" s="22" t="s">
        <v>18400</v>
      </c>
      <c r="E18023" s="22" t="s">
        <v>58</v>
      </c>
      <c r="F18023" s="22" t="s">
        <v>168</v>
      </c>
      <c r="H18023" s="22" t="s">
        <v>15</v>
      </c>
      <c r="K18023" s="40"/>
      <c r="L18023" s="40"/>
    </row>
    <row r="18024" spans="1:12">
      <c r="A18024" s="17">
        <v>45869</v>
      </c>
      <c r="B18024" s="22" t="s">
        <v>10</v>
      </c>
      <c r="C18024" s="22" t="s">
        <v>360</v>
      </c>
      <c r="D18024" s="22" t="s">
        <v>18401</v>
      </c>
      <c r="E18024" s="22" t="s">
        <v>58</v>
      </c>
      <c r="F18024" s="22" t="s">
        <v>168</v>
      </c>
      <c r="H18024" s="22" t="s">
        <v>15</v>
      </c>
      <c r="K18024" s="40"/>
      <c r="L18024" s="40"/>
    </row>
    <row r="18025" spans="1:12">
      <c r="A18025" s="17">
        <v>45869</v>
      </c>
      <c r="B18025" s="22" t="s">
        <v>10</v>
      </c>
      <c r="C18025" s="22" t="s">
        <v>360</v>
      </c>
      <c r="D18025" s="22" t="s">
        <v>18402</v>
      </c>
      <c r="E18025" s="22" t="s">
        <v>58</v>
      </c>
      <c r="F18025" s="22" t="s">
        <v>168</v>
      </c>
      <c r="H18025" s="22" t="s">
        <v>15</v>
      </c>
      <c r="K18025" s="40"/>
      <c r="L18025" s="40"/>
    </row>
    <row r="18026" spans="1:12">
      <c r="A18026" s="17">
        <v>45869</v>
      </c>
      <c r="B18026" s="22" t="s">
        <v>10</v>
      </c>
      <c r="C18026" s="22" t="s">
        <v>360</v>
      </c>
      <c r="D18026" s="22" t="s">
        <v>18403</v>
      </c>
      <c r="E18026" s="22" t="s">
        <v>58</v>
      </c>
      <c r="F18026" s="22" t="s">
        <v>168</v>
      </c>
      <c r="H18026" s="22" t="s">
        <v>15</v>
      </c>
      <c r="K18026" s="40"/>
      <c r="L18026" s="40"/>
    </row>
    <row r="18027" spans="1:12">
      <c r="A18027" s="17">
        <v>45869</v>
      </c>
      <c r="B18027" s="22" t="s">
        <v>10</v>
      </c>
      <c r="C18027" s="22" t="s">
        <v>360</v>
      </c>
      <c r="D18027" s="22" t="s">
        <v>18404</v>
      </c>
      <c r="E18027" s="22" t="s">
        <v>58</v>
      </c>
      <c r="F18027" s="22" t="s">
        <v>168</v>
      </c>
      <c r="H18027" s="22" t="s">
        <v>15</v>
      </c>
      <c r="K18027" s="40"/>
      <c r="L18027" s="40"/>
    </row>
    <row r="18028" spans="1:12">
      <c r="A18028" s="17">
        <v>45869</v>
      </c>
      <c r="B18028" s="22" t="s">
        <v>10</v>
      </c>
      <c r="C18028" s="22" t="s">
        <v>360</v>
      </c>
      <c r="D18028" s="22" t="s">
        <v>18405</v>
      </c>
      <c r="E18028" s="22" t="s">
        <v>58</v>
      </c>
      <c r="F18028" s="22" t="s">
        <v>168</v>
      </c>
      <c r="H18028" s="22" t="s">
        <v>15</v>
      </c>
      <c r="K18028" s="40"/>
      <c r="L18028" s="40"/>
    </row>
    <row r="18029" spans="1:12">
      <c r="A18029" s="17">
        <v>45869</v>
      </c>
      <c r="B18029" s="22" t="s">
        <v>10</v>
      </c>
      <c r="C18029" s="22" t="s">
        <v>360</v>
      </c>
      <c r="D18029" s="22" t="s">
        <v>18406</v>
      </c>
      <c r="E18029" s="22" t="s">
        <v>58</v>
      </c>
      <c r="F18029" s="22" t="s">
        <v>168</v>
      </c>
      <c r="H18029" s="22" t="s">
        <v>15</v>
      </c>
      <c r="K18029" s="40"/>
      <c r="L18029" s="40"/>
    </row>
    <row r="18030" spans="1:12">
      <c r="A18030" s="17">
        <v>45869</v>
      </c>
      <c r="B18030" s="22" t="s">
        <v>10</v>
      </c>
      <c r="C18030" s="22" t="s">
        <v>360</v>
      </c>
      <c r="D18030" s="22" t="s">
        <v>18407</v>
      </c>
      <c r="E18030" s="22" t="s">
        <v>58</v>
      </c>
      <c r="F18030" s="22" t="s">
        <v>168</v>
      </c>
      <c r="H18030" s="22" t="s">
        <v>15</v>
      </c>
      <c r="K18030" s="40"/>
      <c r="L18030" s="40"/>
    </row>
    <row r="18031" spans="1:12">
      <c r="A18031" s="17">
        <v>45869</v>
      </c>
      <c r="B18031" s="22" t="s">
        <v>10</v>
      </c>
      <c r="C18031" s="22" t="s">
        <v>308</v>
      </c>
      <c r="D18031" s="22" t="s">
        <v>18408</v>
      </c>
      <c r="E18031" s="22" t="s">
        <v>58</v>
      </c>
      <c r="F18031" s="22" t="s">
        <v>168</v>
      </c>
      <c r="H18031" s="22" t="s">
        <v>15</v>
      </c>
      <c r="K18031" s="40"/>
      <c r="L18031" s="40"/>
    </row>
    <row r="18032" spans="1:12">
      <c r="A18032" s="17">
        <v>45869</v>
      </c>
      <c r="B18032" s="22" t="s">
        <v>10</v>
      </c>
      <c r="C18032" s="22" t="s">
        <v>308</v>
      </c>
      <c r="D18032" s="22" t="s">
        <v>18409</v>
      </c>
      <c r="E18032" s="22" t="s">
        <v>58</v>
      </c>
      <c r="F18032" s="22" t="s">
        <v>168</v>
      </c>
      <c r="H18032" s="22" t="s">
        <v>15</v>
      </c>
      <c r="K18032" s="40"/>
      <c r="L18032" s="40"/>
    </row>
    <row r="18033" spans="1:12">
      <c r="A18033" s="17">
        <v>45869</v>
      </c>
      <c r="B18033" s="22" t="s">
        <v>10</v>
      </c>
      <c r="C18033" s="22" t="s">
        <v>308</v>
      </c>
      <c r="D18033" s="22" t="s">
        <v>18410</v>
      </c>
      <c r="E18033" s="22" t="s">
        <v>58</v>
      </c>
      <c r="F18033" s="22" t="s">
        <v>168</v>
      </c>
      <c r="H18033" s="22" t="s">
        <v>15</v>
      </c>
      <c r="K18033" s="40"/>
      <c r="L18033" s="40"/>
    </row>
    <row r="18034" spans="1:12">
      <c r="A18034" s="17">
        <v>45869</v>
      </c>
      <c r="B18034" s="22" t="s">
        <v>10</v>
      </c>
      <c r="C18034" s="22" t="s">
        <v>308</v>
      </c>
      <c r="D18034" s="22" t="s">
        <v>18411</v>
      </c>
      <c r="E18034" s="22" t="s">
        <v>58</v>
      </c>
      <c r="F18034" s="22" t="s">
        <v>168</v>
      </c>
      <c r="H18034" s="22" t="s">
        <v>15</v>
      </c>
      <c r="K18034" s="40"/>
      <c r="L18034" s="40"/>
    </row>
    <row r="18035" spans="1:12">
      <c r="A18035" s="17">
        <v>45869</v>
      </c>
      <c r="B18035" s="22" t="s">
        <v>10</v>
      </c>
      <c r="C18035" s="22" t="s">
        <v>308</v>
      </c>
      <c r="D18035" s="22" t="s">
        <v>18412</v>
      </c>
      <c r="E18035" s="22" t="s">
        <v>58</v>
      </c>
      <c r="F18035" s="22" t="s">
        <v>168</v>
      </c>
      <c r="H18035" s="22" t="s">
        <v>15</v>
      </c>
      <c r="K18035" s="40"/>
      <c r="L18035" s="40"/>
    </row>
    <row r="18036" spans="1:12">
      <c r="A18036" s="17">
        <v>45869</v>
      </c>
      <c r="B18036" s="22" t="s">
        <v>10</v>
      </c>
      <c r="C18036" s="22" t="s">
        <v>337</v>
      </c>
      <c r="D18036" s="22" t="s">
        <v>18413</v>
      </c>
      <c r="E18036" s="22" t="s">
        <v>58</v>
      </c>
      <c r="F18036" s="22" t="s">
        <v>168</v>
      </c>
      <c r="H18036" s="22" t="s">
        <v>15</v>
      </c>
      <c r="K18036" s="40"/>
      <c r="L18036" s="40"/>
    </row>
    <row r="18037" spans="1:12">
      <c r="A18037" s="17">
        <v>45869</v>
      </c>
      <c r="B18037" s="22" t="s">
        <v>10</v>
      </c>
      <c r="C18037" s="22" t="s">
        <v>282</v>
      </c>
      <c r="D18037" s="22" t="s">
        <v>18414</v>
      </c>
      <c r="E18037" s="22" t="s">
        <v>58</v>
      </c>
      <c r="F18037" s="22" t="s">
        <v>168</v>
      </c>
      <c r="G18037" s="9">
        <v>32500</v>
      </c>
      <c r="H18037" s="22" t="s">
        <v>15</v>
      </c>
      <c r="I18037" s="28">
        <v>0.01</v>
      </c>
      <c r="J18037" s="28">
        <v>260</v>
      </c>
      <c r="K18037" s="40"/>
      <c r="L18037" s="40"/>
    </row>
    <row r="18038" spans="1:12">
      <c r="A18038" s="17">
        <v>45869</v>
      </c>
      <c r="B18038" s="22" t="s">
        <v>10</v>
      </c>
      <c r="C18038" s="22" t="s">
        <v>282</v>
      </c>
      <c r="D18038" s="22" t="s">
        <v>18415</v>
      </c>
      <c r="E18038" s="22" t="s">
        <v>58</v>
      </c>
      <c r="F18038" s="22" t="s">
        <v>168</v>
      </c>
      <c r="G18038" s="9">
        <v>25350</v>
      </c>
      <c r="H18038" s="22" t="s">
        <v>15</v>
      </c>
      <c r="I18038" s="28">
        <v>0.01</v>
      </c>
      <c r="J18038" s="28">
        <v>202.8</v>
      </c>
      <c r="K18038" s="40"/>
      <c r="L18038" s="40"/>
    </row>
    <row r="18039" spans="1:12">
      <c r="A18039" s="17">
        <v>45869</v>
      </c>
      <c r="B18039" s="22" t="s">
        <v>10</v>
      </c>
      <c r="C18039" s="22" t="s">
        <v>282</v>
      </c>
      <c r="D18039" s="22" t="s">
        <v>18416</v>
      </c>
      <c r="E18039" s="22" t="s">
        <v>58</v>
      </c>
      <c r="F18039" s="22" t="s">
        <v>168</v>
      </c>
      <c r="G18039" s="9">
        <v>706</v>
      </c>
      <c r="H18039" s="22" t="s">
        <v>15</v>
      </c>
      <c r="I18039" s="28">
        <v>0.01</v>
      </c>
      <c r="J18039" s="28">
        <v>5.65</v>
      </c>
      <c r="K18039" s="40"/>
      <c r="L18039" s="40"/>
    </row>
    <row r="18040" spans="1:12">
      <c r="A18040" s="17">
        <v>45869</v>
      </c>
      <c r="B18040" s="22" t="s">
        <v>10</v>
      </c>
      <c r="C18040" s="22" t="s">
        <v>371</v>
      </c>
      <c r="D18040" s="22" t="s">
        <v>18417</v>
      </c>
      <c r="E18040" s="22" t="s">
        <v>58</v>
      </c>
      <c r="F18040" s="22" t="s">
        <v>168</v>
      </c>
      <c r="G18040" s="9">
        <v>1332</v>
      </c>
      <c r="H18040" s="22" t="s">
        <v>15</v>
      </c>
      <c r="I18040" s="28">
        <v>0.01</v>
      </c>
      <c r="J18040" s="28">
        <v>10.66</v>
      </c>
      <c r="K18040" s="40"/>
      <c r="L18040" s="40"/>
    </row>
    <row r="18041" spans="1:12">
      <c r="A18041" s="17">
        <v>45869</v>
      </c>
      <c r="B18041" s="22" t="s">
        <v>10</v>
      </c>
      <c r="C18041" s="22" t="s">
        <v>371</v>
      </c>
      <c r="D18041" s="22" t="s">
        <v>18418</v>
      </c>
      <c r="E18041" s="22" t="s">
        <v>58</v>
      </c>
      <c r="F18041" s="22" t="s">
        <v>168</v>
      </c>
      <c r="G18041" s="9">
        <v>3160</v>
      </c>
      <c r="H18041" s="22" t="s">
        <v>15</v>
      </c>
      <c r="I18041" s="28">
        <v>0.01</v>
      </c>
      <c r="J18041" s="28">
        <v>25.28</v>
      </c>
      <c r="K18041" s="40"/>
      <c r="L18041" s="40"/>
    </row>
    <row r="18042" spans="1:12">
      <c r="A18042" s="17">
        <v>45869</v>
      </c>
      <c r="B18042" s="22" t="s">
        <v>10</v>
      </c>
      <c r="C18042" s="22" t="s">
        <v>371</v>
      </c>
      <c r="D18042" s="22" t="s">
        <v>18419</v>
      </c>
      <c r="E18042" s="22" t="s">
        <v>58</v>
      </c>
      <c r="F18042" s="22" t="s">
        <v>168</v>
      </c>
      <c r="G18042" s="9">
        <v>3966</v>
      </c>
      <c r="H18042" s="22" t="s">
        <v>15</v>
      </c>
      <c r="I18042" s="28">
        <v>0.01</v>
      </c>
      <c r="J18042" s="28">
        <v>31.73</v>
      </c>
      <c r="K18042" s="40"/>
      <c r="L18042" s="40"/>
    </row>
    <row r="18043" spans="1:12">
      <c r="A18043" s="17">
        <v>45869</v>
      </c>
      <c r="B18043" s="22" t="s">
        <v>10</v>
      </c>
      <c r="C18043" s="22" t="s">
        <v>371</v>
      </c>
      <c r="D18043" s="22" t="s">
        <v>18420</v>
      </c>
      <c r="E18043" s="22" t="s">
        <v>58</v>
      </c>
      <c r="F18043" s="22" t="s">
        <v>168</v>
      </c>
      <c r="G18043" s="9">
        <v>960</v>
      </c>
      <c r="H18043" s="22" t="s">
        <v>15</v>
      </c>
      <c r="I18043" s="28">
        <v>0.01</v>
      </c>
      <c r="J18043" s="28">
        <v>7.68</v>
      </c>
      <c r="K18043" s="40"/>
      <c r="L18043" s="40"/>
    </row>
    <row r="18044" spans="1:12">
      <c r="A18044" s="17">
        <v>45869</v>
      </c>
      <c r="B18044" s="22" t="s">
        <v>10</v>
      </c>
      <c r="C18044" s="22" t="s">
        <v>371</v>
      </c>
      <c r="D18044" s="22" t="s">
        <v>18421</v>
      </c>
      <c r="E18044" s="22" t="s">
        <v>58</v>
      </c>
      <c r="F18044" s="22" t="s">
        <v>168</v>
      </c>
      <c r="G18044" s="9">
        <v>67600</v>
      </c>
      <c r="H18044" s="22" t="s">
        <v>15</v>
      </c>
      <c r="I18044" s="28">
        <v>0.01</v>
      </c>
      <c r="J18044" s="28">
        <v>540.79999999999995</v>
      </c>
      <c r="K18044" s="40"/>
      <c r="L18044" s="40"/>
    </row>
    <row r="18045" spans="1:12">
      <c r="A18045" s="17">
        <v>45869</v>
      </c>
      <c r="B18045" s="22" t="s">
        <v>10</v>
      </c>
      <c r="C18045" s="22" t="s">
        <v>5262</v>
      </c>
      <c r="D18045" s="22" t="s">
        <v>18422</v>
      </c>
      <c r="E18045" s="22" t="s">
        <v>58</v>
      </c>
      <c r="F18045" s="22" t="s">
        <v>168</v>
      </c>
      <c r="G18045" s="9">
        <v>76700</v>
      </c>
      <c r="H18045" s="22" t="s">
        <v>15</v>
      </c>
      <c r="I18045" s="28">
        <v>0.01</v>
      </c>
      <c r="J18045" s="28">
        <v>613.6</v>
      </c>
      <c r="K18045" s="40"/>
      <c r="L18045" s="40"/>
    </row>
    <row r="18046" spans="1:12">
      <c r="A18046" s="17">
        <v>45869</v>
      </c>
      <c r="B18046" s="22" t="s">
        <v>10</v>
      </c>
      <c r="C18046" s="22" t="s">
        <v>369</v>
      </c>
      <c r="D18046" s="22" t="s">
        <v>18423</v>
      </c>
      <c r="E18046" s="22" t="s">
        <v>58</v>
      </c>
      <c r="F18046" s="22" t="s">
        <v>168</v>
      </c>
      <c r="G18046" s="9">
        <v>48750</v>
      </c>
      <c r="H18046" s="22" t="s">
        <v>15</v>
      </c>
      <c r="I18046" s="28">
        <v>0.01</v>
      </c>
      <c r="J18046" s="28">
        <v>390</v>
      </c>
      <c r="K18046" s="40"/>
      <c r="L18046" s="40"/>
    </row>
    <row r="18047" spans="1:12">
      <c r="A18047" s="17">
        <v>45869</v>
      </c>
      <c r="B18047" s="22" t="s">
        <v>10</v>
      </c>
      <c r="C18047" s="22" t="s">
        <v>369</v>
      </c>
      <c r="D18047" s="22" t="s">
        <v>18424</v>
      </c>
      <c r="E18047" s="22" t="s">
        <v>58</v>
      </c>
      <c r="F18047" s="22" t="s">
        <v>168</v>
      </c>
      <c r="G18047" s="9">
        <v>45500</v>
      </c>
      <c r="H18047" s="22" t="s">
        <v>15</v>
      </c>
      <c r="I18047" s="28">
        <v>0.01</v>
      </c>
      <c r="J18047" s="28">
        <v>364</v>
      </c>
      <c r="K18047" s="40"/>
      <c r="L18047" s="40"/>
    </row>
    <row r="18048" spans="1:12">
      <c r="A18048" s="17">
        <v>45869</v>
      </c>
      <c r="B18048" s="22" t="s">
        <v>10</v>
      </c>
      <c r="C18048" s="22" t="s">
        <v>5272</v>
      </c>
      <c r="D18048" s="22" t="s">
        <v>18425</v>
      </c>
      <c r="E18048" s="22" t="s">
        <v>58</v>
      </c>
      <c r="F18048" s="22" t="s">
        <v>168</v>
      </c>
      <c r="G18048" s="9">
        <v>17400</v>
      </c>
      <c r="H18048" s="22" t="s">
        <v>15</v>
      </c>
      <c r="I18048" s="28">
        <v>0.01</v>
      </c>
      <c r="J18048" s="28">
        <v>139.19999999999999</v>
      </c>
      <c r="K18048" s="40"/>
      <c r="L18048" s="40"/>
    </row>
    <row r="18049" spans="1:12">
      <c r="A18049" s="17">
        <v>45869</v>
      </c>
      <c r="B18049" s="22" t="s">
        <v>10</v>
      </c>
      <c r="C18049" s="22" t="s">
        <v>5272</v>
      </c>
      <c r="D18049" s="22" t="s">
        <v>18426</v>
      </c>
      <c r="E18049" s="22" t="s">
        <v>58</v>
      </c>
      <c r="F18049" s="22" t="s">
        <v>168</v>
      </c>
      <c r="G18049" s="9">
        <v>16250</v>
      </c>
      <c r="H18049" s="22" t="s">
        <v>15</v>
      </c>
      <c r="I18049" s="28">
        <v>0.01</v>
      </c>
      <c r="J18049" s="28">
        <v>130</v>
      </c>
      <c r="K18049" s="40"/>
      <c r="L18049" s="40"/>
    </row>
    <row r="18050" spans="1:12">
      <c r="A18050" s="17">
        <v>45869</v>
      </c>
      <c r="B18050" s="22" t="s">
        <v>10</v>
      </c>
      <c r="C18050" s="22" t="s">
        <v>363</v>
      </c>
      <c r="D18050" s="22" t="s">
        <v>18427</v>
      </c>
      <c r="E18050" s="22" t="s">
        <v>58</v>
      </c>
      <c r="F18050" s="22" t="s">
        <v>168</v>
      </c>
      <c r="G18050" s="9">
        <v>4330</v>
      </c>
      <c r="H18050" s="22" t="s">
        <v>15</v>
      </c>
      <c r="I18050" s="28">
        <v>0.01</v>
      </c>
      <c r="J18050" s="28">
        <v>34.64</v>
      </c>
      <c r="K18050" s="40"/>
      <c r="L18050" s="40"/>
    </row>
    <row r="18051" spans="1:12">
      <c r="A18051" s="17">
        <v>45869</v>
      </c>
      <c r="B18051" s="22" t="s">
        <v>10</v>
      </c>
      <c r="C18051" s="22" t="s">
        <v>363</v>
      </c>
      <c r="D18051" s="22" t="s">
        <v>18428</v>
      </c>
      <c r="E18051" s="22" t="s">
        <v>58</v>
      </c>
      <c r="F18051" s="22" t="s">
        <v>168</v>
      </c>
      <c r="G18051" s="9">
        <v>6500</v>
      </c>
      <c r="H18051" s="22" t="s">
        <v>15</v>
      </c>
      <c r="I18051" s="28">
        <v>0.01</v>
      </c>
      <c r="J18051" s="28">
        <v>52</v>
      </c>
      <c r="K18051" s="40"/>
      <c r="L18051" s="40"/>
    </row>
    <row r="18052" spans="1:12">
      <c r="A18052" s="17">
        <v>45869</v>
      </c>
      <c r="B18052" s="22" t="s">
        <v>10</v>
      </c>
      <c r="C18052" s="22" t="s">
        <v>12624</v>
      </c>
      <c r="D18052" s="22" t="s">
        <v>18429</v>
      </c>
      <c r="E18052" s="22" t="s">
        <v>58</v>
      </c>
      <c r="F18052" s="22" t="s">
        <v>168</v>
      </c>
      <c r="G18052" s="9">
        <v>66850</v>
      </c>
      <c r="H18052" s="22" t="s">
        <v>15</v>
      </c>
      <c r="I18052" s="28">
        <v>0.01</v>
      </c>
      <c r="J18052" s="28">
        <v>534.79999999999995</v>
      </c>
      <c r="K18052" s="40"/>
      <c r="L18052" s="40"/>
    </row>
    <row r="18053" spans="1:12">
      <c r="A18053" s="17">
        <v>45869</v>
      </c>
      <c r="B18053" s="22" t="s">
        <v>10</v>
      </c>
      <c r="C18053" s="22" t="s">
        <v>12624</v>
      </c>
      <c r="D18053" s="22" t="s">
        <v>18430</v>
      </c>
      <c r="E18053" s="22" t="s">
        <v>58</v>
      </c>
      <c r="F18053" s="22" t="s">
        <v>168</v>
      </c>
      <c r="G18053" s="9">
        <v>477100</v>
      </c>
      <c r="H18053" s="22" t="s">
        <v>15</v>
      </c>
      <c r="I18053" s="28">
        <v>0.01</v>
      </c>
      <c r="J18053" s="28">
        <v>3816.8</v>
      </c>
      <c r="K18053" s="40"/>
      <c r="L18053" s="40"/>
    </row>
    <row r="18054" spans="1:12">
      <c r="A18054" s="17">
        <v>45869</v>
      </c>
      <c r="B18054" s="22" t="s">
        <v>10</v>
      </c>
      <c r="C18054" s="22" t="s">
        <v>345</v>
      </c>
      <c r="D18054" s="22" t="s">
        <v>18431</v>
      </c>
      <c r="E18054" s="22" t="s">
        <v>58</v>
      </c>
      <c r="F18054" s="22" t="s">
        <v>168</v>
      </c>
      <c r="G18054" s="9">
        <v>1300</v>
      </c>
      <c r="H18054" s="22" t="s">
        <v>15</v>
      </c>
      <c r="I18054" s="28">
        <v>0.01</v>
      </c>
      <c r="J18054" s="28">
        <v>10.4</v>
      </c>
      <c r="K18054" s="40"/>
      <c r="L18054" s="40"/>
    </row>
    <row r="18055" spans="1:12">
      <c r="A18055" s="17">
        <v>45869</v>
      </c>
      <c r="B18055" s="22" t="s">
        <v>10</v>
      </c>
      <c r="C18055" s="22" t="s">
        <v>345</v>
      </c>
      <c r="D18055" s="22" t="s">
        <v>18432</v>
      </c>
      <c r="E18055" s="22" t="s">
        <v>58</v>
      </c>
      <c r="F18055" s="22" t="s">
        <v>168</v>
      </c>
      <c r="G18055" s="9">
        <v>2600</v>
      </c>
      <c r="H18055" s="22" t="s">
        <v>15</v>
      </c>
      <c r="I18055" s="28">
        <v>0.01</v>
      </c>
      <c r="J18055" s="28">
        <v>20.8</v>
      </c>
      <c r="K18055" s="40"/>
      <c r="L18055" s="40"/>
    </row>
    <row r="18056" spans="1:12">
      <c r="A18056" s="17">
        <v>45869</v>
      </c>
      <c r="B18056" s="22" t="s">
        <v>10</v>
      </c>
      <c r="C18056" s="22" t="s">
        <v>353</v>
      </c>
      <c r="D18056" s="22" t="s">
        <v>18433</v>
      </c>
      <c r="E18056" s="22" t="s">
        <v>58</v>
      </c>
      <c r="F18056" s="22" t="s">
        <v>168</v>
      </c>
      <c r="H18056" s="22" t="s">
        <v>15</v>
      </c>
      <c r="K18056" s="40"/>
      <c r="L18056" s="40"/>
    </row>
    <row r="18057" spans="1:12">
      <c r="A18057" s="17">
        <v>45869</v>
      </c>
      <c r="B18057" s="22" t="s">
        <v>10</v>
      </c>
      <c r="C18057" s="22" t="s">
        <v>353</v>
      </c>
      <c r="D18057" s="22" t="s">
        <v>18434</v>
      </c>
      <c r="E18057" s="22" t="s">
        <v>58</v>
      </c>
      <c r="F18057" s="22" t="s">
        <v>168</v>
      </c>
      <c r="H18057" s="22" t="s">
        <v>15</v>
      </c>
      <c r="K18057" s="40"/>
      <c r="L18057" s="40"/>
    </row>
    <row r="18058" spans="1:12">
      <c r="A18058" s="17">
        <v>45869</v>
      </c>
      <c r="B18058" s="22" t="s">
        <v>10</v>
      </c>
      <c r="C18058" s="22" t="s">
        <v>353</v>
      </c>
      <c r="D18058" s="22" t="s">
        <v>18435</v>
      </c>
      <c r="E18058" s="22" t="s">
        <v>58</v>
      </c>
      <c r="F18058" s="22" t="s">
        <v>168</v>
      </c>
      <c r="H18058" s="22" t="s">
        <v>15</v>
      </c>
      <c r="K18058" s="40"/>
      <c r="L18058" s="40"/>
    </row>
    <row r="18059" spans="1:12">
      <c r="A18059" s="17">
        <v>45869</v>
      </c>
      <c r="B18059" s="22" t="s">
        <v>10</v>
      </c>
      <c r="C18059" s="22" t="s">
        <v>353</v>
      </c>
      <c r="D18059" s="22" t="s">
        <v>18436</v>
      </c>
      <c r="E18059" s="22" t="s">
        <v>58</v>
      </c>
      <c r="F18059" s="22" t="s">
        <v>168</v>
      </c>
      <c r="H18059" s="22" t="s">
        <v>15</v>
      </c>
      <c r="K18059" s="40"/>
      <c r="L18059" s="40"/>
    </row>
    <row r="18060" spans="1:12">
      <c r="A18060" s="17">
        <v>45869</v>
      </c>
      <c r="B18060" s="22" t="s">
        <v>10</v>
      </c>
      <c r="C18060" s="22" t="s">
        <v>353</v>
      </c>
      <c r="D18060" s="22" t="s">
        <v>18437</v>
      </c>
      <c r="E18060" s="22" t="s">
        <v>58</v>
      </c>
      <c r="F18060" s="22" t="s">
        <v>168</v>
      </c>
      <c r="H18060" s="22" t="s">
        <v>15</v>
      </c>
      <c r="K18060" s="40"/>
      <c r="L18060" s="40"/>
    </row>
    <row r="18061" spans="1:12">
      <c r="A18061" s="17">
        <v>45869</v>
      </c>
      <c r="B18061" s="22" t="s">
        <v>10</v>
      </c>
      <c r="C18061" s="22" t="s">
        <v>353</v>
      </c>
      <c r="D18061" s="22" t="s">
        <v>18438</v>
      </c>
      <c r="E18061" s="22" t="s">
        <v>58</v>
      </c>
      <c r="F18061" s="22" t="s">
        <v>168</v>
      </c>
      <c r="H18061" s="22" t="s">
        <v>15</v>
      </c>
      <c r="K18061" s="40"/>
      <c r="L18061" s="40"/>
    </row>
    <row r="18062" spans="1:12">
      <c r="A18062" s="17">
        <v>45869</v>
      </c>
      <c r="B18062" s="22" t="s">
        <v>10</v>
      </c>
      <c r="C18062" s="22" t="s">
        <v>353</v>
      </c>
      <c r="D18062" s="22" t="s">
        <v>18439</v>
      </c>
      <c r="E18062" s="22" t="s">
        <v>58</v>
      </c>
      <c r="F18062" s="22" t="s">
        <v>168</v>
      </c>
      <c r="H18062" s="22" t="s">
        <v>15</v>
      </c>
      <c r="K18062" s="40"/>
      <c r="L18062" s="40"/>
    </row>
    <row r="18063" spans="1:12">
      <c r="A18063" s="17">
        <v>45869</v>
      </c>
      <c r="B18063" s="22" t="s">
        <v>10</v>
      </c>
      <c r="C18063" s="22" t="s">
        <v>353</v>
      </c>
      <c r="D18063" s="22" t="s">
        <v>18440</v>
      </c>
      <c r="E18063" s="22" t="s">
        <v>58</v>
      </c>
      <c r="F18063" s="22" t="s">
        <v>168</v>
      </c>
      <c r="H18063" s="22" t="s">
        <v>15</v>
      </c>
      <c r="K18063" s="40"/>
      <c r="L18063" s="40"/>
    </row>
    <row r="18064" spans="1:12">
      <c r="A18064" s="17">
        <v>45869</v>
      </c>
      <c r="B18064" s="22" t="s">
        <v>10</v>
      </c>
      <c r="C18064" s="22" t="s">
        <v>386</v>
      </c>
      <c r="D18064" s="22" t="s">
        <v>18441</v>
      </c>
      <c r="E18064" s="22" t="s">
        <v>13</v>
      </c>
      <c r="F18064" s="22" t="s">
        <v>14</v>
      </c>
      <c r="G18064" s="9">
        <v>566</v>
      </c>
      <c r="H18064" s="22" t="s">
        <v>15</v>
      </c>
      <c r="I18064" s="28">
        <v>6</v>
      </c>
      <c r="J18064" s="28">
        <v>3396</v>
      </c>
      <c r="K18064" s="40"/>
      <c r="L18064" s="40"/>
    </row>
    <row r="18065" spans="1:12">
      <c r="A18065" s="17">
        <v>45869</v>
      </c>
      <c r="B18065" s="22" t="s">
        <v>10</v>
      </c>
      <c r="C18065" s="22" t="s">
        <v>384</v>
      </c>
      <c r="D18065" s="22" t="s">
        <v>18442</v>
      </c>
      <c r="E18065" s="22" t="s">
        <v>13</v>
      </c>
      <c r="F18065" s="22" t="s">
        <v>14</v>
      </c>
      <c r="H18065" s="22" t="s">
        <v>15</v>
      </c>
      <c r="K18065" s="40"/>
      <c r="L18065" s="40"/>
    </row>
    <row r="18066" spans="1:12">
      <c r="A18066" s="17">
        <v>45869</v>
      </c>
      <c r="B18066" s="22" t="s">
        <v>10</v>
      </c>
      <c r="C18066" s="22" t="s">
        <v>382</v>
      </c>
      <c r="D18066" s="22" t="s">
        <v>18443</v>
      </c>
      <c r="E18066" s="22" t="s">
        <v>13</v>
      </c>
      <c r="F18066" s="22" t="s">
        <v>14</v>
      </c>
      <c r="H18066" s="22" t="s">
        <v>15</v>
      </c>
      <c r="K18066" s="40"/>
      <c r="L18066" s="40"/>
    </row>
    <row r="18067" spans="1:12">
      <c r="A18067" s="17">
        <v>45869</v>
      </c>
      <c r="B18067" s="22" t="s">
        <v>10</v>
      </c>
      <c r="C18067" s="22" t="s">
        <v>13443</v>
      </c>
      <c r="D18067" s="22" t="s">
        <v>18444</v>
      </c>
      <c r="E18067" s="22" t="s">
        <v>58</v>
      </c>
      <c r="F18067" s="22" t="s">
        <v>14</v>
      </c>
      <c r="G18067" s="9">
        <v>4</v>
      </c>
      <c r="H18067" s="22" t="s">
        <v>15</v>
      </c>
      <c r="I18067" s="28">
        <v>7.0000000000000007E-2</v>
      </c>
      <c r="J18067" s="28">
        <v>0.28000000000000003</v>
      </c>
      <c r="K18067" s="40"/>
      <c r="L18067" s="40"/>
    </row>
    <row r="18068" spans="1:12">
      <c r="A18068" s="17">
        <v>45869</v>
      </c>
      <c r="B18068" s="22" t="s">
        <v>10</v>
      </c>
      <c r="C18068" s="22" t="s">
        <v>404</v>
      </c>
      <c r="D18068" s="22" t="s">
        <v>18445</v>
      </c>
      <c r="E18068" s="22" t="s">
        <v>13</v>
      </c>
      <c r="F18068" s="22" t="s">
        <v>14</v>
      </c>
      <c r="H18068" s="22" t="s">
        <v>15</v>
      </c>
      <c r="K18068" s="40"/>
      <c r="L18068" s="40"/>
    </row>
    <row r="18069" spans="1:12">
      <c r="A18069" s="17">
        <v>45869</v>
      </c>
      <c r="B18069" s="22" t="s">
        <v>10</v>
      </c>
      <c r="C18069" s="22" t="s">
        <v>539</v>
      </c>
      <c r="D18069" s="22" t="s">
        <v>18446</v>
      </c>
      <c r="E18069" s="22" t="s">
        <v>13</v>
      </c>
      <c r="F18069" s="22" t="s">
        <v>14</v>
      </c>
      <c r="G18069" s="9">
        <v>18</v>
      </c>
      <c r="H18069" s="22" t="s">
        <v>15</v>
      </c>
      <c r="I18069" s="28">
        <v>68</v>
      </c>
      <c r="J18069" s="28">
        <v>1224</v>
      </c>
      <c r="K18069" s="40"/>
      <c r="L18069" s="40"/>
    </row>
    <row r="18070" spans="1:12">
      <c r="A18070" s="17">
        <v>45869</v>
      </c>
      <c r="B18070" s="22" t="s">
        <v>10</v>
      </c>
      <c r="C18070" s="22" t="s">
        <v>6722</v>
      </c>
      <c r="D18070" s="22" t="s">
        <v>18447</v>
      </c>
      <c r="E18070" s="22" t="s">
        <v>13</v>
      </c>
      <c r="F18070" s="22" t="s">
        <v>14</v>
      </c>
      <c r="G18070" s="9">
        <v>230</v>
      </c>
      <c r="H18070" s="22" t="s">
        <v>15</v>
      </c>
      <c r="I18070" s="28">
        <v>19.45</v>
      </c>
      <c r="J18070" s="28">
        <v>4473.5</v>
      </c>
      <c r="K18070" s="40"/>
      <c r="L18070" s="40"/>
    </row>
    <row r="18071" spans="1:12">
      <c r="A18071" s="17">
        <v>45869</v>
      </c>
      <c r="B18071" s="22" t="s">
        <v>10</v>
      </c>
      <c r="C18071" s="22" t="s">
        <v>6720</v>
      </c>
      <c r="D18071" s="22" t="s">
        <v>18448</v>
      </c>
      <c r="E18071" s="22" t="s">
        <v>13</v>
      </c>
      <c r="F18071" s="22" t="s">
        <v>14</v>
      </c>
      <c r="G18071" s="9">
        <v>80</v>
      </c>
      <c r="H18071" s="22" t="s">
        <v>15</v>
      </c>
      <c r="I18071" s="28">
        <v>19.45</v>
      </c>
      <c r="J18071" s="28">
        <v>1556</v>
      </c>
      <c r="K18071" s="40"/>
      <c r="L18071" s="40"/>
    </row>
    <row r="18072" spans="1:12">
      <c r="A18072" s="17">
        <v>45869</v>
      </c>
      <c r="B18072" s="22" t="s">
        <v>10</v>
      </c>
      <c r="C18072" s="22" t="s">
        <v>378</v>
      </c>
      <c r="D18072" s="22" t="s">
        <v>18449</v>
      </c>
      <c r="E18072" s="22" t="s">
        <v>13</v>
      </c>
      <c r="F18072" s="22" t="s">
        <v>14</v>
      </c>
      <c r="G18072" s="9">
        <v>50</v>
      </c>
      <c r="H18072" s="22" t="s">
        <v>15</v>
      </c>
      <c r="I18072" s="28">
        <v>6</v>
      </c>
      <c r="J18072" s="28">
        <v>300</v>
      </c>
      <c r="K18072" s="40"/>
      <c r="L18072" s="40"/>
    </row>
    <row r="18073" spans="1:12">
      <c r="A18073" s="17">
        <v>45869</v>
      </c>
      <c r="B18073" s="22" t="s">
        <v>10</v>
      </c>
      <c r="C18073" s="22" t="s">
        <v>533</v>
      </c>
      <c r="D18073" s="22" t="s">
        <v>18450</v>
      </c>
      <c r="E18073" s="22" t="s">
        <v>13</v>
      </c>
      <c r="F18073" s="22" t="s">
        <v>14</v>
      </c>
      <c r="H18073" s="22" t="s">
        <v>15</v>
      </c>
      <c r="K18073" s="40"/>
      <c r="L18073" s="40"/>
    </row>
    <row r="18074" spans="1:12">
      <c r="A18074" s="17">
        <v>45869</v>
      </c>
      <c r="B18074" s="22" t="s">
        <v>10</v>
      </c>
      <c r="C18074" s="22" t="s">
        <v>351</v>
      </c>
      <c r="D18074" s="22" t="s">
        <v>18451</v>
      </c>
      <c r="E18074" s="22" t="s">
        <v>58</v>
      </c>
      <c r="F18074" s="22" t="s">
        <v>268</v>
      </c>
      <c r="H18074" s="22" t="s">
        <v>15</v>
      </c>
      <c r="K18074" s="40"/>
      <c r="L18074" s="40"/>
    </row>
    <row r="18075" spans="1:12">
      <c r="A18075" s="17">
        <v>45869</v>
      </c>
      <c r="B18075" s="22" t="s">
        <v>10</v>
      </c>
      <c r="C18075" s="22" t="s">
        <v>351</v>
      </c>
      <c r="D18075" s="22" t="s">
        <v>18452</v>
      </c>
      <c r="E18075" s="22" t="s">
        <v>58</v>
      </c>
      <c r="F18075" s="22" t="s">
        <v>268</v>
      </c>
      <c r="H18075" s="22" t="s">
        <v>15</v>
      </c>
      <c r="K18075" s="40"/>
      <c r="L18075" s="40"/>
    </row>
    <row r="18076" spans="1:12">
      <c r="A18076" s="17">
        <v>45869</v>
      </c>
      <c r="B18076" s="22" t="s">
        <v>10</v>
      </c>
      <c r="C18076" s="22" t="s">
        <v>351</v>
      </c>
      <c r="D18076" s="22" t="s">
        <v>18453</v>
      </c>
      <c r="E18076" s="22" t="s">
        <v>58</v>
      </c>
      <c r="F18076" s="22" t="s">
        <v>268</v>
      </c>
      <c r="H18076" s="22" t="s">
        <v>15</v>
      </c>
      <c r="K18076" s="40"/>
      <c r="L18076" s="40"/>
    </row>
    <row r="18077" spans="1:12">
      <c r="A18077" s="17">
        <v>45869</v>
      </c>
      <c r="B18077" s="22" t="s">
        <v>10</v>
      </c>
      <c r="C18077" s="22" t="s">
        <v>347</v>
      </c>
      <c r="D18077" s="22" t="s">
        <v>18454</v>
      </c>
      <c r="E18077" s="22" t="s">
        <v>58</v>
      </c>
      <c r="F18077" s="22" t="s">
        <v>268</v>
      </c>
      <c r="H18077" s="22" t="s">
        <v>15</v>
      </c>
      <c r="K18077" s="40"/>
      <c r="L18077" s="40"/>
    </row>
    <row r="18078" spans="1:12">
      <c r="A18078" s="17">
        <v>45869</v>
      </c>
      <c r="B18078" s="22" t="s">
        <v>10</v>
      </c>
      <c r="C18078" s="22" t="s">
        <v>347</v>
      </c>
      <c r="D18078" s="22" t="s">
        <v>18455</v>
      </c>
      <c r="E18078" s="22" t="s">
        <v>58</v>
      </c>
      <c r="F18078" s="22" t="s">
        <v>268</v>
      </c>
      <c r="H18078" s="22" t="s">
        <v>15</v>
      </c>
      <c r="K18078" s="40"/>
      <c r="L18078" s="40"/>
    </row>
    <row r="18079" spans="1:12">
      <c r="A18079" s="17">
        <v>45869</v>
      </c>
      <c r="B18079" s="22" t="s">
        <v>10</v>
      </c>
      <c r="C18079" s="22" t="s">
        <v>343</v>
      </c>
      <c r="D18079" s="22" t="s">
        <v>18456</v>
      </c>
      <c r="E18079" s="22" t="s">
        <v>58</v>
      </c>
      <c r="F18079" s="22" t="s">
        <v>268</v>
      </c>
      <c r="H18079" s="22" t="s">
        <v>15</v>
      </c>
      <c r="K18079" s="40"/>
      <c r="L18079" s="40"/>
    </row>
    <row r="18080" spans="1:12">
      <c r="A18080" s="17">
        <v>45869</v>
      </c>
      <c r="B18080" s="22" t="s">
        <v>10</v>
      </c>
      <c r="C18080" s="22" t="s">
        <v>339</v>
      </c>
      <c r="D18080" s="22" t="s">
        <v>18457</v>
      </c>
      <c r="E18080" s="22" t="s">
        <v>58</v>
      </c>
      <c r="F18080" s="22" t="s">
        <v>268</v>
      </c>
      <c r="H18080" s="22" t="s">
        <v>15</v>
      </c>
      <c r="K18080" s="40"/>
      <c r="L18080" s="40"/>
    </row>
    <row r="18081" spans="1:12">
      <c r="A18081" s="17">
        <v>45869</v>
      </c>
      <c r="B18081" s="22" t="s">
        <v>10</v>
      </c>
      <c r="C18081" s="22" t="s">
        <v>339</v>
      </c>
      <c r="D18081" s="22" t="s">
        <v>18458</v>
      </c>
      <c r="E18081" s="22" t="s">
        <v>58</v>
      </c>
      <c r="F18081" s="22" t="s">
        <v>268</v>
      </c>
      <c r="H18081" s="22" t="s">
        <v>15</v>
      </c>
      <c r="K18081" s="40"/>
      <c r="L18081" s="40"/>
    </row>
    <row r="18082" spans="1:12">
      <c r="A18082" s="17">
        <v>45869</v>
      </c>
      <c r="B18082" s="22" t="s">
        <v>10</v>
      </c>
      <c r="C18082" s="22" t="s">
        <v>13122</v>
      </c>
      <c r="D18082" s="22" t="s">
        <v>18459</v>
      </c>
      <c r="E18082" s="22" t="s">
        <v>58</v>
      </c>
      <c r="F18082" s="22" t="s">
        <v>268</v>
      </c>
      <c r="H18082" s="22" t="s">
        <v>15</v>
      </c>
      <c r="K18082" s="40"/>
      <c r="L18082" s="40"/>
    </row>
    <row r="18083" spans="1:12">
      <c r="A18083" s="17">
        <v>45869</v>
      </c>
      <c r="B18083" s="22" t="s">
        <v>10</v>
      </c>
      <c r="C18083" s="22" t="s">
        <v>14187</v>
      </c>
      <c r="D18083" s="22" t="s">
        <v>18460</v>
      </c>
      <c r="E18083" s="22" t="s">
        <v>58</v>
      </c>
      <c r="F18083" s="22" t="s">
        <v>268</v>
      </c>
      <c r="H18083" s="22" t="s">
        <v>15</v>
      </c>
      <c r="K18083" s="40"/>
      <c r="L18083" s="40"/>
    </row>
    <row r="18084" spans="1:12">
      <c r="A18084" s="17">
        <v>45869</v>
      </c>
      <c r="B18084" s="22" t="s">
        <v>10</v>
      </c>
      <c r="C18084" s="22" t="s">
        <v>14187</v>
      </c>
      <c r="D18084" s="22" t="s">
        <v>18461</v>
      </c>
      <c r="E18084" s="22" t="s">
        <v>58</v>
      </c>
      <c r="F18084" s="22" t="s">
        <v>268</v>
      </c>
      <c r="H18084" s="22" t="s">
        <v>15</v>
      </c>
      <c r="K18084" s="40"/>
      <c r="L18084" s="40"/>
    </row>
    <row r="18085" spans="1:12">
      <c r="A18085" s="17">
        <v>45869</v>
      </c>
      <c r="B18085" s="22" t="s">
        <v>10</v>
      </c>
      <c r="C18085" s="22" t="s">
        <v>14187</v>
      </c>
      <c r="D18085" s="22" t="s">
        <v>18462</v>
      </c>
      <c r="E18085" s="22" t="s">
        <v>58</v>
      </c>
      <c r="F18085" s="22" t="s">
        <v>268</v>
      </c>
      <c r="H18085" s="22" t="s">
        <v>15</v>
      </c>
      <c r="K18085" s="40"/>
      <c r="L18085" s="40"/>
    </row>
    <row r="18086" spans="1:12">
      <c r="A18086" s="17">
        <v>45869</v>
      </c>
      <c r="B18086" s="22" t="s">
        <v>10</v>
      </c>
      <c r="C18086" s="22" t="s">
        <v>14187</v>
      </c>
      <c r="D18086" s="22" t="s">
        <v>18463</v>
      </c>
      <c r="E18086" s="22" t="s">
        <v>58</v>
      </c>
      <c r="F18086" s="22" t="s">
        <v>268</v>
      </c>
      <c r="H18086" s="22" t="s">
        <v>15</v>
      </c>
      <c r="K18086" s="40"/>
      <c r="L18086" s="40"/>
    </row>
    <row r="18087" spans="1:12">
      <c r="A18087" s="17">
        <v>45869</v>
      </c>
      <c r="B18087" s="22" t="s">
        <v>10</v>
      </c>
      <c r="C18087" s="22" t="s">
        <v>334</v>
      </c>
      <c r="D18087" s="22" t="s">
        <v>18464</v>
      </c>
      <c r="E18087" s="22" t="s">
        <v>58</v>
      </c>
      <c r="F18087" s="22" t="s">
        <v>268</v>
      </c>
      <c r="H18087" s="22" t="s">
        <v>15</v>
      </c>
      <c r="K18087" s="40"/>
      <c r="L18087" s="40"/>
    </row>
    <row r="18088" spans="1:12">
      <c r="A18088" s="17">
        <v>45869</v>
      </c>
      <c r="B18088" s="22" t="s">
        <v>10</v>
      </c>
      <c r="C18088" s="22" t="s">
        <v>334</v>
      </c>
      <c r="D18088" s="22" t="s">
        <v>18465</v>
      </c>
      <c r="E18088" s="22" t="s">
        <v>58</v>
      </c>
      <c r="F18088" s="22" t="s">
        <v>268</v>
      </c>
      <c r="H18088" s="22" t="s">
        <v>15</v>
      </c>
      <c r="K18088" s="40"/>
      <c r="L18088" s="40"/>
    </row>
    <row r="18089" spans="1:12">
      <c r="A18089" s="17">
        <v>45869</v>
      </c>
      <c r="B18089" s="22" t="s">
        <v>10</v>
      </c>
      <c r="C18089" s="22" t="s">
        <v>332</v>
      </c>
      <c r="D18089" s="22" t="s">
        <v>18466</v>
      </c>
      <c r="E18089" s="22" t="s">
        <v>58</v>
      </c>
      <c r="F18089" s="22" t="s">
        <v>268</v>
      </c>
      <c r="H18089" s="22" t="s">
        <v>15</v>
      </c>
      <c r="K18089" s="40"/>
      <c r="L18089" s="40"/>
    </row>
    <row r="18090" spans="1:12">
      <c r="A18090" s="17">
        <v>45869</v>
      </c>
      <c r="B18090" s="22" t="s">
        <v>10</v>
      </c>
      <c r="C18090" s="22" t="s">
        <v>303</v>
      </c>
      <c r="D18090" s="22" t="s">
        <v>18467</v>
      </c>
      <c r="E18090" s="22" t="s">
        <v>58</v>
      </c>
      <c r="F18090" s="22" t="s">
        <v>268</v>
      </c>
      <c r="H18090" s="22" t="s">
        <v>15</v>
      </c>
      <c r="K18090" s="40"/>
      <c r="L18090" s="40"/>
    </row>
    <row r="18091" spans="1:12">
      <c r="A18091" s="17">
        <v>45869</v>
      </c>
      <c r="B18091" s="22" t="s">
        <v>10</v>
      </c>
      <c r="C18091" s="22" t="s">
        <v>345</v>
      </c>
      <c r="D18091" s="22" t="s">
        <v>18468</v>
      </c>
      <c r="E18091" s="22" t="s">
        <v>58</v>
      </c>
      <c r="F18091" s="22" t="s">
        <v>168</v>
      </c>
      <c r="G18091" s="9">
        <v>1700</v>
      </c>
      <c r="H18091" s="22" t="s">
        <v>15</v>
      </c>
      <c r="I18091" s="28">
        <v>0.01</v>
      </c>
      <c r="J18091" s="28">
        <v>13.6</v>
      </c>
      <c r="K18091" s="40"/>
      <c r="L18091" s="40"/>
    </row>
    <row r="18092" spans="1:12">
      <c r="A18092" s="17">
        <v>45869</v>
      </c>
      <c r="B18092" s="22" t="s">
        <v>10</v>
      </c>
      <c r="C18092" s="22" t="s">
        <v>345</v>
      </c>
      <c r="D18092" s="22" t="s">
        <v>18469</v>
      </c>
      <c r="E18092" s="22" t="s">
        <v>58</v>
      </c>
      <c r="F18092" s="22" t="s">
        <v>168</v>
      </c>
      <c r="G18092" s="9">
        <v>264</v>
      </c>
      <c r="H18092" s="22" t="s">
        <v>15</v>
      </c>
      <c r="I18092" s="28">
        <v>0.01</v>
      </c>
      <c r="J18092" s="28">
        <v>2.11</v>
      </c>
      <c r="K18092" s="40"/>
      <c r="L18092" s="40"/>
    </row>
    <row r="18093" spans="1:12">
      <c r="A18093" s="17">
        <v>45869</v>
      </c>
      <c r="B18093" s="22" t="s">
        <v>10</v>
      </c>
      <c r="C18093" s="22" t="s">
        <v>345</v>
      </c>
      <c r="D18093" s="22" t="s">
        <v>18470</v>
      </c>
      <c r="E18093" s="22" t="s">
        <v>58</v>
      </c>
      <c r="F18093" s="22" t="s">
        <v>168</v>
      </c>
      <c r="G18093" s="9">
        <v>81650</v>
      </c>
      <c r="H18093" s="22" t="s">
        <v>15</v>
      </c>
      <c r="I18093" s="28">
        <v>0.01</v>
      </c>
      <c r="J18093" s="28">
        <v>653.17999999999995</v>
      </c>
      <c r="K18093" s="40"/>
      <c r="L18093" s="40"/>
    </row>
    <row r="18094" spans="1:12">
      <c r="A18094" s="17">
        <v>45869</v>
      </c>
      <c r="B18094" s="22" t="s">
        <v>10</v>
      </c>
      <c r="C18094" s="22" t="s">
        <v>345</v>
      </c>
      <c r="D18094" s="22" t="s">
        <v>18471</v>
      </c>
      <c r="E18094" s="22" t="s">
        <v>58</v>
      </c>
      <c r="F18094" s="22" t="s">
        <v>168</v>
      </c>
      <c r="G18094" s="9">
        <v>3220</v>
      </c>
      <c r="H18094" s="22" t="s">
        <v>15</v>
      </c>
      <c r="I18094" s="28">
        <v>0.01</v>
      </c>
      <c r="J18094" s="28">
        <v>25.76</v>
      </c>
      <c r="K18094" s="40"/>
      <c r="L18094" s="40"/>
    </row>
    <row r="18095" spans="1:12">
      <c r="A18095" s="17">
        <v>45869</v>
      </c>
      <c r="B18095" s="22" t="s">
        <v>10</v>
      </c>
      <c r="C18095" s="22" t="s">
        <v>353</v>
      </c>
      <c r="D18095" s="22" t="s">
        <v>18472</v>
      </c>
      <c r="E18095" s="22" t="s">
        <v>58</v>
      </c>
      <c r="F18095" s="22" t="s">
        <v>168</v>
      </c>
      <c r="G18095" s="9">
        <v>2260</v>
      </c>
      <c r="H18095" s="22" t="s">
        <v>15</v>
      </c>
      <c r="I18095" s="28">
        <v>0.01</v>
      </c>
      <c r="J18095" s="28">
        <v>18.079999999999998</v>
      </c>
      <c r="K18095" s="40"/>
      <c r="L18095" s="40"/>
    </row>
    <row r="18096" spans="1:12">
      <c r="A18096" s="17">
        <v>45869</v>
      </c>
      <c r="B18096" s="22" t="s">
        <v>10</v>
      </c>
      <c r="C18096" s="22" t="s">
        <v>329</v>
      </c>
      <c r="D18096" s="22" t="s">
        <v>18473</v>
      </c>
      <c r="E18096" s="22" t="s">
        <v>58</v>
      </c>
      <c r="F18096" s="22" t="s">
        <v>268</v>
      </c>
      <c r="H18096" s="22" t="s">
        <v>15</v>
      </c>
      <c r="K18096" s="40"/>
      <c r="L18096" s="40"/>
    </row>
    <row r="18097" spans="1:12">
      <c r="A18097" s="17">
        <v>45869</v>
      </c>
      <c r="B18097" s="22" t="s">
        <v>10</v>
      </c>
      <c r="C18097" s="22" t="s">
        <v>329</v>
      </c>
      <c r="D18097" s="22" t="s">
        <v>18474</v>
      </c>
      <c r="E18097" s="22" t="s">
        <v>58</v>
      </c>
      <c r="F18097" s="22" t="s">
        <v>268</v>
      </c>
      <c r="H18097" s="22" t="s">
        <v>15</v>
      </c>
      <c r="K18097" s="40"/>
      <c r="L18097" s="40"/>
    </row>
    <row r="18098" spans="1:12">
      <c r="A18098" s="17">
        <v>45869</v>
      </c>
      <c r="B18098" s="22" t="s">
        <v>10</v>
      </c>
      <c r="C18098" s="22" t="s">
        <v>327</v>
      </c>
      <c r="D18098" s="22" t="s">
        <v>18475</v>
      </c>
      <c r="E18098" s="22" t="s">
        <v>58</v>
      </c>
      <c r="F18098" s="22" t="s">
        <v>268</v>
      </c>
      <c r="H18098" s="22" t="s">
        <v>15</v>
      </c>
      <c r="K18098" s="40"/>
      <c r="L18098" s="40"/>
    </row>
    <row r="18099" spans="1:12">
      <c r="A18099" s="17">
        <v>45869</v>
      </c>
      <c r="B18099" s="22" t="s">
        <v>10</v>
      </c>
      <c r="C18099" s="22" t="s">
        <v>495</v>
      </c>
      <c r="D18099" s="22" t="s">
        <v>18476</v>
      </c>
      <c r="E18099" s="22" t="s">
        <v>58</v>
      </c>
      <c r="F18099" s="22" t="s">
        <v>268</v>
      </c>
      <c r="H18099" s="22" t="s">
        <v>15</v>
      </c>
      <c r="K18099" s="40"/>
      <c r="L18099" s="40"/>
    </row>
    <row r="18100" spans="1:12">
      <c r="A18100" s="17">
        <v>45869</v>
      </c>
      <c r="B18100" s="22" t="s">
        <v>10</v>
      </c>
      <c r="C18100" s="22" t="s">
        <v>495</v>
      </c>
      <c r="D18100" s="22" t="s">
        <v>18477</v>
      </c>
      <c r="E18100" s="22" t="s">
        <v>58</v>
      </c>
      <c r="F18100" s="22" t="s">
        <v>268</v>
      </c>
      <c r="H18100" s="22" t="s">
        <v>15</v>
      </c>
      <c r="K18100" s="40"/>
      <c r="L18100" s="40"/>
    </row>
    <row r="18101" spans="1:12">
      <c r="A18101" s="17">
        <v>45869</v>
      </c>
      <c r="B18101" s="22" t="s">
        <v>10</v>
      </c>
      <c r="C18101" s="22" t="s">
        <v>495</v>
      </c>
      <c r="D18101" s="22" t="s">
        <v>18478</v>
      </c>
      <c r="E18101" s="22" t="s">
        <v>58</v>
      </c>
      <c r="F18101" s="22" t="s">
        <v>268</v>
      </c>
      <c r="H18101" s="22" t="s">
        <v>15</v>
      </c>
      <c r="K18101" s="40"/>
      <c r="L18101" s="40"/>
    </row>
    <row r="18102" spans="1:12">
      <c r="A18102" s="17">
        <v>45869</v>
      </c>
      <c r="B18102" s="22" t="s">
        <v>10</v>
      </c>
      <c r="C18102" s="22" t="s">
        <v>495</v>
      </c>
      <c r="D18102" s="22" t="s">
        <v>18479</v>
      </c>
      <c r="E18102" s="22" t="s">
        <v>58</v>
      </c>
      <c r="F18102" s="22" t="s">
        <v>268</v>
      </c>
      <c r="H18102" s="22" t="s">
        <v>15</v>
      </c>
      <c r="K18102" s="40"/>
      <c r="L18102" s="40"/>
    </row>
    <row r="18103" spans="1:12">
      <c r="A18103" s="17">
        <v>45869</v>
      </c>
      <c r="B18103" s="22" t="s">
        <v>10</v>
      </c>
      <c r="C18103" s="22" t="s">
        <v>495</v>
      </c>
      <c r="D18103" s="22" t="s">
        <v>18480</v>
      </c>
      <c r="E18103" s="22" t="s">
        <v>58</v>
      </c>
      <c r="F18103" s="22" t="s">
        <v>268</v>
      </c>
      <c r="H18103" s="22" t="s">
        <v>15</v>
      </c>
      <c r="K18103" s="40"/>
      <c r="L18103" s="40"/>
    </row>
    <row r="18104" spans="1:12">
      <c r="A18104" s="17">
        <v>45869</v>
      </c>
      <c r="B18104" s="22" t="s">
        <v>10</v>
      </c>
      <c r="C18104" s="22" t="s">
        <v>325</v>
      </c>
      <c r="D18104" s="22" t="s">
        <v>18481</v>
      </c>
      <c r="E18104" s="22" t="s">
        <v>58</v>
      </c>
      <c r="F18104" s="22" t="s">
        <v>268</v>
      </c>
      <c r="H18104" s="22" t="s">
        <v>15</v>
      </c>
      <c r="K18104" s="40"/>
      <c r="L18104" s="40"/>
    </row>
    <row r="18105" spans="1:12">
      <c r="A18105" s="17">
        <v>45869</v>
      </c>
      <c r="B18105" s="22" t="s">
        <v>10</v>
      </c>
      <c r="C18105" s="22" t="s">
        <v>325</v>
      </c>
      <c r="D18105" s="22" t="s">
        <v>18482</v>
      </c>
      <c r="E18105" s="22" t="s">
        <v>58</v>
      </c>
      <c r="F18105" s="22" t="s">
        <v>268</v>
      </c>
      <c r="H18105" s="22" t="s">
        <v>15</v>
      </c>
      <c r="K18105" s="40"/>
      <c r="L18105" s="40"/>
    </row>
    <row r="18106" spans="1:12">
      <c r="A18106" s="17">
        <v>45869</v>
      </c>
      <c r="B18106" s="22" t="s">
        <v>10</v>
      </c>
      <c r="C18106" s="22" t="s">
        <v>325</v>
      </c>
      <c r="D18106" s="22" t="s">
        <v>18483</v>
      </c>
      <c r="E18106" s="22" t="s">
        <v>58</v>
      </c>
      <c r="F18106" s="22" t="s">
        <v>268</v>
      </c>
      <c r="H18106" s="22" t="s">
        <v>15</v>
      </c>
      <c r="K18106" s="40"/>
      <c r="L18106" s="40"/>
    </row>
    <row r="18107" spans="1:12">
      <c r="A18107" s="17">
        <v>45869</v>
      </c>
      <c r="B18107" s="22" t="s">
        <v>10</v>
      </c>
      <c r="C18107" s="22" t="s">
        <v>325</v>
      </c>
      <c r="D18107" s="22" t="s">
        <v>18484</v>
      </c>
      <c r="E18107" s="22" t="s">
        <v>58</v>
      </c>
      <c r="F18107" s="22" t="s">
        <v>268</v>
      </c>
      <c r="H18107" s="22" t="s">
        <v>15</v>
      </c>
      <c r="K18107" s="40"/>
      <c r="L18107" s="40"/>
    </row>
    <row r="18108" spans="1:12">
      <c r="A18108" s="17">
        <v>45869</v>
      </c>
      <c r="B18108" s="22" t="s">
        <v>10</v>
      </c>
      <c r="C18108" s="22" t="s">
        <v>325</v>
      </c>
      <c r="D18108" s="22" t="s">
        <v>18485</v>
      </c>
      <c r="E18108" s="22" t="s">
        <v>58</v>
      </c>
      <c r="F18108" s="22" t="s">
        <v>268</v>
      </c>
      <c r="H18108" s="22" t="s">
        <v>15</v>
      </c>
      <c r="K18108" s="40"/>
      <c r="L18108" s="40"/>
    </row>
    <row r="18109" spans="1:12">
      <c r="A18109" s="17">
        <v>45869</v>
      </c>
      <c r="B18109" s="22" t="s">
        <v>10</v>
      </c>
      <c r="C18109" s="22" t="s">
        <v>325</v>
      </c>
      <c r="D18109" s="22" t="s">
        <v>18486</v>
      </c>
      <c r="E18109" s="22" t="s">
        <v>58</v>
      </c>
      <c r="F18109" s="22" t="s">
        <v>268</v>
      </c>
      <c r="H18109" s="22" t="s">
        <v>15</v>
      </c>
      <c r="K18109" s="40"/>
      <c r="L18109" s="40"/>
    </row>
    <row r="18110" spans="1:12">
      <c r="A18110" s="17">
        <v>45869</v>
      </c>
      <c r="B18110" s="22" t="s">
        <v>10</v>
      </c>
      <c r="C18110" s="22" t="s">
        <v>325</v>
      </c>
      <c r="D18110" s="22" t="s">
        <v>18487</v>
      </c>
      <c r="E18110" s="22" t="s">
        <v>58</v>
      </c>
      <c r="F18110" s="22" t="s">
        <v>268</v>
      </c>
      <c r="H18110" s="22" t="s">
        <v>15</v>
      </c>
      <c r="K18110" s="40"/>
      <c r="L18110" s="40"/>
    </row>
    <row r="18111" spans="1:12">
      <c r="A18111" s="17">
        <v>45869</v>
      </c>
      <c r="B18111" s="22" t="s">
        <v>10</v>
      </c>
      <c r="C18111" s="22" t="s">
        <v>325</v>
      </c>
      <c r="D18111" s="22" t="s">
        <v>18488</v>
      </c>
      <c r="E18111" s="22" t="s">
        <v>58</v>
      </c>
      <c r="F18111" s="22" t="s">
        <v>268</v>
      </c>
      <c r="H18111" s="22" t="s">
        <v>15</v>
      </c>
      <c r="K18111" s="40"/>
      <c r="L18111" s="40"/>
    </row>
    <row r="18112" spans="1:12">
      <c r="A18112" s="17">
        <v>45869</v>
      </c>
      <c r="B18112" s="22" t="s">
        <v>10</v>
      </c>
      <c r="C18112" s="22" t="s">
        <v>325</v>
      </c>
      <c r="D18112" s="22" t="s">
        <v>18489</v>
      </c>
      <c r="E18112" s="22" t="s">
        <v>58</v>
      </c>
      <c r="F18112" s="22" t="s">
        <v>268</v>
      </c>
      <c r="H18112" s="22" t="s">
        <v>15</v>
      </c>
      <c r="K18112" s="40"/>
      <c r="L18112" s="40"/>
    </row>
    <row r="18113" spans="1:12">
      <c r="A18113" s="17">
        <v>45869</v>
      </c>
      <c r="B18113" s="22" t="s">
        <v>10</v>
      </c>
      <c r="C18113" s="22" t="s">
        <v>325</v>
      </c>
      <c r="D18113" s="22" t="s">
        <v>18490</v>
      </c>
      <c r="E18113" s="22" t="s">
        <v>58</v>
      </c>
      <c r="F18113" s="22" t="s">
        <v>268</v>
      </c>
      <c r="H18113" s="22" t="s">
        <v>15</v>
      </c>
      <c r="K18113" s="40"/>
      <c r="L18113" s="40"/>
    </row>
    <row r="18114" spans="1:12">
      <c r="A18114" s="17">
        <v>45869</v>
      </c>
      <c r="B18114" s="22" t="s">
        <v>10</v>
      </c>
      <c r="C18114" s="22" t="s">
        <v>12579</v>
      </c>
      <c r="D18114" s="22" t="s">
        <v>18491</v>
      </c>
      <c r="E18114" s="22" t="s">
        <v>58</v>
      </c>
      <c r="F18114" s="22" t="s">
        <v>268</v>
      </c>
      <c r="H18114" s="22" t="s">
        <v>15</v>
      </c>
      <c r="K18114" s="40"/>
      <c r="L18114" s="40"/>
    </row>
    <row r="18115" spans="1:12">
      <c r="A18115" s="17">
        <v>45869</v>
      </c>
      <c r="B18115" s="22" t="s">
        <v>10</v>
      </c>
      <c r="C18115" s="22" t="s">
        <v>488</v>
      </c>
      <c r="D18115" s="22" t="s">
        <v>18492</v>
      </c>
      <c r="E18115" s="22" t="s">
        <v>58</v>
      </c>
      <c r="F18115" s="22" t="s">
        <v>490</v>
      </c>
      <c r="H18115" s="22" t="s">
        <v>15</v>
      </c>
      <c r="K18115" s="40"/>
      <c r="L18115" s="40"/>
    </row>
    <row r="18116" spans="1:12">
      <c r="A18116" s="17">
        <v>45869</v>
      </c>
      <c r="B18116" s="22" t="s">
        <v>10</v>
      </c>
      <c r="C18116" s="22" t="s">
        <v>488</v>
      </c>
      <c r="D18116" s="22" t="s">
        <v>18493</v>
      </c>
      <c r="E18116" s="22" t="s">
        <v>58</v>
      </c>
      <c r="F18116" s="22" t="s">
        <v>490</v>
      </c>
      <c r="H18116" s="22" t="s">
        <v>15</v>
      </c>
      <c r="K18116" s="40"/>
      <c r="L18116" s="40"/>
    </row>
    <row r="18117" spans="1:12">
      <c r="A18117" s="17">
        <v>45869</v>
      </c>
      <c r="B18117" s="22" t="s">
        <v>10</v>
      </c>
      <c r="C18117" s="22" t="s">
        <v>488</v>
      </c>
      <c r="D18117" s="22" t="s">
        <v>18494</v>
      </c>
      <c r="E18117" s="22" t="s">
        <v>58</v>
      </c>
      <c r="F18117" s="22" t="s">
        <v>490</v>
      </c>
      <c r="H18117" s="22" t="s">
        <v>15</v>
      </c>
      <c r="K18117" s="40"/>
      <c r="L18117" s="40"/>
    </row>
    <row r="18118" spans="1:12">
      <c r="A18118" s="17">
        <v>45869</v>
      </c>
      <c r="B18118" s="22" t="s">
        <v>10</v>
      </c>
      <c r="C18118" s="22" t="s">
        <v>488</v>
      </c>
      <c r="D18118" s="22" t="s">
        <v>18495</v>
      </c>
      <c r="E18118" s="22" t="s">
        <v>58</v>
      </c>
      <c r="F18118" s="22" t="s">
        <v>490</v>
      </c>
      <c r="H18118" s="22" t="s">
        <v>15</v>
      </c>
      <c r="K18118" s="40"/>
      <c r="L18118" s="40"/>
    </row>
    <row r="18119" spans="1:12">
      <c r="A18119" s="17">
        <v>45869</v>
      </c>
      <c r="B18119" s="22" t="s">
        <v>10</v>
      </c>
      <c r="C18119" s="22" t="s">
        <v>488</v>
      </c>
      <c r="D18119" s="22" t="s">
        <v>18496</v>
      </c>
      <c r="E18119" s="22" t="s">
        <v>58</v>
      </c>
      <c r="F18119" s="22" t="s">
        <v>490</v>
      </c>
      <c r="H18119" s="22" t="s">
        <v>15</v>
      </c>
      <c r="K18119" s="40"/>
      <c r="L18119" s="40"/>
    </row>
    <row r="18120" spans="1:12">
      <c r="A18120" s="17">
        <v>45869</v>
      </c>
      <c r="B18120" s="22" t="s">
        <v>10</v>
      </c>
      <c r="C18120" s="22" t="s">
        <v>488</v>
      </c>
      <c r="D18120" s="22" t="s">
        <v>18497</v>
      </c>
      <c r="E18120" s="22" t="s">
        <v>58</v>
      </c>
      <c r="F18120" s="22" t="s">
        <v>490</v>
      </c>
      <c r="H18120" s="22" t="s">
        <v>15</v>
      </c>
      <c r="K18120" s="40"/>
      <c r="L18120" s="40"/>
    </row>
    <row r="18121" spans="1:12">
      <c r="A18121" s="17">
        <v>45869</v>
      </c>
      <c r="B18121" s="22" t="s">
        <v>10</v>
      </c>
      <c r="C18121" s="22" t="s">
        <v>488</v>
      </c>
      <c r="D18121" s="22" t="s">
        <v>18498</v>
      </c>
      <c r="E18121" s="22" t="s">
        <v>58</v>
      </c>
      <c r="F18121" s="22" t="s">
        <v>490</v>
      </c>
      <c r="H18121" s="22" t="s">
        <v>15</v>
      </c>
      <c r="K18121" s="40"/>
      <c r="L18121" s="40"/>
    </row>
    <row r="18122" spans="1:12">
      <c r="A18122" s="17">
        <v>45869</v>
      </c>
      <c r="B18122" s="22" t="s">
        <v>10</v>
      </c>
      <c r="C18122" s="22" t="s">
        <v>488</v>
      </c>
      <c r="D18122" s="22" t="s">
        <v>18499</v>
      </c>
      <c r="E18122" s="22" t="s">
        <v>58</v>
      </c>
      <c r="F18122" s="22" t="s">
        <v>490</v>
      </c>
      <c r="H18122" s="22" t="s">
        <v>15</v>
      </c>
      <c r="K18122" s="40"/>
      <c r="L18122" s="40"/>
    </row>
    <row r="18123" spans="1:12">
      <c r="A18123" s="17">
        <v>45869</v>
      </c>
      <c r="B18123" s="22" t="s">
        <v>10</v>
      </c>
      <c r="C18123" s="22" t="s">
        <v>310</v>
      </c>
      <c r="D18123" s="22" t="s">
        <v>18500</v>
      </c>
      <c r="E18123" s="22" t="s">
        <v>58</v>
      </c>
      <c r="F18123" s="22" t="s">
        <v>263</v>
      </c>
      <c r="H18123" s="22" t="s">
        <v>15</v>
      </c>
      <c r="K18123" s="40"/>
      <c r="L18123" s="40"/>
    </row>
    <row r="18124" spans="1:12">
      <c r="A18124" s="17">
        <v>45869</v>
      </c>
      <c r="B18124" s="22" t="s">
        <v>10</v>
      </c>
      <c r="C18124" s="22" t="s">
        <v>310</v>
      </c>
      <c r="D18124" s="22" t="s">
        <v>18501</v>
      </c>
      <c r="E18124" s="22" t="s">
        <v>58</v>
      </c>
      <c r="F18124" s="22" t="s">
        <v>263</v>
      </c>
      <c r="H18124" s="22" t="s">
        <v>15</v>
      </c>
      <c r="K18124" s="40"/>
      <c r="L18124" s="40"/>
    </row>
    <row r="18125" spans="1:12">
      <c r="A18125" s="17">
        <v>45869</v>
      </c>
      <c r="B18125" s="22" t="s">
        <v>10</v>
      </c>
      <c r="C18125" s="22" t="s">
        <v>310</v>
      </c>
      <c r="D18125" s="22" t="s">
        <v>18502</v>
      </c>
      <c r="E18125" s="22" t="s">
        <v>58</v>
      </c>
      <c r="F18125" s="22" t="s">
        <v>263</v>
      </c>
      <c r="H18125" s="22" t="s">
        <v>15</v>
      </c>
      <c r="K18125" s="40"/>
      <c r="L18125" s="40"/>
    </row>
    <row r="18126" spans="1:12">
      <c r="A18126" s="17">
        <v>45869</v>
      </c>
      <c r="B18126" s="22" t="s">
        <v>10</v>
      </c>
      <c r="C18126" s="22" t="s">
        <v>310</v>
      </c>
      <c r="D18126" s="22" t="s">
        <v>18503</v>
      </c>
      <c r="E18126" s="22" t="s">
        <v>58</v>
      </c>
      <c r="F18126" s="22" t="s">
        <v>263</v>
      </c>
      <c r="H18126" s="22" t="s">
        <v>15</v>
      </c>
      <c r="K18126" s="40"/>
      <c r="L18126" s="40"/>
    </row>
    <row r="18127" spans="1:12">
      <c r="A18127" s="17">
        <v>45869</v>
      </c>
      <c r="B18127" s="22" t="s">
        <v>10</v>
      </c>
      <c r="C18127" s="22" t="s">
        <v>310</v>
      </c>
      <c r="D18127" s="22" t="s">
        <v>18504</v>
      </c>
      <c r="E18127" s="22" t="s">
        <v>58</v>
      </c>
      <c r="F18127" s="22" t="s">
        <v>263</v>
      </c>
      <c r="H18127" s="22" t="s">
        <v>15</v>
      </c>
      <c r="K18127" s="40"/>
      <c r="L18127" s="40"/>
    </row>
    <row r="18128" spans="1:12">
      <c r="A18128" s="17">
        <v>45869</v>
      </c>
      <c r="B18128" s="22" t="s">
        <v>10</v>
      </c>
      <c r="C18128" s="22" t="s">
        <v>310</v>
      </c>
      <c r="D18128" s="22" t="s">
        <v>18505</v>
      </c>
      <c r="E18128" s="22" t="s">
        <v>58</v>
      </c>
      <c r="F18128" s="22" t="s">
        <v>263</v>
      </c>
      <c r="H18128" s="22" t="s">
        <v>15</v>
      </c>
      <c r="K18128" s="40"/>
      <c r="L18128" s="40"/>
    </row>
    <row r="18129" spans="1:12">
      <c r="A18129" s="17">
        <v>45869</v>
      </c>
      <c r="B18129" s="22" t="s">
        <v>10</v>
      </c>
      <c r="C18129" s="22" t="s">
        <v>310</v>
      </c>
      <c r="D18129" s="22" t="s">
        <v>18506</v>
      </c>
      <c r="E18129" s="22" t="s">
        <v>58</v>
      </c>
      <c r="F18129" s="22" t="s">
        <v>263</v>
      </c>
      <c r="H18129" s="22" t="s">
        <v>15</v>
      </c>
      <c r="K18129" s="40"/>
      <c r="L18129" s="40"/>
    </row>
    <row r="18130" spans="1:12">
      <c r="A18130" s="17">
        <v>45869</v>
      </c>
      <c r="B18130" s="22" t="s">
        <v>10</v>
      </c>
      <c r="C18130" s="22" t="s">
        <v>310</v>
      </c>
      <c r="D18130" s="22" t="s">
        <v>18507</v>
      </c>
      <c r="E18130" s="22" t="s">
        <v>58</v>
      </c>
      <c r="F18130" s="22" t="s">
        <v>263</v>
      </c>
      <c r="H18130" s="22" t="s">
        <v>15</v>
      </c>
      <c r="K18130" s="40"/>
      <c r="L18130" s="40"/>
    </row>
    <row r="18131" spans="1:12">
      <c r="A18131" s="17">
        <v>45869</v>
      </c>
      <c r="B18131" s="22" t="s">
        <v>10</v>
      </c>
      <c r="C18131" s="22" t="s">
        <v>310</v>
      </c>
      <c r="D18131" s="22" t="s">
        <v>18508</v>
      </c>
      <c r="E18131" s="22" t="s">
        <v>58</v>
      </c>
      <c r="F18131" s="22" t="s">
        <v>263</v>
      </c>
      <c r="H18131" s="22" t="s">
        <v>15</v>
      </c>
      <c r="K18131" s="40"/>
      <c r="L18131" s="40"/>
    </row>
    <row r="18132" spans="1:12">
      <c r="A18132" s="17">
        <v>45869</v>
      </c>
      <c r="B18132" s="22" t="s">
        <v>10</v>
      </c>
      <c r="C18132" s="22" t="s">
        <v>310</v>
      </c>
      <c r="D18132" s="22" t="s">
        <v>18509</v>
      </c>
      <c r="E18132" s="22" t="s">
        <v>58</v>
      </c>
      <c r="F18132" s="22" t="s">
        <v>263</v>
      </c>
      <c r="H18132" s="22" t="s">
        <v>15</v>
      </c>
      <c r="K18132" s="40"/>
      <c r="L18132" s="40"/>
    </row>
    <row r="18133" spans="1:12">
      <c r="A18133" s="17">
        <v>45869</v>
      </c>
      <c r="B18133" s="22" t="s">
        <v>10</v>
      </c>
      <c r="C18133" s="22" t="s">
        <v>310</v>
      </c>
      <c r="D18133" s="22" t="s">
        <v>18510</v>
      </c>
      <c r="E18133" s="22" t="s">
        <v>58</v>
      </c>
      <c r="F18133" s="22" t="s">
        <v>263</v>
      </c>
      <c r="H18133" s="22" t="s">
        <v>15</v>
      </c>
      <c r="K18133" s="40"/>
      <c r="L18133" s="40"/>
    </row>
    <row r="18134" spans="1:12">
      <c r="A18134" s="17">
        <v>45869</v>
      </c>
      <c r="B18134" s="22" t="s">
        <v>10</v>
      </c>
      <c r="C18134" s="22" t="s">
        <v>310</v>
      </c>
      <c r="D18134" s="22" t="s">
        <v>18511</v>
      </c>
      <c r="E18134" s="22" t="s">
        <v>58</v>
      </c>
      <c r="F18134" s="22" t="s">
        <v>263</v>
      </c>
      <c r="H18134" s="22" t="s">
        <v>15</v>
      </c>
      <c r="K18134" s="40"/>
      <c r="L18134" s="40"/>
    </row>
    <row r="18135" spans="1:12">
      <c r="A18135" s="17">
        <v>45869</v>
      </c>
      <c r="B18135" s="22" t="s">
        <v>10</v>
      </c>
      <c r="C18135" s="22" t="s">
        <v>310</v>
      </c>
      <c r="D18135" s="22" t="s">
        <v>18512</v>
      </c>
      <c r="E18135" s="22" t="s">
        <v>58</v>
      </c>
      <c r="F18135" s="22" t="s">
        <v>263</v>
      </c>
      <c r="H18135" s="22" t="s">
        <v>15</v>
      </c>
      <c r="K18135" s="40"/>
      <c r="L18135" s="40"/>
    </row>
    <row r="18136" spans="1:12">
      <c r="A18136" s="17">
        <v>45869</v>
      </c>
      <c r="B18136" s="22" t="s">
        <v>10</v>
      </c>
      <c r="C18136" s="22" t="s">
        <v>310</v>
      </c>
      <c r="D18136" s="22" t="s">
        <v>18513</v>
      </c>
      <c r="E18136" s="22" t="s">
        <v>58</v>
      </c>
      <c r="F18136" s="22" t="s">
        <v>263</v>
      </c>
      <c r="H18136" s="22" t="s">
        <v>15</v>
      </c>
      <c r="K18136" s="40"/>
      <c r="L18136" s="40"/>
    </row>
    <row r="18137" spans="1:12">
      <c r="A18137" s="17">
        <v>45869</v>
      </c>
      <c r="B18137" s="22" t="s">
        <v>10</v>
      </c>
      <c r="C18137" s="22" t="s">
        <v>310</v>
      </c>
      <c r="D18137" s="22" t="s">
        <v>18514</v>
      </c>
      <c r="E18137" s="22" t="s">
        <v>58</v>
      </c>
      <c r="F18137" s="22" t="s">
        <v>263</v>
      </c>
      <c r="H18137" s="22" t="s">
        <v>15</v>
      </c>
      <c r="K18137" s="40"/>
      <c r="L18137" s="40"/>
    </row>
    <row r="18138" spans="1:12">
      <c r="A18138" s="17">
        <v>45869</v>
      </c>
      <c r="B18138" s="22" t="s">
        <v>10</v>
      </c>
      <c r="C18138" s="22" t="s">
        <v>484</v>
      </c>
      <c r="D18138" s="22" t="s">
        <v>18515</v>
      </c>
      <c r="E18138" s="22" t="s">
        <v>58</v>
      </c>
      <c r="F18138" s="22" t="s">
        <v>58</v>
      </c>
      <c r="H18138" s="22" t="s">
        <v>15</v>
      </c>
      <c r="K18138" s="40"/>
      <c r="L18138" s="40"/>
    </row>
    <row r="18139" spans="1:12">
      <c r="A18139" s="17">
        <v>45869</v>
      </c>
      <c r="B18139" s="22" t="s">
        <v>10</v>
      </c>
      <c r="C18139" s="22" t="s">
        <v>484</v>
      </c>
      <c r="D18139" s="22" t="s">
        <v>18516</v>
      </c>
      <c r="E18139" s="22" t="s">
        <v>58</v>
      </c>
      <c r="F18139" s="22" t="s">
        <v>58</v>
      </c>
      <c r="H18139" s="22" t="s">
        <v>15</v>
      </c>
      <c r="K18139" s="40"/>
      <c r="L18139" s="40"/>
    </row>
    <row r="18140" spans="1:12">
      <c r="A18140" s="17">
        <v>45869</v>
      </c>
      <c r="B18140" s="22" t="s">
        <v>10</v>
      </c>
      <c r="C18140" s="22" t="s">
        <v>484</v>
      </c>
      <c r="D18140" s="22" t="s">
        <v>18517</v>
      </c>
      <c r="E18140" s="22" t="s">
        <v>58</v>
      </c>
      <c r="F18140" s="22" t="s">
        <v>58</v>
      </c>
      <c r="H18140" s="22" t="s">
        <v>15</v>
      </c>
      <c r="K18140" s="40"/>
      <c r="L18140" s="40"/>
    </row>
    <row r="18141" spans="1:12">
      <c r="A18141" s="17">
        <v>45869</v>
      </c>
      <c r="B18141" s="22" t="s">
        <v>10</v>
      </c>
      <c r="C18141" s="22" t="s">
        <v>484</v>
      </c>
      <c r="D18141" s="22" t="s">
        <v>18518</v>
      </c>
      <c r="E18141" s="22" t="s">
        <v>58</v>
      </c>
      <c r="F18141" s="22" t="s">
        <v>58</v>
      </c>
      <c r="H18141" s="22" t="s">
        <v>15</v>
      </c>
      <c r="K18141" s="40"/>
      <c r="L18141" s="40"/>
    </row>
    <row r="18142" spans="1:12">
      <c r="A18142" s="17">
        <v>45869</v>
      </c>
      <c r="B18142" s="22" t="s">
        <v>10</v>
      </c>
      <c r="C18142" s="22" t="s">
        <v>482</v>
      </c>
      <c r="D18142" s="22" t="s">
        <v>18519</v>
      </c>
      <c r="E18142" s="22" t="s">
        <v>58</v>
      </c>
      <c r="F18142" s="22" t="s">
        <v>263</v>
      </c>
      <c r="H18142" s="22" t="s">
        <v>264</v>
      </c>
      <c r="K18142" s="40"/>
      <c r="L18142" s="40"/>
    </row>
    <row r="18143" spans="1:12">
      <c r="A18143" s="17">
        <v>45869</v>
      </c>
      <c r="B18143" s="22" t="s">
        <v>10</v>
      </c>
      <c r="C18143" s="22" t="s">
        <v>355</v>
      </c>
      <c r="D18143" s="22" t="s">
        <v>18520</v>
      </c>
      <c r="E18143" s="22" t="s">
        <v>58</v>
      </c>
      <c r="F18143" s="22" t="s">
        <v>263</v>
      </c>
      <c r="G18143" s="9">
        <v>8624.491</v>
      </c>
      <c r="H18143" s="22" t="s">
        <v>15</v>
      </c>
      <c r="I18143" s="28">
        <v>0</v>
      </c>
      <c r="J18143" s="28">
        <v>0</v>
      </c>
      <c r="K18143" s="40"/>
      <c r="L18143" s="40"/>
    </row>
    <row r="18144" spans="1:12">
      <c r="A18144" s="17">
        <v>45869</v>
      </c>
      <c r="B18144" s="22" t="s">
        <v>10</v>
      </c>
      <c r="C18144" s="22" t="s">
        <v>480</v>
      </c>
      <c r="D18144" s="22" t="s">
        <v>18521</v>
      </c>
      <c r="E18144" s="22" t="s">
        <v>58</v>
      </c>
      <c r="F18144" s="22" t="s">
        <v>263</v>
      </c>
      <c r="H18144" s="22" t="s">
        <v>264</v>
      </c>
      <c r="K18144" s="40"/>
      <c r="L18144" s="40"/>
    </row>
    <row r="18145" spans="1:12">
      <c r="A18145" s="17">
        <v>45869</v>
      </c>
      <c r="B18145" s="22" t="s">
        <v>10</v>
      </c>
      <c r="C18145" s="22" t="s">
        <v>306</v>
      </c>
      <c r="D18145" s="22" t="s">
        <v>18522</v>
      </c>
      <c r="E18145" s="22" t="s">
        <v>55</v>
      </c>
      <c r="F18145" s="22"/>
      <c r="G18145" s="9">
        <v>1</v>
      </c>
      <c r="H18145" s="22" t="s">
        <v>15</v>
      </c>
      <c r="I18145" s="28">
        <v>2829</v>
      </c>
      <c r="J18145" s="28">
        <v>2829</v>
      </c>
      <c r="K18145" s="40"/>
      <c r="L18145" s="40"/>
    </row>
    <row r="18146" spans="1:12">
      <c r="A18146" s="17">
        <v>45869</v>
      </c>
      <c r="B18146" s="22" t="s">
        <v>10</v>
      </c>
      <c r="C18146" s="22" t="s">
        <v>303</v>
      </c>
      <c r="D18146" s="22" t="s">
        <v>18523</v>
      </c>
      <c r="E18146" s="22" t="s">
        <v>58</v>
      </c>
      <c r="F18146" s="22" t="s">
        <v>268</v>
      </c>
      <c r="H18146" s="22" t="s">
        <v>15</v>
      </c>
      <c r="K18146" s="40"/>
      <c r="L18146" s="40"/>
    </row>
    <row r="18147" spans="1:12">
      <c r="A18147" s="17">
        <v>45869</v>
      </c>
      <c r="B18147" s="22" t="s">
        <v>10</v>
      </c>
      <c r="C18147" s="22" t="s">
        <v>332</v>
      </c>
      <c r="D18147" s="22" t="s">
        <v>18524</v>
      </c>
      <c r="E18147" s="22" t="s">
        <v>58</v>
      </c>
      <c r="F18147" s="22" t="s">
        <v>268</v>
      </c>
      <c r="G18147" s="9">
        <v>18914</v>
      </c>
      <c r="H18147" s="22" t="s">
        <v>15</v>
      </c>
      <c r="I18147" s="28">
        <v>0.19</v>
      </c>
      <c r="J18147" s="28">
        <v>3499.09</v>
      </c>
      <c r="K18147" s="40"/>
      <c r="L18147" s="40"/>
    </row>
    <row r="18148" spans="1:12">
      <c r="A18148" s="17">
        <v>45869</v>
      </c>
      <c r="B18148" s="22" t="s">
        <v>10</v>
      </c>
      <c r="C18148" s="22" t="s">
        <v>329</v>
      </c>
      <c r="D18148" s="22" t="s">
        <v>18525</v>
      </c>
      <c r="E18148" s="22" t="s">
        <v>58</v>
      </c>
      <c r="F18148" s="22" t="s">
        <v>268</v>
      </c>
      <c r="G18148" s="9">
        <v>11472</v>
      </c>
      <c r="H18148" s="22" t="s">
        <v>15</v>
      </c>
      <c r="I18148" s="28">
        <v>0.19</v>
      </c>
      <c r="J18148" s="28">
        <v>2122.3200000000002</v>
      </c>
      <c r="K18148" s="40"/>
      <c r="L18148" s="40"/>
    </row>
    <row r="18149" spans="1:12">
      <c r="A18149" s="17">
        <v>45869</v>
      </c>
      <c r="B18149" s="22" t="s">
        <v>10</v>
      </c>
      <c r="C18149" s="22" t="s">
        <v>327</v>
      </c>
      <c r="D18149" s="22" t="s">
        <v>18526</v>
      </c>
      <c r="E18149" s="22" t="s">
        <v>58</v>
      </c>
      <c r="F18149" s="22" t="s">
        <v>268</v>
      </c>
      <c r="G18149" s="9">
        <v>150</v>
      </c>
      <c r="H18149" s="22" t="s">
        <v>15</v>
      </c>
      <c r="I18149" s="28">
        <v>0.19</v>
      </c>
      <c r="J18149" s="28">
        <v>27.75</v>
      </c>
      <c r="K18149" s="40"/>
      <c r="L18149" s="40"/>
    </row>
    <row r="18150" spans="1:12">
      <c r="A18150" s="17">
        <v>45869</v>
      </c>
      <c r="B18150" s="22" t="s">
        <v>10</v>
      </c>
      <c r="C18150" s="22" t="s">
        <v>498</v>
      </c>
      <c r="D18150" s="22" t="s">
        <v>18527</v>
      </c>
      <c r="E18150" s="22" t="s">
        <v>58</v>
      </c>
      <c r="F18150" s="22" t="s">
        <v>268</v>
      </c>
      <c r="G18150" s="9">
        <v>3980</v>
      </c>
      <c r="H18150" s="22" t="s">
        <v>15</v>
      </c>
      <c r="I18150" s="28">
        <v>0.19</v>
      </c>
      <c r="J18150" s="28">
        <v>736.3</v>
      </c>
      <c r="K18150" s="40"/>
      <c r="L18150" s="40"/>
    </row>
    <row r="18151" spans="1:12">
      <c r="A18151" s="17">
        <v>45869</v>
      </c>
      <c r="B18151" s="22" t="s">
        <v>10</v>
      </c>
      <c r="C18151" s="22" t="s">
        <v>303</v>
      </c>
      <c r="D18151" s="22" t="s">
        <v>18528</v>
      </c>
      <c r="E18151" s="22" t="s">
        <v>58</v>
      </c>
      <c r="F18151" s="22" t="s">
        <v>268</v>
      </c>
      <c r="H18151" s="22" t="s">
        <v>15</v>
      </c>
      <c r="K18151" s="40"/>
      <c r="L18151" s="40"/>
    </row>
    <row r="18152" spans="1:12">
      <c r="A18152" s="17">
        <v>45869</v>
      </c>
      <c r="B18152" s="22" t="s">
        <v>10</v>
      </c>
      <c r="C18152" s="22" t="s">
        <v>303</v>
      </c>
      <c r="D18152" s="22" t="s">
        <v>18529</v>
      </c>
      <c r="E18152" s="22" t="s">
        <v>58</v>
      </c>
      <c r="F18152" s="22" t="s">
        <v>268</v>
      </c>
      <c r="H18152" s="22" t="s">
        <v>15</v>
      </c>
      <c r="K18152" s="40"/>
      <c r="L18152" s="40"/>
    </row>
    <row r="18153" spans="1:12">
      <c r="A18153" s="17">
        <v>45869</v>
      </c>
      <c r="B18153" s="22" t="s">
        <v>10</v>
      </c>
      <c r="C18153" s="22" t="s">
        <v>303</v>
      </c>
      <c r="D18153" s="22" t="s">
        <v>18530</v>
      </c>
      <c r="E18153" s="22" t="s">
        <v>58</v>
      </c>
      <c r="F18153" s="22" t="s">
        <v>268</v>
      </c>
      <c r="H18153" s="22" t="s">
        <v>15</v>
      </c>
      <c r="K18153" s="40"/>
      <c r="L18153" s="40"/>
    </row>
    <row r="18154" spans="1:12">
      <c r="A18154" s="17">
        <v>45869</v>
      </c>
      <c r="B18154" s="22" t="s">
        <v>10</v>
      </c>
      <c r="C18154" s="22" t="s">
        <v>303</v>
      </c>
      <c r="D18154" s="22" t="s">
        <v>18531</v>
      </c>
      <c r="E18154" s="22" t="s">
        <v>58</v>
      </c>
      <c r="F18154" s="22" t="s">
        <v>268</v>
      </c>
      <c r="H18154" s="22" t="s">
        <v>15</v>
      </c>
      <c r="K18154" s="40"/>
      <c r="L18154" s="40"/>
    </row>
    <row r="18155" spans="1:12">
      <c r="A18155" s="17">
        <v>45869</v>
      </c>
      <c r="B18155" s="22" t="s">
        <v>10</v>
      </c>
      <c r="C18155" s="22" t="s">
        <v>303</v>
      </c>
      <c r="D18155" s="22" t="s">
        <v>18532</v>
      </c>
      <c r="E18155" s="22" t="s">
        <v>58</v>
      </c>
      <c r="F18155" s="22" t="s">
        <v>268</v>
      </c>
      <c r="H18155" s="22" t="s">
        <v>15</v>
      </c>
      <c r="K18155" s="40"/>
      <c r="L18155" s="40"/>
    </row>
    <row r="18156" spans="1:12">
      <c r="A18156" s="17">
        <v>45869</v>
      </c>
      <c r="B18156" s="22" t="s">
        <v>10</v>
      </c>
      <c r="C18156" s="22" t="s">
        <v>303</v>
      </c>
      <c r="D18156" s="22" t="s">
        <v>18533</v>
      </c>
      <c r="E18156" s="22" t="s">
        <v>58</v>
      </c>
      <c r="F18156" s="22" t="s">
        <v>268</v>
      </c>
      <c r="H18156" s="22" t="s">
        <v>15</v>
      </c>
      <c r="K18156" s="40"/>
      <c r="L18156" s="40"/>
    </row>
    <row r="18157" spans="1:12">
      <c r="A18157" s="17">
        <v>45869</v>
      </c>
      <c r="B18157" s="22" t="s">
        <v>10</v>
      </c>
      <c r="C18157" s="22" t="s">
        <v>303</v>
      </c>
      <c r="D18157" s="22" t="s">
        <v>18534</v>
      </c>
      <c r="E18157" s="22" t="s">
        <v>58</v>
      </c>
      <c r="F18157" s="22" t="s">
        <v>268</v>
      </c>
      <c r="H18157" s="22" t="s">
        <v>15</v>
      </c>
      <c r="K18157" s="40"/>
      <c r="L18157" s="40"/>
    </row>
    <row r="18158" spans="1:12">
      <c r="A18158" s="17">
        <v>45869</v>
      </c>
      <c r="B18158" s="22" t="s">
        <v>10</v>
      </c>
      <c r="C18158" s="22" t="s">
        <v>303</v>
      </c>
      <c r="D18158" s="22" t="s">
        <v>18535</v>
      </c>
      <c r="E18158" s="22" t="s">
        <v>58</v>
      </c>
      <c r="F18158" s="22" t="s">
        <v>268</v>
      </c>
      <c r="H18158" s="22" t="s">
        <v>15</v>
      </c>
      <c r="K18158" s="40"/>
      <c r="L18158" s="40"/>
    </row>
    <row r="18159" spans="1:12">
      <c r="A18159" s="17">
        <v>45869</v>
      </c>
      <c r="B18159" s="22" t="s">
        <v>10</v>
      </c>
      <c r="C18159" s="22" t="s">
        <v>300</v>
      </c>
      <c r="D18159" s="22" t="s">
        <v>18536</v>
      </c>
      <c r="E18159" s="22" t="s">
        <v>58</v>
      </c>
      <c r="F18159" s="22" t="s">
        <v>268</v>
      </c>
      <c r="H18159" s="22" t="s">
        <v>15</v>
      </c>
      <c r="K18159" s="40"/>
      <c r="L18159" s="40"/>
    </row>
    <row r="18160" spans="1:12">
      <c r="A18160" s="17">
        <v>45869</v>
      </c>
      <c r="B18160" s="22" t="s">
        <v>10</v>
      </c>
      <c r="C18160" s="22" t="s">
        <v>300</v>
      </c>
      <c r="D18160" s="22" t="s">
        <v>18537</v>
      </c>
      <c r="E18160" s="22" t="s">
        <v>58</v>
      </c>
      <c r="F18160" s="22" t="s">
        <v>268</v>
      </c>
      <c r="H18160" s="22" t="s">
        <v>15</v>
      </c>
      <c r="K18160" s="40"/>
      <c r="L18160" s="40"/>
    </row>
    <row r="18161" spans="1:12">
      <c r="A18161" s="17">
        <v>45869</v>
      </c>
      <c r="B18161" s="22" t="s">
        <v>10</v>
      </c>
      <c r="C18161" s="22" t="s">
        <v>300</v>
      </c>
      <c r="D18161" s="22" t="s">
        <v>18538</v>
      </c>
      <c r="E18161" s="22" t="s">
        <v>58</v>
      </c>
      <c r="F18161" s="22" t="s">
        <v>268</v>
      </c>
      <c r="H18161" s="22" t="s">
        <v>15</v>
      </c>
      <c r="K18161" s="40"/>
      <c r="L18161" s="40"/>
    </row>
    <row r="18162" spans="1:12">
      <c r="A18162" s="17">
        <v>45869</v>
      </c>
      <c r="B18162" s="22" t="s">
        <v>10</v>
      </c>
      <c r="C18162" s="22" t="s">
        <v>300</v>
      </c>
      <c r="D18162" s="22" t="s">
        <v>18539</v>
      </c>
      <c r="E18162" s="22" t="s">
        <v>58</v>
      </c>
      <c r="F18162" s="22" t="s">
        <v>268</v>
      </c>
      <c r="H18162" s="22" t="s">
        <v>15</v>
      </c>
      <c r="K18162" s="40"/>
      <c r="L18162" s="40"/>
    </row>
    <row r="18163" spans="1:12">
      <c r="A18163" s="17">
        <v>45869</v>
      </c>
      <c r="B18163" s="22" t="s">
        <v>10</v>
      </c>
      <c r="C18163" s="22" t="s">
        <v>300</v>
      </c>
      <c r="D18163" s="22" t="s">
        <v>18540</v>
      </c>
      <c r="E18163" s="22" t="s">
        <v>58</v>
      </c>
      <c r="F18163" s="22" t="s">
        <v>268</v>
      </c>
      <c r="H18163" s="22" t="s">
        <v>15</v>
      </c>
      <c r="K18163" s="40"/>
      <c r="L18163" s="40"/>
    </row>
    <row r="18164" spans="1:12">
      <c r="A18164" s="17">
        <v>45869</v>
      </c>
      <c r="B18164" s="22" t="s">
        <v>10</v>
      </c>
      <c r="C18164" s="22" t="s">
        <v>300</v>
      </c>
      <c r="D18164" s="22" t="s">
        <v>18541</v>
      </c>
      <c r="E18164" s="22" t="s">
        <v>58</v>
      </c>
      <c r="F18164" s="22" t="s">
        <v>268</v>
      </c>
      <c r="H18164" s="22" t="s">
        <v>15</v>
      </c>
      <c r="K18164" s="40"/>
      <c r="L18164" s="40"/>
    </row>
    <row r="18165" spans="1:12">
      <c r="A18165" s="17">
        <v>45869</v>
      </c>
      <c r="B18165" s="22" t="s">
        <v>10</v>
      </c>
      <c r="C18165" s="22" t="s">
        <v>474</v>
      </c>
      <c r="D18165" s="22" t="s">
        <v>18542</v>
      </c>
      <c r="E18165" s="22" t="s">
        <v>58</v>
      </c>
      <c r="F18165" s="22" t="s">
        <v>268</v>
      </c>
      <c r="H18165" s="22" t="s">
        <v>15</v>
      </c>
      <c r="K18165" s="40"/>
      <c r="L18165" s="40"/>
    </row>
    <row r="18166" spans="1:12">
      <c r="A18166" s="17">
        <v>45869</v>
      </c>
      <c r="B18166" s="22" t="s">
        <v>10</v>
      </c>
      <c r="C18166" s="22" t="s">
        <v>474</v>
      </c>
      <c r="D18166" s="22" t="s">
        <v>18543</v>
      </c>
      <c r="E18166" s="22" t="s">
        <v>58</v>
      </c>
      <c r="F18166" s="22" t="s">
        <v>268</v>
      </c>
      <c r="H18166" s="22" t="s">
        <v>15</v>
      </c>
      <c r="K18166" s="40"/>
      <c r="L18166" s="40"/>
    </row>
    <row r="18167" spans="1:12">
      <c r="A18167" s="17">
        <v>45869</v>
      </c>
      <c r="B18167" s="22" t="s">
        <v>10</v>
      </c>
      <c r="C18167" s="22" t="s">
        <v>474</v>
      </c>
      <c r="D18167" s="22" t="s">
        <v>18544</v>
      </c>
      <c r="E18167" s="22" t="s">
        <v>58</v>
      </c>
      <c r="F18167" s="22" t="s">
        <v>268</v>
      </c>
      <c r="H18167" s="22" t="s">
        <v>15</v>
      </c>
      <c r="K18167" s="40"/>
      <c r="L18167" s="40"/>
    </row>
    <row r="18168" spans="1:12">
      <c r="A18168" s="17">
        <v>45869</v>
      </c>
      <c r="B18168" s="22" t="s">
        <v>10</v>
      </c>
      <c r="C18168" s="22" t="s">
        <v>474</v>
      </c>
      <c r="D18168" s="22" t="s">
        <v>18545</v>
      </c>
      <c r="E18168" s="22" t="s">
        <v>58</v>
      </c>
      <c r="F18168" s="22" t="s">
        <v>268</v>
      </c>
      <c r="H18168" s="22" t="s">
        <v>15</v>
      </c>
      <c r="K18168" s="40"/>
      <c r="L18168" s="40"/>
    </row>
    <row r="18169" spans="1:12">
      <c r="A18169" s="17">
        <v>45869</v>
      </c>
      <c r="B18169" s="22" t="s">
        <v>10</v>
      </c>
      <c r="C18169" s="22" t="s">
        <v>474</v>
      </c>
      <c r="D18169" s="22" t="s">
        <v>18546</v>
      </c>
      <c r="E18169" s="22" t="s">
        <v>58</v>
      </c>
      <c r="F18169" s="22" t="s">
        <v>268</v>
      </c>
      <c r="H18169" s="22" t="s">
        <v>15</v>
      </c>
      <c r="K18169" s="40"/>
      <c r="L18169" s="40"/>
    </row>
    <row r="18170" spans="1:12">
      <c r="A18170" s="17">
        <v>45869</v>
      </c>
      <c r="B18170" s="22" t="s">
        <v>10</v>
      </c>
      <c r="C18170" s="22" t="s">
        <v>474</v>
      </c>
      <c r="D18170" s="22" t="s">
        <v>18547</v>
      </c>
      <c r="E18170" s="22" t="s">
        <v>58</v>
      </c>
      <c r="F18170" s="22" t="s">
        <v>268</v>
      </c>
      <c r="H18170" s="22" t="s">
        <v>15</v>
      </c>
      <c r="K18170" s="40"/>
      <c r="L18170" s="40"/>
    </row>
    <row r="18171" spans="1:12">
      <c r="A18171" s="17">
        <v>45869</v>
      </c>
      <c r="B18171" s="22" t="s">
        <v>10</v>
      </c>
      <c r="C18171" s="22" t="s">
        <v>474</v>
      </c>
      <c r="D18171" s="22" t="s">
        <v>18548</v>
      </c>
      <c r="E18171" s="22" t="s">
        <v>58</v>
      </c>
      <c r="F18171" s="22" t="s">
        <v>268</v>
      </c>
      <c r="H18171" s="22" t="s">
        <v>15</v>
      </c>
      <c r="K18171" s="40"/>
      <c r="L18171" s="40"/>
    </row>
    <row r="18172" spans="1:12">
      <c r="A18172" s="17">
        <v>45869</v>
      </c>
      <c r="B18172" s="22" t="s">
        <v>10</v>
      </c>
      <c r="C18172" s="22" t="s">
        <v>474</v>
      </c>
      <c r="D18172" s="22" t="s">
        <v>18549</v>
      </c>
      <c r="E18172" s="22" t="s">
        <v>58</v>
      </c>
      <c r="F18172" s="22" t="s">
        <v>268</v>
      </c>
      <c r="H18172" s="22" t="s">
        <v>15</v>
      </c>
      <c r="K18172" s="40"/>
      <c r="L18172" s="40"/>
    </row>
    <row r="18173" spans="1:12">
      <c r="A18173" s="17">
        <v>45869</v>
      </c>
      <c r="B18173" s="22" t="s">
        <v>10</v>
      </c>
      <c r="C18173" s="22" t="s">
        <v>474</v>
      </c>
      <c r="D18173" s="22" t="s">
        <v>18550</v>
      </c>
      <c r="E18173" s="22" t="s">
        <v>58</v>
      </c>
      <c r="F18173" s="22" t="s">
        <v>268</v>
      </c>
      <c r="H18173" s="22" t="s">
        <v>15</v>
      </c>
      <c r="K18173" s="40"/>
      <c r="L18173" s="40"/>
    </row>
    <row r="18174" spans="1:12">
      <c r="A18174" s="17">
        <v>45869</v>
      </c>
      <c r="B18174" s="22" t="s">
        <v>10</v>
      </c>
      <c r="C18174" s="22" t="s">
        <v>292</v>
      </c>
      <c r="D18174" s="22" t="s">
        <v>18551</v>
      </c>
      <c r="E18174" s="22" t="s">
        <v>58</v>
      </c>
      <c r="F18174" s="22" t="s">
        <v>268</v>
      </c>
      <c r="H18174" s="22" t="s">
        <v>15</v>
      </c>
      <c r="K18174" s="40"/>
      <c r="L18174" s="40"/>
    </row>
    <row r="18175" spans="1:12">
      <c r="A18175" s="17">
        <v>45869</v>
      </c>
      <c r="B18175" s="22" t="s">
        <v>10</v>
      </c>
      <c r="C18175" s="22" t="s">
        <v>292</v>
      </c>
      <c r="D18175" s="22" t="s">
        <v>18552</v>
      </c>
      <c r="E18175" s="22" t="s">
        <v>58</v>
      </c>
      <c r="F18175" s="22" t="s">
        <v>268</v>
      </c>
      <c r="H18175" s="22" t="s">
        <v>15</v>
      </c>
      <c r="K18175" s="40"/>
      <c r="L18175" s="40"/>
    </row>
    <row r="18176" spans="1:12">
      <c r="A18176" s="17">
        <v>45869</v>
      </c>
      <c r="B18176" s="22" t="s">
        <v>10</v>
      </c>
      <c r="C18176" s="22" t="s">
        <v>292</v>
      </c>
      <c r="D18176" s="22" t="s">
        <v>18553</v>
      </c>
      <c r="E18176" s="22" t="s">
        <v>58</v>
      </c>
      <c r="F18176" s="22" t="s">
        <v>268</v>
      </c>
      <c r="H18176" s="22" t="s">
        <v>15</v>
      </c>
      <c r="K18176" s="40"/>
      <c r="L18176" s="40"/>
    </row>
    <row r="18177" spans="1:12">
      <c r="A18177" s="17">
        <v>45869</v>
      </c>
      <c r="B18177" s="22" t="s">
        <v>10</v>
      </c>
      <c r="C18177" s="22" t="s">
        <v>292</v>
      </c>
      <c r="D18177" s="22" t="s">
        <v>18554</v>
      </c>
      <c r="E18177" s="22" t="s">
        <v>58</v>
      </c>
      <c r="F18177" s="22" t="s">
        <v>268</v>
      </c>
      <c r="H18177" s="22" t="s">
        <v>15</v>
      </c>
      <c r="K18177" s="40"/>
      <c r="L18177" s="40"/>
    </row>
    <row r="18178" spans="1:12">
      <c r="A18178" s="17">
        <v>45869</v>
      </c>
      <c r="B18178" s="22" t="s">
        <v>10</v>
      </c>
      <c r="C18178" s="22" t="s">
        <v>292</v>
      </c>
      <c r="D18178" s="22" t="s">
        <v>18555</v>
      </c>
      <c r="E18178" s="22" t="s">
        <v>58</v>
      </c>
      <c r="F18178" s="22" t="s">
        <v>268</v>
      </c>
      <c r="H18178" s="22" t="s">
        <v>15</v>
      </c>
      <c r="K18178" s="40"/>
      <c r="L18178" s="40"/>
    </row>
    <row r="18179" spans="1:12">
      <c r="A18179" s="17">
        <v>45869</v>
      </c>
      <c r="B18179" s="22" t="s">
        <v>10</v>
      </c>
      <c r="C18179" s="22" t="s">
        <v>292</v>
      </c>
      <c r="D18179" s="22" t="s">
        <v>18556</v>
      </c>
      <c r="E18179" s="22" t="s">
        <v>58</v>
      </c>
      <c r="F18179" s="22" t="s">
        <v>268</v>
      </c>
      <c r="H18179" s="22" t="s">
        <v>15</v>
      </c>
      <c r="K18179" s="40"/>
      <c r="L18179" s="40"/>
    </row>
    <row r="18180" spans="1:12">
      <c r="A18180" s="17">
        <v>45869</v>
      </c>
      <c r="B18180" s="22" t="s">
        <v>10</v>
      </c>
      <c r="C18180" s="22" t="s">
        <v>292</v>
      </c>
      <c r="D18180" s="22" t="s">
        <v>18557</v>
      </c>
      <c r="E18180" s="22" t="s">
        <v>58</v>
      </c>
      <c r="F18180" s="22" t="s">
        <v>268</v>
      </c>
      <c r="H18180" s="22" t="s">
        <v>15</v>
      </c>
      <c r="K18180" s="40"/>
      <c r="L18180" s="40"/>
    </row>
    <row r="18181" spans="1:12">
      <c r="A18181" s="17">
        <v>45869</v>
      </c>
      <c r="B18181" s="22" t="s">
        <v>10</v>
      </c>
      <c r="C18181" s="22" t="s">
        <v>288</v>
      </c>
      <c r="D18181" s="22" t="s">
        <v>18558</v>
      </c>
      <c r="E18181" s="22" t="s">
        <v>58</v>
      </c>
      <c r="F18181" s="22" t="s">
        <v>268</v>
      </c>
      <c r="H18181" s="22" t="s">
        <v>15</v>
      </c>
      <c r="K18181" s="40"/>
      <c r="L18181" s="40"/>
    </row>
    <row r="18182" spans="1:12">
      <c r="A18182" s="17">
        <v>45869</v>
      </c>
      <c r="B18182" s="22" t="s">
        <v>10</v>
      </c>
      <c r="C18182" s="22" t="s">
        <v>288</v>
      </c>
      <c r="D18182" s="22" t="s">
        <v>18559</v>
      </c>
      <c r="E18182" s="22" t="s">
        <v>58</v>
      </c>
      <c r="F18182" s="22" t="s">
        <v>268</v>
      </c>
      <c r="H18182" s="22" t="s">
        <v>15</v>
      </c>
      <c r="K18182" s="40"/>
      <c r="L18182" s="40"/>
    </row>
    <row r="18183" spans="1:12">
      <c r="A18183" s="17">
        <v>45869</v>
      </c>
      <c r="B18183" s="22" t="s">
        <v>10</v>
      </c>
      <c r="C18183" s="22" t="s">
        <v>288</v>
      </c>
      <c r="D18183" s="22" t="s">
        <v>18560</v>
      </c>
      <c r="E18183" s="22" t="s">
        <v>58</v>
      </c>
      <c r="F18183" s="22" t="s">
        <v>268</v>
      </c>
      <c r="H18183" s="22" t="s">
        <v>15</v>
      </c>
      <c r="K18183" s="40"/>
      <c r="L18183" s="40"/>
    </row>
    <row r="18184" spans="1:12">
      <c r="A18184" s="17">
        <v>45869</v>
      </c>
      <c r="B18184" s="22" t="s">
        <v>10</v>
      </c>
      <c r="C18184" s="22" t="s">
        <v>288</v>
      </c>
      <c r="D18184" s="22" t="s">
        <v>18561</v>
      </c>
      <c r="E18184" s="22" t="s">
        <v>58</v>
      </c>
      <c r="F18184" s="22" t="s">
        <v>268</v>
      </c>
      <c r="H18184" s="22" t="s">
        <v>15</v>
      </c>
      <c r="K18184" s="40"/>
      <c r="L18184" s="40"/>
    </row>
    <row r="18185" spans="1:12">
      <c r="A18185" s="17">
        <v>45869</v>
      </c>
      <c r="B18185" s="22" t="s">
        <v>10</v>
      </c>
      <c r="C18185" s="22" t="s">
        <v>288</v>
      </c>
      <c r="D18185" s="22" t="s">
        <v>18562</v>
      </c>
      <c r="E18185" s="22" t="s">
        <v>58</v>
      </c>
      <c r="F18185" s="22" t="s">
        <v>268</v>
      </c>
      <c r="H18185" s="22" t="s">
        <v>15</v>
      </c>
      <c r="K18185" s="40"/>
      <c r="L18185" s="40"/>
    </row>
    <row r="18186" spans="1:12">
      <c r="A18186" s="17">
        <v>45869</v>
      </c>
      <c r="B18186" s="22" t="s">
        <v>10</v>
      </c>
      <c r="C18186" s="22" t="s">
        <v>288</v>
      </c>
      <c r="D18186" s="22" t="s">
        <v>18563</v>
      </c>
      <c r="E18186" s="22" t="s">
        <v>58</v>
      </c>
      <c r="F18186" s="22" t="s">
        <v>268</v>
      </c>
      <c r="H18186" s="22" t="s">
        <v>15</v>
      </c>
      <c r="K18186" s="40"/>
      <c r="L18186" s="40"/>
    </row>
    <row r="18187" spans="1:12">
      <c r="A18187" s="17">
        <v>45869</v>
      </c>
      <c r="B18187" s="22" t="s">
        <v>10</v>
      </c>
      <c r="C18187" s="22" t="s">
        <v>266</v>
      </c>
      <c r="D18187" s="22" t="s">
        <v>18564</v>
      </c>
      <c r="E18187" s="22" t="s">
        <v>58</v>
      </c>
      <c r="F18187" s="22" t="s">
        <v>268</v>
      </c>
      <c r="H18187" s="22" t="s">
        <v>15</v>
      </c>
      <c r="K18187" s="40"/>
      <c r="L18187" s="40"/>
    </row>
    <row r="18188" spans="1:12">
      <c r="A18188" s="17">
        <v>45869</v>
      </c>
      <c r="B18188" s="22" t="s">
        <v>10</v>
      </c>
      <c r="C18188" s="22" t="s">
        <v>266</v>
      </c>
      <c r="D18188" s="22" t="s">
        <v>18565</v>
      </c>
      <c r="E18188" s="22" t="s">
        <v>58</v>
      </c>
      <c r="F18188" s="22" t="s">
        <v>268</v>
      </c>
      <c r="H18188" s="22" t="s">
        <v>15</v>
      </c>
      <c r="K18188" s="40"/>
      <c r="L18188" s="40"/>
    </row>
    <row r="18189" spans="1:12">
      <c r="A18189" s="17">
        <v>45869</v>
      </c>
      <c r="B18189" s="22" t="s">
        <v>10</v>
      </c>
      <c r="C18189" s="22" t="s">
        <v>266</v>
      </c>
      <c r="D18189" s="22" t="s">
        <v>18566</v>
      </c>
      <c r="E18189" s="22" t="s">
        <v>58</v>
      </c>
      <c r="F18189" s="22" t="s">
        <v>268</v>
      </c>
      <c r="H18189" s="22" t="s">
        <v>15</v>
      </c>
      <c r="K18189" s="40"/>
      <c r="L18189" s="40"/>
    </row>
    <row r="18190" spans="1:12">
      <c r="A18190" s="17">
        <v>45869</v>
      </c>
      <c r="B18190" s="22" t="s">
        <v>10</v>
      </c>
      <c r="C18190" s="22" t="s">
        <v>266</v>
      </c>
      <c r="D18190" s="22" t="s">
        <v>18567</v>
      </c>
      <c r="E18190" s="22" t="s">
        <v>58</v>
      </c>
      <c r="F18190" s="22" t="s">
        <v>268</v>
      </c>
      <c r="H18190" s="22" t="s">
        <v>15</v>
      </c>
      <c r="K18190" s="40"/>
      <c r="L18190" s="40"/>
    </row>
    <row r="18191" spans="1:12">
      <c r="A18191" s="17">
        <v>45869</v>
      </c>
      <c r="B18191" s="22" t="s">
        <v>10</v>
      </c>
      <c r="C18191" s="22" t="s">
        <v>266</v>
      </c>
      <c r="D18191" s="22" t="s">
        <v>18568</v>
      </c>
      <c r="E18191" s="22" t="s">
        <v>58</v>
      </c>
      <c r="F18191" s="22" t="s">
        <v>268</v>
      </c>
      <c r="H18191" s="22" t="s">
        <v>15</v>
      </c>
      <c r="K18191" s="40"/>
      <c r="L18191" s="40"/>
    </row>
    <row r="18192" spans="1:12">
      <c r="A18192" s="17">
        <v>45869</v>
      </c>
      <c r="B18192" s="22" t="s">
        <v>10</v>
      </c>
      <c r="C18192" s="22" t="s">
        <v>266</v>
      </c>
      <c r="D18192" s="22" t="s">
        <v>18569</v>
      </c>
      <c r="E18192" s="22" t="s">
        <v>58</v>
      </c>
      <c r="F18192" s="22" t="s">
        <v>268</v>
      </c>
      <c r="H18192" s="22" t="s">
        <v>15</v>
      </c>
      <c r="K18192" s="40"/>
      <c r="L18192" s="40"/>
    </row>
    <row r="18193" spans="1:12">
      <c r="A18193" s="17">
        <v>45869</v>
      </c>
      <c r="B18193" s="22" t="s">
        <v>10</v>
      </c>
      <c r="C18193" s="22" t="s">
        <v>266</v>
      </c>
      <c r="D18193" s="22" t="s">
        <v>18570</v>
      </c>
      <c r="E18193" s="22" t="s">
        <v>58</v>
      </c>
      <c r="F18193" s="22" t="s">
        <v>268</v>
      </c>
      <c r="H18193" s="22" t="s">
        <v>15</v>
      </c>
      <c r="K18193" s="40"/>
      <c r="L18193" s="40"/>
    </row>
    <row r="18194" spans="1:12">
      <c r="A18194" s="17">
        <v>45869</v>
      </c>
      <c r="B18194" s="22" t="s">
        <v>10</v>
      </c>
      <c r="C18194" s="22" t="s">
        <v>266</v>
      </c>
      <c r="D18194" s="22" t="s">
        <v>18571</v>
      </c>
      <c r="E18194" s="22" t="s">
        <v>58</v>
      </c>
      <c r="F18194" s="22" t="s">
        <v>268</v>
      </c>
      <c r="H18194" s="22" t="s">
        <v>15</v>
      </c>
      <c r="K18194" s="40"/>
      <c r="L18194" s="40"/>
    </row>
    <row r="18195" spans="1:12">
      <c r="A18195" s="17">
        <v>45869</v>
      </c>
      <c r="B18195" s="22" t="s">
        <v>10</v>
      </c>
      <c r="C18195" s="22" t="s">
        <v>449</v>
      </c>
      <c r="D18195" s="22" t="s">
        <v>18572</v>
      </c>
      <c r="E18195" s="22" t="s">
        <v>65</v>
      </c>
      <c r="F18195" s="22" t="s">
        <v>451</v>
      </c>
      <c r="H18195" s="22" t="s">
        <v>15</v>
      </c>
      <c r="K18195" s="40"/>
      <c r="L18195" s="40"/>
    </row>
    <row r="18196" spans="1:12">
      <c r="A18196" s="17">
        <v>45869</v>
      </c>
      <c r="B18196" s="22" t="s">
        <v>10</v>
      </c>
      <c r="C18196" s="22" t="s">
        <v>70</v>
      </c>
      <c r="D18196" s="22" t="s">
        <v>18573</v>
      </c>
      <c r="E18196" s="22" t="s">
        <v>65</v>
      </c>
      <c r="F18196" s="22" t="s">
        <v>72</v>
      </c>
      <c r="G18196" s="9">
        <v>-12</v>
      </c>
      <c r="H18196" s="22" t="s">
        <v>15</v>
      </c>
      <c r="I18196" s="28">
        <v>78.260000000000005</v>
      </c>
      <c r="J18196" s="28">
        <v>-939.12</v>
      </c>
      <c r="K18196" s="40"/>
      <c r="L18196" s="40"/>
    </row>
    <row r="18197" spans="1:12">
      <c r="A18197" s="17">
        <v>45869</v>
      </c>
      <c r="B18197" s="22" t="s">
        <v>10</v>
      </c>
      <c r="C18197" s="22" t="s">
        <v>250</v>
      </c>
      <c r="D18197" s="22" t="s">
        <v>18574</v>
      </c>
      <c r="E18197" s="22" t="s">
        <v>18</v>
      </c>
      <c r="F18197" s="22" t="s">
        <v>242</v>
      </c>
      <c r="H18197" s="22" t="s">
        <v>20</v>
      </c>
      <c r="K18197" s="40"/>
      <c r="L18197" s="40"/>
    </row>
    <row r="18198" spans="1:12">
      <c r="A18198" s="17">
        <v>45869</v>
      </c>
      <c r="B18198" s="22" t="s">
        <v>10</v>
      </c>
      <c r="C18198" s="22" t="s">
        <v>248</v>
      </c>
      <c r="D18198" s="22" t="s">
        <v>18575</v>
      </c>
      <c r="E18198" s="22" t="s">
        <v>18</v>
      </c>
      <c r="F18198" s="22" t="s">
        <v>237</v>
      </c>
      <c r="H18198" s="22" t="s">
        <v>41</v>
      </c>
      <c r="K18198" s="40"/>
      <c r="L18198" s="40"/>
    </row>
    <row r="18199" spans="1:12">
      <c r="A18199" s="17">
        <v>45869</v>
      </c>
      <c r="B18199" s="22" t="s">
        <v>10</v>
      </c>
      <c r="C18199" s="22" t="s">
        <v>240</v>
      </c>
      <c r="D18199" s="22" t="s">
        <v>18576</v>
      </c>
      <c r="E18199" s="22" t="s">
        <v>18</v>
      </c>
      <c r="F18199" s="22" t="s">
        <v>242</v>
      </c>
      <c r="H18199" s="22" t="s">
        <v>20</v>
      </c>
      <c r="K18199" s="40"/>
      <c r="L18199" s="40"/>
    </row>
    <row r="18200" spans="1:12">
      <c r="A18200" s="17">
        <v>45869</v>
      </c>
      <c r="B18200" s="22" t="s">
        <v>10</v>
      </c>
      <c r="C18200" s="22" t="s">
        <v>240</v>
      </c>
      <c r="D18200" s="22" t="s">
        <v>18577</v>
      </c>
      <c r="E18200" s="22" t="s">
        <v>18</v>
      </c>
      <c r="F18200" s="22" t="s">
        <v>242</v>
      </c>
      <c r="H18200" s="22" t="s">
        <v>20</v>
      </c>
      <c r="K18200" s="40"/>
      <c r="L18200" s="40"/>
    </row>
    <row r="18201" spans="1:12">
      <c r="A18201" s="17">
        <v>45869</v>
      </c>
      <c r="B18201" s="22" t="s">
        <v>10</v>
      </c>
      <c r="C18201" s="22" t="s">
        <v>240</v>
      </c>
      <c r="D18201" s="22" t="s">
        <v>18578</v>
      </c>
      <c r="E18201" s="22" t="s">
        <v>18</v>
      </c>
      <c r="F18201" s="22" t="s">
        <v>242</v>
      </c>
      <c r="H18201" s="22" t="s">
        <v>20</v>
      </c>
      <c r="K18201" s="40"/>
      <c r="L18201" s="40"/>
    </row>
    <row r="18202" spans="1:12">
      <c r="A18202" s="17">
        <v>45869</v>
      </c>
      <c r="B18202" s="22" t="s">
        <v>10</v>
      </c>
      <c r="C18202" s="22" t="s">
        <v>240</v>
      </c>
      <c r="D18202" s="22" t="s">
        <v>18579</v>
      </c>
      <c r="E18202" s="22" t="s">
        <v>18</v>
      </c>
      <c r="F18202" s="22" t="s">
        <v>242</v>
      </c>
      <c r="H18202" s="22" t="s">
        <v>20</v>
      </c>
      <c r="K18202" s="40"/>
      <c r="L18202" s="40"/>
    </row>
    <row r="18203" spans="1:12">
      <c r="A18203" s="17">
        <v>45869</v>
      </c>
      <c r="B18203" s="22" t="s">
        <v>10</v>
      </c>
      <c r="C18203" s="22" t="s">
        <v>240</v>
      </c>
      <c r="D18203" s="22" t="s">
        <v>18580</v>
      </c>
      <c r="E18203" s="22" t="s">
        <v>18</v>
      </c>
      <c r="F18203" s="22" t="s">
        <v>242</v>
      </c>
      <c r="H18203" s="22" t="s">
        <v>20</v>
      </c>
      <c r="K18203" s="40"/>
      <c r="L18203" s="40"/>
    </row>
    <row r="18204" spans="1:12">
      <c r="A18204" s="17">
        <v>45869</v>
      </c>
      <c r="B18204" s="22" t="s">
        <v>10</v>
      </c>
      <c r="C18204" s="22" t="s">
        <v>240</v>
      </c>
      <c r="D18204" s="22" t="s">
        <v>18581</v>
      </c>
      <c r="E18204" s="22" t="s">
        <v>18</v>
      </c>
      <c r="F18204" s="22" t="s">
        <v>242</v>
      </c>
      <c r="H18204" s="22" t="s">
        <v>20</v>
      </c>
      <c r="K18204" s="40"/>
      <c r="L18204" s="40"/>
    </row>
    <row r="18205" spans="1:12">
      <c r="A18205" s="17">
        <v>45869</v>
      </c>
      <c r="B18205" s="22" t="s">
        <v>10</v>
      </c>
      <c r="C18205" s="22" t="s">
        <v>11</v>
      </c>
      <c r="D18205" s="22" t="s">
        <v>18582</v>
      </c>
      <c r="E18205" s="22" t="s">
        <v>13</v>
      </c>
      <c r="F18205" s="22" t="s">
        <v>14</v>
      </c>
      <c r="H18205" s="22" t="s">
        <v>15</v>
      </c>
      <c r="K18205" s="40"/>
      <c r="L18205" s="40"/>
    </row>
    <row r="18206" spans="1:12">
      <c r="A18206" s="17">
        <v>45869</v>
      </c>
      <c r="B18206" s="22" t="s">
        <v>10</v>
      </c>
      <c r="C18206" s="22" t="s">
        <v>436</v>
      </c>
      <c r="D18206" s="22" t="s">
        <v>18583</v>
      </c>
      <c r="E18206" s="22" t="s">
        <v>263</v>
      </c>
      <c r="F18206" s="22" t="s">
        <v>237</v>
      </c>
      <c r="H18206" s="22" t="s">
        <v>15</v>
      </c>
      <c r="K18206" s="40"/>
      <c r="L18206" s="40"/>
    </row>
    <row r="18207" spans="1:12">
      <c r="A18207" s="17">
        <v>45869</v>
      </c>
      <c r="B18207" s="22" t="s">
        <v>10</v>
      </c>
      <c r="C18207" s="22" t="s">
        <v>357</v>
      </c>
      <c r="D18207" s="22" t="s">
        <v>18584</v>
      </c>
      <c r="E18207" s="22" t="s">
        <v>58</v>
      </c>
      <c r="F18207" s="22" t="s">
        <v>263</v>
      </c>
      <c r="G18207" s="9">
        <v>16012.879000000001</v>
      </c>
      <c r="H18207" s="22" t="s">
        <v>15</v>
      </c>
      <c r="I18207" s="28">
        <v>0</v>
      </c>
      <c r="J18207" s="28">
        <v>0</v>
      </c>
      <c r="K18207" s="40"/>
      <c r="L18207" s="40"/>
    </row>
    <row r="18208" spans="1:12">
      <c r="A18208" s="17">
        <v>45869</v>
      </c>
      <c r="B18208" s="22" t="s">
        <v>10</v>
      </c>
      <c r="C18208" s="22" t="s">
        <v>259</v>
      </c>
      <c r="D18208" s="22" t="s">
        <v>18585</v>
      </c>
      <c r="E18208" s="22" t="s">
        <v>13</v>
      </c>
      <c r="F18208" s="22" t="s">
        <v>14</v>
      </c>
      <c r="G18208" s="9">
        <v>106</v>
      </c>
      <c r="H18208" s="22" t="s">
        <v>15</v>
      </c>
      <c r="I18208" s="28">
        <v>0</v>
      </c>
      <c r="J18208" s="28">
        <v>0</v>
      </c>
      <c r="K18208" s="40"/>
      <c r="L18208" s="40"/>
    </row>
    <row r="18209" spans="1:12">
      <c r="A18209" s="17">
        <v>45869</v>
      </c>
      <c r="B18209" s="22" t="s">
        <v>10</v>
      </c>
      <c r="C18209" s="22" t="s">
        <v>6614</v>
      </c>
      <c r="D18209" s="22" t="s">
        <v>18586</v>
      </c>
      <c r="E18209" s="22" t="s">
        <v>141</v>
      </c>
      <c r="F18209" s="22" t="s">
        <v>141</v>
      </c>
      <c r="H18209" s="22" t="s">
        <v>41</v>
      </c>
      <c r="I18209" s="28">
        <v>0</v>
      </c>
      <c r="J18209" s="28">
        <v>0</v>
      </c>
      <c r="K18209" s="40"/>
      <c r="L18209" s="40"/>
    </row>
    <row r="18210" spans="1:12">
      <c r="A18210" s="17">
        <v>45869</v>
      </c>
      <c r="B18210" s="22" t="s">
        <v>10</v>
      </c>
      <c r="C18210" s="22" t="s">
        <v>8879</v>
      </c>
      <c r="D18210" s="22" t="s">
        <v>18587</v>
      </c>
      <c r="E18210" s="22" t="s">
        <v>141</v>
      </c>
      <c r="F18210" s="22" t="s">
        <v>141</v>
      </c>
      <c r="H18210" s="22" t="s">
        <v>41</v>
      </c>
      <c r="I18210" s="28">
        <v>0</v>
      </c>
      <c r="J18210" s="28">
        <v>0</v>
      </c>
      <c r="K18210" s="40"/>
      <c r="L18210" s="40"/>
    </row>
    <row r="18211" spans="1:12">
      <c r="A18211" s="17">
        <v>45869</v>
      </c>
      <c r="B18211" s="22" t="s">
        <v>10</v>
      </c>
      <c r="C18211" s="22" t="s">
        <v>8877</v>
      </c>
      <c r="D18211" s="22" t="s">
        <v>18588</v>
      </c>
      <c r="E18211" s="22" t="s">
        <v>141</v>
      </c>
      <c r="F18211" s="22" t="s">
        <v>141</v>
      </c>
      <c r="H18211" s="22" t="s">
        <v>41</v>
      </c>
      <c r="I18211" s="28">
        <v>0</v>
      </c>
      <c r="J18211" s="28">
        <v>0</v>
      </c>
      <c r="K18211" s="40"/>
      <c r="L18211" s="40"/>
    </row>
    <row r="18212" spans="1:12">
      <c r="A18212" s="17">
        <v>45869</v>
      </c>
      <c r="B18212" s="22" t="s">
        <v>10</v>
      </c>
      <c r="C18212" s="22" t="s">
        <v>323</v>
      </c>
      <c r="D18212" s="22" t="s">
        <v>18589</v>
      </c>
      <c r="E18212" s="22" t="s">
        <v>141</v>
      </c>
      <c r="F18212" s="22" t="s">
        <v>141</v>
      </c>
      <c r="H18212" s="22" t="s">
        <v>41</v>
      </c>
      <c r="I18212" s="28">
        <v>0</v>
      </c>
      <c r="J18212" s="28">
        <v>0</v>
      </c>
      <c r="K18212" s="40"/>
      <c r="L18212" s="40"/>
    </row>
    <row r="18213" spans="1:12">
      <c r="A18213" s="17">
        <v>45869</v>
      </c>
      <c r="B18213" s="22" t="s">
        <v>10</v>
      </c>
      <c r="C18213" s="22" t="s">
        <v>7102</v>
      </c>
      <c r="D18213" s="22" t="s">
        <v>18590</v>
      </c>
      <c r="E18213" s="22" t="s">
        <v>141</v>
      </c>
      <c r="F18213" s="22" t="s">
        <v>141</v>
      </c>
      <c r="G18213" s="9">
        <v>22.15</v>
      </c>
      <c r="H18213" s="22" t="s">
        <v>41</v>
      </c>
      <c r="I18213" s="28">
        <v>0</v>
      </c>
      <c r="J18213" s="28">
        <v>0</v>
      </c>
      <c r="K18213" s="40"/>
      <c r="L18213" s="40"/>
    </row>
    <row r="18214" spans="1:12">
      <c r="A18214" s="17">
        <v>45869</v>
      </c>
      <c r="B18214" s="22" t="s">
        <v>10</v>
      </c>
      <c r="C18214" s="22" t="s">
        <v>53</v>
      </c>
      <c r="D18214" s="22" t="s">
        <v>18591</v>
      </c>
      <c r="E18214" s="22" t="s">
        <v>55</v>
      </c>
      <c r="F18214" s="22"/>
      <c r="G18214" s="9">
        <v>2</v>
      </c>
      <c r="H18214" s="22" t="s">
        <v>15</v>
      </c>
      <c r="I18214" s="28">
        <v>0</v>
      </c>
      <c r="J18214" s="28">
        <v>0</v>
      </c>
      <c r="K18214" s="40"/>
      <c r="L18214" s="40"/>
    </row>
    <row r="18215" spans="1:12">
      <c r="A18215" s="17">
        <v>45869</v>
      </c>
      <c r="B18215" s="22" t="s">
        <v>10</v>
      </c>
      <c r="C18215" s="22" t="s">
        <v>607</v>
      </c>
      <c r="D18215" s="22" t="s">
        <v>18592</v>
      </c>
      <c r="E18215" s="22" t="s">
        <v>55</v>
      </c>
      <c r="F18215" s="22"/>
      <c r="G18215" s="9">
        <v>1</v>
      </c>
      <c r="H18215" s="22" t="s">
        <v>15</v>
      </c>
      <c r="I18215" s="28">
        <v>0</v>
      </c>
      <c r="J18215" s="28">
        <v>0</v>
      </c>
      <c r="K18215" s="40"/>
      <c r="L18215" s="40"/>
    </row>
    <row r="18216" spans="1:12">
      <c r="A18216" s="17">
        <v>45869</v>
      </c>
      <c r="B18216" s="22" t="s">
        <v>10</v>
      </c>
      <c r="C18216" s="22" t="s">
        <v>609</v>
      </c>
      <c r="D18216" s="22" t="s">
        <v>18593</v>
      </c>
      <c r="E18216" s="22" t="s">
        <v>55</v>
      </c>
      <c r="F18216" s="22"/>
      <c r="G18216" s="9">
        <v>3</v>
      </c>
      <c r="H18216" s="22" t="s">
        <v>15</v>
      </c>
      <c r="I18216" s="28">
        <v>0</v>
      </c>
      <c r="J18216" s="28">
        <v>0</v>
      </c>
      <c r="K18216" s="40"/>
      <c r="L18216" s="40"/>
    </row>
    <row r="18217" spans="1:12">
      <c r="A18217" s="17">
        <v>45869</v>
      </c>
      <c r="B18217" s="22" t="s">
        <v>10</v>
      </c>
      <c r="C18217" s="22" t="s">
        <v>612</v>
      </c>
      <c r="D18217" s="22" t="s">
        <v>18594</v>
      </c>
      <c r="E18217" s="22" t="s">
        <v>55</v>
      </c>
      <c r="F18217" s="22"/>
      <c r="G18217" s="9">
        <v>2</v>
      </c>
      <c r="H18217" s="22" t="s">
        <v>15</v>
      </c>
      <c r="I18217" s="28">
        <v>0</v>
      </c>
      <c r="J18217" s="28">
        <v>0</v>
      </c>
      <c r="K18217" s="40"/>
      <c r="L18217" s="40"/>
    </row>
    <row r="18218" spans="1:12">
      <c r="A18218" s="17">
        <v>45869</v>
      </c>
      <c r="B18218" s="22" t="s">
        <v>10</v>
      </c>
      <c r="C18218" s="22" t="s">
        <v>692</v>
      </c>
      <c r="D18218" s="22" t="s">
        <v>18595</v>
      </c>
      <c r="E18218" s="22" t="s">
        <v>18</v>
      </c>
      <c r="F18218" s="22" t="s">
        <v>242</v>
      </c>
      <c r="H18218" s="22" t="s">
        <v>20</v>
      </c>
      <c r="I18218" s="28">
        <v>0</v>
      </c>
      <c r="J18218" s="28">
        <v>0</v>
      </c>
      <c r="K18218" s="40"/>
      <c r="L18218" s="40"/>
    </row>
    <row r="18219" spans="1:12">
      <c r="A18219" s="17">
        <v>45869</v>
      </c>
      <c r="B18219" s="22" t="s">
        <v>10</v>
      </c>
      <c r="C18219" s="22" t="s">
        <v>6614</v>
      </c>
      <c r="D18219" s="22" t="s">
        <v>18596</v>
      </c>
      <c r="E18219" s="22" t="s">
        <v>141</v>
      </c>
      <c r="F18219" s="22" t="s">
        <v>141</v>
      </c>
      <c r="G18219" s="9">
        <v>11.2165</v>
      </c>
      <c r="H18219" s="22" t="s">
        <v>41</v>
      </c>
      <c r="I18219" s="28">
        <v>0</v>
      </c>
      <c r="J18219" s="28">
        <v>0</v>
      </c>
      <c r="K18219" s="40"/>
      <c r="L18219" s="40"/>
    </row>
    <row r="18220" spans="1:12">
      <c r="A18220" s="17">
        <v>45869</v>
      </c>
      <c r="B18220" s="22" t="s">
        <v>10</v>
      </c>
      <c r="C18220" s="22" t="s">
        <v>6614</v>
      </c>
      <c r="D18220" s="22" t="s">
        <v>18597</v>
      </c>
      <c r="E18220" s="22" t="s">
        <v>141</v>
      </c>
      <c r="F18220" s="22" t="s">
        <v>141</v>
      </c>
      <c r="G18220" s="9">
        <v>28.1235</v>
      </c>
      <c r="H18220" s="22" t="s">
        <v>41</v>
      </c>
      <c r="I18220" s="28">
        <v>0</v>
      </c>
      <c r="J18220" s="28">
        <v>0</v>
      </c>
      <c r="K18220" s="40"/>
      <c r="L18220" s="40"/>
    </row>
    <row r="18221" spans="1:12">
      <c r="A18221" s="17">
        <v>45869</v>
      </c>
      <c r="B18221" s="22" t="s">
        <v>10</v>
      </c>
      <c r="C18221" s="22" t="s">
        <v>7102</v>
      </c>
      <c r="D18221" s="22" t="s">
        <v>18598</v>
      </c>
      <c r="E18221" s="22" t="s">
        <v>141</v>
      </c>
      <c r="F18221" s="22" t="s">
        <v>141</v>
      </c>
      <c r="G18221" s="9">
        <v>38</v>
      </c>
      <c r="H18221" s="22" t="s">
        <v>41</v>
      </c>
      <c r="I18221" s="28">
        <v>0</v>
      </c>
      <c r="J18221" s="28">
        <v>0</v>
      </c>
      <c r="K18221" s="40"/>
      <c r="L18221" s="40"/>
    </row>
    <row r="18222" spans="1:12">
      <c r="A18222" s="17">
        <v>45869</v>
      </c>
      <c r="B18222" s="22" t="s">
        <v>10</v>
      </c>
      <c r="C18222" s="22" t="s">
        <v>7102</v>
      </c>
      <c r="D18222" s="22" t="s">
        <v>18599</v>
      </c>
      <c r="E18222" s="22" t="s">
        <v>141</v>
      </c>
      <c r="F18222" s="22" t="s">
        <v>141</v>
      </c>
      <c r="G18222" s="9">
        <v>90.4</v>
      </c>
      <c r="H18222" s="22" t="s">
        <v>41</v>
      </c>
      <c r="I18222" s="28">
        <v>0</v>
      </c>
      <c r="J18222" s="28">
        <v>0</v>
      </c>
      <c r="K18222" s="40"/>
      <c r="L18222" s="40"/>
    </row>
    <row r="18223" spans="1:12">
      <c r="A18223" s="17">
        <v>45869</v>
      </c>
      <c r="B18223" s="22" t="s">
        <v>10</v>
      </c>
      <c r="C18223" s="22" t="s">
        <v>8593</v>
      </c>
      <c r="D18223" s="22" t="s">
        <v>18600</v>
      </c>
      <c r="E18223" s="22" t="s">
        <v>141</v>
      </c>
      <c r="F18223" s="22" t="s">
        <v>141</v>
      </c>
      <c r="G18223" s="9">
        <v>28.1235</v>
      </c>
      <c r="H18223" s="22" t="s">
        <v>41</v>
      </c>
      <c r="I18223" s="28">
        <v>0</v>
      </c>
      <c r="J18223" s="28">
        <v>0</v>
      </c>
      <c r="K18223" s="40"/>
      <c r="L18223" s="40"/>
    </row>
    <row r="18224" spans="1:12">
      <c r="A18224" s="17">
        <v>45869</v>
      </c>
      <c r="B18224" s="22" t="s">
        <v>10</v>
      </c>
      <c r="C18224" s="22" t="s">
        <v>8879</v>
      </c>
      <c r="D18224" s="22" t="s">
        <v>18601</v>
      </c>
      <c r="E18224" s="22" t="s">
        <v>141</v>
      </c>
      <c r="F18224" s="22" t="s">
        <v>141</v>
      </c>
      <c r="G18224" s="9">
        <v>28.1235</v>
      </c>
      <c r="H18224" s="22" t="s">
        <v>41</v>
      </c>
      <c r="I18224" s="28">
        <v>0</v>
      </c>
      <c r="J18224" s="28">
        <v>0</v>
      </c>
      <c r="K18224" s="40"/>
      <c r="L18224" s="40"/>
    </row>
    <row r="18225" spans="1:12">
      <c r="A18225" s="17">
        <v>45869</v>
      </c>
      <c r="B18225" s="22" t="s">
        <v>10</v>
      </c>
      <c r="C18225" s="22" t="s">
        <v>8877</v>
      </c>
      <c r="D18225" s="22" t="s">
        <v>18602</v>
      </c>
      <c r="E18225" s="22" t="s">
        <v>141</v>
      </c>
      <c r="F18225" s="22" t="s">
        <v>141</v>
      </c>
      <c r="G18225" s="9">
        <v>28.1235</v>
      </c>
      <c r="H18225" s="22" t="s">
        <v>41</v>
      </c>
      <c r="I18225" s="28">
        <v>0</v>
      </c>
      <c r="J18225" s="28">
        <v>0</v>
      </c>
      <c r="K18225" s="40"/>
      <c r="L18225" s="40"/>
    </row>
    <row r="18226" spans="1:12">
      <c r="A18226" s="17">
        <v>45869</v>
      </c>
      <c r="B18226" s="22" t="s">
        <v>10</v>
      </c>
      <c r="C18226" s="22" t="s">
        <v>323</v>
      </c>
      <c r="D18226" s="22" t="s">
        <v>18603</v>
      </c>
      <c r="E18226" s="22" t="s">
        <v>141</v>
      </c>
      <c r="F18226" s="22" t="s">
        <v>141</v>
      </c>
      <c r="G18226" s="9">
        <v>38.35</v>
      </c>
      <c r="H18226" s="22" t="s">
        <v>41</v>
      </c>
      <c r="I18226" s="28">
        <v>0</v>
      </c>
      <c r="J18226" s="28">
        <v>0</v>
      </c>
      <c r="K18226" s="40"/>
      <c r="L18226" s="40"/>
    </row>
    <row r="18227" spans="1:12">
      <c r="A18227" s="17">
        <v>45869</v>
      </c>
      <c r="B18227" s="22" t="s">
        <v>10</v>
      </c>
      <c r="C18227" s="22" t="s">
        <v>323</v>
      </c>
      <c r="D18227" s="22" t="s">
        <v>18604</v>
      </c>
      <c r="E18227" s="22" t="s">
        <v>141</v>
      </c>
      <c r="F18227" s="22" t="s">
        <v>141</v>
      </c>
      <c r="G18227" s="9">
        <v>22.15</v>
      </c>
      <c r="H18227" s="22" t="s">
        <v>41</v>
      </c>
      <c r="I18227" s="28">
        <v>0</v>
      </c>
      <c r="J18227" s="28">
        <v>0</v>
      </c>
      <c r="K18227" s="40"/>
      <c r="L18227" s="40"/>
    </row>
    <row r="18228" spans="1:12">
      <c r="A18228" s="17">
        <v>45869</v>
      </c>
      <c r="B18228" s="22" t="s">
        <v>10</v>
      </c>
      <c r="C18228" s="22" t="s">
        <v>323</v>
      </c>
      <c r="D18228" s="22" t="s">
        <v>18605</v>
      </c>
      <c r="E18228" s="22" t="s">
        <v>141</v>
      </c>
      <c r="F18228" s="22" t="s">
        <v>141</v>
      </c>
      <c r="G18228" s="9">
        <v>90.4</v>
      </c>
      <c r="H18228" s="22" t="s">
        <v>41</v>
      </c>
      <c r="I18228" s="28">
        <v>0</v>
      </c>
      <c r="J18228" s="28">
        <v>0</v>
      </c>
      <c r="K18228" s="40"/>
      <c r="L18228" s="40"/>
    </row>
    <row r="18229" spans="1:12">
      <c r="A18229" s="17">
        <v>45869</v>
      </c>
      <c r="B18229" s="22" t="s">
        <v>10</v>
      </c>
      <c r="C18229" s="22" t="s">
        <v>692</v>
      </c>
      <c r="D18229" s="22" t="s">
        <v>18606</v>
      </c>
      <c r="E18229" s="22" t="s">
        <v>18</v>
      </c>
      <c r="F18229" s="22" t="s">
        <v>242</v>
      </c>
      <c r="G18229" s="9">
        <v>85</v>
      </c>
      <c r="H18229" s="22" t="s">
        <v>20</v>
      </c>
      <c r="I18229" s="28">
        <v>0</v>
      </c>
      <c r="J18229" s="28">
        <v>0</v>
      </c>
      <c r="K18229" s="40"/>
      <c r="L18229" s="40"/>
    </row>
    <row r="18230" spans="1:12">
      <c r="A18230" s="17">
        <v>45869</v>
      </c>
      <c r="B18230" s="22" t="s">
        <v>10</v>
      </c>
      <c r="C18230" s="22" t="s">
        <v>284</v>
      </c>
      <c r="D18230" s="22" t="s">
        <v>18607</v>
      </c>
      <c r="E18230" s="22" t="s">
        <v>263</v>
      </c>
      <c r="F18230" s="22"/>
      <c r="G18230" s="9">
        <v>480</v>
      </c>
      <c r="H18230" s="22" t="s">
        <v>15</v>
      </c>
      <c r="I18230" s="28">
        <v>0</v>
      </c>
      <c r="J18230" s="28">
        <v>0</v>
      </c>
      <c r="K18230" s="40"/>
      <c r="L18230" s="40"/>
    </row>
    <row r="18231" spans="1:12">
      <c r="A18231" s="17">
        <v>45869</v>
      </c>
      <c r="B18231" s="22" t="s">
        <v>10</v>
      </c>
      <c r="C18231" s="22" t="s">
        <v>278</v>
      </c>
      <c r="D18231" s="22" t="s">
        <v>18608</v>
      </c>
      <c r="E18231" s="22" t="s">
        <v>58</v>
      </c>
      <c r="F18231" s="22" t="s">
        <v>263</v>
      </c>
      <c r="G18231" s="9">
        <v>63</v>
      </c>
      <c r="H18231" s="22" t="s">
        <v>15</v>
      </c>
      <c r="I18231" s="28">
        <v>0</v>
      </c>
      <c r="J18231" s="28">
        <v>0</v>
      </c>
      <c r="K18231" s="40"/>
      <c r="L18231" s="40"/>
    </row>
    <row r="18232" spans="1:12">
      <c r="A18232" s="17">
        <v>45869</v>
      </c>
      <c r="B18232" s="22" t="s">
        <v>10</v>
      </c>
      <c r="C18232" s="22" t="s">
        <v>276</v>
      </c>
      <c r="D18232" s="22" t="s">
        <v>18609</v>
      </c>
      <c r="E18232" s="22" t="s">
        <v>58</v>
      </c>
      <c r="F18232" s="22" t="s">
        <v>263</v>
      </c>
      <c r="G18232" s="9">
        <v>989.84014999999999</v>
      </c>
      <c r="H18232" s="22" t="s">
        <v>264</v>
      </c>
      <c r="I18232" s="28">
        <v>0</v>
      </c>
      <c r="J18232" s="28">
        <v>0</v>
      </c>
      <c r="K18232" s="40"/>
      <c r="L18232" s="40"/>
    </row>
    <row r="18233" spans="1:12">
      <c r="A18233" s="17">
        <v>45869</v>
      </c>
      <c r="B18233" s="22" t="s">
        <v>10</v>
      </c>
      <c r="C18233" s="22" t="s">
        <v>261</v>
      </c>
      <c r="D18233" s="22" t="s">
        <v>18610</v>
      </c>
      <c r="E18233" s="22" t="s">
        <v>58</v>
      </c>
      <c r="F18233" s="22" t="s">
        <v>263</v>
      </c>
      <c r="G18233" s="9">
        <v>45</v>
      </c>
      <c r="H18233" s="22" t="s">
        <v>264</v>
      </c>
      <c r="I18233" s="28">
        <v>0</v>
      </c>
      <c r="J18233" s="28">
        <v>0</v>
      </c>
      <c r="K18233" s="40"/>
      <c r="L18233" s="40"/>
    </row>
    <row r="18234" spans="1:12">
      <c r="A18234" s="17">
        <v>45869</v>
      </c>
      <c r="B18234" s="22" t="s">
        <v>10</v>
      </c>
      <c r="C18234" s="22" t="s">
        <v>15007</v>
      </c>
      <c r="D18234" s="22" t="s">
        <v>18611</v>
      </c>
      <c r="E18234" s="22" t="s">
        <v>58</v>
      </c>
      <c r="F18234" s="22" t="s">
        <v>263</v>
      </c>
      <c r="G18234" s="9">
        <v>50</v>
      </c>
      <c r="H18234" s="22" t="s">
        <v>264</v>
      </c>
      <c r="I18234" s="28">
        <v>0</v>
      </c>
      <c r="J18234" s="28">
        <v>0</v>
      </c>
      <c r="K18234" s="40"/>
      <c r="L18234" s="40"/>
    </row>
    <row r="18235" spans="1:12">
      <c r="A18235" s="17">
        <v>45869</v>
      </c>
      <c r="B18235" s="22" t="s">
        <v>62</v>
      </c>
      <c r="C18235" s="22" t="s">
        <v>13296</v>
      </c>
      <c r="D18235" s="22" t="s">
        <v>18612</v>
      </c>
      <c r="E18235" s="22" t="s">
        <v>65</v>
      </c>
      <c r="F18235" s="22" t="s">
        <v>451</v>
      </c>
      <c r="G18235" s="9">
        <v>-19</v>
      </c>
      <c r="H18235" s="22" t="s">
        <v>15</v>
      </c>
      <c r="I18235" s="28">
        <v>42.21</v>
      </c>
      <c r="J18235" s="28">
        <v>-801.99</v>
      </c>
      <c r="K18235" s="40"/>
      <c r="L18235" s="40"/>
    </row>
    <row r="18236" spans="1:12">
      <c r="A18236" s="17">
        <v>45869</v>
      </c>
      <c r="B18236" s="22" t="s">
        <v>62</v>
      </c>
      <c r="C18236" s="22" t="s">
        <v>63</v>
      </c>
      <c r="D18236" s="22" t="s">
        <v>18613</v>
      </c>
      <c r="E18236" s="22" t="s">
        <v>65</v>
      </c>
      <c r="F18236" s="22" t="s">
        <v>66</v>
      </c>
      <c r="G18236" s="9">
        <v>-48</v>
      </c>
      <c r="H18236" s="22" t="s">
        <v>15</v>
      </c>
      <c r="I18236" s="28">
        <v>78.260000000000005</v>
      </c>
      <c r="J18236" s="28">
        <v>-3756.48</v>
      </c>
      <c r="K18236" s="40"/>
      <c r="L18236" s="40"/>
    </row>
    <row r="18237" spans="1:12">
      <c r="A18237" s="17">
        <v>45869</v>
      </c>
      <c r="B18237" s="22" t="s">
        <v>10</v>
      </c>
      <c r="C18237" s="22" t="s">
        <v>180</v>
      </c>
      <c r="D18237" s="22" t="s">
        <v>18614</v>
      </c>
      <c r="E18237" s="22" t="s">
        <v>58</v>
      </c>
      <c r="F18237" s="22" t="s">
        <v>168</v>
      </c>
      <c r="G18237" s="9">
        <v>91171</v>
      </c>
      <c r="H18237" s="22" t="s">
        <v>15</v>
      </c>
      <c r="I18237" s="28">
        <v>0.01</v>
      </c>
      <c r="J18237" s="28">
        <v>911.71</v>
      </c>
      <c r="K18237" s="40"/>
      <c r="L18237" s="40"/>
    </row>
    <row r="18238" spans="1:12">
      <c r="A18238" s="17">
        <v>45869</v>
      </c>
      <c r="B18238" s="22" t="s">
        <v>10</v>
      </c>
      <c r="C18238" s="22" t="s">
        <v>180</v>
      </c>
      <c r="D18238" s="22" t="s">
        <v>18615</v>
      </c>
      <c r="E18238" s="22" t="s">
        <v>58</v>
      </c>
      <c r="F18238" s="22" t="s">
        <v>168</v>
      </c>
      <c r="G18238" s="9">
        <v>67221</v>
      </c>
      <c r="H18238" s="22" t="s">
        <v>15</v>
      </c>
      <c r="I18238" s="28">
        <v>0.01</v>
      </c>
      <c r="J18238" s="28">
        <v>672.21</v>
      </c>
      <c r="K18238" s="40"/>
      <c r="L18238" s="40"/>
    </row>
    <row r="18239" spans="1:12">
      <c r="A18239" s="17">
        <v>45869</v>
      </c>
      <c r="B18239" s="22" t="s">
        <v>10</v>
      </c>
      <c r="C18239" s="22" t="s">
        <v>180</v>
      </c>
      <c r="D18239" s="22" t="s">
        <v>18616</v>
      </c>
      <c r="E18239" s="22" t="s">
        <v>58</v>
      </c>
      <c r="F18239" s="22" t="s">
        <v>168</v>
      </c>
      <c r="G18239" s="9">
        <v>42613</v>
      </c>
      <c r="H18239" s="22" t="s">
        <v>15</v>
      </c>
      <c r="I18239" s="28">
        <v>0.01</v>
      </c>
      <c r="J18239" s="28">
        <v>426.13</v>
      </c>
      <c r="K18239" s="40"/>
      <c r="L18239" s="40"/>
    </row>
    <row r="18240" spans="1:12">
      <c r="A18240" s="17">
        <v>45869</v>
      </c>
      <c r="B18240" s="22" t="s">
        <v>10</v>
      </c>
      <c r="C18240" s="22" t="s">
        <v>180</v>
      </c>
      <c r="D18240" s="22" t="s">
        <v>18617</v>
      </c>
      <c r="E18240" s="22" t="s">
        <v>58</v>
      </c>
      <c r="F18240" s="22" t="s">
        <v>168</v>
      </c>
      <c r="G18240" s="9">
        <v>146495</v>
      </c>
      <c r="H18240" s="22" t="s">
        <v>15</v>
      </c>
      <c r="I18240" s="28">
        <v>0.01</v>
      </c>
      <c r="J18240" s="28">
        <v>1464.95</v>
      </c>
      <c r="K18240" s="40"/>
      <c r="L18240" s="40"/>
    </row>
    <row r="18241" spans="1:12">
      <c r="A18241" s="17">
        <v>45869</v>
      </c>
      <c r="B18241" s="22" t="s">
        <v>10</v>
      </c>
      <c r="C18241" s="22" t="s">
        <v>180</v>
      </c>
      <c r="D18241" s="22" t="s">
        <v>18618</v>
      </c>
      <c r="E18241" s="22" t="s">
        <v>58</v>
      </c>
      <c r="F18241" s="22" t="s">
        <v>168</v>
      </c>
      <c r="G18241" s="9">
        <v>13101</v>
      </c>
      <c r="H18241" s="22" t="s">
        <v>15</v>
      </c>
      <c r="I18241" s="28">
        <v>0.01</v>
      </c>
      <c r="J18241" s="28">
        <v>131.01</v>
      </c>
      <c r="K18241" s="40"/>
      <c r="L18241" s="40"/>
    </row>
    <row r="18242" spans="1:12">
      <c r="A18242" s="17">
        <v>45869</v>
      </c>
      <c r="B18242" s="22" t="s">
        <v>10</v>
      </c>
      <c r="C18242" s="22" t="s">
        <v>197</v>
      </c>
      <c r="D18242" s="22" t="s">
        <v>18619</v>
      </c>
      <c r="E18242" s="22" t="s">
        <v>58</v>
      </c>
      <c r="F18242" s="22" t="s">
        <v>168</v>
      </c>
      <c r="G18242" s="9">
        <v>31531</v>
      </c>
      <c r="H18242" s="22" t="s">
        <v>15</v>
      </c>
      <c r="I18242" s="28">
        <v>0.01</v>
      </c>
      <c r="J18242" s="28">
        <v>315.31</v>
      </c>
      <c r="K18242" s="40"/>
      <c r="L18242" s="40"/>
    </row>
    <row r="18243" spans="1:12">
      <c r="A18243" s="17">
        <v>45869</v>
      </c>
      <c r="B18243" s="22" t="s">
        <v>10</v>
      </c>
      <c r="C18243" s="22" t="s">
        <v>197</v>
      </c>
      <c r="D18243" s="22" t="s">
        <v>18620</v>
      </c>
      <c r="E18243" s="22" t="s">
        <v>58</v>
      </c>
      <c r="F18243" s="22" t="s">
        <v>168</v>
      </c>
      <c r="G18243" s="9">
        <v>17899</v>
      </c>
      <c r="H18243" s="22" t="s">
        <v>15</v>
      </c>
      <c r="I18243" s="28">
        <v>0.01</v>
      </c>
      <c r="J18243" s="28">
        <v>178.99</v>
      </c>
      <c r="K18243" s="40"/>
      <c r="L18243" s="40"/>
    </row>
    <row r="18244" spans="1:12">
      <c r="A18244" s="17">
        <v>45869</v>
      </c>
      <c r="B18244" s="22" t="s">
        <v>10</v>
      </c>
      <c r="C18244" s="22" t="s">
        <v>282</v>
      </c>
      <c r="D18244" s="22" t="s">
        <v>18621</v>
      </c>
      <c r="E18244" s="22" t="s">
        <v>58</v>
      </c>
      <c r="F18244" s="22" t="s">
        <v>168</v>
      </c>
      <c r="G18244" s="9">
        <v>13131</v>
      </c>
      <c r="H18244" s="22" t="s">
        <v>15</v>
      </c>
      <c r="I18244" s="28">
        <v>0.01</v>
      </c>
      <c r="J18244" s="28">
        <v>131.31</v>
      </c>
      <c r="K18244" s="40"/>
      <c r="L18244" s="40"/>
    </row>
    <row r="18245" spans="1:12">
      <c r="A18245" s="17">
        <v>45869</v>
      </c>
      <c r="B18245" s="22" t="s">
        <v>10</v>
      </c>
      <c r="C18245" s="22" t="s">
        <v>282</v>
      </c>
      <c r="D18245" s="22" t="s">
        <v>18622</v>
      </c>
      <c r="E18245" s="22" t="s">
        <v>58</v>
      </c>
      <c r="F18245" s="22" t="s">
        <v>168</v>
      </c>
      <c r="G18245" s="9">
        <v>52099</v>
      </c>
      <c r="H18245" s="22" t="s">
        <v>15</v>
      </c>
      <c r="I18245" s="28">
        <v>0.01</v>
      </c>
      <c r="J18245" s="28">
        <v>520.99</v>
      </c>
      <c r="K18245" s="40"/>
      <c r="L18245" s="40"/>
    </row>
    <row r="18246" spans="1:12">
      <c r="A18246" s="17">
        <v>45869</v>
      </c>
      <c r="B18246" s="22" t="s">
        <v>10</v>
      </c>
      <c r="C18246" s="22" t="s">
        <v>282</v>
      </c>
      <c r="D18246" s="22" t="s">
        <v>18623</v>
      </c>
      <c r="E18246" s="22" t="s">
        <v>58</v>
      </c>
      <c r="F18246" s="22" t="s">
        <v>168</v>
      </c>
      <c r="G18246" s="9">
        <v>26693</v>
      </c>
      <c r="H18246" s="22" t="s">
        <v>15</v>
      </c>
      <c r="I18246" s="28">
        <v>0.01</v>
      </c>
      <c r="J18246" s="28">
        <v>266.93</v>
      </c>
      <c r="K18246" s="40"/>
      <c r="L18246" s="40"/>
    </row>
    <row r="18247" spans="1:12">
      <c r="A18247" s="17">
        <v>45869</v>
      </c>
      <c r="B18247" s="22" t="s">
        <v>10</v>
      </c>
      <c r="C18247" s="22" t="s">
        <v>282</v>
      </c>
      <c r="D18247" s="22" t="s">
        <v>18624</v>
      </c>
      <c r="E18247" s="22" t="s">
        <v>58</v>
      </c>
      <c r="F18247" s="22" t="s">
        <v>168</v>
      </c>
      <c r="G18247" s="9">
        <v>16489</v>
      </c>
      <c r="H18247" s="22" t="s">
        <v>15</v>
      </c>
      <c r="I18247" s="28">
        <v>0.01</v>
      </c>
      <c r="J18247" s="28">
        <v>164.89</v>
      </c>
      <c r="K18247" s="40"/>
      <c r="L18247" s="40"/>
    </row>
    <row r="18248" spans="1:12">
      <c r="A18248" s="17">
        <v>45869</v>
      </c>
      <c r="B18248" s="22" t="s">
        <v>10</v>
      </c>
      <c r="C18248" s="22" t="s">
        <v>282</v>
      </c>
      <c r="D18248" s="22" t="s">
        <v>18625</v>
      </c>
      <c r="E18248" s="22" t="s">
        <v>58</v>
      </c>
      <c r="F18248" s="22" t="s">
        <v>168</v>
      </c>
      <c r="G18248" s="9">
        <v>120325</v>
      </c>
      <c r="H18248" s="22" t="s">
        <v>15</v>
      </c>
      <c r="I18248" s="28">
        <v>0.01</v>
      </c>
      <c r="J18248" s="28">
        <v>1203.25</v>
      </c>
      <c r="K18248" s="40"/>
      <c r="L18248" s="40"/>
    </row>
    <row r="18249" spans="1:12">
      <c r="A18249" s="17">
        <v>45869</v>
      </c>
      <c r="B18249" s="22" t="s">
        <v>10</v>
      </c>
      <c r="C18249" s="22" t="s">
        <v>282</v>
      </c>
      <c r="D18249" s="22" t="s">
        <v>18626</v>
      </c>
      <c r="E18249" s="22" t="s">
        <v>58</v>
      </c>
      <c r="F18249" s="22" t="s">
        <v>168</v>
      </c>
      <c r="G18249" s="9">
        <v>16323</v>
      </c>
      <c r="H18249" s="22" t="s">
        <v>15</v>
      </c>
      <c r="I18249" s="28">
        <v>0.01</v>
      </c>
      <c r="J18249" s="28">
        <v>163.22999999999999</v>
      </c>
      <c r="K18249" s="40"/>
      <c r="L18249" s="40"/>
    </row>
    <row r="18250" spans="1:12">
      <c r="A18250" s="17">
        <v>45869</v>
      </c>
      <c r="B18250" s="22" t="s">
        <v>10</v>
      </c>
      <c r="C18250" s="22" t="s">
        <v>345</v>
      </c>
      <c r="D18250" s="22" t="s">
        <v>18627</v>
      </c>
      <c r="E18250" s="22" t="s">
        <v>58</v>
      </c>
      <c r="F18250" s="22" t="s">
        <v>168</v>
      </c>
      <c r="G18250" s="9">
        <v>35013</v>
      </c>
      <c r="H18250" s="22" t="s">
        <v>15</v>
      </c>
      <c r="I18250" s="28">
        <v>0.01</v>
      </c>
      <c r="J18250" s="28">
        <v>350.13</v>
      </c>
      <c r="K18250" s="40"/>
      <c r="L18250" s="40"/>
    </row>
    <row r="18251" spans="1:12">
      <c r="A18251" s="17">
        <v>45869</v>
      </c>
      <c r="B18251" s="22" t="s">
        <v>10</v>
      </c>
      <c r="C18251" s="22" t="s">
        <v>560</v>
      </c>
      <c r="D18251" s="22" t="s">
        <v>18628</v>
      </c>
      <c r="E18251" s="22" t="s">
        <v>18</v>
      </c>
      <c r="F18251" s="22" t="s">
        <v>40</v>
      </c>
      <c r="G18251" s="9">
        <v>211.54499999999999</v>
      </c>
      <c r="H18251" s="22" t="s">
        <v>41</v>
      </c>
      <c r="I18251" s="28">
        <v>12</v>
      </c>
      <c r="J18251" s="28">
        <v>2538.54</v>
      </c>
      <c r="K18251" s="40"/>
      <c r="L18251" s="40"/>
    </row>
    <row r="18252" spans="1:12">
      <c r="A18252" s="17">
        <v>45869</v>
      </c>
      <c r="B18252" s="22" t="s">
        <v>10</v>
      </c>
      <c r="C18252" s="22" t="s">
        <v>1007</v>
      </c>
      <c r="D18252" s="22" t="s">
        <v>18629</v>
      </c>
      <c r="E18252" s="22" t="s">
        <v>65</v>
      </c>
      <c r="F18252" s="22" t="s">
        <v>72</v>
      </c>
      <c r="G18252" s="9">
        <v>10</v>
      </c>
      <c r="H18252" s="22" t="s">
        <v>15</v>
      </c>
      <c r="I18252" s="28">
        <v>79.260000000000005</v>
      </c>
      <c r="J18252" s="28">
        <v>792.6</v>
      </c>
      <c r="K18252" s="40"/>
      <c r="L18252" s="40"/>
    </row>
    <row r="18253" spans="1:12">
      <c r="A18253" s="17">
        <v>45869</v>
      </c>
      <c r="B18253" s="22" t="s">
        <v>10</v>
      </c>
      <c r="C18253" s="22" t="s">
        <v>1007</v>
      </c>
      <c r="D18253" s="22" t="s">
        <v>18630</v>
      </c>
      <c r="E18253" s="22" t="s">
        <v>65</v>
      </c>
      <c r="F18253" s="22" t="s">
        <v>72</v>
      </c>
      <c r="G18253" s="9">
        <v>11</v>
      </c>
      <c r="H18253" s="22" t="s">
        <v>15</v>
      </c>
      <c r="I18253" s="28">
        <v>72.05</v>
      </c>
      <c r="J18253" s="28">
        <v>792.6</v>
      </c>
      <c r="K18253" s="40"/>
      <c r="L18253" s="40"/>
    </row>
    <row r="18254" spans="1:12">
      <c r="A18254" s="17">
        <v>45869</v>
      </c>
      <c r="B18254" s="22" t="s">
        <v>10</v>
      </c>
      <c r="C18254" s="22" t="s">
        <v>757</v>
      </c>
      <c r="D18254" s="22" t="s">
        <v>18631</v>
      </c>
      <c r="E18254" s="22" t="s">
        <v>65</v>
      </c>
      <c r="F18254" s="22" t="s">
        <v>66</v>
      </c>
      <c r="G18254" s="9">
        <v>3</v>
      </c>
      <c r="H18254" s="22" t="s">
        <v>15</v>
      </c>
      <c r="I18254" s="28">
        <v>79.260000000000005</v>
      </c>
      <c r="J18254" s="28">
        <v>237.78</v>
      </c>
      <c r="K18254" s="40"/>
      <c r="L18254" s="40"/>
    </row>
    <row r="18255" spans="1:12">
      <c r="A18255" s="17">
        <v>45869</v>
      </c>
      <c r="B18255" s="22" t="s">
        <v>10</v>
      </c>
      <c r="C18255" s="22" t="s">
        <v>757</v>
      </c>
      <c r="D18255" s="22" t="s">
        <v>18632</v>
      </c>
      <c r="E18255" s="22" t="s">
        <v>65</v>
      </c>
      <c r="F18255" s="22" t="s">
        <v>66</v>
      </c>
      <c r="G18255" s="9">
        <v>34</v>
      </c>
      <c r="H18255" s="22" t="s">
        <v>15</v>
      </c>
      <c r="I18255" s="28">
        <v>76.930000000000007</v>
      </c>
      <c r="J18255" s="28">
        <v>2615.58</v>
      </c>
      <c r="K18255" s="40"/>
      <c r="L18255" s="40"/>
    </row>
    <row r="18256" spans="1:12">
      <c r="A18256" s="17">
        <v>45869</v>
      </c>
      <c r="B18256" s="22" t="s">
        <v>10</v>
      </c>
      <c r="C18256" s="22" t="s">
        <v>759</v>
      </c>
      <c r="D18256" s="22" t="s">
        <v>18633</v>
      </c>
      <c r="E18256" s="22" t="s">
        <v>141</v>
      </c>
      <c r="F18256" s="22" t="s">
        <v>141</v>
      </c>
      <c r="G18256" s="9">
        <v>38.35</v>
      </c>
      <c r="H18256" s="22" t="s">
        <v>41</v>
      </c>
      <c r="I18256" s="28">
        <v>4.7300000000000004</v>
      </c>
      <c r="J18256" s="28">
        <v>181.38</v>
      </c>
      <c r="K18256" s="40"/>
      <c r="L18256" s="40"/>
    </row>
    <row r="18257" spans="1:12">
      <c r="A18257" s="17">
        <v>45869</v>
      </c>
      <c r="B18257" s="22" t="s">
        <v>10</v>
      </c>
      <c r="C18257" s="22" t="s">
        <v>759</v>
      </c>
      <c r="D18257" s="22" t="s">
        <v>18634</v>
      </c>
      <c r="E18257" s="22" t="s">
        <v>141</v>
      </c>
      <c r="F18257" s="22" t="s">
        <v>141</v>
      </c>
      <c r="G18257" s="9">
        <v>22.15</v>
      </c>
      <c r="H18257" s="22" t="s">
        <v>41</v>
      </c>
      <c r="I18257" s="28">
        <v>4.7300000000000004</v>
      </c>
      <c r="J18257" s="28">
        <v>104.76</v>
      </c>
      <c r="K18257" s="40"/>
      <c r="L18257" s="40"/>
    </row>
    <row r="18258" spans="1:12">
      <c r="A18258" s="17">
        <v>45869</v>
      </c>
      <c r="B18258" s="22" t="s">
        <v>10</v>
      </c>
      <c r="C18258" s="22" t="s">
        <v>759</v>
      </c>
      <c r="D18258" s="22" t="s">
        <v>18635</v>
      </c>
      <c r="E18258" s="22" t="s">
        <v>141</v>
      </c>
      <c r="F18258" s="22" t="s">
        <v>141</v>
      </c>
      <c r="G18258" s="9">
        <v>90.4</v>
      </c>
      <c r="H18258" s="22" t="s">
        <v>41</v>
      </c>
      <c r="I18258" s="28">
        <v>4.7300000000000004</v>
      </c>
      <c r="J18258" s="28">
        <v>427.56</v>
      </c>
      <c r="K18258" s="40"/>
      <c r="L18258" s="40"/>
    </row>
    <row r="18259" spans="1:12">
      <c r="A18259" s="17">
        <v>45869</v>
      </c>
      <c r="B18259" s="22" t="s">
        <v>10</v>
      </c>
      <c r="C18259" s="22" t="s">
        <v>761</v>
      </c>
      <c r="D18259" s="22" t="s">
        <v>18636</v>
      </c>
      <c r="E18259" s="22" t="s">
        <v>141</v>
      </c>
      <c r="F18259" s="22" t="s">
        <v>141</v>
      </c>
      <c r="G18259" s="9">
        <v>55</v>
      </c>
      <c r="H18259" s="22" t="s">
        <v>41</v>
      </c>
      <c r="I18259" s="28">
        <v>0</v>
      </c>
      <c r="J18259" s="28">
        <v>0</v>
      </c>
      <c r="K18259" s="40"/>
      <c r="L18259" s="40"/>
    </row>
    <row r="18260" spans="1:12">
      <c r="A18260" s="17">
        <v>45869</v>
      </c>
      <c r="B18260" s="22" t="s">
        <v>10</v>
      </c>
      <c r="C18260" s="22" t="s">
        <v>763</v>
      </c>
      <c r="D18260" s="22" t="s">
        <v>18637</v>
      </c>
      <c r="E18260" s="22" t="s">
        <v>141</v>
      </c>
      <c r="F18260" s="22" t="s">
        <v>141</v>
      </c>
      <c r="G18260" s="9">
        <v>156</v>
      </c>
      <c r="H18260" s="22" t="s">
        <v>41</v>
      </c>
      <c r="I18260" s="28">
        <v>5.24</v>
      </c>
      <c r="J18260" s="28">
        <v>818.17</v>
      </c>
      <c r="K18260" s="40"/>
      <c r="L18260" s="40"/>
    </row>
    <row r="18261" spans="1:12">
      <c r="A18261" s="17">
        <v>45869</v>
      </c>
      <c r="B18261" s="22" t="s">
        <v>10</v>
      </c>
      <c r="C18261" s="22" t="s">
        <v>1134</v>
      </c>
      <c r="D18261" s="22" t="s">
        <v>18638</v>
      </c>
      <c r="E18261" s="22" t="s">
        <v>141</v>
      </c>
      <c r="F18261" s="22" t="s">
        <v>141</v>
      </c>
      <c r="G18261" s="9">
        <v>10.6</v>
      </c>
      <c r="H18261" s="22" t="s">
        <v>41</v>
      </c>
      <c r="I18261" s="28">
        <v>3.77</v>
      </c>
      <c r="J18261" s="28">
        <v>39.93</v>
      </c>
      <c r="K18261" s="40"/>
      <c r="L18261" s="40"/>
    </row>
    <row r="18262" spans="1:12">
      <c r="A18262" s="17">
        <v>45869</v>
      </c>
      <c r="B18262" s="22" t="s">
        <v>10</v>
      </c>
      <c r="C18262" s="22" t="s">
        <v>9591</v>
      </c>
      <c r="D18262" s="22" t="s">
        <v>18639</v>
      </c>
      <c r="E18262" s="22" t="s">
        <v>141</v>
      </c>
      <c r="F18262" s="22" t="s">
        <v>141</v>
      </c>
      <c r="G18262" s="9">
        <v>74.349999999999994</v>
      </c>
      <c r="H18262" s="22" t="s">
        <v>41</v>
      </c>
      <c r="I18262" s="28">
        <v>3.59</v>
      </c>
      <c r="J18262" s="28">
        <v>267.08999999999997</v>
      </c>
      <c r="K18262" s="40"/>
      <c r="L18262" s="40"/>
    </row>
    <row r="18263" spans="1:12">
      <c r="A18263" s="17">
        <v>45869</v>
      </c>
      <c r="B18263" s="22" t="s">
        <v>10</v>
      </c>
      <c r="C18263" s="22" t="s">
        <v>9572</v>
      </c>
      <c r="D18263" s="22" t="s">
        <v>18640</v>
      </c>
      <c r="E18263" s="22" t="s">
        <v>141</v>
      </c>
      <c r="F18263" s="22" t="s">
        <v>141</v>
      </c>
      <c r="G18263" s="9">
        <v>52.679960000000001</v>
      </c>
      <c r="H18263" s="22" t="s">
        <v>41</v>
      </c>
      <c r="I18263" s="28">
        <v>3.59</v>
      </c>
      <c r="J18263" s="28">
        <v>189.25</v>
      </c>
      <c r="K18263" s="40"/>
      <c r="L18263" s="40"/>
    </row>
    <row r="18264" spans="1:12">
      <c r="A18264" s="17">
        <v>45869</v>
      </c>
      <c r="B18264" s="22" t="s">
        <v>10</v>
      </c>
      <c r="C18264" s="22" t="s">
        <v>767</v>
      </c>
      <c r="D18264" s="22" t="s">
        <v>18641</v>
      </c>
      <c r="E18264" s="22" t="s">
        <v>141</v>
      </c>
      <c r="F18264" s="22" t="s">
        <v>141</v>
      </c>
      <c r="G18264" s="9">
        <v>2</v>
      </c>
      <c r="H18264" s="22" t="s">
        <v>41</v>
      </c>
      <c r="I18264" s="28">
        <v>2.69</v>
      </c>
      <c r="J18264" s="28">
        <v>5.38</v>
      </c>
      <c r="K18264" s="40"/>
      <c r="L18264" s="40"/>
    </row>
    <row r="18265" spans="1:12">
      <c r="A18265" s="17">
        <v>45869</v>
      </c>
      <c r="B18265" s="22" t="s">
        <v>10</v>
      </c>
      <c r="C18265" s="22" t="s">
        <v>767</v>
      </c>
      <c r="D18265" s="22" t="s">
        <v>18642</v>
      </c>
      <c r="E18265" s="22" t="s">
        <v>141</v>
      </c>
      <c r="F18265" s="22" t="s">
        <v>141</v>
      </c>
      <c r="G18265" s="9">
        <v>6.47</v>
      </c>
      <c r="H18265" s="22" t="s">
        <v>41</v>
      </c>
      <c r="I18265" s="28">
        <v>2.69</v>
      </c>
      <c r="J18265" s="28">
        <v>17.399999999999999</v>
      </c>
      <c r="K18265" s="40"/>
      <c r="L18265" s="40"/>
    </row>
    <row r="18266" spans="1:12">
      <c r="A18266" s="17">
        <v>45869</v>
      </c>
      <c r="B18266" s="22" t="s">
        <v>10</v>
      </c>
      <c r="C18266" s="22" t="s">
        <v>767</v>
      </c>
      <c r="D18266" s="22" t="s">
        <v>18643</v>
      </c>
      <c r="E18266" s="22" t="s">
        <v>141</v>
      </c>
      <c r="F18266" s="22" t="s">
        <v>141</v>
      </c>
      <c r="G18266" s="9">
        <v>6.47</v>
      </c>
      <c r="H18266" s="22" t="s">
        <v>41</v>
      </c>
      <c r="I18266" s="28">
        <v>2.69</v>
      </c>
      <c r="J18266" s="28">
        <v>17.399999999999999</v>
      </c>
      <c r="K18266" s="40"/>
      <c r="L18266" s="40"/>
    </row>
    <row r="18267" spans="1:12">
      <c r="A18267" s="17">
        <v>45869</v>
      </c>
      <c r="B18267" s="22" t="s">
        <v>10</v>
      </c>
      <c r="C18267" s="22" t="s">
        <v>4328</v>
      </c>
      <c r="D18267" s="22" t="s">
        <v>18644</v>
      </c>
      <c r="E18267" s="22" t="s">
        <v>141</v>
      </c>
      <c r="F18267" s="22" t="s">
        <v>141</v>
      </c>
      <c r="G18267" s="9">
        <v>25.29</v>
      </c>
      <c r="H18267" s="22" t="s">
        <v>41</v>
      </c>
      <c r="I18267" s="28">
        <v>2.7</v>
      </c>
      <c r="J18267" s="28">
        <v>68.22</v>
      </c>
      <c r="K18267" s="40"/>
      <c r="L18267" s="40"/>
    </row>
    <row r="18268" spans="1:12">
      <c r="A18268" s="17">
        <v>45869</v>
      </c>
      <c r="B18268" s="22" t="s">
        <v>10</v>
      </c>
      <c r="C18268" s="22" t="s">
        <v>4341</v>
      </c>
      <c r="D18268" s="22" t="s">
        <v>18645</v>
      </c>
      <c r="E18268" s="22" t="s">
        <v>141</v>
      </c>
      <c r="F18268" s="22" t="s">
        <v>141</v>
      </c>
      <c r="G18268" s="9">
        <v>25.29</v>
      </c>
      <c r="H18268" s="22" t="s">
        <v>41</v>
      </c>
      <c r="I18268" s="28">
        <v>3</v>
      </c>
      <c r="J18268" s="28">
        <v>75.930000000000007</v>
      </c>
      <c r="K18268" s="40"/>
      <c r="L18268" s="40"/>
    </row>
    <row r="18269" spans="1:12">
      <c r="A18269" s="17">
        <v>45869</v>
      </c>
      <c r="B18269" s="22" t="s">
        <v>10</v>
      </c>
      <c r="C18269" s="22" t="s">
        <v>3942</v>
      </c>
      <c r="D18269" s="22" t="s">
        <v>18646</v>
      </c>
      <c r="E18269" s="22" t="s">
        <v>141</v>
      </c>
      <c r="F18269" s="22" t="s">
        <v>141</v>
      </c>
      <c r="G18269" s="9">
        <v>100</v>
      </c>
      <c r="H18269" s="22" t="s">
        <v>41</v>
      </c>
      <c r="I18269" s="28">
        <v>0.22</v>
      </c>
      <c r="J18269" s="28">
        <v>21.62</v>
      </c>
      <c r="K18269" s="40"/>
      <c r="L18269" s="40"/>
    </row>
    <row r="18270" spans="1:12">
      <c r="A18270" s="17">
        <v>45869</v>
      </c>
      <c r="B18270" s="22" t="s">
        <v>10</v>
      </c>
      <c r="C18270" s="22" t="s">
        <v>3942</v>
      </c>
      <c r="D18270" s="22" t="s">
        <v>18647</v>
      </c>
      <c r="E18270" s="22" t="s">
        <v>141</v>
      </c>
      <c r="F18270" s="22" t="s">
        <v>141</v>
      </c>
      <c r="G18270" s="9">
        <v>2</v>
      </c>
      <c r="H18270" s="22" t="s">
        <v>41</v>
      </c>
      <c r="I18270" s="28">
        <v>0.22</v>
      </c>
      <c r="J18270" s="28">
        <v>0.43</v>
      </c>
      <c r="K18270" s="40"/>
      <c r="L18270" s="40"/>
    </row>
    <row r="18271" spans="1:12">
      <c r="A18271" s="17">
        <v>45869</v>
      </c>
      <c r="B18271" s="22" t="s">
        <v>10</v>
      </c>
      <c r="C18271" s="22" t="s">
        <v>1800</v>
      </c>
      <c r="D18271" s="22" t="s">
        <v>18648</v>
      </c>
      <c r="E18271" s="22" t="s">
        <v>141</v>
      </c>
      <c r="F18271" s="22" t="s">
        <v>141</v>
      </c>
      <c r="G18271" s="9">
        <v>594.4</v>
      </c>
      <c r="H18271" s="22" t="s">
        <v>41</v>
      </c>
      <c r="I18271" s="28">
        <v>4.26</v>
      </c>
      <c r="J18271" s="28">
        <v>2532.7399999999998</v>
      </c>
      <c r="K18271" s="40"/>
      <c r="L18271" s="40"/>
    </row>
    <row r="18272" spans="1:12">
      <c r="A18272" s="17">
        <v>45869</v>
      </c>
      <c r="B18272" s="22" t="s">
        <v>10</v>
      </c>
      <c r="C18272" s="22" t="s">
        <v>12900</v>
      </c>
      <c r="D18272" s="22" t="s">
        <v>18649</v>
      </c>
      <c r="E18272" s="22" t="s">
        <v>141</v>
      </c>
      <c r="F18272" s="22" t="s">
        <v>141</v>
      </c>
      <c r="G18272" s="9">
        <v>75</v>
      </c>
      <c r="H18272" s="22" t="s">
        <v>41</v>
      </c>
      <c r="I18272" s="28">
        <v>4.26</v>
      </c>
      <c r="J18272" s="28">
        <v>319.57</v>
      </c>
      <c r="K18272" s="40"/>
      <c r="L18272" s="40"/>
    </row>
    <row r="18273" spans="1:12">
      <c r="A18273" s="17">
        <v>45869</v>
      </c>
      <c r="B18273" s="22" t="s">
        <v>10</v>
      </c>
      <c r="C18273" s="22" t="s">
        <v>769</v>
      </c>
      <c r="D18273" s="22" t="s">
        <v>18650</v>
      </c>
      <c r="E18273" s="22" t="s">
        <v>141</v>
      </c>
      <c r="F18273" s="22" t="s">
        <v>141</v>
      </c>
      <c r="G18273" s="9">
        <v>30</v>
      </c>
      <c r="H18273" s="22" t="s">
        <v>41</v>
      </c>
      <c r="I18273" s="28">
        <v>3.09</v>
      </c>
      <c r="J18273" s="28">
        <v>92.63</v>
      </c>
      <c r="K18273" s="40"/>
      <c r="L18273" s="40"/>
    </row>
    <row r="18274" spans="1:12">
      <c r="A18274" s="17">
        <v>45869</v>
      </c>
      <c r="B18274" s="22" t="s">
        <v>10</v>
      </c>
      <c r="C18274" s="22" t="s">
        <v>771</v>
      </c>
      <c r="D18274" s="22" t="s">
        <v>18651</v>
      </c>
      <c r="E18274" s="22" t="s">
        <v>141</v>
      </c>
      <c r="F18274" s="22" t="s">
        <v>141</v>
      </c>
      <c r="G18274" s="9">
        <v>4.1139999999999999</v>
      </c>
      <c r="H18274" s="22" t="s">
        <v>41</v>
      </c>
      <c r="I18274" s="28">
        <v>2.17</v>
      </c>
      <c r="J18274" s="28">
        <v>8.94</v>
      </c>
      <c r="K18274" s="40"/>
      <c r="L18274" s="40"/>
    </row>
    <row r="18275" spans="1:12">
      <c r="A18275" s="17">
        <v>45869</v>
      </c>
      <c r="B18275" s="22" t="s">
        <v>10</v>
      </c>
      <c r="C18275" s="22" t="s">
        <v>771</v>
      </c>
      <c r="D18275" s="22" t="s">
        <v>18652</v>
      </c>
      <c r="E18275" s="22" t="s">
        <v>141</v>
      </c>
      <c r="F18275" s="22" t="s">
        <v>141</v>
      </c>
      <c r="G18275" s="9">
        <v>5.2060000000000004</v>
      </c>
      <c r="H18275" s="22" t="s">
        <v>41</v>
      </c>
      <c r="I18275" s="28">
        <v>2.17</v>
      </c>
      <c r="J18275" s="28">
        <v>11.31</v>
      </c>
      <c r="K18275" s="40"/>
      <c r="L18275" s="40"/>
    </row>
    <row r="18276" spans="1:12">
      <c r="A18276" s="17">
        <v>45869</v>
      </c>
      <c r="B18276" s="22" t="s">
        <v>10</v>
      </c>
      <c r="C18276" s="22" t="s">
        <v>771</v>
      </c>
      <c r="D18276" s="22" t="s">
        <v>18653</v>
      </c>
      <c r="E18276" s="22" t="s">
        <v>141</v>
      </c>
      <c r="F18276" s="22" t="s">
        <v>141</v>
      </c>
      <c r="G18276" s="9">
        <v>6.2060000000000004</v>
      </c>
      <c r="H18276" s="22" t="s">
        <v>41</v>
      </c>
      <c r="I18276" s="28">
        <v>2.17</v>
      </c>
      <c r="J18276" s="28">
        <v>13.48</v>
      </c>
      <c r="K18276" s="40"/>
      <c r="L18276" s="40"/>
    </row>
    <row r="18277" spans="1:12">
      <c r="A18277" s="17">
        <v>45869</v>
      </c>
      <c r="B18277" s="22" t="s">
        <v>10</v>
      </c>
      <c r="C18277" s="22" t="s">
        <v>771</v>
      </c>
      <c r="D18277" s="22" t="s">
        <v>18654</v>
      </c>
      <c r="E18277" s="22" t="s">
        <v>141</v>
      </c>
      <c r="F18277" s="22" t="s">
        <v>141</v>
      </c>
      <c r="G18277" s="9">
        <v>6.2060000000000004</v>
      </c>
      <c r="H18277" s="22" t="s">
        <v>41</v>
      </c>
      <c r="I18277" s="28">
        <v>2.17</v>
      </c>
      <c r="J18277" s="28">
        <v>13.48</v>
      </c>
      <c r="K18277" s="40"/>
      <c r="L18277" s="40"/>
    </row>
    <row r="18278" spans="1:12">
      <c r="A18278" s="17">
        <v>45869</v>
      </c>
      <c r="B18278" s="22" t="s">
        <v>10</v>
      </c>
      <c r="C18278" s="22" t="s">
        <v>771</v>
      </c>
      <c r="D18278" s="22" t="s">
        <v>18655</v>
      </c>
      <c r="E18278" s="22" t="s">
        <v>141</v>
      </c>
      <c r="F18278" s="22" t="s">
        <v>141</v>
      </c>
      <c r="G18278" s="9">
        <v>6.2060000000000004</v>
      </c>
      <c r="H18278" s="22" t="s">
        <v>41</v>
      </c>
      <c r="I18278" s="28">
        <v>2.17</v>
      </c>
      <c r="J18278" s="28">
        <v>13.48</v>
      </c>
      <c r="K18278" s="40"/>
      <c r="L18278" s="40"/>
    </row>
    <row r="18279" spans="1:12">
      <c r="A18279" s="17">
        <v>45869</v>
      </c>
      <c r="B18279" s="22" t="s">
        <v>10</v>
      </c>
      <c r="C18279" s="22" t="s">
        <v>778</v>
      </c>
      <c r="D18279" s="22" t="s">
        <v>18656</v>
      </c>
      <c r="E18279" s="22" t="s">
        <v>58</v>
      </c>
      <c r="F18279" s="22" t="s">
        <v>59</v>
      </c>
      <c r="G18279" s="9">
        <v>100</v>
      </c>
      <c r="H18279" s="22" t="s">
        <v>15</v>
      </c>
      <c r="I18279" s="28">
        <v>0.45</v>
      </c>
      <c r="J18279" s="28">
        <v>45</v>
      </c>
      <c r="K18279" s="40"/>
      <c r="L18279" s="40"/>
    </row>
    <row r="18280" spans="1:12">
      <c r="A18280" s="17">
        <v>45869</v>
      </c>
      <c r="B18280" s="22" t="s">
        <v>10</v>
      </c>
      <c r="C18280" s="22" t="s">
        <v>780</v>
      </c>
      <c r="D18280" s="22" t="s">
        <v>18657</v>
      </c>
      <c r="E18280" s="22" t="s">
        <v>58</v>
      </c>
      <c r="F18280" s="22" t="s">
        <v>59</v>
      </c>
      <c r="G18280" s="9">
        <v>100</v>
      </c>
      <c r="H18280" s="22" t="s">
        <v>15</v>
      </c>
      <c r="I18280" s="28">
        <v>0.45</v>
      </c>
      <c r="J18280" s="28">
        <v>45</v>
      </c>
      <c r="K18280" s="40"/>
      <c r="L18280" s="40"/>
    </row>
    <row r="18281" spans="1:12">
      <c r="A18281" s="17">
        <v>45869</v>
      </c>
      <c r="B18281" s="22" t="s">
        <v>10</v>
      </c>
      <c r="C18281" s="22" t="s">
        <v>785</v>
      </c>
      <c r="D18281" s="22" t="s">
        <v>18658</v>
      </c>
      <c r="E18281" s="22" t="s">
        <v>18</v>
      </c>
      <c r="F18281" s="22" t="s">
        <v>784</v>
      </c>
      <c r="G18281" s="9">
        <v>55</v>
      </c>
      <c r="H18281" s="22" t="s">
        <v>41</v>
      </c>
      <c r="I18281" s="28">
        <v>7.65</v>
      </c>
      <c r="J18281" s="28">
        <v>420.75</v>
      </c>
      <c r="K18281" s="40"/>
      <c r="L18281" s="40"/>
    </row>
    <row r="18282" spans="1:12">
      <c r="A18282" s="17">
        <v>45869</v>
      </c>
      <c r="B18282" s="22" t="s">
        <v>10</v>
      </c>
      <c r="C18282" s="22" t="s">
        <v>787</v>
      </c>
      <c r="D18282" s="22" t="s">
        <v>18659</v>
      </c>
      <c r="E18282" s="22" t="s">
        <v>18</v>
      </c>
      <c r="F18282" s="22" t="s">
        <v>784</v>
      </c>
      <c r="G18282" s="9">
        <v>55</v>
      </c>
      <c r="H18282" s="22" t="s">
        <v>41</v>
      </c>
      <c r="I18282" s="28">
        <v>6.65</v>
      </c>
      <c r="J18282" s="28">
        <v>365.75</v>
      </c>
      <c r="K18282" s="40"/>
      <c r="L18282" s="40"/>
    </row>
    <row r="18283" spans="1:12">
      <c r="A18283" s="17">
        <v>45869</v>
      </c>
      <c r="B18283" s="22" t="s">
        <v>10</v>
      </c>
      <c r="C18283" s="22" t="s">
        <v>787</v>
      </c>
      <c r="D18283" s="22" t="s">
        <v>18660</v>
      </c>
      <c r="E18283" s="22" t="s">
        <v>18</v>
      </c>
      <c r="F18283" s="22" t="s">
        <v>784</v>
      </c>
      <c r="G18283" s="9">
        <v>110</v>
      </c>
      <c r="H18283" s="22" t="s">
        <v>41</v>
      </c>
      <c r="I18283" s="28">
        <v>6.65</v>
      </c>
      <c r="J18283" s="28">
        <v>731.5</v>
      </c>
      <c r="K18283" s="40"/>
      <c r="L18283" s="40"/>
    </row>
    <row r="18284" spans="1:12">
      <c r="A18284" s="17">
        <v>45869</v>
      </c>
      <c r="B18284" s="22" t="s">
        <v>10</v>
      </c>
      <c r="C18284" s="22" t="s">
        <v>544</v>
      </c>
      <c r="D18284" s="22" t="s">
        <v>18661</v>
      </c>
      <c r="E18284" s="22" t="s">
        <v>18</v>
      </c>
      <c r="F18284" s="22" t="s">
        <v>543</v>
      </c>
      <c r="G18284" s="9">
        <v>0.45</v>
      </c>
      <c r="H18284" s="22" t="s">
        <v>20</v>
      </c>
      <c r="I18284" s="28">
        <v>21.89</v>
      </c>
      <c r="J18284" s="28">
        <v>9.85</v>
      </c>
      <c r="K18284" s="40"/>
      <c r="L18284" s="40"/>
    </row>
    <row r="18285" spans="1:12">
      <c r="A18285" s="17">
        <v>45869</v>
      </c>
      <c r="B18285" s="22" t="s">
        <v>10</v>
      </c>
      <c r="C18285" s="22" t="s">
        <v>544</v>
      </c>
      <c r="D18285" s="22" t="s">
        <v>18662</v>
      </c>
      <c r="E18285" s="22" t="s">
        <v>18</v>
      </c>
      <c r="F18285" s="22" t="s">
        <v>543</v>
      </c>
      <c r="G18285" s="9">
        <v>165</v>
      </c>
      <c r="H18285" s="22" t="s">
        <v>20</v>
      </c>
      <c r="I18285" s="28">
        <v>21.89</v>
      </c>
      <c r="J18285" s="28">
        <v>3611.87</v>
      </c>
      <c r="K18285" s="40"/>
      <c r="L18285" s="40"/>
    </row>
    <row r="18286" spans="1:12">
      <c r="A18286" s="17">
        <v>45869</v>
      </c>
      <c r="B18286" s="22" t="s">
        <v>10</v>
      </c>
      <c r="C18286" s="22" t="s">
        <v>792</v>
      </c>
      <c r="D18286" s="22" t="s">
        <v>18663</v>
      </c>
      <c r="E18286" s="22" t="s">
        <v>18</v>
      </c>
      <c r="F18286" s="22" t="s">
        <v>543</v>
      </c>
      <c r="G18286" s="9">
        <v>114.52809999999999</v>
      </c>
      <c r="H18286" s="22" t="s">
        <v>20</v>
      </c>
      <c r="I18286" s="28">
        <v>4.7</v>
      </c>
      <c r="J18286" s="28">
        <v>538.25</v>
      </c>
      <c r="K18286" s="40"/>
      <c r="L18286" s="40"/>
    </row>
    <row r="18287" spans="1:12">
      <c r="A18287" s="17">
        <v>45869</v>
      </c>
      <c r="B18287" s="22" t="s">
        <v>10</v>
      </c>
      <c r="C18287" s="22" t="s">
        <v>794</v>
      </c>
      <c r="D18287" s="22" t="s">
        <v>18664</v>
      </c>
      <c r="E18287" s="22" t="s">
        <v>18</v>
      </c>
      <c r="F18287" s="22" t="s">
        <v>543</v>
      </c>
      <c r="G18287" s="9">
        <v>56.707023999999997</v>
      </c>
      <c r="H18287" s="22" t="s">
        <v>20</v>
      </c>
      <c r="I18287" s="28">
        <v>96.5</v>
      </c>
      <c r="J18287" s="28">
        <v>5472.23</v>
      </c>
      <c r="K18287" s="40"/>
      <c r="L18287" s="40"/>
    </row>
    <row r="18288" spans="1:12">
      <c r="A18288" s="17">
        <v>45869</v>
      </c>
      <c r="B18288" s="22" t="s">
        <v>10</v>
      </c>
      <c r="C18288" s="22" t="s">
        <v>796</v>
      </c>
      <c r="D18288" s="22" t="s">
        <v>18665</v>
      </c>
      <c r="E18288" s="22" t="s">
        <v>18</v>
      </c>
      <c r="F18288" s="22" t="s">
        <v>543</v>
      </c>
      <c r="G18288" s="9">
        <v>32.941223000000001</v>
      </c>
      <c r="H18288" s="22" t="s">
        <v>20</v>
      </c>
      <c r="I18288" s="28">
        <v>95</v>
      </c>
      <c r="J18288" s="28">
        <v>3129.42</v>
      </c>
      <c r="K18288" s="40"/>
      <c r="L18288" s="40"/>
    </row>
    <row r="18289" spans="1:12">
      <c r="A18289" s="17">
        <v>45869</v>
      </c>
      <c r="B18289" s="22" t="s">
        <v>10</v>
      </c>
      <c r="C18289" s="22" t="s">
        <v>798</v>
      </c>
      <c r="D18289" s="22" t="s">
        <v>18666</v>
      </c>
      <c r="E18289" s="22" t="s">
        <v>18</v>
      </c>
      <c r="F18289" s="22" t="s">
        <v>543</v>
      </c>
      <c r="G18289" s="9">
        <v>52.594524</v>
      </c>
      <c r="H18289" s="22" t="s">
        <v>20</v>
      </c>
      <c r="I18289" s="28">
        <v>96</v>
      </c>
      <c r="J18289" s="28">
        <v>5049.07</v>
      </c>
      <c r="K18289" s="40"/>
      <c r="L18289" s="40"/>
    </row>
    <row r="18290" spans="1:12">
      <c r="A18290" s="17">
        <v>45869</v>
      </c>
      <c r="B18290" s="22" t="s">
        <v>10</v>
      </c>
      <c r="C18290" s="22" t="s">
        <v>800</v>
      </c>
      <c r="D18290" s="22" t="s">
        <v>18667</v>
      </c>
      <c r="E18290" s="22" t="s">
        <v>18</v>
      </c>
      <c r="F18290" s="22" t="s">
        <v>543</v>
      </c>
      <c r="G18290" s="9">
        <v>48.147599999999997</v>
      </c>
      <c r="H18290" s="22" t="s">
        <v>20</v>
      </c>
      <c r="I18290" s="28">
        <v>3.44</v>
      </c>
      <c r="J18290" s="28">
        <v>165.64</v>
      </c>
      <c r="K18290" s="40"/>
      <c r="L18290" s="40"/>
    </row>
    <row r="18291" spans="1:12">
      <c r="A18291" s="17">
        <v>45869</v>
      </c>
      <c r="B18291" s="22" t="s">
        <v>10</v>
      </c>
      <c r="C18291" s="22" t="s">
        <v>802</v>
      </c>
      <c r="D18291" s="22" t="s">
        <v>18668</v>
      </c>
      <c r="E18291" s="22" t="s">
        <v>18</v>
      </c>
      <c r="F18291" s="22" t="s">
        <v>543</v>
      </c>
      <c r="G18291" s="9">
        <v>13.802199999999999</v>
      </c>
      <c r="H18291" s="22" t="s">
        <v>20</v>
      </c>
      <c r="I18291" s="28">
        <v>3</v>
      </c>
      <c r="J18291" s="28">
        <v>41.39</v>
      </c>
      <c r="K18291" s="40"/>
      <c r="L18291" s="40"/>
    </row>
    <row r="18292" spans="1:12">
      <c r="A18292" s="17">
        <v>45869</v>
      </c>
      <c r="B18292" s="22" t="s">
        <v>10</v>
      </c>
      <c r="C18292" s="22" t="s">
        <v>805</v>
      </c>
      <c r="D18292" s="22" t="s">
        <v>18669</v>
      </c>
      <c r="E18292" s="22" t="s">
        <v>18</v>
      </c>
      <c r="F18292" s="22" t="s">
        <v>543</v>
      </c>
      <c r="G18292" s="9">
        <v>4.77895</v>
      </c>
      <c r="H18292" s="22" t="s">
        <v>20</v>
      </c>
      <c r="I18292" s="28">
        <v>2.99</v>
      </c>
      <c r="J18292" s="28">
        <v>14.29</v>
      </c>
      <c r="K18292" s="40"/>
      <c r="L18292" s="40"/>
    </row>
    <row r="18293" spans="1:12">
      <c r="A18293" s="17">
        <v>45869</v>
      </c>
      <c r="B18293" s="22" t="s">
        <v>10</v>
      </c>
      <c r="C18293" s="22" t="s">
        <v>805</v>
      </c>
      <c r="D18293" s="22" t="s">
        <v>18670</v>
      </c>
      <c r="E18293" s="22" t="s">
        <v>18</v>
      </c>
      <c r="F18293" s="22" t="s">
        <v>543</v>
      </c>
      <c r="G18293" s="9">
        <v>111.00815</v>
      </c>
      <c r="H18293" s="22" t="s">
        <v>20</v>
      </c>
      <c r="I18293" s="28">
        <v>2.99</v>
      </c>
      <c r="J18293" s="28">
        <v>331.88</v>
      </c>
      <c r="K18293" s="40"/>
      <c r="L18293" s="40"/>
    </row>
    <row r="18294" spans="1:12">
      <c r="A18294" s="17">
        <v>45869</v>
      </c>
      <c r="B18294" s="22" t="s">
        <v>10</v>
      </c>
      <c r="C18294" s="22" t="s">
        <v>1809</v>
      </c>
      <c r="D18294" s="22" t="s">
        <v>18671</v>
      </c>
      <c r="E18294" s="22" t="s">
        <v>18</v>
      </c>
      <c r="F18294" s="22" t="s">
        <v>141</v>
      </c>
      <c r="G18294" s="9">
        <v>0.13707572000000001</v>
      </c>
      <c r="H18294" s="22" t="s">
        <v>41</v>
      </c>
      <c r="I18294" s="28">
        <v>7.66</v>
      </c>
      <c r="J18294" s="28">
        <v>1.05</v>
      </c>
      <c r="K18294" s="40"/>
      <c r="L18294" s="40"/>
    </row>
    <row r="18295" spans="1:12">
      <c r="A18295" s="17">
        <v>45869</v>
      </c>
      <c r="B18295" s="22" t="s">
        <v>10</v>
      </c>
      <c r="C18295" s="22" t="s">
        <v>808</v>
      </c>
      <c r="D18295" s="22" t="s">
        <v>18672</v>
      </c>
      <c r="E18295" s="22" t="s">
        <v>58</v>
      </c>
      <c r="F18295" s="22" t="s">
        <v>58</v>
      </c>
      <c r="G18295" s="9">
        <v>775</v>
      </c>
      <c r="H18295" s="22" t="s">
        <v>15</v>
      </c>
      <c r="I18295" s="28">
        <v>0.68</v>
      </c>
      <c r="J18295" s="28">
        <v>530.1</v>
      </c>
      <c r="K18295" s="40"/>
      <c r="L18295" s="40"/>
    </row>
    <row r="18296" spans="1:12">
      <c r="A18296" s="17">
        <v>45869</v>
      </c>
      <c r="B18296" s="22" t="s">
        <v>10</v>
      </c>
      <c r="C18296" s="22" t="s">
        <v>127</v>
      </c>
      <c r="D18296" s="22" t="s">
        <v>18673</v>
      </c>
      <c r="E18296" s="22" t="s">
        <v>58</v>
      </c>
      <c r="F18296" s="22" t="s">
        <v>58</v>
      </c>
      <c r="G18296" s="9">
        <v>41</v>
      </c>
      <c r="H18296" s="22" t="s">
        <v>15</v>
      </c>
      <c r="I18296" s="28">
        <v>1.2</v>
      </c>
      <c r="J18296" s="28">
        <v>49.2</v>
      </c>
      <c r="K18296" s="40"/>
      <c r="L18296" s="40"/>
    </row>
    <row r="18297" spans="1:12">
      <c r="A18297" s="17">
        <v>45869</v>
      </c>
      <c r="B18297" s="22" t="s">
        <v>10</v>
      </c>
      <c r="C18297" s="22" t="s">
        <v>123</v>
      </c>
      <c r="D18297" s="22" t="s">
        <v>18674</v>
      </c>
      <c r="E18297" s="22" t="s">
        <v>58</v>
      </c>
      <c r="F18297" s="22" t="s">
        <v>58</v>
      </c>
      <c r="G18297" s="9">
        <v>4000</v>
      </c>
      <c r="H18297" s="22" t="s">
        <v>15</v>
      </c>
      <c r="I18297" s="28">
        <v>0.68</v>
      </c>
      <c r="J18297" s="28">
        <v>2736</v>
      </c>
      <c r="K18297" s="40"/>
      <c r="L18297" s="40"/>
    </row>
    <row r="18298" spans="1:12">
      <c r="A18298" s="17">
        <v>45869</v>
      </c>
      <c r="B18298" s="22" t="s">
        <v>10</v>
      </c>
      <c r="C18298" s="22" t="s">
        <v>123</v>
      </c>
      <c r="D18298" s="22" t="s">
        <v>18675</v>
      </c>
      <c r="E18298" s="22" t="s">
        <v>58</v>
      </c>
      <c r="F18298" s="22" t="s">
        <v>58</v>
      </c>
      <c r="G18298" s="9">
        <v>4520</v>
      </c>
      <c r="H18298" s="22" t="s">
        <v>15</v>
      </c>
      <c r="I18298" s="28">
        <v>0.68</v>
      </c>
      <c r="J18298" s="28">
        <v>3091.68</v>
      </c>
      <c r="K18298" s="40"/>
      <c r="L18298" s="40"/>
    </row>
    <row r="18299" spans="1:12">
      <c r="A18299" s="17">
        <v>45869</v>
      </c>
      <c r="B18299" s="22" t="s">
        <v>10</v>
      </c>
      <c r="C18299" s="22" t="s">
        <v>121</v>
      </c>
      <c r="D18299" s="22" t="s">
        <v>18676</v>
      </c>
      <c r="E18299" s="22" t="s">
        <v>58</v>
      </c>
      <c r="F18299" s="22" t="s">
        <v>58</v>
      </c>
      <c r="G18299" s="9">
        <v>120</v>
      </c>
      <c r="H18299" s="22" t="s">
        <v>15</v>
      </c>
      <c r="I18299" s="28">
        <v>3.16</v>
      </c>
      <c r="J18299" s="28">
        <v>379.68</v>
      </c>
      <c r="K18299" s="40"/>
      <c r="L18299" s="40"/>
    </row>
    <row r="18300" spans="1:12">
      <c r="A18300" s="17">
        <v>45869</v>
      </c>
      <c r="B18300" s="22" t="s">
        <v>10</v>
      </c>
      <c r="C18300" s="22" t="s">
        <v>121</v>
      </c>
      <c r="D18300" s="22" t="s">
        <v>18677</v>
      </c>
      <c r="E18300" s="22" t="s">
        <v>58</v>
      </c>
      <c r="F18300" s="22" t="s">
        <v>58</v>
      </c>
      <c r="G18300" s="9">
        <v>200</v>
      </c>
      <c r="H18300" s="22" t="s">
        <v>15</v>
      </c>
      <c r="I18300" s="28">
        <v>3.16</v>
      </c>
      <c r="J18300" s="28">
        <v>632.79999999999995</v>
      </c>
      <c r="K18300" s="40"/>
      <c r="L18300" s="40"/>
    </row>
    <row r="18301" spans="1:12">
      <c r="A18301" s="17">
        <v>45869</v>
      </c>
      <c r="B18301" s="22" t="s">
        <v>10</v>
      </c>
      <c r="C18301" s="22" t="s">
        <v>815</v>
      </c>
      <c r="D18301" s="22" t="s">
        <v>18678</v>
      </c>
      <c r="E18301" s="22" t="s">
        <v>58</v>
      </c>
      <c r="F18301" s="22" t="s">
        <v>58</v>
      </c>
      <c r="G18301" s="9">
        <v>60</v>
      </c>
      <c r="H18301" s="22" t="s">
        <v>15</v>
      </c>
      <c r="I18301" s="28">
        <v>3.81</v>
      </c>
      <c r="J18301" s="28">
        <v>228.72</v>
      </c>
      <c r="K18301" s="40"/>
      <c r="L18301" s="40"/>
    </row>
    <row r="18302" spans="1:12">
      <c r="A18302" s="17">
        <v>45869</v>
      </c>
      <c r="B18302" s="22" t="s">
        <v>10</v>
      </c>
      <c r="C18302" s="22" t="s">
        <v>815</v>
      </c>
      <c r="D18302" s="22" t="s">
        <v>18679</v>
      </c>
      <c r="E18302" s="22" t="s">
        <v>58</v>
      </c>
      <c r="F18302" s="22" t="s">
        <v>58</v>
      </c>
      <c r="G18302" s="9">
        <v>4143</v>
      </c>
      <c r="H18302" s="22" t="s">
        <v>15</v>
      </c>
      <c r="I18302" s="28">
        <v>3.81</v>
      </c>
      <c r="J18302" s="28">
        <v>15793.12</v>
      </c>
      <c r="K18302" s="40"/>
      <c r="L18302" s="40"/>
    </row>
    <row r="18303" spans="1:12">
      <c r="A18303" s="17">
        <v>45869</v>
      </c>
      <c r="B18303" s="22" t="s">
        <v>10</v>
      </c>
      <c r="C18303" s="22" t="s">
        <v>119</v>
      </c>
      <c r="D18303" s="22" t="s">
        <v>18680</v>
      </c>
      <c r="E18303" s="22" t="s">
        <v>58</v>
      </c>
      <c r="F18303" s="22" t="s">
        <v>58</v>
      </c>
      <c r="G18303" s="9">
        <v>2080</v>
      </c>
      <c r="H18303" s="22" t="s">
        <v>15</v>
      </c>
      <c r="I18303" s="28">
        <v>4</v>
      </c>
      <c r="J18303" s="28">
        <v>8320</v>
      </c>
      <c r="K18303" s="40"/>
      <c r="L18303" s="40"/>
    </row>
    <row r="18304" spans="1:12">
      <c r="A18304" s="17">
        <v>45869</v>
      </c>
      <c r="B18304" s="22" t="s">
        <v>10</v>
      </c>
      <c r="C18304" s="22" t="s">
        <v>119</v>
      </c>
      <c r="D18304" s="22" t="s">
        <v>18681</v>
      </c>
      <c r="E18304" s="22" t="s">
        <v>58</v>
      </c>
      <c r="F18304" s="22" t="s">
        <v>58</v>
      </c>
      <c r="G18304" s="9">
        <v>6300</v>
      </c>
      <c r="H18304" s="22" t="s">
        <v>15</v>
      </c>
      <c r="I18304" s="28">
        <v>4</v>
      </c>
      <c r="J18304" s="28">
        <v>25200</v>
      </c>
      <c r="K18304" s="40"/>
      <c r="L18304" s="40"/>
    </row>
    <row r="18305" spans="1:12">
      <c r="A18305" s="17">
        <v>45869</v>
      </c>
      <c r="B18305" s="22" t="s">
        <v>10</v>
      </c>
      <c r="C18305" s="22" t="s">
        <v>119</v>
      </c>
      <c r="D18305" s="22" t="s">
        <v>18682</v>
      </c>
      <c r="E18305" s="22" t="s">
        <v>58</v>
      </c>
      <c r="F18305" s="22" t="s">
        <v>58</v>
      </c>
      <c r="G18305" s="9">
        <v>4598</v>
      </c>
      <c r="H18305" s="22" t="s">
        <v>15</v>
      </c>
      <c r="I18305" s="28">
        <v>4</v>
      </c>
      <c r="J18305" s="28">
        <v>18392</v>
      </c>
      <c r="K18305" s="40"/>
      <c r="L18305" s="40"/>
    </row>
    <row r="18306" spans="1:12">
      <c r="A18306" s="17">
        <v>45869</v>
      </c>
      <c r="B18306" s="22" t="s">
        <v>10</v>
      </c>
      <c r="C18306" s="22" t="s">
        <v>119</v>
      </c>
      <c r="D18306" s="22" t="s">
        <v>18683</v>
      </c>
      <c r="E18306" s="22" t="s">
        <v>58</v>
      </c>
      <c r="F18306" s="22" t="s">
        <v>58</v>
      </c>
      <c r="G18306" s="9">
        <v>6500</v>
      </c>
      <c r="H18306" s="22" t="s">
        <v>15</v>
      </c>
      <c r="I18306" s="28">
        <v>4</v>
      </c>
      <c r="J18306" s="28">
        <v>26000</v>
      </c>
      <c r="K18306" s="40"/>
      <c r="L18306" s="40"/>
    </row>
    <row r="18307" spans="1:12">
      <c r="A18307" s="17">
        <v>45869</v>
      </c>
      <c r="B18307" s="22" t="s">
        <v>10</v>
      </c>
      <c r="C18307" s="22" t="s">
        <v>821</v>
      </c>
      <c r="D18307" s="22" t="s">
        <v>18684</v>
      </c>
      <c r="E18307" s="22" t="s">
        <v>58</v>
      </c>
      <c r="F18307" s="22" t="s">
        <v>58</v>
      </c>
      <c r="G18307" s="9">
        <v>200</v>
      </c>
      <c r="H18307" s="22" t="s">
        <v>15</v>
      </c>
      <c r="I18307" s="28">
        <v>3.16</v>
      </c>
      <c r="J18307" s="28">
        <v>632.79999999999995</v>
      </c>
      <c r="K18307" s="40"/>
      <c r="L18307" s="40"/>
    </row>
    <row r="18308" spans="1:12">
      <c r="A18308" s="17">
        <v>45869</v>
      </c>
      <c r="B18308" s="22" t="s">
        <v>10</v>
      </c>
      <c r="C18308" s="22" t="s">
        <v>821</v>
      </c>
      <c r="D18308" s="22" t="s">
        <v>18685</v>
      </c>
      <c r="E18308" s="22" t="s">
        <v>58</v>
      </c>
      <c r="F18308" s="22" t="s">
        <v>58</v>
      </c>
      <c r="G18308" s="9">
        <v>3600</v>
      </c>
      <c r="H18308" s="22" t="s">
        <v>15</v>
      </c>
      <c r="I18308" s="28">
        <v>3.16</v>
      </c>
      <c r="J18308" s="28">
        <v>11390.4</v>
      </c>
      <c r="K18308" s="40"/>
      <c r="L18308" s="40"/>
    </row>
    <row r="18309" spans="1:12">
      <c r="A18309" s="17">
        <v>45869</v>
      </c>
      <c r="B18309" s="22" t="s">
        <v>10</v>
      </c>
      <c r="C18309" s="22" t="s">
        <v>824</v>
      </c>
      <c r="D18309" s="22" t="s">
        <v>18686</v>
      </c>
      <c r="E18309" s="22" t="s">
        <v>58</v>
      </c>
      <c r="F18309" s="22" t="s">
        <v>58</v>
      </c>
      <c r="G18309" s="9">
        <v>750</v>
      </c>
      <c r="H18309" s="22" t="s">
        <v>15</v>
      </c>
      <c r="I18309" s="28">
        <v>0.25</v>
      </c>
      <c r="J18309" s="28">
        <v>186.75</v>
      </c>
      <c r="K18309" s="40"/>
      <c r="L18309" s="40"/>
    </row>
    <row r="18310" spans="1:12">
      <c r="A18310" s="17">
        <v>45869</v>
      </c>
      <c r="B18310" s="22" t="s">
        <v>10</v>
      </c>
      <c r="C18310" s="22" t="s">
        <v>615</v>
      </c>
      <c r="D18310" s="22" t="s">
        <v>18687</v>
      </c>
      <c r="E18310" s="22" t="s">
        <v>58</v>
      </c>
      <c r="F18310" s="22" t="s">
        <v>58</v>
      </c>
      <c r="G18310" s="9">
        <v>2640</v>
      </c>
      <c r="H18310" s="22" t="s">
        <v>15</v>
      </c>
      <c r="I18310" s="28">
        <v>1.1200000000000001</v>
      </c>
      <c r="J18310" s="28">
        <v>2959.47</v>
      </c>
      <c r="K18310" s="40"/>
      <c r="L18310" s="40"/>
    </row>
    <row r="18311" spans="1:12">
      <c r="A18311" s="17">
        <v>45869</v>
      </c>
      <c r="B18311" s="22" t="s">
        <v>10</v>
      </c>
      <c r="C18311" s="22" t="s">
        <v>615</v>
      </c>
      <c r="D18311" s="22" t="s">
        <v>18688</v>
      </c>
      <c r="E18311" s="22" t="s">
        <v>58</v>
      </c>
      <c r="F18311" s="22" t="s">
        <v>58</v>
      </c>
      <c r="G18311" s="9">
        <v>240</v>
      </c>
      <c r="H18311" s="22" t="s">
        <v>15</v>
      </c>
      <c r="I18311" s="28">
        <v>1.1200000000000001</v>
      </c>
      <c r="J18311" s="28">
        <v>269.04000000000002</v>
      </c>
      <c r="K18311" s="40"/>
      <c r="L18311" s="40"/>
    </row>
    <row r="18312" spans="1:12">
      <c r="A18312" s="17">
        <v>45869</v>
      </c>
      <c r="B18312" s="22" t="s">
        <v>10</v>
      </c>
      <c r="C18312" s="22" t="s">
        <v>615</v>
      </c>
      <c r="D18312" s="22" t="s">
        <v>18689</v>
      </c>
      <c r="E18312" s="22" t="s">
        <v>58</v>
      </c>
      <c r="F18312" s="22" t="s">
        <v>58</v>
      </c>
      <c r="G18312" s="9">
        <v>556</v>
      </c>
      <c r="H18312" s="22" t="s">
        <v>15</v>
      </c>
      <c r="I18312" s="28">
        <v>1.1200000000000001</v>
      </c>
      <c r="J18312" s="28">
        <v>623.28</v>
      </c>
      <c r="K18312" s="40"/>
      <c r="L18312" s="40"/>
    </row>
    <row r="18313" spans="1:12">
      <c r="A18313" s="17">
        <v>45869</v>
      </c>
      <c r="B18313" s="22" t="s">
        <v>10</v>
      </c>
      <c r="C18313" s="22" t="s">
        <v>615</v>
      </c>
      <c r="D18313" s="22" t="s">
        <v>18690</v>
      </c>
      <c r="E18313" s="22" t="s">
        <v>58</v>
      </c>
      <c r="F18313" s="22" t="s">
        <v>58</v>
      </c>
      <c r="G18313" s="9">
        <v>8175</v>
      </c>
      <c r="H18313" s="22" t="s">
        <v>15</v>
      </c>
      <c r="I18313" s="28">
        <v>1.1200000000000001</v>
      </c>
      <c r="J18313" s="28">
        <v>9164.25</v>
      </c>
      <c r="K18313" s="40"/>
      <c r="L18313" s="40"/>
    </row>
    <row r="18314" spans="1:12">
      <c r="A18314" s="17">
        <v>45869</v>
      </c>
      <c r="B18314" s="22" t="s">
        <v>10</v>
      </c>
      <c r="C18314" s="22" t="s">
        <v>829</v>
      </c>
      <c r="D18314" s="22" t="s">
        <v>18691</v>
      </c>
      <c r="E18314" s="22" t="s">
        <v>58</v>
      </c>
      <c r="F18314" s="22" t="s">
        <v>58</v>
      </c>
      <c r="G18314" s="9">
        <v>11254.356</v>
      </c>
      <c r="H18314" s="22" t="s">
        <v>15</v>
      </c>
      <c r="I18314" s="28">
        <v>0.88</v>
      </c>
      <c r="J18314" s="28">
        <v>9903.86</v>
      </c>
      <c r="K18314" s="40"/>
      <c r="L18314" s="40"/>
    </row>
    <row r="18315" spans="1:12">
      <c r="A18315" s="17">
        <v>45869</v>
      </c>
      <c r="B18315" s="22" t="s">
        <v>10</v>
      </c>
      <c r="C18315" s="22" t="s">
        <v>829</v>
      </c>
      <c r="D18315" s="22" t="s">
        <v>18692</v>
      </c>
      <c r="E18315" s="22" t="s">
        <v>58</v>
      </c>
      <c r="F18315" s="22" t="s">
        <v>58</v>
      </c>
      <c r="G18315" s="9">
        <v>5284.25</v>
      </c>
      <c r="H18315" s="22" t="s">
        <v>15</v>
      </c>
      <c r="I18315" s="28">
        <v>0.88</v>
      </c>
      <c r="J18315" s="28">
        <v>4650.1499999999996</v>
      </c>
      <c r="K18315" s="40"/>
      <c r="L18315" s="40"/>
    </row>
    <row r="18316" spans="1:12">
      <c r="A18316" s="17">
        <v>45869</v>
      </c>
      <c r="B18316" s="22" t="s">
        <v>10</v>
      </c>
      <c r="C18316" s="22" t="s">
        <v>117</v>
      </c>
      <c r="D18316" s="22" t="s">
        <v>18693</v>
      </c>
      <c r="E18316" s="22" t="s">
        <v>58</v>
      </c>
      <c r="F18316" s="22" t="s">
        <v>58</v>
      </c>
      <c r="G18316" s="9">
        <v>153.5</v>
      </c>
      <c r="H18316" s="22" t="s">
        <v>15</v>
      </c>
      <c r="I18316" s="28">
        <v>1.89</v>
      </c>
      <c r="J18316" s="28">
        <v>290.42</v>
      </c>
      <c r="K18316" s="40"/>
      <c r="L18316" s="40"/>
    </row>
    <row r="18317" spans="1:12">
      <c r="A18317" s="17">
        <v>45869</v>
      </c>
      <c r="B18317" s="22" t="s">
        <v>10</v>
      </c>
      <c r="C18317" s="22" t="s">
        <v>2779</v>
      </c>
      <c r="D18317" s="22" t="s">
        <v>18694</v>
      </c>
      <c r="E18317" s="22" t="s">
        <v>58</v>
      </c>
      <c r="F18317" s="22" t="s">
        <v>58</v>
      </c>
      <c r="G18317" s="9">
        <v>1892</v>
      </c>
      <c r="H18317" s="22" t="s">
        <v>15</v>
      </c>
      <c r="I18317" s="28">
        <v>3.16</v>
      </c>
      <c r="J18317" s="28">
        <v>5986.29</v>
      </c>
      <c r="K18317" s="40"/>
      <c r="L18317" s="40"/>
    </row>
    <row r="18318" spans="1:12">
      <c r="A18318" s="17">
        <v>45869</v>
      </c>
      <c r="B18318" s="22" t="s">
        <v>10</v>
      </c>
      <c r="C18318" s="22" t="s">
        <v>13296</v>
      </c>
      <c r="D18318" s="22" t="s">
        <v>18695</v>
      </c>
      <c r="E18318" s="22" t="s">
        <v>65</v>
      </c>
      <c r="F18318" s="22" t="s">
        <v>451</v>
      </c>
      <c r="G18318" s="9">
        <v>1</v>
      </c>
      <c r="H18318" s="22" t="s">
        <v>15</v>
      </c>
      <c r="I18318" s="28">
        <v>42.21</v>
      </c>
      <c r="J18318" s="28">
        <v>42.21</v>
      </c>
      <c r="K18318" s="40"/>
      <c r="L18318" s="40"/>
    </row>
    <row r="18319" spans="1:12">
      <c r="A18319" s="17">
        <v>45869</v>
      </c>
      <c r="B18319" s="22" t="s">
        <v>10</v>
      </c>
      <c r="C18319" s="22" t="s">
        <v>13296</v>
      </c>
      <c r="D18319" s="22" t="s">
        <v>18696</v>
      </c>
      <c r="E18319" s="22" t="s">
        <v>65</v>
      </c>
      <c r="F18319" s="22" t="s">
        <v>451</v>
      </c>
      <c r="G18319" s="9">
        <v>12</v>
      </c>
      <c r="H18319" s="22" t="s">
        <v>15</v>
      </c>
      <c r="I18319" s="28">
        <v>42.21</v>
      </c>
      <c r="J18319" s="28">
        <v>506.52</v>
      </c>
      <c r="K18319" s="40"/>
      <c r="L18319" s="40"/>
    </row>
    <row r="18320" spans="1:12">
      <c r="A18320" s="17">
        <v>45869</v>
      </c>
      <c r="B18320" s="22" t="s">
        <v>10</v>
      </c>
      <c r="C18320" s="22" t="s">
        <v>13296</v>
      </c>
      <c r="D18320" s="22" t="s">
        <v>18697</v>
      </c>
      <c r="E18320" s="22" t="s">
        <v>65</v>
      </c>
      <c r="F18320" s="22" t="s">
        <v>451</v>
      </c>
      <c r="G18320" s="9">
        <v>7</v>
      </c>
      <c r="H18320" s="22" t="s">
        <v>15</v>
      </c>
      <c r="I18320" s="28">
        <v>54.27</v>
      </c>
      <c r="J18320" s="28">
        <v>379.89</v>
      </c>
      <c r="K18320" s="40"/>
      <c r="L18320" s="40"/>
    </row>
    <row r="18321" spans="1:12">
      <c r="A18321" s="17">
        <v>45869</v>
      </c>
      <c r="B18321" s="22" t="s">
        <v>10</v>
      </c>
      <c r="C18321" s="22" t="s">
        <v>834</v>
      </c>
      <c r="D18321" s="22" t="s">
        <v>18698</v>
      </c>
      <c r="E18321" s="22" t="s">
        <v>65</v>
      </c>
      <c r="F18321" s="22" t="s">
        <v>72</v>
      </c>
      <c r="G18321" s="9">
        <v>34</v>
      </c>
      <c r="H18321" s="22" t="s">
        <v>15</v>
      </c>
      <c r="I18321" s="28">
        <v>79.260000000000005</v>
      </c>
      <c r="J18321" s="28">
        <v>2694.84</v>
      </c>
      <c r="K18321" s="40"/>
      <c r="L18321" s="40"/>
    </row>
    <row r="18322" spans="1:12">
      <c r="A18322" s="17">
        <v>45869</v>
      </c>
      <c r="B18322" s="22" t="s">
        <v>10</v>
      </c>
      <c r="C18322" s="22" t="s">
        <v>836</v>
      </c>
      <c r="D18322" s="22" t="s">
        <v>18699</v>
      </c>
      <c r="E18322" s="22" t="s">
        <v>65</v>
      </c>
      <c r="F18322" s="22" t="s">
        <v>66</v>
      </c>
      <c r="G18322" s="9">
        <v>5</v>
      </c>
      <c r="H18322" s="22" t="s">
        <v>15</v>
      </c>
      <c r="I18322" s="28">
        <v>79.260000000000005</v>
      </c>
      <c r="J18322" s="28">
        <v>396.3</v>
      </c>
      <c r="K18322" s="40"/>
      <c r="L18322" s="40"/>
    </row>
    <row r="18323" spans="1:12">
      <c r="A18323" s="17">
        <v>45869</v>
      </c>
      <c r="B18323" s="22" t="s">
        <v>10</v>
      </c>
      <c r="C18323" s="22" t="s">
        <v>836</v>
      </c>
      <c r="D18323" s="22" t="s">
        <v>18700</v>
      </c>
      <c r="E18323" s="22" t="s">
        <v>65</v>
      </c>
      <c r="F18323" s="22" t="s">
        <v>66</v>
      </c>
      <c r="G18323" s="9">
        <v>35</v>
      </c>
      <c r="H18323" s="22" t="s">
        <v>15</v>
      </c>
      <c r="I18323" s="28">
        <v>77</v>
      </c>
      <c r="J18323" s="28">
        <v>2694.84</v>
      </c>
      <c r="K18323" s="40"/>
      <c r="L18323" s="40"/>
    </row>
    <row r="18324" spans="1:12">
      <c r="A18324" s="17">
        <v>45869</v>
      </c>
      <c r="B18324" s="22" t="s">
        <v>10</v>
      </c>
      <c r="C18324" s="22" t="s">
        <v>625</v>
      </c>
      <c r="D18324" s="22" t="s">
        <v>18701</v>
      </c>
      <c r="E18324" s="22" t="s">
        <v>58</v>
      </c>
      <c r="F18324" s="22" t="s">
        <v>268</v>
      </c>
      <c r="G18324" s="9">
        <v>6300</v>
      </c>
      <c r="H18324" s="22" t="s">
        <v>15</v>
      </c>
      <c r="I18324" s="28">
        <v>0.35</v>
      </c>
      <c r="J18324" s="28">
        <v>2205</v>
      </c>
      <c r="K18324" s="40"/>
      <c r="L18324" s="40"/>
    </row>
    <row r="18325" spans="1:12">
      <c r="A18325" s="17">
        <v>45869</v>
      </c>
      <c r="B18325" s="22" t="s">
        <v>10</v>
      </c>
      <c r="C18325" s="22" t="s">
        <v>628</v>
      </c>
      <c r="D18325" s="22" t="s">
        <v>18702</v>
      </c>
      <c r="E18325" s="22" t="s">
        <v>58</v>
      </c>
      <c r="F18325" s="22" t="s">
        <v>268</v>
      </c>
      <c r="G18325" s="9">
        <v>10500</v>
      </c>
      <c r="H18325" s="22" t="s">
        <v>15</v>
      </c>
      <c r="I18325" s="28">
        <v>0.35</v>
      </c>
      <c r="J18325" s="28">
        <v>3675</v>
      </c>
      <c r="K18325" s="40"/>
      <c r="L18325" s="40"/>
    </row>
    <row r="18326" spans="1:12">
      <c r="A18326" s="17">
        <v>45869</v>
      </c>
      <c r="B18326" s="22" t="s">
        <v>10</v>
      </c>
      <c r="C18326" s="22" t="s">
        <v>628</v>
      </c>
      <c r="D18326" s="22" t="s">
        <v>18703</v>
      </c>
      <c r="E18326" s="22" t="s">
        <v>58</v>
      </c>
      <c r="F18326" s="22" t="s">
        <v>268</v>
      </c>
      <c r="G18326" s="9">
        <v>10383</v>
      </c>
      <c r="H18326" s="22" t="s">
        <v>15</v>
      </c>
      <c r="I18326" s="28">
        <v>0.35</v>
      </c>
      <c r="J18326" s="28">
        <v>3634.05</v>
      </c>
      <c r="K18326" s="40"/>
      <c r="L18326" s="40"/>
    </row>
    <row r="18327" spans="1:12">
      <c r="A18327" s="17">
        <v>45869</v>
      </c>
      <c r="B18327" s="22" t="s">
        <v>10</v>
      </c>
      <c r="C18327" s="22" t="s">
        <v>628</v>
      </c>
      <c r="D18327" s="22" t="s">
        <v>18704</v>
      </c>
      <c r="E18327" s="22" t="s">
        <v>58</v>
      </c>
      <c r="F18327" s="22" t="s">
        <v>268</v>
      </c>
      <c r="G18327" s="9">
        <v>10500</v>
      </c>
      <c r="H18327" s="22" t="s">
        <v>15</v>
      </c>
      <c r="I18327" s="28">
        <v>0.35</v>
      </c>
      <c r="J18327" s="28">
        <v>3675</v>
      </c>
      <c r="K18327" s="40"/>
      <c r="L18327" s="40"/>
    </row>
    <row r="18328" spans="1:12">
      <c r="A18328" s="17">
        <v>45869</v>
      </c>
      <c r="B18328" s="22" t="s">
        <v>10</v>
      </c>
      <c r="C18328" s="22" t="s">
        <v>640</v>
      </c>
      <c r="D18328" s="22" t="s">
        <v>18705</v>
      </c>
      <c r="E18328" s="22" t="s">
        <v>18</v>
      </c>
      <c r="F18328" s="22" t="s">
        <v>242</v>
      </c>
      <c r="G18328" s="9">
        <v>42.35</v>
      </c>
      <c r="H18328" s="22" t="s">
        <v>20</v>
      </c>
      <c r="I18328" s="28">
        <v>16.329999999999998</v>
      </c>
      <c r="J18328" s="28">
        <v>691.58</v>
      </c>
      <c r="K18328" s="40"/>
      <c r="L18328" s="40"/>
    </row>
    <row r="18329" spans="1:12">
      <c r="A18329" s="17">
        <v>45869</v>
      </c>
      <c r="B18329" s="22" t="s">
        <v>10</v>
      </c>
      <c r="C18329" s="22" t="s">
        <v>640</v>
      </c>
      <c r="D18329" s="22" t="s">
        <v>18706</v>
      </c>
      <c r="E18329" s="22" t="s">
        <v>18</v>
      </c>
      <c r="F18329" s="22" t="s">
        <v>242</v>
      </c>
      <c r="G18329" s="9">
        <v>7.65</v>
      </c>
      <c r="H18329" s="22" t="s">
        <v>20</v>
      </c>
      <c r="I18329" s="28">
        <v>16.329999999999998</v>
      </c>
      <c r="J18329" s="28">
        <v>124.92</v>
      </c>
      <c r="K18329" s="40"/>
      <c r="L18329" s="40"/>
    </row>
    <row r="18330" spans="1:12">
      <c r="A18330" s="17">
        <v>45869</v>
      </c>
      <c r="B18330" s="22" t="s">
        <v>10</v>
      </c>
      <c r="C18330" s="22" t="s">
        <v>654</v>
      </c>
      <c r="D18330" s="22" t="s">
        <v>18707</v>
      </c>
      <c r="E18330" s="22" t="s">
        <v>18</v>
      </c>
      <c r="F18330" s="22" t="s">
        <v>242</v>
      </c>
      <c r="G18330" s="9">
        <v>179.75</v>
      </c>
      <c r="H18330" s="22" t="s">
        <v>20</v>
      </c>
      <c r="I18330" s="28">
        <v>16.5</v>
      </c>
      <c r="J18330" s="28">
        <v>2965.93</v>
      </c>
      <c r="K18330" s="40"/>
      <c r="L18330" s="40"/>
    </row>
    <row r="18331" spans="1:12">
      <c r="A18331" s="17">
        <v>45869</v>
      </c>
      <c r="B18331" s="22" t="s">
        <v>10</v>
      </c>
      <c r="C18331" s="22" t="s">
        <v>656</v>
      </c>
      <c r="D18331" s="22" t="s">
        <v>18708</v>
      </c>
      <c r="E18331" s="22" t="s">
        <v>18</v>
      </c>
      <c r="F18331" s="22" t="s">
        <v>242</v>
      </c>
      <c r="G18331" s="9">
        <v>86.9</v>
      </c>
      <c r="H18331" s="22" t="s">
        <v>20</v>
      </c>
      <c r="I18331" s="28">
        <v>2.41</v>
      </c>
      <c r="J18331" s="28">
        <v>209.23</v>
      </c>
      <c r="K18331" s="40"/>
      <c r="L18331" s="40"/>
    </row>
    <row r="18332" spans="1:12">
      <c r="A18332" s="17">
        <v>45869</v>
      </c>
      <c r="B18332" s="22" t="s">
        <v>10</v>
      </c>
      <c r="C18332" s="22" t="s">
        <v>659</v>
      </c>
      <c r="D18332" s="22" t="s">
        <v>18709</v>
      </c>
      <c r="E18332" s="22" t="s">
        <v>18</v>
      </c>
      <c r="F18332" s="22" t="s">
        <v>242</v>
      </c>
      <c r="G18332" s="9">
        <v>4.5999999999999996</v>
      </c>
      <c r="H18332" s="22" t="s">
        <v>20</v>
      </c>
      <c r="I18332" s="28">
        <v>15.8</v>
      </c>
      <c r="J18332" s="28">
        <v>72.680000000000007</v>
      </c>
      <c r="K18332" s="40"/>
      <c r="L18332" s="40"/>
    </row>
    <row r="18333" spans="1:12">
      <c r="A18333" s="17">
        <v>45869</v>
      </c>
      <c r="B18333" s="22" t="s">
        <v>10</v>
      </c>
      <c r="C18333" s="22" t="s">
        <v>663</v>
      </c>
      <c r="D18333" s="22" t="s">
        <v>18710</v>
      </c>
      <c r="E18333" s="22" t="s">
        <v>18</v>
      </c>
      <c r="F18333" s="22" t="s">
        <v>242</v>
      </c>
      <c r="G18333" s="9">
        <v>30</v>
      </c>
      <c r="H18333" s="22" t="s">
        <v>20</v>
      </c>
      <c r="I18333" s="28">
        <v>25.6</v>
      </c>
      <c r="J18333" s="28">
        <v>768</v>
      </c>
      <c r="K18333" s="40"/>
      <c r="L18333" s="40"/>
    </row>
    <row r="18334" spans="1:12">
      <c r="A18334" s="17">
        <v>45869</v>
      </c>
      <c r="B18334" s="22" t="s">
        <v>10</v>
      </c>
      <c r="C18334" s="22" t="s">
        <v>985</v>
      </c>
      <c r="D18334" s="22" t="s">
        <v>18711</v>
      </c>
      <c r="E18334" s="22" t="s">
        <v>18</v>
      </c>
      <c r="F18334" s="22" t="s">
        <v>242</v>
      </c>
      <c r="G18334" s="9">
        <v>40</v>
      </c>
      <c r="H18334" s="22" t="s">
        <v>20</v>
      </c>
      <c r="I18334" s="28">
        <v>13.25</v>
      </c>
      <c r="J18334" s="28">
        <v>530</v>
      </c>
      <c r="K18334" s="40"/>
      <c r="L18334" s="40"/>
    </row>
    <row r="18335" spans="1:12">
      <c r="A18335" s="17">
        <v>45869</v>
      </c>
      <c r="B18335" s="22" t="s">
        <v>10</v>
      </c>
      <c r="C18335" s="22" t="s">
        <v>985</v>
      </c>
      <c r="D18335" s="22" t="s">
        <v>18712</v>
      </c>
      <c r="E18335" s="22" t="s">
        <v>18</v>
      </c>
      <c r="F18335" s="22" t="s">
        <v>242</v>
      </c>
      <c r="G18335" s="9">
        <v>80</v>
      </c>
      <c r="H18335" s="22" t="s">
        <v>20</v>
      </c>
      <c r="I18335" s="28">
        <v>13.25</v>
      </c>
      <c r="J18335" s="28">
        <v>1060</v>
      </c>
      <c r="K18335" s="40"/>
      <c r="L18335" s="40"/>
    </row>
    <row r="18336" spans="1:12">
      <c r="A18336" s="17">
        <v>45869</v>
      </c>
      <c r="B18336" s="22" t="s">
        <v>10</v>
      </c>
      <c r="C18336" s="22" t="s">
        <v>665</v>
      </c>
      <c r="D18336" s="22" t="s">
        <v>18713</v>
      </c>
      <c r="E18336" s="22" t="s">
        <v>18</v>
      </c>
      <c r="F18336" s="22" t="s">
        <v>242</v>
      </c>
      <c r="G18336" s="9">
        <v>36.799999999999997</v>
      </c>
      <c r="H18336" s="22" t="s">
        <v>20</v>
      </c>
      <c r="I18336" s="28">
        <v>11.85</v>
      </c>
      <c r="J18336" s="28">
        <v>436.1</v>
      </c>
      <c r="K18336" s="40"/>
      <c r="L18336" s="40"/>
    </row>
    <row r="18337" spans="1:12">
      <c r="A18337" s="17">
        <v>45869</v>
      </c>
      <c r="B18337" s="22" t="s">
        <v>10</v>
      </c>
      <c r="C18337" s="22" t="s">
        <v>665</v>
      </c>
      <c r="D18337" s="22" t="s">
        <v>18714</v>
      </c>
      <c r="E18337" s="22" t="s">
        <v>18</v>
      </c>
      <c r="F18337" s="22" t="s">
        <v>242</v>
      </c>
      <c r="G18337" s="9">
        <v>1.6</v>
      </c>
      <c r="H18337" s="22" t="s">
        <v>20</v>
      </c>
      <c r="I18337" s="28">
        <v>11.85</v>
      </c>
      <c r="J18337" s="28">
        <v>18.96</v>
      </c>
      <c r="K18337" s="40"/>
      <c r="L18337" s="40"/>
    </row>
    <row r="18338" spans="1:12">
      <c r="A18338" s="17">
        <v>45869</v>
      </c>
      <c r="B18338" s="22" t="s">
        <v>10</v>
      </c>
      <c r="C18338" s="22" t="s">
        <v>665</v>
      </c>
      <c r="D18338" s="22" t="s">
        <v>18715</v>
      </c>
      <c r="E18338" s="22" t="s">
        <v>18</v>
      </c>
      <c r="F18338" s="22" t="s">
        <v>242</v>
      </c>
      <c r="G18338" s="9">
        <v>106.85</v>
      </c>
      <c r="H18338" s="22" t="s">
        <v>20</v>
      </c>
      <c r="I18338" s="28">
        <v>11.85</v>
      </c>
      <c r="J18338" s="28">
        <v>1266.19</v>
      </c>
      <c r="K18338" s="40"/>
      <c r="L18338" s="40"/>
    </row>
    <row r="18339" spans="1:12">
      <c r="A18339" s="17">
        <v>45869</v>
      </c>
      <c r="B18339" s="22" t="s">
        <v>10</v>
      </c>
      <c r="C18339" s="22" t="s">
        <v>688</v>
      </c>
      <c r="D18339" s="22" t="s">
        <v>18716</v>
      </c>
      <c r="E18339" s="22" t="s">
        <v>18</v>
      </c>
      <c r="F18339" s="22" t="s">
        <v>242</v>
      </c>
      <c r="G18339" s="9">
        <v>2.25</v>
      </c>
      <c r="H18339" s="22" t="s">
        <v>20</v>
      </c>
      <c r="I18339" s="28">
        <v>4.5</v>
      </c>
      <c r="J18339" s="28">
        <v>10.130000000000001</v>
      </c>
      <c r="K18339" s="40"/>
      <c r="L18339" s="40"/>
    </row>
    <row r="18340" spans="1:12">
      <c r="A18340" s="17">
        <v>45869</v>
      </c>
      <c r="B18340" s="22" t="s">
        <v>10</v>
      </c>
      <c r="C18340" s="22" t="s">
        <v>688</v>
      </c>
      <c r="D18340" s="22" t="s">
        <v>18717</v>
      </c>
      <c r="E18340" s="22" t="s">
        <v>18</v>
      </c>
      <c r="F18340" s="22" t="s">
        <v>242</v>
      </c>
      <c r="G18340" s="9">
        <v>85.3</v>
      </c>
      <c r="H18340" s="22" t="s">
        <v>20</v>
      </c>
      <c r="I18340" s="28">
        <v>4.5</v>
      </c>
      <c r="J18340" s="28">
        <v>383.89</v>
      </c>
      <c r="K18340" s="40"/>
      <c r="L18340" s="40"/>
    </row>
    <row r="18341" spans="1:12">
      <c r="A18341" s="17">
        <v>45869</v>
      </c>
      <c r="B18341" s="22" t="s">
        <v>10</v>
      </c>
      <c r="C18341" s="22" t="s">
        <v>550</v>
      </c>
      <c r="D18341" s="22" t="s">
        <v>18718</v>
      </c>
      <c r="E18341" s="22" t="s">
        <v>18</v>
      </c>
      <c r="F18341" s="22" t="s">
        <v>242</v>
      </c>
      <c r="G18341" s="9">
        <v>7.21</v>
      </c>
      <c r="H18341" s="22" t="s">
        <v>20</v>
      </c>
      <c r="I18341" s="28">
        <v>4.5</v>
      </c>
      <c r="J18341" s="28">
        <v>32.450000000000003</v>
      </c>
      <c r="K18341" s="40"/>
      <c r="L18341" s="40"/>
    </row>
    <row r="18342" spans="1:12">
      <c r="A18342" s="17">
        <v>45869</v>
      </c>
      <c r="B18342" s="22" t="s">
        <v>10</v>
      </c>
      <c r="C18342" s="22" t="s">
        <v>550</v>
      </c>
      <c r="D18342" s="22" t="s">
        <v>18719</v>
      </c>
      <c r="E18342" s="22" t="s">
        <v>18</v>
      </c>
      <c r="F18342" s="22" t="s">
        <v>242</v>
      </c>
      <c r="G18342" s="9">
        <v>43.328499999999998</v>
      </c>
      <c r="H18342" s="22" t="s">
        <v>20</v>
      </c>
      <c r="I18342" s="28">
        <v>4.5</v>
      </c>
      <c r="J18342" s="28">
        <v>194.98</v>
      </c>
      <c r="K18342" s="40"/>
      <c r="L18342" s="40"/>
    </row>
    <row r="18343" spans="1:12">
      <c r="A18343" s="17">
        <v>45869</v>
      </c>
      <c r="B18343" s="22" t="s">
        <v>10</v>
      </c>
      <c r="C18343" s="22" t="s">
        <v>12969</v>
      </c>
      <c r="D18343" s="22" t="s">
        <v>18720</v>
      </c>
      <c r="E18343" s="22" t="s">
        <v>18</v>
      </c>
      <c r="F18343" s="22" t="s">
        <v>242</v>
      </c>
      <c r="G18343" s="9">
        <v>80.55</v>
      </c>
      <c r="H18343" s="22" t="s">
        <v>20</v>
      </c>
      <c r="I18343" s="28">
        <v>9.25</v>
      </c>
      <c r="J18343" s="28">
        <v>745.09</v>
      </c>
      <c r="K18343" s="40"/>
      <c r="L18343" s="40"/>
    </row>
    <row r="18344" spans="1:12">
      <c r="A18344" s="17">
        <v>45869</v>
      </c>
      <c r="B18344" s="22" t="s">
        <v>10</v>
      </c>
      <c r="C18344" s="22" t="s">
        <v>12969</v>
      </c>
      <c r="D18344" s="22" t="s">
        <v>18721</v>
      </c>
      <c r="E18344" s="22" t="s">
        <v>18</v>
      </c>
      <c r="F18344" s="22" t="s">
        <v>242</v>
      </c>
      <c r="G18344" s="9">
        <v>280</v>
      </c>
      <c r="H18344" s="22" t="s">
        <v>20</v>
      </c>
      <c r="I18344" s="28">
        <v>9.25</v>
      </c>
      <c r="J18344" s="28">
        <v>2590</v>
      </c>
      <c r="K18344" s="40"/>
      <c r="L18344" s="40"/>
    </row>
    <row r="18345" spans="1:12">
      <c r="A18345" s="17">
        <v>45869</v>
      </c>
      <c r="B18345" s="22" t="s">
        <v>10</v>
      </c>
      <c r="C18345" s="22" t="s">
        <v>552</v>
      </c>
      <c r="D18345" s="22" t="s">
        <v>18722</v>
      </c>
      <c r="E18345" s="22" t="s">
        <v>18</v>
      </c>
      <c r="F18345" s="22" t="s">
        <v>242</v>
      </c>
      <c r="G18345" s="9">
        <v>203.4</v>
      </c>
      <c r="H18345" s="22" t="s">
        <v>20</v>
      </c>
      <c r="I18345" s="28">
        <v>12.05</v>
      </c>
      <c r="J18345" s="28">
        <v>2451</v>
      </c>
      <c r="K18345" s="40"/>
      <c r="L18345" s="40"/>
    </row>
    <row r="18346" spans="1:12">
      <c r="A18346" s="17">
        <v>45869</v>
      </c>
      <c r="B18346" s="22" t="s">
        <v>10</v>
      </c>
      <c r="C18346" s="22" t="s">
        <v>989</v>
      </c>
      <c r="D18346" s="22" t="s">
        <v>18723</v>
      </c>
      <c r="E18346" s="22" t="s">
        <v>18</v>
      </c>
      <c r="F18346" s="22" t="s">
        <v>242</v>
      </c>
      <c r="G18346" s="9">
        <v>5.5964</v>
      </c>
      <c r="H18346" s="22" t="s">
        <v>20</v>
      </c>
      <c r="I18346" s="28">
        <v>16.2</v>
      </c>
      <c r="J18346" s="28">
        <v>90.66</v>
      </c>
      <c r="K18346" s="40"/>
      <c r="L18346" s="40"/>
    </row>
    <row r="18347" spans="1:12">
      <c r="A18347" s="17">
        <v>45869</v>
      </c>
      <c r="B18347" s="22" t="s">
        <v>10</v>
      </c>
      <c r="C18347" s="22" t="s">
        <v>989</v>
      </c>
      <c r="D18347" s="22" t="s">
        <v>18724</v>
      </c>
      <c r="E18347" s="22" t="s">
        <v>18</v>
      </c>
      <c r="F18347" s="22" t="s">
        <v>242</v>
      </c>
      <c r="G18347" s="9">
        <v>40</v>
      </c>
      <c r="H18347" s="22" t="s">
        <v>20</v>
      </c>
      <c r="I18347" s="28">
        <v>16.2</v>
      </c>
      <c r="J18347" s="28">
        <v>648</v>
      </c>
      <c r="K18347" s="40"/>
      <c r="L18347" s="40"/>
    </row>
    <row r="18348" spans="1:12">
      <c r="A18348" s="17">
        <v>45869</v>
      </c>
      <c r="B18348" s="22" t="s">
        <v>10</v>
      </c>
      <c r="C18348" s="22" t="s">
        <v>739</v>
      </c>
      <c r="D18348" s="22" t="s">
        <v>18725</v>
      </c>
      <c r="E18348" s="22" t="s">
        <v>18</v>
      </c>
      <c r="F18348" s="22" t="s">
        <v>242</v>
      </c>
      <c r="G18348" s="9">
        <v>33.340000000000003</v>
      </c>
      <c r="H18348" s="22" t="s">
        <v>20</v>
      </c>
      <c r="I18348" s="28">
        <v>5.0999999999999996</v>
      </c>
      <c r="J18348" s="28">
        <v>170.02</v>
      </c>
      <c r="K18348" s="40"/>
      <c r="L18348" s="40"/>
    </row>
    <row r="18349" spans="1:12">
      <c r="A18349" s="17">
        <v>45869</v>
      </c>
      <c r="B18349" s="22" t="s">
        <v>10</v>
      </c>
      <c r="C18349" s="22" t="s">
        <v>2693</v>
      </c>
      <c r="D18349" s="22" t="s">
        <v>18726</v>
      </c>
      <c r="E18349" s="22" t="s">
        <v>18</v>
      </c>
      <c r="F18349" s="22" t="s">
        <v>242</v>
      </c>
      <c r="G18349" s="9">
        <v>80</v>
      </c>
      <c r="H18349" s="22" t="s">
        <v>20</v>
      </c>
      <c r="I18349" s="28">
        <v>14.8</v>
      </c>
      <c r="J18349" s="28">
        <v>1184</v>
      </c>
      <c r="K18349" s="40"/>
      <c r="L18349" s="40"/>
    </row>
    <row r="18350" spans="1:12">
      <c r="A18350" s="17">
        <v>45869</v>
      </c>
      <c r="B18350" s="22" t="s">
        <v>10</v>
      </c>
      <c r="C18350" s="22" t="s">
        <v>741</v>
      </c>
      <c r="D18350" s="22" t="s">
        <v>18727</v>
      </c>
      <c r="E18350" s="22" t="s">
        <v>18</v>
      </c>
      <c r="F18350" s="22" t="s">
        <v>242</v>
      </c>
      <c r="G18350" s="9">
        <v>26.5</v>
      </c>
      <c r="H18350" s="22" t="s">
        <v>20</v>
      </c>
      <c r="I18350" s="28">
        <v>4.5</v>
      </c>
      <c r="J18350" s="28">
        <v>119.25</v>
      </c>
      <c r="K18350" s="40"/>
      <c r="L18350" s="40"/>
    </row>
    <row r="18351" spans="1:12">
      <c r="A18351" s="17">
        <v>45869</v>
      </c>
      <c r="B18351" s="22" t="s">
        <v>10</v>
      </c>
      <c r="C18351" s="22" t="s">
        <v>745</v>
      </c>
      <c r="D18351" s="22" t="s">
        <v>18728</v>
      </c>
      <c r="E18351" s="22" t="s">
        <v>18</v>
      </c>
      <c r="F18351" s="22" t="s">
        <v>242</v>
      </c>
      <c r="G18351" s="9">
        <v>385.8</v>
      </c>
      <c r="H18351" s="22" t="s">
        <v>20</v>
      </c>
      <c r="I18351" s="28">
        <v>16.2</v>
      </c>
      <c r="J18351" s="28">
        <v>6249.96</v>
      </c>
      <c r="K18351" s="40"/>
      <c r="L18351" s="40"/>
    </row>
    <row r="18352" spans="1:12">
      <c r="A18352" s="17">
        <v>45869</v>
      </c>
      <c r="B18352" s="22" t="s">
        <v>10</v>
      </c>
      <c r="C18352" s="22" t="s">
        <v>851</v>
      </c>
      <c r="D18352" s="22" t="s">
        <v>18729</v>
      </c>
      <c r="E18352" s="22" t="s">
        <v>18</v>
      </c>
      <c r="F18352" s="22" t="s">
        <v>242</v>
      </c>
      <c r="G18352" s="9">
        <v>96.94</v>
      </c>
      <c r="H18352" s="22" t="s">
        <v>20</v>
      </c>
      <c r="I18352" s="28">
        <v>5.6</v>
      </c>
      <c r="J18352" s="28">
        <v>542.86</v>
      </c>
      <c r="K18352" s="40"/>
      <c r="L18352" s="40"/>
    </row>
    <row r="18353" spans="1:12">
      <c r="A18353" s="17">
        <v>45869</v>
      </c>
      <c r="B18353" s="22" t="s">
        <v>10</v>
      </c>
      <c r="C18353" s="22" t="s">
        <v>851</v>
      </c>
      <c r="D18353" s="22" t="s">
        <v>18730</v>
      </c>
      <c r="E18353" s="22" t="s">
        <v>18</v>
      </c>
      <c r="F18353" s="22" t="s">
        <v>242</v>
      </c>
      <c r="G18353" s="9">
        <v>81.599999999999994</v>
      </c>
      <c r="H18353" s="22" t="s">
        <v>20</v>
      </c>
      <c r="I18353" s="28">
        <v>5.6</v>
      </c>
      <c r="J18353" s="28">
        <v>456.96</v>
      </c>
      <c r="K18353" s="40"/>
      <c r="L18353" s="40"/>
    </row>
    <row r="18354" spans="1:12">
      <c r="A18354" s="17">
        <v>45869</v>
      </c>
      <c r="B18354" s="22" t="s">
        <v>10</v>
      </c>
      <c r="C18354" s="22" t="s">
        <v>854</v>
      </c>
      <c r="D18354" s="22" t="s">
        <v>18731</v>
      </c>
      <c r="E18354" s="22" t="s">
        <v>18</v>
      </c>
      <c r="F18354" s="22" t="s">
        <v>242</v>
      </c>
      <c r="G18354" s="9">
        <v>30.53</v>
      </c>
      <c r="H18354" s="22" t="s">
        <v>20</v>
      </c>
      <c r="I18354" s="28">
        <v>13.65</v>
      </c>
      <c r="J18354" s="28">
        <v>416.73</v>
      </c>
      <c r="K18354" s="40"/>
      <c r="L18354" s="40"/>
    </row>
    <row r="18355" spans="1:12">
      <c r="A18355" s="17">
        <v>45869</v>
      </c>
      <c r="B18355" s="22" t="s">
        <v>10</v>
      </c>
      <c r="C18355" s="22" t="s">
        <v>854</v>
      </c>
      <c r="D18355" s="22" t="s">
        <v>18732</v>
      </c>
      <c r="E18355" s="22" t="s">
        <v>18</v>
      </c>
      <c r="F18355" s="22" t="s">
        <v>242</v>
      </c>
      <c r="G18355" s="9">
        <v>2.08</v>
      </c>
      <c r="H18355" s="22" t="s">
        <v>20</v>
      </c>
      <c r="I18355" s="28">
        <v>13.65</v>
      </c>
      <c r="J18355" s="28">
        <v>28.39</v>
      </c>
      <c r="K18355" s="40"/>
      <c r="L18355" s="40"/>
    </row>
    <row r="18356" spans="1:12">
      <c r="A18356" s="17">
        <v>45869</v>
      </c>
      <c r="B18356" s="22" t="s">
        <v>10</v>
      </c>
      <c r="C18356" s="22" t="s">
        <v>854</v>
      </c>
      <c r="D18356" s="22" t="s">
        <v>18733</v>
      </c>
      <c r="E18356" s="22" t="s">
        <v>18</v>
      </c>
      <c r="F18356" s="22" t="s">
        <v>242</v>
      </c>
      <c r="G18356" s="9">
        <v>80</v>
      </c>
      <c r="H18356" s="22" t="s">
        <v>20</v>
      </c>
      <c r="I18356" s="28">
        <v>13.65</v>
      </c>
      <c r="J18356" s="28">
        <v>1091.97</v>
      </c>
      <c r="K18356" s="40"/>
      <c r="L18356" s="40"/>
    </row>
    <row r="18357" spans="1:12">
      <c r="A18357" s="17">
        <v>45869</v>
      </c>
      <c r="B18357" s="22" t="s">
        <v>10</v>
      </c>
      <c r="C18357" s="22" t="s">
        <v>554</v>
      </c>
      <c r="D18357" s="22" t="s">
        <v>18734</v>
      </c>
      <c r="E18357" s="22" t="s">
        <v>18</v>
      </c>
      <c r="F18357" s="22" t="s">
        <v>242</v>
      </c>
      <c r="G18357" s="9">
        <v>75.3</v>
      </c>
      <c r="H18357" s="22" t="s">
        <v>20</v>
      </c>
      <c r="I18357" s="28">
        <v>16.2</v>
      </c>
      <c r="J18357" s="28">
        <v>1219.8599999999999</v>
      </c>
      <c r="K18357" s="40"/>
      <c r="L18357" s="40"/>
    </row>
    <row r="18358" spans="1:12">
      <c r="A18358" s="17">
        <v>45869</v>
      </c>
      <c r="B18358" s="22" t="s">
        <v>10</v>
      </c>
      <c r="C18358" s="22" t="s">
        <v>857</v>
      </c>
      <c r="D18358" s="22" t="s">
        <v>18735</v>
      </c>
      <c r="E18358" s="22" t="s">
        <v>18</v>
      </c>
      <c r="F18358" s="22" t="s">
        <v>242</v>
      </c>
      <c r="G18358" s="9">
        <v>2.02</v>
      </c>
      <c r="H18358" s="22" t="s">
        <v>20</v>
      </c>
      <c r="I18358" s="28">
        <v>11.44</v>
      </c>
      <c r="J18358" s="28">
        <v>23.11</v>
      </c>
      <c r="K18358" s="40"/>
      <c r="L18358" s="40"/>
    </row>
    <row r="18359" spans="1:12">
      <c r="A18359" s="17">
        <v>45869</v>
      </c>
      <c r="B18359" s="22" t="s">
        <v>10</v>
      </c>
      <c r="C18359" s="22" t="s">
        <v>857</v>
      </c>
      <c r="D18359" s="22" t="s">
        <v>18736</v>
      </c>
      <c r="E18359" s="22" t="s">
        <v>18</v>
      </c>
      <c r="F18359" s="22" t="s">
        <v>242</v>
      </c>
      <c r="G18359" s="9">
        <v>25.92</v>
      </c>
      <c r="H18359" s="22" t="s">
        <v>20</v>
      </c>
      <c r="I18359" s="28">
        <v>11.44</v>
      </c>
      <c r="J18359" s="28">
        <v>296.52999999999997</v>
      </c>
      <c r="K18359" s="40"/>
      <c r="L18359" s="40"/>
    </row>
    <row r="18360" spans="1:12">
      <c r="A18360" s="17">
        <v>45869</v>
      </c>
      <c r="B18360" s="22" t="s">
        <v>10</v>
      </c>
      <c r="C18360" s="22" t="s">
        <v>857</v>
      </c>
      <c r="D18360" s="22" t="s">
        <v>18737</v>
      </c>
      <c r="E18360" s="22" t="s">
        <v>18</v>
      </c>
      <c r="F18360" s="22" t="s">
        <v>242</v>
      </c>
      <c r="G18360" s="9">
        <v>119.76</v>
      </c>
      <c r="H18360" s="22" t="s">
        <v>20</v>
      </c>
      <c r="I18360" s="28">
        <v>11.44</v>
      </c>
      <c r="J18360" s="28">
        <v>1370.05</v>
      </c>
      <c r="K18360" s="40"/>
      <c r="L18360" s="40"/>
    </row>
    <row r="18361" spans="1:12">
      <c r="A18361" s="17">
        <v>45869</v>
      </c>
      <c r="B18361" s="22" t="s">
        <v>10</v>
      </c>
      <c r="C18361" s="22" t="s">
        <v>859</v>
      </c>
      <c r="D18361" s="22" t="s">
        <v>18738</v>
      </c>
      <c r="E18361" s="22" t="s">
        <v>18</v>
      </c>
      <c r="F18361" s="22" t="s">
        <v>242</v>
      </c>
      <c r="G18361" s="9">
        <v>5.7514000000000003</v>
      </c>
      <c r="H18361" s="22" t="s">
        <v>20</v>
      </c>
      <c r="I18361" s="28">
        <v>16.2</v>
      </c>
      <c r="J18361" s="28">
        <v>93.17</v>
      </c>
      <c r="K18361" s="40"/>
      <c r="L18361" s="40"/>
    </row>
    <row r="18362" spans="1:12">
      <c r="A18362" s="17">
        <v>45869</v>
      </c>
      <c r="B18362" s="22" t="s">
        <v>10</v>
      </c>
      <c r="C18362" s="22" t="s">
        <v>859</v>
      </c>
      <c r="D18362" s="22" t="s">
        <v>18739</v>
      </c>
      <c r="E18362" s="22" t="s">
        <v>18</v>
      </c>
      <c r="F18362" s="22" t="s">
        <v>242</v>
      </c>
      <c r="G18362" s="9">
        <v>40</v>
      </c>
      <c r="H18362" s="22" t="s">
        <v>20</v>
      </c>
      <c r="I18362" s="28">
        <v>16.2</v>
      </c>
      <c r="J18362" s="28">
        <v>648</v>
      </c>
      <c r="K18362" s="40"/>
      <c r="L18362" s="40"/>
    </row>
    <row r="18363" spans="1:12">
      <c r="A18363" s="17">
        <v>45869</v>
      </c>
      <c r="B18363" s="22" t="s">
        <v>10</v>
      </c>
      <c r="C18363" s="22" t="s">
        <v>861</v>
      </c>
      <c r="D18363" s="22" t="s">
        <v>18740</v>
      </c>
      <c r="E18363" s="22" t="s">
        <v>18</v>
      </c>
      <c r="F18363" s="22" t="s">
        <v>242</v>
      </c>
      <c r="G18363" s="9">
        <v>29.95</v>
      </c>
      <c r="H18363" s="22" t="s">
        <v>20</v>
      </c>
      <c r="I18363" s="28">
        <v>13.65</v>
      </c>
      <c r="J18363" s="28">
        <v>408.82</v>
      </c>
      <c r="K18363" s="40"/>
      <c r="L18363" s="40"/>
    </row>
    <row r="18364" spans="1:12">
      <c r="A18364" s="17">
        <v>45869</v>
      </c>
      <c r="B18364" s="22" t="s">
        <v>10</v>
      </c>
      <c r="C18364" s="22" t="s">
        <v>12995</v>
      </c>
      <c r="D18364" s="22" t="s">
        <v>18741</v>
      </c>
      <c r="E18364" s="22" t="s">
        <v>18</v>
      </c>
      <c r="F18364" s="22" t="s">
        <v>242</v>
      </c>
      <c r="G18364" s="9">
        <v>8.8000000000000007</v>
      </c>
      <c r="H18364" s="22" t="s">
        <v>20</v>
      </c>
      <c r="I18364" s="28">
        <v>9.25</v>
      </c>
      <c r="J18364" s="28">
        <v>81.400000000000006</v>
      </c>
      <c r="K18364" s="40"/>
      <c r="L18364" s="40"/>
    </row>
    <row r="18365" spans="1:12">
      <c r="A18365" s="17">
        <v>45869</v>
      </c>
      <c r="B18365" s="22" t="s">
        <v>10</v>
      </c>
      <c r="C18365" s="22" t="s">
        <v>12995</v>
      </c>
      <c r="D18365" s="22" t="s">
        <v>18742</v>
      </c>
      <c r="E18365" s="22" t="s">
        <v>18</v>
      </c>
      <c r="F18365" s="22" t="s">
        <v>242</v>
      </c>
      <c r="G18365" s="9">
        <v>18.649999999999999</v>
      </c>
      <c r="H18365" s="22" t="s">
        <v>20</v>
      </c>
      <c r="I18365" s="28">
        <v>9.25</v>
      </c>
      <c r="J18365" s="28">
        <v>172.51</v>
      </c>
      <c r="K18365" s="40"/>
      <c r="L18365" s="40"/>
    </row>
    <row r="18366" spans="1:12">
      <c r="A18366" s="17">
        <v>45869</v>
      </c>
      <c r="B18366" s="22" t="s">
        <v>10</v>
      </c>
      <c r="C18366" s="22" t="s">
        <v>12995</v>
      </c>
      <c r="D18366" s="22" t="s">
        <v>18743</v>
      </c>
      <c r="E18366" s="22" t="s">
        <v>18</v>
      </c>
      <c r="F18366" s="22" t="s">
        <v>242</v>
      </c>
      <c r="G18366" s="9">
        <v>120</v>
      </c>
      <c r="H18366" s="22" t="s">
        <v>20</v>
      </c>
      <c r="I18366" s="28">
        <v>9.25</v>
      </c>
      <c r="J18366" s="28">
        <v>1110.03</v>
      </c>
      <c r="K18366" s="40"/>
      <c r="L18366" s="40"/>
    </row>
    <row r="18367" spans="1:12">
      <c r="A18367" s="17">
        <v>45869</v>
      </c>
      <c r="B18367" s="22" t="s">
        <v>10</v>
      </c>
      <c r="C18367" s="22" t="s">
        <v>863</v>
      </c>
      <c r="D18367" s="22" t="s">
        <v>18744</v>
      </c>
      <c r="E18367" s="22" t="s">
        <v>18</v>
      </c>
      <c r="F18367" s="22" t="s">
        <v>242</v>
      </c>
      <c r="G18367" s="9">
        <v>33.07</v>
      </c>
      <c r="H18367" s="22" t="s">
        <v>20</v>
      </c>
      <c r="I18367" s="28">
        <v>12.3</v>
      </c>
      <c r="J18367" s="28">
        <v>406.75</v>
      </c>
      <c r="K18367" s="40"/>
      <c r="L18367" s="40"/>
    </row>
    <row r="18368" spans="1:12">
      <c r="A18368" s="17">
        <v>45869</v>
      </c>
      <c r="B18368" s="22" t="s">
        <v>10</v>
      </c>
      <c r="C18368" s="22" t="s">
        <v>863</v>
      </c>
      <c r="D18368" s="22" t="s">
        <v>18745</v>
      </c>
      <c r="E18368" s="22" t="s">
        <v>18</v>
      </c>
      <c r="F18368" s="22" t="s">
        <v>242</v>
      </c>
      <c r="G18368" s="9">
        <v>40</v>
      </c>
      <c r="H18368" s="22" t="s">
        <v>20</v>
      </c>
      <c r="I18368" s="28">
        <v>12.3</v>
      </c>
      <c r="J18368" s="28">
        <v>492</v>
      </c>
      <c r="K18368" s="40"/>
      <c r="L18368" s="40"/>
    </row>
    <row r="18369" spans="1:12">
      <c r="A18369" s="17">
        <v>45869</v>
      </c>
      <c r="B18369" s="22" t="s">
        <v>10</v>
      </c>
      <c r="C18369" s="22" t="s">
        <v>558</v>
      </c>
      <c r="D18369" s="22" t="s">
        <v>18746</v>
      </c>
      <c r="E18369" s="22" t="s">
        <v>18</v>
      </c>
      <c r="F18369" s="22" t="s">
        <v>242</v>
      </c>
      <c r="G18369" s="9">
        <v>9.9525000000000006</v>
      </c>
      <c r="H18369" s="22" t="s">
        <v>20</v>
      </c>
      <c r="I18369" s="28">
        <v>16.2</v>
      </c>
      <c r="J18369" s="28">
        <v>161.22999999999999</v>
      </c>
      <c r="K18369" s="40"/>
      <c r="L18369" s="40"/>
    </row>
    <row r="18370" spans="1:12">
      <c r="A18370" s="17">
        <v>45869</v>
      </c>
      <c r="B18370" s="22" t="s">
        <v>10</v>
      </c>
      <c r="C18370" s="22" t="s">
        <v>865</v>
      </c>
      <c r="D18370" s="22" t="s">
        <v>18747</v>
      </c>
      <c r="E18370" s="22" t="s">
        <v>18</v>
      </c>
      <c r="F18370" s="22" t="s">
        <v>242</v>
      </c>
      <c r="G18370" s="9">
        <v>160.69999999999999</v>
      </c>
      <c r="H18370" s="22" t="s">
        <v>20</v>
      </c>
      <c r="I18370" s="28">
        <v>17.84</v>
      </c>
      <c r="J18370" s="28">
        <v>2866.89</v>
      </c>
      <c r="K18370" s="40"/>
      <c r="L18370" s="40"/>
    </row>
    <row r="18371" spans="1:12">
      <c r="A18371" s="17">
        <v>45869</v>
      </c>
      <c r="B18371" s="22" t="s">
        <v>10</v>
      </c>
      <c r="C18371" s="22" t="s">
        <v>865</v>
      </c>
      <c r="D18371" s="22" t="s">
        <v>18748</v>
      </c>
      <c r="E18371" s="22" t="s">
        <v>18</v>
      </c>
      <c r="F18371" s="22" t="s">
        <v>242</v>
      </c>
      <c r="G18371" s="9">
        <v>85.75</v>
      </c>
      <c r="H18371" s="22" t="s">
        <v>20</v>
      </c>
      <c r="I18371" s="28">
        <v>17.84</v>
      </c>
      <c r="J18371" s="28">
        <v>1529.78</v>
      </c>
      <c r="K18371" s="40"/>
      <c r="L18371" s="40"/>
    </row>
    <row r="18372" spans="1:12">
      <c r="A18372" s="17">
        <v>45869</v>
      </c>
      <c r="B18372" s="22" t="s">
        <v>10</v>
      </c>
      <c r="C18372" s="22" t="s">
        <v>99</v>
      </c>
      <c r="D18372" s="22" t="s">
        <v>18749</v>
      </c>
      <c r="E18372" s="22" t="s">
        <v>65</v>
      </c>
      <c r="F18372" s="22" t="s">
        <v>75</v>
      </c>
      <c r="G18372" s="9">
        <v>43</v>
      </c>
      <c r="H18372" s="22" t="s">
        <v>15</v>
      </c>
      <c r="I18372" s="28">
        <v>40.25</v>
      </c>
      <c r="J18372" s="28">
        <v>1730.61</v>
      </c>
      <c r="K18372" s="40"/>
      <c r="L18372" s="40"/>
    </row>
    <row r="18373" spans="1:12">
      <c r="A18373" s="17">
        <v>45869</v>
      </c>
      <c r="B18373" s="22" t="s">
        <v>10</v>
      </c>
      <c r="C18373" s="22" t="s">
        <v>99</v>
      </c>
      <c r="D18373" s="22" t="s">
        <v>18750</v>
      </c>
      <c r="E18373" s="22" t="s">
        <v>65</v>
      </c>
      <c r="F18373" s="22" t="s">
        <v>75</v>
      </c>
      <c r="G18373" s="9">
        <v>328</v>
      </c>
      <c r="H18373" s="22" t="s">
        <v>15</v>
      </c>
      <c r="I18373" s="28">
        <v>42.21</v>
      </c>
      <c r="J18373" s="28">
        <v>13844.88</v>
      </c>
      <c r="K18373" s="40"/>
      <c r="L18373" s="40"/>
    </row>
    <row r="18374" spans="1:12">
      <c r="A18374" s="17">
        <v>45869</v>
      </c>
      <c r="B18374" s="22" t="s">
        <v>10</v>
      </c>
      <c r="C18374" s="22" t="s">
        <v>90</v>
      </c>
      <c r="D18374" s="22" t="s">
        <v>18751</v>
      </c>
      <c r="E18374" s="22" t="s">
        <v>65</v>
      </c>
      <c r="F18374" s="22" t="s">
        <v>92</v>
      </c>
      <c r="G18374" s="9">
        <v>31</v>
      </c>
      <c r="H18374" s="22" t="s">
        <v>15</v>
      </c>
      <c r="I18374" s="28">
        <v>42.21</v>
      </c>
      <c r="J18374" s="28">
        <v>1308.51</v>
      </c>
      <c r="K18374" s="40"/>
      <c r="L18374" s="40"/>
    </row>
    <row r="18375" spans="1:12">
      <c r="A18375" s="17">
        <v>45869</v>
      </c>
      <c r="B18375" s="22" t="s">
        <v>10</v>
      </c>
      <c r="C18375" s="22" t="s">
        <v>90</v>
      </c>
      <c r="D18375" s="22" t="s">
        <v>18752</v>
      </c>
      <c r="E18375" s="22" t="s">
        <v>65</v>
      </c>
      <c r="F18375" s="22" t="s">
        <v>92</v>
      </c>
      <c r="G18375" s="9">
        <v>13</v>
      </c>
      <c r="H18375" s="22" t="s">
        <v>15</v>
      </c>
      <c r="I18375" s="28">
        <v>38.96</v>
      </c>
      <c r="J18375" s="28">
        <v>506.52</v>
      </c>
      <c r="K18375" s="40"/>
      <c r="L18375" s="40"/>
    </row>
    <row r="18376" spans="1:12">
      <c r="A18376" s="17">
        <v>45869</v>
      </c>
      <c r="B18376" s="22" t="s">
        <v>10</v>
      </c>
      <c r="C18376" s="22" t="s">
        <v>868</v>
      </c>
      <c r="D18376" s="22" t="s">
        <v>18753</v>
      </c>
      <c r="E18376" s="22" t="s">
        <v>65</v>
      </c>
      <c r="F18376" s="22" t="s">
        <v>75</v>
      </c>
      <c r="G18376" s="9">
        <v>5</v>
      </c>
      <c r="H18376" s="22" t="s">
        <v>15</v>
      </c>
      <c r="I18376" s="28">
        <v>25.33</v>
      </c>
      <c r="J18376" s="28">
        <v>126.63</v>
      </c>
      <c r="K18376" s="40"/>
      <c r="L18376" s="40"/>
    </row>
    <row r="18377" spans="1:12">
      <c r="A18377" s="17">
        <v>45869</v>
      </c>
      <c r="B18377" s="22" t="s">
        <v>10</v>
      </c>
      <c r="C18377" s="22" t="s">
        <v>868</v>
      </c>
      <c r="D18377" s="22" t="s">
        <v>18754</v>
      </c>
      <c r="E18377" s="22" t="s">
        <v>65</v>
      </c>
      <c r="F18377" s="22" t="s">
        <v>75</v>
      </c>
      <c r="G18377" s="9">
        <v>153</v>
      </c>
      <c r="H18377" s="22" t="s">
        <v>15</v>
      </c>
      <c r="I18377" s="28">
        <v>42.21</v>
      </c>
      <c r="J18377" s="28">
        <v>6458.13</v>
      </c>
      <c r="K18377" s="40"/>
      <c r="L18377" s="40"/>
    </row>
    <row r="18378" spans="1:12">
      <c r="A18378" s="17">
        <v>45869</v>
      </c>
      <c r="B18378" s="22" t="s">
        <v>10</v>
      </c>
      <c r="C18378" s="22" t="s">
        <v>4161</v>
      </c>
      <c r="D18378" s="22" t="s">
        <v>18755</v>
      </c>
      <c r="E18378" s="22" t="s">
        <v>18</v>
      </c>
      <c r="F18378" s="22" t="s">
        <v>33</v>
      </c>
      <c r="G18378" s="9">
        <v>48.313099999999999</v>
      </c>
      <c r="H18378" s="22" t="s">
        <v>20</v>
      </c>
      <c r="I18378" s="28">
        <v>7.25</v>
      </c>
      <c r="J18378" s="28">
        <v>350.27</v>
      </c>
      <c r="K18378" s="40"/>
      <c r="L18378" s="40"/>
    </row>
    <row r="18379" spans="1:12">
      <c r="A18379" s="17">
        <v>45869</v>
      </c>
      <c r="B18379" s="22" t="s">
        <v>10</v>
      </c>
      <c r="C18379" s="22" t="s">
        <v>962</v>
      </c>
      <c r="D18379" s="22" t="s">
        <v>18756</v>
      </c>
      <c r="E18379" s="22" t="s">
        <v>18</v>
      </c>
      <c r="F18379" s="22" t="s">
        <v>33</v>
      </c>
      <c r="G18379" s="9">
        <v>1681.85</v>
      </c>
      <c r="H18379" s="22" t="s">
        <v>20</v>
      </c>
      <c r="I18379" s="28">
        <v>1.03</v>
      </c>
      <c r="J18379" s="28">
        <v>1727.16</v>
      </c>
      <c r="K18379" s="40"/>
      <c r="L18379" s="40"/>
    </row>
    <row r="18380" spans="1:12">
      <c r="A18380" s="17">
        <v>45869</v>
      </c>
      <c r="B18380" s="22" t="s">
        <v>10</v>
      </c>
      <c r="C18380" s="22" t="s">
        <v>871</v>
      </c>
      <c r="D18380" s="22" t="s">
        <v>18757</v>
      </c>
      <c r="E18380" s="22" t="s">
        <v>18</v>
      </c>
      <c r="F18380" s="22" t="s">
        <v>263</v>
      </c>
      <c r="G18380" s="9">
        <v>145.30000000000001</v>
      </c>
      <c r="H18380" s="22" t="s">
        <v>20</v>
      </c>
      <c r="I18380" s="28">
        <v>8.86</v>
      </c>
      <c r="J18380" s="28">
        <v>1287.3599999999999</v>
      </c>
      <c r="K18380" s="40"/>
      <c r="L18380" s="40"/>
    </row>
    <row r="18381" spans="1:12">
      <c r="A18381" s="17">
        <v>45869</v>
      </c>
      <c r="B18381" s="22" t="s">
        <v>10</v>
      </c>
      <c r="C18381" s="22" t="s">
        <v>871</v>
      </c>
      <c r="D18381" s="22" t="s">
        <v>18758</v>
      </c>
      <c r="E18381" s="22" t="s">
        <v>18</v>
      </c>
      <c r="F18381" s="22" t="s">
        <v>263</v>
      </c>
      <c r="G18381" s="9">
        <v>40</v>
      </c>
      <c r="H18381" s="22" t="s">
        <v>20</v>
      </c>
      <c r="I18381" s="28">
        <v>8.86</v>
      </c>
      <c r="J18381" s="28">
        <v>354.43</v>
      </c>
      <c r="K18381" s="40"/>
      <c r="L18381" s="40"/>
    </row>
    <row r="18382" spans="1:12">
      <c r="A18382" s="17">
        <v>45869</v>
      </c>
      <c r="B18382" s="22" t="s">
        <v>10</v>
      </c>
      <c r="C18382" s="22" t="s">
        <v>4167</v>
      </c>
      <c r="D18382" s="22" t="s">
        <v>18759</v>
      </c>
      <c r="E18382" s="22" t="s">
        <v>141</v>
      </c>
      <c r="F18382" s="22" t="s">
        <v>141</v>
      </c>
      <c r="G18382" s="9">
        <v>17</v>
      </c>
      <c r="H18382" s="22" t="s">
        <v>15</v>
      </c>
      <c r="I18382" s="28">
        <v>1.06</v>
      </c>
      <c r="J18382" s="28">
        <v>18.07</v>
      </c>
      <c r="K18382" s="40"/>
      <c r="L18382" s="40"/>
    </row>
    <row r="18383" spans="1:12">
      <c r="A18383" s="17">
        <v>45869</v>
      </c>
      <c r="B18383" s="22" t="s">
        <v>10</v>
      </c>
      <c r="C18383" s="22" t="s">
        <v>4167</v>
      </c>
      <c r="D18383" s="22" t="s">
        <v>18760</v>
      </c>
      <c r="E18383" s="22" t="s">
        <v>141</v>
      </c>
      <c r="F18383" s="22" t="s">
        <v>141</v>
      </c>
      <c r="G18383" s="9">
        <v>17</v>
      </c>
      <c r="H18383" s="22" t="s">
        <v>15</v>
      </c>
      <c r="I18383" s="28">
        <v>1.06</v>
      </c>
      <c r="J18383" s="28">
        <v>18.07</v>
      </c>
      <c r="K18383" s="40"/>
      <c r="L18383" s="40"/>
    </row>
    <row r="18384" spans="1:12">
      <c r="A18384" s="17">
        <v>45869</v>
      </c>
      <c r="B18384" s="22" t="s">
        <v>10</v>
      </c>
      <c r="C18384" s="22" t="s">
        <v>27</v>
      </c>
      <c r="D18384" s="22" t="s">
        <v>18761</v>
      </c>
      <c r="E18384" s="22" t="s">
        <v>18</v>
      </c>
      <c r="F18384" s="22" t="s">
        <v>29</v>
      </c>
      <c r="G18384" s="9">
        <v>4000</v>
      </c>
      <c r="H18384" s="22" t="s">
        <v>20</v>
      </c>
      <c r="I18384" s="28">
        <v>2.9</v>
      </c>
      <c r="J18384" s="28">
        <v>11600</v>
      </c>
      <c r="K18384" s="40"/>
      <c r="L18384" s="40"/>
    </row>
    <row r="18385" spans="1:12">
      <c r="A18385" s="17">
        <v>45869</v>
      </c>
      <c r="B18385" s="22" t="s">
        <v>10</v>
      </c>
      <c r="C18385" s="22" t="s">
        <v>1865</v>
      </c>
      <c r="D18385" s="22" t="s">
        <v>18762</v>
      </c>
      <c r="E18385" s="22" t="s">
        <v>18</v>
      </c>
      <c r="F18385" s="22" t="s">
        <v>29</v>
      </c>
      <c r="G18385" s="9">
        <v>204.8</v>
      </c>
      <c r="H18385" s="22" t="s">
        <v>20</v>
      </c>
      <c r="I18385" s="28">
        <v>2.9</v>
      </c>
      <c r="J18385" s="28">
        <v>593.92999999999995</v>
      </c>
      <c r="K18385" s="40"/>
      <c r="L18385" s="40"/>
    </row>
    <row r="18386" spans="1:12">
      <c r="A18386" s="17">
        <v>45869</v>
      </c>
      <c r="B18386" s="22" t="s">
        <v>10</v>
      </c>
      <c r="C18386" s="22" t="s">
        <v>13015</v>
      </c>
      <c r="D18386" s="22" t="s">
        <v>18763</v>
      </c>
      <c r="E18386" s="22" t="s">
        <v>18</v>
      </c>
      <c r="F18386" s="22" t="s">
        <v>33</v>
      </c>
      <c r="G18386" s="9">
        <v>0.5</v>
      </c>
      <c r="H18386" s="22" t="s">
        <v>20</v>
      </c>
      <c r="I18386" s="28">
        <v>1.64</v>
      </c>
      <c r="J18386" s="28">
        <v>0.82</v>
      </c>
      <c r="K18386" s="40"/>
      <c r="L18386" s="40"/>
    </row>
    <row r="18387" spans="1:12">
      <c r="A18387" s="17">
        <v>45869</v>
      </c>
      <c r="B18387" s="22" t="s">
        <v>10</v>
      </c>
      <c r="C18387" s="22" t="s">
        <v>13015</v>
      </c>
      <c r="D18387" s="22" t="s">
        <v>18764</v>
      </c>
      <c r="E18387" s="22" t="s">
        <v>18</v>
      </c>
      <c r="F18387" s="22" t="s">
        <v>33</v>
      </c>
      <c r="G18387" s="9">
        <v>121.75</v>
      </c>
      <c r="H18387" s="22" t="s">
        <v>20</v>
      </c>
      <c r="I18387" s="28">
        <v>1.65</v>
      </c>
      <c r="J18387" s="28">
        <v>200.87</v>
      </c>
      <c r="K18387" s="40"/>
      <c r="L18387" s="40"/>
    </row>
    <row r="18388" spans="1:12">
      <c r="A18388" s="17">
        <v>45869</v>
      </c>
      <c r="B18388" s="22" t="s">
        <v>10</v>
      </c>
      <c r="C18388" s="22" t="s">
        <v>13015</v>
      </c>
      <c r="D18388" s="22" t="s">
        <v>18765</v>
      </c>
      <c r="E18388" s="22" t="s">
        <v>18</v>
      </c>
      <c r="F18388" s="22" t="s">
        <v>33</v>
      </c>
      <c r="G18388" s="9">
        <v>50</v>
      </c>
      <c r="H18388" s="22" t="s">
        <v>20</v>
      </c>
      <c r="I18388" s="28">
        <v>1.65</v>
      </c>
      <c r="J18388" s="28">
        <v>82.49</v>
      </c>
      <c r="K18388" s="40"/>
      <c r="L18388" s="40"/>
    </row>
    <row r="18389" spans="1:12">
      <c r="A18389" s="17">
        <v>45869</v>
      </c>
      <c r="B18389" s="22" t="s">
        <v>10</v>
      </c>
      <c r="C18389" s="22" t="s">
        <v>31</v>
      </c>
      <c r="D18389" s="22" t="s">
        <v>18766</v>
      </c>
      <c r="E18389" s="22" t="s">
        <v>18</v>
      </c>
      <c r="F18389" s="22" t="s">
        <v>33</v>
      </c>
      <c r="G18389" s="9">
        <v>53.3</v>
      </c>
      <c r="H18389" s="22" t="s">
        <v>20</v>
      </c>
      <c r="I18389" s="28">
        <v>1.1599999999999999</v>
      </c>
      <c r="J18389" s="28">
        <v>61.68</v>
      </c>
      <c r="K18389" s="40"/>
      <c r="L18389" s="40"/>
    </row>
    <row r="18390" spans="1:12">
      <c r="A18390" s="17">
        <v>45869</v>
      </c>
      <c r="B18390" s="22" t="s">
        <v>10</v>
      </c>
      <c r="C18390" s="22" t="s">
        <v>874</v>
      </c>
      <c r="D18390" s="22" t="s">
        <v>18767</v>
      </c>
      <c r="E18390" s="22" t="s">
        <v>18</v>
      </c>
      <c r="F18390" s="22" t="s">
        <v>33</v>
      </c>
      <c r="G18390" s="9">
        <v>44.2</v>
      </c>
      <c r="H18390" s="22" t="s">
        <v>20</v>
      </c>
      <c r="I18390" s="28">
        <v>22.68</v>
      </c>
      <c r="J18390" s="28">
        <v>1002.41</v>
      </c>
      <c r="K18390" s="40"/>
      <c r="L18390" s="40"/>
    </row>
    <row r="18391" spans="1:12">
      <c r="A18391" s="17">
        <v>45869</v>
      </c>
      <c r="B18391" s="22" t="s">
        <v>10</v>
      </c>
      <c r="C18391" s="22" t="s">
        <v>16</v>
      </c>
      <c r="D18391" s="22" t="s">
        <v>18768</v>
      </c>
      <c r="E18391" s="22" t="s">
        <v>18</v>
      </c>
      <c r="F18391" s="22" t="s">
        <v>19</v>
      </c>
      <c r="G18391" s="9">
        <v>191</v>
      </c>
      <c r="H18391" s="22" t="s">
        <v>20</v>
      </c>
      <c r="I18391" s="28">
        <v>0.43</v>
      </c>
      <c r="J18391" s="28">
        <v>82.45</v>
      </c>
      <c r="K18391" s="40"/>
      <c r="L18391" s="40"/>
    </row>
    <row r="18392" spans="1:12">
      <c r="A18392" s="17">
        <v>45869</v>
      </c>
      <c r="B18392" s="22" t="s">
        <v>10</v>
      </c>
      <c r="C18392" s="22" t="s">
        <v>16</v>
      </c>
      <c r="D18392" s="22" t="s">
        <v>18769</v>
      </c>
      <c r="E18392" s="22" t="s">
        <v>18</v>
      </c>
      <c r="F18392" s="22" t="s">
        <v>19</v>
      </c>
      <c r="G18392" s="9">
        <v>290</v>
      </c>
      <c r="H18392" s="22" t="s">
        <v>20</v>
      </c>
      <c r="I18392" s="28">
        <v>0.43</v>
      </c>
      <c r="J18392" s="28">
        <v>125.19</v>
      </c>
      <c r="K18392" s="40"/>
      <c r="L18392" s="40"/>
    </row>
    <row r="18393" spans="1:12">
      <c r="A18393" s="17">
        <v>45869</v>
      </c>
      <c r="B18393" s="22" t="s">
        <v>10</v>
      </c>
      <c r="C18393" s="22" t="s">
        <v>16</v>
      </c>
      <c r="D18393" s="22" t="s">
        <v>18770</v>
      </c>
      <c r="E18393" s="22" t="s">
        <v>18</v>
      </c>
      <c r="F18393" s="22" t="s">
        <v>19</v>
      </c>
      <c r="G18393" s="9">
        <v>502.45</v>
      </c>
      <c r="H18393" s="22" t="s">
        <v>20</v>
      </c>
      <c r="I18393" s="28">
        <v>0.43</v>
      </c>
      <c r="J18393" s="28">
        <v>216.92</v>
      </c>
      <c r="K18393" s="40"/>
      <c r="L18393" s="40"/>
    </row>
    <row r="18394" spans="1:12">
      <c r="A18394" s="17">
        <v>45869</v>
      </c>
      <c r="B18394" s="22" t="s">
        <v>10</v>
      </c>
      <c r="C18394" s="22" t="s">
        <v>16</v>
      </c>
      <c r="D18394" s="22" t="s">
        <v>18771</v>
      </c>
      <c r="E18394" s="22" t="s">
        <v>18</v>
      </c>
      <c r="F18394" s="22" t="s">
        <v>19</v>
      </c>
      <c r="G18394" s="9">
        <v>15000</v>
      </c>
      <c r="H18394" s="22" t="s">
        <v>20</v>
      </c>
      <c r="I18394" s="28">
        <v>0.43</v>
      </c>
      <c r="J18394" s="28">
        <v>6475.5</v>
      </c>
      <c r="K18394" s="40"/>
      <c r="L18394" s="40"/>
    </row>
    <row r="18395" spans="1:12">
      <c r="A18395" s="17">
        <v>45869</v>
      </c>
      <c r="B18395" s="22" t="s">
        <v>10</v>
      </c>
      <c r="C18395" s="22" t="s">
        <v>16</v>
      </c>
      <c r="D18395" s="22" t="s">
        <v>18772</v>
      </c>
      <c r="E18395" s="22" t="s">
        <v>18</v>
      </c>
      <c r="F18395" s="22" t="s">
        <v>19</v>
      </c>
      <c r="G18395" s="9">
        <v>27690.95</v>
      </c>
      <c r="H18395" s="22" t="s">
        <v>20</v>
      </c>
      <c r="I18395" s="28">
        <v>0.43</v>
      </c>
      <c r="J18395" s="28">
        <v>11954.19</v>
      </c>
      <c r="K18395" s="40"/>
      <c r="L18395" s="40"/>
    </row>
    <row r="18396" spans="1:12">
      <c r="A18396" s="17">
        <v>45869</v>
      </c>
      <c r="B18396" s="22" t="s">
        <v>10</v>
      </c>
      <c r="C18396" s="22" t="s">
        <v>880</v>
      </c>
      <c r="D18396" s="22" t="s">
        <v>18773</v>
      </c>
      <c r="E18396" s="22" t="s">
        <v>58</v>
      </c>
      <c r="F18396" s="22" t="s">
        <v>59</v>
      </c>
      <c r="G18396" s="9">
        <v>480</v>
      </c>
      <c r="H18396" s="22" t="s">
        <v>15</v>
      </c>
      <c r="I18396" s="28">
        <v>7.0000000000000007E-2</v>
      </c>
      <c r="J18396" s="28">
        <v>33.6</v>
      </c>
      <c r="K18396" s="40"/>
      <c r="L18396" s="40"/>
    </row>
    <row r="18397" spans="1:12">
      <c r="A18397" s="17">
        <v>45869</v>
      </c>
      <c r="B18397" s="22" t="s">
        <v>10</v>
      </c>
      <c r="C18397" s="22" t="s">
        <v>882</v>
      </c>
      <c r="D18397" s="22" t="s">
        <v>18774</v>
      </c>
      <c r="E18397" s="22" t="s">
        <v>58</v>
      </c>
      <c r="F18397" s="22" t="s">
        <v>59</v>
      </c>
      <c r="G18397" s="9">
        <v>5907</v>
      </c>
      <c r="H18397" s="22" t="s">
        <v>15</v>
      </c>
      <c r="I18397" s="28">
        <v>7.0000000000000007E-2</v>
      </c>
      <c r="J18397" s="28">
        <v>413.49</v>
      </c>
      <c r="K18397" s="40"/>
      <c r="L18397" s="40"/>
    </row>
    <row r="18398" spans="1:12">
      <c r="A18398" s="17">
        <v>45869</v>
      </c>
      <c r="B18398" s="22" t="s">
        <v>10</v>
      </c>
      <c r="C18398" s="22" t="s">
        <v>884</v>
      </c>
      <c r="D18398" s="22" t="s">
        <v>18775</v>
      </c>
      <c r="E18398" s="22" t="s">
        <v>58</v>
      </c>
      <c r="F18398" s="22" t="s">
        <v>59</v>
      </c>
      <c r="G18398" s="9">
        <v>2436</v>
      </c>
      <c r="H18398" s="22" t="s">
        <v>15</v>
      </c>
      <c r="I18398" s="28">
        <v>7.0000000000000007E-2</v>
      </c>
      <c r="J18398" s="28">
        <v>170.52</v>
      </c>
      <c r="K18398" s="40"/>
      <c r="L18398" s="40"/>
    </row>
    <row r="18399" spans="1:12">
      <c r="A18399" s="17">
        <v>45869</v>
      </c>
      <c r="B18399" s="22" t="s">
        <v>10</v>
      </c>
      <c r="C18399" s="22" t="s">
        <v>886</v>
      </c>
      <c r="D18399" s="22" t="s">
        <v>18776</v>
      </c>
      <c r="E18399" s="22" t="s">
        <v>58</v>
      </c>
      <c r="F18399" s="22" t="s">
        <v>59</v>
      </c>
      <c r="G18399" s="9">
        <v>3359</v>
      </c>
      <c r="H18399" s="22" t="s">
        <v>15</v>
      </c>
      <c r="I18399" s="28">
        <v>0.09</v>
      </c>
      <c r="J18399" s="28">
        <v>311.38</v>
      </c>
      <c r="K18399" s="40"/>
      <c r="L18399" s="40"/>
    </row>
    <row r="18400" spans="1:12">
      <c r="A18400" s="17">
        <v>45869</v>
      </c>
      <c r="B18400" s="22" t="s">
        <v>10</v>
      </c>
      <c r="C18400" s="22" t="s">
        <v>888</v>
      </c>
      <c r="D18400" s="22" t="s">
        <v>18777</v>
      </c>
      <c r="E18400" s="22" t="s">
        <v>58</v>
      </c>
      <c r="F18400" s="22" t="s">
        <v>59</v>
      </c>
      <c r="G18400" s="9">
        <v>487</v>
      </c>
      <c r="H18400" s="22" t="s">
        <v>15</v>
      </c>
      <c r="I18400" s="28">
        <v>0.09</v>
      </c>
      <c r="J18400" s="28">
        <v>45.15</v>
      </c>
      <c r="K18400" s="40"/>
      <c r="L18400" s="40"/>
    </row>
    <row r="18401" spans="1:12">
      <c r="A18401" s="17">
        <v>45869</v>
      </c>
      <c r="B18401" s="22" t="s">
        <v>10</v>
      </c>
      <c r="C18401" s="22" t="s">
        <v>890</v>
      </c>
      <c r="D18401" s="22" t="s">
        <v>18778</v>
      </c>
      <c r="E18401" s="22" t="s">
        <v>58</v>
      </c>
      <c r="F18401" s="22" t="s">
        <v>59</v>
      </c>
      <c r="G18401" s="9">
        <v>750</v>
      </c>
      <c r="H18401" s="22" t="s">
        <v>15</v>
      </c>
      <c r="I18401" s="28">
        <v>0.23</v>
      </c>
      <c r="J18401" s="28">
        <v>172.5</v>
      </c>
      <c r="K18401" s="40"/>
      <c r="L18401" s="40"/>
    </row>
    <row r="18402" spans="1:12">
      <c r="A18402" s="17">
        <v>45869</v>
      </c>
      <c r="B18402" s="22" t="s">
        <v>10</v>
      </c>
      <c r="C18402" s="22" t="s">
        <v>892</v>
      </c>
      <c r="D18402" s="22" t="s">
        <v>18779</v>
      </c>
      <c r="E18402" s="22" t="s">
        <v>58</v>
      </c>
      <c r="F18402" s="22" t="s">
        <v>59</v>
      </c>
      <c r="G18402" s="9">
        <v>150</v>
      </c>
      <c r="H18402" s="22" t="s">
        <v>15</v>
      </c>
      <c r="I18402" s="28">
        <v>0.23</v>
      </c>
      <c r="J18402" s="28">
        <v>34.5</v>
      </c>
      <c r="K18402" s="40"/>
      <c r="L18402" s="40"/>
    </row>
    <row r="18403" spans="1:12">
      <c r="A18403" s="17">
        <v>45869</v>
      </c>
      <c r="B18403" s="22" t="s">
        <v>10</v>
      </c>
      <c r="C18403" s="22" t="s">
        <v>972</v>
      </c>
      <c r="D18403" s="22" t="s">
        <v>18780</v>
      </c>
      <c r="E18403" s="22" t="s">
        <v>58</v>
      </c>
      <c r="F18403" s="22" t="s">
        <v>59</v>
      </c>
      <c r="G18403" s="9">
        <v>2055</v>
      </c>
      <c r="H18403" s="22" t="s">
        <v>15</v>
      </c>
      <c r="I18403" s="28">
        <v>7.0000000000000007E-2</v>
      </c>
      <c r="J18403" s="28">
        <v>143.85</v>
      </c>
      <c r="K18403" s="40"/>
      <c r="L18403" s="40"/>
    </row>
    <row r="18404" spans="1:12">
      <c r="A18404" s="17">
        <v>45869</v>
      </c>
      <c r="B18404" s="22" t="s">
        <v>10</v>
      </c>
      <c r="C18404" s="22" t="s">
        <v>1017</v>
      </c>
      <c r="D18404" s="22" t="s">
        <v>18781</v>
      </c>
      <c r="E18404" s="22" t="s">
        <v>58</v>
      </c>
      <c r="F18404" s="22" t="s">
        <v>59</v>
      </c>
      <c r="G18404" s="9">
        <v>50</v>
      </c>
      <c r="H18404" s="22" t="s">
        <v>15</v>
      </c>
      <c r="I18404" s="28">
        <v>7.0000000000000007E-2</v>
      </c>
      <c r="J18404" s="28">
        <v>3.5</v>
      </c>
      <c r="K18404" s="40"/>
      <c r="L18404" s="40"/>
    </row>
    <row r="18405" spans="1:12">
      <c r="A18405" s="17">
        <v>45869</v>
      </c>
      <c r="B18405" s="22" t="s">
        <v>10</v>
      </c>
      <c r="C18405" s="22" t="s">
        <v>5177</v>
      </c>
      <c r="D18405" s="22" t="s">
        <v>18782</v>
      </c>
      <c r="E18405" s="22" t="s">
        <v>58</v>
      </c>
      <c r="F18405" s="22" t="s">
        <v>59</v>
      </c>
      <c r="G18405" s="9">
        <v>2000</v>
      </c>
      <c r="H18405" s="22" t="s">
        <v>15</v>
      </c>
      <c r="I18405" s="28">
        <v>0.09</v>
      </c>
      <c r="J18405" s="28">
        <v>185.4</v>
      </c>
      <c r="K18405" s="40"/>
      <c r="L18405" s="40"/>
    </row>
    <row r="18406" spans="1:12">
      <c r="A18406" s="17">
        <v>45869</v>
      </c>
      <c r="B18406" s="22" t="s">
        <v>10</v>
      </c>
      <c r="C18406" s="22" t="s">
        <v>1019</v>
      </c>
      <c r="D18406" s="22" t="s">
        <v>18783</v>
      </c>
      <c r="E18406" s="22" t="s">
        <v>58</v>
      </c>
      <c r="F18406" s="22" t="s">
        <v>59</v>
      </c>
      <c r="G18406" s="9">
        <v>3142</v>
      </c>
      <c r="H18406" s="22" t="s">
        <v>15</v>
      </c>
      <c r="I18406" s="28">
        <v>7.0000000000000007E-2</v>
      </c>
      <c r="J18406" s="28">
        <v>219.94</v>
      </c>
      <c r="K18406" s="40"/>
      <c r="L18406" s="40"/>
    </row>
    <row r="18407" spans="1:12">
      <c r="A18407" s="17">
        <v>45869</v>
      </c>
      <c r="B18407" s="22" t="s">
        <v>10</v>
      </c>
      <c r="C18407" s="22" t="s">
        <v>56</v>
      </c>
      <c r="D18407" s="22" t="s">
        <v>18784</v>
      </c>
      <c r="E18407" s="22" t="s">
        <v>58</v>
      </c>
      <c r="F18407" s="22" t="s">
        <v>59</v>
      </c>
      <c r="G18407" s="9">
        <v>1925</v>
      </c>
      <c r="H18407" s="22" t="s">
        <v>15</v>
      </c>
      <c r="I18407" s="28">
        <v>7.0000000000000007E-2</v>
      </c>
      <c r="J18407" s="28">
        <v>134.75</v>
      </c>
      <c r="K18407" s="40"/>
      <c r="L18407" s="40"/>
    </row>
    <row r="18408" spans="1:12">
      <c r="A18408" s="17">
        <v>45869</v>
      </c>
      <c r="B18408" s="22" t="s">
        <v>10</v>
      </c>
      <c r="C18408" s="22" t="s">
        <v>921</v>
      </c>
      <c r="D18408" s="22" t="s">
        <v>18785</v>
      </c>
      <c r="E18408" s="22" t="s">
        <v>58</v>
      </c>
      <c r="F18408" s="22" t="s">
        <v>59</v>
      </c>
      <c r="G18408" s="9">
        <v>120</v>
      </c>
      <c r="H18408" s="22" t="s">
        <v>15</v>
      </c>
      <c r="I18408" s="28">
        <v>7.0000000000000007E-2</v>
      </c>
      <c r="J18408" s="28">
        <v>8.4</v>
      </c>
      <c r="K18408" s="40"/>
      <c r="L18408" s="40"/>
    </row>
    <row r="18409" spans="1:12">
      <c r="A18409" s="17">
        <v>45869</v>
      </c>
      <c r="B18409" s="22" t="s">
        <v>10</v>
      </c>
      <c r="C18409" s="22" t="s">
        <v>1882</v>
      </c>
      <c r="D18409" s="22" t="s">
        <v>18786</v>
      </c>
      <c r="E18409" s="22" t="s">
        <v>58</v>
      </c>
      <c r="F18409" s="22" t="s">
        <v>59</v>
      </c>
      <c r="G18409" s="9">
        <v>1000</v>
      </c>
      <c r="H18409" s="22" t="s">
        <v>15</v>
      </c>
      <c r="I18409" s="28">
        <v>1.1299999999999999</v>
      </c>
      <c r="J18409" s="28">
        <v>1132</v>
      </c>
      <c r="K18409" s="40"/>
      <c r="L18409" s="40"/>
    </row>
    <row r="18410" spans="1:12">
      <c r="A18410" s="17">
        <v>45869</v>
      </c>
      <c r="B18410" s="22" t="s">
        <v>10</v>
      </c>
      <c r="C18410" s="22" t="s">
        <v>10750</v>
      </c>
      <c r="D18410" s="22" t="s">
        <v>18787</v>
      </c>
      <c r="E18410" s="22" t="s">
        <v>58</v>
      </c>
      <c r="F18410" s="22" t="s">
        <v>59</v>
      </c>
      <c r="G18410" s="9">
        <v>25</v>
      </c>
      <c r="H18410" s="22" t="s">
        <v>15</v>
      </c>
      <c r="I18410" s="28">
        <v>0.09</v>
      </c>
      <c r="J18410" s="28">
        <v>2.3199999999999998</v>
      </c>
      <c r="K18410" s="40"/>
      <c r="L18410" s="40"/>
    </row>
    <row r="18411" spans="1:12">
      <c r="A18411" s="17">
        <v>45869</v>
      </c>
      <c r="B18411" s="22" t="s">
        <v>10</v>
      </c>
      <c r="C18411" s="22" t="s">
        <v>919</v>
      </c>
      <c r="D18411" s="22" t="s">
        <v>18788</v>
      </c>
      <c r="E18411" s="22" t="s">
        <v>58</v>
      </c>
      <c r="F18411" s="22" t="s">
        <v>59</v>
      </c>
      <c r="G18411" s="9">
        <v>2294</v>
      </c>
      <c r="H18411" s="22" t="s">
        <v>15</v>
      </c>
      <c r="I18411" s="28">
        <v>7.0000000000000007E-2</v>
      </c>
      <c r="J18411" s="28">
        <v>160.58000000000001</v>
      </c>
      <c r="K18411" s="40"/>
      <c r="L18411" s="40"/>
    </row>
    <row r="18412" spans="1:12">
      <c r="A18412" s="17">
        <v>45869</v>
      </c>
      <c r="B18412" s="22" t="s">
        <v>10</v>
      </c>
      <c r="C18412" s="22" t="s">
        <v>13038</v>
      </c>
      <c r="D18412" s="22" t="s">
        <v>18789</v>
      </c>
      <c r="E18412" s="22" t="s">
        <v>58</v>
      </c>
      <c r="F18412" s="22" t="s">
        <v>59</v>
      </c>
      <c r="G18412" s="9">
        <v>4000</v>
      </c>
      <c r="H18412" s="22" t="s">
        <v>15</v>
      </c>
      <c r="I18412" s="28">
        <v>0.09</v>
      </c>
      <c r="J18412" s="28">
        <v>370.8</v>
      </c>
      <c r="K18412" s="40"/>
      <c r="L18412" s="40"/>
    </row>
    <row r="18413" spans="1:12">
      <c r="A18413" s="17">
        <v>45869</v>
      </c>
      <c r="B18413" s="22" t="s">
        <v>10</v>
      </c>
      <c r="C18413" s="22" t="s">
        <v>13040</v>
      </c>
      <c r="D18413" s="22" t="s">
        <v>18790</v>
      </c>
      <c r="E18413" s="22" t="s">
        <v>58</v>
      </c>
      <c r="F18413" s="22" t="s">
        <v>59</v>
      </c>
      <c r="G18413" s="9">
        <v>2876</v>
      </c>
      <c r="H18413" s="22" t="s">
        <v>15</v>
      </c>
      <c r="I18413" s="28">
        <v>0.09</v>
      </c>
      <c r="J18413" s="28">
        <v>266.62</v>
      </c>
      <c r="K18413" s="40"/>
      <c r="L18413" s="40"/>
    </row>
    <row r="18414" spans="1:12">
      <c r="A18414" s="17">
        <v>45869</v>
      </c>
      <c r="B18414" s="22" t="s">
        <v>10</v>
      </c>
      <c r="C18414" s="22" t="s">
        <v>917</v>
      </c>
      <c r="D18414" s="22" t="s">
        <v>18791</v>
      </c>
      <c r="E18414" s="22" t="s">
        <v>58</v>
      </c>
      <c r="F18414" s="22" t="s">
        <v>59</v>
      </c>
      <c r="G18414" s="9">
        <v>120</v>
      </c>
      <c r="H18414" s="22" t="s">
        <v>15</v>
      </c>
      <c r="I18414" s="28">
        <v>0.85</v>
      </c>
      <c r="J18414" s="28">
        <v>102</v>
      </c>
      <c r="K18414" s="40"/>
      <c r="L18414" s="40"/>
    </row>
    <row r="18415" spans="1:12">
      <c r="A18415" s="17">
        <v>45869</v>
      </c>
      <c r="B18415" s="22" t="s">
        <v>10</v>
      </c>
      <c r="C18415" s="22" t="s">
        <v>915</v>
      </c>
      <c r="D18415" s="22" t="s">
        <v>18792</v>
      </c>
      <c r="E18415" s="22" t="s">
        <v>58</v>
      </c>
      <c r="F18415" s="22" t="s">
        <v>59</v>
      </c>
      <c r="G18415" s="9">
        <v>2701</v>
      </c>
      <c r="H18415" s="22" t="s">
        <v>15</v>
      </c>
      <c r="I18415" s="28">
        <v>7.0000000000000007E-2</v>
      </c>
      <c r="J18415" s="28">
        <v>189.07</v>
      </c>
      <c r="K18415" s="40"/>
      <c r="L18415" s="40"/>
    </row>
    <row r="18416" spans="1:12">
      <c r="A18416" s="17">
        <v>45869</v>
      </c>
      <c r="B18416" s="22" t="s">
        <v>10</v>
      </c>
      <c r="C18416" s="22" t="s">
        <v>913</v>
      </c>
      <c r="D18416" s="22" t="s">
        <v>18793</v>
      </c>
      <c r="E18416" s="22" t="s">
        <v>58</v>
      </c>
      <c r="F18416" s="22" t="s">
        <v>59</v>
      </c>
      <c r="G18416" s="9">
        <v>4988</v>
      </c>
      <c r="H18416" s="22" t="s">
        <v>15</v>
      </c>
      <c r="I18416" s="28">
        <v>7.0000000000000007E-2</v>
      </c>
      <c r="J18416" s="28">
        <v>349.16</v>
      </c>
      <c r="K18416" s="40"/>
      <c r="L18416" s="40"/>
    </row>
    <row r="18417" spans="1:12">
      <c r="A18417" s="17">
        <v>45869</v>
      </c>
      <c r="B18417" s="22" t="s">
        <v>10</v>
      </c>
      <c r="C18417" s="22" t="s">
        <v>911</v>
      </c>
      <c r="D18417" s="22" t="s">
        <v>18794</v>
      </c>
      <c r="E18417" s="22" t="s">
        <v>58</v>
      </c>
      <c r="F18417" s="22" t="s">
        <v>59</v>
      </c>
      <c r="G18417" s="9">
        <v>4577</v>
      </c>
      <c r="H18417" s="22" t="s">
        <v>15</v>
      </c>
      <c r="I18417" s="28">
        <v>7.0000000000000007E-2</v>
      </c>
      <c r="J18417" s="28">
        <v>320.39</v>
      </c>
      <c r="K18417" s="40"/>
      <c r="L18417" s="40"/>
    </row>
    <row r="18418" spans="1:12">
      <c r="A18418" s="17">
        <v>45869</v>
      </c>
      <c r="B18418" s="22" t="s">
        <v>10</v>
      </c>
      <c r="C18418" s="22" t="s">
        <v>60</v>
      </c>
      <c r="D18418" s="22" t="s">
        <v>18795</v>
      </c>
      <c r="E18418" s="22" t="s">
        <v>58</v>
      </c>
      <c r="F18418" s="22" t="s">
        <v>59</v>
      </c>
      <c r="G18418" s="9">
        <v>1039</v>
      </c>
      <c r="H18418" s="22" t="s">
        <v>15</v>
      </c>
      <c r="I18418" s="28">
        <v>7.0000000000000007E-2</v>
      </c>
      <c r="J18418" s="28">
        <v>72.73</v>
      </c>
      <c r="K18418" s="40"/>
      <c r="L18418" s="40"/>
    </row>
    <row r="18419" spans="1:12">
      <c r="A18419" s="17">
        <v>45869</v>
      </c>
      <c r="B18419" s="22" t="s">
        <v>10</v>
      </c>
      <c r="C18419" s="22" t="s">
        <v>10758</v>
      </c>
      <c r="D18419" s="22" t="s">
        <v>18796</v>
      </c>
      <c r="E18419" s="22" t="s">
        <v>58</v>
      </c>
      <c r="F18419" s="22" t="s">
        <v>59</v>
      </c>
      <c r="G18419" s="9">
        <v>200</v>
      </c>
      <c r="H18419" s="22" t="s">
        <v>15</v>
      </c>
      <c r="I18419" s="28">
        <v>0.09</v>
      </c>
      <c r="J18419" s="28">
        <v>18.54</v>
      </c>
      <c r="K18419" s="40"/>
      <c r="L18419" s="40"/>
    </row>
    <row r="18420" spans="1:12">
      <c r="A18420" s="17">
        <v>45869</v>
      </c>
      <c r="B18420" s="22" t="s">
        <v>10</v>
      </c>
      <c r="C18420" s="22" t="s">
        <v>142</v>
      </c>
      <c r="D18420" s="22" t="s">
        <v>18797</v>
      </c>
      <c r="E18420" s="22" t="s">
        <v>58</v>
      </c>
      <c r="F18420" s="22" t="s">
        <v>59</v>
      </c>
      <c r="G18420" s="9">
        <v>120</v>
      </c>
      <c r="H18420" s="22" t="s">
        <v>15</v>
      </c>
      <c r="I18420" s="28">
        <v>0.85</v>
      </c>
      <c r="J18420" s="28">
        <v>102</v>
      </c>
      <c r="K18420" s="40"/>
      <c r="L18420" s="40"/>
    </row>
    <row r="18421" spans="1:12">
      <c r="A18421" s="17">
        <v>45869</v>
      </c>
      <c r="B18421" s="22" t="s">
        <v>10</v>
      </c>
      <c r="C18421" s="22" t="s">
        <v>1893</v>
      </c>
      <c r="D18421" s="22" t="s">
        <v>18798</v>
      </c>
      <c r="E18421" s="22" t="s">
        <v>58</v>
      </c>
      <c r="F18421" s="22" t="s">
        <v>59</v>
      </c>
      <c r="G18421" s="9">
        <v>225</v>
      </c>
      <c r="H18421" s="22" t="s">
        <v>15</v>
      </c>
      <c r="I18421" s="28">
        <v>0.1</v>
      </c>
      <c r="J18421" s="28">
        <v>21.67</v>
      </c>
      <c r="K18421" s="40"/>
      <c r="L18421" s="40"/>
    </row>
    <row r="18422" spans="1:12">
      <c r="A18422" s="17">
        <v>45869</v>
      </c>
      <c r="B18422" s="22" t="s">
        <v>10</v>
      </c>
      <c r="C18422" s="22" t="s">
        <v>144</v>
      </c>
      <c r="D18422" s="22" t="s">
        <v>18799</v>
      </c>
      <c r="E18422" s="22" t="s">
        <v>58</v>
      </c>
      <c r="F18422" s="22" t="s">
        <v>59</v>
      </c>
      <c r="G18422" s="9">
        <v>550</v>
      </c>
      <c r="H18422" s="22" t="s">
        <v>15</v>
      </c>
      <c r="I18422" s="28">
        <v>0.1</v>
      </c>
      <c r="J18422" s="28">
        <v>52.96</v>
      </c>
      <c r="K18422" s="40"/>
      <c r="L18422" s="40"/>
    </row>
    <row r="18423" spans="1:12">
      <c r="A18423" s="17">
        <v>45869</v>
      </c>
      <c r="B18423" s="22" t="s">
        <v>10</v>
      </c>
      <c r="C18423" s="22" t="s">
        <v>146</v>
      </c>
      <c r="D18423" s="22" t="s">
        <v>18800</v>
      </c>
      <c r="E18423" s="22" t="s">
        <v>58</v>
      </c>
      <c r="F18423" s="22" t="s">
        <v>59</v>
      </c>
      <c r="G18423" s="9">
        <v>700</v>
      </c>
      <c r="H18423" s="22" t="s">
        <v>15</v>
      </c>
      <c r="I18423" s="28">
        <v>0.1</v>
      </c>
      <c r="J18423" s="28">
        <v>67.41</v>
      </c>
      <c r="K18423" s="40"/>
      <c r="L18423" s="40"/>
    </row>
    <row r="18424" spans="1:12">
      <c r="A18424" s="17">
        <v>45869</v>
      </c>
      <c r="B18424" s="22" t="s">
        <v>10</v>
      </c>
      <c r="C18424" s="22" t="s">
        <v>148</v>
      </c>
      <c r="D18424" s="22" t="s">
        <v>18801</v>
      </c>
      <c r="E18424" s="22" t="s">
        <v>58</v>
      </c>
      <c r="F18424" s="22" t="s">
        <v>59</v>
      </c>
      <c r="G18424" s="9">
        <v>744</v>
      </c>
      <c r="H18424" s="22" t="s">
        <v>15</v>
      </c>
      <c r="I18424" s="28">
        <v>7.0000000000000007E-2</v>
      </c>
      <c r="J18424" s="28">
        <v>52.08</v>
      </c>
      <c r="K18424" s="40"/>
      <c r="L18424" s="40"/>
    </row>
    <row r="18425" spans="1:12">
      <c r="A18425" s="17">
        <v>45869</v>
      </c>
      <c r="B18425" s="22" t="s">
        <v>10</v>
      </c>
      <c r="C18425" s="22" t="s">
        <v>10776</v>
      </c>
      <c r="D18425" s="22" t="s">
        <v>18802</v>
      </c>
      <c r="E18425" s="22" t="s">
        <v>58</v>
      </c>
      <c r="F18425" s="22" t="s">
        <v>59</v>
      </c>
      <c r="G18425" s="9">
        <v>200</v>
      </c>
      <c r="H18425" s="22" t="s">
        <v>15</v>
      </c>
      <c r="I18425" s="28">
        <v>0.09</v>
      </c>
      <c r="J18425" s="28">
        <v>18.54</v>
      </c>
      <c r="K18425" s="40"/>
      <c r="L18425" s="40"/>
    </row>
    <row r="18426" spans="1:12">
      <c r="A18426" s="17">
        <v>45869</v>
      </c>
      <c r="B18426" s="22" t="s">
        <v>10</v>
      </c>
      <c r="C18426" s="22" t="s">
        <v>4554</v>
      </c>
      <c r="D18426" s="22" t="s">
        <v>18803</v>
      </c>
      <c r="E18426" s="22" t="s">
        <v>58</v>
      </c>
      <c r="F18426" s="22" t="s">
        <v>59</v>
      </c>
      <c r="G18426" s="9">
        <v>9500</v>
      </c>
      <c r="H18426" s="22" t="s">
        <v>15</v>
      </c>
      <c r="I18426" s="28">
        <v>0.09</v>
      </c>
      <c r="J18426" s="28">
        <v>880.65</v>
      </c>
      <c r="K18426" s="40"/>
      <c r="L18426" s="40"/>
    </row>
    <row r="18427" spans="1:12">
      <c r="A18427" s="17">
        <v>45869</v>
      </c>
      <c r="B18427" s="22" t="s">
        <v>10</v>
      </c>
      <c r="C18427" s="22" t="s">
        <v>150</v>
      </c>
      <c r="D18427" s="22" t="s">
        <v>18804</v>
      </c>
      <c r="E18427" s="22" t="s">
        <v>58</v>
      </c>
      <c r="F18427" s="22" t="s">
        <v>59</v>
      </c>
      <c r="G18427" s="9">
        <v>7990</v>
      </c>
      <c r="H18427" s="22" t="s">
        <v>15</v>
      </c>
      <c r="I18427" s="28">
        <v>7.0000000000000007E-2</v>
      </c>
      <c r="J18427" s="28">
        <v>559.29999999999995</v>
      </c>
      <c r="K18427" s="40"/>
      <c r="L18427" s="40"/>
    </row>
    <row r="18428" spans="1:12">
      <c r="A18428" s="17">
        <v>45869</v>
      </c>
      <c r="B18428" s="22" t="s">
        <v>10</v>
      </c>
      <c r="C18428" s="22" t="s">
        <v>152</v>
      </c>
      <c r="D18428" s="22" t="s">
        <v>18805</v>
      </c>
      <c r="E18428" s="22" t="s">
        <v>58</v>
      </c>
      <c r="F18428" s="22" t="s">
        <v>59</v>
      </c>
      <c r="G18428" s="9">
        <v>626</v>
      </c>
      <c r="H18428" s="22" t="s">
        <v>15</v>
      </c>
      <c r="I18428" s="28">
        <v>7.0000000000000007E-2</v>
      </c>
      <c r="J18428" s="28">
        <v>43.82</v>
      </c>
      <c r="K18428" s="40"/>
      <c r="L18428" s="40"/>
    </row>
    <row r="18429" spans="1:12">
      <c r="A18429" s="17">
        <v>45869</v>
      </c>
      <c r="B18429" s="22" t="s">
        <v>10</v>
      </c>
      <c r="C18429" s="22" t="s">
        <v>154</v>
      </c>
      <c r="D18429" s="22" t="s">
        <v>18806</v>
      </c>
      <c r="E18429" s="22" t="s">
        <v>58</v>
      </c>
      <c r="F18429" s="22" t="s">
        <v>59</v>
      </c>
      <c r="G18429" s="9">
        <v>500</v>
      </c>
      <c r="H18429" s="22" t="s">
        <v>15</v>
      </c>
      <c r="I18429" s="28">
        <v>0.38</v>
      </c>
      <c r="J18429" s="28">
        <v>190</v>
      </c>
      <c r="K18429" s="40"/>
      <c r="L18429" s="40"/>
    </row>
    <row r="18430" spans="1:12">
      <c r="A18430" s="17">
        <v>45869</v>
      </c>
      <c r="B18430" s="22" t="s">
        <v>10</v>
      </c>
      <c r="C18430" s="22" t="s">
        <v>5923</v>
      </c>
      <c r="D18430" s="22" t="s">
        <v>18807</v>
      </c>
      <c r="E18430" s="22" t="s">
        <v>58</v>
      </c>
      <c r="F18430" s="22" t="s">
        <v>59</v>
      </c>
      <c r="G18430" s="9">
        <v>1000</v>
      </c>
      <c r="H18430" s="22" t="s">
        <v>15</v>
      </c>
      <c r="I18430" s="28">
        <v>0.09</v>
      </c>
      <c r="J18430" s="28">
        <v>92.71</v>
      </c>
      <c r="K18430" s="40"/>
      <c r="L18430" s="40"/>
    </row>
    <row r="18431" spans="1:12">
      <c r="A18431" s="17">
        <v>45869</v>
      </c>
      <c r="B18431" s="22" t="s">
        <v>10</v>
      </c>
      <c r="C18431" s="22" t="s">
        <v>156</v>
      </c>
      <c r="D18431" s="22" t="s">
        <v>18808</v>
      </c>
      <c r="E18431" s="22" t="s">
        <v>58</v>
      </c>
      <c r="F18431" s="22" t="s">
        <v>59</v>
      </c>
      <c r="G18431" s="9">
        <v>435</v>
      </c>
      <c r="H18431" s="22" t="s">
        <v>15</v>
      </c>
      <c r="I18431" s="28">
        <v>0.09</v>
      </c>
      <c r="J18431" s="28">
        <v>40.32</v>
      </c>
      <c r="K18431" s="40"/>
      <c r="L18431" s="40"/>
    </row>
    <row r="18432" spans="1:12">
      <c r="A18432" s="17">
        <v>45869</v>
      </c>
      <c r="B18432" s="22" t="s">
        <v>10</v>
      </c>
      <c r="C18432" s="22" t="s">
        <v>158</v>
      </c>
      <c r="D18432" s="22" t="s">
        <v>18809</v>
      </c>
      <c r="E18432" s="22" t="s">
        <v>58</v>
      </c>
      <c r="F18432" s="22" t="s">
        <v>59</v>
      </c>
      <c r="G18432" s="9">
        <v>6675</v>
      </c>
      <c r="H18432" s="22" t="s">
        <v>15</v>
      </c>
      <c r="I18432" s="28">
        <v>0.09</v>
      </c>
      <c r="J18432" s="28">
        <v>618.77</v>
      </c>
      <c r="K18432" s="40"/>
      <c r="L18432" s="40"/>
    </row>
    <row r="18433" spans="1:12">
      <c r="A18433" s="17">
        <v>45869</v>
      </c>
      <c r="B18433" s="22" t="s">
        <v>10</v>
      </c>
      <c r="C18433" s="22" t="s">
        <v>13061</v>
      </c>
      <c r="D18433" s="22" t="s">
        <v>18810</v>
      </c>
      <c r="E18433" s="22" t="s">
        <v>58</v>
      </c>
      <c r="F18433" s="22" t="s">
        <v>59</v>
      </c>
      <c r="G18433" s="9">
        <v>2105</v>
      </c>
      <c r="H18433" s="22" t="s">
        <v>15</v>
      </c>
      <c r="I18433" s="28">
        <v>0.09</v>
      </c>
      <c r="J18433" s="28">
        <v>195.13</v>
      </c>
      <c r="K18433" s="40"/>
      <c r="L18433" s="40"/>
    </row>
    <row r="18434" spans="1:12">
      <c r="A18434" s="17">
        <v>45869</v>
      </c>
      <c r="B18434" s="22" t="s">
        <v>10</v>
      </c>
      <c r="C18434" s="22" t="s">
        <v>160</v>
      </c>
      <c r="D18434" s="22" t="s">
        <v>18811</v>
      </c>
      <c r="E18434" s="22" t="s">
        <v>58</v>
      </c>
      <c r="F18434" s="22" t="s">
        <v>59</v>
      </c>
      <c r="G18434" s="9">
        <v>3000</v>
      </c>
      <c r="H18434" s="22" t="s">
        <v>15</v>
      </c>
      <c r="I18434" s="28">
        <v>0.09</v>
      </c>
      <c r="J18434" s="28">
        <v>278.10000000000002</v>
      </c>
      <c r="K18434" s="40"/>
      <c r="L18434" s="40"/>
    </row>
    <row r="18435" spans="1:12">
      <c r="A18435" s="17">
        <v>45869</v>
      </c>
      <c r="B18435" s="22" t="s">
        <v>10</v>
      </c>
      <c r="C18435" s="22" t="s">
        <v>162</v>
      </c>
      <c r="D18435" s="22" t="s">
        <v>18812</v>
      </c>
      <c r="E18435" s="22" t="s">
        <v>58</v>
      </c>
      <c r="F18435" s="22" t="s">
        <v>59</v>
      </c>
      <c r="G18435" s="9">
        <v>669</v>
      </c>
      <c r="H18435" s="22" t="s">
        <v>15</v>
      </c>
      <c r="I18435" s="28">
        <v>7.0000000000000007E-2</v>
      </c>
      <c r="J18435" s="28">
        <v>46.83</v>
      </c>
      <c r="K18435" s="40"/>
      <c r="L18435" s="40"/>
    </row>
    <row r="18436" spans="1:12">
      <c r="A18436" s="17">
        <v>45869</v>
      </c>
      <c r="B18436" s="22" t="s">
        <v>10</v>
      </c>
      <c r="C18436" s="22" t="s">
        <v>164</v>
      </c>
      <c r="D18436" s="22" t="s">
        <v>18813</v>
      </c>
      <c r="E18436" s="22" t="s">
        <v>58</v>
      </c>
      <c r="F18436" s="22" t="s">
        <v>59</v>
      </c>
      <c r="G18436" s="9">
        <v>500</v>
      </c>
      <c r="H18436" s="22" t="s">
        <v>15</v>
      </c>
      <c r="I18436" s="28">
        <v>7.0000000000000007E-2</v>
      </c>
      <c r="J18436" s="28">
        <v>35</v>
      </c>
      <c r="K18436" s="40"/>
      <c r="L18436" s="40"/>
    </row>
    <row r="18437" spans="1:12">
      <c r="A18437" s="17">
        <v>45869</v>
      </c>
      <c r="B18437" s="22" t="s">
        <v>10</v>
      </c>
      <c r="C18437" s="22" t="s">
        <v>166</v>
      </c>
      <c r="D18437" s="22" t="s">
        <v>18814</v>
      </c>
      <c r="E18437" s="22" t="s">
        <v>58</v>
      </c>
      <c r="F18437" s="22" t="s">
        <v>168</v>
      </c>
      <c r="G18437" s="9">
        <v>350</v>
      </c>
      <c r="H18437" s="22" t="s">
        <v>15</v>
      </c>
      <c r="I18437" s="28">
        <v>0.01</v>
      </c>
      <c r="J18437" s="28">
        <v>2.8</v>
      </c>
      <c r="K18437" s="40"/>
      <c r="L18437" s="40"/>
    </row>
    <row r="18438" spans="1:12">
      <c r="A18438" s="17">
        <v>45869</v>
      </c>
      <c r="B18438" s="22" t="s">
        <v>10</v>
      </c>
      <c r="C18438" s="22" t="s">
        <v>191</v>
      </c>
      <c r="D18438" s="22" t="s">
        <v>18815</v>
      </c>
      <c r="E18438" s="22" t="s">
        <v>58</v>
      </c>
      <c r="F18438" s="22" t="s">
        <v>168</v>
      </c>
      <c r="G18438" s="9">
        <v>44900</v>
      </c>
      <c r="H18438" s="22" t="s">
        <v>15</v>
      </c>
      <c r="I18438" s="28">
        <v>0.01</v>
      </c>
      <c r="J18438" s="28">
        <v>359.2</v>
      </c>
      <c r="K18438" s="40"/>
      <c r="L18438" s="40"/>
    </row>
    <row r="18439" spans="1:12">
      <c r="A18439" s="17">
        <v>45869</v>
      </c>
      <c r="B18439" s="22" t="s">
        <v>10</v>
      </c>
      <c r="C18439" s="22" t="s">
        <v>191</v>
      </c>
      <c r="D18439" s="22" t="s">
        <v>18816</v>
      </c>
      <c r="E18439" s="22" t="s">
        <v>58</v>
      </c>
      <c r="F18439" s="22" t="s">
        <v>168</v>
      </c>
      <c r="G18439" s="9">
        <v>140</v>
      </c>
      <c r="H18439" s="22" t="s">
        <v>15</v>
      </c>
      <c r="I18439" s="28">
        <v>0.01</v>
      </c>
      <c r="J18439" s="28">
        <v>1.1200000000000001</v>
      </c>
      <c r="K18439" s="40"/>
      <c r="L18439" s="40"/>
    </row>
    <row r="18440" spans="1:12">
      <c r="A18440" s="17">
        <v>45869</v>
      </c>
      <c r="B18440" s="22" t="s">
        <v>10</v>
      </c>
      <c r="C18440" s="22" t="s">
        <v>571</v>
      </c>
      <c r="D18440" s="22" t="s">
        <v>18817</v>
      </c>
      <c r="E18440" s="22" t="s">
        <v>58</v>
      </c>
      <c r="F18440" s="22" t="s">
        <v>168</v>
      </c>
      <c r="G18440" s="9">
        <v>16250</v>
      </c>
      <c r="H18440" s="22" t="s">
        <v>15</v>
      </c>
      <c r="I18440" s="28">
        <v>0.01</v>
      </c>
      <c r="J18440" s="28">
        <v>130</v>
      </c>
      <c r="K18440" s="40"/>
      <c r="L18440" s="40"/>
    </row>
    <row r="18441" spans="1:12">
      <c r="A18441" s="17">
        <v>45869</v>
      </c>
      <c r="B18441" s="22" t="s">
        <v>10</v>
      </c>
      <c r="C18441" s="22" t="s">
        <v>571</v>
      </c>
      <c r="D18441" s="22" t="s">
        <v>18818</v>
      </c>
      <c r="E18441" s="22" t="s">
        <v>58</v>
      </c>
      <c r="F18441" s="22" t="s">
        <v>168</v>
      </c>
      <c r="G18441" s="9">
        <v>1300</v>
      </c>
      <c r="H18441" s="22" t="s">
        <v>15</v>
      </c>
      <c r="I18441" s="28">
        <v>0.01</v>
      </c>
      <c r="J18441" s="28">
        <v>10.4</v>
      </c>
      <c r="K18441" s="40"/>
      <c r="L18441" s="40"/>
    </row>
    <row r="18442" spans="1:12">
      <c r="A18442" s="17">
        <v>45869</v>
      </c>
      <c r="B18442" s="22" t="s">
        <v>10</v>
      </c>
      <c r="C18442" s="22" t="s">
        <v>571</v>
      </c>
      <c r="D18442" s="22" t="s">
        <v>18819</v>
      </c>
      <c r="E18442" s="22" t="s">
        <v>58</v>
      </c>
      <c r="F18442" s="22" t="s">
        <v>168</v>
      </c>
      <c r="G18442" s="9">
        <v>16250</v>
      </c>
      <c r="H18442" s="22" t="s">
        <v>15</v>
      </c>
      <c r="I18442" s="28">
        <v>0.01</v>
      </c>
      <c r="J18442" s="28">
        <v>130</v>
      </c>
      <c r="K18442" s="40"/>
      <c r="L18442" s="40"/>
    </row>
    <row r="18443" spans="1:12">
      <c r="A18443" s="17">
        <v>45869</v>
      </c>
      <c r="B18443" s="22" t="s">
        <v>10</v>
      </c>
      <c r="C18443" s="22" t="s">
        <v>573</v>
      </c>
      <c r="D18443" s="22" t="s">
        <v>18820</v>
      </c>
      <c r="E18443" s="22" t="s">
        <v>58</v>
      </c>
      <c r="F18443" s="22" t="s">
        <v>168</v>
      </c>
      <c r="G18443" s="9">
        <v>2474</v>
      </c>
      <c r="H18443" s="22" t="s">
        <v>15</v>
      </c>
      <c r="I18443" s="28">
        <v>0.01</v>
      </c>
      <c r="J18443" s="28">
        <v>19.8</v>
      </c>
      <c r="K18443" s="40"/>
      <c r="L18443" s="40"/>
    </row>
    <row r="18444" spans="1:12">
      <c r="A18444" s="17">
        <v>45869</v>
      </c>
      <c r="B18444" s="22" t="s">
        <v>10</v>
      </c>
      <c r="C18444" s="22" t="s">
        <v>197</v>
      </c>
      <c r="D18444" s="22" t="s">
        <v>18821</v>
      </c>
      <c r="E18444" s="22" t="s">
        <v>58</v>
      </c>
      <c r="F18444" s="22" t="s">
        <v>168</v>
      </c>
      <c r="G18444" s="9">
        <v>89060</v>
      </c>
      <c r="H18444" s="22" t="s">
        <v>15</v>
      </c>
      <c r="I18444" s="28">
        <v>0.01</v>
      </c>
      <c r="J18444" s="28">
        <v>712.48</v>
      </c>
      <c r="K18444" s="40"/>
      <c r="L18444" s="40"/>
    </row>
    <row r="18445" spans="1:12">
      <c r="A18445" s="17">
        <v>45869</v>
      </c>
      <c r="B18445" s="22" t="s">
        <v>10</v>
      </c>
      <c r="C18445" s="22" t="s">
        <v>197</v>
      </c>
      <c r="D18445" s="22" t="s">
        <v>18822</v>
      </c>
      <c r="E18445" s="22" t="s">
        <v>58</v>
      </c>
      <c r="F18445" s="22" t="s">
        <v>168</v>
      </c>
      <c r="G18445" s="9">
        <v>520</v>
      </c>
      <c r="H18445" s="22" t="s">
        <v>15</v>
      </c>
      <c r="I18445" s="28">
        <v>0.01</v>
      </c>
      <c r="J18445" s="28">
        <v>4.16</v>
      </c>
      <c r="K18445" s="40"/>
      <c r="L18445" s="40"/>
    </row>
    <row r="18446" spans="1:12">
      <c r="A18446" s="17">
        <v>45869</v>
      </c>
      <c r="B18446" s="22" t="s">
        <v>10</v>
      </c>
      <c r="C18446" s="22" t="s">
        <v>582</v>
      </c>
      <c r="D18446" s="22" t="s">
        <v>18823</v>
      </c>
      <c r="E18446" s="22" t="s">
        <v>58</v>
      </c>
      <c r="F18446" s="22" t="s">
        <v>168</v>
      </c>
      <c r="G18446" s="9">
        <v>2600</v>
      </c>
      <c r="H18446" s="22" t="s">
        <v>15</v>
      </c>
      <c r="I18446" s="28">
        <v>0.01</v>
      </c>
      <c r="J18446" s="28">
        <v>20.8</v>
      </c>
      <c r="K18446" s="40"/>
      <c r="L18446" s="40"/>
    </row>
    <row r="18447" spans="1:12">
      <c r="A18447" s="17">
        <v>45869</v>
      </c>
      <c r="B18447" s="22" t="s">
        <v>10</v>
      </c>
      <c r="C18447" s="22" t="s">
        <v>582</v>
      </c>
      <c r="D18447" s="22" t="s">
        <v>18824</v>
      </c>
      <c r="E18447" s="22" t="s">
        <v>58</v>
      </c>
      <c r="F18447" s="22" t="s">
        <v>168</v>
      </c>
      <c r="G18447" s="9">
        <v>1022</v>
      </c>
      <c r="H18447" s="22" t="s">
        <v>15</v>
      </c>
      <c r="I18447" s="28">
        <v>0.01</v>
      </c>
      <c r="J18447" s="28">
        <v>8.18</v>
      </c>
      <c r="K18447" s="40"/>
      <c r="L18447" s="40"/>
    </row>
    <row r="18448" spans="1:12">
      <c r="A18448" s="17">
        <v>45869</v>
      </c>
      <c r="B18448" s="22" t="s">
        <v>10</v>
      </c>
      <c r="C18448" s="22" t="s">
        <v>582</v>
      </c>
      <c r="D18448" s="22" t="s">
        <v>18825</v>
      </c>
      <c r="E18448" s="22" t="s">
        <v>58</v>
      </c>
      <c r="F18448" s="22" t="s">
        <v>168</v>
      </c>
      <c r="G18448" s="9">
        <v>16250</v>
      </c>
      <c r="H18448" s="22" t="s">
        <v>15</v>
      </c>
      <c r="I18448" s="28">
        <v>0.01</v>
      </c>
      <c r="J18448" s="28">
        <v>130</v>
      </c>
      <c r="K18448" s="40"/>
      <c r="L18448" s="40"/>
    </row>
    <row r="18449" spans="1:12">
      <c r="A18449" s="17">
        <v>45869</v>
      </c>
      <c r="B18449" s="22" t="s">
        <v>10</v>
      </c>
      <c r="C18449" s="22" t="s">
        <v>582</v>
      </c>
      <c r="D18449" s="22" t="s">
        <v>18826</v>
      </c>
      <c r="E18449" s="22" t="s">
        <v>58</v>
      </c>
      <c r="F18449" s="22" t="s">
        <v>168</v>
      </c>
      <c r="G18449" s="9">
        <v>16250</v>
      </c>
      <c r="H18449" s="22" t="s">
        <v>15</v>
      </c>
      <c r="I18449" s="28">
        <v>0.01</v>
      </c>
      <c r="J18449" s="28">
        <v>130</v>
      </c>
      <c r="K18449" s="40"/>
      <c r="L18449" s="40"/>
    </row>
    <row r="18450" spans="1:12">
      <c r="A18450" s="17">
        <v>45869</v>
      </c>
      <c r="B18450" s="22" t="s">
        <v>10</v>
      </c>
      <c r="C18450" s="22" t="s">
        <v>582</v>
      </c>
      <c r="D18450" s="22" t="s">
        <v>18827</v>
      </c>
      <c r="E18450" s="22" t="s">
        <v>58</v>
      </c>
      <c r="F18450" s="22" t="s">
        <v>168</v>
      </c>
      <c r="G18450" s="9">
        <v>341900</v>
      </c>
      <c r="H18450" s="22" t="s">
        <v>15</v>
      </c>
      <c r="I18450" s="28">
        <v>0.01</v>
      </c>
      <c r="J18450" s="28">
        <v>2735.2</v>
      </c>
      <c r="K18450" s="40"/>
      <c r="L18450" s="40"/>
    </row>
    <row r="18451" spans="1:12">
      <c r="A18451" s="17">
        <v>45869</v>
      </c>
      <c r="B18451" s="22" t="s">
        <v>10</v>
      </c>
      <c r="C18451" s="22" t="s">
        <v>202</v>
      </c>
      <c r="D18451" s="22" t="s">
        <v>18828</v>
      </c>
      <c r="E18451" s="22" t="s">
        <v>58</v>
      </c>
      <c r="F18451" s="22" t="s">
        <v>168</v>
      </c>
      <c r="G18451" s="9">
        <v>2288</v>
      </c>
      <c r="H18451" s="22" t="s">
        <v>15</v>
      </c>
      <c r="I18451" s="28">
        <v>0.01</v>
      </c>
      <c r="J18451" s="28">
        <v>18.3</v>
      </c>
      <c r="K18451" s="40"/>
      <c r="L18451" s="40"/>
    </row>
    <row r="18452" spans="1:12">
      <c r="A18452" s="17">
        <v>45869</v>
      </c>
      <c r="B18452" s="22" t="s">
        <v>10</v>
      </c>
      <c r="C18452" s="22" t="s">
        <v>206</v>
      </c>
      <c r="D18452" s="22" t="s">
        <v>18829</v>
      </c>
      <c r="E18452" s="22" t="s">
        <v>58</v>
      </c>
      <c r="F18452" s="22" t="s">
        <v>168</v>
      </c>
      <c r="G18452" s="9">
        <v>11050</v>
      </c>
      <c r="H18452" s="22" t="s">
        <v>15</v>
      </c>
      <c r="I18452" s="28">
        <v>0.01</v>
      </c>
      <c r="J18452" s="28">
        <v>88.4</v>
      </c>
      <c r="K18452" s="40"/>
      <c r="L18452" s="40"/>
    </row>
    <row r="18453" spans="1:12">
      <c r="A18453" s="17">
        <v>45869</v>
      </c>
      <c r="B18453" s="22" t="s">
        <v>10</v>
      </c>
      <c r="C18453" s="22" t="s">
        <v>206</v>
      </c>
      <c r="D18453" s="22" t="s">
        <v>18830</v>
      </c>
      <c r="E18453" s="22" t="s">
        <v>58</v>
      </c>
      <c r="F18453" s="22" t="s">
        <v>168</v>
      </c>
      <c r="G18453" s="9">
        <v>11700</v>
      </c>
      <c r="H18453" s="22" t="s">
        <v>15</v>
      </c>
      <c r="I18453" s="28">
        <v>0.01</v>
      </c>
      <c r="J18453" s="28">
        <v>93.6</v>
      </c>
      <c r="K18453" s="40"/>
      <c r="L18453" s="40"/>
    </row>
    <row r="18454" spans="1:12">
      <c r="A18454" s="17">
        <v>45869</v>
      </c>
      <c r="B18454" s="22" t="s">
        <v>10</v>
      </c>
      <c r="C18454" s="22" t="s">
        <v>414</v>
      </c>
      <c r="D18454" s="22" t="s">
        <v>18831</v>
      </c>
      <c r="E18454" s="22" t="s">
        <v>58</v>
      </c>
      <c r="F18454" s="22" t="s">
        <v>168</v>
      </c>
      <c r="G18454" s="9">
        <v>500</v>
      </c>
      <c r="H18454" s="22" t="s">
        <v>15</v>
      </c>
      <c r="I18454" s="28">
        <v>0.01</v>
      </c>
      <c r="J18454" s="28">
        <v>4</v>
      </c>
      <c r="K18454" s="40"/>
      <c r="L18454" s="40"/>
    </row>
    <row r="18455" spans="1:12">
      <c r="A18455" s="17">
        <v>45869</v>
      </c>
      <c r="B18455" s="22" t="s">
        <v>10</v>
      </c>
      <c r="C18455" s="22" t="s">
        <v>414</v>
      </c>
      <c r="D18455" s="22" t="s">
        <v>18832</v>
      </c>
      <c r="E18455" s="22" t="s">
        <v>58</v>
      </c>
      <c r="F18455" s="22" t="s">
        <v>168</v>
      </c>
      <c r="G18455" s="9">
        <v>4394</v>
      </c>
      <c r="H18455" s="22" t="s">
        <v>15</v>
      </c>
      <c r="I18455" s="28">
        <v>0.01</v>
      </c>
      <c r="J18455" s="28">
        <v>35.15</v>
      </c>
      <c r="K18455" s="40"/>
      <c r="L18455" s="40"/>
    </row>
    <row r="18456" spans="1:12">
      <c r="A18456" s="17">
        <v>45869</v>
      </c>
      <c r="B18456" s="22" t="s">
        <v>10</v>
      </c>
      <c r="C18456" s="22" t="s">
        <v>414</v>
      </c>
      <c r="D18456" s="22" t="s">
        <v>18833</v>
      </c>
      <c r="E18456" s="22" t="s">
        <v>58</v>
      </c>
      <c r="F18456" s="22" t="s">
        <v>168</v>
      </c>
      <c r="G18456" s="9">
        <v>29900</v>
      </c>
      <c r="H18456" s="22" t="s">
        <v>15</v>
      </c>
      <c r="I18456" s="28">
        <v>0.01</v>
      </c>
      <c r="J18456" s="28">
        <v>239.2</v>
      </c>
      <c r="K18456" s="40"/>
      <c r="L18456" s="40"/>
    </row>
    <row r="18457" spans="1:12">
      <c r="A18457" s="17">
        <v>45869</v>
      </c>
      <c r="B18457" s="22" t="s">
        <v>10</v>
      </c>
      <c r="C18457" s="22" t="s">
        <v>414</v>
      </c>
      <c r="D18457" s="22" t="s">
        <v>18834</v>
      </c>
      <c r="E18457" s="22" t="s">
        <v>58</v>
      </c>
      <c r="F18457" s="22" t="s">
        <v>168</v>
      </c>
      <c r="G18457" s="9">
        <v>21450</v>
      </c>
      <c r="H18457" s="22" t="s">
        <v>15</v>
      </c>
      <c r="I18457" s="28">
        <v>0.01</v>
      </c>
      <c r="J18457" s="28">
        <v>171.6</v>
      </c>
      <c r="K18457" s="40"/>
      <c r="L18457" s="40"/>
    </row>
    <row r="18458" spans="1:12">
      <c r="A18458" s="17">
        <v>45869</v>
      </c>
      <c r="B18458" s="22" t="s">
        <v>10</v>
      </c>
      <c r="C18458" s="22" t="s">
        <v>219</v>
      </c>
      <c r="D18458" s="22" t="s">
        <v>18835</v>
      </c>
      <c r="E18458" s="22" t="s">
        <v>58</v>
      </c>
      <c r="F18458" s="22" t="s">
        <v>168</v>
      </c>
      <c r="G18458" s="9">
        <v>5850</v>
      </c>
      <c r="H18458" s="22" t="s">
        <v>15</v>
      </c>
      <c r="I18458" s="28">
        <v>0.01</v>
      </c>
      <c r="J18458" s="28">
        <v>46.8</v>
      </c>
      <c r="K18458" s="40"/>
      <c r="L18458" s="40"/>
    </row>
    <row r="18459" spans="1:12">
      <c r="A18459" s="17">
        <v>45869</v>
      </c>
      <c r="B18459" s="22" t="s">
        <v>10</v>
      </c>
      <c r="C18459" s="22" t="s">
        <v>223</v>
      </c>
      <c r="D18459" s="22" t="s">
        <v>18836</v>
      </c>
      <c r="E18459" s="22" t="s">
        <v>58</v>
      </c>
      <c r="F18459" s="22" t="s">
        <v>168</v>
      </c>
      <c r="G18459" s="9">
        <v>500</v>
      </c>
      <c r="H18459" s="22" t="s">
        <v>15</v>
      </c>
      <c r="I18459" s="28">
        <v>0.01</v>
      </c>
      <c r="J18459" s="28">
        <v>4</v>
      </c>
      <c r="K18459" s="40"/>
      <c r="L18459" s="40"/>
    </row>
    <row r="18460" spans="1:12">
      <c r="A18460" s="17">
        <v>45869</v>
      </c>
      <c r="B18460" s="22" t="s">
        <v>10</v>
      </c>
      <c r="C18460" s="22" t="s">
        <v>223</v>
      </c>
      <c r="D18460" s="22" t="s">
        <v>18837</v>
      </c>
      <c r="E18460" s="22" t="s">
        <v>58</v>
      </c>
      <c r="F18460" s="22" t="s">
        <v>168</v>
      </c>
      <c r="G18460" s="9">
        <v>18200</v>
      </c>
      <c r="H18460" s="22" t="s">
        <v>15</v>
      </c>
      <c r="I18460" s="28">
        <v>0.01</v>
      </c>
      <c r="J18460" s="28">
        <v>145.6</v>
      </c>
      <c r="K18460" s="40"/>
      <c r="L18460" s="40"/>
    </row>
    <row r="18461" spans="1:12">
      <c r="A18461" s="17">
        <v>45869</v>
      </c>
      <c r="B18461" s="22" t="s">
        <v>10</v>
      </c>
      <c r="C18461" s="22" t="s">
        <v>223</v>
      </c>
      <c r="D18461" s="22" t="s">
        <v>18838</v>
      </c>
      <c r="E18461" s="22" t="s">
        <v>58</v>
      </c>
      <c r="F18461" s="22" t="s">
        <v>168</v>
      </c>
      <c r="G18461" s="9">
        <v>23400</v>
      </c>
      <c r="H18461" s="22" t="s">
        <v>15</v>
      </c>
      <c r="I18461" s="28">
        <v>0.01</v>
      </c>
      <c r="J18461" s="28">
        <v>187.2</v>
      </c>
      <c r="K18461" s="40"/>
      <c r="L18461" s="40"/>
    </row>
    <row r="18462" spans="1:12">
      <c r="A18462" s="17">
        <v>45869</v>
      </c>
      <c r="B18462" s="22" t="s">
        <v>10</v>
      </c>
      <c r="C18462" s="22" t="s">
        <v>230</v>
      </c>
      <c r="D18462" s="22" t="s">
        <v>18839</v>
      </c>
      <c r="E18462" s="22" t="s">
        <v>58</v>
      </c>
      <c r="F18462" s="22" t="s">
        <v>168</v>
      </c>
      <c r="G18462" s="9">
        <v>11050</v>
      </c>
      <c r="H18462" s="22" t="s">
        <v>15</v>
      </c>
      <c r="I18462" s="28">
        <v>0.01</v>
      </c>
      <c r="J18462" s="28">
        <v>88.4</v>
      </c>
      <c r="K18462" s="40"/>
      <c r="L18462" s="40"/>
    </row>
    <row r="18463" spans="1:12">
      <c r="A18463" s="17">
        <v>45869</v>
      </c>
      <c r="B18463" s="22" t="s">
        <v>10</v>
      </c>
      <c r="C18463" s="22" t="s">
        <v>230</v>
      </c>
      <c r="D18463" s="22" t="s">
        <v>18840</v>
      </c>
      <c r="E18463" s="22" t="s">
        <v>58</v>
      </c>
      <c r="F18463" s="22" t="s">
        <v>168</v>
      </c>
      <c r="G18463" s="9">
        <v>13650</v>
      </c>
      <c r="H18463" s="22" t="s">
        <v>15</v>
      </c>
      <c r="I18463" s="28">
        <v>0.01</v>
      </c>
      <c r="J18463" s="28">
        <v>109.2</v>
      </c>
      <c r="K18463" s="40"/>
      <c r="L18463" s="40"/>
    </row>
    <row r="18464" spans="1:12">
      <c r="A18464" s="17">
        <v>45869</v>
      </c>
      <c r="B18464" s="22" t="s">
        <v>10</v>
      </c>
      <c r="C18464" s="22" t="s">
        <v>233</v>
      </c>
      <c r="D18464" s="22" t="s">
        <v>18841</v>
      </c>
      <c r="E18464" s="22" t="s">
        <v>58</v>
      </c>
      <c r="F18464" s="22" t="s">
        <v>168</v>
      </c>
      <c r="G18464" s="9">
        <v>48750</v>
      </c>
      <c r="H18464" s="22" t="s">
        <v>15</v>
      </c>
      <c r="I18464" s="28">
        <v>0.01</v>
      </c>
      <c r="J18464" s="28">
        <v>390</v>
      </c>
      <c r="K18464" s="40"/>
      <c r="L18464" s="40"/>
    </row>
    <row r="18465" spans="1:12">
      <c r="A18465" s="17">
        <v>45869</v>
      </c>
      <c r="B18465" s="22" t="s">
        <v>10</v>
      </c>
      <c r="C18465" s="22" t="s">
        <v>5946</v>
      </c>
      <c r="D18465" s="22" t="s">
        <v>18842</v>
      </c>
      <c r="E18465" s="22" t="s">
        <v>58</v>
      </c>
      <c r="F18465" s="22" t="s">
        <v>168</v>
      </c>
      <c r="G18465" s="9">
        <v>18700</v>
      </c>
      <c r="H18465" s="22" t="s">
        <v>15</v>
      </c>
      <c r="I18465" s="28">
        <v>0.01</v>
      </c>
      <c r="J18465" s="28">
        <v>149.6</v>
      </c>
      <c r="K18465" s="40"/>
      <c r="L18465" s="40"/>
    </row>
    <row r="18466" spans="1:12">
      <c r="A18466" s="17">
        <v>45869</v>
      </c>
      <c r="B18466" s="22" t="s">
        <v>10</v>
      </c>
      <c r="C18466" s="22" t="s">
        <v>5946</v>
      </c>
      <c r="D18466" s="22" t="s">
        <v>18843</v>
      </c>
      <c r="E18466" s="22" t="s">
        <v>58</v>
      </c>
      <c r="F18466" s="22" t="s">
        <v>168</v>
      </c>
      <c r="G18466" s="9">
        <v>16250</v>
      </c>
      <c r="H18466" s="22" t="s">
        <v>15</v>
      </c>
      <c r="I18466" s="28">
        <v>0.01</v>
      </c>
      <c r="J18466" s="28">
        <v>130</v>
      </c>
      <c r="K18466" s="40"/>
      <c r="L18466" s="40"/>
    </row>
    <row r="18467" spans="1:12">
      <c r="A18467" s="17">
        <v>45869</v>
      </c>
      <c r="B18467" s="22" t="s">
        <v>10</v>
      </c>
      <c r="C18467" s="22" t="s">
        <v>252</v>
      </c>
      <c r="D18467" s="22" t="s">
        <v>18844</v>
      </c>
      <c r="E18467" s="22" t="s">
        <v>58</v>
      </c>
      <c r="F18467" s="22" t="s">
        <v>168</v>
      </c>
      <c r="G18467" s="9">
        <v>2600</v>
      </c>
      <c r="H18467" s="22" t="s">
        <v>15</v>
      </c>
      <c r="I18467" s="28">
        <v>0.01</v>
      </c>
      <c r="J18467" s="28">
        <v>20.8</v>
      </c>
      <c r="K18467" s="40"/>
      <c r="L18467" s="40"/>
    </row>
    <row r="18468" spans="1:12">
      <c r="A18468" s="17">
        <v>45869</v>
      </c>
      <c r="B18468" s="22" t="s">
        <v>10</v>
      </c>
      <c r="C18468" s="22" t="s">
        <v>252</v>
      </c>
      <c r="D18468" s="22" t="s">
        <v>18845</v>
      </c>
      <c r="E18468" s="22" t="s">
        <v>58</v>
      </c>
      <c r="F18468" s="22" t="s">
        <v>168</v>
      </c>
      <c r="G18468" s="9">
        <v>974</v>
      </c>
      <c r="H18468" s="22" t="s">
        <v>15</v>
      </c>
      <c r="I18468" s="28">
        <v>0.01</v>
      </c>
      <c r="J18468" s="28">
        <v>7.79</v>
      </c>
      <c r="K18468" s="40"/>
      <c r="L18468" s="40"/>
    </row>
    <row r="18469" spans="1:12">
      <c r="A18469" s="17">
        <v>45869</v>
      </c>
      <c r="B18469" s="22" t="s">
        <v>10</v>
      </c>
      <c r="C18469" s="22" t="s">
        <v>256</v>
      </c>
      <c r="D18469" s="22" t="s">
        <v>18846</v>
      </c>
      <c r="E18469" s="22" t="s">
        <v>58</v>
      </c>
      <c r="F18469" s="22" t="s">
        <v>168</v>
      </c>
      <c r="G18469" s="9">
        <v>48750</v>
      </c>
      <c r="H18469" s="22" t="s">
        <v>15</v>
      </c>
      <c r="I18469" s="28">
        <v>0.01</v>
      </c>
      <c r="J18469" s="28">
        <v>390</v>
      </c>
      <c r="K18469" s="40"/>
      <c r="L18469" s="40"/>
    </row>
    <row r="18470" spans="1:12">
      <c r="A18470" s="17">
        <v>45869</v>
      </c>
      <c r="B18470" s="22" t="s">
        <v>10</v>
      </c>
      <c r="C18470" s="22" t="s">
        <v>256</v>
      </c>
      <c r="D18470" s="22" t="s">
        <v>18847</v>
      </c>
      <c r="E18470" s="22" t="s">
        <v>58</v>
      </c>
      <c r="F18470" s="22" t="s">
        <v>168</v>
      </c>
      <c r="G18470" s="9">
        <v>137150</v>
      </c>
      <c r="H18470" s="22" t="s">
        <v>15</v>
      </c>
      <c r="I18470" s="28">
        <v>0.01</v>
      </c>
      <c r="J18470" s="28">
        <v>1097.2</v>
      </c>
      <c r="K18470" s="40"/>
      <c r="L18470" s="40"/>
    </row>
    <row r="18471" spans="1:12">
      <c r="A18471" s="17">
        <v>45869</v>
      </c>
      <c r="B18471" s="22" t="s">
        <v>10</v>
      </c>
      <c r="C18471" s="22" t="s">
        <v>280</v>
      </c>
      <c r="D18471" s="22" t="s">
        <v>18848</v>
      </c>
      <c r="E18471" s="22" t="s">
        <v>58</v>
      </c>
      <c r="F18471" s="22" t="s">
        <v>168</v>
      </c>
      <c r="G18471" s="9">
        <v>25350</v>
      </c>
      <c r="H18471" s="22" t="s">
        <v>15</v>
      </c>
      <c r="I18471" s="28">
        <v>0.01</v>
      </c>
      <c r="J18471" s="28">
        <v>202.8</v>
      </c>
      <c r="K18471" s="40"/>
      <c r="L18471" s="40"/>
    </row>
    <row r="18472" spans="1:12">
      <c r="A18472" s="17">
        <v>45869</v>
      </c>
      <c r="B18472" s="22" t="s">
        <v>10</v>
      </c>
      <c r="C18472" s="22" t="s">
        <v>282</v>
      </c>
      <c r="D18472" s="22" t="s">
        <v>18849</v>
      </c>
      <c r="E18472" s="22" t="s">
        <v>58</v>
      </c>
      <c r="F18472" s="22" t="s">
        <v>168</v>
      </c>
      <c r="G18472" s="9">
        <v>4172</v>
      </c>
      <c r="H18472" s="22" t="s">
        <v>15</v>
      </c>
      <c r="I18472" s="28">
        <v>0.01</v>
      </c>
      <c r="J18472" s="28">
        <v>33.380000000000003</v>
      </c>
      <c r="K18472" s="40"/>
      <c r="L18472" s="40"/>
    </row>
    <row r="18473" spans="1:12">
      <c r="A18473" s="17">
        <v>45869</v>
      </c>
      <c r="B18473" s="22" t="s">
        <v>10</v>
      </c>
      <c r="C18473" s="22" t="s">
        <v>282</v>
      </c>
      <c r="D18473" s="22" t="s">
        <v>18850</v>
      </c>
      <c r="E18473" s="22" t="s">
        <v>58</v>
      </c>
      <c r="F18473" s="22" t="s">
        <v>168</v>
      </c>
      <c r="G18473" s="9">
        <v>32500</v>
      </c>
      <c r="H18473" s="22" t="s">
        <v>15</v>
      </c>
      <c r="I18473" s="28">
        <v>0.01</v>
      </c>
      <c r="J18473" s="28">
        <v>260</v>
      </c>
      <c r="K18473" s="40"/>
      <c r="L18473" s="40"/>
    </row>
    <row r="18474" spans="1:12">
      <c r="A18474" s="17">
        <v>45869</v>
      </c>
      <c r="B18474" s="22" t="s">
        <v>10</v>
      </c>
      <c r="C18474" s="22" t="s">
        <v>12104</v>
      </c>
      <c r="D18474" s="22" t="s">
        <v>18851</v>
      </c>
      <c r="E18474" s="22" t="s">
        <v>58</v>
      </c>
      <c r="F18474" s="22" t="s">
        <v>168</v>
      </c>
      <c r="G18474" s="9">
        <v>2311</v>
      </c>
      <c r="H18474" s="22" t="s">
        <v>15</v>
      </c>
      <c r="I18474" s="28">
        <v>0.01</v>
      </c>
      <c r="J18474" s="28">
        <v>18.489999999999998</v>
      </c>
      <c r="K18474" s="40"/>
      <c r="L18474" s="40"/>
    </row>
    <row r="18475" spans="1:12">
      <c r="A18475" s="17">
        <v>45869</v>
      </c>
      <c r="B18475" s="22" t="s">
        <v>10</v>
      </c>
      <c r="C18475" s="22" t="s">
        <v>12104</v>
      </c>
      <c r="D18475" s="22" t="s">
        <v>18852</v>
      </c>
      <c r="E18475" s="22" t="s">
        <v>58</v>
      </c>
      <c r="F18475" s="22" t="s">
        <v>168</v>
      </c>
      <c r="G18475" s="9">
        <v>97500</v>
      </c>
      <c r="H18475" s="22" t="s">
        <v>15</v>
      </c>
      <c r="I18475" s="28">
        <v>0.01</v>
      </c>
      <c r="J18475" s="28">
        <v>780</v>
      </c>
      <c r="K18475" s="40"/>
      <c r="L18475" s="40"/>
    </row>
    <row r="18476" spans="1:12">
      <c r="A18476" s="17">
        <v>45869</v>
      </c>
      <c r="B18476" s="22" t="s">
        <v>10</v>
      </c>
      <c r="C18476" s="22" t="s">
        <v>12104</v>
      </c>
      <c r="D18476" s="22" t="s">
        <v>18853</v>
      </c>
      <c r="E18476" s="22" t="s">
        <v>58</v>
      </c>
      <c r="F18476" s="22" t="s">
        <v>168</v>
      </c>
      <c r="G18476" s="9">
        <v>227500</v>
      </c>
      <c r="H18476" s="22" t="s">
        <v>15</v>
      </c>
      <c r="I18476" s="28">
        <v>0.01</v>
      </c>
      <c r="J18476" s="28">
        <v>1820</v>
      </c>
      <c r="K18476" s="40"/>
      <c r="L18476" s="40"/>
    </row>
    <row r="18477" spans="1:12">
      <c r="A18477" s="17">
        <v>45869</v>
      </c>
      <c r="B18477" s="22" t="s">
        <v>10</v>
      </c>
      <c r="C18477" s="22" t="s">
        <v>308</v>
      </c>
      <c r="D18477" s="22" t="s">
        <v>18854</v>
      </c>
      <c r="E18477" s="22" t="s">
        <v>58</v>
      </c>
      <c r="F18477" s="22" t="s">
        <v>168</v>
      </c>
      <c r="G18477" s="9">
        <v>4820</v>
      </c>
      <c r="H18477" s="22" t="s">
        <v>15</v>
      </c>
      <c r="I18477" s="28">
        <v>0.01</v>
      </c>
      <c r="J18477" s="28">
        <v>38.56</v>
      </c>
      <c r="K18477" s="40"/>
      <c r="L18477" s="40"/>
    </row>
    <row r="18478" spans="1:12">
      <c r="A18478" s="17">
        <v>45869</v>
      </c>
      <c r="B18478" s="22" t="s">
        <v>10</v>
      </c>
      <c r="C18478" s="22" t="s">
        <v>308</v>
      </c>
      <c r="D18478" s="22" t="s">
        <v>18855</v>
      </c>
      <c r="E18478" s="22" t="s">
        <v>58</v>
      </c>
      <c r="F18478" s="22" t="s">
        <v>168</v>
      </c>
      <c r="G18478" s="9">
        <v>48750</v>
      </c>
      <c r="H18478" s="22" t="s">
        <v>15</v>
      </c>
      <c r="I18478" s="28">
        <v>0.01</v>
      </c>
      <c r="J18478" s="28">
        <v>390</v>
      </c>
      <c r="K18478" s="40"/>
      <c r="L18478" s="40"/>
    </row>
    <row r="18479" spans="1:12">
      <c r="A18479" s="17">
        <v>45869</v>
      </c>
      <c r="B18479" s="22" t="s">
        <v>10</v>
      </c>
      <c r="C18479" s="22" t="s">
        <v>337</v>
      </c>
      <c r="D18479" s="22" t="s">
        <v>18856</v>
      </c>
      <c r="E18479" s="22" t="s">
        <v>58</v>
      </c>
      <c r="F18479" s="22" t="s">
        <v>168</v>
      </c>
      <c r="G18479" s="9">
        <v>16250</v>
      </c>
      <c r="H18479" s="22" t="s">
        <v>15</v>
      </c>
      <c r="I18479" s="28">
        <v>0.01</v>
      </c>
      <c r="J18479" s="28">
        <v>130</v>
      </c>
      <c r="K18479" s="40"/>
      <c r="L18479" s="40"/>
    </row>
    <row r="18480" spans="1:12">
      <c r="A18480" s="17">
        <v>45869</v>
      </c>
      <c r="B18480" s="22" t="s">
        <v>10</v>
      </c>
      <c r="C18480" s="22" t="s">
        <v>337</v>
      </c>
      <c r="D18480" s="22" t="s">
        <v>18857</v>
      </c>
      <c r="E18480" s="22" t="s">
        <v>58</v>
      </c>
      <c r="F18480" s="22" t="s">
        <v>168</v>
      </c>
      <c r="G18480" s="9">
        <v>15228</v>
      </c>
      <c r="H18480" s="22" t="s">
        <v>15</v>
      </c>
      <c r="I18480" s="28">
        <v>0.01</v>
      </c>
      <c r="J18480" s="28">
        <v>121.82</v>
      </c>
      <c r="K18480" s="40"/>
      <c r="L18480" s="40"/>
    </row>
    <row r="18481" spans="1:12">
      <c r="A18481" s="17">
        <v>45869</v>
      </c>
      <c r="B18481" s="22" t="s">
        <v>10</v>
      </c>
      <c r="C18481" s="22" t="s">
        <v>337</v>
      </c>
      <c r="D18481" s="22" t="s">
        <v>18858</v>
      </c>
      <c r="E18481" s="22" t="s">
        <v>58</v>
      </c>
      <c r="F18481" s="22" t="s">
        <v>168</v>
      </c>
      <c r="G18481" s="9">
        <v>3434</v>
      </c>
      <c r="H18481" s="22" t="s">
        <v>15</v>
      </c>
      <c r="I18481" s="28">
        <v>0.01</v>
      </c>
      <c r="J18481" s="28">
        <v>27.48</v>
      </c>
      <c r="K18481" s="40"/>
      <c r="L18481" s="40"/>
    </row>
    <row r="18482" spans="1:12">
      <c r="A18482" s="17">
        <v>45869</v>
      </c>
      <c r="B18482" s="22" t="s">
        <v>10</v>
      </c>
      <c r="C18482" s="22" t="s">
        <v>337</v>
      </c>
      <c r="D18482" s="22" t="s">
        <v>18859</v>
      </c>
      <c r="E18482" s="22" t="s">
        <v>58</v>
      </c>
      <c r="F18482" s="22" t="s">
        <v>168</v>
      </c>
      <c r="G18482" s="9">
        <v>16250</v>
      </c>
      <c r="H18482" s="22" t="s">
        <v>15</v>
      </c>
      <c r="I18482" s="28">
        <v>0.01</v>
      </c>
      <c r="J18482" s="28">
        <v>130</v>
      </c>
      <c r="K18482" s="40"/>
      <c r="L18482" s="40"/>
    </row>
    <row r="18483" spans="1:12">
      <c r="A18483" s="17">
        <v>45869</v>
      </c>
      <c r="B18483" s="22" t="s">
        <v>10</v>
      </c>
      <c r="C18483" s="22" t="s">
        <v>5758</v>
      </c>
      <c r="D18483" s="22" t="s">
        <v>18860</v>
      </c>
      <c r="E18483" s="22" t="s">
        <v>58</v>
      </c>
      <c r="F18483" s="22" t="s">
        <v>168</v>
      </c>
      <c r="G18483" s="9">
        <v>81250</v>
      </c>
      <c r="H18483" s="22" t="s">
        <v>15</v>
      </c>
      <c r="I18483" s="28">
        <v>0.01</v>
      </c>
      <c r="J18483" s="28">
        <v>650</v>
      </c>
      <c r="K18483" s="40"/>
      <c r="L18483" s="40"/>
    </row>
    <row r="18484" spans="1:12">
      <c r="A18484" s="17">
        <v>45869</v>
      </c>
      <c r="B18484" s="22" t="s">
        <v>10</v>
      </c>
      <c r="C18484" s="22" t="s">
        <v>390</v>
      </c>
      <c r="D18484" s="22" t="s">
        <v>18861</v>
      </c>
      <c r="E18484" s="22" t="s">
        <v>13</v>
      </c>
      <c r="F18484" s="22" t="s">
        <v>14</v>
      </c>
      <c r="G18484" s="9">
        <v>3500</v>
      </c>
      <c r="H18484" s="22" t="s">
        <v>15</v>
      </c>
      <c r="I18484" s="28">
        <v>0.25</v>
      </c>
      <c r="J18484" s="28">
        <v>875</v>
      </c>
      <c r="K18484" s="40"/>
      <c r="L18484" s="40"/>
    </row>
    <row r="18485" spans="1:12">
      <c r="A18485" s="17">
        <v>45869</v>
      </c>
      <c r="B18485" s="22" t="s">
        <v>10</v>
      </c>
      <c r="C18485" s="22" t="s">
        <v>407</v>
      </c>
      <c r="D18485" s="22" t="s">
        <v>18862</v>
      </c>
      <c r="E18485" s="22" t="s">
        <v>13</v>
      </c>
      <c r="F18485" s="22" t="s">
        <v>14</v>
      </c>
      <c r="G18485" s="9">
        <v>920</v>
      </c>
      <c r="H18485" s="22" t="s">
        <v>15</v>
      </c>
      <c r="I18485" s="28">
        <v>1.2</v>
      </c>
      <c r="J18485" s="28">
        <v>1104</v>
      </c>
      <c r="K18485" s="40"/>
      <c r="L18485" s="40"/>
    </row>
    <row r="18486" spans="1:12">
      <c r="A18486" s="17">
        <v>45869</v>
      </c>
      <c r="B18486" s="22" t="s">
        <v>10</v>
      </c>
      <c r="C18486" s="22" t="s">
        <v>13107</v>
      </c>
      <c r="D18486" s="22" t="s">
        <v>18863</v>
      </c>
      <c r="E18486" s="22" t="s">
        <v>13</v>
      </c>
      <c r="F18486" s="22" t="s">
        <v>14</v>
      </c>
      <c r="G18486" s="9">
        <v>4434</v>
      </c>
      <c r="H18486" s="22" t="s">
        <v>15</v>
      </c>
      <c r="I18486" s="28">
        <v>0.98</v>
      </c>
      <c r="J18486" s="28">
        <v>4360.8</v>
      </c>
      <c r="K18486" s="40"/>
      <c r="L18486" s="40"/>
    </row>
    <row r="18487" spans="1:12">
      <c r="A18487" s="17">
        <v>45869</v>
      </c>
      <c r="B18487" s="22" t="s">
        <v>10</v>
      </c>
      <c r="C18487" s="22" t="s">
        <v>14137</v>
      </c>
      <c r="D18487" s="22" t="s">
        <v>18864</v>
      </c>
      <c r="E18487" s="22" t="s">
        <v>13</v>
      </c>
      <c r="F18487" s="22" t="s">
        <v>14</v>
      </c>
      <c r="G18487" s="9">
        <v>240</v>
      </c>
      <c r="H18487" s="22" t="s">
        <v>15</v>
      </c>
      <c r="I18487" s="28">
        <v>2.79</v>
      </c>
      <c r="J18487" s="28">
        <v>668.4</v>
      </c>
      <c r="K18487" s="40"/>
      <c r="L18487" s="40"/>
    </row>
    <row r="18488" spans="1:12">
      <c r="A18488" s="17">
        <v>45869</v>
      </c>
      <c r="B18488" s="22" t="s">
        <v>10</v>
      </c>
      <c r="C18488" s="22" t="s">
        <v>537</v>
      </c>
      <c r="D18488" s="22" t="s">
        <v>18865</v>
      </c>
      <c r="E18488" s="22" t="s">
        <v>13</v>
      </c>
      <c r="F18488" s="22" t="s">
        <v>14</v>
      </c>
      <c r="G18488" s="9">
        <v>360</v>
      </c>
      <c r="H18488" s="22" t="s">
        <v>15</v>
      </c>
      <c r="I18488" s="28">
        <v>1.5</v>
      </c>
      <c r="J18488" s="28">
        <v>540</v>
      </c>
      <c r="K18488" s="40"/>
      <c r="L18488" s="40"/>
    </row>
    <row r="18489" spans="1:12">
      <c r="A18489" s="17">
        <v>45869</v>
      </c>
      <c r="B18489" s="22" t="s">
        <v>10</v>
      </c>
      <c r="C18489" s="22" t="s">
        <v>535</v>
      </c>
      <c r="D18489" s="22" t="s">
        <v>18866</v>
      </c>
      <c r="E18489" s="22" t="s">
        <v>13</v>
      </c>
      <c r="F18489" s="22" t="s">
        <v>14</v>
      </c>
      <c r="G18489" s="9">
        <v>2000</v>
      </c>
      <c r="H18489" s="22" t="s">
        <v>15</v>
      </c>
      <c r="I18489" s="28">
        <v>0.7</v>
      </c>
      <c r="J18489" s="28">
        <v>1400</v>
      </c>
      <c r="K18489" s="40"/>
      <c r="L18489" s="40"/>
    </row>
    <row r="18490" spans="1:12">
      <c r="A18490" s="17">
        <v>45869</v>
      </c>
      <c r="B18490" s="22" t="s">
        <v>10</v>
      </c>
      <c r="C18490" s="22" t="s">
        <v>6494</v>
      </c>
      <c r="D18490" s="22" t="s">
        <v>18867</v>
      </c>
      <c r="E18490" s="22" t="s">
        <v>13</v>
      </c>
      <c r="F18490" s="22" t="s">
        <v>14</v>
      </c>
      <c r="G18490" s="9">
        <v>125</v>
      </c>
      <c r="H18490" s="22" t="s">
        <v>15</v>
      </c>
      <c r="I18490" s="28">
        <v>19.45</v>
      </c>
      <c r="J18490" s="28">
        <v>2431.25</v>
      </c>
      <c r="K18490" s="40"/>
      <c r="L18490" s="40"/>
    </row>
    <row r="18491" spans="1:12">
      <c r="A18491" s="17">
        <v>45869</v>
      </c>
      <c r="B18491" s="22" t="s">
        <v>10</v>
      </c>
      <c r="C18491" s="22" t="s">
        <v>531</v>
      </c>
      <c r="D18491" s="22" t="s">
        <v>18868</v>
      </c>
      <c r="E18491" s="22" t="s">
        <v>55</v>
      </c>
      <c r="F18491" s="22"/>
      <c r="G18491" s="9">
        <v>5</v>
      </c>
      <c r="H18491" s="22" t="s">
        <v>15</v>
      </c>
      <c r="I18491" s="28">
        <v>83.16</v>
      </c>
      <c r="J18491" s="28">
        <v>415.8</v>
      </c>
      <c r="K18491" s="40"/>
      <c r="L18491" s="40"/>
    </row>
    <row r="18492" spans="1:12">
      <c r="A18492" s="17">
        <v>45869</v>
      </c>
      <c r="B18492" s="22" t="s">
        <v>10</v>
      </c>
      <c r="C18492" s="22" t="s">
        <v>529</v>
      </c>
      <c r="D18492" s="22" t="s">
        <v>18869</v>
      </c>
      <c r="E18492" s="22" t="s">
        <v>55</v>
      </c>
      <c r="F18492" s="22"/>
      <c r="G18492" s="9">
        <v>5</v>
      </c>
      <c r="H18492" s="22" t="s">
        <v>15</v>
      </c>
      <c r="I18492" s="28">
        <v>79.41</v>
      </c>
      <c r="J18492" s="28">
        <v>397.05</v>
      </c>
      <c r="K18492" s="40"/>
      <c r="L18492" s="40"/>
    </row>
    <row r="18493" spans="1:12">
      <c r="A18493" s="17">
        <v>45869</v>
      </c>
      <c r="B18493" s="22" t="s">
        <v>10</v>
      </c>
      <c r="C18493" s="22" t="s">
        <v>298</v>
      </c>
      <c r="D18493" s="22" t="s">
        <v>18870</v>
      </c>
      <c r="E18493" s="22" t="s">
        <v>55</v>
      </c>
      <c r="F18493" s="22"/>
      <c r="G18493" s="9">
        <v>5</v>
      </c>
      <c r="H18493" s="22" t="s">
        <v>15</v>
      </c>
      <c r="I18493" s="28">
        <v>55.75</v>
      </c>
      <c r="J18493" s="28">
        <v>278.75</v>
      </c>
      <c r="K18493" s="40"/>
      <c r="L18493" s="40"/>
    </row>
    <row r="18494" spans="1:12">
      <c r="A18494" s="17">
        <v>45869</v>
      </c>
      <c r="B18494" s="22" t="s">
        <v>10</v>
      </c>
      <c r="C18494" s="22" t="s">
        <v>82</v>
      </c>
      <c r="D18494" s="22" t="s">
        <v>18871</v>
      </c>
      <c r="E18494" s="22" t="s">
        <v>65</v>
      </c>
      <c r="F18494" s="22" t="s">
        <v>75</v>
      </c>
      <c r="G18494" s="9">
        <v>89</v>
      </c>
      <c r="H18494" s="22" t="s">
        <v>15</v>
      </c>
      <c r="I18494" s="28">
        <v>42.21</v>
      </c>
      <c r="J18494" s="28">
        <v>3756.69</v>
      </c>
      <c r="K18494" s="40"/>
      <c r="L18494" s="40"/>
    </row>
    <row r="18495" spans="1:12">
      <c r="A18495" s="17">
        <v>45869</v>
      </c>
      <c r="B18495" s="22" t="s">
        <v>10</v>
      </c>
      <c r="C18495" s="22" t="s">
        <v>351</v>
      </c>
      <c r="D18495" s="22" t="s">
        <v>18872</v>
      </c>
      <c r="E18495" s="22" t="s">
        <v>58</v>
      </c>
      <c r="F18495" s="22" t="s">
        <v>268</v>
      </c>
      <c r="G18495" s="9">
        <v>50</v>
      </c>
      <c r="H18495" s="22" t="s">
        <v>15</v>
      </c>
      <c r="I18495" s="28">
        <v>0.35</v>
      </c>
      <c r="J18495" s="28">
        <v>17.5</v>
      </c>
      <c r="K18495" s="40"/>
      <c r="L18495" s="40"/>
    </row>
    <row r="18496" spans="1:12">
      <c r="A18496" s="17">
        <v>45869</v>
      </c>
      <c r="B18496" s="22" t="s">
        <v>10</v>
      </c>
      <c r="C18496" s="22" t="s">
        <v>351</v>
      </c>
      <c r="D18496" s="22" t="s">
        <v>18873</v>
      </c>
      <c r="E18496" s="22" t="s">
        <v>58</v>
      </c>
      <c r="F18496" s="22" t="s">
        <v>268</v>
      </c>
      <c r="G18496" s="9">
        <v>1400</v>
      </c>
      <c r="H18496" s="22" t="s">
        <v>15</v>
      </c>
      <c r="I18496" s="28">
        <v>0.35</v>
      </c>
      <c r="J18496" s="28">
        <v>490</v>
      </c>
      <c r="K18496" s="40"/>
      <c r="L18496" s="40"/>
    </row>
    <row r="18497" spans="1:12">
      <c r="A18497" s="17">
        <v>45869</v>
      </c>
      <c r="B18497" s="22" t="s">
        <v>10</v>
      </c>
      <c r="C18497" s="22" t="s">
        <v>351</v>
      </c>
      <c r="D18497" s="22" t="s">
        <v>18874</v>
      </c>
      <c r="E18497" s="22" t="s">
        <v>58</v>
      </c>
      <c r="F18497" s="22" t="s">
        <v>268</v>
      </c>
      <c r="G18497" s="9">
        <v>4100</v>
      </c>
      <c r="H18497" s="22" t="s">
        <v>15</v>
      </c>
      <c r="I18497" s="28">
        <v>0.35</v>
      </c>
      <c r="J18497" s="28">
        <v>1435</v>
      </c>
      <c r="K18497" s="40"/>
      <c r="L18497" s="40"/>
    </row>
    <row r="18498" spans="1:12">
      <c r="A18498" s="17">
        <v>45869</v>
      </c>
      <c r="B18498" s="22" t="s">
        <v>10</v>
      </c>
      <c r="C18498" s="22" t="s">
        <v>351</v>
      </c>
      <c r="D18498" s="22" t="s">
        <v>18875</v>
      </c>
      <c r="E18498" s="22" t="s">
        <v>58</v>
      </c>
      <c r="F18498" s="22" t="s">
        <v>268</v>
      </c>
      <c r="G18498" s="9">
        <v>2000</v>
      </c>
      <c r="H18498" s="22" t="s">
        <v>15</v>
      </c>
      <c r="I18498" s="28">
        <v>0.35</v>
      </c>
      <c r="J18498" s="28">
        <v>700</v>
      </c>
      <c r="K18498" s="40"/>
      <c r="L18498" s="40"/>
    </row>
    <row r="18499" spans="1:12">
      <c r="A18499" s="17">
        <v>45869</v>
      </c>
      <c r="B18499" s="22" t="s">
        <v>10</v>
      </c>
      <c r="C18499" s="22" t="s">
        <v>347</v>
      </c>
      <c r="D18499" s="22" t="s">
        <v>18876</v>
      </c>
      <c r="E18499" s="22" t="s">
        <v>58</v>
      </c>
      <c r="F18499" s="22" t="s">
        <v>268</v>
      </c>
      <c r="G18499" s="9">
        <v>3939</v>
      </c>
      <c r="H18499" s="22" t="s">
        <v>15</v>
      </c>
      <c r="I18499" s="28">
        <v>0.19</v>
      </c>
      <c r="J18499" s="28">
        <v>728.72</v>
      </c>
      <c r="K18499" s="40"/>
      <c r="L18499" s="40"/>
    </row>
    <row r="18500" spans="1:12">
      <c r="A18500" s="17">
        <v>45869</v>
      </c>
      <c r="B18500" s="22" t="s">
        <v>10</v>
      </c>
      <c r="C18500" s="22" t="s">
        <v>343</v>
      </c>
      <c r="D18500" s="22" t="s">
        <v>18877</v>
      </c>
      <c r="E18500" s="22" t="s">
        <v>58</v>
      </c>
      <c r="F18500" s="22" t="s">
        <v>268</v>
      </c>
      <c r="G18500" s="9">
        <v>16964</v>
      </c>
      <c r="H18500" s="22" t="s">
        <v>15</v>
      </c>
      <c r="I18500" s="28">
        <v>0.19</v>
      </c>
      <c r="J18500" s="28">
        <v>3138.34</v>
      </c>
      <c r="K18500" s="40"/>
      <c r="L18500" s="40"/>
    </row>
    <row r="18501" spans="1:12">
      <c r="A18501" s="17">
        <v>45869</v>
      </c>
      <c r="B18501" s="22" t="s">
        <v>10</v>
      </c>
      <c r="C18501" s="22" t="s">
        <v>339</v>
      </c>
      <c r="D18501" s="22" t="s">
        <v>18878</v>
      </c>
      <c r="E18501" s="22" t="s">
        <v>58</v>
      </c>
      <c r="F18501" s="22" t="s">
        <v>268</v>
      </c>
      <c r="G18501" s="9">
        <v>16469</v>
      </c>
      <c r="H18501" s="22" t="s">
        <v>15</v>
      </c>
      <c r="I18501" s="28">
        <v>0.19</v>
      </c>
      <c r="J18501" s="28">
        <v>3046.76</v>
      </c>
      <c r="K18501" s="40"/>
      <c r="L18501" s="40"/>
    </row>
    <row r="18502" spans="1:12">
      <c r="A18502" s="17">
        <v>45869</v>
      </c>
      <c r="B18502" s="22" t="s">
        <v>10</v>
      </c>
      <c r="C18502" s="22" t="s">
        <v>13122</v>
      </c>
      <c r="D18502" s="22" t="s">
        <v>18879</v>
      </c>
      <c r="E18502" s="22" t="s">
        <v>58</v>
      </c>
      <c r="F18502" s="22" t="s">
        <v>268</v>
      </c>
      <c r="G18502" s="9">
        <v>1298</v>
      </c>
      <c r="H18502" s="22" t="s">
        <v>15</v>
      </c>
      <c r="I18502" s="28">
        <v>0.19</v>
      </c>
      <c r="J18502" s="28">
        <v>240.13</v>
      </c>
      <c r="K18502" s="40"/>
      <c r="L18502" s="40"/>
    </row>
    <row r="18503" spans="1:12">
      <c r="A18503" s="17">
        <v>45869</v>
      </c>
      <c r="B18503" s="22" t="s">
        <v>10</v>
      </c>
      <c r="C18503" s="22" t="s">
        <v>13122</v>
      </c>
      <c r="D18503" s="22" t="s">
        <v>18880</v>
      </c>
      <c r="E18503" s="22" t="s">
        <v>58</v>
      </c>
      <c r="F18503" s="22" t="s">
        <v>268</v>
      </c>
      <c r="G18503" s="9">
        <v>29100</v>
      </c>
      <c r="H18503" s="22" t="s">
        <v>15</v>
      </c>
      <c r="I18503" s="28">
        <v>0.19</v>
      </c>
      <c r="J18503" s="28">
        <v>5383.5</v>
      </c>
      <c r="K18503" s="40"/>
      <c r="L18503" s="40"/>
    </row>
    <row r="18504" spans="1:12">
      <c r="A18504" s="17">
        <v>45869</v>
      </c>
      <c r="B18504" s="22" t="s">
        <v>10</v>
      </c>
      <c r="C18504" s="22" t="s">
        <v>14187</v>
      </c>
      <c r="D18504" s="22" t="s">
        <v>18881</v>
      </c>
      <c r="E18504" s="22" t="s">
        <v>58</v>
      </c>
      <c r="F18504" s="22" t="s">
        <v>268</v>
      </c>
      <c r="G18504" s="9">
        <v>2050</v>
      </c>
      <c r="H18504" s="22" t="s">
        <v>15</v>
      </c>
      <c r="I18504" s="28">
        <v>0.19</v>
      </c>
      <c r="J18504" s="28">
        <v>379.25</v>
      </c>
      <c r="K18504" s="40"/>
      <c r="L18504" s="40"/>
    </row>
    <row r="18505" spans="1:12">
      <c r="A18505" s="17">
        <v>45869</v>
      </c>
      <c r="B18505" s="22" t="s">
        <v>10</v>
      </c>
      <c r="C18505" s="22" t="s">
        <v>334</v>
      </c>
      <c r="D18505" s="22" t="s">
        <v>18882</v>
      </c>
      <c r="E18505" s="22" t="s">
        <v>58</v>
      </c>
      <c r="F18505" s="22" t="s">
        <v>268</v>
      </c>
      <c r="G18505" s="9">
        <v>14767</v>
      </c>
      <c r="H18505" s="22" t="s">
        <v>15</v>
      </c>
      <c r="I18505" s="28">
        <v>0.19</v>
      </c>
      <c r="J18505" s="28">
        <v>2731.89</v>
      </c>
      <c r="K18505" s="40"/>
      <c r="L18505" s="40"/>
    </row>
    <row r="18506" spans="1:12">
      <c r="A18506" s="17">
        <v>45869</v>
      </c>
      <c r="B18506" s="22" t="s">
        <v>10</v>
      </c>
      <c r="C18506" s="22" t="s">
        <v>503</v>
      </c>
      <c r="D18506" s="22" t="s">
        <v>18883</v>
      </c>
      <c r="E18506" s="22" t="s">
        <v>58</v>
      </c>
      <c r="F18506" s="22" t="s">
        <v>268</v>
      </c>
      <c r="G18506" s="9">
        <v>6062</v>
      </c>
      <c r="H18506" s="22" t="s">
        <v>15</v>
      </c>
      <c r="I18506" s="28">
        <v>0.19</v>
      </c>
      <c r="J18506" s="28">
        <v>1121.47</v>
      </c>
      <c r="K18506" s="40"/>
      <c r="L18506" s="40"/>
    </row>
    <row r="18507" spans="1:12">
      <c r="A18507" s="17">
        <v>45869</v>
      </c>
      <c r="B18507" s="22" t="s">
        <v>10</v>
      </c>
      <c r="C18507" s="22" t="s">
        <v>5528</v>
      </c>
      <c r="D18507" s="22" t="s">
        <v>18884</v>
      </c>
      <c r="E18507" s="22" t="s">
        <v>58</v>
      </c>
      <c r="F18507" s="22" t="s">
        <v>268</v>
      </c>
      <c r="G18507" s="9">
        <v>3094</v>
      </c>
      <c r="H18507" s="22" t="s">
        <v>15</v>
      </c>
      <c r="I18507" s="28">
        <v>0.35</v>
      </c>
      <c r="J18507" s="28">
        <v>1082.9000000000001</v>
      </c>
      <c r="K18507" s="40"/>
      <c r="L18507" s="40"/>
    </row>
    <row r="18508" spans="1:12">
      <c r="A18508" s="17">
        <v>45869</v>
      </c>
      <c r="B18508" s="22" t="s">
        <v>10</v>
      </c>
      <c r="C18508" s="22" t="s">
        <v>5528</v>
      </c>
      <c r="D18508" s="22" t="s">
        <v>18885</v>
      </c>
      <c r="E18508" s="22" t="s">
        <v>58</v>
      </c>
      <c r="F18508" s="22" t="s">
        <v>268</v>
      </c>
      <c r="G18508" s="9">
        <v>12600</v>
      </c>
      <c r="H18508" s="22" t="s">
        <v>15</v>
      </c>
      <c r="I18508" s="28">
        <v>0.35</v>
      </c>
      <c r="J18508" s="28">
        <v>4410</v>
      </c>
      <c r="K18508" s="40"/>
      <c r="L18508" s="40"/>
    </row>
    <row r="18509" spans="1:12">
      <c r="A18509" s="17">
        <v>45869</v>
      </c>
      <c r="B18509" s="22" t="s">
        <v>10</v>
      </c>
      <c r="C18509" s="22" t="s">
        <v>495</v>
      </c>
      <c r="D18509" s="22" t="s">
        <v>18886</v>
      </c>
      <c r="E18509" s="22" t="s">
        <v>58</v>
      </c>
      <c r="F18509" s="22" t="s">
        <v>268</v>
      </c>
      <c r="G18509" s="9">
        <v>3138</v>
      </c>
      <c r="H18509" s="22" t="s">
        <v>15</v>
      </c>
      <c r="I18509" s="28">
        <v>0.35</v>
      </c>
      <c r="J18509" s="28">
        <v>1098.3</v>
      </c>
      <c r="K18509" s="40"/>
      <c r="L18509" s="40"/>
    </row>
    <row r="18510" spans="1:12">
      <c r="A18510" s="17">
        <v>45869</v>
      </c>
      <c r="B18510" s="22" t="s">
        <v>10</v>
      </c>
      <c r="C18510" s="22" t="s">
        <v>12522</v>
      </c>
      <c r="D18510" s="22" t="s">
        <v>18887</v>
      </c>
      <c r="E18510" s="22" t="s">
        <v>58</v>
      </c>
      <c r="F18510" s="22" t="s">
        <v>268</v>
      </c>
      <c r="G18510" s="9">
        <v>6340</v>
      </c>
      <c r="H18510" s="22" t="s">
        <v>15</v>
      </c>
      <c r="I18510" s="28">
        <v>0.19</v>
      </c>
      <c r="J18510" s="28">
        <v>1172.9000000000001</v>
      </c>
      <c r="K18510" s="40"/>
      <c r="L18510" s="40"/>
    </row>
    <row r="18511" spans="1:12">
      <c r="A18511" s="17">
        <v>45869</v>
      </c>
      <c r="B18511" s="22" t="s">
        <v>10</v>
      </c>
      <c r="C18511" s="22" t="s">
        <v>12522</v>
      </c>
      <c r="D18511" s="22" t="s">
        <v>18888</v>
      </c>
      <c r="E18511" s="22" t="s">
        <v>58</v>
      </c>
      <c r="F18511" s="22" t="s">
        <v>268</v>
      </c>
      <c r="G18511" s="9">
        <v>58150</v>
      </c>
      <c r="H18511" s="22" t="s">
        <v>15</v>
      </c>
      <c r="I18511" s="28">
        <v>0.19</v>
      </c>
      <c r="J18511" s="28">
        <v>10757.75</v>
      </c>
      <c r="K18511" s="40"/>
      <c r="L18511" s="40"/>
    </row>
    <row r="18512" spans="1:12">
      <c r="A18512" s="17">
        <v>45869</v>
      </c>
      <c r="B18512" s="22" t="s">
        <v>10</v>
      </c>
      <c r="C18512" s="22" t="s">
        <v>12579</v>
      </c>
      <c r="D18512" s="22" t="s">
        <v>18889</v>
      </c>
      <c r="E18512" s="22" t="s">
        <v>58</v>
      </c>
      <c r="F18512" s="22" t="s">
        <v>268</v>
      </c>
      <c r="G18512" s="9">
        <v>9400</v>
      </c>
      <c r="H18512" s="22" t="s">
        <v>15</v>
      </c>
      <c r="I18512" s="28">
        <v>0.19</v>
      </c>
      <c r="J18512" s="28">
        <v>1739</v>
      </c>
      <c r="K18512" s="40"/>
      <c r="L18512" s="40"/>
    </row>
    <row r="18513" spans="1:12">
      <c r="A18513" s="17">
        <v>45869</v>
      </c>
      <c r="B18513" s="22" t="s">
        <v>10</v>
      </c>
      <c r="C18513" s="22" t="s">
        <v>12579</v>
      </c>
      <c r="D18513" s="22" t="s">
        <v>18890</v>
      </c>
      <c r="E18513" s="22" t="s">
        <v>58</v>
      </c>
      <c r="F18513" s="22" t="s">
        <v>268</v>
      </c>
      <c r="G18513" s="9">
        <v>29100</v>
      </c>
      <c r="H18513" s="22" t="s">
        <v>15</v>
      </c>
      <c r="I18513" s="28">
        <v>0.19</v>
      </c>
      <c r="J18513" s="28">
        <v>5383.5</v>
      </c>
      <c r="K18513" s="40"/>
      <c r="L18513" s="40"/>
    </row>
    <row r="18514" spans="1:12">
      <c r="A18514" s="17">
        <v>45869</v>
      </c>
      <c r="B18514" s="22" t="s">
        <v>10</v>
      </c>
      <c r="C18514" s="22" t="s">
        <v>12519</v>
      </c>
      <c r="D18514" s="22" t="s">
        <v>18891</v>
      </c>
      <c r="E18514" s="22" t="s">
        <v>58</v>
      </c>
      <c r="F18514" s="22" t="s">
        <v>490</v>
      </c>
      <c r="G18514" s="9">
        <v>1324080</v>
      </c>
      <c r="H18514" s="22" t="s">
        <v>15</v>
      </c>
      <c r="I18514" s="28">
        <v>0.02</v>
      </c>
      <c r="J18514" s="28">
        <v>21185.279999999999</v>
      </c>
      <c r="K18514" s="40"/>
      <c r="L18514" s="40"/>
    </row>
    <row r="18515" spans="1:12">
      <c r="A18515" s="17">
        <v>45869</v>
      </c>
      <c r="B18515" s="22" t="s">
        <v>10</v>
      </c>
      <c r="C18515" s="22" t="s">
        <v>310</v>
      </c>
      <c r="D18515" s="22" t="s">
        <v>18892</v>
      </c>
      <c r="E18515" s="22" t="s">
        <v>58</v>
      </c>
      <c r="F18515" s="22" t="s">
        <v>263</v>
      </c>
      <c r="G18515" s="9">
        <v>200000</v>
      </c>
      <c r="H18515" s="22" t="s">
        <v>15</v>
      </c>
      <c r="I18515" s="28">
        <v>0.01</v>
      </c>
      <c r="J18515" s="28">
        <v>1600</v>
      </c>
      <c r="K18515" s="40"/>
      <c r="L18515" s="40"/>
    </row>
    <row r="18516" spans="1:12">
      <c r="A18516" s="17">
        <v>45869</v>
      </c>
      <c r="B18516" s="22" t="s">
        <v>10</v>
      </c>
      <c r="C18516" s="22" t="s">
        <v>310</v>
      </c>
      <c r="D18516" s="22" t="s">
        <v>18893</v>
      </c>
      <c r="E18516" s="22" t="s">
        <v>58</v>
      </c>
      <c r="F18516" s="22" t="s">
        <v>263</v>
      </c>
      <c r="G18516" s="9">
        <v>140000</v>
      </c>
      <c r="H18516" s="22" t="s">
        <v>15</v>
      </c>
      <c r="I18516" s="28">
        <v>0.01</v>
      </c>
      <c r="J18516" s="28">
        <v>1120</v>
      </c>
      <c r="K18516" s="40"/>
      <c r="L18516" s="40"/>
    </row>
    <row r="18517" spans="1:12">
      <c r="A18517" s="17">
        <v>45869</v>
      </c>
      <c r="B18517" s="22" t="s">
        <v>10</v>
      </c>
      <c r="C18517" s="22" t="s">
        <v>484</v>
      </c>
      <c r="D18517" s="22" t="s">
        <v>18894</v>
      </c>
      <c r="E18517" s="22" t="s">
        <v>58</v>
      </c>
      <c r="F18517" s="22" t="s">
        <v>58</v>
      </c>
      <c r="G18517" s="9">
        <v>640.79999999999995</v>
      </c>
      <c r="H18517" s="22" t="s">
        <v>15</v>
      </c>
      <c r="I18517" s="28">
        <v>0.56000000000000005</v>
      </c>
      <c r="J18517" s="28">
        <v>360.45</v>
      </c>
      <c r="K18517" s="40"/>
      <c r="L18517" s="40"/>
    </row>
    <row r="18518" spans="1:12">
      <c r="A18518" s="17">
        <v>45869</v>
      </c>
      <c r="B18518" s="22" t="s">
        <v>10</v>
      </c>
      <c r="C18518" s="22" t="s">
        <v>484</v>
      </c>
      <c r="D18518" s="22" t="s">
        <v>18895</v>
      </c>
      <c r="E18518" s="22" t="s">
        <v>58</v>
      </c>
      <c r="F18518" s="22" t="s">
        <v>58</v>
      </c>
      <c r="G18518" s="9">
        <v>2808</v>
      </c>
      <c r="H18518" s="22" t="s">
        <v>15</v>
      </c>
      <c r="I18518" s="28">
        <v>0.56000000000000005</v>
      </c>
      <c r="J18518" s="28">
        <v>1579.5</v>
      </c>
      <c r="K18518" s="40"/>
      <c r="L18518" s="40"/>
    </row>
    <row r="18519" spans="1:12">
      <c r="A18519" s="17">
        <v>45869</v>
      </c>
      <c r="B18519" s="22" t="s">
        <v>10</v>
      </c>
      <c r="C18519" s="22" t="s">
        <v>14331</v>
      </c>
      <c r="D18519" s="22" t="s">
        <v>18896</v>
      </c>
      <c r="E18519" s="22" t="s">
        <v>58</v>
      </c>
      <c r="F18519" s="22"/>
      <c r="G18519" s="9">
        <v>756</v>
      </c>
      <c r="H18519" s="22" t="s">
        <v>15</v>
      </c>
      <c r="I18519" s="28">
        <v>10.25</v>
      </c>
      <c r="J18519" s="28">
        <v>7749</v>
      </c>
      <c r="K18519" s="40"/>
      <c r="L18519" s="40"/>
    </row>
    <row r="18520" spans="1:12">
      <c r="A18520" s="17">
        <v>45869</v>
      </c>
      <c r="B18520" s="22" t="s">
        <v>10</v>
      </c>
      <c r="C18520" s="22" t="s">
        <v>15326</v>
      </c>
      <c r="D18520" s="22" t="s">
        <v>18897</v>
      </c>
      <c r="E18520" s="22" t="s">
        <v>58</v>
      </c>
      <c r="F18520" s="22"/>
      <c r="G18520" s="9">
        <v>84</v>
      </c>
      <c r="H18520" s="22" t="s">
        <v>15</v>
      </c>
      <c r="I18520" s="28">
        <v>7.5</v>
      </c>
      <c r="J18520" s="28">
        <v>630</v>
      </c>
      <c r="K18520" s="40"/>
      <c r="L18520" s="40"/>
    </row>
    <row r="18521" spans="1:12">
      <c r="A18521" s="17">
        <v>45869</v>
      </c>
      <c r="B18521" s="22" t="s">
        <v>10</v>
      </c>
      <c r="C18521" s="22" t="s">
        <v>18898</v>
      </c>
      <c r="D18521" s="22" t="s">
        <v>18899</v>
      </c>
      <c r="E18521" s="22" t="s">
        <v>58</v>
      </c>
      <c r="F18521" s="22" t="s">
        <v>263</v>
      </c>
      <c r="G18521" s="9">
        <v>16</v>
      </c>
      <c r="H18521" s="22" t="s">
        <v>15</v>
      </c>
      <c r="I18521" s="28">
        <v>43.88</v>
      </c>
      <c r="J18521" s="28">
        <v>702.08</v>
      </c>
      <c r="K18521" s="40"/>
      <c r="L18521" s="40"/>
    </row>
    <row r="18522" spans="1:12">
      <c r="A18522" s="17">
        <v>45869</v>
      </c>
      <c r="B18522" s="22" t="s">
        <v>10</v>
      </c>
      <c r="C18522" s="22" t="s">
        <v>303</v>
      </c>
      <c r="D18522" s="22" t="s">
        <v>18900</v>
      </c>
      <c r="E18522" s="22" t="s">
        <v>58</v>
      </c>
      <c r="F18522" s="22" t="s">
        <v>268</v>
      </c>
      <c r="G18522" s="9">
        <v>50</v>
      </c>
      <c r="H18522" s="22" t="s">
        <v>15</v>
      </c>
      <c r="I18522" s="28">
        <v>0.35</v>
      </c>
      <c r="J18522" s="28">
        <v>17.5</v>
      </c>
      <c r="K18522" s="40"/>
      <c r="L18522" s="40"/>
    </row>
    <row r="18523" spans="1:12">
      <c r="A18523" s="17">
        <v>45869</v>
      </c>
      <c r="B18523" s="22" t="s">
        <v>10</v>
      </c>
      <c r="C18523" s="22" t="s">
        <v>303</v>
      </c>
      <c r="D18523" s="22" t="s">
        <v>18901</v>
      </c>
      <c r="E18523" s="22" t="s">
        <v>58</v>
      </c>
      <c r="F18523" s="22" t="s">
        <v>268</v>
      </c>
      <c r="G18523" s="9">
        <v>43976</v>
      </c>
      <c r="H18523" s="22" t="s">
        <v>15</v>
      </c>
      <c r="I18523" s="28">
        <v>0.35</v>
      </c>
      <c r="J18523" s="28">
        <v>15391.6</v>
      </c>
      <c r="K18523" s="40"/>
      <c r="L18523" s="40"/>
    </row>
    <row r="18524" spans="1:12">
      <c r="A18524" s="17">
        <v>45869</v>
      </c>
      <c r="B18524" s="22" t="s">
        <v>10</v>
      </c>
      <c r="C18524" s="22" t="s">
        <v>300</v>
      </c>
      <c r="D18524" s="22" t="s">
        <v>18902</v>
      </c>
      <c r="E18524" s="22" t="s">
        <v>58</v>
      </c>
      <c r="F18524" s="22" t="s">
        <v>268</v>
      </c>
      <c r="G18524" s="9">
        <v>13302</v>
      </c>
      <c r="H18524" s="22" t="s">
        <v>15</v>
      </c>
      <c r="I18524" s="28">
        <v>0.35</v>
      </c>
      <c r="J18524" s="28">
        <v>4655.7</v>
      </c>
      <c r="K18524" s="40"/>
      <c r="L18524" s="40"/>
    </row>
    <row r="18525" spans="1:12">
      <c r="A18525" s="17">
        <v>45869</v>
      </c>
      <c r="B18525" s="22" t="s">
        <v>10</v>
      </c>
      <c r="C18525" s="22" t="s">
        <v>474</v>
      </c>
      <c r="D18525" s="22" t="s">
        <v>18903</v>
      </c>
      <c r="E18525" s="22" t="s">
        <v>58</v>
      </c>
      <c r="F18525" s="22" t="s">
        <v>268</v>
      </c>
      <c r="G18525" s="9">
        <v>93180</v>
      </c>
      <c r="H18525" s="22" t="s">
        <v>15</v>
      </c>
      <c r="I18525" s="28">
        <v>0.35</v>
      </c>
      <c r="J18525" s="28">
        <v>32613</v>
      </c>
      <c r="K18525" s="40"/>
      <c r="L18525" s="40"/>
    </row>
    <row r="18526" spans="1:12">
      <c r="A18526" s="17">
        <v>45869</v>
      </c>
      <c r="B18526" s="22" t="s">
        <v>10</v>
      </c>
      <c r="C18526" s="22" t="s">
        <v>5335</v>
      </c>
      <c r="D18526" s="22" t="s">
        <v>18904</v>
      </c>
      <c r="E18526" s="22" t="s">
        <v>58</v>
      </c>
      <c r="F18526" s="22" t="s">
        <v>268</v>
      </c>
      <c r="G18526" s="9">
        <v>10200</v>
      </c>
      <c r="H18526" s="22" t="s">
        <v>15</v>
      </c>
      <c r="I18526" s="28">
        <v>0.35</v>
      </c>
      <c r="J18526" s="28">
        <v>3570</v>
      </c>
      <c r="K18526" s="40"/>
      <c r="L18526" s="40"/>
    </row>
    <row r="18527" spans="1:12">
      <c r="A18527" s="17">
        <v>45869</v>
      </c>
      <c r="B18527" s="22" t="s">
        <v>10</v>
      </c>
      <c r="C18527" s="22" t="s">
        <v>292</v>
      </c>
      <c r="D18527" s="22" t="s">
        <v>18905</v>
      </c>
      <c r="E18527" s="22" t="s">
        <v>58</v>
      </c>
      <c r="F18527" s="22" t="s">
        <v>268</v>
      </c>
      <c r="G18527" s="9">
        <v>15400</v>
      </c>
      <c r="H18527" s="22" t="s">
        <v>15</v>
      </c>
      <c r="I18527" s="28">
        <v>0.35</v>
      </c>
      <c r="J18527" s="28">
        <v>5390</v>
      </c>
      <c r="K18527" s="40"/>
      <c r="L18527" s="40"/>
    </row>
    <row r="18528" spans="1:12">
      <c r="A18528" s="17">
        <v>45869</v>
      </c>
      <c r="B18528" s="22" t="s">
        <v>10</v>
      </c>
      <c r="C18528" s="22" t="s">
        <v>5338</v>
      </c>
      <c r="D18528" s="22" t="s">
        <v>18906</v>
      </c>
      <c r="E18528" s="22" t="s">
        <v>58</v>
      </c>
      <c r="F18528" s="22" t="s">
        <v>268</v>
      </c>
      <c r="G18528" s="9">
        <v>1950</v>
      </c>
      <c r="H18528" s="22" t="s">
        <v>15</v>
      </c>
      <c r="I18528" s="28">
        <v>0.35</v>
      </c>
      <c r="J18528" s="28">
        <v>682.5</v>
      </c>
      <c r="K18528" s="40"/>
      <c r="L18528" s="40"/>
    </row>
    <row r="18529" spans="1:12">
      <c r="A18529" s="17">
        <v>45869</v>
      </c>
      <c r="B18529" s="22" t="s">
        <v>10</v>
      </c>
      <c r="C18529" s="22" t="s">
        <v>468</v>
      </c>
      <c r="D18529" s="22" t="s">
        <v>18907</v>
      </c>
      <c r="E18529" s="22" t="s">
        <v>58</v>
      </c>
      <c r="F18529" s="22" t="s">
        <v>268</v>
      </c>
      <c r="G18529" s="9">
        <v>22904</v>
      </c>
      <c r="H18529" s="22" t="s">
        <v>15</v>
      </c>
      <c r="I18529" s="28">
        <v>0.34</v>
      </c>
      <c r="J18529" s="28">
        <v>7817.14</v>
      </c>
      <c r="K18529" s="40"/>
      <c r="L18529" s="40"/>
    </row>
    <row r="18530" spans="1:12">
      <c r="A18530" s="17">
        <v>45869</v>
      </c>
      <c r="B18530" s="22" t="s">
        <v>10</v>
      </c>
      <c r="C18530" s="22" t="s">
        <v>468</v>
      </c>
      <c r="D18530" s="22" t="s">
        <v>18908</v>
      </c>
      <c r="E18530" s="22" t="s">
        <v>58</v>
      </c>
      <c r="F18530" s="22" t="s">
        <v>268</v>
      </c>
      <c r="G18530" s="9">
        <v>11189</v>
      </c>
      <c r="H18530" s="22" t="s">
        <v>15</v>
      </c>
      <c r="I18530" s="28">
        <v>0.34</v>
      </c>
      <c r="J18530" s="28">
        <v>3818.81</v>
      </c>
      <c r="K18530" s="40"/>
      <c r="L18530" s="40"/>
    </row>
    <row r="18531" spans="1:12">
      <c r="A18531" s="17">
        <v>45869</v>
      </c>
      <c r="B18531" s="22" t="s">
        <v>10</v>
      </c>
      <c r="C18531" s="22" t="s">
        <v>466</v>
      </c>
      <c r="D18531" s="22" t="s">
        <v>18909</v>
      </c>
      <c r="E18531" s="22" t="s">
        <v>58</v>
      </c>
      <c r="F18531" s="22" t="s">
        <v>268</v>
      </c>
      <c r="G18531" s="9">
        <v>40</v>
      </c>
      <c r="H18531" s="22" t="s">
        <v>15</v>
      </c>
      <c r="I18531" s="28">
        <v>0.34</v>
      </c>
      <c r="J18531" s="28">
        <v>13.65</v>
      </c>
      <c r="K18531" s="40"/>
      <c r="L18531" s="40"/>
    </row>
    <row r="18532" spans="1:12">
      <c r="A18532" s="17">
        <v>45869</v>
      </c>
      <c r="B18532" s="22" t="s">
        <v>10</v>
      </c>
      <c r="C18532" s="22" t="s">
        <v>460</v>
      </c>
      <c r="D18532" s="22" t="s">
        <v>18910</v>
      </c>
      <c r="E18532" s="22" t="s">
        <v>65</v>
      </c>
      <c r="F18532" s="22" t="s">
        <v>72</v>
      </c>
      <c r="G18532" s="9">
        <v>1</v>
      </c>
      <c r="H18532" s="22" t="s">
        <v>15</v>
      </c>
      <c r="I18532" s="28">
        <v>79.260000000000005</v>
      </c>
      <c r="J18532" s="28">
        <v>79.260000000000005</v>
      </c>
      <c r="K18532" s="40"/>
      <c r="L18532" s="40"/>
    </row>
    <row r="18533" spans="1:12">
      <c r="A18533" s="17">
        <v>45869</v>
      </c>
      <c r="B18533" s="22" t="s">
        <v>10</v>
      </c>
      <c r="C18533" s="22" t="s">
        <v>460</v>
      </c>
      <c r="D18533" s="22" t="s">
        <v>18911</v>
      </c>
      <c r="E18533" s="22" t="s">
        <v>65</v>
      </c>
      <c r="F18533" s="22" t="s">
        <v>72</v>
      </c>
      <c r="G18533" s="9">
        <v>2</v>
      </c>
      <c r="H18533" s="22" t="s">
        <v>15</v>
      </c>
      <c r="I18533" s="28">
        <v>79.260000000000005</v>
      </c>
      <c r="J18533" s="28">
        <v>158.52000000000001</v>
      </c>
      <c r="K18533" s="40"/>
      <c r="L18533" s="40"/>
    </row>
    <row r="18534" spans="1:12">
      <c r="A18534" s="17">
        <v>45869</v>
      </c>
      <c r="B18534" s="22" t="s">
        <v>10</v>
      </c>
      <c r="C18534" s="22" t="s">
        <v>460</v>
      </c>
      <c r="D18534" s="22" t="s">
        <v>18912</v>
      </c>
      <c r="E18534" s="22" t="s">
        <v>65</v>
      </c>
      <c r="F18534" s="22" t="s">
        <v>72</v>
      </c>
      <c r="G18534" s="9">
        <v>36</v>
      </c>
      <c r="H18534" s="22" t="s">
        <v>15</v>
      </c>
      <c r="I18534" s="28">
        <v>79.260000000000005</v>
      </c>
      <c r="J18534" s="28">
        <v>2853.36</v>
      </c>
      <c r="K18534" s="40"/>
      <c r="L18534" s="40"/>
    </row>
    <row r="18535" spans="1:12">
      <c r="A18535" s="17">
        <v>45869</v>
      </c>
      <c r="B18535" s="22" t="s">
        <v>10</v>
      </c>
      <c r="C18535" s="22" t="s">
        <v>460</v>
      </c>
      <c r="D18535" s="22" t="s">
        <v>18913</v>
      </c>
      <c r="E18535" s="22" t="s">
        <v>65</v>
      </c>
      <c r="F18535" s="22" t="s">
        <v>72</v>
      </c>
      <c r="G18535" s="9">
        <v>144</v>
      </c>
      <c r="H18535" s="22" t="s">
        <v>15</v>
      </c>
      <c r="I18535" s="28">
        <v>79.260000000000005</v>
      </c>
      <c r="J18535" s="28">
        <v>11413.44</v>
      </c>
      <c r="K18535" s="40"/>
      <c r="L18535" s="40"/>
    </row>
    <row r="18536" spans="1:12">
      <c r="A18536" s="17">
        <v>45869</v>
      </c>
      <c r="B18536" s="22" t="s">
        <v>10</v>
      </c>
      <c r="C18536" s="22" t="s">
        <v>460</v>
      </c>
      <c r="D18536" s="22" t="s">
        <v>18914</v>
      </c>
      <c r="E18536" s="22" t="s">
        <v>65</v>
      </c>
      <c r="F18536" s="22" t="s">
        <v>72</v>
      </c>
      <c r="G18536" s="9">
        <v>180</v>
      </c>
      <c r="H18536" s="22" t="s">
        <v>15</v>
      </c>
      <c r="I18536" s="28">
        <v>79.260000000000005</v>
      </c>
      <c r="J18536" s="28">
        <v>14266.8</v>
      </c>
      <c r="K18536" s="40"/>
      <c r="L18536" s="40"/>
    </row>
    <row r="18537" spans="1:12">
      <c r="A18537" s="17">
        <v>45869</v>
      </c>
      <c r="B18537" s="22" t="s">
        <v>10</v>
      </c>
      <c r="C18537" s="22" t="s">
        <v>77</v>
      </c>
      <c r="D18537" s="22" t="s">
        <v>18915</v>
      </c>
      <c r="E18537" s="22" t="s">
        <v>65</v>
      </c>
      <c r="F18537" s="22" t="s">
        <v>66</v>
      </c>
      <c r="G18537" s="9">
        <v>48</v>
      </c>
      <c r="H18537" s="22" t="s">
        <v>15</v>
      </c>
      <c r="I18537" s="28">
        <v>78.260000000000005</v>
      </c>
      <c r="J18537" s="28">
        <v>3756.48</v>
      </c>
      <c r="K18537" s="40"/>
      <c r="L18537" s="40"/>
    </row>
    <row r="18538" spans="1:12">
      <c r="A18538" s="17">
        <v>45869</v>
      </c>
      <c r="B18538" s="22" t="s">
        <v>10</v>
      </c>
      <c r="C18538" s="22" t="s">
        <v>77</v>
      </c>
      <c r="D18538" s="22" t="s">
        <v>18916</v>
      </c>
      <c r="E18538" s="22" t="s">
        <v>65</v>
      </c>
      <c r="F18538" s="22" t="s">
        <v>66</v>
      </c>
      <c r="G18538" s="9">
        <v>96</v>
      </c>
      <c r="H18538" s="22" t="s">
        <v>15</v>
      </c>
      <c r="I18538" s="28">
        <v>78.260000000000005</v>
      </c>
      <c r="J18538" s="28">
        <v>7512.96</v>
      </c>
      <c r="K18538" s="40"/>
      <c r="L18538" s="40"/>
    </row>
    <row r="18539" spans="1:12">
      <c r="A18539" s="17">
        <v>45869</v>
      </c>
      <c r="B18539" s="22" t="s">
        <v>10</v>
      </c>
      <c r="C18539" s="22" t="s">
        <v>77</v>
      </c>
      <c r="D18539" s="22" t="s">
        <v>18917</v>
      </c>
      <c r="E18539" s="22" t="s">
        <v>65</v>
      </c>
      <c r="F18539" s="22" t="s">
        <v>66</v>
      </c>
      <c r="G18539" s="9">
        <v>192</v>
      </c>
      <c r="H18539" s="22" t="s">
        <v>15</v>
      </c>
      <c r="I18539" s="28">
        <v>78.260000000000005</v>
      </c>
      <c r="J18539" s="28">
        <v>15025.92</v>
      </c>
      <c r="K18539" s="40"/>
      <c r="L18539" s="40"/>
    </row>
    <row r="18540" spans="1:12">
      <c r="A18540" s="17">
        <v>45869</v>
      </c>
      <c r="B18540" s="22" t="s">
        <v>10</v>
      </c>
      <c r="C18540" s="22" t="s">
        <v>266</v>
      </c>
      <c r="D18540" s="22" t="s">
        <v>18918</v>
      </c>
      <c r="E18540" s="22" t="s">
        <v>58</v>
      </c>
      <c r="F18540" s="22" t="s">
        <v>268</v>
      </c>
      <c r="G18540" s="9">
        <v>35350</v>
      </c>
      <c r="H18540" s="22" t="s">
        <v>15</v>
      </c>
      <c r="I18540" s="28">
        <v>0.35</v>
      </c>
      <c r="J18540" s="28">
        <v>12372.5</v>
      </c>
      <c r="K18540" s="40"/>
      <c r="L18540" s="40"/>
    </row>
    <row r="18541" spans="1:12">
      <c r="A18541" s="17">
        <v>45869</v>
      </c>
      <c r="B18541" s="22" t="s">
        <v>10</v>
      </c>
      <c r="C18541" s="22" t="s">
        <v>456</v>
      </c>
      <c r="D18541" s="22" t="s">
        <v>18919</v>
      </c>
      <c r="E18541" s="22" t="s">
        <v>65</v>
      </c>
      <c r="F18541" s="22" t="s">
        <v>75</v>
      </c>
      <c r="G18541" s="9">
        <v>34</v>
      </c>
      <c r="H18541" s="22" t="s">
        <v>15</v>
      </c>
      <c r="I18541" s="28">
        <v>42.21</v>
      </c>
      <c r="J18541" s="28">
        <v>1435.14</v>
      </c>
      <c r="K18541" s="40"/>
      <c r="L18541" s="40"/>
    </row>
    <row r="18542" spans="1:12">
      <c r="A18542" s="17">
        <v>45869</v>
      </c>
      <c r="B18542" s="22" t="s">
        <v>10</v>
      </c>
      <c r="C18542" s="22" t="s">
        <v>5385</v>
      </c>
      <c r="D18542" s="22" t="s">
        <v>18920</v>
      </c>
      <c r="E18542" s="22" t="s">
        <v>65</v>
      </c>
      <c r="F18542" s="22" t="s">
        <v>75</v>
      </c>
      <c r="G18542" s="9">
        <v>7</v>
      </c>
      <c r="H18542" s="22" t="s">
        <v>15</v>
      </c>
      <c r="I18542" s="28">
        <v>24.12</v>
      </c>
      <c r="J18542" s="28">
        <v>168.84</v>
      </c>
      <c r="K18542" s="40"/>
      <c r="L18542" s="40"/>
    </row>
    <row r="18543" spans="1:12">
      <c r="A18543" s="17">
        <v>45869</v>
      </c>
      <c r="B18543" s="22" t="s">
        <v>10</v>
      </c>
      <c r="C18543" s="22" t="s">
        <v>73</v>
      </c>
      <c r="D18543" s="22" t="s">
        <v>18921</v>
      </c>
      <c r="E18543" s="22" t="s">
        <v>65</v>
      </c>
      <c r="F18543" s="22" t="s">
        <v>75</v>
      </c>
      <c r="G18543" s="9">
        <v>480</v>
      </c>
      <c r="H18543" s="22" t="s">
        <v>15</v>
      </c>
      <c r="I18543" s="28">
        <v>62.44</v>
      </c>
      <c r="J18543" s="28">
        <v>29969.1</v>
      </c>
      <c r="K18543" s="40"/>
      <c r="L18543" s="40"/>
    </row>
    <row r="18544" spans="1:12">
      <c r="A18544" s="17">
        <v>45869</v>
      </c>
      <c r="B18544" s="22" t="s">
        <v>10</v>
      </c>
      <c r="C18544" s="22" t="s">
        <v>12187</v>
      </c>
      <c r="D18544" s="22" t="s">
        <v>18922</v>
      </c>
      <c r="E18544" s="22" t="s">
        <v>65</v>
      </c>
      <c r="F18544" s="22" t="s">
        <v>451</v>
      </c>
      <c r="G18544" s="9">
        <v>15</v>
      </c>
      <c r="H18544" s="22" t="s">
        <v>15</v>
      </c>
      <c r="I18544" s="28">
        <v>2.81</v>
      </c>
      <c r="J18544" s="28">
        <v>42.21</v>
      </c>
      <c r="K18544" s="40"/>
      <c r="L18544" s="40"/>
    </row>
    <row r="18545" spans="1:12">
      <c r="A18545" s="17">
        <v>45869</v>
      </c>
      <c r="B18545" s="22" t="s">
        <v>10</v>
      </c>
      <c r="C18545" s="22" t="s">
        <v>70</v>
      </c>
      <c r="D18545" s="22" t="s">
        <v>18923</v>
      </c>
      <c r="E18545" s="22" t="s">
        <v>65</v>
      </c>
      <c r="F18545" s="22" t="s">
        <v>72</v>
      </c>
      <c r="G18545" s="9">
        <v>14</v>
      </c>
      <c r="H18545" s="22" t="s">
        <v>15</v>
      </c>
      <c r="I18545" s="28">
        <v>72.67</v>
      </c>
      <c r="J18545" s="28">
        <v>1017.38</v>
      </c>
      <c r="K18545" s="40"/>
      <c r="L18545" s="40"/>
    </row>
    <row r="18546" spans="1:12">
      <c r="A18546" s="17">
        <v>45869</v>
      </c>
      <c r="B18546" s="22" t="s">
        <v>10</v>
      </c>
      <c r="C18546" s="22" t="s">
        <v>63</v>
      </c>
      <c r="D18546" s="22" t="s">
        <v>18924</v>
      </c>
      <c r="E18546" s="22" t="s">
        <v>65</v>
      </c>
      <c r="F18546" s="22" t="s">
        <v>66</v>
      </c>
      <c r="G18546" s="9">
        <v>48</v>
      </c>
      <c r="H18546" s="22" t="s">
        <v>15</v>
      </c>
      <c r="I18546" s="28">
        <v>78.260000000000005</v>
      </c>
      <c r="J18546" s="28">
        <v>3756.48</v>
      </c>
      <c r="K18546" s="40"/>
      <c r="L18546" s="40"/>
    </row>
    <row r="18547" spans="1:12">
      <c r="A18547" s="17">
        <v>45869</v>
      </c>
      <c r="B18547" s="22" t="s">
        <v>10</v>
      </c>
      <c r="C18547" s="22" t="s">
        <v>63</v>
      </c>
      <c r="D18547" s="22" t="s">
        <v>18925</v>
      </c>
      <c r="E18547" s="22" t="s">
        <v>65</v>
      </c>
      <c r="F18547" s="22" t="s">
        <v>66</v>
      </c>
      <c r="G18547" s="9">
        <v>16</v>
      </c>
      <c r="H18547" s="22" t="s">
        <v>15</v>
      </c>
      <c r="I18547" s="28">
        <v>78.260000000000005</v>
      </c>
      <c r="J18547" s="28">
        <v>1252.1600000000001</v>
      </c>
      <c r="K18547" s="40"/>
      <c r="L18547" s="40"/>
    </row>
    <row r="18548" spans="1:12">
      <c r="A18548" s="17">
        <v>45869</v>
      </c>
      <c r="B18548" s="22" t="s">
        <v>10</v>
      </c>
      <c r="C18548" s="22" t="s">
        <v>63</v>
      </c>
      <c r="D18548" s="22" t="s">
        <v>18926</v>
      </c>
      <c r="E18548" s="22" t="s">
        <v>65</v>
      </c>
      <c r="F18548" s="22" t="s">
        <v>66</v>
      </c>
      <c r="G18548" s="9">
        <v>27</v>
      </c>
      <c r="H18548" s="22" t="s">
        <v>15</v>
      </c>
      <c r="I18548" s="28">
        <v>78.260000000000005</v>
      </c>
      <c r="J18548" s="28">
        <v>2113.02</v>
      </c>
      <c r="K18548" s="40"/>
      <c r="L18548" s="40"/>
    </row>
    <row r="18549" spans="1:12">
      <c r="A18549" s="17">
        <v>45869</v>
      </c>
      <c r="B18549" s="22" t="s">
        <v>10</v>
      </c>
      <c r="C18549" s="22" t="s">
        <v>63</v>
      </c>
      <c r="D18549" s="22" t="s">
        <v>18927</v>
      </c>
      <c r="E18549" s="22" t="s">
        <v>65</v>
      </c>
      <c r="F18549" s="22" t="s">
        <v>66</v>
      </c>
      <c r="G18549" s="9">
        <v>144</v>
      </c>
      <c r="H18549" s="22" t="s">
        <v>15</v>
      </c>
      <c r="I18549" s="28">
        <v>78.260000000000005</v>
      </c>
      <c r="J18549" s="28">
        <v>11269.44</v>
      </c>
      <c r="K18549" s="40"/>
      <c r="L18549" s="40"/>
    </row>
    <row r="18550" spans="1:12">
      <c r="A18550" s="17">
        <v>45869</v>
      </c>
      <c r="B18550" s="22" t="s">
        <v>62</v>
      </c>
      <c r="C18550" s="22" t="s">
        <v>136</v>
      </c>
      <c r="D18550" s="22" t="s">
        <v>18928</v>
      </c>
      <c r="E18550" s="22" t="s">
        <v>65</v>
      </c>
      <c r="F18550" s="22" t="s">
        <v>75</v>
      </c>
      <c r="G18550" s="9">
        <v>16</v>
      </c>
      <c r="H18550" s="22" t="s">
        <v>15</v>
      </c>
      <c r="I18550" s="28">
        <v>42.21</v>
      </c>
      <c r="J18550" s="28">
        <v>675.36</v>
      </c>
      <c r="K18550" s="40"/>
      <c r="L18550" s="40"/>
    </row>
    <row r="18551" spans="1:12">
      <c r="A18551" s="17">
        <v>45869</v>
      </c>
      <c r="B18551" s="22" t="s">
        <v>62</v>
      </c>
      <c r="C18551" s="22" t="s">
        <v>136</v>
      </c>
      <c r="D18551" s="22" t="s">
        <v>18929</v>
      </c>
      <c r="E18551" s="22" t="s">
        <v>65</v>
      </c>
      <c r="F18551" s="22" t="s">
        <v>75</v>
      </c>
      <c r="G18551" s="9">
        <v>192</v>
      </c>
      <c r="H18551" s="22" t="s">
        <v>15</v>
      </c>
      <c r="I18551" s="28">
        <v>42.21</v>
      </c>
      <c r="J18551" s="28">
        <v>8104.32</v>
      </c>
      <c r="K18551" s="40"/>
      <c r="L18551" s="40"/>
    </row>
    <row r="18552" spans="1:12">
      <c r="A18552" s="17">
        <v>45869</v>
      </c>
      <c r="B18552" s="22" t="s">
        <v>10</v>
      </c>
      <c r="C18552" s="22" t="s">
        <v>136</v>
      </c>
      <c r="D18552" s="22" t="s">
        <v>18930</v>
      </c>
      <c r="E18552" s="22" t="s">
        <v>65</v>
      </c>
      <c r="F18552" s="22" t="s">
        <v>75</v>
      </c>
      <c r="G18552" s="9">
        <v>146</v>
      </c>
      <c r="H18552" s="22" t="s">
        <v>15</v>
      </c>
      <c r="I18552" s="28">
        <v>41.92</v>
      </c>
      <c r="J18552" s="28">
        <v>6120.45</v>
      </c>
      <c r="K18552" s="40"/>
      <c r="L18552" s="40"/>
    </row>
    <row r="18553" spans="1:12">
      <c r="A18553" s="17">
        <v>45869</v>
      </c>
      <c r="B18553" s="22" t="s">
        <v>62</v>
      </c>
      <c r="C18553" s="22" t="s">
        <v>129</v>
      </c>
      <c r="D18553" s="22" t="s">
        <v>18931</v>
      </c>
      <c r="E18553" s="22" t="s">
        <v>65</v>
      </c>
      <c r="F18553" s="22" t="s">
        <v>92</v>
      </c>
      <c r="G18553" s="9">
        <v>110</v>
      </c>
      <c r="H18553" s="22" t="s">
        <v>15</v>
      </c>
      <c r="I18553" s="28">
        <v>42.21</v>
      </c>
      <c r="J18553" s="28">
        <v>4643.1000000000004</v>
      </c>
      <c r="K18553" s="40"/>
      <c r="L18553" s="40"/>
    </row>
    <row r="18554" spans="1:12">
      <c r="A18554" s="17">
        <v>45869</v>
      </c>
      <c r="B18554" s="22" t="s">
        <v>62</v>
      </c>
      <c r="C18554" s="22" t="s">
        <v>129</v>
      </c>
      <c r="D18554" s="22" t="s">
        <v>18932</v>
      </c>
      <c r="E18554" s="22" t="s">
        <v>65</v>
      </c>
      <c r="F18554" s="22" t="s">
        <v>92</v>
      </c>
      <c r="G18554" s="9">
        <v>126</v>
      </c>
      <c r="H18554" s="22" t="s">
        <v>15</v>
      </c>
      <c r="I18554" s="28">
        <v>42.21</v>
      </c>
      <c r="J18554" s="28">
        <v>5318.46</v>
      </c>
      <c r="K18554" s="40"/>
      <c r="L18554" s="40"/>
    </row>
    <row r="18555" spans="1:12">
      <c r="A18555" s="17">
        <v>45869</v>
      </c>
      <c r="B18555" s="22" t="s">
        <v>62</v>
      </c>
      <c r="C18555" s="22" t="s">
        <v>129</v>
      </c>
      <c r="D18555" s="22" t="s">
        <v>18933</v>
      </c>
      <c r="E18555" s="22" t="s">
        <v>65</v>
      </c>
      <c r="F18555" s="22" t="s">
        <v>92</v>
      </c>
      <c r="G18555" s="9">
        <v>191</v>
      </c>
      <c r="H18555" s="22" t="s">
        <v>15</v>
      </c>
      <c r="I18555" s="28">
        <v>42.21</v>
      </c>
      <c r="J18555" s="28">
        <v>8062.11</v>
      </c>
      <c r="K18555" s="40"/>
      <c r="L18555" s="40"/>
    </row>
    <row r="18556" spans="1:12">
      <c r="A18556" s="17">
        <v>45869</v>
      </c>
      <c r="B18556" s="22" t="s">
        <v>62</v>
      </c>
      <c r="C18556" s="22" t="s">
        <v>129</v>
      </c>
      <c r="D18556" s="22" t="s">
        <v>18934</v>
      </c>
      <c r="E18556" s="22" t="s">
        <v>65</v>
      </c>
      <c r="F18556" s="22" t="s">
        <v>92</v>
      </c>
      <c r="G18556" s="9">
        <v>444</v>
      </c>
      <c r="H18556" s="22" t="s">
        <v>15</v>
      </c>
      <c r="I18556" s="28">
        <v>42.21</v>
      </c>
      <c r="J18556" s="28">
        <v>18741.240000000002</v>
      </c>
      <c r="K18556" s="40"/>
      <c r="L18556" s="40"/>
    </row>
    <row r="18557" spans="1:12">
      <c r="A18557" s="17">
        <v>45869</v>
      </c>
      <c r="B18557" s="22" t="s">
        <v>62</v>
      </c>
      <c r="C18557" s="22" t="s">
        <v>129</v>
      </c>
      <c r="D18557" s="22" t="s">
        <v>18935</v>
      </c>
      <c r="E18557" s="22" t="s">
        <v>65</v>
      </c>
      <c r="F18557" s="22" t="s">
        <v>92</v>
      </c>
      <c r="G18557" s="9">
        <v>14</v>
      </c>
      <c r="H18557" s="22" t="s">
        <v>15</v>
      </c>
      <c r="I18557" s="28">
        <v>42.21</v>
      </c>
      <c r="J18557" s="28">
        <v>590.94000000000005</v>
      </c>
      <c r="K18557" s="40"/>
      <c r="L18557" s="40"/>
    </row>
    <row r="18558" spans="1:12">
      <c r="A18558" s="17">
        <v>45869</v>
      </c>
      <c r="B18558" s="22" t="s">
        <v>62</v>
      </c>
      <c r="C18558" s="22" t="s">
        <v>107</v>
      </c>
      <c r="D18558" s="22" t="s">
        <v>18936</v>
      </c>
      <c r="E18558" s="22" t="s">
        <v>65</v>
      </c>
      <c r="F18558" s="22" t="s">
        <v>75</v>
      </c>
      <c r="G18558" s="9">
        <v>160</v>
      </c>
      <c r="H18558" s="22" t="s">
        <v>15</v>
      </c>
      <c r="I18558" s="28">
        <v>42.21</v>
      </c>
      <c r="J18558" s="28">
        <v>6753.6</v>
      </c>
      <c r="K18558" s="40"/>
      <c r="L18558" s="40"/>
    </row>
    <row r="18559" spans="1:12">
      <c r="A18559" s="17">
        <v>45869</v>
      </c>
      <c r="B18559" s="22" t="s">
        <v>62</v>
      </c>
      <c r="C18559" s="22" t="s">
        <v>107</v>
      </c>
      <c r="D18559" s="22" t="s">
        <v>18937</v>
      </c>
      <c r="E18559" s="22" t="s">
        <v>65</v>
      </c>
      <c r="F18559" s="22" t="s">
        <v>75</v>
      </c>
      <c r="G18559" s="9">
        <v>55</v>
      </c>
      <c r="H18559" s="22" t="s">
        <v>15</v>
      </c>
      <c r="I18559" s="28">
        <v>42.21</v>
      </c>
      <c r="J18559" s="28">
        <v>2321.5500000000002</v>
      </c>
      <c r="K18559" s="40"/>
      <c r="L18559" s="40"/>
    </row>
    <row r="18560" spans="1:12">
      <c r="A18560" s="17">
        <v>45869</v>
      </c>
      <c r="B18560" s="22" t="s">
        <v>62</v>
      </c>
      <c r="C18560" s="22" t="s">
        <v>107</v>
      </c>
      <c r="D18560" s="22" t="s">
        <v>18938</v>
      </c>
      <c r="E18560" s="22" t="s">
        <v>65</v>
      </c>
      <c r="F18560" s="22" t="s">
        <v>75</v>
      </c>
      <c r="G18560" s="9">
        <v>57</v>
      </c>
      <c r="H18560" s="22" t="s">
        <v>15</v>
      </c>
      <c r="I18560" s="28">
        <v>42.21</v>
      </c>
      <c r="J18560" s="28">
        <v>2405.9699999999998</v>
      </c>
      <c r="K18560" s="40"/>
      <c r="L18560" s="40"/>
    </row>
    <row r="18561" spans="1:12">
      <c r="A18561" s="17">
        <v>45869</v>
      </c>
      <c r="B18561" s="22" t="s">
        <v>62</v>
      </c>
      <c r="C18561" s="22" t="s">
        <v>107</v>
      </c>
      <c r="D18561" s="22" t="s">
        <v>18939</v>
      </c>
      <c r="E18561" s="22" t="s">
        <v>65</v>
      </c>
      <c r="F18561" s="22" t="s">
        <v>75</v>
      </c>
      <c r="G18561" s="9">
        <v>69</v>
      </c>
      <c r="H18561" s="22" t="s">
        <v>15</v>
      </c>
      <c r="I18561" s="28">
        <v>42.21</v>
      </c>
      <c r="J18561" s="28">
        <v>2912.49</v>
      </c>
      <c r="K18561" s="40"/>
      <c r="L18561" s="40"/>
    </row>
    <row r="18562" spans="1:12">
      <c r="A18562" s="17">
        <v>45869</v>
      </c>
      <c r="B18562" s="22" t="s">
        <v>62</v>
      </c>
      <c r="C18562" s="22" t="s">
        <v>107</v>
      </c>
      <c r="D18562" s="22" t="s">
        <v>18940</v>
      </c>
      <c r="E18562" s="22" t="s">
        <v>65</v>
      </c>
      <c r="F18562" s="22" t="s">
        <v>75</v>
      </c>
      <c r="G18562" s="9">
        <v>192</v>
      </c>
      <c r="H18562" s="22" t="s">
        <v>15</v>
      </c>
      <c r="I18562" s="28">
        <v>42.21</v>
      </c>
      <c r="J18562" s="28">
        <v>8104.32</v>
      </c>
      <c r="K18562" s="40"/>
      <c r="L18562" s="40"/>
    </row>
    <row r="18563" spans="1:12">
      <c r="A18563" s="17">
        <v>45869</v>
      </c>
      <c r="B18563" s="22" t="s">
        <v>62</v>
      </c>
      <c r="C18563" s="22" t="s">
        <v>107</v>
      </c>
      <c r="D18563" s="22" t="s">
        <v>18941</v>
      </c>
      <c r="E18563" s="22" t="s">
        <v>65</v>
      </c>
      <c r="F18563" s="22" t="s">
        <v>75</v>
      </c>
      <c r="G18563" s="9">
        <v>188</v>
      </c>
      <c r="H18563" s="22" t="s">
        <v>15</v>
      </c>
      <c r="I18563" s="28">
        <v>42.21</v>
      </c>
      <c r="J18563" s="28">
        <v>7935.48</v>
      </c>
      <c r="K18563" s="40"/>
      <c r="L18563" s="40"/>
    </row>
    <row r="18564" spans="1:12">
      <c r="A18564" s="17">
        <v>45869</v>
      </c>
      <c r="B18564" s="22" t="s">
        <v>62</v>
      </c>
      <c r="C18564" s="22" t="s">
        <v>107</v>
      </c>
      <c r="D18564" s="22" t="s">
        <v>18942</v>
      </c>
      <c r="E18564" s="22" t="s">
        <v>65</v>
      </c>
      <c r="F18564" s="22" t="s">
        <v>75</v>
      </c>
      <c r="G18564" s="9">
        <v>70</v>
      </c>
      <c r="H18564" s="22" t="s">
        <v>15</v>
      </c>
      <c r="I18564" s="28">
        <v>42.21</v>
      </c>
      <c r="J18564" s="28">
        <v>2954.7</v>
      </c>
      <c r="K18564" s="40"/>
      <c r="L18564" s="40"/>
    </row>
    <row r="18565" spans="1:12">
      <c r="A18565" s="17">
        <v>45869</v>
      </c>
      <c r="B18565" s="22" t="s">
        <v>62</v>
      </c>
      <c r="C18565" s="22" t="s">
        <v>107</v>
      </c>
      <c r="D18565" s="22" t="s">
        <v>18943</v>
      </c>
      <c r="E18565" s="22" t="s">
        <v>65</v>
      </c>
      <c r="F18565" s="22" t="s">
        <v>75</v>
      </c>
      <c r="G18565" s="9">
        <v>88</v>
      </c>
      <c r="H18565" s="22" t="s">
        <v>15</v>
      </c>
      <c r="I18565" s="28">
        <v>42.21</v>
      </c>
      <c r="J18565" s="28">
        <v>3714.48</v>
      </c>
      <c r="K18565" s="40"/>
      <c r="L18565" s="40"/>
    </row>
    <row r="18566" spans="1:12">
      <c r="A18566" s="17">
        <v>45869</v>
      </c>
      <c r="B18566" s="22" t="s">
        <v>62</v>
      </c>
      <c r="C18566" s="22" t="s">
        <v>12225</v>
      </c>
      <c r="D18566" s="22" t="s">
        <v>18944</v>
      </c>
      <c r="E18566" s="22" t="s">
        <v>65</v>
      </c>
      <c r="F18566" s="22" t="s">
        <v>451</v>
      </c>
      <c r="G18566" s="9">
        <v>48</v>
      </c>
      <c r="H18566" s="22" t="s">
        <v>15</v>
      </c>
      <c r="I18566" s="28">
        <v>42.21</v>
      </c>
      <c r="J18566" s="28">
        <v>2026.08</v>
      </c>
      <c r="K18566" s="40"/>
      <c r="L18566" s="40"/>
    </row>
    <row r="18567" spans="1:12">
      <c r="A18567" s="17">
        <v>45869</v>
      </c>
      <c r="B18567" s="22" t="s">
        <v>62</v>
      </c>
      <c r="C18567" s="22" t="s">
        <v>12225</v>
      </c>
      <c r="D18567" s="22" t="s">
        <v>18945</v>
      </c>
      <c r="E18567" s="22" t="s">
        <v>65</v>
      </c>
      <c r="F18567" s="22" t="s">
        <v>451</v>
      </c>
      <c r="G18567" s="9">
        <v>96</v>
      </c>
      <c r="H18567" s="22" t="s">
        <v>15</v>
      </c>
      <c r="I18567" s="28">
        <v>42.21</v>
      </c>
      <c r="J18567" s="28">
        <v>4052.16</v>
      </c>
      <c r="K18567" s="40"/>
      <c r="L18567" s="40"/>
    </row>
    <row r="18568" spans="1:12">
      <c r="A18568" s="17">
        <v>45869</v>
      </c>
      <c r="B18568" s="22" t="s">
        <v>10</v>
      </c>
      <c r="C18568" s="22" t="s">
        <v>12225</v>
      </c>
      <c r="D18568" s="22" t="s">
        <v>18946</v>
      </c>
      <c r="E18568" s="22" t="s">
        <v>65</v>
      </c>
      <c r="F18568" s="22" t="s">
        <v>451</v>
      </c>
      <c r="G18568" s="9">
        <v>44</v>
      </c>
      <c r="H18568" s="22" t="s">
        <v>15</v>
      </c>
      <c r="I18568" s="28">
        <v>42.21</v>
      </c>
      <c r="J18568" s="28">
        <v>1857.24</v>
      </c>
      <c r="K18568" s="40"/>
      <c r="L18568" s="40"/>
    </row>
    <row r="18569" spans="1:12">
      <c r="A18569" s="17">
        <v>45869</v>
      </c>
      <c r="B18569" s="22" t="s">
        <v>62</v>
      </c>
      <c r="C18569" s="22" t="s">
        <v>13296</v>
      </c>
      <c r="D18569" s="22" t="s">
        <v>18947</v>
      </c>
      <c r="E18569" s="22" t="s">
        <v>65</v>
      </c>
      <c r="F18569" s="22" t="s">
        <v>451</v>
      </c>
      <c r="G18569" s="9">
        <v>64</v>
      </c>
      <c r="H18569" s="22" t="s">
        <v>15</v>
      </c>
      <c r="I18569" s="28">
        <v>42.21</v>
      </c>
      <c r="J18569" s="28">
        <v>2701.44</v>
      </c>
      <c r="K18569" s="40"/>
      <c r="L18569" s="40"/>
    </row>
    <row r="18570" spans="1:12">
      <c r="A18570" s="17">
        <v>45869</v>
      </c>
      <c r="B18570" s="22" t="s">
        <v>62</v>
      </c>
      <c r="C18570" s="22" t="s">
        <v>13296</v>
      </c>
      <c r="D18570" s="22" t="s">
        <v>18948</v>
      </c>
      <c r="E18570" s="22" t="s">
        <v>65</v>
      </c>
      <c r="F18570" s="22" t="s">
        <v>451</v>
      </c>
      <c r="G18570" s="9">
        <v>96</v>
      </c>
      <c r="H18570" s="22" t="s">
        <v>15</v>
      </c>
      <c r="I18570" s="28">
        <v>42.21</v>
      </c>
      <c r="J18570" s="28">
        <v>4052.16</v>
      </c>
      <c r="K18570" s="40"/>
      <c r="L18570" s="40"/>
    </row>
    <row r="18571" spans="1:12">
      <c r="A18571" s="17">
        <v>45869</v>
      </c>
      <c r="B18571" s="22" t="s">
        <v>10</v>
      </c>
      <c r="C18571" s="22" t="s">
        <v>13296</v>
      </c>
      <c r="D18571" s="22" t="s">
        <v>18949</v>
      </c>
      <c r="E18571" s="22" t="s">
        <v>65</v>
      </c>
      <c r="F18571" s="22" t="s">
        <v>451</v>
      </c>
      <c r="G18571" s="9">
        <v>22</v>
      </c>
      <c r="H18571" s="22" t="s">
        <v>15</v>
      </c>
      <c r="I18571" s="28">
        <v>38.369999999999997</v>
      </c>
      <c r="J18571" s="28">
        <v>844.2</v>
      </c>
      <c r="K18571" s="40"/>
      <c r="L18571" s="40"/>
    </row>
    <row r="18572" spans="1:12">
      <c r="A18572" s="17">
        <v>45869</v>
      </c>
      <c r="B18572" s="22" t="s">
        <v>62</v>
      </c>
      <c r="C18572" s="22" t="s">
        <v>13296</v>
      </c>
      <c r="D18572" s="22" t="s">
        <v>18950</v>
      </c>
      <c r="E18572" s="22" t="s">
        <v>65</v>
      </c>
      <c r="F18572" s="22" t="s">
        <v>451</v>
      </c>
      <c r="G18572" s="9">
        <v>52</v>
      </c>
      <c r="H18572" s="22" t="s">
        <v>15</v>
      </c>
      <c r="I18572" s="28">
        <v>42.21</v>
      </c>
      <c r="J18572" s="28">
        <v>2194.92</v>
      </c>
      <c r="K18572" s="40"/>
      <c r="L18572" s="40"/>
    </row>
    <row r="18573" spans="1:12">
      <c r="A18573" s="17">
        <v>45869</v>
      </c>
      <c r="B18573" s="22" t="s">
        <v>10</v>
      </c>
      <c r="C18573" s="22" t="s">
        <v>13296</v>
      </c>
      <c r="D18573" s="22" t="s">
        <v>18951</v>
      </c>
      <c r="E18573" s="22" t="s">
        <v>65</v>
      </c>
      <c r="F18573" s="22" t="s">
        <v>451</v>
      </c>
      <c r="G18573" s="9">
        <v>76</v>
      </c>
      <c r="H18573" s="22" t="s">
        <v>15</v>
      </c>
      <c r="I18573" s="28">
        <v>42.21</v>
      </c>
      <c r="J18573" s="28">
        <v>3207.96</v>
      </c>
      <c r="K18573" s="40"/>
      <c r="L18573" s="40"/>
    </row>
    <row r="18574" spans="1:12">
      <c r="A18574" s="17">
        <v>45869</v>
      </c>
      <c r="B18574" s="22" t="s">
        <v>62</v>
      </c>
      <c r="C18574" s="22" t="s">
        <v>13296</v>
      </c>
      <c r="D18574" s="22" t="s">
        <v>18952</v>
      </c>
      <c r="E18574" s="22" t="s">
        <v>65</v>
      </c>
      <c r="F18574" s="22" t="s">
        <v>451</v>
      </c>
      <c r="G18574" s="9">
        <v>131</v>
      </c>
      <c r="H18574" s="22" t="s">
        <v>15</v>
      </c>
      <c r="I18574" s="28">
        <v>42.21</v>
      </c>
      <c r="J18574" s="28">
        <v>5529.51</v>
      </c>
      <c r="K18574" s="40"/>
      <c r="L18574" s="40"/>
    </row>
    <row r="18575" spans="1:12">
      <c r="A18575" s="17">
        <v>45869</v>
      </c>
      <c r="B18575" s="22" t="s">
        <v>62</v>
      </c>
      <c r="C18575" s="22" t="s">
        <v>13296</v>
      </c>
      <c r="D18575" s="22" t="s">
        <v>18953</v>
      </c>
      <c r="E18575" s="22" t="s">
        <v>65</v>
      </c>
      <c r="F18575" s="22" t="s">
        <v>451</v>
      </c>
      <c r="G18575" s="9">
        <v>156</v>
      </c>
      <c r="H18575" s="22" t="s">
        <v>15</v>
      </c>
      <c r="I18575" s="28">
        <v>42.21</v>
      </c>
      <c r="J18575" s="28">
        <v>6584.76</v>
      </c>
      <c r="K18575" s="40"/>
      <c r="L18575" s="40"/>
    </row>
    <row r="18576" spans="1:12">
      <c r="A18576" s="17">
        <v>45869</v>
      </c>
      <c r="B18576" s="22" t="s">
        <v>62</v>
      </c>
      <c r="C18576" s="22" t="s">
        <v>99</v>
      </c>
      <c r="D18576" s="22" t="s">
        <v>18954</v>
      </c>
      <c r="E18576" s="22" t="s">
        <v>65</v>
      </c>
      <c r="F18576" s="22" t="s">
        <v>75</v>
      </c>
      <c r="G18576" s="9">
        <v>5</v>
      </c>
      <c r="H18576" s="22" t="s">
        <v>15</v>
      </c>
      <c r="I18576" s="28">
        <v>42.21</v>
      </c>
      <c r="J18576" s="28">
        <v>211.05</v>
      </c>
      <c r="K18576" s="40"/>
      <c r="L18576" s="40"/>
    </row>
    <row r="18577" spans="1:12">
      <c r="A18577" s="17">
        <v>45869</v>
      </c>
      <c r="B18577" s="22" t="s">
        <v>62</v>
      </c>
      <c r="C18577" s="22" t="s">
        <v>99</v>
      </c>
      <c r="D18577" s="22" t="s">
        <v>18955</v>
      </c>
      <c r="E18577" s="22" t="s">
        <v>65</v>
      </c>
      <c r="F18577" s="22" t="s">
        <v>75</v>
      </c>
      <c r="G18577" s="9">
        <v>41</v>
      </c>
      <c r="H18577" s="22" t="s">
        <v>15</v>
      </c>
      <c r="I18577" s="28">
        <v>42.21</v>
      </c>
      <c r="J18577" s="28">
        <v>1730.61</v>
      </c>
      <c r="K18577" s="40"/>
      <c r="L18577" s="40"/>
    </row>
    <row r="18578" spans="1:12">
      <c r="A18578" s="17">
        <v>45869</v>
      </c>
      <c r="B18578" s="22" t="s">
        <v>62</v>
      </c>
      <c r="C18578" s="22" t="s">
        <v>99</v>
      </c>
      <c r="D18578" s="22" t="s">
        <v>18956</v>
      </c>
      <c r="E18578" s="22" t="s">
        <v>65</v>
      </c>
      <c r="F18578" s="22" t="s">
        <v>75</v>
      </c>
      <c r="G18578" s="9">
        <v>246</v>
      </c>
      <c r="H18578" s="22" t="s">
        <v>15</v>
      </c>
      <c r="I18578" s="28">
        <v>42.21</v>
      </c>
      <c r="J18578" s="28">
        <v>10383.66</v>
      </c>
      <c r="K18578" s="40"/>
      <c r="L18578" s="40"/>
    </row>
    <row r="18579" spans="1:12">
      <c r="A18579" s="17">
        <v>45869</v>
      </c>
      <c r="B18579" s="22" t="s">
        <v>62</v>
      </c>
      <c r="C18579" s="22" t="s">
        <v>99</v>
      </c>
      <c r="D18579" s="22" t="s">
        <v>18957</v>
      </c>
      <c r="E18579" s="22" t="s">
        <v>65</v>
      </c>
      <c r="F18579" s="22" t="s">
        <v>75</v>
      </c>
      <c r="G18579" s="9">
        <v>274</v>
      </c>
      <c r="H18579" s="22" t="s">
        <v>15</v>
      </c>
      <c r="I18579" s="28">
        <v>42.21</v>
      </c>
      <c r="J18579" s="28">
        <v>11565.54</v>
      </c>
      <c r="K18579" s="40"/>
      <c r="L18579" s="40"/>
    </row>
    <row r="18580" spans="1:12">
      <c r="A18580" s="17">
        <v>45869</v>
      </c>
      <c r="B18580" s="22" t="s">
        <v>62</v>
      </c>
      <c r="C18580" s="22" t="s">
        <v>99</v>
      </c>
      <c r="D18580" s="22" t="s">
        <v>18958</v>
      </c>
      <c r="E18580" s="22" t="s">
        <v>65</v>
      </c>
      <c r="F18580" s="22" t="s">
        <v>75</v>
      </c>
      <c r="G18580" s="9">
        <v>90</v>
      </c>
      <c r="H18580" s="22" t="s">
        <v>15</v>
      </c>
      <c r="I18580" s="28">
        <v>42.21</v>
      </c>
      <c r="J18580" s="28">
        <v>3798.9</v>
      </c>
      <c r="K18580" s="40"/>
      <c r="L18580" s="40"/>
    </row>
    <row r="18581" spans="1:12">
      <c r="A18581" s="17">
        <v>45869</v>
      </c>
      <c r="B18581" s="22" t="s">
        <v>62</v>
      </c>
      <c r="C18581" s="22" t="s">
        <v>99</v>
      </c>
      <c r="D18581" s="22" t="s">
        <v>18959</v>
      </c>
      <c r="E18581" s="22" t="s">
        <v>65</v>
      </c>
      <c r="F18581" s="22" t="s">
        <v>75</v>
      </c>
      <c r="G18581" s="9">
        <v>96</v>
      </c>
      <c r="H18581" s="22" t="s">
        <v>15</v>
      </c>
      <c r="I18581" s="28">
        <v>42.21</v>
      </c>
      <c r="J18581" s="28">
        <v>4052.16</v>
      </c>
      <c r="K18581" s="40"/>
      <c r="L18581" s="40"/>
    </row>
    <row r="18582" spans="1:12">
      <c r="A18582" s="17">
        <v>45869</v>
      </c>
      <c r="B18582" s="22" t="s">
        <v>62</v>
      </c>
      <c r="C18582" s="22" t="s">
        <v>99</v>
      </c>
      <c r="D18582" s="22" t="s">
        <v>18960</v>
      </c>
      <c r="E18582" s="22" t="s">
        <v>65</v>
      </c>
      <c r="F18582" s="22" t="s">
        <v>75</v>
      </c>
      <c r="G18582" s="9">
        <v>192</v>
      </c>
      <c r="H18582" s="22" t="s">
        <v>15</v>
      </c>
      <c r="I18582" s="28">
        <v>42.21</v>
      </c>
      <c r="J18582" s="28">
        <v>8104.32</v>
      </c>
      <c r="K18582" s="40"/>
      <c r="L18582" s="40"/>
    </row>
    <row r="18583" spans="1:12">
      <c r="A18583" s="17">
        <v>45869</v>
      </c>
      <c r="B18583" s="22" t="s">
        <v>10</v>
      </c>
      <c r="C18583" s="22" t="s">
        <v>99</v>
      </c>
      <c r="D18583" s="22" t="s">
        <v>18961</v>
      </c>
      <c r="E18583" s="22" t="s">
        <v>65</v>
      </c>
      <c r="F18583" s="22" t="s">
        <v>75</v>
      </c>
      <c r="G18583" s="9">
        <v>96</v>
      </c>
      <c r="H18583" s="22" t="s">
        <v>15</v>
      </c>
      <c r="I18583" s="28">
        <v>42.21</v>
      </c>
      <c r="J18583" s="28">
        <v>4052.16</v>
      </c>
      <c r="K18583" s="40"/>
      <c r="L18583" s="40"/>
    </row>
    <row r="18584" spans="1:12">
      <c r="A18584" s="17">
        <v>45869</v>
      </c>
      <c r="B18584" s="22" t="s">
        <v>62</v>
      </c>
      <c r="C18584" s="22" t="s">
        <v>90</v>
      </c>
      <c r="D18584" s="22" t="s">
        <v>18962</v>
      </c>
      <c r="E18584" s="22" t="s">
        <v>65</v>
      </c>
      <c r="F18584" s="22" t="s">
        <v>92</v>
      </c>
      <c r="G18584" s="9">
        <v>19</v>
      </c>
      <c r="H18584" s="22" t="s">
        <v>15</v>
      </c>
      <c r="I18584" s="28">
        <v>42.21</v>
      </c>
      <c r="J18584" s="28">
        <v>801.99</v>
      </c>
      <c r="K18584" s="40"/>
      <c r="L18584" s="40"/>
    </row>
    <row r="18585" spans="1:12">
      <c r="A18585" s="17">
        <v>45869</v>
      </c>
      <c r="B18585" s="22" t="s">
        <v>62</v>
      </c>
      <c r="C18585" s="22" t="s">
        <v>90</v>
      </c>
      <c r="D18585" s="22" t="s">
        <v>18963</v>
      </c>
      <c r="E18585" s="22" t="s">
        <v>65</v>
      </c>
      <c r="F18585" s="22" t="s">
        <v>92</v>
      </c>
      <c r="G18585" s="9">
        <v>140</v>
      </c>
      <c r="H18585" s="22" t="s">
        <v>15</v>
      </c>
      <c r="I18585" s="28">
        <v>42.21</v>
      </c>
      <c r="J18585" s="28">
        <v>5909.4</v>
      </c>
      <c r="K18585" s="40"/>
      <c r="L18585" s="40"/>
    </row>
    <row r="18586" spans="1:12">
      <c r="A18586" s="17">
        <v>45869</v>
      </c>
      <c r="B18586" s="22" t="s">
        <v>62</v>
      </c>
      <c r="C18586" s="22" t="s">
        <v>90</v>
      </c>
      <c r="D18586" s="22" t="s">
        <v>18964</v>
      </c>
      <c r="E18586" s="22" t="s">
        <v>65</v>
      </c>
      <c r="F18586" s="22" t="s">
        <v>92</v>
      </c>
      <c r="G18586" s="9">
        <v>97</v>
      </c>
      <c r="H18586" s="22" t="s">
        <v>15</v>
      </c>
      <c r="I18586" s="28">
        <v>42.21</v>
      </c>
      <c r="J18586" s="28">
        <v>4094.37</v>
      </c>
      <c r="K18586" s="40"/>
      <c r="L18586" s="40"/>
    </row>
    <row r="18587" spans="1:12">
      <c r="A18587" s="17">
        <v>45869</v>
      </c>
      <c r="B18587" s="22" t="s">
        <v>62</v>
      </c>
      <c r="C18587" s="22" t="s">
        <v>90</v>
      </c>
      <c r="D18587" s="22" t="s">
        <v>18965</v>
      </c>
      <c r="E18587" s="22" t="s">
        <v>65</v>
      </c>
      <c r="F18587" s="22" t="s">
        <v>92</v>
      </c>
      <c r="G18587" s="9">
        <v>426</v>
      </c>
      <c r="H18587" s="22" t="s">
        <v>15</v>
      </c>
      <c r="I18587" s="28">
        <v>42.21</v>
      </c>
      <c r="J18587" s="28">
        <v>17981.46</v>
      </c>
      <c r="K18587" s="40"/>
      <c r="L18587" s="40"/>
    </row>
    <row r="18588" spans="1:12">
      <c r="A18588" s="17">
        <v>45869</v>
      </c>
      <c r="B18588" s="22" t="s">
        <v>62</v>
      </c>
      <c r="C18588" s="22" t="s">
        <v>90</v>
      </c>
      <c r="D18588" s="22" t="s">
        <v>18966</v>
      </c>
      <c r="E18588" s="22" t="s">
        <v>65</v>
      </c>
      <c r="F18588" s="22" t="s">
        <v>92</v>
      </c>
      <c r="G18588" s="9">
        <v>480</v>
      </c>
      <c r="H18588" s="22" t="s">
        <v>15</v>
      </c>
      <c r="I18588" s="28">
        <v>42.21</v>
      </c>
      <c r="J18588" s="28">
        <v>20260.8</v>
      </c>
      <c r="K18588" s="40"/>
      <c r="L18588" s="40"/>
    </row>
    <row r="18589" spans="1:12">
      <c r="A18589" s="17">
        <v>45869</v>
      </c>
      <c r="B18589" s="22" t="s">
        <v>62</v>
      </c>
      <c r="C18589" s="22" t="s">
        <v>90</v>
      </c>
      <c r="D18589" s="22" t="s">
        <v>18967</v>
      </c>
      <c r="E18589" s="22" t="s">
        <v>65</v>
      </c>
      <c r="F18589" s="22" t="s">
        <v>92</v>
      </c>
      <c r="G18589" s="9">
        <v>26</v>
      </c>
      <c r="H18589" s="22" t="s">
        <v>15</v>
      </c>
      <c r="I18589" s="28">
        <v>42.21</v>
      </c>
      <c r="J18589" s="28">
        <v>1097.46</v>
      </c>
      <c r="K18589" s="40"/>
      <c r="L18589" s="40"/>
    </row>
    <row r="18590" spans="1:12">
      <c r="A18590" s="17">
        <v>45869</v>
      </c>
      <c r="B18590" s="22" t="s">
        <v>62</v>
      </c>
      <c r="C18590" s="22" t="s">
        <v>90</v>
      </c>
      <c r="D18590" s="22" t="s">
        <v>18968</v>
      </c>
      <c r="E18590" s="22" t="s">
        <v>65</v>
      </c>
      <c r="F18590" s="22" t="s">
        <v>92</v>
      </c>
      <c r="G18590" s="9">
        <v>69</v>
      </c>
      <c r="H18590" s="22" t="s">
        <v>15</v>
      </c>
      <c r="I18590" s="28">
        <v>42.21</v>
      </c>
      <c r="J18590" s="28">
        <v>2912.49</v>
      </c>
      <c r="K18590" s="40"/>
      <c r="L18590" s="40"/>
    </row>
    <row r="18591" spans="1:12">
      <c r="A18591" s="17">
        <v>45869</v>
      </c>
      <c r="B18591" s="22" t="s">
        <v>62</v>
      </c>
      <c r="C18591" s="22" t="s">
        <v>84</v>
      </c>
      <c r="D18591" s="22" t="s">
        <v>18969</v>
      </c>
      <c r="E18591" s="22" t="s">
        <v>65</v>
      </c>
      <c r="F18591" s="22" t="s">
        <v>75</v>
      </c>
      <c r="G18591" s="9">
        <v>164</v>
      </c>
      <c r="H18591" s="22" t="s">
        <v>15</v>
      </c>
      <c r="I18591" s="28">
        <v>42.21</v>
      </c>
      <c r="J18591" s="28">
        <v>6922.44</v>
      </c>
      <c r="K18591" s="40"/>
      <c r="L18591" s="40"/>
    </row>
    <row r="18592" spans="1:12">
      <c r="A18592" s="17">
        <v>45869</v>
      </c>
      <c r="B18592" s="22" t="s">
        <v>62</v>
      </c>
      <c r="C18592" s="22" t="s">
        <v>84</v>
      </c>
      <c r="D18592" s="22" t="s">
        <v>18970</v>
      </c>
      <c r="E18592" s="22" t="s">
        <v>65</v>
      </c>
      <c r="F18592" s="22" t="s">
        <v>75</v>
      </c>
      <c r="G18592" s="9">
        <v>131</v>
      </c>
      <c r="H18592" s="22" t="s">
        <v>15</v>
      </c>
      <c r="I18592" s="28">
        <v>42.21</v>
      </c>
      <c r="J18592" s="28">
        <v>5529.51</v>
      </c>
      <c r="K18592" s="40"/>
      <c r="L18592" s="40"/>
    </row>
    <row r="18593" spans="1:12">
      <c r="A18593" s="17">
        <v>45869</v>
      </c>
      <c r="B18593" s="22" t="s">
        <v>62</v>
      </c>
      <c r="C18593" s="22" t="s">
        <v>84</v>
      </c>
      <c r="D18593" s="22" t="s">
        <v>18971</v>
      </c>
      <c r="E18593" s="22" t="s">
        <v>65</v>
      </c>
      <c r="F18593" s="22" t="s">
        <v>75</v>
      </c>
      <c r="G18593" s="9">
        <v>59</v>
      </c>
      <c r="H18593" s="22" t="s">
        <v>15</v>
      </c>
      <c r="I18593" s="28">
        <v>42.21</v>
      </c>
      <c r="J18593" s="28">
        <v>2490.39</v>
      </c>
      <c r="K18593" s="40"/>
      <c r="L18593" s="40"/>
    </row>
    <row r="18594" spans="1:12">
      <c r="A18594" s="17">
        <v>45869</v>
      </c>
      <c r="B18594" s="22" t="s">
        <v>62</v>
      </c>
      <c r="C18594" s="22" t="s">
        <v>84</v>
      </c>
      <c r="D18594" s="22" t="s">
        <v>18972</v>
      </c>
      <c r="E18594" s="22" t="s">
        <v>65</v>
      </c>
      <c r="F18594" s="22" t="s">
        <v>75</v>
      </c>
      <c r="G18594" s="9">
        <v>6</v>
      </c>
      <c r="H18594" s="22" t="s">
        <v>15</v>
      </c>
      <c r="I18594" s="28">
        <v>42.21</v>
      </c>
      <c r="J18594" s="28">
        <v>253.26</v>
      </c>
      <c r="K18594" s="40"/>
      <c r="L18594" s="40"/>
    </row>
    <row r="18595" spans="1:12">
      <c r="A18595" s="17">
        <v>45869</v>
      </c>
      <c r="B18595" s="22" t="s">
        <v>62</v>
      </c>
      <c r="C18595" s="22" t="s">
        <v>82</v>
      </c>
      <c r="D18595" s="22" t="s">
        <v>18973</v>
      </c>
      <c r="E18595" s="22" t="s">
        <v>65</v>
      </c>
      <c r="F18595" s="22" t="s">
        <v>75</v>
      </c>
      <c r="G18595" s="9">
        <v>94</v>
      </c>
      <c r="H18595" s="22" t="s">
        <v>15</v>
      </c>
      <c r="I18595" s="28">
        <v>42.21</v>
      </c>
      <c r="J18595" s="28">
        <v>3967.74</v>
      </c>
      <c r="K18595" s="40"/>
      <c r="L18595" s="40"/>
    </row>
    <row r="18596" spans="1:12">
      <c r="A18596" s="17">
        <v>45869</v>
      </c>
      <c r="B18596" s="22" t="s">
        <v>62</v>
      </c>
      <c r="C18596" s="22" t="s">
        <v>460</v>
      </c>
      <c r="D18596" s="22" t="s">
        <v>18974</v>
      </c>
      <c r="E18596" s="22" t="s">
        <v>65</v>
      </c>
      <c r="F18596" s="22" t="s">
        <v>72</v>
      </c>
      <c r="G18596" s="9">
        <v>576</v>
      </c>
      <c r="H18596" s="22" t="s">
        <v>15</v>
      </c>
      <c r="I18596" s="28">
        <v>79.260000000000005</v>
      </c>
      <c r="J18596" s="28">
        <v>45653.760000000002</v>
      </c>
      <c r="K18596" s="40"/>
      <c r="L18596" s="40"/>
    </row>
    <row r="18597" spans="1:12">
      <c r="A18597" s="17">
        <v>45869</v>
      </c>
      <c r="B18597" s="22" t="s">
        <v>62</v>
      </c>
      <c r="C18597" s="22" t="s">
        <v>460</v>
      </c>
      <c r="D18597" s="22" t="s">
        <v>18975</v>
      </c>
      <c r="E18597" s="22" t="s">
        <v>65</v>
      </c>
      <c r="F18597" s="22" t="s">
        <v>72</v>
      </c>
      <c r="G18597" s="9">
        <v>336</v>
      </c>
      <c r="H18597" s="22" t="s">
        <v>15</v>
      </c>
      <c r="I18597" s="28">
        <v>79.260000000000005</v>
      </c>
      <c r="J18597" s="28">
        <v>26631.360000000001</v>
      </c>
      <c r="K18597" s="40"/>
      <c r="L18597" s="40"/>
    </row>
    <row r="18598" spans="1:12">
      <c r="A18598" s="17">
        <v>45869</v>
      </c>
      <c r="B18598" s="22" t="s">
        <v>62</v>
      </c>
      <c r="C18598" s="22" t="s">
        <v>460</v>
      </c>
      <c r="D18598" s="22" t="s">
        <v>18976</v>
      </c>
      <c r="E18598" s="22" t="s">
        <v>65</v>
      </c>
      <c r="F18598" s="22" t="s">
        <v>72</v>
      </c>
      <c r="G18598" s="9">
        <v>96</v>
      </c>
      <c r="H18598" s="22" t="s">
        <v>15</v>
      </c>
      <c r="I18598" s="28">
        <v>79.260000000000005</v>
      </c>
      <c r="J18598" s="28">
        <v>7608.96</v>
      </c>
      <c r="K18598" s="40"/>
      <c r="L18598" s="40"/>
    </row>
    <row r="18599" spans="1:12">
      <c r="A18599" s="17">
        <v>45869</v>
      </c>
      <c r="B18599" s="22" t="s">
        <v>62</v>
      </c>
      <c r="C18599" s="22" t="s">
        <v>3374</v>
      </c>
      <c r="D18599" s="22" t="s">
        <v>18977</v>
      </c>
      <c r="E18599" s="22" t="s">
        <v>65</v>
      </c>
      <c r="F18599" s="22" t="s">
        <v>66</v>
      </c>
      <c r="G18599" s="9">
        <v>30</v>
      </c>
      <c r="H18599" s="22" t="s">
        <v>15</v>
      </c>
      <c r="I18599" s="28">
        <v>78.260000000000005</v>
      </c>
      <c r="J18599" s="28">
        <v>2347.8000000000002</v>
      </c>
      <c r="K18599" s="40"/>
      <c r="L18599" s="40"/>
    </row>
    <row r="18600" spans="1:12">
      <c r="A18600" s="17">
        <v>45869</v>
      </c>
      <c r="B18600" s="22" t="s">
        <v>62</v>
      </c>
      <c r="C18600" s="22" t="s">
        <v>3374</v>
      </c>
      <c r="D18600" s="22" t="s">
        <v>18978</v>
      </c>
      <c r="E18600" s="22" t="s">
        <v>65</v>
      </c>
      <c r="F18600" s="22" t="s">
        <v>66</v>
      </c>
      <c r="G18600" s="9">
        <v>60</v>
      </c>
      <c r="H18600" s="22" t="s">
        <v>15</v>
      </c>
      <c r="I18600" s="28">
        <v>78.260000000000005</v>
      </c>
      <c r="J18600" s="28">
        <v>4695.6000000000004</v>
      </c>
      <c r="K18600" s="40"/>
      <c r="L18600" s="40"/>
    </row>
    <row r="18601" spans="1:12">
      <c r="A18601" s="17">
        <v>45869</v>
      </c>
      <c r="B18601" s="22" t="s">
        <v>62</v>
      </c>
      <c r="C18601" s="22" t="s">
        <v>3374</v>
      </c>
      <c r="D18601" s="22" t="s">
        <v>18979</v>
      </c>
      <c r="E18601" s="22" t="s">
        <v>65</v>
      </c>
      <c r="F18601" s="22" t="s">
        <v>66</v>
      </c>
      <c r="G18601" s="9">
        <v>60</v>
      </c>
      <c r="H18601" s="22" t="s">
        <v>15</v>
      </c>
      <c r="I18601" s="28">
        <v>78.260000000000005</v>
      </c>
      <c r="J18601" s="28">
        <v>4695.6000000000004</v>
      </c>
      <c r="K18601" s="40"/>
      <c r="L18601" s="40"/>
    </row>
    <row r="18602" spans="1:12">
      <c r="A18602" s="17">
        <v>45869</v>
      </c>
      <c r="B18602" s="22" t="s">
        <v>62</v>
      </c>
      <c r="C18602" s="22" t="s">
        <v>77</v>
      </c>
      <c r="D18602" s="22" t="s">
        <v>18980</v>
      </c>
      <c r="E18602" s="22" t="s">
        <v>65</v>
      </c>
      <c r="F18602" s="22" t="s">
        <v>66</v>
      </c>
      <c r="G18602" s="9">
        <v>1</v>
      </c>
      <c r="H18602" s="22" t="s">
        <v>15</v>
      </c>
      <c r="I18602" s="28">
        <v>78.260000000000005</v>
      </c>
      <c r="J18602" s="28">
        <v>78.260000000000005</v>
      </c>
      <c r="K18602" s="40"/>
      <c r="L18602" s="40"/>
    </row>
    <row r="18603" spans="1:12">
      <c r="A18603" s="17">
        <v>45869</v>
      </c>
      <c r="B18603" s="22" t="s">
        <v>62</v>
      </c>
      <c r="C18603" s="22" t="s">
        <v>77</v>
      </c>
      <c r="D18603" s="22" t="s">
        <v>18981</v>
      </c>
      <c r="E18603" s="22" t="s">
        <v>65</v>
      </c>
      <c r="F18603" s="22" t="s">
        <v>66</v>
      </c>
      <c r="G18603" s="9">
        <v>17</v>
      </c>
      <c r="H18603" s="22" t="s">
        <v>15</v>
      </c>
      <c r="I18603" s="28">
        <v>78.260000000000005</v>
      </c>
      <c r="J18603" s="28">
        <v>1330.42</v>
      </c>
      <c r="K18603" s="40"/>
      <c r="L18603" s="40"/>
    </row>
    <row r="18604" spans="1:12">
      <c r="A18604" s="17">
        <v>45869</v>
      </c>
      <c r="B18604" s="22" t="s">
        <v>62</v>
      </c>
      <c r="C18604" s="22" t="s">
        <v>77</v>
      </c>
      <c r="D18604" s="22" t="s">
        <v>18982</v>
      </c>
      <c r="E18604" s="22" t="s">
        <v>65</v>
      </c>
      <c r="F18604" s="22" t="s">
        <v>66</v>
      </c>
      <c r="G18604" s="9">
        <v>36</v>
      </c>
      <c r="H18604" s="22" t="s">
        <v>15</v>
      </c>
      <c r="I18604" s="28">
        <v>78.260000000000005</v>
      </c>
      <c r="J18604" s="28">
        <v>2817.36</v>
      </c>
      <c r="K18604" s="40"/>
      <c r="L18604" s="40"/>
    </row>
    <row r="18605" spans="1:12">
      <c r="A18605" s="17">
        <v>45869</v>
      </c>
      <c r="B18605" s="22" t="s">
        <v>62</v>
      </c>
      <c r="C18605" s="22" t="s">
        <v>77</v>
      </c>
      <c r="D18605" s="22" t="s">
        <v>18983</v>
      </c>
      <c r="E18605" s="22" t="s">
        <v>65</v>
      </c>
      <c r="F18605" s="22" t="s">
        <v>66</v>
      </c>
      <c r="G18605" s="9">
        <v>96</v>
      </c>
      <c r="H18605" s="22" t="s">
        <v>15</v>
      </c>
      <c r="I18605" s="28">
        <v>78.260000000000005</v>
      </c>
      <c r="J18605" s="28">
        <v>7512.96</v>
      </c>
      <c r="K18605" s="40"/>
      <c r="L18605" s="40"/>
    </row>
    <row r="18606" spans="1:12">
      <c r="A18606" s="17">
        <v>45869</v>
      </c>
      <c r="B18606" s="22" t="s">
        <v>62</v>
      </c>
      <c r="C18606" s="22" t="s">
        <v>77</v>
      </c>
      <c r="D18606" s="22" t="s">
        <v>18984</v>
      </c>
      <c r="E18606" s="22" t="s">
        <v>65</v>
      </c>
      <c r="F18606" s="22" t="s">
        <v>66</v>
      </c>
      <c r="G18606" s="9">
        <v>336</v>
      </c>
      <c r="H18606" s="22" t="s">
        <v>15</v>
      </c>
      <c r="I18606" s="28">
        <v>78.260000000000005</v>
      </c>
      <c r="J18606" s="28">
        <v>26295.360000000001</v>
      </c>
      <c r="K18606" s="40"/>
      <c r="L18606" s="40"/>
    </row>
    <row r="18607" spans="1:12">
      <c r="A18607" s="17">
        <v>45869</v>
      </c>
      <c r="B18607" s="22" t="s">
        <v>62</v>
      </c>
      <c r="C18607" s="22" t="s">
        <v>77</v>
      </c>
      <c r="D18607" s="22" t="s">
        <v>18985</v>
      </c>
      <c r="E18607" s="22" t="s">
        <v>65</v>
      </c>
      <c r="F18607" s="22" t="s">
        <v>66</v>
      </c>
      <c r="G18607" s="9">
        <v>528</v>
      </c>
      <c r="H18607" s="22" t="s">
        <v>15</v>
      </c>
      <c r="I18607" s="28">
        <v>78.260000000000005</v>
      </c>
      <c r="J18607" s="28">
        <v>41321.279999999999</v>
      </c>
      <c r="K18607" s="40"/>
      <c r="L18607" s="40"/>
    </row>
    <row r="18608" spans="1:12">
      <c r="A18608" s="17">
        <v>45869</v>
      </c>
      <c r="B18608" s="22" t="s">
        <v>62</v>
      </c>
      <c r="C18608" s="22" t="s">
        <v>5385</v>
      </c>
      <c r="D18608" s="22" t="s">
        <v>18986</v>
      </c>
      <c r="E18608" s="22" t="s">
        <v>65</v>
      </c>
      <c r="F18608" s="22" t="s">
        <v>75</v>
      </c>
      <c r="G18608" s="9">
        <v>304</v>
      </c>
      <c r="H18608" s="22" t="s">
        <v>15</v>
      </c>
      <c r="I18608" s="28">
        <v>42.21</v>
      </c>
      <c r="J18608" s="28">
        <v>12831.84</v>
      </c>
      <c r="K18608" s="40"/>
      <c r="L18608" s="40"/>
    </row>
    <row r="18609" spans="1:12">
      <c r="A18609" s="17">
        <v>45869</v>
      </c>
      <c r="B18609" s="22" t="s">
        <v>10</v>
      </c>
      <c r="C18609" s="22" t="s">
        <v>73</v>
      </c>
      <c r="D18609" s="22" t="s">
        <v>18987</v>
      </c>
      <c r="E18609" s="22" t="s">
        <v>65</v>
      </c>
      <c r="F18609" s="22" t="s">
        <v>75</v>
      </c>
      <c r="G18609" s="9">
        <v>480</v>
      </c>
      <c r="H18609" s="22" t="s">
        <v>15</v>
      </c>
      <c r="I18609" s="28">
        <v>42.21</v>
      </c>
      <c r="J18609" s="28">
        <v>20260.8</v>
      </c>
      <c r="K18609" s="40"/>
      <c r="L18609" s="40"/>
    </row>
    <row r="18610" spans="1:12">
      <c r="A18610" s="17">
        <v>45869</v>
      </c>
      <c r="B18610" s="22" t="s">
        <v>62</v>
      </c>
      <c r="C18610" s="22" t="s">
        <v>449</v>
      </c>
      <c r="D18610" s="22" t="s">
        <v>18988</v>
      </c>
      <c r="E18610" s="22" t="s">
        <v>65</v>
      </c>
      <c r="F18610" s="22" t="s">
        <v>451</v>
      </c>
      <c r="G18610" s="9">
        <v>192</v>
      </c>
      <c r="H18610" s="22" t="s">
        <v>15</v>
      </c>
      <c r="I18610" s="28">
        <v>42.21</v>
      </c>
      <c r="J18610" s="28">
        <v>8104.32</v>
      </c>
      <c r="K18610" s="40"/>
      <c r="L18610" s="40"/>
    </row>
    <row r="18611" spans="1:12">
      <c r="A18611" s="17">
        <v>45869</v>
      </c>
      <c r="B18611" s="22" t="s">
        <v>62</v>
      </c>
      <c r="C18611" s="22" t="s">
        <v>449</v>
      </c>
      <c r="D18611" s="22" t="s">
        <v>18989</v>
      </c>
      <c r="E18611" s="22" t="s">
        <v>65</v>
      </c>
      <c r="F18611" s="22" t="s">
        <v>451</v>
      </c>
      <c r="G18611" s="9">
        <v>192</v>
      </c>
      <c r="H18611" s="22" t="s">
        <v>15</v>
      </c>
      <c r="I18611" s="28">
        <v>42.21</v>
      </c>
      <c r="J18611" s="28">
        <v>8104.32</v>
      </c>
      <c r="K18611" s="40"/>
      <c r="L18611" s="40"/>
    </row>
    <row r="18612" spans="1:12">
      <c r="A18612" s="17">
        <v>45869</v>
      </c>
      <c r="B18612" s="22" t="s">
        <v>10</v>
      </c>
      <c r="C18612" s="22" t="s">
        <v>449</v>
      </c>
      <c r="D18612" s="22" t="s">
        <v>18990</v>
      </c>
      <c r="E18612" s="22" t="s">
        <v>65</v>
      </c>
      <c r="F18612" s="22" t="s">
        <v>451</v>
      </c>
      <c r="G18612" s="9">
        <v>480</v>
      </c>
      <c r="H18612" s="22" t="s">
        <v>15</v>
      </c>
      <c r="I18612" s="28">
        <v>37.99</v>
      </c>
      <c r="J18612" s="28">
        <v>18234.72</v>
      </c>
      <c r="K18612" s="40"/>
      <c r="L18612" s="40"/>
    </row>
    <row r="18613" spans="1:12">
      <c r="A18613" s="17">
        <v>45869</v>
      </c>
      <c r="B18613" s="22" t="s">
        <v>62</v>
      </c>
      <c r="C18613" s="22" t="s">
        <v>12187</v>
      </c>
      <c r="D18613" s="22" t="s">
        <v>18991</v>
      </c>
      <c r="E18613" s="22" t="s">
        <v>65</v>
      </c>
      <c r="F18613" s="22" t="s">
        <v>451</v>
      </c>
      <c r="G18613" s="9">
        <v>42</v>
      </c>
      <c r="H18613" s="22" t="s">
        <v>15</v>
      </c>
      <c r="I18613" s="28">
        <v>42.21</v>
      </c>
      <c r="J18613" s="28">
        <v>1772.82</v>
      </c>
      <c r="K18613" s="40"/>
      <c r="L18613" s="40"/>
    </row>
    <row r="18614" spans="1:12">
      <c r="A18614" s="17">
        <v>45869</v>
      </c>
      <c r="B18614" s="22" t="s">
        <v>62</v>
      </c>
      <c r="C18614" s="22" t="s">
        <v>12187</v>
      </c>
      <c r="D18614" s="22" t="s">
        <v>18992</v>
      </c>
      <c r="E18614" s="22" t="s">
        <v>65</v>
      </c>
      <c r="F18614" s="22" t="s">
        <v>451</v>
      </c>
      <c r="G18614" s="9">
        <v>132</v>
      </c>
      <c r="H18614" s="22" t="s">
        <v>15</v>
      </c>
      <c r="I18614" s="28">
        <v>42.21</v>
      </c>
      <c r="J18614" s="28">
        <v>5571.72</v>
      </c>
      <c r="K18614" s="40"/>
      <c r="L18614" s="40"/>
    </row>
    <row r="18615" spans="1:12">
      <c r="A18615" s="17">
        <v>45869</v>
      </c>
      <c r="B18615" s="22" t="s">
        <v>62</v>
      </c>
      <c r="C18615" s="22" t="s">
        <v>12187</v>
      </c>
      <c r="D18615" s="22" t="s">
        <v>18993</v>
      </c>
      <c r="E18615" s="22" t="s">
        <v>65</v>
      </c>
      <c r="F18615" s="22" t="s">
        <v>451</v>
      </c>
      <c r="G18615" s="9">
        <v>90</v>
      </c>
      <c r="H18615" s="22" t="s">
        <v>15</v>
      </c>
      <c r="I18615" s="28">
        <v>42.21</v>
      </c>
      <c r="J18615" s="28">
        <v>3798.9</v>
      </c>
      <c r="K18615" s="40"/>
      <c r="L18615" s="40"/>
    </row>
    <row r="18616" spans="1:12">
      <c r="A18616" s="17">
        <v>45869</v>
      </c>
      <c r="B18616" s="22" t="s">
        <v>62</v>
      </c>
      <c r="C18616" s="22" t="s">
        <v>12187</v>
      </c>
      <c r="D18616" s="22" t="s">
        <v>18994</v>
      </c>
      <c r="E18616" s="22" t="s">
        <v>65</v>
      </c>
      <c r="F18616" s="22" t="s">
        <v>451</v>
      </c>
      <c r="G18616" s="9">
        <v>43</v>
      </c>
      <c r="H18616" s="22" t="s">
        <v>15</v>
      </c>
      <c r="I18616" s="28">
        <v>42.21</v>
      </c>
      <c r="J18616" s="28">
        <v>1815.03</v>
      </c>
      <c r="K18616" s="40"/>
      <c r="L18616" s="40"/>
    </row>
    <row r="18617" spans="1:12">
      <c r="A18617" s="17">
        <v>45869</v>
      </c>
      <c r="B18617" s="22" t="s">
        <v>62</v>
      </c>
      <c r="C18617" s="22" t="s">
        <v>70</v>
      </c>
      <c r="D18617" s="22" t="s">
        <v>18995</v>
      </c>
      <c r="E18617" s="22" t="s">
        <v>65</v>
      </c>
      <c r="F18617" s="22" t="s">
        <v>72</v>
      </c>
      <c r="G18617" s="9">
        <v>96</v>
      </c>
      <c r="H18617" s="22" t="s">
        <v>15</v>
      </c>
      <c r="I18617" s="28">
        <v>78.260000000000005</v>
      </c>
      <c r="J18617" s="28">
        <v>7512.96</v>
      </c>
      <c r="K18617" s="40"/>
      <c r="L18617" s="40"/>
    </row>
    <row r="18618" spans="1:12">
      <c r="A18618" s="17">
        <v>45869</v>
      </c>
      <c r="B18618" s="22" t="s">
        <v>62</v>
      </c>
      <c r="C18618" s="22" t="s">
        <v>70</v>
      </c>
      <c r="D18618" s="22" t="s">
        <v>18996</v>
      </c>
      <c r="E18618" s="22" t="s">
        <v>65</v>
      </c>
      <c r="F18618" s="22" t="s">
        <v>72</v>
      </c>
      <c r="G18618" s="9">
        <v>209</v>
      </c>
      <c r="H18618" s="22" t="s">
        <v>15</v>
      </c>
      <c r="I18618" s="28">
        <v>78.260000000000005</v>
      </c>
      <c r="J18618" s="28">
        <v>16356.34</v>
      </c>
      <c r="K18618" s="40"/>
      <c r="L18618" s="40"/>
    </row>
    <row r="18619" spans="1:12">
      <c r="A18619" s="17">
        <v>45869</v>
      </c>
      <c r="B18619" s="22" t="s">
        <v>62</v>
      </c>
      <c r="C18619" s="22" t="s">
        <v>70</v>
      </c>
      <c r="D18619" s="22" t="s">
        <v>18997</v>
      </c>
      <c r="E18619" s="22" t="s">
        <v>65</v>
      </c>
      <c r="F18619" s="22" t="s">
        <v>72</v>
      </c>
      <c r="G18619" s="9">
        <v>79</v>
      </c>
      <c r="H18619" s="22" t="s">
        <v>15</v>
      </c>
      <c r="I18619" s="28">
        <v>78.260000000000005</v>
      </c>
      <c r="J18619" s="28">
        <v>6182.54</v>
      </c>
      <c r="K18619" s="40"/>
      <c r="L18619" s="40"/>
    </row>
    <row r="18620" spans="1:12">
      <c r="A18620" s="17">
        <v>45869</v>
      </c>
      <c r="B18620" s="22" t="s">
        <v>62</v>
      </c>
      <c r="C18620" s="22" t="s">
        <v>63</v>
      </c>
      <c r="D18620" s="22" t="s">
        <v>18998</v>
      </c>
      <c r="E18620" s="22" t="s">
        <v>65</v>
      </c>
      <c r="F18620" s="22" t="s">
        <v>66</v>
      </c>
      <c r="G18620" s="9">
        <v>32</v>
      </c>
      <c r="H18620" s="22" t="s">
        <v>15</v>
      </c>
      <c r="I18620" s="28">
        <v>78.260000000000005</v>
      </c>
      <c r="J18620" s="28">
        <v>2504.3200000000002</v>
      </c>
      <c r="K18620" s="40"/>
      <c r="L18620" s="40"/>
    </row>
    <row r="18621" spans="1:12">
      <c r="A18621" s="17">
        <v>45869</v>
      </c>
      <c r="B18621" s="22" t="s">
        <v>10</v>
      </c>
      <c r="C18621" s="22" t="s">
        <v>3942</v>
      </c>
      <c r="D18621" s="22" t="s">
        <v>18999</v>
      </c>
      <c r="E18621" s="22" t="s">
        <v>141</v>
      </c>
      <c r="F18621" s="22" t="s">
        <v>141</v>
      </c>
      <c r="G18621" s="9">
        <v>7</v>
      </c>
      <c r="H18621" s="22" t="s">
        <v>41</v>
      </c>
      <c r="I18621" s="28">
        <v>0.22</v>
      </c>
      <c r="J18621" s="28">
        <v>1.54</v>
      </c>
      <c r="K18621" s="40"/>
      <c r="L18621" s="40"/>
    </row>
    <row r="18622" spans="1:12">
      <c r="A18622" s="17">
        <v>45869</v>
      </c>
      <c r="B18622" s="22" t="s">
        <v>10</v>
      </c>
      <c r="C18622" s="22" t="s">
        <v>5353</v>
      </c>
      <c r="D18622" s="22" t="s">
        <v>19000</v>
      </c>
      <c r="E18622" s="22" t="s">
        <v>141</v>
      </c>
      <c r="F18622" s="22" t="s">
        <v>141</v>
      </c>
      <c r="G18622" s="9">
        <v>32.392242000000003</v>
      </c>
      <c r="H18622" s="22" t="s">
        <v>41</v>
      </c>
      <c r="I18622" s="28">
        <v>2.3199999999999998</v>
      </c>
      <c r="J18622" s="28">
        <v>75.150000000000006</v>
      </c>
      <c r="K18622" s="40"/>
      <c r="L18622" s="40"/>
    </row>
    <row r="18623" spans="1:12">
      <c r="A18623" s="17">
        <v>45869</v>
      </c>
      <c r="B18623" s="22" t="s">
        <v>10</v>
      </c>
      <c r="C18623" s="22" t="s">
        <v>5355</v>
      </c>
      <c r="D18623" s="22" t="s">
        <v>19001</v>
      </c>
      <c r="E18623" s="22" t="s">
        <v>141</v>
      </c>
      <c r="F18623" s="22" t="s">
        <v>141</v>
      </c>
      <c r="G18623" s="9">
        <v>32.392242000000003</v>
      </c>
      <c r="H18623" s="22" t="s">
        <v>41</v>
      </c>
      <c r="I18623" s="28">
        <v>2.3199999999999998</v>
      </c>
      <c r="J18623" s="28">
        <v>75.150000000000006</v>
      </c>
      <c r="K18623" s="40"/>
      <c r="L18623" s="40"/>
    </row>
    <row r="18624" spans="1:12">
      <c r="A18624" s="17">
        <v>45869</v>
      </c>
      <c r="B18624" s="22" t="s">
        <v>10</v>
      </c>
      <c r="C18624" s="22" t="s">
        <v>5357</v>
      </c>
      <c r="D18624" s="22" t="s">
        <v>19002</v>
      </c>
      <c r="E18624" s="22" t="s">
        <v>141</v>
      </c>
      <c r="F18624" s="22" t="s">
        <v>141</v>
      </c>
      <c r="G18624" s="9">
        <v>32.392242000000003</v>
      </c>
      <c r="H18624" s="22" t="s">
        <v>41</v>
      </c>
      <c r="I18624" s="28">
        <v>2.3199999999999998</v>
      </c>
      <c r="J18624" s="28">
        <v>75.150000000000006</v>
      </c>
      <c r="K18624" s="40"/>
      <c r="L18624" s="40"/>
    </row>
    <row r="18625" spans="1:12">
      <c r="A18625" s="17">
        <v>45869</v>
      </c>
      <c r="B18625" s="22" t="s">
        <v>10</v>
      </c>
      <c r="C18625" s="22" t="s">
        <v>5359</v>
      </c>
      <c r="D18625" s="22" t="s">
        <v>19003</v>
      </c>
      <c r="E18625" s="22" t="s">
        <v>141</v>
      </c>
      <c r="F18625" s="22" t="s">
        <v>141</v>
      </c>
      <c r="G18625" s="9">
        <v>32.392242000000003</v>
      </c>
      <c r="H18625" s="22" t="s">
        <v>41</v>
      </c>
      <c r="I18625" s="28">
        <v>2.3199999999999998</v>
      </c>
      <c r="J18625" s="28">
        <v>75.150000000000006</v>
      </c>
      <c r="K18625" s="40"/>
      <c r="L18625" s="40"/>
    </row>
    <row r="18626" spans="1:12">
      <c r="A18626" s="17">
        <v>45869</v>
      </c>
      <c r="B18626" s="22" t="s">
        <v>10</v>
      </c>
      <c r="C18626" s="22" t="s">
        <v>12160</v>
      </c>
      <c r="D18626" s="22" t="s">
        <v>19004</v>
      </c>
      <c r="E18626" s="22" t="s">
        <v>18</v>
      </c>
      <c r="F18626" s="22" t="s">
        <v>40</v>
      </c>
      <c r="G18626" s="9">
        <v>1756.7661000000001</v>
      </c>
      <c r="H18626" s="22" t="s">
        <v>41</v>
      </c>
      <c r="I18626" s="28">
        <v>3.25</v>
      </c>
      <c r="J18626" s="28">
        <v>5709.49</v>
      </c>
      <c r="K18626" s="40"/>
      <c r="L18626" s="40"/>
    </row>
    <row r="18627" spans="1:12">
      <c r="A18627" s="17">
        <v>45869</v>
      </c>
      <c r="B18627" s="22" t="s">
        <v>10</v>
      </c>
      <c r="C18627" s="22" t="s">
        <v>656</v>
      </c>
      <c r="D18627" s="22" t="s">
        <v>19005</v>
      </c>
      <c r="E18627" s="22" t="s">
        <v>18</v>
      </c>
      <c r="F18627" s="22" t="s">
        <v>242</v>
      </c>
      <c r="G18627" s="9">
        <v>25.684646999999998</v>
      </c>
      <c r="H18627" s="22" t="s">
        <v>20</v>
      </c>
      <c r="I18627" s="28">
        <v>2.41</v>
      </c>
      <c r="J18627" s="28">
        <v>61.9</v>
      </c>
      <c r="K18627" s="40"/>
      <c r="L18627" s="40"/>
    </row>
    <row r="18628" spans="1:12">
      <c r="A18628" s="17">
        <v>45869</v>
      </c>
      <c r="B18628" s="22" t="s">
        <v>10</v>
      </c>
      <c r="C18628" s="22" t="s">
        <v>38</v>
      </c>
      <c r="D18628" s="22" t="s">
        <v>19006</v>
      </c>
      <c r="E18628" s="22" t="s">
        <v>18</v>
      </c>
      <c r="F18628" s="22" t="s">
        <v>40</v>
      </c>
      <c r="G18628" s="9">
        <v>158.02770000000001</v>
      </c>
      <c r="H18628" s="22" t="s">
        <v>41</v>
      </c>
      <c r="I18628" s="28">
        <v>3.25</v>
      </c>
      <c r="J18628" s="28">
        <v>513.59</v>
      </c>
      <c r="K18628" s="40"/>
      <c r="L18628" s="40"/>
    </row>
    <row r="18629" spans="1:12">
      <c r="A18629" s="17">
        <v>45869</v>
      </c>
      <c r="B18629" s="22" t="s">
        <v>10</v>
      </c>
      <c r="C18629" s="22" t="s">
        <v>564</v>
      </c>
      <c r="D18629" s="22" t="s">
        <v>19007</v>
      </c>
      <c r="E18629" s="22" t="s">
        <v>18</v>
      </c>
      <c r="F18629" s="22" t="s">
        <v>40</v>
      </c>
      <c r="G18629" s="9">
        <v>118.82792000000001</v>
      </c>
      <c r="H18629" s="22" t="s">
        <v>41</v>
      </c>
      <c r="I18629" s="28">
        <v>24</v>
      </c>
      <c r="J18629" s="28">
        <v>2851.87</v>
      </c>
      <c r="K18629" s="40"/>
      <c r="L18629" s="40"/>
    </row>
    <row r="18630" spans="1:12">
      <c r="A18630" s="17">
        <v>45869</v>
      </c>
      <c r="B18630" s="22" t="s">
        <v>10</v>
      </c>
      <c r="C18630" s="22" t="s">
        <v>166</v>
      </c>
      <c r="D18630" s="22" t="s">
        <v>19008</v>
      </c>
      <c r="E18630" s="22" t="s">
        <v>58</v>
      </c>
      <c r="F18630" s="22" t="s">
        <v>168</v>
      </c>
      <c r="G18630" s="9">
        <v>11765</v>
      </c>
      <c r="H18630" s="22" t="s">
        <v>15</v>
      </c>
      <c r="I18630" s="28">
        <v>0.01</v>
      </c>
      <c r="J18630" s="28">
        <v>117.65</v>
      </c>
      <c r="K18630" s="40"/>
      <c r="L18630" s="40"/>
    </row>
    <row r="18631" spans="1:12">
      <c r="A18631" s="17">
        <v>45869</v>
      </c>
      <c r="B18631" s="22" t="s">
        <v>10</v>
      </c>
      <c r="C18631" s="22" t="s">
        <v>180</v>
      </c>
      <c r="D18631" s="22" t="s">
        <v>19009</v>
      </c>
      <c r="E18631" s="22" t="s">
        <v>58</v>
      </c>
      <c r="F18631" s="22" t="s">
        <v>168</v>
      </c>
      <c r="G18631" s="9">
        <v>97090</v>
      </c>
      <c r="H18631" s="22" t="s">
        <v>15</v>
      </c>
      <c r="I18631" s="28">
        <v>0.01</v>
      </c>
      <c r="J18631" s="28">
        <v>970.9</v>
      </c>
      <c r="K18631" s="40"/>
      <c r="L18631" s="40"/>
    </row>
    <row r="18632" spans="1:12">
      <c r="A18632" s="17">
        <v>45869</v>
      </c>
      <c r="B18632" s="22" t="s">
        <v>10</v>
      </c>
      <c r="C18632" s="22" t="s">
        <v>180</v>
      </c>
      <c r="D18632" s="22" t="s">
        <v>19010</v>
      </c>
      <c r="E18632" s="22" t="s">
        <v>58</v>
      </c>
      <c r="F18632" s="22" t="s">
        <v>168</v>
      </c>
      <c r="G18632" s="9">
        <v>107153</v>
      </c>
      <c r="H18632" s="22" t="s">
        <v>15</v>
      </c>
      <c r="I18632" s="28">
        <v>0.01</v>
      </c>
      <c r="J18632" s="28">
        <v>1071.53</v>
      </c>
      <c r="K18632" s="40"/>
      <c r="L18632" s="40"/>
    </row>
    <row r="18633" spans="1:12">
      <c r="A18633" s="17">
        <v>45869</v>
      </c>
      <c r="B18633" s="22" t="s">
        <v>10</v>
      </c>
      <c r="C18633" s="22" t="s">
        <v>180</v>
      </c>
      <c r="D18633" s="22" t="s">
        <v>19011</v>
      </c>
      <c r="E18633" s="22" t="s">
        <v>58</v>
      </c>
      <c r="F18633" s="22" t="s">
        <v>168</v>
      </c>
      <c r="G18633" s="9">
        <v>167206</v>
      </c>
      <c r="H18633" s="22" t="s">
        <v>15</v>
      </c>
      <c r="I18633" s="28">
        <v>0.01</v>
      </c>
      <c r="J18633" s="28">
        <v>1672.06</v>
      </c>
      <c r="K18633" s="40"/>
      <c r="L18633" s="40"/>
    </row>
    <row r="18634" spans="1:12">
      <c r="A18634" s="17">
        <v>45869</v>
      </c>
      <c r="B18634" s="22" t="s">
        <v>10</v>
      </c>
      <c r="C18634" s="22" t="s">
        <v>180</v>
      </c>
      <c r="D18634" s="22" t="s">
        <v>19012</v>
      </c>
      <c r="E18634" s="22" t="s">
        <v>58</v>
      </c>
      <c r="F18634" s="22" t="s">
        <v>168</v>
      </c>
      <c r="G18634" s="9">
        <v>100034</v>
      </c>
      <c r="H18634" s="22" t="s">
        <v>15</v>
      </c>
      <c r="I18634" s="28">
        <v>0.01</v>
      </c>
      <c r="J18634" s="28">
        <v>1000.34</v>
      </c>
      <c r="K18634" s="40"/>
      <c r="L18634" s="40"/>
    </row>
    <row r="18635" spans="1:12">
      <c r="A18635" s="17">
        <v>45869</v>
      </c>
      <c r="B18635" s="22" t="s">
        <v>10</v>
      </c>
      <c r="C18635" s="22" t="s">
        <v>180</v>
      </c>
      <c r="D18635" s="22" t="s">
        <v>19013</v>
      </c>
      <c r="E18635" s="22" t="s">
        <v>58</v>
      </c>
      <c r="F18635" s="22" t="s">
        <v>168</v>
      </c>
      <c r="G18635" s="9">
        <v>39059</v>
      </c>
      <c r="H18635" s="22" t="s">
        <v>15</v>
      </c>
      <c r="I18635" s="28">
        <v>0.01</v>
      </c>
      <c r="J18635" s="28">
        <v>390.59</v>
      </c>
      <c r="K18635" s="40"/>
      <c r="L18635" s="40"/>
    </row>
    <row r="18636" spans="1:12">
      <c r="A18636" s="17">
        <v>45869</v>
      </c>
      <c r="B18636" s="22" t="s">
        <v>10</v>
      </c>
      <c r="C18636" s="22" t="s">
        <v>191</v>
      </c>
      <c r="D18636" s="22" t="s">
        <v>19014</v>
      </c>
      <c r="E18636" s="22" t="s">
        <v>58</v>
      </c>
      <c r="F18636" s="22" t="s">
        <v>168</v>
      </c>
      <c r="G18636" s="9">
        <v>25519</v>
      </c>
      <c r="H18636" s="22" t="s">
        <v>15</v>
      </c>
      <c r="I18636" s="28">
        <v>0.01</v>
      </c>
      <c r="J18636" s="28">
        <v>255.19</v>
      </c>
      <c r="K18636" s="40"/>
      <c r="L18636" s="40"/>
    </row>
    <row r="18637" spans="1:12">
      <c r="A18637" s="17">
        <v>45869</v>
      </c>
      <c r="B18637" s="22" t="s">
        <v>10</v>
      </c>
      <c r="C18637" s="22" t="s">
        <v>191</v>
      </c>
      <c r="D18637" s="22" t="s">
        <v>19015</v>
      </c>
      <c r="E18637" s="22" t="s">
        <v>58</v>
      </c>
      <c r="F18637" s="22" t="s">
        <v>168</v>
      </c>
      <c r="G18637" s="9">
        <v>5200</v>
      </c>
      <c r="H18637" s="22" t="s">
        <v>15</v>
      </c>
      <c r="I18637" s="28">
        <v>0.01</v>
      </c>
      <c r="J18637" s="28">
        <v>52</v>
      </c>
      <c r="K18637" s="40"/>
      <c r="L18637" s="40"/>
    </row>
    <row r="18638" spans="1:12">
      <c r="A18638" s="17">
        <v>45869</v>
      </c>
      <c r="B18638" s="22" t="s">
        <v>10</v>
      </c>
      <c r="C18638" s="22" t="s">
        <v>191</v>
      </c>
      <c r="D18638" s="22" t="s">
        <v>19016</v>
      </c>
      <c r="E18638" s="22" t="s">
        <v>58</v>
      </c>
      <c r="F18638" s="22" t="s">
        <v>168</v>
      </c>
      <c r="G18638" s="9">
        <v>96866</v>
      </c>
      <c r="H18638" s="22" t="s">
        <v>15</v>
      </c>
      <c r="I18638" s="28">
        <v>0.01</v>
      </c>
      <c r="J18638" s="28">
        <v>968.66</v>
      </c>
      <c r="K18638" s="40"/>
      <c r="L18638" s="40"/>
    </row>
    <row r="18639" spans="1:12">
      <c r="A18639" s="17">
        <v>45869</v>
      </c>
      <c r="B18639" s="22" t="s">
        <v>10</v>
      </c>
      <c r="C18639" s="22" t="s">
        <v>191</v>
      </c>
      <c r="D18639" s="22" t="s">
        <v>19017</v>
      </c>
      <c r="E18639" s="22" t="s">
        <v>58</v>
      </c>
      <c r="F18639" s="22" t="s">
        <v>168</v>
      </c>
      <c r="G18639" s="9">
        <v>64741</v>
      </c>
      <c r="H18639" s="22" t="s">
        <v>15</v>
      </c>
      <c r="I18639" s="28">
        <v>0.01</v>
      </c>
      <c r="J18639" s="28">
        <v>647.41</v>
      </c>
      <c r="K18639" s="40"/>
      <c r="L18639" s="40"/>
    </row>
    <row r="18640" spans="1:12">
      <c r="A18640" s="17">
        <v>45869</v>
      </c>
      <c r="B18640" s="22" t="s">
        <v>10</v>
      </c>
      <c r="C18640" s="22" t="s">
        <v>191</v>
      </c>
      <c r="D18640" s="22" t="s">
        <v>19018</v>
      </c>
      <c r="E18640" s="22" t="s">
        <v>58</v>
      </c>
      <c r="F18640" s="22" t="s">
        <v>168</v>
      </c>
      <c r="G18640" s="9">
        <v>104026</v>
      </c>
      <c r="H18640" s="22" t="s">
        <v>15</v>
      </c>
      <c r="I18640" s="28">
        <v>0.01</v>
      </c>
      <c r="J18640" s="28">
        <v>1040.26</v>
      </c>
      <c r="K18640" s="40"/>
      <c r="L18640" s="40"/>
    </row>
    <row r="18641" spans="1:12">
      <c r="A18641" s="17">
        <v>45869</v>
      </c>
      <c r="B18641" s="22" t="s">
        <v>10</v>
      </c>
      <c r="C18641" s="22" t="s">
        <v>571</v>
      </c>
      <c r="D18641" s="22" t="s">
        <v>19019</v>
      </c>
      <c r="E18641" s="22" t="s">
        <v>58</v>
      </c>
      <c r="F18641" s="22" t="s">
        <v>168</v>
      </c>
      <c r="G18641" s="9">
        <v>11434</v>
      </c>
      <c r="H18641" s="22" t="s">
        <v>15</v>
      </c>
      <c r="I18641" s="28">
        <v>0.01</v>
      </c>
      <c r="J18641" s="28">
        <v>114.34</v>
      </c>
      <c r="K18641" s="40"/>
      <c r="L18641" s="40"/>
    </row>
    <row r="18642" spans="1:12">
      <c r="A18642" s="17">
        <v>45869</v>
      </c>
      <c r="B18642" s="22" t="s">
        <v>10</v>
      </c>
      <c r="C18642" s="22" t="s">
        <v>571</v>
      </c>
      <c r="D18642" s="22" t="s">
        <v>19020</v>
      </c>
      <c r="E18642" s="22" t="s">
        <v>58</v>
      </c>
      <c r="F18642" s="22" t="s">
        <v>168</v>
      </c>
      <c r="G18642" s="9">
        <v>9709</v>
      </c>
      <c r="H18642" s="22" t="s">
        <v>15</v>
      </c>
      <c r="I18642" s="28">
        <v>0.01</v>
      </c>
      <c r="J18642" s="28">
        <v>97.09</v>
      </c>
      <c r="K18642" s="40"/>
      <c r="L18642" s="40"/>
    </row>
    <row r="18643" spans="1:12">
      <c r="A18643" s="17">
        <v>45869</v>
      </c>
      <c r="B18643" s="22" t="s">
        <v>10</v>
      </c>
      <c r="C18643" s="22" t="s">
        <v>573</v>
      </c>
      <c r="D18643" s="22" t="s">
        <v>19021</v>
      </c>
      <c r="E18643" s="22" t="s">
        <v>58</v>
      </c>
      <c r="F18643" s="22" t="s">
        <v>168</v>
      </c>
      <c r="G18643" s="9">
        <v>7411</v>
      </c>
      <c r="H18643" s="22" t="s">
        <v>15</v>
      </c>
      <c r="I18643" s="28">
        <v>0.01</v>
      </c>
      <c r="J18643" s="28">
        <v>74.11</v>
      </c>
      <c r="K18643" s="40"/>
      <c r="L18643" s="40"/>
    </row>
    <row r="18644" spans="1:12">
      <c r="A18644" s="17">
        <v>45869</v>
      </c>
      <c r="B18644" s="22" t="s">
        <v>10</v>
      </c>
      <c r="C18644" s="22" t="s">
        <v>573</v>
      </c>
      <c r="D18644" s="22" t="s">
        <v>19022</v>
      </c>
      <c r="E18644" s="22" t="s">
        <v>58</v>
      </c>
      <c r="F18644" s="22" t="s">
        <v>168</v>
      </c>
      <c r="G18644" s="9">
        <v>25707</v>
      </c>
      <c r="H18644" s="22" t="s">
        <v>15</v>
      </c>
      <c r="I18644" s="28">
        <v>0.01</v>
      </c>
      <c r="J18644" s="28">
        <v>257.07</v>
      </c>
      <c r="K18644" s="40"/>
      <c r="L18644" s="40"/>
    </row>
    <row r="18645" spans="1:12">
      <c r="A18645" s="17">
        <v>45869</v>
      </c>
      <c r="B18645" s="22" t="s">
        <v>10</v>
      </c>
      <c r="C18645" s="22" t="s">
        <v>573</v>
      </c>
      <c r="D18645" s="22" t="s">
        <v>19023</v>
      </c>
      <c r="E18645" s="22" t="s">
        <v>58</v>
      </c>
      <c r="F18645" s="22" t="s">
        <v>168</v>
      </c>
      <c r="G18645" s="9">
        <v>13869</v>
      </c>
      <c r="H18645" s="22" t="s">
        <v>15</v>
      </c>
      <c r="I18645" s="28">
        <v>0.01</v>
      </c>
      <c r="J18645" s="28">
        <v>138.69</v>
      </c>
      <c r="K18645" s="40"/>
      <c r="L18645" s="40"/>
    </row>
    <row r="18646" spans="1:12">
      <c r="A18646" s="17">
        <v>45869</v>
      </c>
      <c r="B18646" s="22" t="s">
        <v>10</v>
      </c>
      <c r="C18646" s="22" t="s">
        <v>12727</v>
      </c>
      <c r="D18646" s="22" t="s">
        <v>19024</v>
      </c>
      <c r="E18646" s="22" t="s">
        <v>58</v>
      </c>
      <c r="F18646" s="22" t="s">
        <v>168</v>
      </c>
      <c r="G18646" s="9">
        <v>28307</v>
      </c>
      <c r="H18646" s="22" t="s">
        <v>15</v>
      </c>
      <c r="I18646" s="28">
        <v>0.01</v>
      </c>
      <c r="J18646" s="28">
        <v>283.07</v>
      </c>
      <c r="K18646" s="40"/>
      <c r="L18646" s="40"/>
    </row>
    <row r="18647" spans="1:12">
      <c r="A18647" s="17">
        <v>45869</v>
      </c>
      <c r="B18647" s="22" t="s">
        <v>10</v>
      </c>
      <c r="C18647" s="22" t="s">
        <v>575</v>
      </c>
      <c r="D18647" s="22" t="s">
        <v>19025</v>
      </c>
      <c r="E18647" s="22" t="s">
        <v>58</v>
      </c>
      <c r="F18647" s="22" t="s">
        <v>168</v>
      </c>
      <c r="G18647" s="9">
        <v>4968</v>
      </c>
      <c r="H18647" s="22" t="s">
        <v>15</v>
      </c>
      <c r="I18647" s="28">
        <v>0.01</v>
      </c>
      <c r="J18647" s="28">
        <v>49.68</v>
      </c>
      <c r="K18647" s="40"/>
      <c r="L18647" s="40"/>
    </row>
    <row r="18648" spans="1:12">
      <c r="A18648" s="17">
        <v>45869</v>
      </c>
      <c r="B18648" s="22" t="s">
        <v>10</v>
      </c>
      <c r="C18648" s="22" t="s">
        <v>575</v>
      </c>
      <c r="D18648" s="22" t="s">
        <v>19026</v>
      </c>
      <c r="E18648" s="22" t="s">
        <v>58</v>
      </c>
      <c r="F18648" s="22" t="s">
        <v>168</v>
      </c>
      <c r="G18648" s="9">
        <v>6842</v>
      </c>
      <c r="H18648" s="22" t="s">
        <v>15</v>
      </c>
      <c r="I18648" s="28">
        <v>0.01</v>
      </c>
      <c r="J18648" s="28">
        <v>68.42</v>
      </c>
      <c r="K18648" s="40"/>
      <c r="L18648" s="40"/>
    </row>
    <row r="18649" spans="1:12">
      <c r="A18649" s="17">
        <v>45869</v>
      </c>
      <c r="B18649" s="22" t="s">
        <v>10</v>
      </c>
      <c r="C18649" s="22" t="s">
        <v>575</v>
      </c>
      <c r="D18649" s="22" t="s">
        <v>19027</v>
      </c>
      <c r="E18649" s="22" t="s">
        <v>58</v>
      </c>
      <c r="F18649" s="22" t="s">
        <v>168</v>
      </c>
      <c r="G18649" s="9">
        <v>25282</v>
      </c>
      <c r="H18649" s="22" t="s">
        <v>15</v>
      </c>
      <c r="I18649" s="28">
        <v>0.01</v>
      </c>
      <c r="J18649" s="28">
        <v>252.82</v>
      </c>
      <c r="K18649" s="40"/>
      <c r="L18649" s="40"/>
    </row>
    <row r="18650" spans="1:12">
      <c r="A18650" s="17">
        <v>45869</v>
      </c>
      <c r="B18650" s="22" t="s">
        <v>10</v>
      </c>
      <c r="C18650" s="22" t="s">
        <v>197</v>
      </c>
      <c r="D18650" s="22" t="s">
        <v>19028</v>
      </c>
      <c r="E18650" s="22" t="s">
        <v>58</v>
      </c>
      <c r="F18650" s="22" t="s">
        <v>168</v>
      </c>
      <c r="G18650" s="9">
        <v>13272</v>
      </c>
      <c r="H18650" s="22" t="s">
        <v>15</v>
      </c>
      <c r="I18650" s="28">
        <v>0.01</v>
      </c>
      <c r="J18650" s="28">
        <v>132.72</v>
      </c>
      <c r="K18650" s="40"/>
      <c r="L18650" s="40"/>
    </row>
    <row r="18651" spans="1:12">
      <c r="A18651" s="17">
        <v>45869</v>
      </c>
      <c r="B18651" s="22" t="s">
        <v>10</v>
      </c>
      <c r="C18651" s="22" t="s">
        <v>197</v>
      </c>
      <c r="D18651" s="22" t="s">
        <v>19029</v>
      </c>
      <c r="E18651" s="22" t="s">
        <v>58</v>
      </c>
      <c r="F18651" s="22" t="s">
        <v>168</v>
      </c>
      <c r="G18651" s="9">
        <v>288902</v>
      </c>
      <c r="H18651" s="22" t="s">
        <v>15</v>
      </c>
      <c r="I18651" s="28">
        <v>0.01</v>
      </c>
      <c r="J18651" s="28">
        <v>2889.02</v>
      </c>
      <c r="K18651" s="40"/>
      <c r="L18651" s="40"/>
    </row>
    <row r="18652" spans="1:12">
      <c r="A18652" s="17">
        <v>45869</v>
      </c>
      <c r="B18652" s="22" t="s">
        <v>10</v>
      </c>
      <c r="C18652" s="22" t="s">
        <v>197</v>
      </c>
      <c r="D18652" s="22" t="s">
        <v>19030</v>
      </c>
      <c r="E18652" s="22" t="s">
        <v>58</v>
      </c>
      <c r="F18652" s="22" t="s">
        <v>168</v>
      </c>
      <c r="G18652" s="9">
        <v>114242</v>
      </c>
      <c r="H18652" s="22" t="s">
        <v>15</v>
      </c>
      <c r="I18652" s="28">
        <v>0.01</v>
      </c>
      <c r="J18652" s="28">
        <v>1142.42</v>
      </c>
      <c r="K18652" s="40"/>
      <c r="L18652" s="40"/>
    </row>
    <row r="18653" spans="1:12">
      <c r="A18653" s="17">
        <v>45869</v>
      </c>
      <c r="B18653" s="22" t="s">
        <v>10</v>
      </c>
      <c r="C18653" s="22" t="s">
        <v>197</v>
      </c>
      <c r="D18653" s="22" t="s">
        <v>19031</v>
      </c>
      <c r="E18653" s="22" t="s">
        <v>58</v>
      </c>
      <c r="F18653" s="22" t="s">
        <v>168</v>
      </c>
      <c r="G18653" s="9">
        <v>134329</v>
      </c>
      <c r="H18653" s="22" t="s">
        <v>15</v>
      </c>
      <c r="I18653" s="28">
        <v>0.01</v>
      </c>
      <c r="J18653" s="28">
        <v>1343.29</v>
      </c>
      <c r="K18653" s="40"/>
      <c r="L18653" s="40"/>
    </row>
    <row r="18654" spans="1:12">
      <c r="A18654" s="17">
        <v>45869</v>
      </c>
      <c r="B18654" s="22" t="s">
        <v>10</v>
      </c>
      <c r="C18654" s="22" t="s">
        <v>582</v>
      </c>
      <c r="D18654" s="22" t="s">
        <v>19032</v>
      </c>
      <c r="E18654" s="22" t="s">
        <v>58</v>
      </c>
      <c r="F18654" s="22" t="s">
        <v>168</v>
      </c>
      <c r="G18654" s="9">
        <v>16213</v>
      </c>
      <c r="H18654" s="22" t="s">
        <v>15</v>
      </c>
      <c r="I18654" s="28">
        <v>0.01</v>
      </c>
      <c r="J18654" s="28">
        <v>162.13</v>
      </c>
      <c r="K18654" s="40"/>
      <c r="L18654" s="40"/>
    </row>
    <row r="18655" spans="1:12">
      <c r="A18655" s="17">
        <v>45869</v>
      </c>
      <c r="B18655" s="22" t="s">
        <v>10</v>
      </c>
      <c r="C18655" s="22" t="s">
        <v>202</v>
      </c>
      <c r="D18655" s="22" t="s">
        <v>19033</v>
      </c>
      <c r="E18655" s="22" t="s">
        <v>58</v>
      </c>
      <c r="F18655" s="22" t="s">
        <v>168</v>
      </c>
      <c r="G18655" s="9">
        <v>10730</v>
      </c>
      <c r="H18655" s="22" t="s">
        <v>15</v>
      </c>
      <c r="I18655" s="28">
        <v>0.01</v>
      </c>
      <c r="J18655" s="28">
        <v>107.3</v>
      </c>
      <c r="K18655" s="40"/>
      <c r="L18655" s="40"/>
    </row>
    <row r="18656" spans="1:12">
      <c r="A18656" s="17">
        <v>45869</v>
      </c>
      <c r="B18656" s="22" t="s">
        <v>10</v>
      </c>
      <c r="C18656" s="22" t="s">
        <v>414</v>
      </c>
      <c r="D18656" s="22" t="s">
        <v>19034</v>
      </c>
      <c r="E18656" s="22" t="s">
        <v>58</v>
      </c>
      <c r="F18656" s="22" t="s">
        <v>168</v>
      </c>
      <c r="G18656" s="9">
        <v>6158</v>
      </c>
      <c r="H18656" s="22" t="s">
        <v>15</v>
      </c>
      <c r="I18656" s="28">
        <v>0.01</v>
      </c>
      <c r="J18656" s="28">
        <v>61.58</v>
      </c>
      <c r="K18656" s="40"/>
      <c r="L18656" s="40"/>
    </row>
    <row r="18657" spans="1:12">
      <c r="A18657" s="17">
        <v>45869</v>
      </c>
      <c r="B18657" s="22" t="s">
        <v>10</v>
      </c>
      <c r="C18657" s="22" t="s">
        <v>410</v>
      </c>
      <c r="D18657" s="22" t="s">
        <v>19035</v>
      </c>
      <c r="E18657" s="22" t="s">
        <v>58</v>
      </c>
      <c r="F18657" s="22" t="s">
        <v>168</v>
      </c>
      <c r="G18657" s="9">
        <v>16510</v>
      </c>
      <c r="H18657" s="22" t="s">
        <v>15</v>
      </c>
      <c r="I18657" s="28">
        <v>0.01</v>
      </c>
      <c r="J18657" s="28">
        <v>165.1</v>
      </c>
      <c r="K18657" s="40"/>
      <c r="L18657" s="40"/>
    </row>
    <row r="18658" spans="1:12">
      <c r="A18658" s="17">
        <v>45869</v>
      </c>
      <c r="B18658" s="22" t="s">
        <v>10</v>
      </c>
      <c r="C18658" s="22" t="s">
        <v>208</v>
      </c>
      <c r="D18658" s="22" t="s">
        <v>19036</v>
      </c>
      <c r="E18658" s="22" t="s">
        <v>58</v>
      </c>
      <c r="F18658" s="22" t="s">
        <v>168</v>
      </c>
      <c r="G18658" s="9">
        <v>25344</v>
      </c>
      <c r="H18658" s="22" t="s">
        <v>15</v>
      </c>
      <c r="I18658" s="28">
        <v>0.01</v>
      </c>
      <c r="J18658" s="28">
        <v>253.44</v>
      </c>
      <c r="K18658" s="40"/>
      <c r="L18658" s="40"/>
    </row>
    <row r="18659" spans="1:12">
      <c r="A18659" s="17">
        <v>45869</v>
      </c>
      <c r="B18659" s="22" t="s">
        <v>10</v>
      </c>
      <c r="C18659" s="22" t="s">
        <v>216</v>
      </c>
      <c r="D18659" s="22" t="s">
        <v>19037</v>
      </c>
      <c r="E18659" s="22" t="s">
        <v>58</v>
      </c>
      <c r="F18659" s="22" t="s">
        <v>168</v>
      </c>
      <c r="G18659" s="9">
        <v>13829</v>
      </c>
      <c r="H18659" s="22" t="s">
        <v>15</v>
      </c>
      <c r="I18659" s="28">
        <v>0.01</v>
      </c>
      <c r="J18659" s="28">
        <v>138.29</v>
      </c>
      <c r="K18659" s="40"/>
      <c r="L18659" s="40"/>
    </row>
    <row r="18660" spans="1:12">
      <c r="A18660" s="17">
        <v>45869</v>
      </c>
      <c r="B18660" s="22" t="s">
        <v>10</v>
      </c>
      <c r="C18660" s="22" t="s">
        <v>219</v>
      </c>
      <c r="D18660" s="22" t="s">
        <v>19038</v>
      </c>
      <c r="E18660" s="22" t="s">
        <v>58</v>
      </c>
      <c r="F18660" s="22" t="s">
        <v>168</v>
      </c>
      <c r="G18660" s="9">
        <v>5158</v>
      </c>
      <c r="H18660" s="22" t="s">
        <v>15</v>
      </c>
      <c r="I18660" s="28">
        <v>0.01</v>
      </c>
      <c r="J18660" s="28">
        <v>51.58</v>
      </c>
      <c r="K18660" s="40"/>
      <c r="L18660" s="40"/>
    </row>
    <row r="18661" spans="1:12">
      <c r="A18661" s="17">
        <v>45869</v>
      </c>
      <c r="B18661" s="22" t="s">
        <v>10</v>
      </c>
      <c r="C18661" s="22" t="s">
        <v>219</v>
      </c>
      <c r="D18661" s="22" t="s">
        <v>19039</v>
      </c>
      <c r="E18661" s="22" t="s">
        <v>58</v>
      </c>
      <c r="F18661" s="22" t="s">
        <v>168</v>
      </c>
      <c r="G18661" s="9">
        <v>11843</v>
      </c>
      <c r="H18661" s="22" t="s">
        <v>15</v>
      </c>
      <c r="I18661" s="28">
        <v>0.01</v>
      </c>
      <c r="J18661" s="28">
        <v>118.43</v>
      </c>
      <c r="K18661" s="40"/>
      <c r="L18661" s="40"/>
    </row>
    <row r="18662" spans="1:12">
      <c r="A18662" s="17">
        <v>45869</v>
      </c>
      <c r="B18662" s="22" t="s">
        <v>10</v>
      </c>
      <c r="C18662" s="22" t="s">
        <v>223</v>
      </c>
      <c r="D18662" s="22" t="s">
        <v>19040</v>
      </c>
      <c r="E18662" s="22" t="s">
        <v>58</v>
      </c>
      <c r="F18662" s="22" t="s">
        <v>168</v>
      </c>
      <c r="G18662" s="9">
        <v>23358</v>
      </c>
      <c r="H18662" s="22" t="s">
        <v>15</v>
      </c>
      <c r="I18662" s="28">
        <v>0.01</v>
      </c>
      <c r="J18662" s="28">
        <v>233.58</v>
      </c>
      <c r="K18662" s="40"/>
      <c r="L18662" s="40"/>
    </row>
    <row r="18663" spans="1:12">
      <c r="A18663" s="17">
        <v>45869</v>
      </c>
      <c r="B18663" s="22" t="s">
        <v>10</v>
      </c>
      <c r="C18663" s="22" t="s">
        <v>227</v>
      </c>
      <c r="D18663" s="22" t="s">
        <v>19041</v>
      </c>
      <c r="E18663" s="22" t="s">
        <v>58</v>
      </c>
      <c r="F18663" s="22" t="s">
        <v>168</v>
      </c>
      <c r="G18663" s="9">
        <v>22582</v>
      </c>
      <c r="H18663" s="22" t="s">
        <v>15</v>
      </c>
      <c r="I18663" s="28">
        <v>0.01</v>
      </c>
      <c r="J18663" s="28">
        <v>225.82</v>
      </c>
      <c r="K18663" s="40"/>
      <c r="L18663" s="40"/>
    </row>
    <row r="18664" spans="1:12">
      <c r="A18664" s="17">
        <v>45869</v>
      </c>
      <c r="B18664" s="22" t="s">
        <v>10</v>
      </c>
      <c r="C18664" s="22" t="s">
        <v>233</v>
      </c>
      <c r="D18664" s="22" t="s">
        <v>19042</v>
      </c>
      <c r="E18664" s="22" t="s">
        <v>58</v>
      </c>
      <c r="F18664" s="22" t="s">
        <v>168</v>
      </c>
      <c r="G18664" s="9">
        <v>48115</v>
      </c>
      <c r="H18664" s="22" t="s">
        <v>15</v>
      </c>
      <c r="I18664" s="28">
        <v>0.01</v>
      </c>
      <c r="J18664" s="28">
        <v>481.15</v>
      </c>
      <c r="K18664" s="40"/>
      <c r="L18664" s="40"/>
    </row>
    <row r="18665" spans="1:12">
      <c r="A18665" s="17">
        <v>45869</v>
      </c>
      <c r="B18665" s="22" t="s">
        <v>10</v>
      </c>
      <c r="C18665" s="22" t="s">
        <v>252</v>
      </c>
      <c r="D18665" s="22" t="s">
        <v>19043</v>
      </c>
      <c r="E18665" s="22" t="s">
        <v>58</v>
      </c>
      <c r="F18665" s="22" t="s">
        <v>168</v>
      </c>
      <c r="G18665" s="9">
        <v>11269</v>
      </c>
      <c r="H18665" s="22" t="s">
        <v>15</v>
      </c>
      <c r="I18665" s="28">
        <v>0.01</v>
      </c>
      <c r="J18665" s="28">
        <v>112.69</v>
      </c>
      <c r="K18665" s="40"/>
      <c r="L18665" s="40"/>
    </row>
    <row r="18666" spans="1:12">
      <c r="A18666" s="17">
        <v>45869</v>
      </c>
      <c r="B18666" s="22" t="s">
        <v>10</v>
      </c>
      <c r="C18666" s="22" t="s">
        <v>252</v>
      </c>
      <c r="D18666" s="22" t="s">
        <v>19044</v>
      </c>
      <c r="E18666" s="22" t="s">
        <v>58</v>
      </c>
      <c r="F18666" s="22" t="s">
        <v>168</v>
      </c>
      <c r="G18666" s="9">
        <v>5402</v>
      </c>
      <c r="H18666" s="22" t="s">
        <v>15</v>
      </c>
      <c r="I18666" s="28">
        <v>0.01</v>
      </c>
      <c r="J18666" s="28">
        <v>54.02</v>
      </c>
      <c r="K18666" s="40"/>
      <c r="L18666" s="40"/>
    </row>
    <row r="18667" spans="1:12">
      <c r="A18667" s="17">
        <v>45869</v>
      </c>
      <c r="B18667" s="22" t="s">
        <v>10</v>
      </c>
      <c r="C18667" s="22" t="s">
        <v>282</v>
      </c>
      <c r="D18667" s="22" t="s">
        <v>19045</v>
      </c>
      <c r="E18667" s="22" t="s">
        <v>58</v>
      </c>
      <c r="F18667" s="22" t="s">
        <v>168</v>
      </c>
      <c r="G18667" s="9">
        <v>39487</v>
      </c>
      <c r="H18667" s="22" t="s">
        <v>15</v>
      </c>
      <c r="I18667" s="28">
        <v>0.01</v>
      </c>
      <c r="J18667" s="28">
        <v>394.87</v>
      </c>
      <c r="K18667" s="40"/>
      <c r="L18667" s="40"/>
    </row>
    <row r="18668" spans="1:12">
      <c r="A18668" s="17">
        <v>45869</v>
      </c>
      <c r="B18668" s="22" t="s">
        <v>10</v>
      </c>
      <c r="C18668" s="22" t="s">
        <v>282</v>
      </c>
      <c r="D18668" s="22" t="s">
        <v>19046</v>
      </c>
      <c r="E18668" s="22" t="s">
        <v>58</v>
      </c>
      <c r="F18668" s="22" t="s">
        <v>168</v>
      </c>
      <c r="G18668" s="9">
        <v>35974</v>
      </c>
      <c r="H18668" s="22" t="s">
        <v>15</v>
      </c>
      <c r="I18668" s="28">
        <v>0.01</v>
      </c>
      <c r="J18668" s="28">
        <v>359.74</v>
      </c>
      <c r="K18668" s="40"/>
      <c r="L18668" s="40"/>
    </row>
    <row r="18669" spans="1:12">
      <c r="A18669" s="17">
        <v>45869</v>
      </c>
      <c r="B18669" s="22" t="s">
        <v>10</v>
      </c>
      <c r="C18669" s="22" t="s">
        <v>282</v>
      </c>
      <c r="D18669" s="22" t="s">
        <v>19047</v>
      </c>
      <c r="E18669" s="22" t="s">
        <v>58</v>
      </c>
      <c r="F18669" s="22" t="s">
        <v>168</v>
      </c>
      <c r="G18669" s="9">
        <v>183186</v>
      </c>
      <c r="H18669" s="22" t="s">
        <v>15</v>
      </c>
      <c r="I18669" s="28">
        <v>0.01</v>
      </c>
      <c r="J18669" s="28">
        <v>1831.86</v>
      </c>
      <c r="K18669" s="40"/>
      <c r="L18669" s="40"/>
    </row>
    <row r="18670" spans="1:12">
      <c r="A18670" s="17">
        <v>45869</v>
      </c>
      <c r="B18670" s="22" t="s">
        <v>10</v>
      </c>
      <c r="C18670" s="22" t="s">
        <v>282</v>
      </c>
      <c r="D18670" s="22" t="s">
        <v>19048</v>
      </c>
      <c r="E18670" s="22" t="s">
        <v>58</v>
      </c>
      <c r="F18670" s="22" t="s">
        <v>168</v>
      </c>
      <c r="G18670" s="9">
        <v>66631</v>
      </c>
      <c r="H18670" s="22" t="s">
        <v>15</v>
      </c>
      <c r="I18670" s="28">
        <v>0.01</v>
      </c>
      <c r="J18670" s="28">
        <v>666.31</v>
      </c>
      <c r="K18670" s="40"/>
      <c r="L18670" s="40"/>
    </row>
    <row r="18671" spans="1:12">
      <c r="A18671" s="17">
        <v>45869</v>
      </c>
      <c r="B18671" s="22" t="s">
        <v>10</v>
      </c>
      <c r="C18671" s="22" t="s">
        <v>282</v>
      </c>
      <c r="D18671" s="22" t="s">
        <v>19049</v>
      </c>
      <c r="E18671" s="22" t="s">
        <v>58</v>
      </c>
      <c r="F18671" s="22" t="s">
        <v>168</v>
      </c>
      <c r="G18671" s="9">
        <v>427881</v>
      </c>
      <c r="H18671" s="22" t="s">
        <v>15</v>
      </c>
      <c r="I18671" s="28">
        <v>0.01</v>
      </c>
      <c r="J18671" s="28">
        <v>4278.8100000000004</v>
      </c>
      <c r="K18671" s="40"/>
      <c r="L18671" s="40"/>
    </row>
    <row r="18672" spans="1:12">
      <c r="A18672" s="17">
        <v>45869</v>
      </c>
      <c r="B18672" s="22" t="s">
        <v>10</v>
      </c>
      <c r="C18672" s="22" t="s">
        <v>371</v>
      </c>
      <c r="D18672" s="22" t="s">
        <v>19050</v>
      </c>
      <c r="E18672" s="22" t="s">
        <v>58</v>
      </c>
      <c r="F18672" s="22" t="s">
        <v>168</v>
      </c>
      <c r="G18672" s="9">
        <v>28456</v>
      </c>
      <c r="H18672" s="22" t="s">
        <v>15</v>
      </c>
      <c r="I18672" s="28">
        <v>0.01</v>
      </c>
      <c r="J18672" s="28">
        <v>284.56</v>
      </c>
      <c r="K18672" s="40"/>
      <c r="L18672" s="40"/>
    </row>
    <row r="18673" spans="1:12">
      <c r="A18673" s="17">
        <v>45869</v>
      </c>
      <c r="B18673" s="22" t="s">
        <v>10</v>
      </c>
      <c r="C18673" s="22" t="s">
        <v>371</v>
      </c>
      <c r="D18673" s="22" t="s">
        <v>19051</v>
      </c>
      <c r="E18673" s="22" t="s">
        <v>58</v>
      </c>
      <c r="F18673" s="22" t="s">
        <v>168</v>
      </c>
      <c r="G18673" s="9">
        <v>28578</v>
      </c>
      <c r="H18673" s="22" t="s">
        <v>15</v>
      </c>
      <c r="I18673" s="28">
        <v>0.01</v>
      </c>
      <c r="J18673" s="28">
        <v>285.77999999999997</v>
      </c>
      <c r="K18673" s="40"/>
      <c r="L18673" s="40"/>
    </row>
    <row r="18674" spans="1:12">
      <c r="A18674" s="17">
        <v>45869</v>
      </c>
      <c r="B18674" s="22" t="s">
        <v>10</v>
      </c>
      <c r="C18674" s="22" t="s">
        <v>371</v>
      </c>
      <c r="D18674" s="22" t="s">
        <v>19052</v>
      </c>
      <c r="E18674" s="22" t="s">
        <v>58</v>
      </c>
      <c r="F18674" s="22" t="s">
        <v>168</v>
      </c>
      <c r="G18674" s="9">
        <v>20143</v>
      </c>
      <c r="H18674" s="22" t="s">
        <v>15</v>
      </c>
      <c r="I18674" s="28">
        <v>0.01</v>
      </c>
      <c r="J18674" s="28">
        <v>201.43</v>
      </c>
      <c r="K18674" s="40"/>
      <c r="L18674" s="40"/>
    </row>
    <row r="18675" spans="1:12">
      <c r="A18675" s="17">
        <v>45869</v>
      </c>
      <c r="B18675" s="22" t="s">
        <v>10</v>
      </c>
      <c r="C18675" s="22" t="s">
        <v>371</v>
      </c>
      <c r="D18675" s="22" t="s">
        <v>19053</v>
      </c>
      <c r="E18675" s="22" t="s">
        <v>58</v>
      </c>
      <c r="F18675" s="22" t="s">
        <v>168</v>
      </c>
      <c r="G18675" s="9">
        <v>15460</v>
      </c>
      <c r="H18675" s="22" t="s">
        <v>15</v>
      </c>
      <c r="I18675" s="28">
        <v>0.01</v>
      </c>
      <c r="J18675" s="28">
        <v>154.6</v>
      </c>
      <c r="K18675" s="40"/>
      <c r="L18675" s="40"/>
    </row>
    <row r="18676" spans="1:12">
      <c r="A18676" s="17">
        <v>45869</v>
      </c>
      <c r="B18676" s="22" t="s">
        <v>10</v>
      </c>
      <c r="C18676" s="22" t="s">
        <v>371</v>
      </c>
      <c r="D18676" s="22" t="s">
        <v>19054</v>
      </c>
      <c r="E18676" s="22" t="s">
        <v>58</v>
      </c>
      <c r="F18676" s="22" t="s">
        <v>168</v>
      </c>
      <c r="G18676" s="9">
        <v>235675</v>
      </c>
      <c r="H18676" s="22" t="s">
        <v>15</v>
      </c>
      <c r="I18676" s="28">
        <v>0.01</v>
      </c>
      <c r="J18676" s="28">
        <v>2356.75</v>
      </c>
      <c r="K18676" s="40"/>
      <c r="L18676" s="40"/>
    </row>
    <row r="18677" spans="1:12">
      <c r="A18677" s="17">
        <v>45869</v>
      </c>
      <c r="B18677" s="22" t="s">
        <v>10</v>
      </c>
      <c r="C18677" s="22" t="s">
        <v>367</v>
      </c>
      <c r="D18677" s="22" t="s">
        <v>19055</v>
      </c>
      <c r="E18677" s="22" t="s">
        <v>58</v>
      </c>
      <c r="F18677" s="22" t="s">
        <v>168</v>
      </c>
      <c r="G18677" s="9">
        <v>50195</v>
      </c>
      <c r="H18677" s="22" t="s">
        <v>15</v>
      </c>
      <c r="I18677" s="28">
        <v>0.01</v>
      </c>
      <c r="J18677" s="28">
        <v>501.95</v>
      </c>
      <c r="K18677" s="40"/>
      <c r="L18677" s="40"/>
    </row>
    <row r="18678" spans="1:12">
      <c r="A18678" s="17">
        <v>45869</v>
      </c>
      <c r="B18678" s="22" t="s">
        <v>10</v>
      </c>
      <c r="C18678" s="22" t="s">
        <v>367</v>
      </c>
      <c r="D18678" s="22" t="s">
        <v>19056</v>
      </c>
      <c r="E18678" s="22" t="s">
        <v>58</v>
      </c>
      <c r="F18678" s="22" t="s">
        <v>168</v>
      </c>
      <c r="G18678" s="9">
        <v>69995</v>
      </c>
      <c r="H18678" s="22" t="s">
        <v>15</v>
      </c>
      <c r="I18678" s="28">
        <v>0.01</v>
      </c>
      <c r="J18678" s="28">
        <v>699.95</v>
      </c>
      <c r="K18678" s="40"/>
      <c r="L18678" s="40"/>
    </row>
    <row r="18679" spans="1:12">
      <c r="A18679" s="17">
        <v>45869</v>
      </c>
      <c r="B18679" s="22" t="s">
        <v>10</v>
      </c>
      <c r="C18679" s="22" t="s">
        <v>360</v>
      </c>
      <c r="D18679" s="22" t="s">
        <v>19057</v>
      </c>
      <c r="E18679" s="22" t="s">
        <v>58</v>
      </c>
      <c r="F18679" s="22" t="s">
        <v>168</v>
      </c>
      <c r="G18679" s="9">
        <v>296211</v>
      </c>
      <c r="H18679" s="22" t="s">
        <v>15</v>
      </c>
      <c r="I18679" s="28">
        <v>0.01</v>
      </c>
      <c r="J18679" s="28">
        <v>2962.11</v>
      </c>
      <c r="K18679" s="40"/>
      <c r="L18679" s="40"/>
    </row>
    <row r="18680" spans="1:12">
      <c r="A18680" s="17">
        <v>45869</v>
      </c>
      <c r="B18680" s="22" t="s">
        <v>10</v>
      </c>
      <c r="C18680" s="22" t="s">
        <v>12104</v>
      </c>
      <c r="D18680" s="22" t="s">
        <v>19058</v>
      </c>
      <c r="E18680" s="22" t="s">
        <v>58</v>
      </c>
      <c r="F18680" s="22" t="s">
        <v>168</v>
      </c>
      <c r="G18680" s="9">
        <v>72783</v>
      </c>
      <c r="H18680" s="22" t="s">
        <v>15</v>
      </c>
      <c r="I18680" s="28">
        <v>0.01</v>
      </c>
      <c r="J18680" s="28">
        <v>727.83</v>
      </c>
      <c r="K18680" s="40"/>
      <c r="L18680" s="40"/>
    </row>
    <row r="18681" spans="1:12">
      <c r="A18681" s="17">
        <v>45869</v>
      </c>
      <c r="B18681" s="22" t="s">
        <v>10</v>
      </c>
      <c r="C18681" s="22" t="s">
        <v>337</v>
      </c>
      <c r="D18681" s="22" t="s">
        <v>19059</v>
      </c>
      <c r="E18681" s="22" t="s">
        <v>58</v>
      </c>
      <c r="F18681" s="22" t="s">
        <v>168</v>
      </c>
      <c r="G18681" s="9">
        <v>8961</v>
      </c>
      <c r="H18681" s="22" t="s">
        <v>15</v>
      </c>
      <c r="I18681" s="28">
        <v>0.01</v>
      </c>
      <c r="J18681" s="28">
        <v>89.61</v>
      </c>
      <c r="K18681" s="40"/>
      <c r="L18681" s="40"/>
    </row>
    <row r="18682" spans="1:12">
      <c r="A18682" s="17">
        <v>45869</v>
      </c>
      <c r="B18682" s="22" t="s">
        <v>10</v>
      </c>
      <c r="C18682" s="22" t="s">
        <v>345</v>
      </c>
      <c r="D18682" s="22" t="s">
        <v>19060</v>
      </c>
      <c r="E18682" s="22" t="s">
        <v>58</v>
      </c>
      <c r="F18682" s="22" t="s">
        <v>168</v>
      </c>
      <c r="G18682" s="9">
        <v>34443</v>
      </c>
      <c r="H18682" s="22" t="s">
        <v>15</v>
      </c>
      <c r="I18682" s="28">
        <v>0.01</v>
      </c>
      <c r="J18682" s="28">
        <v>344.43</v>
      </c>
      <c r="K18682" s="40"/>
      <c r="L18682" s="40"/>
    </row>
    <row r="18683" spans="1:12">
      <c r="A18683" s="17">
        <v>45869</v>
      </c>
      <c r="B18683" s="22" t="s">
        <v>10</v>
      </c>
      <c r="C18683" s="22" t="s">
        <v>345</v>
      </c>
      <c r="D18683" s="22" t="s">
        <v>19061</v>
      </c>
      <c r="E18683" s="22" t="s">
        <v>58</v>
      </c>
      <c r="F18683" s="22" t="s">
        <v>168</v>
      </c>
      <c r="G18683" s="9">
        <v>14725</v>
      </c>
      <c r="H18683" s="22" t="s">
        <v>15</v>
      </c>
      <c r="I18683" s="28">
        <v>0.01</v>
      </c>
      <c r="J18683" s="28">
        <v>147.25</v>
      </c>
      <c r="K18683" s="40"/>
      <c r="L18683" s="40"/>
    </row>
    <row r="18684" spans="1:12">
      <c r="A18684" s="17">
        <v>45869</v>
      </c>
      <c r="B18684" s="22" t="s">
        <v>10</v>
      </c>
      <c r="C18684" s="22" t="s">
        <v>353</v>
      </c>
      <c r="D18684" s="22" t="s">
        <v>19062</v>
      </c>
      <c r="E18684" s="22" t="s">
        <v>58</v>
      </c>
      <c r="F18684" s="22" t="s">
        <v>168</v>
      </c>
      <c r="G18684" s="9">
        <v>33618</v>
      </c>
      <c r="H18684" s="22" t="s">
        <v>15</v>
      </c>
      <c r="I18684" s="28">
        <v>0.01</v>
      </c>
      <c r="J18684" s="28">
        <v>336.18</v>
      </c>
      <c r="K18684" s="40"/>
      <c r="L18684" s="40"/>
    </row>
    <row r="18685" spans="1:12">
      <c r="A18685" s="17">
        <v>45869</v>
      </c>
      <c r="B18685" s="22" t="s">
        <v>10</v>
      </c>
      <c r="C18685" s="22" t="s">
        <v>353</v>
      </c>
      <c r="D18685" s="22" t="s">
        <v>19063</v>
      </c>
      <c r="E18685" s="22" t="s">
        <v>58</v>
      </c>
      <c r="F18685" s="22" t="s">
        <v>168</v>
      </c>
      <c r="G18685" s="9">
        <v>225389</v>
      </c>
      <c r="H18685" s="22" t="s">
        <v>15</v>
      </c>
      <c r="I18685" s="28">
        <v>0.01</v>
      </c>
      <c r="J18685" s="28">
        <v>2253.89</v>
      </c>
      <c r="K18685" s="40"/>
      <c r="L18685" s="40"/>
    </row>
    <row r="18686" spans="1:12">
      <c r="A18686" s="17">
        <v>45869</v>
      </c>
      <c r="B18686" s="22" t="s">
        <v>10</v>
      </c>
      <c r="C18686" s="22" t="s">
        <v>325</v>
      </c>
      <c r="D18686" s="22" t="s">
        <v>19064</v>
      </c>
      <c r="E18686" s="22" t="s">
        <v>58</v>
      </c>
      <c r="F18686" s="22" t="s">
        <v>268</v>
      </c>
      <c r="G18686" s="9">
        <v>38949.315999999999</v>
      </c>
      <c r="H18686" s="22" t="s">
        <v>15</v>
      </c>
      <c r="I18686" s="28">
        <v>0.19</v>
      </c>
      <c r="J18686" s="28">
        <v>7400.37</v>
      </c>
      <c r="K18686" s="40"/>
      <c r="L18686" s="40"/>
    </row>
    <row r="18687" spans="1:12">
      <c r="A18687" s="17">
        <v>45869</v>
      </c>
      <c r="B18687" s="22" t="s">
        <v>10</v>
      </c>
      <c r="C18687" s="22" t="s">
        <v>488</v>
      </c>
      <c r="D18687" s="22" t="s">
        <v>19065</v>
      </c>
      <c r="E18687" s="22" t="s">
        <v>58</v>
      </c>
      <c r="F18687" s="22" t="s">
        <v>490</v>
      </c>
      <c r="G18687" s="9">
        <v>21481.5</v>
      </c>
      <c r="H18687" s="22" t="s">
        <v>15</v>
      </c>
      <c r="I18687" s="28">
        <v>0.02</v>
      </c>
      <c r="J18687" s="28">
        <v>429.63</v>
      </c>
      <c r="K18687" s="40"/>
      <c r="L18687" s="40"/>
    </row>
    <row r="18688" spans="1:12">
      <c r="A18688" s="17">
        <v>45869</v>
      </c>
      <c r="B18688" s="22" t="s">
        <v>10</v>
      </c>
      <c r="C18688" s="22" t="s">
        <v>488</v>
      </c>
      <c r="D18688" s="22" t="s">
        <v>19066</v>
      </c>
      <c r="E18688" s="22" t="s">
        <v>58</v>
      </c>
      <c r="F18688" s="22" t="s">
        <v>490</v>
      </c>
      <c r="G18688" s="9">
        <v>2820528.5</v>
      </c>
      <c r="H18688" s="22" t="s">
        <v>15</v>
      </c>
      <c r="I18688" s="28">
        <v>0.02</v>
      </c>
      <c r="J18688" s="28">
        <v>56410.57</v>
      </c>
      <c r="K18688" s="40"/>
      <c r="L18688" s="40"/>
    </row>
    <row r="18689" spans="1:12">
      <c r="A18689" s="17">
        <v>45869</v>
      </c>
      <c r="B18689" s="22" t="s">
        <v>10</v>
      </c>
      <c r="C18689" s="22" t="s">
        <v>310</v>
      </c>
      <c r="D18689" s="22" t="s">
        <v>19067</v>
      </c>
      <c r="E18689" s="22" t="s">
        <v>58</v>
      </c>
      <c r="F18689" s="22" t="s">
        <v>263</v>
      </c>
      <c r="G18689" s="9">
        <v>129927</v>
      </c>
      <c r="H18689" s="22" t="s">
        <v>15</v>
      </c>
      <c r="I18689" s="28">
        <v>0.01</v>
      </c>
      <c r="J18689" s="28">
        <v>1299.27</v>
      </c>
      <c r="K18689" s="40"/>
      <c r="L18689" s="40"/>
    </row>
    <row r="18690" spans="1:12">
      <c r="A18690" s="17">
        <v>45900</v>
      </c>
      <c r="B18690" s="22" t="s">
        <v>10</v>
      </c>
      <c r="C18690" s="22" t="s">
        <v>206</v>
      </c>
      <c r="D18690" s="22" t="s">
        <v>19068</v>
      </c>
      <c r="E18690" s="22" t="s">
        <v>58</v>
      </c>
      <c r="F18690" s="22" t="s">
        <v>168</v>
      </c>
      <c r="H18690" s="22" t="s">
        <v>15</v>
      </c>
      <c r="K18690" s="40"/>
      <c r="L18690" s="40"/>
    </row>
    <row r="18691" spans="1:12">
      <c r="A18691" s="17">
        <v>45900</v>
      </c>
      <c r="B18691" s="22" t="s">
        <v>10</v>
      </c>
      <c r="C18691" s="22" t="s">
        <v>206</v>
      </c>
      <c r="D18691" s="22" t="s">
        <v>19069</v>
      </c>
      <c r="E18691" s="22" t="s">
        <v>58</v>
      </c>
      <c r="F18691" s="22" t="s">
        <v>168</v>
      </c>
      <c r="H18691" s="22" t="s">
        <v>15</v>
      </c>
      <c r="K18691" s="40"/>
      <c r="L18691" s="40"/>
    </row>
    <row r="18692" spans="1:12">
      <c r="A18692" s="17">
        <v>45900</v>
      </c>
      <c r="B18692" s="22" t="s">
        <v>10</v>
      </c>
      <c r="C18692" s="22" t="s">
        <v>206</v>
      </c>
      <c r="D18692" s="22" t="s">
        <v>19070</v>
      </c>
      <c r="E18692" s="22" t="s">
        <v>58</v>
      </c>
      <c r="F18692" s="22" t="s">
        <v>168</v>
      </c>
      <c r="H18692" s="22" t="s">
        <v>15</v>
      </c>
      <c r="K18692" s="40"/>
      <c r="L18692" s="40"/>
    </row>
    <row r="18693" spans="1:12">
      <c r="A18693" s="17">
        <v>45900</v>
      </c>
      <c r="B18693" s="22" t="s">
        <v>10</v>
      </c>
      <c r="C18693" s="22" t="s">
        <v>410</v>
      </c>
      <c r="D18693" s="22" t="s">
        <v>19071</v>
      </c>
      <c r="E18693" s="22" t="s">
        <v>58</v>
      </c>
      <c r="F18693" s="22" t="s">
        <v>168</v>
      </c>
      <c r="H18693" s="22" t="s">
        <v>15</v>
      </c>
      <c r="K18693" s="40"/>
      <c r="L18693" s="40"/>
    </row>
    <row r="18694" spans="1:12">
      <c r="A18694" s="17">
        <v>45900</v>
      </c>
      <c r="B18694" s="22" t="s">
        <v>10</v>
      </c>
      <c r="C18694" s="22" t="s">
        <v>410</v>
      </c>
      <c r="D18694" s="22" t="s">
        <v>19072</v>
      </c>
      <c r="E18694" s="22" t="s">
        <v>58</v>
      </c>
      <c r="F18694" s="22" t="s">
        <v>168</v>
      </c>
      <c r="H18694" s="22" t="s">
        <v>15</v>
      </c>
      <c r="K18694" s="40"/>
      <c r="L18694" s="40"/>
    </row>
    <row r="18695" spans="1:12">
      <c r="A18695" s="17">
        <v>45900</v>
      </c>
      <c r="B18695" s="22" t="s">
        <v>10</v>
      </c>
      <c r="C18695" s="22" t="s">
        <v>208</v>
      </c>
      <c r="D18695" s="22" t="s">
        <v>19073</v>
      </c>
      <c r="E18695" s="22" t="s">
        <v>58</v>
      </c>
      <c r="F18695" s="22" t="s">
        <v>168</v>
      </c>
      <c r="H18695" s="22" t="s">
        <v>15</v>
      </c>
      <c r="K18695" s="40"/>
      <c r="L18695" s="40"/>
    </row>
    <row r="18696" spans="1:12">
      <c r="A18696" s="17">
        <v>45900</v>
      </c>
      <c r="B18696" s="22" t="s">
        <v>10</v>
      </c>
      <c r="C18696" s="22" t="s">
        <v>208</v>
      </c>
      <c r="D18696" s="22" t="s">
        <v>19074</v>
      </c>
      <c r="E18696" s="22" t="s">
        <v>58</v>
      </c>
      <c r="F18696" s="22" t="s">
        <v>168</v>
      </c>
      <c r="H18696" s="22" t="s">
        <v>15</v>
      </c>
      <c r="K18696" s="40"/>
      <c r="L18696" s="40"/>
    </row>
    <row r="18697" spans="1:12">
      <c r="A18697" s="17">
        <v>45900</v>
      </c>
      <c r="B18697" s="22" t="s">
        <v>10</v>
      </c>
      <c r="C18697" s="22" t="s">
        <v>208</v>
      </c>
      <c r="D18697" s="22" t="s">
        <v>19075</v>
      </c>
      <c r="E18697" s="22" t="s">
        <v>58</v>
      </c>
      <c r="F18697" s="22" t="s">
        <v>168</v>
      </c>
      <c r="H18697" s="22" t="s">
        <v>15</v>
      </c>
      <c r="K18697" s="40"/>
      <c r="L18697" s="40"/>
    </row>
    <row r="18698" spans="1:12">
      <c r="A18698" s="17">
        <v>45900</v>
      </c>
      <c r="B18698" s="22" t="s">
        <v>10</v>
      </c>
      <c r="C18698" s="22" t="s">
        <v>208</v>
      </c>
      <c r="D18698" s="22" t="s">
        <v>19076</v>
      </c>
      <c r="E18698" s="22" t="s">
        <v>58</v>
      </c>
      <c r="F18698" s="22" t="s">
        <v>168</v>
      </c>
      <c r="H18698" s="22" t="s">
        <v>15</v>
      </c>
      <c r="K18698" s="40"/>
      <c r="L18698" s="40"/>
    </row>
    <row r="18699" spans="1:12">
      <c r="A18699" s="17">
        <v>45900</v>
      </c>
      <c r="B18699" s="22" t="s">
        <v>10</v>
      </c>
      <c r="C18699" s="22" t="s">
        <v>211</v>
      </c>
      <c r="D18699" s="22" t="s">
        <v>19077</v>
      </c>
      <c r="E18699" s="22" t="s">
        <v>58</v>
      </c>
      <c r="F18699" s="22" t="s">
        <v>168</v>
      </c>
      <c r="H18699" s="22" t="s">
        <v>15</v>
      </c>
      <c r="K18699" s="40"/>
      <c r="L18699" s="40"/>
    </row>
    <row r="18700" spans="1:12">
      <c r="A18700" s="17">
        <v>45900</v>
      </c>
      <c r="B18700" s="22" t="s">
        <v>10</v>
      </c>
      <c r="C18700" s="22" t="s">
        <v>216</v>
      </c>
      <c r="D18700" s="22" t="s">
        <v>19078</v>
      </c>
      <c r="E18700" s="22" t="s">
        <v>58</v>
      </c>
      <c r="F18700" s="22" t="s">
        <v>168</v>
      </c>
      <c r="H18700" s="22" t="s">
        <v>15</v>
      </c>
      <c r="K18700" s="40"/>
      <c r="L18700" s="40"/>
    </row>
    <row r="18701" spans="1:12">
      <c r="A18701" s="17">
        <v>45900</v>
      </c>
      <c r="B18701" s="22" t="s">
        <v>10</v>
      </c>
      <c r="C18701" s="22" t="s">
        <v>216</v>
      </c>
      <c r="D18701" s="22" t="s">
        <v>19079</v>
      </c>
      <c r="E18701" s="22" t="s">
        <v>58</v>
      </c>
      <c r="F18701" s="22" t="s">
        <v>168</v>
      </c>
      <c r="H18701" s="22" t="s">
        <v>15</v>
      </c>
      <c r="K18701" s="40"/>
      <c r="L18701" s="40"/>
    </row>
    <row r="18702" spans="1:12">
      <c r="A18702" s="17">
        <v>45900</v>
      </c>
      <c r="B18702" s="22" t="s">
        <v>10</v>
      </c>
      <c r="C18702" s="22" t="s">
        <v>216</v>
      </c>
      <c r="D18702" s="22" t="s">
        <v>19080</v>
      </c>
      <c r="E18702" s="22" t="s">
        <v>58</v>
      </c>
      <c r="F18702" s="22" t="s">
        <v>168</v>
      </c>
      <c r="H18702" s="22" t="s">
        <v>15</v>
      </c>
      <c r="K18702" s="40"/>
      <c r="L18702" s="40"/>
    </row>
    <row r="18703" spans="1:12">
      <c r="A18703" s="17">
        <v>45900</v>
      </c>
      <c r="B18703" s="22" t="s">
        <v>10</v>
      </c>
      <c r="C18703" s="22" t="s">
        <v>216</v>
      </c>
      <c r="D18703" s="22" t="s">
        <v>19081</v>
      </c>
      <c r="E18703" s="22" t="s">
        <v>58</v>
      </c>
      <c r="F18703" s="22" t="s">
        <v>168</v>
      </c>
      <c r="H18703" s="22" t="s">
        <v>15</v>
      </c>
      <c r="K18703" s="40"/>
      <c r="L18703" s="40"/>
    </row>
    <row r="18704" spans="1:12">
      <c r="A18704" s="17">
        <v>45900</v>
      </c>
      <c r="B18704" s="22" t="s">
        <v>10</v>
      </c>
      <c r="C18704" s="22" t="s">
        <v>223</v>
      </c>
      <c r="D18704" s="22" t="s">
        <v>19082</v>
      </c>
      <c r="E18704" s="22" t="s">
        <v>58</v>
      </c>
      <c r="F18704" s="22" t="s">
        <v>168</v>
      </c>
      <c r="H18704" s="22" t="s">
        <v>15</v>
      </c>
      <c r="K18704" s="40"/>
      <c r="L18704" s="40"/>
    </row>
    <row r="18705" spans="1:12">
      <c r="A18705" s="17">
        <v>45900</v>
      </c>
      <c r="B18705" s="22" t="s">
        <v>10</v>
      </c>
      <c r="C18705" s="22" t="s">
        <v>227</v>
      </c>
      <c r="D18705" s="22" t="s">
        <v>19083</v>
      </c>
      <c r="E18705" s="22" t="s">
        <v>58</v>
      </c>
      <c r="F18705" s="22" t="s">
        <v>168</v>
      </c>
      <c r="H18705" s="22" t="s">
        <v>15</v>
      </c>
      <c r="K18705" s="40"/>
      <c r="L18705" s="40"/>
    </row>
    <row r="18706" spans="1:12">
      <c r="A18706" s="17">
        <v>45900</v>
      </c>
      <c r="B18706" s="22" t="s">
        <v>10</v>
      </c>
      <c r="C18706" s="22" t="s">
        <v>227</v>
      </c>
      <c r="D18706" s="22" t="s">
        <v>19084</v>
      </c>
      <c r="E18706" s="22" t="s">
        <v>58</v>
      </c>
      <c r="F18706" s="22" t="s">
        <v>168</v>
      </c>
      <c r="H18706" s="22" t="s">
        <v>15</v>
      </c>
      <c r="K18706" s="40"/>
      <c r="L18706" s="40"/>
    </row>
    <row r="18707" spans="1:12">
      <c r="A18707" s="17">
        <v>45900</v>
      </c>
      <c r="B18707" s="22" t="s">
        <v>10</v>
      </c>
      <c r="C18707" s="22" t="s">
        <v>227</v>
      </c>
      <c r="D18707" s="22" t="s">
        <v>19085</v>
      </c>
      <c r="E18707" s="22" t="s">
        <v>58</v>
      </c>
      <c r="F18707" s="22" t="s">
        <v>168</v>
      </c>
      <c r="H18707" s="22" t="s">
        <v>15</v>
      </c>
      <c r="K18707" s="40"/>
      <c r="L18707" s="40"/>
    </row>
    <row r="18708" spans="1:12">
      <c r="A18708" s="17">
        <v>45900</v>
      </c>
      <c r="B18708" s="22" t="s">
        <v>10</v>
      </c>
      <c r="C18708" s="22" t="s">
        <v>230</v>
      </c>
      <c r="D18708" s="22" t="s">
        <v>19086</v>
      </c>
      <c r="E18708" s="22" t="s">
        <v>58</v>
      </c>
      <c r="F18708" s="22" t="s">
        <v>168</v>
      </c>
      <c r="H18708" s="22" t="s">
        <v>15</v>
      </c>
      <c r="K18708" s="40"/>
      <c r="L18708" s="40"/>
    </row>
    <row r="18709" spans="1:12">
      <c r="A18709" s="17">
        <v>45900</v>
      </c>
      <c r="B18709" s="22" t="s">
        <v>10</v>
      </c>
      <c r="C18709" s="22" t="s">
        <v>230</v>
      </c>
      <c r="D18709" s="22" t="s">
        <v>19087</v>
      </c>
      <c r="E18709" s="22" t="s">
        <v>58</v>
      </c>
      <c r="F18709" s="22" t="s">
        <v>168</v>
      </c>
      <c r="H18709" s="22" t="s">
        <v>15</v>
      </c>
      <c r="K18709" s="40"/>
      <c r="L18709" s="40"/>
    </row>
    <row r="18710" spans="1:12">
      <c r="A18710" s="17">
        <v>45900</v>
      </c>
      <c r="B18710" s="22" t="s">
        <v>10</v>
      </c>
      <c r="C18710" s="22" t="s">
        <v>230</v>
      </c>
      <c r="D18710" s="22" t="s">
        <v>19088</v>
      </c>
      <c r="E18710" s="22" t="s">
        <v>58</v>
      </c>
      <c r="F18710" s="22" t="s">
        <v>168</v>
      </c>
      <c r="H18710" s="22" t="s">
        <v>15</v>
      </c>
      <c r="K18710" s="40"/>
      <c r="L18710" s="40"/>
    </row>
    <row r="18711" spans="1:12">
      <c r="A18711" s="17">
        <v>45900</v>
      </c>
      <c r="B18711" s="22" t="s">
        <v>10</v>
      </c>
      <c r="C18711" s="22" t="s">
        <v>230</v>
      </c>
      <c r="D18711" s="22" t="s">
        <v>19089</v>
      </c>
      <c r="E18711" s="22" t="s">
        <v>58</v>
      </c>
      <c r="F18711" s="22" t="s">
        <v>168</v>
      </c>
      <c r="H18711" s="22" t="s">
        <v>15</v>
      </c>
      <c r="K18711" s="40"/>
      <c r="L18711" s="40"/>
    </row>
    <row r="18712" spans="1:12">
      <c r="A18712" s="17">
        <v>45900</v>
      </c>
      <c r="B18712" s="22" t="s">
        <v>10</v>
      </c>
      <c r="C18712" s="22" t="s">
        <v>230</v>
      </c>
      <c r="D18712" s="22" t="s">
        <v>19090</v>
      </c>
      <c r="E18712" s="22" t="s">
        <v>58</v>
      </c>
      <c r="F18712" s="22" t="s">
        <v>168</v>
      </c>
      <c r="H18712" s="22" t="s">
        <v>15</v>
      </c>
      <c r="K18712" s="40"/>
      <c r="L18712" s="40"/>
    </row>
    <row r="18713" spans="1:12">
      <c r="A18713" s="17">
        <v>45900</v>
      </c>
      <c r="B18713" s="22" t="s">
        <v>10</v>
      </c>
      <c r="C18713" s="22" t="s">
        <v>230</v>
      </c>
      <c r="D18713" s="22" t="s">
        <v>19091</v>
      </c>
      <c r="E18713" s="22" t="s">
        <v>58</v>
      </c>
      <c r="F18713" s="22" t="s">
        <v>168</v>
      </c>
      <c r="H18713" s="22" t="s">
        <v>15</v>
      </c>
      <c r="K18713" s="40"/>
      <c r="L18713" s="40"/>
    </row>
    <row r="18714" spans="1:12">
      <c r="A18714" s="17">
        <v>45900</v>
      </c>
      <c r="B18714" s="22" t="s">
        <v>10</v>
      </c>
      <c r="C18714" s="22" t="s">
        <v>230</v>
      </c>
      <c r="D18714" s="22" t="s">
        <v>19092</v>
      </c>
      <c r="E18714" s="22" t="s">
        <v>58</v>
      </c>
      <c r="F18714" s="22" t="s">
        <v>168</v>
      </c>
      <c r="H18714" s="22" t="s">
        <v>15</v>
      </c>
      <c r="K18714" s="40"/>
      <c r="L18714" s="40"/>
    </row>
    <row r="18715" spans="1:12">
      <c r="A18715" s="17">
        <v>45900</v>
      </c>
      <c r="B18715" s="22" t="s">
        <v>10</v>
      </c>
      <c r="C18715" s="22" t="s">
        <v>230</v>
      </c>
      <c r="D18715" s="22" t="s">
        <v>19093</v>
      </c>
      <c r="E18715" s="22" t="s">
        <v>58</v>
      </c>
      <c r="F18715" s="22" t="s">
        <v>168</v>
      </c>
      <c r="H18715" s="22" t="s">
        <v>15</v>
      </c>
      <c r="K18715" s="40"/>
      <c r="L18715" s="40"/>
    </row>
    <row r="18716" spans="1:12">
      <c r="A18716" s="17">
        <v>45900</v>
      </c>
      <c r="B18716" s="22" t="s">
        <v>10</v>
      </c>
      <c r="C18716" s="22" t="s">
        <v>230</v>
      </c>
      <c r="D18716" s="22" t="s">
        <v>19094</v>
      </c>
      <c r="E18716" s="22" t="s">
        <v>58</v>
      </c>
      <c r="F18716" s="22" t="s">
        <v>168</v>
      </c>
      <c r="H18716" s="22" t="s">
        <v>15</v>
      </c>
      <c r="K18716" s="40"/>
      <c r="L18716" s="40"/>
    </row>
    <row r="18717" spans="1:12">
      <c r="A18717" s="17">
        <v>45900</v>
      </c>
      <c r="B18717" s="22" t="s">
        <v>10</v>
      </c>
      <c r="C18717" s="22" t="s">
        <v>233</v>
      </c>
      <c r="D18717" s="22" t="s">
        <v>19095</v>
      </c>
      <c r="E18717" s="22" t="s">
        <v>58</v>
      </c>
      <c r="F18717" s="22" t="s">
        <v>168</v>
      </c>
      <c r="H18717" s="22" t="s">
        <v>15</v>
      </c>
      <c r="K18717" s="40"/>
      <c r="L18717" s="40"/>
    </row>
    <row r="18718" spans="1:12">
      <c r="A18718" s="17">
        <v>45900</v>
      </c>
      <c r="B18718" s="22" t="s">
        <v>10</v>
      </c>
      <c r="C18718" s="22" t="s">
        <v>202</v>
      </c>
      <c r="D18718" s="22" t="s">
        <v>19096</v>
      </c>
      <c r="E18718" s="22" t="s">
        <v>58</v>
      </c>
      <c r="F18718" s="22" t="s">
        <v>168</v>
      </c>
      <c r="G18718" s="9">
        <v>2288</v>
      </c>
      <c r="H18718" s="22" t="s">
        <v>15</v>
      </c>
      <c r="I18718" s="28">
        <v>0.01</v>
      </c>
      <c r="J18718" s="28">
        <v>18.3</v>
      </c>
      <c r="K18718" s="40"/>
      <c r="L18718" s="40"/>
    </row>
    <row r="18719" spans="1:12">
      <c r="A18719" s="17">
        <v>45900</v>
      </c>
      <c r="B18719" s="22" t="s">
        <v>10</v>
      </c>
      <c r="C18719" s="22" t="s">
        <v>206</v>
      </c>
      <c r="D18719" s="22" t="s">
        <v>19097</v>
      </c>
      <c r="E18719" s="22" t="s">
        <v>58</v>
      </c>
      <c r="F18719" s="22" t="s">
        <v>168</v>
      </c>
      <c r="G18719" s="9">
        <v>11050</v>
      </c>
      <c r="H18719" s="22" t="s">
        <v>15</v>
      </c>
      <c r="I18719" s="28">
        <v>0.01</v>
      </c>
      <c r="J18719" s="28">
        <v>88.4</v>
      </c>
      <c r="K18719" s="40"/>
      <c r="L18719" s="40"/>
    </row>
    <row r="18720" spans="1:12">
      <c r="A18720" s="17">
        <v>45900</v>
      </c>
      <c r="B18720" s="22" t="s">
        <v>10</v>
      </c>
      <c r="C18720" s="22" t="s">
        <v>206</v>
      </c>
      <c r="D18720" s="22" t="s">
        <v>19098</v>
      </c>
      <c r="E18720" s="22" t="s">
        <v>58</v>
      </c>
      <c r="F18720" s="22" t="s">
        <v>168</v>
      </c>
      <c r="G18720" s="9">
        <v>11700</v>
      </c>
      <c r="H18720" s="22" t="s">
        <v>15</v>
      </c>
      <c r="I18720" s="28">
        <v>0.01</v>
      </c>
      <c r="J18720" s="28">
        <v>93.6</v>
      </c>
      <c r="K18720" s="40"/>
      <c r="L18720" s="40"/>
    </row>
    <row r="18721" spans="1:12">
      <c r="A18721" s="17">
        <v>45900</v>
      </c>
      <c r="B18721" s="22" t="s">
        <v>10</v>
      </c>
      <c r="C18721" s="22" t="s">
        <v>414</v>
      </c>
      <c r="D18721" s="22" t="s">
        <v>19099</v>
      </c>
      <c r="E18721" s="22" t="s">
        <v>58</v>
      </c>
      <c r="F18721" s="22" t="s">
        <v>168</v>
      </c>
      <c r="G18721" s="9">
        <v>500</v>
      </c>
      <c r="H18721" s="22" t="s">
        <v>15</v>
      </c>
      <c r="I18721" s="28">
        <v>0.01</v>
      </c>
      <c r="J18721" s="28">
        <v>4</v>
      </c>
      <c r="K18721" s="40"/>
      <c r="L18721" s="40"/>
    </row>
    <row r="18722" spans="1:12">
      <c r="A18722" s="17">
        <v>45900</v>
      </c>
      <c r="B18722" s="22" t="s">
        <v>10</v>
      </c>
      <c r="C18722" s="22" t="s">
        <v>414</v>
      </c>
      <c r="D18722" s="22" t="s">
        <v>19100</v>
      </c>
      <c r="E18722" s="22" t="s">
        <v>58</v>
      </c>
      <c r="F18722" s="22" t="s">
        <v>168</v>
      </c>
      <c r="G18722" s="9">
        <v>4394</v>
      </c>
      <c r="H18722" s="22" t="s">
        <v>15</v>
      </c>
      <c r="I18722" s="28">
        <v>0.01</v>
      </c>
      <c r="J18722" s="28">
        <v>35.15</v>
      </c>
      <c r="K18722" s="40"/>
      <c r="L18722" s="40"/>
    </row>
    <row r="18723" spans="1:12">
      <c r="A18723" s="17">
        <v>45900</v>
      </c>
      <c r="B18723" s="22" t="s">
        <v>10</v>
      </c>
      <c r="C18723" s="22" t="s">
        <v>414</v>
      </c>
      <c r="D18723" s="22" t="s">
        <v>19101</v>
      </c>
      <c r="E18723" s="22" t="s">
        <v>58</v>
      </c>
      <c r="F18723" s="22" t="s">
        <v>168</v>
      </c>
      <c r="G18723" s="9">
        <v>29900</v>
      </c>
      <c r="H18723" s="22" t="s">
        <v>15</v>
      </c>
      <c r="I18723" s="28">
        <v>0.01</v>
      </c>
      <c r="J18723" s="28">
        <v>239.2</v>
      </c>
      <c r="K18723" s="40"/>
      <c r="L18723" s="40"/>
    </row>
    <row r="18724" spans="1:12">
      <c r="A18724" s="17">
        <v>45900</v>
      </c>
      <c r="B18724" s="22" t="s">
        <v>10</v>
      </c>
      <c r="C18724" s="22" t="s">
        <v>414</v>
      </c>
      <c r="D18724" s="22" t="s">
        <v>19102</v>
      </c>
      <c r="E18724" s="22" t="s">
        <v>58</v>
      </c>
      <c r="F18724" s="22" t="s">
        <v>168</v>
      </c>
      <c r="G18724" s="9">
        <v>21450</v>
      </c>
      <c r="H18724" s="22" t="s">
        <v>15</v>
      </c>
      <c r="I18724" s="28">
        <v>0.01</v>
      </c>
      <c r="J18724" s="28">
        <v>171.6</v>
      </c>
      <c r="K18724" s="40"/>
      <c r="L18724" s="40"/>
    </row>
    <row r="18725" spans="1:12">
      <c r="A18725" s="17">
        <v>45900</v>
      </c>
      <c r="B18725" s="22" t="s">
        <v>10</v>
      </c>
      <c r="C18725" s="22" t="s">
        <v>5200</v>
      </c>
      <c r="D18725" s="22" t="s">
        <v>19103</v>
      </c>
      <c r="E18725" s="22" t="s">
        <v>58</v>
      </c>
      <c r="F18725" s="22" t="s">
        <v>168</v>
      </c>
      <c r="G18725" s="9">
        <v>17400</v>
      </c>
      <c r="H18725" s="22" t="s">
        <v>15</v>
      </c>
      <c r="I18725" s="28">
        <v>0.01</v>
      </c>
      <c r="J18725" s="28">
        <v>139.19999999999999</v>
      </c>
      <c r="K18725" s="40"/>
      <c r="L18725" s="40"/>
    </row>
    <row r="18726" spans="1:12">
      <c r="A18726" s="17">
        <v>45900</v>
      </c>
      <c r="B18726" s="22" t="s">
        <v>10</v>
      </c>
      <c r="C18726" s="22" t="s">
        <v>5200</v>
      </c>
      <c r="D18726" s="22" t="s">
        <v>19104</v>
      </c>
      <c r="E18726" s="22" t="s">
        <v>58</v>
      </c>
      <c r="F18726" s="22" t="s">
        <v>168</v>
      </c>
      <c r="G18726" s="9">
        <v>16250</v>
      </c>
      <c r="H18726" s="22" t="s">
        <v>15</v>
      </c>
      <c r="I18726" s="28">
        <v>0.01</v>
      </c>
      <c r="J18726" s="28">
        <v>130</v>
      </c>
      <c r="K18726" s="40"/>
      <c r="L18726" s="40"/>
    </row>
    <row r="18727" spans="1:12">
      <c r="A18727" s="17">
        <v>45900</v>
      </c>
      <c r="B18727" s="22" t="s">
        <v>10</v>
      </c>
      <c r="C18727" s="22" t="s">
        <v>410</v>
      </c>
      <c r="D18727" s="22" t="s">
        <v>19105</v>
      </c>
      <c r="E18727" s="22" t="s">
        <v>58</v>
      </c>
      <c r="F18727" s="22" t="s">
        <v>168</v>
      </c>
      <c r="G18727" s="9">
        <v>2600</v>
      </c>
      <c r="H18727" s="22" t="s">
        <v>15</v>
      </c>
      <c r="I18727" s="28">
        <v>0.01</v>
      </c>
      <c r="J18727" s="28">
        <v>20.8</v>
      </c>
      <c r="K18727" s="40"/>
      <c r="L18727" s="40"/>
    </row>
    <row r="18728" spans="1:12">
      <c r="A18728" s="17">
        <v>45900</v>
      </c>
      <c r="B18728" s="22" t="s">
        <v>10</v>
      </c>
      <c r="C18728" s="22" t="s">
        <v>252</v>
      </c>
      <c r="D18728" s="22" t="s">
        <v>19106</v>
      </c>
      <c r="E18728" s="22" t="s">
        <v>58</v>
      </c>
      <c r="F18728" s="22" t="s">
        <v>168</v>
      </c>
      <c r="H18728" s="22" t="s">
        <v>15</v>
      </c>
      <c r="K18728" s="40"/>
      <c r="L18728" s="40"/>
    </row>
    <row r="18729" spans="1:12">
      <c r="A18729" s="17">
        <v>45900</v>
      </c>
      <c r="B18729" s="22" t="s">
        <v>10</v>
      </c>
      <c r="C18729" s="22" t="s">
        <v>256</v>
      </c>
      <c r="D18729" s="22" t="s">
        <v>19107</v>
      </c>
      <c r="E18729" s="22" t="s">
        <v>58</v>
      </c>
      <c r="F18729" s="22" t="s">
        <v>168</v>
      </c>
      <c r="H18729" s="22" t="s">
        <v>15</v>
      </c>
      <c r="K18729" s="40"/>
      <c r="L18729" s="40"/>
    </row>
    <row r="18730" spans="1:12">
      <c r="A18730" s="17">
        <v>45900</v>
      </c>
      <c r="B18730" s="22" t="s">
        <v>10</v>
      </c>
      <c r="C18730" s="22" t="s">
        <v>256</v>
      </c>
      <c r="D18730" s="22" t="s">
        <v>19108</v>
      </c>
      <c r="E18730" s="22" t="s">
        <v>58</v>
      </c>
      <c r="F18730" s="22" t="s">
        <v>168</v>
      </c>
      <c r="H18730" s="22" t="s">
        <v>15</v>
      </c>
      <c r="K18730" s="40"/>
      <c r="L18730" s="40"/>
    </row>
    <row r="18731" spans="1:12">
      <c r="A18731" s="17">
        <v>45900</v>
      </c>
      <c r="B18731" s="22" t="s">
        <v>10</v>
      </c>
      <c r="C18731" s="22" t="s">
        <v>256</v>
      </c>
      <c r="D18731" s="22" t="s">
        <v>19109</v>
      </c>
      <c r="E18731" s="22" t="s">
        <v>58</v>
      </c>
      <c r="F18731" s="22" t="s">
        <v>168</v>
      </c>
      <c r="H18731" s="22" t="s">
        <v>15</v>
      </c>
      <c r="K18731" s="40"/>
      <c r="L18731" s="40"/>
    </row>
    <row r="18732" spans="1:12">
      <c r="A18732" s="17">
        <v>45900</v>
      </c>
      <c r="B18732" s="22" t="s">
        <v>10</v>
      </c>
      <c r="C18732" s="22" t="s">
        <v>256</v>
      </c>
      <c r="D18732" s="22" t="s">
        <v>19110</v>
      </c>
      <c r="E18732" s="22" t="s">
        <v>58</v>
      </c>
      <c r="F18732" s="22" t="s">
        <v>168</v>
      </c>
      <c r="H18732" s="22" t="s">
        <v>15</v>
      </c>
      <c r="K18732" s="40"/>
      <c r="L18732" s="40"/>
    </row>
    <row r="18733" spans="1:12">
      <c r="A18733" s="17">
        <v>45900</v>
      </c>
      <c r="B18733" s="22" t="s">
        <v>10</v>
      </c>
      <c r="C18733" s="22" t="s">
        <v>256</v>
      </c>
      <c r="D18733" s="22" t="s">
        <v>19111</v>
      </c>
      <c r="E18733" s="22" t="s">
        <v>58</v>
      </c>
      <c r="F18733" s="22" t="s">
        <v>168</v>
      </c>
      <c r="H18733" s="22" t="s">
        <v>15</v>
      </c>
      <c r="K18733" s="40"/>
      <c r="L18733" s="40"/>
    </row>
    <row r="18734" spans="1:12">
      <c r="A18734" s="17">
        <v>45900</v>
      </c>
      <c r="B18734" s="22" t="s">
        <v>10</v>
      </c>
      <c r="C18734" s="22" t="s">
        <v>256</v>
      </c>
      <c r="D18734" s="22" t="s">
        <v>19112</v>
      </c>
      <c r="E18734" s="22" t="s">
        <v>58</v>
      </c>
      <c r="F18734" s="22" t="s">
        <v>168</v>
      </c>
      <c r="H18734" s="22" t="s">
        <v>15</v>
      </c>
      <c r="K18734" s="40"/>
      <c r="L18734" s="40"/>
    </row>
    <row r="18735" spans="1:12">
      <c r="A18735" s="17">
        <v>45900</v>
      </c>
      <c r="B18735" s="22" t="s">
        <v>10</v>
      </c>
      <c r="C18735" s="22" t="s">
        <v>256</v>
      </c>
      <c r="D18735" s="22" t="s">
        <v>19113</v>
      </c>
      <c r="E18735" s="22" t="s">
        <v>58</v>
      </c>
      <c r="F18735" s="22" t="s">
        <v>168</v>
      </c>
      <c r="H18735" s="22" t="s">
        <v>15</v>
      </c>
      <c r="K18735" s="40"/>
      <c r="L18735" s="40"/>
    </row>
    <row r="18736" spans="1:12">
      <c r="A18736" s="17">
        <v>45900</v>
      </c>
      <c r="B18736" s="22" t="s">
        <v>10</v>
      </c>
      <c r="C18736" s="22" t="s">
        <v>256</v>
      </c>
      <c r="D18736" s="22" t="s">
        <v>19114</v>
      </c>
      <c r="E18736" s="22" t="s">
        <v>58</v>
      </c>
      <c r="F18736" s="22" t="s">
        <v>168</v>
      </c>
      <c r="H18736" s="22" t="s">
        <v>15</v>
      </c>
      <c r="K18736" s="40"/>
      <c r="L18736" s="40"/>
    </row>
    <row r="18737" spans="1:12">
      <c r="A18737" s="17">
        <v>45900</v>
      </c>
      <c r="B18737" s="22" t="s">
        <v>10</v>
      </c>
      <c r="C18737" s="22" t="s">
        <v>256</v>
      </c>
      <c r="D18737" s="22" t="s">
        <v>19115</v>
      </c>
      <c r="E18737" s="22" t="s">
        <v>58</v>
      </c>
      <c r="F18737" s="22" t="s">
        <v>168</v>
      </c>
      <c r="H18737" s="22" t="s">
        <v>15</v>
      </c>
      <c r="K18737" s="40"/>
      <c r="L18737" s="40"/>
    </row>
    <row r="18738" spans="1:12">
      <c r="A18738" s="17">
        <v>45900</v>
      </c>
      <c r="B18738" s="22" t="s">
        <v>10</v>
      </c>
      <c r="C18738" s="22" t="s">
        <v>256</v>
      </c>
      <c r="D18738" s="22" t="s">
        <v>19116</v>
      </c>
      <c r="E18738" s="22" t="s">
        <v>58</v>
      </c>
      <c r="F18738" s="22" t="s">
        <v>168</v>
      </c>
      <c r="H18738" s="22" t="s">
        <v>15</v>
      </c>
      <c r="K18738" s="40"/>
      <c r="L18738" s="40"/>
    </row>
    <row r="18739" spans="1:12">
      <c r="A18739" s="17">
        <v>45900</v>
      </c>
      <c r="B18739" s="22" t="s">
        <v>10</v>
      </c>
      <c r="C18739" s="22" t="s">
        <v>282</v>
      </c>
      <c r="D18739" s="22" t="s">
        <v>19117</v>
      </c>
      <c r="E18739" s="22" t="s">
        <v>58</v>
      </c>
      <c r="F18739" s="22" t="s">
        <v>168</v>
      </c>
      <c r="G18739" s="9">
        <v>16590</v>
      </c>
      <c r="H18739" s="22" t="s">
        <v>15</v>
      </c>
      <c r="I18739" s="28">
        <v>0.01</v>
      </c>
      <c r="J18739" s="28">
        <v>132.72</v>
      </c>
      <c r="K18739" s="40"/>
      <c r="L18739" s="40"/>
    </row>
    <row r="18740" spans="1:12">
      <c r="A18740" s="17">
        <v>45900</v>
      </c>
      <c r="B18740" s="22" t="s">
        <v>10</v>
      </c>
      <c r="C18740" s="22" t="s">
        <v>282</v>
      </c>
      <c r="D18740" s="22" t="s">
        <v>19118</v>
      </c>
      <c r="E18740" s="22" t="s">
        <v>58</v>
      </c>
      <c r="F18740" s="22" t="s">
        <v>168</v>
      </c>
      <c r="H18740" s="22" t="s">
        <v>15</v>
      </c>
      <c r="K18740" s="40"/>
      <c r="L18740" s="40"/>
    </row>
    <row r="18741" spans="1:12">
      <c r="A18741" s="17">
        <v>45900</v>
      </c>
      <c r="B18741" s="22" t="s">
        <v>10</v>
      </c>
      <c r="C18741" s="22" t="s">
        <v>282</v>
      </c>
      <c r="D18741" s="22" t="s">
        <v>19119</v>
      </c>
      <c r="E18741" s="22" t="s">
        <v>58</v>
      </c>
      <c r="F18741" s="22" t="s">
        <v>168</v>
      </c>
      <c r="H18741" s="22" t="s">
        <v>15</v>
      </c>
      <c r="K18741" s="40"/>
      <c r="L18741" s="40"/>
    </row>
    <row r="18742" spans="1:12">
      <c r="A18742" s="17">
        <v>45900</v>
      </c>
      <c r="B18742" s="22" t="s">
        <v>10</v>
      </c>
      <c r="C18742" s="22" t="s">
        <v>371</v>
      </c>
      <c r="D18742" s="22" t="s">
        <v>19120</v>
      </c>
      <c r="E18742" s="22" t="s">
        <v>58</v>
      </c>
      <c r="F18742" s="22" t="s">
        <v>168</v>
      </c>
      <c r="G18742" s="9">
        <v>16250</v>
      </c>
      <c r="H18742" s="22" t="s">
        <v>15</v>
      </c>
      <c r="I18742" s="28">
        <v>0.01</v>
      </c>
      <c r="J18742" s="28">
        <v>130</v>
      </c>
      <c r="K18742" s="40"/>
      <c r="L18742" s="40"/>
    </row>
    <row r="18743" spans="1:12">
      <c r="A18743" s="17">
        <v>45900</v>
      </c>
      <c r="B18743" s="22" t="s">
        <v>10</v>
      </c>
      <c r="C18743" s="22" t="s">
        <v>371</v>
      </c>
      <c r="D18743" s="22" t="s">
        <v>19121</v>
      </c>
      <c r="E18743" s="22" t="s">
        <v>58</v>
      </c>
      <c r="F18743" s="22" t="s">
        <v>168</v>
      </c>
      <c r="G18743" s="9">
        <v>664</v>
      </c>
      <c r="H18743" s="22" t="s">
        <v>15</v>
      </c>
      <c r="I18743" s="28">
        <v>0.01</v>
      </c>
      <c r="J18743" s="28">
        <v>5.31</v>
      </c>
      <c r="K18743" s="40"/>
      <c r="L18743" s="40"/>
    </row>
    <row r="18744" spans="1:12">
      <c r="A18744" s="17">
        <v>45900</v>
      </c>
      <c r="B18744" s="22" t="s">
        <v>10</v>
      </c>
      <c r="C18744" s="22" t="s">
        <v>369</v>
      </c>
      <c r="D18744" s="22" t="s">
        <v>19122</v>
      </c>
      <c r="E18744" s="22" t="s">
        <v>58</v>
      </c>
      <c r="F18744" s="22" t="s">
        <v>168</v>
      </c>
      <c r="H18744" s="22" t="s">
        <v>15</v>
      </c>
      <c r="K18744" s="40"/>
      <c r="L18744" s="40"/>
    </row>
    <row r="18745" spans="1:12">
      <c r="A18745" s="17">
        <v>45900</v>
      </c>
      <c r="B18745" s="22" t="s">
        <v>10</v>
      </c>
      <c r="C18745" s="22" t="s">
        <v>369</v>
      </c>
      <c r="D18745" s="22" t="s">
        <v>19123</v>
      </c>
      <c r="E18745" s="22" t="s">
        <v>58</v>
      </c>
      <c r="F18745" s="22" t="s">
        <v>168</v>
      </c>
      <c r="H18745" s="22" t="s">
        <v>15</v>
      </c>
      <c r="K18745" s="40"/>
      <c r="L18745" s="40"/>
    </row>
    <row r="18746" spans="1:12">
      <c r="A18746" s="17">
        <v>45900</v>
      </c>
      <c r="B18746" s="22" t="s">
        <v>10</v>
      </c>
      <c r="C18746" s="22" t="s">
        <v>369</v>
      </c>
      <c r="D18746" s="22" t="s">
        <v>19124</v>
      </c>
      <c r="E18746" s="22" t="s">
        <v>58</v>
      </c>
      <c r="F18746" s="22" t="s">
        <v>168</v>
      </c>
      <c r="H18746" s="22" t="s">
        <v>15</v>
      </c>
      <c r="K18746" s="40"/>
      <c r="L18746" s="40"/>
    </row>
    <row r="18747" spans="1:12">
      <c r="A18747" s="17">
        <v>45900</v>
      </c>
      <c r="B18747" s="22" t="s">
        <v>10</v>
      </c>
      <c r="C18747" s="22" t="s">
        <v>369</v>
      </c>
      <c r="D18747" s="22" t="s">
        <v>19125</v>
      </c>
      <c r="E18747" s="22" t="s">
        <v>58</v>
      </c>
      <c r="F18747" s="22" t="s">
        <v>168</v>
      </c>
      <c r="H18747" s="22" t="s">
        <v>15</v>
      </c>
      <c r="K18747" s="40"/>
      <c r="L18747" s="40"/>
    </row>
    <row r="18748" spans="1:12">
      <c r="A18748" s="17">
        <v>45900</v>
      </c>
      <c r="B18748" s="22" t="s">
        <v>10</v>
      </c>
      <c r="C18748" s="22" t="s">
        <v>367</v>
      </c>
      <c r="D18748" s="22" t="s">
        <v>19126</v>
      </c>
      <c r="E18748" s="22" t="s">
        <v>58</v>
      </c>
      <c r="F18748" s="22" t="s">
        <v>168</v>
      </c>
      <c r="H18748" s="22" t="s">
        <v>15</v>
      </c>
      <c r="K18748" s="40"/>
      <c r="L18748" s="40"/>
    </row>
    <row r="18749" spans="1:12">
      <c r="A18749" s="17">
        <v>45900</v>
      </c>
      <c r="B18749" s="22" t="s">
        <v>10</v>
      </c>
      <c r="C18749" s="22" t="s">
        <v>363</v>
      </c>
      <c r="D18749" s="22" t="s">
        <v>19127</v>
      </c>
      <c r="E18749" s="22" t="s">
        <v>58</v>
      </c>
      <c r="F18749" s="22" t="s">
        <v>168</v>
      </c>
      <c r="H18749" s="22" t="s">
        <v>15</v>
      </c>
      <c r="K18749" s="40"/>
      <c r="L18749" s="40"/>
    </row>
    <row r="18750" spans="1:12">
      <c r="A18750" s="17">
        <v>45900</v>
      </c>
      <c r="B18750" s="22" t="s">
        <v>10</v>
      </c>
      <c r="C18750" s="22" t="s">
        <v>363</v>
      </c>
      <c r="D18750" s="22" t="s">
        <v>19128</v>
      </c>
      <c r="E18750" s="22" t="s">
        <v>58</v>
      </c>
      <c r="F18750" s="22" t="s">
        <v>168</v>
      </c>
      <c r="H18750" s="22" t="s">
        <v>15</v>
      </c>
      <c r="K18750" s="40"/>
      <c r="L18750" s="40"/>
    </row>
    <row r="18751" spans="1:12">
      <c r="A18751" s="17">
        <v>45900</v>
      </c>
      <c r="B18751" s="22" t="s">
        <v>10</v>
      </c>
      <c r="C18751" s="22" t="s">
        <v>363</v>
      </c>
      <c r="D18751" s="22" t="s">
        <v>19129</v>
      </c>
      <c r="E18751" s="22" t="s">
        <v>58</v>
      </c>
      <c r="F18751" s="22" t="s">
        <v>168</v>
      </c>
      <c r="H18751" s="22" t="s">
        <v>15</v>
      </c>
      <c r="K18751" s="40"/>
      <c r="L18751" s="40"/>
    </row>
    <row r="18752" spans="1:12">
      <c r="A18752" s="17">
        <v>45900</v>
      </c>
      <c r="B18752" s="22" t="s">
        <v>10</v>
      </c>
      <c r="C18752" s="22" t="s">
        <v>360</v>
      </c>
      <c r="D18752" s="22" t="s">
        <v>19130</v>
      </c>
      <c r="E18752" s="22" t="s">
        <v>58</v>
      </c>
      <c r="F18752" s="22" t="s">
        <v>168</v>
      </c>
      <c r="H18752" s="22" t="s">
        <v>15</v>
      </c>
      <c r="K18752" s="40"/>
      <c r="L18752" s="40"/>
    </row>
    <row r="18753" spans="1:12">
      <c r="A18753" s="17">
        <v>45900</v>
      </c>
      <c r="B18753" s="22" t="s">
        <v>10</v>
      </c>
      <c r="C18753" s="22" t="s">
        <v>360</v>
      </c>
      <c r="D18753" s="22" t="s">
        <v>19131</v>
      </c>
      <c r="E18753" s="22" t="s">
        <v>58</v>
      </c>
      <c r="F18753" s="22" t="s">
        <v>168</v>
      </c>
      <c r="H18753" s="22" t="s">
        <v>15</v>
      </c>
      <c r="K18753" s="40"/>
      <c r="L18753" s="40"/>
    </row>
    <row r="18754" spans="1:12">
      <c r="A18754" s="17">
        <v>45900</v>
      </c>
      <c r="B18754" s="22" t="s">
        <v>10</v>
      </c>
      <c r="C18754" s="22" t="s">
        <v>360</v>
      </c>
      <c r="D18754" s="22" t="s">
        <v>19132</v>
      </c>
      <c r="E18754" s="22" t="s">
        <v>58</v>
      </c>
      <c r="F18754" s="22" t="s">
        <v>168</v>
      </c>
      <c r="H18754" s="22" t="s">
        <v>15</v>
      </c>
      <c r="K18754" s="40"/>
      <c r="L18754" s="40"/>
    </row>
    <row r="18755" spans="1:12">
      <c r="A18755" s="17">
        <v>45900</v>
      </c>
      <c r="B18755" s="22" t="s">
        <v>10</v>
      </c>
      <c r="C18755" s="22" t="s">
        <v>360</v>
      </c>
      <c r="D18755" s="22" t="s">
        <v>19133</v>
      </c>
      <c r="E18755" s="22" t="s">
        <v>58</v>
      </c>
      <c r="F18755" s="22" t="s">
        <v>168</v>
      </c>
      <c r="H18755" s="22" t="s">
        <v>15</v>
      </c>
      <c r="K18755" s="40"/>
      <c r="L18755" s="40"/>
    </row>
    <row r="18756" spans="1:12">
      <c r="A18756" s="17">
        <v>45900</v>
      </c>
      <c r="B18756" s="22" t="s">
        <v>10</v>
      </c>
      <c r="C18756" s="22" t="s">
        <v>360</v>
      </c>
      <c r="D18756" s="22" t="s">
        <v>19134</v>
      </c>
      <c r="E18756" s="22" t="s">
        <v>58</v>
      </c>
      <c r="F18756" s="22" t="s">
        <v>168</v>
      </c>
      <c r="H18756" s="22" t="s">
        <v>15</v>
      </c>
      <c r="K18756" s="40"/>
      <c r="L18756" s="40"/>
    </row>
    <row r="18757" spans="1:12">
      <c r="A18757" s="17">
        <v>45900</v>
      </c>
      <c r="B18757" s="22" t="s">
        <v>10</v>
      </c>
      <c r="C18757" s="22" t="s">
        <v>360</v>
      </c>
      <c r="D18757" s="22" t="s">
        <v>19135</v>
      </c>
      <c r="E18757" s="22" t="s">
        <v>58</v>
      </c>
      <c r="F18757" s="22" t="s">
        <v>168</v>
      </c>
      <c r="H18757" s="22" t="s">
        <v>15</v>
      </c>
      <c r="K18757" s="40"/>
      <c r="L18757" s="40"/>
    </row>
    <row r="18758" spans="1:12">
      <c r="A18758" s="17">
        <v>45900</v>
      </c>
      <c r="B18758" s="22" t="s">
        <v>10</v>
      </c>
      <c r="C18758" s="22" t="s">
        <v>360</v>
      </c>
      <c r="D18758" s="22" t="s">
        <v>19136</v>
      </c>
      <c r="E18758" s="22" t="s">
        <v>58</v>
      </c>
      <c r="F18758" s="22" t="s">
        <v>168</v>
      </c>
      <c r="H18758" s="22" t="s">
        <v>15</v>
      </c>
      <c r="K18758" s="40"/>
      <c r="L18758" s="40"/>
    </row>
    <row r="18759" spans="1:12">
      <c r="A18759" s="17">
        <v>45900</v>
      </c>
      <c r="B18759" s="22" t="s">
        <v>10</v>
      </c>
      <c r="C18759" s="22" t="s">
        <v>360</v>
      </c>
      <c r="D18759" s="22" t="s">
        <v>19137</v>
      </c>
      <c r="E18759" s="22" t="s">
        <v>58</v>
      </c>
      <c r="F18759" s="22" t="s">
        <v>168</v>
      </c>
      <c r="H18759" s="22" t="s">
        <v>15</v>
      </c>
      <c r="K18759" s="40"/>
      <c r="L18759" s="40"/>
    </row>
    <row r="18760" spans="1:12">
      <c r="A18760" s="17">
        <v>45900</v>
      </c>
      <c r="B18760" s="22" t="s">
        <v>10</v>
      </c>
      <c r="C18760" s="22" t="s">
        <v>360</v>
      </c>
      <c r="D18760" s="22" t="s">
        <v>19138</v>
      </c>
      <c r="E18760" s="22" t="s">
        <v>58</v>
      </c>
      <c r="F18760" s="22" t="s">
        <v>168</v>
      </c>
      <c r="H18760" s="22" t="s">
        <v>15</v>
      </c>
      <c r="K18760" s="40"/>
      <c r="L18760" s="40"/>
    </row>
    <row r="18761" spans="1:12">
      <c r="A18761" s="17">
        <v>45900</v>
      </c>
      <c r="B18761" s="22" t="s">
        <v>10</v>
      </c>
      <c r="C18761" s="22" t="s">
        <v>252</v>
      </c>
      <c r="D18761" s="22" t="s">
        <v>19139</v>
      </c>
      <c r="E18761" s="22" t="s">
        <v>58</v>
      </c>
      <c r="F18761" s="22" t="s">
        <v>168</v>
      </c>
      <c r="G18761" s="9">
        <v>2600</v>
      </c>
      <c r="H18761" s="22" t="s">
        <v>15</v>
      </c>
      <c r="I18761" s="28">
        <v>0.01</v>
      </c>
      <c r="J18761" s="28">
        <v>20.8</v>
      </c>
      <c r="K18761" s="40"/>
      <c r="L18761" s="40"/>
    </row>
    <row r="18762" spans="1:12">
      <c r="A18762" s="17">
        <v>45900</v>
      </c>
      <c r="B18762" s="22" t="s">
        <v>10</v>
      </c>
      <c r="C18762" s="22" t="s">
        <v>252</v>
      </c>
      <c r="D18762" s="22" t="s">
        <v>19140</v>
      </c>
      <c r="E18762" s="22" t="s">
        <v>58</v>
      </c>
      <c r="F18762" s="22" t="s">
        <v>168</v>
      </c>
      <c r="G18762" s="9">
        <v>974</v>
      </c>
      <c r="H18762" s="22" t="s">
        <v>15</v>
      </c>
      <c r="I18762" s="28">
        <v>0.01</v>
      </c>
      <c r="J18762" s="28">
        <v>7.79</v>
      </c>
      <c r="K18762" s="40"/>
      <c r="L18762" s="40"/>
    </row>
    <row r="18763" spans="1:12">
      <c r="A18763" s="17">
        <v>45900</v>
      </c>
      <c r="B18763" s="22" t="s">
        <v>10</v>
      </c>
      <c r="C18763" s="22" t="s">
        <v>256</v>
      </c>
      <c r="D18763" s="22" t="s">
        <v>19141</v>
      </c>
      <c r="E18763" s="22" t="s">
        <v>58</v>
      </c>
      <c r="F18763" s="22" t="s">
        <v>168</v>
      </c>
      <c r="G18763" s="9">
        <v>48750</v>
      </c>
      <c r="H18763" s="22" t="s">
        <v>15</v>
      </c>
      <c r="I18763" s="28">
        <v>0.01</v>
      </c>
      <c r="J18763" s="28">
        <v>390</v>
      </c>
      <c r="K18763" s="40"/>
      <c r="L18763" s="40"/>
    </row>
    <row r="18764" spans="1:12">
      <c r="A18764" s="17">
        <v>45900</v>
      </c>
      <c r="B18764" s="22" t="s">
        <v>10</v>
      </c>
      <c r="C18764" s="22" t="s">
        <v>256</v>
      </c>
      <c r="D18764" s="22" t="s">
        <v>19142</v>
      </c>
      <c r="E18764" s="22" t="s">
        <v>58</v>
      </c>
      <c r="F18764" s="22" t="s">
        <v>168</v>
      </c>
      <c r="G18764" s="9">
        <v>137150</v>
      </c>
      <c r="H18764" s="22" t="s">
        <v>15</v>
      </c>
      <c r="I18764" s="28">
        <v>0.01</v>
      </c>
      <c r="J18764" s="28">
        <v>1097.2</v>
      </c>
      <c r="K18764" s="40"/>
      <c r="L18764" s="40"/>
    </row>
    <row r="18765" spans="1:12">
      <c r="A18765" s="17">
        <v>45900</v>
      </c>
      <c r="B18765" s="22" t="s">
        <v>10</v>
      </c>
      <c r="C18765" s="22" t="s">
        <v>280</v>
      </c>
      <c r="D18765" s="22" t="s">
        <v>19143</v>
      </c>
      <c r="E18765" s="22" t="s">
        <v>58</v>
      </c>
      <c r="F18765" s="22" t="s">
        <v>168</v>
      </c>
      <c r="G18765" s="9">
        <v>25350</v>
      </c>
      <c r="H18765" s="22" t="s">
        <v>15</v>
      </c>
      <c r="I18765" s="28">
        <v>0.01</v>
      </c>
      <c r="J18765" s="28">
        <v>202.8</v>
      </c>
      <c r="K18765" s="40"/>
      <c r="L18765" s="40"/>
    </row>
    <row r="18766" spans="1:12">
      <c r="A18766" s="17">
        <v>45900</v>
      </c>
      <c r="B18766" s="22" t="s">
        <v>10</v>
      </c>
      <c r="C18766" s="22" t="s">
        <v>282</v>
      </c>
      <c r="D18766" s="22" t="s">
        <v>19144</v>
      </c>
      <c r="E18766" s="22" t="s">
        <v>58</v>
      </c>
      <c r="F18766" s="22" t="s">
        <v>168</v>
      </c>
      <c r="G18766" s="9">
        <v>4172</v>
      </c>
      <c r="H18766" s="22" t="s">
        <v>15</v>
      </c>
      <c r="I18766" s="28">
        <v>0.01</v>
      </c>
      <c r="J18766" s="28">
        <v>33.380000000000003</v>
      </c>
      <c r="K18766" s="40"/>
      <c r="L18766" s="40"/>
    </row>
    <row r="18767" spans="1:12">
      <c r="A18767" s="17">
        <v>45900</v>
      </c>
      <c r="B18767" s="22" t="s">
        <v>10</v>
      </c>
      <c r="C18767" s="22" t="s">
        <v>282</v>
      </c>
      <c r="D18767" s="22" t="s">
        <v>19145</v>
      </c>
      <c r="E18767" s="22" t="s">
        <v>58</v>
      </c>
      <c r="F18767" s="22" t="s">
        <v>168</v>
      </c>
      <c r="G18767" s="9">
        <v>32500</v>
      </c>
      <c r="H18767" s="22" t="s">
        <v>15</v>
      </c>
      <c r="I18767" s="28">
        <v>0.01</v>
      </c>
      <c r="J18767" s="28">
        <v>260</v>
      </c>
      <c r="K18767" s="40"/>
      <c r="L18767" s="40"/>
    </row>
    <row r="18768" spans="1:12">
      <c r="A18768" s="17">
        <v>45900</v>
      </c>
      <c r="B18768" s="22" t="s">
        <v>10</v>
      </c>
      <c r="C18768" s="22" t="s">
        <v>282</v>
      </c>
      <c r="D18768" s="22" t="s">
        <v>19146</v>
      </c>
      <c r="E18768" s="22" t="s">
        <v>58</v>
      </c>
      <c r="F18768" s="22" t="s">
        <v>168</v>
      </c>
      <c r="G18768" s="9">
        <v>32500</v>
      </c>
      <c r="H18768" s="22" t="s">
        <v>15</v>
      </c>
      <c r="I18768" s="28">
        <v>0.01</v>
      </c>
      <c r="J18768" s="28">
        <v>260</v>
      </c>
      <c r="K18768" s="40"/>
      <c r="L18768" s="40"/>
    </row>
    <row r="18769" spans="1:12">
      <c r="A18769" s="17">
        <v>45900</v>
      </c>
      <c r="B18769" s="22" t="s">
        <v>10</v>
      </c>
      <c r="C18769" s="22" t="s">
        <v>282</v>
      </c>
      <c r="D18769" s="22" t="s">
        <v>19147</v>
      </c>
      <c r="E18769" s="22" t="s">
        <v>58</v>
      </c>
      <c r="F18769" s="22" t="s">
        <v>168</v>
      </c>
      <c r="G18769" s="9">
        <v>25350</v>
      </c>
      <c r="H18769" s="22" t="s">
        <v>15</v>
      </c>
      <c r="I18769" s="28">
        <v>0.01</v>
      </c>
      <c r="J18769" s="28">
        <v>202.8</v>
      </c>
      <c r="K18769" s="40"/>
      <c r="L18769" s="40"/>
    </row>
    <row r="18770" spans="1:12">
      <c r="A18770" s="17">
        <v>45900</v>
      </c>
      <c r="B18770" s="22" t="s">
        <v>10</v>
      </c>
      <c r="C18770" s="22" t="s">
        <v>282</v>
      </c>
      <c r="D18770" s="22" t="s">
        <v>19148</v>
      </c>
      <c r="E18770" s="22" t="s">
        <v>58</v>
      </c>
      <c r="F18770" s="22" t="s">
        <v>168</v>
      </c>
      <c r="G18770" s="9">
        <v>706</v>
      </c>
      <c r="H18770" s="22" t="s">
        <v>15</v>
      </c>
      <c r="I18770" s="28">
        <v>0.01</v>
      </c>
      <c r="J18770" s="28">
        <v>5.65</v>
      </c>
      <c r="K18770" s="40"/>
      <c r="L18770" s="40"/>
    </row>
    <row r="18771" spans="1:12">
      <c r="A18771" s="17">
        <v>45900</v>
      </c>
      <c r="B18771" s="22" t="s">
        <v>10</v>
      </c>
      <c r="C18771" s="22" t="s">
        <v>371</v>
      </c>
      <c r="D18771" s="22" t="s">
        <v>19149</v>
      </c>
      <c r="E18771" s="22" t="s">
        <v>58</v>
      </c>
      <c r="F18771" s="22" t="s">
        <v>168</v>
      </c>
      <c r="G18771" s="9">
        <v>1332</v>
      </c>
      <c r="H18771" s="22" t="s">
        <v>15</v>
      </c>
      <c r="I18771" s="28">
        <v>0.01</v>
      </c>
      <c r="J18771" s="28">
        <v>10.66</v>
      </c>
      <c r="K18771" s="40"/>
      <c r="L18771" s="40"/>
    </row>
    <row r="18772" spans="1:12">
      <c r="A18772" s="17">
        <v>45900</v>
      </c>
      <c r="B18772" s="22" t="s">
        <v>10</v>
      </c>
      <c r="C18772" s="22" t="s">
        <v>371</v>
      </c>
      <c r="D18772" s="22" t="s">
        <v>19150</v>
      </c>
      <c r="E18772" s="22" t="s">
        <v>58</v>
      </c>
      <c r="F18772" s="22" t="s">
        <v>168</v>
      </c>
      <c r="G18772" s="9">
        <v>3160</v>
      </c>
      <c r="H18772" s="22" t="s">
        <v>15</v>
      </c>
      <c r="I18772" s="28">
        <v>0.01</v>
      </c>
      <c r="J18772" s="28">
        <v>25.28</v>
      </c>
      <c r="K18772" s="40"/>
      <c r="L18772" s="40"/>
    </row>
    <row r="18773" spans="1:12">
      <c r="A18773" s="17">
        <v>45900</v>
      </c>
      <c r="B18773" s="22" t="s">
        <v>10</v>
      </c>
      <c r="C18773" s="22" t="s">
        <v>371</v>
      </c>
      <c r="D18773" s="22" t="s">
        <v>19151</v>
      </c>
      <c r="E18773" s="22" t="s">
        <v>58</v>
      </c>
      <c r="F18773" s="22" t="s">
        <v>168</v>
      </c>
      <c r="G18773" s="9">
        <v>3966</v>
      </c>
      <c r="H18773" s="22" t="s">
        <v>15</v>
      </c>
      <c r="I18773" s="28">
        <v>0.01</v>
      </c>
      <c r="J18773" s="28">
        <v>31.73</v>
      </c>
      <c r="K18773" s="40"/>
      <c r="L18773" s="40"/>
    </row>
    <row r="18774" spans="1:12">
      <c r="A18774" s="17">
        <v>45900</v>
      </c>
      <c r="B18774" s="22" t="s">
        <v>10</v>
      </c>
      <c r="C18774" s="22" t="s">
        <v>371</v>
      </c>
      <c r="D18774" s="22" t="s">
        <v>19152</v>
      </c>
      <c r="E18774" s="22" t="s">
        <v>58</v>
      </c>
      <c r="F18774" s="22" t="s">
        <v>168</v>
      </c>
      <c r="G18774" s="9">
        <v>960</v>
      </c>
      <c r="H18774" s="22" t="s">
        <v>15</v>
      </c>
      <c r="I18774" s="28">
        <v>0.01</v>
      </c>
      <c r="J18774" s="28">
        <v>7.68</v>
      </c>
      <c r="K18774" s="40"/>
      <c r="L18774" s="40"/>
    </row>
    <row r="18775" spans="1:12">
      <c r="A18775" s="17">
        <v>45900</v>
      </c>
      <c r="B18775" s="22" t="s">
        <v>10</v>
      </c>
      <c r="C18775" s="22" t="s">
        <v>371</v>
      </c>
      <c r="D18775" s="22" t="s">
        <v>19153</v>
      </c>
      <c r="E18775" s="22" t="s">
        <v>58</v>
      </c>
      <c r="F18775" s="22" t="s">
        <v>168</v>
      </c>
      <c r="G18775" s="9">
        <v>67600</v>
      </c>
      <c r="H18775" s="22" t="s">
        <v>15</v>
      </c>
      <c r="I18775" s="28">
        <v>0.01</v>
      </c>
      <c r="J18775" s="28">
        <v>540.79999999999995</v>
      </c>
      <c r="K18775" s="40"/>
      <c r="L18775" s="40"/>
    </row>
    <row r="18776" spans="1:12">
      <c r="A18776" s="17">
        <v>45900</v>
      </c>
      <c r="B18776" s="22" t="s">
        <v>10</v>
      </c>
      <c r="C18776" s="22" t="s">
        <v>5262</v>
      </c>
      <c r="D18776" s="22" t="s">
        <v>19154</v>
      </c>
      <c r="E18776" s="22" t="s">
        <v>58</v>
      </c>
      <c r="F18776" s="22" t="s">
        <v>168</v>
      </c>
      <c r="G18776" s="9">
        <v>76700</v>
      </c>
      <c r="H18776" s="22" t="s">
        <v>15</v>
      </c>
      <c r="I18776" s="28">
        <v>0.01</v>
      </c>
      <c r="J18776" s="28">
        <v>613.6</v>
      </c>
      <c r="K18776" s="40"/>
      <c r="L18776" s="40"/>
    </row>
    <row r="18777" spans="1:12">
      <c r="A18777" s="17">
        <v>45900</v>
      </c>
      <c r="B18777" s="22" t="s">
        <v>10</v>
      </c>
      <c r="C18777" s="22" t="s">
        <v>369</v>
      </c>
      <c r="D18777" s="22" t="s">
        <v>19155</v>
      </c>
      <c r="E18777" s="22" t="s">
        <v>58</v>
      </c>
      <c r="F18777" s="22" t="s">
        <v>168</v>
      </c>
      <c r="G18777" s="9">
        <v>48750</v>
      </c>
      <c r="H18777" s="22" t="s">
        <v>15</v>
      </c>
      <c r="I18777" s="28">
        <v>0.01</v>
      </c>
      <c r="J18777" s="28">
        <v>390</v>
      </c>
      <c r="K18777" s="40"/>
      <c r="L18777" s="40"/>
    </row>
    <row r="18778" spans="1:12">
      <c r="A18778" s="17">
        <v>45900</v>
      </c>
      <c r="B18778" s="22" t="s">
        <v>10</v>
      </c>
      <c r="C18778" s="22" t="s">
        <v>369</v>
      </c>
      <c r="D18778" s="22" t="s">
        <v>19156</v>
      </c>
      <c r="E18778" s="22" t="s">
        <v>58</v>
      </c>
      <c r="F18778" s="22" t="s">
        <v>168</v>
      </c>
      <c r="G18778" s="9">
        <v>45500</v>
      </c>
      <c r="H18778" s="22" t="s">
        <v>15</v>
      </c>
      <c r="I18778" s="28">
        <v>0.01</v>
      </c>
      <c r="J18778" s="28">
        <v>364</v>
      </c>
      <c r="K18778" s="40"/>
      <c r="L18778" s="40"/>
    </row>
    <row r="18779" spans="1:12">
      <c r="A18779" s="17">
        <v>45900</v>
      </c>
      <c r="B18779" s="22" t="s">
        <v>10</v>
      </c>
      <c r="C18779" s="22" t="s">
        <v>5272</v>
      </c>
      <c r="D18779" s="22" t="s">
        <v>19157</v>
      </c>
      <c r="E18779" s="22" t="s">
        <v>58</v>
      </c>
      <c r="F18779" s="22" t="s">
        <v>168</v>
      </c>
      <c r="G18779" s="9">
        <v>17400</v>
      </c>
      <c r="H18779" s="22" t="s">
        <v>15</v>
      </c>
      <c r="I18779" s="28">
        <v>0.01</v>
      </c>
      <c r="J18779" s="28">
        <v>139.19999999999999</v>
      </c>
      <c r="K18779" s="40"/>
      <c r="L18779" s="40"/>
    </row>
    <row r="18780" spans="1:12">
      <c r="A18780" s="17">
        <v>45900</v>
      </c>
      <c r="B18780" s="22" t="s">
        <v>10</v>
      </c>
      <c r="C18780" s="22" t="s">
        <v>360</v>
      </c>
      <c r="D18780" s="22" t="s">
        <v>19158</v>
      </c>
      <c r="E18780" s="22" t="s">
        <v>58</v>
      </c>
      <c r="F18780" s="22" t="s">
        <v>168</v>
      </c>
      <c r="H18780" s="22" t="s">
        <v>15</v>
      </c>
      <c r="K18780" s="40"/>
      <c r="L18780" s="40"/>
    </row>
    <row r="18781" spans="1:12">
      <c r="A18781" s="17">
        <v>45900</v>
      </c>
      <c r="B18781" s="22" t="s">
        <v>10</v>
      </c>
      <c r="C18781" s="22" t="s">
        <v>308</v>
      </c>
      <c r="D18781" s="22" t="s">
        <v>19159</v>
      </c>
      <c r="E18781" s="22" t="s">
        <v>58</v>
      </c>
      <c r="F18781" s="22" t="s">
        <v>168</v>
      </c>
      <c r="H18781" s="22" t="s">
        <v>15</v>
      </c>
      <c r="K18781" s="40"/>
      <c r="L18781" s="40"/>
    </row>
    <row r="18782" spans="1:12">
      <c r="A18782" s="17">
        <v>45900</v>
      </c>
      <c r="B18782" s="22" t="s">
        <v>10</v>
      </c>
      <c r="C18782" s="22" t="s">
        <v>308</v>
      </c>
      <c r="D18782" s="22" t="s">
        <v>19160</v>
      </c>
      <c r="E18782" s="22" t="s">
        <v>58</v>
      </c>
      <c r="F18782" s="22" t="s">
        <v>168</v>
      </c>
      <c r="H18782" s="22" t="s">
        <v>15</v>
      </c>
      <c r="K18782" s="40"/>
      <c r="L18782" s="40"/>
    </row>
    <row r="18783" spans="1:12">
      <c r="A18783" s="17">
        <v>45900</v>
      </c>
      <c r="B18783" s="22" t="s">
        <v>10</v>
      </c>
      <c r="C18783" s="22" t="s">
        <v>308</v>
      </c>
      <c r="D18783" s="22" t="s">
        <v>19161</v>
      </c>
      <c r="E18783" s="22" t="s">
        <v>58</v>
      </c>
      <c r="F18783" s="22" t="s">
        <v>168</v>
      </c>
      <c r="H18783" s="22" t="s">
        <v>15</v>
      </c>
      <c r="K18783" s="40"/>
      <c r="L18783" s="40"/>
    </row>
    <row r="18784" spans="1:12">
      <c r="A18784" s="17">
        <v>45900</v>
      </c>
      <c r="B18784" s="22" t="s">
        <v>10</v>
      </c>
      <c r="C18784" s="22" t="s">
        <v>308</v>
      </c>
      <c r="D18784" s="22" t="s">
        <v>19162</v>
      </c>
      <c r="E18784" s="22" t="s">
        <v>58</v>
      </c>
      <c r="F18784" s="22" t="s">
        <v>168</v>
      </c>
      <c r="H18784" s="22" t="s">
        <v>15</v>
      </c>
      <c r="K18784" s="40"/>
      <c r="L18784" s="40"/>
    </row>
    <row r="18785" spans="1:12">
      <c r="A18785" s="17">
        <v>45900</v>
      </c>
      <c r="B18785" s="22" t="s">
        <v>10</v>
      </c>
      <c r="C18785" s="22" t="s">
        <v>308</v>
      </c>
      <c r="D18785" s="22" t="s">
        <v>19163</v>
      </c>
      <c r="E18785" s="22" t="s">
        <v>58</v>
      </c>
      <c r="F18785" s="22" t="s">
        <v>168</v>
      </c>
      <c r="G18785" s="9">
        <v>-4798</v>
      </c>
      <c r="H18785" s="22" t="s">
        <v>15</v>
      </c>
      <c r="I18785" s="28">
        <v>0.01</v>
      </c>
      <c r="J18785" s="28">
        <v>-38.380000000000003</v>
      </c>
      <c r="K18785" s="40"/>
      <c r="L18785" s="40"/>
    </row>
    <row r="18786" spans="1:12">
      <c r="A18786" s="17">
        <v>45900</v>
      </c>
      <c r="B18786" s="22" t="s">
        <v>10</v>
      </c>
      <c r="C18786" s="22" t="s">
        <v>308</v>
      </c>
      <c r="D18786" s="22" t="s">
        <v>19164</v>
      </c>
      <c r="E18786" s="22" t="s">
        <v>58</v>
      </c>
      <c r="F18786" s="22" t="s">
        <v>168</v>
      </c>
      <c r="H18786" s="22" t="s">
        <v>15</v>
      </c>
      <c r="K18786" s="40"/>
      <c r="L18786" s="40"/>
    </row>
    <row r="18787" spans="1:12">
      <c r="A18787" s="17">
        <v>45900</v>
      </c>
      <c r="B18787" s="22" t="s">
        <v>10</v>
      </c>
      <c r="C18787" s="22" t="s">
        <v>337</v>
      </c>
      <c r="D18787" s="22" t="s">
        <v>19165</v>
      </c>
      <c r="E18787" s="22" t="s">
        <v>58</v>
      </c>
      <c r="F18787" s="22" t="s">
        <v>168</v>
      </c>
      <c r="H18787" s="22" t="s">
        <v>15</v>
      </c>
      <c r="K18787" s="40"/>
      <c r="L18787" s="40"/>
    </row>
    <row r="18788" spans="1:12">
      <c r="A18788" s="17">
        <v>45900</v>
      </c>
      <c r="B18788" s="22" t="s">
        <v>10</v>
      </c>
      <c r="C18788" s="22" t="s">
        <v>345</v>
      </c>
      <c r="D18788" s="22" t="s">
        <v>19166</v>
      </c>
      <c r="E18788" s="22" t="s">
        <v>58</v>
      </c>
      <c r="F18788" s="22" t="s">
        <v>168</v>
      </c>
      <c r="H18788" s="22" t="s">
        <v>15</v>
      </c>
      <c r="K18788" s="40"/>
      <c r="L18788" s="40"/>
    </row>
    <row r="18789" spans="1:12">
      <c r="A18789" s="17">
        <v>45900</v>
      </c>
      <c r="B18789" s="22" t="s">
        <v>10</v>
      </c>
      <c r="C18789" s="22" t="s">
        <v>345</v>
      </c>
      <c r="D18789" s="22" t="s">
        <v>19167</v>
      </c>
      <c r="E18789" s="22" t="s">
        <v>58</v>
      </c>
      <c r="F18789" s="22" t="s">
        <v>168</v>
      </c>
      <c r="H18789" s="22" t="s">
        <v>15</v>
      </c>
      <c r="K18789" s="40"/>
      <c r="L18789" s="40"/>
    </row>
    <row r="18790" spans="1:12">
      <c r="A18790" s="17">
        <v>45900</v>
      </c>
      <c r="B18790" s="22" t="s">
        <v>10</v>
      </c>
      <c r="C18790" s="22" t="s">
        <v>345</v>
      </c>
      <c r="D18790" s="22" t="s">
        <v>19168</v>
      </c>
      <c r="E18790" s="22" t="s">
        <v>58</v>
      </c>
      <c r="F18790" s="22" t="s">
        <v>168</v>
      </c>
      <c r="H18790" s="22" t="s">
        <v>15</v>
      </c>
      <c r="K18790" s="40"/>
      <c r="L18790" s="40"/>
    </row>
    <row r="18791" spans="1:12">
      <c r="A18791" s="17">
        <v>45900</v>
      </c>
      <c r="B18791" s="22" t="s">
        <v>10</v>
      </c>
      <c r="C18791" s="22" t="s">
        <v>353</v>
      </c>
      <c r="D18791" s="22" t="s">
        <v>19169</v>
      </c>
      <c r="E18791" s="22" t="s">
        <v>58</v>
      </c>
      <c r="F18791" s="22" t="s">
        <v>168</v>
      </c>
      <c r="H18791" s="22" t="s">
        <v>15</v>
      </c>
      <c r="K18791" s="40"/>
      <c r="L18791" s="40"/>
    </row>
    <row r="18792" spans="1:12">
      <c r="A18792" s="17">
        <v>45900</v>
      </c>
      <c r="B18792" s="22" t="s">
        <v>10</v>
      </c>
      <c r="C18792" s="22" t="s">
        <v>353</v>
      </c>
      <c r="D18792" s="22" t="s">
        <v>19170</v>
      </c>
      <c r="E18792" s="22" t="s">
        <v>58</v>
      </c>
      <c r="F18792" s="22" t="s">
        <v>168</v>
      </c>
      <c r="H18792" s="22" t="s">
        <v>15</v>
      </c>
      <c r="K18792" s="40"/>
      <c r="L18792" s="40"/>
    </row>
    <row r="18793" spans="1:12">
      <c r="A18793" s="17">
        <v>45900</v>
      </c>
      <c r="B18793" s="22" t="s">
        <v>10</v>
      </c>
      <c r="C18793" s="22" t="s">
        <v>353</v>
      </c>
      <c r="D18793" s="22" t="s">
        <v>19171</v>
      </c>
      <c r="E18793" s="22" t="s">
        <v>58</v>
      </c>
      <c r="F18793" s="22" t="s">
        <v>168</v>
      </c>
      <c r="H18793" s="22" t="s">
        <v>15</v>
      </c>
      <c r="K18793" s="40"/>
      <c r="L18793" s="40"/>
    </row>
    <row r="18794" spans="1:12">
      <c r="A18794" s="17">
        <v>45900</v>
      </c>
      <c r="B18794" s="22" t="s">
        <v>10</v>
      </c>
      <c r="C18794" s="22" t="s">
        <v>353</v>
      </c>
      <c r="D18794" s="22" t="s">
        <v>19172</v>
      </c>
      <c r="E18794" s="22" t="s">
        <v>58</v>
      </c>
      <c r="F18794" s="22" t="s">
        <v>168</v>
      </c>
      <c r="H18794" s="22" t="s">
        <v>15</v>
      </c>
      <c r="K18794" s="40"/>
      <c r="L18794" s="40"/>
    </row>
    <row r="18795" spans="1:12">
      <c r="A18795" s="17">
        <v>45900</v>
      </c>
      <c r="B18795" s="22" t="s">
        <v>10</v>
      </c>
      <c r="C18795" s="22" t="s">
        <v>353</v>
      </c>
      <c r="D18795" s="22" t="s">
        <v>19173</v>
      </c>
      <c r="E18795" s="22" t="s">
        <v>58</v>
      </c>
      <c r="F18795" s="22" t="s">
        <v>168</v>
      </c>
      <c r="H18795" s="22" t="s">
        <v>15</v>
      </c>
      <c r="K18795" s="40"/>
      <c r="L18795" s="40"/>
    </row>
    <row r="18796" spans="1:12">
      <c r="A18796" s="17">
        <v>45900</v>
      </c>
      <c r="B18796" s="22" t="s">
        <v>10</v>
      </c>
      <c r="C18796" s="22" t="s">
        <v>353</v>
      </c>
      <c r="D18796" s="22" t="s">
        <v>19174</v>
      </c>
      <c r="E18796" s="22" t="s">
        <v>58</v>
      </c>
      <c r="F18796" s="22" t="s">
        <v>168</v>
      </c>
      <c r="H18796" s="22" t="s">
        <v>15</v>
      </c>
      <c r="K18796" s="40"/>
      <c r="L18796" s="40"/>
    </row>
    <row r="18797" spans="1:12">
      <c r="A18797" s="17">
        <v>45900</v>
      </c>
      <c r="B18797" s="22" t="s">
        <v>10</v>
      </c>
      <c r="C18797" s="22" t="s">
        <v>353</v>
      </c>
      <c r="D18797" s="22" t="s">
        <v>19175</v>
      </c>
      <c r="E18797" s="22" t="s">
        <v>58</v>
      </c>
      <c r="F18797" s="22" t="s">
        <v>168</v>
      </c>
      <c r="H18797" s="22" t="s">
        <v>15</v>
      </c>
      <c r="K18797" s="40"/>
      <c r="L18797" s="40"/>
    </row>
    <row r="18798" spans="1:12">
      <c r="A18798" s="17">
        <v>45900</v>
      </c>
      <c r="B18798" s="22" t="s">
        <v>10</v>
      </c>
      <c r="C18798" s="22" t="s">
        <v>353</v>
      </c>
      <c r="D18798" s="22" t="s">
        <v>19176</v>
      </c>
      <c r="E18798" s="22" t="s">
        <v>58</v>
      </c>
      <c r="F18798" s="22" t="s">
        <v>168</v>
      </c>
      <c r="H18798" s="22" t="s">
        <v>15</v>
      </c>
      <c r="K18798" s="40"/>
      <c r="L18798" s="40"/>
    </row>
    <row r="18799" spans="1:12">
      <c r="A18799" s="17">
        <v>45900</v>
      </c>
      <c r="B18799" s="22" t="s">
        <v>10</v>
      </c>
      <c r="C18799" s="22" t="s">
        <v>386</v>
      </c>
      <c r="D18799" s="22" t="s">
        <v>19177</v>
      </c>
      <c r="E18799" s="22" t="s">
        <v>13</v>
      </c>
      <c r="F18799" s="22" t="s">
        <v>14</v>
      </c>
      <c r="G18799" s="9">
        <v>566</v>
      </c>
      <c r="H18799" s="22" t="s">
        <v>15</v>
      </c>
      <c r="I18799" s="28">
        <v>6</v>
      </c>
      <c r="J18799" s="28">
        <v>3396</v>
      </c>
      <c r="K18799" s="40"/>
      <c r="L18799" s="40"/>
    </row>
    <row r="18800" spans="1:12">
      <c r="A18800" s="17">
        <v>45900</v>
      </c>
      <c r="B18800" s="22" t="s">
        <v>10</v>
      </c>
      <c r="C18800" s="22" t="s">
        <v>384</v>
      </c>
      <c r="D18800" s="22" t="s">
        <v>19178</v>
      </c>
      <c r="E18800" s="22" t="s">
        <v>13</v>
      </c>
      <c r="F18800" s="22" t="s">
        <v>14</v>
      </c>
      <c r="H18800" s="22" t="s">
        <v>15</v>
      </c>
      <c r="K18800" s="40"/>
      <c r="L18800" s="40"/>
    </row>
    <row r="18801" spans="1:12">
      <c r="A18801" s="17">
        <v>45900</v>
      </c>
      <c r="B18801" s="22" t="s">
        <v>10</v>
      </c>
      <c r="C18801" s="22" t="s">
        <v>382</v>
      </c>
      <c r="D18801" s="22" t="s">
        <v>19179</v>
      </c>
      <c r="E18801" s="22" t="s">
        <v>13</v>
      </c>
      <c r="F18801" s="22" t="s">
        <v>14</v>
      </c>
      <c r="H18801" s="22" t="s">
        <v>15</v>
      </c>
      <c r="K18801" s="40"/>
      <c r="L18801" s="40"/>
    </row>
    <row r="18802" spans="1:12">
      <c r="A18802" s="17">
        <v>45900</v>
      </c>
      <c r="B18802" s="22" t="s">
        <v>10</v>
      </c>
      <c r="C18802" s="22" t="s">
        <v>13443</v>
      </c>
      <c r="D18802" s="22" t="s">
        <v>19180</v>
      </c>
      <c r="E18802" s="22" t="s">
        <v>58</v>
      </c>
      <c r="F18802" s="22" t="s">
        <v>14</v>
      </c>
      <c r="G18802" s="9">
        <v>4</v>
      </c>
      <c r="H18802" s="22" t="s">
        <v>15</v>
      </c>
      <c r="I18802" s="28">
        <v>7.0000000000000007E-2</v>
      </c>
      <c r="J18802" s="28">
        <v>0.28000000000000003</v>
      </c>
      <c r="K18802" s="40"/>
      <c r="L18802" s="40"/>
    </row>
    <row r="18803" spans="1:12">
      <c r="A18803" s="17">
        <v>45900</v>
      </c>
      <c r="B18803" s="22" t="s">
        <v>10</v>
      </c>
      <c r="C18803" s="22" t="s">
        <v>404</v>
      </c>
      <c r="D18803" s="22" t="s">
        <v>19181</v>
      </c>
      <c r="E18803" s="22" t="s">
        <v>13</v>
      </c>
      <c r="F18803" s="22" t="s">
        <v>14</v>
      </c>
      <c r="H18803" s="22" t="s">
        <v>15</v>
      </c>
      <c r="K18803" s="40"/>
      <c r="L18803" s="40"/>
    </row>
    <row r="18804" spans="1:12">
      <c r="A18804" s="17">
        <v>45900</v>
      </c>
      <c r="B18804" s="22" t="s">
        <v>10</v>
      </c>
      <c r="C18804" s="22" t="s">
        <v>539</v>
      </c>
      <c r="D18804" s="22" t="s">
        <v>19182</v>
      </c>
      <c r="E18804" s="22" t="s">
        <v>13</v>
      </c>
      <c r="F18804" s="22" t="s">
        <v>14</v>
      </c>
      <c r="G18804" s="9">
        <v>18</v>
      </c>
      <c r="H18804" s="22" t="s">
        <v>15</v>
      </c>
      <c r="I18804" s="28">
        <v>68</v>
      </c>
      <c r="J18804" s="28">
        <v>1224</v>
      </c>
      <c r="K18804" s="40"/>
      <c r="L18804" s="40"/>
    </row>
    <row r="18805" spans="1:12">
      <c r="A18805" s="17">
        <v>45900</v>
      </c>
      <c r="B18805" s="22" t="s">
        <v>10</v>
      </c>
      <c r="C18805" s="22" t="s">
        <v>6722</v>
      </c>
      <c r="D18805" s="22" t="s">
        <v>19183</v>
      </c>
      <c r="E18805" s="22" t="s">
        <v>13</v>
      </c>
      <c r="F18805" s="22" t="s">
        <v>14</v>
      </c>
      <c r="G18805" s="9">
        <v>230</v>
      </c>
      <c r="H18805" s="22" t="s">
        <v>15</v>
      </c>
      <c r="I18805" s="28">
        <v>19.45</v>
      </c>
      <c r="J18805" s="28">
        <v>4473.5</v>
      </c>
      <c r="K18805" s="40"/>
      <c r="L18805" s="40"/>
    </row>
    <row r="18806" spans="1:12">
      <c r="A18806" s="17">
        <v>45900</v>
      </c>
      <c r="B18806" s="22" t="s">
        <v>10</v>
      </c>
      <c r="C18806" s="22" t="s">
        <v>6720</v>
      </c>
      <c r="D18806" s="22" t="s">
        <v>19184</v>
      </c>
      <c r="E18806" s="22" t="s">
        <v>13</v>
      </c>
      <c r="F18806" s="22" t="s">
        <v>14</v>
      </c>
      <c r="G18806" s="9">
        <v>80</v>
      </c>
      <c r="H18806" s="22" t="s">
        <v>15</v>
      </c>
      <c r="I18806" s="28">
        <v>19.45</v>
      </c>
      <c r="J18806" s="28">
        <v>1556</v>
      </c>
      <c r="K18806" s="40"/>
      <c r="L18806" s="40"/>
    </row>
    <row r="18807" spans="1:12">
      <c r="A18807" s="17">
        <v>45900</v>
      </c>
      <c r="B18807" s="22" t="s">
        <v>10</v>
      </c>
      <c r="C18807" s="22" t="s">
        <v>19185</v>
      </c>
      <c r="D18807" s="22" t="s">
        <v>19186</v>
      </c>
      <c r="E18807" s="22" t="s">
        <v>18</v>
      </c>
      <c r="F18807" s="22"/>
      <c r="H18807" s="22" t="s">
        <v>15</v>
      </c>
      <c r="K18807" s="40"/>
      <c r="L18807" s="40"/>
    </row>
    <row r="18808" spans="1:12">
      <c r="A18808" s="17">
        <v>45900</v>
      </c>
      <c r="B18808" s="22" t="s">
        <v>10</v>
      </c>
      <c r="C18808" s="22" t="s">
        <v>19187</v>
      </c>
      <c r="D18808" s="22" t="s">
        <v>19188</v>
      </c>
      <c r="E18808" s="22" t="s">
        <v>18</v>
      </c>
      <c r="F18808" s="22"/>
      <c r="H18808" s="22" t="s">
        <v>15</v>
      </c>
      <c r="K18808" s="40"/>
      <c r="L18808" s="40"/>
    </row>
    <row r="18809" spans="1:12">
      <c r="A18809" s="17">
        <v>45900</v>
      </c>
      <c r="B18809" s="22" t="s">
        <v>10</v>
      </c>
      <c r="C18809" s="22" t="s">
        <v>19189</v>
      </c>
      <c r="D18809" s="22" t="s">
        <v>19190</v>
      </c>
      <c r="E18809" s="22" t="s">
        <v>18</v>
      </c>
      <c r="F18809" s="22" t="s">
        <v>14</v>
      </c>
      <c r="H18809" s="22" t="s">
        <v>15</v>
      </c>
      <c r="K18809" s="40"/>
      <c r="L18809" s="40"/>
    </row>
    <row r="18810" spans="1:12">
      <c r="A18810" s="17">
        <v>45900</v>
      </c>
      <c r="B18810" s="22" t="s">
        <v>10</v>
      </c>
      <c r="C18810" s="22" t="s">
        <v>19191</v>
      </c>
      <c r="D18810" s="22" t="s">
        <v>19192</v>
      </c>
      <c r="E18810" s="22" t="s">
        <v>18</v>
      </c>
      <c r="F18810" s="22" t="s">
        <v>14</v>
      </c>
      <c r="H18810" s="22" t="s">
        <v>15</v>
      </c>
      <c r="K18810" s="40"/>
      <c r="L18810" s="40"/>
    </row>
    <row r="18811" spans="1:12">
      <c r="A18811" s="17">
        <v>45900</v>
      </c>
      <c r="B18811" s="22" t="s">
        <v>10</v>
      </c>
      <c r="C18811" s="22" t="s">
        <v>19193</v>
      </c>
      <c r="D18811" s="22" t="s">
        <v>19194</v>
      </c>
      <c r="E18811" s="22" t="s">
        <v>18</v>
      </c>
      <c r="F18811" s="22" t="s">
        <v>14</v>
      </c>
      <c r="H18811" s="22" t="s">
        <v>15</v>
      </c>
      <c r="K18811" s="40"/>
      <c r="L18811" s="40"/>
    </row>
    <row r="18812" spans="1:12">
      <c r="A18812" s="17">
        <v>45900</v>
      </c>
      <c r="B18812" s="22" t="s">
        <v>10</v>
      </c>
      <c r="C18812" s="22" t="s">
        <v>360</v>
      </c>
      <c r="D18812" s="22" t="s">
        <v>19195</v>
      </c>
      <c r="E18812" s="22" t="s">
        <v>58</v>
      </c>
      <c r="F18812" s="22" t="s">
        <v>168</v>
      </c>
      <c r="G18812" s="9">
        <v>11050</v>
      </c>
      <c r="H18812" s="22" t="s">
        <v>15</v>
      </c>
      <c r="I18812" s="28">
        <v>0.01</v>
      </c>
      <c r="J18812" s="28">
        <v>88.4</v>
      </c>
      <c r="K18812" s="40"/>
      <c r="L18812" s="40"/>
    </row>
    <row r="18813" spans="1:12">
      <c r="A18813" s="17">
        <v>45900</v>
      </c>
      <c r="B18813" s="22" t="s">
        <v>10</v>
      </c>
      <c r="C18813" s="22" t="s">
        <v>360</v>
      </c>
      <c r="D18813" s="22" t="s">
        <v>19196</v>
      </c>
      <c r="E18813" s="22" t="s">
        <v>58</v>
      </c>
      <c r="F18813" s="22" t="s">
        <v>168</v>
      </c>
      <c r="G18813" s="9">
        <v>162500</v>
      </c>
      <c r="H18813" s="22" t="s">
        <v>15</v>
      </c>
      <c r="I18813" s="28">
        <v>0.01</v>
      </c>
      <c r="J18813" s="28">
        <v>1300</v>
      </c>
      <c r="K18813" s="40"/>
      <c r="L18813" s="40"/>
    </row>
    <row r="18814" spans="1:12">
      <c r="A18814" s="17">
        <v>45900</v>
      </c>
      <c r="B18814" s="22" t="s">
        <v>10</v>
      </c>
      <c r="C18814" s="22" t="s">
        <v>360</v>
      </c>
      <c r="D18814" s="22" t="s">
        <v>19197</v>
      </c>
      <c r="E18814" s="22" t="s">
        <v>58</v>
      </c>
      <c r="F18814" s="22" t="s">
        <v>168</v>
      </c>
      <c r="G18814" s="9">
        <v>195000</v>
      </c>
      <c r="H18814" s="22" t="s">
        <v>15</v>
      </c>
      <c r="I18814" s="28">
        <v>0.01</v>
      </c>
      <c r="J18814" s="28">
        <v>1560</v>
      </c>
      <c r="K18814" s="40"/>
      <c r="L18814" s="40"/>
    </row>
    <row r="18815" spans="1:12">
      <c r="A18815" s="17">
        <v>45900</v>
      </c>
      <c r="B18815" s="22" t="s">
        <v>10</v>
      </c>
      <c r="C18815" s="22" t="s">
        <v>378</v>
      </c>
      <c r="D18815" s="22" t="s">
        <v>19198</v>
      </c>
      <c r="E18815" s="22" t="s">
        <v>13</v>
      </c>
      <c r="F18815" s="22" t="s">
        <v>14</v>
      </c>
      <c r="G18815" s="9">
        <v>50</v>
      </c>
      <c r="H18815" s="22" t="s">
        <v>15</v>
      </c>
      <c r="I18815" s="28">
        <v>6</v>
      </c>
      <c r="J18815" s="28">
        <v>300</v>
      </c>
      <c r="K18815" s="40"/>
      <c r="L18815" s="40"/>
    </row>
    <row r="18816" spans="1:12">
      <c r="A18816" s="17">
        <v>45900</v>
      </c>
      <c r="B18816" s="22" t="s">
        <v>10</v>
      </c>
      <c r="C18816" s="22" t="s">
        <v>533</v>
      </c>
      <c r="D18816" s="22" t="s">
        <v>19199</v>
      </c>
      <c r="E18816" s="22" t="s">
        <v>13</v>
      </c>
      <c r="F18816" s="22" t="s">
        <v>14</v>
      </c>
      <c r="H18816" s="22" t="s">
        <v>15</v>
      </c>
      <c r="K18816" s="40"/>
      <c r="L18816" s="40"/>
    </row>
    <row r="18817" spans="1:12">
      <c r="A18817" s="17">
        <v>45900</v>
      </c>
      <c r="B18817" s="22" t="s">
        <v>10</v>
      </c>
      <c r="C18817" s="22" t="s">
        <v>351</v>
      </c>
      <c r="D18817" s="22" t="s">
        <v>19200</v>
      </c>
      <c r="E18817" s="22" t="s">
        <v>58</v>
      </c>
      <c r="F18817" s="22" t="s">
        <v>268</v>
      </c>
      <c r="H18817" s="22" t="s">
        <v>15</v>
      </c>
      <c r="K18817" s="40"/>
      <c r="L18817" s="40"/>
    </row>
    <row r="18818" spans="1:12">
      <c r="A18818" s="17">
        <v>45900</v>
      </c>
      <c r="B18818" s="22" t="s">
        <v>10</v>
      </c>
      <c r="C18818" s="22" t="s">
        <v>351</v>
      </c>
      <c r="D18818" s="22" t="s">
        <v>19201</v>
      </c>
      <c r="E18818" s="22" t="s">
        <v>58</v>
      </c>
      <c r="F18818" s="22" t="s">
        <v>268</v>
      </c>
      <c r="H18818" s="22" t="s">
        <v>15</v>
      </c>
      <c r="K18818" s="40"/>
      <c r="L18818" s="40"/>
    </row>
    <row r="18819" spans="1:12">
      <c r="A18819" s="17">
        <v>45900</v>
      </c>
      <c r="B18819" s="22" t="s">
        <v>10</v>
      </c>
      <c r="C18819" s="22" t="s">
        <v>351</v>
      </c>
      <c r="D18819" s="22" t="s">
        <v>19202</v>
      </c>
      <c r="E18819" s="22" t="s">
        <v>58</v>
      </c>
      <c r="F18819" s="22" t="s">
        <v>268</v>
      </c>
      <c r="H18819" s="22" t="s">
        <v>15</v>
      </c>
      <c r="K18819" s="40"/>
      <c r="L18819" s="40"/>
    </row>
    <row r="18820" spans="1:12">
      <c r="A18820" s="17">
        <v>45900</v>
      </c>
      <c r="B18820" s="22" t="s">
        <v>10</v>
      </c>
      <c r="C18820" s="22" t="s">
        <v>347</v>
      </c>
      <c r="D18820" s="22" t="s">
        <v>19203</v>
      </c>
      <c r="E18820" s="22" t="s">
        <v>58</v>
      </c>
      <c r="F18820" s="22" t="s">
        <v>268</v>
      </c>
      <c r="H18820" s="22" t="s">
        <v>15</v>
      </c>
      <c r="K18820" s="40"/>
      <c r="L18820" s="40"/>
    </row>
    <row r="18821" spans="1:12">
      <c r="A18821" s="17">
        <v>45900</v>
      </c>
      <c r="B18821" s="22" t="s">
        <v>10</v>
      </c>
      <c r="C18821" s="22" t="s">
        <v>347</v>
      </c>
      <c r="D18821" s="22" t="s">
        <v>19204</v>
      </c>
      <c r="E18821" s="22" t="s">
        <v>58</v>
      </c>
      <c r="F18821" s="22" t="s">
        <v>268</v>
      </c>
      <c r="H18821" s="22" t="s">
        <v>15</v>
      </c>
      <c r="K18821" s="40"/>
      <c r="L18821" s="40"/>
    </row>
    <row r="18822" spans="1:12">
      <c r="A18822" s="17">
        <v>45900</v>
      </c>
      <c r="B18822" s="22" t="s">
        <v>10</v>
      </c>
      <c r="C18822" s="22" t="s">
        <v>343</v>
      </c>
      <c r="D18822" s="22" t="s">
        <v>19205</v>
      </c>
      <c r="E18822" s="22" t="s">
        <v>58</v>
      </c>
      <c r="F18822" s="22" t="s">
        <v>268</v>
      </c>
      <c r="H18822" s="22" t="s">
        <v>15</v>
      </c>
      <c r="K18822" s="40"/>
      <c r="L18822" s="40"/>
    </row>
    <row r="18823" spans="1:12">
      <c r="A18823" s="17">
        <v>45900</v>
      </c>
      <c r="B18823" s="22" t="s">
        <v>10</v>
      </c>
      <c r="C18823" s="22" t="s">
        <v>339</v>
      </c>
      <c r="D18823" s="22" t="s">
        <v>19206</v>
      </c>
      <c r="E18823" s="22" t="s">
        <v>58</v>
      </c>
      <c r="F18823" s="22" t="s">
        <v>268</v>
      </c>
      <c r="H18823" s="22" t="s">
        <v>15</v>
      </c>
      <c r="K18823" s="40"/>
      <c r="L18823" s="40"/>
    </row>
    <row r="18824" spans="1:12">
      <c r="A18824" s="17">
        <v>45900</v>
      </c>
      <c r="B18824" s="22" t="s">
        <v>10</v>
      </c>
      <c r="C18824" s="22" t="s">
        <v>339</v>
      </c>
      <c r="D18824" s="22" t="s">
        <v>19207</v>
      </c>
      <c r="E18824" s="22" t="s">
        <v>58</v>
      </c>
      <c r="F18824" s="22" t="s">
        <v>268</v>
      </c>
      <c r="H18824" s="22" t="s">
        <v>15</v>
      </c>
      <c r="K18824" s="40"/>
      <c r="L18824" s="40"/>
    </row>
    <row r="18825" spans="1:12">
      <c r="A18825" s="17">
        <v>45900</v>
      </c>
      <c r="B18825" s="22" t="s">
        <v>10</v>
      </c>
      <c r="C18825" s="22" t="s">
        <v>13122</v>
      </c>
      <c r="D18825" s="22" t="s">
        <v>19208</v>
      </c>
      <c r="E18825" s="22" t="s">
        <v>58</v>
      </c>
      <c r="F18825" s="22" t="s">
        <v>268</v>
      </c>
      <c r="H18825" s="22" t="s">
        <v>15</v>
      </c>
      <c r="K18825" s="40"/>
      <c r="L18825" s="40"/>
    </row>
    <row r="18826" spans="1:12">
      <c r="A18826" s="17">
        <v>45900</v>
      </c>
      <c r="B18826" s="22" t="s">
        <v>10</v>
      </c>
      <c r="C18826" s="22" t="s">
        <v>13122</v>
      </c>
      <c r="D18826" s="22" t="s">
        <v>19209</v>
      </c>
      <c r="E18826" s="22" t="s">
        <v>58</v>
      </c>
      <c r="F18826" s="22" t="s">
        <v>268</v>
      </c>
      <c r="H18826" s="22" t="s">
        <v>15</v>
      </c>
      <c r="K18826" s="40"/>
      <c r="L18826" s="40"/>
    </row>
    <row r="18827" spans="1:12">
      <c r="A18827" s="17">
        <v>45900</v>
      </c>
      <c r="B18827" s="22" t="s">
        <v>10</v>
      </c>
      <c r="C18827" s="22" t="s">
        <v>14187</v>
      </c>
      <c r="D18827" s="22" t="s">
        <v>19210</v>
      </c>
      <c r="E18827" s="22" t="s">
        <v>58</v>
      </c>
      <c r="F18827" s="22" t="s">
        <v>268</v>
      </c>
      <c r="H18827" s="22" t="s">
        <v>15</v>
      </c>
      <c r="K18827" s="40"/>
      <c r="L18827" s="40"/>
    </row>
    <row r="18828" spans="1:12">
      <c r="A18828" s="17">
        <v>45900</v>
      </c>
      <c r="B18828" s="22" t="s">
        <v>10</v>
      </c>
      <c r="C18828" s="22" t="s">
        <v>14187</v>
      </c>
      <c r="D18828" s="22" t="s">
        <v>19211</v>
      </c>
      <c r="E18828" s="22" t="s">
        <v>58</v>
      </c>
      <c r="F18828" s="22" t="s">
        <v>268</v>
      </c>
      <c r="H18828" s="22" t="s">
        <v>15</v>
      </c>
      <c r="K18828" s="40"/>
      <c r="L18828" s="40"/>
    </row>
    <row r="18829" spans="1:12">
      <c r="A18829" s="17">
        <v>45900</v>
      </c>
      <c r="B18829" s="22" t="s">
        <v>10</v>
      </c>
      <c r="C18829" s="22" t="s">
        <v>14187</v>
      </c>
      <c r="D18829" s="22" t="s">
        <v>19212</v>
      </c>
      <c r="E18829" s="22" t="s">
        <v>58</v>
      </c>
      <c r="F18829" s="22" t="s">
        <v>268</v>
      </c>
      <c r="H18829" s="22" t="s">
        <v>15</v>
      </c>
      <c r="K18829" s="40"/>
      <c r="L18829" s="40"/>
    </row>
    <row r="18830" spans="1:12">
      <c r="A18830" s="17">
        <v>45900</v>
      </c>
      <c r="B18830" s="22" t="s">
        <v>10</v>
      </c>
      <c r="C18830" s="22" t="s">
        <v>14187</v>
      </c>
      <c r="D18830" s="22" t="s">
        <v>19213</v>
      </c>
      <c r="E18830" s="22" t="s">
        <v>58</v>
      </c>
      <c r="F18830" s="22" t="s">
        <v>268</v>
      </c>
      <c r="H18830" s="22" t="s">
        <v>15</v>
      </c>
      <c r="K18830" s="40"/>
      <c r="L18830" s="40"/>
    </row>
    <row r="18831" spans="1:12">
      <c r="A18831" s="17">
        <v>45900</v>
      </c>
      <c r="B18831" s="22" t="s">
        <v>10</v>
      </c>
      <c r="C18831" s="22" t="s">
        <v>14187</v>
      </c>
      <c r="D18831" s="22" t="s">
        <v>19214</v>
      </c>
      <c r="E18831" s="22" t="s">
        <v>58</v>
      </c>
      <c r="F18831" s="22" t="s">
        <v>268</v>
      </c>
      <c r="H18831" s="22" t="s">
        <v>15</v>
      </c>
      <c r="K18831" s="40"/>
      <c r="L18831" s="40"/>
    </row>
    <row r="18832" spans="1:12">
      <c r="A18832" s="17">
        <v>45900</v>
      </c>
      <c r="B18832" s="22" t="s">
        <v>10</v>
      </c>
      <c r="C18832" s="22" t="s">
        <v>14187</v>
      </c>
      <c r="D18832" s="22" t="s">
        <v>19215</v>
      </c>
      <c r="E18832" s="22" t="s">
        <v>58</v>
      </c>
      <c r="F18832" s="22" t="s">
        <v>268</v>
      </c>
      <c r="H18832" s="22" t="s">
        <v>15</v>
      </c>
      <c r="K18832" s="40"/>
      <c r="L18832" s="40"/>
    </row>
    <row r="18833" spans="1:12">
      <c r="A18833" s="17">
        <v>45900</v>
      </c>
      <c r="B18833" s="22" t="s">
        <v>10</v>
      </c>
      <c r="C18833" s="22" t="s">
        <v>14187</v>
      </c>
      <c r="D18833" s="22" t="s">
        <v>19216</v>
      </c>
      <c r="E18833" s="22" t="s">
        <v>58</v>
      </c>
      <c r="F18833" s="22" t="s">
        <v>268</v>
      </c>
      <c r="H18833" s="22" t="s">
        <v>15</v>
      </c>
      <c r="K18833" s="40"/>
      <c r="L18833" s="40"/>
    </row>
    <row r="18834" spans="1:12">
      <c r="A18834" s="17">
        <v>45900</v>
      </c>
      <c r="B18834" s="22" t="s">
        <v>10</v>
      </c>
      <c r="C18834" s="22" t="s">
        <v>334</v>
      </c>
      <c r="D18834" s="22" t="s">
        <v>19217</v>
      </c>
      <c r="E18834" s="22" t="s">
        <v>58</v>
      </c>
      <c r="F18834" s="22" t="s">
        <v>268</v>
      </c>
      <c r="H18834" s="22" t="s">
        <v>15</v>
      </c>
      <c r="K18834" s="40"/>
      <c r="L18834" s="40"/>
    </row>
    <row r="18835" spans="1:12">
      <c r="A18835" s="17">
        <v>45900</v>
      </c>
      <c r="B18835" s="22" t="s">
        <v>10</v>
      </c>
      <c r="C18835" s="22" t="s">
        <v>334</v>
      </c>
      <c r="D18835" s="22" t="s">
        <v>19218</v>
      </c>
      <c r="E18835" s="22" t="s">
        <v>58</v>
      </c>
      <c r="F18835" s="22" t="s">
        <v>268</v>
      </c>
      <c r="H18835" s="22" t="s">
        <v>15</v>
      </c>
      <c r="K18835" s="40"/>
      <c r="L18835" s="40"/>
    </row>
    <row r="18836" spans="1:12">
      <c r="A18836" s="17">
        <v>45900</v>
      </c>
      <c r="B18836" s="22" t="s">
        <v>10</v>
      </c>
      <c r="C18836" s="22" t="s">
        <v>332</v>
      </c>
      <c r="D18836" s="22" t="s">
        <v>19219</v>
      </c>
      <c r="E18836" s="22" t="s">
        <v>58</v>
      </c>
      <c r="F18836" s="22" t="s">
        <v>268</v>
      </c>
      <c r="H18836" s="22" t="s">
        <v>15</v>
      </c>
      <c r="K18836" s="40"/>
      <c r="L18836" s="40"/>
    </row>
    <row r="18837" spans="1:12">
      <c r="A18837" s="17">
        <v>45900</v>
      </c>
      <c r="B18837" s="22" t="s">
        <v>10</v>
      </c>
      <c r="C18837" s="22" t="s">
        <v>329</v>
      </c>
      <c r="D18837" s="22" t="s">
        <v>19220</v>
      </c>
      <c r="E18837" s="22" t="s">
        <v>58</v>
      </c>
      <c r="F18837" s="22" t="s">
        <v>268</v>
      </c>
      <c r="H18837" s="22" t="s">
        <v>15</v>
      </c>
      <c r="K18837" s="40"/>
      <c r="L18837" s="40"/>
    </row>
    <row r="18838" spans="1:12">
      <c r="A18838" s="17">
        <v>45900</v>
      </c>
      <c r="B18838" s="22" t="s">
        <v>10</v>
      </c>
      <c r="C18838" s="22" t="s">
        <v>329</v>
      </c>
      <c r="D18838" s="22" t="s">
        <v>19221</v>
      </c>
      <c r="E18838" s="22" t="s">
        <v>58</v>
      </c>
      <c r="F18838" s="22" t="s">
        <v>268</v>
      </c>
      <c r="H18838" s="22" t="s">
        <v>15</v>
      </c>
      <c r="K18838" s="40"/>
      <c r="L18838" s="40"/>
    </row>
    <row r="18839" spans="1:12">
      <c r="A18839" s="17">
        <v>45900</v>
      </c>
      <c r="B18839" s="22" t="s">
        <v>10</v>
      </c>
      <c r="C18839" s="22" t="s">
        <v>327</v>
      </c>
      <c r="D18839" s="22" t="s">
        <v>19222</v>
      </c>
      <c r="E18839" s="22" t="s">
        <v>58</v>
      </c>
      <c r="F18839" s="22" t="s">
        <v>268</v>
      </c>
      <c r="H18839" s="22" t="s">
        <v>15</v>
      </c>
      <c r="K18839" s="40"/>
      <c r="L18839" s="40"/>
    </row>
    <row r="18840" spans="1:12">
      <c r="A18840" s="17">
        <v>45900</v>
      </c>
      <c r="B18840" s="22" t="s">
        <v>10</v>
      </c>
      <c r="C18840" s="22" t="s">
        <v>495</v>
      </c>
      <c r="D18840" s="22" t="s">
        <v>19223</v>
      </c>
      <c r="E18840" s="22" t="s">
        <v>58</v>
      </c>
      <c r="F18840" s="22" t="s">
        <v>268</v>
      </c>
      <c r="H18840" s="22" t="s">
        <v>15</v>
      </c>
      <c r="K18840" s="40"/>
      <c r="L18840" s="40"/>
    </row>
    <row r="18841" spans="1:12">
      <c r="A18841" s="17">
        <v>45900</v>
      </c>
      <c r="B18841" s="22" t="s">
        <v>10</v>
      </c>
      <c r="C18841" s="22" t="s">
        <v>495</v>
      </c>
      <c r="D18841" s="22" t="s">
        <v>19224</v>
      </c>
      <c r="E18841" s="22" t="s">
        <v>58</v>
      </c>
      <c r="F18841" s="22" t="s">
        <v>268</v>
      </c>
      <c r="H18841" s="22" t="s">
        <v>15</v>
      </c>
      <c r="K18841" s="40"/>
      <c r="L18841" s="40"/>
    </row>
    <row r="18842" spans="1:12">
      <c r="A18842" s="17">
        <v>45900</v>
      </c>
      <c r="B18842" s="22" t="s">
        <v>10</v>
      </c>
      <c r="C18842" s="22" t="s">
        <v>495</v>
      </c>
      <c r="D18842" s="22" t="s">
        <v>19225</v>
      </c>
      <c r="E18842" s="22" t="s">
        <v>58</v>
      </c>
      <c r="F18842" s="22" t="s">
        <v>268</v>
      </c>
      <c r="H18842" s="22" t="s">
        <v>15</v>
      </c>
      <c r="K18842" s="40"/>
      <c r="L18842" s="40"/>
    </row>
    <row r="18843" spans="1:12">
      <c r="A18843" s="17">
        <v>45900</v>
      </c>
      <c r="B18843" s="22" t="s">
        <v>10</v>
      </c>
      <c r="C18843" s="22" t="s">
        <v>495</v>
      </c>
      <c r="D18843" s="22" t="s">
        <v>19226</v>
      </c>
      <c r="E18843" s="22" t="s">
        <v>58</v>
      </c>
      <c r="F18843" s="22" t="s">
        <v>268</v>
      </c>
      <c r="H18843" s="22" t="s">
        <v>15</v>
      </c>
      <c r="K18843" s="40"/>
      <c r="L18843" s="40"/>
    </row>
    <row r="18844" spans="1:12">
      <c r="A18844" s="17">
        <v>45900</v>
      </c>
      <c r="B18844" s="22" t="s">
        <v>10</v>
      </c>
      <c r="C18844" s="22" t="s">
        <v>495</v>
      </c>
      <c r="D18844" s="22" t="s">
        <v>19227</v>
      </c>
      <c r="E18844" s="22" t="s">
        <v>58</v>
      </c>
      <c r="F18844" s="22" t="s">
        <v>268</v>
      </c>
      <c r="H18844" s="22" t="s">
        <v>15</v>
      </c>
      <c r="K18844" s="40"/>
      <c r="L18844" s="40"/>
    </row>
    <row r="18845" spans="1:12">
      <c r="A18845" s="17">
        <v>45900</v>
      </c>
      <c r="B18845" s="22" t="s">
        <v>10</v>
      </c>
      <c r="C18845" s="22" t="s">
        <v>325</v>
      </c>
      <c r="D18845" s="22" t="s">
        <v>19228</v>
      </c>
      <c r="E18845" s="22" t="s">
        <v>58</v>
      </c>
      <c r="F18845" s="22" t="s">
        <v>268</v>
      </c>
      <c r="H18845" s="22" t="s">
        <v>15</v>
      </c>
      <c r="K18845" s="40"/>
      <c r="L18845" s="40"/>
    </row>
    <row r="18846" spans="1:12">
      <c r="A18846" s="17">
        <v>45900</v>
      </c>
      <c r="B18846" s="22" t="s">
        <v>10</v>
      </c>
      <c r="C18846" s="22" t="s">
        <v>325</v>
      </c>
      <c r="D18846" s="22" t="s">
        <v>19229</v>
      </c>
      <c r="E18846" s="22" t="s">
        <v>58</v>
      </c>
      <c r="F18846" s="22" t="s">
        <v>268</v>
      </c>
      <c r="H18846" s="22" t="s">
        <v>15</v>
      </c>
      <c r="K18846" s="40"/>
      <c r="L18846" s="40"/>
    </row>
    <row r="18847" spans="1:12">
      <c r="A18847" s="17">
        <v>45900</v>
      </c>
      <c r="B18847" s="22" t="s">
        <v>10</v>
      </c>
      <c r="C18847" s="22" t="s">
        <v>325</v>
      </c>
      <c r="D18847" s="22" t="s">
        <v>19230</v>
      </c>
      <c r="E18847" s="22" t="s">
        <v>58</v>
      </c>
      <c r="F18847" s="22" t="s">
        <v>268</v>
      </c>
      <c r="H18847" s="22" t="s">
        <v>15</v>
      </c>
      <c r="K18847" s="40"/>
      <c r="L18847" s="40"/>
    </row>
    <row r="18848" spans="1:12">
      <c r="A18848" s="17">
        <v>45900</v>
      </c>
      <c r="B18848" s="22" t="s">
        <v>10</v>
      </c>
      <c r="C18848" s="22" t="s">
        <v>325</v>
      </c>
      <c r="D18848" s="22" t="s">
        <v>19231</v>
      </c>
      <c r="E18848" s="22" t="s">
        <v>58</v>
      </c>
      <c r="F18848" s="22" t="s">
        <v>268</v>
      </c>
      <c r="H18848" s="22" t="s">
        <v>15</v>
      </c>
      <c r="K18848" s="40"/>
      <c r="L18848" s="40"/>
    </row>
    <row r="18849" spans="1:12">
      <c r="A18849" s="17">
        <v>45900</v>
      </c>
      <c r="B18849" s="22" t="s">
        <v>10</v>
      </c>
      <c r="C18849" s="22" t="s">
        <v>325</v>
      </c>
      <c r="D18849" s="22" t="s">
        <v>19232</v>
      </c>
      <c r="E18849" s="22" t="s">
        <v>58</v>
      </c>
      <c r="F18849" s="22" t="s">
        <v>268</v>
      </c>
      <c r="H18849" s="22" t="s">
        <v>15</v>
      </c>
      <c r="K18849" s="40"/>
      <c r="L18849" s="40"/>
    </row>
    <row r="18850" spans="1:12">
      <c r="A18850" s="17">
        <v>45900</v>
      </c>
      <c r="B18850" s="22" t="s">
        <v>10</v>
      </c>
      <c r="C18850" s="22" t="s">
        <v>325</v>
      </c>
      <c r="D18850" s="22" t="s">
        <v>19233</v>
      </c>
      <c r="E18850" s="22" t="s">
        <v>58</v>
      </c>
      <c r="F18850" s="22" t="s">
        <v>268</v>
      </c>
      <c r="H18850" s="22" t="s">
        <v>15</v>
      </c>
      <c r="K18850" s="40"/>
      <c r="L18850" s="40"/>
    </row>
    <row r="18851" spans="1:12">
      <c r="A18851" s="17">
        <v>45900</v>
      </c>
      <c r="B18851" s="22" t="s">
        <v>10</v>
      </c>
      <c r="C18851" s="22" t="s">
        <v>325</v>
      </c>
      <c r="D18851" s="22" t="s">
        <v>19234</v>
      </c>
      <c r="E18851" s="22" t="s">
        <v>58</v>
      </c>
      <c r="F18851" s="22" t="s">
        <v>268</v>
      </c>
      <c r="H18851" s="22" t="s">
        <v>15</v>
      </c>
      <c r="K18851" s="40"/>
      <c r="L18851" s="40"/>
    </row>
    <row r="18852" spans="1:12">
      <c r="A18852" s="17">
        <v>45900</v>
      </c>
      <c r="B18852" s="22" t="s">
        <v>10</v>
      </c>
      <c r="C18852" s="22" t="s">
        <v>325</v>
      </c>
      <c r="D18852" s="22" t="s">
        <v>19235</v>
      </c>
      <c r="E18852" s="22" t="s">
        <v>58</v>
      </c>
      <c r="F18852" s="22" t="s">
        <v>268</v>
      </c>
      <c r="H18852" s="22" t="s">
        <v>15</v>
      </c>
      <c r="K18852" s="40"/>
      <c r="L18852" s="40"/>
    </row>
    <row r="18853" spans="1:12">
      <c r="A18853" s="17">
        <v>45900</v>
      </c>
      <c r="B18853" s="22" t="s">
        <v>10</v>
      </c>
      <c r="C18853" s="22" t="s">
        <v>325</v>
      </c>
      <c r="D18853" s="22" t="s">
        <v>19236</v>
      </c>
      <c r="E18853" s="22" t="s">
        <v>58</v>
      </c>
      <c r="F18853" s="22" t="s">
        <v>268</v>
      </c>
      <c r="H18853" s="22" t="s">
        <v>15</v>
      </c>
      <c r="K18853" s="40"/>
      <c r="L18853" s="40"/>
    </row>
    <row r="18854" spans="1:12">
      <c r="A18854" s="17">
        <v>45900</v>
      </c>
      <c r="B18854" s="22" t="s">
        <v>10</v>
      </c>
      <c r="C18854" s="22" t="s">
        <v>325</v>
      </c>
      <c r="D18854" s="22" t="s">
        <v>19237</v>
      </c>
      <c r="E18854" s="22" t="s">
        <v>58</v>
      </c>
      <c r="F18854" s="22" t="s">
        <v>268</v>
      </c>
      <c r="H18854" s="22" t="s">
        <v>15</v>
      </c>
      <c r="K18854" s="40"/>
      <c r="L18854" s="40"/>
    </row>
    <row r="18855" spans="1:12">
      <c r="A18855" s="17">
        <v>45900</v>
      </c>
      <c r="B18855" s="22" t="s">
        <v>10</v>
      </c>
      <c r="C18855" s="22" t="s">
        <v>325</v>
      </c>
      <c r="D18855" s="22" t="s">
        <v>19238</v>
      </c>
      <c r="E18855" s="22" t="s">
        <v>58</v>
      </c>
      <c r="F18855" s="22" t="s">
        <v>268</v>
      </c>
      <c r="H18855" s="22" t="s">
        <v>15</v>
      </c>
      <c r="K18855" s="40"/>
      <c r="L18855" s="40"/>
    </row>
    <row r="18856" spans="1:12">
      <c r="A18856" s="17">
        <v>45900</v>
      </c>
      <c r="B18856" s="22" t="s">
        <v>10</v>
      </c>
      <c r="C18856" s="22" t="s">
        <v>12579</v>
      </c>
      <c r="D18856" s="22" t="s">
        <v>19239</v>
      </c>
      <c r="E18856" s="22" t="s">
        <v>58</v>
      </c>
      <c r="F18856" s="22" t="s">
        <v>268</v>
      </c>
      <c r="H18856" s="22" t="s">
        <v>15</v>
      </c>
      <c r="K18856" s="40"/>
      <c r="L18856" s="40"/>
    </row>
    <row r="18857" spans="1:12">
      <c r="A18857" s="17">
        <v>45900</v>
      </c>
      <c r="B18857" s="22" t="s">
        <v>10</v>
      </c>
      <c r="C18857" s="22" t="s">
        <v>488</v>
      </c>
      <c r="D18857" s="22" t="s">
        <v>19240</v>
      </c>
      <c r="E18857" s="22" t="s">
        <v>58</v>
      </c>
      <c r="F18857" s="22" t="s">
        <v>490</v>
      </c>
      <c r="H18857" s="22" t="s">
        <v>15</v>
      </c>
      <c r="K18857" s="40"/>
      <c r="L18857" s="40"/>
    </row>
    <row r="18858" spans="1:12">
      <c r="A18858" s="17">
        <v>45900</v>
      </c>
      <c r="B18858" s="22" t="s">
        <v>10</v>
      </c>
      <c r="C18858" s="22" t="s">
        <v>488</v>
      </c>
      <c r="D18858" s="22" t="s">
        <v>19241</v>
      </c>
      <c r="E18858" s="22" t="s">
        <v>58</v>
      </c>
      <c r="F18858" s="22" t="s">
        <v>490</v>
      </c>
      <c r="H18858" s="22" t="s">
        <v>15</v>
      </c>
      <c r="K18858" s="40"/>
      <c r="L18858" s="40"/>
    </row>
    <row r="18859" spans="1:12">
      <c r="A18859" s="17">
        <v>45900</v>
      </c>
      <c r="B18859" s="22" t="s">
        <v>10</v>
      </c>
      <c r="C18859" s="22" t="s">
        <v>488</v>
      </c>
      <c r="D18859" s="22" t="s">
        <v>19242</v>
      </c>
      <c r="E18859" s="22" t="s">
        <v>58</v>
      </c>
      <c r="F18859" s="22" t="s">
        <v>490</v>
      </c>
      <c r="H18859" s="22" t="s">
        <v>15</v>
      </c>
      <c r="K18859" s="40"/>
      <c r="L18859" s="40"/>
    </row>
    <row r="18860" spans="1:12">
      <c r="A18860" s="17">
        <v>45900</v>
      </c>
      <c r="B18860" s="22" t="s">
        <v>10</v>
      </c>
      <c r="C18860" s="22" t="s">
        <v>488</v>
      </c>
      <c r="D18860" s="22" t="s">
        <v>19243</v>
      </c>
      <c r="E18860" s="22" t="s">
        <v>58</v>
      </c>
      <c r="F18860" s="22" t="s">
        <v>490</v>
      </c>
      <c r="H18860" s="22" t="s">
        <v>15</v>
      </c>
      <c r="K18860" s="40"/>
      <c r="L18860" s="40"/>
    </row>
    <row r="18861" spans="1:12">
      <c r="A18861" s="17">
        <v>45900</v>
      </c>
      <c r="B18861" s="22" t="s">
        <v>10</v>
      </c>
      <c r="C18861" s="22" t="s">
        <v>488</v>
      </c>
      <c r="D18861" s="22" t="s">
        <v>19244</v>
      </c>
      <c r="E18861" s="22" t="s">
        <v>58</v>
      </c>
      <c r="F18861" s="22" t="s">
        <v>490</v>
      </c>
      <c r="H18861" s="22" t="s">
        <v>15</v>
      </c>
      <c r="K18861" s="40"/>
      <c r="L18861" s="40"/>
    </row>
    <row r="18862" spans="1:12">
      <c r="A18862" s="17">
        <v>45900</v>
      </c>
      <c r="B18862" s="22" t="s">
        <v>10</v>
      </c>
      <c r="C18862" s="22" t="s">
        <v>488</v>
      </c>
      <c r="D18862" s="22" t="s">
        <v>19245</v>
      </c>
      <c r="E18862" s="22" t="s">
        <v>58</v>
      </c>
      <c r="F18862" s="22" t="s">
        <v>490</v>
      </c>
      <c r="H18862" s="22" t="s">
        <v>15</v>
      </c>
      <c r="K18862" s="40"/>
      <c r="L18862" s="40"/>
    </row>
    <row r="18863" spans="1:12">
      <c r="A18863" s="17">
        <v>45900</v>
      </c>
      <c r="B18863" s="22" t="s">
        <v>10</v>
      </c>
      <c r="C18863" s="22" t="s">
        <v>488</v>
      </c>
      <c r="D18863" s="22" t="s">
        <v>19246</v>
      </c>
      <c r="E18863" s="22" t="s">
        <v>58</v>
      </c>
      <c r="F18863" s="22" t="s">
        <v>490</v>
      </c>
      <c r="H18863" s="22" t="s">
        <v>15</v>
      </c>
      <c r="K18863" s="40"/>
      <c r="L18863" s="40"/>
    </row>
    <row r="18864" spans="1:12">
      <c r="A18864" s="17">
        <v>45900</v>
      </c>
      <c r="B18864" s="22" t="s">
        <v>10</v>
      </c>
      <c r="C18864" s="22" t="s">
        <v>488</v>
      </c>
      <c r="D18864" s="22" t="s">
        <v>19247</v>
      </c>
      <c r="E18864" s="22" t="s">
        <v>58</v>
      </c>
      <c r="F18864" s="22" t="s">
        <v>490</v>
      </c>
      <c r="H18864" s="22" t="s">
        <v>15</v>
      </c>
      <c r="K18864" s="40"/>
      <c r="L18864" s="40"/>
    </row>
    <row r="18865" spans="1:12">
      <c r="A18865" s="17">
        <v>45900</v>
      </c>
      <c r="B18865" s="22" t="s">
        <v>10</v>
      </c>
      <c r="C18865" s="22" t="s">
        <v>488</v>
      </c>
      <c r="D18865" s="22" t="s">
        <v>19248</v>
      </c>
      <c r="E18865" s="22" t="s">
        <v>58</v>
      </c>
      <c r="F18865" s="22" t="s">
        <v>490</v>
      </c>
      <c r="H18865" s="22" t="s">
        <v>15</v>
      </c>
      <c r="K18865" s="40"/>
      <c r="L18865" s="40"/>
    </row>
    <row r="18866" spans="1:12">
      <c r="A18866" s="17">
        <v>45900</v>
      </c>
      <c r="B18866" s="22" t="s">
        <v>10</v>
      </c>
      <c r="C18866" s="22" t="s">
        <v>310</v>
      </c>
      <c r="D18866" s="22" t="s">
        <v>19249</v>
      </c>
      <c r="E18866" s="22" t="s">
        <v>58</v>
      </c>
      <c r="F18866" s="22" t="s">
        <v>263</v>
      </c>
      <c r="H18866" s="22" t="s">
        <v>15</v>
      </c>
      <c r="K18866" s="40"/>
      <c r="L18866" s="40"/>
    </row>
    <row r="18867" spans="1:12">
      <c r="A18867" s="17">
        <v>45900</v>
      </c>
      <c r="B18867" s="22" t="s">
        <v>10</v>
      </c>
      <c r="C18867" s="22" t="s">
        <v>310</v>
      </c>
      <c r="D18867" s="22" t="s">
        <v>19250</v>
      </c>
      <c r="E18867" s="22" t="s">
        <v>58</v>
      </c>
      <c r="F18867" s="22" t="s">
        <v>263</v>
      </c>
      <c r="H18867" s="22" t="s">
        <v>15</v>
      </c>
      <c r="K18867" s="40"/>
      <c r="L18867" s="40"/>
    </row>
    <row r="18868" spans="1:12">
      <c r="A18868" s="17">
        <v>45900</v>
      </c>
      <c r="B18868" s="22" t="s">
        <v>10</v>
      </c>
      <c r="C18868" s="22" t="s">
        <v>310</v>
      </c>
      <c r="D18868" s="22" t="s">
        <v>19251</v>
      </c>
      <c r="E18868" s="22" t="s">
        <v>58</v>
      </c>
      <c r="F18868" s="22" t="s">
        <v>263</v>
      </c>
      <c r="H18868" s="22" t="s">
        <v>15</v>
      </c>
      <c r="K18868" s="40"/>
      <c r="L18868" s="40"/>
    </row>
    <row r="18869" spans="1:12">
      <c r="A18869" s="17">
        <v>45900</v>
      </c>
      <c r="B18869" s="22" t="s">
        <v>10</v>
      </c>
      <c r="C18869" s="22" t="s">
        <v>310</v>
      </c>
      <c r="D18869" s="22" t="s">
        <v>19252</v>
      </c>
      <c r="E18869" s="22" t="s">
        <v>58</v>
      </c>
      <c r="F18869" s="22" t="s">
        <v>263</v>
      </c>
      <c r="H18869" s="22" t="s">
        <v>15</v>
      </c>
      <c r="K18869" s="40"/>
      <c r="L18869" s="40"/>
    </row>
    <row r="18870" spans="1:12">
      <c r="A18870" s="17">
        <v>45900</v>
      </c>
      <c r="B18870" s="22" t="s">
        <v>10</v>
      </c>
      <c r="C18870" s="22" t="s">
        <v>310</v>
      </c>
      <c r="D18870" s="22" t="s">
        <v>19253</v>
      </c>
      <c r="E18870" s="22" t="s">
        <v>58</v>
      </c>
      <c r="F18870" s="22" t="s">
        <v>263</v>
      </c>
      <c r="H18870" s="22" t="s">
        <v>15</v>
      </c>
      <c r="K18870" s="40"/>
      <c r="L18870" s="40"/>
    </row>
    <row r="18871" spans="1:12">
      <c r="A18871" s="17">
        <v>45900</v>
      </c>
      <c r="B18871" s="22" t="s">
        <v>10</v>
      </c>
      <c r="C18871" s="22" t="s">
        <v>310</v>
      </c>
      <c r="D18871" s="22" t="s">
        <v>19254</v>
      </c>
      <c r="E18871" s="22" t="s">
        <v>58</v>
      </c>
      <c r="F18871" s="22" t="s">
        <v>263</v>
      </c>
      <c r="H18871" s="22" t="s">
        <v>15</v>
      </c>
      <c r="K18871" s="40"/>
      <c r="L18871" s="40"/>
    </row>
    <row r="18872" spans="1:12">
      <c r="A18872" s="17">
        <v>45900</v>
      </c>
      <c r="B18872" s="22" t="s">
        <v>10</v>
      </c>
      <c r="C18872" s="22" t="s">
        <v>310</v>
      </c>
      <c r="D18872" s="22" t="s">
        <v>19255</v>
      </c>
      <c r="E18872" s="22" t="s">
        <v>58</v>
      </c>
      <c r="F18872" s="22" t="s">
        <v>263</v>
      </c>
      <c r="H18872" s="22" t="s">
        <v>15</v>
      </c>
      <c r="K18872" s="40"/>
      <c r="L18872" s="40"/>
    </row>
    <row r="18873" spans="1:12">
      <c r="A18873" s="17">
        <v>45900</v>
      </c>
      <c r="B18873" s="22" t="s">
        <v>10</v>
      </c>
      <c r="C18873" s="22" t="s">
        <v>310</v>
      </c>
      <c r="D18873" s="22" t="s">
        <v>19256</v>
      </c>
      <c r="E18873" s="22" t="s">
        <v>58</v>
      </c>
      <c r="F18873" s="22" t="s">
        <v>263</v>
      </c>
      <c r="H18873" s="22" t="s">
        <v>15</v>
      </c>
      <c r="K18873" s="40"/>
      <c r="L18873" s="40"/>
    </row>
    <row r="18874" spans="1:12">
      <c r="A18874" s="17">
        <v>45900</v>
      </c>
      <c r="B18874" s="22" t="s">
        <v>10</v>
      </c>
      <c r="C18874" s="22" t="s">
        <v>310</v>
      </c>
      <c r="D18874" s="22" t="s">
        <v>19257</v>
      </c>
      <c r="E18874" s="22" t="s">
        <v>58</v>
      </c>
      <c r="F18874" s="22" t="s">
        <v>263</v>
      </c>
      <c r="H18874" s="22" t="s">
        <v>15</v>
      </c>
      <c r="K18874" s="40"/>
      <c r="L18874" s="40"/>
    </row>
    <row r="18875" spans="1:12">
      <c r="A18875" s="17">
        <v>45900</v>
      </c>
      <c r="B18875" s="22" t="s">
        <v>10</v>
      </c>
      <c r="C18875" s="22" t="s">
        <v>310</v>
      </c>
      <c r="D18875" s="22" t="s">
        <v>19258</v>
      </c>
      <c r="E18875" s="22" t="s">
        <v>58</v>
      </c>
      <c r="F18875" s="22" t="s">
        <v>263</v>
      </c>
      <c r="H18875" s="22" t="s">
        <v>15</v>
      </c>
      <c r="K18875" s="40"/>
      <c r="L18875" s="40"/>
    </row>
    <row r="18876" spans="1:12">
      <c r="A18876" s="17">
        <v>45900</v>
      </c>
      <c r="B18876" s="22" t="s">
        <v>10</v>
      </c>
      <c r="C18876" s="22" t="s">
        <v>310</v>
      </c>
      <c r="D18876" s="22" t="s">
        <v>19259</v>
      </c>
      <c r="E18876" s="22" t="s">
        <v>58</v>
      </c>
      <c r="F18876" s="22" t="s">
        <v>263</v>
      </c>
      <c r="H18876" s="22" t="s">
        <v>15</v>
      </c>
      <c r="K18876" s="40"/>
      <c r="L18876" s="40"/>
    </row>
    <row r="18877" spans="1:12">
      <c r="A18877" s="17">
        <v>45900</v>
      </c>
      <c r="B18877" s="22" t="s">
        <v>10</v>
      </c>
      <c r="C18877" s="22" t="s">
        <v>310</v>
      </c>
      <c r="D18877" s="22" t="s">
        <v>19260</v>
      </c>
      <c r="E18877" s="22" t="s">
        <v>58</v>
      </c>
      <c r="F18877" s="22" t="s">
        <v>263</v>
      </c>
      <c r="H18877" s="22" t="s">
        <v>15</v>
      </c>
      <c r="K18877" s="40"/>
      <c r="L18877" s="40"/>
    </row>
    <row r="18878" spans="1:12">
      <c r="A18878" s="17">
        <v>45900</v>
      </c>
      <c r="B18878" s="22" t="s">
        <v>10</v>
      </c>
      <c r="C18878" s="22" t="s">
        <v>310</v>
      </c>
      <c r="D18878" s="22" t="s">
        <v>19261</v>
      </c>
      <c r="E18878" s="22" t="s">
        <v>58</v>
      </c>
      <c r="F18878" s="22" t="s">
        <v>263</v>
      </c>
      <c r="H18878" s="22" t="s">
        <v>15</v>
      </c>
      <c r="K18878" s="40"/>
      <c r="L18878" s="40"/>
    </row>
    <row r="18879" spans="1:12">
      <c r="A18879" s="17">
        <v>45900</v>
      </c>
      <c r="B18879" s="22" t="s">
        <v>10</v>
      </c>
      <c r="C18879" s="22" t="s">
        <v>310</v>
      </c>
      <c r="D18879" s="22" t="s">
        <v>19262</v>
      </c>
      <c r="E18879" s="22" t="s">
        <v>58</v>
      </c>
      <c r="F18879" s="22" t="s">
        <v>263</v>
      </c>
      <c r="H18879" s="22" t="s">
        <v>15</v>
      </c>
      <c r="K18879" s="40"/>
      <c r="L18879" s="40"/>
    </row>
    <row r="18880" spans="1:12">
      <c r="A18880" s="17">
        <v>45900</v>
      </c>
      <c r="B18880" s="22" t="s">
        <v>10</v>
      </c>
      <c r="C18880" s="22" t="s">
        <v>310</v>
      </c>
      <c r="D18880" s="22" t="s">
        <v>19263</v>
      </c>
      <c r="E18880" s="22" t="s">
        <v>58</v>
      </c>
      <c r="F18880" s="22" t="s">
        <v>263</v>
      </c>
      <c r="H18880" s="22" t="s">
        <v>15</v>
      </c>
      <c r="K18880" s="40"/>
      <c r="L18880" s="40"/>
    </row>
    <row r="18881" spans="1:12">
      <c r="A18881" s="17">
        <v>45900</v>
      </c>
      <c r="B18881" s="22" t="s">
        <v>10</v>
      </c>
      <c r="C18881" s="22" t="s">
        <v>484</v>
      </c>
      <c r="D18881" s="22" t="s">
        <v>19264</v>
      </c>
      <c r="E18881" s="22" t="s">
        <v>58</v>
      </c>
      <c r="F18881" s="22" t="s">
        <v>58</v>
      </c>
      <c r="H18881" s="22" t="s">
        <v>15</v>
      </c>
      <c r="K18881" s="40"/>
      <c r="L18881" s="40"/>
    </row>
    <row r="18882" spans="1:12">
      <c r="A18882" s="17">
        <v>45900</v>
      </c>
      <c r="B18882" s="22" t="s">
        <v>10</v>
      </c>
      <c r="C18882" s="22" t="s">
        <v>484</v>
      </c>
      <c r="D18882" s="22" t="s">
        <v>19265</v>
      </c>
      <c r="E18882" s="22" t="s">
        <v>58</v>
      </c>
      <c r="F18882" s="22" t="s">
        <v>58</v>
      </c>
      <c r="H18882" s="22" t="s">
        <v>15</v>
      </c>
      <c r="K18882" s="40"/>
      <c r="L18882" s="40"/>
    </row>
    <row r="18883" spans="1:12">
      <c r="A18883" s="17">
        <v>45900</v>
      </c>
      <c r="B18883" s="22" t="s">
        <v>10</v>
      </c>
      <c r="C18883" s="22" t="s">
        <v>484</v>
      </c>
      <c r="D18883" s="22" t="s">
        <v>19266</v>
      </c>
      <c r="E18883" s="22" t="s">
        <v>58</v>
      </c>
      <c r="F18883" s="22" t="s">
        <v>58</v>
      </c>
      <c r="H18883" s="22" t="s">
        <v>15</v>
      </c>
      <c r="K18883" s="40"/>
      <c r="L18883" s="40"/>
    </row>
    <row r="18884" spans="1:12">
      <c r="A18884" s="17">
        <v>45900</v>
      </c>
      <c r="B18884" s="22" t="s">
        <v>10</v>
      </c>
      <c r="C18884" s="22" t="s">
        <v>484</v>
      </c>
      <c r="D18884" s="22" t="s">
        <v>19267</v>
      </c>
      <c r="E18884" s="22" t="s">
        <v>58</v>
      </c>
      <c r="F18884" s="22" t="s">
        <v>58</v>
      </c>
      <c r="H18884" s="22" t="s">
        <v>15</v>
      </c>
      <c r="K18884" s="40"/>
      <c r="L18884" s="40"/>
    </row>
    <row r="18885" spans="1:12">
      <c r="A18885" s="17">
        <v>45900</v>
      </c>
      <c r="B18885" s="22" t="s">
        <v>10</v>
      </c>
      <c r="C18885" s="22" t="s">
        <v>484</v>
      </c>
      <c r="D18885" s="22" t="s">
        <v>19268</v>
      </c>
      <c r="E18885" s="22" t="s">
        <v>58</v>
      </c>
      <c r="F18885" s="22" t="s">
        <v>58</v>
      </c>
      <c r="H18885" s="22" t="s">
        <v>15</v>
      </c>
      <c r="K18885" s="40"/>
      <c r="L18885" s="40"/>
    </row>
    <row r="18886" spans="1:12">
      <c r="A18886" s="17">
        <v>45900</v>
      </c>
      <c r="B18886" s="22" t="s">
        <v>10</v>
      </c>
      <c r="C18886" s="22" t="s">
        <v>482</v>
      </c>
      <c r="D18886" s="22" t="s">
        <v>19269</v>
      </c>
      <c r="E18886" s="22" t="s">
        <v>58</v>
      </c>
      <c r="F18886" s="22" t="s">
        <v>263</v>
      </c>
      <c r="H18886" s="22" t="s">
        <v>264</v>
      </c>
      <c r="K18886" s="40"/>
      <c r="L18886" s="40"/>
    </row>
    <row r="18887" spans="1:12">
      <c r="A18887" s="17">
        <v>45900</v>
      </c>
      <c r="B18887" s="22" t="s">
        <v>10</v>
      </c>
      <c r="C18887" s="22" t="s">
        <v>480</v>
      </c>
      <c r="D18887" s="22" t="s">
        <v>19270</v>
      </c>
      <c r="E18887" s="22" t="s">
        <v>58</v>
      </c>
      <c r="F18887" s="22" t="s">
        <v>263</v>
      </c>
      <c r="H18887" s="22" t="s">
        <v>264</v>
      </c>
      <c r="K18887" s="40"/>
      <c r="L18887" s="40"/>
    </row>
    <row r="18888" spans="1:12">
      <c r="A18888" s="17">
        <v>45900</v>
      </c>
      <c r="B18888" s="22" t="s">
        <v>10</v>
      </c>
      <c r="C18888" s="22" t="s">
        <v>306</v>
      </c>
      <c r="D18888" s="22" t="s">
        <v>19271</v>
      </c>
      <c r="E18888" s="22" t="s">
        <v>55</v>
      </c>
      <c r="F18888" s="22"/>
      <c r="G18888" s="9">
        <v>1</v>
      </c>
      <c r="H18888" s="22" t="s">
        <v>15</v>
      </c>
      <c r="I18888" s="28">
        <v>2829</v>
      </c>
      <c r="J18888" s="28">
        <v>2829</v>
      </c>
      <c r="K18888" s="40"/>
      <c r="L18888" s="40"/>
    </row>
    <row r="18889" spans="1:12">
      <c r="A18889" s="17">
        <v>45900</v>
      </c>
      <c r="B18889" s="22" t="s">
        <v>10</v>
      </c>
      <c r="C18889" s="22" t="s">
        <v>303</v>
      </c>
      <c r="D18889" s="22" t="s">
        <v>19272</v>
      </c>
      <c r="E18889" s="22" t="s">
        <v>58</v>
      </c>
      <c r="F18889" s="22" t="s">
        <v>268</v>
      </c>
      <c r="H18889" s="22" t="s">
        <v>15</v>
      </c>
      <c r="K18889" s="40"/>
      <c r="L18889" s="40"/>
    </row>
    <row r="18890" spans="1:12">
      <c r="A18890" s="17">
        <v>45900</v>
      </c>
      <c r="B18890" s="22" t="s">
        <v>10</v>
      </c>
      <c r="C18890" s="22" t="s">
        <v>303</v>
      </c>
      <c r="D18890" s="22" t="s">
        <v>19273</v>
      </c>
      <c r="E18890" s="22" t="s">
        <v>58</v>
      </c>
      <c r="F18890" s="22" t="s">
        <v>268</v>
      </c>
      <c r="H18890" s="22" t="s">
        <v>15</v>
      </c>
      <c r="K18890" s="40"/>
      <c r="L18890" s="40"/>
    </row>
    <row r="18891" spans="1:12">
      <c r="A18891" s="17">
        <v>45900</v>
      </c>
      <c r="B18891" s="22" t="s">
        <v>10</v>
      </c>
      <c r="C18891" s="22" t="s">
        <v>303</v>
      </c>
      <c r="D18891" s="22" t="s">
        <v>19274</v>
      </c>
      <c r="E18891" s="22" t="s">
        <v>58</v>
      </c>
      <c r="F18891" s="22" t="s">
        <v>268</v>
      </c>
      <c r="H18891" s="22" t="s">
        <v>15</v>
      </c>
      <c r="K18891" s="40"/>
      <c r="L18891" s="40"/>
    </row>
    <row r="18892" spans="1:12">
      <c r="A18892" s="17">
        <v>45900</v>
      </c>
      <c r="B18892" s="22" t="s">
        <v>10</v>
      </c>
      <c r="C18892" s="22" t="s">
        <v>303</v>
      </c>
      <c r="D18892" s="22" t="s">
        <v>19275</v>
      </c>
      <c r="E18892" s="22" t="s">
        <v>58</v>
      </c>
      <c r="F18892" s="22" t="s">
        <v>268</v>
      </c>
      <c r="H18892" s="22" t="s">
        <v>15</v>
      </c>
      <c r="K18892" s="40"/>
      <c r="L18892" s="40"/>
    </row>
    <row r="18893" spans="1:12">
      <c r="A18893" s="17">
        <v>45900</v>
      </c>
      <c r="B18893" s="22" t="s">
        <v>10</v>
      </c>
      <c r="C18893" s="22" t="s">
        <v>303</v>
      </c>
      <c r="D18893" s="22" t="s">
        <v>19276</v>
      </c>
      <c r="E18893" s="22" t="s">
        <v>58</v>
      </c>
      <c r="F18893" s="22" t="s">
        <v>268</v>
      </c>
      <c r="H18893" s="22" t="s">
        <v>15</v>
      </c>
      <c r="K18893" s="40"/>
      <c r="L18893" s="40"/>
    </row>
    <row r="18894" spans="1:12">
      <c r="A18894" s="17">
        <v>45900</v>
      </c>
      <c r="B18894" s="22" t="s">
        <v>10</v>
      </c>
      <c r="C18894" s="22" t="s">
        <v>303</v>
      </c>
      <c r="D18894" s="22" t="s">
        <v>19277</v>
      </c>
      <c r="E18894" s="22" t="s">
        <v>58</v>
      </c>
      <c r="F18894" s="22" t="s">
        <v>268</v>
      </c>
      <c r="H18894" s="22" t="s">
        <v>15</v>
      </c>
      <c r="K18894" s="40"/>
      <c r="L18894" s="40"/>
    </row>
    <row r="18895" spans="1:12">
      <c r="A18895" s="17">
        <v>45900</v>
      </c>
      <c r="B18895" s="22" t="s">
        <v>10</v>
      </c>
      <c r="C18895" s="22" t="s">
        <v>303</v>
      </c>
      <c r="D18895" s="22" t="s">
        <v>19278</v>
      </c>
      <c r="E18895" s="22" t="s">
        <v>58</v>
      </c>
      <c r="F18895" s="22" t="s">
        <v>268</v>
      </c>
      <c r="H18895" s="22" t="s">
        <v>15</v>
      </c>
      <c r="K18895" s="40"/>
      <c r="L18895" s="40"/>
    </row>
    <row r="18896" spans="1:12">
      <c r="A18896" s="17">
        <v>45900</v>
      </c>
      <c r="B18896" s="22" t="s">
        <v>10</v>
      </c>
      <c r="C18896" s="22" t="s">
        <v>303</v>
      </c>
      <c r="D18896" s="22" t="s">
        <v>19279</v>
      </c>
      <c r="E18896" s="22" t="s">
        <v>58</v>
      </c>
      <c r="F18896" s="22" t="s">
        <v>268</v>
      </c>
      <c r="H18896" s="22" t="s">
        <v>15</v>
      </c>
      <c r="K18896" s="40"/>
      <c r="L18896" s="40"/>
    </row>
    <row r="18897" spans="1:12">
      <c r="A18897" s="17">
        <v>45900</v>
      </c>
      <c r="B18897" s="22" t="s">
        <v>10</v>
      </c>
      <c r="C18897" s="22" t="s">
        <v>303</v>
      </c>
      <c r="D18897" s="22" t="s">
        <v>19280</v>
      </c>
      <c r="E18897" s="22" t="s">
        <v>58</v>
      </c>
      <c r="F18897" s="22" t="s">
        <v>268</v>
      </c>
      <c r="H18897" s="22" t="s">
        <v>15</v>
      </c>
      <c r="K18897" s="40"/>
      <c r="L18897" s="40"/>
    </row>
    <row r="18898" spans="1:12">
      <c r="A18898" s="17">
        <v>45900</v>
      </c>
      <c r="B18898" s="22" t="s">
        <v>10</v>
      </c>
      <c r="C18898" s="22" t="s">
        <v>303</v>
      </c>
      <c r="D18898" s="22" t="s">
        <v>19281</v>
      </c>
      <c r="E18898" s="22" t="s">
        <v>58</v>
      </c>
      <c r="F18898" s="22" t="s">
        <v>268</v>
      </c>
      <c r="H18898" s="22" t="s">
        <v>15</v>
      </c>
      <c r="K18898" s="40"/>
      <c r="L18898" s="40"/>
    </row>
    <row r="18899" spans="1:12">
      <c r="A18899" s="17">
        <v>45900</v>
      </c>
      <c r="B18899" s="22" t="s">
        <v>10</v>
      </c>
      <c r="C18899" s="22" t="s">
        <v>303</v>
      </c>
      <c r="D18899" s="22" t="s">
        <v>19282</v>
      </c>
      <c r="E18899" s="22" t="s">
        <v>58</v>
      </c>
      <c r="F18899" s="22" t="s">
        <v>268</v>
      </c>
      <c r="H18899" s="22" t="s">
        <v>15</v>
      </c>
      <c r="K18899" s="40"/>
      <c r="L18899" s="40"/>
    </row>
    <row r="18900" spans="1:12">
      <c r="A18900" s="17">
        <v>45900</v>
      </c>
      <c r="B18900" s="22" t="s">
        <v>10</v>
      </c>
      <c r="C18900" s="22" t="s">
        <v>300</v>
      </c>
      <c r="D18900" s="22" t="s">
        <v>19283</v>
      </c>
      <c r="E18900" s="22" t="s">
        <v>58</v>
      </c>
      <c r="F18900" s="22" t="s">
        <v>268</v>
      </c>
      <c r="H18900" s="22" t="s">
        <v>15</v>
      </c>
      <c r="K18900" s="40"/>
      <c r="L18900" s="40"/>
    </row>
    <row r="18901" spans="1:12">
      <c r="A18901" s="17">
        <v>45900</v>
      </c>
      <c r="B18901" s="22" t="s">
        <v>10</v>
      </c>
      <c r="C18901" s="22" t="s">
        <v>300</v>
      </c>
      <c r="D18901" s="22" t="s">
        <v>19284</v>
      </c>
      <c r="E18901" s="22" t="s">
        <v>58</v>
      </c>
      <c r="F18901" s="22" t="s">
        <v>268</v>
      </c>
      <c r="H18901" s="22" t="s">
        <v>15</v>
      </c>
      <c r="K18901" s="40"/>
      <c r="L18901" s="40"/>
    </row>
    <row r="18902" spans="1:12">
      <c r="A18902" s="17">
        <v>45900</v>
      </c>
      <c r="B18902" s="22" t="s">
        <v>10</v>
      </c>
      <c r="C18902" s="22" t="s">
        <v>300</v>
      </c>
      <c r="D18902" s="22" t="s">
        <v>19285</v>
      </c>
      <c r="E18902" s="22" t="s">
        <v>58</v>
      </c>
      <c r="F18902" s="22" t="s">
        <v>268</v>
      </c>
      <c r="H18902" s="22" t="s">
        <v>15</v>
      </c>
      <c r="K18902" s="40"/>
      <c r="L18902" s="40"/>
    </row>
    <row r="18903" spans="1:12">
      <c r="A18903" s="17">
        <v>45900</v>
      </c>
      <c r="B18903" s="22" t="s">
        <v>10</v>
      </c>
      <c r="C18903" s="22" t="s">
        <v>300</v>
      </c>
      <c r="D18903" s="22" t="s">
        <v>19286</v>
      </c>
      <c r="E18903" s="22" t="s">
        <v>58</v>
      </c>
      <c r="F18903" s="22" t="s">
        <v>268</v>
      </c>
      <c r="H18903" s="22" t="s">
        <v>15</v>
      </c>
      <c r="K18903" s="40"/>
      <c r="L18903" s="40"/>
    </row>
    <row r="18904" spans="1:12">
      <c r="A18904" s="17">
        <v>45900</v>
      </c>
      <c r="B18904" s="22" t="s">
        <v>10</v>
      </c>
      <c r="C18904" s="22" t="s">
        <v>300</v>
      </c>
      <c r="D18904" s="22" t="s">
        <v>19287</v>
      </c>
      <c r="E18904" s="22" t="s">
        <v>58</v>
      </c>
      <c r="F18904" s="22" t="s">
        <v>268</v>
      </c>
      <c r="H18904" s="22" t="s">
        <v>15</v>
      </c>
      <c r="K18904" s="40"/>
      <c r="L18904" s="40"/>
    </row>
    <row r="18905" spans="1:12">
      <c r="A18905" s="17">
        <v>45900</v>
      </c>
      <c r="B18905" s="22" t="s">
        <v>10</v>
      </c>
      <c r="C18905" s="22" t="s">
        <v>300</v>
      </c>
      <c r="D18905" s="22" t="s">
        <v>19288</v>
      </c>
      <c r="E18905" s="22" t="s">
        <v>58</v>
      </c>
      <c r="F18905" s="22" t="s">
        <v>268</v>
      </c>
      <c r="H18905" s="22" t="s">
        <v>15</v>
      </c>
      <c r="K18905" s="40"/>
      <c r="L18905" s="40"/>
    </row>
    <row r="18906" spans="1:12">
      <c r="A18906" s="17">
        <v>45900</v>
      </c>
      <c r="B18906" s="22" t="s">
        <v>10</v>
      </c>
      <c r="C18906" s="22" t="s">
        <v>474</v>
      </c>
      <c r="D18906" s="22" t="s">
        <v>19289</v>
      </c>
      <c r="E18906" s="22" t="s">
        <v>58</v>
      </c>
      <c r="F18906" s="22" t="s">
        <v>268</v>
      </c>
      <c r="H18906" s="22" t="s">
        <v>15</v>
      </c>
      <c r="K18906" s="40"/>
      <c r="L18906" s="40"/>
    </row>
    <row r="18907" spans="1:12">
      <c r="A18907" s="17">
        <v>45900</v>
      </c>
      <c r="B18907" s="22" t="s">
        <v>10</v>
      </c>
      <c r="C18907" s="22" t="s">
        <v>474</v>
      </c>
      <c r="D18907" s="22" t="s">
        <v>19290</v>
      </c>
      <c r="E18907" s="22" t="s">
        <v>58</v>
      </c>
      <c r="F18907" s="22" t="s">
        <v>268</v>
      </c>
      <c r="H18907" s="22" t="s">
        <v>15</v>
      </c>
      <c r="K18907" s="40"/>
      <c r="L18907" s="40"/>
    </row>
    <row r="18908" spans="1:12">
      <c r="A18908" s="17">
        <v>45900</v>
      </c>
      <c r="B18908" s="22" t="s">
        <v>10</v>
      </c>
      <c r="C18908" s="22" t="s">
        <v>474</v>
      </c>
      <c r="D18908" s="22" t="s">
        <v>19291</v>
      </c>
      <c r="E18908" s="22" t="s">
        <v>58</v>
      </c>
      <c r="F18908" s="22" t="s">
        <v>268</v>
      </c>
      <c r="H18908" s="22" t="s">
        <v>15</v>
      </c>
      <c r="K18908" s="40"/>
      <c r="L18908" s="40"/>
    </row>
    <row r="18909" spans="1:12">
      <c r="A18909" s="17">
        <v>45900</v>
      </c>
      <c r="B18909" s="22" t="s">
        <v>10</v>
      </c>
      <c r="C18909" s="22" t="s">
        <v>474</v>
      </c>
      <c r="D18909" s="22" t="s">
        <v>19292</v>
      </c>
      <c r="E18909" s="22" t="s">
        <v>58</v>
      </c>
      <c r="F18909" s="22" t="s">
        <v>268</v>
      </c>
      <c r="H18909" s="22" t="s">
        <v>15</v>
      </c>
      <c r="K18909" s="40"/>
      <c r="L18909" s="40"/>
    </row>
    <row r="18910" spans="1:12">
      <c r="A18910" s="17">
        <v>45900</v>
      </c>
      <c r="B18910" s="22" t="s">
        <v>10</v>
      </c>
      <c r="C18910" s="22" t="s">
        <v>474</v>
      </c>
      <c r="D18910" s="22" t="s">
        <v>19293</v>
      </c>
      <c r="E18910" s="22" t="s">
        <v>58</v>
      </c>
      <c r="F18910" s="22" t="s">
        <v>268</v>
      </c>
      <c r="H18910" s="22" t="s">
        <v>15</v>
      </c>
      <c r="K18910" s="40"/>
      <c r="L18910" s="40"/>
    </row>
    <row r="18911" spans="1:12">
      <c r="A18911" s="17">
        <v>45900</v>
      </c>
      <c r="B18911" s="22" t="s">
        <v>10</v>
      </c>
      <c r="C18911" s="22" t="s">
        <v>474</v>
      </c>
      <c r="D18911" s="22" t="s">
        <v>19294</v>
      </c>
      <c r="E18911" s="22" t="s">
        <v>58</v>
      </c>
      <c r="F18911" s="22" t="s">
        <v>268</v>
      </c>
      <c r="H18911" s="22" t="s">
        <v>15</v>
      </c>
      <c r="K18911" s="40"/>
      <c r="L18911" s="40"/>
    </row>
    <row r="18912" spans="1:12">
      <c r="A18912" s="17">
        <v>45900</v>
      </c>
      <c r="B18912" s="22" t="s">
        <v>10</v>
      </c>
      <c r="C18912" s="22" t="s">
        <v>474</v>
      </c>
      <c r="D18912" s="22" t="s">
        <v>19295</v>
      </c>
      <c r="E18912" s="22" t="s">
        <v>58</v>
      </c>
      <c r="F18912" s="22" t="s">
        <v>268</v>
      </c>
      <c r="H18912" s="22" t="s">
        <v>15</v>
      </c>
      <c r="K18912" s="40"/>
      <c r="L18912" s="40"/>
    </row>
    <row r="18913" spans="1:12">
      <c r="A18913" s="17">
        <v>45900</v>
      </c>
      <c r="B18913" s="22" t="s">
        <v>10</v>
      </c>
      <c r="C18913" s="22" t="s">
        <v>474</v>
      </c>
      <c r="D18913" s="22" t="s">
        <v>19296</v>
      </c>
      <c r="E18913" s="22" t="s">
        <v>58</v>
      </c>
      <c r="F18913" s="22" t="s">
        <v>268</v>
      </c>
      <c r="H18913" s="22" t="s">
        <v>15</v>
      </c>
      <c r="K18913" s="40"/>
      <c r="L18913" s="40"/>
    </row>
    <row r="18914" spans="1:12">
      <c r="A18914" s="17">
        <v>45900</v>
      </c>
      <c r="B18914" s="22" t="s">
        <v>10</v>
      </c>
      <c r="C18914" s="22" t="s">
        <v>474</v>
      </c>
      <c r="D18914" s="22" t="s">
        <v>19297</v>
      </c>
      <c r="E18914" s="22" t="s">
        <v>58</v>
      </c>
      <c r="F18914" s="22" t="s">
        <v>268</v>
      </c>
      <c r="H18914" s="22" t="s">
        <v>15</v>
      </c>
      <c r="K18914" s="40"/>
      <c r="L18914" s="40"/>
    </row>
    <row r="18915" spans="1:12">
      <c r="A18915" s="17">
        <v>45900</v>
      </c>
      <c r="B18915" s="22" t="s">
        <v>10</v>
      </c>
      <c r="C18915" s="22" t="s">
        <v>292</v>
      </c>
      <c r="D18915" s="22" t="s">
        <v>19298</v>
      </c>
      <c r="E18915" s="22" t="s">
        <v>58</v>
      </c>
      <c r="F18915" s="22" t="s">
        <v>268</v>
      </c>
      <c r="H18915" s="22" t="s">
        <v>15</v>
      </c>
      <c r="K18915" s="40"/>
      <c r="L18915" s="40"/>
    </row>
    <row r="18916" spans="1:12">
      <c r="A18916" s="17">
        <v>45900</v>
      </c>
      <c r="B18916" s="22" t="s">
        <v>10</v>
      </c>
      <c r="C18916" s="22" t="s">
        <v>292</v>
      </c>
      <c r="D18916" s="22" t="s">
        <v>19299</v>
      </c>
      <c r="E18916" s="22" t="s">
        <v>58</v>
      </c>
      <c r="F18916" s="22" t="s">
        <v>268</v>
      </c>
      <c r="H18916" s="22" t="s">
        <v>15</v>
      </c>
      <c r="K18916" s="40"/>
      <c r="L18916" s="40"/>
    </row>
    <row r="18917" spans="1:12">
      <c r="A18917" s="17">
        <v>45900</v>
      </c>
      <c r="B18917" s="22" t="s">
        <v>10</v>
      </c>
      <c r="C18917" s="22" t="s">
        <v>292</v>
      </c>
      <c r="D18917" s="22" t="s">
        <v>19300</v>
      </c>
      <c r="E18917" s="22" t="s">
        <v>58</v>
      </c>
      <c r="F18917" s="22" t="s">
        <v>268</v>
      </c>
      <c r="H18917" s="22" t="s">
        <v>15</v>
      </c>
      <c r="K18917" s="40"/>
      <c r="L18917" s="40"/>
    </row>
    <row r="18918" spans="1:12">
      <c r="A18918" s="17">
        <v>45900</v>
      </c>
      <c r="B18918" s="22" t="s">
        <v>10</v>
      </c>
      <c r="C18918" s="22" t="s">
        <v>292</v>
      </c>
      <c r="D18918" s="22" t="s">
        <v>19301</v>
      </c>
      <c r="E18918" s="22" t="s">
        <v>58</v>
      </c>
      <c r="F18918" s="22" t="s">
        <v>268</v>
      </c>
      <c r="H18918" s="22" t="s">
        <v>15</v>
      </c>
      <c r="K18918" s="40"/>
      <c r="L18918" s="40"/>
    </row>
    <row r="18919" spans="1:12">
      <c r="A18919" s="17">
        <v>45900</v>
      </c>
      <c r="B18919" s="22" t="s">
        <v>10</v>
      </c>
      <c r="C18919" s="22" t="s">
        <v>12519</v>
      </c>
      <c r="D18919" s="22" t="s">
        <v>19302</v>
      </c>
      <c r="E18919" s="22" t="s">
        <v>58</v>
      </c>
      <c r="F18919" s="22" t="s">
        <v>490</v>
      </c>
      <c r="G18919" s="9">
        <v>1324080</v>
      </c>
      <c r="H18919" s="22" t="s">
        <v>15</v>
      </c>
      <c r="I18919" s="28">
        <v>0.02</v>
      </c>
      <c r="J18919" s="28">
        <v>21185.279999999999</v>
      </c>
      <c r="K18919" s="40"/>
      <c r="L18919" s="40"/>
    </row>
    <row r="18920" spans="1:12">
      <c r="A18920" s="17">
        <v>45900</v>
      </c>
      <c r="B18920" s="22" t="s">
        <v>10</v>
      </c>
      <c r="C18920" s="22" t="s">
        <v>310</v>
      </c>
      <c r="D18920" s="22" t="s">
        <v>19303</v>
      </c>
      <c r="E18920" s="22" t="s">
        <v>58</v>
      </c>
      <c r="F18920" s="22" t="s">
        <v>263</v>
      </c>
      <c r="G18920" s="9">
        <v>200000</v>
      </c>
      <c r="H18920" s="22" t="s">
        <v>15</v>
      </c>
      <c r="I18920" s="28">
        <v>0.01</v>
      </c>
      <c r="J18920" s="28">
        <v>1600</v>
      </c>
      <c r="K18920" s="40"/>
      <c r="L18920" s="40"/>
    </row>
    <row r="18921" spans="1:12">
      <c r="A18921" s="17">
        <v>45900</v>
      </c>
      <c r="B18921" s="22" t="s">
        <v>10</v>
      </c>
      <c r="C18921" s="22" t="s">
        <v>14331</v>
      </c>
      <c r="D18921" s="22" t="s">
        <v>19304</v>
      </c>
      <c r="E18921" s="22" t="s">
        <v>58</v>
      </c>
      <c r="F18921" s="22"/>
      <c r="G18921" s="9">
        <v>1026</v>
      </c>
      <c r="H18921" s="22" t="s">
        <v>15</v>
      </c>
      <c r="I18921" s="28">
        <v>10.25</v>
      </c>
      <c r="J18921" s="28">
        <v>10516.5</v>
      </c>
      <c r="K18921" s="40"/>
      <c r="L18921" s="40"/>
    </row>
    <row r="18922" spans="1:12">
      <c r="A18922" s="17">
        <v>45900</v>
      </c>
      <c r="B18922" s="22" t="s">
        <v>10</v>
      </c>
      <c r="C18922" s="22" t="s">
        <v>292</v>
      </c>
      <c r="D18922" s="22" t="s">
        <v>19305</v>
      </c>
      <c r="E18922" s="22" t="s">
        <v>58</v>
      </c>
      <c r="F18922" s="22" t="s">
        <v>268</v>
      </c>
      <c r="H18922" s="22" t="s">
        <v>15</v>
      </c>
      <c r="K18922" s="40"/>
      <c r="L18922" s="40"/>
    </row>
    <row r="18923" spans="1:12">
      <c r="A18923" s="17">
        <v>45900</v>
      </c>
      <c r="B18923" s="22" t="s">
        <v>10</v>
      </c>
      <c r="C18923" s="22" t="s">
        <v>292</v>
      </c>
      <c r="D18923" s="22" t="s">
        <v>19306</v>
      </c>
      <c r="E18923" s="22" t="s">
        <v>58</v>
      </c>
      <c r="F18923" s="22" t="s">
        <v>268</v>
      </c>
      <c r="H18923" s="22" t="s">
        <v>15</v>
      </c>
      <c r="K18923" s="40"/>
      <c r="L18923" s="40"/>
    </row>
    <row r="18924" spans="1:12">
      <c r="A18924" s="17">
        <v>45900</v>
      </c>
      <c r="B18924" s="22" t="s">
        <v>10</v>
      </c>
      <c r="C18924" s="22" t="s">
        <v>292</v>
      </c>
      <c r="D18924" s="22" t="s">
        <v>19307</v>
      </c>
      <c r="E18924" s="22" t="s">
        <v>58</v>
      </c>
      <c r="F18924" s="22" t="s">
        <v>268</v>
      </c>
      <c r="H18924" s="22" t="s">
        <v>15</v>
      </c>
      <c r="K18924" s="40"/>
      <c r="L18924" s="40"/>
    </row>
    <row r="18925" spans="1:12">
      <c r="A18925" s="17">
        <v>45900</v>
      </c>
      <c r="B18925" s="22" t="s">
        <v>10</v>
      </c>
      <c r="C18925" s="22" t="s">
        <v>288</v>
      </c>
      <c r="D18925" s="22" t="s">
        <v>19308</v>
      </c>
      <c r="E18925" s="22" t="s">
        <v>58</v>
      </c>
      <c r="F18925" s="22" t="s">
        <v>268</v>
      </c>
      <c r="H18925" s="22" t="s">
        <v>15</v>
      </c>
      <c r="K18925" s="40"/>
      <c r="L18925" s="40"/>
    </row>
    <row r="18926" spans="1:12">
      <c r="A18926" s="17">
        <v>45900</v>
      </c>
      <c r="B18926" s="22" t="s">
        <v>10</v>
      </c>
      <c r="C18926" s="22" t="s">
        <v>288</v>
      </c>
      <c r="D18926" s="22" t="s">
        <v>19309</v>
      </c>
      <c r="E18926" s="22" t="s">
        <v>58</v>
      </c>
      <c r="F18926" s="22" t="s">
        <v>268</v>
      </c>
      <c r="H18926" s="22" t="s">
        <v>15</v>
      </c>
      <c r="K18926" s="40"/>
      <c r="L18926" s="40"/>
    </row>
    <row r="18927" spans="1:12">
      <c r="A18927" s="17">
        <v>45900</v>
      </c>
      <c r="B18927" s="22" t="s">
        <v>10</v>
      </c>
      <c r="C18927" s="22" t="s">
        <v>288</v>
      </c>
      <c r="D18927" s="22" t="s">
        <v>19310</v>
      </c>
      <c r="E18927" s="22" t="s">
        <v>58</v>
      </c>
      <c r="F18927" s="22" t="s">
        <v>268</v>
      </c>
      <c r="H18927" s="22" t="s">
        <v>15</v>
      </c>
      <c r="K18927" s="40"/>
      <c r="L18927" s="40"/>
    </row>
    <row r="18928" spans="1:12">
      <c r="A18928" s="17">
        <v>45900</v>
      </c>
      <c r="B18928" s="22" t="s">
        <v>10</v>
      </c>
      <c r="C18928" s="22" t="s">
        <v>288</v>
      </c>
      <c r="D18928" s="22" t="s">
        <v>19311</v>
      </c>
      <c r="E18928" s="22" t="s">
        <v>58</v>
      </c>
      <c r="F18928" s="22" t="s">
        <v>268</v>
      </c>
      <c r="H18928" s="22" t="s">
        <v>15</v>
      </c>
      <c r="K18928" s="40"/>
      <c r="L18928" s="40"/>
    </row>
    <row r="18929" spans="1:12">
      <c r="A18929" s="17">
        <v>45900</v>
      </c>
      <c r="B18929" s="22" t="s">
        <v>10</v>
      </c>
      <c r="C18929" s="22" t="s">
        <v>288</v>
      </c>
      <c r="D18929" s="22" t="s">
        <v>19312</v>
      </c>
      <c r="E18929" s="22" t="s">
        <v>58</v>
      </c>
      <c r="F18929" s="22" t="s">
        <v>268</v>
      </c>
      <c r="H18929" s="22" t="s">
        <v>15</v>
      </c>
      <c r="K18929" s="40"/>
      <c r="L18929" s="40"/>
    </row>
    <row r="18930" spans="1:12">
      <c r="A18930" s="17">
        <v>45900</v>
      </c>
      <c r="B18930" s="22" t="s">
        <v>10</v>
      </c>
      <c r="C18930" s="22" t="s">
        <v>288</v>
      </c>
      <c r="D18930" s="22" t="s">
        <v>19313</v>
      </c>
      <c r="E18930" s="22" t="s">
        <v>58</v>
      </c>
      <c r="F18930" s="22" t="s">
        <v>268</v>
      </c>
      <c r="H18930" s="22" t="s">
        <v>15</v>
      </c>
      <c r="K18930" s="40"/>
      <c r="L18930" s="40"/>
    </row>
    <row r="18931" spans="1:12">
      <c r="A18931" s="17">
        <v>45900</v>
      </c>
      <c r="B18931" s="22" t="s">
        <v>10</v>
      </c>
      <c r="C18931" s="22" t="s">
        <v>288</v>
      </c>
      <c r="D18931" s="22" t="s">
        <v>19314</v>
      </c>
      <c r="E18931" s="22" t="s">
        <v>58</v>
      </c>
      <c r="F18931" s="22" t="s">
        <v>268</v>
      </c>
      <c r="H18931" s="22" t="s">
        <v>15</v>
      </c>
      <c r="K18931" s="40"/>
      <c r="L18931" s="40"/>
    </row>
    <row r="18932" spans="1:12">
      <c r="A18932" s="17">
        <v>45900</v>
      </c>
      <c r="B18932" s="22" t="s">
        <v>10</v>
      </c>
      <c r="C18932" s="22" t="s">
        <v>266</v>
      </c>
      <c r="D18932" s="22" t="s">
        <v>19315</v>
      </c>
      <c r="E18932" s="22" t="s">
        <v>58</v>
      </c>
      <c r="F18932" s="22" t="s">
        <v>268</v>
      </c>
      <c r="H18932" s="22" t="s">
        <v>15</v>
      </c>
      <c r="K18932" s="40"/>
      <c r="L18932" s="40"/>
    </row>
    <row r="18933" spans="1:12">
      <c r="A18933" s="17">
        <v>45900</v>
      </c>
      <c r="B18933" s="22" t="s">
        <v>10</v>
      </c>
      <c r="C18933" s="22" t="s">
        <v>266</v>
      </c>
      <c r="D18933" s="22" t="s">
        <v>19316</v>
      </c>
      <c r="E18933" s="22" t="s">
        <v>58</v>
      </c>
      <c r="F18933" s="22" t="s">
        <v>268</v>
      </c>
      <c r="H18933" s="22" t="s">
        <v>15</v>
      </c>
      <c r="K18933" s="40"/>
      <c r="L18933" s="40"/>
    </row>
    <row r="18934" spans="1:12">
      <c r="A18934" s="17">
        <v>45900</v>
      </c>
      <c r="B18934" s="22" t="s">
        <v>10</v>
      </c>
      <c r="C18934" s="22" t="s">
        <v>266</v>
      </c>
      <c r="D18934" s="22" t="s">
        <v>19317</v>
      </c>
      <c r="E18934" s="22" t="s">
        <v>58</v>
      </c>
      <c r="F18934" s="22" t="s">
        <v>268</v>
      </c>
      <c r="H18934" s="22" t="s">
        <v>15</v>
      </c>
      <c r="K18934" s="40"/>
      <c r="L18934" s="40"/>
    </row>
    <row r="18935" spans="1:12">
      <c r="A18935" s="17">
        <v>45900</v>
      </c>
      <c r="B18935" s="22" t="s">
        <v>10</v>
      </c>
      <c r="C18935" s="22" t="s">
        <v>266</v>
      </c>
      <c r="D18935" s="22" t="s">
        <v>19318</v>
      </c>
      <c r="E18935" s="22" t="s">
        <v>58</v>
      </c>
      <c r="F18935" s="22" t="s">
        <v>268</v>
      </c>
      <c r="H18935" s="22" t="s">
        <v>15</v>
      </c>
      <c r="K18935" s="40"/>
      <c r="L18935" s="40"/>
    </row>
    <row r="18936" spans="1:12">
      <c r="A18936" s="17">
        <v>45900</v>
      </c>
      <c r="B18936" s="22" t="s">
        <v>10</v>
      </c>
      <c r="C18936" s="22" t="s">
        <v>266</v>
      </c>
      <c r="D18936" s="22" t="s">
        <v>19319</v>
      </c>
      <c r="E18936" s="22" t="s">
        <v>58</v>
      </c>
      <c r="F18936" s="22" t="s">
        <v>268</v>
      </c>
      <c r="H18936" s="22" t="s">
        <v>15</v>
      </c>
      <c r="K18936" s="40"/>
      <c r="L18936" s="40"/>
    </row>
    <row r="18937" spans="1:12">
      <c r="A18937" s="17">
        <v>45900</v>
      </c>
      <c r="B18937" s="22" t="s">
        <v>10</v>
      </c>
      <c r="C18937" s="22" t="s">
        <v>266</v>
      </c>
      <c r="D18937" s="22" t="s">
        <v>19320</v>
      </c>
      <c r="E18937" s="22" t="s">
        <v>58</v>
      </c>
      <c r="F18937" s="22" t="s">
        <v>268</v>
      </c>
      <c r="H18937" s="22" t="s">
        <v>15</v>
      </c>
      <c r="K18937" s="40"/>
      <c r="L18937" s="40"/>
    </row>
    <row r="18938" spans="1:12">
      <c r="A18938" s="17">
        <v>45900</v>
      </c>
      <c r="B18938" s="22" t="s">
        <v>10</v>
      </c>
      <c r="C18938" s="22" t="s">
        <v>266</v>
      </c>
      <c r="D18938" s="22" t="s">
        <v>19321</v>
      </c>
      <c r="E18938" s="22" t="s">
        <v>58</v>
      </c>
      <c r="F18938" s="22" t="s">
        <v>268</v>
      </c>
      <c r="H18938" s="22" t="s">
        <v>15</v>
      </c>
      <c r="K18938" s="40"/>
      <c r="L18938" s="40"/>
    </row>
    <row r="18939" spans="1:12">
      <c r="A18939" s="17">
        <v>45900</v>
      </c>
      <c r="B18939" s="22" t="s">
        <v>10</v>
      </c>
      <c r="C18939" s="22" t="s">
        <v>266</v>
      </c>
      <c r="D18939" s="22" t="s">
        <v>19322</v>
      </c>
      <c r="E18939" s="22" t="s">
        <v>58</v>
      </c>
      <c r="F18939" s="22" t="s">
        <v>268</v>
      </c>
      <c r="H18939" s="22" t="s">
        <v>15</v>
      </c>
      <c r="K18939" s="40"/>
      <c r="L18939" s="40"/>
    </row>
    <row r="18940" spans="1:12">
      <c r="A18940" s="17">
        <v>45900</v>
      </c>
      <c r="B18940" s="22" t="s">
        <v>10</v>
      </c>
      <c r="C18940" s="22" t="s">
        <v>70</v>
      </c>
      <c r="D18940" s="22" t="s">
        <v>19323</v>
      </c>
      <c r="E18940" s="22" t="s">
        <v>65</v>
      </c>
      <c r="F18940" s="22" t="s">
        <v>72</v>
      </c>
      <c r="G18940" s="9">
        <v>-12</v>
      </c>
      <c r="H18940" s="22" t="s">
        <v>15</v>
      </c>
      <c r="I18940" s="28">
        <v>78.260000000000005</v>
      </c>
      <c r="J18940" s="28">
        <v>-939.12</v>
      </c>
      <c r="K18940" s="40"/>
      <c r="L18940" s="40"/>
    </row>
    <row r="18941" spans="1:12">
      <c r="A18941" s="17">
        <v>45900</v>
      </c>
      <c r="B18941" s="22" t="s">
        <v>10</v>
      </c>
      <c r="C18941" s="22" t="s">
        <v>250</v>
      </c>
      <c r="D18941" s="22" t="s">
        <v>19324</v>
      </c>
      <c r="E18941" s="22" t="s">
        <v>18</v>
      </c>
      <c r="F18941" s="22" t="s">
        <v>242</v>
      </c>
      <c r="H18941" s="22" t="s">
        <v>20</v>
      </c>
      <c r="K18941" s="40"/>
      <c r="L18941" s="40"/>
    </row>
    <row r="18942" spans="1:12">
      <c r="A18942" s="17">
        <v>45900</v>
      </c>
      <c r="B18942" s="22" t="s">
        <v>10</v>
      </c>
      <c r="C18942" s="22" t="s">
        <v>248</v>
      </c>
      <c r="D18942" s="22" t="s">
        <v>19325</v>
      </c>
      <c r="E18942" s="22" t="s">
        <v>18</v>
      </c>
      <c r="F18942" s="22" t="s">
        <v>237</v>
      </c>
      <c r="H18942" s="22" t="s">
        <v>41</v>
      </c>
      <c r="K18942" s="40"/>
      <c r="L18942" s="40"/>
    </row>
    <row r="18943" spans="1:12">
      <c r="A18943" s="17">
        <v>45900</v>
      </c>
      <c r="B18943" s="22" t="s">
        <v>10</v>
      </c>
      <c r="C18943" s="22" t="s">
        <v>240</v>
      </c>
      <c r="D18943" s="22" t="s">
        <v>19326</v>
      </c>
      <c r="E18943" s="22" t="s">
        <v>18</v>
      </c>
      <c r="F18943" s="22" t="s">
        <v>242</v>
      </c>
      <c r="H18943" s="22" t="s">
        <v>20</v>
      </c>
      <c r="K18943" s="40"/>
      <c r="L18943" s="40"/>
    </row>
    <row r="18944" spans="1:12">
      <c r="A18944" s="17">
        <v>45900</v>
      </c>
      <c r="B18944" s="22" t="s">
        <v>10</v>
      </c>
      <c r="C18944" s="22" t="s">
        <v>240</v>
      </c>
      <c r="D18944" s="22" t="s">
        <v>19327</v>
      </c>
      <c r="E18944" s="22" t="s">
        <v>18</v>
      </c>
      <c r="F18944" s="22" t="s">
        <v>242</v>
      </c>
      <c r="H18944" s="22" t="s">
        <v>20</v>
      </c>
      <c r="K18944" s="40"/>
      <c r="L18944" s="40"/>
    </row>
    <row r="18945" spans="1:12">
      <c r="A18945" s="17">
        <v>45900</v>
      </c>
      <c r="B18945" s="22" t="s">
        <v>10</v>
      </c>
      <c r="C18945" s="22" t="s">
        <v>240</v>
      </c>
      <c r="D18945" s="22" t="s">
        <v>19328</v>
      </c>
      <c r="E18945" s="22" t="s">
        <v>18</v>
      </c>
      <c r="F18945" s="22" t="s">
        <v>242</v>
      </c>
      <c r="H18945" s="22" t="s">
        <v>20</v>
      </c>
      <c r="K18945" s="40"/>
      <c r="L18945" s="40"/>
    </row>
    <row r="18946" spans="1:12">
      <c r="A18946" s="17">
        <v>45900</v>
      </c>
      <c r="B18946" s="22" t="s">
        <v>10</v>
      </c>
      <c r="C18946" s="22" t="s">
        <v>240</v>
      </c>
      <c r="D18946" s="22" t="s">
        <v>19329</v>
      </c>
      <c r="E18946" s="22" t="s">
        <v>18</v>
      </c>
      <c r="F18946" s="22" t="s">
        <v>242</v>
      </c>
      <c r="H18946" s="22" t="s">
        <v>20</v>
      </c>
      <c r="K18946" s="40"/>
      <c r="L18946" s="40"/>
    </row>
    <row r="18947" spans="1:12">
      <c r="A18947" s="17">
        <v>45900</v>
      </c>
      <c r="B18947" s="22" t="s">
        <v>10</v>
      </c>
      <c r="C18947" s="22" t="s">
        <v>240</v>
      </c>
      <c r="D18947" s="22" t="s">
        <v>19330</v>
      </c>
      <c r="E18947" s="22" t="s">
        <v>18</v>
      </c>
      <c r="F18947" s="22" t="s">
        <v>242</v>
      </c>
      <c r="H18947" s="22" t="s">
        <v>20</v>
      </c>
      <c r="K18947" s="40"/>
      <c r="L18947" s="40"/>
    </row>
    <row r="18948" spans="1:12">
      <c r="A18948" s="17">
        <v>45900</v>
      </c>
      <c r="B18948" s="22" t="s">
        <v>10</v>
      </c>
      <c r="C18948" s="22" t="s">
        <v>240</v>
      </c>
      <c r="D18948" s="22" t="s">
        <v>19331</v>
      </c>
      <c r="E18948" s="22" t="s">
        <v>18</v>
      </c>
      <c r="F18948" s="22" t="s">
        <v>242</v>
      </c>
      <c r="H18948" s="22" t="s">
        <v>20</v>
      </c>
      <c r="K18948" s="40"/>
      <c r="L18948" s="40"/>
    </row>
    <row r="18949" spans="1:12">
      <c r="A18949" s="17">
        <v>45900</v>
      </c>
      <c r="B18949" s="22" t="s">
        <v>10</v>
      </c>
      <c r="C18949" s="22" t="s">
        <v>11</v>
      </c>
      <c r="D18949" s="22" t="s">
        <v>19332</v>
      </c>
      <c r="E18949" s="22" t="s">
        <v>13</v>
      </c>
      <c r="F18949" s="22" t="s">
        <v>14</v>
      </c>
      <c r="H18949" s="22" t="s">
        <v>15</v>
      </c>
      <c r="K18949" s="40"/>
      <c r="L18949" s="40"/>
    </row>
    <row r="18950" spans="1:12">
      <c r="A18950" s="17">
        <v>45900</v>
      </c>
      <c r="B18950" s="22" t="s">
        <v>10</v>
      </c>
      <c r="C18950" s="22" t="s">
        <v>436</v>
      </c>
      <c r="D18950" s="22" t="s">
        <v>19333</v>
      </c>
      <c r="E18950" s="22" t="s">
        <v>263</v>
      </c>
      <c r="F18950" s="22" t="s">
        <v>237</v>
      </c>
      <c r="H18950" s="22" t="s">
        <v>15</v>
      </c>
      <c r="K18950" s="40"/>
      <c r="L18950" s="40"/>
    </row>
    <row r="18951" spans="1:12">
      <c r="A18951" s="17">
        <v>45900</v>
      </c>
      <c r="B18951" s="22" t="s">
        <v>10</v>
      </c>
      <c r="C18951" s="22" t="s">
        <v>357</v>
      </c>
      <c r="D18951" s="22" t="s">
        <v>19334</v>
      </c>
      <c r="E18951" s="22" t="s">
        <v>58</v>
      </c>
      <c r="F18951" s="22" t="s">
        <v>263</v>
      </c>
      <c r="G18951" s="9">
        <v>16012.879000000001</v>
      </c>
      <c r="H18951" s="22" t="s">
        <v>15</v>
      </c>
      <c r="I18951" s="28">
        <v>0</v>
      </c>
      <c r="J18951" s="28">
        <v>0</v>
      </c>
      <c r="K18951" s="40"/>
      <c r="L18951" s="40"/>
    </row>
    <row r="18952" spans="1:12">
      <c r="A18952" s="17">
        <v>45900</v>
      </c>
      <c r="B18952" s="22" t="s">
        <v>10</v>
      </c>
      <c r="C18952" s="22" t="s">
        <v>6614</v>
      </c>
      <c r="D18952" s="22" t="s">
        <v>19335</v>
      </c>
      <c r="E18952" s="22" t="s">
        <v>141</v>
      </c>
      <c r="F18952" s="22" t="s">
        <v>141</v>
      </c>
      <c r="H18952" s="22" t="s">
        <v>41</v>
      </c>
      <c r="I18952" s="28">
        <v>0</v>
      </c>
      <c r="J18952" s="28">
        <v>0</v>
      </c>
      <c r="K18952" s="40"/>
      <c r="L18952" s="40"/>
    </row>
    <row r="18953" spans="1:12">
      <c r="A18953" s="17">
        <v>45900</v>
      </c>
      <c r="B18953" s="22" t="s">
        <v>10</v>
      </c>
      <c r="C18953" s="22" t="s">
        <v>7102</v>
      </c>
      <c r="D18953" s="22" t="s">
        <v>19336</v>
      </c>
      <c r="E18953" s="22" t="s">
        <v>141</v>
      </c>
      <c r="F18953" s="22" t="s">
        <v>141</v>
      </c>
      <c r="H18953" s="22" t="s">
        <v>41</v>
      </c>
      <c r="I18953" s="28">
        <v>0</v>
      </c>
      <c r="J18953" s="28">
        <v>0</v>
      </c>
      <c r="K18953" s="40"/>
      <c r="L18953" s="40"/>
    </row>
    <row r="18954" spans="1:12">
      <c r="A18954" s="17">
        <v>45900</v>
      </c>
      <c r="B18954" s="22" t="s">
        <v>10</v>
      </c>
      <c r="C18954" s="22" t="s">
        <v>8593</v>
      </c>
      <c r="D18954" s="22" t="s">
        <v>19337</v>
      </c>
      <c r="E18954" s="22" t="s">
        <v>141</v>
      </c>
      <c r="F18954" s="22" t="s">
        <v>141</v>
      </c>
      <c r="H18954" s="22" t="s">
        <v>41</v>
      </c>
      <c r="I18954" s="28">
        <v>0</v>
      </c>
      <c r="J18954" s="28">
        <v>0</v>
      </c>
      <c r="K18954" s="40"/>
      <c r="L18954" s="40"/>
    </row>
    <row r="18955" spans="1:12">
      <c r="A18955" s="17">
        <v>45900</v>
      </c>
      <c r="B18955" s="22" t="s">
        <v>10</v>
      </c>
      <c r="C18955" s="22" t="s">
        <v>8879</v>
      </c>
      <c r="D18955" s="22" t="s">
        <v>19338</v>
      </c>
      <c r="E18955" s="22" t="s">
        <v>141</v>
      </c>
      <c r="F18955" s="22" t="s">
        <v>141</v>
      </c>
      <c r="H18955" s="22" t="s">
        <v>41</v>
      </c>
      <c r="I18955" s="28">
        <v>0</v>
      </c>
      <c r="J18955" s="28">
        <v>0</v>
      </c>
      <c r="K18955" s="40"/>
      <c r="L18955" s="40"/>
    </row>
    <row r="18956" spans="1:12">
      <c r="A18956" s="17">
        <v>45900</v>
      </c>
      <c r="B18956" s="22" t="s">
        <v>10</v>
      </c>
      <c r="C18956" s="22" t="s">
        <v>8877</v>
      </c>
      <c r="D18956" s="22" t="s">
        <v>19339</v>
      </c>
      <c r="E18956" s="22" t="s">
        <v>141</v>
      </c>
      <c r="F18956" s="22" t="s">
        <v>141</v>
      </c>
      <c r="H18956" s="22" t="s">
        <v>41</v>
      </c>
      <c r="I18956" s="28">
        <v>0</v>
      </c>
      <c r="J18956" s="28">
        <v>0</v>
      </c>
      <c r="K18956" s="40"/>
      <c r="L18956" s="40"/>
    </row>
    <row r="18957" spans="1:12">
      <c r="A18957" s="17">
        <v>45900</v>
      </c>
      <c r="B18957" s="22" t="s">
        <v>10</v>
      </c>
      <c r="C18957" s="22" t="s">
        <v>323</v>
      </c>
      <c r="D18957" s="22" t="s">
        <v>19340</v>
      </c>
      <c r="E18957" s="22" t="s">
        <v>141</v>
      </c>
      <c r="F18957" s="22" t="s">
        <v>141</v>
      </c>
      <c r="H18957" s="22" t="s">
        <v>41</v>
      </c>
      <c r="I18957" s="28">
        <v>0</v>
      </c>
      <c r="J18957" s="28">
        <v>0</v>
      </c>
      <c r="K18957" s="40"/>
      <c r="L18957" s="40"/>
    </row>
    <row r="18958" spans="1:12">
      <c r="A18958" s="17">
        <v>45900</v>
      </c>
      <c r="B18958" s="22" t="s">
        <v>10</v>
      </c>
      <c r="C18958" s="22" t="s">
        <v>323</v>
      </c>
      <c r="D18958" s="22" t="s">
        <v>19341</v>
      </c>
      <c r="E18958" s="22" t="s">
        <v>141</v>
      </c>
      <c r="F18958" s="22" t="s">
        <v>141</v>
      </c>
      <c r="H18958" s="22" t="s">
        <v>41</v>
      </c>
      <c r="I18958" s="28">
        <v>0</v>
      </c>
      <c r="J18958" s="28">
        <v>0</v>
      </c>
      <c r="K18958" s="40"/>
      <c r="L18958" s="40"/>
    </row>
    <row r="18959" spans="1:12">
      <c r="A18959" s="17">
        <v>45900</v>
      </c>
      <c r="B18959" s="22" t="s">
        <v>10</v>
      </c>
      <c r="C18959" s="22" t="s">
        <v>8879</v>
      </c>
      <c r="D18959" s="22" t="s">
        <v>19342</v>
      </c>
      <c r="E18959" s="22" t="s">
        <v>141</v>
      </c>
      <c r="F18959" s="22" t="s">
        <v>141</v>
      </c>
      <c r="G18959" s="9">
        <v>28.1235</v>
      </c>
      <c r="H18959" s="22" t="s">
        <v>41</v>
      </c>
      <c r="I18959" s="28">
        <v>0</v>
      </c>
      <c r="J18959" s="28">
        <v>0</v>
      </c>
      <c r="K18959" s="40"/>
      <c r="L18959" s="40"/>
    </row>
    <row r="18960" spans="1:12">
      <c r="A18960" s="17">
        <v>45900</v>
      </c>
      <c r="B18960" s="22" t="s">
        <v>10</v>
      </c>
      <c r="C18960" s="22" t="s">
        <v>8877</v>
      </c>
      <c r="D18960" s="22" t="s">
        <v>19343</v>
      </c>
      <c r="E18960" s="22" t="s">
        <v>141</v>
      </c>
      <c r="F18960" s="22" t="s">
        <v>141</v>
      </c>
      <c r="G18960" s="9">
        <v>28.1235</v>
      </c>
      <c r="H18960" s="22" t="s">
        <v>41</v>
      </c>
      <c r="I18960" s="28">
        <v>0</v>
      </c>
      <c r="J18960" s="28">
        <v>0</v>
      </c>
      <c r="K18960" s="40"/>
      <c r="L18960" s="40"/>
    </row>
    <row r="18961" spans="1:12">
      <c r="A18961" s="17">
        <v>45900</v>
      </c>
      <c r="B18961" s="22" t="s">
        <v>10</v>
      </c>
      <c r="C18961" s="22" t="s">
        <v>53</v>
      </c>
      <c r="D18961" s="22" t="s">
        <v>19344</v>
      </c>
      <c r="E18961" s="22" t="s">
        <v>55</v>
      </c>
      <c r="F18961" s="22"/>
      <c r="G18961" s="9">
        <v>2</v>
      </c>
      <c r="H18961" s="22" t="s">
        <v>15</v>
      </c>
      <c r="I18961" s="28">
        <v>0</v>
      </c>
      <c r="J18961" s="28">
        <v>0</v>
      </c>
      <c r="K18961" s="40"/>
      <c r="L18961" s="40"/>
    </row>
    <row r="18962" spans="1:12">
      <c r="A18962" s="17">
        <v>45900</v>
      </c>
      <c r="B18962" s="22" t="s">
        <v>10</v>
      </c>
      <c r="C18962" s="22" t="s">
        <v>607</v>
      </c>
      <c r="D18962" s="22" t="s">
        <v>19345</v>
      </c>
      <c r="E18962" s="22" t="s">
        <v>55</v>
      </c>
      <c r="F18962" s="22"/>
      <c r="G18962" s="9">
        <v>1</v>
      </c>
      <c r="H18962" s="22" t="s">
        <v>15</v>
      </c>
      <c r="I18962" s="28">
        <v>0</v>
      </c>
      <c r="J18962" s="28">
        <v>0</v>
      </c>
      <c r="K18962" s="40"/>
      <c r="L18962" s="40"/>
    </row>
    <row r="18963" spans="1:12">
      <c r="A18963" s="17">
        <v>45900</v>
      </c>
      <c r="B18963" s="22" t="s">
        <v>10</v>
      </c>
      <c r="C18963" s="22" t="s">
        <v>609</v>
      </c>
      <c r="D18963" s="22" t="s">
        <v>19346</v>
      </c>
      <c r="E18963" s="22" t="s">
        <v>55</v>
      </c>
      <c r="F18963" s="22"/>
      <c r="G18963" s="9">
        <v>3</v>
      </c>
      <c r="H18963" s="22" t="s">
        <v>15</v>
      </c>
      <c r="I18963" s="28">
        <v>0</v>
      </c>
      <c r="J18963" s="28">
        <v>0</v>
      </c>
      <c r="K18963" s="40"/>
      <c r="L18963" s="40"/>
    </row>
    <row r="18964" spans="1:12">
      <c r="A18964" s="17">
        <v>45900</v>
      </c>
      <c r="B18964" s="22" t="s">
        <v>10</v>
      </c>
      <c r="C18964" s="22" t="s">
        <v>612</v>
      </c>
      <c r="D18964" s="22" t="s">
        <v>19347</v>
      </c>
      <c r="E18964" s="22" t="s">
        <v>55</v>
      </c>
      <c r="F18964" s="22"/>
      <c r="G18964" s="9">
        <v>2</v>
      </c>
      <c r="H18964" s="22" t="s">
        <v>15</v>
      </c>
      <c r="I18964" s="28">
        <v>0</v>
      </c>
      <c r="J18964" s="28">
        <v>0</v>
      </c>
      <c r="K18964" s="40"/>
      <c r="L18964" s="40"/>
    </row>
    <row r="18965" spans="1:12">
      <c r="A18965" s="17">
        <v>45900</v>
      </c>
      <c r="B18965" s="22" t="s">
        <v>10</v>
      </c>
      <c r="C18965" s="22" t="s">
        <v>692</v>
      </c>
      <c r="D18965" s="22" t="s">
        <v>19348</v>
      </c>
      <c r="E18965" s="22" t="s">
        <v>18</v>
      </c>
      <c r="F18965" s="22" t="s">
        <v>242</v>
      </c>
      <c r="H18965" s="22" t="s">
        <v>20</v>
      </c>
      <c r="I18965" s="28">
        <v>0</v>
      </c>
      <c r="J18965" s="28">
        <v>0</v>
      </c>
      <c r="K18965" s="40"/>
      <c r="L18965" s="40"/>
    </row>
    <row r="18966" spans="1:12">
      <c r="A18966" s="17">
        <v>45900</v>
      </c>
      <c r="B18966" s="22" t="s">
        <v>10</v>
      </c>
      <c r="C18966" s="22" t="s">
        <v>692</v>
      </c>
      <c r="D18966" s="22" t="s">
        <v>19349</v>
      </c>
      <c r="E18966" s="22" t="s">
        <v>18</v>
      </c>
      <c r="F18966" s="22" t="s">
        <v>242</v>
      </c>
      <c r="G18966" s="9">
        <v>2</v>
      </c>
      <c r="H18966" s="22" t="s">
        <v>20</v>
      </c>
      <c r="I18966" s="28">
        <v>0</v>
      </c>
      <c r="J18966" s="28">
        <v>0</v>
      </c>
      <c r="K18966" s="40"/>
      <c r="L18966" s="40"/>
    </row>
    <row r="18967" spans="1:12">
      <c r="A18967" s="17">
        <v>45900</v>
      </c>
      <c r="B18967" s="22" t="s">
        <v>10</v>
      </c>
      <c r="C18967" s="22" t="s">
        <v>355</v>
      </c>
      <c r="D18967" s="22" t="s">
        <v>19350</v>
      </c>
      <c r="E18967" s="22" t="s">
        <v>58</v>
      </c>
      <c r="F18967" s="22" t="s">
        <v>263</v>
      </c>
      <c r="G18967" s="9">
        <v>8364.3250000000007</v>
      </c>
      <c r="H18967" s="22" t="s">
        <v>15</v>
      </c>
      <c r="I18967" s="28">
        <v>0</v>
      </c>
      <c r="J18967" s="28">
        <v>0</v>
      </c>
      <c r="K18967" s="40"/>
      <c r="L18967" s="40"/>
    </row>
    <row r="18968" spans="1:12">
      <c r="A18968" s="17">
        <v>45900</v>
      </c>
      <c r="B18968" s="22" t="s">
        <v>10</v>
      </c>
      <c r="C18968" s="22" t="s">
        <v>6614</v>
      </c>
      <c r="D18968" s="22" t="s">
        <v>19351</v>
      </c>
      <c r="E18968" s="22" t="s">
        <v>141</v>
      </c>
      <c r="F18968" s="22" t="s">
        <v>141</v>
      </c>
      <c r="G18968" s="9">
        <v>11.2165</v>
      </c>
      <c r="H18968" s="22" t="s">
        <v>41</v>
      </c>
      <c r="I18968" s="28">
        <v>0</v>
      </c>
      <c r="J18968" s="28">
        <v>0</v>
      </c>
      <c r="K18968" s="40"/>
      <c r="L18968" s="40"/>
    </row>
    <row r="18969" spans="1:12">
      <c r="A18969" s="17">
        <v>45900</v>
      </c>
      <c r="B18969" s="22" t="s">
        <v>10</v>
      </c>
      <c r="C18969" s="22" t="s">
        <v>6614</v>
      </c>
      <c r="D18969" s="22" t="s">
        <v>19352</v>
      </c>
      <c r="E18969" s="22" t="s">
        <v>141</v>
      </c>
      <c r="F18969" s="22" t="s">
        <v>141</v>
      </c>
      <c r="G18969" s="9">
        <v>28.1235</v>
      </c>
      <c r="H18969" s="22" t="s">
        <v>41</v>
      </c>
      <c r="I18969" s="28">
        <v>0</v>
      </c>
      <c r="J18969" s="28">
        <v>0</v>
      </c>
      <c r="K18969" s="40"/>
      <c r="L18969" s="40"/>
    </row>
    <row r="18970" spans="1:12">
      <c r="A18970" s="17">
        <v>45900</v>
      </c>
      <c r="B18970" s="22" t="s">
        <v>10</v>
      </c>
      <c r="C18970" s="22" t="s">
        <v>7102</v>
      </c>
      <c r="D18970" s="22" t="s">
        <v>19353</v>
      </c>
      <c r="E18970" s="22" t="s">
        <v>141</v>
      </c>
      <c r="F18970" s="22" t="s">
        <v>141</v>
      </c>
      <c r="G18970" s="9">
        <v>38</v>
      </c>
      <c r="H18970" s="22" t="s">
        <v>41</v>
      </c>
      <c r="I18970" s="28">
        <v>0</v>
      </c>
      <c r="J18970" s="28">
        <v>0</v>
      </c>
      <c r="K18970" s="40"/>
      <c r="L18970" s="40"/>
    </row>
    <row r="18971" spans="1:12">
      <c r="A18971" s="17">
        <v>45900</v>
      </c>
      <c r="B18971" s="22" t="s">
        <v>10</v>
      </c>
      <c r="C18971" s="22" t="s">
        <v>7102</v>
      </c>
      <c r="D18971" s="22" t="s">
        <v>19354</v>
      </c>
      <c r="E18971" s="22" t="s">
        <v>141</v>
      </c>
      <c r="F18971" s="22" t="s">
        <v>141</v>
      </c>
      <c r="G18971" s="9">
        <v>22.15</v>
      </c>
      <c r="H18971" s="22" t="s">
        <v>41</v>
      </c>
      <c r="I18971" s="28">
        <v>0</v>
      </c>
      <c r="J18971" s="28">
        <v>0</v>
      </c>
      <c r="K18971" s="40"/>
      <c r="L18971" s="40"/>
    </row>
    <row r="18972" spans="1:12">
      <c r="A18972" s="17">
        <v>45900</v>
      </c>
      <c r="B18972" s="22" t="s">
        <v>10</v>
      </c>
      <c r="C18972" s="22" t="s">
        <v>7102</v>
      </c>
      <c r="D18972" s="22" t="s">
        <v>19355</v>
      </c>
      <c r="E18972" s="22" t="s">
        <v>141</v>
      </c>
      <c r="F18972" s="22" t="s">
        <v>141</v>
      </c>
      <c r="G18972" s="9">
        <v>90.4</v>
      </c>
      <c r="H18972" s="22" t="s">
        <v>41</v>
      </c>
      <c r="I18972" s="28">
        <v>0</v>
      </c>
      <c r="J18972" s="28">
        <v>0</v>
      </c>
      <c r="K18972" s="40"/>
      <c r="L18972" s="40"/>
    </row>
    <row r="18973" spans="1:12">
      <c r="A18973" s="17">
        <v>45900</v>
      </c>
      <c r="B18973" s="22" t="s">
        <v>10</v>
      </c>
      <c r="C18973" s="22" t="s">
        <v>7102</v>
      </c>
      <c r="D18973" s="22" t="s">
        <v>19356</v>
      </c>
      <c r="E18973" s="22" t="s">
        <v>141</v>
      </c>
      <c r="F18973" s="22" t="s">
        <v>141</v>
      </c>
      <c r="G18973" s="9">
        <v>9.65</v>
      </c>
      <c r="H18973" s="22" t="s">
        <v>41</v>
      </c>
      <c r="I18973" s="28">
        <v>0</v>
      </c>
      <c r="J18973" s="28">
        <v>0</v>
      </c>
      <c r="K18973" s="40"/>
      <c r="L18973" s="40"/>
    </row>
    <row r="18974" spans="1:12">
      <c r="A18974" s="17">
        <v>45900</v>
      </c>
      <c r="B18974" s="22" t="s">
        <v>10</v>
      </c>
      <c r="C18974" s="22" t="s">
        <v>8593</v>
      </c>
      <c r="D18974" s="22" t="s">
        <v>19357</v>
      </c>
      <c r="E18974" s="22" t="s">
        <v>141</v>
      </c>
      <c r="F18974" s="22" t="s">
        <v>141</v>
      </c>
      <c r="G18974" s="9">
        <v>28.1235</v>
      </c>
      <c r="H18974" s="22" t="s">
        <v>41</v>
      </c>
      <c r="I18974" s="28">
        <v>0</v>
      </c>
      <c r="J18974" s="28">
        <v>0</v>
      </c>
      <c r="K18974" s="40"/>
      <c r="L18974" s="40"/>
    </row>
    <row r="18975" spans="1:12">
      <c r="A18975" s="17">
        <v>45900</v>
      </c>
      <c r="B18975" s="22" t="s">
        <v>10</v>
      </c>
      <c r="C18975" s="22" t="s">
        <v>323</v>
      </c>
      <c r="D18975" s="22" t="s">
        <v>19358</v>
      </c>
      <c r="E18975" s="22" t="s">
        <v>141</v>
      </c>
      <c r="F18975" s="22" t="s">
        <v>141</v>
      </c>
      <c r="G18975" s="9">
        <v>38.35</v>
      </c>
      <c r="H18975" s="22" t="s">
        <v>41</v>
      </c>
      <c r="I18975" s="28">
        <v>0</v>
      </c>
      <c r="J18975" s="28">
        <v>0</v>
      </c>
      <c r="K18975" s="40"/>
      <c r="L18975" s="40"/>
    </row>
    <row r="18976" spans="1:12">
      <c r="A18976" s="17">
        <v>45900</v>
      </c>
      <c r="B18976" s="22" t="s">
        <v>10</v>
      </c>
      <c r="C18976" s="22" t="s">
        <v>323</v>
      </c>
      <c r="D18976" s="22" t="s">
        <v>19359</v>
      </c>
      <c r="E18976" s="22" t="s">
        <v>141</v>
      </c>
      <c r="F18976" s="22" t="s">
        <v>141</v>
      </c>
      <c r="G18976" s="9">
        <v>22.15</v>
      </c>
      <c r="H18976" s="22" t="s">
        <v>41</v>
      </c>
      <c r="I18976" s="28">
        <v>0</v>
      </c>
      <c r="J18976" s="28">
        <v>0</v>
      </c>
      <c r="K18976" s="40"/>
      <c r="L18976" s="40"/>
    </row>
    <row r="18977" spans="1:12">
      <c r="A18977" s="17">
        <v>45900</v>
      </c>
      <c r="B18977" s="22" t="s">
        <v>10</v>
      </c>
      <c r="C18977" s="22" t="s">
        <v>323</v>
      </c>
      <c r="D18977" s="22" t="s">
        <v>19360</v>
      </c>
      <c r="E18977" s="22" t="s">
        <v>141</v>
      </c>
      <c r="F18977" s="22" t="s">
        <v>141</v>
      </c>
      <c r="G18977" s="9">
        <v>90.4</v>
      </c>
      <c r="H18977" s="22" t="s">
        <v>41</v>
      </c>
      <c r="I18977" s="28">
        <v>0</v>
      </c>
      <c r="J18977" s="28">
        <v>0</v>
      </c>
      <c r="K18977" s="40"/>
      <c r="L18977" s="40"/>
    </row>
    <row r="18978" spans="1:12">
      <c r="A18978" s="17">
        <v>45900</v>
      </c>
      <c r="B18978" s="22" t="s">
        <v>10</v>
      </c>
      <c r="C18978" s="22" t="s">
        <v>323</v>
      </c>
      <c r="D18978" s="22" t="s">
        <v>19361</v>
      </c>
      <c r="E18978" s="22" t="s">
        <v>141</v>
      </c>
      <c r="F18978" s="22" t="s">
        <v>141</v>
      </c>
      <c r="G18978" s="9">
        <v>9.65</v>
      </c>
      <c r="H18978" s="22" t="s">
        <v>41</v>
      </c>
      <c r="I18978" s="28">
        <v>0</v>
      </c>
      <c r="J18978" s="28">
        <v>0</v>
      </c>
      <c r="K18978" s="40"/>
      <c r="L18978" s="40"/>
    </row>
    <row r="18979" spans="1:12">
      <c r="A18979" s="17">
        <v>45900</v>
      </c>
      <c r="B18979" s="22" t="s">
        <v>10</v>
      </c>
      <c r="C18979" s="22" t="s">
        <v>692</v>
      </c>
      <c r="D18979" s="22" t="s">
        <v>19362</v>
      </c>
      <c r="E18979" s="22" t="s">
        <v>18</v>
      </c>
      <c r="F18979" s="22" t="s">
        <v>242</v>
      </c>
      <c r="G18979" s="9">
        <v>85</v>
      </c>
      <c r="H18979" s="22" t="s">
        <v>20</v>
      </c>
      <c r="I18979" s="28">
        <v>0</v>
      </c>
      <c r="J18979" s="28">
        <v>0</v>
      </c>
      <c r="K18979" s="40"/>
      <c r="L18979" s="40"/>
    </row>
    <row r="18980" spans="1:12">
      <c r="A18980" s="17">
        <v>45900</v>
      </c>
      <c r="B18980" s="22" t="s">
        <v>10</v>
      </c>
      <c r="C18980" s="22" t="s">
        <v>284</v>
      </c>
      <c r="D18980" s="22" t="s">
        <v>19363</v>
      </c>
      <c r="E18980" s="22" t="s">
        <v>263</v>
      </c>
      <c r="F18980" s="22"/>
      <c r="G18980" s="9">
        <v>480</v>
      </c>
      <c r="H18980" s="22" t="s">
        <v>15</v>
      </c>
      <c r="I18980" s="28">
        <v>0</v>
      </c>
      <c r="J18980" s="28">
        <v>0</v>
      </c>
      <c r="K18980" s="40"/>
      <c r="L18980" s="40"/>
    </row>
    <row r="18981" spans="1:12">
      <c r="A18981" s="17">
        <v>45900</v>
      </c>
      <c r="B18981" s="22" t="s">
        <v>10</v>
      </c>
      <c r="C18981" s="22" t="s">
        <v>278</v>
      </c>
      <c r="D18981" s="22" t="s">
        <v>19364</v>
      </c>
      <c r="E18981" s="22" t="s">
        <v>58</v>
      </c>
      <c r="F18981" s="22" t="s">
        <v>263</v>
      </c>
      <c r="G18981" s="9">
        <v>69</v>
      </c>
      <c r="H18981" s="22" t="s">
        <v>15</v>
      </c>
      <c r="I18981" s="28">
        <v>0</v>
      </c>
      <c r="J18981" s="28">
        <v>0</v>
      </c>
      <c r="K18981" s="40"/>
      <c r="L18981" s="40"/>
    </row>
    <row r="18982" spans="1:12">
      <c r="A18982" s="17">
        <v>45900</v>
      </c>
      <c r="B18982" s="22" t="s">
        <v>10</v>
      </c>
      <c r="C18982" s="22" t="s">
        <v>276</v>
      </c>
      <c r="D18982" s="22" t="s">
        <v>19365</v>
      </c>
      <c r="E18982" s="22" t="s">
        <v>58</v>
      </c>
      <c r="F18982" s="22" t="s">
        <v>263</v>
      </c>
      <c r="G18982" s="9">
        <v>982.03510000000006</v>
      </c>
      <c r="H18982" s="22" t="s">
        <v>264</v>
      </c>
      <c r="I18982" s="28">
        <v>0</v>
      </c>
      <c r="J18982" s="28">
        <v>0</v>
      </c>
      <c r="K18982" s="40"/>
      <c r="L18982" s="40"/>
    </row>
    <row r="18983" spans="1:12">
      <c r="A18983" s="17">
        <v>45900</v>
      </c>
      <c r="B18983" s="22" t="s">
        <v>10</v>
      </c>
      <c r="C18983" s="22" t="s">
        <v>261</v>
      </c>
      <c r="D18983" s="22" t="s">
        <v>19366</v>
      </c>
      <c r="E18983" s="22" t="s">
        <v>58</v>
      </c>
      <c r="F18983" s="22" t="s">
        <v>263</v>
      </c>
      <c r="G18983" s="9">
        <v>45</v>
      </c>
      <c r="H18983" s="22" t="s">
        <v>264</v>
      </c>
      <c r="I18983" s="28">
        <v>0</v>
      </c>
      <c r="J18983" s="28">
        <v>0</v>
      </c>
      <c r="K18983" s="40"/>
      <c r="L18983" s="40"/>
    </row>
    <row r="18984" spans="1:12">
      <c r="A18984" s="17">
        <v>45900</v>
      </c>
      <c r="B18984" s="22" t="s">
        <v>10</v>
      </c>
      <c r="C18984" s="22" t="s">
        <v>15007</v>
      </c>
      <c r="D18984" s="22" t="s">
        <v>19367</v>
      </c>
      <c r="E18984" s="22" t="s">
        <v>58</v>
      </c>
      <c r="F18984" s="22" t="s">
        <v>263</v>
      </c>
      <c r="G18984" s="9">
        <v>50</v>
      </c>
      <c r="H18984" s="22" t="s">
        <v>264</v>
      </c>
      <c r="I18984" s="28">
        <v>0</v>
      </c>
      <c r="J18984" s="28">
        <v>0</v>
      </c>
      <c r="K18984" s="40"/>
      <c r="L18984" s="40"/>
    </row>
    <row r="18985" spans="1:12">
      <c r="A18985" s="17">
        <v>45900</v>
      </c>
      <c r="B18985" s="22" t="s">
        <v>10</v>
      </c>
      <c r="C18985" s="22" t="s">
        <v>259</v>
      </c>
      <c r="D18985" s="22" t="s">
        <v>19368</v>
      </c>
      <c r="E18985" s="22" t="s">
        <v>13</v>
      </c>
      <c r="F18985" s="22" t="s">
        <v>14</v>
      </c>
      <c r="G18985" s="9">
        <v>106</v>
      </c>
      <c r="H18985" s="22" t="s">
        <v>15</v>
      </c>
      <c r="I18985" s="28">
        <v>0</v>
      </c>
      <c r="J18985" s="28">
        <v>0</v>
      </c>
      <c r="K18985" s="40"/>
      <c r="L18985" s="40"/>
    </row>
    <row r="18986" spans="1:12">
      <c r="A18986" s="17">
        <v>45900</v>
      </c>
      <c r="B18986" s="22" t="s">
        <v>10</v>
      </c>
      <c r="C18986" s="22" t="s">
        <v>310</v>
      </c>
      <c r="D18986" s="22" t="s">
        <v>19369</v>
      </c>
      <c r="E18986" s="22" t="s">
        <v>58</v>
      </c>
      <c r="F18986" s="22" t="s">
        <v>263</v>
      </c>
      <c r="G18986" s="9">
        <v>140000</v>
      </c>
      <c r="H18986" s="22" t="s">
        <v>15</v>
      </c>
      <c r="I18986" s="28">
        <v>0.01</v>
      </c>
      <c r="J18986" s="28">
        <v>1120</v>
      </c>
      <c r="K18986" s="40"/>
      <c r="L18986" s="40"/>
    </row>
    <row r="18987" spans="1:12">
      <c r="A18987" s="17">
        <v>45900</v>
      </c>
      <c r="B18987" s="22" t="s">
        <v>10</v>
      </c>
      <c r="C18987" s="22" t="s">
        <v>12579</v>
      </c>
      <c r="D18987" s="22" t="s">
        <v>19370</v>
      </c>
      <c r="E18987" s="22" t="s">
        <v>58</v>
      </c>
      <c r="F18987" s="22" t="s">
        <v>268</v>
      </c>
      <c r="G18987" s="9">
        <v>29100</v>
      </c>
      <c r="H18987" s="22" t="s">
        <v>15</v>
      </c>
      <c r="I18987" s="28">
        <v>0.19</v>
      </c>
      <c r="J18987" s="28">
        <v>5383.5</v>
      </c>
      <c r="K18987" s="40"/>
      <c r="L18987" s="40"/>
    </row>
    <row r="18988" spans="1:12">
      <c r="A18988" s="17">
        <v>45900</v>
      </c>
      <c r="B18988" s="22" t="s">
        <v>10</v>
      </c>
      <c r="C18988" s="22" t="s">
        <v>12579</v>
      </c>
      <c r="D18988" s="22" t="s">
        <v>19371</v>
      </c>
      <c r="E18988" s="22" t="s">
        <v>58</v>
      </c>
      <c r="F18988" s="22" t="s">
        <v>268</v>
      </c>
      <c r="G18988" s="9">
        <v>9400</v>
      </c>
      <c r="H18988" s="22" t="s">
        <v>15</v>
      </c>
      <c r="I18988" s="28">
        <v>0.19</v>
      </c>
      <c r="J18988" s="28">
        <v>1739</v>
      </c>
      <c r="K18988" s="40"/>
      <c r="L18988" s="40"/>
    </row>
    <row r="18989" spans="1:12">
      <c r="A18989" s="17">
        <v>45900</v>
      </c>
      <c r="B18989" s="22" t="s">
        <v>10</v>
      </c>
      <c r="C18989" s="22" t="s">
        <v>12522</v>
      </c>
      <c r="D18989" s="22" t="s">
        <v>19372</v>
      </c>
      <c r="E18989" s="22" t="s">
        <v>58</v>
      </c>
      <c r="F18989" s="22" t="s">
        <v>268</v>
      </c>
      <c r="G18989" s="9">
        <v>58150</v>
      </c>
      <c r="H18989" s="22" t="s">
        <v>15</v>
      </c>
      <c r="I18989" s="28">
        <v>0.19</v>
      </c>
      <c r="J18989" s="28">
        <v>10757.75</v>
      </c>
      <c r="K18989" s="40"/>
      <c r="L18989" s="40"/>
    </row>
    <row r="18990" spans="1:12">
      <c r="A18990" s="17">
        <v>45900</v>
      </c>
      <c r="B18990" s="22" t="s">
        <v>10</v>
      </c>
      <c r="C18990" s="22" t="s">
        <v>12522</v>
      </c>
      <c r="D18990" s="22" t="s">
        <v>19373</v>
      </c>
      <c r="E18990" s="22" t="s">
        <v>58</v>
      </c>
      <c r="F18990" s="22" t="s">
        <v>268</v>
      </c>
      <c r="G18990" s="9">
        <v>6340</v>
      </c>
      <c r="H18990" s="22" t="s">
        <v>15</v>
      </c>
      <c r="I18990" s="28">
        <v>0.19</v>
      </c>
      <c r="J18990" s="28">
        <v>1172.9000000000001</v>
      </c>
      <c r="K18990" s="40"/>
      <c r="L18990" s="40"/>
    </row>
    <row r="18991" spans="1:12">
      <c r="A18991" s="17">
        <v>45900</v>
      </c>
      <c r="B18991" s="22" t="s">
        <v>10</v>
      </c>
      <c r="C18991" s="22" t="s">
        <v>325</v>
      </c>
      <c r="D18991" s="22" t="s">
        <v>19374</v>
      </c>
      <c r="E18991" s="22" t="s">
        <v>58</v>
      </c>
      <c r="F18991" s="22" t="s">
        <v>268</v>
      </c>
      <c r="G18991" s="9">
        <v>26450</v>
      </c>
      <c r="H18991" s="22" t="s">
        <v>15</v>
      </c>
      <c r="I18991" s="28">
        <v>0.19</v>
      </c>
      <c r="J18991" s="28">
        <v>4893.25</v>
      </c>
      <c r="K18991" s="40"/>
      <c r="L18991" s="40"/>
    </row>
    <row r="18992" spans="1:12">
      <c r="A18992" s="17">
        <v>45900</v>
      </c>
      <c r="B18992" s="22" t="s">
        <v>10</v>
      </c>
      <c r="C18992" s="22" t="s">
        <v>325</v>
      </c>
      <c r="D18992" s="22" t="s">
        <v>19375</v>
      </c>
      <c r="E18992" s="22" t="s">
        <v>58</v>
      </c>
      <c r="F18992" s="22" t="s">
        <v>268</v>
      </c>
      <c r="G18992" s="9">
        <v>12650</v>
      </c>
      <c r="H18992" s="22" t="s">
        <v>15</v>
      </c>
      <c r="I18992" s="28">
        <v>0.19</v>
      </c>
      <c r="J18992" s="28">
        <v>2340.25</v>
      </c>
      <c r="K18992" s="40"/>
      <c r="L18992" s="40"/>
    </row>
    <row r="18993" spans="1:12">
      <c r="A18993" s="17">
        <v>45900</v>
      </c>
      <c r="B18993" s="22" t="s">
        <v>10</v>
      </c>
      <c r="C18993" s="22" t="s">
        <v>325</v>
      </c>
      <c r="D18993" s="22" t="s">
        <v>19376</v>
      </c>
      <c r="E18993" s="22" t="s">
        <v>58</v>
      </c>
      <c r="F18993" s="22" t="s">
        <v>268</v>
      </c>
      <c r="G18993" s="9">
        <v>9200</v>
      </c>
      <c r="H18993" s="22" t="s">
        <v>15</v>
      </c>
      <c r="I18993" s="28">
        <v>0.19</v>
      </c>
      <c r="J18993" s="28">
        <v>1702</v>
      </c>
      <c r="K18993" s="40"/>
      <c r="L18993" s="40"/>
    </row>
    <row r="18994" spans="1:12">
      <c r="A18994" s="17">
        <v>45900</v>
      </c>
      <c r="B18994" s="22" t="s">
        <v>10</v>
      </c>
      <c r="C18994" s="22" t="s">
        <v>495</v>
      </c>
      <c r="D18994" s="22" t="s">
        <v>19377</v>
      </c>
      <c r="E18994" s="22" t="s">
        <v>58</v>
      </c>
      <c r="F18994" s="22" t="s">
        <v>268</v>
      </c>
      <c r="G18994" s="9">
        <v>3138</v>
      </c>
      <c r="H18994" s="22" t="s">
        <v>15</v>
      </c>
      <c r="I18994" s="28">
        <v>0.35</v>
      </c>
      <c r="J18994" s="28">
        <v>1098.3</v>
      </c>
      <c r="K18994" s="40"/>
      <c r="L18994" s="40"/>
    </row>
    <row r="18995" spans="1:12">
      <c r="A18995" s="17">
        <v>45900</v>
      </c>
      <c r="B18995" s="22" t="s">
        <v>10</v>
      </c>
      <c r="C18995" s="22" t="s">
        <v>5528</v>
      </c>
      <c r="D18995" s="22" t="s">
        <v>19378</v>
      </c>
      <c r="E18995" s="22" t="s">
        <v>58</v>
      </c>
      <c r="F18995" s="22" t="s">
        <v>268</v>
      </c>
      <c r="G18995" s="9">
        <v>12600</v>
      </c>
      <c r="H18995" s="22" t="s">
        <v>15</v>
      </c>
      <c r="I18995" s="28">
        <v>0.35</v>
      </c>
      <c r="J18995" s="28">
        <v>4410</v>
      </c>
      <c r="K18995" s="40"/>
      <c r="L18995" s="40"/>
    </row>
    <row r="18996" spans="1:12">
      <c r="A18996" s="17">
        <v>45900</v>
      </c>
      <c r="B18996" s="22" t="s">
        <v>10</v>
      </c>
      <c r="C18996" s="22" t="s">
        <v>5528</v>
      </c>
      <c r="D18996" s="22" t="s">
        <v>19379</v>
      </c>
      <c r="E18996" s="22" t="s">
        <v>58</v>
      </c>
      <c r="F18996" s="22" t="s">
        <v>268</v>
      </c>
      <c r="G18996" s="9">
        <v>3094</v>
      </c>
      <c r="H18996" s="22" t="s">
        <v>15</v>
      </c>
      <c r="I18996" s="28">
        <v>0.35</v>
      </c>
      <c r="J18996" s="28">
        <v>1082.9000000000001</v>
      </c>
      <c r="K18996" s="40"/>
      <c r="L18996" s="40"/>
    </row>
    <row r="18997" spans="1:12">
      <c r="A18997" s="17">
        <v>45900</v>
      </c>
      <c r="B18997" s="22" t="s">
        <v>10</v>
      </c>
      <c r="C18997" s="22" t="s">
        <v>498</v>
      </c>
      <c r="D18997" s="22" t="s">
        <v>19380</v>
      </c>
      <c r="E18997" s="22" t="s">
        <v>58</v>
      </c>
      <c r="F18997" s="22" t="s">
        <v>268</v>
      </c>
      <c r="G18997" s="9">
        <v>3980</v>
      </c>
      <c r="H18997" s="22" t="s">
        <v>15</v>
      </c>
      <c r="I18997" s="28">
        <v>0.19</v>
      </c>
      <c r="J18997" s="28">
        <v>736.3</v>
      </c>
      <c r="K18997" s="40"/>
      <c r="L18997" s="40"/>
    </row>
    <row r="18998" spans="1:12">
      <c r="A18998" s="17">
        <v>45900</v>
      </c>
      <c r="B18998" s="22" t="s">
        <v>10</v>
      </c>
      <c r="C18998" s="22" t="s">
        <v>327</v>
      </c>
      <c r="D18998" s="22" t="s">
        <v>19381</v>
      </c>
      <c r="E18998" s="22" t="s">
        <v>58</v>
      </c>
      <c r="F18998" s="22" t="s">
        <v>268</v>
      </c>
      <c r="G18998" s="9">
        <v>150</v>
      </c>
      <c r="H18998" s="22" t="s">
        <v>15</v>
      </c>
      <c r="I18998" s="28">
        <v>0.19</v>
      </c>
      <c r="J18998" s="28">
        <v>27.75</v>
      </c>
      <c r="K18998" s="40"/>
      <c r="L18998" s="40"/>
    </row>
    <row r="18999" spans="1:12">
      <c r="A18999" s="17">
        <v>45900</v>
      </c>
      <c r="B18999" s="22" t="s">
        <v>10</v>
      </c>
      <c r="C18999" s="22" t="s">
        <v>329</v>
      </c>
      <c r="D18999" s="22" t="s">
        <v>19382</v>
      </c>
      <c r="E18999" s="22" t="s">
        <v>58</v>
      </c>
      <c r="F18999" s="22" t="s">
        <v>268</v>
      </c>
      <c r="G18999" s="9">
        <v>11472</v>
      </c>
      <c r="H18999" s="22" t="s">
        <v>15</v>
      </c>
      <c r="I18999" s="28">
        <v>0.19</v>
      </c>
      <c r="J18999" s="28">
        <v>2122.3200000000002</v>
      </c>
      <c r="K18999" s="40"/>
      <c r="L18999" s="40"/>
    </row>
    <row r="19000" spans="1:12">
      <c r="A19000" s="17">
        <v>45900</v>
      </c>
      <c r="B19000" s="22" t="s">
        <v>10</v>
      </c>
      <c r="C19000" s="22" t="s">
        <v>332</v>
      </c>
      <c r="D19000" s="22" t="s">
        <v>19383</v>
      </c>
      <c r="E19000" s="22" t="s">
        <v>58</v>
      </c>
      <c r="F19000" s="22" t="s">
        <v>268</v>
      </c>
      <c r="G19000" s="9">
        <v>18914</v>
      </c>
      <c r="H19000" s="22" t="s">
        <v>15</v>
      </c>
      <c r="I19000" s="28">
        <v>0.19</v>
      </c>
      <c r="J19000" s="28">
        <v>3499.09</v>
      </c>
      <c r="K19000" s="40"/>
      <c r="L19000" s="40"/>
    </row>
    <row r="19001" spans="1:12">
      <c r="A19001" s="17">
        <v>45900</v>
      </c>
      <c r="B19001" s="22" t="s">
        <v>10</v>
      </c>
      <c r="C19001" s="22" t="s">
        <v>503</v>
      </c>
      <c r="D19001" s="22" t="s">
        <v>19384</v>
      </c>
      <c r="E19001" s="22" t="s">
        <v>58</v>
      </c>
      <c r="F19001" s="22" t="s">
        <v>268</v>
      </c>
      <c r="G19001" s="9">
        <v>6062</v>
      </c>
      <c r="H19001" s="22" t="s">
        <v>15</v>
      </c>
      <c r="I19001" s="28">
        <v>0.19</v>
      </c>
      <c r="J19001" s="28">
        <v>1121.47</v>
      </c>
      <c r="K19001" s="40"/>
      <c r="L19001" s="40"/>
    </row>
    <row r="19002" spans="1:12">
      <c r="A19002" s="17">
        <v>45900</v>
      </c>
      <c r="B19002" s="22" t="s">
        <v>10</v>
      </c>
      <c r="C19002" s="22" t="s">
        <v>334</v>
      </c>
      <c r="D19002" s="22" t="s">
        <v>19385</v>
      </c>
      <c r="E19002" s="22" t="s">
        <v>58</v>
      </c>
      <c r="F19002" s="22" t="s">
        <v>268</v>
      </c>
      <c r="G19002" s="9">
        <v>14767</v>
      </c>
      <c r="H19002" s="22" t="s">
        <v>15</v>
      </c>
      <c r="I19002" s="28">
        <v>0.19</v>
      </c>
      <c r="J19002" s="28">
        <v>2731.89</v>
      </c>
      <c r="K19002" s="40"/>
      <c r="L19002" s="40"/>
    </row>
    <row r="19003" spans="1:12">
      <c r="A19003" s="17">
        <v>45900</v>
      </c>
      <c r="B19003" s="22" t="s">
        <v>10</v>
      </c>
      <c r="C19003" s="22" t="s">
        <v>14187</v>
      </c>
      <c r="D19003" s="22" t="s">
        <v>19386</v>
      </c>
      <c r="E19003" s="22" t="s">
        <v>58</v>
      </c>
      <c r="F19003" s="22" t="s">
        <v>268</v>
      </c>
      <c r="G19003" s="9">
        <v>30850</v>
      </c>
      <c r="H19003" s="22" t="s">
        <v>15</v>
      </c>
      <c r="I19003" s="28">
        <v>0.19</v>
      </c>
      <c r="J19003" s="28">
        <v>5707.25</v>
      </c>
      <c r="K19003" s="40"/>
      <c r="L19003" s="40"/>
    </row>
    <row r="19004" spans="1:12">
      <c r="A19004" s="17">
        <v>45900</v>
      </c>
      <c r="B19004" s="22" t="s">
        <v>10</v>
      </c>
      <c r="C19004" s="22" t="s">
        <v>14187</v>
      </c>
      <c r="D19004" s="22" t="s">
        <v>19387</v>
      </c>
      <c r="E19004" s="22" t="s">
        <v>58</v>
      </c>
      <c r="F19004" s="22" t="s">
        <v>268</v>
      </c>
      <c r="G19004" s="9">
        <v>5750</v>
      </c>
      <c r="H19004" s="22" t="s">
        <v>15</v>
      </c>
      <c r="I19004" s="28">
        <v>0.19</v>
      </c>
      <c r="J19004" s="28">
        <v>1063.75</v>
      </c>
      <c r="K19004" s="40"/>
      <c r="L19004" s="40"/>
    </row>
    <row r="19005" spans="1:12">
      <c r="A19005" s="17">
        <v>45900</v>
      </c>
      <c r="B19005" s="22" t="s">
        <v>10</v>
      </c>
      <c r="C19005" s="22" t="s">
        <v>13122</v>
      </c>
      <c r="D19005" s="22" t="s">
        <v>19388</v>
      </c>
      <c r="E19005" s="22" t="s">
        <v>58</v>
      </c>
      <c r="F19005" s="22" t="s">
        <v>268</v>
      </c>
      <c r="G19005" s="9">
        <v>19486</v>
      </c>
      <c r="H19005" s="22" t="s">
        <v>15</v>
      </c>
      <c r="I19005" s="28">
        <v>0.19</v>
      </c>
      <c r="J19005" s="28">
        <v>3604.91</v>
      </c>
      <c r="K19005" s="40"/>
      <c r="L19005" s="40"/>
    </row>
    <row r="19006" spans="1:12">
      <c r="A19006" s="17">
        <v>45900</v>
      </c>
      <c r="B19006" s="22" t="s">
        <v>10</v>
      </c>
      <c r="C19006" s="22" t="s">
        <v>339</v>
      </c>
      <c r="D19006" s="22" t="s">
        <v>19389</v>
      </c>
      <c r="E19006" s="22" t="s">
        <v>58</v>
      </c>
      <c r="F19006" s="22" t="s">
        <v>268</v>
      </c>
      <c r="G19006" s="9">
        <v>16469</v>
      </c>
      <c r="H19006" s="22" t="s">
        <v>15</v>
      </c>
      <c r="I19006" s="28">
        <v>0.19</v>
      </c>
      <c r="J19006" s="28">
        <v>3046.76</v>
      </c>
      <c r="K19006" s="40"/>
      <c r="L19006" s="40"/>
    </row>
    <row r="19007" spans="1:12">
      <c r="A19007" s="17">
        <v>45900</v>
      </c>
      <c r="B19007" s="22" t="s">
        <v>10</v>
      </c>
      <c r="C19007" s="22" t="s">
        <v>343</v>
      </c>
      <c r="D19007" s="22" t="s">
        <v>19390</v>
      </c>
      <c r="E19007" s="22" t="s">
        <v>58</v>
      </c>
      <c r="F19007" s="22" t="s">
        <v>268</v>
      </c>
      <c r="G19007" s="9">
        <v>16964</v>
      </c>
      <c r="H19007" s="22" t="s">
        <v>15</v>
      </c>
      <c r="I19007" s="28">
        <v>0.19</v>
      </c>
      <c r="J19007" s="28">
        <v>3138.34</v>
      </c>
      <c r="K19007" s="40"/>
      <c r="L19007" s="40"/>
    </row>
    <row r="19008" spans="1:12">
      <c r="A19008" s="17">
        <v>45900</v>
      </c>
      <c r="B19008" s="22" t="s">
        <v>10</v>
      </c>
      <c r="C19008" s="22" t="s">
        <v>347</v>
      </c>
      <c r="D19008" s="22" t="s">
        <v>19391</v>
      </c>
      <c r="E19008" s="22" t="s">
        <v>58</v>
      </c>
      <c r="F19008" s="22" t="s">
        <v>268</v>
      </c>
      <c r="G19008" s="9">
        <v>3939</v>
      </c>
      <c r="H19008" s="22" t="s">
        <v>15</v>
      </c>
      <c r="I19008" s="28">
        <v>0.19</v>
      </c>
      <c r="J19008" s="28">
        <v>728.72</v>
      </c>
      <c r="K19008" s="40"/>
      <c r="L19008" s="40"/>
    </row>
    <row r="19009" spans="1:12">
      <c r="A19009" s="17">
        <v>45900</v>
      </c>
      <c r="B19009" s="22" t="s">
        <v>10</v>
      </c>
      <c r="C19009" s="22" t="s">
        <v>351</v>
      </c>
      <c r="D19009" s="22" t="s">
        <v>19392</v>
      </c>
      <c r="E19009" s="22" t="s">
        <v>58</v>
      </c>
      <c r="F19009" s="22" t="s">
        <v>268</v>
      </c>
      <c r="G19009" s="9">
        <v>2000</v>
      </c>
      <c r="H19009" s="22" t="s">
        <v>15</v>
      </c>
      <c r="I19009" s="28">
        <v>0.35</v>
      </c>
      <c r="J19009" s="28">
        <v>700</v>
      </c>
      <c r="K19009" s="40"/>
      <c r="L19009" s="40"/>
    </row>
    <row r="19010" spans="1:12">
      <c r="A19010" s="17">
        <v>45900</v>
      </c>
      <c r="B19010" s="22" t="s">
        <v>10</v>
      </c>
      <c r="C19010" s="22" t="s">
        <v>351</v>
      </c>
      <c r="D19010" s="22" t="s">
        <v>19393</v>
      </c>
      <c r="E19010" s="22" t="s">
        <v>58</v>
      </c>
      <c r="F19010" s="22" t="s">
        <v>268</v>
      </c>
      <c r="G19010" s="9">
        <v>4100</v>
      </c>
      <c r="H19010" s="22" t="s">
        <v>15</v>
      </c>
      <c r="I19010" s="28">
        <v>0.35</v>
      </c>
      <c r="J19010" s="28">
        <v>1435</v>
      </c>
      <c r="K19010" s="40"/>
      <c r="L19010" s="40"/>
    </row>
    <row r="19011" spans="1:12">
      <c r="A19011" s="17">
        <v>45900</v>
      </c>
      <c r="B19011" s="22" t="s">
        <v>10</v>
      </c>
      <c r="C19011" s="22" t="s">
        <v>351</v>
      </c>
      <c r="D19011" s="22" t="s">
        <v>19394</v>
      </c>
      <c r="E19011" s="22" t="s">
        <v>58</v>
      </c>
      <c r="F19011" s="22" t="s">
        <v>268</v>
      </c>
      <c r="G19011" s="9">
        <v>1400</v>
      </c>
      <c r="H19011" s="22" t="s">
        <v>15</v>
      </c>
      <c r="I19011" s="28">
        <v>0.35</v>
      </c>
      <c r="J19011" s="28">
        <v>490</v>
      </c>
      <c r="K19011" s="40"/>
      <c r="L19011" s="40"/>
    </row>
    <row r="19012" spans="1:12">
      <c r="A19012" s="17">
        <v>45900</v>
      </c>
      <c r="B19012" s="22" t="s">
        <v>10</v>
      </c>
      <c r="C19012" s="22" t="s">
        <v>351</v>
      </c>
      <c r="D19012" s="22" t="s">
        <v>19395</v>
      </c>
      <c r="E19012" s="22" t="s">
        <v>58</v>
      </c>
      <c r="F19012" s="22" t="s">
        <v>268</v>
      </c>
      <c r="G19012" s="9">
        <v>50</v>
      </c>
      <c r="H19012" s="22" t="s">
        <v>15</v>
      </c>
      <c r="I19012" s="28">
        <v>0.35</v>
      </c>
      <c r="J19012" s="28">
        <v>17.5</v>
      </c>
      <c r="K19012" s="40"/>
      <c r="L19012" s="40"/>
    </row>
    <row r="19013" spans="1:12">
      <c r="A19013" s="17">
        <v>45900</v>
      </c>
      <c r="B19013" s="22" t="s">
        <v>10</v>
      </c>
      <c r="C19013" s="22" t="s">
        <v>82</v>
      </c>
      <c r="D19013" s="22" t="s">
        <v>19396</v>
      </c>
      <c r="E19013" s="22" t="s">
        <v>65</v>
      </c>
      <c r="F19013" s="22" t="s">
        <v>75</v>
      </c>
      <c r="G19013" s="9">
        <v>89</v>
      </c>
      <c r="H19013" s="22" t="s">
        <v>15</v>
      </c>
      <c r="I19013" s="28">
        <v>42.21</v>
      </c>
      <c r="J19013" s="28">
        <v>3756.69</v>
      </c>
      <c r="K19013" s="40"/>
      <c r="L19013" s="40"/>
    </row>
    <row r="19014" spans="1:12">
      <c r="A19014" s="17">
        <v>45900</v>
      </c>
      <c r="B19014" s="22" t="s">
        <v>10</v>
      </c>
      <c r="C19014" s="22" t="s">
        <v>298</v>
      </c>
      <c r="D19014" s="22" t="s">
        <v>19397</v>
      </c>
      <c r="E19014" s="22" t="s">
        <v>55</v>
      </c>
      <c r="F19014" s="22"/>
      <c r="G19014" s="9">
        <v>5</v>
      </c>
      <c r="H19014" s="22" t="s">
        <v>15</v>
      </c>
      <c r="I19014" s="28">
        <v>55.75</v>
      </c>
      <c r="J19014" s="28">
        <v>278.75</v>
      </c>
      <c r="K19014" s="40"/>
      <c r="L19014" s="40"/>
    </row>
    <row r="19015" spans="1:12">
      <c r="A19015" s="17">
        <v>45900</v>
      </c>
      <c r="B19015" s="22" t="s">
        <v>10</v>
      </c>
      <c r="C19015" s="22" t="s">
        <v>529</v>
      </c>
      <c r="D19015" s="22" t="s">
        <v>19398</v>
      </c>
      <c r="E19015" s="22" t="s">
        <v>55</v>
      </c>
      <c r="F19015" s="22"/>
      <c r="G19015" s="9">
        <v>5</v>
      </c>
      <c r="H19015" s="22" t="s">
        <v>15</v>
      </c>
      <c r="I19015" s="28">
        <v>79.41</v>
      </c>
      <c r="J19015" s="28">
        <v>397.05</v>
      </c>
      <c r="K19015" s="40"/>
      <c r="L19015" s="40"/>
    </row>
    <row r="19016" spans="1:12">
      <c r="A19016" s="17">
        <v>45900</v>
      </c>
      <c r="B19016" s="22" t="s">
        <v>10</v>
      </c>
      <c r="C19016" s="22" t="s">
        <v>531</v>
      </c>
      <c r="D19016" s="22" t="s">
        <v>19399</v>
      </c>
      <c r="E19016" s="22" t="s">
        <v>55</v>
      </c>
      <c r="F19016" s="22"/>
      <c r="G19016" s="9">
        <v>5</v>
      </c>
      <c r="H19016" s="22" t="s">
        <v>15</v>
      </c>
      <c r="I19016" s="28">
        <v>83.16</v>
      </c>
      <c r="J19016" s="28">
        <v>415.8</v>
      </c>
      <c r="K19016" s="40"/>
      <c r="L19016" s="40"/>
    </row>
    <row r="19017" spans="1:12">
      <c r="A19017" s="17">
        <v>45900</v>
      </c>
      <c r="B19017" s="22" t="s">
        <v>10</v>
      </c>
      <c r="C19017" s="22" t="s">
        <v>6494</v>
      </c>
      <c r="D19017" s="22" t="s">
        <v>19400</v>
      </c>
      <c r="E19017" s="22" t="s">
        <v>13</v>
      </c>
      <c r="F19017" s="22" t="s">
        <v>14</v>
      </c>
      <c r="G19017" s="9">
        <v>125</v>
      </c>
      <c r="H19017" s="22" t="s">
        <v>15</v>
      </c>
      <c r="I19017" s="28">
        <v>19.45</v>
      </c>
      <c r="J19017" s="28">
        <v>2431.25</v>
      </c>
      <c r="K19017" s="40"/>
      <c r="L19017" s="40"/>
    </row>
    <row r="19018" spans="1:12">
      <c r="A19018" s="17">
        <v>45900</v>
      </c>
      <c r="B19018" s="22" t="s">
        <v>10</v>
      </c>
      <c r="C19018" s="22" t="s">
        <v>535</v>
      </c>
      <c r="D19018" s="22" t="s">
        <v>19401</v>
      </c>
      <c r="E19018" s="22" t="s">
        <v>13</v>
      </c>
      <c r="F19018" s="22" t="s">
        <v>14</v>
      </c>
      <c r="G19018" s="9">
        <v>2000</v>
      </c>
      <c r="H19018" s="22" t="s">
        <v>15</v>
      </c>
      <c r="I19018" s="28">
        <v>0.7</v>
      </c>
      <c r="J19018" s="28">
        <v>1400</v>
      </c>
      <c r="K19018" s="40"/>
      <c r="L19018" s="40"/>
    </row>
    <row r="19019" spans="1:12">
      <c r="A19019" s="17">
        <v>45900</v>
      </c>
      <c r="B19019" s="22" t="s">
        <v>10</v>
      </c>
      <c r="C19019" s="22" t="s">
        <v>537</v>
      </c>
      <c r="D19019" s="22" t="s">
        <v>19402</v>
      </c>
      <c r="E19019" s="22" t="s">
        <v>13</v>
      </c>
      <c r="F19019" s="22" t="s">
        <v>14</v>
      </c>
      <c r="G19019" s="9">
        <v>360</v>
      </c>
      <c r="H19019" s="22" t="s">
        <v>15</v>
      </c>
      <c r="I19019" s="28">
        <v>1.5</v>
      </c>
      <c r="J19019" s="28">
        <v>540</v>
      </c>
      <c r="K19019" s="40"/>
      <c r="L19019" s="40"/>
    </row>
    <row r="19020" spans="1:12">
      <c r="A19020" s="17">
        <v>45900</v>
      </c>
      <c r="B19020" s="22" t="s">
        <v>10</v>
      </c>
      <c r="C19020" s="22" t="s">
        <v>14137</v>
      </c>
      <c r="D19020" s="22" t="s">
        <v>19403</v>
      </c>
      <c r="E19020" s="22" t="s">
        <v>13</v>
      </c>
      <c r="F19020" s="22" t="s">
        <v>14</v>
      </c>
      <c r="G19020" s="9">
        <v>420</v>
      </c>
      <c r="H19020" s="22" t="s">
        <v>15</v>
      </c>
      <c r="I19020" s="28">
        <v>16.71</v>
      </c>
      <c r="J19020" s="28">
        <v>7018.2</v>
      </c>
      <c r="K19020" s="40"/>
      <c r="L19020" s="40"/>
    </row>
    <row r="19021" spans="1:12">
      <c r="A19021" s="17">
        <v>45900</v>
      </c>
      <c r="B19021" s="22" t="s">
        <v>10</v>
      </c>
      <c r="C19021" s="22" t="s">
        <v>19404</v>
      </c>
      <c r="D19021" s="22" t="s">
        <v>19405</v>
      </c>
      <c r="E19021" s="22" t="s">
        <v>18</v>
      </c>
      <c r="F19021" s="22" t="s">
        <v>14</v>
      </c>
      <c r="G19021" s="9">
        <v>10</v>
      </c>
      <c r="H19021" s="22" t="s">
        <v>15</v>
      </c>
      <c r="I19021" s="28">
        <v>10.75</v>
      </c>
      <c r="J19021" s="28">
        <v>107.5</v>
      </c>
      <c r="K19021" s="40"/>
      <c r="L19021" s="40"/>
    </row>
    <row r="19022" spans="1:12">
      <c r="A19022" s="17">
        <v>45900</v>
      </c>
      <c r="B19022" s="22" t="s">
        <v>10</v>
      </c>
      <c r="C19022" s="22" t="s">
        <v>19406</v>
      </c>
      <c r="D19022" s="22" t="s">
        <v>19407</v>
      </c>
      <c r="E19022" s="22" t="s">
        <v>18</v>
      </c>
      <c r="F19022" s="22" t="s">
        <v>14</v>
      </c>
      <c r="G19022" s="9">
        <v>10</v>
      </c>
      <c r="H19022" s="22" t="s">
        <v>15</v>
      </c>
      <c r="I19022" s="28">
        <v>10.75</v>
      </c>
      <c r="J19022" s="28">
        <v>107.5</v>
      </c>
      <c r="K19022" s="40"/>
      <c r="L19022" s="40"/>
    </row>
    <row r="19023" spans="1:12">
      <c r="A19023" s="17">
        <v>45900</v>
      </c>
      <c r="B19023" s="22" t="s">
        <v>10</v>
      </c>
      <c r="C19023" s="22" t="s">
        <v>19408</v>
      </c>
      <c r="D19023" s="22" t="s">
        <v>19409</v>
      </c>
      <c r="E19023" s="22" t="s">
        <v>18</v>
      </c>
      <c r="F19023" s="22" t="s">
        <v>14</v>
      </c>
      <c r="G19023" s="9">
        <v>50</v>
      </c>
      <c r="H19023" s="22" t="s">
        <v>15</v>
      </c>
      <c r="I19023" s="28">
        <v>10.75</v>
      </c>
      <c r="J19023" s="28">
        <v>537.5</v>
      </c>
      <c r="K19023" s="40"/>
      <c r="L19023" s="40"/>
    </row>
    <row r="19024" spans="1:12">
      <c r="A19024" s="17">
        <v>45900</v>
      </c>
      <c r="B19024" s="22" t="s">
        <v>10</v>
      </c>
      <c r="C19024" s="22" t="s">
        <v>19410</v>
      </c>
      <c r="D19024" s="22" t="s">
        <v>19411</v>
      </c>
      <c r="E19024" s="22" t="s">
        <v>18</v>
      </c>
      <c r="F19024" s="22" t="s">
        <v>14</v>
      </c>
      <c r="G19024" s="9">
        <v>10</v>
      </c>
      <c r="H19024" s="22" t="s">
        <v>15</v>
      </c>
      <c r="I19024" s="28">
        <v>10.75</v>
      </c>
      <c r="J19024" s="28">
        <v>107.5</v>
      </c>
      <c r="K19024" s="40"/>
      <c r="L19024" s="40"/>
    </row>
    <row r="19025" spans="1:12">
      <c r="A19025" s="17">
        <v>45900</v>
      </c>
      <c r="B19025" s="22" t="s">
        <v>10</v>
      </c>
      <c r="C19025" s="22" t="s">
        <v>13107</v>
      </c>
      <c r="D19025" s="22" t="s">
        <v>19412</v>
      </c>
      <c r="E19025" s="22" t="s">
        <v>13</v>
      </c>
      <c r="F19025" s="22" t="s">
        <v>14</v>
      </c>
      <c r="G19025" s="9">
        <v>3154</v>
      </c>
      <c r="H19025" s="22" t="s">
        <v>15</v>
      </c>
      <c r="I19025" s="28">
        <v>1.2</v>
      </c>
      <c r="J19025" s="28">
        <v>3784.8</v>
      </c>
      <c r="K19025" s="40"/>
      <c r="L19025" s="40"/>
    </row>
    <row r="19026" spans="1:12">
      <c r="A19026" s="17">
        <v>45900</v>
      </c>
      <c r="B19026" s="22" t="s">
        <v>10</v>
      </c>
      <c r="C19026" s="22" t="s">
        <v>407</v>
      </c>
      <c r="D19026" s="22" t="s">
        <v>19413</v>
      </c>
      <c r="E19026" s="22" t="s">
        <v>13</v>
      </c>
      <c r="F19026" s="22" t="s">
        <v>14</v>
      </c>
      <c r="G19026" s="9">
        <v>920</v>
      </c>
      <c r="H19026" s="22" t="s">
        <v>15</v>
      </c>
      <c r="I19026" s="28">
        <v>1.2</v>
      </c>
      <c r="J19026" s="28">
        <v>1104</v>
      </c>
      <c r="K19026" s="40"/>
      <c r="L19026" s="40"/>
    </row>
    <row r="19027" spans="1:12">
      <c r="A19027" s="17">
        <v>45900</v>
      </c>
      <c r="B19027" s="22" t="s">
        <v>10</v>
      </c>
      <c r="C19027" s="22" t="s">
        <v>390</v>
      </c>
      <c r="D19027" s="22" t="s">
        <v>19414</v>
      </c>
      <c r="E19027" s="22" t="s">
        <v>13</v>
      </c>
      <c r="F19027" s="22" t="s">
        <v>14</v>
      </c>
      <c r="G19027" s="9">
        <v>3500</v>
      </c>
      <c r="H19027" s="22" t="s">
        <v>15</v>
      </c>
      <c r="I19027" s="28">
        <v>0.25</v>
      </c>
      <c r="J19027" s="28">
        <v>875</v>
      </c>
      <c r="K19027" s="40"/>
      <c r="L19027" s="40"/>
    </row>
    <row r="19028" spans="1:12">
      <c r="A19028" s="17">
        <v>45900</v>
      </c>
      <c r="B19028" s="22" t="s">
        <v>10</v>
      </c>
      <c r="C19028" s="22" t="s">
        <v>5758</v>
      </c>
      <c r="D19028" s="22" t="s">
        <v>19415</v>
      </c>
      <c r="E19028" s="22" t="s">
        <v>58</v>
      </c>
      <c r="F19028" s="22" t="s">
        <v>168</v>
      </c>
      <c r="G19028" s="9">
        <v>81250</v>
      </c>
      <c r="H19028" s="22" t="s">
        <v>15</v>
      </c>
      <c r="I19028" s="28">
        <v>0.01</v>
      </c>
      <c r="J19028" s="28">
        <v>650</v>
      </c>
      <c r="K19028" s="40"/>
      <c r="L19028" s="40"/>
    </row>
    <row r="19029" spans="1:12">
      <c r="A19029" s="17">
        <v>45900</v>
      </c>
      <c r="B19029" s="22" t="s">
        <v>10</v>
      </c>
      <c r="C19029" s="22" t="s">
        <v>353</v>
      </c>
      <c r="D19029" s="22" t="s">
        <v>19416</v>
      </c>
      <c r="E19029" s="22" t="s">
        <v>58</v>
      </c>
      <c r="F19029" s="22" t="s">
        <v>168</v>
      </c>
      <c r="G19029" s="9">
        <v>87100</v>
      </c>
      <c r="H19029" s="22" t="s">
        <v>15</v>
      </c>
      <c r="I19029" s="28">
        <v>0.01</v>
      </c>
      <c r="J19029" s="28">
        <v>696.8</v>
      </c>
      <c r="K19029" s="40"/>
      <c r="L19029" s="40"/>
    </row>
    <row r="19030" spans="1:12">
      <c r="A19030" s="17">
        <v>45900</v>
      </c>
      <c r="B19030" s="22" t="s">
        <v>10</v>
      </c>
      <c r="C19030" s="22" t="s">
        <v>353</v>
      </c>
      <c r="D19030" s="22" t="s">
        <v>19417</v>
      </c>
      <c r="E19030" s="22" t="s">
        <v>58</v>
      </c>
      <c r="F19030" s="22" t="s">
        <v>168</v>
      </c>
      <c r="G19030" s="9">
        <v>207340</v>
      </c>
      <c r="H19030" s="22" t="s">
        <v>15</v>
      </c>
      <c r="I19030" s="28">
        <v>0.01</v>
      </c>
      <c r="J19030" s="28">
        <v>1658.72</v>
      </c>
      <c r="K19030" s="40"/>
      <c r="L19030" s="40"/>
    </row>
    <row r="19031" spans="1:12">
      <c r="A19031" s="17">
        <v>45900</v>
      </c>
      <c r="B19031" s="22" t="s">
        <v>10</v>
      </c>
      <c r="C19031" s="22" t="s">
        <v>353</v>
      </c>
      <c r="D19031" s="22" t="s">
        <v>19418</v>
      </c>
      <c r="E19031" s="22" t="s">
        <v>58</v>
      </c>
      <c r="F19031" s="22" t="s">
        <v>168</v>
      </c>
      <c r="G19031" s="9">
        <v>2260</v>
      </c>
      <c r="H19031" s="22" t="s">
        <v>15</v>
      </c>
      <c r="I19031" s="28">
        <v>0.01</v>
      </c>
      <c r="J19031" s="28">
        <v>18.079999999999998</v>
      </c>
      <c r="K19031" s="40"/>
      <c r="L19031" s="40"/>
    </row>
    <row r="19032" spans="1:12">
      <c r="A19032" s="17">
        <v>45900</v>
      </c>
      <c r="B19032" s="22" t="s">
        <v>10</v>
      </c>
      <c r="C19032" s="22" t="s">
        <v>345</v>
      </c>
      <c r="D19032" s="22" t="s">
        <v>19419</v>
      </c>
      <c r="E19032" s="22" t="s">
        <v>58</v>
      </c>
      <c r="F19032" s="22" t="s">
        <v>168</v>
      </c>
      <c r="G19032" s="9">
        <v>13000</v>
      </c>
      <c r="H19032" s="22" t="s">
        <v>15</v>
      </c>
      <c r="I19032" s="28">
        <v>0.01</v>
      </c>
      <c r="J19032" s="28">
        <v>104</v>
      </c>
      <c r="K19032" s="40"/>
      <c r="L19032" s="40"/>
    </row>
    <row r="19033" spans="1:12">
      <c r="A19033" s="17">
        <v>45900</v>
      </c>
      <c r="B19033" s="22" t="s">
        <v>10</v>
      </c>
      <c r="C19033" s="22" t="s">
        <v>345</v>
      </c>
      <c r="D19033" s="22" t="s">
        <v>19420</v>
      </c>
      <c r="E19033" s="22" t="s">
        <v>58</v>
      </c>
      <c r="F19033" s="22" t="s">
        <v>168</v>
      </c>
      <c r="G19033" s="9">
        <v>23400</v>
      </c>
      <c r="H19033" s="22" t="s">
        <v>15</v>
      </c>
      <c r="I19033" s="28">
        <v>0.01</v>
      </c>
      <c r="J19033" s="28">
        <v>187.2</v>
      </c>
      <c r="K19033" s="40"/>
      <c r="L19033" s="40"/>
    </row>
    <row r="19034" spans="1:12">
      <c r="A19034" s="17">
        <v>45900</v>
      </c>
      <c r="B19034" s="22" t="s">
        <v>10</v>
      </c>
      <c r="C19034" s="22" t="s">
        <v>337</v>
      </c>
      <c r="D19034" s="22" t="s">
        <v>19421</v>
      </c>
      <c r="E19034" s="22" t="s">
        <v>58</v>
      </c>
      <c r="F19034" s="22" t="s">
        <v>168</v>
      </c>
      <c r="G19034" s="9">
        <v>100750</v>
      </c>
      <c r="H19034" s="22" t="s">
        <v>15</v>
      </c>
      <c r="I19034" s="28">
        <v>0.01</v>
      </c>
      <c r="J19034" s="28">
        <v>806</v>
      </c>
      <c r="K19034" s="40"/>
      <c r="L19034" s="40"/>
    </row>
    <row r="19035" spans="1:12">
      <c r="A19035" s="17">
        <v>45900</v>
      </c>
      <c r="B19035" s="22" t="s">
        <v>10</v>
      </c>
      <c r="C19035" s="22" t="s">
        <v>337</v>
      </c>
      <c r="D19035" s="22" t="s">
        <v>19422</v>
      </c>
      <c r="E19035" s="22" t="s">
        <v>58</v>
      </c>
      <c r="F19035" s="22" t="s">
        <v>168</v>
      </c>
      <c r="G19035" s="9">
        <v>16250</v>
      </c>
      <c r="H19035" s="22" t="s">
        <v>15</v>
      </c>
      <c r="I19035" s="28">
        <v>0.01</v>
      </c>
      <c r="J19035" s="28">
        <v>130</v>
      </c>
      <c r="K19035" s="40"/>
      <c r="L19035" s="40"/>
    </row>
    <row r="19036" spans="1:12">
      <c r="A19036" s="17">
        <v>45900</v>
      </c>
      <c r="B19036" s="22" t="s">
        <v>10</v>
      </c>
      <c r="C19036" s="22" t="s">
        <v>337</v>
      </c>
      <c r="D19036" s="22" t="s">
        <v>19423</v>
      </c>
      <c r="E19036" s="22" t="s">
        <v>58</v>
      </c>
      <c r="F19036" s="22" t="s">
        <v>168</v>
      </c>
      <c r="G19036" s="9">
        <v>1214</v>
      </c>
      <c r="H19036" s="22" t="s">
        <v>15</v>
      </c>
      <c r="I19036" s="28">
        <v>0.01</v>
      </c>
      <c r="J19036" s="28">
        <v>9.7100000000000009</v>
      </c>
      <c r="K19036" s="40"/>
      <c r="L19036" s="40"/>
    </row>
    <row r="19037" spans="1:12">
      <c r="A19037" s="17">
        <v>45900</v>
      </c>
      <c r="B19037" s="22" t="s">
        <v>10</v>
      </c>
      <c r="C19037" s="22" t="s">
        <v>337</v>
      </c>
      <c r="D19037" s="22" t="s">
        <v>19424</v>
      </c>
      <c r="E19037" s="22" t="s">
        <v>58</v>
      </c>
      <c r="F19037" s="22" t="s">
        <v>168</v>
      </c>
      <c r="G19037" s="9">
        <v>16250</v>
      </c>
      <c r="H19037" s="22" t="s">
        <v>15</v>
      </c>
      <c r="I19037" s="28">
        <v>0.01</v>
      </c>
      <c r="J19037" s="28">
        <v>130</v>
      </c>
      <c r="K19037" s="40"/>
      <c r="L19037" s="40"/>
    </row>
    <row r="19038" spans="1:12">
      <c r="A19038" s="17">
        <v>45900</v>
      </c>
      <c r="B19038" s="22" t="s">
        <v>10</v>
      </c>
      <c r="C19038" s="22" t="s">
        <v>337</v>
      </c>
      <c r="D19038" s="22" t="s">
        <v>19425</v>
      </c>
      <c r="E19038" s="22" t="s">
        <v>58</v>
      </c>
      <c r="F19038" s="22" t="s">
        <v>168</v>
      </c>
      <c r="G19038" s="9">
        <v>3434</v>
      </c>
      <c r="H19038" s="22" t="s">
        <v>15</v>
      </c>
      <c r="I19038" s="28">
        <v>0.01</v>
      </c>
      <c r="J19038" s="28">
        <v>27.48</v>
      </c>
      <c r="K19038" s="40"/>
      <c r="L19038" s="40"/>
    </row>
    <row r="19039" spans="1:12">
      <c r="A19039" s="17">
        <v>45900</v>
      </c>
      <c r="B19039" s="22" t="s">
        <v>10</v>
      </c>
      <c r="C19039" s="22" t="s">
        <v>337</v>
      </c>
      <c r="D19039" s="22" t="s">
        <v>19426</v>
      </c>
      <c r="E19039" s="22" t="s">
        <v>58</v>
      </c>
      <c r="F19039" s="22" t="s">
        <v>168</v>
      </c>
      <c r="G19039" s="9">
        <v>9378</v>
      </c>
      <c r="H19039" s="22" t="s">
        <v>15</v>
      </c>
      <c r="I19039" s="28">
        <v>0.01</v>
      </c>
      <c r="J19039" s="28">
        <v>75.02</v>
      </c>
      <c r="K19039" s="40"/>
      <c r="L19039" s="40"/>
    </row>
    <row r="19040" spans="1:12">
      <c r="A19040" s="17">
        <v>45900</v>
      </c>
      <c r="B19040" s="22" t="s">
        <v>10</v>
      </c>
      <c r="C19040" s="22" t="s">
        <v>337</v>
      </c>
      <c r="D19040" s="22" t="s">
        <v>19427</v>
      </c>
      <c r="E19040" s="22" t="s">
        <v>58</v>
      </c>
      <c r="F19040" s="22" t="s">
        <v>168</v>
      </c>
      <c r="G19040" s="9">
        <v>16250</v>
      </c>
      <c r="H19040" s="22" t="s">
        <v>15</v>
      </c>
      <c r="I19040" s="28">
        <v>0.01</v>
      </c>
      <c r="J19040" s="28">
        <v>130</v>
      </c>
      <c r="K19040" s="40"/>
      <c r="L19040" s="40"/>
    </row>
    <row r="19041" spans="1:12">
      <c r="A19041" s="17">
        <v>45900</v>
      </c>
      <c r="B19041" s="22" t="s">
        <v>10</v>
      </c>
      <c r="C19041" s="22" t="s">
        <v>308</v>
      </c>
      <c r="D19041" s="22" t="s">
        <v>19428</v>
      </c>
      <c r="E19041" s="22" t="s">
        <v>58</v>
      </c>
      <c r="F19041" s="22" t="s">
        <v>168</v>
      </c>
      <c r="G19041" s="9">
        <v>43550</v>
      </c>
      <c r="H19041" s="22" t="s">
        <v>15</v>
      </c>
      <c r="I19041" s="28">
        <v>0.01</v>
      </c>
      <c r="J19041" s="28">
        <v>348.4</v>
      </c>
      <c r="K19041" s="40"/>
      <c r="L19041" s="40"/>
    </row>
    <row r="19042" spans="1:12">
      <c r="A19042" s="17">
        <v>45900</v>
      </c>
      <c r="B19042" s="22" t="s">
        <v>10</v>
      </c>
      <c r="C19042" s="22" t="s">
        <v>308</v>
      </c>
      <c r="D19042" s="22" t="s">
        <v>19429</v>
      </c>
      <c r="E19042" s="22" t="s">
        <v>58</v>
      </c>
      <c r="F19042" s="22" t="s">
        <v>168</v>
      </c>
      <c r="G19042" s="9">
        <v>120250</v>
      </c>
      <c r="H19042" s="22" t="s">
        <v>15</v>
      </c>
      <c r="I19042" s="28">
        <v>0.01</v>
      </c>
      <c r="J19042" s="28">
        <v>962</v>
      </c>
      <c r="K19042" s="40"/>
      <c r="L19042" s="40"/>
    </row>
    <row r="19043" spans="1:12">
      <c r="A19043" s="17">
        <v>45900</v>
      </c>
      <c r="B19043" s="22" t="s">
        <v>10</v>
      </c>
      <c r="C19043" s="22" t="s">
        <v>308</v>
      </c>
      <c r="D19043" s="22" t="s">
        <v>19430</v>
      </c>
      <c r="E19043" s="22" t="s">
        <v>58</v>
      </c>
      <c r="F19043" s="22" t="s">
        <v>168</v>
      </c>
      <c r="G19043" s="9">
        <v>16250</v>
      </c>
      <c r="H19043" s="22" t="s">
        <v>15</v>
      </c>
      <c r="I19043" s="28">
        <v>0.01</v>
      </c>
      <c r="J19043" s="28">
        <v>130</v>
      </c>
      <c r="K19043" s="40"/>
      <c r="L19043" s="40"/>
    </row>
    <row r="19044" spans="1:12">
      <c r="A19044" s="17">
        <v>45900</v>
      </c>
      <c r="B19044" s="22" t="s">
        <v>10</v>
      </c>
      <c r="C19044" s="22" t="s">
        <v>12104</v>
      </c>
      <c r="D19044" s="22" t="s">
        <v>19431</v>
      </c>
      <c r="E19044" s="22" t="s">
        <v>58</v>
      </c>
      <c r="F19044" s="22" t="s">
        <v>168</v>
      </c>
      <c r="G19044" s="9">
        <v>227500</v>
      </c>
      <c r="H19044" s="22" t="s">
        <v>15</v>
      </c>
      <c r="I19044" s="28">
        <v>0.01</v>
      </c>
      <c r="J19044" s="28">
        <v>1820</v>
      </c>
      <c r="K19044" s="40"/>
      <c r="L19044" s="40"/>
    </row>
    <row r="19045" spans="1:12">
      <c r="A19045" s="17">
        <v>45900</v>
      </c>
      <c r="B19045" s="22" t="s">
        <v>10</v>
      </c>
      <c r="C19045" s="22" t="s">
        <v>12104</v>
      </c>
      <c r="D19045" s="22" t="s">
        <v>19432</v>
      </c>
      <c r="E19045" s="22" t="s">
        <v>58</v>
      </c>
      <c r="F19045" s="22" t="s">
        <v>168</v>
      </c>
      <c r="G19045" s="9">
        <v>97500</v>
      </c>
      <c r="H19045" s="22" t="s">
        <v>15</v>
      </c>
      <c r="I19045" s="28">
        <v>0.01</v>
      </c>
      <c r="J19045" s="28">
        <v>780</v>
      </c>
      <c r="K19045" s="40"/>
      <c r="L19045" s="40"/>
    </row>
    <row r="19046" spans="1:12">
      <c r="A19046" s="17">
        <v>45900</v>
      </c>
      <c r="B19046" s="22" t="s">
        <v>10</v>
      </c>
      <c r="C19046" s="22" t="s">
        <v>12104</v>
      </c>
      <c r="D19046" s="22" t="s">
        <v>19433</v>
      </c>
      <c r="E19046" s="22" t="s">
        <v>58</v>
      </c>
      <c r="F19046" s="22" t="s">
        <v>168</v>
      </c>
      <c r="G19046" s="9">
        <v>2311</v>
      </c>
      <c r="H19046" s="22" t="s">
        <v>15</v>
      </c>
      <c r="I19046" s="28">
        <v>0.01</v>
      </c>
      <c r="J19046" s="28">
        <v>18.489999999999998</v>
      </c>
      <c r="K19046" s="40"/>
      <c r="L19046" s="40"/>
    </row>
    <row r="19047" spans="1:12">
      <c r="A19047" s="17">
        <v>45900</v>
      </c>
      <c r="B19047" s="22" t="s">
        <v>10</v>
      </c>
      <c r="C19047" s="22" t="s">
        <v>12624</v>
      </c>
      <c r="D19047" s="22" t="s">
        <v>19434</v>
      </c>
      <c r="E19047" s="22" t="s">
        <v>58</v>
      </c>
      <c r="F19047" s="22" t="s">
        <v>168</v>
      </c>
      <c r="G19047" s="9">
        <v>477100</v>
      </c>
      <c r="H19047" s="22" t="s">
        <v>15</v>
      </c>
      <c r="I19047" s="28">
        <v>0.01</v>
      </c>
      <c r="J19047" s="28">
        <v>3816.8</v>
      </c>
      <c r="K19047" s="40"/>
      <c r="L19047" s="40"/>
    </row>
    <row r="19048" spans="1:12">
      <c r="A19048" s="17">
        <v>45900</v>
      </c>
      <c r="B19048" s="22" t="s">
        <v>10</v>
      </c>
      <c r="C19048" s="22" t="s">
        <v>12624</v>
      </c>
      <c r="D19048" s="22" t="s">
        <v>19435</v>
      </c>
      <c r="E19048" s="22" t="s">
        <v>58</v>
      </c>
      <c r="F19048" s="22" t="s">
        <v>168</v>
      </c>
      <c r="G19048" s="9">
        <v>66850</v>
      </c>
      <c r="H19048" s="22" t="s">
        <v>15</v>
      </c>
      <c r="I19048" s="28">
        <v>0.01</v>
      </c>
      <c r="J19048" s="28">
        <v>534.79999999999995</v>
      </c>
      <c r="K19048" s="40"/>
      <c r="L19048" s="40"/>
    </row>
    <row r="19049" spans="1:12">
      <c r="A19049" s="17">
        <v>45900</v>
      </c>
      <c r="B19049" s="22" t="s">
        <v>10</v>
      </c>
      <c r="C19049" s="22" t="s">
        <v>360</v>
      </c>
      <c r="D19049" s="22" t="s">
        <v>19436</v>
      </c>
      <c r="E19049" s="22" t="s">
        <v>58</v>
      </c>
      <c r="F19049" s="22" t="s">
        <v>168</v>
      </c>
      <c r="G19049" s="9">
        <v>195000</v>
      </c>
      <c r="H19049" s="22" t="s">
        <v>15</v>
      </c>
      <c r="I19049" s="28">
        <v>0.01</v>
      </c>
      <c r="J19049" s="28">
        <v>1560</v>
      </c>
      <c r="K19049" s="40"/>
      <c r="L19049" s="40"/>
    </row>
    <row r="19050" spans="1:12">
      <c r="A19050" s="17">
        <v>45900</v>
      </c>
      <c r="B19050" s="22" t="s">
        <v>10</v>
      </c>
      <c r="C19050" s="22" t="s">
        <v>363</v>
      </c>
      <c r="D19050" s="22" t="s">
        <v>19437</v>
      </c>
      <c r="E19050" s="22" t="s">
        <v>58</v>
      </c>
      <c r="F19050" s="22" t="s">
        <v>168</v>
      </c>
      <c r="G19050" s="9">
        <v>6500</v>
      </c>
      <c r="H19050" s="22" t="s">
        <v>15</v>
      </c>
      <c r="I19050" s="28">
        <v>0.01</v>
      </c>
      <c r="J19050" s="28">
        <v>52</v>
      </c>
      <c r="K19050" s="40"/>
      <c r="L19050" s="40"/>
    </row>
    <row r="19051" spans="1:12">
      <c r="A19051" s="17">
        <v>45900</v>
      </c>
      <c r="B19051" s="22" t="s">
        <v>10</v>
      </c>
      <c r="C19051" s="22" t="s">
        <v>363</v>
      </c>
      <c r="D19051" s="22" t="s">
        <v>19438</v>
      </c>
      <c r="E19051" s="22" t="s">
        <v>58</v>
      </c>
      <c r="F19051" s="22" t="s">
        <v>168</v>
      </c>
      <c r="G19051" s="9">
        <v>4330</v>
      </c>
      <c r="H19051" s="22" t="s">
        <v>15</v>
      </c>
      <c r="I19051" s="28">
        <v>0.01</v>
      </c>
      <c r="J19051" s="28">
        <v>34.64</v>
      </c>
      <c r="K19051" s="40"/>
      <c r="L19051" s="40"/>
    </row>
    <row r="19052" spans="1:12">
      <c r="A19052" s="17">
        <v>45900</v>
      </c>
      <c r="B19052" s="22" t="s">
        <v>10</v>
      </c>
      <c r="C19052" s="22" t="s">
        <v>5272</v>
      </c>
      <c r="D19052" s="22" t="s">
        <v>19439</v>
      </c>
      <c r="E19052" s="22" t="s">
        <v>58</v>
      </c>
      <c r="F19052" s="22" t="s">
        <v>168</v>
      </c>
      <c r="G19052" s="9">
        <v>16250</v>
      </c>
      <c r="H19052" s="22" t="s">
        <v>15</v>
      </c>
      <c r="I19052" s="28">
        <v>0.01</v>
      </c>
      <c r="J19052" s="28">
        <v>130</v>
      </c>
      <c r="K19052" s="40"/>
      <c r="L19052" s="40"/>
    </row>
    <row r="19053" spans="1:12">
      <c r="A19053" s="17">
        <v>45900</v>
      </c>
      <c r="B19053" s="22" t="s">
        <v>10</v>
      </c>
      <c r="C19053" s="22" t="s">
        <v>5946</v>
      </c>
      <c r="D19053" s="22" t="s">
        <v>19440</v>
      </c>
      <c r="E19053" s="22" t="s">
        <v>58</v>
      </c>
      <c r="F19053" s="22" t="s">
        <v>168</v>
      </c>
      <c r="G19053" s="9">
        <v>16250</v>
      </c>
      <c r="H19053" s="22" t="s">
        <v>15</v>
      </c>
      <c r="I19053" s="28">
        <v>0.01</v>
      </c>
      <c r="J19053" s="28">
        <v>130</v>
      </c>
      <c r="K19053" s="40"/>
      <c r="L19053" s="40"/>
    </row>
    <row r="19054" spans="1:12">
      <c r="A19054" s="17">
        <v>45900</v>
      </c>
      <c r="B19054" s="22" t="s">
        <v>10</v>
      </c>
      <c r="C19054" s="22" t="s">
        <v>5946</v>
      </c>
      <c r="D19054" s="22" t="s">
        <v>19441</v>
      </c>
      <c r="E19054" s="22" t="s">
        <v>58</v>
      </c>
      <c r="F19054" s="22" t="s">
        <v>168</v>
      </c>
      <c r="G19054" s="9">
        <v>18700</v>
      </c>
      <c r="H19054" s="22" t="s">
        <v>15</v>
      </c>
      <c r="I19054" s="28">
        <v>0.01</v>
      </c>
      <c r="J19054" s="28">
        <v>149.6</v>
      </c>
      <c r="K19054" s="40"/>
      <c r="L19054" s="40"/>
    </row>
    <row r="19055" spans="1:12">
      <c r="A19055" s="17">
        <v>45900</v>
      </c>
      <c r="B19055" s="22" t="s">
        <v>10</v>
      </c>
      <c r="C19055" s="22" t="s">
        <v>233</v>
      </c>
      <c r="D19055" s="22" t="s">
        <v>19442</v>
      </c>
      <c r="E19055" s="22" t="s">
        <v>58</v>
      </c>
      <c r="F19055" s="22" t="s">
        <v>168</v>
      </c>
      <c r="G19055" s="9">
        <v>48750</v>
      </c>
      <c r="H19055" s="22" t="s">
        <v>15</v>
      </c>
      <c r="I19055" s="28">
        <v>0.01</v>
      </c>
      <c r="J19055" s="28">
        <v>390</v>
      </c>
      <c r="K19055" s="40"/>
      <c r="L19055" s="40"/>
    </row>
    <row r="19056" spans="1:12">
      <c r="A19056" s="17">
        <v>45900</v>
      </c>
      <c r="B19056" s="22" t="s">
        <v>10</v>
      </c>
      <c r="C19056" s="22" t="s">
        <v>230</v>
      </c>
      <c r="D19056" s="22" t="s">
        <v>19443</v>
      </c>
      <c r="E19056" s="22" t="s">
        <v>58</v>
      </c>
      <c r="F19056" s="22" t="s">
        <v>168</v>
      </c>
      <c r="G19056" s="9">
        <v>13650</v>
      </c>
      <c r="H19056" s="22" t="s">
        <v>15</v>
      </c>
      <c r="I19056" s="28">
        <v>0.01</v>
      </c>
      <c r="J19056" s="28">
        <v>109.2</v>
      </c>
      <c r="K19056" s="40"/>
      <c r="L19056" s="40"/>
    </row>
    <row r="19057" spans="1:12">
      <c r="A19057" s="17">
        <v>45900</v>
      </c>
      <c r="B19057" s="22" t="s">
        <v>10</v>
      </c>
      <c r="C19057" s="22" t="s">
        <v>230</v>
      </c>
      <c r="D19057" s="22" t="s">
        <v>19444</v>
      </c>
      <c r="E19057" s="22" t="s">
        <v>58</v>
      </c>
      <c r="F19057" s="22" t="s">
        <v>168</v>
      </c>
      <c r="G19057" s="9">
        <v>11050</v>
      </c>
      <c r="H19057" s="22" t="s">
        <v>15</v>
      </c>
      <c r="I19057" s="28">
        <v>0.01</v>
      </c>
      <c r="J19057" s="28">
        <v>88.4</v>
      </c>
      <c r="K19057" s="40"/>
      <c r="L19057" s="40"/>
    </row>
    <row r="19058" spans="1:12">
      <c r="A19058" s="17">
        <v>45900</v>
      </c>
      <c r="B19058" s="22" t="s">
        <v>10</v>
      </c>
      <c r="C19058" s="22" t="s">
        <v>223</v>
      </c>
      <c r="D19058" s="22" t="s">
        <v>19445</v>
      </c>
      <c r="E19058" s="22" t="s">
        <v>58</v>
      </c>
      <c r="F19058" s="22" t="s">
        <v>168</v>
      </c>
      <c r="G19058" s="9">
        <v>23400</v>
      </c>
      <c r="H19058" s="22" t="s">
        <v>15</v>
      </c>
      <c r="I19058" s="28">
        <v>0.01</v>
      </c>
      <c r="J19058" s="28">
        <v>187.2</v>
      </c>
      <c r="K19058" s="40"/>
      <c r="L19058" s="40"/>
    </row>
    <row r="19059" spans="1:12">
      <c r="A19059" s="17">
        <v>45900</v>
      </c>
      <c r="B19059" s="22" t="s">
        <v>10</v>
      </c>
      <c r="C19059" s="22" t="s">
        <v>223</v>
      </c>
      <c r="D19059" s="22" t="s">
        <v>19446</v>
      </c>
      <c r="E19059" s="22" t="s">
        <v>58</v>
      </c>
      <c r="F19059" s="22" t="s">
        <v>168</v>
      </c>
      <c r="G19059" s="9">
        <v>18200</v>
      </c>
      <c r="H19059" s="22" t="s">
        <v>15</v>
      </c>
      <c r="I19059" s="28">
        <v>0.01</v>
      </c>
      <c r="J19059" s="28">
        <v>145.6</v>
      </c>
      <c r="K19059" s="40"/>
      <c r="L19059" s="40"/>
    </row>
    <row r="19060" spans="1:12">
      <c r="A19060" s="17">
        <v>45900</v>
      </c>
      <c r="B19060" s="22" t="s">
        <v>10</v>
      </c>
      <c r="C19060" s="22" t="s">
        <v>223</v>
      </c>
      <c r="D19060" s="22" t="s">
        <v>19447</v>
      </c>
      <c r="E19060" s="22" t="s">
        <v>58</v>
      </c>
      <c r="F19060" s="22" t="s">
        <v>168</v>
      </c>
      <c r="G19060" s="9">
        <v>500</v>
      </c>
      <c r="H19060" s="22" t="s">
        <v>15</v>
      </c>
      <c r="I19060" s="28">
        <v>0.01</v>
      </c>
      <c r="J19060" s="28">
        <v>4</v>
      </c>
      <c r="K19060" s="40"/>
      <c r="L19060" s="40"/>
    </row>
    <row r="19061" spans="1:12">
      <c r="A19061" s="17">
        <v>45900</v>
      </c>
      <c r="B19061" s="22" t="s">
        <v>10</v>
      </c>
      <c r="C19061" s="22" t="s">
        <v>219</v>
      </c>
      <c r="D19061" s="22" t="s">
        <v>19448</v>
      </c>
      <c r="E19061" s="22" t="s">
        <v>58</v>
      </c>
      <c r="F19061" s="22" t="s">
        <v>168</v>
      </c>
      <c r="G19061" s="9">
        <v>5850</v>
      </c>
      <c r="H19061" s="22" t="s">
        <v>15</v>
      </c>
      <c r="I19061" s="28">
        <v>0.01</v>
      </c>
      <c r="J19061" s="28">
        <v>46.8</v>
      </c>
      <c r="K19061" s="40"/>
      <c r="L19061" s="40"/>
    </row>
    <row r="19062" spans="1:12">
      <c r="A19062" s="17">
        <v>45900</v>
      </c>
      <c r="B19062" s="22" t="s">
        <v>10</v>
      </c>
      <c r="C19062" s="22" t="s">
        <v>219</v>
      </c>
      <c r="D19062" s="22" t="s">
        <v>19449</v>
      </c>
      <c r="E19062" s="22" t="s">
        <v>58</v>
      </c>
      <c r="F19062" s="22" t="s">
        <v>168</v>
      </c>
      <c r="G19062" s="9">
        <v>500</v>
      </c>
      <c r="H19062" s="22" t="s">
        <v>15</v>
      </c>
      <c r="I19062" s="28">
        <v>0.01</v>
      </c>
      <c r="J19062" s="28">
        <v>4</v>
      </c>
      <c r="K19062" s="40"/>
      <c r="L19062" s="40"/>
    </row>
    <row r="19063" spans="1:12">
      <c r="A19063" s="17">
        <v>45900</v>
      </c>
      <c r="B19063" s="22" t="s">
        <v>10</v>
      </c>
      <c r="C19063" s="22" t="s">
        <v>5231</v>
      </c>
      <c r="D19063" s="22" t="s">
        <v>19450</v>
      </c>
      <c r="E19063" s="22" t="s">
        <v>58</v>
      </c>
      <c r="F19063" s="22" t="s">
        <v>168</v>
      </c>
      <c r="G19063" s="9">
        <v>81250</v>
      </c>
      <c r="H19063" s="22" t="s">
        <v>15</v>
      </c>
      <c r="I19063" s="28">
        <v>0.01</v>
      </c>
      <c r="J19063" s="28">
        <v>650</v>
      </c>
      <c r="K19063" s="40"/>
      <c r="L19063" s="40"/>
    </row>
    <row r="19064" spans="1:12">
      <c r="A19064" s="17">
        <v>45900</v>
      </c>
      <c r="B19064" s="22" t="s">
        <v>10</v>
      </c>
      <c r="C19064" s="22" t="s">
        <v>216</v>
      </c>
      <c r="D19064" s="22" t="s">
        <v>19451</v>
      </c>
      <c r="E19064" s="22" t="s">
        <v>58</v>
      </c>
      <c r="F19064" s="22" t="s">
        <v>168</v>
      </c>
      <c r="G19064" s="9">
        <v>97500</v>
      </c>
      <c r="H19064" s="22" t="s">
        <v>15</v>
      </c>
      <c r="I19064" s="28">
        <v>0.01</v>
      </c>
      <c r="J19064" s="28">
        <v>780</v>
      </c>
      <c r="K19064" s="40"/>
      <c r="L19064" s="40"/>
    </row>
    <row r="19065" spans="1:12">
      <c r="A19065" s="17">
        <v>45900</v>
      </c>
      <c r="B19065" s="22" t="s">
        <v>10</v>
      </c>
      <c r="C19065" s="22" t="s">
        <v>211</v>
      </c>
      <c r="D19065" s="22" t="s">
        <v>19452</v>
      </c>
      <c r="E19065" s="22" t="s">
        <v>58</v>
      </c>
      <c r="F19065" s="22" t="s">
        <v>168</v>
      </c>
      <c r="G19065" s="9">
        <v>20150</v>
      </c>
      <c r="H19065" s="22" t="s">
        <v>15</v>
      </c>
      <c r="I19065" s="28">
        <v>0.01</v>
      </c>
      <c r="J19065" s="28">
        <v>161.19999999999999</v>
      </c>
      <c r="K19065" s="40"/>
      <c r="L19065" s="40"/>
    </row>
    <row r="19066" spans="1:12">
      <c r="A19066" s="17">
        <v>45900</v>
      </c>
      <c r="B19066" s="22" t="s">
        <v>10</v>
      </c>
      <c r="C19066" s="22" t="s">
        <v>211</v>
      </c>
      <c r="D19066" s="22" t="s">
        <v>19453</v>
      </c>
      <c r="E19066" s="22" t="s">
        <v>58</v>
      </c>
      <c r="F19066" s="22" t="s">
        <v>168</v>
      </c>
      <c r="G19066" s="9">
        <v>26000</v>
      </c>
      <c r="H19066" s="22" t="s">
        <v>15</v>
      </c>
      <c r="I19066" s="28">
        <v>0.01</v>
      </c>
      <c r="J19066" s="28">
        <v>208</v>
      </c>
      <c r="K19066" s="40"/>
      <c r="L19066" s="40"/>
    </row>
    <row r="19067" spans="1:12">
      <c r="A19067" s="17">
        <v>45900</v>
      </c>
      <c r="B19067" s="22" t="s">
        <v>10</v>
      </c>
      <c r="C19067" s="22" t="s">
        <v>211</v>
      </c>
      <c r="D19067" s="22" t="s">
        <v>19454</v>
      </c>
      <c r="E19067" s="22" t="s">
        <v>58</v>
      </c>
      <c r="F19067" s="22" t="s">
        <v>168</v>
      </c>
      <c r="G19067" s="9">
        <v>1384</v>
      </c>
      <c r="H19067" s="22" t="s">
        <v>15</v>
      </c>
      <c r="I19067" s="28">
        <v>0.01</v>
      </c>
      <c r="J19067" s="28">
        <v>11.07</v>
      </c>
      <c r="K19067" s="40"/>
      <c r="L19067" s="40"/>
    </row>
    <row r="19068" spans="1:12">
      <c r="A19068" s="17">
        <v>45900</v>
      </c>
      <c r="B19068" s="22" t="s">
        <v>10</v>
      </c>
      <c r="C19068" s="22" t="s">
        <v>211</v>
      </c>
      <c r="D19068" s="22" t="s">
        <v>19455</v>
      </c>
      <c r="E19068" s="22" t="s">
        <v>58</v>
      </c>
      <c r="F19068" s="22" t="s">
        <v>168</v>
      </c>
      <c r="G19068" s="9">
        <v>11050</v>
      </c>
      <c r="H19068" s="22" t="s">
        <v>15</v>
      </c>
      <c r="I19068" s="28">
        <v>0.01</v>
      </c>
      <c r="J19068" s="28">
        <v>88.4</v>
      </c>
      <c r="K19068" s="40"/>
      <c r="L19068" s="40"/>
    </row>
    <row r="19069" spans="1:12">
      <c r="A19069" s="17">
        <v>45900</v>
      </c>
      <c r="B19069" s="22" t="s">
        <v>10</v>
      </c>
      <c r="C19069" s="22" t="s">
        <v>211</v>
      </c>
      <c r="D19069" s="22" t="s">
        <v>19456</v>
      </c>
      <c r="E19069" s="22" t="s">
        <v>58</v>
      </c>
      <c r="F19069" s="22" t="s">
        <v>168</v>
      </c>
      <c r="G19069" s="9">
        <v>500</v>
      </c>
      <c r="H19069" s="22" t="s">
        <v>15</v>
      </c>
      <c r="I19069" s="28">
        <v>0.01</v>
      </c>
      <c r="J19069" s="28">
        <v>4</v>
      </c>
      <c r="K19069" s="40"/>
      <c r="L19069" s="40"/>
    </row>
    <row r="19070" spans="1:12">
      <c r="A19070" s="17">
        <v>45900</v>
      </c>
      <c r="B19070" s="22" t="s">
        <v>10</v>
      </c>
      <c r="C19070" s="22" t="s">
        <v>208</v>
      </c>
      <c r="D19070" s="22" t="s">
        <v>19457</v>
      </c>
      <c r="E19070" s="22" t="s">
        <v>58</v>
      </c>
      <c r="F19070" s="22" t="s">
        <v>168</v>
      </c>
      <c r="G19070" s="9">
        <v>81250</v>
      </c>
      <c r="H19070" s="22" t="s">
        <v>15</v>
      </c>
      <c r="I19070" s="28">
        <v>0.01</v>
      </c>
      <c r="J19070" s="28">
        <v>650</v>
      </c>
      <c r="K19070" s="40"/>
      <c r="L19070" s="40"/>
    </row>
    <row r="19071" spans="1:12">
      <c r="A19071" s="17">
        <v>45900</v>
      </c>
      <c r="B19071" s="22" t="s">
        <v>10</v>
      </c>
      <c r="C19071" s="22" t="s">
        <v>582</v>
      </c>
      <c r="D19071" s="22" t="s">
        <v>19458</v>
      </c>
      <c r="E19071" s="22" t="s">
        <v>58</v>
      </c>
      <c r="F19071" s="22" t="s">
        <v>168</v>
      </c>
      <c r="G19071" s="9">
        <v>311350</v>
      </c>
      <c r="H19071" s="22" t="s">
        <v>15</v>
      </c>
      <c r="I19071" s="28">
        <v>0.01</v>
      </c>
      <c r="J19071" s="28">
        <v>2490.8000000000002</v>
      </c>
      <c r="K19071" s="40"/>
      <c r="L19071" s="40"/>
    </row>
    <row r="19072" spans="1:12">
      <c r="A19072" s="17">
        <v>45900</v>
      </c>
      <c r="B19072" s="22" t="s">
        <v>10</v>
      </c>
      <c r="C19072" s="22" t="s">
        <v>582</v>
      </c>
      <c r="D19072" s="22" t="s">
        <v>19459</v>
      </c>
      <c r="E19072" s="22" t="s">
        <v>58</v>
      </c>
      <c r="F19072" s="22" t="s">
        <v>168</v>
      </c>
      <c r="G19072" s="9">
        <v>16250</v>
      </c>
      <c r="H19072" s="22" t="s">
        <v>15</v>
      </c>
      <c r="I19072" s="28">
        <v>0.01</v>
      </c>
      <c r="J19072" s="28">
        <v>130</v>
      </c>
      <c r="K19072" s="40"/>
      <c r="L19072" s="40"/>
    </row>
    <row r="19073" spans="1:12">
      <c r="A19073" s="17">
        <v>45900</v>
      </c>
      <c r="B19073" s="22" t="s">
        <v>10</v>
      </c>
      <c r="C19073" s="22" t="s">
        <v>582</v>
      </c>
      <c r="D19073" s="22" t="s">
        <v>19460</v>
      </c>
      <c r="E19073" s="22" t="s">
        <v>58</v>
      </c>
      <c r="F19073" s="22" t="s">
        <v>168</v>
      </c>
      <c r="G19073" s="9">
        <v>16250</v>
      </c>
      <c r="H19073" s="22" t="s">
        <v>15</v>
      </c>
      <c r="I19073" s="28">
        <v>0.01</v>
      </c>
      <c r="J19073" s="28">
        <v>130</v>
      </c>
      <c r="K19073" s="40"/>
      <c r="L19073" s="40"/>
    </row>
    <row r="19074" spans="1:12">
      <c r="A19074" s="17">
        <v>45900</v>
      </c>
      <c r="B19074" s="22" t="s">
        <v>10</v>
      </c>
      <c r="C19074" s="22" t="s">
        <v>582</v>
      </c>
      <c r="D19074" s="22" t="s">
        <v>19461</v>
      </c>
      <c r="E19074" s="22" t="s">
        <v>58</v>
      </c>
      <c r="F19074" s="22" t="s">
        <v>168</v>
      </c>
      <c r="G19074" s="9">
        <v>1022</v>
      </c>
      <c r="H19074" s="22" t="s">
        <v>15</v>
      </c>
      <c r="I19074" s="28">
        <v>0.01</v>
      </c>
      <c r="J19074" s="28">
        <v>8.18</v>
      </c>
      <c r="K19074" s="40"/>
      <c r="L19074" s="40"/>
    </row>
    <row r="19075" spans="1:12">
      <c r="A19075" s="17">
        <v>45900</v>
      </c>
      <c r="B19075" s="22" t="s">
        <v>10</v>
      </c>
      <c r="C19075" s="22" t="s">
        <v>197</v>
      </c>
      <c r="D19075" s="22" t="s">
        <v>19462</v>
      </c>
      <c r="E19075" s="22" t="s">
        <v>58</v>
      </c>
      <c r="F19075" s="22" t="s">
        <v>168</v>
      </c>
      <c r="G19075" s="9">
        <v>520</v>
      </c>
      <c r="H19075" s="22" t="s">
        <v>15</v>
      </c>
      <c r="I19075" s="28">
        <v>0.01</v>
      </c>
      <c r="J19075" s="28">
        <v>4.16</v>
      </c>
      <c r="K19075" s="40"/>
      <c r="L19075" s="40"/>
    </row>
    <row r="19076" spans="1:12">
      <c r="A19076" s="17">
        <v>45900</v>
      </c>
      <c r="B19076" s="22" t="s">
        <v>10</v>
      </c>
      <c r="C19076" s="22" t="s">
        <v>197</v>
      </c>
      <c r="D19076" s="22" t="s">
        <v>19463</v>
      </c>
      <c r="E19076" s="22" t="s">
        <v>58</v>
      </c>
      <c r="F19076" s="22" t="s">
        <v>168</v>
      </c>
      <c r="G19076" s="9">
        <v>89060</v>
      </c>
      <c r="H19076" s="22" t="s">
        <v>15</v>
      </c>
      <c r="I19076" s="28">
        <v>0.01</v>
      </c>
      <c r="J19076" s="28">
        <v>712.48</v>
      </c>
      <c r="K19076" s="40"/>
      <c r="L19076" s="40"/>
    </row>
    <row r="19077" spans="1:12">
      <c r="A19077" s="17">
        <v>45900</v>
      </c>
      <c r="B19077" s="22" t="s">
        <v>10</v>
      </c>
      <c r="C19077" s="22" t="s">
        <v>5194</v>
      </c>
      <c r="D19077" s="22" t="s">
        <v>19464</v>
      </c>
      <c r="E19077" s="22" t="s">
        <v>58</v>
      </c>
      <c r="F19077" s="22" t="s">
        <v>168</v>
      </c>
      <c r="G19077" s="9">
        <v>78000</v>
      </c>
      <c r="H19077" s="22" t="s">
        <v>15</v>
      </c>
      <c r="I19077" s="28">
        <v>0.01</v>
      </c>
      <c r="J19077" s="28">
        <v>624</v>
      </c>
      <c r="K19077" s="40"/>
      <c r="L19077" s="40"/>
    </row>
    <row r="19078" spans="1:12">
      <c r="A19078" s="17">
        <v>45900</v>
      </c>
      <c r="B19078" s="22" t="s">
        <v>10</v>
      </c>
      <c r="C19078" s="22" t="s">
        <v>695</v>
      </c>
      <c r="D19078" s="22" t="s">
        <v>19465</v>
      </c>
      <c r="E19078" s="22" t="s">
        <v>58</v>
      </c>
      <c r="F19078" s="22" t="s">
        <v>168</v>
      </c>
      <c r="G19078" s="9">
        <v>61750</v>
      </c>
      <c r="H19078" s="22" t="s">
        <v>15</v>
      </c>
      <c r="I19078" s="28">
        <v>0.01</v>
      </c>
      <c r="J19078" s="28">
        <v>494</v>
      </c>
      <c r="K19078" s="40"/>
      <c r="L19078" s="40"/>
    </row>
    <row r="19079" spans="1:12">
      <c r="A19079" s="17">
        <v>45900</v>
      </c>
      <c r="B19079" s="22" t="s">
        <v>10</v>
      </c>
      <c r="C19079" s="22" t="s">
        <v>697</v>
      </c>
      <c r="D19079" s="22" t="s">
        <v>19466</v>
      </c>
      <c r="E19079" s="22" t="s">
        <v>58</v>
      </c>
      <c r="F19079" s="22" t="s">
        <v>168</v>
      </c>
      <c r="G19079" s="9">
        <v>113750</v>
      </c>
      <c r="H19079" s="22" t="s">
        <v>15</v>
      </c>
      <c r="I19079" s="28">
        <v>0.01</v>
      </c>
      <c r="J19079" s="28">
        <v>910</v>
      </c>
      <c r="K19079" s="40"/>
      <c r="L19079" s="40"/>
    </row>
    <row r="19080" spans="1:12">
      <c r="A19080" s="17">
        <v>45900</v>
      </c>
      <c r="B19080" s="22" t="s">
        <v>10</v>
      </c>
      <c r="C19080" s="22" t="s">
        <v>697</v>
      </c>
      <c r="D19080" s="22" t="s">
        <v>19467</v>
      </c>
      <c r="E19080" s="22" t="s">
        <v>58</v>
      </c>
      <c r="F19080" s="22" t="s">
        <v>168</v>
      </c>
      <c r="G19080" s="9">
        <v>48750</v>
      </c>
      <c r="H19080" s="22" t="s">
        <v>15</v>
      </c>
      <c r="I19080" s="28">
        <v>0.01</v>
      </c>
      <c r="J19080" s="28">
        <v>390</v>
      </c>
      <c r="K19080" s="40"/>
      <c r="L19080" s="40"/>
    </row>
    <row r="19081" spans="1:12">
      <c r="A19081" s="17">
        <v>45900</v>
      </c>
      <c r="B19081" s="22" t="s">
        <v>10</v>
      </c>
      <c r="C19081" s="22" t="s">
        <v>697</v>
      </c>
      <c r="D19081" s="22" t="s">
        <v>19468</v>
      </c>
      <c r="E19081" s="22" t="s">
        <v>58</v>
      </c>
      <c r="F19081" s="22" t="s">
        <v>168</v>
      </c>
      <c r="G19081" s="9">
        <v>102</v>
      </c>
      <c r="H19081" s="22" t="s">
        <v>15</v>
      </c>
      <c r="I19081" s="28">
        <v>0.01</v>
      </c>
      <c r="J19081" s="28">
        <v>0.82</v>
      </c>
      <c r="K19081" s="40"/>
      <c r="L19081" s="40"/>
    </row>
    <row r="19082" spans="1:12">
      <c r="A19082" s="17">
        <v>45900</v>
      </c>
      <c r="B19082" s="22" t="s">
        <v>10</v>
      </c>
      <c r="C19082" s="22" t="s">
        <v>697</v>
      </c>
      <c r="D19082" s="22" t="s">
        <v>19469</v>
      </c>
      <c r="E19082" s="22" t="s">
        <v>58</v>
      </c>
      <c r="F19082" s="22" t="s">
        <v>168</v>
      </c>
      <c r="G19082" s="9">
        <v>16250</v>
      </c>
      <c r="H19082" s="22" t="s">
        <v>15</v>
      </c>
      <c r="I19082" s="28">
        <v>0.01</v>
      </c>
      <c r="J19082" s="28">
        <v>130</v>
      </c>
      <c r="K19082" s="40"/>
      <c r="L19082" s="40"/>
    </row>
    <row r="19083" spans="1:12">
      <c r="A19083" s="17">
        <v>45900</v>
      </c>
      <c r="B19083" s="22" t="s">
        <v>10</v>
      </c>
      <c r="C19083" s="22" t="s">
        <v>571</v>
      </c>
      <c r="D19083" s="22" t="s">
        <v>19470</v>
      </c>
      <c r="E19083" s="22" t="s">
        <v>58</v>
      </c>
      <c r="F19083" s="22" t="s">
        <v>168</v>
      </c>
      <c r="G19083" s="9">
        <v>65000</v>
      </c>
      <c r="H19083" s="22" t="s">
        <v>15</v>
      </c>
      <c r="I19083" s="28">
        <v>0.01</v>
      </c>
      <c r="J19083" s="28">
        <v>520</v>
      </c>
      <c r="K19083" s="40"/>
      <c r="L19083" s="40"/>
    </row>
    <row r="19084" spans="1:12">
      <c r="A19084" s="17">
        <v>45900</v>
      </c>
      <c r="B19084" s="22" t="s">
        <v>10</v>
      </c>
      <c r="C19084" s="22" t="s">
        <v>571</v>
      </c>
      <c r="D19084" s="22" t="s">
        <v>19471</v>
      </c>
      <c r="E19084" s="22" t="s">
        <v>58</v>
      </c>
      <c r="F19084" s="22" t="s">
        <v>168</v>
      </c>
      <c r="G19084" s="9">
        <v>92300</v>
      </c>
      <c r="H19084" s="22" t="s">
        <v>15</v>
      </c>
      <c r="I19084" s="28">
        <v>0.01</v>
      </c>
      <c r="J19084" s="28">
        <v>738.4</v>
      </c>
      <c r="K19084" s="40"/>
      <c r="L19084" s="40"/>
    </row>
    <row r="19085" spans="1:12">
      <c r="A19085" s="17">
        <v>45900</v>
      </c>
      <c r="B19085" s="22" t="s">
        <v>10</v>
      </c>
      <c r="C19085" s="22" t="s">
        <v>571</v>
      </c>
      <c r="D19085" s="22" t="s">
        <v>19472</v>
      </c>
      <c r="E19085" s="22" t="s">
        <v>58</v>
      </c>
      <c r="F19085" s="22" t="s">
        <v>168</v>
      </c>
      <c r="G19085" s="9">
        <v>2726</v>
      </c>
      <c r="H19085" s="22" t="s">
        <v>15</v>
      </c>
      <c r="I19085" s="28">
        <v>0.01</v>
      </c>
      <c r="J19085" s="28">
        <v>21.81</v>
      </c>
      <c r="K19085" s="40"/>
      <c r="L19085" s="40"/>
    </row>
    <row r="19086" spans="1:12">
      <c r="A19086" s="17">
        <v>45900</v>
      </c>
      <c r="B19086" s="22" t="s">
        <v>10</v>
      </c>
      <c r="C19086" s="22" t="s">
        <v>571</v>
      </c>
      <c r="D19086" s="22" t="s">
        <v>19473</v>
      </c>
      <c r="E19086" s="22" t="s">
        <v>58</v>
      </c>
      <c r="F19086" s="22" t="s">
        <v>168</v>
      </c>
      <c r="G19086" s="9">
        <v>16250</v>
      </c>
      <c r="H19086" s="22" t="s">
        <v>15</v>
      </c>
      <c r="I19086" s="28">
        <v>0.01</v>
      </c>
      <c r="J19086" s="28">
        <v>130</v>
      </c>
      <c r="K19086" s="40"/>
      <c r="L19086" s="40"/>
    </row>
    <row r="19087" spans="1:12">
      <c r="A19087" s="17">
        <v>45900</v>
      </c>
      <c r="B19087" s="22" t="s">
        <v>10</v>
      </c>
      <c r="C19087" s="22" t="s">
        <v>571</v>
      </c>
      <c r="D19087" s="22" t="s">
        <v>19474</v>
      </c>
      <c r="E19087" s="22" t="s">
        <v>58</v>
      </c>
      <c r="F19087" s="22" t="s">
        <v>168</v>
      </c>
      <c r="G19087" s="9">
        <v>1300</v>
      </c>
      <c r="H19087" s="22" t="s">
        <v>15</v>
      </c>
      <c r="I19087" s="28">
        <v>0.01</v>
      </c>
      <c r="J19087" s="28">
        <v>10.4</v>
      </c>
      <c r="K19087" s="40"/>
      <c r="L19087" s="40"/>
    </row>
    <row r="19088" spans="1:12">
      <c r="A19088" s="17">
        <v>45900</v>
      </c>
      <c r="B19088" s="22" t="s">
        <v>10</v>
      </c>
      <c r="C19088" s="22" t="s">
        <v>191</v>
      </c>
      <c r="D19088" s="22" t="s">
        <v>19475</v>
      </c>
      <c r="E19088" s="22" t="s">
        <v>58</v>
      </c>
      <c r="F19088" s="22" t="s">
        <v>168</v>
      </c>
      <c r="G19088" s="9">
        <v>140</v>
      </c>
      <c r="H19088" s="22" t="s">
        <v>15</v>
      </c>
      <c r="I19088" s="28">
        <v>0.01</v>
      </c>
      <c r="J19088" s="28">
        <v>1.1200000000000001</v>
      </c>
      <c r="K19088" s="40"/>
      <c r="L19088" s="40"/>
    </row>
    <row r="19089" spans="1:12">
      <c r="A19089" s="17">
        <v>45900</v>
      </c>
      <c r="B19089" s="22" t="s">
        <v>10</v>
      </c>
      <c r="C19089" s="22" t="s">
        <v>191</v>
      </c>
      <c r="D19089" s="22" t="s">
        <v>19476</v>
      </c>
      <c r="E19089" s="22" t="s">
        <v>58</v>
      </c>
      <c r="F19089" s="22" t="s">
        <v>168</v>
      </c>
      <c r="G19089" s="9">
        <v>44900</v>
      </c>
      <c r="H19089" s="22" t="s">
        <v>15</v>
      </c>
      <c r="I19089" s="28">
        <v>0.01</v>
      </c>
      <c r="J19089" s="28">
        <v>359.2</v>
      </c>
      <c r="K19089" s="40"/>
      <c r="L19089" s="40"/>
    </row>
    <row r="19090" spans="1:12">
      <c r="A19090" s="17">
        <v>45900</v>
      </c>
      <c r="B19090" s="22" t="s">
        <v>10</v>
      </c>
      <c r="C19090" s="22" t="s">
        <v>191</v>
      </c>
      <c r="D19090" s="22" t="s">
        <v>19477</v>
      </c>
      <c r="E19090" s="22" t="s">
        <v>58</v>
      </c>
      <c r="F19090" s="22" t="s">
        <v>168</v>
      </c>
      <c r="G19090" s="9">
        <v>2240</v>
      </c>
      <c r="H19090" s="22" t="s">
        <v>15</v>
      </c>
      <c r="I19090" s="28">
        <v>0.01</v>
      </c>
      <c r="J19090" s="28">
        <v>17.920000000000002</v>
      </c>
      <c r="K19090" s="40"/>
      <c r="L19090" s="40"/>
    </row>
    <row r="19091" spans="1:12">
      <c r="A19091" s="17">
        <v>45900</v>
      </c>
      <c r="B19091" s="22" t="s">
        <v>10</v>
      </c>
      <c r="C19091" s="22" t="s">
        <v>191</v>
      </c>
      <c r="D19091" s="22" t="s">
        <v>19478</v>
      </c>
      <c r="E19091" s="22" t="s">
        <v>58</v>
      </c>
      <c r="F19091" s="22" t="s">
        <v>168</v>
      </c>
      <c r="G19091" s="9">
        <v>2260</v>
      </c>
      <c r="H19091" s="22" t="s">
        <v>15</v>
      </c>
      <c r="I19091" s="28">
        <v>0.01</v>
      </c>
      <c r="J19091" s="28">
        <v>18.079999999999998</v>
      </c>
      <c r="K19091" s="40"/>
      <c r="L19091" s="40"/>
    </row>
    <row r="19092" spans="1:12">
      <c r="A19092" s="17">
        <v>45900</v>
      </c>
      <c r="B19092" s="22" t="s">
        <v>10</v>
      </c>
      <c r="C19092" s="22" t="s">
        <v>191</v>
      </c>
      <c r="D19092" s="22" t="s">
        <v>19479</v>
      </c>
      <c r="E19092" s="22" t="s">
        <v>58</v>
      </c>
      <c r="F19092" s="22" t="s">
        <v>168</v>
      </c>
      <c r="G19092" s="9">
        <v>16250</v>
      </c>
      <c r="H19092" s="22" t="s">
        <v>15</v>
      </c>
      <c r="I19092" s="28">
        <v>0.01</v>
      </c>
      <c r="J19092" s="28">
        <v>130</v>
      </c>
      <c r="K19092" s="40"/>
      <c r="L19092" s="40"/>
    </row>
    <row r="19093" spans="1:12">
      <c r="A19093" s="17">
        <v>45900</v>
      </c>
      <c r="B19093" s="22" t="s">
        <v>10</v>
      </c>
      <c r="C19093" s="22" t="s">
        <v>187</v>
      </c>
      <c r="D19093" s="22" t="s">
        <v>19480</v>
      </c>
      <c r="E19093" s="22" t="s">
        <v>58</v>
      </c>
      <c r="F19093" s="22" t="s">
        <v>168</v>
      </c>
      <c r="G19093" s="9">
        <v>1624</v>
      </c>
      <c r="H19093" s="22" t="s">
        <v>15</v>
      </c>
      <c r="I19093" s="28">
        <v>0.01</v>
      </c>
      <c r="J19093" s="28">
        <v>12.99</v>
      </c>
      <c r="K19093" s="40"/>
      <c r="L19093" s="40"/>
    </row>
    <row r="19094" spans="1:12">
      <c r="A19094" s="17">
        <v>45900</v>
      </c>
      <c r="B19094" s="22" t="s">
        <v>10</v>
      </c>
      <c r="C19094" s="22" t="s">
        <v>187</v>
      </c>
      <c r="D19094" s="22" t="s">
        <v>19481</v>
      </c>
      <c r="E19094" s="22" t="s">
        <v>58</v>
      </c>
      <c r="F19094" s="22" t="s">
        <v>168</v>
      </c>
      <c r="G19094" s="9">
        <v>2874</v>
      </c>
      <c r="H19094" s="22" t="s">
        <v>15</v>
      </c>
      <c r="I19094" s="28">
        <v>0.01</v>
      </c>
      <c r="J19094" s="28">
        <v>22.99</v>
      </c>
      <c r="K19094" s="40"/>
      <c r="L19094" s="40"/>
    </row>
    <row r="19095" spans="1:12">
      <c r="A19095" s="17">
        <v>45900</v>
      </c>
      <c r="B19095" s="22" t="s">
        <v>10</v>
      </c>
      <c r="C19095" s="22" t="s">
        <v>187</v>
      </c>
      <c r="D19095" s="22" t="s">
        <v>19482</v>
      </c>
      <c r="E19095" s="22" t="s">
        <v>58</v>
      </c>
      <c r="F19095" s="22" t="s">
        <v>168</v>
      </c>
      <c r="G19095" s="9">
        <v>144</v>
      </c>
      <c r="H19095" s="22" t="s">
        <v>15</v>
      </c>
      <c r="I19095" s="28">
        <v>0.01</v>
      </c>
      <c r="J19095" s="28">
        <v>1.1499999999999999</v>
      </c>
      <c r="K19095" s="40"/>
      <c r="L19095" s="40"/>
    </row>
    <row r="19096" spans="1:12">
      <c r="A19096" s="17">
        <v>45900</v>
      </c>
      <c r="B19096" s="22" t="s">
        <v>10</v>
      </c>
      <c r="C19096" s="22" t="s">
        <v>5705</v>
      </c>
      <c r="D19096" s="22" t="s">
        <v>19483</v>
      </c>
      <c r="E19096" s="22" t="s">
        <v>58</v>
      </c>
      <c r="F19096" s="22" t="s">
        <v>168</v>
      </c>
      <c r="G19096" s="9">
        <v>16250</v>
      </c>
      <c r="H19096" s="22" t="s">
        <v>15</v>
      </c>
      <c r="I19096" s="28">
        <v>0.01</v>
      </c>
      <c r="J19096" s="28">
        <v>130</v>
      </c>
      <c r="K19096" s="40"/>
      <c r="L19096" s="40"/>
    </row>
    <row r="19097" spans="1:12">
      <c r="A19097" s="17">
        <v>45900</v>
      </c>
      <c r="B19097" s="22" t="s">
        <v>10</v>
      </c>
      <c r="C19097" s="22" t="s">
        <v>12814</v>
      </c>
      <c r="D19097" s="22" t="s">
        <v>19484</v>
      </c>
      <c r="E19097" s="22" t="s">
        <v>58</v>
      </c>
      <c r="F19097" s="22" t="s">
        <v>59</v>
      </c>
      <c r="G19097" s="9">
        <v>2000</v>
      </c>
      <c r="H19097" s="22" t="s">
        <v>15</v>
      </c>
      <c r="I19097" s="28">
        <v>0.09</v>
      </c>
      <c r="J19097" s="28">
        <v>185.41</v>
      </c>
      <c r="K19097" s="40"/>
      <c r="L19097" s="40"/>
    </row>
    <row r="19098" spans="1:12">
      <c r="A19098" s="17">
        <v>45900</v>
      </c>
      <c r="B19098" s="22" t="s">
        <v>10</v>
      </c>
      <c r="C19098" s="22" t="s">
        <v>13061</v>
      </c>
      <c r="D19098" s="22" t="s">
        <v>19485</v>
      </c>
      <c r="E19098" s="22" t="s">
        <v>58</v>
      </c>
      <c r="F19098" s="22" t="s">
        <v>59</v>
      </c>
      <c r="G19098" s="9">
        <v>2105</v>
      </c>
      <c r="H19098" s="22" t="s">
        <v>15</v>
      </c>
      <c r="I19098" s="28">
        <v>0.09</v>
      </c>
      <c r="J19098" s="28">
        <v>195.13</v>
      </c>
      <c r="K19098" s="40"/>
      <c r="L19098" s="40"/>
    </row>
    <row r="19099" spans="1:12">
      <c r="A19099" s="17">
        <v>45900</v>
      </c>
      <c r="B19099" s="22" t="s">
        <v>10</v>
      </c>
      <c r="C19099" s="22" t="s">
        <v>158</v>
      </c>
      <c r="D19099" s="22" t="s">
        <v>19486</v>
      </c>
      <c r="E19099" s="22" t="s">
        <v>58</v>
      </c>
      <c r="F19099" s="22" t="s">
        <v>59</v>
      </c>
      <c r="G19099" s="9">
        <v>4309</v>
      </c>
      <c r="H19099" s="22" t="s">
        <v>15</v>
      </c>
      <c r="I19099" s="28">
        <v>0.09</v>
      </c>
      <c r="J19099" s="28">
        <v>399.44</v>
      </c>
      <c r="K19099" s="40"/>
      <c r="L19099" s="40"/>
    </row>
    <row r="19100" spans="1:12">
      <c r="A19100" s="17">
        <v>45900</v>
      </c>
      <c r="B19100" s="22" t="s">
        <v>10</v>
      </c>
      <c r="C19100" s="22" t="s">
        <v>156</v>
      </c>
      <c r="D19100" s="22" t="s">
        <v>19487</v>
      </c>
      <c r="E19100" s="22" t="s">
        <v>58</v>
      </c>
      <c r="F19100" s="22" t="s">
        <v>59</v>
      </c>
      <c r="G19100" s="9">
        <v>2435</v>
      </c>
      <c r="H19100" s="22" t="s">
        <v>15</v>
      </c>
      <c r="I19100" s="28">
        <v>0.09</v>
      </c>
      <c r="J19100" s="28">
        <v>225.72</v>
      </c>
      <c r="K19100" s="40"/>
      <c r="L19100" s="40"/>
    </row>
    <row r="19101" spans="1:12">
      <c r="A19101" s="17">
        <v>45900</v>
      </c>
      <c r="B19101" s="22" t="s">
        <v>10</v>
      </c>
      <c r="C19101" s="22" t="s">
        <v>5923</v>
      </c>
      <c r="D19101" s="22" t="s">
        <v>19488</v>
      </c>
      <c r="E19101" s="22" t="s">
        <v>58</v>
      </c>
      <c r="F19101" s="22" t="s">
        <v>59</v>
      </c>
      <c r="G19101" s="9">
        <v>1000</v>
      </c>
      <c r="H19101" s="22" t="s">
        <v>15</v>
      </c>
      <c r="I19101" s="28">
        <v>0.09</v>
      </c>
      <c r="J19101" s="28">
        <v>92.71</v>
      </c>
      <c r="K19101" s="40"/>
      <c r="L19101" s="40"/>
    </row>
    <row r="19102" spans="1:12">
      <c r="A19102" s="17">
        <v>45900</v>
      </c>
      <c r="B19102" s="22" t="s">
        <v>10</v>
      </c>
      <c r="C19102" s="22" t="s">
        <v>154</v>
      </c>
      <c r="D19102" s="22" t="s">
        <v>19489</v>
      </c>
      <c r="E19102" s="22" t="s">
        <v>58</v>
      </c>
      <c r="F19102" s="22" t="s">
        <v>59</v>
      </c>
      <c r="G19102" s="9">
        <v>500</v>
      </c>
      <c r="H19102" s="22" t="s">
        <v>15</v>
      </c>
      <c r="I19102" s="28">
        <v>0.38</v>
      </c>
      <c r="J19102" s="28">
        <v>190</v>
      </c>
      <c r="K19102" s="40"/>
      <c r="L19102" s="40"/>
    </row>
    <row r="19103" spans="1:12">
      <c r="A19103" s="17">
        <v>45900</v>
      </c>
      <c r="B19103" s="22" t="s">
        <v>10</v>
      </c>
      <c r="C19103" s="22" t="s">
        <v>152</v>
      </c>
      <c r="D19103" s="22" t="s">
        <v>19490</v>
      </c>
      <c r="E19103" s="22" t="s">
        <v>58</v>
      </c>
      <c r="F19103" s="22" t="s">
        <v>59</v>
      </c>
      <c r="G19103" s="9">
        <v>626</v>
      </c>
      <c r="H19103" s="22" t="s">
        <v>15</v>
      </c>
      <c r="I19103" s="28">
        <v>7.0000000000000007E-2</v>
      </c>
      <c r="J19103" s="28">
        <v>43.82</v>
      </c>
      <c r="K19103" s="40"/>
      <c r="L19103" s="40"/>
    </row>
    <row r="19104" spans="1:12">
      <c r="A19104" s="17">
        <v>45900</v>
      </c>
      <c r="B19104" s="22" t="s">
        <v>10</v>
      </c>
      <c r="C19104" s="22" t="s">
        <v>150</v>
      </c>
      <c r="D19104" s="22" t="s">
        <v>19491</v>
      </c>
      <c r="E19104" s="22" t="s">
        <v>58</v>
      </c>
      <c r="F19104" s="22" t="s">
        <v>59</v>
      </c>
      <c r="G19104" s="9">
        <v>6955</v>
      </c>
      <c r="H19104" s="22" t="s">
        <v>15</v>
      </c>
      <c r="I19104" s="28">
        <v>7.0000000000000007E-2</v>
      </c>
      <c r="J19104" s="28">
        <v>486.85</v>
      </c>
      <c r="K19104" s="40"/>
      <c r="L19104" s="40"/>
    </row>
    <row r="19105" spans="1:12">
      <c r="A19105" s="17">
        <v>45900</v>
      </c>
      <c r="B19105" s="22" t="s">
        <v>10</v>
      </c>
      <c r="C19105" s="22" t="s">
        <v>4554</v>
      </c>
      <c r="D19105" s="22" t="s">
        <v>19492</v>
      </c>
      <c r="E19105" s="22" t="s">
        <v>58</v>
      </c>
      <c r="F19105" s="22" t="s">
        <v>59</v>
      </c>
      <c r="G19105" s="9">
        <v>9500</v>
      </c>
      <c r="H19105" s="22" t="s">
        <v>15</v>
      </c>
      <c r="I19105" s="28">
        <v>0.09</v>
      </c>
      <c r="J19105" s="28">
        <v>880.65</v>
      </c>
      <c r="K19105" s="40"/>
      <c r="L19105" s="40"/>
    </row>
    <row r="19106" spans="1:12">
      <c r="A19106" s="17">
        <v>45900</v>
      </c>
      <c r="B19106" s="22" t="s">
        <v>10</v>
      </c>
      <c r="C19106" s="22" t="s">
        <v>10776</v>
      </c>
      <c r="D19106" s="22" t="s">
        <v>19493</v>
      </c>
      <c r="E19106" s="22" t="s">
        <v>58</v>
      </c>
      <c r="F19106" s="22" t="s">
        <v>59</v>
      </c>
      <c r="G19106" s="9">
        <v>200</v>
      </c>
      <c r="H19106" s="22" t="s">
        <v>15</v>
      </c>
      <c r="I19106" s="28">
        <v>0.09</v>
      </c>
      <c r="J19106" s="28">
        <v>18.54</v>
      </c>
      <c r="K19106" s="40"/>
      <c r="L19106" s="40"/>
    </row>
    <row r="19107" spans="1:12">
      <c r="A19107" s="17">
        <v>45900</v>
      </c>
      <c r="B19107" s="22" t="s">
        <v>10</v>
      </c>
      <c r="C19107" s="22" t="s">
        <v>148</v>
      </c>
      <c r="D19107" s="22" t="s">
        <v>19494</v>
      </c>
      <c r="E19107" s="22" t="s">
        <v>58</v>
      </c>
      <c r="F19107" s="22" t="s">
        <v>59</v>
      </c>
      <c r="G19107" s="9">
        <v>744</v>
      </c>
      <c r="H19107" s="22" t="s">
        <v>15</v>
      </c>
      <c r="I19107" s="28">
        <v>7.0000000000000007E-2</v>
      </c>
      <c r="J19107" s="28">
        <v>52.08</v>
      </c>
      <c r="K19107" s="40"/>
      <c r="L19107" s="40"/>
    </row>
    <row r="19108" spans="1:12">
      <c r="A19108" s="17">
        <v>45900</v>
      </c>
      <c r="B19108" s="22" t="s">
        <v>10</v>
      </c>
      <c r="C19108" s="22" t="s">
        <v>146</v>
      </c>
      <c r="D19108" s="22" t="s">
        <v>19495</v>
      </c>
      <c r="E19108" s="22" t="s">
        <v>58</v>
      </c>
      <c r="F19108" s="22" t="s">
        <v>59</v>
      </c>
      <c r="G19108" s="9">
        <v>700</v>
      </c>
      <c r="H19108" s="22" t="s">
        <v>15</v>
      </c>
      <c r="I19108" s="28">
        <v>0.1</v>
      </c>
      <c r="J19108" s="28">
        <v>67.41</v>
      </c>
      <c r="K19108" s="40"/>
      <c r="L19108" s="40"/>
    </row>
    <row r="19109" spans="1:12">
      <c r="A19109" s="17">
        <v>45900</v>
      </c>
      <c r="B19109" s="22" t="s">
        <v>10</v>
      </c>
      <c r="C19109" s="22" t="s">
        <v>144</v>
      </c>
      <c r="D19109" s="22" t="s">
        <v>19496</v>
      </c>
      <c r="E19109" s="22" t="s">
        <v>58</v>
      </c>
      <c r="F19109" s="22" t="s">
        <v>59</v>
      </c>
      <c r="G19109" s="9">
        <v>550</v>
      </c>
      <c r="H19109" s="22" t="s">
        <v>15</v>
      </c>
      <c r="I19109" s="28">
        <v>0.1</v>
      </c>
      <c r="J19109" s="28">
        <v>52.96</v>
      </c>
      <c r="K19109" s="40"/>
      <c r="L19109" s="40"/>
    </row>
    <row r="19110" spans="1:12">
      <c r="A19110" s="17">
        <v>45900</v>
      </c>
      <c r="B19110" s="22" t="s">
        <v>10</v>
      </c>
      <c r="C19110" s="22" t="s">
        <v>1893</v>
      </c>
      <c r="D19110" s="22" t="s">
        <v>19497</v>
      </c>
      <c r="E19110" s="22" t="s">
        <v>58</v>
      </c>
      <c r="F19110" s="22" t="s">
        <v>59</v>
      </c>
      <c r="G19110" s="9">
        <v>225</v>
      </c>
      <c r="H19110" s="22" t="s">
        <v>15</v>
      </c>
      <c r="I19110" s="28">
        <v>0.1</v>
      </c>
      <c r="J19110" s="28">
        <v>21.67</v>
      </c>
      <c r="K19110" s="40"/>
      <c r="L19110" s="40"/>
    </row>
    <row r="19111" spans="1:12">
      <c r="A19111" s="17">
        <v>45900</v>
      </c>
      <c r="B19111" s="22" t="s">
        <v>10</v>
      </c>
      <c r="C19111" s="22" t="s">
        <v>142</v>
      </c>
      <c r="D19111" s="22" t="s">
        <v>19498</v>
      </c>
      <c r="E19111" s="22" t="s">
        <v>58</v>
      </c>
      <c r="F19111" s="22" t="s">
        <v>59</v>
      </c>
      <c r="G19111" s="9">
        <v>120</v>
      </c>
      <c r="H19111" s="22" t="s">
        <v>15</v>
      </c>
      <c r="I19111" s="28">
        <v>0.85</v>
      </c>
      <c r="J19111" s="28">
        <v>102</v>
      </c>
      <c r="K19111" s="40"/>
      <c r="L19111" s="40"/>
    </row>
    <row r="19112" spans="1:12">
      <c r="A19112" s="17">
        <v>45900</v>
      </c>
      <c r="B19112" s="22" t="s">
        <v>10</v>
      </c>
      <c r="C19112" s="22" t="s">
        <v>10758</v>
      </c>
      <c r="D19112" s="22" t="s">
        <v>19499</v>
      </c>
      <c r="E19112" s="22" t="s">
        <v>58</v>
      </c>
      <c r="F19112" s="22" t="s">
        <v>59</v>
      </c>
      <c r="G19112" s="9">
        <v>200</v>
      </c>
      <c r="H19112" s="22" t="s">
        <v>15</v>
      </c>
      <c r="I19112" s="28">
        <v>0.09</v>
      </c>
      <c r="J19112" s="28">
        <v>18.54</v>
      </c>
      <c r="K19112" s="40"/>
      <c r="L19112" s="40"/>
    </row>
    <row r="19113" spans="1:12">
      <c r="A19113" s="17">
        <v>45900</v>
      </c>
      <c r="B19113" s="22" t="s">
        <v>10</v>
      </c>
      <c r="C19113" s="22" t="s">
        <v>60</v>
      </c>
      <c r="D19113" s="22" t="s">
        <v>19500</v>
      </c>
      <c r="E19113" s="22" t="s">
        <v>58</v>
      </c>
      <c r="F19113" s="22" t="s">
        <v>59</v>
      </c>
      <c r="G19113" s="9">
        <v>1039</v>
      </c>
      <c r="H19113" s="22" t="s">
        <v>15</v>
      </c>
      <c r="I19113" s="28">
        <v>7.0000000000000007E-2</v>
      </c>
      <c r="J19113" s="28">
        <v>72.73</v>
      </c>
      <c r="K19113" s="40"/>
      <c r="L19113" s="40"/>
    </row>
    <row r="19114" spans="1:12">
      <c r="A19114" s="17">
        <v>45900</v>
      </c>
      <c r="B19114" s="22" t="s">
        <v>10</v>
      </c>
      <c r="C19114" s="22" t="s">
        <v>911</v>
      </c>
      <c r="D19114" s="22" t="s">
        <v>19501</v>
      </c>
      <c r="E19114" s="22" t="s">
        <v>58</v>
      </c>
      <c r="F19114" s="22" t="s">
        <v>59</v>
      </c>
      <c r="G19114" s="9">
        <v>4577</v>
      </c>
      <c r="H19114" s="22" t="s">
        <v>15</v>
      </c>
      <c r="I19114" s="28">
        <v>7.0000000000000007E-2</v>
      </c>
      <c r="J19114" s="28">
        <v>320.39</v>
      </c>
      <c r="K19114" s="40"/>
      <c r="L19114" s="40"/>
    </row>
    <row r="19115" spans="1:12">
      <c r="A19115" s="17">
        <v>45900</v>
      </c>
      <c r="B19115" s="22" t="s">
        <v>10</v>
      </c>
      <c r="C19115" s="22" t="s">
        <v>913</v>
      </c>
      <c r="D19115" s="22" t="s">
        <v>19502</v>
      </c>
      <c r="E19115" s="22" t="s">
        <v>58</v>
      </c>
      <c r="F19115" s="22" t="s">
        <v>59</v>
      </c>
      <c r="G19115" s="9">
        <v>4988</v>
      </c>
      <c r="H19115" s="22" t="s">
        <v>15</v>
      </c>
      <c r="I19115" s="28">
        <v>7.0000000000000007E-2</v>
      </c>
      <c r="J19115" s="28">
        <v>349.16</v>
      </c>
      <c r="K19115" s="40"/>
      <c r="L19115" s="40"/>
    </row>
    <row r="19116" spans="1:12">
      <c r="A19116" s="17">
        <v>45900</v>
      </c>
      <c r="B19116" s="22" t="s">
        <v>10</v>
      </c>
      <c r="C19116" s="22" t="s">
        <v>915</v>
      </c>
      <c r="D19116" s="22" t="s">
        <v>19503</v>
      </c>
      <c r="E19116" s="22" t="s">
        <v>58</v>
      </c>
      <c r="F19116" s="22" t="s">
        <v>59</v>
      </c>
      <c r="G19116" s="9">
        <v>2701</v>
      </c>
      <c r="H19116" s="22" t="s">
        <v>15</v>
      </c>
      <c r="I19116" s="28">
        <v>7.0000000000000007E-2</v>
      </c>
      <c r="J19116" s="28">
        <v>189.07</v>
      </c>
      <c r="K19116" s="40"/>
      <c r="L19116" s="40"/>
    </row>
    <row r="19117" spans="1:12">
      <c r="A19117" s="17">
        <v>45900</v>
      </c>
      <c r="B19117" s="22" t="s">
        <v>10</v>
      </c>
      <c r="C19117" s="22" t="s">
        <v>917</v>
      </c>
      <c r="D19117" s="22" t="s">
        <v>19504</v>
      </c>
      <c r="E19117" s="22" t="s">
        <v>58</v>
      </c>
      <c r="F19117" s="22" t="s">
        <v>59</v>
      </c>
      <c r="G19117" s="9">
        <v>120</v>
      </c>
      <c r="H19117" s="22" t="s">
        <v>15</v>
      </c>
      <c r="I19117" s="28">
        <v>0.85</v>
      </c>
      <c r="J19117" s="28">
        <v>102</v>
      </c>
      <c r="K19117" s="40"/>
      <c r="L19117" s="40"/>
    </row>
    <row r="19118" spans="1:12">
      <c r="A19118" s="17">
        <v>45900</v>
      </c>
      <c r="B19118" s="22" t="s">
        <v>10</v>
      </c>
      <c r="C19118" s="22" t="s">
        <v>13040</v>
      </c>
      <c r="D19118" s="22" t="s">
        <v>19505</v>
      </c>
      <c r="E19118" s="22" t="s">
        <v>58</v>
      </c>
      <c r="F19118" s="22" t="s">
        <v>59</v>
      </c>
      <c r="G19118" s="9">
        <v>1565</v>
      </c>
      <c r="H19118" s="22" t="s">
        <v>15</v>
      </c>
      <c r="I19118" s="28">
        <v>0.09</v>
      </c>
      <c r="J19118" s="28">
        <v>145.08000000000001</v>
      </c>
      <c r="K19118" s="40"/>
      <c r="L19118" s="40"/>
    </row>
    <row r="19119" spans="1:12">
      <c r="A19119" s="17">
        <v>45900</v>
      </c>
      <c r="B19119" s="22" t="s">
        <v>10</v>
      </c>
      <c r="C19119" s="22" t="s">
        <v>13038</v>
      </c>
      <c r="D19119" s="22" t="s">
        <v>19506</v>
      </c>
      <c r="E19119" s="22" t="s">
        <v>58</v>
      </c>
      <c r="F19119" s="22" t="s">
        <v>59</v>
      </c>
      <c r="G19119" s="9">
        <v>4700</v>
      </c>
      <c r="H19119" s="22" t="s">
        <v>15</v>
      </c>
      <c r="I19119" s="28">
        <v>0.09</v>
      </c>
      <c r="J19119" s="28">
        <v>435.69</v>
      </c>
      <c r="K19119" s="40"/>
      <c r="L19119" s="40"/>
    </row>
    <row r="19120" spans="1:12">
      <c r="A19120" s="17">
        <v>45900</v>
      </c>
      <c r="B19120" s="22" t="s">
        <v>10</v>
      </c>
      <c r="C19120" s="22" t="s">
        <v>919</v>
      </c>
      <c r="D19120" s="22" t="s">
        <v>19507</v>
      </c>
      <c r="E19120" s="22" t="s">
        <v>58</v>
      </c>
      <c r="F19120" s="22" t="s">
        <v>59</v>
      </c>
      <c r="G19120" s="9">
        <v>2294</v>
      </c>
      <c r="H19120" s="22" t="s">
        <v>15</v>
      </c>
      <c r="I19120" s="28">
        <v>7.0000000000000007E-2</v>
      </c>
      <c r="J19120" s="28">
        <v>160.58000000000001</v>
      </c>
      <c r="K19120" s="40"/>
      <c r="L19120" s="40"/>
    </row>
    <row r="19121" spans="1:12">
      <c r="A19121" s="17">
        <v>45900</v>
      </c>
      <c r="B19121" s="22" t="s">
        <v>10</v>
      </c>
      <c r="C19121" s="22" t="s">
        <v>10750</v>
      </c>
      <c r="D19121" s="22" t="s">
        <v>19508</v>
      </c>
      <c r="E19121" s="22" t="s">
        <v>58</v>
      </c>
      <c r="F19121" s="22" t="s">
        <v>59</v>
      </c>
      <c r="G19121" s="9">
        <v>25</v>
      </c>
      <c r="H19121" s="22" t="s">
        <v>15</v>
      </c>
      <c r="I19121" s="28">
        <v>0.09</v>
      </c>
      <c r="J19121" s="28">
        <v>2.3199999999999998</v>
      </c>
      <c r="K19121" s="40"/>
      <c r="L19121" s="40"/>
    </row>
    <row r="19122" spans="1:12">
      <c r="A19122" s="17">
        <v>45900</v>
      </c>
      <c r="B19122" s="22" t="s">
        <v>10</v>
      </c>
      <c r="C19122" s="22" t="s">
        <v>1882</v>
      </c>
      <c r="D19122" s="22" t="s">
        <v>19509</v>
      </c>
      <c r="E19122" s="22" t="s">
        <v>58</v>
      </c>
      <c r="F19122" s="22" t="s">
        <v>59</v>
      </c>
      <c r="G19122" s="9">
        <v>1000</v>
      </c>
      <c r="H19122" s="22" t="s">
        <v>15</v>
      </c>
      <c r="I19122" s="28">
        <v>1.1299999999999999</v>
      </c>
      <c r="J19122" s="28">
        <v>1132</v>
      </c>
      <c r="K19122" s="40"/>
      <c r="L19122" s="40"/>
    </row>
    <row r="19123" spans="1:12">
      <c r="A19123" s="17">
        <v>45900</v>
      </c>
      <c r="B19123" s="22" t="s">
        <v>10</v>
      </c>
      <c r="C19123" s="22" t="s">
        <v>921</v>
      </c>
      <c r="D19123" s="22" t="s">
        <v>19510</v>
      </c>
      <c r="E19123" s="22" t="s">
        <v>58</v>
      </c>
      <c r="F19123" s="22" t="s">
        <v>59</v>
      </c>
      <c r="G19123" s="9">
        <v>120</v>
      </c>
      <c r="H19123" s="22" t="s">
        <v>15</v>
      </c>
      <c r="I19123" s="28">
        <v>7.0000000000000007E-2</v>
      </c>
      <c r="J19123" s="28">
        <v>8.4</v>
      </c>
      <c r="K19123" s="40"/>
      <c r="L19123" s="40"/>
    </row>
    <row r="19124" spans="1:12">
      <c r="A19124" s="17">
        <v>45900</v>
      </c>
      <c r="B19124" s="22" t="s">
        <v>10</v>
      </c>
      <c r="C19124" s="22" t="s">
        <v>56</v>
      </c>
      <c r="D19124" s="22" t="s">
        <v>19511</v>
      </c>
      <c r="E19124" s="22" t="s">
        <v>58</v>
      </c>
      <c r="F19124" s="22" t="s">
        <v>59</v>
      </c>
      <c r="G19124" s="9">
        <v>1925</v>
      </c>
      <c r="H19124" s="22" t="s">
        <v>15</v>
      </c>
      <c r="I19124" s="28">
        <v>7.0000000000000007E-2</v>
      </c>
      <c r="J19124" s="28">
        <v>134.75</v>
      </c>
      <c r="K19124" s="40"/>
      <c r="L19124" s="40"/>
    </row>
    <row r="19125" spans="1:12">
      <c r="A19125" s="17">
        <v>45900</v>
      </c>
      <c r="B19125" s="22" t="s">
        <v>10</v>
      </c>
      <c r="C19125" s="22" t="s">
        <v>1019</v>
      </c>
      <c r="D19125" s="22" t="s">
        <v>19512</v>
      </c>
      <c r="E19125" s="22" t="s">
        <v>58</v>
      </c>
      <c r="F19125" s="22" t="s">
        <v>59</v>
      </c>
      <c r="G19125" s="9">
        <v>3142</v>
      </c>
      <c r="H19125" s="22" t="s">
        <v>15</v>
      </c>
      <c r="I19125" s="28">
        <v>7.0000000000000007E-2</v>
      </c>
      <c r="J19125" s="28">
        <v>219.94</v>
      </c>
      <c r="K19125" s="40"/>
      <c r="L19125" s="40"/>
    </row>
    <row r="19126" spans="1:12">
      <c r="A19126" s="17">
        <v>45900</v>
      </c>
      <c r="B19126" s="22" t="s">
        <v>10</v>
      </c>
      <c r="C19126" s="22" t="s">
        <v>5177</v>
      </c>
      <c r="D19126" s="22" t="s">
        <v>19513</v>
      </c>
      <c r="E19126" s="22" t="s">
        <v>58</v>
      </c>
      <c r="F19126" s="22" t="s">
        <v>59</v>
      </c>
      <c r="G19126" s="9">
        <v>2000</v>
      </c>
      <c r="H19126" s="22" t="s">
        <v>15</v>
      </c>
      <c r="I19126" s="28">
        <v>0.09</v>
      </c>
      <c r="J19126" s="28">
        <v>185.4</v>
      </c>
      <c r="K19126" s="40"/>
      <c r="L19126" s="40"/>
    </row>
    <row r="19127" spans="1:12">
      <c r="A19127" s="17">
        <v>45900</v>
      </c>
      <c r="B19127" s="22" t="s">
        <v>10</v>
      </c>
      <c r="C19127" s="22" t="s">
        <v>1017</v>
      </c>
      <c r="D19127" s="22" t="s">
        <v>19514</v>
      </c>
      <c r="E19127" s="22" t="s">
        <v>58</v>
      </c>
      <c r="F19127" s="22" t="s">
        <v>59</v>
      </c>
      <c r="G19127" s="9">
        <v>50</v>
      </c>
      <c r="H19127" s="22" t="s">
        <v>15</v>
      </c>
      <c r="I19127" s="28">
        <v>7.0000000000000007E-2</v>
      </c>
      <c r="J19127" s="28">
        <v>3.5</v>
      </c>
      <c r="K19127" s="40"/>
      <c r="L19127" s="40"/>
    </row>
    <row r="19128" spans="1:12">
      <c r="A19128" s="17">
        <v>45900</v>
      </c>
      <c r="B19128" s="22" t="s">
        <v>10</v>
      </c>
      <c r="C19128" s="22" t="s">
        <v>972</v>
      </c>
      <c r="D19128" s="22" t="s">
        <v>19515</v>
      </c>
      <c r="E19128" s="22" t="s">
        <v>58</v>
      </c>
      <c r="F19128" s="22" t="s">
        <v>59</v>
      </c>
      <c r="G19128" s="9">
        <v>2055</v>
      </c>
      <c r="H19128" s="22" t="s">
        <v>15</v>
      </c>
      <c r="I19128" s="28">
        <v>7.0000000000000007E-2</v>
      </c>
      <c r="J19128" s="28">
        <v>143.85</v>
      </c>
      <c r="K19128" s="40"/>
      <c r="L19128" s="40"/>
    </row>
    <row r="19129" spans="1:12">
      <c r="A19129" s="17">
        <v>45900</v>
      </c>
      <c r="B19129" s="22" t="s">
        <v>10</v>
      </c>
      <c r="C19129" s="22" t="s">
        <v>892</v>
      </c>
      <c r="D19129" s="22" t="s">
        <v>19516</v>
      </c>
      <c r="E19129" s="22" t="s">
        <v>58</v>
      </c>
      <c r="F19129" s="22" t="s">
        <v>59</v>
      </c>
      <c r="G19129" s="9">
        <v>150</v>
      </c>
      <c r="H19129" s="22" t="s">
        <v>15</v>
      </c>
      <c r="I19129" s="28">
        <v>0.23</v>
      </c>
      <c r="J19129" s="28">
        <v>34.5</v>
      </c>
      <c r="K19129" s="40"/>
      <c r="L19129" s="40"/>
    </row>
    <row r="19130" spans="1:12">
      <c r="A19130" s="17">
        <v>45900</v>
      </c>
      <c r="B19130" s="22" t="s">
        <v>10</v>
      </c>
      <c r="C19130" s="22" t="s">
        <v>890</v>
      </c>
      <c r="D19130" s="22" t="s">
        <v>19517</v>
      </c>
      <c r="E19130" s="22" t="s">
        <v>58</v>
      </c>
      <c r="F19130" s="22" t="s">
        <v>59</v>
      </c>
      <c r="G19130" s="9">
        <v>750</v>
      </c>
      <c r="H19130" s="22" t="s">
        <v>15</v>
      </c>
      <c r="I19130" s="28">
        <v>0.23</v>
      </c>
      <c r="J19130" s="28">
        <v>172.5</v>
      </c>
      <c r="K19130" s="40"/>
      <c r="L19130" s="40"/>
    </row>
    <row r="19131" spans="1:12">
      <c r="A19131" s="17">
        <v>45900</v>
      </c>
      <c r="B19131" s="22" t="s">
        <v>10</v>
      </c>
      <c r="C19131" s="22" t="s">
        <v>888</v>
      </c>
      <c r="D19131" s="22" t="s">
        <v>19518</v>
      </c>
      <c r="E19131" s="22" t="s">
        <v>58</v>
      </c>
      <c r="F19131" s="22" t="s">
        <v>59</v>
      </c>
      <c r="G19131" s="9">
        <v>503</v>
      </c>
      <c r="H19131" s="22" t="s">
        <v>15</v>
      </c>
      <c r="I19131" s="28">
        <v>0.09</v>
      </c>
      <c r="J19131" s="28">
        <v>46.63</v>
      </c>
      <c r="K19131" s="40"/>
      <c r="L19131" s="40"/>
    </row>
    <row r="19132" spans="1:12">
      <c r="A19132" s="17">
        <v>45900</v>
      </c>
      <c r="B19132" s="22" t="s">
        <v>10</v>
      </c>
      <c r="C19132" s="22" t="s">
        <v>886</v>
      </c>
      <c r="D19132" s="22" t="s">
        <v>19519</v>
      </c>
      <c r="E19132" s="22" t="s">
        <v>58</v>
      </c>
      <c r="F19132" s="22" t="s">
        <v>59</v>
      </c>
      <c r="G19132" s="9">
        <v>4292</v>
      </c>
      <c r="H19132" s="22" t="s">
        <v>15</v>
      </c>
      <c r="I19132" s="28">
        <v>0.09</v>
      </c>
      <c r="J19132" s="28">
        <v>397.87</v>
      </c>
      <c r="K19132" s="40"/>
      <c r="L19132" s="40"/>
    </row>
    <row r="19133" spans="1:12">
      <c r="A19133" s="17">
        <v>45900</v>
      </c>
      <c r="B19133" s="22" t="s">
        <v>10</v>
      </c>
      <c r="C19133" s="22" t="s">
        <v>884</v>
      </c>
      <c r="D19133" s="22" t="s">
        <v>19520</v>
      </c>
      <c r="E19133" s="22" t="s">
        <v>58</v>
      </c>
      <c r="F19133" s="22" t="s">
        <v>59</v>
      </c>
      <c r="G19133" s="9">
        <v>2854</v>
      </c>
      <c r="H19133" s="22" t="s">
        <v>15</v>
      </c>
      <c r="I19133" s="28">
        <v>7.0000000000000007E-2</v>
      </c>
      <c r="J19133" s="28">
        <v>199.78</v>
      </c>
      <c r="K19133" s="40"/>
      <c r="L19133" s="40"/>
    </row>
    <row r="19134" spans="1:12">
      <c r="A19134" s="17">
        <v>45900</v>
      </c>
      <c r="B19134" s="22" t="s">
        <v>10</v>
      </c>
      <c r="C19134" s="22" t="s">
        <v>882</v>
      </c>
      <c r="D19134" s="22" t="s">
        <v>19521</v>
      </c>
      <c r="E19134" s="22" t="s">
        <v>58</v>
      </c>
      <c r="F19134" s="22" t="s">
        <v>59</v>
      </c>
      <c r="G19134" s="9">
        <v>5907</v>
      </c>
      <c r="H19134" s="22" t="s">
        <v>15</v>
      </c>
      <c r="I19134" s="28">
        <v>7.0000000000000007E-2</v>
      </c>
      <c r="J19134" s="28">
        <v>413.49</v>
      </c>
      <c r="K19134" s="40"/>
      <c r="L19134" s="40"/>
    </row>
    <row r="19135" spans="1:12">
      <c r="A19135" s="17">
        <v>45900</v>
      </c>
      <c r="B19135" s="22" t="s">
        <v>10</v>
      </c>
      <c r="C19135" s="22" t="s">
        <v>880</v>
      </c>
      <c r="D19135" s="22" t="s">
        <v>19522</v>
      </c>
      <c r="E19135" s="22" t="s">
        <v>58</v>
      </c>
      <c r="F19135" s="22" t="s">
        <v>59</v>
      </c>
      <c r="G19135" s="9">
        <v>480</v>
      </c>
      <c r="H19135" s="22" t="s">
        <v>15</v>
      </c>
      <c r="I19135" s="28">
        <v>7.0000000000000007E-2</v>
      </c>
      <c r="J19135" s="28">
        <v>33.6</v>
      </c>
      <c r="K19135" s="40"/>
      <c r="L19135" s="40"/>
    </row>
    <row r="19136" spans="1:12">
      <c r="A19136" s="17">
        <v>45900</v>
      </c>
      <c r="B19136" s="22" t="s">
        <v>10</v>
      </c>
      <c r="C19136" s="22" t="s">
        <v>564</v>
      </c>
      <c r="D19136" s="22" t="s">
        <v>19523</v>
      </c>
      <c r="E19136" s="22" t="s">
        <v>18</v>
      </c>
      <c r="F19136" s="22" t="s">
        <v>40</v>
      </c>
      <c r="G19136" s="9">
        <v>4.5419999999999998</v>
      </c>
      <c r="H19136" s="22" t="s">
        <v>41</v>
      </c>
      <c r="I19136" s="28">
        <v>24</v>
      </c>
      <c r="J19136" s="28">
        <v>109.01</v>
      </c>
      <c r="K19136" s="40"/>
      <c r="L19136" s="40"/>
    </row>
    <row r="19137" spans="1:12">
      <c r="A19137" s="17">
        <v>45900</v>
      </c>
      <c r="B19137" s="22" t="s">
        <v>10</v>
      </c>
      <c r="C19137" s="22" t="s">
        <v>874</v>
      </c>
      <c r="D19137" s="22" t="s">
        <v>19524</v>
      </c>
      <c r="E19137" s="22" t="s">
        <v>18</v>
      </c>
      <c r="F19137" s="22" t="s">
        <v>33</v>
      </c>
      <c r="G19137" s="9">
        <v>44.2</v>
      </c>
      <c r="H19137" s="22" t="s">
        <v>20</v>
      </c>
      <c r="I19137" s="28">
        <v>22.68</v>
      </c>
      <c r="J19137" s="28">
        <v>1002.41</v>
      </c>
      <c r="K19137" s="40"/>
      <c r="L19137" s="40"/>
    </row>
    <row r="19138" spans="1:12">
      <c r="A19138" s="17">
        <v>45900</v>
      </c>
      <c r="B19138" s="22" t="s">
        <v>10</v>
      </c>
      <c r="C19138" s="22" t="s">
        <v>31</v>
      </c>
      <c r="D19138" s="22" t="s">
        <v>19525</v>
      </c>
      <c r="E19138" s="22" t="s">
        <v>18</v>
      </c>
      <c r="F19138" s="22" t="s">
        <v>33</v>
      </c>
      <c r="G19138" s="9">
        <v>300</v>
      </c>
      <c r="H19138" s="22" t="s">
        <v>20</v>
      </c>
      <c r="I19138" s="28">
        <v>1.1599999999999999</v>
      </c>
      <c r="J19138" s="28">
        <v>347.12</v>
      </c>
      <c r="K19138" s="40"/>
      <c r="L19138" s="40"/>
    </row>
    <row r="19139" spans="1:12">
      <c r="A19139" s="17">
        <v>45900</v>
      </c>
      <c r="B19139" s="22" t="s">
        <v>10</v>
      </c>
      <c r="C19139" s="22" t="s">
        <v>31</v>
      </c>
      <c r="D19139" s="22" t="s">
        <v>19526</v>
      </c>
      <c r="E19139" s="22" t="s">
        <v>18</v>
      </c>
      <c r="F19139" s="22" t="s">
        <v>33</v>
      </c>
      <c r="G19139" s="9">
        <v>28</v>
      </c>
      <c r="H19139" s="22" t="s">
        <v>20</v>
      </c>
      <c r="I19139" s="28">
        <v>1.1599999999999999</v>
      </c>
      <c r="J19139" s="28">
        <v>32.4</v>
      </c>
      <c r="K19139" s="40"/>
      <c r="L19139" s="40"/>
    </row>
    <row r="19140" spans="1:12">
      <c r="A19140" s="17">
        <v>45900</v>
      </c>
      <c r="B19140" s="22" t="s">
        <v>10</v>
      </c>
      <c r="C19140" s="22" t="s">
        <v>13015</v>
      </c>
      <c r="D19140" s="22" t="s">
        <v>19527</v>
      </c>
      <c r="E19140" s="22" t="s">
        <v>18</v>
      </c>
      <c r="F19140" s="22" t="s">
        <v>33</v>
      </c>
      <c r="G19140" s="9">
        <v>50</v>
      </c>
      <c r="H19140" s="22" t="s">
        <v>20</v>
      </c>
      <c r="I19140" s="28">
        <v>1.65</v>
      </c>
      <c r="J19140" s="28">
        <v>82.49</v>
      </c>
      <c r="K19140" s="40"/>
      <c r="L19140" s="40"/>
    </row>
    <row r="19141" spans="1:12">
      <c r="A19141" s="17">
        <v>45900</v>
      </c>
      <c r="B19141" s="22" t="s">
        <v>10</v>
      </c>
      <c r="C19141" s="22" t="s">
        <v>13015</v>
      </c>
      <c r="D19141" s="22" t="s">
        <v>19528</v>
      </c>
      <c r="E19141" s="22" t="s">
        <v>18</v>
      </c>
      <c r="F19141" s="22" t="s">
        <v>33</v>
      </c>
      <c r="G19141" s="9">
        <v>0.5</v>
      </c>
      <c r="H19141" s="22" t="s">
        <v>20</v>
      </c>
      <c r="I19141" s="28">
        <v>1.66</v>
      </c>
      <c r="J19141" s="28">
        <v>0.83</v>
      </c>
      <c r="K19141" s="40"/>
      <c r="L19141" s="40"/>
    </row>
    <row r="19142" spans="1:12">
      <c r="A19142" s="17">
        <v>45900</v>
      </c>
      <c r="B19142" s="22" t="s">
        <v>10</v>
      </c>
      <c r="C19142" s="22" t="s">
        <v>1865</v>
      </c>
      <c r="D19142" s="22" t="s">
        <v>19529</v>
      </c>
      <c r="E19142" s="22" t="s">
        <v>18</v>
      </c>
      <c r="F19142" s="22" t="s">
        <v>29</v>
      </c>
      <c r="G19142" s="9">
        <v>3199.85</v>
      </c>
      <c r="H19142" s="22" t="s">
        <v>20</v>
      </c>
      <c r="I19142" s="28">
        <v>2.9</v>
      </c>
      <c r="J19142" s="28">
        <v>9279.6</v>
      </c>
      <c r="K19142" s="40"/>
      <c r="L19142" s="40"/>
    </row>
    <row r="19143" spans="1:12">
      <c r="A19143" s="17">
        <v>45900</v>
      </c>
      <c r="B19143" s="22" t="s">
        <v>10</v>
      </c>
      <c r="C19143" s="22" t="s">
        <v>4167</v>
      </c>
      <c r="D19143" s="22" t="s">
        <v>19530</v>
      </c>
      <c r="E19143" s="22" t="s">
        <v>141</v>
      </c>
      <c r="F19143" s="22" t="s">
        <v>141</v>
      </c>
      <c r="G19143" s="9">
        <v>17</v>
      </c>
      <c r="H19143" s="22" t="s">
        <v>15</v>
      </c>
      <c r="I19143" s="28">
        <v>1.06</v>
      </c>
      <c r="J19143" s="28">
        <v>18.07</v>
      </c>
      <c r="K19143" s="40"/>
      <c r="L19143" s="40"/>
    </row>
    <row r="19144" spans="1:12">
      <c r="A19144" s="17">
        <v>45900</v>
      </c>
      <c r="B19144" s="22" t="s">
        <v>10</v>
      </c>
      <c r="C19144" s="22" t="s">
        <v>4167</v>
      </c>
      <c r="D19144" s="22" t="s">
        <v>19531</v>
      </c>
      <c r="E19144" s="22" t="s">
        <v>141</v>
      </c>
      <c r="F19144" s="22" t="s">
        <v>141</v>
      </c>
      <c r="G19144" s="9">
        <v>17</v>
      </c>
      <c r="H19144" s="22" t="s">
        <v>15</v>
      </c>
      <c r="I19144" s="28">
        <v>1.06</v>
      </c>
      <c r="J19144" s="28">
        <v>18.07</v>
      </c>
      <c r="K19144" s="40"/>
      <c r="L19144" s="40"/>
    </row>
    <row r="19145" spans="1:12">
      <c r="A19145" s="17">
        <v>45900</v>
      </c>
      <c r="B19145" s="22" t="s">
        <v>10</v>
      </c>
      <c r="C19145" s="22" t="s">
        <v>871</v>
      </c>
      <c r="D19145" s="22" t="s">
        <v>19532</v>
      </c>
      <c r="E19145" s="22" t="s">
        <v>18</v>
      </c>
      <c r="F19145" s="22" t="s">
        <v>263</v>
      </c>
      <c r="G19145" s="9">
        <v>40</v>
      </c>
      <c r="H19145" s="22" t="s">
        <v>20</v>
      </c>
      <c r="I19145" s="28">
        <v>8.86</v>
      </c>
      <c r="J19145" s="28">
        <v>354.4</v>
      </c>
      <c r="K19145" s="40"/>
      <c r="L19145" s="40"/>
    </row>
    <row r="19146" spans="1:12">
      <c r="A19146" s="17">
        <v>45900</v>
      </c>
      <c r="B19146" s="22" t="s">
        <v>10</v>
      </c>
      <c r="C19146" s="22" t="s">
        <v>871</v>
      </c>
      <c r="D19146" s="22" t="s">
        <v>19533</v>
      </c>
      <c r="E19146" s="22" t="s">
        <v>18</v>
      </c>
      <c r="F19146" s="22" t="s">
        <v>263</v>
      </c>
      <c r="G19146" s="9">
        <v>28.4</v>
      </c>
      <c r="H19146" s="22" t="s">
        <v>20</v>
      </c>
      <c r="I19146" s="28">
        <v>8.86</v>
      </c>
      <c r="J19146" s="28">
        <v>251.65</v>
      </c>
      <c r="K19146" s="40"/>
      <c r="L19146" s="40"/>
    </row>
    <row r="19147" spans="1:12">
      <c r="A19147" s="17">
        <v>45900</v>
      </c>
      <c r="B19147" s="22" t="s">
        <v>10</v>
      </c>
      <c r="C19147" s="22" t="s">
        <v>962</v>
      </c>
      <c r="D19147" s="22" t="s">
        <v>19534</v>
      </c>
      <c r="E19147" s="22" t="s">
        <v>18</v>
      </c>
      <c r="F19147" s="22" t="s">
        <v>33</v>
      </c>
      <c r="G19147" s="9">
        <v>250</v>
      </c>
      <c r="H19147" s="22" t="s">
        <v>20</v>
      </c>
      <c r="I19147" s="28">
        <v>1.03</v>
      </c>
      <c r="J19147" s="28">
        <v>256.74</v>
      </c>
      <c r="K19147" s="40"/>
      <c r="L19147" s="40"/>
    </row>
    <row r="19148" spans="1:12">
      <c r="A19148" s="17">
        <v>45900</v>
      </c>
      <c r="B19148" s="22" t="s">
        <v>10</v>
      </c>
      <c r="C19148" s="22" t="s">
        <v>962</v>
      </c>
      <c r="D19148" s="22" t="s">
        <v>19535</v>
      </c>
      <c r="E19148" s="22" t="s">
        <v>18</v>
      </c>
      <c r="F19148" s="22" t="s">
        <v>33</v>
      </c>
      <c r="G19148" s="9">
        <v>874.75</v>
      </c>
      <c r="H19148" s="22" t="s">
        <v>20</v>
      </c>
      <c r="I19148" s="28">
        <v>1.03</v>
      </c>
      <c r="J19148" s="28">
        <v>898.33</v>
      </c>
      <c r="K19148" s="40"/>
      <c r="L19148" s="40"/>
    </row>
    <row r="19149" spans="1:12">
      <c r="A19149" s="17">
        <v>45900</v>
      </c>
      <c r="B19149" s="22" t="s">
        <v>10</v>
      </c>
      <c r="C19149" s="22" t="s">
        <v>4161</v>
      </c>
      <c r="D19149" s="22" t="s">
        <v>19536</v>
      </c>
      <c r="E19149" s="22" t="s">
        <v>18</v>
      </c>
      <c r="F19149" s="22" t="s">
        <v>33</v>
      </c>
      <c r="G19149" s="9">
        <v>48.313099999999999</v>
      </c>
      <c r="H19149" s="22" t="s">
        <v>20</v>
      </c>
      <c r="I19149" s="28">
        <v>7.25</v>
      </c>
      <c r="J19149" s="28">
        <v>350.27</v>
      </c>
      <c r="K19149" s="40"/>
      <c r="L19149" s="40"/>
    </row>
    <row r="19150" spans="1:12">
      <c r="A19150" s="17">
        <v>45900</v>
      </c>
      <c r="B19150" s="22" t="s">
        <v>10</v>
      </c>
      <c r="C19150" s="22" t="s">
        <v>868</v>
      </c>
      <c r="D19150" s="22" t="s">
        <v>19537</v>
      </c>
      <c r="E19150" s="22" t="s">
        <v>65</v>
      </c>
      <c r="F19150" s="22" t="s">
        <v>75</v>
      </c>
      <c r="G19150" s="9">
        <v>153</v>
      </c>
      <c r="H19150" s="22" t="s">
        <v>15</v>
      </c>
      <c r="I19150" s="28">
        <v>42.21</v>
      </c>
      <c r="J19150" s="28">
        <v>6458.13</v>
      </c>
      <c r="K19150" s="40"/>
      <c r="L19150" s="40"/>
    </row>
    <row r="19151" spans="1:12">
      <c r="A19151" s="17">
        <v>45900</v>
      </c>
      <c r="B19151" s="22" t="s">
        <v>10</v>
      </c>
      <c r="C19151" s="22" t="s">
        <v>868</v>
      </c>
      <c r="D19151" s="22" t="s">
        <v>19538</v>
      </c>
      <c r="E19151" s="22" t="s">
        <v>65</v>
      </c>
      <c r="F19151" s="22" t="s">
        <v>75</v>
      </c>
      <c r="G19151" s="9">
        <v>5</v>
      </c>
      <c r="H19151" s="22" t="s">
        <v>15</v>
      </c>
      <c r="I19151" s="28">
        <v>25.33</v>
      </c>
      <c r="J19151" s="28">
        <v>126.63</v>
      </c>
      <c r="K19151" s="40"/>
      <c r="L19151" s="40"/>
    </row>
    <row r="19152" spans="1:12">
      <c r="A19152" s="17">
        <v>45900</v>
      </c>
      <c r="B19152" s="22" t="s">
        <v>10</v>
      </c>
      <c r="C19152" s="22" t="s">
        <v>90</v>
      </c>
      <c r="D19152" s="22" t="s">
        <v>19539</v>
      </c>
      <c r="E19152" s="22" t="s">
        <v>65</v>
      </c>
      <c r="F19152" s="22" t="s">
        <v>92</v>
      </c>
      <c r="G19152" s="9">
        <v>13</v>
      </c>
      <c r="H19152" s="22" t="s">
        <v>15</v>
      </c>
      <c r="I19152" s="28">
        <v>38.96</v>
      </c>
      <c r="J19152" s="28">
        <v>506.52</v>
      </c>
      <c r="K19152" s="40"/>
      <c r="L19152" s="40"/>
    </row>
    <row r="19153" spans="1:12">
      <c r="A19153" s="17">
        <v>45900</v>
      </c>
      <c r="B19153" s="22" t="s">
        <v>10</v>
      </c>
      <c r="C19153" s="22" t="s">
        <v>90</v>
      </c>
      <c r="D19153" s="22" t="s">
        <v>19540</v>
      </c>
      <c r="E19153" s="22" t="s">
        <v>65</v>
      </c>
      <c r="F19153" s="22" t="s">
        <v>92</v>
      </c>
      <c r="G19153" s="9">
        <v>31</v>
      </c>
      <c r="H19153" s="22" t="s">
        <v>15</v>
      </c>
      <c r="I19153" s="28">
        <v>42.21</v>
      </c>
      <c r="J19153" s="28">
        <v>1308.51</v>
      </c>
      <c r="K19153" s="40"/>
      <c r="L19153" s="40"/>
    </row>
    <row r="19154" spans="1:12">
      <c r="A19154" s="17">
        <v>45900</v>
      </c>
      <c r="B19154" s="22" t="s">
        <v>10</v>
      </c>
      <c r="C19154" s="22" t="s">
        <v>99</v>
      </c>
      <c r="D19154" s="22" t="s">
        <v>19541</v>
      </c>
      <c r="E19154" s="22" t="s">
        <v>65</v>
      </c>
      <c r="F19154" s="22" t="s">
        <v>75</v>
      </c>
      <c r="G19154" s="9">
        <v>216</v>
      </c>
      <c r="H19154" s="22" t="s">
        <v>15</v>
      </c>
      <c r="I19154" s="28">
        <v>42.21</v>
      </c>
      <c r="J19154" s="28">
        <v>9117.36</v>
      </c>
      <c r="K19154" s="40"/>
      <c r="L19154" s="40"/>
    </row>
    <row r="19155" spans="1:12">
      <c r="A19155" s="17">
        <v>45900</v>
      </c>
      <c r="B19155" s="22" t="s">
        <v>10</v>
      </c>
      <c r="C19155" s="22" t="s">
        <v>99</v>
      </c>
      <c r="D19155" s="22" t="s">
        <v>19542</v>
      </c>
      <c r="E19155" s="22" t="s">
        <v>65</v>
      </c>
      <c r="F19155" s="22" t="s">
        <v>75</v>
      </c>
      <c r="G19155" s="9">
        <v>43</v>
      </c>
      <c r="H19155" s="22" t="s">
        <v>15</v>
      </c>
      <c r="I19155" s="28">
        <v>34.36</v>
      </c>
      <c r="J19155" s="28">
        <v>1477.35</v>
      </c>
      <c r="K19155" s="40"/>
      <c r="L19155" s="40"/>
    </row>
    <row r="19156" spans="1:12">
      <c r="A19156" s="17">
        <v>45900</v>
      </c>
      <c r="B19156" s="22" t="s">
        <v>10</v>
      </c>
      <c r="C19156" s="22" t="s">
        <v>865</v>
      </c>
      <c r="D19156" s="22" t="s">
        <v>19543</v>
      </c>
      <c r="E19156" s="22" t="s">
        <v>18</v>
      </c>
      <c r="F19156" s="22" t="s">
        <v>242</v>
      </c>
      <c r="G19156" s="9">
        <v>40</v>
      </c>
      <c r="H19156" s="22" t="s">
        <v>20</v>
      </c>
      <c r="I19156" s="28">
        <v>17.84</v>
      </c>
      <c r="J19156" s="28">
        <v>713.6</v>
      </c>
      <c r="K19156" s="40"/>
      <c r="L19156" s="40"/>
    </row>
    <row r="19157" spans="1:12">
      <c r="A19157" s="17">
        <v>45900</v>
      </c>
      <c r="B19157" s="22" t="s">
        <v>10</v>
      </c>
      <c r="C19157" s="22" t="s">
        <v>865</v>
      </c>
      <c r="D19157" s="22" t="s">
        <v>19544</v>
      </c>
      <c r="E19157" s="22" t="s">
        <v>18</v>
      </c>
      <c r="F19157" s="22" t="s">
        <v>242</v>
      </c>
      <c r="G19157" s="9">
        <v>133</v>
      </c>
      <c r="H19157" s="22" t="s">
        <v>20</v>
      </c>
      <c r="I19157" s="28">
        <v>17.84</v>
      </c>
      <c r="J19157" s="28">
        <v>2372.7199999999998</v>
      </c>
      <c r="K19157" s="40"/>
      <c r="L19157" s="40"/>
    </row>
    <row r="19158" spans="1:12">
      <c r="A19158" s="17">
        <v>45900</v>
      </c>
      <c r="B19158" s="22" t="s">
        <v>10</v>
      </c>
      <c r="C19158" s="22" t="s">
        <v>558</v>
      </c>
      <c r="D19158" s="22" t="s">
        <v>19545</v>
      </c>
      <c r="E19158" s="22" t="s">
        <v>18</v>
      </c>
      <c r="F19158" s="22" t="s">
        <v>242</v>
      </c>
      <c r="G19158" s="9">
        <v>9.9525000000000006</v>
      </c>
      <c r="H19158" s="22" t="s">
        <v>20</v>
      </c>
      <c r="I19158" s="28">
        <v>16.2</v>
      </c>
      <c r="J19158" s="28">
        <v>161.22999999999999</v>
      </c>
      <c r="K19158" s="40"/>
      <c r="L19158" s="40"/>
    </row>
    <row r="19159" spans="1:12">
      <c r="A19159" s="17">
        <v>45900</v>
      </c>
      <c r="B19159" s="22" t="s">
        <v>10</v>
      </c>
      <c r="C19159" s="22" t="s">
        <v>863</v>
      </c>
      <c r="D19159" s="22" t="s">
        <v>19546</v>
      </c>
      <c r="E19159" s="22" t="s">
        <v>18</v>
      </c>
      <c r="F19159" s="22" t="s">
        <v>242</v>
      </c>
      <c r="G19159" s="9">
        <v>19.149999999999999</v>
      </c>
      <c r="H19159" s="22" t="s">
        <v>20</v>
      </c>
      <c r="I19159" s="28">
        <v>12.3</v>
      </c>
      <c r="J19159" s="28">
        <v>235.54</v>
      </c>
      <c r="K19159" s="40"/>
      <c r="L19159" s="40"/>
    </row>
    <row r="19160" spans="1:12">
      <c r="A19160" s="17">
        <v>45900</v>
      </c>
      <c r="B19160" s="22" t="s">
        <v>10</v>
      </c>
      <c r="C19160" s="22" t="s">
        <v>12995</v>
      </c>
      <c r="D19160" s="22" t="s">
        <v>19547</v>
      </c>
      <c r="E19160" s="22" t="s">
        <v>18</v>
      </c>
      <c r="F19160" s="22" t="s">
        <v>242</v>
      </c>
      <c r="G19160" s="9">
        <v>50.1</v>
      </c>
      <c r="H19160" s="22" t="s">
        <v>20</v>
      </c>
      <c r="I19160" s="28">
        <v>9.25</v>
      </c>
      <c r="J19160" s="28">
        <v>463.44</v>
      </c>
      <c r="K19160" s="40"/>
      <c r="L19160" s="40"/>
    </row>
    <row r="19161" spans="1:12">
      <c r="A19161" s="17">
        <v>45900</v>
      </c>
      <c r="B19161" s="22" t="s">
        <v>10</v>
      </c>
      <c r="C19161" s="22" t="s">
        <v>556</v>
      </c>
      <c r="D19161" s="22" t="s">
        <v>19548</v>
      </c>
      <c r="E19161" s="22" t="s">
        <v>18</v>
      </c>
      <c r="F19161" s="22" t="s">
        <v>242</v>
      </c>
      <c r="G19161" s="9">
        <v>240</v>
      </c>
      <c r="H19161" s="22" t="s">
        <v>20</v>
      </c>
      <c r="I19161" s="28">
        <v>11.8</v>
      </c>
      <c r="J19161" s="28">
        <v>2832</v>
      </c>
      <c r="K19161" s="40"/>
      <c r="L19161" s="40"/>
    </row>
    <row r="19162" spans="1:12">
      <c r="A19162" s="17">
        <v>45900</v>
      </c>
      <c r="B19162" s="22" t="s">
        <v>10</v>
      </c>
      <c r="C19162" s="22" t="s">
        <v>861</v>
      </c>
      <c r="D19162" s="22" t="s">
        <v>19549</v>
      </c>
      <c r="E19162" s="22" t="s">
        <v>18</v>
      </c>
      <c r="F19162" s="22" t="s">
        <v>242</v>
      </c>
      <c r="G19162" s="9">
        <v>29.95</v>
      </c>
      <c r="H19162" s="22" t="s">
        <v>20</v>
      </c>
      <c r="I19162" s="28">
        <v>13.65</v>
      </c>
      <c r="J19162" s="28">
        <v>408.82</v>
      </c>
      <c r="K19162" s="40"/>
      <c r="L19162" s="40"/>
    </row>
    <row r="19163" spans="1:12">
      <c r="A19163" s="17">
        <v>45900</v>
      </c>
      <c r="B19163" s="22" t="s">
        <v>10</v>
      </c>
      <c r="C19163" s="22" t="s">
        <v>859</v>
      </c>
      <c r="D19163" s="22" t="s">
        <v>19550</v>
      </c>
      <c r="E19163" s="22" t="s">
        <v>18</v>
      </c>
      <c r="F19163" s="22" t="s">
        <v>242</v>
      </c>
      <c r="G19163" s="9">
        <v>40</v>
      </c>
      <c r="H19163" s="22" t="s">
        <v>20</v>
      </c>
      <c r="I19163" s="28">
        <v>16.2</v>
      </c>
      <c r="J19163" s="28">
        <v>648</v>
      </c>
      <c r="K19163" s="40"/>
      <c r="L19163" s="40"/>
    </row>
    <row r="19164" spans="1:12">
      <c r="A19164" s="17">
        <v>45900</v>
      </c>
      <c r="B19164" s="22" t="s">
        <v>10</v>
      </c>
      <c r="C19164" s="22" t="s">
        <v>859</v>
      </c>
      <c r="D19164" s="22" t="s">
        <v>19551</v>
      </c>
      <c r="E19164" s="22" t="s">
        <v>18</v>
      </c>
      <c r="F19164" s="22" t="s">
        <v>242</v>
      </c>
      <c r="G19164" s="9">
        <v>5.7514000000000003</v>
      </c>
      <c r="H19164" s="22" t="s">
        <v>20</v>
      </c>
      <c r="I19164" s="28">
        <v>16.2</v>
      </c>
      <c r="J19164" s="28">
        <v>93.17</v>
      </c>
      <c r="K19164" s="40"/>
      <c r="L19164" s="40"/>
    </row>
    <row r="19165" spans="1:12">
      <c r="A19165" s="17">
        <v>45900</v>
      </c>
      <c r="B19165" s="22" t="s">
        <v>10</v>
      </c>
      <c r="C19165" s="22" t="s">
        <v>857</v>
      </c>
      <c r="D19165" s="22" t="s">
        <v>19552</v>
      </c>
      <c r="E19165" s="22" t="s">
        <v>18</v>
      </c>
      <c r="F19165" s="22" t="s">
        <v>242</v>
      </c>
      <c r="G19165" s="9">
        <v>157.33000000000001</v>
      </c>
      <c r="H19165" s="22" t="s">
        <v>20</v>
      </c>
      <c r="I19165" s="28">
        <v>11.44</v>
      </c>
      <c r="J19165" s="28">
        <v>1799.85</v>
      </c>
      <c r="K19165" s="40"/>
      <c r="L19165" s="40"/>
    </row>
    <row r="19166" spans="1:12">
      <c r="A19166" s="17">
        <v>45900</v>
      </c>
      <c r="B19166" s="22" t="s">
        <v>10</v>
      </c>
      <c r="C19166" s="22" t="s">
        <v>857</v>
      </c>
      <c r="D19166" s="22" t="s">
        <v>19553</v>
      </c>
      <c r="E19166" s="22" t="s">
        <v>18</v>
      </c>
      <c r="F19166" s="22" t="s">
        <v>242</v>
      </c>
      <c r="G19166" s="9">
        <v>119.76</v>
      </c>
      <c r="H19166" s="22" t="s">
        <v>20</v>
      </c>
      <c r="I19166" s="28">
        <v>11.44</v>
      </c>
      <c r="J19166" s="28">
        <v>1370.05</v>
      </c>
      <c r="K19166" s="40"/>
      <c r="L19166" s="40"/>
    </row>
    <row r="19167" spans="1:12">
      <c r="A19167" s="17">
        <v>45900</v>
      </c>
      <c r="B19167" s="22" t="s">
        <v>10</v>
      </c>
      <c r="C19167" s="22" t="s">
        <v>554</v>
      </c>
      <c r="D19167" s="22" t="s">
        <v>19554</v>
      </c>
      <c r="E19167" s="22" t="s">
        <v>18</v>
      </c>
      <c r="F19167" s="22" t="s">
        <v>242</v>
      </c>
      <c r="G19167" s="9">
        <v>75.3</v>
      </c>
      <c r="H19167" s="22" t="s">
        <v>20</v>
      </c>
      <c r="I19167" s="28">
        <v>16.2</v>
      </c>
      <c r="J19167" s="28">
        <v>1219.8599999999999</v>
      </c>
      <c r="K19167" s="40"/>
      <c r="L19167" s="40"/>
    </row>
    <row r="19168" spans="1:12">
      <c r="A19168" s="17">
        <v>45900</v>
      </c>
      <c r="B19168" s="22" t="s">
        <v>10</v>
      </c>
      <c r="C19168" s="22" t="s">
        <v>854</v>
      </c>
      <c r="D19168" s="22" t="s">
        <v>19555</v>
      </c>
      <c r="E19168" s="22" t="s">
        <v>18</v>
      </c>
      <c r="F19168" s="22" t="s">
        <v>242</v>
      </c>
      <c r="G19168" s="9">
        <v>120</v>
      </c>
      <c r="H19168" s="22" t="s">
        <v>20</v>
      </c>
      <c r="I19168" s="28">
        <v>13.65</v>
      </c>
      <c r="J19168" s="28">
        <v>1638</v>
      </c>
      <c r="K19168" s="40"/>
      <c r="L19168" s="40"/>
    </row>
    <row r="19169" spans="1:12">
      <c r="A19169" s="17">
        <v>45900</v>
      </c>
      <c r="B19169" s="22" t="s">
        <v>10</v>
      </c>
      <c r="C19169" s="22" t="s">
        <v>854</v>
      </c>
      <c r="D19169" s="22" t="s">
        <v>19556</v>
      </c>
      <c r="E19169" s="22" t="s">
        <v>18</v>
      </c>
      <c r="F19169" s="22" t="s">
        <v>242</v>
      </c>
      <c r="G19169" s="9">
        <v>59.06</v>
      </c>
      <c r="H19169" s="22" t="s">
        <v>20</v>
      </c>
      <c r="I19169" s="28">
        <v>13.65</v>
      </c>
      <c r="J19169" s="28">
        <v>806.15</v>
      </c>
      <c r="K19169" s="40"/>
      <c r="L19169" s="40"/>
    </row>
    <row r="19170" spans="1:12">
      <c r="A19170" s="17">
        <v>45900</v>
      </c>
      <c r="B19170" s="22" t="s">
        <v>10</v>
      </c>
      <c r="C19170" s="22" t="s">
        <v>854</v>
      </c>
      <c r="D19170" s="22" t="s">
        <v>19557</v>
      </c>
      <c r="E19170" s="22" t="s">
        <v>18</v>
      </c>
      <c r="F19170" s="22" t="s">
        <v>242</v>
      </c>
      <c r="G19170" s="9">
        <v>40</v>
      </c>
      <c r="H19170" s="22" t="s">
        <v>20</v>
      </c>
      <c r="I19170" s="28">
        <v>13.65</v>
      </c>
      <c r="J19170" s="28">
        <v>546</v>
      </c>
      <c r="K19170" s="40"/>
      <c r="L19170" s="40"/>
    </row>
    <row r="19171" spans="1:12">
      <c r="A19171" s="17">
        <v>45900</v>
      </c>
      <c r="B19171" s="22" t="s">
        <v>10</v>
      </c>
      <c r="C19171" s="22" t="s">
        <v>851</v>
      </c>
      <c r="D19171" s="22" t="s">
        <v>19558</v>
      </c>
      <c r="E19171" s="22" t="s">
        <v>18</v>
      </c>
      <c r="F19171" s="22" t="s">
        <v>242</v>
      </c>
      <c r="G19171" s="9">
        <v>81.599999999999994</v>
      </c>
      <c r="H19171" s="22" t="s">
        <v>20</v>
      </c>
      <c r="I19171" s="28">
        <v>5.6</v>
      </c>
      <c r="J19171" s="28">
        <v>456.96</v>
      </c>
      <c r="K19171" s="40"/>
      <c r="L19171" s="40"/>
    </row>
    <row r="19172" spans="1:12">
      <c r="A19172" s="17">
        <v>45900</v>
      </c>
      <c r="B19172" s="22" t="s">
        <v>10</v>
      </c>
      <c r="C19172" s="22" t="s">
        <v>851</v>
      </c>
      <c r="D19172" s="22" t="s">
        <v>19559</v>
      </c>
      <c r="E19172" s="22" t="s">
        <v>18</v>
      </c>
      <c r="F19172" s="22" t="s">
        <v>242</v>
      </c>
      <c r="G19172" s="9">
        <v>96.94</v>
      </c>
      <c r="H19172" s="22" t="s">
        <v>20</v>
      </c>
      <c r="I19172" s="28">
        <v>5.6</v>
      </c>
      <c r="J19172" s="28">
        <v>542.86</v>
      </c>
      <c r="K19172" s="40"/>
      <c r="L19172" s="40"/>
    </row>
    <row r="19173" spans="1:12">
      <c r="A19173" s="17">
        <v>45900</v>
      </c>
      <c r="B19173" s="22" t="s">
        <v>10</v>
      </c>
      <c r="C19173" s="22" t="s">
        <v>745</v>
      </c>
      <c r="D19173" s="22" t="s">
        <v>19560</v>
      </c>
      <c r="E19173" s="22" t="s">
        <v>18</v>
      </c>
      <c r="F19173" s="22" t="s">
        <v>242</v>
      </c>
      <c r="G19173" s="9">
        <v>162.75</v>
      </c>
      <c r="H19173" s="22" t="s">
        <v>20</v>
      </c>
      <c r="I19173" s="28">
        <v>16.2</v>
      </c>
      <c r="J19173" s="28">
        <v>2636.55</v>
      </c>
      <c r="K19173" s="40"/>
      <c r="L19173" s="40"/>
    </row>
    <row r="19174" spans="1:12">
      <c r="A19174" s="17">
        <v>45900</v>
      </c>
      <c r="B19174" s="22" t="s">
        <v>10</v>
      </c>
      <c r="C19174" s="22" t="s">
        <v>741</v>
      </c>
      <c r="D19174" s="22" t="s">
        <v>19561</v>
      </c>
      <c r="E19174" s="22" t="s">
        <v>18</v>
      </c>
      <c r="F19174" s="22" t="s">
        <v>242</v>
      </c>
      <c r="G19174" s="9">
        <v>170.35</v>
      </c>
      <c r="H19174" s="22" t="s">
        <v>20</v>
      </c>
      <c r="I19174" s="28">
        <v>4.5</v>
      </c>
      <c r="J19174" s="28">
        <v>766.57</v>
      </c>
      <c r="K19174" s="40"/>
      <c r="L19174" s="40"/>
    </row>
    <row r="19175" spans="1:12">
      <c r="A19175" s="17">
        <v>45900</v>
      </c>
      <c r="B19175" s="22" t="s">
        <v>10</v>
      </c>
      <c r="C19175" s="22" t="s">
        <v>2693</v>
      </c>
      <c r="D19175" s="22" t="s">
        <v>19562</v>
      </c>
      <c r="E19175" s="22" t="s">
        <v>18</v>
      </c>
      <c r="F19175" s="22" t="s">
        <v>242</v>
      </c>
      <c r="G19175" s="9">
        <v>80</v>
      </c>
      <c r="H19175" s="22" t="s">
        <v>20</v>
      </c>
      <c r="I19175" s="28">
        <v>14.8</v>
      </c>
      <c r="J19175" s="28">
        <v>1184</v>
      </c>
      <c r="K19175" s="40"/>
      <c r="L19175" s="40"/>
    </row>
    <row r="19176" spans="1:12">
      <c r="A19176" s="17">
        <v>45900</v>
      </c>
      <c r="B19176" s="22" t="s">
        <v>10</v>
      </c>
      <c r="C19176" s="22" t="s">
        <v>989</v>
      </c>
      <c r="D19176" s="22" t="s">
        <v>19563</v>
      </c>
      <c r="E19176" s="22" t="s">
        <v>18</v>
      </c>
      <c r="F19176" s="22" t="s">
        <v>242</v>
      </c>
      <c r="G19176" s="9">
        <v>40</v>
      </c>
      <c r="H19176" s="22" t="s">
        <v>20</v>
      </c>
      <c r="I19176" s="28">
        <v>16.2</v>
      </c>
      <c r="J19176" s="28">
        <v>648</v>
      </c>
      <c r="K19176" s="40"/>
      <c r="L19176" s="40"/>
    </row>
    <row r="19177" spans="1:12">
      <c r="A19177" s="17">
        <v>45900</v>
      </c>
      <c r="B19177" s="22" t="s">
        <v>10</v>
      </c>
      <c r="C19177" s="22" t="s">
        <v>989</v>
      </c>
      <c r="D19177" s="22" t="s">
        <v>19564</v>
      </c>
      <c r="E19177" s="22" t="s">
        <v>18</v>
      </c>
      <c r="F19177" s="22" t="s">
        <v>242</v>
      </c>
      <c r="G19177" s="9">
        <v>5.5964</v>
      </c>
      <c r="H19177" s="22" t="s">
        <v>20</v>
      </c>
      <c r="I19177" s="28">
        <v>16.2</v>
      </c>
      <c r="J19177" s="28">
        <v>90.66</v>
      </c>
      <c r="K19177" s="40"/>
      <c r="L19177" s="40"/>
    </row>
    <row r="19178" spans="1:12">
      <c r="A19178" s="17">
        <v>45900</v>
      </c>
      <c r="B19178" s="22" t="s">
        <v>10</v>
      </c>
      <c r="C19178" s="22" t="s">
        <v>552</v>
      </c>
      <c r="D19178" s="22" t="s">
        <v>19565</v>
      </c>
      <c r="E19178" s="22" t="s">
        <v>18</v>
      </c>
      <c r="F19178" s="22" t="s">
        <v>242</v>
      </c>
      <c r="G19178" s="9">
        <v>179.4</v>
      </c>
      <c r="H19178" s="22" t="s">
        <v>20</v>
      </c>
      <c r="I19178" s="28">
        <v>12.05</v>
      </c>
      <c r="J19178" s="28">
        <v>2161.79</v>
      </c>
      <c r="K19178" s="40"/>
      <c r="L19178" s="40"/>
    </row>
    <row r="19179" spans="1:12">
      <c r="A19179" s="17">
        <v>45900</v>
      </c>
      <c r="B19179" s="22" t="s">
        <v>10</v>
      </c>
      <c r="C19179" s="22" t="s">
        <v>12969</v>
      </c>
      <c r="D19179" s="22" t="s">
        <v>19566</v>
      </c>
      <c r="E19179" s="22" t="s">
        <v>18</v>
      </c>
      <c r="F19179" s="22" t="s">
        <v>242</v>
      </c>
      <c r="G19179" s="9">
        <v>0.2</v>
      </c>
      <c r="H19179" s="22" t="s">
        <v>20</v>
      </c>
      <c r="I19179" s="28">
        <v>9.25</v>
      </c>
      <c r="J19179" s="28">
        <v>1.85</v>
      </c>
      <c r="K19179" s="40"/>
      <c r="L19179" s="40"/>
    </row>
    <row r="19180" spans="1:12">
      <c r="A19180" s="17">
        <v>45900</v>
      </c>
      <c r="B19180" s="22" t="s">
        <v>10</v>
      </c>
      <c r="C19180" s="22" t="s">
        <v>550</v>
      </c>
      <c r="D19180" s="22" t="s">
        <v>19567</v>
      </c>
      <c r="E19180" s="22" t="s">
        <v>18</v>
      </c>
      <c r="F19180" s="22" t="s">
        <v>242</v>
      </c>
      <c r="G19180" s="9">
        <v>40</v>
      </c>
      <c r="H19180" s="22" t="s">
        <v>20</v>
      </c>
      <c r="I19180" s="28">
        <v>4.5</v>
      </c>
      <c r="J19180" s="28">
        <v>180</v>
      </c>
      <c r="K19180" s="40"/>
      <c r="L19180" s="40"/>
    </row>
    <row r="19181" spans="1:12">
      <c r="A19181" s="17">
        <v>45900</v>
      </c>
      <c r="B19181" s="22" t="s">
        <v>10</v>
      </c>
      <c r="C19181" s="22" t="s">
        <v>550</v>
      </c>
      <c r="D19181" s="22" t="s">
        <v>19568</v>
      </c>
      <c r="E19181" s="22" t="s">
        <v>18</v>
      </c>
      <c r="F19181" s="22" t="s">
        <v>242</v>
      </c>
      <c r="G19181" s="9">
        <v>11.5</v>
      </c>
      <c r="H19181" s="22" t="s">
        <v>20</v>
      </c>
      <c r="I19181" s="28">
        <v>4.5</v>
      </c>
      <c r="J19181" s="28">
        <v>51.75</v>
      </c>
      <c r="K19181" s="40"/>
      <c r="L19181" s="40"/>
    </row>
    <row r="19182" spans="1:12">
      <c r="A19182" s="17">
        <v>45900</v>
      </c>
      <c r="B19182" s="22" t="s">
        <v>10</v>
      </c>
      <c r="C19182" s="22" t="s">
        <v>688</v>
      </c>
      <c r="D19182" s="22" t="s">
        <v>19569</v>
      </c>
      <c r="E19182" s="22" t="s">
        <v>18</v>
      </c>
      <c r="F19182" s="22" t="s">
        <v>242</v>
      </c>
      <c r="G19182" s="9">
        <v>68.400000000000006</v>
      </c>
      <c r="H19182" s="22" t="s">
        <v>20</v>
      </c>
      <c r="I19182" s="28">
        <v>4.5</v>
      </c>
      <c r="J19182" s="28">
        <v>307.83</v>
      </c>
      <c r="K19182" s="40"/>
      <c r="L19182" s="40"/>
    </row>
    <row r="19183" spans="1:12">
      <c r="A19183" s="17">
        <v>45900</v>
      </c>
      <c r="B19183" s="22" t="s">
        <v>10</v>
      </c>
      <c r="C19183" s="22" t="s">
        <v>688</v>
      </c>
      <c r="D19183" s="22" t="s">
        <v>19570</v>
      </c>
      <c r="E19183" s="22" t="s">
        <v>18</v>
      </c>
      <c r="F19183" s="22" t="s">
        <v>242</v>
      </c>
      <c r="G19183" s="9">
        <v>45.9</v>
      </c>
      <c r="H19183" s="22" t="s">
        <v>20</v>
      </c>
      <c r="I19183" s="28">
        <v>4.5</v>
      </c>
      <c r="J19183" s="28">
        <v>206.57</v>
      </c>
      <c r="K19183" s="40"/>
      <c r="L19183" s="40"/>
    </row>
    <row r="19184" spans="1:12">
      <c r="A19184" s="17">
        <v>45900</v>
      </c>
      <c r="B19184" s="22" t="s">
        <v>10</v>
      </c>
      <c r="C19184" s="22" t="s">
        <v>665</v>
      </c>
      <c r="D19184" s="22" t="s">
        <v>19571</v>
      </c>
      <c r="E19184" s="22" t="s">
        <v>18</v>
      </c>
      <c r="F19184" s="22" t="s">
        <v>242</v>
      </c>
      <c r="G19184" s="9">
        <v>120.7</v>
      </c>
      <c r="H19184" s="22" t="s">
        <v>20</v>
      </c>
      <c r="I19184" s="28">
        <v>11.85</v>
      </c>
      <c r="J19184" s="28">
        <v>1430.31</v>
      </c>
      <c r="K19184" s="40"/>
      <c r="L19184" s="40"/>
    </row>
    <row r="19185" spans="1:12">
      <c r="A19185" s="17">
        <v>45900</v>
      </c>
      <c r="B19185" s="22" t="s">
        <v>10</v>
      </c>
      <c r="C19185" s="22" t="s">
        <v>665</v>
      </c>
      <c r="D19185" s="22" t="s">
        <v>19572</v>
      </c>
      <c r="E19185" s="22" t="s">
        <v>18</v>
      </c>
      <c r="F19185" s="22" t="s">
        <v>242</v>
      </c>
      <c r="G19185" s="9">
        <v>7.25</v>
      </c>
      <c r="H19185" s="22" t="s">
        <v>20</v>
      </c>
      <c r="I19185" s="28">
        <v>11.85</v>
      </c>
      <c r="J19185" s="28">
        <v>85.92</v>
      </c>
      <c r="K19185" s="40"/>
      <c r="L19185" s="40"/>
    </row>
    <row r="19186" spans="1:12">
      <c r="A19186" s="17">
        <v>45900</v>
      </c>
      <c r="B19186" s="22" t="s">
        <v>10</v>
      </c>
      <c r="C19186" s="22" t="s">
        <v>985</v>
      </c>
      <c r="D19186" s="22" t="s">
        <v>19573</v>
      </c>
      <c r="E19186" s="22" t="s">
        <v>18</v>
      </c>
      <c r="F19186" s="22" t="s">
        <v>242</v>
      </c>
      <c r="G19186" s="9">
        <v>80</v>
      </c>
      <c r="H19186" s="22" t="s">
        <v>20</v>
      </c>
      <c r="I19186" s="28">
        <v>13.25</v>
      </c>
      <c r="J19186" s="28">
        <v>1060</v>
      </c>
      <c r="K19186" s="40"/>
      <c r="L19186" s="40"/>
    </row>
    <row r="19187" spans="1:12">
      <c r="A19187" s="17">
        <v>45900</v>
      </c>
      <c r="B19187" s="22" t="s">
        <v>10</v>
      </c>
      <c r="C19187" s="22" t="s">
        <v>985</v>
      </c>
      <c r="D19187" s="22" t="s">
        <v>19574</v>
      </c>
      <c r="E19187" s="22" t="s">
        <v>18</v>
      </c>
      <c r="F19187" s="22" t="s">
        <v>242</v>
      </c>
      <c r="G19187" s="9">
        <v>40</v>
      </c>
      <c r="H19187" s="22" t="s">
        <v>20</v>
      </c>
      <c r="I19187" s="28">
        <v>13.25</v>
      </c>
      <c r="J19187" s="28">
        <v>530</v>
      </c>
      <c r="K19187" s="40"/>
      <c r="L19187" s="40"/>
    </row>
    <row r="19188" spans="1:12">
      <c r="A19188" s="17">
        <v>45900</v>
      </c>
      <c r="B19188" s="22" t="s">
        <v>10</v>
      </c>
      <c r="C19188" s="22" t="s">
        <v>663</v>
      </c>
      <c r="D19188" s="22" t="s">
        <v>19575</v>
      </c>
      <c r="E19188" s="22" t="s">
        <v>18</v>
      </c>
      <c r="F19188" s="22" t="s">
        <v>242</v>
      </c>
      <c r="G19188" s="9">
        <v>30</v>
      </c>
      <c r="H19188" s="22" t="s">
        <v>20</v>
      </c>
      <c r="I19188" s="28">
        <v>25.6</v>
      </c>
      <c r="J19188" s="28">
        <v>768</v>
      </c>
      <c r="K19188" s="40"/>
      <c r="L19188" s="40"/>
    </row>
    <row r="19189" spans="1:12">
      <c r="A19189" s="17">
        <v>45900</v>
      </c>
      <c r="B19189" s="22" t="s">
        <v>10</v>
      </c>
      <c r="C19189" s="22" t="s">
        <v>659</v>
      </c>
      <c r="D19189" s="22" t="s">
        <v>19576</v>
      </c>
      <c r="E19189" s="22" t="s">
        <v>18</v>
      </c>
      <c r="F19189" s="22" t="s">
        <v>242</v>
      </c>
      <c r="G19189" s="9">
        <v>4.5999999999999996</v>
      </c>
      <c r="H19189" s="22" t="s">
        <v>20</v>
      </c>
      <c r="I19189" s="28">
        <v>15.8</v>
      </c>
      <c r="J19189" s="28">
        <v>72.680000000000007</v>
      </c>
      <c r="K19189" s="40"/>
      <c r="L19189" s="40"/>
    </row>
    <row r="19190" spans="1:12">
      <c r="A19190" s="17">
        <v>45900</v>
      </c>
      <c r="B19190" s="22" t="s">
        <v>10</v>
      </c>
      <c r="C19190" s="22" t="s">
        <v>656</v>
      </c>
      <c r="D19190" s="22" t="s">
        <v>19577</v>
      </c>
      <c r="E19190" s="22" t="s">
        <v>18</v>
      </c>
      <c r="F19190" s="22" t="s">
        <v>242</v>
      </c>
      <c r="G19190" s="9">
        <v>82.1</v>
      </c>
      <c r="H19190" s="22" t="s">
        <v>20</v>
      </c>
      <c r="I19190" s="28">
        <v>2.41</v>
      </c>
      <c r="J19190" s="28">
        <v>197.67</v>
      </c>
      <c r="K19190" s="40"/>
      <c r="L19190" s="40"/>
    </row>
    <row r="19191" spans="1:12">
      <c r="A19191" s="17">
        <v>45900</v>
      </c>
      <c r="B19191" s="22" t="s">
        <v>10</v>
      </c>
      <c r="C19191" s="22" t="s">
        <v>656</v>
      </c>
      <c r="D19191" s="22" t="s">
        <v>19578</v>
      </c>
      <c r="E19191" s="22" t="s">
        <v>18</v>
      </c>
      <c r="F19191" s="22" t="s">
        <v>242</v>
      </c>
      <c r="G19191" s="9">
        <v>5.5</v>
      </c>
      <c r="H19191" s="22" t="s">
        <v>20</v>
      </c>
      <c r="I19191" s="28">
        <v>2.41</v>
      </c>
      <c r="J19191" s="28">
        <v>13.24</v>
      </c>
      <c r="K19191" s="40"/>
      <c r="L19191" s="40"/>
    </row>
    <row r="19192" spans="1:12">
      <c r="A19192" s="17">
        <v>45900</v>
      </c>
      <c r="B19192" s="22" t="s">
        <v>10</v>
      </c>
      <c r="C19192" s="22" t="s">
        <v>12160</v>
      </c>
      <c r="D19192" s="22" t="s">
        <v>19579</v>
      </c>
      <c r="E19192" s="22" t="s">
        <v>18</v>
      </c>
      <c r="F19192" s="22" t="s">
        <v>40</v>
      </c>
      <c r="G19192" s="9">
        <v>886.16</v>
      </c>
      <c r="H19192" s="22" t="s">
        <v>41</v>
      </c>
      <c r="I19192" s="28">
        <v>3.25</v>
      </c>
      <c r="J19192" s="28">
        <v>2880.01</v>
      </c>
      <c r="K19192" s="40"/>
      <c r="L19192" s="40"/>
    </row>
    <row r="19193" spans="1:12">
      <c r="A19193" s="17">
        <v>45900</v>
      </c>
      <c r="B19193" s="22" t="s">
        <v>10</v>
      </c>
      <c r="C19193" s="22" t="s">
        <v>654</v>
      </c>
      <c r="D19193" s="22" t="s">
        <v>19580</v>
      </c>
      <c r="E19193" s="22" t="s">
        <v>18</v>
      </c>
      <c r="F19193" s="22" t="s">
        <v>242</v>
      </c>
      <c r="G19193" s="9">
        <v>160</v>
      </c>
      <c r="H19193" s="22" t="s">
        <v>20</v>
      </c>
      <c r="I19193" s="28">
        <v>16.5</v>
      </c>
      <c r="J19193" s="28">
        <v>2640.03</v>
      </c>
      <c r="K19193" s="40"/>
      <c r="L19193" s="40"/>
    </row>
    <row r="19194" spans="1:12">
      <c r="A19194" s="17">
        <v>45900</v>
      </c>
      <c r="B19194" s="22" t="s">
        <v>10</v>
      </c>
      <c r="C19194" s="22" t="s">
        <v>654</v>
      </c>
      <c r="D19194" s="22" t="s">
        <v>19581</v>
      </c>
      <c r="E19194" s="22" t="s">
        <v>18</v>
      </c>
      <c r="F19194" s="22" t="s">
        <v>242</v>
      </c>
      <c r="G19194" s="9">
        <v>146.69999999999999</v>
      </c>
      <c r="H19194" s="22" t="s">
        <v>20</v>
      </c>
      <c r="I19194" s="28">
        <v>16.5</v>
      </c>
      <c r="J19194" s="28">
        <v>2420.5700000000002</v>
      </c>
      <c r="K19194" s="40"/>
      <c r="L19194" s="40"/>
    </row>
    <row r="19195" spans="1:12">
      <c r="A19195" s="17">
        <v>45900</v>
      </c>
      <c r="B19195" s="22" t="s">
        <v>10</v>
      </c>
      <c r="C19195" s="22" t="s">
        <v>640</v>
      </c>
      <c r="D19195" s="22" t="s">
        <v>19582</v>
      </c>
      <c r="E19195" s="22" t="s">
        <v>18</v>
      </c>
      <c r="F19195" s="22" t="s">
        <v>242</v>
      </c>
      <c r="G19195" s="9">
        <v>7.65</v>
      </c>
      <c r="H19195" s="22" t="s">
        <v>20</v>
      </c>
      <c r="I19195" s="28">
        <v>16.329999999999998</v>
      </c>
      <c r="J19195" s="28">
        <v>124.92</v>
      </c>
      <c r="K19195" s="40"/>
      <c r="L19195" s="40"/>
    </row>
    <row r="19196" spans="1:12">
      <c r="A19196" s="17">
        <v>45900</v>
      </c>
      <c r="B19196" s="22" t="s">
        <v>10</v>
      </c>
      <c r="C19196" s="22" t="s">
        <v>640</v>
      </c>
      <c r="D19196" s="22" t="s">
        <v>19583</v>
      </c>
      <c r="E19196" s="22" t="s">
        <v>18</v>
      </c>
      <c r="F19196" s="22" t="s">
        <v>242</v>
      </c>
      <c r="G19196" s="9">
        <v>42.35</v>
      </c>
      <c r="H19196" s="22" t="s">
        <v>20</v>
      </c>
      <c r="I19196" s="28">
        <v>16.329999999999998</v>
      </c>
      <c r="J19196" s="28">
        <v>691.58</v>
      </c>
      <c r="K19196" s="40"/>
      <c r="L19196" s="40"/>
    </row>
    <row r="19197" spans="1:12">
      <c r="A19197" s="17">
        <v>45900</v>
      </c>
      <c r="B19197" s="22" t="s">
        <v>10</v>
      </c>
      <c r="C19197" s="22" t="s">
        <v>628</v>
      </c>
      <c r="D19197" s="22" t="s">
        <v>19584</v>
      </c>
      <c r="E19197" s="22" t="s">
        <v>58</v>
      </c>
      <c r="F19197" s="22" t="s">
        <v>268</v>
      </c>
      <c r="G19197" s="9">
        <v>10500</v>
      </c>
      <c r="H19197" s="22" t="s">
        <v>15</v>
      </c>
      <c r="I19197" s="28">
        <v>0.35</v>
      </c>
      <c r="J19197" s="28">
        <v>3675</v>
      </c>
      <c r="K19197" s="40"/>
      <c r="L19197" s="40"/>
    </row>
    <row r="19198" spans="1:12">
      <c r="A19198" s="17">
        <v>45900</v>
      </c>
      <c r="B19198" s="22" t="s">
        <v>10</v>
      </c>
      <c r="C19198" s="22" t="s">
        <v>628</v>
      </c>
      <c r="D19198" s="22" t="s">
        <v>19585</v>
      </c>
      <c r="E19198" s="22" t="s">
        <v>58</v>
      </c>
      <c r="F19198" s="22" t="s">
        <v>268</v>
      </c>
      <c r="G19198" s="9">
        <v>10383</v>
      </c>
      <c r="H19198" s="22" t="s">
        <v>15</v>
      </c>
      <c r="I19198" s="28">
        <v>0.35</v>
      </c>
      <c r="J19198" s="28">
        <v>3634.05</v>
      </c>
      <c r="K19198" s="40"/>
      <c r="L19198" s="40"/>
    </row>
    <row r="19199" spans="1:12">
      <c r="A19199" s="17">
        <v>45900</v>
      </c>
      <c r="B19199" s="22" t="s">
        <v>10</v>
      </c>
      <c r="C19199" s="22" t="s">
        <v>628</v>
      </c>
      <c r="D19199" s="22" t="s">
        <v>19586</v>
      </c>
      <c r="E19199" s="22" t="s">
        <v>58</v>
      </c>
      <c r="F19199" s="22" t="s">
        <v>268</v>
      </c>
      <c r="G19199" s="9">
        <v>10500</v>
      </c>
      <c r="H19199" s="22" t="s">
        <v>15</v>
      </c>
      <c r="I19199" s="28">
        <v>0.35</v>
      </c>
      <c r="J19199" s="28">
        <v>3675</v>
      </c>
      <c r="K19199" s="40"/>
      <c r="L19199" s="40"/>
    </row>
    <row r="19200" spans="1:12">
      <c r="A19200" s="17">
        <v>45900</v>
      </c>
      <c r="B19200" s="22" t="s">
        <v>10</v>
      </c>
      <c r="C19200" s="22" t="s">
        <v>625</v>
      </c>
      <c r="D19200" s="22" t="s">
        <v>19587</v>
      </c>
      <c r="E19200" s="22" t="s">
        <v>58</v>
      </c>
      <c r="F19200" s="22" t="s">
        <v>268</v>
      </c>
      <c r="G19200" s="9">
        <v>6300</v>
      </c>
      <c r="H19200" s="22" t="s">
        <v>15</v>
      </c>
      <c r="I19200" s="28">
        <v>0.35</v>
      </c>
      <c r="J19200" s="28">
        <v>2205</v>
      </c>
      <c r="K19200" s="40"/>
      <c r="L19200" s="40"/>
    </row>
    <row r="19201" spans="1:12">
      <c r="A19201" s="17">
        <v>45900</v>
      </c>
      <c r="B19201" s="22" t="s">
        <v>10</v>
      </c>
      <c r="C19201" s="22" t="s">
        <v>625</v>
      </c>
      <c r="D19201" s="22" t="s">
        <v>19588</v>
      </c>
      <c r="E19201" s="22" t="s">
        <v>58</v>
      </c>
      <c r="F19201" s="22" t="s">
        <v>268</v>
      </c>
      <c r="G19201" s="9">
        <v>4800</v>
      </c>
      <c r="H19201" s="22" t="s">
        <v>15</v>
      </c>
      <c r="I19201" s="28">
        <v>0.35</v>
      </c>
      <c r="J19201" s="28">
        <v>1680</v>
      </c>
      <c r="K19201" s="40"/>
      <c r="L19201" s="40"/>
    </row>
    <row r="19202" spans="1:12">
      <c r="A19202" s="17">
        <v>45900</v>
      </c>
      <c r="B19202" s="22" t="s">
        <v>10</v>
      </c>
      <c r="C19202" s="22" t="s">
        <v>836</v>
      </c>
      <c r="D19202" s="22" t="s">
        <v>19589</v>
      </c>
      <c r="E19202" s="22" t="s">
        <v>65</v>
      </c>
      <c r="F19202" s="22" t="s">
        <v>66</v>
      </c>
      <c r="G19202" s="9">
        <v>35</v>
      </c>
      <c r="H19202" s="22" t="s">
        <v>15</v>
      </c>
      <c r="I19202" s="28">
        <v>77</v>
      </c>
      <c r="J19202" s="28">
        <v>2694.84</v>
      </c>
      <c r="K19202" s="40"/>
      <c r="L19202" s="40"/>
    </row>
    <row r="19203" spans="1:12">
      <c r="A19203" s="17">
        <v>45900</v>
      </c>
      <c r="B19203" s="22" t="s">
        <v>10</v>
      </c>
      <c r="C19203" s="22" t="s">
        <v>836</v>
      </c>
      <c r="D19203" s="22" t="s">
        <v>19590</v>
      </c>
      <c r="E19203" s="22" t="s">
        <v>65</v>
      </c>
      <c r="F19203" s="22" t="s">
        <v>66</v>
      </c>
      <c r="G19203" s="9">
        <v>5</v>
      </c>
      <c r="H19203" s="22" t="s">
        <v>15</v>
      </c>
      <c r="I19203" s="28">
        <v>79.260000000000005</v>
      </c>
      <c r="J19203" s="28">
        <v>396.3</v>
      </c>
      <c r="K19203" s="40"/>
      <c r="L19203" s="40"/>
    </row>
    <row r="19204" spans="1:12">
      <c r="A19204" s="17">
        <v>45900</v>
      </c>
      <c r="B19204" s="22" t="s">
        <v>10</v>
      </c>
      <c r="C19204" s="22" t="s">
        <v>834</v>
      </c>
      <c r="D19204" s="22" t="s">
        <v>19591</v>
      </c>
      <c r="E19204" s="22" t="s">
        <v>65</v>
      </c>
      <c r="F19204" s="22" t="s">
        <v>72</v>
      </c>
      <c r="G19204" s="9">
        <v>34</v>
      </c>
      <c r="H19204" s="22" t="s">
        <v>15</v>
      </c>
      <c r="I19204" s="28">
        <v>79.260000000000005</v>
      </c>
      <c r="J19204" s="28">
        <v>2694.84</v>
      </c>
      <c r="K19204" s="40"/>
      <c r="L19204" s="40"/>
    </row>
    <row r="19205" spans="1:12">
      <c r="A19205" s="17">
        <v>45900</v>
      </c>
      <c r="B19205" s="22" t="s">
        <v>10</v>
      </c>
      <c r="C19205" s="22" t="s">
        <v>13296</v>
      </c>
      <c r="D19205" s="22" t="s">
        <v>19592</v>
      </c>
      <c r="E19205" s="22" t="s">
        <v>65</v>
      </c>
      <c r="F19205" s="22" t="s">
        <v>451</v>
      </c>
      <c r="G19205" s="9">
        <v>311</v>
      </c>
      <c r="H19205" s="22" t="s">
        <v>15</v>
      </c>
      <c r="I19205" s="28">
        <v>42.21</v>
      </c>
      <c r="J19205" s="28">
        <v>13127.31</v>
      </c>
      <c r="K19205" s="40"/>
      <c r="L19205" s="40"/>
    </row>
    <row r="19206" spans="1:12">
      <c r="A19206" s="17">
        <v>45900</v>
      </c>
      <c r="B19206" s="22" t="s">
        <v>10</v>
      </c>
      <c r="C19206" s="22" t="s">
        <v>13296</v>
      </c>
      <c r="D19206" s="22" t="s">
        <v>19593</v>
      </c>
      <c r="E19206" s="22" t="s">
        <v>65</v>
      </c>
      <c r="F19206" s="22" t="s">
        <v>451</v>
      </c>
      <c r="G19206" s="9">
        <v>480</v>
      </c>
      <c r="H19206" s="22" t="s">
        <v>15</v>
      </c>
      <c r="I19206" s="28">
        <v>42.21</v>
      </c>
      <c r="J19206" s="28">
        <v>20260.8</v>
      </c>
      <c r="K19206" s="40"/>
      <c r="L19206" s="40"/>
    </row>
    <row r="19207" spans="1:12">
      <c r="A19207" s="17">
        <v>45900</v>
      </c>
      <c r="B19207" s="22" t="s">
        <v>10</v>
      </c>
      <c r="C19207" s="22" t="s">
        <v>13296</v>
      </c>
      <c r="D19207" s="22" t="s">
        <v>19594</v>
      </c>
      <c r="E19207" s="22" t="s">
        <v>65</v>
      </c>
      <c r="F19207" s="22" t="s">
        <v>451</v>
      </c>
      <c r="G19207" s="9">
        <v>1536</v>
      </c>
      <c r="H19207" s="22" t="s">
        <v>15</v>
      </c>
      <c r="I19207" s="28">
        <v>42.21</v>
      </c>
      <c r="J19207" s="28">
        <v>64834.559999999998</v>
      </c>
      <c r="K19207" s="40"/>
      <c r="L19207" s="40"/>
    </row>
    <row r="19208" spans="1:12">
      <c r="A19208" s="17">
        <v>45900</v>
      </c>
      <c r="B19208" s="22" t="s">
        <v>10</v>
      </c>
      <c r="C19208" s="22" t="s">
        <v>13296</v>
      </c>
      <c r="D19208" s="22" t="s">
        <v>19595</v>
      </c>
      <c r="E19208" s="22" t="s">
        <v>65</v>
      </c>
      <c r="F19208" s="22" t="s">
        <v>451</v>
      </c>
      <c r="G19208" s="9">
        <v>1344</v>
      </c>
      <c r="H19208" s="22" t="s">
        <v>15</v>
      </c>
      <c r="I19208" s="28">
        <v>42.21</v>
      </c>
      <c r="J19208" s="28">
        <v>56730.239999999998</v>
      </c>
      <c r="K19208" s="40"/>
      <c r="L19208" s="40"/>
    </row>
    <row r="19209" spans="1:12">
      <c r="A19209" s="17">
        <v>45900</v>
      </c>
      <c r="B19209" s="22" t="s">
        <v>10</v>
      </c>
      <c r="C19209" s="22" t="s">
        <v>13296</v>
      </c>
      <c r="D19209" s="22" t="s">
        <v>19596</v>
      </c>
      <c r="E19209" s="22" t="s">
        <v>65</v>
      </c>
      <c r="F19209" s="22" t="s">
        <v>451</v>
      </c>
      <c r="G19209" s="9">
        <v>401</v>
      </c>
      <c r="H19209" s="22" t="s">
        <v>15</v>
      </c>
      <c r="I19209" s="28">
        <v>42.21</v>
      </c>
      <c r="J19209" s="28">
        <v>16926.21</v>
      </c>
      <c r="K19209" s="40"/>
      <c r="L19209" s="40"/>
    </row>
    <row r="19210" spans="1:12">
      <c r="A19210" s="17">
        <v>45900</v>
      </c>
      <c r="B19210" s="22" t="s">
        <v>10</v>
      </c>
      <c r="C19210" s="22" t="s">
        <v>13296</v>
      </c>
      <c r="D19210" s="22" t="s">
        <v>19597</v>
      </c>
      <c r="E19210" s="22" t="s">
        <v>65</v>
      </c>
      <c r="F19210" s="22" t="s">
        <v>451</v>
      </c>
      <c r="G19210" s="9">
        <v>224</v>
      </c>
      <c r="H19210" s="22" t="s">
        <v>15</v>
      </c>
      <c r="I19210" s="28">
        <v>42.21</v>
      </c>
      <c r="J19210" s="28">
        <v>9455.0400000000009</v>
      </c>
      <c r="K19210" s="40"/>
      <c r="L19210" s="40"/>
    </row>
    <row r="19211" spans="1:12">
      <c r="A19211" s="17">
        <v>45900</v>
      </c>
      <c r="B19211" s="22" t="s">
        <v>10</v>
      </c>
      <c r="C19211" s="22" t="s">
        <v>2779</v>
      </c>
      <c r="D19211" s="22" t="s">
        <v>19598</v>
      </c>
      <c r="E19211" s="22" t="s">
        <v>58</v>
      </c>
      <c r="F19211" s="22" t="s">
        <v>58</v>
      </c>
      <c r="G19211" s="9">
        <v>1892</v>
      </c>
      <c r="H19211" s="22" t="s">
        <v>15</v>
      </c>
      <c r="I19211" s="28">
        <v>3.16</v>
      </c>
      <c r="J19211" s="28">
        <v>5986.29</v>
      </c>
      <c r="K19211" s="40"/>
      <c r="L19211" s="40"/>
    </row>
    <row r="19212" spans="1:12">
      <c r="A19212" s="17">
        <v>45900</v>
      </c>
      <c r="B19212" s="22" t="s">
        <v>10</v>
      </c>
      <c r="C19212" s="22" t="s">
        <v>117</v>
      </c>
      <c r="D19212" s="22" t="s">
        <v>19599</v>
      </c>
      <c r="E19212" s="22" t="s">
        <v>58</v>
      </c>
      <c r="F19212" s="22" t="s">
        <v>58</v>
      </c>
      <c r="G19212" s="9">
        <v>153.5</v>
      </c>
      <c r="H19212" s="22" t="s">
        <v>15</v>
      </c>
      <c r="I19212" s="28">
        <v>1.89</v>
      </c>
      <c r="J19212" s="28">
        <v>290.42</v>
      </c>
      <c r="K19212" s="40"/>
      <c r="L19212" s="40"/>
    </row>
    <row r="19213" spans="1:12">
      <c r="A19213" s="17">
        <v>45900</v>
      </c>
      <c r="B19213" s="22" t="s">
        <v>10</v>
      </c>
      <c r="C19213" s="22" t="s">
        <v>829</v>
      </c>
      <c r="D19213" s="22" t="s">
        <v>19600</v>
      </c>
      <c r="E19213" s="22" t="s">
        <v>58</v>
      </c>
      <c r="F19213" s="22" t="s">
        <v>58</v>
      </c>
      <c r="G19213" s="9">
        <v>5261.8334999999997</v>
      </c>
      <c r="H19213" s="22" t="s">
        <v>15</v>
      </c>
      <c r="I19213" s="28">
        <v>0.88</v>
      </c>
      <c r="J19213" s="28">
        <v>4630.42</v>
      </c>
      <c r="K19213" s="40"/>
      <c r="L19213" s="40"/>
    </row>
    <row r="19214" spans="1:12">
      <c r="A19214" s="17">
        <v>45900</v>
      </c>
      <c r="B19214" s="22" t="s">
        <v>10</v>
      </c>
      <c r="C19214" s="22" t="s">
        <v>829</v>
      </c>
      <c r="D19214" s="22" t="s">
        <v>19601</v>
      </c>
      <c r="E19214" s="22" t="s">
        <v>58</v>
      </c>
      <c r="F19214" s="22" t="s">
        <v>58</v>
      </c>
      <c r="G19214" s="9">
        <v>10592.522000000001</v>
      </c>
      <c r="H19214" s="22" t="s">
        <v>15</v>
      </c>
      <c r="I19214" s="28">
        <v>0.88</v>
      </c>
      <c r="J19214" s="28">
        <v>9321.44</v>
      </c>
      <c r="K19214" s="40"/>
      <c r="L19214" s="40"/>
    </row>
    <row r="19215" spans="1:12">
      <c r="A19215" s="17">
        <v>45900</v>
      </c>
      <c r="B19215" s="22" t="s">
        <v>10</v>
      </c>
      <c r="C19215" s="22" t="s">
        <v>615</v>
      </c>
      <c r="D19215" s="22" t="s">
        <v>19602</v>
      </c>
      <c r="E19215" s="22" t="s">
        <v>58</v>
      </c>
      <c r="F19215" s="22" t="s">
        <v>58</v>
      </c>
      <c r="G19215" s="9">
        <v>8265</v>
      </c>
      <c r="H19215" s="22" t="s">
        <v>15</v>
      </c>
      <c r="I19215" s="28">
        <v>1.1200000000000001</v>
      </c>
      <c r="J19215" s="28">
        <v>9265.06</v>
      </c>
      <c r="K19215" s="40"/>
      <c r="L19215" s="40"/>
    </row>
    <row r="19216" spans="1:12">
      <c r="A19216" s="17">
        <v>45900</v>
      </c>
      <c r="B19216" s="22" t="s">
        <v>10</v>
      </c>
      <c r="C19216" s="22" t="s">
        <v>615</v>
      </c>
      <c r="D19216" s="22" t="s">
        <v>19603</v>
      </c>
      <c r="E19216" s="22" t="s">
        <v>58</v>
      </c>
      <c r="F19216" s="22" t="s">
        <v>58</v>
      </c>
      <c r="G19216" s="9">
        <v>6666</v>
      </c>
      <c r="H19216" s="22" t="s">
        <v>15</v>
      </c>
      <c r="I19216" s="28">
        <v>1.1200000000000001</v>
      </c>
      <c r="J19216" s="28">
        <v>7472.65</v>
      </c>
      <c r="K19216" s="40"/>
      <c r="L19216" s="40"/>
    </row>
    <row r="19217" spans="1:12">
      <c r="A19217" s="17">
        <v>45900</v>
      </c>
      <c r="B19217" s="22" t="s">
        <v>10</v>
      </c>
      <c r="C19217" s="22" t="s">
        <v>615</v>
      </c>
      <c r="D19217" s="22" t="s">
        <v>19604</v>
      </c>
      <c r="E19217" s="22" t="s">
        <v>58</v>
      </c>
      <c r="F19217" s="22" t="s">
        <v>58</v>
      </c>
      <c r="G19217" s="9">
        <v>556</v>
      </c>
      <c r="H19217" s="22" t="s">
        <v>15</v>
      </c>
      <c r="I19217" s="28">
        <v>1.1200000000000001</v>
      </c>
      <c r="J19217" s="28">
        <v>623.28</v>
      </c>
      <c r="K19217" s="40"/>
      <c r="L19217" s="40"/>
    </row>
    <row r="19218" spans="1:12">
      <c r="A19218" s="17">
        <v>45900</v>
      </c>
      <c r="B19218" s="22" t="s">
        <v>10</v>
      </c>
      <c r="C19218" s="22" t="s">
        <v>615</v>
      </c>
      <c r="D19218" s="22" t="s">
        <v>19605</v>
      </c>
      <c r="E19218" s="22" t="s">
        <v>58</v>
      </c>
      <c r="F19218" s="22" t="s">
        <v>58</v>
      </c>
      <c r="G19218" s="9">
        <v>240</v>
      </c>
      <c r="H19218" s="22" t="s">
        <v>15</v>
      </c>
      <c r="I19218" s="28">
        <v>1.1200000000000001</v>
      </c>
      <c r="J19218" s="28">
        <v>269.04000000000002</v>
      </c>
      <c r="K19218" s="40"/>
      <c r="L19218" s="40"/>
    </row>
    <row r="19219" spans="1:12">
      <c r="A19219" s="17">
        <v>45900</v>
      </c>
      <c r="B19219" s="22" t="s">
        <v>10</v>
      </c>
      <c r="C19219" s="22" t="s">
        <v>824</v>
      </c>
      <c r="D19219" s="22" t="s">
        <v>19606</v>
      </c>
      <c r="E19219" s="22" t="s">
        <v>58</v>
      </c>
      <c r="F19219" s="22" t="s">
        <v>58</v>
      </c>
      <c r="G19219" s="9">
        <v>2407</v>
      </c>
      <c r="H19219" s="22" t="s">
        <v>15</v>
      </c>
      <c r="I19219" s="28">
        <v>0.25</v>
      </c>
      <c r="J19219" s="28">
        <v>599.35</v>
      </c>
      <c r="K19219" s="40"/>
      <c r="L19219" s="40"/>
    </row>
    <row r="19220" spans="1:12">
      <c r="A19220" s="17">
        <v>45900</v>
      </c>
      <c r="B19220" s="22" t="s">
        <v>10</v>
      </c>
      <c r="C19220" s="22" t="s">
        <v>821</v>
      </c>
      <c r="D19220" s="22" t="s">
        <v>19607</v>
      </c>
      <c r="E19220" s="22" t="s">
        <v>58</v>
      </c>
      <c r="F19220" s="22" t="s">
        <v>58</v>
      </c>
      <c r="G19220" s="9">
        <v>3600</v>
      </c>
      <c r="H19220" s="22" t="s">
        <v>15</v>
      </c>
      <c r="I19220" s="28">
        <v>3.16</v>
      </c>
      <c r="J19220" s="28">
        <v>11390.4</v>
      </c>
      <c r="K19220" s="40"/>
      <c r="L19220" s="40"/>
    </row>
    <row r="19221" spans="1:12">
      <c r="A19221" s="17">
        <v>45900</v>
      </c>
      <c r="B19221" s="22" t="s">
        <v>10</v>
      </c>
      <c r="C19221" s="22" t="s">
        <v>821</v>
      </c>
      <c r="D19221" s="22" t="s">
        <v>19608</v>
      </c>
      <c r="E19221" s="22" t="s">
        <v>58</v>
      </c>
      <c r="F19221" s="22" t="s">
        <v>58</v>
      </c>
      <c r="G19221" s="9">
        <v>200</v>
      </c>
      <c r="H19221" s="22" t="s">
        <v>15</v>
      </c>
      <c r="I19221" s="28">
        <v>3.16</v>
      </c>
      <c r="J19221" s="28">
        <v>632.79999999999995</v>
      </c>
      <c r="K19221" s="40"/>
      <c r="L19221" s="40"/>
    </row>
    <row r="19222" spans="1:12">
      <c r="A19222" s="17">
        <v>45900</v>
      </c>
      <c r="B19222" s="22" t="s">
        <v>10</v>
      </c>
      <c r="C19222" s="22" t="s">
        <v>119</v>
      </c>
      <c r="D19222" s="22" t="s">
        <v>19609</v>
      </c>
      <c r="E19222" s="22" t="s">
        <v>58</v>
      </c>
      <c r="F19222" s="22" t="s">
        <v>58</v>
      </c>
      <c r="G19222" s="9">
        <v>6500</v>
      </c>
      <c r="H19222" s="22" t="s">
        <v>15</v>
      </c>
      <c r="I19222" s="28">
        <v>4</v>
      </c>
      <c r="J19222" s="28">
        <v>26000</v>
      </c>
      <c r="K19222" s="40"/>
      <c r="L19222" s="40"/>
    </row>
    <row r="19223" spans="1:12">
      <c r="A19223" s="17">
        <v>45900</v>
      </c>
      <c r="B19223" s="22" t="s">
        <v>10</v>
      </c>
      <c r="C19223" s="22" t="s">
        <v>119</v>
      </c>
      <c r="D19223" s="22" t="s">
        <v>19610</v>
      </c>
      <c r="E19223" s="22" t="s">
        <v>58</v>
      </c>
      <c r="F19223" s="22" t="s">
        <v>58</v>
      </c>
      <c r="G19223" s="9">
        <v>4598</v>
      </c>
      <c r="H19223" s="22" t="s">
        <v>15</v>
      </c>
      <c r="I19223" s="28">
        <v>4</v>
      </c>
      <c r="J19223" s="28">
        <v>18392</v>
      </c>
      <c r="K19223" s="40"/>
      <c r="L19223" s="40"/>
    </row>
    <row r="19224" spans="1:12">
      <c r="A19224" s="17">
        <v>45900</v>
      </c>
      <c r="B19224" s="22" t="s">
        <v>10</v>
      </c>
      <c r="C19224" s="22" t="s">
        <v>119</v>
      </c>
      <c r="D19224" s="22" t="s">
        <v>19611</v>
      </c>
      <c r="E19224" s="22" t="s">
        <v>58</v>
      </c>
      <c r="F19224" s="22" t="s">
        <v>58</v>
      </c>
      <c r="G19224" s="9">
        <v>6300</v>
      </c>
      <c r="H19224" s="22" t="s">
        <v>15</v>
      </c>
      <c r="I19224" s="28">
        <v>4</v>
      </c>
      <c r="J19224" s="28">
        <v>25200</v>
      </c>
      <c r="K19224" s="40"/>
      <c r="L19224" s="40"/>
    </row>
    <row r="19225" spans="1:12">
      <c r="A19225" s="17">
        <v>45900</v>
      </c>
      <c r="B19225" s="22" t="s">
        <v>10</v>
      </c>
      <c r="C19225" s="22" t="s">
        <v>119</v>
      </c>
      <c r="D19225" s="22" t="s">
        <v>19612</v>
      </c>
      <c r="E19225" s="22" t="s">
        <v>58</v>
      </c>
      <c r="F19225" s="22" t="s">
        <v>58</v>
      </c>
      <c r="G19225" s="9">
        <v>2080</v>
      </c>
      <c r="H19225" s="22" t="s">
        <v>15</v>
      </c>
      <c r="I19225" s="28">
        <v>4</v>
      </c>
      <c r="J19225" s="28">
        <v>8320</v>
      </c>
      <c r="K19225" s="40"/>
      <c r="L19225" s="40"/>
    </row>
    <row r="19226" spans="1:12">
      <c r="A19226" s="17">
        <v>45900</v>
      </c>
      <c r="B19226" s="22" t="s">
        <v>10</v>
      </c>
      <c r="C19226" s="22" t="s">
        <v>815</v>
      </c>
      <c r="D19226" s="22" t="s">
        <v>19613</v>
      </c>
      <c r="E19226" s="22" t="s">
        <v>58</v>
      </c>
      <c r="F19226" s="22" t="s">
        <v>58</v>
      </c>
      <c r="G19226" s="9">
        <v>4143</v>
      </c>
      <c r="H19226" s="22" t="s">
        <v>15</v>
      </c>
      <c r="I19226" s="28">
        <v>3.81</v>
      </c>
      <c r="J19226" s="28">
        <v>15793.12</v>
      </c>
      <c r="K19226" s="40"/>
      <c r="L19226" s="40"/>
    </row>
    <row r="19227" spans="1:12">
      <c r="A19227" s="17">
        <v>45900</v>
      </c>
      <c r="B19227" s="22" t="s">
        <v>10</v>
      </c>
      <c r="C19227" s="22" t="s">
        <v>815</v>
      </c>
      <c r="D19227" s="22" t="s">
        <v>19614</v>
      </c>
      <c r="E19227" s="22" t="s">
        <v>58</v>
      </c>
      <c r="F19227" s="22" t="s">
        <v>58</v>
      </c>
      <c r="G19227" s="9">
        <v>60</v>
      </c>
      <c r="H19227" s="22" t="s">
        <v>15</v>
      </c>
      <c r="I19227" s="28">
        <v>3.81</v>
      </c>
      <c r="J19227" s="28">
        <v>228.72</v>
      </c>
      <c r="K19227" s="40"/>
      <c r="L19227" s="40"/>
    </row>
    <row r="19228" spans="1:12">
      <c r="A19228" s="17">
        <v>45900</v>
      </c>
      <c r="B19228" s="22" t="s">
        <v>10</v>
      </c>
      <c r="C19228" s="22" t="s">
        <v>121</v>
      </c>
      <c r="D19228" s="22" t="s">
        <v>19615</v>
      </c>
      <c r="E19228" s="22" t="s">
        <v>58</v>
      </c>
      <c r="F19228" s="22" t="s">
        <v>58</v>
      </c>
      <c r="G19228" s="9">
        <v>200</v>
      </c>
      <c r="H19228" s="22" t="s">
        <v>15</v>
      </c>
      <c r="I19228" s="28">
        <v>3.16</v>
      </c>
      <c r="J19228" s="28">
        <v>632.79999999999995</v>
      </c>
      <c r="K19228" s="40"/>
      <c r="L19228" s="40"/>
    </row>
    <row r="19229" spans="1:12">
      <c r="A19229" s="17">
        <v>45900</v>
      </c>
      <c r="B19229" s="22" t="s">
        <v>10</v>
      </c>
      <c r="C19229" s="22" t="s">
        <v>121</v>
      </c>
      <c r="D19229" s="22" t="s">
        <v>19616</v>
      </c>
      <c r="E19229" s="22" t="s">
        <v>58</v>
      </c>
      <c r="F19229" s="22" t="s">
        <v>58</v>
      </c>
      <c r="G19229" s="9">
        <v>120</v>
      </c>
      <c r="H19229" s="22" t="s">
        <v>15</v>
      </c>
      <c r="I19229" s="28">
        <v>3.16</v>
      </c>
      <c r="J19229" s="28">
        <v>379.68</v>
      </c>
      <c r="K19229" s="40"/>
      <c r="L19229" s="40"/>
    </row>
    <row r="19230" spans="1:12">
      <c r="A19230" s="17">
        <v>45900</v>
      </c>
      <c r="B19230" s="22" t="s">
        <v>10</v>
      </c>
      <c r="C19230" s="22" t="s">
        <v>123</v>
      </c>
      <c r="D19230" s="22" t="s">
        <v>19617</v>
      </c>
      <c r="E19230" s="22" t="s">
        <v>58</v>
      </c>
      <c r="F19230" s="22" t="s">
        <v>58</v>
      </c>
      <c r="G19230" s="9">
        <v>6582</v>
      </c>
      <c r="H19230" s="22" t="s">
        <v>15</v>
      </c>
      <c r="I19230" s="28">
        <v>0.68</v>
      </c>
      <c r="J19230" s="28">
        <v>4502.07</v>
      </c>
      <c r="K19230" s="40"/>
      <c r="L19230" s="40"/>
    </row>
    <row r="19231" spans="1:12">
      <c r="A19231" s="17">
        <v>45900</v>
      </c>
      <c r="B19231" s="22" t="s">
        <v>10</v>
      </c>
      <c r="C19231" s="22" t="s">
        <v>123</v>
      </c>
      <c r="D19231" s="22" t="s">
        <v>19618</v>
      </c>
      <c r="E19231" s="22" t="s">
        <v>58</v>
      </c>
      <c r="F19231" s="22" t="s">
        <v>58</v>
      </c>
      <c r="G19231" s="9">
        <v>2000</v>
      </c>
      <c r="H19231" s="22" t="s">
        <v>15</v>
      </c>
      <c r="I19231" s="28">
        <v>0.68</v>
      </c>
      <c r="J19231" s="28">
        <v>1368</v>
      </c>
      <c r="K19231" s="40"/>
      <c r="L19231" s="40"/>
    </row>
    <row r="19232" spans="1:12">
      <c r="A19232" s="17">
        <v>45900</v>
      </c>
      <c r="B19232" s="22" t="s">
        <v>10</v>
      </c>
      <c r="C19232" s="22" t="s">
        <v>123</v>
      </c>
      <c r="D19232" s="22" t="s">
        <v>19619</v>
      </c>
      <c r="E19232" s="22" t="s">
        <v>58</v>
      </c>
      <c r="F19232" s="22" t="s">
        <v>58</v>
      </c>
      <c r="G19232" s="9">
        <v>4000</v>
      </c>
      <c r="H19232" s="22" t="s">
        <v>15</v>
      </c>
      <c r="I19232" s="28">
        <v>0.68</v>
      </c>
      <c r="J19232" s="28">
        <v>2736</v>
      </c>
      <c r="K19232" s="40"/>
      <c r="L19232" s="40"/>
    </row>
    <row r="19233" spans="1:12">
      <c r="A19233" s="17">
        <v>45900</v>
      </c>
      <c r="B19233" s="22" t="s">
        <v>10</v>
      </c>
      <c r="C19233" s="22" t="s">
        <v>127</v>
      </c>
      <c r="D19233" s="22" t="s">
        <v>19620</v>
      </c>
      <c r="E19233" s="22" t="s">
        <v>58</v>
      </c>
      <c r="F19233" s="22" t="s">
        <v>58</v>
      </c>
      <c r="G19233" s="9">
        <v>41</v>
      </c>
      <c r="H19233" s="22" t="s">
        <v>15</v>
      </c>
      <c r="I19233" s="28">
        <v>1.2</v>
      </c>
      <c r="J19233" s="28">
        <v>49.2</v>
      </c>
      <c r="K19233" s="40"/>
      <c r="L19233" s="40"/>
    </row>
    <row r="19234" spans="1:12">
      <c r="A19234" s="17">
        <v>45900</v>
      </c>
      <c r="B19234" s="22" t="s">
        <v>10</v>
      </c>
      <c r="C19234" s="22" t="s">
        <v>808</v>
      </c>
      <c r="D19234" s="22" t="s">
        <v>19621</v>
      </c>
      <c r="E19234" s="22" t="s">
        <v>58</v>
      </c>
      <c r="F19234" s="22" t="s">
        <v>58</v>
      </c>
      <c r="G19234" s="9">
        <v>775</v>
      </c>
      <c r="H19234" s="22" t="s">
        <v>15</v>
      </c>
      <c r="I19234" s="28">
        <v>0.68</v>
      </c>
      <c r="J19234" s="28">
        <v>530.1</v>
      </c>
      <c r="K19234" s="40"/>
      <c r="L19234" s="40"/>
    </row>
    <row r="19235" spans="1:12">
      <c r="A19235" s="17">
        <v>45900</v>
      </c>
      <c r="B19235" s="22" t="s">
        <v>10</v>
      </c>
      <c r="C19235" s="22" t="s">
        <v>805</v>
      </c>
      <c r="D19235" s="22" t="s">
        <v>19622</v>
      </c>
      <c r="E19235" s="22" t="s">
        <v>18</v>
      </c>
      <c r="F19235" s="22" t="s">
        <v>543</v>
      </c>
      <c r="G19235" s="9">
        <v>106.58215</v>
      </c>
      <c r="H19235" s="22" t="s">
        <v>20</v>
      </c>
      <c r="I19235" s="28">
        <v>2.99</v>
      </c>
      <c r="J19235" s="28">
        <v>318.66000000000003</v>
      </c>
      <c r="K19235" s="40"/>
      <c r="L19235" s="40"/>
    </row>
    <row r="19236" spans="1:12">
      <c r="A19236" s="17">
        <v>45900</v>
      </c>
      <c r="B19236" s="22" t="s">
        <v>10</v>
      </c>
      <c r="C19236" s="22" t="s">
        <v>802</v>
      </c>
      <c r="D19236" s="22" t="s">
        <v>19623</v>
      </c>
      <c r="E19236" s="22" t="s">
        <v>18</v>
      </c>
      <c r="F19236" s="22" t="s">
        <v>543</v>
      </c>
      <c r="G19236" s="9">
        <v>44</v>
      </c>
      <c r="H19236" s="22" t="s">
        <v>20</v>
      </c>
      <c r="I19236" s="28">
        <v>2.99</v>
      </c>
      <c r="J19236" s="28">
        <v>131.63</v>
      </c>
      <c r="K19236" s="40"/>
      <c r="L19236" s="40"/>
    </row>
    <row r="19237" spans="1:12">
      <c r="A19237" s="17">
        <v>45900</v>
      </c>
      <c r="B19237" s="22" t="s">
        <v>10</v>
      </c>
      <c r="C19237" s="22" t="s">
        <v>802</v>
      </c>
      <c r="D19237" s="22" t="s">
        <v>19624</v>
      </c>
      <c r="E19237" s="22" t="s">
        <v>18</v>
      </c>
      <c r="F19237" s="22" t="s">
        <v>543</v>
      </c>
      <c r="G19237" s="9">
        <v>8.1158999999999999</v>
      </c>
      <c r="H19237" s="22" t="s">
        <v>20</v>
      </c>
      <c r="I19237" s="28">
        <v>3</v>
      </c>
      <c r="J19237" s="28">
        <v>24.31</v>
      </c>
      <c r="K19237" s="40"/>
      <c r="L19237" s="40"/>
    </row>
    <row r="19238" spans="1:12">
      <c r="A19238" s="17">
        <v>45900</v>
      </c>
      <c r="B19238" s="22" t="s">
        <v>10</v>
      </c>
      <c r="C19238" s="22" t="s">
        <v>800</v>
      </c>
      <c r="D19238" s="22" t="s">
        <v>19625</v>
      </c>
      <c r="E19238" s="22" t="s">
        <v>18</v>
      </c>
      <c r="F19238" s="22" t="s">
        <v>543</v>
      </c>
      <c r="G19238" s="9">
        <v>46.253599999999999</v>
      </c>
      <c r="H19238" s="22" t="s">
        <v>20</v>
      </c>
      <c r="I19238" s="28">
        <v>3.44</v>
      </c>
      <c r="J19238" s="28">
        <v>159.12</v>
      </c>
      <c r="K19238" s="40"/>
      <c r="L19238" s="40"/>
    </row>
    <row r="19239" spans="1:12">
      <c r="A19239" s="17">
        <v>45900</v>
      </c>
      <c r="B19239" s="22" t="s">
        <v>10</v>
      </c>
      <c r="C19239" s="22" t="s">
        <v>798</v>
      </c>
      <c r="D19239" s="22" t="s">
        <v>19626</v>
      </c>
      <c r="E19239" s="22" t="s">
        <v>18</v>
      </c>
      <c r="F19239" s="22" t="s">
        <v>543</v>
      </c>
      <c r="G19239" s="9">
        <v>52.594524</v>
      </c>
      <c r="H19239" s="22" t="s">
        <v>20</v>
      </c>
      <c r="I19239" s="28">
        <v>96</v>
      </c>
      <c r="J19239" s="28">
        <v>5049.07</v>
      </c>
      <c r="K19239" s="40"/>
      <c r="L19239" s="40"/>
    </row>
    <row r="19240" spans="1:12">
      <c r="A19240" s="17">
        <v>45900</v>
      </c>
      <c r="B19240" s="22" t="s">
        <v>10</v>
      </c>
      <c r="C19240" s="22" t="s">
        <v>796</v>
      </c>
      <c r="D19240" s="22" t="s">
        <v>19627</v>
      </c>
      <c r="E19240" s="22" t="s">
        <v>18</v>
      </c>
      <c r="F19240" s="22" t="s">
        <v>543</v>
      </c>
      <c r="G19240" s="9">
        <v>32.941223000000001</v>
      </c>
      <c r="H19240" s="22" t="s">
        <v>20</v>
      </c>
      <c r="I19240" s="28">
        <v>95</v>
      </c>
      <c r="J19240" s="28">
        <v>3129.42</v>
      </c>
      <c r="K19240" s="40"/>
      <c r="L19240" s="40"/>
    </row>
    <row r="19241" spans="1:12">
      <c r="A19241" s="17">
        <v>45900</v>
      </c>
      <c r="B19241" s="22" t="s">
        <v>10</v>
      </c>
      <c r="C19241" s="22" t="s">
        <v>794</v>
      </c>
      <c r="D19241" s="22" t="s">
        <v>19628</v>
      </c>
      <c r="E19241" s="22" t="s">
        <v>18</v>
      </c>
      <c r="F19241" s="22" t="s">
        <v>543</v>
      </c>
      <c r="G19241" s="9">
        <v>56.707023999999997</v>
      </c>
      <c r="H19241" s="22" t="s">
        <v>20</v>
      </c>
      <c r="I19241" s="28">
        <v>96.5</v>
      </c>
      <c r="J19241" s="28">
        <v>5472.23</v>
      </c>
      <c r="K19241" s="40"/>
      <c r="L19241" s="40"/>
    </row>
    <row r="19242" spans="1:12">
      <c r="A19242" s="17">
        <v>45900</v>
      </c>
      <c r="B19242" s="22" t="s">
        <v>10</v>
      </c>
      <c r="C19242" s="22" t="s">
        <v>792</v>
      </c>
      <c r="D19242" s="22" t="s">
        <v>19629</v>
      </c>
      <c r="E19242" s="22" t="s">
        <v>18</v>
      </c>
      <c r="F19242" s="22" t="s">
        <v>543</v>
      </c>
      <c r="G19242" s="9">
        <v>114.1369</v>
      </c>
      <c r="H19242" s="22" t="s">
        <v>20</v>
      </c>
      <c r="I19242" s="28">
        <v>4.7</v>
      </c>
      <c r="J19242" s="28">
        <v>536.41999999999996</v>
      </c>
      <c r="K19242" s="40"/>
      <c r="L19242" s="40"/>
    </row>
    <row r="19243" spans="1:12">
      <c r="A19243" s="17">
        <v>45900</v>
      </c>
      <c r="B19243" s="22" t="s">
        <v>10</v>
      </c>
      <c r="C19243" s="22" t="s">
        <v>544</v>
      </c>
      <c r="D19243" s="22" t="s">
        <v>19630</v>
      </c>
      <c r="E19243" s="22" t="s">
        <v>18</v>
      </c>
      <c r="F19243" s="22" t="s">
        <v>543</v>
      </c>
      <c r="G19243" s="9">
        <v>165</v>
      </c>
      <c r="H19243" s="22" t="s">
        <v>20</v>
      </c>
      <c r="I19243" s="28">
        <v>21.89</v>
      </c>
      <c r="J19243" s="28">
        <v>3611.85</v>
      </c>
      <c r="K19243" s="40"/>
      <c r="L19243" s="40"/>
    </row>
    <row r="19244" spans="1:12">
      <c r="A19244" s="17">
        <v>45900</v>
      </c>
      <c r="B19244" s="22" t="s">
        <v>10</v>
      </c>
      <c r="C19244" s="22" t="s">
        <v>544</v>
      </c>
      <c r="D19244" s="22" t="s">
        <v>19631</v>
      </c>
      <c r="E19244" s="22" t="s">
        <v>18</v>
      </c>
      <c r="F19244" s="22" t="s">
        <v>543</v>
      </c>
      <c r="G19244" s="9">
        <v>134.19999999999999</v>
      </c>
      <c r="H19244" s="22" t="s">
        <v>20</v>
      </c>
      <c r="I19244" s="28">
        <v>21.89</v>
      </c>
      <c r="J19244" s="28">
        <v>2937.65</v>
      </c>
      <c r="K19244" s="40"/>
      <c r="L19244" s="40"/>
    </row>
    <row r="19245" spans="1:12">
      <c r="A19245" s="17">
        <v>45900</v>
      </c>
      <c r="B19245" s="22" t="s">
        <v>10</v>
      </c>
      <c r="C19245" s="22" t="s">
        <v>544</v>
      </c>
      <c r="D19245" s="22" t="s">
        <v>19632</v>
      </c>
      <c r="E19245" s="22" t="s">
        <v>18</v>
      </c>
      <c r="F19245" s="22" t="s">
        <v>543</v>
      </c>
      <c r="G19245" s="9">
        <v>1.8</v>
      </c>
      <c r="H19245" s="22" t="s">
        <v>20</v>
      </c>
      <c r="I19245" s="28">
        <v>21.89</v>
      </c>
      <c r="J19245" s="28">
        <v>39.4</v>
      </c>
      <c r="K19245" s="40"/>
      <c r="L19245" s="40"/>
    </row>
    <row r="19246" spans="1:12">
      <c r="A19246" s="17">
        <v>45900</v>
      </c>
      <c r="B19246" s="22" t="s">
        <v>10</v>
      </c>
      <c r="C19246" s="22" t="s">
        <v>484</v>
      </c>
      <c r="D19246" s="22" t="s">
        <v>19633</v>
      </c>
      <c r="E19246" s="22" t="s">
        <v>58</v>
      </c>
      <c r="F19246" s="22" t="s">
        <v>58</v>
      </c>
      <c r="G19246" s="9">
        <v>2405.4666000000002</v>
      </c>
      <c r="H19246" s="22" t="s">
        <v>15</v>
      </c>
      <c r="I19246" s="28">
        <v>0.56000000000000005</v>
      </c>
      <c r="J19246" s="28">
        <v>1353.07</v>
      </c>
      <c r="K19246" s="40"/>
      <c r="L19246" s="40"/>
    </row>
    <row r="19247" spans="1:12">
      <c r="A19247" s="17">
        <v>45900</v>
      </c>
      <c r="B19247" s="22" t="s">
        <v>10</v>
      </c>
      <c r="C19247" s="22" t="s">
        <v>787</v>
      </c>
      <c r="D19247" s="22" t="s">
        <v>19634</v>
      </c>
      <c r="E19247" s="22" t="s">
        <v>18</v>
      </c>
      <c r="F19247" s="22" t="s">
        <v>784</v>
      </c>
      <c r="G19247" s="9">
        <v>110</v>
      </c>
      <c r="H19247" s="22" t="s">
        <v>41</v>
      </c>
      <c r="I19247" s="28">
        <v>6.65</v>
      </c>
      <c r="J19247" s="28">
        <v>731.5</v>
      </c>
      <c r="K19247" s="40"/>
      <c r="L19247" s="40"/>
    </row>
    <row r="19248" spans="1:12">
      <c r="A19248" s="17">
        <v>45900</v>
      </c>
      <c r="B19248" s="22" t="s">
        <v>10</v>
      </c>
      <c r="C19248" s="22" t="s">
        <v>1809</v>
      </c>
      <c r="D19248" s="22" t="s">
        <v>19635</v>
      </c>
      <c r="E19248" s="22" t="s">
        <v>18</v>
      </c>
      <c r="F19248" s="22" t="s">
        <v>141</v>
      </c>
      <c r="G19248" s="9">
        <v>0.13707572000000001</v>
      </c>
      <c r="H19248" s="22" t="s">
        <v>41</v>
      </c>
      <c r="I19248" s="28">
        <v>7.66</v>
      </c>
      <c r="J19248" s="28">
        <v>1.05</v>
      </c>
      <c r="K19248" s="40"/>
      <c r="L19248" s="40"/>
    </row>
    <row r="19249" spans="1:12">
      <c r="A19249" s="17">
        <v>45900</v>
      </c>
      <c r="B19249" s="22" t="s">
        <v>10</v>
      </c>
      <c r="C19249" s="22" t="s">
        <v>787</v>
      </c>
      <c r="D19249" s="22" t="s">
        <v>19636</v>
      </c>
      <c r="E19249" s="22" t="s">
        <v>18</v>
      </c>
      <c r="F19249" s="22" t="s">
        <v>784</v>
      </c>
      <c r="G19249" s="9">
        <v>55</v>
      </c>
      <c r="H19249" s="22" t="s">
        <v>41</v>
      </c>
      <c r="I19249" s="28">
        <v>6.65</v>
      </c>
      <c r="J19249" s="28">
        <v>365.75</v>
      </c>
      <c r="K19249" s="40"/>
      <c r="L19249" s="40"/>
    </row>
    <row r="19250" spans="1:12">
      <c r="A19250" s="17">
        <v>45900</v>
      </c>
      <c r="B19250" s="22" t="s">
        <v>10</v>
      </c>
      <c r="C19250" s="22" t="s">
        <v>785</v>
      </c>
      <c r="D19250" s="22" t="s">
        <v>19637</v>
      </c>
      <c r="E19250" s="22" t="s">
        <v>18</v>
      </c>
      <c r="F19250" s="22" t="s">
        <v>784</v>
      </c>
      <c r="G19250" s="9">
        <v>55</v>
      </c>
      <c r="H19250" s="22" t="s">
        <v>41</v>
      </c>
      <c r="I19250" s="28">
        <v>7.65</v>
      </c>
      <c r="J19250" s="28">
        <v>420.75</v>
      </c>
      <c r="K19250" s="40"/>
      <c r="L19250" s="40"/>
    </row>
    <row r="19251" spans="1:12">
      <c r="A19251" s="17">
        <v>45900</v>
      </c>
      <c r="B19251" s="22" t="s">
        <v>10</v>
      </c>
      <c r="C19251" s="22" t="s">
        <v>780</v>
      </c>
      <c r="D19251" s="22" t="s">
        <v>19638</v>
      </c>
      <c r="E19251" s="22" t="s">
        <v>58</v>
      </c>
      <c r="F19251" s="22" t="s">
        <v>59</v>
      </c>
      <c r="G19251" s="9">
        <v>100</v>
      </c>
      <c r="H19251" s="22" t="s">
        <v>15</v>
      </c>
      <c r="I19251" s="28">
        <v>0.45</v>
      </c>
      <c r="J19251" s="28">
        <v>45</v>
      </c>
      <c r="K19251" s="40"/>
      <c r="L19251" s="40"/>
    </row>
    <row r="19252" spans="1:12">
      <c r="A19252" s="17">
        <v>45900</v>
      </c>
      <c r="B19252" s="22" t="s">
        <v>10</v>
      </c>
      <c r="C19252" s="22" t="s">
        <v>778</v>
      </c>
      <c r="D19252" s="22" t="s">
        <v>19639</v>
      </c>
      <c r="E19252" s="22" t="s">
        <v>58</v>
      </c>
      <c r="F19252" s="22" t="s">
        <v>59</v>
      </c>
      <c r="G19252" s="9">
        <v>100</v>
      </c>
      <c r="H19252" s="22" t="s">
        <v>15</v>
      </c>
      <c r="I19252" s="28">
        <v>0.45</v>
      </c>
      <c r="J19252" s="28">
        <v>45</v>
      </c>
      <c r="K19252" s="40"/>
      <c r="L19252" s="40"/>
    </row>
    <row r="19253" spans="1:12">
      <c r="A19253" s="17">
        <v>45900</v>
      </c>
      <c r="B19253" s="22" t="s">
        <v>10</v>
      </c>
      <c r="C19253" s="22" t="s">
        <v>136</v>
      </c>
      <c r="D19253" s="22" t="s">
        <v>19640</v>
      </c>
      <c r="E19253" s="22" t="s">
        <v>65</v>
      </c>
      <c r="F19253" s="22" t="s">
        <v>75</v>
      </c>
      <c r="G19253" s="9">
        <v>132</v>
      </c>
      <c r="H19253" s="22" t="s">
        <v>15</v>
      </c>
      <c r="I19253" s="28">
        <v>42.21</v>
      </c>
      <c r="J19253" s="28">
        <v>5571.72</v>
      </c>
      <c r="K19253" s="40"/>
      <c r="L19253" s="40"/>
    </row>
    <row r="19254" spans="1:12">
      <c r="A19254" s="17">
        <v>45900</v>
      </c>
      <c r="B19254" s="22" t="s">
        <v>10</v>
      </c>
      <c r="C19254" s="22" t="s">
        <v>1809</v>
      </c>
      <c r="D19254" s="22" t="s">
        <v>19641</v>
      </c>
      <c r="E19254" s="22" t="s">
        <v>18</v>
      </c>
      <c r="F19254" s="22" t="s">
        <v>141</v>
      </c>
      <c r="G19254" s="9">
        <v>232</v>
      </c>
      <c r="H19254" s="22" t="s">
        <v>41</v>
      </c>
      <c r="I19254" s="28">
        <v>7.67</v>
      </c>
      <c r="J19254" s="28">
        <v>1778.98</v>
      </c>
      <c r="K19254" s="40"/>
      <c r="L19254" s="40"/>
    </row>
    <row r="19255" spans="1:12">
      <c r="A19255" s="17">
        <v>45900</v>
      </c>
      <c r="B19255" s="22" t="s">
        <v>10</v>
      </c>
      <c r="C19255" s="22" t="s">
        <v>1809</v>
      </c>
      <c r="D19255" s="22" t="s">
        <v>19642</v>
      </c>
      <c r="E19255" s="22" t="s">
        <v>18</v>
      </c>
      <c r="F19255" s="22" t="s">
        <v>141</v>
      </c>
      <c r="G19255" s="9">
        <v>0.3</v>
      </c>
      <c r="H19255" s="22" t="s">
        <v>41</v>
      </c>
      <c r="I19255" s="28">
        <v>7.67</v>
      </c>
      <c r="J19255" s="28">
        <v>2.2999999999999998</v>
      </c>
      <c r="K19255" s="40"/>
      <c r="L19255" s="40"/>
    </row>
    <row r="19256" spans="1:12">
      <c r="A19256" s="17">
        <v>45900</v>
      </c>
      <c r="B19256" s="22" t="s">
        <v>10</v>
      </c>
      <c r="C19256" s="22" t="s">
        <v>1805</v>
      </c>
      <c r="D19256" s="22" t="s">
        <v>19643</v>
      </c>
      <c r="E19256" s="22" t="s">
        <v>141</v>
      </c>
      <c r="F19256" s="22" t="s">
        <v>141</v>
      </c>
      <c r="G19256" s="9">
        <v>9.65</v>
      </c>
      <c r="H19256" s="22" t="s">
        <v>41</v>
      </c>
      <c r="I19256" s="28">
        <v>3.45</v>
      </c>
      <c r="J19256" s="28">
        <v>33.29</v>
      </c>
      <c r="K19256" s="40"/>
      <c r="L19256" s="40"/>
    </row>
    <row r="19257" spans="1:12">
      <c r="A19257" s="17">
        <v>45900</v>
      </c>
      <c r="B19257" s="22" t="s">
        <v>10</v>
      </c>
      <c r="C19257" s="22" t="s">
        <v>1805</v>
      </c>
      <c r="D19257" s="22" t="s">
        <v>19644</v>
      </c>
      <c r="E19257" s="22" t="s">
        <v>141</v>
      </c>
      <c r="F19257" s="22" t="s">
        <v>141</v>
      </c>
      <c r="G19257" s="9">
        <v>90.4</v>
      </c>
      <c r="H19257" s="22" t="s">
        <v>41</v>
      </c>
      <c r="I19257" s="28">
        <v>3.45</v>
      </c>
      <c r="J19257" s="28">
        <v>311.83</v>
      </c>
      <c r="K19257" s="40"/>
      <c r="L19257" s="40"/>
    </row>
    <row r="19258" spans="1:12">
      <c r="A19258" s="17">
        <v>45900</v>
      </c>
      <c r="B19258" s="22" t="s">
        <v>10</v>
      </c>
      <c r="C19258" s="22" t="s">
        <v>771</v>
      </c>
      <c r="D19258" s="22" t="s">
        <v>19645</v>
      </c>
      <c r="E19258" s="22" t="s">
        <v>141</v>
      </c>
      <c r="F19258" s="22" t="s">
        <v>141</v>
      </c>
      <c r="G19258" s="9">
        <v>6.2060000000000004</v>
      </c>
      <c r="H19258" s="22" t="s">
        <v>41</v>
      </c>
      <c r="I19258" s="28">
        <v>2.17</v>
      </c>
      <c r="J19258" s="28">
        <v>13.48</v>
      </c>
      <c r="K19258" s="40"/>
      <c r="L19258" s="40"/>
    </row>
    <row r="19259" spans="1:12">
      <c r="A19259" s="17">
        <v>45900</v>
      </c>
      <c r="B19259" s="22" t="s">
        <v>10</v>
      </c>
      <c r="C19259" s="22" t="s">
        <v>771</v>
      </c>
      <c r="D19259" s="22" t="s">
        <v>19646</v>
      </c>
      <c r="E19259" s="22" t="s">
        <v>141</v>
      </c>
      <c r="F19259" s="22" t="s">
        <v>141</v>
      </c>
      <c r="G19259" s="9">
        <v>6.2060000000000004</v>
      </c>
      <c r="H19259" s="22" t="s">
        <v>41</v>
      </c>
      <c r="I19259" s="28">
        <v>2.17</v>
      </c>
      <c r="J19259" s="28">
        <v>13.48</v>
      </c>
      <c r="K19259" s="40"/>
      <c r="L19259" s="40"/>
    </row>
    <row r="19260" spans="1:12">
      <c r="A19260" s="17">
        <v>45900</v>
      </c>
      <c r="B19260" s="22" t="s">
        <v>10</v>
      </c>
      <c r="C19260" s="22" t="s">
        <v>769</v>
      </c>
      <c r="D19260" s="22" t="s">
        <v>19647</v>
      </c>
      <c r="E19260" s="22" t="s">
        <v>141</v>
      </c>
      <c r="F19260" s="22" t="s">
        <v>141</v>
      </c>
      <c r="G19260" s="9">
        <v>30</v>
      </c>
      <c r="H19260" s="22" t="s">
        <v>41</v>
      </c>
      <c r="I19260" s="28">
        <v>3.09</v>
      </c>
      <c r="J19260" s="28">
        <v>92.63</v>
      </c>
      <c r="K19260" s="40"/>
      <c r="L19260" s="40"/>
    </row>
    <row r="19261" spans="1:12">
      <c r="A19261" s="17">
        <v>45900</v>
      </c>
      <c r="B19261" s="22" t="s">
        <v>10</v>
      </c>
      <c r="C19261" s="22" t="s">
        <v>12900</v>
      </c>
      <c r="D19261" s="22" t="s">
        <v>19648</v>
      </c>
      <c r="E19261" s="22" t="s">
        <v>141</v>
      </c>
      <c r="F19261" s="22" t="s">
        <v>141</v>
      </c>
      <c r="G19261" s="9">
        <v>75</v>
      </c>
      <c r="H19261" s="22" t="s">
        <v>41</v>
      </c>
      <c r="I19261" s="28">
        <v>4.26</v>
      </c>
      <c r="J19261" s="28">
        <v>319.57</v>
      </c>
      <c r="K19261" s="40"/>
      <c r="L19261" s="40"/>
    </row>
    <row r="19262" spans="1:12">
      <c r="A19262" s="17">
        <v>45900</v>
      </c>
      <c r="B19262" s="22" t="s">
        <v>10</v>
      </c>
      <c r="C19262" s="22" t="s">
        <v>3942</v>
      </c>
      <c r="D19262" s="22" t="s">
        <v>19649</v>
      </c>
      <c r="E19262" s="22" t="s">
        <v>141</v>
      </c>
      <c r="F19262" s="22" t="s">
        <v>141</v>
      </c>
      <c r="G19262" s="9">
        <v>2</v>
      </c>
      <c r="H19262" s="22" t="s">
        <v>41</v>
      </c>
      <c r="I19262" s="28">
        <v>0.22</v>
      </c>
      <c r="J19262" s="28">
        <v>0.43</v>
      </c>
      <c r="K19262" s="40"/>
      <c r="L19262" s="40"/>
    </row>
    <row r="19263" spans="1:12">
      <c r="A19263" s="17">
        <v>45900</v>
      </c>
      <c r="B19263" s="22" t="s">
        <v>10</v>
      </c>
      <c r="C19263" s="22" t="s">
        <v>3942</v>
      </c>
      <c r="D19263" s="22" t="s">
        <v>19650</v>
      </c>
      <c r="E19263" s="22" t="s">
        <v>141</v>
      </c>
      <c r="F19263" s="22" t="s">
        <v>141</v>
      </c>
      <c r="G19263" s="9">
        <v>100</v>
      </c>
      <c r="H19263" s="22" t="s">
        <v>41</v>
      </c>
      <c r="I19263" s="28">
        <v>0.22</v>
      </c>
      <c r="J19263" s="28">
        <v>21.62</v>
      </c>
      <c r="K19263" s="40"/>
      <c r="L19263" s="40"/>
    </row>
    <row r="19264" spans="1:12">
      <c r="A19264" s="17">
        <v>45900</v>
      </c>
      <c r="B19264" s="22" t="s">
        <v>10</v>
      </c>
      <c r="C19264" s="22" t="s">
        <v>767</v>
      </c>
      <c r="D19264" s="22" t="s">
        <v>19651</v>
      </c>
      <c r="E19264" s="22" t="s">
        <v>141</v>
      </c>
      <c r="F19264" s="22" t="s">
        <v>141</v>
      </c>
      <c r="G19264" s="9">
        <v>6.47</v>
      </c>
      <c r="H19264" s="22" t="s">
        <v>41</v>
      </c>
      <c r="I19264" s="28">
        <v>2.69</v>
      </c>
      <c r="J19264" s="28">
        <v>17.399999999999999</v>
      </c>
      <c r="K19264" s="40"/>
      <c r="L19264" s="40"/>
    </row>
    <row r="19265" spans="1:12">
      <c r="A19265" s="17">
        <v>45900</v>
      </c>
      <c r="B19265" s="22" t="s">
        <v>10</v>
      </c>
      <c r="C19265" s="22" t="s">
        <v>767</v>
      </c>
      <c r="D19265" s="22" t="s">
        <v>19652</v>
      </c>
      <c r="E19265" s="22" t="s">
        <v>141</v>
      </c>
      <c r="F19265" s="22" t="s">
        <v>141</v>
      </c>
      <c r="G19265" s="9">
        <v>1.7999999999999999E-2</v>
      </c>
      <c r="H19265" s="22" t="s">
        <v>41</v>
      </c>
      <c r="I19265" s="28">
        <v>2.78</v>
      </c>
      <c r="J19265" s="28">
        <v>0.05</v>
      </c>
      <c r="K19265" s="40"/>
      <c r="L19265" s="40"/>
    </row>
    <row r="19266" spans="1:12">
      <c r="A19266" s="17">
        <v>45900</v>
      </c>
      <c r="B19266" s="22" t="s">
        <v>10</v>
      </c>
      <c r="C19266" s="22" t="s">
        <v>767</v>
      </c>
      <c r="D19266" s="22" t="s">
        <v>19653</v>
      </c>
      <c r="E19266" s="22" t="s">
        <v>141</v>
      </c>
      <c r="F19266" s="22" t="s">
        <v>141</v>
      </c>
      <c r="G19266" s="9">
        <v>1.7999999999999999E-2</v>
      </c>
      <c r="H19266" s="22" t="s">
        <v>41</v>
      </c>
      <c r="I19266" s="28">
        <v>2.78</v>
      </c>
      <c r="J19266" s="28">
        <v>0.05</v>
      </c>
      <c r="K19266" s="40"/>
      <c r="L19266" s="40"/>
    </row>
    <row r="19267" spans="1:12">
      <c r="A19267" s="17">
        <v>45900</v>
      </c>
      <c r="B19267" s="22" t="s">
        <v>10</v>
      </c>
      <c r="C19267" s="22" t="s">
        <v>9572</v>
      </c>
      <c r="D19267" s="22" t="s">
        <v>19654</v>
      </c>
      <c r="E19267" s="22" t="s">
        <v>141</v>
      </c>
      <c r="F19267" s="22" t="s">
        <v>141</v>
      </c>
      <c r="G19267" s="9">
        <v>52.679960000000001</v>
      </c>
      <c r="H19267" s="22" t="s">
        <v>41</v>
      </c>
      <c r="I19267" s="28">
        <v>3.59</v>
      </c>
      <c r="J19267" s="28">
        <v>189.25</v>
      </c>
      <c r="K19267" s="40"/>
      <c r="L19267" s="40"/>
    </row>
    <row r="19268" spans="1:12">
      <c r="A19268" s="17">
        <v>45900</v>
      </c>
      <c r="B19268" s="22" t="s">
        <v>10</v>
      </c>
      <c r="C19268" s="22" t="s">
        <v>9591</v>
      </c>
      <c r="D19268" s="22" t="s">
        <v>19655</v>
      </c>
      <c r="E19268" s="22" t="s">
        <v>141</v>
      </c>
      <c r="F19268" s="22" t="s">
        <v>141</v>
      </c>
      <c r="G19268" s="9">
        <v>74.349999999999994</v>
      </c>
      <c r="H19268" s="22" t="s">
        <v>41</v>
      </c>
      <c r="I19268" s="28">
        <v>3.59</v>
      </c>
      <c r="J19268" s="28">
        <v>267.08999999999997</v>
      </c>
      <c r="K19268" s="40"/>
      <c r="L19268" s="40"/>
    </row>
    <row r="19269" spans="1:12">
      <c r="A19269" s="17">
        <v>45900</v>
      </c>
      <c r="B19269" s="22" t="s">
        <v>10</v>
      </c>
      <c r="C19269" s="22" t="s">
        <v>1134</v>
      </c>
      <c r="D19269" s="22" t="s">
        <v>19656</v>
      </c>
      <c r="E19269" s="22" t="s">
        <v>141</v>
      </c>
      <c r="F19269" s="22" t="s">
        <v>141</v>
      </c>
      <c r="G19269" s="9">
        <v>10.6</v>
      </c>
      <c r="H19269" s="22" t="s">
        <v>41</v>
      </c>
      <c r="I19269" s="28">
        <v>3.77</v>
      </c>
      <c r="J19269" s="28">
        <v>39.93</v>
      </c>
      <c r="K19269" s="40"/>
      <c r="L19269" s="40"/>
    </row>
    <row r="19270" spans="1:12">
      <c r="A19270" s="17">
        <v>45900</v>
      </c>
      <c r="B19270" s="22" t="s">
        <v>10</v>
      </c>
      <c r="C19270" s="22" t="s">
        <v>763</v>
      </c>
      <c r="D19270" s="22" t="s">
        <v>19657</v>
      </c>
      <c r="E19270" s="22" t="s">
        <v>141</v>
      </c>
      <c r="F19270" s="22" t="s">
        <v>141</v>
      </c>
      <c r="G19270" s="9">
        <v>156</v>
      </c>
      <c r="H19270" s="22" t="s">
        <v>41</v>
      </c>
      <c r="I19270" s="28">
        <v>5.24</v>
      </c>
      <c r="J19270" s="28">
        <v>818.17</v>
      </c>
      <c r="K19270" s="40"/>
      <c r="L19270" s="40"/>
    </row>
    <row r="19271" spans="1:12">
      <c r="A19271" s="17">
        <v>45900</v>
      </c>
      <c r="B19271" s="22" t="s">
        <v>10</v>
      </c>
      <c r="C19271" s="22" t="s">
        <v>761</v>
      </c>
      <c r="D19271" s="22" t="s">
        <v>19658</v>
      </c>
      <c r="E19271" s="22" t="s">
        <v>141</v>
      </c>
      <c r="F19271" s="22" t="s">
        <v>141</v>
      </c>
      <c r="G19271" s="9">
        <v>55</v>
      </c>
      <c r="H19271" s="22" t="s">
        <v>41</v>
      </c>
      <c r="I19271" s="28">
        <v>0</v>
      </c>
      <c r="J19271" s="28">
        <v>0</v>
      </c>
      <c r="K19271" s="40"/>
      <c r="L19271" s="40"/>
    </row>
    <row r="19272" spans="1:12">
      <c r="A19272" s="17">
        <v>45900</v>
      </c>
      <c r="B19272" s="22" t="s">
        <v>10</v>
      </c>
      <c r="C19272" s="22" t="s">
        <v>12893</v>
      </c>
      <c r="D19272" s="22" t="s">
        <v>19659</v>
      </c>
      <c r="E19272" s="22" t="s">
        <v>18</v>
      </c>
      <c r="F19272" s="22" t="s">
        <v>141</v>
      </c>
      <c r="G19272" s="9">
        <v>1.08</v>
      </c>
      <c r="H19272" s="22" t="s">
        <v>41</v>
      </c>
      <c r="I19272" s="28">
        <v>4.26</v>
      </c>
      <c r="J19272" s="28">
        <v>4.5999999999999996</v>
      </c>
      <c r="K19272" s="40"/>
      <c r="L19272" s="40"/>
    </row>
    <row r="19273" spans="1:12">
      <c r="A19273" s="17">
        <v>45900</v>
      </c>
      <c r="B19273" s="22" t="s">
        <v>10</v>
      </c>
      <c r="C19273" s="22" t="s">
        <v>759</v>
      </c>
      <c r="D19273" s="22" t="s">
        <v>19660</v>
      </c>
      <c r="E19273" s="22" t="s">
        <v>141</v>
      </c>
      <c r="F19273" s="22" t="s">
        <v>141</v>
      </c>
      <c r="G19273" s="9">
        <v>9.65</v>
      </c>
      <c r="H19273" s="22" t="s">
        <v>41</v>
      </c>
      <c r="I19273" s="28">
        <v>4.7300000000000004</v>
      </c>
      <c r="J19273" s="28">
        <v>45.64</v>
      </c>
      <c r="K19273" s="40"/>
      <c r="L19273" s="40"/>
    </row>
    <row r="19274" spans="1:12">
      <c r="A19274" s="17">
        <v>45900</v>
      </c>
      <c r="B19274" s="22" t="s">
        <v>10</v>
      </c>
      <c r="C19274" s="22" t="s">
        <v>759</v>
      </c>
      <c r="D19274" s="22" t="s">
        <v>19661</v>
      </c>
      <c r="E19274" s="22" t="s">
        <v>141</v>
      </c>
      <c r="F19274" s="22" t="s">
        <v>141</v>
      </c>
      <c r="G19274" s="9">
        <v>90.4</v>
      </c>
      <c r="H19274" s="22" t="s">
        <v>41</v>
      </c>
      <c r="I19274" s="28">
        <v>4.7300000000000004</v>
      </c>
      <c r="J19274" s="28">
        <v>427.56</v>
      </c>
      <c r="K19274" s="40"/>
      <c r="L19274" s="40"/>
    </row>
    <row r="19275" spans="1:12">
      <c r="A19275" s="17">
        <v>45900</v>
      </c>
      <c r="B19275" s="22" t="s">
        <v>10</v>
      </c>
      <c r="C19275" s="22" t="s">
        <v>759</v>
      </c>
      <c r="D19275" s="22" t="s">
        <v>19662</v>
      </c>
      <c r="E19275" s="22" t="s">
        <v>141</v>
      </c>
      <c r="F19275" s="22" t="s">
        <v>141</v>
      </c>
      <c r="G19275" s="9">
        <v>22.15</v>
      </c>
      <c r="H19275" s="22" t="s">
        <v>41</v>
      </c>
      <c r="I19275" s="28">
        <v>4.7300000000000004</v>
      </c>
      <c r="J19275" s="28">
        <v>104.76</v>
      </c>
      <c r="K19275" s="40"/>
      <c r="L19275" s="40"/>
    </row>
    <row r="19276" spans="1:12">
      <c r="A19276" s="17">
        <v>45900</v>
      </c>
      <c r="B19276" s="22" t="s">
        <v>10</v>
      </c>
      <c r="C19276" s="22" t="s">
        <v>759</v>
      </c>
      <c r="D19276" s="22" t="s">
        <v>19663</v>
      </c>
      <c r="E19276" s="22" t="s">
        <v>141</v>
      </c>
      <c r="F19276" s="22" t="s">
        <v>141</v>
      </c>
      <c r="G19276" s="9">
        <v>38.35</v>
      </c>
      <c r="H19276" s="22" t="s">
        <v>41</v>
      </c>
      <c r="I19276" s="28">
        <v>4.7300000000000004</v>
      </c>
      <c r="J19276" s="28">
        <v>181.38</v>
      </c>
      <c r="K19276" s="40"/>
      <c r="L19276" s="40"/>
    </row>
    <row r="19277" spans="1:12">
      <c r="A19277" s="17">
        <v>45900</v>
      </c>
      <c r="B19277" s="22" t="s">
        <v>10</v>
      </c>
      <c r="C19277" s="22" t="s">
        <v>757</v>
      </c>
      <c r="D19277" s="22" t="s">
        <v>19664</v>
      </c>
      <c r="E19277" s="22" t="s">
        <v>65</v>
      </c>
      <c r="F19277" s="22" t="s">
        <v>66</v>
      </c>
      <c r="G19277" s="9">
        <v>34</v>
      </c>
      <c r="H19277" s="22" t="s">
        <v>15</v>
      </c>
      <c r="I19277" s="28">
        <v>76.930000000000007</v>
      </c>
      <c r="J19277" s="28">
        <v>2615.58</v>
      </c>
      <c r="K19277" s="40"/>
      <c r="L19277" s="40"/>
    </row>
    <row r="19278" spans="1:12">
      <c r="A19278" s="17">
        <v>45900</v>
      </c>
      <c r="B19278" s="22" t="s">
        <v>10</v>
      </c>
      <c r="C19278" s="22" t="s">
        <v>757</v>
      </c>
      <c r="D19278" s="22" t="s">
        <v>19665</v>
      </c>
      <c r="E19278" s="22" t="s">
        <v>65</v>
      </c>
      <c r="F19278" s="22" t="s">
        <v>66</v>
      </c>
      <c r="G19278" s="9">
        <v>3</v>
      </c>
      <c r="H19278" s="22" t="s">
        <v>15</v>
      </c>
      <c r="I19278" s="28">
        <v>79.260000000000005</v>
      </c>
      <c r="J19278" s="28">
        <v>237.78</v>
      </c>
      <c r="K19278" s="40"/>
      <c r="L19278" s="40"/>
    </row>
    <row r="19279" spans="1:12">
      <c r="A19279" s="17">
        <v>45900</v>
      </c>
      <c r="B19279" s="22" t="s">
        <v>10</v>
      </c>
      <c r="C19279" s="22" t="s">
        <v>1007</v>
      </c>
      <c r="D19279" s="22" t="s">
        <v>19666</v>
      </c>
      <c r="E19279" s="22" t="s">
        <v>65</v>
      </c>
      <c r="F19279" s="22" t="s">
        <v>72</v>
      </c>
      <c r="G19279" s="9">
        <v>11</v>
      </c>
      <c r="H19279" s="22" t="s">
        <v>15</v>
      </c>
      <c r="I19279" s="28">
        <v>72.05</v>
      </c>
      <c r="J19279" s="28">
        <v>792.6</v>
      </c>
      <c r="K19279" s="40"/>
      <c r="L19279" s="40"/>
    </row>
    <row r="19280" spans="1:12">
      <c r="A19280" s="17">
        <v>45900</v>
      </c>
      <c r="B19280" s="22" t="s">
        <v>10</v>
      </c>
      <c r="C19280" s="22" t="s">
        <v>1007</v>
      </c>
      <c r="D19280" s="22" t="s">
        <v>19667</v>
      </c>
      <c r="E19280" s="22" t="s">
        <v>65</v>
      </c>
      <c r="F19280" s="22" t="s">
        <v>72</v>
      </c>
      <c r="G19280" s="9">
        <v>10</v>
      </c>
      <c r="H19280" s="22" t="s">
        <v>15</v>
      </c>
      <c r="I19280" s="28">
        <v>79.260000000000005</v>
      </c>
      <c r="J19280" s="28">
        <v>792.6</v>
      </c>
      <c r="K19280" s="40"/>
      <c r="L19280" s="40"/>
    </row>
    <row r="19281" spans="1:12">
      <c r="A19281" s="17">
        <v>45900</v>
      </c>
      <c r="B19281" s="22" t="s">
        <v>10</v>
      </c>
      <c r="C19281" s="22" t="s">
        <v>15326</v>
      </c>
      <c r="D19281" s="22" t="s">
        <v>19668</v>
      </c>
      <c r="E19281" s="22" t="s">
        <v>58</v>
      </c>
      <c r="F19281" s="22"/>
      <c r="G19281" s="9">
        <v>84</v>
      </c>
      <c r="H19281" s="22" t="s">
        <v>15</v>
      </c>
      <c r="I19281" s="28">
        <v>7.5</v>
      </c>
      <c r="J19281" s="28">
        <v>630</v>
      </c>
      <c r="K19281" s="40"/>
      <c r="L19281" s="40"/>
    </row>
    <row r="19282" spans="1:12">
      <c r="A19282" s="17">
        <v>45900</v>
      </c>
      <c r="B19282" s="22" t="s">
        <v>10</v>
      </c>
      <c r="C19282" s="22" t="s">
        <v>18898</v>
      </c>
      <c r="D19282" s="22" t="s">
        <v>19669</v>
      </c>
      <c r="E19282" s="22" t="s">
        <v>58</v>
      </c>
      <c r="F19282" s="22" t="s">
        <v>263</v>
      </c>
      <c r="G19282" s="9">
        <v>16</v>
      </c>
      <c r="H19282" s="22" t="s">
        <v>15</v>
      </c>
      <c r="I19282" s="28">
        <v>43.88</v>
      </c>
      <c r="J19282" s="28">
        <v>702.08</v>
      </c>
      <c r="K19282" s="40"/>
      <c r="L19282" s="40"/>
    </row>
    <row r="19283" spans="1:12">
      <c r="A19283" s="17">
        <v>45900</v>
      </c>
      <c r="B19283" s="22" t="s">
        <v>10</v>
      </c>
      <c r="C19283" s="22" t="s">
        <v>303</v>
      </c>
      <c r="D19283" s="22" t="s">
        <v>19670</v>
      </c>
      <c r="E19283" s="22" t="s">
        <v>58</v>
      </c>
      <c r="F19283" s="22" t="s">
        <v>268</v>
      </c>
      <c r="G19283" s="9">
        <v>50</v>
      </c>
      <c r="H19283" s="22" t="s">
        <v>15</v>
      </c>
      <c r="I19283" s="28">
        <v>0.35</v>
      </c>
      <c r="J19283" s="28">
        <v>17.5</v>
      </c>
      <c r="K19283" s="40"/>
      <c r="L19283" s="40"/>
    </row>
    <row r="19284" spans="1:12">
      <c r="A19284" s="17">
        <v>45900</v>
      </c>
      <c r="B19284" s="22" t="s">
        <v>10</v>
      </c>
      <c r="C19284" s="22" t="s">
        <v>303</v>
      </c>
      <c r="D19284" s="22" t="s">
        <v>19671</v>
      </c>
      <c r="E19284" s="22" t="s">
        <v>58</v>
      </c>
      <c r="F19284" s="22" t="s">
        <v>268</v>
      </c>
      <c r="G19284" s="9">
        <v>34416</v>
      </c>
      <c r="H19284" s="22" t="s">
        <v>15</v>
      </c>
      <c r="I19284" s="28">
        <v>0.35</v>
      </c>
      <c r="J19284" s="28">
        <v>12045.6</v>
      </c>
      <c r="K19284" s="40"/>
      <c r="L19284" s="40"/>
    </row>
    <row r="19285" spans="1:12">
      <c r="A19285" s="17">
        <v>45900</v>
      </c>
      <c r="B19285" s="22" t="s">
        <v>10</v>
      </c>
      <c r="C19285" s="22" t="s">
        <v>300</v>
      </c>
      <c r="D19285" s="22" t="s">
        <v>19672</v>
      </c>
      <c r="E19285" s="22" t="s">
        <v>58</v>
      </c>
      <c r="F19285" s="22" t="s">
        <v>268</v>
      </c>
      <c r="G19285" s="9">
        <v>3850</v>
      </c>
      <c r="H19285" s="22" t="s">
        <v>15</v>
      </c>
      <c r="I19285" s="28">
        <v>0.35</v>
      </c>
      <c r="J19285" s="28">
        <v>1347.5</v>
      </c>
      <c r="K19285" s="40"/>
      <c r="L19285" s="40"/>
    </row>
    <row r="19286" spans="1:12">
      <c r="A19286" s="17">
        <v>45900</v>
      </c>
      <c r="B19286" s="22" t="s">
        <v>10</v>
      </c>
      <c r="C19286" s="22" t="s">
        <v>300</v>
      </c>
      <c r="D19286" s="22" t="s">
        <v>19673</v>
      </c>
      <c r="E19286" s="22" t="s">
        <v>58</v>
      </c>
      <c r="F19286" s="22" t="s">
        <v>268</v>
      </c>
      <c r="G19286" s="9">
        <v>1400</v>
      </c>
      <c r="H19286" s="22" t="s">
        <v>15</v>
      </c>
      <c r="I19286" s="28">
        <v>0.35</v>
      </c>
      <c r="J19286" s="28">
        <v>490</v>
      </c>
      <c r="K19286" s="40"/>
      <c r="L19286" s="40"/>
    </row>
    <row r="19287" spans="1:12">
      <c r="A19287" s="17">
        <v>45900</v>
      </c>
      <c r="B19287" s="22" t="s">
        <v>10</v>
      </c>
      <c r="C19287" s="22" t="s">
        <v>300</v>
      </c>
      <c r="D19287" s="22" t="s">
        <v>19674</v>
      </c>
      <c r="E19287" s="22" t="s">
        <v>58</v>
      </c>
      <c r="F19287" s="22" t="s">
        <v>268</v>
      </c>
      <c r="G19287" s="9">
        <v>18200</v>
      </c>
      <c r="H19287" s="22" t="s">
        <v>15</v>
      </c>
      <c r="I19287" s="28">
        <v>0.35</v>
      </c>
      <c r="J19287" s="28">
        <v>6370</v>
      </c>
      <c r="K19287" s="40"/>
      <c r="L19287" s="40"/>
    </row>
    <row r="19288" spans="1:12">
      <c r="A19288" s="17">
        <v>45900</v>
      </c>
      <c r="B19288" s="22" t="s">
        <v>10</v>
      </c>
      <c r="C19288" s="22" t="s">
        <v>474</v>
      </c>
      <c r="D19288" s="22" t="s">
        <v>19675</v>
      </c>
      <c r="E19288" s="22" t="s">
        <v>58</v>
      </c>
      <c r="F19288" s="22" t="s">
        <v>268</v>
      </c>
      <c r="G19288" s="9">
        <v>85890</v>
      </c>
      <c r="H19288" s="22" t="s">
        <v>15</v>
      </c>
      <c r="I19288" s="28">
        <v>0.35</v>
      </c>
      <c r="J19288" s="28">
        <v>30061.5</v>
      </c>
      <c r="K19288" s="40"/>
      <c r="L19288" s="40"/>
    </row>
    <row r="19289" spans="1:12">
      <c r="A19289" s="17">
        <v>45900</v>
      </c>
      <c r="B19289" s="22" t="s">
        <v>10</v>
      </c>
      <c r="C19289" s="22" t="s">
        <v>5335</v>
      </c>
      <c r="D19289" s="22" t="s">
        <v>19676</v>
      </c>
      <c r="E19289" s="22" t="s">
        <v>58</v>
      </c>
      <c r="F19289" s="22" t="s">
        <v>268</v>
      </c>
      <c r="G19289" s="9">
        <v>10200</v>
      </c>
      <c r="H19289" s="22" t="s">
        <v>15</v>
      </c>
      <c r="I19289" s="28">
        <v>0.35</v>
      </c>
      <c r="J19289" s="28">
        <v>3570</v>
      </c>
      <c r="K19289" s="40"/>
      <c r="L19289" s="40"/>
    </row>
    <row r="19290" spans="1:12">
      <c r="A19290" s="17">
        <v>45900</v>
      </c>
      <c r="B19290" s="22" t="s">
        <v>10</v>
      </c>
      <c r="C19290" s="22" t="s">
        <v>292</v>
      </c>
      <c r="D19290" s="22" t="s">
        <v>19677</v>
      </c>
      <c r="E19290" s="22" t="s">
        <v>58</v>
      </c>
      <c r="F19290" s="22" t="s">
        <v>268</v>
      </c>
      <c r="G19290" s="9">
        <v>15400</v>
      </c>
      <c r="H19290" s="22" t="s">
        <v>15</v>
      </c>
      <c r="I19290" s="28">
        <v>0.35</v>
      </c>
      <c r="J19290" s="28">
        <v>5390</v>
      </c>
      <c r="K19290" s="40"/>
      <c r="L19290" s="40"/>
    </row>
    <row r="19291" spans="1:12">
      <c r="A19291" s="17">
        <v>45900</v>
      </c>
      <c r="B19291" s="22" t="s">
        <v>10</v>
      </c>
      <c r="C19291" s="22" t="s">
        <v>288</v>
      </c>
      <c r="D19291" s="22" t="s">
        <v>19678</v>
      </c>
      <c r="E19291" s="22" t="s">
        <v>58</v>
      </c>
      <c r="F19291" s="22" t="s">
        <v>268</v>
      </c>
      <c r="G19291" s="9">
        <v>2600</v>
      </c>
      <c r="H19291" s="22" t="s">
        <v>15</v>
      </c>
      <c r="I19291" s="28">
        <v>0.35</v>
      </c>
      <c r="J19291" s="28">
        <v>910</v>
      </c>
      <c r="K19291" s="40"/>
      <c r="L19291" s="40"/>
    </row>
    <row r="19292" spans="1:12">
      <c r="A19292" s="17">
        <v>45900</v>
      </c>
      <c r="B19292" s="22" t="s">
        <v>10</v>
      </c>
      <c r="C19292" s="22" t="s">
        <v>288</v>
      </c>
      <c r="D19292" s="22" t="s">
        <v>19679</v>
      </c>
      <c r="E19292" s="22" t="s">
        <v>58</v>
      </c>
      <c r="F19292" s="22" t="s">
        <v>268</v>
      </c>
      <c r="G19292" s="9">
        <v>458</v>
      </c>
      <c r="H19292" s="22" t="s">
        <v>15</v>
      </c>
      <c r="I19292" s="28">
        <v>0.35</v>
      </c>
      <c r="J19292" s="28">
        <v>160.30000000000001</v>
      </c>
      <c r="K19292" s="40"/>
      <c r="L19292" s="40"/>
    </row>
    <row r="19293" spans="1:12">
      <c r="A19293" s="17">
        <v>45900</v>
      </c>
      <c r="B19293" s="22" t="s">
        <v>10</v>
      </c>
      <c r="C19293" s="22" t="s">
        <v>288</v>
      </c>
      <c r="D19293" s="22" t="s">
        <v>19680</v>
      </c>
      <c r="E19293" s="22" t="s">
        <v>58</v>
      </c>
      <c r="F19293" s="22" t="s">
        <v>268</v>
      </c>
      <c r="G19293" s="9">
        <v>10150</v>
      </c>
      <c r="H19293" s="22" t="s">
        <v>15</v>
      </c>
      <c r="I19293" s="28">
        <v>0.35</v>
      </c>
      <c r="J19293" s="28">
        <v>3552.5</v>
      </c>
      <c r="K19293" s="40"/>
      <c r="L19293" s="40"/>
    </row>
    <row r="19294" spans="1:12">
      <c r="A19294" s="17">
        <v>45900</v>
      </c>
      <c r="B19294" s="22" t="s">
        <v>10</v>
      </c>
      <c r="C19294" s="22" t="s">
        <v>5338</v>
      </c>
      <c r="D19294" s="22" t="s">
        <v>19681</v>
      </c>
      <c r="E19294" s="22" t="s">
        <v>58</v>
      </c>
      <c r="F19294" s="22" t="s">
        <v>268</v>
      </c>
      <c r="G19294" s="9">
        <v>1950</v>
      </c>
      <c r="H19294" s="22" t="s">
        <v>15</v>
      </c>
      <c r="I19294" s="28">
        <v>0.35</v>
      </c>
      <c r="J19294" s="28">
        <v>682.5</v>
      </c>
      <c r="K19294" s="40"/>
      <c r="L19294" s="40"/>
    </row>
    <row r="19295" spans="1:12">
      <c r="A19295" s="17">
        <v>45900</v>
      </c>
      <c r="B19295" s="22" t="s">
        <v>10</v>
      </c>
      <c r="C19295" s="22" t="s">
        <v>468</v>
      </c>
      <c r="D19295" s="22" t="s">
        <v>19682</v>
      </c>
      <c r="E19295" s="22" t="s">
        <v>58</v>
      </c>
      <c r="F19295" s="22" t="s">
        <v>268</v>
      </c>
      <c r="G19295" s="9">
        <v>22904</v>
      </c>
      <c r="H19295" s="22" t="s">
        <v>15</v>
      </c>
      <c r="I19295" s="28">
        <v>0.34</v>
      </c>
      <c r="J19295" s="28">
        <v>7817.14</v>
      </c>
      <c r="K19295" s="40"/>
      <c r="L19295" s="40"/>
    </row>
    <row r="19296" spans="1:12">
      <c r="A19296" s="17">
        <v>45900</v>
      </c>
      <c r="B19296" s="22" t="s">
        <v>10</v>
      </c>
      <c r="C19296" s="22" t="s">
        <v>468</v>
      </c>
      <c r="D19296" s="22" t="s">
        <v>19683</v>
      </c>
      <c r="E19296" s="22" t="s">
        <v>58</v>
      </c>
      <c r="F19296" s="22" t="s">
        <v>268</v>
      </c>
      <c r="G19296" s="9">
        <v>11189</v>
      </c>
      <c r="H19296" s="22" t="s">
        <v>15</v>
      </c>
      <c r="I19296" s="28">
        <v>0.34</v>
      </c>
      <c r="J19296" s="28">
        <v>3818.81</v>
      </c>
      <c r="K19296" s="40"/>
      <c r="L19296" s="40"/>
    </row>
    <row r="19297" spans="1:12">
      <c r="A19297" s="17">
        <v>45900</v>
      </c>
      <c r="B19297" s="22" t="s">
        <v>10</v>
      </c>
      <c r="C19297" s="22" t="s">
        <v>466</v>
      </c>
      <c r="D19297" s="22" t="s">
        <v>19684</v>
      </c>
      <c r="E19297" s="22" t="s">
        <v>58</v>
      </c>
      <c r="F19297" s="22" t="s">
        <v>268</v>
      </c>
      <c r="G19297" s="9">
        <v>40</v>
      </c>
      <c r="H19297" s="22" t="s">
        <v>15</v>
      </c>
      <c r="I19297" s="28">
        <v>0.34</v>
      </c>
      <c r="J19297" s="28">
        <v>13.65</v>
      </c>
      <c r="K19297" s="40"/>
      <c r="L19297" s="40"/>
    </row>
    <row r="19298" spans="1:12">
      <c r="A19298" s="17">
        <v>45900</v>
      </c>
      <c r="B19298" s="22" t="s">
        <v>10</v>
      </c>
      <c r="C19298" s="22" t="s">
        <v>460</v>
      </c>
      <c r="D19298" s="22" t="s">
        <v>19685</v>
      </c>
      <c r="E19298" s="22" t="s">
        <v>65</v>
      </c>
      <c r="F19298" s="22" t="s">
        <v>72</v>
      </c>
      <c r="G19298" s="9">
        <v>1</v>
      </c>
      <c r="H19298" s="22" t="s">
        <v>15</v>
      </c>
      <c r="I19298" s="28">
        <v>79.260000000000005</v>
      </c>
      <c r="J19298" s="28">
        <v>79.260000000000005</v>
      </c>
      <c r="K19298" s="40"/>
      <c r="L19298" s="40"/>
    </row>
    <row r="19299" spans="1:12">
      <c r="A19299" s="17">
        <v>45900</v>
      </c>
      <c r="B19299" s="22" t="s">
        <v>10</v>
      </c>
      <c r="C19299" s="22" t="s">
        <v>460</v>
      </c>
      <c r="D19299" s="22" t="s">
        <v>19686</v>
      </c>
      <c r="E19299" s="22" t="s">
        <v>65</v>
      </c>
      <c r="F19299" s="22" t="s">
        <v>72</v>
      </c>
      <c r="G19299" s="9">
        <v>2</v>
      </c>
      <c r="H19299" s="22" t="s">
        <v>15</v>
      </c>
      <c r="I19299" s="28">
        <v>79.260000000000005</v>
      </c>
      <c r="J19299" s="28">
        <v>158.52000000000001</v>
      </c>
      <c r="K19299" s="40"/>
      <c r="L19299" s="40"/>
    </row>
    <row r="19300" spans="1:12">
      <c r="A19300" s="17">
        <v>45900</v>
      </c>
      <c r="B19300" s="22" t="s">
        <v>10</v>
      </c>
      <c r="C19300" s="22" t="s">
        <v>460</v>
      </c>
      <c r="D19300" s="22" t="s">
        <v>19687</v>
      </c>
      <c r="E19300" s="22" t="s">
        <v>65</v>
      </c>
      <c r="F19300" s="22" t="s">
        <v>72</v>
      </c>
      <c r="G19300" s="9">
        <v>379</v>
      </c>
      <c r="H19300" s="22" t="s">
        <v>15</v>
      </c>
      <c r="I19300" s="28">
        <v>79.260000000000005</v>
      </c>
      <c r="J19300" s="28">
        <v>30039.54</v>
      </c>
      <c r="K19300" s="40"/>
      <c r="L19300" s="40"/>
    </row>
    <row r="19301" spans="1:12">
      <c r="A19301" s="17">
        <v>45900</v>
      </c>
      <c r="B19301" s="22" t="s">
        <v>10</v>
      </c>
      <c r="C19301" s="22" t="s">
        <v>460</v>
      </c>
      <c r="D19301" s="22" t="s">
        <v>19688</v>
      </c>
      <c r="E19301" s="22" t="s">
        <v>65</v>
      </c>
      <c r="F19301" s="22" t="s">
        <v>72</v>
      </c>
      <c r="G19301" s="9">
        <v>101</v>
      </c>
      <c r="H19301" s="22" t="s">
        <v>15</v>
      </c>
      <c r="I19301" s="28">
        <v>79.260000000000005</v>
      </c>
      <c r="J19301" s="28">
        <v>8005.26</v>
      </c>
      <c r="K19301" s="40"/>
      <c r="L19301" s="40"/>
    </row>
    <row r="19302" spans="1:12">
      <c r="A19302" s="17">
        <v>45900</v>
      </c>
      <c r="B19302" s="22" t="s">
        <v>10</v>
      </c>
      <c r="C19302" s="22" t="s">
        <v>77</v>
      </c>
      <c r="D19302" s="22" t="s">
        <v>19689</v>
      </c>
      <c r="E19302" s="22" t="s">
        <v>65</v>
      </c>
      <c r="F19302" s="22" t="s">
        <v>66</v>
      </c>
      <c r="G19302" s="9">
        <v>242</v>
      </c>
      <c r="H19302" s="22" t="s">
        <v>15</v>
      </c>
      <c r="I19302" s="28">
        <v>78.260000000000005</v>
      </c>
      <c r="J19302" s="28">
        <v>18938.919999999998</v>
      </c>
      <c r="K19302" s="40"/>
      <c r="L19302" s="40"/>
    </row>
    <row r="19303" spans="1:12">
      <c r="A19303" s="17">
        <v>45900</v>
      </c>
      <c r="B19303" s="22" t="s">
        <v>10</v>
      </c>
      <c r="C19303" s="22" t="s">
        <v>77</v>
      </c>
      <c r="D19303" s="22" t="s">
        <v>19690</v>
      </c>
      <c r="E19303" s="22" t="s">
        <v>65</v>
      </c>
      <c r="F19303" s="22" t="s">
        <v>66</v>
      </c>
      <c r="G19303" s="9">
        <v>295</v>
      </c>
      <c r="H19303" s="22" t="s">
        <v>15</v>
      </c>
      <c r="I19303" s="28">
        <v>78.260000000000005</v>
      </c>
      <c r="J19303" s="28">
        <v>23086.7</v>
      </c>
      <c r="K19303" s="40"/>
      <c r="L19303" s="40"/>
    </row>
    <row r="19304" spans="1:12">
      <c r="A19304" s="17">
        <v>45900</v>
      </c>
      <c r="B19304" s="22" t="s">
        <v>10</v>
      </c>
      <c r="C19304" s="22" t="s">
        <v>266</v>
      </c>
      <c r="D19304" s="22" t="s">
        <v>19691</v>
      </c>
      <c r="E19304" s="22" t="s">
        <v>58</v>
      </c>
      <c r="F19304" s="22" t="s">
        <v>268</v>
      </c>
      <c r="G19304" s="9">
        <v>35350</v>
      </c>
      <c r="H19304" s="22" t="s">
        <v>15</v>
      </c>
      <c r="I19304" s="28">
        <v>0.35</v>
      </c>
      <c r="J19304" s="28">
        <v>12372.5</v>
      </c>
      <c r="K19304" s="40"/>
      <c r="L19304" s="40"/>
    </row>
    <row r="19305" spans="1:12">
      <c r="A19305" s="17">
        <v>45900</v>
      </c>
      <c r="B19305" s="22" t="s">
        <v>10</v>
      </c>
      <c r="C19305" s="22" t="s">
        <v>456</v>
      </c>
      <c r="D19305" s="22" t="s">
        <v>19692</v>
      </c>
      <c r="E19305" s="22" t="s">
        <v>65</v>
      </c>
      <c r="F19305" s="22" t="s">
        <v>75</v>
      </c>
      <c r="G19305" s="9">
        <v>34</v>
      </c>
      <c r="H19305" s="22" t="s">
        <v>15</v>
      </c>
      <c r="I19305" s="28">
        <v>42.21</v>
      </c>
      <c r="J19305" s="28">
        <v>1435.14</v>
      </c>
      <c r="K19305" s="40"/>
      <c r="L19305" s="40"/>
    </row>
    <row r="19306" spans="1:12">
      <c r="A19306" s="17">
        <v>45900</v>
      </c>
      <c r="B19306" s="22" t="s">
        <v>10</v>
      </c>
      <c r="C19306" s="22" t="s">
        <v>5385</v>
      </c>
      <c r="D19306" s="22" t="s">
        <v>19693</v>
      </c>
      <c r="E19306" s="22" t="s">
        <v>65</v>
      </c>
      <c r="F19306" s="22" t="s">
        <v>75</v>
      </c>
      <c r="G19306" s="9">
        <v>7</v>
      </c>
      <c r="H19306" s="22" t="s">
        <v>15</v>
      </c>
      <c r="I19306" s="28">
        <v>24.12</v>
      </c>
      <c r="J19306" s="28">
        <v>168.84</v>
      </c>
      <c r="K19306" s="40"/>
      <c r="L19306" s="40"/>
    </row>
    <row r="19307" spans="1:12">
      <c r="A19307" s="17">
        <v>45900</v>
      </c>
      <c r="B19307" s="22" t="s">
        <v>10</v>
      </c>
      <c r="C19307" s="22" t="s">
        <v>73</v>
      </c>
      <c r="D19307" s="22" t="s">
        <v>19694</v>
      </c>
      <c r="E19307" s="22" t="s">
        <v>65</v>
      </c>
      <c r="F19307" s="22" t="s">
        <v>75</v>
      </c>
      <c r="G19307" s="9">
        <v>96</v>
      </c>
      <c r="H19307" s="22" t="s">
        <v>15</v>
      </c>
      <c r="I19307" s="28">
        <v>75.63</v>
      </c>
      <c r="J19307" s="28">
        <v>7260.12</v>
      </c>
      <c r="K19307" s="40"/>
      <c r="L19307" s="40"/>
    </row>
    <row r="19308" spans="1:12">
      <c r="A19308" s="17">
        <v>45900</v>
      </c>
      <c r="B19308" s="22" t="s">
        <v>10</v>
      </c>
      <c r="C19308" s="22" t="s">
        <v>449</v>
      </c>
      <c r="D19308" s="22" t="s">
        <v>19695</v>
      </c>
      <c r="E19308" s="22" t="s">
        <v>65</v>
      </c>
      <c r="F19308" s="22" t="s">
        <v>451</v>
      </c>
      <c r="G19308" s="9">
        <v>96</v>
      </c>
      <c r="H19308" s="22" t="s">
        <v>15</v>
      </c>
      <c r="I19308" s="28">
        <v>81.78</v>
      </c>
      <c r="J19308" s="28">
        <v>7851.06</v>
      </c>
      <c r="K19308" s="40"/>
      <c r="L19308" s="40"/>
    </row>
    <row r="19309" spans="1:12">
      <c r="A19309" s="17">
        <v>45900</v>
      </c>
      <c r="B19309" s="22" t="s">
        <v>10</v>
      </c>
      <c r="C19309" s="22" t="s">
        <v>449</v>
      </c>
      <c r="D19309" s="22" t="s">
        <v>19696</v>
      </c>
      <c r="E19309" s="22" t="s">
        <v>65</v>
      </c>
      <c r="F19309" s="22" t="s">
        <v>451</v>
      </c>
      <c r="G19309" s="9">
        <v>192</v>
      </c>
      <c r="H19309" s="22" t="s">
        <v>15</v>
      </c>
      <c r="I19309" s="28">
        <v>42.21</v>
      </c>
      <c r="J19309" s="28">
        <v>8104.32</v>
      </c>
      <c r="K19309" s="40"/>
      <c r="L19309" s="40"/>
    </row>
    <row r="19310" spans="1:12">
      <c r="A19310" s="17">
        <v>45900</v>
      </c>
      <c r="B19310" s="22" t="s">
        <v>10</v>
      </c>
      <c r="C19310" s="22" t="s">
        <v>70</v>
      </c>
      <c r="D19310" s="22" t="s">
        <v>19697</v>
      </c>
      <c r="E19310" s="22" t="s">
        <v>65</v>
      </c>
      <c r="F19310" s="22" t="s">
        <v>72</v>
      </c>
      <c r="G19310" s="9">
        <v>9</v>
      </c>
      <c r="H19310" s="22" t="s">
        <v>15</v>
      </c>
      <c r="I19310" s="28">
        <v>69.56</v>
      </c>
      <c r="J19310" s="28">
        <v>626.08000000000004</v>
      </c>
      <c r="K19310" s="40"/>
      <c r="L19310" s="40"/>
    </row>
    <row r="19311" spans="1:12">
      <c r="A19311" s="17">
        <v>45900</v>
      </c>
      <c r="B19311" s="22" t="s">
        <v>10</v>
      </c>
      <c r="C19311" s="22" t="s">
        <v>70</v>
      </c>
      <c r="D19311" s="22" t="s">
        <v>19698</v>
      </c>
      <c r="E19311" s="22" t="s">
        <v>65</v>
      </c>
      <c r="F19311" s="22" t="s">
        <v>72</v>
      </c>
      <c r="G19311" s="9">
        <v>142</v>
      </c>
      <c r="H19311" s="22" t="s">
        <v>15</v>
      </c>
      <c r="I19311" s="28">
        <v>78.260000000000005</v>
      </c>
      <c r="J19311" s="28">
        <v>11112.92</v>
      </c>
      <c r="K19311" s="40"/>
      <c r="L19311" s="40"/>
    </row>
    <row r="19312" spans="1:12">
      <c r="A19312" s="17">
        <v>45900</v>
      </c>
      <c r="B19312" s="22" t="s">
        <v>10</v>
      </c>
      <c r="C19312" s="22" t="s">
        <v>63</v>
      </c>
      <c r="D19312" s="22" t="s">
        <v>19699</v>
      </c>
      <c r="E19312" s="22" t="s">
        <v>65</v>
      </c>
      <c r="F19312" s="22" t="s">
        <v>66</v>
      </c>
      <c r="G19312" s="9">
        <v>44</v>
      </c>
      <c r="H19312" s="22" t="s">
        <v>15</v>
      </c>
      <c r="I19312" s="28">
        <v>78.260000000000005</v>
      </c>
      <c r="J19312" s="28">
        <v>3443.44</v>
      </c>
      <c r="K19312" s="40"/>
      <c r="L19312" s="40"/>
    </row>
    <row r="19313" spans="1:12">
      <c r="A19313" s="17">
        <v>45900</v>
      </c>
      <c r="B19313" s="22" t="s">
        <v>10</v>
      </c>
      <c r="C19313" s="22" t="s">
        <v>63</v>
      </c>
      <c r="D19313" s="22" t="s">
        <v>19700</v>
      </c>
      <c r="E19313" s="22" t="s">
        <v>65</v>
      </c>
      <c r="F19313" s="22" t="s">
        <v>66</v>
      </c>
      <c r="G19313" s="9">
        <v>250</v>
      </c>
      <c r="H19313" s="22" t="s">
        <v>15</v>
      </c>
      <c r="I19313" s="28">
        <v>78.260000000000005</v>
      </c>
      <c r="J19313" s="28">
        <v>19565</v>
      </c>
      <c r="K19313" s="40"/>
      <c r="L19313" s="40"/>
    </row>
    <row r="19314" spans="1:12">
      <c r="A19314" s="17">
        <v>45900</v>
      </c>
      <c r="B19314" s="22" t="s">
        <v>10</v>
      </c>
      <c r="C19314" s="22" t="s">
        <v>310</v>
      </c>
      <c r="D19314" s="22" t="s">
        <v>19701</v>
      </c>
      <c r="E19314" s="22" t="s">
        <v>58</v>
      </c>
      <c r="F19314" s="22" t="s">
        <v>263</v>
      </c>
      <c r="G19314" s="9">
        <v>107291</v>
      </c>
      <c r="H19314" s="22" t="s">
        <v>15</v>
      </c>
      <c r="I19314" s="28">
        <v>0.01</v>
      </c>
      <c r="J19314" s="28">
        <v>1072.9100000000001</v>
      </c>
      <c r="K19314" s="40"/>
      <c r="L19314" s="40"/>
    </row>
    <row r="19315" spans="1:12">
      <c r="A19315" s="17">
        <v>45900</v>
      </c>
      <c r="B19315" s="22" t="s">
        <v>10</v>
      </c>
      <c r="C19315" s="22" t="s">
        <v>488</v>
      </c>
      <c r="D19315" s="22" t="s">
        <v>19702</v>
      </c>
      <c r="E19315" s="22" t="s">
        <v>58</v>
      </c>
      <c r="F19315" s="22" t="s">
        <v>490</v>
      </c>
      <c r="G19315" s="9">
        <v>2433331.5</v>
      </c>
      <c r="H19315" s="22" t="s">
        <v>15</v>
      </c>
      <c r="I19315" s="28">
        <v>0.02</v>
      </c>
      <c r="J19315" s="28">
        <v>48666.63</v>
      </c>
      <c r="K19315" s="40"/>
      <c r="L19315" s="40"/>
    </row>
    <row r="19316" spans="1:12">
      <c r="A19316" s="17">
        <v>45900</v>
      </c>
      <c r="B19316" s="22" t="s">
        <v>10</v>
      </c>
      <c r="C19316" s="22" t="s">
        <v>488</v>
      </c>
      <c r="D19316" s="22" t="s">
        <v>19703</v>
      </c>
      <c r="E19316" s="22" t="s">
        <v>58</v>
      </c>
      <c r="F19316" s="22" t="s">
        <v>490</v>
      </c>
      <c r="G19316" s="9">
        <v>2534400</v>
      </c>
      <c r="H19316" s="22" t="s">
        <v>15</v>
      </c>
      <c r="I19316" s="28">
        <v>0.02</v>
      </c>
      <c r="J19316" s="28">
        <v>50688</v>
      </c>
      <c r="K19316" s="40"/>
      <c r="L19316" s="40"/>
    </row>
    <row r="19317" spans="1:12">
      <c r="A19317" s="17">
        <v>45900</v>
      </c>
      <c r="B19317" s="22" t="s">
        <v>10</v>
      </c>
      <c r="C19317" s="22" t="s">
        <v>353</v>
      </c>
      <c r="D19317" s="22" t="s">
        <v>19704</v>
      </c>
      <c r="E19317" s="22" t="s">
        <v>58</v>
      </c>
      <c r="F19317" s="22" t="s">
        <v>168</v>
      </c>
      <c r="G19317" s="9">
        <v>33618</v>
      </c>
      <c r="H19317" s="22" t="s">
        <v>15</v>
      </c>
      <c r="I19317" s="28">
        <v>0.01</v>
      </c>
      <c r="J19317" s="28">
        <v>336.18</v>
      </c>
      <c r="K19317" s="40"/>
      <c r="L19317" s="40"/>
    </row>
    <row r="19318" spans="1:12">
      <c r="A19318" s="17">
        <v>45900</v>
      </c>
      <c r="B19318" s="22" t="s">
        <v>10</v>
      </c>
      <c r="C19318" s="22" t="s">
        <v>345</v>
      </c>
      <c r="D19318" s="22" t="s">
        <v>19705</v>
      </c>
      <c r="E19318" s="22" t="s">
        <v>58</v>
      </c>
      <c r="F19318" s="22" t="s">
        <v>168</v>
      </c>
      <c r="G19318" s="9">
        <v>23938</v>
      </c>
      <c r="H19318" s="22" t="s">
        <v>15</v>
      </c>
      <c r="I19318" s="28">
        <v>0.01</v>
      </c>
      <c r="J19318" s="28">
        <v>239.38</v>
      </c>
      <c r="K19318" s="40"/>
      <c r="L19318" s="40"/>
    </row>
    <row r="19319" spans="1:12">
      <c r="A19319" s="17">
        <v>45900</v>
      </c>
      <c r="B19319" s="22" t="s">
        <v>10</v>
      </c>
      <c r="C19319" s="22" t="s">
        <v>337</v>
      </c>
      <c r="D19319" s="22" t="s">
        <v>19706</v>
      </c>
      <c r="E19319" s="22" t="s">
        <v>58</v>
      </c>
      <c r="F19319" s="22" t="s">
        <v>168</v>
      </c>
      <c r="G19319" s="9">
        <v>5638</v>
      </c>
      <c r="H19319" s="22" t="s">
        <v>15</v>
      </c>
      <c r="I19319" s="28">
        <v>0.01</v>
      </c>
      <c r="J19319" s="28">
        <v>56.38</v>
      </c>
      <c r="K19319" s="40"/>
      <c r="L19319" s="40"/>
    </row>
    <row r="19320" spans="1:12">
      <c r="A19320" s="17">
        <v>45900</v>
      </c>
      <c r="B19320" s="22" t="s">
        <v>10</v>
      </c>
      <c r="C19320" s="22" t="s">
        <v>12104</v>
      </c>
      <c r="D19320" s="22" t="s">
        <v>19707</v>
      </c>
      <c r="E19320" s="22" t="s">
        <v>58</v>
      </c>
      <c r="F19320" s="22" t="s">
        <v>168</v>
      </c>
      <c r="G19320" s="9">
        <v>72783</v>
      </c>
      <c r="H19320" s="22" t="s">
        <v>15</v>
      </c>
      <c r="I19320" s="28">
        <v>0.01</v>
      </c>
      <c r="J19320" s="28">
        <v>727.83</v>
      </c>
      <c r="K19320" s="40"/>
      <c r="L19320" s="40"/>
    </row>
    <row r="19321" spans="1:12">
      <c r="A19321" s="17">
        <v>45900</v>
      </c>
      <c r="B19321" s="22" t="s">
        <v>10</v>
      </c>
      <c r="C19321" s="22" t="s">
        <v>367</v>
      </c>
      <c r="D19321" s="22" t="s">
        <v>19708</v>
      </c>
      <c r="E19321" s="22" t="s">
        <v>58</v>
      </c>
      <c r="F19321" s="22" t="s">
        <v>168</v>
      </c>
      <c r="G19321" s="9">
        <v>69995</v>
      </c>
      <c r="H19321" s="22" t="s">
        <v>15</v>
      </c>
      <c r="I19321" s="28">
        <v>0.01</v>
      </c>
      <c r="J19321" s="28">
        <v>699.95</v>
      </c>
      <c r="K19321" s="40"/>
      <c r="L19321" s="40"/>
    </row>
    <row r="19322" spans="1:12">
      <c r="A19322" s="17">
        <v>45900</v>
      </c>
      <c r="B19322" s="22" t="s">
        <v>10</v>
      </c>
      <c r="C19322" s="22" t="s">
        <v>367</v>
      </c>
      <c r="D19322" s="22" t="s">
        <v>19709</v>
      </c>
      <c r="E19322" s="22" t="s">
        <v>58</v>
      </c>
      <c r="F19322" s="22" t="s">
        <v>168</v>
      </c>
      <c r="G19322" s="9">
        <v>50195</v>
      </c>
      <c r="H19322" s="22" t="s">
        <v>15</v>
      </c>
      <c r="I19322" s="28">
        <v>0.01</v>
      </c>
      <c r="J19322" s="28">
        <v>501.95</v>
      </c>
      <c r="K19322" s="40"/>
      <c r="L19322" s="40"/>
    </row>
    <row r="19323" spans="1:12">
      <c r="A19323" s="17">
        <v>45900</v>
      </c>
      <c r="B19323" s="22" t="s">
        <v>10</v>
      </c>
      <c r="C19323" s="22" t="s">
        <v>371</v>
      </c>
      <c r="D19323" s="22" t="s">
        <v>19710</v>
      </c>
      <c r="E19323" s="22" t="s">
        <v>58</v>
      </c>
      <c r="F19323" s="22" t="s">
        <v>168</v>
      </c>
      <c r="G19323" s="9">
        <v>210715</v>
      </c>
      <c r="H19323" s="22" t="s">
        <v>15</v>
      </c>
      <c r="I19323" s="28">
        <v>0.01</v>
      </c>
      <c r="J19323" s="28">
        <v>2107.15</v>
      </c>
      <c r="K19323" s="40"/>
      <c r="L19323" s="40"/>
    </row>
    <row r="19324" spans="1:12">
      <c r="A19324" s="17">
        <v>45900</v>
      </c>
      <c r="B19324" s="22" t="s">
        <v>10</v>
      </c>
      <c r="C19324" s="22" t="s">
        <v>371</v>
      </c>
      <c r="D19324" s="22" t="s">
        <v>19711</v>
      </c>
      <c r="E19324" s="22" t="s">
        <v>58</v>
      </c>
      <c r="F19324" s="22" t="s">
        <v>168</v>
      </c>
      <c r="G19324" s="9">
        <v>15460</v>
      </c>
      <c r="H19324" s="22" t="s">
        <v>15</v>
      </c>
      <c r="I19324" s="28">
        <v>0.01</v>
      </c>
      <c r="J19324" s="28">
        <v>154.6</v>
      </c>
      <c r="K19324" s="40"/>
      <c r="L19324" s="40"/>
    </row>
    <row r="19325" spans="1:12">
      <c r="A19325" s="17">
        <v>45900</v>
      </c>
      <c r="B19325" s="22" t="s">
        <v>10</v>
      </c>
      <c r="C19325" s="22" t="s">
        <v>371</v>
      </c>
      <c r="D19325" s="22" t="s">
        <v>19712</v>
      </c>
      <c r="E19325" s="22" t="s">
        <v>58</v>
      </c>
      <c r="F19325" s="22" t="s">
        <v>168</v>
      </c>
      <c r="G19325" s="9">
        <v>18583</v>
      </c>
      <c r="H19325" s="22" t="s">
        <v>15</v>
      </c>
      <c r="I19325" s="28">
        <v>0.01</v>
      </c>
      <c r="J19325" s="28">
        <v>185.83</v>
      </c>
      <c r="K19325" s="40"/>
      <c r="L19325" s="40"/>
    </row>
    <row r="19326" spans="1:12">
      <c r="A19326" s="17">
        <v>45900</v>
      </c>
      <c r="B19326" s="22" t="s">
        <v>10</v>
      </c>
      <c r="C19326" s="22" t="s">
        <v>371</v>
      </c>
      <c r="D19326" s="22" t="s">
        <v>19713</v>
      </c>
      <c r="E19326" s="22" t="s">
        <v>58</v>
      </c>
      <c r="F19326" s="22" t="s">
        <v>168</v>
      </c>
      <c r="G19326" s="9">
        <v>28578</v>
      </c>
      <c r="H19326" s="22" t="s">
        <v>15</v>
      </c>
      <c r="I19326" s="28">
        <v>0.01</v>
      </c>
      <c r="J19326" s="28">
        <v>285.77999999999997</v>
      </c>
      <c r="K19326" s="40"/>
      <c r="L19326" s="40"/>
    </row>
    <row r="19327" spans="1:12">
      <c r="A19327" s="17">
        <v>45900</v>
      </c>
      <c r="B19327" s="22" t="s">
        <v>10</v>
      </c>
      <c r="C19327" s="22" t="s">
        <v>371</v>
      </c>
      <c r="D19327" s="22" t="s">
        <v>19714</v>
      </c>
      <c r="E19327" s="22" t="s">
        <v>58</v>
      </c>
      <c r="F19327" s="22" t="s">
        <v>168</v>
      </c>
      <c r="G19327" s="9">
        <v>28456</v>
      </c>
      <c r="H19327" s="22" t="s">
        <v>15</v>
      </c>
      <c r="I19327" s="28">
        <v>0.01</v>
      </c>
      <c r="J19327" s="28">
        <v>284.56</v>
      </c>
      <c r="K19327" s="40"/>
      <c r="L19327" s="40"/>
    </row>
    <row r="19328" spans="1:12">
      <c r="A19328" s="17">
        <v>45900</v>
      </c>
      <c r="B19328" s="22" t="s">
        <v>10</v>
      </c>
      <c r="C19328" s="22" t="s">
        <v>282</v>
      </c>
      <c r="D19328" s="22" t="s">
        <v>19715</v>
      </c>
      <c r="E19328" s="22" t="s">
        <v>58</v>
      </c>
      <c r="F19328" s="22" t="s">
        <v>168</v>
      </c>
      <c r="G19328" s="9">
        <v>385169</v>
      </c>
      <c r="H19328" s="22" t="s">
        <v>15</v>
      </c>
      <c r="I19328" s="28">
        <v>0.01</v>
      </c>
      <c r="J19328" s="28">
        <v>3851.69</v>
      </c>
      <c r="K19328" s="40"/>
      <c r="L19328" s="40"/>
    </row>
    <row r="19329" spans="1:12">
      <c r="A19329" s="17">
        <v>45900</v>
      </c>
      <c r="B19329" s="22" t="s">
        <v>10</v>
      </c>
      <c r="C19329" s="22" t="s">
        <v>282</v>
      </c>
      <c r="D19329" s="22" t="s">
        <v>19716</v>
      </c>
      <c r="E19329" s="22" t="s">
        <v>58</v>
      </c>
      <c r="F19329" s="22" t="s">
        <v>168</v>
      </c>
      <c r="G19329" s="9">
        <v>66631</v>
      </c>
      <c r="H19329" s="22" t="s">
        <v>15</v>
      </c>
      <c r="I19329" s="28">
        <v>0.01</v>
      </c>
      <c r="J19329" s="28">
        <v>666.31</v>
      </c>
      <c r="K19329" s="40"/>
      <c r="L19329" s="40"/>
    </row>
    <row r="19330" spans="1:12">
      <c r="A19330" s="17">
        <v>45900</v>
      </c>
      <c r="B19330" s="22" t="s">
        <v>10</v>
      </c>
      <c r="C19330" s="22" t="s">
        <v>282</v>
      </c>
      <c r="D19330" s="22" t="s">
        <v>19717</v>
      </c>
      <c r="E19330" s="22" t="s">
        <v>58</v>
      </c>
      <c r="F19330" s="22" t="s">
        <v>168</v>
      </c>
      <c r="G19330" s="9">
        <v>183186</v>
      </c>
      <c r="H19330" s="22" t="s">
        <v>15</v>
      </c>
      <c r="I19330" s="28">
        <v>0.01</v>
      </c>
      <c r="J19330" s="28">
        <v>1831.86</v>
      </c>
      <c r="K19330" s="40"/>
      <c r="L19330" s="40"/>
    </row>
    <row r="19331" spans="1:12">
      <c r="A19331" s="17">
        <v>45900</v>
      </c>
      <c r="B19331" s="22" t="s">
        <v>10</v>
      </c>
      <c r="C19331" s="22" t="s">
        <v>282</v>
      </c>
      <c r="D19331" s="22" t="s">
        <v>19718</v>
      </c>
      <c r="E19331" s="22" t="s">
        <v>58</v>
      </c>
      <c r="F19331" s="22" t="s">
        <v>168</v>
      </c>
      <c r="G19331" s="9">
        <v>35974</v>
      </c>
      <c r="H19331" s="22" t="s">
        <v>15</v>
      </c>
      <c r="I19331" s="28">
        <v>0.01</v>
      </c>
      <c r="J19331" s="28">
        <v>359.74</v>
      </c>
      <c r="K19331" s="40"/>
      <c r="L19331" s="40"/>
    </row>
    <row r="19332" spans="1:12">
      <c r="A19332" s="17">
        <v>45900</v>
      </c>
      <c r="B19332" s="22" t="s">
        <v>10</v>
      </c>
      <c r="C19332" s="22" t="s">
        <v>282</v>
      </c>
      <c r="D19332" s="22" t="s">
        <v>19719</v>
      </c>
      <c r="E19332" s="22" t="s">
        <v>58</v>
      </c>
      <c r="F19332" s="22" t="s">
        <v>168</v>
      </c>
      <c r="G19332" s="9">
        <v>39487</v>
      </c>
      <c r="H19332" s="22" t="s">
        <v>15</v>
      </c>
      <c r="I19332" s="28">
        <v>0.01</v>
      </c>
      <c r="J19332" s="28">
        <v>394.87</v>
      </c>
      <c r="K19332" s="40"/>
      <c r="L19332" s="40"/>
    </row>
    <row r="19333" spans="1:12">
      <c r="A19333" s="17">
        <v>45900</v>
      </c>
      <c r="B19333" s="22" t="s">
        <v>10</v>
      </c>
      <c r="C19333" s="22" t="s">
        <v>252</v>
      </c>
      <c r="D19333" s="22" t="s">
        <v>19720</v>
      </c>
      <c r="E19333" s="22" t="s">
        <v>58</v>
      </c>
      <c r="F19333" s="22" t="s">
        <v>168</v>
      </c>
      <c r="G19333" s="9">
        <v>5402</v>
      </c>
      <c r="H19333" s="22" t="s">
        <v>15</v>
      </c>
      <c r="I19333" s="28">
        <v>0.01</v>
      </c>
      <c r="J19333" s="28">
        <v>54.02</v>
      </c>
      <c r="K19333" s="40"/>
      <c r="L19333" s="40"/>
    </row>
    <row r="19334" spans="1:12">
      <c r="A19334" s="17">
        <v>45900</v>
      </c>
      <c r="B19334" s="22" t="s">
        <v>10</v>
      </c>
      <c r="C19334" s="22" t="s">
        <v>252</v>
      </c>
      <c r="D19334" s="22" t="s">
        <v>19721</v>
      </c>
      <c r="E19334" s="22" t="s">
        <v>58</v>
      </c>
      <c r="F19334" s="22" t="s">
        <v>168</v>
      </c>
      <c r="G19334" s="9">
        <v>11269</v>
      </c>
      <c r="H19334" s="22" t="s">
        <v>15</v>
      </c>
      <c r="I19334" s="28">
        <v>0.01</v>
      </c>
      <c r="J19334" s="28">
        <v>112.69</v>
      </c>
      <c r="K19334" s="40"/>
      <c r="L19334" s="40"/>
    </row>
    <row r="19335" spans="1:12">
      <c r="A19335" s="17">
        <v>45900</v>
      </c>
      <c r="B19335" s="22" t="s">
        <v>10</v>
      </c>
      <c r="C19335" s="22" t="s">
        <v>233</v>
      </c>
      <c r="D19335" s="22" t="s">
        <v>19722</v>
      </c>
      <c r="E19335" s="22" t="s">
        <v>58</v>
      </c>
      <c r="F19335" s="22" t="s">
        <v>168</v>
      </c>
      <c r="G19335" s="9">
        <v>48115</v>
      </c>
      <c r="H19335" s="22" t="s">
        <v>15</v>
      </c>
      <c r="I19335" s="28">
        <v>0.01</v>
      </c>
      <c r="J19335" s="28">
        <v>481.15</v>
      </c>
      <c r="K19335" s="40"/>
      <c r="L19335" s="40"/>
    </row>
    <row r="19336" spans="1:12">
      <c r="A19336" s="17">
        <v>45900</v>
      </c>
      <c r="B19336" s="22" t="s">
        <v>10</v>
      </c>
      <c r="C19336" s="22" t="s">
        <v>227</v>
      </c>
      <c r="D19336" s="22" t="s">
        <v>19723</v>
      </c>
      <c r="E19336" s="22" t="s">
        <v>58</v>
      </c>
      <c r="F19336" s="22" t="s">
        <v>168</v>
      </c>
      <c r="G19336" s="9">
        <v>22582</v>
      </c>
      <c r="H19336" s="22" t="s">
        <v>15</v>
      </c>
      <c r="I19336" s="28">
        <v>0.01</v>
      </c>
      <c r="J19336" s="28">
        <v>225.82</v>
      </c>
      <c r="K19336" s="40"/>
      <c r="L19336" s="40"/>
    </row>
    <row r="19337" spans="1:12">
      <c r="A19337" s="17">
        <v>45900</v>
      </c>
      <c r="B19337" s="22" t="s">
        <v>10</v>
      </c>
      <c r="C19337" s="22" t="s">
        <v>223</v>
      </c>
      <c r="D19337" s="22" t="s">
        <v>19724</v>
      </c>
      <c r="E19337" s="22" t="s">
        <v>58</v>
      </c>
      <c r="F19337" s="22" t="s">
        <v>168</v>
      </c>
      <c r="G19337" s="9">
        <v>23358</v>
      </c>
      <c r="H19337" s="22" t="s">
        <v>15</v>
      </c>
      <c r="I19337" s="28">
        <v>0.01</v>
      </c>
      <c r="J19337" s="28">
        <v>233.58</v>
      </c>
      <c r="K19337" s="40"/>
      <c r="L19337" s="40"/>
    </row>
    <row r="19338" spans="1:12">
      <c r="A19338" s="17">
        <v>45900</v>
      </c>
      <c r="B19338" s="22" t="s">
        <v>10</v>
      </c>
      <c r="C19338" s="22" t="s">
        <v>219</v>
      </c>
      <c r="D19338" s="22" t="s">
        <v>19725</v>
      </c>
      <c r="E19338" s="22" t="s">
        <v>58</v>
      </c>
      <c r="F19338" s="22" t="s">
        <v>168</v>
      </c>
      <c r="G19338" s="9">
        <v>11843</v>
      </c>
      <c r="H19338" s="22" t="s">
        <v>15</v>
      </c>
      <c r="I19338" s="28">
        <v>0.01</v>
      </c>
      <c r="J19338" s="28">
        <v>118.43</v>
      </c>
      <c r="K19338" s="40"/>
      <c r="L19338" s="40"/>
    </row>
    <row r="19339" spans="1:12">
      <c r="A19339" s="17">
        <v>45900</v>
      </c>
      <c r="B19339" s="22" t="s">
        <v>10</v>
      </c>
      <c r="C19339" s="22" t="s">
        <v>219</v>
      </c>
      <c r="D19339" s="22" t="s">
        <v>19726</v>
      </c>
      <c r="E19339" s="22" t="s">
        <v>58</v>
      </c>
      <c r="F19339" s="22" t="s">
        <v>168</v>
      </c>
      <c r="G19339" s="9">
        <v>5158</v>
      </c>
      <c r="H19339" s="22" t="s">
        <v>15</v>
      </c>
      <c r="I19339" s="28">
        <v>0.01</v>
      </c>
      <c r="J19339" s="28">
        <v>51.58</v>
      </c>
      <c r="K19339" s="40"/>
      <c r="L19339" s="40"/>
    </row>
    <row r="19340" spans="1:12">
      <c r="A19340" s="17">
        <v>45900</v>
      </c>
      <c r="B19340" s="22" t="s">
        <v>10</v>
      </c>
      <c r="C19340" s="22" t="s">
        <v>216</v>
      </c>
      <c r="D19340" s="22" t="s">
        <v>19727</v>
      </c>
      <c r="E19340" s="22" t="s">
        <v>58</v>
      </c>
      <c r="F19340" s="22" t="s">
        <v>168</v>
      </c>
      <c r="G19340" s="9">
        <v>13829</v>
      </c>
      <c r="H19340" s="22" t="s">
        <v>15</v>
      </c>
      <c r="I19340" s="28">
        <v>0.01</v>
      </c>
      <c r="J19340" s="28">
        <v>138.29</v>
      </c>
      <c r="K19340" s="40"/>
      <c r="L19340" s="40"/>
    </row>
    <row r="19341" spans="1:12">
      <c r="A19341" s="17">
        <v>45900</v>
      </c>
      <c r="B19341" s="22" t="s">
        <v>10</v>
      </c>
      <c r="C19341" s="22" t="s">
        <v>208</v>
      </c>
      <c r="D19341" s="22" t="s">
        <v>19728</v>
      </c>
      <c r="E19341" s="22" t="s">
        <v>58</v>
      </c>
      <c r="F19341" s="22" t="s">
        <v>168</v>
      </c>
      <c r="G19341" s="9">
        <v>25344</v>
      </c>
      <c r="H19341" s="22" t="s">
        <v>15</v>
      </c>
      <c r="I19341" s="28">
        <v>0.01</v>
      </c>
      <c r="J19341" s="28">
        <v>253.44</v>
      </c>
      <c r="K19341" s="40"/>
      <c r="L19341" s="40"/>
    </row>
    <row r="19342" spans="1:12">
      <c r="A19342" s="17">
        <v>45900</v>
      </c>
      <c r="B19342" s="22" t="s">
        <v>10</v>
      </c>
      <c r="C19342" s="22" t="s">
        <v>410</v>
      </c>
      <c r="D19342" s="22" t="s">
        <v>19729</v>
      </c>
      <c r="E19342" s="22" t="s">
        <v>58</v>
      </c>
      <c r="F19342" s="22" t="s">
        <v>168</v>
      </c>
      <c r="G19342" s="9">
        <v>16510</v>
      </c>
      <c r="H19342" s="22" t="s">
        <v>15</v>
      </c>
      <c r="I19342" s="28">
        <v>0.01</v>
      </c>
      <c r="J19342" s="28">
        <v>165.1</v>
      </c>
      <c r="K19342" s="40"/>
      <c r="L19342" s="40"/>
    </row>
    <row r="19343" spans="1:12">
      <c r="A19343" s="17">
        <v>45900</v>
      </c>
      <c r="B19343" s="22" t="s">
        <v>10</v>
      </c>
      <c r="C19343" s="22" t="s">
        <v>414</v>
      </c>
      <c r="D19343" s="22" t="s">
        <v>19730</v>
      </c>
      <c r="E19343" s="22" t="s">
        <v>58</v>
      </c>
      <c r="F19343" s="22" t="s">
        <v>168</v>
      </c>
      <c r="G19343" s="9">
        <v>6158</v>
      </c>
      <c r="H19343" s="22" t="s">
        <v>15</v>
      </c>
      <c r="I19343" s="28">
        <v>0.01</v>
      </c>
      <c r="J19343" s="28">
        <v>61.58</v>
      </c>
      <c r="K19343" s="40"/>
      <c r="L19343" s="40"/>
    </row>
    <row r="19344" spans="1:12">
      <c r="A19344" s="17">
        <v>45900</v>
      </c>
      <c r="B19344" s="22" t="s">
        <v>10</v>
      </c>
      <c r="C19344" s="22" t="s">
        <v>202</v>
      </c>
      <c r="D19344" s="22" t="s">
        <v>19731</v>
      </c>
      <c r="E19344" s="22" t="s">
        <v>58</v>
      </c>
      <c r="F19344" s="22" t="s">
        <v>168</v>
      </c>
      <c r="G19344" s="9">
        <v>10730</v>
      </c>
      <c r="H19344" s="22" t="s">
        <v>15</v>
      </c>
      <c r="I19344" s="28">
        <v>0.01</v>
      </c>
      <c r="J19344" s="28">
        <v>107.3</v>
      </c>
      <c r="K19344" s="40"/>
      <c r="L19344" s="40"/>
    </row>
    <row r="19345" spans="1:12">
      <c r="A19345" s="17">
        <v>45900</v>
      </c>
      <c r="B19345" s="22" t="s">
        <v>10</v>
      </c>
      <c r="C19345" s="22" t="s">
        <v>582</v>
      </c>
      <c r="D19345" s="22" t="s">
        <v>19732</v>
      </c>
      <c r="E19345" s="22" t="s">
        <v>58</v>
      </c>
      <c r="F19345" s="22" t="s">
        <v>168</v>
      </c>
      <c r="G19345" s="9">
        <v>16213</v>
      </c>
      <c r="H19345" s="22" t="s">
        <v>15</v>
      </c>
      <c r="I19345" s="28">
        <v>0.01</v>
      </c>
      <c r="J19345" s="28">
        <v>162.13</v>
      </c>
      <c r="K19345" s="40"/>
      <c r="L19345" s="40"/>
    </row>
    <row r="19346" spans="1:12">
      <c r="A19346" s="17">
        <v>45900</v>
      </c>
      <c r="B19346" s="22" t="s">
        <v>10</v>
      </c>
      <c r="C19346" s="22" t="s">
        <v>197</v>
      </c>
      <c r="D19346" s="22" t="s">
        <v>19733</v>
      </c>
      <c r="E19346" s="22" t="s">
        <v>58</v>
      </c>
      <c r="F19346" s="22" t="s">
        <v>168</v>
      </c>
      <c r="G19346" s="9">
        <v>123414</v>
      </c>
      <c r="H19346" s="22" t="s">
        <v>15</v>
      </c>
      <c r="I19346" s="28">
        <v>0.01</v>
      </c>
      <c r="J19346" s="28">
        <v>1234.1400000000001</v>
      </c>
      <c r="K19346" s="40"/>
      <c r="L19346" s="40"/>
    </row>
    <row r="19347" spans="1:12">
      <c r="A19347" s="17">
        <v>45900</v>
      </c>
      <c r="B19347" s="22" t="s">
        <v>10</v>
      </c>
      <c r="C19347" s="22" t="s">
        <v>197</v>
      </c>
      <c r="D19347" s="22" t="s">
        <v>19734</v>
      </c>
      <c r="E19347" s="22" t="s">
        <v>58</v>
      </c>
      <c r="F19347" s="22" t="s">
        <v>168</v>
      </c>
      <c r="G19347" s="9">
        <v>90628</v>
      </c>
      <c r="H19347" s="22" t="s">
        <v>15</v>
      </c>
      <c r="I19347" s="28">
        <v>0.01</v>
      </c>
      <c r="J19347" s="28">
        <v>906.28</v>
      </c>
      <c r="K19347" s="40"/>
      <c r="L19347" s="40"/>
    </row>
    <row r="19348" spans="1:12">
      <c r="A19348" s="17">
        <v>45900</v>
      </c>
      <c r="B19348" s="22" t="s">
        <v>10</v>
      </c>
      <c r="C19348" s="22" t="s">
        <v>197</v>
      </c>
      <c r="D19348" s="22" t="s">
        <v>19735</v>
      </c>
      <c r="E19348" s="22" t="s">
        <v>58</v>
      </c>
      <c r="F19348" s="22" t="s">
        <v>168</v>
      </c>
      <c r="G19348" s="9">
        <v>283195</v>
      </c>
      <c r="H19348" s="22" t="s">
        <v>15</v>
      </c>
      <c r="I19348" s="28">
        <v>0.01</v>
      </c>
      <c r="J19348" s="28">
        <v>2831.95</v>
      </c>
      <c r="K19348" s="40"/>
      <c r="L19348" s="40"/>
    </row>
    <row r="19349" spans="1:12">
      <c r="A19349" s="17">
        <v>45900</v>
      </c>
      <c r="B19349" s="22" t="s">
        <v>10</v>
      </c>
      <c r="C19349" s="22" t="s">
        <v>197</v>
      </c>
      <c r="D19349" s="22" t="s">
        <v>19736</v>
      </c>
      <c r="E19349" s="22" t="s">
        <v>58</v>
      </c>
      <c r="F19349" s="22" t="s">
        <v>168</v>
      </c>
      <c r="G19349" s="9">
        <v>13272</v>
      </c>
      <c r="H19349" s="22" t="s">
        <v>15</v>
      </c>
      <c r="I19349" s="28">
        <v>0.01</v>
      </c>
      <c r="J19349" s="28">
        <v>132.72</v>
      </c>
      <c r="K19349" s="40"/>
      <c r="L19349" s="40"/>
    </row>
    <row r="19350" spans="1:12">
      <c r="A19350" s="17">
        <v>45900</v>
      </c>
      <c r="B19350" s="22" t="s">
        <v>10</v>
      </c>
      <c r="C19350" s="22" t="s">
        <v>697</v>
      </c>
      <c r="D19350" s="22" t="s">
        <v>19737</v>
      </c>
      <c r="E19350" s="22" t="s">
        <v>58</v>
      </c>
      <c r="F19350" s="22" t="s">
        <v>168</v>
      </c>
      <c r="G19350" s="9">
        <v>6346</v>
      </c>
      <c r="H19350" s="22" t="s">
        <v>15</v>
      </c>
      <c r="I19350" s="28">
        <v>0.01</v>
      </c>
      <c r="J19350" s="28">
        <v>63.46</v>
      </c>
      <c r="K19350" s="40"/>
      <c r="L19350" s="40"/>
    </row>
    <row r="19351" spans="1:12">
      <c r="A19351" s="17">
        <v>45900</v>
      </c>
      <c r="B19351" s="22" t="s">
        <v>10</v>
      </c>
      <c r="C19351" s="22" t="s">
        <v>575</v>
      </c>
      <c r="D19351" s="22" t="s">
        <v>19738</v>
      </c>
      <c r="E19351" s="22" t="s">
        <v>58</v>
      </c>
      <c r="F19351" s="22" t="s">
        <v>168</v>
      </c>
      <c r="G19351" s="9">
        <v>25282</v>
      </c>
      <c r="H19351" s="22" t="s">
        <v>15</v>
      </c>
      <c r="I19351" s="28">
        <v>0.01</v>
      </c>
      <c r="J19351" s="28">
        <v>252.82</v>
      </c>
      <c r="K19351" s="40"/>
      <c r="L19351" s="40"/>
    </row>
    <row r="19352" spans="1:12">
      <c r="A19352" s="17">
        <v>45900</v>
      </c>
      <c r="B19352" s="22" t="s">
        <v>10</v>
      </c>
      <c r="C19352" s="22" t="s">
        <v>575</v>
      </c>
      <c r="D19352" s="22" t="s">
        <v>19739</v>
      </c>
      <c r="E19352" s="22" t="s">
        <v>58</v>
      </c>
      <c r="F19352" s="22" t="s">
        <v>168</v>
      </c>
      <c r="G19352" s="9">
        <v>6842</v>
      </c>
      <c r="H19352" s="22" t="s">
        <v>15</v>
      </c>
      <c r="I19352" s="28">
        <v>0.01</v>
      </c>
      <c r="J19352" s="28">
        <v>68.42</v>
      </c>
      <c r="K19352" s="40"/>
      <c r="L19352" s="40"/>
    </row>
    <row r="19353" spans="1:12">
      <c r="A19353" s="17">
        <v>45900</v>
      </c>
      <c r="B19353" s="22" t="s">
        <v>10</v>
      </c>
      <c r="C19353" s="22" t="s">
        <v>12725</v>
      </c>
      <c r="D19353" s="22" t="s">
        <v>19740</v>
      </c>
      <c r="E19353" s="22" t="s">
        <v>58</v>
      </c>
      <c r="F19353" s="22" t="s">
        <v>168</v>
      </c>
      <c r="G19353" s="9">
        <v>8270</v>
      </c>
      <c r="H19353" s="22" t="s">
        <v>15</v>
      </c>
      <c r="I19353" s="28">
        <v>0.01</v>
      </c>
      <c r="J19353" s="28">
        <v>82.7</v>
      </c>
      <c r="K19353" s="40"/>
      <c r="L19353" s="40"/>
    </row>
    <row r="19354" spans="1:12">
      <c r="A19354" s="17">
        <v>45900</v>
      </c>
      <c r="B19354" s="22" t="s">
        <v>10</v>
      </c>
      <c r="C19354" s="22" t="s">
        <v>12727</v>
      </c>
      <c r="D19354" s="22" t="s">
        <v>19741</v>
      </c>
      <c r="E19354" s="22" t="s">
        <v>58</v>
      </c>
      <c r="F19354" s="22" t="s">
        <v>168</v>
      </c>
      <c r="G19354" s="9">
        <v>138790</v>
      </c>
      <c r="H19354" s="22" t="s">
        <v>15</v>
      </c>
      <c r="I19354" s="28">
        <v>0.01</v>
      </c>
      <c r="J19354" s="28">
        <v>1387.9</v>
      </c>
      <c r="K19354" s="40"/>
      <c r="L19354" s="40"/>
    </row>
    <row r="19355" spans="1:12">
      <c r="A19355" s="17">
        <v>45900</v>
      </c>
      <c r="B19355" s="22" t="s">
        <v>10</v>
      </c>
      <c r="C19355" s="22" t="s">
        <v>573</v>
      </c>
      <c r="D19355" s="22" t="s">
        <v>19742</v>
      </c>
      <c r="E19355" s="22" t="s">
        <v>58</v>
      </c>
      <c r="F19355" s="22" t="s">
        <v>168</v>
      </c>
      <c r="G19355" s="9">
        <v>13869</v>
      </c>
      <c r="H19355" s="22" t="s">
        <v>15</v>
      </c>
      <c r="I19355" s="28">
        <v>0.01</v>
      </c>
      <c r="J19355" s="28">
        <v>138.69</v>
      </c>
      <c r="K19355" s="40"/>
      <c r="L19355" s="40"/>
    </row>
    <row r="19356" spans="1:12">
      <c r="A19356" s="17">
        <v>45900</v>
      </c>
      <c r="B19356" s="22" t="s">
        <v>10</v>
      </c>
      <c r="C19356" s="22" t="s">
        <v>573</v>
      </c>
      <c r="D19356" s="22" t="s">
        <v>19743</v>
      </c>
      <c r="E19356" s="22" t="s">
        <v>58</v>
      </c>
      <c r="F19356" s="22" t="s">
        <v>168</v>
      </c>
      <c r="G19356" s="9">
        <v>25707</v>
      </c>
      <c r="H19356" s="22" t="s">
        <v>15</v>
      </c>
      <c r="I19356" s="28">
        <v>0.01</v>
      </c>
      <c r="J19356" s="28">
        <v>257.07</v>
      </c>
      <c r="K19356" s="40"/>
      <c r="L19356" s="40"/>
    </row>
    <row r="19357" spans="1:12">
      <c r="A19357" s="17">
        <v>45900</v>
      </c>
      <c r="B19357" s="22" t="s">
        <v>10</v>
      </c>
      <c r="C19357" s="22" t="s">
        <v>573</v>
      </c>
      <c r="D19357" s="22" t="s">
        <v>19744</v>
      </c>
      <c r="E19357" s="22" t="s">
        <v>58</v>
      </c>
      <c r="F19357" s="22" t="s">
        <v>168</v>
      </c>
      <c r="G19357" s="9">
        <v>4088</v>
      </c>
      <c r="H19357" s="22" t="s">
        <v>15</v>
      </c>
      <c r="I19357" s="28">
        <v>0.01</v>
      </c>
      <c r="J19357" s="28">
        <v>40.880000000000003</v>
      </c>
      <c r="K19357" s="40"/>
      <c r="L19357" s="40"/>
    </row>
    <row r="19358" spans="1:12">
      <c r="A19358" s="17">
        <v>45900</v>
      </c>
      <c r="B19358" s="22" t="s">
        <v>10</v>
      </c>
      <c r="C19358" s="22" t="s">
        <v>571</v>
      </c>
      <c r="D19358" s="22" t="s">
        <v>19745</v>
      </c>
      <c r="E19358" s="22" t="s">
        <v>58</v>
      </c>
      <c r="F19358" s="22" t="s">
        <v>168</v>
      </c>
      <c r="G19358" s="9">
        <v>11434</v>
      </c>
      <c r="H19358" s="22" t="s">
        <v>15</v>
      </c>
      <c r="I19358" s="28">
        <v>0.01</v>
      </c>
      <c r="J19358" s="28">
        <v>114.34</v>
      </c>
      <c r="K19358" s="40"/>
      <c r="L19358" s="40"/>
    </row>
    <row r="19359" spans="1:12">
      <c r="A19359" s="17">
        <v>45900</v>
      </c>
      <c r="B19359" s="22" t="s">
        <v>10</v>
      </c>
      <c r="C19359" s="22" t="s">
        <v>191</v>
      </c>
      <c r="D19359" s="22" t="s">
        <v>19746</v>
      </c>
      <c r="E19359" s="22" t="s">
        <v>58</v>
      </c>
      <c r="F19359" s="22" t="s">
        <v>168</v>
      </c>
      <c r="G19359" s="9">
        <v>76466</v>
      </c>
      <c r="H19359" s="22" t="s">
        <v>15</v>
      </c>
      <c r="I19359" s="28">
        <v>0.01</v>
      </c>
      <c r="J19359" s="28">
        <v>764.66</v>
      </c>
      <c r="K19359" s="40"/>
      <c r="L19359" s="40"/>
    </row>
    <row r="19360" spans="1:12">
      <c r="A19360" s="17">
        <v>45900</v>
      </c>
      <c r="B19360" s="22" t="s">
        <v>10</v>
      </c>
      <c r="C19360" s="22" t="s">
        <v>191</v>
      </c>
      <c r="D19360" s="22" t="s">
        <v>19747</v>
      </c>
      <c r="E19360" s="22" t="s">
        <v>58</v>
      </c>
      <c r="F19360" s="22" t="s">
        <v>168</v>
      </c>
      <c r="G19360" s="9">
        <v>64741</v>
      </c>
      <c r="H19360" s="22" t="s">
        <v>15</v>
      </c>
      <c r="I19360" s="28">
        <v>0.01</v>
      </c>
      <c r="J19360" s="28">
        <v>647.41</v>
      </c>
      <c r="K19360" s="40"/>
      <c r="L19360" s="40"/>
    </row>
    <row r="19361" spans="1:12">
      <c r="A19361" s="17">
        <v>45900</v>
      </c>
      <c r="B19361" s="22" t="s">
        <v>10</v>
      </c>
      <c r="C19361" s="22" t="s">
        <v>191</v>
      </c>
      <c r="D19361" s="22" t="s">
        <v>19748</v>
      </c>
      <c r="E19361" s="22" t="s">
        <v>58</v>
      </c>
      <c r="F19361" s="22" t="s">
        <v>168</v>
      </c>
      <c r="G19361" s="9">
        <v>96866</v>
      </c>
      <c r="H19361" s="22" t="s">
        <v>15</v>
      </c>
      <c r="I19361" s="28">
        <v>0.01</v>
      </c>
      <c r="J19361" s="28">
        <v>968.66</v>
      </c>
      <c r="K19361" s="40"/>
      <c r="L19361" s="40"/>
    </row>
    <row r="19362" spans="1:12">
      <c r="A19362" s="17">
        <v>45900</v>
      </c>
      <c r="B19362" s="22" t="s">
        <v>10</v>
      </c>
      <c r="C19362" s="22" t="s">
        <v>191</v>
      </c>
      <c r="D19362" s="22" t="s">
        <v>19749</v>
      </c>
      <c r="E19362" s="22" t="s">
        <v>58</v>
      </c>
      <c r="F19362" s="22" t="s">
        <v>168</v>
      </c>
      <c r="G19362" s="9">
        <v>5200</v>
      </c>
      <c r="H19362" s="22" t="s">
        <v>15</v>
      </c>
      <c r="I19362" s="28">
        <v>0.01</v>
      </c>
      <c r="J19362" s="28">
        <v>52</v>
      </c>
      <c r="K19362" s="40"/>
      <c r="L19362" s="40"/>
    </row>
    <row r="19363" spans="1:12">
      <c r="A19363" s="17">
        <v>45900</v>
      </c>
      <c r="B19363" s="22" t="s">
        <v>10</v>
      </c>
      <c r="C19363" s="22" t="s">
        <v>191</v>
      </c>
      <c r="D19363" s="22" t="s">
        <v>19750</v>
      </c>
      <c r="E19363" s="22" t="s">
        <v>58</v>
      </c>
      <c r="F19363" s="22" t="s">
        <v>168</v>
      </c>
      <c r="G19363" s="9">
        <v>25519</v>
      </c>
      <c r="H19363" s="22" t="s">
        <v>15</v>
      </c>
      <c r="I19363" s="28">
        <v>0.01</v>
      </c>
      <c r="J19363" s="28">
        <v>255.19</v>
      </c>
      <c r="K19363" s="40"/>
      <c r="L19363" s="40"/>
    </row>
    <row r="19364" spans="1:12">
      <c r="A19364" s="17">
        <v>45900</v>
      </c>
      <c r="B19364" s="22" t="s">
        <v>10</v>
      </c>
      <c r="C19364" s="22" t="s">
        <v>180</v>
      </c>
      <c r="D19364" s="22" t="s">
        <v>19751</v>
      </c>
      <c r="E19364" s="22" t="s">
        <v>58</v>
      </c>
      <c r="F19364" s="22" t="s">
        <v>168</v>
      </c>
      <c r="G19364" s="9">
        <v>39059</v>
      </c>
      <c r="H19364" s="22" t="s">
        <v>15</v>
      </c>
      <c r="I19364" s="28">
        <v>0.01</v>
      </c>
      <c r="J19364" s="28">
        <v>390.59</v>
      </c>
      <c r="K19364" s="40"/>
      <c r="L19364" s="40"/>
    </row>
    <row r="19365" spans="1:12">
      <c r="A19365" s="17">
        <v>45900</v>
      </c>
      <c r="B19365" s="22" t="s">
        <v>10</v>
      </c>
      <c r="C19365" s="22" t="s">
        <v>180</v>
      </c>
      <c r="D19365" s="22" t="s">
        <v>19752</v>
      </c>
      <c r="E19365" s="22" t="s">
        <v>58</v>
      </c>
      <c r="F19365" s="22" t="s">
        <v>168</v>
      </c>
      <c r="G19365" s="9">
        <v>100034</v>
      </c>
      <c r="H19365" s="22" t="s">
        <v>15</v>
      </c>
      <c r="I19365" s="28">
        <v>0.01</v>
      </c>
      <c r="J19365" s="28">
        <v>1000.34</v>
      </c>
      <c r="K19365" s="40"/>
      <c r="L19365" s="40"/>
    </row>
    <row r="19366" spans="1:12">
      <c r="A19366" s="17">
        <v>45900</v>
      </c>
      <c r="B19366" s="22" t="s">
        <v>10</v>
      </c>
      <c r="C19366" s="22" t="s">
        <v>180</v>
      </c>
      <c r="D19366" s="22" t="s">
        <v>19753</v>
      </c>
      <c r="E19366" s="22" t="s">
        <v>58</v>
      </c>
      <c r="F19366" s="22" t="s">
        <v>168</v>
      </c>
      <c r="G19366" s="9">
        <v>167206</v>
      </c>
      <c r="H19366" s="22" t="s">
        <v>15</v>
      </c>
      <c r="I19366" s="28">
        <v>0.01</v>
      </c>
      <c r="J19366" s="28">
        <v>1672.06</v>
      </c>
      <c r="K19366" s="40"/>
      <c r="L19366" s="40"/>
    </row>
    <row r="19367" spans="1:12">
      <c r="A19367" s="17">
        <v>45900</v>
      </c>
      <c r="B19367" s="22" t="s">
        <v>10</v>
      </c>
      <c r="C19367" s="22" t="s">
        <v>180</v>
      </c>
      <c r="D19367" s="22" t="s">
        <v>19754</v>
      </c>
      <c r="E19367" s="22" t="s">
        <v>58</v>
      </c>
      <c r="F19367" s="22" t="s">
        <v>168</v>
      </c>
      <c r="G19367" s="9">
        <v>107153</v>
      </c>
      <c r="H19367" s="22" t="s">
        <v>15</v>
      </c>
      <c r="I19367" s="28">
        <v>0.01</v>
      </c>
      <c r="J19367" s="28">
        <v>1071.53</v>
      </c>
      <c r="K19367" s="40"/>
      <c r="L19367" s="40"/>
    </row>
    <row r="19368" spans="1:12">
      <c r="A19368" s="17">
        <v>45900</v>
      </c>
      <c r="B19368" s="22" t="s">
        <v>10</v>
      </c>
      <c r="C19368" s="22" t="s">
        <v>180</v>
      </c>
      <c r="D19368" s="22" t="s">
        <v>19755</v>
      </c>
      <c r="E19368" s="22" t="s">
        <v>58</v>
      </c>
      <c r="F19368" s="22" t="s">
        <v>168</v>
      </c>
      <c r="G19368" s="9">
        <v>97090</v>
      </c>
      <c r="H19368" s="22" t="s">
        <v>15</v>
      </c>
      <c r="I19368" s="28">
        <v>0.01</v>
      </c>
      <c r="J19368" s="28">
        <v>970.9</v>
      </c>
      <c r="K19368" s="40"/>
      <c r="L19368" s="40"/>
    </row>
    <row r="19369" spans="1:12">
      <c r="A19369" s="17">
        <v>45900</v>
      </c>
      <c r="B19369" s="22" t="s">
        <v>10</v>
      </c>
      <c r="C19369" s="22" t="s">
        <v>166</v>
      </c>
      <c r="D19369" s="22" t="s">
        <v>19756</v>
      </c>
      <c r="E19369" s="22" t="s">
        <v>58</v>
      </c>
      <c r="F19369" s="22" t="s">
        <v>168</v>
      </c>
      <c r="G19369" s="9">
        <v>11765</v>
      </c>
      <c r="H19369" s="22" t="s">
        <v>15</v>
      </c>
      <c r="I19369" s="28">
        <v>0.01</v>
      </c>
      <c r="J19369" s="28">
        <v>117.65</v>
      </c>
      <c r="K19369" s="40"/>
      <c r="L19369" s="40"/>
    </row>
    <row r="19370" spans="1:12">
      <c r="A19370" s="17">
        <v>45900</v>
      </c>
      <c r="B19370" s="22" t="s">
        <v>10</v>
      </c>
      <c r="C19370" s="22" t="s">
        <v>564</v>
      </c>
      <c r="D19370" s="22" t="s">
        <v>19757</v>
      </c>
      <c r="E19370" s="22" t="s">
        <v>18</v>
      </c>
      <c r="F19370" s="22" t="s">
        <v>40</v>
      </c>
      <c r="G19370" s="9">
        <v>26.973333</v>
      </c>
      <c r="H19370" s="22" t="s">
        <v>41</v>
      </c>
      <c r="I19370" s="28">
        <v>24</v>
      </c>
      <c r="J19370" s="28">
        <v>647.36</v>
      </c>
      <c r="K19370" s="40"/>
      <c r="L19370" s="40"/>
    </row>
    <row r="19371" spans="1:12">
      <c r="A19371" s="17">
        <v>45900</v>
      </c>
      <c r="B19371" s="22" t="s">
        <v>10</v>
      </c>
      <c r="C19371" s="22" t="s">
        <v>38</v>
      </c>
      <c r="D19371" s="22" t="s">
        <v>19758</v>
      </c>
      <c r="E19371" s="22" t="s">
        <v>18</v>
      </c>
      <c r="F19371" s="22" t="s">
        <v>40</v>
      </c>
      <c r="G19371" s="9">
        <v>5800.9477999999999</v>
      </c>
      <c r="H19371" s="22" t="s">
        <v>41</v>
      </c>
      <c r="I19371" s="28">
        <v>3.25</v>
      </c>
      <c r="J19371" s="28">
        <v>18853.080000000002</v>
      </c>
      <c r="K19371" s="40"/>
      <c r="L19371" s="40"/>
    </row>
    <row r="19372" spans="1:12">
      <c r="A19372" s="17">
        <v>45900</v>
      </c>
      <c r="B19372" s="22" t="s">
        <v>10</v>
      </c>
      <c r="C19372" s="22" t="s">
        <v>5359</v>
      </c>
      <c r="D19372" s="22" t="s">
        <v>19759</v>
      </c>
      <c r="E19372" s="22" t="s">
        <v>141</v>
      </c>
      <c r="F19372" s="22" t="s">
        <v>141</v>
      </c>
      <c r="G19372" s="9">
        <v>32.392242000000003</v>
      </c>
      <c r="H19372" s="22" t="s">
        <v>41</v>
      </c>
      <c r="I19372" s="28">
        <v>2.3199999999999998</v>
      </c>
      <c r="J19372" s="28">
        <v>75.150000000000006</v>
      </c>
      <c r="K19372" s="40"/>
      <c r="L19372" s="40"/>
    </row>
    <row r="19373" spans="1:12">
      <c r="A19373" s="17">
        <v>45900</v>
      </c>
      <c r="B19373" s="22" t="s">
        <v>10</v>
      </c>
      <c r="C19373" s="22" t="s">
        <v>5357</v>
      </c>
      <c r="D19373" s="22" t="s">
        <v>19760</v>
      </c>
      <c r="E19373" s="22" t="s">
        <v>141</v>
      </c>
      <c r="F19373" s="22" t="s">
        <v>141</v>
      </c>
      <c r="G19373" s="9">
        <v>32.392242000000003</v>
      </c>
      <c r="H19373" s="22" t="s">
        <v>41</v>
      </c>
      <c r="I19373" s="28">
        <v>2.3199999999999998</v>
      </c>
      <c r="J19373" s="28">
        <v>75.150000000000006</v>
      </c>
      <c r="K19373" s="40"/>
      <c r="L19373" s="40"/>
    </row>
    <row r="19374" spans="1:12">
      <c r="A19374" s="17">
        <v>45900</v>
      </c>
      <c r="B19374" s="22" t="s">
        <v>10</v>
      </c>
      <c r="C19374" s="22" t="s">
        <v>5355</v>
      </c>
      <c r="D19374" s="22" t="s">
        <v>19761</v>
      </c>
      <c r="E19374" s="22" t="s">
        <v>141</v>
      </c>
      <c r="F19374" s="22" t="s">
        <v>141</v>
      </c>
      <c r="G19374" s="9">
        <v>32.392242000000003</v>
      </c>
      <c r="H19374" s="22" t="s">
        <v>41</v>
      </c>
      <c r="I19374" s="28">
        <v>2.3199999999999998</v>
      </c>
      <c r="J19374" s="28">
        <v>75.150000000000006</v>
      </c>
      <c r="K19374" s="40"/>
      <c r="L19374" s="40"/>
    </row>
    <row r="19375" spans="1:12">
      <c r="A19375" s="17">
        <v>45900</v>
      </c>
      <c r="B19375" s="22" t="s">
        <v>10</v>
      </c>
      <c r="C19375" s="22" t="s">
        <v>5353</v>
      </c>
      <c r="D19375" s="22" t="s">
        <v>19762</v>
      </c>
      <c r="E19375" s="22" t="s">
        <v>141</v>
      </c>
      <c r="F19375" s="22" t="s">
        <v>141</v>
      </c>
      <c r="G19375" s="9">
        <v>32.392242000000003</v>
      </c>
      <c r="H19375" s="22" t="s">
        <v>41</v>
      </c>
      <c r="I19375" s="28">
        <v>2.3199999999999998</v>
      </c>
      <c r="J19375" s="28">
        <v>75.150000000000006</v>
      </c>
      <c r="K19375" s="40"/>
      <c r="L19375" s="40"/>
    </row>
    <row r="19376" spans="1:12">
      <c r="A19376" s="17">
        <v>45900</v>
      </c>
      <c r="B19376" s="22" t="s">
        <v>10</v>
      </c>
      <c r="C19376" s="22" t="s">
        <v>3942</v>
      </c>
      <c r="D19376" s="22" t="s">
        <v>19763</v>
      </c>
      <c r="E19376" s="22" t="s">
        <v>141</v>
      </c>
      <c r="F19376" s="22" t="s">
        <v>141</v>
      </c>
      <c r="G19376" s="9">
        <v>7</v>
      </c>
      <c r="H19376" s="22" t="s">
        <v>41</v>
      </c>
      <c r="I19376" s="28">
        <v>0.22</v>
      </c>
      <c r="J19376" s="28">
        <v>1.54</v>
      </c>
      <c r="K19376" s="40"/>
      <c r="L19376" s="40"/>
    </row>
    <row r="19377" spans="1:12">
      <c r="A19377" s="17">
        <v>45900</v>
      </c>
      <c r="B19377" s="22" t="s">
        <v>10</v>
      </c>
      <c r="C19377" s="22" t="s">
        <v>767</v>
      </c>
      <c r="D19377" s="22" t="s">
        <v>19764</v>
      </c>
      <c r="E19377" s="22" t="s">
        <v>141</v>
      </c>
      <c r="F19377" s="22" t="s">
        <v>141</v>
      </c>
      <c r="H19377" s="22" t="s">
        <v>41</v>
      </c>
      <c r="K19377" s="40"/>
      <c r="L19377" s="40"/>
    </row>
    <row r="19378" spans="1:12">
      <c r="A19378" s="17">
        <v>45900</v>
      </c>
      <c r="B19378" s="22" t="s">
        <v>10</v>
      </c>
      <c r="C19378" s="22" t="s">
        <v>1132</v>
      </c>
      <c r="D19378" s="22" t="s">
        <v>19765</v>
      </c>
      <c r="E19378" s="22" t="s">
        <v>141</v>
      </c>
      <c r="F19378" s="22" t="s">
        <v>141</v>
      </c>
      <c r="H19378" s="22" t="s">
        <v>41</v>
      </c>
      <c r="K19378" s="40"/>
      <c r="L19378" s="40"/>
    </row>
    <row r="19379" spans="1:12">
      <c r="A19379" s="17">
        <v>45900</v>
      </c>
      <c r="B19379" s="22" t="s">
        <v>10</v>
      </c>
      <c r="C19379" s="22" t="s">
        <v>1132</v>
      </c>
      <c r="D19379" s="22" t="s">
        <v>19766</v>
      </c>
      <c r="E19379" s="22" t="s">
        <v>141</v>
      </c>
      <c r="F19379" s="22" t="s">
        <v>141</v>
      </c>
      <c r="H19379" s="22" t="s">
        <v>41</v>
      </c>
      <c r="K19379" s="40"/>
      <c r="L19379" s="40"/>
    </row>
    <row r="19380" spans="1:12">
      <c r="A19380" s="17">
        <v>45900</v>
      </c>
      <c r="B19380" s="22" t="s">
        <v>10</v>
      </c>
      <c r="C19380" s="22" t="s">
        <v>1789</v>
      </c>
      <c r="D19380" s="22" t="s">
        <v>19767</v>
      </c>
      <c r="E19380" s="22" t="s">
        <v>141</v>
      </c>
      <c r="F19380" s="22" t="s">
        <v>141</v>
      </c>
      <c r="H19380" s="22" t="s">
        <v>41</v>
      </c>
      <c r="K19380" s="40"/>
      <c r="L19380" s="40"/>
    </row>
    <row r="19381" spans="1:12">
      <c r="A19381" s="17">
        <v>45900</v>
      </c>
      <c r="B19381" s="22" t="s">
        <v>10</v>
      </c>
      <c r="C19381" s="22" t="s">
        <v>1789</v>
      </c>
      <c r="D19381" s="22" t="s">
        <v>19768</v>
      </c>
      <c r="E19381" s="22" t="s">
        <v>141</v>
      </c>
      <c r="F19381" s="22" t="s">
        <v>141</v>
      </c>
      <c r="H19381" s="22" t="s">
        <v>41</v>
      </c>
      <c r="K19381" s="40"/>
      <c r="L19381" s="40"/>
    </row>
    <row r="19382" spans="1:12">
      <c r="A19382" s="17">
        <v>45900</v>
      </c>
      <c r="B19382" s="22" t="s">
        <v>10</v>
      </c>
      <c r="C19382" s="22" t="s">
        <v>1789</v>
      </c>
      <c r="D19382" s="22" t="s">
        <v>19769</v>
      </c>
      <c r="E19382" s="22" t="s">
        <v>141</v>
      </c>
      <c r="F19382" s="22" t="s">
        <v>141</v>
      </c>
      <c r="H19382" s="22" t="s">
        <v>41</v>
      </c>
      <c r="K19382" s="40"/>
      <c r="L19382" s="40"/>
    </row>
    <row r="19383" spans="1:12">
      <c r="A19383" s="17">
        <v>45900</v>
      </c>
      <c r="B19383" s="22" t="s">
        <v>10</v>
      </c>
      <c r="C19383" s="22" t="s">
        <v>139</v>
      </c>
      <c r="D19383" s="22" t="s">
        <v>19770</v>
      </c>
      <c r="E19383" s="22" t="s">
        <v>141</v>
      </c>
      <c r="F19383" s="22" t="s">
        <v>141</v>
      </c>
      <c r="H19383" s="22" t="s">
        <v>41</v>
      </c>
      <c r="K19383" s="40"/>
      <c r="L19383" s="40"/>
    </row>
    <row r="19384" spans="1:12">
      <c r="A19384" s="17">
        <v>45900</v>
      </c>
      <c r="B19384" s="22" t="s">
        <v>10</v>
      </c>
      <c r="C19384" s="22" t="s">
        <v>139</v>
      </c>
      <c r="D19384" s="22" t="s">
        <v>19771</v>
      </c>
      <c r="E19384" s="22" t="s">
        <v>141</v>
      </c>
      <c r="F19384" s="22" t="s">
        <v>141</v>
      </c>
      <c r="H19384" s="22" t="s">
        <v>41</v>
      </c>
      <c r="K19384" s="40"/>
      <c r="L19384" s="40"/>
    </row>
    <row r="19385" spans="1:12">
      <c r="A19385" s="17">
        <v>45900</v>
      </c>
      <c r="B19385" s="22" t="s">
        <v>10</v>
      </c>
      <c r="C19385" s="22" t="s">
        <v>139</v>
      </c>
      <c r="D19385" s="22" t="s">
        <v>19772</v>
      </c>
      <c r="E19385" s="22" t="s">
        <v>141</v>
      </c>
      <c r="F19385" s="22" t="s">
        <v>141</v>
      </c>
      <c r="H19385" s="22" t="s">
        <v>41</v>
      </c>
      <c r="K19385" s="40"/>
      <c r="L19385" s="40"/>
    </row>
    <row r="19386" spans="1:12">
      <c r="A19386" s="17">
        <v>45900</v>
      </c>
      <c r="B19386" s="22" t="s">
        <v>10</v>
      </c>
      <c r="C19386" s="22" t="s">
        <v>759</v>
      </c>
      <c r="D19386" s="22" t="s">
        <v>19773</v>
      </c>
      <c r="E19386" s="22" t="s">
        <v>141</v>
      </c>
      <c r="F19386" s="22" t="s">
        <v>141</v>
      </c>
      <c r="H19386" s="22" t="s">
        <v>41</v>
      </c>
      <c r="K19386" s="40"/>
      <c r="L19386" s="40"/>
    </row>
    <row r="19387" spans="1:12">
      <c r="A19387" s="17">
        <v>45900</v>
      </c>
      <c r="B19387" s="22" t="s">
        <v>10</v>
      </c>
      <c r="C19387" s="22" t="s">
        <v>19774</v>
      </c>
      <c r="D19387" s="22" t="s">
        <v>19775</v>
      </c>
      <c r="E19387" s="22" t="s">
        <v>18</v>
      </c>
      <c r="F19387" s="22" t="s">
        <v>141</v>
      </c>
      <c r="H19387" s="22" t="s">
        <v>41</v>
      </c>
      <c r="K19387" s="40"/>
      <c r="L19387" s="40"/>
    </row>
    <row r="19388" spans="1:12">
      <c r="A19388" s="17">
        <v>45900</v>
      </c>
      <c r="B19388" s="22" t="s">
        <v>10</v>
      </c>
      <c r="C19388" s="22" t="s">
        <v>12893</v>
      </c>
      <c r="D19388" s="22" t="s">
        <v>19776</v>
      </c>
      <c r="E19388" s="22" t="s">
        <v>18</v>
      </c>
      <c r="F19388" s="22" t="s">
        <v>141</v>
      </c>
      <c r="H19388" s="22" t="s">
        <v>41</v>
      </c>
      <c r="K19388" s="40"/>
      <c r="L19388" s="40"/>
    </row>
    <row r="19389" spans="1:12">
      <c r="A19389" s="17">
        <v>45900</v>
      </c>
      <c r="B19389" s="22" t="s">
        <v>10</v>
      </c>
      <c r="C19389" s="22" t="s">
        <v>12893</v>
      </c>
      <c r="D19389" s="22" t="s">
        <v>19777</v>
      </c>
      <c r="E19389" s="22" t="s">
        <v>18</v>
      </c>
      <c r="F19389" s="22" t="s">
        <v>141</v>
      </c>
      <c r="H19389" s="22" t="s">
        <v>41</v>
      </c>
      <c r="K19389" s="40"/>
      <c r="L19389" s="40"/>
    </row>
    <row r="19390" spans="1:12">
      <c r="A19390" s="17">
        <v>45900</v>
      </c>
      <c r="B19390" s="22" t="s">
        <v>10</v>
      </c>
      <c r="C19390" s="22" t="s">
        <v>12893</v>
      </c>
      <c r="D19390" s="22" t="s">
        <v>19778</v>
      </c>
      <c r="E19390" s="22" t="s">
        <v>18</v>
      </c>
      <c r="F19390" s="22" t="s">
        <v>141</v>
      </c>
      <c r="H19390" s="22" t="s">
        <v>41</v>
      </c>
      <c r="K19390" s="40"/>
      <c r="L19390" s="40"/>
    </row>
    <row r="19391" spans="1:12">
      <c r="A19391" s="17">
        <v>45900</v>
      </c>
      <c r="B19391" s="22" t="s">
        <v>10</v>
      </c>
      <c r="C19391" s="22" t="s">
        <v>761</v>
      </c>
      <c r="D19391" s="22" t="s">
        <v>19779</v>
      </c>
      <c r="E19391" s="22" t="s">
        <v>141</v>
      </c>
      <c r="F19391" s="22" t="s">
        <v>141</v>
      </c>
      <c r="H19391" s="22" t="s">
        <v>41</v>
      </c>
      <c r="K19391" s="40"/>
      <c r="L19391" s="40"/>
    </row>
    <row r="19392" spans="1:12">
      <c r="A19392" s="17">
        <v>45900</v>
      </c>
      <c r="B19392" s="22" t="s">
        <v>10</v>
      </c>
      <c r="C19392" s="22" t="s">
        <v>761</v>
      </c>
      <c r="D19392" s="22" t="s">
        <v>19780</v>
      </c>
      <c r="E19392" s="22" t="s">
        <v>141</v>
      </c>
      <c r="F19392" s="22" t="s">
        <v>141</v>
      </c>
      <c r="H19392" s="22" t="s">
        <v>41</v>
      </c>
      <c r="K19392" s="40"/>
      <c r="L19392" s="40"/>
    </row>
    <row r="19393" spans="1:12">
      <c r="A19393" s="17">
        <v>45900</v>
      </c>
      <c r="B19393" s="22" t="s">
        <v>10</v>
      </c>
      <c r="C19393" s="22" t="s">
        <v>761</v>
      </c>
      <c r="D19393" s="22" t="s">
        <v>19781</v>
      </c>
      <c r="E19393" s="22" t="s">
        <v>141</v>
      </c>
      <c r="F19393" s="22" t="s">
        <v>141</v>
      </c>
      <c r="H19393" s="22" t="s">
        <v>41</v>
      </c>
      <c r="K19393" s="40"/>
      <c r="L19393" s="40"/>
    </row>
    <row r="19394" spans="1:12">
      <c r="A19394" s="17">
        <v>45900</v>
      </c>
      <c r="B19394" s="22" t="s">
        <v>10</v>
      </c>
      <c r="C19394" s="22" t="s">
        <v>1134</v>
      </c>
      <c r="D19394" s="22" t="s">
        <v>19782</v>
      </c>
      <c r="E19394" s="22" t="s">
        <v>141</v>
      </c>
      <c r="F19394" s="22" t="s">
        <v>141</v>
      </c>
      <c r="H19394" s="22" t="s">
        <v>41</v>
      </c>
      <c r="K19394" s="40"/>
      <c r="L19394" s="40"/>
    </row>
    <row r="19395" spans="1:12">
      <c r="A19395" s="17">
        <v>45900</v>
      </c>
      <c r="B19395" s="22" t="s">
        <v>10</v>
      </c>
      <c r="C19395" s="22" t="s">
        <v>1794</v>
      </c>
      <c r="D19395" s="22" t="s">
        <v>19783</v>
      </c>
      <c r="E19395" s="22" t="s">
        <v>141</v>
      </c>
      <c r="F19395" s="22" t="s">
        <v>141</v>
      </c>
      <c r="H19395" s="22" t="s">
        <v>41</v>
      </c>
      <c r="K19395" s="40"/>
      <c r="L19395" s="40"/>
    </row>
    <row r="19396" spans="1:12">
      <c r="A19396" s="17">
        <v>45900</v>
      </c>
      <c r="B19396" s="22" t="s">
        <v>10</v>
      </c>
      <c r="C19396" s="22" t="s">
        <v>1794</v>
      </c>
      <c r="D19396" s="22" t="s">
        <v>19784</v>
      </c>
      <c r="E19396" s="22" t="s">
        <v>141</v>
      </c>
      <c r="F19396" s="22" t="s">
        <v>141</v>
      </c>
      <c r="H19396" s="22" t="s">
        <v>41</v>
      </c>
      <c r="K19396" s="40"/>
      <c r="L19396" s="40"/>
    </row>
    <row r="19397" spans="1:12">
      <c r="A19397" s="17">
        <v>45900</v>
      </c>
      <c r="B19397" s="22" t="s">
        <v>10</v>
      </c>
      <c r="C19397" s="22" t="s">
        <v>1794</v>
      </c>
      <c r="D19397" s="22" t="s">
        <v>19785</v>
      </c>
      <c r="E19397" s="22" t="s">
        <v>141</v>
      </c>
      <c r="F19397" s="22" t="s">
        <v>141</v>
      </c>
      <c r="H19397" s="22" t="s">
        <v>41</v>
      </c>
      <c r="K19397" s="40"/>
      <c r="L19397" s="40"/>
    </row>
    <row r="19398" spans="1:12">
      <c r="A19398" s="17">
        <v>45900</v>
      </c>
      <c r="B19398" s="22" t="s">
        <v>10</v>
      </c>
      <c r="C19398" s="22" t="s">
        <v>9591</v>
      </c>
      <c r="D19398" s="22" t="s">
        <v>19786</v>
      </c>
      <c r="E19398" s="22" t="s">
        <v>141</v>
      </c>
      <c r="F19398" s="22" t="s">
        <v>141</v>
      </c>
      <c r="H19398" s="22" t="s">
        <v>41</v>
      </c>
      <c r="K19398" s="40"/>
      <c r="L19398" s="40"/>
    </row>
    <row r="19399" spans="1:12">
      <c r="A19399" s="17">
        <v>45900</v>
      </c>
      <c r="B19399" s="22" t="s">
        <v>10</v>
      </c>
      <c r="C19399" s="22" t="s">
        <v>9591</v>
      </c>
      <c r="D19399" s="22" t="s">
        <v>19787</v>
      </c>
      <c r="E19399" s="22" t="s">
        <v>141</v>
      </c>
      <c r="F19399" s="22" t="s">
        <v>141</v>
      </c>
      <c r="H19399" s="22" t="s">
        <v>41</v>
      </c>
      <c r="K19399" s="40"/>
      <c r="L19399" s="40"/>
    </row>
    <row r="19400" spans="1:12">
      <c r="A19400" s="17">
        <v>45900</v>
      </c>
      <c r="B19400" s="22" t="s">
        <v>10</v>
      </c>
      <c r="C19400" s="22" t="s">
        <v>9572</v>
      </c>
      <c r="D19400" s="22" t="s">
        <v>19788</v>
      </c>
      <c r="E19400" s="22" t="s">
        <v>141</v>
      </c>
      <c r="F19400" s="22" t="s">
        <v>141</v>
      </c>
      <c r="H19400" s="22" t="s">
        <v>41</v>
      </c>
      <c r="K19400" s="40"/>
      <c r="L19400" s="40"/>
    </row>
    <row r="19401" spans="1:12">
      <c r="A19401" s="17">
        <v>45900</v>
      </c>
      <c r="B19401" s="22" t="s">
        <v>10</v>
      </c>
      <c r="C19401" s="22" t="s">
        <v>9572</v>
      </c>
      <c r="D19401" s="22" t="s">
        <v>19789</v>
      </c>
      <c r="E19401" s="22" t="s">
        <v>141</v>
      </c>
      <c r="F19401" s="22" t="s">
        <v>141</v>
      </c>
      <c r="H19401" s="22" t="s">
        <v>41</v>
      </c>
      <c r="K19401" s="40"/>
      <c r="L19401" s="40"/>
    </row>
    <row r="19402" spans="1:12">
      <c r="A19402" s="17">
        <v>45900</v>
      </c>
      <c r="B19402" s="22" t="s">
        <v>10</v>
      </c>
      <c r="C19402" s="22" t="s">
        <v>767</v>
      </c>
      <c r="D19402" s="22" t="s">
        <v>19790</v>
      </c>
      <c r="E19402" s="22" t="s">
        <v>141</v>
      </c>
      <c r="F19402" s="22" t="s">
        <v>141</v>
      </c>
      <c r="H19402" s="22" t="s">
        <v>41</v>
      </c>
      <c r="K19402" s="40"/>
      <c r="L19402" s="40"/>
    </row>
    <row r="19403" spans="1:12">
      <c r="A19403" s="17">
        <v>45900</v>
      </c>
      <c r="B19403" s="22" t="s">
        <v>10</v>
      </c>
      <c r="C19403" s="22" t="s">
        <v>767</v>
      </c>
      <c r="D19403" s="22" t="s">
        <v>19791</v>
      </c>
      <c r="E19403" s="22" t="s">
        <v>141</v>
      </c>
      <c r="F19403" s="22" t="s">
        <v>141</v>
      </c>
      <c r="H19403" s="22" t="s">
        <v>41</v>
      </c>
      <c r="K19403" s="40"/>
      <c r="L19403" s="40"/>
    </row>
    <row r="19404" spans="1:12">
      <c r="A19404" s="17">
        <v>45900</v>
      </c>
      <c r="B19404" s="22" t="s">
        <v>10</v>
      </c>
      <c r="C19404" s="22" t="s">
        <v>767</v>
      </c>
      <c r="D19404" s="22" t="s">
        <v>19792</v>
      </c>
      <c r="E19404" s="22" t="s">
        <v>141</v>
      </c>
      <c r="F19404" s="22" t="s">
        <v>141</v>
      </c>
      <c r="H19404" s="22" t="s">
        <v>41</v>
      </c>
      <c r="K19404" s="40"/>
      <c r="L19404" s="40"/>
    </row>
    <row r="19405" spans="1:12">
      <c r="A19405" s="17">
        <v>45900</v>
      </c>
      <c r="B19405" s="22" t="s">
        <v>10</v>
      </c>
      <c r="C19405" s="22" t="s">
        <v>9593</v>
      </c>
      <c r="D19405" s="22" t="s">
        <v>19793</v>
      </c>
      <c r="E19405" s="22" t="s">
        <v>141</v>
      </c>
      <c r="F19405" s="22" t="s">
        <v>141</v>
      </c>
      <c r="H19405" s="22" t="s">
        <v>41</v>
      </c>
      <c r="K19405" s="40"/>
      <c r="L19405" s="40"/>
    </row>
    <row r="19406" spans="1:12">
      <c r="A19406" s="17">
        <v>45900</v>
      </c>
      <c r="B19406" s="22" t="s">
        <v>10</v>
      </c>
      <c r="C19406" s="22" t="s">
        <v>9593</v>
      </c>
      <c r="D19406" s="22" t="s">
        <v>19794</v>
      </c>
      <c r="E19406" s="22" t="s">
        <v>141</v>
      </c>
      <c r="F19406" s="22" t="s">
        <v>141</v>
      </c>
      <c r="H19406" s="22" t="s">
        <v>41</v>
      </c>
      <c r="K19406" s="40"/>
      <c r="L19406" s="40"/>
    </row>
    <row r="19407" spans="1:12">
      <c r="A19407" s="17">
        <v>45900</v>
      </c>
      <c r="B19407" s="22" t="s">
        <v>10</v>
      </c>
      <c r="C19407" s="22" t="s">
        <v>9593</v>
      </c>
      <c r="D19407" s="22" t="s">
        <v>19795</v>
      </c>
      <c r="E19407" s="22" t="s">
        <v>141</v>
      </c>
      <c r="F19407" s="22" t="s">
        <v>141</v>
      </c>
      <c r="H19407" s="22" t="s">
        <v>41</v>
      </c>
      <c r="K19407" s="40"/>
      <c r="L19407" s="40"/>
    </row>
    <row r="19408" spans="1:12">
      <c r="A19408" s="17">
        <v>45900</v>
      </c>
      <c r="B19408" s="22" t="s">
        <v>10</v>
      </c>
      <c r="C19408" s="22" t="s">
        <v>1136</v>
      </c>
      <c r="D19408" s="22" t="s">
        <v>19796</v>
      </c>
      <c r="E19408" s="22" t="s">
        <v>141</v>
      </c>
      <c r="F19408" s="22" t="s">
        <v>141</v>
      </c>
      <c r="H19408" s="22" t="s">
        <v>41</v>
      </c>
      <c r="K19408" s="40"/>
      <c r="L19408" s="40"/>
    </row>
    <row r="19409" spans="1:12">
      <c r="A19409" s="17">
        <v>45900</v>
      </c>
      <c r="B19409" s="22" t="s">
        <v>10</v>
      </c>
      <c r="C19409" s="22" t="s">
        <v>1798</v>
      </c>
      <c r="D19409" s="22" t="s">
        <v>19797</v>
      </c>
      <c r="E19409" s="22" t="s">
        <v>141</v>
      </c>
      <c r="F19409" s="22" t="s">
        <v>141</v>
      </c>
      <c r="H19409" s="22" t="s">
        <v>41</v>
      </c>
      <c r="K19409" s="40"/>
      <c r="L19409" s="40"/>
    </row>
    <row r="19410" spans="1:12">
      <c r="A19410" s="17">
        <v>45900</v>
      </c>
      <c r="B19410" s="22" t="s">
        <v>10</v>
      </c>
      <c r="C19410" s="22" t="s">
        <v>1798</v>
      </c>
      <c r="D19410" s="22" t="s">
        <v>19798</v>
      </c>
      <c r="E19410" s="22" t="s">
        <v>141</v>
      </c>
      <c r="F19410" s="22" t="s">
        <v>141</v>
      </c>
      <c r="H19410" s="22" t="s">
        <v>41</v>
      </c>
      <c r="K19410" s="40"/>
      <c r="L19410" s="40"/>
    </row>
    <row r="19411" spans="1:12">
      <c r="A19411" s="17">
        <v>45900</v>
      </c>
      <c r="B19411" s="22" t="s">
        <v>10</v>
      </c>
      <c r="C19411" s="22" t="s">
        <v>1798</v>
      </c>
      <c r="D19411" s="22" t="s">
        <v>19799</v>
      </c>
      <c r="E19411" s="22" t="s">
        <v>141</v>
      </c>
      <c r="F19411" s="22" t="s">
        <v>141</v>
      </c>
      <c r="H19411" s="22" t="s">
        <v>41</v>
      </c>
      <c r="K19411" s="40"/>
      <c r="L19411" s="40"/>
    </row>
    <row r="19412" spans="1:12">
      <c r="A19412" s="17">
        <v>45900</v>
      </c>
      <c r="B19412" s="22" t="s">
        <v>10</v>
      </c>
      <c r="C19412" s="22" t="s">
        <v>9595</v>
      </c>
      <c r="D19412" s="22" t="s">
        <v>19800</v>
      </c>
      <c r="E19412" s="22" t="s">
        <v>141</v>
      </c>
      <c r="F19412" s="22" t="s">
        <v>141</v>
      </c>
      <c r="H19412" s="22" t="s">
        <v>41</v>
      </c>
      <c r="K19412" s="40"/>
      <c r="L19412" s="40"/>
    </row>
    <row r="19413" spans="1:12">
      <c r="A19413" s="17">
        <v>45900</v>
      </c>
      <c r="B19413" s="22" t="s">
        <v>10</v>
      </c>
      <c r="C19413" s="22" t="s">
        <v>9595</v>
      </c>
      <c r="D19413" s="22" t="s">
        <v>19801</v>
      </c>
      <c r="E19413" s="22" t="s">
        <v>141</v>
      </c>
      <c r="F19413" s="22" t="s">
        <v>141</v>
      </c>
      <c r="H19413" s="22" t="s">
        <v>41</v>
      </c>
      <c r="K19413" s="40"/>
      <c r="L19413" s="40"/>
    </row>
    <row r="19414" spans="1:12">
      <c r="A19414" s="17">
        <v>45900</v>
      </c>
      <c r="B19414" s="22" t="s">
        <v>10</v>
      </c>
      <c r="C19414" s="22" t="s">
        <v>3942</v>
      </c>
      <c r="D19414" s="22" t="s">
        <v>19802</v>
      </c>
      <c r="E19414" s="22" t="s">
        <v>141</v>
      </c>
      <c r="F19414" s="22" t="s">
        <v>141</v>
      </c>
      <c r="H19414" s="22" t="s">
        <v>41</v>
      </c>
      <c r="K19414" s="40"/>
      <c r="L19414" s="40"/>
    </row>
    <row r="19415" spans="1:12">
      <c r="A19415" s="17">
        <v>45900</v>
      </c>
      <c r="B19415" s="22" t="s">
        <v>10</v>
      </c>
      <c r="C19415" s="22" t="s">
        <v>1800</v>
      </c>
      <c r="D19415" s="22" t="s">
        <v>19803</v>
      </c>
      <c r="E19415" s="22" t="s">
        <v>141</v>
      </c>
      <c r="F19415" s="22" t="s">
        <v>141</v>
      </c>
      <c r="H19415" s="22" t="s">
        <v>41</v>
      </c>
      <c r="K19415" s="40"/>
      <c r="L19415" s="40"/>
    </row>
    <row r="19416" spans="1:12">
      <c r="A19416" s="17">
        <v>45900</v>
      </c>
      <c r="B19416" s="22" t="s">
        <v>10</v>
      </c>
      <c r="C19416" s="22" t="s">
        <v>1800</v>
      </c>
      <c r="D19416" s="22" t="s">
        <v>19804</v>
      </c>
      <c r="E19416" s="22" t="s">
        <v>141</v>
      </c>
      <c r="F19416" s="22" t="s">
        <v>141</v>
      </c>
      <c r="H19416" s="22" t="s">
        <v>41</v>
      </c>
      <c r="K19416" s="40"/>
      <c r="L19416" s="40"/>
    </row>
    <row r="19417" spans="1:12">
      <c r="A19417" s="17">
        <v>45900</v>
      </c>
      <c r="B19417" s="22" t="s">
        <v>10</v>
      </c>
      <c r="C19417" s="22" t="s">
        <v>769</v>
      </c>
      <c r="D19417" s="22" t="s">
        <v>19805</v>
      </c>
      <c r="E19417" s="22" t="s">
        <v>141</v>
      </c>
      <c r="F19417" s="22" t="s">
        <v>141</v>
      </c>
      <c r="H19417" s="22" t="s">
        <v>41</v>
      </c>
      <c r="K19417" s="40"/>
      <c r="L19417" s="40"/>
    </row>
    <row r="19418" spans="1:12">
      <c r="A19418" s="17">
        <v>45900</v>
      </c>
      <c r="B19418" s="22" t="s">
        <v>10</v>
      </c>
      <c r="C19418" s="22" t="s">
        <v>769</v>
      </c>
      <c r="D19418" s="22" t="s">
        <v>19806</v>
      </c>
      <c r="E19418" s="22" t="s">
        <v>141</v>
      </c>
      <c r="F19418" s="22" t="s">
        <v>141</v>
      </c>
      <c r="H19418" s="22" t="s">
        <v>41</v>
      </c>
      <c r="K19418" s="40"/>
      <c r="L19418" s="40"/>
    </row>
    <row r="19419" spans="1:12">
      <c r="A19419" s="17">
        <v>45900</v>
      </c>
      <c r="B19419" s="22" t="s">
        <v>10</v>
      </c>
      <c r="C19419" s="22" t="s">
        <v>769</v>
      </c>
      <c r="D19419" s="22" t="s">
        <v>19807</v>
      </c>
      <c r="E19419" s="22" t="s">
        <v>141</v>
      </c>
      <c r="F19419" s="22" t="s">
        <v>141</v>
      </c>
      <c r="H19419" s="22" t="s">
        <v>41</v>
      </c>
      <c r="K19419" s="40"/>
      <c r="L19419" s="40"/>
    </row>
    <row r="19420" spans="1:12">
      <c r="A19420" s="17">
        <v>45900</v>
      </c>
      <c r="B19420" s="22" t="s">
        <v>10</v>
      </c>
      <c r="C19420" s="22" t="s">
        <v>771</v>
      </c>
      <c r="D19420" s="22" t="s">
        <v>19808</v>
      </c>
      <c r="E19420" s="22" t="s">
        <v>141</v>
      </c>
      <c r="F19420" s="22" t="s">
        <v>141</v>
      </c>
      <c r="H19420" s="22" t="s">
        <v>41</v>
      </c>
      <c r="K19420" s="40"/>
      <c r="L19420" s="40"/>
    </row>
    <row r="19421" spans="1:12">
      <c r="A19421" s="17">
        <v>45900</v>
      </c>
      <c r="B19421" s="22" t="s">
        <v>10</v>
      </c>
      <c r="C19421" s="22" t="s">
        <v>771</v>
      </c>
      <c r="D19421" s="22" t="s">
        <v>19809</v>
      </c>
      <c r="E19421" s="22" t="s">
        <v>141</v>
      </c>
      <c r="F19421" s="22" t="s">
        <v>141</v>
      </c>
      <c r="H19421" s="22" t="s">
        <v>41</v>
      </c>
      <c r="K19421" s="40"/>
      <c r="L19421" s="40"/>
    </row>
    <row r="19422" spans="1:12">
      <c r="A19422" s="17">
        <v>45900</v>
      </c>
      <c r="B19422" s="22" t="s">
        <v>10</v>
      </c>
      <c r="C19422" s="22" t="s">
        <v>771</v>
      </c>
      <c r="D19422" s="22" t="s">
        <v>19810</v>
      </c>
      <c r="E19422" s="22" t="s">
        <v>141</v>
      </c>
      <c r="F19422" s="22" t="s">
        <v>141</v>
      </c>
      <c r="H19422" s="22" t="s">
        <v>41</v>
      </c>
      <c r="K19422" s="40"/>
      <c r="L19422" s="40"/>
    </row>
    <row r="19423" spans="1:12">
      <c r="A19423" s="17">
        <v>45900</v>
      </c>
      <c r="B19423" s="22" t="s">
        <v>10</v>
      </c>
      <c r="C19423" s="22" t="s">
        <v>771</v>
      </c>
      <c r="D19423" s="22" t="s">
        <v>19811</v>
      </c>
      <c r="E19423" s="22" t="s">
        <v>141</v>
      </c>
      <c r="F19423" s="22" t="s">
        <v>141</v>
      </c>
      <c r="H19423" s="22" t="s">
        <v>41</v>
      </c>
      <c r="K19423" s="40"/>
      <c r="L19423" s="40"/>
    </row>
    <row r="19424" spans="1:12">
      <c r="A19424" s="17">
        <v>45900</v>
      </c>
      <c r="B19424" s="22" t="s">
        <v>10</v>
      </c>
      <c r="C19424" s="22" t="s">
        <v>771</v>
      </c>
      <c r="D19424" s="22" t="s">
        <v>19812</v>
      </c>
      <c r="E19424" s="22" t="s">
        <v>141</v>
      </c>
      <c r="F19424" s="22" t="s">
        <v>141</v>
      </c>
      <c r="H19424" s="22" t="s">
        <v>41</v>
      </c>
      <c r="K19424" s="40"/>
      <c r="L19424" s="40"/>
    </row>
    <row r="19425" spans="1:12">
      <c r="A19425" s="17">
        <v>45900</v>
      </c>
      <c r="B19425" s="22" t="s">
        <v>10</v>
      </c>
      <c r="C19425" s="22" t="s">
        <v>771</v>
      </c>
      <c r="D19425" s="22" t="s">
        <v>19813</v>
      </c>
      <c r="E19425" s="22" t="s">
        <v>141</v>
      </c>
      <c r="F19425" s="22" t="s">
        <v>141</v>
      </c>
      <c r="H19425" s="22" t="s">
        <v>41</v>
      </c>
      <c r="K19425" s="40"/>
      <c r="L19425" s="40"/>
    </row>
    <row r="19426" spans="1:12">
      <c r="A19426" s="17">
        <v>45900</v>
      </c>
      <c r="B19426" s="22" t="s">
        <v>10</v>
      </c>
      <c r="C19426" s="22" t="s">
        <v>771</v>
      </c>
      <c r="D19426" s="22" t="s">
        <v>19814</v>
      </c>
      <c r="E19426" s="22" t="s">
        <v>141</v>
      </c>
      <c r="F19426" s="22" t="s">
        <v>141</v>
      </c>
      <c r="H19426" s="22" t="s">
        <v>41</v>
      </c>
      <c r="K19426" s="40"/>
      <c r="L19426" s="40"/>
    </row>
    <row r="19427" spans="1:12">
      <c r="A19427" s="17">
        <v>45900</v>
      </c>
      <c r="B19427" s="22" t="s">
        <v>10</v>
      </c>
      <c r="C19427" s="22" t="s">
        <v>771</v>
      </c>
      <c r="D19427" s="22" t="s">
        <v>19815</v>
      </c>
      <c r="E19427" s="22" t="s">
        <v>141</v>
      </c>
      <c r="F19427" s="22" t="s">
        <v>141</v>
      </c>
      <c r="H19427" s="22" t="s">
        <v>41</v>
      </c>
      <c r="K19427" s="40"/>
      <c r="L19427" s="40"/>
    </row>
    <row r="19428" spans="1:12">
      <c r="A19428" s="17">
        <v>45900</v>
      </c>
      <c r="B19428" s="22" t="s">
        <v>10</v>
      </c>
      <c r="C19428" s="22" t="s">
        <v>771</v>
      </c>
      <c r="D19428" s="22" t="s">
        <v>19816</v>
      </c>
      <c r="E19428" s="22" t="s">
        <v>141</v>
      </c>
      <c r="F19428" s="22" t="s">
        <v>141</v>
      </c>
      <c r="H19428" s="22" t="s">
        <v>41</v>
      </c>
      <c r="K19428" s="40"/>
      <c r="L19428" s="40"/>
    </row>
    <row r="19429" spans="1:12">
      <c r="A19429" s="17">
        <v>45900</v>
      </c>
      <c r="B19429" s="22" t="s">
        <v>10</v>
      </c>
      <c r="C19429" s="22" t="s">
        <v>771</v>
      </c>
      <c r="D19429" s="22" t="s">
        <v>19817</v>
      </c>
      <c r="E19429" s="22" t="s">
        <v>141</v>
      </c>
      <c r="F19429" s="22" t="s">
        <v>141</v>
      </c>
      <c r="H19429" s="22" t="s">
        <v>41</v>
      </c>
      <c r="K19429" s="40"/>
      <c r="L19429" s="40"/>
    </row>
    <row r="19430" spans="1:12">
      <c r="A19430" s="17">
        <v>45900</v>
      </c>
      <c r="B19430" s="22" t="s">
        <v>10</v>
      </c>
      <c r="C19430" s="22" t="s">
        <v>771</v>
      </c>
      <c r="D19430" s="22" t="s">
        <v>19818</v>
      </c>
      <c r="E19430" s="22" t="s">
        <v>141</v>
      </c>
      <c r="F19430" s="22" t="s">
        <v>141</v>
      </c>
      <c r="H19430" s="22" t="s">
        <v>41</v>
      </c>
      <c r="K19430" s="40"/>
      <c r="L19430" s="40"/>
    </row>
    <row r="19431" spans="1:12">
      <c r="A19431" s="17">
        <v>45900</v>
      </c>
      <c r="B19431" s="22" t="s">
        <v>10</v>
      </c>
      <c r="C19431" s="22" t="s">
        <v>773</v>
      </c>
      <c r="D19431" s="22" t="s">
        <v>19819</v>
      </c>
      <c r="E19431" s="22" t="s">
        <v>141</v>
      </c>
      <c r="F19431" s="22" t="s">
        <v>141</v>
      </c>
      <c r="H19431" s="22" t="s">
        <v>41</v>
      </c>
      <c r="K19431" s="40"/>
      <c r="L19431" s="40"/>
    </row>
    <row r="19432" spans="1:12">
      <c r="A19432" s="17">
        <v>45900</v>
      </c>
      <c r="B19432" s="22" t="s">
        <v>10</v>
      </c>
      <c r="C19432" s="22" t="s">
        <v>773</v>
      </c>
      <c r="D19432" s="22" t="s">
        <v>19820</v>
      </c>
      <c r="E19432" s="22" t="s">
        <v>141</v>
      </c>
      <c r="F19432" s="22" t="s">
        <v>141</v>
      </c>
      <c r="H19432" s="22" t="s">
        <v>41</v>
      </c>
      <c r="K19432" s="40"/>
      <c r="L19432" s="40"/>
    </row>
    <row r="19433" spans="1:12">
      <c r="A19433" s="17">
        <v>45900</v>
      </c>
      <c r="B19433" s="22" t="s">
        <v>10</v>
      </c>
      <c r="C19433" s="22" t="s">
        <v>773</v>
      </c>
      <c r="D19433" s="22" t="s">
        <v>19821</v>
      </c>
      <c r="E19433" s="22" t="s">
        <v>141</v>
      </c>
      <c r="F19433" s="22" t="s">
        <v>141</v>
      </c>
      <c r="H19433" s="22" t="s">
        <v>41</v>
      </c>
      <c r="K19433" s="40"/>
      <c r="L19433" s="40"/>
    </row>
    <row r="19434" spans="1:12">
      <c r="A19434" s="17">
        <v>45900</v>
      </c>
      <c r="B19434" s="22" t="s">
        <v>10</v>
      </c>
      <c r="C19434" s="22" t="s">
        <v>773</v>
      </c>
      <c r="D19434" s="22" t="s">
        <v>19822</v>
      </c>
      <c r="E19434" s="22" t="s">
        <v>141</v>
      </c>
      <c r="F19434" s="22" t="s">
        <v>141</v>
      </c>
      <c r="H19434" s="22" t="s">
        <v>41</v>
      </c>
      <c r="K19434" s="40"/>
      <c r="L19434" s="40"/>
    </row>
    <row r="19435" spans="1:12">
      <c r="A19435" s="17">
        <v>45900</v>
      </c>
      <c r="B19435" s="22" t="s">
        <v>10</v>
      </c>
      <c r="C19435" s="22" t="s">
        <v>1805</v>
      </c>
      <c r="D19435" s="22" t="s">
        <v>19823</v>
      </c>
      <c r="E19435" s="22" t="s">
        <v>141</v>
      </c>
      <c r="F19435" s="22" t="s">
        <v>141</v>
      </c>
      <c r="H19435" s="22" t="s">
        <v>41</v>
      </c>
      <c r="K19435" s="40"/>
      <c r="L19435" s="40"/>
    </row>
    <row r="19436" spans="1:12">
      <c r="A19436" s="17">
        <v>45900</v>
      </c>
      <c r="B19436" s="22" t="s">
        <v>10</v>
      </c>
      <c r="C19436" s="22" t="s">
        <v>1805</v>
      </c>
      <c r="D19436" s="22" t="s">
        <v>19824</v>
      </c>
      <c r="E19436" s="22" t="s">
        <v>141</v>
      </c>
      <c r="F19436" s="22" t="s">
        <v>141</v>
      </c>
      <c r="H19436" s="22" t="s">
        <v>41</v>
      </c>
      <c r="K19436" s="40"/>
      <c r="L19436" s="40"/>
    </row>
    <row r="19437" spans="1:12">
      <c r="A19437" s="17">
        <v>45900</v>
      </c>
      <c r="B19437" s="22" t="s">
        <v>10</v>
      </c>
      <c r="C19437" s="22" t="s">
        <v>1805</v>
      </c>
      <c r="D19437" s="22" t="s">
        <v>19825</v>
      </c>
      <c r="E19437" s="22" t="s">
        <v>141</v>
      </c>
      <c r="F19437" s="22" t="s">
        <v>141</v>
      </c>
      <c r="H19437" s="22" t="s">
        <v>41</v>
      </c>
      <c r="K19437" s="40"/>
      <c r="L19437" s="40"/>
    </row>
    <row r="19438" spans="1:12">
      <c r="A19438" s="17">
        <v>45900</v>
      </c>
      <c r="B19438" s="22" t="s">
        <v>10</v>
      </c>
      <c r="C19438" s="22" t="s">
        <v>1805</v>
      </c>
      <c r="D19438" s="22" t="s">
        <v>19826</v>
      </c>
      <c r="E19438" s="22" t="s">
        <v>141</v>
      </c>
      <c r="F19438" s="22" t="s">
        <v>141</v>
      </c>
      <c r="H19438" s="22" t="s">
        <v>41</v>
      </c>
      <c r="K19438" s="40"/>
      <c r="L19438" s="40"/>
    </row>
    <row r="19439" spans="1:12">
      <c r="A19439" s="17">
        <v>45900</v>
      </c>
      <c r="B19439" s="22" t="s">
        <v>10</v>
      </c>
      <c r="C19439" s="22" t="s">
        <v>1809</v>
      </c>
      <c r="D19439" s="22" t="s">
        <v>19827</v>
      </c>
      <c r="E19439" s="22" t="s">
        <v>18</v>
      </c>
      <c r="F19439" s="22" t="s">
        <v>141</v>
      </c>
      <c r="H19439" s="22" t="s">
        <v>41</v>
      </c>
      <c r="K19439" s="40"/>
      <c r="L19439" s="40"/>
    </row>
    <row r="19440" spans="1:12">
      <c r="A19440" s="17">
        <v>45900</v>
      </c>
      <c r="B19440" s="22" t="s">
        <v>10</v>
      </c>
      <c r="C19440" s="22" t="s">
        <v>1809</v>
      </c>
      <c r="D19440" s="22" t="s">
        <v>19828</v>
      </c>
      <c r="E19440" s="22" t="s">
        <v>18</v>
      </c>
      <c r="F19440" s="22" t="s">
        <v>141</v>
      </c>
      <c r="H19440" s="22" t="s">
        <v>41</v>
      </c>
      <c r="K19440" s="40"/>
      <c r="L19440" s="40"/>
    </row>
    <row r="19441" spans="1:12">
      <c r="A19441" s="17">
        <v>45900</v>
      </c>
      <c r="B19441" s="22" t="s">
        <v>10</v>
      </c>
      <c r="C19441" s="22" t="s">
        <v>1809</v>
      </c>
      <c r="D19441" s="22" t="s">
        <v>19829</v>
      </c>
      <c r="E19441" s="22" t="s">
        <v>18</v>
      </c>
      <c r="F19441" s="22" t="s">
        <v>141</v>
      </c>
      <c r="H19441" s="22" t="s">
        <v>41</v>
      </c>
      <c r="K19441" s="40"/>
      <c r="L19441" s="40"/>
    </row>
    <row r="19442" spans="1:12">
      <c r="A19442" s="17">
        <v>45900</v>
      </c>
      <c r="B19442" s="22" t="s">
        <v>10</v>
      </c>
      <c r="C19442" s="22" t="s">
        <v>4328</v>
      </c>
      <c r="D19442" s="22" t="s">
        <v>19830</v>
      </c>
      <c r="E19442" s="22" t="s">
        <v>141</v>
      </c>
      <c r="F19442" s="22" t="s">
        <v>141</v>
      </c>
      <c r="G19442" s="9">
        <v>25.29</v>
      </c>
      <c r="H19442" s="22" t="s">
        <v>41</v>
      </c>
      <c r="I19442" s="28">
        <v>2.7</v>
      </c>
      <c r="J19442" s="28">
        <v>68.22</v>
      </c>
      <c r="K19442" s="40"/>
      <c r="L19442" s="40"/>
    </row>
    <row r="19443" spans="1:12">
      <c r="A19443" s="17">
        <v>45900</v>
      </c>
      <c r="B19443" s="22" t="s">
        <v>10</v>
      </c>
      <c r="C19443" s="22" t="s">
        <v>4341</v>
      </c>
      <c r="D19443" s="22" t="s">
        <v>19831</v>
      </c>
      <c r="E19443" s="22" t="s">
        <v>141</v>
      </c>
      <c r="F19443" s="22" t="s">
        <v>141</v>
      </c>
      <c r="G19443" s="9">
        <v>25.29</v>
      </c>
      <c r="H19443" s="22" t="s">
        <v>41</v>
      </c>
      <c r="I19443" s="28">
        <v>3</v>
      </c>
      <c r="J19443" s="28">
        <v>75.930000000000007</v>
      </c>
      <c r="K19443" s="40"/>
      <c r="L19443" s="40"/>
    </row>
    <row r="19444" spans="1:12">
      <c r="A19444" s="17">
        <v>45900</v>
      </c>
      <c r="B19444" s="22" t="s">
        <v>10</v>
      </c>
      <c r="C19444" s="22" t="s">
        <v>541</v>
      </c>
      <c r="D19444" s="22" t="s">
        <v>19832</v>
      </c>
      <c r="E19444" s="22" t="s">
        <v>18</v>
      </c>
      <c r="F19444" s="22" t="s">
        <v>543</v>
      </c>
      <c r="H19444" s="22" t="s">
        <v>20</v>
      </c>
      <c r="K19444" s="40"/>
      <c r="L19444" s="40"/>
    </row>
    <row r="19445" spans="1:12">
      <c r="A19445" s="17">
        <v>45900</v>
      </c>
      <c r="B19445" s="22" t="s">
        <v>10</v>
      </c>
      <c r="C19445" s="22" t="s">
        <v>541</v>
      </c>
      <c r="D19445" s="22" t="s">
        <v>19833</v>
      </c>
      <c r="E19445" s="22" t="s">
        <v>18</v>
      </c>
      <c r="F19445" s="22" t="s">
        <v>543</v>
      </c>
      <c r="H19445" s="22" t="s">
        <v>20</v>
      </c>
      <c r="K19445" s="40"/>
      <c r="L19445" s="40"/>
    </row>
    <row r="19446" spans="1:12">
      <c r="A19446" s="17">
        <v>45900</v>
      </c>
      <c r="B19446" s="22" t="s">
        <v>10</v>
      </c>
      <c r="C19446" s="22" t="s">
        <v>541</v>
      </c>
      <c r="D19446" s="22" t="s">
        <v>19834</v>
      </c>
      <c r="E19446" s="22" t="s">
        <v>18</v>
      </c>
      <c r="F19446" s="22" t="s">
        <v>543</v>
      </c>
      <c r="H19446" s="22" t="s">
        <v>20</v>
      </c>
      <c r="K19446" s="40"/>
      <c r="L19446" s="40"/>
    </row>
    <row r="19447" spans="1:12">
      <c r="A19447" s="17">
        <v>45900</v>
      </c>
      <c r="B19447" s="22" t="s">
        <v>10</v>
      </c>
      <c r="C19447" s="22" t="s">
        <v>541</v>
      </c>
      <c r="D19447" s="22" t="s">
        <v>19835</v>
      </c>
      <c r="E19447" s="22" t="s">
        <v>18</v>
      </c>
      <c r="F19447" s="22" t="s">
        <v>543</v>
      </c>
      <c r="H19447" s="22" t="s">
        <v>20</v>
      </c>
      <c r="K19447" s="40"/>
      <c r="L19447" s="40"/>
    </row>
    <row r="19448" spans="1:12">
      <c r="A19448" s="17">
        <v>45900</v>
      </c>
      <c r="B19448" s="22" t="s">
        <v>10</v>
      </c>
      <c r="C19448" s="22" t="s">
        <v>541</v>
      </c>
      <c r="D19448" s="22" t="s">
        <v>19836</v>
      </c>
      <c r="E19448" s="22" t="s">
        <v>18</v>
      </c>
      <c r="F19448" s="22" t="s">
        <v>543</v>
      </c>
      <c r="H19448" s="22" t="s">
        <v>20</v>
      </c>
      <c r="K19448" s="40"/>
      <c r="L19448" s="40"/>
    </row>
    <row r="19449" spans="1:12">
      <c r="A19449" s="17">
        <v>45900</v>
      </c>
      <c r="B19449" s="22" t="s">
        <v>10</v>
      </c>
      <c r="C19449" s="22" t="s">
        <v>541</v>
      </c>
      <c r="D19449" s="22" t="s">
        <v>19837</v>
      </c>
      <c r="E19449" s="22" t="s">
        <v>18</v>
      </c>
      <c r="F19449" s="22" t="s">
        <v>543</v>
      </c>
      <c r="H19449" s="22" t="s">
        <v>20</v>
      </c>
      <c r="K19449" s="40"/>
      <c r="L19449" s="40"/>
    </row>
    <row r="19450" spans="1:12">
      <c r="A19450" s="17">
        <v>45900</v>
      </c>
      <c r="B19450" s="22" t="s">
        <v>10</v>
      </c>
      <c r="C19450" s="22" t="s">
        <v>541</v>
      </c>
      <c r="D19450" s="22" t="s">
        <v>19838</v>
      </c>
      <c r="E19450" s="22" t="s">
        <v>18</v>
      </c>
      <c r="F19450" s="22" t="s">
        <v>543</v>
      </c>
      <c r="H19450" s="22" t="s">
        <v>20</v>
      </c>
      <c r="K19450" s="40"/>
      <c r="L19450" s="40"/>
    </row>
    <row r="19451" spans="1:12">
      <c r="A19451" s="17">
        <v>45900</v>
      </c>
      <c r="B19451" s="22" t="s">
        <v>10</v>
      </c>
      <c r="C19451" s="22" t="s">
        <v>541</v>
      </c>
      <c r="D19451" s="22" t="s">
        <v>19839</v>
      </c>
      <c r="E19451" s="22" t="s">
        <v>18</v>
      </c>
      <c r="F19451" s="22" t="s">
        <v>543</v>
      </c>
      <c r="H19451" s="22" t="s">
        <v>20</v>
      </c>
      <c r="K19451" s="40"/>
      <c r="L19451" s="40"/>
    </row>
    <row r="19452" spans="1:12">
      <c r="A19452" s="17">
        <v>45900</v>
      </c>
      <c r="B19452" s="22" t="s">
        <v>10</v>
      </c>
      <c r="C19452" s="22" t="s">
        <v>541</v>
      </c>
      <c r="D19452" s="22" t="s">
        <v>19840</v>
      </c>
      <c r="E19452" s="22" t="s">
        <v>18</v>
      </c>
      <c r="F19452" s="22" t="s">
        <v>543</v>
      </c>
      <c r="H19452" s="22" t="s">
        <v>20</v>
      </c>
      <c r="K19452" s="40"/>
      <c r="L19452" s="40"/>
    </row>
    <row r="19453" spans="1:12">
      <c r="A19453" s="17">
        <v>45900</v>
      </c>
      <c r="B19453" s="22" t="s">
        <v>10</v>
      </c>
      <c r="C19453" s="22" t="s">
        <v>541</v>
      </c>
      <c r="D19453" s="22" t="s">
        <v>19841</v>
      </c>
      <c r="E19453" s="22" t="s">
        <v>18</v>
      </c>
      <c r="F19453" s="22" t="s">
        <v>543</v>
      </c>
      <c r="H19453" s="22" t="s">
        <v>20</v>
      </c>
      <c r="K19453" s="40"/>
      <c r="L19453" s="40"/>
    </row>
    <row r="19454" spans="1:12">
      <c r="A19454" s="17">
        <v>45900</v>
      </c>
      <c r="B19454" s="22" t="s">
        <v>10</v>
      </c>
      <c r="C19454" s="22" t="s">
        <v>541</v>
      </c>
      <c r="D19454" s="22" t="s">
        <v>19842</v>
      </c>
      <c r="E19454" s="22" t="s">
        <v>18</v>
      </c>
      <c r="F19454" s="22" t="s">
        <v>543</v>
      </c>
      <c r="H19454" s="22" t="s">
        <v>20</v>
      </c>
      <c r="K19454" s="40"/>
      <c r="L19454" s="40"/>
    </row>
    <row r="19455" spans="1:12">
      <c r="A19455" s="17">
        <v>45900</v>
      </c>
      <c r="B19455" s="22" t="s">
        <v>10</v>
      </c>
      <c r="C19455" s="22" t="s">
        <v>541</v>
      </c>
      <c r="D19455" s="22" t="s">
        <v>19843</v>
      </c>
      <c r="E19455" s="22" t="s">
        <v>18</v>
      </c>
      <c r="F19455" s="22" t="s">
        <v>543</v>
      </c>
      <c r="H19455" s="22" t="s">
        <v>20</v>
      </c>
      <c r="K19455" s="40"/>
      <c r="L19455" s="40"/>
    </row>
    <row r="19456" spans="1:12">
      <c r="A19456" s="17">
        <v>45900</v>
      </c>
      <c r="B19456" s="22" t="s">
        <v>10</v>
      </c>
      <c r="C19456" s="22" t="s">
        <v>541</v>
      </c>
      <c r="D19456" s="22" t="s">
        <v>19844</v>
      </c>
      <c r="E19456" s="22" t="s">
        <v>18</v>
      </c>
      <c r="F19456" s="22" t="s">
        <v>543</v>
      </c>
      <c r="H19456" s="22" t="s">
        <v>20</v>
      </c>
      <c r="K19456" s="40"/>
      <c r="L19456" s="40"/>
    </row>
    <row r="19457" spans="1:12">
      <c r="A19457" s="17">
        <v>45900</v>
      </c>
      <c r="B19457" s="22" t="s">
        <v>10</v>
      </c>
      <c r="C19457" s="22" t="s">
        <v>541</v>
      </c>
      <c r="D19457" s="22" t="s">
        <v>19845</v>
      </c>
      <c r="E19457" s="22" t="s">
        <v>18</v>
      </c>
      <c r="F19457" s="22" t="s">
        <v>543</v>
      </c>
      <c r="H19457" s="22" t="s">
        <v>20</v>
      </c>
      <c r="K19457" s="40"/>
      <c r="L19457" s="40"/>
    </row>
    <row r="19458" spans="1:12">
      <c r="A19458" s="17">
        <v>45900</v>
      </c>
      <c r="B19458" s="22" t="s">
        <v>10</v>
      </c>
      <c r="C19458" s="22" t="s">
        <v>541</v>
      </c>
      <c r="D19458" s="22" t="s">
        <v>19846</v>
      </c>
      <c r="E19458" s="22" t="s">
        <v>18</v>
      </c>
      <c r="F19458" s="22" t="s">
        <v>543</v>
      </c>
      <c r="H19458" s="22" t="s">
        <v>20</v>
      </c>
      <c r="K19458" s="40"/>
      <c r="L19458" s="40"/>
    </row>
    <row r="19459" spans="1:12">
      <c r="A19459" s="17">
        <v>45900</v>
      </c>
      <c r="B19459" s="22" t="s">
        <v>10</v>
      </c>
      <c r="C19459" s="22" t="s">
        <v>541</v>
      </c>
      <c r="D19459" s="22" t="s">
        <v>19847</v>
      </c>
      <c r="E19459" s="22" t="s">
        <v>18</v>
      </c>
      <c r="F19459" s="22" t="s">
        <v>543</v>
      </c>
      <c r="H19459" s="22" t="s">
        <v>20</v>
      </c>
      <c r="K19459" s="40"/>
      <c r="L19459" s="40"/>
    </row>
    <row r="19460" spans="1:12">
      <c r="A19460" s="17">
        <v>45900</v>
      </c>
      <c r="B19460" s="22" t="s">
        <v>10</v>
      </c>
      <c r="C19460" s="22" t="s">
        <v>541</v>
      </c>
      <c r="D19460" s="22" t="s">
        <v>19848</v>
      </c>
      <c r="E19460" s="22" t="s">
        <v>18</v>
      </c>
      <c r="F19460" s="22" t="s">
        <v>543</v>
      </c>
      <c r="H19460" s="22" t="s">
        <v>20</v>
      </c>
      <c r="K19460" s="40"/>
      <c r="L19460" s="40"/>
    </row>
    <row r="19461" spans="1:12">
      <c r="A19461" s="17">
        <v>45900</v>
      </c>
      <c r="B19461" s="22" t="s">
        <v>10</v>
      </c>
      <c r="C19461" s="22" t="s">
        <v>541</v>
      </c>
      <c r="D19461" s="22" t="s">
        <v>19849</v>
      </c>
      <c r="E19461" s="22" t="s">
        <v>18</v>
      </c>
      <c r="F19461" s="22" t="s">
        <v>543</v>
      </c>
      <c r="H19461" s="22" t="s">
        <v>20</v>
      </c>
      <c r="K19461" s="40"/>
      <c r="L19461" s="40"/>
    </row>
    <row r="19462" spans="1:12">
      <c r="A19462" s="17">
        <v>45900</v>
      </c>
      <c r="B19462" s="22" t="s">
        <v>10</v>
      </c>
      <c r="C19462" s="22" t="s">
        <v>541</v>
      </c>
      <c r="D19462" s="22" t="s">
        <v>19850</v>
      </c>
      <c r="E19462" s="22" t="s">
        <v>18</v>
      </c>
      <c r="F19462" s="22" t="s">
        <v>543</v>
      </c>
      <c r="H19462" s="22" t="s">
        <v>20</v>
      </c>
      <c r="K19462" s="40"/>
      <c r="L19462" s="40"/>
    </row>
    <row r="19463" spans="1:12">
      <c r="A19463" s="17">
        <v>45900</v>
      </c>
      <c r="B19463" s="22" t="s">
        <v>10</v>
      </c>
      <c r="C19463" s="22" t="s">
        <v>541</v>
      </c>
      <c r="D19463" s="22" t="s">
        <v>19851</v>
      </c>
      <c r="E19463" s="22" t="s">
        <v>18</v>
      </c>
      <c r="F19463" s="22" t="s">
        <v>543</v>
      </c>
      <c r="H19463" s="22" t="s">
        <v>20</v>
      </c>
      <c r="K19463" s="40"/>
      <c r="L19463" s="40"/>
    </row>
    <row r="19464" spans="1:12">
      <c r="A19464" s="17">
        <v>45900</v>
      </c>
      <c r="B19464" s="22" t="s">
        <v>10</v>
      </c>
      <c r="C19464" s="22" t="s">
        <v>541</v>
      </c>
      <c r="D19464" s="22" t="s">
        <v>19852</v>
      </c>
      <c r="E19464" s="22" t="s">
        <v>18</v>
      </c>
      <c r="F19464" s="22" t="s">
        <v>543</v>
      </c>
      <c r="H19464" s="22" t="s">
        <v>20</v>
      </c>
      <c r="K19464" s="40"/>
      <c r="L19464" s="40"/>
    </row>
    <row r="19465" spans="1:12">
      <c r="A19465" s="17">
        <v>45900</v>
      </c>
      <c r="B19465" s="22" t="s">
        <v>10</v>
      </c>
      <c r="C19465" s="22" t="s">
        <v>541</v>
      </c>
      <c r="D19465" s="22" t="s">
        <v>19853</v>
      </c>
      <c r="E19465" s="22" t="s">
        <v>18</v>
      </c>
      <c r="F19465" s="22" t="s">
        <v>543</v>
      </c>
      <c r="H19465" s="22" t="s">
        <v>20</v>
      </c>
      <c r="K19465" s="40"/>
      <c r="L19465" s="40"/>
    </row>
    <row r="19466" spans="1:12">
      <c r="A19466" s="17">
        <v>45900</v>
      </c>
      <c r="B19466" s="22" t="s">
        <v>10</v>
      </c>
      <c r="C19466" s="22" t="s">
        <v>541</v>
      </c>
      <c r="D19466" s="22" t="s">
        <v>19854</v>
      </c>
      <c r="E19466" s="22" t="s">
        <v>18</v>
      </c>
      <c r="F19466" s="22" t="s">
        <v>543</v>
      </c>
      <c r="G19466" s="9">
        <v>24.65</v>
      </c>
      <c r="H19466" s="22" t="s">
        <v>20</v>
      </c>
      <c r="I19466" s="28">
        <v>31.25</v>
      </c>
      <c r="J19466" s="28">
        <v>770.32</v>
      </c>
      <c r="K19466" s="40"/>
      <c r="L19466" s="40"/>
    </row>
    <row r="19467" spans="1:12">
      <c r="A19467" s="17">
        <v>45900</v>
      </c>
      <c r="B19467" s="22" t="s">
        <v>10</v>
      </c>
      <c r="C19467" s="22" t="s">
        <v>541</v>
      </c>
      <c r="D19467" s="22" t="s">
        <v>19855</v>
      </c>
      <c r="E19467" s="22" t="s">
        <v>18</v>
      </c>
      <c r="F19467" s="22" t="s">
        <v>543</v>
      </c>
      <c r="H19467" s="22" t="s">
        <v>20</v>
      </c>
      <c r="K19467" s="40"/>
      <c r="L19467" s="40"/>
    </row>
    <row r="19468" spans="1:12">
      <c r="A19468" s="17">
        <v>45900</v>
      </c>
      <c r="B19468" s="22" t="s">
        <v>10</v>
      </c>
      <c r="C19468" s="22" t="s">
        <v>541</v>
      </c>
      <c r="D19468" s="22" t="s">
        <v>19856</v>
      </c>
      <c r="E19468" s="22" t="s">
        <v>18</v>
      </c>
      <c r="F19468" s="22" t="s">
        <v>543</v>
      </c>
      <c r="H19468" s="22" t="s">
        <v>20</v>
      </c>
      <c r="K19468" s="40"/>
      <c r="L19468" s="40"/>
    </row>
    <row r="19469" spans="1:12">
      <c r="A19469" s="17">
        <v>45900</v>
      </c>
      <c r="B19469" s="22" t="s">
        <v>10</v>
      </c>
      <c r="C19469" s="22" t="s">
        <v>541</v>
      </c>
      <c r="D19469" s="22" t="s">
        <v>19857</v>
      </c>
      <c r="E19469" s="22" t="s">
        <v>18</v>
      </c>
      <c r="F19469" s="22" t="s">
        <v>543</v>
      </c>
      <c r="H19469" s="22" t="s">
        <v>20</v>
      </c>
      <c r="K19469" s="40"/>
      <c r="L19469" s="40"/>
    </row>
    <row r="19470" spans="1:12">
      <c r="A19470" s="17">
        <v>45900</v>
      </c>
      <c r="B19470" s="22" t="s">
        <v>10</v>
      </c>
      <c r="C19470" s="22" t="s">
        <v>541</v>
      </c>
      <c r="D19470" s="22" t="s">
        <v>19858</v>
      </c>
      <c r="E19470" s="22" t="s">
        <v>18</v>
      </c>
      <c r="F19470" s="22" t="s">
        <v>543</v>
      </c>
      <c r="G19470" s="9">
        <v>176</v>
      </c>
      <c r="H19470" s="22" t="s">
        <v>20</v>
      </c>
      <c r="I19470" s="28">
        <v>31.25</v>
      </c>
      <c r="J19470" s="28">
        <v>5500.07</v>
      </c>
      <c r="K19470" s="40"/>
      <c r="L19470" s="40"/>
    </row>
    <row r="19471" spans="1:12">
      <c r="A19471" s="17">
        <v>45900</v>
      </c>
      <c r="B19471" s="22" t="s">
        <v>10</v>
      </c>
      <c r="C19471" s="22" t="s">
        <v>544</v>
      </c>
      <c r="D19471" s="22" t="s">
        <v>19859</v>
      </c>
      <c r="E19471" s="22" t="s">
        <v>18</v>
      </c>
      <c r="F19471" s="22" t="s">
        <v>543</v>
      </c>
      <c r="H19471" s="22" t="s">
        <v>20</v>
      </c>
      <c r="K19471" s="40"/>
      <c r="L19471" s="40"/>
    </row>
    <row r="19472" spans="1:12">
      <c r="A19472" s="17">
        <v>45900</v>
      </c>
      <c r="B19472" s="22" t="s">
        <v>10</v>
      </c>
      <c r="C19472" s="22" t="s">
        <v>544</v>
      </c>
      <c r="D19472" s="22" t="s">
        <v>19860</v>
      </c>
      <c r="E19472" s="22" t="s">
        <v>18</v>
      </c>
      <c r="F19472" s="22" t="s">
        <v>543</v>
      </c>
      <c r="H19472" s="22" t="s">
        <v>20</v>
      </c>
      <c r="K19472" s="40"/>
      <c r="L19472" s="40"/>
    </row>
    <row r="19473" spans="1:12">
      <c r="A19473" s="17">
        <v>45900</v>
      </c>
      <c r="B19473" s="22" t="s">
        <v>10</v>
      </c>
      <c r="C19473" s="22" t="s">
        <v>544</v>
      </c>
      <c r="D19473" s="22" t="s">
        <v>19861</v>
      </c>
      <c r="E19473" s="22" t="s">
        <v>18</v>
      </c>
      <c r="F19473" s="22" t="s">
        <v>543</v>
      </c>
      <c r="H19473" s="22" t="s">
        <v>20</v>
      </c>
      <c r="K19473" s="40"/>
      <c r="L19473" s="40"/>
    </row>
    <row r="19474" spans="1:12">
      <c r="A19474" s="17">
        <v>45900</v>
      </c>
      <c r="B19474" s="22" t="s">
        <v>10</v>
      </c>
      <c r="C19474" s="22" t="s">
        <v>544</v>
      </c>
      <c r="D19474" s="22" t="s">
        <v>19862</v>
      </c>
      <c r="E19474" s="22" t="s">
        <v>18</v>
      </c>
      <c r="F19474" s="22" t="s">
        <v>543</v>
      </c>
      <c r="H19474" s="22" t="s">
        <v>20</v>
      </c>
      <c r="K19474" s="40"/>
      <c r="L19474" s="40"/>
    </row>
    <row r="19475" spans="1:12">
      <c r="A19475" s="17">
        <v>45900</v>
      </c>
      <c r="B19475" s="22" t="s">
        <v>10</v>
      </c>
      <c r="C19475" s="22" t="s">
        <v>544</v>
      </c>
      <c r="D19475" s="22" t="s">
        <v>19863</v>
      </c>
      <c r="E19475" s="22" t="s">
        <v>18</v>
      </c>
      <c r="F19475" s="22" t="s">
        <v>543</v>
      </c>
      <c r="H19475" s="22" t="s">
        <v>20</v>
      </c>
      <c r="K19475" s="40"/>
      <c r="L19475" s="40"/>
    </row>
    <row r="19476" spans="1:12">
      <c r="A19476" s="17">
        <v>45900</v>
      </c>
      <c r="B19476" s="22" t="s">
        <v>10</v>
      </c>
      <c r="C19476" s="22" t="s">
        <v>544</v>
      </c>
      <c r="D19476" s="22" t="s">
        <v>19864</v>
      </c>
      <c r="E19476" s="22" t="s">
        <v>18</v>
      </c>
      <c r="F19476" s="22" t="s">
        <v>543</v>
      </c>
      <c r="H19476" s="22" t="s">
        <v>20</v>
      </c>
      <c r="K19476" s="40"/>
      <c r="L19476" s="40"/>
    </row>
    <row r="19477" spans="1:12">
      <c r="A19477" s="17">
        <v>45900</v>
      </c>
      <c r="B19477" s="22" t="s">
        <v>10</v>
      </c>
      <c r="C19477" s="22" t="s">
        <v>544</v>
      </c>
      <c r="D19477" s="22" t="s">
        <v>19865</v>
      </c>
      <c r="E19477" s="22" t="s">
        <v>18</v>
      </c>
      <c r="F19477" s="22" t="s">
        <v>543</v>
      </c>
      <c r="H19477" s="22" t="s">
        <v>20</v>
      </c>
      <c r="K19477" s="40"/>
      <c r="L19477" s="40"/>
    </row>
    <row r="19478" spans="1:12">
      <c r="A19478" s="17">
        <v>45900</v>
      </c>
      <c r="B19478" s="22" t="s">
        <v>10</v>
      </c>
      <c r="C19478" s="22" t="s">
        <v>544</v>
      </c>
      <c r="D19478" s="22" t="s">
        <v>19866</v>
      </c>
      <c r="E19478" s="22" t="s">
        <v>18</v>
      </c>
      <c r="F19478" s="22" t="s">
        <v>543</v>
      </c>
      <c r="H19478" s="22" t="s">
        <v>20</v>
      </c>
      <c r="K19478" s="40"/>
      <c r="L19478" s="40"/>
    </row>
    <row r="19479" spans="1:12">
      <c r="A19479" s="17">
        <v>45900</v>
      </c>
      <c r="B19479" s="22" t="s">
        <v>10</v>
      </c>
      <c r="C19479" s="22" t="s">
        <v>544</v>
      </c>
      <c r="D19479" s="22" t="s">
        <v>19867</v>
      </c>
      <c r="E19479" s="22" t="s">
        <v>18</v>
      </c>
      <c r="F19479" s="22" t="s">
        <v>543</v>
      </c>
      <c r="H19479" s="22" t="s">
        <v>20</v>
      </c>
      <c r="K19479" s="40"/>
      <c r="L19479" s="40"/>
    </row>
    <row r="19480" spans="1:12">
      <c r="A19480" s="17">
        <v>45900</v>
      </c>
      <c r="B19480" s="22" t="s">
        <v>10</v>
      </c>
      <c r="C19480" s="22" t="s">
        <v>546</v>
      </c>
      <c r="D19480" s="22" t="s">
        <v>19868</v>
      </c>
      <c r="E19480" s="22" t="s">
        <v>18</v>
      </c>
      <c r="F19480" s="22" t="s">
        <v>543</v>
      </c>
      <c r="H19480" s="22" t="s">
        <v>20</v>
      </c>
      <c r="K19480" s="40"/>
      <c r="L19480" s="40"/>
    </row>
    <row r="19481" spans="1:12">
      <c r="A19481" s="17">
        <v>45900</v>
      </c>
      <c r="B19481" s="22" t="s">
        <v>10</v>
      </c>
      <c r="C19481" s="22" t="s">
        <v>546</v>
      </c>
      <c r="D19481" s="22" t="s">
        <v>19869</v>
      </c>
      <c r="E19481" s="22" t="s">
        <v>18</v>
      </c>
      <c r="F19481" s="22" t="s">
        <v>543</v>
      </c>
      <c r="H19481" s="22" t="s">
        <v>20</v>
      </c>
      <c r="K19481" s="40"/>
      <c r="L19481" s="40"/>
    </row>
    <row r="19482" spans="1:12">
      <c r="A19482" s="17">
        <v>45900</v>
      </c>
      <c r="B19482" s="22" t="s">
        <v>10</v>
      </c>
      <c r="C19482" s="22" t="s">
        <v>546</v>
      </c>
      <c r="D19482" s="22" t="s">
        <v>19870</v>
      </c>
      <c r="E19482" s="22" t="s">
        <v>18</v>
      </c>
      <c r="F19482" s="22" t="s">
        <v>543</v>
      </c>
      <c r="H19482" s="22" t="s">
        <v>20</v>
      </c>
      <c r="K19482" s="40"/>
      <c r="L19482" s="40"/>
    </row>
    <row r="19483" spans="1:12">
      <c r="A19483" s="17">
        <v>45900</v>
      </c>
      <c r="B19483" s="22" t="s">
        <v>10</v>
      </c>
      <c r="C19483" s="22" t="s">
        <v>546</v>
      </c>
      <c r="D19483" s="22" t="s">
        <v>19871</v>
      </c>
      <c r="E19483" s="22" t="s">
        <v>18</v>
      </c>
      <c r="F19483" s="22" t="s">
        <v>543</v>
      </c>
      <c r="H19483" s="22" t="s">
        <v>20</v>
      </c>
      <c r="K19483" s="40"/>
      <c r="L19483" s="40"/>
    </row>
    <row r="19484" spans="1:12">
      <c r="A19484" s="17">
        <v>45900</v>
      </c>
      <c r="B19484" s="22" t="s">
        <v>10</v>
      </c>
      <c r="C19484" s="22" t="s">
        <v>546</v>
      </c>
      <c r="D19484" s="22" t="s">
        <v>19872</v>
      </c>
      <c r="E19484" s="22" t="s">
        <v>18</v>
      </c>
      <c r="F19484" s="22" t="s">
        <v>543</v>
      </c>
      <c r="H19484" s="22" t="s">
        <v>20</v>
      </c>
      <c r="K19484" s="40"/>
      <c r="L19484" s="40"/>
    </row>
    <row r="19485" spans="1:12">
      <c r="A19485" s="17">
        <v>45900</v>
      </c>
      <c r="B19485" s="22" t="s">
        <v>10</v>
      </c>
      <c r="C19485" s="22" t="s">
        <v>546</v>
      </c>
      <c r="D19485" s="22" t="s">
        <v>19873</v>
      </c>
      <c r="E19485" s="22" t="s">
        <v>18</v>
      </c>
      <c r="F19485" s="22" t="s">
        <v>543</v>
      </c>
      <c r="H19485" s="22" t="s">
        <v>20</v>
      </c>
      <c r="K19485" s="40"/>
      <c r="L19485" s="40"/>
    </row>
    <row r="19486" spans="1:12">
      <c r="A19486" s="17">
        <v>45900</v>
      </c>
      <c r="B19486" s="22" t="s">
        <v>10</v>
      </c>
      <c r="C19486" s="22" t="s">
        <v>546</v>
      </c>
      <c r="D19486" s="22" t="s">
        <v>19874</v>
      </c>
      <c r="E19486" s="22" t="s">
        <v>18</v>
      </c>
      <c r="F19486" s="22" t="s">
        <v>543</v>
      </c>
      <c r="H19486" s="22" t="s">
        <v>20</v>
      </c>
      <c r="K19486" s="40"/>
      <c r="L19486" s="40"/>
    </row>
    <row r="19487" spans="1:12">
      <c r="A19487" s="17">
        <v>45900</v>
      </c>
      <c r="B19487" s="22" t="s">
        <v>10</v>
      </c>
      <c r="C19487" s="22" t="s">
        <v>546</v>
      </c>
      <c r="D19487" s="22" t="s">
        <v>19875</v>
      </c>
      <c r="E19487" s="22" t="s">
        <v>18</v>
      </c>
      <c r="F19487" s="22" t="s">
        <v>543</v>
      </c>
      <c r="H19487" s="22" t="s">
        <v>20</v>
      </c>
      <c r="K19487" s="40"/>
      <c r="L19487" s="40"/>
    </row>
    <row r="19488" spans="1:12">
      <c r="A19488" s="17">
        <v>45900</v>
      </c>
      <c r="B19488" s="22" t="s">
        <v>10</v>
      </c>
      <c r="C19488" s="22" t="s">
        <v>546</v>
      </c>
      <c r="D19488" s="22" t="s">
        <v>19876</v>
      </c>
      <c r="E19488" s="22" t="s">
        <v>18</v>
      </c>
      <c r="F19488" s="22" t="s">
        <v>543</v>
      </c>
      <c r="H19488" s="22" t="s">
        <v>20</v>
      </c>
      <c r="K19488" s="40"/>
      <c r="L19488" s="40"/>
    </row>
    <row r="19489" spans="1:12">
      <c r="A19489" s="17">
        <v>45900</v>
      </c>
      <c r="B19489" s="22" t="s">
        <v>10</v>
      </c>
      <c r="C19489" s="22" t="s">
        <v>546</v>
      </c>
      <c r="D19489" s="22" t="s">
        <v>19877</v>
      </c>
      <c r="E19489" s="22" t="s">
        <v>18</v>
      </c>
      <c r="F19489" s="22" t="s">
        <v>543</v>
      </c>
      <c r="H19489" s="22" t="s">
        <v>20</v>
      </c>
      <c r="K19489" s="40"/>
      <c r="L19489" s="40"/>
    </row>
    <row r="19490" spans="1:12">
      <c r="A19490" s="17">
        <v>45900</v>
      </c>
      <c r="B19490" s="22" t="s">
        <v>10</v>
      </c>
      <c r="C19490" s="22" t="s">
        <v>546</v>
      </c>
      <c r="D19490" s="22" t="s">
        <v>19878</v>
      </c>
      <c r="E19490" s="22" t="s">
        <v>18</v>
      </c>
      <c r="F19490" s="22" t="s">
        <v>543</v>
      </c>
      <c r="H19490" s="22" t="s">
        <v>20</v>
      </c>
      <c r="K19490" s="40"/>
      <c r="L19490" s="40"/>
    </row>
    <row r="19491" spans="1:12">
      <c r="A19491" s="17">
        <v>45900</v>
      </c>
      <c r="B19491" s="22" t="s">
        <v>10</v>
      </c>
      <c r="C19491" s="22" t="s">
        <v>546</v>
      </c>
      <c r="D19491" s="22" t="s">
        <v>19879</v>
      </c>
      <c r="E19491" s="22" t="s">
        <v>18</v>
      </c>
      <c r="F19491" s="22" t="s">
        <v>543</v>
      </c>
      <c r="G19491" s="9">
        <v>44.7</v>
      </c>
      <c r="H19491" s="22" t="s">
        <v>20</v>
      </c>
      <c r="I19491" s="28">
        <v>65</v>
      </c>
      <c r="J19491" s="28">
        <v>2905.5</v>
      </c>
      <c r="K19491" s="40"/>
      <c r="L19491" s="40"/>
    </row>
    <row r="19492" spans="1:12">
      <c r="A19492" s="17">
        <v>45900</v>
      </c>
      <c r="B19492" s="22" t="s">
        <v>10</v>
      </c>
      <c r="C19492" s="22" t="s">
        <v>546</v>
      </c>
      <c r="D19492" s="22" t="s">
        <v>19880</v>
      </c>
      <c r="E19492" s="22" t="s">
        <v>18</v>
      </c>
      <c r="F19492" s="22" t="s">
        <v>543</v>
      </c>
      <c r="G19492" s="9">
        <v>40</v>
      </c>
      <c r="H19492" s="22" t="s">
        <v>20</v>
      </c>
      <c r="I19492" s="28">
        <v>65</v>
      </c>
      <c r="J19492" s="28">
        <v>2600</v>
      </c>
      <c r="K19492" s="40"/>
      <c r="L19492" s="40"/>
    </row>
    <row r="19493" spans="1:12">
      <c r="A19493" s="17">
        <v>45900</v>
      </c>
      <c r="B19493" s="22" t="s">
        <v>10</v>
      </c>
      <c r="C19493" s="22" t="s">
        <v>800</v>
      </c>
      <c r="D19493" s="22" t="s">
        <v>19881</v>
      </c>
      <c r="E19493" s="22" t="s">
        <v>18</v>
      </c>
      <c r="F19493" s="22" t="s">
        <v>543</v>
      </c>
      <c r="H19493" s="22" t="s">
        <v>20</v>
      </c>
      <c r="K19493" s="40"/>
      <c r="L19493" s="40"/>
    </row>
    <row r="19494" spans="1:12">
      <c r="A19494" s="17">
        <v>45900</v>
      </c>
      <c r="B19494" s="22" t="s">
        <v>10</v>
      </c>
      <c r="C19494" s="22" t="s">
        <v>800</v>
      </c>
      <c r="D19494" s="22" t="s">
        <v>19882</v>
      </c>
      <c r="E19494" s="22" t="s">
        <v>18</v>
      </c>
      <c r="F19494" s="22" t="s">
        <v>543</v>
      </c>
      <c r="H19494" s="22" t="s">
        <v>20</v>
      </c>
      <c r="K19494" s="40"/>
      <c r="L19494" s="40"/>
    </row>
    <row r="19495" spans="1:12">
      <c r="A19495" s="17">
        <v>45900</v>
      </c>
      <c r="B19495" s="22" t="s">
        <v>10</v>
      </c>
      <c r="C19495" s="22" t="s">
        <v>802</v>
      </c>
      <c r="D19495" s="22" t="s">
        <v>19883</v>
      </c>
      <c r="E19495" s="22" t="s">
        <v>18</v>
      </c>
      <c r="F19495" s="22" t="s">
        <v>543</v>
      </c>
      <c r="H19495" s="22" t="s">
        <v>20</v>
      </c>
      <c r="K19495" s="40"/>
      <c r="L19495" s="40"/>
    </row>
    <row r="19496" spans="1:12">
      <c r="A19496" s="17">
        <v>45900</v>
      </c>
      <c r="B19496" s="22" t="s">
        <v>10</v>
      </c>
      <c r="C19496" s="22" t="s">
        <v>805</v>
      </c>
      <c r="D19496" s="22" t="s">
        <v>19884</v>
      </c>
      <c r="E19496" s="22" t="s">
        <v>18</v>
      </c>
      <c r="F19496" s="22" t="s">
        <v>543</v>
      </c>
      <c r="H19496" s="22" t="s">
        <v>20</v>
      </c>
      <c r="K19496" s="40"/>
      <c r="L19496" s="40"/>
    </row>
    <row r="19497" spans="1:12">
      <c r="A19497" s="17">
        <v>45900</v>
      </c>
      <c r="B19497" s="22" t="s">
        <v>10</v>
      </c>
      <c r="C19497" s="22" t="s">
        <v>127</v>
      </c>
      <c r="D19497" s="22" t="s">
        <v>19885</v>
      </c>
      <c r="E19497" s="22" t="s">
        <v>58</v>
      </c>
      <c r="F19497" s="22" t="s">
        <v>58</v>
      </c>
      <c r="H19497" s="22" t="s">
        <v>15</v>
      </c>
      <c r="K19497" s="40"/>
      <c r="L19497" s="40"/>
    </row>
    <row r="19498" spans="1:12">
      <c r="A19498" s="17">
        <v>45900</v>
      </c>
      <c r="B19498" s="22" t="s">
        <v>10</v>
      </c>
      <c r="C19498" s="22" t="s">
        <v>127</v>
      </c>
      <c r="D19498" s="22" t="s">
        <v>19886</v>
      </c>
      <c r="E19498" s="22" t="s">
        <v>58</v>
      </c>
      <c r="F19498" s="22" t="s">
        <v>58</v>
      </c>
      <c r="H19498" s="22" t="s">
        <v>15</v>
      </c>
      <c r="K19498" s="40"/>
      <c r="L19498" s="40"/>
    </row>
    <row r="19499" spans="1:12">
      <c r="A19499" s="17">
        <v>45900</v>
      </c>
      <c r="B19499" s="22" t="s">
        <v>10</v>
      </c>
      <c r="C19499" s="22" t="s">
        <v>127</v>
      </c>
      <c r="D19499" s="22" t="s">
        <v>19887</v>
      </c>
      <c r="E19499" s="22" t="s">
        <v>58</v>
      </c>
      <c r="F19499" s="22" t="s">
        <v>58</v>
      </c>
      <c r="H19499" s="22" t="s">
        <v>15</v>
      </c>
      <c r="K19499" s="40"/>
      <c r="L19499" s="40"/>
    </row>
    <row r="19500" spans="1:12">
      <c r="A19500" s="17">
        <v>45900</v>
      </c>
      <c r="B19500" s="22" t="s">
        <v>10</v>
      </c>
      <c r="C19500" s="22" t="s">
        <v>127</v>
      </c>
      <c r="D19500" s="22" t="s">
        <v>19888</v>
      </c>
      <c r="E19500" s="22" t="s">
        <v>58</v>
      </c>
      <c r="F19500" s="22" t="s">
        <v>58</v>
      </c>
      <c r="H19500" s="22" t="s">
        <v>15</v>
      </c>
      <c r="K19500" s="40"/>
      <c r="L19500" s="40"/>
    </row>
    <row r="19501" spans="1:12">
      <c r="A19501" s="17">
        <v>45900</v>
      </c>
      <c r="B19501" s="22" t="s">
        <v>10</v>
      </c>
      <c r="C19501" s="22" t="s">
        <v>127</v>
      </c>
      <c r="D19501" s="22" t="s">
        <v>19889</v>
      </c>
      <c r="E19501" s="22" t="s">
        <v>58</v>
      </c>
      <c r="F19501" s="22" t="s">
        <v>58</v>
      </c>
      <c r="H19501" s="22" t="s">
        <v>15</v>
      </c>
      <c r="K19501" s="40"/>
      <c r="L19501" s="40"/>
    </row>
    <row r="19502" spans="1:12">
      <c r="A19502" s="17">
        <v>45900</v>
      </c>
      <c r="B19502" s="22" t="s">
        <v>10</v>
      </c>
      <c r="C19502" s="22" t="s">
        <v>127</v>
      </c>
      <c r="D19502" s="22" t="s">
        <v>19890</v>
      </c>
      <c r="E19502" s="22" t="s">
        <v>58</v>
      </c>
      <c r="F19502" s="22" t="s">
        <v>58</v>
      </c>
      <c r="H19502" s="22" t="s">
        <v>15</v>
      </c>
      <c r="K19502" s="40"/>
      <c r="L19502" s="40"/>
    </row>
    <row r="19503" spans="1:12">
      <c r="A19503" s="17">
        <v>45900</v>
      </c>
      <c r="B19503" s="22" t="s">
        <v>10</v>
      </c>
      <c r="C19503" s="22" t="s">
        <v>127</v>
      </c>
      <c r="D19503" s="22" t="s">
        <v>19891</v>
      </c>
      <c r="E19503" s="22" t="s">
        <v>58</v>
      </c>
      <c r="F19503" s="22" t="s">
        <v>58</v>
      </c>
      <c r="H19503" s="22" t="s">
        <v>15</v>
      </c>
      <c r="K19503" s="40"/>
      <c r="L19503" s="40"/>
    </row>
    <row r="19504" spans="1:12">
      <c r="A19504" s="17">
        <v>45900</v>
      </c>
      <c r="B19504" s="22" t="s">
        <v>10</v>
      </c>
      <c r="C19504" s="22" t="s">
        <v>127</v>
      </c>
      <c r="D19504" s="22" t="s">
        <v>19892</v>
      </c>
      <c r="E19504" s="22" t="s">
        <v>58</v>
      </c>
      <c r="F19504" s="22" t="s">
        <v>58</v>
      </c>
      <c r="H19504" s="22" t="s">
        <v>15</v>
      </c>
      <c r="K19504" s="40"/>
      <c r="L19504" s="40"/>
    </row>
    <row r="19505" spans="1:12">
      <c r="A19505" s="17">
        <v>45900</v>
      </c>
      <c r="B19505" s="22" t="s">
        <v>10</v>
      </c>
      <c r="C19505" s="22" t="s">
        <v>125</v>
      </c>
      <c r="D19505" s="22" t="s">
        <v>19893</v>
      </c>
      <c r="E19505" s="22" t="s">
        <v>58</v>
      </c>
      <c r="F19505" s="22" t="s">
        <v>58</v>
      </c>
      <c r="H19505" s="22" t="s">
        <v>15</v>
      </c>
      <c r="K19505" s="40"/>
      <c r="L19505" s="40"/>
    </row>
    <row r="19506" spans="1:12">
      <c r="A19506" s="17">
        <v>45900</v>
      </c>
      <c r="B19506" s="22" t="s">
        <v>10</v>
      </c>
      <c r="C19506" s="22" t="s">
        <v>125</v>
      </c>
      <c r="D19506" s="22" t="s">
        <v>19894</v>
      </c>
      <c r="E19506" s="22" t="s">
        <v>58</v>
      </c>
      <c r="F19506" s="22" t="s">
        <v>58</v>
      </c>
      <c r="H19506" s="22" t="s">
        <v>15</v>
      </c>
      <c r="K19506" s="40"/>
      <c r="L19506" s="40"/>
    </row>
    <row r="19507" spans="1:12">
      <c r="A19507" s="17">
        <v>45900</v>
      </c>
      <c r="B19507" s="22" t="s">
        <v>10</v>
      </c>
      <c r="C19507" s="22" t="s">
        <v>125</v>
      </c>
      <c r="D19507" s="22" t="s">
        <v>19895</v>
      </c>
      <c r="E19507" s="22" t="s">
        <v>58</v>
      </c>
      <c r="F19507" s="22" t="s">
        <v>58</v>
      </c>
      <c r="H19507" s="22" t="s">
        <v>15</v>
      </c>
      <c r="K19507" s="40"/>
      <c r="L19507" s="40"/>
    </row>
    <row r="19508" spans="1:12">
      <c r="A19508" s="17">
        <v>45900</v>
      </c>
      <c r="B19508" s="22" t="s">
        <v>10</v>
      </c>
      <c r="C19508" s="22" t="s">
        <v>125</v>
      </c>
      <c r="D19508" s="22" t="s">
        <v>19896</v>
      </c>
      <c r="E19508" s="22" t="s">
        <v>58</v>
      </c>
      <c r="F19508" s="22" t="s">
        <v>58</v>
      </c>
      <c r="H19508" s="22" t="s">
        <v>15</v>
      </c>
      <c r="K19508" s="40"/>
      <c r="L19508" s="40"/>
    </row>
    <row r="19509" spans="1:12">
      <c r="A19509" s="17">
        <v>45900</v>
      </c>
      <c r="B19509" s="22" t="s">
        <v>10</v>
      </c>
      <c r="C19509" s="22" t="s">
        <v>125</v>
      </c>
      <c r="D19509" s="22" t="s">
        <v>19897</v>
      </c>
      <c r="E19509" s="22" t="s">
        <v>58</v>
      </c>
      <c r="F19509" s="22" t="s">
        <v>58</v>
      </c>
      <c r="H19509" s="22" t="s">
        <v>15</v>
      </c>
      <c r="K19509" s="40"/>
      <c r="L19509" s="40"/>
    </row>
    <row r="19510" spans="1:12">
      <c r="A19510" s="17">
        <v>45900</v>
      </c>
      <c r="B19510" s="22" t="s">
        <v>10</v>
      </c>
      <c r="C19510" s="22" t="s">
        <v>125</v>
      </c>
      <c r="D19510" s="22" t="s">
        <v>19898</v>
      </c>
      <c r="E19510" s="22" t="s">
        <v>58</v>
      </c>
      <c r="F19510" s="22" t="s">
        <v>58</v>
      </c>
      <c r="G19510" s="9">
        <v>30</v>
      </c>
      <c r="H19510" s="22" t="s">
        <v>15</v>
      </c>
      <c r="I19510" s="28">
        <v>1.1200000000000001</v>
      </c>
      <c r="J19510" s="28">
        <v>33.630000000000003</v>
      </c>
      <c r="K19510" s="40"/>
      <c r="L19510" s="40"/>
    </row>
    <row r="19511" spans="1:12">
      <c r="A19511" s="17">
        <v>45900</v>
      </c>
      <c r="B19511" s="22" t="s">
        <v>10</v>
      </c>
      <c r="C19511" s="22" t="s">
        <v>123</v>
      </c>
      <c r="D19511" s="22" t="s">
        <v>19899</v>
      </c>
      <c r="E19511" s="22" t="s">
        <v>58</v>
      </c>
      <c r="F19511" s="22" t="s">
        <v>58</v>
      </c>
      <c r="H19511" s="22" t="s">
        <v>15</v>
      </c>
      <c r="K19511" s="40"/>
      <c r="L19511" s="40"/>
    </row>
    <row r="19512" spans="1:12">
      <c r="A19512" s="17">
        <v>45900</v>
      </c>
      <c r="B19512" s="22" t="s">
        <v>10</v>
      </c>
      <c r="C19512" s="22" t="s">
        <v>123</v>
      </c>
      <c r="D19512" s="22" t="s">
        <v>19900</v>
      </c>
      <c r="E19512" s="22" t="s">
        <v>58</v>
      </c>
      <c r="F19512" s="22" t="s">
        <v>58</v>
      </c>
      <c r="H19512" s="22" t="s">
        <v>15</v>
      </c>
      <c r="K19512" s="40"/>
      <c r="L19512" s="40"/>
    </row>
    <row r="19513" spans="1:12">
      <c r="A19513" s="17">
        <v>45900</v>
      </c>
      <c r="B19513" s="22" t="s">
        <v>10</v>
      </c>
      <c r="C19513" s="22" t="s">
        <v>123</v>
      </c>
      <c r="D19513" s="22" t="s">
        <v>19901</v>
      </c>
      <c r="E19513" s="22" t="s">
        <v>58</v>
      </c>
      <c r="F19513" s="22" t="s">
        <v>58</v>
      </c>
      <c r="H19513" s="22" t="s">
        <v>15</v>
      </c>
      <c r="K19513" s="40"/>
      <c r="L19513" s="40"/>
    </row>
    <row r="19514" spans="1:12">
      <c r="A19514" s="17">
        <v>45900</v>
      </c>
      <c r="B19514" s="22" t="s">
        <v>10</v>
      </c>
      <c r="C19514" s="22" t="s">
        <v>123</v>
      </c>
      <c r="D19514" s="22" t="s">
        <v>19902</v>
      </c>
      <c r="E19514" s="22" t="s">
        <v>58</v>
      </c>
      <c r="F19514" s="22" t="s">
        <v>58</v>
      </c>
      <c r="H19514" s="22" t="s">
        <v>15</v>
      </c>
      <c r="K19514" s="40"/>
      <c r="L19514" s="40"/>
    </row>
    <row r="19515" spans="1:12">
      <c r="A19515" s="17">
        <v>45900</v>
      </c>
      <c r="B19515" s="22" t="s">
        <v>10</v>
      </c>
      <c r="C19515" s="22" t="s">
        <v>123</v>
      </c>
      <c r="D19515" s="22" t="s">
        <v>19903</v>
      </c>
      <c r="E19515" s="22" t="s">
        <v>58</v>
      </c>
      <c r="F19515" s="22" t="s">
        <v>58</v>
      </c>
      <c r="H19515" s="22" t="s">
        <v>15</v>
      </c>
      <c r="K19515" s="40"/>
      <c r="L19515" s="40"/>
    </row>
    <row r="19516" spans="1:12">
      <c r="A19516" s="17">
        <v>45900</v>
      </c>
      <c r="B19516" s="22" t="s">
        <v>10</v>
      </c>
      <c r="C19516" s="22" t="s">
        <v>123</v>
      </c>
      <c r="D19516" s="22" t="s">
        <v>19904</v>
      </c>
      <c r="E19516" s="22" t="s">
        <v>58</v>
      </c>
      <c r="F19516" s="22" t="s">
        <v>58</v>
      </c>
      <c r="H19516" s="22" t="s">
        <v>15</v>
      </c>
      <c r="K19516" s="40"/>
      <c r="L19516" s="40"/>
    </row>
    <row r="19517" spans="1:12">
      <c r="A19517" s="17">
        <v>45900</v>
      </c>
      <c r="B19517" s="22" t="s">
        <v>10</v>
      </c>
      <c r="C19517" s="22" t="s">
        <v>123</v>
      </c>
      <c r="D19517" s="22" t="s">
        <v>19905</v>
      </c>
      <c r="E19517" s="22" t="s">
        <v>58</v>
      </c>
      <c r="F19517" s="22" t="s">
        <v>58</v>
      </c>
      <c r="H19517" s="22" t="s">
        <v>15</v>
      </c>
      <c r="K19517" s="40"/>
      <c r="L19517" s="40"/>
    </row>
    <row r="19518" spans="1:12">
      <c r="A19518" s="17">
        <v>45900</v>
      </c>
      <c r="B19518" s="22" t="s">
        <v>10</v>
      </c>
      <c r="C19518" s="22" t="s">
        <v>123</v>
      </c>
      <c r="D19518" s="22" t="s">
        <v>19906</v>
      </c>
      <c r="E19518" s="22" t="s">
        <v>58</v>
      </c>
      <c r="F19518" s="22" t="s">
        <v>58</v>
      </c>
      <c r="H19518" s="22" t="s">
        <v>15</v>
      </c>
      <c r="K19518" s="40"/>
      <c r="L19518" s="40"/>
    </row>
    <row r="19519" spans="1:12">
      <c r="A19519" s="17">
        <v>45900</v>
      </c>
      <c r="B19519" s="22" t="s">
        <v>10</v>
      </c>
      <c r="C19519" s="22" t="s">
        <v>815</v>
      </c>
      <c r="D19519" s="22" t="s">
        <v>19907</v>
      </c>
      <c r="E19519" s="22" t="s">
        <v>58</v>
      </c>
      <c r="F19519" s="22" t="s">
        <v>58</v>
      </c>
      <c r="H19519" s="22" t="s">
        <v>15</v>
      </c>
      <c r="K19519" s="40"/>
      <c r="L19519" s="40"/>
    </row>
    <row r="19520" spans="1:12">
      <c r="A19520" s="17">
        <v>45900</v>
      </c>
      <c r="B19520" s="22" t="s">
        <v>10</v>
      </c>
      <c r="C19520" s="22" t="s">
        <v>119</v>
      </c>
      <c r="D19520" s="22" t="s">
        <v>19908</v>
      </c>
      <c r="E19520" s="22" t="s">
        <v>58</v>
      </c>
      <c r="F19520" s="22" t="s">
        <v>58</v>
      </c>
      <c r="H19520" s="22" t="s">
        <v>15</v>
      </c>
      <c r="K19520" s="40"/>
      <c r="L19520" s="40"/>
    </row>
    <row r="19521" spans="1:12">
      <c r="A19521" s="17">
        <v>45900</v>
      </c>
      <c r="B19521" s="22" t="s">
        <v>10</v>
      </c>
      <c r="C19521" s="22" t="s">
        <v>119</v>
      </c>
      <c r="D19521" s="22" t="s">
        <v>19909</v>
      </c>
      <c r="E19521" s="22" t="s">
        <v>58</v>
      </c>
      <c r="F19521" s="22" t="s">
        <v>58</v>
      </c>
      <c r="H19521" s="22" t="s">
        <v>15</v>
      </c>
      <c r="K19521" s="40"/>
      <c r="L19521" s="40"/>
    </row>
    <row r="19522" spans="1:12">
      <c r="A19522" s="17">
        <v>45900</v>
      </c>
      <c r="B19522" s="22" t="s">
        <v>10</v>
      </c>
      <c r="C19522" s="22" t="s">
        <v>824</v>
      </c>
      <c r="D19522" s="22" t="s">
        <v>19910</v>
      </c>
      <c r="E19522" s="22" t="s">
        <v>58</v>
      </c>
      <c r="F19522" s="22" t="s">
        <v>58</v>
      </c>
      <c r="H19522" s="22" t="s">
        <v>15</v>
      </c>
      <c r="K19522" s="40"/>
      <c r="L19522" s="40"/>
    </row>
    <row r="19523" spans="1:12">
      <c r="A19523" s="17">
        <v>45900</v>
      </c>
      <c r="B19523" s="22" t="s">
        <v>10</v>
      </c>
      <c r="C19523" s="22" t="s">
        <v>824</v>
      </c>
      <c r="D19523" s="22" t="s">
        <v>19911</v>
      </c>
      <c r="E19523" s="22" t="s">
        <v>58</v>
      </c>
      <c r="F19523" s="22" t="s">
        <v>58</v>
      </c>
      <c r="H19523" s="22" t="s">
        <v>15</v>
      </c>
      <c r="K19523" s="40"/>
      <c r="L19523" s="40"/>
    </row>
    <row r="19524" spans="1:12">
      <c r="A19524" s="17">
        <v>45900</v>
      </c>
      <c r="B19524" s="22" t="s">
        <v>10</v>
      </c>
      <c r="C19524" s="22" t="s">
        <v>824</v>
      </c>
      <c r="D19524" s="22" t="s">
        <v>19912</v>
      </c>
      <c r="E19524" s="22" t="s">
        <v>58</v>
      </c>
      <c r="F19524" s="22" t="s">
        <v>58</v>
      </c>
      <c r="H19524" s="22" t="s">
        <v>15</v>
      </c>
      <c r="K19524" s="40"/>
      <c r="L19524" s="40"/>
    </row>
    <row r="19525" spans="1:12">
      <c r="A19525" s="17">
        <v>45900</v>
      </c>
      <c r="B19525" s="22" t="s">
        <v>10</v>
      </c>
      <c r="C19525" s="22" t="s">
        <v>824</v>
      </c>
      <c r="D19525" s="22" t="s">
        <v>19913</v>
      </c>
      <c r="E19525" s="22" t="s">
        <v>58</v>
      </c>
      <c r="F19525" s="22" t="s">
        <v>58</v>
      </c>
      <c r="H19525" s="22" t="s">
        <v>15</v>
      </c>
      <c r="K19525" s="40"/>
      <c r="L19525" s="40"/>
    </row>
    <row r="19526" spans="1:12">
      <c r="A19526" s="17">
        <v>45900</v>
      </c>
      <c r="B19526" s="22" t="s">
        <v>10</v>
      </c>
      <c r="C19526" s="22" t="s">
        <v>824</v>
      </c>
      <c r="D19526" s="22" t="s">
        <v>19914</v>
      </c>
      <c r="E19526" s="22" t="s">
        <v>58</v>
      </c>
      <c r="F19526" s="22" t="s">
        <v>58</v>
      </c>
      <c r="H19526" s="22" t="s">
        <v>15</v>
      </c>
      <c r="K19526" s="40"/>
      <c r="L19526" s="40"/>
    </row>
    <row r="19527" spans="1:12">
      <c r="A19527" s="17">
        <v>45900</v>
      </c>
      <c r="B19527" s="22" t="s">
        <v>10</v>
      </c>
      <c r="C19527" s="22" t="s">
        <v>824</v>
      </c>
      <c r="D19527" s="22" t="s">
        <v>19915</v>
      </c>
      <c r="E19527" s="22" t="s">
        <v>58</v>
      </c>
      <c r="F19527" s="22" t="s">
        <v>58</v>
      </c>
      <c r="H19527" s="22" t="s">
        <v>15</v>
      </c>
      <c r="K19527" s="40"/>
      <c r="L19527" s="40"/>
    </row>
    <row r="19528" spans="1:12">
      <c r="A19528" s="17">
        <v>45900</v>
      </c>
      <c r="B19528" s="22" t="s">
        <v>10</v>
      </c>
      <c r="C19528" s="22" t="s">
        <v>824</v>
      </c>
      <c r="D19528" s="22" t="s">
        <v>19916</v>
      </c>
      <c r="E19528" s="22" t="s">
        <v>58</v>
      </c>
      <c r="F19528" s="22" t="s">
        <v>58</v>
      </c>
      <c r="H19528" s="22" t="s">
        <v>15</v>
      </c>
      <c r="K19528" s="40"/>
      <c r="L19528" s="40"/>
    </row>
    <row r="19529" spans="1:12">
      <c r="A19529" s="17">
        <v>45900</v>
      </c>
      <c r="B19529" s="22" t="s">
        <v>10</v>
      </c>
      <c r="C19529" s="22" t="s">
        <v>560</v>
      </c>
      <c r="D19529" s="22" t="s">
        <v>19917</v>
      </c>
      <c r="E19529" s="22" t="s">
        <v>18</v>
      </c>
      <c r="F19529" s="22" t="s">
        <v>40</v>
      </c>
      <c r="G19529" s="9">
        <v>211.54499999999999</v>
      </c>
      <c r="H19529" s="22" t="s">
        <v>41</v>
      </c>
      <c r="I19529" s="28">
        <v>12</v>
      </c>
      <c r="J19529" s="28">
        <v>2538.54</v>
      </c>
      <c r="K19529" s="40"/>
      <c r="L19529" s="40"/>
    </row>
    <row r="19530" spans="1:12">
      <c r="A19530" s="17">
        <v>45900</v>
      </c>
      <c r="B19530" s="22" t="s">
        <v>10</v>
      </c>
      <c r="C19530" s="22" t="s">
        <v>282</v>
      </c>
      <c r="D19530" s="22" t="s">
        <v>19918</v>
      </c>
      <c r="E19530" s="22" t="s">
        <v>58</v>
      </c>
      <c r="F19530" s="22" t="s">
        <v>168</v>
      </c>
      <c r="G19530" s="9">
        <v>16323</v>
      </c>
      <c r="H19530" s="22" t="s">
        <v>15</v>
      </c>
      <c r="I19530" s="28">
        <v>0.01</v>
      </c>
      <c r="J19530" s="28">
        <v>163.22999999999999</v>
      </c>
      <c r="K19530" s="40"/>
      <c r="L19530" s="40"/>
    </row>
    <row r="19531" spans="1:12">
      <c r="A19531" s="17">
        <v>45900</v>
      </c>
      <c r="B19531" s="22" t="s">
        <v>10</v>
      </c>
      <c r="C19531" s="22" t="s">
        <v>282</v>
      </c>
      <c r="D19531" s="22" t="s">
        <v>19919</v>
      </c>
      <c r="E19531" s="22" t="s">
        <v>58</v>
      </c>
      <c r="F19531" s="22" t="s">
        <v>168</v>
      </c>
      <c r="G19531" s="9">
        <v>120325</v>
      </c>
      <c r="H19531" s="22" t="s">
        <v>15</v>
      </c>
      <c r="I19531" s="28">
        <v>0.01</v>
      </c>
      <c r="J19531" s="28">
        <v>1203.25</v>
      </c>
      <c r="K19531" s="40"/>
      <c r="L19531" s="40"/>
    </row>
    <row r="19532" spans="1:12">
      <c r="A19532" s="17">
        <v>45900</v>
      </c>
      <c r="B19532" s="22" t="s">
        <v>10</v>
      </c>
      <c r="C19532" s="22" t="s">
        <v>282</v>
      </c>
      <c r="D19532" s="22" t="s">
        <v>19920</v>
      </c>
      <c r="E19532" s="22" t="s">
        <v>58</v>
      </c>
      <c r="F19532" s="22" t="s">
        <v>168</v>
      </c>
      <c r="G19532" s="9">
        <v>16489</v>
      </c>
      <c r="H19532" s="22" t="s">
        <v>15</v>
      </c>
      <c r="I19532" s="28">
        <v>0.01</v>
      </c>
      <c r="J19532" s="28">
        <v>164.89</v>
      </c>
      <c r="K19532" s="40"/>
      <c r="L19532" s="40"/>
    </row>
    <row r="19533" spans="1:12">
      <c r="A19533" s="17">
        <v>45900</v>
      </c>
      <c r="B19533" s="22" t="s">
        <v>10</v>
      </c>
      <c r="C19533" s="22" t="s">
        <v>282</v>
      </c>
      <c r="D19533" s="22" t="s">
        <v>19921</v>
      </c>
      <c r="E19533" s="22" t="s">
        <v>58</v>
      </c>
      <c r="F19533" s="22" t="s">
        <v>168</v>
      </c>
      <c r="G19533" s="9">
        <v>26693</v>
      </c>
      <c r="H19533" s="22" t="s">
        <v>15</v>
      </c>
      <c r="I19533" s="28">
        <v>0.01</v>
      </c>
      <c r="J19533" s="28">
        <v>266.93</v>
      </c>
      <c r="K19533" s="40"/>
      <c r="L19533" s="40"/>
    </row>
    <row r="19534" spans="1:12">
      <c r="A19534" s="17">
        <v>45900</v>
      </c>
      <c r="B19534" s="22" t="s">
        <v>10</v>
      </c>
      <c r="C19534" s="22" t="s">
        <v>282</v>
      </c>
      <c r="D19534" s="22" t="s">
        <v>19922</v>
      </c>
      <c r="E19534" s="22" t="s">
        <v>58</v>
      </c>
      <c r="F19534" s="22" t="s">
        <v>168</v>
      </c>
      <c r="G19534" s="9">
        <v>52099</v>
      </c>
      <c r="H19534" s="22" t="s">
        <v>15</v>
      </c>
      <c r="I19534" s="28">
        <v>0.01</v>
      </c>
      <c r="J19534" s="28">
        <v>520.99</v>
      </c>
      <c r="K19534" s="40"/>
      <c r="L19534" s="40"/>
    </row>
    <row r="19535" spans="1:12">
      <c r="A19535" s="17">
        <v>45900</v>
      </c>
      <c r="B19535" s="22" t="s">
        <v>10</v>
      </c>
      <c r="C19535" s="22" t="s">
        <v>282</v>
      </c>
      <c r="D19535" s="22" t="s">
        <v>19923</v>
      </c>
      <c r="E19535" s="22" t="s">
        <v>58</v>
      </c>
      <c r="F19535" s="22" t="s">
        <v>168</v>
      </c>
      <c r="G19535" s="9">
        <v>13131</v>
      </c>
      <c r="H19535" s="22" t="s">
        <v>15</v>
      </c>
      <c r="I19535" s="28">
        <v>0.01</v>
      </c>
      <c r="J19535" s="28">
        <v>131.31</v>
      </c>
      <c r="K19535" s="40"/>
      <c r="L19535" s="40"/>
    </row>
    <row r="19536" spans="1:12">
      <c r="A19536" s="17">
        <v>45900</v>
      </c>
      <c r="B19536" s="22" t="s">
        <v>10</v>
      </c>
      <c r="C19536" s="22" t="s">
        <v>197</v>
      </c>
      <c r="D19536" s="22" t="s">
        <v>19924</v>
      </c>
      <c r="E19536" s="22" t="s">
        <v>58</v>
      </c>
      <c r="F19536" s="22" t="s">
        <v>168</v>
      </c>
      <c r="G19536" s="9">
        <v>17899</v>
      </c>
      <c r="H19536" s="22" t="s">
        <v>15</v>
      </c>
      <c r="I19536" s="28">
        <v>0.01</v>
      </c>
      <c r="J19536" s="28">
        <v>178.99</v>
      </c>
      <c r="K19536" s="40"/>
      <c r="L19536" s="40"/>
    </row>
    <row r="19537" spans="1:12">
      <c r="A19537" s="17">
        <v>45900</v>
      </c>
      <c r="B19537" s="22" t="s">
        <v>10</v>
      </c>
      <c r="C19537" s="22" t="s">
        <v>197</v>
      </c>
      <c r="D19537" s="22" t="s">
        <v>19925</v>
      </c>
      <c r="E19537" s="22" t="s">
        <v>58</v>
      </c>
      <c r="F19537" s="22" t="s">
        <v>168</v>
      </c>
      <c r="G19537" s="9">
        <v>27371</v>
      </c>
      <c r="H19537" s="22" t="s">
        <v>15</v>
      </c>
      <c r="I19537" s="28">
        <v>0.01</v>
      </c>
      <c r="J19537" s="28">
        <v>273.70999999999998</v>
      </c>
      <c r="K19537" s="40"/>
      <c r="L19537" s="40"/>
    </row>
    <row r="19538" spans="1:12">
      <c r="A19538" s="17">
        <v>45900</v>
      </c>
      <c r="B19538" s="22" t="s">
        <v>10</v>
      </c>
      <c r="C19538" s="22" t="s">
        <v>180</v>
      </c>
      <c r="D19538" s="22" t="s">
        <v>19926</v>
      </c>
      <c r="E19538" s="22" t="s">
        <v>58</v>
      </c>
      <c r="F19538" s="22" t="s">
        <v>168</v>
      </c>
      <c r="G19538" s="9">
        <v>13101</v>
      </c>
      <c r="H19538" s="22" t="s">
        <v>15</v>
      </c>
      <c r="I19538" s="28">
        <v>0.01</v>
      </c>
      <c r="J19538" s="28">
        <v>131.01</v>
      </c>
      <c r="K19538" s="40"/>
      <c r="L19538" s="40"/>
    </row>
    <row r="19539" spans="1:12">
      <c r="A19539" s="17">
        <v>45900</v>
      </c>
      <c r="B19539" s="22" t="s">
        <v>10</v>
      </c>
      <c r="C19539" s="22" t="s">
        <v>180</v>
      </c>
      <c r="D19539" s="22" t="s">
        <v>19927</v>
      </c>
      <c r="E19539" s="22" t="s">
        <v>58</v>
      </c>
      <c r="F19539" s="22" t="s">
        <v>168</v>
      </c>
      <c r="G19539" s="9">
        <v>146495</v>
      </c>
      <c r="H19539" s="22" t="s">
        <v>15</v>
      </c>
      <c r="I19539" s="28">
        <v>0.01</v>
      </c>
      <c r="J19539" s="28">
        <v>1464.95</v>
      </c>
      <c r="K19539" s="40"/>
      <c r="L19539" s="40"/>
    </row>
    <row r="19540" spans="1:12">
      <c r="A19540" s="17">
        <v>45900</v>
      </c>
      <c r="B19540" s="22" t="s">
        <v>10</v>
      </c>
      <c r="C19540" s="22" t="s">
        <v>180</v>
      </c>
      <c r="D19540" s="22" t="s">
        <v>19928</v>
      </c>
      <c r="E19540" s="22" t="s">
        <v>58</v>
      </c>
      <c r="F19540" s="22" t="s">
        <v>168</v>
      </c>
      <c r="G19540" s="9">
        <v>29613</v>
      </c>
      <c r="H19540" s="22" t="s">
        <v>15</v>
      </c>
      <c r="I19540" s="28">
        <v>0.01</v>
      </c>
      <c r="J19540" s="28">
        <v>296.13</v>
      </c>
      <c r="K19540" s="40"/>
      <c r="L19540" s="40"/>
    </row>
    <row r="19541" spans="1:12">
      <c r="A19541" s="17">
        <v>45900</v>
      </c>
      <c r="B19541" s="22" t="s">
        <v>10</v>
      </c>
      <c r="C19541" s="22" t="s">
        <v>180</v>
      </c>
      <c r="D19541" s="22" t="s">
        <v>19929</v>
      </c>
      <c r="E19541" s="22" t="s">
        <v>58</v>
      </c>
      <c r="F19541" s="22" t="s">
        <v>168</v>
      </c>
      <c r="G19541" s="9">
        <v>67221</v>
      </c>
      <c r="H19541" s="22" t="s">
        <v>15</v>
      </c>
      <c r="I19541" s="28">
        <v>0.01</v>
      </c>
      <c r="J19541" s="28">
        <v>672.21</v>
      </c>
      <c r="K19541" s="40"/>
      <c r="L19541" s="40"/>
    </row>
    <row r="19542" spans="1:12">
      <c r="A19542" s="17">
        <v>45900</v>
      </c>
      <c r="B19542" s="22" t="s">
        <v>10</v>
      </c>
      <c r="C19542" s="22" t="s">
        <v>180</v>
      </c>
      <c r="D19542" s="22" t="s">
        <v>19930</v>
      </c>
      <c r="E19542" s="22" t="s">
        <v>58</v>
      </c>
      <c r="F19542" s="22" t="s">
        <v>168</v>
      </c>
      <c r="G19542" s="9">
        <v>78171</v>
      </c>
      <c r="H19542" s="22" t="s">
        <v>15</v>
      </c>
      <c r="I19542" s="28">
        <v>0.01</v>
      </c>
      <c r="J19542" s="28">
        <v>781.71</v>
      </c>
      <c r="K19542" s="40"/>
      <c r="L19542" s="40"/>
    </row>
    <row r="19543" spans="1:12">
      <c r="A19543" s="17">
        <v>45900</v>
      </c>
      <c r="B19543" s="22" t="s">
        <v>10</v>
      </c>
      <c r="C19543" s="22" t="s">
        <v>824</v>
      </c>
      <c r="D19543" s="22" t="s">
        <v>19931</v>
      </c>
      <c r="E19543" s="22" t="s">
        <v>58</v>
      </c>
      <c r="F19543" s="22" t="s">
        <v>58</v>
      </c>
      <c r="H19543" s="22" t="s">
        <v>15</v>
      </c>
      <c r="K19543" s="40"/>
      <c r="L19543" s="40"/>
    </row>
    <row r="19544" spans="1:12">
      <c r="A19544" s="17">
        <v>45900</v>
      </c>
      <c r="B19544" s="22" t="s">
        <v>10</v>
      </c>
      <c r="C19544" s="22" t="s">
        <v>615</v>
      </c>
      <c r="D19544" s="22" t="s">
        <v>19932</v>
      </c>
      <c r="E19544" s="22" t="s">
        <v>58</v>
      </c>
      <c r="F19544" s="22" t="s">
        <v>58</v>
      </c>
      <c r="H19544" s="22" t="s">
        <v>15</v>
      </c>
      <c r="K19544" s="40"/>
      <c r="L19544" s="40"/>
    </row>
    <row r="19545" spans="1:12">
      <c r="A19545" s="17">
        <v>45900</v>
      </c>
      <c r="B19545" s="22" t="s">
        <v>10</v>
      </c>
      <c r="C19545" s="22" t="s">
        <v>615</v>
      </c>
      <c r="D19545" s="22" t="s">
        <v>19933</v>
      </c>
      <c r="E19545" s="22" t="s">
        <v>58</v>
      </c>
      <c r="F19545" s="22" t="s">
        <v>58</v>
      </c>
      <c r="H19545" s="22" t="s">
        <v>15</v>
      </c>
      <c r="K19545" s="40"/>
      <c r="L19545" s="40"/>
    </row>
    <row r="19546" spans="1:12">
      <c r="A19546" s="17">
        <v>45900</v>
      </c>
      <c r="B19546" s="22" t="s">
        <v>10</v>
      </c>
      <c r="C19546" s="22" t="s">
        <v>615</v>
      </c>
      <c r="D19546" s="22" t="s">
        <v>19934</v>
      </c>
      <c r="E19546" s="22" t="s">
        <v>58</v>
      </c>
      <c r="F19546" s="22" t="s">
        <v>58</v>
      </c>
      <c r="H19546" s="22" t="s">
        <v>15</v>
      </c>
      <c r="K19546" s="40"/>
      <c r="L19546" s="40"/>
    </row>
    <row r="19547" spans="1:12">
      <c r="A19547" s="17">
        <v>45900</v>
      </c>
      <c r="B19547" s="22" t="s">
        <v>10</v>
      </c>
      <c r="C19547" s="22" t="s">
        <v>615</v>
      </c>
      <c r="D19547" s="22" t="s">
        <v>19935</v>
      </c>
      <c r="E19547" s="22" t="s">
        <v>58</v>
      </c>
      <c r="F19547" s="22" t="s">
        <v>58</v>
      </c>
      <c r="H19547" s="22" t="s">
        <v>15</v>
      </c>
      <c r="K19547" s="40"/>
      <c r="L19547" s="40"/>
    </row>
    <row r="19548" spans="1:12">
      <c r="A19548" s="17">
        <v>45900</v>
      </c>
      <c r="B19548" s="22" t="s">
        <v>10</v>
      </c>
      <c r="C19548" s="22" t="s">
        <v>615</v>
      </c>
      <c r="D19548" s="22" t="s">
        <v>19936</v>
      </c>
      <c r="E19548" s="22" t="s">
        <v>58</v>
      </c>
      <c r="F19548" s="22" t="s">
        <v>58</v>
      </c>
      <c r="H19548" s="22" t="s">
        <v>15</v>
      </c>
      <c r="K19548" s="40"/>
      <c r="L19548" s="40"/>
    </row>
    <row r="19549" spans="1:12">
      <c r="A19549" s="17">
        <v>45900</v>
      </c>
      <c r="B19549" s="22" t="s">
        <v>10</v>
      </c>
      <c r="C19549" s="22" t="s">
        <v>615</v>
      </c>
      <c r="D19549" s="22" t="s">
        <v>19937</v>
      </c>
      <c r="E19549" s="22" t="s">
        <v>58</v>
      </c>
      <c r="F19549" s="22" t="s">
        <v>58</v>
      </c>
      <c r="H19549" s="22" t="s">
        <v>15</v>
      </c>
      <c r="K19549" s="40"/>
      <c r="L19549" s="40"/>
    </row>
    <row r="19550" spans="1:12">
      <c r="A19550" s="17">
        <v>45900</v>
      </c>
      <c r="B19550" s="22" t="s">
        <v>10</v>
      </c>
      <c r="C19550" s="22" t="s">
        <v>615</v>
      </c>
      <c r="D19550" s="22" t="s">
        <v>19938</v>
      </c>
      <c r="E19550" s="22" t="s">
        <v>58</v>
      </c>
      <c r="F19550" s="22" t="s">
        <v>58</v>
      </c>
      <c r="H19550" s="22" t="s">
        <v>15</v>
      </c>
      <c r="K19550" s="40"/>
      <c r="L19550" s="40"/>
    </row>
    <row r="19551" spans="1:12">
      <c r="A19551" s="17">
        <v>45900</v>
      </c>
      <c r="B19551" s="22" t="s">
        <v>10</v>
      </c>
      <c r="C19551" s="22" t="s">
        <v>615</v>
      </c>
      <c r="D19551" s="22" t="s">
        <v>19939</v>
      </c>
      <c r="E19551" s="22" t="s">
        <v>58</v>
      </c>
      <c r="F19551" s="22" t="s">
        <v>58</v>
      </c>
      <c r="H19551" s="22" t="s">
        <v>15</v>
      </c>
      <c r="K19551" s="40"/>
      <c r="L19551" s="40"/>
    </row>
    <row r="19552" spans="1:12">
      <c r="A19552" s="17">
        <v>45900</v>
      </c>
      <c r="B19552" s="22" t="s">
        <v>10</v>
      </c>
      <c r="C19552" s="22" t="s">
        <v>615</v>
      </c>
      <c r="D19552" s="22" t="s">
        <v>19940</v>
      </c>
      <c r="E19552" s="22" t="s">
        <v>58</v>
      </c>
      <c r="F19552" s="22" t="s">
        <v>58</v>
      </c>
      <c r="H19552" s="22" t="s">
        <v>15</v>
      </c>
      <c r="K19552" s="40"/>
      <c r="L19552" s="40"/>
    </row>
    <row r="19553" spans="1:12">
      <c r="A19553" s="17">
        <v>45900</v>
      </c>
      <c r="B19553" s="22" t="s">
        <v>10</v>
      </c>
      <c r="C19553" s="22" t="s">
        <v>617</v>
      </c>
      <c r="D19553" s="22" t="s">
        <v>19941</v>
      </c>
      <c r="E19553" s="22" t="s">
        <v>58</v>
      </c>
      <c r="F19553" s="22" t="s">
        <v>58</v>
      </c>
      <c r="H19553" s="22" t="s">
        <v>15</v>
      </c>
      <c r="K19553" s="40"/>
      <c r="L19553" s="40"/>
    </row>
    <row r="19554" spans="1:12">
      <c r="A19554" s="17">
        <v>45900</v>
      </c>
      <c r="B19554" s="22" t="s">
        <v>10</v>
      </c>
      <c r="C19554" s="22" t="s">
        <v>617</v>
      </c>
      <c r="D19554" s="22" t="s">
        <v>19942</v>
      </c>
      <c r="E19554" s="22" t="s">
        <v>58</v>
      </c>
      <c r="F19554" s="22" t="s">
        <v>58</v>
      </c>
      <c r="H19554" s="22" t="s">
        <v>15</v>
      </c>
      <c r="K19554" s="40"/>
      <c r="L19554" s="40"/>
    </row>
    <row r="19555" spans="1:12">
      <c r="A19555" s="17">
        <v>45900</v>
      </c>
      <c r="B19555" s="22" t="s">
        <v>10</v>
      </c>
      <c r="C19555" s="22" t="s">
        <v>617</v>
      </c>
      <c r="D19555" s="22" t="s">
        <v>19943</v>
      </c>
      <c r="E19555" s="22" t="s">
        <v>58</v>
      </c>
      <c r="F19555" s="22" t="s">
        <v>58</v>
      </c>
      <c r="H19555" s="22" t="s">
        <v>15</v>
      </c>
      <c r="K19555" s="40"/>
      <c r="L19555" s="40"/>
    </row>
    <row r="19556" spans="1:12">
      <c r="A19556" s="17">
        <v>45900</v>
      </c>
      <c r="B19556" s="22" t="s">
        <v>10</v>
      </c>
      <c r="C19556" s="22" t="s">
        <v>617</v>
      </c>
      <c r="D19556" s="22" t="s">
        <v>19944</v>
      </c>
      <c r="E19556" s="22" t="s">
        <v>58</v>
      </c>
      <c r="F19556" s="22" t="s">
        <v>58</v>
      </c>
      <c r="H19556" s="22" t="s">
        <v>15</v>
      </c>
      <c r="K19556" s="40"/>
      <c r="L19556" s="40"/>
    </row>
    <row r="19557" spans="1:12">
      <c r="A19557" s="17">
        <v>45900</v>
      </c>
      <c r="B19557" s="22" t="s">
        <v>10</v>
      </c>
      <c r="C19557" s="22" t="s">
        <v>617</v>
      </c>
      <c r="D19557" s="22" t="s">
        <v>19945</v>
      </c>
      <c r="E19557" s="22" t="s">
        <v>58</v>
      </c>
      <c r="F19557" s="22" t="s">
        <v>58</v>
      </c>
      <c r="H19557" s="22" t="s">
        <v>15</v>
      </c>
      <c r="K19557" s="40"/>
      <c r="L19557" s="40"/>
    </row>
    <row r="19558" spans="1:12">
      <c r="A19558" s="17">
        <v>45900</v>
      </c>
      <c r="B19558" s="22" t="s">
        <v>10</v>
      </c>
      <c r="C19558" s="22" t="s">
        <v>617</v>
      </c>
      <c r="D19558" s="22" t="s">
        <v>19946</v>
      </c>
      <c r="E19558" s="22" t="s">
        <v>58</v>
      </c>
      <c r="F19558" s="22" t="s">
        <v>58</v>
      </c>
      <c r="H19558" s="22" t="s">
        <v>15</v>
      </c>
      <c r="K19558" s="40"/>
      <c r="L19558" s="40"/>
    </row>
    <row r="19559" spans="1:12">
      <c r="A19559" s="17">
        <v>45900</v>
      </c>
      <c r="B19559" s="22" t="s">
        <v>10</v>
      </c>
      <c r="C19559" s="22" t="s">
        <v>617</v>
      </c>
      <c r="D19559" s="22" t="s">
        <v>19947</v>
      </c>
      <c r="E19559" s="22" t="s">
        <v>58</v>
      </c>
      <c r="F19559" s="22" t="s">
        <v>58</v>
      </c>
      <c r="H19559" s="22" t="s">
        <v>15</v>
      </c>
      <c r="K19559" s="40"/>
      <c r="L19559" s="40"/>
    </row>
    <row r="19560" spans="1:12">
      <c r="A19560" s="17">
        <v>45900</v>
      </c>
      <c r="B19560" s="22" t="s">
        <v>10</v>
      </c>
      <c r="C19560" s="22" t="s">
        <v>2779</v>
      </c>
      <c r="D19560" s="22" t="s">
        <v>19948</v>
      </c>
      <c r="E19560" s="22" t="s">
        <v>58</v>
      </c>
      <c r="F19560" s="22" t="s">
        <v>58</v>
      </c>
      <c r="H19560" s="22" t="s">
        <v>15</v>
      </c>
      <c r="K19560" s="40"/>
      <c r="L19560" s="40"/>
    </row>
    <row r="19561" spans="1:12">
      <c r="A19561" s="17">
        <v>45900</v>
      </c>
      <c r="B19561" s="22" t="s">
        <v>10</v>
      </c>
      <c r="C19561" s="22" t="s">
        <v>548</v>
      </c>
      <c r="D19561" s="22" t="s">
        <v>19949</v>
      </c>
      <c r="E19561" s="22" t="s">
        <v>58</v>
      </c>
      <c r="F19561" s="22" t="s">
        <v>490</v>
      </c>
      <c r="H19561" s="22" t="s">
        <v>15</v>
      </c>
      <c r="K19561" s="40"/>
      <c r="L19561" s="40"/>
    </row>
    <row r="19562" spans="1:12">
      <c r="A19562" s="17">
        <v>45900</v>
      </c>
      <c r="B19562" s="22" t="s">
        <v>10</v>
      </c>
      <c r="C19562" s="22" t="s">
        <v>12225</v>
      </c>
      <c r="D19562" s="22" t="s">
        <v>19950</v>
      </c>
      <c r="E19562" s="22" t="s">
        <v>65</v>
      </c>
      <c r="F19562" s="22" t="s">
        <v>451</v>
      </c>
      <c r="H19562" s="22" t="s">
        <v>15</v>
      </c>
      <c r="K19562" s="40"/>
      <c r="L19562" s="40"/>
    </row>
    <row r="19563" spans="1:12">
      <c r="A19563" s="17">
        <v>45900</v>
      </c>
      <c r="B19563" s="22" t="s">
        <v>10</v>
      </c>
      <c r="C19563" s="22" t="s">
        <v>12225</v>
      </c>
      <c r="D19563" s="22" t="s">
        <v>19951</v>
      </c>
      <c r="E19563" s="22" t="s">
        <v>65</v>
      </c>
      <c r="F19563" s="22" t="s">
        <v>451</v>
      </c>
      <c r="G19563" s="9">
        <v>56</v>
      </c>
      <c r="H19563" s="22" t="s">
        <v>15</v>
      </c>
      <c r="I19563" s="28">
        <v>39.200000000000003</v>
      </c>
      <c r="J19563" s="28">
        <v>2194.92</v>
      </c>
      <c r="K19563" s="40"/>
      <c r="L19563" s="40"/>
    </row>
    <row r="19564" spans="1:12">
      <c r="A19564" s="17">
        <v>45900</v>
      </c>
      <c r="B19564" s="22" t="s">
        <v>10</v>
      </c>
      <c r="C19564" s="22" t="s">
        <v>13296</v>
      </c>
      <c r="D19564" s="22" t="s">
        <v>19952</v>
      </c>
      <c r="E19564" s="22" t="s">
        <v>65</v>
      </c>
      <c r="F19564" s="22" t="s">
        <v>451</v>
      </c>
      <c r="G19564" s="9">
        <v>78</v>
      </c>
      <c r="H19564" s="22" t="s">
        <v>15</v>
      </c>
      <c r="I19564" s="28">
        <v>42.21</v>
      </c>
      <c r="J19564" s="28">
        <v>3292.38</v>
      </c>
      <c r="K19564" s="40"/>
      <c r="L19564" s="40"/>
    </row>
    <row r="19565" spans="1:12">
      <c r="A19565" s="17">
        <v>45900</v>
      </c>
      <c r="B19565" s="22" t="s">
        <v>10</v>
      </c>
      <c r="C19565" s="22" t="s">
        <v>625</v>
      </c>
      <c r="D19565" s="22" t="s">
        <v>19953</v>
      </c>
      <c r="E19565" s="22" t="s">
        <v>58</v>
      </c>
      <c r="F19565" s="22" t="s">
        <v>268</v>
      </c>
      <c r="H19565" s="22" t="s">
        <v>15</v>
      </c>
      <c r="K19565" s="40"/>
      <c r="L19565" s="40"/>
    </row>
    <row r="19566" spans="1:12">
      <c r="A19566" s="17">
        <v>45900</v>
      </c>
      <c r="B19566" s="22" t="s">
        <v>10</v>
      </c>
      <c r="C19566" s="22" t="s">
        <v>625</v>
      </c>
      <c r="D19566" s="22" t="s">
        <v>19954</v>
      </c>
      <c r="E19566" s="22" t="s">
        <v>58</v>
      </c>
      <c r="F19566" s="22" t="s">
        <v>268</v>
      </c>
      <c r="H19566" s="22" t="s">
        <v>15</v>
      </c>
      <c r="K19566" s="40"/>
      <c r="L19566" s="40"/>
    </row>
    <row r="19567" spans="1:12">
      <c r="A19567" s="17">
        <v>45900</v>
      </c>
      <c r="B19567" s="22" t="s">
        <v>10</v>
      </c>
      <c r="C19567" s="22" t="s">
        <v>628</v>
      </c>
      <c r="D19567" s="22" t="s">
        <v>19955</v>
      </c>
      <c r="E19567" s="22" t="s">
        <v>58</v>
      </c>
      <c r="F19567" s="22" t="s">
        <v>268</v>
      </c>
      <c r="H19567" s="22" t="s">
        <v>15</v>
      </c>
      <c r="K19567" s="40"/>
      <c r="L19567" s="40"/>
    </row>
    <row r="19568" spans="1:12">
      <c r="A19568" s="17">
        <v>45900</v>
      </c>
      <c r="B19568" s="22" t="s">
        <v>10</v>
      </c>
      <c r="C19568" s="22" t="s">
        <v>628</v>
      </c>
      <c r="D19568" s="22" t="s">
        <v>19956</v>
      </c>
      <c r="E19568" s="22" t="s">
        <v>58</v>
      </c>
      <c r="F19568" s="22" t="s">
        <v>268</v>
      </c>
      <c r="H19568" s="22" t="s">
        <v>15</v>
      </c>
      <c r="K19568" s="40"/>
      <c r="L19568" s="40"/>
    </row>
    <row r="19569" spans="1:12">
      <c r="A19569" s="17">
        <v>45900</v>
      </c>
      <c r="B19569" s="22" t="s">
        <v>10</v>
      </c>
      <c r="C19569" s="22" t="s">
        <v>628</v>
      </c>
      <c r="D19569" s="22" t="s">
        <v>19957</v>
      </c>
      <c r="E19569" s="22" t="s">
        <v>58</v>
      </c>
      <c r="F19569" s="22" t="s">
        <v>268</v>
      </c>
      <c r="H19569" s="22" t="s">
        <v>15</v>
      </c>
      <c r="K19569" s="40"/>
      <c r="L19569" s="40"/>
    </row>
    <row r="19570" spans="1:12">
      <c r="A19570" s="17">
        <v>45900</v>
      </c>
      <c r="B19570" s="22" t="s">
        <v>10</v>
      </c>
      <c r="C19570" s="22" t="s">
        <v>628</v>
      </c>
      <c r="D19570" s="22" t="s">
        <v>19958</v>
      </c>
      <c r="E19570" s="22" t="s">
        <v>58</v>
      </c>
      <c r="F19570" s="22" t="s">
        <v>268</v>
      </c>
      <c r="H19570" s="22" t="s">
        <v>15</v>
      </c>
      <c r="K19570" s="40"/>
      <c r="L19570" s="40"/>
    </row>
    <row r="19571" spans="1:12">
      <c r="A19571" s="17">
        <v>45900</v>
      </c>
      <c r="B19571" s="22" t="s">
        <v>10</v>
      </c>
      <c r="C19571" s="22" t="s">
        <v>628</v>
      </c>
      <c r="D19571" s="22" t="s">
        <v>19959</v>
      </c>
      <c r="E19571" s="22" t="s">
        <v>58</v>
      </c>
      <c r="F19571" s="22" t="s">
        <v>268</v>
      </c>
      <c r="H19571" s="22" t="s">
        <v>15</v>
      </c>
      <c r="K19571" s="40"/>
      <c r="L19571" s="40"/>
    </row>
    <row r="19572" spans="1:12">
      <c r="A19572" s="17">
        <v>45900</v>
      </c>
      <c r="B19572" s="22" t="s">
        <v>10</v>
      </c>
      <c r="C19572" s="22" t="s">
        <v>628</v>
      </c>
      <c r="D19572" s="22" t="s">
        <v>19960</v>
      </c>
      <c r="E19572" s="22" t="s">
        <v>58</v>
      </c>
      <c r="F19572" s="22" t="s">
        <v>268</v>
      </c>
      <c r="H19572" s="22" t="s">
        <v>15</v>
      </c>
      <c r="K19572" s="40"/>
      <c r="L19572" s="40"/>
    </row>
    <row r="19573" spans="1:12">
      <c r="A19573" s="17">
        <v>45900</v>
      </c>
      <c r="B19573" s="22" t="s">
        <v>10</v>
      </c>
      <c r="C19573" s="22" t="s">
        <v>628</v>
      </c>
      <c r="D19573" s="22" t="s">
        <v>19961</v>
      </c>
      <c r="E19573" s="22" t="s">
        <v>58</v>
      </c>
      <c r="F19573" s="22" t="s">
        <v>268</v>
      </c>
      <c r="H19573" s="22" t="s">
        <v>15</v>
      </c>
      <c r="K19573" s="40"/>
      <c r="L19573" s="40"/>
    </row>
    <row r="19574" spans="1:12">
      <c r="A19574" s="17">
        <v>45900</v>
      </c>
      <c r="B19574" s="22" t="s">
        <v>10</v>
      </c>
      <c r="C19574" s="22" t="s">
        <v>628</v>
      </c>
      <c r="D19574" s="22" t="s">
        <v>19962</v>
      </c>
      <c r="E19574" s="22" t="s">
        <v>58</v>
      </c>
      <c r="F19574" s="22" t="s">
        <v>268</v>
      </c>
      <c r="H19574" s="22" t="s">
        <v>15</v>
      </c>
      <c r="K19574" s="40"/>
      <c r="L19574" s="40"/>
    </row>
    <row r="19575" spans="1:12">
      <c r="A19575" s="17">
        <v>45900</v>
      </c>
      <c r="B19575" s="22" t="s">
        <v>10</v>
      </c>
      <c r="C19575" s="22" t="s">
        <v>628</v>
      </c>
      <c r="D19575" s="22" t="s">
        <v>19963</v>
      </c>
      <c r="E19575" s="22" t="s">
        <v>58</v>
      </c>
      <c r="F19575" s="22" t="s">
        <v>268</v>
      </c>
      <c r="H19575" s="22" t="s">
        <v>15</v>
      </c>
      <c r="K19575" s="40"/>
      <c r="L19575" s="40"/>
    </row>
    <row r="19576" spans="1:12">
      <c r="A19576" s="17">
        <v>45900</v>
      </c>
      <c r="B19576" s="22" t="s">
        <v>10</v>
      </c>
      <c r="C19576" s="22" t="s">
        <v>628</v>
      </c>
      <c r="D19576" s="22" t="s">
        <v>19964</v>
      </c>
      <c r="E19576" s="22" t="s">
        <v>58</v>
      </c>
      <c r="F19576" s="22" t="s">
        <v>268</v>
      </c>
      <c r="H19576" s="22" t="s">
        <v>15</v>
      </c>
      <c r="K19576" s="40"/>
      <c r="L19576" s="40"/>
    </row>
    <row r="19577" spans="1:12">
      <c r="A19577" s="17">
        <v>45900</v>
      </c>
      <c r="B19577" s="22" t="s">
        <v>10</v>
      </c>
      <c r="C19577" s="22" t="s">
        <v>628</v>
      </c>
      <c r="D19577" s="22" t="s">
        <v>19965</v>
      </c>
      <c r="E19577" s="22" t="s">
        <v>58</v>
      </c>
      <c r="F19577" s="22" t="s">
        <v>268</v>
      </c>
      <c r="H19577" s="22" t="s">
        <v>15</v>
      </c>
      <c r="K19577" s="40"/>
      <c r="L19577" s="40"/>
    </row>
    <row r="19578" spans="1:12">
      <c r="A19578" s="17">
        <v>45900</v>
      </c>
      <c r="B19578" s="22" t="s">
        <v>10</v>
      </c>
      <c r="C19578" s="22" t="s">
        <v>640</v>
      </c>
      <c r="D19578" s="22" t="s">
        <v>19966</v>
      </c>
      <c r="E19578" s="22" t="s">
        <v>18</v>
      </c>
      <c r="F19578" s="22" t="s">
        <v>242</v>
      </c>
      <c r="H19578" s="22" t="s">
        <v>20</v>
      </c>
      <c r="K19578" s="40"/>
      <c r="L19578" s="40"/>
    </row>
    <row r="19579" spans="1:12">
      <c r="A19579" s="17">
        <v>45900</v>
      </c>
      <c r="B19579" s="22" t="s">
        <v>10</v>
      </c>
      <c r="C19579" s="22" t="s">
        <v>642</v>
      </c>
      <c r="D19579" s="22" t="s">
        <v>19967</v>
      </c>
      <c r="E19579" s="22" t="s">
        <v>18</v>
      </c>
      <c r="F19579" s="22" t="s">
        <v>242</v>
      </c>
      <c r="H19579" s="22" t="s">
        <v>20</v>
      </c>
      <c r="K19579" s="40"/>
      <c r="L19579" s="40"/>
    </row>
    <row r="19580" spans="1:12">
      <c r="A19580" s="17">
        <v>45900</v>
      </c>
      <c r="B19580" s="22" t="s">
        <v>10</v>
      </c>
      <c r="C19580" s="22" t="s">
        <v>642</v>
      </c>
      <c r="D19580" s="22" t="s">
        <v>19968</v>
      </c>
      <c r="E19580" s="22" t="s">
        <v>18</v>
      </c>
      <c r="F19580" s="22" t="s">
        <v>242</v>
      </c>
      <c r="H19580" s="22" t="s">
        <v>20</v>
      </c>
      <c r="K19580" s="40"/>
      <c r="L19580" s="40"/>
    </row>
    <row r="19581" spans="1:12">
      <c r="A19581" s="17">
        <v>45900</v>
      </c>
      <c r="B19581" s="22" t="s">
        <v>10</v>
      </c>
      <c r="C19581" s="22" t="s">
        <v>642</v>
      </c>
      <c r="D19581" s="22" t="s">
        <v>19969</v>
      </c>
      <c r="E19581" s="22" t="s">
        <v>18</v>
      </c>
      <c r="F19581" s="22" t="s">
        <v>242</v>
      </c>
      <c r="H19581" s="22" t="s">
        <v>20</v>
      </c>
      <c r="K19581" s="40"/>
      <c r="L19581" s="40"/>
    </row>
    <row r="19582" spans="1:12">
      <c r="A19582" s="17">
        <v>45900</v>
      </c>
      <c r="B19582" s="22" t="s">
        <v>10</v>
      </c>
      <c r="C19582" s="22" t="s">
        <v>642</v>
      </c>
      <c r="D19582" s="22" t="s">
        <v>19970</v>
      </c>
      <c r="E19582" s="22" t="s">
        <v>18</v>
      </c>
      <c r="F19582" s="22" t="s">
        <v>242</v>
      </c>
      <c r="H19582" s="22" t="s">
        <v>20</v>
      </c>
      <c r="K19582" s="40"/>
      <c r="L19582" s="40"/>
    </row>
    <row r="19583" spans="1:12">
      <c r="A19583" s="17">
        <v>45900</v>
      </c>
      <c r="B19583" s="22" t="s">
        <v>10</v>
      </c>
      <c r="C19583" s="22" t="s">
        <v>642</v>
      </c>
      <c r="D19583" s="22" t="s">
        <v>19971</v>
      </c>
      <c r="E19583" s="22" t="s">
        <v>18</v>
      </c>
      <c r="F19583" s="22" t="s">
        <v>242</v>
      </c>
      <c r="H19583" s="22" t="s">
        <v>20</v>
      </c>
      <c r="K19583" s="40"/>
      <c r="L19583" s="40"/>
    </row>
    <row r="19584" spans="1:12">
      <c r="A19584" s="17">
        <v>45900</v>
      </c>
      <c r="B19584" s="22" t="s">
        <v>10</v>
      </c>
      <c r="C19584" s="22" t="s">
        <v>642</v>
      </c>
      <c r="D19584" s="22" t="s">
        <v>19972</v>
      </c>
      <c r="E19584" s="22" t="s">
        <v>18</v>
      </c>
      <c r="F19584" s="22" t="s">
        <v>242</v>
      </c>
      <c r="H19584" s="22" t="s">
        <v>20</v>
      </c>
      <c r="K19584" s="40"/>
      <c r="L19584" s="40"/>
    </row>
    <row r="19585" spans="1:12">
      <c r="A19585" s="17">
        <v>45900</v>
      </c>
      <c r="B19585" s="22" t="s">
        <v>10</v>
      </c>
      <c r="C19585" s="22" t="s">
        <v>642</v>
      </c>
      <c r="D19585" s="22" t="s">
        <v>19973</v>
      </c>
      <c r="E19585" s="22" t="s">
        <v>18</v>
      </c>
      <c r="F19585" s="22" t="s">
        <v>242</v>
      </c>
      <c r="H19585" s="22" t="s">
        <v>20</v>
      </c>
      <c r="K19585" s="40"/>
      <c r="L19585" s="40"/>
    </row>
    <row r="19586" spans="1:12">
      <c r="A19586" s="17">
        <v>45900</v>
      </c>
      <c r="B19586" s="22" t="s">
        <v>10</v>
      </c>
      <c r="C19586" s="22" t="s">
        <v>642</v>
      </c>
      <c r="D19586" s="22" t="s">
        <v>19974</v>
      </c>
      <c r="E19586" s="22" t="s">
        <v>18</v>
      </c>
      <c r="F19586" s="22" t="s">
        <v>242</v>
      </c>
      <c r="H19586" s="22" t="s">
        <v>20</v>
      </c>
      <c r="K19586" s="40"/>
      <c r="L19586" s="40"/>
    </row>
    <row r="19587" spans="1:12">
      <c r="A19587" s="17">
        <v>45900</v>
      </c>
      <c r="B19587" s="22" t="s">
        <v>10</v>
      </c>
      <c r="C19587" s="22" t="s">
        <v>642</v>
      </c>
      <c r="D19587" s="22" t="s">
        <v>19975</v>
      </c>
      <c r="E19587" s="22" t="s">
        <v>18</v>
      </c>
      <c r="F19587" s="22" t="s">
        <v>242</v>
      </c>
      <c r="H19587" s="22" t="s">
        <v>20</v>
      </c>
      <c r="K19587" s="40"/>
      <c r="L19587" s="40"/>
    </row>
    <row r="19588" spans="1:12">
      <c r="A19588" s="17">
        <v>45900</v>
      </c>
      <c r="B19588" s="22" t="s">
        <v>10</v>
      </c>
      <c r="C19588" s="22" t="s">
        <v>642</v>
      </c>
      <c r="D19588" s="22" t="s">
        <v>19976</v>
      </c>
      <c r="E19588" s="22" t="s">
        <v>18</v>
      </c>
      <c r="F19588" s="22" t="s">
        <v>242</v>
      </c>
      <c r="H19588" s="22" t="s">
        <v>20</v>
      </c>
      <c r="K19588" s="40"/>
      <c r="L19588" s="40"/>
    </row>
    <row r="19589" spans="1:12">
      <c r="A19589" s="17">
        <v>45900</v>
      </c>
      <c r="B19589" s="22" t="s">
        <v>10</v>
      </c>
      <c r="C19589" s="22" t="s">
        <v>642</v>
      </c>
      <c r="D19589" s="22" t="s">
        <v>19977</v>
      </c>
      <c r="E19589" s="22" t="s">
        <v>18</v>
      </c>
      <c r="F19589" s="22" t="s">
        <v>242</v>
      </c>
      <c r="H19589" s="22" t="s">
        <v>20</v>
      </c>
      <c r="K19589" s="40"/>
      <c r="L19589" s="40"/>
    </row>
    <row r="19590" spans="1:12">
      <c r="A19590" s="17">
        <v>45900</v>
      </c>
      <c r="B19590" s="22" t="s">
        <v>10</v>
      </c>
      <c r="C19590" s="22" t="s">
        <v>654</v>
      </c>
      <c r="D19590" s="22" t="s">
        <v>19978</v>
      </c>
      <c r="E19590" s="22" t="s">
        <v>18</v>
      </c>
      <c r="F19590" s="22" t="s">
        <v>242</v>
      </c>
      <c r="H19590" s="22" t="s">
        <v>20</v>
      </c>
      <c r="K19590" s="40"/>
      <c r="L19590" s="40"/>
    </row>
    <row r="19591" spans="1:12">
      <c r="A19591" s="17">
        <v>45900</v>
      </c>
      <c r="B19591" s="22" t="s">
        <v>10</v>
      </c>
      <c r="C19591" s="22" t="s">
        <v>654</v>
      </c>
      <c r="D19591" s="22" t="s">
        <v>19979</v>
      </c>
      <c r="E19591" s="22" t="s">
        <v>18</v>
      </c>
      <c r="F19591" s="22" t="s">
        <v>242</v>
      </c>
      <c r="H19591" s="22" t="s">
        <v>20</v>
      </c>
      <c r="K19591" s="40"/>
      <c r="L19591" s="40"/>
    </row>
    <row r="19592" spans="1:12">
      <c r="A19592" s="17">
        <v>45900</v>
      </c>
      <c r="B19592" s="22" t="s">
        <v>10</v>
      </c>
      <c r="C19592" s="22" t="s">
        <v>654</v>
      </c>
      <c r="D19592" s="22" t="s">
        <v>19980</v>
      </c>
      <c r="E19592" s="22" t="s">
        <v>18</v>
      </c>
      <c r="F19592" s="22" t="s">
        <v>242</v>
      </c>
      <c r="H19592" s="22" t="s">
        <v>20</v>
      </c>
      <c r="K19592" s="40"/>
      <c r="L19592" s="40"/>
    </row>
    <row r="19593" spans="1:12">
      <c r="A19593" s="17">
        <v>45900</v>
      </c>
      <c r="B19593" s="22" t="s">
        <v>10</v>
      </c>
      <c r="C19593" s="22" t="s">
        <v>654</v>
      </c>
      <c r="D19593" s="22" t="s">
        <v>19981</v>
      </c>
      <c r="E19593" s="22" t="s">
        <v>18</v>
      </c>
      <c r="F19593" s="22" t="s">
        <v>242</v>
      </c>
      <c r="H19593" s="22" t="s">
        <v>20</v>
      </c>
      <c r="K19593" s="40"/>
      <c r="L19593" s="40"/>
    </row>
    <row r="19594" spans="1:12">
      <c r="A19594" s="17">
        <v>45900</v>
      </c>
      <c r="B19594" s="22" t="s">
        <v>10</v>
      </c>
      <c r="C19594" s="22" t="s">
        <v>654</v>
      </c>
      <c r="D19594" s="22" t="s">
        <v>19982</v>
      </c>
      <c r="E19594" s="22" t="s">
        <v>18</v>
      </c>
      <c r="F19594" s="22" t="s">
        <v>242</v>
      </c>
      <c r="H19594" s="22" t="s">
        <v>20</v>
      </c>
      <c r="K19594" s="40"/>
      <c r="L19594" s="40"/>
    </row>
    <row r="19595" spans="1:12">
      <c r="A19595" s="17">
        <v>45900</v>
      </c>
      <c r="B19595" s="22" t="s">
        <v>10</v>
      </c>
      <c r="C19595" s="22" t="s">
        <v>654</v>
      </c>
      <c r="D19595" s="22" t="s">
        <v>19983</v>
      </c>
      <c r="E19595" s="22" t="s">
        <v>18</v>
      </c>
      <c r="F19595" s="22" t="s">
        <v>242</v>
      </c>
      <c r="H19595" s="22" t="s">
        <v>20</v>
      </c>
      <c r="K19595" s="40"/>
      <c r="L19595" s="40"/>
    </row>
    <row r="19596" spans="1:12">
      <c r="A19596" s="17">
        <v>45900</v>
      </c>
      <c r="B19596" s="22" t="s">
        <v>10</v>
      </c>
      <c r="C19596" s="22" t="s">
        <v>656</v>
      </c>
      <c r="D19596" s="22" t="s">
        <v>19984</v>
      </c>
      <c r="E19596" s="22" t="s">
        <v>18</v>
      </c>
      <c r="F19596" s="22" t="s">
        <v>242</v>
      </c>
      <c r="H19596" s="22" t="s">
        <v>20</v>
      </c>
      <c r="K19596" s="40"/>
      <c r="L19596" s="40"/>
    </row>
    <row r="19597" spans="1:12">
      <c r="A19597" s="17">
        <v>45900</v>
      </c>
      <c r="B19597" s="22" t="s">
        <v>10</v>
      </c>
      <c r="C19597" s="22" t="s">
        <v>656</v>
      </c>
      <c r="D19597" s="22" t="s">
        <v>19985</v>
      </c>
      <c r="E19597" s="22" t="s">
        <v>18</v>
      </c>
      <c r="F19597" s="22" t="s">
        <v>242</v>
      </c>
      <c r="H19597" s="22" t="s">
        <v>20</v>
      </c>
      <c r="K19597" s="40"/>
      <c r="L19597" s="40"/>
    </row>
    <row r="19598" spans="1:12">
      <c r="A19598" s="17">
        <v>45900</v>
      </c>
      <c r="B19598" s="22" t="s">
        <v>10</v>
      </c>
      <c r="C19598" s="22" t="s">
        <v>656</v>
      </c>
      <c r="D19598" s="22" t="s">
        <v>19986</v>
      </c>
      <c r="E19598" s="22" t="s">
        <v>18</v>
      </c>
      <c r="F19598" s="22" t="s">
        <v>242</v>
      </c>
      <c r="H19598" s="22" t="s">
        <v>20</v>
      </c>
      <c r="K19598" s="40"/>
      <c r="L19598" s="40"/>
    </row>
    <row r="19599" spans="1:12">
      <c r="A19599" s="17">
        <v>45900</v>
      </c>
      <c r="B19599" s="22" t="s">
        <v>10</v>
      </c>
      <c r="C19599" s="22" t="s">
        <v>656</v>
      </c>
      <c r="D19599" s="22" t="s">
        <v>19987</v>
      </c>
      <c r="E19599" s="22" t="s">
        <v>18</v>
      </c>
      <c r="F19599" s="22" t="s">
        <v>242</v>
      </c>
      <c r="H19599" s="22" t="s">
        <v>20</v>
      </c>
      <c r="K19599" s="40"/>
      <c r="L19599" s="40"/>
    </row>
    <row r="19600" spans="1:12">
      <c r="A19600" s="17">
        <v>45900</v>
      </c>
      <c r="B19600" s="22" t="s">
        <v>10</v>
      </c>
      <c r="C19600" s="22" t="s">
        <v>656</v>
      </c>
      <c r="D19600" s="22" t="s">
        <v>19988</v>
      </c>
      <c r="E19600" s="22" t="s">
        <v>18</v>
      </c>
      <c r="F19600" s="22" t="s">
        <v>242</v>
      </c>
      <c r="H19600" s="22" t="s">
        <v>20</v>
      </c>
      <c r="K19600" s="40"/>
      <c r="L19600" s="40"/>
    </row>
    <row r="19601" spans="1:12">
      <c r="A19601" s="17">
        <v>45900</v>
      </c>
      <c r="B19601" s="22" t="s">
        <v>10</v>
      </c>
      <c r="C19601" s="22" t="s">
        <v>656</v>
      </c>
      <c r="D19601" s="22" t="s">
        <v>19989</v>
      </c>
      <c r="E19601" s="22" t="s">
        <v>18</v>
      </c>
      <c r="F19601" s="22" t="s">
        <v>242</v>
      </c>
      <c r="H19601" s="22" t="s">
        <v>20</v>
      </c>
      <c r="K19601" s="40"/>
      <c r="L19601" s="40"/>
    </row>
    <row r="19602" spans="1:12">
      <c r="A19602" s="17">
        <v>45900</v>
      </c>
      <c r="B19602" s="22" t="s">
        <v>10</v>
      </c>
      <c r="C19602" s="22" t="s">
        <v>659</v>
      </c>
      <c r="D19602" s="22" t="s">
        <v>19990</v>
      </c>
      <c r="E19602" s="22" t="s">
        <v>18</v>
      </c>
      <c r="F19602" s="22" t="s">
        <v>242</v>
      </c>
      <c r="H19602" s="22" t="s">
        <v>20</v>
      </c>
      <c r="K19602" s="40"/>
      <c r="L19602" s="40"/>
    </row>
    <row r="19603" spans="1:12">
      <c r="A19603" s="17">
        <v>45900</v>
      </c>
      <c r="B19603" s="22" t="s">
        <v>10</v>
      </c>
      <c r="C19603" s="22" t="s">
        <v>659</v>
      </c>
      <c r="D19603" s="22" t="s">
        <v>19991</v>
      </c>
      <c r="E19603" s="22" t="s">
        <v>18</v>
      </c>
      <c r="F19603" s="22" t="s">
        <v>242</v>
      </c>
      <c r="H19603" s="22" t="s">
        <v>20</v>
      </c>
      <c r="K19603" s="40"/>
      <c r="L19603" s="40"/>
    </row>
    <row r="19604" spans="1:12">
      <c r="A19604" s="17">
        <v>45900</v>
      </c>
      <c r="B19604" s="22" t="s">
        <v>10</v>
      </c>
      <c r="C19604" s="22" t="s">
        <v>665</v>
      </c>
      <c r="D19604" s="22" t="s">
        <v>19992</v>
      </c>
      <c r="E19604" s="22" t="s">
        <v>18</v>
      </c>
      <c r="F19604" s="22" t="s">
        <v>242</v>
      </c>
      <c r="H19604" s="22" t="s">
        <v>20</v>
      </c>
      <c r="K19604" s="40"/>
      <c r="L19604" s="40"/>
    </row>
    <row r="19605" spans="1:12">
      <c r="A19605" s="17">
        <v>45900</v>
      </c>
      <c r="B19605" s="22" t="s">
        <v>10</v>
      </c>
      <c r="C19605" s="22" t="s">
        <v>665</v>
      </c>
      <c r="D19605" s="22" t="s">
        <v>19993</v>
      </c>
      <c r="E19605" s="22" t="s">
        <v>18</v>
      </c>
      <c r="F19605" s="22" t="s">
        <v>242</v>
      </c>
      <c r="H19605" s="22" t="s">
        <v>20</v>
      </c>
      <c r="K19605" s="40"/>
      <c r="L19605" s="40"/>
    </row>
    <row r="19606" spans="1:12">
      <c r="A19606" s="17">
        <v>45900</v>
      </c>
      <c r="B19606" s="22" t="s">
        <v>10</v>
      </c>
      <c r="C19606" s="22" t="s">
        <v>665</v>
      </c>
      <c r="D19606" s="22" t="s">
        <v>19994</v>
      </c>
      <c r="E19606" s="22" t="s">
        <v>18</v>
      </c>
      <c r="F19606" s="22" t="s">
        <v>242</v>
      </c>
      <c r="H19606" s="22" t="s">
        <v>20</v>
      </c>
      <c r="K19606" s="40"/>
      <c r="L19606" s="40"/>
    </row>
    <row r="19607" spans="1:12">
      <c r="A19607" s="17">
        <v>45900</v>
      </c>
      <c r="B19607" s="22" t="s">
        <v>10</v>
      </c>
      <c r="C19607" s="22" t="s">
        <v>665</v>
      </c>
      <c r="D19607" s="22" t="s">
        <v>19995</v>
      </c>
      <c r="E19607" s="22" t="s">
        <v>18</v>
      </c>
      <c r="F19607" s="22" t="s">
        <v>242</v>
      </c>
      <c r="H19607" s="22" t="s">
        <v>20</v>
      </c>
      <c r="K19607" s="40"/>
      <c r="L19607" s="40"/>
    </row>
    <row r="19608" spans="1:12">
      <c r="A19608" s="17">
        <v>45900</v>
      </c>
      <c r="B19608" s="22" t="s">
        <v>10</v>
      </c>
      <c r="C19608" s="22" t="s">
        <v>665</v>
      </c>
      <c r="D19608" s="22" t="s">
        <v>19996</v>
      </c>
      <c r="E19608" s="22" t="s">
        <v>18</v>
      </c>
      <c r="F19608" s="22" t="s">
        <v>242</v>
      </c>
      <c r="H19608" s="22" t="s">
        <v>20</v>
      </c>
      <c r="K19608" s="40"/>
      <c r="L19608" s="40"/>
    </row>
    <row r="19609" spans="1:12">
      <c r="A19609" s="17">
        <v>45900</v>
      </c>
      <c r="B19609" s="22" t="s">
        <v>10</v>
      </c>
      <c r="C19609" s="22" t="s">
        <v>665</v>
      </c>
      <c r="D19609" s="22" t="s">
        <v>19997</v>
      </c>
      <c r="E19609" s="22" t="s">
        <v>18</v>
      </c>
      <c r="F19609" s="22" t="s">
        <v>242</v>
      </c>
      <c r="H19609" s="22" t="s">
        <v>20</v>
      </c>
      <c r="K19609" s="40"/>
      <c r="L19609" s="40"/>
    </row>
    <row r="19610" spans="1:12">
      <c r="A19610" s="17">
        <v>45900</v>
      </c>
      <c r="B19610" s="22" t="s">
        <v>10</v>
      </c>
      <c r="C19610" s="22" t="s">
        <v>665</v>
      </c>
      <c r="D19610" s="22" t="s">
        <v>19998</v>
      </c>
      <c r="E19610" s="22" t="s">
        <v>18</v>
      </c>
      <c r="F19610" s="22" t="s">
        <v>242</v>
      </c>
      <c r="H19610" s="22" t="s">
        <v>20</v>
      </c>
      <c r="K19610" s="40"/>
      <c r="L19610" s="40"/>
    </row>
    <row r="19611" spans="1:12">
      <c r="A19611" s="17">
        <v>45900</v>
      </c>
      <c r="B19611" s="22" t="s">
        <v>10</v>
      </c>
      <c r="C19611" s="22" t="s">
        <v>684</v>
      </c>
      <c r="D19611" s="22" t="s">
        <v>19999</v>
      </c>
      <c r="E19611" s="22" t="s">
        <v>18</v>
      </c>
      <c r="F19611" s="22" t="s">
        <v>242</v>
      </c>
      <c r="H19611" s="22" t="s">
        <v>20</v>
      </c>
      <c r="K19611" s="40"/>
      <c r="L19611" s="40"/>
    </row>
    <row r="19612" spans="1:12">
      <c r="A19612" s="17">
        <v>45900</v>
      </c>
      <c r="B19612" s="22" t="s">
        <v>10</v>
      </c>
      <c r="C19612" s="22" t="s">
        <v>684</v>
      </c>
      <c r="D19612" s="22" t="s">
        <v>20000</v>
      </c>
      <c r="E19612" s="22" t="s">
        <v>18</v>
      </c>
      <c r="F19612" s="22" t="s">
        <v>242</v>
      </c>
      <c r="H19612" s="22" t="s">
        <v>20</v>
      </c>
      <c r="K19612" s="40"/>
      <c r="L19612" s="40"/>
    </row>
    <row r="19613" spans="1:12">
      <c r="A19613" s="17">
        <v>45900</v>
      </c>
      <c r="B19613" s="22" t="s">
        <v>10</v>
      </c>
      <c r="C19613" s="22" t="s">
        <v>684</v>
      </c>
      <c r="D19613" s="22" t="s">
        <v>20001</v>
      </c>
      <c r="E19613" s="22" t="s">
        <v>18</v>
      </c>
      <c r="F19613" s="22" t="s">
        <v>242</v>
      </c>
      <c r="H19613" s="22" t="s">
        <v>20</v>
      </c>
      <c r="K19613" s="40"/>
      <c r="L19613" s="40"/>
    </row>
    <row r="19614" spans="1:12">
      <c r="A19614" s="17">
        <v>45900</v>
      </c>
      <c r="B19614" s="22" t="s">
        <v>10</v>
      </c>
      <c r="C19614" s="22" t="s">
        <v>688</v>
      </c>
      <c r="D19614" s="22" t="s">
        <v>20002</v>
      </c>
      <c r="E19614" s="22" t="s">
        <v>18</v>
      </c>
      <c r="F19614" s="22" t="s">
        <v>242</v>
      </c>
      <c r="H19614" s="22" t="s">
        <v>20</v>
      </c>
      <c r="K19614" s="40"/>
      <c r="L19614" s="40"/>
    </row>
    <row r="19615" spans="1:12">
      <c r="A19615" s="17">
        <v>45900</v>
      </c>
      <c r="B19615" s="22" t="s">
        <v>10</v>
      </c>
      <c r="C19615" s="22" t="s">
        <v>688</v>
      </c>
      <c r="D19615" s="22" t="s">
        <v>20003</v>
      </c>
      <c r="E19615" s="22" t="s">
        <v>18</v>
      </c>
      <c r="F19615" s="22" t="s">
        <v>242</v>
      </c>
      <c r="H19615" s="22" t="s">
        <v>20</v>
      </c>
      <c r="K19615" s="40"/>
      <c r="L19615" s="40"/>
    </row>
    <row r="19616" spans="1:12">
      <c r="A19616" s="17">
        <v>45900</v>
      </c>
      <c r="B19616" s="22" t="s">
        <v>10</v>
      </c>
      <c r="C19616" s="22" t="s">
        <v>688</v>
      </c>
      <c r="D19616" s="22" t="s">
        <v>20004</v>
      </c>
      <c r="E19616" s="22" t="s">
        <v>18</v>
      </c>
      <c r="F19616" s="22" t="s">
        <v>242</v>
      </c>
      <c r="H19616" s="22" t="s">
        <v>20</v>
      </c>
      <c r="K19616" s="40"/>
      <c r="L19616" s="40"/>
    </row>
    <row r="19617" spans="1:12">
      <c r="A19617" s="17">
        <v>45900</v>
      </c>
      <c r="B19617" s="22" t="s">
        <v>10</v>
      </c>
      <c r="C19617" s="22" t="s">
        <v>688</v>
      </c>
      <c r="D19617" s="22" t="s">
        <v>20005</v>
      </c>
      <c r="E19617" s="22" t="s">
        <v>18</v>
      </c>
      <c r="F19617" s="22" t="s">
        <v>242</v>
      </c>
      <c r="H19617" s="22" t="s">
        <v>20</v>
      </c>
      <c r="K19617" s="40"/>
      <c r="L19617" s="40"/>
    </row>
    <row r="19618" spans="1:12">
      <c r="A19618" s="17">
        <v>45900</v>
      </c>
      <c r="B19618" s="22" t="s">
        <v>10</v>
      </c>
      <c r="C19618" s="22" t="s">
        <v>688</v>
      </c>
      <c r="D19618" s="22" t="s">
        <v>20006</v>
      </c>
      <c r="E19618" s="22" t="s">
        <v>18</v>
      </c>
      <c r="F19618" s="22" t="s">
        <v>242</v>
      </c>
      <c r="H19618" s="22" t="s">
        <v>20</v>
      </c>
      <c r="K19618" s="40"/>
      <c r="L19618" s="40"/>
    </row>
    <row r="19619" spans="1:12">
      <c r="A19619" s="17">
        <v>45900</v>
      </c>
      <c r="B19619" s="22" t="s">
        <v>10</v>
      </c>
      <c r="C19619" s="22" t="s">
        <v>690</v>
      </c>
      <c r="D19619" s="22" t="s">
        <v>20007</v>
      </c>
      <c r="E19619" s="22" t="s">
        <v>18</v>
      </c>
      <c r="F19619" s="22" t="s">
        <v>242</v>
      </c>
      <c r="H19619" s="22" t="s">
        <v>20</v>
      </c>
      <c r="K19619" s="40"/>
      <c r="L19619" s="40"/>
    </row>
    <row r="19620" spans="1:12">
      <c r="A19620" s="17">
        <v>45900</v>
      </c>
      <c r="B19620" s="22" t="s">
        <v>10</v>
      </c>
      <c r="C19620" s="22" t="s">
        <v>12969</v>
      </c>
      <c r="D19620" s="22" t="s">
        <v>20008</v>
      </c>
      <c r="E19620" s="22" t="s">
        <v>18</v>
      </c>
      <c r="F19620" s="22" t="s">
        <v>242</v>
      </c>
      <c r="H19620" s="22" t="s">
        <v>20</v>
      </c>
      <c r="K19620" s="40"/>
      <c r="L19620" s="40"/>
    </row>
    <row r="19621" spans="1:12">
      <c r="A19621" s="17">
        <v>45900</v>
      </c>
      <c r="B19621" s="22" t="s">
        <v>10</v>
      </c>
      <c r="C19621" s="22" t="s">
        <v>12969</v>
      </c>
      <c r="D19621" s="22" t="s">
        <v>20009</v>
      </c>
      <c r="E19621" s="22" t="s">
        <v>18</v>
      </c>
      <c r="F19621" s="22" t="s">
        <v>242</v>
      </c>
      <c r="H19621" s="22" t="s">
        <v>20</v>
      </c>
      <c r="K19621" s="40"/>
      <c r="L19621" s="40"/>
    </row>
    <row r="19622" spans="1:12">
      <c r="A19622" s="17">
        <v>45900</v>
      </c>
      <c r="B19622" s="22" t="s">
        <v>10</v>
      </c>
      <c r="C19622" s="22" t="s">
        <v>12969</v>
      </c>
      <c r="D19622" s="22" t="s">
        <v>20010</v>
      </c>
      <c r="E19622" s="22" t="s">
        <v>18</v>
      </c>
      <c r="F19622" s="22" t="s">
        <v>242</v>
      </c>
      <c r="H19622" s="22" t="s">
        <v>20</v>
      </c>
      <c r="K19622" s="40"/>
      <c r="L19622" s="40"/>
    </row>
    <row r="19623" spans="1:12">
      <c r="A19623" s="17">
        <v>45900</v>
      </c>
      <c r="B19623" s="22" t="s">
        <v>62</v>
      </c>
      <c r="C19623" s="22" t="s">
        <v>63</v>
      </c>
      <c r="D19623" s="22" t="s">
        <v>20011</v>
      </c>
      <c r="E19623" s="22" t="s">
        <v>65</v>
      </c>
      <c r="F19623" s="22" t="s">
        <v>66</v>
      </c>
      <c r="G19623" s="9">
        <v>240</v>
      </c>
      <c r="H19623" s="22" t="s">
        <v>15</v>
      </c>
      <c r="I19623" s="28">
        <v>78.260000000000005</v>
      </c>
      <c r="J19623" s="28">
        <v>18782.400000000001</v>
      </c>
      <c r="K19623" s="40"/>
      <c r="L19623" s="40"/>
    </row>
    <row r="19624" spans="1:12">
      <c r="A19624" s="17">
        <v>45900</v>
      </c>
      <c r="B19624" s="22" t="s">
        <v>62</v>
      </c>
      <c r="C19624" s="22" t="s">
        <v>63</v>
      </c>
      <c r="D19624" s="22" t="s">
        <v>20012</v>
      </c>
      <c r="E19624" s="22" t="s">
        <v>65</v>
      </c>
      <c r="F19624" s="22" t="s">
        <v>66</v>
      </c>
      <c r="G19624" s="9">
        <v>240</v>
      </c>
      <c r="H19624" s="22" t="s">
        <v>15</v>
      </c>
      <c r="I19624" s="28">
        <v>78.260000000000005</v>
      </c>
      <c r="J19624" s="28">
        <v>18782.400000000001</v>
      </c>
      <c r="K19624" s="40"/>
      <c r="L19624" s="40"/>
    </row>
    <row r="19625" spans="1:12">
      <c r="A19625" s="17">
        <v>45900</v>
      </c>
      <c r="B19625" s="22" t="s">
        <v>10</v>
      </c>
      <c r="C19625" s="22" t="s">
        <v>70</v>
      </c>
      <c r="D19625" s="22" t="s">
        <v>20013</v>
      </c>
      <c r="E19625" s="22" t="s">
        <v>65</v>
      </c>
      <c r="F19625" s="22" t="s">
        <v>72</v>
      </c>
      <c r="G19625" s="9">
        <v>48</v>
      </c>
      <c r="H19625" s="22" t="s">
        <v>15</v>
      </c>
      <c r="I19625" s="28">
        <v>78.260000000000005</v>
      </c>
      <c r="J19625" s="28">
        <v>3756.48</v>
      </c>
      <c r="K19625" s="40"/>
      <c r="L19625" s="40"/>
    </row>
    <row r="19626" spans="1:12">
      <c r="A19626" s="17">
        <v>45900</v>
      </c>
      <c r="B19626" s="22" t="s">
        <v>62</v>
      </c>
      <c r="C19626" s="22" t="s">
        <v>70</v>
      </c>
      <c r="D19626" s="22" t="s">
        <v>20014</v>
      </c>
      <c r="E19626" s="22" t="s">
        <v>65</v>
      </c>
      <c r="F19626" s="22" t="s">
        <v>72</v>
      </c>
      <c r="G19626" s="9">
        <v>31</v>
      </c>
      <c r="H19626" s="22" t="s">
        <v>15</v>
      </c>
      <c r="I19626" s="28">
        <v>78.260000000000005</v>
      </c>
      <c r="J19626" s="28">
        <v>2426.06</v>
      </c>
      <c r="K19626" s="40"/>
      <c r="L19626" s="40"/>
    </row>
    <row r="19627" spans="1:12">
      <c r="A19627" s="17">
        <v>45900</v>
      </c>
      <c r="B19627" s="22" t="s">
        <v>62</v>
      </c>
      <c r="C19627" s="22" t="s">
        <v>70</v>
      </c>
      <c r="D19627" s="22" t="s">
        <v>20015</v>
      </c>
      <c r="E19627" s="22" t="s">
        <v>65</v>
      </c>
      <c r="F19627" s="22" t="s">
        <v>72</v>
      </c>
      <c r="G19627" s="9">
        <v>65</v>
      </c>
      <c r="H19627" s="22" t="s">
        <v>15</v>
      </c>
      <c r="I19627" s="28">
        <v>78.260000000000005</v>
      </c>
      <c r="J19627" s="28">
        <v>5086.8999999999996</v>
      </c>
      <c r="K19627" s="40"/>
      <c r="L19627" s="40"/>
    </row>
    <row r="19628" spans="1:12">
      <c r="A19628" s="17">
        <v>45900</v>
      </c>
      <c r="B19628" s="22" t="s">
        <v>62</v>
      </c>
      <c r="C19628" s="22" t="s">
        <v>70</v>
      </c>
      <c r="D19628" s="22" t="s">
        <v>20016</v>
      </c>
      <c r="E19628" s="22" t="s">
        <v>65</v>
      </c>
      <c r="F19628" s="22" t="s">
        <v>72</v>
      </c>
      <c r="G19628" s="9">
        <v>18</v>
      </c>
      <c r="H19628" s="22" t="s">
        <v>15</v>
      </c>
      <c r="I19628" s="28">
        <v>78.260000000000005</v>
      </c>
      <c r="J19628" s="28">
        <v>1408.68</v>
      </c>
      <c r="K19628" s="40"/>
      <c r="L19628" s="40"/>
    </row>
    <row r="19629" spans="1:12">
      <c r="A19629" s="17">
        <v>45900</v>
      </c>
      <c r="B19629" s="22" t="s">
        <v>62</v>
      </c>
      <c r="C19629" s="22" t="s">
        <v>12187</v>
      </c>
      <c r="D19629" s="22" t="s">
        <v>20017</v>
      </c>
      <c r="E19629" s="22" t="s">
        <v>65</v>
      </c>
      <c r="F19629" s="22" t="s">
        <v>451</v>
      </c>
      <c r="G19629" s="9">
        <v>18</v>
      </c>
      <c r="H19629" s="22" t="s">
        <v>15</v>
      </c>
      <c r="I19629" s="28">
        <v>42.21</v>
      </c>
      <c r="J19629" s="28">
        <v>759.78</v>
      </c>
      <c r="K19629" s="40"/>
      <c r="L19629" s="40"/>
    </row>
    <row r="19630" spans="1:12">
      <c r="A19630" s="17">
        <v>45900</v>
      </c>
      <c r="B19630" s="22" t="s">
        <v>62</v>
      </c>
      <c r="C19630" s="22" t="s">
        <v>12187</v>
      </c>
      <c r="D19630" s="22" t="s">
        <v>20018</v>
      </c>
      <c r="E19630" s="22" t="s">
        <v>65</v>
      </c>
      <c r="F19630" s="22" t="s">
        <v>451</v>
      </c>
      <c r="G19630" s="9">
        <v>90</v>
      </c>
      <c r="H19630" s="22" t="s">
        <v>15</v>
      </c>
      <c r="I19630" s="28">
        <v>42.21</v>
      </c>
      <c r="J19630" s="28">
        <v>3798.9</v>
      </c>
      <c r="K19630" s="40"/>
      <c r="L19630" s="40"/>
    </row>
    <row r="19631" spans="1:12">
      <c r="A19631" s="17">
        <v>45900</v>
      </c>
      <c r="B19631" s="22" t="s">
        <v>62</v>
      </c>
      <c r="C19631" s="22" t="s">
        <v>12187</v>
      </c>
      <c r="D19631" s="22" t="s">
        <v>20019</v>
      </c>
      <c r="E19631" s="22" t="s">
        <v>65</v>
      </c>
      <c r="F19631" s="22" t="s">
        <v>451</v>
      </c>
      <c r="G19631" s="9">
        <v>72</v>
      </c>
      <c r="H19631" s="22" t="s">
        <v>15</v>
      </c>
      <c r="I19631" s="28">
        <v>42.21</v>
      </c>
      <c r="J19631" s="28">
        <v>3039.12</v>
      </c>
      <c r="K19631" s="40"/>
      <c r="L19631" s="40"/>
    </row>
    <row r="19632" spans="1:12">
      <c r="A19632" s="17">
        <v>45900</v>
      </c>
      <c r="B19632" s="22" t="s">
        <v>62</v>
      </c>
      <c r="C19632" s="22" t="s">
        <v>449</v>
      </c>
      <c r="D19632" s="22" t="s">
        <v>20020</v>
      </c>
      <c r="E19632" s="22" t="s">
        <v>65</v>
      </c>
      <c r="F19632" s="22" t="s">
        <v>451</v>
      </c>
      <c r="G19632" s="9">
        <v>96</v>
      </c>
      <c r="H19632" s="22" t="s">
        <v>15</v>
      </c>
      <c r="I19632" s="28">
        <v>42.21</v>
      </c>
      <c r="J19632" s="28">
        <v>4052.16</v>
      </c>
      <c r="K19632" s="40"/>
      <c r="L19632" s="40"/>
    </row>
    <row r="19633" spans="1:12">
      <c r="A19633" s="17">
        <v>45900</v>
      </c>
      <c r="B19633" s="22" t="s">
        <v>62</v>
      </c>
      <c r="C19633" s="22" t="s">
        <v>449</v>
      </c>
      <c r="D19633" s="22" t="s">
        <v>20021</v>
      </c>
      <c r="E19633" s="22" t="s">
        <v>65</v>
      </c>
      <c r="F19633" s="22" t="s">
        <v>451</v>
      </c>
      <c r="G19633" s="9">
        <v>192</v>
      </c>
      <c r="H19633" s="22" t="s">
        <v>15</v>
      </c>
      <c r="I19633" s="28">
        <v>42.21</v>
      </c>
      <c r="J19633" s="28">
        <v>8104.32</v>
      </c>
      <c r="K19633" s="40"/>
      <c r="L19633" s="40"/>
    </row>
    <row r="19634" spans="1:12">
      <c r="A19634" s="17">
        <v>45900</v>
      </c>
      <c r="B19634" s="22" t="s">
        <v>62</v>
      </c>
      <c r="C19634" s="22" t="s">
        <v>449</v>
      </c>
      <c r="D19634" s="22" t="s">
        <v>20022</v>
      </c>
      <c r="E19634" s="22" t="s">
        <v>65</v>
      </c>
      <c r="F19634" s="22" t="s">
        <v>451</v>
      </c>
      <c r="G19634" s="9">
        <v>273</v>
      </c>
      <c r="H19634" s="22" t="s">
        <v>15</v>
      </c>
      <c r="I19634" s="28">
        <v>42.21</v>
      </c>
      <c r="J19634" s="28">
        <v>11523.33</v>
      </c>
      <c r="K19634" s="40"/>
      <c r="L19634" s="40"/>
    </row>
    <row r="19635" spans="1:12">
      <c r="A19635" s="17">
        <v>45900</v>
      </c>
      <c r="B19635" s="22" t="s">
        <v>62</v>
      </c>
      <c r="C19635" s="22" t="s">
        <v>449</v>
      </c>
      <c r="D19635" s="22" t="s">
        <v>20023</v>
      </c>
      <c r="E19635" s="22" t="s">
        <v>65</v>
      </c>
      <c r="F19635" s="22" t="s">
        <v>451</v>
      </c>
      <c r="G19635" s="9">
        <v>288</v>
      </c>
      <c r="H19635" s="22" t="s">
        <v>15</v>
      </c>
      <c r="I19635" s="28">
        <v>42.21</v>
      </c>
      <c r="J19635" s="28">
        <v>12156.48</v>
      </c>
      <c r="K19635" s="40"/>
      <c r="L19635" s="40"/>
    </row>
    <row r="19636" spans="1:12">
      <c r="A19636" s="17">
        <v>45900</v>
      </c>
      <c r="B19636" s="22" t="s">
        <v>62</v>
      </c>
      <c r="C19636" s="22" t="s">
        <v>449</v>
      </c>
      <c r="D19636" s="22" t="s">
        <v>20024</v>
      </c>
      <c r="E19636" s="22" t="s">
        <v>65</v>
      </c>
      <c r="F19636" s="22" t="s">
        <v>451</v>
      </c>
      <c r="G19636" s="9">
        <v>96</v>
      </c>
      <c r="H19636" s="22" t="s">
        <v>15</v>
      </c>
      <c r="I19636" s="28">
        <v>42.21</v>
      </c>
      <c r="J19636" s="28">
        <v>4052.16</v>
      </c>
      <c r="K19636" s="40"/>
      <c r="L19636" s="40"/>
    </row>
    <row r="19637" spans="1:12">
      <c r="A19637" s="17">
        <v>45900</v>
      </c>
      <c r="B19637" s="22" t="s">
        <v>62</v>
      </c>
      <c r="C19637" s="22" t="s">
        <v>73</v>
      </c>
      <c r="D19637" s="22" t="s">
        <v>20025</v>
      </c>
      <c r="E19637" s="22" t="s">
        <v>65</v>
      </c>
      <c r="F19637" s="22" t="s">
        <v>75</v>
      </c>
      <c r="G19637" s="9">
        <v>376</v>
      </c>
      <c r="H19637" s="22" t="s">
        <v>15</v>
      </c>
      <c r="I19637" s="28">
        <v>42.21</v>
      </c>
      <c r="J19637" s="28">
        <v>15870.96</v>
      </c>
      <c r="K19637" s="40"/>
      <c r="L19637" s="40"/>
    </row>
    <row r="19638" spans="1:12">
      <c r="A19638" s="17">
        <v>45900</v>
      </c>
      <c r="B19638" s="22" t="s">
        <v>62</v>
      </c>
      <c r="C19638" s="22" t="s">
        <v>5385</v>
      </c>
      <c r="D19638" s="22" t="s">
        <v>20026</v>
      </c>
      <c r="E19638" s="22" t="s">
        <v>65</v>
      </c>
      <c r="F19638" s="22" t="s">
        <v>75</v>
      </c>
      <c r="G19638" s="9">
        <v>304</v>
      </c>
      <c r="H19638" s="22" t="s">
        <v>15</v>
      </c>
      <c r="I19638" s="28">
        <v>42.21</v>
      </c>
      <c r="J19638" s="28">
        <v>12831.84</v>
      </c>
      <c r="K19638" s="40"/>
      <c r="L19638" s="40"/>
    </row>
    <row r="19639" spans="1:12">
      <c r="A19639" s="17">
        <v>45900</v>
      </c>
      <c r="B19639" s="22" t="s">
        <v>62</v>
      </c>
      <c r="C19639" s="22" t="s">
        <v>77</v>
      </c>
      <c r="D19639" s="22" t="s">
        <v>20027</v>
      </c>
      <c r="E19639" s="22" t="s">
        <v>65</v>
      </c>
      <c r="F19639" s="22" t="s">
        <v>66</v>
      </c>
      <c r="G19639" s="9">
        <v>48</v>
      </c>
      <c r="H19639" s="22" t="s">
        <v>15</v>
      </c>
      <c r="I19639" s="28">
        <v>78.260000000000005</v>
      </c>
      <c r="J19639" s="28">
        <v>3756.48</v>
      </c>
      <c r="K19639" s="40"/>
      <c r="L19639" s="40"/>
    </row>
    <row r="19640" spans="1:12">
      <c r="A19640" s="17">
        <v>45900</v>
      </c>
      <c r="B19640" s="22" t="s">
        <v>62</v>
      </c>
      <c r="C19640" s="22" t="s">
        <v>77</v>
      </c>
      <c r="D19640" s="22" t="s">
        <v>20028</v>
      </c>
      <c r="E19640" s="22" t="s">
        <v>65</v>
      </c>
      <c r="F19640" s="22" t="s">
        <v>66</v>
      </c>
      <c r="G19640" s="9">
        <v>96</v>
      </c>
      <c r="H19640" s="22" t="s">
        <v>15</v>
      </c>
      <c r="I19640" s="28">
        <v>78.260000000000005</v>
      </c>
      <c r="J19640" s="28">
        <v>7512.96</v>
      </c>
      <c r="K19640" s="40"/>
      <c r="L19640" s="40"/>
    </row>
    <row r="19641" spans="1:12">
      <c r="A19641" s="17">
        <v>45900</v>
      </c>
      <c r="B19641" s="22" t="s">
        <v>62</v>
      </c>
      <c r="C19641" s="22" t="s">
        <v>77</v>
      </c>
      <c r="D19641" s="22" t="s">
        <v>20029</v>
      </c>
      <c r="E19641" s="22" t="s">
        <v>65</v>
      </c>
      <c r="F19641" s="22" t="s">
        <v>66</v>
      </c>
      <c r="G19641" s="9">
        <v>260</v>
      </c>
      <c r="H19641" s="22" t="s">
        <v>15</v>
      </c>
      <c r="I19641" s="28">
        <v>78.260000000000005</v>
      </c>
      <c r="J19641" s="28">
        <v>20347.599999999999</v>
      </c>
      <c r="K19641" s="40"/>
      <c r="L19641" s="40"/>
    </row>
    <row r="19642" spans="1:12">
      <c r="A19642" s="17">
        <v>45900</v>
      </c>
      <c r="B19642" s="22" t="s">
        <v>62</v>
      </c>
      <c r="C19642" s="22" t="s">
        <v>77</v>
      </c>
      <c r="D19642" s="22" t="s">
        <v>20030</v>
      </c>
      <c r="E19642" s="22" t="s">
        <v>65</v>
      </c>
      <c r="F19642" s="22" t="s">
        <v>66</v>
      </c>
      <c r="G19642" s="9">
        <v>192</v>
      </c>
      <c r="H19642" s="22" t="s">
        <v>15</v>
      </c>
      <c r="I19642" s="28">
        <v>78.260000000000005</v>
      </c>
      <c r="J19642" s="28">
        <v>15025.92</v>
      </c>
      <c r="K19642" s="40"/>
      <c r="L19642" s="40"/>
    </row>
    <row r="19643" spans="1:12">
      <c r="A19643" s="17">
        <v>45900</v>
      </c>
      <c r="B19643" s="22" t="s">
        <v>62</v>
      </c>
      <c r="C19643" s="22" t="s">
        <v>77</v>
      </c>
      <c r="D19643" s="22" t="s">
        <v>20031</v>
      </c>
      <c r="E19643" s="22" t="s">
        <v>65</v>
      </c>
      <c r="F19643" s="22" t="s">
        <v>66</v>
      </c>
      <c r="G19643" s="9">
        <v>37</v>
      </c>
      <c r="H19643" s="22" t="s">
        <v>15</v>
      </c>
      <c r="I19643" s="28">
        <v>78.260000000000005</v>
      </c>
      <c r="J19643" s="28">
        <v>2895.62</v>
      </c>
      <c r="K19643" s="40"/>
      <c r="L19643" s="40"/>
    </row>
    <row r="19644" spans="1:12">
      <c r="A19644" s="17">
        <v>45900</v>
      </c>
      <c r="B19644" s="22" t="s">
        <v>62</v>
      </c>
      <c r="C19644" s="22" t="s">
        <v>77</v>
      </c>
      <c r="D19644" s="22" t="s">
        <v>20032</v>
      </c>
      <c r="E19644" s="22" t="s">
        <v>65</v>
      </c>
      <c r="F19644" s="22" t="s">
        <v>66</v>
      </c>
      <c r="G19644" s="9">
        <v>6</v>
      </c>
      <c r="H19644" s="22" t="s">
        <v>15</v>
      </c>
      <c r="I19644" s="28">
        <v>78.260000000000005</v>
      </c>
      <c r="J19644" s="28">
        <v>469.56</v>
      </c>
      <c r="K19644" s="40"/>
      <c r="L19644" s="40"/>
    </row>
    <row r="19645" spans="1:12">
      <c r="A19645" s="17">
        <v>45900</v>
      </c>
      <c r="B19645" s="22" t="s">
        <v>62</v>
      </c>
      <c r="C19645" s="22" t="s">
        <v>77</v>
      </c>
      <c r="D19645" s="22" t="s">
        <v>20033</v>
      </c>
      <c r="E19645" s="22" t="s">
        <v>65</v>
      </c>
      <c r="F19645" s="22" t="s">
        <v>66</v>
      </c>
      <c r="G19645" s="9">
        <v>17</v>
      </c>
      <c r="H19645" s="22" t="s">
        <v>15</v>
      </c>
      <c r="I19645" s="28">
        <v>78.260000000000005</v>
      </c>
      <c r="J19645" s="28">
        <v>1330.42</v>
      </c>
      <c r="K19645" s="40"/>
      <c r="L19645" s="40"/>
    </row>
    <row r="19646" spans="1:12">
      <c r="A19646" s="17">
        <v>45900</v>
      </c>
      <c r="B19646" s="22" t="s">
        <v>62</v>
      </c>
      <c r="C19646" s="22" t="s">
        <v>77</v>
      </c>
      <c r="D19646" s="22" t="s">
        <v>20034</v>
      </c>
      <c r="E19646" s="22" t="s">
        <v>65</v>
      </c>
      <c r="F19646" s="22" t="s">
        <v>66</v>
      </c>
      <c r="G19646" s="9">
        <v>1</v>
      </c>
      <c r="H19646" s="22" t="s">
        <v>15</v>
      </c>
      <c r="I19646" s="28">
        <v>78.260000000000005</v>
      </c>
      <c r="J19646" s="28">
        <v>78.260000000000005</v>
      </c>
      <c r="K19646" s="40"/>
      <c r="L19646" s="40"/>
    </row>
    <row r="19647" spans="1:12">
      <c r="A19647" s="17">
        <v>45900</v>
      </c>
      <c r="B19647" s="22" t="s">
        <v>62</v>
      </c>
      <c r="C19647" s="22" t="s">
        <v>3374</v>
      </c>
      <c r="D19647" s="22" t="s">
        <v>20035</v>
      </c>
      <c r="E19647" s="22" t="s">
        <v>65</v>
      </c>
      <c r="F19647" s="22" t="s">
        <v>66</v>
      </c>
      <c r="G19647" s="9">
        <v>60</v>
      </c>
      <c r="H19647" s="22" t="s">
        <v>15</v>
      </c>
      <c r="I19647" s="28">
        <v>78.260000000000005</v>
      </c>
      <c r="J19647" s="28">
        <v>4695.6000000000004</v>
      </c>
      <c r="K19647" s="40"/>
      <c r="L19647" s="40"/>
    </row>
    <row r="19648" spans="1:12">
      <c r="A19648" s="17">
        <v>45900</v>
      </c>
      <c r="B19648" s="22" t="s">
        <v>62</v>
      </c>
      <c r="C19648" s="22" t="s">
        <v>3374</v>
      </c>
      <c r="D19648" s="22" t="s">
        <v>20036</v>
      </c>
      <c r="E19648" s="22" t="s">
        <v>65</v>
      </c>
      <c r="F19648" s="22" t="s">
        <v>66</v>
      </c>
      <c r="G19648" s="9">
        <v>60</v>
      </c>
      <c r="H19648" s="22" t="s">
        <v>15</v>
      </c>
      <c r="I19648" s="28">
        <v>78.260000000000005</v>
      </c>
      <c r="J19648" s="28">
        <v>4695.6000000000004</v>
      </c>
      <c r="K19648" s="40"/>
      <c r="L19648" s="40"/>
    </row>
    <row r="19649" spans="1:12">
      <c r="A19649" s="17">
        <v>45900</v>
      </c>
      <c r="B19649" s="22" t="s">
        <v>62</v>
      </c>
      <c r="C19649" s="22" t="s">
        <v>3374</v>
      </c>
      <c r="D19649" s="22" t="s">
        <v>20037</v>
      </c>
      <c r="E19649" s="22" t="s">
        <v>65</v>
      </c>
      <c r="F19649" s="22" t="s">
        <v>66</v>
      </c>
      <c r="G19649" s="9">
        <v>30</v>
      </c>
      <c r="H19649" s="22" t="s">
        <v>15</v>
      </c>
      <c r="I19649" s="28">
        <v>78.260000000000005</v>
      </c>
      <c r="J19649" s="28">
        <v>2347.8000000000002</v>
      </c>
      <c r="K19649" s="40"/>
      <c r="L19649" s="40"/>
    </row>
    <row r="19650" spans="1:12">
      <c r="A19650" s="17">
        <v>45900</v>
      </c>
      <c r="B19650" s="22" t="s">
        <v>62</v>
      </c>
      <c r="C19650" s="22" t="s">
        <v>460</v>
      </c>
      <c r="D19650" s="22" t="s">
        <v>20038</v>
      </c>
      <c r="E19650" s="22" t="s">
        <v>65</v>
      </c>
      <c r="F19650" s="22" t="s">
        <v>72</v>
      </c>
      <c r="G19650" s="9">
        <v>204</v>
      </c>
      <c r="H19650" s="22" t="s">
        <v>15</v>
      </c>
      <c r="I19650" s="28">
        <v>79.260000000000005</v>
      </c>
      <c r="J19650" s="28">
        <v>16169.04</v>
      </c>
      <c r="K19650" s="40"/>
      <c r="L19650" s="40"/>
    </row>
    <row r="19651" spans="1:12">
      <c r="A19651" s="17">
        <v>45900</v>
      </c>
      <c r="B19651" s="22" t="s">
        <v>62</v>
      </c>
      <c r="C19651" s="22" t="s">
        <v>460</v>
      </c>
      <c r="D19651" s="22" t="s">
        <v>20039</v>
      </c>
      <c r="E19651" s="22" t="s">
        <v>65</v>
      </c>
      <c r="F19651" s="22" t="s">
        <v>72</v>
      </c>
      <c r="G19651" s="9">
        <v>144</v>
      </c>
      <c r="H19651" s="22" t="s">
        <v>15</v>
      </c>
      <c r="I19651" s="28">
        <v>79.260000000000005</v>
      </c>
      <c r="J19651" s="28">
        <v>11413.44</v>
      </c>
      <c r="K19651" s="40"/>
      <c r="L19651" s="40"/>
    </row>
    <row r="19652" spans="1:12">
      <c r="A19652" s="17">
        <v>45900</v>
      </c>
      <c r="B19652" s="22" t="s">
        <v>62</v>
      </c>
      <c r="C19652" s="22" t="s">
        <v>82</v>
      </c>
      <c r="D19652" s="22" t="s">
        <v>20040</v>
      </c>
      <c r="E19652" s="22" t="s">
        <v>65</v>
      </c>
      <c r="F19652" s="22" t="s">
        <v>75</v>
      </c>
      <c r="G19652" s="9">
        <v>94</v>
      </c>
      <c r="H19652" s="22" t="s">
        <v>15</v>
      </c>
      <c r="I19652" s="28">
        <v>42.21</v>
      </c>
      <c r="J19652" s="28">
        <v>3967.74</v>
      </c>
      <c r="K19652" s="40"/>
      <c r="L19652" s="40"/>
    </row>
    <row r="19653" spans="1:12">
      <c r="A19653" s="17">
        <v>45900</v>
      </c>
      <c r="B19653" s="22" t="s">
        <v>62</v>
      </c>
      <c r="C19653" s="22" t="s">
        <v>14137</v>
      </c>
      <c r="D19653" s="22" t="s">
        <v>20041</v>
      </c>
      <c r="E19653" s="22" t="s">
        <v>13</v>
      </c>
      <c r="F19653" s="22" t="s">
        <v>14</v>
      </c>
      <c r="G19653" s="9">
        <v>200</v>
      </c>
      <c r="H19653" s="22" t="s">
        <v>15</v>
      </c>
      <c r="I19653" s="28">
        <v>16.71</v>
      </c>
      <c r="J19653" s="28">
        <v>3342</v>
      </c>
      <c r="K19653" s="40"/>
      <c r="L19653" s="40"/>
    </row>
    <row r="19654" spans="1:12">
      <c r="A19654" s="17">
        <v>45900</v>
      </c>
      <c r="B19654" s="22" t="s">
        <v>62</v>
      </c>
      <c r="C19654" s="22" t="s">
        <v>13107</v>
      </c>
      <c r="D19654" s="22" t="s">
        <v>20042</v>
      </c>
      <c r="E19654" s="22" t="s">
        <v>13</v>
      </c>
      <c r="F19654" s="22" t="s">
        <v>14</v>
      </c>
      <c r="G19654" s="9">
        <v>800</v>
      </c>
      <c r="H19654" s="22" t="s">
        <v>15</v>
      </c>
      <c r="I19654" s="28">
        <v>1.2</v>
      </c>
      <c r="J19654" s="28">
        <v>960</v>
      </c>
      <c r="K19654" s="40"/>
      <c r="L19654" s="40"/>
    </row>
    <row r="19655" spans="1:12">
      <c r="A19655" s="17">
        <v>45900</v>
      </c>
      <c r="B19655" s="22" t="s">
        <v>62</v>
      </c>
      <c r="C19655" s="22" t="s">
        <v>84</v>
      </c>
      <c r="D19655" s="22" t="s">
        <v>20043</v>
      </c>
      <c r="E19655" s="22" t="s">
        <v>65</v>
      </c>
      <c r="F19655" s="22" t="s">
        <v>75</v>
      </c>
      <c r="G19655" s="9">
        <v>6</v>
      </c>
      <c r="H19655" s="22" t="s">
        <v>15</v>
      </c>
      <c r="I19655" s="28">
        <v>42.21</v>
      </c>
      <c r="J19655" s="28">
        <v>253.26</v>
      </c>
      <c r="K19655" s="40"/>
      <c r="L19655" s="40"/>
    </row>
    <row r="19656" spans="1:12">
      <c r="A19656" s="17">
        <v>45900</v>
      </c>
      <c r="B19656" s="22" t="s">
        <v>62</v>
      </c>
      <c r="C19656" s="22" t="s">
        <v>84</v>
      </c>
      <c r="D19656" s="22" t="s">
        <v>20044</v>
      </c>
      <c r="E19656" s="22" t="s">
        <v>65</v>
      </c>
      <c r="F19656" s="22" t="s">
        <v>75</v>
      </c>
      <c r="G19656" s="9">
        <v>59</v>
      </c>
      <c r="H19656" s="22" t="s">
        <v>15</v>
      </c>
      <c r="I19656" s="28">
        <v>42.21</v>
      </c>
      <c r="J19656" s="28">
        <v>2490.39</v>
      </c>
      <c r="K19656" s="40"/>
      <c r="L19656" s="40"/>
    </row>
    <row r="19657" spans="1:12">
      <c r="A19657" s="17">
        <v>45900</v>
      </c>
      <c r="B19657" s="22" t="s">
        <v>62</v>
      </c>
      <c r="C19657" s="22" t="s">
        <v>84</v>
      </c>
      <c r="D19657" s="22" t="s">
        <v>20045</v>
      </c>
      <c r="E19657" s="22" t="s">
        <v>65</v>
      </c>
      <c r="F19657" s="22" t="s">
        <v>75</v>
      </c>
      <c r="G19657" s="9">
        <v>131</v>
      </c>
      <c r="H19657" s="22" t="s">
        <v>15</v>
      </c>
      <c r="I19657" s="28">
        <v>42.21</v>
      </c>
      <c r="J19657" s="28">
        <v>5529.51</v>
      </c>
      <c r="K19657" s="40"/>
      <c r="L19657" s="40"/>
    </row>
    <row r="19658" spans="1:12">
      <c r="A19658" s="17">
        <v>45900</v>
      </c>
      <c r="B19658" s="22" t="s">
        <v>62</v>
      </c>
      <c r="C19658" s="22" t="s">
        <v>84</v>
      </c>
      <c r="D19658" s="22" t="s">
        <v>20046</v>
      </c>
      <c r="E19658" s="22" t="s">
        <v>65</v>
      </c>
      <c r="F19658" s="22" t="s">
        <v>75</v>
      </c>
      <c r="G19658" s="9">
        <v>164</v>
      </c>
      <c r="H19658" s="22" t="s">
        <v>15</v>
      </c>
      <c r="I19658" s="28">
        <v>42.21</v>
      </c>
      <c r="J19658" s="28">
        <v>6922.44</v>
      </c>
      <c r="K19658" s="40"/>
      <c r="L19658" s="40"/>
    </row>
    <row r="19659" spans="1:12">
      <c r="A19659" s="17">
        <v>45900</v>
      </c>
      <c r="B19659" s="22" t="s">
        <v>62</v>
      </c>
      <c r="C19659" s="22" t="s">
        <v>90</v>
      </c>
      <c r="D19659" s="22" t="s">
        <v>20047</v>
      </c>
      <c r="E19659" s="22" t="s">
        <v>65</v>
      </c>
      <c r="F19659" s="22" t="s">
        <v>92</v>
      </c>
      <c r="G19659" s="9">
        <v>69</v>
      </c>
      <c r="H19659" s="22" t="s">
        <v>15</v>
      </c>
      <c r="I19659" s="28">
        <v>42.21</v>
      </c>
      <c r="J19659" s="28">
        <v>2912.49</v>
      </c>
      <c r="K19659" s="40"/>
      <c r="L19659" s="40"/>
    </row>
    <row r="19660" spans="1:12">
      <c r="A19660" s="17">
        <v>45900</v>
      </c>
      <c r="B19660" s="22" t="s">
        <v>62</v>
      </c>
      <c r="C19660" s="22" t="s">
        <v>90</v>
      </c>
      <c r="D19660" s="22" t="s">
        <v>20048</v>
      </c>
      <c r="E19660" s="22" t="s">
        <v>65</v>
      </c>
      <c r="F19660" s="22" t="s">
        <v>92</v>
      </c>
      <c r="G19660" s="9">
        <v>26</v>
      </c>
      <c r="H19660" s="22" t="s">
        <v>15</v>
      </c>
      <c r="I19660" s="28">
        <v>42.21</v>
      </c>
      <c r="J19660" s="28">
        <v>1097.46</v>
      </c>
      <c r="K19660" s="40"/>
      <c r="L19660" s="40"/>
    </row>
    <row r="19661" spans="1:12">
      <c r="A19661" s="17">
        <v>45900</v>
      </c>
      <c r="B19661" s="22" t="s">
        <v>62</v>
      </c>
      <c r="C19661" s="22" t="s">
        <v>90</v>
      </c>
      <c r="D19661" s="22" t="s">
        <v>20049</v>
      </c>
      <c r="E19661" s="22" t="s">
        <v>65</v>
      </c>
      <c r="F19661" s="22" t="s">
        <v>92</v>
      </c>
      <c r="G19661" s="9">
        <v>480</v>
      </c>
      <c r="H19661" s="22" t="s">
        <v>15</v>
      </c>
      <c r="I19661" s="28">
        <v>42.21</v>
      </c>
      <c r="J19661" s="28">
        <v>20260.8</v>
      </c>
      <c r="K19661" s="40"/>
      <c r="L19661" s="40"/>
    </row>
    <row r="19662" spans="1:12">
      <c r="A19662" s="17">
        <v>45900</v>
      </c>
      <c r="B19662" s="22" t="s">
        <v>62</v>
      </c>
      <c r="C19662" s="22" t="s">
        <v>90</v>
      </c>
      <c r="D19662" s="22" t="s">
        <v>20050</v>
      </c>
      <c r="E19662" s="22" t="s">
        <v>65</v>
      </c>
      <c r="F19662" s="22" t="s">
        <v>92</v>
      </c>
      <c r="G19662" s="9">
        <v>426</v>
      </c>
      <c r="H19662" s="22" t="s">
        <v>15</v>
      </c>
      <c r="I19662" s="28">
        <v>42.21</v>
      </c>
      <c r="J19662" s="28">
        <v>17981.46</v>
      </c>
      <c r="K19662" s="40"/>
      <c r="L19662" s="40"/>
    </row>
    <row r="19663" spans="1:12">
      <c r="A19663" s="17">
        <v>45900</v>
      </c>
      <c r="B19663" s="22" t="s">
        <v>62</v>
      </c>
      <c r="C19663" s="22" t="s">
        <v>90</v>
      </c>
      <c r="D19663" s="22" t="s">
        <v>20051</v>
      </c>
      <c r="E19663" s="22" t="s">
        <v>65</v>
      </c>
      <c r="F19663" s="22" t="s">
        <v>92</v>
      </c>
      <c r="G19663" s="9">
        <v>97</v>
      </c>
      <c r="H19663" s="22" t="s">
        <v>15</v>
      </c>
      <c r="I19663" s="28">
        <v>42.21</v>
      </c>
      <c r="J19663" s="28">
        <v>4094.37</v>
      </c>
      <c r="K19663" s="40"/>
      <c r="L19663" s="40"/>
    </row>
    <row r="19664" spans="1:12">
      <c r="A19664" s="17">
        <v>45900</v>
      </c>
      <c r="B19664" s="22" t="s">
        <v>62</v>
      </c>
      <c r="C19664" s="22" t="s">
        <v>90</v>
      </c>
      <c r="D19664" s="22" t="s">
        <v>20052</v>
      </c>
      <c r="E19664" s="22" t="s">
        <v>65</v>
      </c>
      <c r="F19664" s="22" t="s">
        <v>92</v>
      </c>
      <c r="G19664" s="9">
        <v>140</v>
      </c>
      <c r="H19664" s="22" t="s">
        <v>15</v>
      </c>
      <c r="I19664" s="28">
        <v>42.21</v>
      </c>
      <c r="J19664" s="28">
        <v>5909.4</v>
      </c>
      <c r="K19664" s="40"/>
      <c r="L19664" s="40"/>
    </row>
    <row r="19665" spans="1:12">
      <c r="A19665" s="17">
        <v>45900</v>
      </c>
      <c r="B19665" s="22" t="s">
        <v>62</v>
      </c>
      <c r="C19665" s="22" t="s">
        <v>90</v>
      </c>
      <c r="D19665" s="22" t="s">
        <v>20053</v>
      </c>
      <c r="E19665" s="22" t="s">
        <v>65</v>
      </c>
      <c r="F19665" s="22" t="s">
        <v>92</v>
      </c>
      <c r="G19665" s="9">
        <v>19</v>
      </c>
      <c r="H19665" s="22" t="s">
        <v>15</v>
      </c>
      <c r="I19665" s="28">
        <v>42.21</v>
      </c>
      <c r="J19665" s="28">
        <v>801.99</v>
      </c>
      <c r="K19665" s="40"/>
      <c r="L19665" s="40"/>
    </row>
    <row r="19666" spans="1:12">
      <c r="A19666" s="17">
        <v>45900</v>
      </c>
      <c r="B19666" s="22" t="s">
        <v>62</v>
      </c>
      <c r="C19666" s="22" t="s">
        <v>99</v>
      </c>
      <c r="D19666" s="22" t="s">
        <v>20054</v>
      </c>
      <c r="E19666" s="22" t="s">
        <v>65</v>
      </c>
      <c r="F19666" s="22" t="s">
        <v>75</v>
      </c>
      <c r="G19666" s="9">
        <v>222</v>
      </c>
      <c r="H19666" s="22" t="s">
        <v>15</v>
      </c>
      <c r="I19666" s="28">
        <v>42.21</v>
      </c>
      <c r="J19666" s="28">
        <v>9370.6200000000008</v>
      </c>
      <c r="K19666" s="40"/>
      <c r="L19666" s="40"/>
    </row>
    <row r="19667" spans="1:12">
      <c r="A19667" s="17">
        <v>45900</v>
      </c>
      <c r="B19667" s="22" t="s">
        <v>62</v>
      </c>
      <c r="C19667" s="22" t="s">
        <v>99</v>
      </c>
      <c r="D19667" s="22" t="s">
        <v>20055</v>
      </c>
      <c r="E19667" s="22" t="s">
        <v>65</v>
      </c>
      <c r="F19667" s="22" t="s">
        <v>75</v>
      </c>
      <c r="G19667" s="9">
        <v>96</v>
      </c>
      <c r="H19667" s="22" t="s">
        <v>15</v>
      </c>
      <c r="I19667" s="28">
        <v>42.21</v>
      </c>
      <c r="J19667" s="28">
        <v>4052.16</v>
      </c>
      <c r="K19667" s="40"/>
      <c r="L19667" s="40"/>
    </row>
    <row r="19668" spans="1:12">
      <c r="A19668" s="17">
        <v>45900</v>
      </c>
      <c r="B19668" s="22" t="s">
        <v>62</v>
      </c>
      <c r="C19668" s="22" t="s">
        <v>99</v>
      </c>
      <c r="D19668" s="22" t="s">
        <v>20056</v>
      </c>
      <c r="E19668" s="22" t="s">
        <v>65</v>
      </c>
      <c r="F19668" s="22" t="s">
        <v>75</v>
      </c>
      <c r="G19668" s="9">
        <v>90</v>
      </c>
      <c r="H19668" s="22" t="s">
        <v>15</v>
      </c>
      <c r="I19668" s="28">
        <v>42.21</v>
      </c>
      <c r="J19668" s="28">
        <v>3798.9</v>
      </c>
      <c r="K19668" s="40"/>
      <c r="L19668" s="40"/>
    </row>
    <row r="19669" spans="1:12">
      <c r="A19669" s="17">
        <v>45900</v>
      </c>
      <c r="B19669" s="22" t="s">
        <v>62</v>
      </c>
      <c r="C19669" s="22" t="s">
        <v>99</v>
      </c>
      <c r="D19669" s="22" t="s">
        <v>20057</v>
      </c>
      <c r="E19669" s="22" t="s">
        <v>65</v>
      </c>
      <c r="F19669" s="22" t="s">
        <v>75</v>
      </c>
      <c r="G19669" s="9">
        <v>274</v>
      </c>
      <c r="H19669" s="22" t="s">
        <v>15</v>
      </c>
      <c r="I19669" s="28">
        <v>42.21</v>
      </c>
      <c r="J19669" s="28">
        <v>11565.54</v>
      </c>
      <c r="K19669" s="40"/>
      <c r="L19669" s="40"/>
    </row>
    <row r="19670" spans="1:12">
      <c r="A19670" s="17">
        <v>45900</v>
      </c>
      <c r="B19670" s="22" t="s">
        <v>62</v>
      </c>
      <c r="C19670" s="22" t="s">
        <v>99</v>
      </c>
      <c r="D19670" s="22" t="s">
        <v>20058</v>
      </c>
      <c r="E19670" s="22" t="s">
        <v>65</v>
      </c>
      <c r="F19670" s="22" t="s">
        <v>75</v>
      </c>
      <c r="G19670" s="9">
        <v>246</v>
      </c>
      <c r="H19670" s="22" t="s">
        <v>15</v>
      </c>
      <c r="I19670" s="28">
        <v>42.21</v>
      </c>
      <c r="J19670" s="28">
        <v>10383.66</v>
      </c>
      <c r="K19670" s="40"/>
      <c r="L19670" s="40"/>
    </row>
    <row r="19671" spans="1:12">
      <c r="A19671" s="17">
        <v>45900</v>
      </c>
      <c r="B19671" s="22" t="s">
        <v>62</v>
      </c>
      <c r="C19671" s="22" t="s">
        <v>99</v>
      </c>
      <c r="D19671" s="22" t="s">
        <v>20059</v>
      </c>
      <c r="E19671" s="22" t="s">
        <v>65</v>
      </c>
      <c r="F19671" s="22" t="s">
        <v>75</v>
      </c>
      <c r="G19671" s="9">
        <v>41</v>
      </c>
      <c r="H19671" s="22" t="s">
        <v>15</v>
      </c>
      <c r="I19671" s="28">
        <v>42.21</v>
      </c>
      <c r="J19671" s="28">
        <v>1730.61</v>
      </c>
      <c r="K19671" s="40"/>
      <c r="L19671" s="40"/>
    </row>
    <row r="19672" spans="1:12">
      <c r="A19672" s="17">
        <v>45900</v>
      </c>
      <c r="B19672" s="22" t="s">
        <v>62</v>
      </c>
      <c r="C19672" s="22" t="s">
        <v>99</v>
      </c>
      <c r="D19672" s="22" t="s">
        <v>20060</v>
      </c>
      <c r="E19672" s="22" t="s">
        <v>65</v>
      </c>
      <c r="F19672" s="22" t="s">
        <v>75</v>
      </c>
      <c r="G19672" s="9">
        <v>5</v>
      </c>
      <c r="H19672" s="22" t="s">
        <v>15</v>
      </c>
      <c r="I19672" s="28">
        <v>42.21</v>
      </c>
      <c r="J19672" s="28">
        <v>211.05</v>
      </c>
      <c r="K19672" s="40"/>
      <c r="L19672" s="40"/>
    </row>
    <row r="19673" spans="1:12">
      <c r="A19673" s="17">
        <v>45900</v>
      </c>
      <c r="B19673" s="22" t="s">
        <v>62</v>
      </c>
      <c r="C19673" s="22" t="s">
        <v>13296</v>
      </c>
      <c r="D19673" s="22" t="s">
        <v>20061</v>
      </c>
      <c r="E19673" s="22" t="s">
        <v>65</v>
      </c>
      <c r="F19673" s="22" t="s">
        <v>451</v>
      </c>
      <c r="G19673" s="9">
        <v>288</v>
      </c>
      <c r="H19673" s="22" t="s">
        <v>15</v>
      </c>
      <c r="I19673" s="28">
        <v>42.21</v>
      </c>
      <c r="J19673" s="28">
        <v>12156.48</v>
      </c>
      <c r="K19673" s="40"/>
      <c r="L19673" s="40"/>
    </row>
    <row r="19674" spans="1:12">
      <c r="A19674" s="17">
        <v>45900</v>
      </c>
      <c r="B19674" s="22" t="s">
        <v>62</v>
      </c>
      <c r="C19674" s="22" t="s">
        <v>13296</v>
      </c>
      <c r="D19674" s="22" t="s">
        <v>20062</v>
      </c>
      <c r="E19674" s="22" t="s">
        <v>65</v>
      </c>
      <c r="F19674" s="22" t="s">
        <v>451</v>
      </c>
      <c r="G19674" s="9">
        <v>864</v>
      </c>
      <c r="H19674" s="22" t="s">
        <v>15</v>
      </c>
      <c r="I19674" s="28">
        <v>42.21</v>
      </c>
      <c r="J19674" s="28">
        <v>36469.440000000002</v>
      </c>
      <c r="K19674" s="40"/>
      <c r="L19674" s="40"/>
    </row>
    <row r="19675" spans="1:12">
      <c r="A19675" s="17">
        <v>45900</v>
      </c>
      <c r="B19675" s="22" t="s">
        <v>62</v>
      </c>
      <c r="C19675" s="22" t="s">
        <v>13296</v>
      </c>
      <c r="D19675" s="22" t="s">
        <v>20063</v>
      </c>
      <c r="E19675" s="22" t="s">
        <v>65</v>
      </c>
      <c r="F19675" s="22" t="s">
        <v>451</v>
      </c>
      <c r="G19675" s="9">
        <v>192</v>
      </c>
      <c r="H19675" s="22" t="s">
        <v>15</v>
      </c>
      <c r="I19675" s="28">
        <v>42.21</v>
      </c>
      <c r="J19675" s="28">
        <v>8104.32</v>
      </c>
      <c r="K19675" s="40"/>
      <c r="L19675" s="40"/>
    </row>
    <row r="19676" spans="1:12">
      <c r="A19676" s="17">
        <v>45900</v>
      </c>
      <c r="B19676" s="22" t="s">
        <v>62</v>
      </c>
      <c r="C19676" s="22" t="s">
        <v>13296</v>
      </c>
      <c r="D19676" s="22" t="s">
        <v>20064</v>
      </c>
      <c r="E19676" s="22" t="s">
        <v>65</v>
      </c>
      <c r="F19676" s="22" t="s">
        <v>451</v>
      </c>
      <c r="G19676" s="9">
        <v>768</v>
      </c>
      <c r="H19676" s="22" t="s">
        <v>15</v>
      </c>
      <c r="I19676" s="28">
        <v>42.21</v>
      </c>
      <c r="J19676" s="28">
        <v>32417.279999999999</v>
      </c>
      <c r="K19676" s="40"/>
      <c r="L19676" s="40"/>
    </row>
    <row r="19677" spans="1:12">
      <c r="A19677" s="17">
        <v>45900</v>
      </c>
      <c r="B19677" s="22" t="s">
        <v>62</v>
      </c>
      <c r="C19677" s="22" t="s">
        <v>13296</v>
      </c>
      <c r="D19677" s="22" t="s">
        <v>20065</v>
      </c>
      <c r="E19677" s="22" t="s">
        <v>65</v>
      </c>
      <c r="F19677" s="22" t="s">
        <v>451</v>
      </c>
      <c r="G19677" s="9">
        <v>649</v>
      </c>
      <c r="H19677" s="22" t="s">
        <v>15</v>
      </c>
      <c r="I19677" s="28">
        <v>42.21</v>
      </c>
      <c r="J19677" s="28">
        <v>27394.29</v>
      </c>
      <c r="K19677" s="40"/>
      <c r="L19677" s="40"/>
    </row>
    <row r="19678" spans="1:12">
      <c r="A19678" s="17">
        <v>45900</v>
      </c>
      <c r="B19678" s="22" t="s">
        <v>62</v>
      </c>
      <c r="C19678" s="22" t="s">
        <v>13296</v>
      </c>
      <c r="D19678" s="22" t="s">
        <v>20066</v>
      </c>
      <c r="E19678" s="22" t="s">
        <v>65</v>
      </c>
      <c r="F19678" s="22" t="s">
        <v>451</v>
      </c>
      <c r="G19678" s="9">
        <v>964</v>
      </c>
      <c r="H19678" s="22" t="s">
        <v>15</v>
      </c>
      <c r="I19678" s="28">
        <v>42.21</v>
      </c>
      <c r="J19678" s="28">
        <v>40690.44</v>
      </c>
      <c r="K19678" s="40"/>
      <c r="L19678" s="40"/>
    </row>
    <row r="19679" spans="1:12">
      <c r="A19679" s="17">
        <v>45900</v>
      </c>
      <c r="B19679" s="22" t="s">
        <v>62</v>
      </c>
      <c r="C19679" s="22" t="s">
        <v>13296</v>
      </c>
      <c r="D19679" s="22" t="s">
        <v>20067</v>
      </c>
      <c r="E19679" s="22" t="s">
        <v>65</v>
      </c>
      <c r="F19679" s="22" t="s">
        <v>451</v>
      </c>
      <c r="G19679" s="9">
        <v>67</v>
      </c>
      <c r="H19679" s="22" t="s">
        <v>15</v>
      </c>
      <c r="I19679" s="28">
        <v>42.21</v>
      </c>
      <c r="J19679" s="28">
        <v>2828.07</v>
      </c>
      <c r="K19679" s="40"/>
      <c r="L19679" s="40"/>
    </row>
    <row r="19680" spans="1:12">
      <c r="A19680" s="17">
        <v>45900</v>
      </c>
      <c r="B19680" s="22" t="s">
        <v>62</v>
      </c>
      <c r="C19680" s="22" t="s">
        <v>12225</v>
      </c>
      <c r="D19680" s="22" t="s">
        <v>20068</v>
      </c>
      <c r="E19680" s="22" t="s">
        <v>65</v>
      </c>
      <c r="F19680" s="22" t="s">
        <v>451</v>
      </c>
      <c r="G19680" s="9">
        <v>288</v>
      </c>
      <c r="H19680" s="22" t="s">
        <v>15</v>
      </c>
      <c r="I19680" s="28">
        <v>42.21</v>
      </c>
      <c r="J19680" s="28">
        <v>12156.48</v>
      </c>
      <c r="K19680" s="40"/>
      <c r="L19680" s="40"/>
    </row>
    <row r="19681" spans="1:12">
      <c r="A19681" s="17">
        <v>45900</v>
      </c>
      <c r="B19681" s="22" t="s">
        <v>62</v>
      </c>
      <c r="C19681" s="22" t="s">
        <v>12225</v>
      </c>
      <c r="D19681" s="22" t="s">
        <v>20069</v>
      </c>
      <c r="E19681" s="22" t="s">
        <v>65</v>
      </c>
      <c r="F19681" s="22" t="s">
        <v>451</v>
      </c>
      <c r="G19681" s="9">
        <v>84</v>
      </c>
      <c r="H19681" s="22" t="s">
        <v>15</v>
      </c>
      <c r="I19681" s="28">
        <v>42.21</v>
      </c>
      <c r="J19681" s="28">
        <v>3545.64</v>
      </c>
      <c r="K19681" s="40"/>
      <c r="L19681" s="40"/>
    </row>
    <row r="19682" spans="1:12">
      <c r="A19682" s="17">
        <v>45900</v>
      </c>
      <c r="B19682" s="22" t="s">
        <v>62</v>
      </c>
      <c r="C19682" s="22" t="s">
        <v>12225</v>
      </c>
      <c r="D19682" s="22" t="s">
        <v>20070</v>
      </c>
      <c r="E19682" s="22" t="s">
        <v>65</v>
      </c>
      <c r="F19682" s="22" t="s">
        <v>451</v>
      </c>
      <c r="G19682" s="9">
        <v>48</v>
      </c>
      <c r="H19682" s="22" t="s">
        <v>15</v>
      </c>
      <c r="I19682" s="28">
        <v>42.21</v>
      </c>
      <c r="J19682" s="28">
        <v>2026.08</v>
      </c>
      <c r="K19682" s="40"/>
      <c r="L19682" s="40"/>
    </row>
    <row r="19683" spans="1:12">
      <c r="A19683" s="17">
        <v>45900</v>
      </c>
      <c r="B19683" s="22" t="s">
        <v>62</v>
      </c>
      <c r="C19683" s="22" t="s">
        <v>107</v>
      </c>
      <c r="D19683" s="22" t="s">
        <v>20071</v>
      </c>
      <c r="E19683" s="22" t="s">
        <v>65</v>
      </c>
      <c r="F19683" s="22" t="s">
        <v>75</v>
      </c>
      <c r="G19683" s="9">
        <v>88</v>
      </c>
      <c r="H19683" s="22" t="s">
        <v>15</v>
      </c>
      <c r="I19683" s="28">
        <v>42.21</v>
      </c>
      <c r="J19683" s="28">
        <v>3714.48</v>
      </c>
      <c r="K19683" s="40"/>
      <c r="L19683" s="40"/>
    </row>
    <row r="19684" spans="1:12">
      <c r="A19684" s="17">
        <v>45900</v>
      </c>
      <c r="B19684" s="22" t="s">
        <v>62</v>
      </c>
      <c r="C19684" s="22" t="s">
        <v>107</v>
      </c>
      <c r="D19684" s="22" t="s">
        <v>20072</v>
      </c>
      <c r="E19684" s="22" t="s">
        <v>65</v>
      </c>
      <c r="F19684" s="22" t="s">
        <v>75</v>
      </c>
      <c r="G19684" s="9">
        <v>70</v>
      </c>
      <c r="H19684" s="22" t="s">
        <v>15</v>
      </c>
      <c r="I19684" s="28">
        <v>42.21</v>
      </c>
      <c r="J19684" s="28">
        <v>2954.7</v>
      </c>
      <c r="K19684" s="40"/>
      <c r="L19684" s="40"/>
    </row>
    <row r="19685" spans="1:12">
      <c r="A19685" s="17">
        <v>45900</v>
      </c>
      <c r="B19685" s="22" t="s">
        <v>62</v>
      </c>
      <c r="C19685" s="22" t="s">
        <v>107</v>
      </c>
      <c r="D19685" s="22" t="s">
        <v>20073</v>
      </c>
      <c r="E19685" s="22" t="s">
        <v>65</v>
      </c>
      <c r="F19685" s="22" t="s">
        <v>75</v>
      </c>
      <c r="G19685" s="9">
        <v>188</v>
      </c>
      <c r="H19685" s="22" t="s">
        <v>15</v>
      </c>
      <c r="I19685" s="28">
        <v>42.21</v>
      </c>
      <c r="J19685" s="28">
        <v>7935.48</v>
      </c>
      <c r="K19685" s="40"/>
      <c r="L19685" s="40"/>
    </row>
    <row r="19686" spans="1:12">
      <c r="A19686" s="17">
        <v>45900</v>
      </c>
      <c r="B19686" s="22" t="s">
        <v>62</v>
      </c>
      <c r="C19686" s="22" t="s">
        <v>107</v>
      </c>
      <c r="D19686" s="22" t="s">
        <v>20074</v>
      </c>
      <c r="E19686" s="22" t="s">
        <v>65</v>
      </c>
      <c r="F19686" s="22" t="s">
        <v>75</v>
      </c>
      <c r="G19686" s="9">
        <v>192</v>
      </c>
      <c r="H19686" s="22" t="s">
        <v>15</v>
      </c>
      <c r="I19686" s="28">
        <v>42.21</v>
      </c>
      <c r="J19686" s="28">
        <v>8104.32</v>
      </c>
      <c r="K19686" s="40"/>
      <c r="L19686" s="40"/>
    </row>
    <row r="19687" spans="1:12">
      <c r="A19687" s="17">
        <v>45900</v>
      </c>
      <c r="B19687" s="22" t="s">
        <v>62</v>
      </c>
      <c r="C19687" s="22" t="s">
        <v>107</v>
      </c>
      <c r="D19687" s="22" t="s">
        <v>20075</v>
      </c>
      <c r="E19687" s="22" t="s">
        <v>65</v>
      </c>
      <c r="F19687" s="22" t="s">
        <v>75</v>
      </c>
      <c r="G19687" s="9">
        <v>69</v>
      </c>
      <c r="H19687" s="22" t="s">
        <v>15</v>
      </c>
      <c r="I19687" s="28">
        <v>42.21</v>
      </c>
      <c r="J19687" s="28">
        <v>2912.49</v>
      </c>
      <c r="K19687" s="40"/>
      <c r="L19687" s="40"/>
    </row>
    <row r="19688" spans="1:12">
      <c r="A19688" s="17">
        <v>45900</v>
      </c>
      <c r="B19688" s="22" t="s">
        <v>62</v>
      </c>
      <c r="C19688" s="22" t="s">
        <v>107</v>
      </c>
      <c r="D19688" s="22" t="s">
        <v>20076</v>
      </c>
      <c r="E19688" s="22" t="s">
        <v>65</v>
      </c>
      <c r="F19688" s="22" t="s">
        <v>75</v>
      </c>
      <c r="G19688" s="9">
        <v>57</v>
      </c>
      <c r="H19688" s="22" t="s">
        <v>15</v>
      </c>
      <c r="I19688" s="28">
        <v>42.21</v>
      </c>
      <c r="J19688" s="28">
        <v>2405.9699999999998</v>
      </c>
      <c r="K19688" s="40"/>
      <c r="L19688" s="40"/>
    </row>
    <row r="19689" spans="1:12">
      <c r="A19689" s="17">
        <v>45900</v>
      </c>
      <c r="B19689" s="22" t="s">
        <v>62</v>
      </c>
      <c r="C19689" s="22" t="s">
        <v>107</v>
      </c>
      <c r="D19689" s="22" t="s">
        <v>20077</v>
      </c>
      <c r="E19689" s="22" t="s">
        <v>65</v>
      </c>
      <c r="F19689" s="22" t="s">
        <v>75</v>
      </c>
      <c r="G19689" s="9">
        <v>55</v>
      </c>
      <c r="H19689" s="22" t="s">
        <v>15</v>
      </c>
      <c r="I19689" s="28">
        <v>42.21</v>
      </c>
      <c r="J19689" s="28">
        <v>2321.5500000000002</v>
      </c>
      <c r="K19689" s="40"/>
      <c r="L19689" s="40"/>
    </row>
    <row r="19690" spans="1:12">
      <c r="A19690" s="17">
        <v>45900</v>
      </c>
      <c r="B19690" s="22" t="s">
        <v>62</v>
      </c>
      <c r="C19690" s="22" t="s">
        <v>107</v>
      </c>
      <c r="D19690" s="22" t="s">
        <v>20078</v>
      </c>
      <c r="E19690" s="22" t="s">
        <v>65</v>
      </c>
      <c r="F19690" s="22" t="s">
        <v>75</v>
      </c>
      <c r="G19690" s="9">
        <v>160</v>
      </c>
      <c r="H19690" s="22" t="s">
        <v>15</v>
      </c>
      <c r="I19690" s="28">
        <v>42.21</v>
      </c>
      <c r="J19690" s="28">
        <v>6753.6</v>
      </c>
      <c r="K19690" s="40"/>
      <c r="L19690" s="40"/>
    </row>
    <row r="19691" spans="1:12">
      <c r="A19691" s="17">
        <v>45900</v>
      </c>
      <c r="B19691" s="22" t="s">
        <v>62</v>
      </c>
      <c r="C19691" s="22" t="s">
        <v>129</v>
      </c>
      <c r="D19691" s="22" t="s">
        <v>20079</v>
      </c>
      <c r="E19691" s="22" t="s">
        <v>65</v>
      </c>
      <c r="F19691" s="22" t="s">
        <v>92</v>
      </c>
      <c r="G19691" s="9">
        <v>14</v>
      </c>
      <c r="H19691" s="22" t="s">
        <v>15</v>
      </c>
      <c r="I19691" s="28">
        <v>42.21</v>
      </c>
      <c r="J19691" s="28">
        <v>590.94000000000005</v>
      </c>
      <c r="K19691" s="40"/>
      <c r="L19691" s="40"/>
    </row>
    <row r="19692" spans="1:12">
      <c r="A19692" s="17">
        <v>45900</v>
      </c>
      <c r="B19692" s="22" t="s">
        <v>62</v>
      </c>
      <c r="C19692" s="22" t="s">
        <v>129</v>
      </c>
      <c r="D19692" s="22" t="s">
        <v>20080</v>
      </c>
      <c r="E19692" s="22" t="s">
        <v>65</v>
      </c>
      <c r="F19692" s="22" t="s">
        <v>92</v>
      </c>
      <c r="G19692" s="9">
        <v>444</v>
      </c>
      <c r="H19692" s="22" t="s">
        <v>15</v>
      </c>
      <c r="I19692" s="28">
        <v>42.21</v>
      </c>
      <c r="J19692" s="28">
        <v>18741.240000000002</v>
      </c>
      <c r="K19692" s="40"/>
      <c r="L19692" s="40"/>
    </row>
    <row r="19693" spans="1:12">
      <c r="A19693" s="17">
        <v>45900</v>
      </c>
      <c r="B19693" s="22" t="s">
        <v>62</v>
      </c>
      <c r="C19693" s="22" t="s">
        <v>129</v>
      </c>
      <c r="D19693" s="22" t="s">
        <v>20081</v>
      </c>
      <c r="E19693" s="22" t="s">
        <v>65</v>
      </c>
      <c r="F19693" s="22" t="s">
        <v>92</v>
      </c>
      <c r="G19693" s="9">
        <v>191</v>
      </c>
      <c r="H19693" s="22" t="s">
        <v>15</v>
      </c>
      <c r="I19693" s="28">
        <v>42.21</v>
      </c>
      <c r="J19693" s="28">
        <v>8062.11</v>
      </c>
      <c r="K19693" s="40"/>
      <c r="L19693" s="40"/>
    </row>
    <row r="19694" spans="1:12">
      <c r="A19694" s="17">
        <v>45900</v>
      </c>
      <c r="B19694" s="22" t="s">
        <v>62</v>
      </c>
      <c r="C19694" s="22" t="s">
        <v>129</v>
      </c>
      <c r="D19694" s="22" t="s">
        <v>20082</v>
      </c>
      <c r="E19694" s="22" t="s">
        <v>65</v>
      </c>
      <c r="F19694" s="22" t="s">
        <v>92</v>
      </c>
      <c r="G19694" s="9">
        <v>126</v>
      </c>
      <c r="H19694" s="22" t="s">
        <v>15</v>
      </c>
      <c r="I19694" s="28">
        <v>42.21</v>
      </c>
      <c r="J19694" s="28">
        <v>5318.46</v>
      </c>
      <c r="K19694" s="40"/>
      <c r="L19694" s="40"/>
    </row>
    <row r="19695" spans="1:12">
      <c r="A19695" s="17">
        <v>45900</v>
      </c>
      <c r="B19695" s="22" t="s">
        <v>62</v>
      </c>
      <c r="C19695" s="22" t="s">
        <v>129</v>
      </c>
      <c r="D19695" s="22" t="s">
        <v>20083</v>
      </c>
      <c r="E19695" s="22" t="s">
        <v>65</v>
      </c>
      <c r="F19695" s="22" t="s">
        <v>92</v>
      </c>
      <c r="G19695" s="9">
        <v>110</v>
      </c>
      <c r="H19695" s="22" t="s">
        <v>15</v>
      </c>
      <c r="I19695" s="28">
        <v>42.21</v>
      </c>
      <c r="J19695" s="28">
        <v>4643.1000000000004</v>
      </c>
      <c r="K19695" s="40"/>
      <c r="L19695" s="40"/>
    </row>
    <row r="19696" spans="1:12">
      <c r="A19696" s="17">
        <v>45900</v>
      </c>
      <c r="B19696" s="22" t="s">
        <v>10</v>
      </c>
      <c r="C19696" s="22" t="s">
        <v>136</v>
      </c>
      <c r="D19696" s="22" t="s">
        <v>20084</v>
      </c>
      <c r="E19696" s="22" t="s">
        <v>65</v>
      </c>
      <c r="F19696" s="22" t="s">
        <v>75</v>
      </c>
      <c r="G19696" s="9">
        <v>50</v>
      </c>
      <c r="H19696" s="22" t="s">
        <v>15</v>
      </c>
      <c r="I19696" s="28">
        <v>41.37</v>
      </c>
      <c r="J19696" s="28">
        <v>2068.29</v>
      </c>
      <c r="K19696" s="40"/>
      <c r="L19696" s="40"/>
    </row>
    <row r="19697" spans="1:12">
      <c r="A19697" s="17">
        <v>45900</v>
      </c>
      <c r="B19697" s="22" t="s">
        <v>62</v>
      </c>
      <c r="C19697" s="22" t="s">
        <v>136</v>
      </c>
      <c r="D19697" s="22" t="s">
        <v>20085</v>
      </c>
      <c r="E19697" s="22" t="s">
        <v>65</v>
      </c>
      <c r="F19697" s="22" t="s">
        <v>75</v>
      </c>
      <c r="G19697" s="9">
        <v>95</v>
      </c>
      <c r="H19697" s="22" t="s">
        <v>15</v>
      </c>
      <c r="I19697" s="28">
        <v>42.21</v>
      </c>
      <c r="J19697" s="28">
        <v>4009.95</v>
      </c>
      <c r="K19697" s="40"/>
      <c r="L19697" s="40"/>
    </row>
    <row r="19698" spans="1:12">
      <c r="A19698" s="17">
        <v>45900</v>
      </c>
      <c r="B19698" s="22" t="s">
        <v>62</v>
      </c>
      <c r="C19698" s="22" t="s">
        <v>136</v>
      </c>
      <c r="D19698" s="22" t="s">
        <v>20086</v>
      </c>
      <c r="E19698" s="22" t="s">
        <v>65</v>
      </c>
      <c r="F19698" s="22" t="s">
        <v>75</v>
      </c>
      <c r="G19698" s="9">
        <v>16</v>
      </c>
      <c r="H19698" s="22" t="s">
        <v>15</v>
      </c>
      <c r="I19698" s="28">
        <v>42.21</v>
      </c>
      <c r="J19698" s="28">
        <v>675.36</v>
      </c>
      <c r="K19698" s="40"/>
      <c r="L19698" s="40"/>
    </row>
    <row r="19699" spans="1:12">
      <c r="A19699" s="17">
        <v>45900</v>
      </c>
      <c r="B19699" s="22" t="s">
        <v>10</v>
      </c>
      <c r="C19699" s="22" t="s">
        <v>728</v>
      </c>
      <c r="D19699" s="22" t="s">
        <v>20087</v>
      </c>
      <c r="E19699" s="22" t="s">
        <v>18</v>
      </c>
      <c r="F19699" s="22" t="s">
        <v>242</v>
      </c>
      <c r="H19699" s="22" t="s">
        <v>20</v>
      </c>
      <c r="K19699" s="40"/>
      <c r="L19699" s="40"/>
    </row>
    <row r="19700" spans="1:12">
      <c r="A19700" s="17">
        <v>45900</v>
      </c>
      <c r="B19700" s="22" t="s">
        <v>10</v>
      </c>
      <c r="C19700" s="22" t="s">
        <v>730</v>
      </c>
      <c r="D19700" s="22" t="s">
        <v>20088</v>
      </c>
      <c r="E19700" s="22" t="s">
        <v>18</v>
      </c>
      <c r="F19700" s="22" t="s">
        <v>242</v>
      </c>
      <c r="H19700" s="22" t="s">
        <v>20</v>
      </c>
      <c r="K19700" s="40"/>
      <c r="L19700" s="40"/>
    </row>
    <row r="19701" spans="1:12">
      <c r="A19701" s="17">
        <v>45900</v>
      </c>
      <c r="B19701" s="22" t="s">
        <v>10</v>
      </c>
      <c r="C19701" s="22" t="s">
        <v>552</v>
      </c>
      <c r="D19701" s="22" t="s">
        <v>20089</v>
      </c>
      <c r="E19701" s="22" t="s">
        <v>18</v>
      </c>
      <c r="F19701" s="22" t="s">
        <v>242</v>
      </c>
      <c r="H19701" s="22" t="s">
        <v>20</v>
      </c>
      <c r="K19701" s="40"/>
      <c r="L19701" s="40"/>
    </row>
    <row r="19702" spans="1:12">
      <c r="A19702" s="17">
        <v>45900</v>
      </c>
      <c r="B19702" s="22" t="s">
        <v>10</v>
      </c>
      <c r="C19702" s="22" t="s">
        <v>552</v>
      </c>
      <c r="D19702" s="22" t="s">
        <v>20090</v>
      </c>
      <c r="E19702" s="22" t="s">
        <v>18</v>
      </c>
      <c r="F19702" s="22" t="s">
        <v>242</v>
      </c>
      <c r="H19702" s="22" t="s">
        <v>20</v>
      </c>
      <c r="K19702" s="40"/>
      <c r="L19702" s="40"/>
    </row>
    <row r="19703" spans="1:12">
      <c r="A19703" s="17">
        <v>45900</v>
      </c>
      <c r="B19703" s="22" t="s">
        <v>10</v>
      </c>
      <c r="C19703" s="22" t="s">
        <v>552</v>
      </c>
      <c r="D19703" s="22" t="s">
        <v>20091</v>
      </c>
      <c r="E19703" s="22" t="s">
        <v>18</v>
      </c>
      <c r="F19703" s="22" t="s">
        <v>242</v>
      </c>
      <c r="H19703" s="22" t="s">
        <v>20</v>
      </c>
      <c r="K19703" s="40"/>
      <c r="L19703" s="40"/>
    </row>
    <row r="19704" spans="1:12">
      <c r="A19704" s="17">
        <v>45900</v>
      </c>
      <c r="B19704" s="22" t="s">
        <v>10</v>
      </c>
      <c r="C19704" s="22" t="s">
        <v>552</v>
      </c>
      <c r="D19704" s="22" t="s">
        <v>20092</v>
      </c>
      <c r="E19704" s="22" t="s">
        <v>18</v>
      </c>
      <c r="F19704" s="22" t="s">
        <v>242</v>
      </c>
      <c r="H19704" s="22" t="s">
        <v>20</v>
      </c>
      <c r="K19704" s="40"/>
      <c r="L19704" s="40"/>
    </row>
    <row r="19705" spans="1:12">
      <c r="A19705" s="17">
        <v>45900</v>
      </c>
      <c r="B19705" s="22" t="s">
        <v>10</v>
      </c>
      <c r="C19705" s="22" t="s">
        <v>552</v>
      </c>
      <c r="D19705" s="22" t="s">
        <v>20093</v>
      </c>
      <c r="E19705" s="22" t="s">
        <v>18</v>
      </c>
      <c r="F19705" s="22" t="s">
        <v>242</v>
      </c>
      <c r="H19705" s="22" t="s">
        <v>20</v>
      </c>
      <c r="K19705" s="40"/>
      <c r="L19705" s="40"/>
    </row>
    <row r="19706" spans="1:12">
      <c r="A19706" s="17">
        <v>45900</v>
      </c>
      <c r="B19706" s="22" t="s">
        <v>10</v>
      </c>
      <c r="C19706" s="22" t="s">
        <v>552</v>
      </c>
      <c r="D19706" s="22" t="s">
        <v>20094</v>
      </c>
      <c r="E19706" s="22" t="s">
        <v>18</v>
      </c>
      <c r="F19706" s="22" t="s">
        <v>242</v>
      </c>
      <c r="H19706" s="22" t="s">
        <v>20</v>
      </c>
      <c r="K19706" s="40"/>
      <c r="L19706" s="40"/>
    </row>
    <row r="19707" spans="1:12">
      <c r="A19707" s="17">
        <v>45900</v>
      </c>
      <c r="B19707" s="22" t="s">
        <v>10</v>
      </c>
      <c r="C19707" s="22" t="s">
        <v>552</v>
      </c>
      <c r="D19707" s="22" t="s">
        <v>20095</v>
      </c>
      <c r="E19707" s="22" t="s">
        <v>18</v>
      </c>
      <c r="F19707" s="22" t="s">
        <v>242</v>
      </c>
      <c r="H19707" s="22" t="s">
        <v>20</v>
      </c>
      <c r="K19707" s="40"/>
      <c r="L19707" s="40"/>
    </row>
    <row r="19708" spans="1:12">
      <c r="A19708" s="17">
        <v>45900</v>
      </c>
      <c r="B19708" s="22" t="s">
        <v>10</v>
      </c>
      <c r="C19708" s="22" t="s">
        <v>552</v>
      </c>
      <c r="D19708" s="22" t="s">
        <v>20096</v>
      </c>
      <c r="E19708" s="22" t="s">
        <v>18</v>
      </c>
      <c r="F19708" s="22" t="s">
        <v>242</v>
      </c>
      <c r="H19708" s="22" t="s">
        <v>20</v>
      </c>
      <c r="K19708" s="40"/>
      <c r="L19708" s="40"/>
    </row>
    <row r="19709" spans="1:12">
      <c r="A19709" s="17">
        <v>45900</v>
      </c>
      <c r="B19709" s="22" t="s">
        <v>10</v>
      </c>
      <c r="C19709" s="22" t="s">
        <v>552</v>
      </c>
      <c r="D19709" s="22" t="s">
        <v>20097</v>
      </c>
      <c r="E19709" s="22" t="s">
        <v>18</v>
      </c>
      <c r="F19709" s="22" t="s">
        <v>242</v>
      </c>
      <c r="H19709" s="22" t="s">
        <v>20</v>
      </c>
      <c r="K19709" s="40"/>
      <c r="L19709" s="40"/>
    </row>
    <row r="19710" spans="1:12">
      <c r="A19710" s="17">
        <v>45900</v>
      </c>
      <c r="B19710" s="22" t="s">
        <v>10</v>
      </c>
      <c r="C19710" s="22" t="s">
        <v>552</v>
      </c>
      <c r="D19710" s="22" t="s">
        <v>20098</v>
      </c>
      <c r="E19710" s="22" t="s">
        <v>18</v>
      </c>
      <c r="F19710" s="22" t="s">
        <v>242</v>
      </c>
      <c r="H19710" s="22" t="s">
        <v>20</v>
      </c>
      <c r="K19710" s="40"/>
      <c r="L19710" s="40"/>
    </row>
    <row r="19711" spans="1:12">
      <c r="A19711" s="17">
        <v>45900</v>
      </c>
      <c r="B19711" s="22" t="s">
        <v>10</v>
      </c>
      <c r="C19711" s="22" t="s">
        <v>739</v>
      </c>
      <c r="D19711" s="22" t="s">
        <v>20099</v>
      </c>
      <c r="E19711" s="22" t="s">
        <v>18</v>
      </c>
      <c r="F19711" s="22" t="s">
        <v>242</v>
      </c>
      <c r="H19711" s="22" t="s">
        <v>20</v>
      </c>
      <c r="K19711" s="40"/>
      <c r="L19711" s="40"/>
    </row>
    <row r="19712" spans="1:12">
      <c r="A19712" s="17">
        <v>45900</v>
      </c>
      <c r="B19712" s="22" t="s">
        <v>10</v>
      </c>
      <c r="C19712" s="22" t="s">
        <v>739</v>
      </c>
      <c r="D19712" s="22" t="s">
        <v>20100</v>
      </c>
      <c r="E19712" s="22" t="s">
        <v>18</v>
      </c>
      <c r="F19712" s="22" t="s">
        <v>242</v>
      </c>
      <c r="H19712" s="22" t="s">
        <v>20</v>
      </c>
      <c r="K19712" s="40"/>
      <c r="L19712" s="40"/>
    </row>
    <row r="19713" spans="1:12">
      <c r="A19713" s="17">
        <v>45900</v>
      </c>
      <c r="B19713" s="22" t="s">
        <v>10</v>
      </c>
      <c r="C19713" s="22" t="s">
        <v>739</v>
      </c>
      <c r="D19713" s="22" t="s">
        <v>20101</v>
      </c>
      <c r="E19713" s="22" t="s">
        <v>18</v>
      </c>
      <c r="F19713" s="22" t="s">
        <v>242</v>
      </c>
      <c r="H19713" s="22" t="s">
        <v>20</v>
      </c>
      <c r="K19713" s="40"/>
      <c r="L19713" s="40"/>
    </row>
    <row r="19714" spans="1:12">
      <c r="A19714" s="17">
        <v>45900</v>
      </c>
      <c r="B19714" s="22" t="s">
        <v>10</v>
      </c>
      <c r="C19714" s="22" t="s">
        <v>739</v>
      </c>
      <c r="D19714" s="22" t="s">
        <v>20102</v>
      </c>
      <c r="E19714" s="22" t="s">
        <v>18</v>
      </c>
      <c r="F19714" s="22" t="s">
        <v>242</v>
      </c>
      <c r="H19714" s="22" t="s">
        <v>20</v>
      </c>
      <c r="K19714" s="40"/>
      <c r="L19714" s="40"/>
    </row>
    <row r="19715" spans="1:12">
      <c r="A19715" s="17">
        <v>45900</v>
      </c>
      <c r="B19715" s="22" t="s">
        <v>10</v>
      </c>
      <c r="C19715" s="22" t="s">
        <v>739</v>
      </c>
      <c r="D19715" s="22" t="s">
        <v>20103</v>
      </c>
      <c r="E19715" s="22" t="s">
        <v>18</v>
      </c>
      <c r="F19715" s="22" t="s">
        <v>242</v>
      </c>
      <c r="H19715" s="22" t="s">
        <v>20</v>
      </c>
      <c r="K19715" s="40"/>
      <c r="L19715" s="40"/>
    </row>
    <row r="19716" spans="1:12">
      <c r="A19716" s="17">
        <v>45900</v>
      </c>
      <c r="B19716" s="22" t="s">
        <v>10</v>
      </c>
      <c r="C19716" s="22" t="s">
        <v>739</v>
      </c>
      <c r="D19716" s="22" t="s">
        <v>20104</v>
      </c>
      <c r="E19716" s="22" t="s">
        <v>18</v>
      </c>
      <c r="F19716" s="22" t="s">
        <v>242</v>
      </c>
      <c r="H19716" s="22" t="s">
        <v>20</v>
      </c>
      <c r="K19716" s="40"/>
      <c r="L19716" s="40"/>
    </row>
    <row r="19717" spans="1:12">
      <c r="A19717" s="17">
        <v>45900</v>
      </c>
      <c r="B19717" s="22" t="s">
        <v>10</v>
      </c>
      <c r="C19717" s="22" t="s">
        <v>741</v>
      </c>
      <c r="D19717" s="22" t="s">
        <v>20105</v>
      </c>
      <c r="E19717" s="22" t="s">
        <v>18</v>
      </c>
      <c r="F19717" s="22" t="s">
        <v>242</v>
      </c>
      <c r="H19717" s="22" t="s">
        <v>20</v>
      </c>
      <c r="K19717" s="40"/>
      <c r="L19717" s="40"/>
    </row>
    <row r="19718" spans="1:12">
      <c r="A19718" s="17">
        <v>45900</v>
      </c>
      <c r="B19718" s="22" t="s">
        <v>10</v>
      </c>
      <c r="C19718" s="22" t="s">
        <v>741</v>
      </c>
      <c r="D19718" s="22" t="s">
        <v>20106</v>
      </c>
      <c r="E19718" s="22" t="s">
        <v>18</v>
      </c>
      <c r="F19718" s="22" t="s">
        <v>242</v>
      </c>
      <c r="H19718" s="22" t="s">
        <v>20</v>
      </c>
      <c r="K19718" s="40"/>
      <c r="L19718" s="40"/>
    </row>
    <row r="19719" spans="1:12">
      <c r="A19719" s="17">
        <v>45900</v>
      </c>
      <c r="B19719" s="22" t="s">
        <v>10</v>
      </c>
      <c r="C19719" s="22" t="s">
        <v>741</v>
      </c>
      <c r="D19719" s="22" t="s">
        <v>20107</v>
      </c>
      <c r="E19719" s="22" t="s">
        <v>18</v>
      </c>
      <c r="F19719" s="22" t="s">
        <v>242</v>
      </c>
      <c r="H19719" s="22" t="s">
        <v>20</v>
      </c>
      <c r="K19719" s="40"/>
      <c r="L19719" s="40"/>
    </row>
    <row r="19720" spans="1:12">
      <c r="A19720" s="17">
        <v>45900</v>
      </c>
      <c r="B19720" s="22" t="s">
        <v>10</v>
      </c>
      <c r="C19720" s="22" t="s">
        <v>741</v>
      </c>
      <c r="D19720" s="22" t="s">
        <v>20108</v>
      </c>
      <c r="E19720" s="22" t="s">
        <v>18</v>
      </c>
      <c r="F19720" s="22" t="s">
        <v>242</v>
      </c>
      <c r="H19720" s="22" t="s">
        <v>20</v>
      </c>
      <c r="K19720" s="40"/>
      <c r="L19720" s="40"/>
    </row>
    <row r="19721" spans="1:12">
      <c r="A19721" s="17">
        <v>45900</v>
      </c>
      <c r="B19721" s="22" t="s">
        <v>10</v>
      </c>
      <c r="C19721" s="22" t="s">
        <v>741</v>
      </c>
      <c r="D19721" s="22" t="s">
        <v>20109</v>
      </c>
      <c r="E19721" s="22" t="s">
        <v>18</v>
      </c>
      <c r="F19721" s="22" t="s">
        <v>242</v>
      </c>
      <c r="H19721" s="22" t="s">
        <v>20</v>
      </c>
      <c r="K19721" s="40"/>
      <c r="L19721" s="40"/>
    </row>
    <row r="19722" spans="1:12">
      <c r="A19722" s="17">
        <v>45900</v>
      </c>
      <c r="B19722" s="22" t="s">
        <v>10</v>
      </c>
      <c r="C19722" s="22" t="s">
        <v>745</v>
      </c>
      <c r="D19722" s="22" t="s">
        <v>20110</v>
      </c>
      <c r="E19722" s="22" t="s">
        <v>18</v>
      </c>
      <c r="F19722" s="22" t="s">
        <v>242</v>
      </c>
      <c r="H19722" s="22" t="s">
        <v>20</v>
      </c>
      <c r="K19722" s="40"/>
      <c r="L19722" s="40"/>
    </row>
    <row r="19723" spans="1:12">
      <c r="A19723" s="17">
        <v>45900</v>
      </c>
      <c r="B19723" s="22" t="s">
        <v>10</v>
      </c>
      <c r="C19723" s="22" t="s">
        <v>745</v>
      </c>
      <c r="D19723" s="22" t="s">
        <v>20111</v>
      </c>
      <c r="E19723" s="22" t="s">
        <v>18</v>
      </c>
      <c r="F19723" s="22" t="s">
        <v>242</v>
      </c>
      <c r="H19723" s="22" t="s">
        <v>20</v>
      </c>
      <c r="K19723" s="40"/>
      <c r="L19723" s="40"/>
    </row>
    <row r="19724" spans="1:12">
      <c r="A19724" s="17">
        <v>45900</v>
      </c>
      <c r="B19724" s="22" t="s">
        <v>10</v>
      </c>
      <c r="C19724" s="22" t="s">
        <v>745</v>
      </c>
      <c r="D19724" s="22" t="s">
        <v>20112</v>
      </c>
      <c r="E19724" s="22" t="s">
        <v>18</v>
      </c>
      <c r="F19724" s="22" t="s">
        <v>242</v>
      </c>
      <c r="H19724" s="22" t="s">
        <v>20</v>
      </c>
      <c r="K19724" s="40"/>
      <c r="L19724" s="40"/>
    </row>
    <row r="19725" spans="1:12">
      <c r="A19725" s="17">
        <v>45900</v>
      </c>
      <c r="B19725" s="22" t="s">
        <v>10</v>
      </c>
      <c r="C19725" s="22" t="s">
        <v>745</v>
      </c>
      <c r="D19725" s="22" t="s">
        <v>20113</v>
      </c>
      <c r="E19725" s="22" t="s">
        <v>18</v>
      </c>
      <c r="F19725" s="22" t="s">
        <v>242</v>
      </c>
      <c r="H19725" s="22" t="s">
        <v>20</v>
      </c>
      <c r="K19725" s="40"/>
      <c r="L19725" s="40"/>
    </row>
    <row r="19726" spans="1:12">
      <c r="A19726" s="17">
        <v>45900</v>
      </c>
      <c r="B19726" s="22" t="s">
        <v>10</v>
      </c>
      <c r="C19726" s="22" t="s">
        <v>745</v>
      </c>
      <c r="D19726" s="22" t="s">
        <v>20114</v>
      </c>
      <c r="E19726" s="22" t="s">
        <v>18</v>
      </c>
      <c r="F19726" s="22" t="s">
        <v>242</v>
      </c>
      <c r="H19726" s="22" t="s">
        <v>20</v>
      </c>
      <c r="K19726" s="40"/>
      <c r="L19726" s="40"/>
    </row>
    <row r="19727" spans="1:12">
      <c r="A19727" s="17">
        <v>45900</v>
      </c>
      <c r="B19727" s="22" t="s">
        <v>10</v>
      </c>
      <c r="C19727" s="22" t="s">
        <v>745</v>
      </c>
      <c r="D19727" s="22" t="s">
        <v>20115</v>
      </c>
      <c r="E19727" s="22" t="s">
        <v>18</v>
      </c>
      <c r="F19727" s="22" t="s">
        <v>242</v>
      </c>
      <c r="H19727" s="22" t="s">
        <v>20</v>
      </c>
      <c r="K19727" s="40"/>
      <c r="L19727" s="40"/>
    </row>
    <row r="19728" spans="1:12">
      <c r="A19728" s="17">
        <v>45900</v>
      </c>
      <c r="B19728" s="22" t="s">
        <v>10</v>
      </c>
      <c r="C19728" s="22" t="s">
        <v>745</v>
      </c>
      <c r="D19728" s="22" t="s">
        <v>20116</v>
      </c>
      <c r="E19728" s="22" t="s">
        <v>18</v>
      </c>
      <c r="F19728" s="22" t="s">
        <v>242</v>
      </c>
      <c r="H19728" s="22" t="s">
        <v>20</v>
      </c>
      <c r="K19728" s="40"/>
      <c r="L19728" s="40"/>
    </row>
    <row r="19729" spans="1:12">
      <c r="A19729" s="17">
        <v>45900</v>
      </c>
      <c r="B19729" s="22" t="s">
        <v>10</v>
      </c>
      <c r="C19729" s="22" t="s">
        <v>854</v>
      </c>
      <c r="D19729" s="22" t="s">
        <v>20117</v>
      </c>
      <c r="E19729" s="22" t="s">
        <v>18</v>
      </c>
      <c r="F19729" s="22" t="s">
        <v>242</v>
      </c>
      <c r="H19729" s="22" t="s">
        <v>20</v>
      </c>
      <c r="K19729" s="40"/>
      <c r="L19729" s="40"/>
    </row>
    <row r="19730" spans="1:12">
      <c r="A19730" s="17">
        <v>45900</v>
      </c>
      <c r="B19730" s="22" t="s">
        <v>10</v>
      </c>
      <c r="C19730" s="22" t="s">
        <v>854</v>
      </c>
      <c r="D19730" s="22" t="s">
        <v>20118</v>
      </c>
      <c r="E19730" s="22" t="s">
        <v>18</v>
      </c>
      <c r="F19730" s="22" t="s">
        <v>242</v>
      </c>
      <c r="H19730" s="22" t="s">
        <v>20</v>
      </c>
      <c r="K19730" s="40"/>
      <c r="L19730" s="40"/>
    </row>
    <row r="19731" spans="1:12">
      <c r="A19731" s="17">
        <v>45900</v>
      </c>
      <c r="B19731" s="22" t="s">
        <v>10</v>
      </c>
      <c r="C19731" s="22" t="s">
        <v>854</v>
      </c>
      <c r="D19731" s="22" t="s">
        <v>20119</v>
      </c>
      <c r="E19731" s="22" t="s">
        <v>18</v>
      </c>
      <c r="F19731" s="22" t="s">
        <v>242</v>
      </c>
      <c r="H19731" s="22" t="s">
        <v>20</v>
      </c>
      <c r="K19731" s="40"/>
      <c r="L19731" s="40"/>
    </row>
    <row r="19732" spans="1:12">
      <c r="A19732" s="17">
        <v>45900</v>
      </c>
      <c r="B19732" s="22" t="s">
        <v>10</v>
      </c>
      <c r="C19732" s="22" t="s">
        <v>747</v>
      </c>
      <c r="D19732" s="22" t="s">
        <v>20120</v>
      </c>
      <c r="E19732" s="22" t="s">
        <v>18</v>
      </c>
      <c r="F19732" s="22" t="s">
        <v>242</v>
      </c>
      <c r="H19732" s="22" t="s">
        <v>20</v>
      </c>
      <c r="K19732" s="40"/>
      <c r="L19732" s="40"/>
    </row>
    <row r="19733" spans="1:12">
      <c r="A19733" s="17">
        <v>45900</v>
      </c>
      <c r="B19733" s="22" t="s">
        <v>10</v>
      </c>
      <c r="C19733" s="22" t="s">
        <v>747</v>
      </c>
      <c r="D19733" s="22" t="s">
        <v>20121</v>
      </c>
      <c r="E19733" s="22" t="s">
        <v>18</v>
      </c>
      <c r="F19733" s="22" t="s">
        <v>242</v>
      </c>
      <c r="H19733" s="22" t="s">
        <v>20</v>
      </c>
      <c r="K19733" s="40"/>
      <c r="L19733" s="40"/>
    </row>
    <row r="19734" spans="1:12">
      <c r="A19734" s="17">
        <v>45900</v>
      </c>
      <c r="B19734" s="22" t="s">
        <v>10</v>
      </c>
      <c r="C19734" s="22" t="s">
        <v>8744</v>
      </c>
      <c r="D19734" s="22" t="s">
        <v>20122</v>
      </c>
      <c r="E19734" s="22" t="s">
        <v>18</v>
      </c>
      <c r="F19734" s="22" t="s">
        <v>242</v>
      </c>
      <c r="H19734" s="22" t="s">
        <v>20</v>
      </c>
      <c r="K19734" s="40"/>
      <c r="L19734" s="40"/>
    </row>
    <row r="19735" spans="1:12">
      <c r="A19735" s="17">
        <v>45900</v>
      </c>
      <c r="B19735" s="22" t="s">
        <v>10</v>
      </c>
      <c r="C19735" s="22" t="s">
        <v>857</v>
      </c>
      <c r="D19735" s="22" t="s">
        <v>20123</v>
      </c>
      <c r="E19735" s="22" t="s">
        <v>18</v>
      </c>
      <c r="F19735" s="22" t="s">
        <v>242</v>
      </c>
      <c r="H19735" s="22" t="s">
        <v>20</v>
      </c>
      <c r="K19735" s="40"/>
      <c r="L19735" s="40"/>
    </row>
    <row r="19736" spans="1:12">
      <c r="A19736" s="17">
        <v>45900</v>
      </c>
      <c r="B19736" s="22" t="s">
        <v>10</v>
      </c>
      <c r="C19736" s="22" t="s">
        <v>857</v>
      </c>
      <c r="D19736" s="22" t="s">
        <v>20124</v>
      </c>
      <c r="E19736" s="22" t="s">
        <v>18</v>
      </c>
      <c r="F19736" s="22" t="s">
        <v>242</v>
      </c>
      <c r="H19736" s="22" t="s">
        <v>20</v>
      </c>
      <c r="K19736" s="40"/>
      <c r="L19736" s="40"/>
    </row>
    <row r="19737" spans="1:12">
      <c r="A19737" s="17">
        <v>45900</v>
      </c>
      <c r="B19737" s="22" t="s">
        <v>10</v>
      </c>
      <c r="C19737" s="22" t="s">
        <v>857</v>
      </c>
      <c r="D19737" s="22" t="s">
        <v>20125</v>
      </c>
      <c r="E19737" s="22" t="s">
        <v>18</v>
      </c>
      <c r="F19737" s="22" t="s">
        <v>242</v>
      </c>
      <c r="H19737" s="22" t="s">
        <v>20</v>
      </c>
      <c r="K19737" s="40"/>
      <c r="L19737" s="40"/>
    </row>
    <row r="19738" spans="1:12">
      <c r="A19738" s="17">
        <v>45900</v>
      </c>
      <c r="B19738" s="22" t="s">
        <v>10</v>
      </c>
      <c r="C19738" s="22" t="s">
        <v>857</v>
      </c>
      <c r="D19738" s="22" t="s">
        <v>20126</v>
      </c>
      <c r="E19738" s="22" t="s">
        <v>18</v>
      </c>
      <c r="F19738" s="22" t="s">
        <v>242</v>
      </c>
      <c r="H19738" s="22" t="s">
        <v>20</v>
      </c>
      <c r="K19738" s="40"/>
      <c r="L19738" s="40"/>
    </row>
    <row r="19739" spans="1:12">
      <c r="A19739" s="17">
        <v>45900</v>
      </c>
      <c r="B19739" s="22" t="s">
        <v>10</v>
      </c>
      <c r="C19739" s="22" t="s">
        <v>857</v>
      </c>
      <c r="D19739" s="22" t="s">
        <v>20127</v>
      </c>
      <c r="E19739" s="22" t="s">
        <v>18</v>
      </c>
      <c r="F19739" s="22" t="s">
        <v>242</v>
      </c>
      <c r="H19739" s="22" t="s">
        <v>20</v>
      </c>
      <c r="K19739" s="40"/>
      <c r="L19739" s="40"/>
    </row>
    <row r="19740" spans="1:12">
      <c r="A19740" s="17">
        <v>45900</v>
      </c>
      <c r="B19740" s="22" t="s">
        <v>10</v>
      </c>
      <c r="C19740" s="22" t="s">
        <v>857</v>
      </c>
      <c r="D19740" s="22" t="s">
        <v>20128</v>
      </c>
      <c r="E19740" s="22" t="s">
        <v>18</v>
      </c>
      <c r="F19740" s="22" t="s">
        <v>242</v>
      </c>
      <c r="H19740" s="22" t="s">
        <v>20</v>
      </c>
      <c r="K19740" s="40"/>
      <c r="L19740" s="40"/>
    </row>
    <row r="19741" spans="1:12">
      <c r="A19741" s="17">
        <v>45900</v>
      </c>
      <c r="B19741" s="22" t="s">
        <v>10</v>
      </c>
      <c r="C19741" s="22" t="s">
        <v>857</v>
      </c>
      <c r="D19741" s="22" t="s">
        <v>20129</v>
      </c>
      <c r="E19741" s="22" t="s">
        <v>18</v>
      </c>
      <c r="F19741" s="22" t="s">
        <v>242</v>
      </c>
      <c r="H19741" s="22" t="s">
        <v>20</v>
      </c>
      <c r="K19741" s="40"/>
      <c r="L19741" s="40"/>
    </row>
    <row r="19742" spans="1:12">
      <c r="A19742" s="17">
        <v>45900</v>
      </c>
      <c r="B19742" s="22" t="s">
        <v>10</v>
      </c>
      <c r="C19742" s="22" t="s">
        <v>857</v>
      </c>
      <c r="D19742" s="22" t="s">
        <v>20130</v>
      </c>
      <c r="E19742" s="22" t="s">
        <v>18</v>
      </c>
      <c r="F19742" s="22" t="s">
        <v>242</v>
      </c>
      <c r="H19742" s="22" t="s">
        <v>20</v>
      </c>
      <c r="K19742" s="40"/>
      <c r="L19742" s="40"/>
    </row>
    <row r="19743" spans="1:12">
      <c r="A19743" s="17">
        <v>45900</v>
      </c>
      <c r="B19743" s="22" t="s">
        <v>10</v>
      </c>
      <c r="C19743" s="22" t="s">
        <v>857</v>
      </c>
      <c r="D19743" s="22" t="s">
        <v>20131</v>
      </c>
      <c r="E19743" s="22" t="s">
        <v>18</v>
      </c>
      <c r="F19743" s="22" t="s">
        <v>242</v>
      </c>
      <c r="H19743" s="22" t="s">
        <v>20</v>
      </c>
      <c r="K19743" s="40"/>
      <c r="L19743" s="40"/>
    </row>
    <row r="19744" spans="1:12">
      <c r="A19744" s="17">
        <v>45900</v>
      </c>
      <c r="B19744" s="22" t="s">
        <v>10</v>
      </c>
      <c r="C19744" s="22" t="s">
        <v>927</v>
      </c>
      <c r="D19744" s="22" t="s">
        <v>20132</v>
      </c>
      <c r="E19744" s="22" t="s">
        <v>18</v>
      </c>
      <c r="F19744" s="22" t="s">
        <v>242</v>
      </c>
      <c r="H19744" s="22" t="s">
        <v>20</v>
      </c>
      <c r="K19744" s="40"/>
      <c r="L19744" s="40"/>
    </row>
    <row r="19745" spans="1:12">
      <c r="A19745" s="17">
        <v>45900</v>
      </c>
      <c r="B19745" s="22" t="s">
        <v>10</v>
      </c>
      <c r="C19745" s="22" t="s">
        <v>927</v>
      </c>
      <c r="D19745" s="22" t="s">
        <v>20133</v>
      </c>
      <c r="E19745" s="22" t="s">
        <v>18</v>
      </c>
      <c r="F19745" s="22" t="s">
        <v>242</v>
      </c>
      <c r="H19745" s="22" t="s">
        <v>20</v>
      </c>
      <c r="K19745" s="40"/>
      <c r="L19745" s="40"/>
    </row>
    <row r="19746" spans="1:12">
      <c r="A19746" s="17">
        <v>45900</v>
      </c>
      <c r="B19746" s="22" t="s">
        <v>10</v>
      </c>
      <c r="C19746" s="22" t="s">
        <v>927</v>
      </c>
      <c r="D19746" s="22" t="s">
        <v>20134</v>
      </c>
      <c r="E19746" s="22" t="s">
        <v>18</v>
      </c>
      <c r="F19746" s="22" t="s">
        <v>242</v>
      </c>
      <c r="G19746" s="9">
        <v>102.7</v>
      </c>
      <c r="H19746" s="22" t="s">
        <v>20</v>
      </c>
      <c r="I19746" s="28">
        <v>12.8</v>
      </c>
      <c r="J19746" s="28">
        <v>1314.56</v>
      </c>
      <c r="K19746" s="40"/>
      <c r="L19746" s="40"/>
    </row>
    <row r="19747" spans="1:12">
      <c r="A19747" s="17">
        <v>45900</v>
      </c>
      <c r="B19747" s="22" t="s">
        <v>10</v>
      </c>
      <c r="C19747" s="22" t="s">
        <v>861</v>
      </c>
      <c r="D19747" s="22" t="s">
        <v>20135</v>
      </c>
      <c r="E19747" s="22" t="s">
        <v>18</v>
      </c>
      <c r="F19747" s="22" t="s">
        <v>242</v>
      </c>
      <c r="H19747" s="22" t="s">
        <v>20</v>
      </c>
      <c r="K19747" s="40"/>
      <c r="L19747" s="40"/>
    </row>
    <row r="19748" spans="1:12">
      <c r="A19748" s="17">
        <v>45900</v>
      </c>
      <c r="B19748" s="22" t="s">
        <v>10</v>
      </c>
      <c r="C19748" s="22" t="s">
        <v>861</v>
      </c>
      <c r="D19748" s="22" t="s">
        <v>20136</v>
      </c>
      <c r="E19748" s="22" t="s">
        <v>18</v>
      </c>
      <c r="F19748" s="22" t="s">
        <v>242</v>
      </c>
      <c r="G19748" s="9">
        <v>4</v>
      </c>
      <c r="H19748" s="22" t="s">
        <v>20</v>
      </c>
      <c r="I19748" s="28">
        <v>13.65</v>
      </c>
      <c r="J19748" s="28">
        <v>54.6</v>
      </c>
      <c r="K19748" s="40"/>
      <c r="L19748" s="40"/>
    </row>
    <row r="19749" spans="1:12">
      <c r="A19749" s="17">
        <v>45900</v>
      </c>
      <c r="B19749" s="22" t="s">
        <v>10</v>
      </c>
      <c r="C19749" s="22" t="s">
        <v>932</v>
      </c>
      <c r="D19749" s="22" t="s">
        <v>20137</v>
      </c>
      <c r="E19749" s="22" t="s">
        <v>18</v>
      </c>
      <c r="F19749" s="22" t="s">
        <v>242</v>
      </c>
      <c r="H19749" s="22" t="s">
        <v>20</v>
      </c>
      <c r="K19749" s="40"/>
      <c r="L19749" s="40"/>
    </row>
    <row r="19750" spans="1:12">
      <c r="A19750" s="17">
        <v>45900</v>
      </c>
      <c r="B19750" s="22" t="s">
        <v>10</v>
      </c>
      <c r="C19750" s="22" t="s">
        <v>932</v>
      </c>
      <c r="D19750" s="22" t="s">
        <v>20138</v>
      </c>
      <c r="E19750" s="22" t="s">
        <v>18</v>
      </c>
      <c r="F19750" s="22" t="s">
        <v>242</v>
      </c>
      <c r="H19750" s="22" t="s">
        <v>20</v>
      </c>
      <c r="K19750" s="40"/>
      <c r="L19750" s="40"/>
    </row>
    <row r="19751" spans="1:12">
      <c r="A19751" s="17">
        <v>45900</v>
      </c>
      <c r="B19751" s="22" t="s">
        <v>10</v>
      </c>
      <c r="C19751" s="22" t="s">
        <v>932</v>
      </c>
      <c r="D19751" s="22" t="s">
        <v>20139</v>
      </c>
      <c r="E19751" s="22" t="s">
        <v>18</v>
      </c>
      <c r="F19751" s="22" t="s">
        <v>242</v>
      </c>
      <c r="H19751" s="22" t="s">
        <v>20</v>
      </c>
      <c r="K19751" s="40"/>
      <c r="L19751" s="40"/>
    </row>
    <row r="19752" spans="1:12">
      <c r="A19752" s="17">
        <v>45900</v>
      </c>
      <c r="B19752" s="22" t="s">
        <v>10</v>
      </c>
      <c r="C19752" s="22" t="s">
        <v>932</v>
      </c>
      <c r="D19752" s="22" t="s">
        <v>20140</v>
      </c>
      <c r="E19752" s="22" t="s">
        <v>18</v>
      </c>
      <c r="F19752" s="22" t="s">
        <v>242</v>
      </c>
      <c r="H19752" s="22" t="s">
        <v>20</v>
      </c>
      <c r="K19752" s="40"/>
      <c r="L19752" s="40"/>
    </row>
    <row r="19753" spans="1:12">
      <c r="A19753" s="17">
        <v>45900</v>
      </c>
      <c r="B19753" s="22" t="s">
        <v>10</v>
      </c>
      <c r="C19753" s="22" t="s">
        <v>932</v>
      </c>
      <c r="D19753" s="22" t="s">
        <v>20141</v>
      </c>
      <c r="E19753" s="22" t="s">
        <v>18</v>
      </c>
      <c r="F19753" s="22" t="s">
        <v>242</v>
      </c>
      <c r="H19753" s="22" t="s">
        <v>20</v>
      </c>
      <c r="K19753" s="40"/>
      <c r="L19753" s="40"/>
    </row>
    <row r="19754" spans="1:12">
      <c r="A19754" s="17">
        <v>45900</v>
      </c>
      <c r="B19754" s="22" t="s">
        <v>10</v>
      </c>
      <c r="C19754" s="22" t="s">
        <v>932</v>
      </c>
      <c r="D19754" s="22" t="s">
        <v>20142</v>
      </c>
      <c r="E19754" s="22" t="s">
        <v>18</v>
      </c>
      <c r="F19754" s="22" t="s">
        <v>242</v>
      </c>
      <c r="H19754" s="22" t="s">
        <v>20</v>
      </c>
      <c r="K19754" s="40"/>
      <c r="L19754" s="40"/>
    </row>
    <row r="19755" spans="1:12">
      <c r="A19755" s="17">
        <v>45900</v>
      </c>
      <c r="B19755" s="22" t="s">
        <v>10</v>
      </c>
      <c r="C19755" s="22" t="s">
        <v>932</v>
      </c>
      <c r="D19755" s="22" t="s">
        <v>20143</v>
      </c>
      <c r="E19755" s="22" t="s">
        <v>18</v>
      </c>
      <c r="F19755" s="22" t="s">
        <v>242</v>
      </c>
      <c r="H19755" s="22" t="s">
        <v>20</v>
      </c>
      <c r="K19755" s="40"/>
      <c r="L19755" s="40"/>
    </row>
    <row r="19756" spans="1:12">
      <c r="A19756" s="17">
        <v>45900</v>
      </c>
      <c r="B19756" s="22" t="s">
        <v>10</v>
      </c>
      <c r="C19756" s="22" t="s">
        <v>932</v>
      </c>
      <c r="D19756" s="22" t="s">
        <v>20144</v>
      </c>
      <c r="E19756" s="22" t="s">
        <v>18</v>
      </c>
      <c r="F19756" s="22" t="s">
        <v>242</v>
      </c>
      <c r="H19756" s="22" t="s">
        <v>20</v>
      </c>
      <c r="K19756" s="40"/>
      <c r="L19756" s="40"/>
    </row>
    <row r="19757" spans="1:12">
      <c r="A19757" s="17">
        <v>45900</v>
      </c>
      <c r="B19757" s="22" t="s">
        <v>10</v>
      </c>
      <c r="C19757" s="22" t="s">
        <v>932</v>
      </c>
      <c r="D19757" s="22" t="s">
        <v>20145</v>
      </c>
      <c r="E19757" s="22" t="s">
        <v>18</v>
      </c>
      <c r="F19757" s="22" t="s">
        <v>242</v>
      </c>
      <c r="H19757" s="22" t="s">
        <v>20</v>
      </c>
      <c r="K19757" s="40"/>
      <c r="L19757" s="40"/>
    </row>
    <row r="19758" spans="1:12">
      <c r="A19758" s="17">
        <v>45900</v>
      </c>
      <c r="B19758" s="22" t="s">
        <v>10</v>
      </c>
      <c r="C19758" s="22" t="s">
        <v>932</v>
      </c>
      <c r="D19758" s="22" t="s">
        <v>20146</v>
      </c>
      <c r="E19758" s="22" t="s">
        <v>18</v>
      </c>
      <c r="F19758" s="22" t="s">
        <v>242</v>
      </c>
      <c r="H19758" s="22" t="s">
        <v>20</v>
      </c>
      <c r="K19758" s="40"/>
      <c r="L19758" s="40"/>
    </row>
    <row r="19759" spans="1:12">
      <c r="A19759" s="17">
        <v>45900</v>
      </c>
      <c r="B19759" s="22" t="s">
        <v>10</v>
      </c>
      <c r="C19759" s="22" t="s">
        <v>932</v>
      </c>
      <c r="D19759" s="22" t="s">
        <v>20147</v>
      </c>
      <c r="E19759" s="22" t="s">
        <v>18</v>
      </c>
      <c r="F19759" s="22" t="s">
        <v>242</v>
      </c>
      <c r="H19759" s="22" t="s">
        <v>20</v>
      </c>
      <c r="K19759" s="40"/>
      <c r="L19759" s="40"/>
    </row>
    <row r="19760" spans="1:12">
      <c r="A19760" s="17">
        <v>45900</v>
      </c>
      <c r="B19760" s="22" t="s">
        <v>10</v>
      </c>
      <c r="C19760" s="22" t="s">
        <v>556</v>
      </c>
      <c r="D19760" s="22" t="s">
        <v>20148</v>
      </c>
      <c r="E19760" s="22" t="s">
        <v>18</v>
      </c>
      <c r="F19760" s="22" t="s">
        <v>242</v>
      </c>
      <c r="H19760" s="22" t="s">
        <v>20</v>
      </c>
      <c r="K19760" s="40"/>
      <c r="L19760" s="40"/>
    </row>
    <row r="19761" spans="1:12">
      <c r="A19761" s="17">
        <v>45900</v>
      </c>
      <c r="B19761" s="22" t="s">
        <v>10</v>
      </c>
      <c r="C19761" s="22" t="s">
        <v>556</v>
      </c>
      <c r="D19761" s="22" t="s">
        <v>20149</v>
      </c>
      <c r="E19761" s="22" t="s">
        <v>18</v>
      </c>
      <c r="F19761" s="22" t="s">
        <v>242</v>
      </c>
      <c r="H19761" s="22" t="s">
        <v>20</v>
      </c>
      <c r="K19761" s="40"/>
      <c r="L19761" s="40"/>
    </row>
    <row r="19762" spans="1:12">
      <c r="A19762" s="17">
        <v>45900</v>
      </c>
      <c r="B19762" s="22" t="s">
        <v>10</v>
      </c>
      <c r="C19762" s="22" t="s">
        <v>556</v>
      </c>
      <c r="D19762" s="22" t="s">
        <v>20150</v>
      </c>
      <c r="E19762" s="22" t="s">
        <v>18</v>
      </c>
      <c r="F19762" s="22" t="s">
        <v>242</v>
      </c>
      <c r="H19762" s="22" t="s">
        <v>20</v>
      </c>
      <c r="K19762" s="40"/>
      <c r="L19762" s="40"/>
    </row>
    <row r="19763" spans="1:12">
      <c r="A19763" s="17">
        <v>45900</v>
      </c>
      <c r="B19763" s="22" t="s">
        <v>10</v>
      </c>
      <c r="C19763" s="22" t="s">
        <v>556</v>
      </c>
      <c r="D19763" s="22" t="s">
        <v>20151</v>
      </c>
      <c r="E19763" s="22" t="s">
        <v>18</v>
      </c>
      <c r="F19763" s="22" t="s">
        <v>242</v>
      </c>
      <c r="H19763" s="22" t="s">
        <v>20</v>
      </c>
      <c r="K19763" s="40"/>
      <c r="L19763" s="40"/>
    </row>
    <row r="19764" spans="1:12">
      <c r="A19764" s="17">
        <v>45900</v>
      </c>
      <c r="B19764" s="22" t="s">
        <v>10</v>
      </c>
      <c r="C19764" s="22" t="s">
        <v>556</v>
      </c>
      <c r="D19764" s="22" t="s">
        <v>20152</v>
      </c>
      <c r="E19764" s="22" t="s">
        <v>18</v>
      </c>
      <c r="F19764" s="22" t="s">
        <v>242</v>
      </c>
      <c r="H19764" s="22" t="s">
        <v>20</v>
      </c>
      <c r="K19764" s="40"/>
      <c r="L19764" s="40"/>
    </row>
    <row r="19765" spans="1:12">
      <c r="A19765" s="17">
        <v>45900</v>
      </c>
      <c r="B19765" s="22" t="s">
        <v>10</v>
      </c>
      <c r="C19765" s="22" t="s">
        <v>556</v>
      </c>
      <c r="D19765" s="22" t="s">
        <v>20153</v>
      </c>
      <c r="E19765" s="22" t="s">
        <v>18</v>
      </c>
      <c r="F19765" s="22" t="s">
        <v>242</v>
      </c>
      <c r="H19765" s="22" t="s">
        <v>20</v>
      </c>
      <c r="K19765" s="40"/>
      <c r="L19765" s="40"/>
    </row>
    <row r="19766" spans="1:12">
      <c r="A19766" s="17">
        <v>45900</v>
      </c>
      <c r="B19766" s="22" t="s">
        <v>10</v>
      </c>
      <c r="C19766" s="22" t="s">
        <v>556</v>
      </c>
      <c r="D19766" s="22" t="s">
        <v>20154</v>
      </c>
      <c r="E19766" s="22" t="s">
        <v>18</v>
      </c>
      <c r="F19766" s="22" t="s">
        <v>242</v>
      </c>
      <c r="H19766" s="22" t="s">
        <v>20</v>
      </c>
      <c r="K19766" s="40"/>
      <c r="L19766" s="40"/>
    </row>
    <row r="19767" spans="1:12">
      <c r="A19767" s="17">
        <v>45900</v>
      </c>
      <c r="B19767" s="22" t="s">
        <v>10</v>
      </c>
      <c r="C19767" s="22" t="s">
        <v>556</v>
      </c>
      <c r="D19767" s="22" t="s">
        <v>20155</v>
      </c>
      <c r="E19767" s="22" t="s">
        <v>18</v>
      </c>
      <c r="F19767" s="22" t="s">
        <v>242</v>
      </c>
      <c r="H19767" s="22" t="s">
        <v>20</v>
      </c>
      <c r="K19767" s="40"/>
      <c r="L19767" s="40"/>
    </row>
    <row r="19768" spans="1:12">
      <c r="A19768" s="17">
        <v>45900</v>
      </c>
      <c r="B19768" s="22" t="s">
        <v>10</v>
      </c>
      <c r="C19768" s="22" t="s">
        <v>12995</v>
      </c>
      <c r="D19768" s="22" t="s">
        <v>20156</v>
      </c>
      <c r="E19768" s="22" t="s">
        <v>18</v>
      </c>
      <c r="F19768" s="22" t="s">
        <v>242</v>
      </c>
      <c r="H19768" s="22" t="s">
        <v>20</v>
      </c>
      <c r="K19768" s="40"/>
      <c r="L19768" s="40"/>
    </row>
    <row r="19769" spans="1:12">
      <c r="A19769" s="17">
        <v>45900</v>
      </c>
      <c r="B19769" s="22" t="s">
        <v>10</v>
      </c>
      <c r="C19769" s="22" t="s">
        <v>12995</v>
      </c>
      <c r="D19769" s="22" t="s">
        <v>20157</v>
      </c>
      <c r="E19769" s="22" t="s">
        <v>18</v>
      </c>
      <c r="F19769" s="22" t="s">
        <v>242</v>
      </c>
      <c r="H19769" s="22" t="s">
        <v>20</v>
      </c>
      <c r="K19769" s="40"/>
      <c r="L19769" s="40"/>
    </row>
    <row r="19770" spans="1:12">
      <c r="A19770" s="17">
        <v>45900</v>
      </c>
      <c r="B19770" s="22" t="s">
        <v>10</v>
      </c>
      <c r="C19770" s="22" t="s">
        <v>12995</v>
      </c>
      <c r="D19770" s="22" t="s">
        <v>20158</v>
      </c>
      <c r="E19770" s="22" t="s">
        <v>18</v>
      </c>
      <c r="F19770" s="22" t="s">
        <v>242</v>
      </c>
      <c r="H19770" s="22" t="s">
        <v>20</v>
      </c>
      <c r="K19770" s="40"/>
      <c r="L19770" s="40"/>
    </row>
    <row r="19771" spans="1:12">
      <c r="A19771" s="17">
        <v>45900</v>
      </c>
      <c r="B19771" s="22" t="s">
        <v>10</v>
      </c>
      <c r="C19771" s="22" t="s">
        <v>863</v>
      </c>
      <c r="D19771" s="22" t="s">
        <v>20159</v>
      </c>
      <c r="E19771" s="22" t="s">
        <v>18</v>
      </c>
      <c r="F19771" s="22" t="s">
        <v>242</v>
      </c>
      <c r="H19771" s="22" t="s">
        <v>20</v>
      </c>
      <c r="K19771" s="40"/>
      <c r="L19771" s="40"/>
    </row>
    <row r="19772" spans="1:12">
      <c r="A19772" s="17">
        <v>45900</v>
      </c>
      <c r="B19772" s="22" t="s">
        <v>10</v>
      </c>
      <c r="C19772" s="22" t="s">
        <v>863</v>
      </c>
      <c r="D19772" s="22" t="s">
        <v>20160</v>
      </c>
      <c r="E19772" s="22" t="s">
        <v>18</v>
      </c>
      <c r="F19772" s="22" t="s">
        <v>242</v>
      </c>
      <c r="H19772" s="22" t="s">
        <v>20</v>
      </c>
      <c r="K19772" s="40"/>
      <c r="L19772" s="40"/>
    </row>
    <row r="19773" spans="1:12">
      <c r="A19773" s="17">
        <v>45900</v>
      </c>
      <c r="B19773" s="22" t="s">
        <v>10</v>
      </c>
      <c r="C19773" s="22" t="s">
        <v>863</v>
      </c>
      <c r="D19773" s="22" t="s">
        <v>20161</v>
      </c>
      <c r="E19773" s="22" t="s">
        <v>18</v>
      </c>
      <c r="F19773" s="22" t="s">
        <v>242</v>
      </c>
      <c r="H19773" s="22" t="s">
        <v>20</v>
      </c>
      <c r="K19773" s="40"/>
      <c r="L19773" s="40"/>
    </row>
    <row r="19774" spans="1:12">
      <c r="A19774" s="17">
        <v>45900</v>
      </c>
      <c r="B19774" s="22" t="s">
        <v>10</v>
      </c>
      <c r="C19774" s="22" t="s">
        <v>863</v>
      </c>
      <c r="D19774" s="22" t="s">
        <v>20162</v>
      </c>
      <c r="E19774" s="22" t="s">
        <v>18</v>
      </c>
      <c r="F19774" s="22" t="s">
        <v>242</v>
      </c>
      <c r="H19774" s="22" t="s">
        <v>20</v>
      </c>
      <c r="K19774" s="40"/>
      <c r="L19774" s="40"/>
    </row>
    <row r="19775" spans="1:12">
      <c r="A19775" s="17">
        <v>45900</v>
      </c>
      <c r="B19775" s="22" t="s">
        <v>10</v>
      </c>
      <c r="C19775" s="22" t="s">
        <v>865</v>
      </c>
      <c r="D19775" s="22" t="s">
        <v>20163</v>
      </c>
      <c r="E19775" s="22" t="s">
        <v>18</v>
      </c>
      <c r="F19775" s="22" t="s">
        <v>242</v>
      </c>
      <c r="H19775" s="22" t="s">
        <v>20</v>
      </c>
      <c r="K19775" s="40"/>
      <c r="L19775" s="40"/>
    </row>
    <row r="19776" spans="1:12">
      <c r="A19776" s="17">
        <v>45900</v>
      </c>
      <c r="B19776" s="22" t="s">
        <v>10</v>
      </c>
      <c r="C19776" s="22" t="s">
        <v>865</v>
      </c>
      <c r="D19776" s="22" t="s">
        <v>20164</v>
      </c>
      <c r="E19776" s="22" t="s">
        <v>18</v>
      </c>
      <c r="F19776" s="22" t="s">
        <v>242</v>
      </c>
      <c r="H19776" s="22" t="s">
        <v>20</v>
      </c>
      <c r="K19776" s="40"/>
      <c r="L19776" s="40"/>
    </row>
    <row r="19777" spans="1:12">
      <c r="A19777" s="17">
        <v>45900</v>
      </c>
      <c r="B19777" s="22" t="s">
        <v>10</v>
      </c>
      <c r="C19777" s="22" t="s">
        <v>865</v>
      </c>
      <c r="D19777" s="22" t="s">
        <v>20165</v>
      </c>
      <c r="E19777" s="22" t="s">
        <v>18</v>
      </c>
      <c r="F19777" s="22" t="s">
        <v>242</v>
      </c>
      <c r="H19777" s="22" t="s">
        <v>20</v>
      </c>
      <c r="K19777" s="40"/>
      <c r="L19777" s="40"/>
    </row>
    <row r="19778" spans="1:12">
      <c r="A19778" s="17">
        <v>45900</v>
      </c>
      <c r="B19778" s="22" t="s">
        <v>10</v>
      </c>
      <c r="C19778" s="22" t="s">
        <v>865</v>
      </c>
      <c r="D19778" s="22" t="s">
        <v>20166</v>
      </c>
      <c r="E19778" s="22" t="s">
        <v>18</v>
      </c>
      <c r="F19778" s="22" t="s">
        <v>242</v>
      </c>
      <c r="H19778" s="22" t="s">
        <v>20</v>
      </c>
      <c r="K19778" s="40"/>
      <c r="L19778" s="40"/>
    </row>
    <row r="19779" spans="1:12">
      <c r="A19779" s="17">
        <v>45900</v>
      </c>
      <c r="B19779" s="22" t="s">
        <v>10</v>
      </c>
      <c r="C19779" s="22" t="s">
        <v>865</v>
      </c>
      <c r="D19779" s="22" t="s">
        <v>20167</v>
      </c>
      <c r="E19779" s="22" t="s">
        <v>18</v>
      </c>
      <c r="F19779" s="22" t="s">
        <v>242</v>
      </c>
      <c r="H19779" s="22" t="s">
        <v>20</v>
      </c>
      <c r="K19779" s="40"/>
      <c r="L19779" s="40"/>
    </row>
    <row r="19780" spans="1:12">
      <c r="A19780" s="17">
        <v>45900</v>
      </c>
      <c r="B19780" s="22" t="s">
        <v>10</v>
      </c>
      <c r="C19780" s="22" t="s">
        <v>865</v>
      </c>
      <c r="D19780" s="22" t="s">
        <v>20168</v>
      </c>
      <c r="E19780" s="22" t="s">
        <v>18</v>
      </c>
      <c r="F19780" s="22" t="s">
        <v>242</v>
      </c>
      <c r="H19780" s="22" t="s">
        <v>20</v>
      </c>
      <c r="K19780" s="40"/>
      <c r="L19780" s="40"/>
    </row>
    <row r="19781" spans="1:12">
      <c r="A19781" s="17">
        <v>45900</v>
      </c>
      <c r="B19781" s="22" t="s">
        <v>10</v>
      </c>
      <c r="C19781" s="22" t="s">
        <v>962</v>
      </c>
      <c r="D19781" s="22" t="s">
        <v>20169</v>
      </c>
      <c r="E19781" s="22" t="s">
        <v>18</v>
      </c>
      <c r="F19781" s="22" t="s">
        <v>33</v>
      </c>
      <c r="H19781" s="22" t="s">
        <v>20</v>
      </c>
      <c r="K19781" s="40"/>
      <c r="L19781" s="40"/>
    </row>
    <row r="19782" spans="1:12">
      <c r="A19782" s="17">
        <v>45900</v>
      </c>
      <c r="B19782" s="22" t="s">
        <v>10</v>
      </c>
      <c r="C19782" s="22" t="s">
        <v>962</v>
      </c>
      <c r="D19782" s="22" t="s">
        <v>20170</v>
      </c>
      <c r="E19782" s="22" t="s">
        <v>18</v>
      </c>
      <c r="F19782" s="22" t="s">
        <v>33</v>
      </c>
      <c r="H19782" s="22" t="s">
        <v>20</v>
      </c>
      <c r="K19782" s="40"/>
      <c r="L19782" s="40"/>
    </row>
    <row r="19783" spans="1:12">
      <c r="A19783" s="17">
        <v>45900</v>
      </c>
      <c r="B19783" s="22" t="s">
        <v>10</v>
      </c>
      <c r="C19783" s="22" t="s">
        <v>962</v>
      </c>
      <c r="D19783" s="22" t="s">
        <v>20171</v>
      </c>
      <c r="E19783" s="22" t="s">
        <v>18</v>
      </c>
      <c r="F19783" s="22" t="s">
        <v>33</v>
      </c>
      <c r="H19783" s="22" t="s">
        <v>20</v>
      </c>
      <c r="K19783" s="40"/>
      <c r="L19783" s="40"/>
    </row>
    <row r="19784" spans="1:12">
      <c r="A19784" s="17">
        <v>45900</v>
      </c>
      <c r="B19784" s="22" t="s">
        <v>10</v>
      </c>
      <c r="C19784" s="22" t="s">
        <v>962</v>
      </c>
      <c r="D19784" s="22" t="s">
        <v>20172</v>
      </c>
      <c r="E19784" s="22" t="s">
        <v>18</v>
      </c>
      <c r="F19784" s="22" t="s">
        <v>33</v>
      </c>
      <c r="H19784" s="22" t="s">
        <v>20</v>
      </c>
      <c r="K19784" s="40"/>
      <c r="L19784" s="40"/>
    </row>
    <row r="19785" spans="1:12">
      <c r="A19785" s="17">
        <v>45900</v>
      </c>
      <c r="B19785" s="22" t="s">
        <v>10</v>
      </c>
      <c r="C19785" s="22" t="s">
        <v>962</v>
      </c>
      <c r="D19785" s="22" t="s">
        <v>20173</v>
      </c>
      <c r="E19785" s="22" t="s">
        <v>18</v>
      </c>
      <c r="F19785" s="22" t="s">
        <v>33</v>
      </c>
      <c r="H19785" s="22" t="s">
        <v>20</v>
      </c>
      <c r="K19785" s="40"/>
      <c r="L19785" s="40"/>
    </row>
    <row r="19786" spans="1:12">
      <c r="A19786" s="17">
        <v>45900</v>
      </c>
      <c r="B19786" s="22" t="s">
        <v>10</v>
      </c>
      <c r="C19786" s="22" t="s">
        <v>962</v>
      </c>
      <c r="D19786" s="22" t="s">
        <v>20174</v>
      </c>
      <c r="E19786" s="22" t="s">
        <v>18</v>
      </c>
      <c r="F19786" s="22" t="s">
        <v>33</v>
      </c>
      <c r="H19786" s="22" t="s">
        <v>20</v>
      </c>
      <c r="K19786" s="40"/>
      <c r="L19786" s="40"/>
    </row>
    <row r="19787" spans="1:12">
      <c r="A19787" s="17">
        <v>45900</v>
      </c>
      <c r="B19787" s="22" t="s">
        <v>10</v>
      </c>
      <c r="C19787" s="22" t="s">
        <v>962</v>
      </c>
      <c r="D19787" s="22" t="s">
        <v>20175</v>
      </c>
      <c r="E19787" s="22" t="s">
        <v>18</v>
      </c>
      <c r="F19787" s="22" t="s">
        <v>33</v>
      </c>
      <c r="H19787" s="22" t="s">
        <v>20</v>
      </c>
      <c r="K19787" s="40"/>
      <c r="L19787" s="40"/>
    </row>
    <row r="19788" spans="1:12">
      <c r="A19788" s="17">
        <v>45900</v>
      </c>
      <c r="B19788" s="22" t="s">
        <v>10</v>
      </c>
      <c r="C19788" s="22" t="s">
        <v>962</v>
      </c>
      <c r="D19788" s="22" t="s">
        <v>20176</v>
      </c>
      <c r="E19788" s="22" t="s">
        <v>18</v>
      </c>
      <c r="F19788" s="22" t="s">
        <v>33</v>
      </c>
      <c r="H19788" s="22" t="s">
        <v>20</v>
      </c>
      <c r="K19788" s="40"/>
      <c r="L19788" s="40"/>
    </row>
    <row r="19789" spans="1:12">
      <c r="A19789" s="17">
        <v>45900</v>
      </c>
      <c r="B19789" s="22" t="s">
        <v>10</v>
      </c>
      <c r="C19789" s="22" t="s">
        <v>962</v>
      </c>
      <c r="D19789" s="22" t="s">
        <v>20177</v>
      </c>
      <c r="E19789" s="22" t="s">
        <v>18</v>
      </c>
      <c r="F19789" s="22" t="s">
        <v>33</v>
      </c>
      <c r="H19789" s="22" t="s">
        <v>20</v>
      </c>
      <c r="K19789" s="40"/>
      <c r="L19789" s="40"/>
    </row>
    <row r="19790" spans="1:12">
      <c r="A19790" s="17">
        <v>45900</v>
      </c>
      <c r="B19790" s="22" t="s">
        <v>10</v>
      </c>
      <c r="C19790" s="22" t="s">
        <v>962</v>
      </c>
      <c r="D19790" s="22" t="s">
        <v>20178</v>
      </c>
      <c r="E19790" s="22" t="s">
        <v>18</v>
      </c>
      <c r="F19790" s="22" t="s">
        <v>33</v>
      </c>
      <c r="H19790" s="22" t="s">
        <v>20</v>
      </c>
      <c r="K19790" s="40"/>
      <c r="L19790" s="40"/>
    </row>
    <row r="19791" spans="1:12">
      <c r="A19791" s="17">
        <v>45900</v>
      </c>
      <c r="B19791" s="22" t="s">
        <v>10</v>
      </c>
      <c r="C19791" s="22" t="s">
        <v>962</v>
      </c>
      <c r="D19791" s="22" t="s">
        <v>20179</v>
      </c>
      <c r="E19791" s="22" t="s">
        <v>18</v>
      </c>
      <c r="F19791" s="22" t="s">
        <v>33</v>
      </c>
      <c r="H19791" s="22" t="s">
        <v>20</v>
      </c>
      <c r="K19791" s="40"/>
      <c r="L19791" s="40"/>
    </row>
    <row r="19792" spans="1:12">
      <c r="A19792" s="17">
        <v>45900</v>
      </c>
      <c r="B19792" s="22" t="s">
        <v>10</v>
      </c>
      <c r="C19792" s="22" t="s">
        <v>962</v>
      </c>
      <c r="D19792" s="22" t="s">
        <v>20180</v>
      </c>
      <c r="E19792" s="22" t="s">
        <v>18</v>
      </c>
      <c r="F19792" s="22" t="s">
        <v>33</v>
      </c>
      <c r="H19792" s="22" t="s">
        <v>20</v>
      </c>
      <c r="K19792" s="40"/>
      <c r="L19792" s="40"/>
    </row>
    <row r="19793" spans="1:12">
      <c r="A19793" s="17">
        <v>45900</v>
      </c>
      <c r="B19793" s="22" t="s">
        <v>10</v>
      </c>
      <c r="C19793" s="22" t="s">
        <v>871</v>
      </c>
      <c r="D19793" s="22" t="s">
        <v>20181</v>
      </c>
      <c r="E19793" s="22" t="s">
        <v>18</v>
      </c>
      <c r="F19793" s="22" t="s">
        <v>263</v>
      </c>
      <c r="H19793" s="22" t="s">
        <v>20</v>
      </c>
      <c r="K19793" s="40"/>
      <c r="L19793" s="40"/>
    </row>
    <row r="19794" spans="1:12">
      <c r="A19794" s="17">
        <v>45900</v>
      </c>
      <c r="B19794" s="22" t="s">
        <v>10</v>
      </c>
      <c r="C19794" s="22" t="s">
        <v>871</v>
      </c>
      <c r="D19794" s="22" t="s">
        <v>20182</v>
      </c>
      <c r="E19794" s="22" t="s">
        <v>18</v>
      </c>
      <c r="F19794" s="22" t="s">
        <v>263</v>
      </c>
      <c r="H19794" s="22" t="s">
        <v>20</v>
      </c>
      <c r="K19794" s="40"/>
      <c r="L19794" s="40"/>
    </row>
    <row r="19795" spans="1:12">
      <c r="A19795" s="17">
        <v>45900</v>
      </c>
      <c r="B19795" s="22" t="s">
        <v>10</v>
      </c>
      <c r="C19795" s="22" t="s">
        <v>871</v>
      </c>
      <c r="D19795" s="22" t="s">
        <v>20183</v>
      </c>
      <c r="E19795" s="22" t="s">
        <v>18</v>
      </c>
      <c r="F19795" s="22" t="s">
        <v>263</v>
      </c>
      <c r="H19795" s="22" t="s">
        <v>20</v>
      </c>
      <c r="K19795" s="40"/>
      <c r="L19795" s="40"/>
    </row>
    <row r="19796" spans="1:12">
      <c r="A19796" s="17">
        <v>45900</v>
      </c>
      <c r="B19796" s="22" t="s">
        <v>10</v>
      </c>
      <c r="C19796" s="22" t="s">
        <v>871</v>
      </c>
      <c r="D19796" s="22" t="s">
        <v>20184</v>
      </c>
      <c r="E19796" s="22" t="s">
        <v>18</v>
      </c>
      <c r="F19796" s="22" t="s">
        <v>263</v>
      </c>
      <c r="H19796" s="22" t="s">
        <v>20</v>
      </c>
      <c r="K19796" s="40"/>
      <c r="L19796" s="40"/>
    </row>
    <row r="19797" spans="1:12">
      <c r="A19797" s="17">
        <v>45900</v>
      </c>
      <c r="B19797" s="22" t="s">
        <v>10</v>
      </c>
      <c r="C19797" s="22" t="s">
        <v>871</v>
      </c>
      <c r="D19797" s="22" t="s">
        <v>20185</v>
      </c>
      <c r="E19797" s="22" t="s">
        <v>18</v>
      </c>
      <c r="F19797" s="22" t="s">
        <v>263</v>
      </c>
      <c r="H19797" s="22" t="s">
        <v>20</v>
      </c>
      <c r="K19797" s="40"/>
      <c r="L19797" s="40"/>
    </row>
    <row r="19798" spans="1:12">
      <c r="A19798" s="17">
        <v>45900</v>
      </c>
      <c r="B19798" s="22" t="s">
        <v>10</v>
      </c>
      <c r="C19798" s="22" t="s">
        <v>871</v>
      </c>
      <c r="D19798" s="22" t="s">
        <v>20186</v>
      </c>
      <c r="E19798" s="22" t="s">
        <v>18</v>
      </c>
      <c r="F19798" s="22" t="s">
        <v>263</v>
      </c>
      <c r="H19798" s="22" t="s">
        <v>20</v>
      </c>
      <c r="K19798" s="40"/>
      <c r="L19798" s="40"/>
    </row>
    <row r="19799" spans="1:12">
      <c r="A19799" s="17">
        <v>45900</v>
      </c>
      <c r="B19799" s="22" t="s">
        <v>10</v>
      </c>
      <c r="C19799" s="22" t="s">
        <v>871</v>
      </c>
      <c r="D19799" s="22" t="s">
        <v>20187</v>
      </c>
      <c r="E19799" s="22" t="s">
        <v>18</v>
      </c>
      <c r="F19799" s="22" t="s">
        <v>263</v>
      </c>
      <c r="H19799" s="22" t="s">
        <v>20</v>
      </c>
      <c r="K19799" s="40"/>
      <c r="L19799" s="40"/>
    </row>
    <row r="19800" spans="1:12">
      <c r="A19800" s="17">
        <v>45900</v>
      </c>
      <c r="B19800" s="22" t="s">
        <v>10</v>
      </c>
      <c r="C19800" s="22" t="s">
        <v>871</v>
      </c>
      <c r="D19800" s="22" t="s">
        <v>20188</v>
      </c>
      <c r="E19800" s="22" t="s">
        <v>18</v>
      </c>
      <c r="F19800" s="22" t="s">
        <v>263</v>
      </c>
      <c r="H19800" s="22" t="s">
        <v>20</v>
      </c>
      <c r="K19800" s="40"/>
      <c r="L19800" s="40"/>
    </row>
    <row r="19801" spans="1:12">
      <c r="A19801" s="17">
        <v>45900</v>
      </c>
      <c r="B19801" s="22" t="s">
        <v>10</v>
      </c>
      <c r="C19801" s="22" t="s">
        <v>871</v>
      </c>
      <c r="D19801" s="22" t="s">
        <v>20189</v>
      </c>
      <c r="E19801" s="22" t="s">
        <v>18</v>
      </c>
      <c r="F19801" s="22" t="s">
        <v>263</v>
      </c>
      <c r="H19801" s="22" t="s">
        <v>20</v>
      </c>
      <c r="K19801" s="40"/>
      <c r="L19801" s="40"/>
    </row>
    <row r="19802" spans="1:12">
      <c r="A19802" s="17">
        <v>45900</v>
      </c>
      <c r="B19802" s="22" t="s">
        <v>10</v>
      </c>
      <c r="C19802" s="22" t="s">
        <v>871</v>
      </c>
      <c r="D19802" s="22" t="s">
        <v>20190</v>
      </c>
      <c r="E19802" s="22" t="s">
        <v>18</v>
      </c>
      <c r="F19802" s="22" t="s">
        <v>263</v>
      </c>
      <c r="H19802" s="22" t="s">
        <v>20</v>
      </c>
      <c r="K19802" s="40"/>
      <c r="L19802" s="40"/>
    </row>
    <row r="19803" spans="1:12">
      <c r="A19803" s="17">
        <v>45900</v>
      </c>
      <c r="B19803" s="22" t="s">
        <v>10</v>
      </c>
      <c r="C19803" s="22" t="s">
        <v>871</v>
      </c>
      <c r="D19803" s="22" t="s">
        <v>20191</v>
      </c>
      <c r="E19803" s="22" t="s">
        <v>18</v>
      </c>
      <c r="F19803" s="22" t="s">
        <v>263</v>
      </c>
      <c r="H19803" s="22" t="s">
        <v>20</v>
      </c>
      <c r="K19803" s="40"/>
      <c r="L19803" s="40"/>
    </row>
    <row r="19804" spans="1:12">
      <c r="A19804" s="17">
        <v>45900</v>
      </c>
      <c r="B19804" s="22" t="s">
        <v>10</v>
      </c>
      <c r="C19804" s="22" t="s">
        <v>871</v>
      </c>
      <c r="D19804" s="22" t="s">
        <v>20192</v>
      </c>
      <c r="E19804" s="22" t="s">
        <v>18</v>
      </c>
      <c r="F19804" s="22" t="s">
        <v>263</v>
      </c>
      <c r="H19804" s="22" t="s">
        <v>20</v>
      </c>
      <c r="K19804" s="40"/>
      <c r="L19804" s="40"/>
    </row>
    <row r="19805" spans="1:12">
      <c r="A19805" s="17">
        <v>45900</v>
      </c>
      <c r="B19805" s="22" t="s">
        <v>10</v>
      </c>
      <c r="C19805" s="22" t="s">
        <v>4167</v>
      </c>
      <c r="D19805" s="22" t="s">
        <v>20193</v>
      </c>
      <c r="E19805" s="22" t="s">
        <v>141</v>
      </c>
      <c r="F19805" s="22" t="s">
        <v>141</v>
      </c>
      <c r="H19805" s="22" t="s">
        <v>15</v>
      </c>
      <c r="K19805" s="40"/>
      <c r="L19805" s="40"/>
    </row>
    <row r="19806" spans="1:12">
      <c r="A19806" s="17">
        <v>45900</v>
      </c>
      <c r="B19806" s="22" t="s">
        <v>10</v>
      </c>
      <c r="C19806" s="22" t="s">
        <v>4167</v>
      </c>
      <c r="D19806" s="22" t="s">
        <v>20194</v>
      </c>
      <c r="E19806" s="22" t="s">
        <v>141</v>
      </c>
      <c r="F19806" s="22" t="s">
        <v>141</v>
      </c>
      <c r="H19806" s="22" t="s">
        <v>15</v>
      </c>
      <c r="K19806" s="40"/>
      <c r="L19806" s="40"/>
    </row>
    <row r="19807" spans="1:12">
      <c r="A19807" s="17">
        <v>45900</v>
      </c>
      <c r="B19807" s="22" t="s">
        <v>10</v>
      </c>
      <c r="C19807" s="22" t="s">
        <v>4167</v>
      </c>
      <c r="D19807" s="22" t="s">
        <v>20195</v>
      </c>
      <c r="E19807" s="22" t="s">
        <v>141</v>
      </c>
      <c r="F19807" s="22" t="s">
        <v>141</v>
      </c>
      <c r="H19807" s="22" t="s">
        <v>15</v>
      </c>
      <c r="K19807" s="40"/>
      <c r="L19807" s="40"/>
    </row>
    <row r="19808" spans="1:12">
      <c r="A19808" s="17">
        <v>45900</v>
      </c>
      <c r="B19808" s="22" t="s">
        <v>10</v>
      </c>
      <c r="C19808" s="22" t="s">
        <v>4167</v>
      </c>
      <c r="D19808" s="22" t="s">
        <v>20196</v>
      </c>
      <c r="E19808" s="22" t="s">
        <v>141</v>
      </c>
      <c r="F19808" s="22" t="s">
        <v>141</v>
      </c>
      <c r="H19808" s="22" t="s">
        <v>15</v>
      </c>
      <c r="K19808" s="40"/>
      <c r="L19808" s="40"/>
    </row>
    <row r="19809" spans="1:12">
      <c r="A19809" s="17">
        <v>45900</v>
      </c>
      <c r="B19809" s="22" t="s">
        <v>10</v>
      </c>
      <c r="C19809" s="22" t="s">
        <v>4167</v>
      </c>
      <c r="D19809" s="22" t="s">
        <v>20197</v>
      </c>
      <c r="E19809" s="22" t="s">
        <v>141</v>
      </c>
      <c r="F19809" s="22" t="s">
        <v>141</v>
      </c>
      <c r="H19809" s="22" t="s">
        <v>15</v>
      </c>
      <c r="K19809" s="40"/>
      <c r="L19809" s="40"/>
    </row>
    <row r="19810" spans="1:12">
      <c r="A19810" s="17">
        <v>45900</v>
      </c>
      <c r="B19810" s="22" t="s">
        <v>10</v>
      </c>
      <c r="C19810" s="22" t="s">
        <v>556</v>
      </c>
      <c r="D19810" s="22" t="s">
        <v>20198</v>
      </c>
      <c r="E19810" s="22" t="s">
        <v>18</v>
      </c>
      <c r="F19810" s="22" t="s">
        <v>242</v>
      </c>
      <c r="G19810" s="9">
        <v>34.85</v>
      </c>
      <c r="H19810" s="22" t="s">
        <v>20</v>
      </c>
      <c r="I19810" s="28">
        <v>11.8</v>
      </c>
      <c r="J19810" s="28">
        <v>411.23</v>
      </c>
      <c r="K19810" s="40"/>
      <c r="L19810" s="40"/>
    </row>
    <row r="19811" spans="1:12">
      <c r="A19811" s="17">
        <v>45900</v>
      </c>
      <c r="B19811" s="22" t="s">
        <v>10</v>
      </c>
      <c r="C19811" s="22" t="s">
        <v>4167</v>
      </c>
      <c r="D19811" s="22" t="s">
        <v>20199</v>
      </c>
      <c r="E19811" s="22" t="s">
        <v>141</v>
      </c>
      <c r="F19811" s="22" t="s">
        <v>141</v>
      </c>
      <c r="H19811" s="22" t="s">
        <v>15</v>
      </c>
      <c r="K19811" s="40"/>
      <c r="L19811" s="40"/>
    </row>
    <row r="19812" spans="1:12">
      <c r="A19812" s="17">
        <v>45900</v>
      </c>
      <c r="B19812" s="22" t="s">
        <v>10</v>
      </c>
      <c r="C19812" s="22" t="s">
        <v>4167</v>
      </c>
      <c r="D19812" s="22" t="s">
        <v>20200</v>
      </c>
      <c r="E19812" s="22" t="s">
        <v>141</v>
      </c>
      <c r="F19812" s="22" t="s">
        <v>141</v>
      </c>
      <c r="H19812" s="22" t="s">
        <v>15</v>
      </c>
      <c r="K19812" s="40"/>
      <c r="L19812" s="40"/>
    </row>
    <row r="19813" spans="1:12">
      <c r="A19813" s="17">
        <v>45900</v>
      </c>
      <c r="B19813" s="22" t="s">
        <v>10</v>
      </c>
      <c r="C19813" s="22" t="s">
        <v>4167</v>
      </c>
      <c r="D19813" s="22" t="s">
        <v>20201</v>
      </c>
      <c r="E19813" s="22" t="s">
        <v>141</v>
      </c>
      <c r="F19813" s="22" t="s">
        <v>141</v>
      </c>
      <c r="H19813" s="22" t="s">
        <v>15</v>
      </c>
      <c r="K19813" s="40"/>
      <c r="L19813" s="40"/>
    </row>
    <row r="19814" spans="1:12">
      <c r="A19814" s="17">
        <v>45900</v>
      </c>
      <c r="B19814" s="22" t="s">
        <v>10</v>
      </c>
      <c r="C19814" s="22" t="s">
        <v>27</v>
      </c>
      <c r="D19814" s="22" t="s">
        <v>20202</v>
      </c>
      <c r="E19814" s="22" t="s">
        <v>18</v>
      </c>
      <c r="F19814" s="22" t="s">
        <v>29</v>
      </c>
      <c r="H19814" s="22" t="s">
        <v>20</v>
      </c>
      <c r="K19814" s="40"/>
      <c r="L19814" s="40"/>
    </row>
    <row r="19815" spans="1:12">
      <c r="A19815" s="17">
        <v>45900</v>
      </c>
      <c r="B19815" s="22" t="s">
        <v>10</v>
      </c>
      <c r="C19815" s="22" t="s">
        <v>27</v>
      </c>
      <c r="D19815" s="22" t="s">
        <v>20203</v>
      </c>
      <c r="E19815" s="22" t="s">
        <v>18</v>
      </c>
      <c r="F19815" s="22" t="s">
        <v>29</v>
      </c>
      <c r="H19815" s="22" t="s">
        <v>20</v>
      </c>
      <c r="K19815" s="40"/>
      <c r="L19815" s="40"/>
    </row>
    <row r="19816" spans="1:12">
      <c r="A19816" s="17">
        <v>45900</v>
      </c>
      <c r="B19816" s="22" t="s">
        <v>10</v>
      </c>
      <c r="C19816" s="22" t="s">
        <v>27</v>
      </c>
      <c r="D19816" s="22" t="s">
        <v>20204</v>
      </c>
      <c r="E19816" s="22" t="s">
        <v>18</v>
      </c>
      <c r="F19816" s="22" t="s">
        <v>29</v>
      </c>
      <c r="H19816" s="22" t="s">
        <v>20</v>
      </c>
      <c r="K19816" s="40"/>
      <c r="L19816" s="40"/>
    </row>
    <row r="19817" spans="1:12">
      <c r="A19817" s="17">
        <v>45900</v>
      </c>
      <c r="B19817" s="22" t="s">
        <v>10</v>
      </c>
      <c r="C19817" s="22" t="s">
        <v>27</v>
      </c>
      <c r="D19817" s="22" t="s">
        <v>20205</v>
      </c>
      <c r="E19817" s="22" t="s">
        <v>18</v>
      </c>
      <c r="F19817" s="22" t="s">
        <v>29</v>
      </c>
      <c r="H19817" s="22" t="s">
        <v>20</v>
      </c>
      <c r="K19817" s="40"/>
      <c r="L19817" s="40"/>
    </row>
    <row r="19818" spans="1:12">
      <c r="A19818" s="17">
        <v>45900</v>
      </c>
      <c r="B19818" s="22" t="s">
        <v>10</v>
      </c>
      <c r="C19818" s="22" t="s">
        <v>27</v>
      </c>
      <c r="D19818" s="22" t="s">
        <v>20206</v>
      </c>
      <c r="E19818" s="22" t="s">
        <v>18</v>
      </c>
      <c r="F19818" s="22" t="s">
        <v>29</v>
      </c>
      <c r="H19818" s="22" t="s">
        <v>20</v>
      </c>
      <c r="K19818" s="40"/>
      <c r="L19818" s="40"/>
    </row>
    <row r="19819" spans="1:12">
      <c r="A19819" s="17">
        <v>45900</v>
      </c>
      <c r="B19819" s="22" t="s">
        <v>10</v>
      </c>
      <c r="C19819" s="22" t="s">
        <v>27</v>
      </c>
      <c r="D19819" s="22" t="s">
        <v>20207</v>
      </c>
      <c r="E19819" s="22" t="s">
        <v>18</v>
      </c>
      <c r="F19819" s="22" t="s">
        <v>29</v>
      </c>
      <c r="H19819" s="22" t="s">
        <v>20</v>
      </c>
      <c r="K19819" s="40"/>
      <c r="L19819" s="40"/>
    </row>
    <row r="19820" spans="1:12">
      <c r="A19820" s="17">
        <v>45900</v>
      </c>
      <c r="B19820" s="22" t="s">
        <v>10</v>
      </c>
      <c r="C19820" s="22" t="s">
        <v>27</v>
      </c>
      <c r="D19820" s="22" t="s">
        <v>20208</v>
      </c>
      <c r="E19820" s="22" t="s">
        <v>18</v>
      </c>
      <c r="F19820" s="22" t="s">
        <v>29</v>
      </c>
      <c r="H19820" s="22" t="s">
        <v>20</v>
      </c>
      <c r="K19820" s="40"/>
      <c r="L19820" s="40"/>
    </row>
    <row r="19821" spans="1:12">
      <c r="A19821" s="17">
        <v>45900</v>
      </c>
      <c r="B19821" s="22" t="s">
        <v>10</v>
      </c>
      <c r="C19821" s="22" t="s">
        <v>27</v>
      </c>
      <c r="D19821" s="22" t="s">
        <v>20209</v>
      </c>
      <c r="E19821" s="22" t="s">
        <v>18</v>
      </c>
      <c r="F19821" s="22" t="s">
        <v>29</v>
      </c>
      <c r="H19821" s="22" t="s">
        <v>20</v>
      </c>
      <c r="K19821" s="40"/>
      <c r="L19821" s="40"/>
    </row>
    <row r="19822" spans="1:12">
      <c r="A19822" s="17">
        <v>45900</v>
      </c>
      <c r="B19822" s="22" t="s">
        <v>10</v>
      </c>
      <c r="C19822" s="22" t="s">
        <v>27</v>
      </c>
      <c r="D19822" s="22" t="s">
        <v>20210</v>
      </c>
      <c r="E19822" s="22" t="s">
        <v>18</v>
      </c>
      <c r="F19822" s="22" t="s">
        <v>29</v>
      </c>
      <c r="H19822" s="22" t="s">
        <v>20</v>
      </c>
      <c r="K19822" s="40"/>
      <c r="L19822" s="40"/>
    </row>
    <row r="19823" spans="1:12">
      <c r="A19823" s="17">
        <v>45900</v>
      </c>
      <c r="B19823" s="22" t="s">
        <v>10</v>
      </c>
      <c r="C19823" s="22" t="s">
        <v>27</v>
      </c>
      <c r="D19823" s="22" t="s">
        <v>20211</v>
      </c>
      <c r="E19823" s="22" t="s">
        <v>18</v>
      </c>
      <c r="F19823" s="22" t="s">
        <v>29</v>
      </c>
      <c r="H19823" s="22" t="s">
        <v>20</v>
      </c>
      <c r="K19823" s="40"/>
      <c r="L19823" s="40"/>
    </row>
    <row r="19824" spans="1:12">
      <c r="A19824" s="17">
        <v>45900</v>
      </c>
      <c r="B19824" s="22" t="s">
        <v>10</v>
      </c>
      <c r="C19824" s="22" t="s">
        <v>27</v>
      </c>
      <c r="D19824" s="22" t="s">
        <v>20212</v>
      </c>
      <c r="E19824" s="22" t="s">
        <v>18</v>
      </c>
      <c r="F19824" s="22" t="s">
        <v>29</v>
      </c>
      <c r="H19824" s="22" t="s">
        <v>20</v>
      </c>
      <c r="K19824" s="40"/>
      <c r="L19824" s="40"/>
    </row>
    <row r="19825" spans="1:12">
      <c r="A19825" s="17">
        <v>45900</v>
      </c>
      <c r="B19825" s="22" t="s">
        <v>10</v>
      </c>
      <c r="C19825" s="22" t="s">
        <v>27</v>
      </c>
      <c r="D19825" s="22" t="s">
        <v>20213</v>
      </c>
      <c r="E19825" s="22" t="s">
        <v>18</v>
      </c>
      <c r="F19825" s="22" t="s">
        <v>29</v>
      </c>
      <c r="H19825" s="22" t="s">
        <v>20</v>
      </c>
      <c r="K19825" s="40"/>
      <c r="L19825" s="40"/>
    </row>
    <row r="19826" spans="1:12">
      <c r="A19826" s="17">
        <v>45900</v>
      </c>
      <c r="B19826" s="22" t="s">
        <v>10</v>
      </c>
      <c r="C19826" s="22" t="s">
        <v>27</v>
      </c>
      <c r="D19826" s="22" t="s">
        <v>20214</v>
      </c>
      <c r="E19826" s="22" t="s">
        <v>18</v>
      </c>
      <c r="F19826" s="22" t="s">
        <v>29</v>
      </c>
      <c r="H19826" s="22" t="s">
        <v>20</v>
      </c>
      <c r="K19826" s="40"/>
      <c r="L19826" s="40"/>
    </row>
    <row r="19827" spans="1:12">
      <c r="A19827" s="17">
        <v>45900</v>
      </c>
      <c r="B19827" s="22" t="s">
        <v>10</v>
      </c>
      <c r="C19827" s="22" t="s">
        <v>27</v>
      </c>
      <c r="D19827" s="22" t="s">
        <v>20215</v>
      </c>
      <c r="E19827" s="22" t="s">
        <v>18</v>
      </c>
      <c r="F19827" s="22" t="s">
        <v>29</v>
      </c>
      <c r="H19827" s="22" t="s">
        <v>20</v>
      </c>
      <c r="K19827" s="40"/>
      <c r="L19827" s="40"/>
    </row>
    <row r="19828" spans="1:12">
      <c r="A19828" s="17">
        <v>45900</v>
      </c>
      <c r="B19828" s="22" t="s">
        <v>10</v>
      </c>
      <c r="C19828" s="22" t="s">
        <v>27</v>
      </c>
      <c r="D19828" s="22" t="s">
        <v>20216</v>
      </c>
      <c r="E19828" s="22" t="s">
        <v>18</v>
      </c>
      <c r="F19828" s="22" t="s">
        <v>29</v>
      </c>
      <c r="H19828" s="22" t="s">
        <v>20</v>
      </c>
      <c r="K19828" s="40"/>
      <c r="L19828" s="40"/>
    </row>
    <row r="19829" spans="1:12">
      <c r="A19829" s="17">
        <v>45900</v>
      </c>
      <c r="B19829" s="22" t="s">
        <v>10</v>
      </c>
      <c r="C19829" s="22" t="s">
        <v>27</v>
      </c>
      <c r="D19829" s="22" t="s">
        <v>20217</v>
      </c>
      <c r="E19829" s="22" t="s">
        <v>18</v>
      </c>
      <c r="F19829" s="22" t="s">
        <v>29</v>
      </c>
      <c r="H19829" s="22" t="s">
        <v>20</v>
      </c>
      <c r="K19829" s="40"/>
      <c r="L19829" s="40"/>
    </row>
    <row r="19830" spans="1:12">
      <c r="A19830" s="17">
        <v>45900</v>
      </c>
      <c r="B19830" s="22" t="s">
        <v>10</v>
      </c>
      <c r="C19830" s="22" t="s">
        <v>27</v>
      </c>
      <c r="D19830" s="22" t="s">
        <v>20218</v>
      </c>
      <c r="E19830" s="22" t="s">
        <v>18</v>
      </c>
      <c r="F19830" s="22" t="s">
        <v>29</v>
      </c>
      <c r="H19830" s="22" t="s">
        <v>20</v>
      </c>
      <c r="K19830" s="40"/>
      <c r="L19830" s="40"/>
    </row>
    <row r="19831" spans="1:12">
      <c r="A19831" s="17">
        <v>45900</v>
      </c>
      <c r="B19831" s="22" t="s">
        <v>10</v>
      </c>
      <c r="C19831" s="22" t="s">
        <v>27</v>
      </c>
      <c r="D19831" s="22" t="s">
        <v>20219</v>
      </c>
      <c r="E19831" s="22" t="s">
        <v>18</v>
      </c>
      <c r="F19831" s="22" t="s">
        <v>29</v>
      </c>
      <c r="H19831" s="22" t="s">
        <v>20</v>
      </c>
      <c r="K19831" s="40"/>
      <c r="L19831" s="40"/>
    </row>
    <row r="19832" spans="1:12">
      <c r="A19832" s="17">
        <v>45900</v>
      </c>
      <c r="B19832" s="22" t="s">
        <v>10</v>
      </c>
      <c r="C19832" s="22" t="s">
        <v>27</v>
      </c>
      <c r="D19832" s="22" t="s">
        <v>20220</v>
      </c>
      <c r="E19832" s="22" t="s">
        <v>18</v>
      </c>
      <c r="F19832" s="22" t="s">
        <v>29</v>
      </c>
      <c r="H19832" s="22" t="s">
        <v>20</v>
      </c>
      <c r="K19832" s="40"/>
      <c r="L19832" s="40"/>
    </row>
    <row r="19833" spans="1:12">
      <c r="A19833" s="17">
        <v>45900</v>
      </c>
      <c r="B19833" s="22" t="s">
        <v>10</v>
      </c>
      <c r="C19833" s="22" t="s">
        <v>27</v>
      </c>
      <c r="D19833" s="22" t="s">
        <v>20221</v>
      </c>
      <c r="E19833" s="22" t="s">
        <v>18</v>
      </c>
      <c r="F19833" s="22" t="s">
        <v>29</v>
      </c>
      <c r="H19833" s="22" t="s">
        <v>20</v>
      </c>
      <c r="K19833" s="40"/>
      <c r="L19833" s="40"/>
    </row>
    <row r="19834" spans="1:12">
      <c r="A19834" s="17">
        <v>45900</v>
      </c>
      <c r="B19834" s="22" t="s">
        <v>10</v>
      </c>
      <c r="C19834" s="22" t="s">
        <v>1865</v>
      </c>
      <c r="D19834" s="22" t="s">
        <v>20222</v>
      </c>
      <c r="E19834" s="22" t="s">
        <v>18</v>
      </c>
      <c r="F19834" s="22" t="s">
        <v>29</v>
      </c>
      <c r="H19834" s="22" t="s">
        <v>20</v>
      </c>
      <c r="K19834" s="40"/>
      <c r="L19834" s="40"/>
    </row>
    <row r="19835" spans="1:12">
      <c r="A19835" s="17">
        <v>45900</v>
      </c>
      <c r="B19835" s="22" t="s">
        <v>10</v>
      </c>
      <c r="C19835" s="22" t="s">
        <v>1865</v>
      </c>
      <c r="D19835" s="22" t="s">
        <v>20223</v>
      </c>
      <c r="E19835" s="22" t="s">
        <v>18</v>
      </c>
      <c r="F19835" s="22" t="s">
        <v>29</v>
      </c>
      <c r="H19835" s="22" t="s">
        <v>20</v>
      </c>
      <c r="K19835" s="40"/>
      <c r="L19835" s="40"/>
    </row>
    <row r="19836" spans="1:12">
      <c r="A19836" s="17">
        <v>45900</v>
      </c>
      <c r="B19836" s="22" t="s">
        <v>10</v>
      </c>
      <c r="C19836" s="22" t="s">
        <v>1865</v>
      </c>
      <c r="D19836" s="22" t="s">
        <v>20224</v>
      </c>
      <c r="E19836" s="22" t="s">
        <v>18</v>
      </c>
      <c r="F19836" s="22" t="s">
        <v>29</v>
      </c>
      <c r="H19836" s="22" t="s">
        <v>20</v>
      </c>
      <c r="K19836" s="40"/>
      <c r="L19836" s="40"/>
    </row>
    <row r="19837" spans="1:12">
      <c r="A19837" s="17">
        <v>45900</v>
      </c>
      <c r="B19837" s="22" t="s">
        <v>10</v>
      </c>
      <c r="C19837" s="22" t="s">
        <v>1865</v>
      </c>
      <c r="D19837" s="22" t="s">
        <v>20225</v>
      </c>
      <c r="E19837" s="22" t="s">
        <v>18</v>
      </c>
      <c r="F19837" s="22" t="s">
        <v>29</v>
      </c>
      <c r="H19837" s="22" t="s">
        <v>20</v>
      </c>
      <c r="K19837" s="40"/>
      <c r="L19837" s="40"/>
    </row>
    <row r="19838" spans="1:12">
      <c r="A19838" s="17">
        <v>45900</v>
      </c>
      <c r="B19838" s="22" t="s">
        <v>10</v>
      </c>
      <c r="C19838" s="22" t="s">
        <v>4707</v>
      </c>
      <c r="D19838" s="22" t="s">
        <v>20226</v>
      </c>
      <c r="E19838" s="22" t="s">
        <v>18</v>
      </c>
      <c r="F19838" s="22" t="s">
        <v>40</v>
      </c>
      <c r="G19838" s="9">
        <v>763.44899999999996</v>
      </c>
      <c r="H19838" s="22" t="s">
        <v>41</v>
      </c>
      <c r="I19838" s="28">
        <v>2.85</v>
      </c>
      <c r="J19838" s="28">
        <v>2175.81</v>
      </c>
      <c r="K19838" s="40"/>
      <c r="L19838" s="40"/>
    </row>
    <row r="19839" spans="1:12">
      <c r="A19839" s="17">
        <v>45900</v>
      </c>
      <c r="B19839" s="22" t="s">
        <v>10</v>
      </c>
      <c r="C19839" s="22" t="s">
        <v>13015</v>
      </c>
      <c r="D19839" s="22" t="s">
        <v>20227</v>
      </c>
      <c r="E19839" s="22" t="s">
        <v>18</v>
      </c>
      <c r="F19839" s="22" t="s">
        <v>33</v>
      </c>
      <c r="H19839" s="22" t="s">
        <v>20</v>
      </c>
      <c r="K19839" s="40"/>
      <c r="L19839" s="40"/>
    </row>
    <row r="19840" spans="1:12">
      <c r="A19840" s="17">
        <v>45900</v>
      </c>
      <c r="B19840" s="22" t="s">
        <v>10</v>
      </c>
      <c r="C19840" s="22" t="s">
        <v>13015</v>
      </c>
      <c r="D19840" s="22" t="s">
        <v>20228</v>
      </c>
      <c r="E19840" s="22" t="s">
        <v>18</v>
      </c>
      <c r="F19840" s="22" t="s">
        <v>33</v>
      </c>
      <c r="H19840" s="22" t="s">
        <v>20</v>
      </c>
      <c r="K19840" s="40"/>
      <c r="L19840" s="40"/>
    </row>
    <row r="19841" spans="1:12">
      <c r="A19841" s="17">
        <v>45900</v>
      </c>
      <c r="B19841" s="22" t="s">
        <v>10</v>
      </c>
      <c r="C19841" s="22" t="s">
        <v>13015</v>
      </c>
      <c r="D19841" s="22" t="s">
        <v>20229</v>
      </c>
      <c r="E19841" s="22" t="s">
        <v>18</v>
      </c>
      <c r="F19841" s="22" t="s">
        <v>33</v>
      </c>
      <c r="H19841" s="22" t="s">
        <v>20</v>
      </c>
      <c r="K19841" s="40"/>
      <c r="L19841" s="40"/>
    </row>
    <row r="19842" spans="1:12">
      <c r="A19842" s="17">
        <v>45900</v>
      </c>
      <c r="B19842" s="22" t="s">
        <v>10</v>
      </c>
      <c r="C19842" s="22" t="s">
        <v>13015</v>
      </c>
      <c r="D19842" s="22" t="s">
        <v>20230</v>
      </c>
      <c r="E19842" s="22" t="s">
        <v>18</v>
      </c>
      <c r="F19842" s="22" t="s">
        <v>33</v>
      </c>
      <c r="H19842" s="22" t="s">
        <v>20</v>
      </c>
      <c r="K19842" s="40"/>
      <c r="L19842" s="40"/>
    </row>
    <row r="19843" spans="1:12">
      <c r="A19843" s="17">
        <v>45900</v>
      </c>
      <c r="B19843" s="22" t="s">
        <v>10</v>
      </c>
      <c r="C19843" s="22" t="s">
        <v>38</v>
      </c>
      <c r="D19843" s="22" t="s">
        <v>20231</v>
      </c>
      <c r="E19843" s="22" t="s">
        <v>18</v>
      </c>
      <c r="F19843" s="22" t="s">
        <v>40</v>
      </c>
      <c r="H19843" s="22" t="s">
        <v>41</v>
      </c>
      <c r="K19843" s="40"/>
      <c r="L19843" s="40"/>
    </row>
    <row r="19844" spans="1:12">
      <c r="A19844" s="17">
        <v>45900</v>
      </c>
      <c r="B19844" s="22" t="s">
        <v>10</v>
      </c>
      <c r="C19844" s="22" t="s">
        <v>38</v>
      </c>
      <c r="D19844" s="22" t="s">
        <v>20232</v>
      </c>
      <c r="E19844" s="22" t="s">
        <v>18</v>
      </c>
      <c r="F19844" s="22" t="s">
        <v>40</v>
      </c>
      <c r="H19844" s="22" t="s">
        <v>41</v>
      </c>
      <c r="K19844" s="40"/>
      <c r="L19844" s="40"/>
    </row>
    <row r="19845" spans="1:12">
      <c r="A19845" s="17">
        <v>45900</v>
      </c>
      <c r="B19845" s="22" t="s">
        <v>10</v>
      </c>
      <c r="C19845" s="22" t="s">
        <v>38</v>
      </c>
      <c r="D19845" s="22" t="s">
        <v>20233</v>
      </c>
      <c r="E19845" s="22" t="s">
        <v>18</v>
      </c>
      <c r="F19845" s="22" t="s">
        <v>40</v>
      </c>
      <c r="H19845" s="22" t="s">
        <v>41</v>
      </c>
      <c r="K19845" s="40"/>
      <c r="L19845" s="40"/>
    </row>
    <row r="19846" spans="1:12">
      <c r="A19846" s="17">
        <v>45900</v>
      </c>
      <c r="B19846" s="22" t="s">
        <v>10</v>
      </c>
      <c r="C19846" s="22" t="s">
        <v>38</v>
      </c>
      <c r="D19846" s="22" t="s">
        <v>20234</v>
      </c>
      <c r="E19846" s="22" t="s">
        <v>18</v>
      </c>
      <c r="F19846" s="22" t="s">
        <v>40</v>
      </c>
      <c r="H19846" s="22" t="s">
        <v>41</v>
      </c>
      <c r="K19846" s="40"/>
      <c r="L19846" s="40"/>
    </row>
    <row r="19847" spans="1:12">
      <c r="A19847" s="17">
        <v>45900</v>
      </c>
      <c r="B19847" s="22" t="s">
        <v>10</v>
      </c>
      <c r="C19847" s="22" t="s">
        <v>38</v>
      </c>
      <c r="D19847" s="22" t="s">
        <v>20235</v>
      </c>
      <c r="E19847" s="22" t="s">
        <v>18</v>
      </c>
      <c r="F19847" s="22" t="s">
        <v>40</v>
      </c>
      <c r="H19847" s="22" t="s">
        <v>41</v>
      </c>
      <c r="K19847" s="40"/>
      <c r="L19847" s="40"/>
    </row>
    <row r="19848" spans="1:12">
      <c r="A19848" s="17">
        <v>45900</v>
      </c>
      <c r="B19848" s="22" t="s">
        <v>10</v>
      </c>
      <c r="C19848" s="22" t="s">
        <v>38</v>
      </c>
      <c r="D19848" s="22" t="s">
        <v>20236</v>
      </c>
      <c r="E19848" s="22" t="s">
        <v>18</v>
      </c>
      <c r="F19848" s="22" t="s">
        <v>40</v>
      </c>
      <c r="H19848" s="22" t="s">
        <v>41</v>
      </c>
      <c r="K19848" s="40"/>
      <c r="L19848" s="40"/>
    </row>
    <row r="19849" spans="1:12">
      <c r="A19849" s="17">
        <v>45900</v>
      </c>
      <c r="B19849" s="22" t="s">
        <v>10</v>
      </c>
      <c r="C19849" s="22" t="s">
        <v>38</v>
      </c>
      <c r="D19849" s="22" t="s">
        <v>20237</v>
      </c>
      <c r="E19849" s="22" t="s">
        <v>18</v>
      </c>
      <c r="F19849" s="22" t="s">
        <v>40</v>
      </c>
      <c r="H19849" s="22" t="s">
        <v>41</v>
      </c>
      <c r="K19849" s="40"/>
      <c r="L19849" s="40"/>
    </row>
    <row r="19850" spans="1:12">
      <c r="A19850" s="17">
        <v>45900</v>
      </c>
      <c r="B19850" s="22" t="s">
        <v>10</v>
      </c>
      <c r="C19850" s="22" t="s">
        <v>38</v>
      </c>
      <c r="D19850" s="22" t="s">
        <v>20238</v>
      </c>
      <c r="E19850" s="22" t="s">
        <v>18</v>
      </c>
      <c r="F19850" s="22" t="s">
        <v>40</v>
      </c>
      <c r="H19850" s="22" t="s">
        <v>41</v>
      </c>
      <c r="K19850" s="40"/>
      <c r="L19850" s="40"/>
    </row>
    <row r="19851" spans="1:12">
      <c r="A19851" s="17">
        <v>45900</v>
      </c>
      <c r="B19851" s="22" t="s">
        <v>10</v>
      </c>
      <c r="C19851" s="22" t="s">
        <v>38</v>
      </c>
      <c r="D19851" s="22" t="s">
        <v>20239</v>
      </c>
      <c r="E19851" s="22" t="s">
        <v>18</v>
      </c>
      <c r="F19851" s="22" t="s">
        <v>40</v>
      </c>
      <c r="H19851" s="22" t="s">
        <v>41</v>
      </c>
      <c r="K19851" s="40"/>
      <c r="L19851" s="40"/>
    </row>
    <row r="19852" spans="1:12">
      <c r="A19852" s="17">
        <v>45900</v>
      </c>
      <c r="B19852" s="22" t="s">
        <v>10</v>
      </c>
      <c r="C19852" s="22" t="s">
        <v>38</v>
      </c>
      <c r="D19852" s="22" t="s">
        <v>20240</v>
      </c>
      <c r="E19852" s="22" t="s">
        <v>18</v>
      </c>
      <c r="F19852" s="22" t="s">
        <v>40</v>
      </c>
      <c r="H19852" s="22" t="s">
        <v>41</v>
      </c>
      <c r="K19852" s="40"/>
      <c r="L19852" s="40"/>
    </row>
    <row r="19853" spans="1:12">
      <c r="A19853" s="17">
        <v>45900</v>
      </c>
      <c r="B19853" s="22" t="s">
        <v>10</v>
      </c>
      <c r="C19853" s="22" t="s">
        <v>38</v>
      </c>
      <c r="D19853" s="22" t="s">
        <v>20241</v>
      </c>
      <c r="E19853" s="22" t="s">
        <v>18</v>
      </c>
      <c r="F19853" s="22" t="s">
        <v>40</v>
      </c>
      <c r="H19853" s="22" t="s">
        <v>41</v>
      </c>
      <c r="K19853" s="40"/>
      <c r="L19853" s="40"/>
    </row>
    <row r="19854" spans="1:12">
      <c r="A19854" s="17">
        <v>45900</v>
      </c>
      <c r="B19854" s="22" t="s">
        <v>10</v>
      </c>
      <c r="C19854" s="22" t="s">
        <v>38</v>
      </c>
      <c r="D19854" s="22" t="s">
        <v>20242</v>
      </c>
      <c r="E19854" s="22" t="s">
        <v>18</v>
      </c>
      <c r="F19854" s="22" t="s">
        <v>40</v>
      </c>
      <c r="H19854" s="22" t="s">
        <v>41</v>
      </c>
      <c r="K19854" s="40"/>
      <c r="L19854" s="40"/>
    </row>
    <row r="19855" spans="1:12">
      <c r="A19855" s="17">
        <v>45900</v>
      </c>
      <c r="B19855" s="22" t="s">
        <v>10</v>
      </c>
      <c r="C19855" s="22" t="s">
        <v>38</v>
      </c>
      <c r="D19855" s="22" t="s">
        <v>20243</v>
      </c>
      <c r="E19855" s="22" t="s">
        <v>18</v>
      </c>
      <c r="F19855" s="22" t="s">
        <v>40</v>
      </c>
      <c r="H19855" s="22" t="s">
        <v>41</v>
      </c>
      <c r="K19855" s="40"/>
      <c r="L19855" s="40"/>
    </row>
    <row r="19856" spans="1:12">
      <c r="A19856" s="17">
        <v>45900</v>
      </c>
      <c r="B19856" s="22" t="s">
        <v>10</v>
      </c>
      <c r="C19856" s="22" t="s">
        <v>31</v>
      </c>
      <c r="D19856" s="22" t="s">
        <v>20244</v>
      </c>
      <c r="E19856" s="22" t="s">
        <v>18</v>
      </c>
      <c r="F19856" s="22" t="s">
        <v>33</v>
      </c>
      <c r="H19856" s="22" t="s">
        <v>20</v>
      </c>
      <c r="K19856" s="40"/>
      <c r="L19856" s="40"/>
    </row>
    <row r="19857" spans="1:12">
      <c r="A19857" s="17">
        <v>45900</v>
      </c>
      <c r="B19857" s="22" t="s">
        <v>10</v>
      </c>
      <c r="C19857" s="22" t="s">
        <v>31</v>
      </c>
      <c r="D19857" s="22" t="s">
        <v>20245</v>
      </c>
      <c r="E19857" s="22" t="s">
        <v>18</v>
      </c>
      <c r="F19857" s="22" t="s">
        <v>33</v>
      </c>
      <c r="H19857" s="22" t="s">
        <v>20</v>
      </c>
      <c r="K19857" s="40"/>
      <c r="L19857" s="40"/>
    </row>
    <row r="19858" spans="1:12">
      <c r="A19858" s="17">
        <v>45900</v>
      </c>
      <c r="B19858" s="22" t="s">
        <v>10</v>
      </c>
      <c r="C19858" s="22" t="s">
        <v>31</v>
      </c>
      <c r="D19858" s="22" t="s">
        <v>20246</v>
      </c>
      <c r="E19858" s="22" t="s">
        <v>18</v>
      </c>
      <c r="F19858" s="22" t="s">
        <v>33</v>
      </c>
      <c r="H19858" s="22" t="s">
        <v>20</v>
      </c>
      <c r="K19858" s="40"/>
      <c r="L19858" s="40"/>
    </row>
    <row r="19859" spans="1:12">
      <c r="A19859" s="17">
        <v>45900</v>
      </c>
      <c r="B19859" s="22" t="s">
        <v>10</v>
      </c>
      <c r="C19859" s="22" t="s">
        <v>31</v>
      </c>
      <c r="D19859" s="22" t="s">
        <v>20247</v>
      </c>
      <c r="E19859" s="22" t="s">
        <v>18</v>
      </c>
      <c r="F19859" s="22" t="s">
        <v>33</v>
      </c>
      <c r="H19859" s="22" t="s">
        <v>20</v>
      </c>
      <c r="K19859" s="40"/>
      <c r="L19859" s="40"/>
    </row>
    <row r="19860" spans="1:12">
      <c r="A19860" s="17">
        <v>45900</v>
      </c>
      <c r="B19860" s="22" t="s">
        <v>10</v>
      </c>
      <c r="C19860" s="22" t="s">
        <v>31</v>
      </c>
      <c r="D19860" s="22" t="s">
        <v>20248</v>
      </c>
      <c r="E19860" s="22" t="s">
        <v>18</v>
      </c>
      <c r="F19860" s="22" t="s">
        <v>33</v>
      </c>
      <c r="H19860" s="22" t="s">
        <v>20</v>
      </c>
      <c r="K19860" s="40"/>
      <c r="L19860" s="40"/>
    </row>
    <row r="19861" spans="1:12">
      <c r="A19861" s="17">
        <v>45900</v>
      </c>
      <c r="B19861" s="22" t="s">
        <v>10</v>
      </c>
      <c r="C19861" s="22" t="s">
        <v>31</v>
      </c>
      <c r="D19861" s="22" t="s">
        <v>20249</v>
      </c>
      <c r="E19861" s="22" t="s">
        <v>18</v>
      </c>
      <c r="F19861" s="22" t="s">
        <v>33</v>
      </c>
      <c r="H19861" s="22" t="s">
        <v>20</v>
      </c>
      <c r="K19861" s="40"/>
      <c r="L19861" s="40"/>
    </row>
    <row r="19862" spans="1:12">
      <c r="A19862" s="17">
        <v>45900</v>
      </c>
      <c r="B19862" s="22" t="s">
        <v>10</v>
      </c>
      <c r="C19862" s="22" t="s">
        <v>31</v>
      </c>
      <c r="D19862" s="22" t="s">
        <v>20250</v>
      </c>
      <c r="E19862" s="22" t="s">
        <v>18</v>
      </c>
      <c r="F19862" s="22" t="s">
        <v>33</v>
      </c>
      <c r="H19862" s="22" t="s">
        <v>20</v>
      </c>
      <c r="K19862" s="40"/>
      <c r="L19862" s="40"/>
    </row>
    <row r="19863" spans="1:12">
      <c r="A19863" s="17">
        <v>45900</v>
      </c>
      <c r="B19863" s="22" t="s">
        <v>10</v>
      </c>
      <c r="C19863" s="22" t="s">
        <v>31</v>
      </c>
      <c r="D19863" s="22" t="s">
        <v>20251</v>
      </c>
      <c r="E19863" s="22" t="s">
        <v>18</v>
      </c>
      <c r="F19863" s="22" t="s">
        <v>33</v>
      </c>
      <c r="H19863" s="22" t="s">
        <v>20</v>
      </c>
      <c r="K19863" s="40"/>
      <c r="L19863" s="40"/>
    </row>
    <row r="19864" spans="1:12">
      <c r="A19864" s="17">
        <v>45900</v>
      </c>
      <c r="B19864" s="22" t="s">
        <v>10</v>
      </c>
      <c r="C19864" s="22" t="s">
        <v>31</v>
      </c>
      <c r="D19864" s="22" t="s">
        <v>20252</v>
      </c>
      <c r="E19864" s="22" t="s">
        <v>18</v>
      </c>
      <c r="F19864" s="22" t="s">
        <v>33</v>
      </c>
      <c r="H19864" s="22" t="s">
        <v>20</v>
      </c>
      <c r="K19864" s="40"/>
      <c r="L19864" s="40"/>
    </row>
    <row r="19865" spans="1:12">
      <c r="A19865" s="17">
        <v>45900</v>
      </c>
      <c r="B19865" s="22" t="s">
        <v>10</v>
      </c>
      <c r="C19865" s="22" t="s">
        <v>31</v>
      </c>
      <c r="D19865" s="22" t="s">
        <v>20253</v>
      </c>
      <c r="E19865" s="22" t="s">
        <v>18</v>
      </c>
      <c r="F19865" s="22" t="s">
        <v>33</v>
      </c>
      <c r="H19865" s="22" t="s">
        <v>20</v>
      </c>
      <c r="K19865" s="40"/>
      <c r="L19865" s="40"/>
    </row>
    <row r="19866" spans="1:12">
      <c r="A19866" s="17">
        <v>45900</v>
      </c>
      <c r="B19866" s="22" t="s">
        <v>10</v>
      </c>
      <c r="C19866" s="22" t="s">
        <v>31</v>
      </c>
      <c r="D19866" s="22" t="s">
        <v>20254</v>
      </c>
      <c r="E19866" s="22" t="s">
        <v>18</v>
      </c>
      <c r="F19866" s="22" t="s">
        <v>33</v>
      </c>
      <c r="H19866" s="22" t="s">
        <v>20</v>
      </c>
      <c r="K19866" s="40"/>
      <c r="L19866" s="40"/>
    </row>
    <row r="19867" spans="1:12">
      <c r="A19867" s="17">
        <v>45900</v>
      </c>
      <c r="B19867" s="22" t="s">
        <v>10</v>
      </c>
      <c r="C19867" s="22" t="s">
        <v>31</v>
      </c>
      <c r="D19867" s="22" t="s">
        <v>20255</v>
      </c>
      <c r="E19867" s="22" t="s">
        <v>18</v>
      </c>
      <c r="F19867" s="22" t="s">
        <v>33</v>
      </c>
      <c r="H19867" s="22" t="s">
        <v>20</v>
      </c>
      <c r="K19867" s="40"/>
      <c r="L19867" s="40"/>
    </row>
    <row r="19868" spans="1:12">
      <c r="A19868" s="17">
        <v>45900</v>
      </c>
      <c r="B19868" s="22" t="s">
        <v>10</v>
      </c>
      <c r="C19868" s="22" t="s">
        <v>31</v>
      </c>
      <c r="D19868" s="22" t="s">
        <v>20256</v>
      </c>
      <c r="E19868" s="22" t="s">
        <v>18</v>
      </c>
      <c r="F19868" s="22" t="s">
        <v>33</v>
      </c>
      <c r="H19868" s="22" t="s">
        <v>20</v>
      </c>
      <c r="K19868" s="40"/>
      <c r="L19868" s="40"/>
    </row>
    <row r="19869" spans="1:12">
      <c r="A19869" s="17">
        <v>45900</v>
      </c>
      <c r="B19869" s="22" t="s">
        <v>10</v>
      </c>
      <c r="C19869" s="22" t="s">
        <v>16</v>
      </c>
      <c r="D19869" s="22" t="s">
        <v>20257</v>
      </c>
      <c r="E19869" s="22" t="s">
        <v>18</v>
      </c>
      <c r="F19869" s="22" t="s">
        <v>19</v>
      </c>
      <c r="H19869" s="22" t="s">
        <v>20</v>
      </c>
      <c r="K19869" s="40"/>
      <c r="L19869" s="40"/>
    </row>
    <row r="19870" spans="1:12">
      <c r="A19870" s="17">
        <v>45900</v>
      </c>
      <c r="B19870" s="22" t="s">
        <v>10</v>
      </c>
      <c r="C19870" s="22" t="s">
        <v>16</v>
      </c>
      <c r="D19870" s="22" t="s">
        <v>20258</v>
      </c>
      <c r="E19870" s="22" t="s">
        <v>18</v>
      </c>
      <c r="F19870" s="22" t="s">
        <v>19</v>
      </c>
      <c r="H19870" s="22" t="s">
        <v>20</v>
      </c>
      <c r="K19870" s="40"/>
      <c r="L19870" s="40"/>
    </row>
    <row r="19871" spans="1:12">
      <c r="A19871" s="17">
        <v>45900</v>
      </c>
      <c r="B19871" s="22" t="s">
        <v>10</v>
      </c>
      <c r="C19871" s="22" t="s">
        <v>16</v>
      </c>
      <c r="D19871" s="22" t="s">
        <v>20259</v>
      </c>
      <c r="E19871" s="22" t="s">
        <v>18</v>
      </c>
      <c r="F19871" s="22" t="s">
        <v>19</v>
      </c>
      <c r="H19871" s="22" t="s">
        <v>20</v>
      </c>
      <c r="K19871" s="40"/>
      <c r="L19871" s="40"/>
    </row>
    <row r="19872" spans="1:12">
      <c r="A19872" s="17">
        <v>45900</v>
      </c>
      <c r="B19872" s="22" t="s">
        <v>10</v>
      </c>
      <c r="C19872" s="22" t="s">
        <v>16</v>
      </c>
      <c r="D19872" s="22" t="s">
        <v>20260</v>
      </c>
      <c r="E19872" s="22" t="s">
        <v>18</v>
      </c>
      <c r="F19872" s="22" t="s">
        <v>19</v>
      </c>
      <c r="H19872" s="22" t="s">
        <v>20</v>
      </c>
      <c r="K19872" s="40"/>
      <c r="L19872" s="40"/>
    </row>
    <row r="19873" spans="1:12">
      <c r="A19873" s="17">
        <v>45900</v>
      </c>
      <c r="B19873" s="22" t="s">
        <v>10</v>
      </c>
      <c r="C19873" s="22" t="s">
        <v>16</v>
      </c>
      <c r="D19873" s="22" t="s">
        <v>20261</v>
      </c>
      <c r="E19873" s="22" t="s">
        <v>18</v>
      </c>
      <c r="F19873" s="22" t="s">
        <v>19</v>
      </c>
      <c r="H19873" s="22" t="s">
        <v>20</v>
      </c>
      <c r="K19873" s="40"/>
      <c r="L19873" s="40"/>
    </row>
    <row r="19874" spans="1:12">
      <c r="A19874" s="17">
        <v>45900</v>
      </c>
      <c r="B19874" s="22" t="s">
        <v>10</v>
      </c>
      <c r="C19874" s="22" t="s">
        <v>16</v>
      </c>
      <c r="D19874" s="22" t="s">
        <v>20262</v>
      </c>
      <c r="E19874" s="22" t="s">
        <v>18</v>
      </c>
      <c r="F19874" s="22" t="s">
        <v>19</v>
      </c>
      <c r="H19874" s="22" t="s">
        <v>20</v>
      </c>
      <c r="K19874" s="40"/>
      <c r="L19874" s="40"/>
    </row>
    <row r="19875" spans="1:12">
      <c r="A19875" s="17">
        <v>45900</v>
      </c>
      <c r="B19875" s="22" t="s">
        <v>10</v>
      </c>
      <c r="C19875" s="22" t="s">
        <v>16</v>
      </c>
      <c r="D19875" s="22" t="s">
        <v>20263</v>
      </c>
      <c r="E19875" s="22" t="s">
        <v>18</v>
      </c>
      <c r="F19875" s="22" t="s">
        <v>19</v>
      </c>
      <c r="H19875" s="22" t="s">
        <v>20</v>
      </c>
      <c r="K19875" s="40"/>
      <c r="L19875" s="40"/>
    </row>
    <row r="19876" spans="1:12">
      <c r="A19876" s="17">
        <v>45900</v>
      </c>
      <c r="B19876" s="22" t="s">
        <v>10</v>
      </c>
      <c r="C19876" s="22" t="s">
        <v>16</v>
      </c>
      <c r="D19876" s="22" t="s">
        <v>20264</v>
      </c>
      <c r="E19876" s="22" t="s">
        <v>18</v>
      </c>
      <c r="F19876" s="22" t="s">
        <v>19</v>
      </c>
      <c r="H19876" s="22" t="s">
        <v>20</v>
      </c>
      <c r="K19876" s="40"/>
      <c r="L19876" s="40"/>
    </row>
    <row r="19877" spans="1:12">
      <c r="A19877" s="17">
        <v>45900</v>
      </c>
      <c r="B19877" s="22" t="s">
        <v>10</v>
      </c>
      <c r="C19877" s="22" t="s">
        <v>16</v>
      </c>
      <c r="D19877" s="22" t="s">
        <v>20265</v>
      </c>
      <c r="E19877" s="22" t="s">
        <v>18</v>
      </c>
      <c r="F19877" s="22" t="s">
        <v>19</v>
      </c>
      <c r="H19877" s="22" t="s">
        <v>20</v>
      </c>
      <c r="K19877" s="40"/>
      <c r="L19877" s="40"/>
    </row>
    <row r="19878" spans="1:12">
      <c r="A19878" s="17">
        <v>45900</v>
      </c>
      <c r="B19878" s="22" t="s">
        <v>10</v>
      </c>
      <c r="C19878" s="22" t="s">
        <v>16</v>
      </c>
      <c r="D19878" s="22" t="s">
        <v>20266</v>
      </c>
      <c r="E19878" s="22" t="s">
        <v>18</v>
      </c>
      <c r="F19878" s="22" t="s">
        <v>19</v>
      </c>
      <c r="H19878" s="22" t="s">
        <v>20</v>
      </c>
      <c r="K19878" s="40"/>
      <c r="L19878" s="40"/>
    </row>
    <row r="19879" spans="1:12">
      <c r="A19879" s="17">
        <v>45900</v>
      </c>
      <c r="B19879" s="22" t="s">
        <v>10</v>
      </c>
      <c r="C19879" s="22" t="s">
        <v>16</v>
      </c>
      <c r="D19879" s="22" t="s">
        <v>20267</v>
      </c>
      <c r="E19879" s="22" t="s">
        <v>18</v>
      </c>
      <c r="F19879" s="22" t="s">
        <v>19</v>
      </c>
      <c r="H19879" s="22" t="s">
        <v>20</v>
      </c>
      <c r="K19879" s="40"/>
      <c r="L19879" s="40"/>
    </row>
    <row r="19880" spans="1:12">
      <c r="A19880" s="17">
        <v>45900</v>
      </c>
      <c r="B19880" s="22" t="s">
        <v>10</v>
      </c>
      <c r="C19880" s="22" t="s">
        <v>16</v>
      </c>
      <c r="D19880" s="22" t="s">
        <v>20268</v>
      </c>
      <c r="E19880" s="22" t="s">
        <v>18</v>
      </c>
      <c r="F19880" s="22" t="s">
        <v>19</v>
      </c>
      <c r="H19880" s="22" t="s">
        <v>20</v>
      </c>
      <c r="K19880" s="40"/>
      <c r="L19880" s="40"/>
    </row>
    <row r="19881" spans="1:12">
      <c r="A19881" s="17">
        <v>45900</v>
      </c>
      <c r="B19881" s="22" t="s">
        <v>10</v>
      </c>
      <c r="C19881" s="22" t="s">
        <v>16</v>
      </c>
      <c r="D19881" s="22" t="s">
        <v>20269</v>
      </c>
      <c r="E19881" s="22" t="s">
        <v>18</v>
      </c>
      <c r="F19881" s="22" t="s">
        <v>19</v>
      </c>
      <c r="H19881" s="22" t="s">
        <v>20</v>
      </c>
      <c r="K19881" s="40"/>
      <c r="L19881" s="40"/>
    </row>
    <row r="19882" spans="1:12">
      <c r="A19882" s="17">
        <v>45900</v>
      </c>
      <c r="B19882" s="22" t="s">
        <v>10</v>
      </c>
      <c r="C19882" s="22" t="s">
        <v>16</v>
      </c>
      <c r="D19882" s="22" t="s">
        <v>20270</v>
      </c>
      <c r="E19882" s="22" t="s">
        <v>18</v>
      </c>
      <c r="F19882" s="22" t="s">
        <v>19</v>
      </c>
      <c r="H19882" s="22" t="s">
        <v>20</v>
      </c>
      <c r="K19882" s="40"/>
      <c r="L19882" s="40"/>
    </row>
    <row r="19883" spans="1:12">
      <c r="A19883" s="17">
        <v>45900</v>
      </c>
      <c r="B19883" s="22" t="s">
        <v>10</v>
      </c>
      <c r="C19883" s="22" t="s">
        <v>16</v>
      </c>
      <c r="D19883" s="22" t="s">
        <v>20271</v>
      </c>
      <c r="E19883" s="22" t="s">
        <v>18</v>
      </c>
      <c r="F19883" s="22" t="s">
        <v>19</v>
      </c>
      <c r="H19883" s="22" t="s">
        <v>20</v>
      </c>
      <c r="K19883" s="40"/>
      <c r="L19883" s="40"/>
    </row>
    <row r="19884" spans="1:12">
      <c r="A19884" s="17">
        <v>45900</v>
      </c>
      <c r="B19884" s="22" t="s">
        <v>10</v>
      </c>
      <c r="C19884" s="22" t="s">
        <v>16</v>
      </c>
      <c r="D19884" s="22" t="s">
        <v>20272</v>
      </c>
      <c r="E19884" s="22" t="s">
        <v>18</v>
      </c>
      <c r="F19884" s="22" t="s">
        <v>19</v>
      </c>
      <c r="H19884" s="22" t="s">
        <v>20</v>
      </c>
      <c r="K19884" s="40"/>
      <c r="L19884" s="40"/>
    </row>
    <row r="19885" spans="1:12">
      <c r="A19885" s="17">
        <v>45900</v>
      </c>
      <c r="B19885" s="22" t="s">
        <v>10</v>
      </c>
      <c r="C19885" s="22" t="s">
        <v>16</v>
      </c>
      <c r="D19885" s="22" t="s">
        <v>20273</v>
      </c>
      <c r="E19885" s="22" t="s">
        <v>18</v>
      </c>
      <c r="F19885" s="22" t="s">
        <v>19</v>
      </c>
      <c r="H19885" s="22" t="s">
        <v>20</v>
      </c>
      <c r="K19885" s="40"/>
      <c r="L19885" s="40"/>
    </row>
    <row r="19886" spans="1:12">
      <c r="A19886" s="17">
        <v>45900</v>
      </c>
      <c r="B19886" s="22" t="s">
        <v>10</v>
      </c>
      <c r="C19886" s="22" t="s">
        <v>1865</v>
      </c>
      <c r="D19886" s="22" t="s">
        <v>20274</v>
      </c>
      <c r="E19886" s="22" t="s">
        <v>18</v>
      </c>
      <c r="F19886" s="22" t="s">
        <v>29</v>
      </c>
      <c r="G19886" s="9">
        <v>255.65</v>
      </c>
      <c r="H19886" s="22" t="s">
        <v>20</v>
      </c>
      <c r="I19886" s="28">
        <v>2.9</v>
      </c>
      <c r="J19886" s="28">
        <v>741.38</v>
      </c>
      <c r="K19886" s="40"/>
      <c r="L19886" s="40"/>
    </row>
    <row r="19887" spans="1:12">
      <c r="A19887" s="17">
        <v>45900</v>
      </c>
      <c r="B19887" s="22" t="s">
        <v>10</v>
      </c>
      <c r="C19887" s="22" t="s">
        <v>16</v>
      </c>
      <c r="D19887" s="22" t="s">
        <v>20275</v>
      </c>
      <c r="E19887" s="22" t="s">
        <v>18</v>
      </c>
      <c r="F19887" s="22" t="s">
        <v>19</v>
      </c>
      <c r="H19887" s="22" t="s">
        <v>20</v>
      </c>
      <c r="K19887" s="40"/>
      <c r="L19887" s="40"/>
    </row>
    <row r="19888" spans="1:12">
      <c r="A19888" s="17">
        <v>45900</v>
      </c>
      <c r="B19888" s="22" t="s">
        <v>10</v>
      </c>
      <c r="C19888" s="22" t="s">
        <v>16</v>
      </c>
      <c r="D19888" s="22" t="s">
        <v>20276</v>
      </c>
      <c r="E19888" s="22" t="s">
        <v>18</v>
      </c>
      <c r="F19888" s="22" t="s">
        <v>19</v>
      </c>
      <c r="H19888" s="22" t="s">
        <v>20</v>
      </c>
      <c r="K19888" s="40"/>
      <c r="L19888" s="40"/>
    </row>
    <row r="19889" spans="1:12">
      <c r="A19889" s="17">
        <v>45900</v>
      </c>
      <c r="B19889" s="22" t="s">
        <v>10</v>
      </c>
      <c r="C19889" s="22" t="s">
        <v>16</v>
      </c>
      <c r="D19889" s="22" t="s">
        <v>20277</v>
      </c>
      <c r="E19889" s="22" t="s">
        <v>18</v>
      </c>
      <c r="F19889" s="22" t="s">
        <v>19</v>
      </c>
      <c r="H19889" s="22" t="s">
        <v>20</v>
      </c>
      <c r="K19889" s="40"/>
      <c r="L19889" s="40"/>
    </row>
    <row r="19890" spans="1:12">
      <c r="A19890" s="17">
        <v>45900</v>
      </c>
      <c r="B19890" s="22" t="s">
        <v>10</v>
      </c>
      <c r="C19890" s="22" t="s">
        <v>16</v>
      </c>
      <c r="D19890" s="22" t="s">
        <v>20278</v>
      </c>
      <c r="E19890" s="22" t="s">
        <v>18</v>
      </c>
      <c r="F19890" s="22" t="s">
        <v>19</v>
      </c>
      <c r="H19890" s="22" t="s">
        <v>20</v>
      </c>
      <c r="K19890" s="40"/>
      <c r="L19890" s="40"/>
    </row>
    <row r="19891" spans="1:12">
      <c r="A19891" s="17">
        <v>45900</v>
      </c>
      <c r="B19891" s="22" t="s">
        <v>10</v>
      </c>
      <c r="C19891" s="22" t="s">
        <v>16</v>
      </c>
      <c r="D19891" s="22" t="s">
        <v>20279</v>
      </c>
      <c r="E19891" s="22" t="s">
        <v>18</v>
      </c>
      <c r="F19891" s="22" t="s">
        <v>19</v>
      </c>
      <c r="H19891" s="22" t="s">
        <v>20</v>
      </c>
      <c r="K19891" s="40"/>
      <c r="L19891" s="40"/>
    </row>
    <row r="19892" spans="1:12">
      <c r="A19892" s="17">
        <v>45900</v>
      </c>
      <c r="B19892" s="22" t="s">
        <v>10</v>
      </c>
      <c r="C19892" s="22" t="s">
        <v>16</v>
      </c>
      <c r="D19892" s="22" t="s">
        <v>20280</v>
      </c>
      <c r="E19892" s="22" t="s">
        <v>18</v>
      </c>
      <c r="F19892" s="22" t="s">
        <v>19</v>
      </c>
      <c r="H19892" s="22" t="s">
        <v>20</v>
      </c>
      <c r="K19892" s="40"/>
      <c r="L19892" s="40"/>
    </row>
    <row r="19893" spans="1:12">
      <c r="A19893" s="17">
        <v>45900</v>
      </c>
      <c r="B19893" s="22" t="s">
        <v>10</v>
      </c>
      <c r="C19893" s="22" t="s">
        <v>16</v>
      </c>
      <c r="D19893" s="22" t="s">
        <v>20281</v>
      </c>
      <c r="E19893" s="22" t="s">
        <v>18</v>
      </c>
      <c r="F19893" s="22" t="s">
        <v>19</v>
      </c>
      <c r="H19893" s="22" t="s">
        <v>20</v>
      </c>
      <c r="K19893" s="40"/>
      <c r="L19893" s="40"/>
    </row>
    <row r="19894" spans="1:12">
      <c r="A19894" s="17">
        <v>45900</v>
      </c>
      <c r="B19894" s="22" t="s">
        <v>10</v>
      </c>
      <c r="C19894" s="22" t="s">
        <v>16</v>
      </c>
      <c r="D19894" s="22" t="s">
        <v>20282</v>
      </c>
      <c r="E19894" s="22" t="s">
        <v>18</v>
      </c>
      <c r="F19894" s="22" t="s">
        <v>19</v>
      </c>
      <c r="H19894" s="22" t="s">
        <v>20</v>
      </c>
      <c r="K19894" s="40"/>
      <c r="L19894" s="40"/>
    </row>
    <row r="19895" spans="1:12">
      <c r="A19895" s="17">
        <v>45900</v>
      </c>
      <c r="B19895" s="22" t="s">
        <v>10</v>
      </c>
      <c r="C19895" s="22" t="s">
        <v>16</v>
      </c>
      <c r="D19895" s="22" t="s">
        <v>20283</v>
      </c>
      <c r="E19895" s="22" t="s">
        <v>18</v>
      </c>
      <c r="F19895" s="22" t="s">
        <v>19</v>
      </c>
      <c r="H19895" s="22" t="s">
        <v>20</v>
      </c>
      <c r="K19895" s="40"/>
      <c r="L19895" s="40"/>
    </row>
    <row r="19896" spans="1:12">
      <c r="A19896" s="17">
        <v>45900</v>
      </c>
      <c r="B19896" s="22" t="s">
        <v>10</v>
      </c>
      <c r="C19896" s="22" t="s">
        <v>16</v>
      </c>
      <c r="D19896" s="22" t="s">
        <v>20284</v>
      </c>
      <c r="E19896" s="22" t="s">
        <v>18</v>
      </c>
      <c r="F19896" s="22" t="s">
        <v>19</v>
      </c>
      <c r="H19896" s="22" t="s">
        <v>20</v>
      </c>
      <c r="K19896" s="40"/>
      <c r="L19896" s="40"/>
    </row>
    <row r="19897" spans="1:12">
      <c r="A19897" s="17">
        <v>45900</v>
      </c>
      <c r="B19897" s="22" t="s">
        <v>10</v>
      </c>
      <c r="C19897" s="22" t="s">
        <v>16</v>
      </c>
      <c r="D19897" s="22" t="s">
        <v>20285</v>
      </c>
      <c r="E19897" s="22" t="s">
        <v>18</v>
      </c>
      <c r="F19897" s="22" t="s">
        <v>19</v>
      </c>
      <c r="H19897" s="22" t="s">
        <v>20</v>
      </c>
      <c r="K19897" s="40"/>
      <c r="L19897" s="40"/>
    </row>
    <row r="19898" spans="1:12">
      <c r="A19898" s="17">
        <v>45900</v>
      </c>
      <c r="B19898" s="22" t="s">
        <v>10</v>
      </c>
      <c r="C19898" s="22" t="s">
        <v>16</v>
      </c>
      <c r="D19898" s="22" t="s">
        <v>20286</v>
      </c>
      <c r="E19898" s="22" t="s">
        <v>18</v>
      </c>
      <c r="F19898" s="22" t="s">
        <v>19</v>
      </c>
      <c r="H19898" s="22" t="s">
        <v>20</v>
      </c>
      <c r="K19898" s="40"/>
      <c r="L19898" s="40"/>
    </row>
    <row r="19899" spans="1:12">
      <c r="A19899" s="17">
        <v>45900</v>
      </c>
      <c r="B19899" s="22" t="s">
        <v>10</v>
      </c>
      <c r="C19899" s="22" t="s">
        <v>16</v>
      </c>
      <c r="D19899" s="22" t="s">
        <v>20287</v>
      </c>
      <c r="E19899" s="22" t="s">
        <v>18</v>
      </c>
      <c r="F19899" s="22" t="s">
        <v>19</v>
      </c>
      <c r="H19899" s="22" t="s">
        <v>20</v>
      </c>
      <c r="K19899" s="40"/>
      <c r="L19899" s="40"/>
    </row>
    <row r="19900" spans="1:12">
      <c r="A19900" s="17">
        <v>45900</v>
      </c>
      <c r="B19900" s="22" t="s">
        <v>10</v>
      </c>
      <c r="C19900" s="22" t="s">
        <v>16</v>
      </c>
      <c r="D19900" s="22" t="s">
        <v>20288</v>
      </c>
      <c r="E19900" s="22" t="s">
        <v>18</v>
      </c>
      <c r="F19900" s="22" t="s">
        <v>19</v>
      </c>
      <c r="H19900" s="22" t="s">
        <v>20</v>
      </c>
      <c r="K19900" s="40"/>
      <c r="L19900" s="40"/>
    </row>
    <row r="19901" spans="1:12">
      <c r="A19901" s="17">
        <v>45900</v>
      </c>
      <c r="B19901" s="22" t="s">
        <v>10</v>
      </c>
      <c r="C19901" s="22" t="s">
        <v>16</v>
      </c>
      <c r="D19901" s="22" t="s">
        <v>20289</v>
      </c>
      <c r="E19901" s="22" t="s">
        <v>18</v>
      </c>
      <c r="F19901" s="22" t="s">
        <v>19</v>
      </c>
      <c r="H19901" s="22" t="s">
        <v>20</v>
      </c>
      <c r="K19901" s="40"/>
      <c r="L19901" s="40"/>
    </row>
    <row r="19902" spans="1:12">
      <c r="A19902" s="17">
        <v>45900</v>
      </c>
      <c r="B19902" s="22" t="s">
        <v>10</v>
      </c>
      <c r="C19902" s="22" t="s">
        <v>16</v>
      </c>
      <c r="D19902" s="22" t="s">
        <v>20290</v>
      </c>
      <c r="E19902" s="22" t="s">
        <v>18</v>
      </c>
      <c r="F19902" s="22" t="s">
        <v>19</v>
      </c>
      <c r="H19902" s="22" t="s">
        <v>20</v>
      </c>
      <c r="K19902" s="40"/>
      <c r="L19902" s="40"/>
    </row>
    <row r="19903" spans="1:12">
      <c r="A19903" s="17">
        <v>45900</v>
      </c>
      <c r="B19903" s="22" t="s">
        <v>10</v>
      </c>
      <c r="C19903" s="22" t="s">
        <v>562</v>
      </c>
      <c r="D19903" s="22" t="s">
        <v>20291</v>
      </c>
      <c r="E19903" s="22" t="s">
        <v>18</v>
      </c>
      <c r="F19903" s="22" t="s">
        <v>40</v>
      </c>
      <c r="H19903" s="22" t="s">
        <v>41</v>
      </c>
      <c r="K19903" s="40"/>
      <c r="L19903" s="40"/>
    </row>
    <row r="19904" spans="1:12">
      <c r="A19904" s="17">
        <v>45900</v>
      </c>
      <c r="B19904" s="22" t="s">
        <v>10</v>
      </c>
      <c r="C19904" s="22" t="s">
        <v>562</v>
      </c>
      <c r="D19904" s="22" t="s">
        <v>20292</v>
      </c>
      <c r="E19904" s="22" t="s">
        <v>18</v>
      </c>
      <c r="F19904" s="22" t="s">
        <v>40</v>
      </c>
      <c r="H19904" s="22" t="s">
        <v>41</v>
      </c>
      <c r="K19904" s="40"/>
      <c r="L19904" s="40"/>
    </row>
    <row r="19905" spans="1:12">
      <c r="A19905" s="17">
        <v>45900</v>
      </c>
      <c r="B19905" s="22" t="s">
        <v>10</v>
      </c>
      <c r="C19905" s="22" t="s">
        <v>562</v>
      </c>
      <c r="D19905" s="22" t="s">
        <v>20293</v>
      </c>
      <c r="E19905" s="22" t="s">
        <v>18</v>
      </c>
      <c r="F19905" s="22" t="s">
        <v>40</v>
      </c>
      <c r="H19905" s="22" t="s">
        <v>41</v>
      </c>
      <c r="K19905" s="40"/>
      <c r="L19905" s="40"/>
    </row>
    <row r="19906" spans="1:12">
      <c r="A19906" s="17">
        <v>45900</v>
      </c>
      <c r="B19906" s="22" t="s">
        <v>10</v>
      </c>
      <c r="C19906" s="22" t="s">
        <v>562</v>
      </c>
      <c r="D19906" s="22" t="s">
        <v>20294</v>
      </c>
      <c r="E19906" s="22" t="s">
        <v>18</v>
      </c>
      <c r="F19906" s="22" t="s">
        <v>40</v>
      </c>
      <c r="H19906" s="22" t="s">
        <v>41</v>
      </c>
      <c r="K19906" s="40"/>
      <c r="L19906" s="40"/>
    </row>
    <row r="19907" spans="1:12">
      <c r="A19907" s="17">
        <v>45900</v>
      </c>
      <c r="B19907" s="22" t="s">
        <v>10</v>
      </c>
      <c r="C19907" s="22" t="s">
        <v>564</v>
      </c>
      <c r="D19907" s="22" t="s">
        <v>20295</v>
      </c>
      <c r="E19907" s="22" t="s">
        <v>18</v>
      </c>
      <c r="F19907" s="22" t="s">
        <v>40</v>
      </c>
      <c r="H19907" s="22" t="s">
        <v>41</v>
      </c>
      <c r="K19907" s="40"/>
      <c r="L19907" s="40"/>
    </row>
    <row r="19908" spans="1:12">
      <c r="A19908" s="17">
        <v>45900</v>
      </c>
      <c r="B19908" s="22" t="s">
        <v>10</v>
      </c>
      <c r="C19908" s="22" t="s">
        <v>564</v>
      </c>
      <c r="D19908" s="22" t="s">
        <v>20296</v>
      </c>
      <c r="E19908" s="22" t="s">
        <v>18</v>
      </c>
      <c r="F19908" s="22" t="s">
        <v>40</v>
      </c>
      <c r="H19908" s="22" t="s">
        <v>41</v>
      </c>
      <c r="K19908" s="40"/>
      <c r="L19908" s="40"/>
    </row>
    <row r="19909" spans="1:12">
      <c r="A19909" s="17">
        <v>45900</v>
      </c>
      <c r="B19909" s="22" t="s">
        <v>10</v>
      </c>
      <c r="C19909" s="22" t="s">
        <v>564</v>
      </c>
      <c r="D19909" s="22" t="s">
        <v>20297</v>
      </c>
      <c r="E19909" s="22" t="s">
        <v>18</v>
      </c>
      <c r="F19909" s="22" t="s">
        <v>40</v>
      </c>
      <c r="H19909" s="22" t="s">
        <v>41</v>
      </c>
      <c r="K19909" s="40"/>
      <c r="L19909" s="40"/>
    </row>
    <row r="19910" spans="1:12">
      <c r="A19910" s="17">
        <v>45900</v>
      </c>
      <c r="B19910" s="22" t="s">
        <v>10</v>
      </c>
      <c r="C19910" s="22" t="s">
        <v>564</v>
      </c>
      <c r="D19910" s="22" t="s">
        <v>20298</v>
      </c>
      <c r="E19910" s="22" t="s">
        <v>18</v>
      </c>
      <c r="F19910" s="22" t="s">
        <v>40</v>
      </c>
      <c r="H19910" s="22" t="s">
        <v>41</v>
      </c>
      <c r="K19910" s="40"/>
      <c r="L19910" s="40"/>
    </row>
    <row r="19911" spans="1:12">
      <c r="A19911" s="17">
        <v>45900</v>
      </c>
      <c r="B19911" s="22" t="s">
        <v>10</v>
      </c>
      <c r="C19911" s="22" t="s">
        <v>564</v>
      </c>
      <c r="D19911" s="22" t="s">
        <v>20299</v>
      </c>
      <c r="E19911" s="22" t="s">
        <v>18</v>
      </c>
      <c r="F19911" s="22" t="s">
        <v>40</v>
      </c>
      <c r="H19911" s="22" t="s">
        <v>41</v>
      </c>
      <c r="K19911" s="40"/>
      <c r="L19911" s="40"/>
    </row>
    <row r="19912" spans="1:12">
      <c r="A19912" s="17">
        <v>45900</v>
      </c>
      <c r="B19912" s="22" t="s">
        <v>10</v>
      </c>
      <c r="C19912" s="22" t="s">
        <v>564</v>
      </c>
      <c r="D19912" s="22" t="s">
        <v>20300</v>
      </c>
      <c r="E19912" s="22" t="s">
        <v>18</v>
      </c>
      <c r="F19912" s="22" t="s">
        <v>40</v>
      </c>
      <c r="H19912" s="22" t="s">
        <v>41</v>
      </c>
      <c r="K19912" s="40"/>
      <c r="L19912" s="40"/>
    </row>
    <row r="19913" spans="1:12">
      <c r="A19913" s="17">
        <v>45900</v>
      </c>
      <c r="B19913" s="22" t="s">
        <v>10</v>
      </c>
      <c r="C19913" s="22" t="s">
        <v>564</v>
      </c>
      <c r="D19913" s="22" t="s">
        <v>20301</v>
      </c>
      <c r="E19913" s="22" t="s">
        <v>18</v>
      </c>
      <c r="F19913" s="22" t="s">
        <v>40</v>
      </c>
      <c r="H19913" s="22" t="s">
        <v>41</v>
      </c>
      <c r="K19913" s="40"/>
      <c r="L19913" s="40"/>
    </row>
    <row r="19914" spans="1:12">
      <c r="A19914" s="17">
        <v>45900</v>
      </c>
      <c r="B19914" s="22" t="s">
        <v>10</v>
      </c>
      <c r="C19914" s="22" t="s">
        <v>564</v>
      </c>
      <c r="D19914" s="22" t="s">
        <v>20302</v>
      </c>
      <c r="E19914" s="22" t="s">
        <v>18</v>
      </c>
      <c r="F19914" s="22" t="s">
        <v>40</v>
      </c>
      <c r="H19914" s="22" t="s">
        <v>41</v>
      </c>
      <c r="K19914" s="40"/>
      <c r="L19914" s="40"/>
    </row>
    <row r="19915" spans="1:12">
      <c r="A19915" s="17">
        <v>45900</v>
      </c>
      <c r="B19915" s="22" t="s">
        <v>10</v>
      </c>
      <c r="C19915" s="22" t="s">
        <v>16</v>
      </c>
      <c r="D19915" s="22" t="s">
        <v>20303</v>
      </c>
      <c r="E19915" s="22" t="s">
        <v>18</v>
      </c>
      <c r="F19915" s="22" t="s">
        <v>19</v>
      </c>
      <c r="G19915" s="9">
        <v>17600</v>
      </c>
      <c r="H19915" s="22" t="s">
        <v>20</v>
      </c>
      <c r="I19915" s="28">
        <v>0.43</v>
      </c>
      <c r="J19915" s="28">
        <v>7597.92</v>
      </c>
      <c r="K19915" s="40"/>
      <c r="L19915" s="40"/>
    </row>
    <row r="19916" spans="1:12">
      <c r="A19916" s="17">
        <v>45900</v>
      </c>
      <c r="B19916" s="22" t="s">
        <v>10</v>
      </c>
      <c r="C19916" s="22" t="s">
        <v>166</v>
      </c>
      <c r="D19916" s="22" t="s">
        <v>20304</v>
      </c>
      <c r="E19916" s="22" t="s">
        <v>58</v>
      </c>
      <c r="F19916" s="22" t="s">
        <v>168</v>
      </c>
      <c r="H19916" s="22" t="s">
        <v>15</v>
      </c>
      <c r="K19916" s="40"/>
      <c r="L19916" s="40"/>
    </row>
    <row r="19917" spans="1:12">
      <c r="A19917" s="17">
        <v>45900</v>
      </c>
      <c r="B19917" s="22" t="s">
        <v>10</v>
      </c>
      <c r="C19917" s="22" t="s">
        <v>166</v>
      </c>
      <c r="D19917" s="22" t="s">
        <v>20305</v>
      </c>
      <c r="E19917" s="22" t="s">
        <v>58</v>
      </c>
      <c r="F19917" s="22" t="s">
        <v>168</v>
      </c>
      <c r="H19917" s="22" t="s">
        <v>15</v>
      </c>
      <c r="K19917" s="40"/>
      <c r="L19917" s="40"/>
    </row>
    <row r="19918" spans="1:12">
      <c r="A19918" s="17">
        <v>45900</v>
      </c>
      <c r="B19918" s="22" t="s">
        <v>10</v>
      </c>
      <c r="C19918" s="22" t="s">
        <v>169</v>
      </c>
      <c r="D19918" s="22" t="s">
        <v>20306</v>
      </c>
      <c r="E19918" s="22" t="s">
        <v>58</v>
      </c>
      <c r="F19918" s="22" t="s">
        <v>168</v>
      </c>
      <c r="H19918" s="22" t="s">
        <v>15</v>
      </c>
      <c r="K19918" s="40"/>
      <c r="L19918" s="40"/>
    </row>
    <row r="19919" spans="1:12">
      <c r="A19919" s="17">
        <v>45900</v>
      </c>
      <c r="B19919" s="22" t="s">
        <v>10</v>
      </c>
      <c r="C19919" s="22" t="s">
        <v>169</v>
      </c>
      <c r="D19919" s="22" t="s">
        <v>20307</v>
      </c>
      <c r="E19919" s="22" t="s">
        <v>58</v>
      </c>
      <c r="F19919" s="22" t="s">
        <v>168</v>
      </c>
      <c r="H19919" s="22" t="s">
        <v>15</v>
      </c>
      <c r="K19919" s="40"/>
      <c r="L19919" s="40"/>
    </row>
    <row r="19920" spans="1:12">
      <c r="A19920" s="17">
        <v>45900</v>
      </c>
      <c r="B19920" s="22" t="s">
        <v>10</v>
      </c>
      <c r="C19920" s="22" t="s">
        <v>169</v>
      </c>
      <c r="D19920" s="22" t="s">
        <v>20308</v>
      </c>
      <c r="E19920" s="22" t="s">
        <v>58</v>
      </c>
      <c r="F19920" s="22" t="s">
        <v>168</v>
      </c>
      <c r="H19920" s="22" t="s">
        <v>15</v>
      </c>
      <c r="K19920" s="40"/>
      <c r="L19920" s="40"/>
    </row>
    <row r="19921" spans="1:12">
      <c r="A19921" s="17">
        <v>45900</v>
      </c>
      <c r="B19921" s="22" t="s">
        <v>10</v>
      </c>
      <c r="C19921" s="22" t="s">
        <v>169</v>
      </c>
      <c r="D19921" s="22" t="s">
        <v>20309</v>
      </c>
      <c r="E19921" s="22" t="s">
        <v>58</v>
      </c>
      <c r="F19921" s="22" t="s">
        <v>168</v>
      </c>
      <c r="H19921" s="22" t="s">
        <v>15</v>
      </c>
      <c r="K19921" s="40"/>
      <c r="L19921" s="40"/>
    </row>
    <row r="19922" spans="1:12">
      <c r="A19922" s="17">
        <v>45900</v>
      </c>
      <c r="B19922" s="22" t="s">
        <v>10</v>
      </c>
      <c r="C19922" s="22" t="s">
        <v>169</v>
      </c>
      <c r="D19922" s="22" t="s">
        <v>20310</v>
      </c>
      <c r="E19922" s="22" t="s">
        <v>58</v>
      </c>
      <c r="F19922" s="22" t="s">
        <v>168</v>
      </c>
      <c r="H19922" s="22" t="s">
        <v>15</v>
      </c>
      <c r="K19922" s="40"/>
      <c r="L19922" s="40"/>
    </row>
    <row r="19923" spans="1:12">
      <c r="A19923" s="17">
        <v>45900</v>
      </c>
      <c r="B19923" s="22" t="s">
        <v>10</v>
      </c>
      <c r="C19923" s="22" t="s">
        <v>169</v>
      </c>
      <c r="D19923" s="22" t="s">
        <v>20311</v>
      </c>
      <c r="E19923" s="22" t="s">
        <v>58</v>
      </c>
      <c r="F19923" s="22" t="s">
        <v>168</v>
      </c>
      <c r="H19923" s="22" t="s">
        <v>15</v>
      </c>
      <c r="K19923" s="40"/>
      <c r="L19923" s="40"/>
    </row>
    <row r="19924" spans="1:12">
      <c r="A19924" s="17">
        <v>45900</v>
      </c>
      <c r="B19924" s="22" t="s">
        <v>10</v>
      </c>
      <c r="C19924" s="22" t="s">
        <v>169</v>
      </c>
      <c r="D19924" s="22" t="s">
        <v>20312</v>
      </c>
      <c r="E19924" s="22" t="s">
        <v>58</v>
      </c>
      <c r="F19924" s="22" t="s">
        <v>168</v>
      </c>
      <c r="H19924" s="22" t="s">
        <v>15</v>
      </c>
      <c r="K19924" s="40"/>
      <c r="L19924" s="40"/>
    </row>
    <row r="19925" spans="1:12">
      <c r="A19925" s="17">
        <v>45900</v>
      </c>
      <c r="B19925" s="22" t="s">
        <v>10</v>
      </c>
      <c r="C19925" s="22" t="s">
        <v>169</v>
      </c>
      <c r="D19925" s="22" t="s">
        <v>20313</v>
      </c>
      <c r="E19925" s="22" t="s">
        <v>58</v>
      </c>
      <c r="F19925" s="22" t="s">
        <v>168</v>
      </c>
      <c r="H19925" s="22" t="s">
        <v>15</v>
      </c>
      <c r="K19925" s="40"/>
      <c r="L19925" s="40"/>
    </row>
    <row r="19926" spans="1:12">
      <c r="A19926" s="17">
        <v>45900</v>
      </c>
      <c r="B19926" s="22" t="s">
        <v>10</v>
      </c>
      <c r="C19926" s="22" t="s">
        <v>169</v>
      </c>
      <c r="D19926" s="22" t="s">
        <v>20314</v>
      </c>
      <c r="E19926" s="22" t="s">
        <v>58</v>
      </c>
      <c r="F19926" s="22" t="s">
        <v>168</v>
      </c>
      <c r="H19926" s="22" t="s">
        <v>15</v>
      </c>
      <c r="K19926" s="40"/>
      <c r="L19926" s="40"/>
    </row>
    <row r="19927" spans="1:12">
      <c r="A19927" s="17">
        <v>45900</v>
      </c>
      <c r="B19927" s="22" t="s">
        <v>10</v>
      </c>
      <c r="C19927" s="22" t="s">
        <v>169</v>
      </c>
      <c r="D19927" s="22" t="s">
        <v>20315</v>
      </c>
      <c r="E19927" s="22" t="s">
        <v>58</v>
      </c>
      <c r="F19927" s="22" t="s">
        <v>168</v>
      </c>
      <c r="H19927" s="22" t="s">
        <v>15</v>
      </c>
      <c r="K19927" s="40"/>
      <c r="L19927" s="40"/>
    </row>
    <row r="19928" spans="1:12">
      <c r="A19928" s="17">
        <v>45900</v>
      </c>
      <c r="B19928" s="22" t="s">
        <v>10</v>
      </c>
      <c r="C19928" s="22" t="s">
        <v>180</v>
      </c>
      <c r="D19928" s="22" t="s">
        <v>20316</v>
      </c>
      <c r="E19928" s="22" t="s">
        <v>58</v>
      </c>
      <c r="F19928" s="22" t="s">
        <v>168</v>
      </c>
      <c r="G19928" s="9">
        <v>208</v>
      </c>
      <c r="H19928" s="22" t="s">
        <v>15</v>
      </c>
      <c r="I19928" s="28">
        <v>0.01</v>
      </c>
      <c r="J19928" s="28">
        <v>1.66</v>
      </c>
      <c r="K19928" s="40"/>
      <c r="L19928" s="40"/>
    </row>
    <row r="19929" spans="1:12">
      <c r="A19929" s="17">
        <v>45900</v>
      </c>
      <c r="B19929" s="22" t="s">
        <v>10</v>
      </c>
      <c r="C19929" s="22" t="s">
        <v>180</v>
      </c>
      <c r="D19929" s="22" t="s">
        <v>20317</v>
      </c>
      <c r="E19929" s="22" t="s">
        <v>58</v>
      </c>
      <c r="F19929" s="22" t="s">
        <v>168</v>
      </c>
      <c r="G19929" s="9">
        <v>81250</v>
      </c>
      <c r="H19929" s="22" t="s">
        <v>15</v>
      </c>
      <c r="I19929" s="28">
        <v>0.01</v>
      </c>
      <c r="J19929" s="28">
        <v>650</v>
      </c>
      <c r="K19929" s="40"/>
      <c r="L19929" s="40"/>
    </row>
    <row r="19930" spans="1:12">
      <c r="A19930" s="17">
        <v>45900</v>
      </c>
      <c r="B19930" s="22" t="s">
        <v>10</v>
      </c>
      <c r="C19930" s="22" t="s">
        <v>180</v>
      </c>
      <c r="D19930" s="22" t="s">
        <v>20318</v>
      </c>
      <c r="E19930" s="22" t="s">
        <v>58</v>
      </c>
      <c r="F19930" s="22" t="s">
        <v>168</v>
      </c>
      <c r="G19930" s="9">
        <v>81250</v>
      </c>
      <c r="H19930" s="22" t="s">
        <v>15</v>
      </c>
      <c r="I19930" s="28">
        <v>0.01</v>
      </c>
      <c r="J19930" s="28">
        <v>650</v>
      </c>
      <c r="K19930" s="40"/>
      <c r="L19930" s="40"/>
    </row>
    <row r="19931" spans="1:12">
      <c r="A19931" s="17">
        <v>45900</v>
      </c>
      <c r="B19931" s="22" t="s">
        <v>10</v>
      </c>
      <c r="C19931" s="22" t="s">
        <v>180</v>
      </c>
      <c r="D19931" s="22" t="s">
        <v>20319</v>
      </c>
      <c r="E19931" s="22" t="s">
        <v>58</v>
      </c>
      <c r="F19931" s="22" t="s">
        <v>168</v>
      </c>
      <c r="H19931" s="22" t="s">
        <v>15</v>
      </c>
      <c r="K19931" s="40"/>
      <c r="L19931" s="40"/>
    </row>
    <row r="19932" spans="1:12">
      <c r="A19932" s="17">
        <v>45900</v>
      </c>
      <c r="B19932" s="22" t="s">
        <v>10</v>
      </c>
      <c r="C19932" s="22" t="s">
        <v>187</v>
      </c>
      <c r="D19932" s="22" t="s">
        <v>20320</v>
      </c>
      <c r="E19932" s="22" t="s">
        <v>58</v>
      </c>
      <c r="F19932" s="22" t="s">
        <v>168</v>
      </c>
      <c r="H19932" s="22" t="s">
        <v>15</v>
      </c>
      <c r="K19932" s="40"/>
      <c r="L19932" s="40"/>
    </row>
    <row r="19933" spans="1:12">
      <c r="A19933" s="17">
        <v>45900</v>
      </c>
      <c r="B19933" s="22" t="s">
        <v>10</v>
      </c>
      <c r="C19933" s="22" t="s">
        <v>191</v>
      </c>
      <c r="D19933" s="22" t="s">
        <v>20321</v>
      </c>
      <c r="E19933" s="22" t="s">
        <v>58</v>
      </c>
      <c r="F19933" s="22" t="s">
        <v>168</v>
      </c>
      <c r="G19933" s="9">
        <v>32500</v>
      </c>
      <c r="H19933" s="22" t="s">
        <v>15</v>
      </c>
      <c r="I19933" s="28">
        <v>0.01</v>
      </c>
      <c r="J19933" s="28">
        <v>260</v>
      </c>
      <c r="K19933" s="40"/>
      <c r="L19933" s="40"/>
    </row>
    <row r="19934" spans="1:12">
      <c r="A19934" s="17">
        <v>45900</v>
      </c>
      <c r="B19934" s="22" t="s">
        <v>10</v>
      </c>
      <c r="C19934" s="22" t="s">
        <v>191</v>
      </c>
      <c r="D19934" s="22" t="s">
        <v>20322</v>
      </c>
      <c r="E19934" s="22" t="s">
        <v>58</v>
      </c>
      <c r="F19934" s="22" t="s">
        <v>168</v>
      </c>
      <c r="G19934" s="9">
        <v>48750</v>
      </c>
      <c r="H19934" s="22" t="s">
        <v>15</v>
      </c>
      <c r="I19934" s="28">
        <v>0.01</v>
      </c>
      <c r="J19934" s="28">
        <v>390</v>
      </c>
      <c r="K19934" s="40"/>
      <c r="L19934" s="40"/>
    </row>
    <row r="19935" spans="1:12">
      <c r="A19935" s="17">
        <v>45900</v>
      </c>
      <c r="B19935" s="22" t="s">
        <v>10</v>
      </c>
      <c r="C19935" s="22" t="s">
        <v>191</v>
      </c>
      <c r="D19935" s="22" t="s">
        <v>20323</v>
      </c>
      <c r="E19935" s="22" t="s">
        <v>58</v>
      </c>
      <c r="F19935" s="22" t="s">
        <v>168</v>
      </c>
      <c r="H19935" s="22" t="s">
        <v>15</v>
      </c>
      <c r="K19935" s="40"/>
      <c r="L19935" s="40"/>
    </row>
    <row r="19936" spans="1:12">
      <c r="A19936" s="17">
        <v>45900</v>
      </c>
      <c r="B19936" s="22" t="s">
        <v>10</v>
      </c>
      <c r="C19936" s="22" t="s">
        <v>191</v>
      </c>
      <c r="D19936" s="22" t="s">
        <v>20324</v>
      </c>
      <c r="E19936" s="22" t="s">
        <v>58</v>
      </c>
      <c r="F19936" s="22" t="s">
        <v>168</v>
      </c>
      <c r="H19936" s="22" t="s">
        <v>15</v>
      </c>
      <c r="K19936" s="40"/>
      <c r="L19936" s="40"/>
    </row>
    <row r="19937" spans="1:12">
      <c r="A19937" s="17">
        <v>45900</v>
      </c>
      <c r="B19937" s="22" t="s">
        <v>10</v>
      </c>
      <c r="C19937" s="22" t="s">
        <v>571</v>
      </c>
      <c r="D19937" s="22" t="s">
        <v>20325</v>
      </c>
      <c r="E19937" s="22" t="s">
        <v>58</v>
      </c>
      <c r="F19937" s="22" t="s">
        <v>168</v>
      </c>
      <c r="H19937" s="22" t="s">
        <v>15</v>
      </c>
      <c r="K19937" s="40"/>
      <c r="L19937" s="40"/>
    </row>
    <row r="19938" spans="1:12">
      <c r="A19938" s="17">
        <v>45900</v>
      </c>
      <c r="B19938" s="22" t="s">
        <v>10</v>
      </c>
      <c r="C19938" s="22" t="s">
        <v>571</v>
      </c>
      <c r="D19938" s="22" t="s">
        <v>20326</v>
      </c>
      <c r="E19938" s="22" t="s">
        <v>58</v>
      </c>
      <c r="F19938" s="22" t="s">
        <v>168</v>
      </c>
      <c r="H19938" s="22" t="s">
        <v>15</v>
      </c>
      <c r="K19938" s="40"/>
      <c r="L19938" s="40"/>
    </row>
    <row r="19939" spans="1:12">
      <c r="A19939" s="17">
        <v>45900</v>
      </c>
      <c r="B19939" s="22" t="s">
        <v>10</v>
      </c>
      <c r="C19939" s="22" t="s">
        <v>571</v>
      </c>
      <c r="D19939" s="22" t="s">
        <v>20327</v>
      </c>
      <c r="E19939" s="22" t="s">
        <v>58</v>
      </c>
      <c r="F19939" s="22" t="s">
        <v>168</v>
      </c>
      <c r="H19939" s="22" t="s">
        <v>15</v>
      </c>
      <c r="K19939" s="40"/>
      <c r="L19939" s="40"/>
    </row>
    <row r="19940" spans="1:12">
      <c r="A19940" s="17">
        <v>45900</v>
      </c>
      <c r="B19940" s="22" t="s">
        <v>10</v>
      </c>
      <c r="C19940" s="22" t="s">
        <v>571</v>
      </c>
      <c r="D19940" s="22" t="s">
        <v>20328</v>
      </c>
      <c r="E19940" s="22" t="s">
        <v>58</v>
      </c>
      <c r="F19940" s="22" t="s">
        <v>168</v>
      </c>
      <c r="H19940" s="22" t="s">
        <v>15</v>
      </c>
      <c r="K19940" s="40"/>
      <c r="L19940" s="40"/>
    </row>
    <row r="19941" spans="1:12">
      <c r="A19941" s="17">
        <v>45900</v>
      </c>
      <c r="B19941" s="22" t="s">
        <v>10</v>
      </c>
      <c r="C19941" s="22" t="s">
        <v>160</v>
      </c>
      <c r="D19941" s="22" t="s">
        <v>20329</v>
      </c>
      <c r="E19941" s="22" t="s">
        <v>58</v>
      </c>
      <c r="F19941" s="22" t="s">
        <v>59</v>
      </c>
      <c r="G19941" s="9">
        <v>3000</v>
      </c>
      <c r="H19941" s="22" t="s">
        <v>15</v>
      </c>
      <c r="I19941" s="28">
        <v>0.09</v>
      </c>
      <c r="J19941" s="28">
        <v>278.10000000000002</v>
      </c>
      <c r="K19941" s="40"/>
      <c r="L19941" s="40"/>
    </row>
    <row r="19942" spans="1:12">
      <c r="A19942" s="17">
        <v>45900</v>
      </c>
      <c r="B19942" s="22" t="s">
        <v>10</v>
      </c>
      <c r="C19942" s="22" t="s">
        <v>162</v>
      </c>
      <c r="D19942" s="22" t="s">
        <v>20330</v>
      </c>
      <c r="E19942" s="22" t="s">
        <v>58</v>
      </c>
      <c r="F19942" s="22" t="s">
        <v>59</v>
      </c>
      <c r="G19942" s="9">
        <v>669</v>
      </c>
      <c r="H19942" s="22" t="s">
        <v>15</v>
      </c>
      <c r="I19942" s="28">
        <v>7.0000000000000007E-2</v>
      </c>
      <c r="J19942" s="28">
        <v>46.83</v>
      </c>
      <c r="K19942" s="40"/>
      <c r="L19942" s="40"/>
    </row>
    <row r="19943" spans="1:12">
      <c r="A19943" s="17">
        <v>45900</v>
      </c>
      <c r="B19943" s="22" t="s">
        <v>10</v>
      </c>
      <c r="C19943" s="22" t="s">
        <v>164</v>
      </c>
      <c r="D19943" s="22" t="s">
        <v>20331</v>
      </c>
      <c r="E19943" s="22" t="s">
        <v>58</v>
      </c>
      <c r="F19943" s="22" t="s">
        <v>59</v>
      </c>
      <c r="G19943" s="9">
        <v>500</v>
      </c>
      <c r="H19943" s="22" t="s">
        <v>15</v>
      </c>
      <c r="I19943" s="28">
        <v>7.0000000000000007E-2</v>
      </c>
      <c r="J19943" s="28">
        <v>35</v>
      </c>
      <c r="K19943" s="40"/>
      <c r="L19943" s="40"/>
    </row>
    <row r="19944" spans="1:12">
      <c r="A19944" s="17">
        <v>45900</v>
      </c>
      <c r="B19944" s="22" t="s">
        <v>10</v>
      </c>
      <c r="C19944" s="22" t="s">
        <v>166</v>
      </c>
      <c r="D19944" s="22" t="s">
        <v>20332</v>
      </c>
      <c r="E19944" s="22" t="s">
        <v>58</v>
      </c>
      <c r="F19944" s="22" t="s">
        <v>168</v>
      </c>
      <c r="G19944" s="9">
        <v>350</v>
      </c>
      <c r="H19944" s="22" t="s">
        <v>15</v>
      </c>
      <c r="I19944" s="28">
        <v>0.01</v>
      </c>
      <c r="J19944" s="28">
        <v>2.8</v>
      </c>
      <c r="K19944" s="40"/>
      <c r="L19944" s="40"/>
    </row>
    <row r="19945" spans="1:12">
      <c r="A19945" s="17">
        <v>45900</v>
      </c>
      <c r="B19945" s="22" t="s">
        <v>10</v>
      </c>
      <c r="C19945" s="22" t="s">
        <v>169</v>
      </c>
      <c r="D19945" s="22" t="s">
        <v>20333</v>
      </c>
      <c r="E19945" s="22" t="s">
        <v>58</v>
      </c>
      <c r="F19945" s="22" t="s">
        <v>168</v>
      </c>
      <c r="G19945" s="9">
        <v>11050</v>
      </c>
      <c r="H19945" s="22" t="s">
        <v>15</v>
      </c>
      <c r="I19945" s="28">
        <v>0.01</v>
      </c>
      <c r="J19945" s="28">
        <v>88.4</v>
      </c>
      <c r="K19945" s="40"/>
      <c r="L19945" s="40"/>
    </row>
    <row r="19946" spans="1:12">
      <c r="A19946" s="17">
        <v>45900</v>
      </c>
      <c r="B19946" s="22" t="s">
        <v>10</v>
      </c>
      <c r="C19946" s="22" t="s">
        <v>169</v>
      </c>
      <c r="D19946" s="22" t="s">
        <v>20334</v>
      </c>
      <c r="E19946" s="22" t="s">
        <v>58</v>
      </c>
      <c r="F19946" s="22" t="s">
        <v>168</v>
      </c>
      <c r="G19946" s="9">
        <v>11050</v>
      </c>
      <c r="H19946" s="22" t="s">
        <v>15</v>
      </c>
      <c r="I19946" s="28">
        <v>0.01</v>
      </c>
      <c r="J19946" s="28">
        <v>88.4</v>
      </c>
      <c r="K19946" s="40"/>
      <c r="L19946" s="40"/>
    </row>
    <row r="19947" spans="1:12">
      <c r="A19947" s="17">
        <v>45900</v>
      </c>
      <c r="B19947" s="22" t="s">
        <v>10</v>
      </c>
      <c r="C19947" s="22" t="s">
        <v>172</v>
      </c>
      <c r="D19947" s="22" t="s">
        <v>20335</v>
      </c>
      <c r="E19947" s="22" t="s">
        <v>58</v>
      </c>
      <c r="F19947" s="22" t="s">
        <v>168</v>
      </c>
      <c r="G19947" s="9">
        <v>65000</v>
      </c>
      <c r="H19947" s="22" t="s">
        <v>15</v>
      </c>
      <c r="I19947" s="28">
        <v>0.01</v>
      </c>
      <c r="J19947" s="28">
        <v>520</v>
      </c>
      <c r="K19947" s="40"/>
      <c r="L19947" s="40"/>
    </row>
    <row r="19948" spans="1:12">
      <c r="A19948" s="17">
        <v>45900</v>
      </c>
      <c r="B19948" s="22" t="s">
        <v>10</v>
      </c>
      <c r="C19948" s="22" t="s">
        <v>172</v>
      </c>
      <c r="D19948" s="22" t="s">
        <v>20336</v>
      </c>
      <c r="E19948" s="22" t="s">
        <v>58</v>
      </c>
      <c r="F19948" s="22" t="s">
        <v>168</v>
      </c>
      <c r="G19948" s="9">
        <v>35750</v>
      </c>
      <c r="H19948" s="22" t="s">
        <v>15</v>
      </c>
      <c r="I19948" s="28">
        <v>0.01</v>
      </c>
      <c r="J19948" s="28">
        <v>286</v>
      </c>
      <c r="K19948" s="40"/>
      <c r="L19948" s="40"/>
    </row>
    <row r="19949" spans="1:12">
      <c r="A19949" s="17">
        <v>45900</v>
      </c>
      <c r="B19949" s="22" t="s">
        <v>10</v>
      </c>
      <c r="C19949" s="22" t="s">
        <v>172</v>
      </c>
      <c r="D19949" s="22" t="s">
        <v>20337</v>
      </c>
      <c r="E19949" s="22" t="s">
        <v>58</v>
      </c>
      <c r="F19949" s="22" t="s">
        <v>168</v>
      </c>
      <c r="G19949" s="9">
        <v>609050</v>
      </c>
      <c r="H19949" s="22" t="s">
        <v>15</v>
      </c>
      <c r="I19949" s="28">
        <v>0.01</v>
      </c>
      <c r="J19949" s="28">
        <v>4872.3999999999996</v>
      </c>
      <c r="K19949" s="40"/>
      <c r="L19949" s="40"/>
    </row>
    <row r="19950" spans="1:12">
      <c r="A19950" s="17">
        <v>45900</v>
      </c>
      <c r="B19950" s="22" t="s">
        <v>10</v>
      </c>
      <c r="C19950" s="22" t="s">
        <v>172</v>
      </c>
      <c r="D19950" s="22" t="s">
        <v>20338</v>
      </c>
      <c r="E19950" s="22" t="s">
        <v>58</v>
      </c>
      <c r="F19950" s="22" t="s">
        <v>168</v>
      </c>
      <c r="G19950" s="9">
        <v>81250</v>
      </c>
      <c r="H19950" s="22" t="s">
        <v>15</v>
      </c>
      <c r="I19950" s="28">
        <v>0.01</v>
      </c>
      <c r="J19950" s="28">
        <v>650</v>
      </c>
      <c r="K19950" s="40"/>
      <c r="L19950" s="40"/>
    </row>
    <row r="19951" spans="1:12">
      <c r="A19951" s="17">
        <v>45900</v>
      </c>
      <c r="B19951" s="22" t="s">
        <v>10</v>
      </c>
      <c r="C19951" s="22" t="s">
        <v>177</v>
      </c>
      <c r="D19951" s="22" t="s">
        <v>20339</v>
      </c>
      <c r="E19951" s="22" t="s">
        <v>58</v>
      </c>
      <c r="F19951" s="22" t="s">
        <v>168</v>
      </c>
      <c r="G19951" s="9">
        <v>1950</v>
      </c>
      <c r="H19951" s="22" t="s">
        <v>15</v>
      </c>
      <c r="I19951" s="28">
        <v>0.01</v>
      </c>
      <c r="J19951" s="28">
        <v>15.6</v>
      </c>
      <c r="K19951" s="40"/>
      <c r="L19951" s="40"/>
    </row>
    <row r="19952" spans="1:12">
      <c r="A19952" s="17">
        <v>45900</v>
      </c>
      <c r="B19952" s="22" t="s">
        <v>10</v>
      </c>
      <c r="C19952" s="22" t="s">
        <v>177</v>
      </c>
      <c r="D19952" s="22" t="s">
        <v>20340</v>
      </c>
      <c r="E19952" s="22" t="s">
        <v>58</v>
      </c>
      <c r="F19952" s="22" t="s">
        <v>168</v>
      </c>
      <c r="G19952" s="9">
        <v>9750</v>
      </c>
      <c r="H19952" s="22" t="s">
        <v>15</v>
      </c>
      <c r="I19952" s="28">
        <v>0.01</v>
      </c>
      <c r="J19952" s="28">
        <v>78</v>
      </c>
      <c r="K19952" s="40"/>
      <c r="L19952" s="40"/>
    </row>
    <row r="19953" spans="1:12">
      <c r="A19953" s="17">
        <v>45900</v>
      </c>
      <c r="B19953" s="22" t="s">
        <v>10</v>
      </c>
      <c r="C19953" s="22" t="s">
        <v>180</v>
      </c>
      <c r="D19953" s="22" t="s">
        <v>20341</v>
      </c>
      <c r="E19953" s="22" t="s">
        <v>58</v>
      </c>
      <c r="F19953" s="22" t="s">
        <v>168</v>
      </c>
      <c r="G19953" s="9">
        <v>32550</v>
      </c>
      <c r="H19953" s="22" t="s">
        <v>15</v>
      </c>
      <c r="I19953" s="28">
        <v>0.01</v>
      </c>
      <c r="J19953" s="28">
        <v>260.39999999999998</v>
      </c>
      <c r="K19953" s="40"/>
      <c r="L19953" s="40"/>
    </row>
    <row r="19954" spans="1:12">
      <c r="A19954" s="17">
        <v>45900</v>
      </c>
      <c r="B19954" s="22" t="s">
        <v>10</v>
      </c>
      <c r="C19954" s="22" t="s">
        <v>180</v>
      </c>
      <c r="D19954" s="22" t="s">
        <v>20342</v>
      </c>
      <c r="E19954" s="22" t="s">
        <v>58</v>
      </c>
      <c r="F19954" s="22" t="s">
        <v>168</v>
      </c>
      <c r="G19954" s="9">
        <v>7800</v>
      </c>
      <c r="H19954" s="22" t="s">
        <v>15</v>
      </c>
      <c r="I19954" s="28">
        <v>0.01</v>
      </c>
      <c r="J19954" s="28">
        <v>62.4</v>
      </c>
      <c r="K19954" s="40"/>
      <c r="L19954" s="40"/>
    </row>
    <row r="19955" spans="1:12">
      <c r="A19955" s="17">
        <v>45900</v>
      </c>
      <c r="B19955" s="22" t="s">
        <v>10</v>
      </c>
      <c r="C19955" s="22" t="s">
        <v>180</v>
      </c>
      <c r="D19955" s="22" t="s">
        <v>20343</v>
      </c>
      <c r="E19955" s="22" t="s">
        <v>58</v>
      </c>
      <c r="F19955" s="22" t="s">
        <v>168</v>
      </c>
      <c r="G19955" s="9">
        <v>16250</v>
      </c>
      <c r="H19955" s="22" t="s">
        <v>15</v>
      </c>
      <c r="I19955" s="28">
        <v>0.01</v>
      </c>
      <c r="J19955" s="28">
        <v>130</v>
      </c>
      <c r="K19955" s="40"/>
      <c r="L19955" s="40"/>
    </row>
    <row r="19956" spans="1:12">
      <c r="A19956" s="17">
        <v>45900</v>
      </c>
      <c r="B19956" s="22" t="s">
        <v>10</v>
      </c>
      <c r="C19956" s="22" t="s">
        <v>5705</v>
      </c>
      <c r="D19956" s="22" t="s">
        <v>20344</v>
      </c>
      <c r="E19956" s="22" t="s">
        <v>58</v>
      </c>
      <c r="F19956" s="22" t="s">
        <v>168</v>
      </c>
      <c r="G19956" s="9">
        <v>18700</v>
      </c>
      <c r="H19956" s="22" t="s">
        <v>15</v>
      </c>
      <c r="I19956" s="28">
        <v>0.01</v>
      </c>
      <c r="J19956" s="28">
        <v>149.6</v>
      </c>
      <c r="K19956" s="40"/>
      <c r="L19956" s="40"/>
    </row>
    <row r="19957" spans="1:12">
      <c r="A19957" s="17">
        <v>45900</v>
      </c>
      <c r="B19957" s="22" t="s">
        <v>10</v>
      </c>
      <c r="C19957" s="22" t="s">
        <v>573</v>
      </c>
      <c r="D19957" s="22" t="s">
        <v>20345</v>
      </c>
      <c r="E19957" s="22" t="s">
        <v>58</v>
      </c>
      <c r="F19957" s="22" t="s">
        <v>168</v>
      </c>
      <c r="H19957" s="22" t="s">
        <v>15</v>
      </c>
      <c r="K19957" s="40"/>
      <c r="L19957" s="40"/>
    </row>
    <row r="19958" spans="1:12">
      <c r="A19958" s="17">
        <v>45900</v>
      </c>
      <c r="B19958" s="22" t="s">
        <v>10</v>
      </c>
      <c r="C19958" s="22" t="s">
        <v>573</v>
      </c>
      <c r="D19958" s="22" t="s">
        <v>20346</v>
      </c>
      <c r="E19958" s="22" t="s">
        <v>58</v>
      </c>
      <c r="F19958" s="22" t="s">
        <v>168</v>
      </c>
      <c r="H19958" s="22" t="s">
        <v>15</v>
      </c>
      <c r="K19958" s="40"/>
      <c r="L19958" s="40"/>
    </row>
    <row r="19959" spans="1:12">
      <c r="A19959" s="17">
        <v>45900</v>
      </c>
      <c r="B19959" s="22" t="s">
        <v>10</v>
      </c>
      <c r="C19959" s="22" t="s">
        <v>573</v>
      </c>
      <c r="D19959" s="22" t="s">
        <v>20347</v>
      </c>
      <c r="E19959" s="22" t="s">
        <v>58</v>
      </c>
      <c r="F19959" s="22" t="s">
        <v>168</v>
      </c>
      <c r="H19959" s="22" t="s">
        <v>15</v>
      </c>
      <c r="K19959" s="40"/>
      <c r="L19959" s="40"/>
    </row>
    <row r="19960" spans="1:12">
      <c r="A19960" s="17">
        <v>45900</v>
      </c>
      <c r="B19960" s="22" t="s">
        <v>10</v>
      </c>
      <c r="C19960" s="22" t="s">
        <v>573</v>
      </c>
      <c r="D19960" s="22" t="s">
        <v>20348</v>
      </c>
      <c r="E19960" s="22" t="s">
        <v>58</v>
      </c>
      <c r="F19960" s="22" t="s">
        <v>168</v>
      </c>
      <c r="H19960" s="22" t="s">
        <v>15</v>
      </c>
      <c r="K19960" s="40"/>
      <c r="L19960" s="40"/>
    </row>
    <row r="19961" spans="1:12">
      <c r="A19961" s="17">
        <v>45900</v>
      </c>
      <c r="B19961" s="22" t="s">
        <v>10</v>
      </c>
      <c r="C19961" s="22" t="s">
        <v>573</v>
      </c>
      <c r="D19961" s="22" t="s">
        <v>20349</v>
      </c>
      <c r="E19961" s="22" t="s">
        <v>58</v>
      </c>
      <c r="F19961" s="22" t="s">
        <v>168</v>
      </c>
      <c r="H19961" s="22" t="s">
        <v>15</v>
      </c>
      <c r="K19961" s="40"/>
      <c r="L19961" s="40"/>
    </row>
    <row r="19962" spans="1:12">
      <c r="A19962" s="17">
        <v>45900</v>
      </c>
      <c r="B19962" s="22" t="s">
        <v>10</v>
      </c>
      <c r="C19962" s="22" t="s">
        <v>573</v>
      </c>
      <c r="D19962" s="22" t="s">
        <v>20350</v>
      </c>
      <c r="E19962" s="22" t="s">
        <v>58</v>
      </c>
      <c r="F19962" s="22" t="s">
        <v>168</v>
      </c>
      <c r="H19962" s="22" t="s">
        <v>15</v>
      </c>
      <c r="K19962" s="40"/>
      <c r="L19962" s="40"/>
    </row>
    <row r="19963" spans="1:12">
      <c r="A19963" s="17">
        <v>45900</v>
      </c>
      <c r="B19963" s="22" t="s">
        <v>10</v>
      </c>
      <c r="C19963" s="22" t="s">
        <v>573</v>
      </c>
      <c r="D19963" s="22" t="s">
        <v>20351</v>
      </c>
      <c r="E19963" s="22" t="s">
        <v>58</v>
      </c>
      <c r="F19963" s="22" t="s">
        <v>168</v>
      </c>
      <c r="H19963" s="22" t="s">
        <v>15</v>
      </c>
      <c r="K19963" s="40"/>
      <c r="L19963" s="40"/>
    </row>
    <row r="19964" spans="1:12">
      <c r="A19964" s="17">
        <v>45900</v>
      </c>
      <c r="B19964" s="22" t="s">
        <v>10</v>
      </c>
      <c r="C19964" s="22" t="s">
        <v>703</v>
      </c>
      <c r="D19964" s="22" t="s">
        <v>20352</v>
      </c>
      <c r="E19964" s="22" t="s">
        <v>58</v>
      </c>
      <c r="F19964" s="22" t="s">
        <v>168</v>
      </c>
      <c r="H19964" s="22" t="s">
        <v>15</v>
      </c>
      <c r="K19964" s="40"/>
      <c r="L19964" s="40"/>
    </row>
    <row r="19965" spans="1:12">
      <c r="A19965" s="17">
        <v>45900</v>
      </c>
      <c r="B19965" s="22" t="s">
        <v>10</v>
      </c>
      <c r="C19965" s="22" t="s">
        <v>700</v>
      </c>
      <c r="D19965" s="22" t="s">
        <v>20353</v>
      </c>
      <c r="E19965" s="22" t="s">
        <v>58</v>
      </c>
      <c r="F19965" s="22" t="s">
        <v>168</v>
      </c>
      <c r="H19965" s="22" t="s">
        <v>15</v>
      </c>
      <c r="K19965" s="40"/>
      <c r="L19965" s="40"/>
    </row>
    <row r="19966" spans="1:12">
      <c r="A19966" s="17">
        <v>45900</v>
      </c>
      <c r="B19966" s="22" t="s">
        <v>10</v>
      </c>
      <c r="C19966" s="22" t="s">
        <v>700</v>
      </c>
      <c r="D19966" s="22" t="s">
        <v>20354</v>
      </c>
      <c r="E19966" s="22" t="s">
        <v>58</v>
      </c>
      <c r="F19966" s="22" t="s">
        <v>168</v>
      </c>
      <c r="H19966" s="22" t="s">
        <v>15</v>
      </c>
      <c r="K19966" s="40"/>
      <c r="L19966" s="40"/>
    </row>
    <row r="19967" spans="1:12">
      <c r="A19967" s="17">
        <v>45900</v>
      </c>
      <c r="B19967" s="22" t="s">
        <v>10</v>
      </c>
      <c r="C19967" s="22" t="s">
        <v>700</v>
      </c>
      <c r="D19967" s="22" t="s">
        <v>20355</v>
      </c>
      <c r="E19967" s="22" t="s">
        <v>58</v>
      </c>
      <c r="F19967" s="22" t="s">
        <v>168</v>
      </c>
      <c r="H19967" s="22" t="s">
        <v>15</v>
      </c>
      <c r="K19967" s="40"/>
      <c r="L19967" s="40"/>
    </row>
    <row r="19968" spans="1:12">
      <c r="A19968" s="17">
        <v>45900</v>
      </c>
      <c r="B19968" s="22" t="s">
        <v>10</v>
      </c>
      <c r="C19968" s="22" t="s">
        <v>700</v>
      </c>
      <c r="D19968" s="22" t="s">
        <v>20356</v>
      </c>
      <c r="E19968" s="22" t="s">
        <v>58</v>
      </c>
      <c r="F19968" s="22" t="s">
        <v>168</v>
      </c>
      <c r="H19968" s="22" t="s">
        <v>15</v>
      </c>
      <c r="K19968" s="40"/>
      <c r="L19968" s="40"/>
    </row>
    <row r="19969" spans="1:12">
      <c r="A19969" s="17">
        <v>45900</v>
      </c>
      <c r="B19969" s="22" t="s">
        <v>10</v>
      </c>
      <c r="C19969" s="22" t="s">
        <v>700</v>
      </c>
      <c r="D19969" s="22" t="s">
        <v>20357</v>
      </c>
      <c r="E19969" s="22" t="s">
        <v>58</v>
      </c>
      <c r="F19969" s="22" t="s">
        <v>168</v>
      </c>
      <c r="H19969" s="22" t="s">
        <v>15</v>
      </c>
      <c r="K19969" s="40"/>
      <c r="L19969" s="40"/>
    </row>
    <row r="19970" spans="1:12">
      <c r="A19970" s="17">
        <v>45900</v>
      </c>
      <c r="B19970" s="22" t="s">
        <v>10</v>
      </c>
      <c r="C19970" s="22" t="s">
        <v>700</v>
      </c>
      <c r="D19970" s="22" t="s">
        <v>20358</v>
      </c>
      <c r="E19970" s="22" t="s">
        <v>58</v>
      </c>
      <c r="F19970" s="22" t="s">
        <v>168</v>
      </c>
      <c r="H19970" s="22" t="s">
        <v>15</v>
      </c>
      <c r="K19970" s="40"/>
      <c r="L19970" s="40"/>
    </row>
    <row r="19971" spans="1:12">
      <c r="A19971" s="17">
        <v>45900</v>
      </c>
      <c r="B19971" s="22" t="s">
        <v>10</v>
      </c>
      <c r="C19971" s="22" t="s">
        <v>700</v>
      </c>
      <c r="D19971" s="22" t="s">
        <v>20359</v>
      </c>
      <c r="E19971" s="22" t="s">
        <v>58</v>
      </c>
      <c r="F19971" s="22" t="s">
        <v>168</v>
      </c>
      <c r="H19971" s="22" t="s">
        <v>15</v>
      </c>
      <c r="K19971" s="40"/>
      <c r="L19971" s="40"/>
    </row>
    <row r="19972" spans="1:12">
      <c r="A19972" s="17">
        <v>45900</v>
      </c>
      <c r="B19972" s="22" t="s">
        <v>10</v>
      </c>
      <c r="C19972" s="22" t="s">
        <v>700</v>
      </c>
      <c r="D19972" s="22" t="s">
        <v>20360</v>
      </c>
      <c r="E19972" s="22" t="s">
        <v>58</v>
      </c>
      <c r="F19972" s="22" t="s">
        <v>168</v>
      </c>
      <c r="H19972" s="22" t="s">
        <v>15</v>
      </c>
      <c r="K19972" s="40"/>
      <c r="L19972" s="40"/>
    </row>
    <row r="19973" spans="1:12">
      <c r="A19973" s="17">
        <v>45900</v>
      </c>
      <c r="B19973" s="22" t="s">
        <v>10</v>
      </c>
      <c r="C19973" s="22" t="s">
        <v>700</v>
      </c>
      <c r="D19973" s="22" t="s">
        <v>20361</v>
      </c>
      <c r="E19973" s="22" t="s">
        <v>58</v>
      </c>
      <c r="F19973" s="22" t="s">
        <v>168</v>
      </c>
      <c r="H19973" s="22" t="s">
        <v>15</v>
      </c>
      <c r="K19973" s="40"/>
      <c r="L19973" s="40"/>
    </row>
    <row r="19974" spans="1:12">
      <c r="A19974" s="17">
        <v>45900</v>
      </c>
      <c r="B19974" s="22" t="s">
        <v>10</v>
      </c>
      <c r="C19974" s="22" t="s">
        <v>12727</v>
      </c>
      <c r="D19974" s="22" t="s">
        <v>20362</v>
      </c>
      <c r="E19974" s="22" t="s">
        <v>58</v>
      </c>
      <c r="F19974" s="22" t="s">
        <v>168</v>
      </c>
      <c r="H19974" s="22" t="s">
        <v>15</v>
      </c>
      <c r="K19974" s="40"/>
      <c r="L19974" s="40"/>
    </row>
    <row r="19975" spans="1:12">
      <c r="A19975" s="17">
        <v>45900</v>
      </c>
      <c r="B19975" s="22" t="s">
        <v>10</v>
      </c>
      <c r="C19975" s="22" t="s">
        <v>12725</v>
      </c>
      <c r="D19975" s="22" t="s">
        <v>20363</v>
      </c>
      <c r="E19975" s="22" t="s">
        <v>58</v>
      </c>
      <c r="F19975" s="22" t="s">
        <v>168</v>
      </c>
      <c r="H19975" s="22" t="s">
        <v>15</v>
      </c>
      <c r="K19975" s="40"/>
      <c r="L19975" s="40"/>
    </row>
    <row r="19976" spans="1:12">
      <c r="A19976" s="17">
        <v>45900</v>
      </c>
      <c r="B19976" s="22" t="s">
        <v>10</v>
      </c>
      <c r="C19976" s="22" t="s">
        <v>12725</v>
      </c>
      <c r="D19976" s="22" t="s">
        <v>20364</v>
      </c>
      <c r="E19976" s="22" t="s">
        <v>58</v>
      </c>
      <c r="F19976" s="22" t="s">
        <v>168</v>
      </c>
      <c r="H19976" s="22" t="s">
        <v>15</v>
      </c>
      <c r="K19976" s="40"/>
      <c r="L19976" s="40"/>
    </row>
    <row r="19977" spans="1:12">
      <c r="A19977" s="17">
        <v>45900</v>
      </c>
      <c r="B19977" s="22" t="s">
        <v>10</v>
      </c>
      <c r="C19977" s="22" t="s">
        <v>12725</v>
      </c>
      <c r="D19977" s="22" t="s">
        <v>20365</v>
      </c>
      <c r="E19977" s="22" t="s">
        <v>58</v>
      </c>
      <c r="F19977" s="22" t="s">
        <v>168</v>
      </c>
      <c r="H19977" s="22" t="s">
        <v>15</v>
      </c>
      <c r="K19977" s="40"/>
      <c r="L19977" s="40"/>
    </row>
    <row r="19978" spans="1:12">
      <c r="A19978" s="17">
        <v>45900</v>
      </c>
      <c r="B19978" s="22" t="s">
        <v>10</v>
      </c>
      <c r="C19978" s="22" t="s">
        <v>12725</v>
      </c>
      <c r="D19978" s="22" t="s">
        <v>20366</v>
      </c>
      <c r="E19978" s="22" t="s">
        <v>58</v>
      </c>
      <c r="F19978" s="22" t="s">
        <v>168</v>
      </c>
      <c r="H19978" s="22" t="s">
        <v>15</v>
      </c>
      <c r="K19978" s="40"/>
      <c r="L19978" s="40"/>
    </row>
    <row r="19979" spans="1:12">
      <c r="A19979" s="17">
        <v>45900</v>
      </c>
      <c r="B19979" s="22" t="s">
        <v>10</v>
      </c>
      <c r="C19979" s="22" t="s">
        <v>12725</v>
      </c>
      <c r="D19979" s="22" t="s">
        <v>20367</v>
      </c>
      <c r="E19979" s="22" t="s">
        <v>58</v>
      </c>
      <c r="F19979" s="22" t="s">
        <v>168</v>
      </c>
      <c r="H19979" s="22" t="s">
        <v>15</v>
      </c>
      <c r="K19979" s="40"/>
      <c r="L19979" s="40"/>
    </row>
    <row r="19980" spans="1:12">
      <c r="A19980" s="17">
        <v>45900</v>
      </c>
      <c r="B19980" s="22" t="s">
        <v>10</v>
      </c>
      <c r="C19980" s="22" t="s">
        <v>12725</v>
      </c>
      <c r="D19980" s="22" t="s">
        <v>20368</v>
      </c>
      <c r="E19980" s="22" t="s">
        <v>58</v>
      </c>
      <c r="F19980" s="22" t="s">
        <v>168</v>
      </c>
      <c r="H19980" s="22" t="s">
        <v>15</v>
      </c>
      <c r="K19980" s="40"/>
      <c r="L19980" s="40"/>
    </row>
    <row r="19981" spans="1:12">
      <c r="A19981" s="17">
        <v>45900</v>
      </c>
      <c r="B19981" s="22" t="s">
        <v>10</v>
      </c>
      <c r="C19981" s="22" t="s">
        <v>575</v>
      </c>
      <c r="D19981" s="22" t="s">
        <v>20369</v>
      </c>
      <c r="E19981" s="22" t="s">
        <v>58</v>
      </c>
      <c r="F19981" s="22" t="s">
        <v>168</v>
      </c>
      <c r="H19981" s="22" t="s">
        <v>15</v>
      </c>
      <c r="K19981" s="40"/>
      <c r="L19981" s="40"/>
    </row>
    <row r="19982" spans="1:12">
      <c r="A19982" s="17">
        <v>45900</v>
      </c>
      <c r="B19982" s="22" t="s">
        <v>10</v>
      </c>
      <c r="C19982" s="22" t="s">
        <v>575</v>
      </c>
      <c r="D19982" s="22" t="s">
        <v>20370</v>
      </c>
      <c r="E19982" s="22" t="s">
        <v>58</v>
      </c>
      <c r="F19982" s="22" t="s">
        <v>168</v>
      </c>
      <c r="H19982" s="22" t="s">
        <v>15</v>
      </c>
      <c r="K19982" s="40"/>
      <c r="L19982" s="40"/>
    </row>
    <row r="19983" spans="1:12">
      <c r="A19983" s="17">
        <v>45900</v>
      </c>
      <c r="B19983" s="22" t="s">
        <v>10</v>
      </c>
      <c r="C19983" s="22" t="s">
        <v>575</v>
      </c>
      <c r="D19983" s="22" t="s">
        <v>20371</v>
      </c>
      <c r="E19983" s="22" t="s">
        <v>58</v>
      </c>
      <c r="F19983" s="22" t="s">
        <v>168</v>
      </c>
      <c r="H19983" s="22" t="s">
        <v>15</v>
      </c>
      <c r="K19983" s="40"/>
      <c r="L19983" s="40"/>
    </row>
    <row r="19984" spans="1:12">
      <c r="A19984" s="17">
        <v>45900</v>
      </c>
      <c r="B19984" s="22" t="s">
        <v>10</v>
      </c>
      <c r="C19984" s="22" t="s">
        <v>697</v>
      </c>
      <c r="D19984" s="22" t="s">
        <v>20372</v>
      </c>
      <c r="E19984" s="22" t="s">
        <v>58</v>
      </c>
      <c r="F19984" s="22" t="s">
        <v>168</v>
      </c>
      <c r="H19984" s="22" t="s">
        <v>15</v>
      </c>
      <c r="K19984" s="40"/>
      <c r="L19984" s="40"/>
    </row>
    <row r="19985" spans="1:12">
      <c r="A19985" s="17">
        <v>45900</v>
      </c>
      <c r="B19985" s="22" t="s">
        <v>10</v>
      </c>
      <c r="C19985" s="22" t="s">
        <v>197</v>
      </c>
      <c r="D19985" s="22" t="s">
        <v>20373</v>
      </c>
      <c r="E19985" s="22" t="s">
        <v>58</v>
      </c>
      <c r="F19985" s="22" t="s">
        <v>168</v>
      </c>
      <c r="G19985" s="9">
        <v>3448</v>
      </c>
      <c r="H19985" s="22" t="s">
        <v>15</v>
      </c>
      <c r="I19985" s="28">
        <v>0.01</v>
      </c>
      <c r="J19985" s="28">
        <v>27.58</v>
      </c>
      <c r="K19985" s="40"/>
      <c r="L19985" s="40"/>
    </row>
    <row r="19986" spans="1:12">
      <c r="A19986" s="17">
        <v>45900</v>
      </c>
      <c r="B19986" s="22" t="s">
        <v>10</v>
      </c>
      <c r="C19986" s="22" t="s">
        <v>197</v>
      </c>
      <c r="D19986" s="22" t="s">
        <v>20374</v>
      </c>
      <c r="E19986" s="22" t="s">
        <v>58</v>
      </c>
      <c r="F19986" s="22" t="s">
        <v>168</v>
      </c>
      <c r="H19986" s="22" t="s">
        <v>15</v>
      </c>
      <c r="K19986" s="40"/>
      <c r="L19986" s="40"/>
    </row>
    <row r="19987" spans="1:12">
      <c r="A19987" s="17">
        <v>45900</v>
      </c>
      <c r="B19987" s="22" t="s">
        <v>10</v>
      </c>
      <c r="C19987" s="22" t="s">
        <v>197</v>
      </c>
      <c r="D19987" s="22" t="s">
        <v>20375</v>
      </c>
      <c r="E19987" s="22" t="s">
        <v>58</v>
      </c>
      <c r="F19987" s="22" t="s">
        <v>168</v>
      </c>
      <c r="H19987" s="22" t="s">
        <v>15</v>
      </c>
      <c r="K19987" s="40"/>
      <c r="L19987" s="40"/>
    </row>
    <row r="19988" spans="1:12">
      <c r="A19988" s="17">
        <v>45900</v>
      </c>
      <c r="B19988" s="22" t="s">
        <v>10</v>
      </c>
      <c r="C19988" s="22" t="s">
        <v>582</v>
      </c>
      <c r="D19988" s="22" t="s">
        <v>20376</v>
      </c>
      <c r="E19988" s="22" t="s">
        <v>58</v>
      </c>
      <c r="F19988" s="22" t="s">
        <v>168</v>
      </c>
      <c r="H19988" s="22" t="s">
        <v>15</v>
      </c>
      <c r="K19988" s="40"/>
      <c r="L19988" s="40"/>
    </row>
    <row r="19989" spans="1:12">
      <c r="A19989" s="17">
        <v>45900</v>
      </c>
      <c r="B19989" s="22" t="s">
        <v>10</v>
      </c>
      <c r="C19989" s="22" t="s">
        <v>582</v>
      </c>
      <c r="D19989" s="22" t="s">
        <v>20377</v>
      </c>
      <c r="E19989" s="22" t="s">
        <v>58</v>
      </c>
      <c r="F19989" s="22" t="s">
        <v>168</v>
      </c>
      <c r="H19989" s="22" t="s">
        <v>15</v>
      </c>
      <c r="K19989" s="40"/>
      <c r="L19989" s="40"/>
    </row>
    <row r="19990" spans="1:12">
      <c r="A19990" s="17">
        <v>45900</v>
      </c>
      <c r="B19990" s="22" t="s">
        <v>10</v>
      </c>
      <c r="C19990" s="22" t="s">
        <v>582</v>
      </c>
      <c r="D19990" s="22" t="s">
        <v>20378</v>
      </c>
      <c r="E19990" s="22" t="s">
        <v>58</v>
      </c>
      <c r="F19990" s="22" t="s">
        <v>168</v>
      </c>
      <c r="H19990" s="22" t="s">
        <v>15</v>
      </c>
      <c r="K19990" s="40"/>
      <c r="L19990" s="40"/>
    </row>
    <row r="19991" spans="1:12">
      <c r="A19991" s="17">
        <v>45900</v>
      </c>
      <c r="B19991" s="22" t="s">
        <v>10</v>
      </c>
      <c r="C19991" s="22" t="s">
        <v>573</v>
      </c>
      <c r="D19991" s="22" t="s">
        <v>20379</v>
      </c>
      <c r="E19991" s="22" t="s">
        <v>58</v>
      </c>
      <c r="F19991" s="22" t="s">
        <v>168</v>
      </c>
      <c r="G19991" s="9">
        <v>2474</v>
      </c>
      <c r="H19991" s="22" t="s">
        <v>15</v>
      </c>
      <c r="I19991" s="28">
        <v>0.01</v>
      </c>
      <c r="J19991" s="28">
        <v>19.8</v>
      </c>
      <c r="K19991" s="40"/>
      <c r="L19991" s="40"/>
    </row>
    <row r="19992" spans="1:12">
      <c r="A19992" s="17">
        <v>45900</v>
      </c>
      <c r="B19992" s="22" t="s">
        <v>10</v>
      </c>
      <c r="C19992" s="22" t="s">
        <v>573</v>
      </c>
      <c r="D19992" s="22" t="s">
        <v>20380</v>
      </c>
      <c r="E19992" s="22" t="s">
        <v>58</v>
      </c>
      <c r="F19992" s="22" t="s">
        <v>168</v>
      </c>
      <c r="G19992" s="9">
        <v>168</v>
      </c>
      <c r="H19992" s="22" t="s">
        <v>15</v>
      </c>
      <c r="I19992" s="28">
        <v>0.01</v>
      </c>
      <c r="J19992" s="28">
        <v>1.34</v>
      </c>
      <c r="K19992" s="40"/>
      <c r="L19992" s="40"/>
    </row>
    <row r="19993" spans="1:12">
      <c r="A19993" s="17">
        <v>45900</v>
      </c>
      <c r="B19993" s="22" t="s">
        <v>10</v>
      </c>
      <c r="C19993" s="22" t="s">
        <v>573</v>
      </c>
      <c r="D19993" s="22" t="s">
        <v>20381</v>
      </c>
      <c r="E19993" s="22" t="s">
        <v>58</v>
      </c>
      <c r="F19993" s="22" t="s">
        <v>168</v>
      </c>
      <c r="G19993" s="9">
        <v>32500</v>
      </c>
      <c r="H19993" s="22" t="s">
        <v>15</v>
      </c>
      <c r="I19993" s="28">
        <v>0.01</v>
      </c>
      <c r="J19993" s="28">
        <v>260</v>
      </c>
      <c r="K19993" s="40"/>
      <c r="L19993" s="40"/>
    </row>
    <row r="19994" spans="1:12">
      <c r="A19994" s="17">
        <v>45900</v>
      </c>
      <c r="B19994" s="22" t="s">
        <v>10</v>
      </c>
      <c r="C19994" s="22" t="s">
        <v>573</v>
      </c>
      <c r="D19994" s="22" t="s">
        <v>20382</v>
      </c>
      <c r="E19994" s="22" t="s">
        <v>58</v>
      </c>
      <c r="F19994" s="22" t="s">
        <v>168</v>
      </c>
      <c r="G19994" s="9">
        <v>81250</v>
      </c>
      <c r="H19994" s="22" t="s">
        <v>15</v>
      </c>
      <c r="I19994" s="28">
        <v>0.01</v>
      </c>
      <c r="J19994" s="28">
        <v>650</v>
      </c>
      <c r="K19994" s="40"/>
      <c r="L19994" s="40"/>
    </row>
    <row r="19995" spans="1:12">
      <c r="A19995" s="17">
        <v>45900</v>
      </c>
      <c r="B19995" s="22" t="s">
        <v>10</v>
      </c>
      <c r="C19995" s="22" t="s">
        <v>703</v>
      </c>
      <c r="D19995" s="22" t="s">
        <v>20383</v>
      </c>
      <c r="E19995" s="22" t="s">
        <v>58</v>
      </c>
      <c r="F19995" s="22" t="s">
        <v>168</v>
      </c>
      <c r="G19995" s="9">
        <v>1300</v>
      </c>
      <c r="H19995" s="22" t="s">
        <v>15</v>
      </c>
      <c r="I19995" s="28">
        <v>0.01</v>
      </c>
      <c r="J19995" s="28">
        <v>10.4</v>
      </c>
      <c r="K19995" s="40"/>
      <c r="L19995" s="40"/>
    </row>
    <row r="19996" spans="1:12">
      <c r="A19996" s="17">
        <v>45900</v>
      </c>
      <c r="B19996" s="22" t="s">
        <v>10</v>
      </c>
      <c r="C19996" s="22" t="s">
        <v>703</v>
      </c>
      <c r="D19996" s="22" t="s">
        <v>20384</v>
      </c>
      <c r="E19996" s="22" t="s">
        <v>58</v>
      </c>
      <c r="F19996" s="22" t="s">
        <v>168</v>
      </c>
      <c r="G19996" s="9">
        <v>250</v>
      </c>
      <c r="H19996" s="22" t="s">
        <v>15</v>
      </c>
      <c r="I19996" s="28">
        <v>0.01</v>
      </c>
      <c r="J19996" s="28">
        <v>2</v>
      </c>
      <c r="K19996" s="40"/>
      <c r="L19996" s="40"/>
    </row>
    <row r="19997" spans="1:12">
      <c r="A19997" s="17">
        <v>45900</v>
      </c>
      <c r="B19997" s="22" t="s">
        <v>10</v>
      </c>
      <c r="C19997" s="22" t="s">
        <v>700</v>
      </c>
      <c r="D19997" s="22" t="s">
        <v>20385</v>
      </c>
      <c r="E19997" s="22" t="s">
        <v>58</v>
      </c>
      <c r="F19997" s="22" t="s">
        <v>168</v>
      </c>
      <c r="G19997" s="9">
        <v>11050</v>
      </c>
      <c r="H19997" s="22" t="s">
        <v>15</v>
      </c>
      <c r="I19997" s="28">
        <v>0.01</v>
      </c>
      <c r="J19997" s="28">
        <v>88.4</v>
      </c>
      <c r="K19997" s="40"/>
      <c r="L19997" s="40"/>
    </row>
    <row r="19998" spans="1:12">
      <c r="A19998" s="17">
        <v>45900</v>
      </c>
      <c r="B19998" s="22" t="s">
        <v>10</v>
      </c>
      <c r="C19998" s="22" t="s">
        <v>700</v>
      </c>
      <c r="D19998" s="22" t="s">
        <v>20386</v>
      </c>
      <c r="E19998" s="22" t="s">
        <v>58</v>
      </c>
      <c r="F19998" s="22" t="s">
        <v>168</v>
      </c>
      <c r="G19998" s="9">
        <v>14200</v>
      </c>
      <c r="H19998" s="22" t="s">
        <v>15</v>
      </c>
      <c r="I19998" s="28">
        <v>0.01</v>
      </c>
      <c r="J19998" s="28">
        <v>113.6</v>
      </c>
      <c r="K19998" s="40"/>
      <c r="L19998" s="40"/>
    </row>
    <row r="19999" spans="1:12">
      <c r="A19999" s="17">
        <v>45900</v>
      </c>
      <c r="B19999" s="22" t="s">
        <v>10</v>
      </c>
      <c r="C19999" s="22" t="s">
        <v>12727</v>
      </c>
      <c r="D19999" s="22" t="s">
        <v>20387</v>
      </c>
      <c r="E19999" s="22" t="s">
        <v>58</v>
      </c>
      <c r="F19999" s="22" t="s">
        <v>168</v>
      </c>
      <c r="G19999" s="9">
        <v>16250</v>
      </c>
      <c r="H19999" s="22" t="s">
        <v>15</v>
      </c>
      <c r="I19999" s="28">
        <v>0.01</v>
      </c>
      <c r="J19999" s="28">
        <v>130</v>
      </c>
      <c r="K19999" s="40"/>
      <c r="L19999" s="40"/>
    </row>
    <row r="20000" spans="1:12">
      <c r="A20000" s="17">
        <v>45900</v>
      </c>
      <c r="B20000" s="22" t="s">
        <v>10</v>
      </c>
      <c r="C20000" s="22" t="s">
        <v>12725</v>
      </c>
      <c r="D20000" s="22" t="s">
        <v>20388</v>
      </c>
      <c r="E20000" s="22" t="s">
        <v>58</v>
      </c>
      <c r="F20000" s="22" t="s">
        <v>168</v>
      </c>
      <c r="G20000" s="9">
        <v>4514</v>
      </c>
      <c r="H20000" s="22" t="s">
        <v>15</v>
      </c>
      <c r="I20000" s="28">
        <v>0.01</v>
      </c>
      <c r="J20000" s="28">
        <v>36.11</v>
      </c>
      <c r="K20000" s="40"/>
      <c r="L20000" s="40"/>
    </row>
    <row r="20001" spans="1:12">
      <c r="A20001" s="17">
        <v>45900</v>
      </c>
      <c r="B20001" s="22" t="s">
        <v>10</v>
      </c>
      <c r="C20001" s="22" t="s">
        <v>12725</v>
      </c>
      <c r="D20001" s="22" t="s">
        <v>20389</v>
      </c>
      <c r="E20001" s="22" t="s">
        <v>58</v>
      </c>
      <c r="F20001" s="22" t="s">
        <v>168</v>
      </c>
      <c r="G20001" s="9">
        <v>9295</v>
      </c>
      <c r="H20001" s="22" t="s">
        <v>15</v>
      </c>
      <c r="I20001" s="28">
        <v>0.01</v>
      </c>
      <c r="J20001" s="28">
        <v>74.36</v>
      </c>
      <c r="K20001" s="40"/>
      <c r="L20001" s="40"/>
    </row>
    <row r="20002" spans="1:12">
      <c r="A20002" s="17">
        <v>45900</v>
      </c>
      <c r="B20002" s="22" t="s">
        <v>10</v>
      </c>
      <c r="C20002" s="22" t="s">
        <v>12725</v>
      </c>
      <c r="D20002" s="22" t="s">
        <v>20390</v>
      </c>
      <c r="E20002" s="22" t="s">
        <v>58</v>
      </c>
      <c r="F20002" s="22" t="s">
        <v>168</v>
      </c>
      <c r="G20002" s="9">
        <v>231540</v>
      </c>
      <c r="H20002" s="22" t="s">
        <v>15</v>
      </c>
      <c r="I20002" s="28">
        <v>0.01</v>
      </c>
      <c r="J20002" s="28">
        <v>1852.32</v>
      </c>
      <c r="K20002" s="40"/>
      <c r="L20002" s="40"/>
    </row>
    <row r="20003" spans="1:12">
      <c r="A20003" s="17">
        <v>45900</v>
      </c>
      <c r="B20003" s="22" t="s">
        <v>10</v>
      </c>
      <c r="C20003" s="22" t="s">
        <v>575</v>
      </c>
      <c r="D20003" s="22" t="s">
        <v>20391</v>
      </c>
      <c r="E20003" s="22" t="s">
        <v>58</v>
      </c>
      <c r="F20003" s="22" t="s">
        <v>168</v>
      </c>
      <c r="G20003" s="9">
        <v>4958</v>
      </c>
      <c r="H20003" s="22" t="s">
        <v>15</v>
      </c>
      <c r="I20003" s="28">
        <v>0.01</v>
      </c>
      <c r="J20003" s="28">
        <v>39.659999999999997</v>
      </c>
      <c r="K20003" s="40"/>
      <c r="L20003" s="40"/>
    </row>
    <row r="20004" spans="1:12">
      <c r="A20004" s="17">
        <v>45900</v>
      </c>
      <c r="B20004" s="22" t="s">
        <v>10</v>
      </c>
      <c r="C20004" s="22" t="s">
        <v>575</v>
      </c>
      <c r="D20004" s="22" t="s">
        <v>20392</v>
      </c>
      <c r="E20004" s="22" t="s">
        <v>58</v>
      </c>
      <c r="F20004" s="22" t="s">
        <v>168</v>
      </c>
      <c r="G20004" s="9">
        <v>32500</v>
      </c>
      <c r="H20004" s="22" t="s">
        <v>15</v>
      </c>
      <c r="I20004" s="28">
        <v>0.01</v>
      </c>
      <c r="J20004" s="28">
        <v>260</v>
      </c>
      <c r="K20004" s="40"/>
      <c r="L20004" s="40"/>
    </row>
    <row r="20005" spans="1:12">
      <c r="A20005" s="17">
        <v>45900</v>
      </c>
      <c r="B20005" s="22" t="s">
        <v>10</v>
      </c>
      <c r="C20005" s="22" t="s">
        <v>575</v>
      </c>
      <c r="D20005" s="22" t="s">
        <v>20393</v>
      </c>
      <c r="E20005" s="22" t="s">
        <v>58</v>
      </c>
      <c r="F20005" s="22" t="s">
        <v>168</v>
      </c>
      <c r="G20005" s="9">
        <v>65000</v>
      </c>
      <c r="H20005" s="22" t="s">
        <v>15</v>
      </c>
      <c r="I20005" s="28">
        <v>0.01</v>
      </c>
      <c r="J20005" s="28">
        <v>520</v>
      </c>
      <c r="K20005" s="40"/>
      <c r="L20005" s="40"/>
    </row>
    <row r="20006" spans="1:12">
      <c r="A20006" s="17">
        <v>45900</v>
      </c>
      <c r="B20006" s="22" t="s">
        <v>10</v>
      </c>
      <c r="C20006" s="22" t="s">
        <v>202</v>
      </c>
      <c r="D20006" s="22" t="s">
        <v>20394</v>
      </c>
      <c r="E20006" s="22" t="s">
        <v>58</v>
      </c>
      <c r="F20006" s="22" t="s">
        <v>168</v>
      </c>
      <c r="H20006" s="22" t="s">
        <v>15</v>
      </c>
      <c r="K20006" s="40"/>
      <c r="L20006" s="40"/>
    </row>
    <row r="20007" spans="1:12">
      <c r="A20007" s="17">
        <v>45900</v>
      </c>
      <c r="B20007" s="22" t="s">
        <v>10</v>
      </c>
      <c r="C20007" s="22" t="s">
        <v>202</v>
      </c>
      <c r="D20007" s="22" t="s">
        <v>20395</v>
      </c>
      <c r="E20007" s="22" t="s">
        <v>58</v>
      </c>
      <c r="F20007" s="22" t="s">
        <v>168</v>
      </c>
      <c r="H20007" s="22" t="s">
        <v>15</v>
      </c>
      <c r="K20007" s="40"/>
      <c r="L20007" s="40"/>
    </row>
    <row r="20008" spans="1:12">
      <c r="A20008" s="17">
        <v>45900</v>
      </c>
      <c r="B20008" s="22" t="s">
        <v>10</v>
      </c>
      <c r="C20008" s="22" t="s">
        <v>202</v>
      </c>
      <c r="D20008" s="22" t="s">
        <v>20396</v>
      </c>
      <c r="E20008" s="22" t="s">
        <v>58</v>
      </c>
      <c r="F20008" s="22" t="s">
        <v>168</v>
      </c>
      <c r="H20008" s="22" t="s">
        <v>15</v>
      </c>
      <c r="K20008" s="40"/>
      <c r="L20008" s="40"/>
    </row>
    <row r="20009" spans="1:12">
      <c r="A20009" s="17">
        <v>45900</v>
      </c>
      <c r="B20009" s="22" t="s">
        <v>10</v>
      </c>
      <c r="C20009" s="22" t="s">
        <v>202</v>
      </c>
      <c r="D20009" s="22" t="s">
        <v>20397</v>
      </c>
      <c r="E20009" s="22" t="s">
        <v>58</v>
      </c>
      <c r="F20009" s="22" t="s">
        <v>168</v>
      </c>
      <c r="H20009" s="22" t="s">
        <v>15</v>
      </c>
      <c r="K20009" s="40"/>
      <c r="L20009" s="40"/>
    </row>
    <row r="20010" spans="1:12">
      <c r="A20010" s="17">
        <v>45900</v>
      </c>
      <c r="B20010" s="22" t="s">
        <v>10</v>
      </c>
      <c r="C20010" s="22" t="s">
        <v>206</v>
      </c>
      <c r="D20010" s="22" t="s">
        <v>20398</v>
      </c>
      <c r="E20010" s="22" t="s">
        <v>58</v>
      </c>
      <c r="F20010" s="22" t="s">
        <v>168</v>
      </c>
      <c r="H20010" s="22" t="s">
        <v>15</v>
      </c>
      <c r="K20010" s="40"/>
      <c r="L20010" s="40"/>
    </row>
    <row r="20011" spans="1:12">
      <c r="A20011" s="17">
        <v>45900</v>
      </c>
      <c r="B20011" s="22" t="s">
        <v>10</v>
      </c>
      <c r="C20011" s="22" t="s">
        <v>206</v>
      </c>
      <c r="D20011" s="22" t="s">
        <v>20399</v>
      </c>
      <c r="E20011" s="22" t="s">
        <v>58</v>
      </c>
      <c r="F20011" s="22" t="s">
        <v>168</v>
      </c>
      <c r="H20011" s="22" t="s">
        <v>15</v>
      </c>
      <c r="K20011" s="40"/>
      <c r="L20011" s="40"/>
    </row>
    <row r="20012" spans="1:12">
      <c r="A20012" s="17">
        <v>45900</v>
      </c>
      <c r="B20012" s="22" t="s">
        <v>10</v>
      </c>
      <c r="C20012" s="22" t="s">
        <v>206</v>
      </c>
      <c r="D20012" s="22" t="s">
        <v>20400</v>
      </c>
      <c r="E20012" s="22" t="s">
        <v>58</v>
      </c>
      <c r="F20012" s="22" t="s">
        <v>168</v>
      </c>
      <c r="H20012" s="22" t="s">
        <v>15</v>
      </c>
      <c r="K20012" s="40"/>
      <c r="L20012" s="40"/>
    </row>
    <row r="20013" spans="1:12">
      <c r="A20013" s="17">
        <v>45900</v>
      </c>
      <c r="B20013" s="22" t="s">
        <v>10</v>
      </c>
      <c r="C20013" s="22" t="s">
        <v>206</v>
      </c>
      <c r="D20013" s="22" t="s">
        <v>20401</v>
      </c>
      <c r="E20013" s="22" t="s">
        <v>58</v>
      </c>
      <c r="F20013" s="22" t="s">
        <v>168</v>
      </c>
      <c r="H20013" s="22" t="s">
        <v>15</v>
      </c>
      <c r="K20013" s="40"/>
      <c r="L20013" s="40"/>
    </row>
    <row r="20014" spans="1:12">
      <c r="A20014" s="17">
        <v>45900</v>
      </c>
      <c r="B20014" s="22" t="s">
        <v>10</v>
      </c>
      <c r="C20014" s="22" t="s">
        <v>206</v>
      </c>
      <c r="D20014" s="22" t="s">
        <v>20402</v>
      </c>
      <c r="E20014" s="22" t="s">
        <v>58</v>
      </c>
      <c r="F20014" s="22" t="s">
        <v>168</v>
      </c>
      <c r="H20014" s="22" t="s">
        <v>15</v>
      </c>
      <c r="K20014" s="40"/>
      <c r="L20014" s="40"/>
    </row>
    <row r="20015" spans="1:12">
      <c r="A20015" s="17">
        <v>45900</v>
      </c>
      <c r="B20015" s="22" t="s">
        <v>10</v>
      </c>
      <c r="C20015" s="22" t="s">
        <v>206</v>
      </c>
      <c r="D20015" s="22" t="s">
        <v>20403</v>
      </c>
      <c r="E20015" s="22" t="s">
        <v>58</v>
      </c>
      <c r="F20015" s="22" t="s">
        <v>168</v>
      </c>
      <c r="H20015" s="22" t="s">
        <v>15</v>
      </c>
      <c r="K20015" s="40"/>
      <c r="L20015" s="40"/>
    </row>
    <row r="20016" spans="1:12">
      <c r="A20016" s="17">
        <v>45900</v>
      </c>
      <c r="B20016" s="22" t="s">
        <v>10</v>
      </c>
      <c r="C20016" s="22" t="s">
        <v>206</v>
      </c>
      <c r="D20016" s="22" t="s">
        <v>20404</v>
      </c>
      <c r="E20016" s="22" t="s">
        <v>58</v>
      </c>
      <c r="F20016" s="22" t="s">
        <v>168</v>
      </c>
      <c r="H20016" s="22" t="s">
        <v>15</v>
      </c>
      <c r="K20016" s="40"/>
      <c r="L20016" s="40"/>
    </row>
    <row r="20017" spans="1:12">
      <c r="A20017" s="17">
        <v>45900</v>
      </c>
      <c r="B20017" s="22" t="s">
        <v>10</v>
      </c>
      <c r="C20017" s="22" t="s">
        <v>206</v>
      </c>
      <c r="D20017" s="22" t="s">
        <v>20405</v>
      </c>
      <c r="E20017" s="22" t="s">
        <v>58</v>
      </c>
      <c r="F20017" s="22" t="s">
        <v>168</v>
      </c>
      <c r="H20017" s="22" t="s">
        <v>15</v>
      </c>
      <c r="K20017" s="40"/>
      <c r="L20017" s="40"/>
    </row>
    <row r="20018" spans="1:12">
      <c r="A20018" s="17">
        <v>45930</v>
      </c>
      <c r="B20018" s="22" t="s">
        <v>10</v>
      </c>
      <c r="C20018" s="22" t="s">
        <v>659</v>
      </c>
      <c r="D20018" s="22" t="s">
        <v>20406</v>
      </c>
      <c r="E20018" s="22" t="s">
        <v>18</v>
      </c>
      <c r="F20018" s="22" t="s">
        <v>242</v>
      </c>
      <c r="H20018" s="22" t="s">
        <v>20</v>
      </c>
      <c r="K20018" s="40"/>
      <c r="L20018" s="40"/>
    </row>
    <row r="20019" spans="1:12">
      <c r="A20019" s="17">
        <v>45930</v>
      </c>
      <c r="B20019" s="22" t="s">
        <v>10</v>
      </c>
      <c r="C20019" s="22" t="s">
        <v>659</v>
      </c>
      <c r="D20019" s="22" t="s">
        <v>20407</v>
      </c>
      <c r="E20019" s="22" t="s">
        <v>18</v>
      </c>
      <c r="F20019" s="22" t="s">
        <v>242</v>
      </c>
      <c r="H20019" s="22" t="s">
        <v>20</v>
      </c>
      <c r="K20019" s="40"/>
      <c r="L20019" s="40"/>
    </row>
    <row r="20020" spans="1:12">
      <c r="A20020" s="17">
        <v>45930</v>
      </c>
      <c r="B20020" s="22" t="s">
        <v>10</v>
      </c>
      <c r="C20020" s="22" t="s">
        <v>665</v>
      </c>
      <c r="D20020" s="22" t="s">
        <v>20408</v>
      </c>
      <c r="E20020" s="22" t="s">
        <v>18</v>
      </c>
      <c r="F20020" s="22" t="s">
        <v>242</v>
      </c>
      <c r="H20020" s="22" t="s">
        <v>20</v>
      </c>
      <c r="K20020" s="40"/>
      <c r="L20020" s="40"/>
    </row>
    <row r="20021" spans="1:12">
      <c r="A20021" s="17">
        <v>45930</v>
      </c>
      <c r="B20021" s="22" t="s">
        <v>10</v>
      </c>
      <c r="C20021" s="22" t="s">
        <v>665</v>
      </c>
      <c r="D20021" s="22" t="s">
        <v>20409</v>
      </c>
      <c r="E20021" s="22" t="s">
        <v>18</v>
      </c>
      <c r="F20021" s="22" t="s">
        <v>242</v>
      </c>
      <c r="H20021" s="22" t="s">
        <v>20</v>
      </c>
      <c r="K20021" s="40"/>
      <c r="L20021" s="40"/>
    </row>
    <row r="20022" spans="1:12">
      <c r="A20022" s="17">
        <v>45930</v>
      </c>
      <c r="B20022" s="22" t="s">
        <v>10</v>
      </c>
      <c r="C20022" s="22" t="s">
        <v>665</v>
      </c>
      <c r="D20022" s="22" t="s">
        <v>20410</v>
      </c>
      <c r="E20022" s="22" t="s">
        <v>18</v>
      </c>
      <c r="F20022" s="22" t="s">
        <v>242</v>
      </c>
      <c r="H20022" s="22" t="s">
        <v>20</v>
      </c>
      <c r="K20022" s="40"/>
      <c r="L20022" s="40"/>
    </row>
    <row r="20023" spans="1:12">
      <c r="A20023" s="17">
        <v>45930</v>
      </c>
      <c r="B20023" s="22" t="s">
        <v>10</v>
      </c>
      <c r="C20023" s="22" t="s">
        <v>665</v>
      </c>
      <c r="D20023" s="22" t="s">
        <v>20411</v>
      </c>
      <c r="E20023" s="22" t="s">
        <v>18</v>
      </c>
      <c r="F20023" s="22" t="s">
        <v>242</v>
      </c>
      <c r="H20023" s="22" t="s">
        <v>20</v>
      </c>
      <c r="K20023" s="40"/>
      <c r="L20023" s="40"/>
    </row>
    <row r="20024" spans="1:12">
      <c r="A20024" s="17">
        <v>45930</v>
      </c>
      <c r="B20024" s="22" t="s">
        <v>10</v>
      </c>
      <c r="C20024" s="22" t="s">
        <v>665</v>
      </c>
      <c r="D20024" s="22" t="s">
        <v>20412</v>
      </c>
      <c r="E20024" s="22" t="s">
        <v>18</v>
      </c>
      <c r="F20024" s="22" t="s">
        <v>242</v>
      </c>
      <c r="H20024" s="22" t="s">
        <v>20</v>
      </c>
      <c r="K20024" s="40"/>
      <c r="L20024" s="40"/>
    </row>
    <row r="20025" spans="1:12">
      <c r="A20025" s="17">
        <v>45930</v>
      </c>
      <c r="B20025" s="22" t="s">
        <v>10</v>
      </c>
      <c r="C20025" s="22" t="s">
        <v>665</v>
      </c>
      <c r="D20025" s="22" t="s">
        <v>20413</v>
      </c>
      <c r="E20025" s="22" t="s">
        <v>18</v>
      </c>
      <c r="F20025" s="22" t="s">
        <v>242</v>
      </c>
      <c r="H20025" s="22" t="s">
        <v>20</v>
      </c>
      <c r="K20025" s="40"/>
      <c r="L20025" s="40"/>
    </row>
    <row r="20026" spans="1:12">
      <c r="A20026" s="17">
        <v>45930</v>
      </c>
      <c r="B20026" s="22" t="s">
        <v>10</v>
      </c>
      <c r="C20026" s="22" t="s">
        <v>665</v>
      </c>
      <c r="D20026" s="22" t="s">
        <v>20414</v>
      </c>
      <c r="E20026" s="22" t="s">
        <v>18</v>
      </c>
      <c r="F20026" s="22" t="s">
        <v>242</v>
      </c>
      <c r="H20026" s="22" t="s">
        <v>20</v>
      </c>
      <c r="K20026" s="40"/>
      <c r="L20026" s="40"/>
    </row>
    <row r="20027" spans="1:12">
      <c r="A20027" s="17">
        <v>45930</v>
      </c>
      <c r="B20027" s="22" t="s">
        <v>10</v>
      </c>
      <c r="C20027" s="22" t="s">
        <v>684</v>
      </c>
      <c r="D20027" s="22" t="s">
        <v>20415</v>
      </c>
      <c r="E20027" s="22" t="s">
        <v>18</v>
      </c>
      <c r="F20027" s="22" t="s">
        <v>242</v>
      </c>
      <c r="H20027" s="22" t="s">
        <v>20</v>
      </c>
      <c r="K20027" s="40"/>
      <c r="L20027" s="40"/>
    </row>
    <row r="20028" spans="1:12">
      <c r="A20028" s="17">
        <v>45930</v>
      </c>
      <c r="B20028" s="22" t="s">
        <v>10</v>
      </c>
      <c r="C20028" s="22" t="s">
        <v>684</v>
      </c>
      <c r="D20028" s="22" t="s">
        <v>20416</v>
      </c>
      <c r="E20028" s="22" t="s">
        <v>18</v>
      </c>
      <c r="F20028" s="22" t="s">
        <v>242</v>
      </c>
      <c r="H20028" s="22" t="s">
        <v>20</v>
      </c>
      <c r="K20028" s="40"/>
      <c r="L20028" s="40"/>
    </row>
    <row r="20029" spans="1:12">
      <c r="A20029" s="17">
        <v>45930</v>
      </c>
      <c r="B20029" s="22" t="s">
        <v>10</v>
      </c>
      <c r="C20029" s="22" t="s">
        <v>684</v>
      </c>
      <c r="D20029" s="22" t="s">
        <v>20417</v>
      </c>
      <c r="E20029" s="22" t="s">
        <v>18</v>
      </c>
      <c r="F20029" s="22" t="s">
        <v>242</v>
      </c>
      <c r="H20029" s="22" t="s">
        <v>20</v>
      </c>
      <c r="K20029" s="40"/>
      <c r="L20029" s="40"/>
    </row>
    <row r="20030" spans="1:12">
      <c r="A20030" s="17">
        <v>45930</v>
      </c>
      <c r="B20030" s="22" t="s">
        <v>10</v>
      </c>
      <c r="C20030" s="22" t="s">
        <v>13296</v>
      </c>
      <c r="D20030" s="22" t="s">
        <v>20418</v>
      </c>
      <c r="E20030" s="22" t="s">
        <v>65</v>
      </c>
      <c r="F20030" s="22" t="s">
        <v>451</v>
      </c>
      <c r="G20030" s="9">
        <v>139</v>
      </c>
      <c r="H20030" s="22" t="s">
        <v>15</v>
      </c>
      <c r="I20030" s="28">
        <v>44.03</v>
      </c>
      <c r="J20030" s="28">
        <v>6120.45</v>
      </c>
      <c r="K20030" s="40"/>
      <c r="L20030" s="40"/>
    </row>
    <row r="20031" spans="1:12">
      <c r="A20031" s="17">
        <v>45930</v>
      </c>
      <c r="B20031" s="22" t="s">
        <v>10</v>
      </c>
      <c r="C20031" s="22" t="s">
        <v>625</v>
      </c>
      <c r="D20031" s="22" t="s">
        <v>20419</v>
      </c>
      <c r="E20031" s="22" t="s">
        <v>58</v>
      </c>
      <c r="F20031" s="22" t="s">
        <v>268</v>
      </c>
      <c r="G20031" s="9">
        <v>4800</v>
      </c>
      <c r="H20031" s="22" t="s">
        <v>15</v>
      </c>
      <c r="I20031" s="28">
        <v>0.35</v>
      </c>
      <c r="J20031" s="28">
        <v>1680</v>
      </c>
      <c r="K20031" s="40"/>
      <c r="L20031" s="40"/>
    </row>
    <row r="20032" spans="1:12">
      <c r="A20032" s="17">
        <v>45930</v>
      </c>
      <c r="B20032" s="22" t="s">
        <v>10</v>
      </c>
      <c r="C20032" s="22" t="s">
        <v>688</v>
      </c>
      <c r="D20032" s="22" t="s">
        <v>20420</v>
      </c>
      <c r="E20032" s="22" t="s">
        <v>18</v>
      </c>
      <c r="F20032" s="22" t="s">
        <v>242</v>
      </c>
      <c r="H20032" s="22" t="s">
        <v>20</v>
      </c>
      <c r="K20032" s="40"/>
      <c r="L20032" s="40"/>
    </row>
    <row r="20033" spans="1:12">
      <c r="A20033" s="17">
        <v>45930</v>
      </c>
      <c r="B20033" s="22" t="s">
        <v>10</v>
      </c>
      <c r="C20033" s="22" t="s">
        <v>688</v>
      </c>
      <c r="D20033" s="22" t="s">
        <v>20421</v>
      </c>
      <c r="E20033" s="22" t="s">
        <v>18</v>
      </c>
      <c r="F20033" s="22" t="s">
        <v>242</v>
      </c>
      <c r="H20033" s="22" t="s">
        <v>20</v>
      </c>
      <c r="K20033" s="40"/>
      <c r="L20033" s="40"/>
    </row>
    <row r="20034" spans="1:12">
      <c r="A20034" s="17">
        <v>45930</v>
      </c>
      <c r="B20034" s="22" t="s">
        <v>10</v>
      </c>
      <c r="C20034" s="22" t="s">
        <v>688</v>
      </c>
      <c r="D20034" s="22" t="s">
        <v>20422</v>
      </c>
      <c r="E20034" s="22" t="s">
        <v>18</v>
      </c>
      <c r="F20034" s="22" t="s">
        <v>242</v>
      </c>
      <c r="H20034" s="22" t="s">
        <v>20</v>
      </c>
      <c r="K20034" s="40"/>
      <c r="L20034" s="40"/>
    </row>
    <row r="20035" spans="1:12">
      <c r="A20035" s="17">
        <v>45930</v>
      </c>
      <c r="B20035" s="22" t="s">
        <v>10</v>
      </c>
      <c r="C20035" s="22" t="s">
        <v>688</v>
      </c>
      <c r="D20035" s="22" t="s">
        <v>20423</v>
      </c>
      <c r="E20035" s="22" t="s">
        <v>18</v>
      </c>
      <c r="F20035" s="22" t="s">
        <v>242</v>
      </c>
      <c r="H20035" s="22" t="s">
        <v>20</v>
      </c>
      <c r="K20035" s="40"/>
      <c r="L20035" s="40"/>
    </row>
    <row r="20036" spans="1:12">
      <c r="A20036" s="17">
        <v>45930</v>
      </c>
      <c r="B20036" s="22" t="s">
        <v>10</v>
      </c>
      <c r="C20036" s="22" t="s">
        <v>688</v>
      </c>
      <c r="D20036" s="22" t="s">
        <v>20424</v>
      </c>
      <c r="E20036" s="22" t="s">
        <v>18</v>
      </c>
      <c r="F20036" s="22" t="s">
        <v>242</v>
      </c>
      <c r="H20036" s="22" t="s">
        <v>20</v>
      </c>
      <c r="K20036" s="40"/>
      <c r="L20036" s="40"/>
    </row>
    <row r="20037" spans="1:12">
      <c r="A20037" s="17">
        <v>45930</v>
      </c>
      <c r="B20037" s="22" t="s">
        <v>10</v>
      </c>
      <c r="C20037" s="22" t="s">
        <v>690</v>
      </c>
      <c r="D20037" s="22" t="s">
        <v>20425</v>
      </c>
      <c r="E20037" s="22" t="s">
        <v>18</v>
      </c>
      <c r="F20037" s="22" t="s">
        <v>242</v>
      </c>
      <c r="H20037" s="22" t="s">
        <v>20</v>
      </c>
      <c r="K20037" s="40"/>
      <c r="L20037" s="40"/>
    </row>
    <row r="20038" spans="1:12">
      <c r="A20038" s="17">
        <v>45930</v>
      </c>
      <c r="B20038" s="22" t="s">
        <v>10</v>
      </c>
      <c r="C20038" s="22" t="s">
        <v>12969</v>
      </c>
      <c r="D20038" s="22" t="s">
        <v>20426</v>
      </c>
      <c r="E20038" s="22" t="s">
        <v>18</v>
      </c>
      <c r="F20038" s="22" t="s">
        <v>242</v>
      </c>
      <c r="H20038" s="22" t="s">
        <v>20</v>
      </c>
      <c r="K20038" s="40"/>
      <c r="L20038" s="40"/>
    </row>
    <row r="20039" spans="1:12">
      <c r="A20039" s="17">
        <v>45930</v>
      </c>
      <c r="B20039" s="22" t="s">
        <v>10</v>
      </c>
      <c r="C20039" s="22" t="s">
        <v>12969</v>
      </c>
      <c r="D20039" s="22" t="s">
        <v>20427</v>
      </c>
      <c r="E20039" s="22" t="s">
        <v>18</v>
      </c>
      <c r="F20039" s="22" t="s">
        <v>242</v>
      </c>
      <c r="H20039" s="22" t="s">
        <v>20</v>
      </c>
      <c r="K20039" s="40"/>
      <c r="L20039" s="40"/>
    </row>
    <row r="20040" spans="1:12">
      <c r="A20040" s="17">
        <v>45930</v>
      </c>
      <c r="B20040" s="22" t="s">
        <v>10</v>
      </c>
      <c r="C20040" s="22" t="s">
        <v>12969</v>
      </c>
      <c r="D20040" s="22" t="s">
        <v>20428</v>
      </c>
      <c r="E20040" s="22" t="s">
        <v>18</v>
      </c>
      <c r="F20040" s="22" t="s">
        <v>242</v>
      </c>
      <c r="H20040" s="22" t="s">
        <v>20</v>
      </c>
      <c r="K20040" s="40"/>
      <c r="L20040" s="40"/>
    </row>
    <row r="20041" spans="1:12">
      <c r="A20041" s="17">
        <v>45930</v>
      </c>
      <c r="B20041" s="22" t="s">
        <v>10</v>
      </c>
      <c r="C20041" s="22" t="s">
        <v>728</v>
      </c>
      <c r="D20041" s="22" t="s">
        <v>20429</v>
      </c>
      <c r="E20041" s="22" t="s">
        <v>18</v>
      </c>
      <c r="F20041" s="22" t="s">
        <v>242</v>
      </c>
      <c r="H20041" s="22" t="s">
        <v>20</v>
      </c>
      <c r="K20041" s="40"/>
      <c r="L20041" s="40"/>
    </row>
    <row r="20042" spans="1:12">
      <c r="A20042" s="17">
        <v>45930</v>
      </c>
      <c r="B20042" s="22" t="s">
        <v>10</v>
      </c>
      <c r="C20042" s="22" t="s">
        <v>730</v>
      </c>
      <c r="D20042" s="22" t="s">
        <v>20430</v>
      </c>
      <c r="E20042" s="22" t="s">
        <v>18</v>
      </c>
      <c r="F20042" s="22" t="s">
        <v>242</v>
      </c>
      <c r="H20042" s="22" t="s">
        <v>20</v>
      </c>
      <c r="K20042" s="40"/>
      <c r="L20042" s="40"/>
    </row>
    <row r="20043" spans="1:12">
      <c r="A20043" s="17">
        <v>45930</v>
      </c>
      <c r="B20043" s="22" t="s">
        <v>10</v>
      </c>
      <c r="C20043" s="22" t="s">
        <v>552</v>
      </c>
      <c r="D20043" s="22" t="s">
        <v>20431</v>
      </c>
      <c r="E20043" s="22" t="s">
        <v>18</v>
      </c>
      <c r="F20043" s="22" t="s">
        <v>242</v>
      </c>
      <c r="H20043" s="22" t="s">
        <v>20</v>
      </c>
      <c r="K20043" s="40"/>
      <c r="L20043" s="40"/>
    </row>
    <row r="20044" spans="1:12">
      <c r="A20044" s="17">
        <v>45930</v>
      </c>
      <c r="B20044" s="22" t="s">
        <v>10</v>
      </c>
      <c r="C20044" s="22" t="s">
        <v>552</v>
      </c>
      <c r="D20044" s="22" t="s">
        <v>20432</v>
      </c>
      <c r="E20044" s="22" t="s">
        <v>18</v>
      </c>
      <c r="F20044" s="22" t="s">
        <v>242</v>
      </c>
      <c r="H20044" s="22" t="s">
        <v>20</v>
      </c>
      <c r="K20044" s="40"/>
      <c r="L20044" s="40"/>
    </row>
    <row r="20045" spans="1:12">
      <c r="A20045" s="17">
        <v>45930</v>
      </c>
      <c r="B20045" s="22" t="s">
        <v>10</v>
      </c>
      <c r="C20045" s="22" t="s">
        <v>552</v>
      </c>
      <c r="D20045" s="22" t="s">
        <v>20433</v>
      </c>
      <c r="E20045" s="22" t="s">
        <v>18</v>
      </c>
      <c r="F20045" s="22" t="s">
        <v>242</v>
      </c>
      <c r="H20045" s="22" t="s">
        <v>20</v>
      </c>
      <c r="K20045" s="40"/>
      <c r="L20045" s="40"/>
    </row>
    <row r="20046" spans="1:12">
      <c r="A20046" s="17">
        <v>45930</v>
      </c>
      <c r="B20046" s="22" t="s">
        <v>10</v>
      </c>
      <c r="C20046" s="22" t="s">
        <v>552</v>
      </c>
      <c r="D20046" s="22" t="s">
        <v>20434</v>
      </c>
      <c r="E20046" s="22" t="s">
        <v>18</v>
      </c>
      <c r="F20046" s="22" t="s">
        <v>242</v>
      </c>
      <c r="H20046" s="22" t="s">
        <v>20</v>
      </c>
      <c r="K20046" s="40"/>
      <c r="L20046" s="40"/>
    </row>
    <row r="20047" spans="1:12">
      <c r="A20047" s="17">
        <v>45930</v>
      </c>
      <c r="B20047" s="22" t="s">
        <v>10</v>
      </c>
      <c r="C20047" s="22" t="s">
        <v>552</v>
      </c>
      <c r="D20047" s="22" t="s">
        <v>20435</v>
      </c>
      <c r="E20047" s="22" t="s">
        <v>18</v>
      </c>
      <c r="F20047" s="22" t="s">
        <v>242</v>
      </c>
      <c r="H20047" s="22" t="s">
        <v>20</v>
      </c>
      <c r="K20047" s="40"/>
      <c r="L20047" s="40"/>
    </row>
    <row r="20048" spans="1:12">
      <c r="A20048" s="17">
        <v>45930</v>
      </c>
      <c r="B20048" s="22" t="s">
        <v>10</v>
      </c>
      <c r="C20048" s="22" t="s">
        <v>552</v>
      </c>
      <c r="D20048" s="22" t="s">
        <v>20436</v>
      </c>
      <c r="E20048" s="22" t="s">
        <v>18</v>
      </c>
      <c r="F20048" s="22" t="s">
        <v>242</v>
      </c>
      <c r="H20048" s="22" t="s">
        <v>20</v>
      </c>
      <c r="K20048" s="40"/>
      <c r="L20048" s="40"/>
    </row>
    <row r="20049" spans="1:12">
      <c r="A20049" s="17">
        <v>45930</v>
      </c>
      <c r="B20049" s="22" t="s">
        <v>10</v>
      </c>
      <c r="C20049" s="22" t="s">
        <v>552</v>
      </c>
      <c r="D20049" s="22" t="s">
        <v>20437</v>
      </c>
      <c r="E20049" s="22" t="s">
        <v>18</v>
      </c>
      <c r="F20049" s="22" t="s">
        <v>242</v>
      </c>
      <c r="H20049" s="22" t="s">
        <v>20</v>
      </c>
      <c r="K20049" s="40"/>
      <c r="L20049" s="40"/>
    </row>
    <row r="20050" spans="1:12">
      <c r="A20050" s="17">
        <v>45930</v>
      </c>
      <c r="B20050" s="22" t="s">
        <v>10</v>
      </c>
      <c r="C20050" s="22" t="s">
        <v>552</v>
      </c>
      <c r="D20050" s="22" t="s">
        <v>20438</v>
      </c>
      <c r="E20050" s="22" t="s">
        <v>18</v>
      </c>
      <c r="F20050" s="22" t="s">
        <v>242</v>
      </c>
      <c r="H20050" s="22" t="s">
        <v>20</v>
      </c>
      <c r="K20050" s="40"/>
      <c r="L20050" s="40"/>
    </row>
    <row r="20051" spans="1:12">
      <c r="A20051" s="17">
        <v>45930</v>
      </c>
      <c r="B20051" s="22" t="s">
        <v>10</v>
      </c>
      <c r="C20051" s="22" t="s">
        <v>552</v>
      </c>
      <c r="D20051" s="22" t="s">
        <v>20439</v>
      </c>
      <c r="E20051" s="22" t="s">
        <v>18</v>
      </c>
      <c r="F20051" s="22" t="s">
        <v>242</v>
      </c>
      <c r="H20051" s="22" t="s">
        <v>20</v>
      </c>
      <c r="K20051" s="40"/>
      <c r="L20051" s="40"/>
    </row>
    <row r="20052" spans="1:12">
      <c r="A20052" s="17">
        <v>45930</v>
      </c>
      <c r="B20052" s="22" t="s">
        <v>10</v>
      </c>
      <c r="C20052" s="22" t="s">
        <v>552</v>
      </c>
      <c r="D20052" s="22" t="s">
        <v>20440</v>
      </c>
      <c r="E20052" s="22" t="s">
        <v>18</v>
      </c>
      <c r="F20052" s="22" t="s">
        <v>242</v>
      </c>
      <c r="H20052" s="22" t="s">
        <v>20</v>
      </c>
      <c r="K20052" s="40"/>
      <c r="L20052" s="40"/>
    </row>
    <row r="20053" spans="1:12">
      <c r="A20053" s="17">
        <v>45930</v>
      </c>
      <c r="B20053" s="22" t="s">
        <v>10</v>
      </c>
      <c r="C20053" s="22" t="s">
        <v>739</v>
      </c>
      <c r="D20053" s="22" t="s">
        <v>20441</v>
      </c>
      <c r="E20053" s="22" t="s">
        <v>18</v>
      </c>
      <c r="F20053" s="22" t="s">
        <v>242</v>
      </c>
      <c r="H20053" s="22" t="s">
        <v>20</v>
      </c>
      <c r="K20053" s="40"/>
      <c r="L20053" s="40"/>
    </row>
    <row r="20054" spans="1:12">
      <c r="A20054" s="17">
        <v>45930</v>
      </c>
      <c r="B20054" s="22" t="s">
        <v>10</v>
      </c>
      <c r="C20054" s="22" t="s">
        <v>739</v>
      </c>
      <c r="D20054" s="22" t="s">
        <v>20442</v>
      </c>
      <c r="E20054" s="22" t="s">
        <v>18</v>
      </c>
      <c r="F20054" s="22" t="s">
        <v>242</v>
      </c>
      <c r="H20054" s="22" t="s">
        <v>20</v>
      </c>
      <c r="K20054" s="40"/>
      <c r="L20054" s="40"/>
    </row>
    <row r="20055" spans="1:12">
      <c r="A20055" s="17">
        <v>45930</v>
      </c>
      <c r="B20055" s="22" t="s">
        <v>10</v>
      </c>
      <c r="C20055" s="22" t="s">
        <v>739</v>
      </c>
      <c r="D20055" s="22" t="s">
        <v>20443</v>
      </c>
      <c r="E20055" s="22" t="s">
        <v>18</v>
      </c>
      <c r="F20055" s="22" t="s">
        <v>242</v>
      </c>
      <c r="H20055" s="22" t="s">
        <v>20</v>
      </c>
      <c r="K20055" s="40"/>
      <c r="L20055" s="40"/>
    </row>
    <row r="20056" spans="1:12">
      <c r="A20056" s="17">
        <v>45930</v>
      </c>
      <c r="B20056" s="22" t="s">
        <v>10</v>
      </c>
      <c r="C20056" s="22" t="s">
        <v>739</v>
      </c>
      <c r="D20056" s="22" t="s">
        <v>20444</v>
      </c>
      <c r="E20056" s="22" t="s">
        <v>18</v>
      </c>
      <c r="F20056" s="22" t="s">
        <v>242</v>
      </c>
      <c r="H20056" s="22" t="s">
        <v>20</v>
      </c>
      <c r="K20056" s="40"/>
      <c r="L20056" s="40"/>
    </row>
    <row r="20057" spans="1:12">
      <c r="A20057" s="17">
        <v>45930</v>
      </c>
      <c r="B20057" s="22" t="s">
        <v>10</v>
      </c>
      <c r="C20057" s="22" t="s">
        <v>739</v>
      </c>
      <c r="D20057" s="22" t="s">
        <v>20445</v>
      </c>
      <c r="E20057" s="22" t="s">
        <v>18</v>
      </c>
      <c r="F20057" s="22" t="s">
        <v>242</v>
      </c>
      <c r="H20057" s="22" t="s">
        <v>20</v>
      </c>
      <c r="K20057" s="40"/>
      <c r="L20057" s="40"/>
    </row>
    <row r="20058" spans="1:12">
      <c r="A20058" s="17">
        <v>45930</v>
      </c>
      <c r="B20058" s="22" t="s">
        <v>10</v>
      </c>
      <c r="C20058" s="22" t="s">
        <v>739</v>
      </c>
      <c r="D20058" s="22" t="s">
        <v>20446</v>
      </c>
      <c r="E20058" s="22" t="s">
        <v>18</v>
      </c>
      <c r="F20058" s="22" t="s">
        <v>242</v>
      </c>
      <c r="H20058" s="22" t="s">
        <v>20</v>
      </c>
      <c r="K20058" s="40"/>
      <c r="L20058" s="40"/>
    </row>
    <row r="20059" spans="1:12">
      <c r="A20059" s="17">
        <v>45930</v>
      </c>
      <c r="B20059" s="22" t="s">
        <v>10</v>
      </c>
      <c r="C20059" s="22" t="s">
        <v>741</v>
      </c>
      <c r="D20059" s="22" t="s">
        <v>20447</v>
      </c>
      <c r="E20059" s="22" t="s">
        <v>18</v>
      </c>
      <c r="F20059" s="22" t="s">
        <v>242</v>
      </c>
      <c r="H20059" s="22" t="s">
        <v>20</v>
      </c>
      <c r="K20059" s="40"/>
      <c r="L20059" s="40"/>
    </row>
    <row r="20060" spans="1:12">
      <c r="A20060" s="17">
        <v>45930</v>
      </c>
      <c r="B20060" s="22" t="s">
        <v>10</v>
      </c>
      <c r="C20060" s="22" t="s">
        <v>741</v>
      </c>
      <c r="D20060" s="22" t="s">
        <v>20448</v>
      </c>
      <c r="E20060" s="22" t="s">
        <v>18</v>
      </c>
      <c r="F20060" s="22" t="s">
        <v>242</v>
      </c>
      <c r="H20060" s="22" t="s">
        <v>20</v>
      </c>
      <c r="K20060" s="40"/>
      <c r="L20060" s="40"/>
    </row>
    <row r="20061" spans="1:12">
      <c r="A20061" s="17">
        <v>45930</v>
      </c>
      <c r="B20061" s="22" t="s">
        <v>10</v>
      </c>
      <c r="C20061" s="22" t="s">
        <v>741</v>
      </c>
      <c r="D20061" s="22" t="s">
        <v>20449</v>
      </c>
      <c r="E20061" s="22" t="s">
        <v>18</v>
      </c>
      <c r="F20061" s="22" t="s">
        <v>242</v>
      </c>
      <c r="H20061" s="22" t="s">
        <v>20</v>
      </c>
      <c r="K20061" s="40"/>
      <c r="L20061" s="40"/>
    </row>
    <row r="20062" spans="1:12">
      <c r="A20062" s="17">
        <v>45930</v>
      </c>
      <c r="B20062" s="22" t="s">
        <v>10</v>
      </c>
      <c r="C20062" s="22" t="s">
        <v>741</v>
      </c>
      <c r="D20062" s="22" t="s">
        <v>20450</v>
      </c>
      <c r="E20062" s="22" t="s">
        <v>18</v>
      </c>
      <c r="F20062" s="22" t="s">
        <v>242</v>
      </c>
      <c r="H20062" s="22" t="s">
        <v>20</v>
      </c>
      <c r="K20062" s="40"/>
      <c r="L20062" s="40"/>
    </row>
    <row r="20063" spans="1:12">
      <c r="A20063" s="17">
        <v>45930</v>
      </c>
      <c r="B20063" s="22" t="s">
        <v>10</v>
      </c>
      <c r="C20063" s="22" t="s">
        <v>741</v>
      </c>
      <c r="D20063" s="22" t="s">
        <v>20451</v>
      </c>
      <c r="E20063" s="22" t="s">
        <v>18</v>
      </c>
      <c r="F20063" s="22" t="s">
        <v>242</v>
      </c>
      <c r="H20063" s="22" t="s">
        <v>20</v>
      </c>
      <c r="K20063" s="40"/>
      <c r="L20063" s="40"/>
    </row>
    <row r="20064" spans="1:12">
      <c r="A20064" s="17">
        <v>45930</v>
      </c>
      <c r="B20064" s="22" t="s">
        <v>10</v>
      </c>
      <c r="C20064" s="22" t="s">
        <v>745</v>
      </c>
      <c r="D20064" s="22" t="s">
        <v>20452</v>
      </c>
      <c r="E20064" s="22" t="s">
        <v>18</v>
      </c>
      <c r="F20064" s="22" t="s">
        <v>242</v>
      </c>
      <c r="H20064" s="22" t="s">
        <v>20</v>
      </c>
      <c r="K20064" s="40"/>
      <c r="L20064" s="40"/>
    </row>
    <row r="20065" spans="1:12">
      <c r="A20065" s="17">
        <v>45930</v>
      </c>
      <c r="B20065" s="22" t="s">
        <v>10</v>
      </c>
      <c r="C20065" s="22" t="s">
        <v>745</v>
      </c>
      <c r="D20065" s="22" t="s">
        <v>20453</v>
      </c>
      <c r="E20065" s="22" t="s">
        <v>18</v>
      </c>
      <c r="F20065" s="22" t="s">
        <v>242</v>
      </c>
      <c r="H20065" s="22" t="s">
        <v>20</v>
      </c>
      <c r="K20065" s="40"/>
      <c r="L20065" s="40"/>
    </row>
    <row r="20066" spans="1:12">
      <c r="A20066" s="17">
        <v>45930</v>
      </c>
      <c r="B20066" s="22" t="s">
        <v>10</v>
      </c>
      <c r="C20066" s="22" t="s">
        <v>745</v>
      </c>
      <c r="D20066" s="22" t="s">
        <v>20454</v>
      </c>
      <c r="E20066" s="22" t="s">
        <v>18</v>
      </c>
      <c r="F20066" s="22" t="s">
        <v>242</v>
      </c>
      <c r="H20066" s="22" t="s">
        <v>20</v>
      </c>
      <c r="K20066" s="40"/>
      <c r="L20066" s="40"/>
    </row>
    <row r="20067" spans="1:12">
      <c r="A20067" s="17">
        <v>45930</v>
      </c>
      <c r="B20067" s="22" t="s">
        <v>10</v>
      </c>
      <c r="C20067" s="22" t="s">
        <v>745</v>
      </c>
      <c r="D20067" s="22" t="s">
        <v>20455</v>
      </c>
      <c r="E20067" s="22" t="s">
        <v>18</v>
      </c>
      <c r="F20067" s="22" t="s">
        <v>242</v>
      </c>
      <c r="H20067" s="22" t="s">
        <v>20</v>
      </c>
      <c r="K20067" s="40"/>
      <c r="L20067" s="40"/>
    </row>
    <row r="20068" spans="1:12">
      <c r="A20068" s="17">
        <v>45930</v>
      </c>
      <c r="B20068" s="22" t="s">
        <v>10</v>
      </c>
      <c r="C20068" s="22" t="s">
        <v>745</v>
      </c>
      <c r="D20068" s="22" t="s">
        <v>20456</v>
      </c>
      <c r="E20068" s="22" t="s">
        <v>18</v>
      </c>
      <c r="F20068" s="22" t="s">
        <v>242</v>
      </c>
      <c r="H20068" s="22" t="s">
        <v>20</v>
      </c>
      <c r="K20068" s="40"/>
      <c r="L20068" s="40"/>
    </row>
    <row r="20069" spans="1:12">
      <c r="A20069" s="17">
        <v>45930</v>
      </c>
      <c r="B20069" s="22" t="s">
        <v>10</v>
      </c>
      <c r="C20069" s="22" t="s">
        <v>745</v>
      </c>
      <c r="D20069" s="22" t="s">
        <v>20457</v>
      </c>
      <c r="E20069" s="22" t="s">
        <v>18</v>
      </c>
      <c r="F20069" s="22" t="s">
        <v>242</v>
      </c>
      <c r="H20069" s="22" t="s">
        <v>20</v>
      </c>
      <c r="K20069" s="40"/>
      <c r="L20069" s="40"/>
    </row>
    <row r="20070" spans="1:12">
      <c r="A20070" s="17">
        <v>45930</v>
      </c>
      <c r="B20070" s="22" t="s">
        <v>10</v>
      </c>
      <c r="C20070" s="22" t="s">
        <v>745</v>
      </c>
      <c r="D20070" s="22" t="s">
        <v>20458</v>
      </c>
      <c r="E20070" s="22" t="s">
        <v>18</v>
      </c>
      <c r="F20070" s="22" t="s">
        <v>242</v>
      </c>
      <c r="H20070" s="22" t="s">
        <v>20</v>
      </c>
      <c r="K20070" s="40"/>
      <c r="L20070" s="40"/>
    </row>
    <row r="20071" spans="1:12">
      <c r="A20071" s="17">
        <v>45930</v>
      </c>
      <c r="B20071" s="22" t="s">
        <v>10</v>
      </c>
      <c r="C20071" s="22" t="s">
        <v>854</v>
      </c>
      <c r="D20071" s="22" t="s">
        <v>20459</v>
      </c>
      <c r="E20071" s="22" t="s">
        <v>18</v>
      </c>
      <c r="F20071" s="22" t="s">
        <v>242</v>
      </c>
      <c r="H20071" s="22" t="s">
        <v>20</v>
      </c>
      <c r="K20071" s="40"/>
      <c r="L20071" s="40"/>
    </row>
    <row r="20072" spans="1:12">
      <c r="A20072" s="17">
        <v>45930</v>
      </c>
      <c r="B20072" s="22" t="s">
        <v>10</v>
      </c>
      <c r="C20072" s="22" t="s">
        <v>854</v>
      </c>
      <c r="D20072" s="22" t="s">
        <v>20460</v>
      </c>
      <c r="E20072" s="22" t="s">
        <v>18</v>
      </c>
      <c r="F20072" s="22" t="s">
        <v>242</v>
      </c>
      <c r="H20072" s="22" t="s">
        <v>20</v>
      </c>
      <c r="K20072" s="40"/>
      <c r="L20072" s="40"/>
    </row>
    <row r="20073" spans="1:12">
      <c r="A20073" s="17">
        <v>45930</v>
      </c>
      <c r="B20073" s="22" t="s">
        <v>10</v>
      </c>
      <c r="C20073" s="22" t="s">
        <v>854</v>
      </c>
      <c r="D20073" s="22" t="s">
        <v>20461</v>
      </c>
      <c r="E20073" s="22" t="s">
        <v>18</v>
      </c>
      <c r="F20073" s="22" t="s">
        <v>242</v>
      </c>
      <c r="H20073" s="22" t="s">
        <v>20</v>
      </c>
      <c r="K20073" s="40"/>
      <c r="L20073" s="40"/>
    </row>
    <row r="20074" spans="1:12">
      <c r="A20074" s="17">
        <v>45930</v>
      </c>
      <c r="B20074" s="22" t="s">
        <v>10</v>
      </c>
      <c r="C20074" s="22" t="s">
        <v>747</v>
      </c>
      <c r="D20074" s="22" t="s">
        <v>20462</v>
      </c>
      <c r="E20074" s="22" t="s">
        <v>18</v>
      </c>
      <c r="F20074" s="22" t="s">
        <v>242</v>
      </c>
      <c r="H20074" s="22" t="s">
        <v>20</v>
      </c>
      <c r="K20074" s="40"/>
      <c r="L20074" s="40"/>
    </row>
    <row r="20075" spans="1:12">
      <c r="A20075" s="17">
        <v>45930</v>
      </c>
      <c r="B20075" s="22" t="s">
        <v>10</v>
      </c>
      <c r="C20075" s="22" t="s">
        <v>747</v>
      </c>
      <c r="D20075" s="22" t="s">
        <v>20463</v>
      </c>
      <c r="E20075" s="22" t="s">
        <v>18</v>
      </c>
      <c r="F20075" s="22" t="s">
        <v>242</v>
      </c>
      <c r="H20075" s="22" t="s">
        <v>20</v>
      </c>
      <c r="K20075" s="40"/>
      <c r="L20075" s="40"/>
    </row>
    <row r="20076" spans="1:12">
      <c r="A20076" s="17">
        <v>45930</v>
      </c>
      <c r="B20076" s="22" t="s">
        <v>10</v>
      </c>
      <c r="C20076" s="22" t="s">
        <v>8744</v>
      </c>
      <c r="D20076" s="22" t="s">
        <v>20464</v>
      </c>
      <c r="E20076" s="22" t="s">
        <v>18</v>
      </c>
      <c r="F20076" s="22" t="s">
        <v>242</v>
      </c>
      <c r="H20076" s="22" t="s">
        <v>20</v>
      </c>
      <c r="K20076" s="40"/>
      <c r="L20076" s="40"/>
    </row>
    <row r="20077" spans="1:12">
      <c r="A20077" s="17">
        <v>45930</v>
      </c>
      <c r="B20077" s="22" t="s">
        <v>10</v>
      </c>
      <c r="C20077" s="22" t="s">
        <v>857</v>
      </c>
      <c r="D20077" s="22" t="s">
        <v>20465</v>
      </c>
      <c r="E20077" s="22" t="s">
        <v>18</v>
      </c>
      <c r="F20077" s="22" t="s">
        <v>242</v>
      </c>
      <c r="H20077" s="22" t="s">
        <v>20</v>
      </c>
      <c r="K20077" s="40"/>
      <c r="L20077" s="40"/>
    </row>
    <row r="20078" spans="1:12">
      <c r="A20078" s="17">
        <v>45930</v>
      </c>
      <c r="B20078" s="22" t="s">
        <v>10</v>
      </c>
      <c r="C20078" s="22" t="s">
        <v>857</v>
      </c>
      <c r="D20078" s="22" t="s">
        <v>20466</v>
      </c>
      <c r="E20078" s="22" t="s">
        <v>18</v>
      </c>
      <c r="F20078" s="22" t="s">
        <v>242</v>
      </c>
      <c r="H20078" s="22" t="s">
        <v>20</v>
      </c>
      <c r="K20078" s="40"/>
      <c r="L20078" s="40"/>
    </row>
    <row r="20079" spans="1:12">
      <c r="A20079" s="17">
        <v>45930</v>
      </c>
      <c r="B20079" s="22" t="s">
        <v>10</v>
      </c>
      <c r="C20079" s="22" t="s">
        <v>857</v>
      </c>
      <c r="D20079" s="22" t="s">
        <v>20467</v>
      </c>
      <c r="E20079" s="22" t="s">
        <v>18</v>
      </c>
      <c r="F20079" s="22" t="s">
        <v>242</v>
      </c>
      <c r="H20079" s="22" t="s">
        <v>20</v>
      </c>
      <c r="K20079" s="40"/>
      <c r="L20079" s="40"/>
    </row>
    <row r="20080" spans="1:12">
      <c r="A20080" s="17">
        <v>45930</v>
      </c>
      <c r="B20080" s="22" t="s">
        <v>10</v>
      </c>
      <c r="C20080" s="22" t="s">
        <v>857</v>
      </c>
      <c r="D20080" s="22" t="s">
        <v>20468</v>
      </c>
      <c r="E20080" s="22" t="s">
        <v>18</v>
      </c>
      <c r="F20080" s="22" t="s">
        <v>242</v>
      </c>
      <c r="H20080" s="22" t="s">
        <v>20</v>
      </c>
      <c r="K20080" s="40"/>
      <c r="L20080" s="40"/>
    </row>
    <row r="20081" spans="1:12">
      <c r="A20081" s="17">
        <v>45930</v>
      </c>
      <c r="B20081" s="22" t="s">
        <v>10</v>
      </c>
      <c r="C20081" s="22" t="s">
        <v>857</v>
      </c>
      <c r="D20081" s="22" t="s">
        <v>20469</v>
      </c>
      <c r="E20081" s="22" t="s">
        <v>18</v>
      </c>
      <c r="F20081" s="22" t="s">
        <v>242</v>
      </c>
      <c r="H20081" s="22" t="s">
        <v>20</v>
      </c>
      <c r="K20081" s="40"/>
      <c r="L20081" s="40"/>
    </row>
    <row r="20082" spans="1:12">
      <c r="A20082" s="17">
        <v>45930</v>
      </c>
      <c r="B20082" s="22" t="s">
        <v>10</v>
      </c>
      <c r="C20082" s="22" t="s">
        <v>857</v>
      </c>
      <c r="D20082" s="22" t="s">
        <v>20470</v>
      </c>
      <c r="E20082" s="22" t="s">
        <v>18</v>
      </c>
      <c r="F20082" s="22" t="s">
        <v>242</v>
      </c>
      <c r="H20082" s="22" t="s">
        <v>20</v>
      </c>
      <c r="K20082" s="40"/>
      <c r="L20082" s="40"/>
    </row>
    <row r="20083" spans="1:12">
      <c r="A20083" s="17">
        <v>45930</v>
      </c>
      <c r="B20083" s="22" t="s">
        <v>10</v>
      </c>
      <c r="C20083" s="22" t="s">
        <v>857</v>
      </c>
      <c r="D20083" s="22" t="s">
        <v>20471</v>
      </c>
      <c r="E20083" s="22" t="s">
        <v>18</v>
      </c>
      <c r="F20083" s="22" t="s">
        <v>242</v>
      </c>
      <c r="H20083" s="22" t="s">
        <v>20</v>
      </c>
      <c r="K20083" s="40"/>
      <c r="L20083" s="40"/>
    </row>
    <row r="20084" spans="1:12">
      <c r="A20084" s="17">
        <v>45930</v>
      </c>
      <c r="B20084" s="22" t="s">
        <v>10</v>
      </c>
      <c r="C20084" s="22" t="s">
        <v>857</v>
      </c>
      <c r="D20084" s="22" t="s">
        <v>20472</v>
      </c>
      <c r="E20084" s="22" t="s">
        <v>18</v>
      </c>
      <c r="F20084" s="22" t="s">
        <v>242</v>
      </c>
      <c r="H20084" s="22" t="s">
        <v>20</v>
      </c>
      <c r="K20084" s="40"/>
      <c r="L20084" s="40"/>
    </row>
    <row r="20085" spans="1:12">
      <c r="A20085" s="17">
        <v>45930</v>
      </c>
      <c r="B20085" s="22" t="s">
        <v>10</v>
      </c>
      <c r="C20085" s="22" t="s">
        <v>857</v>
      </c>
      <c r="D20085" s="22" t="s">
        <v>20473</v>
      </c>
      <c r="E20085" s="22" t="s">
        <v>18</v>
      </c>
      <c r="F20085" s="22" t="s">
        <v>242</v>
      </c>
      <c r="H20085" s="22" t="s">
        <v>20</v>
      </c>
      <c r="K20085" s="40"/>
      <c r="L20085" s="40"/>
    </row>
    <row r="20086" spans="1:12">
      <c r="A20086" s="17">
        <v>45930</v>
      </c>
      <c r="B20086" s="22" t="s">
        <v>10</v>
      </c>
      <c r="C20086" s="22" t="s">
        <v>927</v>
      </c>
      <c r="D20086" s="22" t="s">
        <v>20474</v>
      </c>
      <c r="E20086" s="22" t="s">
        <v>18</v>
      </c>
      <c r="F20086" s="22" t="s">
        <v>242</v>
      </c>
      <c r="H20086" s="22" t="s">
        <v>20</v>
      </c>
      <c r="K20086" s="40"/>
      <c r="L20086" s="40"/>
    </row>
    <row r="20087" spans="1:12">
      <c r="A20087" s="17">
        <v>45930</v>
      </c>
      <c r="B20087" s="22" t="s">
        <v>10</v>
      </c>
      <c r="C20087" s="22" t="s">
        <v>927</v>
      </c>
      <c r="D20087" s="22" t="s">
        <v>20475</v>
      </c>
      <c r="E20087" s="22" t="s">
        <v>18</v>
      </c>
      <c r="F20087" s="22" t="s">
        <v>242</v>
      </c>
      <c r="H20087" s="22" t="s">
        <v>20</v>
      </c>
      <c r="K20087" s="40"/>
      <c r="L20087" s="40"/>
    </row>
    <row r="20088" spans="1:12">
      <c r="A20088" s="17">
        <v>45930</v>
      </c>
      <c r="B20088" s="22" t="s">
        <v>10</v>
      </c>
      <c r="C20088" s="22" t="s">
        <v>871</v>
      </c>
      <c r="D20088" s="22" t="s">
        <v>20476</v>
      </c>
      <c r="E20088" s="22" t="s">
        <v>18</v>
      </c>
      <c r="F20088" s="22" t="s">
        <v>263</v>
      </c>
      <c r="H20088" s="22" t="s">
        <v>20</v>
      </c>
      <c r="K20088" s="40"/>
      <c r="L20088" s="40"/>
    </row>
    <row r="20089" spans="1:12">
      <c r="A20089" s="17">
        <v>45930</v>
      </c>
      <c r="B20089" s="22" t="s">
        <v>10</v>
      </c>
      <c r="C20089" s="22" t="s">
        <v>688</v>
      </c>
      <c r="D20089" s="22" t="s">
        <v>20477</v>
      </c>
      <c r="E20089" s="22" t="s">
        <v>18</v>
      </c>
      <c r="F20089" s="22" t="s">
        <v>242</v>
      </c>
      <c r="G20089" s="9">
        <v>1.1499999999999999</v>
      </c>
      <c r="H20089" s="22" t="s">
        <v>20</v>
      </c>
      <c r="I20089" s="28">
        <v>4.5</v>
      </c>
      <c r="J20089" s="28">
        <v>5.18</v>
      </c>
      <c r="K20089" s="40"/>
      <c r="L20089" s="40"/>
    </row>
    <row r="20090" spans="1:12">
      <c r="A20090" s="17">
        <v>45930</v>
      </c>
      <c r="B20090" s="22" t="s">
        <v>10</v>
      </c>
      <c r="C20090" s="22" t="s">
        <v>927</v>
      </c>
      <c r="D20090" s="22" t="s">
        <v>20478</v>
      </c>
      <c r="E20090" s="22" t="s">
        <v>18</v>
      </c>
      <c r="F20090" s="22" t="s">
        <v>242</v>
      </c>
      <c r="G20090" s="9">
        <v>102.7</v>
      </c>
      <c r="H20090" s="22" t="s">
        <v>20</v>
      </c>
      <c r="I20090" s="28">
        <v>12.8</v>
      </c>
      <c r="J20090" s="28">
        <v>1314.56</v>
      </c>
      <c r="K20090" s="40"/>
      <c r="L20090" s="40"/>
    </row>
    <row r="20091" spans="1:12">
      <c r="A20091" s="17">
        <v>45930</v>
      </c>
      <c r="B20091" s="22" t="s">
        <v>10</v>
      </c>
      <c r="C20091" s="22" t="s">
        <v>861</v>
      </c>
      <c r="D20091" s="22" t="s">
        <v>20479</v>
      </c>
      <c r="E20091" s="22" t="s">
        <v>18</v>
      </c>
      <c r="F20091" s="22" t="s">
        <v>242</v>
      </c>
      <c r="H20091" s="22" t="s">
        <v>20</v>
      </c>
      <c r="K20091" s="40"/>
      <c r="L20091" s="40"/>
    </row>
    <row r="20092" spans="1:12">
      <c r="A20092" s="17">
        <v>45930</v>
      </c>
      <c r="B20092" s="22" t="s">
        <v>10</v>
      </c>
      <c r="C20092" s="22" t="s">
        <v>861</v>
      </c>
      <c r="D20092" s="22" t="s">
        <v>20480</v>
      </c>
      <c r="E20092" s="22" t="s">
        <v>18</v>
      </c>
      <c r="F20092" s="22" t="s">
        <v>242</v>
      </c>
      <c r="G20092" s="9">
        <v>4</v>
      </c>
      <c r="H20092" s="22" t="s">
        <v>20</v>
      </c>
      <c r="I20092" s="28">
        <v>13.65</v>
      </c>
      <c r="J20092" s="28">
        <v>54.6</v>
      </c>
      <c r="K20092" s="40"/>
      <c r="L20092" s="40"/>
    </row>
    <row r="20093" spans="1:12">
      <c r="A20093" s="17">
        <v>45930</v>
      </c>
      <c r="B20093" s="22" t="s">
        <v>10</v>
      </c>
      <c r="C20093" s="22" t="s">
        <v>932</v>
      </c>
      <c r="D20093" s="22" t="s">
        <v>20481</v>
      </c>
      <c r="E20093" s="22" t="s">
        <v>18</v>
      </c>
      <c r="F20093" s="22" t="s">
        <v>242</v>
      </c>
      <c r="H20093" s="22" t="s">
        <v>20</v>
      </c>
      <c r="K20093" s="40"/>
      <c r="L20093" s="40"/>
    </row>
    <row r="20094" spans="1:12">
      <c r="A20094" s="17">
        <v>45930</v>
      </c>
      <c r="B20094" s="22" t="s">
        <v>10</v>
      </c>
      <c r="C20094" s="22" t="s">
        <v>932</v>
      </c>
      <c r="D20094" s="22" t="s">
        <v>20482</v>
      </c>
      <c r="E20094" s="22" t="s">
        <v>18</v>
      </c>
      <c r="F20094" s="22" t="s">
        <v>242</v>
      </c>
      <c r="H20094" s="22" t="s">
        <v>20</v>
      </c>
      <c r="K20094" s="40"/>
      <c r="L20094" s="40"/>
    </row>
    <row r="20095" spans="1:12">
      <c r="A20095" s="17">
        <v>45930</v>
      </c>
      <c r="B20095" s="22" t="s">
        <v>10</v>
      </c>
      <c r="C20095" s="22" t="s">
        <v>932</v>
      </c>
      <c r="D20095" s="22" t="s">
        <v>20483</v>
      </c>
      <c r="E20095" s="22" t="s">
        <v>18</v>
      </c>
      <c r="F20095" s="22" t="s">
        <v>242</v>
      </c>
      <c r="H20095" s="22" t="s">
        <v>20</v>
      </c>
      <c r="K20095" s="40"/>
      <c r="L20095" s="40"/>
    </row>
    <row r="20096" spans="1:12">
      <c r="A20096" s="17">
        <v>45930</v>
      </c>
      <c r="B20096" s="22" t="s">
        <v>10</v>
      </c>
      <c r="C20096" s="22" t="s">
        <v>932</v>
      </c>
      <c r="D20096" s="22" t="s">
        <v>20484</v>
      </c>
      <c r="E20096" s="22" t="s">
        <v>18</v>
      </c>
      <c r="F20096" s="22" t="s">
        <v>242</v>
      </c>
      <c r="H20096" s="22" t="s">
        <v>20</v>
      </c>
      <c r="K20096" s="40"/>
      <c r="L20096" s="40"/>
    </row>
    <row r="20097" spans="1:12">
      <c r="A20097" s="17">
        <v>45930</v>
      </c>
      <c r="B20097" s="22" t="s">
        <v>10</v>
      </c>
      <c r="C20097" s="22" t="s">
        <v>932</v>
      </c>
      <c r="D20097" s="22" t="s">
        <v>20485</v>
      </c>
      <c r="E20097" s="22" t="s">
        <v>18</v>
      </c>
      <c r="F20097" s="22" t="s">
        <v>242</v>
      </c>
      <c r="H20097" s="22" t="s">
        <v>20</v>
      </c>
      <c r="K20097" s="40"/>
      <c r="L20097" s="40"/>
    </row>
    <row r="20098" spans="1:12">
      <c r="A20098" s="17">
        <v>45930</v>
      </c>
      <c r="B20098" s="22" t="s">
        <v>10</v>
      </c>
      <c r="C20098" s="22" t="s">
        <v>932</v>
      </c>
      <c r="D20098" s="22" t="s">
        <v>20486</v>
      </c>
      <c r="E20098" s="22" t="s">
        <v>18</v>
      </c>
      <c r="F20098" s="22" t="s">
        <v>242</v>
      </c>
      <c r="H20098" s="22" t="s">
        <v>20</v>
      </c>
      <c r="K20098" s="40"/>
      <c r="L20098" s="40"/>
    </row>
    <row r="20099" spans="1:12">
      <c r="A20099" s="17">
        <v>45930</v>
      </c>
      <c r="B20099" s="22" t="s">
        <v>10</v>
      </c>
      <c r="C20099" s="22" t="s">
        <v>932</v>
      </c>
      <c r="D20099" s="22" t="s">
        <v>20487</v>
      </c>
      <c r="E20099" s="22" t="s">
        <v>18</v>
      </c>
      <c r="F20099" s="22" t="s">
        <v>242</v>
      </c>
      <c r="H20099" s="22" t="s">
        <v>20</v>
      </c>
      <c r="K20099" s="40"/>
      <c r="L20099" s="40"/>
    </row>
    <row r="20100" spans="1:12">
      <c r="A20100" s="17">
        <v>45930</v>
      </c>
      <c r="B20100" s="22" t="s">
        <v>10</v>
      </c>
      <c r="C20100" s="22" t="s">
        <v>932</v>
      </c>
      <c r="D20100" s="22" t="s">
        <v>20488</v>
      </c>
      <c r="E20100" s="22" t="s">
        <v>18</v>
      </c>
      <c r="F20100" s="22" t="s">
        <v>242</v>
      </c>
      <c r="H20100" s="22" t="s">
        <v>20</v>
      </c>
      <c r="K20100" s="40"/>
      <c r="L20100" s="40"/>
    </row>
    <row r="20101" spans="1:12">
      <c r="A20101" s="17">
        <v>45930</v>
      </c>
      <c r="B20101" s="22" t="s">
        <v>10</v>
      </c>
      <c r="C20101" s="22" t="s">
        <v>932</v>
      </c>
      <c r="D20101" s="22" t="s">
        <v>20489</v>
      </c>
      <c r="E20101" s="22" t="s">
        <v>18</v>
      </c>
      <c r="F20101" s="22" t="s">
        <v>242</v>
      </c>
      <c r="H20101" s="22" t="s">
        <v>20</v>
      </c>
      <c r="K20101" s="40"/>
      <c r="L20101" s="40"/>
    </row>
    <row r="20102" spans="1:12">
      <c r="A20102" s="17">
        <v>45930</v>
      </c>
      <c r="B20102" s="22" t="s">
        <v>10</v>
      </c>
      <c r="C20102" s="22" t="s">
        <v>932</v>
      </c>
      <c r="D20102" s="22" t="s">
        <v>20490</v>
      </c>
      <c r="E20102" s="22" t="s">
        <v>18</v>
      </c>
      <c r="F20102" s="22" t="s">
        <v>242</v>
      </c>
      <c r="H20102" s="22" t="s">
        <v>20</v>
      </c>
      <c r="K20102" s="40"/>
      <c r="L20102" s="40"/>
    </row>
    <row r="20103" spans="1:12">
      <c r="A20103" s="17">
        <v>45930</v>
      </c>
      <c r="B20103" s="22" t="s">
        <v>10</v>
      </c>
      <c r="C20103" s="22" t="s">
        <v>932</v>
      </c>
      <c r="D20103" s="22" t="s">
        <v>20491</v>
      </c>
      <c r="E20103" s="22" t="s">
        <v>18</v>
      </c>
      <c r="F20103" s="22" t="s">
        <v>242</v>
      </c>
      <c r="H20103" s="22" t="s">
        <v>20</v>
      </c>
      <c r="K20103" s="40"/>
      <c r="L20103" s="40"/>
    </row>
    <row r="20104" spans="1:12">
      <c r="A20104" s="17">
        <v>45930</v>
      </c>
      <c r="B20104" s="22" t="s">
        <v>10</v>
      </c>
      <c r="C20104" s="22" t="s">
        <v>556</v>
      </c>
      <c r="D20104" s="22" t="s">
        <v>20492</v>
      </c>
      <c r="E20104" s="22" t="s">
        <v>18</v>
      </c>
      <c r="F20104" s="22" t="s">
        <v>242</v>
      </c>
      <c r="H20104" s="22" t="s">
        <v>20</v>
      </c>
      <c r="K20104" s="40"/>
      <c r="L20104" s="40"/>
    </row>
    <row r="20105" spans="1:12">
      <c r="A20105" s="17">
        <v>45930</v>
      </c>
      <c r="B20105" s="22" t="s">
        <v>10</v>
      </c>
      <c r="C20105" s="22" t="s">
        <v>556</v>
      </c>
      <c r="D20105" s="22" t="s">
        <v>20493</v>
      </c>
      <c r="E20105" s="22" t="s">
        <v>18</v>
      </c>
      <c r="F20105" s="22" t="s">
        <v>242</v>
      </c>
      <c r="H20105" s="22" t="s">
        <v>20</v>
      </c>
      <c r="K20105" s="40"/>
      <c r="L20105" s="40"/>
    </row>
    <row r="20106" spans="1:12">
      <c r="A20106" s="17">
        <v>45930</v>
      </c>
      <c r="B20106" s="22" t="s">
        <v>10</v>
      </c>
      <c r="C20106" s="22" t="s">
        <v>556</v>
      </c>
      <c r="D20106" s="22" t="s">
        <v>20494</v>
      </c>
      <c r="E20106" s="22" t="s">
        <v>18</v>
      </c>
      <c r="F20106" s="22" t="s">
        <v>242</v>
      </c>
      <c r="H20106" s="22" t="s">
        <v>20</v>
      </c>
      <c r="K20106" s="40"/>
      <c r="L20106" s="40"/>
    </row>
    <row r="20107" spans="1:12">
      <c r="A20107" s="17">
        <v>45930</v>
      </c>
      <c r="B20107" s="22" t="s">
        <v>10</v>
      </c>
      <c r="C20107" s="22" t="s">
        <v>556</v>
      </c>
      <c r="D20107" s="22" t="s">
        <v>20495</v>
      </c>
      <c r="E20107" s="22" t="s">
        <v>18</v>
      </c>
      <c r="F20107" s="22" t="s">
        <v>242</v>
      </c>
      <c r="H20107" s="22" t="s">
        <v>20</v>
      </c>
      <c r="K20107" s="40"/>
      <c r="L20107" s="40"/>
    </row>
    <row r="20108" spans="1:12">
      <c r="A20108" s="17">
        <v>45930</v>
      </c>
      <c r="B20108" s="22" t="s">
        <v>10</v>
      </c>
      <c r="C20108" s="22" t="s">
        <v>556</v>
      </c>
      <c r="D20108" s="22" t="s">
        <v>20496</v>
      </c>
      <c r="E20108" s="22" t="s">
        <v>18</v>
      </c>
      <c r="F20108" s="22" t="s">
        <v>242</v>
      </c>
      <c r="H20108" s="22" t="s">
        <v>20</v>
      </c>
      <c r="K20108" s="40"/>
      <c r="L20108" s="40"/>
    </row>
    <row r="20109" spans="1:12">
      <c r="A20109" s="17">
        <v>45930</v>
      </c>
      <c r="B20109" s="22" t="s">
        <v>10</v>
      </c>
      <c r="C20109" s="22" t="s">
        <v>556</v>
      </c>
      <c r="D20109" s="22" t="s">
        <v>20497</v>
      </c>
      <c r="E20109" s="22" t="s">
        <v>18</v>
      </c>
      <c r="F20109" s="22" t="s">
        <v>242</v>
      </c>
      <c r="H20109" s="22" t="s">
        <v>20</v>
      </c>
      <c r="K20109" s="40"/>
      <c r="L20109" s="40"/>
    </row>
    <row r="20110" spans="1:12">
      <c r="A20110" s="17">
        <v>45930</v>
      </c>
      <c r="B20110" s="22" t="s">
        <v>10</v>
      </c>
      <c r="C20110" s="22" t="s">
        <v>556</v>
      </c>
      <c r="D20110" s="22" t="s">
        <v>20498</v>
      </c>
      <c r="E20110" s="22" t="s">
        <v>18</v>
      </c>
      <c r="F20110" s="22" t="s">
        <v>242</v>
      </c>
      <c r="H20110" s="22" t="s">
        <v>20</v>
      </c>
      <c r="K20110" s="40"/>
      <c r="L20110" s="40"/>
    </row>
    <row r="20111" spans="1:12">
      <c r="A20111" s="17">
        <v>45930</v>
      </c>
      <c r="B20111" s="22" t="s">
        <v>10</v>
      </c>
      <c r="C20111" s="22" t="s">
        <v>556</v>
      </c>
      <c r="D20111" s="22" t="s">
        <v>20499</v>
      </c>
      <c r="E20111" s="22" t="s">
        <v>18</v>
      </c>
      <c r="F20111" s="22" t="s">
        <v>242</v>
      </c>
      <c r="H20111" s="22" t="s">
        <v>20</v>
      </c>
      <c r="K20111" s="40"/>
      <c r="L20111" s="40"/>
    </row>
    <row r="20112" spans="1:12">
      <c r="A20112" s="17">
        <v>45930</v>
      </c>
      <c r="B20112" s="22" t="s">
        <v>10</v>
      </c>
      <c r="C20112" s="22" t="s">
        <v>12995</v>
      </c>
      <c r="D20112" s="22" t="s">
        <v>20500</v>
      </c>
      <c r="E20112" s="22" t="s">
        <v>18</v>
      </c>
      <c r="F20112" s="22" t="s">
        <v>242</v>
      </c>
      <c r="H20112" s="22" t="s">
        <v>20</v>
      </c>
      <c r="K20112" s="40"/>
      <c r="L20112" s="40"/>
    </row>
    <row r="20113" spans="1:12">
      <c r="A20113" s="17">
        <v>45930</v>
      </c>
      <c r="B20113" s="22" t="s">
        <v>10</v>
      </c>
      <c r="C20113" s="22" t="s">
        <v>12995</v>
      </c>
      <c r="D20113" s="22" t="s">
        <v>20501</v>
      </c>
      <c r="E20113" s="22" t="s">
        <v>18</v>
      </c>
      <c r="F20113" s="22" t="s">
        <v>242</v>
      </c>
      <c r="H20113" s="22" t="s">
        <v>20</v>
      </c>
      <c r="K20113" s="40"/>
      <c r="L20113" s="40"/>
    </row>
    <row r="20114" spans="1:12">
      <c r="A20114" s="17">
        <v>45930</v>
      </c>
      <c r="B20114" s="22" t="s">
        <v>10</v>
      </c>
      <c r="C20114" s="22" t="s">
        <v>12995</v>
      </c>
      <c r="D20114" s="22" t="s">
        <v>20502</v>
      </c>
      <c r="E20114" s="22" t="s">
        <v>18</v>
      </c>
      <c r="F20114" s="22" t="s">
        <v>242</v>
      </c>
      <c r="H20114" s="22" t="s">
        <v>20</v>
      </c>
      <c r="K20114" s="40"/>
      <c r="L20114" s="40"/>
    </row>
    <row r="20115" spans="1:12">
      <c r="A20115" s="17">
        <v>45930</v>
      </c>
      <c r="B20115" s="22" t="s">
        <v>10</v>
      </c>
      <c r="C20115" s="22" t="s">
        <v>863</v>
      </c>
      <c r="D20115" s="22" t="s">
        <v>20503</v>
      </c>
      <c r="E20115" s="22" t="s">
        <v>18</v>
      </c>
      <c r="F20115" s="22" t="s">
        <v>242</v>
      </c>
      <c r="H20115" s="22" t="s">
        <v>20</v>
      </c>
      <c r="K20115" s="40"/>
      <c r="L20115" s="40"/>
    </row>
    <row r="20116" spans="1:12">
      <c r="A20116" s="17">
        <v>45930</v>
      </c>
      <c r="B20116" s="22" t="s">
        <v>10</v>
      </c>
      <c r="C20116" s="22" t="s">
        <v>863</v>
      </c>
      <c r="D20116" s="22" t="s">
        <v>20504</v>
      </c>
      <c r="E20116" s="22" t="s">
        <v>18</v>
      </c>
      <c r="F20116" s="22" t="s">
        <v>242</v>
      </c>
      <c r="H20116" s="22" t="s">
        <v>20</v>
      </c>
      <c r="K20116" s="40"/>
      <c r="L20116" s="40"/>
    </row>
    <row r="20117" spans="1:12">
      <c r="A20117" s="17">
        <v>45930</v>
      </c>
      <c r="B20117" s="22" t="s">
        <v>10</v>
      </c>
      <c r="C20117" s="22" t="s">
        <v>863</v>
      </c>
      <c r="D20117" s="22" t="s">
        <v>20505</v>
      </c>
      <c r="E20117" s="22" t="s">
        <v>18</v>
      </c>
      <c r="F20117" s="22" t="s">
        <v>242</v>
      </c>
      <c r="H20117" s="22" t="s">
        <v>20</v>
      </c>
      <c r="K20117" s="40"/>
      <c r="L20117" s="40"/>
    </row>
    <row r="20118" spans="1:12">
      <c r="A20118" s="17">
        <v>45930</v>
      </c>
      <c r="B20118" s="22" t="s">
        <v>10</v>
      </c>
      <c r="C20118" s="22" t="s">
        <v>863</v>
      </c>
      <c r="D20118" s="22" t="s">
        <v>20506</v>
      </c>
      <c r="E20118" s="22" t="s">
        <v>18</v>
      </c>
      <c r="F20118" s="22" t="s">
        <v>242</v>
      </c>
      <c r="H20118" s="22" t="s">
        <v>20</v>
      </c>
      <c r="K20118" s="40"/>
      <c r="L20118" s="40"/>
    </row>
    <row r="20119" spans="1:12">
      <c r="A20119" s="17">
        <v>45930</v>
      </c>
      <c r="B20119" s="22" t="s">
        <v>10</v>
      </c>
      <c r="C20119" s="22" t="s">
        <v>865</v>
      </c>
      <c r="D20119" s="22" t="s">
        <v>20507</v>
      </c>
      <c r="E20119" s="22" t="s">
        <v>18</v>
      </c>
      <c r="F20119" s="22" t="s">
        <v>242</v>
      </c>
      <c r="H20119" s="22" t="s">
        <v>20</v>
      </c>
      <c r="K20119" s="40"/>
      <c r="L20119" s="40"/>
    </row>
    <row r="20120" spans="1:12">
      <c r="A20120" s="17">
        <v>45930</v>
      </c>
      <c r="B20120" s="22" t="s">
        <v>10</v>
      </c>
      <c r="C20120" s="22" t="s">
        <v>865</v>
      </c>
      <c r="D20120" s="22" t="s">
        <v>20508</v>
      </c>
      <c r="E20120" s="22" t="s">
        <v>18</v>
      </c>
      <c r="F20120" s="22" t="s">
        <v>242</v>
      </c>
      <c r="H20120" s="22" t="s">
        <v>20</v>
      </c>
      <c r="K20120" s="40"/>
      <c r="L20120" s="40"/>
    </row>
    <row r="20121" spans="1:12">
      <c r="A20121" s="17">
        <v>45930</v>
      </c>
      <c r="B20121" s="22" t="s">
        <v>10</v>
      </c>
      <c r="C20121" s="22" t="s">
        <v>865</v>
      </c>
      <c r="D20121" s="22" t="s">
        <v>20509</v>
      </c>
      <c r="E20121" s="22" t="s">
        <v>18</v>
      </c>
      <c r="F20121" s="22" t="s">
        <v>242</v>
      </c>
      <c r="H20121" s="22" t="s">
        <v>20</v>
      </c>
      <c r="K20121" s="40"/>
      <c r="L20121" s="40"/>
    </row>
    <row r="20122" spans="1:12">
      <c r="A20122" s="17">
        <v>45930</v>
      </c>
      <c r="B20122" s="22" t="s">
        <v>10</v>
      </c>
      <c r="C20122" s="22" t="s">
        <v>865</v>
      </c>
      <c r="D20122" s="22" t="s">
        <v>20510</v>
      </c>
      <c r="E20122" s="22" t="s">
        <v>18</v>
      </c>
      <c r="F20122" s="22" t="s">
        <v>242</v>
      </c>
      <c r="H20122" s="22" t="s">
        <v>20</v>
      </c>
      <c r="K20122" s="40"/>
      <c r="L20122" s="40"/>
    </row>
    <row r="20123" spans="1:12">
      <c r="A20123" s="17">
        <v>45930</v>
      </c>
      <c r="B20123" s="22" t="s">
        <v>10</v>
      </c>
      <c r="C20123" s="22" t="s">
        <v>865</v>
      </c>
      <c r="D20123" s="22" t="s">
        <v>20511</v>
      </c>
      <c r="E20123" s="22" t="s">
        <v>18</v>
      </c>
      <c r="F20123" s="22" t="s">
        <v>242</v>
      </c>
      <c r="H20123" s="22" t="s">
        <v>20</v>
      </c>
      <c r="K20123" s="40"/>
      <c r="L20123" s="40"/>
    </row>
    <row r="20124" spans="1:12">
      <c r="A20124" s="17">
        <v>45930</v>
      </c>
      <c r="B20124" s="22" t="s">
        <v>10</v>
      </c>
      <c r="C20124" s="22" t="s">
        <v>865</v>
      </c>
      <c r="D20124" s="22" t="s">
        <v>20512</v>
      </c>
      <c r="E20124" s="22" t="s">
        <v>18</v>
      </c>
      <c r="F20124" s="22" t="s">
        <v>242</v>
      </c>
      <c r="H20124" s="22" t="s">
        <v>20</v>
      </c>
      <c r="K20124" s="40"/>
      <c r="L20124" s="40"/>
    </row>
    <row r="20125" spans="1:12">
      <c r="A20125" s="17">
        <v>45930</v>
      </c>
      <c r="B20125" s="22" t="s">
        <v>10</v>
      </c>
      <c r="C20125" s="22" t="s">
        <v>865</v>
      </c>
      <c r="D20125" s="22" t="s">
        <v>20513</v>
      </c>
      <c r="E20125" s="22" t="s">
        <v>18</v>
      </c>
      <c r="F20125" s="22" t="s">
        <v>242</v>
      </c>
      <c r="H20125" s="22" t="s">
        <v>20</v>
      </c>
      <c r="K20125" s="40"/>
      <c r="L20125" s="40"/>
    </row>
    <row r="20126" spans="1:12">
      <c r="A20126" s="17">
        <v>45930</v>
      </c>
      <c r="B20126" s="22" t="s">
        <v>10</v>
      </c>
      <c r="C20126" s="22" t="s">
        <v>962</v>
      </c>
      <c r="D20126" s="22" t="s">
        <v>20514</v>
      </c>
      <c r="E20126" s="22" t="s">
        <v>18</v>
      </c>
      <c r="F20126" s="22" t="s">
        <v>33</v>
      </c>
      <c r="H20126" s="22" t="s">
        <v>20</v>
      </c>
      <c r="K20126" s="40"/>
      <c r="L20126" s="40"/>
    </row>
    <row r="20127" spans="1:12">
      <c r="A20127" s="17">
        <v>45930</v>
      </c>
      <c r="B20127" s="22" t="s">
        <v>10</v>
      </c>
      <c r="C20127" s="22" t="s">
        <v>962</v>
      </c>
      <c r="D20127" s="22" t="s">
        <v>20515</v>
      </c>
      <c r="E20127" s="22" t="s">
        <v>18</v>
      </c>
      <c r="F20127" s="22" t="s">
        <v>33</v>
      </c>
      <c r="H20127" s="22" t="s">
        <v>20</v>
      </c>
      <c r="K20127" s="40"/>
      <c r="L20127" s="40"/>
    </row>
    <row r="20128" spans="1:12">
      <c r="A20128" s="17">
        <v>45930</v>
      </c>
      <c r="B20128" s="22" t="s">
        <v>10</v>
      </c>
      <c r="C20128" s="22" t="s">
        <v>962</v>
      </c>
      <c r="D20128" s="22" t="s">
        <v>20516</v>
      </c>
      <c r="E20128" s="22" t="s">
        <v>18</v>
      </c>
      <c r="F20128" s="22" t="s">
        <v>33</v>
      </c>
      <c r="H20128" s="22" t="s">
        <v>20</v>
      </c>
      <c r="K20128" s="40"/>
      <c r="L20128" s="40"/>
    </row>
    <row r="20129" spans="1:12">
      <c r="A20129" s="17">
        <v>45930</v>
      </c>
      <c r="B20129" s="22" t="s">
        <v>10</v>
      </c>
      <c r="C20129" s="22" t="s">
        <v>962</v>
      </c>
      <c r="D20129" s="22" t="s">
        <v>20517</v>
      </c>
      <c r="E20129" s="22" t="s">
        <v>18</v>
      </c>
      <c r="F20129" s="22" t="s">
        <v>33</v>
      </c>
      <c r="H20129" s="22" t="s">
        <v>20</v>
      </c>
      <c r="K20129" s="40"/>
      <c r="L20129" s="40"/>
    </row>
    <row r="20130" spans="1:12">
      <c r="A20130" s="17">
        <v>45930</v>
      </c>
      <c r="B20130" s="22" t="s">
        <v>10</v>
      </c>
      <c r="C20130" s="22" t="s">
        <v>962</v>
      </c>
      <c r="D20130" s="22" t="s">
        <v>20518</v>
      </c>
      <c r="E20130" s="22" t="s">
        <v>18</v>
      </c>
      <c r="F20130" s="22" t="s">
        <v>33</v>
      </c>
      <c r="H20130" s="22" t="s">
        <v>20</v>
      </c>
      <c r="K20130" s="40"/>
      <c r="L20130" s="40"/>
    </row>
    <row r="20131" spans="1:12">
      <c r="A20131" s="17">
        <v>45930</v>
      </c>
      <c r="B20131" s="22" t="s">
        <v>10</v>
      </c>
      <c r="C20131" s="22" t="s">
        <v>962</v>
      </c>
      <c r="D20131" s="22" t="s">
        <v>20519</v>
      </c>
      <c r="E20131" s="22" t="s">
        <v>18</v>
      </c>
      <c r="F20131" s="22" t="s">
        <v>33</v>
      </c>
      <c r="H20131" s="22" t="s">
        <v>20</v>
      </c>
      <c r="K20131" s="40"/>
      <c r="L20131" s="40"/>
    </row>
    <row r="20132" spans="1:12">
      <c r="A20132" s="17">
        <v>45930</v>
      </c>
      <c r="B20132" s="22" t="s">
        <v>10</v>
      </c>
      <c r="C20132" s="22" t="s">
        <v>962</v>
      </c>
      <c r="D20132" s="22" t="s">
        <v>20520</v>
      </c>
      <c r="E20132" s="22" t="s">
        <v>18</v>
      </c>
      <c r="F20132" s="22" t="s">
        <v>33</v>
      </c>
      <c r="H20132" s="22" t="s">
        <v>20</v>
      </c>
      <c r="K20132" s="40"/>
      <c r="L20132" s="40"/>
    </row>
    <row r="20133" spans="1:12">
      <c r="A20133" s="17">
        <v>45930</v>
      </c>
      <c r="B20133" s="22" t="s">
        <v>10</v>
      </c>
      <c r="C20133" s="22" t="s">
        <v>962</v>
      </c>
      <c r="D20133" s="22" t="s">
        <v>20521</v>
      </c>
      <c r="E20133" s="22" t="s">
        <v>18</v>
      </c>
      <c r="F20133" s="22" t="s">
        <v>33</v>
      </c>
      <c r="H20133" s="22" t="s">
        <v>20</v>
      </c>
      <c r="K20133" s="40"/>
      <c r="L20133" s="40"/>
    </row>
    <row r="20134" spans="1:12">
      <c r="A20134" s="17">
        <v>45930</v>
      </c>
      <c r="B20134" s="22" t="s">
        <v>10</v>
      </c>
      <c r="C20134" s="22" t="s">
        <v>962</v>
      </c>
      <c r="D20134" s="22" t="s">
        <v>20522</v>
      </c>
      <c r="E20134" s="22" t="s">
        <v>18</v>
      </c>
      <c r="F20134" s="22" t="s">
        <v>33</v>
      </c>
      <c r="H20134" s="22" t="s">
        <v>20</v>
      </c>
      <c r="K20134" s="40"/>
      <c r="L20134" s="40"/>
    </row>
    <row r="20135" spans="1:12">
      <c r="A20135" s="17">
        <v>45930</v>
      </c>
      <c r="B20135" s="22" t="s">
        <v>10</v>
      </c>
      <c r="C20135" s="22" t="s">
        <v>962</v>
      </c>
      <c r="D20135" s="22" t="s">
        <v>20523</v>
      </c>
      <c r="E20135" s="22" t="s">
        <v>18</v>
      </c>
      <c r="F20135" s="22" t="s">
        <v>33</v>
      </c>
      <c r="H20135" s="22" t="s">
        <v>20</v>
      </c>
      <c r="K20135" s="40"/>
      <c r="L20135" s="40"/>
    </row>
    <row r="20136" spans="1:12">
      <c r="A20136" s="17">
        <v>45930</v>
      </c>
      <c r="B20136" s="22" t="s">
        <v>10</v>
      </c>
      <c r="C20136" s="22" t="s">
        <v>962</v>
      </c>
      <c r="D20136" s="22" t="s">
        <v>20524</v>
      </c>
      <c r="E20136" s="22" t="s">
        <v>18</v>
      </c>
      <c r="F20136" s="22" t="s">
        <v>33</v>
      </c>
      <c r="H20136" s="22" t="s">
        <v>20</v>
      </c>
      <c r="K20136" s="40"/>
      <c r="L20136" s="40"/>
    </row>
    <row r="20137" spans="1:12">
      <c r="A20137" s="17">
        <v>45930</v>
      </c>
      <c r="B20137" s="22" t="s">
        <v>10</v>
      </c>
      <c r="C20137" s="22" t="s">
        <v>962</v>
      </c>
      <c r="D20137" s="22" t="s">
        <v>20525</v>
      </c>
      <c r="E20137" s="22" t="s">
        <v>18</v>
      </c>
      <c r="F20137" s="22" t="s">
        <v>33</v>
      </c>
      <c r="H20137" s="22" t="s">
        <v>20</v>
      </c>
      <c r="K20137" s="40"/>
      <c r="L20137" s="40"/>
    </row>
    <row r="20138" spans="1:12">
      <c r="A20138" s="17">
        <v>45930</v>
      </c>
      <c r="B20138" s="22" t="s">
        <v>10</v>
      </c>
      <c r="C20138" s="22" t="s">
        <v>871</v>
      </c>
      <c r="D20138" s="22" t="s">
        <v>20526</v>
      </c>
      <c r="E20138" s="22" t="s">
        <v>18</v>
      </c>
      <c r="F20138" s="22" t="s">
        <v>263</v>
      </c>
      <c r="H20138" s="22" t="s">
        <v>20</v>
      </c>
      <c r="K20138" s="40"/>
      <c r="L20138" s="40"/>
    </row>
    <row r="20139" spans="1:12">
      <c r="A20139" s="17">
        <v>45930</v>
      </c>
      <c r="B20139" s="22" t="s">
        <v>10</v>
      </c>
      <c r="C20139" s="22" t="s">
        <v>871</v>
      </c>
      <c r="D20139" s="22" t="s">
        <v>20527</v>
      </c>
      <c r="E20139" s="22" t="s">
        <v>18</v>
      </c>
      <c r="F20139" s="22" t="s">
        <v>263</v>
      </c>
      <c r="H20139" s="22" t="s">
        <v>20</v>
      </c>
      <c r="K20139" s="40"/>
      <c r="L20139" s="40"/>
    </row>
    <row r="20140" spans="1:12">
      <c r="A20140" s="17">
        <v>45930</v>
      </c>
      <c r="B20140" s="22" t="s">
        <v>10</v>
      </c>
      <c r="C20140" s="22" t="s">
        <v>871</v>
      </c>
      <c r="D20140" s="22" t="s">
        <v>20528</v>
      </c>
      <c r="E20140" s="22" t="s">
        <v>18</v>
      </c>
      <c r="F20140" s="22" t="s">
        <v>263</v>
      </c>
      <c r="H20140" s="22" t="s">
        <v>20</v>
      </c>
      <c r="K20140" s="40"/>
      <c r="L20140" s="40"/>
    </row>
    <row r="20141" spans="1:12">
      <c r="A20141" s="17">
        <v>45930</v>
      </c>
      <c r="B20141" s="22" t="s">
        <v>10</v>
      </c>
      <c r="C20141" s="22" t="s">
        <v>871</v>
      </c>
      <c r="D20141" s="22" t="s">
        <v>20529</v>
      </c>
      <c r="E20141" s="22" t="s">
        <v>18</v>
      </c>
      <c r="F20141" s="22" t="s">
        <v>263</v>
      </c>
      <c r="H20141" s="22" t="s">
        <v>20</v>
      </c>
      <c r="K20141" s="40"/>
      <c r="L20141" s="40"/>
    </row>
    <row r="20142" spans="1:12">
      <c r="A20142" s="17">
        <v>45930</v>
      </c>
      <c r="B20142" s="22" t="s">
        <v>10</v>
      </c>
      <c r="C20142" s="22" t="s">
        <v>871</v>
      </c>
      <c r="D20142" s="22" t="s">
        <v>20530</v>
      </c>
      <c r="E20142" s="22" t="s">
        <v>18</v>
      </c>
      <c r="F20142" s="22" t="s">
        <v>263</v>
      </c>
      <c r="H20142" s="22" t="s">
        <v>20</v>
      </c>
      <c r="K20142" s="40"/>
      <c r="L20142" s="40"/>
    </row>
    <row r="20143" spans="1:12">
      <c r="A20143" s="17">
        <v>45930</v>
      </c>
      <c r="B20143" s="22" t="s">
        <v>10</v>
      </c>
      <c r="C20143" s="22" t="s">
        <v>871</v>
      </c>
      <c r="D20143" s="22" t="s">
        <v>20531</v>
      </c>
      <c r="E20143" s="22" t="s">
        <v>18</v>
      </c>
      <c r="F20143" s="22" t="s">
        <v>263</v>
      </c>
      <c r="H20143" s="22" t="s">
        <v>20</v>
      </c>
      <c r="K20143" s="40"/>
      <c r="L20143" s="40"/>
    </row>
    <row r="20144" spans="1:12">
      <c r="A20144" s="17">
        <v>45930</v>
      </c>
      <c r="B20144" s="22" t="s">
        <v>10</v>
      </c>
      <c r="C20144" s="22" t="s">
        <v>871</v>
      </c>
      <c r="D20144" s="22" t="s">
        <v>20532</v>
      </c>
      <c r="E20144" s="22" t="s">
        <v>18</v>
      </c>
      <c r="F20144" s="22" t="s">
        <v>263</v>
      </c>
      <c r="H20144" s="22" t="s">
        <v>20</v>
      </c>
      <c r="K20144" s="40"/>
      <c r="L20144" s="40"/>
    </row>
    <row r="20145" spans="1:12">
      <c r="A20145" s="17">
        <v>45930</v>
      </c>
      <c r="B20145" s="22" t="s">
        <v>10</v>
      </c>
      <c r="C20145" s="22" t="s">
        <v>871</v>
      </c>
      <c r="D20145" s="22" t="s">
        <v>20533</v>
      </c>
      <c r="E20145" s="22" t="s">
        <v>18</v>
      </c>
      <c r="F20145" s="22" t="s">
        <v>263</v>
      </c>
      <c r="H20145" s="22" t="s">
        <v>20</v>
      </c>
      <c r="K20145" s="40"/>
      <c r="L20145" s="40"/>
    </row>
    <row r="20146" spans="1:12">
      <c r="A20146" s="17">
        <v>45930</v>
      </c>
      <c r="B20146" s="22" t="s">
        <v>10</v>
      </c>
      <c r="C20146" s="22" t="s">
        <v>859</v>
      </c>
      <c r="D20146" s="22" t="s">
        <v>20534</v>
      </c>
      <c r="E20146" s="22" t="s">
        <v>18</v>
      </c>
      <c r="F20146" s="22" t="s">
        <v>242</v>
      </c>
      <c r="G20146" s="9">
        <v>5.7514000000000003</v>
      </c>
      <c r="H20146" s="22" t="s">
        <v>20</v>
      </c>
      <c r="I20146" s="28">
        <v>16.2</v>
      </c>
      <c r="J20146" s="28">
        <v>93.17</v>
      </c>
      <c r="K20146" s="40"/>
      <c r="L20146" s="40"/>
    </row>
    <row r="20147" spans="1:12">
      <c r="A20147" s="17">
        <v>45930</v>
      </c>
      <c r="B20147" s="22" t="s">
        <v>10</v>
      </c>
      <c r="C20147" s="22" t="s">
        <v>871</v>
      </c>
      <c r="D20147" s="22" t="s">
        <v>20535</v>
      </c>
      <c r="E20147" s="22" t="s">
        <v>18</v>
      </c>
      <c r="F20147" s="22" t="s">
        <v>263</v>
      </c>
      <c r="H20147" s="22" t="s">
        <v>20</v>
      </c>
      <c r="K20147" s="40"/>
      <c r="L20147" s="40"/>
    </row>
    <row r="20148" spans="1:12">
      <c r="A20148" s="17">
        <v>45930</v>
      </c>
      <c r="B20148" s="22" t="s">
        <v>10</v>
      </c>
      <c r="C20148" s="22" t="s">
        <v>871</v>
      </c>
      <c r="D20148" s="22" t="s">
        <v>20536</v>
      </c>
      <c r="E20148" s="22" t="s">
        <v>18</v>
      </c>
      <c r="F20148" s="22" t="s">
        <v>263</v>
      </c>
      <c r="H20148" s="22" t="s">
        <v>20</v>
      </c>
      <c r="K20148" s="40"/>
      <c r="L20148" s="40"/>
    </row>
    <row r="20149" spans="1:12">
      <c r="A20149" s="17">
        <v>45930</v>
      </c>
      <c r="B20149" s="22" t="s">
        <v>10</v>
      </c>
      <c r="C20149" s="22" t="s">
        <v>871</v>
      </c>
      <c r="D20149" s="22" t="s">
        <v>20537</v>
      </c>
      <c r="E20149" s="22" t="s">
        <v>18</v>
      </c>
      <c r="F20149" s="22" t="s">
        <v>263</v>
      </c>
      <c r="H20149" s="22" t="s">
        <v>20</v>
      </c>
      <c r="K20149" s="40"/>
      <c r="L20149" s="40"/>
    </row>
    <row r="20150" spans="1:12">
      <c r="A20150" s="17">
        <v>45930</v>
      </c>
      <c r="B20150" s="22" t="s">
        <v>10</v>
      </c>
      <c r="C20150" s="22" t="s">
        <v>4167</v>
      </c>
      <c r="D20150" s="22" t="s">
        <v>20538</v>
      </c>
      <c r="E20150" s="22" t="s">
        <v>141</v>
      </c>
      <c r="F20150" s="22" t="s">
        <v>141</v>
      </c>
      <c r="H20150" s="22" t="s">
        <v>15</v>
      </c>
      <c r="K20150" s="40"/>
      <c r="L20150" s="40"/>
    </row>
    <row r="20151" spans="1:12">
      <c r="A20151" s="17">
        <v>45930</v>
      </c>
      <c r="B20151" s="22" t="s">
        <v>10</v>
      </c>
      <c r="C20151" s="22" t="s">
        <v>4167</v>
      </c>
      <c r="D20151" s="22" t="s">
        <v>20539</v>
      </c>
      <c r="E20151" s="22" t="s">
        <v>141</v>
      </c>
      <c r="F20151" s="22" t="s">
        <v>141</v>
      </c>
      <c r="H20151" s="22" t="s">
        <v>15</v>
      </c>
      <c r="K20151" s="40"/>
      <c r="L20151" s="40"/>
    </row>
    <row r="20152" spans="1:12">
      <c r="A20152" s="17">
        <v>45930</v>
      </c>
      <c r="B20152" s="22" t="s">
        <v>10</v>
      </c>
      <c r="C20152" s="22" t="s">
        <v>4167</v>
      </c>
      <c r="D20152" s="22" t="s">
        <v>20540</v>
      </c>
      <c r="E20152" s="22" t="s">
        <v>141</v>
      </c>
      <c r="F20152" s="22" t="s">
        <v>141</v>
      </c>
      <c r="H20152" s="22" t="s">
        <v>15</v>
      </c>
      <c r="K20152" s="40"/>
      <c r="L20152" s="40"/>
    </row>
    <row r="20153" spans="1:12">
      <c r="A20153" s="17">
        <v>45930</v>
      </c>
      <c r="B20153" s="22" t="s">
        <v>10</v>
      </c>
      <c r="C20153" s="22" t="s">
        <v>4167</v>
      </c>
      <c r="D20153" s="22" t="s">
        <v>20541</v>
      </c>
      <c r="E20153" s="22" t="s">
        <v>141</v>
      </c>
      <c r="F20153" s="22" t="s">
        <v>141</v>
      </c>
      <c r="H20153" s="22" t="s">
        <v>15</v>
      </c>
      <c r="K20153" s="40"/>
      <c r="L20153" s="40"/>
    </row>
    <row r="20154" spans="1:12">
      <c r="A20154" s="17">
        <v>45930</v>
      </c>
      <c r="B20154" s="22" t="s">
        <v>10</v>
      </c>
      <c r="C20154" s="22" t="s">
        <v>4167</v>
      </c>
      <c r="D20154" s="22" t="s">
        <v>20542</v>
      </c>
      <c r="E20154" s="22" t="s">
        <v>141</v>
      </c>
      <c r="F20154" s="22" t="s">
        <v>141</v>
      </c>
      <c r="H20154" s="22" t="s">
        <v>15</v>
      </c>
      <c r="K20154" s="40"/>
      <c r="L20154" s="40"/>
    </row>
    <row r="20155" spans="1:12">
      <c r="A20155" s="17">
        <v>45930</v>
      </c>
      <c r="B20155" s="22" t="s">
        <v>10</v>
      </c>
      <c r="C20155" s="22" t="s">
        <v>4167</v>
      </c>
      <c r="D20155" s="22" t="s">
        <v>20543</v>
      </c>
      <c r="E20155" s="22" t="s">
        <v>141</v>
      </c>
      <c r="F20155" s="22" t="s">
        <v>141</v>
      </c>
      <c r="H20155" s="22" t="s">
        <v>15</v>
      </c>
      <c r="K20155" s="40"/>
      <c r="L20155" s="40"/>
    </row>
    <row r="20156" spans="1:12">
      <c r="A20156" s="17">
        <v>45930</v>
      </c>
      <c r="B20156" s="22" t="s">
        <v>10</v>
      </c>
      <c r="C20156" s="22" t="s">
        <v>4167</v>
      </c>
      <c r="D20156" s="22" t="s">
        <v>20544</v>
      </c>
      <c r="E20156" s="22" t="s">
        <v>141</v>
      </c>
      <c r="F20156" s="22" t="s">
        <v>141</v>
      </c>
      <c r="H20156" s="22" t="s">
        <v>15</v>
      </c>
      <c r="K20156" s="40"/>
      <c r="L20156" s="40"/>
    </row>
    <row r="20157" spans="1:12">
      <c r="A20157" s="17">
        <v>45930</v>
      </c>
      <c r="B20157" s="22" t="s">
        <v>10</v>
      </c>
      <c r="C20157" s="22" t="s">
        <v>4167</v>
      </c>
      <c r="D20157" s="22" t="s">
        <v>20545</v>
      </c>
      <c r="E20157" s="22" t="s">
        <v>141</v>
      </c>
      <c r="F20157" s="22" t="s">
        <v>141</v>
      </c>
      <c r="H20157" s="22" t="s">
        <v>15</v>
      </c>
      <c r="K20157" s="40"/>
      <c r="L20157" s="40"/>
    </row>
    <row r="20158" spans="1:12">
      <c r="A20158" s="17">
        <v>45930</v>
      </c>
      <c r="B20158" s="22" t="s">
        <v>10</v>
      </c>
      <c r="C20158" s="22" t="s">
        <v>27</v>
      </c>
      <c r="D20158" s="22" t="s">
        <v>20546</v>
      </c>
      <c r="E20158" s="22" t="s">
        <v>18</v>
      </c>
      <c r="F20158" s="22" t="s">
        <v>29</v>
      </c>
      <c r="H20158" s="22" t="s">
        <v>20</v>
      </c>
      <c r="K20158" s="40"/>
      <c r="L20158" s="40"/>
    </row>
    <row r="20159" spans="1:12">
      <c r="A20159" s="17">
        <v>45930</v>
      </c>
      <c r="B20159" s="22" t="s">
        <v>10</v>
      </c>
      <c r="C20159" s="22" t="s">
        <v>27</v>
      </c>
      <c r="D20159" s="22" t="s">
        <v>20547</v>
      </c>
      <c r="E20159" s="22" t="s">
        <v>18</v>
      </c>
      <c r="F20159" s="22" t="s">
        <v>29</v>
      </c>
      <c r="H20159" s="22" t="s">
        <v>20</v>
      </c>
      <c r="K20159" s="40"/>
      <c r="L20159" s="40"/>
    </row>
    <row r="20160" spans="1:12">
      <c r="A20160" s="17">
        <v>45930</v>
      </c>
      <c r="B20160" s="22" t="s">
        <v>10</v>
      </c>
      <c r="C20160" s="22" t="s">
        <v>27</v>
      </c>
      <c r="D20160" s="22" t="s">
        <v>20548</v>
      </c>
      <c r="E20160" s="22" t="s">
        <v>18</v>
      </c>
      <c r="F20160" s="22" t="s">
        <v>29</v>
      </c>
      <c r="H20160" s="22" t="s">
        <v>20</v>
      </c>
      <c r="K20160" s="40"/>
      <c r="L20160" s="40"/>
    </row>
    <row r="20161" spans="1:12">
      <c r="A20161" s="17">
        <v>45930</v>
      </c>
      <c r="B20161" s="22" t="s">
        <v>10</v>
      </c>
      <c r="C20161" s="22" t="s">
        <v>27</v>
      </c>
      <c r="D20161" s="22" t="s">
        <v>20549</v>
      </c>
      <c r="E20161" s="22" t="s">
        <v>18</v>
      </c>
      <c r="F20161" s="22" t="s">
        <v>29</v>
      </c>
      <c r="H20161" s="22" t="s">
        <v>20</v>
      </c>
      <c r="K20161" s="40"/>
      <c r="L20161" s="40"/>
    </row>
    <row r="20162" spans="1:12">
      <c r="A20162" s="17">
        <v>45930</v>
      </c>
      <c r="B20162" s="22" t="s">
        <v>10</v>
      </c>
      <c r="C20162" s="22" t="s">
        <v>27</v>
      </c>
      <c r="D20162" s="22" t="s">
        <v>20550</v>
      </c>
      <c r="E20162" s="22" t="s">
        <v>18</v>
      </c>
      <c r="F20162" s="22" t="s">
        <v>29</v>
      </c>
      <c r="H20162" s="22" t="s">
        <v>20</v>
      </c>
      <c r="K20162" s="40"/>
      <c r="L20162" s="40"/>
    </row>
    <row r="20163" spans="1:12">
      <c r="A20163" s="17">
        <v>45930</v>
      </c>
      <c r="B20163" s="22" t="s">
        <v>10</v>
      </c>
      <c r="C20163" s="22" t="s">
        <v>27</v>
      </c>
      <c r="D20163" s="22" t="s">
        <v>20551</v>
      </c>
      <c r="E20163" s="22" t="s">
        <v>18</v>
      </c>
      <c r="F20163" s="22" t="s">
        <v>29</v>
      </c>
      <c r="H20163" s="22" t="s">
        <v>20</v>
      </c>
      <c r="K20163" s="40"/>
      <c r="L20163" s="40"/>
    </row>
    <row r="20164" spans="1:12">
      <c r="A20164" s="17">
        <v>45930</v>
      </c>
      <c r="B20164" s="22" t="s">
        <v>10</v>
      </c>
      <c r="C20164" s="22" t="s">
        <v>27</v>
      </c>
      <c r="D20164" s="22" t="s">
        <v>20552</v>
      </c>
      <c r="E20164" s="22" t="s">
        <v>18</v>
      </c>
      <c r="F20164" s="22" t="s">
        <v>29</v>
      </c>
      <c r="H20164" s="22" t="s">
        <v>20</v>
      </c>
      <c r="K20164" s="40"/>
      <c r="L20164" s="40"/>
    </row>
    <row r="20165" spans="1:12">
      <c r="A20165" s="17">
        <v>45930</v>
      </c>
      <c r="B20165" s="22" t="s">
        <v>10</v>
      </c>
      <c r="C20165" s="22" t="s">
        <v>27</v>
      </c>
      <c r="D20165" s="22" t="s">
        <v>20553</v>
      </c>
      <c r="E20165" s="22" t="s">
        <v>18</v>
      </c>
      <c r="F20165" s="22" t="s">
        <v>29</v>
      </c>
      <c r="H20165" s="22" t="s">
        <v>20</v>
      </c>
      <c r="K20165" s="40"/>
      <c r="L20165" s="40"/>
    </row>
    <row r="20166" spans="1:12">
      <c r="A20166" s="17">
        <v>45930</v>
      </c>
      <c r="B20166" s="22" t="s">
        <v>10</v>
      </c>
      <c r="C20166" s="22" t="s">
        <v>27</v>
      </c>
      <c r="D20166" s="22" t="s">
        <v>20554</v>
      </c>
      <c r="E20166" s="22" t="s">
        <v>18</v>
      </c>
      <c r="F20166" s="22" t="s">
        <v>29</v>
      </c>
      <c r="H20166" s="22" t="s">
        <v>20</v>
      </c>
      <c r="K20166" s="40"/>
      <c r="L20166" s="40"/>
    </row>
    <row r="20167" spans="1:12">
      <c r="A20167" s="17">
        <v>45930</v>
      </c>
      <c r="B20167" s="22" t="s">
        <v>10</v>
      </c>
      <c r="C20167" s="22" t="s">
        <v>27</v>
      </c>
      <c r="D20167" s="22" t="s">
        <v>20555</v>
      </c>
      <c r="E20167" s="22" t="s">
        <v>18</v>
      </c>
      <c r="F20167" s="22" t="s">
        <v>29</v>
      </c>
      <c r="H20167" s="22" t="s">
        <v>20</v>
      </c>
      <c r="K20167" s="40"/>
      <c r="L20167" s="40"/>
    </row>
    <row r="20168" spans="1:12">
      <c r="A20168" s="17">
        <v>45930</v>
      </c>
      <c r="B20168" s="22" t="s">
        <v>10</v>
      </c>
      <c r="C20168" s="22" t="s">
        <v>27</v>
      </c>
      <c r="D20168" s="22" t="s">
        <v>20556</v>
      </c>
      <c r="E20168" s="22" t="s">
        <v>18</v>
      </c>
      <c r="F20168" s="22" t="s">
        <v>29</v>
      </c>
      <c r="H20168" s="22" t="s">
        <v>20</v>
      </c>
      <c r="K20168" s="40"/>
      <c r="L20168" s="40"/>
    </row>
    <row r="20169" spans="1:12">
      <c r="A20169" s="17">
        <v>45930</v>
      </c>
      <c r="B20169" s="22" t="s">
        <v>10</v>
      </c>
      <c r="C20169" s="22" t="s">
        <v>27</v>
      </c>
      <c r="D20169" s="22" t="s">
        <v>20557</v>
      </c>
      <c r="E20169" s="22" t="s">
        <v>18</v>
      </c>
      <c r="F20169" s="22" t="s">
        <v>29</v>
      </c>
      <c r="H20169" s="22" t="s">
        <v>20</v>
      </c>
      <c r="K20169" s="40"/>
      <c r="L20169" s="40"/>
    </row>
    <row r="20170" spans="1:12">
      <c r="A20170" s="17">
        <v>45930</v>
      </c>
      <c r="B20170" s="22" t="s">
        <v>10</v>
      </c>
      <c r="C20170" s="22" t="s">
        <v>27</v>
      </c>
      <c r="D20170" s="22" t="s">
        <v>20558</v>
      </c>
      <c r="E20170" s="22" t="s">
        <v>18</v>
      </c>
      <c r="F20170" s="22" t="s">
        <v>29</v>
      </c>
      <c r="H20170" s="22" t="s">
        <v>20</v>
      </c>
      <c r="K20170" s="40"/>
      <c r="L20170" s="40"/>
    </row>
    <row r="20171" spans="1:12">
      <c r="A20171" s="17">
        <v>45930</v>
      </c>
      <c r="B20171" s="22" t="s">
        <v>10</v>
      </c>
      <c r="C20171" s="22" t="s">
        <v>27</v>
      </c>
      <c r="D20171" s="22" t="s">
        <v>20559</v>
      </c>
      <c r="E20171" s="22" t="s">
        <v>18</v>
      </c>
      <c r="F20171" s="22" t="s">
        <v>29</v>
      </c>
      <c r="H20171" s="22" t="s">
        <v>20</v>
      </c>
      <c r="K20171" s="40"/>
      <c r="L20171" s="40"/>
    </row>
    <row r="20172" spans="1:12">
      <c r="A20172" s="17">
        <v>45930</v>
      </c>
      <c r="B20172" s="22" t="s">
        <v>10</v>
      </c>
      <c r="C20172" s="22" t="s">
        <v>27</v>
      </c>
      <c r="D20172" s="22" t="s">
        <v>20560</v>
      </c>
      <c r="E20172" s="22" t="s">
        <v>18</v>
      </c>
      <c r="F20172" s="22" t="s">
        <v>29</v>
      </c>
      <c r="H20172" s="22" t="s">
        <v>20</v>
      </c>
      <c r="K20172" s="40"/>
      <c r="L20172" s="40"/>
    </row>
    <row r="20173" spans="1:12">
      <c r="A20173" s="17">
        <v>45930</v>
      </c>
      <c r="B20173" s="22" t="s">
        <v>10</v>
      </c>
      <c r="C20173" s="22" t="s">
        <v>27</v>
      </c>
      <c r="D20173" s="22" t="s">
        <v>20561</v>
      </c>
      <c r="E20173" s="22" t="s">
        <v>18</v>
      </c>
      <c r="F20173" s="22" t="s">
        <v>29</v>
      </c>
      <c r="H20173" s="22" t="s">
        <v>20</v>
      </c>
      <c r="K20173" s="40"/>
      <c r="L20173" s="40"/>
    </row>
    <row r="20174" spans="1:12">
      <c r="A20174" s="17">
        <v>45930</v>
      </c>
      <c r="B20174" s="22" t="s">
        <v>10</v>
      </c>
      <c r="C20174" s="22" t="s">
        <v>27</v>
      </c>
      <c r="D20174" s="22" t="s">
        <v>20562</v>
      </c>
      <c r="E20174" s="22" t="s">
        <v>18</v>
      </c>
      <c r="F20174" s="22" t="s">
        <v>29</v>
      </c>
      <c r="H20174" s="22" t="s">
        <v>20</v>
      </c>
      <c r="K20174" s="40"/>
      <c r="L20174" s="40"/>
    </row>
    <row r="20175" spans="1:12">
      <c r="A20175" s="17">
        <v>45930</v>
      </c>
      <c r="B20175" s="22" t="s">
        <v>10</v>
      </c>
      <c r="C20175" s="22" t="s">
        <v>27</v>
      </c>
      <c r="D20175" s="22" t="s">
        <v>20563</v>
      </c>
      <c r="E20175" s="22" t="s">
        <v>18</v>
      </c>
      <c r="F20175" s="22" t="s">
        <v>29</v>
      </c>
      <c r="H20175" s="22" t="s">
        <v>20</v>
      </c>
      <c r="K20175" s="40"/>
      <c r="L20175" s="40"/>
    </row>
    <row r="20176" spans="1:12">
      <c r="A20176" s="17">
        <v>45930</v>
      </c>
      <c r="B20176" s="22" t="s">
        <v>10</v>
      </c>
      <c r="C20176" s="22" t="s">
        <v>27</v>
      </c>
      <c r="D20176" s="22" t="s">
        <v>20564</v>
      </c>
      <c r="E20176" s="22" t="s">
        <v>18</v>
      </c>
      <c r="F20176" s="22" t="s">
        <v>29</v>
      </c>
      <c r="H20176" s="22" t="s">
        <v>20</v>
      </c>
      <c r="K20176" s="40"/>
      <c r="L20176" s="40"/>
    </row>
    <row r="20177" spans="1:12">
      <c r="A20177" s="17">
        <v>45930</v>
      </c>
      <c r="B20177" s="22" t="s">
        <v>10</v>
      </c>
      <c r="C20177" s="22" t="s">
        <v>27</v>
      </c>
      <c r="D20177" s="22" t="s">
        <v>20565</v>
      </c>
      <c r="E20177" s="22" t="s">
        <v>18</v>
      </c>
      <c r="F20177" s="22" t="s">
        <v>29</v>
      </c>
      <c r="H20177" s="22" t="s">
        <v>20</v>
      </c>
      <c r="K20177" s="40"/>
      <c r="L20177" s="40"/>
    </row>
    <row r="20178" spans="1:12">
      <c r="A20178" s="17">
        <v>45930</v>
      </c>
      <c r="B20178" s="22" t="s">
        <v>10</v>
      </c>
      <c r="C20178" s="22" t="s">
        <v>1865</v>
      </c>
      <c r="D20178" s="22" t="s">
        <v>20566</v>
      </c>
      <c r="E20178" s="22" t="s">
        <v>18</v>
      </c>
      <c r="F20178" s="22" t="s">
        <v>29</v>
      </c>
      <c r="H20178" s="22" t="s">
        <v>20</v>
      </c>
      <c r="K20178" s="40"/>
      <c r="L20178" s="40"/>
    </row>
    <row r="20179" spans="1:12">
      <c r="A20179" s="17">
        <v>45930</v>
      </c>
      <c r="B20179" s="22" t="s">
        <v>10</v>
      </c>
      <c r="C20179" s="22" t="s">
        <v>1865</v>
      </c>
      <c r="D20179" s="22" t="s">
        <v>20567</v>
      </c>
      <c r="E20179" s="22" t="s">
        <v>18</v>
      </c>
      <c r="F20179" s="22" t="s">
        <v>29</v>
      </c>
      <c r="H20179" s="22" t="s">
        <v>20</v>
      </c>
      <c r="K20179" s="40"/>
      <c r="L20179" s="40"/>
    </row>
    <row r="20180" spans="1:12">
      <c r="A20180" s="17">
        <v>45930</v>
      </c>
      <c r="B20180" s="22" t="s">
        <v>10</v>
      </c>
      <c r="C20180" s="22" t="s">
        <v>1865</v>
      </c>
      <c r="D20180" s="22" t="s">
        <v>20568</v>
      </c>
      <c r="E20180" s="22" t="s">
        <v>18</v>
      </c>
      <c r="F20180" s="22" t="s">
        <v>29</v>
      </c>
      <c r="H20180" s="22" t="s">
        <v>20</v>
      </c>
      <c r="K20180" s="40"/>
      <c r="L20180" s="40"/>
    </row>
    <row r="20181" spans="1:12">
      <c r="A20181" s="17">
        <v>45930</v>
      </c>
      <c r="B20181" s="22" t="s">
        <v>10</v>
      </c>
      <c r="C20181" s="22" t="s">
        <v>1865</v>
      </c>
      <c r="D20181" s="22" t="s">
        <v>20569</v>
      </c>
      <c r="E20181" s="22" t="s">
        <v>18</v>
      </c>
      <c r="F20181" s="22" t="s">
        <v>29</v>
      </c>
      <c r="H20181" s="22" t="s">
        <v>20</v>
      </c>
      <c r="K20181" s="40"/>
      <c r="L20181" s="40"/>
    </row>
    <row r="20182" spans="1:12">
      <c r="A20182" s="17">
        <v>45930</v>
      </c>
      <c r="B20182" s="22" t="s">
        <v>10</v>
      </c>
      <c r="C20182" s="22" t="s">
        <v>13015</v>
      </c>
      <c r="D20182" s="22" t="s">
        <v>20570</v>
      </c>
      <c r="E20182" s="22" t="s">
        <v>18</v>
      </c>
      <c r="F20182" s="22" t="s">
        <v>33</v>
      </c>
      <c r="H20182" s="22" t="s">
        <v>20</v>
      </c>
      <c r="K20182" s="40"/>
      <c r="L20182" s="40"/>
    </row>
    <row r="20183" spans="1:12">
      <c r="A20183" s="17">
        <v>45930</v>
      </c>
      <c r="B20183" s="22" t="s">
        <v>10</v>
      </c>
      <c r="C20183" s="22" t="s">
        <v>13015</v>
      </c>
      <c r="D20183" s="22" t="s">
        <v>20571</v>
      </c>
      <c r="E20183" s="22" t="s">
        <v>18</v>
      </c>
      <c r="F20183" s="22" t="s">
        <v>33</v>
      </c>
      <c r="H20183" s="22" t="s">
        <v>20</v>
      </c>
      <c r="K20183" s="40"/>
      <c r="L20183" s="40"/>
    </row>
    <row r="20184" spans="1:12">
      <c r="A20184" s="17">
        <v>45930</v>
      </c>
      <c r="B20184" s="22" t="s">
        <v>10</v>
      </c>
      <c r="C20184" s="22" t="s">
        <v>13015</v>
      </c>
      <c r="D20184" s="22" t="s">
        <v>20572</v>
      </c>
      <c r="E20184" s="22" t="s">
        <v>18</v>
      </c>
      <c r="F20184" s="22" t="s">
        <v>33</v>
      </c>
      <c r="H20184" s="22" t="s">
        <v>20</v>
      </c>
      <c r="K20184" s="40"/>
      <c r="L20184" s="40"/>
    </row>
    <row r="20185" spans="1:12">
      <c r="A20185" s="17">
        <v>45930</v>
      </c>
      <c r="B20185" s="22" t="s">
        <v>10</v>
      </c>
      <c r="C20185" s="22" t="s">
        <v>13015</v>
      </c>
      <c r="D20185" s="22" t="s">
        <v>20573</v>
      </c>
      <c r="E20185" s="22" t="s">
        <v>18</v>
      </c>
      <c r="F20185" s="22" t="s">
        <v>33</v>
      </c>
      <c r="H20185" s="22" t="s">
        <v>20</v>
      </c>
      <c r="K20185" s="40"/>
      <c r="L20185" s="40"/>
    </row>
    <row r="20186" spans="1:12">
      <c r="A20186" s="17">
        <v>45930</v>
      </c>
      <c r="B20186" s="22" t="s">
        <v>10</v>
      </c>
      <c r="C20186" s="22" t="s">
        <v>13015</v>
      </c>
      <c r="D20186" s="22" t="s">
        <v>20574</v>
      </c>
      <c r="E20186" s="22" t="s">
        <v>18</v>
      </c>
      <c r="F20186" s="22" t="s">
        <v>33</v>
      </c>
      <c r="H20186" s="22" t="s">
        <v>20</v>
      </c>
      <c r="K20186" s="40"/>
      <c r="L20186" s="40"/>
    </row>
    <row r="20187" spans="1:12">
      <c r="A20187" s="17">
        <v>45930</v>
      </c>
      <c r="B20187" s="22" t="s">
        <v>10</v>
      </c>
      <c r="C20187" s="22" t="s">
        <v>38</v>
      </c>
      <c r="D20187" s="22" t="s">
        <v>20575</v>
      </c>
      <c r="E20187" s="22" t="s">
        <v>18</v>
      </c>
      <c r="F20187" s="22" t="s">
        <v>40</v>
      </c>
      <c r="H20187" s="22" t="s">
        <v>41</v>
      </c>
      <c r="K20187" s="40"/>
      <c r="L20187" s="40"/>
    </row>
    <row r="20188" spans="1:12">
      <c r="A20188" s="17">
        <v>45930</v>
      </c>
      <c r="B20188" s="22" t="s">
        <v>10</v>
      </c>
      <c r="C20188" s="22" t="s">
        <v>38</v>
      </c>
      <c r="D20188" s="22" t="s">
        <v>20576</v>
      </c>
      <c r="E20188" s="22" t="s">
        <v>18</v>
      </c>
      <c r="F20188" s="22" t="s">
        <v>40</v>
      </c>
      <c r="H20188" s="22" t="s">
        <v>41</v>
      </c>
      <c r="K20188" s="40"/>
      <c r="L20188" s="40"/>
    </row>
    <row r="20189" spans="1:12">
      <c r="A20189" s="17">
        <v>45930</v>
      </c>
      <c r="B20189" s="22" t="s">
        <v>10</v>
      </c>
      <c r="C20189" s="22" t="s">
        <v>38</v>
      </c>
      <c r="D20189" s="22" t="s">
        <v>20577</v>
      </c>
      <c r="E20189" s="22" t="s">
        <v>18</v>
      </c>
      <c r="F20189" s="22" t="s">
        <v>40</v>
      </c>
      <c r="H20189" s="22" t="s">
        <v>41</v>
      </c>
      <c r="K20189" s="40"/>
      <c r="L20189" s="40"/>
    </row>
    <row r="20190" spans="1:12">
      <c r="A20190" s="17">
        <v>45930</v>
      </c>
      <c r="B20190" s="22" t="s">
        <v>10</v>
      </c>
      <c r="C20190" s="22" t="s">
        <v>38</v>
      </c>
      <c r="D20190" s="22" t="s">
        <v>20578</v>
      </c>
      <c r="E20190" s="22" t="s">
        <v>18</v>
      </c>
      <c r="F20190" s="22" t="s">
        <v>40</v>
      </c>
      <c r="H20190" s="22" t="s">
        <v>41</v>
      </c>
      <c r="K20190" s="40"/>
      <c r="L20190" s="40"/>
    </row>
    <row r="20191" spans="1:12">
      <c r="A20191" s="17">
        <v>45930</v>
      </c>
      <c r="B20191" s="22" t="s">
        <v>10</v>
      </c>
      <c r="C20191" s="22" t="s">
        <v>38</v>
      </c>
      <c r="D20191" s="22" t="s">
        <v>20579</v>
      </c>
      <c r="E20191" s="22" t="s">
        <v>18</v>
      </c>
      <c r="F20191" s="22" t="s">
        <v>40</v>
      </c>
      <c r="H20191" s="22" t="s">
        <v>41</v>
      </c>
      <c r="K20191" s="40"/>
      <c r="L20191" s="40"/>
    </row>
    <row r="20192" spans="1:12">
      <c r="A20192" s="17">
        <v>45930</v>
      </c>
      <c r="B20192" s="22" t="s">
        <v>10</v>
      </c>
      <c r="C20192" s="22" t="s">
        <v>38</v>
      </c>
      <c r="D20192" s="22" t="s">
        <v>20580</v>
      </c>
      <c r="E20192" s="22" t="s">
        <v>18</v>
      </c>
      <c r="F20192" s="22" t="s">
        <v>40</v>
      </c>
      <c r="H20192" s="22" t="s">
        <v>41</v>
      </c>
      <c r="K20192" s="40"/>
      <c r="L20192" s="40"/>
    </row>
    <row r="20193" spans="1:12">
      <c r="A20193" s="17">
        <v>45930</v>
      </c>
      <c r="B20193" s="22" t="s">
        <v>10</v>
      </c>
      <c r="C20193" s="22" t="s">
        <v>38</v>
      </c>
      <c r="D20193" s="22" t="s">
        <v>20581</v>
      </c>
      <c r="E20193" s="22" t="s">
        <v>18</v>
      </c>
      <c r="F20193" s="22" t="s">
        <v>40</v>
      </c>
      <c r="H20193" s="22" t="s">
        <v>41</v>
      </c>
      <c r="K20193" s="40"/>
      <c r="L20193" s="40"/>
    </row>
    <row r="20194" spans="1:12">
      <c r="A20194" s="17">
        <v>45930</v>
      </c>
      <c r="B20194" s="22" t="s">
        <v>10</v>
      </c>
      <c r="C20194" s="22" t="s">
        <v>38</v>
      </c>
      <c r="D20194" s="22" t="s">
        <v>20582</v>
      </c>
      <c r="E20194" s="22" t="s">
        <v>18</v>
      </c>
      <c r="F20194" s="22" t="s">
        <v>40</v>
      </c>
      <c r="H20194" s="22" t="s">
        <v>41</v>
      </c>
      <c r="K20194" s="40"/>
      <c r="L20194" s="40"/>
    </row>
    <row r="20195" spans="1:12">
      <c r="A20195" s="17">
        <v>45930</v>
      </c>
      <c r="B20195" s="22" t="s">
        <v>10</v>
      </c>
      <c r="C20195" s="22" t="s">
        <v>38</v>
      </c>
      <c r="D20195" s="22" t="s">
        <v>20583</v>
      </c>
      <c r="E20195" s="22" t="s">
        <v>18</v>
      </c>
      <c r="F20195" s="22" t="s">
        <v>40</v>
      </c>
      <c r="H20195" s="22" t="s">
        <v>41</v>
      </c>
      <c r="K20195" s="40"/>
      <c r="L20195" s="40"/>
    </row>
    <row r="20196" spans="1:12">
      <c r="A20196" s="17">
        <v>45930</v>
      </c>
      <c r="B20196" s="22" t="s">
        <v>10</v>
      </c>
      <c r="C20196" s="22" t="s">
        <v>38</v>
      </c>
      <c r="D20196" s="22" t="s">
        <v>20584</v>
      </c>
      <c r="E20196" s="22" t="s">
        <v>18</v>
      </c>
      <c r="F20196" s="22" t="s">
        <v>40</v>
      </c>
      <c r="H20196" s="22" t="s">
        <v>41</v>
      </c>
      <c r="K20196" s="40"/>
      <c r="L20196" s="40"/>
    </row>
    <row r="20197" spans="1:12">
      <c r="A20197" s="17">
        <v>45930</v>
      </c>
      <c r="B20197" s="22" t="s">
        <v>10</v>
      </c>
      <c r="C20197" s="22" t="s">
        <v>38</v>
      </c>
      <c r="D20197" s="22" t="s">
        <v>20585</v>
      </c>
      <c r="E20197" s="22" t="s">
        <v>18</v>
      </c>
      <c r="F20197" s="22" t="s">
        <v>40</v>
      </c>
      <c r="H20197" s="22" t="s">
        <v>41</v>
      </c>
      <c r="K20197" s="40"/>
      <c r="L20197" s="40"/>
    </row>
    <row r="20198" spans="1:12">
      <c r="A20198" s="17">
        <v>45930</v>
      </c>
      <c r="B20198" s="22" t="s">
        <v>10</v>
      </c>
      <c r="C20198" s="22" t="s">
        <v>38</v>
      </c>
      <c r="D20198" s="22" t="s">
        <v>20586</v>
      </c>
      <c r="E20198" s="22" t="s">
        <v>18</v>
      </c>
      <c r="F20198" s="22" t="s">
        <v>40</v>
      </c>
      <c r="H20198" s="22" t="s">
        <v>41</v>
      </c>
      <c r="K20198" s="40"/>
      <c r="L20198" s="40"/>
    </row>
    <row r="20199" spans="1:12">
      <c r="A20199" s="17">
        <v>45930</v>
      </c>
      <c r="B20199" s="22" t="s">
        <v>10</v>
      </c>
      <c r="C20199" s="22" t="s">
        <v>38</v>
      </c>
      <c r="D20199" s="22" t="s">
        <v>20587</v>
      </c>
      <c r="E20199" s="22" t="s">
        <v>18</v>
      </c>
      <c r="F20199" s="22" t="s">
        <v>40</v>
      </c>
      <c r="H20199" s="22" t="s">
        <v>41</v>
      </c>
      <c r="K20199" s="40"/>
      <c r="L20199" s="40"/>
    </row>
    <row r="20200" spans="1:12">
      <c r="A20200" s="17">
        <v>45930</v>
      </c>
      <c r="B20200" s="22" t="s">
        <v>10</v>
      </c>
      <c r="C20200" s="22" t="s">
        <v>31</v>
      </c>
      <c r="D20200" s="22" t="s">
        <v>20588</v>
      </c>
      <c r="E20200" s="22" t="s">
        <v>18</v>
      </c>
      <c r="F20200" s="22" t="s">
        <v>33</v>
      </c>
      <c r="H20200" s="22" t="s">
        <v>20</v>
      </c>
      <c r="K20200" s="40"/>
      <c r="L20200" s="40"/>
    </row>
    <row r="20201" spans="1:12">
      <c r="A20201" s="17">
        <v>45930</v>
      </c>
      <c r="B20201" s="22" t="s">
        <v>10</v>
      </c>
      <c r="C20201" s="22" t="s">
        <v>31</v>
      </c>
      <c r="D20201" s="22" t="s">
        <v>20589</v>
      </c>
      <c r="E20201" s="22" t="s">
        <v>18</v>
      </c>
      <c r="F20201" s="22" t="s">
        <v>33</v>
      </c>
      <c r="H20201" s="22" t="s">
        <v>20</v>
      </c>
      <c r="K20201" s="40"/>
      <c r="L20201" s="40"/>
    </row>
    <row r="20202" spans="1:12">
      <c r="A20202" s="17">
        <v>45930</v>
      </c>
      <c r="B20202" s="22" t="s">
        <v>10</v>
      </c>
      <c r="C20202" s="22" t="s">
        <v>31</v>
      </c>
      <c r="D20202" s="22" t="s">
        <v>20590</v>
      </c>
      <c r="E20202" s="22" t="s">
        <v>18</v>
      </c>
      <c r="F20202" s="22" t="s">
        <v>33</v>
      </c>
      <c r="H20202" s="22" t="s">
        <v>20</v>
      </c>
      <c r="K20202" s="40"/>
      <c r="L20202" s="40"/>
    </row>
    <row r="20203" spans="1:12">
      <c r="A20203" s="17">
        <v>45930</v>
      </c>
      <c r="B20203" s="22" t="s">
        <v>10</v>
      </c>
      <c r="C20203" s="22" t="s">
        <v>31</v>
      </c>
      <c r="D20203" s="22" t="s">
        <v>20591</v>
      </c>
      <c r="E20203" s="22" t="s">
        <v>18</v>
      </c>
      <c r="F20203" s="22" t="s">
        <v>33</v>
      </c>
      <c r="H20203" s="22" t="s">
        <v>20</v>
      </c>
      <c r="K20203" s="40"/>
      <c r="L20203" s="40"/>
    </row>
    <row r="20204" spans="1:12">
      <c r="A20204" s="17">
        <v>45930</v>
      </c>
      <c r="B20204" s="22" t="s">
        <v>10</v>
      </c>
      <c r="C20204" s="22" t="s">
        <v>31</v>
      </c>
      <c r="D20204" s="22" t="s">
        <v>20592</v>
      </c>
      <c r="E20204" s="22" t="s">
        <v>18</v>
      </c>
      <c r="F20204" s="22" t="s">
        <v>33</v>
      </c>
      <c r="H20204" s="22" t="s">
        <v>20</v>
      </c>
      <c r="K20204" s="40"/>
      <c r="L20204" s="40"/>
    </row>
    <row r="20205" spans="1:12">
      <c r="A20205" s="17">
        <v>45930</v>
      </c>
      <c r="B20205" s="22" t="s">
        <v>10</v>
      </c>
      <c r="C20205" s="22" t="s">
        <v>31</v>
      </c>
      <c r="D20205" s="22" t="s">
        <v>20593</v>
      </c>
      <c r="E20205" s="22" t="s">
        <v>18</v>
      </c>
      <c r="F20205" s="22" t="s">
        <v>33</v>
      </c>
      <c r="H20205" s="22" t="s">
        <v>20</v>
      </c>
      <c r="K20205" s="40"/>
      <c r="L20205" s="40"/>
    </row>
    <row r="20206" spans="1:12">
      <c r="A20206" s="17">
        <v>45930</v>
      </c>
      <c r="B20206" s="22" t="s">
        <v>10</v>
      </c>
      <c r="C20206" s="22" t="s">
        <v>31</v>
      </c>
      <c r="D20206" s="22" t="s">
        <v>20594</v>
      </c>
      <c r="E20206" s="22" t="s">
        <v>18</v>
      </c>
      <c r="F20206" s="22" t="s">
        <v>33</v>
      </c>
      <c r="H20206" s="22" t="s">
        <v>20</v>
      </c>
      <c r="K20206" s="40"/>
      <c r="L20206" s="40"/>
    </row>
    <row r="20207" spans="1:12">
      <c r="A20207" s="17">
        <v>45930</v>
      </c>
      <c r="B20207" s="22" t="s">
        <v>10</v>
      </c>
      <c r="C20207" s="22" t="s">
        <v>31</v>
      </c>
      <c r="D20207" s="22" t="s">
        <v>20595</v>
      </c>
      <c r="E20207" s="22" t="s">
        <v>18</v>
      </c>
      <c r="F20207" s="22" t="s">
        <v>33</v>
      </c>
      <c r="H20207" s="22" t="s">
        <v>20</v>
      </c>
      <c r="K20207" s="40"/>
      <c r="L20207" s="40"/>
    </row>
    <row r="20208" spans="1:12">
      <c r="A20208" s="17">
        <v>45930</v>
      </c>
      <c r="B20208" s="22" t="s">
        <v>10</v>
      </c>
      <c r="C20208" s="22" t="s">
        <v>31</v>
      </c>
      <c r="D20208" s="22" t="s">
        <v>20596</v>
      </c>
      <c r="E20208" s="22" t="s">
        <v>18</v>
      </c>
      <c r="F20208" s="22" t="s">
        <v>33</v>
      </c>
      <c r="H20208" s="22" t="s">
        <v>20</v>
      </c>
      <c r="K20208" s="40"/>
      <c r="L20208" s="40"/>
    </row>
    <row r="20209" spans="1:12">
      <c r="A20209" s="17">
        <v>45930</v>
      </c>
      <c r="B20209" s="22" t="s">
        <v>10</v>
      </c>
      <c r="C20209" s="22" t="s">
        <v>31</v>
      </c>
      <c r="D20209" s="22" t="s">
        <v>20597</v>
      </c>
      <c r="E20209" s="22" t="s">
        <v>18</v>
      </c>
      <c r="F20209" s="22" t="s">
        <v>33</v>
      </c>
      <c r="H20209" s="22" t="s">
        <v>20</v>
      </c>
      <c r="K20209" s="40"/>
      <c r="L20209" s="40"/>
    </row>
    <row r="20210" spans="1:12">
      <c r="A20210" s="17">
        <v>45930</v>
      </c>
      <c r="B20210" s="22" t="s">
        <v>10</v>
      </c>
      <c r="C20210" s="22" t="s">
        <v>31</v>
      </c>
      <c r="D20210" s="22" t="s">
        <v>20598</v>
      </c>
      <c r="E20210" s="22" t="s">
        <v>18</v>
      </c>
      <c r="F20210" s="22" t="s">
        <v>33</v>
      </c>
      <c r="H20210" s="22" t="s">
        <v>20</v>
      </c>
      <c r="K20210" s="40"/>
      <c r="L20210" s="40"/>
    </row>
    <row r="20211" spans="1:12">
      <c r="A20211" s="17">
        <v>45930</v>
      </c>
      <c r="B20211" s="22" t="s">
        <v>10</v>
      </c>
      <c r="C20211" s="22" t="s">
        <v>31</v>
      </c>
      <c r="D20211" s="22" t="s">
        <v>20599</v>
      </c>
      <c r="E20211" s="22" t="s">
        <v>18</v>
      </c>
      <c r="F20211" s="22" t="s">
        <v>33</v>
      </c>
      <c r="H20211" s="22" t="s">
        <v>20</v>
      </c>
      <c r="K20211" s="40"/>
      <c r="L20211" s="40"/>
    </row>
    <row r="20212" spans="1:12">
      <c r="A20212" s="17">
        <v>45930</v>
      </c>
      <c r="B20212" s="22" t="s">
        <v>10</v>
      </c>
      <c r="C20212" s="22" t="s">
        <v>31</v>
      </c>
      <c r="D20212" s="22" t="s">
        <v>20600</v>
      </c>
      <c r="E20212" s="22" t="s">
        <v>18</v>
      </c>
      <c r="F20212" s="22" t="s">
        <v>33</v>
      </c>
      <c r="H20212" s="22" t="s">
        <v>20</v>
      </c>
      <c r="K20212" s="40"/>
      <c r="L20212" s="40"/>
    </row>
    <row r="20213" spans="1:12">
      <c r="A20213" s="17">
        <v>45930</v>
      </c>
      <c r="B20213" s="22" t="s">
        <v>10</v>
      </c>
      <c r="C20213" s="22" t="s">
        <v>16</v>
      </c>
      <c r="D20213" s="22" t="s">
        <v>20601</v>
      </c>
      <c r="E20213" s="22" t="s">
        <v>18</v>
      </c>
      <c r="F20213" s="22" t="s">
        <v>19</v>
      </c>
      <c r="H20213" s="22" t="s">
        <v>20</v>
      </c>
      <c r="K20213" s="40"/>
      <c r="L20213" s="40"/>
    </row>
    <row r="20214" spans="1:12">
      <c r="A20214" s="17">
        <v>45930</v>
      </c>
      <c r="B20214" s="22" t="s">
        <v>10</v>
      </c>
      <c r="C20214" s="22" t="s">
        <v>16</v>
      </c>
      <c r="D20214" s="22" t="s">
        <v>20602</v>
      </c>
      <c r="E20214" s="22" t="s">
        <v>18</v>
      </c>
      <c r="F20214" s="22" t="s">
        <v>19</v>
      </c>
      <c r="H20214" s="22" t="s">
        <v>20</v>
      </c>
      <c r="K20214" s="40"/>
      <c r="L20214" s="40"/>
    </row>
    <row r="20215" spans="1:12">
      <c r="A20215" s="17">
        <v>45930</v>
      </c>
      <c r="B20215" s="22" t="s">
        <v>10</v>
      </c>
      <c r="C20215" s="22" t="s">
        <v>16</v>
      </c>
      <c r="D20215" s="22" t="s">
        <v>20603</v>
      </c>
      <c r="E20215" s="22" t="s">
        <v>18</v>
      </c>
      <c r="F20215" s="22" t="s">
        <v>19</v>
      </c>
      <c r="H20215" s="22" t="s">
        <v>20</v>
      </c>
      <c r="K20215" s="40"/>
      <c r="L20215" s="40"/>
    </row>
    <row r="20216" spans="1:12">
      <c r="A20216" s="17">
        <v>45930</v>
      </c>
      <c r="B20216" s="22" t="s">
        <v>10</v>
      </c>
      <c r="C20216" s="22" t="s">
        <v>16</v>
      </c>
      <c r="D20216" s="22" t="s">
        <v>20604</v>
      </c>
      <c r="E20216" s="22" t="s">
        <v>18</v>
      </c>
      <c r="F20216" s="22" t="s">
        <v>19</v>
      </c>
      <c r="H20216" s="22" t="s">
        <v>20</v>
      </c>
      <c r="K20216" s="40"/>
      <c r="L20216" s="40"/>
    </row>
    <row r="20217" spans="1:12">
      <c r="A20217" s="17">
        <v>45930</v>
      </c>
      <c r="B20217" s="22" t="s">
        <v>10</v>
      </c>
      <c r="C20217" s="22" t="s">
        <v>4707</v>
      </c>
      <c r="D20217" s="22" t="s">
        <v>20605</v>
      </c>
      <c r="E20217" s="22" t="s">
        <v>18</v>
      </c>
      <c r="F20217" s="22" t="s">
        <v>40</v>
      </c>
      <c r="G20217" s="9">
        <v>5074.4210000000003</v>
      </c>
      <c r="H20217" s="22" t="s">
        <v>41</v>
      </c>
      <c r="I20217" s="28">
        <v>2.85</v>
      </c>
      <c r="J20217" s="28">
        <v>14462.1</v>
      </c>
      <c r="K20217" s="40"/>
      <c r="L20217" s="40"/>
    </row>
    <row r="20218" spans="1:12">
      <c r="A20218" s="17">
        <v>45930</v>
      </c>
      <c r="B20218" s="22" t="s">
        <v>10</v>
      </c>
      <c r="C20218" s="22" t="s">
        <v>871</v>
      </c>
      <c r="D20218" s="22" t="s">
        <v>20606</v>
      </c>
      <c r="E20218" s="22" t="s">
        <v>18</v>
      </c>
      <c r="F20218" s="22" t="s">
        <v>263</v>
      </c>
      <c r="G20218" s="9">
        <v>14.9</v>
      </c>
      <c r="H20218" s="22" t="s">
        <v>20</v>
      </c>
      <c r="I20218" s="28">
        <v>8.86</v>
      </c>
      <c r="J20218" s="28">
        <v>132.01</v>
      </c>
      <c r="K20218" s="40"/>
      <c r="L20218" s="40"/>
    </row>
    <row r="20219" spans="1:12">
      <c r="A20219" s="17">
        <v>45930</v>
      </c>
      <c r="B20219" s="22" t="s">
        <v>10</v>
      </c>
      <c r="C20219" s="22" t="s">
        <v>16</v>
      </c>
      <c r="D20219" s="22" t="s">
        <v>20607</v>
      </c>
      <c r="E20219" s="22" t="s">
        <v>18</v>
      </c>
      <c r="F20219" s="22" t="s">
        <v>19</v>
      </c>
      <c r="H20219" s="22" t="s">
        <v>20</v>
      </c>
      <c r="K20219" s="40"/>
      <c r="L20219" s="40"/>
    </row>
    <row r="20220" spans="1:12">
      <c r="A20220" s="17">
        <v>45930</v>
      </c>
      <c r="B20220" s="22" t="s">
        <v>10</v>
      </c>
      <c r="C20220" s="22" t="s">
        <v>16</v>
      </c>
      <c r="D20220" s="22" t="s">
        <v>20608</v>
      </c>
      <c r="E20220" s="22" t="s">
        <v>18</v>
      </c>
      <c r="F20220" s="22" t="s">
        <v>19</v>
      </c>
      <c r="H20220" s="22" t="s">
        <v>20</v>
      </c>
      <c r="K20220" s="40"/>
      <c r="L20220" s="40"/>
    </row>
    <row r="20221" spans="1:12">
      <c r="A20221" s="17">
        <v>45930</v>
      </c>
      <c r="B20221" s="22" t="s">
        <v>10</v>
      </c>
      <c r="C20221" s="22" t="s">
        <v>16</v>
      </c>
      <c r="D20221" s="22" t="s">
        <v>20609</v>
      </c>
      <c r="E20221" s="22" t="s">
        <v>18</v>
      </c>
      <c r="F20221" s="22" t="s">
        <v>19</v>
      </c>
      <c r="H20221" s="22" t="s">
        <v>20</v>
      </c>
      <c r="K20221" s="40"/>
      <c r="L20221" s="40"/>
    </row>
    <row r="20222" spans="1:12">
      <c r="A20222" s="17">
        <v>45930</v>
      </c>
      <c r="B20222" s="22" t="s">
        <v>10</v>
      </c>
      <c r="C20222" s="22" t="s">
        <v>16</v>
      </c>
      <c r="D20222" s="22" t="s">
        <v>20610</v>
      </c>
      <c r="E20222" s="22" t="s">
        <v>18</v>
      </c>
      <c r="F20222" s="22" t="s">
        <v>19</v>
      </c>
      <c r="H20222" s="22" t="s">
        <v>20</v>
      </c>
      <c r="K20222" s="40"/>
      <c r="L20222" s="40"/>
    </row>
    <row r="20223" spans="1:12">
      <c r="A20223" s="17">
        <v>45930</v>
      </c>
      <c r="B20223" s="22" t="s">
        <v>10</v>
      </c>
      <c r="C20223" s="22" t="s">
        <v>16</v>
      </c>
      <c r="D20223" s="22" t="s">
        <v>20611</v>
      </c>
      <c r="E20223" s="22" t="s">
        <v>18</v>
      </c>
      <c r="F20223" s="22" t="s">
        <v>19</v>
      </c>
      <c r="H20223" s="22" t="s">
        <v>20</v>
      </c>
      <c r="K20223" s="40"/>
      <c r="L20223" s="40"/>
    </row>
    <row r="20224" spans="1:12">
      <c r="A20224" s="17">
        <v>45930</v>
      </c>
      <c r="B20224" s="22" t="s">
        <v>10</v>
      </c>
      <c r="C20224" s="22" t="s">
        <v>16</v>
      </c>
      <c r="D20224" s="22" t="s">
        <v>20612</v>
      </c>
      <c r="E20224" s="22" t="s">
        <v>18</v>
      </c>
      <c r="F20224" s="22" t="s">
        <v>19</v>
      </c>
      <c r="H20224" s="22" t="s">
        <v>20</v>
      </c>
      <c r="K20224" s="40"/>
      <c r="L20224" s="40"/>
    </row>
    <row r="20225" spans="1:12">
      <c r="A20225" s="17">
        <v>45930</v>
      </c>
      <c r="B20225" s="22" t="s">
        <v>10</v>
      </c>
      <c r="C20225" s="22" t="s">
        <v>16</v>
      </c>
      <c r="D20225" s="22" t="s">
        <v>20613</v>
      </c>
      <c r="E20225" s="22" t="s">
        <v>18</v>
      </c>
      <c r="F20225" s="22" t="s">
        <v>19</v>
      </c>
      <c r="H20225" s="22" t="s">
        <v>20</v>
      </c>
      <c r="K20225" s="40"/>
      <c r="L20225" s="40"/>
    </row>
    <row r="20226" spans="1:12">
      <c r="A20226" s="17">
        <v>45930</v>
      </c>
      <c r="B20226" s="22" t="s">
        <v>10</v>
      </c>
      <c r="C20226" s="22" t="s">
        <v>16</v>
      </c>
      <c r="D20226" s="22" t="s">
        <v>20614</v>
      </c>
      <c r="E20226" s="22" t="s">
        <v>18</v>
      </c>
      <c r="F20226" s="22" t="s">
        <v>19</v>
      </c>
      <c r="H20226" s="22" t="s">
        <v>20</v>
      </c>
      <c r="K20226" s="40"/>
      <c r="L20226" s="40"/>
    </row>
    <row r="20227" spans="1:12">
      <c r="A20227" s="17">
        <v>45930</v>
      </c>
      <c r="B20227" s="22" t="s">
        <v>10</v>
      </c>
      <c r="C20227" s="22" t="s">
        <v>16</v>
      </c>
      <c r="D20227" s="22" t="s">
        <v>20615</v>
      </c>
      <c r="E20227" s="22" t="s">
        <v>18</v>
      </c>
      <c r="F20227" s="22" t="s">
        <v>19</v>
      </c>
      <c r="H20227" s="22" t="s">
        <v>20</v>
      </c>
      <c r="K20227" s="40"/>
      <c r="L20227" s="40"/>
    </row>
    <row r="20228" spans="1:12">
      <c r="A20228" s="17">
        <v>45930</v>
      </c>
      <c r="B20228" s="22" t="s">
        <v>10</v>
      </c>
      <c r="C20228" s="22" t="s">
        <v>16</v>
      </c>
      <c r="D20228" s="22" t="s">
        <v>20616</v>
      </c>
      <c r="E20228" s="22" t="s">
        <v>18</v>
      </c>
      <c r="F20228" s="22" t="s">
        <v>19</v>
      </c>
      <c r="H20228" s="22" t="s">
        <v>20</v>
      </c>
      <c r="K20228" s="40"/>
      <c r="L20228" s="40"/>
    </row>
    <row r="20229" spans="1:12">
      <c r="A20229" s="17">
        <v>45930</v>
      </c>
      <c r="B20229" s="22" t="s">
        <v>10</v>
      </c>
      <c r="C20229" s="22" t="s">
        <v>16</v>
      </c>
      <c r="D20229" s="22" t="s">
        <v>20617</v>
      </c>
      <c r="E20229" s="22" t="s">
        <v>18</v>
      </c>
      <c r="F20229" s="22" t="s">
        <v>19</v>
      </c>
      <c r="H20229" s="22" t="s">
        <v>20</v>
      </c>
      <c r="K20229" s="40"/>
      <c r="L20229" s="40"/>
    </row>
    <row r="20230" spans="1:12">
      <c r="A20230" s="17">
        <v>45930</v>
      </c>
      <c r="B20230" s="22" t="s">
        <v>10</v>
      </c>
      <c r="C20230" s="22" t="s">
        <v>16</v>
      </c>
      <c r="D20230" s="22" t="s">
        <v>20618</v>
      </c>
      <c r="E20230" s="22" t="s">
        <v>18</v>
      </c>
      <c r="F20230" s="22" t="s">
        <v>19</v>
      </c>
      <c r="H20230" s="22" t="s">
        <v>20</v>
      </c>
      <c r="K20230" s="40"/>
      <c r="L20230" s="40"/>
    </row>
    <row r="20231" spans="1:12">
      <c r="A20231" s="17">
        <v>45930</v>
      </c>
      <c r="B20231" s="22" t="s">
        <v>10</v>
      </c>
      <c r="C20231" s="22" t="s">
        <v>16</v>
      </c>
      <c r="D20231" s="22" t="s">
        <v>20619</v>
      </c>
      <c r="E20231" s="22" t="s">
        <v>18</v>
      </c>
      <c r="F20231" s="22" t="s">
        <v>19</v>
      </c>
      <c r="H20231" s="22" t="s">
        <v>20</v>
      </c>
      <c r="K20231" s="40"/>
      <c r="L20231" s="40"/>
    </row>
    <row r="20232" spans="1:12">
      <c r="A20232" s="17">
        <v>45930</v>
      </c>
      <c r="B20232" s="22" t="s">
        <v>10</v>
      </c>
      <c r="C20232" s="22" t="s">
        <v>16</v>
      </c>
      <c r="D20232" s="22" t="s">
        <v>20620</v>
      </c>
      <c r="E20232" s="22" t="s">
        <v>18</v>
      </c>
      <c r="F20232" s="22" t="s">
        <v>19</v>
      </c>
      <c r="H20232" s="22" t="s">
        <v>20</v>
      </c>
      <c r="K20232" s="40"/>
      <c r="L20232" s="40"/>
    </row>
    <row r="20233" spans="1:12">
      <c r="A20233" s="17">
        <v>45930</v>
      </c>
      <c r="B20233" s="22" t="s">
        <v>10</v>
      </c>
      <c r="C20233" s="22" t="s">
        <v>16</v>
      </c>
      <c r="D20233" s="22" t="s">
        <v>20621</v>
      </c>
      <c r="E20233" s="22" t="s">
        <v>18</v>
      </c>
      <c r="F20233" s="22" t="s">
        <v>19</v>
      </c>
      <c r="H20233" s="22" t="s">
        <v>20</v>
      </c>
      <c r="K20233" s="40"/>
      <c r="L20233" s="40"/>
    </row>
    <row r="20234" spans="1:12">
      <c r="A20234" s="17">
        <v>45930</v>
      </c>
      <c r="B20234" s="22" t="s">
        <v>10</v>
      </c>
      <c r="C20234" s="22" t="s">
        <v>16</v>
      </c>
      <c r="D20234" s="22" t="s">
        <v>20622</v>
      </c>
      <c r="E20234" s="22" t="s">
        <v>18</v>
      </c>
      <c r="F20234" s="22" t="s">
        <v>19</v>
      </c>
      <c r="H20234" s="22" t="s">
        <v>20</v>
      </c>
      <c r="K20234" s="40"/>
      <c r="L20234" s="40"/>
    </row>
    <row r="20235" spans="1:12">
      <c r="A20235" s="17">
        <v>45930</v>
      </c>
      <c r="B20235" s="22" t="s">
        <v>10</v>
      </c>
      <c r="C20235" s="22" t="s">
        <v>16</v>
      </c>
      <c r="D20235" s="22" t="s">
        <v>20623</v>
      </c>
      <c r="E20235" s="22" t="s">
        <v>18</v>
      </c>
      <c r="F20235" s="22" t="s">
        <v>19</v>
      </c>
      <c r="H20235" s="22" t="s">
        <v>20</v>
      </c>
      <c r="K20235" s="40"/>
      <c r="L20235" s="40"/>
    </row>
    <row r="20236" spans="1:12">
      <c r="A20236" s="17">
        <v>45930</v>
      </c>
      <c r="B20236" s="22" t="s">
        <v>10</v>
      </c>
      <c r="C20236" s="22" t="s">
        <v>16</v>
      </c>
      <c r="D20236" s="22" t="s">
        <v>20624</v>
      </c>
      <c r="E20236" s="22" t="s">
        <v>18</v>
      </c>
      <c r="F20236" s="22" t="s">
        <v>19</v>
      </c>
      <c r="H20236" s="22" t="s">
        <v>20</v>
      </c>
      <c r="K20236" s="40"/>
      <c r="L20236" s="40"/>
    </row>
    <row r="20237" spans="1:12">
      <c r="A20237" s="17">
        <v>45930</v>
      </c>
      <c r="B20237" s="22" t="s">
        <v>10</v>
      </c>
      <c r="C20237" s="22" t="s">
        <v>16</v>
      </c>
      <c r="D20237" s="22" t="s">
        <v>20625</v>
      </c>
      <c r="E20237" s="22" t="s">
        <v>18</v>
      </c>
      <c r="F20237" s="22" t="s">
        <v>19</v>
      </c>
      <c r="H20237" s="22" t="s">
        <v>20</v>
      </c>
      <c r="K20237" s="40"/>
      <c r="L20237" s="40"/>
    </row>
    <row r="20238" spans="1:12">
      <c r="A20238" s="17">
        <v>45930</v>
      </c>
      <c r="B20238" s="22" t="s">
        <v>10</v>
      </c>
      <c r="C20238" s="22" t="s">
        <v>16</v>
      </c>
      <c r="D20238" s="22" t="s">
        <v>20626</v>
      </c>
      <c r="E20238" s="22" t="s">
        <v>18</v>
      </c>
      <c r="F20238" s="22" t="s">
        <v>19</v>
      </c>
      <c r="H20238" s="22" t="s">
        <v>20</v>
      </c>
      <c r="K20238" s="40"/>
      <c r="L20238" s="40"/>
    </row>
    <row r="20239" spans="1:12">
      <c r="A20239" s="17">
        <v>45930</v>
      </c>
      <c r="B20239" s="22" t="s">
        <v>10</v>
      </c>
      <c r="C20239" s="22" t="s">
        <v>16</v>
      </c>
      <c r="D20239" s="22" t="s">
        <v>20627</v>
      </c>
      <c r="E20239" s="22" t="s">
        <v>18</v>
      </c>
      <c r="F20239" s="22" t="s">
        <v>19</v>
      </c>
      <c r="H20239" s="22" t="s">
        <v>20</v>
      </c>
      <c r="K20239" s="40"/>
      <c r="L20239" s="40"/>
    </row>
    <row r="20240" spans="1:12">
      <c r="A20240" s="17">
        <v>45930</v>
      </c>
      <c r="B20240" s="22" t="s">
        <v>10</v>
      </c>
      <c r="C20240" s="22" t="s">
        <v>16</v>
      </c>
      <c r="D20240" s="22" t="s">
        <v>20628</v>
      </c>
      <c r="E20240" s="22" t="s">
        <v>18</v>
      </c>
      <c r="F20240" s="22" t="s">
        <v>19</v>
      </c>
      <c r="H20240" s="22" t="s">
        <v>20</v>
      </c>
      <c r="K20240" s="40"/>
      <c r="L20240" s="40"/>
    </row>
    <row r="20241" spans="1:12">
      <c r="A20241" s="17">
        <v>45930</v>
      </c>
      <c r="B20241" s="22" t="s">
        <v>10</v>
      </c>
      <c r="C20241" s="22" t="s">
        <v>16</v>
      </c>
      <c r="D20241" s="22" t="s">
        <v>20629</v>
      </c>
      <c r="E20241" s="22" t="s">
        <v>18</v>
      </c>
      <c r="F20241" s="22" t="s">
        <v>19</v>
      </c>
      <c r="H20241" s="22" t="s">
        <v>20</v>
      </c>
      <c r="K20241" s="40"/>
      <c r="L20241" s="40"/>
    </row>
    <row r="20242" spans="1:12">
      <c r="A20242" s="17">
        <v>45930</v>
      </c>
      <c r="B20242" s="22" t="s">
        <v>10</v>
      </c>
      <c r="C20242" s="22" t="s">
        <v>16</v>
      </c>
      <c r="D20242" s="22" t="s">
        <v>20630</v>
      </c>
      <c r="E20242" s="22" t="s">
        <v>18</v>
      </c>
      <c r="F20242" s="22" t="s">
        <v>19</v>
      </c>
      <c r="H20242" s="22" t="s">
        <v>20</v>
      </c>
      <c r="K20242" s="40"/>
      <c r="L20242" s="40"/>
    </row>
    <row r="20243" spans="1:12">
      <c r="A20243" s="17">
        <v>45930</v>
      </c>
      <c r="B20243" s="22" t="s">
        <v>10</v>
      </c>
      <c r="C20243" s="22" t="s">
        <v>16</v>
      </c>
      <c r="D20243" s="22" t="s">
        <v>20631</v>
      </c>
      <c r="E20243" s="22" t="s">
        <v>18</v>
      </c>
      <c r="F20243" s="22" t="s">
        <v>19</v>
      </c>
      <c r="H20243" s="22" t="s">
        <v>20</v>
      </c>
      <c r="K20243" s="40"/>
      <c r="L20243" s="40"/>
    </row>
    <row r="20244" spans="1:12">
      <c r="A20244" s="17">
        <v>45930</v>
      </c>
      <c r="B20244" s="22" t="s">
        <v>10</v>
      </c>
      <c r="C20244" s="22" t="s">
        <v>16</v>
      </c>
      <c r="D20244" s="22" t="s">
        <v>20632</v>
      </c>
      <c r="E20244" s="22" t="s">
        <v>18</v>
      </c>
      <c r="F20244" s="22" t="s">
        <v>19</v>
      </c>
      <c r="H20244" s="22" t="s">
        <v>20</v>
      </c>
      <c r="K20244" s="40"/>
      <c r="L20244" s="40"/>
    </row>
    <row r="20245" spans="1:12">
      <c r="A20245" s="17">
        <v>45930</v>
      </c>
      <c r="B20245" s="22" t="s">
        <v>10</v>
      </c>
      <c r="C20245" s="22" t="s">
        <v>16</v>
      </c>
      <c r="D20245" s="22" t="s">
        <v>20633</v>
      </c>
      <c r="E20245" s="22" t="s">
        <v>18</v>
      </c>
      <c r="F20245" s="22" t="s">
        <v>19</v>
      </c>
      <c r="H20245" s="22" t="s">
        <v>20</v>
      </c>
      <c r="K20245" s="40"/>
      <c r="L20245" s="40"/>
    </row>
    <row r="20246" spans="1:12">
      <c r="A20246" s="17">
        <v>45930</v>
      </c>
      <c r="B20246" s="22" t="s">
        <v>10</v>
      </c>
      <c r="C20246" s="22" t="s">
        <v>16</v>
      </c>
      <c r="D20246" s="22" t="s">
        <v>20634</v>
      </c>
      <c r="E20246" s="22" t="s">
        <v>18</v>
      </c>
      <c r="F20246" s="22" t="s">
        <v>19</v>
      </c>
      <c r="H20246" s="22" t="s">
        <v>20</v>
      </c>
      <c r="K20246" s="40"/>
      <c r="L20246" s="40"/>
    </row>
    <row r="20247" spans="1:12">
      <c r="A20247" s="17">
        <v>45930</v>
      </c>
      <c r="B20247" s="22" t="s">
        <v>10</v>
      </c>
      <c r="C20247" s="22" t="s">
        <v>16</v>
      </c>
      <c r="D20247" s="22" t="s">
        <v>20635</v>
      </c>
      <c r="E20247" s="22" t="s">
        <v>18</v>
      </c>
      <c r="F20247" s="22" t="s">
        <v>19</v>
      </c>
      <c r="H20247" s="22" t="s">
        <v>20</v>
      </c>
      <c r="K20247" s="40"/>
      <c r="L20247" s="40"/>
    </row>
    <row r="20248" spans="1:12">
      <c r="A20248" s="17">
        <v>45930</v>
      </c>
      <c r="B20248" s="22" t="s">
        <v>10</v>
      </c>
      <c r="C20248" s="22" t="s">
        <v>562</v>
      </c>
      <c r="D20248" s="22" t="s">
        <v>20636</v>
      </c>
      <c r="E20248" s="22" t="s">
        <v>18</v>
      </c>
      <c r="F20248" s="22" t="s">
        <v>40</v>
      </c>
      <c r="H20248" s="22" t="s">
        <v>41</v>
      </c>
      <c r="K20248" s="40"/>
      <c r="L20248" s="40"/>
    </row>
    <row r="20249" spans="1:12">
      <c r="A20249" s="17">
        <v>45930</v>
      </c>
      <c r="B20249" s="22" t="s">
        <v>10</v>
      </c>
      <c r="C20249" s="22" t="s">
        <v>562</v>
      </c>
      <c r="D20249" s="22" t="s">
        <v>20637</v>
      </c>
      <c r="E20249" s="22" t="s">
        <v>18</v>
      </c>
      <c r="F20249" s="22" t="s">
        <v>40</v>
      </c>
      <c r="H20249" s="22" t="s">
        <v>41</v>
      </c>
      <c r="K20249" s="40"/>
      <c r="L20249" s="40"/>
    </row>
    <row r="20250" spans="1:12">
      <c r="A20250" s="17">
        <v>45930</v>
      </c>
      <c r="B20250" s="22" t="s">
        <v>10</v>
      </c>
      <c r="C20250" s="22" t="s">
        <v>562</v>
      </c>
      <c r="D20250" s="22" t="s">
        <v>20638</v>
      </c>
      <c r="E20250" s="22" t="s">
        <v>18</v>
      </c>
      <c r="F20250" s="22" t="s">
        <v>40</v>
      </c>
      <c r="H20250" s="22" t="s">
        <v>41</v>
      </c>
      <c r="K20250" s="40"/>
      <c r="L20250" s="40"/>
    </row>
    <row r="20251" spans="1:12">
      <c r="A20251" s="17">
        <v>45930</v>
      </c>
      <c r="B20251" s="22" t="s">
        <v>10</v>
      </c>
      <c r="C20251" s="22" t="s">
        <v>562</v>
      </c>
      <c r="D20251" s="22" t="s">
        <v>20639</v>
      </c>
      <c r="E20251" s="22" t="s">
        <v>18</v>
      </c>
      <c r="F20251" s="22" t="s">
        <v>40</v>
      </c>
      <c r="H20251" s="22" t="s">
        <v>41</v>
      </c>
      <c r="K20251" s="40"/>
      <c r="L20251" s="40"/>
    </row>
    <row r="20252" spans="1:12">
      <c r="A20252" s="17">
        <v>45930</v>
      </c>
      <c r="B20252" s="22" t="s">
        <v>10</v>
      </c>
      <c r="C20252" s="22" t="s">
        <v>564</v>
      </c>
      <c r="D20252" s="22" t="s">
        <v>20640</v>
      </c>
      <c r="E20252" s="22" t="s">
        <v>18</v>
      </c>
      <c r="F20252" s="22" t="s">
        <v>40</v>
      </c>
      <c r="H20252" s="22" t="s">
        <v>41</v>
      </c>
      <c r="K20252" s="40"/>
      <c r="L20252" s="40"/>
    </row>
    <row r="20253" spans="1:12">
      <c r="A20253" s="17">
        <v>45930</v>
      </c>
      <c r="B20253" s="22" t="s">
        <v>10</v>
      </c>
      <c r="C20253" s="22" t="s">
        <v>564</v>
      </c>
      <c r="D20253" s="22" t="s">
        <v>20641</v>
      </c>
      <c r="E20253" s="22" t="s">
        <v>18</v>
      </c>
      <c r="F20253" s="22" t="s">
        <v>40</v>
      </c>
      <c r="H20253" s="22" t="s">
        <v>41</v>
      </c>
      <c r="K20253" s="40"/>
      <c r="L20253" s="40"/>
    </row>
    <row r="20254" spans="1:12">
      <c r="A20254" s="17">
        <v>45930</v>
      </c>
      <c r="B20254" s="22" t="s">
        <v>10</v>
      </c>
      <c r="C20254" s="22" t="s">
        <v>564</v>
      </c>
      <c r="D20254" s="22" t="s">
        <v>20642</v>
      </c>
      <c r="E20254" s="22" t="s">
        <v>18</v>
      </c>
      <c r="F20254" s="22" t="s">
        <v>40</v>
      </c>
      <c r="H20254" s="22" t="s">
        <v>41</v>
      </c>
      <c r="K20254" s="40"/>
      <c r="L20254" s="40"/>
    </row>
    <row r="20255" spans="1:12">
      <c r="A20255" s="17">
        <v>45930</v>
      </c>
      <c r="B20255" s="22" t="s">
        <v>10</v>
      </c>
      <c r="C20255" s="22" t="s">
        <v>564</v>
      </c>
      <c r="D20255" s="22" t="s">
        <v>20643</v>
      </c>
      <c r="E20255" s="22" t="s">
        <v>18</v>
      </c>
      <c r="F20255" s="22" t="s">
        <v>40</v>
      </c>
      <c r="H20255" s="22" t="s">
        <v>41</v>
      </c>
      <c r="K20255" s="40"/>
      <c r="L20255" s="40"/>
    </row>
    <row r="20256" spans="1:12">
      <c r="A20256" s="17">
        <v>45930</v>
      </c>
      <c r="B20256" s="22" t="s">
        <v>10</v>
      </c>
      <c r="C20256" s="22" t="s">
        <v>564</v>
      </c>
      <c r="D20256" s="22" t="s">
        <v>20644</v>
      </c>
      <c r="E20256" s="22" t="s">
        <v>18</v>
      </c>
      <c r="F20256" s="22" t="s">
        <v>40</v>
      </c>
      <c r="H20256" s="22" t="s">
        <v>41</v>
      </c>
      <c r="K20256" s="40"/>
      <c r="L20256" s="40"/>
    </row>
    <row r="20257" spans="1:12">
      <c r="A20257" s="17">
        <v>45930</v>
      </c>
      <c r="B20257" s="22" t="s">
        <v>10</v>
      </c>
      <c r="C20257" s="22" t="s">
        <v>564</v>
      </c>
      <c r="D20257" s="22" t="s">
        <v>20645</v>
      </c>
      <c r="E20257" s="22" t="s">
        <v>18</v>
      </c>
      <c r="F20257" s="22" t="s">
        <v>40</v>
      </c>
      <c r="H20257" s="22" t="s">
        <v>41</v>
      </c>
      <c r="K20257" s="40"/>
      <c r="L20257" s="40"/>
    </row>
    <row r="20258" spans="1:12">
      <c r="A20258" s="17">
        <v>45930</v>
      </c>
      <c r="B20258" s="22" t="s">
        <v>10</v>
      </c>
      <c r="C20258" s="22" t="s">
        <v>564</v>
      </c>
      <c r="D20258" s="22" t="s">
        <v>20646</v>
      </c>
      <c r="E20258" s="22" t="s">
        <v>18</v>
      </c>
      <c r="F20258" s="22" t="s">
        <v>40</v>
      </c>
      <c r="H20258" s="22" t="s">
        <v>41</v>
      </c>
      <c r="K20258" s="40"/>
      <c r="L20258" s="40"/>
    </row>
    <row r="20259" spans="1:12">
      <c r="A20259" s="17">
        <v>45930</v>
      </c>
      <c r="B20259" s="22" t="s">
        <v>10</v>
      </c>
      <c r="C20259" s="22" t="s">
        <v>564</v>
      </c>
      <c r="D20259" s="22" t="s">
        <v>20647</v>
      </c>
      <c r="E20259" s="22" t="s">
        <v>18</v>
      </c>
      <c r="F20259" s="22" t="s">
        <v>40</v>
      </c>
      <c r="H20259" s="22" t="s">
        <v>41</v>
      </c>
      <c r="K20259" s="40"/>
      <c r="L20259" s="40"/>
    </row>
    <row r="20260" spans="1:12">
      <c r="A20260" s="17">
        <v>45930</v>
      </c>
      <c r="B20260" s="22" t="s">
        <v>10</v>
      </c>
      <c r="C20260" s="22" t="s">
        <v>13040</v>
      </c>
      <c r="D20260" s="22" t="s">
        <v>20648</v>
      </c>
      <c r="E20260" s="22" t="s">
        <v>58</v>
      </c>
      <c r="F20260" s="22" t="s">
        <v>59</v>
      </c>
      <c r="G20260" s="9">
        <v>-251</v>
      </c>
      <c r="H20260" s="22" t="s">
        <v>15</v>
      </c>
      <c r="I20260" s="28">
        <v>0.09</v>
      </c>
      <c r="J20260" s="28">
        <v>-23.26</v>
      </c>
      <c r="K20260" s="40"/>
      <c r="L20260" s="40"/>
    </row>
    <row r="20261" spans="1:12">
      <c r="A20261" s="17">
        <v>45930</v>
      </c>
      <c r="B20261" s="22" t="s">
        <v>10</v>
      </c>
      <c r="C20261" s="22" t="s">
        <v>16</v>
      </c>
      <c r="D20261" s="22" t="s">
        <v>20649</v>
      </c>
      <c r="E20261" s="22" t="s">
        <v>18</v>
      </c>
      <c r="F20261" s="22" t="s">
        <v>19</v>
      </c>
      <c r="G20261" s="9">
        <v>100</v>
      </c>
      <c r="H20261" s="22" t="s">
        <v>20</v>
      </c>
      <c r="I20261" s="28">
        <v>0.43</v>
      </c>
      <c r="J20261" s="28">
        <v>43.17</v>
      </c>
      <c r="K20261" s="40"/>
      <c r="L20261" s="40"/>
    </row>
    <row r="20262" spans="1:12">
      <c r="A20262" s="17">
        <v>45930</v>
      </c>
      <c r="B20262" s="22" t="s">
        <v>10</v>
      </c>
      <c r="C20262" s="22" t="s">
        <v>166</v>
      </c>
      <c r="D20262" s="22" t="s">
        <v>20650</v>
      </c>
      <c r="E20262" s="22" t="s">
        <v>58</v>
      </c>
      <c r="F20262" s="22" t="s">
        <v>168</v>
      </c>
      <c r="H20262" s="22" t="s">
        <v>15</v>
      </c>
      <c r="K20262" s="40"/>
      <c r="L20262" s="40"/>
    </row>
    <row r="20263" spans="1:12">
      <c r="A20263" s="17">
        <v>45930</v>
      </c>
      <c r="B20263" s="22" t="s">
        <v>10</v>
      </c>
      <c r="C20263" s="22" t="s">
        <v>166</v>
      </c>
      <c r="D20263" s="22" t="s">
        <v>20651</v>
      </c>
      <c r="E20263" s="22" t="s">
        <v>58</v>
      </c>
      <c r="F20263" s="22" t="s">
        <v>168</v>
      </c>
      <c r="H20263" s="22" t="s">
        <v>15</v>
      </c>
      <c r="K20263" s="40"/>
      <c r="L20263" s="40"/>
    </row>
    <row r="20264" spans="1:12">
      <c r="A20264" s="17">
        <v>45930</v>
      </c>
      <c r="B20264" s="22" t="s">
        <v>10</v>
      </c>
      <c r="C20264" s="22" t="s">
        <v>169</v>
      </c>
      <c r="D20264" s="22" t="s">
        <v>20652</v>
      </c>
      <c r="E20264" s="22" t="s">
        <v>58</v>
      </c>
      <c r="F20264" s="22" t="s">
        <v>168</v>
      </c>
      <c r="H20264" s="22" t="s">
        <v>15</v>
      </c>
      <c r="K20264" s="40"/>
      <c r="L20264" s="40"/>
    </row>
    <row r="20265" spans="1:12">
      <c r="A20265" s="17">
        <v>45930</v>
      </c>
      <c r="B20265" s="22" t="s">
        <v>10</v>
      </c>
      <c r="C20265" s="22" t="s">
        <v>169</v>
      </c>
      <c r="D20265" s="22" t="s">
        <v>20653</v>
      </c>
      <c r="E20265" s="22" t="s">
        <v>58</v>
      </c>
      <c r="F20265" s="22" t="s">
        <v>168</v>
      </c>
      <c r="H20265" s="22" t="s">
        <v>15</v>
      </c>
      <c r="K20265" s="40"/>
      <c r="L20265" s="40"/>
    </row>
    <row r="20266" spans="1:12">
      <c r="A20266" s="17">
        <v>45930</v>
      </c>
      <c r="B20266" s="22" t="s">
        <v>10</v>
      </c>
      <c r="C20266" s="22" t="s">
        <v>169</v>
      </c>
      <c r="D20266" s="22" t="s">
        <v>20654</v>
      </c>
      <c r="E20266" s="22" t="s">
        <v>58</v>
      </c>
      <c r="F20266" s="22" t="s">
        <v>168</v>
      </c>
      <c r="H20266" s="22" t="s">
        <v>15</v>
      </c>
      <c r="K20266" s="40"/>
      <c r="L20266" s="40"/>
    </row>
    <row r="20267" spans="1:12">
      <c r="A20267" s="17">
        <v>45930</v>
      </c>
      <c r="B20267" s="22" t="s">
        <v>10</v>
      </c>
      <c r="C20267" s="22" t="s">
        <v>169</v>
      </c>
      <c r="D20267" s="22" t="s">
        <v>20655</v>
      </c>
      <c r="E20267" s="22" t="s">
        <v>58</v>
      </c>
      <c r="F20267" s="22" t="s">
        <v>168</v>
      </c>
      <c r="H20267" s="22" t="s">
        <v>15</v>
      </c>
      <c r="K20267" s="40"/>
      <c r="L20267" s="40"/>
    </row>
    <row r="20268" spans="1:12">
      <c r="A20268" s="17">
        <v>45930</v>
      </c>
      <c r="B20268" s="22" t="s">
        <v>10</v>
      </c>
      <c r="C20268" s="22" t="s">
        <v>169</v>
      </c>
      <c r="D20268" s="22" t="s">
        <v>20656</v>
      </c>
      <c r="E20268" s="22" t="s">
        <v>58</v>
      </c>
      <c r="F20268" s="22" t="s">
        <v>168</v>
      </c>
      <c r="H20268" s="22" t="s">
        <v>15</v>
      </c>
      <c r="K20268" s="40"/>
      <c r="L20268" s="40"/>
    </row>
    <row r="20269" spans="1:12">
      <c r="A20269" s="17">
        <v>45930</v>
      </c>
      <c r="B20269" s="22" t="s">
        <v>10</v>
      </c>
      <c r="C20269" s="22" t="s">
        <v>169</v>
      </c>
      <c r="D20269" s="22" t="s">
        <v>20657</v>
      </c>
      <c r="E20269" s="22" t="s">
        <v>58</v>
      </c>
      <c r="F20269" s="22" t="s">
        <v>168</v>
      </c>
      <c r="H20269" s="22" t="s">
        <v>15</v>
      </c>
      <c r="K20269" s="40"/>
      <c r="L20269" s="40"/>
    </row>
    <row r="20270" spans="1:12">
      <c r="A20270" s="17">
        <v>45930</v>
      </c>
      <c r="B20270" s="22" t="s">
        <v>10</v>
      </c>
      <c r="C20270" s="22" t="s">
        <v>169</v>
      </c>
      <c r="D20270" s="22" t="s">
        <v>20658</v>
      </c>
      <c r="E20270" s="22" t="s">
        <v>58</v>
      </c>
      <c r="F20270" s="22" t="s">
        <v>168</v>
      </c>
      <c r="H20270" s="22" t="s">
        <v>15</v>
      </c>
      <c r="K20270" s="40"/>
      <c r="L20270" s="40"/>
    </row>
    <row r="20271" spans="1:12">
      <c r="A20271" s="17">
        <v>45930</v>
      </c>
      <c r="B20271" s="22" t="s">
        <v>10</v>
      </c>
      <c r="C20271" s="22" t="s">
        <v>169</v>
      </c>
      <c r="D20271" s="22" t="s">
        <v>20659</v>
      </c>
      <c r="E20271" s="22" t="s">
        <v>58</v>
      </c>
      <c r="F20271" s="22" t="s">
        <v>168</v>
      </c>
      <c r="H20271" s="22" t="s">
        <v>15</v>
      </c>
      <c r="K20271" s="40"/>
      <c r="L20271" s="40"/>
    </row>
    <row r="20272" spans="1:12">
      <c r="A20272" s="17">
        <v>45930</v>
      </c>
      <c r="B20272" s="22" t="s">
        <v>10</v>
      </c>
      <c r="C20272" s="22" t="s">
        <v>169</v>
      </c>
      <c r="D20272" s="22" t="s">
        <v>20660</v>
      </c>
      <c r="E20272" s="22" t="s">
        <v>58</v>
      </c>
      <c r="F20272" s="22" t="s">
        <v>168</v>
      </c>
      <c r="H20272" s="22" t="s">
        <v>15</v>
      </c>
      <c r="K20272" s="40"/>
      <c r="L20272" s="40"/>
    </row>
    <row r="20273" spans="1:12">
      <c r="A20273" s="17">
        <v>45930</v>
      </c>
      <c r="B20273" s="22" t="s">
        <v>10</v>
      </c>
      <c r="C20273" s="22" t="s">
        <v>169</v>
      </c>
      <c r="D20273" s="22" t="s">
        <v>20661</v>
      </c>
      <c r="E20273" s="22" t="s">
        <v>58</v>
      </c>
      <c r="F20273" s="22" t="s">
        <v>168</v>
      </c>
      <c r="H20273" s="22" t="s">
        <v>15</v>
      </c>
      <c r="K20273" s="40"/>
      <c r="L20273" s="40"/>
    </row>
    <row r="20274" spans="1:12">
      <c r="A20274" s="17">
        <v>45930</v>
      </c>
      <c r="B20274" s="22" t="s">
        <v>10</v>
      </c>
      <c r="C20274" s="22" t="s">
        <v>180</v>
      </c>
      <c r="D20274" s="22" t="s">
        <v>20662</v>
      </c>
      <c r="E20274" s="22" t="s">
        <v>58</v>
      </c>
      <c r="F20274" s="22" t="s">
        <v>168</v>
      </c>
      <c r="H20274" s="22" t="s">
        <v>15</v>
      </c>
      <c r="K20274" s="40"/>
      <c r="L20274" s="40"/>
    </row>
    <row r="20275" spans="1:12">
      <c r="A20275" s="17">
        <v>45930</v>
      </c>
      <c r="B20275" s="22" t="s">
        <v>10</v>
      </c>
      <c r="C20275" s="22" t="s">
        <v>180</v>
      </c>
      <c r="D20275" s="22" t="s">
        <v>20663</v>
      </c>
      <c r="E20275" s="22" t="s">
        <v>58</v>
      </c>
      <c r="F20275" s="22" t="s">
        <v>168</v>
      </c>
      <c r="H20275" s="22" t="s">
        <v>15</v>
      </c>
      <c r="K20275" s="40"/>
      <c r="L20275" s="40"/>
    </row>
    <row r="20276" spans="1:12">
      <c r="A20276" s="17">
        <v>45930</v>
      </c>
      <c r="B20276" s="22" t="s">
        <v>10</v>
      </c>
      <c r="C20276" s="22" t="s">
        <v>180</v>
      </c>
      <c r="D20276" s="22" t="s">
        <v>20664</v>
      </c>
      <c r="E20276" s="22" t="s">
        <v>58</v>
      </c>
      <c r="F20276" s="22" t="s">
        <v>168</v>
      </c>
      <c r="H20276" s="22" t="s">
        <v>15</v>
      </c>
      <c r="K20276" s="40"/>
      <c r="L20276" s="40"/>
    </row>
    <row r="20277" spans="1:12">
      <c r="A20277" s="17">
        <v>45930</v>
      </c>
      <c r="B20277" s="22" t="s">
        <v>10</v>
      </c>
      <c r="C20277" s="22" t="s">
        <v>180</v>
      </c>
      <c r="D20277" s="22" t="s">
        <v>20665</v>
      </c>
      <c r="E20277" s="22" t="s">
        <v>58</v>
      </c>
      <c r="F20277" s="22" t="s">
        <v>168</v>
      </c>
      <c r="H20277" s="22" t="s">
        <v>15</v>
      </c>
      <c r="K20277" s="40"/>
      <c r="L20277" s="40"/>
    </row>
    <row r="20278" spans="1:12">
      <c r="A20278" s="17">
        <v>45930</v>
      </c>
      <c r="B20278" s="22" t="s">
        <v>10</v>
      </c>
      <c r="C20278" s="22" t="s">
        <v>180</v>
      </c>
      <c r="D20278" s="22" t="s">
        <v>20666</v>
      </c>
      <c r="E20278" s="22" t="s">
        <v>58</v>
      </c>
      <c r="F20278" s="22" t="s">
        <v>168</v>
      </c>
      <c r="H20278" s="22" t="s">
        <v>15</v>
      </c>
      <c r="K20278" s="40"/>
      <c r="L20278" s="40"/>
    </row>
    <row r="20279" spans="1:12">
      <c r="A20279" s="17">
        <v>45930</v>
      </c>
      <c r="B20279" s="22" t="s">
        <v>10</v>
      </c>
      <c r="C20279" s="22" t="s">
        <v>180</v>
      </c>
      <c r="D20279" s="22" t="s">
        <v>20667</v>
      </c>
      <c r="E20279" s="22" t="s">
        <v>58</v>
      </c>
      <c r="F20279" s="22" t="s">
        <v>168</v>
      </c>
      <c r="H20279" s="22" t="s">
        <v>15</v>
      </c>
      <c r="K20279" s="40"/>
      <c r="L20279" s="40"/>
    </row>
    <row r="20280" spans="1:12">
      <c r="A20280" s="17">
        <v>45930</v>
      </c>
      <c r="B20280" s="22" t="s">
        <v>10</v>
      </c>
      <c r="C20280" s="22" t="s">
        <v>187</v>
      </c>
      <c r="D20280" s="22" t="s">
        <v>20668</v>
      </c>
      <c r="E20280" s="22" t="s">
        <v>58</v>
      </c>
      <c r="F20280" s="22" t="s">
        <v>168</v>
      </c>
      <c r="H20280" s="22" t="s">
        <v>15</v>
      </c>
      <c r="K20280" s="40"/>
      <c r="L20280" s="40"/>
    </row>
    <row r="20281" spans="1:12">
      <c r="A20281" s="17">
        <v>45930</v>
      </c>
      <c r="B20281" s="22" t="s">
        <v>10</v>
      </c>
      <c r="C20281" s="22" t="s">
        <v>191</v>
      </c>
      <c r="D20281" s="22" t="s">
        <v>20669</v>
      </c>
      <c r="E20281" s="22" t="s">
        <v>58</v>
      </c>
      <c r="F20281" s="22" t="s">
        <v>168</v>
      </c>
      <c r="H20281" s="22" t="s">
        <v>15</v>
      </c>
      <c r="K20281" s="40"/>
      <c r="L20281" s="40"/>
    </row>
    <row r="20282" spans="1:12">
      <c r="A20282" s="17">
        <v>45930</v>
      </c>
      <c r="B20282" s="22" t="s">
        <v>10</v>
      </c>
      <c r="C20282" s="22" t="s">
        <v>191</v>
      </c>
      <c r="D20282" s="22" t="s">
        <v>20670</v>
      </c>
      <c r="E20282" s="22" t="s">
        <v>58</v>
      </c>
      <c r="F20282" s="22" t="s">
        <v>168</v>
      </c>
      <c r="H20282" s="22" t="s">
        <v>15</v>
      </c>
      <c r="K20282" s="40"/>
      <c r="L20282" s="40"/>
    </row>
    <row r="20283" spans="1:12">
      <c r="A20283" s="17">
        <v>45930</v>
      </c>
      <c r="B20283" s="22" t="s">
        <v>10</v>
      </c>
      <c r="C20283" s="22" t="s">
        <v>191</v>
      </c>
      <c r="D20283" s="22" t="s">
        <v>20671</v>
      </c>
      <c r="E20283" s="22" t="s">
        <v>58</v>
      </c>
      <c r="F20283" s="22" t="s">
        <v>168</v>
      </c>
      <c r="H20283" s="22" t="s">
        <v>15</v>
      </c>
      <c r="K20283" s="40"/>
      <c r="L20283" s="40"/>
    </row>
    <row r="20284" spans="1:12">
      <c r="A20284" s="17">
        <v>45930</v>
      </c>
      <c r="B20284" s="22" t="s">
        <v>10</v>
      </c>
      <c r="C20284" s="22" t="s">
        <v>191</v>
      </c>
      <c r="D20284" s="22" t="s">
        <v>20672</v>
      </c>
      <c r="E20284" s="22" t="s">
        <v>58</v>
      </c>
      <c r="F20284" s="22" t="s">
        <v>168</v>
      </c>
      <c r="H20284" s="22" t="s">
        <v>15</v>
      </c>
      <c r="K20284" s="40"/>
      <c r="L20284" s="40"/>
    </row>
    <row r="20285" spans="1:12">
      <c r="A20285" s="17">
        <v>45930</v>
      </c>
      <c r="B20285" s="22" t="s">
        <v>10</v>
      </c>
      <c r="C20285" s="22" t="s">
        <v>191</v>
      </c>
      <c r="D20285" s="22" t="s">
        <v>20673</v>
      </c>
      <c r="E20285" s="22" t="s">
        <v>58</v>
      </c>
      <c r="F20285" s="22" t="s">
        <v>168</v>
      </c>
      <c r="H20285" s="22" t="s">
        <v>15</v>
      </c>
      <c r="K20285" s="40"/>
      <c r="L20285" s="40"/>
    </row>
    <row r="20286" spans="1:12">
      <c r="A20286" s="17">
        <v>45930</v>
      </c>
      <c r="B20286" s="22" t="s">
        <v>10</v>
      </c>
      <c r="C20286" s="22" t="s">
        <v>191</v>
      </c>
      <c r="D20286" s="22" t="s">
        <v>20674</v>
      </c>
      <c r="E20286" s="22" t="s">
        <v>58</v>
      </c>
      <c r="F20286" s="22" t="s">
        <v>168</v>
      </c>
      <c r="H20286" s="22" t="s">
        <v>15</v>
      </c>
      <c r="K20286" s="40"/>
      <c r="L20286" s="40"/>
    </row>
    <row r="20287" spans="1:12">
      <c r="A20287" s="17">
        <v>45930</v>
      </c>
      <c r="B20287" s="22" t="s">
        <v>10</v>
      </c>
      <c r="C20287" s="22" t="s">
        <v>191</v>
      </c>
      <c r="D20287" s="22" t="s">
        <v>20675</v>
      </c>
      <c r="E20287" s="22" t="s">
        <v>58</v>
      </c>
      <c r="F20287" s="22" t="s">
        <v>168</v>
      </c>
      <c r="H20287" s="22" t="s">
        <v>15</v>
      </c>
      <c r="K20287" s="40"/>
      <c r="L20287" s="40"/>
    </row>
    <row r="20288" spans="1:12">
      <c r="A20288" s="17">
        <v>45930</v>
      </c>
      <c r="B20288" s="22" t="s">
        <v>10</v>
      </c>
      <c r="C20288" s="22" t="s">
        <v>191</v>
      </c>
      <c r="D20288" s="22" t="s">
        <v>20676</v>
      </c>
      <c r="E20288" s="22" t="s">
        <v>58</v>
      </c>
      <c r="F20288" s="22" t="s">
        <v>168</v>
      </c>
      <c r="H20288" s="22" t="s">
        <v>15</v>
      </c>
      <c r="K20288" s="40"/>
      <c r="L20288" s="40"/>
    </row>
    <row r="20289" spans="1:12">
      <c r="A20289" s="17">
        <v>45930</v>
      </c>
      <c r="B20289" s="22" t="s">
        <v>10</v>
      </c>
      <c r="C20289" s="22" t="s">
        <v>191</v>
      </c>
      <c r="D20289" s="22" t="s">
        <v>20677</v>
      </c>
      <c r="E20289" s="22" t="s">
        <v>58</v>
      </c>
      <c r="F20289" s="22" t="s">
        <v>168</v>
      </c>
      <c r="H20289" s="22" t="s">
        <v>15</v>
      </c>
      <c r="K20289" s="40"/>
      <c r="L20289" s="40"/>
    </row>
    <row r="20290" spans="1:12">
      <c r="A20290" s="17">
        <v>45930</v>
      </c>
      <c r="B20290" s="22" t="s">
        <v>10</v>
      </c>
      <c r="C20290" s="22" t="s">
        <v>191</v>
      </c>
      <c r="D20290" s="22" t="s">
        <v>20678</v>
      </c>
      <c r="E20290" s="22" t="s">
        <v>58</v>
      </c>
      <c r="F20290" s="22" t="s">
        <v>168</v>
      </c>
      <c r="H20290" s="22" t="s">
        <v>15</v>
      </c>
      <c r="K20290" s="40"/>
      <c r="L20290" s="40"/>
    </row>
    <row r="20291" spans="1:12">
      <c r="A20291" s="17">
        <v>45930</v>
      </c>
      <c r="B20291" s="22" t="s">
        <v>10</v>
      </c>
      <c r="C20291" s="22" t="s">
        <v>191</v>
      </c>
      <c r="D20291" s="22" t="s">
        <v>20679</v>
      </c>
      <c r="E20291" s="22" t="s">
        <v>58</v>
      </c>
      <c r="F20291" s="22" t="s">
        <v>168</v>
      </c>
      <c r="H20291" s="22" t="s">
        <v>15</v>
      </c>
      <c r="K20291" s="40"/>
      <c r="L20291" s="40"/>
    </row>
    <row r="20292" spans="1:12">
      <c r="A20292" s="17">
        <v>45930</v>
      </c>
      <c r="B20292" s="22" t="s">
        <v>10</v>
      </c>
      <c r="C20292" s="22" t="s">
        <v>571</v>
      </c>
      <c r="D20292" s="22" t="s">
        <v>20680</v>
      </c>
      <c r="E20292" s="22" t="s">
        <v>58</v>
      </c>
      <c r="F20292" s="22" t="s">
        <v>168</v>
      </c>
      <c r="H20292" s="22" t="s">
        <v>15</v>
      </c>
      <c r="K20292" s="40"/>
      <c r="L20292" s="40"/>
    </row>
    <row r="20293" spans="1:12">
      <c r="A20293" s="17">
        <v>45930</v>
      </c>
      <c r="B20293" s="22" t="s">
        <v>10</v>
      </c>
      <c r="C20293" s="22" t="s">
        <v>571</v>
      </c>
      <c r="D20293" s="22" t="s">
        <v>20681</v>
      </c>
      <c r="E20293" s="22" t="s">
        <v>58</v>
      </c>
      <c r="F20293" s="22" t="s">
        <v>168</v>
      </c>
      <c r="H20293" s="22" t="s">
        <v>15</v>
      </c>
      <c r="K20293" s="40"/>
      <c r="L20293" s="40"/>
    </row>
    <row r="20294" spans="1:12">
      <c r="A20294" s="17">
        <v>45930</v>
      </c>
      <c r="B20294" s="22" t="s">
        <v>10</v>
      </c>
      <c r="C20294" s="22" t="s">
        <v>571</v>
      </c>
      <c r="D20294" s="22" t="s">
        <v>20682</v>
      </c>
      <c r="E20294" s="22" t="s">
        <v>58</v>
      </c>
      <c r="F20294" s="22" t="s">
        <v>168</v>
      </c>
      <c r="H20294" s="22" t="s">
        <v>15</v>
      </c>
      <c r="K20294" s="40"/>
      <c r="L20294" s="40"/>
    </row>
    <row r="20295" spans="1:12">
      <c r="A20295" s="17">
        <v>45930</v>
      </c>
      <c r="B20295" s="22" t="s">
        <v>10</v>
      </c>
      <c r="C20295" s="22" t="s">
        <v>571</v>
      </c>
      <c r="D20295" s="22" t="s">
        <v>20683</v>
      </c>
      <c r="E20295" s="22" t="s">
        <v>58</v>
      </c>
      <c r="F20295" s="22" t="s">
        <v>168</v>
      </c>
      <c r="H20295" s="22" t="s">
        <v>15</v>
      </c>
      <c r="K20295" s="40"/>
      <c r="L20295" s="40"/>
    </row>
    <row r="20296" spans="1:12">
      <c r="A20296" s="17">
        <v>45930</v>
      </c>
      <c r="B20296" s="22" t="s">
        <v>10</v>
      </c>
      <c r="C20296" s="22" t="s">
        <v>571</v>
      </c>
      <c r="D20296" s="22" t="s">
        <v>20684</v>
      </c>
      <c r="E20296" s="22" t="s">
        <v>58</v>
      </c>
      <c r="F20296" s="22" t="s">
        <v>168</v>
      </c>
      <c r="H20296" s="22" t="s">
        <v>15</v>
      </c>
      <c r="K20296" s="40"/>
      <c r="L20296" s="40"/>
    </row>
    <row r="20297" spans="1:12">
      <c r="A20297" s="17">
        <v>45930</v>
      </c>
      <c r="B20297" s="22" t="s">
        <v>10</v>
      </c>
      <c r="C20297" s="22" t="s">
        <v>571</v>
      </c>
      <c r="D20297" s="22" t="s">
        <v>20685</v>
      </c>
      <c r="E20297" s="22" t="s">
        <v>58</v>
      </c>
      <c r="F20297" s="22" t="s">
        <v>168</v>
      </c>
      <c r="H20297" s="22" t="s">
        <v>15</v>
      </c>
      <c r="K20297" s="40"/>
      <c r="L20297" s="40"/>
    </row>
    <row r="20298" spans="1:12">
      <c r="A20298" s="17">
        <v>45930</v>
      </c>
      <c r="B20298" s="22" t="s">
        <v>10</v>
      </c>
      <c r="C20298" s="22" t="s">
        <v>571</v>
      </c>
      <c r="D20298" s="22" t="s">
        <v>20686</v>
      </c>
      <c r="E20298" s="22" t="s">
        <v>58</v>
      </c>
      <c r="F20298" s="22" t="s">
        <v>168</v>
      </c>
      <c r="H20298" s="22" t="s">
        <v>15</v>
      </c>
      <c r="K20298" s="40"/>
      <c r="L20298" s="40"/>
    </row>
    <row r="20299" spans="1:12">
      <c r="A20299" s="17">
        <v>45930</v>
      </c>
      <c r="B20299" s="22" t="s">
        <v>10</v>
      </c>
      <c r="C20299" s="22" t="s">
        <v>571</v>
      </c>
      <c r="D20299" s="22" t="s">
        <v>20687</v>
      </c>
      <c r="E20299" s="22" t="s">
        <v>58</v>
      </c>
      <c r="F20299" s="22" t="s">
        <v>168</v>
      </c>
      <c r="H20299" s="22" t="s">
        <v>15</v>
      </c>
      <c r="K20299" s="40"/>
      <c r="L20299" s="40"/>
    </row>
    <row r="20300" spans="1:12">
      <c r="A20300" s="17">
        <v>45930</v>
      </c>
      <c r="B20300" s="22" t="s">
        <v>10</v>
      </c>
      <c r="C20300" s="22" t="s">
        <v>571</v>
      </c>
      <c r="D20300" s="22" t="s">
        <v>20688</v>
      </c>
      <c r="E20300" s="22" t="s">
        <v>58</v>
      </c>
      <c r="F20300" s="22" t="s">
        <v>168</v>
      </c>
      <c r="H20300" s="22" t="s">
        <v>15</v>
      </c>
      <c r="K20300" s="40"/>
      <c r="L20300" s="40"/>
    </row>
    <row r="20301" spans="1:12">
      <c r="A20301" s="17">
        <v>45930</v>
      </c>
      <c r="B20301" s="22" t="s">
        <v>10</v>
      </c>
      <c r="C20301" s="22" t="s">
        <v>571</v>
      </c>
      <c r="D20301" s="22" t="s">
        <v>20689</v>
      </c>
      <c r="E20301" s="22" t="s">
        <v>58</v>
      </c>
      <c r="F20301" s="22" t="s">
        <v>168</v>
      </c>
      <c r="H20301" s="22" t="s">
        <v>15</v>
      </c>
      <c r="K20301" s="40"/>
      <c r="L20301" s="40"/>
    </row>
    <row r="20302" spans="1:12">
      <c r="A20302" s="17">
        <v>45930</v>
      </c>
      <c r="B20302" s="22" t="s">
        <v>10</v>
      </c>
      <c r="C20302" s="22" t="s">
        <v>573</v>
      </c>
      <c r="D20302" s="22" t="s">
        <v>20690</v>
      </c>
      <c r="E20302" s="22" t="s">
        <v>58</v>
      </c>
      <c r="F20302" s="22" t="s">
        <v>168</v>
      </c>
      <c r="H20302" s="22" t="s">
        <v>15</v>
      </c>
      <c r="K20302" s="40"/>
      <c r="L20302" s="40"/>
    </row>
    <row r="20303" spans="1:12">
      <c r="A20303" s="17">
        <v>45930</v>
      </c>
      <c r="B20303" s="22" t="s">
        <v>10</v>
      </c>
      <c r="C20303" s="22" t="s">
        <v>573</v>
      </c>
      <c r="D20303" s="22" t="s">
        <v>20691</v>
      </c>
      <c r="E20303" s="22" t="s">
        <v>58</v>
      </c>
      <c r="F20303" s="22" t="s">
        <v>168</v>
      </c>
      <c r="H20303" s="22" t="s">
        <v>15</v>
      </c>
      <c r="K20303" s="40"/>
      <c r="L20303" s="40"/>
    </row>
    <row r="20304" spans="1:12">
      <c r="A20304" s="17">
        <v>45930</v>
      </c>
      <c r="B20304" s="22" t="s">
        <v>10</v>
      </c>
      <c r="C20304" s="22" t="s">
        <v>573</v>
      </c>
      <c r="D20304" s="22" t="s">
        <v>20692</v>
      </c>
      <c r="E20304" s="22" t="s">
        <v>58</v>
      </c>
      <c r="F20304" s="22" t="s">
        <v>168</v>
      </c>
      <c r="H20304" s="22" t="s">
        <v>15</v>
      </c>
      <c r="K20304" s="40"/>
      <c r="L20304" s="40"/>
    </row>
    <row r="20305" spans="1:12">
      <c r="A20305" s="17">
        <v>45930</v>
      </c>
      <c r="B20305" s="22" t="s">
        <v>10</v>
      </c>
      <c r="C20305" s="22" t="s">
        <v>573</v>
      </c>
      <c r="D20305" s="22" t="s">
        <v>20693</v>
      </c>
      <c r="E20305" s="22" t="s">
        <v>58</v>
      </c>
      <c r="F20305" s="22" t="s">
        <v>168</v>
      </c>
      <c r="H20305" s="22" t="s">
        <v>15</v>
      </c>
      <c r="K20305" s="40"/>
      <c r="L20305" s="40"/>
    </row>
    <row r="20306" spans="1:12">
      <c r="A20306" s="17">
        <v>45930</v>
      </c>
      <c r="B20306" s="22" t="s">
        <v>10</v>
      </c>
      <c r="C20306" s="22" t="s">
        <v>573</v>
      </c>
      <c r="D20306" s="22" t="s">
        <v>20694</v>
      </c>
      <c r="E20306" s="22" t="s">
        <v>58</v>
      </c>
      <c r="F20306" s="22" t="s">
        <v>168</v>
      </c>
      <c r="H20306" s="22" t="s">
        <v>15</v>
      </c>
      <c r="K20306" s="40"/>
      <c r="L20306" s="40"/>
    </row>
    <row r="20307" spans="1:12">
      <c r="A20307" s="17">
        <v>45930</v>
      </c>
      <c r="B20307" s="22" t="s">
        <v>10</v>
      </c>
      <c r="C20307" s="22" t="s">
        <v>573</v>
      </c>
      <c r="D20307" s="22" t="s">
        <v>20695</v>
      </c>
      <c r="E20307" s="22" t="s">
        <v>58</v>
      </c>
      <c r="F20307" s="22" t="s">
        <v>168</v>
      </c>
      <c r="H20307" s="22" t="s">
        <v>15</v>
      </c>
      <c r="K20307" s="40"/>
      <c r="L20307" s="40"/>
    </row>
    <row r="20308" spans="1:12">
      <c r="A20308" s="17">
        <v>45930</v>
      </c>
      <c r="B20308" s="22" t="s">
        <v>10</v>
      </c>
      <c r="C20308" s="22" t="s">
        <v>573</v>
      </c>
      <c r="D20308" s="22" t="s">
        <v>20696</v>
      </c>
      <c r="E20308" s="22" t="s">
        <v>58</v>
      </c>
      <c r="F20308" s="22" t="s">
        <v>168</v>
      </c>
      <c r="H20308" s="22" t="s">
        <v>15</v>
      </c>
      <c r="K20308" s="40"/>
      <c r="L20308" s="40"/>
    </row>
    <row r="20309" spans="1:12">
      <c r="A20309" s="17">
        <v>45930</v>
      </c>
      <c r="B20309" s="22" t="s">
        <v>10</v>
      </c>
      <c r="C20309" s="22" t="s">
        <v>573</v>
      </c>
      <c r="D20309" s="22" t="s">
        <v>20697</v>
      </c>
      <c r="E20309" s="22" t="s">
        <v>58</v>
      </c>
      <c r="F20309" s="22" t="s">
        <v>168</v>
      </c>
      <c r="H20309" s="22" t="s">
        <v>15</v>
      </c>
      <c r="K20309" s="40"/>
      <c r="L20309" s="40"/>
    </row>
    <row r="20310" spans="1:12">
      <c r="A20310" s="17">
        <v>45930</v>
      </c>
      <c r="B20310" s="22" t="s">
        <v>10</v>
      </c>
      <c r="C20310" s="22" t="s">
        <v>573</v>
      </c>
      <c r="D20310" s="22" t="s">
        <v>20698</v>
      </c>
      <c r="E20310" s="22" t="s">
        <v>58</v>
      </c>
      <c r="F20310" s="22" t="s">
        <v>168</v>
      </c>
      <c r="H20310" s="22" t="s">
        <v>15</v>
      </c>
      <c r="K20310" s="40"/>
      <c r="L20310" s="40"/>
    </row>
    <row r="20311" spans="1:12">
      <c r="A20311" s="17">
        <v>45930</v>
      </c>
      <c r="B20311" s="22" t="s">
        <v>10</v>
      </c>
      <c r="C20311" s="22" t="s">
        <v>573</v>
      </c>
      <c r="D20311" s="22" t="s">
        <v>20699</v>
      </c>
      <c r="E20311" s="22" t="s">
        <v>58</v>
      </c>
      <c r="F20311" s="22" t="s">
        <v>168</v>
      </c>
      <c r="H20311" s="22" t="s">
        <v>15</v>
      </c>
      <c r="K20311" s="40"/>
      <c r="L20311" s="40"/>
    </row>
    <row r="20312" spans="1:12">
      <c r="A20312" s="17">
        <v>45930</v>
      </c>
      <c r="B20312" s="22" t="s">
        <v>10</v>
      </c>
      <c r="C20312" s="22" t="s">
        <v>10776</v>
      </c>
      <c r="D20312" s="22" t="s">
        <v>20700</v>
      </c>
      <c r="E20312" s="22" t="s">
        <v>58</v>
      </c>
      <c r="F20312" s="22" t="s">
        <v>59</v>
      </c>
      <c r="G20312" s="9">
        <v>200</v>
      </c>
      <c r="H20312" s="22" t="s">
        <v>15</v>
      </c>
      <c r="I20312" s="28">
        <v>0.09</v>
      </c>
      <c r="J20312" s="28">
        <v>18.54</v>
      </c>
      <c r="K20312" s="40"/>
      <c r="L20312" s="40"/>
    </row>
    <row r="20313" spans="1:12">
      <c r="A20313" s="17">
        <v>45930</v>
      </c>
      <c r="B20313" s="22" t="s">
        <v>10</v>
      </c>
      <c r="C20313" s="22" t="s">
        <v>573</v>
      </c>
      <c r="D20313" s="22" t="s">
        <v>20701</v>
      </c>
      <c r="E20313" s="22" t="s">
        <v>58</v>
      </c>
      <c r="F20313" s="22" t="s">
        <v>168</v>
      </c>
      <c r="H20313" s="22" t="s">
        <v>15</v>
      </c>
      <c r="K20313" s="40"/>
      <c r="L20313" s="40"/>
    </row>
    <row r="20314" spans="1:12">
      <c r="A20314" s="17">
        <v>45930</v>
      </c>
      <c r="B20314" s="22" t="s">
        <v>10</v>
      </c>
      <c r="C20314" s="22" t="s">
        <v>573</v>
      </c>
      <c r="D20314" s="22" t="s">
        <v>20702</v>
      </c>
      <c r="E20314" s="22" t="s">
        <v>58</v>
      </c>
      <c r="F20314" s="22" t="s">
        <v>168</v>
      </c>
      <c r="H20314" s="22" t="s">
        <v>15</v>
      </c>
      <c r="K20314" s="40"/>
      <c r="L20314" s="40"/>
    </row>
    <row r="20315" spans="1:12">
      <c r="A20315" s="17">
        <v>45930</v>
      </c>
      <c r="B20315" s="22" t="s">
        <v>10</v>
      </c>
      <c r="C20315" s="22" t="s">
        <v>573</v>
      </c>
      <c r="D20315" s="22" t="s">
        <v>20703</v>
      </c>
      <c r="E20315" s="22" t="s">
        <v>58</v>
      </c>
      <c r="F20315" s="22" t="s">
        <v>168</v>
      </c>
      <c r="H20315" s="22" t="s">
        <v>15</v>
      </c>
      <c r="K20315" s="40"/>
      <c r="L20315" s="40"/>
    </row>
    <row r="20316" spans="1:12">
      <c r="A20316" s="17">
        <v>45930</v>
      </c>
      <c r="B20316" s="22" t="s">
        <v>10</v>
      </c>
      <c r="C20316" s="22" t="s">
        <v>573</v>
      </c>
      <c r="D20316" s="22" t="s">
        <v>20704</v>
      </c>
      <c r="E20316" s="22" t="s">
        <v>58</v>
      </c>
      <c r="F20316" s="22" t="s">
        <v>168</v>
      </c>
      <c r="H20316" s="22" t="s">
        <v>15</v>
      </c>
      <c r="K20316" s="40"/>
      <c r="L20316" s="40"/>
    </row>
    <row r="20317" spans="1:12">
      <c r="A20317" s="17">
        <v>45930</v>
      </c>
      <c r="B20317" s="22" t="s">
        <v>10</v>
      </c>
      <c r="C20317" s="22" t="s">
        <v>703</v>
      </c>
      <c r="D20317" s="22" t="s">
        <v>20705</v>
      </c>
      <c r="E20317" s="22" t="s">
        <v>58</v>
      </c>
      <c r="F20317" s="22" t="s">
        <v>168</v>
      </c>
      <c r="H20317" s="22" t="s">
        <v>15</v>
      </c>
      <c r="K20317" s="40"/>
      <c r="L20317" s="40"/>
    </row>
    <row r="20318" spans="1:12">
      <c r="A20318" s="17">
        <v>45930</v>
      </c>
      <c r="B20318" s="22" t="s">
        <v>10</v>
      </c>
      <c r="C20318" s="22" t="s">
        <v>700</v>
      </c>
      <c r="D20318" s="22" t="s">
        <v>20706</v>
      </c>
      <c r="E20318" s="22" t="s">
        <v>58</v>
      </c>
      <c r="F20318" s="22" t="s">
        <v>168</v>
      </c>
      <c r="H20318" s="22" t="s">
        <v>15</v>
      </c>
      <c r="K20318" s="40"/>
      <c r="L20318" s="40"/>
    </row>
    <row r="20319" spans="1:12">
      <c r="A20319" s="17">
        <v>45930</v>
      </c>
      <c r="B20319" s="22" t="s">
        <v>10</v>
      </c>
      <c r="C20319" s="22" t="s">
        <v>700</v>
      </c>
      <c r="D20319" s="22" t="s">
        <v>20707</v>
      </c>
      <c r="E20319" s="22" t="s">
        <v>58</v>
      </c>
      <c r="F20319" s="22" t="s">
        <v>168</v>
      </c>
      <c r="H20319" s="22" t="s">
        <v>15</v>
      </c>
      <c r="K20319" s="40"/>
      <c r="L20319" s="40"/>
    </row>
    <row r="20320" spans="1:12">
      <c r="A20320" s="17">
        <v>45930</v>
      </c>
      <c r="B20320" s="22" t="s">
        <v>10</v>
      </c>
      <c r="C20320" s="22" t="s">
        <v>700</v>
      </c>
      <c r="D20320" s="22" t="s">
        <v>20708</v>
      </c>
      <c r="E20320" s="22" t="s">
        <v>58</v>
      </c>
      <c r="F20320" s="22" t="s">
        <v>168</v>
      </c>
      <c r="H20320" s="22" t="s">
        <v>15</v>
      </c>
      <c r="K20320" s="40"/>
      <c r="L20320" s="40"/>
    </row>
    <row r="20321" spans="1:12">
      <c r="A20321" s="17">
        <v>45930</v>
      </c>
      <c r="B20321" s="22" t="s">
        <v>10</v>
      </c>
      <c r="C20321" s="22" t="s">
        <v>700</v>
      </c>
      <c r="D20321" s="22" t="s">
        <v>20709</v>
      </c>
      <c r="E20321" s="22" t="s">
        <v>58</v>
      </c>
      <c r="F20321" s="22" t="s">
        <v>168</v>
      </c>
      <c r="H20321" s="22" t="s">
        <v>15</v>
      </c>
      <c r="K20321" s="40"/>
      <c r="L20321" s="40"/>
    </row>
    <row r="20322" spans="1:12">
      <c r="A20322" s="17">
        <v>45930</v>
      </c>
      <c r="B20322" s="22" t="s">
        <v>10</v>
      </c>
      <c r="C20322" s="22" t="s">
        <v>700</v>
      </c>
      <c r="D20322" s="22" t="s">
        <v>20710</v>
      </c>
      <c r="E20322" s="22" t="s">
        <v>58</v>
      </c>
      <c r="F20322" s="22" t="s">
        <v>168</v>
      </c>
      <c r="H20322" s="22" t="s">
        <v>15</v>
      </c>
      <c r="K20322" s="40"/>
      <c r="L20322" s="40"/>
    </row>
    <row r="20323" spans="1:12">
      <c r="A20323" s="17">
        <v>45930</v>
      </c>
      <c r="B20323" s="22" t="s">
        <v>10</v>
      </c>
      <c r="C20323" s="22" t="s">
        <v>700</v>
      </c>
      <c r="D20323" s="22" t="s">
        <v>20711</v>
      </c>
      <c r="E20323" s="22" t="s">
        <v>58</v>
      </c>
      <c r="F20323" s="22" t="s">
        <v>168</v>
      </c>
      <c r="H20323" s="22" t="s">
        <v>15</v>
      </c>
      <c r="K20323" s="40"/>
      <c r="L20323" s="40"/>
    </row>
    <row r="20324" spans="1:12">
      <c r="A20324" s="17">
        <v>45930</v>
      </c>
      <c r="B20324" s="22" t="s">
        <v>10</v>
      </c>
      <c r="C20324" s="22" t="s">
        <v>700</v>
      </c>
      <c r="D20324" s="22" t="s">
        <v>20712</v>
      </c>
      <c r="E20324" s="22" t="s">
        <v>58</v>
      </c>
      <c r="F20324" s="22" t="s">
        <v>168</v>
      </c>
      <c r="H20324" s="22" t="s">
        <v>15</v>
      </c>
      <c r="K20324" s="40"/>
      <c r="L20324" s="40"/>
    </row>
    <row r="20325" spans="1:12">
      <c r="A20325" s="17">
        <v>45930</v>
      </c>
      <c r="B20325" s="22" t="s">
        <v>10</v>
      </c>
      <c r="C20325" s="22" t="s">
        <v>700</v>
      </c>
      <c r="D20325" s="22" t="s">
        <v>20713</v>
      </c>
      <c r="E20325" s="22" t="s">
        <v>58</v>
      </c>
      <c r="F20325" s="22" t="s">
        <v>168</v>
      </c>
      <c r="H20325" s="22" t="s">
        <v>15</v>
      </c>
      <c r="K20325" s="40"/>
      <c r="L20325" s="40"/>
    </row>
    <row r="20326" spans="1:12">
      <c r="A20326" s="17">
        <v>45930</v>
      </c>
      <c r="B20326" s="22" t="s">
        <v>10</v>
      </c>
      <c r="C20326" s="22" t="s">
        <v>700</v>
      </c>
      <c r="D20326" s="22" t="s">
        <v>20714</v>
      </c>
      <c r="E20326" s="22" t="s">
        <v>58</v>
      </c>
      <c r="F20326" s="22" t="s">
        <v>168</v>
      </c>
      <c r="H20326" s="22" t="s">
        <v>15</v>
      </c>
      <c r="K20326" s="40"/>
      <c r="L20326" s="40"/>
    </row>
    <row r="20327" spans="1:12">
      <c r="A20327" s="17">
        <v>45930</v>
      </c>
      <c r="B20327" s="22" t="s">
        <v>10</v>
      </c>
      <c r="C20327" s="22" t="s">
        <v>12727</v>
      </c>
      <c r="D20327" s="22" t="s">
        <v>20715</v>
      </c>
      <c r="E20327" s="22" t="s">
        <v>58</v>
      </c>
      <c r="F20327" s="22" t="s">
        <v>168</v>
      </c>
      <c r="H20327" s="22" t="s">
        <v>15</v>
      </c>
      <c r="K20327" s="40"/>
      <c r="L20327" s="40"/>
    </row>
    <row r="20328" spans="1:12">
      <c r="A20328" s="17">
        <v>45930</v>
      </c>
      <c r="B20328" s="22" t="s">
        <v>10</v>
      </c>
      <c r="C20328" s="22" t="s">
        <v>12727</v>
      </c>
      <c r="D20328" s="22" t="s">
        <v>20716</v>
      </c>
      <c r="E20328" s="22" t="s">
        <v>58</v>
      </c>
      <c r="F20328" s="22" t="s">
        <v>168</v>
      </c>
      <c r="H20328" s="22" t="s">
        <v>15</v>
      </c>
      <c r="K20328" s="40"/>
      <c r="L20328" s="40"/>
    </row>
    <row r="20329" spans="1:12">
      <c r="A20329" s="17">
        <v>45930</v>
      </c>
      <c r="B20329" s="22" t="s">
        <v>10</v>
      </c>
      <c r="C20329" s="22" t="s">
        <v>12727</v>
      </c>
      <c r="D20329" s="22" t="s">
        <v>20717</v>
      </c>
      <c r="E20329" s="22" t="s">
        <v>58</v>
      </c>
      <c r="F20329" s="22" t="s">
        <v>168</v>
      </c>
      <c r="H20329" s="22" t="s">
        <v>15</v>
      </c>
      <c r="K20329" s="40"/>
      <c r="L20329" s="40"/>
    </row>
    <row r="20330" spans="1:12">
      <c r="A20330" s="17">
        <v>45930</v>
      </c>
      <c r="B20330" s="22" t="s">
        <v>10</v>
      </c>
      <c r="C20330" s="22" t="s">
        <v>357</v>
      </c>
      <c r="D20330" s="22" t="s">
        <v>20718</v>
      </c>
      <c r="E20330" s="22" t="s">
        <v>58</v>
      </c>
      <c r="F20330" s="22" t="s">
        <v>263</v>
      </c>
      <c r="G20330" s="9">
        <v>16012.879000000001</v>
      </c>
      <c r="H20330" s="22" t="s">
        <v>15</v>
      </c>
      <c r="I20330" s="28">
        <v>0</v>
      </c>
      <c r="J20330" s="28">
        <v>0</v>
      </c>
      <c r="K20330" s="40"/>
      <c r="L20330" s="40"/>
    </row>
    <row r="20331" spans="1:12">
      <c r="A20331" s="17">
        <v>45930</v>
      </c>
      <c r="B20331" s="22" t="s">
        <v>10</v>
      </c>
      <c r="C20331" s="22" t="s">
        <v>12725</v>
      </c>
      <c r="D20331" s="22" t="s">
        <v>20719</v>
      </c>
      <c r="E20331" s="22" t="s">
        <v>58</v>
      </c>
      <c r="F20331" s="22" t="s">
        <v>168</v>
      </c>
      <c r="H20331" s="22" t="s">
        <v>15</v>
      </c>
      <c r="K20331" s="40"/>
      <c r="L20331" s="40"/>
    </row>
    <row r="20332" spans="1:12">
      <c r="A20332" s="17">
        <v>45930</v>
      </c>
      <c r="B20332" s="22" t="s">
        <v>10</v>
      </c>
      <c r="C20332" s="22" t="s">
        <v>6614</v>
      </c>
      <c r="D20332" s="22" t="s">
        <v>20720</v>
      </c>
      <c r="E20332" s="22" t="s">
        <v>141</v>
      </c>
      <c r="F20332" s="22" t="s">
        <v>141</v>
      </c>
      <c r="H20332" s="22" t="s">
        <v>41</v>
      </c>
      <c r="I20332" s="28">
        <v>0</v>
      </c>
      <c r="J20332" s="28">
        <v>0</v>
      </c>
      <c r="K20332" s="40"/>
      <c r="L20332" s="40"/>
    </row>
    <row r="20333" spans="1:12">
      <c r="A20333" s="17">
        <v>45930</v>
      </c>
      <c r="B20333" s="22" t="s">
        <v>10</v>
      </c>
      <c r="C20333" s="22" t="s">
        <v>7102</v>
      </c>
      <c r="D20333" s="22" t="s">
        <v>20721</v>
      </c>
      <c r="E20333" s="22" t="s">
        <v>141</v>
      </c>
      <c r="F20333" s="22" t="s">
        <v>141</v>
      </c>
      <c r="H20333" s="22" t="s">
        <v>41</v>
      </c>
      <c r="I20333" s="28">
        <v>0</v>
      </c>
      <c r="J20333" s="28">
        <v>0</v>
      </c>
      <c r="K20333" s="40"/>
      <c r="L20333" s="40"/>
    </row>
    <row r="20334" spans="1:12">
      <c r="A20334" s="17">
        <v>45930</v>
      </c>
      <c r="B20334" s="22" t="s">
        <v>10</v>
      </c>
      <c r="C20334" s="22" t="s">
        <v>7102</v>
      </c>
      <c r="D20334" s="22" t="s">
        <v>20722</v>
      </c>
      <c r="E20334" s="22" t="s">
        <v>141</v>
      </c>
      <c r="F20334" s="22" t="s">
        <v>141</v>
      </c>
      <c r="H20334" s="22" t="s">
        <v>41</v>
      </c>
      <c r="I20334" s="28">
        <v>0</v>
      </c>
      <c r="J20334" s="28">
        <v>0</v>
      </c>
      <c r="K20334" s="40"/>
      <c r="L20334" s="40"/>
    </row>
    <row r="20335" spans="1:12">
      <c r="A20335" s="17">
        <v>45930</v>
      </c>
      <c r="B20335" s="22" t="s">
        <v>10</v>
      </c>
      <c r="C20335" s="22" t="s">
        <v>7102</v>
      </c>
      <c r="D20335" s="22" t="s">
        <v>20723</v>
      </c>
      <c r="E20335" s="22" t="s">
        <v>141</v>
      </c>
      <c r="F20335" s="22" t="s">
        <v>141</v>
      </c>
      <c r="H20335" s="22" t="s">
        <v>41</v>
      </c>
      <c r="I20335" s="28">
        <v>0</v>
      </c>
      <c r="J20335" s="28">
        <v>0</v>
      </c>
      <c r="K20335" s="40"/>
      <c r="L20335" s="40"/>
    </row>
    <row r="20336" spans="1:12">
      <c r="A20336" s="17">
        <v>45930</v>
      </c>
      <c r="B20336" s="22" t="s">
        <v>10</v>
      </c>
      <c r="C20336" s="22" t="s">
        <v>7102</v>
      </c>
      <c r="D20336" s="22" t="s">
        <v>20724</v>
      </c>
      <c r="E20336" s="22" t="s">
        <v>141</v>
      </c>
      <c r="F20336" s="22" t="s">
        <v>141</v>
      </c>
      <c r="H20336" s="22" t="s">
        <v>41</v>
      </c>
      <c r="I20336" s="28">
        <v>0</v>
      </c>
      <c r="J20336" s="28">
        <v>0</v>
      </c>
      <c r="K20336" s="40"/>
      <c r="L20336" s="40"/>
    </row>
    <row r="20337" spans="1:12">
      <c r="A20337" s="17">
        <v>45930</v>
      </c>
      <c r="B20337" s="22" t="s">
        <v>10</v>
      </c>
      <c r="C20337" s="22" t="s">
        <v>8593</v>
      </c>
      <c r="D20337" s="22" t="s">
        <v>20725</v>
      </c>
      <c r="E20337" s="22" t="s">
        <v>141</v>
      </c>
      <c r="F20337" s="22" t="s">
        <v>141</v>
      </c>
      <c r="H20337" s="22" t="s">
        <v>41</v>
      </c>
      <c r="I20337" s="28">
        <v>0</v>
      </c>
      <c r="J20337" s="28">
        <v>0</v>
      </c>
      <c r="K20337" s="40"/>
      <c r="L20337" s="40"/>
    </row>
    <row r="20338" spans="1:12">
      <c r="A20338" s="17">
        <v>45930</v>
      </c>
      <c r="B20338" s="22" t="s">
        <v>10</v>
      </c>
      <c r="C20338" s="22" t="s">
        <v>8879</v>
      </c>
      <c r="D20338" s="22" t="s">
        <v>20726</v>
      </c>
      <c r="E20338" s="22" t="s">
        <v>141</v>
      </c>
      <c r="F20338" s="22" t="s">
        <v>141</v>
      </c>
      <c r="H20338" s="22" t="s">
        <v>41</v>
      </c>
      <c r="I20338" s="28">
        <v>0</v>
      </c>
      <c r="J20338" s="28">
        <v>0</v>
      </c>
      <c r="K20338" s="40"/>
      <c r="L20338" s="40"/>
    </row>
    <row r="20339" spans="1:12">
      <c r="A20339" s="17">
        <v>45930</v>
      </c>
      <c r="B20339" s="22" t="s">
        <v>10</v>
      </c>
      <c r="C20339" s="22" t="s">
        <v>8877</v>
      </c>
      <c r="D20339" s="22" t="s">
        <v>20727</v>
      </c>
      <c r="E20339" s="22" t="s">
        <v>141</v>
      </c>
      <c r="F20339" s="22" t="s">
        <v>141</v>
      </c>
      <c r="H20339" s="22" t="s">
        <v>41</v>
      </c>
      <c r="I20339" s="28">
        <v>0</v>
      </c>
      <c r="J20339" s="28">
        <v>0</v>
      </c>
      <c r="K20339" s="40"/>
      <c r="L20339" s="40"/>
    </row>
    <row r="20340" spans="1:12">
      <c r="A20340" s="17">
        <v>45930</v>
      </c>
      <c r="B20340" s="22" t="s">
        <v>10</v>
      </c>
      <c r="C20340" s="22" t="s">
        <v>323</v>
      </c>
      <c r="D20340" s="22" t="s">
        <v>20728</v>
      </c>
      <c r="E20340" s="22" t="s">
        <v>141</v>
      </c>
      <c r="F20340" s="22" t="s">
        <v>141</v>
      </c>
      <c r="H20340" s="22" t="s">
        <v>41</v>
      </c>
      <c r="I20340" s="28">
        <v>0</v>
      </c>
      <c r="J20340" s="28">
        <v>0</v>
      </c>
      <c r="K20340" s="40"/>
      <c r="L20340" s="40"/>
    </row>
    <row r="20341" spans="1:12">
      <c r="A20341" s="17">
        <v>45930</v>
      </c>
      <c r="B20341" s="22" t="s">
        <v>10</v>
      </c>
      <c r="C20341" s="22" t="s">
        <v>323</v>
      </c>
      <c r="D20341" s="22" t="s">
        <v>20729</v>
      </c>
      <c r="E20341" s="22" t="s">
        <v>141</v>
      </c>
      <c r="F20341" s="22" t="s">
        <v>141</v>
      </c>
      <c r="H20341" s="22" t="s">
        <v>41</v>
      </c>
      <c r="I20341" s="28">
        <v>0</v>
      </c>
      <c r="J20341" s="28">
        <v>0</v>
      </c>
      <c r="K20341" s="40"/>
      <c r="L20341" s="40"/>
    </row>
    <row r="20342" spans="1:12">
      <c r="A20342" s="17">
        <v>45930</v>
      </c>
      <c r="B20342" s="22" t="s">
        <v>10</v>
      </c>
      <c r="C20342" s="22" t="s">
        <v>323</v>
      </c>
      <c r="D20342" s="22" t="s">
        <v>20730</v>
      </c>
      <c r="E20342" s="22" t="s">
        <v>141</v>
      </c>
      <c r="F20342" s="22" t="s">
        <v>141</v>
      </c>
      <c r="H20342" s="22" t="s">
        <v>41</v>
      </c>
      <c r="I20342" s="28">
        <v>0</v>
      </c>
      <c r="J20342" s="28">
        <v>0</v>
      </c>
      <c r="K20342" s="40"/>
      <c r="L20342" s="40"/>
    </row>
    <row r="20343" spans="1:12">
      <c r="A20343" s="17">
        <v>45930</v>
      </c>
      <c r="B20343" s="22" t="s">
        <v>10</v>
      </c>
      <c r="C20343" s="22" t="s">
        <v>323</v>
      </c>
      <c r="D20343" s="22" t="s">
        <v>20731</v>
      </c>
      <c r="E20343" s="22" t="s">
        <v>141</v>
      </c>
      <c r="F20343" s="22" t="s">
        <v>141</v>
      </c>
      <c r="H20343" s="22" t="s">
        <v>41</v>
      </c>
      <c r="I20343" s="28">
        <v>0</v>
      </c>
      <c r="J20343" s="28">
        <v>0</v>
      </c>
      <c r="K20343" s="40"/>
      <c r="L20343" s="40"/>
    </row>
    <row r="20344" spans="1:12">
      <c r="A20344" s="17">
        <v>45930</v>
      </c>
      <c r="B20344" s="22" t="s">
        <v>10</v>
      </c>
      <c r="C20344" s="22" t="s">
        <v>8877</v>
      </c>
      <c r="D20344" s="22" t="s">
        <v>20732</v>
      </c>
      <c r="E20344" s="22" t="s">
        <v>141</v>
      </c>
      <c r="F20344" s="22" t="s">
        <v>141</v>
      </c>
      <c r="G20344" s="9">
        <v>28.1235</v>
      </c>
      <c r="H20344" s="22" t="s">
        <v>41</v>
      </c>
      <c r="I20344" s="28">
        <v>0</v>
      </c>
      <c r="J20344" s="28">
        <v>0</v>
      </c>
      <c r="K20344" s="40"/>
      <c r="L20344" s="40"/>
    </row>
    <row r="20345" spans="1:12">
      <c r="A20345" s="17">
        <v>45930</v>
      </c>
      <c r="B20345" s="22" t="s">
        <v>10</v>
      </c>
      <c r="C20345" s="22" t="s">
        <v>53</v>
      </c>
      <c r="D20345" s="22" t="s">
        <v>20733</v>
      </c>
      <c r="E20345" s="22" t="s">
        <v>55</v>
      </c>
      <c r="F20345" s="22"/>
      <c r="G20345" s="9">
        <v>2</v>
      </c>
      <c r="H20345" s="22" t="s">
        <v>15</v>
      </c>
      <c r="I20345" s="28">
        <v>0</v>
      </c>
      <c r="J20345" s="28">
        <v>0</v>
      </c>
      <c r="K20345" s="40"/>
      <c r="L20345" s="40"/>
    </row>
    <row r="20346" spans="1:12">
      <c r="A20346" s="17">
        <v>45930</v>
      </c>
      <c r="B20346" s="22" t="s">
        <v>10</v>
      </c>
      <c r="C20346" s="22" t="s">
        <v>607</v>
      </c>
      <c r="D20346" s="22" t="s">
        <v>20734</v>
      </c>
      <c r="E20346" s="22" t="s">
        <v>55</v>
      </c>
      <c r="F20346" s="22"/>
      <c r="G20346" s="9">
        <v>1</v>
      </c>
      <c r="H20346" s="22" t="s">
        <v>15</v>
      </c>
      <c r="I20346" s="28">
        <v>0</v>
      </c>
      <c r="J20346" s="28">
        <v>0</v>
      </c>
      <c r="K20346" s="40"/>
      <c r="L20346" s="40"/>
    </row>
    <row r="20347" spans="1:12">
      <c r="A20347" s="17">
        <v>45930</v>
      </c>
      <c r="B20347" s="22" t="s">
        <v>10</v>
      </c>
      <c r="C20347" s="22" t="s">
        <v>609</v>
      </c>
      <c r="D20347" s="22" t="s">
        <v>20735</v>
      </c>
      <c r="E20347" s="22" t="s">
        <v>55</v>
      </c>
      <c r="F20347" s="22"/>
      <c r="G20347" s="9">
        <v>3</v>
      </c>
      <c r="H20347" s="22" t="s">
        <v>15</v>
      </c>
      <c r="I20347" s="28">
        <v>0</v>
      </c>
      <c r="J20347" s="28">
        <v>0</v>
      </c>
      <c r="K20347" s="40"/>
      <c r="L20347" s="40"/>
    </row>
    <row r="20348" spans="1:12">
      <c r="A20348" s="17">
        <v>45930</v>
      </c>
      <c r="B20348" s="22" t="s">
        <v>10</v>
      </c>
      <c r="C20348" s="22" t="s">
        <v>612</v>
      </c>
      <c r="D20348" s="22" t="s">
        <v>20736</v>
      </c>
      <c r="E20348" s="22" t="s">
        <v>55</v>
      </c>
      <c r="F20348" s="22"/>
      <c r="G20348" s="9">
        <v>2</v>
      </c>
      <c r="H20348" s="22" t="s">
        <v>15</v>
      </c>
      <c r="I20348" s="28">
        <v>0</v>
      </c>
      <c r="J20348" s="28">
        <v>0</v>
      </c>
      <c r="K20348" s="40"/>
      <c r="L20348" s="40"/>
    </row>
    <row r="20349" spans="1:12">
      <c r="A20349" s="17">
        <v>45930</v>
      </c>
      <c r="B20349" s="22" t="s">
        <v>10</v>
      </c>
      <c r="C20349" s="22" t="s">
        <v>692</v>
      </c>
      <c r="D20349" s="22" t="s">
        <v>20737</v>
      </c>
      <c r="E20349" s="22" t="s">
        <v>18</v>
      </c>
      <c r="F20349" s="22" t="s">
        <v>242</v>
      </c>
      <c r="H20349" s="22" t="s">
        <v>20</v>
      </c>
      <c r="I20349" s="28">
        <v>0</v>
      </c>
      <c r="J20349" s="28">
        <v>0</v>
      </c>
      <c r="K20349" s="40"/>
      <c r="L20349" s="40"/>
    </row>
    <row r="20350" spans="1:12">
      <c r="A20350" s="17">
        <v>45930</v>
      </c>
      <c r="B20350" s="22" t="s">
        <v>10</v>
      </c>
      <c r="C20350" s="22" t="s">
        <v>692</v>
      </c>
      <c r="D20350" s="22" t="s">
        <v>20738</v>
      </c>
      <c r="E20350" s="22" t="s">
        <v>18</v>
      </c>
      <c r="F20350" s="22" t="s">
        <v>242</v>
      </c>
      <c r="G20350" s="9">
        <v>2</v>
      </c>
      <c r="H20350" s="22" t="s">
        <v>20</v>
      </c>
      <c r="I20350" s="28">
        <v>0</v>
      </c>
      <c r="J20350" s="28">
        <v>0</v>
      </c>
      <c r="K20350" s="40"/>
      <c r="L20350" s="40"/>
    </row>
    <row r="20351" spans="1:12">
      <c r="A20351" s="17">
        <v>45930</v>
      </c>
      <c r="B20351" s="22" t="s">
        <v>10</v>
      </c>
      <c r="C20351" s="22" t="s">
        <v>355</v>
      </c>
      <c r="D20351" s="22" t="s">
        <v>20739</v>
      </c>
      <c r="E20351" s="22" t="s">
        <v>58</v>
      </c>
      <c r="F20351" s="22" t="s">
        <v>263</v>
      </c>
      <c r="G20351" s="9">
        <v>8163.9080000000004</v>
      </c>
      <c r="H20351" s="22" t="s">
        <v>15</v>
      </c>
      <c r="I20351" s="28">
        <v>0</v>
      </c>
      <c r="J20351" s="28">
        <v>0</v>
      </c>
      <c r="K20351" s="40"/>
      <c r="L20351" s="40"/>
    </row>
    <row r="20352" spans="1:12">
      <c r="A20352" s="17">
        <v>45930</v>
      </c>
      <c r="B20352" s="22" t="s">
        <v>10</v>
      </c>
      <c r="C20352" s="22" t="s">
        <v>12725</v>
      </c>
      <c r="D20352" s="22" t="s">
        <v>20740</v>
      </c>
      <c r="E20352" s="22" t="s">
        <v>58</v>
      </c>
      <c r="F20352" s="22" t="s">
        <v>168</v>
      </c>
      <c r="H20352" s="22" t="s">
        <v>15</v>
      </c>
      <c r="K20352" s="40"/>
      <c r="L20352" s="40"/>
    </row>
    <row r="20353" spans="1:12">
      <c r="A20353" s="17">
        <v>45930</v>
      </c>
      <c r="B20353" s="22" t="s">
        <v>10</v>
      </c>
      <c r="C20353" s="22" t="s">
        <v>12725</v>
      </c>
      <c r="D20353" s="22" t="s">
        <v>20741</v>
      </c>
      <c r="E20353" s="22" t="s">
        <v>58</v>
      </c>
      <c r="F20353" s="22" t="s">
        <v>168</v>
      </c>
      <c r="H20353" s="22" t="s">
        <v>15</v>
      </c>
      <c r="K20353" s="40"/>
      <c r="L20353" s="40"/>
    </row>
    <row r="20354" spans="1:12">
      <c r="A20354" s="17">
        <v>45930</v>
      </c>
      <c r="B20354" s="22" t="s">
        <v>10</v>
      </c>
      <c r="C20354" s="22" t="s">
        <v>12725</v>
      </c>
      <c r="D20354" s="22" t="s">
        <v>20742</v>
      </c>
      <c r="E20354" s="22" t="s">
        <v>58</v>
      </c>
      <c r="F20354" s="22" t="s">
        <v>168</v>
      </c>
      <c r="H20354" s="22" t="s">
        <v>15</v>
      </c>
      <c r="K20354" s="40"/>
      <c r="L20354" s="40"/>
    </row>
    <row r="20355" spans="1:12">
      <c r="A20355" s="17">
        <v>45930</v>
      </c>
      <c r="B20355" s="22" t="s">
        <v>10</v>
      </c>
      <c r="C20355" s="22" t="s">
        <v>12725</v>
      </c>
      <c r="D20355" s="22" t="s">
        <v>20743</v>
      </c>
      <c r="E20355" s="22" t="s">
        <v>58</v>
      </c>
      <c r="F20355" s="22" t="s">
        <v>168</v>
      </c>
      <c r="H20355" s="22" t="s">
        <v>15</v>
      </c>
      <c r="K20355" s="40"/>
      <c r="L20355" s="40"/>
    </row>
    <row r="20356" spans="1:12">
      <c r="A20356" s="17">
        <v>45930</v>
      </c>
      <c r="B20356" s="22" t="s">
        <v>10</v>
      </c>
      <c r="C20356" s="22" t="s">
        <v>12725</v>
      </c>
      <c r="D20356" s="22" t="s">
        <v>20744</v>
      </c>
      <c r="E20356" s="22" t="s">
        <v>58</v>
      </c>
      <c r="F20356" s="22" t="s">
        <v>168</v>
      </c>
      <c r="H20356" s="22" t="s">
        <v>15</v>
      </c>
      <c r="K20356" s="40"/>
      <c r="L20356" s="40"/>
    </row>
    <row r="20357" spans="1:12">
      <c r="A20357" s="17">
        <v>45930</v>
      </c>
      <c r="B20357" s="22" t="s">
        <v>10</v>
      </c>
      <c r="C20357" s="22" t="s">
        <v>12725</v>
      </c>
      <c r="D20357" s="22" t="s">
        <v>20745</v>
      </c>
      <c r="E20357" s="22" t="s">
        <v>58</v>
      </c>
      <c r="F20357" s="22" t="s">
        <v>168</v>
      </c>
      <c r="H20357" s="22" t="s">
        <v>15</v>
      </c>
      <c r="K20357" s="40"/>
      <c r="L20357" s="40"/>
    </row>
    <row r="20358" spans="1:12">
      <c r="A20358" s="17">
        <v>45930</v>
      </c>
      <c r="B20358" s="22" t="s">
        <v>10</v>
      </c>
      <c r="C20358" s="22" t="s">
        <v>12725</v>
      </c>
      <c r="D20358" s="22" t="s">
        <v>20746</v>
      </c>
      <c r="E20358" s="22" t="s">
        <v>58</v>
      </c>
      <c r="F20358" s="22" t="s">
        <v>168</v>
      </c>
      <c r="H20358" s="22" t="s">
        <v>15</v>
      </c>
      <c r="K20358" s="40"/>
      <c r="L20358" s="40"/>
    </row>
    <row r="20359" spans="1:12">
      <c r="A20359" s="17">
        <v>45930</v>
      </c>
      <c r="B20359" s="22" t="s">
        <v>10</v>
      </c>
      <c r="C20359" s="22" t="s">
        <v>12725</v>
      </c>
      <c r="D20359" s="22" t="s">
        <v>20747</v>
      </c>
      <c r="E20359" s="22" t="s">
        <v>58</v>
      </c>
      <c r="F20359" s="22" t="s">
        <v>168</v>
      </c>
      <c r="H20359" s="22" t="s">
        <v>15</v>
      </c>
      <c r="K20359" s="40"/>
      <c r="L20359" s="40"/>
    </row>
    <row r="20360" spans="1:12">
      <c r="A20360" s="17">
        <v>45930</v>
      </c>
      <c r="B20360" s="22" t="s">
        <v>10</v>
      </c>
      <c r="C20360" s="22" t="s">
        <v>12725</v>
      </c>
      <c r="D20360" s="22" t="s">
        <v>20748</v>
      </c>
      <c r="E20360" s="22" t="s">
        <v>58</v>
      </c>
      <c r="F20360" s="22" t="s">
        <v>168</v>
      </c>
      <c r="H20360" s="22" t="s">
        <v>15</v>
      </c>
      <c r="K20360" s="40"/>
      <c r="L20360" s="40"/>
    </row>
    <row r="20361" spans="1:12">
      <c r="A20361" s="17">
        <v>45930</v>
      </c>
      <c r="B20361" s="22" t="s">
        <v>10</v>
      </c>
      <c r="C20361" s="22" t="s">
        <v>575</v>
      </c>
      <c r="D20361" s="22" t="s">
        <v>20749</v>
      </c>
      <c r="E20361" s="22" t="s">
        <v>58</v>
      </c>
      <c r="F20361" s="22" t="s">
        <v>168</v>
      </c>
      <c r="H20361" s="22" t="s">
        <v>15</v>
      </c>
      <c r="K20361" s="40"/>
      <c r="L20361" s="40"/>
    </row>
    <row r="20362" spans="1:12">
      <c r="A20362" s="17">
        <v>45930</v>
      </c>
      <c r="B20362" s="22" t="s">
        <v>10</v>
      </c>
      <c r="C20362" s="22" t="s">
        <v>575</v>
      </c>
      <c r="D20362" s="22" t="s">
        <v>20750</v>
      </c>
      <c r="E20362" s="22" t="s">
        <v>58</v>
      </c>
      <c r="F20362" s="22" t="s">
        <v>168</v>
      </c>
      <c r="H20362" s="22" t="s">
        <v>15</v>
      </c>
      <c r="K20362" s="40"/>
      <c r="L20362" s="40"/>
    </row>
    <row r="20363" spans="1:12">
      <c r="A20363" s="17">
        <v>45930</v>
      </c>
      <c r="B20363" s="22" t="s">
        <v>10</v>
      </c>
      <c r="C20363" s="22" t="s">
        <v>575</v>
      </c>
      <c r="D20363" s="22" t="s">
        <v>20751</v>
      </c>
      <c r="E20363" s="22" t="s">
        <v>58</v>
      </c>
      <c r="F20363" s="22" t="s">
        <v>168</v>
      </c>
      <c r="H20363" s="22" t="s">
        <v>15</v>
      </c>
      <c r="K20363" s="40"/>
      <c r="L20363" s="40"/>
    </row>
    <row r="20364" spans="1:12">
      <c r="A20364" s="17">
        <v>45930</v>
      </c>
      <c r="B20364" s="22" t="s">
        <v>10</v>
      </c>
      <c r="C20364" s="22" t="s">
        <v>575</v>
      </c>
      <c r="D20364" s="22" t="s">
        <v>20752</v>
      </c>
      <c r="E20364" s="22" t="s">
        <v>58</v>
      </c>
      <c r="F20364" s="22" t="s">
        <v>168</v>
      </c>
      <c r="H20364" s="22" t="s">
        <v>15</v>
      </c>
      <c r="K20364" s="40"/>
      <c r="L20364" s="40"/>
    </row>
    <row r="20365" spans="1:12">
      <c r="A20365" s="17">
        <v>45930</v>
      </c>
      <c r="B20365" s="22" t="s">
        <v>10</v>
      </c>
      <c r="C20365" s="22" t="s">
        <v>575</v>
      </c>
      <c r="D20365" s="22" t="s">
        <v>20753</v>
      </c>
      <c r="E20365" s="22" t="s">
        <v>58</v>
      </c>
      <c r="F20365" s="22" t="s">
        <v>168</v>
      </c>
      <c r="H20365" s="22" t="s">
        <v>15</v>
      </c>
      <c r="K20365" s="40"/>
      <c r="L20365" s="40"/>
    </row>
    <row r="20366" spans="1:12">
      <c r="A20366" s="17">
        <v>45930</v>
      </c>
      <c r="B20366" s="22" t="s">
        <v>10</v>
      </c>
      <c r="C20366" s="22" t="s">
        <v>575</v>
      </c>
      <c r="D20366" s="22" t="s">
        <v>20754</v>
      </c>
      <c r="E20366" s="22" t="s">
        <v>58</v>
      </c>
      <c r="F20366" s="22" t="s">
        <v>168</v>
      </c>
      <c r="H20366" s="22" t="s">
        <v>15</v>
      </c>
      <c r="K20366" s="40"/>
      <c r="L20366" s="40"/>
    </row>
    <row r="20367" spans="1:12">
      <c r="A20367" s="17">
        <v>45930</v>
      </c>
      <c r="B20367" s="22" t="s">
        <v>10</v>
      </c>
      <c r="C20367" s="22" t="s">
        <v>575</v>
      </c>
      <c r="D20367" s="22" t="s">
        <v>20755</v>
      </c>
      <c r="E20367" s="22" t="s">
        <v>58</v>
      </c>
      <c r="F20367" s="22" t="s">
        <v>168</v>
      </c>
      <c r="H20367" s="22" t="s">
        <v>15</v>
      </c>
      <c r="K20367" s="40"/>
      <c r="L20367" s="40"/>
    </row>
    <row r="20368" spans="1:12">
      <c r="A20368" s="17">
        <v>45930</v>
      </c>
      <c r="B20368" s="22" t="s">
        <v>10</v>
      </c>
      <c r="C20368" s="22" t="s">
        <v>6614</v>
      </c>
      <c r="D20368" s="22" t="s">
        <v>20756</v>
      </c>
      <c r="E20368" s="22" t="s">
        <v>141</v>
      </c>
      <c r="F20368" s="22" t="s">
        <v>141</v>
      </c>
      <c r="G20368" s="9">
        <v>11.2165</v>
      </c>
      <c r="H20368" s="22" t="s">
        <v>41</v>
      </c>
      <c r="I20368" s="28">
        <v>0</v>
      </c>
      <c r="J20368" s="28">
        <v>0</v>
      </c>
      <c r="K20368" s="40"/>
      <c r="L20368" s="40"/>
    </row>
    <row r="20369" spans="1:12">
      <c r="A20369" s="17">
        <v>45930</v>
      </c>
      <c r="B20369" s="22" t="s">
        <v>10</v>
      </c>
      <c r="C20369" s="22" t="s">
        <v>6614</v>
      </c>
      <c r="D20369" s="22" t="s">
        <v>20757</v>
      </c>
      <c r="E20369" s="22" t="s">
        <v>141</v>
      </c>
      <c r="F20369" s="22" t="s">
        <v>141</v>
      </c>
      <c r="G20369" s="9">
        <v>28.1235</v>
      </c>
      <c r="H20369" s="22" t="s">
        <v>41</v>
      </c>
      <c r="I20369" s="28">
        <v>0</v>
      </c>
      <c r="J20369" s="28">
        <v>0</v>
      </c>
      <c r="K20369" s="40"/>
      <c r="L20369" s="40"/>
    </row>
    <row r="20370" spans="1:12">
      <c r="A20370" s="17">
        <v>45930</v>
      </c>
      <c r="B20370" s="22" t="s">
        <v>10</v>
      </c>
      <c r="C20370" s="22" t="s">
        <v>7102</v>
      </c>
      <c r="D20370" s="22" t="s">
        <v>20758</v>
      </c>
      <c r="E20370" s="22" t="s">
        <v>141</v>
      </c>
      <c r="F20370" s="22" t="s">
        <v>141</v>
      </c>
      <c r="G20370" s="9">
        <v>90.4</v>
      </c>
      <c r="H20370" s="22" t="s">
        <v>41</v>
      </c>
      <c r="I20370" s="28">
        <v>0</v>
      </c>
      <c r="J20370" s="28">
        <v>0</v>
      </c>
      <c r="K20370" s="40"/>
      <c r="L20370" s="40"/>
    </row>
    <row r="20371" spans="1:12">
      <c r="A20371" s="17">
        <v>45930</v>
      </c>
      <c r="B20371" s="22" t="s">
        <v>10</v>
      </c>
      <c r="C20371" s="22" t="s">
        <v>8593</v>
      </c>
      <c r="D20371" s="22" t="s">
        <v>20759</v>
      </c>
      <c r="E20371" s="22" t="s">
        <v>141</v>
      </c>
      <c r="F20371" s="22" t="s">
        <v>141</v>
      </c>
      <c r="G20371" s="9">
        <v>28.1235</v>
      </c>
      <c r="H20371" s="22" t="s">
        <v>41</v>
      </c>
      <c r="I20371" s="28">
        <v>0</v>
      </c>
      <c r="J20371" s="28">
        <v>0</v>
      </c>
      <c r="K20371" s="40"/>
      <c r="L20371" s="40"/>
    </row>
    <row r="20372" spans="1:12">
      <c r="A20372" s="17">
        <v>45930</v>
      </c>
      <c r="B20372" s="22" t="s">
        <v>10</v>
      </c>
      <c r="C20372" s="22" t="s">
        <v>8879</v>
      </c>
      <c r="D20372" s="22" t="s">
        <v>20760</v>
      </c>
      <c r="E20372" s="22" t="s">
        <v>141</v>
      </c>
      <c r="F20372" s="22" t="s">
        <v>141</v>
      </c>
      <c r="G20372" s="9">
        <v>28.1235</v>
      </c>
      <c r="H20372" s="22" t="s">
        <v>41</v>
      </c>
      <c r="I20372" s="28">
        <v>0</v>
      </c>
      <c r="J20372" s="28">
        <v>0</v>
      </c>
      <c r="K20372" s="40"/>
      <c r="L20372" s="40"/>
    </row>
    <row r="20373" spans="1:12">
      <c r="A20373" s="17">
        <v>45930</v>
      </c>
      <c r="B20373" s="22" t="s">
        <v>10</v>
      </c>
      <c r="C20373" s="22" t="s">
        <v>323</v>
      </c>
      <c r="D20373" s="22" t="s">
        <v>20761</v>
      </c>
      <c r="E20373" s="22" t="s">
        <v>141</v>
      </c>
      <c r="F20373" s="22" t="s">
        <v>141</v>
      </c>
      <c r="G20373" s="9">
        <v>90.4</v>
      </c>
      <c r="H20373" s="22" t="s">
        <v>41</v>
      </c>
      <c r="I20373" s="28">
        <v>0</v>
      </c>
      <c r="J20373" s="28">
        <v>0</v>
      </c>
      <c r="K20373" s="40"/>
      <c r="L20373" s="40"/>
    </row>
    <row r="20374" spans="1:12">
      <c r="A20374" s="17">
        <v>45930</v>
      </c>
      <c r="B20374" s="22" t="s">
        <v>10</v>
      </c>
      <c r="C20374" s="22" t="s">
        <v>692</v>
      </c>
      <c r="D20374" s="22" t="s">
        <v>20762</v>
      </c>
      <c r="E20374" s="22" t="s">
        <v>18</v>
      </c>
      <c r="F20374" s="22" t="s">
        <v>242</v>
      </c>
      <c r="G20374" s="9">
        <v>85</v>
      </c>
      <c r="H20374" s="22" t="s">
        <v>20</v>
      </c>
      <c r="I20374" s="28">
        <v>0</v>
      </c>
      <c r="J20374" s="28">
        <v>0</v>
      </c>
      <c r="K20374" s="40"/>
      <c r="L20374" s="40"/>
    </row>
    <row r="20375" spans="1:12">
      <c r="A20375" s="17">
        <v>45930</v>
      </c>
      <c r="B20375" s="22" t="s">
        <v>10</v>
      </c>
      <c r="C20375" s="22" t="s">
        <v>284</v>
      </c>
      <c r="D20375" s="22" t="s">
        <v>20763</v>
      </c>
      <c r="E20375" s="22" t="s">
        <v>263</v>
      </c>
      <c r="F20375" s="22"/>
      <c r="G20375" s="9">
        <v>480</v>
      </c>
      <c r="H20375" s="22" t="s">
        <v>15</v>
      </c>
      <c r="I20375" s="28">
        <v>0</v>
      </c>
      <c r="J20375" s="28">
        <v>0</v>
      </c>
      <c r="K20375" s="40"/>
      <c r="L20375" s="40"/>
    </row>
    <row r="20376" spans="1:12">
      <c r="A20376" s="17">
        <v>45930</v>
      </c>
      <c r="B20376" s="22" t="s">
        <v>10</v>
      </c>
      <c r="C20376" s="22" t="s">
        <v>278</v>
      </c>
      <c r="D20376" s="22" t="s">
        <v>20764</v>
      </c>
      <c r="E20376" s="22" t="s">
        <v>58</v>
      </c>
      <c r="F20376" s="22" t="s">
        <v>263</v>
      </c>
      <c r="G20376" s="9">
        <v>75</v>
      </c>
      <c r="H20376" s="22" t="s">
        <v>15</v>
      </c>
      <c r="I20376" s="28">
        <v>0</v>
      </c>
      <c r="J20376" s="28">
        <v>0</v>
      </c>
      <c r="K20376" s="40"/>
      <c r="L20376" s="40"/>
    </row>
    <row r="20377" spans="1:12">
      <c r="A20377" s="17">
        <v>45930</v>
      </c>
      <c r="B20377" s="22" t="s">
        <v>10</v>
      </c>
      <c r="C20377" s="22" t="s">
        <v>276</v>
      </c>
      <c r="D20377" s="22" t="s">
        <v>20765</v>
      </c>
      <c r="E20377" s="22" t="s">
        <v>58</v>
      </c>
      <c r="F20377" s="22" t="s">
        <v>263</v>
      </c>
      <c r="G20377" s="9">
        <v>976.02264000000002</v>
      </c>
      <c r="H20377" s="22" t="s">
        <v>264</v>
      </c>
      <c r="I20377" s="28">
        <v>0</v>
      </c>
      <c r="J20377" s="28">
        <v>0</v>
      </c>
      <c r="K20377" s="40"/>
      <c r="L20377" s="40"/>
    </row>
    <row r="20378" spans="1:12">
      <c r="A20378" s="17">
        <v>45930</v>
      </c>
      <c r="B20378" s="22" t="s">
        <v>10</v>
      </c>
      <c r="C20378" s="22" t="s">
        <v>261</v>
      </c>
      <c r="D20378" s="22" t="s">
        <v>20766</v>
      </c>
      <c r="E20378" s="22" t="s">
        <v>58</v>
      </c>
      <c r="F20378" s="22" t="s">
        <v>263</v>
      </c>
      <c r="G20378" s="9">
        <v>45</v>
      </c>
      <c r="H20378" s="22" t="s">
        <v>264</v>
      </c>
      <c r="I20378" s="28">
        <v>0</v>
      </c>
      <c r="J20378" s="28">
        <v>0</v>
      </c>
      <c r="K20378" s="40"/>
      <c r="L20378" s="40"/>
    </row>
    <row r="20379" spans="1:12">
      <c r="A20379" s="17">
        <v>45930</v>
      </c>
      <c r="B20379" s="22" t="s">
        <v>10</v>
      </c>
      <c r="C20379" s="22" t="s">
        <v>15007</v>
      </c>
      <c r="D20379" s="22" t="s">
        <v>20767</v>
      </c>
      <c r="E20379" s="22" t="s">
        <v>58</v>
      </c>
      <c r="F20379" s="22" t="s">
        <v>263</v>
      </c>
      <c r="G20379" s="9">
        <v>100</v>
      </c>
      <c r="H20379" s="22" t="s">
        <v>264</v>
      </c>
      <c r="I20379" s="28">
        <v>0</v>
      </c>
      <c r="J20379" s="28">
        <v>0</v>
      </c>
      <c r="K20379" s="40"/>
      <c r="L20379" s="40"/>
    </row>
    <row r="20380" spans="1:12">
      <c r="A20380" s="17">
        <v>45930</v>
      </c>
      <c r="B20380" s="22" t="s">
        <v>10</v>
      </c>
      <c r="C20380" s="22" t="s">
        <v>259</v>
      </c>
      <c r="D20380" s="22" t="s">
        <v>20768</v>
      </c>
      <c r="E20380" s="22" t="s">
        <v>13</v>
      </c>
      <c r="F20380" s="22" t="s">
        <v>14</v>
      </c>
      <c r="G20380" s="9">
        <v>106</v>
      </c>
      <c r="H20380" s="22" t="s">
        <v>15</v>
      </c>
      <c r="I20380" s="28">
        <v>0</v>
      </c>
      <c r="J20380" s="28">
        <v>0</v>
      </c>
      <c r="K20380" s="40"/>
      <c r="L20380" s="40"/>
    </row>
    <row r="20381" spans="1:12">
      <c r="A20381" s="17">
        <v>45930</v>
      </c>
      <c r="B20381" s="22" t="s">
        <v>10</v>
      </c>
      <c r="C20381" s="22" t="s">
        <v>575</v>
      </c>
      <c r="D20381" s="22" t="s">
        <v>20769</v>
      </c>
      <c r="E20381" s="22" t="s">
        <v>58</v>
      </c>
      <c r="F20381" s="22" t="s">
        <v>168</v>
      </c>
      <c r="H20381" s="22" t="s">
        <v>15</v>
      </c>
      <c r="K20381" s="40"/>
      <c r="L20381" s="40"/>
    </row>
    <row r="20382" spans="1:12">
      <c r="A20382" s="17">
        <v>45930</v>
      </c>
      <c r="B20382" s="22" t="s">
        <v>10</v>
      </c>
      <c r="C20382" s="22" t="s">
        <v>697</v>
      </c>
      <c r="D20382" s="22" t="s">
        <v>20770</v>
      </c>
      <c r="E20382" s="22" t="s">
        <v>58</v>
      </c>
      <c r="F20382" s="22" t="s">
        <v>168</v>
      </c>
      <c r="H20382" s="22" t="s">
        <v>15</v>
      </c>
      <c r="K20382" s="40"/>
      <c r="L20382" s="40"/>
    </row>
    <row r="20383" spans="1:12">
      <c r="A20383" s="17">
        <v>45930</v>
      </c>
      <c r="B20383" s="22" t="s">
        <v>10</v>
      </c>
      <c r="C20383" s="22" t="s">
        <v>697</v>
      </c>
      <c r="D20383" s="22" t="s">
        <v>20771</v>
      </c>
      <c r="E20383" s="22" t="s">
        <v>58</v>
      </c>
      <c r="F20383" s="22" t="s">
        <v>168</v>
      </c>
      <c r="H20383" s="22" t="s">
        <v>15</v>
      </c>
      <c r="K20383" s="40"/>
      <c r="L20383" s="40"/>
    </row>
    <row r="20384" spans="1:12">
      <c r="A20384" s="17">
        <v>45930</v>
      </c>
      <c r="B20384" s="22" t="s">
        <v>10</v>
      </c>
      <c r="C20384" s="22" t="s">
        <v>697</v>
      </c>
      <c r="D20384" s="22" t="s">
        <v>20772</v>
      </c>
      <c r="E20384" s="22" t="s">
        <v>58</v>
      </c>
      <c r="F20384" s="22" t="s">
        <v>168</v>
      </c>
      <c r="H20384" s="22" t="s">
        <v>15</v>
      </c>
      <c r="K20384" s="40"/>
      <c r="L20384" s="40"/>
    </row>
    <row r="20385" spans="1:12">
      <c r="A20385" s="17">
        <v>45930</v>
      </c>
      <c r="B20385" s="22" t="s">
        <v>10</v>
      </c>
      <c r="C20385" s="22" t="s">
        <v>697</v>
      </c>
      <c r="D20385" s="22" t="s">
        <v>20773</v>
      </c>
      <c r="E20385" s="22" t="s">
        <v>58</v>
      </c>
      <c r="F20385" s="22" t="s">
        <v>168</v>
      </c>
      <c r="H20385" s="22" t="s">
        <v>15</v>
      </c>
      <c r="K20385" s="40"/>
      <c r="L20385" s="40"/>
    </row>
    <row r="20386" spans="1:12">
      <c r="A20386" s="17">
        <v>45930</v>
      </c>
      <c r="B20386" s="22" t="s">
        <v>10</v>
      </c>
      <c r="C20386" s="22" t="s">
        <v>697</v>
      </c>
      <c r="D20386" s="22" t="s">
        <v>20774</v>
      </c>
      <c r="E20386" s="22" t="s">
        <v>58</v>
      </c>
      <c r="F20386" s="22" t="s">
        <v>168</v>
      </c>
      <c r="H20386" s="22" t="s">
        <v>15</v>
      </c>
      <c r="K20386" s="40"/>
      <c r="L20386" s="40"/>
    </row>
    <row r="20387" spans="1:12">
      <c r="A20387" s="17">
        <v>45930</v>
      </c>
      <c r="B20387" s="22" t="s">
        <v>10</v>
      </c>
      <c r="C20387" s="22" t="s">
        <v>697</v>
      </c>
      <c r="D20387" s="22" t="s">
        <v>20775</v>
      </c>
      <c r="E20387" s="22" t="s">
        <v>58</v>
      </c>
      <c r="F20387" s="22" t="s">
        <v>168</v>
      </c>
      <c r="H20387" s="22" t="s">
        <v>15</v>
      </c>
      <c r="K20387" s="40"/>
      <c r="L20387" s="40"/>
    </row>
    <row r="20388" spans="1:12">
      <c r="A20388" s="17">
        <v>45930</v>
      </c>
      <c r="B20388" s="22" t="s">
        <v>10</v>
      </c>
      <c r="C20388" s="22" t="s">
        <v>197</v>
      </c>
      <c r="D20388" s="22" t="s">
        <v>20776</v>
      </c>
      <c r="E20388" s="22" t="s">
        <v>58</v>
      </c>
      <c r="F20388" s="22" t="s">
        <v>168</v>
      </c>
      <c r="H20388" s="22" t="s">
        <v>15</v>
      </c>
      <c r="K20388" s="40"/>
      <c r="L20388" s="40"/>
    </row>
    <row r="20389" spans="1:12">
      <c r="A20389" s="17">
        <v>45930</v>
      </c>
      <c r="B20389" s="22" t="s">
        <v>10</v>
      </c>
      <c r="C20389" s="22" t="s">
        <v>197</v>
      </c>
      <c r="D20389" s="22" t="s">
        <v>20777</v>
      </c>
      <c r="E20389" s="22" t="s">
        <v>58</v>
      </c>
      <c r="F20389" s="22" t="s">
        <v>168</v>
      </c>
      <c r="H20389" s="22" t="s">
        <v>15</v>
      </c>
      <c r="K20389" s="40"/>
      <c r="L20389" s="40"/>
    </row>
    <row r="20390" spans="1:12">
      <c r="A20390" s="17">
        <v>45930</v>
      </c>
      <c r="B20390" s="22" t="s">
        <v>10</v>
      </c>
      <c r="C20390" s="22" t="s">
        <v>197</v>
      </c>
      <c r="D20390" s="22" t="s">
        <v>20778</v>
      </c>
      <c r="E20390" s="22" t="s">
        <v>58</v>
      </c>
      <c r="F20390" s="22" t="s">
        <v>168</v>
      </c>
      <c r="H20390" s="22" t="s">
        <v>15</v>
      </c>
      <c r="K20390" s="40"/>
      <c r="L20390" s="40"/>
    </row>
    <row r="20391" spans="1:12">
      <c r="A20391" s="17">
        <v>45930</v>
      </c>
      <c r="B20391" s="22" t="s">
        <v>10</v>
      </c>
      <c r="C20391" s="22" t="s">
        <v>197</v>
      </c>
      <c r="D20391" s="22" t="s">
        <v>20779</v>
      </c>
      <c r="E20391" s="22" t="s">
        <v>58</v>
      </c>
      <c r="F20391" s="22" t="s">
        <v>168</v>
      </c>
      <c r="H20391" s="22" t="s">
        <v>15</v>
      </c>
      <c r="K20391" s="40"/>
      <c r="L20391" s="40"/>
    </row>
    <row r="20392" spans="1:12">
      <c r="A20392" s="17">
        <v>45930</v>
      </c>
      <c r="B20392" s="22" t="s">
        <v>10</v>
      </c>
      <c r="C20392" s="22" t="s">
        <v>197</v>
      </c>
      <c r="D20392" s="22" t="s">
        <v>20780</v>
      </c>
      <c r="E20392" s="22" t="s">
        <v>58</v>
      </c>
      <c r="F20392" s="22" t="s">
        <v>168</v>
      </c>
      <c r="H20392" s="22" t="s">
        <v>15</v>
      </c>
      <c r="K20392" s="40"/>
      <c r="L20392" s="40"/>
    </row>
    <row r="20393" spans="1:12">
      <c r="A20393" s="17">
        <v>45930</v>
      </c>
      <c r="B20393" s="22" t="s">
        <v>10</v>
      </c>
      <c r="C20393" s="22" t="s">
        <v>197</v>
      </c>
      <c r="D20393" s="22" t="s">
        <v>20781</v>
      </c>
      <c r="E20393" s="22" t="s">
        <v>58</v>
      </c>
      <c r="F20393" s="22" t="s">
        <v>168</v>
      </c>
      <c r="H20393" s="22" t="s">
        <v>15</v>
      </c>
      <c r="K20393" s="40"/>
      <c r="L20393" s="40"/>
    </row>
    <row r="20394" spans="1:12">
      <c r="A20394" s="17">
        <v>45930</v>
      </c>
      <c r="B20394" s="22" t="s">
        <v>10</v>
      </c>
      <c r="C20394" s="22" t="s">
        <v>197</v>
      </c>
      <c r="D20394" s="22" t="s">
        <v>20782</v>
      </c>
      <c r="E20394" s="22" t="s">
        <v>58</v>
      </c>
      <c r="F20394" s="22" t="s">
        <v>168</v>
      </c>
      <c r="H20394" s="22" t="s">
        <v>15</v>
      </c>
      <c r="K20394" s="40"/>
      <c r="L20394" s="40"/>
    </row>
    <row r="20395" spans="1:12">
      <c r="A20395" s="17">
        <v>45930</v>
      </c>
      <c r="B20395" s="22" t="s">
        <v>10</v>
      </c>
      <c r="C20395" s="22" t="s">
        <v>582</v>
      </c>
      <c r="D20395" s="22" t="s">
        <v>20783</v>
      </c>
      <c r="E20395" s="22" t="s">
        <v>58</v>
      </c>
      <c r="F20395" s="22" t="s">
        <v>168</v>
      </c>
      <c r="H20395" s="22" t="s">
        <v>15</v>
      </c>
      <c r="K20395" s="40"/>
      <c r="L20395" s="40"/>
    </row>
    <row r="20396" spans="1:12">
      <c r="A20396" s="17">
        <v>45930</v>
      </c>
      <c r="B20396" s="22" t="s">
        <v>10</v>
      </c>
      <c r="C20396" s="22" t="s">
        <v>582</v>
      </c>
      <c r="D20396" s="22" t="s">
        <v>20784</v>
      </c>
      <c r="E20396" s="22" t="s">
        <v>58</v>
      </c>
      <c r="F20396" s="22" t="s">
        <v>168</v>
      </c>
      <c r="H20396" s="22" t="s">
        <v>15</v>
      </c>
      <c r="K20396" s="40"/>
      <c r="L20396" s="40"/>
    </row>
    <row r="20397" spans="1:12">
      <c r="A20397" s="17">
        <v>45930</v>
      </c>
      <c r="B20397" s="22" t="s">
        <v>10</v>
      </c>
      <c r="C20397" s="22" t="s">
        <v>582</v>
      </c>
      <c r="D20397" s="22" t="s">
        <v>20785</v>
      </c>
      <c r="E20397" s="22" t="s">
        <v>58</v>
      </c>
      <c r="F20397" s="22" t="s">
        <v>168</v>
      </c>
      <c r="H20397" s="22" t="s">
        <v>15</v>
      </c>
      <c r="K20397" s="40"/>
      <c r="L20397" s="40"/>
    </row>
    <row r="20398" spans="1:12">
      <c r="A20398" s="17">
        <v>45930</v>
      </c>
      <c r="B20398" s="22" t="s">
        <v>10</v>
      </c>
      <c r="C20398" s="22" t="s">
        <v>582</v>
      </c>
      <c r="D20398" s="22" t="s">
        <v>20786</v>
      </c>
      <c r="E20398" s="22" t="s">
        <v>58</v>
      </c>
      <c r="F20398" s="22" t="s">
        <v>168</v>
      </c>
      <c r="H20398" s="22" t="s">
        <v>15</v>
      </c>
      <c r="K20398" s="40"/>
      <c r="L20398" s="40"/>
    </row>
    <row r="20399" spans="1:12">
      <c r="A20399" s="17">
        <v>45930</v>
      </c>
      <c r="B20399" s="22" t="s">
        <v>10</v>
      </c>
      <c r="C20399" s="22" t="s">
        <v>12519</v>
      </c>
      <c r="D20399" s="22" t="s">
        <v>20787</v>
      </c>
      <c r="E20399" s="22" t="s">
        <v>58</v>
      </c>
      <c r="F20399" s="22" t="s">
        <v>490</v>
      </c>
      <c r="G20399" s="9">
        <v>1324080</v>
      </c>
      <c r="H20399" s="22" t="s">
        <v>15</v>
      </c>
      <c r="I20399" s="28">
        <v>0.02</v>
      </c>
      <c r="J20399" s="28">
        <v>21185.279999999999</v>
      </c>
      <c r="K20399" s="40"/>
      <c r="L20399" s="40"/>
    </row>
    <row r="20400" spans="1:12">
      <c r="A20400" s="17">
        <v>45930</v>
      </c>
      <c r="B20400" s="22" t="s">
        <v>10</v>
      </c>
      <c r="C20400" s="22" t="s">
        <v>12579</v>
      </c>
      <c r="D20400" s="22" t="s">
        <v>20788</v>
      </c>
      <c r="E20400" s="22" t="s">
        <v>58</v>
      </c>
      <c r="F20400" s="22" t="s">
        <v>268</v>
      </c>
      <c r="G20400" s="9">
        <v>18528</v>
      </c>
      <c r="H20400" s="22" t="s">
        <v>15</v>
      </c>
      <c r="I20400" s="28">
        <v>0.19</v>
      </c>
      <c r="J20400" s="28">
        <v>3427.68</v>
      </c>
      <c r="K20400" s="40"/>
      <c r="L20400" s="40"/>
    </row>
    <row r="20401" spans="1:12">
      <c r="A20401" s="17">
        <v>45930</v>
      </c>
      <c r="B20401" s="22" t="s">
        <v>10</v>
      </c>
      <c r="C20401" s="22" t="s">
        <v>12579</v>
      </c>
      <c r="D20401" s="22" t="s">
        <v>20789</v>
      </c>
      <c r="E20401" s="22" t="s">
        <v>58</v>
      </c>
      <c r="F20401" s="22" t="s">
        <v>268</v>
      </c>
      <c r="G20401" s="9">
        <v>9400</v>
      </c>
      <c r="H20401" s="22" t="s">
        <v>15</v>
      </c>
      <c r="I20401" s="28">
        <v>0.19</v>
      </c>
      <c r="J20401" s="28">
        <v>1739</v>
      </c>
      <c r="K20401" s="40"/>
      <c r="L20401" s="40"/>
    </row>
    <row r="20402" spans="1:12">
      <c r="A20402" s="17">
        <v>45930</v>
      </c>
      <c r="B20402" s="22" t="s">
        <v>10</v>
      </c>
      <c r="C20402" s="22" t="s">
        <v>12522</v>
      </c>
      <c r="D20402" s="22" t="s">
        <v>20790</v>
      </c>
      <c r="E20402" s="22" t="s">
        <v>58</v>
      </c>
      <c r="F20402" s="22" t="s">
        <v>268</v>
      </c>
      <c r="G20402" s="9">
        <v>58150</v>
      </c>
      <c r="H20402" s="22" t="s">
        <v>15</v>
      </c>
      <c r="I20402" s="28">
        <v>0.19</v>
      </c>
      <c r="J20402" s="28">
        <v>10757.75</v>
      </c>
      <c r="K20402" s="40"/>
      <c r="L20402" s="40"/>
    </row>
    <row r="20403" spans="1:12">
      <c r="A20403" s="17">
        <v>45930</v>
      </c>
      <c r="B20403" s="22" t="s">
        <v>10</v>
      </c>
      <c r="C20403" s="22" t="s">
        <v>12522</v>
      </c>
      <c r="D20403" s="22" t="s">
        <v>20791</v>
      </c>
      <c r="E20403" s="22" t="s">
        <v>58</v>
      </c>
      <c r="F20403" s="22" t="s">
        <v>268</v>
      </c>
      <c r="G20403" s="9">
        <v>6340</v>
      </c>
      <c r="H20403" s="22" t="s">
        <v>15</v>
      </c>
      <c r="I20403" s="28">
        <v>0.19</v>
      </c>
      <c r="J20403" s="28">
        <v>1172.9000000000001</v>
      </c>
      <c r="K20403" s="40"/>
      <c r="L20403" s="40"/>
    </row>
    <row r="20404" spans="1:12">
      <c r="A20404" s="17">
        <v>45930</v>
      </c>
      <c r="B20404" s="22" t="s">
        <v>10</v>
      </c>
      <c r="C20404" s="22" t="s">
        <v>325</v>
      </c>
      <c r="D20404" s="22" t="s">
        <v>20792</v>
      </c>
      <c r="E20404" s="22" t="s">
        <v>58</v>
      </c>
      <c r="F20404" s="22" t="s">
        <v>268</v>
      </c>
      <c r="G20404" s="9">
        <v>17250</v>
      </c>
      <c r="H20404" s="22" t="s">
        <v>15</v>
      </c>
      <c r="I20404" s="28">
        <v>0.19</v>
      </c>
      <c r="J20404" s="28">
        <v>3191.25</v>
      </c>
      <c r="K20404" s="40"/>
      <c r="L20404" s="40"/>
    </row>
    <row r="20405" spans="1:12">
      <c r="A20405" s="17">
        <v>45930</v>
      </c>
      <c r="B20405" s="22" t="s">
        <v>10</v>
      </c>
      <c r="C20405" s="22" t="s">
        <v>325</v>
      </c>
      <c r="D20405" s="22" t="s">
        <v>20793</v>
      </c>
      <c r="E20405" s="22" t="s">
        <v>58</v>
      </c>
      <c r="F20405" s="22" t="s">
        <v>268</v>
      </c>
      <c r="G20405" s="9">
        <v>12650</v>
      </c>
      <c r="H20405" s="22" t="s">
        <v>15</v>
      </c>
      <c r="I20405" s="28">
        <v>0.19</v>
      </c>
      <c r="J20405" s="28">
        <v>2340.25</v>
      </c>
      <c r="K20405" s="40"/>
      <c r="L20405" s="40"/>
    </row>
    <row r="20406" spans="1:12">
      <c r="A20406" s="17">
        <v>45930</v>
      </c>
      <c r="B20406" s="22" t="s">
        <v>10</v>
      </c>
      <c r="C20406" s="22" t="s">
        <v>325</v>
      </c>
      <c r="D20406" s="22" t="s">
        <v>20794</v>
      </c>
      <c r="E20406" s="22" t="s">
        <v>58</v>
      </c>
      <c r="F20406" s="22" t="s">
        <v>268</v>
      </c>
      <c r="G20406" s="9">
        <v>9200</v>
      </c>
      <c r="H20406" s="22" t="s">
        <v>15</v>
      </c>
      <c r="I20406" s="28">
        <v>0.19</v>
      </c>
      <c r="J20406" s="28">
        <v>1702</v>
      </c>
      <c r="K20406" s="40"/>
      <c r="L20406" s="40"/>
    </row>
    <row r="20407" spans="1:12">
      <c r="A20407" s="17">
        <v>45930</v>
      </c>
      <c r="B20407" s="22" t="s">
        <v>10</v>
      </c>
      <c r="C20407" s="22" t="s">
        <v>495</v>
      </c>
      <c r="D20407" s="22" t="s">
        <v>20795</v>
      </c>
      <c r="E20407" s="22" t="s">
        <v>58</v>
      </c>
      <c r="F20407" s="22" t="s">
        <v>268</v>
      </c>
      <c r="G20407" s="9">
        <v>3138</v>
      </c>
      <c r="H20407" s="22" t="s">
        <v>15</v>
      </c>
      <c r="I20407" s="28">
        <v>0.35</v>
      </c>
      <c r="J20407" s="28">
        <v>1098.3</v>
      </c>
      <c r="K20407" s="40"/>
      <c r="L20407" s="40"/>
    </row>
    <row r="20408" spans="1:12">
      <c r="A20408" s="17">
        <v>45930</v>
      </c>
      <c r="B20408" s="22" t="s">
        <v>10</v>
      </c>
      <c r="C20408" s="22" t="s">
        <v>5528</v>
      </c>
      <c r="D20408" s="22" t="s">
        <v>20796</v>
      </c>
      <c r="E20408" s="22" t="s">
        <v>58</v>
      </c>
      <c r="F20408" s="22" t="s">
        <v>268</v>
      </c>
      <c r="G20408" s="9">
        <v>12600</v>
      </c>
      <c r="H20408" s="22" t="s">
        <v>15</v>
      </c>
      <c r="I20408" s="28">
        <v>0.35</v>
      </c>
      <c r="J20408" s="28">
        <v>4410</v>
      </c>
      <c r="K20408" s="40"/>
      <c r="L20408" s="40"/>
    </row>
    <row r="20409" spans="1:12">
      <c r="A20409" s="17">
        <v>45930</v>
      </c>
      <c r="B20409" s="22" t="s">
        <v>10</v>
      </c>
      <c r="C20409" s="22" t="s">
        <v>5528</v>
      </c>
      <c r="D20409" s="22" t="s">
        <v>20797</v>
      </c>
      <c r="E20409" s="22" t="s">
        <v>58</v>
      </c>
      <c r="F20409" s="22" t="s">
        <v>268</v>
      </c>
      <c r="G20409" s="9">
        <v>3094</v>
      </c>
      <c r="H20409" s="22" t="s">
        <v>15</v>
      </c>
      <c r="I20409" s="28">
        <v>0.35</v>
      </c>
      <c r="J20409" s="28">
        <v>1082.9000000000001</v>
      </c>
      <c r="K20409" s="40"/>
      <c r="L20409" s="40"/>
    </row>
    <row r="20410" spans="1:12">
      <c r="A20410" s="17">
        <v>45930</v>
      </c>
      <c r="B20410" s="22" t="s">
        <v>10</v>
      </c>
      <c r="C20410" s="22" t="s">
        <v>498</v>
      </c>
      <c r="D20410" s="22" t="s">
        <v>20798</v>
      </c>
      <c r="E20410" s="22" t="s">
        <v>58</v>
      </c>
      <c r="F20410" s="22" t="s">
        <v>268</v>
      </c>
      <c r="G20410" s="9">
        <v>3980</v>
      </c>
      <c r="H20410" s="22" t="s">
        <v>15</v>
      </c>
      <c r="I20410" s="28">
        <v>0.19</v>
      </c>
      <c r="J20410" s="28">
        <v>736.3</v>
      </c>
      <c r="K20410" s="40"/>
      <c r="L20410" s="40"/>
    </row>
    <row r="20411" spans="1:12">
      <c r="A20411" s="17">
        <v>45930</v>
      </c>
      <c r="B20411" s="22" t="s">
        <v>10</v>
      </c>
      <c r="C20411" s="22" t="s">
        <v>327</v>
      </c>
      <c r="D20411" s="22" t="s">
        <v>20799</v>
      </c>
      <c r="E20411" s="22" t="s">
        <v>58</v>
      </c>
      <c r="F20411" s="22" t="s">
        <v>268</v>
      </c>
      <c r="G20411" s="9">
        <v>150</v>
      </c>
      <c r="H20411" s="22" t="s">
        <v>15</v>
      </c>
      <c r="I20411" s="28">
        <v>0.19</v>
      </c>
      <c r="J20411" s="28">
        <v>27.75</v>
      </c>
      <c r="K20411" s="40"/>
      <c r="L20411" s="40"/>
    </row>
    <row r="20412" spans="1:12">
      <c r="A20412" s="17">
        <v>45930</v>
      </c>
      <c r="B20412" s="22" t="s">
        <v>10</v>
      </c>
      <c r="C20412" s="22" t="s">
        <v>329</v>
      </c>
      <c r="D20412" s="22" t="s">
        <v>20800</v>
      </c>
      <c r="E20412" s="22" t="s">
        <v>58</v>
      </c>
      <c r="F20412" s="22" t="s">
        <v>268</v>
      </c>
      <c r="G20412" s="9">
        <v>9224</v>
      </c>
      <c r="H20412" s="22" t="s">
        <v>15</v>
      </c>
      <c r="I20412" s="28">
        <v>0.19</v>
      </c>
      <c r="J20412" s="28">
        <v>1706.44</v>
      </c>
      <c r="K20412" s="40"/>
      <c r="L20412" s="40"/>
    </row>
    <row r="20413" spans="1:12">
      <c r="A20413" s="17">
        <v>45930</v>
      </c>
      <c r="B20413" s="22" t="s">
        <v>10</v>
      </c>
      <c r="C20413" s="22" t="s">
        <v>14187</v>
      </c>
      <c r="D20413" s="22" t="s">
        <v>20801</v>
      </c>
      <c r="E20413" s="22" t="s">
        <v>58</v>
      </c>
      <c r="F20413" s="22" t="s">
        <v>268</v>
      </c>
      <c r="G20413" s="9">
        <v>16322</v>
      </c>
      <c r="H20413" s="22" t="s">
        <v>15</v>
      </c>
      <c r="I20413" s="28">
        <v>0.19</v>
      </c>
      <c r="J20413" s="28">
        <v>3019.57</v>
      </c>
      <c r="K20413" s="40"/>
      <c r="L20413" s="40"/>
    </row>
    <row r="20414" spans="1:12">
      <c r="A20414" s="17">
        <v>45930</v>
      </c>
      <c r="B20414" s="22" t="s">
        <v>10</v>
      </c>
      <c r="C20414" s="22" t="s">
        <v>14187</v>
      </c>
      <c r="D20414" s="22" t="s">
        <v>20802</v>
      </c>
      <c r="E20414" s="22" t="s">
        <v>58</v>
      </c>
      <c r="F20414" s="22" t="s">
        <v>268</v>
      </c>
      <c r="G20414" s="9">
        <v>5750</v>
      </c>
      <c r="H20414" s="22" t="s">
        <v>15</v>
      </c>
      <c r="I20414" s="28">
        <v>0.19</v>
      </c>
      <c r="J20414" s="28">
        <v>1063.75</v>
      </c>
      <c r="K20414" s="40"/>
      <c r="L20414" s="40"/>
    </row>
    <row r="20415" spans="1:12">
      <c r="A20415" s="17">
        <v>45930</v>
      </c>
      <c r="B20415" s="22" t="s">
        <v>10</v>
      </c>
      <c r="C20415" s="22" t="s">
        <v>13122</v>
      </c>
      <c r="D20415" s="22" t="s">
        <v>20803</v>
      </c>
      <c r="E20415" s="22" t="s">
        <v>58</v>
      </c>
      <c r="F20415" s="22" t="s">
        <v>268</v>
      </c>
      <c r="G20415" s="9">
        <v>9366</v>
      </c>
      <c r="H20415" s="22" t="s">
        <v>15</v>
      </c>
      <c r="I20415" s="28">
        <v>0.19</v>
      </c>
      <c r="J20415" s="28">
        <v>1732.71</v>
      </c>
      <c r="K20415" s="40"/>
      <c r="L20415" s="40"/>
    </row>
    <row r="20416" spans="1:12">
      <c r="A20416" s="17">
        <v>45930</v>
      </c>
      <c r="B20416" s="22" t="s">
        <v>10</v>
      </c>
      <c r="C20416" s="22" t="s">
        <v>339</v>
      </c>
      <c r="D20416" s="22" t="s">
        <v>20804</v>
      </c>
      <c r="E20416" s="22" t="s">
        <v>58</v>
      </c>
      <c r="F20416" s="22" t="s">
        <v>268</v>
      </c>
      <c r="G20416" s="9">
        <v>13000</v>
      </c>
      <c r="H20416" s="22" t="s">
        <v>15</v>
      </c>
      <c r="I20416" s="28">
        <v>0.19</v>
      </c>
      <c r="J20416" s="28">
        <v>2405</v>
      </c>
      <c r="K20416" s="40"/>
      <c r="L20416" s="40"/>
    </row>
    <row r="20417" spans="1:12">
      <c r="A20417" s="17">
        <v>45930</v>
      </c>
      <c r="B20417" s="22" t="s">
        <v>10</v>
      </c>
      <c r="C20417" s="22" t="s">
        <v>343</v>
      </c>
      <c r="D20417" s="22" t="s">
        <v>20805</v>
      </c>
      <c r="E20417" s="22" t="s">
        <v>58</v>
      </c>
      <c r="F20417" s="22" t="s">
        <v>268</v>
      </c>
      <c r="G20417" s="9">
        <v>16964</v>
      </c>
      <c r="H20417" s="22" t="s">
        <v>15</v>
      </c>
      <c r="I20417" s="28">
        <v>0.19</v>
      </c>
      <c r="J20417" s="28">
        <v>3138.34</v>
      </c>
      <c r="K20417" s="40"/>
      <c r="L20417" s="40"/>
    </row>
    <row r="20418" spans="1:12">
      <c r="A20418" s="17">
        <v>45930</v>
      </c>
      <c r="B20418" s="22" t="s">
        <v>10</v>
      </c>
      <c r="C20418" s="22" t="s">
        <v>351</v>
      </c>
      <c r="D20418" s="22" t="s">
        <v>20806</v>
      </c>
      <c r="E20418" s="22" t="s">
        <v>58</v>
      </c>
      <c r="F20418" s="22" t="s">
        <v>268</v>
      </c>
      <c r="G20418" s="9">
        <v>2000</v>
      </c>
      <c r="H20418" s="22" t="s">
        <v>15</v>
      </c>
      <c r="I20418" s="28">
        <v>0.35</v>
      </c>
      <c r="J20418" s="28">
        <v>700</v>
      </c>
      <c r="K20418" s="40"/>
      <c r="L20418" s="40"/>
    </row>
    <row r="20419" spans="1:12">
      <c r="A20419" s="17">
        <v>45930</v>
      </c>
      <c r="B20419" s="22" t="s">
        <v>10</v>
      </c>
      <c r="C20419" s="22" t="s">
        <v>351</v>
      </c>
      <c r="D20419" s="22" t="s">
        <v>20807</v>
      </c>
      <c r="E20419" s="22" t="s">
        <v>58</v>
      </c>
      <c r="F20419" s="22" t="s">
        <v>268</v>
      </c>
      <c r="G20419" s="9">
        <v>4100</v>
      </c>
      <c r="H20419" s="22" t="s">
        <v>15</v>
      </c>
      <c r="I20419" s="28">
        <v>0.35</v>
      </c>
      <c r="J20419" s="28">
        <v>1435</v>
      </c>
      <c r="K20419" s="40"/>
      <c r="L20419" s="40"/>
    </row>
    <row r="20420" spans="1:12">
      <c r="A20420" s="17">
        <v>45930</v>
      </c>
      <c r="B20420" s="22" t="s">
        <v>10</v>
      </c>
      <c r="C20420" s="22" t="s">
        <v>351</v>
      </c>
      <c r="D20420" s="22" t="s">
        <v>20808</v>
      </c>
      <c r="E20420" s="22" t="s">
        <v>58</v>
      </c>
      <c r="F20420" s="22" t="s">
        <v>268</v>
      </c>
      <c r="G20420" s="9">
        <v>1400</v>
      </c>
      <c r="H20420" s="22" t="s">
        <v>15</v>
      </c>
      <c r="I20420" s="28">
        <v>0.35</v>
      </c>
      <c r="J20420" s="28">
        <v>490</v>
      </c>
      <c r="K20420" s="40"/>
      <c r="L20420" s="40"/>
    </row>
    <row r="20421" spans="1:12">
      <c r="A20421" s="17">
        <v>45930</v>
      </c>
      <c r="B20421" s="22" t="s">
        <v>10</v>
      </c>
      <c r="C20421" s="22" t="s">
        <v>351</v>
      </c>
      <c r="D20421" s="22" t="s">
        <v>20809</v>
      </c>
      <c r="E20421" s="22" t="s">
        <v>58</v>
      </c>
      <c r="F20421" s="22" t="s">
        <v>268</v>
      </c>
      <c r="G20421" s="9">
        <v>50</v>
      </c>
      <c r="H20421" s="22" t="s">
        <v>15</v>
      </c>
      <c r="I20421" s="28">
        <v>0.35</v>
      </c>
      <c r="J20421" s="28">
        <v>17.5</v>
      </c>
      <c r="K20421" s="40"/>
      <c r="L20421" s="40"/>
    </row>
    <row r="20422" spans="1:12">
      <c r="A20422" s="17">
        <v>45930</v>
      </c>
      <c r="B20422" s="22" t="s">
        <v>10</v>
      </c>
      <c r="C20422" s="22" t="s">
        <v>82</v>
      </c>
      <c r="D20422" s="22" t="s">
        <v>20810</v>
      </c>
      <c r="E20422" s="22" t="s">
        <v>65</v>
      </c>
      <c r="F20422" s="22" t="s">
        <v>75</v>
      </c>
      <c r="G20422" s="9">
        <v>89</v>
      </c>
      <c r="H20422" s="22" t="s">
        <v>15</v>
      </c>
      <c r="I20422" s="28">
        <v>42.21</v>
      </c>
      <c r="J20422" s="28">
        <v>3756.69</v>
      </c>
      <c r="K20422" s="40"/>
      <c r="L20422" s="40"/>
    </row>
    <row r="20423" spans="1:12">
      <c r="A20423" s="17">
        <v>45930</v>
      </c>
      <c r="B20423" s="22" t="s">
        <v>10</v>
      </c>
      <c r="C20423" s="22" t="s">
        <v>298</v>
      </c>
      <c r="D20423" s="22" t="s">
        <v>20811</v>
      </c>
      <c r="E20423" s="22" t="s">
        <v>55</v>
      </c>
      <c r="F20423" s="22"/>
      <c r="G20423" s="9">
        <v>5</v>
      </c>
      <c r="H20423" s="22" t="s">
        <v>15</v>
      </c>
      <c r="I20423" s="28">
        <v>55.75</v>
      </c>
      <c r="J20423" s="28">
        <v>278.75</v>
      </c>
      <c r="K20423" s="40"/>
      <c r="L20423" s="40"/>
    </row>
    <row r="20424" spans="1:12">
      <c r="A20424" s="17">
        <v>45930</v>
      </c>
      <c r="B20424" s="22" t="s">
        <v>10</v>
      </c>
      <c r="C20424" s="22" t="s">
        <v>529</v>
      </c>
      <c r="D20424" s="22" t="s">
        <v>20812</v>
      </c>
      <c r="E20424" s="22" t="s">
        <v>55</v>
      </c>
      <c r="F20424" s="22"/>
      <c r="G20424" s="9">
        <v>5</v>
      </c>
      <c r="H20424" s="22" t="s">
        <v>15</v>
      </c>
      <c r="I20424" s="28">
        <v>79.41</v>
      </c>
      <c r="J20424" s="28">
        <v>397.05</v>
      </c>
      <c r="K20424" s="40"/>
      <c r="L20424" s="40"/>
    </row>
    <row r="20425" spans="1:12">
      <c r="A20425" s="17">
        <v>45930</v>
      </c>
      <c r="B20425" s="22" t="s">
        <v>10</v>
      </c>
      <c r="C20425" s="22" t="s">
        <v>531</v>
      </c>
      <c r="D20425" s="22" t="s">
        <v>20813</v>
      </c>
      <c r="E20425" s="22" t="s">
        <v>55</v>
      </c>
      <c r="F20425" s="22"/>
      <c r="G20425" s="9">
        <v>5</v>
      </c>
      <c r="H20425" s="22" t="s">
        <v>15</v>
      </c>
      <c r="I20425" s="28">
        <v>83.16</v>
      </c>
      <c r="J20425" s="28">
        <v>415.8</v>
      </c>
      <c r="K20425" s="40"/>
      <c r="L20425" s="40"/>
    </row>
    <row r="20426" spans="1:12">
      <c r="A20426" s="17">
        <v>45930</v>
      </c>
      <c r="B20426" s="22" t="s">
        <v>10</v>
      </c>
      <c r="C20426" s="22" t="s">
        <v>6494</v>
      </c>
      <c r="D20426" s="22" t="s">
        <v>20814</v>
      </c>
      <c r="E20426" s="22" t="s">
        <v>13</v>
      </c>
      <c r="F20426" s="22" t="s">
        <v>14</v>
      </c>
      <c r="G20426" s="9">
        <v>125</v>
      </c>
      <c r="H20426" s="22" t="s">
        <v>15</v>
      </c>
      <c r="I20426" s="28">
        <v>19.45</v>
      </c>
      <c r="J20426" s="28">
        <v>2431.25</v>
      </c>
      <c r="K20426" s="40"/>
      <c r="L20426" s="40"/>
    </row>
    <row r="20427" spans="1:12">
      <c r="A20427" s="17">
        <v>45930</v>
      </c>
      <c r="B20427" s="22" t="s">
        <v>10</v>
      </c>
      <c r="C20427" s="22" t="s">
        <v>535</v>
      </c>
      <c r="D20427" s="22" t="s">
        <v>20815</v>
      </c>
      <c r="E20427" s="22" t="s">
        <v>13</v>
      </c>
      <c r="F20427" s="22" t="s">
        <v>14</v>
      </c>
      <c r="G20427" s="9">
        <v>2000</v>
      </c>
      <c r="H20427" s="22" t="s">
        <v>15</v>
      </c>
      <c r="I20427" s="28">
        <v>0.7</v>
      </c>
      <c r="J20427" s="28">
        <v>1400</v>
      </c>
      <c r="K20427" s="40"/>
      <c r="L20427" s="40"/>
    </row>
    <row r="20428" spans="1:12">
      <c r="A20428" s="17">
        <v>45930</v>
      </c>
      <c r="B20428" s="22" t="s">
        <v>10</v>
      </c>
      <c r="C20428" s="22" t="s">
        <v>537</v>
      </c>
      <c r="D20428" s="22" t="s">
        <v>20816</v>
      </c>
      <c r="E20428" s="22" t="s">
        <v>13</v>
      </c>
      <c r="F20428" s="22" t="s">
        <v>14</v>
      </c>
      <c r="G20428" s="9">
        <v>360</v>
      </c>
      <c r="H20428" s="22" t="s">
        <v>15</v>
      </c>
      <c r="I20428" s="28">
        <v>1.5</v>
      </c>
      <c r="J20428" s="28">
        <v>540</v>
      </c>
      <c r="K20428" s="40"/>
      <c r="L20428" s="40"/>
    </row>
    <row r="20429" spans="1:12">
      <c r="A20429" s="17">
        <v>45930</v>
      </c>
      <c r="B20429" s="22" t="s">
        <v>10</v>
      </c>
      <c r="C20429" s="22" t="s">
        <v>14137</v>
      </c>
      <c r="D20429" s="22" t="s">
        <v>20817</v>
      </c>
      <c r="E20429" s="22" t="s">
        <v>13</v>
      </c>
      <c r="F20429" s="22" t="s">
        <v>14</v>
      </c>
      <c r="G20429" s="9">
        <v>350</v>
      </c>
      <c r="H20429" s="22" t="s">
        <v>15</v>
      </c>
      <c r="I20429" s="28">
        <v>16.71</v>
      </c>
      <c r="J20429" s="28">
        <v>5848.5</v>
      </c>
      <c r="K20429" s="40"/>
      <c r="L20429" s="40"/>
    </row>
    <row r="20430" spans="1:12">
      <c r="A20430" s="17">
        <v>45930</v>
      </c>
      <c r="B20430" s="22" t="s">
        <v>10</v>
      </c>
      <c r="C20430" s="22" t="s">
        <v>19404</v>
      </c>
      <c r="D20430" s="22" t="s">
        <v>20818</v>
      </c>
      <c r="E20430" s="22" t="s">
        <v>18</v>
      </c>
      <c r="F20430" s="22" t="s">
        <v>14</v>
      </c>
      <c r="G20430" s="9">
        <v>10</v>
      </c>
      <c r="H20430" s="22" t="s">
        <v>15</v>
      </c>
      <c r="I20430" s="28">
        <v>10.75</v>
      </c>
      <c r="J20430" s="28">
        <v>107.5</v>
      </c>
      <c r="K20430" s="40"/>
      <c r="L20430" s="40"/>
    </row>
    <row r="20431" spans="1:12">
      <c r="A20431" s="17">
        <v>45930</v>
      </c>
      <c r="B20431" s="22" t="s">
        <v>10</v>
      </c>
      <c r="C20431" s="22" t="s">
        <v>19406</v>
      </c>
      <c r="D20431" s="22" t="s">
        <v>20819</v>
      </c>
      <c r="E20431" s="22" t="s">
        <v>18</v>
      </c>
      <c r="F20431" s="22" t="s">
        <v>14</v>
      </c>
      <c r="G20431" s="9">
        <v>10</v>
      </c>
      <c r="H20431" s="22" t="s">
        <v>15</v>
      </c>
      <c r="I20431" s="28">
        <v>10.75</v>
      </c>
      <c r="J20431" s="28">
        <v>107.5</v>
      </c>
      <c r="K20431" s="40"/>
      <c r="L20431" s="40"/>
    </row>
    <row r="20432" spans="1:12">
      <c r="A20432" s="17">
        <v>45930</v>
      </c>
      <c r="B20432" s="22" t="s">
        <v>10</v>
      </c>
      <c r="C20432" s="22" t="s">
        <v>19408</v>
      </c>
      <c r="D20432" s="22" t="s">
        <v>20820</v>
      </c>
      <c r="E20432" s="22" t="s">
        <v>18</v>
      </c>
      <c r="F20432" s="22" t="s">
        <v>14</v>
      </c>
      <c r="G20432" s="9">
        <v>50</v>
      </c>
      <c r="H20432" s="22" t="s">
        <v>15</v>
      </c>
      <c r="I20432" s="28">
        <v>10.75</v>
      </c>
      <c r="J20432" s="28">
        <v>537.5</v>
      </c>
      <c r="K20432" s="40"/>
      <c r="L20432" s="40"/>
    </row>
    <row r="20433" spans="1:12">
      <c r="A20433" s="17">
        <v>45930</v>
      </c>
      <c r="B20433" s="22" t="s">
        <v>10</v>
      </c>
      <c r="C20433" s="22" t="s">
        <v>19410</v>
      </c>
      <c r="D20433" s="22" t="s">
        <v>20821</v>
      </c>
      <c r="E20433" s="22" t="s">
        <v>18</v>
      </c>
      <c r="F20433" s="22" t="s">
        <v>14</v>
      </c>
      <c r="G20433" s="9">
        <v>10</v>
      </c>
      <c r="H20433" s="22" t="s">
        <v>15</v>
      </c>
      <c r="I20433" s="28">
        <v>10.75</v>
      </c>
      <c r="J20433" s="28">
        <v>107.5</v>
      </c>
      <c r="K20433" s="40"/>
      <c r="L20433" s="40"/>
    </row>
    <row r="20434" spans="1:12">
      <c r="A20434" s="17">
        <v>45930</v>
      </c>
      <c r="B20434" s="22" t="s">
        <v>10</v>
      </c>
      <c r="C20434" s="22" t="s">
        <v>13107</v>
      </c>
      <c r="D20434" s="22" t="s">
        <v>20822</v>
      </c>
      <c r="E20434" s="22" t="s">
        <v>13</v>
      </c>
      <c r="F20434" s="22" t="s">
        <v>14</v>
      </c>
      <c r="G20434" s="9">
        <v>2834</v>
      </c>
      <c r="H20434" s="22" t="s">
        <v>15</v>
      </c>
      <c r="I20434" s="28">
        <v>1.2</v>
      </c>
      <c r="J20434" s="28">
        <v>3400.8</v>
      </c>
      <c r="K20434" s="40"/>
      <c r="L20434" s="40"/>
    </row>
    <row r="20435" spans="1:12">
      <c r="A20435" s="17">
        <v>45930</v>
      </c>
      <c r="B20435" s="22" t="s">
        <v>10</v>
      </c>
      <c r="C20435" s="22" t="s">
        <v>407</v>
      </c>
      <c r="D20435" s="22" t="s">
        <v>20823</v>
      </c>
      <c r="E20435" s="22" t="s">
        <v>13</v>
      </c>
      <c r="F20435" s="22" t="s">
        <v>14</v>
      </c>
      <c r="G20435" s="9">
        <v>840</v>
      </c>
      <c r="H20435" s="22" t="s">
        <v>15</v>
      </c>
      <c r="I20435" s="28">
        <v>1.2</v>
      </c>
      <c r="J20435" s="28">
        <v>1008</v>
      </c>
      <c r="K20435" s="40"/>
      <c r="L20435" s="40"/>
    </row>
    <row r="20436" spans="1:12">
      <c r="A20436" s="17">
        <v>45930</v>
      </c>
      <c r="B20436" s="22" t="s">
        <v>10</v>
      </c>
      <c r="C20436" s="22" t="s">
        <v>390</v>
      </c>
      <c r="D20436" s="22" t="s">
        <v>20824</v>
      </c>
      <c r="E20436" s="22" t="s">
        <v>13</v>
      </c>
      <c r="F20436" s="22" t="s">
        <v>14</v>
      </c>
      <c r="G20436" s="9">
        <v>3500</v>
      </c>
      <c r="H20436" s="22" t="s">
        <v>15</v>
      </c>
      <c r="I20436" s="28">
        <v>0.25</v>
      </c>
      <c r="J20436" s="28">
        <v>875</v>
      </c>
      <c r="K20436" s="40"/>
      <c r="L20436" s="40"/>
    </row>
    <row r="20437" spans="1:12">
      <c r="A20437" s="17">
        <v>45930</v>
      </c>
      <c r="B20437" s="22" t="s">
        <v>10</v>
      </c>
      <c r="C20437" s="22" t="s">
        <v>84</v>
      </c>
      <c r="D20437" s="22" t="s">
        <v>20825</v>
      </c>
      <c r="E20437" s="22" t="s">
        <v>65</v>
      </c>
      <c r="F20437" s="22" t="s">
        <v>75</v>
      </c>
      <c r="G20437" s="9">
        <v>105</v>
      </c>
      <c r="H20437" s="22" t="s">
        <v>15</v>
      </c>
      <c r="I20437" s="28">
        <v>48.64</v>
      </c>
      <c r="J20437" s="28">
        <v>5107.41</v>
      </c>
      <c r="K20437" s="40"/>
      <c r="L20437" s="40"/>
    </row>
    <row r="20438" spans="1:12">
      <c r="A20438" s="17">
        <v>45930</v>
      </c>
      <c r="B20438" s="22" t="s">
        <v>10</v>
      </c>
      <c r="C20438" s="22" t="s">
        <v>345</v>
      </c>
      <c r="D20438" s="22" t="s">
        <v>20826</v>
      </c>
      <c r="E20438" s="22" t="s">
        <v>58</v>
      </c>
      <c r="F20438" s="22" t="s">
        <v>168</v>
      </c>
      <c r="G20438" s="9">
        <v>6500</v>
      </c>
      <c r="H20438" s="22" t="s">
        <v>15</v>
      </c>
      <c r="I20438" s="28">
        <v>0.01</v>
      </c>
      <c r="J20438" s="28">
        <v>52</v>
      </c>
      <c r="K20438" s="40"/>
      <c r="L20438" s="40"/>
    </row>
    <row r="20439" spans="1:12">
      <c r="A20439" s="17">
        <v>45930</v>
      </c>
      <c r="B20439" s="22" t="s">
        <v>10</v>
      </c>
      <c r="C20439" s="22" t="s">
        <v>337</v>
      </c>
      <c r="D20439" s="22" t="s">
        <v>20827</v>
      </c>
      <c r="E20439" s="22" t="s">
        <v>58</v>
      </c>
      <c r="F20439" s="22" t="s">
        <v>168</v>
      </c>
      <c r="G20439" s="9">
        <v>108550</v>
      </c>
      <c r="H20439" s="22" t="s">
        <v>15</v>
      </c>
      <c r="I20439" s="28">
        <v>0.01</v>
      </c>
      <c r="J20439" s="28">
        <v>868.4</v>
      </c>
      <c r="K20439" s="40"/>
      <c r="L20439" s="40"/>
    </row>
    <row r="20440" spans="1:12">
      <c r="A20440" s="17">
        <v>45930</v>
      </c>
      <c r="B20440" s="22" t="s">
        <v>10</v>
      </c>
      <c r="C20440" s="22" t="s">
        <v>308</v>
      </c>
      <c r="D20440" s="22" t="s">
        <v>20828</v>
      </c>
      <c r="E20440" s="22" t="s">
        <v>58</v>
      </c>
      <c r="F20440" s="22" t="s">
        <v>168</v>
      </c>
      <c r="G20440" s="9">
        <v>143630</v>
      </c>
      <c r="H20440" s="22" t="s">
        <v>15</v>
      </c>
      <c r="I20440" s="28">
        <v>0.01</v>
      </c>
      <c r="J20440" s="28">
        <v>1149.04</v>
      </c>
      <c r="K20440" s="40"/>
      <c r="L20440" s="40"/>
    </row>
    <row r="20441" spans="1:12">
      <c r="A20441" s="17">
        <v>45930</v>
      </c>
      <c r="B20441" s="22" t="s">
        <v>10</v>
      </c>
      <c r="C20441" s="22" t="s">
        <v>12624</v>
      </c>
      <c r="D20441" s="22" t="s">
        <v>20829</v>
      </c>
      <c r="E20441" s="22" t="s">
        <v>58</v>
      </c>
      <c r="F20441" s="22" t="s">
        <v>168</v>
      </c>
      <c r="G20441" s="9">
        <v>477100</v>
      </c>
      <c r="H20441" s="22" t="s">
        <v>15</v>
      </c>
      <c r="I20441" s="28">
        <v>0.01</v>
      </c>
      <c r="J20441" s="28">
        <v>3816.8</v>
      </c>
      <c r="K20441" s="40"/>
      <c r="L20441" s="40"/>
    </row>
    <row r="20442" spans="1:12">
      <c r="A20442" s="17">
        <v>45930</v>
      </c>
      <c r="B20442" s="22" t="s">
        <v>10</v>
      </c>
      <c r="C20442" s="22" t="s">
        <v>12624</v>
      </c>
      <c r="D20442" s="22" t="s">
        <v>20830</v>
      </c>
      <c r="E20442" s="22" t="s">
        <v>58</v>
      </c>
      <c r="F20442" s="22" t="s">
        <v>168</v>
      </c>
      <c r="G20442" s="9">
        <v>66850</v>
      </c>
      <c r="H20442" s="22" t="s">
        <v>15</v>
      </c>
      <c r="I20442" s="28">
        <v>0.01</v>
      </c>
      <c r="J20442" s="28">
        <v>534.79999999999995</v>
      </c>
      <c r="K20442" s="40"/>
      <c r="L20442" s="40"/>
    </row>
    <row r="20443" spans="1:12">
      <c r="A20443" s="17">
        <v>45930</v>
      </c>
      <c r="B20443" s="22" t="s">
        <v>10</v>
      </c>
      <c r="C20443" s="22" t="s">
        <v>363</v>
      </c>
      <c r="D20443" s="22" t="s">
        <v>20831</v>
      </c>
      <c r="E20443" s="22" t="s">
        <v>58</v>
      </c>
      <c r="F20443" s="22" t="s">
        <v>168</v>
      </c>
      <c r="G20443" s="9">
        <v>6500</v>
      </c>
      <c r="H20443" s="22" t="s">
        <v>15</v>
      </c>
      <c r="I20443" s="28">
        <v>0.01</v>
      </c>
      <c r="J20443" s="28">
        <v>52</v>
      </c>
      <c r="K20443" s="40"/>
      <c r="L20443" s="40"/>
    </row>
    <row r="20444" spans="1:12">
      <c r="A20444" s="17">
        <v>45930</v>
      </c>
      <c r="B20444" s="22" t="s">
        <v>10</v>
      </c>
      <c r="C20444" s="22" t="s">
        <v>363</v>
      </c>
      <c r="D20444" s="22" t="s">
        <v>20832</v>
      </c>
      <c r="E20444" s="22" t="s">
        <v>58</v>
      </c>
      <c r="F20444" s="22" t="s">
        <v>168</v>
      </c>
      <c r="G20444" s="9">
        <v>4330</v>
      </c>
      <c r="H20444" s="22" t="s">
        <v>15</v>
      </c>
      <c r="I20444" s="28">
        <v>0.01</v>
      </c>
      <c r="J20444" s="28">
        <v>34.64</v>
      </c>
      <c r="K20444" s="40"/>
      <c r="L20444" s="40"/>
    </row>
    <row r="20445" spans="1:12">
      <c r="A20445" s="17">
        <v>45930</v>
      </c>
      <c r="B20445" s="22" t="s">
        <v>10</v>
      </c>
      <c r="C20445" s="22" t="s">
        <v>5272</v>
      </c>
      <c r="D20445" s="22" t="s">
        <v>20833</v>
      </c>
      <c r="E20445" s="22" t="s">
        <v>58</v>
      </c>
      <c r="F20445" s="22" t="s">
        <v>168</v>
      </c>
      <c r="G20445" s="9">
        <v>16250</v>
      </c>
      <c r="H20445" s="22" t="s">
        <v>15</v>
      </c>
      <c r="I20445" s="28">
        <v>0.01</v>
      </c>
      <c r="J20445" s="28">
        <v>130</v>
      </c>
      <c r="K20445" s="40"/>
      <c r="L20445" s="40"/>
    </row>
    <row r="20446" spans="1:12">
      <c r="A20446" s="17">
        <v>45930</v>
      </c>
      <c r="B20446" s="22" t="s">
        <v>10</v>
      </c>
      <c r="C20446" s="22" t="s">
        <v>5272</v>
      </c>
      <c r="D20446" s="22" t="s">
        <v>20834</v>
      </c>
      <c r="E20446" s="22" t="s">
        <v>58</v>
      </c>
      <c r="F20446" s="22" t="s">
        <v>168</v>
      </c>
      <c r="G20446" s="9">
        <v>17400</v>
      </c>
      <c r="H20446" s="22" t="s">
        <v>15</v>
      </c>
      <c r="I20446" s="28">
        <v>0.01</v>
      </c>
      <c r="J20446" s="28">
        <v>139.19999999999999</v>
      </c>
      <c r="K20446" s="40"/>
      <c r="L20446" s="40"/>
    </row>
    <row r="20447" spans="1:12">
      <c r="A20447" s="17">
        <v>45930</v>
      </c>
      <c r="B20447" s="22" t="s">
        <v>10</v>
      </c>
      <c r="C20447" s="22" t="s">
        <v>367</v>
      </c>
      <c r="D20447" s="22" t="s">
        <v>20835</v>
      </c>
      <c r="E20447" s="22" t="s">
        <v>58</v>
      </c>
      <c r="F20447" s="22" t="s">
        <v>168</v>
      </c>
      <c r="G20447" s="9">
        <v>115050</v>
      </c>
      <c r="H20447" s="22" t="s">
        <v>15</v>
      </c>
      <c r="I20447" s="28">
        <v>0.01</v>
      </c>
      <c r="J20447" s="28">
        <v>920.4</v>
      </c>
      <c r="K20447" s="40"/>
      <c r="L20447" s="40"/>
    </row>
    <row r="20448" spans="1:12">
      <c r="A20448" s="17">
        <v>45930</v>
      </c>
      <c r="B20448" s="22" t="s">
        <v>10</v>
      </c>
      <c r="C20448" s="22" t="s">
        <v>369</v>
      </c>
      <c r="D20448" s="22" t="s">
        <v>20836</v>
      </c>
      <c r="E20448" s="22" t="s">
        <v>58</v>
      </c>
      <c r="F20448" s="22" t="s">
        <v>168</v>
      </c>
      <c r="G20448" s="9">
        <v>45500</v>
      </c>
      <c r="H20448" s="22" t="s">
        <v>15</v>
      </c>
      <c r="I20448" s="28">
        <v>0.01</v>
      </c>
      <c r="J20448" s="28">
        <v>364</v>
      </c>
      <c r="K20448" s="40"/>
      <c r="L20448" s="40"/>
    </row>
    <row r="20449" spans="1:12">
      <c r="A20449" s="17">
        <v>45930</v>
      </c>
      <c r="B20449" s="22" t="s">
        <v>10</v>
      </c>
      <c r="C20449" s="22" t="s">
        <v>369</v>
      </c>
      <c r="D20449" s="22" t="s">
        <v>20837</v>
      </c>
      <c r="E20449" s="22" t="s">
        <v>58</v>
      </c>
      <c r="F20449" s="22" t="s">
        <v>168</v>
      </c>
      <c r="G20449" s="9">
        <v>48750</v>
      </c>
      <c r="H20449" s="22" t="s">
        <v>15</v>
      </c>
      <c r="I20449" s="28">
        <v>0.01</v>
      </c>
      <c r="J20449" s="28">
        <v>390</v>
      </c>
      <c r="K20449" s="40"/>
      <c r="L20449" s="40"/>
    </row>
    <row r="20450" spans="1:12">
      <c r="A20450" s="17">
        <v>45930</v>
      </c>
      <c r="B20450" s="22" t="s">
        <v>10</v>
      </c>
      <c r="C20450" s="22" t="s">
        <v>5262</v>
      </c>
      <c r="D20450" s="22" t="s">
        <v>20838</v>
      </c>
      <c r="E20450" s="22" t="s">
        <v>58</v>
      </c>
      <c r="F20450" s="22" t="s">
        <v>168</v>
      </c>
      <c r="G20450" s="9">
        <v>76700</v>
      </c>
      <c r="H20450" s="22" t="s">
        <v>15</v>
      </c>
      <c r="I20450" s="28">
        <v>0.01</v>
      </c>
      <c r="J20450" s="28">
        <v>613.6</v>
      </c>
      <c r="K20450" s="40"/>
      <c r="L20450" s="40"/>
    </row>
    <row r="20451" spans="1:12">
      <c r="A20451" s="17">
        <v>45930</v>
      </c>
      <c r="B20451" s="22" t="s">
        <v>10</v>
      </c>
      <c r="C20451" s="22" t="s">
        <v>256</v>
      </c>
      <c r="D20451" s="22" t="s">
        <v>20839</v>
      </c>
      <c r="E20451" s="22" t="s">
        <v>58</v>
      </c>
      <c r="F20451" s="22" t="s">
        <v>168</v>
      </c>
      <c r="G20451" s="9">
        <v>48750</v>
      </c>
      <c r="H20451" s="22" t="s">
        <v>15</v>
      </c>
      <c r="I20451" s="28">
        <v>0.01</v>
      </c>
      <c r="J20451" s="28">
        <v>390</v>
      </c>
      <c r="K20451" s="40"/>
      <c r="L20451" s="40"/>
    </row>
    <row r="20452" spans="1:12">
      <c r="A20452" s="17">
        <v>45930</v>
      </c>
      <c r="B20452" s="22" t="s">
        <v>10</v>
      </c>
      <c r="C20452" s="22" t="s">
        <v>252</v>
      </c>
      <c r="D20452" s="22" t="s">
        <v>20840</v>
      </c>
      <c r="E20452" s="22" t="s">
        <v>58</v>
      </c>
      <c r="F20452" s="22" t="s">
        <v>168</v>
      </c>
      <c r="G20452" s="9">
        <v>974</v>
      </c>
      <c r="H20452" s="22" t="s">
        <v>15</v>
      </c>
      <c r="I20452" s="28">
        <v>0.01</v>
      </c>
      <c r="J20452" s="28">
        <v>7.79</v>
      </c>
      <c r="K20452" s="40"/>
      <c r="L20452" s="40"/>
    </row>
    <row r="20453" spans="1:12">
      <c r="A20453" s="17">
        <v>45930</v>
      </c>
      <c r="B20453" s="22" t="s">
        <v>10</v>
      </c>
      <c r="C20453" s="22" t="s">
        <v>252</v>
      </c>
      <c r="D20453" s="22" t="s">
        <v>20841</v>
      </c>
      <c r="E20453" s="22" t="s">
        <v>58</v>
      </c>
      <c r="F20453" s="22" t="s">
        <v>168</v>
      </c>
      <c r="G20453" s="9">
        <v>2600</v>
      </c>
      <c r="H20453" s="22" t="s">
        <v>15</v>
      </c>
      <c r="I20453" s="28">
        <v>0.01</v>
      </c>
      <c r="J20453" s="28">
        <v>20.8</v>
      </c>
      <c r="K20453" s="40"/>
      <c r="L20453" s="40"/>
    </row>
    <row r="20454" spans="1:12">
      <c r="A20454" s="17">
        <v>45930</v>
      </c>
      <c r="B20454" s="22" t="s">
        <v>10</v>
      </c>
      <c r="C20454" s="22" t="s">
        <v>5946</v>
      </c>
      <c r="D20454" s="22" t="s">
        <v>20842</v>
      </c>
      <c r="E20454" s="22" t="s">
        <v>58</v>
      </c>
      <c r="F20454" s="22" t="s">
        <v>168</v>
      </c>
      <c r="G20454" s="9">
        <v>16250</v>
      </c>
      <c r="H20454" s="22" t="s">
        <v>15</v>
      </c>
      <c r="I20454" s="28">
        <v>0.01</v>
      </c>
      <c r="J20454" s="28">
        <v>130</v>
      </c>
      <c r="K20454" s="40"/>
      <c r="L20454" s="40"/>
    </row>
    <row r="20455" spans="1:12">
      <c r="A20455" s="17">
        <v>45930</v>
      </c>
      <c r="B20455" s="22" t="s">
        <v>10</v>
      </c>
      <c r="C20455" s="22" t="s">
        <v>5946</v>
      </c>
      <c r="D20455" s="22" t="s">
        <v>20843</v>
      </c>
      <c r="E20455" s="22" t="s">
        <v>58</v>
      </c>
      <c r="F20455" s="22" t="s">
        <v>168</v>
      </c>
      <c r="G20455" s="9">
        <v>18700</v>
      </c>
      <c r="H20455" s="22" t="s">
        <v>15</v>
      </c>
      <c r="I20455" s="28">
        <v>0.01</v>
      </c>
      <c r="J20455" s="28">
        <v>149.6</v>
      </c>
      <c r="K20455" s="40"/>
      <c r="L20455" s="40"/>
    </row>
    <row r="20456" spans="1:12">
      <c r="A20456" s="17">
        <v>45930</v>
      </c>
      <c r="B20456" s="22" t="s">
        <v>10</v>
      </c>
      <c r="C20456" s="22" t="s">
        <v>233</v>
      </c>
      <c r="D20456" s="22" t="s">
        <v>20844</v>
      </c>
      <c r="E20456" s="22" t="s">
        <v>58</v>
      </c>
      <c r="F20456" s="22" t="s">
        <v>168</v>
      </c>
      <c r="G20456" s="9">
        <v>92950</v>
      </c>
      <c r="H20456" s="22" t="s">
        <v>15</v>
      </c>
      <c r="I20456" s="28">
        <v>0.01</v>
      </c>
      <c r="J20456" s="28">
        <v>743.6</v>
      </c>
      <c r="K20456" s="40"/>
      <c r="L20456" s="40"/>
    </row>
    <row r="20457" spans="1:12">
      <c r="A20457" s="17">
        <v>45930</v>
      </c>
      <c r="B20457" s="22" t="s">
        <v>10</v>
      </c>
      <c r="C20457" s="22" t="s">
        <v>230</v>
      </c>
      <c r="D20457" s="22" t="s">
        <v>20845</v>
      </c>
      <c r="E20457" s="22" t="s">
        <v>58</v>
      </c>
      <c r="F20457" s="22" t="s">
        <v>168</v>
      </c>
      <c r="G20457" s="9">
        <v>13650</v>
      </c>
      <c r="H20457" s="22" t="s">
        <v>15</v>
      </c>
      <c r="I20457" s="28">
        <v>0.01</v>
      </c>
      <c r="J20457" s="28">
        <v>109.2</v>
      </c>
      <c r="K20457" s="40"/>
      <c r="L20457" s="40"/>
    </row>
    <row r="20458" spans="1:12">
      <c r="A20458" s="17">
        <v>45930</v>
      </c>
      <c r="B20458" s="22" t="s">
        <v>10</v>
      </c>
      <c r="C20458" s="22" t="s">
        <v>230</v>
      </c>
      <c r="D20458" s="22" t="s">
        <v>20846</v>
      </c>
      <c r="E20458" s="22" t="s">
        <v>58</v>
      </c>
      <c r="F20458" s="22" t="s">
        <v>168</v>
      </c>
      <c r="G20458" s="9">
        <v>11050</v>
      </c>
      <c r="H20458" s="22" t="s">
        <v>15</v>
      </c>
      <c r="I20458" s="28">
        <v>0.01</v>
      </c>
      <c r="J20458" s="28">
        <v>88.4</v>
      </c>
      <c r="K20458" s="40"/>
      <c r="L20458" s="40"/>
    </row>
    <row r="20459" spans="1:12">
      <c r="A20459" s="17">
        <v>45930</v>
      </c>
      <c r="B20459" s="22" t="s">
        <v>10</v>
      </c>
      <c r="C20459" s="22" t="s">
        <v>223</v>
      </c>
      <c r="D20459" s="22" t="s">
        <v>20847</v>
      </c>
      <c r="E20459" s="22" t="s">
        <v>58</v>
      </c>
      <c r="F20459" s="22" t="s">
        <v>168</v>
      </c>
      <c r="G20459" s="9">
        <v>23400</v>
      </c>
      <c r="H20459" s="22" t="s">
        <v>15</v>
      </c>
      <c r="I20459" s="28">
        <v>0.01</v>
      </c>
      <c r="J20459" s="28">
        <v>187.2</v>
      </c>
      <c r="K20459" s="40"/>
      <c r="L20459" s="40"/>
    </row>
    <row r="20460" spans="1:12">
      <c r="A20460" s="17">
        <v>45930</v>
      </c>
      <c r="B20460" s="22" t="s">
        <v>10</v>
      </c>
      <c r="C20460" s="22" t="s">
        <v>223</v>
      </c>
      <c r="D20460" s="22" t="s">
        <v>20848</v>
      </c>
      <c r="E20460" s="22" t="s">
        <v>58</v>
      </c>
      <c r="F20460" s="22" t="s">
        <v>168</v>
      </c>
      <c r="G20460" s="9">
        <v>18200</v>
      </c>
      <c r="H20460" s="22" t="s">
        <v>15</v>
      </c>
      <c r="I20460" s="28">
        <v>0.01</v>
      </c>
      <c r="J20460" s="28">
        <v>145.6</v>
      </c>
      <c r="K20460" s="40"/>
      <c r="L20460" s="40"/>
    </row>
    <row r="20461" spans="1:12">
      <c r="A20461" s="17">
        <v>45930</v>
      </c>
      <c r="B20461" s="22" t="s">
        <v>10</v>
      </c>
      <c r="C20461" s="22" t="s">
        <v>223</v>
      </c>
      <c r="D20461" s="22" t="s">
        <v>20849</v>
      </c>
      <c r="E20461" s="22" t="s">
        <v>58</v>
      </c>
      <c r="F20461" s="22" t="s">
        <v>168</v>
      </c>
      <c r="G20461" s="9">
        <v>500</v>
      </c>
      <c r="H20461" s="22" t="s">
        <v>15</v>
      </c>
      <c r="I20461" s="28">
        <v>0.01</v>
      </c>
      <c r="J20461" s="28">
        <v>4</v>
      </c>
      <c r="K20461" s="40"/>
      <c r="L20461" s="40"/>
    </row>
    <row r="20462" spans="1:12">
      <c r="A20462" s="17">
        <v>45930</v>
      </c>
      <c r="B20462" s="22" t="s">
        <v>10</v>
      </c>
      <c r="C20462" s="22" t="s">
        <v>219</v>
      </c>
      <c r="D20462" s="22" t="s">
        <v>20850</v>
      </c>
      <c r="E20462" s="22" t="s">
        <v>58</v>
      </c>
      <c r="F20462" s="22" t="s">
        <v>168</v>
      </c>
      <c r="G20462" s="9">
        <v>5850</v>
      </c>
      <c r="H20462" s="22" t="s">
        <v>15</v>
      </c>
      <c r="I20462" s="28">
        <v>0.01</v>
      </c>
      <c r="J20462" s="28">
        <v>46.8</v>
      </c>
      <c r="K20462" s="40"/>
      <c r="L20462" s="40"/>
    </row>
    <row r="20463" spans="1:12">
      <c r="A20463" s="17">
        <v>45930</v>
      </c>
      <c r="B20463" s="22" t="s">
        <v>10</v>
      </c>
      <c r="C20463" s="22" t="s">
        <v>219</v>
      </c>
      <c r="D20463" s="22" t="s">
        <v>20851</v>
      </c>
      <c r="E20463" s="22" t="s">
        <v>58</v>
      </c>
      <c r="F20463" s="22" t="s">
        <v>168</v>
      </c>
      <c r="G20463" s="9">
        <v>500</v>
      </c>
      <c r="H20463" s="22" t="s">
        <v>15</v>
      </c>
      <c r="I20463" s="28">
        <v>0.01</v>
      </c>
      <c r="J20463" s="28">
        <v>4</v>
      </c>
      <c r="K20463" s="40"/>
      <c r="L20463" s="40"/>
    </row>
    <row r="20464" spans="1:12">
      <c r="A20464" s="17">
        <v>45930</v>
      </c>
      <c r="B20464" s="22" t="s">
        <v>10</v>
      </c>
      <c r="C20464" s="22" t="s">
        <v>5231</v>
      </c>
      <c r="D20464" s="22" t="s">
        <v>20852</v>
      </c>
      <c r="E20464" s="22" t="s">
        <v>58</v>
      </c>
      <c r="F20464" s="22" t="s">
        <v>168</v>
      </c>
      <c r="G20464" s="9">
        <v>81250</v>
      </c>
      <c r="H20464" s="22" t="s">
        <v>15</v>
      </c>
      <c r="I20464" s="28">
        <v>0.01</v>
      </c>
      <c r="J20464" s="28">
        <v>650</v>
      </c>
      <c r="K20464" s="40"/>
      <c r="L20464" s="40"/>
    </row>
    <row r="20465" spans="1:12">
      <c r="A20465" s="17">
        <v>45930</v>
      </c>
      <c r="B20465" s="22" t="s">
        <v>10</v>
      </c>
      <c r="C20465" s="22" t="s">
        <v>216</v>
      </c>
      <c r="D20465" s="22" t="s">
        <v>20853</v>
      </c>
      <c r="E20465" s="22" t="s">
        <v>58</v>
      </c>
      <c r="F20465" s="22" t="s">
        <v>168</v>
      </c>
      <c r="G20465" s="9">
        <v>97500</v>
      </c>
      <c r="H20465" s="22" t="s">
        <v>15</v>
      </c>
      <c r="I20465" s="28">
        <v>0.01</v>
      </c>
      <c r="J20465" s="28">
        <v>780</v>
      </c>
      <c r="K20465" s="40"/>
      <c r="L20465" s="40"/>
    </row>
    <row r="20466" spans="1:12">
      <c r="A20466" s="17">
        <v>45930</v>
      </c>
      <c r="B20466" s="22" t="s">
        <v>10</v>
      </c>
      <c r="C20466" s="22" t="s">
        <v>211</v>
      </c>
      <c r="D20466" s="22" t="s">
        <v>20854</v>
      </c>
      <c r="E20466" s="22" t="s">
        <v>58</v>
      </c>
      <c r="F20466" s="22" t="s">
        <v>168</v>
      </c>
      <c r="G20466" s="9">
        <v>20150</v>
      </c>
      <c r="H20466" s="22" t="s">
        <v>15</v>
      </c>
      <c r="I20466" s="28">
        <v>0.01</v>
      </c>
      <c r="J20466" s="28">
        <v>161.19999999999999</v>
      </c>
      <c r="K20466" s="40"/>
      <c r="L20466" s="40"/>
    </row>
    <row r="20467" spans="1:12">
      <c r="A20467" s="17">
        <v>45930</v>
      </c>
      <c r="B20467" s="22" t="s">
        <v>10</v>
      </c>
      <c r="C20467" s="22" t="s">
        <v>211</v>
      </c>
      <c r="D20467" s="22" t="s">
        <v>20855</v>
      </c>
      <c r="E20467" s="22" t="s">
        <v>58</v>
      </c>
      <c r="F20467" s="22" t="s">
        <v>168</v>
      </c>
      <c r="G20467" s="9">
        <v>26000</v>
      </c>
      <c r="H20467" s="22" t="s">
        <v>15</v>
      </c>
      <c r="I20467" s="28">
        <v>0.01</v>
      </c>
      <c r="J20467" s="28">
        <v>208</v>
      </c>
      <c r="K20467" s="40"/>
      <c r="L20467" s="40"/>
    </row>
    <row r="20468" spans="1:12">
      <c r="A20468" s="17">
        <v>45930</v>
      </c>
      <c r="B20468" s="22" t="s">
        <v>10</v>
      </c>
      <c r="C20468" s="22" t="s">
        <v>211</v>
      </c>
      <c r="D20468" s="22" t="s">
        <v>20856</v>
      </c>
      <c r="E20468" s="22" t="s">
        <v>58</v>
      </c>
      <c r="F20468" s="22" t="s">
        <v>168</v>
      </c>
      <c r="G20468" s="9">
        <v>1384</v>
      </c>
      <c r="H20468" s="22" t="s">
        <v>15</v>
      </c>
      <c r="I20468" s="28">
        <v>0.01</v>
      </c>
      <c r="J20468" s="28">
        <v>11.07</v>
      </c>
      <c r="K20468" s="40"/>
      <c r="L20468" s="40"/>
    </row>
    <row r="20469" spans="1:12">
      <c r="A20469" s="17">
        <v>45930</v>
      </c>
      <c r="B20469" s="22" t="s">
        <v>10</v>
      </c>
      <c r="C20469" s="22" t="s">
        <v>211</v>
      </c>
      <c r="D20469" s="22" t="s">
        <v>20857</v>
      </c>
      <c r="E20469" s="22" t="s">
        <v>58</v>
      </c>
      <c r="F20469" s="22" t="s">
        <v>168</v>
      </c>
      <c r="G20469" s="9">
        <v>11050</v>
      </c>
      <c r="H20469" s="22" t="s">
        <v>15</v>
      </c>
      <c r="I20469" s="28">
        <v>0.01</v>
      </c>
      <c r="J20469" s="28">
        <v>88.4</v>
      </c>
      <c r="K20469" s="40"/>
      <c r="L20469" s="40"/>
    </row>
    <row r="20470" spans="1:12">
      <c r="A20470" s="17">
        <v>45930</v>
      </c>
      <c r="B20470" s="22" t="s">
        <v>10</v>
      </c>
      <c r="C20470" s="22" t="s">
        <v>211</v>
      </c>
      <c r="D20470" s="22" t="s">
        <v>20858</v>
      </c>
      <c r="E20470" s="22" t="s">
        <v>58</v>
      </c>
      <c r="F20470" s="22" t="s">
        <v>168</v>
      </c>
      <c r="G20470" s="9">
        <v>500</v>
      </c>
      <c r="H20470" s="22" t="s">
        <v>15</v>
      </c>
      <c r="I20470" s="28">
        <v>0.01</v>
      </c>
      <c r="J20470" s="28">
        <v>4</v>
      </c>
      <c r="K20470" s="40"/>
      <c r="L20470" s="40"/>
    </row>
    <row r="20471" spans="1:12">
      <c r="A20471" s="17">
        <v>45930</v>
      </c>
      <c r="B20471" s="22" t="s">
        <v>10</v>
      </c>
      <c r="C20471" s="22" t="s">
        <v>206</v>
      </c>
      <c r="D20471" s="22" t="s">
        <v>20859</v>
      </c>
      <c r="E20471" s="22" t="s">
        <v>58</v>
      </c>
      <c r="F20471" s="22" t="s">
        <v>168</v>
      </c>
      <c r="G20471" s="9">
        <v>11050</v>
      </c>
      <c r="H20471" s="22" t="s">
        <v>15</v>
      </c>
      <c r="I20471" s="28">
        <v>0.01</v>
      </c>
      <c r="J20471" s="28">
        <v>88.4</v>
      </c>
      <c r="K20471" s="40"/>
      <c r="L20471" s="40"/>
    </row>
    <row r="20472" spans="1:12">
      <c r="A20472" s="17">
        <v>45930</v>
      </c>
      <c r="B20472" s="22" t="s">
        <v>10</v>
      </c>
      <c r="C20472" s="22" t="s">
        <v>202</v>
      </c>
      <c r="D20472" s="22" t="s">
        <v>20860</v>
      </c>
      <c r="E20472" s="22" t="s">
        <v>58</v>
      </c>
      <c r="F20472" s="22" t="s">
        <v>168</v>
      </c>
      <c r="G20472" s="9">
        <v>2288</v>
      </c>
      <c r="H20472" s="22" t="s">
        <v>15</v>
      </c>
      <c r="I20472" s="28">
        <v>0.01</v>
      </c>
      <c r="J20472" s="28">
        <v>18.3</v>
      </c>
      <c r="K20472" s="40"/>
      <c r="L20472" s="40"/>
    </row>
    <row r="20473" spans="1:12">
      <c r="A20473" s="17">
        <v>45930</v>
      </c>
      <c r="B20473" s="22" t="s">
        <v>10</v>
      </c>
      <c r="C20473" s="22" t="s">
        <v>582</v>
      </c>
      <c r="D20473" s="22" t="s">
        <v>20861</v>
      </c>
      <c r="E20473" s="22" t="s">
        <v>58</v>
      </c>
      <c r="F20473" s="22" t="s">
        <v>168</v>
      </c>
      <c r="G20473" s="9">
        <v>230100</v>
      </c>
      <c r="H20473" s="22" t="s">
        <v>15</v>
      </c>
      <c r="I20473" s="28">
        <v>0.01</v>
      </c>
      <c r="J20473" s="28">
        <v>1840.8</v>
      </c>
      <c r="K20473" s="40"/>
      <c r="L20473" s="40"/>
    </row>
    <row r="20474" spans="1:12">
      <c r="A20474" s="17">
        <v>45930</v>
      </c>
      <c r="B20474" s="22" t="s">
        <v>10</v>
      </c>
      <c r="C20474" s="22" t="s">
        <v>197</v>
      </c>
      <c r="D20474" s="22" t="s">
        <v>20862</v>
      </c>
      <c r="E20474" s="22" t="s">
        <v>58</v>
      </c>
      <c r="F20474" s="22" t="s">
        <v>168</v>
      </c>
      <c r="G20474" s="9">
        <v>731250</v>
      </c>
      <c r="H20474" s="22" t="s">
        <v>15</v>
      </c>
      <c r="I20474" s="28">
        <v>0.01</v>
      </c>
      <c r="J20474" s="28">
        <v>5850</v>
      </c>
      <c r="K20474" s="40"/>
      <c r="L20474" s="40"/>
    </row>
    <row r="20475" spans="1:12">
      <c r="A20475" s="17">
        <v>45930</v>
      </c>
      <c r="B20475" s="22" t="s">
        <v>10</v>
      </c>
      <c r="C20475" s="22" t="s">
        <v>5194</v>
      </c>
      <c r="D20475" s="22" t="s">
        <v>20863</v>
      </c>
      <c r="E20475" s="22" t="s">
        <v>58</v>
      </c>
      <c r="F20475" s="22" t="s">
        <v>168</v>
      </c>
      <c r="G20475" s="9">
        <v>78000</v>
      </c>
      <c r="H20475" s="22" t="s">
        <v>15</v>
      </c>
      <c r="I20475" s="28">
        <v>0.01</v>
      </c>
      <c r="J20475" s="28">
        <v>624</v>
      </c>
      <c r="K20475" s="40"/>
      <c r="L20475" s="40"/>
    </row>
    <row r="20476" spans="1:12">
      <c r="A20476" s="17">
        <v>45930</v>
      </c>
      <c r="B20476" s="22" t="s">
        <v>10</v>
      </c>
      <c r="C20476" s="22" t="s">
        <v>695</v>
      </c>
      <c r="D20476" s="22" t="s">
        <v>20864</v>
      </c>
      <c r="E20476" s="22" t="s">
        <v>58</v>
      </c>
      <c r="F20476" s="22" t="s">
        <v>168</v>
      </c>
      <c r="G20476" s="9">
        <v>61750</v>
      </c>
      <c r="H20476" s="22" t="s">
        <v>15</v>
      </c>
      <c r="I20476" s="28">
        <v>0.01</v>
      </c>
      <c r="J20476" s="28">
        <v>494</v>
      </c>
      <c r="K20476" s="40"/>
      <c r="L20476" s="40"/>
    </row>
    <row r="20477" spans="1:12">
      <c r="A20477" s="17">
        <v>45930</v>
      </c>
      <c r="B20477" s="22" t="s">
        <v>10</v>
      </c>
      <c r="C20477" s="22" t="s">
        <v>697</v>
      </c>
      <c r="D20477" s="22" t="s">
        <v>20865</v>
      </c>
      <c r="E20477" s="22" t="s">
        <v>58</v>
      </c>
      <c r="F20477" s="22" t="s">
        <v>168</v>
      </c>
      <c r="G20477" s="9">
        <v>130650</v>
      </c>
      <c r="H20477" s="22" t="s">
        <v>15</v>
      </c>
      <c r="I20477" s="28">
        <v>0.01</v>
      </c>
      <c r="J20477" s="28">
        <v>1045.2</v>
      </c>
      <c r="K20477" s="40"/>
      <c r="L20477" s="40"/>
    </row>
    <row r="20478" spans="1:12">
      <c r="A20478" s="17">
        <v>45930</v>
      </c>
      <c r="B20478" s="22" t="s">
        <v>10</v>
      </c>
      <c r="C20478" s="22" t="s">
        <v>575</v>
      </c>
      <c r="D20478" s="22" t="s">
        <v>20866</v>
      </c>
      <c r="E20478" s="22" t="s">
        <v>58</v>
      </c>
      <c r="F20478" s="22" t="s">
        <v>168</v>
      </c>
      <c r="G20478" s="9">
        <v>62710</v>
      </c>
      <c r="H20478" s="22" t="s">
        <v>15</v>
      </c>
      <c r="I20478" s="28">
        <v>0.01</v>
      </c>
      <c r="J20478" s="28">
        <v>501.68</v>
      </c>
      <c r="K20478" s="40"/>
      <c r="L20478" s="40"/>
    </row>
    <row r="20479" spans="1:12">
      <c r="A20479" s="17">
        <v>45930</v>
      </c>
      <c r="B20479" s="22" t="s">
        <v>10</v>
      </c>
      <c r="C20479" s="22" t="s">
        <v>12727</v>
      </c>
      <c r="D20479" s="22" t="s">
        <v>20867</v>
      </c>
      <c r="E20479" s="22" t="s">
        <v>58</v>
      </c>
      <c r="F20479" s="22" t="s">
        <v>168</v>
      </c>
      <c r="G20479" s="9">
        <v>94900</v>
      </c>
      <c r="H20479" s="22" t="s">
        <v>15</v>
      </c>
      <c r="I20479" s="28">
        <v>0.01</v>
      </c>
      <c r="J20479" s="28">
        <v>759.2</v>
      </c>
      <c r="K20479" s="40"/>
      <c r="L20479" s="40"/>
    </row>
    <row r="20480" spans="1:12">
      <c r="A20480" s="17">
        <v>45930</v>
      </c>
      <c r="B20480" s="22" t="s">
        <v>10</v>
      </c>
      <c r="C20480" s="22" t="s">
        <v>700</v>
      </c>
      <c r="D20480" s="22" t="s">
        <v>20868</v>
      </c>
      <c r="E20480" s="22" t="s">
        <v>58</v>
      </c>
      <c r="F20480" s="22" t="s">
        <v>168</v>
      </c>
      <c r="G20480" s="9">
        <v>14200</v>
      </c>
      <c r="H20480" s="22" t="s">
        <v>15</v>
      </c>
      <c r="I20480" s="28">
        <v>0.01</v>
      </c>
      <c r="J20480" s="28">
        <v>113.6</v>
      </c>
      <c r="K20480" s="40"/>
      <c r="L20480" s="40"/>
    </row>
    <row r="20481" spans="1:12">
      <c r="A20481" s="17">
        <v>45930</v>
      </c>
      <c r="B20481" s="22" t="s">
        <v>10</v>
      </c>
      <c r="C20481" s="22" t="s">
        <v>700</v>
      </c>
      <c r="D20481" s="22" t="s">
        <v>20869</v>
      </c>
      <c r="E20481" s="22" t="s">
        <v>58</v>
      </c>
      <c r="F20481" s="22" t="s">
        <v>168</v>
      </c>
      <c r="G20481" s="9">
        <v>11050</v>
      </c>
      <c r="H20481" s="22" t="s">
        <v>15</v>
      </c>
      <c r="I20481" s="28">
        <v>0.01</v>
      </c>
      <c r="J20481" s="28">
        <v>88.4</v>
      </c>
      <c r="K20481" s="40"/>
      <c r="L20481" s="40"/>
    </row>
    <row r="20482" spans="1:12">
      <c r="A20482" s="17">
        <v>45930</v>
      </c>
      <c r="B20482" s="22" t="s">
        <v>10</v>
      </c>
      <c r="C20482" s="22" t="s">
        <v>703</v>
      </c>
      <c r="D20482" s="22" t="s">
        <v>20870</v>
      </c>
      <c r="E20482" s="22" t="s">
        <v>58</v>
      </c>
      <c r="F20482" s="22" t="s">
        <v>168</v>
      </c>
      <c r="G20482" s="9">
        <v>250</v>
      </c>
      <c r="H20482" s="22" t="s">
        <v>15</v>
      </c>
      <c r="I20482" s="28">
        <v>0.01</v>
      </c>
      <c r="J20482" s="28">
        <v>2</v>
      </c>
      <c r="K20482" s="40"/>
      <c r="L20482" s="40"/>
    </row>
    <row r="20483" spans="1:12">
      <c r="A20483" s="17">
        <v>45930</v>
      </c>
      <c r="B20483" s="22" t="s">
        <v>10</v>
      </c>
      <c r="C20483" s="22" t="s">
        <v>703</v>
      </c>
      <c r="D20483" s="22" t="s">
        <v>20871</v>
      </c>
      <c r="E20483" s="22" t="s">
        <v>58</v>
      </c>
      <c r="F20483" s="22" t="s">
        <v>168</v>
      </c>
      <c r="G20483" s="9">
        <v>1300</v>
      </c>
      <c r="H20483" s="22" t="s">
        <v>15</v>
      </c>
      <c r="I20483" s="28">
        <v>0.01</v>
      </c>
      <c r="J20483" s="28">
        <v>10.4</v>
      </c>
      <c r="K20483" s="40"/>
      <c r="L20483" s="40"/>
    </row>
    <row r="20484" spans="1:12">
      <c r="A20484" s="17">
        <v>45930</v>
      </c>
      <c r="B20484" s="22" t="s">
        <v>10</v>
      </c>
      <c r="C20484" s="22" t="s">
        <v>571</v>
      </c>
      <c r="D20484" s="22" t="s">
        <v>20872</v>
      </c>
      <c r="E20484" s="22" t="s">
        <v>58</v>
      </c>
      <c r="F20484" s="22" t="s">
        <v>168</v>
      </c>
      <c r="G20484" s="9">
        <v>109830</v>
      </c>
      <c r="H20484" s="22" t="s">
        <v>15</v>
      </c>
      <c r="I20484" s="28">
        <v>0.01</v>
      </c>
      <c r="J20484" s="28">
        <v>878.64</v>
      </c>
      <c r="K20484" s="40"/>
      <c r="L20484" s="40"/>
    </row>
    <row r="20485" spans="1:12">
      <c r="A20485" s="17">
        <v>45930</v>
      </c>
      <c r="B20485" s="22" t="s">
        <v>10</v>
      </c>
      <c r="C20485" s="22" t="s">
        <v>187</v>
      </c>
      <c r="D20485" s="22" t="s">
        <v>20873</v>
      </c>
      <c r="E20485" s="22" t="s">
        <v>58</v>
      </c>
      <c r="F20485" s="22" t="s">
        <v>168</v>
      </c>
      <c r="G20485" s="9">
        <v>1624</v>
      </c>
      <c r="H20485" s="22" t="s">
        <v>15</v>
      </c>
      <c r="I20485" s="28">
        <v>0.01</v>
      </c>
      <c r="J20485" s="28">
        <v>12.99</v>
      </c>
      <c r="K20485" s="40"/>
      <c r="L20485" s="40"/>
    </row>
    <row r="20486" spans="1:12">
      <c r="A20486" s="17">
        <v>45930</v>
      </c>
      <c r="B20486" s="22" t="s">
        <v>10</v>
      </c>
      <c r="C20486" s="22" t="s">
        <v>187</v>
      </c>
      <c r="D20486" s="22" t="s">
        <v>20874</v>
      </c>
      <c r="E20486" s="22" t="s">
        <v>58</v>
      </c>
      <c r="F20486" s="22" t="s">
        <v>168</v>
      </c>
      <c r="G20486" s="9">
        <v>2874</v>
      </c>
      <c r="H20486" s="22" t="s">
        <v>15</v>
      </c>
      <c r="I20486" s="28">
        <v>0.01</v>
      </c>
      <c r="J20486" s="28">
        <v>22.99</v>
      </c>
      <c r="K20486" s="40"/>
      <c r="L20486" s="40"/>
    </row>
    <row r="20487" spans="1:12">
      <c r="A20487" s="17">
        <v>45930</v>
      </c>
      <c r="B20487" s="22" t="s">
        <v>10</v>
      </c>
      <c r="C20487" s="22" t="s">
        <v>187</v>
      </c>
      <c r="D20487" s="22" t="s">
        <v>20875</v>
      </c>
      <c r="E20487" s="22" t="s">
        <v>58</v>
      </c>
      <c r="F20487" s="22" t="s">
        <v>168</v>
      </c>
      <c r="G20487" s="9">
        <v>144</v>
      </c>
      <c r="H20487" s="22" t="s">
        <v>15</v>
      </c>
      <c r="I20487" s="28">
        <v>0.01</v>
      </c>
      <c r="J20487" s="28">
        <v>1.1499999999999999</v>
      </c>
      <c r="K20487" s="40"/>
      <c r="L20487" s="40"/>
    </row>
    <row r="20488" spans="1:12">
      <c r="A20488" s="17">
        <v>45930</v>
      </c>
      <c r="B20488" s="22" t="s">
        <v>10</v>
      </c>
      <c r="C20488" s="22" t="s">
        <v>5705</v>
      </c>
      <c r="D20488" s="22" t="s">
        <v>20876</v>
      </c>
      <c r="E20488" s="22" t="s">
        <v>58</v>
      </c>
      <c r="F20488" s="22" t="s">
        <v>168</v>
      </c>
      <c r="G20488" s="9">
        <v>16250</v>
      </c>
      <c r="H20488" s="22" t="s">
        <v>15</v>
      </c>
      <c r="I20488" s="28">
        <v>0.01</v>
      </c>
      <c r="J20488" s="28">
        <v>130</v>
      </c>
      <c r="K20488" s="40"/>
      <c r="L20488" s="40"/>
    </row>
    <row r="20489" spans="1:12">
      <c r="A20489" s="17">
        <v>45930</v>
      </c>
      <c r="B20489" s="22" t="s">
        <v>10</v>
      </c>
      <c r="C20489" s="22" t="s">
        <v>5705</v>
      </c>
      <c r="D20489" s="22" t="s">
        <v>20877</v>
      </c>
      <c r="E20489" s="22" t="s">
        <v>58</v>
      </c>
      <c r="F20489" s="22" t="s">
        <v>168</v>
      </c>
      <c r="G20489" s="9">
        <v>18700</v>
      </c>
      <c r="H20489" s="22" t="s">
        <v>15</v>
      </c>
      <c r="I20489" s="28">
        <v>0.01</v>
      </c>
      <c r="J20489" s="28">
        <v>149.6</v>
      </c>
      <c r="K20489" s="40"/>
      <c r="L20489" s="40"/>
    </row>
    <row r="20490" spans="1:12">
      <c r="A20490" s="17">
        <v>45930</v>
      </c>
      <c r="B20490" s="22" t="s">
        <v>10</v>
      </c>
      <c r="C20490" s="22" t="s">
        <v>180</v>
      </c>
      <c r="D20490" s="22" t="s">
        <v>20878</v>
      </c>
      <c r="E20490" s="22" t="s">
        <v>58</v>
      </c>
      <c r="F20490" s="22" t="s">
        <v>168</v>
      </c>
      <c r="G20490" s="9">
        <v>1204450</v>
      </c>
      <c r="H20490" s="22" t="s">
        <v>15</v>
      </c>
      <c r="I20490" s="28">
        <v>0.01</v>
      </c>
      <c r="J20490" s="28">
        <v>9635.6</v>
      </c>
      <c r="K20490" s="40"/>
      <c r="L20490" s="40"/>
    </row>
    <row r="20491" spans="1:12">
      <c r="A20491" s="17">
        <v>45930</v>
      </c>
      <c r="B20491" s="22" t="s">
        <v>10</v>
      </c>
      <c r="C20491" s="22" t="s">
        <v>177</v>
      </c>
      <c r="D20491" s="22" t="s">
        <v>20879</v>
      </c>
      <c r="E20491" s="22" t="s">
        <v>58</v>
      </c>
      <c r="F20491" s="22" t="s">
        <v>168</v>
      </c>
      <c r="G20491" s="9">
        <v>9750</v>
      </c>
      <c r="H20491" s="22" t="s">
        <v>15</v>
      </c>
      <c r="I20491" s="28">
        <v>0.01</v>
      </c>
      <c r="J20491" s="28">
        <v>78</v>
      </c>
      <c r="K20491" s="40"/>
      <c r="L20491" s="40"/>
    </row>
    <row r="20492" spans="1:12">
      <c r="A20492" s="17">
        <v>45930</v>
      </c>
      <c r="B20492" s="22" t="s">
        <v>10</v>
      </c>
      <c r="C20492" s="22" t="s">
        <v>177</v>
      </c>
      <c r="D20492" s="22" t="s">
        <v>20880</v>
      </c>
      <c r="E20492" s="22" t="s">
        <v>58</v>
      </c>
      <c r="F20492" s="22" t="s">
        <v>168</v>
      </c>
      <c r="G20492" s="9">
        <v>1950</v>
      </c>
      <c r="H20492" s="22" t="s">
        <v>15</v>
      </c>
      <c r="I20492" s="28">
        <v>0.01</v>
      </c>
      <c r="J20492" s="28">
        <v>15.6</v>
      </c>
      <c r="K20492" s="40"/>
      <c r="L20492" s="40"/>
    </row>
    <row r="20493" spans="1:12">
      <c r="A20493" s="17">
        <v>45930</v>
      </c>
      <c r="B20493" s="22" t="s">
        <v>10</v>
      </c>
      <c r="C20493" s="22" t="s">
        <v>172</v>
      </c>
      <c r="D20493" s="22" t="s">
        <v>20881</v>
      </c>
      <c r="E20493" s="22" t="s">
        <v>58</v>
      </c>
      <c r="F20493" s="22" t="s">
        <v>168</v>
      </c>
      <c r="G20493" s="9">
        <v>81250</v>
      </c>
      <c r="H20493" s="22" t="s">
        <v>15</v>
      </c>
      <c r="I20493" s="28">
        <v>0.01</v>
      </c>
      <c r="J20493" s="28">
        <v>650</v>
      </c>
      <c r="K20493" s="40"/>
      <c r="L20493" s="40"/>
    </row>
    <row r="20494" spans="1:12">
      <c r="A20494" s="17">
        <v>45930</v>
      </c>
      <c r="B20494" s="22" t="s">
        <v>10</v>
      </c>
      <c r="C20494" s="22" t="s">
        <v>172</v>
      </c>
      <c r="D20494" s="22" t="s">
        <v>20882</v>
      </c>
      <c r="E20494" s="22" t="s">
        <v>58</v>
      </c>
      <c r="F20494" s="22" t="s">
        <v>168</v>
      </c>
      <c r="G20494" s="9">
        <v>609050</v>
      </c>
      <c r="H20494" s="22" t="s">
        <v>15</v>
      </c>
      <c r="I20494" s="28">
        <v>0.01</v>
      </c>
      <c r="J20494" s="28">
        <v>4872.3999999999996</v>
      </c>
      <c r="K20494" s="40"/>
      <c r="L20494" s="40"/>
    </row>
    <row r="20495" spans="1:12">
      <c r="A20495" s="17">
        <v>45930</v>
      </c>
      <c r="B20495" s="22" t="s">
        <v>10</v>
      </c>
      <c r="C20495" s="22" t="s">
        <v>172</v>
      </c>
      <c r="D20495" s="22" t="s">
        <v>20883</v>
      </c>
      <c r="E20495" s="22" t="s">
        <v>58</v>
      </c>
      <c r="F20495" s="22" t="s">
        <v>168</v>
      </c>
      <c r="G20495" s="9">
        <v>35750</v>
      </c>
      <c r="H20495" s="22" t="s">
        <v>15</v>
      </c>
      <c r="I20495" s="28">
        <v>0.01</v>
      </c>
      <c r="J20495" s="28">
        <v>286</v>
      </c>
      <c r="K20495" s="40"/>
      <c r="L20495" s="40"/>
    </row>
    <row r="20496" spans="1:12">
      <c r="A20496" s="17">
        <v>45930</v>
      </c>
      <c r="B20496" s="22" t="s">
        <v>10</v>
      </c>
      <c r="C20496" s="22" t="s">
        <v>172</v>
      </c>
      <c r="D20496" s="22" t="s">
        <v>20884</v>
      </c>
      <c r="E20496" s="22" t="s">
        <v>58</v>
      </c>
      <c r="F20496" s="22" t="s">
        <v>168</v>
      </c>
      <c r="G20496" s="9">
        <v>65000</v>
      </c>
      <c r="H20496" s="22" t="s">
        <v>15</v>
      </c>
      <c r="I20496" s="28">
        <v>0.01</v>
      </c>
      <c r="J20496" s="28">
        <v>520</v>
      </c>
      <c r="K20496" s="40"/>
      <c r="L20496" s="40"/>
    </row>
    <row r="20497" spans="1:12">
      <c r="A20497" s="17">
        <v>45930</v>
      </c>
      <c r="B20497" s="22" t="s">
        <v>10</v>
      </c>
      <c r="C20497" s="22" t="s">
        <v>169</v>
      </c>
      <c r="D20497" s="22" t="s">
        <v>20885</v>
      </c>
      <c r="E20497" s="22" t="s">
        <v>58</v>
      </c>
      <c r="F20497" s="22" t="s">
        <v>168</v>
      </c>
      <c r="G20497" s="9">
        <v>11050</v>
      </c>
      <c r="H20497" s="22" t="s">
        <v>15</v>
      </c>
      <c r="I20497" s="28">
        <v>0.01</v>
      </c>
      <c r="J20497" s="28">
        <v>88.4</v>
      </c>
      <c r="K20497" s="40"/>
      <c r="L20497" s="40"/>
    </row>
    <row r="20498" spans="1:12">
      <c r="A20498" s="17">
        <v>45930</v>
      </c>
      <c r="B20498" s="22" t="s">
        <v>10</v>
      </c>
      <c r="C20498" s="22" t="s">
        <v>169</v>
      </c>
      <c r="D20498" s="22" t="s">
        <v>20886</v>
      </c>
      <c r="E20498" s="22" t="s">
        <v>58</v>
      </c>
      <c r="F20498" s="22" t="s">
        <v>168</v>
      </c>
      <c r="G20498" s="9">
        <v>11050</v>
      </c>
      <c r="H20498" s="22" t="s">
        <v>15</v>
      </c>
      <c r="I20498" s="28">
        <v>0.01</v>
      </c>
      <c r="J20498" s="28">
        <v>88.4</v>
      </c>
      <c r="K20498" s="40"/>
      <c r="L20498" s="40"/>
    </row>
    <row r="20499" spans="1:12">
      <c r="A20499" s="17">
        <v>45930</v>
      </c>
      <c r="B20499" s="22" t="s">
        <v>10</v>
      </c>
      <c r="C20499" s="22" t="s">
        <v>166</v>
      </c>
      <c r="D20499" s="22" t="s">
        <v>20887</v>
      </c>
      <c r="E20499" s="22" t="s">
        <v>58</v>
      </c>
      <c r="F20499" s="22" t="s">
        <v>168</v>
      </c>
      <c r="G20499" s="9">
        <v>350</v>
      </c>
      <c r="H20499" s="22" t="s">
        <v>15</v>
      </c>
      <c r="I20499" s="28">
        <v>0.01</v>
      </c>
      <c r="J20499" s="28">
        <v>2.8</v>
      </c>
      <c r="K20499" s="40"/>
      <c r="L20499" s="40"/>
    </row>
    <row r="20500" spans="1:12">
      <c r="A20500" s="17">
        <v>45930</v>
      </c>
      <c r="B20500" s="22" t="s">
        <v>10</v>
      </c>
      <c r="C20500" s="22" t="s">
        <v>164</v>
      </c>
      <c r="D20500" s="22" t="s">
        <v>20888</v>
      </c>
      <c r="E20500" s="22" t="s">
        <v>58</v>
      </c>
      <c r="F20500" s="22" t="s">
        <v>59</v>
      </c>
      <c r="G20500" s="9">
        <v>500</v>
      </c>
      <c r="H20500" s="22" t="s">
        <v>15</v>
      </c>
      <c r="I20500" s="28">
        <v>7.0000000000000007E-2</v>
      </c>
      <c r="J20500" s="28">
        <v>35</v>
      </c>
      <c r="K20500" s="40"/>
      <c r="L20500" s="40"/>
    </row>
    <row r="20501" spans="1:12">
      <c r="A20501" s="17">
        <v>45930</v>
      </c>
      <c r="B20501" s="22" t="s">
        <v>10</v>
      </c>
      <c r="C20501" s="22" t="s">
        <v>162</v>
      </c>
      <c r="D20501" s="22" t="s">
        <v>20889</v>
      </c>
      <c r="E20501" s="22" t="s">
        <v>58</v>
      </c>
      <c r="F20501" s="22" t="s">
        <v>59</v>
      </c>
      <c r="G20501" s="9">
        <v>669</v>
      </c>
      <c r="H20501" s="22" t="s">
        <v>15</v>
      </c>
      <c r="I20501" s="28">
        <v>7.0000000000000007E-2</v>
      </c>
      <c r="J20501" s="28">
        <v>46.83</v>
      </c>
      <c r="K20501" s="40"/>
      <c r="L20501" s="40"/>
    </row>
    <row r="20502" spans="1:12">
      <c r="A20502" s="17">
        <v>45930</v>
      </c>
      <c r="B20502" s="22" t="s">
        <v>10</v>
      </c>
      <c r="C20502" s="22" t="s">
        <v>160</v>
      </c>
      <c r="D20502" s="22" t="s">
        <v>20890</v>
      </c>
      <c r="E20502" s="22" t="s">
        <v>58</v>
      </c>
      <c r="F20502" s="22" t="s">
        <v>59</v>
      </c>
      <c r="G20502" s="9">
        <v>3000</v>
      </c>
      <c r="H20502" s="22" t="s">
        <v>15</v>
      </c>
      <c r="I20502" s="28">
        <v>0.09</v>
      </c>
      <c r="J20502" s="28">
        <v>278.10000000000002</v>
      </c>
      <c r="K20502" s="40"/>
      <c r="L20502" s="40"/>
    </row>
    <row r="20503" spans="1:12">
      <c r="A20503" s="17">
        <v>45930</v>
      </c>
      <c r="B20503" s="22" t="s">
        <v>10</v>
      </c>
      <c r="C20503" s="22" t="s">
        <v>12814</v>
      </c>
      <c r="D20503" s="22" t="s">
        <v>20891</v>
      </c>
      <c r="E20503" s="22" t="s">
        <v>58</v>
      </c>
      <c r="F20503" s="22" t="s">
        <v>59</v>
      </c>
      <c r="G20503" s="9">
        <v>691</v>
      </c>
      <c r="H20503" s="22" t="s">
        <v>15</v>
      </c>
      <c r="I20503" s="28">
        <v>0.09</v>
      </c>
      <c r="J20503" s="28">
        <v>64.069999999999993</v>
      </c>
      <c r="K20503" s="40"/>
      <c r="L20503" s="40"/>
    </row>
    <row r="20504" spans="1:12">
      <c r="A20504" s="17">
        <v>45930</v>
      </c>
      <c r="B20504" s="22" t="s">
        <v>10</v>
      </c>
      <c r="C20504" s="22" t="s">
        <v>13061</v>
      </c>
      <c r="D20504" s="22" t="s">
        <v>20892</v>
      </c>
      <c r="E20504" s="22" t="s">
        <v>58</v>
      </c>
      <c r="F20504" s="22" t="s">
        <v>59</v>
      </c>
      <c r="G20504" s="9">
        <v>2105</v>
      </c>
      <c r="H20504" s="22" t="s">
        <v>15</v>
      </c>
      <c r="I20504" s="28">
        <v>0.09</v>
      </c>
      <c r="J20504" s="28">
        <v>195.13</v>
      </c>
      <c r="K20504" s="40"/>
      <c r="L20504" s="40"/>
    </row>
    <row r="20505" spans="1:12">
      <c r="A20505" s="17">
        <v>45930</v>
      </c>
      <c r="B20505" s="22" t="s">
        <v>10</v>
      </c>
      <c r="C20505" s="22" t="s">
        <v>158</v>
      </c>
      <c r="D20505" s="22" t="s">
        <v>20893</v>
      </c>
      <c r="E20505" s="22" t="s">
        <v>58</v>
      </c>
      <c r="F20505" s="22" t="s">
        <v>59</v>
      </c>
      <c r="G20505" s="9">
        <v>3136</v>
      </c>
      <c r="H20505" s="22" t="s">
        <v>15</v>
      </c>
      <c r="I20505" s="28">
        <v>0.09</v>
      </c>
      <c r="J20505" s="28">
        <v>290.7</v>
      </c>
      <c r="K20505" s="40"/>
      <c r="L20505" s="40"/>
    </row>
    <row r="20506" spans="1:12">
      <c r="A20506" s="17">
        <v>45930</v>
      </c>
      <c r="B20506" s="22" t="s">
        <v>10</v>
      </c>
      <c r="C20506" s="22" t="s">
        <v>156</v>
      </c>
      <c r="D20506" s="22" t="s">
        <v>20894</v>
      </c>
      <c r="E20506" s="22" t="s">
        <v>58</v>
      </c>
      <c r="F20506" s="22" t="s">
        <v>59</v>
      </c>
      <c r="G20506" s="9">
        <v>2435</v>
      </c>
      <c r="H20506" s="22" t="s">
        <v>15</v>
      </c>
      <c r="I20506" s="28">
        <v>0.09</v>
      </c>
      <c r="J20506" s="28">
        <v>225.72</v>
      </c>
      <c r="K20506" s="40"/>
      <c r="L20506" s="40"/>
    </row>
    <row r="20507" spans="1:12">
      <c r="A20507" s="17">
        <v>45930</v>
      </c>
      <c r="B20507" s="22" t="s">
        <v>10</v>
      </c>
      <c r="C20507" s="22" t="s">
        <v>5923</v>
      </c>
      <c r="D20507" s="22" t="s">
        <v>20895</v>
      </c>
      <c r="E20507" s="22" t="s">
        <v>58</v>
      </c>
      <c r="F20507" s="22" t="s">
        <v>59</v>
      </c>
      <c r="G20507" s="9">
        <v>1000</v>
      </c>
      <c r="H20507" s="22" t="s">
        <v>15</v>
      </c>
      <c r="I20507" s="28">
        <v>0.09</v>
      </c>
      <c r="J20507" s="28">
        <v>92.71</v>
      </c>
      <c r="K20507" s="40"/>
      <c r="L20507" s="40"/>
    </row>
    <row r="20508" spans="1:12">
      <c r="A20508" s="17">
        <v>45930</v>
      </c>
      <c r="B20508" s="22" t="s">
        <v>10</v>
      </c>
      <c r="C20508" s="22" t="s">
        <v>154</v>
      </c>
      <c r="D20508" s="22" t="s">
        <v>20896</v>
      </c>
      <c r="E20508" s="22" t="s">
        <v>58</v>
      </c>
      <c r="F20508" s="22" t="s">
        <v>59</v>
      </c>
      <c r="G20508" s="9">
        <v>500</v>
      </c>
      <c r="H20508" s="22" t="s">
        <v>15</v>
      </c>
      <c r="I20508" s="28">
        <v>0.38</v>
      </c>
      <c r="J20508" s="28">
        <v>190</v>
      </c>
      <c r="K20508" s="40"/>
      <c r="L20508" s="40"/>
    </row>
    <row r="20509" spans="1:12">
      <c r="A20509" s="17">
        <v>45930</v>
      </c>
      <c r="B20509" s="22" t="s">
        <v>10</v>
      </c>
      <c r="C20509" s="22" t="s">
        <v>152</v>
      </c>
      <c r="D20509" s="22" t="s">
        <v>20897</v>
      </c>
      <c r="E20509" s="22" t="s">
        <v>58</v>
      </c>
      <c r="F20509" s="22" t="s">
        <v>59</v>
      </c>
      <c r="G20509" s="9">
        <v>626</v>
      </c>
      <c r="H20509" s="22" t="s">
        <v>15</v>
      </c>
      <c r="I20509" s="28">
        <v>7.0000000000000007E-2</v>
      </c>
      <c r="J20509" s="28">
        <v>43.82</v>
      </c>
      <c r="K20509" s="40"/>
      <c r="L20509" s="40"/>
    </row>
    <row r="20510" spans="1:12">
      <c r="A20510" s="17">
        <v>45930</v>
      </c>
      <c r="B20510" s="22" t="s">
        <v>10</v>
      </c>
      <c r="C20510" s="22" t="s">
        <v>150</v>
      </c>
      <c r="D20510" s="22" t="s">
        <v>20898</v>
      </c>
      <c r="E20510" s="22" t="s">
        <v>58</v>
      </c>
      <c r="F20510" s="22" t="s">
        <v>59</v>
      </c>
      <c r="G20510" s="9">
        <v>3827</v>
      </c>
      <c r="H20510" s="22" t="s">
        <v>15</v>
      </c>
      <c r="I20510" s="28">
        <v>7.0000000000000007E-2</v>
      </c>
      <c r="J20510" s="28">
        <v>267.89</v>
      </c>
      <c r="K20510" s="40"/>
      <c r="L20510" s="40"/>
    </row>
    <row r="20511" spans="1:12">
      <c r="A20511" s="17">
        <v>45930</v>
      </c>
      <c r="B20511" s="22" t="s">
        <v>10</v>
      </c>
      <c r="C20511" s="22" t="s">
        <v>4554</v>
      </c>
      <c r="D20511" s="22" t="s">
        <v>20899</v>
      </c>
      <c r="E20511" s="22" t="s">
        <v>58</v>
      </c>
      <c r="F20511" s="22" t="s">
        <v>59</v>
      </c>
      <c r="G20511" s="9">
        <v>9500</v>
      </c>
      <c r="H20511" s="22" t="s">
        <v>15</v>
      </c>
      <c r="I20511" s="28">
        <v>0.09</v>
      </c>
      <c r="J20511" s="28">
        <v>880.65</v>
      </c>
      <c r="K20511" s="40"/>
      <c r="L20511" s="40"/>
    </row>
    <row r="20512" spans="1:12">
      <c r="A20512" s="17">
        <v>45930</v>
      </c>
      <c r="B20512" s="22" t="s">
        <v>10</v>
      </c>
      <c r="C20512" s="22" t="s">
        <v>148</v>
      </c>
      <c r="D20512" s="22" t="s">
        <v>20900</v>
      </c>
      <c r="E20512" s="22" t="s">
        <v>58</v>
      </c>
      <c r="F20512" s="22" t="s">
        <v>59</v>
      </c>
      <c r="G20512" s="9">
        <v>744</v>
      </c>
      <c r="H20512" s="22" t="s">
        <v>15</v>
      </c>
      <c r="I20512" s="28">
        <v>7.0000000000000007E-2</v>
      </c>
      <c r="J20512" s="28">
        <v>52.08</v>
      </c>
      <c r="K20512" s="40"/>
      <c r="L20512" s="40"/>
    </row>
    <row r="20513" spans="1:12">
      <c r="A20513" s="17">
        <v>45930</v>
      </c>
      <c r="B20513" s="22" t="s">
        <v>10</v>
      </c>
      <c r="C20513" s="22" t="s">
        <v>146</v>
      </c>
      <c r="D20513" s="22" t="s">
        <v>20901</v>
      </c>
      <c r="E20513" s="22" t="s">
        <v>58</v>
      </c>
      <c r="F20513" s="22" t="s">
        <v>59</v>
      </c>
      <c r="G20513" s="9">
        <v>700</v>
      </c>
      <c r="H20513" s="22" t="s">
        <v>15</v>
      </c>
      <c r="I20513" s="28">
        <v>0.1</v>
      </c>
      <c r="J20513" s="28">
        <v>67.41</v>
      </c>
      <c r="K20513" s="40"/>
      <c r="L20513" s="40"/>
    </row>
    <row r="20514" spans="1:12">
      <c r="A20514" s="17">
        <v>45930</v>
      </c>
      <c r="B20514" s="22" t="s">
        <v>10</v>
      </c>
      <c r="C20514" s="22" t="s">
        <v>144</v>
      </c>
      <c r="D20514" s="22" t="s">
        <v>20902</v>
      </c>
      <c r="E20514" s="22" t="s">
        <v>58</v>
      </c>
      <c r="F20514" s="22" t="s">
        <v>59</v>
      </c>
      <c r="G20514" s="9">
        <v>550</v>
      </c>
      <c r="H20514" s="22" t="s">
        <v>15</v>
      </c>
      <c r="I20514" s="28">
        <v>0.1</v>
      </c>
      <c r="J20514" s="28">
        <v>52.96</v>
      </c>
      <c r="K20514" s="40"/>
      <c r="L20514" s="40"/>
    </row>
    <row r="20515" spans="1:12">
      <c r="A20515" s="17">
        <v>45930</v>
      </c>
      <c r="B20515" s="22" t="s">
        <v>10</v>
      </c>
      <c r="C20515" s="22" t="s">
        <v>1893</v>
      </c>
      <c r="D20515" s="22" t="s">
        <v>20903</v>
      </c>
      <c r="E20515" s="22" t="s">
        <v>58</v>
      </c>
      <c r="F20515" s="22" t="s">
        <v>59</v>
      </c>
      <c r="G20515" s="9">
        <v>225</v>
      </c>
      <c r="H20515" s="22" t="s">
        <v>15</v>
      </c>
      <c r="I20515" s="28">
        <v>0.1</v>
      </c>
      <c r="J20515" s="28">
        <v>21.67</v>
      </c>
      <c r="K20515" s="40"/>
      <c r="L20515" s="40"/>
    </row>
    <row r="20516" spans="1:12">
      <c r="A20516" s="17">
        <v>45930</v>
      </c>
      <c r="B20516" s="22" t="s">
        <v>10</v>
      </c>
      <c r="C20516" s="22" t="s">
        <v>142</v>
      </c>
      <c r="D20516" s="22" t="s">
        <v>20904</v>
      </c>
      <c r="E20516" s="22" t="s">
        <v>58</v>
      </c>
      <c r="F20516" s="22" t="s">
        <v>59</v>
      </c>
      <c r="G20516" s="9">
        <v>120</v>
      </c>
      <c r="H20516" s="22" t="s">
        <v>15</v>
      </c>
      <c r="I20516" s="28">
        <v>0.85</v>
      </c>
      <c r="J20516" s="28">
        <v>102</v>
      </c>
      <c r="K20516" s="40"/>
      <c r="L20516" s="40"/>
    </row>
    <row r="20517" spans="1:12">
      <c r="A20517" s="17">
        <v>45930</v>
      </c>
      <c r="B20517" s="22" t="s">
        <v>10</v>
      </c>
      <c r="C20517" s="22" t="s">
        <v>10758</v>
      </c>
      <c r="D20517" s="22" t="s">
        <v>20905</v>
      </c>
      <c r="E20517" s="22" t="s">
        <v>58</v>
      </c>
      <c r="F20517" s="22" t="s">
        <v>59</v>
      </c>
      <c r="G20517" s="9">
        <v>200</v>
      </c>
      <c r="H20517" s="22" t="s">
        <v>15</v>
      </c>
      <c r="I20517" s="28">
        <v>0.09</v>
      </c>
      <c r="J20517" s="28">
        <v>18.54</v>
      </c>
      <c r="K20517" s="40"/>
      <c r="L20517" s="40"/>
    </row>
    <row r="20518" spans="1:12">
      <c r="A20518" s="17">
        <v>45930</v>
      </c>
      <c r="B20518" s="22" t="s">
        <v>10</v>
      </c>
      <c r="C20518" s="22" t="s">
        <v>60</v>
      </c>
      <c r="D20518" s="22" t="s">
        <v>20906</v>
      </c>
      <c r="E20518" s="22" t="s">
        <v>58</v>
      </c>
      <c r="F20518" s="22" t="s">
        <v>59</v>
      </c>
      <c r="G20518" s="9">
        <v>758</v>
      </c>
      <c r="H20518" s="22" t="s">
        <v>15</v>
      </c>
      <c r="I20518" s="28">
        <v>7.0000000000000007E-2</v>
      </c>
      <c r="J20518" s="28">
        <v>53.06</v>
      </c>
      <c r="K20518" s="40"/>
      <c r="L20518" s="40"/>
    </row>
    <row r="20519" spans="1:12">
      <c r="A20519" s="17">
        <v>45930</v>
      </c>
      <c r="B20519" s="22" t="s">
        <v>10</v>
      </c>
      <c r="C20519" s="22" t="s">
        <v>911</v>
      </c>
      <c r="D20519" s="22" t="s">
        <v>20907</v>
      </c>
      <c r="E20519" s="22" t="s">
        <v>58</v>
      </c>
      <c r="F20519" s="22" t="s">
        <v>59</v>
      </c>
      <c r="G20519" s="9">
        <v>4577</v>
      </c>
      <c r="H20519" s="22" t="s">
        <v>15</v>
      </c>
      <c r="I20519" s="28">
        <v>7.0000000000000007E-2</v>
      </c>
      <c r="J20519" s="28">
        <v>320.39</v>
      </c>
      <c r="K20519" s="40"/>
      <c r="L20519" s="40"/>
    </row>
    <row r="20520" spans="1:12">
      <c r="A20520" s="17">
        <v>45930</v>
      </c>
      <c r="B20520" s="22" t="s">
        <v>10</v>
      </c>
      <c r="C20520" s="22" t="s">
        <v>913</v>
      </c>
      <c r="D20520" s="22" t="s">
        <v>20908</v>
      </c>
      <c r="E20520" s="22" t="s">
        <v>58</v>
      </c>
      <c r="F20520" s="22" t="s">
        <v>59</v>
      </c>
      <c r="G20520" s="9">
        <v>4988</v>
      </c>
      <c r="H20520" s="22" t="s">
        <v>15</v>
      </c>
      <c r="I20520" s="28">
        <v>7.0000000000000007E-2</v>
      </c>
      <c r="J20520" s="28">
        <v>349.16</v>
      </c>
      <c r="K20520" s="40"/>
      <c r="L20520" s="40"/>
    </row>
    <row r="20521" spans="1:12">
      <c r="A20521" s="17">
        <v>45930</v>
      </c>
      <c r="B20521" s="22" t="s">
        <v>10</v>
      </c>
      <c r="C20521" s="22" t="s">
        <v>915</v>
      </c>
      <c r="D20521" s="22" t="s">
        <v>20909</v>
      </c>
      <c r="E20521" s="22" t="s">
        <v>58</v>
      </c>
      <c r="F20521" s="22" t="s">
        <v>59</v>
      </c>
      <c r="G20521" s="9">
        <v>2701</v>
      </c>
      <c r="H20521" s="22" t="s">
        <v>15</v>
      </c>
      <c r="I20521" s="28">
        <v>7.0000000000000007E-2</v>
      </c>
      <c r="J20521" s="28">
        <v>189.07</v>
      </c>
      <c r="K20521" s="40"/>
      <c r="L20521" s="40"/>
    </row>
    <row r="20522" spans="1:12">
      <c r="A20522" s="17">
        <v>45930</v>
      </c>
      <c r="B20522" s="22" t="s">
        <v>10</v>
      </c>
      <c r="C20522" s="22" t="s">
        <v>917</v>
      </c>
      <c r="D20522" s="22" t="s">
        <v>20910</v>
      </c>
      <c r="E20522" s="22" t="s">
        <v>58</v>
      </c>
      <c r="F20522" s="22" t="s">
        <v>59</v>
      </c>
      <c r="G20522" s="9">
        <v>120</v>
      </c>
      <c r="H20522" s="22" t="s">
        <v>15</v>
      </c>
      <c r="I20522" s="28">
        <v>0.85</v>
      </c>
      <c r="J20522" s="28">
        <v>102</v>
      </c>
      <c r="K20522" s="40"/>
      <c r="L20522" s="40"/>
    </row>
    <row r="20523" spans="1:12">
      <c r="A20523" s="17">
        <v>45930</v>
      </c>
      <c r="B20523" s="22" t="s">
        <v>10</v>
      </c>
      <c r="C20523" s="22" t="s">
        <v>13038</v>
      </c>
      <c r="D20523" s="22" t="s">
        <v>20911</v>
      </c>
      <c r="E20523" s="22" t="s">
        <v>58</v>
      </c>
      <c r="F20523" s="22" t="s">
        <v>59</v>
      </c>
      <c r="G20523" s="9">
        <v>3435</v>
      </c>
      <c r="H20523" s="22" t="s">
        <v>15</v>
      </c>
      <c r="I20523" s="28">
        <v>0.09</v>
      </c>
      <c r="J20523" s="28">
        <v>318.42</v>
      </c>
      <c r="K20523" s="40"/>
      <c r="L20523" s="40"/>
    </row>
    <row r="20524" spans="1:12">
      <c r="A20524" s="17">
        <v>45930</v>
      </c>
      <c r="B20524" s="22" t="s">
        <v>10</v>
      </c>
      <c r="C20524" s="22" t="s">
        <v>919</v>
      </c>
      <c r="D20524" s="22" t="s">
        <v>20912</v>
      </c>
      <c r="E20524" s="22" t="s">
        <v>58</v>
      </c>
      <c r="F20524" s="22" t="s">
        <v>59</v>
      </c>
      <c r="G20524" s="9">
        <v>2009</v>
      </c>
      <c r="H20524" s="22" t="s">
        <v>15</v>
      </c>
      <c r="I20524" s="28">
        <v>7.0000000000000007E-2</v>
      </c>
      <c r="J20524" s="28">
        <v>140.63</v>
      </c>
      <c r="K20524" s="40"/>
      <c r="L20524" s="40"/>
    </row>
    <row r="20525" spans="1:12">
      <c r="A20525" s="17">
        <v>45930</v>
      </c>
      <c r="B20525" s="22" t="s">
        <v>10</v>
      </c>
      <c r="C20525" s="22" t="s">
        <v>10750</v>
      </c>
      <c r="D20525" s="22" t="s">
        <v>20913</v>
      </c>
      <c r="E20525" s="22" t="s">
        <v>58</v>
      </c>
      <c r="F20525" s="22" t="s">
        <v>59</v>
      </c>
      <c r="G20525" s="9">
        <v>25</v>
      </c>
      <c r="H20525" s="22" t="s">
        <v>15</v>
      </c>
      <c r="I20525" s="28">
        <v>0.09</v>
      </c>
      <c r="J20525" s="28">
        <v>2.3199999999999998</v>
      </c>
      <c r="K20525" s="40"/>
      <c r="L20525" s="40"/>
    </row>
    <row r="20526" spans="1:12">
      <c r="A20526" s="17">
        <v>45930</v>
      </c>
      <c r="B20526" s="22" t="s">
        <v>10</v>
      </c>
      <c r="C20526" s="22" t="s">
        <v>1882</v>
      </c>
      <c r="D20526" s="22" t="s">
        <v>20914</v>
      </c>
      <c r="E20526" s="22" t="s">
        <v>58</v>
      </c>
      <c r="F20526" s="22" t="s">
        <v>59</v>
      </c>
      <c r="G20526" s="9">
        <v>1000</v>
      </c>
      <c r="H20526" s="22" t="s">
        <v>15</v>
      </c>
      <c r="I20526" s="28">
        <v>1.1299999999999999</v>
      </c>
      <c r="J20526" s="28">
        <v>1132</v>
      </c>
      <c r="K20526" s="40"/>
      <c r="L20526" s="40"/>
    </row>
    <row r="20527" spans="1:12">
      <c r="A20527" s="17">
        <v>45930</v>
      </c>
      <c r="B20527" s="22" t="s">
        <v>10</v>
      </c>
      <c r="C20527" s="22" t="s">
        <v>921</v>
      </c>
      <c r="D20527" s="22" t="s">
        <v>20915</v>
      </c>
      <c r="E20527" s="22" t="s">
        <v>58</v>
      </c>
      <c r="F20527" s="22" t="s">
        <v>59</v>
      </c>
      <c r="G20527" s="9">
        <v>120</v>
      </c>
      <c r="H20527" s="22" t="s">
        <v>15</v>
      </c>
      <c r="I20527" s="28">
        <v>7.0000000000000007E-2</v>
      </c>
      <c r="J20527" s="28">
        <v>8.4</v>
      </c>
      <c r="K20527" s="40"/>
      <c r="L20527" s="40"/>
    </row>
    <row r="20528" spans="1:12">
      <c r="A20528" s="17">
        <v>45930</v>
      </c>
      <c r="B20528" s="22" t="s">
        <v>10</v>
      </c>
      <c r="C20528" s="22" t="s">
        <v>56</v>
      </c>
      <c r="D20528" s="22" t="s">
        <v>20916</v>
      </c>
      <c r="E20528" s="22" t="s">
        <v>58</v>
      </c>
      <c r="F20528" s="22" t="s">
        <v>59</v>
      </c>
      <c r="G20528" s="9">
        <v>1925</v>
      </c>
      <c r="H20528" s="22" t="s">
        <v>15</v>
      </c>
      <c r="I20528" s="28">
        <v>7.0000000000000007E-2</v>
      </c>
      <c r="J20528" s="28">
        <v>134.75</v>
      </c>
      <c r="K20528" s="40"/>
      <c r="L20528" s="40"/>
    </row>
    <row r="20529" spans="1:12">
      <c r="A20529" s="17">
        <v>45930</v>
      </c>
      <c r="B20529" s="22" t="s">
        <v>10</v>
      </c>
      <c r="C20529" s="22" t="s">
        <v>1019</v>
      </c>
      <c r="D20529" s="22" t="s">
        <v>20917</v>
      </c>
      <c r="E20529" s="22" t="s">
        <v>58</v>
      </c>
      <c r="F20529" s="22" t="s">
        <v>59</v>
      </c>
      <c r="G20529" s="9">
        <v>2621</v>
      </c>
      <c r="H20529" s="22" t="s">
        <v>15</v>
      </c>
      <c r="I20529" s="28">
        <v>7.0000000000000007E-2</v>
      </c>
      <c r="J20529" s="28">
        <v>183.47</v>
      </c>
      <c r="K20529" s="40"/>
      <c r="L20529" s="40"/>
    </row>
    <row r="20530" spans="1:12">
      <c r="A20530" s="17">
        <v>45930</v>
      </c>
      <c r="B20530" s="22" t="s">
        <v>10</v>
      </c>
      <c r="C20530" s="22" t="s">
        <v>5177</v>
      </c>
      <c r="D20530" s="22" t="s">
        <v>20918</v>
      </c>
      <c r="E20530" s="22" t="s">
        <v>58</v>
      </c>
      <c r="F20530" s="22" t="s">
        <v>59</v>
      </c>
      <c r="G20530" s="9">
        <v>2000</v>
      </c>
      <c r="H20530" s="22" t="s">
        <v>15</v>
      </c>
      <c r="I20530" s="28">
        <v>0.09</v>
      </c>
      <c r="J20530" s="28">
        <v>185.4</v>
      </c>
      <c r="K20530" s="40"/>
      <c r="L20530" s="40"/>
    </row>
    <row r="20531" spans="1:12">
      <c r="A20531" s="17">
        <v>45930</v>
      </c>
      <c r="B20531" s="22" t="s">
        <v>10</v>
      </c>
      <c r="C20531" s="22" t="s">
        <v>1017</v>
      </c>
      <c r="D20531" s="22" t="s">
        <v>20919</v>
      </c>
      <c r="E20531" s="22" t="s">
        <v>58</v>
      </c>
      <c r="F20531" s="22" t="s">
        <v>59</v>
      </c>
      <c r="G20531" s="9">
        <v>50</v>
      </c>
      <c r="H20531" s="22" t="s">
        <v>15</v>
      </c>
      <c r="I20531" s="28">
        <v>7.0000000000000007E-2</v>
      </c>
      <c r="J20531" s="28">
        <v>3.5</v>
      </c>
      <c r="K20531" s="40"/>
      <c r="L20531" s="40"/>
    </row>
    <row r="20532" spans="1:12">
      <c r="A20532" s="17">
        <v>45930</v>
      </c>
      <c r="B20532" s="22" t="s">
        <v>10</v>
      </c>
      <c r="C20532" s="22" t="s">
        <v>972</v>
      </c>
      <c r="D20532" s="22" t="s">
        <v>20920</v>
      </c>
      <c r="E20532" s="22" t="s">
        <v>58</v>
      </c>
      <c r="F20532" s="22" t="s">
        <v>59</v>
      </c>
      <c r="G20532" s="9">
        <v>2055</v>
      </c>
      <c r="H20532" s="22" t="s">
        <v>15</v>
      </c>
      <c r="I20532" s="28">
        <v>7.0000000000000007E-2</v>
      </c>
      <c r="J20532" s="28">
        <v>143.85</v>
      </c>
      <c r="K20532" s="40"/>
      <c r="L20532" s="40"/>
    </row>
    <row r="20533" spans="1:12">
      <c r="A20533" s="17">
        <v>45930</v>
      </c>
      <c r="B20533" s="22" t="s">
        <v>10</v>
      </c>
      <c r="C20533" s="22" t="s">
        <v>892</v>
      </c>
      <c r="D20533" s="22" t="s">
        <v>20921</v>
      </c>
      <c r="E20533" s="22" t="s">
        <v>58</v>
      </c>
      <c r="F20533" s="22" t="s">
        <v>59</v>
      </c>
      <c r="G20533" s="9">
        <v>150</v>
      </c>
      <c r="H20533" s="22" t="s">
        <v>15</v>
      </c>
      <c r="I20533" s="28">
        <v>0.23</v>
      </c>
      <c r="J20533" s="28">
        <v>34.5</v>
      </c>
      <c r="K20533" s="40"/>
      <c r="L20533" s="40"/>
    </row>
    <row r="20534" spans="1:12">
      <c r="A20534" s="17">
        <v>45930</v>
      </c>
      <c r="B20534" s="22" t="s">
        <v>10</v>
      </c>
      <c r="C20534" s="22" t="s">
        <v>890</v>
      </c>
      <c r="D20534" s="22" t="s">
        <v>20922</v>
      </c>
      <c r="E20534" s="22" t="s">
        <v>58</v>
      </c>
      <c r="F20534" s="22" t="s">
        <v>59</v>
      </c>
      <c r="G20534" s="9">
        <v>750</v>
      </c>
      <c r="H20534" s="22" t="s">
        <v>15</v>
      </c>
      <c r="I20534" s="28">
        <v>0.23</v>
      </c>
      <c r="J20534" s="28">
        <v>172.5</v>
      </c>
      <c r="K20534" s="40"/>
      <c r="L20534" s="40"/>
    </row>
    <row r="20535" spans="1:12">
      <c r="A20535" s="17">
        <v>45930</v>
      </c>
      <c r="B20535" s="22" t="s">
        <v>10</v>
      </c>
      <c r="C20535" s="22" t="s">
        <v>888</v>
      </c>
      <c r="D20535" s="22" t="s">
        <v>20923</v>
      </c>
      <c r="E20535" s="22" t="s">
        <v>58</v>
      </c>
      <c r="F20535" s="22" t="s">
        <v>59</v>
      </c>
      <c r="G20535" s="9">
        <v>3170</v>
      </c>
      <c r="H20535" s="22" t="s">
        <v>15</v>
      </c>
      <c r="I20535" s="28">
        <v>0.09</v>
      </c>
      <c r="J20535" s="28">
        <v>293.86</v>
      </c>
      <c r="K20535" s="40"/>
      <c r="L20535" s="40"/>
    </row>
    <row r="20536" spans="1:12">
      <c r="A20536" s="17">
        <v>45930</v>
      </c>
      <c r="B20536" s="22" t="s">
        <v>10</v>
      </c>
      <c r="C20536" s="22" t="s">
        <v>886</v>
      </c>
      <c r="D20536" s="22" t="s">
        <v>20924</v>
      </c>
      <c r="E20536" s="22" t="s">
        <v>58</v>
      </c>
      <c r="F20536" s="22" t="s">
        <v>59</v>
      </c>
      <c r="G20536" s="9">
        <v>3214</v>
      </c>
      <c r="H20536" s="22" t="s">
        <v>15</v>
      </c>
      <c r="I20536" s="28">
        <v>0.09</v>
      </c>
      <c r="J20536" s="28">
        <v>297.94</v>
      </c>
      <c r="K20536" s="40"/>
      <c r="L20536" s="40"/>
    </row>
    <row r="20537" spans="1:12">
      <c r="A20537" s="17">
        <v>45930</v>
      </c>
      <c r="B20537" s="22" t="s">
        <v>10</v>
      </c>
      <c r="C20537" s="22" t="s">
        <v>884</v>
      </c>
      <c r="D20537" s="22" t="s">
        <v>20925</v>
      </c>
      <c r="E20537" s="22" t="s">
        <v>58</v>
      </c>
      <c r="F20537" s="22" t="s">
        <v>59</v>
      </c>
      <c r="G20537" s="9">
        <v>2328</v>
      </c>
      <c r="H20537" s="22" t="s">
        <v>15</v>
      </c>
      <c r="I20537" s="28">
        <v>7.0000000000000007E-2</v>
      </c>
      <c r="J20537" s="28">
        <v>162.96</v>
      </c>
      <c r="K20537" s="40"/>
      <c r="L20537" s="40"/>
    </row>
    <row r="20538" spans="1:12">
      <c r="A20538" s="17">
        <v>45930</v>
      </c>
      <c r="B20538" s="22" t="s">
        <v>10</v>
      </c>
      <c r="C20538" s="22" t="s">
        <v>882</v>
      </c>
      <c r="D20538" s="22" t="s">
        <v>20926</v>
      </c>
      <c r="E20538" s="22" t="s">
        <v>58</v>
      </c>
      <c r="F20538" s="22" t="s">
        <v>59</v>
      </c>
      <c r="G20538" s="9">
        <v>5907</v>
      </c>
      <c r="H20538" s="22" t="s">
        <v>15</v>
      </c>
      <c r="I20538" s="28">
        <v>7.0000000000000007E-2</v>
      </c>
      <c r="J20538" s="28">
        <v>413.49</v>
      </c>
      <c r="K20538" s="40"/>
      <c r="L20538" s="40"/>
    </row>
    <row r="20539" spans="1:12">
      <c r="A20539" s="17">
        <v>45930</v>
      </c>
      <c r="B20539" s="22" t="s">
        <v>10</v>
      </c>
      <c r="C20539" s="22" t="s">
        <v>880</v>
      </c>
      <c r="D20539" s="22" t="s">
        <v>20927</v>
      </c>
      <c r="E20539" s="22" t="s">
        <v>58</v>
      </c>
      <c r="F20539" s="22" t="s">
        <v>59</v>
      </c>
      <c r="G20539" s="9">
        <v>480</v>
      </c>
      <c r="H20539" s="22" t="s">
        <v>15</v>
      </c>
      <c r="I20539" s="28">
        <v>7.0000000000000007E-2</v>
      </c>
      <c r="J20539" s="28">
        <v>33.6</v>
      </c>
      <c r="K20539" s="40"/>
      <c r="L20539" s="40"/>
    </row>
    <row r="20540" spans="1:12">
      <c r="A20540" s="17">
        <v>45930</v>
      </c>
      <c r="B20540" s="22" t="s">
        <v>10</v>
      </c>
      <c r="C20540" s="22" t="s">
        <v>564</v>
      </c>
      <c r="D20540" s="22" t="s">
        <v>20928</v>
      </c>
      <c r="E20540" s="22" t="s">
        <v>18</v>
      </c>
      <c r="F20540" s="22" t="s">
        <v>40</v>
      </c>
      <c r="G20540" s="9">
        <v>4.5419999999999998</v>
      </c>
      <c r="H20540" s="22" t="s">
        <v>41</v>
      </c>
      <c r="I20540" s="28">
        <v>24</v>
      </c>
      <c r="J20540" s="28">
        <v>109.01</v>
      </c>
      <c r="K20540" s="40"/>
      <c r="L20540" s="40"/>
    </row>
    <row r="20541" spans="1:12">
      <c r="A20541" s="17">
        <v>45930</v>
      </c>
      <c r="B20541" s="22" t="s">
        <v>10</v>
      </c>
      <c r="C20541" s="22" t="s">
        <v>16</v>
      </c>
      <c r="D20541" s="22" t="s">
        <v>20929</v>
      </c>
      <c r="E20541" s="22" t="s">
        <v>18</v>
      </c>
      <c r="F20541" s="22" t="s">
        <v>19</v>
      </c>
      <c r="G20541" s="9">
        <v>17888.099999999999</v>
      </c>
      <c r="H20541" s="22" t="s">
        <v>20</v>
      </c>
      <c r="I20541" s="28">
        <v>0.43</v>
      </c>
      <c r="J20541" s="28">
        <v>7722.28</v>
      </c>
      <c r="K20541" s="40"/>
      <c r="L20541" s="40"/>
    </row>
    <row r="20542" spans="1:12">
      <c r="A20542" s="17">
        <v>45930</v>
      </c>
      <c r="B20542" s="22" t="s">
        <v>10</v>
      </c>
      <c r="C20542" s="22" t="s">
        <v>874</v>
      </c>
      <c r="D20542" s="22" t="s">
        <v>20930</v>
      </c>
      <c r="E20542" s="22" t="s">
        <v>18</v>
      </c>
      <c r="F20542" s="22" t="s">
        <v>33</v>
      </c>
      <c r="G20542" s="9">
        <v>44.2</v>
      </c>
      <c r="H20542" s="22" t="s">
        <v>20</v>
      </c>
      <c r="I20542" s="28">
        <v>22.68</v>
      </c>
      <c r="J20542" s="28">
        <v>1002.41</v>
      </c>
      <c r="K20542" s="40"/>
      <c r="L20542" s="40"/>
    </row>
    <row r="20543" spans="1:12">
      <c r="A20543" s="17">
        <v>45930</v>
      </c>
      <c r="B20543" s="22" t="s">
        <v>10</v>
      </c>
      <c r="C20543" s="22" t="s">
        <v>31</v>
      </c>
      <c r="D20543" s="22" t="s">
        <v>20931</v>
      </c>
      <c r="E20543" s="22" t="s">
        <v>18</v>
      </c>
      <c r="F20543" s="22" t="s">
        <v>33</v>
      </c>
      <c r="G20543" s="9">
        <v>221.8</v>
      </c>
      <c r="H20543" s="22" t="s">
        <v>20</v>
      </c>
      <c r="I20543" s="28">
        <v>1.1599999999999999</v>
      </c>
      <c r="J20543" s="28">
        <v>256.62</v>
      </c>
      <c r="K20543" s="40"/>
      <c r="L20543" s="40"/>
    </row>
    <row r="20544" spans="1:12">
      <c r="A20544" s="17">
        <v>45930</v>
      </c>
      <c r="B20544" s="22" t="s">
        <v>10</v>
      </c>
      <c r="C20544" s="22" t="s">
        <v>31</v>
      </c>
      <c r="D20544" s="22" t="s">
        <v>20932</v>
      </c>
      <c r="E20544" s="22" t="s">
        <v>18</v>
      </c>
      <c r="F20544" s="22" t="s">
        <v>33</v>
      </c>
      <c r="G20544" s="9">
        <v>23.2</v>
      </c>
      <c r="H20544" s="22" t="s">
        <v>20</v>
      </c>
      <c r="I20544" s="28">
        <v>1.1599999999999999</v>
      </c>
      <c r="J20544" s="28">
        <v>26.84</v>
      </c>
      <c r="K20544" s="40"/>
      <c r="L20544" s="40"/>
    </row>
    <row r="20545" spans="1:12">
      <c r="A20545" s="17">
        <v>45930</v>
      </c>
      <c r="B20545" s="22" t="s">
        <v>10</v>
      </c>
      <c r="C20545" s="22" t="s">
        <v>13015</v>
      </c>
      <c r="D20545" s="22" t="s">
        <v>20933</v>
      </c>
      <c r="E20545" s="22" t="s">
        <v>18</v>
      </c>
      <c r="F20545" s="22" t="s">
        <v>33</v>
      </c>
      <c r="G20545" s="9">
        <v>250</v>
      </c>
      <c r="H20545" s="22" t="s">
        <v>20</v>
      </c>
      <c r="I20545" s="28">
        <v>1.65</v>
      </c>
      <c r="J20545" s="28">
        <v>412.49</v>
      </c>
      <c r="K20545" s="40"/>
      <c r="L20545" s="40"/>
    </row>
    <row r="20546" spans="1:12">
      <c r="A20546" s="17">
        <v>45930</v>
      </c>
      <c r="B20546" s="22" t="s">
        <v>10</v>
      </c>
      <c r="C20546" s="22" t="s">
        <v>13015</v>
      </c>
      <c r="D20546" s="22" t="s">
        <v>20934</v>
      </c>
      <c r="E20546" s="22" t="s">
        <v>18</v>
      </c>
      <c r="F20546" s="22" t="s">
        <v>33</v>
      </c>
      <c r="G20546" s="9">
        <v>0.6</v>
      </c>
      <c r="H20546" s="22" t="s">
        <v>20</v>
      </c>
      <c r="I20546" s="28">
        <v>1.65</v>
      </c>
      <c r="J20546" s="28">
        <v>0.99</v>
      </c>
      <c r="K20546" s="40"/>
      <c r="L20546" s="40"/>
    </row>
    <row r="20547" spans="1:12">
      <c r="A20547" s="17">
        <v>45930</v>
      </c>
      <c r="B20547" s="22" t="s">
        <v>10</v>
      </c>
      <c r="C20547" s="22" t="s">
        <v>1865</v>
      </c>
      <c r="D20547" s="22" t="s">
        <v>20935</v>
      </c>
      <c r="E20547" s="22" t="s">
        <v>18</v>
      </c>
      <c r="F20547" s="22" t="s">
        <v>29</v>
      </c>
      <c r="G20547" s="9">
        <v>1500</v>
      </c>
      <c r="H20547" s="22" t="s">
        <v>20</v>
      </c>
      <c r="I20547" s="28">
        <v>2.9</v>
      </c>
      <c r="J20547" s="28">
        <v>4350.0200000000004</v>
      </c>
      <c r="K20547" s="40"/>
      <c r="L20547" s="40"/>
    </row>
    <row r="20548" spans="1:12">
      <c r="A20548" s="17">
        <v>45930</v>
      </c>
      <c r="B20548" s="22" t="s">
        <v>10</v>
      </c>
      <c r="C20548" s="22" t="s">
        <v>1865</v>
      </c>
      <c r="D20548" s="22" t="s">
        <v>20936</v>
      </c>
      <c r="E20548" s="22" t="s">
        <v>18</v>
      </c>
      <c r="F20548" s="22" t="s">
        <v>29</v>
      </c>
      <c r="G20548" s="9">
        <v>255.65</v>
      </c>
      <c r="H20548" s="22" t="s">
        <v>20</v>
      </c>
      <c r="I20548" s="28">
        <v>2.9</v>
      </c>
      <c r="J20548" s="28">
        <v>741.38</v>
      </c>
      <c r="K20548" s="40"/>
      <c r="L20548" s="40"/>
    </row>
    <row r="20549" spans="1:12">
      <c r="A20549" s="17">
        <v>45930</v>
      </c>
      <c r="B20549" s="22" t="s">
        <v>10</v>
      </c>
      <c r="C20549" s="22" t="s">
        <v>4167</v>
      </c>
      <c r="D20549" s="22" t="s">
        <v>20937</v>
      </c>
      <c r="E20549" s="22" t="s">
        <v>141</v>
      </c>
      <c r="F20549" s="22" t="s">
        <v>141</v>
      </c>
      <c r="G20549" s="9">
        <v>17</v>
      </c>
      <c r="H20549" s="22" t="s">
        <v>15</v>
      </c>
      <c r="I20549" s="28">
        <v>1.06</v>
      </c>
      <c r="J20549" s="28">
        <v>18.07</v>
      </c>
      <c r="K20549" s="40"/>
      <c r="L20549" s="40"/>
    </row>
    <row r="20550" spans="1:12">
      <c r="A20550" s="17">
        <v>45930</v>
      </c>
      <c r="B20550" s="22" t="s">
        <v>10</v>
      </c>
      <c r="C20550" s="22" t="s">
        <v>871</v>
      </c>
      <c r="D20550" s="22" t="s">
        <v>20938</v>
      </c>
      <c r="E20550" s="22" t="s">
        <v>18</v>
      </c>
      <c r="F20550" s="22" t="s">
        <v>263</v>
      </c>
      <c r="G20550" s="9">
        <v>40</v>
      </c>
      <c r="H20550" s="22" t="s">
        <v>20</v>
      </c>
      <c r="I20550" s="28">
        <v>8.86</v>
      </c>
      <c r="J20550" s="28">
        <v>354.4</v>
      </c>
      <c r="K20550" s="40"/>
      <c r="L20550" s="40"/>
    </row>
    <row r="20551" spans="1:12">
      <c r="A20551" s="17">
        <v>45930</v>
      </c>
      <c r="B20551" s="22" t="s">
        <v>10</v>
      </c>
      <c r="C20551" s="22" t="s">
        <v>962</v>
      </c>
      <c r="D20551" s="22" t="s">
        <v>20939</v>
      </c>
      <c r="E20551" s="22" t="s">
        <v>18</v>
      </c>
      <c r="F20551" s="22" t="s">
        <v>33</v>
      </c>
      <c r="G20551" s="9">
        <v>151.19999999999999</v>
      </c>
      <c r="H20551" s="22" t="s">
        <v>20</v>
      </c>
      <c r="I20551" s="28">
        <v>1.03</v>
      </c>
      <c r="J20551" s="28">
        <v>155.28</v>
      </c>
      <c r="K20551" s="40"/>
      <c r="L20551" s="40"/>
    </row>
    <row r="20552" spans="1:12">
      <c r="A20552" s="17">
        <v>45930</v>
      </c>
      <c r="B20552" s="22" t="s">
        <v>10</v>
      </c>
      <c r="C20552" s="22" t="s">
        <v>962</v>
      </c>
      <c r="D20552" s="22" t="s">
        <v>20940</v>
      </c>
      <c r="E20552" s="22" t="s">
        <v>18</v>
      </c>
      <c r="F20552" s="22" t="s">
        <v>33</v>
      </c>
      <c r="G20552" s="9">
        <v>554.79999999999995</v>
      </c>
      <c r="H20552" s="22" t="s">
        <v>20</v>
      </c>
      <c r="I20552" s="28">
        <v>1.03</v>
      </c>
      <c r="J20552" s="28">
        <v>569.77</v>
      </c>
      <c r="K20552" s="40"/>
      <c r="L20552" s="40"/>
    </row>
    <row r="20553" spans="1:12">
      <c r="A20553" s="17">
        <v>45930</v>
      </c>
      <c r="B20553" s="22" t="s">
        <v>10</v>
      </c>
      <c r="C20553" s="22" t="s">
        <v>4161</v>
      </c>
      <c r="D20553" s="22" t="s">
        <v>20941</v>
      </c>
      <c r="E20553" s="22" t="s">
        <v>18</v>
      </c>
      <c r="F20553" s="22" t="s">
        <v>33</v>
      </c>
      <c r="G20553" s="9">
        <v>48.313099999999999</v>
      </c>
      <c r="H20553" s="22" t="s">
        <v>20</v>
      </c>
      <c r="I20553" s="28">
        <v>7.25</v>
      </c>
      <c r="J20553" s="28">
        <v>350.27</v>
      </c>
      <c r="K20553" s="40"/>
      <c r="L20553" s="40"/>
    </row>
    <row r="20554" spans="1:12">
      <c r="A20554" s="17">
        <v>45930</v>
      </c>
      <c r="B20554" s="22" t="s">
        <v>10</v>
      </c>
      <c r="C20554" s="22" t="s">
        <v>868</v>
      </c>
      <c r="D20554" s="22" t="s">
        <v>20942</v>
      </c>
      <c r="E20554" s="22" t="s">
        <v>65</v>
      </c>
      <c r="F20554" s="22" t="s">
        <v>75</v>
      </c>
      <c r="G20554" s="9">
        <v>153</v>
      </c>
      <c r="H20554" s="22" t="s">
        <v>15</v>
      </c>
      <c r="I20554" s="28">
        <v>42.21</v>
      </c>
      <c r="J20554" s="28">
        <v>6458.13</v>
      </c>
      <c r="K20554" s="40"/>
      <c r="L20554" s="40"/>
    </row>
    <row r="20555" spans="1:12">
      <c r="A20555" s="17">
        <v>45930</v>
      </c>
      <c r="B20555" s="22" t="s">
        <v>10</v>
      </c>
      <c r="C20555" s="22" t="s">
        <v>868</v>
      </c>
      <c r="D20555" s="22" t="s">
        <v>20943</v>
      </c>
      <c r="E20555" s="22" t="s">
        <v>65</v>
      </c>
      <c r="F20555" s="22" t="s">
        <v>75</v>
      </c>
      <c r="G20555" s="9">
        <v>5</v>
      </c>
      <c r="H20555" s="22" t="s">
        <v>15</v>
      </c>
      <c r="I20555" s="28">
        <v>25.33</v>
      </c>
      <c r="J20555" s="28">
        <v>126.63</v>
      </c>
      <c r="K20555" s="40"/>
      <c r="L20555" s="40"/>
    </row>
    <row r="20556" spans="1:12">
      <c r="A20556" s="17">
        <v>45930</v>
      </c>
      <c r="B20556" s="22" t="s">
        <v>10</v>
      </c>
      <c r="C20556" s="22" t="s">
        <v>90</v>
      </c>
      <c r="D20556" s="22" t="s">
        <v>20944</v>
      </c>
      <c r="E20556" s="22" t="s">
        <v>65</v>
      </c>
      <c r="F20556" s="22" t="s">
        <v>92</v>
      </c>
      <c r="G20556" s="9">
        <v>13</v>
      </c>
      <c r="H20556" s="22" t="s">
        <v>15</v>
      </c>
      <c r="I20556" s="28">
        <v>38.96</v>
      </c>
      <c r="J20556" s="28">
        <v>506.52</v>
      </c>
      <c r="K20556" s="40"/>
      <c r="L20556" s="40"/>
    </row>
    <row r="20557" spans="1:12">
      <c r="A20557" s="17">
        <v>45930</v>
      </c>
      <c r="B20557" s="22" t="s">
        <v>10</v>
      </c>
      <c r="C20557" s="22" t="s">
        <v>90</v>
      </c>
      <c r="D20557" s="22" t="s">
        <v>20945</v>
      </c>
      <c r="E20557" s="22" t="s">
        <v>65</v>
      </c>
      <c r="F20557" s="22" t="s">
        <v>92</v>
      </c>
      <c r="G20557" s="9">
        <v>31</v>
      </c>
      <c r="H20557" s="22" t="s">
        <v>15</v>
      </c>
      <c r="I20557" s="28">
        <v>42.21</v>
      </c>
      <c r="J20557" s="28">
        <v>1308.51</v>
      </c>
      <c r="K20557" s="40"/>
      <c r="L20557" s="40"/>
    </row>
    <row r="20558" spans="1:12">
      <c r="A20558" s="17">
        <v>45930</v>
      </c>
      <c r="B20558" s="22" t="s">
        <v>10</v>
      </c>
      <c r="C20558" s="22" t="s">
        <v>99</v>
      </c>
      <c r="D20558" s="22" t="s">
        <v>20946</v>
      </c>
      <c r="E20558" s="22" t="s">
        <v>65</v>
      </c>
      <c r="F20558" s="22" t="s">
        <v>75</v>
      </c>
      <c r="G20558" s="9">
        <v>215</v>
      </c>
      <c r="H20558" s="22" t="s">
        <v>15</v>
      </c>
      <c r="I20558" s="28">
        <v>42.21</v>
      </c>
      <c r="J20558" s="28">
        <v>9075.15</v>
      </c>
      <c r="K20558" s="40"/>
      <c r="L20558" s="40"/>
    </row>
    <row r="20559" spans="1:12">
      <c r="A20559" s="17">
        <v>45930</v>
      </c>
      <c r="B20559" s="22" t="s">
        <v>10</v>
      </c>
      <c r="C20559" s="22" t="s">
        <v>99</v>
      </c>
      <c r="D20559" s="22" t="s">
        <v>20947</v>
      </c>
      <c r="E20559" s="22" t="s">
        <v>65</v>
      </c>
      <c r="F20559" s="22" t="s">
        <v>75</v>
      </c>
      <c r="G20559" s="9">
        <v>17</v>
      </c>
      <c r="H20559" s="22" t="s">
        <v>15</v>
      </c>
      <c r="I20559" s="28">
        <v>27.31</v>
      </c>
      <c r="J20559" s="28">
        <v>464.31</v>
      </c>
      <c r="K20559" s="40"/>
      <c r="L20559" s="40"/>
    </row>
    <row r="20560" spans="1:12">
      <c r="A20560" s="17">
        <v>45930</v>
      </c>
      <c r="B20560" s="22" t="s">
        <v>10</v>
      </c>
      <c r="C20560" s="22" t="s">
        <v>865</v>
      </c>
      <c r="D20560" s="22" t="s">
        <v>20948</v>
      </c>
      <c r="E20560" s="22" t="s">
        <v>18</v>
      </c>
      <c r="F20560" s="22" t="s">
        <v>242</v>
      </c>
      <c r="G20560" s="9">
        <v>66.599999999999994</v>
      </c>
      <c r="H20560" s="22" t="s">
        <v>20</v>
      </c>
      <c r="I20560" s="28">
        <v>17.84</v>
      </c>
      <c r="J20560" s="28">
        <v>1188.1400000000001</v>
      </c>
      <c r="K20560" s="40"/>
      <c r="L20560" s="40"/>
    </row>
    <row r="20561" spans="1:12">
      <c r="A20561" s="17">
        <v>45930</v>
      </c>
      <c r="B20561" s="22" t="s">
        <v>10</v>
      </c>
      <c r="C20561" s="22" t="s">
        <v>558</v>
      </c>
      <c r="D20561" s="22" t="s">
        <v>20949</v>
      </c>
      <c r="E20561" s="22" t="s">
        <v>18</v>
      </c>
      <c r="F20561" s="22" t="s">
        <v>242</v>
      </c>
      <c r="G20561" s="9">
        <v>9.9525000000000006</v>
      </c>
      <c r="H20561" s="22" t="s">
        <v>20</v>
      </c>
      <c r="I20561" s="28">
        <v>16.2</v>
      </c>
      <c r="J20561" s="28">
        <v>161.22999999999999</v>
      </c>
      <c r="K20561" s="40"/>
      <c r="L20561" s="40"/>
    </row>
    <row r="20562" spans="1:12">
      <c r="A20562" s="17">
        <v>45930</v>
      </c>
      <c r="B20562" s="22" t="s">
        <v>10</v>
      </c>
      <c r="C20562" s="22" t="s">
        <v>863</v>
      </c>
      <c r="D20562" s="22" t="s">
        <v>20950</v>
      </c>
      <c r="E20562" s="22" t="s">
        <v>18</v>
      </c>
      <c r="F20562" s="22" t="s">
        <v>242</v>
      </c>
      <c r="G20562" s="9">
        <v>80</v>
      </c>
      <c r="H20562" s="22" t="s">
        <v>20</v>
      </c>
      <c r="I20562" s="28">
        <v>12.3</v>
      </c>
      <c r="J20562" s="28">
        <v>983.99</v>
      </c>
      <c r="K20562" s="40"/>
      <c r="L20562" s="40"/>
    </row>
    <row r="20563" spans="1:12">
      <c r="A20563" s="17">
        <v>45930</v>
      </c>
      <c r="B20563" s="22" t="s">
        <v>10</v>
      </c>
      <c r="C20563" s="22" t="s">
        <v>863</v>
      </c>
      <c r="D20563" s="22" t="s">
        <v>20951</v>
      </c>
      <c r="E20563" s="22" t="s">
        <v>18</v>
      </c>
      <c r="F20563" s="22" t="s">
        <v>242</v>
      </c>
      <c r="G20563" s="9">
        <v>9.48</v>
      </c>
      <c r="H20563" s="22" t="s">
        <v>20</v>
      </c>
      <c r="I20563" s="28">
        <v>12.3</v>
      </c>
      <c r="J20563" s="28">
        <v>116.6</v>
      </c>
      <c r="K20563" s="40"/>
      <c r="L20563" s="40"/>
    </row>
    <row r="20564" spans="1:12">
      <c r="A20564" s="17">
        <v>45930</v>
      </c>
      <c r="B20564" s="22" t="s">
        <v>10</v>
      </c>
      <c r="C20564" s="22" t="s">
        <v>12995</v>
      </c>
      <c r="D20564" s="22" t="s">
        <v>20952</v>
      </c>
      <c r="E20564" s="22" t="s">
        <v>18</v>
      </c>
      <c r="F20564" s="22" t="s">
        <v>242</v>
      </c>
      <c r="G20564" s="9">
        <v>120</v>
      </c>
      <c r="H20564" s="22" t="s">
        <v>20</v>
      </c>
      <c r="I20564" s="28">
        <v>9.25</v>
      </c>
      <c r="J20564" s="28">
        <v>1110.02</v>
      </c>
      <c r="K20564" s="40"/>
      <c r="L20564" s="40"/>
    </row>
    <row r="20565" spans="1:12">
      <c r="A20565" s="17">
        <v>45930</v>
      </c>
      <c r="B20565" s="22" t="s">
        <v>10</v>
      </c>
      <c r="C20565" s="22" t="s">
        <v>12995</v>
      </c>
      <c r="D20565" s="22" t="s">
        <v>20953</v>
      </c>
      <c r="E20565" s="22" t="s">
        <v>18</v>
      </c>
      <c r="F20565" s="22" t="s">
        <v>242</v>
      </c>
      <c r="G20565" s="9">
        <v>20.100000000000001</v>
      </c>
      <c r="H20565" s="22" t="s">
        <v>20</v>
      </c>
      <c r="I20565" s="28">
        <v>9.25</v>
      </c>
      <c r="J20565" s="28">
        <v>185.93</v>
      </c>
      <c r="K20565" s="40"/>
      <c r="L20565" s="40"/>
    </row>
    <row r="20566" spans="1:12">
      <c r="A20566" s="17">
        <v>45930</v>
      </c>
      <c r="B20566" s="22" t="s">
        <v>10</v>
      </c>
      <c r="C20566" s="22" t="s">
        <v>556</v>
      </c>
      <c r="D20566" s="22" t="s">
        <v>20954</v>
      </c>
      <c r="E20566" s="22" t="s">
        <v>18</v>
      </c>
      <c r="F20566" s="22" t="s">
        <v>242</v>
      </c>
      <c r="G20566" s="9">
        <v>178.05</v>
      </c>
      <c r="H20566" s="22" t="s">
        <v>20</v>
      </c>
      <c r="I20566" s="28">
        <v>11.8</v>
      </c>
      <c r="J20566" s="28">
        <v>2100.9899999999998</v>
      </c>
      <c r="K20566" s="40"/>
      <c r="L20566" s="40"/>
    </row>
    <row r="20567" spans="1:12">
      <c r="A20567" s="17">
        <v>45930</v>
      </c>
      <c r="B20567" s="22" t="s">
        <v>10</v>
      </c>
      <c r="C20567" s="22" t="s">
        <v>556</v>
      </c>
      <c r="D20567" s="22" t="s">
        <v>20955</v>
      </c>
      <c r="E20567" s="22" t="s">
        <v>18</v>
      </c>
      <c r="F20567" s="22" t="s">
        <v>242</v>
      </c>
      <c r="G20567" s="9">
        <v>7.4</v>
      </c>
      <c r="H20567" s="22" t="s">
        <v>20</v>
      </c>
      <c r="I20567" s="28">
        <v>11.8</v>
      </c>
      <c r="J20567" s="28">
        <v>87.32</v>
      </c>
      <c r="K20567" s="40"/>
      <c r="L20567" s="40"/>
    </row>
    <row r="20568" spans="1:12">
      <c r="A20568" s="17">
        <v>45930</v>
      </c>
      <c r="B20568" s="22" t="s">
        <v>10</v>
      </c>
      <c r="C20568" s="22" t="s">
        <v>861</v>
      </c>
      <c r="D20568" s="22" t="s">
        <v>20956</v>
      </c>
      <c r="E20568" s="22" t="s">
        <v>18</v>
      </c>
      <c r="F20568" s="22" t="s">
        <v>242</v>
      </c>
      <c r="G20568" s="9">
        <v>29.95</v>
      </c>
      <c r="H20568" s="22" t="s">
        <v>20</v>
      </c>
      <c r="I20568" s="28">
        <v>13.65</v>
      </c>
      <c r="J20568" s="28">
        <v>408.82</v>
      </c>
      <c r="K20568" s="40"/>
      <c r="L20568" s="40"/>
    </row>
    <row r="20569" spans="1:12">
      <c r="A20569" s="17">
        <v>45930</v>
      </c>
      <c r="B20569" s="22" t="s">
        <v>10</v>
      </c>
      <c r="C20569" s="22" t="s">
        <v>859</v>
      </c>
      <c r="D20569" s="22" t="s">
        <v>20957</v>
      </c>
      <c r="E20569" s="22" t="s">
        <v>18</v>
      </c>
      <c r="F20569" s="22" t="s">
        <v>242</v>
      </c>
      <c r="G20569" s="9">
        <v>40</v>
      </c>
      <c r="H20569" s="22" t="s">
        <v>20</v>
      </c>
      <c r="I20569" s="28">
        <v>16.2</v>
      </c>
      <c r="J20569" s="28">
        <v>648</v>
      </c>
      <c r="K20569" s="40"/>
      <c r="L20569" s="40"/>
    </row>
    <row r="20570" spans="1:12">
      <c r="A20570" s="17">
        <v>45930</v>
      </c>
      <c r="B20570" s="22" t="s">
        <v>10</v>
      </c>
      <c r="C20570" s="22" t="s">
        <v>857</v>
      </c>
      <c r="D20570" s="22" t="s">
        <v>20958</v>
      </c>
      <c r="E20570" s="22" t="s">
        <v>18</v>
      </c>
      <c r="F20570" s="22" t="s">
        <v>242</v>
      </c>
      <c r="G20570" s="9">
        <v>119.76</v>
      </c>
      <c r="H20570" s="22" t="s">
        <v>20</v>
      </c>
      <c r="I20570" s="28">
        <v>11.44</v>
      </c>
      <c r="J20570" s="28">
        <v>1370.05</v>
      </c>
      <c r="K20570" s="40"/>
      <c r="L20570" s="40"/>
    </row>
    <row r="20571" spans="1:12">
      <c r="A20571" s="17">
        <v>45930</v>
      </c>
      <c r="B20571" s="22" t="s">
        <v>10</v>
      </c>
      <c r="C20571" s="22" t="s">
        <v>857</v>
      </c>
      <c r="D20571" s="22" t="s">
        <v>20959</v>
      </c>
      <c r="E20571" s="22" t="s">
        <v>18</v>
      </c>
      <c r="F20571" s="22" t="s">
        <v>242</v>
      </c>
      <c r="G20571" s="9">
        <v>119.76</v>
      </c>
      <c r="H20571" s="22" t="s">
        <v>20</v>
      </c>
      <c r="I20571" s="28">
        <v>11.44</v>
      </c>
      <c r="J20571" s="28">
        <v>1370.05</v>
      </c>
      <c r="K20571" s="40"/>
      <c r="L20571" s="40"/>
    </row>
    <row r="20572" spans="1:12">
      <c r="A20572" s="17">
        <v>45930</v>
      </c>
      <c r="B20572" s="22" t="s">
        <v>10</v>
      </c>
      <c r="C20572" s="22" t="s">
        <v>554</v>
      </c>
      <c r="D20572" s="22" t="s">
        <v>20960</v>
      </c>
      <c r="E20572" s="22" t="s">
        <v>18</v>
      </c>
      <c r="F20572" s="22" t="s">
        <v>242</v>
      </c>
      <c r="G20572" s="9">
        <v>75.3</v>
      </c>
      <c r="H20572" s="22" t="s">
        <v>20</v>
      </c>
      <c r="I20572" s="28">
        <v>16.2</v>
      </c>
      <c r="J20572" s="28">
        <v>1219.8599999999999</v>
      </c>
      <c r="K20572" s="40"/>
      <c r="L20572" s="40"/>
    </row>
    <row r="20573" spans="1:12">
      <c r="A20573" s="17">
        <v>45930</v>
      </c>
      <c r="B20573" s="22" t="s">
        <v>10</v>
      </c>
      <c r="C20573" s="22" t="s">
        <v>854</v>
      </c>
      <c r="D20573" s="22" t="s">
        <v>20961</v>
      </c>
      <c r="E20573" s="22" t="s">
        <v>18</v>
      </c>
      <c r="F20573" s="22" t="s">
        <v>242</v>
      </c>
      <c r="G20573" s="9">
        <v>120</v>
      </c>
      <c r="H20573" s="22" t="s">
        <v>20</v>
      </c>
      <c r="I20573" s="28">
        <v>13.65</v>
      </c>
      <c r="J20573" s="28">
        <v>1638</v>
      </c>
      <c r="K20573" s="40"/>
      <c r="L20573" s="40"/>
    </row>
    <row r="20574" spans="1:12">
      <c r="A20574" s="17">
        <v>45930</v>
      </c>
      <c r="B20574" s="22" t="s">
        <v>10</v>
      </c>
      <c r="C20574" s="22" t="s">
        <v>854</v>
      </c>
      <c r="D20574" s="22" t="s">
        <v>20962</v>
      </c>
      <c r="E20574" s="22" t="s">
        <v>18</v>
      </c>
      <c r="F20574" s="22" t="s">
        <v>242</v>
      </c>
      <c r="G20574" s="9">
        <v>40</v>
      </c>
      <c r="H20574" s="22" t="s">
        <v>20</v>
      </c>
      <c r="I20574" s="28">
        <v>13.65</v>
      </c>
      <c r="J20574" s="28">
        <v>546</v>
      </c>
      <c r="K20574" s="40"/>
      <c r="L20574" s="40"/>
    </row>
    <row r="20575" spans="1:12">
      <c r="A20575" s="17">
        <v>45930</v>
      </c>
      <c r="B20575" s="22" t="s">
        <v>10</v>
      </c>
      <c r="C20575" s="22" t="s">
        <v>851</v>
      </c>
      <c r="D20575" s="22" t="s">
        <v>20963</v>
      </c>
      <c r="E20575" s="22" t="s">
        <v>18</v>
      </c>
      <c r="F20575" s="22" t="s">
        <v>242</v>
      </c>
      <c r="G20575" s="9">
        <v>81.599999999999994</v>
      </c>
      <c r="H20575" s="22" t="s">
        <v>20</v>
      </c>
      <c r="I20575" s="28">
        <v>5.6</v>
      </c>
      <c r="J20575" s="28">
        <v>456.96</v>
      </c>
      <c r="K20575" s="40"/>
      <c r="L20575" s="40"/>
    </row>
    <row r="20576" spans="1:12">
      <c r="A20576" s="17">
        <v>45930</v>
      </c>
      <c r="B20576" s="22" t="s">
        <v>10</v>
      </c>
      <c r="C20576" s="22" t="s">
        <v>851</v>
      </c>
      <c r="D20576" s="22" t="s">
        <v>20964</v>
      </c>
      <c r="E20576" s="22" t="s">
        <v>18</v>
      </c>
      <c r="F20576" s="22" t="s">
        <v>242</v>
      </c>
      <c r="G20576" s="9">
        <v>96.94</v>
      </c>
      <c r="H20576" s="22" t="s">
        <v>20</v>
      </c>
      <c r="I20576" s="28">
        <v>5.6</v>
      </c>
      <c r="J20576" s="28">
        <v>542.86</v>
      </c>
      <c r="K20576" s="40"/>
      <c r="L20576" s="40"/>
    </row>
    <row r="20577" spans="1:12">
      <c r="A20577" s="17">
        <v>45930</v>
      </c>
      <c r="B20577" s="22" t="s">
        <v>10</v>
      </c>
      <c r="C20577" s="22" t="s">
        <v>745</v>
      </c>
      <c r="D20577" s="22" t="s">
        <v>20965</v>
      </c>
      <c r="E20577" s="22" t="s">
        <v>18</v>
      </c>
      <c r="F20577" s="22" t="s">
        <v>242</v>
      </c>
      <c r="G20577" s="9">
        <v>600</v>
      </c>
      <c r="H20577" s="22" t="s">
        <v>20</v>
      </c>
      <c r="I20577" s="28">
        <v>16.2</v>
      </c>
      <c r="J20577" s="28">
        <v>9720</v>
      </c>
      <c r="K20577" s="40"/>
      <c r="L20577" s="40"/>
    </row>
    <row r="20578" spans="1:12">
      <c r="A20578" s="17">
        <v>45930</v>
      </c>
      <c r="B20578" s="22" t="s">
        <v>10</v>
      </c>
      <c r="C20578" s="22" t="s">
        <v>745</v>
      </c>
      <c r="D20578" s="22" t="s">
        <v>20966</v>
      </c>
      <c r="E20578" s="22" t="s">
        <v>18</v>
      </c>
      <c r="F20578" s="22" t="s">
        <v>242</v>
      </c>
      <c r="G20578" s="9">
        <v>69</v>
      </c>
      <c r="H20578" s="22" t="s">
        <v>20</v>
      </c>
      <c r="I20578" s="28">
        <v>16.2</v>
      </c>
      <c r="J20578" s="28">
        <v>1117.8</v>
      </c>
      <c r="K20578" s="40"/>
      <c r="L20578" s="40"/>
    </row>
    <row r="20579" spans="1:12">
      <c r="A20579" s="17">
        <v>45930</v>
      </c>
      <c r="B20579" s="22" t="s">
        <v>10</v>
      </c>
      <c r="C20579" s="22" t="s">
        <v>741</v>
      </c>
      <c r="D20579" s="22" t="s">
        <v>20967</v>
      </c>
      <c r="E20579" s="22" t="s">
        <v>18</v>
      </c>
      <c r="F20579" s="22" t="s">
        <v>242</v>
      </c>
      <c r="G20579" s="9">
        <v>131.30000000000001</v>
      </c>
      <c r="H20579" s="22" t="s">
        <v>20</v>
      </c>
      <c r="I20579" s="28">
        <v>4.5</v>
      </c>
      <c r="J20579" s="28">
        <v>590.85</v>
      </c>
      <c r="K20579" s="40"/>
      <c r="L20579" s="40"/>
    </row>
    <row r="20580" spans="1:12">
      <c r="A20580" s="17">
        <v>45930</v>
      </c>
      <c r="B20580" s="22" t="s">
        <v>10</v>
      </c>
      <c r="C20580" s="22" t="s">
        <v>2693</v>
      </c>
      <c r="D20580" s="22" t="s">
        <v>20968</v>
      </c>
      <c r="E20580" s="22" t="s">
        <v>18</v>
      </c>
      <c r="F20580" s="22" t="s">
        <v>242</v>
      </c>
      <c r="G20580" s="9">
        <v>80</v>
      </c>
      <c r="H20580" s="22" t="s">
        <v>20</v>
      </c>
      <c r="I20580" s="28">
        <v>14.8</v>
      </c>
      <c r="J20580" s="28">
        <v>1184</v>
      </c>
      <c r="K20580" s="40"/>
      <c r="L20580" s="40"/>
    </row>
    <row r="20581" spans="1:12">
      <c r="A20581" s="17">
        <v>45930</v>
      </c>
      <c r="B20581" s="22" t="s">
        <v>10</v>
      </c>
      <c r="C20581" s="22" t="s">
        <v>20969</v>
      </c>
      <c r="D20581" s="22" t="s">
        <v>20970</v>
      </c>
      <c r="E20581" s="22" t="s">
        <v>18</v>
      </c>
      <c r="F20581" s="22" t="s">
        <v>242</v>
      </c>
      <c r="G20581" s="9">
        <v>100.65</v>
      </c>
      <c r="H20581" s="22" t="s">
        <v>20</v>
      </c>
      <c r="I20581" s="28">
        <v>5.0999999999999996</v>
      </c>
      <c r="J20581" s="28">
        <v>513.30999999999995</v>
      </c>
      <c r="K20581" s="40"/>
      <c r="L20581" s="40"/>
    </row>
    <row r="20582" spans="1:12">
      <c r="A20582" s="17">
        <v>45930</v>
      </c>
      <c r="B20582" s="22" t="s">
        <v>10</v>
      </c>
      <c r="C20582" s="22" t="s">
        <v>989</v>
      </c>
      <c r="D20582" s="22" t="s">
        <v>20971</v>
      </c>
      <c r="E20582" s="22" t="s">
        <v>18</v>
      </c>
      <c r="F20582" s="22" t="s">
        <v>242</v>
      </c>
      <c r="G20582" s="9">
        <v>40</v>
      </c>
      <c r="H20582" s="22" t="s">
        <v>20</v>
      </c>
      <c r="I20582" s="28">
        <v>16.2</v>
      </c>
      <c r="J20582" s="28">
        <v>648</v>
      </c>
      <c r="K20582" s="40"/>
      <c r="L20582" s="40"/>
    </row>
    <row r="20583" spans="1:12">
      <c r="A20583" s="17">
        <v>45930</v>
      </c>
      <c r="B20583" s="22" t="s">
        <v>10</v>
      </c>
      <c r="C20583" s="22" t="s">
        <v>989</v>
      </c>
      <c r="D20583" s="22" t="s">
        <v>20972</v>
      </c>
      <c r="E20583" s="22" t="s">
        <v>18</v>
      </c>
      <c r="F20583" s="22" t="s">
        <v>242</v>
      </c>
      <c r="G20583" s="9">
        <v>5.5964</v>
      </c>
      <c r="H20583" s="22" t="s">
        <v>20</v>
      </c>
      <c r="I20583" s="28">
        <v>16.2</v>
      </c>
      <c r="J20583" s="28">
        <v>90.66</v>
      </c>
      <c r="K20583" s="40"/>
      <c r="L20583" s="40"/>
    </row>
    <row r="20584" spans="1:12">
      <c r="A20584" s="17">
        <v>45930</v>
      </c>
      <c r="B20584" s="22" t="s">
        <v>10</v>
      </c>
      <c r="C20584" s="22" t="s">
        <v>552</v>
      </c>
      <c r="D20584" s="22" t="s">
        <v>20973</v>
      </c>
      <c r="E20584" s="22" t="s">
        <v>18</v>
      </c>
      <c r="F20584" s="22" t="s">
        <v>242</v>
      </c>
      <c r="G20584" s="9">
        <v>151.19999999999999</v>
      </c>
      <c r="H20584" s="22" t="s">
        <v>20</v>
      </c>
      <c r="I20584" s="28">
        <v>12.05</v>
      </c>
      <c r="J20584" s="28">
        <v>1821.97</v>
      </c>
      <c r="K20584" s="40"/>
      <c r="L20584" s="40"/>
    </row>
    <row r="20585" spans="1:12">
      <c r="A20585" s="17">
        <v>45930</v>
      </c>
      <c r="B20585" s="22" t="s">
        <v>10</v>
      </c>
      <c r="C20585" s="22" t="s">
        <v>12969</v>
      </c>
      <c r="D20585" s="22" t="s">
        <v>20974</v>
      </c>
      <c r="E20585" s="22" t="s">
        <v>18</v>
      </c>
      <c r="F20585" s="22" t="s">
        <v>242</v>
      </c>
      <c r="G20585" s="9">
        <v>120</v>
      </c>
      <c r="H20585" s="22" t="s">
        <v>20</v>
      </c>
      <c r="I20585" s="28">
        <v>9.25</v>
      </c>
      <c r="J20585" s="28">
        <v>1110</v>
      </c>
      <c r="K20585" s="40"/>
      <c r="L20585" s="40"/>
    </row>
    <row r="20586" spans="1:12">
      <c r="A20586" s="17">
        <v>45930</v>
      </c>
      <c r="B20586" s="22" t="s">
        <v>10</v>
      </c>
      <c r="C20586" s="22" t="s">
        <v>12969</v>
      </c>
      <c r="D20586" s="22" t="s">
        <v>20975</v>
      </c>
      <c r="E20586" s="22" t="s">
        <v>18</v>
      </c>
      <c r="F20586" s="22" t="s">
        <v>242</v>
      </c>
      <c r="G20586" s="9">
        <v>0.2</v>
      </c>
      <c r="H20586" s="22" t="s">
        <v>20</v>
      </c>
      <c r="I20586" s="28">
        <v>9.25</v>
      </c>
      <c r="J20586" s="28">
        <v>1.85</v>
      </c>
      <c r="K20586" s="40"/>
      <c r="L20586" s="40"/>
    </row>
    <row r="20587" spans="1:12">
      <c r="A20587" s="17">
        <v>45930</v>
      </c>
      <c r="B20587" s="22" t="s">
        <v>10</v>
      </c>
      <c r="C20587" s="22" t="s">
        <v>550</v>
      </c>
      <c r="D20587" s="22" t="s">
        <v>20976</v>
      </c>
      <c r="E20587" s="22" t="s">
        <v>18</v>
      </c>
      <c r="F20587" s="22" t="s">
        <v>242</v>
      </c>
      <c r="G20587" s="9">
        <v>40</v>
      </c>
      <c r="H20587" s="22" t="s">
        <v>20</v>
      </c>
      <c r="I20587" s="28">
        <v>4.5</v>
      </c>
      <c r="J20587" s="28">
        <v>180</v>
      </c>
      <c r="K20587" s="40"/>
      <c r="L20587" s="40"/>
    </row>
    <row r="20588" spans="1:12">
      <c r="A20588" s="17">
        <v>45930</v>
      </c>
      <c r="B20588" s="22" t="s">
        <v>10</v>
      </c>
      <c r="C20588" s="22" t="s">
        <v>550</v>
      </c>
      <c r="D20588" s="22" t="s">
        <v>20977</v>
      </c>
      <c r="E20588" s="22" t="s">
        <v>18</v>
      </c>
      <c r="F20588" s="22" t="s">
        <v>242</v>
      </c>
      <c r="G20588" s="9">
        <v>11.5</v>
      </c>
      <c r="H20588" s="22" t="s">
        <v>20</v>
      </c>
      <c r="I20588" s="28">
        <v>4.5</v>
      </c>
      <c r="J20588" s="28">
        <v>51.75</v>
      </c>
      <c r="K20588" s="40"/>
      <c r="L20588" s="40"/>
    </row>
    <row r="20589" spans="1:12">
      <c r="A20589" s="17">
        <v>45930</v>
      </c>
      <c r="B20589" s="22" t="s">
        <v>10</v>
      </c>
      <c r="C20589" s="22" t="s">
        <v>688</v>
      </c>
      <c r="D20589" s="22" t="s">
        <v>20978</v>
      </c>
      <c r="E20589" s="22" t="s">
        <v>18</v>
      </c>
      <c r="F20589" s="22" t="s">
        <v>242</v>
      </c>
      <c r="G20589" s="9">
        <v>62.15</v>
      </c>
      <c r="H20589" s="22" t="s">
        <v>20</v>
      </c>
      <c r="I20589" s="28">
        <v>4.5</v>
      </c>
      <c r="J20589" s="28">
        <v>279.7</v>
      </c>
      <c r="K20589" s="40"/>
      <c r="L20589" s="40"/>
    </row>
    <row r="20590" spans="1:12">
      <c r="A20590" s="17">
        <v>45930</v>
      </c>
      <c r="B20590" s="22" t="s">
        <v>10</v>
      </c>
      <c r="C20590" s="22" t="s">
        <v>665</v>
      </c>
      <c r="D20590" s="22" t="s">
        <v>20979</v>
      </c>
      <c r="E20590" s="22" t="s">
        <v>18</v>
      </c>
      <c r="F20590" s="22" t="s">
        <v>242</v>
      </c>
      <c r="G20590" s="9">
        <v>102.95</v>
      </c>
      <c r="H20590" s="22" t="s">
        <v>20</v>
      </c>
      <c r="I20590" s="28">
        <v>11.85</v>
      </c>
      <c r="J20590" s="28">
        <v>1219.96</v>
      </c>
      <c r="K20590" s="40"/>
      <c r="L20590" s="40"/>
    </row>
    <row r="20591" spans="1:12">
      <c r="A20591" s="17">
        <v>45930</v>
      </c>
      <c r="B20591" s="22" t="s">
        <v>10</v>
      </c>
      <c r="C20591" s="22" t="s">
        <v>665</v>
      </c>
      <c r="D20591" s="22" t="s">
        <v>20980</v>
      </c>
      <c r="E20591" s="22" t="s">
        <v>18</v>
      </c>
      <c r="F20591" s="22" t="s">
        <v>242</v>
      </c>
      <c r="G20591" s="9">
        <v>0.1</v>
      </c>
      <c r="H20591" s="22" t="s">
        <v>20</v>
      </c>
      <c r="I20591" s="28">
        <v>11.9</v>
      </c>
      <c r="J20591" s="28">
        <v>1.19</v>
      </c>
      <c r="K20591" s="40"/>
      <c r="L20591" s="40"/>
    </row>
    <row r="20592" spans="1:12">
      <c r="A20592" s="17">
        <v>45930</v>
      </c>
      <c r="B20592" s="22" t="s">
        <v>10</v>
      </c>
      <c r="C20592" s="22" t="s">
        <v>985</v>
      </c>
      <c r="D20592" s="22" t="s">
        <v>20981</v>
      </c>
      <c r="E20592" s="22" t="s">
        <v>18</v>
      </c>
      <c r="F20592" s="22" t="s">
        <v>242</v>
      </c>
      <c r="G20592" s="9">
        <v>80</v>
      </c>
      <c r="H20592" s="22" t="s">
        <v>20</v>
      </c>
      <c r="I20592" s="28">
        <v>13.25</v>
      </c>
      <c r="J20592" s="28">
        <v>1060</v>
      </c>
      <c r="K20592" s="40"/>
      <c r="L20592" s="40"/>
    </row>
    <row r="20593" spans="1:12">
      <c r="A20593" s="17">
        <v>45930</v>
      </c>
      <c r="B20593" s="22" t="s">
        <v>10</v>
      </c>
      <c r="C20593" s="22" t="s">
        <v>985</v>
      </c>
      <c r="D20593" s="22" t="s">
        <v>20982</v>
      </c>
      <c r="E20593" s="22" t="s">
        <v>18</v>
      </c>
      <c r="F20593" s="22" t="s">
        <v>242</v>
      </c>
      <c r="G20593" s="9">
        <v>40</v>
      </c>
      <c r="H20593" s="22" t="s">
        <v>20</v>
      </c>
      <c r="I20593" s="28">
        <v>13.25</v>
      </c>
      <c r="J20593" s="28">
        <v>530</v>
      </c>
      <c r="K20593" s="40"/>
      <c r="L20593" s="40"/>
    </row>
    <row r="20594" spans="1:12">
      <c r="A20594" s="17">
        <v>45930</v>
      </c>
      <c r="B20594" s="22" t="s">
        <v>10</v>
      </c>
      <c r="C20594" s="22" t="s">
        <v>663</v>
      </c>
      <c r="D20594" s="22" t="s">
        <v>20983</v>
      </c>
      <c r="E20594" s="22" t="s">
        <v>18</v>
      </c>
      <c r="F20594" s="22" t="s">
        <v>242</v>
      </c>
      <c r="G20594" s="9">
        <v>30</v>
      </c>
      <c r="H20594" s="22" t="s">
        <v>20</v>
      </c>
      <c r="I20594" s="28">
        <v>25.6</v>
      </c>
      <c r="J20594" s="28">
        <v>768</v>
      </c>
      <c r="K20594" s="40"/>
      <c r="L20594" s="40"/>
    </row>
    <row r="20595" spans="1:12">
      <c r="A20595" s="17">
        <v>45930</v>
      </c>
      <c r="B20595" s="22" t="s">
        <v>10</v>
      </c>
      <c r="C20595" s="22" t="s">
        <v>659</v>
      </c>
      <c r="D20595" s="22" t="s">
        <v>20984</v>
      </c>
      <c r="E20595" s="22" t="s">
        <v>18</v>
      </c>
      <c r="F20595" s="22" t="s">
        <v>242</v>
      </c>
      <c r="G20595" s="9">
        <v>4.5999999999999996</v>
      </c>
      <c r="H20595" s="22" t="s">
        <v>20</v>
      </c>
      <c r="I20595" s="28">
        <v>15.8</v>
      </c>
      <c r="J20595" s="28">
        <v>72.680000000000007</v>
      </c>
      <c r="K20595" s="40"/>
      <c r="L20595" s="40"/>
    </row>
    <row r="20596" spans="1:12">
      <c r="A20596" s="17">
        <v>45930</v>
      </c>
      <c r="B20596" s="22" t="s">
        <v>10</v>
      </c>
      <c r="C20596" s="22" t="s">
        <v>654</v>
      </c>
      <c r="D20596" s="22" t="s">
        <v>20985</v>
      </c>
      <c r="E20596" s="22" t="s">
        <v>18</v>
      </c>
      <c r="F20596" s="22" t="s">
        <v>242</v>
      </c>
      <c r="G20596" s="9">
        <v>133.4</v>
      </c>
      <c r="H20596" s="22" t="s">
        <v>20</v>
      </c>
      <c r="I20596" s="28">
        <v>16.5</v>
      </c>
      <c r="J20596" s="28">
        <v>2201.11</v>
      </c>
      <c r="K20596" s="40"/>
      <c r="L20596" s="40"/>
    </row>
    <row r="20597" spans="1:12">
      <c r="A20597" s="17">
        <v>45930</v>
      </c>
      <c r="B20597" s="22" t="s">
        <v>10</v>
      </c>
      <c r="C20597" s="22" t="s">
        <v>654</v>
      </c>
      <c r="D20597" s="22" t="s">
        <v>20986</v>
      </c>
      <c r="E20597" s="22" t="s">
        <v>18</v>
      </c>
      <c r="F20597" s="22" t="s">
        <v>242</v>
      </c>
      <c r="G20597" s="9">
        <v>120.1</v>
      </c>
      <c r="H20597" s="22" t="s">
        <v>20</v>
      </c>
      <c r="I20597" s="28">
        <v>16.5</v>
      </c>
      <c r="J20597" s="28">
        <v>1981.65</v>
      </c>
      <c r="K20597" s="40"/>
      <c r="L20597" s="40"/>
    </row>
    <row r="20598" spans="1:12">
      <c r="A20598" s="17">
        <v>45930</v>
      </c>
      <c r="B20598" s="22" t="s">
        <v>10</v>
      </c>
      <c r="C20598" s="22" t="s">
        <v>640</v>
      </c>
      <c r="D20598" s="22" t="s">
        <v>20987</v>
      </c>
      <c r="E20598" s="22" t="s">
        <v>18</v>
      </c>
      <c r="F20598" s="22" t="s">
        <v>242</v>
      </c>
      <c r="G20598" s="9">
        <v>7.65</v>
      </c>
      <c r="H20598" s="22" t="s">
        <v>20</v>
      </c>
      <c r="I20598" s="28">
        <v>16.329999999999998</v>
      </c>
      <c r="J20598" s="28">
        <v>124.92</v>
      </c>
      <c r="K20598" s="40"/>
      <c r="L20598" s="40"/>
    </row>
    <row r="20599" spans="1:12">
      <c r="A20599" s="17">
        <v>45930</v>
      </c>
      <c r="B20599" s="22" t="s">
        <v>10</v>
      </c>
      <c r="C20599" s="22" t="s">
        <v>640</v>
      </c>
      <c r="D20599" s="22" t="s">
        <v>20988</v>
      </c>
      <c r="E20599" s="22" t="s">
        <v>18</v>
      </c>
      <c r="F20599" s="22" t="s">
        <v>242</v>
      </c>
      <c r="G20599" s="9">
        <v>42.35</v>
      </c>
      <c r="H20599" s="22" t="s">
        <v>20</v>
      </c>
      <c r="I20599" s="28">
        <v>16.329999999999998</v>
      </c>
      <c r="J20599" s="28">
        <v>691.58</v>
      </c>
      <c r="K20599" s="40"/>
      <c r="L20599" s="40"/>
    </row>
    <row r="20600" spans="1:12">
      <c r="A20600" s="17">
        <v>45930</v>
      </c>
      <c r="B20600" s="22" t="s">
        <v>10</v>
      </c>
      <c r="C20600" s="22" t="s">
        <v>628</v>
      </c>
      <c r="D20600" s="22" t="s">
        <v>20989</v>
      </c>
      <c r="E20600" s="22" t="s">
        <v>58</v>
      </c>
      <c r="F20600" s="22" t="s">
        <v>268</v>
      </c>
      <c r="G20600" s="9">
        <v>10500</v>
      </c>
      <c r="H20600" s="22" t="s">
        <v>15</v>
      </c>
      <c r="I20600" s="28">
        <v>0.35</v>
      </c>
      <c r="J20600" s="28">
        <v>3675</v>
      </c>
      <c r="K20600" s="40"/>
      <c r="L20600" s="40"/>
    </row>
    <row r="20601" spans="1:12">
      <c r="A20601" s="17">
        <v>45930</v>
      </c>
      <c r="B20601" s="22" t="s">
        <v>10</v>
      </c>
      <c r="C20601" s="22" t="s">
        <v>628</v>
      </c>
      <c r="D20601" s="22" t="s">
        <v>20990</v>
      </c>
      <c r="E20601" s="22" t="s">
        <v>58</v>
      </c>
      <c r="F20601" s="22" t="s">
        <v>268</v>
      </c>
      <c r="G20601" s="9">
        <v>10383</v>
      </c>
      <c r="H20601" s="22" t="s">
        <v>15</v>
      </c>
      <c r="I20601" s="28">
        <v>0.35</v>
      </c>
      <c r="J20601" s="28">
        <v>3634.05</v>
      </c>
      <c r="K20601" s="40"/>
      <c r="L20601" s="40"/>
    </row>
    <row r="20602" spans="1:12">
      <c r="A20602" s="17">
        <v>45930</v>
      </c>
      <c r="B20602" s="22" t="s">
        <v>10</v>
      </c>
      <c r="C20602" s="22" t="s">
        <v>628</v>
      </c>
      <c r="D20602" s="22" t="s">
        <v>20991</v>
      </c>
      <c r="E20602" s="22" t="s">
        <v>58</v>
      </c>
      <c r="F20602" s="22" t="s">
        <v>268</v>
      </c>
      <c r="G20602" s="9">
        <v>10500</v>
      </c>
      <c r="H20602" s="22" t="s">
        <v>15</v>
      </c>
      <c r="I20602" s="28">
        <v>0.35</v>
      </c>
      <c r="J20602" s="28">
        <v>3675</v>
      </c>
      <c r="K20602" s="40"/>
      <c r="L20602" s="40"/>
    </row>
    <row r="20603" spans="1:12">
      <c r="A20603" s="17">
        <v>45930</v>
      </c>
      <c r="B20603" s="22" t="s">
        <v>10</v>
      </c>
      <c r="C20603" s="22" t="s">
        <v>625</v>
      </c>
      <c r="D20603" s="22" t="s">
        <v>20992</v>
      </c>
      <c r="E20603" s="22" t="s">
        <v>58</v>
      </c>
      <c r="F20603" s="22" t="s">
        <v>268</v>
      </c>
      <c r="G20603" s="9">
        <v>6300</v>
      </c>
      <c r="H20603" s="22" t="s">
        <v>15</v>
      </c>
      <c r="I20603" s="28">
        <v>0.35</v>
      </c>
      <c r="J20603" s="28">
        <v>2205</v>
      </c>
      <c r="K20603" s="40"/>
      <c r="L20603" s="40"/>
    </row>
    <row r="20604" spans="1:12">
      <c r="A20604" s="17">
        <v>45930</v>
      </c>
      <c r="B20604" s="22" t="s">
        <v>10</v>
      </c>
      <c r="C20604" s="22" t="s">
        <v>836</v>
      </c>
      <c r="D20604" s="22" t="s">
        <v>20993</v>
      </c>
      <c r="E20604" s="22" t="s">
        <v>65</v>
      </c>
      <c r="F20604" s="22" t="s">
        <v>66</v>
      </c>
      <c r="G20604" s="9">
        <v>35</v>
      </c>
      <c r="H20604" s="22" t="s">
        <v>15</v>
      </c>
      <c r="I20604" s="28">
        <v>77</v>
      </c>
      <c r="J20604" s="28">
        <v>2694.84</v>
      </c>
      <c r="K20604" s="40"/>
      <c r="L20604" s="40"/>
    </row>
    <row r="20605" spans="1:12">
      <c r="A20605" s="17">
        <v>45930</v>
      </c>
      <c r="B20605" s="22" t="s">
        <v>10</v>
      </c>
      <c r="C20605" s="22" t="s">
        <v>836</v>
      </c>
      <c r="D20605" s="22" t="s">
        <v>20994</v>
      </c>
      <c r="E20605" s="22" t="s">
        <v>65</v>
      </c>
      <c r="F20605" s="22" t="s">
        <v>66</v>
      </c>
      <c r="G20605" s="9">
        <v>5</v>
      </c>
      <c r="H20605" s="22" t="s">
        <v>15</v>
      </c>
      <c r="I20605" s="28">
        <v>79.260000000000005</v>
      </c>
      <c r="J20605" s="28">
        <v>396.3</v>
      </c>
      <c r="K20605" s="40"/>
      <c r="L20605" s="40"/>
    </row>
    <row r="20606" spans="1:12">
      <c r="A20606" s="17">
        <v>45930</v>
      </c>
      <c r="B20606" s="22" t="s">
        <v>10</v>
      </c>
      <c r="C20606" s="22" t="s">
        <v>834</v>
      </c>
      <c r="D20606" s="22" t="s">
        <v>20995</v>
      </c>
      <c r="E20606" s="22" t="s">
        <v>65</v>
      </c>
      <c r="F20606" s="22" t="s">
        <v>72</v>
      </c>
      <c r="G20606" s="9">
        <v>34</v>
      </c>
      <c r="H20606" s="22" t="s">
        <v>15</v>
      </c>
      <c r="I20606" s="28">
        <v>79.260000000000005</v>
      </c>
      <c r="J20606" s="28">
        <v>2694.84</v>
      </c>
      <c r="K20606" s="40"/>
      <c r="L20606" s="40"/>
    </row>
    <row r="20607" spans="1:12">
      <c r="A20607" s="17">
        <v>45930</v>
      </c>
      <c r="B20607" s="22" t="s">
        <v>10</v>
      </c>
      <c r="C20607" s="22" t="s">
        <v>13296</v>
      </c>
      <c r="D20607" s="22" t="s">
        <v>20996</v>
      </c>
      <c r="E20607" s="22" t="s">
        <v>65</v>
      </c>
      <c r="F20607" s="22" t="s">
        <v>451</v>
      </c>
      <c r="G20607" s="9">
        <v>39</v>
      </c>
      <c r="H20607" s="22" t="s">
        <v>15</v>
      </c>
      <c r="I20607" s="28">
        <v>42.21</v>
      </c>
      <c r="J20607" s="28">
        <v>1646.19</v>
      </c>
      <c r="K20607" s="40"/>
      <c r="L20607" s="40"/>
    </row>
    <row r="20608" spans="1:12">
      <c r="A20608" s="17">
        <v>45930</v>
      </c>
      <c r="B20608" s="22" t="s">
        <v>10</v>
      </c>
      <c r="C20608" s="22" t="s">
        <v>13296</v>
      </c>
      <c r="D20608" s="22" t="s">
        <v>20997</v>
      </c>
      <c r="E20608" s="22" t="s">
        <v>65</v>
      </c>
      <c r="F20608" s="22" t="s">
        <v>451</v>
      </c>
      <c r="G20608" s="9">
        <v>3</v>
      </c>
      <c r="H20608" s="22" t="s">
        <v>15</v>
      </c>
      <c r="I20608" s="28">
        <v>42.21</v>
      </c>
      <c r="J20608" s="28">
        <v>126.63</v>
      </c>
      <c r="K20608" s="40"/>
      <c r="L20608" s="40"/>
    </row>
    <row r="20609" spans="1:12">
      <c r="A20609" s="17">
        <v>45930</v>
      </c>
      <c r="B20609" s="22" t="s">
        <v>10</v>
      </c>
      <c r="C20609" s="22" t="s">
        <v>13296</v>
      </c>
      <c r="D20609" s="22" t="s">
        <v>20998</v>
      </c>
      <c r="E20609" s="22" t="s">
        <v>65</v>
      </c>
      <c r="F20609" s="22" t="s">
        <v>451</v>
      </c>
      <c r="G20609" s="9">
        <v>270</v>
      </c>
      <c r="H20609" s="22" t="s">
        <v>15</v>
      </c>
      <c r="I20609" s="28">
        <v>42.21</v>
      </c>
      <c r="J20609" s="28">
        <v>11396.7</v>
      </c>
      <c r="K20609" s="40"/>
      <c r="L20609" s="40"/>
    </row>
    <row r="20610" spans="1:12">
      <c r="A20610" s="17">
        <v>45930</v>
      </c>
      <c r="B20610" s="22" t="s">
        <v>10</v>
      </c>
      <c r="C20610" s="22" t="s">
        <v>13296</v>
      </c>
      <c r="D20610" s="22" t="s">
        <v>20999</v>
      </c>
      <c r="E20610" s="22" t="s">
        <v>65</v>
      </c>
      <c r="F20610" s="22" t="s">
        <v>451</v>
      </c>
      <c r="G20610" s="9">
        <v>8</v>
      </c>
      <c r="H20610" s="22" t="s">
        <v>15</v>
      </c>
      <c r="I20610" s="28">
        <v>42.21</v>
      </c>
      <c r="J20610" s="28">
        <v>337.68</v>
      </c>
      <c r="K20610" s="40"/>
      <c r="L20610" s="40"/>
    </row>
    <row r="20611" spans="1:12">
      <c r="A20611" s="17">
        <v>45930</v>
      </c>
      <c r="B20611" s="22" t="s">
        <v>10</v>
      </c>
      <c r="C20611" s="22" t="s">
        <v>12225</v>
      </c>
      <c r="D20611" s="22" t="s">
        <v>21000</v>
      </c>
      <c r="E20611" s="22" t="s">
        <v>65</v>
      </c>
      <c r="F20611" s="22" t="s">
        <v>451</v>
      </c>
      <c r="G20611" s="9">
        <v>977</v>
      </c>
      <c r="H20611" s="22" t="s">
        <v>15</v>
      </c>
      <c r="I20611" s="28">
        <v>42.21</v>
      </c>
      <c r="J20611" s="28">
        <v>41239.17</v>
      </c>
      <c r="K20611" s="40"/>
      <c r="L20611" s="40"/>
    </row>
    <row r="20612" spans="1:12">
      <c r="A20612" s="17">
        <v>45930</v>
      </c>
      <c r="B20612" s="22" t="s">
        <v>10</v>
      </c>
      <c r="C20612" s="22" t="s">
        <v>107</v>
      </c>
      <c r="D20612" s="22" t="s">
        <v>21001</v>
      </c>
      <c r="E20612" s="22" t="s">
        <v>65</v>
      </c>
      <c r="F20612" s="22" t="s">
        <v>75</v>
      </c>
      <c r="G20612" s="9">
        <v>189</v>
      </c>
      <c r="H20612" s="22" t="s">
        <v>15</v>
      </c>
      <c r="I20612" s="28">
        <v>31.49</v>
      </c>
      <c r="J20612" s="28">
        <v>5951.61</v>
      </c>
      <c r="K20612" s="40"/>
      <c r="L20612" s="40"/>
    </row>
    <row r="20613" spans="1:12">
      <c r="A20613" s="17">
        <v>45930</v>
      </c>
      <c r="B20613" s="22" t="s">
        <v>10</v>
      </c>
      <c r="C20613" s="22" t="s">
        <v>2779</v>
      </c>
      <c r="D20613" s="22" t="s">
        <v>21002</v>
      </c>
      <c r="E20613" s="22" t="s">
        <v>58</v>
      </c>
      <c r="F20613" s="22" t="s">
        <v>58</v>
      </c>
      <c r="G20613" s="9">
        <v>1892</v>
      </c>
      <c r="H20613" s="22" t="s">
        <v>15</v>
      </c>
      <c r="I20613" s="28">
        <v>3.16</v>
      </c>
      <c r="J20613" s="28">
        <v>5986.29</v>
      </c>
      <c r="K20613" s="40"/>
      <c r="L20613" s="40"/>
    </row>
    <row r="20614" spans="1:12">
      <c r="A20614" s="17">
        <v>45930</v>
      </c>
      <c r="B20614" s="22" t="s">
        <v>10</v>
      </c>
      <c r="C20614" s="22" t="s">
        <v>117</v>
      </c>
      <c r="D20614" s="22" t="s">
        <v>21003</v>
      </c>
      <c r="E20614" s="22" t="s">
        <v>58</v>
      </c>
      <c r="F20614" s="22" t="s">
        <v>58</v>
      </c>
      <c r="G20614" s="9">
        <v>153.5</v>
      </c>
      <c r="H20614" s="22" t="s">
        <v>15</v>
      </c>
      <c r="I20614" s="28">
        <v>1.89</v>
      </c>
      <c r="J20614" s="28">
        <v>290.42</v>
      </c>
      <c r="K20614" s="40"/>
      <c r="L20614" s="40"/>
    </row>
    <row r="20615" spans="1:12">
      <c r="A20615" s="17">
        <v>45930</v>
      </c>
      <c r="B20615" s="22" t="s">
        <v>10</v>
      </c>
      <c r="C20615" s="22" t="s">
        <v>829</v>
      </c>
      <c r="D20615" s="22" t="s">
        <v>21004</v>
      </c>
      <c r="E20615" s="22" t="s">
        <v>58</v>
      </c>
      <c r="F20615" s="22" t="s">
        <v>58</v>
      </c>
      <c r="G20615" s="9">
        <v>5221.3022000000001</v>
      </c>
      <c r="H20615" s="22" t="s">
        <v>15</v>
      </c>
      <c r="I20615" s="28">
        <v>0.88</v>
      </c>
      <c r="J20615" s="28">
        <v>4594.75</v>
      </c>
      <c r="K20615" s="40"/>
      <c r="L20615" s="40"/>
    </row>
    <row r="20616" spans="1:12">
      <c r="A20616" s="17">
        <v>45930</v>
      </c>
      <c r="B20616" s="22" t="s">
        <v>10</v>
      </c>
      <c r="C20616" s="22" t="s">
        <v>829</v>
      </c>
      <c r="D20616" s="22" t="s">
        <v>21005</v>
      </c>
      <c r="E20616" s="22" t="s">
        <v>58</v>
      </c>
      <c r="F20616" s="22" t="s">
        <v>58</v>
      </c>
      <c r="G20616" s="9">
        <v>10162.950000000001</v>
      </c>
      <c r="H20616" s="22" t="s">
        <v>15</v>
      </c>
      <c r="I20616" s="28">
        <v>0.88</v>
      </c>
      <c r="J20616" s="28">
        <v>8943.4</v>
      </c>
      <c r="K20616" s="40"/>
      <c r="L20616" s="40"/>
    </row>
    <row r="20617" spans="1:12">
      <c r="A20617" s="17">
        <v>45930</v>
      </c>
      <c r="B20617" s="22" t="s">
        <v>10</v>
      </c>
      <c r="C20617" s="22" t="s">
        <v>615</v>
      </c>
      <c r="D20617" s="22" t="s">
        <v>21006</v>
      </c>
      <c r="E20617" s="22" t="s">
        <v>58</v>
      </c>
      <c r="F20617" s="22" t="s">
        <v>58</v>
      </c>
      <c r="G20617" s="9">
        <v>6401</v>
      </c>
      <c r="H20617" s="22" t="s">
        <v>15</v>
      </c>
      <c r="I20617" s="28">
        <v>1.1200000000000001</v>
      </c>
      <c r="J20617" s="28">
        <v>7175.51</v>
      </c>
      <c r="K20617" s="40"/>
      <c r="L20617" s="40"/>
    </row>
    <row r="20618" spans="1:12">
      <c r="A20618" s="17">
        <v>45930</v>
      </c>
      <c r="B20618" s="22" t="s">
        <v>10</v>
      </c>
      <c r="C20618" s="22" t="s">
        <v>615</v>
      </c>
      <c r="D20618" s="22" t="s">
        <v>21007</v>
      </c>
      <c r="E20618" s="22" t="s">
        <v>58</v>
      </c>
      <c r="F20618" s="22" t="s">
        <v>58</v>
      </c>
      <c r="G20618" s="9">
        <v>1425</v>
      </c>
      <c r="H20618" s="22" t="s">
        <v>15</v>
      </c>
      <c r="I20618" s="28">
        <v>1.1200000000000001</v>
      </c>
      <c r="J20618" s="28">
        <v>1597.42</v>
      </c>
      <c r="K20618" s="40"/>
      <c r="L20618" s="40"/>
    </row>
    <row r="20619" spans="1:12">
      <c r="A20619" s="17">
        <v>45930</v>
      </c>
      <c r="B20619" s="22" t="s">
        <v>10</v>
      </c>
      <c r="C20619" s="22" t="s">
        <v>824</v>
      </c>
      <c r="D20619" s="22" t="s">
        <v>21008</v>
      </c>
      <c r="E20619" s="22" t="s">
        <v>58</v>
      </c>
      <c r="F20619" s="22" t="s">
        <v>58</v>
      </c>
      <c r="G20619" s="9">
        <v>512</v>
      </c>
      <c r="H20619" s="22" t="s">
        <v>15</v>
      </c>
      <c r="I20619" s="28">
        <v>0.25</v>
      </c>
      <c r="J20619" s="28">
        <v>127.49</v>
      </c>
      <c r="K20619" s="40"/>
      <c r="L20619" s="40"/>
    </row>
    <row r="20620" spans="1:12">
      <c r="A20620" s="17">
        <v>45930</v>
      </c>
      <c r="B20620" s="22" t="s">
        <v>10</v>
      </c>
      <c r="C20620" s="22" t="s">
        <v>821</v>
      </c>
      <c r="D20620" s="22" t="s">
        <v>21009</v>
      </c>
      <c r="E20620" s="22" t="s">
        <v>58</v>
      </c>
      <c r="F20620" s="22" t="s">
        <v>58</v>
      </c>
      <c r="G20620" s="9">
        <v>3600</v>
      </c>
      <c r="H20620" s="22" t="s">
        <v>15</v>
      </c>
      <c r="I20620" s="28">
        <v>3.16</v>
      </c>
      <c r="J20620" s="28">
        <v>11390.4</v>
      </c>
      <c r="K20620" s="40"/>
      <c r="L20620" s="40"/>
    </row>
    <row r="20621" spans="1:12">
      <c r="A20621" s="17">
        <v>45930</v>
      </c>
      <c r="B20621" s="22" t="s">
        <v>10</v>
      </c>
      <c r="C20621" s="22" t="s">
        <v>821</v>
      </c>
      <c r="D20621" s="22" t="s">
        <v>21010</v>
      </c>
      <c r="E20621" s="22" t="s">
        <v>58</v>
      </c>
      <c r="F20621" s="22" t="s">
        <v>58</v>
      </c>
      <c r="G20621" s="9">
        <v>200</v>
      </c>
      <c r="H20621" s="22" t="s">
        <v>15</v>
      </c>
      <c r="I20621" s="28">
        <v>3.16</v>
      </c>
      <c r="J20621" s="28">
        <v>632.79999999999995</v>
      </c>
      <c r="K20621" s="40"/>
      <c r="L20621" s="40"/>
    </row>
    <row r="20622" spans="1:12">
      <c r="A20622" s="17">
        <v>45930</v>
      </c>
      <c r="B20622" s="22" t="s">
        <v>10</v>
      </c>
      <c r="C20622" s="22" t="s">
        <v>119</v>
      </c>
      <c r="D20622" s="22" t="s">
        <v>21011</v>
      </c>
      <c r="E20622" s="22" t="s">
        <v>58</v>
      </c>
      <c r="F20622" s="22" t="s">
        <v>58</v>
      </c>
      <c r="G20622" s="9">
        <v>6500</v>
      </c>
      <c r="H20622" s="22" t="s">
        <v>15</v>
      </c>
      <c r="I20622" s="28">
        <v>4</v>
      </c>
      <c r="J20622" s="28">
        <v>26000</v>
      </c>
      <c r="K20622" s="40"/>
      <c r="L20622" s="40"/>
    </row>
    <row r="20623" spans="1:12">
      <c r="A20623" s="17">
        <v>45930</v>
      </c>
      <c r="B20623" s="22" t="s">
        <v>10</v>
      </c>
      <c r="C20623" s="22" t="s">
        <v>119</v>
      </c>
      <c r="D20623" s="22" t="s">
        <v>21012</v>
      </c>
      <c r="E20623" s="22" t="s">
        <v>58</v>
      </c>
      <c r="F20623" s="22" t="s">
        <v>58</v>
      </c>
      <c r="G20623" s="9">
        <v>4598</v>
      </c>
      <c r="H20623" s="22" t="s">
        <v>15</v>
      </c>
      <c r="I20623" s="28">
        <v>4</v>
      </c>
      <c r="J20623" s="28">
        <v>18392</v>
      </c>
      <c r="K20623" s="40"/>
      <c r="L20623" s="40"/>
    </row>
    <row r="20624" spans="1:12">
      <c r="A20624" s="17">
        <v>45930</v>
      </c>
      <c r="B20624" s="22" t="s">
        <v>10</v>
      </c>
      <c r="C20624" s="22" t="s">
        <v>119</v>
      </c>
      <c r="D20624" s="22" t="s">
        <v>21013</v>
      </c>
      <c r="E20624" s="22" t="s">
        <v>58</v>
      </c>
      <c r="F20624" s="22" t="s">
        <v>58</v>
      </c>
      <c r="G20624" s="9">
        <v>6300</v>
      </c>
      <c r="H20624" s="22" t="s">
        <v>15</v>
      </c>
      <c r="I20624" s="28">
        <v>4</v>
      </c>
      <c r="J20624" s="28">
        <v>25200</v>
      </c>
      <c r="K20624" s="40"/>
      <c r="L20624" s="40"/>
    </row>
    <row r="20625" spans="1:12">
      <c r="A20625" s="17">
        <v>45930</v>
      </c>
      <c r="B20625" s="22" t="s">
        <v>10</v>
      </c>
      <c r="C20625" s="22" t="s">
        <v>119</v>
      </c>
      <c r="D20625" s="22" t="s">
        <v>21014</v>
      </c>
      <c r="E20625" s="22" t="s">
        <v>58</v>
      </c>
      <c r="F20625" s="22" t="s">
        <v>58</v>
      </c>
      <c r="G20625" s="9">
        <v>2080</v>
      </c>
      <c r="H20625" s="22" t="s">
        <v>15</v>
      </c>
      <c r="I20625" s="28">
        <v>4</v>
      </c>
      <c r="J20625" s="28">
        <v>8320</v>
      </c>
      <c r="K20625" s="40"/>
      <c r="L20625" s="40"/>
    </row>
    <row r="20626" spans="1:12">
      <c r="A20626" s="17">
        <v>45930</v>
      </c>
      <c r="B20626" s="22" t="s">
        <v>10</v>
      </c>
      <c r="C20626" s="22" t="s">
        <v>815</v>
      </c>
      <c r="D20626" s="22" t="s">
        <v>21015</v>
      </c>
      <c r="E20626" s="22" t="s">
        <v>58</v>
      </c>
      <c r="F20626" s="22" t="s">
        <v>58</v>
      </c>
      <c r="G20626" s="9">
        <v>4143</v>
      </c>
      <c r="H20626" s="22" t="s">
        <v>15</v>
      </c>
      <c r="I20626" s="28">
        <v>3.81</v>
      </c>
      <c r="J20626" s="28">
        <v>15793.12</v>
      </c>
      <c r="K20626" s="40"/>
      <c r="L20626" s="40"/>
    </row>
    <row r="20627" spans="1:12">
      <c r="A20627" s="17">
        <v>45930</v>
      </c>
      <c r="B20627" s="22" t="s">
        <v>10</v>
      </c>
      <c r="C20627" s="22" t="s">
        <v>815</v>
      </c>
      <c r="D20627" s="22" t="s">
        <v>21016</v>
      </c>
      <c r="E20627" s="22" t="s">
        <v>58</v>
      </c>
      <c r="F20627" s="22" t="s">
        <v>58</v>
      </c>
      <c r="G20627" s="9">
        <v>60</v>
      </c>
      <c r="H20627" s="22" t="s">
        <v>15</v>
      </c>
      <c r="I20627" s="28">
        <v>3.81</v>
      </c>
      <c r="J20627" s="28">
        <v>228.72</v>
      </c>
      <c r="K20627" s="40"/>
      <c r="L20627" s="40"/>
    </row>
    <row r="20628" spans="1:12">
      <c r="A20628" s="17">
        <v>45930</v>
      </c>
      <c r="B20628" s="22" t="s">
        <v>10</v>
      </c>
      <c r="C20628" s="22" t="s">
        <v>121</v>
      </c>
      <c r="D20628" s="22" t="s">
        <v>21017</v>
      </c>
      <c r="E20628" s="22" t="s">
        <v>58</v>
      </c>
      <c r="F20628" s="22" t="s">
        <v>58</v>
      </c>
      <c r="G20628" s="9">
        <v>200</v>
      </c>
      <c r="H20628" s="22" t="s">
        <v>15</v>
      </c>
      <c r="I20628" s="28">
        <v>3.16</v>
      </c>
      <c r="J20628" s="28">
        <v>632.79999999999995</v>
      </c>
      <c r="K20628" s="40"/>
      <c r="L20628" s="40"/>
    </row>
    <row r="20629" spans="1:12">
      <c r="A20629" s="17">
        <v>45930</v>
      </c>
      <c r="B20629" s="22" t="s">
        <v>10</v>
      </c>
      <c r="C20629" s="22" t="s">
        <v>121</v>
      </c>
      <c r="D20629" s="22" t="s">
        <v>21018</v>
      </c>
      <c r="E20629" s="22" t="s">
        <v>58</v>
      </c>
      <c r="F20629" s="22" t="s">
        <v>58</v>
      </c>
      <c r="G20629" s="9">
        <v>120</v>
      </c>
      <c r="H20629" s="22" t="s">
        <v>15</v>
      </c>
      <c r="I20629" s="28">
        <v>3.16</v>
      </c>
      <c r="J20629" s="28">
        <v>379.68</v>
      </c>
      <c r="K20629" s="40"/>
      <c r="L20629" s="40"/>
    </row>
    <row r="20630" spans="1:12">
      <c r="A20630" s="17">
        <v>45930</v>
      </c>
      <c r="B20630" s="22" t="s">
        <v>10</v>
      </c>
      <c r="C20630" s="22" t="s">
        <v>123</v>
      </c>
      <c r="D20630" s="22" t="s">
        <v>21019</v>
      </c>
      <c r="E20630" s="22" t="s">
        <v>58</v>
      </c>
      <c r="F20630" s="22" t="s">
        <v>58</v>
      </c>
      <c r="G20630" s="9">
        <v>17189</v>
      </c>
      <c r="H20630" s="22" t="s">
        <v>15</v>
      </c>
      <c r="I20630" s="28">
        <v>0.68</v>
      </c>
      <c r="J20630" s="28">
        <v>11757.28</v>
      </c>
      <c r="K20630" s="40"/>
      <c r="L20630" s="40"/>
    </row>
    <row r="20631" spans="1:12">
      <c r="A20631" s="17">
        <v>45930</v>
      </c>
      <c r="B20631" s="22" t="s">
        <v>10</v>
      </c>
      <c r="C20631" s="22" t="s">
        <v>123</v>
      </c>
      <c r="D20631" s="22" t="s">
        <v>21020</v>
      </c>
      <c r="E20631" s="22" t="s">
        <v>58</v>
      </c>
      <c r="F20631" s="22" t="s">
        <v>58</v>
      </c>
      <c r="G20631" s="9">
        <v>838</v>
      </c>
      <c r="H20631" s="22" t="s">
        <v>15</v>
      </c>
      <c r="I20631" s="28">
        <v>0.68</v>
      </c>
      <c r="J20631" s="28">
        <v>573.19000000000005</v>
      </c>
      <c r="K20631" s="40"/>
      <c r="L20631" s="40"/>
    </row>
    <row r="20632" spans="1:12">
      <c r="A20632" s="17">
        <v>45930</v>
      </c>
      <c r="B20632" s="22" t="s">
        <v>10</v>
      </c>
      <c r="C20632" s="22" t="s">
        <v>127</v>
      </c>
      <c r="D20632" s="22" t="s">
        <v>21021</v>
      </c>
      <c r="E20632" s="22" t="s">
        <v>58</v>
      </c>
      <c r="F20632" s="22" t="s">
        <v>58</v>
      </c>
      <c r="G20632" s="9">
        <v>41</v>
      </c>
      <c r="H20632" s="22" t="s">
        <v>15</v>
      </c>
      <c r="I20632" s="28">
        <v>1.2</v>
      </c>
      <c r="J20632" s="28">
        <v>49.2</v>
      </c>
      <c r="K20632" s="40"/>
      <c r="L20632" s="40"/>
    </row>
    <row r="20633" spans="1:12">
      <c r="A20633" s="17">
        <v>45930</v>
      </c>
      <c r="B20633" s="22" t="s">
        <v>10</v>
      </c>
      <c r="C20633" s="22" t="s">
        <v>808</v>
      </c>
      <c r="D20633" s="22" t="s">
        <v>21022</v>
      </c>
      <c r="E20633" s="22" t="s">
        <v>58</v>
      </c>
      <c r="F20633" s="22" t="s">
        <v>58</v>
      </c>
      <c r="G20633" s="9">
        <v>775</v>
      </c>
      <c r="H20633" s="22" t="s">
        <v>15</v>
      </c>
      <c r="I20633" s="28">
        <v>0.68</v>
      </c>
      <c r="J20633" s="28">
        <v>530.1</v>
      </c>
      <c r="K20633" s="40"/>
      <c r="L20633" s="40"/>
    </row>
    <row r="20634" spans="1:12">
      <c r="A20634" s="17">
        <v>45930</v>
      </c>
      <c r="B20634" s="22" t="s">
        <v>10</v>
      </c>
      <c r="C20634" s="22" t="s">
        <v>805</v>
      </c>
      <c r="D20634" s="22" t="s">
        <v>21023</v>
      </c>
      <c r="E20634" s="22" t="s">
        <v>18</v>
      </c>
      <c r="F20634" s="22" t="s">
        <v>543</v>
      </c>
      <c r="G20634" s="9">
        <v>103.95965</v>
      </c>
      <c r="H20634" s="22" t="s">
        <v>20</v>
      </c>
      <c r="I20634" s="28">
        <v>2.99</v>
      </c>
      <c r="J20634" s="28">
        <v>310.83</v>
      </c>
      <c r="K20634" s="40"/>
      <c r="L20634" s="40"/>
    </row>
    <row r="20635" spans="1:12">
      <c r="A20635" s="17">
        <v>45930</v>
      </c>
      <c r="B20635" s="22" t="s">
        <v>10</v>
      </c>
      <c r="C20635" s="22" t="s">
        <v>802</v>
      </c>
      <c r="D20635" s="22" t="s">
        <v>21024</v>
      </c>
      <c r="E20635" s="22" t="s">
        <v>18</v>
      </c>
      <c r="F20635" s="22" t="s">
        <v>543</v>
      </c>
      <c r="G20635" s="9">
        <v>44</v>
      </c>
      <c r="H20635" s="22" t="s">
        <v>20</v>
      </c>
      <c r="I20635" s="28">
        <v>2.99</v>
      </c>
      <c r="J20635" s="28">
        <v>131.63</v>
      </c>
      <c r="K20635" s="40"/>
      <c r="L20635" s="40"/>
    </row>
    <row r="20636" spans="1:12">
      <c r="A20636" s="17">
        <v>45930</v>
      </c>
      <c r="B20636" s="22" t="s">
        <v>10</v>
      </c>
      <c r="C20636" s="22" t="s">
        <v>802</v>
      </c>
      <c r="D20636" s="22" t="s">
        <v>21025</v>
      </c>
      <c r="E20636" s="22" t="s">
        <v>18</v>
      </c>
      <c r="F20636" s="22" t="s">
        <v>543</v>
      </c>
      <c r="G20636" s="9">
        <v>2.7945000000000002</v>
      </c>
      <c r="H20636" s="22" t="s">
        <v>20</v>
      </c>
      <c r="I20636" s="28">
        <v>2.99</v>
      </c>
      <c r="J20636" s="28">
        <v>8.36</v>
      </c>
      <c r="K20636" s="40"/>
      <c r="L20636" s="40"/>
    </row>
    <row r="20637" spans="1:12">
      <c r="A20637" s="17">
        <v>45930</v>
      </c>
      <c r="B20637" s="22" t="s">
        <v>10</v>
      </c>
      <c r="C20637" s="22" t="s">
        <v>800</v>
      </c>
      <c r="D20637" s="22" t="s">
        <v>21026</v>
      </c>
      <c r="E20637" s="22" t="s">
        <v>18</v>
      </c>
      <c r="F20637" s="22" t="s">
        <v>543</v>
      </c>
      <c r="G20637" s="9">
        <v>43.637700000000002</v>
      </c>
      <c r="H20637" s="22" t="s">
        <v>20</v>
      </c>
      <c r="I20637" s="28">
        <v>3.44</v>
      </c>
      <c r="J20637" s="28">
        <v>150.12</v>
      </c>
      <c r="K20637" s="40"/>
      <c r="L20637" s="40"/>
    </row>
    <row r="20638" spans="1:12">
      <c r="A20638" s="17">
        <v>45930</v>
      </c>
      <c r="B20638" s="22" t="s">
        <v>10</v>
      </c>
      <c r="C20638" s="22" t="s">
        <v>798</v>
      </c>
      <c r="D20638" s="22" t="s">
        <v>21027</v>
      </c>
      <c r="E20638" s="22" t="s">
        <v>18</v>
      </c>
      <c r="F20638" s="22" t="s">
        <v>543</v>
      </c>
      <c r="G20638" s="9">
        <v>52.594524</v>
      </c>
      <c r="H20638" s="22" t="s">
        <v>20</v>
      </c>
      <c r="I20638" s="28">
        <v>96</v>
      </c>
      <c r="J20638" s="28">
        <v>5049.07</v>
      </c>
      <c r="K20638" s="40"/>
      <c r="L20638" s="40"/>
    </row>
    <row r="20639" spans="1:12">
      <c r="A20639" s="17">
        <v>45930</v>
      </c>
      <c r="B20639" s="22" t="s">
        <v>10</v>
      </c>
      <c r="C20639" s="22" t="s">
        <v>796</v>
      </c>
      <c r="D20639" s="22" t="s">
        <v>21028</v>
      </c>
      <c r="E20639" s="22" t="s">
        <v>18</v>
      </c>
      <c r="F20639" s="22" t="s">
        <v>543</v>
      </c>
      <c r="G20639" s="9">
        <v>32.941223000000001</v>
      </c>
      <c r="H20639" s="22" t="s">
        <v>20</v>
      </c>
      <c r="I20639" s="28">
        <v>95</v>
      </c>
      <c r="J20639" s="28">
        <v>3129.42</v>
      </c>
      <c r="K20639" s="40"/>
      <c r="L20639" s="40"/>
    </row>
    <row r="20640" spans="1:12">
      <c r="A20640" s="17">
        <v>45930</v>
      </c>
      <c r="B20640" s="22" t="s">
        <v>10</v>
      </c>
      <c r="C20640" s="22" t="s">
        <v>794</v>
      </c>
      <c r="D20640" s="22" t="s">
        <v>21029</v>
      </c>
      <c r="E20640" s="22" t="s">
        <v>18</v>
      </c>
      <c r="F20640" s="22" t="s">
        <v>543</v>
      </c>
      <c r="G20640" s="9">
        <v>56.707023999999997</v>
      </c>
      <c r="H20640" s="22" t="s">
        <v>20</v>
      </c>
      <c r="I20640" s="28">
        <v>96.5</v>
      </c>
      <c r="J20640" s="28">
        <v>5472.23</v>
      </c>
      <c r="K20640" s="40"/>
      <c r="L20640" s="40"/>
    </row>
    <row r="20641" spans="1:12">
      <c r="A20641" s="17">
        <v>45930</v>
      </c>
      <c r="B20641" s="22" t="s">
        <v>10</v>
      </c>
      <c r="C20641" s="22" t="s">
        <v>792</v>
      </c>
      <c r="D20641" s="22" t="s">
        <v>21030</v>
      </c>
      <c r="E20641" s="22" t="s">
        <v>18</v>
      </c>
      <c r="F20641" s="22" t="s">
        <v>543</v>
      </c>
      <c r="G20641" s="9">
        <v>113.67455</v>
      </c>
      <c r="H20641" s="22" t="s">
        <v>20</v>
      </c>
      <c r="I20641" s="28">
        <v>4.7</v>
      </c>
      <c r="J20641" s="28">
        <v>534.25</v>
      </c>
      <c r="K20641" s="40"/>
      <c r="L20641" s="40"/>
    </row>
    <row r="20642" spans="1:12">
      <c r="A20642" s="17">
        <v>45930</v>
      </c>
      <c r="B20642" s="22" t="s">
        <v>10</v>
      </c>
      <c r="C20642" s="22" t="s">
        <v>546</v>
      </c>
      <c r="D20642" s="22" t="s">
        <v>21031</v>
      </c>
      <c r="E20642" s="22" t="s">
        <v>18</v>
      </c>
      <c r="F20642" s="22" t="s">
        <v>543</v>
      </c>
      <c r="G20642" s="9">
        <v>16.899999999999999</v>
      </c>
      <c r="H20642" s="22" t="s">
        <v>20</v>
      </c>
      <c r="I20642" s="28">
        <v>65</v>
      </c>
      <c r="J20642" s="28">
        <v>1098.5</v>
      </c>
      <c r="K20642" s="40"/>
      <c r="L20642" s="40"/>
    </row>
    <row r="20643" spans="1:12">
      <c r="A20643" s="17">
        <v>45930</v>
      </c>
      <c r="B20643" s="22" t="s">
        <v>10</v>
      </c>
      <c r="C20643" s="22" t="s">
        <v>544</v>
      </c>
      <c r="D20643" s="22" t="s">
        <v>21032</v>
      </c>
      <c r="E20643" s="22" t="s">
        <v>18</v>
      </c>
      <c r="F20643" s="22" t="s">
        <v>543</v>
      </c>
      <c r="G20643" s="9">
        <v>165</v>
      </c>
      <c r="H20643" s="22" t="s">
        <v>20</v>
      </c>
      <c r="I20643" s="28">
        <v>21.89</v>
      </c>
      <c r="J20643" s="28">
        <v>3611.85</v>
      </c>
      <c r="K20643" s="40"/>
      <c r="L20643" s="40"/>
    </row>
    <row r="20644" spans="1:12">
      <c r="A20644" s="17">
        <v>45930</v>
      </c>
      <c r="B20644" s="22" t="s">
        <v>10</v>
      </c>
      <c r="C20644" s="22" t="s">
        <v>544</v>
      </c>
      <c r="D20644" s="22" t="s">
        <v>21033</v>
      </c>
      <c r="E20644" s="22" t="s">
        <v>18</v>
      </c>
      <c r="F20644" s="22" t="s">
        <v>543</v>
      </c>
      <c r="G20644" s="9">
        <v>91.7</v>
      </c>
      <c r="H20644" s="22" t="s">
        <v>20</v>
      </c>
      <c r="I20644" s="28">
        <v>21.89</v>
      </c>
      <c r="J20644" s="28">
        <v>2007.32</v>
      </c>
      <c r="K20644" s="40"/>
      <c r="L20644" s="40"/>
    </row>
    <row r="20645" spans="1:12">
      <c r="A20645" s="17">
        <v>45930</v>
      </c>
      <c r="B20645" s="22" t="s">
        <v>10</v>
      </c>
      <c r="C20645" s="22" t="s">
        <v>544</v>
      </c>
      <c r="D20645" s="22" t="s">
        <v>21034</v>
      </c>
      <c r="E20645" s="22" t="s">
        <v>18</v>
      </c>
      <c r="F20645" s="22" t="s">
        <v>543</v>
      </c>
      <c r="G20645" s="9">
        <v>1.8</v>
      </c>
      <c r="H20645" s="22" t="s">
        <v>20</v>
      </c>
      <c r="I20645" s="28">
        <v>21.89</v>
      </c>
      <c r="J20645" s="28">
        <v>39.4</v>
      </c>
      <c r="K20645" s="40"/>
      <c r="L20645" s="40"/>
    </row>
    <row r="20646" spans="1:12">
      <c r="A20646" s="17">
        <v>45930</v>
      </c>
      <c r="B20646" s="22" t="s">
        <v>10</v>
      </c>
      <c r="C20646" s="22" t="s">
        <v>787</v>
      </c>
      <c r="D20646" s="22" t="s">
        <v>21035</v>
      </c>
      <c r="E20646" s="22" t="s">
        <v>18</v>
      </c>
      <c r="F20646" s="22" t="s">
        <v>784</v>
      </c>
      <c r="G20646" s="9">
        <v>110</v>
      </c>
      <c r="H20646" s="22" t="s">
        <v>41</v>
      </c>
      <c r="I20646" s="28">
        <v>6.65</v>
      </c>
      <c r="J20646" s="28">
        <v>731.5</v>
      </c>
      <c r="K20646" s="40"/>
      <c r="L20646" s="40"/>
    </row>
    <row r="20647" spans="1:12">
      <c r="A20647" s="17">
        <v>45930</v>
      </c>
      <c r="B20647" s="22" t="s">
        <v>10</v>
      </c>
      <c r="C20647" s="22" t="s">
        <v>787</v>
      </c>
      <c r="D20647" s="22" t="s">
        <v>21036</v>
      </c>
      <c r="E20647" s="22" t="s">
        <v>18</v>
      </c>
      <c r="F20647" s="22" t="s">
        <v>784</v>
      </c>
      <c r="G20647" s="9">
        <v>55</v>
      </c>
      <c r="H20647" s="22" t="s">
        <v>41</v>
      </c>
      <c r="I20647" s="28">
        <v>6.65</v>
      </c>
      <c r="J20647" s="28">
        <v>365.75</v>
      </c>
      <c r="K20647" s="40"/>
      <c r="L20647" s="40"/>
    </row>
    <row r="20648" spans="1:12">
      <c r="A20648" s="17">
        <v>45930</v>
      </c>
      <c r="B20648" s="22" t="s">
        <v>10</v>
      </c>
      <c r="C20648" s="22" t="s">
        <v>785</v>
      </c>
      <c r="D20648" s="22" t="s">
        <v>21037</v>
      </c>
      <c r="E20648" s="22" t="s">
        <v>18</v>
      </c>
      <c r="F20648" s="22" t="s">
        <v>784</v>
      </c>
      <c r="G20648" s="9">
        <v>55</v>
      </c>
      <c r="H20648" s="22" t="s">
        <v>41</v>
      </c>
      <c r="I20648" s="28">
        <v>7.65</v>
      </c>
      <c r="J20648" s="28">
        <v>420.75</v>
      </c>
      <c r="K20648" s="40"/>
      <c r="L20648" s="40"/>
    </row>
    <row r="20649" spans="1:12">
      <c r="A20649" s="17">
        <v>45930</v>
      </c>
      <c r="B20649" s="22" t="s">
        <v>10</v>
      </c>
      <c r="C20649" s="22" t="s">
        <v>780</v>
      </c>
      <c r="D20649" s="22" t="s">
        <v>21038</v>
      </c>
      <c r="E20649" s="22" t="s">
        <v>58</v>
      </c>
      <c r="F20649" s="22" t="s">
        <v>59</v>
      </c>
      <c r="G20649" s="9">
        <v>100</v>
      </c>
      <c r="H20649" s="22" t="s">
        <v>15</v>
      </c>
      <c r="I20649" s="28">
        <v>0.45</v>
      </c>
      <c r="J20649" s="28">
        <v>45</v>
      </c>
      <c r="K20649" s="40"/>
      <c r="L20649" s="40"/>
    </row>
    <row r="20650" spans="1:12">
      <c r="A20650" s="17">
        <v>45930</v>
      </c>
      <c r="B20650" s="22" t="s">
        <v>10</v>
      </c>
      <c r="C20650" s="22" t="s">
        <v>778</v>
      </c>
      <c r="D20650" s="22" t="s">
        <v>21039</v>
      </c>
      <c r="E20650" s="22" t="s">
        <v>58</v>
      </c>
      <c r="F20650" s="22" t="s">
        <v>59</v>
      </c>
      <c r="G20650" s="9">
        <v>100</v>
      </c>
      <c r="H20650" s="22" t="s">
        <v>15</v>
      </c>
      <c r="I20650" s="28">
        <v>0.45</v>
      </c>
      <c r="J20650" s="28">
        <v>45</v>
      </c>
      <c r="K20650" s="40"/>
      <c r="L20650" s="40"/>
    </row>
    <row r="20651" spans="1:12">
      <c r="A20651" s="17">
        <v>45930</v>
      </c>
      <c r="B20651" s="22" t="s">
        <v>10</v>
      </c>
      <c r="C20651" s="22" t="s">
        <v>1809</v>
      </c>
      <c r="D20651" s="22" t="s">
        <v>21040</v>
      </c>
      <c r="E20651" s="22" t="s">
        <v>18</v>
      </c>
      <c r="F20651" s="22" t="s">
        <v>141</v>
      </c>
      <c r="G20651" s="9">
        <v>0.36292427999999999</v>
      </c>
      <c r="H20651" s="22" t="s">
        <v>41</v>
      </c>
      <c r="I20651" s="28">
        <v>7.66</v>
      </c>
      <c r="J20651" s="28">
        <v>2.78</v>
      </c>
      <c r="K20651" s="40"/>
      <c r="L20651" s="40"/>
    </row>
    <row r="20652" spans="1:12">
      <c r="A20652" s="17">
        <v>45930</v>
      </c>
      <c r="B20652" s="22" t="s">
        <v>10</v>
      </c>
      <c r="C20652" s="22" t="s">
        <v>1809</v>
      </c>
      <c r="D20652" s="22" t="s">
        <v>21041</v>
      </c>
      <c r="E20652" s="22" t="s">
        <v>18</v>
      </c>
      <c r="F20652" s="22" t="s">
        <v>141</v>
      </c>
      <c r="G20652" s="9">
        <v>0.13707572000000001</v>
      </c>
      <c r="H20652" s="22" t="s">
        <v>41</v>
      </c>
      <c r="I20652" s="28">
        <v>7.66</v>
      </c>
      <c r="J20652" s="28">
        <v>1.05</v>
      </c>
      <c r="K20652" s="40"/>
      <c r="L20652" s="40"/>
    </row>
    <row r="20653" spans="1:12">
      <c r="A20653" s="17">
        <v>45930</v>
      </c>
      <c r="B20653" s="22" t="s">
        <v>10</v>
      </c>
      <c r="C20653" s="22" t="s">
        <v>1809</v>
      </c>
      <c r="D20653" s="22" t="s">
        <v>21042</v>
      </c>
      <c r="E20653" s="22" t="s">
        <v>18</v>
      </c>
      <c r="F20653" s="22" t="s">
        <v>141</v>
      </c>
      <c r="G20653" s="9">
        <v>232</v>
      </c>
      <c r="H20653" s="22" t="s">
        <v>41</v>
      </c>
      <c r="I20653" s="28">
        <v>7.67</v>
      </c>
      <c r="J20653" s="28">
        <v>1778.98</v>
      </c>
      <c r="K20653" s="40"/>
      <c r="L20653" s="40"/>
    </row>
    <row r="20654" spans="1:12">
      <c r="A20654" s="17">
        <v>45930</v>
      </c>
      <c r="B20654" s="22" t="s">
        <v>10</v>
      </c>
      <c r="C20654" s="22" t="s">
        <v>1809</v>
      </c>
      <c r="D20654" s="22" t="s">
        <v>21043</v>
      </c>
      <c r="E20654" s="22" t="s">
        <v>18</v>
      </c>
      <c r="F20654" s="22" t="s">
        <v>141</v>
      </c>
      <c r="G20654" s="9">
        <v>0.3</v>
      </c>
      <c r="H20654" s="22" t="s">
        <v>41</v>
      </c>
      <c r="I20654" s="28">
        <v>7.67</v>
      </c>
      <c r="J20654" s="28">
        <v>2.2999999999999998</v>
      </c>
      <c r="K20654" s="40"/>
      <c r="L20654" s="40"/>
    </row>
    <row r="20655" spans="1:12">
      <c r="A20655" s="17">
        <v>45930</v>
      </c>
      <c r="B20655" s="22" t="s">
        <v>10</v>
      </c>
      <c r="C20655" s="22" t="s">
        <v>1805</v>
      </c>
      <c r="D20655" s="22" t="s">
        <v>21044</v>
      </c>
      <c r="E20655" s="22" t="s">
        <v>141</v>
      </c>
      <c r="F20655" s="22" t="s">
        <v>141</v>
      </c>
      <c r="G20655" s="9">
        <v>90.4</v>
      </c>
      <c r="H20655" s="22" t="s">
        <v>41</v>
      </c>
      <c r="I20655" s="28">
        <v>3.45</v>
      </c>
      <c r="J20655" s="28">
        <v>311.83</v>
      </c>
      <c r="K20655" s="40"/>
      <c r="L20655" s="40"/>
    </row>
    <row r="20656" spans="1:12">
      <c r="A20656" s="17">
        <v>45930</v>
      </c>
      <c r="B20656" s="22" t="s">
        <v>10</v>
      </c>
      <c r="C20656" s="22" t="s">
        <v>771</v>
      </c>
      <c r="D20656" s="22" t="s">
        <v>21045</v>
      </c>
      <c r="E20656" s="22" t="s">
        <v>141</v>
      </c>
      <c r="F20656" s="22" t="s">
        <v>141</v>
      </c>
      <c r="G20656" s="9">
        <v>6.2060000000000004</v>
      </c>
      <c r="H20656" s="22" t="s">
        <v>41</v>
      </c>
      <c r="I20656" s="28">
        <v>2.17</v>
      </c>
      <c r="J20656" s="28">
        <v>13.48</v>
      </c>
      <c r="K20656" s="40"/>
      <c r="L20656" s="40"/>
    </row>
    <row r="20657" spans="1:12">
      <c r="A20657" s="17">
        <v>45930</v>
      </c>
      <c r="B20657" s="22" t="s">
        <v>10</v>
      </c>
      <c r="C20657" s="22" t="s">
        <v>12900</v>
      </c>
      <c r="D20657" s="22" t="s">
        <v>21046</v>
      </c>
      <c r="E20657" s="22" t="s">
        <v>141</v>
      </c>
      <c r="F20657" s="22" t="s">
        <v>141</v>
      </c>
      <c r="G20657" s="9">
        <v>75</v>
      </c>
      <c r="H20657" s="22" t="s">
        <v>41</v>
      </c>
      <c r="I20657" s="28">
        <v>4.26</v>
      </c>
      <c r="J20657" s="28">
        <v>319.57</v>
      </c>
      <c r="K20657" s="40"/>
      <c r="L20657" s="40"/>
    </row>
    <row r="20658" spans="1:12">
      <c r="A20658" s="17">
        <v>45930</v>
      </c>
      <c r="B20658" s="22" t="s">
        <v>10</v>
      </c>
      <c r="C20658" s="22" t="s">
        <v>4328</v>
      </c>
      <c r="D20658" s="22" t="s">
        <v>21047</v>
      </c>
      <c r="E20658" s="22" t="s">
        <v>141</v>
      </c>
      <c r="F20658" s="22" t="s">
        <v>141</v>
      </c>
      <c r="G20658" s="9">
        <v>25.29</v>
      </c>
      <c r="H20658" s="22" t="s">
        <v>41</v>
      </c>
      <c r="I20658" s="28">
        <v>2.7</v>
      </c>
      <c r="J20658" s="28">
        <v>68.22</v>
      </c>
      <c r="K20658" s="40"/>
      <c r="L20658" s="40"/>
    </row>
    <row r="20659" spans="1:12">
      <c r="A20659" s="17">
        <v>45930</v>
      </c>
      <c r="B20659" s="22" t="s">
        <v>10</v>
      </c>
      <c r="C20659" s="22" t="s">
        <v>9572</v>
      </c>
      <c r="D20659" s="22" t="s">
        <v>21048</v>
      </c>
      <c r="E20659" s="22" t="s">
        <v>141</v>
      </c>
      <c r="F20659" s="22" t="s">
        <v>141</v>
      </c>
      <c r="G20659" s="9">
        <v>52.679960000000001</v>
      </c>
      <c r="H20659" s="22" t="s">
        <v>41</v>
      </c>
      <c r="I20659" s="28">
        <v>3.59</v>
      </c>
      <c r="J20659" s="28">
        <v>189.25</v>
      </c>
      <c r="K20659" s="40"/>
      <c r="L20659" s="40"/>
    </row>
    <row r="20660" spans="1:12">
      <c r="A20660" s="17">
        <v>45930</v>
      </c>
      <c r="B20660" s="22" t="s">
        <v>10</v>
      </c>
      <c r="C20660" s="22" t="s">
        <v>9591</v>
      </c>
      <c r="D20660" s="22" t="s">
        <v>21049</v>
      </c>
      <c r="E20660" s="22" t="s">
        <v>141</v>
      </c>
      <c r="F20660" s="22" t="s">
        <v>141</v>
      </c>
      <c r="G20660" s="9">
        <v>74.349999999999994</v>
      </c>
      <c r="H20660" s="22" t="s">
        <v>41</v>
      </c>
      <c r="I20660" s="28">
        <v>3.59</v>
      </c>
      <c r="J20660" s="28">
        <v>267.08999999999997</v>
      </c>
      <c r="K20660" s="40"/>
      <c r="L20660" s="40"/>
    </row>
    <row r="20661" spans="1:12">
      <c r="A20661" s="17">
        <v>45930</v>
      </c>
      <c r="B20661" s="22" t="s">
        <v>10</v>
      </c>
      <c r="C20661" s="22" t="s">
        <v>763</v>
      </c>
      <c r="D20661" s="22" t="s">
        <v>21050</v>
      </c>
      <c r="E20661" s="22" t="s">
        <v>141</v>
      </c>
      <c r="F20661" s="22" t="s">
        <v>141</v>
      </c>
      <c r="G20661" s="9">
        <v>156</v>
      </c>
      <c r="H20661" s="22" t="s">
        <v>41</v>
      </c>
      <c r="I20661" s="28">
        <v>5.24</v>
      </c>
      <c r="J20661" s="28">
        <v>818.17</v>
      </c>
      <c r="K20661" s="40"/>
      <c r="L20661" s="40"/>
    </row>
    <row r="20662" spans="1:12">
      <c r="A20662" s="17">
        <v>45930</v>
      </c>
      <c r="B20662" s="22" t="s">
        <v>10</v>
      </c>
      <c r="C20662" s="22" t="s">
        <v>12893</v>
      </c>
      <c r="D20662" s="22" t="s">
        <v>21051</v>
      </c>
      <c r="E20662" s="22" t="s">
        <v>18</v>
      </c>
      <c r="F20662" s="22" t="s">
        <v>141</v>
      </c>
      <c r="G20662" s="9">
        <v>465.48</v>
      </c>
      <c r="H20662" s="22" t="s">
        <v>41</v>
      </c>
      <c r="I20662" s="28">
        <v>4.26</v>
      </c>
      <c r="J20662" s="28">
        <v>1983.41</v>
      </c>
      <c r="K20662" s="40"/>
      <c r="L20662" s="40"/>
    </row>
    <row r="20663" spans="1:12">
      <c r="A20663" s="17">
        <v>45930</v>
      </c>
      <c r="B20663" s="22" t="s">
        <v>10</v>
      </c>
      <c r="C20663" s="22" t="s">
        <v>12893</v>
      </c>
      <c r="D20663" s="22" t="s">
        <v>21052</v>
      </c>
      <c r="E20663" s="22" t="s">
        <v>18</v>
      </c>
      <c r="F20663" s="22" t="s">
        <v>141</v>
      </c>
      <c r="G20663" s="9">
        <v>1.08</v>
      </c>
      <c r="H20663" s="22" t="s">
        <v>41</v>
      </c>
      <c r="I20663" s="28">
        <v>4.26</v>
      </c>
      <c r="J20663" s="28">
        <v>4.5999999999999996</v>
      </c>
      <c r="K20663" s="40"/>
      <c r="L20663" s="40"/>
    </row>
    <row r="20664" spans="1:12">
      <c r="A20664" s="17">
        <v>45930</v>
      </c>
      <c r="B20664" s="22" t="s">
        <v>10</v>
      </c>
      <c r="C20664" s="22" t="s">
        <v>759</v>
      </c>
      <c r="D20664" s="22" t="s">
        <v>21053</v>
      </c>
      <c r="E20664" s="22" t="s">
        <v>141</v>
      </c>
      <c r="F20664" s="22" t="s">
        <v>141</v>
      </c>
      <c r="G20664" s="9">
        <v>90.4</v>
      </c>
      <c r="H20664" s="22" t="s">
        <v>41</v>
      </c>
      <c r="I20664" s="28">
        <v>4.7300000000000004</v>
      </c>
      <c r="J20664" s="28">
        <v>427.56</v>
      </c>
      <c r="K20664" s="40"/>
      <c r="L20664" s="40"/>
    </row>
    <row r="20665" spans="1:12">
      <c r="A20665" s="17">
        <v>45930</v>
      </c>
      <c r="B20665" s="22" t="s">
        <v>10</v>
      </c>
      <c r="C20665" s="22" t="s">
        <v>757</v>
      </c>
      <c r="D20665" s="22" t="s">
        <v>21054</v>
      </c>
      <c r="E20665" s="22" t="s">
        <v>65</v>
      </c>
      <c r="F20665" s="22" t="s">
        <v>66</v>
      </c>
      <c r="G20665" s="9">
        <v>34</v>
      </c>
      <c r="H20665" s="22" t="s">
        <v>15</v>
      </c>
      <c r="I20665" s="28">
        <v>76.930000000000007</v>
      </c>
      <c r="J20665" s="28">
        <v>2615.58</v>
      </c>
      <c r="K20665" s="40"/>
      <c r="L20665" s="40"/>
    </row>
    <row r="20666" spans="1:12">
      <c r="A20666" s="17">
        <v>45930</v>
      </c>
      <c r="B20666" s="22" t="s">
        <v>10</v>
      </c>
      <c r="C20666" s="22" t="s">
        <v>757</v>
      </c>
      <c r="D20666" s="22" t="s">
        <v>21055</v>
      </c>
      <c r="E20666" s="22" t="s">
        <v>65</v>
      </c>
      <c r="F20666" s="22" t="s">
        <v>66</v>
      </c>
      <c r="G20666" s="9">
        <v>3</v>
      </c>
      <c r="H20666" s="22" t="s">
        <v>15</v>
      </c>
      <c r="I20666" s="28">
        <v>79.260000000000005</v>
      </c>
      <c r="J20666" s="28">
        <v>237.78</v>
      </c>
      <c r="K20666" s="40"/>
      <c r="L20666" s="40"/>
    </row>
    <row r="20667" spans="1:12">
      <c r="A20667" s="17">
        <v>45930</v>
      </c>
      <c r="B20667" s="22" t="s">
        <v>10</v>
      </c>
      <c r="C20667" s="22" t="s">
        <v>1007</v>
      </c>
      <c r="D20667" s="22" t="s">
        <v>21056</v>
      </c>
      <c r="E20667" s="22" t="s">
        <v>65</v>
      </c>
      <c r="F20667" s="22" t="s">
        <v>72</v>
      </c>
      <c r="G20667" s="9">
        <v>10</v>
      </c>
      <c r="H20667" s="22" t="s">
        <v>15</v>
      </c>
      <c r="I20667" s="28">
        <v>79.260000000000005</v>
      </c>
      <c r="J20667" s="28">
        <v>792.6</v>
      </c>
      <c r="K20667" s="40"/>
      <c r="L20667" s="40"/>
    </row>
    <row r="20668" spans="1:12">
      <c r="A20668" s="17">
        <v>45930</v>
      </c>
      <c r="B20668" s="22" t="s">
        <v>10</v>
      </c>
      <c r="C20668" s="22" t="s">
        <v>1007</v>
      </c>
      <c r="D20668" s="22" t="s">
        <v>21057</v>
      </c>
      <c r="E20668" s="22" t="s">
        <v>65</v>
      </c>
      <c r="F20668" s="22" t="s">
        <v>72</v>
      </c>
      <c r="G20668" s="9">
        <v>10</v>
      </c>
      <c r="H20668" s="22" t="s">
        <v>15</v>
      </c>
      <c r="I20668" s="28">
        <v>79.260000000000005</v>
      </c>
      <c r="J20668" s="28">
        <v>792.6</v>
      </c>
      <c r="K20668" s="40"/>
      <c r="L20668" s="40"/>
    </row>
    <row r="20669" spans="1:12">
      <c r="A20669" s="17">
        <v>45930</v>
      </c>
      <c r="B20669" s="22" t="s">
        <v>10</v>
      </c>
      <c r="C20669" s="22" t="s">
        <v>582</v>
      </c>
      <c r="D20669" s="22" t="s">
        <v>21058</v>
      </c>
      <c r="E20669" s="22" t="s">
        <v>58</v>
      </c>
      <c r="F20669" s="22" t="s">
        <v>168</v>
      </c>
      <c r="H20669" s="22" t="s">
        <v>15</v>
      </c>
      <c r="K20669" s="40"/>
      <c r="L20669" s="40"/>
    </row>
    <row r="20670" spans="1:12">
      <c r="A20670" s="17">
        <v>45930</v>
      </c>
      <c r="B20670" s="22" t="s">
        <v>10</v>
      </c>
      <c r="C20670" s="22" t="s">
        <v>582</v>
      </c>
      <c r="D20670" s="22" t="s">
        <v>21059</v>
      </c>
      <c r="E20670" s="22" t="s">
        <v>58</v>
      </c>
      <c r="F20670" s="22" t="s">
        <v>168</v>
      </c>
      <c r="H20670" s="22" t="s">
        <v>15</v>
      </c>
      <c r="K20670" s="40"/>
      <c r="L20670" s="40"/>
    </row>
    <row r="20671" spans="1:12">
      <c r="A20671" s="17">
        <v>45930</v>
      </c>
      <c r="B20671" s="22" t="s">
        <v>10</v>
      </c>
      <c r="C20671" s="22" t="s">
        <v>582</v>
      </c>
      <c r="D20671" s="22" t="s">
        <v>21060</v>
      </c>
      <c r="E20671" s="22" t="s">
        <v>58</v>
      </c>
      <c r="F20671" s="22" t="s">
        <v>168</v>
      </c>
      <c r="H20671" s="22" t="s">
        <v>15</v>
      </c>
      <c r="K20671" s="40"/>
      <c r="L20671" s="40"/>
    </row>
    <row r="20672" spans="1:12">
      <c r="A20672" s="17">
        <v>45930</v>
      </c>
      <c r="B20672" s="22" t="s">
        <v>10</v>
      </c>
      <c r="C20672" s="22" t="s">
        <v>582</v>
      </c>
      <c r="D20672" s="22" t="s">
        <v>21061</v>
      </c>
      <c r="E20672" s="22" t="s">
        <v>58</v>
      </c>
      <c r="F20672" s="22" t="s">
        <v>168</v>
      </c>
      <c r="H20672" s="22" t="s">
        <v>15</v>
      </c>
      <c r="K20672" s="40"/>
      <c r="L20672" s="40"/>
    </row>
    <row r="20673" spans="1:12">
      <c r="A20673" s="17">
        <v>45930</v>
      </c>
      <c r="B20673" s="22" t="s">
        <v>10</v>
      </c>
      <c r="C20673" s="22" t="s">
        <v>202</v>
      </c>
      <c r="D20673" s="22" t="s">
        <v>21062</v>
      </c>
      <c r="E20673" s="22" t="s">
        <v>58</v>
      </c>
      <c r="F20673" s="22" t="s">
        <v>168</v>
      </c>
      <c r="H20673" s="22" t="s">
        <v>15</v>
      </c>
      <c r="K20673" s="40"/>
      <c r="L20673" s="40"/>
    </row>
    <row r="20674" spans="1:12">
      <c r="A20674" s="17">
        <v>45930</v>
      </c>
      <c r="B20674" s="22" t="s">
        <v>10</v>
      </c>
      <c r="C20674" s="22" t="s">
        <v>202</v>
      </c>
      <c r="D20674" s="22" t="s">
        <v>21063</v>
      </c>
      <c r="E20674" s="22" t="s">
        <v>58</v>
      </c>
      <c r="F20674" s="22" t="s">
        <v>168</v>
      </c>
      <c r="H20674" s="22" t="s">
        <v>15</v>
      </c>
      <c r="K20674" s="40"/>
      <c r="L20674" s="40"/>
    </row>
    <row r="20675" spans="1:12">
      <c r="A20675" s="17">
        <v>45930</v>
      </c>
      <c r="B20675" s="22" t="s">
        <v>10</v>
      </c>
      <c r="C20675" s="22" t="s">
        <v>202</v>
      </c>
      <c r="D20675" s="22" t="s">
        <v>21064</v>
      </c>
      <c r="E20675" s="22" t="s">
        <v>58</v>
      </c>
      <c r="F20675" s="22" t="s">
        <v>168</v>
      </c>
      <c r="H20675" s="22" t="s">
        <v>15</v>
      </c>
      <c r="K20675" s="40"/>
      <c r="L20675" s="40"/>
    </row>
    <row r="20676" spans="1:12">
      <c r="A20676" s="17">
        <v>45930</v>
      </c>
      <c r="B20676" s="22" t="s">
        <v>10</v>
      </c>
      <c r="C20676" s="22" t="s">
        <v>202</v>
      </c>
      <c r="D20676" s="22" t="s">
        <v>21065</v>
      </c>
      <c r="E20676" s="22" t="s">
        <v>58</v>
      </c>
      <c r="F20676" s="22" t="s">
        <v>168</v>
      </c>
      <c r="H20676" s="22" t="s">
        <v>15</v>
      </c>
      <c r="K20676" s="40"/>
      <c r="L20676" s="40"/>
    </row>
    <row r="20677" spans="1:12">
      <c r="A20677" s="17">
        <v>45930</v>
      </c>
      <c r="B20677" s="22" t="s">
        <v>10</v>
      </c>
      <c r="C20677" s="22" t="s">
        <v>206</v>
      </c>
      <c r="D20677" s="22" t="s">
        <v>21066</v>
      </c>
      <c r="E20677" s="22" t="s">
        <v>58</v>
      </c>
      <c r="F20677" s="22" t="s">
        <v>168</v>
      </c>
      <c r="H20677" s="22" t="s">
        <v>15</v>
      </c>
      <c r="K20677" s="40"/>
      <c r="L20677" s="40"/>
    </row>
    <row r="20678" spans="1:12">
      <c r="A20678" s="17">
        <v>45930</v>
      </c>
      <c r="B20678" s="22" t="s">
        <v>10</v>
      </c>
      <c r="C20678" s="22" t="s">
        <v>206</v>
      </c>
      <c r="D20678" s="22" t="s">
        <v>21067</v>
      </c>
      <c r="E20678" s="22" t="s">
        <v>58</v>
      </c>
      <c r="F20678" s="22" t="s">
        <v>168</v>
      </c>
      <c r="H20678" s="22" t="s">
        <v>15</v>
      </c>
      <c r="K20678" s="40"/>
      <c r="L20678" s="40"/>
    </row>
    <row r="20679" spans="1:12">
      <c r="A20679" s="17">
        <v>45930</v>
      </c>
      <c r="B20679" s="22" t="s">
        <v>10</v>
      </c>
      <c r="C20679" s="22" t="s">
        <v>206</v>
      </c>
      <c r="D20679" s="22" t="s">
        <v>21068</v>
      </c>
      <c r="E20679" s="22" t="s">
        <v>58</v>
      </c>
      <c r="F20679" s="22" t="s">
        <v>168</v>
      </c>
      <c r="H20679" s="22" t="s">
        <v>15</v>
      </c>
      <c r="K20679" s="40"/>
      <c r="L20679" s="40"/>
    </row>
    <row r="20680" spans="1:12">
      <c r="A20680" s="17">
        <v>45930</v>
      </c>
      <c r="B20680" s="22" t="s">
        <v>10</v>
      </c>
      <c r="C20680" s="22" t="s">
        <v>206</v>
      </c>
      <c r="D20680" s="22" t="s">
        <v>21069</v>
      </c>
      <c r="E20680" s="22" t="s">
        <v>58</v>
      </c>
      <c r="F20680" s="22" t="s">
        <v>168</v>
      </c>
      <c r="H20680" s="22" t="s">
        <v>15</v>
      </c>
      <c r="K20680" s="40"/>
      <c r="L20680" s="40"/>
    </row>
    <row r="20681" spans="1:12">
      <c r="A20681" s="17">
        <v>45930</v>
      </c>
      <c r="B20681" s="22" t="s">
        <v>10</v>
      </c>
      <c r="C20681" s="22" t="s">
        <v>206</v>
      </c>
      <c r="D20681" s="22" t="s">
        <v>21070</v>
      </c>
      <c r="E20681" s="22" t="s">
        <v>58</v>
      </c>
      <c r="F20681" s="22" t="s">
        <v>168</v>
      </c>
      <c r="H20681" s="22" t="s">
        <v>15</v>
      </c>
      <c r="K20681" s="40"/>
      <c r="L20681" s="40"/>
    </row>
    <row r="20682" spans="1:12">
      <c r="A20682" s="17">
        <v>45930</v>
      </c>
      <c r="B20682" s="22" t="s">
        <v>10</v>
      </c>
      <c r="C20682" s="22" t="s">
        <v>206</v>
      </c>
      <c r="D20682" s="22" t="s">
        <v>21071</v>
      </c>
      <c r="E20682" s="22" t="s">
        <v>58</v>
      </c>
      <c r="F20682" s="22" t="s">
        <v>168</v>
      </c>
      <c r="H20682" s="22" t="s">
        <v>15</v>
      </c>
      <c r="K20682" s="40"/>
      <c r="L20682" s="40"/>
    </row>
    <row r="20683" spans="1:12">
      <c r="A20683" s="17">
        <v>45930</v>
      </c>
      <c r="B20683" s="22" t="s">
        <v>10</v>
      </c>
      <c r="C20683" s="22" t="s">
        <v>206</v>
      </c>
      <c r="D20683" s="22" t="s">
        <v>21072</v>
      </c>
      <c r="E20683" s="22" t="s">
        <v>58</v>
      </c>
      <c r="F20683" s="22" t="s">
        <v>168</v>
      </c>
      <c r="H20683" s="22" t="s">
        <v>15</v>
      </c>
      <c r="K20683" s="40"/>
      <c r="L20683" s="40"/>
    </row>
    <row r="20684" spans="1:12">
      <c r="A20684" s="17">
        <v>45930</v>
      </c>
      <c r="B20684" s="22" t="s">
        <v>10</v>
      </c>
      <c r="C20684" s="22" t="s">
        <v>206</v>
      </c>
      <c r="D20684" s="22" t="s">
        <v>21073</v>
      </c>
      <c r="E20684" s="22" t="s">
        <v>58</v>
      </c>
      <c r="F20684" s="22" t="s">
        <v>168</v>
      </c>
      <c r="H20684" s="22" t="s">
        <v>15</v>
      </c>
      <c r="K20684" s="40"/>
      <c r="L20684" s="40"/>
    </row>
    <row r="20685" spans="1:12">
      <c r="A20685" s="17">
        <v>45930</v>
      </c>
      <c r="B20685" s="22" t="s">
        <v>10</v>
      </c>
      <c r="C20685" s="22" t="s">
        <v>206</v>
      </c>
      <c r="D20685" s="22" t="s">
        <v>21074</v>
      </c>
      <c r="E20685" s="22" t="s">
        <v>58</v>
      </c>
      <c r="F20685" s="22" t="s">
        <v>168</v>
      </c>
      <c r="H20685" s="22" t="s">
        <v>15</v>
      </c>
      <c r="K20685" s="40"/>
      <c r="L20685" s="40"/>
    </row>
    <row r="20686" spans="1:12">
      <c r="A20686" s="17">
        <v>45930</v>
      </c>
      <c r="B20686" s="22" t="s">
        <v>10</v>
      </c>
      <c r="C20686" s="22" t="s">
        <v>206</v>
      </c>
      <c r="D20686" s="22" t="s">
        <v>21075</v>
      </c>
      <c r="E20686" s="22" t="s">
        <v>58</v>
      </c>
      <c r="F20686" s="22" t="s">
        <v>168</v>
      </c>
      <c r="H20686" s="22" t="s">
        <v>15</v>
      </c>
      <c r="K20686" s="40"/>
      <c r="L20686" s="40"/>
    </row>
    <row r="20687" spans="1:12">
      <c r="A20687" s="17">
        <v>45930</v>
      </c>
      <c r="B20687" s="22" t="s">
        <v>10</v>
      </c>
      <c r="C20687" s="22" t="s">
        <v>206</v>
      </c>
      <c r="D20687" s="22" t="s">
        <v>21076</v>
      </c>
      <c r="E20687" s="22" t="s">
        <v>58</v>
      </c>
      <c r="F20687" s="22" t="s">
        <v>168</v>
      </c>
      <c r="H20687" s="22" t="s">
        <v>15</v>
      </c>
      <c r="K20687" s="40"/>
      <c r="L20687" s="40"/>
    </row>
    <row r="20688" spans="1:12">
      <c r="A20688" s="17">
        <v>45930</v>
      </c>
      <c r="B20688" s="22" t="s">
        <v>10</v>
      </c>
      <c r="C20688" s="22" t="s">
        <v>573</v>
      </c>
      <c r="D20688" s="22" t="s">
        <v>21077</v>
      </c>
      <c r="E20688" s="22" t="s">
        <v>58</v>
      </c>
      <c r="F20688" s="22" t="s">
        <v>168</v>
      </c>
      <c r="G20688" s="9">
        <v>76050</v>
      </c>
      <c r="H20688" s="22" t="s">
        <v>15</v>
      </c>
      <c r="I20688" s="28">
        <v>0.01</v>
      </c>
      <c r="J20688" s="28">
        <v>608.4</v>
      </c>
      <c r="K20688" s="40"/>
      <c r="L20688" s="40"/>
    </row>
    <row r="20689" spans="1:12">
      <c r="A20689" s="17">
        <v>45930</v>
      </c>
      <c r="B20689" s="22" t="s">
        <v>10</v>
      </c>
      <c r="C20689" s="22" t="s">
        <v>573</v>
      </c>
      <c r="D20689" s="22" t="s">
        <v>21078</v>
      </c>
      <c r="E20689" s="22" t="s">
        <v>58</v>
      </c>
      <c r="F20689" s="22" t="s">
        <v>168</v>
      </c>
      <c r="G20689" s="9">
        <v>2910</v>
      </c>
      <c r="H20689" s="22" t="s">
        <v>15</v>
      </c>
      <c r="I20689" s="28">
        <v>0.01</v>
      </c>
      <c r="J20689" s="28">
        <v>23.28</v>
      </c>
      <c r="K20689" s="40"/>
      <c r="L20689" s="40"/>
    </row>
    <row r="20690" spans="1:12">
      <c r="A20690" s="17">
        <v>45930</v>
      </c>
      <c r="B20690" s="22" t="s">
        <v>10</v>
      </c>
      <c r="C20690" s="22" t="s">
        <v>410</v>
      </c>
      <c r="D20690" s="22" t="s">
        <v>21079</v>
      </c>
      <c r="E20690" s="22" t="s">
        <v>58</v>
      </c>
      <c r="F20690" s="22" t="s">
        <v>168</v>
      </c>
      <c r="H20690" s="22" t="s">
        <v>15</v>
      </c>
      <c r="K20690" s="40"/>
      <c r="L20690" s="40"/>
    </row>
    <row r="20691" spans="1:12">
      <c r="A20691" s="17">
        <v>45930</v>
      </c>
      <c r="B20691" s="22" t="s">
        <v>10</v>
      </c>
      <c r="C20691" s="22" t="s">
        <v>410</v>
      </c>
      <c r="D20691" s="22" t="s">
        <v>21080</v>
      </c>
      <c r="E20691" s="22" t="s">
        <v>58</v>
      </c>
      <c r="F20691" s="22" t="s">
        <v>168</v>
      </c>
      <c r="H20691" s="22" t="s">
        <v>15</v>
      </c>
      <c r="K20691" s="40"/>
      <c r="L20691" s="40"/>
    </row>
    <row r="20692" spans="1:12">
      <c r="A20692" s="17">
        <v>45930</v>
      </c>
      <c r="B20692" s="22" t="s">
        <v>10</v>
      </c>
      <c r="C20692" s="22" t="s">
        <v>208</v>
      </c>
      <c r="D20692" s="22" t="s">
        <v>21081</v>
      </c>
      <c r="E20692" s="22" t="s">
        <v>58</v>
      </c>
      <c r="F20692" s="22" t="s">
        <v>168</v>
      </c>
      <c r="H20692" s="22" t="s">
        <v>15</v>
      </c>
      <c r="K20692" s="40"/>
      <c r="L20692" s="40"/>
    </row>
    <row r="20693" spans="1:12">
      <c r="A20693" s="17">
        <v>45930</v>
      </c>
      <c r="B20693" s="22" t="s">
        <v>10</v>
      </c>
      <c r="C20693" s="22" t="s">
        <v>208</v>
      </c>
      <c r="D20693" s="22" t="s">
        <v>21082</v>
      </c>
      <c r="E20693" s="22" t="s">
        <v>58</v>
      </c>
      <c r="F20693" s="22" t="s">
        <v>168</v>
      </c>
      <c r="H20693" s="22" t="s">
        <v>15</v>
      </c>
      <c r="K20693" s="40"/>
      <c r="L20693" s="40"/>
    </row>
    <row r="20694" spans="1:12">
      <c r="A20694" s="17">
        <v>45930</v>
      </c>
      <c r="B20694" s="22" t="s">
        <v>10</v>
      </c>
      <c r="C20694" s="22" t="s">
        <v>208</v>
      </c>
      <c r="D20694" s="22" t="s">
        <v>21083</v>
      </c>
      <c r="E20694" s="22" t="s">
        <v>58</v>
      </c>
      <c r="F20694" s="22" t="s">
        <v>168</v>
      </c>
      <c r="H20694" s="22" t="s">
        <v>15</v>
      </c>
      <c r="K20694" s="40"/>
      <c r="L20694" s="40"/>
    </row>
    <row r="20695" spans="1:12">
      <c r="A20695" s="17">
        <v>45930</v>
      </c>
      <c r="B20695" s="22" t="s">
        <v>10</v>
      </c>
      <c r="C20695" s="22" t="s">
        <v>208</v>
      </c>
      <c r="D20695" s="22" t="s">
        <v>21084</v>
      </c>
      <c r="E20695" s="22" t="s">
        <v>58</v>
      </c>
      <c r="F20695" s="22" t="s">
        <v>168</v>
      </c>
      <c r="H20695" s="22" t="s">
        <v>15</v>
      </c>
      <c r="K20695" s="40"/>
      <c r="L20695" s="40"/>
    </row>
    <row r="20696" spans="1:12">
      <c r="A20696" s="17">
        <v>45930</v>
      </c>
      <c r="B20696" s="22" t="s">
        <v>10</v>
      </c>
      <c r="C20696" s="22" t="s">
        <v>211</v>
      </c>
      <c r="D20696" s="22" t="s">
        <v>21085</v>
      </c>
      <c r="E20696" s="22" t="s">
        <v>58</v>
      </c>
      <c r="F20696" s="22" t="s">
        <v>168</v>
      </c>
      <c r="H20696" s="22" t="s">
        <v>15</v>
      </c>
      <c r="K20696" s="40"/>
      <c r="L20696" s="40"/>
    </row>
    <row r="20697" spans="1:12">
      <c r="A20697" s="17">
        <v>45930</v>
      </c>
      <c r="B20697" s="22" t="s">
        <v>10</v>
      </c>
      <c r="C20697" s="22" t="s">
        <v>216</v>
      </c>
      <c r="D20697" s="22" t="s">
        <v>21086</v>
      </c>
      <c r="E20697" s="22" t="s">
        <v>58</v>
      </c>
      <c r="F20697" s="22" t="s">
        <v>168</v>
      </c>
      <c r="H20697" s="22" t="s">
        <v>15</v>
      </c>
      <c r="K20697" s="40"/>
      <c r="L20697" s="40"/>
    </row>
    <row r="20698" spans="1:12">
      <c r="A20698" s="17">
        <v>45930</v>
      </c>
      <c r="B20698" s="22" t="s">
        <v>10</v>
      </c>
      <c r="C20698" s="22" t="s">
        <v>216</v>
      </c>
      <c r="D20698" s="22" t="s">
        <v>21087</v>
      </c>
      <c r="E20698" s="22" t="s">
        <v>58</v>
      </c>
      <c r="F20698" s="22" t="s">
        <v>168</v>
      </c>
      <c r="H20698" s="22" t="s">
        <v>15</v>
      </c>
      <c r="K20698" s="40"/>
      <c r="L20698" s="40"/>
    </row>
    <row r="20699" spans="1:12">
      <c r="A20699" s="17">
        <v>45930</v>
      </c>
      <c r="B20699" s="22" t="s">
        <v>10</v>
      </c>
      <c r="C20699" s="22" t="s">
        <v>216</v>
      </c>
      <c r="D20699" s="22" t="s">
        <v>21088</v>
      </c>
      <c r="E20699" s="22" t="s">
        <v>58</v>
      </c>
      <c r="F20699" s="22" t="s">
        <v>168</v>
      </c>
      <c r="H20699" s="22" t="s">
        <v>15</v>
      </c>
      <c r="K20699" s="40"/>
      <c r="L20699" s="40"/>
    </row>
    <row r="20700" spans="1:12">
      <c r="A20700" s="17">
        <v>45930</v>
      </c>
      <c r="B20700" s="22" t="s">
        <v>10</v>
      </c>
      <c r="C20700" s="22" t="s">
        <v>216</v>
      </c>
      <c r="D20700" s="22" t="s">
        <v>21089</v>
      </c>
      <c r="E20700" s="22" t="s">
        <v>58</v>
      </c>
      <c r="F20700" s="22" t="s">
        <v>168</v>
      </c>
      <c r="H20700" s="22" t="s">
        <v>15</v>
      </c>
      <c r="K20700" s="40"/>
      <c r="L20700" s="40"/>
    </row>
    <row r="20701" spans="1:12">
      <c r="A20701" s="17">
        <v>45930</v>
      </c>
      <c r="B20701" s="22" t="s">
        <v>10</v>
      </c>
      <c r="C20701" s="22" t="s">
        <v>223</v>
      </c>
      <c r="D20701" s="22" t="s">
        <v>21090</v>
      </c>
      <c r="E20701" s="22" t="s">
        <v>58</v>
      </c>
      <c r="F20701" s="22" t="s">
        <v>168</v>
      </c>
      <c r="H20701" s="22" t="s">
        <v>15</v>
      </c>
      <c r="K20701" s="40"/>
      <c r="L20701" s="40"/>
    </row>
    <row r="20702" spans="1:12">
      <c r="A20702" s="17">
        <v>45930</v>
      </c>
      <c r="B20702" s="22" t="s">
        <v>10</v>
      </c>
      <c r="C20702" s="22" t="s">
        <v>227</v>
      </c>
      <c r="D20702" s="22" t="s">
        <v>21091</v>
      </c>
      <c r="E20702" s="22" t="s">
        <v>58</v>
      </c>
      <c r="F20702" s="22" t="s">
        <v>168</v>
      </c>
      <c r="H20702" s="22" t="s">
        <v>15</v>
      </c>
      <c r="K20702" s="40"/>
      <c r="L20702" s="40"/>
    </row>
    <row r="20703" spans="1:12">
      <c r="A20703" s="17">
        <v>45930</v>
      </c>
      <c r="B20703" s="22" t="s">
        <v>10</v>
      </c>
      <c r="C20703" s="22" t="s">
        <v>227</v>
      </c>
      <c r="D20703" s="22" t="s">
        <v>21092</v>
      </c>
      <c r="E20703" s="22" t="s">
        <v>58</v>
      </c>
      <c r="F20703" s="22" t="s">
        <v>168</v>
      </c>
      <c r="H20703" s="22" t="s">
        <v>15</v>
      </c>
      <c r="K20703" s="40"/>
      <c r="L20703" s="40"/>
    </row>
    <row r="20704" spans="1:12">
      <c r="A20704" s="17">
        <v>45930</v>
      </c>
      <c r="B20704" s="22" t="s">
        <v>10</v>
      </c>
      <c r="C20704" s="22" t="s">
        <v>227</v>
      </c>
      <c r="D20704" s="22" t="s">
        <v>21093</v>
      </c>
      <c r="E20704" s="22" t="s">
        <v>58</v>
      </c>
      <c r="F20704" s="22" t="s">
        <v>168</v>
      </c>
      <c r="H20704" s="22" t="s">
        <v>15</v>
      </c>
      <c r="K20704" s="40"/>
      <c r="L20704" s="40"/>
    </row>
    <row r="20705" spans="1:12">
      <c r="A20705" s="17">
        <v>45930</v>
      </c>
      <c r="B20705" s="22" t="s">
        <v>10</v>
      </c>
      <c r="C20705" s="22" t="s">
        <v>230</v>
      </c>
      <c r="D20705" s="22" t="s">
        <v>21094</v>
      </c>
      <c r="E20705" s="22" t="s">
        <v>58</v>
      </c>
      <c r="F20705" s="22" t="s">
        <v>168</v>
      </c>
      <c r="H20705" s="22" t="s">
        <v>15</v>
      </c>
      <c r="K20705" s="40"/>
      <c r="L20705" s="40"/>
    </row>
    <row r="20706" spans="1:12">
      <c r="A20706" s="17">
        <v>45930</v>
      </c>
      <c r="B20706" s="22" t="s">
        <v>10</v>
      </c>
      <c r="C20706" s="22" t="s">
        <v>230</v>
      </c>
      <c r="D20706" s="22" t="s">
        <v>21095</v>
      </c>
      <c r="E20706" s="22" t="s">
        <v>58</v>
      </c>
      <c r="F20706" s="22" t="s">
        <v>168</v>
      </c>
      <c r="H20706" s="22" t="s">
        <v>15</v>
      </c>
      <c r="K20706" s="40"/>
      <c r="L20706" s="40"/>
    </row>
    <row r="20707" spans="1:12">
      <c r="A20707" s="17">
        <v>45930</v>
      </c>
      <c r="B20707" s="22" t="s">
        <v>10</v>
      </c>
      <c r="C20707" s="22" t="s">
        <v>230</v>
      </c>
      <c r="D20707" s="22" t="s">
        <v>21096</v>
      </c>
      <c r="E20707" s="22" t="s">
        <v>58</v>
      </c>
      <c r="F20707" s="22" t="s">
        <v>168</v>
      </c>
      <c r="H20707" s="22" t="s">
        <v>15</v>
      </c>
      <c r="K20707" s="40"/>
      <c r="L20707" s="40"/>
    </row>
    <row r="20708" spans="1:12">
      <c r="A20708" s="17">
        <v>45930</v>
      </c>
      <c r="B20708" s="22" t="s">
        <v>10</v>
      </c>
      <c r="C20708" s="22" t="s">
        <v>230</v>
      </c>
      <c r="D20708" s="22" t="s">
        <v>21097</v>
      </c>
      <c r="E20708" s="22" t="s">
        <v>58</v>
      </c>
      <c r="F20708" s="22" t="s">
        <v>168</v>
      </c>
      <c r="H20708" s="22" t="s">
        <v>15</v>
      </c>
      <c r="K20708" s="40"/>
      <c r="L20708" s="40"/>
    </row>
    <row r="20709" spans="1:12">
      <c r="A20709" s="17">
        <v>45930</v>
      </c>
      <c r="B20709" s="22" t="s">
        <v>10</v>
      </c>
      <c r="C20709" s="22" t="s">
        <v>230</v>
      </c>
      <c r="D20709" s="22" t="s">
        <v>21098</v>
      </c>
      <c r="E20709" s="22" t="s">
        <v>58</v>
      </c>
      <c r="F20709" s="22" t="s">
        <v>168</v>
      </c>
      <c r="H20709" s="22" t="s">
        <v>15</v>
      </c>
      <c r="K20709" s="40"/>
      <c r="L20709" s="40"/>
    </row>
    <row r="20710" spans="1:12">
      <c r="A20710" s="17">
        <v>45930</v>
      </c>
      <c r="B20710" s="22" t="s">
        <v>10</v>
      </c>
      <c r="C20710" s="22" t="s">
        <v>230</v>
      </c>
      <c r="D20710" s="22" t="s">
        <v>21099</v>
      </c>
      <c r="E20710" s="22" t="s">
        <v>58</v>
      </c>
      <c r="F20710" s="22" t="s">
        <v>168</v>
      </c>
      <c r="H20710" s="22" t="s">
        <v>15</v>
      </c>
      <c r="K20710" s="40"/>
      <c r="L20710" s="40"/>
    </row>
    <row r="20711" spans="1:12">
      <c r="A20711" s="17">
        <v>45930</v>
      </c>
      <c r="B20711" s="22" t="s">
        <v>10</v>
      </c>
      <c r="C20711" s="22" t="s">
        <v>230</v>
      </c>
      <c r="D20711" s="22" t="s">
        <v>21100</v>
      </c>
      <c r="E20711" s="22" t="s">
        <v>58</v>
      </c>
      <c r="F20711" s="22" t="s">
        <v>168</v>
      </c>
      <c r="H20711" s="22" t="s">
        <v>15</v>
      </c>
      <c r="K20711" s="40"/>
      <c r="L20711" s="40"/>
    </row>
    <row r="20712" spans="1:12">
      <c r="A20712" s="17">
        <v>45930</v>
      </c>
      <c r="B20712" s="22" t="s">
        <v>10</v>
      </c>
      <c r="C20712" s="22" t="s">
        <v>230</v>
      </c>
      <c r="D20712" s="22" t="s">
        <v>21101</v>
      </c>
      <c r="E20712" s="22" t="s">
        <v>58</v>
      </c>
      <c r="F20712" s="22" t="s">
        <v>168</v>
      </c>
      <c r="H20712" s="22" t="s">
        <v>15</v>
      </c>
      <c r="K20712" s="40"/>
      <c r="L20712" s="40"/>
    </row>
    <row r="20713" spans="1:12">
      <c r="A20713" s="17">
        <v>45930</v>
      </c>
      <c r="B20713" s="22" t="s">
        <v>10</v>
      </c>
      <c r="C20713" s="22" t="s">
        <v>230</v>
      </c>
      <c r="D20713" s="22" t="s">
        <v>21102</v>
      </c>
      <c r="E20713" s="22" t="s">
        <v>58</v>
      </c>
      <c r="F20713" s="22" t="s">
        <v>168</v>
      </c>
      <c r="H20713" s="22" t="s">
        <v>15</v>
      </c>
      <c r="K20713" s="40"/>
      <c r="L20713" s="40"/>
    </row>
    <row r="20714" spans="1:12">
      <c r="A20714" s="17">
        <v>45930</v>
      </c>
      <c r="B20714" s="22" t="s">
        <v>10</v>
      </c>
      <c r="C20714" s="22" t="s">
        <v>233</v>
      </c>
      <c r="D20714" s="22" t="s">
        <v>21103</v>
      </c>
      <c r="E20714" s="22" t="s">
        <v>58</v>
      </c>
      <c r="F20714" s="22" t="s">
        <v>168</v>
      </c>
      <c r="H20714" s="22" t="s">
        <v>15</v>
      </c>
      <c r="K20714" s="40"/>
      <c r="L20714" s="40"/>
    </row>
    <row r="20715" spans="1:12">
      <c r="A20715" s="17">
        <v>45930</v>
      </c>
      <c r="B20715" s="22" t="s">
        <v>10</v>
      </c>
      <c r="C20715" s="22" t="s">
        <v>233</v>
      </c>
      <c r="D20715" s="22" t="s">
        <v>21104</v>
      </c>
      <c r="E20715" s="22" t="s">
        <v>58</v>
      </c>
      <c r="F20715" s="22" t="s">
        <v>168</v>
      </c>
      <c r="H20715" s="22" t="s">
        <v>15</v>
      </c>
      <c r="K20715" s="40"/>
      <c r="L20715" s="40"/>
    </row>
    <row r="20716" spans="1:12">
      <c r="A20716" s="17">
        <v>45930</v>
      </c>
      <c r="B20716" s="22" t="s">
        <v>10</v>
      </c>
      <c r="C20716" s="22" t="s">
        <v>233</v>
      </c>
      <c r="D20716" s="22" t="s">
        <v>21105</v>
      </c>
      <c r="E20716" s="22" t="s">
        <v>58</v>
      </c>
      <c r="F20716" s="22" t="s">
        <v>168</v>
      </c>
      <c r="H20716" s="22" t="s">
        <v>15</v>
      </c>
      <c r="K20716" s="40"/>
      <c r="L20716" s="40"/>
    </row>
    <row r="20717" spans="1:12">
      <c r="A20717" s="17">
        <v>45930</v>
      </c>
      <c r="B20717" s="22" t="s">
        <v>10</v>
      </c>
      <c r="C20717" s="22" t="s">
        <v>252</v>
      </c>
      <c r="D20717" s="22" t="s">
        <v>21106</v>
      </c>
      <c r="E20717" s="22" t="s">
        <v>58</v>
      </c>
      <c r="F20717" s="22" t="s">
        <v>168</v>
      </c>
      <c r="H20717" s="22" t="s">
        <v>15</v>
      </c>
      <c r="K20717" s="40"/>
      <c r="L20717" s="40"/>
    </row>
    <row r="20718" spans="1:12">
      <c r="A20718" s="17">
        <v>45930</v>
      </c>
      <c r="B20718" s="22" t="s">
        <v>10</v>
      </c>
      <c r="C20718" s="22" t="s">
        <v>256</v>
      </c>
      <c r="D20718" s="22" t="s">
        <v>21107</v>
      </c>
      <c r="E20718" s="22" t="s">
        <v>58</v>
      </c>
      <c r="F20718" s="22" t="s">
        <v>168</v>
      </c>
      <c r="H20718" s="22" t="s">
        <v>15</v>
      </c>
      <c r="K20718" s="40"/>
      <c r="L20718" s="40"/>
    </row>
    <row r="20719" spans="1:12">
      <c r="A20719" s="17">
        <v>45930</v>
      </c>
      <c r="B20719" s="22" t="s">
        <v>10</v>
      </c>
      <c r="C20719" s="22" t="s">
        <v>256</v>
      </c>
      <c r="D20719" s="22" t="s">
        <v>21108</v>
      </c>
      <c r="E20719" s="22" t="s">
        <v>58</v>
      </c>
      <c r="F20719" s="22" t="s">
        <v>168</v>
      </c>
      <c r="H20719" s="22" t="s">
        <v>15</v>
      </c>
      <c r="K20719" s="40"/>
      <c r="L20719" s="40"/>
    </row>
    <row r="20720" spans="1:12">
      <c r="A20720" s="17">
        <v>45930</v>
      </c>
      <c r="B20720" s="22" t="s">
        <v>10</v>
      </c>
      <c r="C20720" s="22" t="s">
        <v>256</v>
      </c>
      <c r="D20720" s="22" t="s">
        <v>21109</v>
      </c>
      <c r="E20720" s="22" t="s">
        <v>58</v>
      </c>
      <c r="F20720" s="22" t="s">
        <v>168</v>
      </c>
      <c r="H20720" s="22" t="s">
        <v>15</v>
      </c>
      <c r="K20720" s="40"/>
      <c r="L20720" s="40"/>
    </row>
    <row r="20721" spans="1:12">
      <c r="A20721" s="17">
        <v>45930</v>
      </c>
      <c r="B20721" s="22" t="s">
        <v>10</v>
      </c>
      <c r="C20721" s="22" t="s">
        <v>256</v>
      </c>
      <c r="D20721" s="22" t="s">
        <v>21110</v>
      </c>
      <c r="E20721" s="22" t="s">
        <v>58</v>
      </c>
      <c r="F20721" s="22" t="s">
        <v>168</v>
      </c>
      <c r="H20721" s="22" t="s">
        <v>15</v>
      </c>
      <c r="K20721" s="40"/>
      <c r="L20721" s="40"/>
    </row>
    <row r="20722" spans="1:12">
      <c r="A20722" s="17">
        <v>45930</v>
      </c>
      <c r="B20722" s="22" t="s">
        <v>10</v>
      </c>
      <c r="C20722" s="22" t="s">
        <v>256</v>
      </c>
      <c r="D20722" s="22" t="s">
        <v>21111</v>
      </c>
      <c r="E20722" s="22" t="s">
        <v>58</v>
      </c>
      <c r="F20722" s="22" t="s">
        <v>168</v>
      </c>
      <c r="H20722" s="22" t="s">
        <v>15</v>
      </c>
      <c r="K20722" s="40"/>
      <c r="L20722" s="40"/>
    </row>
    <row r="20723" spans="1:12">
      <c r="A20723" s="17">
        <v>45930</v>
      </c>
      <c r="B20723" s="22" t="s">
        <v>10</v>
      </c>
      <c r="C20723" s="22" t="s">
        <v>256</v>
      </c>
      <c r="D20723" s="22" t="s">
        <v>21112</v>
      </c>
      <c r="E20723" s="22" t="s">
        <v>58</v>
      </c>
      <c r="F20723" s="22" t="s">
        <v>168</v>
      </c>
      <c r="H20723" s="22" t="s">
        <v>15</v>
      </c>
      <c r="K20723" s="40"/>
      <c r="L20723" s="40"/>
    </row>
    <row r="20724" spans="1:12">
      <c r="A20724" s="17">
        <v>45930</v>
      </c>
      <c r="B20724" s="22" t="s">
        <v>10</v>
      </c>
      <c r="C20724" s="22" t="s">
        <v>256</v>
      </c>
      <c r="D20724" s="22" t="s">
        <v>21113</v>
      </c>
      <c r="E20724" s="22" t="s">
        <v>58</v>
      </c>
      <c r="F20724" s="22" t="s">
        <v>168</v>
      </c>
      <c r="H20724" s="22" t="s">
        <v>15</v>
      </c>
      <c r="K20724" s="40"/>
      <c r="L20724" s="40"/>
    </row>
    <row r="20725" spans="1:12">
      <c r="A20725" s="17">
        <v>45930</v>
      </c>
      <c r="B20725" s="22" t="s">
        <v>10</v>
      </c>
      <c r="C20725" s="22" t="s">
        <v>256</v>
      </c>
      <c r="D20725" s="22" t="s">
        <v>21114</v>
      </c>
      <c r="E20725" s="22" t="s">
        <v>58</v>
      </c>
      <c r="F20725" s="22" t="s">
        <v>168</v>
      </c>
      <c r="H20725" s="22" t="s">
        <v>15</v>
      </c>
      <c r="K20725" s="40"/>
      <c r="L20725" s="40"/>
    </row>
    <row r="20726" spans="1:12">
      <c r="A20726" s="17">
        <v>45930</v>
      </c>
      <c r="B20726" s="22" t="s">
        <v>10</v>
      </c>
      <c r="C20726" s="22" t="s">
        <v>256</v>
      </c>
      <c r="D20726" s="22" t="s">
        <v>21115</v>
      </c>
      <c r="E20726" s="22" t="s">
        <v>58</v>
      </c>
      <c r="F20726" s="22" t="s">
        <v>168</v>
      </c>
      <c r="H20726" s="22" t="s">
        <v>15</v>
      </c>
      <c r="K20726" s="40"/>
      <c r="L20726" s="40"/>
    </row>
    <row r="20727" spans="1:12">
      <c r="A20727" s="17">
        <v>45930</v>
      </c>
      <c r="B20727" s="22" t="s">
        <v>10</v>
      </c>
      <c r="C20727" s="22" t="s">
        <v>256</v>
      </c>
      <c r="D20727" s="22" t="s">
        <v>21116</v>
      </c>
      <c r="E20727" s="22" t="s">
        <v>58</v>
      </c>
      <c r="F20727" s="22" t="s">
        <v>168</v>
      </c>
      <c r="H20727" s="22" t="s">
        <v>15</v>
      </c>
      <c r="K20727" s="40"/>
      <c r="L20727" s="40"/>
    </row>
    <row r="20728" spans="1:12">
      <c r="A20728" s="17">
        <v>45930</v>
      </c>
      <c r="B20728" s="22" t="s">
        <v>10</v>
      </c>
      <c r="C20728" s="22" t="s">
        <v>353</v>
      </c>
      <c r="D20728" s="22" t="s">
        <v>21117</v>
      </c>
      <c r="E20728" s="22" t="s">
        <v>58</v>
      </c>
      <c r="F20728" s="22" t="s">
        <v>168</v>
      </c>
      <c r="H20728" s="22" t="s">
        <v>15</v>
      </c>
      <c r="K20728" s="40"/>
      <c r="L20728" s="40"/>
    </row>
    <row r="20729" spans="1:12">
      <c r="A20729" s="17">
        <v>45930</v>
      </c>
      <c r="B20729" s="22" t="s">
        <v>10</v>
      </c>
      <c r="C20729" s="22" t="s">
        <v>206</v>
      </c>
      <c r="D20729" s="22" t="s">
        <v>21118</v>
      </c>
      <c r="E20729" s="22" t="s">
        <v>58</v>
      </c>
      <c r="F20729" s="22" t="s">
        <v>168</v>
      </c>
      <c r="G20729" s="9">
        <v>11700</v>
      </c>
      <c r="H20729" s="22" t="s">
        <v>15</v>
      </c>
      <c r="I20729" s="28">
        <v>0.01</v>
      </c>
      <c r="J20729" s="28">
        <v>93.6</v>
      </c>
      <c r="K20729" s="40"/>
      <c r="L20729" s="40"/>
    </row>
    <row r="20730" spans="1:12">
      <c r="A20730" s="17">
        <v>45930</v>
      </c>
      <c r="B20730" s="22" t="s">
        <v>10</v>
      </c>
      <c r="C20730" s="22" t="s">
        <v>414</v>
      </c>
      <c r="D20730" s="22" t="s">
        <v>21119</v>
      </c>
      <c r="E20730" s="22" t="s">
        <v>58</v>
      </c>
      <c r="F20730" s="22" t="s">
        <v>168</v>
      </c>
      <c r="G20730" s="9">
        <v>500</v>
      </c>
      <c r="H20730" s="22" t="s">
        <v>15</v>
      </c>
      <c r="I20730" s="28">
        <v>0.01</v>
      </c>
      <c r="J20730" s="28">
        <v>4</v>
      </c>
      <c r="K20730" s="40"/>
      <c r="L20730" s="40"/>
    </row>
    <row r="20731" spans="1:12">
      <c r="A20731" s="17">
        <v>45930</v>
      </c>
      <c r="B20731" s="22" t="s">
        <v>10</v>
      </c>
      <c r="C20731" s="22" t="s">
        <v>414</v>
      </c>
      <c r="D20731" s="22" t="s">
        <v>21120</v>
      </c>
      <c r="E20731" s="22" t="s">
        <v>58</v>
      </c>
      <c r="F20731" s="22" t="s">
        <v>168</v>
      </c>
      <c r="G20731" s="9">
        <v>4394</v>
      </c>
      <c r="H20731" s="22" t="s">
        <v>15</v>
      </c>
      <c r="I20731" s="28">
        <v>0.01</v>
      </c>
      <c r="J20731" s="28">
        <v>35.15</v>
      </c>
      <c r="K20731" s="40"/>
      <c r="L20731" s="40"/>
    </row>
    <row r="20732" spans="1:12">
      <c r="A20732" s="17">
        <v>45930</v>
      </c>
      <c r="B20732" s="22" t="s">
        <v>10</v>
      </c>
      <c r="C20732" s="22" t="s">
        <v>414</v>
      </c>
      <c r="D20732" s="22" t="s">
        <v>21121</v>
      </c>
      <c r="E20732" s="22" t="s">
        <v>58</v>
      </c>
      <c r="F20732" s="22" t="s">
        <v>168</v>
      </c>
      <c r="G20732" s="9">
        <v>29900</v>
      </c>
      <c r="H20732" s="22" t="s">
        <v>15</v>
      </c>
      <c r="I20732" s="28">
        <v>0.01</v>
      </c>
      <c r="J20732" s="28">
        <v>239.2</v>
      </c>
      <c r="K20732" s="40"/>
      <c r="L20732" s="40"/>
    </row>
    <row r="20733" spans="1:12">
      <c r="A20733" s="17">
        <v>45930</v>
      </c>
      <c r="B20733" s="22" t="s">
        <v>10</v>
      </c>
      <c r="C20733" s="22" t="s">
        <v>414</v>
      </c>
      <c r="D20733" s="22" t="s">
        <v>21122</v>
      </c>
      <c r="E20733" s="22" t="s">
        <v>58</v>
      </c>
      <c r="F20733" s="22" t="s">
        <v>168</v>
      </c>
      <c r="G20733" s="9">
        <v>21450</v>
      </c>
      <c r="H20733" s="22" t="s">
        <v>15</v>
      </c>
      <c r="I20733" s="28">
        <v>0.01</v>
      </c>
      <c r="J20733" s="28">
        <v>171.6</v>
      </c>
      <c r="K20733" s="40"/>
      <c r="L20733" s="40"/>
    </row>
    <row r="20734" spans="1:12">
      <c r="A20734" s="17">
        <v>45930</v>
      </c>
      <c r="B20734" s="22" t="s">
        <v>10</v>
      </c>
      <c r="C20734" s="22" t="s">
        <v>5200</v>
      </c>
      <c r="D20734" s="22" t="s">
        <v>21123</v>
      </c>
      <c r="E20734" s="22" t="s">
        <v>58</v>
      </c>
      <c r="F20734" s="22" t="s">
        <v>168</v>
      </c>
      <c r="G20734" s="9">
        <v>17400</v>
      </c>
      <c r="H20734" s="22" t="s">
        <v>15</v>
      </c>
      <c r="I20734" s="28">
        <v>0.01</v>
      </c>
      <c r="J20734" s="28">
        <v>139.19999999999999</v>
      </c>
      <c r="K20734" s="40"/>
      <c r="L20734" s="40"/>
    </row>
    <row r="20735" spans="1:12">
      <c r="A20735" s="17">
        <v>45930</v>
      </c>
      <c r="B20735" s="22" t="s">
        <v>10</v>
      </c>
      <c r="C20735" s="22" t="s">
        <v>5200</v>
      </c>
      <c r="D20735" s="22" t="s">
        <v>21124</v>
      </c>
      <c r="E20735" s="22" t="s">
        <v>58</v>
      </c>
      <c r="F20735" s="22" t="s">
        <v>168</v>
      </c>
      <c r="G20735" s="9">
        <v>16250</v>
      </c>
      <c r="H20735" s="22" t="s">
        <v>15</v>
      </c>
      <c r="I20735" s="28">
        <v>0.01</v>
      </c>
      <c r="J20735" s="28">
        <v>130</v>
      </c>
      <c r="K20735" s="40"/>
      <c r="L20735" s="40"/>
    </row>
    <row r="20736" spans="1:12">
      <c r="A20736" s="17">
        <v>45930</v>
      </c>
      <c r="B20736" s="22" t="s">
        <v>10</v>
      </c>
      <c r="C20736" s="22" t="s">
        <v>410</v>
      </c>
      <c r="D20736" s="22" t="s">
        <v>21125</v>
      </c>
      <c r="E20736" s="22" t="s">
        <v>58</v>
      </c>
      <c r="F20736" s="22" t="s">
        <v>168</v>
      </c>
      <c r="G20736" s="9">
        <v>2600</v>
      </c>
      <c r="H20736" s="22" t="s">
        <v>15</v>
      </c>
      <c r="I20736" s="28">
        <v>0.01</v>
      </c>
      <c r="J20736" s="28">
        <v>20.8</v>
      </c>
      <c r="K20736" s="40"/>
      <c r="L20736" s="40"/>
    </row>
    <row r="20737" spans="1:12">
      <c r="A20737" s="17">
        <v>45930</v>
      </c>
      <c r="B20737" s="22" t="s">
        <v>10</v>
      </c>
      <c r="C20737" s="22" t="s">
        <v>208</v>
      </c>
      <c r="D20737" s="22" t="s">
        <v>21126</v>
      </c>
      <c r="E20737" s="22" t="s">
        <v>58</v>
      </c>
      <c r="F20737" s="22" t="s">
        <v>168</v>
      </c>
      <c r="G20737" s="9">
        <v>81250</v>
      </c>
      <c r="H20737" s="22" t="s">
        <v>15</v>
      </c>
      <c r="I20737" s="28">
        <v>0.01</v>
      </c>
      <c r="J20737" s="28">
        <v>650</v>
      </c>
      <c r="K20737" s="40"/>
      <c r="L20737" s="40"/>
    </row>
    <row r="20738" spans="1:12">
      <c r="A20738" s="17">
        <v>45930</v>
      </c>
      <c r="B20738" s="22" t="s">
        <v>10</v>
      </c>
      <c r="C20738" s="22" t="s">
        <v>282</v>
      </c>
      <c r="D20738" s="22" t="s">
        <v>21127</v>
      </c>
      <c r="E20738" s="22" t="s">
        <v>58</v>
      </c>
      <c r="F20738" s="22" t="s">
        <v>168</v>
      </c>
      <c r="H20738" s="22" t="s">
        <v>15</v>
      </c>
      <c r="K20738" s="40"/>
      <c r="L20738" s="40"/>
    </row>
    <row r="20739" spans="1:12">
      <c r="A20739" s="17">
        <v>45930</v>
      </c>
      <c r="B20739" s="22" t="s">
        <v>10</v>
      </c>
      <c r="C20739" s="22" t="s">
        <v>282</v>
      </c>
      <c r="D20739" s="22" t="s">
        <v>21128</v>
      </c>
      <c r="E20739" s="22" t="s">
        <v>58</v>
      </c>
      <c r="F20739" s="22" t="s">
        <v>168</v>
      </c>
      <c r="H20739" s="22" t="s">
        <v>15</v>
      </c>
      <c r="K20739" s="40"/>
      <c r="L20739" s="40"/>
    </row>
    <row r="20740" spans="1:12">
      <c r="A20740" s="17">
        <v>45930</v>
      </c>
      <c r="B20740" s="22" t="s">
        <v>10</v>
      </c>
      <c r="C20740" s="22" t="s">
        <v>282</v>
      </c>
      <c r="D20740" s="22" t="s">
        <v>21129</v>
      </c>
      <c r="E20740" s="22" t="s">
        <v>58</v>
      </c>
      <c r="F20740" s="22" t="s">
        <v>168</v>
      </c>
      <c r="H20740" s="22" t="s">
        <v>15</v>
      </c>
      <c r="K20740" s="40"/>
      <c r="L20740" s="40"/>
    </row>
    <row r="20741" spans="1:12">
      <c r="A20741" s="17">
        <v>45930</v>
      </c>
      <c r="B20741" s="22" t="s">
        <v>10</v>
      </c>
      <c r="C20741" s="22" t="s">
        <v>282</v>
      </c>
      <c r="D20741" s="22" t="s">
        <v>21130</v>
      </c>
      <c r="E20741" s="22" t="s">
        <v>58</v>
      </c>
      <c r="F20741" s="22" t="s">
        <v>168</v>
      </c>
      <c r="H20741" s="22" t="s">
        <v>15</v>
      </c>
      <c r="K20741" s="40"/>
      <c r="L20741" s="40"/>
    </row>
    <row r="20742" spans="1:12">
      <c r="A20742" s="17">
        <v>45930</v>
      </c>
      <c r="B20742" s="22" t="s">
        <v>10</v>
      </c>
      <c r="C20742" s="22" t="s">
        <v>282</v>
      </c>
      <c r="D20742" s="22" t="s">
        <v>21131</v>
      </c>
      <c r="E20742" s="22" t="s">
        <v>58</v>
      </c>
      <c r="F20742" s="22" t="s">
        <v>168</v>
      </c>
      <c r="H20742" s="22" t="s">
        <v>15</v>
      </c>
      <c r="K20742" s="40"/>
      <c r="L20742" s="40"/>
    </row>
    <row r="20743" spans="1:12">
      <c r="A20743" s="17">
        <v>45930</v>
      </c>
      <c r="B20743" s="22" t="s">
        <v>10</v>
      </c>
      <c r="C20743" s="22" t="s">
        <v>282</v>
      </c>
      <c r="D20743" s="22" t="s">
        <v>21132</v>
      </c>
      <c r="E20743" s="22" t="s">
        <v>58</v>
      </c>
      <c r="F20743" s="22" t="s">
        <v>168</v>
      </c>
      <c r="H20743" s="22" t="s">
        <v>15</v>
      </c>
      <c r="K20743" s="40"/>
      <c r="L20743" s="40"/>
    </row>
    <row r="20744" spans="1:12">
      <c r="A20744" s="17">
        <v>45930</v>
      </c>
      <c r="B20744" s="22" t="s">
        <v>10</v>
      </c>
      <c r="C20744" s="22" t="s">
        <v>282</v>
      </c>
      <c r="D20744" s="22" t="s">
        <v>21133</v>
      </c>
      <c r="E20744" s="22" t="s">
        <v>58</v>
      </c>
      <c r="F20744" s="22" t="s">
        <v>168</v>
      </c>
      <c r="H20744" s="22" t="s">
        <v>15</v>
      </c>
      <c r="K20744" s="40"/>
      <c r="L20744" s="40"/>
    </row>
    <row r="20745" spans="1:12">
      <c r="A20745" s="17">
        <v>45930</v>
      </c>
      <c r="B20745" s="22" t="s">
        <v>10</v>
      </c>
      <c r="C20745" s="22" t="s">
        <v>282</v>
      </c>
      <c r="D20745" s="22" t="s">
        <v>21134</v>
      </c>
      <c r="E20745" s="22" t="s">
        <v>58</v>
      </c>
      <c r="F20745" s="22" t="s">
        <v>168</v>
      </c>
      <c r="H20745" s="22" t="s">
        <v>15</v>
      </c>
      <c r="K20745" s="40"/>
      <c r="L20745" s="40"/>
    </row>
    <row r="20746" spans="1:12">
      <c r="A20746" s="17">
        <v>45930</v>
      </c>
      <c r="B20746" s="22" t="s">
        <v>10</v>
      </c>
      <c r="C20746" s="22" t="s">
        <v>371</v>
      </c>
      <c r="D20746" s="22" t="s">
        <v>21135</v>
      </c>
      <c r="E20746" s="22" t="s">
        <v>58</v>
      </c>
      <c r="F20746" s="22" t="s">
        <v>168</v>
      </c>
      <c r="H20746" s="22" t="s">
        <v>15</v>
      </c>
      <c r="K20746" s="40"/>
      <c r="L20746" s="40"/>
    </row>
    <row r="20747" spans="1:12">
      <c r="A20747" s="17">
        <v>45930</v>
      </c>
      <c r="B20747" s="22" t="s">
        <v>10</v>
      </c>
      <c r="C20747" s="22" t="s">
        <v>371</v>
      </c>
      <c r="D20747" s="22" t="s">
        <v>21136</v>
      </c>
      <c r="E20747" s="22" t="s">
        <v>58</v>
      </c>
      <c r="F20747" s="22" t="s">
        <v>168</v>
      </c>
      <c r="H20747" s="22" t="s">
        <v>15</v>
      </c>
      <c r="K20747" s="40"/>
      <c r="L20747" s="40"/>
    </row>
    <row r="20748" spans="1:12">
      <c r="A20748" s="17">
        <v>45930</v>
      </c>
      <c r="B20748" s="22" t="s">
        <v>10</v>
      </c>
      <c r="C20748" s="22" t="s">
        <v>371</v>
      </c>
      <c r="D20748" s="22" t="s">
        <v>21137</v>
      </c>
      <c r="E20748" s="22" t="s">
        <v>58</v>
      </c>
      <c r="F20748" s="22" t="s">
        <v>168</v>
      </c>
      <c r="H20748" s="22" t="s">
        <v>15</v>
      </c>
      <c r="K20748" s="40"/>
      <c r="L20748" s="40"/>
    </row>
    <row r="20749" spans="1:12">
      <c r="A20749" s="17">
        <v>45930</v>
      </c>
      <c r="B20749" s="22" t="s">
        <v>10</v>
      </c>
      <c r="C20749" s="22" t="s">
        <v>371</v>
      </c>
      <c r="D20749" s="22" t="s">
        <v>21138</v>
      </c>
      <c r="E20749" s="22" t="s">
        <v>58</v>
      </c>
      <c r="F20749" s="22" t="s">
        <v>168</v>
      </c>
      <c r="H20749" s="22" t="s">
        <v>15</v>
      </c>
      <c r="K20749" s="40"/>
      <c r="L20749" s="40"/>
    </row>
    <row r="20750" spans="1:12">
      <c r="A20750" s="17">
        <v>45930</v>
      </c>
      <c r="B20750" s="22" t="s">
        <v>10</v>
      </c>
      <c r="C20750" s="22" t="s">
        <v>371</v>
      </c>
      <c r="D20750" s="22" t="s">
        <v>21139</v>
      </c>
      <c r="E20750" s="22" t="s">
        <v>58</v>
      </c>
      <c r="F20750" s="22" t="s">
        <v>168</v>
      </c>
      <c r="H20750" s="22" t="s">
        <v>15</v>
      </c>
      <c r="K20750" s="40"/>
      <c r="L20750" s="40"/>
    </row>
    <row r="20751" spans="1:12">
      <c r="A20751" s="17">
        <v>45930</v>
      </c>
      <c r="B20751" s="22" t="s">
        <v>10</v>
      </c>
      <c r="C20751" s="22" t="s">
        <v>371</v>
      </c>
      <c r="D20751" s="22" t="s">
        <v>21140</v>
      </c>
      <c r="E20751" s="22" t="s">
        <v>58</v>
      </c>
      <c r="F20751" s="22" t="s">
        <v>168</v>
      </c>
      <c r="H20751" s="22" t="s">
        <v>15</v>
      </c>
      <c r="K20751" s="40"/>
      <c r="L20751" s="40"/>
    </row>
    <row r="20752" spans="1:12">
      <c r="A20752" s="17">
        <v>45930</v>
      </c>
      <c r="B20752" s="22" t="s">
        <v>10</v>
      </c>
      <c r="C20752" s="22" t="s">
        <v>371</v>
      </c>
      <c r="D20752" s="22" t="s">
        <v>21141</v>
      </c>
      <c r="E20752" s="22" t="s">
        <v>58</v>
      </c>
      <c r="F20752" s="22" t="s">
        <v>168</v>
      </c>
      <c r="H20752" s="22" t="s">
        <v>15</v>
      </c>
      <c r="K20752" s="40"/>
      <c r="L20752" s="40"/>
    </row>
    <row r="20753" spans="1:12">
      <c r="A20753" s="17">
        <v>45930</v>
      </c>
      <c r="B20753" s="22" t="s">
        <v>10</v>
      </c>
      <c r="C20753" s="22" t="s">
        <v>371</v>
      </c>
      <c r="D20753" s="22" t="s">
        <v>21142</v>
      </c>
      <c r="E20753" s="22" t="s">
        <v>58</v>
      </c>
      <c r="F20753" s="22" t="s">
        <v>168</v>
      </c>
      <c r="H20753" s="22" t="s">
        <v>15</v>
      </c>
      <c r="K20753" s="40"/>
      <c r="L20753" s="40"/>
    </row>
    <row r="20754" spans="1:12">
      <c r="A20754" s="17">
        <v>45930</v>
      </c>
      <c r="B20754" s="22" t="s">
        <v>10</v>
      </c>
      <c r="C20754" s="22" t="s">
        <v>371</v>
      </c>
      <c r="D20754" s="22" t="s">
        <v>21143</v>
      </c>
      <c r="E20754" s="22" t="s">
        <v>58</v>
      </c>
      <c r="F20754" s="22" t="s">
        <v>168</v>
      </c>
      <c r="H20754" s="22" t="s">
        <v>15</v>
      </c>
      <c r="K20754" s="40"/>
      <c r="L20754" s="40"/>
    </row>
    <row r="20755" spans="1:12">
      <c r="A20755" s="17">
        <v>45930</v>
      </c>
      <c r="B20755" s="22" t="s">
        <v>10</v>
      </c>
      <c r="C20755" s="22" t="s">
        <v>371</v>
      </c>
      <c r="D20755" s="22" t="s">
        <v>21144</v>
      </c>
      <c r="E20755" s="22" t="s">
        <v>58</v>
      </c>
      <c r="F20755" s="22" t="s">
        <v>168</v>
      </c>
      <c r="H20755" s="22" t="s">
        <v>15</v>
      </c>
      <c r="K20755" s="40"/>
      <c r="L20755" s="40"/>
    </row>
    <row r="20756" spans="1:12">
      <c r="A20756" s="17">
        <v>45930</v>
      </c>
      <c r="B20756" s="22" t="s">
        <v>10</v>
      </c>
      <c r="C20756" s="22" t="s">
        <v>369</v>
      </c>
      <c r="D20756" s="22" t="s">
        <v>21145</v>
      </c>
      <c r="E20756" s="22" t="s">
        <v>58</v>
      </c>
      <c r="F20756" s="22" t="s">
        <v>168</v>
      </c>
      <c r="H20756" s="22" t="s">
        <v>15</v>
      </c>
      <c r="K20756" s="40"/>
      <c r="L20756" s="40"/>
    </row>
    <row r="20757" spans="1:12">
      <c r="A20757" s="17">
        <v>45930</v>
      </c>
      <c r="B20757" s="22" t="s">
        <v>10</v>
      </c>
      <c r="C20757" s="22" t="s">
        <v>369</v>
      </c>
      <c r="D20757" s="22" t="s">
        <v>21146</v>
      </c>
      <c r="E20757" s="22" t="s">
        <v>58</v>
      </c>
      <c r="F20757" s="22" t="s">
        <v>168</v>
      </c>
      <c r="H20757" s="22" t="s">
        <v>15</v>
      </c>
      <c r="K20757" s="40"/>
      <c r="L20757" s="40"/>
    </row>
    <row r="20758" spans="1:12">
      <c r="A20758" s="17">
        <v>45930</v>
      </c>
      <c r="B20758" s="22" t="s">
        <v>10</v>
      </c>
      <c r="C20758" s="22" t="s">
        <v>369</v>
      </c>
      <c r="D20758" s="22" t="s">
        <v>21147</v>
      </c>
      <c r="E20758" s="22" t="s">
        <v>58</v>
      </c>
      <c r="F20758" s="22" t="s">
        <v>168</v>
      </c>
      <c r="H20758" s="22" t="s">
        <v>15</v>
      </c>
      <c r="K20758" s="40"/>
      <c r="L20758" s="40"/>
    </row>
    <row r="20759" spans="1:12">
      <c r="A20759" s="17">
        <v>45930</v>
      </c>
      <c r="B20759" s="22" t="s">
        <v>10</v>
      </c>
      <c r="C20759" s="22" t="s">
        <v>369</v>
      </c>
      <c r="D20759" s="22" t="s">
        <v>21148</v>
      </c>
      <c r="E20759" s="22" t="s">
        <v>58</v>
      </c>
      <c r="F20759" s="22" t="s">
        <v>168</v>
      </c>
      <c r="H20759" s="22" t="s">
        <v>15</v>
      </c>
      <c r="K20759" s="40"/>
      <c r="L20759" s="40"/>
    </row>
    <row r="20760" spans="1:12">
      <c r="A20760" s="17">
        <v>45930</v>
      </c>
      <c r="B20760" s="22" t="s">
        <v>10</v>
      </c>
      <c r="C20760" s="22" t="s">
        <v>367</v>
      </c>
      <c r="D20760" s="22" t="s">
        <v>21149</v>
      </c>
      <c r="E20760" s="22" t="s">
        <v>58</v>
      </c>
      <c r="F20760" s="22" t="s">
        <v>168</v>
      </c>
      <c r="H20760" s="22" t="s">
        <v>15</v>
      </c>
      <c r="K20760" s="40"/>
      <c r="L20760" s="40"/>
    </row>
    <row r="20761" spans="1:12">
      <c r="A20761" s="17">
        <v>45930</v>
      </c>
      <c r="B20761" s="22" t="s">
        <v>10</v>
      </c>
      <c r="C20761" s="22" t="s">
        <v>367</v>
      </c>
      <c r="D20761" s="22" t="s">
        <v>21150</v>
      </c>
      <c r="E20761" s="22" t="s">
        <v>58</v>
      </c>
      <c r="F20761" s="22" t="s">
        <v>168</v>
      </c>
      <c r="H20761" s="22" t="s">
        <v>15</v>
      </c>
      <c r="K20761" s="40"/>
      <c r="L20761" s="40"/>
    </row>
    <row r="20762" spans="1:12">
      <c r="A20762" s="17">
        <v>45930</v>
      </c>
      <c r="B20762" s="22" t="s">
        <v>10</v>
      </c>
      <c r="C20762" s="22" t="s">
        <v>367</v>
      </c>
      <c r="D20762" s="22" t="s">
        <v>21151</v>
      </c>
      <c r="E20762" s="22" t="s">
        <v>58</v>
      </c>
      <c r="F20762" s="22" t="s">
        <v>168</v>
      </c>
      <c r="H20762" s="22" t="s">
        <v>15</v>
      </c>
      <c r="K20762" s="40"/>
      <c r="L20762" s="40"/>
    </row>
    <row r="20763" spans="1:12">
      <c r="A20763" s="17">
        <v>45930</v>
      </c>
      <c r="B20763" s="22" t="s">
        <v>10</v>
      </c>
      <c r="C20763" s="22" t="s">
        <v>363</v>
      </c>
      <c r="D20763" s="22" t="s">
        <v>21152</v>
      </c>
      <c r="E20763" s="22" t="s">
        <v>58</v>
      </c>
      <c r="F20763" s="22" t="s">
        <v>168</v>
      </c>
      <c r="H20763" s="22" t="s">
        <v>15</v>
      </c>
      <c r="K20763" s="40"/>
      <c r="L20763" s="40"/>
    </row>
    <row r="20764" spans="1:12">
      <c r="A20764" s="17">
        <v>45930</v>
      </c>
      <c r="B20764" s="22" t="s">
        <v>10</v>
      </c>
      <c r="C20764" s="22" t="s">
        <v>363</v>
      </c>
      <c r="D20764" s="22" t="s">
        <v>21153</v>
      </c>
      <c r="E20764" s="22" t="s">
        <v>58</v>
      </c>
      <c r="F20764" s="22" t="s">
        <v>168</v>
      </c>
      <c r="H20764" s="22" t="s">
        <v>15</v>
      </c>
      <c r="K20764" s="40"/>
      <c r="L20764" s="40"/>
    </row>
    <row r="20765" spans="1:12">
      <c r="A20765" s="17">
        <v>45930</v>
      </c>
      <c r="B20765" s="22" t="s">
        <v>10</v>
      </c>
      <c r="C20765" s="22" t="s">
        <v>363</v>
      </c>
      <c r="D20765" s="22" t="s">
        <v>21154</v>
      </c>
      <c r="E20765" s="22" t="s">
        <v>58</v>
      </c>
      <c r="F20765" s="22" t="s">
        <v>168</v>
      </c>
      <c r="H20765" s="22" t="s">
        <v>15</v>
      </c>
      <c r="K20765" s="40"/>
      <c r="L20765" s="40"/>
    </row>
    <row r="20766" spans="1:12">
      <c r="A20766" s="17">
        <v>45930</v>
      </c>
      <c r="B20766" s="22" t="s">
        <v>10</v>
      </c>
      <c r="C20766" s="22" t="s">
        <v>360</v>
      </c>
      <c r="D20766" s="22" t="s">
        <v>21155</v>
      </c>
      <c r="E20766" s="22" t="s">
        <v>58</v>
      </c>
      <c r="F20766" s="22" t="s">
        <v>168</v>
      </c>
      <c r="H20766" s="22" t="s">
        <v>15</v>
      </c>
      <c r="K20766" s="40"/>
      <c r="L20766" s="40"/>
    </row>
    <row r="20767" spans="1:12">
      <c r="A20767" s="17">
        <v>45930</v>
      </c>
      <c r="B20767" s="22" t="s">
        <v>10</v>
      </c>
      <c r="C20767" s="22" t="s">
        <v>360</v>
      </c>
      <c r="D20767" s="22" t="s">
        <v>21156</v>
      </c>
      <c r="E20767" s="22" t="s">
        <v>58</v>
      </c>
      <c r="F20767" s="22" t="s">
        <v>168</v>
      </c>
      <c r="H20767" s="22" t="s">
        <v>15</v>
      </c>
      <c r="K20767" s="40"/>
      <c r="L20767" s="40"/>
    </row>
    <row r="20768" spans="1:12">
      <c r="A20768" s="17">
        <v>45930</v>
      </c>
      <c r="B20768" s="22" t="s">
        <v>10</v>
      </c>
      <c r="C20768" s="22" t="s">
        <v>360</v>
      </c>
      <c r="D20768" s="22" t="s">
        <v>21157</v>
      </c>
      <c r="E20768" s="22" t="s">
        <v>58</v>
      </c>
      <c r="F20768" s="22" t="s">
        <v>168</v>
      </c>
      <c r="H20768" s="22" t="s">
        <v>15</v>
      </c>
      <c r="K20768" s="40"/>
      <c r="L20768" s="40"/>
    </row>
    <row r="20769" spans="1:12">
      <c r="A20769" s="17">
        <v>45930</v>
      </c>
      <c r="B20769" s="22" t="s">
        <v>10</v>
      </c>
      <c r="C20769" s="22" t="s">
        <v>360</v>
      </c>
      <c r="D20769" s="22" t="s">
        <v>21158</v>
      </c>
      <c r="E20769" s="22" t="s">
        <v>58</v>
      </c>
      <c r="F20769" s="22" t="s">
        <v>168</v>
      </c>
      <c r="H20769" s="22" t="s">
        <v>15</v>
      </c>
      <c r="K20769" s="40"/>
      <c r="L20769" s="40"/>
    </row>
    <row r="20770" spans="1:12">
      <c r="A20770" s="17">
        <v>45930</v>
      </c>
      <c r="B20770" s="22" t="s">
        <v>10</v>
      </c>
      <c r="C20770" s="22" t="s">
        <v>360</v>
      </c>
      <c r="D20770" s="22" t="s">
        <v>21159</v>
      </c>
      <c r="E20770" s="22" t="s">
        <v>58</v>
      </c>
      <c r="F20770" s="22" t="s">
        <v>168</v>
      </c>
      <c r="H20770" s="22" t="s">
        <v>15</v>
      </c>
      <c r="K20770" s="40"/>
      <c r="L20770" s="40"/>
    </row>
    <row r="20771" spans="1:12">
      <c r="A20771" s="17">
        <v>45930</v>
      </c>
      <c r="B20771" s="22" t="s">
        <v>10</v>
      </c>
      <c r="C20771" s="22" t="s">
        <v>360</v>
      </c>
      <c r="D20771" s="22" t="s">
        <v>21160</v>
      </c>
      <c r="E20771" s="22" t="s">
        <v>58</v>
      </c>
      <c r="F20771" s="22" t="s">
        <v>168</v>
      </c>
      <c r="H20771" s="22" t="s">
        <v>15</v>
      </c>
      <c r="K20771" s="40"/>
      <c r="L20771" s="40"/>
    </row>
    <row r="20772" spans="1:12">
      <c r="A20772" s="17">
        <v>45930</v>
      </c>
      <c r="B20772" s="22" t="s">
        <v>10</v>
      </c>
      <c r="C20772" s="22" t="s">
        <v>360</v>
      </c>
      <c r="D20772" s="22" t="s">
        <v>21161</v>
      </c>
      <c r="E20772" s="22" t="s">
        <v>58</v>
      </c>
      <c r="F20772" s="22" t="s">
        <v>168</v>
      </c>
      <c r="H20772" s="22" t="s">
        <v>15</v>
      </c>
      <c r="K20772" s="40"/>
      <c r="L20772" s="40"/>
    </row>
    <row r="20773" spans="1:12">
      <c r="A20773" s="17">
        <v>45930</v>
      </c>
      <c r="B20773" s="22" t="s">
        <v>10</v>
      </c>
      <c r="C20773" s="22" t="s">
        <v>360</v>
      </c>
      <c r="D20773" s="22" t="s">
        <v>21162</v>
      </c>
      <c r="E20773" s="22" t="s">
        <v>58</v>
      </c>
      <c r="F20773" s="22" t="s">
        <v>168</v>
      </c>
      <c r="H20773" s="22" t="s">
        <v>15</v>
      </c>
      <c r="K20773" s="40"/>
      <c r="L20773" s="40"/>
    </row>
    <row r="20774" spans="1:12">
      <c r="A20774" s="17">
        <v>45930</v>
      </c>
      <c r="B20774" s="22" t="s">
        <v>10</v>
      </c>
      <c r="C20774" s="22" t="s">
        <v>360</v>
      </c>
      <c r="D20774" s="22" t="s">
        <v>21163</v>
      </c>
      <c r="E20774" s="22" t="s">
        <v>58</v>
      </c>
      <c r="F20774" s="22" t="s">
        <v>168</v>
      </c>
      <c r="H20774" s="22" t="s">
        <v>15</v>
      </c>
      <c r="K20774" s="40"/>
      <c r="L20774" s="40"/>
    </row>
    <row r="20775" spans="1:12">
      <c r="A20775" s="17">
        <v>45930</v>
      </c>
      <c r="B20775" s="22" t="s">
        <v>10</v>
      </c>
      <c r="C20775" s="22" t="s">
        <v>360</v>
      </c>
      <c r="D20775" s="22" t="s">
        <v>21164</v>
      </c>
      <c r="E20775" s="22" t="s">
        <v>58</v>
      </c>
      <c r="F20775" s="22" t="s">
        <v>168</v>
      </c>
      <c r="H20775" s="22" t="s">
        <v>15</v>
      </c>
      <c r="K20775" s="40"/>
      <c r="L20775" s="40"/>
    </row>
    <row r="20776" spans="1:12">
      <c r="A20776" s="17">
        <v>45930</v>
      </c>
      <c r="B20776" s="22" t="s">
        <v>10</v>
      </c>
      <c r="C20776" s="22" t="s">
        <v>360</v>
      </c>
      <c r="D20776" s="22" t="s">
        <v>21165</v>
      </c>
      <c r="E20776" s="22" t="s">
        <v>58</v>
      </c>
      <c r="F20776" s="22" t="s">
        <v>168</v>
      </c>
      <c r="H20776" s="22" t="s">
        <v>15</v>
      </c>
      <c r="K20776" s="40"/>
      <c r="L20776" s="40"/>
    </row>
    <row r="20777" spans="1:12">
      <c r="A20777" s="17">
        <v>45930</v>
      </c>
      <c r="B20777" s="22" t="s">
        <v>10</v>
      </c>
      <c r="C20777" s="22" t="s">
        <v>360</v>
      </c>
      <c r="D20777" s="22" t="s">
        <v>21166</v>
      </c>
      <c r="E20777" s="22" t="s">
        <v>58</v>
      </c>
      <c r="F20777" s="22" t="s">
        <v>168</v>
      </c>
      <c r="H20777" s="22" t="s">
        <v>15</v>
      </c>
      <c r="K20777" s="40"/>
      <c r="L20777" s="40"/>
    </row>
    <row r="20778" spans="1:12">
      <c r="A20778" s="17">
        <v>45930</v>
      </c>
      <c r="B20778" s="22" t="s">
        <v>10</v>
      </c>
      <c r="C20778" s="22" t="s">
        <v>360</v>
      </c>
      <c r="D20778" s="22" t="s">
        <v>21167</v>
      </c>
      <c r="E20778" s="22" t="s">
        <v>58</v>
      </c>
      <c r="F20778" s="22" t="s">
        <v>168</v>
      </c>
      <c r="H20778" s="22" t="s">
        <v>15</v>
      </c>
      <c r="K20778" s="40"/>
      <c r="L20778" s="40"/>
    </row>
    <row r="20779" spans="1:12">
      <c r="A20779" s="17">
        <v>45930</v>
      </c>
      <c r="B20779" s="22" t="s">
        <v>10</v>
      </c>
      <c r="C20779" s="22" t="s">
        <v>360</v>
      </c>
      <c r="D20779" s="22" t="s">
        <v>21168</v>
      </c>
      <c r="E20779" s="22" t="s">
        <v>58</v>
      </c>
      <c r="F20779" s="22" t="s">
        <v>168</v>
      </c>
      <c r="H20779" s="22" t="s">
        <v>15</v>
      </c>
      <c r="K20779" s="40"/>
      <c r="L20779" s="40"/>
    </row>
    <row r="20780" spans="1:12">
      <c r="A20780" s="17">
        <v>45930</v>
      </c>
      <c r="B20780" s="22" t="s">
        <v>10</v>
      </c>
      <c r="C20780" s="22" t="s">
        <v>12104</v>
      </c>
      <c r="D20780" s="22" t="s">
        <v>21169</v>
      </c>
      <c r="E20780" s="22" t="s">
        <v>58</v>
      </c>
      <c r="F20780" s="22" t="s">
        <v>168</v>
      </c>
      <c r="H20780" s="22" t="s">
        <v>15</v>
      </c>
      <c r="K20780" s="40"/>
      <c r="L20780" s="40"/>
    </row>
    <row r="20781" spans="1:12">
      <c r="A20781" s="17">
        <v>45930</v>
      </c>
      <c r="B20781" s="22" t="s">
        <v>10</v>
      </c>
      <c r="C20781" s="22" t="s">
        <v>12104</v>
      </c>
      <c r="D20781" s="22" t="s">
        <v>21170</v>
      </c>
      <c r="E20781" s="22" t="s">
        <v>58</v>
      </c>
      <c r="F20781" s="22" t="s">
        <v>168</v>
      </c>
      <c r="H20781" s="22" t="s">
        <v>15</v>
      </c>
      <c r="K20781" s="40"/>
      <c r="L20781" s="40"/>
    </row>
    <row r="20782" spans="1:12">
      <c r="A20782" s="17">
        <v>45930</v>
      </c>
      <c r="B20782" s="22" t="s">
        <v>10</v>
      </c>
      <c r="C20782" s="22" t="s">
        <v>12104</v>
      </c>
      <c r="D20782" s="22" t="s">
        <v>21171</v>
      </c>
      <c r="E20782" s="22" t="s">
        <v>58</v>
      </c>
      <c r="F20782" s="22" t="s">
        <v>168</v>
      </c>
      <c r="H20782" s="22" t="s">
        <v>15</v>
      </c>
      <c r="K20782" s="40"/>
      <c r="L20782" s="40"/>
    </row>
    <row r="20783" spans="1:12">
      <c r="A20783" s="17">
        <v>45930</v>
      </c>
      <c r="B20783" s="22" t="s">
        <v>10</v>
      </c>
      <c r="C20783" s="22" t="s">
        <v>12104</v>
      </c>
      <c r="D20783" s="22" t="s">
        <v>21172</v>
      </c>
      <c r="E20783" s="22" t="s">
        <v>58</v>
      </c>
      <c r="F20783" s="22" t="s">
        <v>168</v>
      </c>
      <c r="H20783" s="22" t="s">
        <v>15</v>
      </c>
      <c r="K20783" s="40"/>
      <c r="L20783" s="40"/>
    </row>
    <row r="20784" spans="1:12">
      <c r="A20784" s="17">
        <v>45930</v>
      </c>
      <c r="B20784" s="22" t="s">
        <v>10</v>
      </c>
      <c r="C20784" s="22" t="s">
        <v>308</v>
      </c>
      <c r="D20784" s="22" t="s">
        <v>21173</v>
      </c>
      <c r="E20784" s="22" t="s">
        <v>58</v>
      </c>
      <c r="F20784" s="22" t="s">
        <v>168</v>
      </c>
      <c r="H20784" s="22" t="s">
        <v>15</v>
      </c>
      <c r="K20784" s="40"/>
      <c r="L20784" s="40"/>
    </row>
    <row r="20785" spans="1:12">
      <c r="A20785" s="17">
        <v>45930</v>
      </c>
      <c r="B20785" s="22" t="s">
        <v>10</v>
      </c>
      <c r="C20785" s="22" t="s">
        <v>308</v>
      </c>
      <c r="D20785" s="22" t="s">
        <v>21174</v>
      </c>
      <c r="E20785" s="22" t="s">
        <v>58</v>
      </c>
      <c r="F20785" s="22" t="s">
        <v>168</v>
      </c>
      <c r="H20785" s="22" t="s">
        <v>15</v>
      </c>
      <c r="K20785" s="40"/>
      <c r="L20785" s="40"/>
    </row>
    <row r="20786" spans="1:12">
      <c r="A20786" s="17">
        <v>45930</v>
      </c>
      <c r="B20786" s="22" t="s">
        <v>10</v>
      </c>
      <c r="C20786" s="22" t="s">
        <v>308</v>
      </c>
      <c r="D20786" s="22" t="s">
        <v>21175</v>
      </c>
      <c r="E20786" s="22" t="s">
        <v>58</v>
      </c>
      <c r="F20786" s="22" t="s">
        <v>168</v>
      </c>
      <c r="H20786" s="22" t="s">
        <v>15</v>
      </c>
      <c r="K20786" s="40"/>
      <c r="L20786" s="40"/>
    </row>
    <row r="20787" spans="1:12">
      <c r="A20787" s="17">
        <v>45930</v>
      </c>
      <c r="B20787" s="22" t="s">
        <v>10</v>
      </c>
      <c r="C20787" s="22" t="s">
        <v>308</v>
      </c>
      <c r="D20787" s="22" t="s">
        <v>21176</v>
      </c>
      <c r="E20787" s="22" t="s">
        <v>58</v>
      </c>
      <c r="F20787" s="22" t="s">
        <v>168</v>
      </c>
      <c r="H20787" s="22" t="s">
        <v>15</v>
      </c>
      <c r="K20787" s="40"/>
      <c r="L20787" s="40"/>
    </row>
    <row r="20788" spans="1:12">
      <c r="A20788" s="17">
        <v>45930</v>
      </c>
      <c r="B20788" s="22" t="s">
        <v>10</v>
      </c>
      <c r="C20788" s="22" t="s">
        <v>308</v>
      </c>
      <c r="D20788" s="22" t="s">
        <v>21177</v>
      </c>
      <c r="E20788" s="22" t="s">
        <v>58</v>
      </c>
      <c r="F20788" s="22" t="s">
        <v>168</v>
      </c>
      <c r="H20788" s="22" t="s">
        <v>15</v>
      </c>
      <c r="K20788" s="40"/>
      <c r="L20788" s="40"/>
    </row>
    <row r="20789" spans="1:12">
      <c r="A20789" s="17">
        <v>45930</v>
      </c>
      <c r="B20789" s="22" t="s">
        <v>10</v>
      </c>
      <c r="C20789" s="22" t="s">
        <v>308</v>
      </c>
      <c r="D20789" s="22" t="s">
        <v>21178</v>
      </c>
      <c r="E20789" s="22" t="s">
        <v>58</v>
      </c>
      <c r="F20789" s="22" t="s">
        <v>168</v>
      </c>
      <c r="H20789" s="22" t="s">
        <v>15</v>
      </c>
      <c r="K20789" s="40"/>
      <c r="L20789" s="40"/>
    </row>
    <row r="20790" spans="1:12">
      <c r="A20790" s="17">
        <v>45930</v>
      </c>
      <c r="B20790" s="22" t="s">
        <v>10</v>
      </c>
      <c r="C20790" s="22" t="s">
        <v>308</v>
      </c>
      <c r="D20790" s="22" t="s">
        <v>21179</v>
      </c>
      <c r="E20790" s="22" t="s">
        <v>58</v>
      </c>
      <c r="F20790" s="22" t="s">
        <v>168</v>
      </c>
      <c r="H20790" s="22" t="s">
        <v>15</v>
      </c>
      <c r="K20790" s="40"/>
      <c r="L20790" s="40"/>
    </row>
    <row r="20791" spans="1:12">
      <c r="A20791" s="17">
        <v>45930</v>
      </c>
      <c r="B20791" s="22" t="s">
        <v>10</v>
      </c>
      <c r="C20791" s="22" t="s">
        <v>308</v>
      </c>
      <c r="D20791" s="22" t="s">
        <v>21180</v>
      </c>
      <c r="E20791" s="22" t="s">
        <v>58</v>
      </c>
      <c r="F20791" s="22" t="s">
        <v>168</v>
      </c>
      <c r="H20791" s="22" t="s">
        <v>15</v>
      </c>
      <c r="K20791" s="40"/>
      <c r="L20791" s="40"/>
    </row>
    <row r="20792" spans="1:12">
      <c r="A20792" s="17">
        <v>45930</v>
      </c>
      <c r="B20792" s="22" t="s">
        <v>10</v>
      </c>
      <c r="C20792" s="22" t="s">
        <v>308</v>
      </c>
      <c r="D20792" s="22" t="s">
        <v>21181</v>
      </c>
      <c r="E20792" s="22" t="s">
        <v>58</v>
      </c>
      <c r="F20792" s="22" t="s">
        <v>168</v>
      </c>
      <c r="H20792" s="22" t="s">
        <v>15</v>
      </c>
      <c r="K20792" s="40"/>
      <c r="L20792" s="40"/>
    </row>
    <row r="20793" spans="1:12">
      <c r="A20793" s="17">
        <v>45930</v>
      </c>
      <c r="B20793" s="22" t="s">
        <v>10</v>
      </c>
      <c r="C20793" s="22" t="s">
        <v>337</v>
      </c>
      <c r="D20793" s="22" t="s">
        <v>21182</v>
      </c>
      <c r="E20793" s="22" t="s">
        <v>58</v>
      </c>
      <c r="F20793" s="22" t="s">
        <v>168</v>
      </c>
      <c r="H20793" s="22" t="s">
        <v>15</v>
      </c>
      <c r="K20793" s="40"/>
      <c r="L20793" s="40"/>
    </row>
    <row r="20794" spans="1:12">
      <c r="A20794" s="17">
        <v>45930</v>
      </c>
      <c r="B20794" s="22" t="s">
        <v>10</v>
      </c>
      <c r="C20794" s="22" t="s">
        <v>337</v>
      </c>
      <c r="D20794" s="22" t="s">
        <v>21183</v>
      </c>
      <c r="E20794" s="22" t="s">
        <v>58</v>
      </c>
      <c r="F20794" s="22" t="s">
        <v>168</v>
      </c>
      <c r="H20794" s="22" t="s">
        <v>15</v>
      </c>
      <c r="K20794" s="40"/>
      <c r="L20794" s="40"/>
    </row>
    <row r="20795" spans="1:12">
      <c r="A20795" s="17">
        <v>45930</v>
      </c>
      <c r="B20795" s="22" t="s">
        <v>10</v>
      </c>
      <c r="C20795" s="22" t="s">
        <v>337</v>
      </c>
      <c r="D20795" s="22" t="s">
        <v>21184</v>
      </c>
      <c r="E20795" s="22" t="s">
        <v>58</v>
      </c>
      <c r="F20795" s="22" t="s">
        <v>168</v>
      </c>
      <c r="H20795" s="22" t="s">
        <v>15</v>
      </c>
      <c r="K20795" s="40"/>
      <c r="L20795" s="40"/>
    </row>
    <row r="20796" spans="1:12">
      <c r="A20796" s="17">
        <v>45930</v>
      </c>
      <c r="B20796" s="22" t="s">
        <v>10</v>
      </c>
      <c r="C20796" s="22" t="s">
        <v>337</v>
      </c>
      <c r="D20796" s="22" t="s">
        <v>21185</v>
      </c>
      <c r="E20796" s="22" t="s">
        <v>58</v>
      </c>
      <c r="F20796" s="22" t="s">
        <v>168</v>
      </c>
      <c r="H20796" s="22" t="s">
        <v>15</v>
      </c>
      <c r="K20796" s="40"/>
      <c r="L20796" s="40"/>
    </row>
    <row r="20797" spans="1:12">
      <c r="A20797" s="17">
        <v>45930</v>
      </c>
      <c r="B20797" s="22" t="s">
        <v>10</v>
      </c>
      <c r="C20797" s="22" t="s">
        <v>337</v>
      </c>
      <c r="D20797" s="22" t="s">
        <v>21186</v>
      </c>
      <c r="E20797" s="22" t="s">
        <v>58</v>
      </c>
      <c r="F20797" s="22" t="s">
        <v>168</v>
      </c>
      <c r="H20797" s="22" t="s">
        <v>15</v>
      </c>
      <c r="K20797" s="40"/>
      <c r="L20797" s="40"/>
    </row>
    <row r="20798" spans="1:12">
      <c r="A20798" s="17">
        <v>45930</v>
      </c>
      <c r="B20798" s="22" t="s">
        <v>10</v>
      </c>
      <c r="C20798" s="22" t="s">
        <v>337</v>
      </c>
      <c r="D20798" s="22" t="s">
        <v>21187</v>
      </c>
      <c r="E20798" s="22" t="s">
        <v>58</v>
      </c>
      <c r="F20798" s="22" t="s">
        <v>168</v>
      </c>
      <c r="H20798" s="22" t="s">
        <v>15</v>
      </c>
      <c r="K20798" s="40"/>
      <c r="L20798" s="40"/>
    </row>
    <row r="20799" spans="1:12">
      <c r="A20799" s="17">
        <v>45930</v>
      </c>
      <c r="B20799" s="22" t="s">
        <v>10</v>
      </c>
      <c r="C20799" s="22" t="s">
        <v>337</v>
      </c>
      <c r="D20799" s="22" t="s">
        <v>21188</v>
      </c>
      <c r="E20799" s="22" t="s">
        <v>58</v>
      </c>
      <c r="F20799" s="22" t="s">
        <v>168</v>
      </c>
      <c r="H20799" s="22" t="s">
        <v>15</v>
      </c>
      <c r="K20799" s="40"/>
      <c r="L20799" s="40"/>
    </row>
    <row r="20800" spans="1:12">
      <c r="A20800" s="17">
        <v>45930</v>
      </c>
      <c r="B20800" s="22" t="s">
        <v>10</v>
      </c>
      <c r="C20800" s="22" t="s">
        <v>337</v>
      </c>
      <c r="D20800" s="22" t="s">
        <v>21189</v>
      </c>
      <c r="E20800" s="22" t="s">
        <v>58</v>
      </c>
      <c r="F20800" s="22" t="s">
        <v>168</v>
      </c>
      <c r="H20800" s="22" t="s">
        <v>15</v>
      </c>
      <c r="K20800" s="40"/>
      <c r="L20800" s="40"/>
    </row>
    <row r="20801" spans="1:12">
      <c r="A20801" s="17">
        <v>45930</v>
      </c>
      <c r="B20801" s="22" t="s">
        <v>10</v>
      </c>
      <c r="C20801" s="22" t="s">
        <v>345</v>
      </c>
      <c r="D20801" s="22" t="s">
        <v>21190</v>
      </c>
      <c r="E20801" s="22" t="s">
        <v>58</v>
      </c>
      <c r="F20801" s="22" t="s">
        <v>168</v>
      </c>
      <c r="H20801" s="22" t="s">
        <v>15</v>
      </c>
      <c r="K20801" s="40"/>
      <c r="L20801" s="40"/>
    </row>
    <row r="20802" spans="1:12">
      <c r="A20802" s="17">
        <v>45930</v>
      </c>
      <c r="B20802" s="22" t="s">
        <v>10</v>
      </c>
      <c r="C20802" s="22" t="s">
        <v>345</v>
      </c>
      <c r="D20802" s="22" t="s">
        <v>21191</v>
      </c>
      <c r="E20802" s="22" t="s">
        <v>58</v>
      </c>
      <c r="F20802" s="22" t="s">
        <v>168</v>
      </c>
      <c r="H20802" s="22" t="s">
        <v>15</v>
      </c>
      <c r="K20802" s="40"/>
      <c r="L20802" s="40"/>
    </row>
    <row r="20803" spans="1:12">
      <c r="A20803" s="17">
        <v>45930</v>
      </c>
      <c r="B20803" s="22" t="s">
        <v>10</v>
      </c>
      <c r="C20803" s="22" t="s">
        <v>345</v>
      </c>
      <c r="D20803" s="22" t="s">
        <v>21192</v>
      </c>
      <c r="E20803" s="22" t="s">
        <v>58</v>
      </c>
      <c r="F20803" s="22" t="s">
        <v>168</v>
      </c>
      <c r="H20803" s="22" t="s">
        <v>15</v>
      </c>
      <c r="K20803" s="40"/>
      <c r="L20803" s="40"/>
    </row>
    <row r="20804" spans="1:12">
      <c r="A20804" s="17">
        <v>45930</v>
      </c>
      <c r="B20804" s="22" t="s">
        <v>10</v>
      </c>
      <c r="C20804" s="22" t="s">
        <v>345</v>
      </c>
      <c r="D20804" s="22" t="s">
        <v>21193</v>
      </c>
      <c r="E20804" s="22" t="s">
        <v>58</v>
      </c>
      <c r="F20804" s="22" t="s">
        <v>168</v>
      </c>
      <c r="H20804" s="22" t="s">
        <v>15</v>
      </c>
      <c r="K20804" s="40"/>
      <c r="L20804" s="40"/>
    </row>
    <row r="20805" spans="1:12">
      <c r="A20805" s="17">
        <v>45930</v>
      </c>
      <c r="B20805" s="22" t="s">
        <v>10</v>
      </c>
      <c r="C20805" s="22" t="s">
        <v>345</v>
      </c>
      <c r="D20805" s="22" t="s">
        <v>21194</v>
      </c>
      <c r="E20805" s="22" t="s">
        <v>58</v>
      </c>
      <c r="F20805" s="22" t="s">
        <v>168</v>
      </c>
      <c r="H20805" s="22" t="s">
        <v>15</v>
      </c>
      <c r="K20805" s="40"/>
      <c r="L20805" s="40"/>
    </row>
    <row r="20806" spans="1:12">
      <c r="A20806" s="17">
        <v>45930</v>
      </c>
      <c r="B20806" s="22" t="s">
        <v>10</v>
      </c>
      <c r="C20806" s="22" t="s">
        <v>256</v>
      </c>
      <c r="D20806" s="22" t="s">
        <v>21195</v>
      </c>
      <c r="E20806" s="22" t="s">
        <v>58</v>
      </c>
      <c r="F20806" s="22" t="s">
        <v>168</v>
      </c>
      <c r="G20806" s="9">
        <v>137150</v>
      </c>
      <c r="H20806" s="22" t="s">
        <v>15</v>
      </c>
      <c r="I20806" s="28">
        <v>0.01</v>
      </c>
      <c r="J20806" s="28">
        <v>1097.2</v>
      </c>
      <c r="K20806" s="40"/>
      <c r="L20806" s="40"/>
    </row>
    <row r="20807" spans="1:12">
      <c r="A20807" s="17">
        <v>45930</v>
      </c>
      <c r="B20807" s="22" t="s">
        <v>10</v>
      </c>
      <c r="C20807" s="22" t="s">
        <v>280</v>
      </c>
      <c r="D20807" s="22" t="s">
        <v>21196</v>
      </c>
      <c r="E20807" s="22" t="s">
        <v>58</v>
      </c>
      <c r="F20807" s="22" t="s">
        <v>168</v>
      </c>
      <c r="G20807" s="9">
        <v>25350</v>
      </c>
      <c r="H20807" s="22" t="s">
        <v>15</v>
      </c>
      <c r="I20807" s="28">
        <v>0.01</v>
      </c>
      <c r="J20807" s="28">
        <v>202.8</v>
      </c>
      <c r="K20807" s="40"/>
      <c r="L20807" s="40"/>
    </row>
    <row r="20808" spans="1:12">
      <c r="A20808" s="17">
        <v>45930</v>
      </c>
      <c r="B20808" s="22" t="s">
        <v>10</v>
      </c>
      <c r="C20808" s="22" t="s">
        <v>371</v>
      </c>
      <c r="D20808" s="22" t="s">
        <v>21197</v>
      </c>
      <c r="E20808" s="22" t="s">
        <v>58</v>
      </c>
      <c r="F20808" s="22" t="s">
        <v>168</v>
      </c>
      <c r="G20808" s="9">
        <v>323050</v>
      </c>
      <c r="H20808" s="22" t="s">
        <v>15</v>
      </c>
      <c r="I20808" s="28">
        <v>0.01</v>
      </c>
      <c r="J20808" s="28">
        <v>2584.4</v>
      </c>
      <c r="K20808" s="40"/>
      <c r="L20808" s="40"/>
    </row>
    <row r="20809" spans="1:12">
      <c r="A20809" s="17">
        <v>45930</v>
      </c>
      <c r="B20809" s="22" t="s">
        <v>10</v>
      </c>
      <c r="C20809" s="22" t="s">
        <v>353</v>
      </c>
      <c r="D20809" s="22" t="s">
        <v>21198</v>
      </c>
      <c r="E20809" s="22" t="s">
        <v>58</v>
      </c>
      <c r="F20809" s="22" t="s">
        <v>168</v>
      </c>
      <c r="H20809" s="22" t="s">
        <v>15</v>
      </c>
      <c r="K20809" s="40"/>
      <c r="L20809" s="40"/>
    </row>
    <row r="20810" spans="1:12">
      <c r="A20810" s="17">
        <v>45930</v>
      </c>
      <c r="B20810" s="22" t="s">
        <v>10</v>
      </c>
      <c r="C20810" s="22" t="s">
        <v>353</v>
      </c>
      <c r="D20810" s="22" t="s">
        <v>21199</v>
      </c>
      <c r="E20810" s="22" t="s">
        <v>58</v>
      </c>
      <c r="F20810" s="22" t="s">
        <v>168</v>
      </c>
      <c r="H20810" s="22" t="s">
        <v>15</v>
      </c>
      <c r="K20810" s="40"/>
      <c r="L20810" s="40"/>
    </row>
    <row r="20811" spans="1:12">
      <c r="A20811" s="17">
        <v>45930</v>
      </c>
      <c r="B20811" s="22" t="s">
        <v>10</v>
      </c>
      <c r="C20811" s="22" t="s">
        <v>353</v>
      </c>
      <c r="D20811" s="22" t="s">
        <v>21200</v>
      </c>
      <c r="E20811" s="22" t="s">
        <v>58</v>
      </c>
      <c r="F20811" s="22" t="s">
        <v>168</v>
      </c>
      <c r="H20811" s="22" t="s">
        <v>15</v>
      </c>
      <c r="K20811" s="40"/>
      <c r="L20811" s="40"/>
    </row>
    <row r="20812" spans="1:12">
      <c r="A20812" s="17">
        <v>45930</v>
      </c>
      <c r="B20812" s="22" t="s">
        <v>10</v>
      </c>
      <c r="C20812" s="22" t="s">
        <v>353</v>
      </c>
      <c r="D20812" s="22" t="s">
        <v>21201</v>
      </c>
      <c r="E20812" s="22" t="s">
        <v>58</v>
      </c>
      <c r="F20812" s="22" t="s">
        <v>168</v>
      </c>
      <c r="H20812" s="22" t="s">
        <v>15</v>
      </c>
      <c r="K20812" s="40"/>
      <c r="L20812" s="40"/>
    </row>
    <row r="20813" spans="1:12">
      <c r="A20813" s="17">
        <v>45930</v>
      </c>
      <c r="B20813" s="22" t="s">
        <v>10</v>
      </c>
      <c r="C20813" s="22" t="s">
        <v>353</v>
      </c>
      <c r="D20813" s="22" t="s">
        <v>21202</v>
      </c>
      <c r="E20813" s="22" t="s">
        <v>58</v>
      </c>
      <c r="F20813" s="22" t="s">
        <v>168</v>
      </c>
      <c r="H20813" s="22" t="s">
        <v>15</v>
      </c>
      <c r="K20813" s="40"/>
      <c r="L20813" s="40"/>
    </row>
    <row r="20814" spans="1:12">
      <c r="A20814" s="17">
        <v>45930</v>
      </c>
      <c r="B20814" s="22" t="s">
        <v>10</v>
      </c>
      <c r="C20814" s="22" t="s">
        <v>353</v>
      </c>
      <c r="D20814" s="22" t="s">
        <v>21203</v>
      </c>
      <c r="E20814" s="22" t="s">
        <v>58</v>
      </c>
      <c r="F20814" s="22" t="s">
        <v>168</v>
      </c>
      <c r="H20814" s="22" t="s">
        <v>15</v>
      </c>
      <c r="K20814" s="40"/>
      <c r="L20814" s="40"/>
    </row>
    <row r="20815" spans="1:12">
      <c r="A20815" s="17">
        <v>45930</v>
      </c>
      <c r="B20815" s="22" t="s">
        <v>10</v>
      </c>
      <c r="C20815" s="22" t="s">
        <v>353</v>
      </c>
      <c r="D20815" s="22" t="s">
        <v>21204</v>
      </c>
      <c r="E20815" s="22" t="s">
        <v>58</v>
      </c>
      <c r="F20815" s="22" t="s">
        <v>168</v>
      </c>
      <c r="H20815" s="22" t="s">
        <v>15</v>
      </c>
      <c r="K20815" s="40"/>
      <c r="L20815" s="40"/>
    </row>
    <row r="20816" spans="1:12">
      <c r="A20816" s="17">
        <v>45930</v>
      </c>
      <c r="B20816" s="22" t="s">
        <v>10</v>
      </c>
      <c r="C20816" s="22" t="s">
        <v>353</v>
      </c>
      <c r="D20816" s="22" t="s">
        <v>21205</v>
      </c>
      <c r="E20816" s="22" t="s">
        <v>58</v>
      </c>
      <c r="F20816" s="22" t="s">
        <v>168</v>
      </c>
      <c r="H20816" s="22" t="s">
        <v>15</v>
      </c>
      <c r="K20816" s="40"/>
      <c r="L20816" s="40"/>
    </row>
    <row r="20817" spans="1:12">
      <c r="A20817" s="17">
        <v>45930</v>
      </c>
      <c r="B20817" s="22" t="s">
        <v>10</v>
      </c>
      <c r="C20817" s="22" t="s">
        <v>353</v>
      </c>
      <c r="D20817" s="22" t="s">
        <v>21206</v>
      </c>
      <c r="E20817" s="22" t="s">
        <v>58</v>
      </c>
      <c r="F20817" s="22" t="s">
        <v>168</v>
      </c>
      <c r="H20817" s="22" t="s">
        <v>15</v>
      </c>
      <c r="K20817" s="40"/>
      <c r="L20817" s="40"/>
    </row>
    <row r="20818" spans="1:12">
      <c r="A20818" s="17">
        <v>45930</v>
      </c>
      <c r="B20818" s="22" t="s">
        <v>10</v>
      </c>
      <c r="C20818" s="22" t="s">
        <v>353</v>
      </c>
      <c r="D20818" s="22" t="s">
        <v>21207</v>
      </c>
      <c r="E20818" s="22" t="s">
        <v>58</v>
      </c>
      <c r="F20818" s="22" t="s">
        <v>168</v>
      </c>
      <c r="H20818" s="22" t="s">
        <v>15</v>
      </c>
      <c r="K20818" s="40"/>
      <c r="L20818" s="40"/>
    </row>
    <row r="20819" spans="1:12">
      <c r="A20819" s="17">
        <v>45930</v>
      </c>
      <c r="B20819" s="22" t="s">
        <v>10</v>
      </c>
      <c r="C20819" s="22" t="s">
        <v>353</v>
      </c>
      <c r="D20819" s="22" t="s">
        <v>21208</v>
      </c>
      <c r="E20819" s="22" t="s">
        <v>58</v>
      </c>
      <c r="F20819" s="22" t="s">
        <v>168</v>
      </c>
      <c r="H20819" s="22" t="s">
        <v>15</v>
      </c>
      <c r="K20819" s="40"/>
      <c r="L20819" s="40"/>
    </row>
    <row r="20820" spans="1:12">
      <c r="A20820" s="17">
        <v>45930</v>
      </c>
      <c r="B20820" s="22" t="s">
        <v>10</v>
      </c>
      <c r="C20820" s="22" t="s">
        <v>386</v>
      </c>
      <c r="D20820" s="22" t="s">
        <v>21209</v>
      </c>
      <c r="E20820" s="22" t="s">
        <v>13</v>
      </c>
      <c r="F20820" s="22" t="s">
        <v>14</v>
      </c>
      <c r="G20820" s="9">
        <v>566</v>
      </c>
      <c r="H20820" s="22" t="s">
        <v>15</v>
      </c>
      <c r="I20820" s="28">
        <v>6</v>
      </c>
      <c r="J20820" s="28">
        <v>3396</v>
      </c>
      <c r="K20820" s="40"/>
      <c r="L20820" s="40"/>
    </row>
    <row r="20821" spans="1:12">
      <c r="A20821" s="17">
        <v>45930</v>
      </c>
      <c r="B20821" s="22" t="s">
        <v>10</v>
      </c>
      <c r="C20821" s="22" t="s">
        <v>384</v>
      </c>
      <c r="D20821" s="22" t="s">
        <v>21210</v>
      </c>
      <c r="E20821" s="22" t="s">
        <v>13</v>
      </c>
      <c r="F20821" s="22" t="s">
        <v>14</v>
      </c>
      <c r="H20821" s="22" t="s">
        <v>15</v>
      </c>
      <c r="K20821" s="40"/>
      <c r="L20821" s="40"/>
    </row>
    <row r="20822" spans="1:12">
      <c r="A20822" s="17">
        <v>45930</v>
      </c>
      <c r="B20822" s="22" t="s">
        <v>10</v>
      </c>
      <c r="C20822" s="22" t="s">
        <v>382</v>
      </c>
      <c r="D20822" s="22" t="s">
        <v>21211</v>
      </c>
      <c r="E20822" s="22" t="s">
        <v>13</v>
      </c>
      <c r="F20822" s="22" t="s">
        <v>14</v>
      </c>
      <c r="H20822" s="22" t="s">
        <v>15</v>
      </c>
      <c r="K20822" s="40"/>
      <c r="L20822" s="40"/>
    </row>
    <row r="20823" spans="1:12">
      <c r="A20823" s="17">
        <v>45930</v>
      </c>
      <c r="B20823" s="22" t="s">
        <v>10</v>
      </c>
      <c r="C20823" s="22" t="s">
        <v>13443</v>
      </c>
      <c r="D20823" s="22" t="s">
        <v>21212</v>
      </c>
      <c r="E20823" s="22" t="s">
        <v>58</v>
      </c>
      <c r="F20823" s="22" t="s">
        <v>14</v>
      </c>
      <c r="G20823" s="9">
        <v>7</v>
      </c>
      <c r="H20823" s="22" t="s">
        <v>15</v>
      </c>
      <c r="I20823" s="28">
        <v>7.0000000000000007E-2</v>
      </c>
      <c r="J20823" s="28">
        <v>0.49</v>
      </c>
      <c r="K20823" s="40"/>
      <c r="L20823" s="40"/>
    </row>
    <row r="20824" spans="1:12">
      <c r="A20824" s="17">
        <v>45930</v>
      </c>
      <c r="B20824" s="22" t="s">
        <v>10</v>
      </c>
      <c r="C20824" s="22" t="s">
        <v>404</v>
      </c>
      <c r="D20824" s="22" t="s">
        <v>21213</v>
      </c>
      <c r="E20824" s="22" t="s">
        <v>13</v>
      </c>
      <c r="F20824" s="22" t="s">
        <v>14</v>
      </c>
      <c r="H20824" s="22" t="s">
        <v>15</v>
      </c>
      <c r="K20824" s="40"/>
      <c r="L20824" s="40"/>
    </row>
    <row r="20825" spans="1:12">
      <c r="A20825" s="17">
        <v>45930</v>
      </c>
      <c r="B20825" s="22" t="s">
        <v>10</v>
      </c>
      <c r="C20825" s="22" t="s">
        <v>539</v>
      </c>
      <c r="D20825" s="22" t="s">
        <v>21214</v>
      </c>
      <c r="E20825" s="22" t="s">
        <v>13</v>
      </c>
      <c r="F20825" s="22" t="s">
        <v>14</v>
      </c>
      <c r="G20825" s="9">
        <v>2</v>
      </c>
      <c r="H20825" s="22" t="s">
        <v>15</v>
      </c>
      <c r="I20825" s="28">
        <v>68</v>
      </c>
      <c r="J20825" s="28">
        <v>136</v>
      </c>
      <c r="K20825" s="40"/>
      <c r="L20825" s="40"/>
    </row>
    <row r="20826" spans="1:12">
      <c r="A20826" s="17">
        <v>45930</v>
      </c>
      <c r="B20826" s="22" t="s">
        <v>10</v>
      </c>
      <c r="C20826" s="22" t="s">
        <v>6722</v>
      </c>
      <c r="D20826" s="22" t="s">
        <v>21215</v>
      </c>
      <c r="E20826" s="22" t="s">
        <v>13</v>
      </c>
      <c r="F20826" s="22" t="s">
        <v>14</v>
      </c>
      <c r="G20826" s="9">
        <v>230</v>
      </c>
      <c r="H20826" s="22" t="s">
        <v>15</v>
      </c>
      <c r="I20826" s="28">
        <v>19.45</v>
      </c>
      <c r="J20826" s="28">
        <v>4473.5</v>
      </c>
      <c r="K20826" s="40"/>
      <c r="L20826" s="40"/>
    </row>
    <row r="20827" spans="1:12">
      <c r="A20827" s="17">
        <v>45930</v>
      </c>
      <c r="B20827" s="22" t="s">
        <v>10</v>
      </c>
      <c r="C20827" s="22" t="s">
        <v>6720</v>
      </c>
      <c r="D20827" s="22" t="s">
        <v>21216</v>
      </c>
      <c r="E20827" s="22" t="s">
        <v>13</v>
      </c>
      <c r="F20827" s="22" t="s">
        <v>14</v>
      </c>
      <c r="G20827" s="9">
        <v>80</v>
      </c>
      <c r="H20827" s="22" t="s">
        <v>15</v>
      </c>
      <c r="I20827" s="28">
        <v>19.45</v>
      </c>
      <c r="J20827" s="28">
        <v>1556</v>
      </c>
      <c r="K20827" s="40"/>
      <c r="L20827" s="40"/>
    </row>
    <row r="20828" spans="1:12">
      <c r="A20828" s="17">
        <v>45930</v>
      </c>
      <c r="B20828" s="22" t="s">
        <v>10</v>
      </c>
      <c r="C20828" s="22" t="s">
        <v>19185</v>
      </c>
      <c r="D20828" s="22" t="s">
        <v>21217</v>
      </c>
      <c r="E20828" s="22" t="s">
        <v>18</v>
      </c>
      <c r="F20828" s="22"/>
      <c r="H20828" s="22" t="s">
        <v>15</v>
      </c>
      <c r="K20828" s="40"/>
      <c r="L20828" s="40"/>
    </row>
    <row r="20829" spans="1:12">
      <c r="A20829" s="17">
        <v>45930</v>
      </c>
      <c r="B20829" s="22" t="s">
        <v>10</v>
      </c>
      <c r="C20829" s="22" t="s">
        <v>19187</v>
      </c>
      <c r="D20829" s="22" t="s">
        <v>21218</v>
      </c>
      <c r="E20829" s="22" t="s">
        <v>18</v>
      </c>
      <c r="F20829" s="22"/>
      <c r="H20829" s="22" t="s">
        <v>15</v>
      </c>
      <c r="K20829" s="40"/>
      <c r="L20829" s="40"/>
    </row>
    <row r="20830" spans="1:12">
      <c r="A20830" s="17">
        <v>45930</v>
      </c>
      <c r="B20830" s="22" t="s">
        <v>10</v>
      </c>
      <c r="C20830" s="22" t="s">
        <v>19189</v>
      </c>
      <c r="D20830" s="22" t="s">
        <v>21219</v>
      </c>
      <c r="E20830" s="22" t="s">
        <v>18</v>
      </c>
      <c r="F20830" s="22" t="s">
        <v>14</v>
      </c>
      <c r="H20830" s="22" t="s">
        <v>15</v>
      </c>
      <c r="K20830" s="40"/>
      <c r="L20830" s="40"/>
    </row>
    <row r="20831" spans="1:12">
      <c r="A20831" s="17">
        <v>45930</v>
      </c>
      <c r="B20831" s="22" t="s">
        <v>10</v>
      </c>
      <c r="C20831" s="22" t="s">
        <v>19191</v>
      </c>
      <c r="D20831" s="22" t="s">
        <v>21220</v>
      </c>
      <c r="E20831" s="22" t="s">
        <v>18</v>
      </c>
      <c r="F20831" s="22" t="s">
        <v>14</v>
      </c>
      <c r="H20831" s="22" t="s">
        <v>15</v>
      </c>
      <c r="K20831" s="40"/>
      <c r="L20831" s="40"/>
    </row>
    <row r="20832" spans="1:12">
      <c r="A20832" s="17">
        <v>45930</v>
      </c>
      <c r="B20832" s="22" t="s">
        <v>10</v>
      </c>
      <c r="C20832" s="22" t="s">
        <v>19193</v>
      </c>
      <c r="D20832" s="22" t="s">
        <v>21221</v>
      </c>
      <c r="E20832" s="22" t="s">
        <v>18</v>
      </c>
      <c r="F20832" s="22" t="s">
        <v>14</v>
      </c>
      <c r="H20832" s="22" t="s">
        <v>15</v>
      </c>
      <c r="K20832" s="40"/>
      <c r="L20832" s="40"/>
    </row>
    <row r="20833" spans="1:12">
      <c r="A20833" s="17">
        <v>45930</v>
      </c>
      <c r="B20833" s="22" t="s">
        <v>10</v>
      </c>
      <c r="C20833" s="22" t="s">
        <v>378</v>
      </c>
      <c r="D20833" s="22" t="s">
        <v>21222</v>
      </c>
      <c r="E20833" s="22" t="s">
        <v>13</v>
      </c>
      <c r="F20833" s="22" t="s">
        <v>14</v>
      </c>
      <c r="G20833" s="9">
        <v>50</v>
      </c>
      <c r="H20833" s="22" t="s">
        <v>15</v>
      </c>
      <c r="I20833" s="28">
        <v>6</v>
      </c>
      <c r="J20833" s="28">
        <v>300</v>
      </c>
      <c r="K20833" s="40"/>
      <c r="L20833" s="40"/>
    </row>
    <row r="20834" spans="1:12">
      <c r="A20834" s="17">
        <v>45930</v>
      </c>
      <c r="B20834" s="22" t="s">
        <v>10</v>
      </c>
      <c r="C20834" s="22" t="s">
        <v>533</v>
      </c>
      <c r="D20834" s="22" t="s">
        <v>21223</v>
      </c>
      <c r="E20834" s="22" t="s">
        <v>13</v>
      </c>
      <c r="F20834" s="22" t="s">
        <v>14</v>
      </c>
      <c r="H20834" s="22" t="s">
        <v>15</v>
      </c>
      <c r="K20834" s="40"/>
      <c r="L20834" s="40"/>
    </row>
    <row r="20835" spans="1:12">
      <c r="A20835" s="17">
        <v>45930</v>
      </c>
      <c r="B20835" s="22" t="s">
        <v>10</v>
      </c>
      <c r="C20835" s="22" t="s">
        <v>351</v>
      </c>
      <c r="D20835" s="22" t="s">
        <v>21224</v>
      </c>
      <c r="E20835" s="22" t="s">
        <v>58</v>
      </c>
      <c r="F20835" s="22" t="s">
        <v>268</v>
      </c>
      <c r="H20835" s="22" t="s">
        <v>15</v>
      </c>
      <c r="K20835" s="40"/>
      <c r="L20835" s="40"/>
    </row>
    <row r="20836" spans="1:12">
      <c r="A20836" s="17">
        <v>45930</v>
      </c>
      <c r="B20836" s="22" t="s">
        <v>10</v>
      </c>
      <c r="C20836" s="22" t="s">
        <v>351</v>
      </c>
      <c r="D20836" s="22" t="s">
        <v>21225</v>
      </c>
      <c r="E20836" s="22" t="s">
        <v>58</v>
      </c>
      <c r="F20836" s="22" t="s">
        <v>268</v>
      </c>
      <c r="H20836" s="22" t="s">
        <v>15</v>
      </c>
      <c r="K20836" s="40"/>
      <c r="L20836" s="40"/>
    </row>
    <row r="20837" spans="1:12">
      <c r="A20837" s="17">
        <v>45930</v>
      </c>
      <c r="B20837" s="22" t="s">
        <v>10</v>
      </c>
      <c r="C20837" s="22" t="s">
        <v>351</v>
      </c>
      <c r="D20837" s="22" t="s">
        <v>21226</v>
      </c>
      <c r="E20837" s="22" t="s">
        <v>58</v>
      </c>
      <c r="F20837" s="22" t="s">
        <v>268</v>
      </c>
      <c r="H20837" s="22" t="s">
        <v>15</v>
      </c>
      <c r="K20837" s="40"/>
      <c r="L20837" s="40"/>
    </row>
    <row r="20838" spans="1:12">
      <c r="A20838" s="17">
        <v>45930</v>
      </c>
      <c r="B20838" s="22" t="s">
        <v>10</v>
      </c>
      <c r="C20838" s="22" t="s">
        <v>347</v>
      </c>
      <c r="D20838" s="22" t="s">
        <v>21227</v>
      </c>
      <c r="E20838" s="22" t="s">
        <v>58</v>
      </c>
      <c r="F20838" s="22" t="s">
        <v>268</v>
      </c>
      <c r="H20838" s="22" t="s">
        <v>15</v>
      </c>
      <c r="K20838" s="40"/>
      <c r="L20838" s="40"/>
    </row>
    <row r="20839" spans="1:12">
      <c r="A20839" s="17">
        <v>45930</v>
      </c>
      <c r="B20839" s="22" t="s">
        <v>10</v>
      </c>
      <c r="C20839" s="22" t="s">
        <v>347</v>
      </c>
      <c r="D20839" s="22" t="s">
        <v>21228</v>
      </c>
      <c r="E20839" s="22" t="s">
        <v>58</v>
      </c>
      <c r="F20839" s="22" t="s">
        <v>268</v>
      </c>
      <c r="H20839" s="22" t="s">
        <v>15</v>
      </c>
      <c r="K20839" s="40"/>
      <c r="L20839" s="40"/>
    </row>
    <row r="20840" spans="1:12">
      <c r="A20840" s="17">
        <v>45930</v>
      </c>
      <c r="B20840" s="22" t="s">
        <v>10</v>
      </c>
      <c r="C20840" s="22" t="s">
        <v>347</v>
      </c>
      <c r="D20840" s="22" t="s">
        <v>21229</v>
      </c>
      <c r="E20840" s="22" t="s">
        <v>58</v>
      </c>
      <c r="F20840" s="22" t="s">
        <v>268</v>
      </c>
      <c r="H20840" s="22" t="s">
        <v>15</v>
      </c>
      <c r="K20840" s="40"/>
      <c r="L20840" s="40"/>
    </row>
    <row r="20841" spans="1:12">
      <c r="A20841" s="17">
        <v>45930</v>
      </c>
      <c r="B20841" s="22" t="s">
        <v>10</v>
      </c>
      <c r="C20841" s="22" t="s">
        <v>343</v>
      </c>
      <c r="D20841" s="22" t="s">
        <v>21230</v>
      </c>
      <c r="E20841" s="22" t="s">
        <v>58</v>
      </c>
      <c r="F20841" s="22" t="s">
        <v>268</v>
      </c>
      <c r="H20841" s="22" t="s">
        <v>15</v>
      </c>
      <c r="K20841" s="40"/>
      <c r="L20841" s="40"/>
    </row>
    <row r="20842" spans="1:12">
      <c r="A20842" s="17">
        <v>45930</v>
      </c>
      <c r="B20842" s="22" t="s">
        <v>10</v>
      </c>
      <c r="C20842" s="22" t="s">
        <v>339</v>
      </c>
      <c r="D20842" s="22" t="s">
        <v>21231</v>
      </c>
      <c r="E20842" s="22" t="s">
        <v>58</v>
      </c>
      <c r="F20842" s="22" t="s">
        <v>268</v>
      </c>
      <c r="H20842" s="22" t="s">
        <v>15</v>
      </c>
      <c r="K20842" s="40"/>
      <c r="L20842" s="40"/>
    </row>
    <row r="20843" spans="1:12">
      <c r="A20843" s="17">
        <v>45930</v>
      </c>
      <c r="B20843" s="22" t="s">
        <v>10</v>
      </c>
      <c r="C20843" s="22" t="s">
        <v>339</v>
      </c>
      <c r="D20843" s="22" t="s">
        <v>21232</v>
      </c>
      <c r="E20843" s="22" t="s">
        <v>58</v>
      </c>
      <c r="F20843" s="22" t="s">
        <v>268</v>
      </c>
      <c r="H20843" s="22" t="s">
        <v>15</v>
      </c>
      <c r="K20843" s="40"/>
      <c r="L20843" s="40"/>
    </row>
    <row r="20844" spans="1:12">
      <c r="A20844" s="17">
        <v>45930</v>
      </c>
      <c r="B20844" s="22" t="s">
        <v>10</v>
      </c>
      <c r="C20844" s="22" t="s">
        <v>13122</v>
      </c>
      <c r="D20844" s="22" t="s">
        <v>21233</v>
      </c>
      <c r="E20844" s="22" t="s">
        <v>58</v>
      </c>
      <c r="F20844" s="22" t="s">
        <v>268</v>
      </c>
      <c r="H20844" s="22" t="s">
        <v>15</v>
      </c>
      <c r="K20844" s="40"/>
      <c r="L20844" s="40"/>
    </row>
    <row r="20845" spans="1:12">
      <c r="A20845" s="17">
        <v>45930</v>
      </c>
      <c r="B20845" s="22" t="s">
        <v>10</v>
      </c>
      <c r="C20845" s="22" t="s">
        <v>13122</v>
      </c>
      <c r="D20845" s="22" t="s">
        <v>21234</v>
      </c>
      <c r="E20845" s="22" t="s">
        <v>58</v>
      </c>
      <c r="F20845" s="22" t="s">
        <v>268</v>
      </c>
      <c r="H20845" s="22" t="s">
        <v>15</v>
      </c>
      <c r="K20845" s="40"/>
      <c r="L20845" s="40"/>
    </row>
    <row r="20846" spans="1:12">
      <c r="A20846" s="17">
        <v>45930</v>
      </c>
      <c r="B20846" s="22" t="s">
        <v>10</v>
      </c>
      <c r="C20846" s="22" t="s">
        <v>14187</v>
      </c>
      <c r="D20846" s="22" t="s">
        <v>21235</v>
      </c>
      <c r="E20846" s="22" t="s">
        <v>58</v>
      </c>
      <c r="F20846" s="22" t="s">
        <v>268</v>
      </c>
      <c r="H20846" s="22" t="s">
        <v>15</v>
      </c>
      <c r="K20846" s="40"/>
      <c r="L20846" s="40"/>
    </row>
    <row r="20847" spans="1:12">
      <c r="A20847" s="17">
        <v>45930</v>
      </c>
      <c r="B20847" s="22" t="s">
        <v>10</v>
      </c>
      <c r="C20847" s="22" t="s">
        <v>14187</v>
      </c>
      <c r="D20847" s="22" t="s">
        <v>21236</v>
      </c>
      <c r="E20847" s="22" t="s">
        <v>58</v>
      </c>
      <c r="F20847" s="22" t="s">
        <v>268</v>
      </c>
      <c r="H20847" s="22" t="s">
        <v>15</v>
      </c>
      <c r="K20847" s="40"/>
      <c r="L20847" s="40"/>
    </row>
    <row r="20848" spans="1:12">
      <c r="A20848" s="17">
        <v>45930</v>
      </c>
      <c r="B20848" s="22" t="s">
        <v>10</v>
      </c>
      <c r="C20848" s="22" t="s">
        <v>14187</v>
      </c>
      <c r="D20848" s="22" t="s">
        <v>21237</v>
      </c>
      <c r="E20848" s="22" t="s">
        <v>58</v>
      </c>
      <c r="F20848" s="22" t="s">
        <v>268</v>
      </c>
      <c r="H20848" s="22" t="s">
        <v>15</v>
      </c>
      <c r="K20848" s="40"/>
      <c r="L20848" s="40"/>
    </row>
    <row r="20849" spans="1:12">
      <c r="A20849" s="17">
        <v>45930</v>
      </c>
      <c r="B20849" s="22" t="s">
        <v>10</v>
      </c>
      <c r="C20849" s="22" t="s">
        <v>14187</v>
      </c>
      <c r="D20849" s="22" t="s">
        <v>21238</v>
      </c>
      <c r="E20849" s="22" t="s">
        <v>58</v>
      </c>
      <c r="F20849" s="22" t="s">
        <v>268</v>
      </c>
      <c r="H20849" s="22" t="s">
        <v>15</v>
      </c>
      <c r="K20849" s="40"/>
      <c r="L20849" s="40"/>
    </row>
    <row r="20850" spans="1:12">
      <c r="A20850" s="17">
        <v>45930</v>
      </c>
      <c r="B20850" s="22" t="s">
        <v>10</v>
      </c>
      <c r="C20850" s="22" t="s">
        <v>14187</v>
      </c>
      <c r="D20850" s="22" t="s">
        <v>21239</v>
      </c>
      <c r="E20850" s="22" t="s">
        <v>58</v>
      </c>
      <c r="F20850" s="22" t="s">
        <v>268</v>
      </c>
      <c r="H20850" s="22" t="s">
        <v>15</v>
      </c>
      <c r="K20850" s="40"/>
      <c r="L20850" s="40"/>
    </row>
    <row r="20851" spans="1:12">
      <c r="A20851" s="17">
        <v>45930</v>
      </c>
      <c r="B20851" s="22" t="s">
        <v>10</v>
      </c>
      <c r="C20851" s="22" t="s">
        <v>14187</v>
      </c>
      <c r="D20851" s="22" t="s">
        <v>21240</v>
      </c>
      <c r="E20851" s="22" t="s">
        <v>58</v>
      </c>
      <c r="F20851" s="22" t="s">
        <v>268</v>
      </c>
      <c r="H20851" s="22" t="s">
        <v>15</v>
      </c>
      <c r="K20851" s="40"/>
      <c r="L20851" s="40"/>
    </row>
    <row r="20852" spans="1:12">
      <c r="A20852" s="17">
        <v>45930</v>
      </c>
      <c r="B20852" s="22" t="s">
        <v>10</v>
      </c>
      <c r="C20852" s="22" t="s">
        <v>14187</v>
      </c>
      <c r="D20852" s="22" t="s">
        <v>21241</v>
      </c>
      <c r="E20852" s="22" t="s">
        <v>58</v>
      </c>
      <c r="F20852" s="22" t="s">
        <v>268</v>
      </c>
      <c r="H20852" s="22" t="s">
        <v>15</v>
      </c>
      <c r="K20852" s="40"/>
      <c r="L20852" s="40"/>
    </row>
    <row r="20853" spans="1:12">
      <c r="A20853" s="17">
        <v>45930</v>
      </c>
      <c r="B20853" s="22" t="s">
        <v>10</v>
      </c>
      <c r="C20853" s="22" t="s">
        <v>334</v>
      </c>
      <c r="D20853" s="22" t="s">
        <v>21242</v>
      </c>
      <c r="E20853" s="22" t="s">
        <v>58</v>
      </c>
      <c r="F20853" s="22" t="s">
        <v>268</v>
      </c>
      <c r="H20853" s="22" t="s">
        <v>15</v>
      </c>
      <c r="K20853" s="40"/>
      <c r="L20853" s="40"/>
    </row>
    <row r="20854" spans="1:12">
      <c r="A20854" s="17">
        <v>45930</v>
      </c>
      <c r="B20854" s="22" t="s">
        <v>10</v>
      </c>
      <c r="C20854" s="22" t="s">
        <v>334</v>
      </c>
      <c r="D20854" s="22" t="s">
        <v>21243</v>
      </c>
      <c r="E20854" s="22" t="s">
        <v>58</v>
      </c>
      <c r="F20854" s="22" t="s">
        <v>268</v>
      </c>
      <c r="H20854" s="22" t="s">
        <v>15</v>
      </c>
      <c r="K20854" s="40"/>
      <c r="L20854" s="40"/>
    </row>
    <row r="20855" spans="1:12">
      <c r="A20855" s="17">
        <v>45930</v>
      </c>
      <c r="B20855" s="22" t="s">
        <v>10</v>
      </c>
      <c r="C20855" s="22" t="s">
        <v>5758</v>
      </c>
      <c r="D20855" s="22" t="s">
        <v>21244</v>
      </c>
      <c r="E20855" s="22" t="s">
        <v>58</v>
      </c>
      <c r="F20855" s="22" t="s">
        <v>168</v>
      </c>
      <c r="G20855" s="9">
        <v>81250</v>
      </c>
      <c r="H20855" s="22" t="s">
        <v>15</v>
      </c>
      <c r="I20855" s="28">
        <v>0.01</v>
      </c>
      <c r="J20855" s="28">
        <v>650</v>
      </c>
      <c r="K20855" s="40"/>
      <c r="L20855" s="40"/>
    </row>
    <row r="20856" spans="1:12">
      <c r="A20856" s="17">
        <v>45930</v>
      </c>
      <c r="B20856" s="22" t="s">
        <v>10</v>
      </c>
      <c r="C20856" s="22" t="s">
        <v>332</v>
      </c>
      <c r="D20856" s="22" t="s">
        <v>21245</v>
      </c>
      <c r="E20856" s="22" t="s">
        <v>58</v>
      </c>
      <c r="F20856" s="22" t="s">
        <v>268</v>
      </c>
      <c r="H20856" s="22" t="s">
        <v>15</v>
      </c>
      <c r="K20856" s="40"/>
      <c r="L20856" s="40"/>
    </row>
    <row r="20857" spans="1:12">
      <c r="A20857" s="17">
        <v>45930</v>
      </c>
      <c r="B20857" s="22" t="s">
        <v>10</v>
      </c>
      <c r="C20857" s="22" t="s">
        <v>329</v>
      </c>
      <c r="D20857" s="22" t="s">
        <v>21246</v>
      </c>
      <c r="E20857" s="22" t="s">
        <v>58</v>
      </c>
      <c r="F20857" s="22" t="s">
        <v>268</v>
      </c>
      <c r="H20857" s="22" t="s">
        <v>15</v>
      </c>
      <c r="K20857" s="40"/>
      <c r="L20857" s="40"/>
    </row>
    <row r="20858" spans="1:12">
      <c r="A20858" s="17">
        <v>45930</v>
      </c>
      <c r="B20858" s="22" t="s">
        <v>10</v>
      </c>
      <c r="C20858" s="22" t="s">
        <v>329</v>
      </c>
      <c r="D20858" s="22" t="s">
        <v>21247</v>
      </c>
      <c r="E20858" s="22" t="s">
        <v>58</v>
      </c>
      <c r="F20858" s="22" t="s">
        <v>268</v>
      </c>
      <c r="H20858" s="22" t="s">
        <v>15</v>
      </c>
      <c r="K20858" s="40"/>
      <c r="L20858" s="40"/>
    </row>
    <row r="20859" spans="1:12">
      <c r="A20859" s="17">
        <v>45930</v>
      </c>
      <c r="B20859" s="22" t="s">
        <v>10</v>
      </c>
      <c r="C20859" s="22" t="s">
        <v>327</v>
      </c>
      <c r="D20859" s="22" t="s">
        <v>21248</v>
      </c>
      <c r="E20859" s="22" t="s">
        <v>58</v>
      </c>
      <c r="F20859" s="22" t="s">
        <v>268</v>
      </c>
      <c r="H20859" s="22" t="s">
        <v>15</v>
      </c>
      <c r="K20859" s="40"/>
      <c r="L20859" s="40"/>
    </row>
    <row r="20860" spans="1:12">
      <c r="A20860" s="17">
        <v>45930</v>
      </c>
      <c r="B20860" s="22" t="s">
        <v>10</v>
      </c>
      <c r="C20860" s="22" t="s">
        <v>495</v>
      </c>
      <c r="D20860" s="22" t="s">
        <v>21249</v>
      </c>
      <c r="E20860" s="22" t="s">
        <v>58</v>
      </c>
      <c r="F20860" s="22" t="s">
        <v>268</v>
      </c>
      <c r="H20860" s="22" t="s">
        <v>15</v>
      </c>
      <c r="K20860" s="40"/>
      <c r="L20860" s="40"/>
    </row>
    <row r="20861" spans="1:12">
      <c r="A20861" s="17">
        <v>45930</v>
      </c>
      <c r="B20861" s="22" t="s">
        <v>10</v>
      </c>
      <c r="C20861" s="22" t="s">
        <v>495</v>
      </c>
      <c r="D20861" s="22" t="s">
        <v>21250</v>
      </c>
      <c r="E20861" s="22" t="s">
        <v>58</v>
      </c>
      <c r="F20861" s="22" t="s">
        <v>268</v>
      </c>
      <c r="H20861" s="22" t="s">
        <v>15</v>
      </c>
      <c r="K20861" s="40"/>
      <c r="L20861" s="40"/>
    </row>
    <row r="20862" spans="1:12">
      <c r="A20862" s="17">
        <v>45930</v>
      </c>
      <c r="B20862" s="22" t="s">
        <v>10</v>
      </c>
      <c r="C20862" s="22" t="s">
        <v>495</v>
      </c>
      <c r="D20862" s="22" t="s">
        <v>21251</v>
      </c>
      <c r="E20862" s="22" t="s">
        <v>58</v>
      </c>
      <c r="F20862" s="22" t="s">
        <v>268</v>
      </c>
      <c r="H20862" s="22" t="s">
        <v>15</v>
      </c>
      <c r="K20862" s="40"/>
      <c r="L20862" s="40"/>
    </row>
    <row r="20863" spans="1:12">
      <c r="A20863" s="17">
        <v>45930</v>
      </c>
      <c r="B20863" s="22" t="s">
        <v>10</v>
      </c>
      <c r="C20863" s="22" t="s">
        <v>495</v>
      </c>
      <c r="D20863" s="22" t="s">
        <v>21252</v>
      </c>
      <c r="E20863" s="22" t="s">
        <v>58</v>
      </c>
      <c r="F20863" s="22" t="s">
        <v>268</v>
      </c>
      <c r="H20863" s="22" t="s">
        <v>15</v>
      </c>
      <c r="K20863" s="40"/>
      <c r="L20863" s="40"/>
    </row>
    <row r="20864" spans="1:12">
      <c r="A20864" s="17">
        <v>45930</v>
      </c>
      <c r="B20864" s="22" t="s">
        <v>10</v>
      </c>
      <c r="C20864" s="22" t="s">
        <v>495</v>
      </c>
      <c r="D20864" s="22" t="s">
        <v>21253</v>
      </c>
      <c r="E20864" s="22" t="s">
        <v>58</v>
      </c>
      <c r="F20864" s="22" t="s">
        <v>268</v>
      </c>
      <c r="H20864" s="22" t="s">
        <v>15</v>
      </c>
      <c r="K20864" s="40"/>
      <c r="L20864" s="40"/>
    </row>
    <row r="20865" spans="1:12">
      <c r="A20865" s="17">
        <v>45930</v>
      </c>
      <c r="B20865" s="22" t="s">
        <v>10</v>
      </c>
      <c r="C20865" s="22" t="s">
        <v>325</v>
      </c>
      <c r="D20865" s="22" t="s">
        <v>21254</v>
      </c>
      <c r="E20865" s="22" t="s">
        <v>58</v>
      </c>
      <c r="F20865" s="22" t="s">
        <v>268</v>
      </c>
      <c r="H20865" s="22" t="s">
        <v>15</v>
      </c>
      <c r="K20865" s="40"/>
      <c r="L20865" s="40"/>
    </row>
    <row r="20866" spans="1:12">
      <c r="A20866" s="17">
        <v>45930</v>
      </c>
      <c r="B20866" s="22" t="s">
        <v>10</v>
      </c>
      <c r="C20866" s="22" t="s">
        <v>325</v>
      </c>
      <c r="D20866" s="22" t="s">
        <v>21255</v>
      </c>
      <c r="E20866" s="22" t="s">
        <v>58</v>
      </c>
      <c r="F20866" s="22" t="s">
        <v>268</v>
      </c>
      <c r="H20866" s="22" t="s">
        <v>15</v>
      </c>
      <c r="K20866" s="40"/>
      <c r="L20866" s="40"/>
    </row>
    <row r="20867" spans="1:12">
      <c r="A20867" s="17">
        <v>45930</v>
      </c>
      <c r="B20867" s="22" t="s">
        <v>10</v>
      </c>
      <c r="C20867" s="22" t="s">
        <v>325</v>
      </c>
      <c r="D20867" s="22" t="s">
        <v>21256</v>
      </c>
      <c r="E20867" s="22" t="s">
        <v>58</v>
      </c>
      <c r="F20867" s="22" t="s">
        <v>268</v>
      </c>
      <c r="H20867" s="22" t="s">
        <v>15</v>
      </c>
      <c r="K20867" s="40"/>
      <c r="L20867" s="40"/>
    </row>
    <row r="20868" spans="1:12">
      <c r="A20868" s="17">
        <v>45930</v>
      </c>
      <c r="B20868" s="22" t="s">
        <v>10</v>
      </c>
      <c r="C20868" s="22" t="s">
        <v>325</v>
      </c>
      <c r="D20868" s="22" t="s">
        <v>21257</v>
      </c>
      <c r="E20868" s="22" t="s">
        <v>58</v>
      </c>
      <c r="F20868" s="22" t="s">
        <v>268</v>
      </c>
      <c r="H20868" s="22" t="s">
        <v>15</v>
      </c>
      <c r="K20868" s="40"/>
      <c r="L20868" s="40"/>
    </row>
    <row r="20869" spans="1:12">
      <c r="A20869" s="17">
        <v>45930</v>
      </c>
      <c r="B20869" s="22" t="s">
        <v>10</v>
      </c>
      <c r="C20869" s="22" t="s">
        <v>325</v>
      </c>
      <c r="D20869" s="22" t="s">
        <v>21258</v>
      </c>
      <c r="E20869" s="22" t="s">
        <v>58</v>
      </c>
      <c r="F20869" s="22" t="s">
        <v>268</v>
      </c>
      <c r="H20869" s="22" t="s">
        <v>15</v>
      </c>
      <c r="K20869" s="40"/>
      <c r="L20869" s="40"/>
    </row>
    <row r="20870" spans="1:12">
      <c r="A20870" s="17">
        <v>45930</v>
      </c>
      <c r="B20870" s="22" t="s">
        <v>10</v>
      </c>
      <c r="C20870" s="22" t="s">
        <v>325</v>
      </c>
      <c r="D20870" s="22" t="s">
        <v>21259</v>
      </c>
      <c r="E20870" s="22" t="s">
        <v>58</v>
      </c>
      <c r="F20870" s="22" t="s">
        <v>268</v>
      </c>
      <c r="H20870" s="22" t="s">
        <v>15</v>
      </c>
      <c r="K20870" s="40"/>
      <c r="L20870" s="40"/>
    </row>
    <row r="20871" spans="1:12">
      <c r="A20871" s="17">
        <v>45930</v>
      </c>
      <c r="B20871" s="22" t="s">
        <v>10</v>
      </c>
      <c r="C20871" s="22" t="s">
        <v>325</v>
      </c>
      <c r="D20871" s="22" t="s">
        <v>21260</v>
      </c>
      <c r="E20871" s="22" t="s">
        <v>58</v>
      </c>
      <c r="F20871" s="22" t="s">
        <v>268</v>
      </c>
      <c r="H20871" s="22" t="s">
        <v>15</v>
      </c>
      <c r="K20871" s="40"/>
      <c r="L20871" s="40"/>
    </row>
    <row r="20872" spans="1:12">
      <c r="A20872" s="17">
        <v>45930</v>
      </c>
      <c r="B20872" s="22" t="s">
        <v>10</v>
      </c>
      <c r="C20872" s="22" t="s">
        <v>325</v>
      </c>
      <c r="D20872" s="22" t="s">
        <v>21261</v>
      </c>
      <c r="E20872" s="22" t="s">
        <v>58</v>
      </c>
      <c r="F20872" s="22" t="s">
        <v>268</v>
      </c>
      <c r="H20872" s="22" t="s">
        <v>15</v>
      </c>
      <c r="K20872" s="40"/>
      <c r="L20872" s="40"/>
    </row>
    <row r="20873" spans="1:12">
      <c r="A20873" s="17">
        <v>45930</v>
      </c>
      <c r="B20873" s="22" t="s">
        <v>10</v>
      </c>
      <c r="C20873" s="22" t="s">
        <v>325</v>
      </c>
      <c r="D20873" s="22" t="s">
        <v>21262</v>
      </c>
      <c r="E20873" s="22" t="s">
        <v>58</v>
      </c>
      <c r="F20873" s="22" t="s">
        <v>268</v>
      </c>
      <c r="H20873" s="22" t="s">
        <v>15</v>
      </c>
      <c r="K20873" s="40"/>
      <c r="L20873" s="40"/>
    </row>
    <row r="20874" spans="1:12">
      <c r="A20874" s="17">
        <v>45930</v>
      </c>
      <c r="B20874" s="22" t="s">
        <v>10</v>
      </c>
      <c r="C20874" s="22" t="s">
        <v>325</v>
      </c>
      <c r="D20874" s="22" t="s">
        <v>21263</v>
      </c>
      <c r="E20874" s="22" t="s">
        <v>58</v>
      </c>
      <c r="F20874" s="22" t="s">
        <v>268</v>
      </c>
      <c r="H20874" s="22" t="s">
        <v>15</v>
      </c>
      <c r="K20874" s="40"/>
      <c r="L20874" s="40"/>
    </row>
    <row r="20875" spans="1:12">
      <c r="A20875" s="17">
        <v>45930</v>
      </c>
      <c r="B20875" s="22" t="s">
        <v>10</v>
      </c>
      <c r="C20875" s="22" t="s">
        <v>325</v>
      </c>
      <c r="D20875" s="22" t="s">
        <v>21264</v>
      </c>
      <c r="E20875" s="22" t="s">
        <v>58</v>
      </c>
      <c r="F20875" s="22" t="s">
        <v>268</v>
      </c>
      <c r="H20875" s="22" t="s">
        <v>15</v>
      </c>
      <c r="K20875" s="40"/>
      <c r="L20875" s="40"/>
    </row>
    <row r="20876" spans="1:12">
      <c r="A20876" s="17">
        <v>45930</v>
      </c>
      <c r="B20876" s="22" t="s">
        <v>10</v>
      </c>
      <c r="C20876" s="22" t="s">
        <v>12579</v>
      </c>
      <c r="D20876" s="22" t="s">
        <v>21265</v>
      </c>
      <c r="E20876" s="22" t="s">
        <v>58</v>
      </c>
      <c r="F20876" s="22" t="s">
        <v>268</v>
      </c>
      <c r="H20876" s="22" t="s">
        <v>15</v>
      </c>
      <c r="K20876" s="40"/>
      <c r="L20876" s="40"/>
    </row>
    <row r="20877" spans="1:12">
      <c r="A20877" s="17">
        <v>45930</v>
      </c>
      <c r="B20877" s="22" t="s">
        <v>10</v>
      </c>
      <c r="C20877" s="22" t="s">
        <v>488</v>
      </c>
      <c r="D20877" s="22" t="s">
        <v>21266</v>
      </c>
      <c r="E20877" s="22" t="s">
        <v>58</v>
      </c>
      <c r="F20877" s="22" t="s">
        <v>490</v>
      </c>
      <c r="H20877" s="22" t="s">
        <v>15</v>
      </c>
      <c r="K20877" s="40"/>
      <c r="L20877" s="40"/>
    </row>
    <row r="20878" spans="1:12">
      <c r="A20878" s="17">
        <v>45930</v>
      </c>
      <c r="B20878" s="22" t="s">
        <v>10</v>
      </c>
      <c r="C20878" s="22" t="s">
        <v>488</v>
      </c>
      <c r="D20878" s="22" t="s">
        <v>21267</v>
      </c>
      <c r="E20878" s="22" t="s">
        <v>58</v>
      </c>
      <c r="F20878" s="22" t="s">
        <v>490</v>
      </c>
      <c r="H20878" s="22" t="s">
        <v>15</v>
      </c>
      <c r="K20878" s="40"/>
      <c r="L20878" s="40"/>
    </row>
    <row r="20879" spans="1:12">
      <c r="A20879" s="17">
        <v>45930</v>
      </c>
      <c r="B20879" s="22" t="s">
        <v>10</v>
      </c>
      <c r="C20879" s="22" t="s">
        <v>488</v>
      </c>
      <c r="D20879" s="22" t="s">
        <v>21268</v>
      </c>
      <c r="E20879" s="22" t="s">
        <v>58</v>
      </c>
      <c r="F20879" s="22" t="s">
        <v>490</v>
      </c>
      <c r="H20879" s="22" t="s">
        <v>15</v>
      </c>
      <c r="K20879" s="40"/>
      <c r="L20879" s="40"/>
    </row>
    <row r="20880" spans="1:12">
      <c r="A20880" s="17">
        <v>45930</v>
      </c>
      <c r="B20880" s="22" t="s">
        <v>10</v>
      </c>
      <c r="C20880" s="22" t="s">
        <v>488</v>
      </c>
      <c r="D20880" s="22" t="s">
        <v>21269</v>
      </c>
      <c r="E20880" s="22" t="s">
        <v>58</v>
      </c>
      <c r="F20880" s="22" t="s">
        <v>490</v>
      </c>
      <c r="H20880" s="22" t="s">
        <v>15</v>
      </c>
      <c r="K20880" s="40"/>
      <c r="L20880" s="40"/>
    </row>
    <row r="20881" spans="1:12">
      <c r="A20881" s="17">
        <v>45930</v>
      </c>
      <c r="B20881" s="22" t="s">
        <v>10</v>
      </c>
      <c r="C20881" s="22" t="s">
        <v>488</v>
      </c>
      <c r="D20881" s="22" t="s">
        <v>21270</v>
      </c>
      <c r="E20881" s="22" t="s">
        <v>58</v>
      </c>
      <c r="F20881" s="22" t="s">
        <v>490</v>
      </c>
      <c r="H20881" s="22" t="s">
        <v>15</v>
      </c>
      <c r="K20881" s="40"/>
      <c r="L20881" s="40"/>
    </row>
    <row r="20882" spans="1:12">
      <c r="A20882" s="17">
        <v>45930</v>
      </c>
      <c r="B20882" s="22" t="s">
        <v>10</v>
      </c>
      <c r="C20882" s="22" t="s">
        <v>488</v>
      </c>
      <c r="D20882" s="22" t="s">
        <v>21271</v>
      </c>
      <c r="E20882" s="22" t="s">
        <v>58</v>
      </c>
      <c r="F20882" s="22" t="s">
        <v>490</v>
      </c>
      <c r="H20882" s="22" t="s">
        <v>15</v>
      </c>
      <c r="K20882" s="40"/>
      <c r="L20882" s="40"/>
    </row>
    <row r="20883" spans="1:12">
      <c r="A20883" s="17">
        <v>45930</v>
      </c>
      <c r="B20883" s="22" t="s">
        <v>10</v>
      </c>
      <c r="C20883" s="22" t="s">
        <v>488</v>
      </c>
      <c r="D20883" s="22" t="s">
        <v>21272</v>
      </c>
      <c r="E20883" s="22" t="s">
        <v>58</v>
      </c>
      <c r="F20883" s="22" t="s">
        <v>490</v>
      </c>
      <c r="H20883" s="22" t="s">
        <v>15</v>
      </c>
      <c r="K20883" s="40"/>
      <c r="L20883" s="40"/>
    </row>
    <row r="20884" spans="1:12">
      <c r="A20884" s="17">
        <v>45930</v>
      </c>
      <c r="B20884" s="22" t="s">
        <v>10</v>
      </c>
      <c r="C20884" s="22" t="s">
        <v>488</v>
      </c>
      <c r="D20884" s="22" t="s">
        <v>21273</v>
      </c>
      <c r="E20884" s="22" t="s">
        <v>58</v>
      </c>
      <c r="F20884" s="22" t="s">
        <v>490</v>
      </c>
      <c r="H20884" s="22" t="s">
        <v>15</v>
      </c>
      <c r="K20884" s="40"/>
      <c r="L20884" s="40"/>
    </row>
    <row r="20885" spans="1:12">
      <c r="A20885" s="17">
        <v>45930</v>
      </c>
      <c r="B20885" s="22" t="s">
        <v>10</v>
      </c>
      <c r="C20885" s="22" t="s">
        <v>488</v>
      </c>
      <c r="D20885" s="22" t="s">
        <v>21274</v>
      </c>
      <c r="E20885" s="22" t="s">
        <v>58</v>
      </c>
      <c r="F20885" s="22" t="s">
        <v>490</v>
      </c>
      <c r="H20885" s="22" t="s">
        <v>15</v>
      </c>
      <c r="K20885" s="40"/>
      <c r="L20885" s="40"/>
    </row>
    <row r="20886" spans="1:12">
      <c r="A20886" s="17">
        <v>45930</v>
      </c>
      <c r="B20886" s="22" t="s">
        <v>10</v>
      </c>
      <c r="C20886" s="22" t="s">
        <v>310</v>
      </c>
      <c r="D20886" s="22" t="s">
        <v>21275</v>
      </c>
      <c r="E20886" s="22" t="s">
        <v>58</v>
      </c>
      <c r="F20886" s="22" t="s">
        <v>263</v>
      </c>
      <c r="H20886" s="22" t="s">
        <v>15</v>
      </c>
      <c r="K20886" s="40"/>
      <c r="L20886" s="40"/>
    </row>
    <row r="20887" spans="1:12">
      <c r="A20887" s="17">
        <v>45930</v>
      </c>
      <c r="B20887" s="22" t="s">
        <v>10</v>
      </c>
      <c r="C20887" s="22" t="s">
        <v>310</v>
      </c>
      <c r="D20887" s="22" t="s">
        <v>21276</v>
      </c>
      <c r="E20887" s="22" t="s">
        <v>58</v>
      </c>
      <c r="F20887" s="22" t="s">
        <v>263</v>
      </c>
      <c r="H20887" s="22" t="s">
        <v>15</v>
      </c>
      <c r="K20887" s="40"/>
      <c r="L20887" s="40"/>
    </row>
    <row r="20888" spans="1:12">
      <c r="A20888" s="17">
        <v>45930</v>
      </c>
      <c r="B20888" s="22" t="s">
        <v>10</v>
      </c>
      <c r="C20888" s="22" t="s">
        <v>310</v>
      </c>
      <c r="D20888" s="22" t="s">
        <v>21277</v>
      </c>
      <c r="E20888" s="22" t="s">
        <v>58</v>
      </c>
      <c r="F20888" s="22" t="s">
        <v>263</v>
      </c>
      <c r="H20888" s="22" t="s">
        <v>15</v>
      </c>
      <c r="K20888" s="40"/>
      <c r="L20888" s="40"/>
    </row>
    <row r="20889" spans="1:12">
      <c r="A20889" s="17">
        <v>45930</v>
      </c>
      <c r="B20889" s="22" t="s">
        <v>10</v>
      </c>
      <c r="C20889" s="22" t="s">
        <v>310</v>
      </c>
      <c r="D20889" s="22" t="s">
        <v>21278</v>
      </c>
      <c r="E20889" s="22" t="s">
        <v>58</v>
      </c>
      <c r="F20889" s="22" t="s">
        <v>263</v>
      </c>
      <c r="H20889" s="22" t="s">
        <v>15</v>
      </c>
      <c r="K20889" s="40"/>
      <c r="L20889" s="40"/>
    </row>
    <row r="20890" spans="1:12">
      <c r="A20890" s="17">
        <v>45930</v>
      </c>
      <c r="B20890" s="22" t="s">
        <v>10</v>
      </c>
      <c r="C20890" s="22" t="s">
        <v>310</v>
      </c>
      <c r="D20890" s="22" t="s">
        <v>21279</v>
      </c>
      <c r="E20890" s="22" t="s">
        <v>58</v>
      </c>
      <c r="F20890" s="22" t="s">
        <v>263</v>
      </c>
      <c r="H20890" s="22" t="s">
        <v>15</v>
      </c>
      <c r="K20890" s="40"/>
      <c r="L20890" s="40"/>
    </row>
    <row r="20891" spans="1:12">
      <c r="A20891" s="17">
        <v>45930</v>
      </c>
      <c r="B20891" s="22" t="s">
        <v>10</v>
      </c>
      <c r="C20891" s="22" t="s">
        <v>310</v>
      </c>
      <c r="D20891" s="22" t="s">
        <v>21280</v>
      </c>
      <c r="E20891" s="22" t="s">
        <v>58</v>
      </c>
      <c r="F20891" s="22" t="s">
        <v>263</v>
      </c>
      <c r="H20891" s="22" t="s">
        <v>15</v>
      </c>
      <c r="K20891" s="40"/>
      <c r="L20891" s="40"/>
    </row>
    <row r="20892" spans="1:12">
      <c r="A20892" s="17">
        <v>45930</v>
      </c>
      <c r="B20892" s="22" t="s">
        <v>10</v>
      </c>
      <c r="C20892" s="22" t="s">
        <v>310</v>
      </c>
      <c r="D20892" s="22" t="s">
        <v>21281</v>
      </c>
      <c r="E20892" s="22" t="s">
        <v>58</v>
      </c>
      <c r="F20892" s="22" t="s">
        <v>263</v>
      </c>
      <c r="H20892" s="22" t="s">
        <v>15</v>
      </c>
      <c r="K20892" s="40"/>
      <c r="L20892" s="40"/>
    </row>
    <row r="20893" spans="1:12">
      <c r="A20893" s="17">
        <v>45930</v>
      </c>
      <c r="B20893" s="22" t="s">
        <v>10</v>
      </c>
      <c r="C20893" s="22" t="s">
        <v>310</v>
      </c>
      <c r="D20893" s="22" t="s">
        <v>21282</v>
      </c>
      <c r="E20893" s="22" t="s">
        <v>58</v>
      </c>
      <c r="F20893" s="22" t="s">
        <v>263</v>
      </c>
      <c r="H20893" s="22" t="s">
        <v>15</v>
      </c>
      <c r="K20893" s="40"/>
      <c r="L20893" s="40"/>
    </row>
    <row r="20894" spans="1:12">
      <c r="A20894" s="17">
        <v>45930</v>
      </c>
      <c r="B20894" s="22" t="s">
        <v>10</v>
      </c>
      <c r="C20894" s="22" t="s">
        <v>310</v>
      </c>
      <c r="D20894" s="22" t="s">
        <v>21283</v>
      </c>
      <c r="E20894" s="22" t="s">
        <v>58</v>
      </c>
      <c r="F20894" s="22" t="s">
        <v>263</v>
      </c>
      <c r="H20894" s="22" t="s">
        <v>15</v>
      </c>
      <c r="K20894" s="40"/>
      <c r="L20894" s="40"/>
    </row>
    <row r="20895" spans="1:12">
      <c r="A20895" s="17">
        <v>45930</v>
      </c>
      <c r="B20895" s="22" t="s">
        <v>10</v>
      </c>
      <c r="C20895" s="22" t="s">
        <v>310</v>
      </c>
      <c r="D20895" s="22" t="s">
        <v>21284</v>
      </c>
      <c r="E20895" s="22" t="s">
        <v>58</v>
      </c>
      <c r="F20895" s="22" t="s">
        <v>263</v>
      </c>
      <c r="H20895" s="22" t="s">
        <v>15</v>
      </c>
      <c r="K20895" s="40"/>
      <c r="L20895" s="40"/>
    </row>
    <row r="20896" spans="1:12">
      <c r="A20896" s="17">
        <v>45930</v>
      </c>
      <c r="B20896" s="22" t="s">
        <v>10</v>
      </c>
      <c r="C20896" s="22" t="s">
        <v>310</v>
      </c>
      <c r="D20896" s="22" t="s">
        <v>21285</v>
      </c>
      <c r="E20896" s="22" t="s">
        <v>58</v>
      </c>
      <c r="F20896" s="22" t="s">
        <v>263</v>
      </c>
      <c r="H20896" s="22" t="s">
        <v>15</v>
      </c>
      <c r="K20896" s="40"/>
      <c r="L20896" s="40"/>
    </row>
    <row r="20897" spans="1:12">
      <c r="A20897" s="17">
        <v>45930</v>
      </c>
      <c r="B20897" s="22" t="s">
        <v>10</v>
      </c>
      <c r="C20897" s="22" t="s">
        <v>310</v>
      </c>
      <c r="D20897" s="22" t="s">
        <v>21286</v>
      </c>
      <c r="E20897" s="22" t="s">
        <v>58</v>
      </c>
      <c r="F20897" s="22" t="s">
        <v>263</v>
      </c>
      <c r="H20897" s="22" t="s">
        <v>15</v>
      </c>
      <c r="K20897" s="40"/>
      <c r="L20897" s="40"/>
    </row>
    <row r="20898" spans="1:12">
      <c r="A20898" s="17">
        <v>45930</v>
      </c>
      <c r="B20898" s="22" t="s">
        <v>10</v>
      </c>
      <c r="C20898" s="22" t="s">
        <v>310</v>
      </c>
      <c r="D20898" s="22" t="s">
        <v>21287</v>
      </c>
      <c r="E20898" s="22" t="s">
        <v>58</v>
      </c>
      <c r="F20898" s="22" t="s">
        <v>263</v>
      </c>
      <c r="H20898" s="22" t="s">
        <v>15</v>
      </c>
      <c r="K20898" s="40"/>
      <c r="L20898" s="40"/>
    </row>
    <row r="20899" spans="1:12">
      <c r="A20899" s="17">
        <v>45930</v>
      </c>
      <c r="B20899" s="22" t="s">
        <v>10</v>
      </c>
      <c r="C20899" s="22" t="s">
        <v>310</v>
      </c>
      <c r="D20899" s="22" t="s">
        <v>21288</v>
      </c>
      <c r="E20899" s="22" t="s">
        <v>58</v>
      </c>
      <c r="F20899" s="22" t="s">
        <v>263</v>
      </c>
      <c r="H20899" s="22" t="s">
        <v>15</v>
      </c>
      <c r="K20899" s="40"/>
      <c r="L20899" s="40"/>
    </row>
    <row r="20900" spans="1:12">
      <c r="A20900" s="17">
        <v>45930</v>
      </c>
      <c r="B20900" s="22" t="s">
        <v>10</v>
      </c>
      <c r="C20900" s="22" t="s">
        <v>310</v>
      </c>
      <c r="D20900" s="22" t="s">
        <v>21289</v>
      </c>
      <c r="E20900" s="22" t="s">
        <v>58</v>
      </c>
      <c r="F20900" s="22" t="s">
        <v>263</v>
      </c>
      <c r="H20900" s="22" t="s">
        <v>15</v>
      </c>
      <c r="K20900" s="40"/>
      <c r="L20900" s="40"/>
    </row>
    <row r="20901" spans="1:12">
      <c r="A20901" s="17">
        <v>45930</v>
      </c>
      <c r="B20901" s="22" t="s">
        <v>10</v>
      </c>
      <c r="C20901" s="22" t="s">
        <v>484</v>
      </c>
      <c r="D20901" s="22" t="s">
        <v>21290</v>
      </c>
      <c r="E20901" s="22" t="s">
        <v>58</v>
      </c>
      <c r="F20901" s="22" t="s">
        <v>58</v>
      </c>
      <c r="H20901" s="22" t="s">
        <v>15</v>
      </c>
      <c r="K20901" s="40"/>
      <c r="L20901" s="40"/>
    </row>
    <row r="20902" spans="1:12">
      <c r="A20902" s="17">
        <v>45930</v>
      </c>
      <c r="B20902" s="22" t="s">
        <v>10</v>
      </c>
      <c r="C20902" s="22" t="s">
        <v>484</v>
      </c>
      <c r="D20902" s="22" t="s">
        <v>21291</v>
      </c>
      <c r="E20902" s="22" t="s">
        <v>58</v>
      </c>
      <c r="F20902" s="22" t="s">
        <v>58</v>
      </c>
      <c r="H20902" s="22" t="s">
        <v>15</v>
      </c>
      <c r="K20902" s="40"/>
      <c r="L20902" s="40"/>
    </row>
    <row r="20903" spans="1:12">
      <c r="A20903" s="17">
        <v>45930</v>
      </c>
      <c r="B20903" s="22" t="s">
        <v>10</v>
      </c>
      <c r="C20903" s="22" t="s">
        <v>484</v>
      </c>
      <c r="D20903" s="22" t="s">
        <v>21292</v>
      </c>
      <c r="E20903" s="22" t="s">
        <v>58</v>
      </c>
      <c r="F20903" s="22" t="s">
        <v>58</v>
      </c>
      <c r="H20903" s="22" t="s">
        <v>15</v>
      </c>
      <c r="K20903" s="40"/>
      <c r="L20903" s="40"/>
    </row>
    <row r="20904" spans="1:12">
      <c r="A20904" s="17">
        <v>45930</v>
      </c>
      <c r="B20904" s="22" t="s">
        <v>10</v>
      </c>
      <c r="C20904" s="22" t="s">
        <v>484</v>
      </c>
      <c r="D20904" s="22" t="s">
        <v>21293</v>
      </c>
      <c r="E20904" s="22" t="s">
        <v>58</v>
      </c>
      <c r="F20904" s="22" t="s">
        <v>58</v>
      </c>
      <c r="H20904" s="22" t="s">
        <v>15</v>
      </c>
      <c r="K20904" s="40"/>
      <c r="L20904" s="40"/>
    </row>
    <row r="20905" spans="1:12">
      <c r="A20905" s="17">
        <v>45930</v>
      </c>
      <c r="B20905" s="22" t="s">
        <v>10</v>
      </c>
      <c r="C20905" s="22" t="s">
        <v>484</v>
      </c>
      <c r="D20905" s="22" t="s">
        <v>21294</v>
      </c>
      <c r="E20905" s="22" t="s">
        <v>58</v>
      </c>
      <c r="F20905" s="22" t="s">
        <v>58</v>
      </c>
      <c r="H20905" s="22" t="s">
        <v>15</v>
      </c>
      <c r="K20905" s="40"/>
      <c r="L20905" s="40"/>
    </row>
    <row r="20906" spans="1:12">
      <c r="A20906" s="17">
        <v>45930</v>
      </c>
      <c r="B20906" s="22" t="s">
        <v>10</v>
      </c>
      <c r="C20906" s="22" t="s">
        <v>482</v>
      </c>
      <c r="D20906" s="22" t="s">
        <v>21295</v>
      </c>
      <c r="E20906" s="22" t="s">
        <v>58</v>
      </c>
      <c r="F20906" s="22" t="s">
        <v>263</v>
      </c>
      <c r="H20906" s="22" t="s">
        <v>264</v>
      </c>
      <c r="K20906" s="40"/>
      <c r="L20906" s="40"/>
    </row>
    <row r="20907" spans="1:12">
      <c r="A20907" s="17">
        <v>45930</v>
      </c>
      <c r="B20907" s="22" t="s">
        <v>10</v>
      </c>
      <c r="C20907" s="22" t="s">
        <v>334</v>
      </c>
      <c r="D20907" s="22" t="s">
        <v>21296</v>
      </c>
      <c r="E20907" s="22" t="s">
        <v>58</v>
      </c>
      <c r="F20907" s="22" t="s">
        <v>268</v>
      </c>
      <c r="G20907" s="9">
        <v>14767</v>
      </c>
      <c r="H20907" s="22" t="s">
        <v>15</v>
      </c>
      <c r="I20907" s="28">
        <v>0.19</v>
      </c>
      <c r="J20907" s="28">
        <v>2731.89</v>
      </c>
      <c r="K20907" s="40"/>
      <c r="L20907" s="40"/>
    </row>
    <row r="20908" spans="1:12">
      <c r="A20908" s="17">
        <v>45930</v>
      </c>
      <c r="B20908" s="22" t="s">
        <v>10</v>
      </c>
      <c r="C20908" s="22" t="s">
        <v>503</v>
      </c>
      <c r="D20908" s="22" t="s">
        <v>21297</v>
      </c>
      <c r="E20908" s="22" t="s">
        <v>58</v>
      </c>
      <c r="F20908" s="22" t="s">
        <v>268</v>
      </c>
      <c r="G20908" s="9">
        <v>6062</v>
      </c>
      <c r="H20908" s="22" t="s">
        <v>15</v>
      </c>
      <c r="I20908" s="28">
        <v>0.19</v>
      </c>
      <c r="J20908" s="28">
        <v>1121.47</v>
      </c>
      <c r="K20908" s="40"/>
      <c r="L20908" s="40"/>
    </row>
    <row r="20909" spans="1:12">
      <c r="A20909" s="17">
        <v>45930</v>
      </c>
      <c r="B20909" s="22" t="s">
        <v>10</v>
      </c>
      <c r="C20909" s="22" t="s">
        <v>332</v>
      </c>
      <c r="D20909" s="22" t="s">
        <v>21298</v>
      </c>
      <c r="E20909" s="22" t="s">
        <v>58</v>
      </c>
      <c r="F20909" s="22" t="s">
        <v>268</v>
      </c>
      <c r="G20909" s="9">
        <v>18914</v>
      </c>
      <c r="H20909" s="22" t="s">
        <v>15</v>
      </c>
      <c r="I20909" s="28">
        <v>0.19</v>
      </c>
      <c r="J20909" s="28">
        <v>3499.09</v>
      </c>
      <c r="K20909" s="40"/>
      <c r="L20909" s="40"/>
    </row>
    <row r="20910" spans="1:12">
      <c r="A20910" s="17">
        <v>45930</v>
      </c>
      <c r="B20910" s="22" t="s">
        <v>10</v>
      </c>
      <c r="C20910" s="22" t="s">
        <v>480</v>
      </c>
      <c r="D20910" s="22" t="s">
        <v>21299</v>
      </c>
      <c r="E20910" s="22" t="s">
        <v>58</v>
      </c>
      <c r="F20910" s="22" t="s">
        <v>263</v>
      </c>
      <c r="H20910" s="22" t="s">
        <v>264</v>
      </c>
      <c r="K20910" s="40"/>
      <c r="L20910" s="40"/>
    </row>
    <row r="20911" spans="1:12">
      <c r="A20911" s="17">
        <v>45930</v>
      </c>
      <c r="B20911" s="22" t="s">
        <v>10</v>
      </c>
      <c r="C20911" s="22" t="s">
        <v>306</v>
      </c>
      <c r="D20911" s="22" t="s">
        <v>21300</v>
      </c>
      <c r="E20911" s="22" t="s">
        <v>55</v>
      </c>
      <c r="F20911" s="22"/>
      <c r="G20911" s="9">
        <v>1</v>
      </c>
      <c r="H20911" s="22" t="s">
        <v>15</v>
      </c>
      <c r="I20911" s="28">
        <v>2829</v>
      </c>
      <c r="J20911" s="28">
        <v>2829</v>
      </c>
      <c r="K20911" s="40"/>
      <c r="L20911" s="40"/>
    </row>
    <row r="20912" spans="1:12">
      <c r="A20912" s="17">
        <v>45930</v>
      </c>
      <c r="B20912" s="22" t="s">
        <v>10</v>
      </c>
      <c r="C20912" s="22" t="s">
        <v>303</v>
      </c>
      <c r="D20912" s="22" t="s">
        <v>21301</v>
      </c>
      <c r="E20912" s="22" t="s">
        <v>58</v>
      </c>
      <c r="F20912" s="22" t="s">
        <v>268</v>
      </c>
      <c r="H20912" s="22" t="s">
        <v>15</v>
      </c>
      <c r="K20912" s="40"/>
      <c r="L20912" s="40"/>
    </row>
    <row r="20913" spans="1:12">
      <c r="A20913" s="17">
        <v>45930</v>
      </c>
      <c r="B20913" s="22" t="s">
        <v>10</v>
      </c>
      <c r="C20913" s="22" t="s">
        <v>303</v>
      </c>
      <c r="D20913" s="22" t="s">
        <v>21302</v>
      </c>
      <c r="E20913" s="22" t="s">
        <v>58</v>
      </c>
      <c r="F20913" s="22" t="s">
        <v>268</v>
      </c>
      <c r="H20913" s="22" t="s">
        <v>15</v>
      </c>
      <c r="K20913" s="40"/>
      <c r="L20913" s="40"/>
    </row>
    <row r="20914" spans="1:12">
      <c r="A20914" s="17">
        <v>45930</v>
      </c>
      <c r="B20914" s="22" t="s">
        <v>10</v>
      </c>
      <c r="C20914" s="22" t="s">
        <v>303</v>
      </c>
      <c r="D20914" s="22" t="s">
        <v>21303</v>
      </c>
      <c r="E20914" s="22" t="s">
        <v>58</v>
      </c>
      <c r="F20914" s="22" t="s">
        <v>268</v>
      </c>
      <c r="H20914" s="22" t="s">
        <v>15</v>
      </c>
      <c r="K20914" s="40"/>
      <c r="L20914" s="40"/>
    </row>
    <row r="20915" spans="1:12">
      <c r="A20915" s="17">
        <v>45930</v>
      </c>
      <c r="B20915" s="22" t="s">
        <v>10</v>
      </c>
      <c r="C20915" s="22" t="s">
        <v>303</v>
      </c>
      <c r="D20915" s="22" t="s">
        <v>21304</v>
      </c>
      <c r="E20915" s="22" t="s">
        <v>58</v>
      </c>
      <c r="F20915" s="22" t="s">
        <v>268</v>
      </c>
      <c r="H20915" s="22" t="s">
        <v>15</v>
      </c>
      <c r="K20915" s="40"/>
      <c r="L20915" s="40"/>
    </row>
    <row r="20916" spans="1:12">
      <c r="A20916" s="17">
        <v>45930</v>
      </c>
      <c r="B20916" s="22" t="s">
        <v>10</v>
      </c>
      <c r="C20916" s="22" t="s">
        <v>303</v>
      </c>
      <c r="D20916" s="22" t="s">
        <v>21305</v>
      </c>
      <c r="E20916" s="22" t="s">
        <v>58</v>
      </c>
      <c r="F20916" s="22" t="s">
        <v>268</v>
      </c>
      <c r="H20916" s="22" t="s">
        <v>15</v>
      </c>
      <c r="K20916" s="40"/>
      <c r="L20916" s="40"/>
    </row>
    <row r="20917" spans="1:12">
      <c r="A20917" s="17">
        <v>45930</v>
      </c>
      <c r="B20917" s="22" t="s">
        <v>10</v>
      </c>
      <c r="C20917" s="22" t="s">
        <v>303</v>
      </c>
      <c r="D20917" s="22" t="s">
        <v>21306</v>
      </c>
      <c r="E20917" s="22" t="s">
        <v>58</v>
      </c>
      <c r="F20917" s="22" t="s">
        <v>268</v>
      </c>
      <c r="H20917" s="22" t="s">
        <v>15</v>
      </c>
      <c r="K20917" s="40"/>
      <c r="L20917" s="40"/>
    </row>
    <row r="20918" spans="1:12">
      <c r="A20918" s="17">
        <v>45930</v>
      </c>
      <c r="B20918" s="22" t="s">
        <v>10</v>
      </c>
      <c r="C20918" s="22" t="s">
        <v>303</v>
      </c>
      <c r="D20918" s="22" t="s">
        <v>21307</v>
      </c>
      <c r="E20918" s="22" t="s">
        <v>58</v>
      </c>
      <c r="F20918" s="22" t="s">
        <v>268</v>
      </c>
      <c r="H20918" s="22" t="s">
        <v>15</v>
      </c>
      <c r="K20918" s="40"/>
      <c r="L20918" s="40"/>
    </row>
    <row r="20919" spans="1:12">
      <c r="A20919" s="17">
        <v>45930</v>
      </c>
      <c r="B20919" s="22" t="s">
        <v>10</v>
      </c>
      <c r="C20919" s="22" t="s">
        <v>303</v>
      </c>
      <c r="D20919" s="22" t="s">
        <v>21308</v>
      </c>
      <c r="E20919" s="22" t="s">
        <v>58</v>
      </c>
      <c r="F20919" s="22" t="s">
        <v>268</v>
      </c>
      <c r="H20919" s="22" t="s">
        <v>15</v>
      </c>
      <c r="K20919" s="40"/>
      <c r="L20919" s="40"/>
    </row>
    <row r="20920" spans="1:12">
      <c r="A20920" s="17">
        <v>45930</v>
      </c>
      <c r="B20920" s="22" t="s">
        <v>10</v>
      </c>
      <c r="C20920" s="22" t="s">
        <v>303</v>
      </c>
      <c r="D20920" s="22" t="s">
        <v>21309</v>
      </c>
      <c r="E20920" s="22" t="s">
        <v>58</v>
      </c>
      <c r="F20920" s="22" t="s">
        <v>268</v>
      </c>
      <c r="H20920" s="22" t="s">
        <v>15</v>
      </c>
      <c r="K20920" s="40"/>
      <c r="L20920" s="40"/>
    </row>
    <row r="20921" spans="1:12">
      <c r="A20921" s="17">
        <v>45930</v>
      </c>
      <c r="B20921" s="22" t="s">
        <v>10</v>
      </c>
      <c r="C20921" s="22" t="s">
        <v>303</v>
      </c>
      <c r="D20921" s="22" t="s">
        <v>21310</v>
      </c>
      <c r="E20921" s="22" t="s">
        <v>58</v>
      </c>
      <c r="F20921" s="22" t="s">
        <v>268</v>
      </c>
      <c r="H20921" s="22" t="s">
        <v>15</v>
      </c>
      <c r="K20921" s="40"/>
      <c r="L20921" s="40"/>
    </row>
    <row r="20922" spans="1:12">
      <c r="A20922" s="17">
        <v>45930</v>
      </c>
      <c r="B20922" s="22" t="s">
        <v>10</v>
      </c>
      <c r="C20922" s="22" t="s">
        <v>303</v>
      </c>
      <c r="D20922" s="22" t="s">
        <v>21311</v>
      </c>
      <c r="E20922" s="22" t="s">
        <v>58</v>
      </c>
      <c r="F20922" s="22" t="s">
        <v>268</v>
      </c>
      <c r="H20922" s="22" t="s">
        <v>15</v>
      </c>
      <c r="K20922" s="40"/>
      <c r="L20922" s="40"/>
    </row>
    <row r="20923" spans="1:12">
      <c r="A20923" s="17">
        <v>45930</v>
      </c>
      <c r="B20923" s="22" t="s">
        <v>10</v>
      </c>
      <c r="C20923" s="22" t="s">
        <v>303</v>
      </c>
      <c r="D20923" s="22" t="s">
        <v>21312</v>
      </c>
      <c r="E20923" s="22" t="s">
        <v>58</v>
      </c>
      <c r="F20923" s="22" t="s">
        <v>268</v>
      </c>
      <c r="H20923" s="22" t="s">
        <v>15</v>
      </c>
      <c r="K20923" s="40"/>
      <c r="L20923" s="40"/>
    </row>
    <row r="20924" spans="1:12">
      <c r="A20924" s="17">
        <v>45930</v>
      </c>
      <c r="B20924" s="22" t="s">
        <v>10</v>
      </c>
      <c r="C20924" s="22" t="s">
        <v>300</v>
      </c>
      <c r="D20924" s="22" t="s">
        <v>21313</v>
      </c>
      <c r="E20924" s="22" t="s">
        <v>58</v>
      </c>
      <c r="F20924" s="22" t="s">
        <v>268</v>
      </c>
      <c r="H20924" s="22" t="s">
        <v>15</v>
      </c>
      <c r="K20924" s="40"/>
      <c r="L20924" s="40"/>
    </row>
    <row r="20925" spans="1:12">
      <c r="A20925" s="17">
        <v>45930</v>
      </c>
      <c r="B20925" s="22" t="s">
        <v>10</v>
      </c>
      <c r="C20925" s="22" t="s">
        <v>300</v>
      </c>
      <c r="D20925" s="22" t="s">
        <v>21314</v>
      </c>
      <c r="E20925" s="22" t="s">
        <v>58</v>
      </c>
      <c r="F20925" s="22" t="s">
        <v>268</v>
      </c>
      <c r="H20925" s="22" t="s">
        <v>15</v>
      </c>
      <c r="K20925" s="40"/>
      <c r="L20925" s="40"/>
    </row>
    <row r="20926" spans="1:12">
      <c r="A20926" s="17">
        <v>45930</v>
      </c>
      <c r="B20926" s="22" t="s">
        <v>10</v>
      </c>
      <c r="C20926" s="22" t="s">
        <v>300</v>
      </c>
      <c r="D20926" s="22" t="s">
        <v>21315</v>
      </c>
      <c r="E20926" s="22" t="s">
        <v>58</v>
      </c>
      <c r="F20926" s="22" t="s">
        <v>268</v>
      </c>
      <c r="H20926" s="22" t="s">
        <v>15</v>
      </c>
      <c r="K20926" s="40"/>
      <c r="L20926" s="40"/>
    </row>
    <row r="20927" spans="1:12">
      <c r="A20927" s="17">
        <v>45930</v>
      </c>
      <c r="B20927" s="22" t="s">
        <v>10</v>
      </c>
      <c r="C20927" s="22" t="s">
        <v>300</v>
      </c>
      <c r="D20927" s="22" t="s">
        <v>21316</v>
      </c>
      <c r="E20927" s="22" t="s">
        <v>58</v>
      </c>
      <c r="F20927" s="22" t="s">
        <v>268</v>
      </c>
      <c r="H20927" s="22" t="s">
        <v>15</v>
      </c>
      <c r="K20927" s="40"/>
      <c r="L20927" s="40"/>
    </row>
    <row r="20928" spans="1:12">
      <c r="A20928" s="17">
        <v>45930</v>
      </c>
      <c r="B20928" s="22" t="s">
        <v>10</v>
      </c>
      <c r="C20928" s="22" t="s">
        <v>300</v>
      </c>
      <c r="D20928" s="22" t="s">
        <v>21317</v>
      </c>
      <c r="E20928" s="22" t="s">
        <v>58</v>
      </c>
      <c r="F20928" s="22" t="s">
        <v>268</v>
      </c>
      <c r="H20928" s="22" t="s">
        <v>15</v>
      </c>
      <c r="K20928" s="40"/>
      <c r="L20928" s="40"/>
    </row>
    <row r="20929" spans="1:12">
      <c r="A20929" s="17">
        <v>45930</v>
      </c>
      <c r="B20929" s="22" t="s">
        <v>10</v>
      </c>
      <c r="C20929" s="22" t="s">
        <v>300</v>
      </c>
      <c r="D20929" s="22" t="s">
        <v>21318</v>
      </c>
      <c r="E20929" s="22" t="s">
        <v>58</v>
      </c>
      <c r="F20929" s="22" t="s">
        <v>268</v>
      </c>
      <c r="H20929" s="22" t="s">
        <v>15</v>
      </c>
      <c r="K20929" s="40"/>
      <c r="L20929" s="40"/>
    </row>
    <row r="20930" spans="1:12">
      <c r="A20930" s="17">
        <v>45930</v>
      </c>
      <c r="B20930" s="22" t="s">
        <v>10</v>
      </c>
      <c r="C20930" s="22" t="s">
        <v>474</v>
      </c>
      <c r="D20930" s="22" t="s">
        <v>21319</v>
      </c>
      <c r="E20930" s="22" t="s">
        <v>58</v>
      </c>
      <c r="F20930" s="22" t="s">
        <v>268</v>
      </c>
      <c r="H20930" s="22" t="s">
        <v>15</v>
      </c>
      <c r="K20930" s="40"/>
      <c r="L20930" s="40"/>
    </row>
    <row r="20931" spans="1:12">
      <c r="A20931" s="17">
        <v>45930</v>
      </c>
      <c r="B20931" s="22" t="s">
        <v>10</v>
      </c>
      <c r="C20931" s="22" t="s">
        <v>474</v>
      </c>
      <c r="D20931" s="22" t="s">
        <v>21320</v>
      </c>
      <c r="E20931" s="22" t="s">
        <v>58</v>
      </c>
      <c r="F20931" s="22" t="s">
        <v>268</v>
      </c>
      <c r="H20931" s="22" t="s">
        <v>15</v>
      </c>
      <c r="K20931" s="40"/>
      <c r="L20931" s="40"/>
    </row>
    <row r="20932" spans="1:12">
      <c r="A20932" s="17">
        <v>45930</v>
      </c>
      <c r="B20932" s="22" t="s">
        <v>10</v>
      </c>
      <c r="C20932" s="22" t="s">
        <v>474</v>
      </c>
      <c r="D20932" s="22" t="s">
        <v>21321</v>
      </c>
      <c r="E20932" s="22" t="s">
        <v>58</v>
      </c>
      <c r="F20932" s="22" t="s">
        <v>268</v>
      </c>
      <c r="H20932" s="22" t="s">
        <v>15</v>
      </c>
      <c r="K20932" s="40"/>
      <c r="L20932" s="40"/>
    </row>
    <row r="20933" spans="1:12">
      <c r="A20933" s="17">
        <v>45930</v>
      </c>
      <c r="B20933" s="22" t="s">
        <v>10</v>
      </c>
      <c r="C20933" s="22" t="s">
        <v>474</v>
      </c>
      <c r="D20933" s="22" t="s">
        <v>21322</v>
      </c>
      <c r="E20933" s="22" t="s">
        <v>58</v>
      </c>
      <c r="F20933" s="22" t="s">
        <v>268</v>
      </c>
      <c r="H20933" s="22" t="s">
        <v>15</v>
      </c>
      <c r="K20933" s="40"/>
      <c r="L20933" s="40"/>
    </row>
    <row r="20934" spans="1:12">
      <c r="A20934" s="17">
        <v>45930</v>
      </c>
      <c r="B20934" s="22" t="s">
        <v>10</v>
      </c>
      <c r="C20934" s="22" t="s">
        <v>474</v>
      </c>
      <c r="D20934" s="22" t="s">
        <v>21323</v>
      </c>
      <c r="E20934" s="22" t="s">
        <v>58</v>
      </c>
      <c r="F20934" s="22" t="s">
        <v>268</v>
      </c>
      <c r="H20934" s="22" t="s">
        <v>15</v>
      </c>
      <c r="K20934" s="40"/>
      <c r="L20934" s="40"/>
    </row>
    <row r="20935" spans="1:12">
      <c r="A20935" s="17">
        <v>45930</v>
      </c>
      <c r="B20935" s="22" t="s">
        <v>10</v>
      </c>
      <c r="C20935" s="22" t="s">
        <v>474</v>
      </c>
      <c r="D20935" s="22" t="s">
        <v>21324</v>
      </c>
      <c r="E20935" s="22" t="s">
        <v>58</v>
      </c>
      <c r="F20935" s="22" t="s">
        <v>268</v>
      </c>
      <c r="H20935" s="22" t="s">
        <v>15</v>
      </c>
      <c r="K20935" s="40"/>
      <c r="L20935" s="40"/>
    </row>
    <row r="20936" spans="1:12">
      <c r="A20936" s="17">
        <v>45930</v>
      </c>
      <c r="B20936" s="22" t="s">
        <v>10</v>
      </c>
      <c r="C20936" s="22" t="s">
        <v>474</v>
      </c>
      <c r="D20936" s="22" t="s">
        <v>21325</v>
      </c>
      <c r="E20936" s="22" t="s">
        <v>58</v>
      </c>
      <c r="F20936" s="22" t="s">
        <v>268</v>
      </c>
      <c r="H20936" s="22" t="s">
        <v>15</v>
      </c>
      <c r="K20936" s="40"/>
      <c r="L20936" s="40"/>
    </row>
    <row r="20937" spans="1:12">
      <c r="A20937" s="17">
        <v>45930</v>
      </c>
      <c r="B20937" s="22" t="s">
        <v>10</v>
      </c>
      <c r="C20937" s="22" t="s">
        <v>474</v>
      </c>
      <c r="D20937" s="22" t="s">
        <v>21326</v>
      </c>
      <c r="E20937" s="22" t="s">
        <v>58</v>
      </c>
      <c r="F20937" s="22" t="s">
        <v>268</v>
      </c>
      <c r="H20937" s="22" t="s">
        <v>15</v>
      </c>
      <c r="K20937" s="40"/>
      <c r="L20937" s="40"/>
    </row>
    <row r="20938" spans="1:12">
      <c r="A20938" s="17">
        <v>45930</v>
      </c>
      <c r="B20938" s="22" t="s">
        <v>10</v>
      </c>
      <c r="C20938" s="22" t="s">
        <v>474</v>
      </c>
      <c r="D20938" s="22" t="s">
        <v>21327</v>
      </c>
      <c r="E20938" s="22" t="s">
        <v>58</v>
      </c>
      <c r="F20938" s="22" t="s">
        <v>268</v>
      </c>
      <c r="H20938" s="22" t="s">
        <v>15</v>
      </c>
      <c r="K20938" s="40"/>
      <c r="L20938" s="40"/>
    </row>
    <row r="20939" spans="1:12">
      <c r="A20939" s="17">
        <v>45930</v>
      </c>
      <c r="B20939" s="22" t="s">
        <v>10</v>
      </c>
      <c r="C20939" s="22" t="s">
        <v>292</v>
      </c>
      <c r="D20939" s="22" t="s">
        <v>21328</v>
      </c>
      <c r="E20939" s="22" t="s">
        <v>58</v>
      </c>
      <c r="F20939" s="22" t="s">
        <v>268</v>
      </c>
      <c r="H20939" s="22" t="s">
        <v>15</v>
      </c>
      <c r="K20939" s="40"/>
      <c r="L20939" s="40"/>
    </row>
    <row r="20940" spans="1:12">
      <c r="A20940" s="17">
        <v>45930</v>
      </c>
      <c r="B20940" s="22" t="s">
        <v>10</v>
      </c>
      <c r="C20940" s="22" t="s">
        <v>292</v>
      </c>
      <c r="D20940" s="22" t="s">
        <v>21329</v>
      </c>
      <c r="E20940" s="22" t="s">
        <v>58</v>
      </c>
      <c r="F20940" s="22" t="s">
        <v>268</v>
      </c>
      <c r="H20940" s="22" t="s">
        <v>15</v>
      </c>
      <c r="K20940" s="40"/>
      <c r="L20940" s="40"/>
    </row>
    <row r="20941" spans="1:12">
      <c r="A20941" s="17">
        <v>45930</v>
      </c>
      <c r="B20941" s="22" t="s">
        <v>10</v>
      </c>
      <c r="C20941" s="22" t="s">
        <v>292</v>
      </c>
      <c r="D20941" s="22" t="s">
        <v>21330</v>
      </c>
      <c r="E20941" s="22" t="s">
        <v>58</v>
      </c>
      <c r="F20941" s="22" t="s">
        <v>268</v>
      </c>
      <c r="H20941" s="22" t="s">
        <v>15</v>
      </c>
      <c r="K20941" s="40"/>
      <c r="L20941" s="40"/>
    </row>
    <row r="20942" spans="1:12">
      <c r="A20942" s="17">
        <v>45930</v>
      </c>
      <c r="B20942" s="22" t="s">
        <v>10</v>
      </c>
      <c r="C20942" s="22" t="s">
        <v>292</v>
      </c>
      <c r="D20942" s="22" t="s">
        <v>21331</v>
      </c>
      <c r="E20942" s="22" t="s">
        <v>58</v>
      </c>
      <c r="F20942" s="22" t="s">
        <v>268</v>
      </c>
      <c r="H20942" s="22" t="s">
        <v>15</v>
      </c>
      <c r="K20942" s="40"/>
      <c r="L20942" s="40"/>
    </row>
    <row r="20943" spans="1:12">
      <c r="A20943" s="17">
        <v>45930</v>
      </c>
      <c r="B20943" s="22" t="s">
        <v>10</v>
      </c>
      <c r="C20943" s="22" t="s">
        <v>292</v>
      </c>
      <c r="D20943" s="22" t="s">
        <v>21332</v>
      </c>
      <c r="E20943" s="22" t="s">
        <v>58</v>
      </c>
      <c r="F20943" s="22" t="s">
        <v>268</v>
      </c>
      <c r="H20943" s="22" t="s">
        <v>15</v>
      </c>
      <c r="K20943" s="40"/>
      <c r="L20943" s="40"/>
    </row>
    <row r="20944" spans="1:12">
      <c r="A20944" s="17">
        <v>45930</v>
      </c>
      <c r="B20944" s="22" t="s">
        <v>10</v>
      </c>
      <c r="C20944" s="22" t="s">
        <v>292</v>
      </c>
      <c r="D20944" s="22" t="s">
        <v>21333</v>
      </c>
      <c r="E20944" s="22" t="s">
        <v>58</v>
      </c>
      <c r="F20944" s="22" t="s">
        <v>268</v>
      </c>
      <c r="H20944" s="22" t="s">
        <v>15</v>
      </c>
      <c r="K20944" s="40"/>
      <c r="L20944" s="40"/>
    </row>
    <row r="20945" spans="1:12">
      <c r="A20945" s="17">
        <v>45930</v>
      </c>
      <c r="B20945" s="22" t="s">
        <v>10</v>
      </c>
      <c r="C20945" s="22" t="s">
        <v>292</v>
      </c>
      <c r="D20945" s="22" t="s">
        <v>21334</v>
      </c>
      <c r="E20945" s="22" t="s">
        <v>58</v>
      </c>
      <c r="F20945" s="22" t="s">
        <v>268</v>
      </c>
      <c r="H20945" s="22" t="s">
        <v>15</v>
      </c>
      <c r="K20945" s="40"/>
      <c r="L20945" s="40"/>
    </row>
    <row r="20946" spans="1:12">
      <c r="A20946" s="17">
        <v>45930</v>
      </c>
      <c r="B20946" s="22" t="s">
        <v>10</v>
      </c>
      <c r="C20946" s="22" t="s">
        <v>288</v>
      </c>
      <c r="D20946" s="22" t="s">
        <v>21335</v>
      </c>
      <c r="E20946" s="22" t="s">
        <v>58</v>
      </c>
      <c r="F20946" s="22" t="s">
        <v>268</v>
      </c>
      <c r="H20946" s="22" t="s">
        <v>15</v>
      </c>
      <c r="K20946" s="40"/>
      <c r="L20946" s="40"/>
    </row>
    <row r="20947" spans="1:12">
      <c r="A20947" s="17">
        <v>45930</v>
      </c>
      <c r="B20947" s="22" t="s">
        <v>10</v>
      </c>
      <c r="C20947" s="22" t="s">
        <v>288</v>
      </c>
      <c r="D20947" s="22" t="s">
        <v>21336</v>
      </c>
      <c r="E20947" s="22" t="s">
        <v>58</v>
      </c>
      <c r="F20947" s="22" t="s">
        <v>268</v>
      </c>
      <c r="H20947" s="22" t="s">
        <v>15</v>
      </c>
      <c r="K20947" s="40"/>
      <c r="L20947" s="40"/>
    </row>
    <row r="20948" spans="1:12">
      <c r="A20948" s="17">
        <v>45930</v>
      </c>
      <c r="B20948" s="22" t="s">
        <v>10</v>
      </c>
      <c r="C20948" s="22" t="s">
        <v>288</v>
      </c>
      <c r="D20948" s="22" t="s">
        <v>21337</v>
      </c>
      <c r="E20948" s="22" t="s">
        <v>58</v>
      </c>
      <c r="F20948" s="22" t="s">
        <v>268</v>
      </c>
      <c r="H20948" s="22" t="s">
        <v>15</v>
      </c>
      <c r="K20948" s="40"/>
      <c r="L20948" s="40"/>
    </row>
    <row r="20949" spans="1:12">
      <c r="A20949" s="17">
        <v>45930</v>
      </c>
      <c r="B20949" s="22" t="s">
        <v>10</v>
      </c>
      <c r="C20949" s="22" t="s">
        <v>288</v>
      </c>
      <c r="D20949" s="22" t="s">
        <v>21338</v>
      </c>
      <c r="E20949" s="22" t="s">
        <v>58</v>
      </c>
      <c r="F20949" s="22" t="s">
        <v>268</v>
      </c>
      <c r="H20949" s="22" t="s">
        <v>15</v>
      </c>
      <c r="K20949" s="40"/>
      <c r="L20949" s="40"/>
    </row>
    <row r="20950" spans="1:12">
      <c r="A20950" s="17">
        <v>45930</v>
      </c>
      <c r="B20950" s="22" t="s">
        <v>10</v>
      </c>
      <c r="C20950" s="22" t="s">
        <v>288</v>
      </c>
      <c r="D20950" s="22" t="s">
        <v>21339</v>
      </c>
      <c r="E20950" s="22" t="s">
        <v>58</v>
      </c>
      <c r="F20950" s="22" t="s">
        <v>268</v>
      </c>
      <c r="H20950" s="22" t="s">
        <v>15</v>
      </c>
      <c r="K20950" s="40"/>
      <c r="L20950" s="40"/>
    </row>
    <row r="20951" spans="1:12">
      <c r="A20951" s="17">
        <v>45930</v>
      </c>
      <c r="B20951" s="22" t="s">
        <v>10</v>
      </c>
      <c r="C20951" s="22" t="s">
        <v>288</v>
      </c>
      <c r="D20951" s="22" t="s">
        <v>21340</v>
      </c>
      <c r="E20951" s="22" t="s">
        <v>58</v>
      </c>
      <c r="F20951" s="22" t="s">
        <v>268</v>
      </c>
      <c r="H20951" s="22" t="s">
        <v>15</v>
      </c>
      <c r="K20951" s="40"/>
      <c r="L20951" s="40"/>
    </row>
    <row r="20952" spans="1:12">
      <c r="A20952" s="17">
        <v>45930</v>
      </c>
      <c r="B20952" s="22" t="s">
        <v>10</v>
      </c>
      <c r="C20952" s="22" t="s">
        <v>288</v>
      </c>
      <c r="D20952" s="22" t="s">
        <v>21341</v>
      </c>
      <c r="E20952" s="22" t="s">
        <v>58</v>
      </c>
      <c r="F20952" s="22" t="s">
        <v>268</v>
      </c>
      <c r="H20952" s="22" t="s">
        <v>15</v>
      </c>
      <c r="K20952" s="40"/>
      <c r="L20952" s="40"/>
    </row>
    <row r="20953" spans="1:12">
      <c r="A20953" s="17">
        <v>45930</v>
      </c>
      <c r="B20953" s="22" t="s">
        <v>10</v>
      </c>
      <c r="C20953" s="22" t="s">
        <v>266</v>
      </c>
      <c r="D20953" s="22" t="s">
        <v>21342</v>
      </c>
      <c r="E20953" s="22" t="s">
        <v>58</v>
      </c>
      <c r="F20953" s="22" t="s">
        <v>268</v>
      </c>
      <c r="H20953" s="22" t="s">
        <v>15</v>
      </c>
      <c r="K20953" s="40"/>
      <c r="L20953" s="40"/>
    </row>
    <row r="20954" spans="1:12">
      <c r="A20954" s="17">
        <v>45930</v>
      </c>
      <c r="B20954" s="22" t="s">
        <v>10</v>
      </c>
      <c r="C20954" s="22" t="s">
        <v>266</v>
      </c>
      <c r="D20954" s="22" t="s">
        <v>21343</v>
      </c>
      <c r="E20954" s="22" t="s">
        <v>58</v>
      </c>
      <c r="F20954" s="22" t="s">
        <v>268</v>
      </c>
      <c r="H20954" s="22" t="s">
        <v>15</v>
      </c>
      <c r="K20954" s="40"/>
      <c r="L20954" s="40"/>
    </row>
    <row r="20955" spans="1:12">
      <c r="A20955" s="17">
        <v>45930</v>
      </c>
      <c r="B20955" s="22" t="s">
        <v>10</v>
      </c>
      <c r="C20955" s="22" t="s">
        <v>266</v>
      </c>
      <c r="D20955" s="22" t="s">
        <v>21344</v>
      </c>
      <c r="E20955" s="22" t="s">
        <v>58</v>
      </c>
      <c r="F20955" s="22" t="s">
        <v>268</v>
      </c>
      <c r="H20955" s="22" t="s">
        <v>15</v>
      </c>
      <c r="K20955" s="40"/>
      <c r="L20955" s="40"/>
    </row>
    <row r="20956" spans="1:12">
      <c r="A20956" s="17">
        <v>45930</v>
      </c>
      <c r="B20956" s="22" t="s">
        <v>10</v>
      </c>
      <c r="C20956" s="22" t="s">
        <v>266</v>
      </c>
      <c r="D20956" s="22" t="s">
        <v>21345</v>
      </c>
      <c r="E20956" s="22" t="s">
        <v>58</v>
      </c>
      <c r="F20956" s="22" t="s">
        <v>268</v>
      </c>
      <c r="H20956" s="22" t="s">
        <v>15</v>
      </c>
      <c r="K20956" s="40"/>
      <c r="L20956" s="40"/>
    </row>
    <row r="20957" spans="1:12">
      <c r="A20957" s="17">
        <v>45930</v>
      </c>
      <c r="B20957" s="22" t="s">
        <v>10</v>
      </c>
      <c r="C20957" s="22" t="s">
        <v>266</v>
      </c>
      <c r="D20957" s="22" t="s">
        <v>21346</v>
      </c>
      <c r="E20957" s="22" t="s">
        <v>58</v>
      </c>
      <c r="F20957" s="22" t="s">
        <v>268</v>
      </c>
      <c r="H20957" s="22" t="s">
        <v>15</v>
      </c>
      <c r="K20957" s="40"/>
      <c r="L20957" s="40"/>
    </row>
    <row r="20958" spans="1:12">
      <c r="A20958" s="17">
        <v>45930</v>
      </c>
      <c r="B20958" s="22" t="s">
        <v>10</v>
      </c>
      <c r="C20958" s="22" t="s">
        <v>266</v>
      </c>
      <c r="D20958" s="22" t="s">
        <v>21347</v>
      </c>
      <c r="E20958" s="22" t="s">
        <v>58</v>
      </c>
      <c r="F20958" s="22" t="s">
        <v>268</v>
      </c>
      <c r="H20958" s="22" t="s">
        <v>15</v>
      </c>
      <c r="K20958" s="40"/>
      <c r="L20958" s="40"/>
    </row>
    <row r="20959" spans="1:12">
      <c r="A20959" s="17">
        <v>45930</v>
      </c>
      <c r="B20959" s="22" t="s">
        <v>10</v>
      </c>
      <c r="C20959" s="22" t="s">
        <v>266</v>
      </c>
      <c r="D20959" s="22" t="s">
        <v>21348</v>
      </c>
      <c r="E20959" s="22" t="s">
        <v>58</v>
      </c>
      <c r="F20959" s="22" t="s">
        <v>268</v>
      </c>
      <c r="H20959" s="22" t="s">
        <v>15</v>
      </c>
      <c r="K20959" s="40"/>
      <c r="L20959" s="40"/>
    </row>
    <row r="20960" spans="1:12">
      <c r="A20960" s="17">
        <v>45930</v>
      </c>
      <c r="B20960" s="22" t="s">
        <v>10</v>
      </c>
      <c r="C20960" s="22" t="s">
        <v>266</v>
      </c>
      <c r="D20960" s="22" t="s">
        <v>21349</v>
      </c>
      <c r="E20960" s="22" t="s">
        <v>58</v>
      </c>
      <c r="F20960" s="22" t="s">
        <v>268</v>
      </c>
      <c r="H20960" s="22" t="s">
        <v>15</v>
      </c>
      <c r="K20960" s="40"/>
      <c r="L20960" s="40"/>
    </row>
    <row r="20961" spans="1:12">
      <c r="A20961" s="17">
        <v>45930</v>
      </c>
      <c r="B20961" s="22" t="s">
        <v>62</v>
      </c>
      <c r="C20961" s="22" t="s">
        <v>77</v>
      </c>
      <c r="D20961" s="22" t="s">
        <v>21350</v>
      </c>
      <c r="E20961" s="22" t="s">
        <v>65</v>
      </c>
      <c r="F20961" s="22" t="s">
        <v>66</v>
      </c>
      <c r="G20961" s="9">
        <v>144</v>
      </c>
      <c r="H20961" s="22" t="s">
        <v>15</v>
      </c>
      <c r="I20961" s="28">
        <v>78.260000000000005</v>
      </c>
      <c r="J20961" s="28">
        <v>11269.44</v>
      </c>
      <c r="K20961" s="40"/>
      <c r="L20961" s="40"/>
    </row>
    <row r="20962" spans="1:12">
      <c r="A20962" s="17">
        <v>45930</v>
      </c>
      <c r="B20962" s="22" t="s">
        <v>10</v>
      </c>
      <c r="C20962" s="22" t="s">
        <v>250</v>
      </c>
      <c r="D20962" s="22" t="s">
        <v>21351</v>
      </c>
      <c r="E20962" s="22" t="s">
        <v>18</v>
      </c>
      <c r="F20962" s="22" t="s">
        <v>242</v>
      </c>
      <c r="H20962" s="22" t="s">
        <v>20</v>
      </c>
      <c r="K20962" s="40"/>
      <c r="L20962" s="40"/>
    </row>
    <row r="20963" spans="1:12">
      <c r="A20963" s="17">
        <v>45930</v>
      </c>
      <c r="B20963" s="22" t="s">
        <v>10</v>
      </c>
      <c r="C20963" s="22" t="s">
        <v>248</v>
      </c>
      <c r="D20963" s="22" t="s">
        <v>21352</v>
      </c>
      <c r="E20963" s="22" t="s">
        <v>18</v>
      </c>
      <c r="F20963" s="22" t="s">
        <v>237</v>
      </c>
      <c r="H20963" s="22" t="s">
        <v>41</v>
      </c>
      <c r="K20963" s="40"/>
      <c r="L20963" s="40"/>
    </row>
    <row r="20964" spans="1:12">
      <c r="A20964" s="17">
        <v>45930</v>
      </c>
      <c r="B20964" s="22" t="s">
        <v>10</v>
      </c>
      <c r="C20964" s="22" t="s">
        <v>63</v>
      </c>
      <c r="D20964" s="22" t="s">
        <v>21353</v>
      </c>
      <c r="E20964" s="22" t="s">
        <v>65</v>
      </c>
      <c r="F20964" s="22" t="s">
        <v>66</v>
      </c>
      <c r="G20964" s="9">
        <v>219</v>
      </c>
      <c r="H20964" s="22" t="s">
        <v>15</v>
      </c>
      <c r="I20964" s="28">
        <v>78.260000000000005</v>
      </c>
      <c r="J20964" s="28">
        <v>17138.939999999999</v>
      </c>
      <c r="K20964" s="40"/>
      <c r="L20964" s="40"/>
    </row>
    <row r="20965" spans="1:12">
      <c r="A20965" s="17">
        <v>45930</v>
      </c>
      <c r="B20965" s="22" t="s">
        <v>10</v>
      </c>
      <c r="C20965" s="22" t="s">
        <v>63</v>
      </c>
      <c r="D20965" s="22" t="s">
        <v>21354</v>
      </c>
      <c r="E20965" s="22" t="s">
        <v>65</v>
      </c>
      <c r="F20965" s="22" t="s">
        <v>66</v>
      </c>
      <c r="G20965" s="9">
        <v>48</v>
      </c>
      <c r="H20965" s="22" t="s">
        <v>15</v>
      </c>
      <c r="I20965" s="28">
        <v>73.37</v>
      </c>
      <c r="J20965" s="28">
        <v>3521.7</v>
      </c>
      <c r="K20965" s="40"/>
      <c r="L20965" s="40"/>
    </row>
    <row r="20966" spans="1:12">
      <c r="A20966" s="17">
        <v>45930</v>
      </c>
      <c r="B20966" s="22" t="s">
        <v>10</v>
      </c>
      <c r="C20966" s="22" t="s">
        <v>70</v>
      </c>
      <c r="D20966" s="22" t="s">
        <v>21355</v>
      </c>
      <c r="E20966" s="22" t="s">
        <v>65</v>
      </c>
      <c r="F20966" s="22" t="s">
        <v>72</v>
      </c>
      <c r="G20966" s="9">
        <v>80</v>
      </c>
      <c r="H20966" s="22" t="s">
        <v>15</v>
      </c>
      <c r="I20966" s="28">
        <v>78.260000000000005</v>
      </c>
      <c r="J20966" s="28">
        <v>6260.8</v>
      </c>
      <c r="K20966" s="40"/>
      <c r="L20966" s="40"/>
    </row>
    <row r="20967" spans="1:12">
      <c r="A20967" s="17">
        <v>45930</v>
      </c>
      <c r="B20967" s="22" t="s">
        <v>10</v>
      </c>
      <c r="C20967" s="22" t="s">
        <v>70</v>
      </c>
      <c r="D20967" s="22" t="s">
        <v>21356</v>
      </c>
      <c r="E20967" s="22" t="s">
        <v>65</v>
      </c>
      <c r="F20967" s="22" t="s">
        <v>72</v>
      </c>
      <c r="G20967" s="9">
        <v>7</v>
      </c>
      <c r="H20967" s="22" t="s">
        <v>15</v>
      </c>
      <c r="I20967" s="28">
        <v>78.260000000000005</v>
      </c>
      <c r="J20967" s="28">
        <v>547.82000000000005</v>
      </c>
      <c r="K20967" s="40"/>
      <c r="L20967" s="40"/>
    </row>
    <row r="20968" spans="1:12">
      <c r="A20968" s="17">
        <v>45930</v>
      </c>
      <c r="B20968" s="22" t="s">
        <v>10</v>
      </c>
      <c r="C20968" s="22" t="s">
        <v>449</v>
      </c>
      <c r="D20968" s="22" t="s">
        <v>21357</v>
      </c>
      <c r="E20968" s="22" t="s">
        <v>65</v>
      </c>
      <c r="F20968" s="22" t="s">
        <v>451</v>
      </c>
      <c r="G20968" s="9">
        <v>165</v>
      </c>
      <c r="H20968" s="22" t="s">
        <v>15</v>
      </c>
      <c r="I20968" s="28">
        <v>42.21</v>
      </c>
      <c r="J20968" s="28">
        <v>6964.65</v>
      </c>
      <c r="K20968" s="40"/>
      <c r="L20968" s="40"/>
    </row>
    <row r="20969" spans="1:12">
      <c r="A20969" s="17">
        <v>45930</v>
      </c>
      <c r="B20969" s="22" t="s">
        <v>10</v>
      </c>
      <c r="C20969" s="22" t="s">
        <v>73</v>
      </c>
      <c r="D20969" s="22" t="s">
        <v>21358</v>
      </c>
      <c r="E20969" s="22" t="s">
        <v>65</v>
      </c>
      <c r="F20969" s="22" t="s">
        <v>75</v>
      </c>
      <c r="G20969" s="9">
        <v>16</v>
      </c>
      <c r="H20969" s="22" t="s">
        <v>15</v>
      </c>
      <c r="I20969" s="28">
        <v>142.46</v>
      </c>
      <c r="J20969" s="28">
        <v>2279.34</v>
      </c>
      <c r="K20969" s="40"/>
      <c r="L20969" s="40"/>
    </row>
    <row r="20970" spans="1:12">
      <c r="A20970" s="17">
        <v>45930</v>
      </c>
      <c r="B20970" s="22" t="s">
        <v>10</v>
      </c>
      <c r="C20970" s="22" t="s">
        <v>5385</v>
      </c>
      <c r="D20970" s="22" t="s">
        <v>21359</v>
      </c>
      <c r="E20970" s="22" t="s">
        <v>65</v>
      </c>
      <c r="F20970" s="22" t="s">
        <v>75</v>
      </c>
      <c r="G20970" s="9">
        <v>5</v>
      </c>
      <c r="H20970" s="22" t="s">
        <v>15</v>
      </c>
      <c r="I20970" s="28">
        <v>33.770000000000003</v>
      </c>
      <c r="J20970" s="28">
        <v>168.84</v>
      </c>
      <c r="K20970" s="40"/>
      <c r="L20970" s="40"/>
    </row>
    <row r="20971" spans="1:12">
      <c r="A20971" s="17">
        <v>45930</v>
      </c>
      <c r="B20971" s="22" t="s">
        <v>10</v>
      </c>
      <c r="C20971" s="22" t="s">
        <v>456</v>
      </c>
      <c r="D20971" s="22" t="s">
        <v>21360</v>
      </c>
      <c r="E20971" s="22" t="s">
        <v>65</v>
      </c>
      <c r="F20971" s="22" t="s">
        <v>75</v>
      </c>
      <c r="G20971" s="9">
        <v>34</v>
      </c>
      <c r="H20971" s="22" t="s">
        <v>15</v>
      </c>
      <c r="I20971" s="28">
        <v>42.21</v>
      </c>
      <c r="J20971" s="28">
        <v>1435.14</v>
      </c>
      <c r="K20971" s="40"/>
      <c r="L20971" s="40"/>
    </row>
    <row r="20972" spans="1:12">
      <c r="A20972" s="17">
        <v>45930</v>
      </c>
      <c r="B20972" s="22" t="s">
        <v>10</v>
      </c>
      <c r="C20972" s="22" t="s">
        <v>266</v>
      </c>
      <c r="D20972" s="22" t="s">
        <v>21361</v>
      </c>
      <c r="E20972" s="22" t="s">
        <v>58</v>
      </c>
      <c r="F20972" s="22" t="s">
        <v>268</v>
      </c>
      <c r="G20972" s="9">
        <v>35350</v>
      </c>
      <c r="H20972" s="22" t="s">
        <v>15</v>
      </c>
      <c r="I20972" s="28">
        <v>0.35</v>
      </c>
      <c r="J20972" s="28">
        <v>12372.5</v>
      </c>
      <c r="K20972" s="40"/>
      <c r="L20972" s="40"/>
    </row>
    <row r="20973" spans="1:12">
      <c r="A20973" s="17">
        <v>45930</v>
      </c>
      <c r="B20973" s="22" t="s">
        <v>10</v>
      </c>
      <c r="C20973" s="22" t="s">
        <v>77</v>
      </c>
      <c r="D20973" s="22" t="s">
        <v>21362</v>
      </c>
      <c r="E20973" s="22" t="s">
        <v>65</v>
      </c>
      <c r="F20973" s="22" t="s">
        <v>66</v>
      </c>
      <c r="G20973" s="9">
        <v>35</v>
      </c>
      <c r="H20973" s="22" t="s">
        <v>15</v>
      </c>
      <c r="I20973" s="28">
        <v>78.260000000000005</v>
      </c>
      <c r="J20973" s="28">
        <v>2739.1</v>
      </c>
      <c r="K20973" s="40"/>
      <c r="L20973" s="40"/>
    </row>
    <row r="20974" spans="1:12">
      <c r="A20974" s="17">
        <v>45930</v>
      </c>
      <c r="B20974" s="22" t="s">
        <v>10</v>
      </c>
      <c r="C20974" s="22" t="s">
        <v>77</v>
      </c>
      <c r="D20974" s="22" t="s">
        <v>21363</v>
      </c>
      <c r="E20974" s="22" t="s">
        <v>65</v>
      </c>
      <c r="F20974" s="22" t="s">
        <v>66</v>
      </c>
      <c r="G20974" s="9">
        <v>96</v>
      </c>
      <c r="H20974" s="22" t="s">
        <v>15</v>
      </c>
      <c r="I20974" s="28">
        <v>78.260000000000005</v>
      </c>
      <c r="J20974" s="28">
        <v>7512.96</v>
      </c>
      <c r="K20974" s="40"/>
      <c r="L20974" s="40"/>
    </row>
    <row r="20975" spans="1:12">
      <c r="A20975" s="17">
        <v>45930</v>
      </c>
      <c r="B20975" s="22" t="s">
        <v>10</v>
      </c>
      <c r="C20975" s="22" t="s">
        <v>77</v>
      </c>
      <c r="D20975" s="22" t="s">
        <v>21364</v>
      </c>
      <c r="E20975" s="22" t="s">
        <v>65</v>
      </c>
      <c r="F20975" s="22" t="s">
        <v>66</v>
      </c>
      <c r="G20975" s="9">
        <v>83</v>
      </c>
      <c r="H20975" s="22" t="s">
        <v>15</v>
      </c>
      <c r="I20975" s="28">
        <v>74.489999999999995</v>
      </c>
      <c r="J20975" s="28">
        <v>6182.54</v>
      </c>
      <c r="K20975" s="40"/>
      <c r="L20975" s="40"/>
    </row>
    <row r="20976" spans="1:12">
      <c r="A20976" s="17">
        <v>45930</v>
      </c>
      <c r="B20976" s="22" t="s">
        <v>10</v>
      </c>
      <c r="C20976" s="22" t="s">
        <v>77</v>
      </c>
      <c r="D20976" s="22" t="s">
        <v>21365</v>
      </c>
      <c r="E20976" s="22" t="s">
        <v>65</v>
      </c>
      <c r="F20976" s="22" t="s">
        <v>66</v>
      </c>
      <c r="G20976" s="9">
        <v>261</v>
      </c>
      <c r="H20976" s="22" t="s">
        <v>15</v>
      </c>
      <c r="I20976" s="28">
        <v>78.260000000000005</v>
      </c>
      <c r="J20976" s="28">
        <v>20425.86</v>
      </c>
      <c r="K20976" s="40"/>
      <c r="L20976" s="40"/>
    </row>
    <row r="20977" spans="1:12">
      <c r="A20977" s="17">
        <v>45930</v>
      </c>
      <c r="B20977" s="22" t="s">
        <v>10</v>
      </c>
      <c r="C20977" s="22" t="s">
        <v>77</v>
      </c>
      <c r="D20977" s="22" t="s">
        <v>21366</v>
      </c>
      <c r="E20977" s="22" t="s">
        <v>65</v>
      </c>
      <c r="F20977" s="22" t="s">
        <v>66</v>
      </c>
      <c r="G20977" s="9">
        <v>75</v>
      </c>
      <c r="H20977" s="22" t="s">
        <v>15</v>
      </c>
      <c r="I20977" s="28">
        <v>78.260000000000005</v>
      </c>
      <c r="J20977" s="28">
        <v>5869.5</v>
      </c>
      <c r="K20977" s="40"/>
      <c r="L20977" s="40"/>
    </row>
    <row r="20978" spans="1:12">
      <c r="A20978" s="17">
        <v>45930</v>
      </c>
      <c r="B20978" s="22" t="s">
        <v>10</v>
      </c>
      <c r="C20978" s="22" t="s">
        <v>460</v>
      </c>
      <c r="D20978" s="22" t="s">
        <v>21367</v>
      </c>
      <c r="E20978" s="22" t="s">
        <v>65</v>
      </c>
      <c r="F20978" s="22" t="s">
        <v>72</v>
      </c>
      <c r="G20978" s="9">
        <v>2</v>
      </c>
      <c r="H20978" s="22" t="s">
        <v>15</v>
      </c>
      <c r="I20978" s="28">
        <v>79.260000000000005</v>
      </c>
      <c r="J20978" s="28">
        <v>158.52000000000001</v>
      </c>
      <c r="K20978" s="40"/>
      <c r="L20978" s="40"/>
    </row>
    <row r="20979" spans="1:12">
      <c r="A20979" s="17">
        <v>45930</v>
      </c>
      <c r="B20979" s="22" t="s">
        <v>10</v>
      </c>
      <c r="C20979" s="22" t="s">
        <v>460</v>
      </c>
      <c r="D20979" s="22" t="s">
        <v>21368</v>
      </c>
      <c r="E20979" s="22" t="s">
        <v>65</v>
      </c>
      <c r="F20979" s="22" t="s">
        <v>72</v>
      </c>
      <c r="G20979" s="9">
        <v>1</v>
      </c>
      <c r="H20979" s="22" t="s">
        <v>15</v>
      </c>
      <c r="I20979" s="28">
        <v>79.260000000000005</v>
      </c>
      <c r="J20979" s="28">
        <v>79.260000000000005</v>
      </c>
      <c r="K20979" s="40"/>
      <c r="L20979" s="40"/>
    </row>
    <row r="20980" spans="1:12">
      <c r="A20980" s="17">
        <v>45930</v>
      </c>
      <c r="B20980" s="22" t="s">
        <v>10</v>
      </c>
      <c r="C20980" s="22" t="s">
        <v>466</v>
      </c>
      <c r="D20980" s="22" t="s">
        <v>21369</v>
      </c>
      <c r="E20980" s="22" t="s">
        <v>58</v>
      </c>
      <c r="F20980" s="22" t="s">
        <v>268</v>
      </c>
      <c r="G20980" s="9">
        <v>40</v>
      </c>
      <c r="H20980" s="22" t="s">
        <v>15</v>
      </c>
      <c r="I20980" s="28">
        <v>0.34</v>
      </c>
      <c r="J20980" s="28">
        <v>13.65</v>
      </c>
      <c r="K20980" s="40"/>
      <c r="L20980" s="40"/>
    </row>
    <row r="20981" spans="1:12">
      <c r="A20981" s="17">
        <v>45930</v>
      </c>
      <c r="B20981" s="22" t="s">
        <v>10</v>
      </c>
      <c r="C20981" s="22" t="s">
        <v>468</v>
      </c>
      <c r="D20981" s="22" t="s">
        <v>21370</v>
      </c>
      <c r="E20981" s="22" t="s">
        <v>58</v>
      </c>
      <c r="F20981" s="22" t="s">
        <v>268</v>
      </c>
      <c r="G20981" s="9">
        <v>11189</v>
      </c>
      <c r="H20981" s="22" t="s">
        <v>15</v>
      </c>
      <c r="I20981" s="28">
        <v>0.34</v>
      </c>
      <c r="J20981" s="28">
        <v>3818.81</v>
      </c>
      <c r="K20981" s="40"/>
      <c r="L20981" s="40"/>
    </row>
    <row r="20982" spans="1:12">
      <c r="A20982" s="17">
        <v>45930</v>
      </c>
      <c r="B20982" s="22" t="s">
        <v>10</v>
      </c>
      <c r="C20982" s="22" t="s">
        <v>468</v>
      </c>
      <c r="D20982" s="22" t="s">
        <v>21371</v>
      </c>
      <c r="E20982" s="22" t="s">
        <v>58</v>
      </c>
      <c r="F20982" s="22" t="s">
        <v>268</v>
      </c>
      <c r="G20982" s="9">
        <v>22904</v>
      </c>
      <c r="H20982" s="22" t="s">
        <v>15</v>
      </c>
      <c r="I20982" s="28">
        <v>0.34</v>
      </c>
      <c r="J20982" s="28">
        <v>7817.14</v>
      </c>
      <c r="K20982" s="40"/>
      <c r="L20982" s="40"/>
    </row>
    <row r="20983" spans="1:12">
      <c r="A20983" s="17">
        <v>45930</v>
      </c>
      <c r="B20983" s="22" t="s">
        <v>10</v>
      </c>
      <c r="C20983" s="22" t="s">
        <v>5338</v>
      </c>
      <c r="D20983" s="22" t="s">
        <v>21372</v>
      </c>
      <c r="E20983" s="22" t="s">
        <v>58</v>
      </c>
      <c r="F20983" s="22" t="s">
        <v>268</v>
      </c>
      <c r="G20983" s="9">
        <v>1950</v>
      </c>
      <c r="H20983" s="22" t="s">
        <v>15</v>
      </c>
      <c r="I20983" s="28">
        <v>0.35</v>
      </c>
      <c r="J20983" s="28">
        <v>682.5</v>
      </c>
      <c r="K20983" s="40"/>
      <c r="L20983" s="40"/>
    </row>
    <row r="20984" spans="1:12">
      <c r="A20984" s="17">
        <v>45930</v>
      </c>
      <c r="B20984" s="22" t="s">
        <v>10</v>
      </c>
      <c r="C20984" s="22" t="s">
        <v>288</v>
      </c>
      <c r="D20984" s="22" t="s">
        <v>21373</v>
      </c>
      <c r="E20984" s="22" t="s">
        <v>58</v>
      </c>
      <c r="F20984" s="22" t="s">
        <v>268</v>
      </c>
      <c r="G20984" s="9">
        <v>3210</v>
      </c>
      <c r="H20984" s="22" t="s">
        <v>15</v>
      </c>
      <c r="I20984" s="28">
        <v>0.35</v>
      </c>
      <c r="J20984" s="28">
        <v>1123.5</v>
      </c>
      <c r="K20984" s="40"/>
      <c r="L20984" s="40"/>
    </row>
    <row r="20985" spans="1:12">
      <c r="A20985" s="17">
        <v>45930</v>
      </c>
      <c r="B20985" s="22" t="s">
        <v>10</v>
      </c>
      <c r="C20985" s="22" t="s">
        <v>288</v>
      </c>
      <c r="D20985" s="22" t="s">
        <v>21374</v>
      </c>
      <c r="E20985" s="22" t="s">
        <v>58</v>
      </c>
      <c r="F20985" s="22" t="s">
        <v>268</v>
      </c>
      <c r="G20985" s="9">
        <v>108</v>
      </c>
      <c r="H20985" s="22" t="s">
        <v>15</v>
      </c>
      <c r="I20985" s="28">
        <v>0.35</v>
      </c>
      <c r="J20985" s="28">
        <v>37.799999999999997</v>
      </c>
      <c r="K20985" s="40"/>
      <c r="L20985" s="40"/>
    </row>
    <row r="20986" spans="1:12">
      <c r="A20986" s="17">
        <v>45930</v>
      </c>
      <c r="B20986" s="22" t="s">
        <v>10</v>
      </c>
      <c r="C20986" s="22" t="s">
        <v>288</v>
      </c>
      <c r="D20986" s="22" t="s">
        <v>21375</v>
      </c>
      <c r="E20986" s="22" t="s">
        <v>58</v>
      </c>
      <c r="F20986" s="22" t="s">
        <v>268</v>
      </c>
      <c r="G20986" s="9">
        <v>294</v>
      </c>
      <c r="H20986" s="22" t="s">
        <v>15</v>
      </c>
      <c r="I20986" s="28">
        <v>0.35</v>
      </c>
      <c r="J20986" s="28">
        <v>102.9</v>
      </c>
      <c r="K20986" s="40"/>
      <c r="L20986" s="40"/>
    </row>
    <row r="20987" spans="1:12">
      <c r="A20987" s="17">
        <v>45930</v>
      </c>
      <c r="B20987" s="22" t="s">
        <v>10</v>
      </c>
      <c r="C20987" s="22" t="s">
        <v>292</v>
      </c>
      <c r="D20987" s="22" t="s">
        <v>21376</v>
      </c>
      <c r="E20987" s="22" t="s">
        <v>58</v>
      </c>
      <c r="F20987" s="22" t="s">
        <v>268</v>
      </c>
      <c r="G20987" s="9">
        <v>15400</v>
      </c>
      <c r="H20987" s="22" t="s">
        <v>15</v>
      </c>
      <c r="I20987" s="28">
        <v>0.35</v>
      </c>
      <c r="J20987" s="28">
        <v>5390</v>
      </c>
      <c r="K20987" s="40"/>
      <c r="L20987" s="40"/>
    </row>
    <row r="20988" spans="1:12">
      <c r="A20988" s="17">
        <v>45930</v>
      </c>
      <c r="B20988" s="22" t="s">
        <v>10</v>
      </c>
      <c r="C20988" s="22" t="s">
        <v>5335</v>
      </c>
      <c r="D20988" s="22" t="s">
        <v>21377</v>
      </c>
      <c r="E20988" s="22" t="s">
        <v>58</v>
      </c>
      <c r="F20988" s="22" t="s">
        <v>268</v>
      </c>
      <c r="G20988" s="9">
        <v>10200</v>
      </c>
      <c r="H20988" s="22" t="s">
        <v>15</v>
      </c>
      <c r="I20988" s="28">
        <v>0.35</v>
      </c>
      <c r="J20988" s="28">
        <v>3570</v>
      </c>
      <c r="K20988" s="40"/>
      <c r="L20988" s="40"/>
    </row>
    <row r="20989" spans="1:12">
      <c r="A20989" s="17">
        <v>45930</v>
      </c>
      <c r="B20989" s="22" t="s">
        <v>10</v>
      </c>
      <c r="C20989" s="22" t="s">
        <v>474</v>
      </c>
      <c r="D20989" s="22" t="s">
        <v>21378</v>
      </c>
      <c r="E20989" s="22" t="s">
        <v>58</v>
      </c>
      <c r="F20989" s="22" t="s">
        <v>268</v>
      </c>
      <c r="G20989" s="9">
        <v>67000</v>
      </c>
      <c r="H20989" s="22" t="s">
        <v>15</v>
      </c>
      <c r="I20989" s="28">
        <v>0.35</v>
      </c>
      <c r="J20989" s="28">
        <v>23450</v>
      </c>
      <c r="K20989" s="40"/>
      <c r="L20989" s="40"/>
    </row>
    <row r="20990" spans="1:12">
      <c r="A20990" s="17">
        <v>45930</v>
      </c>
      <c r="B20990" s="22" t="s">
        <v>10</v>
      </c>
      <c r="C20990" s="22" t="s">
        <v>300</v>
      </c>
      <c r="D20990" s="22" t="s">
        <v>21379</v>
      </c>
      <c r="E20990" s="22" t="s">
        <v>58</v>
      </c>
      <c r="F20990" s="22" t="s">
        <v>268</v>
      </c>
      <c r="G20990" s="9">
        <v>16200</v>
      </c>
      <c r="H20990" s="22" t="s">
        <v>15</v>
      </c>
      <c r="I20990" s="28">
        <v>0.35</v>
      </c>
      <c r="J20990" s="28">
        <v>5670</v>
      </c>
      <c r="K20990" s="40"/>
      <c r="L20990" s="40"/>
    </row>
    <row r="20991" spans="1:12">
      <c r="A20991" s="17">
        <v>45930</v>
      </c>
      <c r="B20991" s="22" t="s">
        <v>10</v>
      </c>
      <c r="C20991" s="22" t="s">
        <v>300</v>
      </c>
      <c r="D20991" s="22" t="s">
        <v>21380</v>
      </c>
      <c r="E20991" s="22" t="s">
        <v>58</v>
      </c>
      <c r="F20991" s="22" t="s">
        <v>268</v>
      </c>
      <c r="G20991" s="9">
        <v>350</v>
      </c>
      <c r="H20991" s="22" t="s">
        <v>15</v>
      </c>
      <c r="I20991" s="28">
        <v>0.35</v>
      </c>
      <c r="J20991" s="28">
        <v>122.5</v>
      </c>
      <c r="K20991" s="40"/>
      <c r="L20991" s="40"/>
    </row>
    <row r="20992" spans="1:12">
      <c r="A20992" s="17">
        <v>45930</v>
      </c>
      <c r="B20992" s="22" t="s">
        <v>10</v>
      </c>
      <c r="C20992" s="22" t="s">
        <v>303</v>
      </c>
      <c r="D20992" s="22" t="s">
        <v>21381</v>
      </c>
      <c r="E20992" s="22" t="s">
        <v>58</v>
      </c>
      <c r="F20992" s="22" t="s">
        <v>268</v>
      </c>
      <c r="G20992" s="9">
        <v>7350</v>
      </c>
      <c r="H20992" s="22" t="s">
        <v>15</v>
      </c>
      <c r="I20992" s="28">
        <v>0.35</v>
      </c>
      <c r="J20992" s="28">
        <v>2572.5</v>
      </c>
      <c r="K20992" s="40"/>
      <c r="L20992" s="40"/>
    </row>
    <row r="20993" spans="1:12">
      <c r="A20993" s="17">
        <v>45930</v>
      </c>
      <c r="B20993" s="22" t="s">
        <v>10</v>
      </c>
      <c r="C20993" s="22" t="s">
        <v>18898</v>
      </c>
      <c r="D20993" s="22" t="s">
        <v>21382</v>
      </c>
      <c r="E20993" s="22" t="s">
        <v>58</v>
      </c>
      <c r="F20993" s="22" t="s">
        <v>263</v>
      </c>
      <c r="G20993" s="9">
        <v>16</v>
      </c>
      <c r="H20993" s="22" t="s">
        <v>15</v>
      </c>
      <c r="I20993" s="28">
        <v>43.88</v>
      </c>
      <c r="J20993" s="28">
        <v>702.08</v>
      </c>
      <c r="K20993" s="40"/>
      <c r="L20993" s="40"/>
    </row>
    <row r="20994" spans="1:12">
      <c r="A20994" s="17">
        <v>45930</v>
      </c>
      <c r="B20994" s="22" t="s">
        <v>10</v>
      </c>
      <c r="C20994" s="22" t="s">
        <v>15326</v>
      </c>
      <c r="D20994" s="22" t="s">
        <v>21383</v>
      </c>
      <c r="E20994" s="22" t="s">
        <v>58</v>
      </c>
      <c r="F20994" s="22"/>
      <c r="G20994" s="9">
        <v>204</v>
      </c>
      <c r="H20994" s="22" t="s">
        <v>15</v>
      </c>
      <c r="I20994" s="28">
        <v>7.5</v>
      </c>
      <c r="J20994" s="28">
        <v>1530</v>
      </c>
      <c r="K20994" s="40"/>
      <c r="L20994" s="40"/>
    </row>
    <row r="20995" spans="1:12">
      <c r="A20995" s="17">
        <v>45930</v>
      </c>
      <c r="B20995" s="22" t="s">
        <v>10</v>
      </c>
      <c r="C20995" s="22" t="s">
        <v>14331</v>
      </c>
      <c r="D20995" s="22" t="s">
        <v>21384</v>
      </c>
      <c r="E20995" s="22" t="s">
        <v>58</v>
      </c>
      <c r="F20995" s="22"/>
      <c r="G20995" s="9">
        <v>1416</v>
      </c>
      <c r="H20995" s="22" t="s">
        <v>15</v>
      </c>
      <c r="I20995" s="28">
        <v>10.25</v>
      </c>
      <c r="J20995" s="28">
        <v>14514</v>
      </c>
      <c r="K20995" s="40"/>
      <c r="L20995" s="40"/>
    </row>
    <row r="20996" spans="1:12">
      <c r="A20996" s="17">
        <v>45930</v>
      </c>
      <c r="B20996" s="22" t="s">
        <v>10</v>
      </c>
      <c r="C20996" s="22" t="s">
        <v>484</v>
      </c>
      <c r="D20996" s="22" t="s">
        <v>21385</v>
      </c>
      <c r="E20996" s="22" t="s">
        <v>58</v>
      </c>
      <c r="F20996" s="22" t="s">
        <v>58</v>
      </c>
      <c r="G20996" s="9">
        <v>1603.8</v>
      </c>
      <c r="H20996" s="22" t="s">
        <v>15</v>
      </c>
      <c r="I20996" s="28">
        <v>0.56000000000000005</v>
      </c>
      <c r="J20996" s="28">
        <v>902.14</v>
      </c>
      <c r="K20996" s="40"/>
      <c r="L20996" s="40"/>
    </row>
    <row r="20997" spans="1:12">
      <c r="A20997" s="17">
        <v>45930</v>
      </c>
      <c r="B20997" s="22" t="s">
        <v>10</v>
      </c>
      <c r="C20997" s="22" t="s">
        <v>310</v>
      </c>
      <c r="D20997" s="22" t="s">
        <v>21386</v>
      </c>
      <c r="E20997" s="22" t="s">
        <v>58</v>
      </c>
      <c r="F20997" s="22" t="s">
        <v>263</v>
      </c>
      <c r="G20997" s="9">
        <v>140000</v>
      </c>
      <c r="H20997" s="22" t="s">
        <v>15</v>
      </c>
      <c r="I20997" s="28">
        <v>0.01</v>
      </c>
      <c r="J20997" s="28">
        <v>1120</v>
      </c>
      <c r="K20997" s="40"/>
      <c r="L20997" s="40"/>
    </row>
    <row r="20998" spans="1:12">
      <c r="A20998" s="17">
        <v>45930</v>
      </c>
      <c r="B20998" s="22" t="s">
        <v>10</v>
      </c>
      <c r="C20998" s="22" t="s">
        <v>240</v>
      </c>
      <c r="D20998" s="22" t="s">
        <v>21387</v>
      </c>
      <c r="E20998" s="22" t="s">
        <v>18</v>
      </c>
      <c r="F20998" s="22" t="s">
        <v>242</v>
      </c>
      <c r="H20998" s="22" t="s">
        <v>20</v>
      </c>
      <c r="K20998" s="40"/>
      <c r="L20998" s="40"/>
    </row>
    <row r="20999" spans="1:12">
      <c r="A20999" s="17">
        <v>45930</v>
      </c>
      <c r="B20999" s="22" t="s">
        <v>10</v>
      </c>
      <c r="C20999" s="22" t="s">
        <v>240</v>
      </c>
      <c r="D20999" s="22" t="s">
        <v>21388</v>
      </c>
      <c r="E20999" s="22" t="s">
        <v>18</v>
      </c>
      <c r="F20999" s="22" t="s">
        <v>242</v>
      </c>
      <c r="H20999" s="22" t="s">
        <v>20</v>
      </c>
      <c r="K20999" s="40"/>
      <c r="L20999" s="40"/>
    </row>
    <row r="21000" spans="1:12">
      <c r="A21000" s="17">
        <v>45930</v>
      </c>
      <c r="B21000" s="22" t="s">
        <v>10</v>
      </c>
      <c r="C21000" s="22" t="s">
        <v>240</v>
      </c>
      <c r="D21000" s="22" t="s">
        <v>21389</v>
      </c>
      <c r="E21000" s="22" t="s">
        <v>18</v>
      </c>
      <c r="F21000" s="22" t="s">
        <v>242</v>
      </c>
      <c r="H21000" s="22" t="s">
        <v>20</v>
      </c>
      <c r="K21000" s="40"/>
      <c r="L21000" s="40"/>
    </row>
    <row r="21001" spans="1:12">
      <c r="A21001" s="17">
        <v>45930</v>
      </c>
      <c r="B21001" s="22" t="s">
        <v>10</v>
      </c>
      <c r="C21001" s="22" t="s">
        <v>240</v>
      </c>
      <c r="D21001" s="22" t="s">
        <v>21390</v>
      </c>
      <c r="E21001" s="22" t="s">
        <v>18</v>
      </c>
      <c r="F21001" s="22" t="s">
        <v>242</v>
      </c>
      <c r="H21001" s="22" t="s">
        <v>20</v>
      </c>
      <c r="K21001" s="40"/>
      <c r="L21001" s="40"/>
    </row>
    <row r="21002" spans="1:12">
      <c r="A21002" s="17">
        <v>45930</v>
      </c>
      <c r="B21002" s="22" t="s">
        <v>10</v>
      </c>
      <c r="C21002" s="22" t="s">
        <v>240</v>
      </c>
      <c r="D21002" s="22" t="s">
        <v>21391</v>
      </c>
      <c r="E21002" s="22" t="s">
        <v>18</v>
      </c>
      <c r="F21002" s="22" t="s">
        <v>242</v>
      </c>
      <c r="H21002" s="22" t="s">
        <v>20</v>
      </c>
      <c r="K21002" s="40"/>
      <c r="L21002" s="40"/>
    </row>
    <row r="21003" spans="1:12">
      <c r="A21003" s="17">
        <v>45930</v>
      </c>
      <c r="B21003" s="22" t="s">
        <v>10</v>
      </c>
      <c r="C21003" s="22" t="s">
        <v>240</v>
      </c>
      <c r="D21003" s="22" t="s">
        <v>21392</v>
      </c>
      <c r="E21003" s="22" t="s">
        <v>18</v>
      </c>
      <c r="F21003" s="22" t="s">
        <v>242</v>
      </c>
      <c r="H21003" s="22" t="s">
        <v>20</v>
      </c>
      <c r="K21003" s="40"/>
      <c r="L21003" s="40"/>
    </row>
    <row r="21004" spans="1:12">
      <c r="A21004" s="17">
        <v>45930</v>
      </c>
      <c r="B21004" s="22" t="s">
        <v>10</v>
      </c>
      <c r="C21004" s="22" t="s">
        <v>11</v>
      </c>
      <c r="D21004" s="22" t="s">
        <v>21393</v>
      </c>
      <c r="E21004" s="22" t="s">
        <v>13</v>
      </c>
      <c r="F21004" s="22" t="s">
        <v>14</v>
      </c>
      <c r="H21004" s="22" t="s">
        <v>15</v>
      </c>
      <c r="K21004" s="40"/>
      <c r="L21004" s="40"/>
    </row>
    <row r="21005" spans="1:12">
      <c r="A21005" s="17">
        <v>45930</v>
      </c>
      <c r="B21005" s="22" t="s">
        <v>10</v>
      </c>
      <c r="C21005" s="22" t="s">
        <v>436</v>
      </c>
      <c r="D21005" s="22" t="s">
        <v>21394</v>
      </c>
      <c r="E21005" s="22" t="s">
        <v>263</v>
      </c>
      <c r="F21005" s="22" t="s">
        <v>237</v>
      </c>
      <c r="H21005" s="22" t="s">
        <v>15</v>
      </c>
      <c r="K21005" s="40"/>
      <c r="L21005" s="40"/>
    </row>
    <row r="21006" spans="1:12">
      <c r="A21006" s="17">
        <v>45930</v>
      </c>
      <c r="B21006" s="22" t="s">
        <v>62</v>
      </c>
      <c r="C21006" s="22" t="s">
        <v>77</v>
      </c>
      <c r="D21006" s="22" t="s">
        <v>21395</v>
      </c>
      <c r="E21006" s="22" t="s">
        <v>65</v>
      </c>
      <c r="F21006" s="22" t="s">
        <v>66</v>
      </c>
      <c r="G21006" s="9">
        <v>21</v>
      </c>
      <c r="H21006" s="22" t="s">
        <v>15</v>
      </c>
      <c r="I21006" s="28">
        <v>78.260000000000005</v>
      </c>
      <c r="J21006" s="28">
        <v>1643.46</v>
      </c>
      <c r="K21006" s="40"/>
      <c r="L21006" s="40"/>
    </row>
    <row r="21007" spans="1:12">
      <c r="A21007" s="17">
        <v>45930</v>
      </c>
      <c r="B21007" s="22" t="s">
        <v>62</v>
      </c>
      <c r="C21007" s="22" t="s">
        <v>77</v>
      </c>
      <c r="D21007" s="22" t="s">
        <v>21396</v>
      </c>
      <c r="E21007" s="22" t="s">
        <v>65</v>
      </c>
      <c r="F21007" s="22" t="s">
        <v>66</v>
      </c>
      <c r="G21007" s="9">
        <v>6</v>
      </c>
      <c r="H21007" s="22" t="s">
        <v>15</v>
      </c>
      <c r="I21007" s="28">
        <v>78.260000000000005</v>
      </c>
      <c r="J21007" s="28">
        <v>469.56</v>
      </c>
      <c r="K21007" s="40"/>
      <c r="L21007" s="40"/>
    </row>
    <row r="21008" spans="1:12">
      <c r="A21008" s="17">
        <v>45930</v>
      </c>
      <c r="B21008" s="22" t="s">
        <v>62</v>
      </c>
      <c r="C21008" s="22" t="s">
        <v>77</v>
      </c>
      <c r="D21008" s="22" t="s">
        <v>21397</v>
      </c>
      <c r="E21008" s="22" t="s">
        <v>65</v>
      </c>
      <c r="F21008" s="22" t="s">
        <v>66</v>
      </c>
      <c r="G21008" s="9">
        <v>17</v>
      </c>
      <c r="H21008" s="22" t="s">
        <v>15</v>
      </c>
      <c r="I21008" s="28">
        <v>78.260000000000005</v>
      </c>
      <c r="J21008" s="28">
        <v>1330.42</v>
      </c>
      <c r="K21008" s="40"/>
      <c r="L21008" s="40"/>
    </row>
    <row r="21009" spans="1:12">
      <c r="A21009" s="17">
        <v>45930</v>
      </c>
      <c r="B21009" s="22" t="s">
        <v>62</v>
      </c>
      <c r="C21009" s="22" t="s">
        <v>77</v>
      </c>
      <c r="D21009" s="22" t="s">
        <v>21398</v>
      </c>
      <c r="E21009" s="22" t="s">
        <v>65</v>
      </c>
      <c r="F21009" s="22" t="s">
        <v>66</v>
      </c>
      <c r="G21009" s="9">
        <v>1</v>
      </c>
      <c r="H21009" s="22" t="s">
        <v>15</v>
      </c>
      <c r="I21009" s="28">
        <v>78.260000000000005</v>
      </c>
      <c r="J21009" s="28">
        <v>78.260000000000005</v>
      </c>
      <c r="K21009" s="40"/>
      <c r="L21009" s="40"/>
    </row>
    <row r="21010" spans="1:12">
      <c r="A21010" s="17">
        <v>45930</v>
      </c>
      <c r="B21010" s="22" t="s">
        <v>62</v>
      </c>
      <c r="C21010" s="22" t="s">
        <v>3374</v>
      </c>
      <c r="D21010" s="22" t="s">
        <v>21399</v>
      </c>
      <c r="E21010" s="22" t="s">
        <v>65</v>
      </c>
      <c r="F21010" s="22" t="s">
        <v>66</v>
      </c>
      <c r="G21010" s="9">
        <v>60</v>
      </c>
      <c r="H21010" s="22" t="s">
        <v>15</v>
      </c>
      <c r="I21010" s="28">
        <v>78.260000000000005</v>
      </c>
      <c r="J21010" s="28">
        <v>4695.6000000000004</v>
      </c>
      <c r="K21010" s="40"/>
      <c r="L21010" s="40"/>
    </row>
    <row r="21011" spans="1:12">
      <c r="A21011" s="17">
        <v>45930</v>
      </c>
      <c r="B21011" s="22" t="s">
        <v>62</v>
      </c>
      <c r="C21011" s="22" t="s">
        <v>3374</v>
      </c>
      <c r="D21011" s="22" t="s">
        <v>21400</v>
      </c>
      <c r="E21011" s="22" t="s">
        <v>65</v>
      </c>
      <c r="F21011" s="22" t="s">
        <v>66</v>
      </c>
      <c r="G21011" s="9">
        <v>60</v>
      </c>
      <c r="H21011" s="22" t="s">
        <v>15</v>
      </c>
      <c r="I21011" s="28">
        <v>78.260000000000005</v>
      </c>
      <c r="J21011" s="28">
        <v>4695.6000000000004</v>
      </c>
      <c r="K21011" s="40"/>
      <c r="L21011" s="40"/>
    </row>
    <row r="21012" spans="1:12">
      <c r="A21012" s="17">
        <v>45930</v>
      </c>
      <c r="B21012" s="22" t="s">
        <v>62</v>
      </c>
      <c r="C21012" s="22" t="s">
        <v>3374</v>
      </c>
      <c r="D21012" s="22" t="s">
        <v>21401</v>
      </c>
      <c r="E21012" s="22" t="s">
        <v>65</v>
      </c>
      <c r="F21012" s="22" t="s">
        <v>66</v>
      </c>
      <c r="G21012" s="9">
        <v>30</v>
      </c>
      <c r="H21012" s="22" t="s">
        <v>15</v>
      </c>
      <c r="I21012" s="28">
        <v>78.260000000000005</v>
      </c>
      <c r="J21012" s="28">
        <v>2347.8000000000002</v>
      </c>
      <c r="K21012" s="40"/>
      <c r="L21012" s="40"/>
    </row>
    <row r="21013" spans="1:12">
      <c r="A21013" s="17">
        <v>45930</v>
      </c>
      <c r="B21013" s="22" t="s">
        <v>62</v>
      </c>
      <c r="C21013" s="22" t="s">
        <v>460</v>
      </c>
      <c r="D21013" s="22" t="s">
        <v>21402</v>
      </c>
      <c r="E21013" s="22" t="s">
        <v>65</v>
      </c>
      <c r="F21013" s="22" t="s">
        <v>72</v>
      </c>
      <c r="G21013" s="9">
        <v>48</v>
      </c>
      <c r="H21013" s="22" t="s">
        <v>15</v>
      </c>
      <c r="I21013" s="28">
        <v>79.260000000000005</v>
      </c>
      <c r="J21013" s="28">
        <v>3804.48</v>
      </c>
      <c r="K21013" s="40"/>
      <c r="L21013" s="40"/>
    </row>
    <row r="21014" spans="1:12">
      <c r="A21014" s="17">
        <v>45930</v>
      </c>
      <c r="B21014" s="22" t="s">
        <v>62</v>
      </c>
      <c r="C21014" s="22" t="s">
        <v>460</v>
      </c>
      <c r="D21014" s="22" t="s">
        <v>21403</v>
      </c>
      <c r="E21014" s="22" t="s">
        <v>65</v>
      </c>
      <c r="F21014" s="22" t="s">
        <v>72</v>
      </c>
      <c r="G21014" s="9">
        <v>12</v>
      </c>
      <c r="H21014" s="22" t="s">
        <v>15</v>
      </c>
      <c r="I21014" s="28">
        <v>79.260000000000005</v>
      </c>
      <c r="J21014" s="28">
        <v>951.12</v>
      </c>
      <c r="K21014" s="40"/>
      <c r="L21014" s="40"/>
    </row>
    <row r="21015" spans="1:12">
      <c r="A21015" s="17">
        <v>45930</v>
      </c>
      <c r="B21015" s="22" t="s">
        <v>62</v>
      </c>
      <c r="C21015" s="22" t="s">
        <v>82</v>
      </c>
      <c r="D21015" s="22" t="s">
        <v>21404</v>
      </c>
      <c r="E21015" s="22" t="s">
        <v>65</v>
      </c>
      <c r="F21015" s="22" t="s">
        <v>75</v>
      </c>
      <c r="G21015" s="9">
        <v>94</v>
      </c>
      <c r="H21015" s="22" t="s">
        <v>15</v>
      </c>
      <c r="I21015" s="28">
        <v>42.21</v>
      </c>
      <c r="J21015" s="28">
        <v>3967.74</v>
      </c>
      <c r="K21015" s="40"/>
      <c r="L21015" s="40"/>
    </row>
    <row r="21016" spans="1:12">
      <c r="A21016" s="17">
        <v>45930</v>
      </c>
      <c r="B21016" s="22" t="s">
        <v>62</v>
      </c>
      <c r="C21016" s="22" t="s">
        <v>14137</v>
      </c>
      <c r="D21016" s="22" t="s">
        <v>21405</v>
      </c>
      <c r="E21016" s="22" t="s">
        <v>13</v>
      </c>
      <c r="F21016" s="22" t="s">
        <v>14</v>
      </c>
      <c r="G21016" s="9">
        <v>110</v>
      </c>
      <c r="H21016" s="22" t="s">
        <v>15</v>
      </c>
      <c r="I21016" s="28">
        <v>16.71</v>
      </c>
      <c r="J21016" s="28">
        <v>1838.1</v>
      </c>
      <c r="K21016" s="40"/>
      <c r="L21016" s="40"/>
    </row>
    <row r="21017" spans="1:12">
      <c r="A21017" s="17">
        <v>45930</v>
      </c>
      <c r="B21017" s="22" t="s">
        <v>62</v>
      </c>
      <c r="C21017" s="22" t="s">
        <v>13107</v>
      </c>
      <c r="D21017" s="22" t="s">
        <v>21406</v>
      </c>
      <c r="E21017" s="22" t="s">
        <v>13</v>
      </c>
      <c r="F21017" s="22" t="s">
        <v>14</v>
      </c>
      <c r="G21017" s="9">
        <v>560</v>
      </c>
      <c r="H21017" s="22" t="s">
        <v>15</v>
      </c>
      <c r="I21017" s="28">
        <v>1.2</v>
      </c>
      <c r="J21017" s="28">
        <v>672</v>
      </c>
      <c r="K21017" s="40"/>
      <c r="L21017" s="40"/>
    </row>
    <row r="21018" spans="1:12">
      <c r="A21018" s="17">
        <v>45930</v>
      </c>
      <c r="B21018" s="22" t="s">
        <v>10</v>
      </c>
      <c r="C21018" s="22" t="s">
        <v>84</v>
      </c>
      <c r="D21018" s="22" t="s">
        <v>21407</v>
      </c>
      <c r="E21018" s="22" t="s">
        <v>65</v>
      </c>
      <c r="F21018" s="22" t="s">
        <v>75</v>
      </c>
      <c r="G21018" s="9">
        <v>64</v>
      </c>
      <c r="H21018" s="22" t="s">
        <v>15</v>
      </c>
      <c r="I21018" s="28">
        <v>31.66</v>
      </c>
      <c r="J21018" s="28">
        <v>2026.08</v>
      </c>
      <c r="K21018" s="40"/>
      <c r="L21018" s="40"/>
    </row>
    <row r="21019" spans="1:12">
      <c r="A21019" s="17">
        <v>45930</v>
      </c>
      <c r="B21019" s="22" t="s">
        <v>62</v>
      </c>
      <c r="C21019" s="22" t="s">
        <v>84</v>
      </c>
      <c r="D21019" s="22" t="s">
        <v>21408</v>
      </c>
      <c r="E21019" s="22" t="s">
        <v>65</v>
      </c>
      <c r="F21019" s="22" t="s">
        <v>75</v>
      </c>
      <c r="G21019" s="9">
        <v>6</v>
      </c>
      <c r="H21019" s="22" t="s">
        <v>15</v>
      </c>
      <c r="I21019" s="28">
        <v>42.21</v>
      </c>
      <c r="J21019" s="28">
        <v>253.26</v>
      </c>
      <c r="K21019" s="40"/>
      <c r="L21019" s="40"/>
    </row>
    <row r="21020" spans="1:12">
      <c r="A21020" s="17">
        <v>45930</v>
      </c>
      <c r="B21020" s="22" t="s">
        <v>62</v>
      </c>
      <c r="C21020" s="22" t="s">
        <v>84</v>
      </c>
      <c r="D21020" s="22" t="s">
        <v>21409</v>
      </c>
      <c r="E21020" s="22" t="s">
        <v>65</v>
      </c>
      <c r="F21020" s="22" t="s">
        <v>75</v>
      </c>
      <c r="G21020" s="9">
        <v>59</v>
      </c>
      <c r="H21020" s="22" t="s">
        <v>15</v>
      </c>
      <c r="I21020" s="28">
        <v>42.21</v>
      </c>
      <c r="J21020" s="28">
        <v>2490.39</v>
      </c>
      <c r="K21020" s="40"/>
      <c r="L21020" s="40"/>
    </row>
    <row r="21021" spans="1:12">
      <c r="A21021" s="17">
        <v>45930</v>
      </c>
      <c r="B21021" s="22" t="s">
        <v>62</v>
      </c>
      <c r="C21021" s="22" t="s">
        <v>84</v>
      </c>
      <c r="D21021" s="22" t="s">
        <v>21410</v>
      </c>
      <c r="E21021" s="22" t="s">
        <v>65</v>
      </c>
      <c r="F21021" s="22" t="s">
        <v>75</v>
      </c>
      <c r="G21021" s="9">
        <v>131</v>
      </c>
      <c r="H21021" s="22" t="s">
        <v>15</v>
      </c>
      <c r="I21021" s="28">
        <v>42.21</v>
      </c>
      <c r="J21021" s="28">
        <v>5529.51</v>
      </c>
      <c r="K21021" s="40"/>
      <c r="L21021" s="40"/>
    </row>
    <row r="21022" spans="1:12">
      <c r="A21022" s="17">
        <v>45930</v>
      </c>
      <c r="B21022" s="22" t="s">
        <v>62</v>
      </c>
      <c r="C21022" s="22" t="s">
        <v>84</v>
      </c>
      <c r="D21022" s="22" t="s">
        <v>21411</v>
      </c>
      <c r="E21022" s="22" t="s">
        <v>65</v>
      </c>
      <c r="F21022" s="22" t="s">
        <v>75</v>
      </c>
      <c r="G21022" s="9">
        <v>164</v>
      </c>
      <c r="H21022" s="22" t="s">
        <v>15</v>
      </c>
      <c r="I21022" s="28">
        <v>42.21</v>
      </c>
      <c r="J21022" s="28">
        <v>6922.44</v>
      </c>
      <c r="K21022" s="40"/>
      <c r="L21022" s="40"/>
    </row>
    <row r="21023" spans="1:12">
      <c r="A21023" s="17">
        <v>45930</v>
      </c>
      <c r="B21023" s="22" t="s">
        <v>62</v>
      </c>
      <c r="C21023" s="22" t="s">
        <v>90</v>
      </c>
      <c r="D21023" s="22" t="s">
        <v>21412</v>
      </c>
      <c r="E21023" s="22" t="s">
        <v>65</v>
      </c>
      <c r="F21023" s="22" t="s">
        <v>92</v>
      </c>
      <c r="G21023" s="9">
        <v>69</v>
      </c>
      <c r="H21023" s="22" t="s">
        <v>15</v>
      </c>
      <c r="I21023" s="28">
        <v>42.21</v>
      </c>
      <c r="J21023" s="28">
        <v>2912.49</v>
      </c>
      <c r="K21023" s="40"/>
      <c r="L21023" s="40"/>
    </row>
    <row r="21024" spans="1:12">
      <c r="A21024" s="17">
        <v>45930</v>
      </c>
      <c r="B21024" s="22" t="s">
        <v>62</v>
      </c>
      <c r="C21024" s="22" t="s">
        <v>90</v>
      </c>
      <c r="D21024" s="22" t="s">
        <v>21413</v>
      </c>
      <c r="E21024" s="22" t="s">
        <v>65</v>
      </c>
      <c r="F21024" s="22" t="s">
        <v>92</v>
      </c>
      <c r="G21024" s="9">
        <v>26</v>
      </c>
      <c r="H21024" s="22" t="s">
        <v>15</v>
      </c>
      <c r="I21024" s="28">
        <v>42.21</v>
      </c>
      <c r="J21024" s="28">
        <v>1097.46</v>
      </c>
      <c r="K21024" s="40"/>
      <c r="L21024" s="40"/>
    </row>
    <row r="21025" spans="1:12">
      <c r="A21025" s="17">
        <v>45930</v>
      </c>
      <c r="B21025" s="22" t="s">
        <v>62</v>
      </c>
      <c r="C21025" s="22" t="s">
        <v>90</v>
      </c>
      <c r="D21025" s="22" t="s">
        <v>21414</v>
      </c>
      <c r="E21025" s="22" t="s">
        <v>65</v>
      </c>
      <c r="F21025" s="22" t="s">
        <v>92</v>
      </c>
      <c r="G21025" s="9">
        <v>480</v>
      </c>
      <c r="H21025" s="22" t="s">
        <v>15</v>
      </c>
      <c r="I21025" s="28">
        <v>42.21</v>
      </c>
      <c r="J21025" s="28">
        <v>20260.8</v>
      </c>
      <c r="K21025" s="40"/>
      <c r="L21025" s="40"/>
    </row>
    <row r="21026" spans="1:12">
      <c r="A21026" s="17">
        <v>45930</v>
      </c>
      <c r="B21026" s="22" t="s">
        <v>62</v>
      </c>
      <c r="C21026" s="22" t="s">
        <v>90</v>
      </c>
      <c r="D21026" s="22" t="s">
        <v>21415</v>
      </c>
      <c r="E21026" s="22" t="s">
        <v>65</v>
      </c>
      <c r="F21026" s="22" t="s">
        <v>92</v>
      </c>
      <c r="G21026" s="9">
        <v>426</v>
      </c>
      <c r="H21026" s="22" t="s">
        <v>15</v>
      </c>
      <c r="I21026" s="28">
        <v>42.21</v>
      </c>
      <c r="J21026" s="28">
        <v>17981.46</v>
      </c>
      <c r="K21026" s="40"/>
      <c r="L21026" s="40"/>
    </row>
    <row r="21027" spans="1:12">
      <c r="A21027" s="17">
        <v>45930</v>
      </c>
      <c r="B21027" s="22" t="s">
        <v>62</v>
      </c>
      <c r="C21027" s="22" t="s">
        <v>90</v>
      </c>
      <c r="D21027" s="22" t="s">
        <v>21416</v>
      </c>
      <c r="E21027" s="22" t="s">
        <v>65</v>
      </c>
      <c r="F21027" s="22" t="s">
        <v>92</v>
      </c>
      <c r="G21027" s="9">
        <v>97</v>
      </c>
      <c r="H21027" s="22" t="s">
        <v>15</v>
      </c>
      <c r="I21027" s="28">
        <v>42.21</v>
      </c>
      <c r="J21027" s="28">
        <v>4094.37</v>
      </c>
      <c r="K21027" s="40"/>
      <c r="L21027" s="40"/>
    </row>
    <row r="21028" spans="1:12">
      <c r="A21028" s="17">
        <v>45930</v>
      </c>
      <c r="B21028" s="22" t="s">
        <v>62</v>
      </c>
      <c r="C21028" s="22" t="s">
        <v>90</v>
      </c>
      <c r="D21028" s="22" t="s">
        <v>21417</v>
      </c>
      <c r="E21028" s="22" t="s">
        <v>65</v>
      </c>
      <c r="F21028" s="22" t="s">
        <v>92</v>
      </c>
      <c r="G21028" s="9">
        <v>140</v>
      </c>
      <c r="H21028" s="22" t="s">
        <v>15</v>
      </c>
      <c r="I21028" s="28">
        <v>42.21</v>
      </c>
      <c r="J21028" s="28">
        <v>5909.4</v>
      </c>
      <c r="K21028" s="40"/>
      <c r="L21028" s="40"/>
    </row>
    <row r="21029" spans="1:12">
      <c r="A21029" s="17">
        <v>45930</v>
      </c>
      <c r="B21029" s="22" t="s">
        <v>62</v>
      </c>
      <c r="C21029" s="22" t="s">
        <v>90</v>
      </c>
      <c r="D21029" s="22" t="s">
        <v>21418</v>
      </c>
      <c r="E21029" s="22" t="s">
        <v>65</v>
      </c>
      <c r="F21029" s="22" t="s">
        <v>92</v>
      </c>
      <c r="G21029" s="9">
        <v>19</v>
      </c>
      <c r="H21029" s="22" t="s">
        <v>15</v>
      </c>
      <c r="I21029" s="28">
        <v>42.21</v>
      </c>
      <c r="J21029" s="28">
        <v>801.99</v>
      </c>
      <c r="K21029" s="40"/>
      <c r="L21029" s="40"/>
    </row>
    <row r="21030" spans="1:12">
      <c r="A21030" s="17">
        <v>45930</v>
      </c>
      <c r="B21030" s="22" t="s">
        <v>62</v>
      </c>
      <c r="C21030" s="22" t="s">
        <v>99</v>
      </c>
      <c r="D21030" s="22" t="s">
        <v>21419</v>
      </c>
      <c r="E21030" s="22" t="s">
        <v>65</v>
      </c>
      <c r="F21030" s="22" t="s">
        <v>75</v>
      </c>
      <c r="G21030" s="9">
        <v>214</v>
      </c>
      <c r="H21030" s="22" t="s">
        <v>15</v>
      </c>
      <c r="I21030" s="28">
        <v>42.21</v>
      </c>
      <c r="J21030" s="28">
        <v>9032.94</v>
      </c>
      <c r="K21030" s="40"/>
      <c r="L21030" s="40"/>
    </row>
    <row r="21031" spans="1:12">
      <c r="A21031" s="17">
        <v>45930</v>
      </c>
      <c r="B21031" s="22" t="s">
        <v>10</v>
      </c>
      <c r="C21031" s="22" t="s">
        <v>1132</v>
      </c>
      <c r="D21031" s="22" t="s">
        <v>21420</v>
      </c>
      <c r="E21031" s="22" t="s">
        <v>141</v>
      </c>
      <c r="F21031" s="22" t="s">
        <v>141</v>
      </c>
      <c r="H21031" s="22" t="s">
        <v>41</v>
      </c>
      <c r="K21031" s="40"/>
      <c r="L21031" s="40"/>
    </row>
    <row r="21032" spans="1:12">
      <c r="A21032" s="17">
        <v>45930</v>
      </c>
      <c r="B21032" s="22" t="s">
        <v>10</v>
      </c>
      <c r="C21032" s="22" t="s">
        <v>1132</v>
      </c>
      <c r="D21032" s="22" t="s">
        <v>21421</v>
      </c>
      <c r="E21032" s="22" t="s">
        <v>141</v>
      </c>
      <c r="F21032" s="22" t="s">
        <v>141</v>
      </c>
      <c r="H21032" s="22" t="s">
        <v>41</v>
      </c>
      <c r="K21032" s="40"/>
      <c r="L21032" s="40"/>
    </row>
    <row r="21033" spans="1:12">
      <c r="A21033" s="17">
        <v>45930</v>
      </c>
      <c r="B21033" s="22" t="s">
        <v>10</v>
      </c>
      <c r="C21033" s="22" t="s">
        <v>1132</v>
      </c>
      <c r="D21033" s="22" t="s">
        <v>21422</v>
      </c>
      <c r="E21033" s="22" t="s">
        <v>141</v>
      </c>
      <c r="F21033" s="22" t="s">
        <v>141</v>
      </c>
      <c r="H21033" s="22" t="s">
        <v>41</v>
      </c>
      <c r="K21033" s="40"/>
      <c r="L21033" s="40"/>
    </row>
    <row r="21034" spans="1:12">
      <c r="A21034" s="17">
        <v>45930</v>
      </c>
      <c r="B21034" s="22" t="s">
        <v>10</v>
      </c>
      <c r="C21034" s="22" t="s">
        <v>1132</v>
      </c>
      <c r="D21034" s="22" t="s">
        <v>21423</v>
      </c>
      <c r="E21034" s="22" t="s">
        <v>141</v>
      </c>
      <c r="F21034" s="22" t="s">
        <v>141</v>
      </c>
      <c r="H21034" s="22" t="s">
        <v>41</v>
      </c>
      <c r="K21034" s="40"/>
      <c r="L21034" s="40"/>
    </row>
    <row r="21035" spans="1:12">
      <c r="A21035" s="17">
        <v>45930</v>
      </c>
      <c r="B21035" s="22" t="s">
        <v>10</v>
      </c>
      <c r="C21035" s="22" t="s">
        <v>1789</v>
      </c>
      <c r="D21035" s="22" t="s">
        <v>21424</v>
      </c>
      <c r="E21035" s="22" t="s">
        <v>141</v>
      </c>
      <c r="F21035" s="22" t="s">
        <v>141</v>
      </c>
      <c r="H21035" s="22" t="s">
        <v>41</v>
      </c>
      <c r="K21035" s="40"/>
      <c r="L21035" s="40"/>
    </row>
    <row r="21036" spans="1:12">
      <c r="A21036" s="17">
        <v>45930</v>
      </c>
      <c r="B21036" s="22" t="s">
        <v>10</v>
      </c>
      <c r="C21036" s="22" t="s">
        <v>1789</v>
      </c>
      <c r="D21036" s="22" t="s">
        <v>21425</v>
      </c>
      <c r="E21036" s="22" t="s">
        <v>141</v>
      </c>
      <c r="F21036" s="22" t="s">
        <v>141</v>
      </c>
      <c r="H21036" s="22" t="s">
        <v>41</v>
      </c>
      <c r="K21036" s="40"/>
      <c r="L21036" s="40"/>
    </row>
    <row r="21037" spans="1:12">
      <c r="A21037" s="17">
        <v>45930</v>
      </c>
      <c r="B21037" s="22" t="s">
        <v>10</v>
      </c>
      <c r="C21037" s="22" t="s">
        <v>1789</v>
      </c>
      <c r="D21037" s="22" t="s">
        <v>21426</v>
      </c>
      <c r="E21037" s="22" t="s">
        <v>141</v>
      </c>
      <c r="F21037" s="22" t="s">
        <v>141</v>
      </c>
      <c r="H21037" s="22" t="s">
        <v>41</v>
      </c>
      <c r="K21037" s="40"/>
      <c r="L21037" s="40"/>
    </row>
    <row r="21038" spans="1:12">
      <c r="A21038" s="17">
        <v>45930</v>
      </c>
      <c r="B21038" s="22" t="s">
        <v>10</v>
      </c>
      <c r="C21038" s="22" t="s">
        <v>1789</v>
      </c>
      <c r="D21038" s="22" t="s">
        <v>21427</v>
      </c>
      <c r="E21038" s="22" t="s">
        <v>141</v>
      </c>
      <c r="F21038" s="22" t="s">
        <v>141</v>
      </c>
      <c r="H21038" s="22" t="s">
        <v>41</v>
      </c>
      <c r="K21038" s="40"/>
      <c r="L21038" s="40"/>
    </row>
    <row r="21039" spans="1:12">
      <c r="A21039" s="17">
        <v>45930</v>
      </c>
      <c r="B21039" s="22" t="s">
        <v>10</v>
      </c>
      <c r="C21039" s="22" t="s">
        <v>1789</v>
      </c>
      <c r="D21039" s="22" t="s">
        <v>21428</v>
      </c>
      <c r="E21039" s="22" t="s">
        <v>141</v>
      </c>
      <c r="F21039" s="22" t="s">
        <v>141</v>
      </c>
      <c r="H21039" s="22" t="s">
        <v>41</v>
      </c>
      <c r="K21039" s="40"/>
      <c r="L21039" s="40"/>
    </row>
    <row r="21040" spans="1:12">
      <c r="A21040" s="17">
        <v>45930</v>
      </c>
      <c r="B21040" s="22" t="s">
        <v>10</v>
      </c>
      <c r="C21040" s="22" t="s">
        <v>1789</v>
      </c>
      <c r="D21040" s="22" t="s">
        <v>21429</v>
      </c>
      <c r="E21040" s="22" t="s">
        <v>141</v>
      </c>
      <c r="F21040" s="22" t="s">
        <v>141</v>
      </c>
      <c r="H21040" s="22" t="s">
        <v>41</v>
      </c>
      <c r="K21040" s="40"/>
      <c r="L21040" s="40"/>
    </row>
    <row r="21041" spans="1:12">
      <c r="A21041" s="17">
        <v>45930</v>
      </c>
      <c r="B21041" s="22" t="s">
        <v>10</v>
      </c>
      <c r="C21041" s="22" t="s">
        <v>1789</v>
      </c>
      <c r="D21041" s="22" t="s">
        <v>21430</v>
      </c>
      <c r="E21041" s="22" t="s">
        <v>141</v>
      </c>
      <c r="F21041" s="22" t="s">
        <v>141</v>
      </c>
      <c r="H21041" s="22" t="s">
        <v>41</v>
      </c>
      <c r="K21041" s="40"/>
      <c r="L21041" s="40"/>
    </row>
    <row r="21042" spans="1:12">
      <c r="A21042" s="17">
        <v>45930</v>
      </c>
      <c r="B21042" s="22" t="s">
        <v>10</v>
      </c>
      <c r="C21042" s="22" t="s">
        <v>1789</v>
      </c>
      <c r="D21042" s="22" t="s">
        <v>21431</v>
      </c>
      <c r="E21042" s="22" t="s">
        <v>141</v>
      </c>
      <c r="F21042" s="22" t="s">
        <v>141</v>
      </c>
      <c r="H21042" s="22" t="s">
        <v>41</v>
      </c>
      <c r="K21042" s="40"/>
      <c r="L21042" s="40"/>
    </row>
    <row r="21043" spans="1:12">
      <c r="A21043" s="17">
        <v>45930</v>
      </c>
      <c r="B21043" s="22" t="s">
        <v>10</v>
      </c>
      <c r="C21043" s="22" t="s">
        <v>139</v>
      </c>
      <c r="D21043" s="22" t="s">
        <v>21432</v>
      </c>
      <c r="E21043" s="22" t="s">
        <v>141</v>
      </c>
      <c r="F21043" s="22" t="s">
        <v>141</v>
      </c>
      <c r="H21043" s="22" t="s">
        <v>41</v>
      </c>
      <c r="K21043" s="40"/>
      <c r="L21043" s="40"/>
    </row>
    <row r="21044" spans="1:12">
      <c r="A21044" s="17">
        <v>45930</v>
      </c>
      <c r="B21044" s="22" t="s">
        <v>10</v>
      </c>
      <c r="C21044" s="22" t="s">
        <v>139</v>
      </c>
      <c r="D21044" s="22" t="s">
        <v>21433</v>
      </c>
      <c r="E21044" s="22" t="s">
        <v>141</v>
      </c>
      <c r="F21044" s="22" t="s">
        <v>141</v>
      </c>
      <c r="H21044" s="22" t="s">
        <v>41</v>
      </c>
      <c r="K21044" s="40"/>
      <c r="L21044" s="40"/>
    </row>
    <row r="21045" spans="1:12">
      <c r="A21045" s="17">
        <v>45930</v>
      </c>
      <c r="B21045" s="22" t="s">
        <v>10</v>
      </c>
      <c r="C21045" s="22" t="s">
        <v>139</v>
      </c>
      <c r="D21045" s="22" t="s">
        <v>21434</v>
      </c>
      <c r="E21045" s="22" t="s">
        <v>141</v>
      </c>
      <c r="F21045" s="22" t="s">
        <v>141</v>
      </c>
      <c r="H21045" s="22" t="s">
        <v>41</v>
      </c>
      <c r="K21045" s="40"/>
      <c r="L21045" s="40"/>
    </row>
    <row r="21046" spans="1:12">
      <c r="A21046" s="17">
        <v>45930</v>
      </c>
      <c r="B21046" s="22" t="s">
        <v>10</v>
      </c>
      <c r="C21046" s="22" t="s">
        <v>139</v>
      </c>
      <c r="D21046" s="22" t="s">
        <v>21435</v>
      </c>
      <c r="E21046" s="22" t="s">
        <v>141</v>
      </c>
      <c r="F21046" s="22" t="s">
        <v>141</v>
      </c>
      <c r="H21046" s="22" t="s">
        <v>41</v>
      </c>
      <c r="K21046" s="40"/>
      <c r="L21046" s="40"/>
    </row>
    <row r="21047" spans="1:12">
      <c r="A21047" s="17">
        <v>45930</v>
      </c>
      <c r="B21047" s="22" t="s">
        <v>10</v>
      </c>
      <c r="C21047" s="22" t="s">
        <v>139</v>
      </c>
      <c r="D21047" s="22" t="s">
        <v>21436</v>
      </c>
      <c r="E21047" s="22" t="s">
        <v>141</v>
      </c>
      <c r="F21047" s="22" t="s">
        <v>141</v>
      </c>
      <c r="H21047" s="22" t="s">
        <v>41</v>
      </c>
      <c r="K21047" s="40"/>
      <c r="L21047" s="40"/>
    </row>
    <row r="21048" spans="1:12">
      <c r="A21048" s="17">
        <v>45930</v>
      </c>
      <c r="B21048" s="22" t="s">
        <v>10</v>
      </c>
      <c r="C21048" s="22" t="s">
        <v>759</v>
      </c>
      <c r="D21048" s="22" t="s">
        <v>21437</v>
      </c>
      <c r="E21048" s="22" t="s">
        <v>141</v>
      </c>
      <c r="F21048" s="22" t="s">
        <v>141</v>
      </c>
      <c r="H21048" s="22" t="s">
        <v>41</v>
      </c>
      <c r="K21048" s="40"/>
      <c r="L21048" s="40"/>
    </row>
    <row r="21049" spans="1:12">
      <c r="A21049" s="17">
        <v>45930</v>
      </c>
      <c r="B21049" s="22" t="s">
        <v>10</v>
      </c>
      <c r="C21049" s="22" t="s">
        <v>759</v>
      </c>
      <c r="D21049" s="22" t="s">
        <v>21438</v>
      </c>
      <c r="E21049" s="22" t="s">
        <v>141</v>
      </c>
      <c r="F21049" s="22" t="s">
        <v>141</v>
      </c>
      <c r="H21049" s="22" t="s">
        <v>41</v>
      </c>
      <c r="K21049" s="40"/>
      <c r="L21049" s="40"/>
    </row>
    <row r="21050" spans="1:12">
      <c r="A21050" s="17">
        <v>45930</v>
      </c>
      <c r="B21050" s="22" t="s">
        <v>10</v>
      </c>
      <c r="C21050" s="22" t="s">
        <v>759</v>
      </c>
      <c r="D21050" s="22" t="s">
        <v>21439</v>
      </c>
      <c r="E21050" s="22" t="s">
        <v>141</v>
      </c>
      <c r="F21050" s="22" t="s">
        <v>141</v>
      </c>
      <c r="H21050" s="22" t="s">
        <v>41</v>
      </c>
      <c r="K21050" s="40"/>
      <c r="L21050" s="40"/>
    </row>
    <row r="21051" spans="1:12">
      <c r="A21051" s="17">
        <v>45930</v>
      </c>
      <c r="B21051" s="22" t="s">
        <v>10</v>
      </c>
      <c r="C21051" s="22" t="s">
        <v>759</v>
      </c>
      <c r="D21051" s="22" t="s">
        <v>21440</v>
      </c>
      <c r="E21051" s="22" t="s">
        <v>141</v>
      </c>
      <c r="F21051" s="22" t="s">
        <v>141</v>
      </c>
      <c r="H21051" s="22" t="s">
        <v>41</v>
      </c>
      <c r="K21051" s="40"/>
      <c r="L21051" s="40"/>
    </row>
    <row r="21052" spans="1:12">
      <c r="A21052" s="17">
        <v>45930</v>
      </c>
      <c r="B21052" s="22" t="s">
        <v>10</v>
      </c>
      <c r="C21052" s="22" t="s">
        <v>19774</v>
      </c>
      <c r="D21052" s="22" t="s">
        <v>21441</v>
      </c>
      <c r="E21052" s="22" t="s">
        <v>18</v>
      </c>
      <c r="F21052" s="22" t="s">
        <v>141</v>
      </c>
      <c r="H21052" s="22" t="s">
        <v>41</v>
      </c>
      <c r="K21052" s="40"/>
      <c r="L21052" s="40"/>
    </row>
    <row r="21053" spans="1:12">
      <c r="A21053" s="17">
        <v>45930</v>
      </c>
      <c r="B21053" s="22" t="s">
        <v>10</v>
      </c>
      <c r="C21053" s="22" t="s">
        <v>12893</v>
      </c>
      <c r="D21053" s="22" t="s">
        <v>21442</v>
      </c>
      <c r="E21053" s="22" t="s">
        <v>18</v>
      </c>
      <c r="F21053" s="22" t="s">
        <v>141</v>
      </c>
      <c r="H21053" s="22" t="s">
        <v>41</v>
      </c>
      <c r="K21053" s="40"/>
      <c r="L21053" s="40"/>
    </row>
    <row r="21054" spans="1:12">
      <c r="A21054" s="17">
        <v>45930</v>
      </c>
      <c r="B21054" s="22" t="s">
        <v>10</v>
      </c>
      <c r="C21054" s="22" t="s">
        <v>12893</v>
      </c>
      <c r="D21054" s="22" t="s">
        <v>21443</v>
      </c>
      <c r="E21054" s="22" t="s">
        <v>18</v>
      </c>
      <c r="F21054" s="22" t="s">
        <v>141</v>
      </c>
      <c r="H21054" s="22" t="s">
        <v>41</v>
      </c>
      <c r="K21054" s="40"/>
      <c r="L21054" s="40"/>
    </row>
    <row r="21055" spans="1:12">
      <c r="A21055" s="17">
        <v>45930</v>
      </c>
      <c r="B21055" s="22" t="s">
        <v>10</v>
      </c>
      <c r="C21055" s="22" t="s">
        <v>12893</v>
      </c>
      <c r="D21055" s="22" t="s">
        <v>21444</v>
      </c>
      <c r="E21055" s="22" t="s">
        <v>18</v>
      </c>
      <c r="F21055" s="22" t="s">
        <v>141</v>
      </c>
      <c r="H21055" s="22" t="s">
        <v>41</v>
      </c>
      <c r="K21055" s="40"/>
      <c r="L21055" s="40"/>
    </row>
    <row r="21056" spans="1:12">
      <c r="A21056" s="17">
        <v>45930</v>
      </c>
      <c r="B21056" s="22" t="s">
        <v>10</v>
      </c>
      <c r="C21056" s="22" t="s">
        <v>12893</v>
      </c>
      <c r="D21056" s="22" t="s">
        <v>21445</v>
      </c>
      <c r="E21056" s="22" t="s">
        <v>18</v>
      </c>
      <c r="F21056" s="22" t="s">
        <v>141</v>
      </c>
      <c r="H21056" s="22" t="s">
        <v>41</v>
      </c>
      <c r="K21056" s="40"/>
      <c r="L21056" s="40"/>
    </row>
    <row r="21057" spans="1:12">
      <c r="A21057" s="17">
        <v>45930</v>
      </c>
      <c r="B21057" s="22" t="s">
        <v>10</v>
      </c>
      <c r="C21057" s="22" t="s">
        <v>761</v>
      </c>
      <c r="D21057" s="22" t="s">
        <v>21446</v>
      </c>
      <c r="E21057" s="22" t="s">
        <v>141</v>
      </c>
      <c r="F21057" s="22" t="s">
        <v>141</v>
      </c>
      <c r="H21057" s="22" t="s">
        <v>41</v>
      </c>
      <c r="K21057" s="40"/>
      <c r="L21057" s="40"/>
    </row>
    <row r="21058" spans="1:12">
      <c r="A21058" s="17">
        <v>45930</v>
      </c>
      <c r="B21058" s="22" t="s">
        <v>10</v>
      </c>
      <c r="C21058" s="22" t="s">
        <v>761</v>
      </c>
      <c r="D21058" s="22" t="s">
        <v>21447</v>
      </c>
      <c r="E21058" s="22" t="s">
        <v>141</v>
      </c>
      <c r="F21058" s="22" t="s">
        <v>141</v>
      </c>
      <c r="H21058" s="22" t="s">
        <v>41</v>
      </c>
      <c r="K21058" s="40"/>
      <c r="L21058" s="40"/>
    </row>
    <row r="21059" spans="1:12">
      <c r="A21059" s="17">
        <v>45930</v>
      </c>
      <c r="B21059" s="22" t="s">
        <v>10</v>
      </c>
      <c r="C21059" s="22" t="s">
        <v>761</v>
      </c>
      <c r="D21059" s="22" t="s">
        <v>21448</v>
      </c>
      <c r="E21059" s="22" t="s">
        <v>141</v>
      </c>
      <c r="F21059" s="22" t="s">
        <v>141</v>
      </c>
      <c r="H21059" s="22" t="s">
        <v>41</v>
      </c>
      <c r="K21059" s="40"/>
      <c r="L21059" s="40"/>
    </row>
    <row r="21060" spans="1:12">
      <c r="A21060" s="17">
        <v>45930</v>
      </c>
      <c r="B21060" s="22" t="s">
        <v>10</v>
      </c>
      <c r="C21060" s="22" t="s">
        <v>761</v>
      </c>
      <c r="D21060" s="22" t="s">
        <v>21449</v>
      </c>
      <c r="E21060" s="22" t="s">
        <v>141</v>
      </c>
      <c r="F21060" s="22" t="s">
        <v>141</v>
      </c>
      <c r="H21060" s="22" t="s">
        <v>41</v>
      </c>
      <c r="K21060" s="40"/>
      <c r="L21060" s="40"/>
    </row>
    <row r="21061" spans="1:12">
      <c r="A21061" s="17">
        <v>45930</v>
      </c>
      <c r="B21061" s="22" t="s">
        <v>10</v>
      </c>
      <c r="C21061" s="22" t="s">
        <v>1134</v>
      </c>
      <c r="D21061" s="22" t="s">
        <v>21450</v>
      </c>
      <c r="E21061" s="22" t="s">
        <v>141</v>
      </c>
      <c r="F21061" s="22" t="s">
        <v>141</v>
      </c>
      <c r="H21061" s="22" t="s">
        <v>41</v>
      </c>
      <c r="K21061" s="40"/>
      <c r="L21061" s="40"/>
    </row>
    <row r="21062" spans="1:12">
      <c r="A21062" s="17">
        <v>45930</v>
      </c>
      <c r="B21062" s="22" t="s">
        <v>10</v>
      </c>
      <c r="C21062" s="22" t="s">
        <v>1134</v>
      </c>
      <c r="D21062" s="22" t="s">
        <v>21451</v>
      </c>
      <c r="E21062" s="22" t="s">
        <v>141</v>
      </c>
      <c r="F21062" s="22" t="s">
        <v>141</v>
      </c>
      <c r="H21062" s="22" t="s">
        <v>41</v>
      </c>
      <c r="K21062" s="40"/>
      <c r="L21062" s="40"/>
    </row>
    <row r="21063" spans="1:12">
      <c r="A21063" s="17">
        <v>45930</v>
      </c>
      <c r="B21063" s="22" t="s">
        <v>10</v>
      </c>
      <c r="C21063" s="22" t="s">
        <v>1794</v>
      </c>
      <c r="D21063" s="22" t="s">
        <v>21452</v>
      </c>
      <c r="E21063" s="22" t="s">
        <v>141</v>
      </c>
      <c r="F21063" s="22" t="s">
        <v>141</v>
      </c>
      <c r="H21063" s="22" t="s">
        <v>41</v>
      </c>
      <c r="K21063" s="40"/>
      <c r="L21063" s="40"/>
    </row>
    <row r="21064" spans="1:12">
      <c r="A21064" s="17">
        <v>45930</v>
      </c>
      <c r="B21064" s="22" t="s">
        <v>10</v>
      </c>
      <c r="C21064" s="22" t="s">
        <v>1794</v>
      </c>
      <c r="D21064" s="22" t="s">
        <v>21453</v>
      </c>
      <c r="E21064" s="22" t="s">
        <v>141</v>
      </c>
      <c r="F21064" s="22" t="s">
        <v>141</v>
      </c>
      <c r="H21064" s="22" t="s">
        <v>41</v>
      </c>
      <c r="K21064" s="40"/>
      <c r="L21064" s="40"/>
    </row>
    <row r="21065" spans="1:12">
      <c r="A21065" s="17">
        <v>45930</v>
      </c>
      <c r="B21065" s="22" t="s">
        <v>10</v>
      </c>
      <c r="C21065" s="22" t="s">
        <v>1794</v>
      </c>
      <c r="D21065" s="22" t="s">
        <v>21454</v>
      </c>
      <c r="E21065" s="22" t="s">
        <v>141</v>
      </c>
      <c r="F21065" s="22" t="s">
        <v>141</v>
      </c>
      <c r="H21065" s="22" t="s">
        <v>41</v>
      </c>
      <c r="K21065" s="40"/>
      <c r="L21065" s="40"/>
    </row>
    <row r="21066" spans="1:12">
      <c r="A21066" s="17">
        <v>45930</v>
      </c>
      <c r="B21066" s="22" t="s">
        <v>10</v>
      </c>
      <c r="C21066" s="22" t="s">
        <v>1794</v>
      </c>
      <c r="D21066" s="22" t="s">
        <v>21455</v>
      </c>
      <c r="E21066" s="22" t="s">
        <v>141</v>
      </c>
      <c r="F21066" s="22" t="s">
        <v>141</v>
      </c>
      <c r="H21066" s="22" t="s">
        <v>41</v>
      </c>
      <c r="K21066" s="40"/>
      <c r="L21066" s="40"/>
    </row>
    <row r="21067" spans="1:12">
      <c r="A21067" s="17">
        <v>45930</v>
      </c>
      <c r="B21067" s="22" t="s">
        <v>10</v>
      </c>
      <c r="C21067" s="22" t="s">
        <v>1794</v>
      </c>
      <c r="D21067" s="22" t="s">
        <v>21456</v>
      </c>
      <c r="E21067" s="22" t="s">
        <v>141</v>
      </c>
      <c r="F21067" s="22" t="s">
        <v>141</v>
      </c>
      <c r="H21067" s="22" t="s">
        <v>41</v>
      </c>
      <c r="K21067" s="40"/>
      <c r="L21067" s="40"/>
    </row>
    <row r="21068" spans="1:12">
      <c r="A21068" s="17">
        <v>45930</v>
      </c>
      <c r="B21068" s="22" t="s">
        <v>10</v>
      </c>
      <c r="C21068" s="22" t="s">
        <v>1794</v>
      </c>
      <c r="D21068" s="22" t="s">
        <v>21457</v>
      </c>
      <c r="E21068" s="22" t="s">
        <v>141</v>
      </c>
      <c r="F21068" s="22" t="s">
        <v>141</v>
      </c>
      <c r="H21068" s="22" t="s">
        <v>41</v>
      </c>
      <c r="K21068" s="40"/>
      <c r="L21068" s="40"/>
    </row>
    <row r="21069" spans="1:12">
      <c r="A21069" s="17">
        <v>45930</v>
      </c>
      <c r="B21069" s="22" t="s">
        <v>10</v>
      </c>
      <c r="C21069" s="22" t="s">
        <v>1794</v>
      </c>
      <c r="D21069" s="22" t="s">
        <v>21458</v>
      </c>
      <c r="E21069" s="22" t="s">
        <v>141</v>
      </c>
      <c r="F21069" s="22" t="s">
        <v>141</v>
      </c>
      <c r="H21069" s="22" t="s">
        <v>41</v>
      </c>
      <c r="K21069" s="40"/>
      <c r="L21069" s="40"/>
    </row>
    <row r="21070" spans="1:12">
      <c r="A21070" s="17">
        <v>45930</v>
      </c>
      <c r="B21070" s="22" t="s">
        <v>10</v>
      </c>
      <c r="C21070" s="22" t="s">
        <v>1794</v>
      </c>
      <c r="D21070" s="22" t="s">
        <v>21459</v>
      </c>
      <c r="E21070" s="22" t="s">
        <v>141</v>
      </c>
      <c r="F21070" s="22" t="s">
        <v>141</v>
      </c>
      <c r="H21070" s="22" t="s">
        <v>41</v>
      </c>
      <c r="K21070" s="40"/>
      <c r="L21070" s="40"/>
    </row>
    <row r="21071" spans="1:12">
      <c r="A21071" s="17">
        <v>45930</v>
      </c>
      <c r="B21071" s="22" t="s">
        <v>10</v>
      </c>
      <c r="C21071" s="22" t="s">
        <v>9591</v>
      </c>
      <c r="D21071" s="22" t="s">
        <v>21460</v>
      </c>
      <c r="E21071" s="22" t="s">
        <v>141</v>
      </c>
      <c r="F21071" s="22" t="s">
        <v>141</v>
      </c>
      <c r="H21071" s="22" t="s">
        <v>41</v>
      </c>
      <c r="K21071" s="40"/>
      <c r="L21071" s="40"/>
    </row>
    <row r="21072" spans="1:12">
      <c r="A21072" s="17">
        <v>45930</v>
      </c>
      <c r="B21072" s="22" t="s">
        <v>10</v>
      </c>
      <c r="C21072" s="22" t="s">
        <v>9591</v>
      </c>
      <c r="D21072" s="22" t="s">
        <v>21461</v>
      </c>
      <c r="E21072" s="22" t="s">
        <v>141</v>
      </c>
      <c r="F21072" s="22" t="s">
        <v>141</v>
      </c>
      <c r="H21072" s="22" t="s">
        <v>41</v>
      </c>
      <c r="K21072" s="40"/>
      <c r="L21072" s="40"/>
    </row>
    <row r="21073" spans="1:12">
      <c r="A21073" s="17">
        <v>45930</v>
      </c>
      <c r="B21073" s="22" t="s">
        <v>10</v>
      </c>
      <c r="C21073" s="22" t="s">
        <v>9572</v>
      </c>
      <c r="D21073" s="22" t="s">
        <v>21462</v>
      </c>
      <c r="E21073" s="22" t="s">
        <v>141</v>
      </c>
      <c r="F21073" s="22" t="s">
        <v>141</v>
      </c>
      <c r="H21073" s="22" t="s">
        <v>41</v>
      </c>
      <c r="K21073" s="40"/>
      <c r="L21073" s="40"/>
    </row>
    <row r="21074" spans="1:12">
      <c r="A21074" s="17">
        <v>45930</v>
      </c>
      <c r="B21074" s="22" t="s">
        <v>10</v>
      </c>
      <c r="C21074" s="22" t="s">
        <v>9572</v>
      </c>
      <c r="D21074" s="22" t="s">
        <v>21463</v>
      </c>
      <c r="E21074" s="22" t="s">
        <v>141</v>
      </c>
      <c r="F21074" s="22" t="s">
        <v>141</v>
      </c>
      <c r="H21074" s="22" t="s">
        <v>41</v>
      </c>
      <c r="K21074" s="40"/>
      <c r="L21074" s="40"/>
    </row>
    <row r="21075" spans="1:12">
      <c r="A21075" s="17">
        <v>45930</v>
      </c>
      <c r="B21075" s="22" t="s">
        <v>10</v>
      </c>
      <c r="C21075" s="22" t="s">
        <v>767</v>
      </c>
      <c r="D21075" s="22" t="s">
        <v>21464</v>
      </c>
      <c r="E21075" s="22" t="s">
        <v>141</v>
      </c>
      <c r="F21075" s="22" t="s">
        <v>141</v>
      </c>
      <c r="H21075" s="22" t="s">
        <v>41</v>
      </c>
      <c r="K21075" s="40"/>
      <c r="L21075" s="40"/>
    </row>
    <row r="21076" spans="1:12">
      <c r="A21076" s="17">
        <v>45930</v>
      </c>
      <c r="B21076" s="22" t="s">
        <v>10</v>
      </c>
      <c r="C21076" s="22" t="s">
        <v>767</v>
      </c>
      <c r="D21076" s="22" t="s">
        <v>21465</v>
      </c>
      <c r="E21076" s="22" t="s">
        <v>141</v>
      </c>
      <c r="F21076" s="22" t="s">
        <v>141</v>
      </c>
      <c r="H21076" s="22" t="s">
        <v>41</v>
      </c>
      <c r="K21076" s="40"/>
      <c r="L21076" s="40"/>
    </row>
    <row r="21077" spans="1:12">
      <c r="A21077" s="17">
        <v>45930</v>
      </c>
      <c r="B21077" s="22" t="s">
        <v>10</v>
      </c>
      <c r="C21077" s="22" t="s">
        <v>767</v>
      </c>
      <c r="D21077" s="22" t="s">
        <v>21466</v>
      </c>
      <c r="E21077" s="22" t="s">
        <v>141</v>
      </c>
      <c r="F21077" s="22" t="s">
        <v>141</v>
      </c>
      <c r="H21077" s="22" t="s">
        <v>41</v>
      </c>
      <c r="K21077" s="40"/>
      <c r="L21077" s="40"/>
    </row>
    <row r="21078" spans="1:12">
      <c r="A21078" s="17">
        <v>45930</v>
      </c>
      <c r="B21078" s="22" t="s">
        <v>10</v>
      </c>
      <c r="C21078" s="22" t="s">
        <v>767</v>
      </c>
      <c r="D21078" s="22" t="s">
        <v>21467</v>
      </c>
      <c r="E21078" s="22" t="s">
        <v>141</v>
      </c>
      <c r="F21078" s="22" t="s">
        <v>141</v>
      </c>
      <c r="H21078" s="22" t="s">
        <v>41</v>
      </c>
      <c r="K21078" s="40"/>
      <c r="L21078" s="40"/>
    </row>
    <row r="21079" spans="1:12">
      <c r="A21079" s="17">
        <v>45930</v>
      </c>
      <c r="B21079" s="22" t="s">
        <v>10</v>
      </c>
      <c r="C21079" s="22" t="s">
        <v>767</v>
      </c>
      <c r="D21079" s="22" t="s">
        <v>21468</v>
      </c>
      <c r="E21079" s="22" t="s">
        <v>141</v>
      </c>
      <c r="F21079" s="22" t="s">
        <v>141</v>
      </c>
      <c r="H21079" s="22" t="s">
        <v>41</v>
      </c>
      <c r="K21079" s="40"/>
      <c r="L21079" s="40"/>
    </row>
    <row r="21080" spans="1:12">
      <c r="A21080" s="17">
        <v>45930</v>
      </c>
      <c r="B21080" s="22" t="s">
        <v>10</v>
      </c>
      <c r="C21080" s="22" t="s">
        <v>767</v>
      </c>
      <c r="D21080" s="22" t="s">
        <v>21469</v>
      </c>
      <c r="E21080" s="22" t="s">
        <v>141</v>
      </c>
      <c r="F21080" s="22" t="s">
        <v>141</v>
      </c>
      <c r="H21080" s="22" t="s">
        <v>41</v>
      </c>
      <c r="K21080" s="40"/>
      <c r="L21080" s="40"/>
    </row>
    <row r="21081" spans="1:12">
      <c r="A21081" s="17">
        <v>45930</v>
      </c>
      <c r="B21081" s="22" t="s">
        <v>10</v>
      </c>
      <c r="C21081" s="22" t="s">
        <v>767</v>
      </c>
      <c r="D21081" s="22" t="s">
        <v>21470</v>
      </c>
      <c r="E21081" s="22" t="s">
        <v>141</v>
      </c>
      <c r="F21081" s="22" t="s">
        <v>141</v>
      </c>
      <c r="H21081" s="22" t="s">
        <v>41</v>
      </c>
      <c r="K21081" s="40"/>
      <c r="L21081" s="40"/>
    </row>
    <row r="21082" spans="1:12">
      <c r="A21082" s="17">
        <v>45930</v>
      </c>
      <c r="B21082" s="22" t="s">
        <v>10</v>
      </c>
      <c r="C21082" s="22" t="s">
        <v>767</v>
      </c>
      <c r="D21082" s="22" t="s">
        <v>21471</v>
      </c>
      <c r="E21082" s="22" t="s">
        <v>141</v>
      </c>
      <c r="F21082" s="22" t="s">
        <v>141</v>
      </c>
      <c r="H21082" s="22" t="s">
        <v>41</v>
      </c>
      <c r="K21082" s="40"/>
      <c r="L21082" s="40"/>
    </row>
    <row r="21083" spans="1:12">
      <c r="A21083" s="17">
        <v>45930</v>
      </c>
      <c r="B21083" s="22" t="s">
        <v>10</v>
      </c>
      <c r="C21083" s="22" t="s">
        <v>767</v>
      </c>
      <c r="D21083" s="22" t="s">
        <v>21472</v>
      </c>
      <c r="E21083" s="22" t="s">
        <v>141</v>
      </c>
      <c r="F21083" s="22" t="s">
        <v>141</v>
      </c>
      <c r="H21083" s="22" t="s">
        <v>41</v>
      </c>
      <c r="K21083" s="40"/>
      <c r="L21083" s="40"/>
    </row>
    <row r="21084" spans="1:12">
      <c r="A21084" s="17">
        <v>45930</v>
      </c>
      <c r="B21084" s="22" t="s">
        <v>10</v>
      </c>
      <c r="C21084" s="22" t="s">
        <v>4328</v>
      </c>
      <c r="D21084" s="22" t="s">
        <v>21473</v>
      </c>
      <c r="E21084" s="22" t="s">
        <v>141</v>
      </c>
      <c r="F21084" s="22" t="s">
        <v>141</v>
      </c>
      <c r="H21084" s="22" t="s">
        <v>41</v>
      </c>
      <c r="K21084" s="40"/>
      <c r="L21084" s="40"/>
    </row>
    <row r="21085" spans="1:12">
      <c r="A21085" s="17">
        <v>45930</v>
      </c>
      <c r="B21085" s="22" t="s">
        <v>10</v>
      </c>
      <c r="C21085" s="22" t="s">
        <v>9593</v>
      </c>
      <c r="D21085" s="22" t="s">
        <v>21474</v>
      </c>
      <c r="E21085" s="22" t="s">
        <v>141</v>
      </c>
      <c r="F21085" s="22" t="s">
        <v>141</v>
      </c>
      <c r="H21085" s="22" t="s">
        <v>41</v>
      </c>
      <c r="K21085" s="40"/>
      <c r="L21085" s="40"/>
    </row>
    <row r="21086" spans="1:12">
      <c r="A21086" s="17">
        <v>45930</v>
      </c>
      <c r="B21086" s="22" t="s">
        <v>10</v>
      </c>
      <c r="C21086" s="22" t="s">
        <v>9593</v>
      </c>
      <c r="D21086" s="22" t="s">
        <v>21475</v>
      </c>
      <c r="E21086" s="22" t="s">
        <v>141</v>
      </c>
      <c r="F21086" s="22" t="s">
        <v>141</v>
      </c>
      <c r="H21086" s="22" t="s">
        <v>41</v>
      </c>
      <c r="K21086" s="40"/>
      <c r="L21086" s="40"/>
    </row>
    <row r="21087" spans="1:12">
      <c r="A21087" s="17">
        <v>45930</v>
      </c>
      <c r="B21087" s="22" t="s">
        <v>10</v>
      </c>
      <c r="C21087" s="22" t="s">
        <v>9593</v>
      </c>
      <c r="D21087" s="22" t="s">
        <v>21476</v>
      </c>
      <c r="E21087" s="22" t="s">
        <v>141</v>
      </c>
      <c r="F21087" s="22" t="s">
        <v>141</v>
      </c>
      <c r="H21087" s="22" t="s">
        <v>41</v>
      </c>
      <c r="K21087" s="40"/>
      <c r="L21087" s="40"/>
    </row>
    <row r="21088" spans="1:12">
      <c r="A21088" s="17">
        <v>45930</v>
      </c>
      <c r="B21088" s="22" t="s">
        <v>10</v>
      </c>
      <c r="C21088" s="22" t="s">
        <v>1136</v>
      </c>
      <c r="D21088" s="22" t="s">
        <v>21477</v>
      </c>
      <c r="E21088" s="22" t="s">
        <v>141</v>
      </c>
      <c r="F21088" s="22" t="s">
        <v>141</v>
      </c>
      <c r="H21088" s="22" t="s">
        <v>41</v>
      </c>
      <c r="K21088" s="40"/>
      <c r="L21088" s="40"/>
    </row>
    <row r="21089" spans="1:12">
      <c r="A21089" s="17">
        <v>45930</v>
      </c>
      <c r="B21089" s="22" t="s">
        <v>10</v>
      </c>
      <c r="C21089" s="22" t="s">
        <v>1136</v>
      </c>
      <c r="D21089" s="22" t="s">
        <v>21478</v>
      </c>
      <c r="E21089" s="22" t="s">
        <v>141</v>
      </c>
      <c r="F21089" s="22" t="s">
        <v>141</v>
      </c>
      <c r="H21089" s="22" t="s">
        <v>41</v>
      </c>
      <c r="K21089" s="40"/>
      <c r="L21089" s="40"/>
    </row>
    <row r="21090" spans="1:12">
      <c r="A21090" s="17">
        <v>45930</v>
      </c>
      <c r="B21090" s="22" t="s">
        <v>10</v>
      </c>
      <c r="C21090" s="22" t="s">
        <v>1136</v>
      </c>
      <c r="D21090" s="22" t="s">
        <v>21479</v>
      </c>
      <c r="E21090" s="22" t="s">
        <v>141</v>
      </c>
      <c r="F21090" s="22" t="s">
        <v>141</v>
      </c>
      <c r="H21090" s="22" t="s">
        <v>41</v>
      </c>
      <c r="K21090" s="40"/>
      <c r="L21090" s="40"/>
    </row>
    <row r="21091" spans="1:12">
      <c r="A21091" s="17">
        <v>45930</v>
      </c>
      <c r="B21091" s="22" t="s">
        <v>10</v>
      </c>
      <c r="C21091" s="22" t="s">
        <v>1798</v>
      </c>
      <c r="D21091" s="22" t="s">
        <v>21480</v>
      </c>
      <c r="E21091" s="22" t="s">
        <v>141</v>
      </c>
      <c r="F21091" s="22" t="s">
        <v>141</v>
      </c>
      <c r="H21091" s="22" t="s">
        <v>41</v>
      </c>
      <c r="K21091" s="40"/>
      <c r="L21091" s="40"/>
    </row>
    <row r="21092" spans="1:12">
      <c r="A21092" s="17">
        <v>45930</v>
      </c>
      <c r="B21092" s="22" t="s">
        <v>10</v>
      </c>
      <c r="C21092" s="22" t="s">
        <v>1798</v>
      </c>
      <c r="D21092" s="22" t="s">
        <v>21481</v>
      </c>
      <c r="E21092" s="22" t="s">
        <v>141</v>
      </c>
      <c r="F21092" s="22" t="s">
        <v>141</v>
      </c>
      <c r="H21092" s="22" t="s">
        <v>41</v>
      </c>
      <c r="K21092" s="40"/>
      <c r="L21092" s="40"/>
    </row>
    <row r="21093" spans="1:12">
      <c r="A21093" s="17">
        <v>45930</v>
      </c>
      <c r="B21093" s="22" t="s">
        <v>10</v>
      </c>
      <c r="C21093" s="22" t="s">
        <v>1798</v>
      </c>
      <c r="D21093" s="22" t="s">
        <v>21482</v>
      </c>
      <c r="E21093" s="22" t="s">
        <v>141</v>
      </c>
      <c r="F21093" s="22" t="s">
        <v>141</v>
      </c>
      <c r="H21093" s="22" t="s">
        <v>41</v>
      </c>
      <c r="K21093" s="40"/>
      <c r="L21093" s="40"/>
    </row>
    <row r="21094" spans="1:12">
      <c r="A21094" s="17">
        <v>45930</v>
      </c>
      <c r="B21094" s="22" t="s">
        <v>10</v>
      </c>
      <c r="C21094" s="22" t="s">
        <v>1798</v>
      </c>
      <c r="D21094" s="22" t="s">
        <v>21483</v>
      </c>
      <c r="E21094" s="22" t="s">
        <v>141</v>
      </c>
      <c r="F21094" s="22" t="s">
        <v>141</v>
      </c>
      <c r="H21094" s="22" t="s">
        <v>41</v>
      </c>
      <c r="K21094" s="40"/>
      <c r="L21094" s="40"/>
    </row>
    <row r="21095" spans="1:12">
      <c r="A21095" s="17">
        <v>45930</v>
      </c>
      <c r="B21095" s="22" t="s">
        <v>10</v>
      </c>
      <c r="C21095" s="22" t="s">
        <v>1798</v>
      </c>
      <c r="D21095" s="22" t="s">
        <v>21484</v>
      </c>
      <c r="E21095" s="22" t="s">
        <v>141</v>
      </c>
      <c r="F21095" s="22" t="s">
        <v>141</v>
      </c>
      <c r="H21095" s="22" t="s">
        <v>41</v>
      </c>
      <c r="K21095" s="40"/>
      <c r="L21095" s="40"/>
    </row>
    <row r="21096" spans="1:12">
      <c r="A21096" s="17">
        <v>45930</v>
      </c>
      <c r="B21096" s="22" t="s">
        <v>10</v>
      </c>
      <c r="C21096" s="22" t="s">
        <v>1798</v>
      </c>
      <c r="D21096" s="22" t="s">
        <v>21485</v>
      </c>
      <c r="E21096" s="22" t="s">
        <v>141</v>
      </c>
      <c r="F21096" s="22" t="s">
        <v>141</v>
      </c>
      <c r="H21096" s="22" t="s">
        <v>41</v>
      </c>
      <c r="K21096" s="40"/>
      <c r="L21096" s="40"/>
    </row>
    <row r="21097" spans="1:12">
      <c r="A21097" s="17">
        <v>45930</v>
      </c>
      <c r="B21097" s="22" t="s">
        <v>10</v>
      </c>
      <c r="C21097" s="22" t="s">
        <v>1798</v>
      </c>
      <c r="D21097" s="22" t="s">
        <v>21486</v>
      </c>
      <c r="E21097" s="22" t="s">
        <v>141</v>
      </c>
      <c r="F21097" s="22" t="s">
        <v>141</v>
      </c>
      <c r="H21097" s="22" t="s">
        <v>41</v>
      </c>
      <c r="K21097" s="40"/>
      <c r="L21097" s="40"/>
    </row>
    <row r="21098" spans="1:12">
      <c r="A21098" s="17">
        <v>45930</v>
      </c>
      <c r="B21098" s="22" t="s">
        <v>10</v>
      </c>
      <c r="C21098" s="22" t="s">
        <v>1798</v>
      </c>
      <c r="D21098" s="22" t="s">
        <v>21487</v>
      </c>
      <c r="E21098" s="22" t="s">
        <v>141</v>
      </c>
      <c r="F21098" s="22" t="s">
        <v>141</v>
      </c>
      <c r="H21098" s="22" t="s">
        <v>41</v>
      </c>
      <c r="K21098" s="40"/>
      <c r="L21098" s="40"/>
    </row>
    <row r="21099" spans="1:12">
      <c r="A21099" s="17">
        <v>45930</v>
      </c>
      <c r="B21099" s="22" t="s">
        <v>10</v>
      </c>
      <c r="C21099" s="22" t="s">
        <v>9595</v>
      </c>
      <c r="D21099" s="22" t="s">
        <v>21488</v>
      </c>
      <c r="E21099" s="22" t="s">
        <v>141</v>
      </c>
      <c r="F21099" s="22" t="s">
        <v>141</v>
      </c>
      <c r="H21099" s="22" t="s">
        <v>41</v>
      </c>
      <c r="K21099" s="40"/>
      <c r="L21099" s="40"/>
    </row>
    <row r="21100" spans="1:12">
      <c r="A21100" s="17">
        <v>45930</v>
      </c>
      <c r="B21100" s="22" t="s">
        <v>10</v>
      </c>
      <c r="C21100" s="22" t="s">
        <v>9595</v>
      </c>
      <c r="D21100" s="22" t="s">
        <v>21489</v>
      </c>
      <c r="E21100" s="22" t="s">
        <v>141</v>
      </c>
      <c r="F21100" s="22" t="s">
        <v>141</v>
      </c>
      <c r="H21100" s="22" t="s">
        <v>41</v>
      </c>
      <c r="K21100" s="40"/>
      <c r="L21100" s="40"/>
    </row>
    <row r="21101" spans="1:12">
      <c r="A21101" s="17">
        <v>45930</v>
      </c>
      <c r="B21101" s="22" t="s">
        <v>10</v>
      </c>
      <c r="C21101" s="22" t="s">
        <v>4341</v>
      </c>
      <c r="D21101" s="22" t="s">
        <v>21490</v>
      </c>
      <c r="E21101" s="22" t="s">
        <v>141</v>
      </c>
      <c r="F21101" s="22" t="s">
        <v>141</v>
      </c>
      <c r="H21101" s="22" t="s">
        <v>41</v>
      </c>
      <c r="K21101" s="40"/>
      <c r="L21101" s="40"/>
    </row>
    <row r="21102" spans="1:12">
      <c r="A21102" s="17">
        <v>45930</v>
      </c>
      <c r="B21102" s="22" t="s">
        <v>10</v>
      </c>
      <c r="C21102" s="22" t="s">
        <v>3942</v>
      </c>
      <c r="D21102" s="22" t="s">
        <v>21491</v>
      </c>
      <c r="E21102" s="22" t="s">
        <v>141</v>
      </c>
      <c r="F21102" s="22" t="s">
        <v>141</v>
      </c>
      <c r="H21102" s="22" t="s">
        <v>41</v>
      </c>
      <c r="K21102" s="40"/>
      <c r="L21102" s="40"/>
    </row>
    <row r="21103" spans="1:12">
      <c r="A21103" s="17">
        <v>45930</v>
      </c>
      <c r="B21103" s="22" t="s">
        <v>10</v>
      </c>
      <c r="C21103" s="22" t="s">
        <v>1800</v>
      </c>
      <c r="D21103" s="22" t="s">
        <v>21492</v>
      </c>
      <c r="E21103" s="22" t="s">
        <v>141</v>
      </c>
      <c r="F21103" s="22" t="s">
        <v>141</v>
      </c>
      <c r="H21103" s="22" t="s">
        <v>41</v>
      </c>
      <c r="K21103" s="40"/>
      <c r="L21103" s="40"/>
    </row>
    <row r="21104" spans="1:12">
      <c r="A21104" s="17">
        <v>45930</v>
      </c>
      <c r="B21104" s="22" t="s">
        <v>10</v>
      </c>
      <c r="C21104" s="22" t="s">
        <v>1800</v>
      </c>
      <c r="D21104" s="22" t="s">
        <v>21493</v>
      </c>
      <c r="E21104" s="22" t="s">
        <v>141</v>
      </c>
      <c r="F21104" s="22" t="s">
        <v>141</v>
      </c>
      <c r="H21104" s="22" t="s">
        <v>41</v>
      </c>
      <c r="K21104" s="40"/>
      <c r="L21104" s="40"/>
    </row>
    <row r="21105" spans="1:12">
      <c r="A21105" s="17">
        <v>45930</v>
      </c>
      <c r="B21105" s="22" t="s">
        <v>10</v>
      </c>
      <c r="C21105" s="22" t="s">
        <v>1800</v>
      </c>
      <c r="D21105" s="22" t="s">
        <v>21494</v>
      </c>
      <c r="E21105" s="22" t="s">
        <v>141</v>
      </c>
      <c r="F21105" s="22" t="s">
        <v>141</v>
      </c>
      <c r="H21105" s="22" t="s">
        <v>41</v>
      </c>
      <c r="K21105" s="40"/>
      <c r="L21105" s="40"/>
    </row>
    <row r="21106" spans="1:12">
      <c r="A21106" s="17">
        <v>45930</v>
      </c>
      <c r="B21106" s="22" t="s">
        <v>10</v>
      </c>
      <c r="C21106" s="22" t="s">
        <v>21495</v>
      </c>
      <c r="D21106" s="22" t="s">
        <v>21496</v>
      </c>
      <c r="E21106" s="22" t="s">
        <v>141</v>
      </c>
      <c r="F21106" s="22" t="s">
        <v>141</v>
      </c>
      <c r="H21106" s="22" t="s">
        <v>41</v>
      </c>
      <c r="K21106" s="40"/>
      <c r="L21106" s="40"/>
    </row>
    <row r="21107" spans="1:12">
      <c r="A21107" s="17">
        <v>45930</v>
      </c>
      <c r="B21107" s="22" t="s">
        <v>10</v>
      </c>
      <c r="C21107" s="22" t="s">
        <v>769</v>
      </c>
      <c r="D21107" s="22" t="s">
        <v>21497</v>
      </c>
      <c r="E21107" s="22" t="s">
        <v>141</v>
      </c>
      <c r="F21107" s="22" t="s">
        <v>141</v>
      </c>
      <c r="H21107" s="22" t="s">
        <v>41</v>
      </c>
      <c r="K21107" s="40"/>
      <c r="L21107" s="40"/>
    </row>
    <row r="21108" spans="1:12">
      <c r="A21108" s="17">
        <v>45930</v>
      </c>
      <c r="B21108" s="22" t="s">
        <v>10</v>
      </c>
      <c r="C21108" s="22" t="s">
        <v>769</v>
      </c>
      <c r="D21108" s="22" t="s">
        <v>21498</v>
      </c>
      <c r="E21108" s="22" t="s">
        <v>141</v>
      </c>
      <c r="F21108" s="22" t="s">
        <v>141</v>
      </c>
      <c r="H21108" s="22" t="s">
        <v>41</v>
      </c>
      <c r="K21108" s="40"/>
      <c r="L21108" s="40"/>
    </row>
    <row r="21109" spans="1:12">
      <c r="A21109" s="17">
        <v>45930</v>
      </c>
      <c r="B21109" s="22" t="s">
        <v>10</v>
      </c>
      <c r="C21109" s="22" t="s">
        <v>769</v>
      </c>
      <c r="D21109" s="22" t="s">
        <v>21499</v>
      </c>
      <c r="E21109" s="22" t="s">
        <v>141</v>
      </c>
      <c r="F21109" s="22" t="s">
        <v>141</v>
      </c>
      <c r="H21109" s="22" t="s">
        <v>41</v>
      </c>
      <c r="K21109" s="40"/>
      <c r="L21109" s="40"/>
    </row>
    <row r="21110" spans="1:12">
      <c r="A21110" s="17">
        <v>45930</v>
      </c>
      <c r="B21110" s="22" t="s">
        <v>10</v>
      </c>
      <c r="C21110" s="22" t="s">
        <v>769</v>
      </c>
      <c r="D21110" s="22" t="s">
        <v>21500</v>
      </c>
      <c r="E21110" s="22" t="s">
        <v>141</v>
      </c>
      <c r="F21110" s="22" t="s">
        <v>141</v>
      </c>
      <c r="H21110" s="22" t="s">
        <v>41</v>
      </c>
      <c r="K21110" s="40"/>
      <c r="L21110" s="40"/>
    </row>
    <row r="21111" spans="1:12">
      <c r="A21111" s="17">
        <v>45930</v>
      </c>
      <c r="B21111" s="22" t="s">
        <v>10</v>
      </c>
      <c r="C21111" s="22" t="s">
        <v>769</v>
      </c>
      <c r="D21111" s="22" t="s">
        <v>21501</v>
      </c>
      <c r="E21111" s="22" t="s">
        <v>141</v>
      </c>
      <c r="F21111" s="22" t="s">
        <v>141</v>
      </c>
      <c r="H21111" s="22" t="s">
        <v>41</v>
      </c>
      <c r="K21111" s="40"/>
      <c r="L21111" s="40"/>
    </row>
    <row r="21112" spans="1:12">
      <c r="A21112" s="17">
        <v>45930</v>
      </c>
      <c r="B21112" s="22" t="s">
        <v>10</v>
      </c>
      <c r="C21112" s="22" t="s">
        <v>771</v>
      </c>
      <c r="D21112" s="22" t="s">
        <v>21502</v>
      </c>
      <c r="E21112" s="22" t="s">
        <v>141</v>
      </c>
      <c r="F21112" s="22" t="s">
        <v>141</v>
      </c>
      <c r="H21112" s="22" t="s">
        <v>41</v>
      </c>
      <c r="K21112" s="40"/>
      <c r="L21112" s="40"/>
    </row>
    <row r="21113" spans="1:12">
      <c r="A21113" s="17">
        <v>45930</v>
      </c>
      <c r="B21113" s="22" t="s">
        <v>10</v>
      </c>
      <c r="C21113" s="22" t="s">
        <v>771</v>
      </c>
      <c r="D21113" s="22" t="s">
        <v>21503</v>
      </c>
      <c r="E21113" s="22" t="s">
        <v>141</v>
      </c>
      <c r="F21113" s="22" t="s">
        <v>141</v>
      </c>
      <c r="H21113" s="22" t="s">
        <v>41</v>
      </c>
      <c r="K21113" s="40"/>
      <c r="L21113" s="40"/>
    </row>
    <row r="21114" spans="1:12">
      <c r="A21114" s="17">
        <v>45930</v>
      </c>
      <c r="B21114" s="22" t="s">
        <v>10</v>
      </c>
      <c r="C21114" s="22" t="s">
        <v>771</v>
      </c>
      <c r="D21114" s="22" t="s">
        <v>21504</v>
      </c>
      <c r="E21114" s="22" t="s">
        <v>141</v>
      </c>
      <c r="F21114" s="22" t="s">
        <v>141</v>
      </c>
      <c r="H21114" s="22" t="s">
        <v>41</v>
      </c>
      <c r="K21114" s="40"/>
      <c r="L21114" s="40"/>
    </row>
    <row r="21115" spans="1:12">
      <c r="A21115" s="17">
        <v>45930</v>
      </c>
      <c r="B21115" s="22" t="s">
        <v>10</v>
      </c>
      <c r="C21115" s="22" t="s">
        <v>771</v>
      </c>
      <c r="D21115" s="22" t="s">
        <v>21505</v>
      </c>
      <c r="E21115" s="22" t="s">
        <v>141</v>
      </c>
      <c r="F21115" s="22" t="s">
        <v>141</v>
      </c>
      <c r="H21115" s="22" t="s">
        <v>41</v>
      </c>
      <c r="K21115" s="40"/>
      <c r="L21115" s="40"/>
    </row>
    <row r="21116" spans="1:12">
      <c r="A21116" s="17">
        <v>45930</v>
      </c>
      <c r="B21116" s="22" t="s">
        <v>10</v>
      </c>
      <c r="C21116" s="22" t="s">
        <v>771</v>
      </c>
      <c r="D21116" s="22" t="s">
        <v>21506</v>
      </c>
      <c r="E21116" s="22" t="s">
        <v>141</v>
      </c>
      <c r="F21116" s="22" t="s">
        <v>141</v>
      </c>
      <c r="H21116" s="22" t="s">
        <v>41</v>
      </c>
      <c r="K21116" s="40"/>
      <c r="L21116" s="40"/>
    </row>
    <row r="21117" spans="1:12">
      <c r="A21117" s="17">
        <v>45930</v>
      </c>
      <c r="B21117" s="22" t="s">
        <v>10</v>
      </c>
      <c r="C21117" s="22" t="s">
        <v>771</v>
      </c>
      <c r="D21117" s="22" t="s">
        <v>21507</v>
      </c>
      <c r="E21117" s="22" t="s">
        <v>141</v>
      </c>
      <c r="F21117" s="22" t="s">
        <v>141</v>
      </c>
      <c r="H21117" s="22" t="s">
        <v>41</v>
      </c>
      <c r="K21117" s="40"/>
      <c r="L21117" s="40"/>
    </row>
    <row r="21118" spans="1:12">
      <c r="A21118" s="17">
        <v>45930</v>
      </c>
      <c r="B21118" s="22" t="s">
        <v>10</v>
      </c>
      <c r="C21118" s="22" t="s">
        <v>771</v>
      </c>
      <c r="D21118" s="22" t="s">
        <v>21508</v>
      </c>
      <c r="E21118" s="22" t="s">
        <v>141</v>
      </c>
      <c r="F21118" s="22" t="s">
        <v>141</v>
      </c>
      <c r="H21118" s="22" t="s">
        <v>41</v>
      </c>
      <c r="K21118" s="40"/>
      <c r="L21118" s="40"/>
    </row>
    <row r="21119" spans="1:12">
      <c r="A21119" s="17">
        <v>45930</v>
      </c>
      <c r="B21119" s="22" t="s">
        <v>10</v>
      </c>
      <c r="C21119" s="22" t="s">
        <v>771</v>
      </c>
      <c r="D21119" s="22" t="s">
        <v>21509</v>
      </c>
      <c r="E21119" s="22" t="s">
        <v>141</v>
      </c>
      <c r="F21119" s="22" t="s">
        <v>141</v>
      </c>
      <c r="H21119" s="22" t="s">
        <v>41</v>
      </c>
      <c r="K21119" s="40"/>
      <c r="L21119" s="40"/>
    </row>
    <row r="21120" spans="1:12">
      <c r="A21120" s="17">
        <v>45930</v>
      </c>
      <c r="B21120" s="22" t="s">
        <v>10</v>
      </c>
      <c r="C21120" s="22" t="s">
        <v>771</v>
      </c>
      <c r="D21120" s="22" t="s">
        <v>21510</v>
      </c>
      <c r="E21120" s="22" t="s">
        <v>141</v>
      </c>
      <c r="F21120" s="22" t="s">
        <v>141</v>
      </c>
      <c r="H21120" s="22" t="s">
        <v>41</v>
      </c>
      <c r="K21120" s="40"/>
      <c r="L21120" s="40"/>
    </row>
    <row r="21121" spans="1:12">
      <c r="A21121" s="17">
        <v>45930</v>
      </c>
      <c r="B21121" s="22" t="s">
        <v>10</v>
      </c>
      <c r="C21121" s="22" t="s">
        <v>771</v>
      </c>
      <c r="D21121" s="22" t="s">
        <v>21511</v>
      </c>
      <c r="E21121" s="22" t="s">
        <v>141</v>
      </c>
      <c r="F21121" s="22" t="s">
        <v>141</v>
      </c>
      <c r="H21121" s="22" t="s">
        <v>41</v>
      </c>
      <c r="K21121" s="40"/>
      <c r="L21121" s="40"/>
    </row>
    <row r="21122" spans="1:12">
      <c r="A21122" s="17">
        <v>45930</v>
      </c>
      <c r="B21122" s="22" t="s">
        <v>10</v>
      </c>
      <c r="C21122" s="22" t="s">
        <v>771</v>
      </c>
      <c r="D21122" s="22" t="s">
        <v>21512</v>
      </c>
      <c r="E21122" s="22" t="s">
        <v>141</v>
      </c>
      <c r="F21122" s="22" t="s">
        <v>141</v>
      </c>
      <c r="H21122" s="22" t="s">
        <v>41</v>
      </c>
      <c r="K21122" s="40"/>
      <c r="L21122" s="40"/>
    </row>
    <row r="21123" spans="1:12">
      <c r="A21123" s="17">
        <v>45930</v>
      </c>
      <c r="B21123" s="22" t="s">
        <v>10</v>
      </c>
      <c r="C21123" s="22" t="s">
        <v>771</v>
      </c>
      <c r="D21123" s="22" t="s">
        <v>21513</v>
      </c>
      <c r="E21123" s="22" t="s">
        <v>141</v>
      </c>
      <c r="F21123" s="22" t="s">
        <v>141</v>
      </c>
      <c r="H21123" s="22" t="s">
        <v>41</v>
      </c>
      <c r="K21123" s="40"/>
      <c r="L21123" s="40"/>
    </row>
    <row r="21124" spans="1:12">
      <c r="A21124" s="17">
        <v>45930</v>
      </c>
      <c r="B21124" s="22" t="s">
        <v>10</v>
      </c>
      <c r="C21124" s="22" t="s">
        <v>771</v>
      </c>
      <c r="D21124" s="22" t="s">
        <v>21514</v>
      </c>
      <c r="E21124" s="22" t="s">
        <v>141</v>
      </c>
      <c r="F21124" s="22" t="s">
        <v>141</v>
      </c>
      <c r="H21124" s="22" t="s">
        <v>41</v>
      </c>
      <c r="K21124" s="40"/>
      <c r="L21124" s="40"/>
    </row>
    <row r="21125" spans="1:12">
      <c r="A21125" s="17">
        <v>45930</v>
      </c>
      <c r="B21125" s="22" t="s">
        <v>10</v>
      </c>
      <c r="C21125" s="22" t="s">
        <v>771</v>
      </c>
      <c r="D21125" s="22" t="s">
        <v>21515</v>
      </c>
      <c r="E21125" s="22" t="s">
        <v>141</v>
      </c>
      <c r="F21125" s="22" t="s">
        <v>141</v>
      </c>
      <c r="H21125" s="22" t="s">
        <v>41</v>
      </c>
      <c r="K21125" s="40"/>
      <c r="L21125" s="40"/>
    </row>
    <row r="21126" spans="1:12">
      <c r="A21126" s="17">
        <v>45930</v>
      </c>
      <c r="B21126" s="22" t="s">
        <v>10</v>
      </c>
      <c r="C21126" s="22" t="s">
        <v>771</v>
      </c>
      <c r="D21126" s="22" t="s">
        <v>21516</v>
      </c>
      <c r="E21126" s="22" t="s">
        <v>141</v>
      </c>
      <c r="F21126" s="22" t="s">
        <v>141</v>
      </c>
      <c r="H21126" s="22" t="s">
        <v>41</v>
      </c>
      <c r="K21126" s="40"/>
      <c r="L21126" s="40"/>
    </row>
    <row r="21127" spans="1:12">
      <c r="A21127" s="17">
        <v>45930</v>
      </c>
      <c r="B21127" s="22" t="s">
        <v>10</v>
      </c>
      <c r="C21127" s="22" t="s">
        <v>771</v>
      </c>
      <c r="D21127" s="22" t="s">
        <v>21517</v>
      </c>
      <c r="E21127" s="22" t="s">
        <v>141</v>
      </c>
      <c r="F21127" s="22" t="s">
        <v>141</v>
      </c>
      <c r="H21127" s="22" t="s">
        <v>41</v>
      </c>
      <c r="K21127" s="40"/>
      <c r="L21127" s="40"/>
    </row>
    <row r="21128" spans="1:12">
      <c r="A21128" s="17">
        <v>45930</v>
      </c>
      <c r="B21128" s="22" t="s">
        <v>10</v>
      </c>
      <c r="C21128" s="22" t="s">
        <v>771</v>
      </c>
      <c r="D21128" s="22" t="s">
        <v>21518</v>
      </c>
      <c r="E21128" s="22" t="s">
        <v>141</v>
      </c>
      <c r="F21128" s="22" t="s">
        <v>141</v>
      </c>
      <c r="H21128" s="22" t="s">
        <v>41</v>
      </c>
      <c r="K21128" s="40"/>
      <c r="L21128" s="40"/>
    </row>
    <row r="21129" spans="1:12">
      <c r="A21129" s="17">
        <v>45930</v>
      </c>
      <c r="B21129" s="22" t="s">
        <v>10</v>
      </c>
      <c r="C21129" s="22" t="s">
        <v>771</v>
      </c>
      <c r="D21129" s="22" t="s">
        <v>21519</v>
      </c>
      <c r="E21129" s="22" t="s">
        <v>141</v>
      </c>
      <c r="F21129" s="22" t="s">
        <v>141</v>
      </c>
      <c r="H21129" s="22" t="s">
        <v>41</v>
      </c>
      <c r="K21129" s="40"/>
      <c r="L21129" s="40"/>
    </row>
    <row r="21130" spans="1:12">
      <c r="A21130" s="17">
        <v>45930</v>
      </c>
      <c r="B21130" s="22" t="s">
        <v>10</v>
      </c>
      <c r="C21130" s="22" t="s">
        <v>771</v>
      </c>
      <c r="D21130" s="22" t="s">
        <v>21520</v>
      </c>
      <c r="E21130" s="22" t="s">
        <v>141</v>
      </c>
      <c r="F21130" s="22" t="s">
        <v>141</v>
      </c>
      <c r="H21130" s="22" t="s">
        <v>41</v>
      </c>
      <c r="K21130" s="40"/>
      <c r="L21130" s="40"/>
    </row>
    <row r="21131" spans="1:12">
      <c r="A21131" s="17">
        <v>45930</v>
      </c>
      <c r="B21131" s="22" t="s">
        <v>10</v>
      </c>
      <c r="C21131" s="22" t="s">
        <v>771</v>
      </c>
      <c r="D21131" s="22" t="s">
        <v>21521</v>
      </c>
      <c r="E21131" s="22" t="s">
        <v>141</v>
      </c>
      <c r="F21131" s="22" t="s">
        <v>141</v>
      </c>
      <c r="H21131" s="22" t="s">
        <v>41</v>
      </c>
      <c r="K21131" s="40"/>
      <c r="L21131" s="40"/>
    </row>
    <row r="21132" spans="1:12">
      <c r="A21132" s="17">
        <v>45930</v>
      </c>
      <c r="B21132" s="22" t="s">
        <v>10</v>
      </c>
      <c r="C21132" s="22" t="s">
        <v>773</v>
      </c>
      <c r="D21132" s="22" t="s">
        <v>21522</v>
      </c>
      <c r="E21132" s="22" t="s">
        <v>141</v>
      </c>
      <c r="F21132" s="22" t="s">
        <v>141</v>
      </c>
      <c r="H21132" s="22" t="s">
        <v>41</v>
      </c>
      <c r="K21132" s="40"/>
      <c r="L21132" s="40"/>
    </row>
    <row r="21133" spans="1:12">
      <c r="A21133" s="17">
        <v>45930</v>
      </c>
      <c r="B21133" s="22" t="s">
        <v>10</v>
      </c>
      <c r="C21133" s="22" t="s">
        <v>773</v>
      </c>
      <c r="D21133" s="22" t="s">
        <v>21523</v>
      </c>
      <c r="E21133" s="22" t="s">
        <v>141</v>
      </c>
      <c r="F21133" s="22" t="s">
        <v>141</v>
      </c>
      <c r="H21133" s="22" t="s">
        <v>41</v>
      </c>
      <c r="K21133" s="40"/>
      <c r="L21133" s="40"/>
    </row>
    <row r="21134" spans="1:12">
      <c r="A21134" s="17">
        <v>45930</v>
      </c>
      <c r="B21134" s="22" t="s">
        <v>10</v>
      </c>
      <c r="C21134" s="22" t="s">
        <v>773</v>
      </c>
      <c r="D21134" s="22" t="s">
        <v>21524</v>
      </c>
      <c r="E21134" s="22" t="s">
        <v>141</v>
      </c>
      <c r="F21134" s="22" t="s">
        <v>141</v>
      </c>
      <c r="H21134" s="22" t="s">
        <v>41</v>
      </c>
      <c r="K21134" s="40"/>
      <c r="L21134" s="40"/>
    </row>
    <row r="21135" spans="1:12">
      <c r="A21135" s="17">
        <v>45930</v>
      </c>
      <c r="B21135" s="22" t="s">
        <v>10</v>
      </c>
      <c r="C21135" s="22" t="s">
        <v>773</v>
      </c>
      <c r="D21135" s="22" t="s">
        <v>21525</v>
      </c>
      <c r="E21135" s="22" t="s">
        <v>141</v>
      </c>
      <c r="F21135" s="22" t="s">
        <v>141</v>
      </c>
      <c r="H21135" s="22" t="s">
        <v>41</v>
      </c>
      <c r="K21135" s="40"/>
      <c r="L21135" s="40"/>
    </row>
    <row r="21136" spans="1:12">
      <c r="A21136" s="17">
        <v>45930</v>
      </c>
      <c r="B21136" s="22" t="s">
        <v>10</v>
      </c>
      <c r="C21136" s="22" t="s">
        <v>773</v>
      </c>
      <c r="D21136" s="22" t="s">
        <v>21526</v>
      </c>
      <c r="E21136" s="22" t="s">
        <v>141</v>
      </c>
      <c r="F21136" s="22" t="s">
        <v>141</v>
      </c>
      <c r="H21136" s="22" t="s">
        <v>41</v>
      </c>
      <c r="K21136" s="40"/>
      <c r="L21136" s="40"/>
    </row>
    <row r="21137" spans="1:12">
      <c r="A21137" s="17">
        <v>45930</v>
      </c>
      <c r="B21137" s="22" t="s">
        <v>10</v>
      </c>
      <c r="C21137" s="22" t="s">
        <v>773</v>
      </c>
      <c r="D21137" s="22" t="s">
        <v>21527</v>
      </c>
      <c r="E21137" s="22" t="s">
        <v>141</v>
      </c>
      <c r="F21137" s="22" t="s">
        <v>141</v>
      </c>
      <c r="H21137" s="22" t="s">
        <v>41</v>
      </c>
      <c r="K21137" s="40"/>
      <c r="L21137" s="40"/>
    </row>
    <row r="21138" spans="1:12">
      <c r="A21138" s="17">
        <v>45930</v>
      </c>
      <c r="B21138" s="22" t="s">
        <v>10</v>
      </c>
      <c r="C21138" s="22" t="s">
        <v>1805</v>
      </c>
      <c r="D21138" s="22" t="s">
        <v>21528</v>
      </c>
      <c r="E21138" s="22" t="s">
        <v>141</v>
      </c>
      <c r="F21138" s="22" t="s">
        <v>141</v>
      </c>
      <c r="H21138" s="22" t="s">
        <v>41</v>
      </c>
      <c r="K21138" s="40"/>
      <c r="L21138" s="40"/>
    </row>
    <row r="21139" spans="1:12">
      <c r="A21139" s="17">
        <v>45930</v>
      </c>
      <c r="B21139" s="22" t="s">
        <v>10</v>
      </c>
      <c r="C21139" s="22" t="s">
        <v>1805</v>
      </c>
      <c r="D21139" s="22" t="s">
        <v>21529</v>
      </c>
      <c r="E21139" s="22" t="s">
        <v>141</v>
      </c>
      <c r="F21139" s="22" t="s">
        <v>141</v>
      </c>
      <c r="H21139" s="22" t="s">
        <v>41</v>
      </c>
      <c r="K21139" s="40"/>
      <c r="L21139" s="40"/>
    </row>
    <row r="21140" spans="1:12">
      <c r="A21140" s="17">
        <v>45930</v>
      </c>
      <c r="B21140" s="22" t="s">
        <v>10</v>
      </c>
      <c r="C21140" s="22" t="s">
        <v>1805</v>
      </c>
      <c r="D21140" s="22" t="s">
        <v>21530</v>
      </c>
      <c r="E21140" s="22" t="s">
        <v>141</v>
      </c>
      <c r="F21140" s="22" t="s">
        <v>141</v>
      </c>
      <c r="H21140" s="22" t="s">
        <v>41</v>
      </c>
      <c r="K21140" s="40"/>
      <c r="L21140" s="40"/>
    </row>
    <row r="21141" spans="1:12">
      <c r="A21141" s="17">
        <v>45930</v>
      </c>
      <c r="B21141" s="22" t="s">
        <v>10</v>
      </c>
      <c r="C21141" s="22" t="s">
        <v>1805</v>
      </c>
      <c r="D21141" s="22" t="s">
        <v>21531</v>
      </c>
      <c r="E21141" s="22" t="s">
        <v>141</v>
      </c>
      <c r="F21141" s="22" t="s">
        <v>141</v>
      </c>
      <c r="H21141" s="22" t="s">
        <v>41</v>
      </c>
      <c r="K21141" s="40"/>
      <c r="L21141" s="40"/>
    </row>
    <row r="21142" spans="1:12">
      <c r="A21142" s="17">
        <v>45930</v>
      </c>
      <c r="B21142" s="22" t="s">
        <v>10</v>
      </c>
      <c r="C21142" s="22" t="s">
        <v>1805</v>
      </c>
      <c r="D21142" s="22" t="s">
        <v>21532</v>
      </c>
      <c r="E21142" s="22" t="s">
        <v>141</v>
      </c>
      <c r="F21142" s="22" t="s">
        <v>141</v>
      </c>
      <c r="H21142" s="22" t="s">
        <v>41</v>
      </c>
      <c r="K21142" s="40"/>
      <c r="L21142" s="40"/>
    </row>
    <row r="21143" spans="1:12">
      <c r="A21143" s="17">
        <v>45930</v>
      </c>
      <c r="B21143" s="22" t="s">
        <v>10</v>
      </c>
      <c r="C21143" s="22" t="s">
        <v>1805</v>
      </c>
      <c r="D21143" s="22" t="s">
        <v>21533</v>
      </c>
      <c r="E21143" s="22" t="s">
        <v>141</v>
      </c>
      <c r="F21143" s="22" t="s">
        <v>141</v>
      </c>
      <c r="H21143" s="22" t="s">
        <v>41</v>
      </c>
      <c r="K21143" s="40"/>
      <c r="L21143" s="40"/>
    </row>
    <row r="21144" spans="1:12">
      <c r="A21144" s="17">
        <v>45930</v>
      </c>
      <c r="B21144" s="22" t="s">
        <v>10</v>
      </c>
      <c r="C21144" s="22" t="s">
        <v>1805</v>
      </c>
      <c r="D21144" s="22" t="s">
        <v>21534</v>
      </c>
      <c r="E21144" s="22" t="s">
        <v>141</v>
      </c>
      <c r="F21144" s="22" t="s">
        <v>141</v>
      </c>
      <c r="H21144" s="22" t="s">
        <v>41</v>
      </c>
      <c r="K21144" s="40"/>
      <c r="L21144" s="40"/>
    </row>
    <row r="21145" spans="1:12">
      <c r="A21145" s="17">
        <v>45930</v>
      </c>
      <c r="B21145" s="22" t="s">
        <v>10</v>
      </c>
      <c r="C21145" s="22" t="s">
        <v>1805</v>
      </c>
      <c r="D21145" s="22" t="s">
        <v>21535</v>
      </c>
      <c r="E21145" s="22" t="s">
        <v>141</v>
      </c>
      <c r="F21145" s="22" t="s">
        <v>141</v>
      </c>
      <c r="H21145" s="22" t="s">
        <v>41</v>
      </c>
      <c r="K21145" s="40"/>
      <c r="L21145" s="40"/>
    </row>
    <row r="21146" spans="1:12">
      <c r="A21146" s="17">
        <v>45930</v>
      </c>
      <c r="B21146" s="22" t="s">
        <v>10</v>
      </c>
      <c r="C21146" s="22" t="s">
        <v>1805</v>
      </c>
      <c r="D21146" s="22" t="s">
        <v>21536</v>
      </c>
      <c r="E21146" s="22" t="s">
        <v>141</v>
      </c>
      <c r="F21146" s="22" t="s">
        <v>141</v>
      </c>
      <c r="H21146" s="22" t="s">
        <v>41</v>
      </c>
      <c r="K21146" s="40"/>
      <c r="L21146" s="40"/>
    </row>
    <row r="21147" spans="1:12">
      <c r="A21147" s="17">
        <v>45930</v>
      </c>
      <c r="B21147" s="22" t="s">
        <v>10</v>
      </c>
      <c r="C21147" s="22" t="s">
        <v>1805</v>
      </c>
      <c r="D21147" s="22" t="s">
        <v>21537</v>
      </c>
      <c r="E21147" s="22" t="s">
        <v>141</v>
      </c>
      <c r="F21147" s="22" t="s">
        <v>141</v>
      </c>
      <c r="H21147" s="22" t="s">
        <v>41</v>
      </c>
      <c r="K21147" s="40"/>
      <c r="L21147" s="40"/>
    </row>
    <row r="21148" spans="1:12">
      <c r="A21148" s="17">
        <v>45930</v>
      </c>
      <c r="B21148" s="22" t="s">
        <v>10</v>
      </c>
      <c r="C21148" s="22" t="s">
        <v>1805</v>
      </c>
      <c r="D21148" s="22" t="s">
        <v>21538</v>
      </c>
      <c r="E21148" s="22" t="s">
        <v>141</v>
      </c>
      <c r="F21148" s="22" t="s">
        <v>141</v>
      </c>
      <c r="H21148" s="22" t="s">
        <v>41</v>
      </c>
      <c r="K21148" s="40"/>
      <c r="L21148" s="40"/>
    </row>
    <row r="21149" spans="1:12">
      <c r="A21149" s="17">
        <v>45930</v>
      </c>
      <c r="B21149" s="22" t="s">
        <v>10</v>
      </c>
      <c r="C21149" s="22" t="s">
        <v>1805</v>
      </c>
      <c r="D21149" s="22" t="s">
        <v>21539</v>
      </c>
      <c r="E21149" s="22" t="s">
        <v>141</v>
      </c>
      <c r="F21149" s="22" t="s">
        <v>141</v>
      </c>
      <c r="H21149" s="22" t="s">
        <v>41</v>
      </c>
      <c r="K21149" s="40"/>
      <c r="L21149" s="40"/>
    </row>
    <row r="21150" spans="1:12">
      <c r="A21150" s="17">
        <v>45930</v>
      </c>
      <c r="B21150" s="22" t="s">
        <v>10</v>
      </c>
      <c r="C21150" s="22" t="s">
        <v>1809</v>
      </c>
      <c r="D21150" s="22" t="s">
        <v>21540</v>
      </c>
      <c r="E21150" s="22" t="s">
        <v>18</v>
      </c>
      <c r="F21150" s="22" t="s">
        <v>141</v>
      </c>
      <c r="H21150" s="22" t="s">
        <v>41</v>
      </c>
      <c r="K21150" s="40"/>
      <c r="L21150" s="40"/>
    </row>
    <row r="21151" spans="1:12">
      <c r="A21151" s="17">
        <v>45930</v>
      </c>
      <c r="B21151" s="22" t="s">
        <v>10</v>
      </c>
      <c r="C21151" s="22" t="s">
        <v>1809</v>
      </c>
      <c r="D21151" s="22" t="s">
        <v>21541</v>
      </c>
      <c r="E21151" s="22" t="s">
        <v>18</v>
      </c>
      <c r="F21151" s="22" t="s">
        <v>141</v>
      </c>
      <c r="H21151" s="22" t="s">
        <v>41</v>
      </c>
      <c r="K21151" s="40"/>
      <c r="L21151" s="40"/>
    </row>
    <row r="21152" spans="1:12">
      <c r="A21152" s="17">
        <v>45930</v>
      </c>
      <c r="B21152" s="22" t="s">
        <v>10</v>
      </c>
      <c r="C21152" s="22" t="s">
        <v>1809</v>
      </c>
      <c r="D21152" s="22" t="s">
        <v>21542</v>
      </c>
      <c r="E21152" s="22" t="s">
        <v>18</v>
      </c>
      <c r="F21152" s="22" t="s">
        <v>141</v>
      </c>
      <c r="H21152" s="22" t="s">
        <v>41</v>
      </c>
      <c r="K21152" s="40"/>
      <c r="L21152" s="40"/>
    </row>
    <row r="21153" spans="1:12">
      <c r="A21153" s="17">
        <v>45930</v>
      </c>
      <c r="B21153" s="22" t="s">
        <v>10</v>
      </c>
      <c r="C21153" s="22" t="s">
        <v>4341</v>
      </c>
      <c r="D21153" s="22" t="s">
        <v>21543</v>
      </c>
      <c r="E21153" s="22" t="s">
        <v>141</v>
      </c>
      <c r="F21153" s="22" t="s">
        <v>141</v>
      </c>
      <c r="G21153" s="9">
        <v>25.29</v>
      </c>
      <c r="H21153" s="22" t="s">
        <v>41</v>
      </c>
      <c r="I21153" s="28">
        <v>3</v>
      </c>
      <c r="J21153" s="28">
        <v>75.930000000000007</v>
      </c>
      <c r="K21153" s="40"/>
      <c r="L21153" s="40"/>
    </row>
    <row r="21154" spans="1:12">
      <c r="A21154" s="17">
        <v>45930</v>
      </c>
      <c r="B21154" s="22" t="s">
        <v>10</v>
      </c>
      <c r="C21154" s="22" t="s">
        <v>3942</v>
      </c>
      <c r="D21154" s="22" t="s">
        <v>21544</v>
      </c>
      <c r="E21154" s="22" t="s">
        <v>141</v>
      </c>
      <c r="F21154" s="22" t="s">
        <v>141</v>
      </c>
      <c r="G21154" s="9">
        <v>100</v>
      </c>
      <c r="H21154" s="22" t="s">
        <v>41</v>
      </c>
      <c r="I21154" s="28">
        <v>0.22</v>
      </c>
      <c r="J21154" s="28">
        <v>21.62</v>
      </c>
      <c r="K21154" s="40"/>
      <c r="L21154" s="40"/>
    </row>
    <row r="21155" spans="1:12">
      <c r="A21155" s="17">
        <v>45930</v>
      </c>
      <c r="B21155" s="22" t="s">
        <v>10</v>
      </c>
      <c r="C21155" s="22" t="s">
        <v>3942</v>
      </c>
      <c r="D21155" s="22" t="s">
        <v>21545</v>
      </c>
      <c r="E21155" s="22" t="s">
        <v>141</v>
      </c>
      <c r="F21155" s="22" t="s">
        <v>141</v>
      </c>
      <c r="G21155" s="9">
        <v>2</v>
      </c>
      <c r="H21155" s="22" t="s">
        <v>41</v>
      </c>
      <c r="I21155" s="28">
        <v>0.22</v>
      </c>
      <c r="J21155" s="28">
        <v>0.43</v>
      </c>
      <c r="K21155" s="40"/>
      <c r="L21155" s="40"/>
    </row>
    <row r="21156" spans="1:12">
      <c r="A21156" s="17">
        <v>45930</v>
      </c>
      <c r="B21156" s="22" t="s">
        <v>10</v>
      </c>
      <c r="C21156" s="22" t="s">
        <v>541</v>
      </c>
      <c r="D21156" s="22" t="s">
        <v>21546</v>
      </c>
      <c r="E21156" s="22" t="s">
        <v>18</v>
      </c>
      <c r="F21156" s="22" t="s">
        <v>543</v>
      </c>
      <c r="H21156" s="22" t="s">
        <v>20</v>
      </c>
      <c r="K21156" s="40"/>
      <c r="L21156" s="40"/>
    </row>
    <row r="21157" spans="1:12">
      <c r="A21157" s="17">
        <v>45930</v>
      </c>
      <c r="B21157" s="22" t="s">
        <v>10</v>
      </c>
      <c r="C21157" s="22" t="s">
        <v>541</v>
      </c>
      <c r="D21157" s="22" t="s">
        <v>21547</v>
      </c>
      <c r="E21157" s="22" t="s">
        <v>18</v>
      </c>
      <c r="F21157" s="22" t="s">
        <v>543</v>
      </c>
      <c r="H21157" s="22" t="s">
        <v>20</v>
      </c>
      <c r="K21157" s="40"/>
      <c r="L21157" s="40"/>
    </row>
    <row r="21158" spans="1:12">
      <c r="A21158" s="17">
        <v>45930</v>
      </c>
      <c r="B21158" s="22" t="s">
        <v>10</v>
      </c>
      <c r="C21158" s="22" t="s">
        <v>541</v>
      </c>
      <c r="D21158" s="22" t="s">
        <v>21548</v>
      </c>
      <c r="E21158" s="22" t="s">
        <v>18</v>
      </c>
      <c r="F21158" s="22" t="s">
        <v>543</v>
      </c>
      <c r="H21158" s="22" t="s">
        <v>20</v>
      </c>
      <c r="K21158" s="40"/>
      <c r="L21158" s="40"/>
    </row>
    <row r="21159" spans="1:12">
      <c r="A21159" s="17">
        <v>45930</v>
      </c>
      <c r="B21159" s="22" t="s">
        <v>10</v>
      </c>
      <c r="C21159" s="22" t="s">
        <v>541</v>
      </c>
      <c r="D21159" s="22" t="s">
        <v>21549</v>
      </c>
      <c r="E21159" s="22" t="s">
        <v>18</v>
      </c>
      <c r="F21159" s="22" t="s">
        <v>543</v>
      </c>
      <c r="H21159" s="22" t="s">
        <v>20</v>
      </c>
      <c r="K21159" s="40"/>
      <c r="L21159" s="40"/>
    </row>
    <row r="21160" spans="1:12">
      <c r="A21160" s="17">
        <v>45930</v>
      </c>
      <c r="B21160" s="22" t="s">
        <v>10</v>
      </c>
      <c r="C21160" s="22" t="s">
        <v>541</v>
      </c>
      <c r="D21160" s="22" t="s">
        <v>21550</v>
      </c>
      <c r="E21160" s="22" t="s">
        <v>18</v>
      </c>
      <c r="F21160" s="22" t="s">
        <v>543</v>
      </c>
      <c r="H21160" s="22" t="s">
        <v>20</v>
      </c>
      <c r="K21160" s="40"/>
      <c r="L21160" s="40"/>
    </row>
    <row r="21161" spans="1:12">
      <c r="A21161" s="17">
        <v>45930</v>
      </c>
      <c r="B21161" s="22" t="s">
        <v>10</v>
      </c>
      <c r="C21161" s="22" t="s">
        <v>541</v>
      </c>
      <c r="D21161" s="22" t="s">
        <v>21551</v>
      </c>
      <c r="E21161" s="22" t="s">
        <v>18</v>
      </c>
      <c r="F21161" s="22" t="s">
        <v>543</v>
      </c>
      <c r="H21161" s="22" t="s">
        <v>20</v>
      </c>
      <c r="K21161" s="40"/>
      <c r="L21161" s="40"/>
    </row>
    <row r="21162" spans="1:12">
      <c r="A21162" s="17">
        <v>45930</v>
      </c>
      <c r="B21162" s="22" t="s">
        <v>10</v>
      </c>
      <c r="C21162" s="22" t="s">
        <v>541</v>
      </c>
      <c r="D21162" s="22" t="s">
        <v>21552</v>
      </c>
      <c r="E21162" s="22" t="s">
        <v>18</v>
      </c>
      <c r="F21162" s="22" t="s">
        <v>543</v>
      </c>
      <c r="H21162" s="22" t="s">
        <v>20</v>
      </c>
      <c r="K21162" s="40"/>
      <c r="L21162" s="40"/>
    </row>
    <row r="21163" spans="1:12">
      <c r="A21163" s="17">
        <v>45930</v>
      </c>
      <c r="B21163" s="22" t="s">
        <v>10</v>
      </c>
      <c r="C21163" s="22" t="s">
        <v>541</v>
      </c>
      <c r="D21163" s="22" t="s">
        <v>21553</v>
      </c>
      <c r="E21163" s="22" t="s">
        <v>18</v>
      </c>
      <c r="F21163" s="22" t="s">
        <v>543</v>
      </c>
      <c r="H21163" s="22" t="s">
        <v>20</v>
      </c>
      <c r="K21163" s="40"/>
      <c r="L21163" s="40"/>
    </row>
    <row r="21164" spans="1:12">
      <c r="A21164" s="17">
        <v>45930</v>
      </c>
      <c r="B21164" s="22" t="s">
        <v>10</v>
      </c>
      <c r="C21164" s="22" t="s">
        <v>541</v>
      </c>
      <c r="D21164" s="22" t="s">
        <v>21554</v>
      </c>
      <c r="E21164" s="22" t="s">
        <v>18</v>
      </c>
      <c r="F21164" s="22" t="s">
        <v>543</v>
      </c>
      <c r="H21164" s="22" t="s">
        <v>20</v>
      </c>
      <c r="K21164" s="40"/>
      <c r="L21164" s="40"/>
    </row>
    <row r="21165" spans="1:12">
      <c r="A21165" s="17">
        <v>45930</v>
      </c>
      <c r="B21165" s="22" t="s">
        <v>10</v>
      </c>
      <c r="C21165" s="22" t="s">
        <v>541</v>
      </c>
      <c r="D21165" s="22" t="s">
        <v>21555</v>
      </c>
      <c r="E21165" s="22" t="s">
        <v>18</v>
      </c>
      <c r="F21165" s="22" t="s">
        <v>543</v>
      </c>
      <c r="H21165" s="22" t="s">
        <v>20</v>
      </c>
      <c r="K21165" s="40"/>
      <c r="L21165" s="40"/>
    </row>
    <row r="21166" spans="1:12">
      <c r="A21166" s="17">
        <v>45930</v>
      </c>
      <c r="B21166" s="22" t="s">
        <v>10</v>
      </c>
      <c r="C21166" s="22" t="s">
        <v>541</v>
      </c>
      <c r="D21166" s="22" t="s">
        <v>21556</v>
      </c>
      <c r="E21166" s="22" t="s">
        <v>18</v>
      </c>
      <c r="F21166" s="22" t="s">
        <v>543</v>
      </c>
      <c r="H21166" s="22" t="s">
        <v>20</v>
      </c>
      <c r="K21166" s="40"/>
      <c r="L21166" s="40"/>
    </row>
    <row r="21167" spans="1:12">
      <c r="A21167" s="17">
        <v>45930</v>
      </c>
      <c r="B21167" s="22" t="s">
        <v>10</v>
      </c>
      <c r="C21167" s="22" t="s">
        <v>541</v>
      </c>
      <c r="D21167" s="22" t="s">
        <v>21557</v>
      </c>
      <c r="E21167" s="22" t="s">
        <v>18</v>
      </c>
      <c r="F21167" s="22" t="s">
        <v>543</v>
      </c>
      <c r="H21167" s="22" t="s">
        <v>20</v>
      </c>
      <c r="K21167" s="40"/>
      <c r="L21167" s="40"/>
    </row>
    <row r="21168" spans="1:12">
      <c r="A21168" s="17">
        <v>45930</v>
      </c>
      <c r="B21168" s="22" t="s">
        <v>10</v>
      </c>
      <c r="C21168" s="22" t="s">
        <v>541</v>
      </c>
      <c r="D21168" s="22" t="s">
        <v>21558</v>
      </c>
      <c r="E21168" s="22" t="s">
        <v>18</v>
      </c>
      <c r="F21168" s="22" t="s">
        <v>543</v>
      </c>
      <c r="H21168" s="22" t="s">
        <v>20</v>
      </c>
      <c r="K21168" s="40"/>
      <c r="L21168" s="40"/>
    </row>
    <row r="21169" spans="1:12">
      <c r="A21169" s="17">
        <v>45930</v>
      </c>
      <c r="B21169" s="22" t="s">
        <v>10</v>
      </c>
      <c r="C21169" s="22" t="s">
        <v>541</v>
      </c>
      <c r="D21169" s="22" t="s">
        <v>21559</v>
      </c>
      <c r="E21169" s="22" t="s">
        <v>18</v>
      </c>
      <c r="F21169" s="22" t="s">
        <v>543</v>
      </c>
      <c r="H21169" s="22" t="s">
        <v>20</v>
      </c>
      <c r="K21169" s="40"/>
      <c r="L21169" s="40"/>
    </row>
    <row r="21170" spans="1:12">
      <c r="A21170" s="17">
        <v>45930</v>
      </c>
      <c r="B21170" s="22" t="s">
        <v>10</v>
      </c>
      <c r="C21170" s="22" t="s">
        <v>541</v>
      </c>
      <c r="D21170" s="22" t="s">
        <v>21560</v>
      </c>
      <c r="E21170" s="22" t="s">
        <v>18</v>
      </c>
      <c r="F21170" s="22" t="s">
        <v>543</v>
      </c>
      <c r="H21170" s="22" t="s">
        <v>20</v>
      </c>
      <c r="K21170" s="40"/>
      <c r="L21170" s="40"/>
    </row>
    <row r="21171" spans="1:12">
      <c r="A21171" s="17">
        <v>45930</v>
      </c>
      <c r="B21171" s="22" t="s">
        <v>10</v>
      </c>
      <c r="C21171" s="22" t="s">
        <v>541</v>
      </c>
      <c r="D21171" s="22" t="s">
        <v>21561</v>
      </c>
      <c r="E21171" s="22" t="s">
        <v>18</v>
      </c>
      <c r="F21171" s="22" t="s">
        <v>543</v>
      </c>
      <c r="H21171" s="22" t="s">
        <v>20</v>
      </c>
      <c r="K21171" s="40"/>
      <c r="L21171" s="40"/>
    </row>
    <row r="21172" spans="1:12">
      <c r="A21172" s="17">
        <v>45930</v>
      </c>
      <c r="B21172" s="22" t="s">
        <v>10</v>
      </c>
      <c r="C21172" s="22" t="s">
        <v>541</v>
      </c>
      <c r="D21172" s="22" t="s">
        <v>21562</v>
      </c>
      <c r="E21172" s="22" t="s">
        <v>18</v>
      </c>
      <c r="F21172" s="22" t="s">
        <v>543</v>
      </c>
      <c r="H21172" s="22" t="s">
        <v>20</v>
      </c>
      <c r="K21172" s="40"/>
      <c r="L21172" s="40"/>
    </row>
    <row r="21173" spans="1:12">
      <c r="A21173" s="17">
        <v>45930</v>
      </c>
      <c r="B21173" s="22" t="s">
        <v>10</v>
      </c>
      <c r="C21173" s="22" t="s">
        <v>541</v>
      </c>
      <c r="D21173" s="22" t="s">
        <v>21563</v>
      </c>
      <c r="E21173" s="22" t="s">
        <v>18</v>
      </c>
      <c r="F21173" s="22" t="s">
        <v>543</v>
      </c>
      <c r="H21173" s="22" t="s">
        <v>20</v>
      </c>
      <c r="K21173" s="40"/>
      <c r="L21173" s="40"/>
    </row>
    <row r="21174" spans="1:12">
      <c r="A21174" s="17">
        <v>45930</v>
      </c>
      <c r="B21174" s="22" t="s">
        <v>10</v>
      </c>
      <c r="C21174" s="22" t="s">
        <v>541</v>
      </c>
      <c r="D21174" s="22" t="s">
        <v>21564</v>
      </c>
      <c r="E21174" s="22" t="s">
        <v>18</v>
      </c>
      <c r="F21174" s="22" t="s">
        <v>543</v>
      </c>
      <c r="H21174" s="22" t="s">
        <v>20</v>
      </c>
      <c r="K21174" s="40"/>
      <c r="L21174" s="40"/>
    </row>
    <row r="21175" spans="1:12">
      <c r="A21175" s="17">
        <v>45930</v>
      </c>
      <c r="B21175" s="22" t="s">
        <v>10</v>
      </c>
      <c r="C21175" s="22" t="s">
        <v>541</v>
      </c>
      <c r="D21175" s="22" t="s">
        <v>21565</v>
      </c>
      <c r="E21175" s="22" t="s">
        <v>18</v>
      </c>
      <c r="F21175" s="22" t="s">
        <v>543</v>
      </c>
      <c r="H21175" s="22" t="s">
        <v>20</v>
      </c>
      <c r="K21175" s="40"/>
      <c r="L21175" s="40"/>
    </row>
    <row r="21176" spans="1:12">
      <c r="A21176" s="17">
        <v>45930</v>
      </c>
      <c r="B21176" s="22" t="s">
        <v>10</v>
      </c>
      <c r="C21176" s="22" t="s">
        <v>541</v>
      </c>
      <c r="D21176" s="22" t="s">
        <v>21566</v>
      </c>
      <c r="E21176" s="22" t="s">
        <v>18</v>
      </c>
      <c r="F21176" s="22" t="s">
        <v>543</v>
      </c>
      <c r="H21176" s="22" t="s">
        <v>20</v>
      </c>
      <c r="K21176" s="40"/>
      <c r="L21176" s="40"/>
    </row>
    <row r="21177" spans="1:12">
      <c r="A21177" s="17">
        <v>45930</v>
      </c>
      <c r="B21177" s="22" t="s">
        <v>10</v>
      </c>
      <c r="C21177" s="22" t="s">
        <v>541</v>
      </c>
      <c r="D21177" s="22" t="s">
        <v>21567</v>
      </c>
      <c r="E21177" s="22" t="s">
        <v>18</v>
      </c>
      <c r="F21177" s="22" t="s">
        <v>543</v>
      </c>
      <c r="H21177" s="22" t="s">
        <v>20</v>
      </c>
      <c r="K21177" s="40"/>
      <c r="L21177" s="40"/>
    </row>
    <row r="21178" spans="1:12">
      <c r="A21178" s="17">
        <v>45930</v>
      </c>
      <c r="B21178" s="22" t="s">
        <v>10</v>
      </c>
      <c r="C21178" s="22" t="s">
        <v>541</v>
      </c>
      <c r="D21178" s="22" t="s">
        <v>21568</v>
      </c>
      <c r="E21178" s="22" t="s">
        <v>18</v>
      </c>
      <c r="F21178" s="22" t="s">
        <v>543</v>
      </c>
      <c r="G21178" s="9">
        <v>5.65</v>
      </c>
      <c r="H21178" s="22" t="s">
        <v>20</v>
      </c>
      <c r="I21178" s="28">
        <v>31.25</v>
      </c>
      <c r="J21178" s="28">
        <v>176.56</v>
      </c>
      <c r="K21178" s="40"/>
      <c r="L21178" s="40"/>
    </row>
    <row r="21179" spans="1:12">
      <c r="A21179" s="17">
        <v>45930</v>
      </c>
      <c r="B21179" s="22" t="s">
        <v>10</v>
      </c>
      <c r="C21179" s="22" t="s">
        <v>541</v>
      </c>
      <c r="D21179" s="22" t="s">
        <v>21569</v>
      </c>
      <c r="E21179" s="22" t="s">
        <v>18</v>
      </c>
      <c r="F21179" s="22" t="s">
        <v>543</v>
      </c>
      <c r="H21179" s="22" t="s">
        <v>20</v>
      </c>
      <c r="K21179" s="40"/>
      <c r="L21179" s="40"/>
    </row>
    <row r="21180" spans="1:12">
      <c r="A21180" s="17">
        <v>45930</v>
      </c>
      <c r="B21180" s="22" t="s">
        <v>10</v>
      </c>
      <c r="C21180" s="22" t="s">
        <v>541</v>
      </c>
      <c r="D21180" s="22" t="s">
        <v>21570</v>
      </c>
      <c r="E21180" s="22" t="s">
        <v>18</v>
      </c>
      <c r="F21180" s="22" t="s">
        <v>543</v>
      </c>
      <c r="H21180" s="22" t="s">
        <v>20</v>
      </c>
      <c r="K21180" s="40"/>
      <c r="L21180" s="40"/>
    </row>
    <row r="21181" spans="1:12">
      <c r="A21181" s="17">
        <v>45930</v>
      </c>
      <c r="B21181" s="22" t="s">
        <v>10</v>
      </c>
      <c r="C21181" s="22" t="s">
        <v>541</v>
      </c>
      <c r="D21181" s="22" t="s">
        <v>21571</v>
      </c>
      <c r="E21181" s="22" t="s">
        <v>18</v>
      </c>
      <c r="F21181" s="22" t="s">
        <v>543</v>
      </c>
      <c r="H21181" s="22" t="s">
        <v>20</v>
      </c>
      <c r="K21181" s="40"/>
      <c r="L21181" s="40"/>
    </row>
    <row r="21182" spans="1:12">
      <c r="A21182" s="17">
        <v>45930</v>
      </c>
      <c r="B21182" s="22" t="s">
        <v>10</v>
      </c>
      <c r="C21182" s="22" t="s">
        <v>541</v>
      </c>
      <c r="D21182" s="22" t="s">
        <v>21572</v>
      </c>
      <c r="E21182" s="22" t="s">
        <v>18</v>
      </c>
      <c r="F21182" s="22" t="s">
        <v>543</v>
      </c>
      <c r="G21182" s="9">
        <v>68.099999999999994</v>
      </c>
      <c r="H21182" s="22" t="s">
        <v>20</v>
      </c>
      <c r="I21182" s="28">
        <v>31.25</v>
      </c>
      <c r="J21182" s="28">
        <v>2128.14</v>
      </c>
      <c r="K21182" s="40"/>
      <c r="L21182" s="40"/>
    </row>
    <row r="21183" spans="1:12">
      <c r="A21183" s="17">
        <v>45930</v>
      </c>
      <c r="B21183" s="22" t="s">
        <v>10</v>
      </c>
      <c r="C21183" s="22" t="s">
        <v>544</v>
      </c>
      <c r="D21183" s="22" t="s">
        <v>21573</v>
      </c>
      <c r="E21183" s="22" t="s">
        <v>18</v>
      </c>
      <c r="F21183" s="22" t="s">
        <v>543</v>
      </c>
      <c r="H21183" s="22" t="s">
        <v>20</v>
      </c>
      <c r="K21183" s="40"/>
      <c r="L21183" s="40"/>
    </row>
    <row r="21184" spans="1:12">
      <c r="A21184" s="17">
        <v>45930</v>
      </c>
      <c r="B21184" s="22" t="s">
        <v>10</v>
      </c>
      <c r="C21184" s="22" t="s">
        <v>544</v>
      </c>
      <c r="D21184" s="22" t="s">
        <v>21574</v>
      </c>
      <c r="E21184" s="22" t="s">
        <v>18</v>
      </c>
      <c r="F21184" s="22" t="s">
        <v>543</v>
      </c>
      <c r="H21184" s="22" t="s">
        <v>20</v>
      </c>
      <c r="K21184" s="40"/>
      <c r="L21184" s="40"/>
    </row>
    <row r="21185" spans="1:12">
      <c r="A21185" s="17">
        <v>45930</v>
      </c>
      <c r="B21185" s="22" t="s">
        <v>10</v>
      </c>
      <c r="C21185" s="22" t="s">
        <v>544</v>
      </c>
      <c r="D21185" s="22" t="s">
        <v>21575</v>
      </c>
      <c r="E21185" s="22" t="s">
        <v>18</v>
      </c>
      <c r="F21185" s="22" t="s">
        <v>543</v>
      </c>
      <c r="H21185" s="22" t="s">
        <v>20</v>
      </c>
      <c r="K21185" s="40"/>
      <c r="L21185" s="40"/>
    </row>
    <row r="21186" spans="1:12">
      <c r="A21186" s="17">
        <v>45930</v>
      </c>
      <c r="B21186" s="22" t="s">
        <v>10</v>
      </c>
      <c r="C21186" s="22" t="s">
        <v>544</v>
      </c>
      <c r="D21186" s="22" t="s">
        <v>21576</v>
      </c>
      <c r="E21186" s="22" t="s">
        <v>18</v>
      </c>
      <c r="F21186" s="22" t="s">
        <v>543</v>
      </c>
      <c r="H21186" s="22" t="s">
        <v>20</v>
      </c>
      <c r="K21186" s="40"/>
      <c r="L21186" s="40"/>
    </row>
    <row r="21187" spans="1:12">
      <c r="A21187" s="17">
        <v>45930</v>
      </c>
      <c r="B21187" s="22" t="s">
        <v>10</v>
      </c>
      <c r="C21187" s="22" t="s">
        <v>544</v>
      </c>
      <c r="D21187" s="22" t="s">
        <v>21577</v>
      </c>
      <c r="E21187" s="22" t="s">
        <v>18</v>
      </c>
      <c r="F21187" s="22" t="s">
        <v>543</v>
      </c>
      <c r="H21187" s="22" t="s">
        <v>20</v>
      </c>
      <c r="K21187" s="40"/>
      <c r="L21187" s="40"/>
    </row>
    <row r="21188" spans="1:12">
      <c r="A21188" s="17">
        <v>45930</v>
      </c>
      <c r="B21188" s="22" t="s">
        <v>10</v>
      </c>
      <c r="C21188" s="22" t="s">
        <v>544</v>
      </c>
      <c r="D21188" s="22" t="s">
        <v>21578</v>
      </c>
      <c r="E21188" s="22" t="s">
        <v>18</v>
      </c>
      <c r="F21188" s="22" t="s">
        <v>543</v>
      </c>
      <c r="H21188" s="22" t="s">
        <v>20</v>
      </c>
      <c r="K21188" s="40"/>
      <c r="L21188" s="40"/>
    </row>
    <row r="21189" spans="1:12">
      <c r="A21189" s="17">
        <v>45930</v>
      </c>
      <c r="B21189" s="22" t="s">
        <v>10</v>
      </c>
      <c r="C21189" s="22" t="s">
        <v>544</v>
      </c>
      <c r="D21189" s="22" t="s">
        <v>21579</v>
      </c>
      <c r="E21189" s="22" t="s">
        <v>18</v>
      </c>
      <c r="F21189" s="22" t="s">
        <v>543</v>
      </c>
      <c r="H21189" s="22" t="s">
        <v>20</v>
      </c>
      <c r="K21189" s="40"/>
      <c r="L21189" s="40"/>
    </row>
    <row r="21190" spans="1:12">
      <c r="A21190" s="17">
        <v>45930</v>
      </c>
      <c r="B21190" s="22" t="s">
        <v>10</v>
      </c>
      <c r="C21190" s="22" t="s">
        <v>544</v>
      </c>
      <c r="D21190" s="22" t="s">
        <v>21580</v>
      </c>
      <c r="E21190" s="22" t="s">
        <v>18</v>
      </c>
      <c r="F21190" s="22" t="s">
        <v>543</v>
      </c>
      <c r="H21190" s="22" t="s">
        <v>20</v>
      </c>
      <c r="K21190" s="40"/>
      <c r="L21190" s="40"/>
    </row>
    <row r="21191" spans="1:12">
      <c r="A21191" s="17">
        <v>45930</v>
      </c>
      <c r="B21191" s="22" t="s">
        <v>10</v>
      </c>
      <c r="C21191" s="22" t="s">
        <v>544</v>
      </c>
      <c r="D21191" s="22" t="s">
        <v>21581</v>
      </c>
      <c r="E21191" s="22" t="s">
        <v>18</v>
      </c>
      <c r="F21191" s="22" t="s">
        <v>543</v>
      </c>
      <c r="H21191" s="22" t="s">
        <v>20</v>
      </c>
      <c r="K21191" s="40"/>
      <c r="L21191" s="40"/>
    </row>
    <row r="21192" spans="1:12">
      <c r="A21192" s="17">
        <v>45930</v>
      </c>
      <c r="B21192" s="22" t="s">
        <v>10</v>
      </c>
      <c r="C21192" s="22" t="s">
        <v>546</v>
      </c>
      <c r="D21192" s="22" t="s">
        <v>21582</v>
      </c>
      <c r="E21192" s="22" t="s">
        <v>18</v>
      </c>
      <c r="F21192" s="22" t="s">
        <v>543</v>
      </c>
      <c r="H21192" s="22" t="s">
        <v>20</v>
      </c>
      <c r="K21192" s="40"/>
      <c r="L21192" s="40"/>
    </row>
    <row r="21193" spans="1:12">
      <c r="A21193" s="17">
        <v>45930</v>
      </c>
      <c r="B21193" s="22" t="s">
        <v>10</v>
      </c>
      <c r="C21193" s="22" t="s">
        <v>546</v>
      </c>
      <c r="D21193" s="22" t="s">
        <v>21583</v>
      </c>
      <c r="E21193" s="22" t="s">
        <v>18</v>
      </c>
      <c r="F21193" s="22" t="s">
        <v>543</v>
      </c>
      <c r="H21193" s="22" t="s">
        <v>20</v>
      </c>
      <c r="K21193" s="40"/>
      <c r="L21193" s="40"/>
    </row>
    <row r="21194" spans="1:12">
      <c r="A21194" s="17">
        <v>45930</v>
      </c>
      <c r="B21194" s="22" t="s">
        <v>10</v>
      </c>
      <c r="C21194" s="22" t="s">
        <v>546</v>
      </c>
      <c r="D21194" s="22" t="s">
        <v>21584</v>
      </c>
      <c r="E21194" s="22" t="s">
        <v>18</v>
      </c>
      <c r="F21194" s="22" t="s">
        <v>543</v>
      </c>
      <c r="H21194" s="22" t="s">
        <v>20</v>
      </c>
      <c r="K21194" s="40"/>
      <c r="L21194" s="40"/>
    </row>
    <row r="21195" spans="1:12">
      <c r="A21195" s="17">
        <v>45930</v>
      </c>
      <c r="B21195" s="22" t="s">
        <v>10</v>
      </c>
      <c r="C21195" s="22" t="s">
        <v>546</v>
      </c>
      <c r="D21195" s="22" t="s">
        <v>21585</v>
      </c>
      <c r="E21195" s="22" t="s">
        <v>18</v>
      </c>
      <c r="F21195" s="22" t="s">
        <v>543</v>
      </c>
      <c r="H21195" s="22" t="s">
        <v>20</v>
      </c>
      <c r="K21195" s="40"/>
      <c r="L21195" s="40"/>
    </row>
    <row r="21196" spans="1:12">
      <c r="A21196" s="17">
        <v>45930</v>
      </c>
      <c r="B21196" s="22" t="s">
        <v>10</v>
      </c>
      <c r="C21196" s="22" t="s">
        <v>546</v>
      </c>
      <c r="D21196" s="22" t="s">
        <v>21586</v>
      </c>
      <c r="E21196" s="22" t="s">
        <v>18</v>
      </c>
      <c r="F21196" s="22" t="s">
        <v>543</v>
      </c>
      <c r="H21196" s="22" t="s">
        <v>20</v>
      </c>
      <c r="K21196" s="40"/>
      <c r="L21196" s="40"/>
    </row>
    <row r="21197" spans="1:12">
      <c r="A21197" s="17">
        <v>45930</v>
      </c>
      <c r="B21197" s="22" t="s">
        <v>10</v>
      </c>
      <c r="C21197" s="22" t="s">
        <v>546</v>
      </c>
      <c r="D21197" s="22" t="s">
        <v>21587</v>
      </c>
      <c r="E21197" s="22" t="s">
        <v>18</v>
      </c>
      <c r="F21197" s="22" t="s">
        <v>543</v>
      </c>
      <c r="H21197" s="22" t="s">
        <v>20</v>
      </c>
      <c r="K21197" s="40"/>
      <c r="L21197" s="40"/>
    </row>
    <row r="21198" spans="1:12">
      <c r="A21198" s="17">
        <v>45930</v>
      </c>
      <c r="B21198" s="22" t="s">
        <v>10</v>
      </c>
      <c r="C21198" s="22" t="s">
        <v>546</v>
      </c>
      <c r="D21198" s="22" t="s">
        <v>21588</v>
      </c>
      <c r="E21198" s="22" t="s">
        <v>18</v>
      </c>
      <c r="F21198" s="22" t="s">
        <v>543</v>
      </c>
      <c r="H21198" s="22" t="s">
        <v>20</v>
      </c>
      <c r="K21198" s="40"/>
      <c r="L21198" s="40"/>
    </row>
    <row r="21199" spans="1:12">
      <c r="A21199" s="17">
        <v>45930</v>
      </c>
      <c r="B21199" s="22" t="s">
        <v>10</v>
      </c>
      <c r="C21199" s="22" t="s">
        <v>546</v>
      </c>
      <c r="D21199" s="22" t="s">
        <v>21589</v>
      </c>
      <c r="E21199" s="22" t="s">
        <v>18</v>
      </c>
      <c r="F21199" s="22" t="s">
        <v>543</v>
      </c>
      <c r="H21199" s="22" t="s">
        <v>20</v>
      </c>
      <c r="K21199" s="40"/>
      <c r="L21199" s="40"/>
    </row>
    <row r="21200" spans="1:12">
      <c r="A21200" s="17">
        <v>45930</v>
      </c>
      <c r="B21200" s="22" t="s">
        <v>10</v>
      </c>
      <c r="C21200" s="22" t="s">
        <v>546</v>
      </c>
      <c r="D21200" s="22" t="s">
        <v>21590</v>
      </c>
      <c r="E21200" s="22" t="s">
        <v>18</v>
      </c>
      <c r="F21200" s="22" t="s">
        <v>543</v>
      </c>
      <c r="H21200" s="22" t="s">
        <v>20</v>
      </c>
      <c r="K21200" s="40"/>
      <c r="L21200" s="40"/>
    </row>
    <row r="21201" spans="1:12">
      <c r="A21201" s="17">
        <v>45930</v>
      </c>
      <c r="B21201" s="22" t="s">
        <v>10</v>
      </c>
      <c r="C21201" s="22" t="s">
        <v>546</v>
      </c>
      <c r="D21201" s="22" t="s">
        <v>21591</v>
      </c>
      <c r="E21201" s="22" t="s">
        <v>18</v>
      </c>
      <c r="F21201" s="22" t="s">
        <v>543</v>
      </c>
      <c r="H21201" s="22" t="s">
        <v>20</v>
      </c>
      <c r="K21201" s="40"/>
      <c r="L21201" s="40"/>
    </row>
    <row r="21202" spans="1:12">
      <c r="A21202" s="17">
        <v>45930</v>
      </c>
      <c r="B21202" s="22" t="s">
        <v>10</v>
      </c>
      <c r="C21202" s="22" t="s">
        <v>546</v>
      </c>
      <c r="D21202" s="22" t="s">
        <v>21592</v>
      </c>
      <c r="E21202" s="22" t="s">
        <v>18</v>
      </c>
      <c r="F21202" s="22" t="s">
        <v>543</v>
      </c>
      <c r="H21202" s="22" t="s">
        <v>20</v>
      </c>
      <c r="K21202" s="40"/>
      <c r="L21202" s="40"/>
    </row>
    <row r="21203" spans="1:12">
      <c r="A21203" s="17">
        <v>45930</v>
      </c>
      <c r="B21203" s="22" t="s">
        <v>10</v>
      </c>
      <c r="C21203" s="22" t="s">
        <v>546</v>
      </c>
      <c r="D21203" s="22" t="s">
        <v>21593</v>
      </c>
      <c r="E21203" s="22" t="s">
        <v>18</v>
      </c>
      <c r="F21203" s="22" t="s">
        <v>543</v>
      </c>
      <c r="G21203" s="9">
        <v>40</v>
      </c>
      <c r="H21203" s="22" t="s">
        <v>20</v>
      </c>
      <c r="I21203" s="28">
        <v>65</v>
      </c>
      <c r="J21203" s="28">
        <v>2600</v>
      </c>
      <c r="K21203" s="40"/>
      <c r="L21203" s="40"/>
    </row>
    <row r="21204" spans="1:12">
      <c r="A21204" s="17">
        <v>45930</v>
      </c>
      <c r="B21204" s="22" t="s">
        <v>10</v>
      </c>
      <c r="C21204" s="22" t="s">
        <v>800</v>
      </c>
      <c r="D21204" s="22" t="s">
        <v>21594</v>
      </c>
      <c r="E21204" s="22" t="s">
        <v>18</v>
      </c>
      <c r="F21204" s="22" t="s">
        <v>543</v>
      </c>
      <c r="H21204" s="22" t="s">
        <v>20</v>
      </c>
      <c r="K21204" s="40"/>
      <c r="L21204" s="40"/>
    </row>
    <row r="21205" spans="1:12">
      <c r="A21205" s="17">
        <v>45930</v>
      </c>
      <c r="B21205" s="22" t="s">
        <v>10</v>
      </c>
      <c r="C21205" s="22" t="s">
        <v>800</v>
      </c>
      <c r="D21205" s="22" t="s">
        <v>21595</v>
      </c>
      <c r="E21205" s="22" t="s">
        <v>18</v>
      </c>
      <c r="F21205" s="22" t="s">
        <v>543</v>
      </c>
      <c r="H21205" s="22" t="s">
        <v>20</v>
      </c>
      <c r="K21205" s="40"/>
      <c r="L21205" s="40"/>
    </row>
    <row r="21206" spans="1:12">
      <c r="A21206" s="17">
        <v>45930</v>
      </c>
      <c r="B21206" s="22" t="s">
        <v>10</v>
      </c>
      <c r="C21206" s="22" t="s">
        <v>802</v>
      </c>
      <c r="D21206" s="22" t="s">
        <v>21596</v>
      </c>
      <c r="E21206" s="22" t="s">
        <v>18</v>
      </c>
      <c r="F21206" s="22" t="s">
        <v>543</v>
      </c>
      <c r="H21206" s="22" t="s">
        <v>20</v>
      </c>
      <c r="K21206" s="40"/>
      <c r="L21206" s="40"/>
    </row>
    <row r="21207" spans="1:12">
      <c r="A21207" s="17">
        <v>45930</v>
      </c>
      <c r="B21207" s="22" t="s">
        <v>10</v>
      </c>
      <c r="C21207" s="22" t="s">
        <v>805</v>
      </c>
      <c r="D21207" s="22" t="s">
        <v>21597</v>
      </c>
      <c r="E21207" s="22" t="s">
        <v>18</v>
      </c>
      <c r="F21207" s="22" t="s">
        <v>543</v>
      </c>
      <c r="H21207" s="22" t="s">
        <v>20</v>
      </c>
      <c r="K21207" s="40"/>
      <c r="L21207" s="40"/>
    </row>
    <row r="21208" spans="1:12">
      <c r="A21208" s="17">
        <v>45930</v>
      </c>
      <c r="B21208" s="22" t="s">
        <v>10</v>
      </c>
      <c r="C21208" s="22" t="s">
        <v>127</v>
      </c>
      <c r="D21208" s="22" t="s">
        <v>21598</v>
      </c>
      <c r="E21208" s="22" t="s">
        <v>58</v>
      </c>
      <c r="F21208" s="22" t="s">
        <v>58</v>
      </c>
      <c r="H21208" s="22" t="s">
        <v>15</v>
      </c>
      <c r="K21208" s="40"/>
      <c r="L21208" s="40"/>
    </row>
    <row r="21209" spans="1:12">
      <c r="A21209" s="17">
        <v>45930</v>
      </c>
      <c r="B21209" s="22" t="s">
        <v>10</v>
      </c>
      <c r="C21209" s="22" t="s">
        <v>127</v>
      </c>
      <c r="D21209" s="22" t="s">
        <v>21599</v>
      </c>
      <c r="E21209" s="22" t="s">
        <v>58</v>
      </c>
      <c r="F21209" s="22" t="s">
        <v>58</v>
      </c>
      <c r="H21209" s="22" t="s">
        <v>15</v>
      </c>
      <c r="K21209" s="40"/>
      <c r="L21209" s="40"/>
    </row>
    <row r="21210" spans="1:12">
      <c r="A21210" s="17">
        <v>45930</v>
      </c>
      <c r="B21210" s="22" t="s">
        <v>10</v>
      </c>
      <c r="C21210" s="22" t="s">
        <v>127</v>
      </c>
      <c r="D21210" s="22" t="s">
        <v>21600</v>
      </c>
      <c r="E21210" s="22" t="s">
        <v>58</v>
      </c>
      <c r="F21210" s="22" t="s">
        <v>58</v>
      </c>
      <c r="H21210" s="22" t="s">
        <v>15</v>
      </c>
      <c r="K21210" s="40"/>
      <c r="L21210" s="40"/>
    </row>
    <row r="21211" spans="1:12">
      <c r="A21211" s="17">
        <v>45930</v>
      </c>
      <c r="B21211" s="22" t="s">
        <v>10</v>
      </c>
      <c r="C21211" s="22" t="s">
        <v>127</v>
      </c>
      <c r="D21211" s="22" t="s">
        <v>21601</v>
      </c>
      <c r="E21211" s="22" t="s">
        <v>58</v>
      </c>
      <c r="F21211" s="22" t="s">
        <v>58</v>
      </c>
      <c r="H21211" s="22" t="s">
        <v>15</v>
      </c>
      <c r="K21211" s="40"/>
      <c r="L21211" s="40"/>
    </row>
    <row r="21212" spans="1:12">
      <c r="A21212" s="17">
        <v>45930</v>
      </c>
      <c r="B21212" s="22" t="s">
        <v>10</v>
      </c>
      <c r="C21212" s="22" t="s">
        <v>127</v>
      </c>
      <c r="D21212" s="22" t="s">
        <v>21602</v>
      </c>
      <c r="E21212" s="22" t="s">
        <v>58</v>
      </c>
      <c r="F21212" s="22" t="s">
        <v>58</v>
      </c>
      <c r="H21212" s="22" t="s">
        <v>15</v>
      </c>
      <c r="K21212" s="40"/>
      <c r="L21212" s="40"/>
    </row>
    <row r="21213" spans="1:12">
      <c r="A21213" s="17">
        <v>45930</v>
      </c>
      <c r="B21213" s="22" t="s">
        <v>10</v>
      </c>
      <c r="C21213" s="22" t="s">
        <v>127</v>
      </c>
      <c r="D21213" s="22" t="s">
        <v>21603</v>
      </c>
      <c r="E21213" s="22" t="s">
        <v>58</v>
      </c>
      <c r="F21213" s="22" t="s">
        <v>58</v>
      </c>
      <c r="H21213" s="22" t="s">
        <v>15</v>
      </c>
      <c r="K21213" s="40"/>
      <c r="L21213" s="40"/>
    </row>
    <row r="21214" spans="1:12">
      <c r="A21214" s="17">
        <v>45930</v>
      </c>
      <c r="B21214" s="22" t="s">
        <v>10</v>
      </c>
      <c r="C21214" s="22" t="s">
        <v>136</v>
      </c>
      <c r="D21214" s="22" t="s">
        <v>21604</v>
      </c>
      <c r="E21214" s="22" t="s">
        <v>65</v>
      </c>
      <c r="F21214" s="22" t="s">
        <v>75</v>
      </c>
      <c r="G21214" s="9">
        <v>282</v>
      </c>
      <c r="H21214" s="22" t="s">
        <v>15</v>
      </c>
      <c r="I21214" s="28">
        <v>54.03</v>
      </c>
      <c r="J21214" s="28">
        <v>15237.81</v>
      </c>
      <c r="K21214" s="40"/>
      <c r="L21214" s="40"/>
    </row>
    <row r="21215" spans="1:12">
      <c r="A21215" s="17">
        <v>45930</v>
      </c>
      <c r="B21215" s="22" t="s">
        <v>10</v>
      </c>
      <c r="C21215" s="22" t="s">
        <v>127</v>
      </c>
      <c r="D21215" s="22" t="s">
        <v>21605</v>
      </c>
      <c r="E21215" s="22" t="s">
        <v>58</v>
      </c>
      <c r="F21215" s="22" t="s">
        <v>58</v>
      </c>
      <c r="H21215" s="22" t="s">
        <v>15</v>
      </c>
      <c r="K21215" s="40"/>
      <c r="L21215" s="40"/>
    </row>
    <row r="21216" spans="1:12">
      <c r="A21216" s="17">
        <v>45930</v>
      </c>
      <c r="B21216" s="22" t="s">
        <v>10</v>
      </c>
      <c r="C21216" s="22" t="s">
        <v>127</v>
      </c>
      <c r="D21216" s="22" t="s">
        <v>21606</v>
      </c>
      <c r="E21216" s="22" t="s">
        <v>58</v>
      </c>
      <c r="F21216" s="22" t="s">
        <v>58</v>
      </c>
      <c r="H21216" s="22" t="s">
        <v>15</v>
      </c>
      <c r="K21216" s="40"/>
      <c r="L21216" s="40"/>
    </row>
    <row r="21217" spans="1:12">
      <c r="A21217" s="17">
        <v>45930</v>
      </c>
      <c r="B21217" s="22" t="s">
        <v>10</v>
      </c>
      <c r="C21217" s="22" t="s">
        <v>125</v>
      </c>
      <c r="D21217" s="22" t="s">
        <v>21607</v>
      </c>
      <c r="E21217" s="22" t="s">
        <v>58</v>
      </c>
      <c r="F21217" s="22" t="s">
        <v>58</v>
      </c>
      <c r="H21217" s="22" t="s">
        <v>15</v>
      </c>
      <c r="K21217" s="40"/>
      <c r="L21217" s="40"/>
    </row>
    <row r="21218" spans="1:12">
      <c r="A21218" s="17">
        <v>45930</v>
      </c>
      <c r="B21218" s="22" t="s">
        <v>10</v>
      </c>
      <c r="C21218" s="22" t="s">
        <v>125</v>
      </c>
      <c r="D21218" s="22" t="s">
        <v>21608</v>
      </c>
      <c r="E21218" s="22" t="s">
        <v>58</v>
      </c>
      <c r="F21218" s="22" t="s">
        <v>58</v>
      </c>
      <c r="H21218" s="22" t="s">
        <v>15</v>
      </c>
      <c r="K21218" s="40"/>
      <c r="L21218" s="40"/>
    </row>
    <row r="21219" spans="1:12">
      <c r="A21219" s="17">
        <v>45930</v>
      </c>
      <c r="B21219" s="22" t="s">
        <v>10</v>
      </c>
      <c r="C21219" s="22" t="s">
        <v>125</v>
      </c>
      <c r="D21219" s="22" t="s">
        <v>21609</v>
      </c>
      <c r="E21219" s="22" t="s">
        <v>58</v>
      </c>
      <c r="F21219" s="22" t="s">
        <v>58</v>
      </c>
      <c r="H21219" s="22" t="s">
        <v>15</v>
      </c>
      <c r="K21219" s="40"/>
      <c r="L21219" s="40"/>
    </row>
    <row r="21220" spans="1:12">
      <c r="A21220" s="17">
        <v>45930</v>
      </c>
      <c r="B21220" s="22" t="s">
        <v>10</v>
      </c>
      <c r="C21220" s="22" t="s">
        <v>125</v>
      </c>
      <c r="D21220" s="22" t="s">
        <v>21610</v>
      </c>
      <c r="E21220" s="22" t="s">
        <v>58</v>
      </c>
      <c r="F21220" s="22" t="s">
        <v>58</v>
      </c>
      <c r="H21220" s="22" t="s">
        <v>15</v>
      </c>
      <c r="K21220" s="40"/>
      <c r="L21220" s="40"/>
    </row>
    <row r="21221" spans="1:12">
      <c r="A21221" s="17">
        <v>45930</v>
      </c>
      <c r="B21221" s="22" t="s">
        <v>10</v>
      </c>
      <c r="C21221" s="22" t="s">
        <v>125</v>
      </c>
      <c r="D21221" s="22" t="s">
        <v>21611</v>
      </c>
      <c r="E21221" s="22" t="s">
        <v>58</v>
      </c>
      <c r="F21221" s="22" t="s">
        <v>58</v>
      </c>
      <c r="H21221" s="22" t="s">
        <v>15</v>
      </c>
      <c r="K21221" s="40"/>
      <c r="L21221" s="40"/>
    </row>
    <row r="21222" spans="1:12">
      <c r="A21222" s="17">
        <v>45930</v>
      </c>
      <c r="B21222" s="22" t="s">
        <v>10</v>
      </c>
      <c r="C21222" s="22" t="s">
        <v>125</v>
      </c>
      <c r="D21222" s="22" t="s">
        <v>21612</v>
      </c>
      <c r="E21222" s="22" t="s">
        <v>58</v>
      </c>
      <c r="F21222" s="22" t="s">
        <v>58</v>
      </c>
      <c r="G21222" s="9">
        <v>30</v>
      </c>
      <c r="H21222" s="22" t="s">
        <v>15</v>
      </c>
      <c r="I21222" s="28">
        <v>1.1200000000000001</v>
      </c>
      <c r="J21222" s="28">
        <v>33.630000000000003</v>
      </c>
      <c r="K21222" s="40"/>
      <c r="L21222" s="40"/>
    </row>
    <row r="21223" spans="1:12">
      <c r="A21223" s="17">
        <v>45930</v>
      </c>
      <c r="B21223" s="22" t="s">
        <v>10</v>
      </c>
      <c r="C21223" s="22" t="s">
        <v>123</v>
      </c>
      <c r="D21223" s="22" t="s">
        <v>21613</v>
      </c>
      <c r="E21223" s="22" t="s">
        <v>58</v>
      </c>
      <c r="F21223" s="22" t="s">
        <v>58</v>
      </c>
      <c r="H21223" s="22" t="s">
        <v>15</v>
      </c>
      <c r="K21223" s="40"/>
      <c r="L21223" s="40"/>
    </row>
    <row r="21224" spans="1:12">
      <c r="A21224" s="17">
        <v>45930</v>
      </c>
      <c r="B21224" s="22" t="s">
        <v>10</v>
      </c>
      <c r="C21224" s="22" t="s">
        <v>123</v>
      </c>
      <c r="D21224" s="22" t="s">
        <v>21614</v>
      </c>
      <c r="E21224" s="22" t="s">
        <v>58</v>
      </c>
      <c r="F21224" s="22" t="s">
        <v>58</v>
      </c>
      <c r="H21224" s="22" t="s">
        <v>15</v>
      </c>
      <c r="K21224" s="40"/>
      <c r="L21224" s="40"/>
    </row>
    <row r="21225" spans="1:12">
      <c r="A21225" s="17">
        <v>45930</v>
      </c>
      <c r="B21225" s="22" t="s">
        <v>10</v>
      </c>
      <c r="C21225" s="22" t="s">
        <v>123</v>
      </c>
      <c r="D21225" s="22" t="s">
        <v>21615</v>
      </c>
      <c r="E21225" s="22" t="s">
        <v>58</v>
      </c>
      <c r="F21225" s="22" t="s">
        <v>58</v>
      </c>
      <c r="H21225" s="22" t="s">
        <v>15</v>
      </c>
      <c r="K21225" s="40"/>
      <c r="L21225" s="40"/>
    </row>
    <row r="21226" spans="1:12">
      <c r="A21226" s="17">
        <v>45930</v>
      </c>
      <c r="B21226" s="22" t="s">
        <v>10</v>
      </c>
      <c r="C21226" s="22" t="s">
        <v>123</v>
      </c>
      <c r="D21226" s="22" t="s">
        <v>21616</v>
      </c>
      <c r="E21226" s="22" t="s">
        <v>58</v>
      </c>
      <c r="F21226" s="22" t="s">
        <v>58</v>
      </c>
      <c r="H21226" s="22" t="s">
        <v>15</v>
      </c>
      <c r="K21226" s="40"/>
      <c r="L21226" s="40"/>
    </row>
    <row r="21227" spans="1:12">
      <c r="A21227" s="17">
        <v>45930</v>
      </c>
      <c r="B21227" s="22" t="s">
        <v>10</v>
      </c>
      <c r="C21227" s="22" t="s">
        <v>123</v>
      </c>
      <c r="D21227" s="22" t="s">
        <v>21617</v>
      </c>
      <c r="E21227" s="22" t="s">
        <v>58</v>
      </c>
      <c r="F21227" s="22" t="s">
        <v>58</v>
      </c>
      <c r="H21227" s="22" t="s">
        <v>15</v>
      </c>
      <c r="K21227" s="40"/>
      <c r="L21227" s="40"/>
    </row>
    <row r="21228" spans="1:12">
      <c r="A21228" s="17">
        <v>45930</v>
      </c>
      <c r="B21228" s="22" t="s">
        <v>10</v>
      </c>
      <c r="C21228" s="22" t="s">
        <v>123</v>
      </c>
      <c r="D21228" s="22" t="s">
        <v>21618</v>
      </c>
      <c r="E21228" s="22" t="s">
        <v>58</v>
      </c>
      <c r="F21228" s="22" t="s">
        <v>58</v>
      </c>
      <c r="H21228" s="22" t="s">
        <v>15</v>
      </c>
      <c r="K21228" s="40"/>
      <c r="L21228" s="40"/>
    </row>
    <row r="21229" spans="1:12">
      <c r="A21229" s="17">
        <v>45930</v>
      </c>
      <c r="B21229" s="22" t="s">
        <v>10</v>
      </c>
      <c r="C21229" s="22" t="s">
        <v>123</v>
      </c>
      <c r="D21229" s="22" t="s">
        <v>21619</v>
      </c>
      <c r="E21229" s="22" t="s">
        <v>58</v>
      </c>
      <c r="F21229" s="22" t="s">
        <v>58</v>
      </c>
      <c r="H21229" s="22" t="s">
        <v>15</v>
      </c>
      <c r="K21229" s="40"/>
      <c r="L21229" s="40"/>
    </row>
    <row r="21230" spans="1:12">
      <c r="A21230" s="17">
        <v>45930</v>
      </c>
      <c r="B21230" s="22" t="s">
        <v>10</v>
      </c>
      <c r="C21230" s="22" t="s">
        <v>123</v>
      </c>
      <c r="D21230" s="22" t="s">
        <v>21620</v>
      </c>
      <c r="E21230" s="22" t="s">
        <v>58</v>
      </c>
      <c r="F21230" s="22" t="s">
        <v>58</v>
      </c>
      <c r="H21230" s="22" t="s">
        <v>15</v>
      </c>
      <c r="K21230" s="40"/>
      <c r="L21230" s="40"/>
    </row>
    <row r="21231" spans="1:12">
      <c r="A21231" s="17">
        <v>45930</v>
      </c>
      <c r="B21231" s="22" t="s">
        <v>10</v>
      </c>
      <c r="C21231" s="22" t="s">
        <v>123</v>
      </c>
      <c r="D21231" s="22" t="s">
        <v>21621</v>
      </c>
      <c r="E21231" s="22" t="s">
        <v>58</v>
      </c>
      <c r="F21231" s="22" t="s">
        <v>58</v>
      </c>
      <c r="H21231" s="22" t="s">
        <v>15</v>
      </c>
      <c r="K21231" s="40"/>
      <c r="L21231" s="40"/>
    </row>
    <row r="21232" spans="1:12">
      <c r="A21232" s="17">
        <v>45930</v>
      </c>
      <c r="B21232" s="22" t="s">
        <v>10</v>
      </c>
      <c r="C21232" s="22" t="s">
        <v>123</v>
      </c>
      <c r="D21232" s="22" t="s">
        <v>21622</v>
      </c>
      <c r="E21232" s="22" t="s">
        <v>58</v>
      </c>
      <c r="F21232" s="22" t="s">
        <v>58</v>
      </c>
      <c r="H21232" s="22" t="s">
        <v>15</v>
      </c>
      <c r="K21232" s="40"/>
      <c r="L21232" s="40"/>
    </row>
    <row r="21233" spans="1:12">
      <c r="A21233" s="17">
        <v>45930</v>
      </c>
      <c r="B21233" s="22" t="s">
        <v>10</v>
      </c>
      <c r="C21233" s="22" t="s">
        <v>815</v>
      </c>
      <c r="D21233" s="22" t="s">
        <v>21623</v>
      </c>
      <c r="E21233" s="22" t="s">
        <v>58</v>
      </c>
      <c r="F21233" s="22" t="s">
        <v>58</v>
      </c>
      <c r="H21233" s="22" t="s">
        <v>15</v>
      </c>
      <c r="K21233" s="40"/>
      <c r="L21233" s="40"/>
    </row>
    <row r="21234" spans="1:12">
      <c r="A21234" s="17">
        <v>45930</v>
      </c>
      <c r="B21234" s="22" t="s">
        <v>10</v>
      </c>
      <c r="C21234" s="22" t="s">
        <v>119</v>
      </c>
      <c r="D21234" s="22" t="s">
        <v>21624</v>
      </c>
      <c r="E21234" s="22" t="s">
        <v>58</v>
      </c>
      <c r="F21234" s="22" t="s">
        <v>58</v>
      </c>
      <c r="H21234" s="22" t="s">
        <v>15</v>
      </c>
      <c r="K21234" s="40"/>
      <c r="L21234" s="40"/>
    </row>
    <row r="21235" spans="1:12">
      <c r="A21235" s="17">
        <v>45930</v>
      </c>
      <c r="B21235" s="22" t="s">
        <v>10</v>
      </c>
      <c r="C21235" s="22" t="s">
        <v>119</v>
      </c>
      <c r="D21235" s="22" t="s">
        <v>21625</v>
      </c>
      <c r="E21235" s="22" t="s">
        <v>58</v>
      </c>
      <c r="F21235" s="22" t="s">
        <v>58</v>
      </c>
      <c r="H21235" s="22" t="s">
        <v>15</v>
      </c>
      <c r="K21235" s="40"/>
      <c r="L21235" s="40"/>
    </row>
    <row r="21236" spans="1:12">
      <c r="A21236" s="17">
        <v>45930</v>
      </c>
      <c r="B21236" s="22" t="s">
        <v>10</v>
      </c>
      <c r="C21236" s="22" t="s">
        <v>824</v>
      </c>
      <c r="D21236" s="22" t="s">
        <v>21626</v>
      </c>
      <c r="E21236" s="22" t="s">
        <v>58</v>
      </c>
      <c r="F21236" s="22" t="s">
        <v>58</v>
      </c>
      <c r="H21236" s="22" t="s">
        <v>15</v>
      </c>
      <c r="K21236" s="40"/>
      <c r="L21236" s="40"/>
    </row>
    <row r="21237" spans="1:12">
      <c r="A21237" s="17">
        <v>45930</v>
      </c>
      <c r="B21237" s="22" t="s">
        <v>10</v>
      </c>
      <c r="C21237" s="22" t="s">
        <v>824</v>
      </c>
      <c r="D21237" s="22" t="s">
        <v>21627</v>
      </c>
      <c r="E21237" s="22" t="s">
        <v>58</v>
      </c>
      <c r="F21237" s="22" t="s">
        <v>58</v>
      </c>
      <c r="H21237" s="22" t="s">
        <v>15</v>
      </c>
      <c r="K21237" s="40"/>
      <c r="L21237" s="40"/>
    </row>
    <row r="21238" spans="1:12">
      <c r="A21238" s="17">
        <v>45930</v>
      </c>
      <c r="B21238" s="22" t="s">
        <v>10</v>
      </c>
      <c r="C21238" s="22" t="s">
        <v>824</v>
      </c>
      <c r="D21238" s="22" t="s">
        <v>21628</v>
      </c>
      <c r="E21238" s="22" t="s">
        <v>58</v>
      </c>
      <c r="F21238" s="22" t="s">
        <v>58</v>
      </c>
      <c r="H21238" s="22" t="s">
        <v>15</v>
      </c>
      <c r="K21238" s="40"/>
      <c r="L21238" s="40"/>
    </row>
    <row r="21239" spans="1:12">
      <c r="A21239" s="17">
        <v>45930</v>
      </c>
      <c r="B21239" s="22" t="s">
        <v>10</v>
      </c>
      <c r="C21239" s="22" t="s">
        <v>824</v>
      </c>
      <c r="D21239" s="22" t="s">
        <v>21629</v>
      </c>
      <c r="E21239" s="22" t="s">
        <v>58</v>
      </c>
      <c r="F21239" s="22" t="s">
        <v>58</v>
      </c>
      <c r="H21239" s="22" t="s">
        <v>15</v>
      </c>
      <c r="K21239" s="40"/>
      <c r="L21239" s="40"/>
    </row>
    <row r="21240" spans="1:12">
      <c r="A21240" s="17">
        <v>45930</v>
      </c>
      <c r="B21240" s="22" t="s">
        <v>10</v>
      </c>
      <c r="C21240" s="22" t="s">
        <v>824</v>
      </c>
      <c r="D21240" s="22" t="s">
        <v>21630</v>
      </c>
      <c r="E21240" s="22" t="s">
        <v>58</v>
      </c>
      <c r="F21240" s="22" t="s">
        <v>58</v>
      </c>
      <c r="H21240" s="22" t="s">
        <v>15</v>
      </c>
      <c r="K21240" s="40"/>
      <c r="L21240" s="40"/>
    </row>
    <row r="21241" spans="1:12">
      <c r="A21241" s="17">
        <v>45930</v>
      </c>
      <c r="B21241" s="22" t="s">
        <v>10</v>
      </c>
      <c r="C21241" s="22" t="s">
        <v>824</v>
      </c>
      <c r="D21241" s="22" t="s">
        <v>21631</v>
      </c>
      <c r="E21241" s="22" t="s">
        <v>58</v>
      </c>
      <c r="F21241" s="22" t="s">
        <v>58</v>
      </c>
      <c r="H21241" s="22" t="s">
        <v>15</v>
      </c>
      <c r="K21241" s="40"/>
      <c r="L21241" s="40"/>
    </row>
    <row r="21242" spans="1:12">
      <c r="A21242" s="17">
        <v>45930</v>
      </c>
      <c r="B21242" s="22" t="s">
        <v>10</v>
      </c>
      <c r="C21242" s="22" t="s">
        <v>824</v>
      </c>
      <c r="D21242" s="22" t="s">
        <v>21632</v>
      </c>
      <c r="E21242" s="22" t="s">
        <v>58</v>
      </c>
      <c r="F21242" s="22" t="s">
        <v>58</v>
      </c>
      <c r="H21242" s="22" t="s">
        <v>15</v>
      </c>
      <c r="K21242" s="40"/>
      <c r="L21242" s="40"/>
    </row>
    <row r="21243" spans="1:12">
      <c r="A21243" s="17">
        <v>45930</v>
      </c>
      <c r="B21243" s="22" t="s">
        <v>10</v>
      </c>
      <c r="C21243" s="22" t="s">
        <v>824</v>
      </c>
      <c r="D21243" s="22" t="s">
        <v>21633</v>
      </c>
      <c r="E21243" s="22" t="s">
        <v>58</v>
      </c>
      <c r="F21243" s="22" t="s">
        <v>58</v>
      </c>
      <c r="H21243" s="22" t="s">
        <v>15</v>
      </c>
      <c r="K21243" s="40"/>
      <c r="L21243" s="40"/>
    </row>
    <row r="21244" spans="1:12">
      <c r="A21244" s="17">
        <v>45930</v>
      </c>
      <c r="B21244" s="22" t="s">
        <v>10</v>
      </c>
      <c r="C21244" s="22" t="s">
        <v>615</v>
      </c>
      <c r="D21244" s="22" t="s">
        <v>21634</v>
      </c>
      <c r="E21244" s="22" t="s">
        <v>58</v>
      </c>
      <c r="F21244" s="22" t="s">
        <v>58</v>
      </c>
      <c r="H21244" s="22" t="s">
        <v>15</v>
      </c>
      <c r="K21244" s="40"/>
      <c r="L21244" s="40"/>
    </row>
    <row r="21245" spans="1:12">
      <c r="A21245" s="17">
        <v>45930</v>
      </c>
      <c r="B21245" s="22" t="s">
        <v>10</v>
      </c>
      <c r="C21245" s="22" t="s">
        <v>615</v>
      </c>
      <c r="D21245" s="22" t="s">
        <v>21635</v>
      </c>
      <c r="E21245" s="22" t="s">
        <v>58</v>
      </c>
      <c r="F21245" s="22" t="s">
        <v>58</v>
      </c>
      <c r="H21245" s="22" t="s">
        <v>15</v>
      </c>
      <c r="K21245" s="40"/>
      <c r="L21245" s="40"/>
    </row>
    <row r="21246" spans="1:12">
      <c r="A21246" s="17">
        <v>45930</v>
      </c>
      <c r="B21246" s="22" t="s">
        <v>10</v>
      </c>
      <c r="C21246" s="22" t="s">
        <v>615</v>
      </c>
      <c r="D21246" s="22" t="s">
        <v>21636</v>
      </c>
      <c r="E21246" s="22" t="s">
        <v>58</v>
      </c>
      <c r="F21246" s="22" t="s">
        <v>58</v>
      </c>
      <c r="H21246" s="22" t="s">
        <v>15</v>
      </c>
      <c r="K21246" s="40"/>
      <c r="L21246" s="40"/>
    </row>
    <row r="21247" spans="1:12">
      <c r="A21247" s="17">
        <v>45930</v>
      </c>
      <c r="B21247" s="22" t="s">
        <v>10</v>
      </c>
      <c r="C21247" s="22" t="s">
        <v>615</v>
      </c>
      <c r="D21247" s="22" t="s">
        <v>21637</v>
      </c>
      <c r="E21247" s="22" t="s">
        <v>58</v>
      </c>
      <c r="F21247" s="22" t="s">
        <v>58</v>
      </c>
      <c r="H21247" s="22" t="s">
        <v>15</v>
      </c>
      <c r="K21247" s="40"/>
      <c r="L21247" s="40"/>
    </row>
    <row r="21248" spans="1:12">
      <c r="A21248" s="17">
        <v>45930</v>
      </c>
      <c r="B21248" s="22" t="s">
        <v>10</v>
      </c>
      <c r="C21248" s="22" t="s">
        <v>615</v>
      </c>
      <c r="D21248" s="22" t="s">
        <v>21638</v>
      </c>
      <c r="E21248" s="22" t="s">
        <v>58</v>
      </c>
      <c r="F21248" s="22" t="s">
        <v>58</v>
      </c>
      <c r="H21248" s="22" t="s">
        <v>15</v>
      </c>
      <c r="K21248" s="40"/>
      <c r="L21248" s="40"/>
    </row>
    <row r="21249" spans="1:12">
      <c r="A21249" s="17">
        <v>45930</v>
      </c>
      <c r="B21249" s="22" t="s">
        <v>10</v>
      </c>
      <c r="C21249" s="22" t="s">
        <v>615</v>
      </c>
      <c r="D21249" s="22" t="s">
        <v>21639</v>
      </c>
      <c r="E21249" s="22" t="s">
        <v>58</v>
      </c>
      <c r="F21249" s="22" t="s">
        <v>58</v>
      </c>
      <c r="H21249" s="22" t="s">
        <v>15</v>
      </c>
      <c r="K21249" s="40"/>
      <c r="L21249" s="40"/>
    </row>
    <row r="21250" spans="1:12">
      <c r="A21250" s="17">
        <v>45930</v>
      </c>
      <c r="B21250" s="22" t="s">
        <v>10</v>
      </c>
      <c r="C21250" s="22" t="s">
        <v>615</v>
      </c>
      <c r="D21250" s="22" t="s">
        <v>21640</v>
      </c>
      <c r="E21250" s="22" t="s">
        <v>58</v>
      </c>
      <c r="F21250" s="22" t="s">
        <v>58</v>
      </c>
      <c r="H21250" s="22" t="s">
        <v>15</v>
      </c>
      <c r="K21250" s="40"/>
      <c r="L21250" s="40"/>
    </row>
    <row r="21251" spans="1:12">
      <c r="A21251" s="17">
        <v>45930</v>
      </c>
      <c r="B21251" s="22" t="s">
        <v>10</v>
      </c>
      <c r="C21251" s="22" t="s">
        <v>615</v>
      </c>
      <c r="D21251" s="22" t="s">
        <v>21641</v>
      </c>
      <c r="E21251" s="22" t="s">
        <v>58</v>
      </c>
      <c r="F21251" s="22" t="s">
        <v>58</v>
      </c>
      <c r="H21251" s="22" t="s">
        <v>15</v>
      </c>
      <c r="K21251" s="40"/>
      <c r="L21251" s="40"/>
    </row>
    <row r="21252" spans="1:12">
      <c r="A21252" s="17">
        <v>45930</v>
      </c>
      <c r="B21252" s="22" t="s">
        <v>10</v>
      </c>
      <c r="C21252" s="22" t="s">
        <v>615</v>
      </c>
      <c r="D21252" s="22" t="s">
        <v>21642</v>
      </c>
      <c r="E21252" s="22" t="s">
        <v>58</v>
      </c>
      <c r="F21252" s="22" t="s">
        <v>58</v>
      </c>
      <c r="H21252" s="22" t="s">
        <v>15</v>
      </c>
      <c r="K21252" s="40"/>
      <c r="L21252" s="40"/>
    </row>
    <row r="21253" spans="1:12">
      <c r="A21253" s="17">
        <v>45930</v>
      </c>
      <c r="B21253" s="22" t="s">
        <v>10</v>
      </c>
      <c r="C21253" s="22" t="s">
        <v>615</v>
      </c>
      <c r="D21253" s="22" t="s">
        <v>21643</v>
      </c>
      <c r="E21253" s="22" t="s">
        <v>58</v>
      </c>
      <c r="F21253" s="22" t="s">
        <v>58</v>
      </c>
      <c r="H21253" s="22" t="s">
        <v>15</v>
      </c>
      <c r="K21253" s="40"/>
      <c r="L21253" s="40"/>
    </row>
    <row r="21254" spans="1:12">
      <c r="A21254" s="17">
        <v>45930</v>
      </c>
      <c r="B21254" s="22" t="s">
        <v>10</v>
      </c>
      <c r="C21254" s="22" t="s">
        <v>615</v>
      </c>
      <c r="D21254" s="22" t="s">
        <v>21644</v>
      </c>
      <c r="E21254" s="22" t="s">
        <v>58</v>
      </c>
      <c r="F21254" s="22" t="s">
        <v>58</v>
      </c>
      <c r="H21254" s="22" t="s">
        <v>15</v>
      </c>
      <c r="K21254" s="40"/>
      <c r="L21254" s="40"/>
    </row>
    <row r="21255" spans="1:12">
      <c r="A21255" s="17">
        <v>45930</v>
      </c>
      <c r="B21255" s="22" t="s">
        <v>10</v>
      </c>
      <c r="C21255" s="22" t="s">
        <v>617</v>
      </c>
      <c r="D21255" s="22" t="s">
        <v>21645</v>
      </c>
      <c r="E21255" s="22" t="s">
        <v>58</v>
      </c>
      <c r="F21255" s="22" t="s">
        <v>58</v>
      </c>
      <c r="H21255" s="22" t="s">
        <v>15</v>
      </c>
      <c r="K21255" s="40"/>
      <c r="L21255" s="40"/>
    </row>
    <row r="21256" spans="1:12">
      <c r="A21256" s="17">
        <v>45930</v>
      </c>
      <c r="B21256" s="22" t="s">
        <v>10</v>
      </c>
      <c r="C21256" s="22" t="s">
        <v>617</v>
      </c>
      <c r="D21256" s="22" t="s">
        <v>21646</v>
      </c>
      <c r="E21256" s="22" t="s">
        <v>58</v>
      </c>
      <c r="F21256" s="22" t="s">
        <v>58</v>
      </c>
      <c r="H21256" s="22" t="s">
        <v>15</v>
      </c>
      <c r="K21256" s="40"/>
      <c r="L21256" s="40"/>
    </row>
    <row r="21257" spans="1:12">
      <c r="A21257" s="17">
        <v>45930</v>
      </c>
      <c r="B21257" s="22" t="s">
        <v>10</v>
      </c>
      <c r="C21257" s="22" t="s">
        <v>617</v>
      </c>
      <c r="D21257" s="22" t="s">
        <v>21647</v>
      </c>
      <c r="E21257" s="22" t="s">
        <v>58</v>
      </c>
      <c r="F21257" s="22" t="s">
        <v>58</v>
      </c>
      <c r="H21257" s="22" t="s">
        <v>15</v>
      </c>
      <c r="K21257" s="40"/>
      <c r="L21257" s="40"/>
    </row>
    <row r="21258" spans="1:12">
      <c r="A21258" s="17">
        <v>45930</v>
      </c>
      <c r="B21258" s="22" t="s">
        <v>10</v>
      </c>
      <c r="C21258" s="22" t="s">
        <v>617</v>
      </c>
      <c r="D21258" s="22" t="s">
        <v>21648</v>
      </c>
      <c r="E21258" s="22" t="s">
        <v>58</v>
      </c>
      <c r="F21258" s="22" t="s">
        <v>58</v>
      </c>
      <c r="H21258" s="22" t="s">
        <v>15</v>
      </c>
      <c r="K21258" s="40"/>
      <c r="L21258" s="40"/>
    </row>
    <row r="21259" spans="1:12">
      <c r="A21259" s="17">
        <v>45930</v>
      </c>
      <c r="B21259" s="22" t="s">
        <v>10</v>
      </c>
      <c r="C21259" s="22" t="s">
        <v>617</v>
      </c>
      <c r="D21259" s="22" t="s">
        <v>21649</v>
      </c>
      <c r="E21259" s="22" t="s">
        <v>58</v>
      </c>
      <c r="F21259" s="22" t="s">
        <v>58</v>
      </c>
      <c r="H21259" s="22" t="s">
        <v>15</v>
      </c>
      <c r="K21259" s="40"/>
      <c r="L21259" s="40"/>
    </row>
    <row r="21260" spans="1:12">
      <c r="A21260" s="17">
        <v>45930</v>
      </c>
      <c r="B21260" s="22" t="s">
        <v>10</v>
      </c>
      <c r="C21260" s="22" t="s">
        <v>617</v>
      </c>
      <c r="D21260" s="22" t="s">
        <v>21650</v>
      </c>
      <c r="E21260" s="22" t="s">
        <v>58</v>
      </c>
      <c r="F21260" s="22" t="s">
        <v>58</v>
      </c>
      <c r="H21260" s="22" t="s">
        <v>15</v>
      </c>
      <c r="K21260" s="40"/>
      <c r="L21260" s="40"/>
    </row>
    <row r="21261" spans="1:12">
      <c r="A21261" s="17">
        <v>45930</v>
      </c>
      <c r="B21261" s="22" t="s">
        <v>10</v>
      </c>
      <c r="C21261" s="22" t="s">
        <v>617</v>
      </c>
      <c r="D21261" s="22" t="s">
        <v>21651</v>
      </c>
      <c r="E21261" s="22" t="s">
        <v>58</v>
      </c>
      <c r="F21261" s="22" t="s">
        <v>58</v>
      </c>
      <c r="H21261" s="22" t="s">
        <v>15</v>
      </c>
      <c r="K21261" s="40"/>
      <c r="L21261" s="40"/>
    </row>
    <row r="21262" spans="1:12">
      <c r="A21262" s="17">
        <v>45930</v>
      </c>
      <c r="B21262" s="22" t="s">
        <v>10</v>
      </c>
      <c r="C21262" s="22" t="s">
        <v>2779</v>
      </c>
      <c r="D21262" s="22" t="s">
        <v>21652</v>
      </c>
      <c r="E21262" s="22" t="s">
        <v>58</v>
      </c>
      <c r="F21262" s="22" t="s">
        <v>58</v>
      </c>
      <c r="H21262" s="22" t="s">
        <v>15</v>
      </c>
      <c r="K21262" s="40"/>
      <c r="L21262" s="40"/>
    </row>
    <row r="21263" spans="1:12">
      <c r="A21263" s="17">
        <v>45930</v>
      </c>
      <c r="B21263" s="22" t="s">
        <v>10</v>
      </c>
      <c r="C21263" s="22" t="s">
        <v>548</v>
      </c>
      <c r="D21263" s="22" t="s">
        <v>21653</v>
      </c>
      <c r="E21263" s="22" t="s">
        <v>58</v>
      </c>
      <c r="F21263" s="22" t="s">
        <v>490</v>
      </c>
      <c r="H21263" s="22" t="s">
        <v>15</v>
      </c>
      <c r="K21263" s="40"/>
      <c r="L21263" s="40"/>
    </row>
    <row r="21264" spans="1:12">
      <c r="A21264" s="17">
        <v>45930</v>
      </c>
      <c r="B21264" s="22" t="s">
        <v>10</v>
      </c>
      <c r="C21264" s="22" t="s">
        <v>12225</v>
      </c>
      <c r="D21264" s="22" t="s">
        <v>21654</v>
      </c>
      <c r="E21264" s="22" t="s">
        <v>65</v>
      </c>
      <c r="F21264" s="22" t="s">
        <v>451</v>
      </c>
      <c r="G21264" s="9">
        <v>18</v>
      </c>
      <c r="H21264" s="22" t="s">
        <v>15</v>
      </c>
      <c r="I21264" s="28">
        <v>37.520000000000003</v>
      </c>
      <c r="J21264" s="28">
        <v>675.36</v>
      </c>
      <c r="K21264" s="40"/>
      <c r="L21264" s="40"/>
    </row>
    <row r="21265" spans="1:12">
      <c r="A21265" s="17">
        <v>45930</v>
      </c>
      <c r="B21265" s="22" t="s">
        <v>10</v>
      </c>
      <c r="C21265" s="22" t="s">
        <v>625</v>
      </c>
      <c r="D21265" s="22" t="s">
        <v>21655</v>
      </c>
      <c r="E21265" s="22" t="s">
        <v>58</v>
      </c>
      <c r="F21265" s="22" t="s">
        <v>268</v>
      </c>
      <c r="H21265" s="22" t="s">
        <v>15</v>
      </c>
      <c r="K21265" s="40"/>
      <c r="L21265" s="40"/>
    </row>
    <row r="21266" spans="1:12">
      <c r="A21266" s="17">
        <v>45930</v>
      </c>
      <c r="B21266" s="22" t="s">
        <v>10</v>
      </c>
      <c r="C21266" s="22" t="s">
        <v>625</v>
      </c>
      <c r="D21266" s="22" t="s">
        <v>21656</v>
      </c>
      <c r="E21266" s="22" t="s">
        <v>58</v>
      </c>
      <c r="F21266" s="22" t="s">
        <v>268</v>
      </c>
      <c r="H21266" s="22" t="s">
        <v>15</v>
      </c>
      <c r="K21266" s="40"/>
      <c r="L21266" s="40"/>
    </row>
    <row r="21267" spans="1:12">
      <c r="A21267" s="17">
        <v>45930</v>
      </c>
      <c r="B21267" s="22" t="s">
        <v>10</v>
      </c>
      <c r="C21267" s="22" t="s">
        <v>628</v>
      </c>
      <c r="D21267" s="22" t="s">
        <v>21657</v>
      </c>
      <c r="E21267" s="22" t="s">
        <v>58</v>
      </c>
      <c r="F21267" s="22" t="s">
        <v>268</v>
      </c>
      <c r="H21267" s="22" t="s">
        <v>15</v>
      </c>
      <c r="K21267" s="40"/>
      <c r="L21267" s="40"/>
    </row>
    <row r="21268" spans="1:12">
      <c r="A21268" s="17">
        <v>45930</v>
      </c>
      <c r="B21268" s="22" t="s">
        <v>10</v>
      </c>
      <c r="C21268" s="22" t="s">
        <v>628</v>
      </c>
      <c r="D21268" s="22" t="s">
        <v>21658</v>
      </c>
      <c r="E21268" s="22" t="s">
        <v>58</v>
      </c>
      <c r="F21268" s="22" t="s">
        <v>268</v>
      </c>
      <c r="H21268" s="22" t="s">
        <v>15</v>
      </c>
      <c r="K21268" s="40"/>
      <c r="L21268" s="40"/>
    </row>
    <row r="21269" spans="1:12">
      <c r="A21269" s="17">
        <v>45930</v>
      </c>
      <c r="B21269" s="22" t="s">
        <v>10</v>
      </c>
      <c r="C21269" s="22" t="s">
        <v>628</v>
      </c>
      <c r="D21269" s="22" t="s">
        <v>21659</v>
      </c>
      <c r="E21269" s="22" t="s">
        <v>58</v>
      </c>
      <c r="F21269" s="22" t="s">
        <v>268</v>
      </c>
      <c r="H21269" s="22" t="s">
        <v>15</v>
      </c>
      <c r="K21269" s="40"/>
      <c r="L21269" s="40"/>
    </row>
    <row r="21270" spans="1:12">
      <c r="A21270" s="17">
        <v>45930</v>
      </c>
      <c r="B21270" s="22" t="s">
        <v>10</v>
      </c>
      <c r="C21270" s="22" t="s">
        <v>628</v>
      </c>
      <c r="D21270" s="22" t="s">
        <v>21660</v>
      </c>
      <c r="E21270" s="22" t="s">
        <v>58</v>
      </c>
      <c r="F21270" s="22" t="s">
        <v>268</v>
      </c>
      <c r="H21270" s="22" t="s">
        <v>15</v>
      </c>
      <c r="K21270" s="40"/>
      <c r="L21270" s="40"/>
    </row>
    <row r="21271" spans="1:12">
      <c r="A21271" s="17">
        <v>45930</v>
      </c>
      <c r="B21271" s="22" t="s">
        <v>10</v>
      </c>
      <c r="C21271" s="22" t="s">
        <v>628</v>
      </c>
      <c r="D21271" s="22" t="s">
        <v>21661</v>
      </c>
      <c r="E21271" s="22" t="s">
        <v>58</v>
      </c>
      <c r="F21271" s="22" t="s">
        <v>268</v>
      </c>
      <c r="H21271" s="22" t="s">
        <v>15</v>
      </c>
      <c r="K21271" s="40"/>
      <c r="L21271" s="40"/>
    </row>
    <row r="21272" spans="1:12">
      <c r="A21272" s="17">
        <v>45930</v>
      </c>
      <c r="B21272" s="22" t="s">
        <v>10</v>
      </c>
      <c r="C21272" s="22" t="s">
        <v>628</v>
      </c>
      <c r="D21272" s="22" t="s">
        <v>21662</v>
      </c>
      <c r="E21272" s="22" t="s">
        <v>58</v>
      </c>
      <c r="F21272" s="22" t="s">
        <v>268</v>
      </c>
      <c r="H21272" s="22" t="s">
        <v>15</v>
      </c>
      <c r="K21272" s="40"/>
      <c r="L21272" s="40"/>
    </row>
    <row r="21273" spans="1:12">
      <c r="A21273" s="17">
        <v>45930</v>
      </c>
      <c r="B21273" s="22" t="s">
        <v>10</v>
      </c>
      <c r="C21273" s="22" t="s">
        <v>628</v>
      </c>
      <c r="D21273" s="22" t="s">
        <v>21663</v>
      </c>
      <c r="E21273" s="22" t="s">
        <v>58</v>
      </c>
      <c r="F21273" s="22" t="s">
        <v>268</v>
      </c>
      <c r="H21273" s="22" t="s">
        <v>15</v>
      </c>
      <c r="K21273" s="40"/>
      <c r="L21273" s="40"/>
    </row>
    <row r="21274" spans="1:12">
      <c r="A21274" s="17">
        <v>45930</v>
      </c>
      <c r="B21274" s="22" t="s">
        <v>10</v>
      </c>
      <c r="C21274" s="22" t="s">
        <v>628</v>
      </c>
      <c r="D21274" s="22" t="s">
        <v>21664</v>
      </c>
      <c r="E21274" s="22" t="s">
        <v>58</v>
      </c>
      <c r="F21274" s="22" t="s">
        <v>268</v>
      </c>
      <c r="H21274" s="22" t="s">
        <v>15</v>
      </c>
      <c r="K21274" s="40"/>
      <c r="L21274" s="40"/>
    </row>
    <row r="21275" spans="1:12">
      <c r="A21275" s="17">
        <v>45930</v>
      </c>
      <c r="B21275" s="22" t="s">
        <v>62</v>
      </c>
      <c r="C21275" s="22" t="s">
        <v>99</v>
      </c>
      <c r="D21275" s="22" t="s">
        <v>21665</v>
      </c>
      <c r="E21275" s="22" t="s">
        <v>65</v>
      </c>
      <c r="F21275" s="22" t="s">
        <v>75</v>
      </c>
      <c r="G21275" s="9">
        <v>96</v>
      </c>
      <c r="H21275" s="22" t="s">
        <v>15</v>
      </c>
      <c r="I21275" s="28">
        <v>42.21</v>
      </c>
      <c r="J21275" s="28">
        <v>4052.16</v>
      </c>
      <c r="K21275" s="40"/>
      <c r="L21275" s="40"/>
    </row>
    <row r="21276" spans="1:12">
      <c r="A21276" s="17">
        <v>45930</v>
      </c>
      <c r="B21276" s="22" t="s">
        <v>62</v>
      </c>
      <c r="C21276" s="22" t="s">
        <v>99</v>
      </c>
      <c r="D21276" s="22" t="s">
        <v>21666</v>
      </c>
      <c r="E21276" s="22" t="s">
        <v>65</v>
      </c>
      <c r="F21276" s="22" t="s">
        <v>75</v>
      </c>
      <c r="G21276" s="9">
        <v>90</v>
      </c>
      <c r="H21276" s="22" t="s">
        <v>15</v>
      </c>
      <c r="I21276" s="28">
        <v>42.21</v>
      </c>
      <c r="J21276" s="28">
        <v>3798.9</v>
      </c>
      <c r="K21276" s="40"/>
      <c r="L21276" s="40"/>
    </row>
    <row r="21277" spans="1:12">
      <c r="A21277" s="17">
        <v>45930</v>
      </c>
      <c r="B21277" s="22" t="s">
        <v>62</v>
      </c>
      <c r="C21277" s="22" t="s">
        <v>99</v>
      </c>
      <c r="D21277" s="22" t="s">
        <v>21667</v>
      </c>
      <c r="E21277" s="22" t="s">
        <v>65</v>
      </c>
      <c r="F21277" s="22" t="s">
        <v>75</v>
      </c>
      <c r="G21277" s="9">
        <v>274</v>
      </c>
      <c r="H21277" s="22" t="s">
        <v>15</v>
      </c>
      <c r="I21277" s="28">
        <v>42.21</v>
      </c>
      <c r="J21277" s="28">
        <v>11565.54</v>
      </c>
      <c r="K21277" s="40"/>
      <c r="L21277" s="40"/>
    </row>
    <row r="21278" spans="1:12">
      <c r="A21278" s="17">
        <v>45930</v>
      </c>
      <c r="B21278" s="22" t="s">
        <v>62</v>
      </c>
      <c r="C21278" s="22" t="s">
        <v>99</v>
      </c>
      <c r="D21278" s="22" t="s">
        <v>21668</v>
      </c>
      <c r="E21278" s="22" t="s">
        <v>65</v>
      </c>
      <c r="F21278" s="22" t="s">
        <v>75</v>
      </c>
      <c r="G21278" s="9">
        <v>246</v>
      </c>
      <c r="H21278" s="22" t="s">
        <v>15</v>
      </c>
      <c r="I21278" s="28">
        <v>42.21</v>
      </c>
      <c r="J21278" s="28">
        <v>10383.66</v>
      </c>
      <c r="K21278" s="40"/>
      <c r="L21278" s="40"/>
    </row>
    <row r="21279" spans="1:12">
      <c r="A21279" s="17">
        <v>45930</v>
      </c>
      <c r="B21279" s="22" t="s">
        <v>62</v>
      </c>
      <c r="C21279" s="22" t="s">
        <v>99</v>
      </c>
      <c r="D21279" s="22" t="s">
        <v>21669</v>
      </c>
      <c r="E21279" s="22" t="s">
        <v>65</v>
      </c>
      <c r="F21279" s="22" t="s">
        <v>75</v>
      </c>
      <c r="G21279" s="9">
        <v>41</v>
      </c>
      <c r="H21279" s="22" t="s">
        <v>15</v>
      </c>
      <c r="I21279" s="28">
        <v>42.21</v>
      </c>
      <c r="J21279" s="28">
        <v>1730.61</v>
      </c>
      <c r="K21279" s="40"/>
      <c r="L21279" s="40"/>
    </row>
    <row r="21280" spans="1:12">
      <c r="A21280" s="17">
        <v>45930</v>
      </c>
      <c r="B21280" s="22" t="s">
        <v>62</v>
      </c>
      <c r="C21280" s="22" t="s">
        <v>99</v>
      </c>
      <c r="D21280" s="22" t="s">
        <v>21670</v>
      </c>
      <c r="E21280" s="22" t="s">
        <v>65</v>
      </c>
      <c r="F21280" s="22" t="s">
        <v>75</v>
      </c>
      <c r="G21280" s="9">
        <v>5</v>
      </c>
      <c r="H21280" s="22" t="s">
        <v>15</v>
      </c>
      <c r="I21280" s="28">
        <v>42.21</v>
      </c>
      <c r="J21280" s="28">
        <v>211.05</v>
      </c>
      <c r="K21280" s="40"/>
      <c r="L21280" s="40"/>
    </row>
    <row r="21281" spans="1:12">
      <c r="A21281" s="17">
        <v>45930</v>
      </c>
      <c r="B21281" s="22" t="s">
        <v>62</v>
      </c>
      <c r="C21281" s="22" t="s">
        <v>13296</v>
      </c>
      <c r="D21281" s="22" t="s">
        <v>21671</v>
      </c>
      <c r="E21281" s="22" t="s">
        <v>65</v>
      </c>
      <c r="F21281" s="22" t="s">
        <v>451</v>
      </c>
      <c r="G21281" s="9">
        <v>228</v>
      </c>
      <c r="H21281" s="22" t="s">
        <v>15</v>
      </c>
      <c r="I21281" s="28">
        <v>42.21</v>
      </c>
      <c r="J21281" s="28">
        <v>9623.8799999999992</v>
      </c>
      <c r="K21281" s="40"/>
      <c r="L21281" s="40"/>
    </row>
    <row r="21282" spans="1:12">
      <c r="A21282" s="17">
        <v>45930</v>
      </c>
      <c r="B21282" s="22" t="s">
        <v>62</v>
      </c>
      <c r="C21282" s="22" t="s">
        <v>13296</v>
      </c>
      <c r="D21282" s="22" t="s">
        <v>21672</v>
      </c>
      <c r="E21282" s="22" t="s">
        <v>65</v>
      </c>
      <c r="F21282" s="22" t="s">
        <v>451</v>
      </c>
      <c r="G21282" s="9">
        <v>864</v>
      </c>
      <c r="H21282" s="22" t="s">
        <v>15</v>
      </c>
      <c r="I21282" s="28">
        <v>42.21</v>
      </c>
      <c r="J21282" s="28">
        <v>36469.440000000002</v>
      </c>
      <c r="K21282" s="40"/>
      <c r="L21282" s="40"/>
    </row>
    <row r="21283" spans="1:12">
      <c r="A21283" s="17">
        <v>45930</v>
      </c>
      <c r="B21283" s="22" t="s">
        <v>62</v>
      </c>
      <c r="C21283" s="22" t="s">
        <v>13296</v>
      </c>
      <c r="D21283" s="22" t="s">
        <v>21673</v>
      </c>
      <c r="E21283" s="22" t="s">
        <v>65</v>
      </c>
      <c r="F21283" s="22" t="s">
        <v>451</v>
      </c>
      <c r="G21283" s="9">
        <v>192</v>
      </c>
      <c r="H21283" s="22" t="s">
        <v>15</v>
      </c>
      <c r="I21283" s="28">
        <v>42.21</v>
      </c>
      <c r="J21283" s="28">
        <v>8104.32</v>
      </c>
      <c r="K21283" s="40"/>
      <c r="L21283" s="40"/>
    </row>
    <row r="21284" spans="1:12">
      <c r="A21284" s="17">
        <v>45930</v>
      </c>
      <c r="B21284" s="22" t="s">
        <v>62</v>
      </c>
      <c r="C21284" s="22" t="s">
        <v>13296</v>
      </c>
      <c r="D21284" s="22" t="s">
        <v>21674</v>
      </c>
      <c r="E21284" s="22" t="s">
        <v>65</v>
      </c>
      <c r="F21284" s="22" t="s">
        <v>451</v>
      </c>
      <c r="G21284" s="9">
        <v>768</v>
      </c>
      <c r="H21284" s="22" t="s">
        <v>15</v>
      </c>
      <c r="I21284" s="28">
        <v>42.21</v>
      </c>
      <c r="J21284" s="28">
        <v>32417.279999999999</v>
      </c>
      <c r="K21284" s="40"/>
      <c r="L21284" s="40"/>
    </row>
    <row r="21285" spans="1:12">
      <c r="A21285" s="17">
        <v>45930</v>
      </c>
      <c r="B21285" s="22" t="s">
        <v>62</v>
      </c>
      <c r="C21285" s="22" t="s">
        <v>13296</v>
      </c>
      <c r="D21285" s="22" t="s">
        <v>21675</v>
      </c>
      <c r="E21285" s="22" t="s">
        <v>65</v>
      </c>
      <c r="F21285" s="22" t="s">
        <v>451</v>
      </c>
      <c r="G21285" s="9">
        <v>649</v>
      </c>
      <c r="H21285" s="22" t="s">
        <v>15</v>
      </c>
      <c r="I21285" s="28">
        <v>42.21</v>
      </c>
      <c r="J21285" s="28">
        <v>27394.29</v>
      </c>
      <c r="K21285" s="40"/>
      <c r="L21285" s="40"/>
    </row>
    <row r="21286" spans="1:12">
      <c r="A21286" s="17">
        <v>45930</v>
      </c>
      <c r="B21286" s="22" t="s">
        <v>62</v>
      </c>
      <c r="C21286" s="22" t="s">
        <v>13296</v>
      </c>
      <c r="D21286" s="22" t="s">
        <v>21676</v>
      </c>
      <c r="E21286" s="22" t="s">
        <v>65</v>
      </c>
      <c r="F21286" s="22" t="s">
        <v>451</v>
      </c>
      <c r="G21286" s="9">
        <v>734</v>
      </c>
      <c r="H21286" s="22" t="s">
        <v>15</v>
      </c>
      <c r="I21286" s="28">
        <v>42.21</v>
      </c>
      <c r="J21286" s="28">
        <v>30982.14</v>
      </c>
      <c r="K21286" s="40"/>
      <c r="L21286" s="40"/>
    </row>
    <row r="21287" spans="1:12">
      <c r="A21287" s="17">
        <v>45930</v>
      </c>
      <c r="B21287" s="22" t="s">
        <v>62</v>
      </c>
      <c r="C21287" s="22" t="s">
        <v>13296</v>
      </c>
      <c r="D21287" s="22" t="s">
        <v>21677</v>
      </c>
      <c r="E21287" s="22" t="s">
        <v>65</v>
      </c>
      <c r="F21287" s="22" t="s">
        <v>451</v>
      </c>
      <c r="G21287" s="9">
        <v>67</v>
      </c>
      <c r="H21287" s="22" t="s">
        <v>15</v>
      </c>
      <c r="I21287" s="28">
        <v>42.21</v>
      </c>
      <c r="J21287" s="28">
        <v>2828.07</v>
      </c>
      <c r="K21287" s="40"/>
      <c r="L21287" s="40"/>
    </row>
    <row r="21288" spans="1:12">
      <c r="A21288" s="17">
        <v>45930</v>
      </c>
      <c r="B21288" s="22" t="s">
        <v>10</v>
      </c>
      <c r="C21288" s="22" t="s">
        <v>12225</v>
      </c>
      <c r="D21288" s="22" t="s">
        <v>21678</v>
      </c>
      <c r="E21288" s="22" t="s">
        <v>65</v>
      </c>
      <c r="F21288" s="22" t="s">
        <v>451</v>
      </c>
      <c r="G21288" s="9">
        <v>288</v>
      </c>
      <c r="H21288" s="22" t="s">
        <v>15</v>
      </c>
      <c r="I21288" s="28">
        <v>42.21</v>
      </c>
      <c r="J21288" s="28">
        <v>12156.48</v>
      </c>
      <c r="K21288" s="40"/>
      <c r="L21288" s="40"/>
    </row>
    <row r="21289" spans="1:12">
      <c r="A21289" s="17">
        <v>45930</v>
      </c>
      <c r="B21289" s="22" t="s">
        <v>62</v>
      </c>
      <c r="C21289" s="22" t="s">
        <v>12225</v>
      </c>
      <c r="D21289" s="22" t="s">
        <v>21679</v>
      </c>
      <c r="E21289" s="22" t="s">
        <v>65</v>
      </c>
      <c r="F21289" s="22" t="s">
        <v>451</v>
      </c>
      <c r="G21289" s="9">
        <v>174</v>
      </c>
      <c r="H21289" s="22" t="s">
        <v>15</v>
      </c>
      <c r="I21289" s="28">
        <v>42.21</v>
      </c>
      <c r="J21289" s="28">
        <v>7344.54</v>
      </c>
      <c r="K21289" s="40"/>
      <c r="L21289" s="40"/>
    </row>
    <row r="21290" spans="1:12">
      <c r="A21290" s="17">
        <v>45930</v>
      </c>
      <c r="B21290" s="22" t="s">
        <v>62</v>
      </c>
      <c r="C21290" s="22" t="s">
        <v>12225</v>
      </c>
      <c r="D21290" s="22" t="s">
        <v>21680</v>
      </c>
      <c r="E21290" s="22" t="s">
        <v>65</v>
      </c>
      <c r="F21290" s="22" t="s">
        <v>451</v>
      </c>
      <c r="G21290" s="9">
        <v>36</v>
      </c>
      <c r="H21290" s="22" t="s">
        <v>15</v>
      </c>
      <c r="I21290" s="28">
        <v>42.21</v>
      </c>
      <c r="J21290" s="28">
        <v>1519.56</v>
      </c>
      <c r="K21290" s="40"/>
      <c r="L21290" s="40"/>
    </row>
    <row r="21291" spans="1:12">
      <c r="A21291" s="17">
        <v>45930</v>
      </c>
      <c r="B21291" s="22" t="s">
        <v>62</v>
      </c>
      <c r="C21291" s="22" t="s">
        <v>107</v>
      </c>
      <c r="D21291" s="22" t="s">
        <v>21681</v>
      </c>
      <c r="E21291" s="22" t="s">
        <v>65</v>
      </c>
      <c r="F21291" s="22" t="s">
        <v>75</v>
      </c>
      <c r="G21291" s="9">
        <v>88</v>
      </c>
      <c r="H21291" s="22" t="s">
        <v>15</v>
      </c>
      <c r="I21291" s="28">
        <v>42.21</v>
      </c>
      <c r="J21291" s="28">
        <v>3714.48</v>
      </c>
      <c r="K21291" s="40"/>
      <c r="L21291" s="40"/>
    </row>
    <row r="21292" spans="1:12">
      <c r="A21292" s="17">
        <v>45930</v>
      </c>
      <c r="B21292" s="22" t="s">
        <v>62</v>
      </c>
      <c r="C21292" s="22" t="s">
        <v>107</v>
      </c>
      <c r="D21292" s="22" t="s">
        <v>21682</v>
      </c>
      <c r="E21292" s="22" t="s">
        <v>65</v>
      </c>
      <c r="F21292" s="22" t="s">
        <v>75</v>
      </c>
      <c r="G21292" s="9">
        <v>70</v>
      </c>
      <c r="H21292" s="22" t="s">
        <v>15</v>
      </c>
      <c r="I21292" s="28">
        <v>42.21</v>
      </c>
      <c r="J21292" s="28">
        <v>2954.7</v>
      </c>
      <c r="K21292" s="40"/>
      <c r="L21292" s="40"/>
    </row>
    <row r="21293" spans="1:12">
      <c r="A21293" s="17">
        <v>45930</v>
      </c>
      <c r="B21293" s="22" t="s">
        <v>62</v>
      </c>
      <c r="C21293" s="22" t="s">
        <v>107</v>
      </c>
      <c r="D21293" s="22" t="s">
        <v>21683</v>
      </c>
      <c r="E21293" s="22" t="s">
        <v>65</v>
      </c>
      <c r="F21293" s="22" t="s">
        <v>75</v>
      </c>
      <c r="G21293" s="9">
        <v>188</v>
      </c>
      <c r="H21293" s="22" t="s">
        <v>15</v>
      </c>
      <c r="I21293" s="28">
        <v>42.21</v>
      </c>
      <c r="J21293" s="28">
        <v>7935.48</v>
      </c>
      <c r="K21293" s="40"/>
      <c r="L21293" s="40"/>
    </row>
    <row r="21294" spans="1:12">
      <c r="A21294" s="17">
        <v>45930</v>
      </c>
      <c r="B21294" s="22" t="s">
        <v>62</v>
      </c>
      <c r="C21294" s="22" t="s">
        <v>107</v>
      </c>
      <c r="D21294" s="22" t="s">
        <v>21684</v>
      </c>
      <c r="E21294" s="22" t="s">
        <v>65</v>
      </c>
      <c r="F21294" s="22" t="s">
        <v>75</v>
      </c>
      <c r="G21294" s="9">
        <v>192</v>
      </c>
      <c r="H21294" s="22" t="s">
        <v>15</v>
      </c>
      <c r="I21294" s="28">
        <v>42.21</v>
      </c>
      <c r="J21294" s="28">
        <v>8104.32</v>
      </c>
      <c r="K21294" s="40"/>
      <c r="L21294" s="40"/>
    </row>
    <row r="21295" spans="1:12">
      <c r="A21295" s="17">
        <v>45930</v>
      </c>
      <c r="B21295" s="22" t="s">
        <v>62</v>
      </c>
      <c r="C21295" s="22" t="s">
        <v>107</v>
      </c>
      <c r="D21295" s="22" t="s">
        <v>21685</v>
      </c>
      <c r="E21295" s="22" t="s">
        <v>65</v>
      </c>
      <c r="F21295" s="22" t="s">
        <v>75</v>
      </c>
      <c r="G21295" s="9">
        <v>69</v>
      </c>
      <c r="H21295" s="22" t="s">
        <v>15</v>
      </c>
      <c r="I21295" s="28">
        <v>42.21</v>
      </c>
      <c r="J21295" s="28">
        <v>2912.49</v>
      </c>
      <c r="K21295" s="40"/>
      <c r="L21295" s="40"/>
    </row>
    <row r="21296" spans="1:12">
      <c r="A21296" s="17">
        <v>45930</v>
      </c>
      <c r="B21296" s="22" t="s">
        <v>62</v>
      </c>
      <c r="C21296" s="22" t="s">
        <v>107</v>
      </c>
      <c r="D21296" s="22" t="s">
        <v>21686</v>
      </c>
      <c r="E21296" s="22" t="s">
        <v>65</v>
      </c>
      <c r="F21296" s="22" t="s">
        <v>75</v>
      </c>
      <c r="G21296" s="9">
        <v>57</v>
      </c>
      <c r="H21296" s="22" t="s">
        <v>15</v>
      </c>
      <c r="I21296" s="28">
        <v>42.21</v>
      </c>
      <c r="J21296" s="28">
        <v>2405.9699999999998</v>
      </c>
      <c r="K21296" s="40"/>
      <c r="L21296" s="40"/>
    </row>
    <row r="21297" spans="1:12">
      <c r="A21297" s="17">
        <v>45930</v>
      </c>
      <c r="B21297" s="22" t="s">
        <v>62</v>
      </c>
      <c r="C21297" s="22" t="s">
        <v>107</v>
      </c>
      <c r="D21297" s="22" t="s">
        <v>21687</v>
      </c>
      <c r="E21297" s="22" t="s">
        <v>65</v>
      </c>
      <c r="F21297" s="22" t="s">
        <v>75</v>
      </c>
      <c r="G21297" s="9">
        <v>55</v>
      </c>
      <c r="H21297" s="22" t="s">
        <v>15</v>
      </c>
      <c r="I21297" s="28">
        <v>42.21</v>
      </c>
      <c r="J21297" s="28">
        <v>2321.5500000000002</v>
      </c>
      <c r="K21297" s="40"/>
      <c r="L21297" s="40"/>
    </row>
    <row r="21298" spans="1:12">
      <c r="A21298" s="17">
        <v>45930</v>
      </c>
      <c r="B21298" s="22" t="s">
        <v>62</v>
      </c>
      <c r="C21298" s="22" t="s">
        <v>107</v>
      </c>
      <c r="D21298" s="22" t="s">
        <v>21688</v>
      </c>
      <c r="E21298" s="22" t="s">
        <v>65</v>
      </c>
      <c r="F21298" s="22" t="s">
        <v>75</v>
      </c>
      <c r="G21298" s="9">
        <v>160</v>
      </c>
      <c r="H21298" s="22" t="s">
        <v>15</v>
      </c>
      <c r="I21298" s="28">
        <v>42.21</v>
      </c>
      <c r="J21298" s="28">
        <v>6753.6</v>
      </c>
      <c r="K21298" s="40"/>
      <c r="L21298" s="40"/>
    </row>
    <row r="21299" spans="1:12">
      <c r="A21299" s="17">
        <v>45930</v>
      </c>
      <c r="B21299" s="22" t="s">
        <v>62</v>
      </c>
      <c r="C21299" s="22" t="s">
        <v>129</v>
      </c>
      <c r="D21299" s="22" t="s">
        <v>21689</v>
      </c>
      <c r="E21299" s="22" t="s">
        <v>65</v>
      </c>
      <c r="F21299" s="22" t="s">
        <v>92</v>
      </c>
      <c r="G21299" s="9">
        <v>14</v>
      </c>
      <c r="H21299" s="22" t="s">
        <v>15</v>
      </c>
      <c r="I21299" s="28">
        <v>42.21</v>
      </c>
      <c r="J21299" s="28">
        <v>590.94000000000005</v>
      </c>
      <c r="K21299" s="40"/>
      <c r="L21299" s="40"/>
    </row>
    <row r="21300" spans="1:12">
      <c r="A21300" s="17">
        <v>45930</v>
      </c>
      <c r="B21300" s="22" t="s">
        <v>62</v>
      </c>
      <c r="C21300" s="22" t="s">
        <v>129</v>
      </c>
      <c r="D21300" s="22" t="s">
        <v>21690</v>
      </c>
      <c r="E21300" s="22" t="s">
        <v>65</v>
      </c>
      <c r="F21300" s="22" t="s">
        <v>92</v>
      </c>
      <c r="G21300" s="9">
        <v>444</v>
      </c>
      <c r="H21300" s="22" t="s">
        <v>15</v>
      </c>
      <c r="I21300" s="28">
        <v>42.21</v>
      </c>
      <c r="J21300" s="28">
        <v>18741.240000000002</v>
      </c>
      <c r="K21300" s="40"/>
      <c r="L21300" s="40"/>
    </row>
    <row r="21301" spans="1:12">
      <c r="A21301" s="17">
        <v>45930</v>
      </c>
      <c r="B21301" s="22" t="s">
        <v>62</v>
      </c>
      <c r="C21301" s="22" t="s">
        <v>129</v>
      </c>
      <c r="D21301" s="22" t="s">
        <v>21691</v>
      </c>
      <c r="E21301" s="22" t="s">
        <v>65</v>
      </c>
      <c r="F21301" s="22" t="s">
        <v>92</v>
      </c>
      <c r="G21301" s="9">
        <v>191</v>
      </c>
      <c r="H21301" s="22" t="s">
        <v>15</v>
      </c>
      <c r="I21301" s="28">
        <v>42.21</v>
      </c>
      <c r="J21301" s="28">
        <v>8062.11</v>
      </c>
      <c r="K21301" s="40"/>
      <c r="L21301" s="40"/>
    </row>
    <row r="21302" spans="1:12">
      <c r="A21302" s="17">
        <v>45930</v>
      </c>
      <c r="B21302" s="22" t="s">
        <v>62</v>
      </c>
      <c r="C21302" s="22" t="s">
        <v>129</v>
      </c>
      <c r="D21302" s="22" t="s">
        <v>21692</v>
      </c>
      <c r="E21302" s="22" t="s">
        <v>65</v>
      </c>
      <c r="F21302" s="22" t="s">
        <v>92</v>
      </c>
      <c r="G21302" s="9">
        <v>126</v>
      </c>
      <c r="H21302" s="22" t="s">
        <v>15</v>
      </c>
      <c r="I21302" s="28">
        <v>42.21</v>
      </c>
      <c r="J21302" s="28">
        <v>5318.46</v>
      </c>
      <c r="K21302" s="40"/>
      <c r="L21302" s="40"/>
    </row>
    <row r="21303" spans="1:12">
      <c r="A21303" s="17">
        <v>45930</v>
      </c>
      <c r="B21303" s="22" t="s">
        <v>62</v>
      </c>
      <c r="C21303" s="22" t="s">
        <v>129</v>
      </c>
      <c r="D21303" s="22" t="s">
        <v>21693</v>
      </c>
      <c r="E21303" s="22" t="s">
        <v>65</v>
      </c>
      <c r="F21303" s="22" t="s">
        <v>92</v>
      </c>
      <c r="G21303" s="9">
        <v>110</v>
      </c>
      <c r="H21303" s="22" t="s">
        <v>15</v>
      </c>
      <c r="I21303" s="28">
        <v>42.21</v>
      </c>
      <c r="J21303" s="28">
        <v>4643.1000000000004</v>
      </c>
      <c r="K21303" s="40"/>
      <c r="L21303" s="40"/>
    </row>
    <row r="21304" spans="1:12">
      <c r="A21304" s="17">
        <v>45930</v>
      </c>
      <c r="B21304" s="22" t="s">
        <v>10</v>
      </c>
      <c r="C21304" s="22" t="s">
        <v>136</v>
      </c>
      <c r="D21304" s="22" t="s">
        <v>21694</v>
      </c>
      <c r="E21304" s="22" t="s">
        <v>65</v>
      </c>
      <c r="F21304" s="22" t="s">
        <v>75</v>
      </c>
      <c r="G21304" s="9">
        <v>47</v>
      </c>
      <c r="H21304" s="22" t="s">
        <v>15</v>
      </c>
      <c r="I21304" s="28">
        <v>42.21</v>
      </c>
      <c r="J21304" s="28">
        <v>1983.87</v>
      </c>
      <c r="K21304" s="40"/>
      <c r="L21304" s="40"/>
    </row>
    <row r="21305" spans="1:12">
      <c r="A21305" s="17">
        <v>45930</v>
      </c>
      <c r="B21305" s="22" t="s">
        <v>10</v>
      </c>
      <c r="C21305" s="22" t="s">
        <v>136</v>
      </c>
      <c r="D21305" s="22" t="s">
        <v>21695</v>
      </c>
      <c r="E21305" s="22" t="s">
        <v>65</v>
      </c>
      <c r="F21305" s="22" t="s">
        <v>75</v>
      </c>
      <c r="G21305" s="9">
        <v>49</v>
      </c>
      <c r="H21305" s="22" t="s">
        <v>15</v>
      </c>
      <c r="I21305" s="28">
        <v>42.21</v>
      </c>
      <c r="J21305" s="28">
        <v>2068.29</v>
      </c>
      <c r="K21305" s="40"/>
      <c r="L21305" s="40"/>
    </row>
    <row r="21306" spans="1:12">
      <c r="A21306" s="17">
        <v>45930</v>
      </c>
      <c r="B21306" s="22" t="s">
        <v>62</v>
      </c>
      <c r="C21306" s="22" t="s">
        <v>136</v>
      </c>
      <c r="D21306" s="22" t="s">
        <v>21696</v>
      </c>
      <c r="E21306" s="22" t="s">
        <v>65</v>
      </c>
      <c r="F21306" s="22" t="s">
        <v>75</v>
      </c>
      <c r="G21306" s="9">
        <v>79</v>
      </c>
      <c r="H21306" s="22" t="s">
        <v>15</v>
      </c>
      <c r="I21306" s="28">
        <v>42.21</v>
      </c>
      <c r="J21306" s="28">
        <v>3334.59</v>
      </c>
      <c r="K21306" s="40"/>
      <c r="L21306" s="40"/>
    </row>
    <row r="21307" spans="1:12">
      <c r="A21307" s="17">
        <v>45930</v>
      </c>
      <c r="B21307" s="22" t="s">
        <v>62</v>
      </c>
      <c r="C21307" s="22" t="s">
        <v>136</v>
      </c>
      <c r="D21307" s="22" t="s">
        <v>21697</v>
      </c>
      <c r="E21307" s="22" t="s">
        <v>65</v>
      </c>
      <c r="F21307" s="22" t="s">
        <v>75</v>
      </c>
      <c r="G21307" s="9">
        <v>16</v>
      </c>
      <c r="H21307" s="22" t="s">
        <v>15</v>
      </c>
      <c r="I21307" s="28">
        <v>42.21</v>
      </c>
      <c r="J21307" s="28">
        <v>675.36</v>
      </c>
      <c r="K21307" s="40"/>
      <c r="L21307" s="40"/>
    </row>
    <row r="21308" spans="1:12">
      <c r="A21308" s="17">
        <v>45930</v>
      </c>
      <c r="B21308" s="22" t="s">
        <v>10</v>
      </c>
      <c r="C21308" s="22" t="s">
        <v>63</v>
      </c>
      <c r="D21308" s="22" t="s">
        <v>21698</v>
      </c>
      <c r="E21308" s="22" t="s">
        <v>65</v>
      </c>
      <c r="F21308" s="22" t="s">
        <v>66</v>
      </c>
      <c r="G21308" s="9">
        <v>296</v>
      </c>
      <c r="H21308" s="22" t="s">
        <v>15</v>
      </c>
      <c r="I21308" s="28">
        <v>78.260000000000005</v>
      </c>
      <c r="J21308" s="28">
        <v>23164.959999999999</v>
      </c>
      <c r="K21308" s="40"/>
      <c r="L21308" s="40"/>
    </row>
    <row r="21309" spans="1:12">
      <c r="A21309" s="17">
        <v>45930</v>
      </c>
      <c r="B21309" s="22" t="s">
        <v>10</v>
      </c>
      <c r="C21309" s="22" t="s">
        <v>63</v>
      </c>
      <c r="D21309" s="22" t="s">
        <v>21699</v>
      </c>
      <c r="E21309" s="22" t="s">
        <v>65</v>
      </c>
      <c r="F21309" s="22" t="s">
        <v>66</v>
      </c>
      <c r="G21309" s="9">
        <v>40</v>
      </c>
      <c r="H21309" s="22" t="s">
        <v>15</v>
      </c>
      <c r="I21309" s="28">
        <v>78.260000000000005</v>
      </c>
      <c r="J21309" s="28">
        <v>3130.4</v>
      </c>
      <c r="K21309" s="40"/>
      <c r="L21309" s="40"/>
    </row>
    <row r="21310" spans="1:12">
      <c r="A21310" s="17">
        <v>45930</v>
      </c>
      <c r="B21310" s="22" t="s">
        <v>62</v>
      </c>
      <c r="C21310" s="22" t="s">
        <v>63</v>
      </c>
      <c r="D21310" s="22" t="s">
        <v>21700</v>
      </c>
      <c r="E21310" s="22" t="s">
        <v>65</v>
      </c>
      <c r="F21310" s="22" t="s">
        <v>66</v>
      </c>
      <c r="G21310" s="9">
        <v>192</v>
      </c>
      <c r="H21310" s="22" t="s">
        <v>15</v>
      </c>
      <c r="I21310" s="28">
        <v>78.260000000000005</v>
      </c>
      <c r="J21310" s="28">
        <v>15025.92</v>
      </c>
      <c r="K21310" s="40"/>
      <c r="L21310" s="40"/>
    </row>
    <row r="21311" spans="1:12">
      <c r="A21311" s="17">
        <v>45930</v>
      </c>
      <c r="B21311" s="22" t="s">
        <v>62</v>
      </c>
      <c r="C21311" s="22" t="s">
        <v>63</v>
      </c>
      <c r="D21311" s="22" t="s">
        <v>21701</v>
      </c>
      <c r="E21311" s="22" t="s">
        <v>65</v>
      </c>
      <c r="F21311" s="22" t="s">
        <v>66</v>
      </c>
      <c r="G21311" s="9">
        <v>96</v>
      </c>
      <c r="H21311" s="22" t="s">
        <v>15</v>
      </c>
      <c r="I21311" s="28">
        <v>78.260000000000005</v>
      </c>
      <c r="J21311" s="28">
        <v>7512.96</v>
      </c>
      <c r="K21311" s="40"/>
      <c r="L21311" s="40"/>
    </row>
    <row r="21312" spans="1:12">
      <c r="A21312" s="17">
        <v>45930</v>
      </c>
      <c r="B21312" s="22" t="s">
        <v>62</v>
      </c>
      <c r="C21312" s="22" t="s">
        <v>63</v>
      </c>
      <c r="D21312" s="22" t="s">
        <v>21702</v>
      </c>
      <c r="E21312" s="22" t="s">
        <v>65</v>
      </c>
      <c r="F21312" s="22" t="s">
        <v>66</v>
      </c>
      <c r="G21312" s="9">
        <v>106</v>
      </c>
      <c r="H21312" s="22" t="s">
        <v>15</v>
      </c>
      <c r="I21312" s="28">
        <v>78.260000000000005</v>
      </c>
      <c r="J21312" s="28">
        <v>8295.56</v>
      </c>
      <c r="K21312" s="40"/>
      <c r="L21312" s="40"/>
    </row>
    <row r="21313" spans="1:12">
      <c r="A21313" s="17">
        <v>45930</v>
      </c>
      <c r="B21313" s="22" t="s">
        <v>10</v>
      </c>
      <c r="C21313" s="22" t="s">
        <v>560</v>
      </c>
      <c r="D21313" s="22" t="s">
        <v>21703</v>
      </c>
      <c r="E21313" s="22" t="s">
        <v>18</v>
      </c>
      <c r="F21313" s="22" t="s">
        <v>40</v>
      </c>
      <c r="G21313" s="9">
        <v>211.54499999999999</v>
      </c>
      <c r="H21313" s="22" t="s">
        <v>41</v>
      </c>
      <c r="I21313" s="28">
        <v>12</v>
      </c>
      <c r="J21313" s="28">
        <v>2538.54</v>
      </c>
      <c r="K21313" s="40"/>
      <c r="L21313" s="40"/>
    </row>
    <row r="21314" spans="1:12">
      <c r="A21314" s="17">
        <v>45930</v>
      </c>
      <c r="B21314" s="22" t="s">
        <v>10</v>
      </c>
      <c r="C21314" s="22" t="s">
        <v>310</v>
      </c>
      <c r="D21314" s="22" t="s">
        <v>21704</v>
      </c>
      <c r="E21314" s="22" t="s">
        <v>58</v>
      </c>
      <c r="F21314" s="22" t="s">
        <v>263</v>
      </c>
      <c r="G21314" s="9">
        <v>200000</v>
      </c>
      <c r="H21314" s="22" t="s">
        <v>15</v>
      </c>
      <c r="I21314" s="28">
        <v>0.01</v>
      </c>
      <c r="J21314" s="28">
        <v>1600</v>
      </c>
      <c r="K21314" s="40"/>
      <c r="L21314" s="40"/>
    </row>
    <row r="21315" spans="1:12">
      <c r="A21315" s="17">
        <v>45930</v>
      </c>
      <c r="B21315" s="22" t="s">
        <v>10</v>
      </c>
      <c r="C21315" s="22" t="s">
        <v>70</v>
      </c>
      <c r="D21315" s="22" t="s">
        <v>21705</v>
      </c>
      <c r="E21315" s="22" t="s">
        <v>65</v>
      </c>
      <c r="F21315" s="22" t="s">
        <v>72</v>
      </c>
      <c r="G21315" s="9">
        <v>48</v>
      </c>
      <c r="H21315" s="22" t="s">
        <v>15</v>
      </c>
      <c r="I21315" s="28">
        <v>78.260000000000005</v>
      </c>
      <c r="J21315" s="28">
        <v>3756.48</v>
      </c>
      <c r="K21315" s="40"/>
      <c r="L21315" s="40"/>
    </row>
    <row r="21316" spans="1:12">
      <c r="A21316" s="17">
        <v>45930</v>
      </c>
      <c r="B21316" s="22" t="s">
        <v>62</v>
      </c>
      <c r="C21316" s="22" t="s">
        <v>70</v>
      </c>
      <c r="D21316" s="22" t="s">
        <v>21706</v>
      </c>
      <c r="E21316" s="22" t="s">
        <v>65</v>
      </c>
      <c r="F21316" s="22" t="s">
        <v>72</v>
      </c>
      <c r="G21316" s="9">
        <v>96</v>
      </c>
      <c r="H21316" s="22" t="s">
        <v>15</v>
      </c>
      <c r="I21316" s="28">
        <v>78.260000000000005</v>
      </c>
      <c r="J21316" s="28">
        <v>7512.96</v>
      </c>
      <c r="K21316" s="40"/>
      <c r="L21316" s="40"/>
    </row>
    <row r="21317" spans="1:12">
      <c r="A21317" s="17">
        <v>45930</v>
      </c>
      <c r="B21317" s="22" t="s">
        <v>62</v>
      </c>
      <c r="C21317" s="22" t="s">
        <v>70</v>
      </c>
      <c r="D21317" s="22" t="s">
        <v>21707</v>
      </c>
      <c r="E21317" s="22" t="s">
        <v>65</v>
      </c>
      <c r="F21317" s="22" t="s">
        <v>72</v>
      </c>
      <c r="G21317" s="9">
        <v>48</v>
      </c>
      <c r="H21317" s="22" t="s">
        <v>15</v>
      </c>
      <c r="I21317" s="28">
        <v>78.260000000000005</v>
      </c>
      <c r="J21317" s="28">
        <v>3756.48</v>
      </c>
      <c r="K21317" s="40"/>
      <c r="L21317" s="40"/>
    </row>
    <row r="21318" spans="1:12">
      <c r="A21318" s="17">
        <v>45930</v>
      </c>
      <c r="B21318" s="22" t="s">
        <v>62</v>
      </c>
      <c r="C21318" s="22" t="s">
        <v>70</v>
      </c>
      <c r="D21318" s="22" t="s">
        <v>21708</v>
      </c>
      <c r="E21318" s="22" t="s">
        <v>65</v>
      </c>
      <c r="F21318" s="22" t="s">
        <v>72</v>
      </c>
      <c r="G21318" s="9">
        <v>2</v>
      </c>
      <c r="H21318" s="22" t="s">
        <v>15</v>
      </c>
      <c r="I21318" s="28">
        <v>78.260000000000005</v>
      </c>
      <c r="J21318" s="28">
        <v>156.52000000000001</v>
      </c>
      <c r="K21318" s="40"/>
      <c r="L21318" s="40"/>
    </row>
    <row r="21319" spans="1:12">
      <c r="A21319" s="17">
        <v>45930</v>
      </c>
      <c r="B21319" s="22" t="s">
        <v>62</v>
      </c>
      <c r="C21319" s="22" t="s">
        <v>449</v>
      </c>
      <c r="D21319" s="22" t="s">
        <v>21709</v>
      </c>
      <c r="E21319" s="22" t="s">
        <v>65</v>
      </c>
      <c r="F21319" s="22" t="s">
        <v>451</v>
      </c>
      <c r="G21319" s="9">
        <v>96</v>
      </c>
      <c r="H21319" s="22" t="s">
        <v>15</v>
      </c>
      <c r="I21319" s="28">
        <v>42.21</v>
      </c>
      <c r="J21319" s="28">
        <v>4052.16</v>
      </c>
      <c r="K21319" s="40"/>
      <c r="L21319" s="40"/>
    </row>
    <row r="21320" spans="1:12">
      <c r="A21320" s="17">
        <v>45930</v>
      </c>
      <c r="B21320" s="22" t="s">
        <v>62</v>
      </c>
      <c r="C21320" s="22" t="s">
        <v>449</v>
      </c>
      <c r="D21320" s="22" t="s">
        <v>21710</v>
      </c>
      <c r="E21320" s="22" t="s">
        <v>65</v>
      </c>
      <c r="F21320" s="22" t="s">
        <v>451</v>
      </c>
      <c r="G21320" s="9">
        <v>96</v>
      </c>
      <c r="H21320" s="22" t="s">
        <v>15</v>
      </c>
      <c r="I21320" s="28">
        <v>42.21</v>
      </c>
      <c r="J21320" s="28">
        <v>4052.16</v>
      </c>
      <c r="K21320" s="40"/>
      <c r="L21320" s="40"/>
    </row>
    <row r="21321" spans="1:12">
      <c r="A21321" s="17">
        <v>45930</v>
      </c>
      <c r="B21321" s="22" t="s">
        <v>62</v>
      </c>
      <c r="C21321" s="22" t="s">
        <v>449</v>
      </c>
      <c r="D21321" s="22" t="s">
        <v>21711</v>
      </c>
      <c r="E21321" s="22" t="s">
        <v>65</v>
      </c>
      <c r="F21321" s="22" t="s">
        <v>451</v>
      </c>
      <c r="G21321" s="9">
        <v>155</v>
      </c>
      <c r="H21321" s="22" t="s">
        <v>15</v>
      </c>
      <c r="I21321" s="28">
        <v>42.21</v>
      </c>
      <c r="J21321" s="28">
        <v>6542.55</v>
      </c>
      <c r="K21321" s="40"/>
      <c r="L21321" s="40"/>
    </row>
    <row r="21322" spans="1:12">
      <c r="A21322" s="17">
        <v>45930</v>
      </c>
      <c r="B21322" s="22" t="s">
        <v>62</v>
      </c>
      <c r="C21322" s="22" t="s">
        <v>449</v>
      </c>
      <c r="D21322" s="22" t="s">
        <v>21712</v>
      </c>
      <c r="E21322" s="22" t="s">
        <v>65</v>
      </c>
      <c r="F21322" s="22" t="s">
        <v>451</v>
      </c>
      <c r="G21322" s="9">
        <v>288</v>
      </c>
      <c r="H21322" s="22" t="s">
        <v>15</v>
      </c>
      <c r="I21322" s="28">
        <v>42.21</v>
      </c>
      <c r="J21322" s="28">
        <v>12156.48</v>
      </c>
      <c r="K21322" s="40"/>
      <c r="L21322" s="40"/>
    </row>
    <row r="21323" spans="1:12">
      <c r="A21323" s="17">
        <v>45930</v>
      </c>
      <c r="B21323" s="22" t="s">
        <v>62</v>
      </c>
      <c r="C21323" s="22" t="s">
        <v>449</v>
      </c>
      <c r="D21323" s="22" t="s">
        <v>21713</v>
      </c>
      <c r="E21323" s="22" t="s">
        <v>65</v>
      </c>
      <c r="F21323" s="22" t="s">
        <v>451</v>
      </c>
      <c r="G21323" s="9">
        <v>96</v>
      </c>
      <c r="H21323" s="22" t="s">
        <v>15</v>
      </c>
      <c r="I21323" s="28">
        <v>42.21</v>
      </c>
      <c r="J21323" s="28">
        <v>4052.16</v>
      </c>
      <c r="K21323" s="40"/>
      <c r="L21323" s="40"/>
    </row>
    <row r="21324" spans="1:12">
      <c r="A21324" s="17">
        <v>45930</v>
      </c>
      <c r="B21324" s="22" t="s">
        <v>62</v>
      </c>
      <c r="C21324" s="22" t="s">
        <v>73</v>
      </c>
      <c r="D21324" s="22" t="s">
        <v>21714</v>
      </c>
      <c r="E21324" s="22" t="s">
        <v>65</v>
      </c>
      <c r="F21324" s="22" t="s">
        <v>75</v>
      </c>
      <c r="G21324" s="9">
        <v>371</v>
      </c>
      <c r="H21324" s="22" t="s">
        <v>15</v>
      </c>
      <c r="I21324" s="28">
        <v>42.21</v>
      </c>
      <c r="J21324" s="28">
        <v>15659.91</v>
      </c>
      <c r="K21324" s="40"/>
      <c r="L21324" s="40"/>
    </row>
    <row r="21325" spans="1:12">
      <c r="A21325" s="17">
        <v>45930</v>
      </c>
      <c r="B21325" s="22" t="s">
        <v>62</v>
      </c>
      <c r="C21325" s="22" t="s">
        <v>5385</v>
      </c>
      <c r="D21325" s="22" t="s">
        <v>21715</v>
      </c>
      <c r="E21325" s="22" t="s">
        <v>65</v>
      </c>
      <c r="F21325" s="22" t="s">
        <v>75</v>
      </c>
      <c r="G21325" s="9">
        <v>192</v>
      </c>
      <c r="H21325" s="22" t="s">
        <v>15</v>
      </c>
      <c r="I21325" s="28">
        <v>42.21</v>
      </c>
      <c r="J21325" s="28">
        <v>8104.32</v>
      </c>
      <c r="K21325" s="40"/>
      <c r="L21325" s="40"/>
    </row>
    <row r="21326" spans="1:12">
      <c r="A21326" s="17">
        <v>45930</v>
      </c>
      <c r="B21326" s="22" t="s">
        <v>10</v>
      </c>
      <c r="C21326" s="22" t="s">
        <v>77</v>
      </c>
      <c r="D21326" s="22" t="s">
        <v>21716</v>
      </c>
      <c r="E21326" s="22" t="s">
        <v>65</v>
      </c>
      <c r="F21326" s="22" t="s">
        <v>66</v>
      </c>
      <c r="G21326" s="9">
        <v>198</v>
      </c>
      <c r="H21326" s="22" t="s">
        <v>15</v>
      </c>
      <c r="I21326" s="28">
        <v>78.260000000000005</v>
      </c>
      <c r="J21326" s="28">
        <v>15495.48</v>
      </c>
      <c r="K21326" s="40"/>
      <c r="L21326" s="40"/>
    </row>
    <row r="21327" spans="1:12">
      <c r="A21327" s="17">
        <v>45930</v>
      </c>
      <c r="B21327" s="22" t="s">
        <v>10</v>
      </c>
      <c r="C21327" s="22" t="s">
        <v>77</v>
      </c>
      <c r="D21327" s="22" t="s">
        <v>21717</v>
      </c>
      <c r="E21327" s="22" t="s">
        <v>65</v>
      </c>
      <c r="F21327" s="22" t="s">
        <v>66</v>
      </c>
      <c r="G21327" s="9">
        <v>286</v>
      </c>
      <c r="H21327" s="22" t="s">
        <v>15</v>
      </c>
      <c r="I21327" s="28">
        <v>78.260000000000005</v>
      </c>
      <c r="J21327" s="28">
        <v>22382.36</v>
      </c>
      <c r="K21327" s="40"/>
      <c r="L21327" s="40"/>
    </row>
    <row r="21328" spans="1:12">
      <c r="A21328" s="17">
        <v>45930</v>
      </c>
      <c r="B21328" s="22" t="s">
        <v>10</v>
      </c>
      <c r="C21328" s="22" t="s">
        <v>77</v>
      </c>
      <c r="D21328" s="22" t="s">
        <v>21718</v>
      </c>
      <c r="E21328" s="22" t="s">
        <v>65</v>
      </c>
      <c r="F21328" s="22" t="s">
        <v>66</v>
      </c>
      <c r="G21328" s="9">
        <v>236</v>
      </c>
      <c r="H21328" s="22" t="s">
        <v>15</v>
      </c>
      <c r="I21328" s="28">
        <v>78.260000000000005</v>
      </c>
      <c r="J21328" s="28">
        <v>18469.36</v>
      </c>
      <c r="K21328" s="40"/>
      <c r="L21328" s="40"/>
    </row>
    <row r="21329" spans="1:12">
      <c r="A21329" s="17">
        <v>45930</v>
      </c>
      <c r="B21329" s="22" t="s">
        <v>62</v>
      </c>
      <c r="C21329" s="22" t="s">
        <v>77</v>
      </c>
      <c r="D21329" s="22" t="s">
        <v>21719</v>
      </c>
      <c r="E21329" s="22" t="s">
        <v>65</v>
      </c>
      <c r="F21329" s="22" t="s">
        <v>66</v>
      </c>
      <c r="G21329" s="9">
        <v>96</v>
      </c>
      <c r="H21329" s="22" t="s">
        <v>15</v>
      </c>
      <c r="I21329" s="28">
        <v>78.260000000000005</v>
      </c>
      <c r="J21329" s="28">
        <v>7512.96</v>
      </c>
      <c r="K21329" s="40"/>
      <c r="L21329" s="40"/>
    </row>
    <row r="21330" spans="1:12">
      <c r="A21330" s="17">
        <v>45930</v>
      </c>
      <c r="B21330" s="22" t="s">
        <v>62</v>
      </c>
      <c r="C21330" s="22" t="s">
        <v>77</v>
      </c>
      <c r="D21330" s="22" t="s">
        <v>21720</v>
      </c>
      <c r="E21330" s="22" t="s">
        <v>65</v>
      </c>
      <c r="F21330" s="22" t="s">
        <v>66</v>
      </c>
      <c r="G21330" s="9">
        <v>432</v>
      </c>
      <c r="H21330" s="22" t="s">
        <v>15</v>
      </c>
      <c r="I21330" s="28">
        <v>78.260000000000005</v>
      </c>
      <c r="J21330" s="28">
        <v>33808.32</v>
      </c>
      <c r="K21330" s="40"/>
      <c r="L21330" s="40"/>
    </row>
    <row r="21331" spans="1:12">
      <c r="A21331" s="17">
        <v>45930</v>
      </c>
      <c r="B21331" s="22" t="s">
        <v>10</v>
      </c>
      <c r="C21331" s="22" t="s">
        <v>77</v>
      </c>
      <c r="D21331" s="22" t="s">
        <v>21721</v>
      </c>
      <c r="E21331" s="22" t="s">
        <v>65</v>
      </c>
      <c r="F21331" s="22" t="s">
        <v>66</v>
      </c>
      <c r="G21331" s="9">
        <v>48</v>
      </c>
      <c r="H21331" s="22" t="s">
        <v>15</v>
      </c>
      <c r="I21331" s="28">
        <v>78.260000000000005</v>
      </c>
      <c r="J21331" s="28">
        <v>3756.48</v>
      </c>
      <c r="K21331" s="40"/>
      <c r="L21331" s="40"/>
    </row>
    <row r="21332" spans="1:12">
      <c r="A21332" s="17">
        <v>45930</v>
      </c>
      <c r="B21332" s="22" t="s">
        <v>62</v>
      </c>
      <c r="C21332" s="22" t="s">
        <v>77</v>
      </c>
      <c r="D21332" s="22" t="s">
        <v>21722</v>
      </c>
      <c r="E21332" s="22" t="s">
        <v>65</v>
      </c>
      <c r="F21332" s="22" t="s">
        <v>66</v>
      </c>
      <c r="G21332" s="9">
        <v>192</v>
      </c>
      <c r="H21332" s="22" t="s">
        <v>15</v>
      </c>
      <c r="I21332" s="28">
        <v>78.260000000000005</v>
      </c>
      <c r="J21332" s="28">
        <v>15025.92</v>
      </c>
      <c r="K21332" s="40"/>
      <c r="L21332" s="40"/>
    </row>
    <row r="21333" spans="1:12">
      <c r="A21333" s="17">
        <v>45930</v>
      </c>
      <c r="B21333" s="22" t="s">
        <v>10</v>
      </c>
      <c r="C21333" s="22" t="s">
        <v>77</v>
      </c>
      <c r="D21333" s="22" t="s">
        <v>21723</v>
      </c>
      <c r="E21333" s="22" t="s">
        <v>65</v>
      </c>
      <c r="F21333" s="22" t="s">
        <v>66</v>
      </c>
      <c r="G21333" s="9">
        <v>240</v>
      </c>
      <c r="H21333" s="22" t="s">
        <v>15</v>
      </c>
      <c r="I21333" s="28">
        <v>78.260000000000005</v>
      </c>
      <c r="J21333" s="28">
        <v>18782.400000000001</v>
      </c>
      <c r="K21333" s="40"/>
      <c r="L21333" s="40"/>
    </row>
    <row r="21334" spans="1:12">
      <c r="A21334" s="17">
        <v>45930</v>
      </c>
      <c r="B21334" s="22" t="s">
        <v>62</v>
      </c>
      <c r="C21334" s="22" t="s">
        <v>77</v>
      </c>
      <c r="D21334" s="22" t="s">
        <v>21724</v>
      </c>
      <c r="E21334" s="22" t="s">
        <v>65</v>
      </c>
      <c r="F21334" s="22" t="s">
        <v>66</v>
      </c>
      <c r="G21334" s="9">
        <v>48</v>
      </c>
      <c r="H21334" s="22" t="s">
        <v>15</v>
      </c>
      <c r="I21334" s="28">
        <v>78.260000000000005</v>
      </c>
      <c r="J21334" s="28">
        <v>3756.48</v>
      </c>
      <c r="K21334" s="40"/>
      <c r="L21334" s="40"/>
    </row>
    <row r="21335" spans="1:12">
      <c r="A21335" s="17">
        <v>45930</v>
      </c>
      <c r="B21335" s="22" t="s">
        <v>62</v>
      </c>
      <c r="C21335" s="22" t="s">
        <v>77</v>
      </c>
      <c r="D21335" s="22" t="s">
        <v>21725</v>
      </c>
      <c r="E21335" s="22" t="s">
        <v>65</v>
      </c>
      <c r="F21335" s="22" t="s">
        <v>66</v>
      </c>
      <c r="G21335" s="9">
        <v>48</v>
      </c>
      <c r="H21335" s="22" t="s">
        <v>15</v>
      </c>
      <c r="I21335" s="28">
        <v>78.260000000000005</v>
      </c>
      <c r="J21335" s="28">
        <v>3756.48</v>
      </c>
      <c r="K21335" s="40"/>
      <c r="L21335" s="40"/>
    </row>
    <row r="21336" spans="1:12">
      <c r="A21336" s="17">
        <v>45930</v>
      </c>
      <c r="B21336" s="22" t="s">
        <v>62</v>
      </c>
      <c r="C21336" s="22" t="s">
        <v>77</v>
      </c>
      <c r="D21336" s="22" t="s">
        <v>21726</v>
      </c>
      <c r="E21336" s="22" t="s">
        <v>65</v>
      </c>
      <c r="F21336" s="22" t="s">
        <v>66</v>
      </c>
      <c r="G21336" s="9">
        <v>72</v>
      </c>
      <c r="H21336" s="22" t="s">
        <v>15</v>
      </c>
      <c r="I21336" s="28">
        <v>78.260000000000005</v>
      </c>
      <c r="J21336" s="28">
        <v>5634.72</v>
      </c>
      <c r="K21336" s="40"/>
      <c r="L21336" s="40"/>
    </row>
    <row r="21337" spans="1:12">
      <c r="A21337" s="17">
        <v>45930</v>
      </c>
      <c r="B21337" s="22" t="s">
        <v>62</v>
      </c>
      <c r="C21337" s="22" t="s">
        <v>77</v>
      </c>
      <c r="D21337" s="22" t="s">
        <v>21727</v>
      </c>
      <c r="E21337" s="22" t="s">
        <v>65</v>
      </c>
      <c r="F21337" s="22" t="s">
        <v>66</v>
      </c>
      <c r="G21337" s="9">
        <v>240</v>
      </c>
      <c r="H21337" s="22" t="s">
        <v>15</v>
      </c>
      <c r="I21337" s="28">
        <v>78.260000000000005</v>
      </c>
      <c r="J21337" s="28">
        <v>18782.400000000001</v>
      </c>
      <c r="K21337" s="40"/>
      <c r="L21337" s="40"/>
    </row>
    <row r="21338" spans="1:12">
      <c r="A21338" s="17">
        <v>45930</v>
      </c>
      <c r="B21338" s="22" t="s">
        <v>10</v>
      </c>
      <c r="C21338" s="22" t="s">
        <v>310</v>
      </c>
      <c r="D21338" s="22" t="s">
        <v>21728</v>
      </c>
      <c r="E21338" s="22" t="s">
        <v>58</v>
      </c>
      <c r="F21338" s="22" t="s">
        <v>263</v>
      </c>
      <c r="G21338" s="9">
        <v>77075</v>
      </c>
      <c r="H21338" s="22" t="s">
        <v>15</v>
      </c>
      <c r="I21338" s="28">
        <v>0.01</v>
      </c>
      <c r="J21338" s="28">
        <v>770.75</v>
      </c>
      <c r="K21338" s="40"/>
      <c r="L21338" s="40"/>
    </row>
    <row r="21339" spans="1:12">
      <c r="A21339" s="17">
        <v>45930</v>
      </c>
      <c r="B21339" s="22" t="s">
        <v>10</v>
      </c>
      <c r="C21339" s="22" t="s">
        <v>488</v>
      </c>
      <c r="D21339" s="22" t="s">
        <v>21729</v>
      </c>
      <c r="E21339" s="22" t="s">
        <v>58</v>
      </c>
      <c r="F21339" s="22" t="s">
        <v>490</v>
      </c>
      <c r="G21339" s="9">
        <v>1795782.5</v>
      </c>
      <c r="H21339" s="22" t="s">
        <v>15</v>
      </c>
      <c r="I21339" s="28">
        <v>0.02</v>
      </c>
      <c r="J21339" s="28">
        <v>35915.65</v>
      </c>
      <c r="K21339" s="40"/>
      <c r="L21339" s="40"/>
    </row>
    <row r="21340" spans="1:12">
      <c r="A21340" s="17">
        <v>45930</v>
      </c>
      <c r="B21340" s="22" t="s">
        <v>10</v>
      </c>
      <c r="C21340" s="22" t="s">
        <v>488</v>
      </c>
      <c r="D21340" s="22" t="s">
        <v>21730</v>
      </c>
      <c r="E21340" s="22" t="s">
        <v>58</v>
      </c>
      <c r="F21340" s="22" t="s">
        <v>490</v>
      </c>
      <c r="G21340" s="9">
        <v>2110080</v>
      </c>
      <c r="H21340" s="22" t="s">
        <v>15</v>
      </c>
      <c r="I21340" s="28">
        <v>0.02</v>
      </c>
      <c r="J21340" s="28">
        <v>42201.599999999999</v>
      </c>
      <c r="K21340" s="40"/>
      <c r="L21340" s="40"/>
    </row>
    <row r="21341" spans="1:12">
      <c r="A21341" s="17">
        <v>45930</v>
      </c>
      <c r="B21341" s="22" t="s">
        <v>10</v>
      </c>
      <c r="C21341" s="22" t="s">
        <v>353</v>
      </c>
      <c r="D21341" s="22" t="s">
        <v>21731</v>
      </c>
      <c r="E21341" s="22" t="s">
        <v>58</v>
      </c>
      <c r="F21341" s="22" t="s">
        <v>168</v>
      </c>
      <c r="G21341" s="9">
        <v>125467</v>
      </c>
      <c r="H21341" s="22" t="s">
        <v>15</v>
      </c>
      <c r="I21341" s="28">
        <v>0.01</v>
      </c>
      <c r="J21341" s="28">
        <v>1254.67</v>
      </c>
      <c r="K21341" s="40"/>
      <c r="L21341" s="40"/>
    </row>
    <row r="21342" spans="1:12">
      <c r="A21342" s="17">
        <v>45930</v>
      </c>
      <c r="B21342" s="22" t="s">
        <v>10</v>
      </c>
      <c r="C21342" s="22" t="s">
        <v>12104</v>
      </c>
      <c r="D21342" s="22" t="s">
        <v>21732</v>
      </c>
      <c r="E21342" s="22" t="s">
        <v>58</v>
      </c>
      <c r="F21342" s="22" t="s">
        <v>168</v>
      </c>
      <c r="G21342" s="9">
        <v>192979</v>
      </c>
      <c r="H21342" s="22" t="s">
        <v>15</v>
      </c>
      <c r="I21342" s="28">
        <v>0.01</v>
      </c>
      <c r="J21342" s="28">
        <v>1929.79</v>
      </c>
      <c r="K21342" s="40"/>
      <c r="L21342" s="40"/>
    </row>
    <row r="21343" spans="1:12">
      <c r="A21343" s="17">
        <v>45930</v>
      </c>
      <c r="B21343" s="22" t="s">
        <v>10</v>
      </c>
      <c r="C21343" s="22" t="s">
        <v>360</v>
      </c>
      <c r="D21343" s="22" t="s">
        <v>21733</v>
      </c>
      <c r="E21343" s="22" t="s">
        <v>58</v>
      </c>
      <c r="F21343" s="22" t="s">
        <v>168</v>
      </c>
      <c r="G21343" s="9">
        <v>420942</v>
      </c>
      <c r="H21343" s="22" t="s">
        <v>15</v>
      </c>
      <c r="I21343" s="28">
        <v>0.01</v>
      </c>
      <c r="J21343" s="28">
        <v>4209.42</v>
      </c>
      <c r="K21343" s="40"/>
      <c r="L21343" s="40"/>
    </row>
    <row r="21344" spans="1:12">
      <c r="A21344" s="17">
        <v>45930</v>
      </c>
      <c r="B21344" s="22" t="s">
        <v>10</v>
      </c>
      <c r="C21344" s="22" t="s">
        <v>282</v>
      </c>
      <c r="D21344" s="22" t="s">
        <v>21734</v>
      </c>
      <c r="E21344" s="22" t="s">
        <v>58</v>
      </c>
      <c r="F21344" s="22" t="s">
        <v>168</v>
      </c>
      <c r="G21344" s="9">
        <v>884182</v>
      </c>
      <c r="H21344" s="22" t="s">
        <v>15</v>
      </c>
      <c r="I21344" s="28">
        <v>0.01</v>
      </c>
      <c r="J21344" s="28">
        <v>8841.82</v>
      </c>
      <c r="K21344" s="40"/>
      <c r="L21344" s="40"/>
    </row>
    <row r="21345" spans="1:12">
      <c r="A21345" s="17">
        <v>45930</v>
      </c>
      <c r="B21345" s="22" t="s">
        <v>10</v>
      </c>
      <c r="C21345" s="22" t="s">
        <v>252</v>
      </c>
      <c r="D21345" s="22" t="s">
        <v>21735</v>
      </c>
      <c r="E21345" s="22" t="s">
        <v>58</v>
      </c>
      <c r="F21345" s="22" t="s">
        <v>168</v>
      </c>
      <c r="G21345" s="9">
        <v>5402</v>
      </c>
      <c r="H21345" s="22" t="s">
        <v>15</v>
      </c>
      <c r="I21345" s="28">
        <v>0.01</v>
      </c>
      <c r="J21345" s="28">
        <v>54.02</v>
      </c>
      <c r="K21345" s="40"/>
      <c r="L21345" s="40"/>
    </row>
    <row r="21346" spans="1:12">
      <c r="A21346" s="17">
        <v>45930</v>
      </c>
      <c r="B21346" s="22" t="s">
        <v>10</v>
      </c>
      <c r="C21346" s="22" t="s">
        <v>252</v>
      </c>
      <c r="D21346" s="22" t="s">
        <v>21736</v>
      </c>
      <c r="E21346" s="22" t="s">
        <v>58</v>
      </c>
      <c r="F21346" s="22" t="s">
        <v>168</v>
      </c>
      <c r="G21346" s="9">
        <v>11269</v>
      </c>
      <c r="H21346" s="22" t="s">
        <v>15</v>
      </c>
      <c r="I21346" s="28">
        <v>0.01</v>
      </c>
      <c r="J21346" s="28">
        <v>112.69</v>
      </c>
      <c r="K21346" s="40"/>
      <c r="L21346" s="40"/>
    </row>
    <row r="21347" spans="1:12">
      <c r="A21347" s="17">
        <v>45930</v>
      </c>
      <c r="B21347" s="22" t="s">
        <v>10</v>
      </c>
      <c r="C21347" s="22" t="s">
        <v>227</v>
      </c>
      <c r="D21347" s="22" t="s">
        <v>21737</v>
      </c>
      <c r="E21347" s="22" t="s">
        <v>58</v>
      </c>
      <c r="F21347" s="22" t="s">
        <v>168</v>
      </c>
      <c r="G21347" s="9">
        <v>22582</v>
      </c>
      <c r="H21347" s="22" t="s">
        <v>15</v>
      </c>
      <c r="I21347" s="28">
        <v>0.01</v>
      </c>
      <c r="J21347" s="28">
        <v>225.82</v>
      </c>
      <c r="K21347" s="40"/>
      <c r="L21347" s="40"/>
    </row>
    <row r="21348" spans="1:12">
      <c r="A21348" s="17">
        <v>45930</v>
      </c>
      <c r="B21348" s="22" t="s">
        <v>10</v>
      </c>
      <c r="C21348" s="22" t="s">
        <v>223</v>
      </c>
      <c r="D21348" s="22" t="s">
        <v>21738</v>
      </c>
      <c r="E21348" s="22" t="s">
        <v>58</v>
      </c>
      <c r="F21348" s="22" t="s">
        <v>168</v>
      </c>
      <c r="G21348" s="9">
        <v>23358</v>
      </c>
      <c r="H21348" s="22" t="s">
        <v>15</v>
      </c>
      <c r="I21348" s="28">
        <v>0.01</v>
      </c>
      <c r="J21348" s="28">
        <v>233.58</v>
      </c>
      <c r="K21348" s="40"/>
      <c r="L21348" s="40"/>
    </row>
    <row r="21349" spans="1:12">
      <c r="A21349" s="17">
        <v>45930</v>
      </c>
      <c r="B21349" s="22" t="s">
        <v>10</v>
      </c>
      <c r="C21349" s="22" t="s">
        <v>219</v>
      </c>
      <c r="D21349" s="22" t="s">
        <v>21739</v>
      </c>
      <c r="E21349" s="22" t="s">
        <v>58</v>
      </c>
      <c r="F21349" s="22" t="s">
        <v>168</v>
      </c>
      <c r="G21349" s="9">
        <v>11843</v>
      </c>
      <c r="H21349" s="22" t="s">
        <v>15</v>
      </c>
      <c r="I21349" s="28">
        <v>0.01</v>
      </c>
      <c r="J21349" s="28">
        <v>118.43</v>
      </c>
      <c r="K21349" s="40"/>
      <c r="L21349" s="40"/>
    </row>
    <row r="21350" spans="1:12">
      <c r="A21350" s="17">
        <v>45930</v>
      </c>
      <c r="B21350" s="22" t="s">
        <v>10</v>
      </c>
      <c r="C21350" s="22" t="s">
        <v>219</v>
      </c>
      <c r="D21350" s="22" t="s">
        <v>21740</v>
      </c>
      <c r="E21350" s="22" t="s">
        <v>58</v>
      </c>
      <c r="F21350" s="22" t="s">
        <v>168</v>
      </c>
      <c r="G21350" s="9">
        <v>5158</v>
      </c>
      <c r="H21350" s="22" t="s">
        <v>15</v>
      </c>
      <c r="I21350" s="28">
        <v>0.01</v>
      </c>
      <c r="J21350" s="28">
        <v>51.58</v>
      </c>
      <c r="K21350" s="40"/>
      <c r="L21350" s="40"/>
    </row>
    <row r="21351" spans="1:12">
      <c r="A21351" s="17">
        <v>45930</v>
      </c>
      <c r="B21351" s="22" t="s">
        <v>10</v>
      </c>
      <c r="C21351" s="22" t="s">
        <v>216</v>
      </c>
      <c r="D21351" s="22" t="s">
        <v>21741</v>
      </c>
      <c r="E21351" s="22" t="s">
        <v>58</v>
      </c>
      <c r="F21351" s="22" t="s">
        <v>168</v>
      </c>
      <c r="G21351" s="9">
        <v>13829</v>
      </c>
      <c r="H21351" s="22" t="s">
        <v>15</v>
      </c>
      <c r="I21351" s="28">
        <v>0.01</v>
      </c>
      <c r="J21351" s="28">
        <v>138.29</v>
      </c>
      <c r="K21351" s="40"/>
      <c r="L21351" s="40"/>
    </row>
    <row r="21352" spans="1:12">
      <c r="A21352" s="17">
        <v>45930</v>
      </c>
      <c r="B21352" s="22" t="s">
        <v>10</v>
      </c>
      <c r="C21352" s="22" t="s">
        <v>208</v>
      </c>
      <c r="D21352" s="22" t="s">
        <v>21742</v>
      </c>
      <c r="E21352" s="22" t="s">
        <v>58</v>
      </c>
      <c r="F21352" s="22" t="s">
        <v>168</v>
      </c>
      <c r="G21352" s="9">
        <v>25344</v>
      </c>
      <c r="H21352" s="22" t="s">
        <v>15</v>
      </c>
      <c r="I21352" s="28">
        <v>0.01</v>
      </c>
      <c r="J21352" s="28">
        <v>253.44</v>
      </c>
      <c r="K21352" s="40"/>
      <c r="L21352" s="40"/>
    </row>
    <row r="21353" spans="1:12">
      <c r="A21353" s="17">
        <v>45930</v>
      </c>
      <c r="B21353" s="22" t="s">
        <v>10</v>
      </c>
      <c r="C21353" s="22" t="s">
        <v>410</v>
      </c>
      <c r="D21353" s="22" t="s">
        <v>21743</v>
      </c>
      <c r="E21353" s="22" t="s">
        <v>58</v>
      </c>
      <c r="F21353" s="22" t="s">
        <v>168</v>
      </c>
      <c r="G21353" s="9">
        <v>16510</v>
      </c>
      <c r="H21353" s="22" t="s">
        <v>15</v>
      </c>
      <c r="I21353" s="28">
        <v>0.01</v>
      </c>
      <c r="J21353" s="28">
        <v>165.1</v>
      </c>
      <c r="K21353" s="40"/>
      <c r="L21353" s="40"/>
    </row>
    <row r="21354" spans="1:12">
      <c r="A21354" s="17">
        <v>45930</v>
      </c>
      <c r="B21354" s="22" t="s">
        <v>10</v>
      </c>
      <c r="C21354" s="22" t="s">
        <v>414</v>
      </c>
      <c r="D21354" s="22" t="s">
        <v>21744</v>
      </c>
      <c r="E21354" s="22" t="s">
        <v>58</v>
      </c>
      <c r="F21354" s="22" t="s">
        <v>168</v>
      </c>
      <c r="G21354" s="9">
        <v>6158</v>
      </c>
      <c r="H21354" s="22" t="s">
        <v>15</v>
      </c>
      <c r="I21354" s="28">
        <v>0.01</v>
      </c>
      <c r="J21354" s="28">
        <v>61.58</v>
      </c>
      <c r="K21354" s="40"/>
      <c r="L21354" s="40"/>
    </row>
    <row r="21355" spans="1:12">
      <c r="A21355" s="17">
        <v>45930</v>
      </c>
      <c r="B21355" s="22" t="s">
        <v>10</v>
      </c>
      <c r="C21355" s="22" t="s">
        <v>202</v>
      </c>
      <c r="D21355" s="22" t="s">
        <v>21745</v>
      </c>
      <c r="E21355" s="22" t="s">
        <v>58</v>
      </c>
      <c r="F21355" s="22" t="s">
        <v>168</v>
      </c>
      <c r="G21355" s="9">
        <v>10730</v>
      </c>
      <c r="H21355" s="22" t="s">
        <v>15</v>
      </c>
      <c r="I21355" s="28">
        <v>0.01</v>
      </c>
      <c r="J21355" s="28">
        <v>107.3</v>
      </c>
      <c r="K21355" s="40"/>
      <c r="L21355" s="40"/>
    </row>
    <row r="21356" spans="1:12">
      <c r="A21356" s="17">
        <v>45930</v>
      </c>
      <c r="B21356" s="22" t="s">
        <v>10</v>
      </c>
      <c r="C21356" s="22" t="s">
        <v>12725</v>
      </c>
      <c r="D21356" s="22" t="s">
        <v>21746</v>
      </c>
      <c r="E21356" s="22" t="s">
        <v>58</v>
      </c>
      <c r="F21356" s="22" t="s">
        <v>168</v>
      </c>
      <c r="G21356" s="9">
        <v>115021</v>
      </c>
      <c r="H21356" s="22" t="s">
        <v>15</v>
      </c>
      <c r="I21356" s="28">
        <v>0.01</v>
      </c>
      <c r="J21356" s="28">
        <v>1150.21</v>
      </c>
      <c r="K21356" s="40"/>
      <c r="L21356" s="40"/>
    </row>
    <row r="21357" spans="1:12">
      <c r="A21357" s="17">
        <v>45930</v>
      </c>
      <c r="B21357" s="22" t="s">
        <v>10</v>
      </c>
      <c r="C21357" s="22" t="s">
        <v>191</v>
      </c>
      <c r="D21357" s="22" t="s">
        <v>21747</v>
      </c>
      <c r="E21357" s="22" t="s">
        <v>58</v>
      </c>
      <c r="F21357" s="22" t="s">
        <v>168</v>
      </c>
      <c r="G21357" s="9">
        <v>259139</v>
      </c>
      <c r="H21357" s="22" t="s">
        <v>15</v>
      </c>
      <c r="I21357" s="28">
        <v>0.01</v>
      </c>
      <c r="J21357" s="28">
        <v>2591.39</v>
      </c>
      <c r="K21357" s="40"/>
      <c r="L21357" s="40"/>
    </row>
    <row r="21358" spans="1:12">
      <c r="A21358" s="17">
        <v>45930</v>
      </c>
      <c r="B21358" s="22" t="s">
        <v>10</v>
      </c>
      <c r="C21358" s="22" t="s">
        <v>166</v>
      </c>
      <c r="D21358" s="22" t="s">
        <v>21748</v>
      </c>
      <c r="E21358" s="22" t="s">
        <v>58</v>
      </c>
      <c r="F21358" s="22" t="s">
        <v>168</v>
      </c>
      <c r="G21358" s="9">
        <v>11765</v>
      </c>
      <c r="H21358" s="22" t="s">
        <v>15</v>
      </c>
      <c r="I21358" s="28">
        <v>0.01</v>
      </c>
      <c r="J21358" s="28">
        <v>117.65</v>
      </c>
      <c r="K21358" s="40"/>
      <c r="L21358" s="40"/>
    </row>
    <row r="21359" spans="1:12">
      <c r="A21359" s="17">
        <v>45930</v>
      </c>
      <c r="B21359" s="22" t="s">
        <v>10</v>
      </c>
      <c r="C21359" s="22" t="s">
        <v>564</v>
      </c>
      <c r="D21359" s="22" t="s">
        <v>21749</v>
      </c>
      <c r="E21359" s="22" t="s">
        <v>18</v>
      </c>
      <c r="F21359" s="22" t="s">
        <v>40</v>
      </c>
      <c r="G21359" s="9">
        <v>164.94749999999999</v>
      </c>
      <c r="H21359" s="22" t="s">
        <v>41</v>
      </c>
      <c r="I21359" s="28">
        <v>24</v>
      </c>
      <c r="J21359" s="28">
        <v>3958.74</v>
      </c>
      <c r="K21359" s="40"/>
      <c r="L21359" s="40"/>
    </row>
    <row r="21360" spans="1:12">
      <c r="A21360" s="17">
        <v>45930</v>
      </c>
      <c r="B21360" s="22" t="s">
        <v>10</v>
      </c>
      <c r="C21360" s="22" t="s">
        <v>38</v>
      </c>
      <c r="D21360" s="22" t="s">
        <v>21750</v>
      </c>
      <c r="E21360" s="22" t="s">
        <v>18</v>
      </c>
      <c r="F21360" s="22" t="s">
        <v>40</v>
      </c>
      <c r="G21360" s="9">
        <v>5037.7690000000002</v>
      </c>
      <c r="H21360" s="22" t="s">
        <v>41</v>
      </c>
      <c r="I21360" s="28">
        <v>3.25</v>
      </c>
      <c r="J21360" s="28">
        <v>16372.75</v>
      </c>
      <c r="K21360" s="40"/>
      <c r="L21360" s="40"/>
    </row>
    <row r="21361" spans="1:12">
      <c r="A21361" s="17">
        <v>45930</v>
      </c>
      <c r="B21361" s="22" t="s">
        <v>10</v>
      </c>
      <c r="C21361" s="22" t="s">
        <v>854</v>
      </c>
      <c r="D21361" s="22" t="s">
        <v>21751</v>
      </c>
      <c r="E21361" s="22" t="s">
        <v>18</v>
      </c>
      <c r="F21361" s="22" t="s">
        <v>242</v>
      </c>
      <c r="G21361" s="9">
        <v>33.014651999999998</v>
      </c>
      <c r="H21361" s="22" t="s">
        <v>20</v>
      </c>
      <c r="I21361" s="28">
        <v>13.65</v>
      </c>
      <c r="J21361" s="28">
        <v>450.65</v>
      </c>
      <c r="K21361" s="40"/>
      <c r="L21361" s="40"/>
    </row>
    <row r="21362" spans="1:12">
      <c r="A21362" s="17">
        <v>45930</v>
      </c>
      <c r="B21362" s="22" t="s">
        <v>10</v>
      </c>
      <c r="C21362" s="22" t="s">
        <v>656</v>
      </c>
      <c r="D21362" s="22" t="s">
        <v>21752</v>
      </c>
      <c r="E21362" s="22" t="s">
        <v>18</v>
      </c>
      <c r="F21362" s="22" t="s">
        <v>242</v>
      </c>
      <c r="G21362" s="9">
        <v>67</v>
      </c>
      <c r="H21362" s="22" t="s">
        <v>20</v>
      </c>
      <c r="I21362" s="28">
        <v>2.41</v>
      </c>
      <c r="J21362" s="28">
        <v>161.47</v>
      </c>
      <c r="K21362" s="40"/>
      <c r="L21362" s="40"/>
    </row>
    <row r="21363" spans="1:12">
      <c r="A21363" s="17">
        <v>45930</v>
      </c>
      <c r="B21363" s="22" t="s">
        <v>10</v>
      </c>
      <c r="C21363" s="22" t="s">
        <v>12160</v>
      </c>
      <c r="D21363" s="22" t="s">
        <v>21753</v>
      </c>
      <c r="E21363" s="22" t="s">
        <v>18</v>
      </c>
      <c r="F21363" s="22" t="s">
        <v>40</v>
      </c>
      <c r="G21363" s="9">
        <v>4319.0923000000003</v>
      </c>
      <c r="H21363" s="22" t="s">
        <v>41</v>
      </c>
      <c r="I21363" s="28">
        <v>3.25</v>
      </c>
      <c r="J21363" s="28">
        <v>14037.05</v>
      </c>
      <c r="K21363" s="40"/>
      <c r="L21363" s="40"/>
    </row>
    <row r="21364" spans="1:12">
      <c r="A21364" s="17">
        <v>45930</v>
      </c>
      <c r="B21364" s="22" t="s">
        <v>10</v>
      </c>
      <c r="C21364" s="22" t="s">
        <v>5359</v>
      </c>
      <c r="D21364" s="22" t="s">
        <v>21754</v>
      </c>
      <c r="E21364" s="22" t="s">
        <v>141</v>
      </c>
      <c r="F21364" s="22" t="s">
        <v>141</v>
      </c>
      <c r="G21364" s="9">
        <v>32.392242000000003</v>
      </c>
      <c r="H21364" s="22" t="s">
        <v>41</v>
      </c>
      <c r="I21364" s="28">
        <v>2.3199999999999998</v>
      </c>
      <c r="J21364" s="28">
        <v>75.150000000000006</v>
      </c>
      <c r="K21364" s="40"/>
      <c r="L21364" s="40"/>
    </row>
    <row r="21365" spans="1:12">
      <c r="A21365" s="17">
        <v>45930</v>
      </c>
      <c r="B21365" s="22" t="s">
        <v>10</v>
      </c>
      <c r="C21365" s="22" t="s">
        <v>5357</v>
      </c>
      <c r="D21365" s="22" t="s">
        <v>21755</v>
      </c>
      <c r="E21365" s="22" t="s">
        <v>141</v>
      </c>
      <c r="F21365" s="22" t="s">
        <v>141</v>
      </c>
      <c r="G21365" s="9">
        <v>32.392242000000003</v>
      </c>
      <c r="H21365" s="22" t="s">
        <v>41</v>
      </c>
      <c r="I21365" s="28">
        <v>2.3199999999999998</v>
      </c>
      <c r="J21365" s="28">
        <v>75.150000000000006</v>
      </c>
      <c r="K21365" s="40"/>
      <c r="L21365" s="40"/>
    </row>
    <row r="21366" spans="1:12">
      <c r="A21366" s="17">
        <v>45930</v>
      </c>
      <c r="B21366" s="22" t="s">
        <v>10</v>
      </c>
      <c r="C21366" s="22" t="s">
        <v>5355</v>
      </c>
      <c r="D21366" s="22" t="s">
        <v>21756</v>
      </c>
      <c r="E21366" s="22" t="s">
        <v>141</v>
      </c>
      <c r="F21366" s="22" t="s">
        <v>141</v>
      </c>
      <c r="G21366" s="9">
        <v>32.392242000000003</v>
      </c>
      <c r="H21366" s="22" t="s">
        <v>41</v>
      </c>
      <c r="I21366" s="28">
        <v>2.3199999999999998</v>
      </c>
      <c r="J21366" s="28">
        <v>75.150000000000006</v>
      </c>
      <c r="K21366" s="40"/>
      <c r="L21366" s="40"/>
    </row>
    <row r="21367" spans="1:12">
      <c r="A21367" s="17">
        <v>45930</v>
      </c>
      <c r="B21367" s="22" t="s">
        <v>10</v>
      </c>
      <c r="C21367" s="22" t="s">
        <v>5353</v>
      </c>
      <c r="D21367" s="22" t="s">
        <v>21757</v>
      </c>
      <c r="E21367" s="22" t="s">
        <v>141</v>
      </c>
      <c r="F21367" s="22" t="s">
        <v>141</v>
      </c>
      <c r="G21367" s="9">
        <v>32.392242000000003</v>
      </c>
      <c r="H21367" s="22" t="s">
        <v>41</v>
      </c>
      <c r="I21367" s="28">
        <v>2.3199999999999998</v>
      </c>
      <c r="J21367" s="28">
        <v>75.150000000000006</v>
      </c>
      <c r="K21367" s="40"/>
      <c r="L21367" s="40"/>
    </row>
    <row r="21368" spans="1:12">
      <c r="A21368" s="17">
        <v>45930</v>
      </c>
      <c r="B21368" s="22" t="s">
        <v>10</v>
      </c>
      <c r="C21368" s="22" t="s">
        <v>3942</v>
      </c>
      <c r="D21368" s="22" t="s">
        <v>21758</v>
      </c>
      <c r="E21368" s="22" t="s">
        <v>141</v>
      </c>
      <c r="F21368" s="22" t="s">
        <v>141</v>
      </c>
      <c r="G21368" s="9">
        <v>7</v>
      </c>
      <c r="H21368" s="22" t="s">
        <v>41</v>
      </c>
      <c r="I21368" s="28">
        <v>0.22</v>
      </c>
      <c r="J21368" s="28">
        <v>1.54</v>
      </c>
      <c r="K21368" s="40"/>
      <c r="L21368" s="40"/>
    </row>
    <row r="21369" spans="1:12">
      <c r="A21369" s="17">
        <v>45930</v>
      </c>
      <c r="B21369" s="22" t="s">
        <v>10</v>
      </c>
      <c r="C21369" s="22" t="s">
        <v>628</v>
      </c>
      <c r="D21369" s="22" t="s">
        <v>21759</v>
      </c>
      <c r="E21369" s="22" t="s">
        <v>58</v>
      </c>
      <c r="F21369" s="22" t="s">
        <v>268</v>
      </c>
      <c r="H21369" s="22" t="s">
        <v>15</v>
      </c>
      <c r="K21369" s="40"/>
      <c r="L21369" s="40"/>
    </row>
    <row r="21370" spans="1:12">
      <c r="A21370" s="17">
        <v>45930</v>
      </c>
      <c r="B21370" s="22" t="s">
        <v>10</v>
      </c>
      <c r="C21370" s="22" t="s">
        <v>628</v>
      </c>
      <c r="D21370" s="22" t="s">
        <v>21760</v>
      </c>
      <c r="E21370" s="22" t="s">
        <v>58</v>
      </c>
      <c r="F21370" s="22" t="s">
        <v>268</v>
      </c>
      <c r="H21370" s="22" t="s">
        <v>15</v>
      </c>
      <c r="K21370" s="40"/>
      <c r="L21370" s="40"/>
    </row>
    <row r="21371" spans="1:12">
      <c r="A21371" s="17">
        <v>45930</v>
      </c>
      <c r="B21371" s="22" t="s">
        <v>10</v>
      </c>
      <c r="C21371" s="22" t="s">
        <v>628</v>
      </c>
      <c r="D21371" s="22" t="s">
        <v>21761</v>
      </c>
      <c r="E21371" s="22" t="s">
        <v>58</v>
      </c>
      <c r="F21371" s="22" t="s">
        <v>268</v>
      </c>
      <c r="H21371" s="22" t="s">
        <v>15</v>
      </c>
      <c r="K21371" s="40"/>
      <c r="L21371" s="40"/>
    </row>
    <row r="21372" spans="1:12">
      <c r="A21372" s="17">
        <v>45930</v>
      </c>
      <c r="B21372" s="22" t="s">
        <v>10</v>
      </c>
      <c r="C21372" s="22" t="s">
        <v>640</v>
      </c>
      <c r="D21372" s="22" t="s">
        <v>21762</v>
      </c>
      <c r="E21372" s="22" t="s">
        <v>18</v>
      </c>
      <c r="F21372" s="22" t="s">
        <v>242</v>
      </c>
      <c r="H21372" s="22" t="s">
        <v>20</v>
      </c>
      <c r="K21372" s="40"/>
      <c r="L21372" s="40"/>
    </row>
    <row r="21373" spans="1:12">
      <c r="A21373" s="17">
        <v>45930</v>
      </c>
      <c r="B21373" s="22" t="s">
        <v>10</v>
      </c>
      <c r="C21373" s="22" t="s">
        <v>642</v>
      </c>
      <c r="D21373" s="22" t="s">
        <v>21763</v>
      </c>
      <c r="E21373" s="22" t="s">
        <v>18</v>
      </c>
      <c r="F21373" s="22" t="s">
        <v>242</v>
      </c>
      <c r="H21373" s="22" t="s">
        <v>20</v>
      </c>
      <c r="K21373" s="40"/>
      <c r="L21373" s="40"/>
    </row>
    <row r="21374" spans="1:12">
      <c r="A21374" s="17">
        <v>45930</v>
      </c>
      <c r="B21374" s="22" t="s">
        <v>10</v>
      </c>
      <c r="C21374" s="22" t="s">
        <v>642</v>
      </c>
      <c r="D21374" s="22" t="s">
        <v>21764</v>
      </c>
      <c r="E21374" s="22" t="s">
        <v>18</v>
      </c>
      <c r="F21374" s="22" t="s">
        <v>242</v>
      </c>
      <c r="H21374" s="22" t="s">
        <v>20</v>
      </c>
      <c r="K21374" s="40"/>
      <c r="L21374" s="40"/>
    </row>
    <row r="21375" spans="1:12">
      <c r="A21375" s="17">
        <v>45930</v>
      </c>
      <c r="B21375" s="22" t="s">
        <v>10</v>
      </c>
      <c r="C21375" s="22" t="s">
        <v>642</v>
      </c>
      <c r="D21375" s="22" t="s">
        <v>21765</v>
      </c>
      <c r="E21375" s="22" t="s">
        <v>18</v>
      </c>
      <c r="F21375" s="22" t="s">
        <v>242</v>
      </c>
      <c r="H21375" s="22" t="s">
        <v>20</v>
      </c>
      <c r="K21375" s="40"/>
      <c r="L21375" s="40"/>
    </row>
    <row r="21376" spans="1:12">
      <c r="A21376" s="17">
        <v>45930</v>
      </c>
      <c r="B21376" s="22" t="s">
        <v>10</v>
      </c>
      <c r="C21376" s="22" t="s">
        <v>642</v>
      </c>
      <c r="D21376" s="22" t="s">
        <v>21766</v>
      </c>
      <c r="E21376" s="22" t="s">
        <v>18</v>
      </c>
      <c r="F21376" s="22" t="s">
        <v>242</v>
      </c>
      <c r="H21376" s="22" t="s">
        <v>20</v>
      </c>
      <c r="K21376" s="40"/>
      <c r="L21376" s="40"/>
    </row>
    <row r="21377" spans="1:12">
      <c r="A21377" s="17">
        <v>45930</v>
      </c>
      <c r="B21377" s="22" t="s">
        <v>10</v>
      </c>
      <c r="C21377" s="22" t="s">
        <v>642</v>
      </c>
      <c r="D21377" s="22" t="s">
        <v>21767</v>
      </c>
      <c r="E21377" s="22" t="s">
        <v>18</v>
      </c>
      <c r="F21377" s="22" t="s">
        <v>242</v>
      </c>
      <c r="H21377" s="22" t="s">
        <v>20</v>
      </c>
      <c r="K21377" s="40"/>
      <c r="L21377" s="40"/>
    </row>
    <row r="21378" spans="1:12">
      <c r="A21378" s="17">
        <v>45930</v>
      </c>
      <c r="B21378" s="22" t="s">
        <v>10</v>
      </c>
      <c r="C21378" s="22" t="s">
        <v>642</v>
      </c>
      <c r="D21378" s="22" t="s">
        <v>21768</v>
      </c>
      <c r="E21378" s="22" t="s">
        <v>18</v>
      </c>
      <c r="F21378" s="22" t="s">
        <v>242</v>
      </c>
      <c r="H21378" s="22" t="s">
        <v>20</v>
      </c>
      <c r="K21378" s="40"/>
      <c r="L21378" s="40"/>
    </row>
    <row r="21379" spans="1:12">
      <c r="A21379" s="17">
        <v>45930</v>
      </c>
      <c r="B21379" s="22" t="s">
        <v>10</v>
      </c>
      <c r="C21379" s="22" t="s">
        <v>642</v>
      </c>
      <c r="D21379" s="22" t="s">
        <v>21769</v>
      </c>
      <c r="E21379" s="22" t="s">
        <v>18</v>
      </c>
      <c r="F21379" s="22" t="s">
        <v>242</v>
      </c>
      <c r="H21379" s="22" t="s">
        <v>20</v>
      </c>
      <c r="K21379" s="40"/>
      <c r="L21379" s="40"/>
    </row>
    <row r="21380" spans="1:12">
      <c r="A21380" s="17">
        <v>45930</v>
      </c>
      <c r="B21380" s="22" t="s">
        <v>10</v>
      </c>
      <c r="C21380" s="22" t="s">
        <v>642</v>
      </c>
      <c r="D21380" s="22" t="s">
        <v>21770</v>
      </c>
      <c r="E21380" s="22" t="s">
        <v>18</v>
      </c>
      <c r="F21380" s="22" t="s">
        <v>242</v>
      </c>
      <c r="H21380" s="22" t="s">
        <v>20</v>
      </c>
      <c r="K21380" s="40"/>
      <c r="L21380" s="40"/>
    </row>
    <row r="21381" spans="1:12">
      <c r="A21381" s="17">
        <v>45930</v>
      </c>
      <c r="B21381" s="22" t="s">
        <v>10</v>
      </c>
      <c r="C21381" s="22" t="s">
        <v>642</v>
      </c>
      <c r="D21381" s="22" t="s">
        <v>21771</v>
      </c>
      <c r="E21381" s="22" t="s">
        <v>18</v>
      </c>
      <c r="F21381" s="22" t="s">
        <v>242</v>
      </c>
      <c r="H21381" s="22" t="s">
        <v>20</v>
      </c>
      <c r="K21381" s="40"/>
      <c r="L21381" s="40"/>
    </row>
    <row r="21382" spans="1:12">
      <c r="A21382" s="17">
        <v>45930</v>
      </c>
      <c r="B21382" s="22" t="s">
        <v>10</v>
      </c>
      <c r="C21382" s="22" t="s">
        <v>642</v>
      </c>
      <c r="D21382" s="22" t="s">
        <v>21772</v>
      </c>
      <c r="E21382" s="22" t="s">
        <v>18</v>
      </c>
      <c r="F21382" s="22" t="s">
        <v>242</v>
      </c>
      <c r="H21382" s="22" t="s">
        <v>20</v>
      </c>
      <c r="K21382" s="40"/>
      <c r="L21382" s="40"/>
    </row>
    <row r="21383" spans="1:12">
      <c r="A21383" s="17">
        <v>45930</v>
      </c>
      <c r="B21383" s="22" t="s">
        <v>10</v>
      </c>
      <c r="C21383" s="22" t="s">
        <v>642</v>
      </c>
      <c r="D21383" s="22" t="s">
        <v>21773</v>
      </c>
      <c r="E21383" s="22" t="s">
        <v>18</v>
      </c>
      <c r="F21383" s="22" t="s">
        <v>242</v>
      </c>
      <c r="H21383" s="22" t="s">
        <v>20</v>
      </c>
      <c r="K21383" s="40"/>
      <c r="L21383" s="40"/>
    </row>
    <row r="21384" spans="1:12">
      <c r="A21384" s="17">
        <v>45930</v>
      </c>
      <c r="B21384" s="22" t="s">
        <v>10</v>
      </c>
      <c r="C21384" s="22" t="s">
        <v>654</v>
      </c>
      <c r="D21384" s="22" t="s">
        <v>21774</v>
      </c>
      <c r="E21384" s="22" t="s">
        <v>18</v>
      </c>
      <c r="F21384" s="22" t="s">
        <v>242</v>
      </c>
      <c r="H21384" s="22" t="s">
        <v>20</v>
      </c>
      <c r="K21384" s="40"/>
      <c r="L21384" s="40"/>
    </row>
    <row r="21385" spans="1:12">
      <c r="A21385" s="17">
        <v>45930</v>
      </c>
      <c r="B21385" s="22" t="s">
        <v>10</v>
      </c>
      <c r="C21385" s="22" t="s">
        <v>654</v>
      </c>
      <c r="D21385" s="22" t="s">
        <v>21775</v>
      </c>
      <c r="E21385" s="22" t="s">
        <v>18</v>
      </c>
      <c r="F21385" s="22" t="s">
        <v>242</v>
      </c>
      <c r="H21385" s="22" t="s">
        <v>20</v>
      </c>
      <c r="K21385" s="40"/>
      <c r="L21385" s="40"/>
    </row>
    <row r="21386" spans="1:12">
      <c r="A21386" s="17">
        <v>45930</v>
      </c>
      <c r="B21386" s="22" t="s">
        <v>10</v>
      </c>
      <c r="C21386" s="22" t="s">
        <v>654</v>
      </c>
      <c r="D21386" s="22" t="s">
        <v>21776</v>
      </c>
      <c r="E21386" s="22" t="s">
        <v>18</v>
      </c>
      <c r="F21386" s="22" t="s">
        <v>242</v>
      </c>
      <c r="H21386" s="22" t="s">
        <v>20</v>
      </c>
      <c r="K21386" s="40"/>
      <c r="L21386" s="40"/>
    </row>
    <row r="21387" spans="1:12">
      <c r="A21387" s="17">
        <v>45930</v>
      </c>
      <c r="B21387" s="22" t="s">
        <v>10</v>
      </c>
      <c r="C21387" s="22" t="s">
        <v>654</v>
      </c>
      <c r="D21387" s="22" t="s">
        <v>21777</v>
      </c>
      <c r="E21387" s="22" t="s">
        <v>18</v>
      </c>
      <c r="F21387" s="22" t="s">
        <v>242</v>
      </c>
      <c r="H21387" s="22" t="s">
        <v>20</v>
      </c>
      <c r="K21387" s="40"/>
      <c r="L21387" s="40"/>
    </row>
    <row r="21388" spans="1:12">
      <c r="A21388" s="17">
        <v>45930</v>
      </c>
      <c r="B21388" s="22" t="s">
        <v>10</v>
      </c>
      <c r="C21388" s="22" t="s">
        <v>654</v>
      </c>
      <c r="D21388" s="22" t="s">
        <v>21778</v>
      </c>
      <c r="E21388" s="22" t="s">
        <v>18</v>
      </c>
      <c r="F21388" s="22" t="s">
        <v>242</v>
      </c>
      <c r="H21388" s="22" t="s">
        <v>20</v>
      </c>
      <c r="K21388" s="40"/>
      <c r="L21388" s="40"/>
    </row>
    <row r="21389" spans="1:12">
      <c r="A21389" s="17">
        <v>45930</v>
      </c>
      <c r="B21389" s="22" t="s">
        <v>10</v>
      </c>
      <c r="C21389" s="22" t="s">
        <v>654</v>
      </c>
      <c r="D21389" s="22" t="s">
        <v>21779</v>
      </c>
      <c r="E21389" s="22" t="s">
        <v>18</v>
      </c>
      <c r="F21389" s="22" t="s">
        <v>242</v>
      </c>
      <c r="H21389" s="22" t="s">
        <v>20</v>
      </c>
      <c r="K21389" s="40"/>
      <c r="L21389" s="40"/>
    </row>
    <row r="21390" spans="1:12">
      <c r="A21390" s="17">
        <v>45930</v>
      </c>
      <c r="B21390" s="22" t="s">
        <v>10</v>
      </c>
      <c r="C21390" s="22" t="s">
        <v>656</v>
      </c>
      <c r="D21390" s="22" t="s">
        <v>21780</v>
      </c>
      <c r="E21390" s="22" t="s">
        <v>18</v>
      </c>
      <c r="F21390" s="22" t="s">
        <v>242</v>
      </c>
      <c r="H21390" s="22" t="s">
        <v>20</v>
      </c>
      <c r="K21390" s="40"/>
      <c r="L21390" s="40"/>
    </row>
    <row r="21391" spans="1:12">
      <c r="A21391" s="17">
        <v>45930</v>
      </c>
      <c r="B21391" s="22" t="s">
        <v>10</v>
      </c>
      <c r="C21391" s="22" t="s">
        <v>656</v>
      </c>
      <c r="D21391" s="22" t="s">
        <v>21781</v>
      </c>
      <c r="E21391" s="22" t="s">
        <v>18</v>
      </c>
      <c r="F21391" s="22" t="s">
        <v>242</v>
      </c>
      <c r="H21391" s="22" t="s">
        <v>20</v>
      </c>
      <c r="K21391" s="40"/>
      <c r="L21391" s="40"/>
    </row>
    <row r="21392" spans="1:12">
      <c r="A21392" s="17">
        <v>45930</v>
      </c>
      <c r="B21392" s="22" t="s">
        <v>10</v>
      </c>
      <c r="C21392" s="22" t="s">
        <v>656</v>
      </c>
      <c r="D21392" s="22" t="s">
        <v>21782</v>
      </c>
      <c r="E21392" s="22" t="s">
        <v>18</v>
      </c>
      <c r="F21392" s="22" t="s">
        <v>242</v>
      </c>
      <c r="H21392" s="22" t="s">
        <v>20</v>
      </c>
      <c r="K21392" s="40"/>
      <c r="L21392" s="40"/>
    </row>
    <row r="21393" spans="1:12">
      <c r="A21393" s="17">
        <v>45930</v>
      </c>
      <c r="B21393" s="22" t="s">
        <v>10</v>
      </c>
      <c r="C21393" s="22" t="s">
        <v>656</v>
      </c>
      <c r="D21393" s="22" t="s">
        <v>21783</v>
      </c>
      <c r="E21393" s="22" t="s">
        <v>18</v>
      </c>
      <c r="F21393" s="22" t="s">
        <v>242</v>
      </c>
      <c r="H21393" s="22" t="s">
        <v>20</v>
      </c>
      <c r="K21393" s="40"/>
      <c r="L21393" s="40"/>
    </row>
    <row r="21394" spans="1:12">
      <c r="A21394" s="17">
        <v>45930</v>
      </c>
      <c r="B21394" s="22" t="s">
        <v>10</v>
      </c>
      <c r="C21394" s="22" t="s">
        <v>656</v>
      </c>
      <c r="D21394" s="22" t="s">
        <v>21784</v>
      </c>
      <c r="E21394" s="22" t="s">
        <v>18</v>
      </c>
      <c r="F21394" s="22" t="s">
        <v>242</v>
      </c>
      <c r="H21394" s="22" t="s">
        <v>20</v>
      </c>
      <c r="K21394" s="40"/>
      <c r="L21394" s="40"/>
    </row>
    <row r="21395" spans="1:12">
      <c r="A21395" s="17">
        <v>45930</v>
      </c>
      <c r="B21395" s="22" t="s">
        <v>10</v>
      </c>
      <c r="C21395" s="22" t="s">
        <v>656</v>
      </c>
      <c r="D21395" s="22" t="s">
        <v>21785</v>
      </c>
      <c r="E21395" s="22" t="s">
        <v>18</v>
      </c>
      <c r="F21395" s="22" t="s">
        <v>242</v>
      </c>
      <c r="H21395" s="22" t="s">
        <v>20</v>
      </c>
      <c r="K21395" s="40"/>
      <c r="L21395" s="40"/>
    </row>
    <row r="21396" spans="1:12">
      <c r="A21396" s="17">
        <v>45930</v>
      </c>
      <c r="B21396" s="22" t="s">
        <v>10</v>
      </c>
      <c r="C21396" s="22" t="s">
        <v>656</v>
      </c>
      <c r="D21396" s="22" t="s">
        <v>21786</v>
      </c>
      <c r="E21396" s="22" t="s">
        <v>18</v>
      </c>
      <c r="F21396" s="22" t="s">
        <v>242</v>
      </c>
      <c r="H21396" s="22" t="s">
        <v>20</v>
      </c>
      <c r="K21396" s="40"/>
      <c r="L21396" s="40"/>
    </row>
    <row r="21397" spans="1:12">
      <c r="A21397" s="17">
        <v>45961</v>
      </c>
      <c r="B21397" s="22" t="s">
        <v>10</v>
      </c>
      <c r="C21397" s="22" t="s">
        <v>13296</v>
      </c>
      <c r="D21397" s="22" t="s">
        <v>21787</v>
      </c>
      <c r="E21397" s="22" t="s">
        <v>65</v>
      </c>
      <c r="F21397" s="22" t="s">
        <v>451</v>
      </c>
      <c r="G21397" s="9">
        <v>25</v>
      </c>
      <c r="H21397" s="22" t="s">
        <v>15</v>
      </c>
      <c r="I21397" s="28">
        <v>42.21</v>
      </c>
      <c r="J21397" s="28">
        <v>1055.25</v>
      </c>
      <c r="K21397" s="40"/>
      <c r="L21397" s="40"/>
    </row>
    <row r="21398" spans="1:12">
      <c r="A21398" s="17">
        <v>45961</v>
      </c>
      <c r="B21398" s="22" t="s">
        <v>10</v>
      </c>
      <c r="C21398" s="22" t="s">
        <v>63</v>
      </c>
      <c r="D21398" s="22" t="s">
        <v>21788</v>
      </c>
      <c r="E21398" s="22" t="s">
        <v>65</v>
      </c>
      <c r="F21398" s="22" t="s">
        <v>66</v>
      </c>
      <c r="G21398" s="9">
        <v>320</v>
      </c>
      <c r="H21398" s="22" t="s">
        <v>15</v>
      </c>
      <c r="I21398" s="28">
        <v>78.260000000000005</v>
      </c>
      <c r="J21398" s="28">
        <v>25043.200000000001</v>
      </c>
      <c r="K21398" s="40"/>
      <c r="L21398" s="40"/>
    </row>
    <row r="21399" spans="1:12">
      <c r="A21399" s="17">
        <v>45961</v>
      </c>
      <c r="B21399" s="22" t="s">
        <v>10</v>
      </c>
      <c r="C21399" s="22" t="s">
        <v>63</v>
      </c>
      <c r="D21399" s="22" t="s">
        <v>21789</v>
      </c>
      <c r="E21399" s="22" t="s">
        <v>65</v>
      </c>
      <c r="F21399" s="22" t="s">
        <v>66</v>
      </c>
      <c r="G21399" s="9">
        <v>95</v>
      </c>
      <c r="H21399" s="22" t="s">
        <v>15</v>
      </c>
      <c r="I21399" s="28">
        <v>78.260000000000005</v>
      </c>
      <c r="J21399" s="28">
        <v>7434.7</v>
      </c>
      <c r="K21399" s="40"/>
      <c r="L21399" s="40"/>
    </row>
    <row r="21400" spans="1:12">
      <c r="A21400" s="17">
        <v>45961</v>
      </c>
      <c r="B21400" s="22" t="s">
        <v>10</v>
      </c>
      <c r="C21400" s="22" t="s">
        <v>63</v>
      </c>
      <c r="D21400" s="22" t="s">
        <v>21790</v>
      </c>
      <c r="E21400" s="22" t="s">
        <v>65</v>
      </c>
      <c r="F21400" s="22" t="s">
        <v>66</v>
      </c>
      <c r="G21400" s="9">
        <v>3</v>
      </c>
      <c r="H21400" s="22" t="s">
        <v>15</v>
      </c>
      <c r="I21400" s="28">
        <v>78.260000000000005</v>
      </c>
      <c r="J21400" s="28">
        <v>234.78</v>
      </c>
      <c r="K21400" s="40"/>
      <c r="L21400" s="40"/>
    </row>
    <row r="21401" spans="1:12">
      <c r="A21401" s="17">
        <v>45961</v>
      </c>
      <c r="B21401" s="22" t="s">
        <v>10</v>
      </c>
      <c r="C21401" s="22" t="s">
        <v>70</v>
      </c>
      <c r="D21401" s="22" t="s">
        <v>21791</v>
      </c>
      <c r="E21401" s="22" t="s">
        <v>65</v>
      </c>
      <c r="F21401" s="22" t="s">
        <v>72</v>
      </c>
      <c r="G21401" s="9">
        <v>255</v>
      </c>
      <c r="H21401" s="22" t="s">
        <v>15</v>
      </c>
      <c r="I21401" s="28">
        <v>78.260000000000005</v>
      </c>
      <c r="J21401" s="28">
        <v>19956.3</v>
      </c>
      <c r="K21401" s="40"/>
      <c r="L21401" s="40"/>
    </row>
    <row r="21402" spans="1:12">
      <c r="A21402" s="17">
        <v>45961</v>
      </c>
      <c r="B21402" s="22" t="s">
        <v>10</v>
      </c>
      <c r="C21402" s="22" t="s">
        <v>70</v>
      </c>
      <c r="D21402" s="22" t="s">
        <v>21792</v>
      </c>
      <c r="E21402" s="22" t="s">
        <v>65</v>
      </c>
      <c r="F21402" s="22" t="s">
        <v>72</v>
      </c>
      <c r="G21402" s="9">
        <v>1</v>
      </c>
      <c r="H21402" s="22" t="s">
        <v>15</v>
      </c>
      <c r="I21402" s="28">
        <v>78.260000000000005</v>
      </c>
      <c r="J21402" s="28">
        <v>78.260000000000005</v>
      </c>
      <c r="K21402" s="40"/>
      <c r="L21402" s="40"/>
    </row>
    <row r="21403" spans="1:12">
      <c r="A21403" s="17">
        <v>45961</v>
      </c>
      <c r="B21403" s="22" t="s">
        <v>10</v>
      </c>
      <c r="C21403" s="22" t="s">
        <v>12187</v>
      </c>
      <c r="D21403" s="22" t="s">
        <v>21793</v>
      </c>
      <c r="E21403" s="22" t="s">
        <v>65</v>
      </c>
      <c r="F21403" s="22" t="s">
        <v>451</v>
      </c>
      <c r="G21403" s="9">
        <v>153</v>
      </c>
      <c r="H21403" s="22" t="s">
        <v>15</v>
      </c>
      <c r="I21403" s="28">
        <v>41.38</v>
      </c>
      <c r="J21403" s="28">
        <v>6331.5</v>
      </c>
      <c r="K21403" s="40"/>
      <c r="L21403" s="40"/>
    </row>
    <row r="21404" spans="1:12">
      <c r="A21404" s="17">
        <v>45961</v>
      </c>
      <c r="B21404" s="22" t="s">
        <v>10</v>
      </c>
      <c r="C21404" s="22" t="s">
        <v>449</v>
      </c>
      <c r="D21404" s="22" t="s">
        <v>21794</v>
      </c>
      <c r="E21404" s="22" t="s">
        <v>65</v>
      </c>
      <c r="F21404" s="22" t="s">
        <v>451</v>
      </c>
      <c r="G21404" s="9">
        <v>50</v>
      </c>
      <c r="H21404" s="22" t="s">
        <v>15</v>
      </c>
      <c r="I21404" s="28">
        <v>42.21</v>
      </c>
      <c r="J21404" s="28">
        <v>2110.5</v>
      </c>
      <c r="K21404" s="40"/>
      <c r="L21404" s="40"/>
    </row>
    <row r="21405" spans="1:12">
      <c r="A21405" s="17">
        <v>45961</v>
      </c>
      <c r="B21405" s="22" t="s">
        <v>10</v>
      </c>
      <c r="C21405" s="22" t="s">
        <v>449</v>
      </c>
      <c r="D21405" s="22" t="s">
        <v>21795</v>
      </c>
      <c r="E21405" s="22" t="s">
        <v>65</v>
      </c>
      <c r="F21405" s="22" t="s">
        <v>451</v>
      </c>
      <c r="G21405" s="9">
        <v>67</v>
      </c>
      <c r="H21405" s="22" t="s">
        <v>15</v>
      </c>
      <c r="I21405" s="28">
        <v>42.21</v>
      </c>
      <c r="J21405" s="28">
        <v>2828.07</v>
      </c>
      <c r="K21405" s="40"/>
      <c r="L21405" s="40"/>
    </row>
    <row r="21406" spans="1:12">
      <c r="A21406" s="17">
        <v>45961</v>
      </c>
      <c r="B21406" s="22" t="s">
        <v>10</v>
      </c>
      <c r="C21406" s="22" t="s">
        <v>5385</v>
      </c>
      <c r="D21406" s="22" t="s">
        <v>21796</v>
      </c>
      <c r="E21406" s="22" t="s">
        <v>65</v>
      </c>
      <c r="F21406" s="22" t="s">
        <v>75</v>
      </c>
      <c r="G21406" s="9">
        <v>4</v>
      </c>
      <c r="H21406" s="22" t="s">
        <v>15</v>
      </c>
      <c r="I21406" s="28">
        <v>42.21</v>
      </c>
      <c r="J21406" s="28">
        <v>168.84</v>
      </c>
      <c r="K21406" s="40"/>
      <c r="L21406" s="40"/>
    </row>
    <row r="21407" spans="1:12">
      <c r="A21407" s="17">
        <v>45961</v>
      </c>
      <c r="B21407" s="22" t="s">
        <v>10</v>
      </c>
      <c r="C21407" s="22" t="s">
        <v>456</v>
      </c>
      <c r="D21407" s="22" t="s">
        <v>21797</v>
      </c>
      <c r="E21407" s="22" t="s">
        <v>65</v>
      </c>
      <c r="F21407" s="22" t="s">
        <v>75</v>
      </c>
      <c r="G21407" s="9">
        <v>34</v>
      </c>
      <c r="H21407" s="22" t="s">
        <v>15</v>
      </c>
      <c r="I21407" s="28">
        <v>42.21</v>
      </c>
      <c r="J21407" s="28">
        <v>1435.14</v>
      </c>
      <c r="K21407" s="40"/>
      <c r="L21407" s="40"/>
    </row>
    <row r="21408" spans="1:12">
      <c r="A21408" s="17">
        <v>45961</v>
      </c>
      <c r="B21408" s="22" t="s">
        <v>10</v>
      </c>
      <c r="C21408" s="22" t="s">
        <v>266</v>
      </c>
      <c r="D21408" s="22" t="s">
        <v>21798</v>
      </c>
      <c r="E21408" s="22" t="s">
        <v>58</v>
      </c>
      <c r="F21408" s="22" t="s">
        <v>268</v>
      </c>
      <c r="G21408" s="9">
        <v>35350</v>
      </c>
      <c r="H21408" s="22" t="s">
        <v>15</v>
      </c>
      <c r="I21408" s="28">
        <v>0.35</v>
      </c>
      <c r="J21408" s="28">
        <v>12372.5</v>
      </c>
      <c r="K21408" s="40"/>
      <c r="L21408" s="40"/>
    </row>
    <row r="21409" spans="1:12">
      <c r="A21409" s="17">
        <v>45961</v>
      </c>
      <c r="B21409" s="22" t="s">
        <v>10</v>
      </c>
      <c r="C21409" s="22" t="s">
        <v>77</v>
      </c>
      <c r="D21409" s="22" t="s">
        <v>21799</v>
      </c>
      <c r="E21409" s="22" t="s">
        <v>65</v>
      </c>
      <c r="F21409" s="22" t="s">
        <v>66</v>
      </c>
      <c r="G21409" s="9">
        <v>35</v>
      </c>
      <c r="H21409" s="22" t="s">
        <v>15</v>
      </c>
      <c r="I21409" s="28">
        <v>78.260000000000005</v>
      </c>
      <c r="J21409" s="28">
        <v>2739.1</v>
      </c>
      <c r="K21409" s="40"/>
      <c r="L21409" s="40"/>
    </row>
    <row r="21410" spans="1:12">
      <c r="A21410" s="17">
        <v>45961</v>
      </c>
      <c r="B21410" s="22" t="s">
        <v>10</v>
      </c>
      <c r="C21410" s="22" t="s">
        <v>77</v>
      </c>
      <c r="D21410" s="22" t="s">
        <v>21800</v>
      </c>
      <c r="E21410" s="22" t="s">
        <v>65</v>
      </c>
      <c r="F21410" s="22" t="s">
        <v>66</v>
      </c>
      <c r="G21410" s="9">
        <v>1</v>
      </c>
      <c r="H21410" s="22" t="s">
        <v>15</v>
      </c>
      <c r="I21410" s="28">
        <v>78.260000000000005</v>
      </c>
      <c r="J21410" s="28">
        <v>78.260000000000005</v>
      </c>
      <c r="K21410" s="40"/>
      <c r="L21410" s="40"/>
    </row>
    <row r="21411" spans="1:12">
      <c r="A21411" s="17">
        <v>45961</v>
      </c>
      <c r="B21411" s="22" t="s">
        <v>10</v>
      </c>
      <c r="C21411" s="22" t="s">
        <v>77</v>
      </c>
      <c r="D21411" s="22" t="s">
        <v>21801</v>
      </c>
      <c r="E21411" s="22" t="s">
        <v>65</v>
      </c>
      <c r="F21411" s="22" t="s">
        <v>66</v>
      </c>
      <c r="G21411" s="9">
        <v>192</v>
      </c>
      <c r="H21411" s="22" t="s">
        <v>15</v>
      </c>
      <c r="I21411" s="28">
        <v>78.260000000000005</v>
      </c>
      <c r="J21411" s="28">
        <v>15025.92</v>
      </c>
      <c r="K21411" s="40"/>
      <c r="L21411" s="40"/>
    </row>
    <row r="21412" spans="1:12">
      <c r="A21412" s="17">
        <v>45961</v>
      </c>
      <c r="B21412" s="22" t="s">
        <v>10</v>
      </c>
      <c r="C21412" s="22" t="s">
        <v>77</v>
      </c>
      <c r="D21412" s="22" t="s">
        <v>21802</v>
      </c>
      <c r="E21412" s="22" t="s">
        <v>65</v>
      </c>
      <c r="F21412" s="22" t="s">
        <v>66</v>
      </c>
      <c r="G21412" s="9">
        <v>32</v>
      </c>
      <c r="H21412" s="22" t="s">
        <v>15</v>
      </c>
      <c r="I21412" s="28">
        <v>78.260000000000005</v>
      </c>
      <c r="J21412" s="28">
        <v>2504.3200000000002</v>
      </c>
      <c r="K21412" s="40"/>
      <c r="L21412" s="40"/>
    </row>
    <row r="21413" spans="1:12">
      <c r="A21413" s="17">
        <v>45961</v>
      </c>
      <c r="B21413" s="22" t="s">
        <v>10</v>
      </c>
      <c r="C21413" s="22" t="s">
        <v>460</v>
      </c>
      <c r="D21413" s="22" t="s">
        <v>21803</v>
      </c>
      <c r="E21413" s="22" t="s">
        <v>65</v>
      </c>
      <c r="F21413" s="22" t="s">
        <v>72</v>
      </c>
      <c r="G21413" s="9">
        <v>164</v>
      </c>
      <c r="H21413" s="22" t="s">
        <v>15</v>
      </c>
      <c r="I21413" s="28">
        <v>79.260000000000005</v>
      </c>
      <c r="J21413" s="28">
        <v>12998.64</v>
      </c>
      <c r="K21413" s="40"/>
      <c r="L21413" s="40"/>
    </row>
    <row r="21414" spans="1:12">
      <c r="A21414" s="17">
        <v>45961</v>
      </c>
      <c r="B21414" s="22" t="s">
        <v>10</v>
      </c>
      <c r="C21414" s="22" t="s">
        <v>460</v>
      </c>
      <c r="D21414" s="22" t="s">
        <v>21804</v>
      </c>
      <c r="E21414" s="22" t="s">
        <v>65</v>
      </c>
      <c r="F21414" s="22" t="s">
        <v>72</v>
      </c>
      <c r="G21414" s="9">
        <v>96</v>
      </c>
      <c r="H21414" s="22" t="s">
        <v>15</v>
      </c>
      <c r="I21414" s="28">
        <v>79.260000000000005</v>
      </c>
      <c r="J21414" s="28">
        <v>7608.96</v>
      </c>
      <c r="K21414" s="40"/>
      <c r="L21414" s="40"/>
    </row>
    <row r="21415" spans="1:12">
      <c r="A21415" s="17">
        <v>45961</v>
      </c>
      <c r="B21415" s="22" t="s">
        <v>10</v>
      </c>
      <c r="C21415" s="22" t="s">
        <v>460</v>
      </c>
      <c r="D21415" s="22" t="s">
        <v>21805</v>
      </c>
      <c r="E21415" s="22" t="s">
        <v>65</v>
      </c>
      <c r="F21415" s="22" t="s">
        <v>72</v>
      </c>
      <c r="G21415" s="9">
        <v>2</v>
      </c>
      <c r="H21415" s="22" t="s">
        <v>15</v>
      </c>
      <c r="I21415" s="28">
        <v>79.260000000000005</v>
      </c>
      <c r="J21415" s="28">
        <v>158.52000000000001</v>
      </c>
      <c r="K21415" s="40"/>
      <c r="L21415" s="40"/>
    </row>
    <row r="21416" spans="1:12">
      <c r="A21416" s="17">
        <v>45961</v>
      </c>
      <c r="B21416" s="22" t="s">
        <v>10</v>
      </c>
      <c r="C21416" s="22" t="s">
        <v>460</v>
      </c>
      <c r="D21416" s="22" t="s">
        <v>21806</v>
      </c>
      <c r="E21416" s="22" t="s">
        <v>65</v>
      </c>
      <c r="F21416" s="22" t="s">
        <v>72</v>
      </c>
      <c r="G21416" s="9">
        <v>1</v>
      </c>
      <c r="H21416" s="22" t="s">
        <v>15</v>
      </c>
      <c r="I21416" s="28">
        <v>79.260000000000005</v>
      </c>
      <c r="J21416" s="28">
        <v>79.260000000000005</v>
      </c>
      <c r="K21416" s="40"/>
      <c r="L21416" s="40"/>
    </row>
    <row r="21417" spans="1:12">
      <c r="A21417" s="17">
        <v>45961</v>
      </c>
      <c r="B21417" s="22" t="s">
        <v>10</v>
      </c>
      <c r="C21417" s="22" t="s">
        <v>466</v>
      </c>
      <c r="D21417" s="22" t="s">
        <v>21807</v>
      </c>
      <c r="E21417" s="22" t="s">
        <v>58</v>
      </c>
      <c r="F21417" s="22" t="s">
        <v>268</v>
      </c>
      <c r="G21417" s="9">
        <v>40</v>
      </c>
      <c r="H21417" s="22" t="s">
        <v>15</v>
      </c>
      <c r="I21417" s="28">
        <v>0.34</v>
      </c>
      <c r="J21417" s="28">
        <v>13.65</v>
      </c>
      <c r="K21417" s="40"/>
      <c r="L21417" s="40"/>
    </row>
    <row r="21418" spans="1:12">
      <c r="A21418" s="17">
        <v>45961</v>
      </c>
      <c r="B21418" s="22" t="s">
        <v>10</v>
      </c>
      <c r="C21418" s="22" t="s">
        <v>468</v>
      </c>
      <c r="D21418" s="22" t="s">
        <v>21808</v>
      </c>
      <c r="E21418" s="22" t="s">
        <v>58</v>
      </c>
      <c r="F21418" s="22" t="s">
        <v>268</v>
      </c>
      <c r="G21418" s="9">
        <v>11189</v>
      </c>
      <c r="H21418" s="22" t="s">
        <v>15</v>
      </c>
      <c r="I21418" s="28">
        <v>0.34</v>
      </c>
      <c r="J21418" s="28">
        <v>3818.81</v>
      </c>
      <c r="K21418" s="40"/>
      <c r="L21418" s="40"/>
    </row>
    <row r="21419" spans="1:12">
      <c r="A21419" s="17">
        <v>45961</v>
      </c>
      <c r="B21419" s="22" t="s">
        <v>10</v>
      </c>
      <c r="C21419" s="22" t="s">
        <v>468</v>
      </c>
      <c r="D21419" s="22" t="s">
        <v>21809</v>
      </c>
      <c r="E21419" s="22" t="s">
        <v>58</v>
      </c>
      <c r="F21419" s="22" t="s">
        <v>268</v>
      </c>
      <c r="G21419" s="9">
        <v>22904</v>
      </c>
      <c r="H21419" s="22" t="s">
        <v>15</v>
      </c>
      <c r="I21419" s="28">
        <v>0.34</v>
      </c>
      <c r="J21419" s="28">
        <v>7817.14</v>
      </c>
      <c r="K21419" s="40"/>
      <c r="L21419" s="40"/>
    </row>
    <row r="21420" spans="1:12">
      <c r="A21420" s="17">
        <v>45961</v>
      </c>
      <c r="B21420" s="22" t="s">
        <v>10</v>
      </c>
      <c r="C21420" s="22" t="s">
        <v>5338</v>
      </c>
      <c r="D21420" s="22" t="s">
        <v>21810</v>
      </c>
      <c r="E21420" s="22" t="s">
        <v>58</v>
      </c>
      <c r="F21420" s="22" t="s">
        <v>268</v>
      </c>
      <c r="G21420" s="9">
        <v>1950</v>
      </c>
      <c r="H21420" s="22" t="s">
        <v>15</v>
      </c>
      <c r="I21420" s="28">
        <v>0.35</v>
      </c>
      <c r="J21420" s="28">
        <v>682.5</v>
      </c>
      <c r="K21420" s="40"/>
      <c r="L21420" s="40"/>
    </row>
    <row r="21421" spans="1:12">
      <c r="A21421" s="17">
        <v>45961</v>
      </c>
      <c r="B21421" s="22" t="s">
        <v>10</v>
      </c>
      <c r="C21421" s="22" t="s">
        <v>288</v>
      </c>
      <c r="D21421" s="22" t="s">
        <v>21811</v>
      </c>
      <c r="E21421" s="22" t="s">
        <v>58</v>
      </c>
      <c r="F21421" s="22" t="s">
        <v>268</v>
      </c>
      <c r="G21421" s="9">
        <v>410</v>
      </c>
      <c r="H21421" s="22" t="s">
        <v>15</v>
      </c>
      <c r="I21421" s="28">
        <v>0.35</v>
      </c>
      <c r="J21421" s="28">
        <v>143.5</v>
      </c>
      <c r="K21421" s="40"/>
      <c r="L21421" s="40"/>
    </row>
    <row r="21422" spans="1:12">
      <c r="A21422" s="17">
        <v>45961</v>
      </c>
      <c r="B21422" s="22" t="s">
        <v>10</v>
      </c>
      <c r="C21422" s="22" t="s">
        <v>288</v>
      </c>
      <c r="D21422" s="22" t="s">
        <v>21812</v>
      </c>
      <c r="E21422" s="22" t="s">
        <v>58</v>
      </c>
      <c r="F21422" s="22" t="s">
        <v>268</v>
      </c>
      <c r="G21422" s="9">
        <v>108</v>
      </c>
      <c r="H21422" s="22" t="s">
        <v>15</v>
      </c>
      <c r="I21422" s="28">
        <v>0.35</v>
      </c>
      <c r="J21422" s="28">
        <v>37.799999999999997</v>
      </c>
      <c r="K21422" s="40"/>
      <c r="L21422" s="40"/>
    </row>
    <row r="21423" spans="1:12">
      <c r="A21423" s="17">
        <v>45961</v>
      </c>
      <c r="B21423" s="22" t="s">
        <v>10</v>
      </c>
      <c r="C21423" s="22" t="s">
        <v>288</v>
      </c>
      <c r="D21423" s="22" t="s">
        <v>21813</v>
      </c>
      <c r="E21423" s="22" t="s">
        <v>58</v>
      </c>
      <c r="F21423" s="22" t="s">
        <v>268</v>
      </c>
      <c r="G21423" s="9">
        <v>294</v>
      </c>
      <c r="H21423" s="22" t="s">
        <v>15</v>
      </c>
      <c r="I21423" s="28">
        <v>0.35</v>
      </c>
      <c r="J21423" s="28">
        <v>102.9</v>
      </c>
      <c r="K21423" s="40"/>
      <c r="L21423" s="40"/>
    </row>
    <row r="21424" spans="1:12">
      <c r="A21424" s="17">
        <v>45961</v>
      </c>
      <c r="B21424" s="22" t="s">
        <v>10</v>
      </c>
      <c r="C21424" s="22" t="s">
        <v>292</v>
      </c>
      <c r="D21424" s="22" t="s">
        <v>21814</v>
      </c>
      <c r="E21424" s="22" t="s">
        <v>58</v>
      </c>
      <c r="F21424" s="22" t="s">
        <v>268</v>
      </c>
      <c r="G21424" s="9">
        <v>15400</v>
      </c>
      <c r="H21424" s="22" t="s">
        <v>15</v>
      </c>
      <c r="I21424" s="28">
        <v>0.35</v>
      </c>
      <c r="J21424" s="28">
        <v>5390</v>
      </c>
      <c r="K21424" s="40"/>
      <c r="L21424" s="40"/>
    </row>
    <row r="21425" spans="1:12">
      <c r="A21425" s="17">
        <v>45961</v>
      </c>
      <c r="B21425" s="22" t="s">
        <v>10</v>
      </c>
      <c r="C21425" s="22" t="s">
        <v>5335</v>
      </c>
      <c r="D21425" s="22" t="s">
        <v>21815</v>
      </c>
      <c r="E21425" s="22" t="s">
        <v>58</v>
      </c>
      <c r="F21425" s="22" t="s">
        <v>268</v>
      </c>
      <c r="G21425" s="9">
        <v>10200</v>
      </c>
      <c r="H21425" s="22" t="s">
        <v>15</v>
      </c>
      <c r="I21425" s="28">
        <v>0.35</v>
      </c>
      <c r="J21425" s="28">
        <v>3570</v>
      </c>
      <c r="K21425" s="40"/>
      <c r="L21425" s="40"/>
    </row>
    <row r="21426" spans="1:12">
      <c r="A21426" s="17">
        <v>45961</v>
      </c>
      <c r="B21426" s="22" t="s">
        <v>10</v>
      </c>
      <c r="C21426" s="22" t="s">
        <v>474</v>
      </c>
      <c r="D21426" s="22" t="s">
        <v>21816</v>
      </c>
      <c r="E21426" s="22" t="s">
        <v>58</v>
      </c>
      <c r="F21426" s="22" t="s">
        <v>268</v>
      </c>
      <c r="G21426" s="9">
        <v>67000</v>
      </c>
      <c r="H21426" s="22" t="s">
        <v>15</v>
      </c>
      <c r="I21426" s="28">
        <v>0.35</v>
      </c>
      <c r="J21426" s="28">
        <v>23450</v>
      </c>
      <c r="K21426" s="40"/>
      <c r="L21426" s="40"/>
    </row>
    <row r="21427" spans="1:12">
      <c r="A21427" s="17">
        <v>45961</v>
      </c>
      <c r="B21427" s="22" t="s">
        <v>10</v>
      </c>
      <c r="C21427" s="22" t="s">
        <v>300</v>
      </c>
      <c r="D21427" s="22" t="s">
        <v>21817</v>
      </c>
      <c r="E21427" s="22" t="s">
        <v>58</v>
      </c>
      <c r="F21427" s="22" t="s">
        <v>268</v>
      </c>
      <c r="G21427" s="9">
        <v>13032</v>
      </c>
      <c r="H21427" s="22" t="s">
        <v>15</v>
      </c>
      <c r="I21427" s="28">
        <v>0.35</v>
      </c>
      <c r="J21427" s="28">
        <v>4561.2</v>
      </c>
      <c r="K21427" s="40"/>
      <c r="L21427" s="40"/>
    </row>
    <row r="21428" spans="1:12">
      <c r="A21428" s="17">
        <v>45961</v>
      </c>
      <c r="B21428" s="22" t="s">
        <v>10</v>
      </c>
      <c r="C21428" s="22" t="s">
        <v>300</v>
      </c>
      <c r="D21428" s="22" t="s">
        <v>21818</v>
      </c>
      <c r="E21428" s="22" t="s">
        <v>58</v>
      </c>
      <c r="F21428" s="22" t="s">
        <v>268</v>
      </c>
      <c r="G21428" s="9">
        <v>350</v>
      </c>
      <c r="H21428" s="22" t="s">
        <v>15</v>
      </c>
      <c r="I21428" s="28">
        <v>0.35</v>
      </c>
      <c r="J21428" s="28">
        <v>122.5</v>
      </c>
      <c r="K21428" s="40"/>
      <c r="L21428" s="40"/>
    </row>
    <row r="21429" spans="1:12">
      <c r="A21429" s="17">
        <v>45961</v>
      </c>
      <c r="B21429" s="22" t="s">
        <v>10</v>
      </c>
      <c r="C21429" s="22" t="s">
        <v>303</v>
      </c>
      <c r="D21429" s="22" t="s">
        <v>21819</v>
      </c>
      <c r="E21429" s="22" t="s">
        <v>58</v>
      </c>
      <c r="F21429" s="22" t="s">
        <v>268</v>
      </c>
      <c r="G21429" s="9">
        <v>838</v>
      </c>
      <c r="H21429" s="22" t="s">
        <v>15</v>
      </c>
      <c r="I21429" s="28">
        <v>0.35</v>
      </c>
      <c r="J21429" s="28">
        <v>293.3</v>
      </c>
      <c r="K21429" s="40"/>
      <c r="L21429" s="40"/>
    </row>
    <row r="21430" spans="1:12">
      <c r="A21430" s="17">
        <v>45961</v>
      </c>
      <c r="B21430" s="22" t="s">
        <v>10</v>
      </c>
      <c r="C21430" s="22" t="s">
        <v>18898</v>
      </c>
      <c r="D21430" s="22" t="s">
        <v>21820</v>
      </c>
      <c r="E21430" s="22" t="s">
        <v>58</v>
      </c>
      <c r="F21430" s="22" t="s">
        <v>263</v>
      </c>
      <c r="G21430" s="9">
        <v>16</v>
      </c>
      <c r="H21430" s="22" t="s">
        <v>15</v>
      </c>
      <c r="I21430" s="28">
        <v>43.88</v>
      </c>
      <c r="J21430" s="28">
        <v>702.08</v>
      </c>
      <c r="K21430" s="40"/>
      <c r="L21430" s="40"/>
    </row>
    <row r="21431" spans="1:12">
      <c r="A21431" s="17">
        <v>45961</v>
      </c>
      <c r="B21431" s="22" t="s">
        <v>10</v>
      </c>
      <c r="C21431" s="22" t="s">
        <v>15326</v>
      </c>
      <c r="D21431" s="22" t="s">
        <v>21821</v>
      </c>
      <c r="E21431" s="22" t="s">
        <v>58</v>
      </c>
      <c r="F21431" s="22"/>
      <c r="G21431" s="9">
        <v>204</v>
      </c>
      <c r="H21431" s="22" t="s">
        <v>15</v>
      </c>
      <c r="I21431" s="28">
        <v>7.5</v>
      </c>
      <c r="J21431" s="28">
        <v>1530</v>
      </c>
      <c r="K21431" s="40"/>
      <c r="L21431" s="40"/>
    </row>
    <row r="21432" spans="1:12">
      <c r="A21432" s="17">
        <v>45961</v>
      </c>
      <c r="B21432" s="22" t="s">
        <v>10</v>
      </c>
      <c r="C21432" s="22" t="s">
        <v>14331</v>
      </c>
      <c r="D21432" s="22" t="s">
        <v>21822</v>
      </c>
      <c r="E21432" s="22" t="s">
        <v>58</v>
      </c>
      <c r="F21432" s="22"/>
      <c r="G21432" s="9">
        <v>1416</v>
      </c>
      <c r="H21432" s="22" t="s">
        <v>15</v>
      </c>
      <c r="I21432" s="28">
        <v>10.25</v>
      </c>
      <c r="J21432" s="28">
        <v>14514</v>
      </c>
      <c r="K21432" s="40"/>
      <c r="L21432" s="40"/>
    </row>
    <row r="21433" spans="1:12">
      <c r="A21433" s="17">
        <v>45961</v>
      </c>
      <c r="B21433" s="22" t="s">
        <v>10</v>
      </c>
      <c r="C21433" s="22" t="s">
        <v>484</v>
      </c>
      <c r="D21433" s="22" t="s">
        <v>21823</v>
      </c>
      <c r="E21433" s="22" t="s">
        <v>58</v>
      </c>
      <c r="F21433" s="22" t="s">
        <v>58</v>
      </c>
      <c r="G21433" s="9">
        <v>2808</v>
      </c>
      <c r="H21433" s="22" t="s">
        <v>15</v>
      </c>
      <c r="I21433" s="28">
        <v>0.56000000000000005</v>
      </c>
      <c r="J21433" s="28">
        <v>1579.5</v>
      </c>
      <c r="K21433" s="40"/>
      <c r="L21433" s="40"/>
    </row>
    <row r="21434" spans="1:12">
      <c r="A21434" s="17">
        <v>45961</v>
      </c>
      <c r="B21434" s="22" t="s">
        <v>10</v>
      </c>
      <c r="C21434" s="22" t="s">
        <v>484</v>
      </c>
      <c r="D21434" s="22" t="s">
        <v>21824</v>
      </c>
      <c r="E21434" s="22" t="s">
        <v>58</v>
      </c>
      <c r="F21434" s="22" t="s">
        <v>58</v>
      </c>
      <c r="G21434" s="9">
        <v>930.17499999999995</v>
      </c>
      <c r="H21434" s="22" t="s">
        <v>15</v>
      </c>
      <c r="I21434" s="28">
        <v>0.56000000000000005</v>
      </c>
      <c r="J21434" s="28">
        <v>523.23</v>
      </c>
      <c r="K21434" s="40"/>
      <c r="L21434" s="40"/>
    </row>
    <row r="21435" spans="1:12">
      <c r="A21435" s="17">
        <v>45961</v>
      </c>
      <c r="B21435" s="22" t="s">
        <v>10</v>
      </c>
      <c r="C21435" s="22" t="s">
        <v>12579</v>
      </c>
      <c r="D21435" s="22" t="s">
        <v>21825</v>
      </c>
      <c r="E21435" s="22" t="s">
        <v>58</v>
      </c>
      <c r="F21435" s="22" t="s">
        <v>268</v>
      </c>
      <c r="G21435" s="9">
        <v>54600</v>
      </c>
      <c r="H21435" s="22" t="s">
        <v>15</v>
      </c>
      <c r="I21435" s="28">
        <v>0.19</v>
      </c>
      <c r="J21435" s="28">
        <v>10101</v>
      </c>
      <c r="K21435" s="40"/>
      <c r="L21435" s="40"/>
    </row>
    <row r="21436" spans="1:12">
      <c r="A21436" s="17">
        <v>45961</v>
      </c>
      <c r="B21436" s="22" t="s">
        <v>10</v>
      </c>
      <c r="C21436" s="22" t="s">
        <v>12522</v>
      </c>
      <c r="D21436" s="22" t="s">
        <v>21826</v>
      </c>
      <c r="E21436" s="22" t="s">
        <v>58</v>
      </c>
      <c r="F21436" s="22" t="s">
        <v>268</v>
      </c>
      <c r="G21436" s="9">
        <v>58150</v>
      </c>
      <c r="H21436" s="22" t="s">
        <v>15</v>
      </c>
      <c r="I21436" s="28">
        <v>0.19</v>
      </c>
      <c r="J21436" s="28">
        <v>10757.75</v>
      </c>
      <c r="K21436" s="40"/>
      <c r="L21436" s="40"/>
    </row>
    <row r="21437" spans="1:12">
      <c r="A21437" s="17">
        <v>45961</v>
      </c>
      <c r="B21437" s="22" t="s">
        <v>10</v>
      </c>
      <c r="C21437" s="22" t="s">
        <v>12522</v>
      </c>
      <c r="D21437" s="22" t="s">
        <v>21827</v>
      </c>
      <c r="E21437" s="22" t="s">
        <v>58</v>
      </c>
      <c r="F21437" s="22" t="s">
        <v>268</v>
      </c>
      <c r="G21437" s="9">
        <v>6340</v>
      </c>
      <c r="H21437" s="22" t="s">
        <v>15</v>
      </c>
      <c r="I21437" s="28">
        <v>0.19</v>
      </c>
      <c r="J21437" s="28">
        <v>1172.9000000000001</v>
      </c>
      <c r="K21437" s="40"/>
      <c r="L21437" s="40"/>
    </row>
    <row r="21438" spans="1:12">
      <c r="A21438" s="17">
        <v>45961</v>
      </c>
      <c r="B21438" s="22" t="s">
        <v>10</v>
      </c>
      <c r="C21438" s="22" t="s">
        <v>325</v>
      </c>
      <c r="D21438" s="22" t="s">
        <v>21828</v>
      </c>
      <c r="E21438" s="22" t="s">
        <v>58</v>
      </c>
      <c r="F21438" s="22" t="s">
        <v>268</v>
      </c>
      <c r="G21438" s="9">
        <v>7350</v>
      </c>
      <c r="H21438" s="22" t="s">
        <v>15</v>
      </c>
      <c r="I21438" s="28">
        <v>0.19</v>
      </c>
      <c r="J21438" s="28">
        <v>1359.75</v>
      </c>
      <c r="K21438" s="40"/>
      <c r="L21438" s="40"/>
    </row>
    <row r="21439" spans="1:12">
      <c r="A21439" s="17">
        <v>45961</v>
      </c>
      <c r="B21439" s="22" t="s">
        <v>10</v>
      </c>
      <c r="C21439" s="22" t="s">
        <v>325</v>
      </c>
      <c r="D21439" s="22" t="s">
        <v>21829</v>
      </c>
      <c r="E21439" s="22" t="s">
        <v>58</v>
      </c>
      <c r="F21439" s="22" t="s">
        <v>268</v>
      </c>
      <c r="G21439" s="9">
        <v>101300</v>
      </c>
      <c r="H21439" s="22" t="s">
        <v>15</v>
      </c>
      <c r="I21439" s="28">
        <v>0.19</v>
      </c>
      <c r="J21439" s="28">
        <v>18740.5</v>
      </c>
      <c r="K21439" s="40"/>
      <c r="L21439" s="40"/>
    </row>
    <row r="21440" spans="1:12">
      <c r="A21440" s="17">
        <v>45961</v>
      </c>
      <c r="B21440" s="22" t="s">
        <v>10</v>
      </c>
      <c r="C21440" s="22" t="s">
        <v>325</v>
      </c>
      <c r="D21440" s="22" t="s">
        <v>21830</v>
      </c>
      <c r="E21440" s="22" t="s">
        <v>58</v>
      </c>
      <c r="F21440" s="22" t="s">
        <v>268</v>
      </c>
      <c r="G21440" s="9">
        <v>13800</v>
      </c>
      <c r="H21440" s="22" t="s">
        <v>15</v>
      </c>
      <c r="I21440" s="28">
        <v>0.19</v>
      </c>
      <c r="J21440" s="28">
        <v>2553</v>
      </c>
      <c r="K21440" s="40"/>
      <c r="L21440" s="40"/>
    </row>
    <row r="21441" spans="1:12">
      <c r="A21441" s="17">
        <v>45961</v>
      </c>
      <c r="B21441" s="22" t="s">
        <v>10</v>
      </c>
      <c r="C21441" s="22" t="s">
        <v>325</v>
      </c>
      <c r="D21441" s="22" t="s">
        <v>21831</v>
      </c>
      <c r="E21441" s="22" t="s">
        <v>58</v>
      </c>
      <c r="F21441" s="22" t="s">
        <v>268</v>
      </c>
      <c r="G21441" s="9">
        <v>1150</v>
      </c>
      <c r="H21441" s="22" t="s">
        <v>15</v>
      </c>
      <c r="I21441" s="28">
        <v>0.19</v>
      </c>
      <c r="J21441" s="28">
        <v>212.75</v>
      </c>
      <c r="K21441" s="40"/>
      <c r="L21441" s="40"/>
    </row>
    <row r="21442" spans="1:12">
      <c r="A21442" s="17">
        <v>45961</v>
      </c>
      <c r="B21442" s="22" t="s">
        <v>10</v>
      </c>
      <c r="C21442" s="22" t="s">
        <v>495</v>
      </c>
      <c r="D21442" s="22" t="s">
        <v>21832</v>
      </c>
      <c r="E21442" s="22" t="s">
        <v>58</v>
      </c>
      <c r="F21442" s="22" t="s">
        <v>268</v>
      </c>
      <c r="G21442" s="9">
        <v>3138</v>
      </c>
      <c r="H21442" s="22" t="s">
        <v>15</v>
      </c>
      <c r="I21442" s="28">
        <v>0.35</v>
      </c>
      <c r="J21442" s="28">
        <v>1098.3</v>
      </c>
      <c r="K21442" s="40"/>
      <c r="L21442" s="40"/>
    </row>
    <row r="21443" spans="1:12">
      <c r="A21443" s="17">
        <v>45961</v>
      </c>
      <c r="B21443" s="22" t="s">
        <v>10</v>
      </c>
      <c r="C21443" s="22" t="s">
        <v>5528</v>
      </c>
      <c r="D21443" s="22" t="s">
        <v>21833</v>
      </c>
      <c r="E21443" s="22" t="s">
        <v>58</v>
      </c>
      <c r="F21443" s="22" t="s">
        <v>268</v>
      </c>
      <c r="G21443" s="9">
        <v>12600</v>
      </c>
      <c r="H21443" s="22" t="s">
        <v>15</v>
      </c>
      <c r="I21443" s="28">
        <v>0.35</v>
      </c>
      <c r="J21443" s="28">
        <v>4410</v>
      </c>
      <c r="K21443" s="40"/>
      <c r="L21443" s="40"/>
    </row>
    <row r="21444" spans="1:12">
      <c r="A21444" s="17">
        <v>45961</v>
      </c>
      <c r="B21444" s="22" t="s">
        <v>10</v>
      </c>
      <c r="C21444" s="22" t="s">
        <v>5528</v>
      </c>
      <c r="D21444" s="22" t="s">
        <v>21834</v>
      </c>
      <c r="E21444" s="22" t="s">
        <v>58</v>
      </c>
      <c r="F21444" s="22" t="s">
        <v>268</v>
      </c>
      <c r="G21444" s="9">
        <v>3094</v>
      </c>
      <c r="H21444" s="22" t="s">
        <v>15</v>
      </c>
      <c r="I21444" s="28">
        <v>0.35</v>
      </c>
      <c r="J21444" s="28">
        <v>1082.9000000000001</v>
      </c>
      <c r="K21444" s="40"/>
      <c r="L21444" s="40"/>
    </row>
    <row r="21445" spans="1:12">
      <c r="A21445" s="17">
        <v>45961</v>
      </c>
      <c r="B21445" s="22" t="s">
        <v>10</v>
      </c>
      <c r="C21445" s="22" t="s">
        <v>498</v>
      </c>
      <c r="D21445" s="22" t="s">
        <v>21835</v>
      </c>
      <c r="E21445" s="22" t="s">
        <v>58</v>
      </c>
      <c r="F21445" s="22" t="s">
        <v>268</v>
      </c>
      <c r="G21445" s="9">
        <v>3980</v>
      </c>
      <c r="H21445" s="22" t="s">
        <v>15</v>
      </c>
      <c r="I21445" s="28">
        <v>0.19</v>
      </c>
      <c r="J21445" s="28">
        <v>736.3</v>
      </c>
      <c r="K21445" s="40"/>
      <c r="L21445" s="40"/>
    </row>
    <row r="21446" spans="1:12">
      <c r="A21446" s="17">
        <v>45961</v>
      </c>
      <c r="B21446" s="22" t="s">
        <v>10</v>
      </c>
      <c r="C21446" s="22" t="s">
        <v>327</v>
      </c>
      <c r="D21446" s="22" t="s">
        <v>21836</v>
      </c>
      <c r="E21446" s="22" t="s">
        <v>58</v>
      </c>
      <c r="F21446" s="22" t="s">
        <v>268</v>
      </c>
      <c r="G21446" s="9">
        <v>150</v>
      </c>
      <c r="H21446" s="22" t="s">
        <v>15</v>
      </c>
      <c r="I21446" s="28">
        <v>0.19</v>
      </c>
      <c r="J21446" s="28">
        <v>27.75</v>
      </c>
      <c r="K21446" s="40"/>
      <c r="L21446" s="40"/>
    </row>
    <row r="21447" spans="1:12">
      <c r="A21447" s="17">
        <v>45961</v>
      </c>
      <c r="B21447" s="22" t="s">
        <v>10</v>
      </c>
      <c r="C21447" s="22" t="s">
        <v>329</v>
      </c>
      <c r="D21447" s="22" t="s">
        <v>21837</v>
      </c>
      <c r="E21447" s="22" t="s">
        <v>58</v>
      </c>
      <c r="F21447" s="22" t="s">
        <v>268</v>
      </c>
      <c r="G21447" s="9">
        <v>9224</v>
      </c>
      <c r="H21447" s="22" t="s">
        <v>15</v>
      </c>
      <c r="I21447" s="28">
        <v>0.19</v>
      </c>
      <c r="J21447" s="28">
        <v>1706.44</v>
      </c>
      <c r="K21447" s="40"/>
      <c r="L21447" s="40"/>
    </row>
    <row r="21448" spans="1:12">
      <c r="A21448" s="17">
        <v>45961</v>
      </c>
      <c r="B21448" s="22" t="s">
        <v>10</v>
      </c>
      <c r="C21448" s="22" t="s">
        <v>332</v>
      </c>
      <c r="D21448" s="22" t="s">
        <v>21838</v>
      </c>
      <c r="E21448" s="22" t="s">
        <v>58</v>
      </c>
      <c r="F21448" s="22" t="s">
        <v>268</v>
      </c>
      <c r="G21448" s="9">
        <v>18914</v>
      </c>
      <c r="H21448" s="22" t="s">
        <v>15</v>
      </c>
      <c r="I21448" s="28">
        <v>0.19</v>
      </c>
      <c r="J21448" s="28">
        <v>3499.09</v>
      </c>
      <c r="K21448" s="40"/>
      <c r="L21448" s="40"/>
    </row>
    <row r="21449" spans="1:12">
      <c r="A21449" s="17">
        <v>45961</v>
      </c>
      <c r="B21449" s="22" t="s">
        <v>10</v>
      </c>
      <c r="C21449" s="22" t="s">
        <v>503</v>
      </c>
      <c r="D21449" s="22" t="s">
        <v>21839</v>
      </c>
      <c r="E21449" s="22" t="s">
        <v>58</v>
      </c>
      <c r="F21449" s="22" t="s">
        <v>268</v>
      </c>
      <c r="G21449" s="9">
        <v>6062</v>
      </c>
      <c r="H21449" s="22" t="s">
        <v>15</v>
      </c>
      <c r="I21449" s="28">
        <v>0.19</v>
      </c>
      <c r="J21449" s="28">
        <v>1121.47</v>
      </c>
      <c r="K21449" s="40"/>
      <c r="L21449" s="40"/>
    </row>
    <row r="21450" spans="1:12">
      <c r="A21450" s="17">
        <v>45961</v>
      </c>
      <c r="B21450" s="22" t="s">
        <v>10</v>
      </c>
      <c r="C21450" s="22" t="s">
        <v>334</v>
      </c>
      <c r="D21450" s="22" t="s">
        <v>21840</v>
      </c>
      <c r="E21450" s="22" t="s">
        <v>58</v>
      </c>
      <c r="F21450" s="22" t="s">
        <v>268</v>
      </c>
      <c r="G21450" s="9">
        <v>14767</v>
      </c>
      <c r="H21450" s="22" t="s">
        <v>15</v>
      </c>
      <c r="I21450" s="28">
        <v>0.19</v>
      </c>
      <c r="J21450" s="28">
        <v>2731.89</v>
      </c>
      <c r="K21450" s="40"/>
      <c r="L21450" s="40"/>
    </row>
    <row r="21451" spans="1:12">
      <c r="A21451" s="17">
        <v>45961</v>
      </c>
      <c r="B21451" s="22" t="s">
        <v>10</v>
      </c>
      <c r="C21451" s="22" t="s">
        <v>14187</v>
      </c>
      <c r="D21451" s="22" t="s">
        <v>21841</v>
      </c>
      <c r="E21451" s="22" t="s">
        <v>58</v>
      </c>
      <c r="F21451" s="22" t="s">
        <v>268</v>
      </c>
      <c r="G21451" s="9">
        <v>9200</v>
      </c>
      <c r="H21451" s="22" t="s">
        <v>15</v>
      </c>
      <c r="I21451" s="28">
        <v>0.19</v>
      </c>
      <c r="J21451" s="28">
        <v>1702</v>
      </c>
      <c r="K21451" s="40"/>
      <c r="L21451" s="40"/>
    </row>
    <row r="21452" spans="1:12">
      <c r="A21452" s="17">
        <v>45961</v>
      </c>
      <c r="B21452" s="22" t="s">
        <v>10</v>
      </c>
      <c r="C21452" s="22" t="s">
        <v>14187</v>
      </c>
      <c r="D21452" s="22" t="s">
        <v>21842</v>
      </c>
      <c r="E21452" s="22" t="s">
        <v>58</v>
      </c>
      <c r="F21452" s="22" t="s">
        <v>268</v>
      </c>
      <c r="G21452" s="9">
        <v>15750</v>
      </c>
      <c r="H21452" s="22" t="s">
        <v>15</v>
      </c>
      <c r="I21452" s="28">
        <v>0.19</v>
      </c>
      <c r="J21452" s="28">
        <v>2913.75</v>
      </c>
      <c r="K21452" s="40"/>
      <c r="L21452" s="40"/>
    </row>
    <row r="21453" spans="1:12">
      <c r="A21453" s="17">
        <v>45961</v>
      </c>
      <c r="B21453" s="22" t="s">
        <v>10</v>
      </c>
      <c r="C21453" s="22" t="s">
        <v>14187</v>
      </c>
      <c r="D21453" s="22" t="s">
        <v>21843</v>
      </c>
      <c r="E21453" s="22" t="s">
        <v>58</v>
      </c>
      <c r="F21453" s="22" t="s">
        <v>268</v>
      </c>
      <c r="G21453" s="9">
        <v>8400</v>
      </c>
      <c r="H21453" s="22" t="s">
        <v>15</v>
      </c>
      <c r="I21453" s="28">
        <v>0.19</v>
      </c>
      <c r="J21453" s="28">
        <v>1554</v>
      </c>
      <c r="K21453" s="40"/>
      <c r="L21453" s="40"/>
    </row>
    <row r="21454" spans="1:12">
      <c r="A21454" s="17">
        <v>45961</v>
      </c>
      <c r="B21454" s="22" t="s">
        <v>10</v>
      </c>
      <c r="C21454" s="22" t="s">
        <v>14187</v>
      </c>
      <c r="D21454" s="22" t="s">
        <v>21844</v>
      </c>
      <c r="E21454" s="22" t="s">
        <v>58</v>
      </c>
      <c r="F21454" s="22" t="s">
        <v>268</v>
      </c>
      <c r="G21454" s="9">
        <v>5250</v>
      </c>
      <c r="H21454" s="22" t="s">
        <v>15</v>
      </c>
      <c r="I21454" s="28">
        <v>0.19</v>
      </c>
      <c r="J21454" s="28">
        <v>971.25</v>
      </c>
      <c r="K21454" s="40"/>
      <c r="L21454" s="40"/>
    </row>
    <row r="21455" spans="1:12">
      <c r="A21455" s="17">
        <v>45961</v>
      </c>
      <c r="B21455" s="22" t="s">
        <v>10</v>
      </c>
      <c r="C21455" s="22" t="s">
        <v>13122</v>
      </c>
      <c r="D21455" s="22" t="s">
        <v>21845</v>
      </c>
      <c r="E21455" s="22" t="s">
        <v>58</v>
      </c>
      <c r="F21455" s="22" t="s">
        <v>268</v>
      </c>
      <c r="G21455" s="9">
        <v>4200</v>
      </c>
      <c r="H21455" s="22" t="s">
        <v>15</v>
      </c>
      <c r="I21455" s="28">
        <v>0.19</v>
      </c>
      <c r="J21455" s="28">
        <v>777</v>
      </c>
      <c r="K21455" s="40"/>
      <c r="L21455" s="40"/>
    </row>
    <row r="21456" spans="1:12">
      <c r="A21456" s="17">
        <v>45961</v>
      </c>
      <c r="B21456" s="22" t="s">
        <v>10</v>
      </c>
      <c r="C21456" s="22" t="s">
        <v>13122</v>
      </c>
      <c r="D21456" s="22" t="s">
        <v>21846</v>
      </c>
      <c r="E21456" s="22" t="s">
        <v>58</v>
      </c>
      <c r="F21456" s="22" t="s">
        <v>268</v>
      </c>
      <c r="G21456" s="9">
        <v>69550</v>
      </c>
      <c r="H21456" s="22" t="s">
        <v>15</v>
      </c>
      <c r="I21456" s="28">
        <v>0.19</v>
      </c>
      <c r="J21456" s="28">
        <v>12866.75</v>
      </c>
      <c r="K21456" s="40"/>
      <c r="L21456" s="40"/>
    </row>
    <row r="21457" spans="1:12">
      <c r="A21457" s="17">
        <v>45961</v>
      </c>
      <c r="B21457" s="22" t="s">
        <v>10</v>
      </c>
      <c r="C21457" s="22" t="s">
        <v>13122</v>
      </c>
      <c r="D21457" s="22" t="s">
        <v>21847</v>
      </c>
      <c r="E21457" s="22" t="s">
        <v>58</v>
      </c>
      <c r="F21457" s="22" t="s">
        <v>268</v>
      </c>
      <c r="G21457" s="9">
        <v>4200</v>
      </c>
      <c r="H21457" s="22" t="s">
        <v>15</v>
      </c>
      <c r="I21457" s="28">
        <v>0.19</v>
      </c>
      <c r="J21457" s="28">
        <v>777</v>
      </c>
      <c r="K21457" s="40"/>
      <c r="L21457" s="40"/>
    </row>
    <row r="21458" spans="1:12">
      <c r="A21458" s="17">
        <v>45961</v>
      </c>
      <c r="B21458" s="22" t="s">
        <v>10</v>
      </c>
      <c r="C21458" s="22" t="s">
        <v>339</v>
      </c>
      <c r="D21458" s="22" t="s">
        <v>21848</v>
      </c>
      <c r="E21458" s="22" t="s">
        <v>58</v>
      </c>
      <c r="F21458" s="22" t="s">
        <v>268</v>
      </c>
      <c r="G21458" s="9">
        <v>13000</v>
      </c>
      <c r="H21458" s="22" t="s">
        <v>15</v>
      </c>
      <c r="I21458" s="28">
        <v>0.19</v>
      </c>
      <c r="J21458" s="28">
        <v>2405</v>
      </c>
      <c r="K21458" s="40"/>
      <c r="L21458" s="40"/>
    </row>
    <row r="21459" spans="1:12">
      <c r="A21459" s="17">
        <v>45961</v>
      </c>
      <c r="B21459" s="22" t="s">
        <v>10</v>
      </c>
      <c r="C21459" s="22" t="s">
        <v>343</v>
      </c>
      <c r="D21459" s="22" t="s">
        <v>21849</v>
      </c>
      <c r="E21459" s="22" t="s">
        <v>58</v>
      </c>
      <c r="F21459" s="22" t="s">
        <v>268</v>
      </c>
      <c r="G21459" s="9">
        <v>16964</v>
      </c>
      <c r="H21459" s="22" t="s">
        <v>15</v>
      </c>
      <c r="I21459" s="28">
        <v>0.19</v>
      </c>
      <c r="J21459" s="28">
        <v>3138.34</v>
      </c>
      <c r="K21459" s="40"/>
      <c r="L21459" s="40"/>
    </row>
    <row r="21460" spans="1:12">
      <c r="A21460" s="17">
        <v>45961</v>
      </c>
      <c r="B21460" s="22" t="s">
        <v>10</v>
      </c>
      <c r="C21460" s="22" t="s">
        <v>351</v>
      </c>
      <c r="D21460" s="22" t="s">
        <v>21850</v>
      </c>
      <c r="E21460" s="22" t="s">
        <v>58</v>
      </c>
      <c r="F21460" s="22" t="s">
        <v>268</v>
      </c>
      <c r="G21460" s="9">
        <v>2000</v>
      </c>
      <c r="H21460" s="22" t="s">
        <v>15</v>
      </c>
      <c r="I21460" s="28">
        <v>0.35</v>
      </c>
      <c r="J21460" s="28">
        <v>700</v>
      </c>
      <c r="K21460" s="40"/>
      <c r="L21460" s="40"/>
    </row>
    <row r="21461" spans="1:12">
      <c r="A21461" s="17">
        <v>45961</v>
      </c>
      <c r="B21461" s="22" t="s">
        <v>10</v>
      </c>
      <c r="C21461" s="22" t="s">
        <v>351</v>
      </c>
      <c r="D21461" s="22" t="s">
        <v>21851</v>
      </c>
      <c r="E21461" s="22" t="s">
        <v>58</v>
      </c>
      <c r="F21461" s="22" t="s">
        <v>268</v>
      </c>
      <c r="G21461" s="9">
        <v>4100</v>
      </c>
      <c r="H21461" s="22" t="s">
        <v>15</v>
      </c>
      <c r="I21461" s="28">
        <v>0.35</v>
      </c>
      <c r="J21461" s="28">
        <v>1435</v>
      </c>
      <c r="K21461" s="40"/>
      <c r="L21461" s="40"/>
    </row>
    <row r="21462" spans="1:12">
      <c r="A21462" s="17">
        <v>45961</v>
      </c>
      <c r="B21462" s="22" t="s">
        <v>10</v>
      </c>
      <c r="C21462" s="22" t="s">
        <v>351</v>
      </c>
      <c r="D21462" s="22" t="s">
        <v>21852</v>
      </c>
      <c r="E21462" s="22" t="s">
        <v>58</v>
      </c>
      <c r="F21462" s="22" t="s">
        <v>268</v>
      </c>
      <c r="G21462" s="9">
        <v>1400</v>
      </c>
      <c r="H21462" s="22" t="s">
        <v>15</v>
      </c>
      <c r="I21462" s="28">
        <v>0.35</v>
      </c>
      <c r="J21462" s="28">
        <v>490</v>
      </c>
      <c r="K21462" s="40"/>
      <c r="L21462" s="40"/>
    </row>
    <row r="21463" spans="1:12">
      <c r="A21463" s="17">
        <v>45961</v>
      </c>
      <c r="B21463" s="22" t="s">
        <v>10</v>
      </c>
      <c r="C21463" s="22" t="s">
        <v>351</v>
      </c>
      <c r="D21463" s="22" t="s">
        <v>21853</v>
      </c>
      <c r="E21463" s="22" t="s">
        <v>58</v>
      </c>
      <c r="F21463" s="22" t="s">
        <v>268</v>
      </c>
      <c r="G21463" s="9">
        <v>50</v>
      </c>
      <c r="H21463" s="22" t="s">
        <v>15</v>
      </c>
      <c r="I21463" s="28">
        <v>0.35</v>
      </c>
      <c r="J21463" s="28">
        <v>17.5</v>
      </c>
      <c r="K21463" s="40"/>
      <c r="L21463" s="40"/>
    </row>
    <row r="21464" spans="1:12">
      <c r="A21464" s="17">
        <v>45961</v>
      </c>
      <c r="B21464" s="22" t="s">
        <v>10</v>
      </c>
      <c r="C21464" s="22" t="s">
        <v>82</v>
      </c>
      <c r="D21464" s="22" t="s">
        <v>21854</v>
      </c>
      <c r="E21464" s="22" t="s">
        <v>65</v>
      </c>
      <c r="F21464" s="22" t="s">
        <v>75</v>
      </c>
      <c r="G21464" s="9">
        <v>89</v>
      </c>
      <c r="H21464" s="22" t="s">
        <v>15</v>
      </c>
      <c r="I21464" s="28">
        <v>42.21</v>
      </c>
      <c r="J21464" s="28">
        <v>3756.69</v>
      </c>
      <c r="K21464" s="40"/>
      <c r="L21464" s="40"/>
    </row>
    <row r="21465" spans="1:12">
      <c r="A21465" s="17">
        <v>45961</v>
      </c>
      <c r="B21465" s="22" t="s">
        <v>10</v>
      </c>
      <c r="C21465" s="22" t="s">
        <v>529</v>
      </c>
      <c r="D21465" s="22" t="s">
        <v>21855</v>
      </c>
      <c r="E21465" s="22" t="s">
        <v>55</v>
      </c>
      <c r="F21465" s="22"/>
      <c r="G21465" s="9">
        <v>5</v>
      </c>
      <c r="H21465" s="22" t="s">
        <v>15</v>
      </c>
      <c r="I21465" s="28">
        <v>79.41</v>
      </c>
      <c r="J21465" s="28">
        <v>397.05</v>
      </c>
      <c r="K21465" s="40"/>
      <c r="L21465" s="40"/>
    </row>
    <row r="21466" spans="1:12">
      <c r="A21466" s="17">
        <v>45961</v>
      </c>
      <c r="B21466" s="22" t="s">
        <v>10</v>
      </c>
      <c r="C21466" s="22" t="s">
        <v>531</v>
      </c>
      <c r="D21466" s="22" t="s">
        <v>21856</v>
      </c>
      <c r="E21466" s="22" t="s">
        <v>55</v>
      </c>
      <c r="F21466" s="22"/>
      <c r="G21466" s="9">
        <v>5</v>
      </c>
      <c r="H21466" s="22" t="s">
        <v>15</v>
      </c>
      <c r="I21466" s="28">
        <v>83.16</v>
      </c>
      <c r="J21466" s="28">
        <v>415.8</v>
      </c>
      <c r="K21466" s="40"/>
      <c r="L21466" s="40"/>
    </row>
    <row r="21467" spans="1:12">
      <c r="A21467" s="17">
        <v>45961</v>
      </c>
      <c r="B21467" s="22" t="s">
        <v>10</v>
      </c>
      <c r="C21467" s="22" t="s">
        <v>6494</v>
      </c>
      <c r="D21467" s="22" t="s">
        <v>21857</v>
      </c>
      <c r="E21467" s="22" t="s">
        <v>13</v>
      </c>
      <c r="F21467" s="22" t="s">
        <v>14</v>
      </c>
      <c r="G21467" s="9">
        <v>125</v>
      </c>
      <c r="H21467" s="22" t="s">
        <v>15</v>
      </c>
      <c r="I21467" s="28">
        <v>19.45</v>
      </c>
      <c r="J21467" s="28">
        <v>2431.25</v>
      </c>
      <c r="K21467" s="40"/>
      <c r="L21467" s="40"/>
    </row>
    <row r="21468" spans="1:12">
      <c r="A21468" s="17">
        <v>45961</v>
      </c>
      <c r="B21468" s="22" t="s">
        <v>10</v>
      </c>
      <c r="C21468" s="22" t="s">
        <v>535</v>
      </c>
      <c r="D21468" s="22" t="s">
        <v>21858</v>
      </c>
      <c r="E21468" s="22" t="s">
        <v>13</v>
      </c>
      <c r="F21468" s="22" t="s">
        <v>14</v>
      </c>
      <c r="G21468" s="9">
        <v>2000</v>
      </c>
      <c r="H21468" s="22" t="s">
        <v>15</v>
      </c>
      <c r="I21468" s="28">
        <v>0.7</v>
      </c>
      <c r="J21468" s="28">
        <v>1400</v>
      </c>
      <c r="K21468" s="40"/>
      <c r="L21468" s="40"/>
    </row>
    <row r="21469" spans="1:12">
      <c r="A21469" s="17">
        <v>45961</v>
      </c>
      <c r="B21469" s="22" t="s">
        <v>10</v>
      </c>
      <c r="C21469" s="22" t="s">
        <v>537</v>
      </c>
      <c r="D21469" s="22" t="s">
        <v>21859</v>
      </c>
      <c r="E21469" s="22" t="s">
        <v>13</v>
      </c>
      <c r="F21469" s="22" t="s">
        <v>14</v>
      </c>
      <c r="G21469" s="9">
        <v>360</v>
      </c>
      <c r="H21469" s="22" t="s">
        <v>15</v>
      </c>
      <c r="I21469" s="28">
        <v>1.5</v>
      </c>
      <c r="J21469" s="28">
        <v>540</v>
      </c>
      <c r="K21469" s="40"/>
      <c r="L21469" s="40"/>
    </row>
    <row r="21470" spans="1:12">
      <c r="A21470" s="17">
        <v>45961</v>
      </c>
      <c r="B21470" s="22" t="s">
        <v>10</v>
      </c>
      <c r="C21470" s="22" t="s">
        <v>14137</v>
      </c>
      <c r="D21470" s="22" t="s">
        <v>21860</v>
      </c>
      <c r="E21470" s="22" t="s">
        <v>13</v>
      </c>
      <c r="F21470" s="22" t="s">
        <v>14</v>
      </c>
      <c r="G21470" s="9">
        <v>360</v>
      </c>
      <c r="H21470" s="22" t="s">
        <v>15</v>
      </c>
      <c r="I21470" s="28">
        <v>16.71</v>
      </c>
      <c r="J21470" s="28">
        <v>6015.6</v>
      </c>
      <c r="K21470" s="40"/>
      <c r="L21470" s="40"/>
    </row>
    <row r="21471" spans="1:12">
      <c r="A21471" s="17">
        <v>45961</v>
      </c>
      <c r="B21471" s="22" t="s">
        <v>10</v>
      </c>
      <c r="C21471" s="22" t="s">
        <v>19404</v>
      </c>
      <c r="D21471" s="22" t="s">
        <v>21861</v>
      </c>
      <c r="E21471" s="22" t="s">
        <v>18</v>
      </c>
      <c r="F21471" s="22" t="s">
        <v>14</v>
      </c>
      <c r="G21471" s="9">
        <v>10</v>
      </c>
      <c r="H21471" s="22" t="s">
        <v>15</v>
      </c>
      <c r="I21471" s="28">
        <v>10.75</v>
      </c>
      <c r="J21471" s="28">
        <v>107.5</v>
      </c>
      <c r="K21471" s="40"/>
      <c r="L21471" s="40"/>
    </row>
    <row r="21472" spans="1:12">
      <c r="A21472" s="17">
        <v>45961</v>
      </c>
      <c r="B21472" s="22" t="s">
        <v>10</v>
      </c>
      <c r="C21472" s="22" t="s">
        <v>19406</v>
      </c>
      <c r="D21472" s="22" t="s">
        <v>21862</v>
      </c>
      <c r="E21472" s="22" t="s">
        <v>18</v>
      </c>
      <c r="F21472" s="22" t="s">
        <v>14</v>
      </c>
      <c r="G21472" s="9">
        <v>10</v>
      </c>
      <c r="H21472" s="22" t="s">
        <v>15</v>
      </c>
      <c r="I21472" s="28">
        <v>10.75</v>
      </c>
      <c r="J21472" s="28">
        <v>107.5</v>
      </c>
      <c r="K21472" s="40"/>
      <c r="L21472" s="40"/>
    </row>
    <row r="21473" spans="1:12">
      <c r="A21473" s="17">
        <v>45961</v>
      </c>
      <c r="B21473" s="22" t="s">
        <v>10</v>
      </c>
      <c r="C21473" s="22" t="s">
        <v>19408</v>
      </c>
      <c r="D21473" s="22" t="s">
        <v>21863</v>
      </c>
      <c r="E21473" s="22" t="s">
        <v>18</v>
      </c>
      <c r="F21473" s="22" t="s">
        <v>14</v>
      </c>
      <c r="G21473" s="9">
        <v>50</v>
      </c>
      <c r="H21473" s="22" t="s">
        <v>15</v>
      </c>
      <c r="I21473" s="28">
        <v>10.75</v>
      </c>
      <c r="J21473" s="28">
        <v>537.5</v>
      </c>
      <c r="K21473" s="40"/>
      <c r="L21473" s="40"/>
    </row>
    <row r="21474" spans="1:12">
      <c r="A21474" s="17">
        <v>45961</v>
      </c>
      <c r="B21474" s="22" t="s">
        <v>10</v>
      </c>
      <c r="C21474" s="22" t="s">
        <v>19410</v>
      </c>
      <c r="D21474" s="22" t="s">
        <v>21864</v>
      </c>
      <c r="E21474" s="22" t="s">
        <v>18</v>
      </c>
      <c r="F21474" s="22" t="s">
        <v>14</v>
      </c>
      <c r="G21474" s="9">
        <v>10</v>
      </c>
      <c r="H21474" s="22" t="s">
        <v>15</v>
      </c>
      <c r="I21474" s="28">
        <v>10.75</v>
      </c>
      <c r="J21474" s="28">
        <v>107.5</v>
      </c>
      <c r="K21474" s="40"/>
      <c r="L21474" s="40"/>
    </row>
    <row r="21475" spans="1:12">
      <c r="A21475" s="17">
        <v>45961</v>
      </c>
      <c r="B21475" s="22" t="s">
        <v>10</v>
      </c>
      <c r="C21475" s="22" t="s">
        <v>13107</v>
      </c>
      <c r="D21475" s="22" t="s">
        <v>21865</v>
      </c>
      <c r="E21475" s="22" t="s">
        <v>13</v>
      </c>
      <c r="F21475" s="22" t="s">
        <v>14</v>
      </c>
      <c r="G21475" s="9">
        <v>94</v>
      </c>
      <c r="H21475" s="22" t="s">
        <v>15</v>
      </c>
      <c r="I21475" s="28">
        <v>1.2</v>
      </c>
      <c r="J21475" s="28">
        <v>112.8</v>
      </c>
      <c r="K21475" s="40"/>
      <c r="L21475" s="40"/>
    </row>
    <row r="21476" spans="1:12">
      <c r="A21476" s="17">
        <v>45961</v>
      </c>
      <c r="B21476" s="22" t="s">
        <v>10</v>
      </c>
      <c r="C21476" s="22" t="s">
        <v>407</v>
      </c>
      <c r="D21476" s="22" t="s">
        <v>21866</v>
      </c>
      <c r="E21476" s="22" t="s">
        <v>13</v>
      </c>
      <c r="F21476" s="22" t="s">
        <v>14</v>
      </c>
      <c r="G21476" s="9">
        <v>840</v>
      </c>
      <c r="H21476" s="22" t="s">
        <v>15</v>
      </c>
      <c r="I21476" s="28">
        <v>1.2</v>
      </c>
      <c r="J21476" s="28">
        <v>1008</v>
      </c>
      <c r="K21476" s="40"/>
      <c r="L21476" s="40"/>
    </row>
    <row r="21477" spans="1:12">
      <c r="A21477" s="17">
        <v>45961</v>
      </c>
      <c r="B21477" s="22" t="s">
        <v>10</v>
      </c>
      <c r="C21477" s="22" t="s">
        <v>390</v>
      </c>
      <c r="D21477" s="22" t="s">
        <v>21867</v>
      </c>
      <c r="E21477" s="22" t="s">
        <v>13</v>
      </c>
      <c r="F21477" s="22" t="s">
        <v>14</v>
      </c>
      <c r="G21477" s="9">
        <v>3500</v>
      </c>
      <c r="H21477" s="22" t="s">
        <v>15</v>
      </c>
      <c r="I21477" s="28">
        <v>0.25</v>
      </c>
      <c r="J21477" s="28">
        <v>875</v>
      </c>
      <c r="K21477" s="40"/>
      <c r="L21477" s="40"/>
    </row>
    <row r="21478" spans="1:12">
      <c r="A21478" s="17">
        <v>45961</v>
      </c>
      <c r="B21478" s="22" t="s">
        <v>10</v>
      </c>
      <c r="C21478" s="22" t="s">
        <v>84</v>
      </c>
      <c r="D21478" s="22" t="s">
        <v>21868</v>
      </c>
      <c r="E21478" s="22" t="s">
        <v>65</v>
      </c>
      <c r="F21478" s="22" t="s">
        <v>75</v>
      </c>
      <c r="G21478" s="9">
        <v>5</v>
      </c>
      <c r="H21478" s="22" t="s">
        <v>15</v>
      </c>
      <c r="I21478" s="28">
        <v>42.21</v>
      </c>
      <c r="J21478" s="28">
        <v>211.05</v>
      </c>
      <c r="K21478" s="40"/>
      <c r="L21478" s="40"/>
    </row>
    <row r="21479" spans="1:12">
      <c r="A21479" s="17">
        <v>45961</v>
      </c>
      <c r="B21479" s="22" t="s">
        <v>10</v>
      </c>
      <c r="C21479" s="22" t="s">
        <v>12624</v>
      </c>
      <c r="D21479" s="22" t="s">
        <v>21869</v>
      </c>
      <c r="E21479" s="22" t="s">
        <v>58</v>
      </c>
      <c r="F21479" s="22" t="s">
        <v>168</v>
      </c>
      <c r="G21479" s="9">
        <v>66850</v>
      </c>
      <c r="H21479" s="22" t="s">
        <v>15</v>
      </c>
      <c r="I21479" s="28">
        <v>0.01</v>
      </c>
      <c r="J21479" s="28">
        <v>534.79999999999995</v>
      </c>
      <c r="K21479" s="40"/>
      <c r="L21479" s="40"/>
    </row>
    <row r="21480" spans="1:12">
      <c r="A21480" s="17">
        <v>45961</v>
      </c>
      <c r="B21480" s="22" t="s">
        <v>10</v>
      </c>
      <c r="C21480" s="22" t="s">
        <v>360</v>
      </c>
      <c r="D21480" s="22" t="s">
        <v>21870</v>
      </c>
      <c r="E21480" s="22" t="s">
        <v>58</v>
      </c>
      <c r="F21480" s="22" t="s">
        <v>168</v>
      </c>
      <c r="G21480" s="9">
        <v>16250</v>
      </c>
      <c r="H21480" s="22" t="s">
        <v>15</v>
      </c>
      <c r="I21480" s="28">
        <v>0.01</v>
      </c>
      <c r="J21480" s="28">
        <v>130</v>
      </c>
      <c r="K21480" s="40"/>
      <c r="L21480" s="40"/>
    </row>
    <row r="21481" spans="1:12">
      <c r="A21481" s="17">
        <v>45961</v>
      </c>
      <c r="B21481" s="22" t="s">
        <v>10</v>
      </c>
      <c r="C21481" s="22" t="s">
        <v>360</v>
      </c>
      <c r="D21481" s="22" t="s">
        <v>21871</v>
      </c>
      <c r="E21481" s="22" t="s">
        <v>58</v>
      </c>
      <c r="F21481" s="22" t="s">
        <v>168</v>
      </c>
      <c r="G21481" s="9">
        <v>763750</v>
      </c>
      <c r="H21481" s="22" t="s">
        <v>15</v>
      </c>
      <c r="I21481" s="28">
        <v>0.01</v>
      </c>
      <c r="J21481" s="28">
        <v>6110</v>
      </c>
      <c r="K21481" s="40"/>
      <c r="L21481" s="40"/>
    </row>
    <row r="21482" spans="1:12">
      <c r="A21482" s="17">
        <v>45961</v>
      </c>
      <c r="B21482" s="22" t="s">
        <v>10</v>
      </c>
      <c r="C21482" s="22" t="s">
        <v>360</v>
      </c>
      <c r="D21482" s="22" t="s">
        <v>21872</v>
      </c>
      <c r="E21482" s="22" t="s">
        <v>58</v>
      </c>
      <c r="F21482" s="22" t="s">
        <v>168</v>
      </c>
      <c r="G21482" s="9">
        <v>16250</v>
      </c>
      <c r="H21482" s="22" t="s">
        <v>15</v>
      </c>
      <c r="I21482" s="28">
        <v>0.01</v>
      </c>
      <c r="J21482" s="28">
        <v>130</v>
      </c>
      <c r="K21482" s="40"/>
      <c r="L21482" s="40"/>
    </row>
    <row r="21483" spans="1:12">
      <c r="A21483" s="17">
        <v>45961</v>
      </c>
      <c r="B21483" s="22" t="s">
        <v>10</v>
      </c>
      <c r="C21483" s="22" t="s">
        <v>360</v>
      </c>
      <c r="D21483" s="22" t="s">
        <v>21873</v>
      </c>
      <c r="E21483" s="22" t="s">
        <v>58</v>
      </c>
      <c r="F21483" s="22" t="s">
        <v>168</v>
      </c>
      <c r="G21483" s="9">
        <v>455000</v>
      </c>
      <c r="H21483" s="22" t="s">
        <v>15</v>
      </c>
      <c r="I21483" s="28">
        <v>0.01</v>
      </c>
      <c r="J21483" s="28">
        <v>3640</v>
      </c>
      <c r="K21483" s="40"/>
      <c r="L21483" s="40"/>
    </row>
    <row r="21484" spans="1:12">
      <c r="A21484" s="17">
        <v>45961</v>
      </c>
      <c r="B21484" s="22" t="s">
        <v>10</v>
      </c>
      <c r="C21484" s="22" t="s">
        <v>360</v>
      </c>
      <c r="D21484" s="22" t="s">
        <v>21874</v>
      </c>
      <c r="E21484" s="22" t="s">
        <v>58</v>
      </c>
      <c r="F21484" s="22" t="s">
        <v>168</v>
      </c>
      <c r="G21484" s="9">
        <v>357500</v>
      </c>
      <c r="H21484" s="22" t="s">
        <v>15</v>
      </c>
      <c r="I21484" s="28">
        <v>0.01</v>
      </c>
      <c r="J21484" s="28">
        <v>2860</v>
      </c>
      <c r="K21484" s="40"/>
      <c r="L21484" s="40"/>
    </row>
    <row r="21485" spans="1:12">
      <c r="A21485" s="17">
        <v>45961</v>
      </c>
      <c r="B21485" s="22" t="s">
        <v>10</v>
      </c>
      <c r="C21485" s="22" t="s">
        <v>21875</v>
      </c>
      <c r="D21485" s="22" t="s">
        <v>21876</v>
      </c>
      <c r="E21485" s="22" t="s">
        <v>58</v>
      </c>
      <c r="F21485" s="22" t="s">
        <v>168</v>
      </c>
      <c r="G21485" s="9">
        <v>16250</v>
      </c>
      <c r="H21485" s="22" t="s">
        <v>15</v>
      </c>
      <c r="I21485" s="28">
        <v>0.01</v>
      </c>
      <c r="J21485" s="28">
        <v>130</v>
      </c>
      <c r="K21485" s="40"/>
      <c r="L21485" s="40"/>
    </row>
    <row r="21486" spans="1:12">
      <c r="A21486" s="17">
        <v>45961</v>
      </c>
      <c r="B21486" s="22" t="s">
        <v>10</v>
      </c>
      <c r="C21486" s="22" t="s">
        <v>363</v>
      </c>
      <c r="D21486" s="22" t="s">
        <v>21877</v>
      </c>
      <c r="E21486" s="22" t="s">
        <v>58</v>
      </c>
      <c r="F21486" s="22" t="s">
        <v>168</v>
      </c>
      <c r="G21486" s="9">
        <v>6500</v>
      </c>
      <c r="H21486" s="22" t="s">
        <v>15</v>
      </c>
      <c r="I21486" s="28">
        <v>0.01</v>
      </c>
      <c r="J21486" s="28">
        <v>52</v>
      </c>
      <c r="K21486" s="40"/>
      <c r="L21486" s="40"/>
    </row>
    <row r="21487" spans="1:12">
      <c r="A21487" s="17">
        <v>45961</v>
      </c>
      <c r="B21487" s="22" t="s">
        <v>10</v>
      </c>
      <c r="C21487" s="22" t="s">
        <v>363</v>
      </c>
      <c r="D21487" s="22" t="s">
        <v>21878</v>
      </c>
      <c r="E21487" s="22" t="s">
        <v>58</v>
      </c>
      <c r="F21487" s="22" t="s">
        <v>168</v>
      </c>
      <c r="G21487" s="9">
        <v>4330</v>
      </c>
      <c r="H21487" s="22" t="s">
        <v>15</v>
      </c>
      <c r="I21487" s="28">
        <v>0.01</v>
      </c>
      <c r="J21487" s="28">
        <v>34.64</v>
      </c>
      <c r="K21487" s="40"/>
      <c r="L21487" s="40"/>
    </row>
    <row r="21488" spans="1:12">
      <c r="A21488" s="17">
        <v>45961</v>
      </c>
      <c r="B21488" s="22" t="s">
        <v>10</v>
      </c>
      <c r="C21488" s="22" t="s">
        <v>5272</v>
      </c>
      <c r="D21488" s="22" t="s">
        <v>21879</v>
      </c>
      <c r="E21488" s="22" t="s">
        <v>58</v>
      </c>
      <c r="F21488" s="22" t="s">
        <v>168</v>
      </c>
      <c r="G21488" s="9">
        <v>16250</v>
      </c>
      <c r="H21488" s="22" t="s">
        <v>15</v>
      </c>
      <c r="I21488" s="28">
        <v>0.01</v>
      </c>
      <c r="J21488" s="28">
        <v>130</v>
      </c>
      <c r="K21488" s="40"/>
      <c r="L21488" s="40"/>
    </row>
    <row r="21489" spans="1:12">
      <c r="A21489" s="17">
        <v>45961</v>
      </c>
      <c r="B21489" s="22" t="s">
        <v>10</v>
      </c>
      <c r="C21489" s="22" t="s">
        <v>5272</v>
      </c>
      <c r="D21489" s="22" t="s">
        <v>21880</v>
      </c>
      <c r="E21489" s="22" t="s">
        <v>58</v>
      </c>
      <c r="F21489" s="22" t="s">
        <v>168</v>
      </c>
      <c r="G21489" s="9">
        <v>17400</v>
      </c>
      <c r="H21489" s="22" t="s">
        <v>15</v>
      </c>
      <c r="I21489" s="28">
        <v>0.01</v>
      </c>
      <c r="J21489" s="28">
        <v>139.19999999999999</v>
      </c>
      <c r="K21489" s="40"/>
      <c r="L21489" s="40"/>
    </row>
    <row r="21490" spans="1:12">
      <c r="A21490" s="17">
        <v>45961</v>
      </c>
      <c r="B21490" s="22" t="s">
        <v>10</v>
      </c>
      <c r="C21490" s="22" t="s">
        <v>367</v>
      </c>
      <c r="D21490" s="22" t="s">
        <v>21881</v>
      </c>
      <c r="E21490" s="22" t="s">
        <v>58</v>
      </c>
      <c r="F21490" s="22" t="s">
        <v>168</v>
      </c>
      <c r="G21490" s="9">
        <v>115050</v>
      </c>
      <c r="H21490" s="22" t="s">
        <v>15</v>
      </c>
      <c r="I21490" s="28">
        <v>0.01</v>
      </c>
      <c r="J21490" s="28">
        <v>920.4</v>
      </c>
      <c r="K21490" s="40"/>
      <c r="L21490" s="40"/>
    </row>
    <row r="21491" spans="1:12">
      <c r="A21491" s="17">
        <v>45961</v>
      </c>
      <c r="B21491" s="22" t="s">
        <v>10</v>
      </c>
      <c r="C21491" s="22" t="s">
        <v>369</v>
      </c>
      <c r="D21491" s="22" t="s">
        <v>21882</v>
      </c>
      <c r="E21491" s="22" t="s">
        <v>58</v>
      </c>
      <c r="F21491" s="22" t="s">
        <v>168</v>
      </c>
      <c r="G21491" s="9">
        <v>45500</v>
      </c>
      <c r="H21491" s="22" t="s">
        <v>15</v>
      </c>
      <c r="I21491" s="28">
        <v>0.01</v>
      </c>
      <c r="J21491" s="28">
        <v>364</v>
      </c>
      <c r="K21491" s="40"/>
      <c r="L21491" s="40"/>
    </row>
    <row r="21492" spans="1:12">
      <c r="A21492" s="17">
        <v>45961</v>
      </c>
      <c r="B21492" s="22" t="s">
        <v>10</v>
      </c>
      <c r="C21492" s="22" t="s">
        <v>369</v>
      </c>
      <c r="D21492" s="22" t="s">
        <v>21883</v>
      </c>
      <c r="E21492" s="22" t="s">
        <v>58</v>
      </c>
      <c r="F21492" s="22" t="s">
        <v>168</v>
      </c>
      <c r="G21492" s="9">
        <v>48750</v>
      </c>
      <c r="H21492" s="22" t="s">
        <v>15</v>
      </c>
      <c r="I21492" s="28">
        <v>0.01</v>
      </c>
      <c r="J21492" s="28">
        <v>390</v>
      </c>
      <c r="K21492" s="40"/>
      <c r="L21492" s="40"/>
    </row>
    <row r="21493" spans="1:12">
      <c r="A21493" s="17">
        <v>45961</v>
      </c>
      <c r="B21493" s="22" t="s">
        <v>10</v>
      </c>
      <c r="C21493" s="22" t="s">
        <v>5262</v>
      </c>
      <c r="D21493" s="22" t="s">
        <v>21884</v>
      </c>
      <c r="E21493" s="22" t="s">
        <v>58</v>
      </c>
      <c r="F21493" s="22" t="s">
        <v>168</v>
      </c>
      <c r="G21493" s="9">
        <v>76700</v>
      </c>
      <c r="H21493" s="22" t="s">
        <v>15</v>
      </c>
      <c r="I21493" s="28">
        <v>0.01</v>
      </c>
      <c r="J21493" s="28">
        <v>613.6</v>
      </c>
      <c r="K21493" s="40"/>
      <c r="L21493" s="40"/>
    </row>
    <row r="21494" spans="1:12">
      <c r="A21494" s="17">
        <v>45961</v>
      </c>
      <c r="B21494" s="22" t="s">
        <v>10</v>
      </c>
      <c r="C21494" s="22" t="s">
        <v>371</v>
      </c>
      <c r="D21494" s="22" t="s">
        <v>21885</v>
      </c>
      <c r="E21494" s="22" t="s">
        <v>58</v>
      </c>
      <c r="F21494" s="22" t="s">
        <v>168</v>
      </c>
      <c r="G21494" s="9">
        <v>323050</v>
      </c>
      <c r="H21494" s="22" t="s">
        <v>15</v>
      </c>
      <c r="I21494" s="28">
        <v>0.01</v>
      </c>
      <c r="J21494" s="28">
        <v>2584.4</v>
      </c>
      <c r="K21494" s="40"/>
      <c r="L21494" s="40"/>
    </row>
    <row r="21495" spans="1:12">
      <c r="A21495" s="17">
        <v>45961</v>
      </c>
      <c r="B21495" s="22" t="s">
        <v>10</v>
      </c>
      <c r="C21495" s="22" t="s">
        <v>280</v>
      </c>
      <c r="D21495" s="22" t="s">
        <v>21886</v>
      </c>
      <c r="E21495" s="22" t="s">
        <v>58</v>
      </c>
      <c r="F21495" s="22" t="s">
        <v>168</v>
      </c>
      <c r="G21495" s="9">
        <v>25350</v>
      </c>
      <c r="H21495" s="22" t="s">
        <v>15</v>
      </c>
      <c r="I21495" s="28">
        <v>0.01</v>
      </c>
      <c r="J21495" s="28">
        <v>202.8</v>
      </c>
      <c r="K21495" s="40"/>
      <c r="L21495" s="40"/>
    </row>
    <row r="21496" spans="1:12">
      <c r="A21496" s="17">
        <v>45961</v>
      </c>
      <c r="B21496" s="22" t="s">
        <v>10</v>
      </c>
      <c r="C21496" s="22" t="s">
        <v>256</v>
      </c>
      <c r="D21496" s="22" t="s">
        <v>21887</v>
      </c>
      <c r="E21496" s="22" t="s">
        <v>58</v>
      </c>
      <c r="F21496" s="22" t="s">
        <v>168</v>
      </c>
      <c r="G21496" s="9">
        <v>137150</v>
      </c>
      <c r="H21496" s="22" t="s">
        <v>15</v>
      </c>
      <c r="I21496" s="28">
        <v>0.01</v>
      </c>
      <c r="J21496" s="28">
        <v>1097.2</v>
      </c>
      <c r="K21496" s="40"/>
      <c r="L21496" s="40"/>
    </row>
    <row r="21497" spans="1:12">
      <c r="A21497" s="17">
        <v>45961</v>
      </c>
      <c r="B21497" s="22" t="s">
        <v>10</v>
      </c>
      <c r="C21497" s="22" t="s">
        <v>256</v>
      </c>
      <c r="D21497" s="22" t="s">
        <v>21888</v>
      </c>
      <c r="E21497" s="22" t="s">
        <v>58</v>
      </c>
      <c r="F21497" s="22" t="s">
        <v>168</v>
      </c>
      <c r="G21497" s="9">
        <v>48750</v>
      </c>
      <c r="H21497" s="22" t="s">
        <v>15</v>
      </c>
      <c r="I21497" s="28">
        <v>0.01</v>
      </c>
      <c r="J21497" s="28">
        <v>390</v>
      </c>
      <c r="K21497" s="40"/>
      <c r="L21497" s="40"/>
    </row>
    <row r="21498" spans="1:12">
      <c r="A21498" s="17">
        <v>45961</v>
      </c>
      <c r="B21498" s="22" t="s">
        <v>10</v>
      </c>
      <c r="C21498" s="22" t="s">
        <v>21889</v>
      </c>
      <c r="D21498" s="22" t="s">
        <v>21890</v>
      </c>
      <c r="E21498" s="22" t="s">
        <v>58</v>
      </c>
      <c r="F21498" s="22" t="s">
        <v>168</v>
      </c>
      <c r="G21498" s="9">
        <v>16250</v>
      </c>
      <c r="H21498" s="22" t="s">
        <v>15</v>
      </c>
      <c r="I21498" s="28">
        <v>0.01</v>
      </c>
      <c r="J21498" s="28">
        <v>130</v>
      </c>
      <c r="K21498" s="40"/>
      <c r="L21498" s="40"/>
    </row>
    <row r="21499" spans="1:12">
      <c r="A21499" s="17">
        <v>45961</v>
      </c>
      <c r="B21499" s="22" t="s">
        <v>10</v>
      </c>
      <c r="C21499" s="22" t="s">
        <v>252</v>
      </c>
      <c r="D21499" s="22" t="s">
        <v>21891</v>
      </c>
      <c r="E21499" s="22" t="s">
        <v>58</v>
      </c>
      <c r="F21499" s="22" t="s">
        <v>168</v>
      </c>
      <c r="G21499" s="9">
        <v>974</v>
      </c>
      <c r="H21499" s="22" t="s">
        <v>15</v>
      </c>
      <c r="I21499" s="28">
        <v>0.01</v>
      </c>
      <c r="J21499" s="28">
        <v>7.79</v>
      </c>
      <c r="K21499" s="40"/>
      <c r="L21499" s="40"/>
    </row>
    <row r="21500" spans="1:12">
      <c r="A21500" s="17">
        <v>45961</v>
      </c>
      <c r="B21500" s="22" t="s">
        <v>10</v>
      </c>
      <c r="C21500" s="22" t="s">
        <v>230</v>
      </c>
      <c r="D21500" s="22" t="s">
        <v>21892</v>
      </c>
      <c r="E21500" s="22" t="s">
        <v>58</v>
      </c>
      <c r="F21500" s="22" t="s">
        <v>168</v>
      </c>
      <c r="G21500" s="9">
        <v>13650</v>
      </c>
      <c r="H21500" s="22" t="s">
        <v>15</v>
      </c>
      <c r="I21500" s="28">
        <v>0.01</v>
      </c>
      <c r="J21500" s="28">
        <v>109.2</v>
      </c>
      <c r="K21500" s="40"/>
      <c r="L21500" s="40"/>
    </row>
    <row r="21501" spans="1:12">
      <c r="A21501" s="17">
        <v>45961</v>
      </c>
      <c r="B21501" s="22" t="s">
        <v>10</v>
      </c>
      <c r="C21501" s="22" t="s">
        <v>230</v>
      </c>
      <c r="D21501" s="22" t="s">
        <v>21893</v>
      </c>
      <c r="E21501" s="22" t="s">
        <v>58</v>
      </c>
      <c r="F21501" s="22" t="s">
        <v>168</v>
      </c>
      <c r="G21501" s="9">
        <v>11050</v>
      </c>
      <c r="H21501" s="22" t="s">
        <v>15</v>
      </c>
      <c r="I21501" s="28">
        <v>0.01</v>
      </c>
      <c r="J21501" s="28">
        <v>88.4</v>
      </c>
      <c r="K21501" s="40"/>
      <c r="L21501" s="40"/>
    </row>
    <row r="21502" spans="1:12">
      <c r="A21502" s="17">
        <v>45961</v>
      </c>
      <c r="B21502" s="22" t="s">
        <v>10</v>
      </c>
      <c r="C21502" s="22" t="s">
        <v>223</v>
      </c>
      <c r="D21502" s="22" t="s">
        <v>21894</v>
      </c>
      <c r="E21502" s="22" t="s">
        <v>58</v>
      </c>
      <c r="F21502" s="22" t="s">
        <v>168</v>
      </c>
      <c r="G21502" s="9">
        <v>23400</v>
      </c>
      <c r="H21502" s="22" t="s">
        <v>15</v>
      </c>
      <c r="I21502" s="28">
        <v>0.01</v>
      </c>
      <c r="J21502" s="28">
        <v>187.2</v>
      </c>
      <c r="K21502" s="40"/>
      <c r="L21502" s="40"/>
    </row>
    <row r="21503" spans="1:12">
      <c r="A21503" s="17">
        <v>45961</v>
      </c>
      <c r="B21503" s="22" t="s">
        <v>10</v>
      </c>
      <c r="C21503" s="22" t="s">
        <v>223</v>
      </c>
      <c r="D21503" s="22" t="s">
        <v>21895</v>
      </c>
      <c r="E21503" s="22" t="s">
        <v>58</v>
      </c>
      <c r="F21503" s="22" t="s">
        <v>168</v>
      </c>
      <c r="G21503" s="9">
        <v>18200</v>
      </c>
      <c r="H21503" s="22" t="s">
        <v>15</v>
      </c>
      <c r="I21503" s="28">
        <v>0.01</v>
      </c>
      <c r="J21503" s="28">
        <v>145.6</v>
      </c>
      <c r="K21503" s="40"/>
      <c r="L21503" s="40"/>
    </row>
    <row r="21504" spans="1:12">
      <c r="A21504" s="17">
        <v>45961</v>
      </c>
      <c r="B21504" s="22" t="s">
        <v>10</v>
      </c>
      <c r="C21504" s="22" t="s">
        <v>223</v>
      </c>
      <c r="D21504" s="22" t="s">
        <v>21896</v>
      </c>
      <c r="E21504" s="22" t="s">
        <v>58</v>
      </c>
      <c r="F21504" s="22" t="s">
        <v>168</v>
      </c>
      <c r="G21504" s="9">
        <v>500</v>
      </c>
      <c r="H21504" s="22" t="s">
        <v>15</v>
      </c>
      <c r="I21504" s="28">
        <v>0.01</v>
      </c>
      <c r="J21504" s="28">
        <v>4</v>
      </c>
      <c r="K21504" s="40"/>
      <c r="L21504" s="40"/>
    </row>
    <row r="21505" spans="1:12">
      <c r="A21505" s="17">
        <v>45961</v>
      </c>
      <c r="B21505" s="22" t="s">
        <v>10</v>
      </c>
      <c r="C21505" s="22" t="s">
        <v>219</v>
      </c>
      <c r="D21505" s="22" t="s">
        <v>21897</v>
      </c>
      <c r="E21505" s="22" t="s">
        <v>58</v>
      </c>
      <c r="F21505" s="22" t="s">
        <v>168</v>
      </c>
      <c r="G21505" s="9">
        <v>5850</v>
      </c>
      <c r="H21505" s="22" t="s">
        <v>15</v>
      </c>
      <c r="I21505" s="28">
        <v>0.01</v>
      </c>
      <c r="J21505" s="28">
        <v>46.8</v>
      </c>
      <c r="K21505" s="40"/>
      <c r="L21505" s="40"/>
    </row>
    <row r="21506" spans="1:12">
      <c r="A21506" s="17">
        <v>45961</v>
      </c>
      <c r="B21506" s="22" t="s">
        <v>10</v>
      </c>
      <c r="C21506" s="22" t="s">
        <v>219</v>
      </c>
      <c r="D21506" s="22" t="s">
        <v>21898</v>
      </c>
      <c r="E21506" s="22" t="s">
        <v>58</v>
      </c>
      <c r="F21506" s="22" t="s">
        <v>168</v>
      </c>
      <c r="G21506" s="9">
        <v>500</v>
      </c>
      <c r="H21506" s="22" t="s">
        <v>15</v>
      </c>
      <c r="I21506" s="28">
        <v>0.01</v>
      </c>
      <c r="J21506" s="28">
        <v>4</v>
      </c>
      <c r="K21506" s="40"/>
      <c r="L21506" s="40"/>
    </row>
    <row r="21507" spans="1:12">
      <c r="A21507" s="17">
        <v>45961</v>
      </c>
      <c r="B21507" s="22" t="s">
        <v>10</v>
      </c>
      <c r="C21507" s="22" t="s">
        <v>5231</v>
      </c>
      <c r="D21507" s="22" t="s">
        <v>21899</v>
      </c>
      <c r="E21507" s="22" t="s">
        <v>58</v>
      </c>
      <c r="F21507" s="22" t="s">
        <v>168</v>
      </c>
      <c r="G21507" s="9">
        <v>81250</v>
      </c>
      <c r="H21507" s="22" t="s">
        <v>15</v>
      </c>
      <c r="I21507" s="28">
        <v>0.01</v>
      </c>
      <c r="J21507" s="28">
        <v>650</v>
      </c>
      <c r="K21507" s="40"/>
      <c r="L21507" s="40"/>
    </row>
    <row r="21508" spans="1:12">
      <c r="A21508" s="17">
        <v>45961</v>
      </c>
      <c r="B21508" s="22" t="s">
        <v>10</v>
      </c>
      <c r="C21508" s="22" t="s">
        <v>216</v>
      </c>
      <c r="D21508" s="22" t="s">
        <v>21900</v>
      </c>
      <c r="E21508" s="22" t="s">
        <v>58</v>
      </c>
      <c r="F21508" s="22" t="s">
        <v>168</v>
      </c>
      <c r="G21508" s="9">
        <v>97500</v>
      </c>
      <c r="H21508" s="22" t="s">
        <v>15</v>
      </c>
      <c r="I21508" s="28">
        <v>0.01</v>
      </c>
      <c r="J21508" s="28">
        <v>780</v>
      </c>
      <c r="K21508" s="40"/>
      <c r="L21508" s="40"/>
    </row>
    <row r="21509" spans="1:12">
      <c r="A21509" s="17">
        <v>45961</v>
      </c>
      <c r="B21509" s="22" t="s">
        <v>10</v>
      </c>
      <c r="C21509" s="22" t="s">
        <v>211</v>
      </c>
      <c r="D21509" s="22" t="s">
        <v>21901</v>
      </c>
      <c r="E21509" s="22" t="s">
        <v>58</v>
      </c>
      <c r="F21509" s="22" t="s">
        <v>168</v>
      </c>
      <c r="G21509" s="9">
        <v>20150</v>
      </c>
      <c r="H21509" s="22" t="s">
        <v>15</v>
      </c>
      <c r="I21509" s="28">
        <v>0.01</v>
      </c>
      <c r="J21509" s="28">
        <v>161.19999999999999</v>
      </c>
      <c r="K21509" s="40"/>
      <c r="L21509" s="40"/>
    </row>
    <row r="21510" spans="1:12">
      <c r="A21510" s="17">
        <v>45961</v>
      </c>
      <c r="B21510" s="22" t="s">
        <v>10</v>
      </c>
      <c r="C21510" s="22" t="s">
        <v>211</v>
      </c>
      <c r="D21510" s="22" t="s">
        <v>21902</v>
      </c>
      <c r="E21510" s="22" t="s">
        <v>58</v>
      </c>
      <c r="F21510" s="22" t="s">
        <v>168</v>
      </c>
      <c r="G21510" s="9">
        <v>26000</v>
      </c>
      <c r="H21510" s="22" t="s">
        <v>15</v>
      </c>
      <c r="I21510" s="28">
        <v>0.01</v>
      </c>
      <c r="J21510" s="28">
        <v>208</v>
      </c>
      <c r="K21510" s="40"/>
      <c r="L21510" s="40"/>
    </row>
    <row r="21511" spans="1:12">
      <c r="A21511" s="17">
        <v>45961</v>
      </c>
      <c r="B21511" s="22" t="s">
        <v>10</v>
      </c>
      <c r="C21511" s="22" t="s">
        <v>211</v>
      </c>
      <c r="D21511" s="22" t="s">
        <v>21903</v>
      </c>
      <c r="E21511" s="22" t="s">
        <v>58</v>
      </c>
      <c r="F21511" s="22" t="s">
        <v>168</v>
      </c>
      <c r="G21511" s="9">
        <v>1384</v>
      </c>
      <c r="H21511" s="22" t="s">
        <v>15</v>
      </c>
      <c r="I21511" s="28">
        <v>0.01</v>
      </c>
      <c r="J21511" s="28">
        <v>11.07</v>
      </c>
      <c r="K21511" s="40"/>
      <c r="L21511" s="40"/>
    </row>
    <row r="21512" spans="1:12">
      <c r="A21512" s="17">
        <v>45961</v>
      </c>
      <c r="B21512" s="22" t="s">
        <v>10</v>
      </c>
      <c r="C21512" s="22" t="s">
        <v>211</v>
      </c>
      <c r="D21512" s="22" t="s">
        <v>21904</v>
      </c>
      <c r="E21512" s="22" t="s">
        <v>58</v>
      </c>
      <c r="F21512" s="22" t="s">
        <v>168</v>
      </c>
      <c r="G21512" s="9">
        <v>11050</v>
      </c>
      <c r="H21512" s="22" t="s">
        <v>15</v>
      </c>
      <c r="I21512" s="28">
        <v>0.01</v>
      </c>
      <c r="J21512" s="28">
        <v>88.4</v>
      </c>
      <c r="K21512" s="40"/>
      <c r="L21512" s="40"/>
    </row>
    <row r="21513" spans="1:12">
      <c r="A21513" s="17">
        <v>45961</v>
      </c>
      <c r="B21513" s="22" t="s">
        <v>10</v>
      </c>
      <c r="C21513" s="22" t="s">
        <v>211</v>
      </c>
      <c r="D21513" s="22" t="s">
        <v>21905</v>
      </c>
      <c r="E21513" s="22" t="s">
        <v>58</v>
      </c>
      <c r="F21513" s="22" t="s">
        <v>168</v>
      </c>
      <c r="G21513" s="9">
        <v>500</v>
      </c>
      <c r="H21513" s="22" t="s">
        <v>15</v>
      </c>
      <c r="I21513" s="28">
        <v>0.01</v>
      </c>
      <c r="J21513" s="28">
        <v>4</v>
      </c>
      <c r="K21513" s="40"/>
      <c r="L21513" s="40"/>
    </row>
    <row r="21514" spans="1:12">
      <c r="A21514" s="17">
        <v>45961</v>
      </c>
      <c r="B21514" s="22" t="s">
        <v>10</v>
      </c>
      <c r="C21514" s="22" t="s">
        <v>208</v>
      </c>
      <c r="D21514" s="22" t="s">
        <v>21906</v>
      </c>
      <c r="E21514" s="22" t="s">
        <v>58</v>
      </c>
      <c r="F21514" s="22" t="s">
        <v>168</v>
      </c>
      <c r="G21514" s="9">
        <v>81250</v>
      </c>
      <c r="H21514" s="22" t="s">
        <v>15</v>
      </c>
      <c r="I21514" s="28">
        <v>0.01</v>
      </c>
      <c r="J21514" s="28">
        <v>650</v>
      </c>
      <c r="K21514" s="40"/>
      <c r="L21514" s="40"/>
    </row>
    <row r="21515" spans="1:12">
      <c r="A21515" s="17">
        <v>45961</v>
      </c>
      <c r="B21515" s="22" t="s">
        <v>10</v>
      </c>
      <c r="C21515" s="22" t="s">
        <v>21907</v>
      </c>
      <c r="D21515" s="22" t="s">
        <v>21908</v>
      </c>
      <c r="E21515" s="22" t="s">
        <v>58</v>
      </c>
      <c r="F21515" s="22" t="s">
        <v>168</v>
      </c>
      <c r="G21515" s="9">
        <v>16250</v>
      </c>
      <c r="H21515" s="22" t="s">
        <v>15</v>
      </c>
      <c r="I21515" s="28">
        <v>0.01</v>
      </c>
      <c r="J21515" s="28">
        <v>130</v>
      </c>
      <c r="K21515" s="40"/>
      <c r="L21515" s="40"/>
    </row>
    <row r="21516" spans="1:12">
      <c r="A21516" s="17">
        <v>45961</v>
      </c>
      <c r="B21516" s="22" t="s">
        <v>10</v>
      </c>
      <c r="C21516" s="22" t="s">
        <v>410</v>
      </c>
      <c r="D21516" s="22" t="s">
        <v>21909</v>
      </c>
      <c r="E21516" s="22" t="s">
        <v>58</v>
      </c>
      <c r="F21516" s="22" t="s">
        <v>168</v>
      </c>
      <c r="G21516" s="9">
        <v>2600</v>
      </c>
      <c r="H21516" s="22" t="s">
        <v>15</v>
      </c>
      <c r="I21516" s="28">
        <v>0.01</v>
      </c>
      <c r="J21516" s="28">
        <v>20.8</v>
      </c>
      <c r="K21516" s="40"/>
      <c r="L21516" s="40"/>
    </row>
    <row r="21517" spans="1:12">
      <c r="A21517" s="17">
        <v>45961</v>
      </c>
      <c r="B21517" s="22" t="s">
        <v>10</v>
      </c>
      <c r="C21517" s="22" t="s">
        <v>5200</v>
      </c>
      <c r="D21517" s="22" t="s">
        <v>21910</v>
      </c>
      <c r="E21517" s="22" t="s">
        <v>58</v>
      </c>
      <c r="F21517" s="22" t="s">
        <v>168</v>
      </c>
      <c r="G21517" s="9">
        <v>16250</v>
      </c>
      <c r="H21517" s="22" t="s">
        <v>15</v>
      </c>
      <c r="I21517" s="28">
        <v>0.01</v>
      </c>
      <c r="J21517" s="28">
        <v>130</v>
      </c>
      <c r="K21517" s="40"/>
      <c r="L21517" s="40"/>
    </row>
    <row r="21518" spans="1:12">
      <c r="A21518" s="17">
        <v>45961</v>
      </c>
      <c r="B21518" s="22" t="s">
        <v>10</v>
      </c>
      <c r="C21518" s="22" t="s">
        <v>5194</v>
      </c>
      <c r="D21518" s="22" t="s">
        <v>21911</v>
      </c>
      <c r="E21518" s="22" t="s">
        <v>58</v>
      </c>
      <c r="F21518" s="22" t="s">
        <v>168</v>
      </c>
      <c r="G21518" s="9">
        <v>78000</v>
      </c>
      <c r="H21518" s="22" t="s">
        <v>15</v>
      </c>
      <c r="I21518" s="28">
        <v>0.01</v>
      </c>
      <c r="J21518" s="28">
        <v>624</v>
      </c>
      <c r="K21518" s="40"/>
      <c r="L21518" s="40"/>
    </row>
    <row r="21519" spans="1:12">
      <c r="A21519" s="17">
        <v>45961</v>
      </c>
      <c r="B21519" s="22" t="s">
        <v>10</v>
      </c>
      <c r="C21519" s="22" t="s">
        <v>695</v>
      </c>
      <c r="D21519" s="22" t="s">
        <v>21912</v>
      </c>
      <c r="E21519" s="22" t="s">
        <v>58</v>
      </c>
      <c r="F21519" s="22" t="s">
        <v>168</v>
      </c>
      <c r="G21519" s="9">
        <v>61750</v>
      </c>
      <c r="H21519" s="22" t="s">
        <v>15</v>
      </c>
      <c r="I21519" s="28">
        <v>0.01</v>
      </c>
      <c r="J21519" s="28">
        <v>494</v>
      </c>
      <c r="K21519" s="40"/>
      <c r="L21519" s="40"/>
    </row>
    <row r="21520" spans="1:12">
      <c r="A21520" s="17">
        <v>45961</v>
      </c>
      <c r="B21520" s="22" t="s">
        <v>10</v>
      </c>
      <c r="C21520" s="22" t="s">
        <v>575</v>
      </c>
      <c r="D21520" s="22" t="s">
        <v>21913</v>
      </c>
      <c r="E21520" s="22" t="s">
        <v>58</v>
      </c>
      <c r="F21520" s="22" t="s">
        <v>168</v>
      </c>
      <c r="G21520" s="9">
        <v>44200</v>
      </c>
      <c r="H21520" s="22" t="s">
        <v>15</v>
      </c>
      <c r="I21520" s="28">
        <v>0.01</v>
      </c>
      <c r="J21520" s="28">
        <v>353.6</v>
      </c>
      <c r="K21520" s="40"/>
      <c r="L21520" s="40"/>
    </row>
    <row r="21521" spans="1:12">
      <c r="A21521" s="17">
        <v>45961</v>
      </c>
      <c r="B21521" s="22" t="s">
        <v>10</v>
      </c>
      <c r="C21521" s="22" t="s">
        <v>12725</v>
      </c>
      <c r="D21521" s="22" t="s">
        <v>21914</v>
      </c>
      <c r="E21521" s="22" t="s">
        <v>58</v>
      </c>
      <c r="F21521" s="22" t="s">
        <v>168</v>
      </c>
      <c r="G21521" s="9">
        <v>292500</v>
      </c>
      <c r="H21521" s="22" t="s">
        <v>15</v>
      </c>
      <c r="I21521" s="28">
        <v>0.01</v>
      </c>
      <c r="J21521" s="28">
        <v>2340</v>
      </c>
      <c r="K21521" s="40"/>
      <c r="L21521" s="40"/>
    </row>
    <row r="21522" spans="1:12">
      <c r="A21522" s="17">
        <v>45961</v>
      </c>
      <c r="B21522" s="22" t="s">
        <v>10</v>
      </c>
      <c r="C21522" s="22" t="s">
        <v>12725</v>
      </c>
      <c r="D21522" s="22" t="s">
        <v>21915</v>
      </c>
      <c r="E21522" s="22" t="s">
        <v>58</v>
      </c>
      <c r="F21522" s="22" t="s">
        <v>168</v>
      </c>
      <c r="G21522" s="9">
        <v>16250</v>
      </c>
      <c r="H21522" s="22" t="s">
        <v>15</v>
      </c>
      <c r="I21522" s="28">
        <v>0.01</v>
      </c>
      <c r="J21522" s="28">
        <v>130</v>
      </c>
      <c r="K21522" s="40"/>
      <c r="L21522" s="40"/>
    </row>
    <row r="21523" spans="1:12">
      <c r="A21523" s="17">
        <v>45961</v>
      </c>
      <c r="B21523" s="22" t="s">
        <v>10</v>
      </c>
      <c r="C21523" s="22" t="s">
        <v>12725</v>
      </c>
      <c r="D21523" s="22" t="s">
        <v>21916</v>
      </c>
      <c r="E21523" s="22" t="s">
        <v>58</v>
      </c>
      <c r="F21523" s="22" t="s">
        <v>168</v>
      </c>
      <c r="G21523" s="9">
        <v>503750</v>
      </c>
      <c r="H21523" s="22" t="s">
        <v>15</v>
      </c>
      <c r="I21523" s="28">
        <v>0.01</v>
      </c>
      <c r="J21523" s="28">
        <v>4030</v>
      </c>
      <c r="K21523" s="40"/>
      <c r="L21523" s="40"/>
    </row>
    <row r="21524" spans="1:12">
      <c r="A21524" s="17">
        <v>45961</v>
      </c>
      <c r="B21524" s="22" t="s">
        <v>10</v>
      </c>
      <c r="C21524" s="22" t="s">
        <v>21917</v>
      </c>
      <c r="D21524" s="22" t="s">
        <v>21918</v>
      </c>
      <c r="E21524" s="22" t="s">
        <v>58</v>
      </c>
      <c r="F21524" s="22" t="s">
        <v>168</v>
      </c>
      <c r="G21524" s="9">
        <v>16250</v>
      </c>
      <c r="H21524" s="22" t="s">
        <v>15</v>
      </c>
      <c r="I21524" s="28">
        <v>0.01</v>
      </c>
      <c r="J21524" s="28">
        <v>130</v>
      </c>
      <c r="K21524" s="40"/>
      <c r="L21524" s="40"/>
    </row>
    <row r="21525" spans="1:12">
      <c r="A21525" s="17">
        <v>45961</v>
      </c>
      <c r="B21525" s="22" t="s">
        <v>10</v>
      </c>
      <c r="C21525" s="22" t="s">
        <v>187</v>
      </c>
      <c r="D21525" s="22" t="s">
        <v>21919</v>
      </c>
      <c r="E21525" s="22" t="s">
        <v>58</v>
      </c>
      <c r="F21525" s="22" t="s">
        <v>168</v>
      </c>
      <c r="G21525" s="9">
        <v>1624</v>
      </c>
      <c r="H21525" s="22" t="s">
        <v>15</v>
      </c>
      <c r="I21525" s="28">
        <v>0.01</v>
      </c>
      <c r="J21525" s="28">
        <v>12.99</v>
      </c>
      <c r="K21525" s="40"/>
      <c r="L21525" s="40"/>
    </row>
    <row r="21526" spans="1:12">
      <c r="A21526" s="17">
        <v>45961</v>
      </c>
      <c r="B21526" s="22" t="s">
        <v>10</v>
      </c>
      <c r="C21526" s="22" t="s">
        <v>187</v>
      </c>
      <c r="D21526" s="22" t="s">
        <v>21920</v>
      </c>
      <c r="E21526" s="22" t="s">
        <v>58</v>
      </c>
      <c r="F21526" s="22" t="s">
        <v>168</v>
      </c>
      <c r="G21526" s="9">
        <v>2874</v>
      </c>
      <c r="H21526" s="22" t="s">
        <v>15</v>
      </c>
      <c r="I21526" s="28">
        <v>0.01</v>
      </c>
      <c r="J21526" s="28">
        <v>22.99</v>
      </c>
      <c r="K21526" s="40"/>
      <c r="L21526" s="40"/>
    </row>
    <row r="21527" spans="1:12">
      <c r="A21527" s="17">
        <v>45961</v>
      </c>
      <c r="B21527" s="22" t="s">
        <v>10</v>
      </c>
      <c r="C21527" s="22" t="s">
        <v>187</v>
      </c>
      <c r="D21527" s="22" t="s">
        <v>21921</v>
      </c>
      <c r="E21527" s="22" t="s">
        <v>58</v>
      </c>
      <c r="F21527" s="22" t="s">
        <v>168</v>
      </c>
      <c r="G21527" s="9">
        <v>144</v>
      </c>
      <c r="H21527" s="22" t="s">
        <v>15</v>
      </c>
      <c r="I21527" s="28">
        <v>0.01</v>
      </c>
      <c r="J21527" s="28">
        <v>1.1499999999999999</v>
      </c>
      <c r="K21527" s="40"/>
      <c r="L21527" s="40"/>
    </row>
    <row r="21528" spans="1:12">
      <c r="A21528" s="17">
        <v>45961</v>
      </c>
      <c r="B21528" s="22" t="s">
        <v>10</v>
      </c>
      <c r="C21528" s="22" t="s">
        <v>5705</v>
      </c>
      <c r="D21528" s="22" t="s">
        <v>21922</v>
      </c>
      <c r="E21528" s="22" t="s">
        <v>58</v>
      </c>
      <c r="F21528" s="22" t="s">
        <v>168</v>
      </c>
      <c r="G21528" s="9">
        <v>16250</v>
      </c>
      <c r="H21528" s="22" t="s">
        <v>15</v>
      </c>
      <c r="I21528" s="28">
        <v>0.01</v>
      </c>
      <c r="J21528" s="28">
        <v>130</v>
      </c>
      <c r="K21528" s="40"/>
      <c r="L21528" s="40"/>
    </row>
    <row r="21529" spans="1:12">
      <c r="A21529" s="17">
        <v>45961</v>
      </c>
      <c r="B21529" s="22" t="s">
        <v>10</v>
      </c>
      <c r="C21529" s="22" t="s">
        <v>5705</v>
      </c>
      <c r="D21529" s="22" t="s">
        <v>21923</v>
      </c>
      <c r="E21529" s="22" t="s">
        <v>58</v>
      </c>
      <c r="F21529" s="22" t="s">
        <v>168</v>
      </c>
      <c r="G21529" s="9">
        <v>18700</v>
      </c>
      <c r="H21529" s="22" t="s">
        <v>15</v>
      </c>
      <c r="I21529" s="28">
        <v>0.01</v>
      </c>
      <c r="J21529" s="28">
        <v>149.6</v>
      </c>
      <c r="K21529" s="40"/>
      <c r="L21529" s="40"/>
    </row>
    <row r="21530" spans="1:12">
      <c r="A21530" s="17">
        <v>45961</v>
      </c>
      <c r="B21530" s="22" t="s">
        <v>10</v>
      </c>
      <c r="C21530" s="22" t="s">
        <v>177</v>
      </c>
      <c r="D21530" s="22" t="s">
        <v>21924</v>
      </c>
      <c r="E21530" s="22" t="s">
        <v>58</v>
      </c>
      <c r="F21530" s="22" t="s">
        <v>168</v>
      </c>
      <c r="G21530" s="9">
        <v>9750</v>
      </c>
      <c r="H21530" s="22" t="s">
        <v>15</v>
      </c>
      <c r="I21530" s="28">
        <v>0.01</v>
      </c>
      <c r="J21530" s="28">
        <v>78</v>
      </c>
      <c r="K21530" s="40"/>
      <c r="L21530" s="40"/>
    </row>
    <row r="21531" spans="1:12">
      <c r="A21531" s="17">
        <v>45961</v>
      </c>
      <c r="B21531" s="22" t="s">
        <v>10</v>
      </c>
      <c r="C21531" s="22" t="s">
        <v>177</v>
      </c>
      <c r="D21531" s="22" t="s">
        <v>21925</v>
      </c>
      <c r="E21531" s="22" t="s">
        <v>58</v>
      </c>
      <c r="F21531" s="22" t="s">
        <v>168</v>
      </c>
      <c r="G21531" s="9">
        <v>1950</v>
      </c>
      <c r="H21531" s="22" t="s">
        <v>15</v>
      </c>
      <c r="I21531" s="28">
        <v>0.01</v>
      </c>
      <c r="J21531" s="28">
        <v>15.6</v>
      </c>
      <c r="K21531" s="40"/>
      <c r="L21531" s="40"/>
    </row>
    <row r="21532" spans="1:12">
      <c r="A21532" s="17">
        <v>45961</v>
      </c>
      <c r="B21532" s="22" t="s">
        <v>10</v>
      </c>
      <c r="C21532" s="22" t="s">
        <v>172</v>
      </c>
      <c r="D21532" s="22" t="s">
        <v>21926</v>
      </c>
      <c r="E21532" s="22" t="s">
        <v>58</v>
      </c>
      <c r="F21532" s="22" t="s">
        <v>168</v>
      </c>
      <c r="G21532" s="9">
        <v>81250</v>
      </c>
      <c r="H21532" s="22" t="s">
        <v>15</v>
      </c>
      <c r="I21532" s="28">
        <v>0.01</v>
      </c>
      <c r="J21532" s="28">
        <v>650</v>
      </c>
      <c r="K21532" s="40"/>
      <c r="L21532" s="40"/>
    </row>
    <row r="21533" spans="1:12">
      <c r="A21533" s="17">
        <v>45961</v>
      </c>
      <c r="B21533" s="22" t="s">
        <v>10</v>
      </c>
      <c r="C21533" s="22" t="s">
        <v>172</v>
      </c>
      <c r="D21533" s="22" t="s">
        <v>21927</v>
      </c>
      <c r="E21533" s="22" t="s">
        <v>58</v>
      </c>
      <c r="F21533" s="22" t="s">
        <v>168</v>
      </c>
      <c r="G21533" s="9">
        <v>609050</v>
      </c>
      <c r="H21533" s="22" t="s">
        <v>15</v>
      </c>
      <c r="I21533" s="28">
        <v>0.01</v>
      </c>
      <c r="J21533" s="28">
        <v>4872.3999999999996</v>
      </c>
      <c r="K21533" s="40"/>
      <c r="L21533" s="40"/>
    </row>
    <row r="21534" spans="1:12">
      <c r="A21534" s="17">
        <v>45961</v>
      </c>
      <c r="B21534" s="22" t="s">
        <v>10</v>
      </c>
      <c r="C21534" s="22" t="s">
        <v>172</v>
      </c>
      <c r="D21534" s="22" t="s">
        <v>21928</v>
      </c>
      <c r="E21534" s="22" t="s">
        <v>58</v>
      </c>
      <c r="F21534" s="22" t="s">
        <v>168</v>
      </c>
      <c r="G21534" s="9">
        <v>35750</v>
      </c>
      <c r="H21534" s="22" t="s">
        <v>15</v>
      </c>
      <c r="I21534" s="28">
        <v>0.01</v>
      </c>
      <c r="J21534" s="28">
        <v>286</v>
      </c>
      <c r="K21534" s="40"/>
      <c r="L21534" s="40"/>
    </row>
    <row r="21535" spans="1:12">
      <c r="A21535" s="17">
        <v>45961</v>
      </c>
      <c r="B21535" s="22" t="s">
        <v>10</v>
      </c>
      <c r="C21535" s="22" t="s">
        <v>172</v>
      </c>
      <c r="D21535" s="22" t="s">
        <v>21929</v>
      </c>
      <c r="E21535" s="22" t="s">
        <v>58</v>
      </c>
      <c r="F21535" s="22" t="s">
        <v>168</v>
      </c>
      <c r="G21535" s="9">
        <v>65000</v>
      </c>
      <c r="H21535" s="22" t="s">
        <v>15</v>
      </c>
      <c r="I21535" s="28">
        <v>0.01</v>
      </c>
      <c r="J21535" s="28">
        <v>520</v>
      </c>
      <c r="K21535" s="40"/>
      <c r="L21535" s="40"/>
    </row>
    <row r="21536" spans="1:12">
      <c r="A21536" s="17">
        <v>45961</v>
      </c>
      <c r="B21536" s="22" t="s">
        <v>10</v>
      </c>
      <c r="C21536" s="22" t="s">
        <v>169</v>
      </c>
      <c r="D21536" s="22" t="s">
        <v>21930</v>
      </c>
      <c r="E21536" s="22" t="s">
        <v>58</v>
      </c>
      <c r="F21536" s="22" t="s">
        <v>168</v>
      </c>
      <c r="G21536" s="9">
        <v>11050</v>
      </c>
      <c r="H21536" s="22" t="s">
        <v>15</v>
      </c>
      <c r="I21536" s="28">
        <v>0.01</v>
      </c>
      <c r="J21536" s="28">
        <v>88.4</v>
      </c>
      <c r="K21536" s="40"/>
      <c r="L21536" s="40"/>
    </row>
    <row r="21537" spans="1:12">
      <c r="A21537" s="17">
        <v>45961</v>
      </c>
      <c r="B21537" s="22" t="s">
        <v>10</v>
      </c>
      <c r="C21537" s="22" t="s">
        <v>169</v>
      </c>
      <c r="D21537" s="22" t="s">
        <v>21931</v>
      </c>
      <c r="E21537" s="22" t="s">
        <v>58</v>
      </c>
      <c r="F21537" s="22" t="s">
        <v>168</v>
      </c>
      <c r="G21537" s="9">
        <v>11050</v>
      </c>
      <c r="H21537" s="22" t="s">
        <v>15</v>
      </c>
      <c r="I21537" s="28">
        <v>0.01</v>
      </c>
      <c r="J21537" s="28">
        <v>88.4</v>
      </c>
      <c r="K21537" s="40"/>
      <c r="L21537" s="40"/>
    </row>
    <row r="21538" spans="1:12">
      <c r="A21538" s="17">
        <v>45961</v>
      </c>
      <c r="B21538" s="22" t="s">
        <v>10</v>
      </c>
      <c r="C21538" s="22" t="s">
        <v>166</v>
      </c>
      <c r="D21538" s="22" t="s">
        <v>21932</v>
      </c>
      <c r="E21538" s="22" t="s">
        <v>58</v>
      </c>
      <c r="F21538" s="22" t="s">
        <v>168</v>
      </c>
      <c r="G21538" s="9">
        <v>350</v>
      </c>
      <c r="H21538" s="22" t="s">
        <v>15</v>
      </c>
      <c r="I21538" s="28">
        <v>0.01</v>
      </c>
      <c r="J21538" s="28">
        <v>2.8</v>
      </c>
      <c r="K21538" s="40"/>
      <c r="L21538" s="40"/>
    </row>
    <row r="21539" spans="1:12">
      <c r="A21539" s="17">
        <v>45961</v>
      </c>
      <c r="B21539" s="22" t="s">
        <v>10</v>
      </c>
      <c r="C21539" s="22" t="s">
        <v>164</v>
      </c>
      <c r="D21539" s="22" t="s">
        <v>21933</v>
      </c>
      <c r="E21539" s="22" t="s">
        <v>58</v>
      </c>
      <c r="F21539" s="22" t="s">
        <v>59</v>
      </c>
      <c r="G21539" s="9">
        <v>500</v>
      </c>
      <c r="H21539" s="22" t="s">
        <v>15</v>
      </c>
      <c r="I21539" s="28">
        <v>7.0000000000000007E-2</v>
      </c>
      <c r="J21539" s="28">
        <v>35</v>
      </c>
      <c r="K21539" s="40"/>
      <c r="L21539" s="40"/>
    </row>
    <row r="21540" spans="1:12">
      <c r="A21540" s="17">
        <v>45961</v>
      </c>
      <c r="B21540" s="22" t="s">
        <v>10</v>
      </c>
      <c r="C21540" s="22" t="s">
        <v>162</v>
      </c>
      <c r="D21540" s="22" t="s">
        <v>21934</v>
      </c>
      <c r="E21540" s="22" t="s">
        <v>58</v>
      </c>
      <c r="F21540" s="22" t="s">
        <v>59</v>
      </c>
      <c r="G21540" s="9">
        <v>669</v>
      </c>
      <c r="H21540" s="22" t="s">
        <v>15</v>
      </c>
      <c r="I21540" s="28">
        <v>7.0000000000000007E-2</v>
      </c>
      <c r="J21540" s="28">
        <v>46.83</v>
      </c>
      <c r="K21540" s="40"/>
      <c r="L21540" s="40"/>
    </row>
    <row r="21541" spans="1:12">
      <c r="A21541" s="17">
        <v>45961</v>
      </c>
      <c r="B21541" s="22" t="s">
        <v>10</v>
      </c>
      <c r="C21541" s="22" t="s">
        <v>160</v>
      </c>
      <c r="D21541" s="22" t="s">
        <v>21935</v>
      </c>
      <c r="E21541" s="22" t="s">
        <v>58</v>
      </c>
      <c r="F21541" s="22" t="s">
        <v>59</v>
      </c>
      <c r="G21541" s="9">
        <v>3000</v>
      </c>
      <c r="H21541" s="22" t="s">
        <v>15</v>
      </c>
      <c r="I21541" s="28">
        <v>0.09</v>
      </c>
      <c r="J21541" s="28">
        <v>278.10000000000002</v>
      </c>
      <c r="K21541" s="40"/>
      <c r="L21541" s="40"/>
    </row>
    <row r="21542" spans="1:12">
      <c r="A21542" s="17">
        <v>45961</v>
      </c>
      <c r="B21542" s="22" t="s">
        <v>10</v>
      </c>
      <c r="C21542" s="22" t="s">
        <v>12814</v>
      </c>
      <c r="D21542" s="22" t="s">
        <v>21936</v>
      </c>
      <c r="E21542" s="22" t="s">
        <v>58</v>
      </c>
      <c r="F21542" s="22" t="s">
        <v>59</v>
      </c>
      <c r="G21542" s="9">
        <v>5664</v>
      </c>
      <c r="H21542" s="22" t="s">
        <v>15</v>
      </c>
      <c r="I21542" s="28">
        <v>0.09</v>
      </c>
      <c r="J21542" s="28">
        <v>525.05999999999995</v>
      </c>
      <c r="K21542" s="40"/>
      <c r="L21542" s="40"/>
    </row>
    <row r="21543" spans="1:12">
      <c r="A21543" s="17">
        <v>45961</v>
      </c>
      <c r="B21543" s="22" t="s">
        <v>10</v>
      </c>
      <c r="C21543" s="22" t="s">
        <v>13061</v>
      </c>
      <c r="D21543" s="22" t="s">
        <v>21937</v>
      </c>
      <c r="E21543" s="22" t="s">
        <v>58</v>
      </c>
      <c r="F21543" s="22" t="s">
        <v>59</v>
      </c>
      <c r="G21543" s="9">
        <v>2105</v>
      </c>
      <c r="H21543" s="22" t="s">
        <v>15</v>
      </c>
      <c r="I21543" s="28">
        <v>0.09</v>
      </c>
      <c r="J21543" s="28">
        <v>195.13</v>
      </c>
      <c r="K21543" s="40"/>
      <c r="L21543" s="40"/>
    </row>
    <row r="21544" spans="1:12">
      <c r="A21544" s="17">
        <v>45961</v>
      </c>
      <c r="B21544" s="22" t="s">
        <v>10</v>
      </c>
      <c r="C21544" s="22" t="s">
        <v>158</v>
      </c>
      <c r="D21544" s="22" t="s">
        <v>21938</v>
      </c>
      <c r="E21544" s="22" t="s">
        <v>58</v>
      </c>
      <c r="F21544" s="22" t="s">
        <v>59</v>
      </c>
      <c r="G21544" s="9">
        <v>5300</v>
      </c>
      <c r="H21544" s="22" t="s">
        <v>15</v>
      </c>
      <c r="I21544" s="28">
        <v>0.09</v>
      </c>
      <c r="J21544" s="28">
        <v>491.31</v>
      </c>
      <c r="K21544" s="40"/>
      <c r="L21544" s="40"/>
    </row>
    <row r="21545" spans="1:12">
      <c r="A21545" s="17">
        <v>45961</v>
      </c>
      <c r="B21545" s="22" t="s">
        <v>10</v>
      </c>
      <c r="C21545" s="22" t="s">
        <v>156</v>
      </c>
      <c r="D21545" s="22" t="s">
        <v>21939</v>
      </c>
      <c r="E21545" s="22" t="s">
        <v>58</v>
      </c>
      <c r="F21545" s="22" t="s">
        <v>59</v>
      </c>
      <c r="G21545" s="9">
        <v>2900</v>
      </c>
      <c r="H21545" s="22" t="s">
        <v>15</v>
      </c>
      <c r="I21545" s="28">
        <v>0.09</v>
      </c>
      <c r="J21545" s="28">
        <v>268.83</v>
      </c>
      <c r="K21545" s="40"/>
      <c r="L21545" s="40"/>
    </row>
    <row r="21546" spans="1:12">
      <c r="A21546" s="17">
        <v>45961</v>
      </c>
      <c r="B21546" s="22" t="s">
        <v>10</v>
      </c>
      <c r="C21546" s="22" t="s">
        <v>5923</v>
      </c>
      <c r="D21546" s="22" t="s">
        <v>21940</v>
      </c>
      <c r="E21546" s="22" t="s">
        <v>58</v>
      </c>
      <c r="F21546" s="22" t="s">
        <v>59</v>
      </c>
      <c r="G21546" s="9">
        <v>750</v>
      </c>
      <c r="H21546" s="22" t="s">
        <v>15</v>
      </c>
      <c r="I21546" s="28">
        <v>0.09</v>
      </c>
      <c r="J21546" s="28">
        <v>69.53</v>
      </c>
      <c r="K21546" s="40"/>
      <c r="L21546" s="40"/>
    </row>
    <row r="21547" spans="1:12">
      <c r="A21547" s="17">
        <v>45961</v>
      </c>
      <c r="B21547" s="22" t="s">
        <v>10</v>
      </c>
      <c r="C21547" s="22" t="s">
        <v>154</v>
      </c>
      <c r="D21547" s="22" t="s">
        <v>21941</v>
      </c>
      <c r="E21547" s="22" t="s">
        <v>58</v>
      </c>
      <c r="F21547" s="22" t="s">
        <v>59</v>
      </c>
      <c r="G21547" s="9">
        <v>500</v>
      </c>
      <c r="H21547" s="22" t="s">
        <v>15</v>
      </c>
      <c r="I21547" s="28">
        <v>0.38</v>
      </c>
      <c r="J21547" s="28">
        <v>190</v>
      </c>
      <c r="K21547" s="40"/>
      <c r="L21547" s="40"/>
    </row>
    <row r="21548" spans="1:12">
      <c r="A21548" s="17">
        <v>45961</v>
      </c>
      <c r="B21548" s="22" t="s">
        <v>10</v>
      </c>
      <c r="C21548" s="22" t="s">
        <v>152</v>
      </c>
      <c r="D21548" s="22" t="s">
        <v>21942</v>
      </c>
      <c r="E21548" s="22" t="s">
        <v>58</v>
      </c>
      <c r="F21548" s="22" t="s">
        <v>59</v>
      </c>
      <c r="G21548" s="9">
        <v>626</v>
      </c>
      <c r="H21548" s="22" t="s">
        <v>15</v>
      </c>
      <c r="I21548" s="28">
        <v>7.0000000000000007E-2</v>
      </c>
      <c r="J21548" s="28">
        <v>43.82</v>
      </c>
      <c r="K21548" s="40"/>
      <c r="L21548" s="40"/>
    </row>
    <row r="21549" spans="1:12">
      <c r="A21549" s="17">
        <v>45961</v>
      </c>
      <c r="B21549" s="22" t="s">
        <v>10</v>
      </c>
      <c r="C21549" s="22" t="s">
        <v>150</v>
      </c>
      <c r="D21549" s="22" t="s">
        <v>21943</v>
      </c>
      <c r="E21549" s="22" t="s">
        <v>58</v>
      </c>
      <c r="F21549" s="22" t="s">
        <v>59</v>
      </c>
      <c r="G21549" s="9">
        <v>3100</v>
      </c>
      <c r="H21549" s="22" t="s">
        <v>15</v>
      </c>
      <c r="I21549" s="28">
        <v>7.0000000000000007E-2</v>
      </c>
      <c r="J21549" s="28">
        <v>217</v>
      </c>
      <c r="K21549" s="40"/>
      <c r="L21549" s="40"/>
    </row>
    <row r="21550" spans="1:12">
      <c r="A21550" s="17">
        <v>45961</v>
      </c>
      <c r="B21550" s="22" t="s">
        <v>10</v>
      </c>
      <c r="C21550" s="22" t="s">
        <v>4554</v>
      </c>
      <c r="D21550" s="22" t="s">
        <v>21944</v>
      </c>
      <c r="E21550" s="22" t="s">
        <v>58</v>
      </c>
      <c r="F21550" s="22" t="s">
        <v>59</v>
      </c>
      <c r="G21550" s="9">
        <v>9500</v>
      </c>
      <c r="H21550" s="22" t="s">
        <v>15</v>
      </c>
      <c r="I21550" s="28">
        <v>0.09</v>
      </c>
      <c r="J21550" s="28">
        <v>880.65</v>
      </c>
      <c r="K21550" s="40"/>
      <c r="L21550" s="40"/>
    </row>
    <row r="21551" spans="1:12">
      <c r="A21551" s="17">
        <v>45961</v>
      </c>
      <c r="B21551" s="22" t="s">
        <v>10</v>
      </c>
      <c r="C21551" s="22" t="s">
        <v>10776</v>
      </c>
      <c r="D21551" s="22" t="s">
        <v>21945</v>
      </c>
      <c r="E21551" s="22" t="s">
        <v>58</v>
      </c>
      <c r="F21551" s="22" t="s">
        <v>59</v>
      </c>
      <c r="G21551" s="9">
        <v>200</v>
      </c>
      <c r="H21551" s="22" t="s">
        <v>15</v>
      </c>
      <c r="I21551" s="28">
        <v>0.09</v>
      </c>
      <c r="J21551" s="28">
        <v>18.54</v>
      </c>
      <c r="K21551" s="40"/>
      <c r="L21551" s="40"/>
    </row>
    <row r="21552" spans="1:12">
      <c r="A21552" s="17">
        <v>45961</v>
      </c>
      <c r="B21552" s="22" t="s">
        <v>10</v>
      </c>
      <c r="C21552" s="22" t="s">
        <v>148</v>
      </c>
      <c r="D21552" s="22" t="s">
        <v>21946</v>
      </c>
      <c r="E21552" s="22" t="s">
        <v>58</v>
      </c>
      <c r="F21552" s="22" t="s">
        <v>59</v>
      </c>
      <c r="G21552" s="9">
        <v>744</v>
      </c>
      <c r="H21552" s="22" t="s">
        <v>15</v>
      </c>
      <c r="I21552" s="28">
        <v>7.0000000000000007E-2</v>
      </c>
      <c r="J21552" s="28">
        <v>52.08</v>
      </c>
      <c r="K21552" s="40"/>
      <c r="L21552" s="40"/>
    </row>
    <row r="21553" spans="1:12">
      <c r="A21553" s="17">
        <v>45961</v>
      </c>
      <c r="B21553" s="22" t="s">
        <v>10</v>
      </c>
      <c r="C21553" s="22" t="s">
        <v>146</v>
      </c>
      <c r="D21553" s="22" t="s">
        <v>21947</v>
      </c>
      <c r="E21553" s="22" t="s">
        <v>58</v>
      </c>
      <c r="F21553" s="22" t="s">
        <v>59</v>
      </c>
      <c r="G21553" s="9">
        <v>700</v>
      </c>
      <c r="H21553" s="22" t="s">
        <v>15</v>
      </c>
      <c r="I21553" s="28">
        <v>0.1</v>
      </c>
      <c r="J21553" s="28">
        <v>67.41</v>
      </c>
      <c r="K21553" s="40"/>
      <c r="L21553" s="40"/>
    </row>
    <row r="21554" spans="1:12">
      <c r="A21554" s="17">
        <v>45961</v>
      </c>
      <c r="B21554" s="22" t="s">
        <v>10</v>
      </c>
      <c r="C21554" s="22" t="s">
        <v>144</v>
      </c>
      <c r="D21554" s="22" t="s">
        <v>21948</v>
      </c>
      <c r="E21554" s="22" t="s">
        <v>58</v>
      </c>
      <c r="F21554" s="22" t="s">
        <v>59</v>
      </c>
      <c r="G21554" s="9">
        <v>550</v>
      </c>
      <c r="H21554" s="22" t="s">
        <v>15</v>
      </c>
      <c r="I21554" s="28">
        <v>0.1</v>
      </c>
      <c r="J21554" s="28">
        <v>52.96</v>
      </c>
      <c r="K21554" s="40"/>
      <c r="L21554" s="40"/>
    </row>
    <row r="21555" spans="1:12">
      <c r="A21555" s="17">
        <v>45961</v>
      </c>
      <c r="B21555" s="22" t="s">
        <v>10</v>
      </c>
      <c r="C21555" s="22" t="s">
        <v>1893</v>
      </c>
      <c r="D21555" s="22" t="s">
        <v>21949</v>
      </c>
      <c r="E21555" s="22" t="s">
        <v>58</v>
      </c>
      <c r="F21555" s="22" t="s">
        <v>59</v>
      </c>
      <c r="G21555" s="9">
        <v>225</v>
      </c>
      <c r="H21555" s="22" t="s">
        <v>15</v>
      </c>
      <c r="I21555" s="28">
        <v>0.1</v>
      </c>
      <c r="J21555" s="28">
        <v>21.67</v>
      </c>
      <c r="K21555" s="40"/>
      <c r="L21555" s="40"/>
    </row>
    <row r="21556" spans="1:12">
      <c r="A21556" s="17">
        <v>45961</v>
      </c>
      <c r="B21556" s="22" t="s">
        <v>10</v>
      </c>
      <c r="C21556" s="22" t="s">
        <v>142</v>
      </c>
      <c r="D21556" s="22" t="s">
        <v>21950</v>
      </c>
      <c r="E21556" s="22" t="s">
        <v>58</v>
      </c>
      <c r="F21556" s="22" t="s">
        <v>59</v>
      </c>
      <c r="G21556" s="9">
        <v>120</v>
      </c>
      <c r="H21556" s="22" t="s">
        <v>15</v>
      </c>
      <c r="I21556" s="28">
        <v>0.85</v>
      </c>
      <c r="J21556" s="28">
        <v>102</v>
      </c>
      <c r="K21556" s="40"/>
      <c r="L21556" s="40"/>
    </row>
    <row r="21557" spans="1:12">
      <c r="A21557" s="17">
        <v>45961</v>
      </c>
      <c r="B21557" s="22" t="s">
        <v>10</v>
      </c>
      <c r="C21557" s="22" t="s">
        <v>10758</v>
      </c>
      <c r="D21557" s="22" t="s">
        <v>21951</v>
      </c>
      <c r="E21557" s="22" t="s">
        <v>58</v>
      </c>
      <c r="F21557" s="22" t="s">
        <v>59</v>
      </c>
      <c r="G21557" s="9">
        <v>200</v>
      </c>
      <c r="H21557" s="22" t="s">
        <v>15</v>
      </c>
      <c r="I21557" s="28">
        <v>0.09</v>
      </c>
      <c r="J21557" s="28">
        <v>18.54</v>
      </c>
      <c r="K21557" s="40"/>
      <c r="L21557" s="40"/>
    </row>
    <row r="21558" spans="1:12">
      <c r="A21558" s="17">
        <v>45961</v>
      </c>
      <c r="B21558" s="22" t="s">
        <v>10</v>
      </c>
      <c r="C21558" s="22" t="s">
        <v>60</v>
      </c>
      <c r="D21558" s="22" t="s">
        <v>21952</v>
      </c>
      <c r="E21558" s="22" t="s">
        <v>58</v>
      </c>
      <c r="F21558" s="22" t="s">
        <v>59</v>
      </c>
      <c r="G21558" s="9">
        <v>500</v>
      </c>
      <c r="H21558" s="22" t="s">
        <v>15</v>
      </c>
      <c r="I21558" s="28">
        <v>7.0000000000000007E-2</v>
      </c>
      <c r="J21558" s="28">
        <v>35</v>
      </c>
      <c r="K21558" s="40"/>
      <c r="L21558" s="40"/>
    </row>
    <row r="21559" spans="1:12">
      <c r="A21559" s="17">
        <v>45961</v>
      </c>
      <c r="B21559" s="22" t="s">
        <v>10</v>
      </c>
      <c r="C21559" s="22" t="s">
        <v>911</v>
      </c>
      <c r="D21559" s="22" t="s">
        <v>21953</v>
      </c>
      <c r="E21559" s="22" t="s">
        <v>58</v>
      </c>
      <c r="F21559" s="22" t="s">
        <v>59</v>
      </c>
      <c r="G21559" s="9">
        <v>4577</v>
      </c>
      <c r="H21559" s="22" t="s">
        <v>15</v>
      </c>
      <c r="I21559" s="28">
        <v>7.0000000000000007E-2</v>
      </c>
      <c r="J21559" s="28">
        <v>320.39</v>
      </c>
      <c r="K21559" s="40"/>
      <c r="L21559" s="40"/>
    </row>
    <row r="21560" spans="1:12">
      <c r="A21560" s="17">
        <v>45961</v>
      </c>
      <c r="B21560" s="22" t="s">
        <v>10</v>
      </c>
      <c r="C21560" s="22" t="s">
        <v>13040</v>
      </c>
      <c r="D21560" s="22" t="s">
        <v>21954</v>
      </c>
      <c r="E21560" s="22" t="s">
        <v>58</v>
      </c>
      <c r="F21560" s="22" t="s">
        <v>59</v>
      </c>
      <c r="G21560" s="9">
        <v>1832</v>
      </c>
      <c r="H21560" s="22" t="s">
        <v>15</v>
      </c>
      <c r="I21560" s="28">
        <v>0.09</v>
      </c>
      <c r="J21560" s="28">
        <v>169.83</v>
      </c>
      <c r="K21560" s="40"/>
      <c r="L21560" s="40"/>
    </row>
    <row r="21561" spans="1:12">
      <c r="A21561" s="17">
        <v>45961</v>
      </c>
      <c r="B21561" s="22" t="s">
        <v>10</v>
      </c>
      <c r="C21561" s="22" t="s">
        <v>13038</v>
      </c>
      <c r="D21561" s="22" t="s">
        <v>21955</v>
      </c>
      <c r="E21561" s="22" t="s">
        <v>58</v>
      </c>
      <c r="F21561" s="22" t="s">
        <v>59</v>
      </c>
      <c r="G21561" s="9">
        <v>4000</v>
      </c>
      <c r="H21561" s="22" t="s">
        <v>15</v>
      </c>
      <c r="I21561" s="28">
        <v>0.09</v>
      </c>
      <c r="J21561" s="28">
        <v>370.8</v>
      </c>
      <c r="K21561" s="40"/>
      <c r="L21561" s="40"/>
    </row>
    <row r="21562" spans="1:12">
      <c r="A21562" s="17">
        <v>45961</v>
      </c>
      <c r="B21562" s="22" t="s">
        <v>10</v>
      </c>
      <c r="C21562" s="22" t="s">
        <v>919</v>
      </c>
      <c r="D21562" s="22" t="s">
        <v>21956</v>
      </c>
      <c r="E21562" s="22" t="s">
        <v>58</v>
      </c>
      <c r="F21562" s="22" t="s">
        <v>59</v>
      </c>
      <c r="G21562" s="9">
        <v>1609</v>
      </c>
      <c r="H21562" s="22" t="s">
        <v>15</v>
      </c>
      <c r="I21562" s="28">
        <v>7.0000000000000007E-2</v>
      </c>
      <c r="J21562" s="28">
        <v>112.63</v>
      </c>
      <c r="K21562" s="40"/>
      <c r="L21562" s="40"/>
    </row>
    <row r="21563" spans="1:12">
      <c r="A21563" s="17">
        <v>45961</v>
      </c>
      <c r="B21563" s="22" t="s">
        <v>10</v>
      </c>
      <c r="C21563" s="22" t="s">
        <v>10750</v>
      </c>
      <c r="D21563" s="22" t="s">
        <v>21957</v>
      </c>
      <c r="E21563" s="22" t="s">
        <v>58</v>
      </c>
      <c r="F21563" s="22" t="s">
        <v>59</v>
      </c>
      <c r="G21563" s="9">
        <v>25</v>
      </c>
      <c r="H21563" s="22" t="s">
        <v>15</v>
      </c>
      <c r="I21563" s="28">
        <v>0.09</v>
      </c>
      <c r="J21563" s="28">
        <v>2.3199999999999998</v>
      </c>
      <c r="K21563" s="40"/>
      <c r="L21563" s="40"/>
    </row>
    <row r="21564" spans="1:12">
      <c r="A21564" s="17">
        <v>45961</v>
      </c>
      <c r="B21564" s="22" t="s">
        <v>10</v>
      </c>
      <c r="C21564" s="22" t="s">
        <v>1882</v>
      </c>
      <c r="D21564" s="22" t="s">
        <v>21958</v>
      </c>
      <c r="E21564" s="22" t="s">
        <v>58</v>
      </c>
      <c r="F21564" s="22" t="s">
        <v>59</v>
      </c>
      <c r="G21564" s="9">
        <v>1000</v>
      </c>
      <c r="H21564" s="22" t="s">
        <v>15</v>
      </c>
      <c r="I21564" s="28">
        <v>1.1299999999999999</v>
      </c>
      <c r="J21564" s="28">
        <v>1132</v>
      </c>
      <c r="K21564" s="40"/>
      <c r="L21564" s="40"/>
    </row>
    <row r="21565" spans="1:12">
      <c r="A21565" s="17">
        <v>45961</v>
      </c>
      <c r="B21565" s="22" t="s">
        <v>10</v>
      </c>
      <c r="C21565" s="22" t="s">
        <v>921</v>
      </c>
      <c r="D21565" s="22" t="s">
        <v>21959</v>
      </c>
      <c r="E21565" s="22" t="s">
        <v>58</v>
      </c>
      <c r="F21565" s="22" t="s">
        <v>59</v>
      </c>
      <c r="G21565" s="9">
        <v>120</v>
      </c>
      <c r="H21565" s="22" t="s">
        <v>15</v>
      </c>
      <c r="I21565" s="28">
        <v>7.0000000000000007E-2</v>
      </c>
      <c r="J21565" s="28">
        <v>8.4</v>
      </c>
      <c r="K21565" s="40"/>
      <c r="L21565" s="40"/>
    </row>
    <row r="21566" spans="1:12">
      <c r="A21566" s="17">
        <v>45961</v>
      </c>
      <c r="B21566" s="22" t="s">
        <v>10</v>
      </c>
      <c r="C21566" s="22" t="s">
        <v>56</v>
      </c>
      <c r="D21566" s="22" t="s">
        <v>21960</v>
      </c>
      <c r="E21566" s="22" t="s">
        <v>58</v>
      </c>
      <c r="F21566" s="22" t="s">
        <v>59</v>
      </c>
      <c r="G21566" s="9">
        <v>1925</v>
      </c>
      <c r="H21566" s="22" t="s">
        <v>15</v>
      </c>
      <c r="I21566" s="28">
        <v>7.0000000000000007E-2</v>
      </c>
      <c r="J21566" s="28">
        <v>134.75</v>
      </c>
      <c r="K21566" s="40"/>
      <c r="L21566" s="40"/>
    </row>
    <row r="21567" spans="1:12">
      <c r="A21567" s="17">
        <v>45961</v>
      </c>
      <c r="B21567" s="22" t="s">
        <v>10</v>
      </c>
      <c r="C21567" s="22" t="s">
        <v>1019</v>
      </c>
      <c r="D21567" s="22" t="s">
        <v>21961</v>
      </c>
      <c r="E21567" s="22" t="s">
        <v>58</v>
      </c>
      <c r="F21567" s="22" t="s">
        <v>59</v>
      </c>
      <c r="G21567" s="9">
        <v>1271</v>
      </c>
      <c r="H21567" s="22" t="s">
        <v>15</v>
      </c>
      <c r="I21567" s="28">
        <v>7.0000000000000007E-2</v>
      </c>
      <c r="J21567" s="28">
        <v>88.97</v>
      </c>
      <c r="K21567" s="40"/>
      <c r="L21567" s="40"/>
    </row>
    <row r="21568" spans="1:12">
      <c r="A21568" s="17">
        <v>45961</v>
      </c>
      <c r="B21568" s="22" t="s">
        <v>10</v>
      </c>
      <c r="C21568" s="22" t="s">
        <v>5177</v>
      </c>
      <c r="D21568" s="22" t="s">
        <v>21962</v>
      </c>
      <c r="E21568" s="22" t="s">
        <v>58</v>
      </c>
      <c r="F21568" s="22" t="s">
        <v>59</v>
      </c>
      <c r="G21568" s="9">
        <v>2000</v>
      </c>
      <c r="H21568" s="22" t="s">
        <v>15</v>
      </c>
      <c r="I21568" s="28">
        <v>0.09</v>
      </c>
      <c r="J21568" s="28">
        <v>185.4</v>
      </c>
      <c r="K21568" s="40"/>
      <c r="L21568" s="40"/>
    </row>
    <row r="21569" spans="1:12">
      <c r="A21569" s="17">
        <v>45961</v>
      </c>
      <c r="B21569" s="22" t="s">
        <v>10</v>
      </c>
      <c r="C21569" s="22" t="s">
        <v>1017</v>
      </c>
      <c r="D21569" s="22" t="s">
        <v>21963</v>
      </c>
      <c r="E21569" s="22" t="s">
        <v>58</v>
      </c>
      <c r="F21569" s="22" t="s">
        <v>59</v>
      </c>
      <c r="G21569" s="9">
        <v>50</v>
      </c>
      <c r="H21569" s="22" t="s">
        <v>15</v>
      </c>
      <c r="I21569" s="28">
        <v>7.0000000000000007E-2</v>
      </c>
      <c r="J21569" s="28">
        <v>3.5</v>
      </c>
      <c r="K21569" s="40"/>
      <c r="L21569" s="40"/>
    </row>
    <row r="21570" spans="1:12">
      <c r="A21570" s="17">
        <v>45961</v>
      </c>
      <c r="B21570" s="22" t="s">
        <v>10</v>
      </c>
      <c r="C21570" s="22" t="s">
        <v>972</v>
      </c>
      <c r="D21570" s="22" t="s">
        <v>21964</v>
      </c>
      <c r="E21570" s="22" t="s">
        <v>58</v>
      </c>
      <c r="F21570" s="22" t="s">
        <v>59</v>
      </c>
      <c r="G21570" s="9">
        <v>2055</v>
      </c>
      <c r="H21570" s="22" t="s">
        <v>15</v>
      </c>
      <c r="I21570" s="28">
        <v>7.0000000000000007E-2</v>
      </c>
      <c r="J21570" s="28">
        <v>143.85</v>
      </c>
      <c r="K21570" s="40"/>
      <c r="L21570" s="40"/>
    </row>
    <row r="21571" spans="1:12">
      <c r="A21571" s="17">
        <v>45961</v>
      </c>
      <c r="B21571" s="22" t="s">
        <v>10</v>
      </c>
      <c r="C21571" s="22" t="s">
        <v>892</v>
      </c>
      <c r="D21571" s="22" t="s">
        <v>21965</v>
      </c>
      <c r="E21571" s="22" t="s">
        <v>58</v>
      </c>
      <c r="F21571" s="22" t="s">
        <v>59</v>
      </c>
      <c r="G21571" s="9">
        <v>150</v>
      </c>
      <c r="H21571" s="22" t="s">
        <v>15</v>
      </c>
      <c r="I21571" s="28">
        <v>0.23</v>
      </c>
      <c r="J21571" s="28">
        <v>34.5</v>
      </c>
      <c r="K21571" s="40"/>
      <c r="L21571" s="40"/>
    </row>
    <row r="21572" spans="1:12">
      <c r="A21572" s="17">
        <v>45961</v>
      </c>
      <c r="B21572" s="22" t="s">
        <v>10</v>
      </c>
      <c r="C21572" s="22" t="s">
        <v>890</v>
      </c>
      <c r="D21572" s="22" t="s">
        <v>21966</v>
      </c>
      <c r="E21572" s="22" t="s">
        <v>58</v>
      </c>
      <c r="F21572" s="22" t="s">
        <v>59</v>
      </c>
      <c r="G21572" s="9">
        <v>750</v>
      </c>
      <c r="H21572" s="22" t="s">
        <v>15</v>
      </c>
      <c r="I21572" s="28">
        <v>0.23</v>
      </c>
      <c r="J21572" s="28">
        <v>172.5</v>
      </c>
      <c r="K21572" s="40"/>
      <c r="L21572" s="40"/>
    </row>
    <row r="21573" spans="1:12">
      <c r="A21573" s="17">
        <v>45961</v>
      </c>
      <c r="B21573" s="22" t="s">
        <v>10</v>
      </c>
      <c r="C21573" s="22" t="s">
        <v>888</v>
      </c>
      <c r="D21573" s="22" t="s">
        <v>21967</v>
      </c>
      <c r="E21573" s="22" t="s">
        <v>58</v>
      </c>
      <c r="F21573" s="22" t="s">
        <v>59</v>
      </c>
      <c r="G21573" s="9">
        <v>2658</v>
      </c>
      <c r="H21573" s="22" t="s">
        <v>15</v>
      </c>
      <c r="I21573" s="28">
        <v>0.09</v>
      </c>
      <c r="J21573" s="28">
        <v>246.4</v>
      </c>
      <c r="K21573" s="40"/>
      <c r="L21573" s="40"/>
    </row>
    <row r="21574" spans="1:12">
      <c r="A21574" s="17">
        <v>45961</v>
      </c>
      <c r="B21574" s="22" t="s">
        <v>10</v>
      </c>
      <c r="C21574" s="22" t="s">
        <v>886</v>
      </c>
      <c r="D21574" s="22" t="s">
        <v>21968</v>
      </c>
      <c r="E21574" s="22" t="s">
        <v>58</v>
      </c>
      <c r="F21574" s="22" t="s">
        <v>59</v>
      </c>
      <c r="G21574" s="9">
        <v>2472</v>
      </c>
      <c r="H21574" s="22" t="s">
        <v>15</v>
      </c>
      <c r="I21574" s="28">
        <v>0.09</v>
      </c>
      <c r="J21574" s="28">
        <v>229.15</v>
      </c>
      <c r="K21574" s="40"/>
      <c r="L21574" s="40"/>
    </row>
    <row r="21575" spans="1:12">
      <c r="A21575" s="17">
        <v>45961</v>
      </c>
      <c r="B21575" s="22" t="s">
        <v>10</v>
      </c>
      <c r="C21575" s="22" t="s">
        <v>884</v>
      </c>
      <c r="D21575" s="22" t="s">
        <v>21969</v>
      </c>
      <c r="E21575" s="22" t="s">
        <v>58</v>
      </c>
      <c r="F21575" s="22" t="s">
        <v>59</v>
      </c>
      <c r="G21575" s="9">
        <v>949</v>
      </c>
      <c r="H21575" s="22" t="s">
        <v>15</v>
      </c>
      <c r="I21575" s="28">
        <v>7.0000000000000007E-2</v>
      </c>
      <c r="J21575" s="28">
        <v>66.430000000000007</v>
      </c>
      <c r="K21575" s="40"/>
      <c r="L21575" s="40"/>
    </row>
    <row r="21576" spans="1:12">
      <c r="A21576" s="17">
        <v>45961</v>
      </c>
      <c r="B21576" s="22" t="s">
        <v>10</v>
      </c>
      <c r="C21576" s="22" t="s">
        <v>882</v>
      </c>
      <c r="D21576" s="22" t="s">
        <v>21970</v>
      </c>
      <c r="E21576" s="22" t="s">
        <v>58</v>
      </c>
      <c r="F21576" s="22" t="s">
        <v>59</v>
      </c>
      <c r="G21576" s="9">
        <v>5907</v>
      </c>
      <c r="H21576" s="22" t="s">
        <v>15</v>
      </c>
      <c r="I21576" s="28">
        <v>7.0000000000000007E-2</v>
      </c>
      <c r="J21576" s="28">
        <v>413.49</v>
      </c>
      <c r="K21576" s="40"/>
      <c r="L21576" s="40"/>
    </row>
    <row r="21577" spans="1:12">
      <c r="A21577" s="17">
        <v>45961</v>
      </c>
      <c r="B21577" s="22" t="s">
        <v>10</v>
      </c>
      <c r="C21577" s="22" t="s">
        <v>880</v>
      </c>
      <c r="D21577" s="22" t="s">
        <v>21971</v>
      </c>
      <c r="E21577" s="22" t="s">
        <v>58</v>
      </c>
      <c r="F21577" s="22" t="s">
        <v>59</v>
      </c>
      <c r="G21577" s="9">
        <v>480</v>
      </c>
      <c r="H21577" s="22" t="s">
        <v>15</v>
      </c>
      <c r="I21577" s="28">
        <v>7.0000000000000007E-2</v>
      </c>
      <c r="J21577" s="28">
        <v>33.6</v>
      </c>
      <c r="K21577" s="40"/>
      <c r="L21577" s="40"/>
    </row>
    <row r="21578" spans="1:12">
      <c r="A21578" s="17">
        <v>45961</v>
      </c>
      <c r="B21578" s="22" t="s">
        <v>10</v>
      </c>
      <c r="C21578" s="22" t="s">
        <v>564</v>
      </c>
      <c r="D21578" s="22" t="s">
        <v>21972</v>
      </c>
      <c r="E21578" s="22" t="s">
        <v>18</v>
      </c>
      <c r="F21578" s="22" t="s">
        <v>40</v>
      </c>
      <c r="G21578" s="9">
        <v>4.5419999999999998</v>
      </c>
      <c r="H21578" s="22" t="s">
        <v>41</v>
      </c>
      <c r="I21578" s="28">
        <v>24</v>
      </c>
      <c r="J21578" s="28">
        <v>109.01</v>
      </c>
      <c r="K21578" s="40"/>
      <c r="L21578" s="40"/>
    </row>
    <row r="21579" spans="1:12">
      <c r="A21579" s="17">
        <v>45961</v>
      </c>
      <c r="B21579" s="22" t="s">
        <v>10</v>
      </c>
      <c r="C21579" s="22" t="s">
        <v>16</v>
      </c>
      <c r="D21579" s="22" t="s">
        <v>21973</v>
      </c>
      <c r="E21579" s="22" t="s">
        <v>18</v>
      </c>
      <c r="F21579" s="22" t="s">
        <v>19</v>
      </c>
      <c r="G21579" s="9">
        <v>20296.55</v>
      </c>
      <c r="H21579" s="22" t="s">
        <v>20</v>
      </c>
      <c r="I21579" s="28">
        <v>0.43</v>
      </c>
      <c r="J21579" s="28">
        <v>8762.0300000000007</v>
      </c>
      <c r="K21579" s="40"/>
      <c r="L21579" s="40"/>
    </row>
    <row r="21580" spans="1:12">
      <c r="A21580" s="17">
        <v>45961</v>
      </c>
      <c r="B21580" s="22" t="s">
        <v>10</v>
      </c>
      <c r="C21580" s="22" t="s">
        <v>16</v>
      </c>
      <c r="D21580" s="22" t="s">
        <v>21974</v>
      </c>
      <c r="E21580" s="22" t="s">
        <v>18</v>
      </c>
      <c r="F21580" s="22" t="s">
        <v>19</v>
      </c>
      <c r="G21580" s="9">
        <v>768.9</v>
      </c>
      <c r="H21580" s="22" t="s">
        <v>20</v>
      </c>
      <c r="I21580" s="28">
        <v>0.43</v>
      </c>
      <c r="J21580" s="28">
        <v>331.93</v>
      </c>
      <c r="K21580" s="40"/>
      <c r="L21580" s="40"/>
    </row>
    <row r="21581" spans="1:12">
      <c r="A21581" s="17">
        <v>45961</v>
      </c>
      <c r="B21581" s="22" t="s">
        <v>10</v>
      </c>
      <c r="C21581" s="22" t="s">
        <v>16</v>
      </c>
      <c r="D21581" s="22" t="s">
        <v>21975</v>
      </c>
      <c r="E21581" s="22" t="s">
        <v>18</v>
      </c>
      <c r="F21581" s="22" t="s">
        <v>19</v>
      </c>
      <c r="G21581" s="9">
        <v>100</v>
      </c>
      <c r="H21581" s="22" t="s">
        <v>20</v>
      </c>
      <c r="I21581" s="28">
        <v>0.43</v>
      </c>
      <c r="J21581" s="28">
        <v>43.17</v>
      </c>
      <c r="K21581" s="40"/>
      <c r="L21581" s="40"/>
    </row>
    <row r="21582" spans="1:12">
      <c r="A21582" s="17">
        <v>45961</v>
      </c>
      <c r="B21582" s="22" t="s">
        <v>10</v>
      </c>
      <c r="C21582" s="22" t="s">
        <v>874</v>
      </c>
      <c r="D21582" s="22" t="s">
        <v>21976</v>
      </c>
      <c r="E21582" s="22" t="s">
        <v>18</v>
      </c>
      <c r="F21582" s="22" t="s">
        <v>33</v>
      </c>
      <c r="G21582" s="9">
        <v>44.2</v>
      </c>
      <c r="H21582" s="22" t="s">
        <v>20</v>
      </c>
      <c r="I21582" s="28">
        <v>22.68</v>
      </c>
      <c r="J21582" s="28">
        <v>1002.41</v>
      </c>
      <c r="K21582" s="40"/>
      <c r="L21582" s="40"/>
    </row>
    <row r="21583" spans="1:12">
      <c r="A21583" s="17">
        <v>45961</v>
      </c>
      <c r="B21583" s="22" t="s">
        <v>10</v>
      </c>
      <c r="C21583" s="22" t="s">
        <v>31</v>
      </c>
      <c r="D21583" s="22" t="s">
        <v>21977</v>
      </c>
      <c r="E21583" s="22" t="s">
        <v>18</v>
      </c>
      <c r="F21583" s="22" t="s">
        <v>33</v>
      </c>
      <c r="G21583" s="9">
        <v>500</v>
      </c>
      <c r="H21583" s="22" t="s">
        <v>20</v>
      </c>
      <c r="I21583" s="28">
        <v>1.1599999999999999</v>
      </c>
      <c r="J21583" s="28">
        <v>578.5</v>
      </c>
      <c r="K21583" s="40"/>
      <c r="L21583" s="40"/>
    </row>
    <row r="21584" spans="1:12">
      <c r="A21584" s="17">
        <v>45961</v>
      </c>
      <c r="B21584" s="22" t="s">
        <v>10</v>
      </c>
      <c r="C21584" s="22" t="s">
        <v>31</v>
      </c>
      <c r="D21584" s="22" t="s">
        <v>21978</v>
      </c>
      <c r="E21584" s="22" t="s">
        <v>18</v>
      </c>
      <c r="F21584" s="22" t="s">
        <v>33</v>
      </c>
      <c r="G21584" s="9">
        <v>110.75</v>
      </c>
      <c r="H21584" s="22" t="s">
        <v>20</v>
      </c>
      <c r="I21584" s="28">
        <v>1.1599999999999999</v>
      </c>
      <c r="J21584" s="28">
        <v>128.13</v>
      </c>
      <c r="K21584" s="40"/>
      <c r="L21584" s="40"/>
    </row>
    <row r="21585" spans="1:12">
      <c r="A21585" s="17">
        <v>45961</v>
      </c>
      <c r="B21585" s="22" t="s">
        <v>10</v>
      </c>
      <c r="C21585" s="22" t="s">
        <v>13015</v>
      </c>
      <c r="D21585" s="22" t="s">
        <v>21979</v>
      </c>
      <c r="E21585" s="22" t="s">
        <v>18</v>
      </c>
      <c r="F21585" s="22" t="s">
        <v>33</v>
      </c>
      <c r="G21585" s="9">
        <v>499.98898000000003</v>
      </c>
      <c r="H21585" s="22" t="s">
        <v>20</v>
      </c>
      <c r="I21585" s="28">
        <v>1.65</v>
      </c>
      <c r="J21585" s="28">
        <v>824.98</v>
      </c>
      <c r="K21585" s="40"/>
      <c r="L21585" s="40"/>
    </row>
    <row r="21586" spans="1:12">
      <c r="A21586" s="17">
        <v>45961</v>
      </c>
      <c r="B21586" s="22" t="s">
        <v>10</v>
      </c>
      <c r="C21586" s="22" t="s">
        <v>13015</v>
      </c>
      <c r="D21586" s="22" t="s">
        <v>21980</v>
      </c>
      <c r="E21586" s="22" t="s">
        <v>18</v>
      </c>
      <c r="F21586" s="22" t="s">
        <v>33</v>
      </c>
      <c r="G21586" s="9">
        <v>121.85</v>
      </c>
      <c r="H21586" s="22" t="s">
        <v>20</v>
      </c>
      <c r="I21586" s="28">
        <v>1.65</v>
      </c>
      <c r="J21586" s="28">
        <v>201.04</v>
      </c>
      <c r="K21586" s="40"/>
      <c r="L21586" s="40"/>
    </row>
    <row r="21587" spans="1:12">
      <c r="A21587" s="17">
        <v>45961</v>
      </c>
      <c r="B21587" s="22" t="s">
        <v>10</v>
      </c>
      <c r="C21587" s="22" t="s">
        <v>1865</v>
      </c>
      <c r="D21587" s="22" t="s">
        <v>21981</v>
      </c>
      <c r="E21587" s="22" t="s">
        <v>18</v>
      </c>
      <c r="F21587" s="22" t="s">
        <v>29</v>
      </c>
      <c r="G21587" s="9">
        <v>899.85</v>
      </c>
      <c r="H21587" s="22" t="s">
        <v>20</v>
      </c>
      <c r="I21587" s="28">
        <v>2.9</v>
      </c>
      <c r="J21587" s="28">
        <v>2609.5700000000002</v>
      </c>
      <c r="K21587" s="40"/>
      <c r="L21587" s="40"/>
    </row>
    <row r="21588" spans="1:12">
      <c r="A21588" s="17">
        <v>45961</v>
      </c>
      <c r="B21588" s="22" t="s">
        <v>10</v>
      </c>
      <c r="C21588" s="22" t="s">
        <v>1865</v>
      </c>
      <c r="D21588" s="22" t="s">
        <v>21982</v>
      </c>
      <c r="E21588" s="22" t="s">
        <v>18</v>
      </c>
      <c r="F21588" s="22" t="s">
        <v>29</v>
      </c>
      <c r="G21588" s="9">
        <v>255.65</v>
      </c>
      <c r="H21588" s="22" t="s">
        <v>20</v>
      </c>
      <c r="I21588" s="28">
        <v>2.9</v>
      </c>
      <c r="J21588" s="28">
        <v>741.38</v>
      </c>
      <c r="K21588" s="40"/>
      <c r="L21588" s="40"/>
    </row>
    <row r="21589" spans="1:12">
      <c r="A21589" s="17">
        <v>45961</v>
      </c>
      <c r="B21589" s="22" t="s">
        <v>10</v>
      </c>
      <c r="C21589" s="22" t="s">
        <v>27</v>
      </c>
      <c r="D21589" s="22" t="s">
        <v>21983</v>
      </c>
      <c r="E21589" s="22" t="s">
        <v>18</v>
      </c>
      <c r="F21589" s="22" t="s">
        <v>29</v>
      </c>
      <c r="G21589" s="9">
        <v>2500</v>
      </c>
      <c r="H21589" s="22" t="s">
        <v>20</v>
      </c>
      <c r="I21589" s="28">
        <v>2.9</v>
      </c>
      <c r="J21589" s="28">
        <v>7250</v>
      </c>
      <c r="K21589" s="40"/>
      <c r="L21589" s="40"/>
    </row>
    <row r="21590" spans="1:12">
      <c r="A21590" s="17">
        <v>45961</v>
      </c>
      <c r="B21590" s="22" t="s">
        <v>10</v>
      </c>
      <c r="C21590" s="22" t="s">
        <v>871</v>
      </c>
      <c r="D21590" s="22" t="s">
        <v>21984</v>
      </c>
      <c r="E21590" s="22" t="s">
        <v>18</v>
      </c>
      <c r="F21590" s="22" t="s">
        <v>263</v>
      </c>
      <c r="G21590" s="9">
        <v>40</v>
      </c>
      <c r="H21590" s="22" t="s">
        <v>20</v>
      </c>
      <c r="I21590" s="28">
        <v>8.86</v>
      </c>
      <c r="J21590" s="28">
        <v>354.4</v>
      </c>
      <c r="K21590" s="40"/>
      <c r="L21590" s="40"/>
    </row>
    <row r="21591" spans="1:12">
      <c r="A21591" s="17">
        <v>45961</v>
      </c>
      <c r="B21591" s="22" t="s">
        <v>10</v>
      </c>
      <c r="C21591" s="22" t="s">
        <v>871</v>
      </c>
      <c r="D21591" s="22" t="s">
        <v>21985</v>
      </c>
      <c r="E21591" s="22" t="s">
        <v>18</v>
      </c>
      <c r="F21591" s="22" t="s">
        <v>263</v>
      </c>
      <c r="G21591" s="9">
        <v>10.199999999999999</v>
      </c>
      <c r="H21591" s="22" t="s">
        <v>20</v>
      </c>
      <c r="I21591" s="28">
        <v>8.86</v>
      </c>
      <c r="J21591" s="28">
        <v>90.37</v>
      </c>
      <c r="K21591" s="40"/>
      <c r="L21591" s="40"/>
    </row>
    <row r="21592" spans="1:12">
      <c r="A21592" s="17">
        <v>45961</v>
      </c>
      <c r="B21592" s="22" t="s">
        <v>10</v>
      </c>
      <c r="C21592" s="22" t="s">
        <v>962</v>
      </c>
      <c r="D21592" s="22" t="s">
        <v>21986</v>
      </c>
      <c r="E21592" s="22" t="s">
        <v>18</v>
      </c>
      <c r="F21592" s="22" t="s">
        <v>33</v>
      </c>
      <c r="G21592" s="9">
        <v>1249.989</v>
      </c>
      <c r="H21592" s="22" t="s">
        <v>20</v>
      </c>
      <c r="I21592" s="28">
        <v>1.03</v>
      </c>
      <c r="J21592" s="28">
        <v>1283.73</v>
      </c>
      <c r="K21592" s="40"/>
      <c r="L21592" s="40"/>
    </row>
    <row r="21593" spans="1:12">
      <c r="A21593" s="17">
        <v>45961</v>
      </c>
      <c r="B21593" s="22" t="s">
        <v>10</v>
      </c>
      <c r="C21593" s="22" t="s">
        <v>4161</v>
      </c>
      <c r="D21593" s="22" t="s">
        <v>21987</v>
      </c>
      <c r="E21593" s="22" t="s">
        <v>18</v>
      </c>
      <c r="F21593" s="22" t="s">
        <v>33</v>
      </c>
      <c r="G21593" s="9">
        <v>48.313099999999999</v>
      </c>
      <c r="H21593" s="22" t="s">
        <v>20</v>
      </c>
      <c r="I21593" s="28">
        <v>7.25</v>
      </c>
      <c r="J21593" s="28">
        <v>350.27</v>
      </c>
      <c r="K21593" s="40"/>
      <c r="L21593" s="40"/>
    </row>
    <row r="21594" spans="1:12">
      <c r="A21594" s="17">
        <v>45961</v>
      </c>
      <c r="B21594" s="22" t="s">
        <v>10</v>
      </c>
      <c r="C21594" s="22" t="s">
        <v>868</v>
      </c>
      <c r="D21594" s="22" t="s">
        <v>21988</v>
      </c>
      <c r="E21594" s="22" t="s">
        <v>65</v>
      </c>
      <c r="F21594" s="22" t="s">
        <v>75</v>
      </c>
      <c r="G21594" s="9">
        <v>153</v>
      </c>
      <c r="H21594" s="22" t="s">
        <v>15</v>
      </c>
      <c r="I21594" s="28">
        <v>42.21</v>
      </c>
      <c r="J21594" s="28">
        <v>6458.13</v>
      </c>
      <c r="K21594" s="40"/>
      <c r="L21594" s="40"/>
    </row>
    <row r="21595" spans="1:12">
      <c r="A21595" s="17">
        <v>45961</v>
      </c>
      <c r="B21595" s="22" t="s">
        <v>10</v>
      </c>
      <c r="C21595" s="22" t="s">
        <v>868</v>
      </c>
      <c r="D21595" s="22" t="s">
        <v>21989</v>
      </c>
      <c r="E21595" s="22" t="s">
        <v>65</v>
      </c>
      <c r="F21595" s="22" t="s">
        <v>75</v>
      </c>
      <c r="G21595" s="9">
        <v>5</v>
      </c>
      <c r="H21595" s="22" t="s">
        <v>15</v>
      </c>
      <c r="I21595" s="28">
        <v>25.33</v>
      </c>
      <c r="J21595" s="28">
        <v>126.63</v>
      </c>
      <c r="K21595" s="40"/>
      <c r="L21595" s="40"/>
    </row>
    <row r="21596" spans="1:12">
      <c r="A21596" s="17">
        <v>45961</v>
      </c>
      <c r="B21596" s="22" t="s">
        <v>10</v>
      </c>
      <c r="C21596" s="22" t="s">
        <v>90</v>
      </c>
      <c r="D21596" s="22" t="s">
        <v>21990</v>
      </c>
      <c r="E21596" s="22" t="s">
        <v>65</v>
      </c>
      <c r="F21596" s="22" t="s">
        <v>92</v>
      </c>
      <c r="G21596" s="9">
        <v>13</v>
      </c>
      <c r="H21596" s="22" t="s">
        <v>15</v>
      </c>
      <c r="I21596" s="28">
        <v>38.96</v>
      </c>
      <c r="J21596" s="28">
        <v>506.52</v>
      </c>
      <c r="K21596" s="40"/>
      <c r="L21596" s="40"/>
    </row>
    <row r="21597" spans="1:12">
      <c r="A21597" s="17">
        <v>45961</v>
      </c>
      <c r="B21597" s="22" t="s">
        <v>10</v>
      </c>
      <c r="C21597" s="22" t="s">
        <v>90</v>
      </c>
      <c r="D21597" s="22" t="s">
        <v>21991</v>
      </c>
      <c r="E21597" s="22" t="s">
        <v>65</v>
      </c>
      <c r="F21597" s="22" t="s">
        <v>92</v>
      </c>
      <c r="G21597" s="9">
        <v>31</v>
      </c>
      <c r="H21597" s="22" t="s">
        <v>15</v>
      </c>
      <c r="I21597" s="28">
        <v>42.21</v>
      </c>
      <c r="J21597" s="28">
        <v>1308.51</v>
      </c>
      <c r="K21597" s="40"/>
      <c r="L21597" s="40"/>
    </row>
    <row r="21598" spans="1:12">
      <c r="A21598" s="17">
        <v>45961</v>
      </c>
      <c r="B21598" s="22" t="s">
        <v>10</v>
      </c>
      <c r="C21598" s="22" t="s">
        <v>99</v>
      </c>
      <c r="D21598" s="22" t="s">
        <v>21992</v>
      </c>
      <c r="E21598" s="22" t="s">
        <v>65</v>
      </c>
      <c r="F21598" s="22" t="s">
        <v>75</v>
      </c>
      <c r="G21598" s="9">
        <v>87</v>
      </c>
      <c r="H21598" s="22" t="s">
        <v>15</v>
      </c>
      <c r="I21598" s="28">
        <v>42.21</v>
      </c>
      <c r="J21598" s="28">
        <v>3672.27</v>
      </c>
      <c r="K21598" s="40"/>
      <c r="L21598" s="40"/>
    </row>
    <row r="21599" spans="1:12">
      <c r="A21599" s="17">
        <v>45961</v>
      </c>
      <c r="B21599" s="22" t="s">
        <v>10</v>
      </c>
      <c r="C21599" s="22" t="s">
        <v>99</v>
      </c>
      <c r="D21599" s="22" t="s">
        <v>21993</v>
      </c>
      <c r="E21599" s="22" t="s">
        <v>65</v>
      </c>
      <c r="F21599" s="22" t="s">
        <v>75</v>
      </c>
      <c r="G21599" s="9">
        <v>11</v>
      </c>
      <c r="H21599" s="22" t="s">
        <v>15</v>
      </c>
      <c r="I21599" s="28">
        <v>42.21</v>
      </c>
      <c r="J21599" s="28">
        <v>464.31</v>
      </c>
      <c r="K21599" s="40"/>
      <c r="L21599" s="40"/>
    </row>
    <row r="21600" spans="1:12">
      <c r="A21600" s="17">
        <v>45961</v>
      </c>
      <c r="B21600" s="22" t="s">
        <v>10</v>
      </c>
      <c r="C21600" s="22" t="s">
        <v>865</v>
      </c>
      <c r="D21600" s="22" t="s">
        <v>21994</v>
      </c>
      <c r="E21600" s="22" t="s">
        <v>18</v>
      </c>
      <c r="F21600" s="22" t="s">
        <v>242</v>
      </c>
      <c r="G21600" s="9">
        <v>151.75</v>
      </c>
      <c r="H21600" s="22" t="s">
        <v>20</v>
      </c>
      <c r="I21600" s="28">
        <v>17.84</v>
      </c>
      <c r="J21600" s="28">
        <v>2707.22</v>
      </c>
      <c r="K21600" s="40"/>
      <c r="L21600" s="40"/>
    </row>
    <row r="21601" spans="1:12">
      <c r="A21601" s="17">
        <v>45961</v>
      </c>
      <c r="B21601" s="22" t="s">
        <v>10</v>
      </c>
      <c r="C21601" s="22" t="s">
        <v>865</v>
      </c>
      <c r="D21601" s="22" t="s">
        <v>21995</v>
      </c>
      <c r="E21601" s="22" t="s">
        <v>18</v>
      </c>
      <c r="F21601" s="22" t="s">
        <v>242</v>
      </c>
      <c r="G21601" s="9">
        <v>43.1</v>
      </c>
      <c r="H21601" s="22" t="s">
        <v>20</v>
      </c>
      <c r="I21601" s="28">
        <v>17.84</v>
      </c>
      <c r="J21601" s="28">
        <v>768.9</v>
      </c>
      <c r="K21601" s="40"/>
      <c r="L21601" s="40"/>
    </row>
    <row r="21602" spans="1:12">
      <c r="A21602" s="17">
        <v>45961</v>
      </c>
      <c r="B21602" s="22" t="s">
        <v>10</v>
      </c>
      <c r="C21602" s="22" t="s">
        <v>558</v>
      </c>
      <c r="D21602" s="22" t="s">
        <v>21996</v>
      </c>
      <c r="E21602" s="22" t="s">
        <v>18</v>
      </c>
      <c r="F21602" s="22" t="s">
        <v>242</v>
      </c>
      <c r="G21602" s="9">
        <v>9.9525000000000006</v>
      </c>
      <c r="H21602" s="22" t="s">
        <v>20</v>
      </c>
      <c r="I21602" s="28">
        <v>16.2</v>
      </c>
      <c r="J21602" s="28">
        <v>161.22999999999999</v>
      </c>
      <c r="K21602" s="40"/>
      <c r="L21602" s="40"/>
    </row>
    <row r="21603" spans="1:12">
      <c r="A21603" s="17">
        <v>45961</v>
      </c>
      <c r="B21603" s="22" t="s">
        <v>10</v>
      </c>
      <c r="C21603" s="22" t="s">
        <v>863</v>
      </c>
      <c r="D21603" s="22" t="s">
        <v>21997</v>
      </c>
      <c r="E21603" s="22" t="s">
        <v>18</v>
      </c>
      <c r="F21603" s="22" t="s">
        <v>242</v>
      </c>
      <c r="G21603" s="9">
        <v>64.908100000000005</v>
      </c>
      <c r="H21603" s="22" t="s">
        <v>20</v>
      </c>
      <c r="I21603" s="28">
        <v>12.3</v>
      </c>
      <c r="J21603" s="28">
        <v>798.36</v>
      </c>
      <c r="K21603" s="40"/>
      <c r="L21603" s="40"/>
    </row>
    <row r="21604" spans="1:12">
      <c r="A21604" s="17">
        <v>45961</v>
      </c>
      <c r="B21604" s="22" t="s">
        <v>10</v>
      </c>
      <c r="C21604" s="22" t="s">
        <v>863</v>
      </c>
      <c r="D21604" s="22" t="s">
        <v>21998</v>
      </c>
      <c r="E21604" s="22" t="s">
        <v>18</v>
      </c>
      <c r="F21604" s="22" t="s">
        <v>242</v>
      </c>
      <c r="G21604" s="9">
        <v>0.2</v>
      </c>
      <c r="H21604" s="22" t="s">
        <v>20</v>
      </c>
      <c r="I21604" s="28">
        <v>12.3</v>
      </c>
      <c r="J21604" s="28">
        <v>2.46</v>
      </c>
      <c r="K21604" s="40"/>
      <c r="L21604" s="40"/>
    </row>
    <row r="21605" spans="1:12">
      <c r="A21605" s="17">
        <v>45961</v>
      </c>
      <c r="B21605" s="22" t="s">
        <v>10</v>
      </c>
      <c r="C21605" s="22" t="s">
        <v>12995</v>
      </c>
      <c r="D21605" s="22" t="s">
        <v>21999</v>
      </c>
      <c r="E21605" s="22" t="s">
        <v>18</v>
      </c>
      <c r="F21605" s="22" t="s">
        <v>242</v>
      </c>
      <c r="G21605" s="9">
        <v>68.650000000000006</v>
      </c>
      <c r="H21605" s="22" t="s">
        <v>20</v>
      </c>
      <c r="I21605" s="28">
        <v>9.25</v>
      </c>
      <c r="J21605" s="28">
        <v>635.02</v>
      </c>
      <c r="K21605" s="40"/>
      <c r="L21605" s="40"/>
    </row>
    <row r="21606" spans="1:12">
      <c r="A21606" s="17">
        <v>45961</v>
      </c>
      <c r="B21606" s="22" t="s">
        <v>10</v>
      </c>
      <c r="C21606" s="22" t="s">
        <v>556</v>
      </c>
      <c r="D21606" s="22" t="s">
        <v>22000</v>
      </c>
      <c r="E21606" s="22" t="s">
        <v>18</v>
      </c>
      <c r="F21606" s="22" t="s">
        <v>242</v>
      </c>
      <c r="G21606" s="9">
        <v>153</v>
      </c>
      <c r="H21606" s="22" t="s">
        <v>20</v>
      </c>
      <c r="I21606" s="28">
        <v>11.8</v>
      </c>
      <c r="J21606" s="28">
        <v>1805.4</v>
      </c>
      <c r="K21606" s="40"/>
      <c r="L21606" s="40"/>
    </row>
    <row r="21607" spans="1:12">
      <c r="A21607" s="17">
        <v>45961</v>
      </c>
      <c r="B21607" s="22" t="s">
        <v>10</v>
      </c>
      <c r="C21607" s="22" t="s">
        <v>556</v>
      </c>
      <c r="D21607" s="22" t="s">
        <v>22001</v>
      </c>
      <c r="E21607" s="22" t="s">
        <v>18</v>
      </c>
      <c r="F21607" s="22" t="s">
        <v>242</v>
      </c>
      <c r="G21607" s="9">
        <v>7.4</v>
      </c>
      <c r="H21607" s="22" t="s">
        <v>20</v>
      </c>
      <c r="I21607" s="28">
        <v>11.8</v>
      </c>
      <c r="J21607" s="28">
        <v>87.32</v>
      </c>
      <c r="K21607" s="40"/>
      <c r="L21607" s="40"/>
    </row>
    <row r="21608" spans="1:12">
      <c r="A21608" s="17">
        <v>45961</v>
      </c>
      <c r="B21608" s="22" t="s">
        <v>10</v>
      </c>
      <c r="C21608" s="22" t="s">
        <v>861</v>
      </c>
      <c r="D21608" s="22" t="s">
        <v>22002</v>
      </c>
      <c r="E21608" s="22" t="s">
        <v>18</v>
      </c>
      <c r="F21608" s="22" t="s">
        <v>242</v>
      </c>
      <c r="G21608" s="9">
        <v>29.95</v>
      </c>
      <c r="H21608" s="22" t="s">
        <v>20</v>
      </c>
      <c r="I21608" s="28">
        <v>13.65</v>
      </c>
      <c r="J21608" s="28">
        <v>408.82</v>
      </c>
      <c r="K21608" s="40"/>
      <c r="L21608" s="40"/>
    </row>
    <row r="21609" spans="1:12">
      <c r="A21609" s="17">
        <v>45961</v>
      </c>
      <c r="B21609" s="22" t="s">
        <v>10</v>
      </c>
      <c r="C21609" s="22" t="s">
        <v>859</v>
      </c>
      <c r="D21609" s="22" t="s">
        <v>22003</v>
      </c>
      <c r="E21609" s="22" t="s">
        <v>18</v>
      </c>
      <c r="F21609" s="22" t="s">
        <v>242</v>
      </c>
      <c r="G21609" s="9">
        <v>40</v>
      </c>
      <c r="H21609" s="22" t="s">
        <v>20</v>
      </c>
      <c r="I21609" s="28">
        <v>16.2</v>
      </c>
      <c r="J21609" s="28">
        <v>648</v>
      </c>
      <c r="K21609" s="40"/>
      <c r="L21609" s="40"/>
    </row>
    <row r="21610" spans="1:12">
      <c r="A21610" s="17">
        <v>45961</v>
      </c>
      <c r="B21610" s="22" t="s">
        <v>10</v>
      </c>
      <c r="C21610" s="22" t="s">
        <v>859</v>
      </c>
      <c r="D21610" s="22" t="s">
        <v>22004</v>
      </c>
      <c r="E21610" s="22" t="s">
        <v>18</v>
      </c>
      <c r="F21610" s="22" t="s">
        <v>242</v>
      </c>
      <c r="G21610" s="9">
        <v>5.7514000000000003</v>
      </c>
      <c r="H21610" s="22" t="s">
        <v>20</v>
      </c>
      <c r="I21610" s="28">
        <v>16.2</v>
      </c>
      <c r="J21610" s="28">
        <v>93.17</v>
      </c>
      <c r="K21610" s="40"/>
      <c r="L21610" s="40"/>
    </row>
    <row r="21611" spans="1:12">
      <c r="A21611" s="17">
        <v>45961</v>
      </c>
      <c r="B21611" s="22" t="s">
        <v>10</v>
      </c>
      <c r="C21611" s="22" t="s">
        <v>857</v>
      </c>
      <c r="D21611" s="22" t="s">
        <v>22005</v>
      </c>
      <c r="E21611" s="22" t="s">
        <v>18</v>
      </c>
      <c r="F21611" s="22" t="s">
        <v>242</v>
      </c>
      <c r="G21611" s="9">
        <v>105.76</v>
      </c>
      <c r="H21611" s="22" t="s">
        <v>20</v>
      </c>
      <c r="I21611" s="28">
        <v>11.44</v>
      </c>
      <c r="J21611" s="28">
        <v>1209.8900000000001</v>
      </c>
      <c r="K21611" s="40"/>
      <c r="L21611" s="40"/>
    </row>
    <row r="21612" spans="1:12">
      <c r="A21612" s="17">
        <v>45961</v>
      </c>
      <c r="B21612" s="22" t="s">
        <v>10</v>
      </c>
      <c r="C21612" s="22" t="s">
        <v>857</v>
      </c>
      <c r="D21612" s="22" t="s">
        <v>22006</v>
      </c>
      <c r="E21612" s="22" t="s">
        <v>18</v>
      </c>
      <c r="F21612" s="22" t="s">
        <v>242</v>
      </c>
      <c r="G21612" s="9">
        <v>119.76</v>
      </c>
      <c r="H21612" s="22" t="s">
        <v>20</v>
      </c>
      <c r="I21612" s="28">
        <v>11.44</v>
      </c>
      <c r="J21612" s="28">
        <v>1370.05</v>
      </c>
      <c r="K21612" s="40"/>
      <c r="L21612" s="40"/>
    </row>
    <row r="21613" spans="1:12">
      <c r="A21613" s="17">
        <v>45961</v>
      </c>
      <c r="B21613" s="22" t="s">
        <v>10</v>
      </c>
      <c r="C21613" s="22" t="s">
        <v>554</v>
      </c>
      <c r="D21613" s="22" t="s">
        <v>22007</v>
      </c>
      <c r="E21613" s="22" t="s">
        <v>18</v>
      </c>
      <c r="F21613" s="22" t="s">
        <v>242</v>
      </c>
      <c r="G21613" s="9">
        <v>75.3</v>
      </c>
      <c r="H21613" s="22" t="s">
        <v>20</v>
      </c>
      <c r="I21613" s="28">
        <v>16.2</v>
      </c>
      <c r="J21613" s="28">
        <v>1219.8599999999999</v>
      </c>
      <c r="K21613" s="40"/>
      <c r="L21613" s="40"/>
    </row>
    <row r="21614" spans="1:12">
      <c r="A21614" s="17">
        <v>45961</v>
      </c>
      <c r="B21614" s="22" t="s">
        <v>10</v>
      </c>
      <c r="C21614" s="22" t="s">
        <v>854</v>
      </c>
      <c r="D21614" s="22" t="s">
        <v>22008</v>
      </c>
      <c r="E21614" s="22" t="s">
        <v>18</v>
      </c>
      <c r="F21614" s="22" t="s">
        <v>242</v>
      </c>
      <c r="G21614" s="9">
        <v>40</v>
      </c>
      <c r="H21614" s="22" t="s">
        <v>20</v>
      </c>
      <c r="I21614" s="28">
        <v>13.65</v>
      </c>
      <c r="J21614" s="28">
        <v>546</v>
      </c>
      <c r="K21614" s="40"/>
      <c r="L21614" s="40"/>
    </row>
    <row r="21615" spans="1:12">
      <c r="A21615" s="17">
        <v>45961</v>
      </c>
      <c r="B21615" s="22" t="s">
        <v>10</v>
      </c>
      <c r="C21615" s="22" t="s">
        <v>854</v>
      </c>
      <c r="D21615" s="22" t="s">
        <v>22009</v>
      </c>
      <c r="E21615" s="22" t="s">
        <v>18</v>
      </c>
      <c r="F21615" s="22" t="s">
        <v>242</v>
      </c>
      <c r="G21615" s="9">
        <v>40</v>
      </c>
      <c r="H21615" s="22" t="s">
        <v>20</v>
      </c>
      <c r="I21615" s="28">
        <v>13.65</v>
      </c>
      <c r="J21615" s="28">
        <v>546</v>
      </c>
      <c r="K21615" s="40"/>
      <c r="L21615" s="40"/>
    </row>
    <row r="21616" spans="1:12">
      <c r="A21616" s="17">
        <v>45961</v>
      </c>
      <c r="B21616" s="22" t="s">
        <v>10</v>
      </c>
      <c r="C21616" s="22" t="s">
        <v>851</v>
      </c>
      <c r="D21616" s="22" t="s">
        <v>22010</v>
      </c>
      <c r="E21616" s="22" t="s">
        <v>18</v>
      </c>
      <c r="F21616" s="22" t="s">
        <v>242</v>
      </c>
      <c r="G21616" s="9">
        <v>81.599999999999994</v>
      </c>
      <c r="H21616" s="22" t="s">
        <v>20</v>
      </c>
      <c r="I21616" s="28">
        <v>5.6</v>
      </c>
      <c r="J21616" s="28">
        <v>456.96</v>
      </c>
      <c r="K21616" s="40"/>
      <c r="L21616" s="40"/>
    </row>
    <row r="21617" spans="1:12">
      <c r="A21617" s="17">
        <v>45961</v>
      </c>
      <c r="B21617" s="22" t="s">
        <v>10</v>
      </c>
      <c r="C21617" s="22" t="s">
        <v>851</v>
      </c>
      <c r="D21617" s="22" t="s">
        <v>22011</v>
      </c>
      <c r="E21617" s="22" t="s">
        <v>18</v>
      </c>
      <c r="F21617" s="22" t="s">
        <v>242</v>
      </c>
      <c r="G21617" s="9">
        <v>96.94</v>
      </c>
      <c r="H21617" s="22" t="s">
        <v>20</v>
      </c>
      <c r="I21617" s="28">
        <v>5.6</v>
      </c>
      <c r="J21617" s="28">
        <v>542.86</v>
      </c>
      <c r="K21617" s="40"/>
      <c r="L21617" s="40"/>
    </row>
    <row r="21618" spans="1:12">
      <c r="A21618" s="17">
        <v>45961</v>
      </c>
      <c r="B21618" s="22" t="s">
        <v>10</v>
      </c>
      <c r="C21618" s="22" t="s">
        <v>745</v>
      </c>
      <c r="D21618" s="22" t="s">
        <v>22012</v>
      </c>
      <c r="E21618" s="22" t="s">
        <v>18</v>
      </c>
      <c r="F21618" s="22" t="s">
        <v>242</v>
      </c>
      <c r="G21618" s="9">
        <v>239</v>
      </c>
      <c r="H21618" s="22" t="s">
        <v>20</v>
      </c>
      <c r="I21618" s="28">
        <v>16.2</v>
      </c>
      <c r="J21618" s="28">
        <v>3871.8</v>
      </c>
      <c r="K21618" s="40"/>
      <c r="L21618" s="40"/>
    </row>
    <row r="21619" spans="1:12">
      <c r="A21619" s="17">
        <v>45961</v>
      </c>
      <c r="B21619" s="22" t="s">
        <v>10</v>
      </c>
      <c r="C21619" s="22" t="s">
        <v>745</v>
      </c>
      <c r="D21619" s="22" t="s">
        <v>22013</v>
      </c>
      <c r="E21619" s="22" t="s">
        <v>18</v>
      </c>
      <c r="F21619" s="22" t="s">
        <v>242</v>
      </c>
      <c r="G21619" s="9">
        <v>49.5</v>
      </c>
      <c r="H21619" s="22" t="s">
        <v>20</v>
      </c>
      <c r="I21619" s="28">
        <v>16.2</v>
      </c>
      <c r="J21619" s="28">
        <v>801.9</v>
      </c>
      <c r="K21619" s="40"/>
      <c r="L21619" s="40"/>
    </row>
    <row r="21620" spans="1:12">
      <c r="A21620" s="17">
        <v>45961</v>
      </c>
      <c r="B21620" s="22" t="s">
        <v>10</v>
      </c>
      <c r="C21620" s="22" t="s">
        <v>741</v>
      </c>
      <c r="D21620" s="22" t="s">
        <v>22014</v>
      </c>
      <c r="E21620" s="22" t="s">
        <v>18</v>
      </c>
      <c r="F21620" s="22" t="s">
        <v>242</v>
      </c>
      <c r="G21620" s="9">
        <v>116.6</v>
      </c>
      <c r="H21620" s="22" t="s">
        <v>20</v>
      </c>
      <c r="I21620" s="28">
        <v>4.5</v>
      </c>
      <c r="J21620" s="28">
        <v>524.70000000000005</v>
      </c>
      <c r="K21620" s="40"/>
      <c r="L21620" s="40"/>
    </row>
    <row r="21621" spans="1:12">
      <c r="A21621" s="17">
        <v>45961</v>
      </c>
      <c r="B21621" s="22" t="s">
        <v>10</v>
      </c>
      <c r="C21621" s="22" t="s">
        <v>2693</v>
      </c>
      <c r="D21621" s="22" t="s">
        <v>22015</v>
      </c>
      <c r="E21621" s="22" t="s">
        <v>18</v>
      </c>
      <c r="F21621" s="22" t="s">
        <v>242</v>
      </c>
      <c r="G21621" s="9">
        <v>80</v>
      </c>
      <c r="H21621" s="22" t="s">
        <v>20</v>
      </c>
      <c r="I21621" s="28">
        <v>14.8</v>
      </c>
      <c r="J21621" s="28">
        <v>1184</v>
      </c>
      <c r="K21621" s="40"/>
      <c r="L21621" s="40"/>
    </row>
    <row r="21622" spans="1:12">
      <c r="A21622" s="17">
        <v>45961</v>
      </c>
      <c r="B21622" s="22" t="s">
        <v>10</v>
      </c>
      <c r="C21622" s="22" t="s">
        <v>20969</v>
      </c>
      <c r="D21622" s="22" t="s">
        <v>22016</v>
      </c>
      <c r="E21622" s="22" t="s">
        <v>18</v>
      </c>
      <c r="F21622" s="22" t="s">
        <v>242</v>
      </c>
      <c r="G21622" s="9">
        <v>80</v>
      </c>
      <c r="H21622" s="22" t="s">
        <v>20</v>
      </c>
      <c r="I21622" s="28">
        <v>5.0999999999999996</v>
      </c>
      <c r="J21622" s="28">
        <v>408</v>
      </c>
      <c r="K21622" s="40"/>
      <c r="L21622" s="40"/>
    </row>
    <row r="21623" spans="1:12">
      <c r="A21623" s="17">
        <v>45961</v>
      </c>
      <c r="B21623" s="22" t="s">
        <v>10</v>
      </c>
      <c r="C21623" s="22" t="s">
        <v>20969</v>
      </c>
      <c r="D21623" s="22" t="s">
        <v>22017</v>
      </c>
      <c r="E21623" s="22" t="s">
        <v>18</v>
      </c>
      <c r="F21623" s="22" t="s">
        <v>242</v>
      </c>
      <c r="G21623" s="9">
        <v>51.9</v>
      </c>
      <c r="H21623" s="22" t="s">
        <v>20</v>
      </c>
      <c r="I21623" s="28">
        <v>5.0999999999999996</v>
      </c>
      <c r="J21623" s="28">
        <v>264.68</v>
      </c>
      <c r="K21623" s="40"/>
      <c r="L21623" s="40"/>
    </row>
    <row r="21624" spans="1:12">
      <c r="A21624" s="17">
        <v>45961</v>
      </c>
      <c r="B21624" s="22" t="s">
        <v>10</v>
      </c>
      <c r="C21624" s="22" t="s">
        <v>739</v>
      </c>
      <c r="D21624" s="22" t="s">
        <v>22018</v>
      </c>
      <c r="E21624" s="22" t="s">
        <v>18</v>
      </c>
      <c r="F21624" s="22" t="s">
        <v>242</v>
      </c>
      <c r="G21624" s="9">
        <v>100.02</v>
      </c>
      <c r="H21624" s="22" t="s">
        <v>20</v>
      </c>
      <c r="I21624" s="28">
        <v>5.0999999999999996</v>
      </c>
      <c r="J21624" s="28">
        <v>510.1</v>
      </c>
      <c r="K21624" s="40"/>
      <c r="L21624" s="40"/>
    </row>
    <row r="21625" spans="1:12">
      <c r="A21625" s="17">
        <v>45961</v>
      </c>
      <c r="B21625" s="22" t="s">
        <v>10</v>
      </c>
      <c r="C21625" s="22" t="s">
        <v>989</v>
      </c>
      <c r="D21625" s="22" t="s">
        <v>22019</v>
      </c>
      <c r="E21625" s="22" t="s">
        <v>18</v>
      </c>
      <c r="F21625" s="22" t="s">
        <v>242</v>
      </c>
      <c r="G21625" s="9">
        <v>40</v>
      </c>
      <c r="H21625" s="22" t="s">
        <v>20</v>
      </c>
      <c r="I21625" s="28">
        <v>16.2</v>
      </c>
      <c r="J21625" s="28">
        <v>648</v>
      </c>
      <c r="K21625" s="40"/>
      <c r="L21625" s="40"/>
    </row>
    <row r="21626" spans="1:12">
      <c r="A21626" s="17">
        <v>45961</v>
      </c>
      <c r="B21626" s="22" t="s">
        <v>10</v>
      </c>
      <c r="C21626" s="22" t="s">
        <v>989</v>
      </c>
      <c r="D21626" s="22" t="s">
        <v>22020</v>
      </c>
      <c r="E21626" s="22" t="s">
        <v>18</v>
      </c>
      <c r="F21626" s="22" t="s">
        <v>242</v>
      </c>
      <c r="G21626" s="9">
        <v>5.5964</v>
      </c>
      <c r="H21626" s="22" t="s">
        <v>20</v>
      </c>
      <c r="I21626" s="28">
        <v>16.2</v>
      </c>
      <c r="J21626" s="28">
        <v>90.66</v>
      </c>
      <c r="K21626" s="40"/>
      <c r="L21626" s="40"/>
    </row>
    <row r="21627" spans="1:12">
      <c r="A21627" s="17">
        <v>45961</v>
      </c>
      <c r="B21627" s="22" t="s">
        <v>10</v>
      </c>
      <c r="C21627" s="22" t="s">
        <v>552</v>
      </c>
      <c r="D21627" s="22" t="s">
        <v>22021</v>
      </c>
      <c r="E21627" s="22" t="s">
        <v>18</v>
      </c>
      <c r="F21627" s="22" t="s">
        <v>242</v>
      </c>
      <c r="G21627" s="9">
        <v>141.69999999999999</v>
      </c>
      <c r="H21627" s="22" t="s">
        <v>20</v>
      </c>
      <c r="I21627" s="28">
        <v>12.05</v>
      </c>
      <c r="J21627" s="28">
        <v>1707.49</v>
      </c>
      <c r="K21627" s="40"/>
      <c r="L21627" s="40"/>
    </row>
    <row r="21628" spans="1:12">
      <c r="A21628" s="17">
        <v>45961</v>
      </c>
      <c r="B21628" s="22" t="s">
        <v>10</v>
      </c>
      <c r="C21628" s="22" t="s">
        <v>12969</v>
      </c>
      <c r="D21628" s="22" t="s">
        <v>22022</v>
      </c>
      <c r="E21628" s="22" t="s">
        <v>18</v>
      </c>
      <c r="F21628" s="22" t="s">
        <v>242</v>
      </c>
      <c r="G21628" s="9">
        <v>80</v>
      </c>
      <c r="H21628" s="22" t="s">
        <v>20</v>
      </c>
      <c r="I21628" s="28">
        <v>9.25</v>
      </c>
      <c r="J21628" s="28">
        <v>740</v>
      </c>
      <c r="K21628" s="40"/>
      <c r="L21628" s="40"/>
    </row>
    <row r="21629" spans="1:12">
      <c r="A21629" s="17">
        <v>45961</v>
      </c>
      <c r="B21629" s="22" t="s">
        <v>10</v>
      </c>
      <c r="C21629" s="22" t="s">
        <v>12969</v>
      </c>
      <c r="D21629" s="22" t="s">
        <v>22023</v>
      </c>
      <c r="E21629" s="22" t="s">
        <v>18</v>
      </c>
      <c r="F21629" s="22" t="s">
        <v>242</v>
      </c>
      <c r="G21629" s="9">
        <v>0.2</v>
      </c>
      <c r="H21629" s="22" t="s">
        <v>20</v>
      </c>
      <c r="I21629" s="28">
        <v>9.25</v>
      </c>
      <c r="J21629" s="28">
        <v>1.85</v>
      </c>
      <c r="K21629" s="40"/>
      <c r="L21629" s="40"/>
    </row>
    <row r="21630" spans="1:12">
      <c r="A21630" s="17">
        <v>45961</v>
      </c>
      <c r="B21630" s="22" t="s">
        <v>10</v>
      </c>
      <c r="C21630" s="22" t="s">
        <v>550</v>
      </c>
      <c r="D21630" s="22" t="s">
        <v>22024</v>
      </c>
      <c r="E21630" s="22" t="s">
        <v>18</v>
      </c>
      <c r="F21630" s="22" t="s">
        <v>242</v>
      </c>
      <c r="G21630" s="9">
        <v>40</v>
      </c>
      <c r="H21630" s="22" t="s">
        <v>20</v>
      </c>
      <c r="I21630" s="28">
        <v>4.5</v>
      </c>
      <c r="J21630" s="28">
        <v>180</v>
      </c>
      <c r="K21630" s="40"/>
      <c r="L21630" s="40"/>
    </row>
    <row r="21631" spans="1:12">
      <c r="A21631" s="17">
        <v>45961</v>
      </c>
      <c r="B21631" s="22" t="s">
        <v>10</v>
      </c>
      <c r="C21631" s="22" t="s">
        <v>550</v>
      </c>
      <c r="D21631" s="22" t="s">
        <v>22025</v>
      </c>
      <c r="E21631" s="22" t="s">
        <v>18</v>
      </c>
      <c r="F21631" s="22" t="s">
        <v>242</v>
      </c>
      <c r="G21631" s="9">
        <v>11.5</v>
      </c>
      <c r="H21631" s="22" t="s">
        <v>20</v>
      </c>
      <c r="I21631" s="28">
        <v>4.5</v>
      </c>
      <c r="J21631" s="28">
        <v>51.75</v>
      </c>
      <c r="K21631" s="40"/>
      <c r="L21631" s="40"/>
    </row>
    <row r="21632" spans="1:12">
      <c r="A21632" s="17">
        <v>45961</v>
      </c>
      <c r="B21632" s="22" t="s">
        <v>10</v>
      </c>
      <c r="C21632" s="22" t="s">
        <v>688</v>
      </c>
      <c r="D21632" s="22" t="s">
        <v>22026</v>
      </c>
      <c r="E21632" s="22" t="s">
        <v>18</v>
      </c>
      <c r="F21632" s="22" t="s">
        <v>242</v>
      </c>
      <c r="G21632" s="9">
        <v>68.400000000000006</v>
      </c>
      <c r="H21632" s="22" t="s">
        <v>20</v>
      </c>
      <c r="I21632" s="28">
        <v>4.5</v>
      </c>
      <c r="J21632" s="28">
        <v>307.8</v>
      </c>
      <c r="K21632" s="40"/>
      <c r="L21632" s="40"/>
    </row>
    <row r="21633" spans="1:12">
      <c r="A21633" s="17">
        <v>45961</v>
      </c>
      <c r="B21633" s="22" t="s">
        <v>10</v>
      </c>
      <c r="C21633" s="22" t="s">
        <v>688</v>
      </c>
      <c r="D21633" s="22" t="s">
        <v>22027</v>
      </c>
      <c r="E21633" s="22" t="s">
        <v>18</v>
      </c>
      <c r="F21633" s="22" t="s">
        <v>242</v>
      </c>
      <c r="G21633" s="9">
        <v>4.5999999999999996</v>
      </c>
      <c r="H21633" s="22" t="s">
        <v>20</v>
      </c>
      <c r="I21633" s="28">
        <v>4.5</v>
      </c>
      <c r="J21633" s="28">
        <v>20.7</v>
      </c>
      <c r="K21633" s="40"/>
      <c r="L21633" s="40"/>
    </row>
    <row r="21634" spans="1:12">
      <c r="A21634" s="17">
        <v>45961</v>
      </c>
      <c r="B21634" s="22" t="s">
        <v>10</v>
      </c>
      <c r="C21634" s="22" t="s">
        <v>688</v>
      </c>
      <c r="D21634" s="22" t="s">
        <v>22028</v>
      </c>
      <c r="E21634" s="22" t="s">
        <v>18</v>
      </c>
      <c r="F21634" s="22" t="s">
        <v>242</v>
      </c>
      <c r="G21634" s="9">
        <v>1.1499999999999999</v>
      </c>
      <c r="H21634" s="22" t="s">
        <v>20</v>
      </c>
      <c r="I21634" s="28">
        <v>4.5</v>
      </c>
      <c r="J21634" s="28">
        <v>5.18</v>
      </c>
      <c r="K21634" s="40"/>
      <c r="L21634" s="40"/>
    </row>
    <row r="21635" spans="1:12">
      <c r="A21635" s="17">
        <v>45961</v>
      </c>
      <c r="B21635" s="22" t="s">
        <v>10</v>
      </c>
      <c r="C21635" s="22" t="s">
        <v>665</v>
      </c>
      <c r="D21635" s="22" t="s">
        <v>22029</v>
      </c>
      <c r="E21635" s="22" t="s">
        <v>18</v>
      </c>
      <c r="F21635" s="22" t="s">
        <v>242</v>
      </c>
      <c r="G21635" s="9">
        <v>121.05</v>
      </c>
      <c r="H21635" s="22" t="s">
        <v>20</v>
      </c>
      <c r="I21635" s="28">
        <v>11.85</v>
      </c>
      <c r="J21635" s="28">
        <v>1434.44</v>
      </c>
      <c r="K21635" s="40"/>
      <c r="L21635" s="40"/>
    </row>
    <row r="21636" spans="1:12">
      <c r="A21636" s="17">
        <v>45961</v>
      </c>
      <c r="B21636" s="22" t="s">
        <v>10</v>
      </c>
      <c r="C21636" s="22" t="s">
        <v>665</v>
      </c>
      <c r="D21636" s="22" t="s">
        <v>22030</v>
      </c>
      <c r="E21636" s="22" t="s">
        <v>18</v>
      </c>
      <c r="F21636" s="22" t="s">
        <v>242</v>
      </c>
      <c r="G21636" s="9">
        <v>95.85</v>
      </c>
      <c r="H21636" s="22" t="s">
        <v>20</v>
      </c>
      <c r="I21636" s="28">
        <v>11.85</v>
      </c>
      <c r="J21636" s="28">
        <v>1135.82</v>
      </c>
      <c r="K21636" s="40"/>
      <c r="L21636" s="40"/>
    </row>
    <row r="21637" spans="1:12">
      <c r="A21637" s="17">
        <v>45961</v>
      </c>
      <c r="B21637" s="22" t="s">
        <v>10</v>
      </c>
      <c r="C21637" s="22" t="s">
        <v>665</v>
      </c>
      <c r="D21637" s="22" t="s">
        <v>22031</v>
      </c>
      <c r="E21637" s="22" t="s">
        <v>18</v>
      </c>
      <c r="F21637" s="22" t="s">
        <v>242</v>
      </c>
      <c r="G21637" s="9">
        <v>0.1</v>
      </c>
      <c r="H21637" s="22" t="s">
        <v>20</v>
      </c>
      <c r="I21637" s="28">
        <v>11.9</v>
      </c>
      <c r="J21637" s="28">
        <v>1.19</v>
      </c>
      <c r="K21637" s="40"/>
      <c r="L21637" s="40"/>
    </row>
    <row r="21638" spans="1:12">
      <c r="A21638" s="17">
        <v>45961</v>
      </c>
      <c r="B21638" s="22" t="s">
        <v>10</v>
      </c>
      <c r="C21638" s="22" t="s">
        <v>985</v>
      </c>
      <c r="D21638" s="22" t="s">
        <v>22032</v>
      </c>
      <c r="E21638" s="22" t="s">
        <v>18</v>
      </c>
      <c r="F21638" s="22" t="s">
        <v>242</v>
      </c>
      <c r="G21638" s="9">
        <v>80</v>
      </c>
      <c r="H21638" s="22" t="s">
        <v>20</v>
      </c>
      <c r="I21638" s="28">
        <v>13.25</v>
      </c>
      <c r="J21638" s="28">
        <v>1060</v>
      </c>
      <c r="K21638" s="40"/>
      <c r="L21638" s="40"/>
    </row>
    <row r="21639" spans="1:12">
      <c r="A21639" s="17">
        <v>45961</v>
      </c>
      <c r="B21639" s="22" t="s">
        <v>10</v>
      </c>
      <c r="C21639" s="22" t="s">
        <v>985</v>
      </c>
      <c r="D21639" s="22" t="s">
        <v>22033</v>
      </c>
      <c r="E21639" s="22" t="s">
        <v>18</v>
      </c>
      <c r="F21639" s="22" t="s">
        <v>242</v>
      </c>
      <c r="G21639" s="9">
        <v>40</v>
      </c>
      <c r="H21639" s="22" t="s">
        <v>20</v>
      </c>
      <c r="I21639" s="28">
        <v>13.25</v>
      </c>
      <c r="J21639" s="28">
        <v>530</v>
      </c>
      <c r="K21639" s="40"/>
      <c r="L21639" s="40"/>
    </row>
    <row r="21640" spans="1:12">
      <c r="A21640" s="17">
        <v>45961</v>
      </c>
      <c r="B21640" s="22" t="s">
        <v>10</v>
      </c>
      <c r="C21640" s="22" t="s">
        <v>663</v>
      </c>
      <c r="D21640" s="22" t="s">
        <v>22034</v>
      </c>
      <c r="E21640" s="22" t="s">
        <v>18</v>
      </c>
      <c r="F21640" s="22" t="s">
        <v>242</v>
      </c>
      <c r="G21640" s="9">
        <v>30</v>
      </c>
      <c r="H21640" s="22" t="s">
        <v>20</v>
      </c>
      <c r="I21640" s="28">
        <v>25.6</v>
      </c>
      <c r="J21640" s="28">
        <v>768</v>
      </c>
      <c r="K21640" s="40"/>
      <c r="L21640" s="40"/>
    </row>
    <row r="21641" spans="1:12">
      <c r="A21641" s="17">
        <v>45961</v>
      </c>
      <c r="B21641" s="22" t="s">
        <v>10</v>
      </c>
      <c r="C21641" s="22" t="s">
        <v>659</v>
      </c>
      <c r="D21641" s="22" t="s">
        <v>22035</v>
      </c>
      <c r="E21641" s="22" t="s">
        <v>18</v>
      </c>
      <c r="F21641" s="22" t="s">
        <v>242</v>
      </c>
      <c r="G21641" s="9">
        <v>4.5999999999999996</v>
      </c>
      <c r="H21641" s="22" t="s">
        <v>20</v>
      </c>
      <c r="I21641" s="28">
        <v>15.8</v>
      </c>
      <c r="J21641" s="28">
        <v>72.680000000000007</v>
      </c>
      <c r="K21641" s="40"/>
      <c r="L21641" s="40"/>
    </row>
    <row r="21642" spans="1:12">
      <c r="A21642" s="17">
        <v>45961</v>
      </c>
      <c r="B21642" s="22" t="s">
        <v>10</v>
      </c>
      <c r="C21642" s="22" t="s">
        <v>656</v>
      </c>
      <c r="D21642" s="22" t="s">
        <v>22036</v>
      </c>
      <c r="E21642" s="22" t="s">
        <v>18</v>
      </c>
      <c r="F21642" s="22" t="s">
        <v>242</v>
      </c>
      <c r="G21642" s="9">
        <v>22.2</v>
      </c>
      <c r="H21642" s="22" t="s">
        <v>20</v>
      </c>
      <c r="I21642" s="28">
        <v>2.41</v>
      </c>
      <c r="J21642" s="28">
        <v>53.45</v>
      </c>
      <c r="K21642" s="40"/>
      <c r="L21642" s="40"/>
    </row>
    <row r="21643" spans="1:12">
      <c r="A21643" s="17">
        <v>45961</v>
      </c>
      <c r="B21643" s="22" t="s">
        <v>10</v>
      </c>
      <c r="C21643" s="22" t="s">
        <v>654</v>
      </c>
      <c r="D21643" s="22" t="s">
        <v>22037</v>
      </c>
      <c r="E21643" s="22" t="s">
        <v>18</v>
      </c>
      <c r="F21643" s="22" t="s">
        <v>242</v>
      </c>
      <c r="G21643" s="9">
        <v>126.75</v>
      </c>
      <c r="H21643" s="22" t="s">
        <v>20</v>
      </c>
      <c r="I21643" s="28">
        <v>16.5</v>
      </c>
      <c r="J21643" s="28">
        <v>2091.38</v>
      </c>
      <c r="K21643" s="40"/>
      <c r="L21643" s="40"/>
    </row>
    <row r="21644" spans="1:12">
      <c r="A21644" s="17">
        <v>45961</v>
      </c>
      <c r="B21644" s="22" t="s">
        <v>10</v>
      </c>
      <c r="C21644" s="22" t="s">
        <v>654</v>
      </c>
      <c r="D21644" s="22" t="s">
        <v>22038</v>
      </c>
      <c r="E21644" s="22" t="s">
        <v>18</v>
      </c>
      <c r="F21644" s="22" t="s">
        <v>242</v>
      </c>
      <c r="G21644" s="9">
        <v>113.45</v>
      </c>
      <c r="H21644" s="22" t="s">
        <v>20</v>
      </c>
      <c r="I21644" s="28">
        <v>16.5</v>
      </c>
      <c r="J21644" s="28">
        <v>1871.92</v>
      </c>
      <c r="K21644" s="40"/>
      <c r="L21644" s="40"/>
    </row>
    <row r="21645" spans="1:12">
      <c r="A21645" s="17">
        <v>45961</v>
      </c>
      <c r="B21645" s="22" t="s">
        <v>10</v>
      </c>
      <c r="C21645" s="22" t="s">
        <v>640</v>
      </c>
      <c r="D21645" s="22" t="s">
        <v>22039</v>
      </c>
      <c r="E21645" s="22" t="s">
        <v>18</v>
      </c>
      <c r="F21645" s="22" t="s">
        <v>242</v>
      </c>
      <c r="G21645" s="9">
        <v>7.65</v>
      </c>
      <c r="H21645" s="22" t="s">
        <v>20</v>
      </c>
      <c r="I21645" s="28">
        <v>16.329999999999998</v>
      </c>
      <c r="J21645" s="28">
        <v>124.92</v>
      </c>
      <c r="K21645" s="40"/>
      <c r="L21645" s="40"/>
    </row>
    <row r="21646" spans="1:12">
      <c r="A21646" s="17">
        <v>45961</v>
      </c>
      <c r="B21646" s="22" t="s">
        <v>10</v>
      </c>
      <c r="C21646" s="22" t="s">
        <v>640</v>
      </c>
      <c r="D21646" s="22" t="s">
        <v>22040</v>
      </c>
      <c r="E21646" s="22" t="s">
        <v>18</v>
      </c>
      <c r="F21646" s="22" t="s">
        <v>242</v>
      </c>
      <c r="G21646" s="9">
        <v>42.35</v>
      </c>
      <c r="H21646" s="22" t="s">
        <v>20</v>
      </c>
      <c r="I21646" s="28">
        <v>16.329999999999998</v>
      </c>
      <c r="J21646" s="28">
        <v>691.58</v>
      </c>
      <c r="K21646" s="40"/>
      <c r="L21646" s="40"/>
    </row>
    <row r="21647" spans="1:12">
      <c r="A21647" s="17">
        <v>45961</v>
      </c>
      <c r="B21647" s="22" t="s">
        <v>10</v>
      </c>
      <c r="C21647" s="22" t="s">
        <v>628</v>
      </c>
      <c r="D21647" s="22" t="s">
        <v>22041</v>
      </c>
      <c r="E21647" s="22" t="s">
        <v>58</v>
      </c>
      <c r="F21647" s="22" t="s">
        <v>268</v>
      </c>
      <c r="G21647" s="9">
        <v>10500</v>
      </c>
      <c r="H21647" s="22" t="s">
        <v>15</v>
      </c>
      <c r="I21647" s="28">
        <v>0.35</v>
      </c>
      <c r="J21647" s="28">
        <v>3675</v>
      </c>
      <c r="K21647" s="40"/>
      <c r="L21647" s="40"/>
    </row>
    <row r="21648" spans="1:12">
      <c r="A21648" s="17">
        <v>45961</v>
      </c>
      <c r="B21648" s="22" t="s">
        <v>10</v>
      </c>
      <c r="C21648" s="22" t="s">
        <v>628</v>
      </c>
      <c r="D21648" s="22" t="s">
        <v>22042</v>
      </c>
      <c r="E21648" s="22" t="s">
        <v>58</v>
      </c>
      <c r="F21648" s="22" t="s">
        <v>268</v>
      </c>
      <c r="G21648" s="9">
        <v>10383</v>
      </c>
      <c r="H21648" s="22" t="s">
        <v>15</v>
      </c>
      <c r="I21648" s="28">
        <v>0.35</v>
      </c>
      <c r="J21648" s="28">
        <v>3634.05</v>
      </c>
      <c r="K21648" s="40"/>
      <c r="L21648" s="40"/>
    </row>
    <row r="21649" spans="1:12">
      <c r="A21649" s="17">
        <v>45961</v>
      </c>
      <c r="B21649" s="22" t="s">
        <v>10</v>
      </c>
      <c r="C21649" s="22" t="s">
        <v>628</v>
      </c>
      <c r="D21649" s="22" t="s">
        <v>22043</v>
      </c>
      <c r="E21649" s="22" t="s">
        <v>58</v>
      </c>
      <c r="F21649" s="22" t="s">
        <v>268</v>
      </c>
      <c r="G21649" s="9">
        <v>10500</v>
      </c>
      <c r="H21649" s="22" t="s">
        <v>15</v>
      </c>
      <c r="I21649" s="28">
        <v>0.35</v>
      </c>
      <c r="J21649" s="28">
        <v>3675</v>
      </c>
      <c r="K21649" s="40"/>
      <c r="L21649" s="40"/>
    </row>
    <row r="21650" spans="1:12">
      <c r="A21650" s="17">
        <v>45961</v>
      </c>
      <c r="B21650" s="22" t="s">
        <v>10</v>
      </c>
      <c r="C21650" s="22" t="s">
        <v>625</v>
      </c>
      <c r="D21650" s="22" t="s">
        <v>22044</v>
      </c>
      <c r="E21650" s="22" t="s">
        <v>58</v>
      </c>
      <c r="F21650" s="22" t="s">
        <v>268</v>
      </c>
      <c r="G21650" s="9">
        <v>6300</v>
      </c>
      <c r="H21650" s="22" t="s">
        <v>15</v>
      </c>
      <c r="I21650" s="28">
        <v>0.35</v>
      </c>
      <c r="J21650" s="28">
        <v>2205</v>
      </c>
      <c r="K21650" s="40"/>
      <c r="L21650" s="40"/>
    </row>
    <row r="21651" spans="1:12">
      <c r="A21651" s="17">
        <v>45961</v>
      </c>
      <c r="B21651" s="22" t="s">
        <v>10</v>
      </c>
      <c r="C21651" s="22" t="s">
        <v>625</v>
      </c>
      <c r="D21651" s="22" t="s">
        <v>22045</v>
      </c>
      <c r="E21651" s="22" t="s">
        <v>58</v>
      </c>
      <c r="F21651" s="22" t="s">
        <v>268</v>
      </c>
      <c r="G21651" s="9">
        <v>4800</v>
      </c>
      <c r="H21651" s="22" t="s">
        <v>15</v>
      </c>
      <c r="I21651" s="28">
        <v>0.35</v>
      </c>
      <c r="J21651" s="28">
        <v>1680</v>
      </c>
      <c r="K21651" s="40"/>
      <c r="L21651" s="40"/>
    </row>
    <row r="21652" spans="1:12">
      <c r="A21652" s="17">
        <v>45961</v>
      </c>
      <c r="B21652" s="22" t="s">
        <v>10</v>
      </c>
      <c r="C21652" s="22" t="s">
        <v>836</v>
      </c>
      <c r="D21652" s="22" t="s">
        <v>22046</v>
      </c>
      <c r="E21652" s="22" t="s">
        <v>65</v>
      </c>
      <c r="F21652" s="22" t="s">
        <v>66</v>
      </c>
      <c r="G21652" s="9">
        <v>35</v>
      </c>
      <c r="H21652" s="22" t="s">
        <v>15</v>
      </c>
      <c r="I21652" s="28">
        <v>77</v>
      </c>
      <c r="J21652" s="28">
        <v>2694.84</v>
      </c>
      <c r="K21652" s="40"/>
      <c r="L21652" s="40"/>
    </row>
    <row r="21653" spans="1:12">
      <c r="A21653" s="17">
        <v>45961</v>
      </c>
      <c r="B21653" s="22" t="s">
        <v>10</v>
      </c>
      <c r="C21653" s="22" t="s">
        <v>836</v>
      </c>
      <c r="D21653" s="22" t="s">
        <v>22047</v>
      </c>
      <c r="E21653" s="22" t="s">
        <v>65</v>
      </c>
      <c r="F21653" s="22" t="s">
        <v>66</v>
      </c>
      <c r="G21653" s="9">
        <v>5</v>
      </c>
      <c r="H21653" s="22" t="s">
        <v>15</v>
      </c>
      <c r="I21653" s="28">
        <v>79.260000000000005</v>
      </c>
      <c r="J21653" s="28">
        <v>396.3</v>
      </c>
      <c r="K21653" s="40"/>
      <c r="L21653" s="40"/>
    </row>
    <row r="21654" spans="1:12">
      <c r="A21654" s="17">
        <v>45961</v>
      </c>
      <c r="B21654" s="22" t="s">
        <v>10</v>
      </c>
      <c r="C21654" s="22" t="s">
        <v>834</v>
      </c>
      <c r="D21654" s="22" t="s">
        <v>22048</v>
      </c>
      <c r="E21654" s="22" t="s">
        <v>65</v>
      </c>
      <c r="F21654" s="22" t="s">
        <v>72</v>
      </c>
      <c r="G21654" s="9">
        <v>34</v>
      </c>
      <c r="H21654" s="22" t="s">
        <v>15</v>
      </c>
      <c r="I21654" s="28">
        <v>79.260000000000005</v>
      </c>
      <c r="J21654" s="28">
        <v>2694.84</v>
      </c>
      <c r="K21654" s="40"/>
      <c r="L21654" s="40"/>
    </row>
    <row r="21655" spans="1:12">
      <c r="A21655" s="17">
        <v>45961</v>
      </c>
      <c r="B21655" s="22" t="s">
        <v>10</v>
      </c>
      <c r="C21655" s="22" t="s">
        <v>13296</v>
      </c>
      <c r="D21655" s="22" t="s">
        <v>22049</v>
      </c>
      <c r="E21655" s="22" t="s">
        <v>65</v>
      </c>
      <c r="F21655" s="22" t="s">
        <v>451</v>
      </c>
      <c r="G21655" s="9">
        <v>1091</v>
      </c>
      <c r="H21655" s="22" t="s">
        <v>15</v>
      </c>
      <c r="I21655" s="28">
        <v>42.21</v>
      </c>
      <c r="J21655" s="28">
        <v>46051.11</v>
      </c>
      <c r="K21655" s="40"/>
      <c r="L21655" s="40"/>
    </row>
    <row r="21656" spans="1:12">
      <c r="A21656" s="17">
        <v>45961</v>
      </c>
      <c r="B21656" s="22" t="s">
        <v>10</v>
      </c>
      <c r="C21656" s="22" t="s">
        <v>13296</v>
      </c>
      <c r="D21656" s="22" t="s">
        <v>22050</v>
      </c>
      <c r="E21656" s="22" t="s">
        <v>65</v>
      </c>
      <c r="F21656" s="22" t="s">
        <v>451</v>
      </c>
      <c r="G21656" s="9">
        <v>96</v>
      </c>
      <c r="H21656" s="22" t="s">
        <v>15</v>
      </c>
      <c r="I21656" s="28">
        <v>42.21</v>
      </c>
      <c r="J21656" s="28">
        <v>4052.16</v>
      </c>
      <c r="K21656" s="40"/>
      <c r="L21656" s="40"/>
    </row>
    <row r="21657" spans="1:12">
      <c r="A21657" s="17">
        <v>45961</v>
      </c>
      <c r="B21657" s="22" t="s">
        <v>10</v>
      </c>
      <c r="C21657" s="22" t="s">
        <v>13296</v>
      </c>
      <c r="D21657" s="22" t="s">
        <v>22051</v>
      </c>
      <c r="E21657" s="22" t="s">
        <v>65</v>
      </c>
      <c r="F21657" s="22" t="s">
        <v>451</v>
      </c>
      <c r="G21657" s="9">
        <v>6</v>
      </c>
      <c r="H21657" s="22" t="s">
        <v>15</v>
      </c>
      <c r="I21657" s="28">
        <v>42.21</v>
      </c>
      <c r="J21657" s="28">
        <v>253.26</v>
      </c>
      <c r="K21657" s="40"/>
      <c r="L21657" s="40"/>
    </row>
    <row r="21658" spans="1:12">
      <c r="A21658" s="17">
        <v>45961</v>
      </c>
      <c r="B21658" s="22" t="s">
        <v>10</v>
      </c>
      <c r="C21658" s="22" t="s">
        <v>13296</v>
      </c>
      <c r="D21658" s="22" t="s">
        <v>22052</v>
      </c>
      <c r="E21658" s="22" t="s">
        <v>65</v>
      </c>
      <c r="F21658" s="22" t="s">
        <v>451</v>
      </c>
      <c r="G21658" s="9">
        <v>3</v>
      </c>
      <c r="H21658" s="22" t="s">
        <v>15</v>
      </c>
      <c r="I21658" s="28">
        <v>42.21</v>
      </c>
      <c r="J21658" s="28">
        <v>126.63</v>
      </c>
      <c r="K21658" s="40"/>
      <c r="L21658" s="40"/>
    </row>
    <row r="21659" spans="1:12">
      <c r="A21659" s="17">
        <v>45961</v>
      </c>
      <c r="B21659" s="22" t="s">
        <v>10</v>
      </c>
      <c r="C21659" s="22" t="s">
        <v>13296</v>
      </c>
      <c r="D21659" s="22" t="s">
        <v>22053</v>
      </c>
      <c r="E21659" s="22" t="s">
        <v>65</v>
      </c>
      <c r="F21659" s="22" t="s">
        <v>451</v>
      </c>
      <c r="G21659" s="9">
        <v>206</v>
      </c>
      <c r="H21659" s="22" t="s">
        <v>15</v>
      </c>
      <c r="I21659" s="28">
        <v>42.21</v>
      </c>
      <c r="J21659" s="28">
        <v>8695.26</v>
      </c>
      <c r="K21659" s="40"/>
      <c r="L21659" s="40"/>
    </row>
    <row r="21660" spans="1:12">
      <c r="A21660" s="17">
        <v>45961</v>
      </c>
      <c r="B21660" s="22" t="s">
        <v>10</v>
      </c>
      <c r="C21660" s="22" t="s">
        <v>13296</v>
      </c>
      <c r="D21660" s="22" t="s">
        <v>22054</v>
      </c>
      <c r="E21660" s="22" t="s">
        <v>65</v>
      </c>
      <c r="F21660" s="22" t="s">
        <v>451</v>
      </c>
      <c r="G21660" s="9">
        <v>8</v>
      </c>
      <c r="H21660" s="22" t="s">
        <v>15</v>
      </c>
      <c r="I21660" s="28">
        <v>42.21</v>
      </c>
      <c r="J21660" s="28">
        <v>337.68</v>
      </c>
      <c r="K21660" s="40"/>
      <c r="L21660" s="40"/>
    </row>
    <row r="21661" spans="1:12">
      <c r="A21661" s="17">
        <v>45961</v>
      </c>
      <c r="B21661" s="22" t="s">
        <v>10</v>
      </c>
      <c r="C21661" s="22" t="s">
        <v>12225</v>
      </c>
      <c r="D21661" s="22" t="s">
        <v>22055</v>
      </c>
      <c r="E21661" s="22" t="s">
        <v>65</v>
      </c>
      <c r="F21661" s="22" t="s">
        <v>451</v>
      </c>
      <c r="G21661" s="9">
        <v>485</v>
      </c>
      <c r="H21661" s="22" t="s">
        <v>15</v>
      </c>
      <c r="I21661" s="28">
        <v>42.21</v>
      </c>
      <c r="J21661" s="28">
        <v>20471.849999999999</v>
      </c>
      <c r="K21661" s="40"/>
      <c r="L21661" s="40"/>
    </row>
    <row r="21662" spans="1:12">
      <c r="A21662" s="17">
        <v>45961</v>
      </c>
      <c r="B21662" s="22" t="s">
        <v>10</v>
      </c>
      <c r="C21662" s="22" t="s">
        <v>12225</v>
      </c>
      <c r="D21662" s="22" t="s">
        <v>22056</v>
      </c>
      <c r="E21662" s="22" t="s">
        <v>65</v>
      </c>
      <c r="F21662" s="22" t="s">
        <v>451</v>
      </c>
      <c r="G21662" s="9">
        <v>6</v>
      </c>
      <c r="H21662" s="22" t="s">
        <v>15</v>
      </c>
      <c r="I21662" s="28">
        <v>42.21</v>
      </c>
      <c r="J21662" s="28">
        <v>253.26</v>
      </c>
      <c r="K21662" s="40"/>
      <c r="L21662" s="40"/>
    </row>
    <row r="21663" spans="1:12">
      <c r="A21663" s="17">
        <v>45961</v>
      </c>
      <c r="B21663" s="22" t="s">
        <v>10</v>
      </c>
      <c r="C21663" s="22" t="s">
        <v>107</v>
      </c>
      <c r="D21663" s="22" t="s">
        <v>22057</v>
      </c>
      <c r="E21663" s="22" t="s">
        <v>65</v>
      </c>
      <c r="F21663" s="22" t="s">
        <v>75</v>
      </c>
      <c r="G21663" s="9">
        <v>93</v>
      </c>
      <c r="H21663" s="22" t="s">
        <v>15</v>
      </c>
      <c r="I21663" s="28">
        <v>42.21</v>
      </c>
      <c r="J21663" s="28">
        <v>3925.53</v>
      </c>
      <c r="K21663" s="40"/>
      <c r="L21663" s="40"/>
    </row>
    <row r="21664" spans="1:12">
      <c r="A21664" s="17">
        <v>45961</v>
      </c>
      <c r="B21664" s="22" t="s">
        <v>10</v>
      </c>
      <c r="C21664" s="22" t="s">
        <v>2779</v>
      </c>
      <c r="D21664" s="22" t="s">
        <v>22058</v>
      </c>
      <c r="E21664" s="22" t="s">
        <v>58</v>
      </c>
      <c r="F21664" s="22" t="s">
        <v>58</v>
      </c>
      <c r="G21664" s="9">
        <v>1892</v>
      </c>
      <c r="H21664" s="22" t="s">
        <v>15</v>
      </c>
      <c r="I21664" s="28">
        <v>3.16</v>
      </c>
      <c r="J21664" s="28">
        <v>5986.29</v>
      </c>
      <c r="K21664" s="40"/>
      <c r="L21664" s="40"/>
    </row>
    <row r="21665" spans="1:12">
      <c r="A21665" s="17">
        <v>45961</v>
      </c>
      <c r="B21665" s="22" t="s">
        <v>10</v>
      </c>
      <c r="C21665" s="22" t="s">
        <v>829</v>
      </c>
      <c r="D21665" s="22" t="s">
        <v>22059</v>
      </c>
      <c r="E21665" s="22" t="s">
        <v>58</v>
      </c>
      <c r="F21665" s="22" t="s">
        <v>58</v>
      </c>
      <c r="G21665" s="9">
        <v>5221.3022000000001</v>
      </c>
      <c r="H21665" s="22" t="s">
        <v>15</v>
      </c>
      <c r="I21665" s="28">
        <v>0.88</v>
      </c>
      <c r="J21665" s="28">
        <v>4594.75</v>
      </c>
      <c r="K21665" s="40"/>
      <c r="L21665" s="40"/>
    </row>
    <row r="21666" spans="1:12">
      <c r="A21666" s="17">
        <v>45961</v>
      </c>
      <c r="B21666" s="22" t="s">
        <v>10</v>
      </c>
      <c r="C21666" s="22" t="s">
        <v>829</v>
      </c>
      <c r="D21666" s="22" t="s">
        <v>22060</v>
      </c>
      <c r="E21666" s="22" t="s">
        <v>58</v>
      </c>
      <c r="F21666" s="22" t="s">
        <v>58</v>
      </c>
      <c r="G21666" s="9">
        <v>9701.3140000000003</v>
      </c>
      <c r="H21666" s="22" t="s">
        <v>15</v>
      </c>
      <c r="I21666" s="28">
        <v>0.88</v>
      </c>
      <c r="J21666" s="28">
        <v>8537.16</v>
      </c>
      <c r="K21666" s="40"/>
      <c r="L21666" s="40"/>
    </row>
    <row r="21667" spans="1:12">
      <c r="A21667" s="17">
        <v>45961</v>
      </c>
      <c r="B21667" s="22" t="s">
        <v>10</v>
      </c>
      <c r="C21667" s="22" t="s">
        <v>615</v>
      </c>
      <c r="D21667" s="22" t="s">
        <v>22061</v>
      </c>
      <c r="E21667" s="22" t="s">
        <v>58</v>
      </c>
      <c r="F21667" s="22" t="s">
        <v>58</v>
      </c>
      <c r="G21667" s="9">
        <v>3995</v>
      </c>
      <c r="H21667" s="22" t="s">
        <v>15</v>
      </c>
      <c r="I21667" s="28">
        <v>1.1200000000000001</v>
      </c>
      <c r="J21667" s="28">
        <v>4478.3999999999996</v>
      </c>
      <c r="K21667" s="40"/>
      <c r="L21667" s="40"/>
    </row>
    <row r="21668" spans="1:12">
      <c r="A21668" s="17">
        <v>45961</v>
      </c>
      <c r="B21668" s="22" t="s">
        <v>10</v>
      </c>
      <c r="C21668" s="22" t="s">
        <v>615</v>
      </c>
      <c r="D21668" s="22" t="s">
        <v>22062</v>
      </c>
      <c r="E21668" s="22" t="s">
        <v>58</v>
      </c>
      <c r="F21668" s="22" t="s">
        <v>58</v>
      </c>
      <c r="G21668" s="9">
        <v>1425</v>
      </c>
      <c r="H21668" s="22" t="s">
        <v>15</v>
      </c>
      <c r="I21668" s="28">
        <v>1.1200000000000001</v>
      </c>
      <c r="J21668" s="28">
        <v>1597.42</v>
      </c>
      <c r="K21668" s="40"/>
      <c r="L21668" s="40"/>
    </row>
    <row r="21669" spans="1:12">
      <c r="A21669" s="17">
        <v>45961</v>
      </c>
      <c r="B21669" s="22" t="s">
        <v>10</v>
      </c>
      <c r="C21669" s="22" t="s">
        <v>824</v>
      </c>
      <c r="D21669" s="22" t="s">
        <v>22063</v>
      </c>
      <c r="E21669" s="22" t="s">
        <v>58</v>
      </c>
      <c r="F21669" s="22" t="s">
        <v>58</v>
      </c>
      <c r="G21669" s="9">
        <v>20</v>
      </c>
      <c r="H21669" s="22" t="s">
        <v>15</v>
      </c>
      <c r="I21669" s="28">
        <v>0.25</v>
      </c>
      <c r="J21669" s="28">
        <v>4.9800000000000004</v>
      </c>
      <c r="K21669" s="40"/>
      <c r="L21669" s="40"/>
    </row>
    <row r="21670" spans="1:12">
      <c r="A21670" s="17">
        <v>45961</v>
      </c>
      <c r="B21670" s="22" t="s">
        <v>10</v>
      </c>
      <c r="C21670" s="22" t="s">
        <v>821</v>
      </c>
      <c r="D21670" s="22" t="s">
        <v>22064</v>
      </c>
      <c r="E21670" s="22" t="s">
        <v>58</v>
      </c>
      <c r="F21670" s="22" t="s">
        <v>58</v>
      </c>
      <c r="G21670" s="9">
        <v>3600</v>
      </c>
      <c r="H21670" s="22" t="s">
        <v>15</v>
      </c>
      <c r="I21670" s="28">
        <v>3.16</v>
      </c>
      <c r="J21670" s="28">
        <v>11390.4</v>
      </c>
      <c r="K21670" s="40"/>
      <c r="L21670" s="40"/>
    </row>
    <row r="21671" spans="1:12">
      <c r="A21671" s="17">
        <v>45961</v>
      </c>
      <c r="B21671" s="22" t="s">
        <v>10</v>
      </c>
      <c r="C21671" s="22" t="s">
        <v>821</v>
      </c>
      <c r="D21671" s="22" t="s">
        <v>22065</v>
      </c>
      <c r="E21671" s="22" t="s">
        <v>58</v>
      </c>
      <c r="F21671" s="22" t="s">
        <v>58</v>
      </c>
      <c r="G21671" s="9">
        <v>200</v>
      </c>
      <c r="H21671" s="22" t="s">
        <v>15</v>
      </c>
      <c r="I21671" s="28">
        <v>3.16</v>
      </c>
      <c r="J21671" s="28">
        <v>632.79999999999995</v>
      </c>
      <c r="K21671" s="40"/>
      <c r="L21671" s="40"/>
    </row>
    <row r="21672" spans="1:12">
      <c r="A21672" s="17">
        <v>45961</v>
      </c>
      <c r="B21672" s="22" t="s">
        <v>10</v>
      </c>
      <c r="C21672" s="22" t="s">
        <v>119</v>
      </c>
      <c r="D21672" s="22" t="s">
        <v>22066</v>
      </c>
      <c r="E21672" s="22" t="s">
        <v>58</v>
      </c>
      <c r="F21672" s="22" t="s">
        <v>58</v>
      </c>
      <c r="G21672" s="9">
        <v>6500</v>
      </c>
      <c r="H21672" s="22" t="s">
        <v>15</v>
      </c>
      <c r="I21672" s="28">
        <v>4</v>
      </c>
      <c r="J21672" s="28">
        <v>26000</v>
      </c>
      <c r="K21672" s="40"/>
      <c r="L21672" s="40"/>
    </row>
    <row r="21673" spans="1:12">
      <c r="A21673" s="17">
        <v>45961</v>
      </c>
      <c r="B21673" s="22" t="s">
        <v>10</v>
      </c>
      <c r="C21673" s="22" t="s">
        <v>119</v>
      </c>
      <c r="D21673" s="22" t="s">
        <v>22067</v>
      </c>
      <c r="E21673" s="22" t="s">
        <v>58</v>
      </c>
      <c r="F21673" s="22" t="s">
        <v>58</v>
      </c>
      <c r="G21673" s="9">
        <v>4598</v>
      </c>
      <c r="H21673" s="22" t="s">
        <v>15</v>
      </c>
      <c r="I21673" s="28">
        <v>4</v>
      </c>
      <c r="J21673" s="28">
        <v>18392</v>
      </c>
      <c r="K21673" s="40"/>
      <c r="L21673" s="40"/>
    </row>
    <row r="21674" spans="1:12">
      <c r="A21674" s="17">
        <v>45961</v>
      </c>
      <c r="B21674" s="22" t="s">
        <v>10</v>
      </c>
      <c r="C21674" s="22" t="s">
        <v>119</v>
      </c>
      <c r="D21674" s="22" t="s">
        <v>22068</v>
      </c>
      <c r="E21674" s="22" t="s">
        <v>58</v>
      </c>
      <c r="F21674" s="22" t="s">
        <v>58</v>
      </c>
      <c r="G21674" s="9">
        <v>6300</v>
      </c>
      <c r="H21674" s="22" t="s">
        <v>15</v>
      </c>
      <c r="I21674" s="28">
        <v>4</v>
      </c>
      <c r="J21674" s="28">
        <v>25200</v>
      </c>
      <c r="K21674" s="40"/>
      <c r="L21674" s="40"/>
    </row>
    <row r="21675" spans="1:12">
      <c r="A21675" s="17">
        <v>45961</v>
      </c>
      <c r="B21675" s="22" t="s">
        <v>10</v>
      </c>
      <c r="C21675" s="22" t="s">
        <v>119</v>
      </c>
      <c r="D21675" s="22" t="s">
        <v>22069</v>
      </c>
      <c r="E21675" s="22" t="s">
        <v>58</v>
      </c>
      <c r="F21675" s="22" t="s">
        <v>58</v>
      </c>
      <c r="G21675" s="9">
        <v>2080</v>
      </c>
      <c r="H21675" s="22" t="s">
        <v>15</v>
      </c>
      <c r="I21675" s="28">
        <v>4</v>
      </c>
      <c r="J21675" s="28">
        <v>8320</v>
      </c>
      <c r="K21675" s="40"/>
      <c r="L21675" s="40"/>
    </row>
    <row r="21676" spans="1:12">
      <c r="A21676" s="17">
        <v>45961</v>
      </c>
      <c r="B21676" s="22" t="s">
        <v>10</v>
      </c>
      <c r="C21676" s="22" t="s">
        <v>815</v>
      </c>
      <c r="D21676" s="22" t="s">
        <v>22070</v>
      </c>
      <c r="E21676" s="22" t="s">
        <v>58</v>
      </c>
      <c r="F21676" s="22" t="s">
        <v>58</v>
      </c>
      <c r="G21676" s="9">
        <v>4143</v>
      </c>
      <c r="H21676" s="22" t="s">
        <v>15</v>
      </c>
      <c r="I21676" s="28">
        <v>3.81</v>
      </c>
      <c r="J21676" s="28">
        <v>15793.12</v>
      </c>
      <c r="K21676" s="40"/>
      <c r="L21676" s="40"/>
    </row>
    <row r="21677" spans="1:12">
      <c r="A21677" s="17">
        <v>45961</v>
      </c>
      <c r="B21677" s="22" t="s">
        <v>10</v>
      </c>
      <c r="C21677" s="22" t="s">
        <v>815</v>
      </c>
      <c r="D21677" s="22" t="s">
        <v>22071</v>
      </c>
      <c r="E21677" s="22" t="s">
        <v>58</v>
      </c>
      <c r="F21677" s="22" t="s">
        <v>58</v>
      </c>
      <c r="G21677" s="9">
        <v>60</v>
      </c>
      <c r="H21677" s="22" t="s">
        <v>15</v>
      </c>
      <c r="I21677" s="28">
        <v>3.81</v>
      </c>
      <c r="J21677" s="28">
        <v>228.72</v>
      </c>
      <c r="K21677" s="40"/>
      <c r="L21677" s="40"/>
    </row>
    <row r="21678" spans="1:12">
      <c r="A21678" s="17">
        <v>45961</v>
      </c>
      <c r="B21678" s="22" t="s">
        <v>10</v>
      </c>
      <c r="C21678" s="22" t="s">
        <v>121</v>
      </c>
      <c r="D21678" s="22" t="s">
        <v>22072</v>
      </c>
      <c r="E21678" s="22" t="s">
        <v>58</v>
      </c>
      <c r="F21678" s="22" t="s">
        <v>58</v>
      </c>
      <c r="G21678" s="9">
        <v>200</v>
      </c>
      <c r="H21678" s="22" t="s">
        <v>15</v>
      </c>
      <c r="I21678" s="28">
        <v>3.16</v>
      </c>
      <c r="J21678" s="28">
        <v>632.79999999999995</v>
      </c>
      <c r="K21678" s="40"/>
      <c r="L21678" s="40"/>
    </row>
    <row r="21679" spans="1:12">
      <c r="A21679" s="17">
        <v>45961</v>
      </c>
      <c r="B21679" s="22" t="s">
        <v>10</v>
      </c>
      <c r="C21679" s="22" t="s">
        <v>121</v>
      </c>
      <c r="D21679" s="22" t="s">
        <v>22073</v>
      </c>
      <c r="E21679" s="22" t="s">
        <v>58</v>
      </c>
      <c r="F21679" s="22" t="s">
        <v>58</v>
      </c>
      <c r="G21679" s="9">
        <v>120</v>
      </c>
      <c r="H21679" s="22" t="s">
        <v>15</v>
      </c>
      <c r="I21679" s="28">
        <v>3.16</v>
      </c>
      <c r="J21679" s="28">
        <v>379.68</v>
      </c>
      <c r="K21679" s="40"/>
      <c r="L21679" s="40"/>
    </row>
    <row r="21680" spans="1:12">
      <c r="A21680" s="17">
        <v>45961</v>
      </c>
      <c r="B21680" s="22" t="s">
        <v>10</v>
      </c>
      <c r="C21680" s="22" t="s">
        <v>123</v>
      </c>
      <c r="D21680" s="22" t="s">
        <v>22074</v>
      </c>
      <c r="E21680" s="22" t="s">
        <v>58</v>
      </c>
      <c r="F21680" s="22" t="s">
        <v>58</v>
      </c>
      <c r="G21680" s="9">
        <v>5800</v>
      </c>
      <c r="H21680" s="22" t="s">
        <v>15</v>
      </c>
      <c r="I21680" s="28">
        <v>0.68</v>
      </c>
      <c r="J21680" s="28">
        <v>3967.2</v>
      </c>
      <c r="K21680" s="40"/>
      <c r="L21680" s="40"/>
    </row>
    <row r="21681" spans="1:12">
      <c r="A21681" s="17">
        <v>45961</v>
      </c>
      <c r="B21681" s="22" t="s">
        <v>10</v>
      </c>
      <c r="C21681" s="22" t="s">
        <v>123</v>
      </c>
      <c r="D21681" s="22" t="s">
        <v>22075</v>
      </c>
      <c r="E21681" s="22" t="s">
        <v>58</v>
      </c>
      <c r="F21681" s="22" t="s">
        <v>58</v>
      </c>
      <c r="G21681" s="9">
        <v>825</v>
      </c>
      <c r="H21681" s="22" t="s">
        <v>15</v>
      </c>
      <c r="I21681" s="28">
        <v>0.68</v>
      </c>
      <c r="J21681" s="28">
        <v>564.29999999999995</v>
      </c>
      <c r="K21681" s="40"/>
      <c r="L21681" s="40"/>
    </row>
    <row r="21682" spans="1:12">
      <c r="A21682" s="17">
        <v>45961</v>
      </c>
      <c r="B21682" s="22" t="s">
        <v>10</v>
      </c>
      <c r="C21682" s="22" t="s">
        <v>127</v>
      </c>
      <c r="D21682" s="22" t="s">
        <v>22076</v>
      </c>
      <c r="E21682" s="22" t="s">
        <v>58</v>
      </c>
      <c r="F21682" s="22" t="s">
        <v>58</v>
      </c>
      <c r="G21682" s="9">
        <v>41</v>
      </c>
      <c r="H21682" s="22" t="s">
        <v>15</v>
      </c>
      <c r="I21682" s="28">
        <v>1.2</v>
      </c>
      <c r="J21682" s="28">
        <v>49.2</v>
      </c>
      <c r="K21682" s="40"/>
      <c r="L21682" s="40"/>
    </row>
    <row r="21683" spans="1:12">
      <c r="A21683" s="17">
        <v>45961</v>
      </c>
      <c r="B21683" s="22" t="s">
        <v>10</v>
      </c>
      <c r="C21683" s="22" t="s">
        <v>808</v>
      </c>
      <c r="D21683" s="22" t="s">
        <v>22077</v>
      </c>
      <c r="E21683" s="22" t="s">
        <v>58</v>
      </c>
      <c r="F21683" s="22" t="s">
        <v>58</v>
      </c>
      <c r="G21683" s="9">
        <v>775</v>
      </c>
      <c r="H21683" s="22" t="s">
        <v>15</v>
      </c>
      <c r="I21683" s="28">
        <v>0.68</v>
      </c>
      <c r="J21683" s="28">
        <v>530.1</v>
      </c>
      <c r="K21683" s="40"/>
      <c r="L21683" s="40"/>
    </row>
    <row r="21684" spans="1:12">
      <c r="A21684" s="17">
        <v>45961</v>
      </c>
      <c r="B21684" s="22" t="s">
        <v>10</v>
      </c>
      <c r="C21684" s="22" t="s">
        <v>805</v>
      </c>
      <c r="D21684" s="22" t="s">
        <v>22078</v>
      </c>
      <c r="E21684" s="22" t="s">
        <v>18</v>
      </c>
      <c r="F21684" s="22" t="s">
        <v>543</v>
      </c>
      <c r="G21684" s="9">
        <v>103.01465</v>
      </c>
      <c r="H21684" s="22" t="s">
        <v>20</v>
      </c>
      <c r="I21684" s="28">
        <v>2.99</v>
      </c>
      <c r="J21684" s="28">
        <v>308.01</v>
      </c>
      <c r="K21684" s="40"/>
      <c r="L21684" s="40"/>
    </row>
    <row r="21685" spans="1:12">
      <c r="A21685" s="17">
        <v>45961</v>
      </c>
      <c r="B21685" s="22" t="s">
        <v>10</v>
      </c>
      <c r="C21685" s="22" t="s">
        <v>802</v>
      </c>
      <c r="D21685" s="22" t="s">
        <v>22079</v>
      </c>
      <c r="E21685" s="22" t="s">
        <v>18</v>
      </c>
      <c r="F21685" s="22" t="s">
        <v>543</v>
      </c>
      <c r="G21685" s="9">
        <v>38.095950000000002</v>
      </c>
      <c r="H21685" s="22" t="s">
        <v>20</v>
      </c>
      <c r="I21685" s="28">
        <v>2.99</v>
      </c>
      <c r="J21685" s="28">
        <v>113.93</v>
      </c>
      <c r="K21685" s="40"/>
      <c r="L21685" s="40"/>
    </row>
    <row r="21686" spans="1:12">
      <c r="A21686" s="17">
        <v>45961</v>
      </c>
      <c r="B21686" s="22" t="s">
        <v>10</v>
      </c>
      <c r="C21686" s="22" t="s">
        <v>802</v>
      </c>
      <c r="D21686" s="22" t="s">
        <v>22080</v>
      </c>
      <c r="E21686" s="22" t="s">
        <v>18</v>
      </c>
      <c r="F21686" s="22" t="s">
        <v>543</v>
      </c>
      <c r="G21686" s="9">
        <v>0.2185</v>
      </c>
      <c r="H21686" s="22" t="s">
        <v>20</v>
      </c>
      <c r="I21686" s="28">
        <v>2.97</v>
      </c>
      <c r="J21686" s="28">
        <v>0.65</v>
      </c>
      <c r="K21686" s="40"/>
      <c r="L21686" s="40"/>
    </row>
    <row r="21687" spans="1:12">
      <c r="A21687" s="17">
        <v>45961</v>
      </c>
      <c r="B21687" s="22" t="s">
        <v>10</v>
      </c>
      <c r="C21687" s="22" t="s">
        <v>800</v>
      </c>
      <c r="D21687" s="22" t="s">
        <v>22081</v>
      </c>
      <c r="E21687" s="22" t="s">
        <v>18</v>
      </c>
      <c r="F21687" s="22" t="s">
        <v>543</v>
      </c>
      <c r="G21687" s="9">
        <v>42.6907</v>
      </c>
      <c r="H21687" s="22" t="s">
        <v>20</v>
      </c>
      <c r="I21687" s="28">
        <v>3.44</v>
      </c>
      <c r="J21687" s="28">
        <v>146.86000000000001</v>
      </c>
      <c r="K21687" s="40"/>
      <c r="L21687" s="40"/>
    </row>
    <row r="21688" spans="1:12">
      <c r="A21688" s="17">
        <v>45961</v>
      </c>
      <c r="B21688" s="22" t="s">
        <v>10</v>
      </c>
      <c r="C21688" s="22" t="s">
        <v>798</v>
      </c>
      <c r="D21688" s="22" t="s">
        <v>22082</v>
      </c>
      <c r="E21688" s="22" t="s">
        <v>18</v>
      </c>
      <c r="F21688" s="22" t="s">
        <v>543</v>
      </c>
      <c r="G21688" s="9">
        <v>52.594524</v>
      </c>
      <c r="H21688" s="22" t="s">
        <v>20</v>
      </c>
      <c r="I21688" s="28">
        <v>96</v>
      </c>
      <c r="J21688" s="28">
        <v>5049.07</v>
      </c>
      <c r="K21688" s="40"/>
      <c r="L21688" s="40"/>
    </row>
    <row r="21689" spans="1:12">
      <c r="A21689" s="17">
        <v>45961</v>
      </c>
      <c r="B21689" s="22" t="s">
        <v>10</v>
      </c>
      <c r="C21689" s="22" t="s">
        <v>796</v>
      </c>
      <c r="D21689" s="22" t="s">
        <v>22083</v>
      </c>
      <c r="E21689" s="22" t="s">
        <v>18</v>
      </c>
      <c r="F21689" s="22" t="s">
        <v>543</v>
      </c>
      <c r="G21689" s="9">
        <v>32.941223000000001</v>
      </c>
      <c r="H21689" s="22" t="s">
        <v>20</v>
      </c>
      <c r="I21689" s="28">
        <v>95</v>
      </c>
      <c r="J21689" s="28">
        <v>3129.42</v>
      </c>
      <c r="K21689" s="40"/>
      <c r="L21689" s="40"/>
    </row>
    <row r="21690" spans="1:12">
      <c r="A21690" s="17">
        <v>45961</v>
      </c>
      <c r="B21690" s="22" t="s">
        <v>10</v>
      </c>
      <c r="C21690" s="22" t="s">
        <v>794</v>
      </c>
      <c r="D21690" s="22" t="s">
        <v>22084</v>
      </c>
      <c r="E21690" s="22" t="s">
        <v>18</v>
      </c>
      <c r="F21690" s="22" t="s">
        <v>543</v>
      </c>
      <c r="G21690" s="9">
        <v>56.707023999999997</v>
      </c>
      <c r="H21690" s="22" t="s">
        <v>20</v>
      </c>
      <c r="I21690" s="28">
        <v>96.5</v>
      </c>
      <c r="J21690" s="28">
        <v>5472.23</v>
      </c>
      <c r="K21690" s="40"/>
      <c r="L21690" s="40"/>
    </row>
    <row r="21691" spans="1:12">
      <c r="A21691" s="17">
        <v>45961</v>
      </c>
      <c r="B21691" s="22" t="s">
        <v>10</v>
      </c>
      <c r="C21691" s="22" t="s">
        <v>792</v>
      </c>
      <c r="D21691" s="22" t="s">
        <v>22085</v>
      </c>
      <c r="E21691" s="22" t="s">
        <v>18</v>
      </c>
      <c r="F21691" s="22" t="s">
        <v>543</v>
      </c>
      <c r="G21691" s="9">
        <v>113.3396</v>
      </c>
      <c r="H21691" s="22" t="s">
        <v>20</v>
      </c>
      <c r="I21691" s="28">
        <v>4.7</v>
      </c>
      <c r="J21691" s="28">
        <v>532.67999999999995</v>
      </c>
      <c r="K21691" s="40"/>
      <c r="L21691" s="40"/>
    </row>
    <row r="21692" spans="1:12">
      <c r="A21692" s="17">
        <v>45961</v>
      </c>
      <c r="B21692" s="22" t="s">
        <v>10</v>
      </c>
      <c r="C21692" s="22" t="s">
        <v>546</v>
      </c>
      <c r="D21692" s="22" t="s">
        <v>22086</v>
      </c>
      <c r="E21692" s="22" t="s">
        <v>18</v>
      </c>
      <c r="F21692" s="22" t="s">
        <v>543</v>
      </c>
      <c r="G21692" s="9">
        <v>9.5</v>
      </c>
      <c r="H21692" s="22" t="s">
        <v>20</v>
      </c>
      <c r="I21692" s="28">
        <v>65</v>
      </c>
      <c r="J21692" s="28">
        <v>617.5</v>
      </c>
      <c r="K21692" s="40"/>
      <c r="L21692" s="40"/>
    </row>
    <row r="21693" spans="1:12">
      <c r="A21693" s="17">
        <v>45961</v>
      </c>
      <c r="B21693" s="22" t="s">
        <v>10</v>
      </c>
      <c r="C21693" s="22" t="s">
        <v>1809</v>
      </c>
      <c r="D21693" s="22" t="s">
        <v>22087</v>
      </c>
      <c r="E21693" s="22" t="s">
        <v>18</v>
      </c>
      <c r="F21693" s="22" t="s">
        <v>141</v>
      </c>
      <c r="G21693" s="9">
        <v>0.36292427999999999</v>
      </c>
      <c r="H21693" s="22" t="s">
        <v>41</v>
      </c>
      <c r="I21693" s="28">
        <v>7.66</v>
      </c>
      <c r="J21693" s="28">
        <v>2.78</v>
      </c>
      <c r="K21693" s="40"/>
      <c r="L21693" s="40"/>
    </row>
    <row r="21694" spans="1:12">
      <c r="A21694" s="17">
        <v>45961</v>
      </c>
      <c r="B21694" s="22" t="s">
        <v>10</v>
      </c>
      <c r="C21694" s="22" t="s">
        <v>1809</v>
      </c>
      <c r="D21694" s="22" t="s">
        <v>22088</v>
      </c>
      <c r="E21694" s="22" t="s">
        <v>18</v>
      </c>
      <c r="F21694" s="22" t="s">
        <v>141</v>
      </c>
      <c r="G21694" s="9">
        <v>0.13707572000000001</v>
      </c>
      <c r="H21694" s="22" t="s">
        <v>41</v>
      </c>
      <c r="I21694" s="28">
        <v>7.66</v>
      </c>
      <c r="J21694" s="28">
        <v>1.05</v>
      </c>
      <c r="K21694" s="40"/>
      <c r="L21694" s="40"/>
    </row>
    <row r="21695" spans="1:12">
      <c r="A21695" s="17">
        <v>45961</v>
      </c>
      <c r="B21695" s="22" t="s">
        <v>10</v>
      </c>
      <c r="C21695" s="22" t="s">
        <v>544</v>
      </c>
      <c r="D21695" s="22" t="s">
        <v>22089</v>
      </c>
      <c r="E21695" s="22" t="s">
        <v>18</v>
      </c>
      <c r="F21695" s="22" t="s">
        <v>543</v>
      </c>
      <c r="G21695" s="9">
        <v>165</v>
      </c>
      <c r="H21695" s="22" t="s">
        <v>20</v>
      </c>
      <c r="I21695" s="28">
        <v>21.89</v>
      </c>
      <c r="J21695" s="28">
        <v>3611.85</v>
      </c>
      <c r="K21695" s="40"/>
      <c r="L21695" s="40"/>
    </row>
    <row r="21696" spans="1:12">
      <c r="A21696" s="17">
        <v>45961</v>
      </c>
      <c r="B21696" s="22" t="s">
        <v>10</v>
      </c>
      <c r="C21696" s="22" t="s">
        <v>544</v>
      </c>
      <c r="D21696" s="22" t="s">
        <v>22090</v>
      </c>
      <c r="E21696" s="22" t="s">
        <v>18</v>
      </c>
      <c r="F21696" s="22" t="s">
        <v>543</v>
      </c>
      <c r="G21696" s="9">
        <v>77.5</v>
      </c>
      <c r="H21696" s="22" t="s">
        <v>20</v>
      </c>
      <c r="I21696" s="28">
        <v>21.89</v>
      </c>
      <c r="J21696" s="28">
        <v>1696.48</v>
      </c>
      <c r="K21696" s="40"/>
      <c r="L21696" s="40"/>
    </row>
    <row r="21697" spans="1:12">
      <c r="A21697" s="17">
        <v>45961</v>
      </c>
      <c r="B21697" s="22" t="s">
        <v>10</v>
      </c>
      <c r="C21697" s="22" t="s">
        <v>544</v>
      </c>
      <c r="D21697" s="22" t="s">
        <v>22091</v>
      </c>
      <c r="E21697" s="22" t="s">
        <v>18</v>
      </c>
      <c r="F21697" s="22" t="s">
        <v>543</v>
      </c>
      <c r="G21697" s="9">
        <v>1.8</v>
      </c>
      <c r="H21697" s="22" t="s">
        <v>20</v>
      </c>
      <c r="I21697" s="28">
        <v>21.89</v>
      </c>
      <c r="J21697" s="28">
        <v>39.4</v>
      </c>
      <c r="K21697" s="40"/>
      <c r="L21697" s="40"/>
    </row>
    <row r="21698" spans="1:12">
      <c r="A21698" s="17">
        <v>45961</v>
      </c>
      <c r="B21698" s="22" t="s">
        <v>10</v>
      </c>
      <c r="C21698" s="22" t="s">
        <v>787</v>
      </c>
      <c r="D21698" s="22" t="s">
        <v>22092</v>
      </c>
      <c r="E21698" s="22" t="s">
        <v>18</v>
      </c>
      <c r="F21698" s="22" t="s">
        <v>784</v>
      </c>
      <c r="G21698" s="9">
        <v>110</v>
      </c>
      <c r="H21698" s="22" t="s">
        <v>41</v>
      </c>
      <c r="I21698" s="28">
        <v>6.65</v>
      </c>
      <c r="J21698" s="28">
        <v>731.5</v>
      </c>
      <c r="K21698" s="40"/>
      <c r="L21698" s="40"/>
    </row>
    <row r="21699" spans="1:12">
      <c r="A21699" s="17">
        <v>45961</v>
      </c>
      <c r="B21699" s="22" t="s">
        <v>10</v>
      </c>
      <c r="C21699" s="22" t="s">
        <v>787</v>
      </c>
      <c r="D21699" s="22" t="s">
        <v>22093</v>
      </c>
      <c r="E21699" s="22" t="s">
        <v>18</v>
      </c>
      <c r="F21699" s="22" t="s">
        <v>784</v>
      </c>
      <c r="G21699" s="9">
        <v>55</v>
      </c>
      <c r="H21699" s="22" t="s">
        <v>41</v>
      </c>
      <c r="I21699" s="28">
        <v>6.65</v>
      </c>
      <c r="J21699" s="28">
        <v>365.75</v>
      </c>
      <c r="K21699" s="40"/>
      <c r="L21699" s="40"/>
    </row>
    <row r="21700" spans="1:12">
      <c r="A21700" s="17">
        <v>45961</v>
      </c>
      <c r="B21700" s="22" t="s">
        <v>10</v>
      </c>
      <c r="C21700" s="22" t="s">
        <v>785</v>
      </c>
      <c r="D21700" s="22" t="s">
        <v>22094</v>
      </c>
      <c r="E21700" s="22" t="s">
        <v>18</v>
      </c>
      <c r="F21700" s="22" t="s">
        <v>784</v>
      </c>
      <c r="G21700" s="9">
        <v>55</v>
      </c>
      <c r="H21700" s="22" t="s">
        <v>41</v>
      </c>
      <c r="I21700" s="28">
        <v>7.65</v>
      </c>
      <c r="J21700" s="28">
        <v>420.75</v>
      </c>
      <c r="K21700" s="40"/>
      <c r="L21700" s="40"/>
    </row>
    <row r="21701" spans="1:12">
      <c r="A21701" s="17">
        <v>45961</v>
      </c>
      <c r="B21701" s="22" t="s">
        <v>10</v>
      </c>
      <c r="C21701" s="22" t="s">
        <v>780</v>
      </c>
      <c r="D21701" s="22" t="s">
        <v>22095</v>
      </c>
      <c r="E21701" s="22" t="s">
        <v>58</v>
      </c>
      <c r="F21701" s="22" t="s">
        <v>59</v>
      </c>
      <c r="G21701" s="9">
        <v>100</v>
      </c>
      <c r="H21701" s="22" t="s">
        <v>15</v>
      </c>
      <c r="I21701" s="28">
        <v>0.45</v>
      </c>
      <c r="J21701" s="28">
        <v>45</v>
      </c>
      <c r="K21701" s="40"/>
      <c r="L21701" s="40"/>
    </row>
    <row r="21702" spans="1:12">
      <c r="A21702" s="17">
        <v>45961</v>
      </c>
      <c r="B21702" s="22" t="s">
        <v>10</v>
      </c>
      <c r="C21702" s="22" t="s">
        <v>778</v>
      </c>
      <c r="D21702" s="22" t="s">
        <v>22096</v>
      </c>
      <c r="E21702" s="22" t="s">
        <v>58</v>
      </c>
      <c r="F21702" s="22" t="s">
        <v>59</v>
      </c>
      <c r="G21702" s="9">
        <v>100</v>
      </c>
      <c r="H21702" s="22" t="s">
        <v>15</v>
      </c>
      <c r="I21702" s="28">
        <v>0.45</v>
      </c>
      <c r="J21702" s="28">
        <v>45</v>
      </c>
      <c r="K21702" s="40"/>
      <c r="L21702" s="40"/>
    </row>
    <row r="21703" spans="1:12">
      <c r="A21703" s="17">
        <v>45961</v>
      </c>
      <c r="B21703" s="22" t="s">
        <v>10</v>
      </c>
      <c r="C21703" s="22" t="s">
        <v>773</v>
      </c>
      <c r="D21703" s="22" t="s">
        <v>22097</v>
      </c>
      <c r="E21703" s="22" t="s">
        <v>141</v>
      </c>
      <c r="F21703" s="22" t="s">
        <v>141</v>
      </c>
      <c r="G21703" s="9">
        <v>0.3</v>
      </c>
      <c r="H21703" s="22" t="s">
        <v>41</v>
      </c>
      <c r="I21703" s="28">
        <v>3.97</v>
      </c>
      <c r="J21703" s="28">
        <v>1.19</v>
      </c>
      <c r="K21703" s="40"/>
      <c r="L21703" s="40"/>
    </row>
    <row r="21704" spans="1:12">
      <c r="A21704" s="17">
        <v>45961</v>
      </c>
      <c r="B21704" s="22" t="s">
        <v>10</v>
      </c>
      <c r="C21704" s="22" t="s">
        <v>771</v>
      </c>
      <c r="D21704" s="22" t="s">
        <v>22098</v>
      </c>
      <c r="E21704" s="22" t="s">
        <v>141</v>
      </c>
      <c r="F21704" s="22" t="s">
        <v>141</v>
      </c>
      <c r="G21704" s="9">
        <v>6.2060000000000004</v>
      </c>
      <c r="H21704" s="22" t="s">
        <v>41</v>
      </c>
      <c r="I21704" s="28">
        <v>2.17</v>
      </c>
      <c r="J21704" s="28">
        <v>13.48</v>
      </c>
      <c r="K21704" s="40"/>
      <c r="L21704" s="40"/>
    </row>
    <row r="21705" spans="1:12">
      <c r="A21705" s="17">
        <v>45961</v>
      </c>
      <c r="B21705" s="22" t="s">
        <v>10</v>
      </c>
      <c r="C21705" s="22" t="s">
        <v>771</v>
      </c>
      <c r="D21705" s="22" t="s">
        <v>22099</v>
      </c>
      <c r="E21705" s="22" t="s">
        <v>141</v>
      </c>
      <c r="F21705" s="22" t="s">
        <v>141</v>
      </c>
      <c r="G21705" s="9">
        <v>6.2060000000000004</v>
      </c>
      <c r="H21705" s="22" t="s">
        <v>41</v>
      </c>
      <c r="I21705" s="28">
        <v>2.17</v>
      </c>
      <c r="J21705" s="28">
        <v>13.48</v>
      </c>
      <c r="K21705" s="40"/>
      <c r="L21705" s="40"/>
    </row>
    <row r="21706" spans="1:12">
      <c r="A21706" s="17">
        <v>45961</v>
      </c>
      <c r="B21706" s="22" t="s">
        <v>10</v>
      </c>
      <c r="C21706" s="22" t="s">
        <v>12900</v>
      </c>
      <c r="D21706" s="22" t="s">
        <v>22100</v>
      </c>
      <c r="E21706" s="22" t="s">
        <v>141</v>
      </c>
      <c r="F21706" s="22" t="s">
        <v>141</v>
      </c>
      <c r="G21706" s="9">
        <v>75</v>
      </c>
      <c r="H21706" s="22" t="s">
        <v>41</v>
      </c>
      <c r="I21706" s="28">
        <v>4.26</v>
      </c>
      <c r="J21706" s="28">
        <v>319.57</v>
      </c>
      <c r="K21706" s="40"/>
      <c r="L21706" s="40"/>
    </row>
    <row r="21707" spans="1:12">
      <c r="A21707" s="17">
        <v>45961</v>
      </c>
      <c r="B21707" s="22" t="s">
        <v>10</v>
      </c>
      <c r="C21707" s="22" t="s">
        <v>3942</v>
      </c>
      <c r="D21707" s="22" t="s">
        <v>22101</v>
      </c>
      <c r="E21707" s="22" t="s">
        <v>141</v>
      </c>
      <c r="F21707" s="22" t="s">
        <v>141</v>
      </c>
      <c r="G21707" s="9">
        <v>2</v>
      </c>
      <c r="H21707" s="22" t="s">
        <v>41</v>
      </c>
      <c r="I21707" s="28">
        <v>0.22</v>
      </c>
      <c r="J21707" s="28">
        <v>0.43</v>
      </c>
      <c r="K21707" s="40"/>
      <c r="L21707" s="40"/>
    </row>
    <row r="21708" spans="1:12">
      <c r="A21708" s="17">
        <v>45961</v>
      </c>
      <c r="B21708" s="22" t="s">
        <v>10</v>
      </c>
      <c r="C21708" s="22" t="s">
        <v>3942</v>
      </c>
      <c r="D21708" s="22" t="s">
        <v>22102</v>
      </c>
      <c r="E21708" s="22" t="s">
        <v>141</v>
      </c>
      <c r="F21708" s="22" t="s">
        <v>141</v>
      </c>
      <c r="G21708" s="9">
        <v>100</v>
      </c>
      <c r="H21708" s="22" t="s">
        <v>41</v>
      </c>
      <c r="I21708" s="28">
        <v>0.22</v>
      </c>
      <c r="J21708" s="28">
        <v>21.62</v>
      </c>
      <c r="K21708" s="40"/>
      <c r="L21708" s="40"/>
    </row>
    <row r="21709" spans="1:12">
      <c r="A21709" s="17">
        <v>45961</v>
      </c>
      <c r="B21709" s="22" t="s">
        <v>10</v>
      </c>
      <c r="C21709" s="22" t="s">
        <v>4341</v>
      </c>
      <c r="D21709" s="22" t="s">
        <v>22103</v>
      </c>
      <c r="E21709" s="22" t="s">
        <v>141</v>
      </c>
      <c r="F21709" s="22" t="s">
        <v>141</v>
      </c>
      <c r="G21709" s="9">
        <v>25.29</v>
      </c>
      <c r="H21709" s="22" t="s">
        <v>41</v>
      </c>
      <c r="I21709" s="28">
        <v>3</v>
      </c>
      <c r="J21709" s="28">
        <v>75.930000000000007</v>
      </c>
      <c r="K21709" s="40"/>
      <c r="L21709" s="40"/>
    </row>
    <row r="21710" spans="1:12">
      <c r="A21710" s="17">
        <v>45961</v>
      </c>
      <c r="B21710" s="22" t="s">
        <v>10</v>
      </c>
      <c r="C21710" s="22" t="s">
        <v>1136</v>
      </c>
      <c r="D21710" s="22" t="s">
        <v>22104</v>
      </c>
      <c r="E21710" s="22" t="s">
        <v>141</v>
      </c>
      <c r="F21710" s="22" t="s">
        <v>141</v>
      </c>
      <c r="G21710" s="9">
        <v>0.3</v>
      </c>
      <c r="H21710" s="22" t="s">
        <v>41</v>
      </c>
      <c r="I21710" s="28">
        <v>4.3</v>
      </c>
      <c r="J21710" s="28">
        <v>1.29</v>
      </c>
      <c r="K21710" s="40"/>
      <c r="L21710" s="40"/>
    </row>
    <row r="21711" spans="1:12">
      <c r="A21711" s="17">
        <v>45961</v>
      </c>
      <c r="B21711" s="22" t="s">
        <v>10</v>
      </c>
      <c r="C21711" s="22" t="s">
        <v>767</v>
      </c>
      <c r="D21711" s="22" t="s">
        <v>22105</v>
      </c>
      <c r="E21711" s="22" t="s">
        <v>141</v>
      </c>
      <c r="F21711" s="22" t="s">
        <v>141</v>
      </c>
      <c r="G21711" s="9">
        <v>6.47</v>
      </c>
      <c r="H21711" s="22" t="s">
        <v>41</v>
      </c>
      <c r="I21711" s="28">
        <v>2.69</v>
      </c>
      <c r="J21711" s="28">
        <v>17.399999999999999</v>
      </c>
      <c r="K21711" s="40"/>
      <c r="L21711" s="40"/>
    </row>
    <row r="21712" spans="1:12">
      <c r="A21712" s="17">
        <v>45961</v>
      </c>
      <c r="B21712" s="22" t="s">
        <v>10</v>
      </c>
      <c r="C21712" s="22" t="s">
        <v>767</v>
      </c>
      <c r="D21712" s="22" t="s">
        <v>22106</v>
      </c>
      <c r="E21712" s="22" t="s">
        <v>141</v>
      </c>
      <c r="F21712" s="22" t="s">
        <v>141</v>
      </c>
      <c r="G21712" s="9">
        <v>1000</v>
      </c>
      <c r="H21712" s="22" t="s">
        <v>41</v>
      </c>
      <c r="I21712" s="28">
        <v>2.69</v>
      </c>
      <c r="J21712" s="28">
        <v>2690</v>
      </c>
      <c r="K21712" s="40"/>
      <c r="L21712" s="40"/>
    </row>
    <row r="21713" spans="1:12">
      <c r="A21713" s="17">
        <v>45961</v>
      </c>
      <c r="B21713" s="22" t="s">
        <v>10</v>
      </c>
      <c r="C21713" s="22" t="s">
        <v>767</v>
      </c>
      <c r="D21713" s="22" t="s">
        <v>22107</v>
      </c>
      <c r="E21713" s="22" t="s">
        <v>141</v>
      </c>
      <c r="F21713" s="22" t="s">
        <v>141</v>
      </c>
      <c r="G21713" s="9">
        <v>6.0179999999999998</v>
      </c>
      <c r="H21713" s="22" t="s">
        <v>41</v>
      </c>
      <c r="I21713" s="28">
        <v>2.69</v>
      </c>
      <c r="J21713" s="28">
        <v>16.190000000000001</v>
      </c>
      <c r="K21713" s="40"/>
      <c r="L21713" s="40"/>
    </row>
    <row r="21714" spans="1:12">
      <c r="A21714" s="17">
        <v>45961</v>
      </c>
      <c r="B21714" s="22" t="s">
        <v>10</v>
      </c>
      <c r="C21714" s="22" t="s">
        <v>9572</v>
      </c>
      <c r="D21714" s="22" t="s">
        <v>22108</v>
      </c>
      <c r="E21714" s="22" t="s">
        <v>141</v>
      </c>
      <c r="F21714" s="22" t="s">
        <v>141</v>
      </c>
      <c r="G21714" s="9">
        <v>52.679960000000001</v>
      </c>
      <c r="H21714" s="22" t="s">
        <v>41</v>
      </c>
      <c r="I21714" s="28">
        <v>3.59</v>
      </c>
      <c r="J21714" s="28">
        <v>189.25</v>
      </c>
      <c r="K21714" s="40"/>
      <c r="L21714" s="40"/>
    </row>
    <row r="21715" spans="1:12">
      <c r="A21715" s="17">
        <v>45961</v>
      </c>
      <c r="B21715" s="22" t="s">
        <v>10</v>
      </c>
      <c r="C21715" s="22" t="s">
        <v>9591</v>
      </c>
      <c r="D21715" s="22" t="s">
        <v>22109</v>
      </c>
      <c r="E21715" s="22" t="s">
        <v>141</v>
      </c>
      <c r="F21715" s="22" t="s">
        <v>141</v>
      </c>
      <c r="G21715" s="9">
        <v>74.349999999999994</v>
      </c>
      <c r="H21715" s="22" t="s">
        <v>41</v>
      </c>
      <c r="I21715" s="28">
        <v>3.59</v>
      </c>
      <c r="J21715" s="28">
        <v>267.08999999999997</v>
      </c>
      <c r="K21715" s="40"/>
      <c r="L21715" s="40"/>
    </row>
    <row r="21716" spans="1:12">
      <c r="A21716" s="17">
        <v>45961</v>
      </c>
      <c r="B21716" s="22" t="s">
        <v>10</v>
      </c>
      <c r="C21716" s="22" t="s">
        <v>1134</v>
      </c>
      <c r="D21716" s="22" t="s">
        <v>22110</v>
      </c>
      <c r="E21716" s="22" t="s">
        <v>141</v>
      </c>
      <c r="F21716" s="22" t="s">
        <v>141</v>
      </c>
      <c r="G21716" s="9">
        <v>0.3</v>
      </c>
      <c r="H21716" s="22" t="s">
        <v>41</v>
      </c>
      <c r="I21716" s="28">
        <v>3.77</v>
      </c>
      <c r="J21716" s="28">
        <v>1.1299999999999999</v>
      </c>
      <c r="K21716" s="40"/>
      <c r="L21716" s="40"/>
    </row>
    <row r="21717" spans="1:12">
      <c r="A21717" s="17">
        <v>45961</v>
      </c>
      <c r="B21717" s="22" t="s">
        <v>10</v>
      </c>
      <c r="C21717" s="22" t="s">
        <v>763</v>
      </c>
      <c r="D21717" s="22" t="s">
        <v>22111</v>
      </c>
      <c r="E21717" s="22" t="s">
        <v>141</v>
      </c>
      <c r="F21717" s="22" t="s">
        <v>141</v>
      </c>
      <c r="G21717" s="9">
        <v>156</v>
      </c>
      <c r="H21717" s="22" t="s">
        <v>41</v>
      </c>
      <c r="I21717" s="28">
        <v>5.24</v>
      </c>
      <c r="J21717" s="28">
        <v>818.17</v>
      </c>
      <c r="K21717" s="40"/>
      <c r="L21717" s="40"/>
    </row>
    <row r="21718" spans="1:12">
      <c r="A21718" s="17">
        <v>45961</v>
      </c>
      <c r="B21718" s="22" t="s">
        <v>10</v>
      </c>
      <c r="C21718" s="22" t="s">
        <v>12893</v>
      </c>
      <c r="D21718" s="22" t="s">
        <v>22112</v>
      </c>
      <c r="E21718" s="22" t="s">
        <v>18</v>
      </c>
      <c r="F21718" s="22" t="s">
        <v>141</v>
      </c>
      <c r="G21718" s="9">
        <v>1.08</v>
      </c>
      <c r="H21718" s="22" t="s">
        <v>41</v>
      </c>
      <c r="I21718" s="28">
        <v>4.26</v>
      </c>
      <c r="J21718" s="28">
        <v>4.5999999999999996</v>
      </c>
      <c r="K21718" s="40"/>
      <c r="L21718" s="40"/>
    </row>
    <row r="21719" spans="1:12">
      <c r="A21719" s="17">
        <v>45961</v>
      </c>
      <c r="B21719" s="22" t="s">
        <v>10</v>
      </c>
      <c r="C21719" s="22" t="s">
        <v>19774</v>
      </c>
      <c r="D21719" s="22" t="s">
        <v>22113</v>
      </c>
      <c r="E21719" s="22" t="s">
        <v>18</v>
      </c>
      <c r="F21719" s="22" t="s">
        <v>141</v>
      </c>
      <c r="G21719" s="9">
        <v>1000</v>
      </c>
      <c r="H21719" s="22" t="s">
        <v>41</v>
      </c>
      <c r="I21719" s="28">
        <v>4.26</v>
      </c>
      <c r="J21719" s="28">
        <v>4261</v>
      </c>
      <c r="K21719" s="40"/>
      <c r="L21719" s="40"/>
    </row>
    <row r="21720" spans="1:12">
      <c r="A21720" s="17">
        <v>45961</v>
      </c>
      <c r="B21720" s="22" t="s">
        <v>10</v>
      </c>
      <c r="C21720" s="22" t="s">
        <v>759</v>
      </c>
      <c r="D21720" s="22" t="s">
        <v>22114</v>
      </c>
      <c r="E21720" s="22" t="s">
        <v>141</v>
      </c>
      <c r="F21720" s="22" t="s">
        <v>141</v>
      </c>
      <c r="G21720" s="9">
        <v>90.4</v>
      </c>
      <c r="H21720" s="22" t="s">
        <v>41</v>
      </c>
      <c r="I21720" s="28">
        <v>4.7300000000000004</v>
      </c>
      <c r="J21720" s="28">
        <v>427.56</v>
      </c>
      <c r="K21720" s="40"/>
      <c r="L21720" s="40"/>
    </row>
    <row r="21721" spans="1:12">
      <c r="A21721" s="17">
        <v>45961</v>
      </c>
      <c r="B21721" s="22" t="s">
        <v>10</v>
      </c>
      <c r="C21721" s="22" t="s">
        <v>1132</v>
      </c>
      <c r="D21721" s="22" t="s">
        <v>22115</v>
      </c>
      <c r="E21721" s="22" t="s">
        <v>141</v>
      </c>
      <c r="F21721" s="22" t="s">
        <v>141</v>
      </c>
      <c r="G21721" s="9">
        <v>0.3</v>
      </c>
      <c r="H21721" s="22" t="s">
        <v>41</v>
      </c>
      <c r="I21721" s="28">
        <v>3.6</v>
      </c>
      <c r="J21721" s="28">
        <v>1.08</v>
      </c>
      <c r="K21721" s="40"/>
      <c r="L21721" s="40"/>
    </row>
    <row r="21722" spans="1:12">
      <c r="A21722" s="17">
        <v>45961</v>
      </c>
      <c r="B21722" s="22" t="s">
        <v>10</v>
      </c>
      <c r="C21722" s="22" t="s">
        <v>757</v>
      </c>
      <c r="D21722" s="22" t="s">
        <v>22116</v>
      </c>
      <c r="E21722" s="22" t="s">
        <v>65</v>
      </c>
      <c r="F21722" s="22" t="s">
        <v>66</v>
      </c>
      <c r="G21722" s="9">
        <v>34</v>
      </c>
      <c r="H21722" s="22" t="s">
        <v>15</v>
      </c>
      <c r="I21722" s="28">
        <v>76.930000000000007</v>
      </c>
      <c r="J21722" s="28">
        <v>2615.58</v>
      </c>
      <c r="K21722" s="40"/>
      <c r="L21722" s="40"/>
    </row>
    <row r="21723" spans="1:12">
      <c r="A21723" s="17">
        <v>45961</v>
      </c>
      <c r="B21723" s="22" t="s">
        <v>10</v>
      </c>
      <c r="C21723" s="22" t="s">
        <v>757</v>
      </c>
      <c r="D21723" s="22" t="s">
        <v>22117</v>
      </c>
      <c r="E21723" s="22" t="s">
        <v>65</v>
      </c>
      <c r="F21723" s="22" t="s">
        <v>66</v>
      </c>
      <c r="G21723" s="9">
        <v>3</v>
      </c>
      <c r="H21723" s="22" t="s">
        <v>15</v>
      </c>
      <c r="I21723" s="28">
        <v>79.260000000000005</v>
      </c>
      <c r="J21723" s="28">
        <v>237.78</v>
      </c>
      <c r="K21723" s="40"/>
      <c r="L21723" s="40"/>
    </row>
    <row r="21724" spans="1:12">
      <c r="A21724" s="17">
        <v>45961</v>
      </c>
      <c r="B21724" s="22" t="s">
        <v>10</v>
      </c>
      <c r="C21724" s="22" t="s">
        <v>1007</v>
      </c>
      <c r="D21724" s="22" t="s">
        <v>22118</v>
      </c>
      <c r="E21724" s="22" t="s">
        <v>65</v>
      </c>
      <c r="F21724" s="22" t="s">
        <v>72</v>
      </c>
      <c r="G21724" s="9">
        <v>10</v>
      </c>
      <c r="H21724" s="22" t="s">
        <v>15</v>
      </c>
      <c r="I21724" s="28">
        <v>79.260000000000005</v>
      </c>
      <c r="J21724" s="28">
        <v>792.6</v>
      </c>
      <c r="K21724" s="40"/>
      <c r="L21724" s="40"/>
    </row>
    <row r="21725" spans="1:12">
      <c r="A21725" s="17">
        <v>45961</v>
      </c>
      <c r="B21725" s="22" t="s">
        <v>10</v>
      </c>
      <c r="C21725" s="22" t="s">
        <v>1007</v>
      </c>
      <c r="D21725" s="22" t="s">
        <v>22119</v>
      </c>
      <c r="E21725" s="22" t="s">
        <v>65</v>
      </c>
      <c r="F21725" s="22" t="s">
        <v>72</v>
      </c>
      <c r="G21725" s="9">
        <v>10</v>
      </c>
      <c r="H21725" s="22" t="s">
        <v>15</v>
      </c>
      <c r="I21725" s="28">
        <v>79.260000000000005</v>
      </c>
      <c r="J21725" s="28">
        <v>792.6</v>
      </c>
      <c r="K21725" s="40"/>
      <c r="L21725" s="40"/>
    </row>
    <row r="21726" spans="1:12">
      <c r="A21726" s="17">
        <v>45961</v>
      </c>
      <c r="B21726" s="22" t="s">
        <v>10</v>
      </c>
      <c r="C21726" s="22" t="s">
        <v>560</v>
      </c>
      <c r="D21726" s="22" t="s">
        <v>22120</v>
      </c>
      <c r="E21726" s="22" t="s">
        <v>18</v>
      </c>
      <c r="F21726" s="22" t="s">
        <v>40</v>
      </c>
      <c r="G21726" s="9">
        <v>211.54499999999999</v>
      </c>
      <c r="H21726" s="22" t="s">
        <v>41</v>
      </c>
      <c r="I21726" s="28">
        <v>12</v>
      </c>
      <c r="J21726" s="28">
        <v>2538.54</v>
      </c>
      <c r="K21726" s="40"/>
      <c r="L21726" s="40"/>
    </row>
    <row r="21727" spans="1:12">
      <c r="A21727" s="17">
        <v>45961</v>
      </c>
      <c r="B21727" s="22" t="s">
        <v>10</v>
      </c>
      <c r="C21727" s="22" t="s">
        <v>259</v>
      </c>
      <c r="D21727" s="22" t="s">
        <v>22121</v>
      </c>
      <c r="E21727" s="22" t="s">
        <v>13</v>
      </c>
      <c r="F21727" s="22" t="s">
        <v>14</v>
      </c>
      <c r="G21727" s="9">
        <v>106</v>
      </c>
      <c r="H21727" s="22" t="s">
        <v>15</v>
      </c>
      <c r="I21727" s="28">
        <v>0</v>
      </c>
      <c r="J21727" s="28">
        <v>0</v>
      </c>
      <c r="K21727" s="40"/>
      <c r="L21727" s="40"/>
    </row>
    <row r="21728" spans="1:12">
      <c r="A21728" s="17">
        <v>45961</v>
      </c>
      <c r="B21728" s="22" t="s">
        <v>10</v>
      </c>
      <c r="C21728" s="22" t="s">
        <v>15007</v>
      </c>
      <c r="D21728" s="22" t="s">
        <v>22122</v>
      </c>
      <c r="E21728" s="22" t="s">
        <v>58</v>
      </c>
      <c r="F21728" s="22" t="s">
        <v>263</v>
      </c>
      <c r="G21728" s="9">
        <v>100</v>
      </c>
      <c r="H21728" s="22" t="s">
        <v>264</v>
      </c>
      <c r="I21728" s="28">
        <v>0</v>
      </c>
      <c r="J21728" s="28">
        <v>0</v>
      </c>
      <c r="K21728" s="40"/>
      <c r="L21728" s="40"/>
    </row>
    <row r="21729" spans="1:12">
      <c r="A21729" s="17">
        <v>45961</v>
      </c>
      <c r="B21729" s="22" t="s">
        <v>10</v>
      </c>
      <c r="C21729" s="22" t="s">
        <v>261</v>
      </c>
      <c r="D21729" s="22" t="s">
        <v>22123</v>
      </c>
      <c r="E21729" s="22" t="s">
        <v>58</v>
      </c>
      <c r="F21729" s="22" t="s">
        <v>263</v>
      </c>
      <c r="G21729" s="9">
        <v>45</v>
      </c>
      <c r="H21729" s="22" t="s">
        <v>264</v>
      </c>
      <c r="I21729" s="28">
        <v>0</v>
      </c>
      <c r="J21729" s="28">
        <v>0</v>
      </c>
      <c r="K21729" s="40"/>
      <c r="L21729" s="40"/>
    </row>
    <row r="21730" spans="1:12">
      <c r="A21730" s="17">
        <v>45961</v>
      </c>
      <c r="B21730" s="22" t="s">
        <v>10</v>
      </c>
      <c r="C21730" s="22" t="s">
        <v>276</v>
      </c>
      <c r="D21730" s="22" t="s">
        <v>22124</v>
      </c>
      <c r="E21730" s="22" t="s">
        <v>58</v>
      </c>
      <c r="F21730" s="22" t="s">
        <v>263</v>
      </c>
      <c r="G21730" s="9">
        <v>970.97046</v>
      </c>
      <c r="H21730" s="22" t="s">
        <v>264</v>
      </c>
      <c r="I21730" s="28">
        <v>0</v>
      </c>
      <c r="J21730" s="28">
        <v>0</v>
      </c>
      <c r="K21730" s="40"/>
      <c r="L21730" s="40"/>
    </row>
    <row r="21731" spans="1:12">
      <c r="A21731" s="17">
        <v>45961</v>
      </c>
      <c r="B21731" s="22" t="s">
        <v>10</v>
      </c>
      <c r="C21731" s="22" t="s">
        <v>22125</v>
      </c>
      <c r="D21731" s="22" t="s">
        <v>22126</v>
      </c>
      <c r="E21731" s="22" t="s">
        <v>58</v>
      </c>
      <c r="F21731" s="22" t="s">
        <v>263</v>
      </c>
      <c r="G21731" s="9">
        <v>90</v>
      </c>
      <c r="H21731" s="22" t="s">
        <v>15</v>
      </c>
      <c r="I21731" s="28">
        <v>0</v>
      </c>
      <c r="J21731" s="28">
        <v>0</v>
      </c>
      <c r="K21731" s="40"/>
      <c r="L21731" s="40"/>
    </row>
    <row r="21732" spans="1:12">
      <c r="A21732" s="17">
        <v>45961</v>
      </c>
      <c r="B21732" s="22" t="s">
        <v>10</v>
      </c>
      <c r="C21732" s="22" t="s">
        <v>278</v>
      </c>
      <c r="D21732" s="22" t="s">
        <v>22127</v>
      </c>
      <c r="E21732" s="22" t="s">
        <v>58</v>
      </c>
      <c r="F21732" s="22" t="s">
        <v>263</v>
      </c>
      <c r="G21732" s="9">
        <v>75</v>
      </c>
      <c r="H21732" s="22" t="s">
        <v>15</v>
      </c>
      <c r="I21732" s="28">
        <v>0</v>
      </c>
      <c r="J21732" s="28">
        <v>0</v>
      </c>
      <c r="K21732" s="40"/>
      <c r="L21732" s="40"/>
    </row>
    <row r="21733" spans="1:12">
      <c r="A21733" s="17">
        <v>45961</v>
      </c>
      <c r="B21733" s="22" t="s">
        <v>10</v>
      </c>
      <c r="C21733" s="22" t="s">
        <v>284</v>
      </c>
      <c r="D21733" s="22" t="s">
        <v>22128</v>
      </c>
      <c r="E21733" s="22" t="s">
        <v>263</v>
      </c>
      <c r="F21733" s="22"/>
      <c r="G21733" s="9">
        <v>480</v>
      </c>
      <c r="H21733" s="22" t="s">
        <v>15</v>
      </c>
      <c r="I21733" s="28">
        <v>0</v>
      </c>
      <c r="J21733" s="28">
        <v>0</v>
      </c>
      <c r="K21733" s="40"/>
      <c r="L21733" s="40"/>
    </row>
    <row r="21734" spans="1:12">
      <c r="A21734" s="17">
        <v>45961</v>
      </c>
      <c r="B21734" s="22" t="s">
        <v>10</v>
      </c>
      <c r="C21734" s="22" t="s">
        <v>323</v>
      </c>
      <c r="D21734" s="22" t="s">
        <v>22129</v>
      </c>
      <c r="E21734" s="22" t="s">
        <v>141</v>
      </c>
      <c r="F21734" s="22" t="s">
        <v>141</v>
      </c>
      <c r="G21734" s="9">
        <v>90.4</v>
      </c>
      <c r="H21734" s="22" t="s">
        <v>41</v>
      </c>
      <c r="I21734" s="28">
        <v>0</v>
      </c>
      <c r="J21734" s="28">
        <v>0</v>
      </c>
      <c r="K21734" s="40"/>
      <c r="L21734" s="40"/>
    </row>
    <row r="21735" spans="1:12">
      <c r="A21735" s="17">
        <v>45961</v>
      </c>
      <c r="B21735" s="22" t="s">
        <v>10</v>
      </c>
      <c r="C21735" s="22" t="s">
        <v>8877</v>
      </c>
      <c r="D21735" s="22" t="s">
        <v>22130</v>
      </c>
      <c r="E21735" s="22" t="s">
        <v>141</v>
      </c>
      <c r="F21735" s="22" t="s">
        <v>141</v>
      </c>
      <c r="G21735" s="9">
        <v>28.1235</v>
      </c>
      <c r="H21735" s="22" t="s">
        <v>41</v>
      </c>
      <c r="I21735" s="28">
        <v>0</v>
      </c>
      <c r="J21735" s="28">
        <v>0</v>
      </c>
      <c r="K21735" s="40"/>
      <c r="L21735" s="40"/>
    </row>
    <row r="21736" spans="1:12">
      <c r="A21736" s="17">
        <v>45961</v>
      </c>
      <c r="B21736" s="22" t="s">
        <v>10</v>
      </c>
      <c r="C21736" s="22" t="s">
        <v>8879</v>
      </c>
      <c r="D21736" s="22" t="s">
        <v>22131</v>
      </c>
      <c r="E21736" s="22" t="s">
        <v>141</v>
      </c>
      <c r="F21736" s="22" t="s">
        <v>141</v>
      </c>
      <c r="G21736" s="9">
        <v>28.1235</v>
      </c>
      <c r="H21736" s="22" t="s">
        <v>41</v>
      </c>
      <c r="I21736" s="28">
        <v>0</v>
      </c>
      <c r="J21736" s="28">
        <v>0</v>
      </c>
      <c r="K21736" s="40"/>
      <c r="L21736" s="40"/>
    </row>
    <row r="21737" spans="1:12">
      <c r="A21737" s="17">
        <v>45961</v>
      </c>
      <c r="B21737" s="22" t="s">
        <v>10</v>
      </c>
      <c r="C21737" s="22" t="s">
        <v>8593</v>
      </c>
      <c r="D21737" s="22" t="s">
        <v>22132</v>
      </c>
      <c r="E21737" s="22" t="s">
        <v>141</v>
      </c>
      <c r="F21737" s="22" t="s">
        <v>141</v>
      </c>
      <c r="G21737" s="9">
        <v>28.1235</v>
      </c>
      <c r="H21737" s="22" t="s">
        <v>41</v>
      </c>
      <c r="I21737" s="28">
        <v>0</v>
      </c>
      <c r="J21737" s="28">
        <v>0</v>
      </c>
      <c r="K21737" s="40"/>
      <c r="L21737" s="40"/>
    </row>
    <row r="21738" spans="1:12">
      <c r="A21738" s="17">
        <v>45961</v>
      </c>
      <c r="B21738" s="22" t="s">
        <v>10</v>
      </c>
      <c r="C21738" s="22" t="s">
        <v>7102</v>
      </c>
      <c r="D21738" s="22" t="s">
        <v>22133</v>
      </c>
      <c r="E21738" s="22" t="s">
        <v>141</v>
      </c>
      <c r="F21738" s="22" t="s">
        <v>141</v>
      </c>
      <c r="G21738" s="9">
        <v>90.4</v>
      </c>
      <c r="H21738" s="22" t="s">
        <v>41</v>
      </c>
      <c r="I21738" s="28">
        <v>0</v>
      </c>
      <c r="J21738" s="28">
        <v>0</v>
      </c>
      <c r="K21738" s="40"/>
      <c r="L21738" s="40"/>
    </row>
    <row r="21739" spans="1:12">
      <c r="A21739" s="17">
        <v>45961</v>
      </c>
      <c r="B21739" s="22" t="s">
        <v>10</v>
      </c>
      <c r="C21739" s="22" t="s">
        <v>6614</v>
      </c>
      <c r="D21739" s="22" t="s">
        <v>22134</v>
      </c>
      <c r="E21739" s="22" t="s">
        <v>141</v>
      </c>
      <c r="F21739" s="22" t="s">
        <v>141</v>
      </c>
      <c r="G21739" s="9">
        <v>28.1235</v>
      </c>
      <c r="H21739" s="22" t="s">
        <v>41</v>
      </c>
      <c r="I21739" s="28">
        <v>0</v>
      </c>
      <c r="J21739" s="28">
        <v>0</v>
      </c>
      <c r="K21739" s="40"/>
      <c r="L21739" s="40"/>
    </row>
    <row r="21740" spans="1:12">
      <c r="A21740" s="17">
        <v>45961</v>
      </c>
      <c r="B21740" s="22" t="s">
        <v>10</v>
      </c>
      <c r="C21740" s="22" t="s">
        <v>6614</v>
      </c>
      <c r="D21740" s="22" t="s">
        <v>22135</v>
      </c>
      <c r="E21740" s="22" t="s">
        <v>141</v>
      </c>
      <c r="F21740" s="22" t="s">
        <v>141</v>
      </c>
      <c r="G21740" s="9">
        <v>11.2165</v>
      </c>
      <c r="H21740" s="22" t="s">
        <v>41</v>
      </c>
      <c r="I21740" s="28">
        <v>0</v>
      </c>
      <c r="J21740" s="28">
        <v>0</v>
      </c>
      <c r="K21740" s="40"/>
      <c r="L21740" s="40"/>
    </row>
    <row r="21741" spans="1:12">
      <c r="A21741" s="17">
        <v>45961</v>
      </c>
      <c r="B21741" s="22" t="s">
        <v>10</v>
      </c>
      <c r="C21741" s="22" t="s">
        <v>357</v>
      </c>
      <c r="D21741" s="22" t="s">
        <v>22136</v>
      </c>
      <c r="E21741" s="22" t="s">
        <v>58</v>
      </c>
      <c r="F21741" s="22" t="s">
        <v>263</v>
      </c>
      <c r="G21741" s="9">
        <v>16012.879000000001</v>
      </c>
      <c r="H21741" s="22" t="s">
        <v>15</v>
      </c>
      <c r="I21741" s="28">
        <v>0</v>
      </c>
      <c r="J21741" s="28">
        <v>0</v>
      </c>
      <c r="K21741" s="40"/>
      <c r="L21741" s="40"/>
    </row>
    <row r="21742" spans="1:12">
      <c r="A21742" s="17">
        <v>45961</v>
      </c>
      <c r="B21742" s="22" t="s">
        <v>10</v>
      </c>
      <c r="C21742" s="22" t="s">
        <v>692</v>
      </c>
      <c r="D21742" s="22" t="s">
        <v>22137</v>
      </c>
      <c r="E21742" s="22" t="s">
        <v>18</v>
      </c>
      <c r="F21742" s="22" t="s">
        <v>242</v>
      </c>
      <c r="G21742" s="9">
        <v>85</v>
      </c>
      <c r="H21742" s="22" t="s">
        <v>20</v>
      </c>
      <c r="I21742" s="28">
        <v>0</v>
      </c>
      <c r="J21742" s="28">
        <v>0</v>
      </c>
      <c r="K21742" s="40"/>
      <c r="L21742" s="40"/>
    </row>
    <row r="21743" spans="1:12">
      <c r="A21743" s="17">
        <v>45961</v>
      </c>
      <c r="B21743" s="22" t="s">
        <v>10</v>
      </c>
      <c r="C21743" s="22" t="s">
        <v>692</v>
      </c>
      <c r="D21743" s="22" t="s">
        <v>22138</v>
      </c>
      <c r="E21743" s="22" t="s">
        <v>18</v>
      </c>
      <c r="F21743" s="22" t="s">
        <v>242</v>
      </c>
      <c r="G21743" s="9">
        <v>2</v>
      </c>
      <c r="H21743" s="22" t="s">
        <v>20</v>
      </c>
      <c r="I21743" s="28">
        <v>0</v>
      </c>
      <c r="J21743" s="28">
        <v>0</v>
      </c>
      <c r="K21743" s="40"/>
      <c r="L21743" s="40"/>
    </row>
    <row r="21744" spans="1:12">
      <c r="A21744" s="17">
        <v>45961</v>
      </c>
      <c r="B21744" s="22" t="s">
        <v>10</v>
      </c>
      <c r="C21744" s="22" t="s">
        <v>692</v>
      </c>
      <c r="D21744" s="22" t="s">
        <v>22139</v>
      </c>
      <c r="E21744" s="22" t="s">
        <v>18</v>
      </c>
      <c r="F21744" s="22" t="s">
        <v>242</v>
      </c>
      <c r="H21744" s="22" t="s">
        <v>20</v>
      </c>
      <c r="I21744" s="28">
        <v>0</v>
      </c>
      <c r="J21744" s="28">
        <v>0</v>
      </c>
      <c r="K21744" s="40"/>
      <c r="L21744" s="40"/>
    </row>
    <row r="21745" spans="1:12">
      <c r="A21745" s="17">
        <v>45961</v>
      </c>
      <c r="B21745" s="22" t="s">
        <v>10</v>
      </c>
      <c r="C21745" s="22" t="s">
        <v>612</v>
      </c>
      <c r="D21745" s="22" t="s">
        <v>22140</v>
      </c>
      <c r="E21745" s="22" t="s">
        <v>55</v>
      </c>
      <c r="F21745" s="22"/>
      <c r="G21745" s="9">
        <v>2</v>
      </c>
      <c r="H21745" s="22" t="s">
        <v>15</v>
      </c>
      <c r="I21745" s="28">
        <v>0</v>
      </c>
      <c r="J21745" s="28">
        <v>0</v>
      </c>
      <c r="K21745" s="40"/>
      <c r="L21745" s="40"/>
    </row>
    <row r="21746" spans="1:12">
      <c r="A21746" s="17">
        <v>45961</v>
      </c>
      <c r="B21746" s="22" t="s">
        <v>10</v>
      </c>
      <c r="C21746" s="22" t="s">
        <v>609</v>
      </c>
      <c r="D21746" s="22" t="s">
        <v>22141</v>
      </c>
      <c r="E21746" s="22" t="s">
        <v>55</v>
      </c>
      <c r="F21746" s="22"/>
      <c r="G21746" s="9">
        <v>3</v>
      </c>
      <c r="H21746" s="22" t="s">
        <v>15</v>
      </c>
      <c r="I21746" s="28">
        <v>0</v>
      </c>
      <c r="J21746" s="28">
        <v>0</v>
      </c>
      <c r="K21746" s="40"/>
      <c r="L21746" s="40"/>
    </row>
    <row r="21747" spans="1:12">
      <c r="A21747" s="17">
        <v>45961</v>
      </c>
      <c r="B21747" s="22" t="s">
        <v>10</v>
      </c>
      <c r="C21747" s="22" t="s">
        <v>607</v>
      </c>
      <c r="D21747" s="22" t="s">
        <v>22142</v>
      </c>
      <c r="E21747" s="22" t="s">
        <v>55</v>
      </c>
      <c r="F21747" s="22"/>
      <c r="G21747" s="9">
        <v>1</v>
      </c>
      <c r="H21747" s="22" t="s">
        <v>15</v>
      </c>
      <c r="I21747" s="28">
        <v>0</v>
      </c>
      <c r="J21747" s="28">
        <v>0</v>
      </c>
      <c r="K21747" s="40"/>
      <c r="L21747" s="40"/>
    </row>
    <row r="21748" spans="1:12">
      <c r="A21748" s="17">
        <v>45961</v>
      </c>
      <c r="B21748" s="22" t="s">
        <v>10</v>
      </c>
      <c r="C21748" s="22" t="s">
        <v>53</v>
      </c>
      <c r="D21748" s="22" t="s">
        <v>22143</v>
      </c>
      <c r="E21748" s="22" t="s">
        <v>55</v>
      </c>
      <c r="F21748" s="22"/>
      <c r="G21748" s="9">
        <v>2</v>
      </c>
      <c r="H21748" s="22" t="s">
        <v>15</v>
      </c>
      <c r="I21748" s="28">
        <v>0</v>
      </c>
      <c r="J21748" s="28">
        <v>0</v>
      </c>
      <c r="K21748" s="40"/>
      <c r="L21748" s="40"/>
    </row>
    <row r="21749" spans="1:12">
      <c r="A21749" s="17">
        <v>45961</v>
      </c>
      <c r="B21749" s="22" t="s">
        <v>10</v>
      </c>
      <c r="C21749" s="22" t="s">
        <v>323</v>
      </c>
      <c r="D21749" s="22" t="s">
        <v>22144</v>
      </c>
      <c r="E21749" s="22" t="s">
        <v>141</v>
      </c>
      <c r="F21749" s="22" t="s">
        <v>141</v>
      </c>
      <c r="H21749" s="22" t="s">
        <v>41</v>
      </c>
      <c r="I21749" s="28">
        <v>0</v>
      </c>
      <c r="J21749" s="28">
        <v>0</v>
      </c>
      <c r="K21749" s="40"/>
      <c r="L21749" s="40"/>
    </row>
    <row r="21750" spans="1:12">
      <c r="A21750" s="17">
        <v>45961</v>
      </c>
      <c r="B21750" s="22" t="s">
        <v>10</v>
      </c>
      <c r="C21750" s="22" t="s">
        <v>323</v>
      </c>
      <c r="D21750" s="22" t="s">
        <v>22145</v>
      </c>
      <c r="E21750" s="22" t="s">
        <v>141</v>
      </c>
      <c r="F21750" s="22" t="s">
        <v>141</v>
      </c>
      <c r="H21750" s="22" t="s">
        <v>41</v>
      </c>
      <c r="I21750" s="28">
        <v>0</v>
      </c>
      <c r="J21750" s="28">
        <v>0</v>
      </c>
      <c r="K21750" s="40"/>
      <c r="L21750" s="40"/>
    </row>
    <row r="21751" spans="1:12">
      <c r="A21751" s="17">
        <v>45961</v>
      </c>
      <c r="B21751" s="22" t="s">
        <v>10</v>
      </c>
      <c r="C21751" s="22" t="s">
        <v>323</v>
      </c>
      <c r="D21751" s="22" t="s">
        <v>22146</v>
      </c>
      <c r="E21751" s="22" t="s">
        <v>141</v>
      </c>
      <c r="F21751" s="22" t="s">
        <v>141</v>
      </c>
      <c r="H21751" s="22" t="s">
        <v>41</v>
      </c>
      <c r="I21751" s="28">
        <v>0</v>
      </c>
      <c r="J21751" s="28">
        <v>0</v>
      </c>
      <c r="K21751" s="40"/>
      <c r="L21751" s="40"/>
    </row>
    <row r="21752" spans="1:12">
      <c r="A21752" s="17">
        <v>45961</v>
      </c>
      <c r="B21752" s="22" t="s">
        <v>10</v>
      </c>
      <c r="C21752" s="22" t="s">
        <v>323</v>
      </c>
      <c r="D21752" s="22" t="s">
        <v>22147</v>
      </c>
      <c r="E21752" s="22" t="s">
        <v>141</v>
      </c>
      <c r="F21752" s="22" t="s">
        <v>141</v>
      </c>
      <c r="H21752" s="22" t="s">
        <v>41</v>
      </c>
      <c r="I21752" s="28">
        <v>0</v>
      </c>
      <c r="J21752" s="28">
        <v>0</v>
      </c>
      <c r="K21752" s="40"/>
      <c r="L21752" s="40"/>
    </row>
    <row r="21753" spans="1:12">
      <c r="A21753" s="17">
        <v>45961</v>
      </c>
      <c r="B21753" s="22" t="s">
        <v>10</v>
      </c>
      <c r="C21753" s="22" t="s">
        <v>323</v>
      </c>
      <c r="D21753" s="22" t="s">
        <v>22148</v>
      </c>
      <c r="E21753" s="22" t="s">
        <v>141</v>
      </c>
      <c r="F21753" s="22" t="s">
        <v>141</v>
      </c>
      <c r="H21753" s="22" t="s">
        <v>41</v>
      </c>
      <c r="I21753" s="28">
        <v>0</v>
      </c>
      <c r="J21753" s="28">
        <v>0</v>
      </c>
      <c r="K21753" s="40"/>
      <c r="L21753" s="40"/>
    </row>
    <row r="21754" spans="1:12">
      <c r="A21754" s="17">
        <v>45961</v>
      </c>
      <c r="B21754" s="22" t="s">
        <v>10</v>
      </c>
      <c r="C21754" s="22" t="s">
        <v>8877</v>
      </c>
      <c r="D21754" s="22" t="s">
        <v>22149</v>
      </c>
      <c r="E21754" s="22" t="s">
        <v>141</v>
      </c>
      <c r="F21754" s="22" t="s">
        <v>141</v>
      </c>
      <c r="H21754" s="22" t="s">
        <v>41</v>
      </c>
      <c r="I21754" s="28">
        <v>0</v>
      </c>
      <c r="J21754" s="28">
        <v>0</v>
      </c>
      <c r="K21754" s="40"/>
      <c r="L21754" s="40"/>
    </row>
    <row r="21755" spans="1:12">
      <c r="A21755" s="17">
        <v>45961</v>
      </c>
      <c r="B21755" s="22" t="s">
        <v>10</v>
      </c>
      <c r="C21755" s="22" t="s">
        <v>8879</v>
      </c>
      <c r="D21755" s="22" t="s">
        <v>22150</v>
      </c>
      <c r="E21755" s="22" t="s">
        <v>141</v>
      </c>
      <c r="F21755" s="22" t="s">
        <v>141</v>
      </c>
      <c r="H21755" s="22" t="s">
        <v>41</v>
      </c>
      <c r="I21755" s="28">
        <v>0</v>
      </c>
      <c r="J21755" s="28">
        <v>0</v>
      </c>
      <c r="K21755" s="40"/>
      <c r="L21755" s="40"/>
    </row>
    <row r="21756" spans="1:12">
      <c r="A21756" s="17">
        <v>45961</v>
      </c>
      <c r="B21756" s="22" t="s">
        <v>10</v>
      </c>
      <c r="C21756" s="22" t="s">
        <v>8593</v>
      </c>
      <c r="D21756" s="22" t="s">
        <v>22151</v>
      </c>
      <c r="E21756" s="22" t="s">
        <v>141</v>
      </c>
      <c r="F21756" s="22" t="s">
        <v>141</v>
      </c>
      <c r="H21756" s="22" t="s">
        <v>41</v>
      </c>
      <c r="I21756" s="28">
        <v>0</v>
      </c>
      <c r="J21756" s="28">
        <v>0</v>
      </c>
      <c r="K21756" s="40"/>
      <c r="L21756" s="40"/>
    </row>
    <row r="21757" spans="1:12">
      <c r="A21757" s="17">
        <v>45961</v>
      </c>
      <c r="B21757" s="22" t="s">
        <v>10</v>
      </c>
      <c r="C21757" s="22" t="s">
        <v>7102</v>
      </c>
      <c r="D21757" s="22" t="s">
        <v>22152</v>
      </c>
      <c r="E21757" s="22" t="s">
        <v>141</v>
      </c>
      <c r="F21757" s="22" t="s">
        <v>141</v>
      </c>
      <c r="H21757" s="22" t="s">
        <v>41</v>
      </c>
      <c r="I21757" s="28">
        <v>0</v>
      </c>
      <c r="J21757" s="28">
        <v>0</v>
      </c>
      <c r="K21757" s="40"/>
      <c r="L21757" s="40"/>
    </row>
    <row r="21758" spans="1:12">
      <c r="A21758" s="17">
        <v>45961</v>
      </c>
      <c r="B21758" s="22" t="s">
        <v>10</v>
      </c>
      <c r="C21758" s="22" t="s">
        <v>7102</v>
      </c>
      <c r="D21758" s="22" t="s">
        <v>22153</v>
      </c>
      <c r="E21758" s="22" t="s">
        <v>141</v>
      </c>
      <c r="F21758" s="22" t="s">
        <v>141</v>
      </c>
      <c r="H21758" s="22" t="s">
        <v>41</v>
      </c>
      <c r="I21758" s="28">
        <v>0</v>
      </c>
      <c r="J21758" s="28">
        <v>0</v>
      </c>
      <c r="K21758" s="40"/>
      <c r="L21758" s="40"/>
    </row>
    <row r="21759" spans="1:12">
      <c r="A21759" s="17">
        <v>45961</v>
      </c>
      <c r="B21759" s="22" t="s">
        <v>10</v>
      </c>
      <c r="C21759" s="22" t="s">
        <v>7102</v>
      </c>
      <c r="D21759" s="22" t="s">
        <v>22154</v>
      </c>
      <c r="E21759" s="22" t="s">
        <v>141</v>
      </c>
      <c r="F21759" s="22" t="s">
        <v>141</v>
      </c>
      <c r="H21759" s="22" t="s">
        <v>41</v>
      </c>
      <c r="I21759" s="28">
        <v>0</v>
      </c>
      <c r="J21759" s="28">
        <v>0</v>
      </c>
      <c r="K21759" s="40"/>
      <c r="L21759" s="40"/>
    </row>
    <row r="21760" spans="1:12">
      <c r="A21760" s="17">
        <v>45961</v>
      </c>
      <c r="B21760" s="22" t="s">
        <v>10</v>
      </c>
      <c r="C21760" s="22" t="s">
        <v>7102</v>
      </c>
      <c r="D21760" s="22" t="s">
        <v>22155</v>
      </c>
      <c r="E21760" s="22" t="s">
        <v>141</v>
      </c>
      <c r="F21760" s="22" t="s">
        <v>141</v>
      </c>
      <c r="H21760" s="22" t="s">
        <v>41</v>
      </c>
      <c r="I21760" s="28">
        <v>0</v>
      </c>
      <c r="J21760" s="28">
        <v>0</v>
      </c>
      <c r="K21760" s="40"/>
      <c r="L21760" s="40"/>
    </row>
    <row r="21761" spans="1:12">
      <c r="A21761" s="17">
        <v>45961</v>
      </c>
      <c r="B21761" s="22" t="s">
        <v>10</v>
      </c>
      <c r="C21761" s="22" t="s">
        <v>7102</v>
      </c>
      <c r="D21761" s="22" t="s">
        <v>22156</v>
      </c>
      <c r="E21761" s="22" t="s">
        <v>141</v>
      </c>
      <c r="F21761" s="22" t="s">
        <v>141</v>
      </c>
      <c r="H21761" s="22" t="s">
        <v>41</v>
      </c>
      <c r="I21761" s="28">
        <v>0</v>
      </c>
      <c r="J21761" s="28">
        <v>0</v>
      </c>
      <c r="K21761" s="40"/>
      <c r="L21761" s="40"/>
    </row>
    <row r="21762" spans="1:12">
      <c r="A21762" s="17">
        <v>45961</v>
      </c>
      <c r="B21762" s="22" t="s">
        <v>10</v>
      </c>
      <c r="C21762" s="22" t="s">
        <v>6614</v>
      </c>
      <c r="D21762" s="22" t="s">
        <v>22157</v>
      </c>
      <c r="E21762" s="22" t="s">
        <v>141</v>
      </c>
      <c r="F21762" s="22" t="s">
        <v>141</v>
      </c>
      <c r="H21762" s="22" t="s">
        <v>41</v>
      </c>
      <c r="I21762" s="28">
        <v>0</v>
      </c>
      <c r="J21762" s="28">
        <v>0</v>
      </c>
      <c r="K21762" s="40"/>
      <c r="L21762" s="40"/>
    </row>
    <row r="21763" spans="1:12">
      <c r="A21763" s="17">
        <v>45961</v>
      </c>
      <c r="B21763" s="22" t="s">
        <v>10</v>
      </c>
      <c r="C21763" s="22" t="s">
        <v>1132</v>
      </c>
      <c r="D21763" s="22" t="s">
        <v>22158</v>
      </c>
      <c r="E21763" s="22" t="s">
        <v>141</v>
      </c>
      <c r="F21763" s="22" t="s">
        <v>141</v>
      </c>
      <c r="H21763" s="22" t="s">
        <v>41</v>
      </c>
      <c r="K21763" s="40"/>
      <c r="L21763" s="40"/>
    </row>
    <row r="21764" spans="1:12">
      <c r="A21764" s="17">
        <v>45961</v>
      </c>
      <c r="B21764" s="22" t="s">
        <v>62</v>
      </c>
      <c r="C21764" s="22" t="s">
        <v>136</v>
      </c>
      <c r="D21764" s="22" t="s">
        <v>22159</v>
      </c>
      <c r="E21764" s="22" t="s">
        <v>65</v>
      </c>
      <c r="F21764" s="22" t="s">
        <v>75</v>
      </c>
      <c r="G21764" s="9">
        <v>16</v>
      </c>
      <c r="H21764" s="22" t="s">
        <v>15</v>
      </c>
      <c r="I21764" s="28">
        <v>42.21</v>
      </c>
      <c r="J21764" s="28">
        <v>675.36</v>
      </c>
      <c r="K21764" s="40"/>
      <c r="L21764" s="40"/>
    </row>
    <row r="21765" spans="1:12">
      <c r="A21765" s="17">
        <v>45961</v>
      </c>
      <c r="B21765" s="22" t="s">
        <v>62</v>
      </c>
      <c r="C21765" s="22" t="s">
        <v>136</v>
      </c>
      <c r="D21765" s="22" t="s">
        <v>22160</v>
      </c>
      <c r="E21765" s="22" t="s">
        <v>65</v>
      </c>
      <c r="F21765" s="22" t="s">
        <v>75</v>
      </c>
      <c r="G21765" s="9">
        <v>128</v>
      </c>
      <c r="H21765" s="22" t="s">
        <v>15</v>
      </c>
      <c r="I21765" s="28">
        <v>42.21</v>
      </c>
      <c r="J21765" s="28">
        <v>5402.88</v>
      </c>
      <c r="K21765" s="40"/>
      <c r="L21765" s="40"/>
    </row>
    <row r="21766" spans="1:12">
      <c r="A21766" s="17">
        <v>45961</v>
      </c>
      <c r="B21766" s="22" t="s">
        <v>62</v>
      </c>
      <c r="C21766" s="22" t="s">
        <v>136</v>
      </c>
      <c r="D21766" s="22" t="s">
        <v>22161</v>
      </c>
      <c r="E21766" s="22" t="s">
        <v>65</v>
      </c>
      <c r="F21766" s="22" t="s">
        <v>75</v>
      </c>
      <c r="G21766" s="9">
        <v>47</v>
      </c>
      <c r="H21766" s="22" t="s">
        <v>15</v>
      </c>
      <c r="I21766" s="28">
        <v>42.21</v>
      </c>
      <c r="J21766" s="28">
        <v>1983.87</v>
      </c>
      <c r="K21766" s="40"/>
      <c r="L21766" s="40"/>
    </row>
    <row r="21767" spans="1:12">
      <c r="A21767" s="17">
        <v>45961</v>
      </c>
      <c r="B21767" s="22" t="s">
        <v>62</v>
      </c>
      <c r="C21767" s="22" t="s">
        <v>129</v>
      </c>
      <c r="D21767" s="22" t="s">
        <v>22162</v>
      </c>
      <c r="E21767" s="22" t="s">
        <v>65</v>
      </c>
      <c r="F21767" s="22" t="s">
        <v>92</v>
      </c>
      <c r="G21767" s="9">
        <v>110</v>
      </c>
      <c r="H21767" s="22" t="s">
        <v>15</v>
      </c>
      <c r="I21767" s="28">
        <v>42.21</v>
      </c>
      <c r="J21767" s="28">
        <v>4643.1000000000004</v>
      </c>
      <c r="K21767" s="40"/>
      <c r="L21767" s="40"/>
    </row>
    <row r="21768" spans="1:12">
      <c r="A21768" s="17">
        <v>45961</v>
      </c>
      <c r="B21768" s="22" t="s">
        <v>62</v>
      </c>
      <c r="C21768" s="22" t="s">
        <v>129</v>
      </c>
      <c r="D21768" s="22" t="s">
        <v>22163</v>
      </c>
      <c r="E21768" s="22" t="s">
        <v>65</v>
      </c>
      <c r="F21768" s="22" t="s">
        <v>92</v>
      </c>
      <c r="G21768" s="9">
        <v>126</v>
      </c>
      <c r="H21768" s="22" t="s">
        <v>15</v>
      </c>
      <c r="I21768" s="28">
        <v>42.21</v>
      </c>
      <c r="J21768" s="28">
        <v>5318.46</v>
      </c>
      <c r="K21768" s="40"/>
      <c r="L21768" s="40"/>
    </row>
    <row r="21769" spans="1:12">
      <c r="A21769" s="17">
        <v>45961</v>
      </c>
      <c r="B21769" s="22" t="s">
        <v>62</v>
      </c>
      <c r="C21769" s="22" t="s">
        <v>129</v>
      </c>
      <c r="D21769" s="22" t="s">
        <v>22164</v>
      </c>
      <c r="E21769" s="22" t="s">
        <v>65</v>
      </c>
      <c r="F21769" s="22" t="s">
        <v>92</v>
      </c>
      <c r="G21769" s="9">
        <v>191</v>
      </c>
      <c r="H21769" s="22" t="s">
        <v>15</v>
      </c>
      <c r="I21769" s="28">
        <v>42.21</v>
      </c>
      <c r="J21769" s="28">
        <v>8062.11</v>
      </c>
      <c r="K21769" s="40"/>
      <c r="L21769" s="40"/>
    </row>
    <row r="21770" spans="1:12">
      <c r="A21770" s="17">
        <v>45961</v>
      </c>
      <c r="B21770" s="22" t="s">
        <v>62</v>
      </c>
      <c r="C21770" s="22" t="s">
        <v>129</v>
      </c>
      <c r="D21770" s="22" t="s">
        <v>22165</v>
      </c>
      <c r="E21770" s="22" t="s">
        <v>65</v>
      </c>
      <c r="F21770" s="22" t="s">
        <v>92</v>
      </c>
      <c r="G21770" s="9">
        <v>444</v>
      </c>
      <c r="H21770" s="22" t="s">
        <v>15</v>
      </c>
      <c r="I21770" s="28">
        <v>42.21</v>
      </c>
      <c r="J21770" s="28">
        <v>18741.240000000002</v>
      </c>
      <c r="K21770" s="40"/>
      <c r="L21770" s="40"/>
    </row>
    <row r="21771" spans="1:12">
      <c r="A21771" s="17">
        <v>45961</v>
      </c>
      <c r="B21771" s="22" t="s">
        <v>62</v>
      </c>
      <c r="C21771" s="22" t="s">
        <v>129</v>
      </c>
      <c r="D21771" s="22" t="s">
        <v>22166</v>
      </c>
      <c r="E21771" s="22" t="s">
        <v>65</v>
      </c>
      <c r="F21771" s="22" t="s">
        <v>92</v>
      </c>
      <c r="G21771" s="9">
        <v>14</v>
      </c>
      <c r="H21771" s="22" t="s">
        <v>15</v>
      </c>
      <c r="I21771" s="28">
        <v>42.21</v>
      </c>
      <c r="J21771" s="28">
        <v>590.94000000000005</v>
      </c>
      <c r="K21771" s="40"/>
      <c r="L21771" s="40"/>
    </row>
    <row r="21772" spans="1:12">
      <c r="A21772" s="17">
        <v>45961</v>
      </c>
      <c r="B21772" s="22" t="s">
        <v>62</v>
      </c>
      <c r="C21772" s="22" t="s">
        <v>107</v>
      </c>
      <c r="D21772" s="22" t="s">
        <v>22167</v>
      </c>
      <c r="E21772" s="22" t="s">
        <v>65</v>
      </c>
      <c r="F21772" s="22" t="s">
        <v>75</v>
      </c>
      <c r="G21772" s="9">
        <v>160</v>
      </c>
      <c r="H21772" s="22" t="s">
        <v>15</v>
      </c>
      <c r="I21772" s="28">
        <v>42.21</v>
      </c>
      <c r="J21772" s="28">
        <v>6753.6</v>
      </c>
      <c r="K21772" s="40"/>
      <c r="L21772" s="40"/>
    </row>
    <row r="21773" spans="1:12">
      <c r="A21773" s="17">
        <v>45961</v>
      </c>
      <c r="B21773" s="22" t="s">
        <v>62</v>
      </c>
      <c r="C21773" s="22" t="s">
        <v>107</v>
      </c>
      <c r="D21773" s="22" t="s">
        <v>22168</v>
      </c>
      <c r="E21773" s="22" t="s">
        <v>65</v>
      </c>
      <c r="F21773" s="22" t="s">
        <v>75</v>
      </c>
      <c r="G21773" s="9">
        <v>55</v>
      </c>
      <c r="H21773" s="22" t="s">
        <v>15</v>
      </c>
      <c r="I21773" s="28">
        <v>42.21</v>
      </c>
      <c r="J21773" s="28">
        <v>2321.5500000000002</v>
      </c>
      <c r="K21773" s="40"/>
      <c r="L21773" s="40"/>
    </row>
    <row r="21774" spans="1:12">
      <c r="A21774" s="17">
        <v>45961</v>
      </c>
      <c r="B21774" s="22" t="s">
        <v>62</v>
      </c>
      <c r="C21774" s="22" t="s">
        <v>107</v>
      </c>
      <c r="D21774" s="22" t="s">
        <v>22169</v>
      </c>
      <c r="E21774" s="22" t="s">
        <v>65</v>
      </c>
      <c r="F21774" s="22" t="s">
        <v>75</v>
      </c>
      <c r="G21774" s="9">
        <v>57</v>
      </c>
      <c r="H21774" s="22" t="s">
        <v>15</v>
      </c>
      <c r="I21774" s="28">
        <v>42.21</v>
      </c>
      <c r="J21774" s="28">
        <v>2405.9699999999998</v>
      </c>
      <c r="K21774" s="40"/>
      <c r="L21774" s="40"/>
    </row>
    <row r="21775" spans="1:12">
      <c r="A21775" s="17">
        <v>45961</v>
      </c>
      <c r="B21775" s="22" t="s">
        <v>62</v>
      </c>
      <c r="C21775" s="22" t="s">
        <v>107</v>
      </c>
      <c r="D21775" s="22" t="s">
        <v>22170</v>
      </c>
      <c r="E21775" s="22" t="s">
        <v>65</v>
      </c>
      <c r="F21775" s="22" t="s">
        <v>75</v>
      </c>
      <c r="G21775" s="9">
        <v>69</v>
      </c>
      <c r="H21775" s="22" t="s">
        <v>15</v>
      </c>
      <c r="I21775" s="28">
        <v>42.21</v>
      </c>
      <c r="J21775" s="28">
        <v>2912.49</v>
      </c>
      <c r="K21775" s="40"/>
      <c r="L21775" s="40"/>
    </row>
    <row r="21776" spans="1:12">
      <c r="A21776" s="17">
        <v>45961</v>
      </c>
      <c r="B21776" s="22" t="s">
        <v>62</v>
      </c>
      <c r="C21776" s="22" t="s">
        <v>107</v>
      </c>
      <c r="D21776" s="22" t="s">
        <v>22171</v>
      </c>
      <c r="E21776" s="22" t="s">
        <v>65</v>
      </c>
      <c r="F21776" s="22" t="s">
        <v>75</v>
      </c>
      <c r="G21776" s="9">
        <v>192</v>
      </c>
      <c r="H21776" s="22" t="s">
        <v>15</v>
      </c>
      <c r="I21776" s="28">
        <v>42.21</v>
      </c>
      <c r="J21776" s="28">
        <v>8104.32</v>
      </c>
      <c r="K21776" s="40"/>
      <c r="L21776" s="40"/>
    </row>
    <row r="21777" spans="1:12">
      <c r="A21777" s="17">
        <v>45961</v>
      </c>
      <c r="B21777" s="22" t="s">
        <v>62</v>
      </c>
      <c r="C21777" s="22" t="s">
        <v>107</v>
      </c>
      <c r="D21777" s="22" t="s">
        <v>22172</v>
      </c>
      <c r="E21777" s="22" t="s">
        <v>65</v>
      </c>
      <c r="F21777" s="22" t="s">
        <v>75</v>
      </c>
      <c r="G21777" s="9">
        <v>188</v>
      </c>
      <c r="H21777" s="22" t="s">
        <v>15</v>
      </c>
      <c r="I21777" s="28">
        <v>42.21</v>
      </c>
      <c r="J21777" s="28">
        <v>7935.48</v>
      </c>
      <c r="K21777" s="40"/>
      <c r="L21777" s="40"/>
    </row>
    <row r="21778" spans="1:12">
      <c r="A21778" s="17">
        <v>45961</v>
      </c>
      <c r="B21778" s="22" t="s">
        <v>62</v>
      </c>
      <c r="C21778" s="22" t="s">
        <v>107</v>
      </c>
      <c r="D21778" s="22" t="s">
        <v>22173</v>
      </c>
      <c r="E21778" s="22" t="s">
        <v>65</v>
      </c>
      <c r="F21778" s="22" t="s">
        <v>75</v>
      </c>
      <c r="G21778" s="9">
        <v>70</v>
      </c>
      <c r="H21778" s="22" t="s">
        <v>15</v>
      </c>
      <c r="I21778" s="28">
        <v>42.21</v>
      </c>
      <c r="J21778" s="28">
        <v>2954.7</v>
      </c>
      <c r="K21778" s="40"/>
      <c r="L21778" s="40"/>
    </row>
    <row r="21779" spans="1:12">
      <c r="A21779" s="17">
        <v>45961</v>
      </c>
      <c r="B21779" s="22" t="s">
        <v>62</v>
      </c>
      <c r="C21779" s="22" t="s">
        <v>107</v>
      </c>
      <c r="D21779" s="22" t="s">
        <v>22174</v>
      </c>
      <c r="E21779" s="22" t="s">
        <v>65</v>
      </c>
      <c r="F21779" s="22" t="s">
        <v>75</v>
      </c>
      <c r="G21779" s="9">
        <v>88</v>
      </c>
      <c r="H21779" s="22" t="s">
        <v>15</v>
      </c>
      <c r="I21779" s="28">
        <v>42.21</v>
      </c>
      <c r="J21779" s="28">
        <v>3714.48</v>
      </c>
      <c r="K21779" s="40"/>
      <c r="L21779" s="40"/>
    </row>
    <row r="21780" spans="1:12">
      <c r="A21780" s="17">
        <v>45961</v>
      </c>
      <c r="B21780" s="22" t="s">
        <v>62</v>
      </c>
      <c r="C21780" s="22" t="s">
        <v>107</v>
      </c>
      <c r="D21780" s="22" t="s">
        <v>22175</v>
      </c>
      <c r="E21780" s="22" t="s">
        <v>65</v>
      </c>
      <c r="F21780" s="22" t="s">
        <v>75</v>
      </c>
      <c r="G21780" s="9">
        <v>48</v>
      </c>
      <c r="H21780" s="22" t="s">
        <v>15</v>
      </c>
      <c r="I21780" s="28">
        <v>42.21</v>
      </c>
      <c r="J21780" s="28">
        <v>2026.08</v>
      </c>
      <c r="K21780" s="40"/>
      <c r="L21780" s="40"/>
    </row>
    <row r="21781" spans="1:12">
      <c r="A21781" s="17">
        <v>45961</v>
      </c>
      <c r="B21781" s="22" t="s">
        <v>62</v>
      </c>
      <c r="C21781" s="22" t="s">
        <v>12225</v>
      </c>
      <c r="D21781" s="22" t="s">
        <v>22176</v>
      </c>
      <c r="E21781" s="22" t="s">
        <v>65</v>
      </c>
      <c r="F21781" s="22" t="s">
        <v>451</v>
      </c>
      <c r="G21781" s="9">
        <v>36</v>
      </c>
      <c r="H21781" s="22" t="s">
        <v>15</v>
      </c>
      <c r="I21781" s="28">
        <v>42.21</v>
      </c>
      <c r="J21781" s="28">
        <v>1519.56</v>
      </c>
      <c r="K21781" s="40"/>
      <c r="L21781" s="40"/>
    </row>
    <row r="21782" spans="1:12">
      <c r="A21782" s="17">
        <v>45961</v>
      </c>
      <c r="B21782" s="22" t="s">
        <v>62</v>
      </c>
      <c r="C21782" s="22" t="s">
        <v>12225</v>
      </c>
      <c r="D21782" s="22" t="s">
        <v>22177</v>
      </c>
      <c r="E21782" s="22" t="s">
        <v>65</v>
      </c>
      <c r="F21782" s="22" t="s">
        <v>451</v>
      </c>
      <c r="G21782" s="9">
        <v>78</v>
      </c>
      <c r="H21782" s="22" t="s">
        <v>15</v>
      </c>
      <c r="I21782" s="28">
        <v>42.21</v>
      </c>
      <c r="J21782" s="28">
        <v>3292.38</v>
      </c>
      <c r="K21782" s="40"/>
      <c r="L21782" s="40"/>
    </row>
    <row r="21783" spans="1:12">
      <c r="A21783" s="17">
        <v>45961</v>
      </c>
      <c r="B21783" s="22" t="s">
        <v>62</v>
      </c>
      <c r="C21783" s="22" t="s">
        <v>12225</v>
      </c>
      <c r="D21783" s="22" t="s">
        <v>22178</v>
      </c>
      <c r="E21783" s="22" t="s">
        <v>65</v>
      </c>
      <c r="F21783" s="22" t="s">
        <v>451</v>
      </c>
      <c r="G21783" s="9">
        <v>192</v>
      </c>
      <c r="H21783" s="22" t="s">
        <v>15</v>
      </c>
      <c r="I21783" s="28">
        <v>42.21</v>
      </c>
      <c r="J21783" s="28">
        <v>8104.32</v>
      </c>
      <c r="K21783" s="40"/>
      <c r="L21783" s="40"/>
    </row>
    <row r="21784" spans="1:12">
      <c r="A21784" s="17">
        <v>45961</v>
      </c>
      <c r="B21784" s="22" t="s">
        <v>10</v>
      </c>
      <c r="C21784" s="22" t="s">
        <v>12225</v>
      </c>
      <c r="D21784" s="22" t="s">
        <v>22179</v>
      </c>
      <c r="E21784" s="22" t="s">
        <v>65</v>
      </c>
      <c r="F21784" s="22" t="s">
        <v>451</v>
      </c>
      <c r="G21784" s="9">
        <v>119</v>
      </c>
      <c r="H21784" s="22" t="s">
        <v>15</v>
      </c>
      <c r="I21784" s="28">
        <v>42.21</v>
      </c>
      <c r="J21784" s="28">
        <v>5022.99</v>
      </c>
      <c r="K21784" s="40"/>
      <c r="L21784" s="40"/>
    </row>
    <row r="21785" spans="1:12">
      <c r="A21785" s="17">
        <v>45961</v>
      </c>
      <c r="B21785" s="22" t="s">
        <v>62</v>
      </c>
      <c r="C21785" s="22" t="s">
        <v>13296</v>
      </c>
      <c r="D21785" s="22" t="s">
        <v>22180</v>
      </c>
      <c r="E21785" s="22" t="s">
        <v>65</v>
      </c>
      <c r="F21785" s="22" t="s">
        <v>451</v>
      </c>
      <c r="G21785" s="9">
        <v>19</v>
      </c>
      <c r="H21785" s="22" t="s">
        <v>15</v>
      </c>
      <c r="I21785" s="28">
        <v>42.21</v>
      </c>
      <c r="J21785" s="28">
        <v>801.99</v>
      </c>
      <c r="K21785" s="40"/>
      <c r="L21785" s="40"/>
    </row>
    <row r="21786" spans="1:12">
      <c r="A21786" s="17">
        <v>45961</v>
      </c>
      <c r="B21786" s="22" t="s">
        <v>62</v>
      </c>
      <c r="C21786" s="22" t="s">
        <v>13296</v>
      </c>
      <c r="D21786" s="22" t="s">
        <v>22181</v>
      </c>
      <c r="E21786" s="22" t="s">
        <v>65</v>
      </c>
      <c r="F21786" s="22" t="s">
        <v>451</v>
      </c>
      <c r="G21786" s="9">
        <v>169</v>
      </c>
      <c r="H21786" s="22" t="s">
        <v>15</v>
      </c>
      <c r="I21786" s="28">
        <v>42.21</v>
      </c>
      <c r="J21786" s="28">
        <v>7133.49</v>
      </c>
      <c r="K21786" s="40"/>
      <c r="L21786" s="40"/>
    </row>
    <row r="21787" spans="1:12">
      <c r="A21787" s="17">
        <v>45961</v>
      </c>
      <c r="B21787" s="22" t="s">
        <v>62</v>
      </c>
      <c r="C21787" s="22" t="s">
        <v>13296</v>
      </c>
      <c r="D21787" s="22" t="s">
        <v>22182</v>
      </c>
      <c r="E21787" s="22" t="s">
        <v>65</v>
      </c>
      <c r="F21787" s="22" t="s">
        <v>451</v>
      </c>
      <c r="G21787" s="9">
        <v>192</v>
      </c>
      <c r="H21787" s="22" t="s">
        <v>15</v>
      </c>
      <c r="I21787" s="28">
        <v>42.21</v>
      </c>
      <c r="J21787" s="28">
        <v>8104.32</v>
      </c>
      <c r="K21787" s="40"/>
      <c r="L21787" s="40"/>
    </row>
    <row r="21788" spans="1:12">
      <c r="A21788" s="17">
        <v>45961</v>
      </c>
      <c r="B21788" s="22" t="s">
        <v>62</v>
      </c>
      <c r="C21788" s="22" t="s">
        <v>13296</v>
      </c>
      <c r="D21788" s="22" t="s">
        <v>22183</v>
      </c>
      <c r="E21788" s="22" t="s">
        <v>65</v>
      </c>
      <c r="F21788" s="22" t="s">
        <v>451</v>
      </c>
      <c r="G21788" s="9">
        <v>96</v>
      </c>
      <c r="H21788" s="22" t="s">
        <v>15</v>
      </c>
      <c r="I21788" s="28">
        <v>42.21</v>
      </c>
      <c r="J21788" s="28">
        <v>4052.16</v>
      </c>
      <c r="K21788" s="40"/>
      <c r="L21788" s="40"/>
    </row>
    <row r="21789" spans="1:12">
      <c r="A21789" s="17">
        <v>45961</v>
      </c>
      <c r="B21789" s="22" t="s">
        <v>62</v>
      </c>
      <c r="C21789" s="22" t="s">
        <v>13296</v>
      </c>
      <c r="D21789" s="22" t="s">
        <v>22184</v>
      </c>
      <c r="E21789" s="22" t="s">
        <v>65</v>
      </c>
      <c r="F21789" s="22" t="s">
        <v>451</v>
      </c>
      <c r="G21789" s="9">
        <v>96</v>
      </c>
      <c r="H21789" s="22" t="s">
        <v>15</v>
      </c>
      <c r="I21789" s="28">
        <v>42.21</v>
      </c>
      <c r="J21789" s="28">
        <v>4052.16</v>
      </c>
      <c r="K21789" s="40"/>
      <c r="L21789" s="40"/>
    </row>
    <row r="21790" spans="1:12">
      <c r="A21790" s="17">
        <v>45961</v>
      </c>
      <c r="B21790" s="22" t="s">
        <v>62</v>
      </c>
      <c r="C21790" s="22" t="s">
        <v>13296</v>
      </c>
      <c r="D21790" s="22" t="s">
        <v>22185</v>
      </c>
      <c r="E21790" s="22" t="s">
        <v>65</v>
      </c>
      <c r="F21790" s="22" t="s">
        <v>451</v>
      </c>
      <c r="G21790" s="9">
        <v>864</v>
      </c>
      <c r="H21790" s="22" t="s">
        <v>15</v>
      </c>
      <c r="I21790" s="28">
        <v>42.21</v>
      </c>
      <c r="J21790" s="28">
        <v>36469.440000000002</v>
      </c>
      <c r="K21790" s="40"/>
      <c r="L21790" s="40"/>
    </row>
    <row r="21791" spans="1:12">
      <c r="A21791" s="17">
        <v>45961</v>
      </c>
      <c r="B21791" s="22" t="s">
        <v>62</v>
      </c>
      <c r="C21791" s="22" t="s">
        <v>13296</v>
      </c>
      <c r="D21791" s="22" t="s">
        <v>22186</v>
      </c>
      <c r="E21791" s="22" t="s">
        <v>65</v>
      </c>
      <c r="F21791" s="22" t="s">
        <v>451</v>
      </c>
      <c r="G21791" s="9">
        <v>96</v>
      </c>
      <c r="H21791" s="22" t="s">
        <v>15</v>
      </c>
      <c r="I21791" s="28">
        <v>42.21</v>
      </c>
      <c r="J21791" s="28">
        <v>4052.16</v>
      </c>
      <c r="K21791" s="40"/>
      <c r="L21791" s="40"/>
    </row>
    <row r="21792" spans="1:12">
      <c r="A21792" s="17">
        <v>45961</v>
      </c>
      <c r="B21792" s="22" t="s">
        <v>62</v>
      </c>
      <c r="C21792" s="22" t="s">
        <v>99</v>
      </c>
      <c r="D21792" s="22" t="s">
        <v>22187</v>
      </c>
      <c r="E21792" s="22" t="s">
        <v>65</v>
      </c>
      <c r="F21792" s="22" t="s">
        <v>75</v>
      </c>
      <c r="G21792" s="9">
        <v>5</v>
      </c>
      <c r="H21792" s="22" t="s">
        <v>15</v>
      </c>
      <c r="I21792" s="28">
        <v>42.21</v>
      </c>
      <c r="J21792" s="28">
        <v>211.05</v>
      </c>
      <c r="K21792" s="40"/>
      <c r="L21792" s="40"/>
    </row>
    <row r="21793" spans="1:12">
      <c r="A21793" s="17">
        <v>45961</v>
      </c>
      <c r="B21793" s="22" t="s">
        <v>62</v>
      </c>
      <c r="C21793" s="22" t="s">
        <v>99</v>
      </c>
      <c r="D21793" s="22" t="s">
        <v>22188</v>
      </c>
      <c r="E21793" s="22" t="s">
        <v>65</v>
      </c>
      <c r="F21793" s="22" t="s">
        <v>75</v>
      </c>
      <c r="G21793" s="9">
        <v>41</v>
      </c>
      <c r="H21793" s="22" t="s">
        <v>15</v>
      </c>
      <c r="I21793" s="28">
        <v>42.21</v>
      </c>
      <c r="J21793" s="28">
        <v>1730.61</v>
      </c>
      <c r="K21793" s="40"/>
      <c r="L21793" s="40"/>
    </row>
    <row r="21794" spans="1:12">
      <c r="A21794" s="17">
        <v>45961</v>
      </c>
      <c r="B21794" s="22" t="s">
        <v>62</v>
      </c>
      <c r="C21794" s="22" t="s">
        <v>99</v>
      </c>
      <c r="D21794" s="22" t="s">
        <v>22189</v>
      </c>
      <c r="E21794" s="22" t="s">
        <v>65</v>
      </c>
      <c r="F21794" s="22" t="s">
        <v>75</v>
      </c>
      <c r="G21794" s="9">
        <v>246</v>
      </c>
      <c r="H21794" s="22" t="s">
        <v>15</v>
      </c>
      <c r="I21794" s="28">
        <v>42.21</v>
      </c>
      <c r="J21794" s="28">
        <v>10383.66</v>
      </c>
      <c r="K21794" s="40"/>
      <c r="L21794" s="40"/>
    </row>
    <row r="21795" spans="1:12">
      <c r="A21795" s="17">
        <v>45961</v>
      </c>
      <c r="B21795" s="22" t="s">
        <v>62</v>
      </c>
      <c r="C21795" s="22" t="s">
        <v>99</v>
      </c>
      <c r="D21795" s="22" t="s">
        <v>22190</v>
      </c>
      <c r="E21795" s="22" t="s">
        <v>65</v>
      </c>
      <c r="F21795" s="22" t="s">
        <v>75</v>
      </c>
      <c r="G21795" s="9">
        <v>274</v>
      </c>
      <c r="H21795" s="22" t="s">
        <v>15</v>
      </c>
      <c r="I21795" s="28">
        <v>42.21</v>
      </c>
      <c r="J21795" s="28">
        <v>11565.54</v>
      </c>
      <c r="K21795" s="40"/>
      <c r="L21795" s="40"/>
    </row>
    <row r="21796" spans="1:12">
      <c r="A21796" s="17">
        <v>45961</v>
      </c>
      <c r="B21796" s="22" t="s">
        <v>62</v>
      </c>
      <c r="C21796" s="22" t="s">
        <v>99</v>
      </c>
      <c r="D21796" s="22" t="s">
        <v>22191</v>
      </c>
      <c r="E21796" s="22" t="s">
        <v>65</v>
      </c>
      <c r="F21796" s="22" t="s">
        <v>75</v>
      </c>
      <c r="G21796" s="9">
        <v>90</v>
      </c>
      <c r="H21796" s="22" t="s">
        <v>15</v>
      </c>
      <c r="I21796" s="28">
        <v>42.21</v>
      </c>
      <c r="J21796" s="28">
        <v>3798.9</v>
      </c>
      <c r="K21796" s="40"/>
      <c r="L21796" s="40"/>
    </row>
    <row r="21797" spans="1:12">
      <c r="A21797" s="17">
        <v>45961</v>
      </c>
      <c r="B21797" s="22" t="s">
        <v>62</v>
      </c>
      <c r="C21797" s="22" t="s">
        <v>99</v>
      </c>
      <c r="D21797" s="22" t="s">
        <v>22192</v>
      </c>
      <c r="E21797" s="22" t="s">
        <v>65</v>
      </c>
      <c r="F21797" s="22" t="s">
        <v>75</v>
      </c>
      <c r="G21797" s="9">
        <v>96</v>
      </c>
      <c r="H21797" s="22" t="s">
        <v>15</v>
      </c>
      <c r="I21797" s="28">
        <v>42.21</v>
      </c>
      <c r="J21797" s="28">
        <v>4052.16</v>
      </c>
      <c r="K21797" s="40"/>
      <c r="L21797" s="40"/>
    </row>
    <row r="21798" spans="1:12">
      <c r="A21798" s="17">
        <v>45961</v>
      </c>
      <c r="B21798" s="22" t="s">
        <v>62</v>
      </c>
      <c r="C21798" s="22" t="s">
        <v>99</v>
      </c>
      <c r="D21798" s="22" t="s">
        <v>22193</v>
      </c>
      <c r="E21798" s="22" t="s">
        <v>65</v>
      </c>
      <c r="F21798" s="22" t="s">
        <v>75</v>
      </c>
      <c r="G21798" s="9">
        <v>214</v>
      </c>
      <c r="H21798" s="22" t="s">
        <v>15</v>
      </c>
      <c r="I21798" s="28">
        <v>42.21</v>
      </c>
      <c r="J21798" s="28">
        <v>9032.94</v>
      </c>
      <c r="K21798" s="40"/>
      <c r="L21798" s="40"/>
    </row>
    <row r="21799" spans="1:12">
      <c r="A21799" s="17">
        <v>45961</v>
      </c>
      <c r="B21799" s="22" t="s">
        <v>62</v>
      </c>
      <c r="C21799" s="22" t="s">
        <v>90</v>
      </c>
      <c r="D21799" s="22" t="s">
        <v>22194</v>
      </c>
      <c r="E21799" s="22" t="s">
        <v>65</v>
      </c>
      <c r="F21799" s="22" t="s">
        <v>92</v>
      </c>
      <c r="G21799" s="9">
        <v>19</v>
      </c>
      <c r="H21799" s="22" t="s">
        <v>15</v>
      </c>
      <c r="I21799" s="28">
        <v>42.21</v>
      </c>
      <c r="J21799" s="28">
        <v>801.99</v>
      </c>
      <c r="K21799" s="40"/>
      <c r="L21799" s="40"/>
    </row>
    <row r="21800" spans="1:12">
      <c r="A21800" s="17">
        <v>45961</v>
      </c>
      <c r="B21800" s="22" t="s">
        <v>62</v>
      </c>
      <c r="C21800" s="22" t="s">
        <v>90</v>
      </c>
      <c r="D21800" s="22" t="s">
        <v>22195</v>
      </c>
      <c r="E21800" s="22" t="s">
        <v>65</v>
      </c>
      <c r="F21800" s="22" t="s">
        <v>92</v>
      </c>
      <c r="G21800" s="9">
        <v>140</v>
      </c>
      <c r="H21800" s="22" t="s">
        <v>15</v>
      </c>
      <c r="I21800" s="28">
        <v>42.21</v>
      </c>
      <c r="J21800" s="28">
        <v>5909.4</v>
      </c>
      <c r="K21800" s="40"/>
      <c r="L21800" s="40"/>
    </row>
    <row r="21801" spans="1:12">
      <c r="A21801" s="17">
        <v>45961</v>
      </c>
      <c r="B21801" s="22" t="s">
        <v>62</v>
      </c>
      <c r="C21801" s="22" t="s">
        <v>90</v>
      </c>
      <c r="D21801" s="22" t="s">
        <v>22196</v>
      </c>
      <c r="E21801" s="22" t="s">
        <v>65</v>
      </c>
      <c r="F21801" s="22" t="s">
        <v>92</v>
      </c>
      <c r="G21801" s="9">
        <v>97</v>
      </c>
      <c r="H21801" s="22" t="s">
        <v>15</v>
      </c>
      <c r="I21801" s="28">
        <v>42.21</v>
      </c>
      <c r="J21801" s="28">
        <v>4094.37</v>
      </c>
      <c r="K21801" s="40"/>
      <c r="L21801" s="40"/>
    </row>
    <row r="21802" spans="1:12">
      <c r="A21802" s="17">
        <v>45961</v>
      </c>
      <c r="B21802" s="22" t="s">
        <v>62</v>
      </c>
      <c r="C21802" s="22" t="s">
        <v>90</v>
      </c>
      <c r="D21802" s="22" t="s">
        <v>22197</v>
      </c>
      <c r="E21802" s="22" t="s">
        <v>65</v>
      </c>
      <c r="F21802" s="22" t="s">
        <v>92</v>
      </c>
      <c r="G21802" s="9">
        <v>426</v>
      </c>
      <c r="H21802" s="22" t="s">
        <v>15</v>
      </c>
      <c r="I21802" s="28">
        <v>42.21</v>
      </c>
      <c r="J21802" s="28">
        <v>17981.46</v>
      </c>
      <c r="K21802" s="40"/>
      <c r="L21802" s="40"/>
    </row>
    <row r="21803" spans="1:12">
      <c r="A21803" s="17">
        <v>45961</v>
      </c>
      <c r="B21803" s="22" t="s">
        <v>62</v>
      </c>
      <c r="C21803" s="22" t="s">
        <v>90</v>
      </c>
      <c r="D21803" s="22" t="s">
        <v>22198</v>
      </c>
      <c r="E21803" s="22" t="s">
        <v>65</v>
      </c>
      <c r="F21803" s="22" t="s">
        <v>92</v>
      </c>
      <c r="G21803" s="9">
        <v>480</v>
      </c>
      <c r="H21803" s="22" t="s">
        <v>15</v>
      </c>
      <c r="I21803" s="28">
        <v>42.21</v>
      </c>
      <c r="J21803" s="28">
        <v>20260.8</v>
      </c>
      <c r="K21803" s="40"/>
      <c r="L21803" s="40"/>
    </row>
    <row r="21804" spans="1:12">
      <c r="A21804" s="17">
        <v>45961</v>
      </c>
      <c r="B21804" s="22" t="s">
        <v>62</v>
      </c>
      <c r="C21804" s="22" t="s">
        <v>90</v>
      </c>
      <c r="D21804" s="22" t="s">
        <v>22199</v>
      </c>
      <c r="E21804" s="22" t="s">
        <v>65</v>
      </c>
      <c r="F21804" s="22" t="s">
        <v>92</v>
      </c>
      <c r="G21804" s="9">
        <v>26</v>
      </c>
      <c r="H21804" s="22" t="s">
        <v>15</v>
      </c>
      <c r="I21804" s="28">
        <v>42.21</v>
      </c>
      <c r="J21804" s="28">
        <v>1097.46</v>
      </c>
      <c r="K21804" s="40"/>
      <c r="L21804" s="40"/>
    </row>
    <row r="21805" spans="1:12">
      <c r="A21805" s="17">
        <v>45961</v>
      </c>
      <c r="B21805" s="22" t="s">
        <v>62</v>
      </c>
      <c r="C21805" s="22" t="s">
        <v>90</v>
      </c>
      <c r="D21805" s="22" t="s">
        <v>22200</v>
      </c>
      <c r="E21805" s="22" t="s">
        <v>65</v>
      </c>
      <c r="F21805" s="22" t="s">
        <v>92</v>
      </c>
      <c r="G21805" s="9">
        <v>69</v>
      </c>
      <c r="H21805" s="22" t="s">
        <v>15</v>
      </c>
      <c r="I21805" s="28">
        <v>42.21</v>
      </c>
      <c r="J21805" s="28">
        <v>2912.49</v>
      </c>
      <c r="K21805" s="40"/>
      <c r="L21805" s="40"/>
    </row>
    <row r="21806" spans="1:12">
      <c r="A21806" s="17">
        <v>45961</v>
      </c>
      <c r="B21806" s="22" t="s">
        <v>62</v>
      </c>
      <c r="C21806" s="22" t="s">
        <v>84</v>
      </c>
      <c r="D21806" s="22" t="s">
        <v>22201</v>
      </c>
      <c r="E21806" s="22" t="s">
        <v>65</v>
      </c>
      <c r="F21806" s="22" t="s">
        <v>75</v>
      </c>
      <c r="G21806" s="9">
        <v>164</v>
      </c>
      <c r="H21806" s="22" t="s">
        <v>15</v>
      </c>
      <c r="I21806" s="28">
        <v>42.21</v>
      </c>
      <c r="J21806" s="28">
        <v>6922.44</v>
      </c>
      <c r="K21806" s="40"/>
      <c r="L21806" s="40"/>
    </row>
    <row r="21807" spans="1:12">
      <c r="A21807" s="17">
        <v>45961</v>
      </c>
      <c r="B21807" s="22" t="s">
        <v>62</v>
      </c>
      <c r="C21807" s="22" t="s">
        <v>84</v>
      </c>
      <c r="D21807" s="22" t="s">
        <v>22202</v>
      </c>
      <c r="E21807" s="22" t="s">
        <v>65</v>
      </c>
      <c r="F21807" s="22" t="s">
        <v>75</v>
      </c>
      <c r="G21807" s="9">
        <v>131</v>
      </c>
      <c r="H21807" s="22" t="s">
        <v>15</v>
      </c>
      <c r="I21807" s="28">
        <v>42.21</v>
      </c>
      <c r="J21807" s="28">
        <v>5529.51</v>
      </c>
      <c r="K21807" s="40"/>
      <c r="L21807" s="40"/>
    </row>
    <row r="21808" spans="1:12">
      <c r="A21808" s="17">
        <v>45961</v>
      </c>
      <c r="B21808" s="22" t="s">
        <v>62</v>
      </c>
      <c r="C21808" s="22" t="s">
        <v>84</v>
      </c>
      <c r="D21808" s="22" t="s">
        <v>22203</v>
      </c>
      <c r="E21808" s="22" t="s">
        <v>65</v>
      </c>
      <c r="F21808" s="22" t="s">
        <v>75</v>
      </c>
      <c r="G21808" s="9">
        <v>59</v>
      </c>
      <c r="H21808" s="22" t="s">
        <v>15</v>
      </c>
      <c r="I21808" s="28">
        <v>42.21</v>
      </c>
      <c r="J21808" s="28">
        <v>2490.39</v>
      </c>
      <c r="K21808" s="40"/>
      <c r="L21808" s="40"/>
    </row>
    <row r="21809" spans="1:12">
      <c r="A21809" s="17">
        <v>45961</v>
      </c>
      <c r="B21809" s="22" t="s">
        <v>62</v>
      </c>
      <c r="C21809" s="22" t="s">
        <v>84</v>
      </c>
      <c r="D21809" s="22" t="s">
        <v>22204</v>
      </c>
      <c r="E21809" s="22" t="s">
        <v>65</v>
      </c>
      <c r="F21809" s="22" t="s">
        <v>75</v>
      </c>
      <c r="G21809" s="9">
        <v>6</v>
      </c>
      <c r="H21809" s="22" t="s">
        <v>15</v>
      </c>
      <c r="I21809" s="28">
        <v>42.21</v>
      </c>
      <c r="J21809" s="28">
        <v>253.26</v>
      </c>
      <c r="K21809" s="40"/>
      <c r="L21809" s="40"/>
    </row>
    <row r="21810" spans="1:12">
      <c r="A21810" s="17">
        <v>45961</v>
      </c>
      <c r="B21810" s="22" t="s">
        <v>62</v>
      </c>
      <c r="C21810" s="22" t="s">
        <v>84</v>
      </c>
      <c r="D21810" s="22" t="s">
        <v>22205</v>
      </c>
      <c r="E21810" s="22" t="s">
        <v>65</v>
      </c>
      <c r="F21810" s="22" t="s">
        <v>75</v>
      </c>
      <c r="G21810" s="9">
        <v>48</v>
      </c>
      <c r="H21810" s="22" t="s">
        <v>15</v>
      </c>
      <c r="I21810" s="28">
        <v>42.21</v>
      </c>
      <c r="J21810" s="28">
        <v>2026.08</v>
      </c>
      <c r="K21810" s="40"/>
      <c r="L21810" s="40"/>
    </row>
    <row r="21811" spans="1:12">
      <c r="A21811" s="17">
        <v>45961</v>
      </c>
      <c r="B21811" s="22" t="s">
        <v>62</v>
      </c>
      <c r="C21811" s="22" t="s">
        <v>13107</v>
      </c>
      <c r="D21811" s="22" t="s">
        <v>22206</v>
      </c>
      <c r="E21811" s="22" t="s">
        <v>13</v>
      </c>
      <c r="F21811" s="22" t="s">
        <v>14</v>
      </c>
      <c r="G21811" s="9">
        <v>360</v>
      </c>
      <c r="H21811" s="22" t="s">
        <v>15</v>
      </c>
      <c r="I21811" s="28">
        <v>1.2</v>
      </c>
      <c r="J21811" s="28">
        <v>432</v>
      </c>
      <c r="K21811" s="40"/>
      <c r="L21811" s="40"/>
    </row>
    <row r="21812" spans="1:12">
      <c r="A21812" s="17">
        <v>45961</v>
      </c>
      <c r="B21812" s="22" t="s">
        <v>62</v>
      </c>
      <c r="C21812" s="22" t="s">
        <v>14137</v>
      </c>
      <c r="D21812" s="22" t="s">
        <v>22207</v>
      </c>
      <c r="E21812" s="22" t="s">
        <v>13</v>
      </c>
      <c r="F21812" s="22" t="s">
        <v>14</v>
      </c>
      <c r="G21812" s="9">
        <v>40</v>
      </c>
      <c r="H21812" s="22" t="s">
        <v>15</v>
      </c>
      <c r="I21812" s="28">
        <v>16.71</v>
      </c>
      <c r="J21812" s="28">
        <v>668.4</v>
      </c>
      <c r="K21812" s="40"/>
      <c r="L21812" s="40"/>
    </row>
    <row r="21813" spans="1:12">
      <c r="A21813" s="17">
        <v>45961</v>
      </c>
      <c r="B21813" s="22" t="s">
        <v>62</v>
      </c>
      <c r="C21813" s="22" t="s">
        <v>82</v>
      </c>
      <c r="D21813" s="22" t="s">
        <v>22208</v>
      </c>
      <c r="E21813" s="22" t="s">
        <v>65</v>
      </c>
      <c r="F21813" s="22" t="s">
        <v>75</v>
      </c>
      <c r="G21813" s="9">
        <v>94</v>
      </c>
      <c r="H21813" s="22" t="s">
        <v>15</v>
      </c>
      <c r="I21813" s="28">
        <v>42.21</v>
      </c>
      <c r="J21813" s="28">
        <v>3967.74</v>
      </c>
      <c r="K21813" s="40"/>
      <c r="L21813" s="40"/>
    </row>
    <row r="21814" spans="1:12">
      <c r="A21814" s="17">
        <v>45961</v>
      </c>
      <c r="B21814" s="22" t="s">
        <v>62</v>
      </c>
      <c r="C21814" s="22" t="s">
        <v>3374</v>
      </c>
      <c r="D21814" s="22" t="s">
        <v>22209</v>
      </c>
      <c r="E21814" s="22" t="s">
        <v>65</v>
      </c>
      <c r="F21814" s="22" t="s">
        <v>66</v>
      </c>
      <c r="G21814" s="9">
        <v>30</v>
      </c>
      <c r="H21814" s="22" t="s">
        <v>15</v>
      </c>
      <c r="I21814" s="28">
        <v>78.260000000000005</v>
      </c>
      <c r="J21814" s="28">
        <v>2347.8000000000002</v>
      </c>
      <c r="K21814" s="40"/>
      <c r="L21814" s="40"/>
    </row>
    <row r="21815" spans="1:12">
      <c r="A21815" s="17">
        <v>45961</v>
      </c>
      <c r="B21815" s="22" t="s">
        <v>62</v>
      </c>
      <c r="C21815" s="22" t="s">
        <v>3374</v>
      </c>
      <c r="D21815" s="22" t="s">
        <v>22210</v>
      </c>
      <c r="E21815" s="22" t="s">
        <v>65</v>
      </c>
      <c r="F21815" s="22" t="s">
        <v>66</v>
      </c>
      <c r="G21815" s="9">
        <v>60</v>
      </c>
      <c r="H21815" s="22" t="s">
        <v>15</v>
      </c>
      <c r="I21815" s="28">
        <v>78.260000000000005</v>
      </c>
      <c r="J21815" s="28">
        <v>4695.6000000000004</v>
      </c>
      <c r="K21815" s="40"/>
      <c r="L21815" s="40"/>
    </row>
    <row r="21816" spans="1:12">
      <c r="A21816" s="17">
        <v>45961</v>
      </c>
      <c r="B21816" s="22" t="s">
        <v>62</v>
      </c>
      <c r="C21816" s="22" t="s">
        <v>3374</v>
      </c>
      <c r="D21816" s="22" t="s">
        <v>22211</v>
      </c>
      <c r="E21816" s="22" t="s">
        <v>65</v>
      </c>
      <c r="F21816" s="22" t="s">
        <v>66</v>
      </c>
      <c r="G21816" s="9">
        <v>60</v>
      </c>
      <c r="H21816" s="22" t="s">
        <v>15</v>
      </c>
      <c r="I21816" s="28">
        <v>78.260000000000005</v>
      </c>
      <c r="J21816" s="28">
        <v>4695.6000000000004</v>
      </c>
      <c r="K21816" s="40"/>
      <c r="L21816" s="40"/>
    </row>
    <row r="21817" spans="1:12">
      <c r="A21817" s="17">
        <v>45961</v>
      </c>
      <c r="B21817" s="22" t="s">
        <v>62</v>
      </c>
      <c r="C21817" s="22" t="s">
        <v>77</v>
      </c>
      <c r="D21817" s="22" t="s">
        <v>22212</v>
      </c>
      <c r="E21817" s="22" t="s">
        <v>65</v>
      </c>
      <c r="F21817" s="22" t="s">
        <v>66</v>
      </c>
      <c r="G21817" s="9">
        <v>1</v>
      </c>
      <c r="H21817" s="22" t="s">
        <v>15</v>
      </c>
      <c r="I21817" s="28">
        <v>78.260000000000005</v>
      </c>
      <c r="J21817" s="28">
        <v>78.260000000000005</v>
      </c>
      <c r="K21817" s="40"/>
      <c r="L21817" s="40"/>
    </row>
    <row r="21818" spans="1:12">
      <c r="A21818" s="17">
        <v>45961</v>
      </c>
      <c r="B21818" s="22" t="s">
        <v>62</v>
      </c>
      <c r="C21818" s="22" t="s">
        <v>77</v>
      </c>
      <c r="D21818" s="22" t="s">
        <v>22213</v>
      </c>
      <c r="E21818" s="22" t="s">
        <v>65</v>
      </c>
      <c r="F21818" s="22" t="s">
        <v>66</v>
      </c>
      <c r="G21818" s="9">
        <v>17</v>
      </c>
      <c r="H21818" s="22" t="s">
        <v>15</v>
      </c>
      <c r="I21818" s="28">
        <v>78.260000000000005</v>
      </c>
      <c r="J21818" s="28">
        <v>1330.42</v>
      </c>
      <c r="K21818" s="40"/>
      <c r="L21818" s="40"/>
    </row>
    <row r="21819" spans="1:12">
      <c r="A21819" s="17">
        <v>45961</v>
      </c>
      <c r="B21819" s="22" t="s">
        <v>62</v>
      </c>
      <c r="C21819" s="22" t="s">
        <v>77</v>
      </c>
      <c r="D21819" s="22" t="s">
        <v>22214</v>
      </c>
      <c r="E21819" s="22" t="s">
        <v>65</v>
      </c>
      <c r="F21819" s="22" t="s">
        <v>66</v>
      </c>
      <c r="G21819" s="9">
        <v>6</v>
      </c>
      <c r="H21819" s="22" t="s">
        <v>15</v>
      </c>
      <c r="I21819" s="28">
        <v>78.260000000000005</v>
      </c>
      <c r="J21819" s="28">
        <v>469.56</v>
      </c>
      <c r="K21819" s="40"/>
      <c r="L21819" s="40"/>
    </row>
    <row r="21820" spans="1:12">
      <c r="A21820" s="17">
        <v>45961</v>
      </c>
      <c r="B21820" s="22" t="s">
        <v>62</v>
      </c>
      <c r="C21820" s="22" t="s">
        <v>77</v>
      </c>
      <c r="D21820" s="22" t="s">
        <v>22215</v>
      </c>
      <c r="E21820" s="22" t="s">
        <v>65</v>
      </c>
      <c r="F21820" s="22" t="s">
        <v>66</v>
      </c>
      <c r="G21820" s="9">
        <v>21</v>
      </c>
      <c r="H21820" s="22" t="s">
        <v>15</v>
      </c>
      <c r="I21820" s="28">
        <v>78.260000000000005</v>
      </c>
      <c r="J21820" s="28">
        <v>1643.46</v>
      </c>
      <c r="K21820" s="40"/>
      <c r="L21820" s="40"/>
    </row>
    <row r="21821" spans="1:12">
      <c r="A21821" s="17">
        <v>45961</v>
      </c>
      <c r="B21821" s="22" t="s">
        <v>62</v>
      </c>
      <c r="C21821" s="22" t="s">
        <v>77</v>
      </c>
      <c r="D21821" s="22" t="s">
        <v>22216</v>
      </c>
      <c r="E21821" s="22" t="s">
        <v>65</v>
      </c>
      <c r="F21821" s="22" t="s">
        <v>66</v>
      </c>
      <c r="G21821" s="9">
        <v>81</v>
      </c>
      <c r="H21821" s="22" t="s">
        <v>15</v>
      </c>
      <c r="I21821" s="28">
        <v>78.260000000000005</v>
      </c>
      <c r="J21821" s="28">
        <v>6339.06</v>
      </c>
      <c r="K21821" s="40"/>
      <c r="L21821" s="40"/>
    </row>
    <row r="21822" spans="1:12">
      <c r="A21822" s="17">
        <v>45961</v>
      </c>
      <c r="B21822" s="22" t="s">
        <v>62</v>
      </c>
      <c r="C21822" s="22" t="s">
        <v>77</v>
      </c>
      <c r="D21822" s="22" t="s">
        <v>22217</v>
      </c>
      <c r="E21822" s="22" t="s">
        <v>65</v>
      </c>
      <c r="F21822" s="22" t="s">
        <v>66</v>
      </c>
      <c r="G21822" s="9">
        <v>48</v>
      </c>
      <c r="H21822" s="22" t="s">
        <v>15</v>
      </c>
      <c r="I21822" s="28">
        <v>78.260000000000005</v>
      </c>
      <c r="J21822" s="28">
        <v>3756.48</v>
      </c>
      <c r="K21822" s="40"/>
      <c r="L21822" s="40"/>
    </row>
    <row r="21823" spans="1:12">
      <c r="A21823" s="17">
        <v>45961</v>
      </c>
      <c r="B21823" s="22" t="s">
        <v>62</v>
      </c>
      <c r="C21823" s="22" t="s">
        <v>77</v>
      </c>
      <c r="D21823" s="22" t="s">
        <v>22218</v>
      </c>
      <c r="E21823" s="22" t="s">
        <v>65</v>
      </c>
      <c r="F21823" s="22" t="s">
        <v>66</v>
      </c>
      <c r="G21823" s="9">
        <v>57</v>
      </c>
      <c r="H21823" s="22" t="s">
        <v>15</v>
      </c>
      <c r="I21823" s="28">
        <v>78.260000000000005</v>
      </c>
      <c r="J21823" s="28">
        <v>4460.82</v>
      </c>
      <c r="K21823" s="40"/>
      <c r="L21823" s="40"/>
    </row>
    <row r="21824" spans="1:12">
      <c r="A21824" s="17">
        <v>45961</v>
      </c>
      <c r="B21824" s="22" t="s">
        <v>62</v>
      </c>
      <c r="C21824" s="22" t="s">
        <v>77</v>
      </c>
      <c r="D21824" s="22" t="s">
        <v>22219</v>
      </c>
      <c r="E21824" s="22" t="s">
        <v>65</v>
      </c>
      <c r="F21824" s="22" t="s">
        <v>66</v>
      </c>
      <c r="G21824" s="9">
        <v>48</v>
      </c>
      <c r="H21824" s="22" t="s">
        <v>15</v>
      </c>
      <c r="I21824" s="28">
        <v>78.260000000000005</v>
      </c>
      <c r="J21824" s="28">
        <v>3756.48</v>
      </c>
      <c r="K21824" s="40"/>
      <c r="L21824" s="40"/>
    </row>
    <row r="21825" spans="1:12">
      <c r="A21825" s="17">
        <v>45961</v>
      </c>
      <c r="B21825" s="22" t="s">
        <v>62</v>
      </c>
      <c r="C21825" s="22" t="s">
        <v>77</v>
      </c>
      <c r="D21825" s="22" t="s">
        <v>22220</v>
      </c>
      <c r="E21825" s="22" t="s">
        <v>65</v>
      </c>
      <c r="F21825" s="22" t="s">
        <v>66</v>
      </c>
      <c r="G21825" s="9">
        <v>240</v>
      </c>
      <c r="H21825" s="22" t="s">
        <v>15</v>
      </c>
      <c r="I21825" s="28">
        <v>78.260000000000005</v>
      </c>
      <c r="J21825" s="28">
        <v>18782.400000000001</v>
      </c>
      <c r="K21825" s="40"/>
      <c r="L21825" s="40"/>
    </row>
    <row r="21826" spans="1:12">
      <c r="A21826" s="17">
        <v>45961</v>
      </c>
      <c r="B21826" s="22" t="s">
        <v>62</v>
      </c>
      <c r="C21826" s="22" t="s">
        <v>77</v>
      </c>
      <c r="D21826" s="22" t="s">
        <v>22221</v>
      </c>
      <c r="E21826" s="22" t="s">
        <v>65</v>
      </c>
      <c r="F21826" s="22" t="s">
        <v>66</v>
      </c>
      <c r="G21826" s="9">
        <v>240</v>
      </c>
      <c r="H21826" s="22" t="s">
        <v>15</v>
      </c>
      <c r="I21826" s="28">
        <v>78.260000000000005</v>
      </c>
      <c r="J21826" s="28">
        <v>18782.400000000001</v>
      </c>
      <c r="K21826" s="40"/>
      <c r="L21826" s="40"/>
    </row>
    <row r="21827" spans="1:12">
      <c r="A21827" s="17">
        <v>45961</v>
      </c>
      <c r="B21827" s="22" t="s">
        <v>62</v>
      </c>
      <c r="C21827" s="22" t="s">
        <v>77</v>
      </c>
      <c r="D21827" s="22" t="s">
        <v>22222</v>
      </c>
      <c r="E21827" s="22" t="s">
        <v>65</v>
      </c>
      <c r="F21827" s="22" t="s">
        <v>66</v>
      </c>
      <c r="G21827" s="9">
        <v>432</v>
      </c>
      <c r="H21827" s="22" t="s">
        <v>15</v>
      </c>
      <c r="I21827" s="28">
        <v>78.260000000000005</v>
      </c>
      <c r="J21827" s="28">
        <v>33808.32</v>
      </c>
      <c r="K21827" s="40"/>
      <c r="L21827" s="40"/>
    </row>
    <row r="21828" spans="1:12">
      <c r="A21828" s="17">
        <v>45961</v>
      </c>
      <c r="B21828" s="22" t="s">
        <v>62</v>
      </c>
      <c r="C21828" s="22" t="s">
        <v>77</v>
      </c>
      <c r="D21828" s="22" t="s">
        <v>22223</v>
      </c>
      <c r="E21828" s="22" t="s">
        <v>65</v>
      </c>
      <c r="F21828" s="22" t="s">
        <v>66</v>
      </c>
      <c r="G21828" s="9">
        <v>332</v>
      </c>
      <c r="H21828" s="22" t="s">
        <v>15</v>
      </c>
      <c r="I21828" s="28">
        <v>78.260000000000005</v>
      </c>
      <c r="J21828" s="28">
        <v>25982.32</v>
      </c>
      <c r="K21828" s="40"/>
      <c r="L21828" s="40"/>
    </row>
    <row r="21829" spans="1:12">
      <c r="A21829" s="17">
        <v>45961</v>
      </c>
      <c r="B21829" s="22" t="s">
        <v>62</v>
      </c>
      <c r="C21829" s="22" t="s">
        <v>77</v>
      </c>
      <c r="D21829" s="22" t="s">
        <v>22224</v>
      </c>
      <c r="E21829" s="22" t="s">
        <v>65</v>
      </c>
      <c r="F21829" s="22" t="s">
        <v>66</v>
      </c>
      <c r="G21829" s="9">
        <v>286</v>
      </c>
      <c r="H21829" s="22" t="s">
        <v>15</v>
      </c>
      <c r="I21829" s="28">
        <v>78.260000000000005</v>
      </c>
      <c r="J21829" s="28">
        <v>22382.36</v>
      </c>
      <c r="K21829" s="40"/>
      <c r="L21829" s="40"/>
    </row>
    <row r="21830" spans="1:12">
      <c r="A21830" s="17">
        <v>45961</v>
      </c>
      <c r="B21830" s="22" t="s">
        <v>62</v>
      </c>
      <c r="C21830" s="22" t="s">
        <v>77</v>
      </c>
      <c r="D21830" s="22" t="s">
        <v>22225</v>
      </c>
      <c r="E21830" s="22" t="s">
        <v>65</v>
      </c>
      <c r="F21830" s="22" t="s">
        <v>66</v>
      </c>
      <c r="G21830" s="9">
        <v>198</v>
      </c>
      <c r="H21830" s="22" t="s">
        <v>15</v>
      </c>
      <c r="I21830" s="28">
        <v>78.260000000000005</v>
      </c>
      <c r="J21830" s="28">
        <v>15495.48</v>
      </c>
      <c r="K21830" s="40"/>
      <c r="L21830" s="40"/>
    </row>
    <row r="21831" spans="1:12">
      <c r="A21831" s="17">
        <v>45961</v>
      </c>
      <c r="B21831" s="22" t="s">
        <v>62</v>
      </c>
      <c r="C21831" s="22" t="s">
        <v>5385</v>
      </c>
      <c r="D21831" s="22" t="s">
        <v>22226</v>
      </c>
      <c r="E21831" s="22" t="s">
        <v>65</v>
      </c>
      <c r="F21831" s="22" t="s">
        <v>75</v>
      </c>
      <c r="G21831" s="9">
        <v>140</v>
      </c>
      <c r="H21831" s="22" t="s">
        <v>15</v>
      </c>
      <c r="I21831" s="28">
        <v>42.21</v>
      </c>
      <c r="J21831" s="28">
        <v>5909.4</v>
      </c>
      <c r="K21831" s="40"/>
      <c r="L21831" s="40"/>
    </row>
    <row r="21832" spans="1:12">
      <c r="A21832" s="17">
        <v>45961</v>
      </c>
      <c r="B21832" s="22" t="s">
        <v>62</v>
      </c>
      <c r="C21832" s="22" t="s">
        <v>73</v>
      </c>
      <c r="D21832" s="22" t="s">
        <v>22227</v>
      </c>
      <c r="E21832" s="22" t="s">
        <v>65</v>
      </c>
      <c r="F21832" s="22" t="s">
        <v>75</v>
      </c>
      <c r="G21832" s="9">
        <v>174</v>
      </c>
      <c r="H21832" s="22" t="s">
        <v>15</v>
      </c>
      <c r="I21832" s="28">
        <v>42.21</v>
      </c>
      <c r="J21832" s="28">
        <v>7344.54</v>
      </c>
      <c r="K21832" s="40"/>
      <c r="L21832" s="40"/>
    </row>
    <row r="21833" spans="1:12">
      <c r="A21833" s="17">
        <v>45961</v>
      </c>
      <c r="B21833" s="22" t="s">
        <v>62</v>
      </c>
      <c r="C21833" s="22" t="s">
        <v>449</v>
      </c>
      <c r="D21833" s="22" t="s">
        <v>22228</v>
      </c>
      <c r="E21833" s="22" t="s">
        <v>65</v>
      </c>
      <c r="F21833" s="22" t="s">
        <v>451</v>
      </c>
      <c r="G21833" s="9">
        <v>96</v>
      </c>
      <c r="H21833" s="22" t="s">
        <v>15</v>
      </c>
      <c r="I21833" s="28">
        <v>42.21</v>
      </c>
      <c r="J21833" s="28">
        <v>4052.16</v>
      </c>
      <c r="K21833" s="40"/>
      <c r="L21833" s="40"/>
    </row>
    <row r="21834" spans="1:12">
      <c r="A21834" s="17">
        <v>45961</v>
      </c>
      <c r="B21834" s="22" t="s">
        <v>62</v>
      </c>
      <c r="C21834" s="22" t="s">
        <v>449</v>
      </c>
      <c r="D21834" s="22" t="s">
        <v>22229</v>
      </c>
      <c r="E21834" s="22" t="s">
        <v>65</v>
      </c>
      <c r="F21834" s="22" t="s">
        <v>451</v>
      </c>
      <c r="G21834" s="9">
        <v>96</v>
      </c>
      <c r="H21834" s="22" t="s">
        <v>15</v>
      </c>
      <c r="I21834" s="28">
        <v>42.21</v>
      </c>
      <c r="J21834" s="28">
        <v>4052.16</v>
      </c>
      <c r="K21834" s="40"/>
      <c r="L21834" s="40"/>
    </row>
    <row r="21835" spans="1:12">
      <c r="A21835" s="17">
        <v>45961</v>
      </c>
      <c r="B21835" s="22" t="s">
        <v>62</v>
      </c>
      <c r="C21835" s="22" t="s">
        <v>449</v>
      </c>
      <c r="D21835" s="22" t="s">
        <v>22230</v>
      </c>
      <c r="E21835" s="22" t="s">
        <v>65</v>
      </c>
      <c r="F21835" s="22" t="s">
        <v>451</v>
      </c>
      <c r="G21835" s="9">
        <v>136</v>
      </c>
      <c r="H21835" s="22" t="s">
        <v>15</v>
      </c>
      <c r="I21835" s="28">
        <v>42.21</v>
      </c>
      <c r="J21835" s="28">
        <v>5740.56</v>
      </c>
      <c r="K21835" s="40"/>
      <c r="L21835" s="40"/>
    </row>
    <row r="21836" spans="1:12">
      <c r="A21836" s="17">
        <v>45961</v>
      </c>
      <c r="B21836" s="22" t="s">
        <v>62</v>
      </c>
      <c r="C21836" s="22" t="s">
        <v>449</v>
      </c>
      <c r="D21836" s="22" t="s">
        <v>22231</v>
      </c>
      <c r="E21836" s="22" t="s">
        <v>65</v>
      </c>
      <c r="F21836" s="22" t="s">
        <v>451</v>
      </c>
      <c r="G21836" s="9">
        <v>192</v>
      </c>
      <c r="H21836" s="22" t="s">
        <v>15</v>
      </c>
      <c r="I21836" s="28">
        <v>42.21</v>
      </c>
      <c r="J21836" s="28">
        <v>8104.32</v>
      </c>
      <c r="K21836" s="40"/>
      <c r="L21836" s="40"/>
    </row>
    <row r="21837" spans="1:12">
      <c r="A21837" s="17">
        <v>45961</v>
      </c>
      <c r="B21837" s="22" t="s">
        <v>62</v>
      </c>
      <c r="C21837" s="22" t="s">
        <v>12187</v>
      </c>
      <c r="D21837" s="22" t="s">
        <v>22232</v>
      </c>
      <c r="E21837" s="22" t="s">
        <v>65</v>
      </c>
      <c r="F21837" s="22" t="s">
        <v>451</v>
      </c>
      <c r="G21837" s="9">
        <v>96</v>
      </c>
      <c r="H21837" s="22" t="s">
        <v>15</v>
      </c>
      <c r="I21837" s="28">
        <v>42.21</v>
      </c>
      <c r="J21837" s="28">
        <v>4052.16</v>
      </c>
      <c r="K21837" s="40"/>
      <c r="L21837" s="40"/>
    </row>
    <row r="21838" spans="1:12">
      <c r="A21838" s="17">
        <v>45961</v>
      </c>
      <c r="B21838" s="22" t="s">
        <v>62</v>
      </c>
      <c r="C21838" s="22" t="s">
        <v>12187</v>
      </c>
      <c r="D21838" s="22" t="s">
        <v>22233</v>
      </c>
      <c r="E21838" s="22" t="s">
        <v>65</v>
      </c>
      <c r="F21838" s="22" t="s">
        <v>451</v>
      </c>
      <c r="G21838" s="9">
        <v>288</v>
      </c>
      <c r="H21838" s="22" t="s">
        <v>15</v>
      </c>
      <c r="I21838" s="28">
        <v>42.21</v>
      </c>
      <c r="J21838" s="28">
        <v>12156.48</v>
      </c>
      <c r="K21838" s="40"/>
      <c r="L21838" s="40"/>
    </row>
    <row r="21839" spans="1:12">
      <c r="A21839" s="17">
        <v>45961</v>
      </c>
      <c r="B21839" s="22" t="s">
        <v>62</v>
      </c>
      <c r="C21839" s="22" t="s">
        <v>70</v>
      </c>
      <c r="D21839" s="22" t="s">
        <v>22234</v>
      </c>
      <c r="E21839" s="22" t="s">
        <v>65</v>
      </c>
      <c r="F21839" s="22" t="s">
        <v>72</v>
      </c>
      <c r="G21839" s="9">
        <v>2</v>
      </c>
      <c r="H21839" s="22" t="s">
        <v>15</v>
      </c>
      <c r="I21839" s="28">
        <v>78.260000000000005</v>
      </c>
      <c r="J21839" s="28">
        <v>156.52000000000001</v>
      </c>
      <c r="K21839" s="40"/>
      <c r="L21839" s="40"/>
    </row>
    <row r="21840" spans="1:12">
      <c r="A21840" s="17">
        <v>45961</v>
      </c>
      <c r="B21840" s="22" t="s">
        <v>62</v>
      </c>
      <c r="C21840" s="22" t="s">
        <v>70</v>
      </c>
      <c r="D21840" s="22" t="s">
        <v>22235</v>
      </c>
      <c r="E21840" s="22" t="s">
        <v>65</v>
      </c>
      <c r="F21840" s="22" t="s">
        <v>72</v>
      </c>
      <c r="G21840" s="9">
        <v>48</v>
      </c>
      <c r="H21840" s="22" t="s">
        <v>15</v>
      </c>
      <c r="I21840" s="28">
        <v>78.260000000000005</v>
      </c>
      <c r="J21840" s="28">
        <v>3756.48</v>
      </c>
      <c r="K21840" s="40"/>
      <c r="L21840" s="40"/>
    </row>
    <row r="21841" spans="1:12">
      <c r="A21841" s="17">
        <v>45961</v>
      </c>
      <c r="B21841" s="22" t="s">
        <v>62</v>
      </c>
      <c r="C21841" s="22" t="s">
        <v>70</v>
      </c>
      <c r="D21841" s="22" t="s">
        <v>22236</v>
      </c>
      <c r="E21841" s="22" t="s">
        <v>65</v>
      </c>
      <c r="F21841" s="22" t="s">
        <v>72</v>
      </c>
      <c r="G21841" s="9">
        <v>6</v>
      </c>
      <c r="H21841" s="22" t="s">
        <v>15</v>
      </c>
      <c r="I21841" s="28">
        <v>78.260000000000005</v>
      </c>
      <c r="J21841" s="28">
        <v>469.56</v>
      </c>
      <c r="K21841" s="40"/>
      <c r="L21841" s="40"/>
    </row>
    <row r="21842" spans="1:12">
      <c r="A21842" s="17">
        <v>45961</v>
      </c>
      <c r="B21842" s="22" t="s">
        <v>62</v>
      </c>
      <c r="C21842" s="22" t="s">
        <v>63</v>
      </c>
      <c r="D21842" s="22" t="s">
        <v>22237</v>
      </c>
      <c r="E21842" s="22" t="s">
        <v>65</v>
      </c>
      <c r="F21842" s="22" t="s">
        <v>66</v>
      </c>
      <c r="G21842" s="9">
        <v>96</v>
      </c>
      <c r="H21842" s="22" t="s">
        <v>15</v>
      </c>
      <c r="I21842" s="28">
        <v>78.260000000000005</v>
      </c>
      <c r="J21842" s="28">
        <v>7512.96</v>
      </c>
      <c r="K21842" s="40"/>
      <c r="L21842" s="40"/>
    </row>
    <row r="21843" spans="1:12">
      <c r="A21843" s="17">
        <v>45961</v>
      </c>
      <c r="B21843" s="22" t="s">
        <v>62</v>
      </c>
      <c r="C21843" s="22" t="s">
        <v>63</v>
      </c>
      <c r="D21843" s="22" t="s">
        <v>22238</v>
      </c>
      <c r="E21843" s="22" t="s">
        <v>65</v>
      </c>
      <c r="F21843" s="22" t="s">
        <v>66</v>
      </c>
      <c r="G21843" s="9">
        <v>42</v>
      </c>
      <c r="H21843" s="22" t="s">
        <v>15</v>
      </c>
      <c r="I21843" s="28">
        <v>78.260000000000005</v>
      </c>
      <c r="J21843" s="28">
        <v>3286.92</v>
      </c>
      <c r="K21843" s="40"/>
      <c r="L21843" s="40"/>
    </row>
    <row r="21844" spans="1:12">
      <c r="A21844" s="17">
        <v>45961</v>
      </c>
      <c r="B21844" s="22" t="s">
        <v>62</v>
      </c>
      <c r="C21844" s="22" t="s">
        <v>63</v>
      </c>
      <c r="D21844" s="22" t="s">
        <v>22239</v>
      </c>
      <c r="E21844" s="22" t="s">
        <v>65</v>
      </c>
      <c r="F21844" s="22" t="s">
        <v>66</v>
      </c>
      <c r="G21844" s="9">
        <v>40</v>
      </c>
      <c r="H21844" s="22" t="s">
        <v>15</v>
      </c>
      <c r="I21844" s="28">
        <v>78.260000000000005</v>
      </c>
      <c r="J21844" s="28">
        <v>3130.4</v>
      </c>
      <c r="K21844" s="40"/>
      <c r="L21844" s="40"/>
    </row>
    <row r="21845" spans="1:12">
      <c r="A21845" s="17">
        <v>45961</v>
      </c>
      <c r="B21845" s="22" t="s">
        <v>62</v>
      </c>
      <c r="C21845" s="22" t="s">
        <v>63</v>
      </c>
      <c r="D21845" s="22" t="s">
        <v>22240</v>
      </c>
      <c r="E21845" s="22" t="s">
        <v>65</v>
      </c>
      <c r="F21845" s="22" t="s">
        <v>66</v>
      </c>
      <c r="G21845" s="9">
        <v>296</v>
      </c>
      <c r="H21845" s="22" t="s">
        <v>15</v>
      </c>
      <c r="I21845" s="28">
        <v>78.260000000000005</v>
      </c>
      <c r="J21845" s="28">
        <v>23164.959999999999</v>
      </c>
      <c r="K21845" s="40"/>
      <c r="L21845" s="40"/>
    </row>
    <row r="21846" spans="1:12">
      <c r="A21846" s="17">
        <v>45961</v>
      </c>
      <c r="B21846" s="22" t="s">
        <v>10</v>
      </c>
      <c r="C21846" s="22" t="s">
        <v>1809</v>
      </c>
      <c r="D21846" s="22" t="s">
        <v>22241</v>
      </c>
      <c r="E21846" s="22" t="s">
        <v>18</v>
      </c>
      <c r="F21846" s="22" t="s">
        <v>141</v>
      </c>
      <c r="H21846" s="22" t="s">
        <v>41</v>
      </c>
      <c r="K21846" s="40"/>
      <c r="L21846" s="40"/>
    </row>
    <row r="21847" spans="1:12">
      <c r="A21847" s="17">
        <v>45961</v>
      </c>
      <c r="B21847" s="22" t="s">
        <v>10</v>
      </c>
      <c r="C21847" s="22" t="s">
        <v>1805</v>
      </c>
      <c r="D21847" s="22" t="s">
        <v>22242</v>
      </c>
      <c r="E21847" s="22" t="s">
        <v>141</v>
      </c>
      <c r="F21847" s="22" t="s">
        <v>141</v>
      </c>
      <c r="H21847" s="22" t="s">
        <v>41</v>
      </c>
      <c r="K21847" s="40"/>
      <c r="L21847" s="40"/>
    </row>
    <row r="21848" spans="1:12">
      <c r="A21848" s="17">
        <v>45961</v>
      </c>
      <c r="B21848" s="22" t="s">
        <v>10</v>
      </c>
      <c r="C21848" s="22" t="s">
        <v>1805</v>
      </c>
      <c r="D21848" s="22" t="s">
        <v>22243</v>
      </c>
      <c r="E21848" s="22" t="s">
        <v>141</v>
      </c>
      <c r="F21848" s="22" t="s">
        <v>141</v>
      </c>
      <c r="H21848" s="22" t="s">
        <v>41</v>
      </c>
      <c r="K21848" s="40"/>
      <c r="L21848" s="40"/>
    </row>
    <row r="21849" spans="1:12">
      <c r="A21849" s="17">
        <v>45961</v>
      </c>
      <c r="B21849" s="22" t="s">
        <v>10</v>
      </c>
      <c r="C21849" s="22" t="s">
        <v>1805</v>
      </c>
      <c r="D21849" s="22" t="s">
        <v>22244</v>
      </c>
      <c r="E21849" s="22" t="s">
        <v>141</v>
      </c>
      <c r="F21849" s="22" t="s">
        <v>141</v>
      </c>
      <c r="H21849" s="22" t="s">
        <v>41</v>
      </c>
      <c r="K21849" s="40"/>
      <c r="L21849" s="40"/>
    </row>
    <row r="21850" spans="1:12">
      <c r="A21850" s="17">
        <v>45961</v>
      </c>
      <c r="B21850" s="22" t="s">
        <v>10</v>
      </c>
      <c r="C21850" s="22" t="s">
        <v>1805</v>
      </c>
      <c r="D21850" s="22" t="s">
        <v>22245</v>
      </c>
      <c r="E21850" s="22" t="s">
        <v>141</v>
      </c>
      <c r="F21850" s="22" t="s">
        <v>141</v>
      </c>
      <c r="H21850" s="22" t="s">
        <v>41</v>
      </c>
      <c r="K21850" s="40"/>
      <c r="L21850" s="40"/>
    </row>
    <row r="21851" spans="1:12">
      <c r="A21851" s="17">
        <v>45961</v>
      </c>
      <c r="B21851" s="22" t="s">
        <v>10</v>
      </c>
      <c r="C21851" s="22" t="s">
        <v>1805</v>
      </c>
      <c r="D21851" s="22" t="s">
        <v>22246</v>
      </c>
      <c r="E21851" s="22" t="s">
        <v>141</v>
      </c>
      <c r="F21851" s="22" t="s">
        <v>141</v>
      </c>
      <c r="H21851" s="22" t="s">
        <v>41</v>
      </c>
      <c r="K21851" s="40"/>
      <c r="L21851" s="40"/>
    </row>
    <row r="21852" spans="1:12">
      <c r="A21852" s="17">
        <v>45961</v>
      </c>
      <c r="B21852" s="22" t="s">
        <v>10</v>
      </c>
      <c r="C21852" s="22" t="s">
        <v>1805</v>
      </c>
      <c r="D21852" s="22" t="s">
        <v>22247</v>
      </c>
      <c r="E21852" s="22" t="s">
        <v>141</v>
      </c>
      <c r="F21852" s="22" t="s">
        <v>141</v>
      </c>
      <c r="H21852" s="22" t="s">
        <v>41</v>
      </c>
      <c r="K21852" s="40"/>
      <c r="L21852" s="40"/>
    </row>
    <row r="21853" spans="1:12">
      <c r="A21853" s="17">
        <v>45961</v>
      </c>
      <c r="B21853" s="22" t="s">
        <v>10</v>
      </c>
      <c r="C21853" s="22" t="s">
        <v>1805</v>
      </c>
      <c r="D21853" s="22" t="s">
        <v>22248</v>
      </c>
      <c r="E21853" s="22" t="s">
        <v>141</v>
      </c>
      <c r="F21853" s="22" t="s">
        <v>141</v>
      </c>
      <c r="H21853" s="22" t="s">
        <v>41</v>
      </c>
      <c r="K21853" s="40"/>
      <c r="L21853" s="40"/>
    </row>
    <row r="21854" spans="1:12">
      <c r="A21854" s="17">
        <v>45961</v>
      </c>
      <c r="B21854" s="22" t="s">
        <v>10</v>
      </c>
      <c r="C21854" s="22" t="s">
        <v>1805</v>
      </c>
      <c r="D21854" s="22" t="s">
        <v>22249</v>
      </c>
      <c r="E21854" s="22" t="s">
        <v>141</v>
      </c>
      <c r="F21854" s="22" t="s">
        <v>141</v>
      </c>
      <c r="H21854" s="22" t="s">
        <v>41</v>
      </c>
      <c r="K21854" s="40"/>
      <c r="L21854" s="40"/>
    </row>
    <row r="21855" spans="1:12">
      <c r="A21855" s="17">
        <v>45961</v>
      </c>
      <c r="B21855" s="22" t="s">
        <v>10</v>
      </c>
      <c r="C21855" s="22" t="s">
        <v>1805</v>
      </c>
      <c r="D21855" s="22" t="s">
        <v>22250</v>
      </c>
      <c r="E21855" s="22" t="s">
        <v>141</v>
      </c>
      <c r="F21855" s="22" t="s">
        <v>141</v>
      </c>
      <c r="H21855" s="22" t="s">
        <v>41</v>
      </c>
      <c r="K21855" s="40"/>
      <c r="L21855" s="40"/>
    </row>
    <row r="21856" spans="1:12">
      <c r="A21856" s="17">
        <v>45961</v>
      </c>
      <c r="B21856" s="22" t="s">
        <v>10</v>
      </c>
      <c r="C21856" s="22" t="s">
        <v>1805</v>
      </c>
      <c r="D21856" s="22" t="s">
        <v>22251</v>
      </c>
      <c r="E21856" s="22" t="s">
        <v>141</v>
      </c>
      <c r="F21856" s="22" t="s">
        <v>141</v>
      </c>
      <c r="H21856" s="22" t="s">
        <v>41</v>
      </c>
      <c r="K21856" s="40"/>
      <c r="L21856" s="40"/>
    </row>
    <row r="21857" spans="1:12">
      <c r="A21857" s="17">
        <v>45961</v>
      </c>
      <c r="B21857" s="22" t="s">
        <v>10</v>
      </c>
      <c r="C21857" s="22" t="s">
        <v>1805</v>
      </c>
      <c r="D21857" s="22" t="s">
        <v>22252</v>
      </c>
      <c r="E21857" s="22" t="s">
        <v>141</v>
      </c>
      <c r="F21857" s="22" t="s">
        <v>141</v>
      </c>
      <c r="H21857" s="22" t="s">
        <v>41</v>
      </c>
      <c r="K21857" s="40"/>
      <c r="L21857" s="40"/>
    </row>
    <row r="21858" spans="1:12">
      <c r="A21858" s="17">
        <v>45961</v>
      </c>
      <c r="B21858" s="22" t="s">
        <v>10</v>
      </c>
      <c r="C21858" s="22" t="s">
        <v>1805</v>
      </c>
      <c r="D21858" s="22" t="s">
        <v>22253</v>
      </c>
      <c r="E21858" s="22" t="s">
        <v>141</v>
      </c>
      <c r="F21858" s="22" t="s">
        <v>141</v>
      </c>
      <c r="H21858" s="22" t="s">
        <v>41</v>
      </c>
      <c r="K21858" s="40"/>
      <c r="L21858" s="40"/>
    </row>
    <row r="21859" spans="1:12">
      <c r="A21859" s="17">
        <v>45961</v>
      </c>
      <c r="B21859" s="22" t="s">
        <v>10</v>
      </c>
      <c r="C21859" s="22" t="s">
        <v>4328</v>
      </c>
      <c r="D21859" s="22" t="s">
        <v>22254</v>
      </c>
      <c r="E21859" s="22" t="s">
        <v>141</v>
      </c>
      <c r="F21859" s="22" t="s">
        <v>141</v>
      </c>
      <c r="G21859" s="9">
        <v>25.29</v>
      </c>
      <c r="H21859" s="22" t="s">
        <v>41</v>
      </c>
      <c r="I21859" s="28">
        <v>2.7</v>
      </c>
      <c r="J21859" s="28">
        <v>68.22</v>
      </c>
      <c r="K21859" s="40"/>
      <c r="L21859" s="40"/>
    </row>
    <row r="21860" spans="1:12">
      <c r="A21860" s="17">
        <v>45961</v>
      </c>
      <c r="B21860" s="22" t="s">
        <v>10</v>
      </c>
      <c r="C21860" s="22" t="s">
        <v>773</v>
      </c>
      <c r="D21860" s="22" t="s">
        <v>22255</v>
      </c>
      <c r="E21860" s="22" t="s">
        <v>141</v>
      </c>
      <c r="F21860" s="22" t="s">
        <v>141</v>
      </c>
      <c r="H21860" s="22" t="s">
        <v>41</v>
      </c>
      <c r="K21860" s="40"/>
      <c r="L21860" s="40"/>
    </row>
    <row r="21861" spans="1:12">
      <c r="A21861" s="17">
        <v>45961</v>
      </c>
      <c r="B21861" s="22" t="s">
        <v>10</v>
      </c>
      <c r="C21861" s="22" t="s">
        <v>773</v>
      </c>
      <c r="D21861" s="22" t="s">
        <v>22256</v>
      </c>
      <c r="E21861" s="22" t="s">
        <v>141</v>
      </c>
      <c r="F21861" s="22" t="s">
        <v>141</v>
      </c>
      <c r="H21861" s="22" t="s">
        <v>41</v>
      </c>
      <c r="K21861" s="40"/>
      <c r="L21861" s="40"/>
    </row>
    <row r="21862" spans="1:12">
      <c r="A21862" s="17">
        <v>45961</v>
      </c>
      <c r="B21862" s="22" t="s">
        <v>10</v>
      </c>
      <c r="C21862" s="22" t="s">
        <v>773</v>
      </c>
      <c r="D21862" s="22" t="s">
        <v>22257</v>
      </c>
      <c r="E21862" s="22" t="s">
        <v>141</v>
      </c>
      <c r="F21862" s="22" t="s">
        <v>141</v>
      </c>
      <c r="H21862" s="22" t="s">
        <v>41</v>
      </c>
      <c r="K21862" s="40"/>
      <c r="L21862" s="40"/>
    </row>
    <row r="21863" spans="1:12">
      <c r="A21863" s="17">
        <v>45961</v>
      </c>
      <c r="B21863" s="22" t="s">
        <v>10</v>
      </c>
      <c r="C21863" s="22" t="s">
        <v>773</v>
      </c>
      <c r="D21863" s="22" t="s">
        <v>22258</v>
      </c>
      <c r="E21863" s="22" t="s">
        <v>141</v>
      </c>
      <c r="F21863" s="22" t="s">
        <v>141</v>
      </c>
      <c r="H21863" s="22" t="s">
        <v>41</v>
      </c>
      <c r="K21863" s="40"/>
      <c r="L21863" s="40"/>
    </row>
    <row r="21864" spans="1:12">
      <c r="A21864" s="17">
        <v>45961</v>
      </c>
      <c r="B21864" s="22" t="s">
        <v>10</v>
      </c>
      <c r="C21864" s="22" t="s">
        <v>773</v>
      </c>
      <c r="D21864" s="22" t="s">
        <v>22259</v>
      </c>
      <c r="E21864" s="22" t="s">
        <v>141</v>
      </c>
      <c r="F21864" s="22" t="s">
        <v>141</v>
      </c>
      <c r="H21864" s="22" t="s">
        <v>41</v>
      </c>
      <c r="K21864" s="40"/>
      <c r="L21864" s="40"/>
    </row>
    <row r="21865" spans="1:12">
      <c r="A21865" s="17">
        <v>45961</v>
      </c>
      <c r="B21865" s="22" t="s">
        <v>10</v>
      </c>
      <c r="C21865" s="22" t="s">
        <v>773</v>
      </c>
      <c r="D21865" s="22" t="s">
        <v>22260</v>
      </c>
      <c r="E21865" s="22" t="s">
        <v>141</v>
      </c>
      <c r="F21865" s="22" t="s">
        <v>141</v>
      </c>
      <c r="H21865" s="22" t="s">
        <v>41</v>
      </c>
      <c r="K21865" s="40"/>
      <c r="L21865" s="40"/>
    </row>
    <row r="21866" spans="1:12">
      <c r="A21866" s="17">
        <v>45961</v>
      </c>
      <c r="B21866" s="22" t="s">
        <v>10</v>
      </c>
      <c r="C21866" s="22" t="s">
        <v>773</v>
      </c>
      <c r="D21866" s="22" t="s">
        <v>22261</v>
      </c>
      <c r="E21866" s="22" t="s">
        <v>141</v>
      </c>
      <c r="F21866" s="22" t="s">
        <v>141</v>
      </c>
      <c r="H21866" s="22" t="s">
        <v>41</v>
      </c>
      <c r="K21866" s="40"/>
      <c r="L21866" s="40"/>
    </row>
    <row r="21867" spans="1:12">
      <c r="A21867" s="17">
        <v>45961</v>
      </c>
      <c r="B21867" s="22" t="s">
        <v>10</v>
      </c>
      <c r="C21867" s="22" t="s">
        <v>773</v>
      </c>
      <c r="D21867" s="22" t="s">
        <v>22262</v>
      </c>
      <c r="E21867" s="22" t="s">
        <v>141</v>
      </c>
      <c r="F21867" s="22" t="s">
        <v>141</v>
      </c>
      <c r="H21867" s="22" t="s">
        <v>41</v>
      </c>
      <c r="K21867" s="40"/>
      <c r="L21867" s="40"/>
    </row>
    <row r="21868" spans="1:12">
      <c r="A21868" s="17">
        <v>45961</v>
      </c>
      <c r="B21868" s="22" t="s">
        <v>10</v>
      </c>
      <c r="C21868" s="22" t="s">
        <v>771</v>
      </c>
      <c r="D21868" s="22" t="s">
        <v>22263</v>
      </c>
      <c r="E21868" s="22" t="s">
        <v>141</v>
      </c>
      <c r="F21868" s="22" t="s">
        <v>141</v>
      </c>
      <c r="H21868" s="22" t="s">
        <v>41</v>
      </c>
      <c r="K21868" s="40"/>
      <c r="L21868" s="40"/>
    </row>
    <row r="21869" spans="1:12">
      <c r="A21869" s="17">
        <v>45961</v>
      </c>
      <c r="B21869" s="22" t="s">
        <v>10</v>
      </c>
      <c r="C21869" s="22" t="s">
        <v>771</v>
      </c>
      <c r="D21869" s="22" t="s">
        <v>22264</v>
      </c>
      <c r="E21869" s="22" t="s">
        <v>141</v>
      </c>
      <c r="F21869" s="22" t="s">
        <v>141</v>
      </c>
      <c r="H21869" s="22" t="s">
        <v>41</v>
      </c>
      <c r="K21869" s="40"/>
      <c r="L21869" s="40"/>
    </row>
    <row r="21870" spans="1:12">
      <c r="A21870" s="17">
        <v>45961</v>
      </c>
      <c r="B21870" s="22" t="s">
        <v>10</v>
      </c>
      <c r="C21870" s="22" t="s">
        <v>771</v>
      </c>
      <c r="D21870" s="22" t="s">
        <v>22265</v>
      </c>
      <c r="E21870" s="22" t="s">
        <v>141</v>
      </c>
      <c r="F21870" s="22" t="s">
        <v>141</v>
      </c>
      <c r="H21870" s="22" t="s">
        <v>41</v>
      </c>
      <c r="K21870" s="40"/>
      <c r="L21870" s="40"/>
    </row>
    <row r="21871" spans="1:12">
      <c r="A21871" s="17">
        <v>45961</v>
      </c>
      <c r="B21871" s="22" t="s">
        <v>10</v>
      </c>
      <c r="C21871" s="22" t="s">
        <v>771</v>
      </c>
      <c r="D21871" s="22" t="s">
        <v>22266</v>
      </c>
      <c r="E21871" s="22" t="s">
        <v>141</v>
      </c>
      <c r="F21871" s="22" t="s">
        <v>141</v>
      </c>
      <c r="H21871" s="22" t="s">
        <v>41</v>
      </c>
      <c r="K21871" s="40"/>
      <c r="L21871" s="40"/>
    </row>
    <row r="21872" spans="1:12">
      <c r="A21872" s="17">
        <v>45961</v>
      </c>
      <c r="B21872" s="22" t="s">
        <v>10</v>
      </c>
      <c r="C21872" s="22" t="s">
        <v>771</v>
      </c>
      <c r="D21872" s="22" t="s">
        <v>22267</v>
      </c>
      <c r="E21872" s="22" t="s">
        <v>141</v>
      </c>
      <c r="F21872" s="22" t="s">
        <v>141</v>
      </c>
      <c r="H21872" s="22" t="s">
        <v>41</v>
      </c>
      <c r="K21872" s="40"/>
      <c r="L21872" s="40"/>
    </row>
    <row r="21873" spans="1:12">
      <c r="A21873" s="17">
        <v>45961</v>
      </c>
      <c r="B21873" s="22" t="s">
        <v>10</v>
      </c>
      <c r="C21873" s="22" t="s">
        <v>771</v>
      </c>
      <c r="D21873" s="22" t="s">
        <v>22268</v>
      </c>
      <c r="E21873" s="22" t="s">
        <v>141</v>
      </c>
      <c r="F21873" s="22" t="s">
        <v>141</v>
      </c>
      <c r="H21873" s="22" t="s">
        <v>41</v>
      </c>
      <c r="K21873" s="40"/>
      <c r="L21873" s="40"/>
    </row>
    <row r="21874" spans="1:12">
      <c r="A21874" s="17">
        <v>45961</v>
      </c>
      <c r="B21874" s="22" t="s">
        <v>10</v>
      </c>
      <c r="C21874" s="22" t="s">
        <v>771</v>
      </c>
      <c r="D21874" s="22" t="s">
        <v>22269</v>
      </c>
      <c r="E21874" s="22" t="s">
        <v>141</v>
      </c>
      <c r="F21874" s="22" t="s">
        <v>141</v>
      </c>
      <c r="H21874" s="22" t="s">
        <v>41</v>
      </c>
      <c r="K21874" s="40"/>
      <c r="L21874" s="40"/>
    </row>
    <row r="21875" spans="1:12">
      <c r="A21875" s="17">
        <v>45961</v>
      </c>
      <c r="B21875" s="22" t="s">
        <v>10</v>
      </c>
      <c r="C21875" s="22" t="s">
        <v>771</v>
      </c>
      <c r="D21875" s="22" t="s">
        <v>22270</v>
      </c>
      <c r="E21875" s="22" t="s">
        <v>141</v>
      </c>
      <c r="F21875" s="22" t="s">
        <v>141</v>
      </c>
      <c r="H21875" s="22" t="s">
        <v>41</v>
      </c>
      <c r="K21875" s="40"/>
      <c r="L21875" s="40"/>
    </row>
    <row r="21876" spans="1:12">
      <c r="A21876" s="17">
        <v>45961</v>
      </c>
      <c r="B21876" s="22" t="s">
        <v>10</v>
      </c>
      <c r="C21876" s="22" t="s">
        <v>771</v>
      </c>
      <c r="D21876" s="22" t="s">
        <v>22271</v>
      </c>
      <c r="E21876" s="22" t="s">
        <v>141</v>
      </c>
      <c r="F21876" s="22" t="s">
        <v>141</v>
      </c>
      <c r="H21876" s="22" t="s">
        <v>41</v>
      </c>
      <c r="K21876" s="40"/>
      <c r="L21876" s="40"/>
    </row>
    <row r="21877" spans="1:12">
      <c r="A21877" s="17">
        <v>45961</v>
      </c>
      <c r="B21877" s="22" t="s">
        <v>10</v>
      </c>
      <c r="C21877" s="22" t="s">
        <v>771</v>
      </c>
      <c r="D21877" s="22" t="s">
        <v>22272</v>
      </c>
      <c r="E21877" s="22" t="s">
        <v>141</v>
      </c>
      <c r="F21877" s="22" t="s">
        <v>141</v>
      </c>
      <c r="H21877" s="22" t="s">
        <v>41</v>
      </c>
      <c r="K21877" s="40"/>
      <c r="L21877" s="40"/>
    </row>
    <row r="21878" spans="1:12">
      <c r="A21878" s="17">
        <v>45961</v>
      </c>
      <c r="B21878" s="22" t="s">
        <v>10</v>
      </c>
      <c r="C21878" s="22" t="s">
        <v>771</v>
      </c>
      <c r="D21878" s="22" t="s">
        <v>22273</v>
      </c>
      <c r="E21878" s="22" t="s">
        <v>141</v>
      </c>
      <c r="F21878" s="22" t="s">
        <v>141</v>
      </c>
      <c r="H21878" s="22" t="s">
        <v>41</v>
      </c>
      <c r="K21878" s="40"/>
      <c r="L21878" s="40"/>
    </row>
    <row r="21879" spans="1:12">
      <c r="A21879" s="17">
        <v>45961</v>
      </c>
      <c r="B21879" s="22" t="s">
        <v>10</v>
      </c>
      <c r="C21879" s="22" t="s">
        <v>771</v>
      </c>
      <c r="D21879" s="22" t="s">
        <v>22274</v>
      </c>
      <c r="E21879" s="22" t="s">
        <v>141</v>
      </c>
      <c r="F21879" s="22" t="s">
        <v>141</v>
      </c>
      <c r="H21879" s="22" t="s">
        <v>41</v>
      </c>
      <c r="K21879" s="40"/>
      <c r="L21879" s="40"/>
    </row>
    <row r="21880" spans="1:12">
      <c r="A21880" s="17">
        <v>45961</v>
      </c>
      <c r="B21880" s="22" t="s">
        <v>10</v>
      </c>
      <c r="C21880" s="22" t="s">
        <v>771</v>
      </c>
      <c r="D21880" s="22" t="s">
        <v>22275</v>
      </c>
      <c r="E21880" s="22" t="s">
        <v>141</v>
      </c>
      <c r="F21880" s="22" t="s">
        <v>141</v>
      </c>
      <c r="H21880" s="22" t="s">
        <v>41</v>
      </c>
      <c r="K21880" s="40"/>
      <c r="L21880" s="40"/>
    </row>
    <row r="21881" spans="1:12">
      <c r="A21881" s="17">
        <v>45961</v>
      </c>
      <c r="B21881" s="22" t="s">
        <v>10</v>
      </c>
      <c r="C21881" s="22" t="s">
        <v>771</v>
      </c>
      <c r="D21881" s="22" t="s">
        <v>22276</v>
      </c>
      <c r="E21881" s="22" t="s">
        <v>141</v>
      </c>
      <c r="F21881" s="22" t="s">
        <v>141</v>
      </c>
      <c r="H21881" s="22" t="s">
        <v>41</v>
      </c>
      <c r="K21881" s="40"/>
      <c r="L21881" s="40"/>
    </row>
    <row r="21882" spans="1:12">
      <c r="A21882" s="17">
        <v>45961</v>
      </c>
      <c r="B21882" s="22" t="s">
        <v>10</v>
      </c>
      <c r="C21882" s="22" t="s">
        <v>771</v>
      </c>
      <c r="D21882" s="22" t="s">
        <v>22277</v>
      </c>
      <c r="E21882" s="22" t="s">
        <v>141</v>
      </c>
      <c r="F21882" s="22" t="s">
        <v>141</v>
      </c>
      <c r="H21882" s="22" t="s">
        <v>41</v>
      </c>
      <c r="K21882" s="40"/>
      <c r="L21882" s="40"/>
    </row>
    <row r="21883" spans="1:12">
      <c r="A21883" s="17">
        <v>45961</v>
      </c>
      <c r="B21883" s="22" t="s">
        <v>10</v>
      </c>
      <c r="C21883" s="22" t="s">
        <v>771</v>
      </c>
      <c r="D21883" s="22" t="s">
        <v>22278</v>
      </c>
      <c r="E21883" s="22" t="s">
        <v>141</v>
      </c>
      <c r="F21883" s="22" t="s">
        <v>141</v>
      </c>
      <c r="H21883" s="22" t="s">
        <v>41</v>
      </c>
      <c r="K21883" s="40"/>
      <c r="L21883" s="40"/>
    </row>
    <row r="21884" spans="1:12">
      <c r="A21884" s="17">
        <v>45961</v>
      </c>
      <c r="B21884" s="22" t="s">
        <v>10</v>
      </c>
      <c r="C21884" s="22" t="s">
        <v>771</v>
      </c>
      <c r="D21884" s="22" t="s">
        <v>22279</v>
      </c>
      <c r="E21884" s="22" t="s">
        <v>141</v>
      </c>
      <c r="F21884" s="22" t="s">
        <v>141</v>
      </c>
      <c r="H21884" s="22" t="s">
        <v>41</v>
      </c>
      <c r="K21884" s="40"/>
      <c r="L21884" s="40"/>
    </row>
    <row r="21885" spans="1:12">
      <c r="A21885" s="17">
        <v>45961</v>
      </c>
      <c r="B21885" s="22" t="s">
        <v>10</v>
      </c>
      <c r="C21885" s="22" t="s">
        <v>771</v>
      </c>
      <c r="D21885" s="22" t="s">
        <v>22280</v>
      </c>
      <c r="E21885" s="22" t="s">
        <v>141</v>
      </c>
      <c r="F21885" s="22" t="s">
        <v>141</v>
      </c>
      <c r="H21885" s="22" t="s">
        <v>41</v>
      </c>
      <c r="K21885" s="40"/>
      <c r="L21885" s="40"/>
    </row>
    <row r="21886" spans="1:12">
      <c r="A21886" s="17">
        <v>45961</v>
      </c>
      <c r="B21886" s="22" t="s">
        <v>10</v>
      </c>
      <c r="C21886" s="22" t="s">
        <v>771</v>
      </c>
      <c r="D21886" s="22" t="s">
        <v>22281</v>
      </c>
      <c r="E21886" s="22" t="s">
        <v>141</v>
      </c>
      <c r="F21886" s="22" t="s">
        <v>141</v>
      </c>
      <c r="H21886" s="22" t="s">
        <v>41</v>
      </c>
      <c r="K21886" s="40"/>
      <c r="L21886" s="40"/>
    </row>
    <row r="21887" spans="1:12">
      <c r="A21887" s="17">
        <v>45961</v>
      </c>
      <c r="B21887" s="22" t="s">
        <v>10</v>
      </c>
      <c r="C21887" s="22" t="s">
        <v>771</v>
      </c>
      <c r="D21887" s="22" t="s">
        <v>22282</v>
      </c>
      <c r="E21887" s="22" t="s">
        <v>141</v>
      </c>
      <c r="F21887" s="22" t="s">
        <v>141</v>
      </c>
      <c r="H21887" s="22" t="s">
        <v>41</v>
      </c>
      <c r="K21887" s="40"/>
      <c r="L21887" s="40"/>
    </row>
    <row r="21888" spans="1:12">
      <c r="A21888" s="17">
        <v>45961</v>
      </c>
      <c r="B21888" s="22" t="s">
        <v>10</v>
      </c>
      <c r="C21888" s="22" t="s">
        <v>769</v>
      </c>
      <c r="D21888" s="22" t="s">
        <v>22283</v>
      </c>
      <c r="E21888" s="22" t="s">
        <v>141</v>
      </c>
      <c r="F21888" s="22" t="s">
        <v>141</v>
      </c>
      <c r="H21888" s="22" t="s">
        <v>41</v>
      </c>
      <c r="K21888" s="40"/>
      <c r="L21888" s="40"/>
    </row>
    <row r="21889" spans="1:12">
      <c r="A21889" s="17">
        <v>45961</v>
      </c>
      <c r="B21889" s="22" t="s">
        <v>10</v>
      </c>
      <c r="C21889" s="22" t="s">
        <v>769</v>
      </c>
      <c r="D21889" s="22" t="s">
        <v>22284</v>
      </c>
      <c r="E21889" s="22" t="s">
        <v>141</v>
      </c>
      <c r="F21889" s="22" t="s">
        <v>141</v>
      </c>
      <c r="H21889" s="22" t="s">
        <v>41</v>
      </c>
      <c r="K21889" s="40"/>
      <c r="L21889" s="40"/>
    </row>
    <row r="21890" spans="1:12">
      <c r="A21890" s="17">
        <v>45961</v>
      </c>
      <c r="B21890" s="22" t="s">
        <v>10</v>
      </c>
      <c r="C21890" s="22" t="s">
        <v>769</v>
      </c>
      <c r="D21890" s="22" t="s">
        <v>22285</v>
      </c>
      <c r="E21890" s="22" t="s">
        <v>141</v>
      </c>
      <c r="F21890" s="22" t="s">
        <v>141</v>
      </c>
      <c r="H21890" s="22" t="s">
        <v>41</v>
      </c>
      <c r="K21890" s="40"/>
      <c r="L21890" s="40"/>
    </row>
    <row r="21891" spans="1:12">
      <c r="A21891" s="17">
        <v>45961</v>
      </c>
      <c r="B21891" s="22" t="s">
        <v>10</v>
      </c>
      <c r="C21891" s="22" t="s">
        <v>769</v>
      </c>
      <c r="D21891" s="22" t="s">
        <v>22286</v>
      </c>
      <c r="E21891" s="22" t="s">
        <v>141</v>
      </c>
      <c r="F21891" s="22" t="s">
        <v>141</v>
      </c>
      <c r="H21891" s="22" t="s">
        <v>41</v>
      </c>
      <c r="K21891" s="40"/>
      <c r="L21891" s="40"/>
    </row>
    <row r="21892" spans="1:12">
      <c r="A21892" s="17">
        <v>45961</v>
      </c>
      <c r="B21892" s="22" t="s">
        <v>10</v>
      </c>
      <c r="C21892" s="22" t="s">
        <v>769</v>
      </c>
      <c r="D21892" s="22" t="s">
        <v>22287</v>
      </c>
      <c r="E21892" s="22" t="s">
        <v>141</v>
      </c>
      <c r="F21892" s="22" t="s">
        <v>141</v>
      </c>
      <c r="H21892" s="22" t="s">
        <v>41</v>
      </c>
      <c r="K21892" s="40"/>
      <c r="L21892" s="40"/>
    </row>
    <row r="21893" spans="1:12">
      <c r="A21893" s="17">
        <v>45961</v>
      </c>
      <c r="B21893" s="22" t="s">
        <v>10</v>
      </c>
      <c r="C21893" s="22" t="s">
        <v>769</v>
      </c>
      <c r="D21893" s="22" t="s">
        <v>22288</v>
      </c>
      <c r="E21893" s="22" t="s">
        <v>141</v>
      </c>
      <c r="F21893" s="22" t="s">
        <v>141</v>
      </c>
      <c r="H21893" s="22" t="s">
        <v>41</v>
      </c>
      <c r="K21893" s="40"/>
      <c r="L21893" s="40"/>
    </row>
    <row r="21894" spans="1:12">
      <c r="A21894" s="17">
        <v>45961</v>
      </c>
      <c r="B21894" s="22" t="s">
        <v>10</v>
      </c>
      <c r="C21894" s="22" t="s">
        <v>21495</v>
      </c>
      <c r="D21894" s="22" t="s">
        <v>22289</v>
      </c>
      <c r="E21894" s="22" t="s">
        <v>141</v>
      </c>
      <c r="F21894" s="22" t="s">
        <v>141</v>
      </c>
      <c r="H21894" s="22" t="s">
        <v>41</v>
      </c>
      <c r="K21894" s="40"/>
      <c r="L21894" s="40"/>
    </row>
    <row r="21895" spans="1:12">
      <c r="A21895" s="17">
        <v>45961</v>
      </c>
      <c r="B21895" s="22" t="s">
        <v>10</v>
      </c>
      <c r="C21895" s="22" t="s">
        <v>21495</v>
      </c>
      <c r="D21895" s="22" t="s">
        <v>22290</v>
      </c>
      <c r="E21895" s="22" t="s">
        <v>141</v>
      </c>
      <c r="F21895" s="22" t="s">
        <v>141</v>
      </c>
      <c r="H21895" s="22" t="s">
        <v>41</v>
      </c>
      <c r="K21895" s="40"/>
      <c r="L21895" s="40"/>
    </row>
    <row r="21896" spans="1:12">
      <c r="A21896" s="17">
        <v>45961</v>
      </c>
      <c r="B21896" s="22" t="s">
        <v>10</v>
      </c>
      <c r="C21896" s="22" t="s">
        <v>21495</v>
      </c>
      <c r="D21896" s="22" t="s">
        <v>22291</v>
      </c>
      <c r="E21896" s="22" t="s">
        <v>141</v>
      </c>
      <c r="F21896" s="22" t="s">
        <v>141</v>
      </c>
      <c r="H21896" s="22" t="s">
        <v>41</v>
      </c>
      <c r="K21896" s="40"/>
      <c r="L21896" s="40"/>
    </row>
    <row r="21897" spans="1:12">
      <c r="A21897" s="17">
        <v>45961</v>
      </c>
      <c r="B21897" s="22" t="s">
        <v>10</v>
      </c>
      <c r="C21897" s="22" t="s">
        <v>1800</v>
      </c>
      <c r="D21897" s="22" t="s">
        <v>22292</v>
      </c>
      <c r="E21897" s="22" t="s">
        <v>141</v>
      </c>
      <c r="F21897" s="22" t="s">
        <v>141</v>
      </c>
      <c r="H21897" s="22" t="s">
        <v>41</v>
      </c>
      <c r="K21897" s="40"/>
      <c r="L21897" s="40"/>
    </row>
    <row r="21898" spans="1:12">
      <c r="A21898" s="17">
        <v>45961</v>
      </c>
      <c r="B21898" s="22" t="s">
        <v>10</v>
      </c>
      <c r="C21898" s="22" t="s">
        <v>1800</v>
      </c>
      <c r="D21898" s="22" t="s">
        <v>22293</v>
      </c>
      <c r="E21898" s="22" t="s">
        <v>141</v>
      </c>
      <c r="F21898" s="22" t="s">
        <v>141</v>
      </c>
      <c r="H21898" s="22" t="s">
        <v>41</v>
      </c>
      <c r="K21898" s="40"/>
      <c r="L21898" s="40"/>
    </row>
    <row r="21899" spans="1:12">
      <c r="A21899" s="17">
        <v>45961</v>
      </c>
      <c r="B21899" s="22" t="s">
        <v>10</v>
      </c>
      <c r="C21899" s="22" t="s">
        <v>1800</v>
      </c>
      <c r="D21899" s="22" t="s">
        <v>22294</v>
      </c>
      <c r="E21899" s="22" t="s">
        <v>141</v>
      </c>
      <c r="F21899" s="22" t="s">
        <v>141</v>
      </c>
      <c r="H21899" s="22" t="s">
        <v>41</v>
      </c>
      <c r="K21899" s="40"/>
      <c r="L21899" s="40"/>
    </row>
    <row r="21900" spans="1:12">
      <c r="A21900" s="17">
        <v>45961</v>
      </c>
      <c r="B21900" s="22" t="s">
        <v>10</v>
      </c>
      <c r="C21900" s="22" t="s">
        <v>1800</v>
      </c>
      <c r="D21900" s="22" t="s">
        <v>22295</v>
      </c>
      <c r="E21900" s="22" t="s">
        <v>141</v>
      </c>
      <c r="F21900" s="22" t="s">
        <v>141</v>
      </c>
      <c r="H21900" s="22" t="s">
        <v>41</v>
      </c>
      <c r="K21900" s="40"/>
      <c r="L21900" s="40"/>
    </row>
    <row r="21901" spans="1:12">
      <c r="A21901" s="17">
        <v>45961</v>
      </c>
      <c r="B21901" s="22" t="s">
        <v>10</v>
      </c>
      <c r="C21901" s="22" t="s">
        <v>1800</v>
      </c>
      <c r="D21901" s="22" t="s">
        <v>22296</v>
      </c>
      <c r="E21901" s="22" t="s">
        <v>141</v>
      </c>
      <c r="F21901" s="22" t="s">
        <v>141</v>
      </c>
      <c r="H21901" s="22" t="s">
        <v>41</v>
      </c>
      <c r="K21901" s="40"/>
      <c r="L21901" s="40"/>
    </row>
    <row r="21902" spans="1:12">
      <c r="A21902" s="17">
        <v>45961</v>
      </c>
      <c r="B21902" s="22" t="s">
        <v>10</v>
      </c>
      <c r="C21902" s="22" t="s">
        <v>3942</v>
      </c>
      <c r="D21902" s="22" t="s">
        <v>22297</v>
      </c>
      <c r="E21902" s="22" t="s">
        <v>141</v>
      </c>
      <c r="F21902" s="22" t="s">
        <v>141</v>
      </c>
      <c r="H21902" s="22" t="s">
        <v>41</v>
      </c>
      <c r="K21902" s="40"/>
      <c r="L21902" s="40"/>
    </row>
    <row r="21903" spans="1:12">
      <c r="A21903" s="17">
        <v>45961</v>
      </c>
      <c r="B21903" s="22" t="s">
        <v>10</v>
      </c>
      <c r="C21903" s="22" t="s">
        <v>4341</v>
      </c>
      <c r="D21903" s="22" t="s">
        <v>22298</v>
      </c>
      <c r="E21903" s="22" t="s">
        <v>141</v>
      </c>
      <c r="F21903" s="22" t="s">
        <v>141</v>
      </c>
      <c r="H21903" s="22" t="s">
        <v>41</v>
      </c>
      <c r="K21903" s="40"/>
      <c r="L21903" s="40"/>
    </row>
    <row r="21904" spans="1:12">
      <c r="A21904" s="17">
        <v>45961</v>
      </c>
      <c r="B21904" s="22" t="s">
        <v>10</v>
      </c>
      <c r="C21904" s="22" t="s">
        <v>9595</v>
      </c>
      <c r="D21904" s="22" t="s">
        <v>22299</v>
      </c>
      <c r="E21904" s="22" t="s">
        <v>141</v>
      </c>
      <c r="F21904" s="22" t="s">
        <v>141</v>
      </c>
      <c r="H21904" s="22" t="s">
        <v>41</v>
      </c>
      <c r="K21904" s="40"/>
      <c r="L21904" s="40"/>
    </row>
    <row r="21905" spans="1:12">
      <c r="A21905" s="17">
        <v>45961</v>
      </c>
      <c r="B21905" s="22" t="s">
        <v>10</v>
      </c>
      <c r="C21905" s="22" t="s">
        <v>9595</v>
      </c>
      <c r="D21905" s="22" t="s">
        <v>22300</v>
      </c>
      <c r="E21905" s="22" t="s">
        <v>141</v>
      </c>
      <c r="F21905" s="22" t="s">
        <v>141</v>
      </c>
      <c r="H21905" s="22" t="s">
        <v>41</v>
      </c>
      <c r="K21905" s="40"/>
      <c r="L21905" s="40"/>
    </row>
    <row r="21906" spans="1:12">
      <c r="A21906" s="17">
        <v>45961</v>
      </c>
      <c r="B21906" s="22" t="s">
        <v>10</v>
      </c>
      <c r="C21906" s="22" t="s">
        <v>1798</v>
      </c>
      <c r="D21906" s="22" t="s">
        <v>22301</v>
      </c>
      <c r="E21906" s="22" t="s">
        <v>141</v>
      </c>
      <c r="F21906" s="22" t="s">
        <v>141</v>
      </c>
      <c r="H21906" s="22" t="s">
        <v>41</v>
      </c>
      <c r="K21906" s="40"/>
      <c r="L21906" s="40"/>
    </row>
    <row r="21907" spans="1:12">
      <c r="A21907" s="17">
        <v>45961</v>
      </c>
      <c r="B21907" s="22" t="s">
        <v>10</v>
      </c>
      <c r="C21907" s="22" t="s">
        <v>1798</v>
      </c>
      <c r="D21907" s="22" t="s">
        <v>22302</v>
      </c>
      <c r="E21907" s="22" t="s">
        <v>141</v>
      </c>
      <c r="F21907" s="22" t="s">
        <v>141</v>
      </c>
      <c r="H21907" s="22" t="s">
        <v>41</v>
      </c>
      <c r="K21907" s="40"/>
      <c r="L21907" s="40"/>
    </row>
    <row r="21908" spans="1:12">
      <c r="A21908" s="17">
        <v>45961</v>
      </c>
      <c r="B21908" s="22" t="s">
        <v>10</v>
      </c>
      <c r="C21908" s="22" t="s">
        <v>1798</v>
      </c>
      <c r="D21908" s="22" t="s">
        <v>22303</v>
      </c>
      <c r="E21908" s="22" t="s">
        <v>141</v>
      </c>
      <c r="F21908" s="22" t="s">
        <v>141</v>
      </c>
      <c r="H21908" s="22" t="s">
        <v>41</v>
      </c>
      <c r="K21908" s="40"/>
      <c r="L21908" s="40"/>
    </row>
    <row r="21909" spans="1:12">
      <c r="A21909" s="17">
        <v>45961</v>
      </c>
      <c r="B21909" s="22" t="s">
        <v>10</v>
      </c>
      <c r="C21909" s="22" t="s">
        <v>1798</v>
      </c>
      <c r="D21909" s="22" t="s">
        <v>22304</v>
      </c>
      <c r="E21909" s="22" t="s">
        <v>141</v>
      </c>
      <c r="F21909" s="22" t="s">
        <v>141</v>
      </c>
      <c r="H21909" s="22" t="s">
        <v>41</v>
      </c>
      <c r="K21909" s="40"/>
      <c r="L21909" s="40"/>
    </row>
    <row r="21910" spans="1:12">
      <c r="A21910" s="17">
        <v>45961</v>
      </c>
      <c r="B21910" s="22" t="s">
        <v>10</v>
      </c>
      <c r="C21910" s="22" t="s">
        <v>1798</v>
      </c>
      <c r="D21910" s="22" t="s">
        <v>22305</v>
      </c>
      <c r="E21910" s="22" t="s">
        <v>141</v>
      </c>
      <c r="F21910" s="22" t="s">
        <v>141</v>
      </c>
      <c r="H21910" s="22" t="s">
        <v>41</v>
      </c>
      <c r="K21910" s="40"/>
      <c r="L21910" s="40"/>
    </row>
    <row r="21911" spans="1:12">
      <c r="A21911" s="17">
        <v>45961</v>
      </c>
      <c r="B21911" s="22" t="s">
        <v>10</v>
      </c>
      <c r="C21911" s="22" t="s">
        <v>1798</v>
      </c>
      <c r="D21911" s="22" t="s">
        <v>22306</v>
      </c>
      <c r="E21911" s="22" t="s">
        <v>141</v>
      </c>
      <c r="F21911" s="22" t="s">
        <v>141</v>
      </c>
      <c r="H21911" s="22" t="s">
        <v>41</v>
      </c>
      <c r="K21911" s="40"/>
      <c r="L21911" s="40"/>
    </row>
    <row r="21912" spans="1:12">
      <c r="A21912" s="17">
        <v>45961</v>
      </c>
      <c r="B21912" s="22" t="s">
        <v>10</v>
      </c>
      <c r="C21912" s="22" t="s">
        <v>1798</v>
      </c>
      <c r="D21912" s="22" t="s">
        <v>22307</v>
      </c>
      <c r="E21912" s="22" t="s">
        <v>141</v>
      </c>
      <c r="F21912" s="22" t="s">
        <v>141</v>
      </c>
      <c r="H21912" s="22" t="s">
        <v>41</v>
      </c>
      <c r="K21912" s="40"/>
      <c r="L21912" s="40"/>
    </row>
    <row r="21913" spans="1:12">
      <c r="A21913" s="17">
        <v>45961</v>
      </c>
      <c r="B21913" s="22" t="s">
        <v>10</v>
      </c>
      <c r="C21913" s="22" t="s">
        <v>1798</v>
      </c>
      <c r="D21913" s="22" t="s">
        <v>22308</v>
      </c>
      <c r="E21913" s="22" t="s">
        <v>141</v>
      </c>
      <c r="F21913" s="22" t="s">
        <v>141</v>
      </c>
      <c r="H21913" s="22" t="s">
        <v>41</v>
      </c>
      <c r="K21913" s="40"/>
      <c r="L21913" s="40"/>
    </row>
    <row r="21914" spans="1:12">
      <c r="A21914" s="17">
        <v>45961</v>
      </c>
      <c r="B21914" s="22" t="s">
        <v>10</v>
      </c>
      <c r="C21914" s="22" t="s">
        <v>1136</v>
      </c>
      <c r="D21914" s="22" t="s">
        <v>22309</v>
      </c>
      <c r="E21914" s="22" t="s">
        <v>141</v>
      </c>
      <c r="F21914" s="22" t="s">
        <v>141</v>
      </c>
      <c r="H21914" s="22" t="s">
        <v>41</v>
      </c>
      <c r="K21914" s="40"/>
      <c r="L21914" s="40"/>
    </row>
    <row r="21915" spans="1:12">
      <c r="A21915" s="17">
        <v>45961</v>
      </c>
      <c r="B21915" s="22" t="s">
        <v>10</v>
      </c>
      <c r="C21915" s="22" t="s">
        <v>1136</v>
      </c>
      <c r="D21915" s="22" t="s">
        <v>22310</v>
      </c>
      <c r="E21915" s="22" t="s">
        <v>141</v>
      </c>
      <c r="F21915" s="22" t="s">
        <v>141</v>
      </c>
      <c r="H21915" s="22" t="s">
        <v>41</v>
      </c>
      <c r="K21915" s="40"/>
      <c r="L21915" s="40"/>
    </row>
    <row r="21916" spans="1:12">
      <c r="A21916" s="17">
        <v>45961</v>
      </c>
      <c r="B21916" s="22" t="s">
        <v>10</v>
      </c>
      <c r="C21916" s="22" t="s">
        <v>1136</v>
      </c>
      <c r="D21916" s="22" t="s">
        <v>22311</v>
      </c>
      <c r="E21916" s="22" t="s">
        <v>141</v>
      </c>
      <c r="F21916" s="22" t="s">
        <v>141</v>
      </c>
      <c r="H21916" s="22" t="s">
        <v>41</v>
      </c>
      <c r="K21916" s="40"/>
      <c r="L21916" s="40"/>
    </row>
    <row r="21917" spans="1:12">
      <c r="A21917" s="17">
        <v>45961</v>
      </c>
      <c r="B21917" s="22" t="s">
        <v>10</v>
      </c>
      <c r="C21917" s="22" t="s">
        <v>3942</v>
      </c>
      <c r="D21917" s="22" t="s">
        <v>22312</v>
      </c>
      <c r="E21917" s="22" t="s">
        <v>141</v>
      </c>
      <c r="F21917" s="22" t="s">
        <v>141</v>
      </c>
      <c r="G21917" s="9">
        <v>7</v>
      </c>
      <c r="H21917" s="22" t="s">
        <v>41</v>
      </c>
      <c r="I21917" s="28">
        <v>0.22</v>
      </c>
      <c r="J21917" s="28">
        <v>1.54</v>
      </c>
      <c r="K21917" s="40"/>
      <c r="L21917" s="40"/>
    </row>
    <row r="21918" spans="1:12">
      <c r="A21918" s="17">
        <v>45961</v>
      </c>
      <c r="B21918" s="22" t="s">
        <v>10</v>
      </c>
      <c r="C21918" s="22" t="s">
        <v>5353</v>
      </c>
      <c r="D21918" s="22" t="s">
        <v>22313</v>
      </c>
      <c r="E21918" s="22" t="s">
        <v>141</v>
      </c>
      <c r="F21918" s="22" t="s">
        <v>141</v>
      </c>
      <c r="G21918" s="9">
        <v>32.392242000000003</v>
      </c>
      <c r="H21918" s="22" t="s">
        <v>41</v>
      </c>
      <c r="I21918" s="28">
        <v>2.3199999999999998</v>
      </c>
      <c r="J21918" s="28">
        <v>75.150000000000006</v>
      </c>
      <c r="K21918" s="40"/>
      <c r="L21918" s="40"/>
    </row>
    <row r="21919" spans="1:12">
      <c r="A21919" s="17">
        <v>45961</v>
      </c>
      <c r="B21919" s="22" t="s">
        <v>10</v>
      </c>
      <c r="C21919" s="22" t="s">
        <v>5355</v>
      </c>
      <c r="D21919" s="22" t="s">
        <v>22314</v>
      </c>
      <c r="E21919" s="22" t="s">
        <v>141</v>
      </c>
      <c r="F21919" s="22" t="s">
        <v>141</v>
      </c>
      <c r="G21919" s="9">
        <v>32.392242000000003</v>
      </c>
      <c r="H21919" s="22" t="s">
        <v>41</v>
      </c>
      <c r="I21919" s="28">
        <v>2.3199999999999998</v>
      </c>
      <c r="J21919" s="28">
        <v>75.150000000000006</v>
      </c>
      <c r="K21919" s="40"/>
      <c r="L21919" s="40"/>
    </row>
    <row r="21920" spans="1:12">
      <c r="A21920" s="17">
        <v>45961</v>
      </c>
      <c r="B21920" s="22" t="s">
        <v>10</v>
      </c>
      <c r="C21920" s="22" t="s">
        <v>5357</v>
      </c>
      <c r="D21920" s="22" t="s">
        <v>22315</v>
      </c>
      <c r="E21920" s="22" t="s">
        <v>141</v>
      </c>
      <c r="F21920" s="22" t="s">
        <v>141</v>
      </c>
      <c r="G21920" s="9">
        <v>32.392242000000003</v>
      </c>
      <c r="H21920" s="22" t="s">
        <v>41</v>
      </c>
      <c r="I21920" s="28">
        <v>2.3199999999999998</v>
      </c>
      <c r="J21920" s="28">
        <v>75.150000000000006</v>
      </c>
      <c r="K21920" s="40"/>
      <c r="L21920" s="40"/>
    </row>
    <row r="21921" spans="1:12">
      <c r="A21921" s="17">
        <v>45961</v>
      </c>
      <c r="B21921" s="22" t="s">
        <v>10</v>
      </c>
      <c r="C21921" s="22" t="s">
        <v>5359</v>
      </c>
      <c r="D21921" s="22" t="s">
        <v>22316</v>
      </c>
      <c r="E21921" s="22" t="s">
        <v>141</v>
      </c>
      <c r="F21921" s="22" t="s">
        <v>141</v>
      </c>
      <c r="G21921" s="9">
        <v>32.392242000000003</v>
      </c>
      <c r="H21921" s="22" t="s">
        <v>41</v>
      </c>
      <c r="I21921" s="28">
        <v>2.3199999999999998</v>
      </c>
      <c r="J21921" s="28">
        <v>75.150000000000006</v>
      </c>
      <c r="K21921" s="40"/>
      <c r="L21921" s="40"/>
    </row>
    <row r="21922" spans="1:12">
      <c r="A21922" s="17">
        <v>45961</v>
      </c>
      <c r="B21922" s="22" t="s">
        <v>10</v>
      </c>
      <c r="C21922" s="22" t="s">
        <v>12160</v>
      </c>
      <c r="D21922" s="22" t="s">
        <v>22317</v>
      </c>
      <c r="E21922" s="22" t="s">
        <v>18</v>
      </c>
      <c r="F21922" s="22" t="s">
        <v>40</v>
      </c>
      <c r="G21922" s="9">
        <v>2800.5140000000001</v>
      </c>
      <c r="H21922" s="22" t="s">
        <v>41</v>
      </c>
      <c r="I21922" s="28">
        <v>3.25</v>
      </c>
      <c r="J21922" s="28">
        <v>9101.67</v>
      </c>
      <c r="K21922" s="40"/>
      <c r="L21922" s="40"/>
    </row>
    <row r="21923" spans="1:12">
      <c r="A21923" s="17">
        <v>45961</v>
      </c>
      <c r="B21923" s="22" t="s">
        <v>10</v>
      </c>
      <c r="C21923" s="22" t="s">
        <v>854</v>
      </c>
      <c r="D21923" s="22" t="s">
        <v>22318</v>
      </c>
      <c r="E21923" s="22" t="s">
        <v>18</v>
      </c>
      <c r="F21923" s="22" t="s">
        <v>242</v>
      </c>
      <c r="G21923" s="9">
        <v>23.545055000000001</v>
      </c>
      <c r="H21923" s="22" t="s">
        <v>20</v>
      </c>
      <c r="I21923" s="28">
        <v>13.65</v>
      </c>
      <c r="J21923" s="28">
        <v>321.39</v>
      </c>
      <c r="K21923" s="40"/>
      <c r="L21923" s="40"/>
    </row>
    <row r="21924" spans="1:12">
      <c r="A21924" s="17">
        <v>45961</v>
      </c>
      <c r="B21924" s="22" t="s">
        <v>10</v>
      </c>
      <c r="C21924" s="22" t="s">
        <v>38</v>
      </c>
      <c r="D21924" s="22" t="s">
        <v>22319</v>
      </c>
      <c r="E21924" s="22" t="s">
        <v>18</v>
      </c>
      <c r="F21924" s="22" t="s">
        <v>40</v>
      </c>
      <c r="G21924" s="9">
        <v>4506.3477000000003</v>
      </c>
      <c r="H21924" s="22" t="s">
        <v>41</v>
      </c>
      <c r="I21924" s="28">
        <v>3.25</v>
      </c>
      <c r="J21924" s="28">
        <v>14645.63</v>
      </c>
      <c r="K21924" s="40"/>
      <c r="L21924" s="40"/>
    </row>
    <row r="21925" spans="1:12">
      <c r="A21925" s="17">
        <v>45961</v>
      </c>
      <c r="B21925" s="22" t="s">
        <v>10</v>
      </c>
      <c r="C21925" s="22" t="s">
        <v>564</v>
      </c>
      <c r="D21925" s="22" t="s">
        <v>22320</v>
      </c>
      <c r="E21925" s="22" t="s">
        <v>18</v>
      </c>
      <c r="F21925" s="22" t="s">
        <v>40</v>
      </c>
      <c r="G21925" s="9">
        <v>50.895831999999999</v>
      </c>
      <c r="H21925" s="22" t="s">
        <v>41</v>
      </c>
      <c r="I21925" s="28">
        <v>24</v>
      </c>
      <c r="J21925" s="28">
        <v>1221.5</v>
      </c>
      <c r="K21925" s="40"/>
      <c r="L21925" s="40"/>
    </row>
    <row r="21926" spans="1:12">
      <c r="A21926" s="17">
        <v>45961</v>
      </c>
      <c r="B21926" s="22" t="s">
        <v>10</v>
      </c>
      <c r="C21926" s="22" t="s">
        <v>166</v>
      </c>
      <c r="D21926" s="22" t="s">
        <v>22321</v>
      </c>
      <c r="E21926" s="22" t="s">
        <v>58</v>
      </c>
      <c r="F21926" s="22" t="s">
        <v>168</v>
      </c>
      <c r="G21926" s="9">
        <v>11765</v>
      </c>
      <c r="H21926" s="22" t="s">
        <v>15</v>
      </c>
      <c r="I21926" s="28">
        <v>0.01</v>
      </c>
      <c r="J21926" s="28">
        <v>117.65</v>
      </c>
      <c r="K21926" s="40"/>
      <c r="L21926" s="40"/>
    </row>
    <row r="21927" spans="1:12">
      <c r="A21927" s="17">
        <v>45961</v>
      </c>
      <c r="B21927" s="22" t="s">
        <v>10</v>
      </c>
      <c r="C21927" s="22" t="s">
        <v>180</v>
      </c>
      <c r="D21927" s="22" t="s">
        <v>22322</v>
      </c>
      <c r="E21927" s="22" t="s">
        <v>58</v>
      </c>
      <c r="F21927" s="22" t="s">
        <v>168</v>
      </c>
      <c r="G21927" s="9">
        <v>933262</v>
      </c>
      <c r="H21927" s="22" t="s">
        <v>15</v>
      </c>
      <c r="I21927" s="28">
        <v>0.01</v>
      </c>
      <c r="J21927" s="28">
        <v>9332.6200000000008</v>
      </c>
      <c r="K21927" s="40"/>
      <c r="L21927" s="40"/>
    </row>
    <row r="21928" spans="1:12">
      <c r="A21928" s="17">
        <v>45961</v>
      </c>
      <c r="B21928" s="22" t="s">
        <v>10</v>
      </c>
      <c r="C21928" s="22" t="s">
        <v>191</v>
      </c>
      <c r="D21928" s="22" t="s">
        <v>22323</v>
      </c>
      <c r="E21928" s="22" t="s">
        <v>58</v>
      </c>
      <c r="F21928" s="22" t="s">
        <v>168</v>
      </c>
      <c r="G21928" s="9">
        <v>259139</v>
      </c>
      <c r="H21928" s="22" t="s">
        <v>15</v>
      </c>
      <c r="I21928" s="28">
        <v>0.01</v>
      </c>
      <c r="J21928" s="28">
        <v>2591.39</v>
      </c>
      <c r="K21928" s="40"/>
      <c r="L21928" s="40"/>
    </row>
    <row r="21929" spans="1:12">
      <c r="A21929" s="17">
        <v>45961</v>
      </c>
      <c r="B21929" s="22" t="s">
        <v>10</v>
      </c>
      <c r="C21929" s="22" t="s">
        <v>571</v>
      </c>
      <c r="D21929" s="22" t="s">
        <v>22324</v>
      </c>
      <c r="E21929" s="22" t="s">
        <v>58</v>
      </c>
      <c r="F21929" s="22" t="s">
        <v>168</v>
      </c>
      <c r="G21929" s="9">
        <v>72658</v>
      </c>
      <c r="H21929" s="22" t="s">
        <v>15</v>
      </c>
      <c r="I21929" s="28">
        <v>0.01</v>
      </c>
      <c r="J21929" s="28">
        <v>726.58</v>
      </c>
      <c r="K21929" s="40"/>
      <c r="L21929" s="40"/>
    </row>
    <row r="21930" spans="1:12">
      <c r="A21930" s="17">
        <v>45961</v>
      </c>
      <c r="B21930" s="22" t="s">
        <v>10</v>
      </c>
      <c r="C21930" s="22" t="s">
        <v>12727</v>
      </c>
      <c r="D21930" s="22" t="s">
        <v>22325</v>
      </c>
      <c r="E21930" s="22" t="s">
        <v>58</v>
      </c>
      <c r="F21930" s="22" t="s">
        <v>168</v>
      </c>
      <c r="G21930" s="9">
        <v>426452</v>
      </c>
      <c r="H21930" s="22" t="s">
        <v>15</v>
      </c>
      <c r="I21930" s="28">
        <v>0.01</v>
      </c>
      <c r="J21930" s="28">
        <v>4264.5200000000004</v>
      </c>
      <c r="K21930" s="40"/>
      <c r="L21930" s="40"/>
    </row>
    <row r="21931" spans="1:12">
      <c r="A21931" s="17">
        <v>45961</v>
      </c>
      <c r="B21931" s="22" t="s">
        <v>10</v>
      </c>
      <c r="C21931" s="22" t="s">
        <v>12725</v>
      </c>
      <c r="D21931" s="22" t="s">
        <v>22326</v>
      </c>
      <c r="E21931" s="22" t="s">
        <v>58</v>
      </c>
      <c r="F21931" s="22" t="s">
        <v>168</v>
      </c>
      <c r="G21931" s="9">
        <v>81221</v>
      </c>
      <c r="H21931" s="22" t="s">
        <v>15</v>
      </c>
      <c r="I21931" s="28">
        <v>0.01</v>
      </c>
      <c r="J21931" s="28">
        <v>812.21</v>
      </c>
      <c r="K21931" s="40"/>
      <c r="L21931" s="40"/>
    </row>
    <row r="21932" spans="1:12">
      <c r="A21932" s="17">
        <v>45961</v>
      </c>
      <c r="B21932" s="22" t="s">
        <v>10</v>
      </c>
      <c r="C21932" s="22" t="s">
        <v>12725</v>
      </c>
      <c r="D21932" s="22" t="s">
        <v>22327</v>
      </c>
      <c r="E21932" s="22" t="s">
        <v>58</v>
      </c>
      <c r="F21932" s="22" t="s">
        <v>168</v>
      </c>
      <c r="G21932" s="9">
        <v>410198</v>
      </c>
      <c r="H21932" s="22" t="s">
        <v>15</v>
      </c>
      <c r="I21932" s="28">
        <v>0.01</v>
      </c>
      <c r="J21932" s="28">
        <v>4101.9799999999996</v>
      </c>
      <c r="K21932" s="40"/>
      <c r="L21932" s="40"/>
    </row>
    <row r="21933" spans="1:12">
      <c r="A21933" s="17">
        <v>45961</v>
      </c>
      <c r="B21933" s="22" t="s">
        <v>10</v>
      </c>
      <c r="C21933" s="22" t="s">
        <v>697</v>
      </c>
      <c r="D21933" s="22" t="s">
        <v>22328</v>
      </c>
      <c r="E21933" s="22" t="s">
        <v>58</v>
      </c>
      <c r="F21933" s="22" t="s">
        <v>168</v>
      </c>
      <c r="G21933" s="9">
        <v>89314</v>
      </c>
      <c r="H21933" s="22" t="s">
        <v>15</v>
      </c>
      <c r="I21933" s="28">
        <v>0.01</v>
      </c>
      <c r="J21933" s="28">
        <v>893.14</v>
      </c>
      <c r="K21933" s="40"/>
      <c r="L21933" s="40"/>
    </row>
    <row r="21934" spans="1:12">
      <c r="A21934" s="17">
        <v>45961</v>
      </c>
      <c r="B21934" s="22" t="s">
        <v>10</v>
      </c>
      <c r="C21934" s="22" t="s">
        <v>197</v>
      </c>
      <c r="D21934" s="22" t="s">
        <v>22329</v>
      </c>
      <c r="E21934" s="22" t="s">
        <v>58</v>
      </c>
      <c r="F21934" s="22" t="s">
        <v>168</v>
      </c>
      <c r="G21934" s="9">
        <v>554702</v>
      </c>
      <c r="H21934" s="22" t="s">
        <v>15</v>
      </c>
      <c r="I21934" s="28">
        <v>0.01</v>
      </c>
      <c r="J21934" s="28">
        <v>5547.02</v>
      </c>
      <c r="K21934" s="40"/>
      <c r="L21934" s="40"/>
    </row>
    <row r="21935" spans="1:12">
      <c r="A21935" s="17">
        <v>45961</v>
      </c>
      <c r="B21935" s="22" t="s">
        <v>10</v>
      </c>
      <c r="C21935" s="22" t="s">
        <v>202</v>
      </c>
      <c r="D21935" s="22" t="s">
        <v>22330</v>
      </c>
      <c r="E21935" s="22" t="s">
        <v>58</v>
      </c>
      <c r="F21935" s="22" t="s">
        <v>168</v>
      </c>
      <c r="G21935" s="9">
        <v>10730</v>
      </c>
      <c r="H21935" s="22" t="s">
        <v>15</v>
      </c>
      <c r="I21935" s="28">
        <v>0.01</v>
      </c>
      <c r="J21935" s="28">
        <v>107.3</v>
      </c>
      <c r="K21935" s="40"/>
      <c r="L21935" s="40"/>
    </row>
    <row r="21936" spans="1:12">
      <c r="A21936" s="17">
        <v>45961</v>
      </c>
      <c r="B21936" s="22" t="s">
        <v>10</v>
      </c>
      <c r="C21936" s="22" t="s">
        <v>414</v>
      </c>
      <c r="D21936" s="22" t="s">
        <v>22331</v>
      </c>
      <c r="E21936" s="22" t="s">
        <v>58</v>
      </c>
      <c r="F21936" s="22" t="s">
        <v>168</v>
      </c>
      <c r="G21936" s="9">
        <v>6158</v>
      </c>
      <c r="H21936" s="22" t="s">
        <v>15</v>
      </c>
      <c r="I21936" s="28">
        <v>0.01</v>
      </c>
      <c r="J21936" s="28">
        <v>61.58</v>
      </c>
      <c r="K21936" s="40"/>
      <c r="L21936" s="40"/>
    </row>
    <row r="21937" spans="1:12">
      <c r="A21937" s="17">
        <v>45961</v>
      </c>
      <c r="B21937" s="22" t="s">
        <v>10</v>
      </c>
      <c r="C21937" s="22" t="s">
        <v>410</v>
      </c>
      <c r="D21937" s="22" t="s">
        <v>22332</v>
      </c>
      <c r="E21937" s="22" t="s">
        <v>58</v>
      </c>
      <c r="F21937" s="22" t="s">
        <v>168</v>
      </c>
      <c r="G21937" s="9">
        <v>16510</v>
      </c>
      <c r="H21937" s="22" t="s">
        <v>15</v>
      </c>
      <c r="I21937" s="28">
        <v>0.01</v>
      </c>
      <c r="J21937" s="28">
        <v>165.1</v>
      </c>
      <c r="K21937" s="40"/>
      <c r="L21937" s="40"/>
    </row>
    <row r="21938" spans="1:12">
      <c r="A21938" s="17">
        <v>45961</v>
      </c>
      <c r="B21938" s="22" t="s">
        <v>10</v>
      </c>
      <c r="C21938" s="22" t="s">
        <v>208</v>
      </c>
      <c r="D21938" s="22" t="s">
        <v>22333</v>
      </c>
      <c r="E21938" s="22" t="s">
        <v>58</v>
      </c>
      <c r="F21938" s="22" t="s">
        <v>168</v>
      </c>
      <c r="G21938" s="9">
        <v>25344</v>
      </c>
      <c r="H21938" s="22" t="s">
        <v>15</v>
      </c>
      <c r="I21938" s="28">
        <v>0.01</v>
      </c>
      <c r="J21938" s="28">
        <v>253.44</v>
      </c>
      <c r="K21938" s="40"/>
      <c r="L21938" s="40"/>
    </row>
    <row r="21939" spans="1:12">
      <c r="A21939" s="17">
        <v>45961</v>
      </c>
      <c r="B21939" s="22" t="s">
        <v>10</v>
      </c>
      <c r="C21939" s="22" t="s">
        <v>216</v>
      </c>
      <c r="D21939" s="22" t="s">
        <v>22334</v>
      </c>
      <c r="E21939" s="22" t="s">
        <v>58</v>
      </c>
      <c r="F21939" s="22" t="s">
        <v>168</v>
      </c>
      <c r="G21939" s="9">
        <v>13829</v>
      </c>
      <c r="H21939" s="22" t="s">
        <v>15</v>
      </c>
      <c r="I21939" s="28">
        <v>0.01</v>
      </c>
      <c r="J21939" s="28">
        <v>138.29</v>
      </c>
      <c r="K21939" s="40"/>
      <c r="L21939" s="40"/>
    </row>
    <row r="21940" spans="1:12">
      <c r="A21940" s="17">
        <v>45961</v>
      </c>
      <c r="B21940" s="22" t="s">
        <v>10</v>
      </c>
      <c r="C21940" s="22" t="s">
        <v>219</v>
      </c>
      <c r="D21940" s="22" t="s">
        <v>22335</v>
      </c>
      <c r="E21940" s="22" t="s">
        <v>58</v>
      </c>
      <c r="F21940" s="22" t="s">
        <v>168</v>
      </c>
      <c r="G21940" s="9">
        <v>5158</v>
      </c>
      <c r="H21940" s="22" t="s">
        <v>15</v>
      </c>
      <c r="I21940" s="28">
        <v>0.01</v>
      </c>
      <c r="J21940" s="28">
        <v>51.58</v>
      </c>
      <c r="K21940" s="40"/>
      <c r="L21940" s="40"/>
    </row>
    <row r="21941" spans="1:12">
      <c r="A21941" s="17">
        <v>45961</v>
      </c>
      <c r="B21941" s="22" t="s">
        <v>10</v>
      </c>
      <c r="C21941" s="22" t="s">
        <v>219</v>
      </c>
      <c r="D21941" s="22" t="s">
        <v>22336</v>
      </c>
      <c r="E21941" s="22" t="s">
        <v>58</v>
      </c>
      <c r="F21941" s="22" t="s">
        <v>168</v>
      </c>
      <c r="G21941" s="9">
        <v>11843</v>
      </c>
      <c r="H21941" s="22" t="s">
        <v>15</v>
      </c>
      <c r="I21941" s="28">
        <v>0.01</v>
      </c>
      <c r="J21941" s="28">
        <v>118.43</v>
      </c>
      <c r="K21941" s="40"/>
      <c r="L21941" s="40"/>
    </row>
    <row r="21942" spans="1:12">
      <c r="A21942" s="17">
        <v>45961</v>
      </c>
      <c r="B21942" s="22" t="s">
        <v>10</v>
      </c>
      <c r="C21942" s="22" t="s">
        <v>223</v>
      </c>
      <c r="D21942" s="22" t="s">
        <v>22337</v>
      </c>
      <c r="E21942" s="22" t="s">
        <v>58</v>
      </c>
      <c r="F21942" s="22" t="s">
        <v>168</v>
      </c>
      <c r="G21942" s="9">
        <v>23358</v>
      </c>
      <c r="H21942" s="22" t="s">
        <v>15</v>
      </c>
      <c r="I21942" s="28">
        <v>0.01</v>
      </c>
      <c r="J21942" s="28">
        <v>233.58</v>
      </c>
      <c r="K21942" s="40"/>
      <c r="L21942" s="40"/>
    </row>
    <row r="21943" spans="1:12">
      <c r="A21943" s="17">
        <v>45961</v>
      </c>
      <c r="B21943" s="22" t="s">
        <v>10</v>
      </c>
      <c r="C21943" s="22" t="s">
        <v>227</v>
      </c>
      <c r="D21943" s="22" t="s">
        <v>22338</v>
      </c>
      <c r="E21943" s="22" t="s">
        <v>58</v>
      </c>
      <c r="F21943" s="22" t="s">
        <v>168</v>
      </c>
      <c r="G21943" s="9">
        <v>22582</v>
      </c>
      <c r="H21943" s="22" t="s">
        <v>15</v>
      </c>
      <c r="I21943" s="28">
        <v>0.01</v>
      </c>
      <c r="J21943" s="28">
        <v>225.82</v>
      </c>
      <c r="K21943" s="40"/>
      <c r="L21943" s="40"/>
    </row>
    <row r="21944" spans="1:12">
      <c r="A21944" s="17">
        <v>45961</v>
      </c>
      <c r="B21944" s="22" t="s">
        <v>10</v>
      </c>
      <c r="C21944" s="22" t="s">
        <v>252</v>
      </c>
      <c r="D21944" s="22" t="s">
        <v>22339</v>
      </c>
      <c r="E21944" s="22" t="s">
        <v>58</v>
      </c>
      <c r="F21944" s="22" t="s">
        <v>168</v>
      </c>
      <c r="G21944" s="9">
        <v>11269</v>
      </c>
      <c r="H21944" s="22" t="s">
        <v>15</v>
      </c>
      <c r="I21944" s="28">
        <v>0.01</v>
      </c>
      <c r="J21944" s="28">
        <v>112.69</v>
      </c>
      <c r="K21944" s="40"/>
      <c r="L21944" s="40"/>
    </row>
    <row r="21945" spans="1:12">
      <c r="A21945" s="17">
        <v>45961</v>
      </c>
      <c r="B21945" s="22" t="s">
        <v>10</v>
      </c>
      <c r="C21945" s="22" t="s">
        <v>252</v>
      </c>
      <c r="D21945" s="22" t="s">
        <v>22340</v>
      </c>
      <c r="E21945" s="22" t="s">
        <v>58</v>
      </c>
      <c r="F21945" s="22" t="s">
        <v>168</v>
      </c>
      <c r="G21945" s="9">
        <v>5402</v>
      </c>
      <c r="H21945" s="22" t="s">
        <v>15</v>
      </c>
      <c r="I21945" s="28">
        <v>0.01</v>
      </c>
      <c r="J21945" s="28">
        <v>54.02</v>
      </c>
      <c r="K21945" s="40"/>
      <c r="L21945" s="40"/>
    </row>
    <row r="21946" spans="1:12">
      <c r="A21946" s="17">
        <v>45961</v>
      </c>
      <c r="B21946" s="22" t="s">
        <v>10</v>
      </c>
      <c r="C21946" s="22" t="s">
        <v>282</v>
      </c>
      <c r="D21946" s="22" t="s">
        <v>22341</v>
      </c>
      <c r="E21946" s="22" t="s">
        <v>58</v>
      </c>
      <c r="F21946" s="22" t="s">
        <v>168</v>
      </c>
      <c r="G21946" s="9">
        <v>854022</v>
      </c>
      <c r="H21946" s="22" t="s">
        <v>15</v>
      </c>
      <c r="I21946" s="28">
        <v>0.01</v>
      </c>
      <c r="J21946" s="28">
        <v>8540.2199999999993</v>
      </c>
      <c r="K21946" s="40"/>
      <c r="L21946" s="40"/>
    </row>
    <row r="21947" spans="1:12">
      <c r="A21947" s="17">
        <v>45961</v>
      </c>
      <c r="B21947" s="22" t="s">
        <v>10</v>
      </c>
      <c r="C21947" s="22" t="s">
        <v>360</v>
      </c>
      <c r="D21947" s="22" t="s">
        <v>22342</v>
      </c>
      <c r="E21947" s="22" t="s">
        <v>58</v>
      </c>
      <c r="F21947" s="22" t="s">
        <v>168</v>
      </c>
      <c r="G21947" s="9">
        <v>291150</v>
      </c>
      <c r="H21947" s="22" t="s">
        <v>15</v>
      </c>
      <c r="I21947" s="28">
        <v>0.01</v>
      </c>
      <c r="J21947" s="28">
        <v>2911.5</v>
      </c>
      <c r="K21947" s="40"/>
      <c r="L21947" s="40"/>
    </row>
    <row r="21948" spans="1:12">
      <c r="A21948" s="17">
        <v>45961</v>
      </c>
      <c r="B21948" s="22" t="s">
        <v>10</v>
      </c>
      <c r="C21948" s="22" t="s">
        <v>12104</v>
      </c>
      <c r="D21948" s="22" t="s">
        <v>22343</v>
      </c>
      <c r="E21948" s="22" t="s">
        <v>58</v>
      </c>
      <c r="F21948" s="22" t="s">
        <v>168</v>
      </c>
      <c r="G21948" s="9">
        <v>62459</v>
      </c>
      <c r="H21948" s="22" t="s">
        <v>15</v>
      </c>
      <c r="I21948" s="28">
        <v>0.01</v>
      </c>
      <c r="J21948" s="28">
        <v>624.59</v>
      </c>
      <c r="K21948" s="40"/>
      <c r="L21948" s="40"/>
    </row>
    <row r="21949" spans="1:12">
      <c r="A21949" s="17">
        <v>45961</v>
      </c>
      <c r="B21949" s="22" t="s">
        <v>10</v>
      </c>
      <c r="C21949" s="22" t="s">
        <v>308</v>
      </c>
      <c r="D21949" s="22" t="s">
        <v>22344</v>
      </c>
      <c r="E21949" s="22" t="s">
        <v>58</v>
      </c>
      <c r="F21949" s="22" t="s">
        <v>168</v>
      </c>
      <c r="G21949" s="9">
        <v>99698</v>
      </c>
      <c r="H21949" s="22" t="s">
        <v>15</v>
      </c>
      <c r="I21949" s="28">
        <v>0.01</v>
      </c>
      <c r="J21949" s="28">
        <v>996.98</v>
      </c>
      <c r="K21949" s="40"/>
      <c r="L21949" s="40"/>
    </row>
    <row r="21950" spans="1:12">
      <c r="A21950" s="17">
        <v>45961</v>
      </c>
      <c r="B21950" s="22" t="s">
        <v>10</v>
      </c>
      <c r="C21950" s="22" t="s">
        <v>345</v>
      </c>
      <c r="D21950" s="22" t="s">
        <v>22345</v>
      </c>
      <c r="E21950" s="22" t="s">
        <v>58</v>
      </c>
      <c r="F21950" s="22" t="s">
        <v>168</v>
      </c>
      <c r="G21950" s="9">
        <v>102822</v>
      </c>
      <c r="H21950" s="22" t="s">
        <v>15</v>
      </c>
      <c r="I21950" s="28">
        <v>0.01</v>
      </c>
      <c r="J21950" s="28">
        <v>1028.22</v>
      </c>
      <c r="K21950" s="40"/>
      <c r="L21950" s="40"/>
    </row>
    <row r="21951" spans="1:12">
      <c r="A21951" s="17">
        <v>45961</v>
      </c>
      <c r="B21951" s="22" t="s">
        <v>10</v>
      </c>
      <c r="C21951" s="22" t="s">
        <v>353</v>
      </c>
      <c r="D21951" s="22" t="s">
        <v>22346</v>
      </c>
      <c r="E21951" s="22" t="s">
        <v>58</v>
      </c>
      <c r="F21951" s="22" t="s">
        <v>168</v>
      </c>
      <c r="G21951" s="9">
        <v>111427</v>
      </c>
      <c r="H21951" s="22" t="s">
        <v>15</v>
      </c>
      <c r="I21951" s="28">
        <v>0.01</v>
      </c>
      <c r="J21951" s="28">
        <v>1114.27</v>
      </c>
      <c r="K21951" s="40"/>
      <c r="L21951" s="40"/>
    </row>
    <row r="21952" spans="1:12">
      <c r="A21952" s="17">
        <v>45961</v>
      </c>
      <c r="B21952" s="22" t="s">
        <v>10</v>
      </c>
      <c r="C21952" s="22" t="s">
        <v>14187</v>
      </c>
      <c r="D21952" s="22" t="s">
        <v>22347</v>
      </c>
      <c r="E21952" s="22" t="s">
        <v>58</v>
      </c>
      <c r="F21952" s="22" t="s">
        <v>268</v>
      </c>
      <c r="G21952" s="9">
        <v>49128.21</v>
      </c>
      <c r="H21952" s="22" t="s">
        <v>15</v>
      </c>
      <c r="I21952" s="28">
        <v>0.19</v>
      </c>
      <c r="J21952" s="28">
        <v>9334.36</v>
      </c>
      <c r="K21952" s="40"/>
      <c r="L21952" s="40"/>
    </row>
    <row r="21953" spans="1:12">
      <c r="A21953" s="17">
        <v>45961</v>
      </c>
      <c r="B21953" s="22" t="s">
        <v>10</v>
      </c>
      <c r="C21953" s="22" t="s">
        <v>488</v>
      </c>
      <c r="D21953" s="22" t="s">
        <v>22348</v>
      </c>
      <c r="E21953" s="22" t="s">
        <v>58</v>
      </c>
      <c r="F21953" s="22" t="s">
        <v>490</v>
      </c>
      <c r="G21953" s="9">
        <v>1251206.5</v>
      </c>
      <c r="H21953" s="22" t="s">
        <v>15</v>
      </c>
      <c r="I21953" s="28">
        <v>0.02</v>
      </c>
      <c r="J21953" s="28">
        <v>25024.13</v>
      </c>
      <c r="K21953" s="40"/>
      <c r="L21953" s="40"/>
    </row>
    <row r="21954" spans="1:12">
      <c r="A21954" s="17">
        <v>45961</v>
      </c>
      <c r="B21954" s="22" t="s">
        <v>10</v>
      </c>
      <c r="C21954" s="22" t="s">
        <v>488</v>
      </c>
      <c r="D21954" s="22" t="s">
        <v>22349</v>
      </c>
      <c r="E21954" s="22" t="s">
        <v>58</v>
      </c>
      <c r="F21954" s="22" t="s">
        <v>490</v>
      </c>
      <c r="G21954" s="9">
        <v>1795782.5</v>
      </c>
      <c r="H21954" s="22" t="s">
        <v>15</v>
      </c>
      <c r="I21954" s="28">
        <v>0.02</v>
      </c>
      <c r="J21954" s="28">
        <v>35915.65</v>
      </c>
      <c r="K21954" s="40"/>
      <c r="L21954" s="40"/>
    </row>
    <row r="21955" spans="1:12">
      <c r="A21955" s="17">
        <v>45961</v>
      </c>
      <c r="B21955" s="22" t="s">
        <v>10</v>
      </c>
      <c r="C21955" s="22" t="s">
        <v>310</v>
      </c>
      <c r="D21955" s="22" t="s">
        <v>22350</v>
      </c>
      <c r="E21955" s="22" t="s">
        <v>58</v>
      </c>
      <c r="F21955" s="22" t="s">
        <v>263</v>
      </c>
      <c r="G21955" s="9">
        <v>67033</v>
      </c>
      <c r="H21955" s="22" t="s">
        <v>15</v>
      </c>
      <c r="I21955" s="28">
        <v>0.01</v>
      </c>
      <c r="J21955" s="28">
        <v>670.33</v>
      </c>
      <c r="K21955" s="40"/>
      <c r="L21955" s="40"/>
    </row>
    <row r="21956" spans="1:12">
      <c r="A21956" s="17">
        <v>45961</v>
      </c>
      <c r="B21956" s="22" t="s">
        <v>10</v>
      </c>
      <c r="C21956" s="22" t="s">
        <v>1136</v>
      </c>
      <c r="D21956" s="22" t="s">
        <v>22351</v>
      </c>
      <c r="E21956" s="22" t="s">
        <v>141</v>
      </c>
      <c r="F21956" s="22" t="s">
        <v>141</v>
      </c>
      <c r="H21956" s="22" t="s">
        <v>41</v>
      </c>
      <c r="K21956" s="40"/>
      <c r="L21956" s="40"/>
    </row>
    <row r="21957" spans="1:12">
      <c r="A21957" s="17">
        <v>45961</v>
      </c>
      <c r="B21957" s="22" t="s">
        <v>10</v>
      </c>
      <c r="C21957" s="22" t="s">
        <v>9593</v>
      </c>
      <c r="D21957" s="22" t="s">
        <v>22352</v>
      </c>
      <c r="E21957" s="22" t="s">
        <v>141</v>
      </c>
      <c r="F21957" s="22" t="s">
        <v>141</v>
      </c>
      <c r="H21957" s="22" t="s">
        <v>41</v>
      </c>
      <c r="K21957" s="40"/>
      <c r="L21957" s="40"/>
    </row>
    <row r="21958" spans="1:12">
      <c r="A21958" s="17">
        <v>45961</v>
      </c>
      <c r="B21958" s="22" t="s">
        <v>10</v>
      </c>
      <c r="C21958" s="22" t="s">
        <v>9593</v>
      </c>
      <c r="D21958" s="22" t="s">
        <v>22353</v>
      </c>
      <c r="E21958" s="22" t="s">
        <v>141</v>
      </c>
      <c r="F21958" s="22" t="s">
        <v>141</v>
      </c>
      <c r="H21958" s="22" t="s">
        <v>41</v>
      </c>
      <c r="K21958" s="40"/>
      <c r="L21958" s="40"/>
    </row>
    <row r="21959" spans="1:12">
      <c r="A21959" s="17">
        <v>45961</v>
      </c>
      <c r="B21959" s="22" t="s">
        <v>10</v>
      </c>
      <c r="C21959" s="22" t="s">
        <v>9593</v>
      </c>
      <c r="D21959" s="22" t="s">
        <v>22354</v>
      </c>
      <c r="E21959" s="22" t="s">
        <v>141</v>
      </c>
      <c r="F21959" s="22" t="s">
        <v>141</v>
      </c>
      <c r="H21959" s="22" t="s">
        <v>41</v>
      </c>
      <c r="K21959" s="40"/>
      <c r="L21959" s="40"/>
    </row>
    <row r="21960" spans="1:12">
      <c r="A21960" s="17">
        <v>45961</v>
      </c>
      <c r="B21960" s="22" t="s">
        <v>10</v>
      </c>
      <c r="C21960" s="22" t="s">
        <v>4328</v>
      </c>
      <c r="D21960" s="22" t="s">
        <v>22355</v>
      </c>
      <c r="E21960" s="22" t="s">
        <v>141</v>
      </c>
      <c r="F21960" s="22" t="s">
        <v>141</v>
      </c>
      <c r="H21960" s="22" t="s">
        <v>41</v>
      </c>
      <c r="K21960" s="40"/>
      <c r="L21960" s="40"/>
    </row>
    <row r="21961" spans="1:12">
      <c r="A21961" s="17">
        <v>45961</v>
      </c>
      <c r="B21961" s="22" t="s">
        <v>10</v>
      </c>
      <c r="C21961" s="22" t="s">
        <v>1805</v>
      </c>
      <c r="D21961" s="22" t="s">
        <v>22356</v>
      </c>
      <c r="E21961" s="22" t="s">
        <v>141</v>
      </c>
      <c r="F21961" s="22" t="s">
        <v>141</v>
      </c>
      <c r="H21961" s="22" t="s">
        <v>41</v>
      </c>
      <c r="K21961" s="40"/>
      <c r="L21961" s="40"/>
    </row>
    <row r="21962" spans="1:12">
      <c r="A21962" s="17">
        <v>45961</v>
      </c>
      <c r="B21962" s="22" t="s">
        <v>10</v>
      </c>
      <c r="C21962" s="22" t="s">
        <v>767</v>
      </c>
      <c r="D21962" s="22" t="s">
        <v>22357</v>
      </c>
      <c r="E21962" s="22" t="s">
        <v>141</v>
      </c>
      <c r="F21962" s="22" t="s">
        <v>141</v>
      </c>
      <c r="H21962" s="22" t="s">
        <v>41</v>
      </c>
      <c r="K21962" s="40"/>
      <c r="L21962" s="40"/>
    </row>
    <row r="21963" spans="1:12">
      <c r="A21963" s="17">
        <v>45961</v>
      </c>
      <c r="B21963" s="22" t="s">
        <v>10</v>
      </c>
      <c r="C21963" s="22" t="s">
        <v>767</v>
      </c>
      <c r="D21963" s="22" t="s">
        <v>22358</v>
      </c>
      <c r="E21963" s="22" t="s">
        <v>141</v>
      </c>
      <c r="F21963" s="22" t="s">
        <v>141</v>
      </c>
      <c r="H21963" s="22" t="s">
        <v>41</v>
      </c>
      <c r="K21963" s="40"/>
      <c r="L21963" s="40"/>
    </row>
    <row r="21964" spans="1:12">
      <c r="A21964" s="17">
        <v>45961</v>
      </c>
      <c r="B21964" s="22" t="s">
        <v>10</v>
      </c>
      <c r="C21964" s="22" t="s">
        <v>767</v>
      </c>
      <c r="D21964" s="22" t="s">
        <v>22359</v>
      </c>
      <c r="E21964" s="22" t="s">
        <v>141</v>
      </c>
      <c r="F21964" s="22" t="s">
        <v>141</v>
      </c>
      <c r="H21964" s="22" t="s">
        <v>41</v>
      </c>
      <c r="K21964" s="40"/>
      <c r="L21964" s="40"/>
    </row>
    <row r="21965" spans="1:12">
      <c r="A21965" s="17">
        <v>45961</v>
      </c>
      <c r="B21965" s="22" t="s">
        <v>10</v>
      </c>
      <c r="C21965" s="22" t="s">
        <v>767</v>
      </c>
      <c r="D21965" s="22" t="s">
        <v>22360</v>
      </c>
      <c r="E21965" s="22" t="s">
        <v>141</v>
      </c>
      <c r="F21965" s="22" t="s">
        <v>141</v>
      </c>
      <c r="H21965" s="22" t="s">
        <v>41</v>
      </c>
      <c r="K21965" s="40"/>
      <c r="L21965" s="40"/>
    </row>
    <row r="21966" spans="1:12">
      <c r="A21966" s="17">
        <v>45961</v>
      </c>
      <c r="B21966" s="22" t="s">
        <v>10</v>
      </c>
      <c r="C21966" s="22" t="s">
        <v>767</v>
      </c>
      <c r="D21966" s="22" t="s">
        <v>22361</v>
      </c>
      <c r="E21966" s="22" t="s">
        <v>141</v>
      </c>
      <c r="F21966" s="22" t="s">
        <v>141</v>
      </c>
      <c r="H21966" s="22" t="s">
        <v>41</v>
      </c>
      <c r="K21966" s="40"/>
      <c r="L21966" s="40"/>
    </row>
    <row r="21967" spans="1:12">
      <c r="A21967" s="17">
        <v>45961</v>
      </c>
      <c r="B21967" s="22" t="s">
        <v>10</v>
      </c>
      <c r="C21967" s="22" t="s">
        <v>767</v>
      </c>
      <c r="D21967" s="22" t="s">
        <v>22362</v>
      </c>
      <c r="E21967" s="22" t="s">
        <v>141</v>
      </c>
      <c r="F21967" s="22" t="s">
        <v>141</v>
      </c>
      <c r="H21967" s="22" t="s">
        <v>41</v>
      </c>
      <c r="K21967" s="40"/>
      <c r="L21967" s="40"/>
    </row>
    <row r="21968" spans="1:12">
      <c r="A21968" s="17">
        <v>45961</v>
      </c>
      <c r="B21968" s="22" t="s">
        <v>10</v>
      </c>
      <c r="C21968" s="22" t="s">
        <v>767</v>
      </c>
      <c r="D21968" s="22" t="s">
        <v>22363</v>
      </c>
      <c r="E21968" s="22" t="s">
        <v>141</v>
      </c>
      <c r="F21968" s="22" t="s">
        <v>141</v>
      </c>
      <c r="H21968" s="22" t="s">
        <v>41</v>
      </c>
      <c r="K21968" s="40"/>
      <c r="L21968" s="40"/>
    </row>
    <row r="21969" spans="1:12">
      <c r="A21969" s="17">
        <v>45961</v>
      </c>
      <c r="B21969" s="22" t="s">
        <v>10</v>
      </c>
      <c r="C21969" s="22" t="s">
        <v>767</v>
      </c>
      <c r="D21969" s="22" t="s">
        <v>22364</v>
      </c>
      <c r="E21969" s="22" t="s">
        <v>141</v>
      </c>
      <c r="F21969" s="22" t="s">
        <v>141</v>
      </c>
      <c r="H21969" s="22" t="s">
        <v>41</v>
      </c>
      <c r="K21969" s="40"/>
      <c r="L21969" s="40"/>
    </row>
    <row r="21970" spans="1:12">
      <c r="A21970" s="17">
        <v>45961</v>
      </c>
      <c r="B21970" s="22" t="s">
        <v>10</v>
      </c>
      <c r="C21970" s="22" t="s">
        <v>767</v>
      </c>
      <c r="D21970" s="22" t="s">
        <v>22365</v>
      </c>
      <c r="E21970" s="22" t="s">
        <v>141</v>
      </c>
      <c r="F21970" s="22" t="s">
        <v>141</v>
      </c>
      <c r="H21970" s="22" t="s">
        <v>41</v>
      </c>
      <c r="K21970" s="40"/>
      <c r="L21970" s="40"/>
    </row>
    <row r="21971" spans="1:12">
      <c r="A21971" s="17">
        <v>45961</v>
      </c>
      <c r="B21971" s="22" t="s">
        <v>10</v>
      </c>
      <c r="C21971" s="22" t="s">
        <v>9572</v>
      </c>
      <c r="D21971" s="22" t="s">
        <v>22366</v>
      </c>
      <c r="E21971" s="22" t="s">
        <v>141</v>
      </c>
      <c r="F21971" s="22" t="s">
        <v>141</v>
      </c>
      <c r="H21971" s="22" t="s">
        <v>41</v>
      </c>
      <c r="K21971" s="40"/>
      <c r="L21971" s="40"/>
    </row>
    <row r="21972" spans="1:12">
      <c r="A21972" s="17">
        <v>45961</v>
      </c>
      <c r="B21972" s="22" t="s">
        <v>10</v>
      </c>
      <c r="C21972" s="22" t="s">
        <v>9572</v>
      </c>
      <c r="D21972" s="22" t="s">
        <v>22367</v>
      </c>
      <c r="E21972" s="22" t="s">
        <v>141</v>
      </c>
      <c r="F21972" s="22" t="s">
        <v>141</v>
      </c>
      <c r="H21972" s="22" t="s">
        <v>41</v>
      </c>
      <c r="K21972" s="40"/>
      <c r="L21972" s="40"/>
    </row>
    <row r="21973" spans="1:12">
      <c r="A21973" s="17">
        <v>45961</v>
      </c>
      <c r="B21973" s="22" t="s">
        <v>10</v>
      </c>
      <c r="C21973" s="22" t="s">
        <v>9591</v>
      </c>
      <c r="D21973" s="22" t="s">
        <v>22368</v>
      </c>
      <c r="E21973" s="22" t="s">
        <v>141</v>
      </c>
      <c r="F21973" s="22" t="s">
        <v>141</v>
      </c>
      <c r="H21973" s="22" t="s">
        <v>41</v>
      </c>
      <c r="K21973" s="40"/>
      <c r="L21973" s="40"/>
    </row>
    <row r="21974" spans="1:12">
      <c r="A21974" s="17">
        <v>45961</v>
      </c>
      <c r="B21974" s="22" t="s">
        <v>10</v>
      </c>
      <c r="C21974" s="22" t="s">
        <v>9591</v>
      </c>
      <c r="D21974" s="22" t="s">
        <v>22369</v>
      </c>
      <c r="E21974" s="22" t="s">
        <v>141</v>
      </c>
      <c r="F21974" s="22" t="s">
        <v>141</v>
      </c>
      <c r="H21974" s="22" t="s">
        <v>41</v>
      </c>
      <c r="K21974" s="40"/>
      <c r="L21974" s="40"/>
    </row>
    <row r="21975" spans="1:12">
      <c r="A21975" s="17">
        <v>45961</v>
      </c>
      <c r="B21975" s="22" t="s">
        <v>10</v>
      </c>
      <c r="C21975" s="22" t="s">
        <v>1794</v>
      </c>
      <c r="D21975" s="22" t="s">
        <v>22370</v>
      </c>
      <c r="E21975" s="22" t="s">
        <v>141</v>
      </c>
      <c r="F21975" s="22" t="s">
        <v>141</v>
      </c>
      <c r="H21975" s="22" t="s">
        <v>41</v>
      </c>
      <c r="K21975" s="40"/>
      <c r="L21975" s="40"/>
    </row>
    <row r="21976" spans="1:12">
      <c r="A21976" s="17">
        <v>45961</v>
      </c>
      <c r="B21976" s="22" t="s">
        <v>10</v>
      </c>
      <c r="C21976" s="22" t="s">
        <v>1794</v>
      </c>
      <c r="D21976" s="22" t="s">
        <v>22371</v>
      </c>
      <c r="E21976" s="22" t="s">
        <v>141</v>
      </c>
      <c r="F21976" s="22" t="s">
        <v>141</v>
      </c>
      <c r="H21976" s="22" t="s">
        <v>41</v>
      </c>
      <c r="K21976" s="40"/>
      <c r="L21976" s="40"/>
    </row>
    <row r="21977" spans="1:12">
      <c r="A21977" s="17">
        <v>45961</v>
      </c>
      <c r="B21977" s="22" t="s">
        <v>10</v>
      </c>
      <c r="C21977" s="22" t="s">
        <v>1794</v>
      </c>
      <c r="D21977" s="22" t="s">
        <v>22372</v>
      </c>
      <c r="E21977" s="22" t="s">
        <v>141</v>
      </c>
      <c r="F21977" s="22" t="s">
        <v>141</v>
      </c>
      <c r="H21977" s="22" t="s">
        <v>41</v>
      </c>
      <c r="K21977" s="40"/>
      <c r="L21977" s="40"/>
    </row>
    <row r="21978" spans="1:12">
      <c r="A21978" s="17">
        <v>45961</v>
      </c>
      <c r="B21978" s="22" t="s">
        <v>10</v>
      </c>
      <c r="C21978" s="22" t="s">
        <v>1794</v>
      </c>
      <c r="D21978" s="22" t="s">
        <v>22373</v>
      </c>
      <c r="E21978" s="22" t="s">
        <v>141</v>
      </c>
      <c r="F21978" s="22" t="s">
        <v>141</v>
      </c>
      <c r="H21978" s="22" t="s">
        <v>41</v>
      </c>
      <c r="K21978" s="40"/>
      <c r="L21978" s="40"/>
    </row>
    <row r="21979" spans="1:12">
      <c r="A21979" s="17">
        <v>45961</v>
      </c>
      <c r="B21979" s="22" t="s">
        <v>10</v>
      </c>
      <c r="C21979" s="22" t="s">
        <v>1794</v>
      </c>
      <c r="D21979" s="22" t="s">
        <v>22374</v>
      </c>
      <c r="E21979" s="22" t="s">
        <v>141</v>
      </c>
      <c r="F21979" s="22" t="s">
        <v>141</v>
      </c>
      <c r="H21979" s="22" t="s">
        <v>41</v>
      </c>
      <c r="K21979" s="40"/>
      <c r="L21979" s="40"/>
    </row>
    <row r="21980" spans="1:12">
      <c r="A21980" s="17">
        <v>45961</v>
      </c>
      <c r="B21980" s="22" t="s">
        <v>10</v>
      </c>
      <c r="C21980" s="22" t="s">
        <v>1794</v>
      </c>
      <c r="D21980" s="22" t="s">
        <v>22375</v>
      </c>
      <c r="E21980" s="22" t="s">
        <v>141</v>
      </c>
      <c r="F21980" s="22" t="s">
        <v>141</v>
      </c>
      <c r="H21980" s="22" t="s">
        <v>41</v>
      </c>
      <c r="K21980" s="40"/>
      <c r="L21980" s="40"/>
    </row>
    <row r="21981" spans="1:12">
      <c r="A21981" s="17">
        <v>45961</v>
      </c>
      <c r="B21981" s="22" t="s">
        <v>10</v>
      </c>
      <c r="C21981" s="22" t="s">
        <v>1794</v>
      </c>
      <c r="D21981" s="22" t="s">
        <v>22376</v>
      </c>
      <c r="E21981" s="22" t="s">
        <v>141</v>
      </c>
      <c r="F21981" s="22" t="s">
        <v>141</v>
      </c>
      <c r="H21981" s="22" t="s">
        <v>41</v>
      </c>
      <c r="K21981" s="40"/>
      <c r="L21981" s="40"/>
    </row>
    <row r="21982" spans="1:12">
      <c r="A21982" s="17">
        <v>45961</v>
      </c>
      <c r="B21982" s="22" t="s">
        <v>10</v>
      </c>
      <c r="C21982" s="22" t="s">
        <v>1794</v>
      </c>
      <c r="D21982" s="22" t="s">
        <v>22377</v>
      </c>
      <c r="E21982" s="22" t="s">
        <v>141</v>
      </c>
      <c r="F21982" s="22" t="s">
        <v>141</v>
      </c>
      <c r="H21982" s="22" t="s">
        <v>41</v>
      </c>
      <c r="K21982" s="40"/>
      <c r="L21982" s="40"/>
    </row>
    <row r="21983" spans="1:12">
      <c r="A21983" s="17">
        <v>45961</v>
      </c>
      <c r="B21983" s="22" t="s">
        <v>10</v>
      </c>
      <c r="C21983" s="22" t="s">
        <v>1134</v>
      </c>
      <c r="D21983" s="22" t="s">
        <v>22378</v>
      </c>
      <c r="E21983" s="22" t="s">
        <v>141</v>
      </c>
      <c r="F21983" s="22" t="s">
        <v>141</v>
      </c>
      <c r="H21983" s="22" t="s">
        <v>41</v>
      </c>
      <c r="K21983" s="40"/>
      <c r="L21983" s="40"/>
    </row>
    <row r="21984" spans="1:12">
      <c r="A21984" s="17">
        <v>45961</v>
      </c>
      <c r="B21984" s="22" t="s">
        <v>10</v>
      </c>
      <c r="C21984" s="22" t="s">
        <v>1134</v>
      </c>
      <c r="D21984" s="22" t="s">
        <v>22379</v>
      </c>
      <c r="E21984" s="22" t="s">
        <v>141</v>
      </c>
      <c r="F21984" s="22" t="s">
        <v>141</v>
      </c>
      <c r="H21984" s="22" t="s">
        <v>41</v>
      </c>
      <c r="K21984" s="40"/>
      <c r="L21984" s="40"/>
    </row>
    <row r="21985" spans="1:12">
      <c r="A21985" s="17">
        <v>45961</v>
      </c>
      <c r="B21985" s="22" t="s">
        <v>10</v>
      </c>
      <c r="C21985" s="22" t="s">
        <v>1134</v>
      </c>
      <c r="D21985" s="22" t="s">
        <v>22380</v>
      </c>
      <c r="E21985" s="22" t="s">
        <v>141</v>
      </c>
      <c r="F21985" s="22" t="s">
        <v>141</v>
      </c>
      <c r="H21985" s="22" t="s">
        <v>41</v>
      </c>
      <c r="K21985" s="40"/>
      <c r="L21985" s="40"/>
    </row>
    <row r="21986" spans="1:12">
      <c r="A21986" s="17">
        <v>45961</v>
      </c>
      <c r="B21986" s="22" t="s">
        <v>10</v>
      </c>
      <c r="C21986" s="22" t="s">
        <v>761</v>
      </c>
      <c r="D21986" s="22" t="s">
        <v>22381</v>
      </c>
      <c r="E21986" s="22" t="s">
        <v>141</v>
      </c>
      <c r="F21986" s="22" t="s">
        <v>141</v>
      </c>
      <c r="H21986" s="22" t="s">
        <v>41</v>
      </c>
      <c r="K21986" s="40"/>
      <c r="L21986" s="40"/>
    </row>
    <row r="21987" spans="1:12">
      <c r="A21987" s="17">
        <v>45961</v>
      </c>
      <c r="B21987" s="22" t="s">
        <v>10</v>
      </c>
      <c r="C21987" s="22" t="s">
        <v>761</v>
      </c>
      <c r="D21987" s="22" t="s">
        <v>22382</v>
      </c>
      <c r="E21987" s="22" t="s">
        <v>141</v>
      </c>
      <c r="F21987" s="22" t="s">
        <v>141</v>
      </c>
      <c r="H21987" s="22" t="s">
        <v>41</v>
      </c>
      <c r="K21987" s="40"/>
      <c r="L21987" s="40"/>
    </row>
    <row r="21988" spans="1:12">
      <c r="A21988" s="17">
        <v>45961</v>
      </c>
      <c r="B21988" s="22" t="s">
        <v>10</v>
      </c>
      <c r="C21988" s="22" t="s">
        <v>761</v>
      </c>
      <c r="D21988" s="22" t="s">
        <v>22383</v>
      </c>
      <c r="E21988" s="22" t="s">
        <v>141</v>
      </c>
      <c r="F21988" s="22" t="s">
        <v>141</v>
      </c>
      <c r="H21988" s="22" t="s">
        <v>41</v>
      </c>
      <c r="K21988" s="40"/>
      <c r="L21988" s="40"/>
    </row>
    <row r="21989" spans="1:12">
      <c r="A21989" s="17">
        <v>45961</v>
      </c>
      <c r="B21989" s="22" t="s">
        <v>10</v>
      </c>
      <c r="C21989" s="22" t="s">
        <v>761</v>
      </c>
      <c r="D21989" s="22" t="s">
        <v>22384</v>
      </c>
      <c r="E21989" s="22" t="s">
        <v>141</v>
      </c>
      <c r="F21989" s="22" t="s">
        <v>141</v>
      </c>
      <c r="H21989" s="22" t="s">
        <v>41</v>
      </c>
      <c r="K21989" s="40"/>
      <c r="L21989" s="40"/>
    </row>
    <row r="21990" spans="1:12">
      <c r="A21990" s="17">
        <v>45961</v>
      </c>
      <c r="B21990" s="22" t="s">
        <v>10</v>
      </c>
      <c r="C21990" s="22" t="s">
        <v>761</v>
      </c>
      <c r="D21990" s="22" t="s">
        <v>22385</v>
      </c>
      <c r="E21990" s="22" t="s">
        <v>141</v>
      </c>
      <c r="F21990" s="22" t="s">
        <v>141</v>
      </c>
      <c r="H21990" s="22" t="s">
        <v>41</v>
      </c>
      <c r="K21990" s="40"/>
      <c r="L21990" s="40"/>
    </row>
    <row r="21991" spans="1:12">
      <c r="A21991" s="17">
        <v>45961</v>
      </c>
      <c r="B21991" s="22" t="s">
        <v>10</v>
      </c>
      <c r="C21991" s="22" t="s">
        <v>12893</v>
      </c>
      <c r="D21991" s="22" t="s">
        <v>22386</v>
      </c>
      <c r="E21991" s="22" t="s">
        <v>18</v>
      </c>
      <c r="F21991" s="22" t="s">
        <v>141</v>
      </c>
      <c r="H21991" s="22" t="s">
        <v>41</v>
      </c>
      <c r="K21991" s="40"/>
      <c r="L21991" s="40"/>
    </row>
    <row r="21992" spans="1:12">
      <c r="A21992" s="17">
        <v>45961</v>
      </c>
      <c r="B21992" s="22" t="s">
        <v>10</v>
      </c>
      <c r="C21992" s="22" t="s">
        <v>12893</v>
      </c>
      <c r="D21992" s="22" t="s">
        <v>22387</v>
      </c>
      <c r="E21992" s="22" t="s">
        <v>18</v>
      </c>
      <c r="F21992" s="22" t="s">
        <v>141</v>
      </c>
      <c r="H21992" s="22" t="s">
        <v>41</v>
      </c>
      <c r="K21992" s="40"/>
      <c r="L21992" s="40"/>
    </row>
    <row r="21993" spans="1:12">
      <c r="A21993" s="17">
        <v>45961</v>
      </c>
      <c r="B21993" s="22" t="s">
        <v>10</v>
      </c>
      <c r="C21993" s="22" t="s">
        <v>12893</v>
      </c>
      <c r="D21993" s="22" t="s">
        <v>22388</v>
      </c>
      <c r="E21993" s="22" t="s">
        <v>18</v>
      </c>
      <c r="F21993" s="22" t="s">
        <v>141</v>
      </c>
      <c r="H21993" s="22" t="s">
        <v>41</v>
      </c>
      <c r="K21993" s="40"/>
      <c r="L21993" s="40"/>
    </row>
    <row r="21994" spans="1:12">
      <c r="A21994" s="17">
        <v>45961</v>
      </c>
      <c r="B21994" s="22" t="s">
        <v>10</v>
      </c>
      <c r="C21994" s="22" t="s">
        <v>12893</v>
      </c>
      <c r="D21994" s="22" t="s">
        <v>22389</v>
      </c>
      <c r="E21994" s="22" t="s">
        <v>18</v>
      </c>
      <c r="F21994" s="22" t="s">
        <v>141</v>
      </c>
      <c r="H21994" s="22" t="s">
        <v>41</v>
      </c>
      <c r="K21994" s="40"/>
      <c r="L21994" s="40"/>
    </row>
    <row r="21995" spans="1:12">
      <c r="A21995" s="17">
        <v>45961</v>
      </c>
      <c r="B21995" s="22" t="s">
        <v>10</v>
      </c>
      <c r="C21995" s="22" t="s">
        <v>12893</v>
      </c>
      <c r="D21995" s="22" t="s">
        <v>22390</v>
      </c>
      <c r="E21995" s="22" t="s">
        <v>18</v>
      </c>
      <c r="F21995" s="22" t="s">
        <v>141</v>
      </c>
      <c r="H21995" s="22" t="s">
        <v>41</v>
      </c>
      <c r="K21995" s="40"/>
      <c r="L21995" s="40"/>
    </row>
    <row r="21996" spans="1:12">
      <c r="A21996" s="17">
        <v>45961</v>
      </c>
      <c r="B21996" s="22" t="s">
        <v>10</v>
      </c>
      <c r="C21996" s="22" t="s">
        <v>12893</v>
      </c>
      <c r="D21996" s="22" t="s">
        <v>22391</v>
      </c>
      <c r="E21996" s="22" t="s">
        <v>18</v>
      </c>
      <c r="F21996" s="22" t="s">
        <v>141</v>
      </c>
      <c r="H21996" s="22" t="s">
        <v>41</v>
      </c>
      <c r="K21996" s="40"/>
      <c r="L21996" s="40"/>
    </row>
    <row r="21997" spans="1:12">
      <c r="A21997" s="17">
        <v>45961</v>
      </c>
      <c r="B21997" s="22" t="s">
        <v>10</v>
      </c>
      <c r="C21997" s="22" t="s">
        <v>12893</v>
      </c>
      <c r="D21997" s="22" t="s">
        <v>22392</v>
      </c>
      <c r="E21997" s="22" t="s">
        <v>18</v>
      </c>
      <c r="F21997" s="22" t="s">
        <v>141</v>
      </c>
      <c r="H21997" s="22" t="s">
        <v>41</v>
      </c>
      <c r="K21997" s="40"/>
      <c r="L21997" s="40"/>
    </row>
    <row r="21998" spans="1:12">
      <c r="A21998" s="17">
        <v>45961</v>
      </c>
      <c r="B21998" s="22" t="s">
        <v>10</v>
      </c>
      <c r="C21998" s="22" t="s">
        <v>12893</v>
      </c>
      <c r="D21998" s="22" t="s">
        <v>22393</v>
      </c>
      <c r="E21998" s="22" t="s">
        <v>18</v>
      </c>
      <c r="F21998" s="22" t="s">
        <v>141</v>
      </c>
      <c r="H21998" s="22" t="s">
        <v>41</v>
      </c>
      <c r="K21998" s="40"/>
      <c r="L21998" s="40"/>
    </row>
    <row r="21999" spans="1:12">
      <c r="A21999" s="17">
        <v>45961</v>
      </c>
      <c r="B21999" s="22" t="s">
        <v>10</v>
      </c>
      <c r="C21999" s="22" t="s">
        <v>19774</v>
      </c>
      <c r="D21999" s="22" t="s">
        <v>22394</v>
      </c>
      <c r="E21999" s="22" t="s">
        <v>18</v>
      </c>
      <c r="F21999" s="22" t="s">
        <v>141</v>
      </c>
      <c r="H21999" s="22" t="s">
        <v>41</v>
      </c>
      <c r="K21999" s="40"/>
      <c r="L21999" s="40"/>
    </row>
    <row r="22000" spans="1:12">
      <c r="A22000" s="17">
        <v>45961</v>
      </c>
      <c r="B22000" s="22" t="s">
        <v>10</v>
      </c>
      <c r="C22000" s="22" t="s">
        <v>19774</v>
      </c>
      <c r="D22000" s="22" t="s">
        <v>22395</v>
      </c>
      <c r="E22000" s="22" t="s">
        <v>18</v>
      </c>
      <c r="F22000" s="22" t="s">
        <v>141</v>
      </c>
      <c r="H22000" s="22" t="s">
        <v>41</v>
      </c>
      <c r="K22000" s="40"/>
      <c r="L22000" s="40"/>
    </row>
    <row r="22001" spans="1:12">
      <c r="A22001" s="17">
        <v>45961</v>
      </c>
      <c r="B22001" s="22" t="s">
        <v>10</v>
      </c>
      <c r="C22001" s="22" t="s">
        <v>19774</v>
      </c>
      <c r="D22001" s="22" t="s">
        <v>22396</v>
      </c>
      <c r="E22001" s="22" t="s">
        <v>18</v>
      </c>
      <c r="F22001" s="22" t="s">
        <v>141</v>
      </c>
      <c r="H22001" s="22" t="s">
        <v>41</v>
      </c>
      <c r="K22001" s="40"/>
      <c r="L22001" s="40"/>
    </row>
    <row r="22002" spans="1:12">
      <c r="A22002" s="17">
        <v>45961</v>
      </c>
      <c r="B22002" s="22" t="s">
        <v>10</v>
      </c>
      <c r="C22002" s="22" t="s">
        <v>759</v>
      </c>
      <c r="D22002" s="22" t="s">
        <v>22397</v>
      </c>
      <c r="E22002" s="22" t="s">
        <v>141</v>
      </c>
      <c r="F22002" s="22" t="s">
        <v>141</v>
      </c>
      <c r="H22002" s="22" t="s">
        <v>41</v>
      </c>
      <c r="K22002" s="40"/>
      <c r="L22002" s="40"/>
    </row>
    <row r="22003" spans="1:12">
      <c r="A22003" s="17">
        <v>45961</v>
      </c>
      <c r="B22003" s="22" t="s">
        <v>10</v>
      </c>
      <c r="C22003" s="22" t="s">
        <v>759</v>
      </c>
      <c r="D22003" s="22" t="s">
        <v>22398</v>
      </c>
      <c r="E22003" s="22" t="s">
        <v>141</v>
      </c>
      <c r="F22003" s="22" t="s">
        <v>141</v>
      </c>
      <c r="H22003" s="22" t="s">
        <v>41</v>
      </c>
      <c r="K22003" s="40"/>
      <c r="L22003" s="40"/>
    </row>
    <row r="22004" spans="1:12">
      <c r="A22004" s="17">
        <v>45961</v>
      </c>
      <c r="B22004" s="22" t="s">
        <v>10</v>
      </c>
      <c r="C22004" s="22" t="s">
        <v>759</v>
      </c>
      <c r="D22004" s="22" t="s">
        <v>22399</v>
      </c>
      <c r="E22004" s="22" t="s">
        <v>141</v>
      </c>
      <c r="F22004" s="22" t="s">
        <v>141</v>
      </c>
      <c r="H22004" s="22" t="s">
        <v>41</v>
      </c>
      <c r="K22004" s="40"/>
      <c r="L22004" s="40"/>
    </row>
    <row r="22005" spans="1:12">
      <c r="A22005" s="17">
        <v>45961</v>
      </c>
      <c r="B22005" s="22" t="s">
        <v>10</v>
      </c>
      <c r="C22005" s="22" t="s">
        <v>759</v>
      </c>
      <c r="D22005" s="22" t="s">
        <v>22400</v>
      </c>
      <c r="E22005" s="22" t="s">
        <v>141</v>
      </c>
      <c r="F22005" s="22" t="s">
        <v>141</v>
      </c>
      <c r="H22005" s="22" t="s">
        <v>41</v>
      </c>
      <c r="K22005" s="40"/>
      <c r="L22005" s="40"/>
    </row>
    <row r="22006" spans="1:12">
      <c r="A22006" s="17">
        <v>45961</v>
      </c>
      <c r="B22006" s="22" t="s">
        <v>10</v>
      </c>
      <c r="C22006" s="22" t="s">
        <v>759</v>
      </c>
      <c r="D22006" s="22" t="s">
        <v>22401</v>
      </c>
      <c r="E22006" s="22" t="s">
        <v>141</v>
      </c>
      <c r="F22006" s="22" t="s">
        <v>141</v>
      </c>
      <c r="H22006" s="22" t="s">
        <v>41</v>
      </c>
      <c r="K22006" s="40"/>
      <c r="L22006" s="40"/>
    </row>
    <row r="22007" spans="1:12">
      <c r="A22007" s="17">
        <v>45961</v>
      </c>
      <c r="B22007" s="22" t="s">
        <v>10</v>
      </c>
      <c r="C22007" s="22" t="s">
        <v>139</v>
      </c>
      <c r="D22007" s="22" t="s">
        <v>22402</v>
      </c>
      <c r="E22007" s="22" t="s">
        <v>141</v>
      </c>
      <c r="F22007" s="22" t="s">
        <v>141</v>
      </c>
      <c r="H22007" s="22" t="s">
        <v>41</v>
      </c>
      <c r="K22007" s="40"/>
      <c r="L22007" s="40"/>
    </row>
    <row r="22008" spans="1:12">
      <c r="A22008" s="17">
        <v>45961</v>
      </c>
      <c r="B22008" s="22" t="s">
        <v>10</v>
      </c>
      <c r="C22008" s="22" t="s">
        <v>139</v>
      </c>
      <c r="D22008" s="22" t="s">
        <v>22403</v>
      </c>
      <c r="E22008" s="22" t="s">
        <v>141</v>
      </c>
      <c r="F22008" s="22" t="s">
        <v>141</v>
      </c>
      <c r="H22008" s="22" t="s">
        <v>41</v>
      </c>
      <c r="K22008" s="40"/>
      <c r="L22008" s="40"/>
    </row>
    <row r="22009" spans="1:12">
      <c r="A22009" s="17">
        <v>45961</v>
      </c>
      <c r="B22009" s="22" t="s">
        <v>10</v>
      </c>
      <c r="C22009" s="22" t="s">
        <v>139</v>
      </c>
      <c r="D22009" s="22" t="s">
        <v>22404</v>
      </c>
      <c r="E22009" s="22" t="s">
        <v>141</v>
      </c>
      <c r="F22009" s="22" t="s">
        <v>141</v>
      </c>
      <c r="H22009" s="22" t="s">
        <v>41</v>
      </c>
      <c r="K22009" s="40"/>
      <c r="L22009" s="40"/>
    </row>
    <row r="22010" spans="1:12">
      <c r="A22010" s="17">
        <v>45961</v>
      </c>
      <c r="B22010" s="22" t="s">
        <v>10</v>
      </c>
      <c r="C22010" s="22" t="s">
        <v>139</v>
      </c>
      <c r="D22010" s="22" t="s">
        <v>22405</v>
      </c>
      <c r="E22010" s="22" t="s">
        <v>141</v>
      </c>
      <c r="F22010" s="22" t="s">
        <v>141</v>
      </c>
      <c r="H22010" s="22" t="s">
        <v>41</v>
      </c>
      <c r="K22010" s="40"/>
      <c r="L22010" s="40"/>
    </row>
    <row r="22011" spans="1:12">
      <c r="A22011" s="17">
        <v>45961</v>
      </c>
      <c r="B22011" s="22" t="s">
        <v>10</v>
      </c>
      <c r="C22011" s="22" t="s">
        <v>139</v>
      </c>
      <c r="D22011" s="22" t="s">
        <v>22406</v>
      </c>
      <c r="E22011" s="22" t="s">
        <v>141</v>
      </c>
      <c r="F22011" s="22" t="s">
        <v>141</v>
      </c>
      <c r="H22011" s="22" t="s">
        <v>41</v>
      </c>
      <c r="K22011" s="40"/>
      <c r="L22011" s="40"/>
    </row>
    <row r="22012" spans="1:12">
      <c r="A22012" s="17">
        <v>45961</v>
      </c>
      <c r="B22012" s="22" t="s">
        <v>10</v>
      </c>
      <c r="C22012" s="22" t="s">
        <v>139</v>
      </c>
      <c r="D22012" s="22" t="s">
        <v>22407</v>
      </c>
      <c r="E22012" s="22" t="s">
        <v>141</v>
      </c>
      <c r="F22012" s="22" t="s">
        <v>141</v>
      </c>
      <c r="H22012" s="22" t="s">
        <v>41</v>
      </c>
      <c r="K22012" s="40"/>
      <c r="L22012" s="40"/>
    </row>
    <row r="22013" spans="1:12">
      <c r="A22013" s="17">
        <v>45961</v>
      </c>
      <c r="B22013" s="22" t="s">
        <v>10</v>
      </c>
      <c r="C22013" s="22" t="s">
        <v>1789</v>
      </c>
      <c r="D22013" s="22" t="s">
        <v>22408</v>
      </c>
      <c r="E22013" s="22" t="s">
        <v>141</v>
      </c>
      <c r="F22013" s="22" t="s">
        <v>141</v>
      </c>
      <c r="H22013" s="22" t="s">
        <v>41</v>
      </c>
      <c r="K22013" s="40"/>
      <c r="L22013" s="40"/>
    </row>
    <row r="22014" spans="1:12">
      <c r="A22014" s="17">
        <v>45961</v>
      </c>
      <c r="B22014" s="22" t="s">
        <v>10</v>
      </c>
      <c r="C22014" s="22" t="s">
        <v>1789</v>
      </c>
      <c r="D22014" s="22" t="s">
        <v>22409</v>
      </c>
      <c r="E22014" s="22" t="s">
        <v>141</v>
      </c>
      <c r="F22014" s="22" t="s">
        <v>141</v>
      </c>
      <c r="H22014" s="22" t="s">
        <v>41</v>
      </c>
      <c r="K22014" s="40"/>
      <c r="L22014" s="40"/>
    </row>
    <row r="22015" spans="1:12">
      <c r="A22015" s="17">
        <v>45961</v>
      </c>
      <c r="B22015" s="22" t="s">
        <v>10</v>
      </c>
      <c r="C22015" s="22" t="s">
        <v>1789</v>
      </c>
      <c r="D22015" s="22" t="s">
        <v>22410</v>
      </c>
      <c r="E22015" s="22" t="s">
        <v>141</v>
      </c>
      <c r="F22015" s="22" t="s">
        <v>141</v>
      </c>
      <c r="H22015" s="22" t="s">
        <v>41</v>
      </c>
      <c r="K22015" s="40"/>
      <c r="L22015" s="40"/>
    </row>
    <row r="22016" spans="1:12">
      <c r="A22016" s="17">
        <v>45961</v>
      </c>
      <c r="B22016" s="22" t="s">
        <v>10</v>
      </c>
      <c r="C22016" s="22" t="s">
        <v>1789</v>
      </c>
      <c r="D22016" s="22" t="s">
        <v>22411</v>
      </c>
      <c r="E22016" s="22" t="s">
        <v>141</v>
      </c>
      <c r="F22016" s="22" t="s">
        <v>141</v>
      </c>
      <c r="H22016" s="22" t="s">
        <v>41</v>
      </c>
      <c r="K22016" s="40"/>
      <c r="L22016" s="40"/>
    </row>
    <row r="22017" spans="1:12">
      <c r="A22017" s="17">
        <v>45961</v>
      </c>
      <c r="B22017" s="22" t="s">
        <v>10</v>
      </c>
      <c r="C22017" s="22" t="s">
        <v>1789</v>
      </c>
      <c r="D22017" s="22" t="s">
        <v>22412</v>
      </c>
      <c r="E22017" s="22" t="s">
        <v>141</v>
      </c>
      <c r="F22017" s="22" t="s">
        <v>141</v>
      </c>
      <c r="H22017" s="22" t="s">
        <v>41</v>
      </c>
      <c r="K22017" s="40"/>
      <c r="L22017" s="40"/>
    </row>
    <row r="22018" spans="1:12">
      <c r="A22018" s="17">
        <v>45961</v>
      </c>
      <c r="B22018" s="22" t="s">
        <v>10</v>
      </c>
      <c r="C22018" s="22" t="s">
        <v>1789</v>
      </c>
      <c r="D22018" s="22" t="s">
        <v>22413</v>
      </c>
      <c r="E22018" s="22" t="s">
        <v>141</v>
      </c>
      <c r="F22018" s="22" t="s">
        <v>141</v>
      </c>
      <c r="H22018" s="22" t="s">
        <v>41</v>
      </c>
      <c r="K22018" s="40"/>
      <c r="L22018" s="40"/>
    </row>
    <row r="22019" spans="1:12">
      <c r="A22019" s="17">
        <v>45961</v>
      </c>
      <c r="B22019" s="22" t="s">
        <v>10</v>
      </c>
      <c r="C22019" s="22" t="s">
        <v>1789</v>
      </c>
      <c r="D22019" s="22" t="s">
        <v>22414</v>
      </c>
      <c r="E22019" s="22" t="s">
        <v>141</v>
      </c>
      <c r="F22019" s="22" t="s">
        <v>141</v>
      </c>
      <c r="H22019" s="22" t="s">
        <v>41</v>
      </c>
      <c r="K22019" s="40"/>
      <c r="L22019" s="40"/>
    </row>
    <row r="22020" spans="1:12">
      <c r="A22020" s="17">
        <v>45961</v>
      </c>
      <c r="B22020" s="22" t="s">
        <v>10</v>
      </c>
      <c r="C22020" s="22" t="s">
        <v>1789</v>
      </c>
      <c r="D22020" s="22" t="s">
        <v>22415</v>
      </c>
      <c r="E22020" s="22" t="s">
        <v>141</v>
      </c>
      <c r="F22020" s="22" t="s">
        <v>141</v>
      </c>
      <c r="H22020" s="22" t="s">
        <v>41</v>
      </c>
      <c r="K22020" s="40"/>
      <c r="L22020" s="40"/>
    </row>
    <row r="22021" spans="1:12">
      <c r="A22021" s="17">
        <v>45961</v>
      </c>
      <c r="B22021" s="22" t="s">
        <v>10</v>
      </c>
      <c r="C22021" s="22" t="s">
        <v>1132</v>
      </c>
      <c r="D22021" s="22" t="s">
        <v>22416</v>
      </c>
      <c r="E22021" s="22" t="s">
        <v>141</v>
      </c>
      <c r="F22021" s="22" t="s">
        <v>141</v>
      </c>
      <c r="H22021" s="22" t="s">
        <v>41</v>
      </c>
      <c r="K22021" s="40"/>
      <c r="L22021" s="40"/>
    </row>
    <row r="22022" spans="1:12">
      <c r="A22022" s="17">
        <v>45961</v>
      </c>
      <c r="B22022" s="22" t="s">
        <v>10</v>
      </c>
      <c r="C22022" s="22" t="s">
        <v>1132</v>
      </c>
      <c r="D22022" s="22" t="s">
        <v>22417</v>
      </c>
      <c r="E22022" s="22" t="s">
        <v>141</v>
      </c>
      <c r="F22022" s="22" t="s">
        <v>141</v>
      </c>
      <c r="H22022" s="22" t="s">
        <v>41</v>
      </c>
      <c r="K22022" s="40"/>
      <c r="L22022" s="40"/>
    </row>
    <row r="22023" spans="1:12">
      <c r="A22023" s="17">
        <v>45961</v>
      </c>
      <c r="B22023" s="22" t="s">
        <v>10</v>
      </c>
      <c r="C22023" s="22" t="s">
        <v>1132</v>
      </c>
      <c r="D22023" s="22" t="s">
        <v>22418</v>
      </c>
      <c r="E22023" s="22" t="s">
        <v>141</v>
      </c>
      <c r="F22023" s="22" t="s">
        <v>141</v>
      </c>
      <c r="H22023" s="22" t="s">
        <v>41</v>
      </c>
      <c r="K22023" s="40"/>
      <c r="L22023" s="40"/>
    </row>
    <row r="22024" spans="1:12">
      <c r="A22024" s="17">
        <v>45961</v>
      </c>
      <c r="B22024" s="22" t="s">
        <v>10</v>
      </c>
      <c r="C22024" s="22" t="s">
        <v>1132</v>
      </c>
      <c r="D22024" s="22" t="s">
        <v>22419</v>
      </c>
      <c r="E22024" s="22" t="s">
        <v>141</v>
      </c>
      <c r="F22024" s="22" t="s">
        <v>141</v>
      </c>
      <c r="H22024" s="22" t="s">
        <v>41</v>
      </c>
      <c r="K22024" s="40"/>
      <c r="L22024" s="40"/>
    </row>
    <row r="22025" spans="1:12">
      <c r="A22025" s="17">
        <v>45961</v>
      </c>
      <c r="B22025" s="22" t="s">
        <v>10</v>
      </c>
      <c r="C22025" s="22" t="s">
        <v>436</v>
      </c>
      <c r="D22025" s="22" t="s">
        <v>22420</v>
      </c>
      <c r="E22025" s="22" t="s">
        <v>263</v>
      </c>
      <c r="F22025" s="22" t="s">
        <v>237</v>
      </c>
      <c r="H22025" s="22" t="s">
        <v>15</v>
      </c>
      <c r="K22025" s="40"/>
      <c r="L22025" s="40"/>
    </row>
    <row r="22026" spans="1:12">
      <c r="A22026" s="17">
        <v>45961</v>
      </c>
      <c r="B22026" s="22" t="s">
        <v>10</v>
      </c>
      <c r="C22026" s="22" t="s">
        <v>11</v>
      </c>
      <c r="D22026" s="22" t="s">
        <v>22421</v>
      </c>
      <c r="E22026" s="22" t="s">
        <v>13</v>
      </c>
      <c r="F22026" s="22" t="s">
        <v>14</v>
      </c>
      <c r="H22026" s="22" t="s">
        <v>15</v>
      </c>
      <c r="K22026" s="40"/>
      <c r="L22026" s="40"/>
    </row>
    <row r="22027" spans="1:12">
      <c r="A22027" s="17">
        <v>45961</v>
      </c>
      <c r="B22027" s="22" t="s">
        <v>10</v>
      </c>
      <c r="C22027" s="22" t="s">
        <v>240</v>
      </c>
      <c r="D22027" s="22" t="s">
        <v>22422</v>
      </c>
      <c r="E22027" s="22" t="s">
        <v>18</v>
      </c>
      <c r="F22027" s="22" t="s">
        <v>242</v>
      </c>
      <c r="H22027" s="22" t="s">
        <v>20</v>
      </c>
      <c r="K22027" s="40"/>
      <c r="L22027" s="40"/>
    </row>
    <row r="22028" spans="1:12">
      <c r="A22028" s="17">
        <v>45961</v>
      </c>
      <c r="B22028" s="22" t="s">
        <v>10</v>
      </c>
      <c r="C22028" s="22" t="s">
        <v>240</v>
      </c>
      <c r="D22028" s="22" t="s">
        <v>22423</v>
      </c>
      <c r="E22028" s="22" t="s">
        <v>18</v>
      </c>
      <c r="F22028" s="22" t="s">
        <v>242</v>
      </c>
      <c r="H22028" s="22" t="s">
        <v>20</v>
      </c>
      <c r="K22028" s="40"/>
      <c r="L22028" s="40"/>
    </row>
    <row r="22029" spans="1:12">
      <c r="A22029" s="17">
        <v>45961</v>
      </c>
      <c r="B22029" s="22" t="s">
        <v>10</v>
      </c>
      <c r="C22029" s="22" t="s">
        <v>240</v>
      </c>
      <c r="D22029" s="22" t="s">
        <v>22424</v>
      </c>
      <c r="E22029" s="22" t="s">
        <v>18</v>
      </c>
      <c r="F22029" s="22" t="s">
        <v>242</v>
      </c>
      <c r="H22029" s="22" t="s">
        <v>20</v>
      </c>
      <c r="K22029" s="40"/>
      <c r="L22029" s="40"/>
    </row>
    <row r="22030" spans="1:12">
      <c r="A22030" s="17">
        <v>45961</v>
      </c>
      <c r="B22030" s="22" t="s">
        <v>10</v>
      </c>
      <c r="C22030" s="22" t="s">
        <v>240</v>
      </c>
      <c r="D22030" s="22" t="s">
        <v>22425</v>
      </c>
      <c r="E22030" s="22" t="s">
        <v>18</v>
      </c>
      <c r="F22030" s="22" t="s">
        <v>242</v>
      </c>
      <c r="H22030" s="22" t="s">
        <v>20</v>
      </c>
      <c r="K22030" s="40"/>
      <c r="L22030" s="40"/>
    </row>
    <row r="22031" spans="1:12">
      <c r="A22031" s="17">
        <v>45961</v>
      </c>
      <c r="B22031" s="22" t="s">
        <v>10</v>
      </c>
      <c r="C22031" s="22" t="s">
        <v>240</v>
      </c>
      <c r="D22031" s="22" t="s">
        <v>22426</v>
      </c>
      <c r="E22031" s="22" t="s">
        <v>18</v>
      </c>
      <c r="F22031" s="22" t="s">
        <v>242</v>
      </c>
      <c r="H22031" s="22" t="s">
        <v>20</v>
      </c>
      <c r="K22031" s="40"/>
      <c r="L22031" s="40"/>
    </row>
    <row r="22032" spans="1:12">
      <c r="A22032" s="17">
        <v>45961</v>
      </c>
      <c r="B22032" s="22" t="s">
        <v>10</v>
      </c>
      <c r="C22032" s="22" t="s">
        <v>240</v>
      </c>
      <c r="D22032" s="22" t="s">
        <v>22427</v>
      </c>
      <c r="E22032" s="22" t="s">
        <v>18</v>
      </c>
      <c r="F22032" s="22" t="s">
        <v>242</v>
      </c>
      <c r="H22032" s="22" t="s">
        <v>20</v>
      </c>
      <c r="K22032" s="40"/>
      <c r="L22032" s="40"/>
    </row>
    <row r="22033" spans="1:12">
      <c r="A22033" s="17">
        <v>45961</v>
      </c>
      <c r="B22033" s="22" t="s">
        <v>10</v>
      </c>
      <c r="C22033" s="22" t="s">
        <v>248</v>
      </c>
      <c r="D22033" s="22" t="s">
        <v>22428</v>
      </c>
      <c r="E22033" s="22" t="s">
        <v>18</v>
      </c>
      <c r="F22033" s="22" t="s">
        <v>237</v>
      </c>
      <c r="H22033" s="22" t="s">
        <v>41</v>
      </c>
      <c r="K22033" s="40"/>
      <c r="L22033" s="40"/>
    </row>
    <row r="22034" spans="1:12">
      <c r="A22034" s="17">
        <v>45961</v>
      </c>
      <c r="B22034" s="22" t="s">
        <v>10</v>
      </c>
      <c r="C22034" s="22" t="s">
        <v>250</v>
      </c>
      <c r="D22034" s="22" t="s">
        <v>22429</v>
      </c>
      <c r="E22034" s="22" t="s">
        <v>18</v>
      </c>
      <c r="F22034" s="22" t="s">
        <v>242</v>
      </c>
      <c r="H22034" s="22" t="s">
        <v>20</v>
      </c>
      <c r="K22034" s="40"/>
      <c r="L22034" s="40"/>
    </row>
    <row r="22035" spans="1:12">
      <c r="A22035" s="17">
        <v>45961</v>
      </c>
      <c r="B22035" s="22" t="s">
        <v>10</v>
      </c>
      <c r="C22035" s="22" t="s">
        <v>266</v>
      </c>
      <c r="D22035" s="22" t="s">
        <v>22430</v>
      </c>
      <c r="E22035" s="22" t="s">
        <v>58</v>
      </c>
      <c r="F22035" s="22" t="s">
        <v>268</v>
      </c>
      <c r="H22035" s="22" t="s">
        <v>15</v>
      </c>
      <c r="K22035" s="40"/>
      <c r="L22035" s="40"/>
    </row>
    <row r="22036" spans="1:12">
      <c r="A22036" s="17">
        <v>45961</v>
      </c>
      <c r="B22036" s="22" t="s">
        <v>10</v>
      </c>
      <c r="C22036" s="22" t="s">
        <v>266</v>
      </c>
      <c r="D22036" s="22" t="s">
        <v>22431</v>
      </c>
      <c r="E22036" s="22" t="s">
        <v>58</v>
      </c>
      <c r="F22036" s="22" t="s">
        <v>268</v>
      </c>
      <c r="H22036" s="22" t="s">
        <v>15</v>
      </c>
      <c r="K22036" s="40"/>
      <c r="L22036" s="40"/>
    </row>
    <row r="22037" spans="1:12">
      <c r="A22037" s="17">
        <v>45961</v>
      </c>
      <c r="B22037" s="22" t="s">
        <v>10</v>
      </c>
      <c r="C22037" s="22" t="s">
        <v>266</v>
      </c>
      <c r="D22037" s="22" t="s">
        <v>22432</v>
      </c>
      <c r="E22037" s="22" t="s">
        <v>58</v>
      </c>
      <c r="F22037" s="22" t="s">
        <v>268</v>
      </c>
      <c r="H22037" s="22" t="s">
        <v>15</v>
      </c>
      <c r="K22037" s="40"/>
      <c r="L22037" s="40"/>
    </row>
    <row r="22038" spans="1:12">
      <c r="A22038" s="17">
        <v>45961</v>
      </c>
      <c r="B22038" s="22" t="s">
        <v>10</v>
      </c>
      <c r="C22038" s="22" t="s">
        <v>266</v>
      </c>
      <c r="D22038" s="22" t="s">
        <v>22433</v>
      </c>
      <c r="E22038" s="22" t="s">
        <v>58</v>
      </c>
      <c r="F22038" s="22" t="s">
        <v>268</v>
      </c>
      <c r="H22038" s="22" t="s">
        <v>15</v>
      </c>
      <c r="K22038" s="40"/>
      <c r="L22038" s="40"/>
    </row>
    <row r="22039" spans="1:12">
      <c r="A22039" s="17">
        <v>45961</v>
      </c>
      <c r="B22039" s="22" t="s">
        <v>10</v>
      </c>
      <c r="C22039" s="22" t="s">
        <v>266</v>
      </c>
      <c r="D22039" s="22" t="s">
        <v>22434</v>
      </c>
      <c r="E22039" s="22" t="s">
        <v>58</v>
      </c>
      <c r="F22039" s="22" t="s">
        <v>268</v>
      </c>
      <c r="H22039" s="22" t="s">
        <v>15</v>
      </c>
      <c r="K22039" s="40"/>
      <c r="L22039" s="40"/>
    </row>
    <row r="22040" spans="1:12">
      <c r="A22040" s="17">
        <v>45961</v>
      </c>
      <c r="B22040" s="22" t="s">
        <v>10</v>
      </c>
      <c r="C22040" s="22" t="s">
        <v>266</v>
      </c>
      <c r="D22040" s="22" t="s">
        <v>22435</v>
      </c>
      <c r="E22040" s="22" t="s">
        <v>58</v>
      </c>
      <c r="F22040" s="22" t="s">
        <v>268</v>
      </c>
      <c r="H22040" s="22" t="s">
        <v>15</v>
      </c>
      <c r="K22040" s="40"/>
      <c r="L22040" s="40"/>
    </row>
    <row r="22041" spans="1:12">
      <c r="A22041" s="17">
        <v>45961</v>
      </c>
      <c r="B22041" s="22" t="s">
        <v>10</v>
      </c>
      <c r="C22041" s="22" t="s">
        <v>266</v>
      </c>
      <c r="D22041" s="22" t="s">
        <v>22436</v>
      </c>
      <c r="E22041" s="22" t="s">
        <v>58</v>
      </c>
      <c r="F22041" s="22" t="s">
        <v>268</v>
      </c>
      <c r="H22041" s="22" t="s">
        <v>15</v>
      </c>
      <c r="K22041" s="40"/>
      <c r="L22041" s="40"/>
    </row>
    <row r="22042" spans="1:12">
      <c r="A22042" s="17">
        <v>45961</v>
      </c>
      <c r="B22042" s="22" t="s">
        <v>10</v>
      </c>
      <c r="C22042" s="22" t="s">
        <v>266</v>
      </c>
      <c r="D22042" s="22" t="s">
        <v>22437</v>
      </c>
      <c r="E22042" s="22" t="s">
        <v>58</v>
      </c>
      <c r="F22042" s="22" t="s">
        <v>268</v>
      </c>
      <c r="H22042" s="22" t="s">
        <v>15</v>
      </c>
      <c r="K22042" s="40"/>
      <c r="L22042" s="40"/>
    </row>
    <row r="22043" spans="1:12">
      <c r="A22043" s="17">
        <v>45961</v>
      </c>
      <c r="B22043" s="22" t="s">
        <v>10</v>
      </c>
      <c r="C22043" s="22" t="s">
        <v>288</v>
      </c>
      <c r="D22043" s="22" t="s">
        <v>22438</v>
      </c>
      <c r="E22043" s="22" t="s">
        <v>58</v>
      </c>
      <c r="F22043" s="22" t="s">
        <v>268</v>
      </c>
      <c r="H22043" s="22" t="s">
        <v>15</v>
      </c>
      <c r="K22043" s="40"/>
      <c r="L22043" s="40"/>
    </row>
    <row r="22044" spans="1:12">
      <c r="A22044" s="17">
        <v>45961</v>
      </c>
      <c r="B22044" s="22" t="s">
        <v>10</v>
      </c>
      <c r="C22044" s="22" t="s">
        <v>288</v>
      </c>
      <c r="D22044" s="22" t="s">
        <v>22439</v>
      </c>
      <c r="E22044" s="22" t="s">
        <v>58</v>
      </c>
      <c r="F22044" s="22" t="s">
        <v>268</v>
      </c>
      <c r="H22044" s="22" t="s">
        <v>15</v>
      </c>
      <c r="K22044" s="40"/>
      <c r="L22044" s="40"/>
    </row>
    <row r="22045" spans="1:12">
      <c r="A22045" s="17">
        <v>45961</v>
      </c>
      <c r="B22045" s="22" t="s">
        <v>10</v>
      </c>
      <c r="C22045" s="22" t="s">
        <v>288</v>
      </c>
      <c r="D22045" s="22" t="s">
        <v>22440</v>
      </c>
      <c r="E22045" s="22" t="s">
        <v>58</v>
      </c>
      <c r="F22045" s="22" t="s">
        <v>268</v>
      </c>
      <c r="H22045" s="22" t="s">
        <v>15</v>
      </c>
      <c r="K22045" s="40"/>
      <c r="L22045" s="40"/>
    </row>
    <row r="22046" spans="1:12">
      <c r="A22046" s="17">
        <v>45961</v>
      </c>
      <c r="B22046" s="22" t="s">
        <v>10</v>
      </c>
      <c r="C22046" s="22" t="s">
        <v>288</v>
      </c>
      <c r="D22046" s="22" t="s">
        <v>22441</v>
      </c>
      <c r="E22046" s="22" t="s">
        <v>58</v>
      </c>
      <c r="F22046" s="22" t="s">
        <v>268</v>
      </c>
      <c r="H22046" s="22" t="s">
        <v>15</v>
      </c>
      <c r="K22046" s="40"/>
      <c r="L22046" s="40"/>
    </row>
    <row r="22047" spans="1:12">
      <c r="A22047" s="17">
        <v>45961</v>
      </c>
      <c r="B22047" s="22" t="s">
        <v>10</v>
      </c>
      <c r="C22047" s="22" t="s">
        <v>288</v>
      </c>
      <c r="D22047" s="22" t="s">
        <v>22442</v>
      </c>
      <c r="E22047" s="22" t="s">
        <v>58</v>
      </c>
      <c r="F22047" s="22" t="s">
        <v>268</v>
      </c>
      <c r="H22047" s="22" t="s">
        <v>15</v>
      </c>
      <c r="K22047" s="40"/>
      <c r="L22047" s="40"/>
    </row>
    <row r="22048" spans="1:12">
      <c r="A22048" s="17">
        <v>45961</v>
      </c>
      <c r="B22048" s="22" t="s">
        <v>10</v>
      </c>
      <c r="C22048" s="22" t="s">
        <v>288</v>
      </c>
      <c r="D22048" s="22" t="s">
        <v>22443</v>
      </c>
      <c r="E22048" s="22" t="s">
        <v>58</v>
      </c>
      <c r="F22048" s="22" t="s">
        <v>268</v>
      </c>
      <c r="H22048" s="22" t="s">
        <v>15</v>
      </c>
      <c r="K22048" s="40"/>
      <c r="L22048" s="40"/>
    </row>
    <row r="22049" spans="1:12">
      <c r="A22049" s="17">
        <v>45961</v>
      </c>
      <c r="B22049" s="22" t="s">
        <v>10</v>
      </c>
      <c r="C22049" s="22" t="s">
        <v>288</v>
      </c>
      <c r="D22049" s="22" t="s">
        <v>22444</v>
      </c>
      <c r="E22049" s="22" t="s">
        <v>58</v>
      </c>
      <c r="F22049" s="22" t="s">
        <v>268</v>
      </c>
      <c r="H22049" s="22" t="s">
        <v>15</v>
      </c>
      <c r="K22049" s="40"/>
      <c r="L22049" s="40"/>
    </row>
    <row r="22050" spans="1:12">
      <c r="A22050" s="17">
        <v>45961</v>
      </c>
      <c r="B22050" s="22" t="s">
        <v>10</v>
      </c>
      <c r="C22050" s="22" t="s">
        <v>292</v>
      </c>
      <c r="D22050" s="22" t="s">
        <v>22445</v>
      </c>
      <c r="E22050" s="22" t="s">
        <v>58</v>
      </c>
      <c r="F22050" s="22" t="s">
        <v>268</v>
      </c>
      <c r="H22050" s="22" t="s">
        <v>15</v>
      </c>
      <c r="K22050" s="40"/>
      <c r="L22050" s="40"/>
    </row>
    <row r="22051" spans="1:12">
      <c r="A22051" s="17">
        <v>45961</v>
      </c>
      <c r="B22051" s="22" t="s">
        <v>10</v>
      </c>
      <c r="C22051" s="22" t="s">
        <v>292</v>
      </c>
      <c r="D22051" s="22" t="s">
        <v>22446</v>
      </c>
      <c r="E22051" s="22" t="s">
        <v>58</v>
      </c>
      <c r="F22051" s="22" t="s">
        <v>268</v>
      </c>
      <c r="H22051" s="22" t="s">
        <v>15</v>
      </c>
      <c r="K22051" s="40"/>
      <c r="L22051" s="40"/>
    </row>
    <row r="22052" spans="1:12">
      <c r="A22052" s="17">
        <v>45961</v>
      </c>
      <c r="B22052" s="22" t="s">
        <v>10</v>
      </c>
      <c r="C22052" s="22" t="s">
        <v>292</v>
      </c>
      <c r="D22052" s="22" t="s">
        <v>22447</v>
      </c>
      <c r="E22052" s="22" t="s">
        <v>58</v>
      </c>
      <c r="F22052" s="22" t="s">
        <v>268</v>
      </c>
      <c r="H22052" s="22" t="s">
        <v>15</v>
      </c>
      <c r="K22052" s="40"/>
      <c r="L22052" s="40"/>
    </row>
    <row r="22053" spans="1:12">
      <c r="A22053" s="17">
        <v>45961</v>
      </c>
      <c r="B22053" s="22" t="s">
        <v>10</v>
      </c>
      <c r="C22053" s="22" t="s">
        <v>292</v>
      </c>
      <c r="D22053" s="22" t="s">
        <v>22448</v>
      </c>
      <c r="E22053" s="22" t="s">
        <v>58</v>
      </c>
      <c r="F22053" s="22" t="s">
        <v>268</v>
      </c>
      <c r="H22053" s="22" t="s">
        <v>15</v>
      </c>
      <c r="K22053" s="40"/>
      <c r="L22053" s="40"/>
    </row>
    <row r="22054" spans="1:12">
      <c r="A22054" s="17">
        <v>45961</v>
      </c>
      <c r="B22054" s="22" t="s">
        <v>10</v>
      </c>
      <c r="C22054" s="22" t="s">
        <v>292</v>
      </c>
      <c r="D22054" s="22" t="s">
        <v>22449</v>
      </c>
      <c r="E22054" s="22" t="s">
        <v>58</v>
      </c>
      <c r="F22054" s="22" t="s">
        <v>268</v>
      </c>
      <c r="H22054" s="22" t="s">
        <v>15</v>
      </c>
      <c r="K22054" s="40"/>
      <c r="L22054" s="40"/>
    </row>
    <row r="22055" spans="1:12">
      <c r="A22055" s="17">
        <v>45961</v>
      </c>
      <c r="B22055" s="22" t="s">
        <v>10</v>
      </c>
      <c r="C22055" s="22" t="s">
        <v>310</v>
      </c>
      <c r="D22055" s="22" t="s">
        <v>22450</v>
      </c>
      <c r="E22055" s="22" t="s">
        <v>58</v>
      </c>
      <c r="F22055" s="22" t="s">
        <v>263</v>
      </c>
      <c r="G22055" s="9">
        <v>140000</v>
      </c>
      <c r="H22055" s="22" t="s">
        <v>15</v>
      </c>
      <c r="I22055" s="28">
        <v>0.01</v>
      </c>
      <c r="J22055" s="28">
        <v>1120</v>
      </c>
      <c r="K22055" s="40"/>
      <c r="L22055" s="40"/>
    </row>
    <row r="22056" spans="1:12">
      <c r="A22056" s="17">
        <v>45961</v>
      </c>
      <c r="B22056" s="22" t="s">
        <v>10</v>
      </c>
      <c r="C22056" s="22" t="s">
        <v>310</v>
      </c>
      <c r="D22056" s="22" t="s">
        <v>22451</v>
      </c>
      <c r="E22056" s="22" t="s">
        <v>58</v>
      </c>
      <c r="F22056" s="22" t="s">
        <v>263</v>
      </c>
      <c r="G22056" s="9">
        <v>200000</v>
      </c>
      <c r="H22056" s="22" t="s">
        <v>15</v>
      </c>
      <c r="I22056" s="28">
        <v>0.01</v>
      </c>
      <c r="J22056" s="28">
        <v>1600</v>
      </c>
      <c r="K22056" s="40"/>
      <c r="L22056" s="40"/>
    </row>
    <row r="22057" spans="1:12">
      <c r="A22057" s="17">
        <v>45961</v>
      </c>
      <c r="B22057" s="22" t="s">
        <v>10</v>
      </c>
      <c r="C22057" s="22" t="s">
        <v>12519</v>
      </c>
      <c r="D22057" s="22" t="s">
        <v>22452</v>
      </c>
      <c r="E22057" s="22" t="s">
        <v>58</v>
      </c>
      <c r="F22057" s="22" t="s">
        <v>490</v>
      </c>
      <c r="G22057" s="9">
        <v>1324080</v>
      </c>
      <c r="H22057" s="22" t="s">
        <v>15</v>
      </c>
      <c r="I22057" s="28">
        <v>0.02</v>
      </c>
      <c r="J22057" s="28">
        <v>21185.279999999999</v>
      </c>
      <c r="K22057" s="40"/>
      <c r="L22057" s="40"/>
    </row>
    <row r="22058" spans="1:12">
      <c r="A22058" s="17">
        <v>45961</v>
      </c>
      <c r="B22058" s="22" t="s">
        <v>10</v>
      </c>
      <c r="C22058" s="22" t="s">
        <v>292</v>
      </c>
      <c r="D22058" s="22" t="s">
        <v>22453</v>
      </c>
      <c r="E22058" s="22" t="s">
        <v>58</v>
      </c>
      <c r="F22058" s="22" t="s">
        <v>268</v>
      </c>
      <c r="H22058" s="22" t="s">
        <v>15</v>
      </c>
      <c r="K22058" s="40"/>
      <c r="L22058" s="40"/>
    </row>
    <row r="22059" spans="1:12">
      <c r="A22059" s="17">
        <v>45961</v>
      </c>
      <c r="B22059" s="22" t="s">
        <v>10</v>
      </c>
      <c r="C22059" s="22" t="s">
        <v>292</v>
      </c>
      <c r="D22059" s="22" t="s">
        <v>22454</v>
      </c>
      <c r="E22059" s="22" t="s">
        <v>58</v>
      </c>
      <c r="F22059" s="22" t="s">
        <v>268</v>
      </c>
      <c r="H22059" s="22" t="s">
        <v>15</v>
      </c>
      <c r="K22059" s="40"/>
      <c r="L22059" s="40"/>
    </row>
    <row r="22060" spans="1:12">
      <c r="A22060" s="17">
        <v>45961</v>
      </c>
      <c r="B22060" s="22" t="s">
        <v>10</v>
      </c>
      <c r="C22060" s="22" t="s">
        <v>474</v>
      </c>
      <c r="D22060" s="22" t="s">
        <v>22455</v>
      </c>
      <c r="E22060" s="22" t="s">
        <v>58</v>
      </c>
      <c r="F22060" s="22" t="s">
        <v>268</v>
      </c>
      <c r="H22060" s="22" t="s">
        <v>15</v>
      </c>
      <c r="K22060" s="40"/>
      <c r="L22060" s="40"/>
    </row>
    <row r="22061" spans="1:12">
      <c r="A22061" s="17">
        <v>45961</v>
      </c>
      <c r="B22061" s="22" t="s">
        <v>10</v>
      </c>
      <c r="C22061" s="22" t="s">
        <v>474</v>
      </c>
      <c r="D22061" s="22" t="s">
        <v>22456</v>
      </c>
      <c r="E22061" s="22" t="s">
        <v>58</v>
      </c>
      <c r="F22061" s="22" t="s">
        <v>268</v>
      </c>
      <c r="H22061" s="22" t="s">
        <v>15</v>
      </c>
      <c r="K22061" s="40"/>
      <c r="L22061" s="40"/>
    </row>
    <row r="22062" spans="1:12">
      <c r="A22062" s="17">
        <v>45961</v>
      </c>
      <c r="B22062" s="22" t="s">
        <v>10</v>
      </c>
      <c r="C22062" s="22" t="s">
        <v>474</v>
      </c>
      <c r="D22062" s="22" t="s">
        <v>22457</v>
      </c>
      <c r="E22062" s="22" t="s">
        <v>58</v>
      </c>
      <c r="F22062" s="22" t="s">
        <v>268</v>
      </c>
      <c r="H22062" s="22" t="s">
        <v>15</v>
      </c>
      <c r="K22062" s="40"/>
      <c r="L22062" s="40"/>
    </row>
    <row r="22063" spans="1:12">
      <c r="A22063" s="17">
        <v>45961</v>
      </c>
      <c r="B22063" s="22" t="s">
        <v>10</v>
      </c>
      <c r="C22063" s="22" t="s">
        <v>474</v>
      </c>
      <c r="D22063" s="22" t="s">
        <v>22458</v>
      </c>
      <c r="E22063" s="22" t="s">
        <v>58</v>
      </c>
      <c r="F22063" s="22" t="s">
        <v>268</v>
      </c>
      <c r="H22063" s="22" t="s">
        <v>15</v>
      </c>
      <c r="K22063" s="40"/>
      <c r="L22063" s="40"/>
    </row>
    <row r="22064" spans="1:12">
      <c r="A22064" s="17">
        <v>45961</v>
      </c>
      <c r="B22064" s="22" t="s">
        <v>10</v>
      </c>
      <c r="C22064" s="22" t="s">
        <v>474</v>
      </c>
      <c r="D22064" s="22" t="s">
        <v>22459</v>
      </c>
      <c r="E22064" s="22" t="s">
        <v>58</v>
      </c>
      <c r="F22064" s="22" t="s">
        <v>268</v>
      </c>
      <c r="H22064" s="22" t="s">
        <v>15</v>
      </c>
      <c r="K22064" s="40"/>
      <c r="L22064" s="40"/>
    </row>
    <row r="22065" spans="1:12">
      <c r="A22065" s="17">
        <v>45961</v>
      </c>
      <c r="B22065" s="22" t="s">
        <v>10</v>
      </c>
      <c r="C22065" s="22" t="s">
        <v>474</v>
      </c>
      <c r="D22065" s="22" t="s">
        <v>22460</v>
      </c>
      <c r="E22065" s="22" t="s">
        <v>58</v>
      </c>
      <c r="F22065" s="22" t="s">
        <v>268</v>
      </c>
      <c r="H22065" s="22" t="s">
        <v>15</v>
      </c>
      <c r="K22065" s="40"/>
      <c r="L22065" s="40"/>
    </row>
    <row r="22066" spans="1:12">
      <c r="A22066" s="17">
        <v>45961</v>
      </c>
      <c r="B22066" s="22" t="s">
        <v>10</v>
      </c>
      <c r="C22066" s="22" t="s">
        <v>474</v>
      </c>
      <c r="D22066" s="22" t="s">
        <v>22461</v>
      </c>
      <c r="E22066" s="22" t="s">
        <v>58</v>
      </c>
      <c r="F22066" s="22" t="s">
        <v>268</v>
      </c>
      <c r="H22066" s="22" t="s">
        <v>15</v>
      </c>
      <c r="K22066" s="40"/>
      <c r="L22066" s="40"/>
    </row>
    <row r="22067" spans="1:12">
      <c r="A22067" s="17">
        <v>45961</v>
      </c>
      <c r="B22067" s="22" t="s">
        <v>10</v>
      </c>
      <c r="C22067" s="22" t="s">
        <v>474</v>
      </c>
      <c r="D22067" s="22" t="s">
        <v>22462</v>
      </c>
      <c r="E22067" s="22" t="s">
        <v>58</v>
      </c>
      <c r="F22067" s="22" t="s">
        <v>268</v>
      </c>
      <c r="H22067" s="22" t="s">
        <v>15</v>
      </c>
      <c r="K22067" s="40"/>
      <c r="L22067" s="40"/>
    </row>
    <row r="22068" spans="1:12">
      <c r="A22068" s="17">
        <v>45961</v>
      </c>
      <c r="B22068" s="22" t="s">
        <v>10</v>
      </c>
      <c r="C22068" s="22" t="s">
        <v>474</v>
      </c>
      <c r="D22068" s="22" t="s">
        <v>22463</v>
      </c>
      <c r="E22068" s="22" t="s">
        <v>58</v>
      </c>
      <c r="F22068" s="22" t="s">
        <v>268</v>
      </c>
      <c r="H22068" s="22" t="s">
        <v>15</v>
      </c>
      <c r="K22068" s="40"/>
      <c r="L22068" s="40"/>
    </row>
    <row r="22069" spans="1:12">
      <c r="A22069" s="17">
        <v>45961</v>
      </c>
      <c r="B22069" s="22" t="s">
        <v>10</v>
      </c>
      <c r="C22069" s="22" t="s">
        <v>355</v>
      </c>
      <c r="D22069" s="22" t="s">
        <v>22464</v>
      </c>
      <c r="E22069" s="22" t="s">
        <v>58</v>
      </c>
      <c r="F22069" s="22" t="s">
        <v>263</v>
      </c>
      <c r="G22069" s="9">
        <v>7995.5020000000004</v>
      </c>
      <c r="H22069" s="22" t="s">
        <v>15</v>
      </c>
      <c r="I22069" s="28">
        <v>0</v>
      </c>
      <c r="J22069" s="28">
        <v>0</v>
      </c>
      <c r="K22069" s="40"/>
      <c r="L22069" s="40"/>
    </row>
    <row r="22070" spans="1:12">
      <c r="A22070" s="17">
        <v>45961</v>
      </c>
      <c r="B22070" s="22" t="s">
        <v>10</v>
      </c>
      <c r="C22070" s="22" t="s">
        <v>300</v>
      </c>
      <c r="D22070" s="22" t="s">
        <v>22465</v>
      </c>
      <c r="E22070" s="22" t="s">
        <v>58</v>
      </c>
      <c r="F22070" s="22" t="s">
        <v>268</v>
      </c>
      <c r="H22070" s="22" t="s">
        <v>15</v>
      </c>
      <c r="K22070" s="40"/>
      <c r="L22070" s="40"/>
    </row>
    <row r="22071" spans="1:12">
      <c r="A22071" s="17">
        <v>45961</v>
      </c>
      <c r="B22071" s="22" t="s">
        <v>10</v>
      </c>
      <c r="C22071" s="22" t="s">
        <v>300</v>
      </c>
      <c r="D22071" s="22" t="s">
        <v>22466</v>
      </c>
      <c r="E22071" s="22" t="s">
        <v>58</v>
      </c>
      <c r="F22071" s="22" t="s">
        <v>268</v>
      </c>
      <c r="H22071" s="22" t="s">
        <v>15</v>
      </c>
      <c r="K22071" s="40"/>
      <c r="L22071" s="40"/>
    </row>
    <row r="22072" spans="1:12">
      <c r="A22072" s="17">
        <v>45961</v>
      </c>
      <c r="B22072" s="22" t="s">
        <v>10</v>
      </c>
      <c r="C22072" s="22" t="s">
        <v>300</v>
      </c>
      <c r="D22072" s="22" t="s">
        <v>22467</v>
      </c>
      <c r="E22072" s="22" t="s">
        <v>58</v>
      </c>
      <c r="F22072" s="22" t="s">
        <v>268</v>
      </c>
      <c r="H22072" s="22" t="s">
        <v>15</v>
      </c>
      <c r="K22072" s="40"/>
      <c r="L22072" s="40"/>
    </row>
    <row r="22073" spans="1:12">
      <c r="A22073" s="17">
        <v>45961</v>
      </c>
      <c r="B22073" s="22" t="s">
        <v>10</v>
      </c>
      <c r="C22073" s="22" t="s">
        <v>300</v>
      </c>
      <c r="D22073" s="22" t="s">
        <v>22468</v>
      </c>
      <c r="E22073" s="22" t="s">
        <v>58</v>
      </c>
      <c r="F22073" s="22" t="s">
        <v>268</v>
      </c>
      <c r="H22073" s="22" t="s">
        <v>15</v>
      </c>
      <c r="K22073" s="40"/>
      <c r="L22073" s="40"/>
    </row>
    <row r="22074" spans="1:12">
      <c r="A22074" s="17">
        <v>45961</v>
      </c>
      <c r="B22074" s="22" t="s">
        <v>10</v>
      </c>
      <c r="C22074" s="22" t="s">
        <v>300</v>
      </c>
      <c r="D22074" s="22" t="s">
        <v>22469</v>
      </c>
      <c r="E22074" s="22" t="s">
        <v>58</v>
      </c>
      <c r="F22074" s="22" t="s">
        <v>268</v>
      </c>
      <c r="H22074" s="22" t="s">
        <v>15</v>
      </c>
      <c r="K22074" s="40"/>
      <c r="L22074" s="40"/>
    </row>
    <row r="22075" spans="1:12">
      <c r="A22075" s="17">
        <v>45961</v>
      </c>
      <c r="B22075" s="22" t="s">
        <v>10</v>
      </c>
      <c r="C22075" s="22" t="s">
        <v>300</v>
      </c>
      <c r="D22075" s="22" t="s">
        <v>22470</v>
      </c>
      <c r="E22075" s="22" t="s">
        <v>58</v>
      </c>
      <c r="F22075" s="22" t="s">
        <v>268</v>
      </c>
      <c r="H22075" s="22" t="s">
        <v>15</v>
      </c>
      <c r="K22075" s="40"/>
      <c r="L22075" s="40"/>
    </row>
    <row r="22076" spans="1:12">
      <c r="A22076" s="17">
        <v>45961</v>
      </c>
      <c r="B22076" s="22" t="s">
        <v>10</v>
      </c>
      <c r="C22076" s="22" t="s">
        <v>303</v>
      </c>
      <c r="D22076" s="22" t="s">
        <v>22471</v>
      </c>
      <c r="E22076" s="22" t="s">
        <v>58</v>
      </c>
      <c r="F22076" s="22" t="s">
        <v>268</v>
      </c>
      <c r="H22076" s="22" t="s">
        <v>15</v>
      </c>
      <c r="K22076" s="40"/>
      <c r="L22076" s="40"/>
    </row>
    <row r="22077" spans="1:12">
      <c r="A22077" s="17">
        <v>45961</v>
      </c>
      <c r="B22077" s="22" t="s">
        <v>10</v>
      </c>
      <c r="C22077" s="22" t="s">
        <v>303</v>
      </c>
      <c r="D22077" s="22" t="s">
        <v>22472</v>
      </c>
      <c r="E22077" s="22" t="s">
        <v>58</v>
      </c>
      <c r="F22077" s="22" t="s">
        <v>268</v>
      </c>
      <c r="H22077" s="22" t="s">
        <v>15</v>
      </c>
      <c r="K22077" s="40"/>
      <c r="L22077" s="40"/>
    </row>
    <row r="22078" spans="1:12">
      <c r="A22078" s="17">
        <v>45961</v>
      </c>
      <c r="B22078" s="22" t="s">
        <v>10</v>
      </c>
      <c r="C22078" s="22" t="s">
        <v>303</v>
      </c>
      <c r="D22078" s="22" t="s">
        <v>22473</v>
      </c>
      <c r="E22078" s="22" t="s">
        <v>58</v>
      </c>
      <c r="F22078" s="22" t="s">
        <v>268</v>
      </c>
      <c r="H22078" s="22" t="s">
        <v>15</v>
      </c>
      <c r="K22078" s="40"/>
      <c r="L22078" s="40"/>
    </row>
    <row r="22079" spans="1:12">
      <c r="A22079" s="17">
        <v>45961</v>
      </c>
      <c r="B22079" s="22" t="s">
        <v>10</v>
      </c>
      <c r="C22079" s="22" t="s">
        <v>303</v>
      </c>
      <c r="D22079" s="22" t="s">
        <v>22474</v>
      </c>
      <c r="E22079" s="22" t="s">
        <v>58</v>
      </c>
      <c r="F22079" s="22" t="s">
        <v>268</v>
      </c>
      <c r="H22079" s="22" t="s">
        <v>15</v>
      </c>
      <c r="K22079" s="40"/>
      <c r="L22079" s="40"/>
    </row>
    <row r="22080" spans="1:12">
      <c r="A22080" s="17">
        <v>45961</v>
      </c>
      <c r="B22080" s="22" t="s">
        <v>10</v>
      </c>
      <c r="C22080" s="22" t="s">
        <v>303</v>
      </c>
      <c r="D22080" s="22" t="s">
        <v>22475</v>
      </c>
      <c r="E22080" s="22" t="s">
        <v>58</v>
      </c>
      <c r="F22080" s="22" t="s">
        <v>268</v>
      </c>
      <c r="H22080" s="22" t="s">
        <v>15</v>
      </c>
      <c r="K22080" s="40"/>
      <c r="L22080" s="40"/>
    </row>
    <row r="22081" spans="1:12">
      <c r="A22081" s="17">
        <v>45961</v>
      </c>
      <c r="B22081" s="22" t="s">
        <v>10</v>
      </c>
      <c r="C22081" s="22" t="s">
        <v>303</v>
      </c>
      <c r="D22081" s="22" t="s">
        <v>22476</v>
      </c>
      <c r="E22081" s="22" t="s">
        <v>58</v>
      </c>
      <c r="F22081" s="22" t="s">
        <v>268</v>
      </c>
      <c r="H22081" s="22" t="s">
        <v>15</v>
      </c>
      <c r="K22081" s="40"/>
      <c r="L22081" s="40"/>
    </row>
    <row r="22082" spans="1:12">
      <c r="A22082" s="17">
        <v>45961</v>
      </c>
      <c r="B22082" s="22" t="s">
        <v>10</v>
      </c>
      <c r="C22082" s="22" t="s">
        <v>303</v>
      </c>
      <c r="D22082" s="22" t="s">
        <v>22477</v>
      </c>
      <c r="E22082" s="22" t="s">
        <v>58</v>
      </c>
      <c r="F22082" s="22" t="s">
        <v>268</v>
      </c>
      <c r="H22082" s="22" t="s">
        <v>15</v>
      </c>
      <c r="K22082" s="40"/>
      <c r="L22082" s="40"/>
    </row>
    <row r="22083" spans="1:12">
      <c r="A22083" s="17">
        <v>45961</v>
      </c>
      <c r="B22083" s="22" t="s">
        <v>10</v>
      </c>
      <c r="C22083" s="22" t="s">
        <v>303</v>
      </c>
      <c r="D22083" s="22" t="s">
        <v>22478</v>
      </c>
      <c r="E22083" s="22" t="s">
        <v>58</v>
      </c>
      <c r="F22083" s="22" t="s">
        <v>268</v>
      </c>
      <c r="H22083" s="22" t="s">
        <v>15</v>
      </c>
      <c r="K22083" s="40"/>
      <c r="L22083" s="40"/>
    </row>
    <row r="22084" spans="1:12">
      <c r="A22084" s="17">
        <v>45961</v>
      </c>
      <c r="B22084" s="22" t="s">
        <v>10</v>
      </c>
      <c r="C22084" s="22" t="s">
        <v>303</v>
      </c>
      <c r="D22084" s="22" t="s">
        <v>22479</v>
      </c>
      <c r="E22084" s="22" t="s">
        <v>58</v>
      </c>
      <c r="F22084" s="22" t="s">
        <v>268</v>
      </c>
      <c r="H22084" s="22" t="s">
        <v>15</v>
      </c>
      <c r="K22084" s="40"/>
      <c r="L22084" s="40"/>
    </row>
    <row r="22085" spans="1:12">
      <c r="A22085" s="17">
        <v>45961</v>
      </c>
      <c r="B22085" s="22" t="s">
        <v>10</v>
      </c>
      <c r="C22085" s="22" t="s">
        <v>303</v>
      </c>
      <c r="D22085" s="22" t="s">
        <v>22480</v>
      </c>
      <c r="E22085" s="22" t="s">
        <v>58</v>
      </c>
      <c r="F22085" s="22" t="s">
        <v>268</v>
      </c>
      <c r="H22085" s="22" t="s">
        <v>15</v>
      </c>
      <c r="K22085" s="40"/>
      <c r="L22085" s="40"/>
    </row>
    <row r="22086" spans="1:12">
      <c r="A22086" s="17">
        <v>45961</v>
      </c>
      <c r="B22086" s="22" t="s">
        <v>10</v>
      </c>
      <c r="C22086" s="22" t="s">
        <v>303</v>
      </c>
      <c r="D22086" s="22" t="s">
        <v>22481</v>
      </c>
      <c r="E22086" s="22" t="s">
        <v>58</v>
      </c>
      <c r="F22086" s="22" t="s">
        <v>268</v>
      </c>
      <c r="H22086" s="22" t="s">
        <v>15</v>
      </c>
      <c r="K22086" s="40"/>
      <c r="L22086" s="40"/>
    </row>
    <row r="22087" spans="1:12">
      <c r="A22087" s="17">
        <v>45961</v>
      </c>
      <c r="B22087" s="22" t="s">
        <v>10</v>
      </c>
      <c r="C22087" s="22" t="s">
        <v>303</v>
      </c>
      <c r="D22087" s="22" t="s">
        <v>22482</v>
      </c>
      <c r="E22087" s="22" t="s">
        <v>58</v>
      </c>
      <c r="F22087" s="22" t="s">
        <v>268</v>
      </c>
      <c r="H22087" s="22" t="s">
        <v>15</v>
      </c>
      <c r="K22087" s="40"/>
      <c r="L22087" s="40"/>
    </row>
    <row r="22088" spans="1:12">
      <c r="A22088" s="17">
        <v>45961</v>
      </c>
      <c r="B22088" s="22" t="s">
        <v>10</v>
      </c>
      <c r="C22088" s="22" t="s">
        <v>306</v>
      </c>
      <c r="D22088" s="22" t="s">
        <v>22483</v>
      </c>
      <c r="E22088" s="22" t="s">
        <v>55</v>
      </c>
      <c r="F22088" s="22"/>
      <c r="G22088" s="9">
        <v>1</v>
      </c>
      <c r="H22088" s="22" t="s">
        <v>15</v>
      </c>
      <c r="I22088" s="28">
        <v>2829</v>
      </c>
      <c r="J22088" s="28">
        <v>2829</v>
      </c>
      <c r="K22088" s="40"/>
      <c r="L22088" s="40"/>
    </row>
    <row r="22089" spans="1:12">
      <c r="A22089" s="17">
        <v>45961</v>
      </c>
      <c r="B22089" s="22" t="s">
        <v>10</v>
      </c>
      <c r="C22089" s="22" t="s">
        <v>480</v>
      </c>
      <c r="D22089" s="22" t="s">
        <v>22484</v>
      </c>
      <c r="E22089" s="22" t="s">
        <v>58</v>
      </c>
      <c r="F22089" s="22" t="s">
        <v>263</v>
      </c>
      <c r="H22089" s="22" t="s">
        <v>264</v>
      </c>
      <c r="K22089" s="40"/>
      <c r="L22089" s="40"/>
    </row>
    <row r="22090" spans="1:12">
      <c r="A22090" s="17">
        <v>45961</v>
      </c>
      <c r="B22090" s="22" t="s">
        <v>10</v>
      </c>
      <c r="C22090" s="22" t="s">
        <v>482</v>
      </c>
      <c r="D22090" s="22" t="s">
        <v>22485</v>
      </c>
      <c r="E22090" s="22" t="s">
        <v>58</v>
      </c>
      <c r="F22090" s="22" t="s">
        <v>263</v>
      </c>
      <c r="H22090" s="22" t="s">
        <v>264</v>
      </c>
      <c r="K22090" s="40"/>
      <c r="L22090" s="40"/>
    </row>
    <row r="22091" spans="1:12">
      <c r="A22091" s="17">
        <v>45961</v>
      </c>
      <c r="B22091" s="22" t="s">
        <v>10</v>
      </c>
      <c r="C22091" s="22" t="s">
        <v>484</v>
      </c>
      <c r="D22091" s="22" t="s">
        <v>22486</v>
      </c>
      <c r="E22091" s="22" t="s">
        <v>58</v>
      </c>
      <c r="F22091" s="22" t="s">
        <v>58</v>
      </c>
      <c r="H22091" s="22" t="s">
        <v>15</v>
      </c>
      <c r="K22091" s="40"/>
      <c r="L22091" s="40"/>
    </row>
    <row r="22092" spans="1:12">
      <c r="A22092" s="17">
        <v>45961</v>
      </c>
      <c r="B22092" s="22" t="s">
        <v>10</v>
      </c>
      <c r="C22092" s="22" t="s">
        <v>484</v>
      </c>
      <c r="D22092" s="22" t="s">
        <v>22487</v>
      </c>
      <c r="E22092" s="22" t="s">
        <v>58</v>
      </c>
      <c r="F22092" s="22" t="s">
        <v>58</v>
      </c>
      <c r="H22092" s="22" t="s">
        <v>15</v>
      </c>
      <c r="K22092" s="40"/>
      <c r="L22092" s="40"/>
    </row>
    <row r="22093" spans="1:12">
      <c r="A22093" s="17">
        <v>45961</v>
      </c>
      <c r="B22093" s="22" t="s">
        <v>10</v>
      </c>
      <c r="C22093" s="22" t="s">
        <v>484</v>
      </c>
      <c r="D22093" s="22" t="s">
        <v>22488</v>
      </c>
      <c r="E22093" s="22" t="s">
        <v>58</v>
      </c>
      <c r="F22093" s="22" t="s">
        <v>58</v>
      </c>
      <c r="H22093" s="22" t="s">
        <v>15</v>
      </c>
      <c r="K22093" s="40"/>
      <c r="L22093" s="40"/>
    </row>
    <row r="22094" spans="1:12">
      <c r="A22094" s="17">
        <v>45961</v>
      </c>
      <c r="B22094" s="22" t="s">
        <v>10</v>
      </c>
      <c r="C22094" s="22" t="s">
        <v>484</v>
      </c>
      <c r="D22094" s="22" t="s">
        <v>22489</v>
      </c>
      <c r="E22094" s="22" t="s">
        <v>58</v>
      </c>
      <c r="F22094" s="22" t="s">
        <v>58</v>
      </c>
      <c r="H22094" s="22" t="s">
        <v>15</v>
      </c>
      <c r="K22094" s="40"/>
      <c r="L22094" s="40"/>
    </row>
    <row r="22095" spans="1:12">
      <c r="A22095" s="17">
        <v>45961</v>
      </c>
      <c r="B22095" s="22" t="s">
        <v>10</v>
      </c>
      <c r="C22095" s="22" t="s">
        <v>484</v>
      </c>
      <c r="D22095" s="22" t="s">
        <v>22490</v>
      </c>
      <c r="E22095" s="22" t="s">
        <v>58</v>
      </c>
      <c r="F22095" s="22" t="s">
        <v>58</v>
      </c>
      <c r="H22095" s="22" t="s">
        <v>15</v>
      </c>
      <c r="K22095" s="40"/>
      <c r="L22095" s="40"/>
    </row>
    <row r="22096" spans="1:12">
      <c r="A22096" s="17">
        <v>45961</v>
      </c>
      <c r="B22096" s="22" t="s">
        <v>10</v>
      </c>
      <c r="C22096" s="22" t="s">
        <v>310</v>
      </c>
      <c r="D22096" s="22" t="s">
        <v>22491</v>
      </c>
      <c r="E22096" s="22" t="s">
        <v>58</v>
      </c>
      <c r="F22096" s="22" t="s">
        <v>263</v>
      </c>
      <c r="H22096" s="22" t="s">
        <v>15</v>
      </c>
      <c r="K22096" s="40"/>
      <c r="L22096" s="40"/>
    </row>
    <row r="22097" spans="1:12">
      <c r="A22097" s="17">
        <v>45961</v>
      </c>
      <c r="B22097" s="22" t="s">
        <v>10</v>
      </c>
      <c r="C22097" s="22" t="s">
        <v>310</v>
      </c>
      <c r="D22097" s="22" t="s">
        <v>22492</v>
      </c>
      <c r="E22097" s="22" t="s">
        <v>58</v>
      </c>
      <c r="F22097" s="22" t="s">
        <v>263</v>
      </c>
      <c r="H22097" s="22" t="s">
        <v>15</v>
      </c>
      <c r="K22097" s="40"/>
      <c r="L22097" s="40"/>
    </row>
    <row r="22098" spans="1:12">
      <c r="A22098" s="17">
        <v>45961</v>
      </c>
      <c r="B22098" s="22" t="s">
        <v>10</v>
      </c>
      <c r="C22098" s="22" t="s">
        <v>310</v>
      </c>
      <c r="D22098" s="22" t="s">
        <v>22493</v>
      </c>
      <c r="E22098" s="22" t="s">
        <v>58</v>
      </c>
      <c r="F22098" s="22" t="s">
        <v>263</v>
      </c>
      <c r="H22098" s="22" t="s">
        <v>15</v>
      </c>
      <c r="K22098" s="40"/>
      <c r="L22098" s="40"/>
    </row>
    <row r="22099" spans="1:12">
      <c r="A22099" s="17">
        <v>45961</v>
      </c>
      <c r="B22099" s="22" t="s">
        <v>10</v>
      </c>
      <c r="C22099" s="22" t="s">
        <v>310</v>
      </c>
      <c r="D22099" s="22" t="s">
        <v>22494</v>
      </c>
      <c r="E22099" s="22" t="s">
        <v>58</v>
      </c>
      <c r="F22099" s="22" t="s">
        <v>263</v>
      </c>
      <c r="H22099" s="22" t="s">
        <v>15</v>
      </c>
      <c r="K22099" s="40"/>
      <c r="L22099" s="40"/>
    </row>
    <row r="22100" spans="1:12">
      <c r="A22100" s="17">
        <v>45961</v>
      </c>
      <c r="B22100" s="22" t="s">
        <v>10</v>
      </c>
      <c r="C22100" s="22" t="s">
        <v>310</v>
      </c>
      <c r="D22100" s="22" t="s">
        <v>22495</v>
      </c>
      <c r="E22100" s="22" t="s">
        <v>58</v>
      </c>
      <c r="F22100" s="22" t="s">
        <v>263</v>
      </c>
      <c r="H22100" s="22" t="s">
        <v>15</v>
      </c>
      <c r="K22100" s="40"/>
      <c r="L22100" s="40"/>
    </row>
    <row r="22101" spans="1:12">
      <c r="A22101" s="17">
        <v>45961</v>
      </c>
      <c r="B22101" s="22" t="s">
        <v>10</v>
      </c>
      <c r="C22101" s="22" t="s">
        <v>310</v>
      </c>
      <c r="D22101" s="22" t="s">
        <v>22496</v>
      </c>
      <c r="E22101" s="22" t="s">
        <v>58</v>
      </c>
      <c r="F22101" s="22" t="s">
        <v>263</v>
      </c>
      <c r="H22101" s="22" t="s">
        <v>15</v>
      </c>
      <c r="K22101" s="40"/>
      <c r="L22101" s="40"/>
    </row>
    <row r="22102" spans="1:12">
      <c r="A22102" s="17">
        <v>45961</v>
      </c>
      <c r="B22102" s="22" t="s">
        <v>10</v>
      </c>
      <c r="C22102" s="22" t="s">
        <v>310</v>
      </c>
      <c r="D22102" s="22" t="s">
        <v>22497</v>
      </c>
      <c r="E22102" s="22" t="s">
        <v>58</v>
      </c>
      <c r="F22102" s="22" t="s">
        <v>263</v>
      </c>
      <c r="H22102" s="22" t="s">
        <v>15</v>
      </c>
      <c r="K22102" s="40"/>
      <c r="L22102" s="40"/>
    </row>
    <row r="22103" spans="1:12">
      <c r="A22103" s="17">
        <v>45961</v>
      </c>
      <c r="B22103" s="22" t="s">
        <v>10</v>
      </c>
      <c r="C22103" s="22" t="s">
        <v>310</v>
      </c>
      <c r="D22103" s="22" t="s">
        <v>22498</v>
      </c>
      <c r="E22103" s="22" t="s">
        <v>58</v>
      </c>
      <c r="F22103" s="22" t="s">
        <v>263</v>
      </c>
      <c r="H22103" s="22" t="s">
        <v>15</v>
      </c>
      <c r="K22103" s="40"/>
      <c r="L22103" s="40"/>
    </row>
    <row r="22104" spans="1:12">
      <c r="A22104" s="17">
        <v>45961</v>
      </c>
      <c r="B22104" s="22" t="s">
        <v>10</v>
      </c>
      <c r="C22104" s="22" t="s">
        <v>310</v>
      </c>
      <c r="D22104" s="22" t="s">
        <v>22499</v>
      </c>
      <c r="E22104" s="22" t="s">
        <v>58</v>
      </c>
      <c r="F22104" s="22" t="s">
        <v>263</v>
      </c>
      <c r="H22104" s="22" t="s">
        <v>15</v>
      </c>
      <c r="K22104" s="40"/>
      <c r="L22104" s="40"/>
    </row>
    <row r="22105" spans="1:12">
      <c r="A22105" s="17">
        <v>45961</v>
      </c>
      <c r="B22105" s="22" t="s">
        <v>10</v>
      </c>
      <c r="C22105" s="22" t="s">
        <v>310</v>
      </c>
      <c r="D22105" s="22" t="s">
        <v>22500</v>
      </c>
      <c r="E22105" s="22" t="s">
        <v>58</v>
      </c>
      <c r="F22105" s="22" t="s">
        <v>263</v>
      </c>
      <c r="H22105" s="22" t="s">
        <v>15</v>
      </c>
      <c r="K22105" s="40"/>
      <c r="L22105" s="40"/>
    </row>
    <row r="22106" spans="1:12">
      <c r="A22106" s="17">
        <v>45961</v>
      </c>
      <c r="B22106" s="22" t="s">
        <v>10</v>
      </c>
      <c r="C22106" s="22" t="s">
        <v>310</v>
      </c>
      <c r="D22106" s="22" t="s">
        <v>22501</v>
      </c>
      <c r="E22106" s="22" t="s">
        <v>58</v>
      </c>
      <c r="F22106" s="22" t="s">
        <v>263</v>
      </c>
      <c r="H22106" s="22" t="s">
        <v>15</v>
      </c>
      <c r="K22106" s="40"/>
      <c r="L22106" s="40"/>
    </row>
    <row r="22107" spans="1:12">
      <c r="A22107" s="17">
        <v>45961</v>
      </c>
      <c r="B22107" s="22" t="s">
        <v>10</v>
      </c>
      <c r="C22107" s="22" t="s">
        <v>310</v>
      </c>
      <c r="D22107" s="22" t="s">
        <v>22502</v>
      </c>
      <c r="E22107" s="22" t="s">
        <v>58</v>
      </c>
      <c r="F22107" s="22" t="s">
        <v>263</v>
      </c>
      <c r="H22107" s="22" t="s">
        <v>15</v>
      </c>
      <c r="K22107" s="40"/>
      <c r="L22107" s="40"/>
    </row>
    <row r="22108" spans="1:12">
      <c r="A22108" s="17">
        <v>45961</v>
      </c>
      <c r="B22108" s="22" t="s">
        <v>10</v>
      </c>
      <c r="C22108" s="22" t="s">
        <v>310</v>
      </c>
      <c r="D22108" s="22" t="s">
        <v>22503</v>
      </c>
      <c r="E22108" s="22" t="s">
        <v>58</v>
      </c>
      <c r="F22108" s="22" t="s">
        <v>263</v>
      </c>
      <c r="H22108" s="22" t="s">
        <v>15</v>
      </c>
      <c r="K22108" s="40"/>
      <c r="L22108" s="40"/>
    </row>
    <row r="22109" spans="1:12">
      <c r="A22109" s="17">
        <v>45961</v>
      </c>
      <c r="B22109" s="22" t="s">
        <v>10</v>
      </c>
      <c r="C22109" s="22" t="s">
        <v>310</v>
      </c>
      <c r="D22109" s="22" t="s">
        <v>22504</v>
      </c>
      <c r="E22109" s="22" t="s">
        <v>58</v>
      </c>
      <c r="F22109" s="22" t="s">
        <v>263</v>
      </c>
      <c r="H22109" s="22" t="s">
        <v>15</v>
      </c>
      <c r="K22109" s="40"/>
      <c r="L22109" s="40"/>
    </row>
    <row r="22110" spans="1:12">
      <c r="A22110" s="17">
        <v>45961</v>
      </c>
      <c r="B22110" s="22" t="s">
        <v>10</v>
      </c>
      <c r="C22110" s="22" t="s">
        <v>310</v>
      </c>
      <c r="D22110" s="22" t="s">
        <v>22505</v>
      </c>
      <c r="E22110" s="22" t="s">
        <v>58</v>
      </c>
      <c r="F22110" s="22" t="s">
        <v>263</v>
      </c>
      <c r="H22110" s="22" t="s">
        <v>15</v>
      </c>
      <c r="K22110" s="40"/>
      <c r="L22110" s="40"/>
    </row>
    <row r="22111" spans="1:12">
      <c r="A22111" s="17">
        <v>45961</v>
      </c>
      <c r="B22111" s="22" t="s">
        <v>10</v>
      </c>
      <c r="C22111" s="22" t="s">
        <v>488</v>
      </c>
      <c r="D22111" s="22" t="s">
        <v>22506</v>
      </c>
      <c r="E22111" s="22" t="s">
        <v>58</v>
      </c>
      <c r="F22111" s="22" t="s">
        <v>490</v>
      </c>
      <c r="H22111" s="22" t="s">
        <v>15</v>
      </c>
      <c r="K22111" s="40"/>
      <c r="L22111" s="40"/>
    </row>
    <row r="22112" spans="1:12">
      <c r="A22112" s="17">
        <v>45961</v>
      </c>
      <c r="B22112" s="22" t="s">
        <v>10</v>
      </c>
      <c r="C22112" s="22" t="s">
        <v>488</v>
      </c>
      <c r="D22112" s="22" t="s">
        <v>22507</v>
      </c>
      <c r="E22112" s="22" t="s">
        <v>58</v>
      </c>
      <c r="F22112" s="22" t="s">
        <v>490</v>
      </c>
      <c r="H22112" s="22" t="s">
        <v>15</v>
      </c>
      <c r="K22112" s="40"/>
      <c r="L22112" s="40"/>
    </row>
    <row r="22113" spans="1:12">
      <c r="A22113" s="17">
        <v>45961</v>
      </c>
      <c r="B22113" s="22" t="s">
        <v>10</v>
      </c>
      <c r="C22113" s="22" t="s">
        <v>488</v>
      </c>
      <c r="D22113" s="22" t="s">
        <v>22508</v>
      </c>
      <c r="E22113" s="22" t="s">
        <v>58</v>
      </c>
      <c r="F22113" s="22" t="s">
        <v>490</v>
      </c>
      <c r="H22113" s="22" t="s">
        <v>15</v>
      </c>
      <c r="K22113" s="40"/>
      <c r="L22113" s="40"/>
    </row>
    <row r="22114" spans="1:12">
      <c r="A22114" s="17">
        <v>45961</v>
      </c>
      <c r="B22114" s="22" t="s">
        <v>10</v>
      </c>
      <c r="C22114" s="22" t="s">
        <v>488</v>
      </c>
      <c r="D22114" s="22" t="s">
        <v>22509</v>
      </c>
      <c r="E22114" s="22" t="s">
        <v>58</v>
      </c>
      <c r="F22114" s="22" t="s">
        <v>490</v>
      </c>
      <c r="H22114" s="22" t="s">
        <v>15</v>
      </c>
      <c r="K22114" s="40"/>
      <c r="L22114" s="40"/>
    </row>
    <row r="22115" spans="1:12">
      <c r="A22115" s="17">
        <v>45961</v>
      </c>
      <c r="B22115" s="22" t="s">
        <v>10</v>
      </c>
      <c r="C22115" s="22" t="s">
        <v>488</v>
      </c>
      <c r="D22115" s="22" t="s">
        <v>22510</v>
      </c>
      <c r="E22115" s="22" t="s">
        <v>58</v>
      </c>
      <c r="F22115" s="22" t="s">
        <v>490</v>
      </c>
      <c r="H22115" s="22" t="s">
        <v>15</v>
      </c>
      <c r="K22115" s="40"/>
      <c r="L22115" s="40"/>
    </row>
    <row r="22116" spans="1:12">
      <c r="A22116" s="17">
        <v>45961</v>
      </c>
      <c r="B22116" s="22" t="s">
        <v>10</v>
      </c>
      <c r="C22116" s="22" t="s">
        <v>488</v>
      </c>
      <c r="D22116" s="22" t="s">
        <v>22511</v>
      </c>
      <c r="E22116" s="22" t="s">
        <v>58</v>
      </c>
      <c r="F22116" s="22" t="s">
        <v>490</v>
      </c>
      <c r="H22116" s="22" t="s">
        <v>15</v>
      </c>
      <c r="K22116" s="40"/>
      <c r="L22116" s="40"/>
    </row>
    <row r="22117" spans="1:12">
      <c r="A22117" s="17">
        <v>45961</v>
      </c>
      <c r="B22117" s="22" t="s">
        <v>10</v>
      </c>
      <c r="C22117" s="22" t="s">
        <v>298</v>
      </c>
      <c r="D22117" s="22" t="s">
        <v>22512</v>
      </c>
      <c r="E22117" s="22" t="s">
        <v>55</v>
      </c>
      <c r="F22117" s="22"/>
      <c r="G22117" s="9">
        <v>5</v>
      </c>
      <c r="H22117" s="22" t="s">
        <v>15</v>
      </c>
      <c r="I22117" s="28">
        <v>55.75</v>
      </c>
      <c r="J22117" s="28">
        <v>278.75</v>
      </c>
      <c r="K22117" s="40"/>
      <c r="L22117" s="40"/>
    </row>
    <row r="22118" spans="1:12">
      <c r="A22118" s="17">
        <v>45961</v>
      </c>
      <c r="B22118" s="22" t="s">
        <v>10</v>
      </c>
      <c r="C22118" s="22" t="s">
        <v>488</v>
      </c>
      <c r="D22118" s="22" t="s">
        <v>22513</v>
      </c>
      <c r="E22118" s="22" t="s">
        <v>58</v>
      </c>
      <c r="F22118" s="22" t="s">
        <v>490</v>
      </c>
      <c r="H22118" s="22" t="s">
        <v>15</v>
      </c>
      <c r="K22118" s="40"/>
      <c r="L22118" s="40"/>
    </row>
    <row r="22119" spans="1:12">
      <c r="A22119" s="17">
        <v>45961</v>
      </c>
      <c r="B22119" s="22" t="s">
        <v>10</v>
      </c>
      <c r="C22119" s="22" t="s">
        <v>488</v>
      </c>
      <c r="D22119" s="22" t="s">
        <v>22514</v>
      </c>
      <c r="E22119" s="22" t="s">
        <v>58</v>
      </c>
      <c r="F22119" s="22" t="s">
        <v>490</v>
      </c>
      <c r="H22119" s="22" t="s">
        <v>15</v>
      </c>
      <c r="K22119" s="40"/>
      <c r="L22119" s="40"/>
    </row>
    <row r="22120" spans="1:12">
      <c r="A22120" s="17">
        <v>45961</v>
      </c>
      <c r="B22120" s="22" t="s">
        <v>10</v>
      </c>
      <c r="C22120" s="22" t="s">
        <v>12579</v>
      </c>
      <c r="D22120" s="22" t="s">
        <v>22515</v>
      </c>
      <c r="E22120" s="22" t="s">
        <v>58</v>
      </c>
      <c r="F22120" s="22" t="s">
        <v>268</v>
      </c>
      <c r="G22120" s="9">
        <v>3150</v>
      </c>
      <c r="H22120" s="22" t="s">
        <v>15</v>
      </c>
      <c r="I22120" s="28">
        <v>0.19</v>
      </c>
      <c r="J22120" s="28">
        <v>582.75</v>
      </c>
      <c r="K22120" s="40"/>
      <c r="L22120" s="40"/>
    </row>
    <row r="22121" spans="1:12">
      <c r="A22121" s="17">
        <v>45961</v>
      </c>
      <c r="B22121" s="22" t="s">
        <v>10</v>
      </c>
      <c r="C22121" s="22" t="s">
        <v>12579</v>
      </c>
      <c r="D22121" s="22" t="s">
        <v>22516</v>
      </c>
      <c r="E22121" s="22" t="s">
        <v>58</v>
      </c>
      <c r="F22121" s="22" t="s">
        <v>268</v>
      </c>
      <c r="H22121" s="22" t="s">
        <v>15</v>
      </c>
      <c r="K22121" s="40"/>
      <c r="L22121" s="40"/>
    </row>
    <row r="22122" spans="1:12">
      <c r="A22122" s="17">
        <v>45961</v>
      </c>
      <c r="B22122" s="22" t="s">
        <v>10</v>
      </c>
      <c r="C22122" s="22" t="s">
        <v>12579</v>
      </c>
      <c r="D22122" s="22" t="s">
        <v>22517</v>
      </c>
      <c r="E22122" s="22" t="s">
        <v>58</v>
      </c>
      <c r="F22122" s="22" t="s">
        <v>268</v>
      </c>
      <c r="H22122" s="22" t="s">
        <v>15</v>
      </c>
      <c r="K22122" s="40"/>
      <c r="L22122" s="40"/>
    </row>
    <row r="22123" spans="1:12">
      <c r="A22123" s="17">
        <v>45961</v>
      </c>
      <c r="B22123" s="22" t="s">
        <v>10</v>
      </c>
      <c r="C22123" s="22" t="s">
        <v>12579</v>
      </c>
      <c r="D22123" s="22" t="s">
        <v>22518</v>
      </c>
      <c r="E22123" s="22" t="s">
        <v>58</v>
      </c>
      <c r="F22123" s="22" t="s">
        <v>268</v>
      </c>
      <c r="H22123" s="22" t="s">
        <v>15</v>
      </c>
      <c r="K22123" s="40"/>
      <c r="L22123" s="40"/>
    </row>
    <row r="22124" spans="1:12">
      <c r="A22124" s="17">
        <v>45961</v>
      </c>
      <c r="B22124" s="22" t="s">
        <v>10</v>
      </c>
      <c r="C22124" s="22" t="s">
        <v>325</v>
      </c>
      <c r="D22124" s="22" t="s">
        <v>22519</v>
      </c>
      <c r="E22124" s="22" t="s">
        <v>58</v>
      </c>
      <c r="F22124" s="22" t="s">
        <v>268</v>
      </c>
      <c r="H22124" s="22" t="s">
        <v>15</v>
      </c>
      <c r="K22124" s="40"/>
      <c r="L22124" s="40"/>
    </row>
    <row r="22125" spans="1:12">
      <c r="A22125" s="17">
        <v>45961</v>
      </c>
      <c r="B22125" s="22" t="s">
        <v>10</v>
      </c>
      <c r="C22125" s="22" t="s">
        <v>325</v>
      </c>
      <c r="D22125" s="22" t="s">
        <v>22520</v>
      </c>
      <c r="E22125" s="22" t="s">
        <v>58</v>
      </c>
      <c r="F22125" s="22" t="s">
        <v>268</v>
      </c>
      <c r="H22125" s="22" t="s">
        <v>15</v>
      </c>
      <c r="K22125" s="40"/>
      <c r="L22125" s="40"/>
    </row>
    <row r="22126" spans="1:12">
      <c r="A22126" s="17">
        <v>45961</v>
      </c>
      <c r="B22126" s="22" t="s">
        <v>10</v>
      </c>
      <c r="C22126" s="22" t="s">
        <v>325</v>
      </c>
      <c r="D22126" s="22" t="s">
        <v>22521</v>
      </c>
      <c r="E22126" s="22" t="s">
        <v>58</v>
      </c>
      <c r="F22126" s="22" t="s">
        <v>268</v>
      </c>
      <c r="H22126" s="22" t="s">
        <v>15</v>
      </c>
      <c r="K22126" s="40"/>
      <c r="L22126" s="40"/>
    </row>
    <row r="22127" spans="1:12">
      <c r="A22127" s="17">
        <v>45961</v>
      </c>
      <c r="B22127" s="22" t="s">
        <v>10</v>
      </c>
      <c r="C22127" s="22" t="s">
        <v>325</v>
      </c>
      <c r="D22127" s="22" t="s">
        <v>22522</v>
      </c>
      <c r="E22127" s="22" t="s">
        <v>58</v>
      </c>
      <c r="F22127" s="22" t="s">
        <v>268</v>
      </c>
      <c r="H22127" s="22" t="s">
        <v>15</v>
      </c>
      <c r="K22127" s="40"/>
      <c r="L22127" s="40"/>
    </row>
    <row r="22128" spans="1:12">
      <c r="A22128" s="17">
        <v>45961</v>
      </c>
      <c r="B22128" s="22" t="s">
        <v>10</v>
      </c>
      <c r="C22128" s="22" t="s">
        <v>325</v>
      </c>
      <c r="D22128" s="22" t="s">
        <v>22523</v>
      </c>
      <c r="E22128" s="22" t="s">
        <v>58</v>
      </c>
      <c r="F22128" s="22" t="s">
        <v>268</v>
      </c>
      <c r="H22128" s="22" t="s">
        <v>15</v>
      </c>
      <c r="K22128" s="40"/>
      <c r="L22128" s="40"/>
    </row>
    <row r="22129" spans="1:12">
      <c r="A22129" s="17">
        <v>45961</v>
      </c>
      <c r="B22129" s="22" t="s">
        <v>10</v>
      </c>
      <c r="C22129" s="22" t="s">
        <v>325</v>
      </c>
      <c r="D22129" s="22" t="s">
        <v>22524</v>
      </c>
      <c r="E22129" s="22" t="s">
        <v>58</v>
      </c>
      <c r="F22129" s="22" t="s">
        <v>268</v>
      </c>
      <c r="H22129" s="22" t="s">
        <v>15</v>
      </c>
      <c r="K22129" s="40"/>
      <c r="L22129" s="40"/>
    </row>
    <row r="22130" spans="1:12">
      <c r="A22130" s="17">
        <v>45961</v>
      </c>
      <c r="B22130" s="22" t="s">
        <v>10</v>
      </c>
      <c r="C22130" s="22" t="s">
        <v>325</v>
      </c>
      <c r="D22130" s="22" t="s">
        <v>22525</v>
      </c>
      <c r="E22130" s="22" t="s">
        <v>58</v>
      </c>
      <c r="F22130" s="22" t="s">
        <v>268</v>
      </c>
      <c r="H22130" s="22" t="s">
        <v>15</v>
      </c>
      <c r="K22130" s="40"/>
      <c r="L22130" s="40"/>
    </row>
    <row r="22131" spans="1:12">
      <c r="A22131" s="17">
        <v>45961</v>
      </c>
      <c r="B22131" s="22" t="s">
        <v>10</v>
      </c>
      <c r="C22131" s="22" t="s">
        <v>325</v>
      </c>
      <c r="D22131" s="22" t="s">
        <v>22526</v>
      </c>
      <c r="E22131" s="22" t="s">
        <v>58</v>
      </c>
      <c r="F22131" s="22" t="s">
        <v>268</v>
      </c>
      <c r="H22131" s="22" t="s">
        <v>15</v>
      </c>
      <c r="K22131" s="40"/>
      <c r="L22131" s="40"/>
    </row>
    <row r="22132" spans="1:12">
      <c r="A22132" s="17">
        <v>45961</v>
      </c>
      <c r="B22132" s="22" t="s">
        <v>10</v>
      </c>
      <c r="C22132" s="22" t="s">
        <v>325</v>
      </c>
      <c r="D22132" s="22" t="s">
        <v>22527</v>
      </c>
      <c r="E22132" s="22" t="s">
        <v>58</v>
      </c>
      <c r="F22132" s="22" t="s">
        <v>268</v>
      </c>
      <c r="H22132" s="22" t="s">
        <v>15</v>
      </c>
      <c r="K22132" s="40"/>
      <c r="L22132" s="40"/>
    </row>
    <row r="22133" spans="1:12">
      <c r="A22133" s="17">
        <v>45961</v>
      </c>
      <c r="B22133" s="22" t="s">
        <v>10</v>
      </c>
      <c r="C22133" s="22" t="s">
        <v>325</v>
      </c>
      <c r="D22133" s="22" t="s">
        <v>22528</v>
      </c>
      <c r="E22133" s="22" t="s">
        <v>58</v>
      </c>
      <c r="F22133" s="22" t="s">
        <v>268</v>
      </c>
      <c r="H22133" s="22" t="s">
        <v>15</v>
      </c>
      <c r="K22133" s="40"/>
      <c r="L22133" s="40"/>
    </row>
    <row r="22134" spans="1:12">
      <c r="A22134" s="17">
        <v>45961</v>
      </c>
      <c r="B22134" s="22" t="s">
        <v>10</v>
      </c>
      <c r="C22134" s="22" t="s">
        <v>325</v>
      </c>
      <c r="D22134" s="22" t="s">
        <v>22529</v>
      </c>
      <c r="E22134" s="22" t="s">
        <v>58</v>
      </c>
      <c r="F22134" s="22" t="s">
        <v>268</v>
      </c>
      <c r="H22134" s="22" t="s">
        <v>15</v>
      </c>
      <c r="K22134" s="40"/>
      <c r="L22134" s="40"/>
    </row>
    <row r="22135" spans="1:12">
      <c r="A22135" s="17">
        <v>45961</v>
      </c>
      <c r="B22135" s="22" t="s">
        <v>10</v>
      </c>
      <c r="C22135" s="22" t="s">
        <v>325</v>
      </c>
      <c r="D22135" s="22" t="s">
        <v>22530</v>
      </c>
      <c r="E22135" s="22" t="s">
        <v>58</v>
      </c>
      <c r="F22135" s="22" t="s">
        <v>268</v>
      </c>
      <c r="H22135" s="22" t="s">
        <v>15</v>
      </c>
      <c r="K22135" s="40"/>
      <c r="L22135" s="40"/>
    </row>
    <row r="22136" spans="1:12">
      <c r="A22136" s="17">
        <v>45961</v>
      </c>
      <c r="B22136" s="22" t="s">
        <v>10</v>
      </c>
      <c r="C22136" s="22" t="s">
        <v>495</v>
      </c>
      <c r="D22136" s="22" t="s">
        <v>22531</v>
      </c>
      <c r="E22136" s="22" t="s">
        <v>58</v>
      </c>
      <c r="F22136" s="22" t="s">
        <v>268</v>
      </c>
      <c r="H22136" s="22" t="s">
        <v>15</v>
      </c>
      <c r="K22136" s="40"/>
      <c r="L22136" s="40"/>
    </row>
    <row r="22137" spans="1:12">
      <c r="A22137" s="17">
        <v>45961</v>
      </c>
      <c r="B22137" s="22" t="s">
        <v>10</v>
      </c>
      <c r="C22137" s="22" t="s">
        <v>495</v>
      </c>
      <c r="D22137" s="22" t="s">
        <v>22532</v>
      </c>
      <c r="E22137" s="22" t="s">
        <v>58</v>
      </c>
      <c r="F22137" s="22" t="s">
        <v>268</v>
      </c>
      <c r="H22137" s="22" t="s">
        <v>15</v>
      </c>
      <c r="K22137" s="40"/>
      <c r="L22137" s="40"/>
    </row>
    <row r="22138" spans="1:12">
      <c r="A22138" s="17">
        <v>45961</v>
      </c>
      <c r="B22138" s="22" t="s">
        <v>10</v>
      </c>
      <c r="C22138" s="22" t="s">
        <v>495</v>
      </c>
      <c r="D22138" s="22" t="s">
        <v>22533</v>
      </c>
      <c r="E22138" s="22" t="s">
        <v>58</v>
      </c>
      <c r="F22138" s="22" t="s">
        <v>268</v>
      </c>
      <c r="H22138" s="22" t="s">
        <v>15</v>
      </c>
      <c r="K22138" s="40"/>
      <c r="L22138" s="40"/>
    </row>
    <row r="22139" spans="1:12">
      <c r="A22139" s="17">
        <v>45961</v>
      </c>
      <c r="B22139" s="22" t="s">
        <v>10</v>
      </c>
      <c r="C22139" s="22" t="s">
        <v>495</v>
      </c>
      <c r="D22139" s="22" t="s">
        <v>22534</v>
      </c>
      <c r="E22139" s="22" t="s">
        <v>58</v>
      </c>
      <c r="F22139" s="22" t="s">
        <v>268</v>
      </c>
      <c r="H22139" s="22" t="s">
        <v>15</v>
      </c>
      <c r="K22139" s="40"/>
      <c r="L22139" s="40"/>
    </row>
    <row r="22140" spans="1:12">
      <c r="A22140" s="17">
        <v>45961</v>
      </c>
      <c r="B22140" s="22" t="s">
        <v>10</v>
      </c>
      <c r="C22140" s="22" t="s">
        <v>495</v>
      </c>
      <c r="D22140" s="22" t="s">
        <v>22535</v>
      </c>
      <c r="E22140" s="22" t="s">
        <v>58</v>
      </c>
      <c r="F22140" s="22" t="s">
        <v>268</v>
      </c>
      <c r="H22140" s="22" t="s">
        <v>15</v>
      </c>
      <c r="K22140" s="40"/>
      <c r="L22140" s="40"/>
    </row>
    <row r="22141" spans="1:12">
      <c r="A22141" s="17">
        <v>45961</v>
      </c>
      <c r="B22141" s="22" t="s">
        <v>10</v>
      </c>
      <c r="C22141" s="22" t="s">
        <v>327</v>
      </c>
      <c r="D22141" s="22" t="s">
        <v>22536</v>
      </c>
      <c r="E22141" s="22" t="s">
        <v>58</v>
      </c>
      <c r="F22141" s="22" t="s">
        <v>268</v>
      </c>
      <c r="H22141" s="22" t="s">
        <v>15</v>
      </c>
      <c r="K22141" s="40"/>
      <c r="L22141" s="40"/>
    </row>
    <row r="22142" spans="1:12">
      <c r="A22142" s="17">
        <v>45961</v>
      </c>
      <c r="B22142" s="22" t="s">
        <v>10</v>
      </c>
      <c r="C22142" s="22" t="s">
        <v>329</v>
      </c>
      <c r="D22142" s="22" t="s">
        <v>22537</v>
      </c>
      <c r="E22142" s="22" t="s">
        <v>58</v>
      </c>
      <c r="F22142" s="22" t="s">
        <v>268</v>
      </c>
      <c r="H22142" s="22" t="s">
        <v>15</v>
      </c>
      <c r="K22142" s="40"/>
      <c r="L22142" s="40"/>
    </row>
    <row r="22143" spans="1:12">
      <c r="A22143" s="17">
        <v>45961</v>
      </c>
      <c r="B22143" s="22" t="s">
        <v>10</v>
      </c>
      <c r="C22143" s="22" t="s">
        <v>329</v>
      </c>
      <c r="D22143" s="22" t="s">
        <v>22538</v>
      </c>
      <c r="E22143" s="22" t="s">
        <v>58</v>
      </c>
      <c r="F22143" s="22" t="s">
        <v>268</v>
      </c>
      <c r="H22143" s="22" t="s">
        <v>15</v>
      </c>
      <c r="K22143" s="40"/>
      <c r="L22143" s="40"/>
    </row>
    <row r="22144" spans="1:12">
      <c r="A22144" s="17">
        <v>45961</v>
      </c>
      <c r="B22144" s="22" t="s">
        <v>10</v>
      </c>
      <c r="C22144" s="22" t="s">
        <v>332</v>
      </c>
      <c r="D22144" s="22" t="s">
        <v>22539</v>
      </c>
      <c r="E22144" s="22" t="s">
        <v>58</v>
      </c>
      <c r="F22144" s="22" t="s">
        <v>268</v>
      </c>
      <c r="H22144" s="22" t="s">
        <v>15</v>
      </c>
      <c r="K22144" s="40"/>
      <c r="L22144" s="40"/>
    </row>
    <row r="22145" spans="1:12">
      <c r="A22145" s="17">
        <v>45961</v>
      </c>
      <c r="B22145" s="22" t="s">
        <v>10</v>
      </c>
      <c r="C22145" s="22" t="s">
        <v>334</v>
      </c>
      <c r="D22145" s="22" t="s">
        <v>22540</v>
      </c>
      <c r="E22145" s="22" t="s">
        <v>58</v>
      </c>
      <c r="F22145" s="22" t="s">
        <v>268</v>
      </c>
      <c r="H22145" s="22" t="s">
        <v>15</v>
      </c>
      <c r="K22145" s="40"/>
      <c r="L22145" s="40"/>
    </row>
    <row r="22146" spans="1:12">
      <c r="A22146" s="17">
        <v>45961</v>
      </c>
      <c r="B22146" s="22" t="s">
        <v>10</v>
      </c>
      <c r="C22146" s="22" t="s">
        <v>334</v>
      </c>
      <c r="D22146" s="22" t="s">
        <v>22541</v>
      </c>
      <c r="E22146" s="22" t="s">
        <v>58</v>
      </c>
      <c r="F22146" s="22" t="s">
        <v>268</v>
      </c>
      <c r="H22146" s="22" t="s">
        <v>15</v>
      </c>
      <c r="K22146" s="40"/>
      <c r="L22146" s="40"/>
    </row>
    <row r="22147" spans="1:12">
      <c r="A22147" s="17">
        <v>45961</v>
      </c>
      <c r="B22147" s="22" t="s">
        <v>10</v>
      </c>
      <c r="C22147" s="22" t="s">
        <v>14187</v>
      </c>
      <c r="D22147" s="22" t="s">
        <v>22542</v>
      </c>
      <c r="E22147" s="22" t="s">
        <v>58</v>
      </c>
      <c r="F22147" s="22" t="s">
        <v>268</v>
      </c>
      <c r="H22147" s="22" t="s">
        <v>15</v>
      </c>
      <c r="K22147" s="40"/>
      <c r="L22147" s="40"/>
    </row>
    <row r="22148" spans="1:12">
      <c r="A22148" s="17">
        <v>45961</v>
      </c>
      <c r="B22148" s="22" t="s">
        <v>10</v>
      </c>
      <c r="C22148" s="22" t="s">
        <v>14187</v>
      </c>
      <c r="D22148" s="22" t="s">
        <v>22543</v>
      </c>
      <c r="E22148" s="22" t="s">
        <v>58</v>
      </c>
      <c r="F22148" s="22" t="s">
        <v>268</v>
      </c>
      <c r="H22148" s="22" t="s">
        <v>15</v>
      </c>
      <c r="K22148" s="40"/>
      <c r="L22148" s="40"/>
    </row>
    <row r="22149" spans="1:12">
      <c r="A22149" s="17">
        <v>45961</v>
      </c>
      <c r="B22149" s="22" t="s">
        <v>10</v>
      </c>
      <c r="C22149" s="22" t="s">
        <v>14187</v>
      </c>
      <c r="D22149" s="22" t="s">
        <v>22544</v>
      </c>
      <c r="E22149" s="22" t="s">
        <v>58</v>
      </c>
      <c r="F22149" s="22" t="s">
        <v>268</v>
      </c>
      <c r="H22149" s="22" t="s">
        <v>15</v>
      </c>
      <c r="K22149" s="40"/>
      <c r="L22149" s="40"/>
    </row>
    <row r="22150" spans="1:12">
      <c r="A22150" s="17">
        <v>45961</v>
      </c>
      <c r="B22150" s="22" t="s">
        <v>10</v>
      </c>
      <c r="C22150" s="22" t="s">
        <v>14187</v>
      </c>
      <c r="D22150" s="22" t="s">
        <v>22545</v>
      </c>
      <c r="E22150" s="22" t="s">
        <v>58</v>
      </c>
      <c r="F22150" s="22" t="s">
        <v>268</v>
      </c>
      <c r="H22150" s="22" t="s">
        <v>15</v>
      </c>
      <c r="K22150" s="40"/>
      <c r="L22150" s="40"/>
    </row>
    <row r="22151" spans="1:12">
      <c r="A22151" s="17">
        <v>45961</v>
      </c>
      <c r="B22151" s="22" t="s">
        <v>10</v>
      </c>
      <c r="C22151" s="22" t="s">
        <v>14187</v>
      </c>
      <c r="D22151" s="22" t="s">
        <v>22546</v>
      </c>
      <c r="E22151" s="22" t="s">
        <v>58</v>
      </c>
      <c r="F22151" s="22" t="s">
        <v>268</v>
      </c>
      <c r="H22151" s="22" t="s">
        <v>15</v>
      </c>
      <c r="K22151" s="40"/>
      <c r="L22151" s="40"/>
    </row>
    <row r="22152" spans="1:12">
      <c r="A22152" s="17">
        <v>45961</v>
      </c>
      <c r="B22152" s="22" t="s">
        <v>10</v>
      </c>
      <c r="C22152" s="22" t="s">
        <v>14187</v>
      </c>
      <c r="D22152" s="22" t="s">
        <v>22547</v>
      </c>
      <c r="E22152" s="22" t="s">
        <v>58</v>
      </c>
      <c r="F22152" s="22" t="s">
        <v>268</v>
      </c>
      <c r="H22152" s="22" t="s">
        <v>15</v>
      </c>
      <c r="K22152" s="40"/>
      <c r="L22152" s="40"/>
    </row>
    <row r="22153" spans="1:12">
      <c r="A22153" s="17">
        <v>45961</v>
      </c>
      <c r="B22153" s="22" t="s">
        <v>10</v>
      </c>
      <c r="C22153" s="22" t="s">
        <v>14187</v>
      </c>
      <c r="D22153" s="22" t="s">
        <v>22548</v>
      </c>
      <c r="E22153" s="22" t="s">
        <v>58</v>
      </c>
      <c r="F22153" s="22" t="s">
        <v>268</v>
      </c>
      <c r="H22153" s="22" t="s">
        <v>15</v>
      </c>
      <c r="K22153" s="40"/>
      <c r="L22153" s="40"/>
    </row>
    <row r="22154" spans="1:12">
      <c r="A22154" s="17">
        <v>45961</v>
      </c>
      <c r="B22154" s="22" t="s">
        <v>10</v>
      </c>
      <c r="C22154" s="22" t="s">
        <v>13122</v>
      </c>
      <c r="D22154" s="22" t="s">
        <v>22549</v>
      </c>
      <c r="E22154" s="22" t="s">
        <v>58</v>
      </c>
      <c r="F22154" s="22" t="s">
        <v>268</v>
      </c>
      <c r="H22154" s="22" t="s">
        <v>15</v>
      </c>
      <c r="K22154" s="40"/>
      <c r="L22154" s="40"/>
    </row>
    <row r="22155" spans="1:12">
      <c r="A22155" s="17">
        <v>45961</v>
      </c>
      <c r="B22155" s="22" t="s">
        <v>10</v>
      </c>
      <c r="C22155" s="22" t="s">
        <v>13122</v>
      </c>
      <c r="D22155" s="22" t="s">
        <v>22550</v>
      </c>
      <c r="E22155" s="22" t="s">
        <v>58</v>
      </c>
      <c r="F22155" s="22" t="s">
        <v>268</v>
      </c>
      <c r="H22155" s="22" t="s">
        <v>15</v>
      </c>
      <c r="K22155" s="40"/>
      <c r="L22155" s="40"/>
    </row>
    <row r="22156" spans="1:12">
      <c r="A22156" s="17">
        <v>45961</v>
      </c>
      <c r="B22156" s="22" t="s">
        <v>10</v>
      </c>
      <c r="C22156" s="22" t="s">
        <v>13122</v>
      </c>
      <c r="D22156" s="22" t="s">
        <v>22551</v>
      </c>
      <c r="E22156" s="22" t="s">
        <v>58</v>
      </c>
      <c r="F22156" s="22" t="s">
        <v>268</v>
      </c>
      <c r="H22156" s="22" t="s">
        <v>15</v>
      </c>
      <c r="K22156" s="40"/>
      <c r="L22156" s="40"/>
    </row>
    <row r="22157" spans="1:12">
      <c r="A22157" s="17">
        <v>45961</v>
      </c>
      <c r="B22157" s="22" t="s">
        <v>10</v>
      </c>
      <c r="C22157" s="22" t="s">
        <v>339</v>
      </c>
      <c r="D22157" s="22" t="s">
        <v>22552</v>
      </c>
      <c r="E22157" s="22" t="s">
        <v>58</v>
      </c>
      <c r="F22157" s="22" t="s">
        <v>268</v>
      </c>
      <c r="H22157" s="22" t="s">
        <v>15</v>
      </c>
      <c r="K22157" s="40"/>
      <c r="L22157" s="40"/>
    </row>
    <row r="22158" spans="1:12">
      <c r="A22158" s="17">
        <v>45961</v>
      </c>
      <c r="B22158" s="22" t="s">
        <v>10</v>
      </c>
      <c r="C22158" s="22" t="s">
        <v>339</v>
      </c>
      <c r="D22158" s="22" t="s">
        <v>22553</v>
      </c>
      <c r="E22158" s="22" t="s">
        <v>58</v>
      </c>
      <c r="F22158" s="22" t="s">
        <v>268</v>
      </c>
      <c r="H22158" s="22" t="s">
        <v>15</v>
      </c>
      <c r="K22158" s="40"/>
      <c r="L22158" s="40"/>
    </row>
    <row r="22159" spans="1:12">
      <c r="A22159" s="17">
        <v>45961</v>
      </c>
      <c r="B22159" s="22" t="s">
        <v>10</v>
      </c>
      <c r="C22159" s="22" t="s">
        <v>343</v>
      </c>
      <c r="D22159" s="22" t="s">
        <v>22554</v>
      </c>
      <c r="E22159" s="22" t="s">
        <v>58</v>
      </c>
      <c r="F22159" s="22" t="s">
        <v>268</v>
      </c>
      <c r="H22159" s="22" t="s">
        <v>15</v>
      </c>
      <c r="K22159" s="40"/>
      <c r="L22159" s="40"/>
    </row>
    <row r="22160" spans="1:12">
      <c r="A22160" s="17">
        <v>45961</v>
      </c>
      <c r="B22160" s="22" t="s">
        <v>10</v>
      </c>
      <c r="C22160" s="22" t="s">
        <v>347</v>
      </c>
      <c r="D22160" s="22" t="s">
        <v>22555</v>
      </c>
      <c r="E22160" s="22" t="s">
        <v>58</v>
      </c>
      <c r="F22160" s="22" t="s">
        <v>268</v>
      </c>
      <c r="H22160" s="22" t="s">
        <v>15</v>
      </c>
      <c r="K22160" s="40"/>
      <c r="L22160" s="40"/>
    </row>
    <row r="22161" spans="1:12">
      <c r="A22161" s="17">
        <v>45961</v>
      </c>
      <c r="B22161" s="22" t="s">
        <v>10</v>
      </c>
      <c r="C22161" s="22" t="s">
        <v>347</v>
      </c>
      <c r="D22161" s="22" t="s">
        <v>22556</v>
      </c>
      <c r="E22161" s="22" t="s">
        <v>58</v>
      </c>
      <c r="F22161" s="22" t="s">
        <v>268</v>
      </c>
      <c r="H22161" s="22" t="s">
        <v>15</v>
      </c>
      <c r="K22161" s="40"/>
      <c r="L22161" s="40"/>
    </row>
    <row r="22162" spans="1:12">
      <c r="A22162" s="17">
        <v>45961</v>
      </c>
      <c r="B22162" s="22" t="s">
        <v>10</v>
      </c>
      <c r="C22162" s="22" t="s">
        <v>347</v>
      </c>
      <c r="D22162" s="22" t="s">
        <v>22557</v>
      </c>
      <c r="E22162" s="22" t="s">
        <v>58</v>
      </c>
      <c r="F22162" s="22" t="s">
        <v>268</v>
      </c>
      <c r="H22162" s="22" t="s">
        <v>15</v>
      </c>
      <c r="K22162" s="40"/>
      <c r="L22162" s="40"/>
    </row>
    <row r="22163" spans="1:12">
      <c r="A22163" s="17">
        <v>45961</v>
      </c>
      <c r="B22163" s="22" t="s">
        <v>10</v>
      </c>
      <c r="C22163" s="22" t="s">
        <v>351</v>
      </c>
      <c r="D22163" s="22" t="s">
        <v>22558</v>
      </c>
      <c r="E22163" s="22" t="s">
        <v>58</v>
      </c>
      <c r="F22163" s="22" t="s">
        <v>268</v>
      </c>
      <c r="H22163" s="22" t="s">
        <v>15</v>
      </c>
      <c r="K22163" s="40"/>
      <c r="L22163" s="40"/>
    </row>
    <row r="22164" spans="1:12">
      <c r="A22164" s="17">
        <v>45961</v>
      </c>
      <c r="B22164" s="22" t="s">
        <v>10</v>
      </c>
      <c r="C22164" s="22" t="s">
        <v>351</v>
      </c>
      <c r="D22164" s="22" t="s">
        <v>22559</v>
      </c>
      <c r="E22164" s="22" t="s">
        <v>58</v>
      </c>
      <c r="F22164" s="22" t="s">
        <v>268</v>
      </c>
      <c r="H22164" s="22" t="s">
        <v>15</v>
      </c>
      <c r="K22164" s="40"/>
      <c r="L22164" s="40"/>
    </row>
    <row r="22165" spans="1:12">
      <c r="A22165" s="17">
        <v>45961</v>
      </c>
      <c r="B22165" s="22" t="s">
        <v>10</v>
      </c>
      <c r="C22165" s="22" t="s">
        <v>351</v>
      </c>
      <c r="D22165" s="22" t="s">
        <v>22560</v>
      </c>
      <c r="E22165" s="22" t="s">
        <v>58</v>
      </c>
      <c r="F22165" s="22" t="s">
        <v>268</v>
      </c>
      <c r="H22165" s="22" t="s">
        <v>15</v>
      </c>
      <c r="K22165" s="40"/>
      <c r="L22165" s="40"/>
    </row>
    <row r="22166" spans="1:12">
      <c r="A22166" s="17">
        <v>45961</v>
      </c>
      <c r="B22166" s="22" t="s">
        <v>10</v>
      </c>
      <c r="C22166" s="22" t="s">
        <v>5758</v>
      </c>
      <c r="D22166" s="22" t="s">
        <v>22561</v>
      </c>
      <c r="E22166" s="22" t="s">
        <v>58</v>
      </c>
      <c r="F22166" s="22" t="s">
        <v>168</v>
      </c>
      <c r="G22166" s="9">
        <v>81250</v>
      </c>
      <c r="H22166" s="22" t="s">
        <v>15</v>
      </c>
      <c r="I22166" s="28">
        <v>0.01</v>
      </c>
      <c r="J22166" s="28">
        <v>650</v>
      </c>
      <c r="K22166" s="40"/>
      <c r="L22166" s="40"/>
    </row>
    <row r="22167" spans="1:12">
      <c r="A22167" s="17">
        <v>45961</v>
      </c>
      <c r="B22167" s="22" t="s">
        <v>10</v>
      </c>
      <c r="C22167" s="22" t="s">
        <v>337</v>
      </c>
      <c r="D22167" s="22" t="s">
        <v>22562</v>
      </c>
      <c r="E22167" s="22" t="s">
        <v>58</v>
      </c>
      <c r="F22167" s="22" t="s">
        <v>168</v>
      </c>
      <c r="G22167" s="9">
        <v>90350</v>
      </c>
      <c r="H22167" s="22" t="s">
        <v>15</v>
      </c>
      <c r="I22167" s="28">
        <v>0.01</v>
      </c>
      <c r="J22167" s="28">
        <v>722.8</v>
      </c>
      <c r="K22167" s="40"/>
      <c r="L22167" s="40"/>
    </row>
    <row r="22168" spans="1:12">
      <c r="A22168" s="17">
        <v>45961</v>
      </c>
      <c r="B22168" s="22" t="s">
        <v>10</v>
      </c>
      <c r="C22168" s="22" t="s">
        <v>12104</v>
      </c>
      <c r="D22168" s="22" t="s">
        <v>22563</v>
      </c>
      <c r="E22168" s="22" t="s">
        <v>58</v>
      </c>
      <c r="F22168" s="22" t="s">
        <v>168</v>
      </c>
      <c r="G22168" s="9">
        <v>568750</v>
      </c>
      <c r="H22168" s="22" t="s">
        <v>15</v>
      </c>
      <c r="I22168" s="28">
        <v>0.01</v>
      </c>
      <c r="J22168" s="28">
        <v>4550</v>
      </c>
      <c r="K22168" s="40"/>
      <c r="L22168" s="40"/>
    </row>
    <row r="22169" spans="1:12">
      <c r="A22169" s="17">
        <v>45961</v>
      </c>
      <c r="B22169" s="22" t="s">
        <v>10</v>
      </c>
      <c r="C22169" s="22" t="s">
        <v>12624</v>
      </c>
      <c r="D22169" s="22" t="s">
        <v>22564</v>
      </c>
      <c r="E22169" s="22" t="s">
        <v>58</v>
      </c>
      <c r="F22169" s="22" t="s">
        <v>168</v>
      </c>
      <c r="G22169" s="9">
        <v>477100</v>
      </c>
      <c r="H22169" s="22" t="s">
        <v>15</v>
      </c>
      <c r="I22169" s="28">
        <v>0.01</v>
      </c>
      <c r="J22169" s="28">
        <v>3816.8</v>
      </c>
      <c r="K22169" s="40"/>
      <c r="L22169" s="40"/>
    </row>
    <row r="22170" spans="1:12">
      <c r="A22170" s="17">
        <v>45961</v>
      </c>
      <c r="B22170" s="22" t="s">
        <v>10</v>
      </c>
      <c r="C22170" s="22" t="s">
        <v>488</v>
      </c>
      <c r="D22170" s="22" t="s">
        <v>22565</v>
      </c>
      <c r="E22170" s="22" t="s">
        <v>58</v>
      </c>
      <c r="F22170" s="22" t="s">
        <v>490</v>
      </c>
      <c r="H22170" s="22" t="s">
        <v>15</v>
      </c>
      <c r="K22170" s="40"/>
      <c r="L22170" s="40"/>
    </row>
    <row r="22171" spans="1:12">
      <c r="A22171" s="17">
        <v>45961</v>
      </c>
      <c r="B22171" s="22" t="s">
        <v>10</v>
      </c>
      <c r="C22171" s="22" t="s">
        <v>533</v>
      </c>
      <c r="D22171" s="22" t="s">
        <v>22566</v>
      </c>
      <c r="E22171" s="22" t="s">
        <v>13</v>
      </c>
      <c r="F22171" s="22" t="s">
        <v>14</v>
      </c>
      <c r="H22171" s="22" t="s">
        <v>15</v>
      </c>
      <c r="K22171" s="40"/>
      <c r="L22171" s="40"/>
    </row>
    <row r="22172" spans="1:12">
      <c r="A22172" s="17">
        <v>45961</v>
      </c>
      <c r="B22172" s="22" t="s">
        <v>10</v>
      </c>
      <c r="C22172" s="22" t="s">
        <v>378</v>
      </c>
      <c r="D22172" s="22" t="s">
        <v>22567</v>
      </c>
      <c r="E22172" s="22" t="s">
        <v>13</v>
      </c>
      <c r="F22172" s="22" t="s">
        <v>14</v>
      </c>
      <c r="G22172" s="9">
        <v>50</v>
      </c>
      <c r="H22172" s="22" t="s">
        <v>15</v>
      </c>
      <c r="I22172" s="28">
        <v>6</v>
      </c>
      <c r="J22172" s="28">
        <v>300</v>
      </c>
      <c r="K22172" s="40"/>
      <c r="L22172" s="40"/>
    </row>
    <row r="22173" spans="1:12">
      <c r="A22173" s="17">
        <v>45961</v>
      </c>
      <c r="B22173" s="22" t="s">
        <v>10</v>
      </c>
      <c r="C22173" s="22" t="s">
        <v>19193</v>
      </c>
      <c r="D22173" s="22" t="s">
        <v>22568</v>
      </c>
      <c r="E22173" s="22" t="s">
        <v>18</v>
      </c>
      <c r="F22173" s="22" t="s">
        <v>14</v>
      </c>
      <c r="H22173" s="22" t="s">
        <v>15</v>
      </c>
      <c r="K22173" s="40"/>
      <c r="L22173" s="40"/>
    </row>
    <row r="22174" spans="1:12">
      <c r="A22174" s="17">
        <v>45961</v>
      </c>
      <c r="B22174" s="22" t="s">
        <v>10</v>
      </c>
      <c r="C22174" s="22" t="s">
        <v>19191</v>
      </c>
      <c r="D22174" s="22" t="s">
        <v>22569</v>
      </c>
      <c r="E22174" s="22" t="s">
        <v>18</v>
      </c>
      <c r="F22174" s="22" t="s">
        <v>14</v>
      </c>
      <c r="H22174" s="22" t="s">
        <v>15</v>
      </c>
      <c r="K22174" s="40"/>
      <c r="L22174" s="40"/>
    </row>
    <row r="22175" spans="1:12">
      <c r="A22175" s="17">
        <v>45961</v>
      </c>
      <c r="B22175" s="22" t="s">
        <v>10</v>
      </c>
      <c r="C22175" s="22" t="s">
        <v>19189</v>
      </c>
      <c r="D22175" s="22" t="s">
        <v>22570</v>
      </c>
      <c r="E22175" s="22" t="s">
        <v>18</v>
      </c>
      <c r="F22175" s="22" t="s">
        <v>14</v>
      </c>
      <c r="H22175" s="22" t="s">
        <v>15</v>
      </c>
      <c r="K22175" s="40"/>
      <c r="L22175" s="40"/>
    </row>
    <row r="22176" spans="1:12">
      <c r="A22176" s="17">
        <v>45961</v>
      </c>
      <c r="B22176" s="22" t="s">
        <v>10</v>
      </c>
      <c r="C22176" s="22" t="s">
        <v>19187</v>
      </c>
      <c r="D22176" s="22" t="s">
        <v>22571</v>
      </c>
      <c r="E22176" s="22" t="s">
        <v>18</v>
      </c>
      <c r="F22176" s="22"/>
      <c r="H22176" s="22" t="s">
        <v>15</v>
      </c>
      <c r="K22176" s="40"/>
      <c r="L22176" s="40"/>
    </row>
    <row r="22177" spans="1:12">
      <c r="A22177" s="17">
        <v>45961</v>
      </c>
      <c r="B22177" s="22" t="s">
        <v>10</v>
      </c>
      <c r="C22177" s="22" t="s">
        <v>19185</v>
      </c>
      <c r="D22177" s="22" t="s">
        <v>22572</v>
      </c>
      <c r="E22177" s="22" t="s">
        <v>18</v>
      </c>
      <c r="F22177" s="22"/>
      <c r="H22177" s="22" t="s">
        <v>15</v>
      </c>
      <c r="K22177" s="40"/>
      <c r="L22177" s="40"/>
    </row>
    <row r="22178" spans="1:12">
      <c r="A22178" s="17">
        <v>45961</v>
      </c>
      <c r="B22178" s="22" t="s">
        <v>10</v>
      </c>
      <c r="C22178" s="22" t="s">
        <v>6720</v>
      </c>
      <c r="D22178" s="22" t="s">
        <v>22573</v>
      </c>
      <c r="E22178" s="22" t="s">
        <v>13</v>
      </c>
      <c r="F22178" s="22" t="s">
        <v>14</v>
      </c>
      <c r="G22178" s="9">
        <v>80</v>
      </c>
      <c r="H22178" s="22" t="s">
        <v>15</v>
      </c>
      <c r="I22178" s="28">
        <v>19.45</v>
      </c>
      <c r="J22178" s="28">
        <v>1556</v>
      </c>
      <c r="K22178" s="40"/>
      <c r="L22178" s="40"/>
    </row>
    <row r="22179" spans="1:12">
      <c r="A22179" s="17">
        <v>45961</v>
      </c>
      <c r="B22179" s="22" t="s">
        <v>10</v>
      </c>
      <c r="C22179" s="22" t="s">
        <v>6722</v>
      </c>
      <c r="D22179" s="22" t="s">
        <v>22574</v>
      </c>
      <c r="E22179" s="22" t="s">
        <v>13</v>
      </c>
      <c r="F22179" s="22" t="s">
        <v>14</v>
      </c>
      <c r="G22179" s="9">
        <v>230</v>
      </c>
      <c r="H22179" s="22" t="s">
        <v>15</v>
      </c>
      <c r="I22179" s="28">
        <v>19.45</v>
      </c>
      <c r="J22179" s="28">
        <v>4473.5</v>
      </c>
      <c r="K22179" s="40"/>
      <c r="L22179" s="40"/>
    </row>
    <row r="22180" spans="1:12">
      <c r="A22180" s="17">
        <v>45961</v>
      </c>
      <c r="B22180" s="22" t="s">
        <v>10</v>
      </c>
      <c r="C22180" s="22" t="s">
        <v>539</v>
      </c>
      <c r="D22180" s="22" t="s">
        <v>22575</v>
      </c>
      <c r="E22180" s="22" t="s">
        <v>13</v>
      </c>
      <c r="F22180" s="22" t="s">
        <v>14</v>
      </c>
      <c r="G22180" s="9">
        <v>2</v>
      </c>
      <c r="H22180" s="22" t="s">
        <v>15</v>
      </c>
      <c r="I22180" s="28">
        <v>68</v>
      </c>
      <c r="J22180" s="28">
        <v>136</v>
      </c>
      <c r="K22180" s="40"/>
      <c r="L22180" s="40"/>
    </row>
    <row r="22181" spans="1:12">
      <c r="A22181" s="17">
        <v>45961</v>
      </c>
      <c r="B22181" s="22" t="s">
        <v>10</v>
      </c>
      <c r="C22181" s="22" t="s">
        <v>404</v>
      </c>
      <c r="D22181" s="22" t="s">
        <v>22576</v>
      </c>
      <c r="E22181" s="22" t="s">
        <v>13</v>
      </c>
      <c r="F22181" s="22" t="s">
        <v>14</v>
      </c>
      <c r="H22181" s="22" t="s">
        <v>15</v>
      </c>
      <c r="K22181" s="40"/>
      <c r="L22181" s="40"/>
    </row>
    <row r="22182" spans="1:12">
      <c r="A22182" s="17">
        <v>45961</v>
      </c>
      <c r="B22182" s="22" t="s">
        <v>10</v>
      </c>
      <c r="C22182" s="22" t="s">
        <v>13443</v>
      </c>
      <c r="D22182" s="22" t="s">
        <v>22577</v>
      </c>
      <c r="E22182" s="22" t="s">
        <v>58</v>
      </c>
      <c r="F22182" s="22" t="s">
        <v>14</v>
      </c>
      <c r="G22182" s="9">
        <v>7</v>
      </c>
      <c r="H22182" s="22" t="s">
        <v>15</v>
      </c>
      <c r="I22182" s="28">
        <v>7.0000000000000007E-2</v>
      </c>
      <c r="J22182" s="28">
        <v>0.49</v>
      </c>
      <c r="K22182" s="40"/>
      <c r="L22182" s="40"/>
    </row>
    <row r="22183" spans="1:12">
      <c r="A22183" s="17">
        <v>45961</v>
      </c>
      <c r="B22183" s="22" t="s">
        <v>10</v>
      </c>
      <c r="C22183" s="22" t="s">
        <v>382</v>
      </c>
      <c r="D22183" s="22" t="s">
        <v>22578</v>
      </c>
      <c r="E22183" s="22" t="s">
        <v>13</v>
      </c>
      <c r="F22183" s="22" t="s">
        <v>14</v>
      </c>
      <c r="H22183" s="22" t="s">
        <v>15</v>
      </c>
      <c r="K22183" s="40"/>
      <c r="L22183" s="40"/>
    </row>
    <row r="22184" spans="1:12">
      <c r="A22184" s="17">
        <v>45961</v>
      </c>
      <c r="B22184" s="22" t="s">
        <v>10</v>
      </c>
      <c r="C22184" s="22" t="s">
        <v>384</v>
      </c>
      <c r="D22184" s="22" t="s">
        <v>22579</v>
      </c>
      <c r="E22184" s="22" t="s">
        <v>13</v>
      </c>
      <c r="F22184" s="22" t="s">
        <v>14</v>
      </c>
      <c r="H22184" s="22" t="s">
        <v>15</v>
      </c>
      <c r="K22184" s="40"/>
      <c r="L22184" s="40"/>
    </row>
    <row r="22185" spans="1:12">
      <c r="A22185" s="17">
        <v>45961</v>
      </c>
      <c r="B22185" s="22" t="s">
        <v>10</v>
      </c>
      <c r="C22185" s="22" t="s">
        <v>386</v>
      </c>
      <c r="D22185" s="22" t="s">
        <v>22580</v>
      </c>
      <c r="E22185" s="22" t="s">
        <v>13</v>
      </c>
      <c r="F22185" s="22" t="s">
        <v>14</v>
      </c>
      <c r="G22185" s="9">
        <v>566</v>
      </c>
      <c r="H22185" s="22" t="s">
        <v>15</v>
      </c>
      <c r="I22185" s="28">
        <v>6</v>
      </c>
      <c r="J22185" s="28">
        <v>3396</v>
      </c>
      <c r="K22185" s="40"/>
      <c r="L22185" s="40"/>
    </row>
    <row r="22186" spans="1:12">
      <c r="A22186" s="17">
        <v>45961</v>
      </c>
      <c r="B22186" s="22" t="s">
        <v>10</v>
      </c>
      <c r="C22186" s="22" t="s">
        <v>353</v>
      </c>
      <c r="D22186" s="22" t="s">
        <v>22581</v>
      </c>
      <c r="E22186" s="22" t="s">
        <v>58</v>
      </c>
      <c r="F22186" s="22" t="s">
        <v>168</v>
      </c>
      <c r="H22186" s="22" t="s">
        <v>15</v>
      </c>
      <c r="K22186" s="40"/>
      <c r="L22186" s="40"/>
    </row>
    <row r="22187" spans="1:12">
      <c r="A22187" s="17">
        <v>45961</v>
      </c>
      <c r="B22187" s="22" t="s">
        <v>10</v>
      </c>
      <c r="C22187" s="22" t="s">
        <v>353</v>
      </c>
      <c r="D22187" s="22" t="s">
        <v>22582</v>
      </c>
      <c r="E22187" s="22" t="s">
        <v>58</v>
      </c>
      <c r="F22187" s="22" t="s">
        <v>168</v>
      </c>
      <c r="H22187" s="22" t="s">
        <v>15</v>
      </c>
      <c r="K22187" s="40"/>
      <c r="L22187" s="40"/>
    </row>
    <row r="22188" spans="1:12">
      <c r="A22188" s="17">
        <v>45961</v>
      </c>
      <c r="B22188" s="22" t="s">
        <v>10</v>
      </c>
      <c r="C22188" s="22" t="s">
        <v>353</v>
      </c>
      <c r="D22188" s="22" t="s">
        <v>22583</v>
      </c>
      <c r="E22188" s="22" t="s">
        <v>58</v>
      </c>
      <c r="F22188" s="22" t="s">
        <v>168</v>
      </c>
      <c r="H22188" s="22" t="s">
        <v>15</v>
      </c>
      <c r="K22188" s="40"/>
      <c r="L22188" s="40"/>
    </row>
    <row r="22189" spans="1:12">
      <c r="A22189" s="17">
        <v>45961</v>
      </c>
      <c r="B22189" s="22" t="s">
        <v>10</v>
      </c>
      <c r="C22189" s="22" t="s">
        <v>353</v>
      </c>
      <c r="D22189" s="22" t="s">
        <v>22584</v>
      </c>
      <c r="E22189" s="22" t="s">
        <v>58</v>
      </c>
      <c r="F22189" s="22" t="s">
        <v>168</v>
      </c>
      <c r="H22189" s="22" t="s">
        <v>15</v>
      </c>
      <c r="K22189" s="40"/>
      <c r="L22189" s="40"/>
    </row>
    <row r="22190" spans="1:12">
      <c r="A22190" s="17">
        <v>45961</v>
      </c>
      <c r="B22190" s="22" t="s">
        <v>10</v>
      </c>
      <c r="C22190" s="22" t="s">
        <v>353</v>
      </c>
      <c r="D22190" s="22" t="s">
        <v>22585</v>
      </c>
      <c r="E22190" s="22" t="s">
        <v>58</v>
      </c>
      <c r="F22190" s="22" t="s">
        <v>168</v>
      </c>
      <c r="H22190" s="22" t="s">
        <v>15</v>
      </c>
      <c r="K22190" s="40"/>
      <c r="L22190" s="40"/>
    </row>
    <row r="22191" spans="1:12">
      <c r="A22191" s="17">
        <v>45961</v>
      </c>
      <c r="B22191" s="22" t="s">
        <v>10</v>
      </c>
      <c r="C22191" s="22" t="s">
        <v>353</v>
      </c>
      <c r="D22191" s="22" t="s">
        <v>22586</v>
      </c>
      <c r="E22191" s="22" t="s">
        <v>58</v>
      </c>
      <c r="F22191" s="22" t="s">
        <v>168</v>
      </c>
      <c r="H22191" s="22" t="s">
        <v>15</v>
      </c>
      <c r="K22191" s="40"/>
      <c r="L22191" s="40"/>
    </row>
    <row r="22192" spans="1:12">
      <c r="A22192" s="17">
        <v>45961</v>
      </c>
      <c r="B22192" s="22" t="s">
        <v>10</v>
      </c>
      <c r="C22192" s="22" t="s">
        <v>353</v>
      </c>
      <c r="D22192" s="22" t="s">
        <v>22587</v>
      </c>
      <c r="E22192" s="22" t="s">
        <v>58</v>
      </c>
      <c r="F22192" s="22" t="s">
        <v>168</v>
      </c>
      <c r="H22192" s="22" t="s">
        <v>15</v>
      </c>
      <c r="K22192" s="40"/>
      <c r="L22192" s="40"/>
    </row>
    <row r="22193" spans="1:12">
      <c r="A22193" s="17">
        <v>45961</v>
      </c>
      <c r="B22193" s="22" t="s">
        <v>10</v>
      </c>
      <c r="C22193" s="22" t="s">
        <v>353</v>
      </c>
      <c r="D22193" s="22" t="s">
        <v>22588</v>
      </c>
      <c r="E22193" s="22" t="s">
        <v>58</v>
      </c>
      <c r="F22193" s="22" t="s">
        <v>168</v>
      </c>
      <c r="H22193" s="22" t="s">
        <v>15</v>
      </c>
      <c r="K22193" s="40"/>
      <c r="L22193" s="40"/>
    </row>
    <row r="22194" spans="1:12">
      <c r="A22194" s="17">
        <v>45961</v>
      </c>
      <c r="B22194" s="22" t="s">
        <v>10</v>
      </c>
      <c r="C22194" s="22" t="s">
        <v>353</v>
      </c>
      <c r="D22194" s="22" t="s">
        <v>22589</v>
      </c>
      <c r="E22194" s="22" t="s">
        <v>58</v>
      </c>
      <c r="F22194" s="22" t="s">
        <v>168</v>
      </c>
      <c r="H22194" s="22" t="s">
        <v>15</v>
      </c>
      <c r="K22194" s="40"/>
      <c r="L22194" s="40"/>
    </row>
    <row r="22195" spans="1:12">
      <c r="A22195" s="17">
        <v>45961</v>
      </c>
      <c r="B22195" s="22" t="s">
        <v>10</v>
      </c>
      <c r="C22195" s="22" t="s">
        <v>353</v>
      </c>
      <c r="D22195" s="22" t="s">
        <v>22590</v>
      </c>
      <c r="E22195" s="22" t="s">
        <v>58</v>
      </c>
      <c r="F22195" s="22" t="s">
        <v>168</v>
      </c>
      <c r="H22195" s="22" t="s">
        <v>15</v>
      </c>
      <c r="K22195" s="40"/>
      <c r="L22195" s="40"/>
    </row>
    <row r="22196" spans="1:12">
      <c r="A22196" s="17">
        <v>45961</v>
      </c>
      <c r="B22196" s="22" t="s">
        <v>10</v>
      </c>
      <c r="C22196" s="22" t="s">
        <v>353</v>
      </c>
      <c r="D22196" s="22" t="s">
        <v>22591</v>
      </c>
      <c r="E22196" s="22" t="s">
        <v>58</v>
      </c>
      <c r="F22196" s="22" t="s">
        <v>168</v>
      </c>
      <c r="H22196" s="22" t="s">
        <v>15</v>
      </c>
      <c r="K22196" s="40"/>
      <c r="L22196" s="40"/>
    </row>
    <row r="22197" spans="1:12">
      <c r="A22197" s="17">
        <v>45961</v>
      </c>
      <c r="B22197" s="22" t="s">
        <v>10</v>
      </c>
      <c r="C22197" s="22" t="s">
        <v>353</v>
      </c>
      <c r="D22197" s="22" t="s">
        <v>22592</v>
      </c>
      <c r="E22197" s="22" t="s">
        <v>58</v>
      </c>
      <c r="F22197" s="22" t="s">
        <v>168</v>
      </c>
      <c r="H22197" s="22" t="s">
        <v>15</v>
      </c>
      <c r="K22197" s="40"/>
      <c r="L22197" s="40"/>
    </row>
    <row r="22198" spans="1:12">
      <c r="A22198" s="17">
        <v>45961</v>
      </c>
      <c r="B22198" s="22" t="s">
        <v>10</v>
      </c>
      <c r="C22198" s="22" t="s">
        <v>345</v>
      </c>
      <c r="D22198" s="22" t="s">
        <v>22593</v>
      </c>
      <c r="E22198" s="22" t="s">
        <v>58</v>
      </c>
      <c r="F22198" s="22" t="s">
        <v>168</v>
      </c>
      <c r="H22198" s="22" t="s">
        <v>15</v>
      </c>
      <c r="K22198" s="40"/>
      <c r="L22198" s="40"/>
    </row>
    <row r="22199" spans="1:12">
      <c r="A22199" s="17">
        <v>45961</v>
      </c>
      <c r="B22199" s="22" t="s">
        <v>10</v>
      </c>
      <c r="C22199" s="22" t="s">
        <v>345</v>
      </c>
      <c r="D22199" s="22" t="s">
        <v>22594</v>
      </c>
      <c r="E22199" s="22" t="s">
        <v>58</v>
      </c>
      <c r="F22199" s="22" t="s">
        <v>168</v>
      </c>
      <c r="H22199" s="22" t="s">
        <v>15</v>
      </c>
      <c r="K22199" s="40"/>
      <c r="L22199" s="40"/>
    </row>
    <row r="22200" spans="1:12">
      <c r="A22200" s="17">
        <v>45961</v>
      </c>
      <c r="B22200" s="22" t="s">
        <v>10</v>
      </c>
      <c r="C22200" s="22" t="s">
        <v>345</v>
      </c>
      <c r="D22200" s="22" t="s">
        <v>22595</v>
      </c>
      <c r="E22200" s="22" t="s">
        <v>58</v>
      </c>
      <c r="F22200" s="22" t="s">
        <v>168</v>
      </c>
      <c r="H22200" s="22" t="s">
        <v>15</v>
      </c>
      <c r="K22200" s="40"/>
      <c r="L22200" s="40"/>
    </row>
    <row r="22201" spans="1:12">
      <c r="A22201" s="17">
        <v>45961</v>
      </c>
      <c r="B22201" s="22" t="s">
        <v>10</v>
      </c>
      <c r="C22201" s="22" t="s">
        <v>345</v>
      </c>
      <c r="D22201" s="22" t="s">
        <v>22596</v>
      </c>
      <c r="E22201" s="22" t="s">
        <v>58</v>
      </c>
      <c r="F22201" s="22" t="s">
        <v>168</v>
      </c>
      <c r="H22201" s="22" t="s">
        <v>15</v>
      </c>
      <c r="K22201" s="40"/>
      <c r="L22201" s="40"/>
    </row>
    <row r="22202" spans="1:12">
      <c r="A22202" s="17">
        <v>45961</v>
      </c>
      <c r="B22202" s="22" t="s">
        <v>10</v>
      </c>
      <c r="C22202" s="22" t="s">
        <v>345</v>
      </c>
      <c r="D22202" s="22" t="s">
        <v>22597</v>
      </c>
      <c r="E22202" s="22" t="s">
        <v>58</v>
      </c>
      <c r="F22202" s="22" t="s">
        <v>168</v>
      </c>
      <c r="H22202" s="22" t="s">
        <v>15</v>
      </c>
      <c r="K22202" s="40"/>
      <c r="L22202" s="40"/>
    </row>
    <row r="22203" spans="1:12">
      <c r="A22203" s="17">
        <v>45961</v>
      </c>
      <c r="B22203" s="22" t="s">
        <v>10</v>
      </c>
      <c r="C22203" s="22" t="s">
        <v>337</v>
      </c>
      <c r="D22203" s="22" t="s">
        <v>22598</v>
      </c>
      <c r="E22203" s="22" t="s">
        <v>58</v>
      </c>
      <c r="F22203" s="22" t="s">
        <v>168</v>
      </c>
      <c r="H22203" s="22" t="s">
        <v>15</v>
      </c>
      <c r="K22203" s="40"/>
      <c r="L22203" s="40"/>
    </row>
    <row r="22204" spans="1:12">
      <c r="A22204" s="17">
        <v>45961</v>
      </c>
      <c r="B22204" s="22" t="s">
        <v>10</v>
      </c>
      <c r="C22204" s="22" t="s">
        <v>337</v>
      </c>
      <c r="D22204" s="22" t="s">
        <v>22599</v>
      </c>
      <c r="E22204" s="22" t="s">
        <v>58</v>
      </c>
      <c r="F22204" s="22" t="s">
        <v>168</v>
      </c>
      <c r="H22204" s="22" t="s">
        <v>15</v>
      </c>
      <c r="K22204" s="40"/>
      <c r="L22204" s="40"/>
    </row>
    <row r="22205" spans="1:12">
      <c r="A22205" s="17">
        <v>45961</v>
      </c>
      <c r="B22205" s="22" t="s">
        <v>10</v>
      </c>
      <c r="C22205" s="22" t="s">
        <v>337</v>
      </c>
      <c r="D22205" s="22" t="s">
        <v>22600</v>
      </c>
      <c r="E22205" s="22" t="s">
        <v>58</v>
      </c>
      <c r="F22205" s="22" t="s">
        <v>168</v>
      </c>
      <c r="H22205" s="22" t="s">
        <v>15</v>
      </c>
      <c r="K22205" s="40"/>
      <c r="L22205" s="40"/>
    </row>
    <row r="22206" spans="1:12">
      <c r="A22206" s="17">
        <v>45961</v>
      </c>
      <c r="B22206" s="22" t="s">
        <v>10</v>
      </c>
      <c r="C22206" s="22" t="s">
        <v>337</v>
      </c>
      <c r="D22206" s="22" t="s">
        <v>22601</v>
      </c>
      <c r="E22206" s="22" t="s">
        <v>58</v>
      </c>
      <c r="F22206" s="22" t="s">
        <v>168</v>
      </c>
      <c r="H22206" s="22" t="s">
        <v>15</v>
      </c>
      <c r="K22206" s="40"/>
      <c r="L22206" s="40"/>
    </row>
    <row r="22207" spans="1:12">
      <c r="A22207" s="17">
        <v>45961</v>
      </c>
      <c r="B22207" s="22" t="s">
        <v>10</v>
      </c>
      <c r="C22207" s="22" t="s">
        <v>337</v>
      </c>
      <c r="D22207" s="22" t="s">
        <v>22602</v>
      </c>
      <c r="E22207" s="22" t="s">
        <v>58</v>
      </c>
      <c r="F22207" s="22" t="s">
        <v>168</v>
      </c>
      <c r="H22207" s="22" t="s">
        <v>15</v>
      </c>
      <c r="K22207" s="40"/>
      <c r="L22207" s="40"/>
    </row>
    <row r="22208" spans="1:12">
      <c r="A22208" s="17">
        <v>45961</v>
      </c>
      <c r="B22208" s="22" t="s">
        <v>10</v>
      </c>
      <c r="C22208" s="22" t="s">
        <v>337</v>
      </c>
      <c r="D22208" s="22" t="s">
        <v>22603</v>
      </c>
      <c r="E22208" s="22" t="s">
        <v>58</v>
      </c>
      <c r="F22208" s="22" t="s">
        <v>168</v>
      </c>
      <c r="H22208" s="22" t="s">
        <v>15</v>
      </c>
      <c r="K22208" s="40"/>
      <c r="L22208" s="40"/>
    </row>
    <row r="22209" spans="1:12">
      <c r="A22209" s="17">
        <v>45961</v>
      </c>
      <c r="B22209" s="22" t="s">
        <v>10</v>
      </c>
      <c r="C22209" s="22" t="s">
        <v>337</v>
      </c>
      <c r="D22209" s="22" t="s">
        <v>22604</v>
      </c>
      <c r="E22209" s="22" t="s">
        <v>58</v>
      </c>
      <c r="F22209" s="22" t="s">
        <v>168</v>
      </c>
      <c r="H22209" s="22" t="s">
        <v>15</v>
      </c>
      <c r="K22209" s="40"/>
      <c r="L22209" s="40"/>
    </row>
    <row r="22210" spans="1:12">
      <c r="A22210" s="17">
        <v>45961</v>
      </c>
      <c r="B22210" s="22" t="s">
        <v>10</v>
      </c>
      <c r="C22210" s="22" t="s">
        <v>337</v>
      </c>
      <c r="D22210" s="22" t="s">
        <v>22605</v>
      </c>
      <c r="E22210" s="22" t="s">
        <v>58</v>
      </c>
      <c r="F22210" s="22" t="s">
        <v>168</v>
      </c>
      <c r="H22210" s="22" t="s">
        <v>15</v>
      </c>
      <c r="K22210" s="40"/>
      <c r="L22210" s="40"/>
    </row>
    <row r="22211" spans="1:12">
      <c r="A22211" s="17">
        <v>45961</v>
      </c>
      <c r="B22211" s="22" t="s">
        <v>10</v>
      </c>
      <c r="C22211" s="22" t="s">
        <v>308</v>
      </c>
      <c r="D22211" s="22" t="s">
        <v>22606</v>
      </c>
      <c r="E22211" s="22" t="s">
        <v>58</v>
      </c>
      <c r="F22211" s="22" t="s">
        <v>168</v>
      </c>
      <c r="H22211" s="22" t="s">
        <v>15</v>
      </c>
      <c r="K22211" s="40"/>
      <c r="L22211" s="40"/>
    </row>
    <row r="22212" spans="1:12">
      <c r="A22212" s="17">
        <v>45961</v>
      </c>
      <c r="B22212" s="22" t="s">
        <v>10</v>
      </c>
      <c r="C22212" s="22" t="s">
        <v>308</v>
      </c>
      <c r="D22212" s="22" t="s">
        <v>22607</v>
      </c>
      <c r="E22212" s="22" t="s">
        <v>58</v>
      </c>
      <c r="F22212" s="22" t="s">
        <v>168</v>
      </c>
      <c r="H22212" s="22" t="s">
        <v>15</v>
      </c>
      <c r="K22212" s="40"/>
      <c r="L22212" s="40"/>
    </row>
    <row r="22213" spans="1:12">
      <c r="A22213" s="17">
        <v>45961</v>
      </c>
      <c r="B22213" s="22" t="s">
        <v>10</v>
      </c>
      <c r="C22213" s="22" t="s">
        <v>308</v>
      </c>
      <c r="D22213" s="22" t="s">
        <v>22608</v>
      </c>
      <c r="E22213" s="22" t="s">
        <v>58</v>
      </c>
      <c r="F22213" s="22" t="s">
        <v>168</v>
      </c>
      <c r="H22213" s="22" t="s">
        <v>15</v>
      </c>
      <c r="K22213" s="40"/>
      <c r="L22213" s="40"/>
    </row>
    <row r="22214" spans="1:12">
      <c r="A22214" s="17">
        <v>45961</v>
      </c>
      <c r="B22214" s="22" t="s">
        <v>10</v>
      </c>
      <c r="C22214" s="22" t="s">
        <v>308</v>
      </c>
      <c r="D22214" s="22" t="s">
        <v>22609</v>
      </c>
      <c r="E22214" s="22" t="s">
        <v>58</v>
      </c>
      <c r="F22214" s="22" t="s">
        <v>168</v>
      </c>
      <c r="H22214" s="22" t="s">
        <v>15</v>
      </c>
      <c r="K22214" s="40"/>
      <c r="L22214" s="40"/>
    </row>
    <row r="22215" spans="1:12">
      <c r="A22215" s="17">
        <v>45961</v>
      </c>
      <c r="B22215" s="22" t="s">
        <v>10</v>
      </c>
      <c r="C22215" s="22" t="s">
        <v>308</v>
      </c>
      <c r="D22215" s="22" t="s">
        <v>22610</v>
      </c>
      <c r="E22215" s="22" t="s">
        <v>58</v>
      </c>
      <c r="F22215" s="22" t="s">
        <v>168</v>
      </c>
      <c r="H22215" s="22" t="s">
        <v>15</v>
      </c>
      <c r="K22215" s="40"/>
      <c r="L22215" s="40"/>
    </row>
    <row r="22216" spans="1:12">
      <c r="A22216" s="17">
        <v>45961</v>
      </c>
      <c r="B22216" s="22" t="s">
        <v>10</v>
      </c>
      <c r="C22216" s="22" t="s">
        <v>308</v>
      </c>
      <c r="D22216" s="22" t="s">
        <v>22611</v>
      </c>
      <c r="E22216" s="22" t="s">
        <v>58</v>
      </c>
      <c r="F22216" s="22" t="s">
        <v>168</v>
      </c>
      <c r="H22216" s="22" t="s">
        <v>15</v>
      </c>
      <c r="K22216" s="40"/>
      <c r="L22216" s="40"/>
    </row>
    <row r="22217" spans="1:12">
      <c r="A22217" s="17">
        <v>45961</v>
      </c>
      <c r="B22217" s="22" t="s">
        <v>10</v>
      </c>
      <c r="C22217" s="22" t="s">
        <v>308</v>
      </c>
      <c r="D22217" s="22" t="s">
        <v>22612</v>
      </c>
      <c r="E22217" s="22" t="s">
        <v>58</v>
      </c>
      <c r="F22217" s="22" t="s">
        <v>168</v>
      </c>
      <c r="H22217" s="22" t="s">
        <v>15</v>
      </c>
      <c r="K22217" s="40"/>
      <c r="L22217" s="40"/>
    </row>
    <row r="22218" spans="1:12">
      <c r="A22218" s="17">
        <v>45961</v>
      </c>
      <c r="B22218" s="22" t="s">
        <v>10</v>
      </c>
      <c r="C22218" s="22" t="s">
        <v>308</v>
      </c>
      <c r="D22218" s="22" t="s">
        <v>22613</v>
      </c>
      <c r="E22218" s="22" t="s">
        <v>58</v>
      </c>
      <c r="F22218" s="22" t="s">
        <v>168</v>
      </c>
      <c r="H22218" s="22" t="s">
        <v>15</v>
      </c>
      <c r="K22218" s="40"/>
      <c r="L22218" s="40"/>
    </row>
    <row r="22219" spans="1:12">
      <c r="A22219" s="17">
        <v>45961</v>
      </c>
      <c r="B22219" s="22" t="s">
        <v>10</v>
      </c>
      <c r="C22219" s="22" t="s">
        <v>308</v>
      </c>
      <c r="D22219" s="22" t="s">
        <v>22614</v>
      </c>
      <c r="E22219" s="22" t="s">
        <v>58</v>
      </c>
      <c r="F22219" s="22" t="s">
        <v>168</v>
      </c>
      <c r="H22219" s="22" t="s">
        <v>15</v>
      </c>
      <c r="K22219" s="40"/>
      <c r="L22219" s="40"/>
    </row>
    <row r="22220" spans="1:12">
      <c r="A22220" s="17">
        <v>45961</v>
      </c>
      <c r="B22220" s="22" t="s">
        <v>10</v>
      </c>
      <c r="C22220" s="22" t="s">
        <v>12104</v>
      </c>
      <c r="D22220" s="22" t="s">
        <v>22615</v>
      </c>
      <c r="E22220" s="22" t="s">
        <v>58</v>
      </c>
      <c r="F22220" s="22" t="s">
        <v>168</v>
      </c>
      <c r="H22220" s="22" t="s">
        <v>15</v>
      </c>
      <c r="K22220" s="40"/>
      <c r="L22220" s="40"/>
    </row>
    <row r="22221" spans="1:12">
      <c r="A22221" s="17">
        <v>45961</v>
      </c>
      <c r="B22221" s="22" t="s">
        <v>10</v>
      </c>
      <c r="C22221" s="22" t="s">
        <v>12104</v>
      </c>
      <c r="D22221" s="22" t="s">
        <v>22616</v>
      </c>
      <c r="E22221" s="22" t="s">
        <v>58</v>
      </c>
      <c r="F22221" s="22" t="s">
        <v>168</v>
      </c>
      <c r="H22221" s="22" t="s">
        <v>15</v>
      </c>
      <c r="K22221" s="40"/>
      <c r="L22221" s="40"/>
    </row>
    <row r="22222" spans="1:12">
      <c r="A22222" s="17">
        <v>45961</v>
      </c>
      <c r="B22222" s="22" t="s">
        <v>10</v>
      </c>
      <c r="C22222" s="22" t="s">
        <v>12104</v>
      </c>
      <c r="D22222" s="22" t="s">
        <v>22617</v>
      </c>
      <c r="E22222" s="22" t="s">
        <v>58</v>
      </c>
      <c r="F22222" s="22" t="s">
        <v>168</v>
      </c>
      <c r="H22222" s="22" t="s">
        <v>15</v>
      </c>
      <c r="K22222" s="40"/>
      <c r="L22222" s="40"/>
    </row>
    <row r="22223" spans="1:12">
      <c r="A22223" s="17">
        <v>45961</v>
      </c>
      <c r="B22223" s="22" t="s">
        <v>10</v>
      </c>
      <c r="C22223" s="22" t="s">
        <v>12104</v>
      </c>
      <c r="D22223" s="22" t="s">
        <v>22618</v>
      </c>
      <c r="E22223" s="22" t="s">
        <v>58</v>
      </c>
      <c r="F22223" s="22" t="s">
        <v>168</v>
      </c>
      <c r="H22223" s="22" t="s">
        <v>15</v>
      </c>
      <c r="K22223" s="40"/>
      <c r="L22223" s="40"/>
    </row>
    <row r="22224" spans="1:12">
      <c r="A22224" s="17">
        <v>45961</v>
      </c>
      <c r="B22224" s="22" t="s">
        <v>10</v>
      </c>
      <c r="C22224" s="22" t="s">
        <v>252</v>
      </c>
      <c r="D22224" s="22" t="s">
        <v>22619</v>
      </c>
      <c r="E22224" s="22" t="s">
        <v>58</v>
      </c>
      <c r="F22224" s="22" t="s">
        <v>168</v>
      </c>
      <c r="G22224" s="9">
        <v>2600</v>
      </c>
      <c r="H22224" s="22" t="s">
        <v>15</v>
      </c>
      <c r="I22224" s="28">
        <v>0.01</v>
      </c>
      <c r="J22224" s="28">
        <v>20.8</v>
      </c>
      <c r="K22224" s="40"/>
      <c r="L22224" s="40"/>
    </row>
    <row r="22225" spans="1:12">
      <c r="A22225" s="17">
        <v>45961</v>
      </c>
      <c r="B22225" s="22" t="s">
        <v>10</v>
      </c>
      <c r="C22225" s="22" t="s">
        <v>5946</v>
      </c>
      <c r="D22225" s="22" t="s">
        <v>22620</v>
      </c>
      <c r="E22225" s="22" t="s">
        <v>58</v>
      </c>
      <c r="F22225" s="22" t="s">
        <v>168</v>
      </c>
      <c r="G22225" s="9">
        <v>16250</v>
      </c>
      <c r="H22225" s="22" t="s">
        <v>15</v>
      </c>
      <c r="I22225" s="28">
        <v>0.01</v>
      </c>
      <c r="J22225" s="28">
        <v>130</v>
      </c>
      <c r="K22225" s="40"/>
      <c r="L22225" s="40"/>
    </row>
    <row r="22226" spans="1:12">
      <c r="A22226" s="17">
        <v>45961</v>
      </c>
      <c r="B22226" s="22" t="s">
        <v>10</v>
      </c>
      <c r="C22226" s="22" t="s">
        <v>5946</v>
      </c>
      <c r="D22226" s="22" t="s">
        <v>22621</v>
      </c>
      <c r="E22226" s="22" t="s">
        <v>58</v>
      </c>
      <c r="F22226" s="22" t="s">
        <v>168</v>
      </c>
      <c r="G22226" s="9">
        <v>18700</v>
      </c>
      <c r="H22226" s="22" t="s">
        <v>15</v>
      </c>
      <c r="I22226" s="28">
        <v>0.01</v>
      </c>
      <c r="J22226" s="28">
        <v>149.6</v>
      </c>
      <c r="K22226" s="40"/>
      <c r="L22226" s="40"/>
    </row>
    <row r="22227" spans="1:12">
      <c r="A22227" s="17">
        <v>45961</v>
      </c>
      <c r="B22227" s="22" t="s">
        <v>10</v>
      </c>
      <c r="C22227" s="22" t="s">
        <v>233</v>
      </c>
      <c r="D22227" s="22" t="s">
        <v>22622</v>
      </c>
      <c r="E22227" s="22" t="s">
        <v>58</v>
      </c>
      <c r="F22227" s="22" t="s">
        <v>168</v>
      </c>
      <c r="G22227" s="9">
        <v>92950</v>
      </c>
      <c r="H22227" s="22" t="s">
        <v>15</v>
      </c>
      <c r="I22227" s="28">
        <v>0.01</v>
      </c>
      <c r="J22227" s="28">
        <v>743.6</v>
      </c>
      <c r="K22227" s="40"/>
      <c r="L22227" s="40"/>
    </row>
    <row r="22228" spans="1:12">
      <c r="A22228" s="17">
        <v>45961</v>
      </c>
      <c r="B22228" s="22" t="s">
        <v>10</v>
      </c>
      <c r="C22228" s="22" t="s">
        <v>360</v>
      </c>
      <c r="D22228" s="22" t="s">
        <v>22623</v>
      </c>
      <c r="E22228" s="22" t="s">
        <v>58</v>
      </c>
      <c r="F22228" s="22" t="s">
        <v>168</v>
      </c>
      <c r="H22228" s="22" t="s">
        <v>15</v>
      </c>
      <c r="K22228" s="40"/>
      <c r="L22228" s="40"/>
    </row>
    <row r="22229" spans="1:12">
      <c r="A22229" s="17">
        <v>45961</v>
      </c>
      <c r="B22229" s="22" t="s">
        <v>10</v>
      </c>
      <c r="C22229" s="22" t="s">
        <v>360</v>
      </c>
      <c r="D22229" s="22" t="s">
        <v>22624</v>
      </c>
      <c r="E22229" s="22" t="s">
        <v>58</v>
      </c>
      <c r="F22229" s="22" t="s">
        <v>168</v>
      </c>
      <c r="H22229" s="22" t="s">
        <v>15</v>
      </c>
      <c r="K22229" s="40"/>
      <c r="L22229" s="40"/>
    </row>
    <row r="22230" spans="1:12">
      <c r="A22230" s="17">
        <v>45961</v>
      </c>
      <c r="B22230" s="22" t="s">
        <v>10</v>
      </c>
      <c r="C22230" s="22" t="s">
        <v>360</v>
      </c>
      <c r="D22230" s="22" t="s">
        <v>22625</v>
      </c>
      <c r="E22230" s="22" t="s">
        <v>58</v>
      </c>
      <c r="F22230" s="22" t="s">
        <v>168</v>
      </c>
      <c r="H22230" s="22" t="s">
        <v>15</v>
      </c>
      <c r="K22230" s="40"/>
      <c r="L22230" s="40"/>
    </row>
    <row r="22231" spans="1:12">
      <c r="A22231" s="17">
        <v>45961</v>
      </c>
      <c r="B22231" s="22" t="s">
        <v>10</v>
      </c>
      <c r="C22231" s="22" t="s">
        <v>360</v>
      </c>
      <c r="D22231" s="22" t="s">
        <v>22626</v>
      </c>
      <c r="E22231" s="22" t="s">
        <v>58</v>
      </c>
      <c r="F22231" s="22" t="s">
        <v>168</v>
      </c>
      <c r="H22231" s="22" t="s">
        <v>15</v>
      </c>
      <c r="K22231" s="40"/>
      <c r="L22231" s="40"/>
    </row>
    <row r="22232" spans="1:12">
      <c r="A22232" s="17">
        <v>45961</v>
      </c>
      <c r="B22232" s="22" t="s">
        <v>10</v>
      </c>
      <c r="C22232" s="22" t="s">
        <v>360</v>
      </c>
      <c r="D22232" s="22" t="s">
        <v>22627</v>
      </c>
      <c r="E22232" s="22" t="s">
        <v>58</v>
      </c>
      <c r="F22232" s="22" t="s">
        <v>168</v>
      </c>
      <c r="H22232" s="22" t="s">
        <v>15</v>
      </c>
      <c r="K22232" s="40"/>
      <c r="L22232" s="40"/>
    </row>
    <row r="22233" spans="1:12">
      <c r="A22233" s="17">
        <v>45961</v>
      </c>
      <c r="B22233" s="22" t="s">
        <v>10</v>
      </c>
      <c r="C22233" s="22" t="s">
        <v>360</v>
      </c>
      <c r="D22233" s="22" t="s">
        <v>22628</v>
      </c>
      <c r="E22233" s="22" t="s">
        <v>58</v>
      </c>
      <c r="F22233" s="22" t="s">
        <v>168</v>
      </c>
      <c r="H22233" s="22" t="s">
        <v>15</v>
      </c>
      <c r="K22233" s="40"/>
      <c r="L22233" s="40"/>
    </row>
    <row r="22234" spans="1:12">
      <c r="A22234" s="17">
        <v>45961</v>
      </c>
      <c r="B22234" s="22" t="s">
        <v>10</v>
      </c>
      <c r="C22234" s="22" t="s">
        <v>360</v>
      </c>
      <c r="D22234" s="22" t="s">
        <v>22629</v>
      </c>
      <c r="E22234" s="22" t="s">
        <v>58</v>
      </c>
      <c r="F22234" s="22" t="s">
        <v>168</v>
      </c>
      <c r="H22234" s="22" t="s">
        <v>15</v>
      </c>
      <c r="K22234" s="40"/>
      <c r="L22234" s="40"/>
    </row>
    <row r="22235" spans="1:12">
      <c r="A22235" s="17">
        <v>45961</v>
      </c>
      <c r="B22235" s="22" t="s">
        <v>10</v>
      </c>
      <c r="C22235" s="22" t="s">
        <v>360</v>
      </c>
      <c r="D22235" s="22" t="s">
        <v>22630</v>
      </c>
      <c r="E22235" s="22" t="s">
        <v>58</v>
      </c>
      <c r="F22235" s="22" t="s">
        <v>168</v>
      </c>
      <c r="H22235" s="22" t="s">
        <v>15</v>
      </c>
      <c r="K22235" s="40"/>
      <c r="L22235" s="40"/>
    </row>
    <row r="22236" spans="1:12">
      <c r="A22236" s="17">
        <v>45961</v>
      </c>
      <c r="B22236" s="22" t="s">
        <v>10</v>
      </c>
      <c r="C22236" s="22" t="s">
        <v>360</v>
      </c>
      <c r="D22236" s="22" t="s">
        <v>22631</v>
      </c>
      <c r="E22236" s="22" t="s">
        <v>58</v>
      </c>
      <c r="F22236" s="22" t="s">
        <v>168</v>
      </c>
      <c r="H22236" s="22" t="s">
        <v>15</v>
      </c>
      <c r="K22236" s="40"/>
      <c r="L22236" s="40"/>
    </row>
    <row r="22237" spans="1:12">
      <c r="A22237" s="17">
        <v>45961</v>
      </c>
      <c r="B22237" s="22" t="s">
        <v>10</v>
      </c>
      <c r="C22237" s="22" t="s">
        <v>360</v>
      </c>
      <c r="D22237" s="22" t="s">
        <v>22632</v>
      </c>
      <c r="E22237" s="22" t="s">
        <v>58</v>
      </c>
      <c r="F22237" s="22" t="s">
        <v>168</v>
      </c>
      <c r="H22237" s="22" t="s">
        <v>15</v>
      </c>
      <c r="K22237" s="40"/>
      <c r="L22237" s="40"/>
    </row>
    <row r="22238" spans="1:12">
      <c r="A22238" s="17">
        <v>45961</v>
      </c>
      <c r="B22238" s="22" t="s">
        <v>10</v>
      </c>
      <c r="C22238" s="22" t="s">
        <v>360</v>
      </c>
      <c r="D22238" s="22" t="s">
        <v>22633</v>
      </c>
      <c r="E22238" s="22" t="s">
        <v>58</v>
      </c>
      <c r="F22238" s="22" t="s">
        <v>168</v>
      </c>
      <c r="H22238" s="22" t="s">
        <v>15</v>
      </c>
      <c r="K22238" s="40"/>
      <c r="L22238" s="40"/>
    </row>
    <row r="22239" spans="1:12">
      <c r="A22239" s="17">
        <v>45961</v>
      </c>
      <c r="B22239" s="22" t="s">
        <v>10</v>
      </c>
      <c r="C22239" s="22" t="s">
        <v>360</v>
      </c>
      <c r="D22239" s="22" t="s">
        <v>22634</v>
      </c>
      <c r="E22239" s="22" t="s">
        <v>58</v>
      </c>
      <c r="F22239" s="22" t="s">
        <v>168</v>
      </c>
      <c r="H22239" s="22" t="s">
        <v>15</v>
      </c>
      <c r="K22239" s="40"/>
      <c r="L22239" s="40"/>
    </row>
    <row r="22240" spans="1:12">
      <c r="A22240" s="17">
        <v>45961</v>
      </c>
      <c r="B22240" s="22" t="s">
        <v>10</v>
      </c>
      <c r="C22240" s="22" t="s">
        <v>360</v>
      </c>
      <c r="D22240" s="22" t="s">
        <v>22635</v>
      </c>
      <c r="E22240" s="22" t="s">
        <v>58</v>
      </c>
      <c r="F22240" s="22" t="s">
        <v>168</v>
      </c>
      <c r="H22240" s="22" t="s">
        <v>15</v>
      </c>
      <c r="K22240" s="40"/>
      <c r="L22240" s="40"/>
    </row>
    <row r="22241" spans="1:12">
      <c r="A22241" s="17">
        <v>45961</v>
      </c>
      <c r="B22241" s="22" t="s">
        <v>10</v>
      </c>
      <c r="C22241" s="22" t="s">
        <v>360</v>
      </c>
      <c r="D22241" s="22" t="s">
        <v>22636</v>
      </c>
      <c r="E22241" s="22" t="s">
        <v>58</v>
      </c>
      <c r="F22241" s="22" t="s">
        <v>168</v>
      </c>
      <c r="H22241" s="22" t="s">
        <v>15</v>
      </c>
      <c r="K22241" s="40"/>
      <c r="L22241" s="40"/>
    </row>
    <row r="22242" spans="1:12">
      <c r="A22242" s="17">
        <v>45961</v>
      </c>
      <c r="B22242" s="22" t="s">
        <v>10</v>
      </c>
      <c r="C22242" s="22" t="s">
        <v>363</v>
      </c>
      <c r="D22242" s="22" t="s">
        <v>22637</v>
      </c>
      <c r="E22242" s="22" t="s">
        <v>58</v>
      </c>
      <c r="F22242" s="22" t="s">
        <v>168</v>
      </c>
      <c r="H22242" s="22" t="s">
        <v>15</v>
      </c>
      <c r="K22242" s="40"/>
      <c r="L22242" s="40"/>
    </row>
    <row r="22243" spans="1:12">
      <c r="A22243" s="17">
        <v>45961</v>
      </c>
      <c r="B22243" s="22" t="s">
        <v>10</v>
      </c>
      <c r="C22243" s="22" t="s">
        <v>363</v>
      </c>
      <c r="D22243" s="22" t="s">
        <v>22638</v>
      </c>
      <c r="E22243" s="22" t="s">
        <v>58</v>
      </c>
      <c r="F22243" s="22" t="s">
        <v>168</v>
      </c>
      <c r="H22243" s="22" t="s">
        <v>15</v>
      </c>
      <c r="K22243" s="40"/>
      <c r="L22243" s="40"/>
    </row>
    <row r="22244" spans="1:12">
      <c r="A22244" s="17">
        <v>45961</v>
      </c>
      <c r="B22244" s="22" t="s">
        <v>10</v>
      </c>
      <c r="C22244" s="22" t="s">
        <v>363</v>
      </c>
      <c r="D22244" s="22" t="s">
        <v>22639</v>
      </c>
      <c r="E22244" s="22" t="s">
        <v>58</v>
      </c>
      <c r="F22244" s="22" t="s">
        <v>168</v>
      </c>
      <c r="H22244" s="22" t="s">
        <v>15</v>
      </c>
      <c r="K22244" s="40"/>
      <c r="L22244" s="40"/>
    </row>
    <row r="22245" spans="1:12">
      <c r="A22245" s="17">
        <v>45961</v>
      </c>
      <c r="B22245" s="22" t="s">
        <v>10</v>
      </c>
      <c r="C22245" s="22" t="s">
        <v>367</v>
      </c>
      <c r="D22245" s="22" t="s">
        <v>22640</v>
      </c>
      <c r="E22245" s="22" t="s">
        <v>58</v>
      </c>
      <c r="F22245" s="22" t="s">
        <v>168</v>
      </c>
      <c r="H22245" s="22" t="s">
        <v>15</v>
      </c>
      <c r="K22245" s="40"/>
      <c r="L22245" s="40"/>
    </row>
    <row r="22246" spans="1:12">
      <c r="A22246" s="17">
        <v>45961</v>
      </c>
      <c r="B22246" s="22" t="s">
        <v>10</v>
      </c>
      <c r="C22246" s="22" t="s">
        <v>367</v>
      </c>
      <c r="D22246" s="22" t="s">
        <v>22641</v>
      </c>
      <c r="E22246" s="22" t="s">
        <v>58</v>
      </c>
      <c r="F22246" s="22" t="s">
        <v>168</v>
      </c>
      <c r="H22246" s="22" t="s">
        <v>15</v>
      </c>
      <c r="K22246" s="40"/>
      <c r="L22246" s="40"/>
    </row>
    <row r="22247" spans="1:12">
      <c r="A22247" s="17">
        <v>45961</v>
      </c>
      <c r="B22247" s="22" t="s">
        <v>10</v>
      </c>
      <c r="C22247" s="22" t="s">
        <v>367</v>
      </c>
      <c r="D22247" s="22" t="s">
        <v>22642</v>
      </c>
      <c r="E22247" s="22" t="s">
        <v>58</v>
      </c>
      <c r="F22247" s="22" t="s">
        <v>168</v>
      </c>
      <c r="H22247" s="22" t="s">
        <v>15</v>
      </c>
      <c r="K22247" s="40"/>
      <c r="L22247" s="40"/>
    </row>
    <row r="22248" spans="1:12">
      <c r="A22248" s="17">
        <v>45961</v>
      </c>
      <c r="B22248" s="22" t="s">
        <v>10</v>
      </c>
      <c r="C22248" s="22" t="s">
        <v>369</v>
      </c>
      <c r="D22248" s="22" t="s">
        <v>22643</v>
      </c>
      <c r="E22248" s="22" t="s">
        <v>58</v>
      </c>
      <c r="F22248" s="22" t="s">
        <v>168</v>
      </c>
      <c r="H22248" s="22" t="s">
        <v>15</v>
      </c>
      <c r="K22248" s="40"/>
      <c r="L22248" s="40"/>
    </row>
    <row r="22249" spans="1:12">
      <c r="A22249" s="17">
        <v>45961</v>
      </c>
      <c r="B22249" s="22" t="s">
        <v>10</v>
      </c>
      <c r="C22249" s="22" t="s">
        <v>369</v>
      </c>
      <c r="D22249" s="22" t="s">
        <v>22644</v>
      </c>
      <c r="E22249" s="22" t="s">
        <v>58</v>
      </c>
      <c r="F22249" s="22" t="s">
        <v>168</v>
      </c>
      <c r="H22249" s="22" t="s">
        <v>15</v>
      </c>
      <c r="K22249" s="40"/>
      <c r="L22249" s="40"/>
    </row>
    <row r="22250" spans="1:12">
      <c r="A22250" s="17">
        <v>45961</v>
      </c>
      <c r="B22250" s="22" t="s">
        <v>10</v>
      </c>
      <c r="C22250" s="22" t="s">
        <v>369</v>
      </c>
      <c r="D22250" s="22" t="s">
        <v>22645</v>
      </c>
      <c r="E22250" s="22" t="s">
        <v>58</v>
      </c>
      <c r="F22250" s="22" t="s">
        <v>168</v>
      </c>
      <c r="H22250" s="22" t="s">
        <v>15</v>
      </c>
      <c r="K22250" s="40"/>
      <c r="L22250" s="40"/>
    </row>
    <row r="22251" spans="1:12">
      <c r="A22251" s="17">
        <v>45961</v>
      </c>
      <c r="B22251" s="22" t="s">
        <v>10</v>
      </c>
      <c r="C22251" s="22" t="s">
        <v>369</v>
      </c>
      <c r="D22251" s="22" t="s">
        <v>22646</v>
      </c>
      <c r="E22251" s="22" t="s">
        <v>58</v>
      </c>
      <c r="F22251" s="22" t="s">
        <v>168</v>
      </c>
      <c r="H22251" s="22" t="s">
        <v>15</v>
      </c>
      <c r="K22251" s="40"/>
      <c r="L22251" s="40"/>
    </row>
    <row r="22252" spans="1:12">
      <c r="A22252" s="17">
        <v>45961</v>
      </c>
      <c r="B22252" s="22" t="s">
        <v>10</v>
      </c>
      <c r="C22252" s="22" t="s">
        <v>371</v>
      </c>
      <c r="D22252" s="22" t="s">
        <v>22647</v>
      </c>
      <c r="E22252" s="22" t="s">
        <v>58</v>
      </c>
      <c r="F22252" s="22" t="s">
        <v>168</v>
      </c>
      <c r="H22252" s="22" t="s">
        <v>15</v>
      </c>
      <c r="K22252" s="40"/>
      <c r="L22252" s="40"/>
    </row>
    <row r="22253" spans="1:12">
      <c r="A22253" s="17">
        <v>45961</v>
      </c>
      <c r="B22253" s="22" t="s">
        <v>10</v>
      </c>
      <c r="C22253" s="22" t="s">
        <v>371</v>
      </c>
      <c r="D22253" s="22" t="s">
        <v>22648</v>
      </c>
      <c r="E22253" s="22" t="s">
        <v>58</v>
      </c>
      <c r="F22253" s="22" t="s">
        <v>168</v>
      </c>
      <c r="H22253" s="22" t="s">
        <v>15</v>
      </c>
      <c r="K22253" s="40"/>
      <c r="L22253" s="40"/>
    </row>
    <row r="22254" spans="1:12">
      <c r="A22254" s="17">
        <v>45961</v>
      </c>
      <c r="B22254" s="22" t="s">
        <v>10</v>
      </c>
      <c r="C22254" s="22" t="s">
        <v>371</v>
      </c>
      <c r="D22254" s="22" t="s">
        <v>22649</v>
      </c>
      <c r="E22254" s="22" t="s">
        <v>58</v>
      </c>
      <c r="F22254" s="22" t="s">
        <v>168</v>
      </c>
      <c r="H22254" s="22" t="s">
        <v>15</v>
      </c>
      <c r="K22254" s="40"/>
      <c r="L22254" s="40"/>
    </row>
    <row r="22255" spans="1:12">
      <c r="A22255" s="17">
        <v>45961</v>
      </c>
      <c r="B22255" s="22" t="s">
        <v>10</v>
      </c>
      <c r="C22255" s="22" t="s">
        <v>371</v>
      </c>
      <c r="D22255" s="22" t="s">
        <v>22650</v>
      </c>
      <c r="E22255" s="22" t="s">
        <v>58</v>
      </c>
      <c r="F22255" s="22" t="s">
        <v>168</v>
      </c>
      <c r="H22255" s="22" t="s">
        <v>15</v>
      </c>
      <c r="K22255" s="40"/>
      <c r="L22255" s="40"/>
    </row>
    <row r="22256" spans="1:12">
      <c r="A22256" s="17">
        <v>45961</v>
      </c>
      <c r="B22256" s="22" t="s">
        <v>10</v>
      </c>
      <c r="C22256" s="22" t="s">
        <v>371</v>
      </c>
      <c r="D22256" s="22" t="s">
        <v>22651</v>
      </c>
      <c r="E22256" s="22" t="s">
        <v>58</v>
      </c>
      <c r="F22256" s="22" t="s">
        <v>168</v>
      </c>
      <c r="H22256" s="22" t="s">
        <v>15</v>
      </c>
      <c r="K22256" s="40"/>
      <c r="L22256" s="40"/>
    </row>
    <row r="22257" spans="1:12">
      <c r="A22257" s="17">
        <v>45961</v>
      </c>
      <c r="B22257" s="22" t="s">
        <v>10</v>
      </c>
      <c r="C22257" s="22" t="s">
        <v>371</v>
      </c>
      <c r="D22257" s="22" t="s">
        <v>22652</v>
      </c>
      <c r="E22257" s="22" t="s">
        <v>58</v>
      </c>
      <c r="F22257" s="22" t="s">
        <v>168</v>
      </c>
      <c r="H22257" s="22" t="s">
        <v>15</v>
      </c>
      <c r="K22257" s="40"/>
      <c r="L22257" s="40"/>
    </row>
    <row r="22258" spans="1:12">
      <c r="A22258" s="17">
        <v>45961</v>
      </c>
      <c r="B22258" s="22" t="s">
        <v>10</v>
      </c>
      <c r="C22258" s="22" t="s">
        <v>371</v>
      </c>
      <c r="D22258" s="22" t="s">
        <v>22653</v>
      </c>
      <c r="E22258" s="22" t="s">
        <v>58</v>
      </c>
      <c r="F22258" s="22" t="s">
        <v>168</v>
      </c>
      <c r="H22258" s="22" t="s">
        <v>15</v>
      </c>
      <c r="K22258" s="40"/>
      <c r="L22258" s="40"/>
    </row>
    <row r="22259" spans="1:12">
      <c r="A22259" s="17">
        <v>45961</v>
      </c>
      <c r="B22259" s="22" t="s">
        <v>10</v>
      </c>
      <c r="C22259" s="22" t="s">
        <v>371</v>
      </c>
      <c r="D22259" s="22" t="s">
        <v>22654</v>
      </c>
      <c r="E22259" s="22" t="s">
        <v>58</v>
      </c>
      <c r="F22259" s="22" t="s">
        <v>168</v>
      </c>
      <c r="H22259" s="22" t="s">
        <v>15</v>
      </c>
      <c r="K22259" s="40"/>
      <c r="L22259" s="40"/>
    </row>
    <row r="22260" spans="1:12">
      <c r="A22260" s="17">
        <v>45961</v>
      </c>
      <c r="B22260" s="22" t="s">
        <v>10</v>
      </c>
      <c r="C22260" s="22" t="s">
        <v>371</v>
      </c>
      <c r="D22260" s="22" t="s">
        <v>22655</v>
      </c>
      <c r="E22260" s="22" t="s">
        <v>58</v>
      </c>
      <c r="F22260" s="22" t="s">
        <v>168</v>
      </c>
      <c r="H22260" s="22" t="s">
        <v>15</v>
      </c>
      <c r="K22260" s="40"/>
      <c r="L22260" s="40"/>
    </row>
    <row r="22261" spans="1:12">
      <c r="A22261" s="17">
        <v>45961</v>
      </c>
      <c r="B22261" s="22" t="s">
        <v>10</v>
      </c>
      <c r="C22261" s="22" t="s">
        <v>371</v>
      </c>
      <c r="D22261" s="22" t="s">
        <v>22656</v>
      </c>
      <c r="E22261" s="22" t="s">
        <v>58</v>
      </c>
      <c r="F22261" s="22" t="s">
        <v>168</v>
      </c>
      <c r="H22261" s="22" t="s">
        <v>15</v>
      </c>
      <c r="K22261" s="40"/>
      <c r="L22261" s="40"/>
    </row>
    <row r="22262" spans="1:12">
      <c r="A22262" s="17">
        <v>45961</v>
      </c>
      <c r="B22262" s="22" t="s">
        <v>10</v>
      </c>
      <c r="C22262" s="22" t="s">
        <v>282</v>
      </c>
      <c r="D22262" s="22" t="s">
        <v>22657</v>
      </c>
      <c r="E22262" s="22" t="s">
        <v>58</v>
      </c>
      <c r="F22262" s="22" t="s">
        <v>168</v>
      </c>
      <c r="H22262" s="22" t="s">
        <v>15</v>
      </c>
      <c r="K22262" s="40"/>
      <c r="L22262" s="40"/>
    </row>
    <row r="22263" spans="1:12">
      <c r="A22263" s="17">
        <v>45961</v>
      </c>
      <c r="B22263" s="22" t="s">
        <v>10</v>
      </c>
      <c r="C22263" s="22" t="s">
        <v>282</v>
      </c>
      <c r="D22263" s="22" t="s">
        <v>22658</v>
      </c>
      <c r="E22263" s="22" t="s">
        <v>58</v>
      </c>
      <c r="F22263" s="22" t="s">
        <v>168</v>
      </c>
      <c r="H22263" s="22" t="s">
        <v>15</v>
      </c>
      <c r="K22263" s="40"/>
      <c r="L22263" s="40"/>
    </row>
    <row r="22264" spans="1:12">
      <c r="A22264" s="17">
        <v>45961</v>
      </c>
      <c r="B22264" s="22" t="s">
        <v>10</v>
      </c>
      <c r="C22264" s="22" t="s">
        <v>282</v>
      </c>
      <c r="D22264" s="22" t="s">
        <v>22659</v>
      </c>
      <c r="E22264" s="22" t="s">
        <v>58</v>
      </c>
      <c r="F22264" s="22" t="s">
        <v>168</v>
      </c>
      <c r="H22264" s="22" t="s">
        <v>15</v>
      </c>
      <c r="K22264" s="40"/>
      <c r="L22264" s="40"/>
    </row>
    <row r="22265" spans="1:12">
      <c r="A22265" s="17">
        <v>45961</v>
      </c>
      <c r="B22265" s="22" t="s">
        <v>10</v>
      </c>
      <c r="C22265" s="22" t="s">
        <v>282</v>
      </c>
      <c r="D22265" s="22" t="s">
        <v>22660</v>
      </c>
      <c r="E22265" s="22" t="s">
        <v>58</v>
      </c>
      <c r="F22265" s="22" t="s">
        <v>168</v>
      </c>
      <c r="H22265" s="22" t="s">
        <v>15</v>
      </c>
      <c r="K22265" s="40"/>
      <c r="L22265" s="40"/>
    </row>
    <row r="22266" spans="1:12">
      <c r="A22266" s="17">
        <v>45961</v>
      </c>
      <c r="B22266" s="22" t="s">
        <v>10</v>
      </c>
      <c r="C22266" s="22" t="s">
        <v>282</v>
      </c>
      <c r="D22266" s="22" t="s">
        <v>22661</v>
      </c>
      <c r="E22266" s="22" t="s">
        <v>58</v>
      </c>
      <c r="F22266" s="22" t="s">
        <v>168</v>
      </c>
      <c r="H22266" s="22" t="s">
        <v>15</v>
      </c>
      <c r="K22266" s="40"/>
      <c r="L22266" s="40"/>
    </row>
    <row r="22267" spans="1:12">
      <c r="A22267" s="17">
        <v>45961</v>
      </c>
      <c r="B22267" s="22" t="s">
        <v>10</v>
      </c>
      <c r="C22267" s="22" t="s">
        <v>282</v>
      </c>
      <c r="D22267" s="22" t="s">
        <v>22662</v>
      </c>
      <c r="E22267" s="22" t="s">
        <v>58</v>
      </c>
      <c r="F22267" s="22" t="s">
        <v>168</v>
      </c>
      <c r="H22267" s="22" t="s">
        <v>15</v>
      </c>
      <c r="K22267" s="40"/>
      <c r="L22267" s="40"/>
    </row>
    <row r="22268" spans="1:12">
      <c r="A22268" s="17">
        <v>45961</v>
      </c>
      <c r="B22268" s="22" t="s">
        <v>10</v>
      </c>
      <c r="C22268" s="22" t="s">
        <v>282</v>
      </c>
      <c r="D22268" s="22" t="s">
        <v>22663</v>
      </c>
      <c r="E22268" s="22" t="s">
        <v>58</v>
      </c>
      <c r="F22268" s="22" t="s">
        <v>168</v>
      </c>
      <c r="H22268" s="22" t="s">
        <v>15</v>
      </c>
      <c r="K22268" s="40"/>
      <c r="L22268" s="40"/>
    </row>
    <row r="22269" spans="1:12">
      <c r="A22269" s="17">
        <v>45961</v>
      </c>
      <c r="B22269" s="22" t="s">
        <v>10</v>
      </c>
      <c r="C22269" s="22" t="s">
        <v>282</v>
      </c>
      <c r="D22269" s="22" t="s">
        <v>22664</v>
      </c>
      <c r="E22269" s="22" t="s">
        <v>58</v>
      </c>
      <c r="F22269" s="22" t="s">
        <v>168</v>
      </c>
      <c r="H22269" s="22" t="s">
        <v>15</v>
      </c>
      <c r="K22269" s="40"/>
      <c r="L22269" s="40"/>
    </row>
    <row r="22270" spans="1:12">
      <c r="A22270" s="17">
        <v>45961</v>
      </c>
      <c r="B22270" s="22" t="s">
        <v>10</v>
      </c>
      <c r="C22270" s="22" t="s">
        <v>256</v>
      </c>
      <c r="D22270" s="22" t="s">
        <v>22665</v>
      </c>
      <c r="E22270" s="22" t="s">
        <v>58</v>
      </c>
      <c r="F22270" s="22" t="s">
        <v>168</v>
      </c>
      <c r="H22270" s="22" t="s">
        <v>15</v>
      </c>
      <c r="K22270" s="40"/>
      <c r="L22270" s="40"/>
    </row>
    <row r="22271" spans="1:12">
      <c r="A22271" s="17">
        <v>45961</v>
      </c>
      <c r="B22271" s="22" t="s">
        <v>10</v>
      </c>
      <c r="C22271" s="22" t="s">
        <v>256</v>
      </c>
      <c r="D22271" s="22" t="s">
        <v>22666</v>
      </c>
      <c r="E22271" s="22" t="s">
        <v>58</v>
      </c>
      <c r="F22271" s="22" t="s">
        <v>168</v>
      </c>
      <c r="H22271" s="22" t="s">
        <v>15</v>
      </c>
      <c r="K22271" s="40"/>
      <c r="L22271" s="40"/>
    </row>
    <row r="22272" spans="1:12">
      <c r="A22272" s="17">
        <v>45961</v>
      </c>
      <c r="B22272" s="22" t="s">
        <v>10</v>
      </c>
      <c r="C22272" s="22" t="s">
        <v>256</v>
      </c>
      <c r="D22272" s="22" t="s">
        <v>22667</v>
      </c>
      <c r="E22272" s="22" t="s">
        <v>58</v>
      </c>
      <c r="F22272" s="22" t="s">
        <v>168</v>
      </c>
      <c r="H22272" s="22" t="s">
        <v>15</v>
      </c>
      <c r="K22272" s="40"/>
      <c r="L22272" s="40"/>
    </row>
    <row r="22273" spans="1:12">
      <c r="A22273" s="17">
        <v>45961</v>
      </c>
      <c r="B22273" s="22" t="s">
        <v>10</v>
      </c>
      <c r="C22273" s="22" t="s">
        <v>256</v>
      </c>
      <c r="D22273" s="22" t="s">
        <v>22668</v>
      </c>
      <c r="E22273" s="22" t="s">
        <v>58</v>
      </c>
      <c r="F22273" s="22" t="s">
        <v>168</v>
      </c>
      <c r="H22273" s="22" t="s">
        <v>15</v>
      </c>
      <c r="K22273" s="40"/>
      <c r="L22273" s="40"/>
    </row>
    <row r="22274" spans="1:12">
      <c r="A22274" s="17">
        <v>45961</v>
      </c>
      <c r="B22274" s="22" t="s">
        <v>10</v>
      </c>
      <c r="C22274" s="22" t="s">
        <v>256</v>
      </c>
      <c r="D22274" s="22" t="s">
        <v>22669</v>
      </c>
      <c r="E22274" s="22" t="s">
        <v>58</v>
      </c>
      <c r="F22274" s="22" t="s">
        <v>168</v>
      </c>
      <c r="H22274" s="22" t="s">
        <v>15</v>
      </c>
      <c r="K22274" s="40"/>
      <c r="L22274" s="40"/>
    </row>
    <row r="22275" spans="1:12">
      <c r="A22275" s="17">
        <v>45961</v>
      </c>
      <c r="B22275" s="22" t="s">
        <v>10</v>
      </c>
      <c r="C22275" s="22" t="s">
        <v>256</v>
      </c>
      <c r="D22275" s="22" t="s">
        <v>22670</v>
      </c>
      <c r="E22275" s="22" t="s">
        <v>58</v>
      </c>
      <c r="F22275" s="22" t="s">
        <v>168</v>
      </c>
      <c r="H22275" s="22" t="s">
        <v>15</v>
      </c>
      <c r="K22275" s="40"/>
      <c r="L22275" s="40"/>
    </row>
    <row r="22276" spans="1:12">
      <c r="A22276" s="17">
        <v>45961</v>
      </c>
      <c r="B22276" s="22" t="s">
        <v>10</v>
      </c>
      <c r="C22276" s="22" t="s">
        <v>256</v>
      </c>
      <c r="D22276" s="22" t="s">
        <v>22671</v>
      </c>
      <c r="E22276" s="22" t="s">
        <v>58</v>
      </c>
      <c r="F22276" s="22" t="s">
        <v>168</v>
      </c>
      <c r="H22276" s="22" t="s">
        <v>15</v>
      </c>
      <c r="K22276" s="40"/>
      <c r="L22276" s="40"/>
    </row>
    <row r="22277" spans="1:12">
      <c r="A22277" s="17">
        <v>45961</v>
      </c>
      <c r="B22277" s="22" t="s">
        <v>10</v>
      </c>
      <c r="C22277" s="22" t="s">
        <v>256</v>
      </c>
      <c r="D22277" s="22" t="s">
        <v>22672</v>
      </c>
      <c r="E22277" s="22" t="s">
        <v>58</v>
      </c>
      <c r="F22277" s="22" t="s">
        <v>168</v>
      </c>
      <c r="H22277" s="22" t="s">
        <v>15</v>
      </c>
      <c r="K22277" s="40"/>
      <c r="L22277" s="40"/>
    </row>
    <row r="22278" spans="1:12">
      <c r="A22278" s="17">
        <v>45961</v>
      </c>
      <c r="B22278" s="22" t="s">
        <v>10</v>
      </c>
      <c r="C22278" s="22" t="s">
        <v>256</v>
      </c>
      <c r="D22278" s="22" t="s">
        <v>22673</v>
      </c>
      <c r="E22278" s="22" t="s">
        <v>58</v>
      </c>
      <c r="F22278" s="22" t="s">
        <v>168</v>
      </c>
      <c r="H22278" s="22" t="s">
        <v>15</v>
      </c>
      <c r="K22278" s="40"/>
      <c r="L22278" s="40"/>
    </row>
    <row r="22279" spans="1:12">
      <c r="A22279" s="17">
        <v>45961</v>
      </c>
      <c r="B22279" s="22" t="s">
        <v>10</v>
      </c>
      <c r="C22279" s="22" t="s">
        <v>256</v>
      </c>
      <c r="D22279" s="22" t="s">
        <v>22674</v>
      </c>
      <c r="E22279" s="22" t="s">
        <v>58</v>
      </c>
      <c r="F22279" s="22" t="s">
        <v>168</v>
      </c>
      <c r="H22279" s="22" t="s">
        <v>15</v>
      </c>
      <c r="K22279" s="40"/>
      <c r="L22279" s="40"/>
    </row>
    <row r="22280" spans="1:12">
      <c r="A22280" s="17">
        <v>45961</v>
      </c>
      <c r="B22280" s="22" t="s">
        <v>10</v>
      </c>
      <c r="C22280" s="22" t="s">
        <v>252</v>
      </c>
      <c r="D22280" s="22" t="s">
        <v>22675</v>
      </c>
      <c r="E22280" s="22" t="s">
        <v>58</v>
      </c>
      <c r="F22280" s="22" t="s">
        <v>168</v>
      </c>
      <c r="H22280" s="22" t="s">
        <v>15</v>
      </c>
      <c r="K22280" s="40"/>
      <c r="L22280" s="40"/>
    </row>
    <row r="22281" spans="1:12">
      <c r="A22281" s="17">
        <v>45961</v>
      </c>
      <c r="B22281" s="22" t="s">
        <v>10</v>
      </c>
      <c r="C22281" s="22" t="s">
        <v>5200</v>
      </c>
      <c r="D22281" s="22" t="s">
        <v>22676</v>
      </c>
      <c r="E22281" s="22" t="s">
        <v>58</v>
      </c>
      <c r="F22281" s="22" t="s">
        <v>168</v>
      </c>
      <c r="G22281" s="9">
        <v>17400</v>
      </c>
      <c r="H22281" s="22" t="s">
        <v>15</v>
      </c>
      <c r="I22281" s="28">
        <v>0.01</v>
      </c>
      <c r="J22281" s="28">
        <v>139.19999999999999</v>
      </c>
      <c r="K22281" s="40"/>
      <c r="L22281" s="40"/>
    </row>
    <row r="22282" spans="1:12">
      <c r="A22282" s="17">
        <v>45961</v>
      </c>
      <c r="B22282" s="22" t="s">
        <v>10</v>
      </c>
      <c r="C22282" s="22" t="s">
        <v>414</v>
      </c>
      <c r="D22282" s="22" t="s">
        <v>22677</v>
      </c>
      <c r="E22282" s="22" t="s">
        <v>58</v>
      </c>
      <c r="F22282" s="22" t="s">
        <v>168</v>
      </c>
      <c r="G22282" s="9">
        <v>21450</v>
      </c>
      <c r="H22282" s="22" t="s">
        <v>15</v>
      </c>
      <c r="I22282" s="28">
        <v>0.01</v>
      </c>
      <c r="J22282" s="28">
        <v>171.6</v>
      </c>
      <c r="K22282" s="40"/>
      <c r="L22282" s="40"/>
    </row>
    <row r="22283" spans="1:12">
      <c r="A22283" s="17">
        <v>45961</v>
      </c>
      <c r="B22283" s="22" t="s">
        <v>10</v>
      </c>
      <c r="C22283" s="22" t="s">
        <v>414</v>
      </c>
      <c r="D22283" s="22" t="s">
        <v>22678</v>
      </c>
      <c r="E22283" s="22" t="s">
        <v>58</v>
      </c>
      <c r="F22283" s="22" t="s">
        <v>168</v>
      </c>
      <c r="G22283" s="9">
        <v>29900</v>
      </c>
      <c r="H22283" s="22" t="s">
        <v>15</v>
      </c>
      <c r="I22283" s="28">
        <v>0.01</v>
      </c>
      <c r="J22283" s="28">
        <v>239.2</v>
      </c>
      <c r="K22283" s="40"/>
      <c r="L22283" s="40"/>
    </row>
    <row r="22284" spans="1:12">
      <c r="A22284" s="17">
        <v>45961</v>
      </c>
      <c r="B22284" s="22" t="s">
        <v>10</v>
      </c>
      <c r="C22284" s="22" t="s">
        <v>414</v>
      </c>
      <c r="D22284" s="22" t="s">
        <v>22679</v>
      </c>
      <c r="E22284" s="22" t="s">
        <v>58</v>
      </c>
      <c r="F22284" s="22" t="s">
        <v>168</v>
      </c>
      <c r="G22284" s="9">
        <v>4394</v>
      </c>
      <c r="H22284" s="22" t="s">
        <v>15</v>
      </c>
      <c r="I22284" s="28">
        <v>0.01</v>
      </c>
      <c r="J22284" s="28">
        <v>35.15</v>
      </c>
      <c r="K22284" s="40"/>
      <c r="L22284" s="40"/>
    </row>
    <row r="22285" spans="1:12">
      <c r="A22285" s="17">
        <v>45961</v>
      </c>
      <c r="B22285" s="22" t="s">
        <v>10</v>
      </c>
      <c r="C22285" s="22" t="s">
        <v>414</v>
      </c>
      <c r="D22285" s="22" t="s">
        <v>22680</v>
      </c>
      <c r="E22285" s="22" t="s">
        <v>58</v>
      </c>
      <c r="F22285" s="22" t="s">
        <v>168</v>
      </c>
      <c r="G22285" s="9">
        <v>500</v>
      </c>
      <c r="H22285" s="22" t="s">
        <v>15</v>
      </c>
      <c r="I22285" s="28">
        <v>0.01</v>
      </c>
      <c r="J22285" s="28">
        <v>4</v>
      </c>
      <c r="K22285" s="40"/>
      <c r="L22285" s="40"/>
    </row>
    <row r="22286" spans="1:12">
      <c r="A22286" s="17">
        <v>45961</v>
      </c>
      <c r="B22286" s="22" t="s">
        <v>10</v>
      </c>
      <c r="C22286" s="22" t="s">
        <v>206</v>
      </c>
      <c r="D22286" s="22" t="s">
        <v>22681</v>
      </c>
      <c r="E22286" s="22" t="s">
        <v>58</v>
      </c>
      <c r="F22286" s="22" t="s">
        <v>168</v>
      </c>
      <c r="G22286" s="9">
        <v>11700</v>
      </c>
      <c r="H22286" s="22" t="s">
        <v>15</v>
      </c>
      <c r="I22286" s="28">
        <v>0.01</v>
      </c>
      <c r="J22286" s="28">
        <v>93.6</v>
      </c>
      <c r="K22286" s="40"/>
      <c r="L22286" s="40"/>
    </row>
    <row r="22287" spans="1:12">
      <c r="A22287" s="17">
        <v>45961</v>
      </c>
      <c r="B22287" s="22" t="s">
        <v>10</v>
      </c>
      <c r="C22287" s="22" t="s">
        <v>206</v>
      </c>
      <c r="D22287" s="22" t="s">
        <v>22682</v>
      </c>
      <c r="E22287" s="22" t="s">
        <v>58</v>
      </c>
      <c r="F22287" s="22" t="s">
        <v>168</v>
      </c>
      <c r="G22287" s="9">
        <v>11050</v>
      </c>
      <c r="H22287" s="22" t="s">
        <v>15</v>
      </c>
      <c r="I22287" s="28">
        <v>0.01</v>
      </c>
      <c r="J22287" s="28">
        <v>88.4</v>
      </c>
      <c r="K22287" s="40"/>
      <c r="L22287" s="40"/>
    </row>
    <row r="22288" spans="1:12">
      <c r="A22288" s="17">
        <v>45961</v>
      </c>
      <c r="B22288" s="22" t="s">
        <v>10</v>
      </c>
      <c r="C22288" s="22" t="s">
        <v>202</v>
      </c>
      <c r="D22288" s="22" t="s">
        <v>22683</v>
      </c>
      <c r="E22288" s="22" t="s">
        <v>58</v>
      </c>
      <c r="F22288" s="22" t="s">
        <v>168</v>
      </c>
      <c r="G22288" s="9">
        <v>2288</v>
      </c>
      <c r="H22288" s="22" t="s">
        <v>15</v>
      </c>
      <c r="I22288" s="28">
        <v>0.01</v>
      </c>
      <c r="J22288" s="28">
        <v>18.3</v>
      </c>
      <c r="K22288" s="40"/>
      <c r="L22288" s="40"/>
    </row>
    <row r="22289" spans="1:12">
      <c r="A22289" s="17">
        <v>45961</v>
      </c>
      <c r="B22289" s="22" t="s">
        <v>10</v>
      </c>
      <c r="C22289" s="22" t="s">
        <v>582</v>
      </c>
      <c r="D22289" s="22" t="s">
        <v>22684</v>
      </c>
      <c r="E22289" s="22" t="s">
        <v>58</v>
      </c>
      <c r="F22289" s="22" t="s">
        <v>168</v>
      </c>
      <c r="G22289" s="9">
        <v>230100</v>
      </c>
      <c r="H22289" s="22" t="s">
        <v>15</v>
      </c>
      <c r="I22289" s="28">
        <v>0.01</v>
      </c>
      <c r="J22289" s="28">
        <v>1840.8</v>
      </c>
      <c r="K22289" s="40"/>
      <c r="L22289" s="40"/>
    </row>
    <row r="22290" spans="1:12">
      <c r="A22290" s="17">
        <v>45961</v>
      </c>
      <c r="B22290" s="22" t="s">
        <v>10</v>
      </c>
      <c r="C22290" s="22" t="s">
        <v>233</v>
      </c>
      <c r="D22290" s="22" t="s">
        <v>22685</v>
      </c>
      <c r="E22290" s="22" t="s">
        <v>58</v>
      </c>
      <c r="F22290" s="22" t="s">
        <v>168</v>
      </c>
      <c r="H22290" s="22" t="s">
        <v>15</v>
      </c>
      <c r="K22290" s="40"/>
      <c r="L22290" s="40"/>
    </row>
    <row r="22291" spans="1:12">
      <c r="A22291" s="17">
        <v>45961</v>
      </c>
      <c r="B22291" s="22" t="s">
        <v>10</v>
      </c>
      <c r="C22291" s="22" t="s">
        <v>233</v>
      </c>
      <c r="D22291" s="22" t="s">
        <v>22686</v>
      </c>
      <c r="E22291" s="22" t="s">
        <v>58</v>
      </c>
      <c r="F22291" s="22" t="s">
        <v>168</v>
      </c>
      <c r="H22291" s="22" t="s">
        <v>15</v>
      </c>
      <c r="K22291" s="40"/>
      <c r="L22291" s="40"/>
    </row>
    <row r="22292" spans="1:12">
      <c r="A22292" s="17">
        <v>45961</v>
      </c>
      <c r="B22292" s="22" t="s">
        <v>10</v>
      </c>
      <c r="C22292" s="22" t="s">
        <v>233</v>
      </c>
      <c r="D22292" s="22" t="s">
        <v>22687</v>
      </c>
      <c r="E22292" s="22" t="s">
        <v>58</v>
      </c>
      <c r="F22292" s="22" t="s">
        <v>168</v>
      </c>
      <c r="H22292" s="22" t="s">
        <v>15</v>
      </c>
      <c r="K22292" s="40"/>
      <c r="L22292" s="40"/>
    </row>
    <row r="22293" spans="1:12">
      <c r="A22293" s="17">
        <v>45961</v>
      </c>
      <c r="B22293" s="22" t="s">
        <v>10</v>
      </c>
      <c r="C22293" s="22" t="s">
        <v>230</v>
      </c>
      <c r="D22293" s="22" t="s">
        <v>22688</v>
      </c>
      <c r="E22293" s="22" t="s">
        <v>58</v>
      </c>
      <c r="F22293" s="22" t="s">
        <v>168</v>
      </c>
      <c r="H22293" s="22" t="s">
        <v>15</v>
      </c>
      <c r="K22293" s="40"/>
      <c r="L22293" s="40"/>
    </row>
    <row r="22294" spans="1:12">
      <c r="A22294" s="17">
        <v>45961</v>
      </c>
      <c r="B22294" s="22" t="s">
        <v>10</v>
      </c>
      <c r="C22294" s="22" t="s">
        <v>230</v>
      </c>
      <c r="D22294" s="22" t="s">
        <v>22689</v>
      </c>
      <c r="E22294" s="22" t="s">
        <v>58</v>
      </c>
      <c r="F22294" s="22" t="s">
        <v>168</v>
      </c>
      <c r="H22294" s="22" t="s">
        <v>15</v>
      </c>
      <c r="K22294" s="40"/>
      <c r="L22294" s="40"/>
    </row>
    <row r="22295" spans="1:12">
      <c r="A22295" s="17">
        <v>45961</v>
      </c>
      <c r="B22295" s="22" t="s">
        <v>10</v>
      </c>
      <c r="C22295" s="22" t="s">
        <v>230</v>
      </c>
      <c r="D22295" s="22" t="s">
        <v>22690</v>
      </c>
      <c r="E22295" s="22" t="s">
        <v>58</v>
      </c>
      <c r="F22295" s="22" t="s">
        <v>168</v>
      </c>
      <c r="H22295" s="22" t="s">
        <v>15</v>
      </c>
      <c r="K22295" s="40"/>
      <c r="L22295" s="40"/>
    </row>
    <row r="22296" spans="1:12">
      <c r="A22296" s="17">
        <v>45961</v>
      </c>
      <c r="B22296" s="22" t="s">
        <v>10</v>
      </c>
      <c r="C22296" s="22" t="s">
        <v>230</v>
      </c>
      <c r="D22296" s="22" t="s">
        <v>22691</v>
      </c>
      <c r="E22296" s="22" t="s">
        <v>58</v>
      </c>
      <c r="F22296" s="22" t="s">
        <v>168</v>
      </c>
      <c r="H22296" s="22" t="s">
        <v>15</v>
      </c>
      <c r="K22296" s="40"/>
      <c r="L22296" s="40"/>
    </row>
    <row r="22297" spans="1:12">
      <c r="A22297" s="17">
        <v>45961</v>
      </c>
      <c r="B22297" s="22" t="s">
        <v>10</v>
      </c>
      <c r="C22297" s="22" t="s">
        <v>230</v>
      </c>
      <c r="D22297" s="22" t="s">
        <v>22692</v>
      </c>
      <c r="E22297" s="22" t="s">
        <v>58</v>
      </c>
      <c r="F22297" s="22" t="s">
        <v>168</v>
      </c>
      <c r="H22297" s="22" t="s">
        <v>15</v>
      </c>
      <c r="K22297" s="40"/>
      <c r="L22297" s="40"/>
    </row>
    <row r="22298" spans="1:12">
      <c r="A22298" s="17">
        <v>45961</v>
      </c>
      <c r="B22298" s="22" t="s">
        <v>10</v>
      </c>
      <c r="C22298" s="22" t="s">
        <v>230</v>
      </c>
      <c r="D22298" s="22" t="s">
        <v>22693</v>
      </c>
      <c r="E22298" s="22" t="s">
        <v>58</v>
      </c>
      <c r="F22298" s="22" t="s">
        <v>168</v>
      </c>
      <c r="H22298" s="22" t="s">
        <v>15</v>
      </c>
      <c r="K22298" s="40"/>
      <c r="L22298" s="40"/>
    </row>
    <row r="22299" spans="1:12">
      <c r="A22299" s="17">
        <v>45961</v>
      </c>
      <c r="B22299" s="22" t="s">
        <v>10</v>
      </c>
      <c r="C22299" s="22" t="s">
        <v>230</v>
      </c>
      <c r="D22299" s="22" t="s">
        <v>22694</v>
      </c>
      <c r="E22299" s="22" t="s">
        <v>58</v>
      </c>
      <c r="F22299" s="22" t="s">
        <v>168</v>
      </c>
      <c r="H22299" s="22" t="s">
        <v>15</v>
      </c>
      <c r="K22299" s="40"/>
      <c r="L22299" s="40"/>
    </row>
    <row r="22300" spans="1:12">
      <c r="A22300" s="17">
        <v>45961</v>
      </c>
      <c r="B22300" s="22" t="s">
        <v>10</v>
      </c>
      <c r="C22300" s="22" t="s">
        <v>230</v>
      </c>
      <c r="D22300" s="22" t="s">
        <v>22695</v>
      </c>
      <c r="E22300" s="22" t="s">
        <v>58</v>
      </c>
      <c r="F22300" s="22" t="s">
        <v>168</v>
      </c>
      <c r="H22300" s="22" t="s">
        <v>15</v>
      </c>
      <c r="K22300" s="40"/>
      <c r="L22300" s="40"/>
    </row>
    <row r="22301" spans="1:12">
      <c r="A22301" s="17">
        <v>45961</v>
      </c>
      <c r="B22301" s="22" t="s">
        <v>10</v>
      </c>
      <c r="C22301" s="22" t="s">
        <v>230</v>
      </c>
      <c r="D22301" s="22" t="s">
        <v>22696</v>
      </c>
      <c r="E22301" s="22" t="s">
        <v>58</v>
      </c>
      <c r="F22301" s="22" t="s">
        <v>168</v>
      </c>
      <c r="H22301" s="22" t="s">
        <v>15</v>
      </c>
      <c r="K22301" s="40"/>
      <c r="L22301" s="40"/>
    </row>
    <row r="22302" spans="1:12">
      <c r="A22302" s="17">
        <v>45961</v>
      </c>
      <c r="B22302" s="22" t="s">
        <v>10</v>
      </c>
      <c r="C22302" s="22" t="s">
        <v>227</v>
      </c>
      <c r="D22302" s="22" t="s">
        <v>22697</v>
      </c>
      <c r="E22302" s="22" t="s">
        <v>58</v>
      </c>
      <c r="F22302" s="22" t="s">
        <v>168</v>
      </c>
      <c r="H22302" s="22" t="s">
        <v>15</v>
      </c>
      <c r="K22302" s="40"/>
      <c r="L22302" s="40"/>
    </row>
    <row r="22303" spans="1:12">
      <c r="A22303" s="17">
        <v>45961</v>
      </c>
      <c r="B22303" s="22" t="s">
        <v>10</v>
      </c>
      <c r="C22303" s="22" t="s">
        <v>227</v>
      </c>
      <c r="D22303" s="22" t="s">
        <v>22698</v>
      </c>
      <c r="E22303" s="22" t="s">
        <v>58</v>
      </c>
      <c r="F22303" s="22" t="s">
        <v>168</v>
      </c>
      <c r="H22303" s="22" t="s">
        <v>15</v>
      </c>
      <c r="K22303" s="40"/>
      <c r="L22303" s="40"/>
    </row>
    <row r="22304" spans="1:12">
      <c r="A22304" s="17">
        <v>45961</v>
      </c>
      <c r="B22304" s="22" t="s">
        <v>10</v>
      </c>
      <c r="C22304" s="22" t="s">
        <v>227</v>
      </c>
      <c r="D22304" s="22" t="s">
        <v>22699</v>
      </c>
      <c r="E22304" s="22" t="s">
        <v>58</v>
      </c>
      <c r="F22304" s="22" t="s">
        <v>168</v>
      </c>
      <c r="H22304" s="22" t="s">
        <v>15</v>
      </c>
      <c r="K22304" s="40"/>
      <c r="L22304" s="40"/>
    </row>
    <row r="22305" spans="1:12">
      <c r="A22305" s="17">
        <v>45961</v>
      </c>
      <c r="B22305" s="22" t="s">
        <v>10</v>
      </c>
      <c r="C22305" s="22" t="s">
        <v>223</v>
      </c>
      <c r="D22305" s="22" t="s">
        <v>22700</v>
      </c>
      <c r="E22305" s="22" t="s">
        <v>58</v>
      </c>
      <c r="F22305" s="22" t="s">
        <v>168</v>
      </c>
      <c r="H22305" s="22" t="s">
        <v>15</v>
      </c>
      <c r="K22305" s="40"/>
      <c r="L22305" s="40"/>
    </row>
    <row r="22306" spans="1:12">
      <c r="A22306" s="17">
        <v>45961</v>
      </c>
      <c r="B22306" s="22" t="s">
        <v>10</v>
      </c>
      <c r="C22306" s="22" t="s">
        <v>216</v>
      </c>
      <c r="D22306" s="22" t="s">
        <v>22701</v>
      </c>
      <c r="E22306" s="22" t="s">
        <v>58</v>
      </c>
      <c r="F22306" s="22" t="s">
        <v>168</v>
      </c>
      <c r="H22306" s="22" t="s">
        <v>15</v>
      </c>
      <c r="K22306" s="40"/>
      <c r="L22306" s="40"/>
    </row>
    <row r="22307" spans="1:12">
      <c r="A22307" s="17">
        <v>45961</v>
      </c>
      <c r="B22307" s="22" t="s">
        <v>10</v>
      </c>
      <c r="C22307" s="22" t="s">
        <v>216</v>
      </c>
      <c r="D22307" s="22" t="s">
        <v>22702</v>
      </c>
      <c r="E22307" s="22" t="s">
        <v>58</v>
      </c>
      <c r="F22307" s="22" t="s">
        <v>168</v>
      </c>
      <c r="H22307" s="22" t="s">
        <v>15</v>
      </c>
      <c r="K22307" s="40"/>
      <c r="L22307" s="40"/>
    </row>
    <row r="22308" spans="1:12">
      <c r="A22308" s="17">
        <v>45961</v>
      </c>
      <c r="B22308" s="22" t="s">
        <v>10</v>
      </c>
      <c r="C22308" s="22" t="s">
        <v>216</v>
      </c>
      <c r="D22308" s="22" t="s">
        <v>22703</v>
      </c>
      <c r="E22308" s="22" t="s">
        <v>58</v>
      </c>
      <c r="F22308" s="22" t="s">
        <v>168</v>
      </c>
      <c r="H22308" s="22" t="s">
        <v>15</v>
      </c>
      <c r="K22308" s="40"/>
      <c r="L22308" s="40"/>
    </row>
    <row r="22309" spans="1:12">
      <c r="A22309" s="17">
        <v>45961</v>
      </c>
      <c r="B22309" s="22" t="s">
        <v>10</v>
      </c>
      <c r="C22309" s="22" t="s">
        <v>216</v>
      </c>
      <c r="D22309" s="22" t="s">
        <v>22704</v>
      </c>
      <c r="E22309" s="22" t="s">
        <v>58</v>
      </c>
      <c r="F22309" s="22" t="s">
        <v>168</v>
      </c>
      <c r="H22309" s="22" t="s">
        <v>15</v>
      </c>
      <c r="K22309" s="40"/>
      <c r="L22309" s="40"/>
    </row>
    <row r="22310" spans="1:12">
      <c r="A22310" s="17">
        <v>45961</v>
      </c>
      <c r="B22310" s="22" t="s">
        <v>10</v>
      </c>
      <c r="C22310" s="22" t="s">
        <v>211</v>
      </c>
      <c r="D22310" s="22" t="s">
        <v>22705</v>
      </c>
      <c r="E22310" s="22" t="s">
        <v>58</v>
      </c>
      <c r="F22310" s="22" t="s">
        <v>168</v>
      </c>
      <c r="H22310" s="22" t="s">
        <v>15</v>
      </c>
      <c r="K22310" s="40"/>
      <c r="L22310" s="40"/>
    </row>
    <row r="22311" spans="1:12">
      <c r="A22311" s="17">
        <v>45961</v>
      </c>
      <c r="B22311" s="22" t="s">
        <v>10</v>
      </c>
      <c r="C22311" s="22" t="s">
        <v>208</v>
      </c>
      <c r="D22311" s="22" t="s">
        <v>22706</v>
      </c>
      <c r="E22311" s="22" t="s">
        <v>58</v>
      </c>
      <c r="F22311" s="22" t="s">
        <v>168</v>
      </c>
      <c r="H22311" s="22" t="s">
        <v>15</v>
      </c>
      <c r="K22311" s="40"/>
      <c r="L22311" s="40"/>
    </row>
    <row r="22312" spans="1:12">
      <c r="A22312" s="17">
        <v>45961</v>
      </c>
      <c r="B22312" s="22" t="s">
        <v>10</v>
      </c>
      <c r="C22312" s="22" t="s">
        <v>208</v>
      </c>
      <c r="D22312" s="22" t="s">
        <v>22707</v>
      </c>
      <c r="E22312" s="22" t="s">
        <v>58</v>
      </c>
      <c r="F22312" s="22" t="s">
        <v>168</v>
      </c>
      <c r="H22312" s="22" t="s">
        <v>15</v>
      </c>
      <c r="K22312" s="40"/>
      <c r="L22312" s="40"/>
    </row>
    <row r="22313" spans="1:12">
      <c r="A22313" s="17">
        <v>45961</v>
      </c>
      <c r="B22313" s="22" t="s">
        <v>10</v>
      </c>
      <c r="C22313" s="22" t="s">
        <v>208</v>
      </c>
      <c r="D22313" s="22" t="s">
        <v>22708</v>
      </c>
      <c r="E22313" s="22" t="s">
        <v>58</v>
      </c>
      <c r="F22313" s="22" t="s">
        <v>168</v>
      </c>
      <c r="H22313" s="22" t="s">
        <v>15</v>
      </c>
      <c r="K22313" s="40"/>
      <c r="L22313" s="40"/>
    </row>
    <row r="22314" spans="1:12">
      <c r="A22314" s="17">
        <v>45961</v>
      </c>
      <c r="B22314" s="22" t="s">
        <v>10</v>
      </c>
      <c r="C22314" s="22" t="s">
        <v>208</v>
      </c>
      <c r="D22314" s="22" t="s">
        <v>22709</v>
      </c>
      <c r="E22314" s="22" t="s">
        <v>58</v>
      </c>
      <c r="F22314" s="22" t="s">
        <v>168</v>
      </c>
      <c r="H22314" s="22" t="s">
        <v>15</v>
      </c>
      <c r="K22314" s="40"/>
      <c r="L22314" s="40"/>
    </row>
    <row r="22315" spans="1:12">
      <c r="A22315" s="17">
        <v>45961</v>
      </c>
      <c r="B22315" s="22" t="s">
        <v>10</v>
      </c>
      <c r="C22315" s="22" t="s">
        <v>410</v>
      </c>
      <c r="D22315" s="22" t="s">
        <v>22710</v>
      </c>
      <c r="E22315" s="22" t="s">
        <v>58</v>
      </c>
      <c r="F22315" s="22" t="s">
        <v>168</v>
      </c>
      <c r="H22315" s="22" t="s">
        <v>15</v>
      </c>
      <c r="K22315" s="40"/>
      <c r="L22315" s="40"/>
    </row>
    <row r="22316" spans="1:12">
      <c r="A22316" s="17">
        <v>45961</v>
      </c>
      <c r="B22316" s="22" t="s">
        <v>10</v>
      </c>
      <c r="C22316" s="22" t="s">
        <v>410</v>
      </c>
      <c r="D22316" s="22" t="s">
        <v>22711</v>
      </c>
      <c r="E22316" s="22" t="s">
        <v>58</v>
      </c>
      <c r="F22316" s="22" t="s">
        <v>168</v>
      </c>
      <c r="H22316" s="22" t="s">
        <v>15</v>
      </c>
      <c r="K22316" s="40"/>
      <c r="L22316" s="40"/>
    </row>
    <row r="22317" spans="1:12">
      <c r="A22317" s="17">
        <v>45961</v>
      </c>
      <c r="B22317" s="22" t="s">
        <v>10</v>
      </c>
      <c r="C22317" s="22" t="s">
        <v>206</v>
      </c>
      <c r="D22317" s="22" t="s">
        <v>22712</v>
      </c>
      <c r="E22317" s="22" t="s">
        <v>58</v>
      </c>
      <c r="F22317" s="22" t="s">
        <v>168</v>
      </c>
      <c r="H22317" s="22" t="s">
        <v>15</v>
      </c>
      <c r="K22317" s="40"/>
      <c r="L22317" s="40"/>
    </row>
    <row r="22318" spans="1:12">
      <c r="A22318" s="17">
        <v>45961</v>
      </c>
      <c r="B22318" s="22" t="s">
        <v>10</v>
      </c>
      <c r="C22318" s="22" t="s">
        <v>206</v>
      </c>
      <c r="D22318" s="22" t="s">
        <v>22713</v>
      </c>
      <c r="E22318" s="22" t="s">
        <v>58</v>
      </c>
      <c r="F22318" s="22" t="s">
        <v>168</v>
      </c>
      <c r="H22318" s="22" t="s">
        <v>15</v>
      </c>
      <c r="K22318" s="40"/>
      <c r="L22318" s="40"/>
    </row>
    <row r="22319" spans="1:12">
      <c r="A22319" s="17">
        <v>45961</v>
      </c>
      <c r="B22319" s="22" t="s">
        <v>10</v>
      </c>
      <c r="C22319" s="22" t="s">
        <v>206</v>
      </c>
      <c r="D22319" s="22" t="s">
        <v>22714</v>
      </c>
      <c r="E22319" s="22" t="s">
        <v>58</v>
      </c>
      <c r="F22319" s="22" t="s">
        <v>168</v>
      </c>
      <c r="H22319" s="22" t="s">
        <v>15</v>
      </c>
      <c r="K22319" s="40"/>
      <c r="L22319" s="40"/>
    </row>
    <row r="22320" spans="1:12">
      <c r="A22320" s="17">
        <v>45961</v>
      </c>
      <c r="B22320" s="22" t="s">
        <v>10</v>
      </c>
      <c r="C22320" s="22" t="s">
        <v>206</v>
      </c>
      <c r="D22320" s="22" t="s">
        <v>22715</v>
      </c>
      <c r="E22320" s="22" t="s">
        <v>58</v>
      </c>
      <c r="F22320" s="22" t="s">
        <v>168</v>
      </c>
      <c r="H22320" s="22" t="s">
        <v>15</v>
      </c>
      <c r="K22320" s="40"/>
      <c r="L22320" s="40"/>
    </row>
    <row r="22321" spans="1:12">
      <c r="A22321" s="17">
        <v>45961</v>
      </c>
      <c r="B22321" s="22" t="s">
        <v>10</v>
      </c>
      <c r="C22321" s="22" t="s">
        <v>206</v>
      </c>
      <c r="D22321" s="22" t="s">
        <v>22716</v>
      </c>
      <c r="E22321" s="22" t="s">
        <v>58</v>
      </c>
      <c r="F22321" s="22" t="s">
        <v>168</v>
      </c>
      <c r="H22321" s="22" t="s">
        <v>15</v>
      </c>
      <c r="K22321" s="40"/>
      <c r="L22321" s="40"/>
    </row>
    <row r="22322" spans="1:12">
      <c r="A22322" s="17">
        <v>45961</v>
      </c>
      <c r="B22322" s="22" t="s">
        <v>10</v>
      </c>
      <c r="C22322" s="22" t="s">
        <v>206</v>
      </c>
      <c r="D22322" s="22" t="s">
        <v>22717</v>
      </c>
      <c r="E22322" s="22" t="s">
        <v>58</v>
      </c>
      <c r="F22322" s="22" t="s">
        <v>168</v>
      </c>
      <c r="H22322" s="22" t="s">
        <v>15</v>
      </c>
      <c r="K22322" s="40"/>
      <c r="L22322" s="40"/>
    </row>
    <row r="22323" spans="1:12">
      <c r="A22323" s="17">
        <v>45961</v>
      </c>
      <c r="B22323" s="22" t="s">
        <v>10</v>
      </c>
      <c r="C22323" s="22" t="s">
        <v>206</v>
      </c>
      <c r="D22323" s="22" t="s">
        <v>22718</v>
      </c>
      <c r="E22323" s="22" t="s">
        <v>58</v>
      </c>
      <c r="F22323" s="22" t="s">
        <v>168</v>
      </c>
      <c r="H22323" s="22" t="s">
        <v>15</v>
      </c>
      <c r="K22323" s="40"/>
      <c r="L22323" s="40"/>
    </row>
    <row r="22324" spans="1:12">
      <c r="A22324" s="17">
        <v>45961</v>
      </c>
      <c r="B22324" s="22" t="s">
        <v>10</v>
      </c>
      <c r="C22324" s="22" t="s">
        <v>206</v>
      </c>
      <c r="D22324" s="22" t="s">
        <v>22719</v>
      </c>
      <c r="E22324" s="22" t="s">
        <v>58</v>
      </c>
      <c r="F22324" s="22" t="s">
        <v>168</v>
      </c>
      <c r="H22324" s="22" t="s">
        <v>15</v>
      </c>
      <c r="K22324" s="40"/>
      <c r="L22324" s="40"/>
    </row>
    <row r="22325" spans="1:12">
      <c r="A22325" s="17">
        <v>45961</v>
      </c>
      <c r="B22325" s="22" t="s">
        <v>10</v>
      </c>
      <c r="C22325" s="22" t="s">
        <v>206</v>
      </c>
      <c r="D22325" s="22" t="s">
        <v>22720</v>
      </c>
      <c r="E22325" s="22" t="s">
        <v>58</v>
      </c>
      <c r="F22325" s="22" t="s">
        <v>168</v>
      </c>
      <c r="H22325" s="22" t="s">
        <v>15</v>
      </c>
      <c r="K22325" s="40"/>
      <c r="L22325" s="40"/>
    </row>
    <row r="22326" spans="1:12">
      <c r="A22326" s="17">
        <v>45961</v>
      </c>
      <c r="B22326" s="22" t="s">
        <v>10</v>
      </c>
      <c r="C22326" s="22" t="s">
        <v>206</v>
      </c>
      <c r="D22326" s="22" t="s">
        <v>22721</v>
      </c>
      <c r="E22326" s="22" t="s">
        <v>58</v>
      </c>
      <c r="F22326" s="22" t="s">
        <v>168</v>
      </c>
      <c r="H22326" s="22" t="s">
        <v>15</v>
      </c>
      <c r="K22326" s="40"/>
      <c r="L22326" s="40"/>
    </row>
    <row r="22327" spans="1:12">
      <c r="A22327" s="17">
        <v>45961</v>
      </c>
      <c r="B22327" s="22" t="s">
        <v>10</v>
      </c>
      <c r="C22327" s="22" t="s">
        <v>206</v>
      </c>
      <c r="D22327" s="22" t="s">
        <v>22722</v>
      </c>
      <c r="E22327" s="22" t="s">
        <v>58</v>
      </c>
      <c r="F22327" s="22" t="s">
        <v>168</v>
      </c>
      <c r="H22327" s="22" t="s">
        <v>15</v>
      </c>
      <c r="K22327" s="40"/>
      <c r="L22327" s="40"/>
    </row>
    <row r="22328" spans="1:12">
      <c r="A22328" s="17">
        <v>45961</v>
      </c>
      <c r="B22328" s="22" t="s">
        <v>10</v>
      </c>
      <c r="C22328" s="22" t="s">
        <v>202</v>
      </c>
      <c r="D22328" s="22" t="s">
        <v>22723</v>
      </c>
      <c r="E22328" s="22" t="s">
        <v>58</v>
      </c>
      <c r="F22328" s="22" t="s">
        <v>168</v>
      </c>
      <c r="H22328" s="22" t="s">
        <v>15</v>
      </c>
      <c r="K22328" s="40"/>
      <c r="L22328" s="40"/>
    </row>
    <row r="22329" spans="1:12">
      <c r="A22329" s="17">
        <v>45961</v>
      </c>
      <c r="B22329" s="22" t="s">
        <v>10</v>
      </c>
      <c r="C22329" s="22" t="s">
        <v>202</v>
      </c>
      <c r="D22329" s="22" t="s">
        <v>22724</v>
      </c>
      <c r="E22329" s="22" t="s">
        <v>58</v>
      </c>
      <c r="F22329" s="22" t="s">
        <v>168</v>
      </c>
      <c r="H22329" s="22" t="s">
        <v>15</v>
      </c>
      <c r="K22329" s="40"/>
      <c r="L22329" s="40"/>
    </row>
    <row r="22330" spans="1:12">
      <c r="A22330" s="17">
        <v>45961</v>
      </c>
      <c r="B22330" s="22" t="s">
        <v>10</v>
      </c>
      <c r="C22330" s="22" t="s">
        <v>202</v>
      </c>
      <c r="D22330" s="22" t="s">
        <v>22725</v>
      </c>
      <c r="E22330" s="22" t="s">
        <v>58</v>
      </c>
      <c r="F22330" s="22" t="s">
        <v>168</v>
      </c>
      <c r="H22330" s="22" t="s">
        <v>15</v>
      </c>
      <c r="K22330" s="40"/>
      <c r="L22330" s="40"/>
    </row>
    <row r="22331" spans="1:12">
      <c r="A22331" s="17">
        <v>45961</v>
      </c>
      <c r="B22331" s="22" t="s">
        <v>10</v>
      </c>
      <c r="C22331" s="22" t="s">
        <v>202</v>
      </c>
      <c r="D22331" s="22" t="s">
        <v>22726</v>
      </c>
      <c r="E22331" s="22" t="s">
        <v>58</v>
      </c>
      <c r="F22331" s="22" t="s">
        <v>168</v>
      </c>
      <c r="H22331" s="22" t="s">
        <v>15</v>
      </c>
      <c r="K22331" s="40"/>
      <c r="L22331" s="40"/>
    </row>
    <row r="22332" spans="1:12">
      <c r="A22332" s="17">
        <v>45961</v>
      </c>
      <c r="B22332" s="22" t="s">
        <v>10</v>
      </c>
      <c r="C22332" s="22" t="s">
        <v>582</v>
      </c>
      <c r="D22332" s="22" t="s">
        <v>22727</v>
      </c>
      <c r="E22332" s="22" t="s">
        <v>58</v>
      </c>
      <c r="F22332" s="22" t="s">
        <v>168</v>
      </c>
      <c r="H22332" s="22" t="s">
        <v>15</v>
      </c>
      <c r="K22332" s="40"/>
      <c r="L22332" s="40"/>
    </row>
    <row r="22333" spans="1:12">
      <c r="A22333" s="17">
        <v>45961</v>
      </c>
      <c r="B22333" s="22" t="s">
        <v>10</v>
      </c>
      <c r="C22333" s="22" t="s">
        <v>700</v>
      </c>
      <c r="D22333" s="22" t="s">
        <v>22728</v>
      </c>
      <c r="E22333" s="22" t="s">
        <v>58</v>
      </c>
      <c r="F22333" s="22" t="s">
        <v>168</v>
      </c>
      <c r="G22333" s="9">
        <v>14200</v>
      </c>
      <c r="H22333" s="22" t="s">
        <v>15</v>
      </c>
      <c r="I22333" s="28">
        <v>0.01</v>
      </c>
      <c r="J22333" s="28">
        <v>113.6</v>
      </c>
      <c r="K22333" s="40"/>
      <c r="L22333" s="40"/>
    </row>
    <row r="22334" spans="1:12">
      <c r="A22334" s="17">
        <v>45961</v>
      </c>
      <c r="B22334" s="22" t="s">
        <v>10</v>
      </c>
      <c r="C22334" s="22" t="s">
        <v>700</v>
      </c>
      <c r="D22334" s="22" t="s">
        <v>22729</v>
      </c>
      <c r="E22334" s="22" t="s">
        <v>58</v>
      </c>
      <c r="F22334" s="22" t="s">
        <v>168</v>
      </c>
      <c r="G22334" s="9">
        <v>11050</v>
      </c>
      <c r="H22334" s="22" t="s">
        <v>15</v>
      </c>
      <c r="I22334" s="28">
        <v>0.01</v>
      </c>
      <c r="J22334" s="28">
        <v>88.4</v>
      </c>
      <c r="K22334" s="40"/>
      <c r="L22334" s="40"/>
    </row>
    <row r="22335" spans="1:12">
      <c r="A22335" s="17">
        <v>45961</v>
      </c>
      <c r="B22335" s="22" t="s">
        <v>10</v>
      </c>
      <c r="C22335" s="22" t="s">
        <v>703</v>
      </c>
      <c r="D22335" s="22" t="s">
        <v>22730</v>
      </c>
      <c r="E22335" s="22" t="s">
        <v>58</v>
      </c>
      <c r="F22335" s="22" t="s">
        <v>168</v>
      </c>
      <c r="G22335" s="9">
        <v>250</v>
      </c>
      <c r="H22335" s="22" t="s">
        <v>15</v>
      </c>
      <c r="I22335" s="28">
        <v>0.01</v>
      </c>
      <c r="J22335" s="28">
        <v>2</v>
      </c>
      <c r="K22335" s="40"/>
      <c r="L22335" s="40"/>
    </row>
    <row r="22336" spans="1:12">
      <c r="A22336" s="17">
        <v>45961</v>
      </c>
      <c r="B22336" s="22" t="s">
        <v>10</v>
      </c>
      <c r="C22336" s="22" t="s">
        <v>703</v>
      </c>
      <c r="D22336" s="22" t="s">
        <v>22731</v>
      </c>
      <c r="E22336" s="22" t="s">
        <v>58</v>
      </c>
      <c r="F22336" s="22" t="s">
        <v>168</v>
      </c>
      <c r="G22336" s="9">
        <v>1300</v>
      </c>
      <c r="H22336" s="22" t="s">
        <v>15</v>
      </c>
      <c r="I22336" s="28">
        <v>0.01</v>
      </c>
      <c r="J22336" s="28">
        <v>10.4</v>
      </c>
      <c r="K22336" s="40"/>
      <c r="L22336" s="40"/>
    </row>
    <row r="22337" spans="1:12">
      <c r="A22337" s="17">
        <v>45961</v>
      </c>
      <c r="B22337" s="22" t="s">
        <v>10</v>
      </c>
      <c r="C22337" s="22" t="s">
        <v>573</v>
      </c>
      <c r="D22337" s="22" t="s">
        <v>22732</v>
      </c>
      <c r="E22337" s="22" t="s">
        <v>58</v>
      </c>
      <c r="F22337" s="22" t="s">
        <v>168</v>
      </c>
      <c r="G22337" s="9">
        <v>2910</v>
      </c>
      <c r="H22337" s="22" t="s">
        <v>15</v>
      </c>
      <c r="I22337" s="28">
        <v>0.01</v>
      </c>
      <c r="J22337" s="28">
        <v>23.28</v>
      </c>
      <c r="K22337" s="40"/>
      <c r="L22337" s="40"/>
    </row>
    <row r="22338" spans="1:12">
      <c r="A22338" s="17">
        <v>45961</v>
      </c>
      <c r="B22338" s="22" t="s">
        <v>10</v>
      </c>
      <c r="C22338" s="22" t="s">
        <v>573</v>
      </c>
      <c r="D22338" s="22" t="s">
        <v>22733</v>
      </c>
      <c r="E22338" s="22" t="s">
        <v>58</v>
      </c>
      <c r="F22338" s="22" t="s">
        <v>168</v>
      </c>
      <c r="G22338" s="9">
        <v>57850</v>
      </c>
      <c r="H22338" s="22" t="s">
        <v>15</v>
      </c>
      <c r="I22338" s="28">
        <v>0.01</v>
      </c>
      <c r="J22338" s="28">
        <v>462.8</v>
      </c>
      <c r="K22338" s="40"/>
      <c r="L22338" s="40"/>
    </row>
    <row r="22339" spans="1:12">
      <c r="A22339" s="17">
        <v>45961</v>
      </c>
      <c r="B22339" s="22" t="s">
        <v>10</v>
      </c>
      <c r="C22339" s="22" t="s">
        <v>582</v>
      </c>
      <c r="D22339" s="22" t="s">
        <v>22734</v>
      </c>
      <c r="E22339" s="22" t="s">
        <v>58</v>
      </c>
      <c r="F22339" s="22" t="s">
        <v>168</v>
      </c>
      <c r="H22339" s="22" t="s">
        <v>15</v>
      </c>
      <c r="K22339" s="40"/>
      <c r="L22339" s="40"/>
    </row>
    <row r="22340" spans="1:12">
      <c r="A22340" s="17">
        <v>45961</v>
      </c>
      <c r="B22340" s="22" t="s">
        <v>10</v>
      </c>
      <c r="C22340" s="22" t="s">
        <v>582</v>
      </c>
      <c r="D22340" s="22" t="s">
        <v>22735</v>
      </c>
      <c r="E22340" s="22" t="s">
        <v>58</v>
      </c>
      <c r="F22340" s="22" t="s">
        <v>168</v>
      </c>
      <c r="H22340" s="22" t="s">
        <v>15</v>
      </c>
      <c r="K22340" s="40"/>
      <c r="L22340" s="40"/>
    </row>
    <row r="22341" spans="1:12">
      <c r="A22341" s="17">
        <v>45961</v>
      </c>
      <c r="B22341" s="22" t="s">
        <v>10</v>
      </c>
      <c r="C22341" s="22" t="s">
        <v>582</v>
      </c>
      <c r="D22341" s="22" t="s">
        <v>22736</v>
      </c>
      <c r="E22341" s="22" t="s">
        <v>58</v>
      </c>
      <c r="F22341" s="22" t="s">
        <v>168</v>
      </c>
      <c r="H22341" s="22" t="s">
        <v>15</v>
      </c>
      <c r="K22341" s="40"/>
      <c r="L22341" s="40"/>
    </row>
    <row r="22342" spans="1:12">
      <c r="A22342" s="17">
        <v>45961</v>
      </c>
      <c r="B22342" s="22" t="s">
        <v>10</v>
      </c>
      <c r="C22342" s="22" t="s">
        <v>582</v>
      </c>
      <c r="D22342" s="22" t="s">
        <v>22737</v>
      </c>
      <c r="E22342" s="22" t="s">
        <v>58</v>
      </c>
      <c r="F22342" s="22" t="s">
        <v>168</v>
      </c>
      <c r="H22342" s="22" t="s">
        <v>15</v>
      </c>
      <c r="K22342" s="40"/>
      <c r="L22342" s="40"/>
    </row>
    <row r="22343" spans="1:12">
      <c r="A22343" s="17">
        <v>45961</v>
      </c>
      <c r="B22343" s="22" t="s">
        <v>10</v>
      </c>
      <c r="C22343" s="22" t="s">
        <v>582</v>
      </c>
      <c r="D22343" s="22" t="s">
        <v>22738</v>
      </c>
      <c r="E22343" s="22" t="s">
        <v>58</v>
      </c>
      <c r="F22343" s="22" t="s">
        <v>168</v>
      </c>
      <c r="H22343" s="22" t="s">
        <v>15</v>
      </c>
      <c r="K22343" s="40"/>
      <c r="L22343" s="40"/>
    </row>
    <row r="22344" spans="1:12">
      <c r="A22344" s="17">
        <v>45961</v>
      </c>
      <c r="B22344" s="22" t="s">
        <v>10</v>
      </c>
      <c r="C22344" s="22" t="s">
        <v>582</v>
      </c>
      <c r="D22344" s="22" t="s">
        <v>22739</v>
      </c>
      <c r="E22344" s="22" t="s">
        <v>58</v>
      </c>
      <c r="F22344" s="22" t="s">
        <v>168</v>
      </c>
      <c r="H22344" s="22" t="s">
        <v>15</v>
      </c>
      <c r="K22344" s="40"/>
      <c r="L22344" s="40"/>
    </row>
    <row r="22345" spans="1:12">
      <c r="A22345" s="17">
        <v>45961</v>
      </c>
      <c r="B22345" s="22" t="s">
        <v>10</v>
      </c>
      <c r="C22345" s="22" t="s">
        <v>582</v>
      </c>
      <c r="D22345" s="22" t="s">
        <v>22740</v>
      </c>
      <c r="E22345" s="22" t="s">
        <v>58</v>
      </c>
      <c r="F22345" s="22" t="s">
        <v>168</v>
      </c>
      <c r="H22345" s="22" t="s">
        <v>15</v>
      </c>
      <c r="K22345" s="40"/>
      <c r="L22345" s="40"/>
    </row>
    <row r="22346" spans="1:12">
      <c r="A22346" s="17">
        <v>45961</v>
      </c>
      <c r="B22346" s="22" t="s">
        <v>10</v>
      </c>
      <c r="C22346" s="22" t="s">
        <v>197</v>
      </c>
      <c r="D22346" s="22" t="s">
        <v>22741</v>
      </c>
      <c r="E22346" s="22" t="s">
        <v>58</v>
      </c>
      <c r="F22346" s="22" t="s">
        <v>168</v>
      </c>
      <c r="H22346" s="22" t="s">
        <v>15</v>
      </c>
      <c r="K22346" s="40"/>
      <c r="L22346" s="40"/>
    </row>
    <row r="22347" spans="1:12">
      <c r="A22347" s="17">
        <v>45961</v>
      </c>
      <c r="B22347" s="22" t="s">
        <v>10</v>
      </c>
      <c r="C22347" s="22" t="s">
        <v>197</v>
      </c>
      <c r="D22347" s="22" t="s">
        <v>22742</v>
      </c>
      <c r="E22347" s="22" t="s">
        <v>58</v>
      </c>
      <c r="F22347" s="22" t="s">
        <v>168</v>
      </c>
      <c r="H22347" s="22" t="s">
        <v>15</v>
      </c>
      <c r="K22347" s="40"/>
      <c r="L22347" s="40"/>
    </row>
    <row r="22348" spans="1:12">
      <c r="A22348" s="17">
        <v>45961</v>
      </c>
      <c r="B22348" s="22" t="s">
        <v>10</v>
      </c>
      <c r="C22348" s="22" t="s">
        <v>197</v>
      </c>
      <c r="D22348" s="22" t="s">
        <v>22743</v>
      </c>
      <c r="E22348" s="22" t="s">
        <v>58</v>
      </c>
      <c r="F22348" s="22" t="s">
        <v>168</v>
      </c>
      <c r="H22348" s="22" t="s">
        <v>15</v>
      </c>
      <c r="K22348" s="40"/>
      <c r="L22348" s="40"/>
    </row>
    <row r="22349" spans="1:12">
      <c r="A22349" s="17">
        <v>45961</v>
      </c>
      <c r="B22349" s="22" t="s">
        <v>10</v>
      </c>
      <c r="C22349" s="22" t="s">
        <v>197</v>
      </c>
      <c r="D22349" s="22" t="s">
        <v>22744</v>
      </c>
      <c r="E22349" s="22" t="s">
        <v>58</v>
      </c>
      <c r="F22349" s="22" t="s">
        <v>168</v>
      </c>
      <c r="H22349" s="22" t="s">
        <v>15</v>
      </c>
      <c r="K22349" s="40"/>
      <c r="L22349" s="40"/>
    </row>
    <row r="22350" spans="1:12">
      <c r="A22350" s="17">
        <v>45961</v>
      </c>
      <c r="B22350" s="22" t="s">
        <v>10</v>
      </c>
      <c r="C22350" s="22" t="s">
        <v>197</v>
      </c>
      <c r="D22350" s="22" t="s">
        <v>22745</v>
      </c>
      <c r="E22350" s="22" t="s">
        <v>58</v>
      </c>
      <c r="F22350" s="22" t="s">
        <v>168</v>
      </c>
      <c r="H22350" s="22" t="s">
        <v>15</v>
      </c>
      <c r="K22350" s="40"/>
      <c r="L22350" s="40"/>
    </row>
    <row r="22351" spans="1:12">
      <c r="A22351" s="17">
        <v>45961</v>
      </c>
      <c r="B22351" s="22" t="s">
        <v>10</v>
      </c>
      <c r="C22351" s="22" t="s">
        <v>197</v>
      </c>
      <c r="D22351" s="22" t="s">
        <v>22746</v>
      </c>
      <c r="E22351" s="22" t="s">
        <v>58</v>
      </c>
      <c r="F22351" s="22" t="s">
        <v>168</v>
      </c>
      <c r="H22351" s="22" t="s">
        <v>15</v>
      </c>
      <c r="K22351" s="40"/>
      <c r="L22351" s="40"/>
    </row>
    <row r="22352" spans="1:12">
      <c r="A22352" s="17">
        <v>45961</v>
      </c>
      <c r="B22352" s="22" t="s">
        <v>10</v>
      </c>
      <c r="C22352" s="22" t="s">
        <v>197</v>
      </c>
      <c r="D22352" s="22" t="s">
        <v>22747</v>
      </c>
      <c r="E22352" s="22" t="s">
        <v>58</v>
      </c>
      <c r="F22352" s="22" t="s">
        <v>168</v>
      </c>
      <c r="H22352" s="22" t="s">
        <v>15</v>
      </c>
      <c r="K22352" s="40"/>
      <c r="L22352" s="40"/>
    </row>
    <row r="22353" spans="1:12">
      <c r="A22353" s="17">
        <v>45961</v>
      </c>
      <c r="B22353" s="22" t="s">
        <v>10</v>
      </c>
      <c r="C22353" s="22" t="s">
        <v>697</v>
      </c>
      <c r="D22353" s="22" t="s">
        <v>22748</v>
      </c>
      <c r="E22353" s="22" t="s">
        <v>58</v>
      </c>
      <c r="F22353" s="22" t="s">
        <v>168</v>
      </c>
      <c r="H22353" s="22" t="s">
        <v>15</v>
      </c>
      <c r="K22353" s="40"/>
      <c r="L22353" s="40"/>
    </row>
    <row r="22354" spans="1:12">
      <c r="A22354" s="17">
        <v>45961</v>
      </c>
      <c r="B22354" s="22" t="s">
        <v>10</v>
      </c>
      <c r="C22354" s="22" t="s">
        <v>697</v>
      </c>
      <c r="D22354" s="22" t="s">
        <v>22749</v>
      </c>
      <c r="E22354" s="22" t="s">
        <v>58</v>
      </c>
      <c r="F22354" s="22" t="s">
        <v>168</v>
      </c>
      <c r="H22354" s="22" t="s">
        <v>15</v>
      </c>
      <c r="K22354" s="40"/>
      <c r="L22354" s="40"/>
    </row>
    <row r="22355" spans="1:12">
      <c r="A22355" s="17">
        <v>45961</v>
      </c>
      <c r="B22355" s="22" t="s">
        <v>10</v>
      </c>
      <c r="C22355" s="22" t="s">
        <v>697</v>
      </c>
      <c r="D22355" s="22" t="s">
        <v>22750</v>
      </c>
      <c r="E22355" s="22" t="s">
        <v>58</v>
      </c>
      <c r="F22355" s="22" t="s">
        <v>168</v>
      </c>
      <c r="H22355" s="22" t="s">
        <v>15</v>
      </c>
      <c r="K22355" s="40"/>
      <c r="L22355" s="40"/>
    </row>
    <row r="22356" spans="1:12">
      <c r="A22356" s="17">
        <v>45961</v>
      </c>
      <c r="B22356" s="22" t="s">
        <v>10</v>
      </c>
      <c r="C22356" s="22" t="s">
        <v>697</v>
      </c>
      <c r="D22356" s="22" t="s">
        <v>22751</v>
      </c>
      <c r="E22356" s="22" t="s">
        <v>58</v>
      </c>
      <c r="F22356" s="22" t="s">
        <v>168</v>
      </c>
      <c r="H22356" s="22" t="s">
        <v>15</v>
      </c>
      <c r="K22356" s="40"/>
      <c r="L22356" s="40"/>
    </row>
    <row r="22357" spans="1:12">
      <c r="A22357" s="17">
        <v>45961</v>
      </c>
      <c r="B22357" s="22" t="s">
        <v>10</v>
      </c>
      <c r="C22357" s="22" t="s">
        <v>697</v>
      </c>
      <c r="D22357" s="22" t="s">
        <v>22752</v>
      </c>
      <c r="E22357" s="22" t="s">
        <v>58</v>
      </c>
      <c r="F22357" s="22" t="s">
        <v>168</v>
      </c>
      <c r="H22357" s="22" t="s">
        <v>15</v>
      </c>
      <c r="K22357" s="40"/>
      <c r="L22357" s="40"/>
    </row>
    <row r="22358" spans="1:12">
      <c r="A22358" s="17">
        <v>45961</v>
      </c>
      <c r="B22358" s="22" t="s">
        <v>10</v>
      </c>
      <c r="C22358" s="22" t="s">
        <v>697</v>
      </c>
      <c r="D22358" s="22" t="s">
        <v>22753</v>
      </c>
      <c r="E22358" s="22" t="s">
        <v>58</v>
      </c>
      <c r="F22358" s="22" t="s">
        <v>168</v>
      </c>
      <c r="H22358" s="22" t="s">
        <v>15</v>
      </c>
      <c r="K22358" s="40"/>
      <c r="L22358" s="40"/>
    </row>
    <row r="22359" spans="1:12">
      <c r="A22359" s="17">
        <v>45961</v>
      </c>
      <c r="B22359" s="22" t="s">
        <v>10</v>
      </c>
      <c r="C22359" s="22" t="s">
        <v>575</v>
      </c>
      <c r="D22359" s="22" t="s">
        <v>22754</v>
      </c>
      <c r="E22359" s="22" t="s">
        <v>58</v>
      </c>
      <c r="F22359" s="22" t="s">
        <v>168</v>
      </c>
      <c r="H22359" s="22" t="s">
        <v>15</v>
      </c>
      <c r="K22359" s="40"/>
      <c r="L22359" s="40"/>
    </row>
    <row r="22360" spans="1:12">
      <c r="A22360" s="17">
        <v>45961</v>
      </c>
      <c r="B22360" s="22" t="s">
        <v>10</v>
      </c>
      <c r="C22360" s="22" t="s">
        <v>575</v>
      </c>
      <c r="D22360" s="22" t="s">
        <v>22755</v>
      </c>
      <c r="E22360" s="22" t="s">
        <v>58</v>
      </c>
      <c r="F22360" s="22" t="s">
        <v>168</v>
      </c>
      <c r="H22360" s="22" t="s">
        <v>15</v>
      </c>
      <c r="K22360" s="40"/>
      <c r="L22360" s="40"/>
    </row>
    <row r="22361" spans="1:12">
      <c r="A22361" s="17">
        <v>45961</v>
      </c>
      <c r="B22361" s="22" t="s">
        <v>10</v>
      </c>
      <c r="C22361" s="22" t="s">
        <v>575</v>
      </c>
      <c r="D22361" s="22" t="s">
        <v>22756</v>
      </c>
      <c r="E22361" s="22" t="s">
        <v>58</v>
      </c>
      <c r="F22361" s="22" t="s">
        <v>168</v>
      </c>
      <c r="H22361" s="22" t="s">
        <v>15</v>
      </c>
      <c r="K22361" s="40"/>
      <c r="L22361" s="40"/>
    </row>
    <row r="22362" spans="1:12">
      <c r="A22362" s="17">
        <v>45961</v>
      </c>
      <c r="B22362" s="22" t="s">
        <v>10</v>
      </c>
      <c r="C22362" s="22" t="s">
        <v>575</v>
      </c>
      <c r="D22362" s="22" t="s">
        <v>22757</v>
      </c>
      <c r="E22362" s="22" t="s">
        <v>58</v>
      </c>
      <c r="F22362" s="22" t="s">
        <v>168</v>
      </c>
      <c r="H22362" s="22" t="s">
        <v>15</v>
      </c>
      <c r="K22362" s="40"/>
      <c r="L22362" s="40"/>
    </row>
    <row r="22363" spans="1:12">
      <c r="A22363" s="17">
        <v>45961</v>
      </c>
      <c r="B22363" s="22" t="s">
        <v>10</v>
      </c>
      <c r="C22363" s="22" t="s">
        <v>575</v>
      </c>
      <c r="D22363" s="22" t="s">
        <v>22758</v>
      </c>
      <c r="E22363" s="22" t="s">
        <v>58</v>
      </c>
      <c r="F22363" s="22" t="s">
        <v>168</v>
      </c>
      <c r="H22363" s="22" t="s">
        <v>15</v>
      </c>
      <c r="K22363" s="40"/>
      <c r="L22363" s="40"/>
    </row>
    <row r="22364" spans="1:12">
      <c r="A22364" s="17">
        <v>45961</v>
      </c>
      <c r="B22364" s="22" t="s">
        <v>10</v>
      </c>
      <c r="C22364" s="22" t="s">
        <v>575</v>
      </c>
      <c r="D22364" s="22" t="s">
        <v>22759</v>
      </c>
      <c r="E22364" s="22" t="s">
        <v>58</v>
      </c>
      <c r="F22364" s="22" t="s">
        <v>168</v>
      </c>
      <c r="H22364" s="22" t="s">
        <v>15</v>
      </c>
      <c r="K22364" s="40"/>
      <c r="L22364" s="40"/>
    </row>
    <row r="22365" spans="1:12">
      <c r="A22365" s="17">
        <v>45961</v>
      </c>
      <c r="B22365" s="22" t="s">
        <v>10</v>
      </c>
      <c r="C22365" s="22" t="s">
        <v>575</v>
      </c>
      <c r="D22365" s="22" t="s">
        <v>22760</v>
      </c>
      <c r="E22365" s="22" t="s">
        <v>58</v>
      </c>
      <c r="F22365" s="22" t="s">
        <v>168</v>
      </c>
      <c r="H22365" s="22" t="s">
        <v>15</v>
      </c>
      <c r="K22365" s="40"/>
      <c r="L22365" s="40"/>
    </row>
    <row r="22366" spans="1:12">
      <c r="A22366" s="17">
        <v>45961</v>
      </c>
      <c r="B22366" s="22" t="s">
        <v>10</v>
      </c>
      <c r="C22366" s="22" t="s">
        <v>575</v>
      </c>
      <c r="D22366" s="22" t="s">
        <v>22761</v>
      </c>
      <c r="E22366" s="22" t="s">
        <v>58</v>
      </c>
      <c r="F22366" s="22" t="s">
        <v>168</v>
      </c>
      <c r="H22366" s="22" t="s">
        <v>15</v>
      </c>
      <c r="K22366" s="40"/>
      <c r="L22366" s="40"/>
    </row>
    <row r="22367" spans="1:12">
      <c r="A22367" s="17">
        <v>45961</v>
      </c>
      <c r="B22367" s="22" t="s">
        <v>10</v>
      </c>
      <c r="C22367" s="22" t="s">
        <v>12725</v>
      </c>
      <c r="D22367" s="22" t="s">
        <v>22762</v>
      </c>
      <c r="E22367" s="22" t="s">
        <v>58</v>
      </c>
      <c r="F22367" s="22" t="s">
        <v>168</v>
      </c>
      <c r="H22367" s="22" t="s">
        <v>15</v>
      </c>
      <c r="K22367" s="40"/>
      <c r="L22367" s="40"/>
    </row>
    <row r="22368" spans="1:12">
      <c r="A22368" s="17">
        <v>45961</v>
      </c>
      <c r="B22368" s="22" t="s">
        <v>10</v>
      </c>
      <c r="C22368" s="22" t="s">
        <v>12725</v>
      </c>
      <c r="D22368" s="22" t="s">
        <v>22763</v>
      </c>
      <c r="E22368" s="22" t="s">
        <v>58</v>
      </c>
      <c r="F22368" s="22" t="s">
        <v>168</v>
      </c>
      <c r="H22368" s="22" t="s">
        <v>15</v>
      </c>
      <c r="K22368" s="40"/>
      <c r="L22368" s="40"/>
    </row>
    <row r="22369" spans="1:12">
      <c r="A22369" s="17">
        <v>45961</v>
      </c>
      <c r="B22369" s="22" t="s">
        <v>10</v>
      </c>
      <c r="C22369" s="22" t="s">
        <v>12725</v>
      </c>
      <c r="D22369" s="22" t="s">
        <v>22764</v>
      </c>
      <c r="E22369" s="22" t="s">
        <v>58</v>
      </c>
      <c r="F22369" s="22" t="s">
        <v>168</v>
      </c>
      <c r="H22369" s="22" t="s">
        <v>15</v>
      </c>
      <c r="K22369" s="40"/>
      <c r="L22369" s="40"/>
    </row>
    <row r="22370" spans="1:12">
      <c r="A22370" s="17">
        <v>45961</v>
      </c>
      <c r="B22370" s="22" t="s">
        <v>10</v>
      </c>
      <c r="C22370" s="22" t="s">
        <v>12725</v>
      </c>
      <c r="D22370" s="22" t="s">
        <v>22765</v>
      </c>
      <c r="E22370" s="22" t="s">
        <v>58</v>
      </c>
      <c r="F22370" s="22" t="s">
        <v>168</v>
      </c>
      <c r="H22370" s="22" t="s">
        <v>15</v>
      </c>
      <c r="K22370" s="40"/>
      <c r="L22370" s="40"/>
    </row>
    <row r="22371" spans="1:12">
      <c r="A22371" s="17">
        <v>45961</v>
      </c>
      <c r="B22371" s="22" t="s">
        <v>10</v>
      </c>
      <c r="C22371" s="22" t="s">
        <v>12725</v>
      </c>
      <c r="D22371" s="22" t="s">
        <v>22766</v>
      </c>
      <c r="E22371" s="22" t="s">
        <v>58</v>
      </c>
      <c r="F22371" s="22" t="s">
        <v>168</v>
      </c>
      <c r="H22371" s="22" t="s">
        <v>15</v>
      </c>
      <c r="K22371" s="40"/>
      <c r="L22371" s="40"/>
    </row>
    <row r="22372" spans="1:12">
      <c r="A22372" s="17">
        <v>45961</v>
      </c>
      <c r="B22372" s="22" t="s">
        <v>10</v>
      </c>
      <c r="C22372" s="22" t="s">
        <v>12725</v>
      </c>
      <c r="D22372" s="22" t="s">
        <v>22767</v>
      </c>
      <c r="E22372" s="22" t="s">
        <v>58</v>
      </c>
      <c r="F22372" s="22" t="s">
        <v>168</v>
      </c>
      <c r="H22372" s="22" t="s">
        <v>15</v>
      </c>
      <c r="K22372" s="40"/>
      <c r="L22372" s="40"/>
    </row>
    <row r="22373" spans="1:12">
      <c r="A22373" s="17">
        <v>45961</v>
      </c>
      <c r="B22373" s="22" t="s">
        <v>10</v>
      </c>
      <c r="C22373" s="22" t="s">
        <v>12725</v>
      </c>
      <c r="D22373" s="22" t="s">
        <v>22768</v>
      </c>
      <c r="E22373" s="22" t="s">
        <v>58</v>
      </c>
      <c r="F22373" s="22" t="s">
        <v>168</v>
      </c>
      <c r="H22373" s="22" t="s">
        <v>15</v>
      </c>
      <c r="K22373" s="40"/>
      <c r="L22373" s="40"/>
    </row>
    <row r="22374" spans="1:12">
      <c r="A22374" s="17">
        <v>45961</v>
      </c>
      <c r="B22374" s="22" t="s">
        <v>10</v>
      </c>
      <c r="C22374" s="22" t="s">
        <v>12725</v>
      </c>
      <c r="D22374" s="22" t="s">
        <v>22769</v>
      </c>
      <c r="E22374" s="22" t="s">
        <v>58</v>
      </c>
      <c r="F22374" s="22" t="s">
        <v>168</v>
      </c>
      <c r="H22374" s="22" t="s">
        <v>15</v>
      </c>
      <c r="K22374" s="40"/>
      <c r="L22374" s="40"/>
    </row>
    <row r="22375" spans="1:12">
      <c r="A22375" s="17">
        <v>45961</v>
      </c>
      <c r="B22375" s="22" t="s">
        <v>10</v>
      </c>
      <c r="C22375" s="22" t="s">
        <v>12725</v>
      </c>
      <c r="D22375" s="22" t="s">
        <v>22770</v>
      </c>
      <c r="E22375" s="22" t="s">
        <v>58</v>
      </c>
      <c r="F22375" s="22" t="s">
        <v>168</v>
      </c>
      <c r="H22375" s="22" t="s">
        <v>15</v>
      </c>
      <c r="K22375" s="40"/>
      <c r="L22375" s="40"/>
    </row>
    <row r="22376" spans="1:12">
      <c r="A22376" s="17">
        <v>45961</v>
      </c>
      <c r="B22376" s="22" t="s">
        <v>10</v>
      </c>
      <c r="C22376" s="22" t="s">
        <v>12725</v>
      </c>
      <c r="D22376" s="22" t="s">
        <v>22771</v>
      </c>
      <c r="E22376" s="22" t="s">
        <v>58</v>
      </c>
      <c r="F22376" s="22" t="s">
        <v>168</v>
      </c>
      <c r="H22376" s="22" t="s">
        <v>15</v>
      </c>
      <c r="K22376" s="40"/>
      <c r="L22376" s="40"/>
    </row>
    <row r="22377" spans="1:12">
      <c r="A22377" s="17">
        <v>45961</v>
      </c>
      <c r="B22377" s="22" t="s">
        <v>10</v>
      </c>
      <c r="C22377" s="22" t="s">
        <v>12727</v>
      </c>
      <c r="D22377" s="22" t="s">
        <v>22772</v>
      </c>
      <c r="E22377" s="22" t="s">
        <v>58</v>
      </c>
      <c r="F22377" s="22" t="s">
        <v>168</v>
      </c>
      <c r="H22377" s="22" t="s">
        <v>15</v>
      </c>
      <c r="K22377" s="40"/>
      <c r="L22377" s="40"/>
    </row>
    <row r="22378" spans="1:12">
      <c r="A22378" s="17">
        <v>45961</v>
      </c>
      <c r="B22378" s="22" t="s">
        <v>10</v>
      </c>
      <c r="C22378" s="22" t="s">
        <v>12727</v>
      </c>
      <c r="D22378" s="22" t="s">
        <v>22773</v>
      </c>
      <c r="E22378" s="22" t="s">
        <v>58</v>
      </c>
      <c r="F22378" s="22" t="s">
        <v>168</v>
      </c>
      <c r="H22378" s="22" t="s">
        <v>15</v>
      </c>
      <c r="K22378" s="40"/>
      <c r="L22378" s="40"/>
    </row>
    <row r="22379" spans="1:12">
      <c r="A22379" s="17">
        <v>45961</v>
      </c>
      <c r="B22379" s="22" t="s">
        <v>10</v>
      </c>
      <c r="C22379" s="22" t="s">
        <v>12727</v>
      </c>
      <c r="D22379" s="22" t="s">
        <v>22774</v>
      </c>
      <c r="E22379" s="22" t="s">
        <v>58</v>
      </c>
      <c r="F22379" s="22" t="s">
        <v>168</v>
      </c>
      <c r="H22379" s="22" t="s">
        <v>15</v>
      </c>
      <c r="K22379" s="40"/>
      <c r="L22379" s="40"/>
    </row>
    <row r="22380" spans="1:12">
      <c r="A22380" s="17">
        <v>45961</v>
      </c>
      <c r="B22380" s="22" t="s">
        <v>10</v>
      </c>
      <c r="C22380" s="22" t="s">
        <v>700</v>
      </c>
      <c r="D22380" s="22" t="s">
        <v>22775</v>
      </c>
      <c r="E22380" s="22" t="s">
        <v>58</v>
      </c>
      <c r="F22380" s="22" t="s">
        <v>168</v>
      </c>
      <c r="H22380" s="22" t="s">
        <v>15</v>
      </c>
      <c r="K22380" s="40"/>
      <c r="L22380" s="40"/>
    </row>
    <row r="22381" spans="1:12">
      <c r="A22381" s="17">
        <v>45961</v>
      </c>
      <c r="B22381" s="22" t="s">
        <v>10</v>
      </c>
      <c r="C22381" s="22" t="s">
        <v>700</v>
      </c>
      <c r="D22381" s="22" t="s">
        <v>22776</v>
      </c>
      <c r="E22381" s="22" t="s">
        <v>58</v>
      </c>
      <c r="F22381" s="22" t="s">
        <v>168</v>
      </c>
      <c r="H22381" s="22" t="s">
        <v>15</v>
      </c>
      <c r="K22381" s="40"/>
      <c r="L22381" s="40"/>
    </row>
    <row r="22382" spans="1:12">
      <c r="A22382" s="17">
        <v>45961</v>
      </c>
      <c r="B22382" s="22" t="s">
        <v>10</v>
      </c>
      <c r="C22382" s="22" t="s">
        <v>700</v>
      </c>
      <c r="D22382" s="22" t="s">
        <v>22777</v>
      </c>
      <c r="E22382" s="22" t="s">
        <v>58</v>
      </c>
      <c r="F22382" s="22" t="s">
        <v>168</v>
      </c>
      <c r="H22382" s="22" t="s">
        <v>15</v>
      </c>
      <c r="K22382" s="40"/>
      <c r="L22382" s="40"/>
    </row>
    <row r="22383" spans="1:12">
      <c r="A22383" s="17">
        <v>45961</v>
      </c>
      <c r="B22383" s="22" t="s">
        <v>10</v>
      </c>
      <c r="C22383" s="22" t="s">
        <v>700</v>
      </c>
      <c r="D22383" s="22" t="s">
        <v>22778</v>
      </c>
      <c r="E22383" s="22" t="s">
        <v>58</v>
      </c>
      <c r="F22383" s="22" t="s">
        <v>168</v>
      </c>
      <c r="H22383" s="22" t="s">
        <v>15</v>
      </c>
      <c r="K22383" s="40"/>
      <c r="L22383" s="40"/>
    </row>
    <row r="22384" spans="1:12">
      <c r="A22384" s="17">
        <v>45961</v>
      </c>
      <c r="B22384" s="22" t="s">
        <v>10</v>
      </c>
      <c r="C22384" s="22" t="s">
        <v>700</v>
      </c>
      <c r="D22384" s="22" t="s">
        <v>22779</v>
      </c>
      <c r="E22384" s="22" t="s">
        <v>58</v>
      </c>
      <c r="F22384" s="22" t="s">
        <v>168</v>
      </c>
      <c r="H22384" s="22" t="s">
        <v>15</v>
      </c>
      <c r="K22384" s="40"/>
      <c r="L22384" s="40"/>
    </row>
    <row r="22385" spans="1:12">
      <c r="A22385" s="17">
        <v>45961</v>
      </c>
      <c r="B22385" s="22" t="s">
        <v>10</v>
      </c>
      <c r="C22385" s="22" t="s">
        <v>700</v>
      </c>
      <c r="D22385" s="22" t="s">
        <v>22780</v>
      </c>
      <c r="E22385" s="22" t="s">
        <v>58</v>
      </c>
      <c r="F22385" s="22" t="s">
        <v>168</v>
      </c>
      <c r="H22385" s="22" t="s">
        <v>15</v>
      </c>
      <c r="K22385" s="40"/>
      <c r="L22385" s="40"/>
    </row>
    <row r="22386" spans="1:12">
      <c r="A22386" s="17">
        <v>45961</v>
      </c>
      <c r="B22386" s="22" t="s">
        <v>10</v>
      </c>
      <c r="C22386" s="22" t="s">
        <v>700</v>
      </c>
      <c r="D22386" s="22" t="s">
        <v>22781</v>
      </c>
      <c r="E22386" s="22" t="s">
        <v>58</v>
      </c>
      <c r="F22386" s="22" t="s">
        <v>168</v>
      </c>
      <c r="H22386" s="22" t="s">
        <v>15</v>
      </c>
      <c r="K22386" s="40"/>
      <c r="L22386" s="40"/>
    </row>
    <row r="22387" spans="1:12">
      <c r="A22387" s="17">
        <v>45961</v>
      </c>
      <c r="B22387" s="22" t="s">
        <v>10</v>
      </c>
      <c r="C22387" s="22" t="s">
        <v>700</v>
      </c>
      <c r="D22387" s="22" t="s">
        <v>22782</v>
      </c>
      <c r="E22387" s="22" t="s">
        <v>58</v>
      </c>
      <c r="F22387" s="22" t="s">
        <v>168</v>
      </c>
      <c r="H22387" s="22" t="s">
        <v>15</v>
      </c>
      <c r="K22387" s="40"/>
      <c r="L22387" s="40"/>
    </row>
    <row r="22388" spans="1:12">
      <c r="A22388" s="17">
        <v>45961</v>
      </c>
      <c r="B22388" s="22" t="s">
        <v>10</v>
      </c>
      <c r="C22388" s="22" t="s">
        <v>700</v>
      </c>
      <c r="D22388" s="22" t="s">
        <v>22783</v>
      </c>
      <c r="E22388" s="22" t="s">
        <v>58</v>
      </c>
      <c r="F22388" s="22" t="s">
        <v>168</v>
      </c>
      <c r="H22388" s="22" t="s">
        <v>15</v>
      </c>
      <c r="K22388" s="40"/>
      <c r="L22388" s="40"/>
    </row>
    <row r="22389" spans="1:12">
      <c r="A22389" s="17">
        <v>45961</v>
      </c>
      <c r="B22389" s="22" t="s">
        <v>10</v>
      </c>
      <c r="C22389" s="22" t="s">
        <v>703</v>
      </c>
      <c r="D22389" s="22" t="s">
        <v>22784</v>
      </c>
      <c r="E22389" s="22" t="s">
        <v>58</v>
      </c>
      <c r="F22389" s="22" t="s">
        <v>168</v>
      </c>
      <c r="H22389" s="22" t="s">
        <v>15</v>
      </c>
      <c r="K22389" s="40"/>
      <c r="L22389" s="40"/>
    </row>
    <row r="22390" spans="1:12">
      <c r="A22390" s="17">
        <v>45961</v>
      </c>
      <c r="B22390" s="22" t="s">
        <v>10</v>
      </c>
      <c r="C22390" s="22" t="s">
        <v>573</v>
      </c>
      <c r="D22390" s="22" t="s">
        <v>22785</v>
      </c>
      <c r="E22390" s="22" t="s">
        <v>58</v>
      </c>
      <c r="F22390" s="22" t="s">
        <v>168</v>
      </c>
      <c r="H22390" s="22" t="s">
        <v>15</v>
      </c>
      <c r="K22390" s="40"/>
      <c r="L22390" s="40"/>
    </row>
    <row r="22391" spans="1:12">
      <c r="A22391" s="17">
        <v>45961</v>
      </c>
      <c r="B22391" s="22" t="s">
        <v>10</v>
      </c>
      <c r="C22391" s="22" t="s">
        <v>573</v>
      </c>
      <c r="D22391" s="22" t="s">
        <v>22786</v>
      </c>
      <c r="E22391" s="22" t="s">
        <v>58</v>
      </c>
      <c r="F22391" s="22" t="s">
        <v>168</v>
      </c>
      <c r="H22391" s="22" t="s">
        <v>15</v>
      </c>
      <c r="K22391" s="40"/>
      <c r="L22391" s="40"/>
    </row>
    <row r="22392" spans="1:12">
      <c r="A22392" s="17">
        <v>45961</v>
      </c>
      <c r="B22392" s="22" t="s">
        <v>10</v>
      </c>
      <c r="C22392" s="22" t="s">
        <v>573</v>
      </c>
      <c r="D22392" s="22" t="s">
        <v>22787</v>
      </c>
      <c r="E22392" s="22" t="s">
        <v>58</v>
      </c>
      <c r="F22392" s="22" t="s">
        <v>168</v>
      </c>
      <c r="H22392" s="22" t="s">
        <v>15</v>
      </c>
      <c r="K22392" s="40"/>
      <c r="L22392" s="40"/>
    </row>
    <row r="22393" spans="1:12">
      <c r="A22393" s="17">
        <v>45961</v>
      </c>
      <c r="B22393" s="22" t="s">
        <v>10</v>
      </c>
      <c r="C22393" s="22" t="s">
        <v>573</v>
      </c>
      <c r="D22393" s="22" t="s">
        <v>22788</v>
      </c>
      <c r="E22393" s="22" t="s">
        <v>58</v>
      </c>
      <c r="F22393" s="22" t="s">
        <v>168</v>
      </c>
      <c r="H22393" s="22" t="s">
        <v>15</v>
      </c>
      <c r="K22393" s="40"/>
      <c r="L22393" s="40"/>
    </row>
    <row r="22394" spans="1:12">
      <c r="A22394" s="17">
        <v>45961</v>
      </c>
      <c r="B22394" s="22" t="s">
        <v>10</v>
      </c>
      <c r="C22394" s="22" t="s">
        <v>573</v>
      </c>
      <c r="D22394" s="22" t="s">
        <v>22789</v>
      </c>
      <c r="E22394" s="22" t="s">
        <v>58</v>
      </c>
      <c r="F22394" s="22" t="s">
        <v>168</v>
      </c>
      <c r="H22394" s="22" t="s">
        <v>15</v>
      </c>
      <c r="K22394" s="40"/>
      <c r="L22394" s="40"/>
    </row>
    <row r="22395" spans="1:12">
      <c r="A22395" s="17">
        <v>45961</v>
      </c>
      <c r="B22395" s="22" t="s">
        <v>10</v>
      </c>
      <c r="C22395" s="22" t="s">
        <v>573</v>
      </c>
      <c r="D22395" s="22" t="s">
        <v>22790</v>
      </c>
      <c r="E22395" s="22" t="s">
        <v>58</v>
      </c>
      <c r="F22395" s="22" t="s">
        <v>168</v>
      </c>
      <c r="H22395" s="22" t="s">
        <v>15</v>
      </c>
      <c r="K22395" s="40"/>
      <c r="L22395" s="40"/>
    </row>
    <row r="22396" spans="1:12">
      <c r="A22396" s="17">
        <v>45961</v>
      </c>
      <c r="B22396" s="22" t="s">
        <v>10</v>
      </c>
      <c r="C22396" s="22" t="s">
        <v>573</v>
      </c>
      <c r="D22396" s="22" t="s">
        <v>22791</v>
      </c>
      <c r="E22396" s="22" t="s">
        <v>58</v>
      </c>
      <c r="F22396" s="22" t="s">
        <v>168</v>
      </c>
      <c r="H22396" s="22" t="s">
        <v>15</v>
      </c>
      <c r="K22396" s="40"/>
      <c r="L22396" s="40"/>
    </row>
    <row r="22397" spans="1:12">
      <c r="A22397" s="17">
        <v>45961</v>
      </c>
      <c r="B22397" s="22" t="s">
        <v>10</v>
      </c>
      <c r="C22397" s="22" t="s">
        <v>573</v>
      </c>
      <c r="D22397" s="22" t="s">
        <v>22792</v>
      </c>
      <c r="E22397" s="22" t="s">
        <v>58</v>
      </c>
      <c r="F22397" s="22" t="s">
        <v>168</v>
      </c>
      <c r="H22397" s="22" t="s">
        <v>15</v>
      </c>
      <c r="K22397" s="40"/>
      <c r="L22397" s="40"/>
    </row>
    <row r="22398" spans="1:12">
      <c r="A22398" s="17">
        <v>45961</v>
      </c>
      <c r="B22398" s="22" t="s">
        <v>10</v>
      </c>
      <c r="C22398" s="22" t="s">
        <v>573</v>
      </c>
      <c r="D22398" s="22" t="s">
        <v>22793</v>
      </c>
      <c r="E22398" s="22" t="s">
        <v>58</v>
      </c>
      <c r="F22398" s="22" t="s">
        <v>168</v>
      </c>
      <c r="H22398" s="22" t="s">
        <v>15</v>
      </c>
      <c r="K22398" s="40"/>
      <c r="L22398" s="40"/>
    </row>
    <row r="22399" spans="1:12">
      <c r="A22399" s="17">
        <v>45961</v>
      </c>
      <c r="B22399" s="22" t="s">
        <v>10</v>
      </c>
      <c r="C22399" s="22" t="s">
        <v>573</v>
      </c>
      <c r="D22399" s="22" t="s">
        <v>22794</v>
      </c>
      <c r="E22399" s="22" t="s">
        <v>58</v>
      </c>
      <c r="F22399" s="22" t="s">
        <v>168</v>
      </c>
      <c r="H22399" s="22" t="s">
        <v>15</v>
      </c>
      <c r="K22399" s="40"/>
      <c r="L22399" s="40"/>
    </row>
    <row r="22400" spans="1:12">
      <c r="A22400" s="17">
        <v>45961</v>
      </c>
      <c r="B22400" s="22" t="s">
        <v>10</v>
      </c>
      <c r="C22400" s="22" t="s">
        <v>573</v>
      </c>
      <c r="D22400" s="22" t="s">
        <v>22795</v>
      </c>
      <c r="E22400" s="22" t="s">
        <v>58</v>
      </c>
      <c r="F22400" s="22" t="s">
        <v>168</v>
      </c>
      <c r="H22400" s="22" t="s">
        <v>15</v>
      </c>
      <c r="K22400" s="40"/>
      <c r="L22400" s="40"/>
    </row>
    <row r="22401" spans="1:12">
      <c r="A22401" s="17">
        <v>45961</v>
      </c>
      <c r="B22401" s="22" t="s">
        <v>10</v>
      </c>
      <c r="C22401" s="22" t="s">
        <v>573</v>
      </c>
      <c r="D22401" s="22" t="s">
        <v>22796</v>
      </c>
      <c r="E22401" s="22" t="s">
        <v>58</v>
      </c>
      <c r="F22401" s="22" t="s">
        <v>168</v>
      </c>
      <c r="H22401" s="22" t="s">
        <v>15</v>
      </c>
      <c r="K22401" s="40"/>
      <c r="L22401" s="40"/>
    </row>
    <row r="22402" spans="1:12">
      <c r="A22402" s="17">
        <v>45961</v>
      </c>
      <c r="B22402" s="22" t="s">
        <v>10</v>
      </c>
      <c r="C22402" s="22" t="s">
        <v>573</v>
      </c>
      <c r="D22402" s="22" t="s">
        <v>22797</v>
      </c>
      <c r="E22402" s="22" t="s">
        <v>58</v>
      </c>
      <c r="F22402" s="22" t="s">
        <v>168</v>
      </c>
      <c r="H22402" s="22" t="s">
        <v>15</v>
      </c>
      <c r="K22402" s="40"/>
      <c r="L22402" s="40"/>
    </row>
    <row r="22403" spans="1:12">
      <c r="A22403" s="17">
        <v>45961</v>
      </c>
      <c r="B22403" s="22" t="s">
        <v>10</v>
      </c>
      <c r="C22403" s="22" t="s">
        <v>573</v>
      </c>
      <c r="D22403" s="22" t="s">
        <v>22798</v>
      </c>
      <c r="E22403" s="22" t="s">
        <v>58</v>
      </c>
      <c r="F22403" s="22" t="s">
        <v>168</v>
      </c>
      <c r="H22403" s="22" t="s">
        <v>15</v>
      </c>
      <c r="K22403" s="40"/>
      <c r="L22403" s="40"/>
    </row>
    <row r="22404" spans="1:12">
      <c r="A22404" s="17">
        <v>45961</v>
      </c>
      <c r="B22404" s="22" t="s">
        <v>10</v>
      </c>
      <c r="C22404" s="22" t="s">
        <v>571</v>
      </c>
      <c r="D22404" s="22" t="s">
        <v>22799</v>
      </c>
      <c r="E22404" s="22" t="s">
        <v>58</v>
      </c>
      <c r="F22404" s="22" t="s">
        <v>168</v>
      </c>
      <c r="H22404" s="22" t="s">
        <v>15</v>
      </c>
      <c r="K22404" s="40"/>
      <c r="L22404" s="40"/>
    </row>
    <row r="22405" spans="1:12">
      <c r="A22405" s="17">
        <v>45961</v>
      </c>
      <c r="B22405" s="22" t="s">
        <v>10</v>
      </c>
      <c r="C22405" s="22" t="s">
        <v>571</v>
      </c>
      <c r="D22405" s="22" t="s">
        <v>22800</v>
      </c>
      <c r="E22405" s="22" t="s">
        <v>58</v>
      </c>
      <c r="F22405" s="22" t="s">
        <v>168</v>
      </c>
      <c r="H22405" s="22" t="s">
        <v>15</v>
      </c>
      <c r="K22405" s="40"/>
      <c r="L22405" s="40"/>
    </row>
    <row r="22406" spans="1:12">
      <c r="A22406" s="17">
        <v>45961</v>
      </c>
      <c r="B22406" s="22" t="s">
        <v>10</v>
      </c>
      <c r="C22406" s="22" t="s">
        <v>571</v>
      </c>
      <c r="D22406" s="22" t="s">
        <v>22801</v>
      </c>
      <c r="E22406" s="22" t="s">
        <v>58</v>
      </c>
      <c r="F22406" s="22" t="s">
        <v>168</v>
      </c>
      <c r="H22406" s="22" t="s">
        <v>15</v>
      </c>
      <c r="K22406" s="40"/>
      <c r="L22406" s="40"/>
    </row>
    <row r="22407" spans="1:12">
      <c r="A22407" s="17">
        <v>45961</v>
      </c>
      <c r="B22407" s="22" t="s">
        <v>10</v>
      </c>
      <c r="C22407" s="22" t="s">
        <v>571</v>
      </c>
      <c r="D22407" s="22" t="s">
        <v>22802</v>
      </c>
      <c r="E22407" s="22" t="s">
        <v>58</v>
      </c>
      <c r="F22407" s="22" t="s">
        <v>168</v>
      </c>
      <c r="H22407" s="22" t="s">
        <v>15</v>
      </c>
      <c r="K22407" s="40"/>
      <c r="L22407" s="40"/>
    </row>
    <row r="22408" spans="1:12">
      <c r="A22408" s="17">
        <v>45961</v>
      </c>
      <c r="B22408" s="22" t="s">
        <v>10</v>
      </c>
      <c r="C22408" s="22" t="s">
        <v>571</v>
      </c>
      <c r="D22408" s="22" t="s">
        <v>22803</v>
      </c>
      <c r="E22408" s="22" t="s">
        <v>58</v>
      </c>
      <c r="F22408" s="22" t="s">
        <v>168</v>
      </c>
      <c r="H22408" s="22" t="s">
        <v>15</v>
      </c>
      <c r="K22408" s="40"/>
      <c r="L22408" s="40"/>
    </row>
    <row r="22409" spans="1:12">
      <c r="A22409" s="17">
        <v>45961</v>
      </c>
      <c r="B22409" s="22" t="s">
        <v>10</v>
      </c>
      <c r="C22409" s="22" t="s">
        <v>571</v>
      </c>
      <c r="D22409" s="22" t="s">
        <v>22804</v>
      </c>
      <c r="E22409" s="22" t="s">
        <v>58</v>
      </c>
      <c r="F22409" s="22" t="s">
        <v>168</v>
      </c>
      <c r="H22409" s="22" t="s">
        <v>15</v>
      </c>
      <c r="K22409" s="40"/>
      <c r="L22409" s="40"/>
    </row>
    <row r="22410" spans="1:12">
      <c r="A22410" s="17">
        <v>45961</v>
      </c>
      <c r="B22410" s="22" t="s">
        <v>10</v>
      </c>
      <c r="C22410" s="22" t="s">
        <v>913</v>
      </c>
      <c r="D22410" s="22" t="s">
        <v>22805</v>
      </c>
      <c r="E22410" s="22" t="s">
        <v>58</v>
      </c>
      <c r="F22410" s="22" t="s">
        <v>59</v>
      </c>
      <c r="G22410" s="9">
        <v>4988</v>
      </c>
      <c r="H22410" s="22" t="s">
        <v>15</v>
      </c>
      <c r="I22410" s="28">
        <v>7.0000000000000007E-2</v>
      </c>
      <c r="J22410" s="28">
        <v>349.16</v>
      </c>
      <c r="K22410" s="40"/>
      <c r="L22410" s="40"/>
    </row>
    <row r="22411" spans="1:12">
      <c r="A22411" s="17">
        <v>45961</v>
      </c>
      <c r="B22411" s="22" t="s">
        <v>10</v>
      </c>
      <c r="C22411" s="22" t="s">
        <v>915</v>
      </c>
      <c r="D22411" s="22" t="s">
        <v>22806</v>
      </c>
      <c r="E22411" s="22" t="s">
        <v>58</v>
      </c>
      <c r="F22411" s="22" t="s">
        <v>59</v>
      </c>
      <c r="G22411" s="9">
        <v>1701</v>
      </c>
      <c r="H22411" s="22" t="s">
        <v>15</v>
      </c>
      <c r="I22411" s="28">
        <v>7.0000000000000007E-2</v>
      </c>
      <c r="J22411" s="28">
        <v>119.07</v>
      </c>
      <c r="K22411" s="40"/>
      <c r="L22411" s="40"/>
    </row>
    <row r="22412" spans="1:12">
      <c r="A22412" s="17">
        <v>45961</v>
      </c>
      <c r="B22412" s="22" t="s">
        <v>10</v>
      </c>
      <c r="C22412" s="22" t="s">
        <v>917</v>
      </c>
      <c r="D22412" s="22" t="s">
        <v>22807</v>
      </c>
      <c r="E22412" s="22" t="s">
        <v>58</v>
      </c>
      <c r="F22412" s="22" t="s">
        <v>59</v>
      </c>
      <c r="G22412" s="9">
        <v>120</v>
      </c>
      <c r="H22412" s="22" t="s">
        <v>15</v>
      </c>
      <c r="I22412" s="28">
        <v>0.85</v>
      </c>
      <c r="J22412" s="28">
        <v>102</v>
      </c>
      <c r="K22412" s="40"/>
      <c r="L22412" s="40"/>
    </row>
    <row r="22413" spans="1:12">
      <c r="A22413" s="17">
        <v>45961</v>
      </c>
      <c r="B22413" s="22" t="s">
        <v>10</v>
      </c>
      <c r="C22413" s="22" t="s">
        <v>571</v>
      </c>
      <c r="D22413" s="22" t="s">
        <v>22808</v>
      </c>
      <c r="E22413" s="22" t="s">
        <v>58</v>
      </c>
      <c r="F22413" s="22" t="s">
        <v>168</v>
      </c>
      <c r="H22413" s="22" t="s">
        <v>15</v>
      </c>
      <c r="K22413" s="40"/>
      <c r="L22413" s="40"/>
    </row>
    <row r="22414" spans="1:12">
      <c r="A22414" s="17">
        <v>45961</v>
      </c>
      <c r="B22414" s="22" t="s">
        <v>10</v>
      </c>
      <c r="C22414" s="22" t="s">
        <v>571</v>
      </c>
      <c r="D22414" s="22" t="s">
        <v>22809</v>
      </c>
      <c r="E22414" s="22" t="s">
        <v>58</v>
      </c>
      <c r="F22414" s="22" t="s">
        <v>168</v>
      </c>
      <c r="H22414" s="22" t="s">
        <v>15</v>
      </c>
      <c r="K22414" s="40"/>
      <c r="L22414" s="40"/>
    </row>
    <row r="22415" spans="1:12">
      <c r="A22415" s="17">
        <v>45961</v>
      </c>
      <c r="B22415" s="22" t="s">
        <v>10</v>
      </c>
      <c r="C22415" s="22" t="s">
        <v>571</v>
      </c>
      <c r="D22415" s="22" t="s">
        <v>22810</v>
      </c>
      <c r="E22415" s="22" t="s">
        <v>58</v>
      </c>
      <c r="F22415" s="22" t="s">
        <v>168</v>
      </c>
      <c r="H22415" s="22" t="s">
        <v>15</v>
      </c>
      <c r="K22415" s="40"/>
      <c r="L22415" s="40"/>
    </row>
    <row r="22416" spans="1:12">
      <c r="A22416" s="17">
        <v>45961</v>
      </c>
      <c r="B22416" s="22" t="s">
        <v>10</v>
      </c>
      <c r="C22416" s="22" t="s">
        <v>571</v>
      </c>
      <c r="D22416" s="22" t="s">
        <v>22811</v>
      </c>
      <c r="E22416" s="22" t="s">
        <v>58</v>
      </c>
      <c r="F22416" s="22" t="s">
        <v>168</v>
      </c>
      <c r="H22416" s="22" t="s">
        <v>15</v>
      </c>
      <c r="K22416" s="40"/>
      <c r="L22416" s="40"/>
    </row>
    <row r="22417" spans="1:12">
      <c r="A22417" s="17">
        <v>45961</v>
      </c>
      <c r="B22417" s="22" t="s">
        <v>10</v>
      </c>
      <c r="C22417" s="22" t="s">
        <v>191</v>
      </c>
      <c r="D22417" s="22" t="s">
        <v>22812</v>
      </c>
      <c r="E22417" s="22" t="s">
        <v>58</v>
      </c>
      <c r="F22417" s="22" t="s">
        <v>168</v>
      </c>
      <c r="H22417" s="22" t="s">
        <v>15</v>
      </c>
      <c r="K22417" s="40"/>
      <c r="L22417" s="40"/>
    </row>
    <row r="22418" spans="1:12">
      <c r="A22418" s="17">
        <v>45961</v>
      </c>
      <c r="B22418" s="22" t="s">
        <v>10</v>
      </c>
      <c r="C22418" s="22" t="s">
        <v>191</v>
      </c>
      <c r="D22418" s="22" t="s">
        <v>22813</v>
      </c>
      <c r="E22418" s="22" t="s">
        <v>58</v>
      </c>
      <c r="F22418" s="22" t="s">
        <v>168</v>
      </c>
      <c r="H22418" s="22" t="s">
        <v>15</v>
      </c>
      <c r="K22418" s="40"/>
      <c r="L22418" s="40"/>
    </row>
    <row r="22419" spans="1:12">
      <c r="A22419" s="17">
        <v>45961</v>
      </c>
      <c r="B22419" s="22" t="s">
        <v>10</v>
      </c>
      <c r="C22419" s="22" t="s">
        <v>191</v>
      </c>
      <c r="D22419" s="22" t="s">
        <v>22814</v>
      </c>
      <c r="E22419" s="22" t="s">
        <v>58</v>
      </c>
      <c r="F22419" s="22" t="s">
        <v>168</v>
      </c>
      <c r="H22419" s="22" t="s">
        <v>15</v>
      </c>
      <c r="K22419" s="40"/>
      <c r="L22419" s="40"/>
    </row>
    <row r="22420" spans="1:12">
      <c r="A22420" s="17">
        <v>45961</v>
      </c>
      <c r="B22420" s="22" t="s">
        <v>10</v>
      </c>
      <c r="C22420" s="22" t="s">
        <v>191</v>
      </c>
      <c r="D22420" s="22" t="s">
        <v>22815</v>
      </c>
      <c r="E22420" s="22" t="s">
        <v>58</v>
      </c>
      <c r="F22420" s="22" t="s">
        <v>168</v>
      </c>
      <c r="H22420" s="22" t="s">
        <v>15</v>
      </c>
      <c r="K22420" s="40"/>
      <c r="L22420" s="40"/>
    </row>
    <row r="22421" spans="1:12">
      <c r="A22421" s="17">
        <v>45961</v>
      </c>
      <c r="B22421" s="22" t="s">
        <v>10</v>
      </c>
      <c r="C22421" s="22" t="s">
        <v>191</v>
      </c>
      <c r="D22421" s="22" t="s">
        <v>22816</v>
      </c>
      <c r="E22421" s="22" t="s">
        <v>58</v>
      </c>
      <c r="F22421" s="22" t="s">
        <v>168</v>
      </c>
      <c r="H22421" s="22" t="s">
        <v>15</v>
      </c>
      <c r="K22421" s="40"/>
      <c r="L22421" s="40"/>
    </row>
    <row r="22422" spans="1:12">
      <c r="A22422" s="17">
        <v>45961</v>
      </c>
      <c r="B22422" s="22" t="s">
        <v>10</v>
      </c>
      <c r="C22422" s="22" t="s">
        <v>191</v>
      </c>
      <c r="D22422" s="22" t="s">
        <v>22817</v>
      </c>
      <c r="E22422" s="22" t="s">
        <v>58</v>
      </c>
      <c r="F22422" s="22" t="s">
        <v>168</v>
      </c>
      <c r="H22422" s="22" t="s">
        <v>15</v>
      </c>
      <c r="K22422" s="40"/>
      <c r="L22422" s="40"/>
    </row>
    <row r="22423" spans="1:12">
      <c r="A22423" s="17">
        <v>45961</v>
      </c>
      <c r="B22423" s="22" t="s">
        <v>10</v>
      </c>
      <c r="C22423" s="22" t="s">
        <v>191</v>
      </c>
      <c r="D22423" s="22" t="s">
        <v>22818</v>
      </c>
      <c r="E22423" s="22" t="s">
        <v>58</v>
      </c>
      <c r="F22423" s="22" t="s">
        <v>168</v>
      </c>
      <c r="H22423" s="22" t="s">
        <v>15</v>
      </c>
      <c r="K22423" s="40"/>
      <c r="L22423" s="40"/>
    </row>
    <row r="22424" spans="1:12">
      <c r="A22424" s="17">
        <v>45961</v>
      </c>
      <c r="B22424" s="22" t="s">
        <v>10</v>
      </c>
      <c r="C22424" s="22" t="s">
        <v>191</v>
      </c>
      <c r="D22424" s="22" t="s">
        <v>22819</v>
      </c>
      <c r="E22424" s="22" t="s">
        <v>58</v>
      </c>
      <c r="F22424" s="22" t="s">
        <v>168</v>
      </c>
      <c r="H22424" s="22" t="s">
        <v>15</v>
      </c>
      <c r="K22424" s="40"/>
      <c r="L22424" s="40"/>
    </row>
    <row r="22425" spans="1:12">
      <c r="A22425" s="17">
        <v>45961</v>
      </c>
      <c r="B22425" s="22" t="s">
        <v>10</v>
      </c>
      <c r="C22425" s="22" t="s">
        <v>191</v>
      </c>
      <c r="D22425" s="22" t="s">
        <v>22820</v>
      </c>
      <c r="E22425" s="22" t="s">
        <v>58</v>
      </c>
      <c r="F22425" s="22" t="s">
        <v>168</v>
      </c>
      <c r="H22425" s="22" t="s">
        <v>15</v>
      </c>
      <c r="K22425" s="40"/>
      <c r="L22425" s="40"/>
    </row>
    <row r="22426" spans="1:12">
      <c r="A22426" s="17">
        <v>45961</v>
      </c>
      <c r="B22426" s="22" t="s">
        <v>10</v>
      </c>
      <c r="C22426" s="22" t="s">
        <v>191</v>
      </c>
      <c r="D22426" s="22" t="s">
        <v>22821</v>
      </c>
      <c r="E22426" s="22" t="s">
        <v>58</v>
      </c>
      <c r="F22426" s="22" t="s">
        <v>168</v>
      </c>
      <c r="H22426" s="22" t="s">
        <v>15</v>
      </c>
      <c r="K22426" s="40"/>
      <c r="L22426" s="40"/>
    </row>
    <row r="22427" spans="1:12">
      <c r="A22427" s="17">
        <v>45961</v>
      </c>
      <c r="B22427" s="22" t="s">
        <v>10</v>
      </c>
      <c r="C22427" s="22" t="s">
        <v>191</v>
      </c>
      <c r="D22427" s="22" t="s">
        <v>22822</v>
      </c>
      <c r="E22427" s="22" t="s">
        <v>58</v>
      </c>
      <c r="F22427" s="22" t="s">
        <v>168</v>
      </c>
      <c r="H22427" s="22" t="s">
        <v>15</v>
      </c>
      <c r="K22427" s="40"/>
      <c r="L22427" s="40"/>
    </row>
    <row r="22428" spans="1:12">
      <c r="A22428" s="17">
        <v>45961</v>
      </c>
      <c r="B22428" s="22" t="s">
        <v>10</v>
      </c>
      <c r="C22428" s="22" t="s">
        <v>187</v>
      </c>
      <c r="D22428" s="22" t="s">
        <v>22823</v>
      </c>
      <c r="E22428" s="22" t="s">
        <v>58</v>
      </c>
      <c r="F22428" s="22" t="s">
        <v>168</v>
      </c>
      <c r="H22428" s="22" t="s">
        <v>15</v>
      </c>
      <c r="K22428" s="40"/>
      <c r="L22428" s="40"/>
    </row>
    <row r="22429" spans="1:12">
      <c r="A22429" s="17">
        <v>45961</v>
      </c>
      <c r="B22429" s="22" t="s">
        <v>10</v>
      </c>
      <c r="C22429" s="22" t="s">
        <v>180</v>
      </c>
      <c r="D22429" s="22" t="s">
        <v>22824</v>
      </c>
      <c r="E22429" s="22" t="s">
        <v>58</v>
      </c>
      <c r="F22429" s="22" t="s">
        <v>168</v>
      </c>
      <c r="H22429" s="22" t="s">
        <v>15</v>
      </c>
      <c r="K22429" s="40"/>
      <c r="L22429" s="40"/>
    </row>
    <row r="22430" spans="1:12">
      <c r="A22430" s="17">
        <v>45961</v>
      </c>
      <c r="B22430" s="22" t="s">
        <v>10</v>
      </c>
      <c r="C22430" s="22" t="s">
        <v>180</v>
      </c>
      <c r="D22430" s="22" t="s">
        <v>22825</v>
      </c>
      <c r="E22430" s="22" t="s">
        <v>58</v>
      </c>
      <c r="F22430" s="22" t="s">
        <v>168</v>
      </c>
      <c r="H22430" s="22" t="s">
        <v>15</v>
      </c>
      <c r="K22430" s="40"/>
      <c r="L22430" s="40"/>
    </row>
    <row r="22431" spans="1:12">
      <c r="A22431" s="17">
        <v>45961</v>
      </c>
      <c r="B22431" s="22" t="s">
        <v>10</v>
      </c>
      <c r="C22431" s="22" t="s">
        <v>180</v>
      </c>
      <c r="D22431" s="22" t="s">
        <v>22826</v>
      </c>
      <c r="E22431" s="22" t="s">
        <v>58</v>
      </c>
      <c r="F22431" s="22" t="s">
        <v>168</v>
      </c>
      <c r="H22431" s="22" t="s">
        <v>15</v>
      </c>
      <c r="K22431" s="40"/>
      <c r="L22431" s="40"/>
    </row>
    <row r="22432" spans="1:12">
      <c r="A22432" s="17">
        <v>45961</v>
      </c>
      <c r="B22432" s="22" t="s">
        <v>10</v>
      </c>
      <c r="C22432" s="22" t="s">
        <v>180</v>
      </c>
      <c r="D22432" s="22" t="s">
        <v>22827</v>
      </c>
      <c r="E22432" s="22" t="s">
        <v>58</v>
      </c>
      <c r="F22432" s="22" t="s">
        <v>168</v>
      </c>
      <c r="H22432" s="22" t="s">
        <v>15</v>
      </c>
      <c r="K22432" s="40"/>
      <c r="L22432" s="40"/>
    </row>
    <row r="22433" spans="1:12">
      <c r="A22433" s="17">
        <v>45961</v>
      </c>
      <c r="B22433" s="22" t="s">
        <v>10</v>
      </c>
      <c r="C22433" s="22" t="s">
        <v>180</v>
      </c>
      <c r="D22433" s="22" t="s">
        <v>22828</v>
      </c>
      <c r="E22433" s="22" t="s">
        <v>58</v>
      </c>
      <c r="F22433" s="22" t="s">
        <v>168</v>
      </c>
      <c r="H22433" s="22" t="s">
        <v>15</v>
      </c>
      <c r="K22433" s="40"/>
      <c r="L22433" s="40"/>
    </row>
    <row r="22434" spans="1:12">
      <c r="A22434" s="17">
        <v>45961</v>
      </c>
      <c r="B22434" s="22" t="s">
        <v>10</v>
      </c>
      <c r="C22434" s="22" t="s">
        <v>180</v>
      </c>
      <c r="D22434" s="22" t="s">
        <v>22829</v>
      </c>
      <c r="E22434" s="22" t="s">
        <v>58</v>
      </c>
      <c r="F22434" s="22" t="s">
        <v>168</v>
      </c>
      <c r="H22434" s="22" t="s">
        <v>15</v>
      </c>
      <c r="K22434" s="40"/>
      <c r="L22434" s="40"/>
    </row>
    <row r="22435" spans="1:12">
      <c r="A22435" s="17">
        <v>45961</v>
      </c>
      <c r="B22435" s="22" t="s">
        <v>10</v>
      </c>
      <c r="C22435" s="22" t="s">
        <v>169</v>
      </c>
      <c r="D22435" s="22" t="s">
        <v>22830</v>
      </c>
      <c r="E22435" s="22" t="s">
        <v>58</v>
      </c>
      <c r="F22435" s="22" t="s">
        <v>168</v>
      </c>
      <c r="H22435" s="22" t="s">
        <v>15</v>
      </c>
      <c r="K22435" s="40"/>
      <c r="L22435" s="40"/>
    </row>
    <row r="22436" spans="1:12">
      <c r="A22436" s="17">
        <v>45961</v>
      </c>
      <c r="B22436" s="22" t="s">
        <v>10</v>
      </c>
      <c r="C22436" s="22" t="s">
        <v>169</v>
      </c>
      <c r="D22436" s="22" t="s">
        <v>22831</v>
      </c>
      <c r="E22436" s="22" t="s">
        <v>58</v>
      </c>
      <c r="F22436" s="22" t="s">
        <v>168</v>
      </c>
      <c r="H22436" s="22" t="s">
        <v>15</v>
      </c>
      <c r="K22436" s="40"/>
      <c r="L22436" s="40"/>
    </row>
    <row r="22437" spans="1:12">
      <c r="A22437" s="17">
        <v>45961</v>
      </c>
      <c r="B22437" s="22" t="s">
        <v>10</v>
      </c>
      <c r="C22437" s="22" t="s">
        <v>169</v>
      </c>
      <c r="D22437" s="22" t="s">
        <v>22832</v>
      </c>
      <c r="E22437" s="22" t="s">
        <v>58</v>
      </c>
      <c r="F22437" s="22" t="s">
        <v>168</v>
      </c>
      <c r="H22437" s="22" t="s">
        <v>15</v>
      </c>
      <c r="K22437" s="40"/>
      <c r="L22437" s="40"/>
    </row>
    <row r="22438" spans="1:12">
      <c r="A22438" s="17">
        <v>45961</v>
      </c>
      <c r="B22438" s="22" t="s">
        <v>10</v>
      </c>
      <c r="C22438" s="22" t="s">
        <v>169</v>
      </c>
      <c r="D22438" s="22" t="s">
        <v>22833</v>
      </c>
      <c r="E22438" s="22" t="s">
        <v>58</v>
      </c>
      <c r="F22438" s="22" t="s">
        <v>168</v>
      </c>
      <c r="H22438" s="22" t="s">
        <v>15</v>
      </c>
      <c r="K22438" s="40"/>
      <c r="L22438" s="40"/>
    </row>
    <row r="22439" spans="1:12">
      <c r="A22439" s="17">
        <v>45961</v>
      </c>
      <c r="B22439" s="22" t="s">
        <v>10</v>
      </c>
      <c r="C22439" s="22" t="s">
        <v>169</v>
      </c>
      <c r="D22439" s="22" t="s">
        <v>22834</v>
      </c>
      <c r="E22439" s="22" t="s">
        <v>58</v>
      </c>
      <c r="F22439" s="22" t="s">
        <v>168</v>
      </c>
      <c r="H22439" s="22" t="s">
        <v>15</v>
      </c>
      <c r="K22439" s="40"/>
      <c r="L22439" s="40"/>
    </row>
    <row r="22440" spans="1:12">
      <c r="A22440" s="17">
        <v>45961</v>
      </c>
      <c r="B22440" s="22" t="s">
        <v>10</v>
      </c>
      <c r="C22440" s="22" t="s">
        <v>169</v>
      </c>
      <c r="D22440" s="22" t="s">
        <v>22835</v>
      </c>
      <c r="E22440" s="22" t="s">
        <v>58</v>
      </c>
      <c r="F22440" s="22" t="s">
        <v>168</v>
      </c>
      <c r="H22440" s="22" t="s">
        <v>15</v>
      </c>
      <c r="K22440" s="40"/>
      <c r="L22440" s="40"/>
    </row>
    <row r="22441" spans="1:12">
      <c r="A22441" s="17">
        <v>45961</v>
      </c>
      <c r="B22441" s="22" t="s">
        <v>10</v>
      </c>
      <c r="C22441" s="22" t="s">
        <v>169</v>
      </c>
      <c r="D22441" s="22" t="s">
        <v>22836</v>
      </c>
      <c r="E22441" s="22" t="s">
        <v>58</v>
      </c>
      <c r="F22441" s="22" t="s">
        <v>168</v>
      </c>
      <c r="H22441" s="22" t="s">
        <v>15</v>
      </c>
      <c r="K22441" s="40"/>
      <c r="L22441" s="40"/>
    </row>
    <row r="22442" spans="1:12">
      <c r="A22442" s="17">
        <v>45961</v>
      </c>
      <c r="B22442" s="22" t="s">
        <v>10</v>
      </c>
      <c r="C22442" s="22" t="s">
        <v>169</v>
      </c>
      <c r="D22442" s="22" t="s">
        <v>22837</v>
      </c>
      <c r="E22442" s="22" t="s">
        <v>58</v>
      </c>
      <c r="F22442" s="22" t="s">
        <v>168</v>
      </c>
      <c r="H22442" s="22" t="s">
        <v>15</v>
      </c>
      <c r="K22442" s="40"/>
      <c r="L22442" s="40"/>
    </row>
    <row r="22443" spans="1:12">
      <c r="A22443" s="17">
        <v>45961</v>
      </c>
      <c r="B22443" s="22" t="s">
        <v>10</v>
      </c>
      <c r="C22443" s="22" t="s">
        <v>169</v>
      </c>
      <c r="D22443" s="22" t="s">
        <v>22838</v>
      </c>
      <c r="E22443" s="22" t="s">
        <v>58</v>
      </c>
      <c r="F22443" s="22" t="s">
        <v>168</v>
      </c>
      <c r="H22443" s="22" t="s">
        <v>15</v>
      </c>
      <c r="K22443" s="40"/>
      <c r="L22443" s="40"/>
    </row>
    <row r="22444" spans="1:12">
      <c r="A22444" s="17">
        <v>45961</v>
      </c>
      <c r="B22444" s="22" t="s">
        <v>10</v>
      </c>
      <c r="C22444" s="22" t="s">
        <v>169</v>
      </c>
      <c r="D22444" s="22" t="s">
        <v>22839</v>
      </c>
      <c r="E22444" s="22" t="s">
        <v>58</v>
      </c>
      <c r="F22444" s="22" t="s">
        <v>168</v>
      </c>
      <c r="H22444" s="22" t="s">
        <v>15</v>
      </c>
      <c r="K22444" s="40"/>
      <c r="L22444" s="40"/>
    </row>
    <row r="22445" spans="1:12">
      <c r="A22445" s="17">
        <v>45961</v>
      </c>
      <c r="B22445" s="22" t="s">
        <v>10</v>
      </c>
      <c r="C22445" s="22" t="s">
        <v>166</v>
      </c>
      <c r="D22445" s="22" t="s">
        <v>22840</v>
      </c>
      <c r="E22445" s="22" t="s">
        <v>58</v>
      </c>
      <c r="F22445" s="22" t="s">
        <v>168</v>
      </c>
      <c r="H22445" s="22" t="s">
        <v>15</v>
      </c>
      <c r="K22445" s="40"/>
      <c r="L22445" s="40"/>
    </row>
    <row r="22446" spans="1:12">
      <c r="A22446" s="17">
        <v>45961</v>
      </c>
      <c r="B22446" s="22" t="s">
        <v>10</v>
      </c>
      <c r="C22446" s="22" t="s">
        <v>166</v>
      </c>
      <c r="D22446" s="22" t="s">
        <v>22841</v>
      </c>
      <c r="E22446" s="22" t="s">
        <v>58</v>
      </c>
      <c r="F22446" s="22" t="s">
        <v>168</v>
      </c>
      <c r="H22446" s="22" t="s">
        <v>15</v>
      </c>
      <c r="K22446" s="40"/>
      <c r="L22446" s="40"/>
    </row>
    <row r="22447" spans="1:12">
      <c r="A22447" s="17">
        <v>45961</v>
      </c>
      <c r="B22447" s="22" t="s">
        <v>10</v>
      </c>
      <c r="C22447" s="22" t="s">
        <v>31</v>
      </c>
      <c r="D22447" s="22" t="s">
        <v>22842</v>
      </c>
      <c r="E22447" s="22" t="s">
        <v>18</v>
      </c>
      <c r="F22447" s="22" t="s">
        <v>33</v>
      </c>
      <c r="G22447" s="9">
        <v>23.2</v>
      </c>
      <c r="H22447" s="22" t="s">
        <v>20</v>
      </c>
      <c r="I22447" s="28">
        <v>1.1599999999999999</v>
      </c>
      <c r="J22447" s="28">
        <v>26.84</v>
      </c>
      <c r="K22447" s="40"/>
      <c r="L22447" s="40"/>
    </row>
    <row r="22448" spans="1:12">
      <c r="A22448" s="17">
        <v>45961</v>
      </c>
      <c r="B22448" s="22" t="s">
        <v>10</v>
      </c>
      <c r="C22448" s="22" t="s">
        <v>564</v>
      </c>
      <c r="D22448" s="22" t="s">
        <v>22843</v>
      </c>
      <c r="E22448" s="22" t="s">
        <v>18</v>
      </c>
      <c r="F22448" s="22" t="s">
        <v>40</v>
      </c>
      <c r="H22448" s="22" t="s">
        <v>41</v>
      </c>
      <c r="K22448" s="40"/>
      <c r="L22448" s="40"/>
    </row>
    <row r="22449" spans="1:12">
      <c r="A22449" s="17">
        <v>45961</v>
      </c>
      <c r="B22449" s="22" t="s">
        <v>10</v>
      </c>
      <c r="C22449" s="22" t="s">
        <v>564</v>
      </c>
      <c r="D22449" s="22" t="s">
        <v>22844</v>
      </c>
      <c r="E22449" s="22" t="s">
        <v>18</v>
      </c>
      <c r="F22449" s="22" t="s">
        <v>40</v>
      </c>
      <c r="H22449" s="22" t="s">
        <v>41</v>
      </c>
      <c r="K22449" s="40"/>
      <c r="L22449" s="40"/>
    </row>
    <row r="22450" spans="1:12">
      <c r="A22450" s="17">
        <v>45961</v>
      </c>
      <c r="B22450" s="22" t="s">
        <v>10</v>
      </c>
      <c r="C22450" s="22" t="s">
        <v>564</v>
      </c>
      <c r="D22450" s="22" t="s">
        <v>22845</v>
      </c>
      <c r="E22450" s="22" t="s">
        <v>18</v>
      </c>
      <c r="F22450" s="22" t="s">
        <v>40</v>
      </c>
      <c r="H22450" s="22" t="s">
        <v>41</v>
      </c>
      <c r="K22450" s="40"/>
      <c r="L22450" s="40"/>
    </row>
    <row r="22451" spans="1:12">
      <c r="A22451" s="17">
        <v>45961</v>
      </c>
      <c r="B22451" s="22" t="s">
        <v>10</v>
      </c>
      <c r="C22451" s="22" t="s">
        <v>564</v>
      </c>
      <c r="D22451" s="22" t="s">
        <v>22846</v>
      </c>
      <c r="E22451" s="22" t="s">
        <v>18</v>
      </c>
      <c r="F22451" s="22" t="s">
        <v>40</v>
      </c>
      <c r="H22451" s="22" t="s">
        <v>41</v>
      </c>
      <c r="K22451" s="40"/>
      <c r="L22451" s="40"/>
    </row>
    <row r="22452" spans="1:12">
      <c r="A22452" s="17">
        <v>45961</v>
      </c>
      <c r="B22452" s="22" t="s">
        <v>10</v>
      </c>
      <c r="C22452" s="22" t="s">
        <v>564</v>
      </c>
      <c r="D22452" s="22" t="s">
        <v>22847</v>
      </c>
      <c r="E22452" s="22" t="s">
        <v>18</v>
      </c>
      <c r="F22452" s="22" t="s">
        <v>40</v>
      </c>
      <c r="H22452" s="22" t="s">
        <v>41</v>
      </c>
      <c r="K22452" s="40"/>
      <c r="L22452" s="40"/>
    </row>
    <row r="22453" spans="1:12">
      <c r="A22453" s="17">
        <v>45961</v>
      </c>
      <c r="B22453" s="22" t="s">
        <v>10</v>
      </c>
      <c r="C22453" s="22" t="s">
        <v>564</v>
      </c>
      <c r="D22453" s="22" t="s">
        <v>22848</v>
      </c>
      <c r="E22453" s="22" t="s">
        <v>18</v>
      </c>
      <c r="F22453" s="22" t="s">
        <v>40</v>
      </c>
      <c r="H22453" s="22" t="s">
        <v>41</v>
      </c>
      <c r="K22453" s="40"/>
      <c r="L22453" s="40"/>
    </row>
    <row r="22454" spans="1:12">
      <c r="A22454" s="17">
        <v>45961</v>
      </c>
      <c r="B22454" s="22" t="s">
        <v>10</v>
      </c>
      <c r="C22454" s="22" t="s">
        <v>564</v>
      </c>
      <c r="D22454" s="22" t="s">
        <v>22849</v>
      </c>
      <c r="E22454" s="22" t="s">
        <v>18</v>
      </c>
      <c r="F22454" s="22" t="s">
        <v>40</v>
      </c>
      <c r="H22454" s="22" t="s">
        <v>41</v>
      </c>
      <c r="K22454" s="40"/>
      <c r="L22454" s="40"/>
    </row>
    <row r="22455" spans="1:12">
      <c r="A22455" s="17">
        <v>45961</v>
      </c>
      <c r="B22455" s="22" t="s">
        <v>10</v>
      </c>
      <c r="C22455" s="22" t="s">
        <v>564</v>
      </c>
      <c r="D22455" s="22" t="s">
        <v>22850</v>
      </c>
      <c r="E22455" s="22" t="s">
        <v>18</v>
      </c>
      <c r="F22455" s="22" t="s">
        <v>40</v>
      </c>
      <c r="H22455" s="22" t="s">
        <v>41</v>
      </c>
      <c r="K22455" s="40"/>
      <c r="L22455" s="40"/>
    </row>
    <row r="22456" spans="1:12">
      <c r="A22456" s="17">
        <v>45961</v>
      </c>
      <c r="B22456" s="22" t="s">
        <v>10</v>
      </c>
      <c r="C22456" s="22" t="s">
        <v>562</v>
      </c>
      <c r="D22456" s="22" t="s">
        <v>22851</v>
      </c>
      <c r="E22456" s="22" t="s">
        <v>18</v>
      </c>
      <c r="F22456" s="22" t="s">
        <v>40</v>
      </c>
      <c r="H22456" s="22" t="s">
        <v>41</v>
      </c>
      <c r="K22456" s="40"/>
      <c r="L22456" s="40"/>
    </row>
    <row r="22457" spans="1:12">
      <c r="A22457" s="17">
        <v>45961</v>
      </c>
      <c r="B22457" s="22" t="s">
        <v>10</v>
      </c>
      <c r="C22457" s="22" t="s">
        <v>562</v>
      </c>
      <c r="D22457" s="22" t="s">
        <v>22852</v>
      </c>
      <c r="E22457" s="22" t="s">
        <v>18</v>
      </c>
      <c r="F22457" s="22" t="s">
        <v>40</v>
      </c>
      <c r="H22457" s="22" t="s">
        <v>41</v>
      </c>
      <c r="K22457" s="40"/>
      <c r="L22457" s="40"/>
    </row>
    <row r="22458" spans="1:12">
      <c r="A22458" s="17">
        <v>45961</v>
      </c>
      <c r="B22458" s="22" t="s">
        <v>10</v>
      </c>
      <c r="C22458" s="22" t="s">
        <v>562</v>
      </c>
      <c r="D22458" s="22" t="s">
        <v>22853</v>
      </c>
      <c r="E22458" s="22" t="s">
        <v>18</v>
      </c>
      <c r="F22458" s="22" t="s">
        <v>40</v>
      </c>
      <c r="H22458" s="22" t="s">
        <v>41</v>
      </c>
      <c r="K22458" s="40"/>
      <c r="L22458" s="40"/>
    </row>
    <row r="22459" spans="1:12">
      <c r="A22459" s="17">
        <v>45961</v>
      </c>
      <c r="B22459" s="22" t="s">
        <v>10</v>
      </c>
      <c r="C22459" s="22" t="s">
        <v>562</v>
      </c>
      <c r="D22459" s="22" t="s">
        <v>22854</v>
      </c>
      <c r="E22459" s="22" t="s">
        <v>18</v>
      </c>
      <c r="F22459" s="22" t="s">
        <v>40</v>
      </c>
      <c r="H22459" s="22" t="s">
        <v>41</v>
      </c>
      <c r="K22459" s="40"/>
      <c r="L22459" s="40"/>
    </row>
    <row r="22460" spans="1:12">
      <c r="A22460" s="17">
        <v>45961</v>
      </c>
      <c r="B22460" s="22" t="s">
        <v>10</v>
      </c>
      <c r="C22460" s="22" t="s">
        <v>16</v>
      </c>
      <c r="D22460" s="22" t="s">
        <v>22855</v>
      </c>
      <c r="E22460" s="22" t="s">
        <v>18</v>
      </c>
      <c r="F22460" s="22" t="s">
        <v>19</v>
      </c>
      <c r="H22460" s="22" t="s">
        <v>20</v>
      </c>
      <c r="K22460" s="40"/>
      <c r="L22460" s="40"/>
    </row>
    <row r="22461" spans="1:12">
      <c r="A22461" s="17">
        <v>45961</v>
      </c>
      <c r="B22461" s="22" t="s">
        <v>10</v>
      </c>
      <c r="C22461" s="22" t="s">
        <v>16</v>
      </c>
      <c r="D22461" s="22" t="s">
        <v>22856</v>
      </c>
      <c r="E22461" s="22" t="s">
        <v>18</v>
      </c>
      <c r="F22461" s="22" t="s">
        <v>19</v>
      </c>
      <c r="H22461" s="22" t="s">
        <v>20</v>
      </c>
      <c r="K22461" s="40"/>
      <c r="L22461" s="40"/>
    </row>
    <row r="22462" spans="1:12">
      <c r="A22462" s="17">
        <v>45961</v>
      </c>
      <c r="B22462" s="22" t="s">
        <v>10</v>
      </c>
      <c r="C22462" s="22" t="s">
        <v>16</v>
      </c>
      <c r="D22462" s="22" t="s">
        <v>22857</v>
      </c>
      <c r="E22462" s="22" t="s">
        <v>18</v>
      </c>
      <c r="F22462" s="22" t="s">
        <v>19</v>
      </c>
      <c r="H22462" s="22" t="s">
        <v>20</v>
      </c>
      <c r="K22462" s="40"/>
      <c r="L22462" s="40"/>
    </row>
    <row r="22463" spans="1:12">
      <c r="A22463" s="17">
        <v>45961</v>
      </c>
      <c r="B22463" s="22" t="s">
        <v>10</v>
      </c>
      <c r="C22463" s="22" t="s">
        <v>16</v>
      </c>
      <c r="D22463" s="22" t="s">
        <v>22858</v>
      </c>
      <c r="E22463" s="22" t="s">
        <v>18</v>
      </c>
      <c r="F22463" s="22" t="s">
        <v>19</v>
      </c>
      <c r="H22463" s="22" t="s">
        <v>20</v>
      </c>
      <c r="K22463" s="40"/>
      <c r="L22463" s="40"/>
    </row>
    <row r="22464" spans="1:12">
      <c r="A22464" s="17">
        <v>45961</v>
      </c>
      <c r="B22464" s="22" t="s">
        <v>10</v>
      </c>
      <c r="C22464" s="22" t="s">
        <v>16</v>
      </c>
      <c r="D22464" s="22" t="s">
        <v>22859</v>
      </c>
      <c r="E22464" s="22" t="s">
        <v>18</v>
      </c>
      <c r="F22464" s="22" t="s">
        <v>19</v>
      </c>
      <c r="H22464" s="22" t="s">
        <v>20</v>
      </c>
      <c r="K22464" s="40"/>
      <c r="L22464" s="40"/>
    </row>
    <row r="22465" spans="1:12">
      <c r="A22465" s="17">
        <v>45961</v>
      </c>
      <c r="B22465" s="22" t="s">
        <v>10</v>
      </c>
      <c r="C22465" s="22" t="s">
        <v>16</v>
      </c>
      <c r="D22465" s="22" t="s">
        <v>22860</v>
      </c>
      <c r="E22465" s="22" t="s">
        <v>18</v>
      </c>
      <c r="F22465" s="22" t="s">
        <v>19</v>
      </c>
      <c r="H22465" s="22" t="s">
        <v>20</v>
      </c>
      <c r="K22465" s="40"/>
      <c r="L22465" s="40"/>
    </row>
    <row r="22466" spans="1:12">
      <c r="A22466" s="17">
        <v>45961</v>
      </c>
      <c r="B22466" s="22" t="s">
        <v>10</v>
      </c>
      <c r="C22466" s="22" t="s">
        <v>16</v>
      </c>
      <c r="D22466" s="22" t="s">
        <v>22861</v>
      </c>
      <c r="E22466" s="22" t="s">
        <v>18</v>
      </c>
      <c r="F22466" s="22" t="s">
        <v>19</v>
      </c>
      <c r="H22466" s="22" t="s">
        <v>20</v>
      </c>
      <c r="K22466" s="40"/>
      <c r="L22466" s="40"/>
    </row>
    <row r="22467" spans="1:12">
      <c r="A22467" s="17">
        <v>45961</v>
      </c>
      <c r="B22467" s="22" t="s">
        <v>10</v>
      </c>
      <c r="C22467" s="22" t="s">
        <v>16</v>
      </c>
      <c r="D22467" s="22" t="s">
        <v>22862</v>
      </c>
      <c r="E22467" s="22" t="s">
        <v>18</v>
      </c>
      <c r="F22467" s="22" t="s">
        <v>19</v>
      </c>
      <c r="H22467" s="22" t="s">
        <v>20</v>
      </c>
      <c r="K22467" s="40"/>
      <c r="L22467" s="40"/>
    </row>
    <row r="22468" spans="1:12">
      <c r="A22468" s="17">
        <v>45961</v>
      </c>
      <c r="B22468" s="22" t="s">
        <v>10</v>
      </c>
      <c r="C22468" s="22" t="s">
        <v>16</v>
      </c>
      <c r="D22468" s="22" t="s">
        <v>22863</v>
      </c>
      <c r="E22468" s="22" t="s">
        <v>18</v>
      </c>
      <c r="F22468" s="22" t="s">
        <v>19</v>
      </c>
      <c r="H22468" s="22" t="s">
        <v>20</v>
      </c>
      <c r="K22468" s="40"/>
      <c r="L22468" s="40"/>
    </row>
    <row r="22469" spans="1:12">
      <c r="A22469" s="17">
        <v>45961</v>
      </c>
      <c r="B22469" s="22" t="s">
        <v>10</v>
      </c>
      <c r="C22469" s="22" t="s">
        <v>16</v>
      </c>
      <c r="D22469" s="22" t="s">
        <v>22864</v>
      </c>
      <c r="E22469" s="22" t="s">
        <v>18</v>
      </c>
      <c r="F22469" s="22" t="s">
        <v>19</v>
      </c>
      <c r="H22469" s="22" t="s">
        <v>20</v>
      </c>
      <c r="K22469" s="40"/>
      <c r="L22469" s="40"/>
    </row>
    <row r="22470" spans="1:12">
      <c r="A22470" s="17">
        <v>45961</v>
      </c>
      <c r="B22470" s="22" t="s">
        <v>10</v>
      </c>
      <c r="C22470" s="22" t="s">
        <v>16</v>
      </c>
      <c r="D22470" s="22" t="s">
        <v>22865</v>
      </c>
      <c r="E22470" s="22" t="s">
        <v>18</v>
      </c>
      <c r="F22470" s="22" t="s">
        <v>19</v>
      </c>
      <c r="H22470" s="22" t="s">
        <v>20</v>
      </c>
      <c r="K22470" s="40"/>
      <c r="L22470" s="40"/>
    </row>
    <row r="22471" spans="1:12">
      <c r="A22471" s="17">
        <v>45961</v>
      </c>
      <c r="B22471" s="22" t="s">
        <v>10</v>
      </c>
      <c r="C22471" s="22" t="s">
        <v>16</v>
      </c>
      <c r="D22471" s="22" t="s">
        <v>22866</v>
      </c>
      <c r="E22471" s="22" t="s">
        <v>18</v>
      </c>
      <c r="F22471" s="22" t="s">
        <v>19</v>
      </c>
      <c r="H22471" s="22" t="s">
        <v>20</v>
      </c>
      <c r="K22471" s="40"/>
      <c r="L22471" s="40"/>
    </row>
    <row r="22472" spans="1:12">
      <c r="A22472" s="17">
        <v>45961</v>
      </c>
      <c r="B22472" s="22" t="s">
        <v>10</v>
      </c>
      <c r="C22472" s="22" t="s">
        <v>16</v>
      </c>
      <c r="D22472" s="22" t="s">
        <v>22867</v>
      </c>
      <c r="E22472" s="22" t="s">
        <v>18</v>
      </c>
      <c r="F22472" s="22" t="s">
        <v>19</v>
      </c>
      <c r="H22472" s="22" t="s">
        <v>20</v>
      </c>
      <c r="K22472" s="40"/>
      <c r="L22472" s="40"/>
    </row>
    <row r="22473" spans="1:12">
      <c r="A22473" s="17">
        <v>45961</v>
      </c>
      <c r="B22473" s="22" t="s">
        <v>10</v>
      </c>
      <c r="C22473" s="22" t="s">
        <v>16</v>
      </c>
      <c r="D22473" s="22" t="s">
        <v>22868</v>
      </c>
      <c r="E22473" s="22" t="s">
        <v>18</v>
      </c>
      <c r="F22473" s="22" t="s">
        <v>19</v>
      </c>
      <c r="H22473" s="22" t="s">
        <v>20</v>
      </c>
      <c r="K22473" s="40"/>
      <c r="L22473" s="40"/>
    </row>
    <row r="22474" spans="1:12">
      <c r="A22474" s="17">
        <v>45961</v>
      </c>
      <c r="B22474" s="22" t="s">
        <v>10</v>
      </c>
      <c r="C22474" s="22" t="s">
        <v>16</v>
      </c>
      <c r="D22474" s="22" t="s">
        <v>22869</v>
      </c>
      <c r="E22474" s="22" t="s">
        <v>18</v>
      </c>
      <c r="F22474" s="22" t="s">
        <v>19</v>
      </c>
      <c r="H22474" s="22" t="s">
        <v>20</v>
      </c>
      <c r="K22474" s="40"/>
      <c r="L22474" s="40"/>
    </row>
    <row r="22475" spans="1:12">
      <c r="A22475" s="17">
        <v>45961</v>
      </c>
      <c r="B22475" s="22" t="s">
        <v>10</v>
      </c>
      <c r="C22475" s="22" t="s">
        <v>16</v>
      </c>
      <c r="D22475" s="22" t="s">
        <v>22870</v>
      </c>
      <c r="E22475" s="22" t="s">
        <v>18</v>
      </c>
      <c r="F22475" s="22" t="s">
        <v>19</v>
      </c>
      <c r="H22475" s="22" t="s">
        <v>20</v>
      </c>
      <c r="K22475" s="40"/>
      <c r="L22475" s="40"/>
    </row>
    <row r="22476" spans="1:12">
      <c r="A22476" s="17">
        <v>45961</v>
      </c>
      <c r="B22476" s="22" t="s">
        <v>10</v>
      </c>
      <c r="C22476" s="22" t="s">
        <v>16</v>
      </c>
      <c r="D22476" s="22" t="s">
        <v>22871</v>
      </c>
      <c r="E22476" s="22" t="s">
        <v>18</v>
      </c>
      <c r="F22476" s="22" t="s">
        <v>19</v>
      </c>
      <c r="H22476" s="22" t="s">
        <v>20</v>
      </c>
      <c r="K22476" s="40"/>
      <c r="L22476" s="40"/>
    </row>
    <row r="22477" spans="1:12">
      <c r="A22477" s="17">
        <v>45961</v>
      </c>
      <c r="B22477" s="22" t="s">
        <v>10</v>
      </c>
      <c r="C22477" s="22" t="s">
        <v>16</v>
      </c>
      <c r="D22477" s="22" t="s">
        <v>22872</v>
      </c>
      <c r="E22477" s="22" t="s">
        <v>18</v>
      </c>
      <c r="F22477" s="22" t="s">
        <v>19</v>
      </c>
      <c r="H22477" s="22" t="s">
        <v>20</v>
      </c>
      <c r="K22477" s="40"/>
      <c r="L22477" s="40"/>
    </row>
    <row r="22478" spans="1:12">
      <c r="A22478" s="17">
        <v>45961</v>
      </c>
      <c r="B22478" s="22" t="s">
        <v>10</v>
      </c>
      <c r="C22478" s="22" t="s">
        <v>16</v>
      </c>
      <c r="D22478" s="22" t="s">
        <v>22873</v>
      </c>
      <c r="E22478" s="22" t="s">
        <v>18</v>
      </c>
      <c r="F22478" s="22" t="s">
        <v>19</v>
      </c>
      <c r="H22478" s="22" t="s">
        <v>20</v>
      </c>
      <c r="K22478" s="40"/>
      <c r="L22478" s="40"/>
    </row>
    <row r="22479" spans="1:12">
      <c r="A22479" s="17">
        <v>45961</v>
      </c>
      <c r="B22479" s="22" t="s">
        <v>10</v>
      </c>
      <c r="C22479" s="22" t="s">
        <v>16</v>
      </c>
      <c r="D22479" s="22" t="s">
        <v>22874</v>
      </c>
      <c r="E22479" s="22" t="s">
        <v>18</v>
      </c>
      <c r="F22479" s="22" t="s">
        <v>19</v>
      </c>
      <c r="H22479" s="22" t="s">
        <v>20</v>
      </c>
      <c r="K22479" s="40"/>
      <c r="L22479" s="40"/>
    </row>
    <row r="22480" spans="1:12">
      <c r="A22480" s="17">
        <v>45961</v>
      </c>
      <c r="B22480" s="22" t="s">
        <v>10</v>
      </c>
      <c r="C22480" s="22" t="s">
        <v>16</v>
      </c>
      <c r="D22480" s="22" t="s">
        <v>22875</v>
      </c>
      <c r="E22480" s="22" t="s">
        <v>18</v>
      </c>
      <c r="F22480" s="22" t="s">
        <v>19</v>
      </c>
      <c r="H22480" s="22" t="s">
        <v>20</v>
      </c>
      <c r="K22480" s="40"/>
      <c r="L22480" s="40"/>
    </row>
    <row r="22481" spans="1:12">
      <c r="A22481" s="17">
        <v>45961</v>
      </c>
      <c r="B22481" s="22" t="s">
        <v>10</v>
      </c>
      <c r="C22481" s="22" t="s">
        <v>16</v>
      </c>
      <c r="D22481" s="22" t="s">
        <v>22876</v>
      </c>
      <c r="E22481" s="22" t="s">
        <v>18</v>
      </c>
      <c r="F22481" s="22" t="s">
        <v>19</v>
      </c>
      <c r="H22481" s="22" t="s">
        <v>20</v>
      </c>
      <c r="K22481" s="40"/>
      <c r="L22481" s="40"/>
    </row>
    <row r="22482" spans="1:12">
      <c r="A22482" s="17">
        <v>45961</v>
      </c>
      <c r="B22482" s="22" t="s">
        <v>10</v>
      </c>
      <c r="C22482" s="22" t="s">
        <v>16</v>
      </c>
      <c r="D22482" s="22" t="s">
        <v>22877</v>
      </c>
      <c r="E22482" s="22" t="s">
        <v>18</v>
      </c>
      <c r="F22482" s="22" t="s">
        <v>19</v>
      </c>
      <c r="H22482" s="22" t="s">
        <v>20</v>
      </c>
      <c r="K22482" s="40"/>
      <c r="L22482" s="40"/>
    </row>
    <row r="22483" spans="1:12">
      <c r="A22483" s="17">
        <v>45961</v>
      </c>
      <c r="B22483" s="22" t="s">
        <v>10</v>
      </c>
      <c r="C22483" s="22" t="s">
        <v>16</v>
      </c>
      <c r="D22483" s="22" t="s">
        <v>22878</v>
      </c>
      <c r="E22483" s="22" t="s">
        <v>18</v>
      </c>
      <c r="F22483" s="22" t="s">
        <v>19</v>
      </c>
      <c r="H22483" s="22" t="s">
        <v>20</v>
      </c>
      <c r="K22483" s="40"/>
      <c r="L22483" s="40"/>
    </row>
    <row r="22484" spans="1:12">
      <c r="A22484" s="17">
        <v>45961</v>
      </c>
      <c r="B22484" s="22" t="s">
        <v>10</v>
      </c>
      <c r="C22484" s="22" t="s">
        <v>16</v>
      </c>
      <c r="D22484" s="22" t="s">
        <v>22879</v>
      </c>
      <c r="E22484" s="22" t="s">
        <v>18</v>
      </c>
      <c r="F22484" s="22" t="s">
        <v>19</v>
      </c>
      <c r="H22484" s="22" t="s">
        <v>20</v>
      </c>
      <c r="K22484" s="40"/>
      <c r="L22484" s="40"/>
    </row>
    <row r="22485" spans="1:12">
      <c r="A22485" s="17">
        <v>45961</v>
      </c>
      <c r="B22485" s="22" t="s">
        <v>10</v>
      </c>
      <c r="C22485" s="22" t="s">
        <v>16</v>
      </c>
      <c r="D22485" s="22" t="s">
        <v>22880</v>
      </c>
      <c r="E22485" s="22" t="s">
        <v>18</v>
      </c>
      <c r="F22485" s="22" t="s">
        <v>19</v>
      </c>
      <c r="H22485" s="22" t="s">
        <v>20</v>
      </c>
      <c r="K22485" s="40"/>
      <c r="L22485" s="40"/>
    </row>
    <row r="22486" spans="1:12">
      <c r="A22486" s="17">
        <v>45961</v>
      </c>
      <c r="B22486" s="22" t="s">
        <v>10</v>
      </c>
      <c r="C22486" s="22" t="s">
        <v>16</v>
      </c>
      <c r="D22486" s="22" t="s">
        <v>22881</v>
      </c>
      <c r="E22486" s="22" t="s">
        <v>18</v>
      </c>
      <c r="F22486" s="22" t="s">
        <v>19</v>
      </c>
      <c r="H22486" s="22" t="s">
        <v>20</v>
      </c>
      <c r="K22486" s="40"/>
      <c r="L22486" s="40"/>
    </row>
    <row r="22487" spans="1:12">
      <c r="A22487" s="17">
        <v>45961</v>
      </c>
      <c r="B22487" s="22" t="s">
        <v>10</v>
      </c>
      <c r="C22487" s="22" t="s">
        <v>16</v>
      </c>
      <c r="D22487" s="22" t="s">
        <v>22882</v>
      </c>
      <c r="E22487" s="22" t="s">
        <v>18</v>
      </c>
      <c r="F22487" s="22" t="s">
        <v>19</v>
      </c>
      <c r="H22487" s="22" t="s">
        <v>20</v>
      </c>
      <c r="K22487" s="40"/>
      <c r="L22487" s="40"/>
    </row>
    <row r="22488" spans="1:12">
      <c r="A22488" s="17">
        <v>45961</v>
      </c>
      <c r="B22488" s="22" t="s">
        <v>10</v>
      </c>
      <c r="C22488" s="22" t="s">
        <v>16</v>
      </c>
      <c r="D22488" s="22" t="s">
        <v>22883</v>
      </c>
      <c r="E22488" s="22" t="s">
        <v>18</v>
      </c>
      <c r="F22488" s="22" t="s">
        <v>19</v>
      </c>
      <c r="H22488" s="22" t="s">
        <v>20</v>
      </c>
      <c r="K22488" s="40"/>
      <c r="L22488" s="40"/>
    </row>
    <row r="22489" spans="1:12">
      <c r="A22489" s="17">
        <v>45961</v>
      </c>
      <c r="B22489" s="22" t="s">
        <v>10</v>
      </c>
      <c r="C22489" s="22" t="s">
        <v>16</v>
      </c>
      <c r="D22489" s="22" t="s">
        <v>22884</v>
      </c>
      <c r="E22489" s="22" t="s">
        <v>18</v>
      </c>
      <c r="F22489" s="22" t="s">
        <v>19</v>
      </c>
      <c r="H22489" s="22" t="s">
        <v>20</v>
      </c>
      <c r="K22489" s="40"/>
      <c r="L22489" s="40"/>
    </row>
    <row r="22490" spans="1:12">
      <c r="A22490" s="17">
        <v>45961</v>
      </c>
      <c r="B22490" s="22" t="s">
        <v>10</v>
      </c>
      <c r="C22490" s="22" t="s">
        <v>16</v>
      </c>
      <c r="D22490" s="22" t="s">
        <v>22885</v>
      </c>
      <c r="E22490" s="22" t="s">
        <v>18</v>
      </c>
      <c r="F22490" s="22" t="s">
        <v>19</v>
      </c>
      <c r="H22490" s="22" t="s">
        <v>20</v>
      </c>
      <c r="K22490" s="40"/>
      <c r="L22490" s="40"/>
    </row>
    <row r="22491" spans="1:12">
      <c r="A22491" s="17">
        <v>45961</v>
      </c>
      <c r="B22491" s="22" t="s">
        <v>10</v>
      </c>
      <c r="C22491" s="22" t="s">
        <v>16</v>
      </c>
      <c r="D22491" s="22" t="s">
        <v>22886</v>
      </c>
      <c r="E22491" s="22" t="s">
        <v>18</v>
      </c>
      <c r="F22491" s="22" t="s">
        <v>19</v>
      </c>
      <c r="H22491" s="22" t="s">
        <v>20</v>
      </c>
      <c r="K22491" s="40"/>
      <c r="L22491" s="40"/>
    </row>
    <row r="22492" spans="1:12">
      <c r="A22492" s="17">
        <v>45961</v>
      </c>
      <c r="B22492" s="22" t="s">
        <v>10</v>
      </c>
      <c r="C22492" s="22" t="s">
        <v>16</v>
      </c>
      <c r="D22492" s="22" t="s">
        <v>22887</v>
      </c>
      <c r="E22492" s="22" t="s">
        <v>18</v>
      </c>
      <c r="F22492" s="22" t="s">
        <v>19</v>
      </c>
      <c r="H22492" s="22" t="s">
        <v>20</v>
      </c>
      <c r="K22492" s="40"/>
      <c r="L22492" s="40"/>
    </row>
    <row r="22493" spans="1:12">
      <c r="A22493" s="17">
        <v>45961</v>
      </c>
      <c r="B22493" s="22" t="s">
        <v>10</v>
      </c>
      <c r="C22493" s="22" t="s">
        <v>31</v>
      </c>
      <c r="D22493" s="22" t="s">
        <v>22888</v>
      </c>
      <c r="E22493" s="22" t="s">
        <v>18</v>
      </c>
      <c r="F22493" s="22" t="s">
        <v>33</v>
      </c>
      <c r="H22493" s="22" t="s">
        <v>20</v>
      </c>
      <c r="K22493" s="40"/>
      <c r="L22493" s="40"/>
    </row>
    <row r="22494" spans="1:12">
      <c r="A22494" s="17">
        <v>45961</v>
      </c>
      <c r="B22494" s="22" t="s">
        <v>10</v>
      </c>
      <c r="C22494" s="22" t="s">
        <v>31</v>
      </c>
      <c r="D22494" s="22" t="s">
        <v>22889</v>
      </c>
      <c r="E22494" s="22" t="s">
        <v>18</v>
      </c>
      <c r="F22494" s="22" t="s">
        <v>33</v>
      </c>
      <c r="H22494" s="22" t="s">
        <v>20</v>
      </c>
      <c r="K22494" s="40"/>
      <c r="L22494" s="40"/>
    </row>
    <row r="22495" spans="1:12">
      <c r="A22495" s="17">
        <v>45961</v>
      </c>
      <c r="B22495" s="22" t="s">
        <v>10</v>
      </c>
      <c r="C22495" s="22" t="s">
        <v>31</v>
      </c>
      <c r="D22495" s="22" t="s">
        <v>22890</v>
      </c>
      <c r="E22495" s="22" t="s">
        <v>18</v>
      </c>
      <c r="F22495" s="22" t="s">
        <v>33</v>
      </c>
      <c r="H22495" s="22" t="s">
        <v>20</v>
      </c>
      <c r="K22495" s="40"/>
      <c r="L22495" s="40"/>
    </row>
    <row r="22496" spans="1:12">
      <c r="A22496" s="17">
        <v>45961</v>
      </c>
      <c r="B22496" s="22" t="s">
        <v>10</v>
      </c>
      <c r="C22496" s="22" t="s">
        <v>31</v>
      </c>
      <c r="D22496" s="22" t="s">
        <v>22891</v>
      </c>
      <c r="E22496" s="22" t="s">
        <v>18</v>
      </c>
      <c r="F22496" s="22" t="s">
        <v>33</v>
      </c>
      <c r="H22496" s="22" t="s">
        <v>20</v>
      </c>
      <c r="K22496" s="40"/>
      <c r="L22496" s="40"/>
    </row>
    <row r="22497" spans="1:12">
      <c r="A22497" s="17">
        <v>45961</v>
      </c>
      <c r="B22497" s="22" t="s">
        <v>10</v>
      </c>
      <c r="C22497" s="22" t="s">
        <v>31</v>
      </c>
      <c r="D22497" s="22" t="s">
        <v>22892</v>
      </c>
      <c r="E22497" s="22" t="s">
        <v>18</v>
      </c>
      <c r="F22497" s="22" t="s">
        <v>33</v>
      </c>
      <c r="H22497" s="22" t="s">
        <v>20</v>
      </c>
      <c r="K22497" s="40"/>
      <c r="L22497" s="40"/>
    </row>
    <row r="22498" spans="1:12">
      <c r="A22498" s="17">
        <v>45961</v>
      </c>
      <c r="B22498" s="22" t="s">
        <v>10</v>
      </c>
      <c r="C22498" s="22" t="s">
        <v>31</v>
      </c>
      <c r="D22498" s="22" t="s">
        <v>22893</v>
      </c>
      <c r="E22498" s="22" t="s">
        <v>18</v>
      </c>
      <c r="F22498" s="22" t="s">
        <v>33</v>
      </c>
      <c r="H22498" s="22" t="s">
        <v>20</v>
      </c>
      <c r="K22498" s="40"/>
      <c r="L22498" s="40"/>
    </row>
    <row r="22499" spans="1:12">
      <c r="A22499" s="17">
        <v>45961</v>
      </c>
      <c r="B22499" s="22" t="s">
        <v>10</v>
      </c>
      <c r="C22499" s="22" t="s">
        <v>31</v>
      </c>
      <c r="D22499" s="22" t="s">
        <v>22894</v>
      </c>
      <c r="E22499" s="22" t="s">
        <v>18</v>
      </c>
      <c r="F22499" s="22" t="s">
        <v>33</v>
      </c>
      <c r="H22499" s="22" t="s">
        <v>20</v>
      </c>
      <c r="K22499" s="40"/>
      <c r="L22499" s="40"/>
    </row>
    <row r="22500" spans="1:12">
      <c r="A22500" s="17">
        <v>45961</v>
      </c>
      <c r="B22500" s="22" t="s">
        <v>10</v>
      </c>
      <c r="C22500" s="22" t="s">
        <v>31</v>
      </c>
      <c r="D22500" s="22" t="s">
        <v>22895</v>
      </c>
      <c r="E22500" s="22" t="s">
        <v>18</v>
      </c>
      <c r="F22500" s="22" t="s">
        <v>33</v>
      </c>
      <c r="H22500" s="22" t="s">
        <v>20</v>
      </c>
      <c r="K22500" s="40"/>
      <c r="L22500" s="40"/>
    </row>
    <row r="22501" spans="1:12">
      <c r="A22501" s="17">
        <v>45961</v>
      </c>
      <c r="B22501" s="22" t="s">
        <v>10</v>
      </c>
      <c r="C22501" s="22" t="s">
        <v>31</v>
      </c>
      <c r="D22501" s="22" t="s">
        <v>22896</v>
      </c>
      <c r="E22501" s="22" t="s">
        <v>18</v>
      </c>
      <c r="F22501" s="22" t="s">
        <v>33</v>
      </c>
      <c r="H22501" s="22" t="s">
        <v>20</v>
      </c>
      <c r="K22501" s="40"/>
      <c r="L22501" s="40"/>
    </row>
    <row r="22502" spans="1:12">
      <c r="A22502" s="17">
        <v>45961</v>
      </c>
      <c r="B22502" s="22" t="s">
        <v>10</v>
      </c>
      <c r="C22502" s="22" t="s">
        <v>962</v>
      </c>
      <c r="D22502" s="22" t="s">
        <v>22897</v>
      </c>
      <c r="E22502" s="22" t="s">
        <v>18</v>
      </c>
      <c r="F22502" s="22" t="s">
        <v>33</v>
      </c>
      <c r="G22502" s="9">
        <v>38.9</v>
      </c>
      <c r="H22502" s="22" t="s">
        <v>20</v>
      </c>
      <c r="I22502" s="28">
        <v>1.03</v>
      </c>
      <c r="J22502" s="28">
        <v>39.950000000000003</v>
      </c>
      <c r="K22502" s="40"/>
      <c r="L22502" s="40"/>
    </row>
    <row r="22503" spans="1:12">
      <c r="A22503" s="17">
        <v>45961</v>
      </c>
      <c r="B22503" s="22" t="s">
        <v>10</v>
      </c>
      <c r="C22503" s="22" t="s">
        <v>4707</v>
      </c>
      <c r="D22503" s="22" t="s">
        <v>22898</v>
      </c>
      <c r="E22503" s="22" t="s">
        <v>18</v>
      </c>
      <c r="F22503" s="22" t="s">
        <v>40</v>
      </c>
      <c r="G22503" s="9">
        <v>4192.3086000000003</v>
      </c>
      <c r="H22503" s="22" t="s">
        <v>41</v>
      </c>
      <c r="I22503" s="28">
        <v>2.85</v>
      </c>
      <c r="J22503" s="28">
        <v>11948.08</v>
      </c>
      <c r="K22503" s="40"/>
      <c r="L22503" s="40"/>
    </row>
    <row r="22504" spans="1:12">
      <c r="A22504" s="17">
        <v>45961</v>
      </c>
      <c r="B22504" s="22" t="s">
        <v>10</v>
      </c>
      <c r="C22504" s="22" t="s">
        <v>31</v>
      </c>
      <c r="D22504" s="22" t="s">
        <v>22899</v>
      </c>
      <c r="E22504" s="22" t="s">
        <v>18</v>
      </c>
      <c r="F22504" s="22" t="s">
        <v>33</v>
      </c>
      <c r="H22504" s="22" t="s">
        <v>20</v>
      </c>
      <c r="K22504" s="40"/>
      <c r="L22504" s="40"/>
    </row>
    <row r="22505" spans="1:12">
      <c r="A22505" s="17">
        <v>45961</v>
      </c>
      <c r="B22505" s="22" t="s">
        <v>10</v>
      </c>
      <c r="C22505" s="22" t="s">
        <v>31</v>
      </c>
      <c r="D22505" s="22" t="s">
        <v>22900</v>
      </c>
      <c r="E22505" s="22" t="s">
        <v>18</v>
      </c>
      <c r="F22505" s="22" t="s">
        <v>33</v>
      </c>
      <c r="H22505" s="22" t="s">
        <v>20</v>
      </c>
      <c r="K22505" s="40"/>
      <c r="L22505" s="40"/>
    </row>
    <row r="22506" spans="1:12">
      <c r="A22506" s="17">
        <v>45961</v>
      </c>
      <c r="B22506" s="22" t="s">
        <v>10</v>
      </c>
      <c r="C22506" s="22" t="s">
        <v>31</v>
      </c>
      <c r="D22506" s="22" t="s">
        <v>22901</v>
      </c>
      <c r="E22506" s="22" t="s">
        <v>18</v>
      </c>
      <c r="F22506" s="22" t="s">
        <v>33</v>
      </c>
      <c r="H22506" s="22" t="s">
        <v>20</v>
      </c>
      <c r="K22506" s="40"/>
      <c r="L22506" s="40"/>
    </row>
    <row r="22507" spans="1:12">
      <c r="A22507" s="17">
        <v>45961</v>
      </c>
      <c r="B22507" s="22" t="s">
        <v>10</v>
      </c>
      <c r="C22507" s="22" t="s">
        <v>31</v>
      </c>
      <c r="D22507" s="22" t="s">
        <v>22902</v>
      </c>
      <c r="E22507" s="22" t="s">
        <v>18</v>
      </c>
      <c r="F22507" s="22" t="s">
        <v>33</v>
      </c>
      <c r="H22507" s="22" t="s">
        <v>20</v>
      </c>
      <c r="K22507" s="40"/>
      <c r="L22507" s="40"/>
    </row>
    <row r="22508" spans="1:12">
      <c r="A22508" s="17">
        <v>45961</v>
      </c>
      <c r="B22508" s="22" t="s">
        <v>10</v>
      </c>
      <c r="C22508" s="22" t="s">
        <v>38</v>
      </c>
      <c r="D22508" s="22" t="s">
        <v>22903</v>
      </c>
      <c r="E22508" s="22" t="s">
        <v>18</v>
      </c>
      <c r="F22508" s="22" t="s">
        <v>40</v>
      </c>
      <c r="H22508" s="22" t="s">
        <v>41</v>
      </c>
      <c r="K22508" s="40"/>
      <c r="L22508" s="40"/>
    </row>
    <row r="22509" spans="1:12">
      <c r="A22509" s="17">
        <v>45961</v>
      </c>
      <c r="B22509" s="22" t="s">
        <v>10</v>
      </c>
      <c r="C22509" s="22" t="s">
        <v>38</v>
      </c>
      <c r="D22509" s="22" t="s">
        <v>22904</v>
      </c>
      <c r="E22509" s="22" t="s">
        <v>18</v>
      </c>
      <c r="F22509" s="22" t="s">
        <v>40</v>
      </c>
      <c r="H22509" s="22" t="s">
        <v>41</v>
      </c>
      <c r="K22509" s="40"/>
      <c r="L22509" s="40"/>
    </row>
    <row r="22510" spans="1:12">
      <c r="A22510" s="17">
        <v>45961</v>
      </c>
      <c r="B22510" s="22" t="s">
        <v>10</v>
      </c>
      <c r="C22510" s="22" t="s">
        <v>38</v>
      </c>
      <c r="D22510" s="22" t="s">
        <v>22905</v>
      </c>
      <c r="E22510" s="22" t="s">
        <v>18</v>
      </c>
      <c r="F22510" s="22" t="s">
        <v>40</v>
      </c>
      <c r="H22510" s="22" t="s">
        <v>41</v>
      </c>
      <c r="K22510" s="40"/>
      <c r="L22510" s="40"/>
    </row>
    <row r="22511" spans="1:12">
      <c r="A22511" s="17">
        <v>45961</v>
      </c>
      <c r="B22511" s="22" t="s">
        <v>10</v>
      </c>
      <c r="C22511" s="22" t="s">
        <v>38</v>
      </c>
      <c r="D22511" s="22" t="s">
        <v>22906</v>
      </c>
      <c r="E22511" s="22" t="s">
        <v>18</v>
      </c>
      <c r="F22511" s="22" t="s">
        <v>40</v>
      </c>
      <c r="H22511" s="22" t="s">
        <v>41</v>
      </c>
      <c r="K22511" s="40"/>
      <c r="L22511" s="40"/>
    </row>
    <row r="22512" spans="1:12">
      <c r="A22512" s="17">
        <v>45961</v>
      </c>
      <c r="B22512" s="22" t="s">
        <v>10</v>
      </c>
      <c r="C22512" s="22" t="s">
        <v>38</v>
      </c>
      <c r="D22512" s="22" t="s">
        <v>22907</v>
      </c>
      <c r="E22512" s="22" t="s">
        <v>18</v>
      </c>
      <c r="F22512" s="22" t="s">
        <v>40</v>
      </c>
      <c r="H22512" s="22" t="s">
        <v>41</v>
      </c>
      <c r="K22512" s="40"/>
      <c r="L22512" s="40"/>
    </row>
    <row r="22513" spans="1:12">
      <c r="A22513" s="17">
        <v>45961</v>
      </c>
      <c r="B22513" s="22" t="s">
        <v>10</v>
      </c>
      <c r="C22513" s="22" t="s">
        <v>38</v>
      </c>
      <c r="D22513" s="22" t="s">
        <v>22908</v>
      </c>
      <c r="E22513" s="22" t="s">
        <v>18</v>
      </c>
      <c r="F22513" s="22" t="s">
        <v>40</v>
      </c>
      <c r="H22513" s="22" t="s">
        <v>41</v>
      </c>
      <c r="K22513" s="40"/>
      <c r="L22513" s="40"/>
    </row>
    <row r="22514" spans="1:12">
      <c r="A22514" s="17">
        <v>45961</v>
      </c>
      <c r="B22514" s="22" t="s">
        <v>10</v>
      </c>
      <c r="C22514" s="22" t="s">
        <v>38</v>
      </c>
      <c r="D22514" s="22" t="s">
        <v>22909</v>
      </c>
      <c r="E22514" s="22" t="s">
        <v>18</v>
      </c>
      <c r="F22514" s="22" t="s">
        <v>40</v>
      </c>
      <c r="H22514" s="22" t="s">
        <v>41</v>
      </c>
      <c r="K22514" s="40"/>
      <c r="L22514" s="40"/>
    </row>
    <row r="22515" spans="1:12">
      <c r="A22515" s="17">
        <v>45961</v>
      </c>
      <c r="B22515" s="22" t="s">
        <v>10</v>
      </c>
      <c r="C22515" s="22" t="s">
        <v>38</v>
      </c>
      <c r="D22515" s="22" t="s">
        <v>22910</v>
      </c>
      <c r="E22515" s="22" t="s">
        <v>18</v>
      </c>
      <c r="F22515" s="22" t="s">
        <v>40</v>
      </c>
      <c r="H22515" s="22" t="s">
        <v>41</v>
      </c>
      <c r="K22515" s="40"/>
      <c r="L22515" s="40"/>
    </row>
    <row r="22516" spans="1:12">
      <c r="A22516" s="17">
        <v>45961</v>
      </c>
      <c r="B22516" s="22" t="s">
        <v>10</v>
      </c>
      <c r="C22516" s="22" t="s">
        <v>38</v>
      </c>
      <c r="D22516" s="22" t="s">
        <v>22911</v>
      </c>
      <c r="E22516" s="22" t="s">
        <v>18</v>
      </c>
      <c r="F22516" s="22" t="s">
        <v>40</v>
      </c>
      <c r="H22516" s="22" t="s">
        <v>41</v>
      </c>
      <c r="K22516" s="40"/>
      <c r="L22516" s="40"/>
    </row>
    <row r="22517" spans="1:12">
      <c r="A22517" s="17">
        <v>45961</v>
      </c>
      <c r="B22517" s="22" t="s">
        <v>10</v>
      </c>
      <c r="C22517" s="22" t="s">
        <v>38</v>
      </c>
      <c r="D22517" s="22" t="s">
        <v>22912</v>
      </c>
      <c r="E22517" s="22" t="s">
        <v>18</v>
      </c>
      <c r="F22517" s="22" t="s">
        <v>40</v>
      </c>
      <c r="H22517" s="22" t="s">
        <v>41</v>
      </c>
      <c r="K22517" s="40"/>
      <c r="L22517" s="40"/>
    </row>
    <row r="22518" spans="1:12">
      <c r="A22518" s="17">
        <v>45961</v>
      </c>
      <c r="B22518" s="22" t="s">
        <v>10</v>
      </c>
      <c r="C22518" s="22" t="s">
        <v>38</v>
      </c>
      <c r="D22518" s="22" t="s">
        <v>22913</v>
      </c>
      <c r="E22518" s="22" t="s">
        <v>18</v>
      </c>
      <c r="F22518" s="22" t="s">
        <v>40</v>
      </c>
      <c r="H22518" s="22" t="s">
        <v>41</v>
      </c>
      <c r="K22518" s="40"/>
      <c r="L22518" s="40"/>
    </row>
    <row r="22519" spans="1:12">
      <c r="A22519" s="17">
        <v>45961</v>
      </c>
      <c r="B22519" s="22" t="s">
        <v>10</v>
      </c>
      <c r="C22519" s="22" t="s">
        <v>38</v>
      </c>
      <c r="D22519" s="22" t="s">
        <v>22914</v>
      </c>
      <c r="E22519" s="22" t="s">
        <v>18</v>
      </c>
      <c r="F22519" s="22" t="s">
        <v>40</v>
      </c>
      <c r="H22519" s="22" t="s">
        <v>41</v>
      </c>
      <c r="K22519" s="40"/>
      <c r="L22519" s="40"/>
    </row>
    <row r="22520" spans="1:12">
      <c r="A22520" s="17">
        <v>45961</v>
      </c>
      <c r="B22520" s="22" t="s">
        <v>10</v>
      </c>
      <c r="C22520" s="22" t="s">
        <v>38</v>
      </c>
      <c r="D22520" s="22" t="s">
        <v>22915</v>
      </c>
      <c r="E22520" s="22" t="s">
        <v>18</v>
      </c>
      <c r="F22520" s="22" t="s">
        <v>40</v>
      </c>
      <c r="H22520" s="22" t="s">
        <v>41</v>
      </c>
      <c r="K22520" s="40"/>
      <c r="L22520" s="40"/>
    </row>
    <row r="22521" spans="1:12">
      <c r="A22521" s="17">
        <v>45961</v>
      </c>
      <c r="B22521" s="22" t="s">
        <v>10</v>
      </c>
      <c r="C22521" s="22" t="s">
        <v>13015</v>
      </c>
      <c r="D22521" s="22" t="s">
        <v>22916</v>
      </c>
      <c r="E22521" s="22" t="s">
        <v>18</v>
      </c>
      <c r="F22521" s="22" t="s">
        <v>33</v>
      </c>
      <c r="H22521" s="22" t="s">
        <v>20</v>
      </c>
      <c r="K22521" s="40"/>
      <c r="L22521" s="40"/>
    </row>
    <row r="22522" spans="1:12">
      <c r="A22522" s="17">
        <v>45961</v>
      </c>
      <c r="B22522" s="22" t="s">
        <v>10</v>
      </c>
      <c r="C22522" s="22" t="s">
        <v>13015</v>
      </c>
      <c r="D22522" s="22" t="s">
        <v>22917</v>
      </c>
      <c r="E22522" s="22" t="s">
        <v>18</v>
      </c>
      <c r="F22522" s="22" t="s">
        <v>33</v>
      </c>
      <c r="H22522" s="22" t="s">
        <v>20</v>
      </c>
      <c r="K22522" s="40"/>
      <c r="L22522" s="40"/>
    </row>
    <row r="22523" spans="1:12">
      <c r="A22523" s="17">
        <v>45961</v>
      </c>
      <c r="B22523" s="22" t="s">
        <v>10</v>
      </c>
      <c r="C22523" s="22" t="s">
        <v>13015</v>
      </c>
      <c r="D22523" s="22" t="s">
        <v>22918</v>
      </c>
      <c r="E22523" s="22" t="s">
        <v>18</v>
      </c>
      <c r="F22523" s="22" t="s">
        <v>33</v>
      </c>
      <c r="H22523" s="22" t="s">
        <v>20</v>
      </c>
      <c r="K22523" s="40"/>
      <c r="L22523" s="40"/>
    </row>
    <row r="22524" spans="1:12">
      <c r="A22524" s="17">
        <v>45961</v>
      </c>
      <c r="B22524" s="22" t="s">
        <v>10</v>
      </c>
      <c r="C22524" s="22" t="s">
        <v>13015</v>
      </c>
      <c r="D22524" s="22" t="s">
        <v>22919</v>
      </c>
      <c r="E22524" s="22" t="s">
        <v>18</v>
      </c>
      <c r="F22524" s="22" t="s">
        <v>33</v>
      </c>
      <c r="H22524" s="22" t="s">
        <v>20</v>
      </c>
      <c r="K22524" s="40"/>
      <c r="L22524" s="40"/>
    </row>
    <row r="22525" spans="1:12">
      <c r="A22525" s="17">
        <v>45961</v>
      </c>
      <c r="B22525" s="22" t="s">
        <v>10</v>
      </c>
      <c r="C22525" s="22" t="s">
        <v>13015</v>
      </c>
      <c r="D22525" s="22" t="s">
        <v>22920</v>
      </c>
      <c r="E22525" s="22" t="s">
        <v>18</v>
      </c>
      <c r="F22525" s="22" t="s">
        <v>33</v>
      </c>
      <c r="H22525" s="22" t="s">
        <v>20</v>
      </c>
      <c r="K22525" s="40"/>
      <c r="L22525" s="40"/>
    </row>
    <row r="22526" spans="1:12">
      <c r="A22526" s="17">
        <v>45961</v>
      </c>
      <c r="B22526" s="22" t="s">
        <v>10</v>
      </c>
      <c r="C22526" s="22" t="s">
        <v>13015</v>
      </c>
      <c r="D22526" s="22" t="s">
        <v>22921</v>
      </c>
      <c r="E22526" s="22" t="s">
        <v>18</v>
      </c>
      <c r="F22526" s="22" t="s">
        <v>33</v>
      </c>
      <c r="H22526" s="22" t="s">
        <v>20</v>
      </c>
      <c r="K22526" s="40"/>
      <c r="L22526" s="40"/>
    </row>
    <row r="22527" spans="1:12">
      <c r="A22527" s="17">
        <v>45961</v>
      </c>
      <c r="B22527" s="22" t="s">
        <v>10</v>
      </c>
      <c r="C22527" s="22" t="s">
        <v>1865</v>
      </c>
      <c r="D22527" s="22" t="s">
        <v>22922</v>
      </c>
      <c r="E22527" s="22" t="s">
        <v>18</v>
      </c>
      <c r="F22527" s="22" t="s">
        <v>29</v>
      </c>
      <c r="H22527" s="22" t="s">
        <v>20</v>
      </c>
      <c r="K22527" s="40"/>
      <c r="L22527" s="40"/>
    </row>
    <row r="22528" spans="1:12">
      <c r="A22528" s="17">
        <v>45961</v>
      </c>
      <c r="B22528" s="22" t="s">
        <v>10</v>
      </c>
      <c r="C22528" s="22" t="s">
        <v>1865</v>
      </c>
      <c r="D22528" s="22" t="s">
        <v>22923</v>
      </c>
      <c r="E22528" s="22" t="s">
        <v>18</v>
      </c>
      <c r="F22528" s="22" t="s">
        <v>29</v>
      </c>
      <c r="H22528" s="22" t="s">
        <v>20</v>
      </c>
      <c r="K22528" s="40"/>
      <c r="L22528" s="40"/>
    </row>
    <row r="22529" spans="1:12">
      <c r="A22529" s="17">
        <v>45961</v>
      </c>
      <c r="B22529" s="22" t="s">
        <v>10</v>
      </c>
      <c r="C22529" s="22" t="s">
        <v>1865</v>
      </c>
      <c r="D22529" s="22" t="s">
        <v>22924</v>
      </c>
      <c r="E22529" s="22" t="s">
        <v>18</v>
      </c>
      <c r="F22529" s="22" t="s">
        <v>29</v>
      </c>
      <c r="H22529" s="22" t="s">
        <v>20</v>
      </c>
      <c r="K22529" s="40"/>
      <c r="L22529" s="40"/>
    </row>
    <row r="22530" spans="1:12">
      <c r="A22530" s="17">
        <v>45961</v>
      </c>
      <c r="B22530" s="22" t="s">
        <v>10</v>
      </c>
      <c r="C22530" s="22" t="s">
        <v>1865</v>
      </c>
      <c r="D22530" s="22" t="s">
        <v>22925</v>
      </c>
      <c r="E22530" s="22" t="s">
        <v>18</v>
      </c>
      <c r="F22530" s="22" t="s">
        <v>29</v>
      </c>
      <c r="H22530" s="22" t="s">
        <v>20</v>
      </c>
      <c r="K22530" s="40"/>
      <c r="L22530" s="40"/>
    </row>
    <row r="22531" spans="1:12">
      <c r="A22531" s="17">
        <v>45961</v>
      </c>
      <c r="B22531" s="22" t="s">
        <v>10</v>
      </c>
      <c r="C22531" s="22" t="s">
        <v>27</v>
      </c>
      <c r="D22531" s="22" t="s">
        <v>22926</v>
      </c>
      <c r="E22531" s="22" t="s">
        <v>18</v>
      </c>
      <c r="F22531" s="22" t="s">
        <v>29</v>
      </c>
      <c r="H22531" s="22" t="s">
        <v>20</v>
      </c>
      <c r="K22531" s="40"/>
      <c r="L22531" s="40"/>
    </row>
    <row r="22532" spans="1:12">
      <c r="A22532" s="17">
        <v>45961</v>
      </c>
      <c r="B22532" s="22" t="s">
        <v>10</v>
      </c>
      <c r="C22532" s="22" t="s">
        <v>27</v>
      </c>
      <c r="D22532" s="22" t="s">
        <v>22927</v>
      </c>
      <c r="E22532" s="22" t="s">
        <v>18</v>
      </c>
      <c r="F22532" s="22" t="s">
        <v>29</v>
      </c>
      <c r="H22532" s="22" t="s">
        <v>20</v>
      </c>
      <c r="K22532" s="40"/>
      <c r="L22532" s="40"/>
    </row>
    <row r="22533" spans="1:12">
      <c r="A22533" s="17">
        <v>45961</v>
      </c>
      <c r="B22533" s="22" t="s">
        <v>10</v>
      </c>
      <c r="C22533" s="22" t="s">
        <v>27</v>
      </c>
      <c r="D22533" s="22" t="s">
        <v>22928</v>
      </c>
      <c r="E22533" s="22" t="s">
        <v>18</v>
      </c>
      <c r="F22533" s="22" t="s">
        <v>29</v>
      </c>
      <c r="H22533" s="22" t="s">
        <v>20</v>
      </c>
      <c r="K22533" s="40"/>
      <c r="L22533" s="40"/>
    </row>
    <row r="22534" spans="1:12">
      <c r="A22534" s="17">
        <v>45961</v>
      </c>
      <c r="B22534" s="22" t="s">
        <v>10</v>
      </c>
      <c r="C22534" s="22" t="s">
        <v>27</v>
      </c>
      <c r="D22534" s="22" t="s">
        <v>22929</v>
      </c>
      <c r="E22534" s="22" t="s">
        <v>18</v>
      </c>
      <c r="F22534" s="22" t="s">
        <v>29</v>
      </c>
      <c r="H22534" s="22" t="s">
        <v>20</v>
      </c>
      <c r="K22534" s="40"/>
      <c r="L22534" s="40"/>
    </row>
    <row r="22535" spans="1:12">
      <c r="A22535" s="17">
        <v>45961</v>
      </c>
      <c r="B22535" s="22" t="s">
        <v>10</v>
      </c>
      <c r="C22535" s="22" t="s">
        <v>27</v>
      </c>
      <c r="D22535" s="22" t="s">
        <v>22930</v>
      </c>
      <c r="E22535" s="22" t="s">
        <v>18</v>
      </c>
      <c r="F22535" s="22" t="s">
        <v>29</v>
      </c>
      <c r="H22535" s="22" t="s">
        <v>20</v>
      </c>
      <c r="K22535" s="40"/>
      <c r="L22535" s="40"/>
    </row>
    <row r="22536" spans="1:12">
      <c r="A22536" s="17">
        <v>45961</v>
      </c>
      <c r="B22536" s="22" t="s">
        <v>10</v>
      </c>
      <c r="C22536" s="22" t="s">
        <v>27</v>
      </c>
      <c r="D22536" s="22" t="s">
        <v>22931</v>
      </c>
      <c r="E22536" s="22" t="s">
        <v>18</v>
      </c>
      <c r="F22536" s="22" t="s">
        <v>29</v>
      </c>
      <c r="H22536" s="22" t="s">
        <v>20</v>
      </c>
      <c r="K22536" s="40"/>
      <c r="L22536" s="40"/>
    </row>
    <row r="22537" spans="1:12">
      <c r="A22537" s="17">
        <v>45961</v>
      </c>
      <c r="B22537" s="22" t="s">
        <v>10</v>
      </c>
      <c r="C22537" s="22" t="s">
        <v>27</v>
      </c>
      <c r="D22537" s="22" t="s">
        <v>22932</v>
      </c>
      <c r="E22537" s="22" t="s">
        <v>18</v>
      </c>
      <c r="F22537" s="22" t="s">
        <v>29</v>
      </c>
      <c r="H22537" s="22" t="s">
        <v>20</v>
      </c>
      <c r="K22537" s="40"/>
      <c r="L22537" s="40"/>
    </row>
    <row r="22538" spans="1:12">
      <c r="A22538" s="17">
        <v>45961</v>
      </c>
      <c r="B22538" s="22" t="s">
        <v>10</v>
      </c>
      <c r="C22538" s="22" t="s">
        <v>27</v>
      </c>
      <c r="D22538" s="22" t="s">
        <v>22933</v>
      </c>
      <c r="E22538" s="22" t="s">
        <v>18</v>
      </c>
      <c r="F22538" s="22" t="s">
        <v>29</v>
      </c>
      <c r="H22538" s="22" t="s">
        <v>20</v>
      </c>
      <c r="K22538" s="40"/>
      <c r="L22538" s="40"/>
    </row>
    <row r="22539" spans="1:12">
      <c r="A22539" s="17">
        <v>45961</v>
      </c>
      <c r="B22539" s="22" t="s">
        <v>10</v>
      </c>
      <c r="C22539" s="22" t="s">
        <v>27</v>
      </c>
      <c r="D22539" s="22" t="s">
        <v>22934</v>
      </c>
      <c r="E22539" s="22" t="s">
        <v>18</v>
      </c>
      <c r="F22539" s="22" t="s">
        <v>29</v>
      </c>
      <c r="H22539" s="22" t="s">
        <v>20</v>
      </c>
      <c r="K22539" s="40"/>
      <c r="L22539" s="40"/>
    </row>
    <row r="22540" spans="1:12">
      <c r="A22540" s="17">
        <v>45961</v>
      </c>
      <c r="B22540" s="22" t="s">
        <v>10</v>
      </c>
      <c r="C22540" s="22" t="s">
        <v>27</v>
      </c>
      <c r="D22540" s="22" t="s">
        <v>22935</v>
      </c>
      <c r="E22540" s="22" t="s">
        <v>18</v>
      </c>
      <c r="F22540" s="22" t="s">
        <v>29</v>
      </c>
      <c r="H22540" s="22" t="s">
        <v>20</v>
      </c>
      <c r="K22540" s="40"/>
      <c r="L22540" s="40"/>
    </row>
    <row r="22541" spans="1:12">
      <c r="A22541" s="17">
        <v>45961</v>
      </c>
      <c r="B22541" s="22" t="s">
        <v>10</v>
      </c>
      <c r="C22541" s="22" t="s">
        <v>27</v>
      </c>
      <c r="D22541" s="22" t="s">
        <v>22936</v>
      </c>
      <c r="E22541" s="22" t="s">
        <v>18</v>
      </c>
      <c r="F22541" s="22" t="s">
        <v>29</v>
      </c>
      <c r="H22541" s="22" t="s">
        <v>20</v>
      </c>
      <c r="K22541" s="40"/>
      <c r="L22541" s="40"/>
    </row>
    <row r="22542" spans="1:12">
      <c r="A22542" s="17">
        <v>45961</v>
      </c>
      <c r="B22542" s="22" t="s">
        <v>10</v>
      </c>
      <c r="C22542" s="22" t="s">
        <v>27</v>
      </c>
      <c r="D22542" s="22" t="s">
        <v>22937</v>
      </c>
      <c r="E22542" s="22" t="s">
        <v>18</v>
      </c>
      <c r="F22542" s="22" t="s">
        <v>29</v>
      </c>
      <c r="H22542" s="22" t="s">
        <v>20</v>
      </c>
      <c r="K22542" s="40"/>
      <c r="L22542" s="40"/>
    </row>
    <row r="22543" spans="1:12">
      <c r="A22543" s="17">
        <v>45961</v>
      </c>
      <c r="B22543" s="22" t="s">
        <v>10</v>
      </c>
      <c r="C22543" s="22" t="s">
        <v>27</v>
      </c>
      <c r="D22543" s="22" t="s">
        <v>22938</v>
      </c>
      <c r="E22543" s="22" t="s">
        <v>18</v>
      </c>
      <c r="F22543" s="22" t="s">
        <v>29</v>
      </c>
      <c r="H22543" s="22" t="s">
        <v>20</v>
      </c>
      <c r="K22543" s="40"/>
      <c r="L22543" s="40"/>
    </row>
    <row r="22544" spans="1:12">
      <c r="A22544" s="17">
        <v>45961</v>
      </c>
      <c r="B22544" s="22" t="s">
        <v>10</v>
      </c>
      <c r="C22544" s="22" t="s">
        <v>27</v>
      </c>
      <c r="D22544" s="22" t="s">
        <v>22939</v>
      </c>
      <c r="E22544" s="22" t="s">
        <v>18</v>
      </c>
      <c r="F22544" s="22" t="s">
        <v>29</v>
      </c>
      <c r="H22544" s="22" t="s">
        <v>20</v>
      </c>
      <c r="K22544" s="40"/>
      <c r="L22544" s="40"/>
    </row>
    <row r="22545" spans="1:12">
      <c r="A22545" s="17">
        <v>45961</v>
      </c>
      <c r="B22545" s="22" t="s">
        <v>10</v>
      </c>
      <c r="C22545" s="22" t="s">
        <v>27</v>
      </c>
      <c r="D22545" s="22" t="s">
        <v>22940</v>
      </c>
      <c r="E22545" s="22" t="s">
        <v>18</v>
      </c>
      <c r="F22545" s="22" t="s">
        <v>29</v>
      </c>
      <c r="H22545" s="22" t="s">
        <v>20</v>
      </c>
      <c r="K22545" s="40"/>
      <c r="L22545" s="40"/>
    </row>
    <row r="22546" spans="1:12">
      <c r="A22546" s="17">
        <v>45961</v>
      </c>
      <c r="B22546" s="22" t="s">
        <v>10</v>
      </c>
      <c r="C22546" s="22" t="s">
        <v>27</v>
      </c>
      <c r="D22546" s="22" t="s">
        <v>22941</v>
      </c>
      <c r="E22546" s="22" t="s">
        <v>18</v>
      </c>
      <c r="F22546" s="22" t="s">
        <v>29</v>
      </c>
      <c r="H22546" s="22" t="s">
        <v>20</v>
      </c>
      <c r="K22546" s="40"/>
      <c r="L22546" s="40"/>
    </row>
    <row r="22547" spans="1:12">
      <c r="A22547" s="17">
        <v>45961</v>
      </c>
      <c r="B22547" s="22" t="s">
        <v>10</v>
      </c>
      <c r="C22547" s="22" t="s">
        <v>27</v>
      </c>
      <c r="D22547" s="22" t="s">
        <v>22942</v>
      </c>
      <c r="E22547" s="22" t="s">
        <v>18</v>
      </c>
      <c r="F22547" s="22" t="s">
        <v>29</v>
      </c>
      <c r="H22547" s="22" t="s">
        <v>20</v>
      </c>
      <c r="K22547" s="40"/>
      <c r="L22547" s="40"/>
    </row>
    <row r="22548" spans="1:12">
      <c r="A22548" s="17">
        <v>45961</v>
      </c>
      <c r="B22548" s="22" t="s">
        <v>10</v>
      </c>
      <c r="C22548" s="22" t="s">
        <v>27</v>
      </c>
      <c r="D22548" s="22" t="s">
        <v>22943</v>
      </c>
      <c r="E22548" s="22" t="s">
        <v>18</v>
      </c>
      <c r="F22548" s="22" t="s">
        <v>29</v>
      </c>
      <c r="H22548" s="22" t="s">
        <v>20</v>
      </c>
      <c r="K22548" s="40"/>
      <c r="L22548" s="40"/>
    </row>
    <row r="22549" spans="1:12">
      <c r="A22549" s="17">
        <v>45961</v>
      </c>
      <c r="B22549" s="22" t="s">
        <v>10</v>
      </c>
      <c r="C22549" s="22" t="s">
        <v>27</v>
      </c>
      <c r="D22549" s="22" t="s">
        <v>22944</v>
      </c>
      <c r="E22549" s="22" t="s">
        <v>18</v>
      </c>
      <c r="F22549" s="22" t="s">
        <v>29</v>
      </c>
      <c r="H22549" s="22" t="s">
        <v>20</v>
      </c>
      <c r="K22549" s="40"/>
      <c r="L22549" s="40"/>
    </row>
    <row r="22550" spans="1:12">
      <c r="A22550" s="17">
        <v>45961</v>
      </c>
      <c r="B22550" s="22" t="s">
        <v>10</v>
      </c>
      <c r="C22550" s="22" t="s">
        <v>27</v>
      </c>
      <c r="D22550" s="22" t="s">
        <v>22945</v>
      </c>
      <c r="E22550" s="22" t="s">
        <v>18</v>
      </c>
      <c r="F22550" s="22" t="s">
        <v>29</v>
      </c>
      <c r="H22550" s="22" t="s">
        <v>20</v>
      </c>
      <c r="K22550" s="40"/>
      <c r="L22550" s="40"/>
    </row>
    <row r="22551" spans="1:12">
      <c r="A22551" s="17">
        <v>45961</v>
      </c>
      <c r="B22551" s="22" t="s">
        <v>10</v>
      </c>
      <c r="C22551" s="22" t="s">
        <v>4167</v>
      </c>
      <c r="D22551" s="22" t="s">
        <v>22946</v>
      </c>
      <c r="E22551" s="22" t="s">
        <v>141</v>
      </c>
      <c r="F22551" s="22" t="s">
        <v>141</v>
      </c>
      <c r="H22551" s="22" t="s">
        <v>15</v>
      </c>
      <c r="K22551" s="40"/>
      <c r="L22551" s="40"/>
    </row>
    <row r="22552" spans="1:12">
      <c r="A22552" s="17">
        <v>45961</v>
      </c>
      <c r="B22552" s="22" t="s">
        <v>10</v>
      </c>
      <c r="C22552" s="22" t="s">
        <v>4167</v>
      </c>
      <c r="D22552" s="22" t="s">
        <v>22947</v>
      </c>
      <c r="E22552" s="22" t="s">
        <v>141</v>
      </c>
      <c r="F22552" s="22" t="s">
        <v>141</v>
      </c>
      <c r="H22552" s="22" t="s">
        <v>15</v>
      </c>
      <c r="K22552" s="40"/>
      <c r="L22552" s="40"/>
    </row>
    <row r="22553" spans="1:12">
      <c r="A22553" s="17">
        <v>45961</v>
      </c>
      <c r="B22553" s="22" t="s">
        <v>10</v>
      </c>
      <c r="C22553" s="22" t="s">
        <v>4167</v>
      </c>
      <c r="D22553" s="22" t="s">
        <v>22948</v>
      </c>
      <c r="E22553" s="22" t="s">
        <v>141</v>
      </c>
      <c r="F22553" s="22" t="s">
        <v>141</v>
      </c>
      <c r="H22553" s="22" t="s">
        <v>15</v>
      </c>
      <c r="K22553" s="40"/>
      <c r="L22553" s="40"/>
    </row>
    <row r="22554" spans="1:12">
      <c r="A22554" s="17">
        <v>45961</v>
      </c>
      <c r="B22554" s="22" t="s">
        <v>10</v>
      </c>
      <c r="C22554" s="22" t="s">
        <v>4167</v>
      </c>
      <c r="D22554" s="22" t="s">
        <v>22949</v>
      </c>
      <c r="E22554" s="22" t="s">
        <v>141</v>
      </c>
      <c r="F22554" s="22" t="s">
        <v>141</v>
      </c>
      <c r="H22554" s="22" t="s">
        <v>15</v>
      </c>
      <c r="K22554" s="40"/>
      <c r="L22554" s="40"/>
    </row>
    <row r="22555" spans="1:12">
      <c r="A22555" s="17">
        <v>45961</v>
      </c>
      <c r="B22555" s="22" t="s">
        <v>10</v>
      </c>
      <c r="C22555" s="22" t="s">
        <v>4167</v>
      </c>
      <c r="D22555" s="22" t="s">
        <v>22950</v>
      </c>
      <c r="E22555" s="22" t="s">
        <v>141</v>
      </c>
      <c r="F22555" s="22" t="s">
        <v>141</v>
      </c>
      <c r="H22555" s="22" t="s">
        <v>15</v>
      </c>
      <c r="K22555" s="40"/>
      <c r="L22555" s="40"/>
    </row>
    <row r="22556" spans="1:12">
      <c r="A22556" s="17">
        <v>45961</v>
      </c>
      <c r="B22556" s="22" t="s">
        <v>10</v>
      </c>
      <c r="C22556" s="22" t="s">
        <v>4167</v>
      </c>
      <c r="D22556" s="22" t="s">
        <v>22951</v>
      </c>
      <c r="E22556" s="22" t="s">
        <v>141</v>
      </c>
      <c r="F22556" s="22" t="s">
        <v>141</v>
      </c>
      <c r="H22556" s="22" t="s">
        <v>15</v>
      </c>
      <c r="K22556" s="40"/>
      <c r="L22556" s="40"/>
    </row>
    <row r="22557" spans="1:12">
      <c r="A22557" s="17">
        <v>45961</v>
      </c>
      <c r="B22557" s="22" t="s">
        <v>10</v>
      </c>
      <c r="C22557" s="22" t="s">
        <v>4167</v>
      </c>
      <c r="D22557" s="22" t="s">
        <v>22952</v>
      </c>
      <c r="E22557" s="22" t="s">
        <v>141</v>
      </c>
      <c r="F22557" s="22" t="s">
        <v>141</v>
      </c>
      <c r="H22557" s="22" t="s">
        <v>15</v>
      </c>
      <c r="K22557" s="40"/>
      <c r="L22557" s="40"/>
    </row>
    <row r="22558" spans="1:12">
      <c r="A22558" s="17">
        <v>45961</v>
      </c>
      <c r="B22558" s="22" t="s">
        <v>10</v>
      </c>
      <c r="C22558" s="22" t="s">
        <v>4167</v>
      </c>
      <c r="D22558" s="22" t="s">
        <v>22953</v>
      </c>
      <c r="E22558" s="22" t="s">
        <v>141</v>
      </c>
      <c r="F22558" s="22" t="s">
        <v>141</v>
      </c>
      <c r="H22558" s="22" t="s">
        <v>15</v>
      </c>
      <c r="K22558" s="40"/>
      <c r="L22558" s="40"/>
    </row>
    <row r="22559" spans="1:12">
      <c r="A22559" s="17">
        <v>45961</v>
      </c>
      <c r="B22559" s="22" t="s">
        <v>10</v>
      </c>
      <c r="C22559" s="22" t="s">
        <v>871</v>
      </c>
      <c r="D22559" s="22" t="s">
        <v>22954</v>
      </c>
      <c r="E22559" s="22" t="s">
        <v>18</v>
      </c>
      <c r="F22559" s="22" t="s">
        <v>263</v>
      </c>
      <c r="H22559" s="22" t="s">
        <v>20</v>
      </c>
      <c r="K22559" s="40"/>
      <c r="L22559" s="40"/>
    </row>
    <row r="22560" spans="1:12">
      <c r="A22560" s="17">
        <v>45961</v>
      </c>
      <c r="B22560" s="22" t="s">
        <v>10</v>
      </c>
      <c r="C22560" s="22" t="s">
        <v>871</v>
      </c>
      <c r="D22560" s="22" t="s">
        <v>22955</v>
      </c>
      <c r="E22560" s="22" t="s">
        <v>18</v>
      </c>
      <c r="F22560" s="22" t="s">
        <v>263</v>
      </c>
      <c r="H22560" s="22" t="s">
        <v>20</v>
      </c>
      <c r="K22560" s="40"/>
      <c r="L22560" s="40"/>
    </row>
    <row r="22561" spans="1:12">
      <c r="A22561" s="17">
        <v>45961</v>
      </c>
      <c r="B22561" s="22" t="s">
        <v>10</v>
      </c>
      <c r="C22561" s="22" t="s">
        <v>871</v>
      </c>
      <c r="D22561" s="22" t="s">
        <v>22956</v>
      </c>
      <c r="E22561" s="22" t="s">
        <v>18</v>
      </c>
      <c r="F22561" s="22" t="s">
        <v>263</v>
      </c>
      <c r="H22561" s="22" t="s">
        <v>20</v>
      </c>
      <c r="K22561" s="40"/>
      <c r="L22561" s="40"/>
    </row>
    <row r="22562" spans="1:12">
      <c r="A22562" s="17">
        <v>45961</v>
      </c>
      <c r="B22562" s="22" t="s">
        <v>10</v>
      </c>
      <c r="C22562" s="22" t="s">
        <v>871</v>
      </c>
      <c r="D22562" s="22" t="s">
        <v>22957</v>
      </c>
      <c r="E22562" s="22" t="s">
        <v>18</v>
      </c>
      <c r="F22562" s="22" t="s">
        <v>263</v>
      </c>
      <c r="H22562" s="22" t="s">
        <v>20</v>
      </c>
      <c r="K22562" s="40"/>
      <c r="L22562" s="40"/>
    </row>
    <row r="22563" spans="1:12">
      <c r="A22563" s="17">
        <v>45961</v>
      </c>
      <c r="B22563" s="22" t="s">
        <v>10</v>
      </c>
      <c r="C22563" s="22" t="s">
        <v>871</v>
      </c>
      <c r="D22563" s="22" t="s">
        <v>22958</v>
      </c>
      <c r="E22563" s="22" t="s">
        <v>18</v>
      </c>
      <c r="F22563" s="22" t="s">
        <v>263</v>
      </c>
      <c r="H22563" s="22" t="s">
        <v>20</v>
      </c>
      <c r="K22563" s="40"/>
      <c r="L22563" s="40"/>
    </row>
    <row r="22564" spans="1:12">
      <c r="A22564" s="17">
        <v>45961</v>
      </c>
      <c r="B22564" s="22" t="s">
        <v>10</v>
      </c>
      <c r="C22564" s="22" t="s">
        <v>871</v>
      </c>
      <c r="D22564" s="22" t="s">
        <v>22959</v>
      </c>
      <c r="E22564" s="22" t="s">
        <v>18</v>
      </c>
      <c r="F22564" s="22" t="s">
        <v>263</v>
      </c>
      <c r="H22564" s="22" t="s">
        <v>20</v>
      </c>
      <c r="K22564" s="40"/>
      <c r="L22564" s="40"/>
    </row>
    <row r="22565" spans="1:12">
      <c r="A22565" s="17">
        <v>45961</v>
      </c>
      <c r="B22565" s="22" t="s">
        <v>10</v>
      </c>
      <c r="C22565" s="22" t="s">
        <v>871</v>
      </c>
      <c r="D22565" s="22" t="s">
        <v>22960</v>
      </c>
      <c r="E22565" s="22" t="s">
        <v>18</v>
      </c>
      <c r="F22565" s="22" t="s">
        <v>263</v>
      </c>
      <c r="H22565" s="22" t="s">
        <v>20</v>
      </c>
      <c r="K22565" s="40"/>
      <c r="L22565" s="40"/>
    </row>
    <row r="22566" spans="1:12">
      <c r="A22566" s="17">
        <v>45961</v>
      </c>
      <c r="B22566" s="22" t="s">
        <v>10</v>
      </c>
      <c r="C22566" s="22" t="s">
        <v>871</v>
      </c>
      <c r="D22566" s="22" t="s">
        <v>22961</v>
      </c>
      <c r="E22566" s="22" t="s">
        <v>18</v>
      </c>
      <c r="F22566" s="22" t="s">
        <v>263</v>
      </c>
      <c r="H22566" s="22" t="s">
        <v>20</v>
      </c>
      <c r="K22566" s="40"/>
      <c r="L22566" s="40"/>
    </row>
    <row r="22567" spans="1:12">
      <c r="A22567" s="17">
        <v>45961</v>
      </c>
      <c r="B22567" s="22" t="s">
        <v>10</v>
      </c>
      <c r="C22567" s="22" t="s">
        <v>871</v>
      </c>
      <c r="D22567" s="22" t="s">
        <v>22962</v>
      </c>
      <c r="E22567" s="22" t="s">
        <v>18</v>
      </c>
      <c r="F22567" s="22" t="s">
        <v>263</v>
      </c>
      <c r="H22567" s="22" t="s">
        <v>20</v>
      </c>
      <c r="K22567" s="40"/>
      <c r="L22567" s="40"/>
    </row>
    <row r="22568" spans="1:12">
      <c r="A22568" s="17">
        <v>45961</v>
      </c>
      <c r="B22568" s="22" t="s">
        <v>10</v>
      </c>
      <c r="C22568" s="22" t="s">
        <v>871</v>
      </c>
      <c r="D22568" s="22" t="s">
        <v>22963</v>
      </c>
      <c r="E22568" s="22" t="s">
        <v>18</v>
      </c>
      <c r="F22568" s="22" t="s">
        <v>263</v>
      </c>
      <c r="H22568" s="22" t="s">
        <v>20</v>
      </c>
      <c r="K22568" s="40"/>
      <c r="L22568" s="40"/>
    </row>
    <row r="22569" spans="1:12">
      <c r="A22569" s="17">
        <v>45961</v>
      </c>
      <c r="B22569" s="22" t="s">
        <v>10</v>
      </c>
      <c r="C22569" s="22" t="s">
        <v>871</v>
      </c>
      <c r="D22569" s="22" t="s">
        <v>22964</v>
      </c>
      <c r="E22569" s="22" t="s">
        <v>18</v>
      </c>
      <c r="F22569" s="22" t="s">
        <v>263</v>
      </c>
      <c r="H22569" s="22" t="s">
        <v>20</v>
      </c>
      <c r="K22569" s="40"/>
      <c r="L22569" s="40"/>
    </row>
    <row r="22570" spans="1:12">
      <c r="A22570" s="17">
        <v>45961</v>
      </c>
      <c r="B22570" s="22" t="s">
        <v>10</v>
      </c>
      <c r="C22570" s="22" t="s">
        <v>871</v>
      </c>
      <c r="D22570" s="22" t="s">
        <v>22965</v>
      </c>
      <c r="E22570" s="22" t="s">
        <v>18</v>
      </c>
      <c r="F22570" s="22" t="s">
        <v>263</v>
      </c>
      <c r="H22570" s="22" t="s">
        <v>20</v>
      </c>
      <c r="K22570" s="40"/>
      <c r="L22570" s="40"/>
    </row>
    <row r="22571" spans="1:12">
      <c r="A22571" s="17">
        <v>45961</v>
      </c>
      <c r="B22571" s="22" t="s">
        <v>10</v>
      </c>
      <c r="C22571" s="22" t="s">
        <v>962</v>
      </c>
      <c r="D22571" s="22" t="s">
        <v>22966</v>
      </c>
      <c r="E22571" s="22" t="s">
        <v>18</v>
      </c>
      <c r="F22571" s="22" t="s">
        <v>33</v>
      </c>
      <c r="H22571" s="22" t="s">
        <v>20</v>
      </c>
      <c r="K22571" s="40"/>
      <c r="L22571" s="40"/>
    </row>
    <row r="22572" spans="1:12">
      <c r="A22572" s="17">
        <v>45961</v>
      </c>
      <c r="B22572" s="22" t="s">
        <v>10</v>
      </c>
      <c r="C22572" s="22" t="s">
        <v>962</v>
      </c>
      <c r="D22572" s="22" t="s">
        <v>22967</v>
      </c>
      <c r="E22572" s="22" t="s">
        <v>18</v>
      </c>
      <c r="F22572" s="22" t="s">
        <v>33</v>
      </c>
      <c r="H22572" s="22" t="s">
        <v>20</v>
      </c>
      <c r="K22572" s="40"/>
      <c r="L22572" s="40"/>
    </row>
    <row r="22573" spans="1:12">
      <c r="A22573" s="17">
        <v>45961</v>
      </c>
      <c r="B22573" s="22" t="s">
        <v>10</v>
      </c>
      <c r="C22573" s="22" t="s">
        <v>962</v>
      </c>
      <c r="D22573" s="22" t="s">
        <v>22968</v>
      </c>
      <c r="E22573" s="22" t="s">
        <v>18</v>
      </c>
      <c r="F22573" s="22" t="s">
        <v>33</v>
      </c>
      <c r="H22573" s="22" t="s">
        <v>20</v>
      </c>
      <c r="K22573" s="40"/>
      <c r="L22573" s="40"/>
    </row>
    <row r="22574" spans="1:12">
      <c r="A22574" s="17">
        <v>45961</v>
      </c>
      <c r="B22574" s="22" t="s">
        <v>10</v>
      </c>
      <c r="C22574" s="22" t="s">
        <v>962</v>
      </c>
      <c r="D22574" s="22" t="s">
        <v>22969</v>
      </c>
      <c r="E22574" s="22" t="s">
        <v>18</v>
      </c>
      <c r="F22574" s="22" t="s">
        <v>33</v>
      </c>
      <c r="H22574" s="22" t="s">
        <v>20</v>
      </c>
      <c r="K22574" s="40"/>
      <c r="L22574" s="40"/>
    </row>
    <row r="22575" spans="1:12">
      <c r="A22575" s="17">
        <v>45961</v>
      </c>
      <c r="B22575" s="22" t="s">
        <v>10</v>
      </c>
      <c r="C22575" s="22" t="s">
        <v>962</v>
      </c>
      <c r="D22575" s="22" t="s">
        <v>22970</v>
      </c>
      <c r="E22575" s="22" t="s">
        <v>18</v>
      </c>
      <c r="F22575" s="22" t="s">
        <v>33</v>
      </c>
      <c r="H22575" s="22" t="s">
        <v>20</v>
      </c>
      <c r="K22575" s="40"/>
      <c r="L22575" s="40"/>
    </row>
    <row r="22576" spans="1:12">
      <c r="A22576" s="17">
        <v>45961</v>
      </c>
      <c r="B22576" s="22" t="s">
        <v>10</v>
      </c>
      <c r="C22576" s="22" t="s">
        <v>962</v>
      </c>
      <c r="D22576" s="22" t="s">
        <v>22971</v>
      </c>
      <c r="E22576" s="22" t="s">
        <v>18</v>
      </c>
      <c r="F22576" s="22" t="s">
        <v>33</v>
      </c>
      <c r="H22576" s="22" t="s">
        <v>20</v>
      </c>
      <c r="K22576" s="40"/>
      <c r="L22576" s="40"/>
    </row>
    <row r="22577" spans="1:12">
      <c r="A22577" s="17">
        <v>45961</v>
      </c>
      <c r="B22577" s="22" t="s">
        <v>10</v>
      </c>
      <c r="C22577" s="22" t="s">
        <v>962</v>
      </c>
      <c r="D22577" s="22" t="s">
        <v>22972</v>
      </c>
      <c r="E22577" s="22" t="s">
        <v>18</v>
      </c>
      <c r="F22577" s="22" t="s">
        <v>33</v>
      </c>
      <c r="H22577" s="22" t="s">
        <v>20</v>
      </c>
      <c r="K22577" s="40"/>
      <c r="L22577" s="40"/>
    </row>
    <row r="22578" spans="1:12">
      <c r="A22578" s="17">
        <v>45961</v>
      </c>
      <c r="B22578" s="22" t="s">
        <v>10</v>
      </c>
      <c r="C22578" s="22" t="s">
        <v>962</v>
      </c>
      <c r="D22578" s="22" t="s">
        <v>22973</v>
      </c>
      <c r="E22578" s="22" t="s">
        <v>18</v>
      </c>
      <c r="F22578" s="22" t="s">
        <v>33</v>
      </c>
      <c r="H22578" s="22" t="s">
        <v>20</v>
      </c>
      <c r="K22578" s="40"/>
      <c r="L22578" s="40"/>
    </row>
    <row r="22579" spans="1:12">
      <c r="A22579" s="17">
        <v>45961</v>
      </c>
      <c r="B22579" s="22" t="s">
        <v>10</v>
      </c>
      <c r="C22579" s="22" t="s">
        <v>854</v>
      </c>
      <c r="D22579" s="22" t="s">
        <v>22974</v>
      </c>
      <c r="E22579" s="22" t="s">
        <v>18</v>
      </c>
      <c r="F22579" s="22" t="s">
        <v>242</v>
      </c>
      <c r="G22579" s="9">
        <v>120</v>
      </c>
      <c r="H22579" s="22" t="s">
        <v>20</v>
      </c>
      <c r="I22579" s="28">
        <v>13.65</v>
      </c>
      <c r="J22579" s="28">
        <v>1638</v>
      </c>
      <c r="K22579" s="40"/>
      <c r="L22579" s="40"/>
    </row>
    <row r="22580" spans="1:12">
      <c r="A22580" s="17">
        <v>45961</v>
      </c>
      <c r="B22580" s="22" t="s">
        <v>10</v>
      </c>
      <c r="C22580" s="22" t="s">
        <v>962</v>
      </c>
      <c r="D22580" s="22" t="s">
        <v>22975</v>
      </c>
      <c r="E22580" s="22" t="s">
        <v>18</v>
      </c>
      <c r="F22580" s="22" t="s">
        <v>33</v>
      </c>
      <c r="H22580" s="22" t="s">
        <v>20</v>
      </c>
      <c r="K22580" s="40"/>
      <c r="L22580" s="40"/>
    </row>
    <row r="22581" spans="1:12">
      <c r="A22581" s="17">
        <v>45961</v>
      </c>
      <c r="B22581" s="22" t="s">
        <v>10</v>
      </c>
      <c r="C22581" s="22" t="s">
        <v>962</v>
      </c>
      <c r="D22581" s="22" t="s">
        <v>22976</v>
      </c>
      <c r="E22581" s="22" t="s">
        <v>18</v>
      </c>
      <c r="F22581" s="22" t="s">
        <v>33</v>
      </c>
      <c r="H22581" s="22" t="s">
        <v>20</v>
      </c>
      <c r="K22581" s="40"/>
      <c r="L22581" s="40"/>
    </row>
    <row r="22582" spans="1:12">
      <c r="A22582" s="17">
        <v>45961</v>
      </c>
      <c r="B22582" s="22" t="s">
        <v>10</v>
      </c>
      <c r="C22582" s="22" t="s">
        <v>962</v>
      </c>
      <c r="D22582" s="22" t="s">
        <v>22977</v>
      </c>
      <c r="E22582" s="22" t="s">
        <v>18</v>
      </c>
      <c r="F22582" s="22" t="s">
        <v>33</v>
      </c>
      <c r="H22582" s="22" t="s">
        <v>20</v>
      </c>
      <c r="K22582" s="40"/>
      <c r="L22582" s="40"/>
    </row>
    <row r="22583" spans="1:12">
      <c r="A22583" s="17">
        <v>45961</v>
      </c>
      <c r="B22583" s="22" t="s">
        <v>10</v>
      </c>
      <c r="C22583" s="22" t="s">
        <v>962</v>
      </c>
      <c r="D22583" s="22" t="s">
        <v>22978</v>
      </c>
      <c r="E22583" s="22" t="s">
        <v>18</v>
      </c>
      <c r="F22583" s="22" t="s">
        <v>33</v>
      </c>
      <c r="H22583" s="22" t="s">
        <v>20</v>
      </c>
      <c r="K22583" s="40"/>
      <c r="L22583" s="40"/>
    </row>
    <row r="22584" spans="1:12">
      <c r="A22584" s="17">
        <v>45961</v>
      </c>
      <c r="B22584" s="22" t="s">
        <v>10</v>
      </c>
      <c r="C22584" s="22" t="s">
        <v>962</v>
      </c>
      <c r="D22584" s="22" t="s">
        <v>22979</v>
      </c>
      <c r="E22584" s="22" t="s">
        <v>18</v>
      </c>
      <c r="F22584" s="22" t="s">
        <v>33</v>
      </c>
      <c r="H22584" s="22" t="s">
        <v>20</v>
      </c>
      <c r="K22584" s="40"/>
      <c r="L22584" s="40"/>
    </row>
    <row r="22585" spans="1:12">
      <c r="A22585" s="17">
        <v>45961</v>
      </c>
      <c r="B22585" s="22" t="s">
        <v>10</v>
      </c>
      <c r="C22585" s="22" t="s">
        <v>865</v>
      </c>
      <c r="D22585" s="22" t="s">
        <v>22980</v>
      </c>
      <c r="E22585" s="22" t="s">
        <v>18</v>
      </c>
      <c r="F22585" s="22" t="s">
        <v>242</v>
      </c>
      <c r="H22585" s="22" t="s">
        <v>20</v>
      </c>
      <c r="K22585" s="40"/>
      <c r="L22585" s="40"/>
    </row>
    <row r="22586" spans="1:12">
      <c r="A22586" s="17">
        <v>45961</v>
      </c>
      <c r="B22586" s="22" t="s">
        <v>10</v>
      </c>
      <c r="C22586" s="22" t="s">
        <v>865</v>
      </c>
      <c r="D22586" s="22" t="s">
        <v>22981</v>
      </c>
      <c r="E22586" s="22" t="s">
        <v>18</v>
      </c>
      <c r="F22586" s="22" t="s">
        <v>242</v>
      </c>
      <c r="H22586" s="22" t="s">
        <v>20</v>
      </c>
      <c r="K22586" s="40"/>
      <c r="L22586" s="40"/>
    </row>
    <row r="22587" spans="1:12">
      <c r="A22587" s="17">
        <v>45961</v>
      </c>
      <c r="B22587" s="22" t="s">
        <v>10</v>
      </c>
      <c r="C22587" s="22" t="s">
        <v>865</v>
      </c>
      <c r="D22587" s="22" t="s">
        <v>22982</v>
      </c>
      <c r="E22587" s="22" t="s">
        <v>18</v>
      </c>
      <c r="F22587" s="22" t="s">
        <v>242</v>
      </c>
      <c r="H22587" s="22" t="s">
        <v>20</v>
      </c>
      <c r="K22587" s="40"/>
      <c r="L22587" s="40"/>
    </row>
    <row r="22588" spans="1:12">
      <c r="A22588" s="17">
        <v>45961</v>
      </c>
      <c r="B22588" s="22" t="s">
        <v>10</v>
      </c>
      <c r="C22588" s="22" t="s">
        <v>865</v>
      </c>
      <c r="D22588" s="22" t="s">
        <v>22983</v>
      </c>
      <c r="E22588" s="22" t="s">
        <v>18</v>
      </c>
      <c r="F22588" s="22" t="s">
        <v>242</v>
      </c>
      <c r="H22588" s="22" t="s">
        <v>20</v>
      </c>
      <c r="K22588" s="40"/>
      <c r="L22588" s="40"/>
    </row>
    <row r="22589" spans="1:12">
      <c r="A22589" s="17">
        <v>45961</v>
      </c>
      <c r="B22589" s="22" t="s">
        <v>10</v>
      </c>
      <c r="C22589" s="22" t="s">
        <v>865</v>
      </c>
      <c r="D22589" s="22" t="s">
        <v>22984</v>
      </c>
      <c r="E22589" s="22" t="s">
        <v>18</v>
      </c>
      <c r="F22589" s="22" t="s">
        <v>242</v>
      </c>
      <c r="H22589" s="22" t="s">
        <v>20</v>
      </c>
      <c r="K22589" s="40"/>
      <c r="L22589" s="40"/>
    </row>
    <row r="22590" spans="1:12">
      <c r="A22590" s="17">
        <v>45961</v>
      </c>
      <c r="B22590" s="22" t="s">
        <v>10</v>
      </c>
      <c r="C22590" s="22" t="s">
        <v>865</v>
      </c>
      <c r="D22590" s="22" t="s">
        <v>22985</v>
      </c>
      <c r="E22590" s="22" t="s">
        <v>18</v>
      </c>
      <c r="F22590" s="22" t="s">
        <v>242</v>
      </c>
      <c r="H22590" s="22" t="s">
        <v>20</v>
      </c>
      <c r="K22590" s="40"/>
      <c r="L22590" s="40"/>
    </row>
    <row r="22591" spans="1:12">
      <c r="A22591" s="17">
        <v>45961</v>
      </c>
      <c r="B22591" s="22" t="s">
        <v>10</v>
      </c>
      <c r="C22591" s="22" t="s">
        <v>865</v>
      </c>
      <c r="D22591" s="22" t="s">
        <v>22986</v>
      </c>
      <c r="E22591" s="22" t="s">
        <v>18</v>
      </c>
      <c r="F22591" s="22" t="s">
        <v>242</v>
      </c>
      <c r="H22591" s="22" t="s">
        <v>20</v>
      </c>
      <c r="K22591" s="40"/>
      <c r="L22591" s="40"/>
    </row>
    <row r="22592" spans="1:12">
      <c r="A22592" s="17">
        <v>45961</v>
      </c>
      <c r="B22592" s="22" t="s">
        <v>10</v>
      </c>
      <c r="C22592" s="22" t="s">
        <v>863</v>
      </c>
      <c r="D22592" s="22" t="s">
        <v>22987</v>
      </c>
      <c r="E22592" s="22" t="s">
        <v>18</v>
      </c>
      <c r="F22592" s="22" t="s">
        <v>242</v>
      </c>
      <c r="H22592" s="22" t="s">
        <v>20</v>
      </c>
      <c r="K22592" s="40"/>
      <c r="L22592" s="40"/>
    </row>
    <row r="22593" spans="1:12">
      <c r="A22593" s="17">
        <v>45961</v>
      </c>
      <c r="B22593" s="22" t="s">
        <v>10</v>
      </c>
      <c r="C22593" s="22" t="s">
        <v>863</v>
      </c>
      <c r="D22593" s="22" t="s">
        <v>22988</v>
      </c>
      <c r="E22593" s="22" t="s">
        <v>18</v>
      </c>
      <c r="F22593" s="22" t="s">
        <v>242</v>
      </c>
      <c r="H22593" s="22" t="s">
        <v>20</v>
      </c>
      <c r="K22593" s="40"/>
      <c r="L22593" s="40"/>
    </row>
    <row r="22594" spans="1:12">
      <c r="A22594" s="17">
        <v>45961</v>
      </c>
      <c r="B22594" s="22" t="s">
        <v>10</v>
      </c>
      <c r="C22594" s="22" t="s">
        <v>863</v>
      </c>
      <c r="D22594" s="22" t="s">
        <v>22989</v>
      </c>
      <c r="E22594" s="22" t="s">
        <v>18</v>
      </c>
      <c r="F22594" s="22" t="s">
        <v>242</v>
      </c>
      <c r="H22594" s="22" t="s">
        <v>20</v>
      </c>
      <c r="K22594" s="40"/>
      <c r="L22594" s="40"/>
    </row>
    <row r="22595" spans="1:12">
      <c r="A22595" s="17">
        <v>45961</v>
      </c>
      <c r="B22595" s="22" t="s">
        <v>10</v>
      </c>
      <c r="C22595" s="22" t="s">
        <v>863</v>
      </c>
      <c r="D22595" s="22" t="s">
        <v>22990</v>
      </c>
      <c r="E22595" s="22" t="s">
        <v>18</v>
      </c>
      <c r="F22595" s="22" t="s">
        <v>242</v>
      </c>
      <c r="H22595" s="22" t="s">
        <v>20</v>
      </c>
      <c r="K22595" s="40"/>
      <c r="L22595" s="40"/>
    </row>
    <row r="22596" spans="1:12">
      <c r="A22596" s="17">
        <v>45961</v>
      </c>
      <c r="B22596" s="22" t="s">
        <v>10</v>
      </c>
      <c r="C22596" s="22" t="s">
        <v>12995</v>
      </c>
      <c r="D22596" s="22" t="s">
        <v>22991</v>
      </c>
      <c r="E22596" s="22" t="s">
        <v>18</v>
      </c>
      <c r="F22596" s="22" t="s">
        <v>242</v>
      </c>
      <c r="H22596" s="22" t="s">
        <v>20</v>
      </c>
      <c r="K22596" s="40"/>
      <c r="L22596" s="40"/>
    </row>
    <row r="22597" spans="1:12">
      <c r="A22597" s="17">
        <v>45961</v>
      </c>
      <c r="B22597" s="22" t="s">
        <v>10</v>
      </c>
      <c r="C22597" s="22" t="s">
        <v>12995</v>
      </c>
      <c r="D22597" s="22" t="s">
        <v>22992</v>
      </c>
      <c r="E22597" s="22" t="s">
        <v>18</v>
      </c>
      <c r="F22597" s="22" t="s">
        <v>242</v>
      </c>
      <c r="H22597" s="22" t="s">
        <v>20</v>
      </c>
      <c r="K22597" s="40"/>
      <c r="L22597" s="40"/>
    </row>
    <row r="22598" spans="1:12">
      <c r="A22598" s="17">
        <v>45961</v>
      </c>
      <c r="B22598" s="22" t="s">
        <v>10</v>
      </c>
      <c r="C22598" s="22" t="s">
        <v>12995</v>
      </c>
      <c r="D22598" s="22" t="s">
        <v>22993</v>
      </c>
      <c r="E22598" s="22" t="s">
        <v>18</v>
      </c>
      <c r="F22598" s="22" t="s">
        <v>242</v>
      </c>
      <c r="H22598" s="22" t="s">
        <v>20</v>
      </c>
      <c r="K22598" s="40"/>
      <c r="L22598" s="40"/>
    </row>
    <row r="22599" spans="1:12">
      <c r="A22599" s="17">
        <v>45961</v>
      </c>
      <c r="B22599" s="22" t="s">
        <v>10</v>
      </c>
      <c r="C22599" s="22" t="s">
        <v>12995</v>
      </c>
      <c r="D22599" s="22" t="s">
        <v>22994</v>
      </c>
      <c r="E22599" s="22" t="s">
        <v>18</v>
      </c>
      <c r="F22599" s="22" t="s">
        <v>242</v>
      </c>
      <c r="H22599" s="22" t="s">
        <v>20</v>
      </c>
      <c r="K22599" s="40"/>
      <c r="L22599" s="40"/>
    </row>
    <row r="22600" spans="1:12">
      <c r="A22600" s="17">
        <v>45961</v>
      </c>
      <c r="B22600" s="22" t="s">
        <v>10</v>
      </c>
      <c r="C22600" s="22" t="s">
        <v>556</v>
      </c>
      <c r="D22600" s="22" t="s">
        <v>22995</v>
      </c>
      <c r="E22600" s="22" t="s">
        <v>18</v>
      </c>
      <c r="F22600" s="22" t="s">
        <v>242</v>
      </c>
      <c r="H22600" s="22" t="s">
        <v>20</v>
      </c>
      <c r="K22600" s="40"/>
      <c r="L22600" s="40"/>
    </row>
    <row r="22601" spans="1:12">
      <c r="A22601" s="17">
        <v>45961</v>
      </c>
      <c r="B22601" s="22" t="s">
        <v>10</v>
      </c>
      <c r="C22601" s="22" t="s">
        <v>556</v>
      </c>
      <c r="D22601" s="22" t="s">
        <v>22996</v>
      </c>
      <c r="E22601" s="22" t="s">
        <v>18</v>
      </c>
      <c r="F22601" s="22" t="s">
        <v>242</v>
      </c>
      <c r="H22601" s="22" t="s">
        <v>20</v>
      </c>
      <c r="K22601" s="40"/>
      <c r="L22601" s="40"/>
    </row>
    <row r="22602" spans="1:12">
      <c r="A22602" s="17">
        <v>45961</v>
      </c>
      <c r="B22602" s="22" t="s">
        <v>10</v>
      </c>
      <c r="C22602" s="22" t="s">
        <v>556</v>
      </c>
      <c r="D22602" s="22" t="s">
        <v>22997</v>
      </c>
      <c r="E22602" s="22" t="s">
        <v>18</v>
      </c>
      <c r="F22602" s="22" t="s">
        <v>242</v>
      </c>
      <c r="H22602" s="22" t="s">
        <v>20</v>
      </c>
      <c r="K22602" s="40"/>
      <c r="L22602" s="40"/>
    </row>
    <row r="22603" spans="1:12">
      <c r="A22603" s="17">
        <v>45961</v>
      </c>
      <c r="B22603" s="22" t="s">
        <v>10</v>
      </c>
      <c r="C22603" s="22" t="s">
        <v>556</v>
      </c>
      <c r="D22603" s="22" t="s">
        <v>22998</v>
      </c>
      <c r="E22603" s="22" t="s">
        <v>18</v>
      </c>
      <c r="F22603" s="22" t="s">
        <v>242</v>
      </c>
      <c r="H22603" s="22" t="s">
        <v>20</v>
      </c>
      <c r="K22603" s="40"/>
      <c r="L22603" s="40"/>
    </row>
    <row r="22604" spans="1:12">
      <c r="A22604" s="17">
        <v>45961</v>
      </c>
      <c r="B22604" s="22" t="s">
        <v>10</v>
      </c>
      <c r="C22604" s="22" t="s">
        <v>556</v>
      </c>
      <c r="D22604" s="22" t="s">
        <v>22999</v>
      </c>
      <c r="E22604" s="22" t="s">
        <v>18</v>
      </c>
      <c r="F22604" s="22" t="s">
        <v>242</v>
      </c>
      <c r="H22604" s="22" t="s">
        <v>20</v>
      </c>
      <c r="K22604" s="40"/>
      <c r="L22604" s="40"/>
    </row>
    <row r="22605" spans="1:12">
      <c r="A22605" s="17">
        <v>45961</v>
      </c>
      <c r="B22605" s="22" t="s">
        <v>10</v>
      </c>
      <c r="C22605" s="22" t="s">
        <v>556</v>
      </c>
      <c r="D22605" s="22" t="s">
        <v>23000</v>
      </c>
      <c r="E22605" s="22" t="s">
        <v>18</v>
      </c>
      <c r="F22605" s="22" t="s">
        <v>242</v>
      </c>
      <c r="H22605" s="22" t="s">
        <v>20</v>
      </c>
      <c r="K22605" s="40"/>
      <c r="L22605" s="40"/>
    </row>
    <row r="22606" spans="1:12">
      <c r="A22606" s="17">
        <v>45961</v>
      </c>
      <c r="B22606" s="22" t="s">
        <v>10</v>
      </c>
      <c r="C22606" s="22" t="s">
        <v>556</v>
      </c>
      <c r="D22606" s="22" t="s">
        <v>23001</v>
      </c>
      <c r="E22606" s="22" t="s">
        <v>18</v>
      </c>
      <c r="F22606" s="22" t="s">
        <v>242</v>
      </c>
      <c r="H22606" s="22" t="s">
        <v>20</v>
      </c>
      <c r="K22606" s="40"/>
      <c r="L22606" s="40"/>
    </row>
    <row r="22607" spans="1:12">
      <c r="A22607" s="17">
        <v>45961</v>
      </c>
      <c r="B22607" s="22" t="s">
        <v>10</v>
      </c>
      <c r="C22607" s="22" t="s">
        <v>556</v>
      </c>
      <c r="D22607" s="22" t="s">
        <v>23002</v>
      </c>
      <c r="E22607" s="22" t="s">
        <v>18</v>
      </c>
      <c r="F22607" s="22" t="s">
        <v>242</v>
      </c>
      <c r="H22607" s="22" t="s">
        <v>20</v>
      </c>
      <c r="K22607" s="40"/>
      <c r="L22607" s="40"/>
    </row>
    <row r="22608" spans="1:12">
      <c r="A22608" s="17">
        <v>45961</v>
      </c>
      <c r="B22608" s="22" t="s">
        <v>10</v>
      </c>
      <c r="C22608" s="22" t="s">
        <v>932</v>
      </c>
      <c r="D22608" s="22" t="s">
        <v>23003</v>
      </c>
      <c r="E22608" s="22" t="s">
        <v>18</v>
      </c>
      <c r="F22608" s="22" t="s">
        <v>242</v>
      </c>
      <c r="H22608" s="22" t="s">
        <v>20</v>
      </c>
      <c r="K22608" s="40"/>
      <c r="L22608" s="40"/>
    </row>
    <row r="22609" spans="1:12">
      <c r="A22609" s="17">
        <v>45961</v>
      </c>
      <c r="B22609" s="22" t="s">
        <v>10</v>
      </c>
      <c r="C22609" s="22" t="s">
        <v>932</v>
      </c>
      <c r="D22609" s="22" t="s">
        <v>23004</v>
      </c>
      <c r="E22609" s="22" t="s">
        <v>18</v>
      </c>
      <c r="F22609" s="22" t="s">
        <v>242</v>
      </c>
      <c r="H22609" s="22" t="s">
        <v>20</v>
      </c>
      <c r="K22609" s="40"/>
      <c r="L22609" s="40"/>
    </row>
    <row r="22610" spans="1:12">
      <c r="A22610" s="17">
        <v>45961</v>
      </c>
      <c r="B22610" s="22" t="s">
        <v>10</v>
      </c>
      <c r="C22610" s="22" t="s">
        <v>932</v>
      </c>
      <c r="D22610" s="22" t="s">
        <v>23005</v>
      </c>
      <c r="E22610" s="22" t="s">
        <v>18</v>
      </c>
      <c r="F22610" s="22" t="s">
        <v>242</v>
      </c>
      <c r="H22610" s="22" t="s">
        <v>20</v>
      </c>
      <c r="K22610" s="40"/>
      <c r="L22610" s="40"/>
    </row>
    <row r="22611" spans="1:12">
      <c r="A22611" s="17">
        <v>45961</v>
      </c>
      <c r="B22611" s="22" t="s">
        <v>10</v>
      </c>
      <c r="C22611" s="22" t="s">
        <v>932</v>
      </c>
      <c r="D22611" s="22" t="s">
        <v>23006</v>
      </c>
      <c r="E22611" s="22" t="s">
        <v>18</v>
      </c>
      <c r="F22611" s="22" t="s">
        <v>242</v>
      </c>
      <c r="H22611" s="22" t="s">
        <v>20</v>
      </c>
      <c r="K22611" s="40"/>
      <c r="L22611" s="40"/>
    </row>
    <row r="22612" spans="1:12">
      <c r="A22612" s="17">
        <v>45961</v>
      </c>
      <c r="B22612" s="22" t="s">
        <v>10</v>
      </c>
      <c r="C22612" s="22" t="s">
        <v>932</v>
      </c>
      <c r="D22612" s="22" t="s">
        <v>23007</v>
      </c>
      <c r="E22612" s="22" t="s">
        <v>18</v>
      </c>
      <c r="F22612" s="22" t="s">
        <v>242</v>
      </c>
      <c r="H22612" s="22" t="s">
        <v>20</v>
      </c>
      <c r="K22612" s="40"/>
      <c r="L22612" s="40"/>
    </row>
    <row r="22613" spans="1:12">
      <c r="A22613" s="17">
        <v>45961</v>
      </c>
      <c r="B22613" s="22" t="s">
        <v>10</v>
      </c>
      <c r="C22613" s="22" t="s">
        <v>932</v>
      </c>
      <c r="D22613" s="22" t="s">
        <v>23008</v>
      </c>
      <c r="E22613" s="22" t="s">
        <v>18</v>
      </c>
      <c r="F22613" s="22" t="s">
        <v>242</v>
      </c>
      <c r="H22613" s="22" t="s">
        <v>20</v>
      </c>
      <c r="K22613" s="40"/>
      <c r="L22613" s="40"/>
    </row>
    <row r="22614" spans="1:12">
      <c r="A22614" s="17">
        <v>45961</v>
      </c>
      <c r="B22614" s="22" t="s">
        <v>10</v>
      </c>
      <c r="C22614" s="22" t="s">
        <v>932</v>
      </c>
      <c r="D22614" s="22" t="s">
        <v>23009</v>
      </c>
      <c r="E22614" s="22" t="s">
        <v>18</v>
      </c>
      <c r="F22614" s="22" t="s">
        <v>242</v>
      </c>
      <c r="H22614" s="22" t="s">
        <v>20</v>
      </c>
      <c r="K22614" s="40"/>
      <c r="L22614" s="40"/>
    </row>
    <row r="22615" spans="1:12">
      <c r="A22615" s="17">
        <v>45961</v>
      </c>
      <c r="B22615" s="22" t="s">
        <v>10</v>
      </c>
      <c r="C22615" s="22" t="s">
        <v>932</v>
      </c>
      <c r="D22615" s="22" t="s">
        <v>23010</v>
      </c>
      <c r="E22615" s="22" t="s">
        <v>18</v>
      </c>
      <c r="F22615" s="22" t="s">
        <v>242</v>
      </c>
      <c r="H22615" s="22" t="s">
        <v>20</v>
      </c>
      <c r="K22615" s="40"/>
      <c r="L22615" s="40"/>
    </row>
    <row r="22616" spans="1:12">
      <c r="A22616" s="17">
        <v>45961</v>
      </c>
      <c r="B22616" s="22" t="s">
        <v>10</v>
      </c>
      <c r="C22616" s="22" t="s">
        <v>932</v>
      </c>
      <c r="D22616" s="22" t="s">
        <v>23011</v>
      </c>
      <c r="E22616" s="22" t="s">
        <v>18</v>
      </c>
      <c r="F22616" s="22" t="s">
        <v>242</v>
      </c>
      <c r="H22616" s="22" t="s">
        <v>20</v>
      </c>
      <c r="K22616" s="40"/>
      <c r="L22616" s="40"/>
    </row>
    <row r="22617" spans="1:12">
      <c r="A22617" s="17">
        <v>45961</v>
      </c>
      <c r="B22617" s="22" t="s">
        <v>10</v>
      </c>
      <c r="C22617" s="22" t="s">
        <v>932</v>
      </c>
      <c r="D22617" s="22" t="s">
        <v>23012</v>
      </c>
      <c r="E22617" s="22" t="s">
        <v>18</v>
      </c>
      <c r="F22617" s="22" t="s">
        <v>242</v>
      </c>
      <c r="H22617" s="22" t="s">
        <v>20</v>
      </c>
      <c r="K22617" s="40"/>
      <c r="L22617" s="40"/>
    </row>
    <row r="22618" spans="1:12">
      <c r="A22618" s="17">
        <v>45961</v>
      </c>
      <c r="B22618" s="22" t="s">
        <v>10</v>
      </c>
      <c r="C22618" s="22" t="s">
        <v>932</v>
      </c>
      <c r="D22618" s="22" t="s">
        <v>23013</v>
      </c>
      <c r="E22618" s="22" t="s">
        <v>18</v>
      </c>
      <c r="F22618" s="22" t="s">
        <v>242</v>
      </c>
      <c r="H22618" s="22" t="s">
        <v>20</v>
      </c>
      <c r="K22618" s="40"/>
      <c r="L22618" s="40"/>
    </row>
    <row r="22619" spans="1:12">
      <c r="A22619" s="17">
        <v>45961</v>
      </c>
      <c r="B22619" s="22" t="s">
        <v>10</v>
      </c>
      <c r="C22619" s="22" t="s">
        <v>861</v>
      </c>
      <c r="D22619" s="22" t="s">
        <v>23014</v>
      </c>
      <c r="E22619" s="22" t="s">
        <v>18</v>
      </c>
      <c r="F22619" s="22" t="s">
        <v>242</v>
      </c>
      <c r="G22619" s="9">
        <v>4</v>
      </c>
      <c r="H22619" s="22" t="s">
        <v>20</v>
      </c>
      <c r="I22619" s="28">
        <v>13.65</v>
      </c>
      <c r="J22619" s="28">
        <v>54.6</v>
      </c>
      <c r="K22619" s="40"/>
      <c r="L22619" s="40"/>
    </row>
    <row r="22620" spans="1:12">
      <c r="A22620" s="17">
        <v>45961</v>
      </c>
      <c r="B22620" s="22" t="s">
        <v>10</v>
      </c>
      <c r="C22620" s="22" t="s">
        <v>861</v>
      </c>
      <c r="D22620" s="22" t="s">
        <v>23015</v>
      </c>
      <c r="E22620" s="22" t="s">
        <v>18</v>
      </c>
      <c r="F22620" s="22" t="s">
        <v>242</v>
      </c>
      <c r="H22620" s="22" t="s">
        <v>20</v>
      </c>
      <c r="K22620" s="40"/>
      <c r="L22620" s="40"/>
    </row>
    <row r="22621" spans="1:12">
      <c r="A22621" s="17">
        <v>45961</v>
      </c>
      <c r="B22621" s="22" t="s">
        <v>10</v>
      </c>
      <c r="C22621" s="22" t="s">
        <v>927</v>
      </c>
      <c r="D22621" s="22" t="s">
        <v>23016</v>
      </c>
      <c r="E22621" s="22" t="s">
        <v>18</v>
      </c>
      <c r="F22621" s="22" t="s">
        <v>242</v>
      </c>
      <c r="G22621" s="9">
        <v>102.7</v>
      </c>
      <c r="H22621" s="22" t="s">
        <v>20</v>
      </c>
      <c r="I22621" s="28">
        <v>12.8</v>
      </c>
      <c r="J22621" s="28">
        <v>1314.56</v>
      </c>
      <c r="K22621" s="40"/>
      <c r="L22621" s="40"/>
    </row>
    <row r="22622" spans="1:12">
      <c r="A22622" s="17">
        <v>45961</v>
      </c>
      <c r="B22622" s="22" t="s">
        <v>10</v>
      </c>
      <c r="C22622" s="22" t="s">
        <v>927</v>
      </c>
      <c r="D22622" s="22" t="s">
        <v>23017</v>
      </c>
      <c r="E22622" s="22" t="s">
        <v>18</v>
      </c>
      <c r="F22622" s="22" t="s">
        <v>242</v>
      </c>
      <c r="H22622" s="22" t="s">
        <v>20</v>
      </c>
      <c r="K22622" s="40"/>
      <c r="L22622" s="40"/>
    </row>
    <row r="22623" spans="1:12">
      <c r="A22623" s="17">
        <v>45961</v>
      </c>
      <c r="B22623" s="22" t="s">
        <v>10</v>
      </c>
      <c r="C22623" s="22" t="s">
        <v>927</v>
      </c>
      <c r="D22623" s="22" t="s">
        <v>23018</v>
      </c>
      <c r="E22623" s="22" t="s">
        <v>18</v>
      </c>
      <c r="F22623" s="22" t="s">
        <v>242</v>
      </c>
      <c r="H22623" s="22" t="s">
        <v>20</v>
      </c>
      <c r="K22623" s="40"/>
      <c r="L22623" s="40"/>
    </row>
    <row r="22624" spans="1:12">
      <c r="A22624" s="17">
        <v>45961</v>
      </c>
      <c r="B22624" s="22" t="s">
        <v>10</v>
      </c>
      <c r="C22624" s="22" t="s">
        <v>857</v>
      </c>
      <c r="D22624" s="22" t="s">
        <v>23019</v>
      </c>
      <c r="E22624" s="22" t="s">
        <v>18</v>
      </c>
      <c r="F22624" s="22" t="s">
        <v>242</v>
      </c>
      <c r="H22624" s="22" t="s">
        <v>20</v>
      </c>
      <c r="K22624" s="40"/>
      <c r="L22624" s="40"/>
    </row>
    <row r="22625" spans="1:12">
      <c r="A22625" s="17">
        <v>45961</v>
      </c>
      <c r="B22625" s="22" t="s">
        <v>10</v>
      </c>
      <c r="C22625" s="22" t="s">
        <v>857</v>
      </c>
      <c r="D22625" s="22" t="s">
        <v>23020</v>
      </c>
      <c r="E22625" s="22" t="s">
        <v>18</v>
      </c>
      <c r="F22625" s="22" t="s">
        <v>242</v>
      </c>
      <c r="H22625" s="22" t="s">
        <v>20</v>
      </c>
      <c r="K22625" s="40"/>
      <c r="L22625" s="40"/>
    </row>
    <row r="22626" spans="1:12">
      <c r="A22626" s="17">
        <v>45961</v>
      </c>
      <c r="B22626" s="22" t="s">
        <v>10</v>
      </c>
      <c r="C22626" s="22" t="s">
        <v>857</v>
      </c>
      <c r="D22626" s="22" t="s">
        <v>23021</v>
      </c>
      <c r="E22626" s="22" t="s">
        <v>18</v>
      </c>
      <c r="F22626" s="22" t="s">
        <v>242</v>
      </c>
      <c r="H22626" s="22" t="s">
        <v>20</v>
      </c>
      <c r="K22626" s="40"/>
      <c r="L22626" s="40"/>
    </row>
    <row r="22627" spans="1:12">
      <c r="A22627" s="17">
        <v>45961</v>
      </c>
      <c r="B22627" s="22" t="s">
        <v>10</v>
      </c>
      <c r="C22627" s="22" t="s">
        <v>857</v>
      </c>
      <c r="D22627" s="22" t="s">
        <v>23022</v>
      </c>
      <c r="E22627" s="22" t="s">
        <v>18</v>
      </c>
      <c r="F22627" s="22" t="s">
        <v>242</v>
      </c>
      <c r="H22627" s="22" t="s">
        <v>20</v>
      </c>
      <c r="K22627" s="40"/>
      <c r="L22627" s="40"/>
    </row>
    <row r="22628" spans="1:12">
      <c r="A22628" s="17">
        <v>45961</v>
      </c>
      <c r="B22628" s="22" t="s">
        <v>10</v>
      </c>
      <c r="C22628" s="22" t="s">
        <v>857</v>
      </c>
      <c r="D22628" s="22" t="s">
        <v>23023</v>
      </c>
      <c r="E22628" s="22" t="s">
        <v>18</v>
      </c>
      <c r="F22628" s="22" t="s">
        <v>242</v>
      </c>
      <c r="H22628" s="22" t="s">
        <v>20</v>
      </c>
      <c r="K22628" s="40"/>
      <c r="L22628" s="40"/>
    </row>
    <row r="22629" spans="1:12">
      <c r="A22629" s="17">
        <v>45961</v>
      </c>
      <c r="B22629" s="22" t="s">
        <v>10</v>
      </c>
      <c r="C22629" s="22" t="s">
        <v>857</v>
      </c>
      <c r="D22629" s="22" t="s">
        <v>23024</v>
      </c>
      <c r="E22629" s="22" t="s">
        <v>18</v>
      </c>
      <c r="F22629" s="22" t="s">
        <v>242</v>
      </c>
      <c r="H22629" s="22" t="s">
        <v>20</v>
      </c>
      <c r="K22629" s="40"/>
      <c r="L22629" s="40"/>
    </row>
    <row r="22630" spans="1:12">
      <c r="A22630" s="17">
        <v>45961</v>
      </c>
      <c r="B22630" s="22" t="s">
        <v>10</v>
      </c>
      <c r="C22630" s="22" t="s">
        <v>857</v>
      </c>
      <c r="D22630" s="22" t="s">
        <v>23025</v>
      </c>
      <c r="E22630" s="22" t="s">
        <v>18</v>
      </c>
      <c r="F22630" s="22" t="s">
        <v>242</v>
      </c>
      <c r="H22630" s="22" t="s">
        <v>20</v>
      </c>
      <c r="K22630" s="40"/>
      <c r="L22630" s="40"/>
    </row>
    <row r="22631" spans="1:12">
      <c r="A22631" s="17">
        <v>45961</v>
      </c>
      <c r="B22631" s="22" t="s">
        <v>10</v>
      </c>
      <c r="C22631" s="22" t="s">
        <v>857</v>
      </c>
      <c r="D22631" s="22" t="s">
        <v>23026</v>
      </c>
      <c r="E22631" s="22" t="s">
        <v>18</v>
      </c>
      <c r="F22631" s="22" t="s">
        <v>242</v>
      </c>
      <c r="H22631" s="22" t="s">
        <v>20</v>
      </c>
      <c r="K22631" s="40"/>
      <c r="L22631" s="40"/>
    </row>
    <row r="22632" spans="1:12">
      <c r="A22632" s="17">
        <v>45961</v>
      </c>
      <c r="B22632" s="22" t="s">
        <v>10</v>
      </c>
      <c r="C22632" s="22" t="s">
        <v>857</v>
      </c>
      <c r="D22632" s="22" t="s">
        <v>23027</v>
      </c>
      <c r="E22632" s="22" t="s">
        <v>18</v>
      </c>
      <c r="F22632" s="22" t="s">
        <v>242</v>
      </c>
      <c r="H22632" s="22" t="s">
        <v>20</v>
      </c>
      <c r="K22632" s="40"/>
      <c r="L22632" s="40"/>
    </row>
    <row r="22633" spans="1:12">
      <c r="A22633" s="17">
        <v>45961</v>
      </c>
      <c r="B22633" s="22" t="s">
        <v>10</v>
      </c>
      <c r="C22633" s="22" t="s">
        <v>8744</v>
      </c>
      <c r="D22633" s="22" t="s">
        <v>23028</v>
      </c>
      <c r="E22633" s="22" t="s">
        <v>18</v>
      </c>
      <c r="F22633" s="22" t="s">
        <v>242</v>
      </c>
      <c r="H22633" s="22" t="s">
        <v>20</v>
      </c>
      <c r="K22633" s="40"/>
      <c r="L22633" s="40"/>
    </row>
    <row r="22634" spans="1:12">
      <c r="A22634" s="17">
        <v>45961</v>
      </c>
      <c r="B22634" s="22" t="s">
        <v>10</v>
      </c>
      <c r="C22634" s="22" t="s">
        <v>747</v>
      </c>
      <c r="D22634" s="22" t="s">
        <v>23029</v>
      </c>
      <c r="E22634" s="22" t="s">
        <v>18</v>
      </c>
      <c r="F22634" s="22" t="s">
        <v>242</v>
      </c>
      <c r="H22634" s="22" t="s">
        <v>20</v>
      </c>
      <c r="K22634" s="40"/>
      <c r="L22634" s="40"/>
    </row>
    <row r="22635" spans="1:12">
      <c r="A22635" s="17">
        <v>45961</v>
      </c>
      <c r="B22635" s="22" t="s">
        <v>10</v>
      </c>
      <c r="C22635" s="22" t="s">
        <v>747</v>
      </c>
      <c r="D22635" s="22" t="s">
        <v>23030</v>
      </c>
      <c r="E22635" s="22" t="s">
        <v>18</v>
      </c>
      <c r="F22635" s="22" t="s">
        <v>242</v>
      </c>
      <c r="H22635" s="22" t="s">
        <v>20</v>
      </c>
      <c r="K22635" s="40"/>
      <c r="L22635" s="40"/>
    </row>
    <row r="22636" spans="1:12">
      <c r="A22636" s="17">
        <v>45961</v>
      </c>
      <c r="B22636" s="22" t="s">
        <v>10</v>
      </c>
      <c r="C22636" s="22" t="s">
        <v>854</v>
      </c>
      <c r="D22636" s="22" t="s">
        <v>23031</v>
      </c>
      <c r="E22636" s="22" t="s">
        <v>18</v>
      </c>
      <c r="F22636" s="22" t="s">
        <v>242</v>
      </c>
      <c r="H22636" s="22" t="s">
        <v>20</v>
      </c>
      <c r="K22636" s="40"/>
      <c r="L22636" s="40"/>
    </row>
    <row r="22637" spans="1:12">
      <c r="A22637" s="17">
        <v>45961</v>
      </c>
      <c r="B22637" s="22" t="s">
        <v>10</v>
      </c>
      <c r="C22637" s="22" t="s">
        <v>854</v>
      </c>
      <c r="D22637" s="22" t="s">
        <v>23032</v>
      </c>
      <c r="E22637" s="22" t="s">
        <v>18</v>
      </c>
      <c r="F22637" s="22" t="s">
        <v>242</v>
      </c>
      <c r="H22637" s="22" t="s">
        <v>20</v>
      </c>
      <c r="K22637" s="40"/>
      <c r="L22637" s="40"/>
    </row>
    <row r="22638" spans="1:12">
      <c r="A22638" s="17">
        <v>45961</v>
      </c>
      <c r="B22638" s="22" t="s">
        <v>10</v>
      </c>
      <c r="C22638" s="22" t="s">
        <v>854</v>
      </c>
      <c r="D22638" s="22" t="s">
        <v>23033</v>
      </c>
      <c r="E22638" s="22" t="s">
        <v>18</v>
      </c>
      <c r="F22638" s="22" t="s">
        <v>242</v>
      </c>
      <c r="H22638" s="22" t="s">
        <v>20</v>
      </c>
      <c r="K22638" s="40"/>
      <c r="L22638" s="40"/>
    </row>
    <row r="22639" spans="1:12">
      <c r="A22639" s="17">
        <v>45961</v>
      </c>
      <c r="B22639" s="22" t="s">
        <v>10</v>
      </c>
      <c r="C22639" s="22" t="s">
        <v>745</v>
      </c>
      <c r="D22639" s="22" t="s">
        <v>23034</v>
      </c>
      <c r="E22639" s="22" t="s">
        <v>18</v>
      </c>
      <c r="F22639" s="22" t="s">
        <v>242</v>
      </c>
      <c r="H22639" s="22" t="s">
        <v>20</v>
      </c>
      <c r="K22639" s="40"/>
      <c r="L22639" s="40"/>
    </row>
    <row r="22640" spans="1:12">
      <c r="A22640" s="17">
        <v>45961</v>
      </c>
      <c r="B22640" s="22" t="s">
        <v>10</v>
      </c>
      <c r="C22640" s="22" t="s">
        <v>745</v>
      </c>
      <c r="D22640" s="22" t="s">
        <v>23035</v>
      </c>
      <c r="E22640" s="22" t="s">
        <v>18</v>
      </c>
      <c r="F22640" s="22" t="s">
        <v>242</v>
      </c>
      <c r="H22640" s="22" t="s">
        <v>20</v>
      </c>
      <c r="K22640" s="40"/>
      <c r="L22640" s="40"/>
    </row>
    <row r="22641" spans="1:12">
      <c r="A22641" s="17">
        <v>45961</v>
      </c>
      <c r="B22641" s="22" t="s">
        <v>10</v>
      </c>
      <c r="C22641" s="22" t="s">
        <v>745</v>
      </c>
      <c r="D22641" s="22" t="s">
        <v>23036</v>
      </c>
      <c r="E22641" s="22" t="s">
        <v>18</v>
      </c>
      <c r="F22641" s="22" t="s">
        <v>242</v>
      </c>
      <c r="H22641" s="22" t="s">
        <v>20</v>
      </c>
      <c r="K22641" s="40"/>
      <c r="L22641" s="40"/>
    </row>
    <row r="22642" spans="1:12">
      <c r="A22642" s="17">
        <v>45961</v>
      </c>
      <c r="B22642" s="22" t="s">
        <v>10</v>
      </c>
      <c r="C22642" s="22" t="s">
        <v>745</v>
      </c>
      <c r="D22642" s="22" t="s">
        <v>23037</v>
      </c>
      <c r="E22642" s="22" t="s">
        <v>18</v>
      </c>
      <c r="F22642" s="22" t="s">
        <v>242</v>
      </c>
      <c r="H22642" s="22" t="s">
        <v>20</v>
      </c>
      <c r="K22642" s="40"/>
      <c r="L22642" s="40"/>
    </row>
    <row r="22643" spans="1:12">
      <c r="A22643" s="17">
        <v>45961</v>
      </c>
      <c r="B22643" s="22" t="s">
        <v>10</v>
      </c>
      <c r="C22643" s="22" t="s">
        <v>745</v>
      </c>
      <c r="D22643" s="22" t="s">
        <v>23038</v>
      </c>
      <c r="E22643" s="22" t="s">
        <v>18</v>
      </c>
      <c r="F22643" s="22" t="s">
        <v>242</v>
      </c>
      <c r="H22643" s="22" t="s">
        <v>20</v>
      </c>
      <c r="K22643" s="40"/>
      <c r="L22643" s="40"/>
    </row>
    <row r="22644" spans="1:12">
      <c r="A22644" s="17">
        <v>45961</v>
      </c>
      <c r="B22644" s="22" t="s">
        <v>10</v>
      </c>
      <c r="C22644" s="22" t="s">
        <v>745</v>
      </c>
      <c r="D22644" s="22" t="s">
        <v>23039</v>
      </c>
      <c r="E22644" s="22" t="s">
        <v>18</v>
      </c>
      <c r="F22644" s="22" t="s">
        <v>242</v>
      </c>
      <c r="H22644" s="22" t="s">
        <v>20</v>
      </c>
      <c r="K22644" s="40"/>
      <c r="L22644" s="40"/>
    </row>
    <row r="22645" spans="1:12">
      <c r="A22645" s="17">
        <v>45961</v>
      </c>
      <c r="B22645" s="22" t="s">
        <v>10</v>
      </c>
      <c r="C22645" s="22" t="s">
        <v>745</v>
      </c>
      <c r="D22645" s="22" t="s">
        <v>23040</v>
      </c>
      <c r="E22645" s="22" t="s">
        <v>18</v>
      </c>
      <c r="F22645" s="22" t="s">
        <v>242</v>
      </c>
      <c r="H22645" s="22" t="s">
        <v>20</v>
      </c>
      <c r="K22645" s="40"/>
      <c r="L22645" s="40"/>
    </row>
    <row r="22646" spans="1:12">
      <c r="A22646" s="17">
        <v>45961</v>
      </c>
      <c r="B22646" s="22" t="s">
        <v>10</v>
      </c>
      <c r="C22646" s="22" t="s">
        <v>741</v>
      </c>
      <c r="D22646" s="22" t="s">
        <v>23041</v>
      </c>
      <c r="E22646" s="22" t="s">
        <v>18</v>
      </c>
      <c r="F22646" s="22" t="s">
        <v>242</v>
      </c>
      <c r="H22646" s="22" t="s">
        <v>20</v>
      </c>
      <c r="K22646" s="40"/>
      <c r="L22646" s="40"/>
    </row>
    <row r="22647" spans="1:12">
      <c r="A22647" s="17">
        <v>45961</v>
      </c>
      <c r="B22647" s="22" t="s">
        <v>10</v>
      </c>
      <c r="C22647" s="22" t="s">
        <v>741</v>
      </c>
      <c r="D22647" s="22" t="s">
        <v>23042</v>
      </c>
      <c r="E22647" s="22" t="s">
        <v>18</v>
      </c>
      <c r="F22647" s="22" t="s">
        <v>242</v>
      </c>
      <c r="H22647" s="22" t="s">
        <v>20</v>
      </c>
      <c r="K22647" s="40"/>
      <c r="L22647" s="40"/>
    </row>
    <row r="22648" spans="1:12">
      <c r="A22648" s="17">
        <v>45961</v>
      </c>
      <c r="B22648" s="22" t="s">
        <v>10</v>
      </c>
      <c r="C22648" s="22" t="s">
        <v>741</v>
      </c>
      <c r="D22648" s="22" t="s">
        <v>23043</v>
      </c>
      <c r="E22648" s="22" t="s">
        <v>18</v>
      </c>
      <c r="F22648" s="22" t="s">
        <v>242</v>
      </c>
      <c r="H22648" s="22" t="s">
        <v>20</v>
      </c>
      <c r="K22648" s="40"/>
      <c r="L22648" s="40"/>
    </row>
    <row r="22649" spans="1:12">
      <c r="A22649" s="17">
        <v>45961</v>
      </c>
      <c r="B22649" s="22" t="s">
        <v>10</v>
      </c>
      <c r="C22649" s="22" t="s">
        <v>741</v>
      </c>
      <c r="D22649" s="22" t="s">
        <v>23044</v>
      </c>
      <c r="E22649" s="22" t="s">
        <v>18</v>
      </c>
      <c r="F22649" s="22" t="s">
        <v>242</v>
      </c>
      <c r="H22649" s="22" t="s">
        <v>20</v>
      </c>
      <c r="K22649" s="40"/>
      <c r="L22649" s="40"/>
    </row>
    <row r="22650" spans="1:12">
      <c r="A22650" s="17">
        <v>45961</v>
      </c>
      <c r="B22650" s="22" t="s">
        <v>10</v>
      </c>
      <c r="C22650" s="22" t="s">
        <v>741</v>
      </c>
      <c r="D22650" s="22" t="s">
        <v>23045</v>
      </c>
      <c r="E22650" s="22" t="s">
        <v>18</v>
      </c>
      <c r="F22650" s="22" t="s">
        <v>242</v>
      </c>
      <c r="H22650" s="22" t="s">
        <v>20</v>
      </c>
      <c r="K22650" s="40"/>
      <c r="L22650" s="40"/>
    </row>
    <row r="22651" spans="1:12">
      <c r="A22651" s="17">
        <v>45961</v>
      </c>
      <c r="B22651" s="22" t="s">
        <v>10</v>
      </c>
      <c r="C22651" s="22" t="s">
        <v>739</v>
      </c>
      <c r="D22651" s="22" t="s">
        <v>23046</v>
      </c>
      <c r="E22651" s="22" t="s">
        <v>18</v>
      </c>
      <c r="F22651" s="22" t="s">
        <v>242</v>
      </c>
      <c r="H22651" s="22" t="s">
        <v>20</v>
      </c>
      <c r="K22651" s="40"/>
      <c r="L22651" s="40"/>
    </row>
    <row r="22652" spans="1:12">
      <c r="A22652" s="17">
        <v>45961</v>
      </c>
      <c r="B22652" s="22" t="s">
        <v>10</v>
      </c>
      <c r="C22652" s="22" t="s">
        <v>739</v>
      </c>
      <c r="D22652" s="22" t="s">
        <v>23047</v>
      </c>
      <c r="E22652" s="22" t="s">
        <v>18</v>
      </c>
      <c r="F22652" s="22" t="s">
        <v>242</v>
      </c>
      <c r="H22652" s="22" t="s">
        <v>20</v>
      </c>
      <c r="K22652" s="40"/>
      <c r="L22652" s="40"/>
    </row>
    <row r="22653" spans="1:12">
      <c r="A22653" s="17">
        <v>45961</v>
      </c>
      <c r="B22653" s="22" t="s">
        <v>10</v>
      </c>
      <c r="C22653" s="22" t="s">
        <v>739</v>
      </c>
      <c r="D22653" s="22" t="s">
        <v>23048</v>
      </c>
      <c r="E22653" s="22" t="s">
        <v>18</v>
      </c>
      <c r="F22653" s="22" t="s">
        <v>242</v>
      </c>
      <c r="H22653" s="22" t="s">
        <v>20</v>
      </c>
      <c r="K22653" s="40"/>
      <c r="L22653" s="40"/>
    </row>
    <row r="22654" spans="1:12">
      <c r="A22654" s="17">
        <v>45961</v>
      </c>
      <c r="B22654" s="22" t="s">
        <v>10</v>
      </c>
      <c r="C22654" s="22" t="s">
        <v>739</v>
      </c>
      <c r="D22654" s="22" t="s">
        <v>23049</v>
      </c>
      <c r="E22654" s="22" t="s">
        <v>18</v>
      </c>
      <c r="F22654" s="22" t="s">
        <v>242</v>
      </c>
      <c r="H22654" s="22" t="s">
        <v>20</v>
      </c>
      <c r="K22654" s="40"/>
      <c r="L22654" s="40"/>
    </row>
    <row r="22655" spans="1:12">
      <c r="A22655" s="17">
        <v>45961</v>
      </c>
      <c r="B22655" s="22" t="s">
        <v>10</v>
      </c>
      <c r="C22655" s="22" t="s">
        <v>739</v>
      </c>
      <c r="D22655" s="22" t="s">
        <v>23050</v>
      </c>
      <c r="E22655" s="22" t="s">
        <v>18</v>
      </c>
      <c r="F22655" s="22" t="s">
        <v>242</v>
      </c>
      <c r="H22655" s="22" t="s">
        <v>20</v>
      </c>
      <c r="K22655" s="40"/>
      <c r="L22655" s="40"/>
    </row>
    <row r="22656" spans="1:12">
      <c r="A22656" s="17">
        <v>45961</v>
      </c>
      <c r="B22656" s="22" t="s">
        <v>10</v>
      </c>
      <c r="C22656" s="22" t="s">
        <v>739</v>
      </c>
      <c r="D22656" s="22" t="s">
        <v>23051</v>
      </c>
      <c r="E22656" s="22" t="s">
        <v>18</v>
      </c>
      <c r="F22656" s="22" t="s">
        <v>242</v>
      </c>
      <c r="H22656" s="22" t="s">
        <v>20</v>
      </c>
      <c r="K22656" s="40"/>
      <c r="L22656" s="40"/>
    </row>
    <row r="22657" spans="1:12">
      <c r="A22657" s="17">
        <v>45961</v>
      </c>
      <c r="B22657" s="22" t="s">
        <v>10</v>
      </c>
      <c r="C22657" s="22" t="s">
        <v>552</v>
      </c>
      <c r="D22657" s="22" t="s">
        <v>23052</v>
      </c>
      <c r="E22657" s="22" t="s">
        <v>18</v>
      </c>
      <c r="F22657" s="22" t="s">
        <v>242</v>
      </c>
      <c r="H22657" s="22" t="s">
        <v>20</v>
      </c>
      <c r="K22657" s="40"/>
      <c r="L22657" s="40"/>
    </row>
    <row r="22658" spans="1:12">
      <c r="A22658" s="17">
        <v>45961</v>
      </c>
      <c r="B22658" s="22" t="s">
        <v>10</v>
      </c>
      <c r="C22658" s="22" t="s">
        <v>552</v>
      </c>
      <c r="D22658" s="22" t="s">
        <v>23053</v>
      </c>
      <c r="E22658" s="22" t="s">
        <v>18</v>
      </c>
      <c r="F22658" s="22" t="s">
        <v>242</v>
      </c>
      <c r="H22658" s="22" t="s">
        <v>20</v>
      </c>
      <c r="K22658" s="40"/>
      <c r="L22658" s="40"/>
    </row>
    <row r="22659" spans="1:12">
      <c r="A22659" s="17">
        <v>45961</v>
      </c>
      <c r="B22659" s="22" t="s">
        <v>10</v>
      </c>
      <c r="C22659" s="22" t="s">
        <v>552</v>
      </c>
      <c r="D22659" s="22" t="s">
        <v>23054</v>
      </c>
      <c r="E22659" s="22" t="s">
        <v>18</v>
      </c>
      <c r="F22659" s="22" t="s">
        <v>242</v>
      </c>
      <c r="H22659" s="22" t="s">
        <v>20</v>
      </c>
      <c r="K22659" s="40"/>
      <c r="L22659" s="40"/>
    </row>
    <row r="22660" spans="1:12">
      <c r="A22660" s="17">
        <v>45961</v>
      </c>
      <c r="B22660" s="22" t="s">
        <v>10</v>
      </c>
      <c r="C22660" s="22" t="s">
        <v>552</v>
      </c>
      <c r="D22660" s="22" t="s">
        <v>23055</v>
      </c>
      <c r="E22660" s="22" t="s">
        <v>18</v>
      </c>
      <c r="F22660" s="22" t="s">
        <v>242</v>
      </c>
      <c r="H22660" s="22" t="s">
        <v>20</v>
      </c>
      <c r="K22660" s="40"/>
      <c r="L22660" s="40"/>
    </row>
    <row r="22661" spans="1:12">
      <c r="A22661" s="17">
        <v>45961</v>
      </c>
      <c r="B22661" s="22" t="s">
        <v>10</v>
      </c>
      <c r="C22661" s="22" t="s">
        <v>552</v>
      </c>
      <c r="D22661" s="22" t="s">
        <v>23056</v>
      </c>
      <c r="E22661" s="22" t="s">
        <v>18</v>
      </c>
      <c r="F22661" s="22" t="s">
        <v>242</v>
      </c>
      <c r="H22661" s="22" t="s">
        <v>20</v>
      </c>
      <c r="K22661" s="40"/>
      <c r="L22661" s="40"/>
    </row>
    <row r="22662" spans="1:12">
      <c r="A22662" s="17">
        <v>45961</v>
      </c>
      <c r="B22662" s="22" t="s">
        <v>10</v>
      </c>
      <c r="C22662" s="22" t="s">
        <v>552</v>
      </c>
      <c r="D22662" s="22" t="s">
        <v>23057</v>
      </c>
      <c r="E22662" s="22" t="s">
        <v>18</v>
      </c>
      <c r="F22662" s="22" t="s">
        <v>242</v>
      </c>
      <c r="H22662" s="22" t="s">
        <v>20</v>
      </c>
      <c r="K22662" s="40"/>
      <c r="L22662" s="40"/>
    </row>
    <row r="22663" spans="1:12">
      <c r="A22663" s="17">
        <v>45961</v>
      </c>
      <c r="B22663" s="22" t="s">
        <v>10</v>
      </c>
      <c r="C22663" s="22" t="s">
        <v>552</v>
      </c>
      <c r="D22663" s="22" t="s">
        <v>23058</v>
      </c>
      <c r="E22663" s="22" t="s">
        <v>18</v>
      </c>
      <c r="F22663" s="22" t="s">
        <v>242</v>
      </c>
      <c r="H22663" s="22" t="s">
        <v>20</v>
      </c>
      <c r="K22663" s="40"/>
      <c r="L22663" s="40"/>
    </row>
    <row r="22664" spans="1:12">
      <c r="A22664" s="17">
        <v>45961</v>
      </c>
      <c r="B22664" s="22" t="s">
        <v>10</v>
      </c>
      <c r="C22664" s="22" t="s">
        <v>552</v>
      </c>
      <c r="D22664" s="22" t="s">
        <v>23059</v>
      </c>
      <c r="E22664" s="22" t="s">
        <v>18</v>
      </c>
      <c r="F22664" s="22" t="s">
        <v>242</v>
      </c>
      <c r="H22664" s="22" t="s">
        <v>20</v>
      </c>
      <c r="K22664" s="40"/>
      <c r="L22664" s="40"/>
    </row>
    <row r="22665" spans="1:12">
      <c r="A22665" s="17">
        <v>45961</v>
      </c>
      <c r="B22665" s="22" t="s">
        <v>10</v>
      </c>
      <c r="C22665" s="22" t="s">
        <v>552</v>
      </c>
      <c r="D22665" s="22" t="s">
        <v>23060</v>
      </c>
      <c r="E22665" s="22" t="s">
        <v>18</v>
      </c>
      <c r="F22665" s="22" t="s">
        <v>242</v>
      </c>
      <c r="H22665" s="22" t="s">
        <v>20</v>
      </c>
      <c r="K22665" s="40"/>
      <c r="L22665" s="40"/>
    </row>
    <row r="22666" spans="1:12">
      <c r="A22666" s="17">
        <v>45961</v>
      </c>
      <c r="B22666" s="22" t="s">
        <v>10</v>
      </c>
      <c r="C22666" s="22" t="s">
        <v>552</v>
      </c>
      <c r="D22666" s="22" t="s">
        <v>23061</v>
      </c>
      <c r="E22666" s="22" t="s">
        <v>18</v>
      </c>
      <c r="F22666" s="22" t="s">
        <v>242</v>
      </c>
      <c r="H22666" s="22" t="s">
        <v>20</v>
      </c>
      <c r="K22666" s="40"/>
      <c r="L22666" s="40"/>
    </row>
    <row r="22667" spans="1:12">
      <c r="A22667" s="17">
        <v>45961</v>
      </c>
      <c r="B22667" s="22" t="s">
        <v>10</v>
      </c>
      <c r="C22667" s="22" t="s">
        <v>730</v>
      </c>
      <c r="D22667" s="22" t="s">
        <v>23062</v>
      </c>
      <c r="E22667" s="22" t="s">
        <v>18</v>
      </c>
      <c r="F22667" s="22" t="s">
        <v>242</v>
      </c>
      <c r="H22667" s="22" t="s">
        <v>20</v>
      </c>
      <c r="K22667" s="40"/>
      <c r="L22667" s="40"/>
    </row>
    <row r="22668" spans="1:12">
      <c r="A22668" s="17">
        <v>45961</v>
      </c>
      <c r="B22668" s="22" t="s">
        <v>10</v>
      </c>
      <c r="C22668" s="22" t="s">
        <v>728</v>
      </c>
      <c r="D22668" s="22" t="s">
        <v>23063</v>
      </c>
      <c r="E22668" s="22" t="s">
        <v>18</v>
      </c>
      <c r="F22668" s="22" t="s">
        <v>242</v>
      </c>
      <c r="H22668" s="22" t="s">
        <v>20</v>
      </c>
      <c r="K22668" s="40"/>
      <c r="L22668" s="40"/>
    </row>
    <row r="22669" spans="1:12">
      <c r="A22669" s="17">
        <v>45961</v>
      </c>
      <c r="B22669" s="22" t="s">
        <v>10</v>
      </c>
      <c r="C22669" s="22" t="s">
        <v>12969</v>
      </c>
      <c r="D22669" s="22" t="s">
        <v>23064</v>
      </c>
      <c r="E22669" s="22" t="s">
        <v>18</v>
      </c>
      <c r="F22669" s="22" t="s">
        <v>242</v>
      </c>
      <c r="H22669" s="22" t="s">
        <v>20</v>
      </c>
      <c r="K22669" s="40"/>
      <c r="L22669" s="40"/>
    </row>
    <row r="22670" spans="1:12">
      <c r="A22670" s="17">
        <v>45961</v>
      </c>
      <c r="B22670" s="22" t="s">
        <v>10</v>
      </c>
      <c r="C22670" s="22" t="s">
        <v>12969</v>
      </c>
      <c r="D22670" s="22" t="s">
        <v>23065</v>
      </c>
      <c r="E22670" s="22" t="s">
        <v>18</v>
      </c>
      <c r="F22670" s="22" t="s">
        <v>242</v>
      </c>
      <c r="H22670" s="22" t="s">
        <v>20</v>
      </c>
      <c r="K22670" s="40"/>
      <c r="L22670" s="40"/>
    </row>
    <row r="22671" spans="1:12">
      <c r="A22671" s="17">
        <v>45961</v>
      </c>
      <c r="B22671" s="22" t="s">
        <v>10</v>
      </c>
      <c r="C22671" s="22" t="s">
        <v>12969</v>
      </c>
      <c r="D22671" s="22" t="s">
        <v>23066</v>
      </c>
      <c r="E22671" s="22" t="s">
        <v>18</v>
      </c>
      <c r="F22671" s="22" t="s">
        <v>242</v>
      </c>
      <c r="H22671" s="22" t="s">
        <v>20</v>
      </c>
      <c r="K22671" s="40"/>
      <c r="L22671" s="40"/>
    </row>
    <row r="22672" spans="1:12">
      <c r="A22672" s="17">
        <v>45961</v>
      </c>
      <c r="B22672" s="22" t="s">
        <v>10</v>
      </c>
      <c r="C22672" s="22" t="s">
        <v>12969</v>
      </c>
      <c r="D22672" s="22" t="s">
        <v>23067</v>
      </c>
      <c r="E22672" s="22" t="s">
        <v>18</v>
      </c>
      <c r="F22672" s="22" t="s">
        <v>242</v>
      </c>
      <c r="H22672" s="22" t="s">
        <v>20</v>
      </c>
      <c r="K22672" s="40"/>
      <c r="L22672" s="40"/>
    </row>
    <row r="22673" spans="1:12">
      <c r="A22673" s="17">
        <v>45961</v>
      </c>
      <c r="B22673" s="22" t="s">
        <v>10</v>
      </c>
      <c r="C22673" s="22" t="s">
        <v>690</v>
      </c>
      <c r="D22673" s="22" t="s">
        <v>23068</v>
      </c>
      <c r="E22673" s="22" t="s">
        <v>18</v>
      </c>
      <c r="F22673" s="22" t="s">
        <v>242</v>
      </c>
      <c r="H22673" s="22" t="s">
        <v>20</v>
      </c>
      <c r="K22673" s="40"/>
      <c r="L22673" s="40"/>
    </row>
    <row r="22674" spans="1:12">
      <c r="A22674" s="17">
        <v>45961</v>
      </c>
      <c r="B22674" s="22" t="s">
        <v>10</v>
      </c>
      <c r="C22674" s="22" t="s">
        <v>688</v>
      </c>
      <c r="D22674" s="22" t="s">
        <v>23069</v>
      </c>
      <c r="E22674" s="22" t="s">
        <v>18</v>
      </c>
      <c r="F22674" s="22" t="s">
        <v>242</v>
      </c>
      <c r="H22674" s="22" t="s">
        <v>20</v>
      </c>
      <c r="K22674" s="40"/>
      <c r="L22674" s="40"/>
    </row>
    <row r="22675" spans="1:12">
      <c r="A22675" s="17">
        <v>45961</v>
      </c>
      <c r="B22675" s="22" t="s">
        <v>10</v>
      </c>
      <c r="C22675" s="22" t="s">
        <v>688</v>
      </c>
      <c r="D22675" s="22" t="s">
        <v>23070</v>
      </c>
      <c r="E22675" s="22" t="s">
        <v>18</v>
      </c>
      <c r="F22675" s="22" t="s">
        <v>242</v>
      </c>
      <c r="H22675" s="22" t="s">
        <v>20</v>
      </c>
      <c r="K22675" s="40"/>
      <c r="L22675" s="40"/>
    </row>
    <row r="22676" spans="1:12">
      <c r="A22676" s="17">
        <v>45961</v>
      </c>
      <c r="B22676" s="22" t="s">
        <v>10</v>
      </c>
      <c r="C22676" s="22" t="s">
        <v>688</v>
      </c>
      <c r="D22676" s="22" t="s">
        <v>23071</v>
      </c>
      <c r="E22676" s="22" t="s">
        <v>18</v>
      </c>
      <c r="F22676" s="22" t="s">
        <v>242</v>
      </c>
      <c r="H22676" s="22" t="s">
        <v>20</v>
      </c>
      <c r="K22676" s="40"/>
      <c r="L22676" s="40"/>
    </row>
    <row r="22677" spans="1:12">
      <c r="A22677" s="17">
        <v>45961</v>
      </c>
      <c r="B22677" s="22" t="s">
        <v>10</v>
      </c>
      <c r="C22677" s="22" t="s">
        <v>688</v>
      </c>
      <c r="D22677" s="22" t="s">
        <v>23072</v>
      </c>
      <c r="E22677" s="22" t="s">
        <v>18</v>
      </c>
      <c r="F22677" s="22" t="s">
        <v>242</v>
      </c>
      <c r="H22677" s="22" t="s">
        <v>20</v>
      </c>
      <c r="K22677" s="40"/>
      <c r="L22677" s="40"/>
    </row>
    <row r="22678" spans="1:12">
      <c r="A22678" s="17">
        <v>45961</v>
      </c>
      <c r="B22678" s="22" t="s">
        <v>10</v>
      </c>
      <c r="C22678" s="22" t="s">
        <v>688</v>
      </c>
      <c r="D22678" s="22" t="s">
        <v>23073</v>
      </c>
      <c r="E22678" s="22" t="s">
        <v>18</v>
      </c>
      <c r="F22678" s="22" t="s">
        <v>242</v>
      </c>
      <c r="H22678" s="22" t="s">
        <v>20</v>
      </c>
      <c r="K22678" s="40"/>
      <c r="L22678" s="40"/>
    </row>
    <row r="22679" spans="1:12">
      <c r="A22679" s="17">
        <v>45961</v>
      </c>
      <c r="B22679" s="22" t="s">
        <v>10</v>
      </c>
      <c r="C22679" s="22" t="s">
        <v>684</v>
      </c>
      <c r="D22679" s="22" t="s">
        <v>23074</v>
      </c>
      <c r="E22679" s="22" t="s">
        <v>18</v>
      </c>
      <c r="F22679" s="22" t="s">
        <v>242</v>
      </c>
      <c r="H22679" s="22" t="s">
        <v>20</v>
      </c>
      <c r="K22679" s="40"/>
      <c r="L22679" s="40"/>
    </row>
    <row r="22680" spans="1:12">
      <c r="A22680" s="17">
        <v>45961</v>
      </c>
      <c r="B22680" s="22" t="s">
        <v>10</v>
      </c>
      <c r="C22680" s="22" t="s">
        <v>684</v>
      </c>
      <c r="D22680" s="22" t="s">
        <v>23075</v>
      </c>
      <c r="E22680" s="22" t="s">
        <v>18</v>
      </c>
      <c r="F22680" s="22" t="s">
        <v>242</v>
      </c>
      <c r="H22680" s="22" t="s">
        <v>20</v>
      </c>
      <c r="K22680" s="40"/>
      <c r="L22680" s="40"/>
    </row>
    <row r="22681" spans="1:12">
      <c r="A22681" s="17">
        <v>45961</v>
      </c>
      <c r="B22681" s="22" t="s">
        <v>10</v>
      </c>
      <c r="C22681" s="22" t="s">
        <v>684</v>
      </c>
      <c r="D22681" s="22" t="s">
        <v>23076</v>
      </c>
      <c r="E22681" s="22" t="s">
        <v>18</v>
      </c>
      <c r="F22681" s="22" t="s">
        <v>242</v>
      </c>
      <c r="H22681" s="22" t="s">
        <v>20</v>
      </c>
      <c r="K22681" s="40"/>
      <c r="L22681" s="40"/>
    </row>
    <row r="22682" spans="1:12">
      <c r="A22682" s="17">
        <v>45961</v>
      </c>
      <c r="B22682" s="22" t="s">
        <v>10</v>
      </c>
      <c r="C22682" s="22" t="s">
        <v>665</v>
      </c>
      <c r="D22682" s="22" t="s">
        <v>23077</v>
      </c>
      <c r="E22682" s="22" t="s">
        <v>18</v>
      </c>
      <c r="F22682" s="22" t="s">
        <v>242</v>
      </c>
      <c r="H22682" s="22" t="s">
        <v>20</v>
      </c>
      <c r="K22682" s="40"/>
      <c r="L22682" s="40"/>
    </row>
    <row r="22683" spans="1:12">
      <c r="A22683" s="17">
        <v>45961</v>
      </c>
      <c r="B22683" s="22" t="s">
        <v>10</v>
      </c>
      <c r="C22683" s="22" t="s">
        <v>665</v>
      </c>
      <c r="D22683" s="22" t="s">
        <v>23078</v>
      </c>
      <c r="E22683" s="22" t="s">
        <v>18</v>
      </c>
      <c r="F22683" s="22" t="s">
        <v>242</v>
      </c>
      <c r="H22683" s="22" t="s">
        <v>20</v>
      </c>
      <c r="K22683" s="40"/>
      <c r="L22683" s="40"/>
    </row>
    <row r="22684" spans="1:12">
      <c r="A22684" s="17">
        <v>45961</v>
      </c>
      <c r="B22684" s="22" t="s">
        <v>10</v>
      </c>
      <c r="C22684" s="22" t="s">
        <v>665</v>
      </c>
      <c r="D22684" s="22" t="s">
        <v>23079</v>
      </c>
      <c r="E22684" s="22" t="s">
        <v>18</v>
      </c>
      <c r="F22684" s="22" t="s">
        <v>242</v>
      </c>
      <c r="H22684" s="22" t="s">
        <v>20</v>
      </c>
      <c r="K22684" s="40"/>
      <c r="L22684" s="40"/>
    </row>
    <row r="22685" spans="1:12">
      <c r="A22685" s="17">
        <v>45961</v>
      </c>
      <c r="B22685" s="22" t="s">
        <v>10</v>
      </c>
      <c r="C22685" s="22" t="s">
        <v>665</v>
      </c>
      <c r="D22685" s="22" t="s">
        <v>23080</v>
      </c>
      <c r="E22685" s="22" t="s">
        <v>18</v>
      </c>
      <c r="F22685" s="22" t="s">
        <v>242</v>
      </c>
      <c r="H22685" s="22" t="s">
        <v>20</v>
      </c>
      <c r="K22685" s="40"/>
      <c r="L22685" s="40"/>
    </row>
    <row r="22686" spans="1:12">
      <c r="A22686" s="17">
        <v>45961</v>
      </c>
      <c r="B22686" s="22" t="s">
        <v>10</v>
      </c>
      <c r="C22686" s="22" t="s">
        <v>665</v>
      </c>
      <c r="D22686" s="22" t="s">
        <v>23081</v>
      </c>
      <c r="E22686" s="22" t="s">
        <v>18</v>
      </c>
      <c r="F22686" s="22" t="s">
        <v>242</v>
      </c>
      <c r="H22686" s="22" t="s">
        <v>20</v>
      </c>
      <c r="K22686" s="40"/>
      <c r="L22686" s="40"/>
    </row>
    <row r="22687" spans="1:12">
      <c r="A22687" s="17">
        <v>45961</v>
      </c>
      <c r="B22687" s="22" t="s">
        <v>10</v>
      </c>
      <c r="C22687" s="22" t="s">
        <v>665</v>
      </c>
      <c r="D22687" s="22" t="s">
        <v>23082</v>
      </c>
      <c r="E22687" s="22" t="s">
        <v>18</v>
      </c>
      <c r="F22687" s="22" t="s">
        <v>242</v>
      </c>
      <c r="H22687" s="22" t="s">
        <v>20</v>
      </c>
      <c r="K22687" s="40"/>
      <c r="L22687" s="40"/>
    </row>
    <row r="22688" spans="1:12">
      <c r="A22688" s="17">
        <v>45961</v>
      </c>
      <c r="B22688" s="22" t="s">
        <v>10</v>
      </c>
      <c r="C22688" s="22" t="s">
        <v>665</v>
      </c>
      <c r="D22688" s="22" t="s">
        <v>23083</v>
      </c>
      <c r="E22688" s="22" t="s">
        <v>18</v>
      </c>
      <c r="F22688" s="22" t="s">
        <v>242</v>
      </c>
      <c r="H22688" s="22" t="s">
        <v>20</v>
      </c>
      <c r="K22688" s="40"/>
      <c r="L22688" s="40"/>
    </row>
    <row r="22689" spans="1:12">
      <c r="A22689" s="17">
        <v>45961</v>
      </c>
      <c r="B22689" s="22" t="s">
        <v>10</v>
      </c>
      <c r="C22689" s="22" t="s">
        <v>117</v>
      </c>
      <c r="D22689" s="22" t="s">
        <v>23084</v>
      </c>
      <c r="E22689" s="22" t="s">
        <v>58</v>
      </c>
      <c r="F22689" s="22" t="s">
        <v>58</v>
      </c>
      <c r="G22689" s="9">
        <v>153.5</v>
      </c>
      <c r="H22689" s="22" t="s">
        <v>15</v>
      </c>
      <c r="I22689" s="28">
        <v>1.89</v>
      </c>
      <c r="J22689" s="28">
        <v>290.42</v>
      </c>
      <c r="K22689" s="40"/>
      <c r="L22689" s="40"/>
    </row>
    <row r="22690" spans="1:12">
      <c r="A22690" s="17">
        <v>45961</v>
      </c>
      <c r="B22690" s="22" t="s">
        <v>10</v>
      </c>
      <c r="C22690" s="22" t="s">
        <v>659</v>
      </c>
      <c r="D22690" s="22" t="s">
        <v>23085</v>
      </c>
      <c r="E22690" s="22" t="s">
        <v>18</v>
      </c>
      <c r="F22690" s="22" t="s">
        <v>242</v>
      </c>
      <c r="H22690" s="22" t="s">
        <v>20</v>
      </c>
      <c r="K22690" s="40"/>
      <c r="L22690" s="40"/>
    </row>
    <row r="22691" spans="1:12">
      <c r="A22691" s="17">
        <v>45961</v>
      </c>
      <c r="B22691" s="22" t="s">
        <v>10</v>
      </c>
      <c r="C22691" s="22" t="s">
        <v>659</v>
      </c>
      <c r="D22691" s="22" t="s">
        <v>23086</v>
      </c>
      <c r="E22691" s="22" t="s">
        <v>18</v>
      </c>
      <c r="F22691" s="22" t="s">
        <v>242</v>
      </c>
      <c r="H22691" s="22" t="s">
        <v>20</v>
      </c>
      <c r="K22691" s="40"/>
      <c r="L22691" s="40"/>
    </row>
    <row r="22692" spans="1:12">
      <c r="A22692" s="17">
        <v>45961</v>
      </c>
      <c r="B22692" s="22" t="s">
        <v>10</v>
      </c>
      <c r="C22692" s="22" t="s">
        <v>656</v>
      </c>
      <c r="D22692" s="22" t="s">
        <v>23087</v>
      </c>
      <c r="E22692" s="22" t="s">
        <v>18</v>
      </c>
      <c r="F22692" s="22" t="s">
        <v>242</v>
      </c>
      <c r="H22692" s="22" t="s">
        <v>20</v>
      </c>
      <c r="K22692" s="40"/>
      <c r="L22692" s="40"/>
    </row>
    <row r="22693" spans="1:12">
      <c r="A22693" s="17">
        <v>45961</v>
      </c>
      <c r="B22693" s="22" t="s">
        <v>10</v>
      </c>
      <c r="C22693" s="22" t="s">
        <v>656</v>
      </c>
      <c r="D22693" s="22" t="s">
        <v>23088</v>
      </c>
      <c r="E22693" s="22" t="s">
        <v>18</v>
      </c>
      <c r="F22693" s="22" t="s">
        <v>242</v>
      </c>
      <c r="H22693" s="22" t="s">
        <v>20</v>
      </c>
      <c r="K22693" s="40"/>
      <c r="L22693" s="40"/>
    </row>
    <row r="22694" spans="1:12">
      <c r="A22694" s="17">
        <v>45961</v>
      </c>
      <c r="B22694" s="22" t="s">
        <v>10</v>
      </c>
      <c r="C22694" s="22" t="s">
        <v>656</v>
      </c>
      <c r="D22694" s="22" t="s">
        <v>23089</v>
      </c>
      <c r="E22694" s="22" t="s">
        <v>18</v>
      </c>
      <c r="F22694" s="22" t="s">
        <v>242</v>
      </c>
      <c r="H22694" s="22" t="s">
        <v>20</v>
      </c>
      <c r="K22694" s="40"/>
      <c r="L22694" s="40"/>
    </row>
    <row r="22695" spans="1:12">
      <c r="A22695" s="17">
        <v>45961</v>
      </c>
      <c r="B22695" s="22" t="s">
        <v>10</v>
      </c>
      <c r="C22695" s="22" t="s">
        <v>656</v>
      </c>
      <c r="D22695" s="22" t="s">
        <v>23090</v>
      </c>
      <c r="E22695" s="22" t="s">
        <v>18</v>
      </c>
      <c r="F22695" s="22" t="s">
        <v>242</v>
      </c>
      <c r="H22695" s="22" t="s">
        <v>20</v>
      </c>
      <c r="K22695" s="40"/>
      <c r="L22695" s="40"/>
    </row>
    <row r="22696" spans="1:12">
      <c r="A22696" s="17">
        <v>45961</v>
      </c>
      <c r="B22696" s="22" t="s">
        <v>10</v>
      </c>
      <c r="C22696" s="22" t="s">
        <v>656</v>
      </c>
      <c r="D22696" s="22" t="s">
        <v>23091</v>
      </c>
      <c r="E22696" s="22" t="s">
        <v>18</v>
      </c>
      <c r="F22696" s="22" t="s">
        <v>242</v>
      </c>
      <c r="H22696" s="22" t="s">
        <v>20</v>
      </c>
      <c r="K22696" s="40"/>
      <c r="L22696" s="40"/>
    </row>
    <row r="22697" spans="1:12">
      <c r="A22697" s="17">
        <v>45961</v>
      </c>
      <c r="B22697" s="22" t="s">
        <v>10</v>
      </c>
      <c r="C22697" s="22" t="s">
        <v>656</v>
      </c>
      <c r="D22697" s="22" t="s">
        <v>23092</v>
      </c>
      <c r="E22697" s="22" t="s">
        <v>18</v>
      </c>
      <c r="F22697" s="22" t="s">
        <v>242</v>
      </c>
      <c r="H22697" s="22" t="s">
        <v>20</v>
      </c>
      <c r="K22697" s="40"/>
      <c r="L22697" s="40"/>
    </row>
    <row r="22698" spans="1:12">
      <c r="A22698" s="17">
        <v>45961</v>
      </c>
      <c r="B22698" s="22" t="s">
        <v>10</v>
      </c>
      <c r="C22698" s="22" t="s">
        <v>656</v>
      </c>
      <c r="D22698" s="22" t="s">
        <v>23093</v>
      </c>
      <c r="E22698" s="22" t="s">
        <v>18</v>
      </c>
      <c r="F22698" s="22" t="s">
        <v>242</v>
      </c>
      <c r="H22698" s="22" t="s">
        <v>20</v>
      </c>
      <c r="K22698" s="40"/>
      <c r="L22698" s="40"/>
    </row>
    <row r="22699" spans="1:12">
      <c r="A22699" s="17">
        <v>45961</v>
      </c>
      <c r="B22699" s="22" t="s">
        <v>10</v>
      </c>
      <c r="C22699" s="22" t="s">
        <v>654</v>
      </c>
      <c r="D22699" s="22" t="s">
        <v>23094</v>
      </c>
      <c r="E22699" s="22" t="s">
        <v>18</v>
      </c>
      <c r="F22699" s="22" t="s">
        <v>242</v>
      </c>
      <c r="H22699" s="22" t="s">
        <v>20</v>
      </c>
      <c r="K22699" s="40"/>
      <c r="L22699" s="40"/>
    </row>
    <row r="22700" spans="1:12">
      <c r="A22700" s="17">
        <v>45961</v>
      </c>
      <c r="B22700" s="22" t="s">
        <v>10</v>
      </c>
      <c r="C22700" s="22" t="s">
        <v>654</v>
      </c>
      <c r="D22700" s="22" t="s">
        <v>23095</v>
      </c>
      <c r="E22700" s="22" t="s">
        <v>18</v>
      </c>
      <c r="F22700" s="22" t="s">
        <v>242</v>
      </c>
      <c r="H22700" s="22" t="s">
        <v>20</v>
      </c>
      <c r="K22700" s="40"/>
      <c r="L22700" s="40"/>
    </row>
    <row r="22701" spans="1:12">
      <c r="A22701" s="17">
        <v>45961</v>
      </c>
      <c r="B22701" s="22" t="s">
        <v>10</v>
      </c>
      <c r="C22701" s="22" t="s">
        <v>654</v>
      </c>
      <c r="D22701" s="22" t="s">
        <v>23096</v>
      </c>
      <c r="E22701" s="22" t="s">
        <v>18</v>
      </c>
      <c r="F22701" s="22" t="s">
        <v>242</v>
      </c>
      <c r="H22701" s="22" t="s">
        <v>20</v>
      </c>
      <c r="K22701" s="40"/>
      <c r="L22701" s="40"/>
    </row>
    <row r="22702" spans="1:12">
      <c r="A22702" s="17">
        <v>45961</v>
      </c>
      <c r="B22702" s="22" t="s">
        <v>10</v>
      </c>
      <c r="C22702" s="22" t="s">
        <v>654</v>
      </c>
      <c r="D22702" s="22" t="s">
        <v>23097</v>
      </c>
      <c r="E22702" s="22" t="s">
        <v>18</v>
      </c>
      <c r="F22702" s="22" t="s">
        <v>242</v>
      </c>
      <c r="H22702" s="22" t="s">
        <v>20</v>
      </c>
      <c r="K22702" s="40"/>
      <c r="L22702" s="40"/>
    </row>
    <row r="22703" spans="1:12">
      <c r="A22703" s="17">
        <v>45961</v>
      </c>
      <c r="B22703" s="22" t="s">
        <v>10</v>
      </c>
      <c r="C22703" s="22" t="s">
        <v>654</v>
      </c>
      <c r="D22703" s="22" t="s">
        <v>23098</v>
      </c>
      <c r="E22703" s="22" t="s">
        <v>18</v>
      </c>
      <c r="F22703" s="22" t="s">
        <v>242</v>
      </c>
      <c r="H22703" s="22" t="s">
        <v>20</v>
      </c>
      <c r="K22703" s="40"/>
      <c r="L22703" s="40"/>
    </row>
    <row r="22704" spans="1:12">
      <c r="A22704" s="17">
        <v>45961</v>
      </c>
      <c r="B22704" s="22" t="s">
        <v>10</v>
      </c>
      <c r="C22704" s="22" t="s">
        <v>654</v>
      </c>
      <c r="D22704" s="22" t="s">
        <v>23099</v>
      </c>
      <c r="E22704" s="22" t="s">
        <v>18</v>
      </c>
      <c r="F22704" s="22" t="s">
        <v>242</v>
      </c>
      <c r="H22704" s="22" t="s">
        <v>20</v>
      </c>
      <c r="K22704" s="40"/>
      <c r="L22704" s="40"/>
    </row>
    <row r="22705" spans="1:12">
      <c r="A22705" s="17">
        <v>45961</v>
      </c>
      <c r="B22705" s="22" t="s">
        <v>10</v>
      </c>
      <c r="C22705" s="22" t="s">
        <v>642</v>
      </c>
      <c r="D22705" s="22" t="s">
        <v>23100</v>
      </c>
      <c r="E22705" s="22" t="s">
        <v>18</v>
      </c>
      <c r="F22705" s="22" t="s">
        <v>242</v>
      </c>
      <c r="H22705" s="22" t="s">
        <v>20</v>
      </c>
      <c r="K22705" s="40"/>
      <c r="L22705" s="40"/>
    </row>
    <row r="22706" spans="1:12">
      <c r="A22706" s="17">
        <v>45961</v>
      </c>
      <c r="B22706" s="22" t="s">
        <v>10</v>
      </c>
      <c r="C22706" s="22" t="s">
        <v>642</v>
      </c>
      <c r="D22706" s="22" t="s">
        <v>23101</v>
      </c>
      <c r="E22706" s="22" t="s">
        <v>18</v>
      </c>
      <c r="F22706" s="22" t="s">
        <v>242</v>
      </c>
      <c r="H22706" s="22" t="s">
        <v>20</v>
      </c>
      <c r="K22706" s="40"/>
      <c r="L22706" s="40"/>
    </row>
    <row r="22707" spans="1:12">
      <c r="A22707" s="17">
        <v>45961</v>
      </c>
      <c r="B22707" s="22" t="s">
        <v>10</v>
      </c>
      <c r="C22707" s="22" t="s">
        <v>642</v>
      </c>
      <c r="D22707" s="22" t="s">
        <v>23102</v>
      </c>
      <c r="E22707" s="22" t="s">
        <v>18</v>
      </c>
      <c r="F22707" s="22" t="s">
        <v>242</v>
      </c>
      <c r="H22707" s="22" t="s">
        <v>20</v>
      </c>
      <c r="K22707" s="40"/>
      <c r="L22707" s="40"/>
    </row>
    <row r="22708" spans="1:12">
      <c r="A22708" s="17">
        <v>45961</v>
      </c>
      <c r="B22708" s="22" t="s">
        <v>10</v>
      </c>
      <c r="C22708" s="22" t="s">
        <v>642</v>
      </c>
      <c r="D22708" s="22" t="s">
        <v>23103</v>
      </c>
      <c r="E22708" s="22" t="s">
        <v>18</v>
      </c>
      <c r="F22708" s="22" t="s">
        <v>242</v>
      </c>
      <c r="H22708" s="22" t="s">
        <v>20</v>
      </c>
      <c r="K22708" s="40"/>
      <c r="L22708" s="40"/>
    </row>
    <row r="22709" spans="1:12">
      <c r="A22709" s="17">
        <v>45961</v>
      </c>
      <c r="B22709" s="22" t="s">
        <v>10</v>
      </c>
      <c r="C22709" s="22" t="s">
        <v>642</v>
      </c>
      <c r="D22709" s="22" t="s">
        <v>23104</v>
      </c>
      <c r="E22709" s="22" t="s">
        <v>18</v>
      </c>
      <c r="F22709" s="22" t="s">
        <v>242</v>
      </c>
      <c r="H22709" s="22" t="s">
        <v>20</v>
      </c>
      <c r="K22709" s="40"/>
      <c r="L22709" s="40"/>
    </row>
    <row r="22710" spans="1:12">
      <c r="A22710" s="17">
        <v>45961</v>
      </c>
      <c r="B22710" s="22" t="s">
        <v>10</v>
      </c>
      <c r="C22710" s="22" t="s">
        <v>642</v>
      </c>
      <c r="D22710" s="22" t="s">
        <v>23105</v>
      </c>
      <c r="E22710" s="22" t="s">
        <v>18</v>
      </c>
      <c r="F22710" s="22" t="s">
        <v>242</v>
      </c>
      <c r="H22710" s="22" t="s">
        <v>20</v>
      </c>
      <c r="K22710" s="40"/>
      <c r="L22710" s="40"/>
    </row>
    <row r="22711" spans="1:12">
      <c r="A22711" s="17">
        <v>45961</v>
      </c>
      <c r="B22711" s="22" t="s">
        <v>10</v>
      </c>
      <c r="C22711" s="22" t="s">
        <v>642</v>
      </c>
      <c r="D22711" s="22" t="s">
        <v>23106</v>
      </c>
      <c r="E22711" s="22" t="s">
        <v>18</v>
      </c>
      <c r="F22711" s="22" t="s">
        <v>242</v>
      </c>
      <c r="H22711" s="22" t="s">
        <v>20</v>
      </c>
      <c r="K22711" s="40"/>
      <c r="L22711" s="40"/>
    </row>
    <row r="22712" spans="1:12">
      <c r="A22712" s="17">
        <v>45961</v>
      </c>
      <c r="B22712" s="22" t="s">
        <v>10</v>
      </c>
      <c r="C22712" s="22" t="s">
        <v>642</v>
      </c>
      <c r="D22712" s="22" t="s">
        <v>23107</v>
      </c>
      <c r="E22712" s="22" t="s">
        <v>18</v>
      </c>
      <c r="F22712" s="22" t="s">
        <v>242</v>
      </c>
      <c r="H22712" s="22" t="s">
        <v>20</v>
      </c>
      <c r="K22712" s="40"/>
      <c r="L22712" s="40"/>
    </row>
    <row r="22713" spans="1:12">
      <c r="A22713" s="17">
        <v>45961</v>
      </c>
      <c r="B22713" s="22" t="s">
        <v>10</v>
      </c>
      <c r="C22713" s="22" t="s">
        <v>642</v>
      </c>
      <c r="D22713" s="22" t="s">
        <v>23108</v>
      </c>
      <c r="E22713" s="22" t="s">
        <v>18</v>
      </c>
      <c r="F22713" s="22" t="s">
        <v>242</v>
      </c>
      <c r="H22713" s="22" t="s">
        <v>20</v>
      </c>
      <c r="K22713" s="40"/>
      <c r="L22713" s="40"/>
    </row>
    <row r="22714" spans="1:12">
      <c r="A22714" s="17">
        <v>45961</v>
      </c>
      <c r="B22714" s="22" t="s">
        <v>10</v>
      </c>
      <c r="C22714" s="22" t="s">
        <v>642</v>
      </c>
      <c r="D22714" s="22" t="s">
        <v>23109</v>
      </c>
      <c r="E22714" s="22" t="s">
        <v>18</v>
      </c>
      <c r="F22714" s="22" t="s">
        <v>242</v>
      </c>
      <c r="H22714" s="22" t="s">
        <v>20</v>
      </c>
      <c r="K22714" s="40"/>
      <c r="L22714" s="40"/>
    </row>
    <row r="22715" spans="1:12">
      <c r="A22715" s="17">
        <v>45961</v>
      </c>
      <c r="B22715" s="22" t="s">
        <v>10</v>
      </c>
      <c r="C22715" s="22" t="s">
        <v>642</v>
      </c>
      <c r="D22715" s="22" t="s">
        <v>23110</v>
      </c>
      <c r="E22715" s="22" t="s">
        <v>18</v>
      </c>
      <c r="F22715" s="22" t="s">
        <v>242</v>
      </c>
      <c r="H22715" s="22" t="s">
        <v>20</v>
      </c>
      <c r="K22715" s="40"/>
      <c r="L22715" s="40"/>
    </row>
    <row r="22716" spans="1:12">
      <c r="A22716" s="17">
        <v>45961</v>
      </c>
      <c r="B22716" s="22" t="s">
        <v>10</v>
      </c>
      <c r="C22716" s="22" t="s">
        <v>640</v>
      </c>
      <c r="D22716" s="22" t="s">
        <v>23111</v>
      </c>
      <c r="E22716" s="22" t="s">
        <v>18</v>
      </c>
      <c r="F22716" s="22" t="s">
        <v>242</v>
      </c>
      <c r="H22716" s="22" t="s">
        <v>20</v>
      </c>
      <c r="K22716" s="40"/>
      <c r="L22716" s="40"/>
    </row>
    <row r="22717" spans="1:12">
      <c r="A22717" s="17">
        <v>45961</v>
      </c>
      <c r="B22717" s="22" t="s">
        <v>10</v>
      </c>
      <c r="C22717" s="22" t="s">
        <v>628</v>
      </c>
      <c r="D22717" s="22" t="s">
        <v>23112</v>
      </c>
      <c r="E22717" s="22" t="s">
        <v>58</v>
      </c>
      <c r="F22717" s="22" t="s">
        <v>268</v>
      </c>
      <c r="H22717" s="22" t="s">
        <v>15</v>
      </c>
      <c r="K22717" s="40"/>
      <c r="L22717" s="40"/>
    </row>
    <row r="22718" spans="1:12">
      <c r="A22718" s="17">
        <v>45961</v>
      </c>
      <c r="B22718" s="22" t="s">
        <v>10</v>
      </c>
      <c r="C22718" s="22" t="s">
        <v>628</v>
      </c>
      <c r="D22718" s="22" t="s">
        <v>23113</v>
      </c>
      <c r="E22718" s="22" t="s">
        <v>58</v>
      </c>
      <c r="F22718" s="22" t="s">
        <v>268</v>
      </c>
      <c r="H22718" s="22" t="s">
        <v>15</v>
      </c>
      <c r="K22718" s="40"/>
      <c r="L22718" s="40"/>
    </row>
    <row r="22719" spans="1:12">
      <c r="A22719" s="17">
        <v>45961</v>
      </c>
      <c r="B22719" s="22" t="s">
        <v>10</v>
      </c>
      <c r="C22719" s="22" t="s">
        <v>628</v>
      </c>
      <c r="D22719" s="22" t="s">
        <v>23114</v>
      </c>
      <c r="E22719" s="22" t="s">
        <v>58</v>
      </c>
      <c r="F22719" s="22" t="s">
        <v>268</v>
      </c>
      <c r="H22719" s="22" t="s">
        <v>15</v>
      </c>
      <c r="K22719" s="40"/>
      <c r="L22719" s="40"/>
    </row>
    <row r="22720" spans="1:12">
      <c r="A22720" s="17">
        <v>45961</v>
      </c>
      <c r="B22720" s="22" t="s">
        <v>10</v>
      </c>
      <c r="C22720" s="22" t="s">
        <v>628</v>
      </c>
      <c r="D22720" s="22" t="s">
        <v>23115</v>
      </c>
      <c r="E22720" s="22" t="s">
        <v>58</v>
      </c>
      <c r="F22720" s="22" t="s">
        <v>268</v>
      </c>
      <c r="H22720" s="22" t="s">
        <v>15</v>
      </c>
      <c r="K22720" s="40"/>
      <c r="L22720" s="40"/>
    </row>
    <row r="22721" spans="1:12">
      <c r="A22721" s="17">
        <v>45961</v>
      </c>
      <c r="B22721" s="22" t="s">
        <v>10</v>
      </c>
      <c r="C22721" s="22" t="s">
        <v>628</v>
      </c>
      <c r="D22721" s="22" t="s">
        <v>23116</v>
      </c>
      <c r="E22721" s="22" t="s">
        <v>58</v>
      </c>
      <c r="F22721" s="22" t="s">
        <v>268</v>
      </c>
      <c r="H22721" s="22" t="s">
        <v>15</v>
      </c>
      <c r="K22721" s="40"/>
      <c r="L22721" s="40"/>
    </row>
    <row r="22722" spans="1:12">
      <c r="A22722" s="17">
        <v>45961</v>
      </c>
      <c r="B22722" s="22" t="s">
        <v>10</v>
      </c>
      <c r="C22722" s="22" t="s">
        <v>628</v>
      </c>
      <c r="D22722" s="22" t="s">
        <v>23117</v>
      </c>
      <c r="E22722" s="22" t="s">
        <v>58</v>
      </c>
      <c r="F22722" s="22" t="s">
        <v>268</v>
      </c>
      <c r="H22722" s="22" t="s">
        <v>15</v>
      </c>
      <c r="K22722" s="40"/>
      <c r="L22722" s="40"/>
    </row>
    <row r="22723" spans="1:12">
      <c r="A22723" s="17">
        <v>45961</v>
      </c>
      <c r="B22723" s="22" t="s">
        <v>10</v>
      </c>
      <c r="C22723" s="22" t="s">
        <v>628</v>
      </c>
      <c r="D22723" s="22" t="s">
        <v>23118</v>
      </c>
      <c r="E22723" s="22" t="s">
        <v>58</v>
      </c>
      <c r="F22723" s="22" t="s">
        <v>268</v>
      </c>
      <c r="H22723" s="22" t="s">
        <v>15</v>
      </c>
      <c r="K22723" s="40"/>
      <c r="L22723" s="40"/>
    </row>
    <row r="22724" spans="1:12">
      <c r="A22724" s="17">
        <v>45961</v>
      </c>
      <c r="B22724" s="22" t="s">
        <v>10</v>
      </c>
      <c r="C22724" s="22" t="s">
        <v>628</v>
      </c>
      <c r="D22724" s="22" t="s">
        <v>23119</v>
      </c>
      <c r="E22724" s="22" t="s">
        <v>58</v>
      </c>
      <c r="F22724" s="22" t="s">
        <v>268</v>
      </c>
      <c r="H22724" s="22" t="s">
        <v>15</v>
      </c>
      <c r="K22724" s="40"/>
      <c r="L22724" s="40"/>
    </row>
    <row r="22725" spans="1:12">
      <c r="A22725" s="17">
        <v>45961</v>
      </c>
      <c r="B22725" s="22" t="s">
        <v>10</v>
      </c>
      <c r="C22725" s="22" t="s">
        <v>628</v>
      </c>
      <c r="D22725" s="22" t="s">
        <v>23120</v>
      </c>
      <c r="E22725" s="22" t="s">
        <v>58</v>
      </c>
      <c r="F22725" s="22" t="s">
        <v>268</v>
      </c>
      <c r="H22725" s="22" t="s">
        <v>15</v>
      </c>
      <c r="K22725" s="40"/>
      <c r="L22725" s="40"/>
    </row>
    <row r="22726" spans="1:12">
      <c r="A22726" s="17">
        <v>45961</v>
      </c>
      <c r="B22726" s="22" t="s">
        <v>10</v>
      </c>
      <c r="C22726" s="22" t="s">
        <v>628</v>
      </c>
      <c r="D22726" s="22" t="s">
        <v>23121</v>
      </c>
      <c r="E22726" s="22" t="s">
        <v>58</v>
      </c>
      <c r="F22726" s="22" t="s">
        <v>268</v>
      </c>
      <c r="H22726" s="22" t="s">
        <v>15</v>
      </c>
      <c r="K22726" s="40"/>
      <c r="L22726" s="40"/>
    </row>
    <row r="22727" spans="1:12">
      <c r="A22727" s="17">
        <v>45961</v>
      </c>
      <c r="B22727" s="22" t="s">
        <v>10</v>
      </c>
      <c r="C22727" s="22" t="s">
        <v>628</v>
      </c>
      <c r="D22727" s="22" t="s">
        <v>23122</v>
      </c>
      <c r="E22727" s="22" t="s">
        <v>58</v>
      </c>
      <c r="F22727" s="22" t="s">
        <v>268</v>
      </c>
      <c r="H22727" s="22" t="s">
        <v>15</v>
      </c>
      <c r="K22727" s="40"/>
      <c r="L22727" s="40"/>
    </row>
    <row r="22728" spans="1:12">
      <c r="A22728" s="17">
        <v>45961</v>
      </c>
      <c r="B22728" s="22" t="s">
        <v>10</v>
      </c>
      <c r="C22728" s="22" t="s">
        <v>625</v>
      </c>
      <c r="D22728" s="22" t="s">
        <v>23123</v>
      </c>
      <c r="E22728" s="22" t="s">
        <v>58</v>
      </c>
      <c r="F22728" s="22" t="s">
        <v>268</v>
      </c>
      <c r="H22728" s="22" t="s">
        <v>15</v>
      </c>
      <c r="K22728" s="40"/>
      <c r="L22728" s="40"/>
    </row>
    <row r="22729" spans="1:12">
      <c r="A22729" s="17">
        <v>45961</v>
      </c>
      <c r="B22729" s="22" t="s">
        <v>10</v>
      </c>
      <c r="C22729" s="22" t="s">
        <v>625</v>
      </c>
      <c r="D22729" s="22" t="s">
        <v>23124</v>
      </c>
      <c r="E22729" s="22" t="s">
        <v>58</v>
      </c>
      <c r="F22729" s="22" t="s">
        <v>268</v>
      </c>
      <c r="H22729" s="22" t="s">
        <v>15</v>
      </c>
      <c r="K22729" s="40"/>
      <c r="L22729" s="40"/>
    </row>
    <row r="22730" spans="1:12">
      <c r="A22730" s="17">
        <v>45961</v>
      </c>
      <c r="B22730" s="22" t="s">
        <v>10</v>
      </c>
      <c r="C22730" s="22" t="s">
        <v>12225</v>
      </c>
      <c r="D22730" s="22" t="s">
        <v>23125</v>
      </c>
      <c r="E22730" s="22" t="s">
        <v>65</v>
      </c>
      <c r="F22730" s="22" t="s">
        <v>451</v>
      </c>
      <c r="G22730" s="9">
        <v>16</v>
      </c>
      <c r="H22730" s="22" t="s">
        <v>15</v>
      </c>
      <c r="I22730" s="28">
        <v>42.21</v>
      </c>
      <c r="J22730" s="28">
        <v>675.36</v>
      </c>
      <c r="K22730" s="40"/>
      <c r="L22730" s="40"/>
    </row>
    <row r="22731" spans="1:12">
      <c r="A22731" s="17">
        <v>45961</v>
      </c>
      <c r="B22731" s="22" t="s">
        <v>10</v>
      </c>
      <c r="C22731" s="22" t="s">
        <v>548</v>
      </c>
      <c r="D22731" s="22" t="s">
        <v>23126</v>
      </c>
      <c r="E22731" s="22" t="s">
        <v>58</v>
      </c>
      <c r="F22731" s="22" t="s">
        <v>490</v>
      </c>
      <c r="H22731" s="22" t="s">
        <v>15</v>
      </c>
      <c r="K22731" s="40"/>
      <c r="L22731" s="40"/>
    </row>
    <row r="22732" spans="1:12">
      <c r="A22732" s="17">
        <v>45961</v>
      </c>
      <c r="B22732" s="22" t="s">
        <v>10</v>
      </c>
      <c r="C22732" s="22" t="s">
        <v>2779</v>
      </c>
      <c r="D22732" s="22" t="s">
        <v>23127</v>
      </c>
      <c r="E22732" s="22" t="s">
        <v>58</v>
      </c>
      <c r="F22732" s="22" t="s">
        <v>58</v>
      </c>
      <c r="H22732" s="22" t="s">
        <v>15</v>
      </c>
      <c r="K22732" s="40"/>
      <c r="L22732" s="40"/>
    </row>
    <row r="22733" spans="1:12">
      <c r="A22733" s="17">
        <v>45961</v>
      </c>
      <c r="B22733" s="22" t="s">
        <v>10</v>
      </c>
      <c r="C22733" s="22" t="s">
        <v>617</v>
      </c>
      <c r="D22733" s="22" t="s">
        <v>23128</v>
      </c>
      <c r="E22733" s="22" t="s">
        <v>58</v>
      </c>
      <c r="F22733" s="22" t="s">
        <v>58</v>
      </c>
      <c r="H22733" s="22" t="s">
        <v>15</v>
      </c>
      <c r="K22733" s="40"/>
      <c r="L22733" s="40"/>
    </row>
    <row r="22734" spans="1:12">
      <c r="A22734" s="17">
        <v>45961</v>
      </c>
      <c r="B22734" s="22" t="s">
        <v>10</v>
      </c>
      <c r="C22734" s="22" t="s">
        <v>617</v>
      </c>
      <c r="D22734" s="22" t="s">
        <v>23129</v>
      </c>
      <c r="E22734" s="22" t="s">
        <v>58</v>
      </c>
      <c r="F22734" s="22" t="s">
        <v>58</v>
      </c>
      <c r="H22734" s="22" t="s">
        <v>15</v>
      </c>
      <c r="K22734" s="40"/>
      <c r="L22734" s="40"/>
    </row>
    <row r="22735" spans="1:12">
      <c r="A22735" s="17">
        <v>45961</v>
      </c>
      <c r="B22735" s="22" t="s">
        <v>10</v>
      </c>
      <c r="C22735" s="22" t="s">
        <v>617</v>
      </c>
      <c r="D22735" s="22" t="s">
        <v>23130</v>
      </c>
      <c r="E22735" s="22" t="s">
        <v>58</v>
      </c>
      <c r="F22735" s="22" t="s">
        <v>58</v>
      </c>
      <c r="H22735" s="22" t="s">
        <v>15</v>
      </c>
      <c r="K22735" s="40"/>
      <c r="L22735" s="40"/>
    </row>
    <row r="22736" spans="1:12">
      <c r="A22736" s="17">
        <v>45961</v>
      </c>
      <c r="B22736" s="22" t="s">
        <v>10</v>
      </c>
      <c r="C22736" s="22" t="s">
        <v>617</v>
      </c>
      <c r="D22736" s="22" t="s">
        <v>23131</v>
      </c>
      <c r="E22736" s="22" t="s">
        <v>58</v>
      </c>
      <c r="F22736" s="22" t="s">
        <v>58</v>
      </c>
      <c r="H22736" s="22" t="s">
        <v>15</v>
      </c>
      <c r="K22736" s="40"/>
      <c r="L22736" s="40"/>
    </row>
    <row r="22737" spans="1:12">
      <c r="A22737" s="17">
        <v>45961</v>
      </c>
      <c r="B22737" s="22" t="s">
        <v>10</v>
      </c>
      <c r="C22737" s="22" t="s">
        <v>617</v>
      </c>
      <c r="D22737" s="22" t="s">
        <v>23132</v>
      </c>
      <c r="E22737" s="22" t="s">
        <v>58</v>
      </c>
      <c r="F22737" s="22" t="s">
        <v>58</v>
      </c>
      <c r="H22737" s="22" t="s">
        <v>15</v>
      </c>
      <c r="K22737" s="40"/>
      <c r="L22737" s="40"/>
    </row>
    <row r="22738" spans="1:12">
      <c r="A22738" s="17">
        <v>45961</v>
      </c>
      <c r="B22738" s="22" t="s">
        <v>10</v>
      </c>
      <c r="C22738" s="22" t="s">
        <v>617</v>
      </c>
      <c r="D22738" s="22" t="s">
        <v>23133</v>
      </c>
      <c r="E22738" s="22" t="s">
        <v>58</v>
      </c>
      <c r="F22738" s="22" t="s">
        <v>58</v>
      </c>
      <c r="H22738" s="22" t="s">
        <v>15</v>
      </c>
      <c r="K22738" s="40"/>
      <c r="L22738" s="40"/>
    </row>
    <row r="22739" spans="1:12">
      <c r="A22739" s="17">
        <v>45961</v>
      </c>
      <c r="B22739" s="22" t="s">
        <v>10</v>
      </c>
      <c r="C22739" s="22" t="s">
        <v>615</v>
      </c>
      <c r="D22739" s="22" t="s">
        <v>23134</v>
      </c>
      <c r="E22739" s="22" t="s">
        <v>58</v>
      </c>
      <c r="F22739" s="22" t="s">
        <v>58</v>
      </c>
      <c r="H22739" s="22" t="s">
        <v>15</v>
      </c>
      <c r="K22739" s="40"/>
      <c r="L22739" s="40"/>
    </row>
    <row r="22740" spans="1:12">
      <c r="A22740" s="17">
        <v>45961</v>
      </c>
      <c r="B22740" s="22" t="s">
        <v>10</v>
      </c>
      <c r="C22740" s="22" t="s">
        <v>615</v>
      </c>
      <c r="D22740" s="22" t="s">
        <v>23135</v>
      </c>
      <c r="E22740" s="22" t="s">
        <v>58</v>
      </c>
      <c r="F22740" s="22" t="s">
        <v>58</v>
      </c>
      <c r="H22740" s="22" t="s">
        <v>15</v>
      </c>
      <c r="K22740" s="40"/>
      <c r="L22740" s="40"/>
    </row>
    <row r="22741" spans="1:12">
      <c r="A22741" s="17">
        <v>45961</v>
      </c>
      <c r="B22741" s="22" t="s">
        <v>10</v>
      </c>
      <c r="C22741" s="22" t="s">
        <v>615</v>
      </c>
      <c r="D22741" s="22" t="s">
        <v>23136</v>
      </c>
      <c r="E22741" s="22" t="s">
        <v>58</v>
      </c>
      <c r="F22741" s="22" t="s">
        <v>58</v>
      </c>
      <c r="H22741" s="22" t="s">
        <v>15</v>
      </c>
      <c r="K22741" s="40"/>
      <c r="L22741" s="40"/>
    </row>
    <row r="22742" spans="1:12">
      <c r="A22742" s="17">
        <v>45961</v>
      </c>
      <c r="B22742" s="22" t="s">
        <v>10</v>
      </c>
      <c r="C22742" s="22" t="s">
        <v>615</v>
      </c>
      <c r="D22742" s="22" t="s">
        <v>23137</v>
      </c>
      <c r="E22742" s="22" t="s">
        <v>58</v>
      </c>
      <c r="F22742" s="22" t="s">
        <v>58</v>
      </c>
      <c r="H22742" s="22" t="s">
        <v>15</v>
      </c>
      <c r="K22742" s="40"/>
      <c r="L22742" s="40"/>
    </row>
    <row r="22743" spans="1:12">
      <c r="A22743" s="17">
        <v>45961</v>
      </c>
      <c r="B22743" s="22" t="s">
        <v>10</v>
      </c>
      <c r="C22743" s="22" t="s">
        <v>615</v>
      </c>
      <c r="D22743" s="22" t="s">
        <v>23138</v>
      </c>
      <c r="E22743" s="22" t="s">
        <v>58</v>
      </c>
      <c r="F22743" s="22" t="s">
        <v>58</v>
      </c>
      <c r="H22743" s="22" t="s">
        <v>15</v>
      </c>
      <c r="K22743" s="40"/>
      <c r="L22743" s="40"/>
    </row>
    <row r="22744" spans="1:12">
      <c r="A22744" s="17">
        <v>45961</v>
      </c>
      <c r="B22744" s="22" t="s">
        <v>10</v>
      </c>
      <c r="C22744" s="22" t="s">
        <v>615</v>
      </c>
      <c r="D22744" s="22" t="s">
        <v>23139</v>
      </c>
      <c r="E22744" s="22" t="s">
        <v>58</v>
      </c>
      <c r="F22744" s="22" t="s">
        <v>58</v>
      </c>
      <c r="H22744" s="22" t="s">
        <v>15</v>
      </c>
      <c r="K22744" s="40"/>
      <c r="L22744" s="40"/>
    </row>
    <row r="22745" spans="1:12">
      <c r="A22745" s="17">
        <v>45961</v>
      </c>
      <c r="B22745" s="22" t="s">
        <v>10</v>
      </c>
      <c r="C22745" s="22" t="s">
        <v>615</v>
      </c>
      <c r="D22745" s="22" t="s">
        <v>23140</v>
      </c>
      <c r="E22745" s="22" t="s">
        <v>58</v>
      </c>
      <c r="F22745" s="22" t="s">
        <v>58</v>
      </c>
      <c r="H22745" s="22" t="s">
        <v>15</v>
      </c>
      <c r="K22745" s="40"/>
      <c r="L22745" s="40"/>
    </row>
    <row r="22746" spans="1:12">
      <c r="A22746" s="17">
        <v>45961</v>
      </c>
      <c r="B22746" s="22" t="s">
        <v>10</v>
      </c>
      <c r="C22746" s="22" t="s">
        <v>615</v>
      </c>
      <c r="D22746" s="22" t="s">
        <v>23141</v>
      </c>
      <c r="E22746" s="22" t="s">
        <v>58</v>
      </c>
      <c r="F22746" s="22" t="s">
        <v>58</v>
      </c>
      <c r="H22746" s="22" t="s">
        <v>15</v>
      </c>
      <c r="K22746" s="40"/>
      <c r="L22746" s="40"/>
    </row>
    <row r="22747" spans="1:12">
      <c r="A22747" s="17">
        <v>45961</v>
      </c>
      <c r="B22747" s="22" t="s">
        <v>10</v>
      </c>
      <c r="C22747" s="22" t="s">
        <v>615</v>
      </c>
      <c r="D22747" s="22" t="s">
        <v>23142</v>
      </c>
      <c r="E22747" s="22" t="s">
        <v>58</v>
      </c>
      <c r="F22747" s="22" t="s">
        <v>58</v>
      </c>
      <c r="H22747" s="22" t="s">
        <v>15</v>
      </c>
      <c r="K22747" s="40"/>
      <c r="L22747" s="40"/>
    </row>
    <row r="22748" spans="1:12">
      <c r="A22748" s="17">
        <v>45961</v>
      </c>
      <c r="B22748" s="22" t="s">
        <v>10</v>
      </c>
      <c r="C22748" s="22" t="s">
        <v>615</v>
      </c>
      <c r="D22748" s="22" t="s">
        <v>23143</v>
      </c>
      <c r="E22748" s="22" t="s">
        <v>58</v>
      </c>
      <c r="F22748" s="22" t="s">
        <v>58</v>
      </c>
      <c r="H22748" s="22" t="s">
        <v>15</v>
      </c>
      <c r="K22748" s="40"/>
      <c r="L22748" s="40"/>
    </row>
    <row r="22749" spans="1:12">
      <c r="A22749" s="17">
        <v>45961</v>
      </c>
      <c r="B22749" s="22" t="s">
        <v>10</v>
      </c>
      <c r="C22749" s="22" t="s">
        <v>615</v>
      </c>
      <c r="D22749" s="22" t="s">
        <v>23144</v>
      </c>
      <c r="E22749" s="22" t="s">
        <v>58</v>
      </c>
      <c r="F22749" s="22" t="s">
        <v>58</v>
      </c>
      <c r="H22749" s="22" t="s">
        <v>15</v>
      </c>
      <c r="K22749" s="40"/>
      <c r="L22749" s="40"/>
    </row>
    <row r="22750" spans="1:12">
      <c r="A22750" s="17">
        <v>45961</v>
      </c>
      <c r="B22750" s="22" t="s">
        <v>10</v>
      </c>
      <c r="C22750" s="22" t="s">
        <v>824</v>
      </c>
      <c r="D22750" s="22" t="s">
        <v>23145</v>
      </c>
      <c r="E22750" s="22" t="s">
        <v>58</v>
      </c>
      <c r="F22750" s="22" t="s">
        <v>58</v>
      </c>
      <c r="H22750" s="22" t="s">
        <v>15</v>
      </c>
      <c r="K22750" s="40"/>
      <c r="L22750" s="40"/>
    </row>
    <row r="22751" spans="1:12">
      <c r="A22751" s="17">
        <v>45961</v>
      </c>
      <c r="B22751" s="22" t="s">
        <v>10</v>
      </c>
      <c r="C22751" s="22" t="s">
        <v>824</v>
      </c>
      <c r="D22751" s="22" t="s">
        <v>23146</v>
      </c>
      <c r="E22751" s="22" t="s">
        <v>58</v>
      </c>
      <c r="F22751" s="22" t="s">
        <v>58</v>
      </c>
      <c r="H22751" s="22" t="s">
        <v>15</v>
      </c>
      <c r="K22751" s="40"/>
      <c r="L22751" s="40"/>
    </row>
    <row r="22752" spans="1:12">
      <c r="A22752" s="17">
        <v>45961</v>
      </c>
      <c r="B22752" s="22" t="s">
        <v>10</v>
      </c>
      <c r="C22752" s="22" t="s">
        <v>824</v>
      </c>
      <c r="D22752" s="22" t="s">
        <v>23147</v>
      </c>
      <c r="E22752" s="22" t="s">
        <v>58</v>
      </c>
      <c r="F22752" s="22" t="s">
        <v>58</v>
      </c>
      <c r="H22752" s="22" t="s">
        <v>15</v>
      </c>
      <c r="K22752" s="40"/>
      <c r="L22752" s="40"/>
    </row>
    <row r="22753" spans="1:12">
      <c r="A22753" s="17">
        <v>45961</v>
      </c>
      <c r="B22753" s="22" t="s">
        <v>10</v>
      </c>
      <c r="C22753" s="22" t="s">
        <v>824</v>
      </c>
      <c r="D22753" s="22" t="s">
        <v>23148</v>
      </c>
      <c r="E22753" s="22" t="s">
        <v>58</v>
      </c>
      <c r="F22753" s="22" t="s">
        <v>58</v>
      </c>
      <c r="H22753" s="22" t="s">
        <v>15</v>
      </c>
      <c r="K22753" s="40"/>
      <c r="L22753" s="40"/>
    </row>
    <row r="22754" spans="1:12">
      <c r="A22754" s="17">
        <v>45961</v>
      </c>
      <c r="B22754" s="22" t="s">
        <v>10</v>
      </c>
      <c r="C22754" s="22" t="s">
        <v>824</v>
      </c>
      <c r="D22754" s="22" t="s">
        <v>23149</v>
      </c>
      <c r="E22754" s="22" t="s">
        <v>58</v>
      </c>
      <c r="F22754" s="22" t="s">
        <v>58</v>
      </c>
      <c r="H22754" s="22" t="s">
        <v>15</v>
      </c>
      <c r="K22754" s="40"/>
      <c r="L22754" s="40"/>
    </row>
    <row r="22755" spans="1:12">
      <c r="A22755" s="17">
        <v>45961</v>
      </c>
      <c r="B22755" s="22" t="s">
        <v>10</v>
      </c>
      <c r="C22755" s="22" t="s">
        <v>824</v>
      </c>
      <c r="D22755" s="22" t="s">
        <v>23150</v>
      </c>
      <c r="E22755" s="22" t="s">
        <v>58</v>
      </c>
      <c r="F22755" s="22" t="s">
        <v>58</v>
      </c>
      <c r="H22755" s="22" t="s">
        <v>15</v>
      </c>
      <c r="K22755" s="40"/>
      <c r="L22755" s="40"/>
    </row>
    <row r="22756" spans="1:12">
      <c r="A22756" s="17">
        <v>45961</v>
      </c>
      <c r="B22756" s="22" t="s">
        <v>10</v>
      </c>
      <c r="C22756" s="22" t="s">
        <v>824</v>
      </c>
      <c r="D22756" s="22" t="s">
        <v>23151</v>
      </c>
      <c r="E22756" s="22" t="s">
        <v>58</v>
      </c>
      <c r="F22756" s="22" t="s">
        <v>58</v>
      </c>
      <c r="H22756" s="22" t="s">
        <v>15</v>
      </c>
      <c r="K22756" s="40"/>
      <c r="L22756" s="40"/>
    </row>
    <row r="22757" spans="1:12">
      <c r="A22757" s="17">
        <v>45961</v>
      </c>
      <c r="B22757" s="22" t="s">
        <v>10</v>
      </c>
      <c r="C22757" s="22" t="s">
        <v>824</v>
      </c>
      <c r="D22757" s="22" t="s">
        <v>23152</v>
      </c>
      <c r="E22757" s="22" t="s">
        <v>58</v>
      </c>
      <c r="F22757" s="22" t="s">
        <v>58</v>
      </c>
      <c r="H22757" s="22" t="s">
        <v>15</v>
      </c>
      <c r="K22757" s="40"/>
      <c r="L22757" s="40"/>
    </row>
    <row r="22758" spans="1:12">
      <c r="A22758" s="17">
        <v>45961</v>
      </c>
      <c r="B22758" s="22" t="s">
        <v>10</v>
      </c>
      <c r="C22758" s="22" t="s">
        <v>119</v>
      </c>
      <c r="D22758" s="22" t="s">
        <v>23153</v>
      </c>
      <c r="E22758" s="22" t="s">
        <v>58</v>
      </c>
      <c r="F22758" s="22" t="s">
        <v>58</v>
      </c>
      <c r="H22758" s="22" t="s">
        <v>15</v>
      </c>
      <c r="K22758" s="40"/>
      <c r="L22758" s="40"/>
    </row>
    <row r="22759" spans="1:12">
      <c r="A22759" s="17">
        <v>45961</v>
      </c>
      <c r="B22759" s="22" t="s">
        <v>10</v>
      </c>
      <c r="C22759" s="22" t="s">
        <v>119</v>
      </c>
      <c r="D22759" s="22" t="s">
        <v>23154</v>
      </c>
      <c r="E22759" s="22" t="s">
        <v>58</v>
      </c>
      <c r="F22759" s="22" t="s">
        <v>58</v>
      </c>
      <c r="H22759" s="22" t="s">
        <v>15</v>
      </c>
      <c r="K22759" s="40"/>
      <c r="L22759" s="40"/>
    </row>
    <row r="22760" spans="1:12">
      <c r="A22760" s="17">
        <v>45961</v>
      </c>
      <c r="B22760" s="22" t="s">
        <v>10</v>
      </c>
      <c r="C22760" s="22" t="s">
        <v>815</v>
      </c>
      <c r="D22760" s="22" t="s">
        <v>23155</v>
      </c>
      <c r="E22760" s="22" t="s">
        <v>58</v>
      </c>
      <c r="F22760" s="22" t="s">
        <v>58</v>
      </c>
      <c r="H22760" s="22" t="s">
        <v>15</v>
      </c>
      <c r="K22760" s="40"/>
      <c r="L22760" s="40"/>
    </row>
    <row r="22761" spans="1:12">
      <c r="A22761" s="17">
        <v>45961</v>
      </c>
      <c r="B22761" s="22" t="s">
        <v>10</v>
      </c>
      <c r="C22761" s="22" t="s">
        <v>123</v>
      </c>
      <c r="D22761" s="22" t="s">
        <v>23156</v>
      </c>
      <c r="E22761" s="22" t="s">
        <v>58</v>
      </c>
      <c r="F22761" s="22" t="s">
        <v>58</v>
      </c>
      <c r="H22761" s="22" t="s">
        <v>15</v>
      </c>
      <c r="K22761" s="40"/>
      <c r="L22761" s="40"/>
    </row>
    <row r="22762" spans="1:12">
      <c r="A22762" s="17">
        <v>45961</v>
      </c>
      <c r="B22762" s="22" t="s">
        <v>10</v>
      </c>
      <c r="C22762" s="22" t="s">
        <v>123</v>
      </c>
      <c r="D22762" s="22" t="s">
        <v>23157</v>
      </c>
      <c r="E22762" s="22" t="s">
        <v>58</v>
      </c>
      <c r="F22762" s="22" t="s">
        <v>58</v>
      </c>
      <c r="H22762" s="22" t="s">
        <v>15</v>
      </c>
      <c r="K22762" s="40"/>
      <c r="L22762" s="40"/>
    </row>
    <row r="22763" spans="1:12">
      <c r="A22763" s="17">
        <v>45961</v>
      </c>
      <c r="B22763" s="22" t="s">
        <v>10</v>
      </c>
      <c r="C22763" s="22" t="s">
        <v>123</v>
      </c>
      <c r="D22763" s="22" t="s">
        <v>23158</v>
      </c>
      <c r="E22763" s="22" t="s">
        <v>58</v>
      </c>
      <c r="F22763" s="22" t="s">
        <v>58</v>
      </c>
      <c r="H22763" s="22" t="s">
        <v>15</v>
      </c>
      <c r="K22763" s="40"/>
      <c r="L22763" s="40"/>
    </row>
    <row r="22764" spans="1:12">
      <c r="A22764" s="17">
        <v>45961</v>
      </c>
      <c r="B22764" s="22" t="s">
        <v>10</v>
      </c>
      <c r="C22764" s="22" t="s">
        <v>123</v>
      </c>
      <c r="D22764" s="22" t="s">
        <v>23159</v>
      </c>
      <c r="E22764" s="22" t="s">
        <v>58</v>
      </c>
      <c r="F22764" s="22" t="s">
        <v>58</v>
      </c>
      <c r="H22764" s="22" t="s">
        <v>15</v>
      </c>
      <c r="K22764" s="40"/>
      <c r="L22764" s="40"/>
    </row>
    <row r="22765" spans="1:12">
      <c r="A22765" s="17">
        <v>45961</v>
      </c>
      <c r="B22765" s="22" t="s">
        <v>10</v>
      </c>
      <c r="C22765" s="22" t="s">
        <v>123</v>
      </c>
      <c r="D22765" s="22" t="s">
        <v>23160</v>
      </c>
      <c r="E22765" s="22" t="s">
        <v>58</v>
      </c>
      <c r="F22765" s="22" t="s">
        <v>58</v>
      </c>
      <c r="H22765" s="22" t="s">
        <v>15</v>
      </c>
      <c r="K22765" s="40"/>
      <c r="L22765" s="40"/>
    </row>
    <row r="22766" spans="1:12">
      <c r="A22766" s="17">
        <v>45961</v>
      </c>
      <c r="B22766" s="22" t="s">
        <v>10</v>
      </c>
      <c r="C22766" s="22" t="s">
        <v>123</v>
      </c>
      <c r="D22766" s="22" t="s">
        <v>23161</v>
      </c>
      <c r="E22766" s="22" t="s">
        <v>58</v>
      </c>
      <c r="F22766" s="22" t="s">
        <v>58</v>
      </c>
      <c r="H22766" s="22" t="s">
        <v>15</v>
      </c>
      <c r="K22766" s="40"/>
      <c r="L22766" s="40"/>
    </row>
    <row r="22767" spans="1:12">
      <c r="A22767" s="17">
        <v>45961</v>
      </c>
      <c r="B22767" s="22" t="s">
        <v>10</v>
      </c>
      <c r="C22767" s="22" t="s">
        <v>123</v>
      </c>
      <c r="D22767" s="22" t="s">
        <v>23162</v>
      </c>
      <c r="E22767" s="22" t="s">
        <v>58</v>
      </c>
      <c r="F22767" s="22" t="s">
        <v>58</v>
      </c>
      <c r="H22767" s="22" t="s">
        <v>15</v>
      </c>
      <c r="K22767" s="40"/>
      <c r="L22767" s="40"/>
    </row>
    <row r="22768" spans="1:12">
      <c r="A22768" s="17">
        <v>45961</v>
      </c>
      <c r="B22768" s="22" t="s">
        <v>10</v>
      </c>
      <c r="C22768" s="22" t="s">
        <v>123</v>
      </c>
      <c r="D22768" s="22" t="s">
        <v>23163</v>
      </c>
      <c r="E22768" s="22" t="s">
        <v>58</v>
      </c>
      <c r="F22768" s="22" t="s">
        <v>58</v>
      </c>
      <c r="H22768" s="22" t="s">
        <v>15</v>
      </c>
      <c r="K22768" s="40"/>
      <c r="L22768" s="40"/>
    </row>
    <row r="22769" spans="1:12">
      <c r="A22769" s="17">
        <v>45961</v>
      </c>
      <c r="B22769" s="22" t="s">
        <v>10</v>
      </c>
      <c r="C22769" s="22" t="s">
        <v>123</v>
      </c>
      <c r="D22769" s="22" t="s">
        <v>23164</v>
      </c>
      <c r="E22769" s="22" t="s">
        <v>58</v>
      </c>
      <c r="F22769" s="22" t="s">
        <v>58</v>
      </c>
      <c r="H22769" s="22" t="s">
        <v>15</v>
      </c>
      <c r="K22769" s="40"/>
      <c r="L22769" s="40"/>
    </row>
    <row r="22770" spans="1:12">
      <c r="A22770" s="17">
        <v>45961</v>
      </c>
      <c r="B22770" s="22" t="s">
        <v>10</v>
      </c>
      <c r="C22770" s="22" t="s">
        <v>123</v>
      </c>
      <c r="D22770" s="22" t="s">
        <v>23165</v>
      </c>
      <c r="E22770" s="22" t="s">
        <v>58</v>
      </c>
      <c r="F22770" s="22" t="s">
        <v>58</v>
      </c>
      <c r="H22770" s="22" t="s">
        <v>15</v>
      </c>
      <c r="K22770" s="40"/>
      <c r="L22770" s="40"/>
    </row>
    <row r="22771" spans="1:12">
      <c r="A22771" s="17">
        <v>45961</v>
      </c>
      <c r="B22771" s="22" t="s">
        <v>10</v>
      </c>
      <c r="C22771" s="22" t="s">
        <v>125</v>
      </c>
      <c r="D22771" s="22" t="s">
        <v>23166</v>
      </c>
      <c r="E22771" s="22" t="s">
        <v>58</v>
      </c>
      <c r="F22771" s="22" t="s">
        <v>58</v>
      </c>
      <c r="G22771" s="9">
        <v>30</v>
      </c>
      <c r="H22771" s="22" t="s">
        <v>15</v>
      </c>
      <c r="I22771" s="28">
        <v>1.1200000000000001</v>
      </c>
      <c r="J22771" s="28">
        <v>33.630000000000003</v>
      </c>
      <c r="K22771" s="40"/>
      <c r="L22771" s="40"/>
    </row>
    <row r="22772" spans="1:12">
      <c r="A22772" s="17">
        <v>45961</v>
      </c>
      <c r="B22772" s="22" t="s">
        <v>10</v>
      </c>
      <c r="C22772" s="22" t="s">
        <v>125</v>
      </c>
      <c r="D22772" s="22" t="s">
        <v>23167</v>
      </c>
      <c r="E22772" s="22" t="s">
        <v>58</v>
      </c>
      <c r="F22772" s="22" t="s">
        <v>58</v>
      </c>
      <c r="H22772" s="22" t="s">
        <v>15</v>
      </c>
      <c r="K22772" s="40"/>
      <c r="L22772" s="40"/>
    </row>
    <row r="22773" spans="1:12">
      <c r="A22773" s="17">
        <v>45961</v>
      </c>
      <c r="B22773" s="22" t="s">
        <v>10</v>
      </c>
      <c r="C22773" s="22" t="s">
        <v>125</v>
      </c>
      <c r="D22773" s="22" t="s">
        <v>23168</v>
      </c>
      <c r="E22773" s="22" t="s">
        <v>58</v>
      </c>
      <c r="F22773" s="22" t="s">
        <v>58</v>
      </c>
      <c r="H22773" s="22" t="s">
        <v>15</v>
      </c>
      <c r="K22773" s="40"/>
      <c r="L22773" s="40"/>
    </row>
    <row r="22774" spans="1:12">
      <c r="A22774" s="17">
        <v>45961</v>
      </c>
      <c r="B22774" s="22" t="s">
        <v>10</v>
      </c>
      <c r="C22774" s="22" t="s">
        <v>125</v>
      </c>
      <c r="D22774" s="22" t="s">
        <v>23169</v>
      </c>
      <c r="E22774" s="22" t="s">
        <v>58</v>
      </c>
      <c r="F22774" s="22" t="s">
        <v>58</v>
      </c>
      <c r="H22774" s="22" t="s">
        <v>15</v>
      </c>
      <c r="K22774" s="40"/>
      <c r="L22774" s="40"/>
    </row>
    <row r="22775" spans="1:12">
      <c r="A22775" s="17">
        <v>45961</v>
      </c>
      <c r="B22775" s="22" t="s">
        <v>10</v>
      </c>
      <c r="C22775" s="22" t="s">
        <v>125</v>
      </c>
      <c r="D22775" s="22" t="s">
        <v>23170</v>
      </c>
      <c r="E22775" s="22" t="s">
        <v>58</v>
      </c>
      <c r="F22775" s="22" t="s">
        <v>58</v>
      </c>
      <c r="H22775" s="22" t="s">
        <v>15</v>
      </c>
      <c r="K22775" s="40"/>
      <c r="L22775" s="40"/>
    </row>
    <row r="22776" spans="1:12">
      <c r="A22776" s="17">
        <v>45961</v>
      </c>
      <c r="B22776" s="22" t="s">
        <v>10</v>
      </c>
      <c r="C22776" s="22" t="s">
        <v>125</v>
      </c>
      <c r="D22776" s="22" t="s">
        <v>23171</v>
      </c>
      <c r="E22776" s="22" t="s">
        <v>58</v>
      </c>
      <c r="F22776" s="22" t="s">
        <v>58</v>
      </c>
      <c r="H22776" s="22" t="s">
        <v>15</v>
      </c>
      <c r="K22776" s="40"/>
      <c r="L22776" s="40"/>
    </row>
    <row r="22777" spans="1:12">
      <c r="A22777" s="17">
        <v>45961</v>
      </c>
      <c r="B22777" s="22" t="s">
        <v>10</v>
      </c>
      <c r="C22777" s="22" t="s">
        <v>127</v>
      </c>
      <c r="D22777" s="22" t="s">
        <v>23172</v>
      </c>
      <c r="E22777" s="22" t="s">
        <v>58</v>
      </c>
      <c r="F22777" s="22" t="s">
        <v>58</v>
      </c>
      <c r="H22777" s="22" t="s">
        <v>15</v>
      </c>
      <c r="K22777" s="40"/>
      <c r="L22777" s="40"/>
    </row>
    <row r="22778" spans="1:12">
      <c r="A22778" s="17">
        <v>45961</v>
      </c>
      <c r="B22778" s="22" t="s">
        <v>10</v>
      </c>
      <c r="C22778" s="22" t="s">
        <v>127</v>
      </c>
      <c r="D22778" s="22" t="s">
        <v>23173</v>
      </c>
      <c r="E22778" s="22" t="s">
        <v>58</v>
      </c>
      <c r="F22778" s="22" t="s">
        <v>58</v>
      </c>
      <c r="H22778" s="22" t="s">
        <v>15</v>
      </c>
      <c r="K22778" s="40"/>
      <c r="L22778" s="40"/>
    </row>
    <row r="22779" spans="1:12">
      <c r="A22779" s="17">
        <v>45961</v>
      </c>
      <c r="B22779" s="22" t="s">
        <v>10</v>
      </c>
      <c r="C22779" s="22" t="s">
        <v>127</v>
      </c>
      <c r="D22779" s="22" t="s">
        <v>23174</v>
      </c>
      <c r="E22779" s="22" t="s">
        <v>58</v>
      </c>
      <c r="F22779" s="22" t="s">
        <v>58</v>
      </c>
      <c r="H22779" s="22" t="s">
        <v>15</v>
      </c>
      <c r="K22779" s="40"/>
      <c r="L22779" s="40"/>
    </row>
    <row r="22780" spans="1:12">
      <c r="A22780" s="17">
        <v>45961</v>
      </c>
      <c r="B22780" s="22" t="s">
        <v>10</v>
      </c>
      <c r="C22780" s="22" t="s">
        <v>127</v>
      </c>
      <c r="D22780" s="22" t="s">
        <v>23175</v>
      </c>
      <c r="E22780" s="22" t="s">
        <v>58</v>
      </c>
      <c r="F22780" s="22" t="s">
        <v>58</v>
      </c>
      <c r="H22780" s="22" t="s">
        <v>15</v>
      </c>
      <c r="K22780" s="40"/>
      <c r="L22780" s="40"/>
    </row>
    <row r="22781" spans="1:12">
      <c r="A22781" s="17">
        <v>45961</v>
      </c>
      <c r="B22781" s="22" t="s">
        <v>10</v>
      </c>
      <c r="C22781" s="22" t="s">
        <v>127</v>
      </c>
      <c r="D22781" s="22" t="s">
        <v>23176</v>
      </c>
      <c r="E22781" s="22" t="s">
        <v>58</v>
      </c>
      <c r="F22781" s="22" t="s">
        <v>58</v>
      </c>
      <c r="H22781" s="22" t="s">
        <v>15</v>
      </c>
      <c r="K22781" s="40"/>
      <c r="L22781" s="40"/>
    </row>
    <row r="22782" spans="1:12">
      <c r="A22782" s="17">
        <v>45961</v>
      </c>
      <c r="B22782" s="22" t="s">
        <v>10</v>
      </c>
      <c r="C22782" s="22" t="s">
        <v>127</v>
      </c>
      <c r="D22782" s="22" t="s">
        <v>23177</v>
      </c>
      <c r="E22782" s="22" t="s">
        <v>58</v>
      </c>
      <c r="F22782" s="22" t="s">
        <v>58</v>
      </c>
      <c r="H22782" s="22" t="s">
        <v>15</v>
      </c>
      <c r="K22782" s="40"/>
      <c r="L22782" s="40"/>
    </row>
    <row r="22783" spans="1:12">
      <c r="A22783" s="17">
        <v>45961</v>
      </c>
      <c r="B22783" s="22" t="s">
        <v>10</v>
      </c>
      <c r="C22783" s="22" t="s">
        <v>127</v>
      </c>
      <c r="D22783" s="22" t="s">
        <v>23178</v>
      </c>
      <c r="E22783" s="22" t="s">
        <v>58</v>
      </c>
      <c r="F22783" s="22" t="s">
        <v>58</v>
      </c>
      <c r="H22783" s="22" t="s">
        <v>15</v>
      </c>
      <c r="K22783" s="40"/>
      <c r="L22783" s="40"/>
    </row>
    <row r="22784" spans="1:12">
      <c r="A22784" s="17">
        <v>45961</v>
      </c>
      <c r="B22784" s="22" t="s">
        <v>10</v>
      </c>
      <c r="C22784" s="22" t="s">
        <v>127</v>
      </c>
      <c r="D22784" s="22" t="s">
        <v>23179</v>
      </c>
      <c r="E22784" s="22" t="s">
        <v>58</v>
      </c>
      <c r="F22784" s="22" t="s">
        <v>58</v>
      </c>
      <c r="H22784" s="22" t="s">
        <v>15</v>
      </c>
      <c r="K22784" s="40"/>
      <c r="L22784" s="40"/>
    </row>
    <row r="22785" spans="1:12">
      <c r="A22785" s="17">
        <v>45961</v>
      </c>
      <c r="B22785" s="22" t="s">
        <v>10</v>
      </c>
      <c r="C22785" s="22" t="s">
        <v>805</v>
      </c>
      <c r="D22785" s="22" t="s">
        <v>23180</v>
      </c>
      <c r="E22785" s="22" t="s">
        <v>18</v>
      </c>
      <c r="F22785" s="22" t="s">
        <v>543</v>
      </c>
      <c r="H22785" s="22" t="s">
        <v>20</v>
      </c>
      <c r="K22785" s="40"/>
      <c r="L22785" s="40"/>
    </row>
    <row r="22786" spans="1:12">
      <c r="A22786" s="17">
        <v>45961</v>
      </c>
      <c r="B22786" s="22" t="s">
        <v>10</v>
      </c>
      <c r="C22786" s="22" t="s">
        <v>802</v>
      </c>
      <c r="D22786" s="22" t="s">
        <v>23181</v>
      </c>
      <c r="E22786" s="22" t="s">
        <v>18</v>
      </c>
      <c r="F22786" s="22" t="s">
        <v>543</v>
      </c>
      <c r="H22786" s="22" t="s">
        <v>20</v>
      </c>
      <c r="K22786" s="40"/>
      <c r="L22786" s="40"/>
    </row>
    <row r="22787" spans="1:12">
      <c r="A22787" s="17">
        <v>45961</v>
      </c>
      <c r="B22787" s="22" t="s">
        <v>10</v>
      </c>
      <c r="C22787" s="22" t="s">
        <v>800</v>
      </c>
      <c r="D22787" s="22" t="s">
        <v>23182</v>
      </c>
      <c r="E22787" s="22" t="s">
        <v>18</v>
      </c>
      <c r="F22787" s="22" t="s">
        <v>543</v>
      </c>
      <c r="H22787" s="22" t="s">
        <v>20</v>
      </c>
      <c r="K22787" s="40"/>
      <c r="L22787" s="40"/>
    </row>
    <row r="22788" spans="1:12">
      <c r="A22788" s="17">
        <v>45961</v>
      </c>
      <c r="B22788" s="22" t="s">
        <v>10</v>
      </c>
      <c r="C22788" s="22" t="s">
        <v>800</v>
      </c>
      <c r="D22788" s="22" t="s">
        <v>23183</v>
      </c>
      <c r="E22788" s="22" t="s">
        <v>18</v>
      </c>
      <c r="F22788" s="22" t="s">
        <v>543</v>
      </c>
      <c r="H22788" s="22" t="s">
        <v>20</v>
      </c>
      <c r="K22788" s="40"/>
      <c r="L22788" s="40"/>
    </row>
    <row r="22789" spans="1:12">
      <c r="A22789" s="17">
        <v>45961</v>
      </c>
      <c r="B22789" s="22" t="s">
        <v>10</v>
      </c>
      <c r="C22789" s="22" t="s">
        <v>546</v>
      </c>
      <c r="D22789" s="22" t="s">
        <v>23184</v>
      </c>
      <c r="E22789" s="22" t="s">
        <v>18</v>
      </c>
      <c r="F22789" s="22" t="s">
        <v>543</v>
      </c>
      <c r="G22789" s="9">
        <v>40</v>
      </c>
      <c r="H22789" s="22" t="s">
        <v>20</v>
      </c>
      <c r="I22789" s="28">
        <v>65</v>
      </c>
      <c r="J22789" s="28">
        <v>2600</v>
      </c>
      <c r="K22789" s="40"/>
      <c r="L22789" s="40"/>
    </row>
    <row r="22790" spans="1:12">
      <c r="A22790" s="17">
        <v>45961</v>
      </c>
      <c r="B22790" s="22" t="s">
        <v>10</v>
      </c>
      <c r="C22790" s="22" t="s">
        <v>136</v>
      </c>
      <c r="D22790" s="22" t="s">
        <v>23185</v>
      </c>
      <c r="E22790" s="22" t="s">
        <v>65</v>
      </c>
      <c r="F22790" s="22" t="s">
        <v>75</v>
      </c>
      <c r="G22790" s="9">
        <v>233</v>
      </c>
      <c r="H22790" s="22" t="s">
        <v>15</v>
      </c>
      <c r="I22790" s="28">
        <v>42.21</v>
      </c>
      <c r="J22790" s="28">
        <v>9834.93</v>
      </c>
      <c r="K22790" s="40"/>
      <c r="L22790" s="40"/>
    </row>
    <row r="22791" spans="1:12">
      <c r="A22791" s="17">
        <v>45961</v>
      </c>
      <c r="B22791" s="22" t="s">
        <v>10</v>
      </c>
      <c r="C22791" s="22" t="s">
        <v>1809</v>
      </c>
      <c r="D22791" s="22" t="s">
        <v>23186</v>
      </c>
      <c r="E22791" s="22" t="s">
        <v>18</v>
      </c>
      <c r="F22791" s="22" t="s">
        <v>141</v>
      </c>
      <c r="G22791" s="9">
        <v>232</v>
      </c>
      <c r="H22791" s="22" t="s">
        <v>41</v>
      </c>
      <c r="I22791" s="28">
        <v>7.67</v>
      </c>
      <c r="J22791" s="28">
        <v>1778.98</v>
      </c>
      <c r="K22791" s="40"/>
      <c r="L22791" s="40"/>
    </row>
    <row r="22792" spans="1:12">
      <c r="A22792" s="17">
        <v>45961</v>
      </c>
      <c r="B22792" s="22" t="s">
        <v>10</v>
      </c>
      <c r="C22792" s="22" t="s">
        <v>1809</v>
      </c>
      <c r="D22792" s="22" t="s">
        <v>23187</v>
      </c>
      <c r="E22792" s="22" t="s">
        <v>18</v>
      </c>
      <c r="F22792" s="22" t="s">
        <v>141</v>
      </c>
      <c r="G22792" s="9">
        <v>0.3</v>
      </c>
      <c r="H22792" s="22" t="s">
        <v>41</v>
      </c>
      <c r="I22792" s="28">
        <v>7.67</v>
      </c>
      <c r="J22792" s="28">
        <v>2.2999999999999998</v>
      </c>
      <c r="K22792" s="40"/>
      <c r="L22792" s="40"/>
    </row>
    <row r="22793" spans="1:12">
      <c r="A22793" s="17">
        <v>45961</v>
      </c>
      <c r="B22793" s="22" t="s">
        <v>10</v>
      </c>
      <c r="C22793" s="22" t="s">
        <v>1805</v>
      </c>
      <c r="D22793" s="22" t="s">
        <v>23188</v>
      </c>
      <c r="E22793" s="22" t="s">
        <v>141</v>
      </c>
      <c r="F22793" s="22" t="s">
        <v>141</v>
      </c>
      <c r="G22793" s="9">
        <v>90.4</v>
      </c>
      <c r="H22793" s="22" t="s">
        <v>41</v>
      </c>
      <c r="I22793" s="28">
        <v>3.45</v>
      </c>
      <c r="J22793" s="28">
        <v>311.83</v>
      </c>
      <c r="K22793" s="40"/>
      <c r="L22793" s="40"/>
    </row>
    <row r="22794" spans="1:12">
      <c r="A22794" s="17">
        <v>45961</v>
      </c>
      <c r="B22794" s="22" t="s">
        <v>10</v>
      </c>
      <c r="C22794" s="22" t="s">
        <v>617</v>
      </c>
      <c r="D22794" s="22" t="s">
        <v>23189</v>
      </c>
      <c r="E22794" s="22" t="s">
        <v>58</v>
      </c>
      <c r="F22794" s="22" t="s">
        <v>58</v>
      </c>
      <c r="H22794" s="22" t="s">
        <v>15</v>
      </c>
      <c r="K22794" s="40"/>
      <c r="L22794" s="40"/>
    </row>
    <row r="22795" spans="1:12">
      <c r="A22795" s="17">
        <v>45961</v>
      </c>
      <c r="B22795" s="22" t="s">
        <v>10</v>
      </c>
      <c r="C22795" s="22" t="s">
        <v>546</v>
      </c>
      <c r="D22795" s="22" t="s">
        <v>23190</v>
      </c>
      <c r="E22795" s="22" t="s">
        <v>18</v>
      </c>
      <c r="F22795" s="22" t="s">
        <v>543</v>
      </c>
      <c r="H22795" s="22" t="s">
        <v>20</v>
      </c>
      <c r="K22795" s="40"/>
      <c r="L22795" s="40"/>
    </row>
    <row r="22796" spans="1:12">
      <c r="A22796" s="17">
        <v>45961</v>
      </c>
      <c r="B22796" s="22" t="s">
        <v>10</v>
      </c>
      <c r="C22796" s="22" t="s">
        <v>546</v>
      </c>
      <c r="D22796" s="22" t="s">
        <v>23191</v>
      </c>
      <c r="E22796" s="22" t="s">
        <v>18</v>
      </c>
      <c r="F22796" s="22" t="s">
        <v>543</v>
      </c>
      <c r="H22796" s="22" t="s">
        <v>20</v>
      </c>
      <c r="K22796" s="40"/>
      <c r="L22796" s="40"/>
    </row>
    <row r="22797" spans="1:12">
      <c r="A22797" s="17">
        <v>45961</v>
      </c>
      <c r="B22797" s="22" t="s">
        <v>10</v>
      </c>
      <c r="C22797" s="22" t="s">
        <v>546</v>
      </c>
      <c r="D22797" s="22" t="s">
        <v>23192</v>
      </c>
      <c r="E22797" s="22" t="s">
        <v>18</v>
      </c>
      <c r="F22797" s="22" t="s">
        <v>543</v>
      </c>
      <c r="H22797" s="22" t="s">
        <v>20</v>
      </c>
      <c r="K22797" s="40"/>
      <c r="L22797" s="40"/>
    </row>
    <row r="22798" spans="1:12">
      <c r="A22798" s="17">
        <v>45961</v>
      </c>
      <c r="B22798" s="22" t="s">
        <v>10</v>
      </c>
      <c r="C22798" s="22" t="s">
        <v>546</v>
      </c>
      <c r="D22798" s="22" t="s">
        <v>23193</v>
      </c>
      <c r="E22798" s="22" t="s">
        <v>18</v>
      </c>
      <c r="F22798" s="22" t="s">
        <v>543</v>
      </c>
      <c r="H22798" s="22" t="s">
        <v>20</v>
      </c>
      <c r="K22798" s="40"/>
      <c r="L22798" s="40"/>
    </row>
    <row r="22799" spans="1:12">
      <c r="A22799" s="17">
        <v>45961</v>
      </c>
      <c r="B22799" s="22" t="s">
        <v>10</v>
      </c>
      <c r="C22799" s="22" t="s">
        <v>546</v>
      </c>
      <c r="D22799" s="22" t="s">
        <v>23194</v>
      </c>
      <c r="E22799" s="22" t="s">
        <v>18</v>
      </c>
      <c r="F22799" s="22" t="s">
        <v>543</v>
      </c>
      <c r="H22799" s="22" t="s">
        <v>20</v>
      </c>
      <c r="K22799" s="40"/>
      <c r="L22799" s="40"/>
    </row>
    <row r="22800" spans="1:12">
      <c r="A22800" s="17">
        <v>45961</v>
      </c>
      <c r="B22800" s="22" t="s">
        <v>10</v>
      </c>
      <c r="C22800" s="22" t="s">
        <v>546</v>
      </c>
      <c r="D22800" s="22" t="s">
        <v>23195</v>
      </c>
      <c r="E22800" s="22" t="s">
        <v>18</v>
      </c>
      <c r="F22800" s="22" t="s">
        <v>543</v>
      </c>
      <c r="H22800" s="22" t="s">
        <v>20</v>
      </c>
      <c r="K22800" s="40"/>
      <c r="L22800" s="40"/>
    </row>
    <row r="22801" spans="1:12">
      <c r="A22801" s="17">
        <v>45961</v>
      </c>
      <c r="B22801" s="22" t="s">
        <v>10</v>
      </c>
      <c r="C22801" s="22" t="s">
        <v>546</v>
      </c>
      <c r="D22801" s="22" t="s">
        <v>23196</v>
      </c>
      <c r="E22801" s="22" t="s">
        <v>18</v>
      </c>
      <c r="F22801" s="22" t="s">
        <v>543</v>
      </c>
      <c r="H22801" s="22" t="s">
        <v>20</v>
      </c>
      <c r="K22801" s="40"/>
      <c r="L22801" s="40"/>
    </row>
    <row r="22802" spans="1:12">
      <c r="A22802" s="17">
        <v>45961</v>
      </c>
      <c r="B22802" s="22" t="s">
        <v>10</v>
      </c>
      <c r="C22802" s="22" t="s">
        <v>546</v>
      </c>
      <c r="D22802" s="22" t="s">
        <v>23197</v>
      </c>
      <c r="E22802" s="22" t="s">
        <v>18</v>
      </c>
      <c r="F22802" s="22" t="s">
        <v>543</v>
      </c>
      <c r="H22802" s="22" t="s">
        <v>20</v>
      </c>
      <c r="K22802" s="40"/>
      <c r="L22802" s="40"/>
    </row>
    <row r="22803" spans="1:12">
      <c r="A22803" s="17">
        <v>45961</v>
      </c>
      <c r="B22803" s="22" t="s">
        <v>10</v>
      </c>
      <c r="C22803" s="22" t="s">
        <v>546</v>
      </c>
      <c r="D22803" s="22" t="s">
        <v>23198</v>
      </c>
      <c r="E22803" s="22" t="s">
        <v>18</v>
      </c>
      <c r="F22803" s="22" t="s">
        <v>543</v>
      </c>
      <c r="H22803" s="22" t="s">
        <v>20</v>
      </c>
      <c r="K22803" s="40"/>
      <c r="L22803" s="40"/>
    </row>
    <row r="22804" spans="1:12">
      <c r="A22804" s="17">
        <v>45961</v>
      </c>
      <c r="B22804" s="22" t="s">
        <v>10</v>
      </c>
      <c r="C22804" s="22" t="s">
        <v>546</v>
      </c>
      <c r="D22804" s="22" t="s">
        <v>23199</v>
      </c>
      <c r="E22804" s="22" t="s">
        <v>18</v>
      </c>
      <c r="F22804" s="22" t="s">
        <v>543</v>
      </c>
      <c r="H22804" s="22" t="s">
        <v>20</v>
      </c>
      <c r="K22804" s="40"/>
      <c r="L22804" s="40"/>
    </row>
    <row r="22805" spans="1:12">
      <c r="A22805" s="17">
        <v>45961</v>
      </c>
      <c r="B22805" s="22" t="s">
        <v>10</v>
      </c>
      <c r="C22805" s="22" t="s">
        <v>546</v>
      </c>
      <c r="D22805" s="22" t="s">
        <v>23200</v>
      </c>
      <c r="E22805" s="22" t="s">
        <v>18</v>
      </c>
      <c r="F22805" s="22" t="s">
        <v>543</v>
      </c>
      <c r="H22805" s="22" t="s">
        <v>20</v>
      </c>
      <c r="K22805" s="40"/>
      <c r="L22805" s="40"/>
    </row>
    <row r="22806" spans="1:12">
      <c r="A22806" s="17">
        <v>45961</v>
      </c>
      <c r="B22806" s="22" t="s">
        <v>10</v>
      </c>
      <c r="C22806" s="22" t="s">
        <v>544</v>
      </c>
      <c r="D22806" s="22" t="s">
        <v>23201</v>
      </c>
      <c r="E22806" s="22" t="s">
        <v>18</v>
      </c>
      <c r="F22806" s="22" t="s">
        <v>543</v>
      </c>
      <c r="H22806" s="22" t="s">
        <v>20</v>
      </c>
      <c r="K22806" s="40"/>
      <c r="L22806" s="40"/>
    </row>
    <row r="22807" spans="1:12">
      <c r="A22807" s="17">
        <v>45961</v>
      </c>
      <c r="B22807" s="22" t="s">
        <v>10</v>
      </c>
      <c r="C22807" s="22" t="s">
        <v>544</v>
      </c>
      <c r="D22807" s="22" t="s">
        <v>23202</v>
      </c>
      <c r="E22807" s="22" t="s">
        <v>18</v>
      </c>
      <c r="F22807" s="22" t="s">
        <v>543</v>
      </c>
      <c r="H22807" s="22" t="s">
        <v>20</v>
      </c>
      <c r="K22807" s="40"/>
      <c r="L22807" s="40"/>
    </row>
    <row r="22808" spans="1:12">
      <c r="A22808" s="17">
        <v>45961</v>
      </c>
      <c r="B22808" s="22" t="s">
        <v>10</v>
      </c>
      <c r="C22808" s="22" t="s">
        <v>544</v>
      </c>
      <c r="D22808" s="22" t="s">
        <v>23203</v>
      </c>
      <c r="E22808" s="22" t="s">
        <v>18</v>
      </c>
      <c r="F22808" s="22" t="s">
        <v>543</v>
      </c>
      <c r="H22808" s="22" t="s">
        <v>20</v>
      </c>
      <c r="K22808" s="40"/>
      <c r="L22808" s="40"/>
    </row>
    <row r="22809" spans="1:12">
      <c r="A22809" s="17">
        <v>45961</v>
      </c>
      <c r="B22809" s="22" t="s">
        <v>10</v>
      </c>
      <c r="C22809" s="22" t="s">
        <v>544</v>
      </c>
      <c r="D22809" s="22" t="s">
        <v>23204</v>
      </c>
      <c r="E22809" s="22" t="s">
        <v>18</v>
      </c>
      <c r="F22809" s="22" t="s">
        <v>543</v>
      </c>
      <c r="H22809" s="22" t="s">
        <v>20</v>
      </c>
      <c r="K22809" s="40"/>
      <c r="L22809" s="40"/>
    </row>
    <row r="22810" spans="1:12">
      <c r="A22810" s="17">
        <v>45961</v>
      </c>
      <c r="B22810" s="22" t="s">
        <v>10</v>
      </c>
      <c r="C22810" s="22" t="s">
        <v>544</v>
      </c>
      <c r="D22810" s="22" t="s">
        <v>23205</v>
      </c>
      <c r="E22810" s="22" t="s">
        <v>18</v>
      </c>
      <c r="F22810" s="22" t="s">
        <v>543</v>
      </c>
      <c r="H22810" s="22" t="s">
        <v>20</v>
      </c>
      <c r="K22810" s="40"/>
      <c r="L22810" s="40"/>
    </row>
    <row r="22811" spans="1:12">
      <c r="A22811" s="17">
        <v>45961</v>
      </c>
      <c r="B22811" s="22" t="s">
        <v>10</v>
      </c>
      <c r="C22811" s="22" t="s">
        <v>544</v>
      </c>
      <c r="D22811" s="22" t="s">
        <v>23206</v>
      </c>
      <c r="E22811" s="22" t="s">
        <v>18</v>
      </c>
      <c r="F22811" s="22" t="s">
        <v>543</v>
      </c>
      <c r="H22811" s="22" t="s">
        <v>20</v>
      </c>
      <c r="K22811" s="40"/>
      <c r="L22811" s="40"/>
    </row>
    <row r="22812" spans="1:12">
      <c r="A22812" s="17">
        <v>45961</v>
      </c>
      <c r="B22812" s="22" t="s">
        <v>10</v>
      </c>
      <c r="C22812" s="22" t="s">
        <v>544</v>
      </c>
      <c r="D22812" s="22" t="s">
        <v>23207</v>
      </c>
      <c r="E22812" s="22" t="s">
        <v>18</v>
      </c>
      <c r="F22812" s="22" t="s">
        <v>543</v>
      </c>
      <c r="H22812" s="22" t="s">
        <v>20</v>
      </c>
      <c r="K22812" s="40"/>
      <c r="L22812" s="40"/>
    </row>
    <row r="22813" spans="1:12">
      <c r="A22813" s="17">
        <v>45961</v>
      </c>
      <c r="B22813" s="22" t="s">
        <v>10</v>
      </c>
      <c r="C22813" s="22" t="s">
        <v>544</v>
      </c>
      <c r="D22813" s="22" t="s">
        <v>23208</v>
      </c>
      <c r="E22813" s="22" t="s">
        <v>18</v>
      </c>
      <c r="F22813" s="22" t="s">
        <v>543</v>
      </c>
      <c r="H22813" s="22" t="s">
        <v>20</v>
      </c>
      <c r="K22813" s="40"/>
      <c r="L22813" s="40"/>
    </row>
    <row r="22814" spans="1:12">
      <c r="A22814" s="17">
        <v>45961</v>
      </c>
      <c r="B22814" s="22" t="s">
        <v>10</v>
      </c>
      <c r="C22814" s="22" t="s">
        <v>544</v>
      </c>
      <c r="D22814" s="22" t="s">
        <v>23209</v>
      </c>
      <c r="E22814" s="22" t="s">
        <v>18</v>
      </c>
      <c r="F22814" s="22" t="s">
        <v>543</v>
      </c>
      <c r="H22814" s="22" t="s">
        <v>20</v>
      </c>
      <c r="K22814" s="40"/>
      <c r="L22814" s="40"/>
    </row>
    <row r="22815" spans="1:12">
      <c r="A22815" s="17">
        <v>45961</v>
      </c>
      <c r="B22815" s="22" t="s">
        <v>10</v>
      </c>
      <c r="C22815" s="22" t="s">
        <v>541</v>
      </c>
      <c r="D22815" s="22" t="s">
        <v>23210</v>
      </c>
      <c r="E22815" s="22" t="s">
        <v>18</v>
      </c>
      <c r="F22815" s="22" t="s">
        <v>543</v>
      </c>
      <c r="G22815" s="9">
        <v>34.9</v>
      </c>
      <c r="H22815" s="22" t="s">
        <v>20</v>
      </c>
      <c r="I22815" s="28">
        <v>31.25</v>
      </c>
      <c r="J22815" s="28">
        <v>1090.6300000000001</v>
      </c>
      <c r="K22815" s="40"/>
      <c r="L22815" s="40"/>
    </row>
    <row r="22816" spans="1:12">
      <c r="A22816" s="17">
        <v>45961</v>
      </c>
      <c r="B22816" s="22" t="s">
        <v>10</v>
      </c>
      <c r="C22816" s="22" t="s">
        <v>541</v>
      </c>
      <c r="D22816" s="22" t="s">
        <v>23211</v>
      </c>
      <c r="E22816" s="22" t="s">
        <v>18</v>
      </c>
      <c r="F22816" s="22" t="s">
        <v>543</v>
      </c>
      <c r="H22816" s="22" t="s">
        <v>20</v>
      </c>
      <c r="K22816" s="40"/>
      <c r="L22816" s="40"/>
    </row>
    <row r="22817" spans="1:12">
      <c r="A22817" s="17">
        <v>45961</v>
      </c>
      <c r="B22817" s="22" t="s">
        <v>10</v>
      </c>
      <c r="C22817" s="22" t="s">
        <v>541</v>
      </c>
      <c r="D22817" s="22" t="s">
        <v>23212</v>
      </c>
      <c r="E22817" s="22" t="s">
        <v>18</v>
      </c>
      <c r="F22817" s="22" t="s">
        <v>543</v>
      </c>
      <c r="H22817" s="22" t="s">
        <v>20</v>
      </c>
      <c r="K22817" s="40"/>
      <c r="L22817" s="40"/>
    </row>
    <row r="22818" spans="1:12">
      <c r="A22818" s="17">
        <v>45961</v>
      </c>
      <c r="B22818" s="22" t="s">
        <v>10</v>
      </c>
      <c r="C22818" s="22" t="s">
        <v>541</v>
      </c>
      <c r="D22818" s="22" t="s">
        <v>23213</v>
      </c>
      <c r="E22818" s="22" t="s">
        <v>18</v>
      </c>
      <c r="F22818" s="22" t="s">
        <v>543</v>
      </c>
      <c r="H22818" s="22" t="s">
        <v>20</v>
      </c>
      <c r="K22818" s="40"/>
      <c r="L22818" s="40"/>
    </row>
    <row r="22819" spans="1:12">
      <c r="A22819" s="17">
        <v>45961</v>
      </c>
      <c r="B22819" s="22" t="s">
        <v>10</v>
      </c>
      <c r="C22819" s="22" t="s">
        <v>541</v>
      </c>
      <c r="D22819" s="22" t="s">
        <v>23214</v>
      </c>
      <c r="E22819" s="22" t="s">
        <v>18</v>
      </c>
      <c r="F22819" s="22" t="s">
        <v>543</v>
      </c>
      <c r="G22819" s="9">
        <v>5.65</v>
      </c>
      <c r="H22819" s="22" t="s">
        <v>20</v>
      </c>
      <c r="I22819" s="28">
        <v>31.25</v>
      </c>
      <c r="J22819" s="28">
        <v>176.56</v>
      </c>
      <c r="K22819" s="40"/>
      <c r="L22819" s="40"/>
    </row>
    <row r="22820" spans="1:12">
      <c r="A22820" s="17">
        <v>45961</v>
      </c>
      <c r="B22820" s="22" t="s">
        <v>10</v>
      </c>
      <c r="C22820" s="22" t="s">
        <v>541</v>
      </c>
      <c r="D22820" s="22" t="s">
        <v>23215</v>
      </c>
      <c r="E22820" s="22" t="s">
        <v>18</v>
      </c>
      <c r="F22820" s="22" t="s">
        <v>543</v>
      </c>
      <c r="H22820" s="22" t="s">
        <v>20</v>
      </c>
      <c r="K22820" s="40"/>
      <c r="L22820" s="40"/>
    </row>
    <row r="22821" spans="1:12">
      <c r="A22821" s="17">
        <v>45961</v>
      </c>
      <c r="B22821" s="22" t="s">
        <v>10</v>
      </c>
      <c r="C22821" s="22" t="s">
        <v>541</v>
      </c>
      <c r="D22821" s="22" t="s">
        <v>23216</v>
      </c>
      <c r="E22821" s="22" t="s">
        <v>18</v>
      </c>
      <c r="F22821" s="22" t="s">
        <v>543</v>
      </c>
      <c r="H22821" s="22" t="s">
        <v>20</v>
      </c>
      <c r="K22821" s="40"/>
      <c r="L22821" s="40"/>
    </row>
    <row r="22822" spans="1:12">
      <c r="A22822" s="17">
        <v>45961</v>
      </c>
      <c r="B22822" s="22" t="s">
        <v>10</v>
      </c>
      <c r="C22822" s="22" t="s">
        <v>541</v>
      </c>
      <c r="D22822" s="22" t="s">
        <v>23217</v>
      </c>
      <c r="E22822" s="22" t="s">
        <v>18</v>
      </c>
      <c r="F22822" s="22" t="s">
        <v>543</v>
      </c>
      <c r="H22822" s="22" t="s">
        <v>20</v>
      </c>
      <c r="K22822" s="40"/>
      <c r="L22822" s="40"/>
    </row>
    <row r="22823" spans="1:12">
      <c r="A22823" s="17">
        <v>45961</v>
      </c>
      <c r="B22823" s="22" t="s">
        <v>10</v>
      </c>
      <c r="C22823" s="22" t="s">
        <v>541</v>
      </c>
      <c r="D22823" s="22" t="s">
        <v>23218</v>
      </c>
      <c r="E22823" s="22" t="s">
        <v>18</v>
      </c>
      <c r="F22823" s="22" t="s">
        <v>543</v>
      </c>
      <c r="H22823" s="22" t="s">
        <v>20</v>
      </c>
      <c r="K22823" s="40"/>
      <c r="L22823" s="40"/>
    </row>
    <row r="22824" spans="1:12">
      <c r="A22824" s="17">
        <v>45961</v>
      </c>
      <c r="B22824" s="22" t="s">
        <v>10</v>
      </c>
      <c r="C22824" s="22" t="s">
        <v>541</v>
      </c>
      <c r="D22824" s="22" t="s">
        <v>23219</v>
      </c>
      <c r="E22824" s="22" t="s">
        <v>18</v>
      </c>
      <c r="F22824" s="22" t="s">
        <v>543</v>
      </c>
      <c r="H22824" s="22" t="s">
        <v>20</v>
      </c>
      <c r="K22824" s="40"/>
      <c r="L22824" s="40"/>
    </row>
    <row r="22825" spans="1:12">
      <c r="A22825" s="17">
        <v>45961</v>
      </c>
      <c r="B22825" s="22" t="s">
        <v>10</v>
      </c>
      <c r="C22825" s="22" t="s">
        <v>541</v>
      </c>
      <c r="D22825" s="22" t="s">
        <v>23220</v>
      </c>
      <c r="E22825" s="22" t="s">
        <v>18</v>
      </c>
      <c r="F22825" s="22" t="s">
        <v>543</v>
      </c>
      <c r="H22825" s="22" t="s">
        <v>20</v>
      </c>
      <c r="K22825" s="40"/>
      <c r="L22825" s="40"/>
    </row>
    <row r="22826" spans="1:12">
      <c r="A22826" s="17">
        <v>45961</v>
      </c>
      <c r="B22826" s="22" t="s">
        <v>10</v>
      </c>
      <c r="C22826" s="22" t="s">
        <v>541</v>
      </c>
      <c r="D22826" s="22" t="s">
        <v>23221</v>
      </c>
      <c r="E22826" s="22" t="s">
        <v>18</v>
      </c>
      <c r="F22826" s="22" t="s">
        <v>543</v>
      </c>
      <c r="H22826" s="22" t="s">
        <v>20</v>
      </c>
      <c r="K22826" s="40"/>
      <c r="L22826" s="40"/>
    </row>
    <row r="22827" spans="1:12">
      <c r="A22827" s="17">
        <v>45961</v>
      </c>
      <c r="B22827" s="22" t="s">
        <v>10</v>
      </c>
      <c r="C22827" s="22" t="s">
        <v>541</v>
      </c>
      <c r="D22827" s="22" t="s">
        <v>23222</v>
      </c>
      <c r="E22827" s="22" t="s">
        <v>18</v>
      </c>
      <c r="F22827" s="22" t="s">
        <v>543</v>
      </c>
      <c r="H22827" s="22" t="s">
        <v>20</v>
      </c>
      <c r="K22827" s="40"/>
      <c r="L22827" s="40"/>
    </row>
    <row r="22828" spans="1:12">
      <c r="A22828" s="17">
        <v>45961</v>
      </c>
      <c r="B22828" s="22" t="s">
        <v>10</v>
      </c>
      <c r="C22828" s="22" t="s">
        <v>541</v>
      </c>
      <c r="D22828" s="22" t="s">
        <v>23223</v>
      </c>
      <c r="E22828" s="22" t="s">
        <v>18</v>
      </c>
      <c r="F22828" s="22" t="s">
        <v>543</v>
      </c>
      <c r="H22828" s="22" t="s">
        <v>20</v>
      </c>
      <c r="K22828" s="40"/>
      <c r="L22828" s="40"/>
    </row>
    <row r="22829" spans="1:12">
      <c r="A22829" s="17">
        <v>45961</v>
      </c>
      <c r="B22829" s="22" t="s">
        <v>10</v>
      </c>
      <c r="C22829" s="22" t="s">
        <v>541</v>
      </c>
      <c r="D22829" s="22" t="s">
        <v>23224</v>
      </c>
      <c r="E22829" s="22" t="s">
        <v>18</v>
      </c>
      <c r="F22829" s="22" t="s">
        <v>543</v>
      </c>
      <c r="H22829" s="22" t="s">
        <v>20</v>
      </c>
      <c r="K22829" s="40"/>
      <c r="L22829" s="40"/>
    </row>
    <row r="22830" spans="1:12">
      <c r="A22830" s="17">
        <v>45961</v>
      </c>
      <c r="B22830" s="22" t="s">
        <v>10</v>
      </c>
      <c r="C22830" s="22" t="s">
        <v>541</v>
      </c>
      <c r="D22830" s="22" t="s">
        <v>23225</v>
      </c>
      <c r="E22830" s="22" t="s">
        <v>18</v>
      </c>
      <c r="F22830" s="22" t="s">
        <v>543</v>
      </c>
      <c r="H22830" s="22" t="s">
        <v>20</v>
      </c>
      <c r="K22830" s="40"/>
      <c r="L22830" s="40"/>
    </row>
    <row r="22831" spans="1:12">
      <c r="A22831" s="17">
        <v>45961</v>
      </c>
      <c r="B22831" s="22" t="s">
        <v>10</v>
      </c>
      <c r="C22831" s="22" t="s">
        <v>541</v>
      </c>
      <c r="D22831" s="22" t="s">
        <v>23226</v>
      </c>
      <c r="E22831" s="22" t="s">
        <v>18</v>
      </c>
      <c r="F22831" s="22" t="s">
        <v>543</v>
      </c>
      <c r="H22831" s="22" t="s">
        <v>20</v>
      </c>
      <c r="K22831" s="40"/>
      <c r="L22831" s="40"/>
    </row>
    <row r="22832" spans="1:12">
      <c r="A22832" s="17">
        <v>45961</v>
      </c>
      <c r="B22832" s="22" t="s">
        <v>10</v>
      </c>
      <c r="C22832" s="22" t="s">
        <v>541</v>
      </c>
      <c r="D22832" s="22" t="s">
        <v>23227</v>
      </c>
      <c r="E22832" s="22" t="s">
        <v>18</v>
      </c>
      <c r="F22832" s="22" t="s">
        <v>543</v>
      </c>
      <c r="H22832" s="22" t="s">
        <v>20</v>
      </c>
      <c r="K22832" s="40"/>
      <c r="L22832" s="40"/>
    </row>
    <row r="22833" spans="1:12">
      <c r="A22833" s="17">
        <v>45961</v>
      </c>
      <c r="B22833" s="22" t="s">
        <v>10</v>
      </c>
      <c r="C22833" s="22" t="s">
        <v>541</v>
      </c>
      <c r="D22833" s="22" t="s">
        <v>23228</v>
      </c>
      <c r="E22833" s="22" t="s">
        <v>18</v>
      </c>
      <c r="F22833" s="22" t="s">
        <v>543</v>
      </c>
      <c r="H22833" s="22" t="s">
        <v>20</v>
      </c>
      <c r="K22833" s="40"/>
      <c r="L22833" s="40"/>
    </row>
    <row r="22834" spans="1:12">
      <c r="A22834" s="17">
        <v>45961</v>
      </c>
      <c r="B22834" s="22" t="s">
        <v>10</v>
      </c>
      <c r="C22834" s="22" t="s">
        <v>541</v>
      </c>
      <c r="D22834" s="22" t="s">
        <v>23229</v>
      </c>
      <c r="E22834" s="22" t="s">
        <v>18</v>
      </c>
      <c r="F22834" s="22" t="s">
        <v>543</v>
      </c>
      <c r="H22834" s="22" t="s">
        <v>20</v>
      </c>
      <c r="K22834" s="40"/>
      <c r="L22834" s="40"/>
    </row>
    <row r="22835" spans="1:12">
      <c r="A22835" s="17">
        <v>45961</v>
      </c>
      <c r="B22835" s="22" t="s">
        <v>10</v>
      </c>
      <c r="C22835" s="22" t="s">
        <v>541</v>
      </c>
      <c r="D22835" s="22" t="s">
        <v>23230</v>
      </c>
      <c r="E22835" s="22" t="s">
        <v>18</v>
      </c>
      <c r="F22835" s="22" t="s">
        <v>543</v>
      </c>
      <c r="H22835" s="22" t="s">
        <v>20</v>
      </c>
      <c r="K22835" s="40"/>
      <c r="L22835" s="40"/>
    </row>
    <row r="22836" spans="1:12">
      <c r="A22836" s="17">
        <v>45961</v>
      </c>
      <c r="B22836" s="22" t="s">
        <v>10</v>
      </c>
      <c r="C22836" s="22" t="s">
        <v>541</v>
      </c>
      <c r="D22836" s="22" t="s">
        <v>23231</v>
      </c>
      <c r="E22836" s="22" t="s">
        <v>18</v>
      </c>
      <c r="F22836" s="22" t="s">
        <v>543</v>
      </c>
      <c r="H22836" s="22" t="s">
        <v>20</v>
      </c>
      <c r="K22836" s="40"/>
      <c r="L22836" s="40"/>
    </row>
    <row r="22837" spans="1:12">
      <c r="A22837" s="17">
        <v>45961</v>
      </c>
      <c r="B22837" s="22" t="s">
        <v>10</v>
      </c>
      <c r="C22837" s="22" t="s">
        <v>541</v>
      </c>
      <c r="D22837" s="22" t="s">
        <v>23232</v>
      </c>
      <c r="E22837" s="22" t="s">
        <v>18</v>
      </c>
      <c r="F22837" s="22" t="s">
        <v>543</v>
      </c>
      <c r="H22837" s="22" t="s">
        <v>20</v>
      </c>
      <c r="K22837" s="40"/>
      <c r="L22837" s="40"/>
    </row>
    <row r="22838" spans="1:12">
      <c r="A22838" s="17">
        <v>45961</v>
      </c>
      <c r="B22838" s="22" t="s">
        <v>10</v>
      </c>
      <c r="C22838" s="22" t="s">
        <v>541</v>
      </c>
      <c r="D22838" s="22" t="s">
        <v>23233</v>
      </c>
      <c r="E22838" s="22" t="s">
        <v>18</v>
      </c>
      <c r="F22838" s="22" t="s">
        <v>543</v>
      </c>
      <c r="H22838" s="22" t="s">
        <v>20</v>
      </c>
      <c r="K22838" s="40"/>
      <c r="L22838" s="40"/>
    </row>
    <row r="22839" spans="1:12">
      <c r="A22839" s="17">
        <v>45961</v>
      </c>
      <c r="B22839" s="22" t="s">
        <v>10</v>
      </c>
      <c r="C22839" s="22" t="s">
        <v>541</v>
      </c>
      <c r="D22839" s="22" t="s">
        <v>23234</v>
      </c>
      <c r="E22839" s="22" t="s">
        <v>18</v>
      </c>
      <c r="F22839" s="22" t="s">
        <v>543</v>
      </c>
      <c r="H22839" s="22" t="s">
        <v>20</v>
      </c>
      <c r="K22839" s="40"/>
      <c r="L22839" s="40"/>
    </row>
    <row r="22840" spans="1:12">
      <c r="A22840" s="17">
        <v>45961</v>
      </c>
      <c r="B22840" s="22" t="s">
        <v>10</v>
      </c>
      <c r="C22840" s="22" t="s">
        <v>541</v>
      </c>
      <c r="D22840" s="22" t="s">
        <v>23235</v>
      </c>
      <c r="E22840" s="22" t="s">
        <v>18</v>
      </c>
      <c r="F22840" s="22" t="s">
        <v>543</v>
      </c>
      <c r="H22840" s="22" t="s">
        <v>20</v>
      </c>
      <c r="K22840" s="40"/>
      <c r="L22840" s="40"/>
    </row>
    <row r="22841" spans="1:12">
      <c r="A22841" s="17">
        <v>45961</v>
      </c>
      <c r="B22841" s="22" t="s">
        <v>10</v>
      </c>
      <c r="C22841" s="22" t="s">
        <v>541</v>
      </c>
      <c r="D22841" s="22" t="s">
        <v>23236</v>
      </c>
      <c r="E22841" s="22" t="s">
        <v>18</v>
      </c>
      <c r="F22841" s="22" t="s">
        <v>543</v>
      </c>
      <c r="H22841" s="22" t="s">
        <v>20</v>
      </c>
      <c r="K22841" s="40"/>
      <c r="L22841" s="40"/>
    </row>
    <row r="22842" spans="1:12">
      <c r="A22842" s="17">
        <v>45961</v>
      </c>
      <c r="B22842" s="22" t="s">
        <v>10</v>
      </c>
      <c r="C22842" s="22" t="s">
        <v>1809</v>
      </c>
      <c r="D22842" s="22" t="s">
        <v>23237</v>
      </c>
      <c r="E22842" s="22" t="s">
        <v>18</v>
      </c>
      <c r="F22842" s="22" t="s">
        <v>141</v>
      </c>
      <c r="H22842" s="22" t="s">
        <v>41</v>
      </c>
      <c r="K22842" s="40"/>
      <c r="L22842" s="40"/>
    </row>
    <row r="22843" spans="1:12">
      <c r="A22843" s="17">
        <v>45961</v>
      </c>
      <c r="B22843" s="22" t="s">
        <v>10</v>
      </c>
      <c r="C22843" s="22" t="s">
        <v>1809</v>
      </c>
      <c r="D22843" s="22" t="s">
        <v>23238</v>
      </c>
      <c r="E22843" s="22" t="s">
        <v>18</v>
      </c>
      <c r="F22843" s="22" t="s">
        <v>141</v>
      </c>
      <c r="H22843" s="22" t="s">
        <v>41</v>
      </c>
      <c r="K22843" s="40"/>
      <c r="L22843" s="40"/>
    </row>
    <row r="22844" spans="1:12">
      <c r="A22844" s="17">
        <v>45961</v>
      </c>
      <c r="B22844" s="22" t="s">
        <v>10</v>
      </c>
      <c r="C22844" s="22" t="s">
        <v>1809</v>
      </c>
      <c r="D22844" s="22" t="s">
        <v>23239</v>
      </c>
      <c r="E22844" s="22" t="s">
        <v>18</v>
      </c>
      <c r="F22844" s="22" t="s">
        <v>141</v>
      </c>
      <c r="H22844" s="22" t="s">
        <v>41</v>
      </c>
      <c r="K22844" s="40"/>
      <c r="L22844" s="40"/>
    </row>
    <row r="22845" spans="1:12">
      <c r="A22845" s="17">
        <v>45961</v>
      </c>
      <c r="B22845" s="22" t="s">
        <v>10</v>
      </c>
      <c r="C22845" s="22" t="s">
        <v>1809</v>
      </c>
      <c r="D22845" s="22" t="s">
        <v>23240</v>
      </c>
      <c r="E22845" s="22" t="s">
        <v>18</v>
      </c>
      <c r="F22845" s="22" t="s">
        <v>141</v>
      </c>
      <c r="H22845" s="22" t="s">
        <v>41</v>
      </c>
      <c r="K22845" s="40"/>
      <c r="L22845" s="40"/>
    </row>
    <row r="22846" spans="1:12">
      <c r="A22846" s="17">
        <v>45991</v>
      </c>
      <c r="B22846" s="22" t="s">
        <v>10</v>
      </c>
      <c r="C22846" s="22" t="s">
        <v>552</v>
      </c>
      <c r="D22846" s="22" t="s">
        <v>23241</v>
      </c>
      <c r="E22846" s="22" t="s">
        <v>18</v>
      </c>
      <c r="F22846" s="22" t="s">
        <v>242</v>
      </c>
      <c r="G22846" s="9">
        <v>0</v>
      </c>
      <c r="H22846" s="22" t="s">
        <v>20</v>
      </c>
      <c r="I22846" s="28">
        <v>0</v>
      </c>
      <c r="J22846" s="28">
        <v>0</v>
      </c>
      <c r="K22846" s="40"/>
      <c r="L22846" s="40"/>
    </row>
    <row r="22847" spans="1:12">
      <c r="A22847" s="17">
        <v>45991</v>
      </c>
      <c r="B22847" s="22" t="s">
        <v>62</v>
      </c>
      <c r="C22847" s="22" t="s">
        <v>77</v>
      </c>
      <c r="D22847" s="22" t="s">
        <v>23242</v>
      </c>
      <c r="E22847" s="22" t="s">
        <v>65</v>
      </c>
      <c r="F22847" s="22" t="s">
        <v>66</v>
      </c>
      <c r="G22847" s="9">
        <v>286</v>
      </c>
      <c r="H22847" s="22" t="s">
        <v>15</v>
      </c>
      <c r="I22847" s="28">
        <v>78.260000000000005</v>
      </c>
      <c r="J22847" s="28">
        <v>22382.36</v>
      </c>
      <c r="K22847" s="40"/>
      <c r="L22847" s="40"/>
    </row>
    <row r="22848" spans="1:12">
      <c r="A22848" s="17">
        <v>45991</v>
      </c>
      <c r="B22848" s="22" t="s">
        <v>10</v>
      </c>
      <c r="C22848" s="22" t="s">
        <v>288</v>
      </c>
      <c r="D22848" s="22" t="s">
        <v>23243</v>
      </c>
      <c r="E22848" s="22" t="s">
        <v>58</v>
      </c>
      <c r="F22848" s="22" t="s">
        <v>268</v>
      </c>
      <c r="G22848" s="9">
        <v>294</v>
      </c>
      <c r="H22848" s="22" t="s">
        <v>15</v>
      </c>
      <c r="I22848" s="28">
        <v>0.35</v>
      </c>
      <c r="J22848" s="28">
        <v>102.9</v>
      </c>
      <c r="K22848" s="40"/>
      <c r="L22848" s="40"/>
    </row>
    <row r="22849" spans="1:12">
      <c r="A22849" s="17">
        <v>45991</v>
      </c>
      <c r="B22849" s="22" t="s">
        <v>62</v>
      </c>
      <c r="C22849" s="22" t="s">
        <v>63</v>
      </c>
      <c r="D22849" s="22" t="s">
        <v>23244</v>
      </c>
      <c r="E22849" s="22" t="s">
        <v>65</v>
      </c>
      <c r="F22849" s="22" t="s">
        <v>66</v>
      </c>
      <c r="G22849" s="9">
        <v>296</v>
      </c>
      <c r="H22849" s="22" t="s">
        <v>15</v>
      </c>
      <c r="I22849" s="28">
        <v>78.260000000000005</v>
      </c>
      <c r="J22849" s="28">
        <v>23164.959999999999</v>
      </c>
      <c r="K22849" s="40"/>
      <c r="L22849" s="40"/>
    </row>
    <row r="22850" spans="1:12">
      <c r="A22850" s="17">
        <v>45991</v>
      </c>
      <c r="B22850" s="22" t="s">
        <v>62</v>
      </c>
      <c r="C22850" s="22" t="s">
        <v>77</v>
      </c>
      <c r="D22850" s="22" t="s">
        <v>23245</v>
      </c>
      <c r="E22850" s="22" t="s">
        <v>65</v>
      </c>
      <c r="F22850" s="22" t="s">
        <v>66</v>
      </c>
      <c r="G22850" s="9">
        <v>332</v>
      </c>
      <c r="H22850" s="22" t="s">
        <v>15</v>
      </c>
      <c r="I22850" s="28">
        <v>78.260000000000005</v>
      </c>
      <c r="J22850" s="28">
        <v>25982.32</v>
      </c>
      <c r="K22850" s="40"/>
      <c r="L22850" s="40"/>
    </row>
    <row r="22851" spans="1:12">
      <c r="A22851" s="17">
        <v>45991</v>
      </c>
      <c r="B22851" s="22" t="s">
        <v>10</v>
      </c>
      <c r="C22851" s="22" t="s">
        <v>767</v>
      </c>
      <c r="D22851" s="22" t="s">
        <v>23246</v>
      </c>
      <c r="E22851" s="22" t="s">
        <v>141</v>
      </c>
      <c r="F22851" s="22" t="s">
        <v>141</v>
      </c>
      <c r="G22851" s="9">
        <v>332.34500000000003</v>
      </c>
      <c r="H22851" s="22" t="s">
        <v>41</v>
      </c>
      <c r="I22851" s="28">
        <v>2.69</v>
      </c>
      <c r="J22851" s="28">
        <v>894.01</v>
      </c>
      <c r="K22851" s="40"/>
      <c r="L22851" s="40"/>
    </row>
    <row r="22852" spans="1:12">
      <c r="A22852" s="17">
        <v>45991</v>
      </c>
      <c r="B22852" s="22" t="s">
        <v>10</v>
      </c>
      <c r="C22852" s="22" t="s">
        <v>460</v>
      </c>
      <c r="D22852" s="22" t="s">
        <v>23247</v>
      </c>
      <c r="E22852" s="22" t="s">
        <v>65</v>
      </c>
      <c r="F22852" s="22" t="s">
        <v>72</v>
      </c>
      <c r="G22852" s="9">
        <v>347</v>
      </c>
      <c r="H22852" s="22" t="s">
        <v>15</v>
      </c>
      <c r="I22852" s="28">
        <v>79.260000000000005</v>
      </c>
      <c r="J22852" s="28">
        <v>27503.22</v>
      </c>
      <c r="K22852" s="40"/>
      <c r="L22852" s="40"/>
    </row>
    <row r="22853" spans="1:12">
      <c r="A22853" s="17">
        <v>45991</v>
      </c>
      <c r="B22853" s="22" t="s">
        <v>10</v>
      </c>
      <c r="C22853" s="22" t="s">
        <v>166</v>
      </c>
      <c r="D22853" s="22" t="s">
        <v>23248</v>
      </c>
      <c r="E22853" s="22" t="s">
        <v>58</v>
      </c>
      <c r="F22853" s="22" t="s">
        <v>168</v>
      </c>
      <c r="G22853" s="9">
        <v>350</v>
      </c>
      <c r="H22853" s="22" t="s">
        <v>15</v>
      </c>
      <c r="I22853" s="28">
        <v>0.01</v>
      </c>
      <c r="J22853" s="28">
        <v>2.8</v>
      </c>
      <c r="K22853" s="40"/>
      <c r="L22853" s="40"/>
    </row>
    <row r="22854" spans="1:12">
      <c r="A22854" s="17">
        <v>45991</v>
      </c>
      <c r="B22854" s="22" t="s">
        <v>10</v>
      </c>
      <c r="C22854" s="22" t="s">
        <v>300</v>
      </c>
      <c r="D22854" s="22" t="s">
        <v>23249</v>
      </c>
      <c r="E22854" s="22" t="s">
        <v>58</v>
      </c>
      <c r="F22854" s="22" t="s">
        <v>268</v>
      </c>
      <c r="G22854" s="9">
        <v>350</v>
      </c>
      <c r="H22854" s="22" t="s">
        <v>15</v>
      </c>
      <c r="I22854" s="28">
        <v>0.35</v>
      </c>
      <c r="J22854" s="28">
        <v>122.5</v>
      </c>
      <c r="K22854" s="40"/>
      <c r="L22854" s="40"/>
    </row>
    <row r="22855" spans="1:12">
      <c r="A22855" s="17">
        <v>45991</v>
      </c>
      <c r="B22855" s="22" t="s">
        <v>62</v>
      </c>
      <c r="C22855" s="22" t="s">
        <v>13107</v>
      </c>
      <c r="D22855" s="22" t="s">
        <v>23250</v>
      </c>
      <c r="E22855" s="22" t="s">
        <v>13</v>
      </c>
      <c r="F22855" s="22" t="s">
        <v>14</v>
      </c>
      <c r="G22855" s="9">
        <v>360</v>
      </c>
      <c r="H22855" s="22" t="s">
        <v>15</v>
      </c>
      <c r="I22855" s="28">
        <v>1.2</v>
      </c>
      <c r="J22855" s="28">
        <v>432</v>
      </c>
      <c r="K22855" s="40"/>
      <c r="L22855" s="40"/>
    </row>
    <row r="22856" spans="1:12">
      <c r="A22856" s="17">
        <v>45991</v>
      </c>
      <c r="B22856" s="22" t="s">
        <v>10</v>
      </c>
      <c r="C22856" s="22" t="s">
        <v>537</v>
      </c>
      <c r="D22856" s="22" t="s">
        <v>23251</v>
      </c>
      <c r="E22856" s="22" t="s">
        <v>13</v>
      </c>
      <c r="F22856" s="22" t="s">
        <v>14</v>
      </c>
      <c r="G22856" s="9">
        <v>360</v>
      </c>
      <c r="H22856" s="22" t="s">
        <v>15</v>
      </c>
      <c r="I22856" s="28">
        <v>1.5</v>
      </c>
      <c r="J22856" s="28">
        <v>540</v>
      </c>
      <c r="K22856" s="40"/>
      <c r="L22856" s="40"/>
    </row>
    <row r="22857" spans="1:12">
      <c r="A22857" s="17">
        <v>45991</v>
      </c>
      <c r="B22857" s="22" t="s">
        <v>10</v>
      </c>
      <c r="C22857" s="22" t="s">
        <v>1865</v>
      </c>
      <c r="D22857" s="22" t="s">
        <v>23252</v>
      </c>
      <c r="E22857" s="22" t="s">
        <v>18</v>
      </c>
      <c r="F22857" s="22" t="s">
        <v>29</v>
      </c>
      <c r="G22857" s="9">
        <v>379.75</v>
      </c>
      <c r="H22857" s="22" t="s">
        <v>20</v>
      </c>
      <c r="I22857" s="28">
        <v>2.9</v>
      </c>
      <c r="J22857" s="28">
        <v>1101.28</v>
      </c>
      <c r="K22857" s="40"/>
      <c r="L22857" s="40"/>
    </row>
    <row r="22858" spans="1:12">
      <c r="A22858" s="17">
        <v>45991</v>
      </c>
      <c r="B22858" s="22" t="s">
        <v>62</v>
      </c>
      <c r="C22858" s="22" t="s">
        <v>13296</v>
      </c>
      <c r="D22858" s="22" t="s">
        <v>23253</v>
      </c>
      <c r="E22858" s="22" t="s">
        <v>65</v>
      </c>
      <c r="F22858" s="22" t="s">
        <v>451</v>
      </c>
      <c r="G22858" s="9">
        <v>384</v>
      </c>
      <c r="H22858" s="22" t="s">
        <v>15</v>
      </c>
      <c r="I22858" s="28">
        <v>42.21</v>
      </c>
      <c r="J22858" s="28">
        <v>16208.64</v>
      </c>
      <c r="K22858" s="40"/>
      <c r="L22858" s="40"/>
    </row>
    <row r="22859" spans="1:12">
      <c r="A22859" s="17">
        <v>45991</v>
      </c>
      <c r="B22859" s="22" t="s">
        <v>62</v>
      </c>
      <c r="C22859" s="22" t="s">
        <v>12187</v>
      </c>
      <c r="D22859" s="22" t="s">
        <v>23254</v>
      </c>
      <c r="E22859" s="22" t="s">
        <v>65</v>
      </c>
      <c r="F22859" s="22" t="s">
        <v>451</v>
      </c>
      <c r="G22859" s="9">
        <v>384</v>
      </c>
      <c r="H22859" s="22" t="s">
        <v>15</v>
      </c>
      <c r="I22859" s="28">
        <v>42.21</v>
      </c>
      <c r="J22859" s="28">
        <v>16208.64</v>
      </c>
      <c r="K22859" s="40"/>
      <c r="L22859" s="40"/>
    </row>
    <row r="22860" spans="1:12">
      <c r="A22860" s="17">
        <v>45991</v>
      </c>
      <c r="B22860" s="22" t="s">
        <v>62</v>
      </c>
      <c r="C22860" s="22" t="s">
        <v>77</v>
      </c>
      <c r="D22860" s="22" t="s">
        <v>23255</v>
      </c>
      <c r="E22860" s="22" t="s">
        <v>65</v>
      </c>
      <c r="F22860" s="22" t="s">
        <v>66</v>
      </c>
      <c r="G22860" s="9">
        <v>408</v>
      </c>
      <c r="H22860" s="22" t="s">
        <v>15</v>
      </c>
      <c r="I22860" s="28">
        <v>78.260000000000005</v>
      </c>
      <c r="J22860" s="28">
        <v>31930.080000000002</v>
      </c>
      <c r="K22860" s="40"/>
      <c r="L22860" s="40"/>
    </row>
    <row r="22861" spans="1:12">
      <c r="A22861" s="17">
        <v>45991</v>
      </c>
      <c r="B22861" s="22" t="s">
        <v>10</v>
      </c>
      <c r="C22861" s="22" t="s">
        <v>288</v>
      </c>
      <c r="D22861" s="22" t="s">
        <v>23256</v>
      </c>
      <c r="E22861" s="22" t="s">
        <v>58</v>
      </c>
      <c r="F22861" s="22" t="s">
        <v>268</v>
      </c>
      <c r="G22861" s="9">
        <v>410</v>
      </c>
      <c r="H22861" s="22" t="s">
        <v>15</v>
      </c>
      <c r="I22861" s="28">
        <v>0.35</v>
      </c>
      <c r="J22861" s="28">
        <v>143.5</v>
      </c>
      <c r="K22861" s="40"/>
      <c r="L22861" s="40"/>
    </row>
    <row r="22862" spans="1:12">
      <c r="A22862" s="17">
        <v>45991</v>
      </c>
      <c r="B22862" s="22" t="s">
        <v>62</v>
      </c>
      <c r="C22862" s="22" t="s">
        <v>90</v>
      </c>
      <c r="D22862" s="22" t="s">
        <v>23257</v>
      </c>
      <c r="E22862" s="22" t="s">
        <v>65</v>
      </c>
      <c r="F22862" s="22" t="s">
        <v>92</v>
      </c>
      <c r="G22862" s="9">
        <v>426</v>
      </c>
      <c r="H22862" s="22" t="s">
        <v>15</v>
      </c>
      <c r="I22862" s="28">
        <v>42.21</v>
      </c>
      <c r="J22862" s="28">
        <v>17981.46</v>
      </c>
      <c r="K22862" s="40"/>
      <c r="L22862" s="40"/>
    </row>
    <row r="22863" spans="1:12">
      <c r="A22863" s="17">
        <v>45991</v>
      </c>
      <c r="B22863" s="22" t="s">
        <v>62</v>
      </c>
      <c r="C22863" s="22" t="s">
        <v>129</v>
      </c>
      <c r="D22863" s="22" t="s">
        <v>23258</v>
      </c>
      <c r="E22863" s="22" t="s">
        <v>65</v>
      </c>
      <c r="F22863" s="22" t="s">
        <v>92</v>
      </c>
      <c r="G22863" s="9">
        <v>444</v>
      </c>
      <c r="H22863" s="22" t="s">
        <v>15</v>
      </c>
      <c r="I22863" s="28">
        <v>42.21</v>
      </c>
      <c r="J22863" s="28">
        <v>18741.240000000002</v>
      </c>
      <c r="K22863" s="40"/>
      <c r="L22863" s="40"/>
    </row>
    <row r="22864" spans="1:12">
      <c r="A22864" s="17">
        <v>45991</v>
      </c>
      <c r="B22864" s="22" t="s">
        <v>10</v>
      </c>
      <c r="C22864" s="22" t="s">
        <v>13015</v>
      </c>
      <c r="D22864" s="22" t="s">
        <v>23259</v>
      </c>
      <c r="E22864" s="22" t="s">
        <v>18</v>
      </c>
      <c r="F22864" s="22" t="s">
        <v>33</v>
      </c>
      <c r="G22864" s="9">
        <v>450.589</v>
      </c>
      <c r="H22864" s="22" t="s">
        <v>20</v>
      </c>
      <c r="I22864" s="28">
        <v>1.65</v>
      </c>
      <c r="J22864" s="28">
        <v>743.47</v>
      </c>
      <c r="K22864" s="40"/>
      <c r="L22864" s="40"/>
    </row>
    <row r="22865" spans="1:12">
      <c r="A22865" s="17">
        <v>45991</v>
      </c>
      <c r="B22865" s="22" t="s">
        <v>62</v>
      </c>
      <c r="C22865" s="22" t="s">
        <v>90</v>
      </c>
      <c r="D22865" s="22" t="s">
        <v>23260</v>
      </c>
      <c r="E22865" s="22" t="s">
        <v>65</v>
      </c>
      <c r="F22865" s="22" t="s">
        <v>92</v>
      </c>
      <c r="G22865" s="9">
        <v>480</v>
      </c>
      <c r="H22865" s="22" t="s">
        <v>15</v>
      </c>
      <c r="I22865" s="28">
        <v>42.21</v>
      </c>
      <c r="J22865" s="28">
        <v>20260.8</v>
      </c>
      <c r="K22865" s="40"/>
      <c r="L22865" s="40"/>
    </row>
    <row r="22866" spans="1:12">
      <c r="A22866" s="17">
        <v>45991</v>
      </c>
      <c r="B22866" s="22" t="s">
        <v>10</v>
      </c>
      <c r="C22866" s="22" t="s">
        <v>880</v>
      </c>
      <c r="D22866" s="22" t="s">
        <v>23261</v>
      </c>
      <c r="E22866" s="22" t="s">
        <v>58</v>
      </c>
      <c r="F22866" s="22" t="s">
        <v>59</v>
      </c>
      <c r="G22866" s="9">
        <v>480</v>
      </c>
      <c r="H22866" s="22" t="s">
        <v>15</v>
      </c>
      <c r="I22866" s="28">
        <v>7.0000000000000007E-2</v>
      </c>
      <c r="J22866" s="28">
        <v>33.6</v>
      </c>
      <c r="K22866" s="40"/>
      <c r="L22866" s="40"/>
    </row>
    <row r="22867" spans="1:12">
      <c r="A22867" s="17">
        <v>45991</v>
      </c>
      <c r="B22867" s="22" t="s">
        <v>62</v>
      </c>
      <c r="C22867" s="22" t="s">
        <v>13296</v>
      </c>
      <c r="D22867" s="22" t="s">
        <v>23262</v>
      </c>
      <c r="E22867" s="22" t="s">
        <v>65</v>
      </c>
      <c r="F22867" s="22" t="s">
        <v>451</v>
      </c>
      <c r="G22867" s="9">
        <v>492</v>
      </c>
      <c r="H22867" s="22" t="s">
        <v>15</v>
      </c>
      <c r="I22867" s="28">
        <v>42.21</v>
      </c>
      <c r="J22867" s="28">
        <v>20767.32</v>
      </c>
      <c r="K22867" s="40"/>
      <c r="L22867" s="40"/>
    </row>
    <row r="22868" spans="1:12">
      <c r="A22868" s="17">
        <v>45991</v>
      </c>
      <c r="B22868" s="22" t="s">
        <v>10</v>
      </c>
      <c r="C22868" s="22" t="s">
        <v>31</v>
      </c>
      <c r="D22868" s="22" t="s">
        <v>23263</v>
      </c>
      <c r="E22868" s="22" t="s">
        <v>18</v>
      </c>
      <c r="F22868" s="22" t="s">
        <v>33</v>
      </c>
      <c r="G22868" s="9">
        <v>495.3</v>
      </c>
      <c r="H22868" s="22" t="s">
        <v>20</v>
      </c>
      <c r="I22868" s="28">
        <v>1.1599999999999999</v>
      </c>
      <c r="J22868" s="28">
        <v>573.05999999999995</v>
      </c>
      <c r="K22868" s="40"/>
      <c r="L22868" s="40"/>
    </row>
    <row r="22869" spans="1:12">
      <c r="A22869" s="17">
        <v>45991</v>
      </c>
      <c r="B22869" s="22" t="s">
        <v>10</v>
      </c>
      <c r="C22869" s="22" t="s">
        <v>60</v>
      </c>
      <c r="D22869" s="22" t="s">
        <v>23264</v>
      </c>
      <c r="E22869" s="22" t="s">
        <v>58</v>
      </c>
      <c r="F22869" s="22" t="s">
        <v>59</v>
      </c>
      <c r="G22869" s="9">
        <v>500</v>
      </c>
      <c r="H22869" s="22" t="s">
        <v>15</v>
      </c>
      <c r="I22869" s="28">
        <v>7.0000000000000007E-2</v>
      </c>
      <c r="J22869" s="28">
        <v>35</v>
      </c>
      <c r="K22869" s="40"/>
      <c r="L22869" s="40"/>
    </row>
    <row r="22870" spans="1:12">
      <c r="A22870" s="17">
        <v>45991</v>
      </c>
      <c r="B22870" s="22" t="s">
        <v>10</v>
      </c>
      <c r="C22870" s="22" t="s">
        <v>154</v>
      </c>
      <c r="D22870" s="22" t="s">
        <v>23265</v>
      </c>
      <c r="E22870" s="22" t="s">
        <v>58</v>
      </c>
      <c r="F22870" s="22" t="s">
        <v>59</v>
      </c>
      <c r="G22870" s="9">
        <v>500</v>
      </c>
      <c r="H22870" s="22" t="s">
        <v>15</v>
      </c>
      <c r="I22870" s="28">
        <v>0.38</v>
      </c>
      <c r="J22870" s="28">
        <v>190</v>
      </c>
      <c r="K22870" s="40"/>
      <c r="L22870" s="40"/>
    </row>
    <row r="22871" spans="1:12">
      <c r="A22871" s="17">
        <v>45991</v>
      </c>
      <c r="B22871" s="22" t="s">
        <v>10</v>
      </c>
      <c r="C22871" s="22" t="s">
        <v>164</v>
      </c>
      <c r="D22871" s="22" t="s">
        <v>23266</v>
      </c>
      <c r="E22871" s="22" t="s">
        <v>58</v>
      </c>
      <c r="F22871" s="22" t="s">
        <v>59</v>
      </c>
      <c r="G22871" s="9">
        <v>500</v>
      </c>
      <c r="H22871" s="22" t="s">
        <v>15</v>
      </c>
      <c r="I22871" s="28">
        <v>7.0000000000000007E-2</v>
      </c>
      <c r="J22871" s="28">
        <v>35</v>
      </c>
      <c r="K22871" s="40"/>
      <c r="L22871" s="40"/>
    </row>
    <row r="22872" spans="1:12">
      <c r="A22872" s="17">
        <v>45991</v>
      </c>
      <c r="B22872" s="22" t="s">
        <v>10</v>
      </c>
      <c r="C22872" s="22" t="s">
        <v>414</v>
      </c>
      <c r="D22872" s="22" t="s">
        <v>23267</v>
      </c>
      <c r="E22872" s="22" t="s">
        <v>58</v>
      </c>
      <c r="F22872" s="22" t="s">
        <v>168</v>
      </c>
      <c r="G22872" s="9">
        <v>500</v>
      </c>
      <c r="H22872" s="22" t="s">
        <v>15</v>
      </c>
      <c r="I22872" s="28">
        <v>0.01</v>
      </c>
      <c r="J22872" s="28">
        <v>4</v>
      </c>
      <c r="K22872" s="40"/>
      <c r="L22872" s="40"/>
    </row>
    <row r="22873" spans="1:12">
      <c r="A22873" s="17">
        <v>45991</v>
      </c>
      <c r="B22873" s="22" t="s">
        <v>10</v>
      </c>
      <c r="C22873" s="22" t="s">
        <v>211</v>
      </c>
      <c r="D22873" s="22" t="s">
        <v>23268</v>
      </c>
      <c r="E22873" s="22" t="s">
        <v>58</v>
      </c>
      <c r="F22873" s="22" t="s">
        <v>168</v>
      </c>
      <c r="G22873" s="9">
        <v>500</v>
      </c>
      <c r="H22873" s="22" t="s">
        <v>15</v>
      </c>
      <c r="I22873" s="28">
        <v>0.01</v>
      </c>
      <c r="J22873" s="28">
        <v>4</v>
      </c>
      <c r="K22873" s="40"/>
      <c r="L22873" s="40"/>
    </row>
    <row r="22874" spans="1:12">
      <c r="A22874" s="17">
        <v>45991</v>
      </c>
      <c r="B22874" s="22" t="s">
        <v>10</v>
      </c>
      <c r="C22874" s="22" t="s">
        <v>219</v>
      </c>
      <c r="D22874" s="22" t="s">
        <v>23269</v>
      </c>
      <c r="E22874" s="22" t="s">
        <v>58</v>
      </c>
      <c r="F22874" s="22" t="s">
        <v>168</v>
      </c>
      <c r="G22874" s="9">
        <v>500</v>
      </c>
      <c r="H22874" s="22" t="s">
        <v>15</v>
      </c>
      <c r="I22874" s="28">
        <v>0.01</v>
      </c>
      <c r="J22874" s="28">
        <v>4</v>
      </c>
      <c r="K22874" s="40"/>
      <c r="L22874" s="40"/>
    </row>
    <row r="22875" spans="1:12">
      <c r="A22875" s="17">
        <v>45991</v>
      </c>
      <c r="B22875" s="22" t="s">
        <v>10</v>
      </c>
      <c r="C22875" s="22" t="s">
        <v>223</v>
      </c>
      <c r="D22875" s="22" t="s">
        <v>23270</v>
      </c>
      <c r="E22875" s="22" t="s">
        <v>58</v>
      </c>
      <c r="F22875" s="22" t="s">
        <v>168</v>
      </c>
      <c r="G22875" s="9">
        <v>500</v>
      </c>
      <c r="H22875" s="22" t="s">
        <v>15</v>
      </c>
      <c r="I22875" s="28">
        <v>0.01</v>
      </c>
      <c r="J22875" s="28">
        <v>4</v>
      </c>
      <c r="K22875" s="40"/>
      <c r="L22875" s="40"/>
    </row>
    <row r="22876" spans="1:12">
      <c r="A22876" s="17">
        <v>45991</v>
      </c>
      <c r="B22876" s="22" t="s">
        <v>10</v>
      </c>
      <c r="C22876" s="22" t="s">
        <v>745</v>
      </c>
      <c r="D22876" s="22" t="s">
        <v>23271</v>
      </c>
      <c r="E22876" s="22" t="s">
        <v>18</v>
      </c>
      <c r="F22876" s="22" t="s">
        <v>242</v>
      </c>
      <c r="G22876" s="9">
        <v>525.75</v>
      </c>
      <c r="H22876" s="22" t="s">
        <v>20</v>
      </c>
      <c r="I22876" s="28">
        <v>16.2</v>
      </c>
      <c r="J22876" s="28">
        <v>8517.15</v>
      </c>
      <c r="K22876" s="40"/>
      <c r="L22876" s="40"/>
    </row>
    <row r="22877" spans="1:12">
      <c r="A22877" s="17">
        <v>45991</v>
      </c>
      <c r="B22877" s="22" t="s">
        <v>10</v>
      </c>
      <c r="C22877" s="22" t="s">
        <v>13040</v>
      </c>
      <c r="D22877" s="22" t="s">
        <v>23272</v>
      </c>
      <c r="E22877" s="22" t="s">
        <v>58</v>
      </c>
      <c r="F22877" s="22" t="s">
        <v>59</v>
      </c>
      <c r="G22877" s="9">
        <v>539</v>
      </c>
      <c r="H22877" s="22" t="s">
        <v>15</v>
      </c>
      <c r="I22877" s="28">
        <v>0.09</v>
      </c>
      <c r="J22877" s="28">
        <v>49.97</v>
      </c>
      <c r="K22877" s="40"/>
      <c r="L22877" s="40"/>
    </row>
    <row r="22878" spans="1:12">
      <c r="A22878" s="17">
        <v>45991</v>
      </c>
      <c r="B22878" s="22" t="s">
        <v>10</v>
      </c>
      <c r="C22878" s="22" t="s">
        <v>144</v>
      </c>
      <c r="D22878" s="22" t="s">
        <v>23273</v>
      </c>
      <c r="E22878" s="22" t="s">
        <v>58</v>
      </c>
      <c r="F22878" s="22" t="s">
        <v>59</v>
      </c>
      <c r="G22878" s="9">
        <v>550</v>
      </c>
      <c r="H22878" s="22" t="s">
        <v>15</v>
      </c>
      <c r="I22878" s="28">
        <v>0.1</v>
      </c>
      <c r="J22878" s="28">
        <v>52.96</v>
      </c>
      <c r="K22878" s="40"/>
      <c r="L22878" s="40"/>
    </row>
    <row r="22879" spans="1:12">
      <c r="A22879" s="17">
        <v>45991</v>
      </c>
      <c r="B22879" s="22" t="s">
        <v>10</v>
      </c>
      <c r="C22879" s="22" t="s">
        <v>16</v>
      </c>
      <c r="D22879" s="22" t="s">
        <v>23274</v>
      </c>
      <c r="E22879" s="22" t="s">
        <v>18</v>
      </c>
      <c r="F22879" s="22" t="s">
        <v>19</v>
      </c>
      <c r="G22879" s="9">
        <v>550.1</v>
      </c>
      <c r="H22879" s="22" t="s">
        <v>20</v>
      </c>
      <c r="I22879" s="28">
        <v>0.43</v>
      </c>
      <c r="J22879" s="28">
        <v>237.48</v>
      </c>
      <c r="K22879" s="40"/>
      <c r="L22879" s="40"/>
    </row>
    <row r="22880" spans="1:12">
      <c r="A22880" s="17">
        <v>45991</v>
      </c>
      <c r="B22880" s="22" t="s">
        <v>10</v>
      </c>
      <c r="C22880" s="22" t="s">
        <v>386</v>
      </c>
      <c r="D22880" s="22" t="s">
        <v>23275</v>
      </c>
      <c r="E22880" s="22" t="s">
        <v>13</v>
      </c>
      <c r="F22880" s="22" t="s">
        <v>14</v>
      </c>
      <c r="G22880" s="9">
        <v>566</v>
      </c>
      <c r="H22880" s="22" t="s">
        <v>15</v>
      </c>
      <c r="I22880" s="28">
        <v>6</v>
      </c>
      <c r="J22880" s="28">
        <v>3396</v>
      </c>
      <c r="K22880" s="40"/>
      <c r="L22880" s="40"/>
    </row>
    <row r="22881" spans="1:12">
      <c r="A22881" s="17">
        <v>45991</v>
      </c>
      <c r="B22881" s="22" t="s">
        <v>62</v>
      </c>
      <c r="C22881" s="22" t="s">
        <v>13296</v>
      </c>
      <c r="D22881" s="22" t="s">
        <v>23276</v>
      </c>
      <c r="E22881" s="22" t="s">
        <v>65</v>
      </c>
      <c r="F22881" s="22" t="s">
        <v>451</v>
      </c>
      <c r="G22881" s="9">
        <v>576</v>
      </c>
      <c r="H22881" s="22" t="s">
        <v>15</v>
      </c>
      <c r="I22881" s="28">
        <v>42.21</v>
      </c>
      <c r="J22881" s="28">
        <v>24312.959999999999</v>
      </c>
      <c r="K22881" s="40"/>
      <c r="L22881" s="40"/>
    </row>
    <row r="22882" spans="1:12">
      <c r="A22882" s="17">
        <v>45991</v>
      </c>
      <c r="B22882" s="22" t="s">
        <v>10</v>
      </c>
      <c r="C22882" s="22" t="s">
        <v>152</v>
      </c>
      <c r="D22882" s="22" t="s">
        <v>23277</v>
      </c>
      <c r="E22882" s="22" t="s">
        <v>58</v>
      </c>
      <c r="F22882" s="22" t="s">
        <v>59</v>
      </c>
      <c r="G22882" s="9">
        <v>626</v>
      </c>
      <c r="H22882" s="22" t="s">
        <v>15</v>
      </c>
      <c r="I22882" s="28">
        <v>7.0000000000000007E-2</v>
      </c>
      <c r="J22882" s="28">
        <v>43.82</v>
      </c>
      <c r="K22882" s="40"/>
      <c r="L22882" s="40"/>
    </row>
    <row r="22883" spans="1:12">
      <c r="A22883" s="17">
        <v>45991</v>
      </c>
      <c r="B22883" s="22" t="s">
        <v>10</v>
      </c>
      <c r="C22883" s="22" t="s">
        <v>767</v>
      </c>
      <c r="D22883" s="22" t="s">
        <v>23278</v>
      </c>
      <c r="E22883" s="22" t="s">
        <v>141</v>
      </c>
      <c r="F22883" s="22" t="s">
        <v>141</v>
      </c>
      <c r="G22883" s="9">
        <v>667</v>
      </c>
      <c r="H22883" s="22" t="s">
        <v>41</v>
      </c>
      <c r="I22883" s="28">
        <v>2.69</v>
      </c>
      <c r="J22883" s="28">
        <v>1794.23</v>
      </c>
      <c r="K22883" s="40"/>
      <c r="L22883" s="40"/>
    </row>
    <row r="22884" spans="1:12">
      <c r="A22884" s="17">
        <v>45991</v>
      </c>
      <c r="B22884" s="22" t="s">
        <v>10</v>
      </c>
      <c r="C22884" s="22" t="s">
        <v>162</v>
      </c>
      <c r="D22884" s="22" t="s">
        <v>23279</v>
      </c>
      <c r="E22884" s="22" t="s">
        <v>58</v>
      </c>
      <c r="F22884" s="22" t="s">
        <v>59</v>
      </c>
      <c r="G22884" s="9">
        <v>669</v>
      </c>
      <c r="H22884" s="22" t="s">
        <v>15</v>
      </c>
      <c r="I22884" s="28">
        <v>7.0000000000000007E-2</v>
      </c>
      <c r="J22884" s="28">
        <v>46.83</v>
      </c>
      <c r="K22884" s="40"/>
      <c r="L22884" s="40"/>
    </row>
    <row r="22885" spans="1:12">
      <c r="A22885" s="17">
        <v>45991</v>
      </c>
      <c r="B22885" s="22" t="s">
        <v>10</v>
      </c>
      <c r="C22885" s="22" t="s">
        <v>146</v>
      </c>
      <c r="D22885" s="22" t="s">
        <v>23280</v>
      </c>
      <c r="E22885" s="22" t="s">
        <v>58</v>
      </c>
      <c r="F22885" s="22" t="s">
        <v>59</v>
      </c>
      <c r="G22885" s="9">
        <v>700</v>
      </c>
      <c r="H22885" s="22" t="s">
        <v>15</v>
      </c>
      <c r="I22885" s="28">
        <v>0.1</v>
      </c>
      <c r="J22885" s="28">
        <v>67.41</v>
      </c>
      <c r="K22885" s="40"/>
      <c r="L22885" s="40"/>
    </row>
    <row r="22886" spans="1:12">
      <c r="A22886" s="17">
        <v>45991</v>
      </c>
      <c r="B22886" s="22" t="s">
        <v>10</v>
      </c>
      <c r="C22886" s="22" t="s">
        <v>303</v>
      </c>
      <c r="D22886" s="22" t="s">
        <v>23281</v>
      </c>
      <c r="E22886" s="22" t="s">
        <v>58</v>
      </c>
      <c r="F22886" s="22" t="s">
        <v>268</v>
      </c>
      <c r="G22886" s="9">
        <v>700</v>
      </c>
      <c r="H22886" s="22" t="s">
        <v>15</v>
      </c>
      <c r="I22886" s="28">
        <v>0.35</v>
      </c>
      <c r="J22886" s="28">
        <v>245</v>
      </c>
      <c r="K22886" s="40"/>
      <c r="L22886" s="40"/>
    </row>
    <row r="22887" spans="1:12">
      <c r="A22887" s="17">
        <v>45991</v>
      </c>
      <c r="B22887" s="22" t="s">
        <v>10</v>
      </c>
      <c r="C22887" s="22" t="s">
        <v>962</v>
      </c>
      <c r="D22887" s="22" t="s">
        <v>23282</v>
      </c>
      <c r="E22887" s="22" t="s">
        <v>18</v>
      </c>
      <c r="F22887" s="22" t="s">
        <v>33</v>
      </c>
      <c r="G22887" s="9">
        <v>707.78899999999999</v>
      </c>
      <c r="H22887" s="22" t="s">
        <v>20</v>
      </c>
      <c r="I22887" s="28">
        <v>1.03</v>
      </c>
      <c r="J22887" s="28">
        <v>726.9</v>
      </c>
      <c r="K22887" s="40"/>
      <c r="L22887" s="40"/>
    </row>
    <row r="22888" spans="1:12">
      <c r="A22888" s="17">
        <v>45991</v>
      </c>
      <c r="B22888" s="22" t="s">
        <v>10</v>
      </c>
      <c r="C22888" s="22" t="s">
        <v>148</v>
      </c>
      <c r="D22888" s="22" t="s">
        <v>23283</v>
      </c>
      <c r="E22888" s="22" t="s">
        <v>58</v>
      </c>
      <c r="F22888" s="22" t="s">
        <v>59</v>
      </c>
      <c r="G22888" s="9">
        <v>744</v>
      </c>
      <c r="H22888" s="22" t="s">
        <v>15</v>
      </c>
      <c r="I22888" s="28">
        <v>7.0000000000000007E-2</v>
      </c>
      <c r="J22888" s="28">
        <v>52.08</v>
      </c>
      <c r="K22888" s="40"/>
      <c r="L22888" s="40"/>
    </row>
    <row r="22889" spans="1:12">
      <c r="A22889" s="17">
        <v>45991</v>
      </c>
      <c r="B22889" s="22" t="s">
        <v>10</v>
      </c>
      <c r="C22889" s="22" t="s">
        <v>890</v>
      </c>
      <c r="D22889" s="22" t="s">
        <v>23284</v>
      </c>
      <c r="E22889" s="22" t="s">
        <v>58</v>
      </c>
      <c r="F22889" s="22" t="s">
        <v>59</v>
      </c>
      <c r="G22889" s="9">
        <v>750</v>
      </c>
      <c r="H22889" s="22" t="s">
        <v>15</v>
      </c>
      <c r="I22889" s="28">
        <v>0.23</v>
      </c>
      <c r="J22889" s="28">
        <v>172.5</v>
      </c>
      <c r="K22889" s="40"/>
      <c r="L22889" s="40"/>
    </row>
    <row r="22890" spans="1:12">
      <c r="A22890" s="17">
        <v>45991</v>
      </c>
      <c r="B22890" s="22" t="s">
        <v>10</v>
      </c>
      <c r="C22890" s="22" t="s">
        <v>5923</v>
      </c>
      <c r="D22890" s="22" t="s">
        <v>23285</v>
      </c>
      <c r="E22890" s="22" t="s">
        <v>58</v>
      </c>
      <c r="F22890" s="22" t="s">
        <v>59</v>
      </c>
      <c r="G22890" s="9">
        <v>750</v>
      </c>
      <c r="H22890" s="22" t="s">
        <v>15</v>
      </c>
      <c r="I22890" s="28">
        <v>0.09</v>
      </c>
      <c r="J22890" s="28">
        <v>69.53</v>
      </c>
      <c r="K22890" s="40"/>
      <c r="L22890" s="40"/>
    </row>
    <row r="22891" spans="1:12">
      <c r="A22891" s="17">
        <v>45991</v>
      </c>
      <c r="B22891" s="22" t="s">
        <v>10</v>
      </c>
      <c r="C22891" s="22" t="s">
        <v>808</v>
      </c>
      <c r="D22891" s="22" t="s">
        <v>23286</v>
      </c>
      <c r="E22891" s="22" t="s">
        <v>58</v>
      </c>
      <c r="F22891" s="22" t="s">
        <v>58</v>
      </c>
      <c r="G22891" s="9">
        <v>775</v>
      </c>
      <c r="H22891" s="22" t="s">
        <v>15</v>
      </c>
      <c r="I22891" s="28">
        <v>0.68</v>
      </c>
      <c r="J22891" s="28">
        <v>530.1</v>
      </c>
      <c r="K22891" s="40"/>
      <c r="L22891" s="40"/>
    </row>
    <row r="22892" spans="1:12">
      <c r="A22892" s="17">
        <v>45991</v>
      </c>
      <c r="B22892" s="22" t="s">
        <v>10</v>
      </c>
      <c r="C22892" s="22" t="s">
        <v>407</v>
      </c>
      <c r="D22892" s="22" t="s">
        <v>23287</v>
      </c>
      <c r="E22892" s="22" t="s">
        <v>13</v>
      </c>
      <c r="F22892" s="22" t="s">
        <v>14</v>
      </c>
      <c r="G22892" s="9">
        <v>840</v>
      </c>
      <c r="H22892" s="22" t="s">
        <v>15</v>
      </c>
      <c r="I22892" s="28">
        <v>1.2</v>
      </c>
      <c r="J22892" s="28">
        <v>1008</v>
      </c>
      <c r="K22892" s="40"/>
      <c r="L22892" s="40"/>
    </row>
    <row r="22893" spans="1:12">
      <c r="A22893" s="17">
        <v>45991</v>
      </c>
      <c r="B22893" s="22" t="s">
        <v>62</v>
      </c>
      <c r="C22893" s="22" t="s">
        <v>12225</v>
      </c>
      <c r="D22893" s="22" t="s">
        <v>23288</v>
      </c>
      <c r="E22893" s="22" t="s">
        <v>65</v>
      </c>
      <c r="F22893" s="22" t="s">
        <v>451</v>
      </c>
      <c r="G22893" s="9">
        <v>841</v>
      </c>
      <c r="H22893" s="22" t="s">
        <v>15</v>
      </c>
      <c r="I22893" s="28">
        <v>42.21</v>
      </c>
      <c r="J22893" s="28">
        <v>35498.61</v>
      </c>
      <c r="K22893" s="40"/>
      <c r="L22893" s="40"/>
    </row>
    <row r="22894" spans="1:12">
      <c r="A22894" s="17">
        <v>45991</v>
      </c>
      <c r="B22894" s="22" t="s">
        <v>10</v>
      </c>
      <c r="C22894" s="22" t="s">
        <v>13296</v>
      </c>
      <c r="D22894" s="22" t="s">
        <v>23289</v>
      </c>
      <c r="E22894" s="22" t="s">
        <v>65</v>
      </c>
      <c r="F22894" s="22" t="s">
        <v>451</v>
      </c>
      <c r="G22894" s="9">
        <v>948</v>
      </c>
      <c r="H22894" s="22" t="s">
        <v>15</v>
      </c>
      <c r="I22894" s="28">
        <v>42.21</v>
      </c>
      <c r="J22894" s="28">
        <v>40015.08</v>
      </c>
      <c r="K22894" s="40"/>
      <c r="L22894" s="40"/>
    </row>
    <row r="22895" spans="1:12">
      <c r="A22895" s="17">
        <v>45991</v>
      </c>
      <c r="B22895" s="22" t="s">
        <v>10</v>
      </c>
      <c r="C22895" s="22" t="s">
        <v>252</v>
      </c>
      <c r="D22895" s="22" t="s">
        <v>23290</v>
      </c>
      <c r="E22895" s="22" t="s">
        <v>58</v>
      </c>
      <c r="F22895" s="22" t="s">
        <v>168</v>
      </c>
      <c r="G22895" s="9">
        <v>974</v>
      </c>
      <c r="H22895" s="22" t="s">
        <v>15</v>
      </c>
      <c r="I22895" s="28">
        <v>0.01</v>
      </c>
      <c r="J22895" s="28">
        <v>7.79</v>
      </c>
      <c r="K22895" s="40"/>
      <c r="L22895" s="40"/>
    </row>
    <row r="22896" spans="1:12">
      <c r="A22896" s="17">
        <v>45991</v>
      </c>
      <c r="B22896" s="22" t="s">
        <v>10</v>
      </c>
      <c r="C22896" s="22" t="s">
        <v>12893</v>
      </c>
      <c r="D22896" s="22" t="s">
        <v>23291</v>
      </c>
      <c r="E22896" s="22" t="s">
        <v>18</v>
      </c>
      <c r="F22896" s="22" t="s">
        <v>141</v>
      </c>
      <c r="G22896" s="9">
        <v>1000</v>
      </c>
      <c r="H22896" s="22" t="s">
        <v>41</v>
      </c>
      <c r="I22896" s="28">
        <v>4.26</v>
      </c>
      <c r="J22896" s="28">
        <v>4261</v>
      </c>
      <c r="K22896" s="40"/>
      <c r="L22896" s="40"/>
    </row>
    <row r="22897" spans="1:12">
      <c r="A22897" s="17">
        <v>45991</v>
      </c>
      <c r="B22897" s="22" t="s">
        <v>10</v>
      </c>
      <c r="C22897" s="22" t="s">
        <v>1882</v>
      </c>
      <c r="D22897" s="22" t="s">
        <v>23292</v>
      </c>
      <c r="E22897" s="22" t="s">
        <v>58</v>
      </c>
      <c r="F22897" s="22" t="s">
        <v>59</v>
      </c>
      <c r="G22897" s="9">
        <v>1000</v>
      </c>
      <c r="H22897" s="22" t="s">
        <v>15</v>
      </c>
      <c r="I22897" s="28">
        <v>1.1299999999999999</v>
      </c>
      <c r="J22897" s="28">
        <v>1132</v>
      </c>
      <c r="K22897" s="40"/>
      <c r="L22897" s="40"/>
    </row>
    <row r="22898" spans="1:12">
      <c r="A22898" s="17">
        <v>45991</v>
      </c>
      <c r="B22898" s="22" t="s">
        <v>10</v>
      </c>
      <c r="C22898" s="22" t="s">
        <v>14187</v>
      </c>
      <c r="D22898" s="22" t="s">
        <v>23293</v>
      </c>
      <c r="E22898" s="22" t="s">
        <v>58</v>
      </c>
      <c r="F22898" s="22" t="s">
        <v>268</v>
      </c>
      <c r="G22898" s="9">
        <v>1050</v>
      </c>
      <c r="H22898" s="22" t="s">
        <v>15</v>
      </c>
      <c r="I22898" s="28">
        <v>0.19</v>
      </c>
      <c r="J22898" s="28">
        <v>194.25</v>
      </c>
      <c r="K22898" s="40"/>
      <c r="L22898" s="40"/>
    </row>
    <row r="22899" spans="1:12">
      <c r="A22899" s="17">
        <v>45991</v>
      </c>
      <c r="B22899" s="22" t="s">
        <v>10</v>
      </c>
      <c r="C22899" s="22" t="s">
        <v>495</v>
      </c>
      <c r="D22899" s="22" t="s">
        <v>23294</v>
      </c>
      <c r="E22899" s="22" t="s">
        <v>58</v>
      </c>
      <c r="F22899" s="22" t="s">
        <v>268</v>
      </c>
      <c r="G22899" s="9">
        <v>1050</v>
      </c>
      <c r="H22899" s="22" t="s">
        <v>15</v>
      </c>
      <c r="I22899" s="28">
        <v>0.35</v>
      </c>
      <c r="J22899" s="28">
        <v>367.5</v>
      </c>
      <c r="K22899" s="40"/>
      <c r="L22899" s="40"/>
    </row>
    <row r="22900" spans="1:12">
      <c r="A22900" s="17">
        <v>45991</v>
      </c>
      <c r="B22900" s="22" t="s">
        <v>10</v>
      </c>
      <c r="C22900" s="22" t="s">
        <v>123</v>
      </c>
      <c r="D22900" s="22" t="s">
        <v>23295</v>
      </c>
      <c r="E22900" s="22" t="s">
        <v>58</v>
      </c>
      <c r="F22900" s="22" t="s">
        <v>58</v>
      </c>
      <c r="G22900" s="9">
        <v>1200</v>
      </c>
      <c r="H22900" s="22" t="s">
        <v>15</v>
      </c>
      <c r="I22900" s="28">
        <v>0.68</v>
      </c>
      <c r="J22900" s="28">
        <v>820.8</v>
      </c>
      <c r="K22900" s="40"/>
      <c r="L22900" s="40"/>
    </row>
    <row r="22901" spans="1:12">
      <c r="A22901" s="17">
        <v>45991</v>
      </c>
      <c r="B22901" s="22" t="s">
        <v>62</v>
      </c>
      <c r="C22901" s="22" t="s">
        <v>449</v>
      </c>
      <c r="D22901" s="22" t="s">
        <v>23296</v>
      </c>
      <c r="E22901" s="22" t="s">
        <v>65</v>
      </c>
      <c r="F22901" s="22" t="s">
        <v>451</v>
      </c>
      <c r="G22901" s="9">
        <v>1248</v>
      </c>
      <c r="H22901" s="22" t="s">
        <v>15</v>
      </c>
      <c r="I22901" s="28">
        <v>42.21</v>
      </c>
      <c r="J22901" s="28">
        <v>52678.080000000002</v>
      </c>
      <c r="K22901" s="40"/>
      <c r="L22901" s="40"/>
    </row>
    <row r="22902" spans="1:12">
      <c r="A22902" s="17">
        <v>45991</v>
      </c>
      <c r="B22902" s="22" t="s">
        <v>10</v>
      </c>
      <c r="C22902" s="22" t="s">
        <v>1019</v>
      </c>
      <c r="D22902" s="22" t="s">
        <v>23297</v>
      </c>
      <c r="E22902" s="22" t="s">
        <v>58</v>
      </c>
      <c r="F22902" s="22" t="s">
        <v>59</v>
      </c>
      <c r="G22902" s="9">
        <v>1271</v>
      </c>
      <c r="H22902" s="22" t="s">
        <v>15</v>
      </c>
      <c r="I22902" s="28">
        <v>7.0000000000000007E-2</v>
      </c>
      <c r="J22902" s="28">
        <v>88.97</v>
      </c>
      <c r="K22902" s="40"/>
      <c r="L22902" s="40"/>
    </row>
    <row r="22903" spans="1:12">
      <c r="A22903" s="17">
        <v>45991</v>
      </c>
      <c r="B22903" s="22" t="s">
        <v>10</v>
      </c>
      <c r="C22903" s="22" t="s">
        <v>703</v>
      </c>
      <c r="D22903" s="22" t="s">
        <v>23298</v>
      </c>
      <c r="E22903" s="22" t="s">
        <v>58</v>
      </c>
      <c r="F22903" s="22" t="s">
        <v>168</v>
      </c>
      <c r="G22903" s="9">
        <v>1300</v>
      </c>
      <c r="H22903" s="22" t="s">
        <v>15</v>
      </c>
      <c r="I22903" s="28">
        <v>0.01</v>
      </c>
      <c r="J22903" s="28">
        <v>10.4</v>
      </c>
      <c r="K22903" s="40"/>
      <c r="L22903" s="40"/>
    </row>
    <row r="22904" spans="1:12">
      <c r="A22904" s="17">
        <v>45991</v>
      </c>
      <c r="B22904" s="22" t="s">
        <v>10</v>
      </c>
      <c r="C22904" s="22" t="s">
        <v>211</v>
      </c>
      <c r="D22904" s="22" t="s">
        <v>23299</v>
      </c>
      <c r="E22904" s="22" t="s">
        <v>58</v>
      </c>
      <c r="F22904" s="22" t="s">
        <v>168</v>
      </c>
      <c r="G22904" s="9">
        <v>1384</v>
      </c>
      <c r="H22904" s="22" t="s">
        <v>15</v>
      </c>
      <c r="I22904" s="28">
        <v>0.01</v>
      </c>
      <c r="J22904" s="28">
        <v>11.07</v>
      </c>
      <c r="K22904" s="40"/>
      <c r="L22904" s="40"/>
    </row>
    <row r="22905" spans="1:12">
      <c r="A22905" s="17">
        <v>45991</v>
      </c>
      <c r="B22905" s="22" t="s">
        <v>10</v>
      </c>
      <c r="C22905" s="22" t="s">
        <v>351</v>
      </c>
      <c r="D22905" s="22" t="s">
        <v>23300</v>
      </c>
      <c r="E22905" s="22" t="s">
        <v>58</v>
      </c>
      <c r="F22905" s="22" t="s">
        <v>268</v>
      </c>
      <c r="G22905" s="9">
        <v>1400</v>
      </c>
      <c r="H22905" s="22" t="s">
        <v>15</v>
      </c>
      <c r="I22905" s="28">
        <v>0.35</v>
      </c>
      <c r="J22905" s="28">
        <v>490</v>
      </c>
      <c r="K22905" s="40"/>
      <c r="L22905" s="40"/>
    </row>
    <row r="22906" spans="1:12">
      <c r="A22906" s="17">
        <v>45991</v>
      </c>
      <c r="B22906" s="22" t="s">
        <v>10</v>
      </c>
      <c r="C22906" s="22" t="s">
        <v>615</v>
      </c>
      <c r="D22906" s="22" t="s">
        <v>23301</v>
      </c>
      <c r="E22906" s="22" t="s">
        <v>58</v>
      </c>
      <c r="F22906" s="22" t="s">
        <v>58</v>
      </c>
      <c r="G22906" s="9">
        <v>1425</v>
      </c>
      <c r="H22906" s="22" t="s">
        <v>15</v>
      </c>
      <c r="I22906" s="28">
        <v>1.1200000000000001</v>
      </c>
      <c r="J22906" s="28">
        <v>1597.42</v>
      </c>
      <c r="K22906" s="40"/>
      <c r="L22906" s="40"/>
    </row>
    <row r="22907" spans="1:12">
      <c r="A22907" s="17">
        <v>45991</v>
      </c>
      <c r="B22907" s="22" t="s">
        <v>10</v>
      </c>
      <c r="C22907" s="22" t="s">
        <v>13038</v>
      </c>
      <c r="D22907" s="22" t="s">
        <v>23302</v>
      </c>
      <c r="E22907" s="22" t="s">
        <v>58</v>
      </c>
      <c r="F22907" s="22" t="s">
        <v>59</v>
      </c>
      <c r="G22907" s="9">
        <v>1478</v>
      </c>
      <c r="H22907" s="22" t="s">
        <v>15</v>
      </c>
      <c r="I22907" s="28">
        <v>0.09</v>
      </c>
      <c r="J22907" s="28">
        <v>137.01</v>
      </c>
      <c r="K22907" s="40"/>
      <c r="L22907" s="40"/>
    </row>
    <row r="22908" spans="1:12">
      <c r="A22908" s="17">
        <v>45991</v>
      </c>
      <c r="B22908" s="22" t="s">
        <v>62</v>
      </c>
      <c r="C22908" s="22" t="s">
        <v>449</v>
      </c>
      <c r="D22908" s="22" t="s">
        <v>23303</v>
      </c>
      <c r="E22908" s="22" t="s">
        <v>65</v>
      </c>
      <c r="F22908" s="22" t="s">
        <v>451</v>
      </c>
      <c r="G22908" s="9">
        <v>1536</v>
      </c>
      <c r="H22908" s="22" t="s">
        <v>15</v>
      </c>
      <c r="I22908" s="28">
        <v>42.21</v>
      </c>
      <c r="J22908" s="28">
        <v>64834.559999999998</v>
      </c>
      <c r="K22908" s="40"/>
      <c r="L22908" s="40"/>
    </row>
    <row r="22909" spans="1:12">
      <c r="A22909" s="17">
        <v>45991</v>
      </c>
      <c r="B22909" s="22" t="s">
        <v>10</v>
      </c>
      <c r="C22909" s="22" t="s">
        <v>919</v>
      </c>
      <c r="D22909" s="22" t="s">
        <v>23304</v>
      </c>
      <c r="E22909" s="22" t="s">
        <v>58</v>
      </c>
      <c r="F22909" s="22" t="s">
        <v>59</v>
      </c>
      <c r="G22909" s="9">
        <v>1609</v>
      </c>
      <c r="H22909" s="22" t="s">
        <v>15</v>
      </c>
      <c r="I22909" s="28">
        <v>7.0000000000000007E-2</v>
      </c>
      <c r="J22909" s="28">
        <v>112.63</v>
      </c>
      <c r="K22909" s="40"/>
      <c r="L22909" s="40"/>
    </row>
    <row r="22910" spans="1:12">
      <c r="A22910" s="17">
        <v>45991</v>
      </c>
      <c r="B22910" s="22" t="s">
        <v>10</v>
      </c>
      <c r="C22910" s="22" t="s">
        <v>187</v>
      </c>
      <c r="D22910" s="22" t="s">
        <v>23305</v>
      </c>
      <c r="E22910" s="22" t="s">
        <v>58</v>
      </c>
      <c r="F22910" s="22" t="s">
        <v>168</v>
      </c>
      <c r="G22910" s="9">
        <v>1624</v>
      </c>
      <c r="H22910" s="22" t="s">
        <v>15</v>
      </c>
      <c r="I22910" s="28">
        <v>0.01</v>
      </c>
      <c r="J22910" s="28">
        <v>12.99</v>
      </c>
      <c r="K22910" s="40"/>
      <c r="L22910" s="40"/>
    </row>
    <row r="22911" spans="1:12">
      <c r="A22911" s="17">
        <v>45991</v>
      </c>
      <c r="B22911" s="22" t="s">
        <v>10</v>
      </c>
      <c r="C22911" s="22" t="s">
        <v>14331</v>
      </c>
      <c r="D22911" s="22" t="s">
        <v>23306</v>
      </c>
      <c r="E22911" s="22" t="s">
        <v>58</v>
      </c>
      <c r="F22911" s="22" t="s">
        <v>23307</v>
      </c>
      <c r="G22911" s="9">
        <v>1686</v>
      </c>
      <c r="H22911" s="22" t="s">
        <v>15</v>
      </c>
      <c r="I22911" s="28">
        <v>10.25</v>
      </c>
      <c r="J22911" s="28">
        <v>17281.5</v>
      </c>
      <c r="K22911" s="40"/>
      <c r="L22911" s="40"/>
    </row>
    <row r="22912" spans="1:12">
      <c r="A22912" s="17">
        <v>45991</v>
      </c>
      <c r="B22912" s="22" t="s">
        <v>10</v>
      </c>
      <c r="C22912" s="22" t="s">
        <v>915</v>
      </c>
      <c r="D22912" s="22" t="s">
        <v>23308</v>
      </c>
      <c r="E22912" s="22" t="s">
        <v>58</v>
      </c>
      <c r="F22912" s="22" t="s">
        <v>59</v>
      </c>
      <c r="G22912" s="9">
        <v>1701</v>
      </c>
      <c r="H22912" s="22" t="s">
        <v>15</v>
      </c>
      <c r="I22912" s="28">
        <v>7.0000000000000007E-2</v>
      </c>
      <c r="J22912" s="28">
        <v>119.07</v>
      </c>
      <c r="K22912" s="40"/>
      <c r="L22912" s="40"/>
    </row>
    <row r="22913" spans="1:12">
      <c r="A22913" s="17">
        <v>45991</v>
      </c>
      <c r="B22913" s="22" t="s">
        <v>10</v>
      </c>
      <c r="C22913" s="22" t="s">
        <v>303</v>
      </c>
      <c r="D22913" s="22" t="s">
        <v>23309</v>
      </c>
      <c r="E22913" s="22" t="s">
        <v>58</v>
      </c>
      <c r="F22913" s="22" t="s">
        <v>268</v>
      </c>
      <c r="G22913" s="9">
        <v>1750</v>
      </c>
      <c r="H22913" s="22" t="s">
        <v>15</v>
      </c>
      <c r="I22913" s="28">
        <v>0.35</v>
      </c>
      <c r="J22913" s="28">
        <v>612.5</v>
      </c>
      <c r="K22913" s="40"/>
      <c r="L22913" s="40"/>
    </row>
    <row r="22914" spans="1:12">
      <c r="A22914" s="17">
        <v>45991</v>
      </c>
      <c r="B22914" s="22" t="s">
        <v>10</v>
      </c>
      <c r="C22914" s="22" t="s">
        <v>2779</v>
      </c>
      <c r="D22914" s="22" t="s">
        <v>23310</v>
      </c>
      <c r="E22914" s="22" t="s">
        <v>58</v>
      </c>
      <c r="F22914" s="22" t="s">
        <v>58</v>
      </c>
      <c r="G22914" s="9">
        <v>1892</v>
      </c>
      <c r="H22914" s="22" t="s">
        <v>15</v>
      </c>
      <c r="I22914" s="28">
        <v>3.16</v>
      </c>
      <c r="J22914" s="28">
        <v>5986.29</v>
      </c>
      <c r="K22914" s="40"/>
      <c r="L22914" s="40"/>
    </row>
    <row r="22915" spans="1:12">
      <c r="A22915" s="17">
        <v>45991</v>
      </c>
      <c r="B22915" s="22" t="s">
        <v>10</v>
      </c>
      <c r="C22915" s="22" t="s">
        <v>13296</v>
      </c>
      <c r="D22915" s="22" t="s">
        <v>23311</v>
      </c>
      <c r="E22915" s="22" t="s">
        <v>65</v>
      </c>
      <c r="F22915" s="22" t="s">
        <v>451</v>
      </c>
      <c r="G22915" s="9">
        <v>1925</v>
      </c>
      <c r="H22915" s="22" t="s">
        <v>15</v>
      </c>
      <c r="I22915" s="28">
        <v>42.21</v>
      </c>
      <c r="J22915" s="28">
        <v>81254.25</v>
      </c>
      <c r="K22915" s="40"/>
      <c r="L22915" s="40"/>
    </row>
    <row r="22916" spans="1:12">
      <c r="A22916" s="17">
        <v>45991</v>
      </c>
      <c r="B22916" s="22" t="s">
        <v>10</v>
      </c>
      <c r="C22916" s="22" t="s">
        <v>56</v>
      </c>
      <c r="D22916" s="22" t="s">
        <v>23312</v>
      </c>
      <c r="E22916" s="22" t="s">
        <v>58</v>
      </c>
      <c r="F22916" s="22" t="s">
        <v>59</v>
      </c>
      <c r="G22916" s="9">
        <v>1925</v>
      </c>
      <c r="H22916" s="22" t="s">
        <v>15</v>
      </c>
      <c r="I22916" s="28">
        <v>7.0000000000000007E-2</v>
      </c>
      <c r="J22916" s="28">
        <v>134.75</v>
      </c>
      <c r="K22916" s="40"/>
      <c r="L22916" s="40"/>
    </row>
    <row r="22917" spans="1:12">
      <c r="A22917" s="17">
        <v>45991</v>
      </c>
      <c r="B22917" s="22" t="s">
        <v>10</v>
      </c>
      <c r="C22917" s="22" t="s">
        <v>177</v>
      </c>
      <c r="D22917" s="22" t="s">
        <v>23313</v>
      </c>
      <c r="E22917" s="22" t="s">
        <v>58</v>
      </c>
      <c r="F22917" s="22" t="s">
        <v>168</v>
      </c>
      <c r="G22917" s="9">
        <v>1950</v>
      </c>
      <c r="H22917" s="22" t="s">
        <v>15</v>
      </c>
      <c r="I22917" s="28">
        <v>0.01</v>
      </c>
      <c r="J22917" s="28">
        <v>15.6</v>
      </c>
      <c r="K22917" s="40"/>
      <c r="L22917" s="40"/>
    </row>
    <row r="22918" spans="1:12">
      <c r="A22918" s="17">
        <v>45991</v>
      </c>
      <c r="B22918" s="22" t="s">
        <v>10</v>
      </c>
      <c r="C22918" s="22" t="s">
        <v>5338</v>
      </c>
      <c r="D22918" s="22" t="s">
        <v>23314</v>
      </c>
      <c r="E22918" s="22" t="s">
        <v>58</v>
      </c>
      <c r="F22918" s="22" t="s">
        <v>268</v>
      </c>
      <c r="G22918" s="9">
        <v>1950</v>
      </c>
      <c r="H22918" s="22" t="s">
        <v>15</v>
      </c>
      <c r="I22918" s="28">
        <v>0.35</v>
      </c>
      <c r="J22918" s="28">
        <v>682.5</v>
      </c>
      <c r="K22918" s="40"/>
      <c r="L22918" s="40"/>
    </row>
    <row r="22919" spans="1:12">
      <c r="A22919" s="17">
        <v>45991</v>
      </c>
      <c r="B22919" s="22" t="s">
        <v>10</v>
      </c>
      <c r="C22919" s="22" t="s">
        <v>5177</v>
      </c>
      <c r="D22919" s="22" t="s">
        <v>23315</v>
      </c>
      <c r="E22919" s="22" t="s">
        <v>58</v>
      </c>
      <c r="F22919" s="22" t="s">
        <v>59</v>
      </c>
      <c r="G22919" s="9">
        <v>2000</v>
      </c>
      <c r="H22919" s="22" t="s">
        <v>15</v>
      </c>
      <c r="I22919" s="28">
        <v>0.09</v>
      </c>
      <c r="J22919" s="28">
        <v>185.4</v>
      </c>
      <c r="K22919" s="40"/>
      <c r="L22919" s="40"/>
    </row>
    <row r="22920" spans="1:12">
      <c r="A22920" s="17">
        <v>45991</v>
      </c>
      <c r="B22920" s="22" t="s">
        <v>10</v>
      </c>
      <c r="C22920" s="22" t="s">
        <v>535</v>
      </c>
      <c r="D22920" s="22" t="s">
        <v>23316</v>
      </c>
      <c r="E22920" s="22" t="s">
        <v>13</v>
      </c>
      <c r="F22920" s="22" t="s">
        <v>14</v>
      </c>
      <c r="G22920" s="9">
        <v>2000</v>
      </c>
      <c r="H22920" s="22" t="s">
        <v>15</v>
      </c>
      <c r="I22920" s="28">
        <v>0.7</v>
      </c>
      <c r="J22920" s="28">
        <v>1400</v>
      </c>
      <c r="K22920" s="40"/>
      <c r="L22920" s="40"/>
    </row>
    <row r="22921" spans="1:12">
      <c r="A22921" s="17">
        <v>45991</v>
      </c>
      <c r="B22921" s="22" t="s">
        <v>10</v>
      </c>
      <c r="C22921" s="22" t="s">
        <v>351</v>
      </c>
      <c r="D22921" s="22" t="s">
        <v>23317</v>
      </c>
      <c r="E22921" s="22" t="s">
        <v>58</v>
      </c>
      <c r="F22921" s="22" t="s">
        <v>268</v>
      </c>
      <c r="G22921" s="9">
        <v>2000</v>
      </c>
      <c r="H22921" s="22" t="s">
        <v>15</v>
      </c>
      <c r="I22921" s="28">
        <v>0.35</v>
      </c>
      <c r="J22921" s="28">
        <v>700</v>
      </c>
      <c r="K22921" s="40"/>
      <c r="L22921" s="40"/>
    </row>
    <row r="22922" spans="1:12">
      <c r="A22922" s="17">
        <v>45991</v>
      </c>
      <c r="B22922" s="22" t="s">
        <v>10</v>
      </c>
      <c r="C22922" s="22" t="s">
        <v>972</v>
      </c>
      <c r="D22922" s="22" t="s">
        <v>23318</v>
      </c>
      <c r="E22922" s="22" t="s">
        <v>58</v>
      </c>
      <c r="F22922" s="22" t="s">
        <v>59</v>
      </c>
      <c r="G22922" s="9">
        <v>2055</v>
      </c>
      <c r="H22922" s="22" t="s">
        <v>15</v>
      </c>
      <c r="I22922" s="28">
        <v>7.0000000000000007E-2</v>
      </c>
      <c r="J22922" s="28">
        <v>143.85</v>
      </c>
      <c r="K22922" s="40"/>
      <c r="L22922" s="40"/>
    </row>
    <row r="22923" spans="1:12">
      <c r="A22923" s="17">
        <v>45991</v>
      </c>
      <c r="B22923" s="22" t="s">
        <v>10</v>
      </c>
      <c r="C22923" s="22" t="s">
        <v>119</v>
      </c>
      <c r="D22923" s="22" t="s">
        <v>23319</v>
      </c>
      <c r="E22923" s="22" t="s">
        <v>58</v>
      </c>
      <c r="F22923" s="22" t="s">
        <v>58</v>
      </c>
      <c r="G22923" s="9">
        <v>2080</v>
      </c>
      <c r="H22923" s="22" t="s">
        <v>15</v>
      </c>
      <c r="I22923" s="28">
        <v>4</v>
      </c>
      <c r="J22923" s="28">
        <v>8320</v>
      </c>
      <c r="K22923" s="40"/>
      <c r="L22923" s="40"/>
    </row>
    <row r="22924" spans="1:12">
      <c r="A22924" s="17">
        <v>45991</v>
      </c>
      <c r="B22924" s="22" t="s">
        <v>10</v>
      </c>
      <c r="C22924" s="22" t="s">
        <v>13061</v>
      </c>
      <c r="D22924" s="22" t="s">
        <v>23320</v>
      </c>
      <c r="E22924" s="22" t="s">
        <v>58</v>
      </c>
      <c r="F22924" s="22" t="s">
        <v>59</v>
      </c>
      <c r="G22924" s="9">
        <v>2105</v>
      </c>
      <c r="H22924" s="22" t="s">
        <v>15</v>
      </c>
      <c r="I22924" s="28">
        <v>0.09</v>
      </c>
      <c r="J22924" s="28">
        <v>195.13</v>
      </c>
      <c r="K22924" s="40"/>
      <c r="L22924" s="40"/>
    </row>
    <row r="22925" spans="1:12">
      <c r="A22925" s="17">
        <v>45991</v>
      </c>
      <c r="B22925" s="22" t="s">
        <v>10</v>
      </c>
      <c r="C22925" s="22" t="s">
        <v>4707</v>
      </c>
      <c r="D22925" s="22" t="s">
        <v>23321</v>
      </c>
      <c r="E22925" s="22" t="s">
        <v>18</v>
      </c>
      <c r="F22925" s="22" t="s">
        <v>40</v>
      </c>
      <c r="G22925" s="9">
        <v>2217.2750000000001</v>
      </c>
      <c r="H22925" s="22" t="s">
        <v>41</v>
      </c>
      <c r="I22925" s="28">
        <v>2.85</v>
      </c>
      <c r="J22925" s="28">
        <v>6319.23</v>
      </c>
      <c r="K22925" s="40"/>
      <c r="L22925" s="40"/>
    </row>
    <row r="22926" spans="1:12">
      <c r="A22926" s="17">
        <v>45991</v>
      </c>
      <c r="B22926" s="22" t="s">
        <v>10</v>
      </c>
      <c r="C22926" s="22" t="s">
        <v>202</v>
      </c>
      <c r="D22926" s="22" t="s">
        <v>23322</v>
      </c>
      <c r="E22926" s="22" t="s">
        <v>58</v>
      </c>
      <c r="F22926" s="22" t="s">
        <v>168</v>
      </c>
      <c r="G22926" s="9">
        <v>2288</v>
      </c>
      <c r="H22926" s="22" t="s">
        <v>15</v>
      </c>
      <c r="I22926" s="28">
        <v>0.01</v>
      </c>
      <c r="J22926" s="28">
        <v>18.3</v>
      </c>
      <c r="K22926" s="40"/>
      <c r="L22926" s="40"/>
    </row>
    <row r="22927" spans="1:12">
      <c r="A22927" s="17">
        <v>45991</v>
      </c>
      <c r="B22927" s="22" t="s">
        <v>10</v>
      </c>
      <c r="C22927" s="22" t="s">
        <v>325</v>
      </c>
      <c r="D22927" s="22" t="s">
        <v>23323</v>
      </c>
      <c r="E22927" s="22" t="s">
        <v>58</v>
      </c>
      <c r="F22927" s="22" t="s">
        <v>268</v>
      </c>
      <c r="G22927" s="9">
        <v>2300</v>
      </c>
      <c r="H22927" s="22" t="s">
        <v>15</v>
      </c>
      <c r="I22927" s="28">
        <v>0.19</v>
      </c>
      <c r="J22927" s="28">
        <v>425.5</v>
      </c>
      <c r="K22927" s="40"/>
      <c r="L22927" s="40"/>
    </row>
    <row r="22928" spans="1:12">
      <c r="A22928" s="17">
        <v>45991</v>
      </c>
      <c r="B22928" s="22" t="s">
        <v>10</v>
      </c>
      <c r="C22928" s="22" t="s">
        <v>886</v>
      </c>
      <c r="D22928" s="22" t="s">
        <v>23324</v>
      </c>
      <c r="E22928" s="22" t="s">
        <v>58</v>
      </c>
      <c r="F22928" s="22" t="s">
        <v>59</v>
      </c>
      <c r="G22928" s="9">
        <v>2472</v>
      </c>
      <c r="H22928" s="22" t="s">
        <v>15</v>
      </c>
      <c r="I22928" s="28">
        <v>0.09</v>
      </c>
      <c r="J22928" s="28">
        <v>229.15</v>
      </c>
      <c r="K22928" s="40"/>
      <c r="L22928" s="40"/>
    </row>
    <row r="22929" spans="1:12">
      <c r="A22929" s="17">
        <v>45991</v>
      </c>
      <c r="B22929" s="22" t="s">
        <v>10</v>
      </c>
      <c r="C22929" s="22" t="s">
        <v>27</v>
      </c>
      <c r="D22929" s="22" t="s">
        <v>23325</v>
      </c>
      <c r="E22929" s="22" t="s">
        <v>18</v>
      </c>
      <c r="F22929" s="22" t="s">
        <v>29</v>
      </c>
      <c r="G22929" s="9">
        <v>2500</v>
      </c>
      <c r="H22929" s="22" t="s">
        <v>20</v>
      </c>
      <c r="I22929" s="28">
        <v>2.9</v>
      </c>
      <c r="J22929" s="28">
        <v>7250</v>
      </c>
      <c r="K22929" s="40"/>
      <c r="L22929" s="40"/>
    </row>
    <row r="22930" spans="1:12">
      <c r="A22930" s="17">
        <v>45991</v>
      </c>
      <c r="B22930" s="22" t="s">
        <v>10</v>
      </c>
      <c r="C22930" s="22" t="s">
        <v>410</v>
      </c>
      <c r="D22930" s="22" t="s">
        <v>23326</v>
      </c>
      <c r="E22930" s="22" t="s">
        <v>58</v>
      </c>
      <c r="F22930" s="22" t="s">
        <v>168</v>
      </c>
      <c r="G22930" s="9">
        <v>2600</v>
      </c>
      <c r="H22930" s="22" t="s">
        <v>15</v>
      </c>
      <c r="I22930" s="28">
        <v>0.01</v>
      </c>
      <c r="J22930" s="28">
        <v>20.8</v>
      </c>
      <c r="K22930" s="40"/>
      <c r="L22930" s="40"/>
    </row>
    <row r="22931" spans="1:12">
      <c r="A22931" s="17">
        <v>45991</v>
      </c>
      <c r="B22931" s="22" t="s">
        <v>10</v>
      </c>
      <c r="C22931" s="22" t="s">
        <v>252</v>
      </c>
      <c r="D22931" s="22" t="s">
        <v>23327</v>
      </c>
      <c r="E22931" s="22" t="s">
        <v>58</v>
      </c>
      <c r="F22931" s="22" t="s">
        <v>168</v>
      </c>
      <c r="G22931" s="9">
        <v>2600</v>
      </c>
      <c r="H22931" s="22" t="s">
        <v>15</v>
      </c>
      <c r="I22931" s="28">
        <v>0.01</v>
      </c>
      <c r="J22931" s="28">
        <v>20.8</v>
      </c>
      <c r="K22931" s="40"/>
      <c r="L22931" s="40"/>
    </row>
    <row r="22932" spans="1:12">
      <c r="A22932" s="17">
        <v>45991</v>
      </c>
      <c r="B22932" s="22" t="s">
        <v>10</v>
      </c>
      <c r="C22932" s="22" t="s">
        <v>815</v>
      </c>
      <c r="D22932" s="22" t="s">
        <v>23328</v>
      </c>
      <c r="E22932" s="22" t="s">
        <v>58</v>
      </c>
      <c r="F22932" s="22" t="s">
        <v>58</v>
      </c>
      <c r="G22932" s="9">
        <v>2603</v>
      </c>
      <c r="H22932" s="22" t="s">
        <v>15</v>
      </c>
      <c r="I22932" s="28">
        <v>3.81</v>
      </c>
      <c r="J22932" s="28">
        <v>9922.64</v>
      </c>
      <c r="K22932" s="40"/>
      <c r="L22932" s="40"/>
    </row>
    <row r="22933" spans="1:12">
      <c r="A22933" s="17">
        <v>45991</v>
      </c>
      <c r="B22933" s="22" t="s">
        <v>10</v>
      </c>
      <c r="C22933" s="22" t="s">
        <v>888</v>
      </c>
      <c r="D22933" s="22" t="s">
        <v>23329</v>
      </c>
      <c r="E22933" s="22" t="s">
        <v>58</v>
      </c>
      <c r="F22933" s="22" t="s">
        <v>59</v>
      </c>
      <c r="G22933" s="9">
        <v>2658</v>
      </c>
      <c r="H22933" s="22" t="s">
        <v>15</v>
      </c>
      <c r="I22933" s="28">
        <v>0.09</v>
      </c>
      <c r="J22933" s="28">
        <v>246.4</v>
      </c>
      <c r="K22933" s="40"/>
      <c r="L22933" s="40"/>
    </row>
    <row r="22934" spans="1:12">
      <c r="A22934" s="17">
        <v>45991</v>
      </c>
      <c r="B22934" s="22" t="s">
        <v>10</v>
      </c>
      <c r="C22934" s="22" t="s">
        <v>12160</v>
      </c>
      <c r="D22934" s="22" t="s">
        <v>23330</v>
      </c>
      <c r="E22934" s="22" t="s">
        <v>18</v>
      </c>
      <c r="F22934" s="22" t="s">
        <v>40</v>
      </c>
      <c r="G22934" s="9">
        <v>2721.94</v>
      </c>
      <c r="H22934" s="22" t="s">
        <v>41</v>
      </c>
      <c r="I22934" s="28">
        <v>3.25</v>
      </c>
      <c r="J22934" s="28">
        <v>8846.31</v>
      </c>
      <c r="K22934" s="40"/>
      <c r="L22934" s="40"/>
    </row>
    <row r="22935" spans="1:12">
      <c r="A22935" s="17">
        <v>45991</v>
      </c>
      <c r="B22935" s="22" t="s">
        <v>10</v>
      </c>
      <c r="C22935" s="22" t="s">
        <v>484</v>
      </c>
      <c r="D22935" s="22" t="s">
        <v>23331</v>
      </c>
      <c r="E22935" s="22" t="s">
        <v>58</v>
      </c>
      <c r="F22935" s="22" t="s">
        <v>58</v>
      </c>
      <c r="G22935" s="9">
        <v>2808</v>
      </c>
      <c r="H22935" s="22" t="s">
        <v>15</v>
      </c>
      <c r="I22935" s="28">
        <v>0.56000000000000005</v>
      </c>
      <c r="J22935" s="28">
        <v>1579.5</v>
      </c>
      <c r="K22935" s="40"/>
      <c r="L22935" s="40"/>
    </row>
    <row r="22936" spans="1:12">
      <c r="A22936" s="17">
        <v>45991</v>
      </c>
      <c r="B22936" s="22" t="s">
        <v>10</v>
      </c>
      <c r="C22936" s="22" t="s">
        <v>187</v>
      </c>
      <c r="D22936" s="22" t="s">
        <v>23332</v>
      </c>
      <c r="E22936" s="22" t="s">
        <v>58</v>
      </c>
      <c r="F22936" s="22" t="s">
        <v>168</v>
      </c>
      <c r="G22936" s="9">
        <v>2874</v>
      </c>
      <c r="H22936" s="22" t="s">
        <v>15</v>
      </c>
      <c r="I22936" s="28">
        <v>0.01</v>
      </c>
      <c r="J22936" s="28">
        <v>22.99</v>
      </c>
      <c r="K22936" s="40"/>
      <c r="L22936" s="40"/>
    </row>
    <row r="22937" spans="1:12">
      <c r="A22937" s="17">
        <v>45991</v>
      </c>
      <c r="B22937" s="22" t="s">
        <v>10</v>
      </c>
      <c r="C22937" s="22" t="s">
        <v>156</v>
      </c>
      <c r="D22937" s="22" t="s">
        <v>23333</v>
      </c>
      <c r="E22937" s="22" t="s">
        <v>58</v>
      </c>
      <c r="F22937" s="22" t="s">
        <v>59</v>
      </c>
      <c r="G22937" s="9">
        <v>2900</v>
      </c>
      <c r="H22937" s="22" t="s">
        <v>15</v>
      </c>
      <c r="I22937" s="28">
        <v>0.09</v>
      </c>
      <c r="J22937" s="28">
        <v>268.83</v>
      </c>
      <c r="K22937" s="40"/>
      <c r="L22937" s="40"/>
    </row>
    <row r="22938" spans="1:12">
      <c r="A22938" s="17">
        <v>45991</v>
      </c>
      <c r="B22938" s="22" t="s">
        <v>10</v>
      </c>
      <c r="C22938" s="22" t="s">
        <v>573</v>
      </c>
      <c r="D22938" s="22" t="s">
        <v>23334</v>
      </c>
      <c r="E22938" s="22" t="s">
        <v>58</v>
      </c>
      <c r="F22938" s="22" t="s">
        <v>168</v>
      </c>
      <c r="G22938" s="9">
        <v>2910</v>
      </c>
      <c r="H22938" s="22" t="s">
        <v>15</v>
      </c>
      <c r="I22938" s="28">
        <v>0.01</v>
      </c>
      <c r="J22938" s="28">
        <v>23.28</v>
      </c>
      <c r="K22938" s="40"/>
      <c r="L22938" s="40"/>
    </row>
    <row r="22939" spans="1:12">
      <c r="A22939" s="17">
        <v>45991</v>
      </c>
      <c r="B22939" s="22" t="s">
        <v>10</v>
      </c>
      <c r="C22939" s="22" t="s">
        <v>160</v>
      </c>
      <c r="D22939" s="22" t="s">
        <v>23335</v>
      </c>
      <c r="E22939" s="22" t="s">
        <v>58</v>
      </c>
      <c r="F22939" s="22" t="s">
        <v>59</v>
      </c>
      <c r="G22939" s="9">
        <v>3000</v>
      </c>
      <c r="H22939" s="22" t="s">
        <v>15</v>
      </c>
      <c r="I22939" s="28">
        <v>0.09</v>
      </c>
      <c r="J22939" s="28">
        <v>278.10000000000002</v>
      </c>
      <c r="K22939" s="40"/>
      <c r="L22939" s="40"/>
    </row>
    <row r="22940" spans="1:12">
      <c r="A22940" s="17">
        <v>45991</v>
      </c>
      <c r="B22940" s="22" t="s">
        <v>10</v>
      </c>
      <c r="C22940" s="22" t="s">
        <v>5528</v>
      </c>
      <c r="D22940" s="22" t="s">
        <v>23336</v>
      </c>
      <c r="E22940" s="22" t="s">
        <v>58</v>
      </c>
      <c r="F22940" s="22" t="s">
        <v>268</v>
      </c>
      <c r="G22940" s="9">
        <v>3094</v>
      </c>
      <c r="H22940" s="22" t="s">
        <v>15</v>
      </c>
      <c r="I22940" s="28">
        <v>0.35</v>
      </c>
      <c r="J22940" s="28">
        <v>1082.9000000000001</v>
      </c>
      <c r="K22940" s="40"/>
      <c r="L22940" s="40"/>
    </row>
    <row r="22941" spans="1:12">
      <c r="A22941" s="17">
        <v>45991</v>
      </c>
      <c r="B22941" s="22" t="s">
        <v>10</v>
      </c>
      <c r="C22941" s="22" t="s">
        <v>150</v>
      </c>
      <c r="D22941" s="22" t="s">
        <v>23337</v>
      </c>
      <c r="E22941" s="22" t="s">
        <v>58</v>
      </c>
      <c r="F22941" s="22" t="s">
        <v>59</v>
      </c>
      <c r="G22941" s="9">
        <v>3100</v>
      </c>
      <c r="H22941" s="22" t="s">
        <v>15</v>
      </c>
      <c r="I22941" s="28">
        <v>7.0000000000000007E-2</v>
      </c>
      <c r="J22941" s="28">
        <v>217</v>
      </c>
      <c r="K22941" s="40"/>
      <c r="L22941" s="40"/>
    </row>
    <row r="22942" spans="1:12">
      <c r="A22942" s="17">
        <v>45991</v>
      </c>
      <c r="B22942" s="22" t="s">
        <v>10</v>
      </c>
      <c r="C22942" s="22" t="s">
        <v>495</v>
      </c>
      <c r="D22942" s="22" t="s">
        <v>23338</v>
      </c>
      <c r="E22942" s="22" t="s">
        <v>58</v>
      </c>
      <c r="F22942" s="22" t="s">
        <v>268</v>
      </c>
      <c r="G22942" s="9">
        <v>3138</v>
      </c>
      <c r="H22942" s="22" t="s">
        <v>15</v>
      </c>
      <c r="I22942" s="28">
        <v>0.35</v>
      </c>
      <c r="J22942" s="28">
        <v>1098.3</v>
      </c>
      <c r="K22942" s="40"/>
      <c r="L22942" s="40"/>
    </row>
    <row r="22943" spans="1:12">
      <c r="A22943" s="17">
        <v>45991</v>
      </c>
      <c r="B22943" s="22" t="s">
        <v>10</v>
      </c>
      <c r="C22943" s="22" t="s">
        <v>12579</v>
      </c>
      <c r="D22943" s="22" t="s">
        <v>23339</v>
      </c>
      <c r="E22943" s="22" t="s">
        <v>58</v>
      </c>
      <c r="F22943" s="22" t="s">
        <v>268</v>
      </c>
      <c r="G22943" s="9">
        <v>3150</v>
      </c>
      <c r="H22943" s="22" t="s">
        <v>15</v>
      </c>
      <c r="I22943" s="28">
        <v>0.19</v>
      </c>
      <c r="J22943" s="28">
        <v>582.75</v>
      </c>
      <c r="K22943" s="40"/>
      <c r="L22943" s="40"/>
    </row>
    <row r="22944" spans="1:12">
      <c r="A22944" s="17">
        <v>45991</v>
      </c>
      <c r="B22944" s="22" t="s">
        <v>10</v>
      </c>
      <c r="C22944" s="22" t="s">
        <v>390</v>
      </c>
      <c r="D22944" s="22" t="s">
        <v>23340</v>
      </c>
      <c r="E22944" s="22" t="s">
        <v>13</v>
      </c>
      <c r="F22944" s="22" t="s">
        <v>14</v>
      </c>
      <c r="G22944" s="9">
        <v>3500</v>
      </c>
      <c r="H22944" s="22" t="s">
        <v>15</v>
      </c>
      <c r="I22944" s="28">
        <v>0.25</v>
      </c>
      <c r="J22944" s="28">
        <v>875</v>
      </c>
      <c r="K22944" s="40"/>
      <c r="L22944" s="40"/>
    </row>
    <row r="22945" spans="1:12">
      <c r="A22945" s="17">
        <v>45991</v>
      </c>
      <c r="B22945" s="22" t="s">
        <v>10</v>
      </c>
      <c r="C22945" s="22" t="s">
        <v>821</v>
      </c>
      <c r="D22945" s="22" t="s">
        <v>23341</v>
      </c>
      <c r="E22945" s="22" t="s">
        <v>58</v>
      </c>
      <c r="F22945" s="22" t="s">
        <v>58</v>
      </c>
      <c r="G22945" s="9">
        <v>3600</v>
      </c>
      <c r="H22945" s="22" t="s">
        <v>15</v>
      </c>
      <c r="I22945" s="28">
        <v>3.16</v>
      </c>
      <c r="J22945" s="28">
        <v>11390.4</v>
      </c>
      <c r="K22945" s="40"/>
      <c r="L22945" s="40"/>
    </row>
    <row r="22946" spans="1:12">
      <c r="A22946" s="17">
        <v>45991</v>
      </c>
      <c r="B22946" s="22" t="s">
        <v>10</v>
      </c>
      <c r="C22946" s="22" t="s">
        <v>884</v>
      </c>
      <c r="D22946" s="22" t="s">
        <v>23342</v>
      </c>
      <c r="E22946" s="22" t="s">
        <v>58</v>
      </c>
      <c r="F22946" s="22" t="s">
        <v>59</v>
      </c>
      <c r="G22946" s="9">
        <v>3601</v>
      </c>
      <c r="H22946" s="22" t="s">
        <v>15</v>
      </c>
      <c r="I22946" s="28">
        <v>7.0000000000000007E-2</v>
      </c>
      <c r="J22946" s="28">
        <v>252.07</v>
      </c>
      <c r="K22946" s="40"/>
      <c r="L22946" s="40"/>
    </row>
    <row r="22947" spans="1:12">
      <c r="A22947" s="17">
        <v>45991</v>
      </c>
      <c r="B22947" s="22" t="s">
        <v>10</v>
      </c>
      <c r="C22947" s="22" t="s">
        <v>615</v>
      </c>
      <c r="D22947" s="22" t="s">
        <v>23343</v>
      </c>
      <c r="E22947" s="22" t="s">
        <v>58</v>
      </c>
      <c r="F22947" s="22" t="s">
        <v>58</v>
      </c>
      <c r="G22947" s="9">
        <v>3644</v>
      </c>
      <c r="H22947" s="22" t="s">
        <v>15</v>
      </c>
      <c r="I22947" s="28">
        <v>1.1200000000000001</v>
      </c>
      <c r="J22947" s="28">
        <v>4084.92</v>
      </c>
      <c r="K22947" s="40"/>
      <c r="L22947" s="40"/>
    </row>
    <row r="22948" spans="1:12">
      <c r="A22948" s="17">
        <v>45991</v>
      </c>
      <c r="B22948" s="22" t="s">
        <v>10</v>
      </c>
      <c r="C22948" s="22" t="s">
        <v>498</v>
      </c>
      <c r="D22948" s="22" t="s">
        <v>23344</v>
      </c>
      <c r="E22948" s="22" t="s">
        <v>58</v>
      </c>
      <c r="F22948" s="22" t="s">
        <v>268</v>
      </c>
      <c r="G22948" s="9">
        <v>3980</v>
      </c>
      <c r="H22948" s="22" t="s">
        <v>15</v>
      </c>
      <c r="I22948" s="28">
        <v>0.19</v>
      </c>
      <c r="J22948" s="28">
        <v>736.3</v>
      </c>
      <c r="K22948" s="40"/>
      <c r="L22948" s="40"/>
    </row>
    <row r="22949" spans="1:12">
      <c r="A22949" s="17">
        <v>45991</v>
      </c>
      <c r="B22949" s="22" t="s">
        <v>10</v>
      </c>
      <c r="C22949" s="22" t="s">
        <v>351</v>
      </c>
      <c r="D22949" s="22" t="s">
        <v>23345</v>
      </c>
      <c r="E22949" s="22" t="s">
        <v>58</v>
      </c>
      <c r="F22949" s="22" t="s">
        <v>268</v>
      </c>
      <c r="G22949" s="9">
        <v>4100</v>
      </c>
      <c r="H22949" s="22" t="s">
        <v>15</v>
      </c>
      <c r="I22949" s="28">
        <v>0.35</v>
      </c>
      <c r="J22949" s="28">
        <v>1435</v>
      </c>
      <c r="K22949" s="40"/>
      <c r="L22949" s="40"/>
    </row>
    <row r="22950" spans="1:12">
      <c r="A22950" s="17">
        <v>45991</v>
      </c>
      <c r="B22950" s="22" t="s">
        <v>10</v>
      </c>
      <c r="C22950" s="22" t="s">
        <v>13122</v>
      </c>
      <c r="D22950" s="22" t="s">
        <v>23346</v>
      </c>
      <c r="E22950" s="22" t="s">
        <v>58</v>
      </c>
      <c r="F22950" s="22" t="s">
        <v>268</v>
      </c>
      <c r="G22950" s="9">
        <v>4200</v>
      </c>
      <c r="H22950" s="22" t="s">
        <v>15</v>
      </c>
      <c r="I22950" s="28">
        <v>0.19</v>
      </c>
      <c r="J22950" s="28">
        <v>777</v>
      </c>
      <c r="K22950" s="40"/>
      <c r="L22950" s="40"/>
    </row>
    <row r="22951" spans="1:12">
      <c r="A22951" s="17">
        <v>45991</v>
      </c>
      <c r="B22951" s="22" t="s">
        <v>10</v>
      </c>
      <c r="C22951" s="22" t="s">
        <v>12814</v>
      </c>
      <c r="D22951" s="22" t="s">
        <v>23347</v>
      </c>
      <c r="E22951" s="22" t="s">
        <v>58</v>
      </c>
      <c r="F22951" s="22" t="s">
        <v>59</v>
      </c>
      <c r="G22951" s="9">
        <v>4280</v>
      </c>
      <c r="H22951" s="22" t="s">
        <v>15</v>
      </c>
      <c r="I22951" s="28">
        <v>0.09</v>
      </c>
      <c r="J22951" s="28">
        <v>396.76</v>
      </c>
      <c r="K22951" s="40"/>
      <c r="L22951" s="40"/>
    </row>
    <row r="22952" spans="1:12">
      <c r="A22952" s="17">
        <v>45991</v>
      </c>
      <c r="B22952" s="22" t="s">
        <v>10</v>
      </c>
      <c r="C22952" s="22" t="s">
        <v>363</v>
      </c>
      <c r="D22952" s="22" t="s">
        <v>23348</v>
      </c>
      <c r="E22952" s="22" t="s">
        <v>58</v>
      </c>
      <c r="F22952" s="22" t="s">
        <v>168</v>
      </c>
      <c r="G22952" s="9">
        <v>4330</v>
      </c>
      <c r="H22952" s="22" t="s">
        <v>15</v>
      </c>
      <c r="I22952" s="28">
        <v>0.01</v>
      </c>
      <c r="J22952" s="28">
        <v>34.64</v>
      </c>
      <c r="K22952" s="40"/>
      <c r="L22952" s="40"/>
    </row>
    <row r="22953" spans="1:12">
      <c r="A22953" s="17">
        <v>45991</v>
      </c>
      <c r="B22953" s="22" t="s">
        <v>10</v>
      </c>
      <c r="C22953" s="22" t="s">
        <v>414</v>
      </c>
      <c r="D22953" s="22" t="s">
        <v>23349</v>
      </c>
      <c r="E22953" s="22" t="s">
        <v>58</v>
      </c>
      <c r="F22953" s="22" t="s">
        <v>168</v>
      </c>
      <c r="G22953" s="9">
        <v>4394</v>
      </c>
      <c r="H22953" s="22" t="s">
        <v>15</v>
      </c>
      <c r="I22953" s="28">
        <v>0.01</v>
      </c>
      <c r="J22953" s="28">
        <v>35.15</v>
      </c>
      <c r="K22953" s="40"/>
      <c r="L22953" s="40"/>
    </row>
    <row r="22954" spans="1:12">
      <c r="A22954" s="17">
        <v>45991</v>
      </c>
      <c r="B22954" s="22" t="s">
        <v>10</v>
      </c>
      <c r="C22954" s="22" t="s">
        <v>13107</v>
      </c>
      <c r="D22954" s="22" t="s">
        <v>23350</v>
      </c>
      <c r="E22954" s="22" t="s">
        <v>13</v>
      </c>
      <c r="F22954" s="22" t="s">
        <v>14</v>
      </c>
      <c r="G22954" s="9">
        <v>4454</v>
      </c>
      <c r="H22954" s="22" t="s">
        <v>15</v>
      </c>
      <c r="I22954" s="28">
        <v>1.2</v>
      </c>
      <c r="J22954" s="28">
        <v>5344.8</v>
      </c>
      <c r="K22954" s="40"/>
      <c r="L22954" s="40"/>
    </row>
    <row r="22955" spans="1:12">
      <c r="A22955" s="17">
        <v>45991</v>
      </c>
      <c r="B22955" s="22" t="s">
        <v>10</v>
      </c>
      <c r="C22955" s="22" t="s">
        <v>38</v>
      </c>
      <c r="D22955" s="22" t="s">
        <v>23351</v>
      </c>
      <c r="E22955" s="22" t="s">
        <v>18</v>
      </c>
      <c r="F22955" s="22" t="s">
        <v>40</v>
      </c>
      <c r="G22955" s="9">
        <v>4472.982</v>
      </c>
      <c r="H22955" s="22" t="s">
        <v>41</v>
      </c>
      <c r="I22955" s="28">
        <v>3.25</v>
      </c>
      <c r="J22955" s="28">
        <v>14537.19</v>
      </c>
      <c r="K22955" s="40"/>
      <c r="L22955" s="40"/>
    </row>
    <row r="22956" spans="1:12">
      <c r="A22956" s="17">
        <v>45991</v>
      </c>
      <c r="B22956" s="22" t="s">
        <v>10</v>
      </c>
      <c r="C22956" s="22" t="s">
        <v>911</v>
      </c>
      <c r="D22956" s="22" t="s">
        <v>23352</v>
      </c>
      <c r="E22956" s="22" t="s">
        <v>58</v>
      </c>
      <c r="F22956" s="22" t="s">
        <v>59</v>
      </c>
      <c r="G22956" s="9">
        <v>4577</v>
      </c>
      <c r="H22956" s="22" t="s">
        <v>15</v>
      </c>
      <c r="I22956" s="28">
        <v>7.0000000000000007E-2</v>
      </c>
      <c r="J22956" s="28">
        <v>320.39</v>
      </c>
      <c r="K22956" s="40"/>
      <c r="L22956" s="40"/>
    </row>
    <row r="22957" spans="1:12">
      <c r="A22957" s="17">
        <v>45991</v>
      </c>
      <c r="B22957" s="22" t="s">
        <v>10</v>
      </c>
      <c r="C22957" s="22" t="s">
        <v>119</v>
      </c>
      <c r="D22957" s="22" t="s">
        <v>23353</v>
      </c>
      <c r="E22957" s="22" t="s">
        <v>58</v>
      </c>
      <c r="F22957" s="22" t="s">
        <v>58</v>
      </c>
      <c r="G22957" s="9">
        <v>4598</v>
      </c>
      <c r="H22957" s="22" t="s">
        <v>15</v>
      </c>
      <c r="I22957" s="28">
        <v>4</v>
      </c>
      <c r="J22957" s="28">
        <v>18392</v>
      </c>
      <c r="K22957" s="40"/>
      <c r="L22957" s="40"/>
    </row>
    <row r="22958" spans="1:12">
      <c r="A22958" s="17">
        <v>45991</v>
      </c>
      <c r="B22958" s="22" t="s">
        <v>10</v>
      </c>
      <c r="C22958" s="22" t="s">
        <v>625</v>
      </c>
      <c r="D22958" s="22" t="s">
        <v>23354</v>
      </c>
      <c r="E22958" s="22" t="s">
        <v>58</v>
      </c>
      <c r="F22958" s="22" t="s">
        <v>268</v>
      </c>
      <c r="G22958" s="9">
        <v>4800</v>
      </c>
      <c r="H22958" s="22" t="s">
        <v>15</v>
      </c>
      <c r="I22958" s="28">
        <v>0.35</v>
      </c>
      <c r="J22958" s="28">
        <v>1680</v>
      </c>
      <c r="K22958" s="40"/>
      <c r="L22958" s="40"/>
    </row>
    <row r="22959" spans="1:12">
      <c r="A22959" s="17">
        <v>45991</v>
      </c>
      <c r="B22959" s="22" t="s">
        <v>10</v>
      </c>
      <c r="C22959" s="22" t="s">
        <v>913</v>
      </c>
      <c r="D22959" s="22" t="s">
        <v>23355</v>
      </c>
      <c r="E22959" s="22" t="s">
        <v>58</v>
      </c>
      <c r="F22959" s="22" t="s">
        <v>59</v>
      </c>
      <c r="G22959" s="9">
        <v>4988</v>
      </c>
      <c r="H22959" s="22" t="s">
        <v>15</v>
      </c>
      <c r="I22959" s="28">
        <v>7.0000000000000007E-2</v>
      </c>
      <c r="J22959" s="28">
        <v>349.16</v>
      </c>
      <c r="K22959" s="40"/>
      <c r="L22959" s="40"/>
    </row>
    <row r="22960" spans="1:12">
      <c r="A22960" s="17">
        <v>45991</v>
      </c>
      <c r="B22960" s="22" t="s">
        <v>10</v>
      </c>
      <c r="C22960" s="22" t="s">
        <v>829</v>
      </c>
      <c r="D22960" s="22" t="s">
        <v>23356</v>
      </c>
      <c r="E22960" s="22" t="s">
        <v>58</v>
      </c>
      <c r="F22960" s="22" t="s">
        <v>58</v>
      </c>
      <c r="G22960" s="9">
        <v>5221.3022000000001</v>
      </c>
      <c r="H22960" s="22" t="s">
        <v>15</v>
      </c>
      <c r="I22960" s="28">
        <v>0.88</v>
      </c>
      <c r="J22960" s="28">
        <v>4594.75</v>
      </c>
      <c r="K22960" s="40"/>
      <c r="L22960" s="40"/>
    </row>
    <row r="22961" spans="1:12">
      <c r="A22961" s="17">
        <v>45991</v>
      </c>
      <c r="B22961" s="22" t="s">
        <v>10</v>
      </c>
      <c r="C22961" s="22" t="s">
        <v>14187</v>
      </c>
      <c r="D22961" s="22" t="s">
        <v>23357</v>
      </c>
      <c r="E22961" s="22" t="s">
        <v>58</v>
      </c>
      <c r="F22961" s="22" t="s">
        <v>268</v>
      </c>
      <c r="G22961" s="9">
        <v>5250</v>
      </c>
      <c r="H22961" s="22" t="s">
        <v>15</v>
      </c>
      <c r="I22961" s="28">
        <v>0.19</v>
      </c>
      <c r="J22961" s="28">
        <v>971.25</v>
      </c>
      <c r="K22961" s="40"/>
      <c r="L22961" s="40"/>
    </row>
    <row r="22962" spans="1:12">
      <c r="A22962" s="17">
        <v>45991</v>
      </c>
      <c r="B22962" s="22" t="s">
        <v>10</v>
      </c>
      <c r="C22962" s="22" t="s">
        <v>219</v>
      </c>
      <c r="D22962" s="22" t="s">
        <v>23358</v>
      </c>
      <c r="E22962" s="22" t="s">
        <v>58</v>
      </c>
      <c r="F22962" s="22" t="s">
        <v>168</v>
      </c>
      <c r="G22962" s="9">
        <v>5850</v>
      </c>
      <c r="H22962" s="22" t="s">
        <v>15</v>
      </c>
      <c r="I22962" s="28">
        <v>0.01</v>
      </c>
      <c r="J22962" s="28">
        <v>46.8</v>
      </c>
      <c r="K22962" s="40"/>
      <c r="L22962" s="40"/>
    </row>
    <row r="22963" spans="1:12">
      <c r="A22963" s="17">
        <v>45991</v>
      </c>
      <c r="B22963" s="22" t="s">
        <v>10</v>
      </c>
      <c r="C22963" s="22" t="s">
        <v>882</v>
      </c>
      <c r="D22963" s="22" t="s">
        <v>23359</v>
      </c>
      <c r="E22963" s="22" t="s">
        <v>58</v>
      </c>
      <c r="F22963" s="22" t="s">
        <v>59</v>
      </c>
      <c r="G22963" s="9">
        <v>5907</v>
      </c>
      <c r="H22963" s="22" t="s">
        <v>15</v>
      </c>
      <c r="I22963" s="28">
        <v>7.0000000000000007E-2</v>
      </c>
      <c r="J22963" s="28">
        <v>413.49</v>
      </c>
      <c r="K22963" s="40"/>
      <c r="L22963" s="40"/>
    </row>
    <row r="22964" spans="1:12">
      <c r="A22964" s="17">
        <v>45991</v>
      </c>
      <c r="B22964" s="22" t="s">
        <v>10</v>
      </c>
      <c r="C22964" s="22" t="s">
        <v>503</v>
      </c>
      <c r="D22964" s="22" t="s">
        <v>23360</v>
      </c>
      <c r="E22964" s="22" t="s">
        <v>58</v>
      </c>
      <c r="F22964" s="22" t="s">
        <v>268</v>
      </c>
      <c r="G22964" s="9">
        <v>6062</v>
      </c>
      <c r="H22964" s="22" t="s">
        <v>15</v>
      </c>
      <c r="I22964" s="28">
        <v>0.19</v>
      </c>
      <c r="J22964" s="28">
        <v>1121.47</v>
      </c>
      <c r="K22964" s="40"/>
      <c r="L22964" s="40"/>
    </row>
    <row r="22965" spans="1:12">
      <c r="A22965" s="17">
        <v>45991</v>
      </c>
      <c r="B22965" s="22" t="s">
        <v>10</v>
      </c>
      <c r="C22965" s="22" t="s">
        <v>119</v>
      </c>
      <c r="D22965" s="22" t="s">
        <v>23361</v>
      </c>
      <c r="E22965" s="22" t="s">
        <v>58</v>
      </c>
      <c r="F22965" s="22" t="s">
        <v>58</v>
      </c>
      <c r="G22965" s="9">
        <v>6300</v>
      </c>
      <c r="H22965" s="22" t="s">
        <v>15</v>
      </c>
      <c r="I22965" s="28">
        <v>4</v>
      </c>
      <c r="J22965" s="28">
        <v>25200</v>
      </c>
      <c r="K22965" s="40"/>
      <c r="L22965" s="40"/>
    </row>
    <row r="22966" spans="1:12">
      <c r="A22966" s="17">
        <v>45991</v>
      </c>
      <c r="B22966" s="22" t="s">
        <v>10</v>
      </c>
      <c r="C22966" s="22" t="s">
        <v>625</v>
      </c>
      <c r="D22966" s="22" t="s">
        <v>23362</v>
      </c>
      <c r="E22966" s="22" t="s">
        <v>58</v>
      </c>
      <c r="F22966" s="22" t="s">
        <v>268</v>
      </c>
      <c r="G22966" s="9">
        <v>6300</v>
      </c>
      <c r="H22966" s="22" t="s">
        <v>15</v>
      </c>
      <c r="I22966" s="28">
        <v>0.35</v>
      </c>
      <c r="J22966" s="28">
        <v>2205</v>
      </c>
      <c r="K22966" s="40"/>
      <c r="L22966" s="40"/>
    </row>
    <row r="22967" spans="1:12">
      <c r="A22967" s="17">
        <v>45991</v>
      </c>
      <c r="B22967" s="22" t="s">
        <v>10</v>
      </c>
      <c r="C22967" s="22" t="s">
        <v>12522</v>
      </c>
      <c r="D22967" s="22" t="s">
        <v>23363</v>
      </c>
      <c r="E22967" s="22" t="s">
        <v>58</v>
      </c>
      <c r="F22967" s="22" t="s">
        <v>268</v>
      </c>
      <c r="G22967" s="9">
        <v>6340</v>
      </c>
      <c r="H22967" s="22" t="s">
        <v>15</v>
      </c>
      <c r="I22967" s="28">
        <v>0.19</v>
      </c>
      <c r="J22967" s="28">
        <v>1172.9000000000001</v>
      </c>
      <c r="K22967" s="40"/>
      <c r="L22967" s="40"/>
    </row>
    <row r="22968" spans="1:12">
      <c r="A22968" s="17">
        <v>45991</v>
      </c>
      <c r="B22968" s="22" t="s">
        <v>10</v>
      </c>
      <c r="C22968" s="22" t="s">
        <v>575</v>
      </c>
      <c r="D22968" s="22" t="s">
        <v>23364</v>
      </c>
      <c r="E22968" s="22" t="s">
        <v>58</v>
      </c>
      <c r="F22968" s="22" t="s">
        <v>168</v>
      </c>
      <c r="G22968" s="9">
        <v>211250</v>
      </c>
      <c r="H22968" s="22" t="s">
        <v>15</v>
      </c>
      <c r="I22968" s="28">
        <v>0.01</v>
      </c>
      <c r="J22968" s="28">
        <v>1690</v>
      </c>
      <c r="K22968" s="40"/>
      <c r="L22968" s="40"/>
    </row>
    <row r="22969" spans="1:12">
      <c r="A22969" s="17">
        <v>45991</v>
      </c>
      <c r="B22969" s="22" t="s">
        <v>10</v>
      </c>
      <c r="C22969" s="22" t="s">
        <v>310</v>
      </c>
      <c r="D22969" s="22" t="s">
        <v>23365</v>
      </c>
      <c r="E22969" s="22" t="s">
        <v>58</v>
      </c>
      <c r="F22969" s="22" t="s">
        <v>263</v>
      </c>
      <c r="G22969" s="9">
        <v>200000</v>
      </c>
      <c r="H22969" s="22" t="s">
        <v>15</v>
      </c>
      <c r="I22969" s="28">
        <v>0.01</v>
      </c>
      <c r="J22969" s="28">
        <v>1600</v>
      </c>
      <c r="K22969" s="40"/>
      <c r="L22969" s="40"/>
    </row>
    <row r="22970" spans="1:12">
      <c r="A22970" s="17">
        <v>45991</v>
      </c>
      <c r="B22970" s="22" t="s">
        <v>10</v>
      </c>
      <c r="C22970" s="22" t="s">
        <v>353</v>
      </c>
      <c r="D22970" s="22" t="s">
        <v>23366</v>
      </c>
      <c r="E22970" s="22" t="s">
        <v>58</v>
      </c>
      <c r="F22970" s="22" t="s">
        <v>168</v>
      </c>
      <c r="G22970" s="9">
        <v>178750</v>
      </c>
      <c r="H22970" s="22" t="s">
        <v>15</v>
      </c>
      <c r="I22970" s="28">
        <v>0.01</v>
      </c>
      <c r="J22970" s="28">
        <v>1430</v>
      </c>
      <c r="K22970" s="40"/>
      <c r="L22970" s="40"/>
    </row>
    <row r="22971" spans="1:12">
      <c r="A22971" s="17">
        <v>45991</v>
      </c>
      <c r="B22971" s="22" t="s">
        <v>10</v>
      </c>
      <c r="C22971" s="22" t="s">
        <v>337</v>
      </c>
      <c r="D22971" s="22" t="s">
        <v>23367</v>
      </c>
      <c r="E22971" s="22" t="s">
        <v>58</v>
      </c>
      <c r="F22971" s="22" t="s">
        <v>168</v>
      </c>
      <c r="G22971" s="9">
        <v>167050</v>
      </c>
      <c r="H22971" s="22" t="s">
        <v>15</v>
      </c>
      <c r="I22971" s="28">
        <v>0.01</v>
      </c>
      <c r="J22971" s="28">
        <v>1336.4</v>
      </c>
      <c r="K22971" s="40"/>
      <c r="L22971" s="40"/>
    </row>
    <row r="22972" spans="1:12">
      <c r="A22972" s="17">
        <v>45991</v>
      </c>
      <c r="B22972" s="22" t="s">
        <v>10</v>
      </c>
      <c r="C22972" s="22" t="s">
        <v>573</v>
      </c>
      <c r="D22972" s="22" t="s">
        <v>23368</v>
      </c>
      <c r="E22972" s="22" t="s">
        <v>58</v>
      </c>
      <c r="F22972" s="22" t="s">
        <v>168</v>
      </c>
      <c r="G22972" s="9">
        <v>162500</v>
      </c>
      <c r="H22972" s="22" t="s">
        <v>15</v>
      </c>
      <c r="I22972" s="28">
        <v>0.01</v>
      </c>
      <c r="J22972" s="28">
        <v>1300</v>
      </c>
      <c r="K22972" s="40"/>
      <c r="L22972" s="40"/>
    </row>
    <row r="22973" spans="1:12">
      <c r="A22973" s="17">
        <v>45991</v>
      </c>
      <c r="B22973" s="22" t="s">
        <v>10</v>
      </c>
      <c r="C22973" s="22" t="s">
        <v>310</v>
      </c>
      <c r="D22973" s="22" t="s">
        <v>23369</v>
      </c>
      <c r="E22973" s="22" t="s">
        <v>58</v>
      </c>
      <c r="F22973" s="22" t="s">
        <v>263</v>
      </c>
      <c r="G22973" s="9">
        <v>140000</v>
      </c>
      <c r="H22973" s="22" t="s">
        <v>15</v>
      </c>
      <c r="I22973" s="28">
        <v>0.01</v>
      </c>
      <c r="J22973" s="28">
        <v>1120</v>
      </c>
      <c r="K22973" s="40"/>
      <c r="L22973" s="40"/>
    </row>
    <row r="22974" spans="1:12">
      <c r="A22974" s="17">
        <v>45991</v>
      </c>
      <c r="B22974" s="22" t="s">
        <v>10</v>
      </c>
      <c r="C22974" s="22" t="s">
        <v>353</v>
      </c>
      <c r="D22974" s="22" t="s">
        <v>23370</v>
      </c>
      <c r="E22974" s="22" t="s">
        <v>58</v>
      </c>
      <c r="F22974" s="22" t="s">
        <v>168</v>
      </c>
      <c r="G22974" s="9">
        <v>139284</v>
      </c>
      <c r="H22974" s="22" t="s">
        <v>15</v>
      </c>
      <c r="I22974" s="28">
        <v>0.01</v>
      </c>
      <c r="J22974" s="28">
        <v>1114.27</v>
      </c>
      <c r="K22974" s="40"/>
      <c r="L22974" s="40"/>
    </row>
    <row r="22975" spans="1:12">
      <c r="A22975" s="17">
        <v>45991</v>
      </c>
      <c r="B22975" s="22" t="s">
        <v>10</v>
      </c>
      <c r="C22975" s="22" t="s">
        <v>308</v>
      </c>
      <c r="D22975" s="22" t="s">
        <v>23371</v>
      </c>
      <c r="E22975" s="22" t="s">
        <v>58</v>
      </c>
      <c r="F22975" s="22" t="s">
        <v>168</v>
      </c>
      <c r="G22975" s="9">
        <v>124622</v>
      </c>
      <c r="H22975" s="22" t="s">
        <v>15</v>
      </c>
      <c r="I22975" s="28">
        <v>0.01</v>
      </c>
      <c r="J22975" s="28">
        <v>996.98</v>
      </c>
      <c r="K22975" s="40"/>
      <c r="L22975" s="40"/>
    </row>
    <row r="22976" spans="1:12">
      <c r="A22976" s="17">
        <v>45991</v>
      </c>
      <c r="B22976" s="22" t="s">
        <v>10</v>
      </c>
      <c r="C22976" s="22" t="s">
        <v>345</v>
      </c>
      <c r="D22976" s="22" t="s">
        <v>23372</v>
      </c>
      <c r="E22976" s="22" t="s">
        <v>58</v>
      </c>
      <c r="F22976" s="22" t="s">
        <v>168</v>
      </c>
      <c r="G22976" s="9">
        <v>116178</v>
      </c>
      <c r="H22976" s="22" t="s">
        <v>15</v>
      </c>
      <c r="I22976" s="28">
        <v>0.01</v>
      </c>
      <c r="J22976" s="28">
        <v>929.42</v>
      </c>
      <c r="K22976" s="40"/>
      <c r="L22976" s="40"/>
    </row>
    <row r="22977" spans="1:12">
      <c r="A22977" s="17">
        <v>45991</v>
      </c>
      <c r="B22977" s="22" t="s">
        <v>10</v>
      </c>
      <c r="C22977" s="22" t="s">
        <v>367</v>
      </c>
      <c r="D22977" s="22" t="s">
        <v>23373</v>
      </c>
      <c r="E22977" s="22" t="s">
        <v>58</v>
      </c>
      <c r="F22977" s="22" t="s">
        <v>168</v>
      </c>
      <c r="G22977" s="9">
        <v>115050</v>
      </c>
      <c r="H22977" s="22" t="s">
        <v>15</v>
      </c>
      <c r="I22977" s="28">
        <v>0.01</v>
      </c>
      <c r="J22977" s="28">
        <v>920.4</v>
      </c>
      <c r="K22977" s="40"/>
      <c r="L22977" s="40"/>
    </row>
    <row r="22978" spans="1:12">
      <c r="A22978" s="17">
        <v>45991</v>
      </c>
      <c r="B22978" s="22" t="s">
        <v>10</v>
      </c>
      <c r="C22978" s="22" t="s">
        <v>697</v>
      </c>
      <c r="D22978" s="22" t="s">
        <v>23374</v>
      </c>
      <c r="E22978" s="22" t="s">
        <v>58</v>
      </c>
      <c r="F22978" s="22" t="s">
        <v>168</v>
      </c>
      <c r="G22978" s="9">
        <v>113750</v>
      </c>
      <c r="H22978" s="22" t="s">
        <v>15</v>
      </c>
      <c r="I22978" s="28">
        <v>0.01</v>
      </c>
      <c r="J22978" s="28">
        <v>910</v>
      </c>
      <c r="K22978" s="40"/>
      <c r="L22978" s="40"/>
    </row>
    <row r="22979" spans="1:12">
      <c r="A22979" s="17">
        <v>45991</v>
      </c>
      <c r="B22979" s="22" t="s">
        <v>10</v>
      </c>
      <c r="C22979" s="22" t="s">
        <v>697</v>
      </c>
      <c r="D22979" s="22" t="s">
        <v>23375</v>
      </c>
      <c r="E22979" s="22" t="s">
        <v>58</v>
      </c>
      <c r="F22979" s="22" t="s">
        <v>168</v>
      </c>
      <c r="G22979" s="9">
        <v>111642</v>
      </c>
      <c r="H22979" s="22" t="s">
        <v>15</v>
      </c>
      <c r="I22979" s="28">
        <v>0.01</v>
      </c>
      <c r="J22979" s="28">
        <v>893.14</v>
      </c>
      <c r="K22979" s="40"/>
      <c r="L22979" s="40"/>
    </row>
    <row r="22980" spans="1:12">
      <c r="A22980" s="17">
        <v>45991</v>
      </c>
      <c r="B22980" s="22" t="s">
        <v>10</v>
      </c>
      <c r="C22980" s="22" t="s">
        <v>325</v>
      </c>
      <c r="D22980" s="22" t="s">
        <v>23376</v>
      </c>
      <c r="E22980" s="22" t="s">
        <v>58</v>
      </c>
      <c r="F22980" s="22" t="s">
        <v>268</v>
      </c>
      <c r="G22980" s="9">
        <v>107100</v>
      </c>
      <c r="H22980" s="22" t="s">
        <v>15</v>
      </c>
      <c r="I22980" s="28">
        <v>0.19</v>
      </c>
      <c r="J22980" s="28">
        <v>19813.5</v>
      </c>
      <c r="K22980" s="40"/>
      <c r="L22980" s="40"/>
    </row>
    <row r="22981" spans="1:12">
      <c r="A22981" s="17">
        <v>45991</v>
      </c>
      <c r="B22981" s="22" t="s">
        <v>10</v>
      </c>
      <c r="C22981" s="22" t="s">
        <v>12725</v>
      </c>
      <c r="D22981" s="22" t="s">
        <v>23377</v>
      </c>
      <c r="E22981" s="22" t="s">
        <v>58</v>
      </c>
      <c r="F22981" s="22" t="s">
        <v>168</v>
      </c>
      <c r="G22981" s="9">
        <v>101526</v>
      </c>
      <c r="H22981" s="22" t="s">
        <v>15</v>
      </c>
      <c r="I22981" s="28">
        <v>0.01</v>
      </c>
      <c r="J22981" s="28">
        <v>812.21</v>
      </c>
      <c r="K22981" s="40"/>
      <c r="L22981" s="40"/>
    </row>
    <row r="22982" spans="1:12">
      <c r="A22982" s="17">
        <v>45991</v>
      </c>
      <c r="B22982" s="22" t="s">
        <v>10</v>
      </c>
      <c r="C22982" s="22" t="s">
        <v>256</v>
      </c>
      <c r="D22982" s="22" t="s">
        <v>23378</v>
      </c>
      <c r="E22982" s="22" t="s">
        <v>58</v>
      </c>
      <c r="F22982" s="22" t="s">
        <v>168</v>
      </c>
      <c r="G22982" s="9">
        <v>97500</v>
      </c>
      <c r="H22982" s="22" t="s">
        <v>15</v>
      </c>
      <c r="I22982" s="28">
        <v>0.01</v>
      </c>
      <c r="J22982" s="28">
        <v>780</v>
      </c>
      <c r="K22982" s="40"/>
      <c r="L22982" s="40"/>
    </row>
    <row r="22983" spans="1:12">
      <c r="A22983" s="17">
        <v>45991</v>
      </c>
      <c r="B22983" s="22" t="s">
        <v>10</v>
      </c>
      <c r="C22983" s="22" t="s">
        <v>14187</v>
      </c>
      <c r="D22983" s="22" t="s">
        <v>23379</v>
      </c>
      <c r="E22983" s="22" t="s">
        <v>58</v>
      </c>
      <c r="F22983" s="22" t="s">
        <v>268</v>
      </c>
      <c r="G22983" s="9">
        <v>95950</v>
      </c>
      <c r="H22983" s="22" t="s">
        <v>15</v>
      </c>
      <c r="I22983" s="28">
        <v>0.19</v>
      </c>
      <c r="J22983" s="28">
        <v>17750.75</v>
      </c>
      <c r="K22983" s="40"/>
      <c r="L22983" s="40"/>
    </row>
    <row r="22984" spans="1:12">
      <c r="A22984" s="17">
        <v>45991</v>
      </c>
      <c r="B22984" s="22" t="s">
        <v>10</v>
      </c>
      <c r="C22984" s="22" t="s">
        <v>233</v>
      </c>
      <c r="D22984" s="22" t="s">
        <v>23380</v>
      </c>
      <c r="E22984" s="22" t="s">
        <v>58</v>
      </c>
      <c r="F22984" s="22" t="s">
        <v>168</v>
      </c>
      <c r="G22984" s="9">
        <v>92950</v>
      </c>
      <c r="H22984" s="22" t="s">
        <v>15</v>
      </c>
      <c r="I22984" s="28">
        <v>0.01</v>
      </c>
      <c r="J22984" s="28">
        <v>743.6</v>
      </c>
      <c r="K22984" s="40"/>
      <c r="L22984" s="40"/>
    </row>
    <row r="22985" spans="1:12">
      <c r="A22985" s="17">
        <v>45991</v>
      </c>
      <c r="B22985" s="22" t="s">
        <v>10</v>
      </c>
      <c r="C22985" s="22" t="s">
        <v>571</v>
      </c>
      <c r="D22985" s="22" t="s">
        <v>23381</v>
      </c>
      <c r="E22985" s="22" t="s">
        <v>58</v>
      </c>
      <c r="F22985" s="22" t="s">
        <v>168</v>
      </c>
      <c r="G22985" s="9">
        <v>90822</v>
      </c>
      <c r="H22985" s="22" t="s">
        <v>15</v>
      </c>
      <c r="I22985" s="28">
        <v>0.01</v>
      </c>
      <c r="J22985" s="28">
        <v>726.58</v>
      </c>
      <c r="K22985" s="40"/>
      <c r="L22985" s="40"/>
    </row>
    <row r="22986" spans="1:12">
      <c r="A22986" s="17">
        <v>45991</v>
      </c>
      <c r="B22986" s="22" t="s">
        <v>10</v>
      </c>
      <c r="C22986" s="22" t="s">
        <v>337</v>
      </c>
      <c r="D22986" s="22" t="s">
        <v>23382</v>
      </c>
      <c r="E22986" s="22" t="s">
        <v>58</v>
      </c>
      <c r="F22986" s="22" t="s">
        <v>168</v>
      </c>
      <c r="G22986" s="9">
        <v>90350</v>
      </c>
      <c r="H22986" s="22" t="s">
        <v>15</v>
      </c>
      <c r="I22986" s="28">
        <v>0.01</v>
      </c>
      <c r="J22986" s="28">
        <v>722.8</v>
      </c>
      <c r="K22986" s="40"/>
      <c r="L22986" s="40"/>
    </row>
    <row r="22987" spans="1:12">
      <c r="A22987" s="17">
        <v>45991</v>
      </c>
      <c r="B22987" s="22" t="s">
        <v>10</v>
      </c>
      <c r="C22987" s="22" t="s">
        <v>23383</v>
      </c>
      <c r="D22987" s="22" t="s">
        <v>23384</v>
      </c>
      <c r="E22987" s="22" t="s">
        <v>58</v>
      </c>
      <c r="F22987" s="22" t="s">
        <v>168</v>
      </c>
      <c r="G22987" s="9">
        <v>85150</v>
      </c>
      <c r="H22987" s="22" t="s">
        <v>15</v>
      </c>
      <c r="I22987" s="28">
        <v>0.01</v>
      </c>
      <c r="J22987" s="28">
        <v>681.2</v>
      </c>
      <c r="K22987" s="40"/>
      <c r="L22987" s="40"/>
    </row>
    <row r="22988" spans="1:12">
      <c r="A22988" s="17">
        <v>45991</v>
      </c>
      <c r="B22988" s="22" t="s">
        <v>10</v>
      </c>
      <c r="C22988" s="22" t="s">
        <v>5758</v>
      </c>
      <c r="D22988" s="22" t="s">
        <v>23385</v>
      </c>
      <c r="E22988" s="22" t="s">
        <v>58</v>
      </c>
      <c r="F22988" s="22" t="s">
        <v>168</v>
      </c>
      <c r="G22988" s="9">
        <v>81250</v>
      </c>
      <c r="H22988" s="22" t="s">
        <v>15</v>
      </c>
      <c r="I22988" s="28">
        <v>0.01</v>
      </c>
      <c r="J22988" s="28">
        <v>650</v>
      </c>
      <c r="K22988" s="40"/>
      <c r="L22988" s="40"/>
    </row>
    <row r="22989" spans="1:12">
      <c r="A22989" s="17">
        <v>45991</v>
      </c>
      <c r="B22989" s="22" t="s">
        <v>10</v>
      </c>
      <c r="C22989" s="22" t="s">
        <v>308</v>
      </c>
      <c r="D22989" s="22" t="s">
        <v>23386</v>
      </c>
      <c r="E22989" s="22" t="s">
        <v>58</v>
      </c>
      <c r="F22989" s="22" t="s">
        <v>168</v>
      </c>
      <c r="G22989" s="9">
        <v>81250</v>
      </c>
      <c r="H22989" s="22" t="s">
        <v>15</v>
      </c>
      <c r="I22989" s="28">
        <v>0.01</v>
      </c>
      <c r="J22989" s="28">
        <v>650</v>
      </c>
      <c r="K22989" s="40"/>
      <c r="L22989" s="40"/>
    </row>
    <row r="22990" spans="1:12">
      <c r="A22990" s="17">
        <v>45991</v>
      </c>
      <c r="B22990" s="22" t="s">
        <v>10</v>
      </c>
      <c r="C22990" s="22" t="s">
        <v>5231</v>
      </c>
      <c r="D22990" s="22" t="s">
        <v>23387</v>
      </c>
      <c r="E22990" s="22" t="s">
        <v>58</v>
      </c>
      <c r="F22990" s="22" t="s">
        <v>168</v>
      </c>
      <c r="G22990" s="9">
        <v>81250</v>
      </c>
      <c r="H22990" s="22" t="s">
        <v>15</v>
      </c>
      <c r="I22990" s="28">
        <v>0.01</v>
      </c>
      <c r="J22990" s="28">
        <v>650</v>
      </c>
      <c r="K22990" s="40"/>
      <c r="L22990" s="40"/>
    </row>
    <row r="22991" spans="1:12">
      <c r="A22991" s="17">
        <v>45991</v>
      </c>
      <c r="B22991" s="22" t="s">
        <v>10</v>
      </c>
      <c r="C22991" s="22" t="s">
        <v>172</v>
      </c>
      <c r="D22991" s="22" t="s">
        <v>23388</v>
      </c>
      <c r="E22991" s="22" t="s">
        <v>58</v>
      </c>
      <c r="F22991" s="22" t="s">
        <v>168</v>
      </c>
      <c r="G22991" s="9">
        <v>81250</v>
      </c>
      <c r="H22991" s="22" t="s">
        <v>15</v>
      </c>
      <c r="I22991" s="28">
        <v>0.01</v>
      </c>
      <c r="J22991" s="28">
        <v>650</v>
      </c>
      <c r="K22991" s="40"/>
      <c r="L22991" s="40"/>
    </row>
    <row r="22992" spans="1:12">
      <c r="A22992" s="17">
        <v>45991</v>
      </c>
      <c r="B22992" s="22" t="s">
        <v>10</v>
      </c>
      <c r="C22992" s="22" t="s">
        <v>12104</v>
      </c>
      <c r="D22992" s="22" t="s">
        <v>23389</v>
      </c>
      <c r="E22992" s="22" t="s">
        <v>58</v>
      </c>
      <c r="F22992" s="22" t="s">
        <v>168</v>
      </c>
      <c r="G22992" s="9">
        <v>78074</v>
      </c>
      <c r="H22992" s="22" t="s">
        <v>15</v>
      </c>
      <c r="I22992" s="28">
        <v>0.01</v>
      </c>
      <c r="J22992" s="28">
        <v>624.59</v>
      </c>
      <c r="K22992" s="40"/>
      <c r="L22992" s="40"/>
    </row>
    <row r="22993" spans="1:12">
      <c r="A22993" s="17">
        <v>45991</v>
      </c>
      <c r="B22993" s="22" t="s">
        <v>10</v>
      </c>
      <c r="C22993" s="22" t="s">
        <v>5194</v>
      </c>
      <c r="D22993" s="22" t="s">
        <v>23390</v>
      </c>
      <c r="E22993" s="22" t="s">
        <v>58</v>
      </c>
      <c r="F22993" s="22" t="s">
        <v>168</v>
      </c>
      <c r="G22993" s="9">
        <v>78000</v>
      </c>
      <c r="H22993" s="22" t="s">
        <v>15</v>
      </c>
      <c r="I22993" s="28">
        <v>0.01</v>
      </c>
      <c r="J22993" s="28">
        <v>624</v>
      </c>
      <c r="K22993" s="40"/>
      <c r="L22993" s="40"/>
    </row>
    <row r="22994" spans="1:12">
      <c r="A22994" s="17">
        <v>45991</v>
      </c>
      <c r="B22994" s="22" t="s">
        <v>10</v>
      </c>
      <c r="C22994" s="22" t="s">
        <v>5262</v>
      </c>
      <c r="D22994" s="22" t="s">
        <v>23391</v>
      </c>
      <c r="E22994" s="22" t="s">
        <v>58</v>
      </c>
      <c r="F22994" s="22" t="s">
        <v>168</v>
      </c>
      <c r="G22994" s="9">
        <v>76700</v>
      </c>
      <c r="H22994" s="22" t="s">
        <v>15</v>
      </c>
      <c r="I22994" s="28">
        <v>0.01</v>
      </c>
      <c r="J22994" s="28">
        <v>613.6</v>
      </c>
      <c r="K22994" s="40"/>
      <c r="L22994" s="40"/>
    </row>
    <row r="22995" spans="1:12">
      <c r="A22995" s="17">
        <v>45991</v>
      </c>
      <c r="B22995" s="22" t="s">
        <v>10</v>
      </c>
      <c r="C22995" s="22" t="s">
        <v>325</v>
      </c>
      <c r="D22995" s="22" t="s">
        <v>23392</v>
      </c>
      <c r="E22995" s="22" t="s">
        <v>58</v>
      </c>
      <c r="F22995" s="22" t="s">
        <v>268</v>
      </c>
      <c r="G22995" s="9">
        <v>74254</v>
      </c>
      <c r="H22995" s="22" t="s">
        <v>15</v>
      </c>
      <c r="I22995" s="28">
        <v>0.19</v>
      </c>
      <c r="J22995" s="28">
        <v>13736.99</v>
      </c>
      <c r="K22995" s="40"/>
      <c r="L22995" s="40"/>
    </row>
    <row r="22996" spans="1:12">
      <c r="A22996" s="17">
        <v>45991</v>
      </c>
      <c r="B22996" s="22" t="s">
        <v>10</v>
      </c>
      <c r="C22996" s="22" t="s">
        <v>310</v>
      </c>
      <c r="D22996" s="22" t="s">
        <v>23393</v>
      </c>
      <c r="E22996" s="22" t="s">
        <v>58</v>
      </c>
      <c r="F22996" s="22" t="s">
        <v>263</v>
      </c>
      <c r="G22996" s="9">
        <v>73129</v>
      </c>
      <c r="H22996" s="22" t="s">
        <v>15</v>
      </c>
      <c r="I22996" s="28">
        <v>0.01</v>
      </c>
      <c r="J22996" s="28">
        <v>585.03</v>
      </c>
      <c r="K22996" s="40"/>
      <c r="L22996" s="40"/>
    </row>
    <row r="22997" spans="1:12">
      <c r="A22997" s="17">
        <v>45991</v>
      </c>
      <c r="B22997" s="22" t="s">
        <v>10</v>
      </c>
      <c r="C22997" s="22" t="s">
        <v>474</v>
      </c>
      <c r="D22997" s="22" t="s">
        <v>23394</v>
      </c>
      <c r="E22997" s="22" t="s">
        <v>58</v>
      </c>
      <c r="F22997" s="22" t="s">
        <v>268</v>
      </c>
      <c r="G22997" s="9">
        <v>67000</v>
      </c>
      <c r="H22997" s="22" t="s">
        <v>15</v>
      </c>
      <c r="I22997" s="28">
        <v>0.35</v>
      </c>
      <c r="J22997" s="28">
        <v>23450</v>
      </c>
      <c r="K22997" s="40"/>
      <c r="L22997" s="40"/>
    </row>
    <row r="22998" spans="1:12">
      <c r="A22998" s="17">
        <v>45991</v>
      </c>
      <c r="B22998" s="22" t="s">
        <v>10</v>
      </c>
      <c r="C22998" s="22" t="s">
        <v>12624</v>
      </c>
      <c r="D22998" s="22" t="s">
        <v>23395</v>
      </c>
      <c r="E22998" s="22" t="s">
        <v>58</v>
      </c>
      <c r="F22998" s="22" t="s">
        <v>168</v>
      </c>
      <c r="G22998" s="9">
        <v>66850</v>
      </c>
      <c r="H22998" s="22" t="s">
        <v>15</v>
      </c>
      <c r="I22998" s="28">
        <v>0.01</v>
      </c>
      <c r="J22998" s="28">
        <v>534.79999999999995</v>
      </c>
      <c r="K22998" s="40"/>
      <c r="L22998" s="40"/>
    </row>
    <row r="22999" spans="1:12">
      <c r="A22999" s="17">
        <v>45991</v>
      </c>
      <c r="B22999" s="22" t="s">
        <v>10</v>
      </c>
      <c r="C22999" s="22" t="s">
        <v>172</v>
      </c>
      <c r="D22999" s="22" t="s">
        <v>23396</v>
      </c>
      <c r="E22999" s="22" t="s">
        <v>58</v>
      </c>
      <c r="F22999" s="22" t="s">
        <v>168</v>
      </c>
      <c r="G22999" s="9">
        <v>65000</v>
      </c>
      <c r="H22999" s="22" t="s">
        <v>15</v>
      </c>
      <c r="I22999" s="28">
        <v>0.01</v>
      </c>
      <c r="J22999" s="28">
        <v>520</v>
      </c>
      <c r="K22999" s="40"/>
      <c r="L22999" s="40"/>
    </row>
    <row r="23000" spans="1:12">
      <c r="A23000" s="17">
        <v>45991</v>
      </c>
      <c r="B23000" s="22" t="s">
        <v>10</v>
      </c>
      <c r="C23000" s="22" t="s">
        <v>1132</v>
      </c>
      <c r="D23000" s="22" t="s">
        <v>23397</v>
      </c>
      <c r="E23000" s="22" t="s">
        <v>141</v>
      </c>
      <c r="F23000" s="22" t="s">
        <v>141</v>
      </c>
      <c r="G23000" s="9">
        <v>0</v>
      </c>
      <c r="H23000" s="22" t="s">
        <v>41</v>
      </c>
      <c r="I23000" s="28">
        <v>0</v>
      </c>
      <c r="J23000" s="28">
        <v>0</v>
      </c>
      <c r="K23000" s="40"/>
      <c r="L23000" s="40"/>
    </row>
    <row r="23001" spans="1:12">
      <c r="A23001" s="17">
        <v>45991</v>
      </c>
      <c r="B23001" s="22" t="s">
        <v>10</v>
      </c>
      <c r="C23001" s="22" t="s">
        <v>12893</v>
      </c>
      <c r="D23001" s="22" t="s">
        <v>23398</v>
      </c>
      <c r="E23001" s="22" t="s">
        <v>18</v>
      </c>
      <c r="F23001" s="22" t="s">
        <v>141</v>
      </c>
      <c r="G23001" s="9">
        <v>0</v>
      </c>
      <c r="H23001" s="22" t="s">
        <v>41</v>
      </c>
      <c r="I23001" s="28">
        <v>0</v>
      </c>
      <c r="J23001" s="28">
        <v>0</v>
      </c>
      <c r="K23001" s="40"/>
      <c r="L23001" s="40"/>
    </row>
    <row r="23002" spans="1:12">
      <c r="A23002" s="17">
        <v>45991</v>
      </c>
      <c r="B23002" s="22" t="s">
        <v>10</v>
      </c>
      <c r="C23002" s="22" t="s">
        <v>1134</v>
      </c>
      <c r="D23002" s="22" t="s">
        <v>23399</v>
      </c>
      <c r="E23002" s="22" t="s">
        <v>141</v>
      </c>
      <c r="F23002" s="22" t="s">
        <v>141</v>
      </c>
      <c r="G23002" s="9">
        <v>0</v>
      </c>
      <c r="H23002" s="22" t="s">
        <v>41</v>
      </c>
      <c r="I23002" s="28">
        <v>0</v>
      </c>
      <c r="J23002" s="28">
        <v>0</v>
      </c>
      <c r="K23002" s="40"/>
      <c r="L23002" s="40"/>
    </row>
    <row r="23003" spans="1:12">
      <c r="A23003" s="17">
        <v>45991</v>
      </c>
      <c r="B23003" s="22" t="s">
        <v>10</v>
      </c>
      <c r="C23003" s="22" t="s">
        <v>9591</v>
      </c>
      <c r="D23003" s="22" t="s">
        <v>23400</v>
      </c>
      <c r="E23003" s="22" t="s">
        <v>141</v>
      </c>
      <c r="F23003" s="22" t="s">
        <v>141</v>
      </c>
      <c r="G23003" s="9">
        <v>0</v>
      </c>
      <c r="H23003" s="22" t="s">
        <v>41</v>
      </c>
      <c r="I23003" s="28">
        <v>0</v>
      </c>
      <c r="J23003" s="28">
        <v>0</v>
      </c>
      <c r="K23003" s="40"/>
      <c r="L23003" s="40"/>
    </row>
    <row r="23004" spans="1:12">
      <c r="A23004" s="17">
        <v>45991</v>
      </c>
      <c r="B23004" s="22" t="s">
        <v>10</v>
      </c>
      <c r="C23004" s="22" t="s">
        <v>9572</v>
      </c>
      <c r="D23004" s="22" t="s">
        <v>23401</v>
      </c>
      <c r="E23004" s="22" t="s">
        <v>141</v>
      </c>
      <c r="F23004" s="22" t="s">
        <v>141</v>
      </c>
      <c r="G23004" s="9">
        <v>0</v>
      </c>
      <c r="H23004" s="22" t="s">
        <v>41</v>
      </c>
      <c r="I23004" s="28">
        <v>0</v>
      </c>
      <c r="J23004" s="28">
        <v>0</v>
      </c>
      <c r="K23004" s="40"/>
      <c r="L23004" s="40"/>
    </row>
    <row r="23005" spans="1:12">
      <c r="A23005" s="17">
        <v>45991</v>
      </c>
      <c r="B23005" s="22" t="s">
        <v>10</v>
      </c>
      <c r="C23005" s="22" t="s">
        <v>9593</v>
      </c>
      <c r="D23005" s="22" t="s">
        <v>23402</v>
      </c>
      <c r="E23005" s="22" t="s">
        <v>141</v>
      </c>
      <c r="F23005" s="22" t="s">
        <v>141</v>
      </c>
      <c r="G23005" s="9">
        <v>0</v>
      </c>
      <c r="H23005" s="22" t="s">
        <v>41</v>
      </c>
      <c r="I23005" s="28">
        <v>0</v>
      </c>
      <c r="J23005" s="28">
        <v>0</v>
      </c>
      <c r="K23005" s="40"/>
      <c r="L23005" s="40"/>
    </row>
    <row r="23006" spans="1:12">
      <c r="A23006" s="17">
        <v>45991</v>
      </c>
      <c r="B23006" s="22" t="s">
        <v>10</v>
      </c>
      <c r="C23006" s="22" t="s">
        <v>1136</v>
      </c>
      <c r="D23006" s="22" t="s">
        <v>23403</v>
      </c>
      <c r="E23006" s="22" t="s">
        <v>141</v>
      </c>
      <c r="F23006" s="22" t="s">
        <v>141</v>
      </c>
      <c r="G23006" s="9">
        <v>0</v>
      </c>
      <c r="H23006" s="22" t="s">
        <v>41</v>
      </c>
      <c r="I23006" s="28">
        <v>0</v>
      </c>
      <c r="J23006" s="28">
        <v>0</v>
      </c>
      <c r="K23006" s="40"/>
      <c r="L23006" s="40"/>
    </row>
    <row r="23007" spans="1:12">
      <c r="A23007" s="17">
        <v>45991</v>
      </c>
      <c r="B23007" s="22" t="s">
        <v>10</v>
      </c>
      <c r="C23007" s="22" t="s">
        <v>9595</v>
      </c>
      <c r="D23007" s="22" t="s">
        <v>23404</v>
      </c>
      <c r="E23007" s="22" t="s">
        <v>141</v>
      </c>
      <c r="F23007" s="22" t="s">
        <v>141</v>
      </c>
      <c r="G23007" s="9">
        <v>0</v>
      </c>
      <c r="H23007" s="22" t="s">
        <v>41</v>
      </c>
      <c r="I23007" s="28">
        <v>0</v>
      </c>
      <c r="J23007" s="28">
        <v>0</v>
      </c>
      <c r="K23007" s="40"/>
      <c r="L23007" s="40"/>
    </row>
    <row r="23008" spans="1:12">
      <c r="A23008" s="17">
        <v>45991</v>
      </c>
      <c r="B23008" s="22" t="s">
        <v>10</v>
      </c>
      <c r="C23008" s="22" t="s">
        <v>773</v>
      </c>
      <c r="D23008" s="22" t="s">
        <v>23405</v>
      </c>
      <c r="E23008" s="22" t="s">
        <v>141</v>
      </c>
      <c r="F23008" s="22" t="s">
        <v>141</v>
      </c>
      <c r="G23008" s="9">
        <v>0</v>
      </c>
      <c r="H23008" s="22" t="s">
        <v>41</v>
      </c>
      <c r="I23008" s="28">
        <v>0</v>
      </c>
      <c r="J23008" s="28">
        <v>0</v>
      </c>
      <c r="K23008" s="40"/>
      <c r="L23008" s="40"/>
    </row>
    <row r="23009" spans="1:12">
      <c r="A23009" s="17">
        <v>45991</v>
      </c>
      <c r="B23009" s="22" t="s">
        <v>10</v>
      </c>
      <c r="C23009" s="22" t="s">
        <v>541</v>
      </c>
      <c r="D23009" s="22" t="s">
        <v>23406</v>
      </c>
      <c r="E23009" s="22" t="s">
        <v>18</v>
      </c>
      <c r="F23009" s="22" t="s">
        <v>543</v>
      </c>
      <c r="G23009" s="9">
        <v>0</v>
      </c>
      <c r="H23009" s="22" t="s">
        <v>20</v>
      </c>
      <c r="I23009" s="28">
        <v>0</v>
      </c>
      <c r="J23009" s="28">
        <v>0</v>
      </c>
      <c r="K23009" s="40"/>
      <c r="L23009" s="40"/>
    </row>
    <row r="23010" spans="1:12">
      <c r="A23010" s="17">
        <v>45991</v>
      </c>
      <c r="B23010" s="22" t="s">
        <v>10</v>
      </c>
      <c r="C23010" s="22" t="s">
        <v>541</v>
      </c>
      <c r="D23010" s="22" t="s">
        <v>23407</v>
      </c>
      <c r="E23010" s="22" t="s">
        <v>18</v>
      </c>
      <c r="F23010" s="22" t="s">
        <v>543</v>
      </c>
      <c r="G23010" s="9">
        <v>0</v>
      </c>
      <c r="H23010" s="22" t="s">
        <v>20</v>
      </c>
      <c r="I23010" s="28">
        <v>0</v>
      </c>
      <c r="J23010" s="28">
        <v>0</v>
      </c>
      <c r="K23010" s="40"/>
      <c r="L23010" s="40"/>
    </row>
    <row r="23011" spans="1:12">
      <c r="A23011" s="17">
        <v>45991</v>
      </c>
      <c r="B23011" s="22" t="s">
        <v>10</v>
      </c>
      <c r="C23011" s="22" t="s">
        <v>541</v>
      </c>
      <c r="D23011" s="22" t="s">
        <v>23408</v>
      </c>
      <c r="E23011" s="22" t="s">
        <v>18</v>
      </c>
      <c r="F23011" s="22" t="s">
        <v>543</v>
      </c>
      <c r="G23011" s="9">
        <v>0</v>
      </c>
      <c r="H23011" s="22" t="s">
        <v>20</v>
      </c>
      <c r="I23011" s="28">
        <v>0</v>
      </c>
      <c r="J23011" s="28">
        <v>0</v>
      </c>
      <c r="K23011" s="40"/>
      <c r="L23011" s="40"/>
    </row>
    <row r="23012" spans="1:12">
      <c r="A23012" s="17">
        <v>45991</v>
      </c>
      <c r="B23012" s="22" t="s">
        <v>10</v>
      </c>
      <c r="C23012" s="22" t="s">
        <v>541</v>
      </c>
      <c r="D23012" s="22" t="s">
        <v>23409</v>
      </c>
      <c r="E23012" s="22" t="s">
        <v>18</v>
      </c>
      <c r="F23012" s="22" t="s">
        <v>543</v>
      </c>
      <c r="G23012" s="9">
        <v>0</v>
      </c>
      <c r="H23012" s="22" t="s">
        <v>20</v>
      </c>
      <c r="I23012" s="28">
        <v>0</v>
      </c>
      <c r="J23012" s="28">
        <v>0</v>
      </c>
      <c r="K23012" s="40"/>
      <c r="L23012" s="40"/>
    </row>
    <row r="23013" spans="1:12">
      <c r="A23013" s="17">
        <v>45991</v>
      </c>
      <c r="B23013" s="22" t="s">
        <v>10</v>
      </c>
      <c r="C23013" s="22" t="s">
        <v>541</v>
      </c>
      <c r="D23013" s="22" t="s">
        <v>23410</v>
      </c>
      <c r="E23013" s="22" t="s">
        <v>18</v>
      </c>
      <c r="F23013" s="22" t="s">
        <v>543</v>
      </c>
      <c r="G23013" s="9">
        <v>0</v>
      </c>
      <c r="H23013" s="22" t="s">
        <v>20</v>
      </c>
      <c r="I23013" s="28">
        <v>0</v>
      </c>
      <c r="J23013" s="28">
        <v>0</v>
      </c>
      <c r="K23013" s="40"/>
      <c r="L23013" s="40"/>
    </row>
    <row r="23014" spans="1:12">
      <c r="A23014" s="17">
        <v>45991</v>
      </c>
      <c r="B23014" s="22" t="s">
        <v>10</v>
      </c>
      <c r="C23014" s="22" t="s">
        <v>541</v>
      </c>
      <c r="D23014" s="22" t="s">
        <v>23411</v>
      </c>
      <c r="E23014" s="22" t="s">
        <v>18</v>
      </c>
      <c r="F23014" s="22" t="s">
        <v>543</v>
      </c>
      <c r="G23014" s="9">
        <v>0</v>
      </c>
      <c r="H23014" s="22" t="s">
        <v>20</v>
      </c>
      <c r="I23014" s="28">
        <v>0</v>
      </c>
      <c r="J23014" s="28">
        <v>0</v>
      </c>
      <c r="K23014" s="40"/>
      <c r="L23014" s="40"/>
    </row>
    <row r="23015" spans="1:12">
      <c r="A23015" s="17">
        <v>45991</v>
      </c>
      <c r="B23015" s="22" t="s">
        <v>10</v>
      </c>
      <c r="C23015" s="22" t="s">
        <v>541</v>
      </c>
      <c r="D23015" s="22" t="s">
        <v>23412</v>
      </c>
      <c r="E23015" s="22" t="s">
        <v>18</v>
      </c>
      <c r="F23015" s="22" t="s">
        <v>543</v>
      </c>
      <c r="G23015" s="9">
        <v>0</v>
      </c>
      <c r="H23015" s="22" t="s">
        <v>20</v>
      </c>
      <c r="I23015" s="28">
        <v>0</v>
      </c>
      <c r="J23015" s="28">
        <v>0</v>
      </c>
      <c r="K23015" s="40"/>
      <c r="L23015" s="40"/>
    </row>
    <row r="23016" spans="1:12">
      <c r="A23016" s="17">
        <v>45991</v>
      </c>
      <c r="B23016" s="22" t="s">
        <v>10</v>
      </c>
      <c r="C23016" s="22" t="s">
        <v>541</v>
      </c>
      <c r="D23016" s="22" t="s">
        <v>23413</v>
      </c>
      <c r="E23016" s="22" t="s">
        <v>18</v>
      </c>
      <c r="F23016" s="22" t="s">
        <v>543</v>
      </c>
      <c r="G23016" s="9">
        <v>0</v>
      </c>
      <c r="H23016" s="22" t="s">
        <v>20</v>
      </c>
      <c r="I23016" s="28">
        <v>0</v>
      </c>
      <c r="J23016" s="28">
        <v>0</v>
      </c>
      <c r="K23016" s="40"/>
      <c r="L23016" s="40"/>
    </row>
    <row r="23017" spans="1:12">
      <c r="A23017" s="17">
        <v>45991</v>
      </c>
      <c r="B23017" s="22" t="s">
        <v>10</v>
      </c>
      <c r="C23017" s="22" t="s">
        <v>541</v>
      </c>
      <c r="D23017" s="22" t="s">
        <v>23414</v>
      </c>
      <c r="E23017" s="22" t="s">
        <v>18</v>
      </c>
      <c r="F23017" s="22" t="s">
        <v>543</v>
      </c>
      <c r="G23017" s="9">
        <v>0</v>
      </c>
      <c r="H23017" s="22" t="s">
        <v>20</v>
      </c>
      <c r="I23017" s="28">
        <v>0</v>
      </c>
      <c r="J23017" s="28">
        <v>0</v>
      </c>
      <c r="K23017" s="40"/>
      <c r="L23017" s="40"/>
    </row>
    <row r="23018" spans="1:12">
      <c r="A23018" s="17">
        <v>45991</v>
      </c>
      <c r="B23018" s="22" t="s">
        <v>10</v>
      </c>
      <c r="C23018" s="22" t="s">
        <v>541</v>
      </c>
      <c r="D23018" s="22" t="s">
        <v>23415</v>
      </c>
      <c r="E23018" s="22" t="s">
        <v>18</v>
      </c>
      <c r="F23018" s="22" t="s">
        <v>543</v>
      </c>
      <c r="G23018" s="9">
        <v>0</v>
      </c>
      <c r="H23018" s="22" t="s">
        <v>20</v>
      </c>
      <c r="I23018" s="28">
        <v>0</v>
      </c>
      <c r="J23018" s="28">
        <v>0</v>
      </c>
      <c r="K23018" s="40"/>
      <c r="L23018" s="40"/>
    </row>
    <row r="23019" spans="1:12">
      <c r="A23019" s="17">
        <v>45991</v>
      </c>
      <c r="B23019" s="22" t="s">
        <v>10</v>
      </c>
      <c r="C23019" s="22" t="s">
        <v>541</v>
      </c>
      <c r="D23019" s="22" t="s">
        <v>23416</v>
      </c>
      <c r="E23019" s="22" t="s">
        <v>18</v>
      </c>
      <c r="F23019" s="22" t="s">
        <v>543</v>
      </c>
      <c r="G23019" s="9">
        <v>0</v>
      </c>
      <c r="H23019" s="22" t="s">
        <v>20</v>
      </c>
      <c r="I23019" s="28">
        <v>0</v>
      </c>
      <c r="J23019" s="28">
        <v>0</v>
      </c>
      <c r="K23019" s="40"/>
      <c r="L23019" s="40"/>
    </row>
    <row r="23020" spans="1:12">
      <c r="A23020" s="17">
        <v>45991</v>
      </c>
      <c r="B23020" s="22" t="s">
        <v>10</v>
      </c>
      <c r="C23020" s="22" t="s">
        <v>541</v>
      </c>
      <c r="D23020" s="22" t="s">
        <v>23417</v>
      </c>
      <c r="E23020" s="22" t="s">
        <v>18</v>
      </c>
      <c r="F23020" s="22" t="s">
        <v>543</v>
      </c>
      <c r="G23020" s="9">
        <v>0</v>
      </c>
      <c r="H23020" s="22" t="s">
        <v>20</v>
      </c>
      <c r="I23020" s="28">
        <v>0</v>
      </c>
      <c r="J23020" s="28">
        <v>0</v>
      </c>
      <c r="K23020" s="40"/>
      <c r="L23020" s="40"/>
    </row>
    <row r="23021" spans="1:12">
      <c r="A23021" s="17">
        <v>45991</v>
      </c>
      <c r="B23021" s="22" t="s">
        <v>10</v>
      </c>
      <c r="C23021" s="22" t="s">
        <v>541</v>
      </c>
      <c r="D23021" s="22" t="s">
        <v>23418</v>
      </c>
      <c r="E23021" s="22" t="s">
        <v>18</v>
      </c>
      <c r="F23021" s="22" t="s">
        <v>543</v>
      </c>
      <c r="G23021" s="9">
        <v>0</v>
      </c>
      <c r="H23021" s="22" t="s">
        <v>20</v>
      </c>
      <c r="I23021" s="28">
        <v>0</v>
      </c>
      <c r="J23021" s="28">
        <v>0</v>
      </c>
      <c r="K23021" s="40"/>
      <c r="L23021" s="40"/>
    </row>
    <row r="23022" spans="1:12">
      <c r="A23022" s="17">
        <v>45991</v>
      </c>
      <c r="B23022" s="22" t="s">
        <v>10</v>
      </c>
      <c r="C23022" s="22" t="s">
        <v>541</v>
      </c>
      <c r="D23022" s="22" t="s">
        <v>23419</v>
      </c>
      <c r="E23022" s="22" t="s">
        <v>18</v>
      </c>
      <c r="F23022" s="22" t="s">
        <v>543</v>
      </c>
      <c r="G23022" s="9">
        <v>0</v>
      </c>
      <c r="H23022" s="22" t="s">
        <v>20</v>
      </c>
      <c r="I23022" s="28">
        <v>0</v>
      </c>
      <c r="J23022" s="28">
        <v>0</v>
      </c>
      <c r="K23022" s="40"/>
      <c r="L23022" s="40"/>
    </row>
    <row r="23023" spans="1:12">
      <c r="A23023" s="17">
        <v>45991</v>
      </c>
      <c r="B23023" s="22" t="s">
        <v>10</v>
      </c>
      <c r="C23023" s="22" t="s">
        <v>541</v>
      </c>
      <c r="D23023" s="22" t="s">
        <v>23420</v>
      </c>
      <c r="E23023" s="22" t="s">
        <v>18</v>
      </c>
      <c r="F23023" s="22" t="s">
        <v>543</v>
      </c>
      <c r="G23023" s="9">
        <v>0</v>
      </c>
      <c r="H23023" s="22" t="s">
        <v>20</v>
      </c>
      <c r="I23023" s="28">
        <v>0</v>
      </c>
      <c r="J23023" s="28">
        <v>0</v>
      </c>
      <c r="K23023" s="40"/>
      <c r="L23023" s="40"/>
    </row>
    <row r="23024" spans="1:12">
      <c r="A23024" s="17">
        <v>45991</v>
      </c>
      <c r="B23024" s="22" t="s">
        <v>10</v>
      </c>
      <c r="C23024" s="22" t="s">
        <v>541</v>
      </c>
      <c r="D23024" s="22" t="s">
        <v>23421</v>
      </c>
      <c r="E23024" s="22" t="s">
        <v>18</v>
      </c>
      <c r="F23024" s="22" t="s">
        <v>543</v>
      </c>
      <c r="G23024" s="9">
        <v>0</v>
      </c>
      <c r="H23024" s="22" t="s">
        <v>20</v>
      </c>
      <c r="I23024" s="28">
        <v>0</v>
      </c>
      <c r="J23024" s="28">
        <v>0</v>
      </c>
      <c r="K23024" s="40"/>
      <c r="L23024" s="40"/>
    </row>
    <row r="23025" spans="1:12">
      <c r="A23025" s="17">
        <v>45991</v>
      </c>
      <c r="B23025" s="22" t="s">
        <v>10</v>
      </c>
      <c r="C23025" s="22" t="s">
        <v>541</v>
      </c>
      <c r="D23025" s="22" t="s">
        <v>23422</v>
      </c>
      <c r="E23025" s="22" t="s">
        <v>18</v>
      </c>
      <c r="F23025" s="22" t="s">
        <v>543</v>
      </c>
      <c r="G23025" s="9">
        <v>0</v>
      </c>
      <c r="H23025" s="22" t="s">
        <v>20</v>
      </c>
      <c r="I23025" s="28">
        <v>0</v>
      </c>
      <c r="J23025" s="28">
        <v>0</v>
      </c>
      <c r="K23025" s="40"/>
      <c r="L23025" s="40"/>
    </row>
    <row r="23026" spans="1:12">
      <c r="A23026" s="17">
        <v>45991</v>
      </c>
      <c r="B23026" s="22" t="s">
        <v>10</v>
      </c>
      <c r="C23026" s="22" t="s">
        <v>541</v>
      </c>
      <c r="D23026" s="22" t="s">
        <v>23423</v>
      </c>
      <c r="E23026" s="22" t="s">
        <v>18</v>
      </c>
      <c r="F23026" s="22" t="s">
        <v>543</v>
      </c>
      <c r="G23026" s="9">
        <v>0</v>
      </c>
      <c r="H23026" s="22" t="s">
        <v>20</v>
      </c>
      <c r="I23026" s="28">
        <v>0</v>
      </c>
      <c r="J23026" s="28">
        <v>0</v>
      </c>
      <c r="K23026" s="40"/>
      <c r="L23026" s="40"/>
    </row>
    <row r="23027" spans="1:12">
      <c r="A23027" s="17">
        <v>45991</v>
      </c>
      <c r="B23027" s="22" t="s">
        <v>10</v>
      </c>
      <c r="C23027" s="22" t="s">
        <v>541</v>
      </c>
      <c r="D23027" s="22" t="s">
        <v>23424</v>
      </c>
      <c r="E23027" s="22" t="s">
        <v>18</v>
      </c>
      <c r="F23027" s="22" t="s">
        <v>543</v>
      </c>
      <c r="G23027" s="9">
        <v>0</v>
      </c>
      <c r="H23027" s="22" t="s">
        <v>20</v>
      </c>
      <c r="I23027" s="28">
        <v>0</v>
      </c>
      <c r="J23027" s="28">
        <v>0</v>
      </c>
      <c r="K23027" s="40"/>
      <c r="L23027" s="40"/>
    </row>
    <row r="23028" spans="1:12">
      <c r="A23028" s="17">
        <v>45991</v>
      </c>
      <c r="B23028" s="22" t="s">
        <v>10</v>
      </c>
      <c r="C23028" s="22" t="s">
        <v>541</v>
      </c>
      <c r="D23028" s="22" t="s">
        <v>23425</v>
      </c>
      <c r="E23028" s="22" t="s">
        <v>18</v>
      </c>
      <c r="F23028" s="22" t="s">
        <v>543</v>
      </c>
      <c r="G23028" s="9">
        <v>0</v>
      </c>
      <c r="H23028" s="22" t="s">
        <v>20</v>
      </c>
      <c r="I23028" s="28">
        <v>0</v>
      </c>
      <c r="J23028" s="28">
        <v>0</v>
      </c>
      <c r="K23028" s="40"/>
      <c r="L23028" s="40"/>
    </row>
    <row r="23029" spans="1:12">
      <c r="A23029" s="17">
        <v>45991</v>
      </c>
      <c r="B23029" s="22" t="s">
        <v>10</v>
      </c>
      <c r="C23029" s="22" t="s">
        <v>541</v>
      </c>
      <c r="D23029" s="22" t="s">
        <v>23426</v>
      </c>
      <c r="E23029" s="22" t="s">
        <v>18</v>
      </c>
      <c r="F23029" s="22" t="s">
        <v>543</v>
      </c>
      <c r="G23029" s="9">
        <v>0</v>
      </c>
      <c r="H23029" s="22" t="s">
        <v>20</v>
      </c>
      <c r="I23029" s="28">
        <v>0</v>
      </c>
      <c r="J23029" s="28">
        <v>0</v>
      </c>
      <c r="K23029" s="40"/>
      <c r="L23029" s="40"/>
    </row>
    <row r="23030" spans="1:12">
      <c r="A23030" s="17">
        <v>45991</v>
      </c>
      <c r="B23030" s="22" t="s">
        <v>10</v>
      </c>
      <c r="C23030" s="22" t="s">
        <v>541</v>
      </c>
      <c r="D23030" s="22" t="s">
        <v>23427</v>
      </c>
      <c r="E23030" s="22" t="s">
        <v>18</v>
      </c>
      <c r="F23030" s="22" t="s">
        <v>543</v>
      </c>
      <c r="G23030" s="9">
        <v>0</v>
      </c>
      <c r="H23030" s="22" t="s">
        <v>20</v>
      </c>
      <c r="I23030" s="28">
        <v>0</v>
      </c>
      <c r="J23030" s="28">
        <v>0</v>
      </c>
      <c r="K23030" s="40"/>
      <c r="L23030" s="40"/>
    </row>
    <row r="23031" spans="1:12">
      <c r="A23031" s="17">
        <v>45991</v>
      </c>
      <c r="B23031" s="22" t="s">
        <v>10</v>
      </c>
      <c r="C23031" s="22" t="s">
        <v>541</v>
      </c>
      <c r="D23031" s="22" t="s">
        <v>23428</v>
      </c>
      <c r="E23031" s="22" t="s">
        <v>18</v>
      </c>
      <c r="F23031" s="22" t="s">
        <v>543</v>
      </c>
      <c r="G23031" s="9">
        <v>0</v>
      </c>
      <c r="H23031" s="22" t="s">
        <v>20</v>
      </c>
      <c r="I23031" s="28">
        <v>0</v>
      </c>
      <c r="J23031" s="28">
        <v>0</v>
      </c>
      <c r="K23031" s="40"/>
      <c r="L23031" s="40"/>
    </row>
    <row r="23032" spans="1:12">
      <c r="A23032" s="17">
        <v>45991</v>
      </c>
      <c r="B23032" s="22" t="s">
        <v>10</v>
      </c>
      <c r="C23032" s="22" t="s">
        <v>541</v>
      </c>
      <c r="D23032" s="22" t="s">
        <v>23429</v>
      </c>
      <c r="E23032" s="22" t="s">
        <v>18</v>
      </c>
      <c r="F23032" s="22" t="s">
        <v>543</v>
      </c>
      <c r="G23032" s="9">
        <v>0</v>
      </c>
      <c r="H23032" s="22" t="s">
        <v>20</v>
      </c>
      <c r="I23032" s="28">
        <v>0</v>
      </c>
      <c r="J23032" s="28">
        <v>0</v>
      </c>
      <c r="K23032" s="40"/>
      <c r="L23032" s="40"/>
    </row>
    <row r="23033" spans="1:12">
      <c r="A23033" s="17">
        <v>45991</v>
      </c>
      <c r="B23033" s="22" t="s">
        <v>10</v>
      </c>
      <c r="C23033" s="22" t="s">
        <v>541</v>
      </c>
      <c r="D23033" s="22" t="s">
        <v>23430</v>
      </c>
      <c r="E23033" s="22" t="s">
        <v>18</v>
      </c>
      <c r="F23033" s="22" t="s">
        <v>543</v>
      </c>
      <c r="G23033" s="9">
        <v>0</v>
      </c>
      <c r="H23033" s="22" t="s">
        <v>20</v>
      </c>
      <c r="I23033" s="28">
        <v>0</v>
      </c>
      <c r="J23033" s="28">
        <v>0</v>
      </c>
      <c r="K23033" s="40"/>
      <c r="L23033" s="40"/>
    </row>
    <row r="23034" spans="1:12">
      <c r="A23034" s="17">
        <v>45991</v>
      </c>
      <c r="B23034" s="22" t="s">
        <v>10</v>
      </c>
      <c r="C23034" s="22" t="s">
        <v>541</v>
      </c>
      <c r="D23034" s="22" t="s">
        <v>23431</v>
      </c>
      <c r="E23034" s="22" t="s">
        <v>18</v>
      </c>
      <c r="F23034" s="22" t="s">
        <v>543</v>
      </c>
      <c r="G23034" s="9">
        <v>0</v>
      </c>
      <c r="H23034" s="22" t="s">
        <v>20</v>
      </c>
      <c r="I23034" s="28">
        <v>0</v>
      </c>
      <c r="J23034" s="28">
        <v>0</v>
      </c>
      <c r="K23034" s="40"/>
      <c r="L23034" s="40"/>
    </row>
    <row r="23035" spans="1:12">
      <c r="A23035" s="17">
        <v>45991</v>
      </c>
      <c r="B23035" s="22" t="s">
        <v>10</v>
      </c>
      <c r="C23035" s="22" t="s">
        <v>544</v>
      </c>
      <c r="D23035" s="22" t="s">
        <v>23432</v>
      </c>
      <c r="E23035" s="22" t="s">
        <v>18</v>
      </c>
      <c r="F23035" s="22" t="s">
        <v>543</v>
      </c>
      <c r="G23035" s="9">
        <v>0</v>
      </c>
      <c r="H23035" s="22" t="s">
        <v>20</v>
      </c>
      <c r="I23035" s="28">
        <v>0</v>
      </c>
      <c r="J23035" s="28">
        <v>0</v>
      </c>
      <c r="K23035" s="40"/>
      <c r="L23035" s="40"/>
    </row>
    <row r="23036" spans="1:12">
      <c r="A23036" s="17">
        <v>45991</v>
      </c>
      <c r="B23036" s="22" t="s">
        <v>10</v>
      </c>
      <c r="C23036" s="22" t="s">
        <v>544</v>
      </c>
      <c r="D23036" s="22" t="s">
        <v>23433</v>
      </c>
      <c r="E23036" s="22" t="s">
        <v>18</v>
      </c>
      <c r="F23036" s="22" t="s">
        <v>543</v>
      </c>
      <c r="G23036" s="9">
        <v>0</v>
      </c>
      <c r="H23036" s="22" t="s">
        <v>20</v>
      </c>
      <c r="I23036" s="28">
        <v>0</v>
      </c>
      <c r="J23036" s="28">
        <v>0</v>
      </c>
      <c r="K23036" s="40"/>
      <c r="L23036" s="40"/>
    </row>
    <row r="23037" spans="1:12">
      <c r="A23037" s="17">
        <v>45991</v>
      </c>
      <c r="B23037" s="22" t="s">
        <v>10</v>
      </c>
      <c r="C23037" s="22" t="s">
        <v>544</v>
      </c>
      <c r="D23037" s="22" t="s">
        <v>23434</v>
      </c>
      <c r="E23037" s="22" t="s">
        <v>18</v>
      </c>
      <c r="F23037" s="22" t="s">
        <v>543</v>
      </c>
      <c r="G23037" s="9">
        <v>0</v>
      </c>
      <c r="H23037" s="22" t="s">
        <v>20</v>
      </c>
      <c r="I23037" s="28">
        <v>0</v>
      </c>
      <c r="J23037" s="28">
        <v>0</v>
      </c>
      <c r="K23037" s="40"/>
      <c r="L23037" s="40"/>
    </row>
    <row r="23038" spans="1:12">
      <c r="A23038" s="17">
        <v>45991</v>
      </c>
      <c r="B23038" s="22" t="s">
        <v>10</v>
      </c>
      <c r="C23038" s="22" t="s">
        <v>544</v>
      </c>
      <c r="D23038" s="22" t="s">
        <v>23435</v>
      </c>
      <c r="E23038" s="22" t="s">
        <v>18</v>
      </c>
      <c r="F23038" s="22" t="s">
        <v>543</v>
      </c>
      <c r="G23038" s="9">
        <v>0</v>
      </c>
      <c r="H23038" s="22" t="s">
        <v>20</v>
      </c>
      <c r="I23038" s="28">
        <v>0</v>
      </c>
      <c r="J23038" s="28">
        <v>0</v>
      </c>
      <c r="K23038" s="40"/>
      <c r="L23038" s="40"/>
    </row>
    <row r="23039" spans="1:12">
      <c r="A23039" s="17">
        <v>45991</v>
      </c>
      <c r="B23039" s="22" t="s">
        <v>10</v>
      </c>
      <c r="C23039" s="22" t="s">
        <v>544</v>
      </c>
      <c r="D23039" s="22" t="s">
        <v>23436</v>
      </c>
      <c r="E23039" s="22" t="s">
        <v>18</v>
      </c>
      <c r="F23039" s="22" t="s">
        <v>543</v>
      </c>
      <c r="G23039" s="9">
        <v>0</v>
      </c>
      <c r="H23039" s="22" t="s">
        <v>20</v>
      </c>
      <c r="I23039" s="28">
        <v>0</v>
      </c>
      <c r="J23039" s="28">
        <v>0</v>
      </c>
      <c r="K23039" s="40"/>
      <c r="L23039" s="40"/>
    </row>
    <row r="23040" spans="1:12">
      <c r="A23040" s="17">
        <v>45991</v>
      </c>
      <c r="B23040" s="22" t="s">
        <v>10</v>
      </c>
      <c r="C23040" s="22" t="s">
        <v>544</v>
      </c>
      <c r="D23040" s="22" t="s">
        <v>23437</v>
      </c>
      <c r="E23040" s="22" t="s">
        <v>18</v>
      </c>
      <c r="F23040" s="22" t="s">
        <v>543</v>
      </c>
      <c r="G23040" s="9">
        <v>0</v>
      </c>
      <c r="H23040" s="22" t="s">
        <v>20</v>
      </c>
      <c r="I23040" s="28">
        <v>0</v>
      </c>
      <c r="J23040" s="28">
        <v>0</v>
      </c>
      <c r="K23040" s="40"/>
      <c r="L23040" s="40"/>
    </row>
    <row r="23041" spans="1:12">
      <c r="A23041" s="17">
        <v>45991</v>
      </c>
      <c r="B23041" s="22" t="s">
        <v>10</v>
      </c>
      <c r="C23041" s="22" t="s">
        <v>544</v>
      </c>
      <c r="D23041" s="22" t="s">
        <v>23438</v>
      </c>
      <c r="E23041" s="22" t="s">
        <v>18</v>
      </c>
      <c r="F23041" s="22" t="s">
        <v>543</v>
      </c>
      <c r="G23041" s="9">
        <v>0</v>
      </c>
      <c r="H23041" s="22" t="s">
        <v>20</v>
      </c>
      <c r="I23041" s="28">
        <v>0</v>
      </c>
      <c r="J23041" s="28">
        <v>0</v>
      </c>
      <c r="K23041" s="40"/>
      <c r="L23041" s="40"/>
    </row>
    <row r="23042" spans="1:12">
      <c r="A23042" s="17">
        <v>45991</v>
      </c>
      <c r="B23042" s="22" t="s">
        <v>10</v>
      </c>
      <c r="C23042" s="22" t="s">
        <v>544</v>
      </c>
      <c r="D23042" s="22" t="s">
        <v>23439</v>
      </c>
      <c r="E23042" s="22" t="s">
        <v>18</v>
      </c>
      <c r="F23042" s="22" t="s">
        <v>543</v>
      </c>
      <c r="G23042" s="9">
        <v>0</v>
      </c>
      <c r="H23042" s="22" t="s">
        <v>20</v>
      </c>
      <c r="I23042" s="28">
        <v>0</v>
      </c>
      <c r="J23042" s="28">
        <v>0</v>
      </c>
      <c r="K23042" s="40"/>
      <c r="L23042" s="40"/>
    </row>
    <row r="23043" spans="1:12">
      <c r="A23043" s="17">
        <v>45991</v>
      </c>
      <c r="B23043" s="22" t="s">
        <v>10</v>
      </c>
      <c r="C23043" s="22" t="s">
        <v>544</v>
      </c>
      <c r="D23043" s="22" t="s">
        <v>23440</v>
      </c>
      <c r="E23043" s="22" t="s">
        <v>18</v>
      </c>
      <c r="F23043" s="22" t="s">
        <v>543</v>
      </c>
      <c r="G23043" s="9">
        <v>0</v>
      </c>
      <c r="H23043" s="22" t="s">
        <v>20</v>
      </c>
      <c r="I23043" s="28">
        <v>0</v>
      </c>
      <c r="J23043" s="28">
        <v>0</v>
      </c>
      <c r="K23043" s="40"/>
      <c r="L23043" s="40"/>
    </row>
    <row r="23044" spans="1:12">
      <c r="A23044" s="17">
        <v>45991</v>
      </c>
      <c r="B23044" s="22" t="s">
        <v>10</v>
      </c>
      <c r="C23044" s="22" t="s">
        <v>544</v>
      </c>
      <c r="D23044" s="22" t="s">
        <v>23441</v>
      </c>
      <c r="E23044" s="22" t="s">
        <v>18</v>
      </c>
      <c r="F23044" s="22" t="s">
        <v>543</v>
      </c>
      <c r="G23044" s="9">
        <v>0</v>
      </c>
      <c r="H23044" s="22" t="s">
        <v>20</v>
      </c>
      <c r="I23044" s="28">
        <v>0</v>
      </c>
      <c r="J23044" s="28">
        <v>0</v>
      </c>
      <c r="K23044" s="40"/>
      <c r="L23044" s="40"/>
    </row>
    <row r="23045" spans="1:12">
      <c r="A23045" s="17">
        <v>45991</v>
      </c>
      <c r="B23045" s="22" t="s">
        <v>10</v>
      </c>
      <c r="C23045" s="22" t="s">
        <v>546</v>
      </c>
      <c r="D23045" s="22" t="s">
        <v>23442</v>
      </c>
      <c r="E23045" s="22" t="s">
        <v>18</v>
      </c>
      <c r="F23045" s="22" t="s">
        <v>543</v>
      </c>
      <c r="G23045" s="9">
        <v>0</v>
      </c>
      <c r="H23045" s="22" t="s">
        <v>20</v>
      </c>
      <c r="I23045" s="28">
        <v>0</v>
      </c>
      <c r="J23045" s="28">
        <v>0</v>
      </c>
      <c r="K23045" s="40"/>
      <c r="L23045" s="40"/>
    </row>
    <row r="23046" spans="1:12">
      <c r="A23046" s="17">
        <v>45991</v>
      </c>
      <c r="B23046" s="22" t="s">
        <v>10</v>
      </c>
      <c r="C23046" s="22" t="s">
        <v>546</v>
      </c>
      <c r="D23046" s="22" t="s">
        <v>23443</v>
      </c>
      <c r="E23046" s="22" t="s">
        <v>18</v>
      </c>
      <c r="F23046" s="22" t="s">
        <v>543</v>
      </c>
      <c r="G23046" s="9">
        <v>0</v>
      </c>
      <c r="H23046" s="22" t="s">
        <v>20</v>
      </c>
      <c r="I23046" s="28">
        <v>0</v>
      </c>
      <c r="J23046" s="28">
        <v>0</v>
      </c>
      <c r="K23046" s="40"/>
      <c r="L23046" s="40"/>
    </row>
    <row r="23047" spans="1:12">
      <c r="A23047" s="17">
        <v>45991</v>
      </c>
      <c r="B23047" s="22" t="s">
        <v>10</v>
      </c>
      <c r="C23047" s="22" t="s">
        <v>546</v>
      </c>
      <c r="D23047" s="22" t="s">
        <v>23444</v>
      </c>
      <c r="E23047" s="22" t="s">
        <v>18</v>
      </c>
      <c r="F23047" s="22" t="s">
        <v>543</v>
      </c>
      <c r="G23047" s="9">
        <v>0</v>
      </c>
      <c r="H23047" s="22" t="s">
        <v>20</v>
      </c>
      <c r="I23047" s="28">
        <v>0</v>
      </c>
      <c r="J23047" s="28">
        <v>0</v>
      </c>
      <c r="K23047" s="40"/>
      <c r="L23047" s="40"/>
    </row>
    <row r="23048" spans="1:12">
      <c r="A23048" s="17">
        <v>45991</v>
      </c>
      <c r="B23048" s="22" t="s">
        <v>10</v>
      </c>
      <c r="C23048" s="22" t="s">
        <v>546</v>
      </c>
      <c r="D23048" s="22" t="s">
        <v>23445</v>
      </c>
      <c r="E23048" s="22" t="s">
        <v>18</v>
      </c>
      <c r="F23048" s="22" t="s">
        <v>543</v>
      </c>
      <c r="G23048" s="9">
        <v>0</v>
      </c>
      <c r="H23048" s="22" t="s">
        <v>20</v>
      </c>
      <c r="I23048" s="28">
        <v>0</v>
      </c>
      <c r="J23048" s="28">
        <v>0</v>
      </c>
      <c r="K23048" s="40"/>
      <c r="L23048" s="40"/>
    </row>
    <row r="23049" spans="1:12">
      <c r="A23049" s="17">
        <v>45991</v>
      </c>
      <c r="B23049" s="22" t="s">
        <v>10</v>
      </c>
      <c r="C23049" s="22" t="s">
        <v>546</v>
      </c>
      <c r="D23049" s="22" t="s">
        <v>23446</v>
      </c>
      <c r="E23049" s="22" t="s">
        <v>18</v>
      </c>
      <c r="F23049" s="22" t="s">
        <v>543</v>
      </c>
      <c r="G23049" s="9">
        <v>0</v>
      </c>
      <c r="H23049" s="22" t="s">
        <v>20</v>
      </c>
      <c r="I23049" s="28">
        <v>0</v>
      </c>
      <c r="J23049" s="28">
        <v>0</v>
      </c>
      <c r="K23049" s="40"/>
      <c r="L23049" s="40"/>
    </row>
    <row r="23050" spans="1:12">
      <c r="A23050" s="17">
        <v>45991</v>
      </c>
      <c r="B23050" s="22" t="s">
        <v>10</v>
      </c>
      <c r="C23050" s="22" t="s">
        <v>546</v>
      </c>
      <c r="D23050" s="22" t="s">
        <v>23447</v>
      </c>
      <c r="E23050" s="22" t="s">
        <v>18</v>
      </c>
      <c r="F23050" s="22" t="s">
        <v>543</v>
      </c>
      <c r="G23050" s="9">
        <v>0</v>
      </c>
      <c r="H23050" s="22" t="s">
        <v>20</v>
      </c>
      <c r="I23050" s="28">
        <v>0</v>
      </c>
      <c r="J23050" s="28">
        <v>0</v>
      </c>
      <c r="K23050" s="40"/>
      <c r="L23050" s="40"/>
    </row>
    <row r="23051" spans="1:12">
      <c r="A23051" s="17">
        <v>45991</v>
      </c>
      <c r="B23051" s="22" t="s">
        <v>10</v>
      </c>
      <c r="C23051" s="22" t="s">
        <v>546</v>
      </c>
      <c r="D23051" s="22" t="s">
        <v>23448</v>
      </c>
      <c r="E23051" s="22" t="s">
        <v>18</v>
      </c>
      <c r="F23051" s="22" t="s">
        <v>543</v>
      </c>
      <c r="G23051" s="9">
        <v>0</v>
      </c>
      <c r="H23051" s="22" t="s">
        <v>20</v>
      </c>
      <c r="I23051" s="28">
        <v>0</v>
      </c>
      <c r="J23051" s="28">
        <v>0</v>
      </c>
      <c r="K23051" s="40"/>
      <c r="L23051" s="40"/>
    </row>
    <row r="23052" spans="1:12">
      <c r="A23052" s="17">
        <v>45991</v>
      </c>
      <c r="B23052" s="22" t="s">
        <v>10</v>
      </c>
      <c r="C23052" s="22" t="s">
        <v>546</v>
      </c>
      <c r="D23052" s="22" t="s">
        <v>23449</v>
      </c>
      <c r="E23052" s="22" t="s">
        <v>18</v>
      </c>
      <c r="F23052" s="22" t="s">
        <v>543</v>
      </c>
      <c r="G23052" s="9">
        <v>0</v>
      </c>
      <c r="H23052" s="22" t="s">
        <v>20</v>
      </c>
      <c r="I23052" s="28">
        <v>0</v>
      </c>
      <c r="J23052" s="28">
        <v>0</v>
      </c>
      <c r="K23052" s="40"/>
      <c r="L23052" s="40"/>
    </row>
    <row r="23053" spans="1:12">
      <c r="A23053" s="17">
        <v>45991</v>
      </c>
      <c r="B23053" s="22" t="s">
        <v>10</v>
      </c>
      <c r="C23053" s="22" t="s">
        <v>546</v>
      </c>
      <c r="D23053" s="22" t="s">
        <v>23450</v>
      </c>
      <c r="E23053" s="22" t="s">
        <v>18</v>
      </c>
      <c r="F23053" s="22" t="s">
        <v>543</v>
      </c>
      <c r="G23053" s="9">
        <v>0</v>
      </c>
      <c r="H23053" s="22" t="s">
        <v>20</v>
      </c>
      <c r="I23053" s="28">
        <v>0</v>
      </c>
      <c r="J23053" s="28">
        <v>0</v>
      </c>
      <c r="K23053" s="40"/>
      <c r="L23053" s="40"/>
    </row>
    <row r="23054" spans="1:12">
      <c r="A23054" s="17">
        <v>45991</v>
      </c>
      <c r="B23054" s="22" t="s">
        <v>10</v>
      </c>
      <c r="C23054" s="22" t="s">
        <v>546</v>
      </c>
      <c r="D23054" s="22" t="s">
        <v>23451</v>
      </c>
      <c r="E23054" s="22" t="s">
        <v>18</v>
      </c>
      <c r="F23054" s="22" t="s">
        <v>543</v>
      </c>
      <c r="G23054" s="9">
        <v>0</v>
      </c>
      <c r="H23054" s="22" t="s">
        <v>20</v>
      </c>
      <c r="I23054" s="28">
        <v>0</v>
      </c>
      <c r="J23054" s="28">
        <v>0</v>
      </c>
      <c r="K23054" s="40"/>
      <c r="L23054" s="40"/>
    </row>
    <row r="23055" spans="1:12">
      <c r="A23055" s="17">
        <v>45991</v>
      </c>
      <c r="B23055" s="22" t="s">
        <v>10</v>
      </c>
      <c r="C23055" s="22" t="s">
        <v>546</v>
      </c>
      <c r="D23055" s="22" t="s">
        <v>23452</v>
      </c>
      <c r="E23055" s="22" t="s">
        <v>18</v>
      </c>
      <c r="F23055" s="22" t="s">
        <v>543</v>
      </c>
      <c r="G23055" s="9">
        <v>0</v>
      </c>
      <c r="H23055" s="22" t="s">
        <v>20</v>
      </c>
      <c r="I23055" s="28">
        <v>0</v>
      </c>
      <c r="J23055" s="28">
        <v>0</v>
      </c>
      <c r="K23055" s="40"/>
      <c r="L23055" s="40"/>
    </row>
    <row r="23056" spans="1:12">
      <c r="A23056" s="17">
        <v>45991</v>
      </c>
      <c r="B23056" s="22" t="s">
        <v>10</v>
      </c>
      <c r="C23056" s="22" t="s">
        <v>800</v>
      </c>
      <c r="D23056" s="22" t="s">
        <v>23453</v>
      </c>
      <c r="E23056" s="22" t="s">
        <v>18</v>
      </c>
      <c r="F23056" s="22" t="s">
        <v>543</v>
      </c>
      <c r="G23056" s="9">
        <v>0</v>
      </c>
      <c r="H23056" s="22" t="s">
        <v>20</v>
      </c>
      <c r="I23056" s="28">
        <v>0</v>
      </c>
      <c r="J23056" s="28">
        <v>0</v>
      </c>
      <c r="K23056" s="40"/>
      <c r="L23056" s="40"/>
    </row>
    <row r="23057" spans="1:12">
      <c r="A23057" s="17">
        <v>45991</v>
      </c>
      <c r="B23057" s="22" t="s">
        <v>10</v>
      </c>
      <c r="C23057" s="22" t="s">
        <v>800</v>
      </c>
      <c r="D23057" s="22" t="s">
        <v>23454</v>
      </c>
      <c r="E23057" s="22" t="s">
        <v>18</v>
      </c>
      <c r="F23057" s="22" t="s">
        <v>543</v>
      </c>
      <c r="G23057" s="9">
        <v>0</v>
      </c>
      <c r="H23057" s="22" t="s">
        <v>20</v>
      </c>
      <c r="I23057" s="28">
        <v>0</v>
      </c>
      <c r="J23057" s="28">
        <v>0</v>
      </c>
      <c r="K23057" s="40"/>
      <c r="L23057" s="40"/>
    </row>
    <row r="23058" spans="1:12">
      <c r="A23058" s="17">
        <v>45991</v>
      </c>
      <c r="B23058" s="22" t="s">
        <v>10</v>
      </c>
      <c r="C23058" s="22" t="s">
        <v>802</v>
      </c>
      <c r="D23058" s="22" t="s">
        <v>23455</v>
      </c>
      <c r="E23058" s="22" t="s">
        <v>18</v>
      </c>
      <c r="F23058" s="22" t="s">
        <v>543</v>
      </c>
      <c r="G23058" s="9">
        <v>0</v>
      </c>
      <c r="H23058" s="22" t="s">
        <v>20</v>
      </c>
      <c r="I23058" s="28">
        <v>0</v>
      </c>
      <c r="J23058" s="28">
        <v>0</v>
      </c>
      <c r="K23058" s="40"/>
      <c r="L23058" s="40"/>
    </row>
    <row r="23059" spans="1:12">
      <c r="A23059" s="17">
        <v>45991</v>
      </c>
      <c r="B23059" s="22" t="s">
        <v>10</v>
      </c>
      <c r="C23059" s="22" t="s">
        <v>805</v>
      </c>
      <c r="D23059" s="22" t="s">
        <v>23456</v>
      </c>
      <c r="E23059" s="22" t="s">
        <v>18</v>
      </c>
      <c r="F23059" s="22" t="s">
        <v>543</v>
      </c>
      <c r="G23059" s="9">
        <v>0</v>
      </c>
      <c r="H23059" s="22" t="s">
        <v>20</v>
      </c>
      <c r="I23059" s="28">
        <v>0</v>
      </c>
      <c r="J23059" s="28">
        <v>0</v>
      </c>
      <c r="K23059" s="40"/>
      <c r="L23059" s="40"/>
    </row>
    <row r="23060" spans="1:12">
      <c r="A23060" s="17">
        <v>45991</v>
      </c>
      <c r="B23060" s="22" t="s">
        <v>10</v>
      </c>
      <c r="C23060" s="22" t="s">
        <v>127</v>
      </c>
      <c r="D23060" s="22" t="s">
        <v>23457</v>
      </c>
      <c r="E23060" s="22" t="s">
        <v>58</v>
      </c>
      <c r="F23060" s="22" t="s">
        <v>58</v>
      </c>
      <c r="G23060" s="9">
        <v>0</v>
      </c>
      <c r="H23060" s="22" t="s">
        <v>15</v>
      </c>
      <c r="I23060" s="28">
        <v>0</v>
      </c>
      <c r="J23060" s="28">
        <v>0</v>
      </c>
      <c r="K23060" s="40"/>
      <c r="L23060" s="40"/>
    </row>
    <row r="23061" spans="1:12">
      <c r="A23061" s="17">
        <v>45991</v>
      </c>
      <c r="B23061" s="22" t="s">
        <v>10</v>
      </c>
      <c r="C23061" s="22" t="s">
        <v>127</v>
      </c>
      <c r="D23061" s="22" t="s">
        <v>23458</v>
      </c>
      <c r="E23061" s="22" t="s">
        <v>58</v>
      </c>
      <c r="F23061" s="22" t="s">
        <v>58</v>
      </c>
      <c r="G23061" s="9">
        <v>0</v>
      </c>
      <c r="H23061" s="22" t="s">
        <v>15</v>
      </c>
      <c r="I23061" s="28">
        <v>0</v>
      </c>
      <c r="J23061" s="28">
        <v>0</v>
      </c>
      <c r="K23061" s="40"/>
      <c r="L23061" s="40"/>
    </row>
    <row r="23062" spans="1:12">
      <c r="A23062" s="17">
        <v>45991</v>
      </c>
      <c r="B23062" s="22" t="s">
        <v>10</v>
      </c>
      <c r="C23062" s="22" t="s">
        <v>127</v>
      </c>
      <c r="D23062" s="22" t="s">
        <v>23459</v>
      </c>
      <c r="E23062" s="22" t="s">
        <v>58</v>
      </c>
      <c r="F23062" s="22" t="s">
        <v>58</v>
      </c>
      <c r="G23062" s="9">
        <v>0</v>
      </c>
      <c r="H23062" s="22" t="s">
        <v>15</v>
      </c>
      <c r="I23062" s="28">
        <v>0</v>
      </c>
      <c r="J23062" s="28">
        <v>0</v>
      </c>
      <c r="K23062" s="40"/>
      <c r="L23062" s="40"/>
    </row>
    <row r="23063" spans="1:12">
      <c r="A23063" s="17">
        <v>45991</v>
      </c>
      <c r="B23063" s="22" t="s">
        <v>10</v>
      </c>
      <c r="C23063" s="22" t="s">
        <v>127</v>
      </c>
      <c r="D23063" s="22" t="s">
        <v>23460</v>
      </c>
      <c r="E23063" s="22" t="s">
        <v>58</v>
      </c>
      <c r="F23063" s="22" t="s">
        <v>58</v>
      </c>
      <c r="G23063" s="9">
        <v>0</v>
      </c>
      <c r="H23063" s="22" t="s">
        <v>15</v>
      </c>
      <c r="I23063" s="28">
        <v>0</v>
      </c>
      <c r="J23063" s="28">
        <v>0</v>
      </c>
      <c r="K23063" s="40"/>
      <c r="L23063" s="40"/>
    </row>
    <row r="23064" spans="1:12">
      <c r="A23064" s="17">
        <v>45991</v>
      </c>
      <c r="B23064" s="22" t="s">
        <v>10</v>
      </c>
      <c r="C23064" s="22" t="s">
        <v>127</v>
      </c>
      <c r="D23064" s="22" t="s">
        <v>23461</v>
      </c>
      <c r="E23064" s="22" t="s">
        <v>58</v>
      </c>
      <c r="F23064" s="22" t="s">
        <v>58</v>
      </c>
      <c r="G23064" s="9">
        <v>0</v>
      </c>
      <c r="H23064" s="22" t="s">
        <v>15</v>
      </c>
      <c r="I23064" s="28">
        <v>0</v>
      </c>
      <c r="J23064" s="28">
        <v>0</v>
      </c>
      <c r="K23064" s="40"/>
      <c r="L23064" s="40"/>
    </row>
    <row r="23065" spans="1:12">
      <c r="A23065" s="17">
        <v>45991</v>
      </c>
      <c r="B23065" s="22" t="s">
        <v>10</v>
      </c>
      <c r="C23065" s="22" t="s">
        <v>127</v>
      </c>
      <c r="D23065" s="22" t="s">
        <v>23462</v>
      </c>
      <c r="E23065" s="22" t="s">
        <v>58</v>
      </c>
      <c r="F23065" s="22" t="s">
        <v>58</v>
      </c>
      <c r="G23065" s="9">
        <v>0</v>
      </c>
      <c r="H23065" s="22" t="s">
        <v>15</v>
      </c>
      <c r="I23065" s="28">
        <v>0</v>
      </c>
      <c r="J23065" s="28">
        <v>0</v>
      </c>
      <c r="K23065" s="40"/>
      <c r="L23065" s="40"/>
    </row>
    <row r="23066" spans="1:12">
      <c r="A23066" s="17">
        <v>45991</v>
      </c>
      <c r="B23066" s="22" t="s">
        <v>10</v>
      </c>
      <c r="C23066" s="22" t="s">
        <v>127</v>
      </c>
      <c r="D23066" s="22" t="s">
        <v>23463</v>
      </c>
      <c r="E23066" s="22" t="s">
        <v>58</v>
      </c>
      <c r="F23066" s="22" t="s">
        <v>58</v>
      </c>
      <c r="G23066" s="9">
        <v>0</v>
      </c>
      <c r="H23066" s="22" t="s">
        <v>15</v>
      </c>
      <c r="I23066" s="28">
        <v>0</v>
      </c>
      <c r="J23066" s="28">
        <v>0</v>
      </c>
      <c r="K23066" s="40"/>
      <c r="L23066" s="40"/>
    </row>
    <row r="23067" spans="1:12">
      <c r="A23067" s="17">
        <v>45991</v>
      </c>
      <c r="B23067" s="22" t="s">
        <v>10</v>
      </c>
      <c r="C23067" s="22" t="s">
        <v>127</v>
      </c>
      <c r="D23067" s="22" t="s">
        <v>23464</v>
      </c>
      <c r="E23067" s="22" t="s">
        <v>58</v>
      </c>
      <c r="F23067" s="22" t="s">
        <v>58</v>
      </c>
      <c r="G23067" s="9">
        <v>0</v>
      </c>
      <c r="H23067" s="22" t="s">
        <v>15</v>
      </c>
      <c r="I23067" s="28">
        <v>0</v>
      </c>
      <c r="J23067" s="28">
        <v>0</v>
      </c>
      <c r="K23067" s="40"/>
      <c r="L23067" s="40"/>
    </row>
    <row r="23068" spans="1:12">
      <c r="A23068" s="17">
        <v>45991</v>
      </c>
      <c r="B23068" s="22" t="s">
        <v>10</v>
      </c>
      <c r="C23068" s="22" t="s">
        <v>125</v>
      </c>
      <c r="D23068" s="22" t="s">
        <v>23465</v>
      </c>
      <c r="E23068" s="22" t="s">
        <v>58</v>
      </c>
      <c r="F23068" s="22" t="s">
        <v>58</v>
      </c>
      <c r="G23068" s="9">
        <v>0</v>
      </c>
      <c r="H23068" s="22" t="s">
        <v>15</v>
      </c>
      <c r="I23068" s="28">
        <v>0</v>
      </c>
      <c r="J23068" s="28">
        <v>0</v>
      </c>
      <c r="K23068" s="40"/>
      <c r="L23068" s="40"/>
    </row>
    <row r="23069" spans="1:12">
      <c r="A23069" s="17">
        <v>45991</v>
      </c>
      <c r="B23069" s="22" t="s">
        <v>10</v>
      </c>
      <c r="C23069" s="22" t="s">
        <v>125</v>
      </c>
      <c r="D23069" s="22" t="s">
        <v>23466</v>
      </c>
      <c r="E23069" s="22" t="s">
        <v>58</v>
      </c>
      <c r="F23069" s="22" t="s">
        <v>58</v>
      </c>
      <c r="G23069" s="9">
        <v>0</v>
      </c>
      <c r="H23069" s="22" t="s">
        <v>15</v>
      </c>
      <c r="I23069" s="28">
        <v>0</v>
      </c>
      <c r="J23069" s="28">
        <v>0</v>
      </c>
      <c r="K23069" s="40"/>
      <c r="L23069" s="40"/>
    </row>
    <row r="23070" spans="1:12">
      <c r="A23070" s="17">
        <v>45991</v>
      </c>
      <c r="B23070" s="22" t="s">
        <v>10</v>
      </c>
      <c r="C23070" s="22" t="s">
        <v>125</v>
      </c>
      <c r="D23070" s="22" t="s">
        <v>23467</v>
      </c>
      <c r="E23070" s="22" t="s">
        <v>58</v>
      </c>
      <c r="F23070" s="22" t="s">
        <v>58</v>
      </c>
      <c r="G23070" s="9">
        <v>0</v>
      </c>
      <c r="H23070" s="22" t="s">
        <v>15</v>
      </c>
      <c r="I23070" s="28">
        <v>0</v>
      </c>
      <c r="J23070" s="28">
        <v>0</v>
      </c>
      <c r="K23070" s="40"/>
      <c r="L23070" s="40"/>
    </row>
    <row r="23071" spans="1:12">
      <c r="A23071" s="17">
        <v>45991</v>
      </c>
      <c r="B23071" s="22" t="s">
        <v>10</v>
      </c>
      <c r="C23071" s="22" t="s">
        <v>125</v>
      </c>
      <c r="D23071" s="22" t="s">
        <v>23468</v>
      </c>
      <c r="E23071" s="22" t="s">
        <v>58</v>
      </c>
      <c r="F23071" s="22" t="s">
        <v>58</v>
      </c>
      <c r="G23071" s="9">
        <v>0</v>
      </c>
      <c r="H23071" s="22" t="s">
        <v>15</v>
      </c>
      <c r="I23071" s="28">
        <v>0</v>
      </c>
      <c r="J23071" s="28">
        <v>0</v>
      </c>
      <c r="K23071" s="40"/>
      <c r="L23071" s="40"/>
    </row>
    <row r="23072" spans="1:12">
      <c r="A23072" s="17">
        <v>45991</v>
      </c>
      <c r="B23072" s="22" t="s">
        <v>10</v>
      </c>
      <c r="C23072" s="22" t="s">
        <v>125</v>
      </c>
      <c r="D23072" s="22" t="s">
        <v>23469</v>
      </c>
      <c r="E23072" s="22" t="s">
        <v>58</v>
      </c>
      <c r="F23072" s="22" t="s">
        <v>58</v>
      </c>
      <c r="G23072" s="9">
        <v>0</v>
      </c>
      <c r="H23072" s="22" t="s">
        <v>15</v>
      </c>
      <c r="I23072" s="28">
        <v>0</v>
      </c>
      <c r="J23072" s="28">
        <v>0</v>
      </c>
      <c r="K23072" s="40"/>
      <c r="L23072" s="40"/>
    </row>
    <row r="23073" spans="1:12">
      <c r="A23073" s="17">
        <v>45991</v>
      </c>
      <c r="B23073" s="22" t="s">
        <v>10</v>
      </c>
      <c r="C23073" s="22" t="s">
        <v>123</v>
      </c>
      <c r="D23073" s="22" t="s">
        <v>23470</v>
      </c>
      <c r="E23073" s="22" t="s">
        <v>58</v>
      </c>
      <c r="F23073" s="22" t="s">
        <v>58</v>
      </c>
      <c r="G23073" s="9">
        <v>0</v>
      </c>
      <c r="H23073" s="22" t="s">
        <v>15</v>
      </c>
      <c r="I23073" s="28">
        <v>0</v>
      </c>
      <c r="J23073" s="28">
        <v>0</v>
      </c>
      <c r="K23073" s="40"/>
      <c r="L23073" s="40"/>
    </row>
    <row r="23074" spans="1:12">
      <c r="A23074" s="17">
        <v>45991</v>
      </c>
      <c r="B23074" s="22" t="s">
        <v>10</v>
      </c>
      <c r="C23074" s="22" t="s">
        <v>123</v>
      </c>
      <c r="D23074" s="22" t="s">
        <v>23471</v>
      </c>
      <c r="E23074" s="22" t="s">
        <v>58</v>
      </c>
      <c r="F23074" s="22" t="s">
        <v>58</v>
      </c>
      <c r="G23074" s="9">
        <v>0</v>
      </c>
      <c r="H23074" s="22" t="s">
        <v>15</v>
      </c>
      <c r="I23074" s="28">
        <v>0</v>
      </c>
      <c r="J23074" s="28">
        <v>0</v>
      </c>
      <c r="K23074" s="40"/>
      <c r="L23074" s="40"/>
    </row>
    <row r="23075" spans="1:12">
      <c r="A23075" s="17">
        <v>45991</v>
      </c>
      <c r="B23075" s="22" t="s">
        <v>10</v>
      </c>
      <c r="C23075" s="22" t="s">
        <v>123</v>
      </c>
      <c r="D23075" s="22" t="s">
        <v>23472</v>
      </c>
      <c r="E23075" s="22" t="s">
        <v>58</v>
      </c>
      <c r="F23075" s="22" t="s">
        <v>58</v>
      </c>
      <c r="G23075" s="9">
        <v>0</v>
      </c>
      <c r="H23075" s="22" t="s">
        <v>15</v>
      </c>
      <c r="I23075" s="28">
        <v>0</v>
      </c>
      <c r="J23075" s="28">
        <v>0</v>
      </c>
      <c r="K23075" s="40"/>
      <c r="L23075" s="40"/>
    </row>
    <row r="23076" spans="1:12">
      <c r="A23076" s="17">
        <v>45991</v>
      </c>
      <c r="B23076" s="22" t="s">
        <v>10</v>
      </c>
      <c r="C23076" s="22" t="s">
        <v>123</v>
      </c>
      <c r="D23076" s="22" t="s">
        <v>23473</v>
      </c>
      <c r="E23076" s="22" t="s">
        <v>58</v>
      </c>
      <c r="F23076" s="22" t="s">
        <v>58</v>
      </c>
      <c r="G23076" s="9">
        <v>0</v>
      </c>
      <c r="H23076" s="22" t="s">
        <v>15</v>
      </c>
      <c r="I23076" s="28">
        <v>0</v>
      </c>
      <c r="J23076" s="28">
        <v>0</v>
      </c>
      <c r="K23076" s="40"/>
      <c r="L23076" s="40"/>
    </row>
    <row r="23077" spans="1:12">
      <c r="A23077" s="17">
        <v>45991</v>
      </c>
      <c r="B23077" s="22" t="s">
        <v>10</v>
      </c>
      <c r="C23077" s="22" t="s">
        <v>123</v>
      </c>
      <c r="D23077" s="22" t="s">
        <v>23474</v>
      </c>
      <c r="E23077" s="22" t="s">
        <v>58</v>
      </c>
      <c r="F23077" s="22" t="s">
        <v>58</v>
      </c>
      <c r="G23077" s="9">
        <v>0</v>
      </c>
      <c r="H23077" s="22" t="s">
        <v>15</v>
      </c>
      <c r="I23077" s="28">
        <v>0</v>
      </c>
      <c r="J23077" s="28">
        <v>0</v>
      </c>
      <c r="K23077" s="40"/>
      <c r="L23077" s="40"/>
    </row>
    <row r="23078" spans="1:12">
      <c r="A23078" s="17">
        <v>45991</v>
      </c>
      <c r="B23078" s="22" t="s">
        <v>10</v>
      </c>
      <c r="C23078" s="22" t="s">
        <v>123</v>
      </c>
      <c r="D23078" s="22" t="s">
        <v>23475</v>
      </c>
      <c r="E23078" s="22" t="s">
        <v>58</v>
      </c>
      <c r="F23078" s="22" t="s">
        <v>58</v>
      </c>
      <c r="G23078" s="9">
        <v>0</v>
      </c>
      <c r="H23078" s="22" t="s">
        <v>15</v>
      </c>
      <c r="I23078" s="28">
        <v>0</v>
      </c>
      <c r="J23078" s="28">
        <v>0</v>
      </c>
      <c r="K23078" s="40"/>
      <c r="L23078" s="40"/>
    </row>
    <row r="23079" spans="1:12">
      <c r="A23079" s="17">
        <v>45991</v>
      </c>
      <c r="B23079" s="22" t="s">
        <v>10</v>
      </c>
      <c r="C23079" s="22" t="s">
        <v>123</v>
      </c>
      <c r="D23079" s="22" t="s">
        <v>23476</v>
      </c>
      <c r="E23079" s="22" t="s">
        <v>58</v>
      </c>
      <c r="F23079" s="22" t="s">
        <v>58</v>
      </c>
      <c r="G23079" s="9">
        <v>0</v>
      </c>
      <c r="H23079" s="22" t="s">
        <v>15</v>
      </c>
      <c r="I23079" s="28">
        <v>0</v>
      </c>
      <c r="J23079" s="28">
        <v>0</v>
      </c>
      <c r="K23079" s="40"/>
      <c r="L23079" s="40"/>
    </row>
    <row r="23080" spans="1:12">
      <c r="A23080" s="17">
        <v>45991</v>
      </c>
      <c r="B23080" s="22" t="s">
        <v>10</v>
      </c>
      <c r="C23080" s="22" t="s">
        <v>123</v>
      </c>
      <c r="D23080" s="22" t="s">
        <v>23477</v>
      </c>
      <c r="E23080" s="22" t="s">
        <v>58</v>
      </c>
      <c r="F23080" s="22" t="s">
        <v>58</v>
      </c>
      <c r="G23080" s="9">
        <v>0</v>
      </c>
      <c r="H23080" s="22" t="s">
        <v>15</v>
      </c>
      <c r="I23080" s="28">
        <v>0</v>
      </c>
      <c r="J23080" s="28">
        <v>0</v>
      </c>
      <c r="K23080" s="40"/>
      <c r="L23080" s="40"/>
    </row>
    <row r="23081" spans="1:12">
      <c r="A23081" s="17">
        <v>45991</v>
      </c>
      <c r="B23081" s="22" t="s">
        <v>10</v>
      </c>
      <c r="C23081" s="22" t="s">
        <v>123</v>
      </c>
      <c r="D23081" s="22" t="s">
        <v>23478</v>
      </c>
      <c r="E23081" s="22" t="s">
        <v>58</v>
      </c>
      <c r="F23081" s="22" t="s">
        <v>58</v>
      </c>
      <c r="G23081" s="9">
        <v>0</v>
      </c>
      <c r="H23081" s="22" t="s">
        <v>15</v>
      </c>
      <c r="I23081" s="28">
        <v>0</v>
      </c>
      <c r="J23081" s="28">
        <v>0</v>
      </c>
      <c r="K23081" s="40"/>
      <c r="L23081" s="40"/>
    </row>
    <row r="23082" spans="1:12">
      <c r="A23082" s="17">
        <v>45991</v>
      </c>
      <c r="B23082" s="22" t="s">
        <v>10</v>
      </c>
      <c r="C23082" s="22" t="s">
        <v>123</v>
      </c>
      <c r="D23082" s="22" t="s">
        <v>23479</v>
      </c>
      <c r="E23082" s="22" t="s">
        <v>58</v>
      </c>
      <c r="F23082" s="22" t="s">
        <v>58</v>
      </c>
      <c r="G23082" s="9">
        <v>0</v>
      </c>
      <c r="H23082" s="22" t="s">
        <v>15</v>
      </c>
      <c r="I23082" s="28">
        <v>0</v>
      </c>
      <c r="J23082" s="28">
        <v>0</v>
      </c>
      <c r="K23082" s="40"/>
      <c r="L23082" s="40"/>
    </row>
    <row r="23083" spans="1:12">
      <c r="A23083" s="17">
        <v>45991</v>
      </c>
      <c r="B23083" s="22" t="s">
        <v>10</v>
      </c>
      <c r="C23083" s="22" t="s">
        <v>123</v>
      </c>
      <c r="D23083" s="22" t="s">
        <v>23480</v>
      </c>
      <c r="E23083" s="22" t="s">
        <v>58</v>
      </c>
      <c r="F23083" s="22" t="s">
        <v>58</v>
      </c>
      <c r="G23083" s="9">
        <v>0</v>
      </c>
      <c r="H23083" s="22" t="s">
        <v>15</v>
      </c>
      <c r="I23083" s="28">
        <v>0</v>
      </c>
      <c r="J23083" s="28">
        <v>0</v>
      </c>
      <c r="K23083" s="40"/>
      <c r="L23083" s="40"/>
    </row>
    <row r="23084" spans="1:12">
      <c r="A23084" s="17">
        <v>45991</v>
      </c>
      <c r="B23084" s="22" t="s">
        <v>10</v>
      </c>
      <c r="C23084" s="22" t="s">
        <v>123</v>
      </c>
      <c r="D23084" s="22" t="s">
        <v>23481</v>
      </c>
      <c r="E23084" s="22" t="s">
        <v>58</v>
      </c>
      <c r="F23084" s="22" t="s">
        <v>58</v>
      </c>
      <c r="G23084" s="9">
        <v>0</v>
      </c>
      <c r="H23084" s="22" t="s">
        <v>15</v>
      </c>
      <c r="I23084" s="28">
        <v>0</v>
      </c>
      <c r="J23084" s="28">
        <v>0</v>
      </c>
      <c r="K23084" s="40"/>
      <c r="L23084" s="40"/>
    </row>
    <row r="23085" spans="1:12">
      <c r="A23085" s="17">
        <v>45991</v>
      </c>
      <c r="B23085" s="22" t="s">
        <v>10</v>
      </c>
      <c r="C23085" s="22" t="s">
        <v>123</v>
      </c>
      <c r="D23085" s="22" t="s">
        <v>23482</v>
      </c>
      <c r="E23085" s="22" t="s">
        <v>58</v>
      </c>
      <c r="F23085" s="22" t="s">
        <v>58</v>
      </c>
      <c r="G23085" s="9">
        <v>0</v>
      </c>
      <c r="H23085" s="22" t="s">
        <v>15</v>
      </c>
      <c r="I23085" s="28">
        <v>0</v>
      </c>
      <c r="J23085" s="28">
        <v>0</v>
      </c>
      <c r="K23085" s="40"/>
      <c r="L23085" s="40"/>
    </row>
    <row r="23086" spans="1:12">
      <c r="A23086" s="17">
        <v>45991</v>
      </c>
      <c r="B23086" s="22" t="s">
        <v>10</v>
      </c>
      <c r="C23086" s="22" t="s">
        <v>815</v>
      </c>
      <c r="D23086" s="22" t="s">
        <v>23483</v>
      </c>
      <c r="E23086" s="22" t="s">
        <v>58</v>
      </c>
      <c r="F23086" s="22" t="s">
        <v>58</v>
      </c>
      <c r="G23086" s="9">
        <v>0</v>
      </c>
      <c r="H23086" s="22" t="s">
        <v>15</v>
      </c>
      <c r="I23086" s="28">
        <v>0</v>
      </c>
      <c r="J23086" s="28">
        <v>0</v>
      </c>
      <c r="K23086" s="40"/>
      <c r="L23086" s="40"/>
    </row>
    <row r="23087" spans="1:12">
      <c r="A23087" s="17">
        <v>45991</v>
      </c>
      <c r="B23087" s="22" t="s">
        <v>10</v>
      </c>
      <c r="C23087" s="22" t="s">
        <v>119</v>
      </c>
      <c r="D23087" s="22" t="s">
        <v>23484</v>
      </c>
      <c r="E23087" s="22" t="s">
        <v>58</v>
      </c>
      <c r="F23087" s="22" t="s">
        <v>58</v>
      </c>
      <c r="G23087" s="9">
        <v>0</v>
      </c>
      <c r="H23087" s="22" t="s">
        <v>15</v>
      </c>
      <c r="I23087" s="28">
        <v>0</v>
      </c>
      <c r="J23087" s="28">
        <v>0</v>
      </c>
      <c r="K23087" s="40"/>
      <c r="L23087" s="40"/>
    </row>
    <row r="23088" spans="1:12">
      <c r="A23088" s="17">
        <v>45991</v>
      </c>
      <c r="B23088" s="22" t="s">
        <v>10</v>
      </c>
      <c r="C23088" s="22" t="s">
        <v>119</v>
      </c>
      <c r="D23088" s="22" t="s">
        <v>23485</v>
      </c>
      <c r="E23088" s="22" t="s">
        <v>58</v>
      </c>
      <c r="F23088" s="22" t="s">
        <v>58</v>
      </c>
      <c r="G23088" s="9">
        <v>0</v>
      </c>
      <c r="H23088" s="22" t="s">
        <v>15</v>
      </c>
      <c r="I23088" s="28">
        <v>0</v>
      </c>
      <c r="J23088" s="28">
        <v>0</v>
      </c>
      <c r="K23088" s="40"/>
      <c r="L23088" s="40"/>
    </row>
    <row r="23089" spans="1:12">
      <c r="A23089" s="17">
        <v>45991</v>
      </c>
      <c r="B23089" s="22" t="s">
        <v>10</v>
      </c>
      <c r="C23089" s="22" t="s">
        <v>824</v>
      </c>
      <c r="D23089" s="22" t="s">
        <v>23486</v>
      </c>
      <c r="E23089" s="22" t="s">
        <v>58</v>
      </c>
      <c r="F23089" s="22" t="s">
        <v>58</v>
      </c>
      <c r="G23089" s="9">
        <v>0</v>
      </c>
      <c r="H23089" s="22" t="s">
        <v>15</v>
      </c>
      <c r="I23089" s="28">
        <v>0</v>
      </c>
      <c r="J23089" s="28">
        <v>0</v>
      </c>
      <c r="K23089" s="40"/>
      <c r="L23089" s="40"/>
    </row>
    <row r="23090" spans="1:12">
      <c r="A23090" s="17">
        <v>45991</v>
      </c>
      <c r="B23090" s="22" t="s">
        <v>10</v>
      </c>
      <c r="C23090" s="22" t="s">
        <v>824</v>
      </c>
      <c r="D23090" s="22" t="s">
        <v>23487</v>
      </c>
      <c r="E23090" s="22" t="s">
        <v>58</v>
      </c>
      <c r="F23090" s="22" t="s">
        <v>58</v>
      </c>
      <c r="G23090" s="9">
        <v>0</v>
      </c>
      <c r="H23090" s="22" t="s">
        <v>15</v>
      </c>
      <c r="I23090" s="28">
        <v>0</v>
      </c>
      <c r="J23090" s="28">
        <v>0</v>
      </c>
      <c r="K23090" s="40"/>
      <c r="L23090" s="40"/>
    </row>
    <row r="23091" spans="1:12">
      <c r="A23091" s="17">
        <v>45991</v>
      </c>
      <c r="B23091" s="22" t="s">
        <v>10</v>
      </c>
      <c r="C23091" s="22" t="s">
        <v>824</v>
      </c>
      <c r="D23091" s="22" t="s">
        <v>23488</v>
      </c>
      <c r="E23091" s="22" t="s">
        <v>58</v>
      </c>
      <c r="F23091" s="22" t="s">
        <v>58</v>
      </c>
      <c r="G23091" s="9">
        <v>0</v>
      </c>
      <c r="H23091" s="22" t="s">
        <v>15</v>
      </c>
      <c r="I23091" s="28">
        <v>0</v>
      </c>
      <c r="J23091" s="28">
        <v>0</v>
      </c>
      <c r="K23091" s="40"/>
      <c r="L23091" s="40"/>
    </row>
    <row r="23092" spans="1:12">
      <c r="A23092" s="17">
        <v>45991</v>
      </c>
      <c r="B23092" s="22" t="s">
        <v>10</v>
      </c>
      <c r="C23092" s="22" t="s">
        <v>824</v>
      </c>
      <c r="D23092" s="22" t="s">
        <v>23489</v>
      </c>
      <c r="E23092" s="22" t="s">
        <v>58</v>
      </c>
      <c r="F23092" s="22" t="s">
        <v>58</v>
      </c>
      <c r="G23092" s="9">
        <v>0</v>
      </c>
      <c r="H23092" s="22" t="s">
        <v>15</v>
      </c>
      <c r="I23092" s="28">
        <v>0</v>
      </c>
      <c r="J23092" s="28">
        <v>0</v>
      </c>
      <c r="K23092" s="40"/>
      <c r="L23092" s="40"/>
    </row>
    <row r="23093" spans="1:12">
      <c r="A23093" s="17">
        <v>45991</v>
      </c>
      <c r="B23093" s="22" t="s">
        <v>10</v>
      </c>
      <c r="C23093" s="22" t="s">
        <v>824</v>
      </c>
      <c r="D23093" s="22" t="s">
        <v>23490</v>
      </c>
      <c r="E23093" s="22" t="s">
        <v>58</v>
      </c>
      <c r="F23093" s="22" t="s">
        <v>58</v>
      </c>
      <c r="G23093" s="9">
        <v>0</v>
      </c>
      <c r="H23093" s="22" t="s">
        <v>15</v>
      </c>
      <c r="I23093" s="28">
        <v>0</v>
      </c>
      <c r="J23093" s="28">
        <v>0</v>
      </c>
      <c r="K23093" s="40"/>
      <c r="L23093" s="40"/>
    </row>
    <row r="23094" spans="1:12">
      <c r="A23094" s="17">
        <v>45991</v>
      </c>
      <c r="B23094" s="22" t="s">
        <v>10</v>
      </c>
      <c r="C23094" s="22" t="s">
        <v>824</v>
      </c>
      <c r="D23094" s="22" t="s">
        <v>23491</v>
      </c>
      <c r="E23094" s="22" t="s">
        <v>58</v>
      </c>
      <c r="F23094" s="22" t="s">
        <v>58</v>
      </c>
      <c r="G23094" s="9">
        <v>0</v>
      </c>
      <c r="H23094" s="22" t="s">
        <v>15</v>
      </c>
      <c r="I23094" s="28">
        <v>0</v>
      </c>
      <c r="J23094" s="28">
        <v>0</v>
      </c>
      <c r="K23094" s="40"/>
      <c r="L23094" s="40"/>
    </row>
    <row r="23095" spans="1:12">
      <c r="A23095" s="17">
        <v>45991</v>
      </c>
      <c r="B23095" s="22" t="s">
        <v>10</v>
      </c>
      <c r="C23095" s="22" t="s">
        <v>824</v>
      </c>
      <c r="D23095" s="22" t="s">
        <v>23492</v>
      </c>
      <c r="E23095" s="22" t="s">
        <v>58</v>
      </c>
      <c r="F23095" s="22" t="s">
        <v>58</v>
      </c>
      <c r="G23095" s="9">
        <v>0</v>
      </c>
      <c r="H23095" s="22" t="s">
        <v>15</v>
      </c>
      <c r="I23095" s="28">
        <v>0</v>
      </c>
      <c r="J23095" s="28">
        <v>0</v>
      </c>
      <c r="K23095" s="40"/>
      <c r="L23095" s="40"/>
    </row>
    <row r="23096" spans="1:12">
      <c r="A23096" s="17">
        <v>45991</v>
      </c>
      <c r="B23096" s="22" t="s">
        <v>10</v>
      </c>
      <c r="C23096" s="22" t="s">
        <v>824</v>
      </c>
      <c r="D23096" s="22" t="s">
        <v>23493</v>
      </c>
      <c r="E23096" s="22" t="s">
        <v>58</v>
      </c>
      <c r="F23096" s="22" t="s">
        <v>58</v>
      </c>
      <c r="G23096" s="9">
        <v>0</v>
      </c>
      <c r="H23096" s="22" t="s">
        <v>15</v>
      </c>
      <c r="I23096" s="28">
        <v>0</v>
      </c>
      <c r="J23096" s="28">
        <v>0</v>
      </c>
      <c r="K23096" s="40"/>
      <c r="L23096" s="40"/>
    </row>
    <row r="23097" spans="1:12">
      <c r="A23097" s="17">
        <v>45991</v>
      </c>
      <c r="B23097" s="22" t="s">
        <v>10</v>
      </c>
      <c r="C23097" s="22" t="s">
        <v>824</v>
      </c>
      <c r="D23097" s="22" t="s">
        <v>23494</v>
      </c>
      <c r="E23097" s="22" t="s">
        <v>58</v>
      </c>
      <c r="F23097" s="22" t="s">
        <v>58</v>
      </c>
      <c r="G23097" s="9">
        <v>0</v>
      </c>
      <c r="H23097" s="22" t="s">
        <v>15</v>
      </c>
      <c r="I23097" s="28">
        <v>0</v>
      </c>
      <c r="J23097" s="28">
        <v>0</v>
      </c>
      <c r="K23097" s="40"/>
      <c r="L23097" s="40"/>
    </row>
    <row r="23098" spans="1:12">
      <c r="A23098" s="17">
        <v>45991</v>
      </c>
      <c r="B23098" s="22" t="s">
        <v>10</v>
      </c>
      <c r="C23098" s="22" t="s">
        <v>615</v>
      </c>
      <c r="D23098" s="22" t="s">
        <v>23495</v>
      </c>
      <c r="E23098" s="22" t="s">
        <v>58</v>
      </c>
      <c r="F23098" s="22" t="s">
        <v>58</v>
      </c>
      <c r="G23098" s="9">
        <v>0</v>
      </c>
      <c r="H23098" s="22" t="s">
        <v>15</v>
      </c>
      <c r="I23098" s="28">
        <v>0</v>
      </c>
      <c r="J23098" s="28">
        <v>0</v>
      </c>
      <c r="K23098" s="40"/>
      <c r="L23098" s="40"/>
    </row>
    <row r="23099" spans="1:12">
      <c r="A23099" s="17">
        <v>45991</v>
      </c>
      <c r="B23099" s="22" t="s">
        <v>10</v>
      </c>
      <c r="C23099" s="22" t="s">
        <v>615</v>
      </c>
      <c r="D23099" s="22" t="s">
        <v>23496</v>
      </c>
      <c r="E23099" s="22" t="s">
        <v>58</v>
      </c>
      <c r="F23099" s="22" t="s">
        <v>58</v>
      </c>
      <c r="G23099" s="9">
        <v>0</v>
      </c>
      <c r="H23099" s="22" t="s">
        <v>15</v>
      </c>
      <c r="I23099" s="28">
        <v>0</v>
      </c>
      <c r="J23099" s="28">
        <v>0</v>
      </c>
      <c r="K23099" s="40"/>
      <c r="L23099" s="40"/>
    </row>
    <row r="23100" spans="1:12">
      <c r="A23100" s="17">
        <v>45991</v>
      </c>
      <c r="B23100" s="22" t="s">
        <v>10</v>
      </c>
      <c r="C23100" s="22" t="s">
        <v>615</v>
      </c>
      <c r="D23100" s="22" t="s">
        <v>23497</v>
      </c>
      <c r="E23100" s="22" t="s">
        <v>58</v>
      </c>
      <c r="F23100" s="22" t="s">
        <v>58</v>
      </c>
      <c r="G23100" s="9">
        <v>0</v>
      </c>
      <c r="H23100" s="22" t="s">
        <v>15</v>
      </c>
      <c r="I23100" s="28">
        <v>0</v>
      </c>
      <c r="J23100" s="28">
        <v>0</v>
      </c>
      <c r="K23100" s="40"/>
      <c r="L23100" s="40"/>
    </row>
    <row r="23101" spans="1:12">
      <c r="A23101" s="17">
        <v>45991</v>
      </c>
      <c r="B23101" s="22" t="s">
        <v>10</v>
      </c>
      <c r="C23101" s="22" t="s">
        <v>615</v>
      </c>
      <c r="D23101" s="22" t="s">
        <v>23498</v>
      </c>
      <c r="E23101" s="22" t="s">
        <v>58</v>
      </c>
      <c r="F23101" s="22" t="s">
        <v>58</v>
      </c>
      <c r="G23101" s="9">
        <v>0</v>
      </c>
      <c r="H23101" s="22" t="s">
        <v>15</v>
      </c>
      <c r="I23101" s="28">
        <v>0</v>
      </c>
      <c r="J23101" s="28">
        <v>0</v>
      </c>
      <c r="K23101" s="40"/>
      <c r="L23101" s="40"/>
    </row>
    <row r="23102" spans="1:12">
      <c r="A23102" s="17">
        <v>45991</v>
      </c>
      <c r="B23102" s="22" t="s">
        <v>10</v>
      </c>
      <c r="C23102" s="22" t="s">
        <v>615</v>
      </c>
      <c r="D23102" s="22" t="s">
        <v>23499</v>
      </c>
      <c r="E23102" s="22" t="s">
        <v>58</v>
      </c>
      <c r="F23102" s="22" t="s">
        <v>58</v>
      </c>
      <c r="G23102" s="9">
        <v>0</v>
      </c>
      <c r="H23102" s="22" t="s">
        <v>15</v>
      </c>
      <c r="I23102" s="28">
        <v>0</v>
      </c>
      <c r="J23102" s="28">
        <v>0</v>
      </c>
      <c r="K23102" s="40"/>
      <c r="L23102" s="40"/>
    </row>
    <row r="23103" spans="1:12">
      <c r="A23103" s="17">
        <v>45991</v>
      </c>
      <c r="B23103" s="22" t="s">
        <v>10</v>
      </c>
      <c r="C23103" s="22" t="s">
        <v>615</v>
      </c>
      <c r="D23103" s="22" t="s">
        <v>23500</v>
      </c>
      <c r="E23103" s="22" t="s">
        <v>58</v>
      </c>
      <c r="F23103" s="22" t="s">
        <v>58</v>
      </c>
      <c r="G23103" s="9">
        <v>0</v>
      </c>
      <c r="H23103" s="22" t="s">
        <v>15</v>
      </c>
      <c r="I23103" s="28">
        <v>0</v>
      </c>
      <c r="J23103" s="28">
        <v>0</v>
      </c>
      <c r="K23103" s="40"/>
      <c r="L23103" s="40"/>
    </row>
    <row r="23104" spans="1:12">
      <c r="A23104" s="17">
        <v>45991</v>
      </c>
      <c r="B23104" s="22" t="s">
        <v>10</v>
      </c>
      <c r="C23104" s="22" t="s">
        <v>615</v>
      </c>
      <c r="D23104" s="22" t="s">
        <v>23501</v>
      </c>
      <c r="E23104" s="22" t="s">
        <v>58</v>
      </c>
      <c r="F23104" s="22" t="s">
        <v>58</v>
      </c>
      <c r="G23104" s="9">
        <v>0</v>
      </c>
      <c r="H23104" s="22" t="s">
        <v>15</v>
      </c>
      <c r="I23104" s="28">
        <v>0</v>
      </c>
      <c r="J23104" s="28">
        <v>0</v>
      </c>
      <c r="K23104" s="40"/>
      <c r="L23104" s="40"/>
    </row>
    <row r="23105" spans="1:12">
      <c r="A23105" s="17">
        <v>45991</v>
      </c>
      <c r="B23105" s="22" t="s">
        <v>10</v>
      </c>
      <c r="C23105" s="22" t="s">
        <v>615</v>
      </c>
      <c r="D23105" s="22" t="s">
        <v>23502</v>
      </c>
      <c r="E23105" s="22" t="s">
        <v>58</v>
      </c>
      <c r="F23105" s="22" t="s">
        <v>58</v>
      </c>
      <c r="G23105" s="9">
        <v>0</v>
      </c>
      <c r="H23105" s="22" t="s">
        <v>15</v>
      </c>
      <c r="I23105" s="28">
        <v>0</v>
      </c>
      <c r="J23105" s="28">
        <v>0</v>
      </c>
      <c r="K23105" s="40"/>
      <c r="L23105" s="40"/>
    </row>
    <row r="23106" spans="1:12">
      <c r="A23106" s="17">
        <v>45991</v>
      </c>
      <c r="B23106" s="22" t="s">
        <v>10</v>
      </c>
      <c r="C23106" s="22" t="s">
        <v>615</v>
      </c>
      <c r="D23106" s="22" t="s">
        <v>23503</v>
      </c>
      <c r="E23106" s="22" t="s">
        <v>58</v>
      </c>
      <c r="F23106" s="22" t="s">
        <v>58</v>
      </c>
      <c r="G23106" s="9">
        <v>0</v>
      </c>
      <c r="H23106" s="22" t="s">
        <v>15</v>
      </c>
      <c r="I23106" s="28">
        <v>0</v>
      </c>
      <c r="J23106" s="28">
        <v>0</v>
      </c>
      <c r="K23106" s="40"/>
      <c r="L23106" s="40"/>
    </row>
    <row r="23107" spans="1:12">
      <c r="A23107" s="17">
        <v>45991</v>
      </c>
      <c r="B23107" s="22" t="s">
        <v>10</v>
      </c>
      <c r="C23107" s="22" t="s">
        <v>615</v>
      </c>
      <c r="D23107" s="22" t="s">
        <v>23504</v>
      </c>
      <c r="E23107" s="22" t="s">
        <v>58</v>
      </c>
      <c r="F23107" s="22" t="s">
        <v>58</v>
      </c>
      <c r="G23107" s="9">
        <v>0</v>
      </c>
      <c r="H23107" s="22" t="s">
        <v>15</v>
      </c>
      <c r="I23107" s="28">
        <v>0</v>
      </c>
      <c r="J23107" s="28">
        <v>0</v>
      </c>
      <c r="K23107" s="40"/>
      <c r="L23107" s="40"/>
    </row>
    <row r="23108" spans="1:12">
      <c r="A23108" s="17">
        <v>45991</v>
      </c>
      <c r="B23108" s="22" t="s">
        <v>10</v>
      </c>
      <c r="C23108" s="22" t="s">
        <v>615</v>
      </c>
      <c r="D23108" s="22" t="s">
        <v>23505</v>
      </c>
      <c r="E23108" s="22" t="s">
        <v>58</v>
      </c>
      <c r="F23108" s="22" t="s">
        <v>58</v>
      </c>
      <c r="G23108" s="9">
        <v>0</v>
      </c>
      <c r="H23108" s="22" t="s">
        <v>15</v>
      </c>
      <c r="I23108" s="28">
        <v>0</v>
      </c>
      <c r="J23108" s="28">
        <v>0</v>
      </c>
      <c r="K23108" s="40"/>
      <c r="L23108" s="40"/>
    </row>
    <row r="23109" spans="1:12">
      <c r="A23109" s="17">
        <v>45991</v>
      </c>
      <c r="B23109" s="22" t="s">
        <v>10</v>
      </c>
      <c r="C23109" s="22" t="s">
        <v>617</v>
      </c>
      <c r="D23109" s="22" t="s">
        <v>23506</v>
      </c>
      <c r="E23109" s="22" t="s">
        <v>58</v>
      </c>
      <c r="F23109" s="22" t="s">
        <v>58</v>
      </c>
      <c r="G23109" s="9">
        <v>0</v>
      </c>
      <c r="H23109" s="22" t="s">
        <v>15</v>
      </c>
      <c r="I23109" s="28">
        <v>0</v>
      </c>
      <c r="J23109" s="28">
        <v>0</v>
      </c>
      <c r="K23109" s="40"/>
      <c r="L23109" s="40"/>
    </row>
    <row r="23110" spans="1:12">
      <c r="A23110" s="17">
        <v>45991</v>
      </c>
      <c r="B23110" s="22" t="s">
        <v>10</v>
      </c>
      <c r="C23110" s="22" t="s">
        <v>617</v>
      </c>
      <c r="D23110" s="22" t="s">
        <v>23507</v>
      </c>
      <c r="E23110" s="22" t="s">
        <v>58</v>
      </c>
      <c r="F23110" s="22" t="s">
        <v>58</v>
      </c>
      <c r="G23110" s="9">
        <v>0</v>
      </c>
      <c r="H23110" s="22" t="s">
        <v>15</v>
      </c>
      <c r="I23110" s="28">
        <v>0</v>
      </c>
      <c r="J23110" s="28">
        <v>0</v>
      </c>
      <c r="K23110" s="40"/>
      <c r="L23110" s="40"/>
    </row>
    <row r="23111" spans="1:12">
      <c r="A23111" s="17">
        <v>45991</v>
      </c>
      <c r="B23111" s="22" t="s">
        <v>10</v>
      </c>
      <c r="C23111" s="22" t="s">
        <v>617</v>
      </c>
      <c r="D23111" s="22" t="s">
        <v>23508</v>
      </c>
      <c r="E23111" s="22" t="s">
        <v>58</v>
      </c>
      <c r="F23111" s="22" t="s">
        <v>58</v>
      </c>
      <c r="G23111" s="9">
        <v>0</v>
      </c>
      <c r="H23111" s="22" t="s">
        <v>15</v>
      </c>
      <c r="I23111" s="28">
        <v>0</v>
      </c>
      <c r="J23111" s="28">
        <v>0</v>
      </c>
      <c r="K23111" s="40"/>
      <c r="L23111" s="40"/>
    </row>
    <row r="23112" spans="1:12">
      <c r="A23112" s="17">
        <v>45991</v>
      </c>
      <c r="B23112" s="22" t="s">
        <v>10</v>
      </c>
      <c r="C23112" s="22" t="s">
        <v>617</v>
      </c>
      <c r="D23112" s="22" t="s">
        <v>23509</v>
      </c>
      <c r="E23112" s="22" t="s">
        <v>58</v>
      </c>
      <c r="F23112" s="22" t="s">
        <v>58</v>
      </c>
      <c r="G23112" s="9">
        <v>0</v>
      </c>
      <c r="H23112" s="22" t="s">
        <v>15</v>
      </c>
      <c r="I23112" s="28">
        <v>0</v>
      </c>
      <c r="J23112" s="28">
        <v>0</v>
      </c>
      <c r="K23112" s="40"/>
      <c r="L23112" s="40"/>
    </row>
    <row r="23113" spans="1:12">
      <c r="A23113" s="17">
        <v>45991</v>
      </c>
      <c r="B23113" s="22" t="s">
        <v>10</v>
      </c>
      <c r="C23113" s="22" t="s">
        <v>617</v>
      </c>
      <c r="D23113" s="22" t="s">
        <v>23510</v>
      </c>
      <c r="E23113" s="22" t="s">
        <v>58</v>
      </c>
      <c r="F23113" s="22" t="s">
        <v>58</v>
      </c>
      <c r="G23113" s="9">
        <v>0</v>
      </c>
      <c r="H23113" s="22" t="s">
        <v>15</v>
      </c>
      <c r="I23113" s="28">
        <v>0</v>
      </c>
      <c r="J23113" s="28">
        <v>0</v>
      </c>
      <c r="K23113" s="40"/>
      <c r="L23113" s="40"/>
    </row>
    <row r="23114" spans="1:12">
      <c r="A23114" s="17">
        <v>45991</v>
      </c>
      <c r="B23114" s="22" t="s">
        <v>10</v>
      </c>
      <c r="C23114" s="22" t="s">
        <v>617</v>
      </c>
      <c r="D23114" s="22" t="s">
        <v>23511</v>
      </c>
      <c r="E23114" s="22" t="s">
        <v>58</v>
      </c>
      <c r="F23114" s="22" t="s">
        <v>58</v>
      </c>
      <c r="G23114" s="9">
        <v>0</v>
      </c>
      <c r="H23114" s="22" t="s">
        <v>15</v>
      </c>
      <c r="I23114" s="28">
        <v>0</v>
      </c>
      <c r="J23114" s="28">
        <v>0</v>
      </c>
      <c r="K23114" s="40"/>
      <c r="L23114" s="40"/>
    </row>
    <row r="23115" spans="1:12">
      <c r="A23115" s="17">
        <v>45991</v>
      </c>
      <c r="B23115" s="22" t="s">
        <v>10</v>
      </c>
      <c r="C23115" s="22" t="s">
        <v>617</v>
      </c>
      <c r="D23115" s="22" t="s">
        <v>23512</v>
      </c>
      <c r="E23115" s="22" t="s">
        <v>58</v>
      </c>
      <c r="F23115" s="22" t="s">
        <v>58</v>
      </c>
      <c r="G23115" s="9">
        <v>0</v>
      </c>
      <c r="H23115" s="22" t="s">
        <v>15</v>
      </c>
      <c r="I23115" s="28">
        <v>0</v>
      </c>
      <c r="J23115" s="28">
        <v>0</v>
      </c>
      <c r="K23115" s="40"/>
      <c r="L23115" s="40"/>
    </row>
    <row r="23116" spans="1:12">
      <c r="A23116" s="17">
        <v>45991</v>
      </c>
      <c r="B23116" s="22" t="s">
        <v>10</v>
      </c>
      <c r="C23116" s="22" t="s">
        <v>2779</v>
      </c>
      <c r="D23116" s="22" t="s">
        <v>23513</v>
      </c>
      <c r="E23116" s="22" t="s">
        <v>58</v>
      </c>
      <c r="F23116" s="22" t="s">
        <v>58</v>
      </c>
      <c r="G23116" s="9">
        <v>0</v>
      </c>
      <c r="H23116" s="22" t="s">
        <v>15</v>
      </c>
      <c r="I23116" s="28">
        <v>0</v>
      </c>
      <c r="J23116" s="28">
        <v>0</v>
      </c>
      <c r="K23116" s="40"/>
      <c r="L23116" s="40"/>
    </row>
    <row r="23117" spans="1:12">
      <c r="A23117" s="17">
        <v>45991</v>
      </c>
      <c r="B23117" s="22" t="s">
        <v>10</v>
      </c>
      <c r="C23117" s="22" t="s">
        <v>548</v>
      </c>
      <c r="D23117" s="22" t="s">
        <v>23514</v>
      </c>
      <c r="E23117" s="22" t="s">
        <v>58</v>
      </c>
      <c r="F23117" s="22" t="s">
        <v>490</v>
      </c>
      <c r="G23117" s="9">
        <v>0</v>
      </c>
      <c r="H23117" s="22" t="s">
        <v>15</v>
      </c>
      <c r="I23117" s="28">
        <v>0</v>
      </c>
      <c r="J23117" s="28">
        <v>0</v>
      </c>
      <c r="K23117" s="40"/>
      <c r="L23117" s="40"/>
    </row>
    <row r="23118" spans="1:12">
      <c r="A23118" s="17">
        <v>45991</v>
      </c>
      <c r="B23118" s="22" t="s">
        <v>10</v>
      </c>
      <c r="C23118" s="22" t="s">
        <v>625</v>
      </c>
      <c r="D23118" s="22" t="s">
        <v>23515</v>
      </c>
      <c r="E23118" s="22" t="s">
        <v>58</v>
      </c>
      <c r="F23118" s="22" t="s">
        <v>268</v>
      </c>
      <c r="G23118" s="9">
        <v>0</v>
      </c>
      <c r="H23118" s="22" t="s">
        <v>15</v>
      </c>
      <c r="I23118" s="28">
        <v>0</v>
      </c>
      <c r="J23118" s="28">
        <v>0</v>
      </c>
      <c r="K23118" s="40"/>
      <c r="L23118" s="40"/>
    </row>
    <row r="23119" spans="1:12">
      <c r="A23119" s="17">
        <v>45991</v>
      </c>
      <c r="B23119" s="22" t="s">
        <v>10</v>
      </c>
      <c r="C23119" s="22" t="s">
        <v>625</v>
      </c>
      <c r="D23119" s="22" t="s">
        <v>23516</v>
      </c>
      <c r="E23119" s="22" t="s">
        <v>58</v>
      </c>
      <c r="F23119" s="22" t="s">
        <v>268</v>
      </c>
      <c r="G23119" s="9">
        <v>0</v>
      </c>
      <c r="H23119" s="22" t="s">
        <v>15</v>
      </c>
      <c r="I23119" s="28">
        <v>0</v>
      </c>
      <c r="J23119" s="28">
        <v>0</v>
      </c>
      <c r="K23119" s="40"/>
      <c r="L23119" s="40"/>
    </row>
    <row r="23120" spans="1:12">
      <c r="A23120" s="17">
        <v>45991</v>
      </c>
      <c r="B23120" s="22" t="s">
        <v>10</v>
      </c>
      <c r="C23120" s="22" t="s">
        <v>628</v>
      </c>
      <c r="D23120" s="22" t="s">
        <v>23517</v>
      </c>
      <c r="E23120" s="22" t="s">
        <v>58</v>
      </c>
      <c r="F23120" s="22" t="s">
        <v>268</v>
      </c>
      <c r="G23120" s="9">
        <v>0</v>
      </c>
      <c r="H23120" s="22" t="s">
        <v>15</v>
      </c>
      <c r="I23120" s="28">
        <v>0</v>
      </c>
      <c r="J23120" s="28">
        <v>0</v>
      </c>
      <c r="K23120" s="40"/>
      <c r="L23120" s="40"/>
    </row>
    <row r="23121" spans="1:12">
      <c r="A23121" s="17">
        <v>45991</v>
      </c>
      <c r="B23121" s="22" t="s">
        <v>10</v>
      </c>
      <c r="C23121" s="22" t="s">
        <v>628</v>
      </c>
      <c r="D23121" s="22" t="s">
        <v>23518</v>
      </c>
      <c r="E23121" s="22" t="s">
        <v>58</v>
      </c>
      <c r="F23121" s="22" t="s">
        <v>268</v>
      </c>
      <c r="G23121" s="9">
        <v>0</v>
      </c>
      <c r="H23121" s="22" t="s">
        <v>15</v>
      </c>
      <c r="I23121" s="28">
        <v>0</v>
      </c>
      <c r="J23121" s="28">
        <v>0</v>
      </c>
      <c r="K23121" s="40"/>
      <c r="L23121" s="40"/>
    </row>
    <row r="23122" spans="1:12">
      <c r="A23122" s="17">
        <v>45991</v>
      </c>
      <c r="B23122" s="22" t="s">
        <v>10</v>
      </c>
      <c r="C23122" s="22" t="s">
        <v>628</v>
      </c>
      <c r="D23122" s="22" t="s">
        <v>23519</v>
      </c>
      <c r="E23122" s="22" t="s">
        <v>58</v>
      </c>
      <c r="F23122" s="22" t="s">
        <v>268</v>
      </c>
      <c r="G23122" s="9">
        <v>0</v>
      </c>
      <c r="H23122" s="22" t="s">
        <v>15</v>
      </c>
      <c r="I23122" s="28">
        <v>0</v>
      </c>
      <c r="J23122" s="28">
        <v>0</v>
      </c>
      <c r="K23122" s="40"/>
      <c r="L23122" s="40"/>
    </row>
    <row r="23123" spans="1:12">
      <c r="A23123" s="17">
        <v>45991</v>
      </c>
      <c r="B23123" s="22" t="s">
        <v>10</v>
      </c>
      <c r="C23123" s="22" t="s">
        <v>628</v>
      </c>
      <c r="D23123" s="22" t="s">
        <v>23520</v>
      </c>
      <c r="E23123" s="22" t="s">
        <v>58</v>
      </c>
      <c r="F23123" s="22" t="s">
        <v>268</v>
      </c>
      <c r="G23123" s="9">
        <v>0</v>
      </c>
      <c r="H23123" s="22" t="s">
        <v>15</v>
      </c>
      <c r="I23123" s="28">
        <v>0</v>
      </c>
      <c r="J23123" s="28">
        <v>0</v>
      </c>
      <c r="K23123" s="40"/>
      <c r="L23123" s="40"/>
    </row>
    <row r="23124" spans="1:12">
      <c r="A23124" s="17">
        <v>45991</v>
      </c>
      <c r="B23124" s="22" t="s">
        <v>10</v>
      </c>
      <c r="C23124" s="22" t="s">
        <v>628</v>
      </c>
      <c r="D23124" s="22" t="s">
        <v>23521</v>
      </c>
      <c r="E23124" s="22" t="s">
        <v>58</v>
      </c>
      <c r="F23124" s="22" t="s">
        <v>268</v>
      </c>
      <c r="G23124" s="9">
        <v>0</v>
      </c>
      <c r="H23124" s="22" t="s">
        <v>15</v>
      </c>
      <c r="I23124" s="28">
        <v>0</v>
      </c>
      <c r="J23124" s="28">
        <v>0</v>
      </c>
      <c r="K23124" s="40"/>
      <c r="L23124" s="40"/>
    </row>
    <row r="23125" spans="1:12">
      <c r="A23125" s="17">
        <v>45991</v>
      </c>
      <c r="B23125" s="22" t="s">
        <v>10</v>
      </c>
      <c r="C23125" s="22" t="s">
        <v>628</v>
      </c>
      <c r="D23125" s="22" t="s">
        <v>23522</v>
      </c>
      <c r="E23125" s="22" t="s">
        <v>58</v>
      </c>
      <c r="F23125" s="22" t="s">
        <v>268</v>
      </c>
      <c r="G23125" s="9">
        <v>0</v>
      </c>
      <c r="H23125" s="22" t="s">
        <v>15</v>
      </c>
      <c r="I23125" s="28">
        <v>0</v>
      </c>
      <c r="J23125" s="28">
        <v>0</v>
      </c>
      <c r="K23125" s="40"/>
      <c r="L23125" s="40"/>
    </row>
    <row r="23126" spans="1:12">
      <c r="A23126" s="17">
        <v>45991</v>
      </c>
      <c r="B23126" s="22" t="s">
        <v>10</v>
      </c>
      <c r="C23126" s="22" t="s">
        <v>628</v>
      </c>
      <c r="D23126" s="22" t="s">
        <v>23523</v>
      </c>
      <c r="E23126" s="22" t="s">
        <v>58</v>
      </c>
      <c r="F23126" s="22" t="s">
        <v>268</v>
      </c>
      <c r="G23126" s="9">
        <v>0</v>
      </c>
      <c r="H23126" s="22" t="s">
        <v>15</v>
      </c>
      <c r="I23126" s="28">
        <v>0</v>
      </c>
      <c r="J23126" s="28">
        <v>0</v>
      </c>
      <c r="K23126" s="40"/>
      <c r="L23126" s="40"/>
    </row>
    <row r="23127" spans="1:12">
      <c r="A23127" s="17">
        <v>45991</v>
      </c>
      <c r="B23127" s="22" t="s">
        <v>10</v>
      </c>
      <c r="C23127" s="22" t="s">
        <v>628</v>
      </c>
      <c r="D23127" s="22" t="s">
        <v>23524</v>
      </c>
      <c r="E23127" s="22" t="s">
        <v>58</v>
      </c>
      <c r="F23127" s="22" t="s">
        <v>268</v>
      </c>
      <c r="G23127" s="9">
        <v>0</v>
      </c>
      <c r="H23127" s="22" t="s">
        <v>15</v>
      </c>
      <c r="I23127" s="28">
        <v>0</v>
      </c>
      <c r="J23127" s="28">
        <v>0</v>
      </c>
      <c r="K23127" s="40"/>
      <c r="L23127" s="40"/>
    </row>
    <row r="23128" spans="1:12">
      <c r="A23128" s="17">
        <v>45991</v>
      </c>
      <c r="B23128" s="22" t="s">
        <v>10</v>
      </c>
      <c r="C23128" s="22" t="s">
        <v>628</v>
      </c>
      <c r="D23128" s="22" t="s">
        <v>23525</v>
      </c>
      <c r="E23128" s="22" t="s">
        <v>58</v>
      </c>
      <c r="F23128" s="22" t="s">
        <v>268</v>
      </c>
      <c r="G23128" s="9">
        <v>0</v>
      </c>
      <c r="H23128" s="22" t="s">
        <v>15</v>
      </c>
      <c r="I23128" s="28">
        <v>0</v>
      </c>
      <c r="J23128" s="28">
        <v>0</v>
      </c>
      <c r="K23128" s="40"/>
      <c r="L23128" s="40"/>
    </row>
    <row r="23129" spans="1:12">
      <c r="A23129" s="17">
        <v>45991</v>
      </c>
      <c r="B23129" s="22" t="s">
        <v>10</v>
      </c>
      <c r="C23129" s="22" t="s">
        <v>628</v>
      </c>
      <c r="D23129" s="22" t="s">
        <v>23526</v>
      </c>
      <c r="E23129" s="22" t="s">
        <v>58</v>
      </c>
      <c r="F23129" s="22" t="s">
        <v>268</v>
      </c>
      <c r="G23129" s="9">
        <v>0</v>
      </c>
      <c r="H23129" s="22" t="s">
        <v>15</v>
      </c>
      <c r="I23129" s="28">
        <v>0</v>
      </c>
      <c r="J23129" s="28">
        <v>0</v>
      </c>
      <c r="K23129" s="40"/>
      <c r="L23129" s="40"/>
    </row>
    <row r="23130" spans="1:12">
      <c r="A23130" s="17">
        <v>45991</v>
      </c>
      <c r="B23130" s="22" t="s">
        <v>10</v>
      </c>
      <c r="C23130" s="22" t="s">
        <v>628</v>
      </c>
      <c r="D23130" s="22" t="s">
        <v>23527</v>
      </c>
      <c r="E23130" s="22" t="s">
        <v>58</v>
      </c>
      <c r="F23130" s="22" t="s">
        <v>268</v>
      </c>
      <c r="G23130" s="9">
        <v>0</v>
      </c>
      <c r="H23130" s="22" t="s">
        <v>15</v>
      </c>
      <c r="I23130" s="28">
        <v>0</v>
      </c>
      <c r="J23130" s="28">
        <v>0</v>
      </c>
      <c r="K23130" s="40"/>
      <c r="L23130" s="40"/>
    </row>
    <row r="23131" spans="1:12">
      <c r="A23131" s="17">
        <v>45991</v>
      </c>
      <c r="B23131" s="22" t="s">
        <v>10</v>
      </c>
      <c r="C23131" s="22" t="s">
        <v>640</v>
      </c>
      <c r="D23131" s="22" t="s">
        <v>23528</v>
      </c>
      <c r="E23131" s="22" t="s">
        <v>18</v>
      </c>
      <c r="F23131" s="22" t="s">
        <v>242</v>
      </c>
      <c r="G23131" s="9">
        <v>0</v>
      </c>
      <c r="H23131" s="22" t="s">
        <v>20</v>
      </c>
      <c r="I23131" s="28">
        <v>0</v>
      </c>
      <c r="J23131" s="28">
        <v>0</v>
      </c>
      <c r="K23131" s="40"/>
      <c r="L23131" s="40"/>
    </row>
    <row r="23132" spans="1:12">
      <c r="A23132" s="17">
        <v>45991</v>
      </c>
      <c r="B23132" s="22" t="s">
        <v>10</v>
      </c>
      <c r="C23132" s="22" t="s">
        <v>642</v>
      </c>
      <c r="D23132" s="22" t="s">
        <v>23529</v>
      </c>
      <c r="E23132" s="22" t="s">
        <v>18</v>
      </c>
      <c r="F23132" s="22" t="s">
        <v>242</v>
      </c>
      <c r="G23132" s="9">
        <v>0</v>
      </c>
      <c r="H23132" s="22" t="s">
        <v>20</v>
      </c>
      <c r="I23132" s="28">
        <v>0</v>
      </c>
      <c r="J23132" s="28">
        <v>0</v>
      </c>
      <c r="K23132" s="40"/>
      <c r="L23132" s="40"/>
    </row>
    <row r="23133" spans="1:12">
      <c r="A23133" s="17">
        <v>45991</v>
      </c>
      <c r="B23133" s="22" t="s">
        <v>10</v>
      </c>
      <c r="C23133" s="22" t="s">
        <v>642</v>
      </c>
      <c r="D23133" s="22" t="s">
        <v>23530</v>
      </c>
      <c r="E23133" s="22" t="s">
        <v>18</v>
      </c>
      <c r="F23133" s="22" t="s">
        <v>242</v>
      </c>
      <c r="G23133" s="9">
        <v>0</v>
      </c>
      <c r="H23133" s="22" t="s">
        <v>20</v>
      </c>
      <c r="I23133" s="28">
        <v>0</v>
      </c>
      <c r="J23133" s="28">
        <v>0</v>
      </c>
      <c r="K23133" s="40"/>
      <c r="L23133" s="40"/>
    </row>
    <row r="23134" spans="1:12">
      <c r="A23134" s="17">
        <v>45991</v>
      </c>
      <c r="B23134" s="22" t="s">
        <v>10</v>
      </c>
      <c r="C23134" s="22" t="s">
        <v>642</v>
      </c>
      <c r="D23134" s="22" t="s">
        <v>23531</v>
      </c>
      <c r="E23134" s="22" t="s">
        <v>18</v>
      </c>
      <c r="F23134" s="22" t="s">
        <v>242</v>
      </c>
      <c r="G23134" s="9">
        <v>0</v>
      </c>
      <c r="H23134" s="22" t="s">
        <v>20</v>
      </c>
      <c r="I23134" s="28">
        <v>0</v>
      </c>
      <c r="J23134" s="28">
        <v>0</v>
      </c>
      <c r="K23134" s="40"/>
      <c r="L23134" s="40"/>
    </row>
    <row r="23135" spans="1:12">
      <c r="A23135" s="17">
        <v>45991</v>
      </c>
      <c r="B23135" s="22" t="s">
        <v>10</v>
      </c>
      <c r="C23135" s="22" t="s">
        <v>642</v>
      </c>
      <c r="D23135" s="22" t="s">
        <v>23532</v>
      </c>
      <c r="E23135" s="22" t="s">
        <v>18</v>
      </c>
      <c r="F23135" s="22" t="s">
        <v>242</v>
      </c>
      <c r="G23135" s="9">
        <v>0</v>
      </c>
      <c r="H23135" s="22" t="s">
        <v>20</v>
      </c>
      <c r="I23135" s="28">
        <v>0</v>
      </c>
      <c r="J23135" s="28">
        <v>0</v>
      </c>
      <c r="K23135" s="40"/>
      <c r="L23135" s="40"/>
    </row>
    <row r="23136" spans="1:12">
      <c r="A23136" s="17">
        <v>45991</v>
      </c>
      <c r="B23136" s="22" t="s">
        <v>10</v>
      </c>
      <c r="C23136" s="22" t="s">
        <v>642</v>
      </c>
      <c r="D23136" s="22" t="s">
        <v>23533</v>
      </c>
      <c r="E23136" s="22" t="s">
        <v>18</v>
      </c>
      <c r="F23136" s="22" t="s">
        <v>242</v>
      </c>
      <c r="G23136" s="9">
        <v>0</v>
      </c>
      <c r="H23136" s="22" t="s">
        <v>20</v>
      </c>
      <c r="I23136" s="28">
        <v>0</v>
      </c>
      <c r="J23136" s="28">
        <v>0</v>
      </c>
      <c r="K23136" s="40"/>
      <c r="L23136" s="40"/>
    </row>
    <row r="23137" spans="1:12">
      <c r="A23137" s="17">
        <v>45991</v>
      </c>
      <c r="B23137" s="22" t="s">
        <v>10</v>
      </c>
      <c r="C23137" s="22" t="s">
        <v>642</v>
      </c>
      <c r="D23137" s="22" t="s">
        <v>23534</v>
      </c>
      <c r="E23137" s="22" t="s">
        <v>18</v>
      </c>
      <c r="F23137" s="22" t="s">
        <v>242</v>
      </c>
      <c r="G23137" s="9">
        <v>0</v>
      </c>
      <c r="H23137" s="22" t="s">
        <v>20</v>
      </c>
      <c r="I23137" s="28">
        <v>0</v>
      </c>
      <c r="J23137" s="28">
        <v>0</v>
      </c>
      <c r="K23137" s="40"/>
      <c r="L23137" s="40"/>
    </row>
    <row r="23138" spans="1:12">
      <c r="A23138" s="17">
        <v>45991</v>
      </c>
      <c r="B23138" s="22" t="s">
        <v>10</v>
      </c>
      <c r="C23138" s="22" t="s">
        <v>642</v>
      </c>
      <c r="D23138" s="22" t="s">
        <v>23535</v>
      </c>
      <c r="E23138" s="22" t="s">
        <v>18</v>
      </c>
      <c r="F23138" s="22" t="s">
        <v>242</v>
      </c>
      <c r="G23138" s="9">
        <v>0</v>
      </c>
      <c r="H23138" s="22" t="s">
        <v>20</v>
      </c>
      <c r="I23138" s="28">
        <v>0</v>
      </c>
      <c r="J23138" s="28">
        <v>0</v>
      </c>
      <c r="K23138" s="40"/>
      <c r="L23138" s="40"/>
    </row>
    <row r="23139" spans="1:12">
      <c r="A23139" s="17">
        <v>45991</v>
      </c>
      <c r="B23139" s="22" t="s">
        <v>10</v>
      </c>
      <c r="C23139" s="22" t="s">
        <v>642</v>
      </c>
      <c r="D23139" s="22" t="s">
        <v>23536</v>
      </c>
      <c r="E23139" s="22" t="s">
        <v>18</v>
      </c>
      <c r="F23139" s="22" t="s">
        <v>242</v>
      </c>
      <c r="G23139" s="9">
        <v>0</v>
      </c>
      <c r="H23139" s="22" t="s">
        <v>20</v>
      </c>
      <c r="I23139" s="28">
        <v>0</v>
      </c>
      <c r="J23139" s="28">
        <v>0</v>
      </c>
      <c r="K23139" s="40"/>
      <c r="L23139" s="40"/>
    </row>
    <row r="23140" spans="1:12">
      <c r="A23140" s="17">
        <v>45991</v>
      </c>
      <c r="B23140" s="22" t="s">
        <v>10</v>
      </c>
      <c r="C23140" s="22" t="s">
        <v>642</v>
      </c>
      <c r="D23140" s="22" t="s">
        <v>23537</v>
      </c>
      <c r="E23140" s="22" t="s">
        <v>18</v>
      </c>
      <c r="F23140" s="22" t="s">
        <v>242</v>
      </c>
      <c r="G23140" s="9">
        <v>0</v>
      </c>
      <c r="H23140" s="22" t="s">
        <v>20</v>
      </c>
      <c r="I23140" s="28">
        <v>0</v>
      </c>
      <c r="J23140" s="28">
        <v>0</v>
      </c>
      <c r="K23140" s="40"/>
      <c r="L23140" s="40"/>
    </row>
    <row r="23141" spans="1:12">
      <c r="A23141" s="17">
        <v>45991</v>
      </c>
      <c r="B23141" s="22" t="s">
        <v>10</v>
      </c>
      <c r="C23141" s="22" t="s">
        <v>642</v>
      </c>
      <c r="D23141" s="22" t="s">
        <v>23538</v>
      </c>
      <c r="E23141" s="22" t="s">
        <v>18</v>
      </c>
      <c r="F23141" s="22" t="s">
        <v>242</v>
      </c>
      <c r="G23141" s="9">
        <v>0</v>
      </c>
      <c r="H23141" s="22" t="s">
        <v>20</v>
      </c>
      <c r="I23141" s="28">
        <v>0</v>
      </c>
      <c r="J23141" s="28">
        <v>0</v>
      </c>
      <c r="K23141" s="40"/>
      <c r="L23141" s="40"/>
    </row>
    <row r="23142" spans="1:12">
      <c r="A23142" s="17">
        <v>45991</v>
      </c>
      <c r="B23142" s="22" t="s">
        <v>10</v>
      </c>
      <c r="C23142" s="22" t="s">
        <v>642</v>
      </c>
      <c r="D23142" s="22" t="s">
        <v>23539</v>
      </c>
      <c r="E23142" s="22" t="s">
        <v>18</v>
      </c>
      <c r="F23142" s="22" t="s">
        <v>242</v>
      </c>
      <c r="G23142" s="9">
        <v>0</v>
      </c>
      <c r="H23142" s="22" t="s">
        <v>20</v>
      </c>
      <c r="I23142" s="28">
        <v>0</v>
      </c>
      <c r="J23142" s="28">
        <v>0</v>
      </c>
      <c r="K23142" s="40"/>
      <c r="L23142" s="40"/>
    </row>
    <row r="23143" spans="1:12">
      <c r="A23143" s="17">
        <v>45991</v>
      </c>
      <c r="B23143" s="22" t="s">
        <v>10</v>
      </c>
      <c r="C23143" s="22" t="s">
        <v>654</v>
      </c>
      <c r="D23143" s="22" t="s">
        <v>23540</v>
      </c>
      <c r="E23143" s="22" t="s">
        <v>18</v>
      </c>
      <c r="F23143" s="22" t="s">
        <v>242</v>
      </c>
      <c r="G23143" s="9">
        <v>0</v>
      </c>
      <c r="H23143" s="22" t="s">
        <v>20</v>
      </c>
      <c r="I23143" s="28">
        <v>0</v>
      </c>
      <c r="J23143" s="28">
        <v>0</v>
      </c>
      <c r="K23143" s="40"/>
      <c r="L23143" s="40"/>
    </row>
    <row r="23144" spans="1:12">
      <c r="A23144" s="17">
        <v>45991</v>
      </c>
      <c r="B23144" s="22" t="s">
        <v>10</v>
      </c>
      <c r="C23144" s="22" t="s">
        <v>654</v>
      </c>
      <c r="D23144" s="22" t="s">
        <v>23541</v>
      </c>
      <c r="E23144" s="22" t="s">
        <v>18</v>
      </c>
      <c r="F23144" s="22" t="s">
        <v>242</v>
      </c>
      <c r="G23144" s="9">
        <v>0</v>
      </c>
      <c r="H23144" s="22" t="s">
        <v>20</v>
      </c>
      <c r="I23144" s="28">
        <v>0</v>
      </c>
      <c r="J23144" s="28">
        <v>0</v>
      </c>
      <c r="K23144" s="40"/>
      <c r="L23144" s="40"/>
    </row>
    <row r="23145" spans="1:12">
      <c r="A23145" s="17">
        <v>45991</v>
      </c>
      <c r="B23145" s="22" t="s">
        <v>10</v>
      </c>
      <c r="C23145" s="22" t="s">
        <v>654</v>
      </c>
      <c r="D23145" s="22" t="s">
        <v>23542</v>
      </c>
      <c r="E23145" s="22" t="s">
        <v>18</v>
      </c>
      <c r="F23145" s="22" t="s">
        <v>242</v>
      </c>
      <c r="G23145" s="9">
        <v>0</v>
      </c>
      <c r="H23145" s="22" t="s">
        <v>20</v>
      </c>
      <c r="I23145" s="28">
        <v>0</v>
      </c>
      <c r="J23145" s="28">
        <v>0</v>
      </c>
      <c r="K23145" s="40"/>
      <c r="L23145" s="40"/>
    </row>
    <row r="23146" spans="1:12">
      <c r="A23146" s="17">
        <v>45991</v>
      </c>
      <c r="B23146" s="22" t="s">
        <v>10</v>
      </c>
      <c r="C23146" s="22" t="s">
        <v>654</v>
      </c>
      <c r="D23146" s="22" t="s">
        <v>23543</v>
      </c>
      <c r="E23146" s="22" t="s">
        <v>18</v>
      </c>
      <c r="F23146" s="22" t="s">
        <v>242</v>
      </c>
      <c r="G23146" s="9">
        <v>0</v>
      </c>
      <c r="H23146" s="22" t="s">
        <v>20</v>
      </c>
      <c r="I23146" s="28">
        <v>0</v>
      </c>
      <c r="J23146" s="28">
        <v>0</v>
      </c>
      <c r="K23146" s="40"/>
      <c r="L23146" s="40"/>
    </row>
    <row r="23147" spans="1:12">
      <c r="A23147" s="17">
        <v>45991</v>
      </c>
      <c r="B23147" s="22" t="s">
        <v>10</v>
      </c>
      <c r="C23147" s="22" t="s">
        <v>654</v>
      </c>
      <c r="D23147" s="22" t="s">
        <v>23544</v>
      </c>
      <c r="E23147" s="22" t="s">
        <v>18</v>
      </c>
      <c r="F23147" s="22" t="s">
        <v>242</v>
      </c>
      <c r="G23147" s="9">
        <v>0</v>
      </c>
      <c r="H23147" s="22" t="s">
        <v>20</v>
      </c>
      <c r="I23147" s="28">
        <v>0</v>
      </c>
      <c r="J23147" s="28">
        <v>0</v>
      </c>
      <c r="K23147" s="40"/>
      <c r="L23147" s="40"/>
    </row>
    <row r="23148" spans="1:12">
      <c r="A23148" s="17">
        <v>45991</v>
      </c>
      <c r="B23148" s="22" t="s">
        <v>10</v>
      </c>
      <c r="C23148" s="22" t="s">
        <v>654</v>
      </c>
      <c r="D23148" s="22" t="s">
        <v>23545</v>
      </c>
      <c r="E23148" s="22" t="s">
        <v>18</v>
      </c>
      <c r="F23148" s="22" t="s">
        <v>242</v>
      </c>
      <c r="G23148" s="9">
        <v>0</v>
      </c>
      <c r="H23148" s="22" t="s">
        <v>20</v>
      </c>
      <c r="I23148" s="28">
        <v>0</v>
      </c>
      <c r="J23148" s="28">
        <v>0</v>
      </c>
      <c r="K23148" s="40"/>
      <c r="L23148" s="40"/>
    </row>
    <row r="23149" spans="1:12">
      <c r="A23149" s="17">
        <v>45991</v>
      </c>
      <c r="B23149" s="22" t="s">
        <v>10</v>
      </c>
      <c r="C23149" s="22" t="s">
        <v>656</v>
      </c>
      <c r="D23149" s="22" t="s">
        <v>23546</v>
      </c>
      <c r="E23149" s="22" t="s">
        <v>18</v>
      </c>
      <c r="F23149" s="22" t="s">
        <v>242</v>
      </c>
      <c r="G23149" s="9">
        <v>0</v>
      </c>
      <c r="H23149" s="22" t="s">
        <v>20</v>
      </c>
      <c r="I23149" s="28">
        <v>0</v>
      </c>
      <c r="J23149" s="28">
        <v>0</v>
      </c>
      <c r="K23149" s="40"/>
      <c r="L23149" s="40"/>
    </row>
    <row r="23150" spans="1:12">
      <c r="A23150" s="17">
        <v>45991</v>
      </c>
      <c r="B23150" s="22" t="s">
        <v>10</v>
      </c>
      <c r="C23150" s="22" t="s">
        <v>656</v>
      </c>
      <c r="D23150" s="22" t="s">
        <v>23547</v>
      </c>
      <c r="E23150" s="22" t="s">
        <v>18</v>
      </c>
      <c r="F23150" s="22" t="s">
        <v>242</v>
      </c>
      <c r="G23150" s="9">
        <v>0</v>
      </c>
      <c r="H23150" s="22" t="s">
        <v>20</v>
      </c>
      <c r="I23150" s="28">
        <v>0</v>
      </c>
      <c r="J23150" s="28">
        <v>0</v>
      </c>
      <c r="K23150" s="40"/>
      <c r="L23150" s="40"/>
    </row>
    <row r="23151" spans="1:12">
      <c r="A23151" s="17">
        <v>45991</v>
      </c>
      <c r="B23151" s="22" t="s">
        <v>10</v>
      </c>
      <c r="C23151" s="22" t="s">
        <v>656</v>
      </c>
      <c r="D23151" s="22" t="s">
        <v>23548</v>
      </c>
      <c r="E23151" s="22" t="s">
        <v>18</v>
      </c>
      <c r="F23151" s="22" t="s">
        <v>242</v>
      </c>
      <c r="G23151" s="9">
        <v>0</v>
      </c>
      <c r="H23151" s="22" t="s">
        <v>20</v>
      </c>
      <c r="I23151" s="28">
        <v>0</v>
      </c>
      <c r="J23151" s="28">
        <v>0</v>
      </c>
      <c r="K23151" s="40"/>
      <c r="L23151" s="40"/>
    </row>
    <row r="23152" spans="1:12">
      <c r="A23152" s="17">
        <v>45991</v>
      </c>
      <c r="B23152" s="22" t="s">
        <v>10</v>
      </c>
      <c r="C23152" s="22" t="s">
        <v>656</v>
      </c>
      <c r="D23152" s="22" t="s">
        <v>23549</v>
      </c>
      <c r="E23152" s="22" t="s">
        <v>18</v>
      </c>
      <c r="F23152" s="22" t="s">
        <v>242</v>
      </c>
      <c r="G23152" s="9">
        <v>0</v>
      </c>
      <c r="H23152" s="22" t="s">
        <v>20</v>
      </c>
      <c r="I23152" s="28">
        <v>0</v>
      </c>
      <c r="J23152" s="28">
        <v>0</v>
      </c>
      <c r="K23152" s="40"/>
      <c r="L23152" s="40"/>
    </row>
    <row r="23153" spans="1:12">
      <c r="A23153" s="17">
        <v>45991</v>
      </c>
      <c r="B23153" s="22" t="s">
        <v>10</v>
      </c>
      <c r="C23153" s="22" t="s">
        <v>656</v>
      </c>
      <c r="D23153" s="22" t="s">
        <v>23550</v>
      </c>
      <c r="E23153" s="22" t="s">
        <v>18</v>
      </c>
      <c r="F23153" s="22" t="s">
        <v>242</v>
      </c>
      <c r="G23153" s="9">
        <v>0</v>
      </c>
      <c r="H23153" s="22" t="s">
        <v>20</v>
      </c>
      <c r="I23153" s="28">
        <v>0</v>
      </c>
      <c r="J23153" s="28">
        <v>0</v>
      </c>
      <c r="K23153" s="40"/>
      <c r="L23153" s="40"/>
    </row>
    <row r="23154" spans="1:12">
      <c r="A23154" s="17">
        <v>45991</v>
      </c>
      <c r="B23154" s="22" t="s">
        <v>10</v>
      </c>
      <c r="C23154" s="22" t="s">
        <v>656</v>
      </c>
      <c r="D23154" s="22" t="s">
        <v>23551</v>
      </c>
      <c r="E23154" s="22" t="s">
        <v>18</v>
      </c>
      <c r="F23154" s="22" t="s">
        <v>242</v>
      </c>
      <c r="G23154" s="9">
        <v>0</v>
      </c>
      <c r="H23154" s="22" t="s">
        <v>20</v>
      </c>
      <c r="I23154" s="28">
        <v>0</v>
      </c>
      <c r="J23154" s="28">
        <v>0</v>
      </c>
      <c r="K23154" s="40"/>
      <c r="L23154" s="40"/>
    </row>
    <row r="23155" spans="1:12">
      <c r="A23155" s="17">
        <v>45991</v>
      </c>
      <c r="B23155" s="22" t="s">
        <v>10</v>
      </c>
      <c r="C23155" s="22" t="s">
        <v>656</v>
      </c>
      <c r="D23155" s="22" t="s">
        <v>23552</v>
      </c>
      <c r="E23155" s="22" t="s">
        <v>18</v>
      </c>
      <c r="F23155" s="22" t="s">
        <v>242</v>
      </c>
      <c r="G23155" s="9">
        <v>0</v>
      </c>
      <c r="H23155" s="22" t="s">
        <v>20</v>
      </c>
      <c r="I23155" s="28">
        <v>0</v>
      </c>
      <c r="J23155" s="28">
        <v>0</v>
      </c>
      <c r="K23155" s="40"/>
      <c r="L23155" s="40"/>
    </row>
    <row r="23156" spans="1:12">
      <c r="A23156" s="17">
        <v>45991</v>
      </c>
      <c r="B23156" s="22" t="s">
        <v>10</v>
      </c>
      <c r="C23156" s="22" t="s">
        <v>659</v>
      </c>
      <c r="D23156" s="22" t="s">
        <v>23553</v>
      </c>
      <c r="E23156" s="22" t="s">
        <v>18</v>
      </c>
      <c r="F23156" s="22" t="s">
        <v>242</v>
      </c>
      <c r="G23156" s="9">
        <v>0</v>
      </c>
      <c r="H23156" s="22" t="s">
        <v>20</v>
      </c>
      <c r="I23156" s="28">
        <v>0</v>
      </c>
      <c r="J23156" s="28">
        <v>0</v>
      </c>
      <c r="K23156" s="40"/>
      <c r="L23156" s="40"/>
    </row>
    <row r="23157" spans="1:12">
      <c r="A23157" s="17">
        <v>45991</v>
      </c>
      <c r="B23157" s="22" t="s">
        <v>10</v>
      </c>
      <c r="C23157" s="22" t="s">
        <v>659</v>
      </c>
      <c r="D23157" s="22" t="s">
        <v>23554</v>
      </c>
      <c r="E23157" s="22" t="s">
        <v>18</v>
      </c>
      <c r="F23157" s="22" t="s">
        <v>242</v>
      </c>
      <c r="G23157" s="9">
        <v>0</v>
      </c>
      <c r="H23157" s="22" t="s">
        <v>20</v>
      </c>
      <c r="I23157" s="28">
        <v>0</v>
      </c>
      <c r="J23157" s="28">
        <v>0</v>
      </c>
      <c r="K23157" s="40"/>
      <c r="L23157" s="40"/>
    </row>
    <row r="23158" spans="1:12">
      <c r="A23158" s="17">
        <v>45991</v>
      </c>
      <c r="B23158" s="22" t="s">
        <v>10</v>
      </c>
      <c r="C23158" s="22" t="s">
        <v>665</v>
      </c>
      <c r="D23158" s="22" t="s">
        <v>23555</v>
      </c>
      <c r="E23158" s="22" t="s">
        <v>18</v>
      </c>
      <c r="F23158" s="22" t="s">
        <v>242</v>
      </c>
      <c r="G23158" s="9">
        <v>0</v>
      </c>
      <c r="H23158" s="22" t="s">
        <v>20</v>
      </c>
      <c r="I23158" s="28">
        <v>0</v>
      </c>
      <c r="J23158" s="28">
        <v>0</v>
      </c>
      <c r="K23158" s="40"/>
      <c r="L23158" s="40"/>
    </row>
    <row r="23159" spans="1:12">
      <c r="A23159" s="17">
        <v>45991</v>
      </c>
      <c r="B23159" s="22" t="s">
        <v>10</v>
      </c>
      <c r="C23159" s="22" t="s">
        <v>665</v>
      </c>
      <c r="D23159" s="22" t="s">
        <v>23556</v>
      </c>
      <c r="E23159" s="22" t="s">
        <v>18</v>
      </c>
      <c r="F23159" s="22" t="s">
        <v>242</v>
      </c>
      <c r="G23159" s="9">
        <v>0</v>
      </c>
      <c r="H23159" s="22" t="s">
        <v>20</v>
      </c>
      <c r="I23159" s="28">
        <v>0</v>
      </c>
      <c r="J23159" s="28">
        <v>0</v>
      </c>
      <c r="K23159" s="40"/>
      <c r="L23159" s="40"/>
    </row>
    <row r="23160" spans="1:12">
      <c r="A23160" s="17">
        <v>45991</v>
      </c>
      <c r="B23160" s="22" t="s">
        <v>10</v>
      </c>
      <c r="C23160" s="22" t="s">
        <v>665</v>
      </c>
      <c r="D23160" s="22" t="s">
        <v>23557</v>
      </c>
      <c r="E23160" s="22" t="s">
        <v>18</v>
      </c>
      <c r="F23160" s="22" t="s">
        <v>242</v>
      </c>
      <c r="G23160" s="9">
        <v>0</v>
      </c>
      <c r="H23160" s="22" t="s">
        <v>20</v>
      </c>
      <c r="I23160" s="28">
        <v>0</v>
      </c>
      <c r="J23160" s="28">
        <v>0</v>
      </c>
      <c r="K23160" s="40"/>
      <c r="L23160" s="40"/>
    </row>
    <row r="23161" spans="1:12">
      <c r="A23161" s="17">
        <v>45991</v>
      </c>
      <c r="B23161" s="22" t="s">
        <v>10</v>
      </c>
      <c r="C23161" s="22" t="s">
        <v>665</v>
      </c>
      <c r="D23161" s="22" t="s">
        <v>23558</v>
      </c>
      <c r="E23161" s="22" t="s">
        <v>18</v>
      </c>
      <c r="F23161" s="22" t="s">
        <v>242</v>
      </c>
      <c r="G23161" s="9">
        <v>0</v>
      </c>
      <c r="H23161" s="22" t="s">
        <v>20</v>
      </c>
      <c r="I23161" s="28">
        <v>0</v>
      </c>
      <c r="J23161" s="28">
        <v>0</v>
      </c>
      <c r="K23161" s="40"/>
      <c r="L23161" s="40"/>
    </row>
    <row r="23162" spans="1:12">
      <c r="A23162" s="17">
        <v>45991</v>
      </c>
      <c r="B23162" s="22" t="s">
        <v>10</v>
      </c>
      <c r="C23162" s="22" t="s">
        <v>665</v>
      </c>
      <c r="D23162" s="22" t="s">
        <v>23559</v>
      </c>
      <c r="E23162" s="22" t="s">
        <v>18</v>
      </c>
      <c r="F23162" s="22" t="s">
        <v>242</v>
      </c>
      <c r="G23162" s="9">
        <v>0</v>
      </c>
      <c r="H23162" s="22" t="s">
        <v>20</v>
      </c>
      <c r="I23162" s="28">
        <v>0</v>
      </c>
      <c r="J23162" s="28">
        <v>0</v>
      </c>
      <c r="K23162" s="40"/>
      <c r="L23162" s="40"/>
    </row>
    <row r="23163" spans="1:12">
      <c r="A23163" s="17">
        <v>45991</v>
      </c>
      <c r="B23163" s="22" t="s">
        <v>10</v>
      </c>
      <c r="C23163" s="22" t="s">
        <v>665</v>
      </c>
      <c r="D23163" s="22" t="s">
        <v>23560</v>
      </c>
      <c r="E23163" s="22" t="s">
        <v>18</v>
      </c>
      <c r="F23163" s="22" t="s">
        <v>242</v>
      </c>
      <c r="G23163" s="9">
        <v>0</v>
      </c>
      <c r="H23163" s="22" t="s">
        <v>20</v>
      </c>
      <c r="I23163" s="28">
        <v>0</v>
      </c>
      <c r="J23163" s="28">
        <v>0</v>
      </c>
      <c r="K23163" s="40"/>
      <c r="L23163" s="40"/>
    </row>
    <row r="23164" spans="1:12">
      <c r="A23164" s="17">
        <v>45991</v>
      </c>
      <c r="B23164" s="22" t="s">
        <v>10</v>
      </c>
      <c r="C23164" s="22" t="s">
        <v>665</v>
      </c>
      <c r="D23164" s="22" t="s">
        <v>23561</v>
      </c>
      <c r="E23164" s="22" t="s">
        <v>18</v>
      </c>
      <c r="F23164" s="22" t="s">
        <v>242</v>
      </c>
      <c r="G23164" s="9">
        <v>0</v>
      </c>
      <c r="H23164" s="22" t="s">
        <v>20</v>
      </c>
      <c r="I23164" s="28">
        <v>0</v>
      </c>
      <c r="J23164" s="28">
        <v>0</v>
      </c>
      <c r="K23164" s="40"/>
      <c r="L23164" s="40"/>
    </row>
    <row r="23165" spans="1:12">
      <c r="A23165" s="17">
        <v>45991</v>
      </c>
      <c r="B23165" s="22" t="s">
        <v>10</v>
      </c>
      <c r="C23165" s="22" t="s">
        <v>665</v>
      </c>
      <c r="D23165" s="22" t="s">
        <v>23562</v>
      </c>
      <c r="E23165" s="22" t="s">
        <v>18</v>
      </c>
      <c r="F23165" s="22" t="s">
        <v>242</v>
      </c>
      <c r="G23165" s="9">
        <v>0</v>
      </c>
      <c r="H23165" s="22" t="s">
        <v>20</v>
      </c>
      <c r="I23165" s="28">
        <v>0</v>
      </c>
      <c r="J23165" s="28">
        <v>0</v>
      </c>
      <c r="K23165" s="40"/>
      <c r="L23165" s="40"/>
    </row>
    <row r="23166" spans="1:12">
      <c r="A23166" s="17">
        <v>45991</v>
      </c>
      <c r="B23166" s="22" t="s">
        <v>10</v>
      </c>
      <c r="C23166" s="22" t="s">
        <v>684</v>
      </c>
      <c r="D23166" s="22" t="s">
        <v>23563</v>
      </c>
      <c r="E23166" s="22" t="s">
        <v>18</v>
      </c>
      <c r="F23166" s="22" t="s">
        <v>242</v>
      </c>
      <c r="G23166" s="9">
        <v>0</v>
      </c>
      <c r="H23166" s="22" t="s">
        <v>20</v>
      </c>
      <c r="I23166" s="28">
        <v>0</v>
      </c>
      <c r="J23166" s="28">
        <v>0</v>
      </c>
      <c r="K23166" s="40"/>
      <c r="L23166" s="40"/>
    </row>
    <row r="23167" spans="1:12">
      <c r="A23167" s="17">
        <v>45991</v>
      </c>
      <c r="B23167" s="22" t="s">
        <v>10</v>
      </c>
      <c r="C23167" s="22" t="s">
        <v>684</v>
      </c>
      <c r="D23167" s="22" t="s">
        <v>23564</v>
      </c>
      <c r="E23167" s="22" t="s">
        <v>18</v>
      </c>
      <c r="F23167" s="22" t="s">
        <v>242</v>
      </c>
      <c r="G23167" s="9">
        <v>0</v>
      </c>
      <c r="H23167" s="22" t="s">
        <v>20</v>
      </c>
      <c r="I23167" s="28">
        <v>0</v>
      </c>
      <c r="J23167" s="28">
        <v>0</v>
      </c>
      <c r="K23167" s="40"/>
      <c r="L23167" s="40"/>
    </row>
    <row r="23168" spans="1:12">
      <c r="A23168" s="17">
        <v>45991</v>
      </c>
      <c r="B23168" s="22" t="s">
        <v>10</v>
      </c>
      <c r="C23168" s="22" t="s">
        <v>684</v>
      </c>
      <c r="D23168" s="22" t="s">
        <v>23565</v>
      </c>
      <c r="E23168" s="22" t="s">
        <v>18</v>
      </c>
      <c r="F23168" s="22" t="s">
        <v>242</v>
      </c>
      <c r="G23168" s="9">
        <v>0</v>
      </c>
      <c r="H23168" s="22" t="s">
        <v>20</v>
      </c>
      <c r="I23168" s="28">
        <v>0</v>
      </c>
      <c r="J23168" s="28">
        <v>0</v>
      </c>
      <c r="K23168" s="40"/>
      <c r="L23168" s="40"/>
    </row>
    <row r="23169" spans="1:12">
      <c r="A23169" s="17">
        <v>45991</v>
      </c>
      <c r="B23169" s="22" t="s">
        <v>10</v>
      </c>
      <c r="C23169" s="22" t="s">
        <v>688</v>
      </c>
      <c r="D23169" s="22" t="s">
        <v>23566</v>
      </c>
      <c r="E23169" s="22" t="s">
        <v>18</v>
      </c>
      <c r="F23169" s="22" t="s">
        <v>242</v>
      </c>
      <c r="G23169" s="9">
        <v>0</v>
      </c>
      <c r="H23169" s="22" t="s">
        <v>20</v>
      </c>
      <c r="I23169" s="28">
        <v>0</v>
      </c>
      <c r="J23169" s="28">
        <v>0</v>
      </c>
      <c r="K23169" s="40"/>
      <c r="L23169" s="40"/>
    </row>
    <row r="23170" spans="1:12">
      <c r="A23170" s="17">
        <v>45991</v>
      </c>
      <c r="B23170" s="22" t="s">
        <v>10</v>
      </c>
      <c r="C23170" s="22" t="s">
        <v>688</v>
      </c>
      <c r="D23170" s="22" t="s">
        <v>23567</v>
      </c>
      <c r="E23170" s="22" t="s">
        <v>18</v>
      </c>
      <c r="F23170" s="22" t="s">
        <v>242</v>
      </c>
      <c r="G23170" s="9">
        <v>0</v>
      </c>
      <c r="H23170" s="22" t="s">
        <v>20</v>
      </c>
      <c r="I23170" s="28">
        <v>0</v>
      </c>
      <c r="J23170" s="28">
        <v>0</v>
      </c>
      <c r="K23170" s="40"/>
      <c r="L23170" s="40"/>
    </row>
    <row r="23171" spans="1:12">
      <c r="A23171" s="17">
        <v>45991</v>
      </c>
      <c r="B23171" s="22" t="s">
        <v>10</v>
      </c>
      <c r="C23171" s="22" t="s">
        <v>688</v>
      </c>
      <c r="D23171" s="22" t="s">
        <v>23568</v>
      </c>
      <c r="E23171" s="22" t="s">
        <v>18</v>
      </c>
      <c r="F23171" s="22" t="s">
        <v>242</v>
      </c>
      <c r="G23171" s="9">
        <v>0</v>
      </c>
      <c r="H23171" s="22" t="s">
        <v>20</v>
      </c>
      <c r="I23171" s="28">
        <v>0</v>
      </c>
      <c r="J23171" s="28">
        <v>0</v>
      </c>
      <c r="K23171" s="40"/>
      <c r="L23171" s="40"/>
    </row>
    <row r="23172" spans="1:12">
      <c r="A23172" s="17">
        <v>45991</v>
      </c>
      <c r="B23172" s="22" t="s">
        <v>10</v>
      </c>
      <c r="C23172" s="22" t="s">
        <v>688</v>
      </c>
      <c r="D23172" s="22" t="s">
        <v>23569</v>
      </c>
      <c r="E23172" s="22" t="s">
        <v>18</v>
      </c>
      <c r="F23172" s="22" t="s">
        <v>242</v>
      </c>
      <c r="G23172" s="9">
        <v>0</v>
      </c>
      <c r="H23172" s="22" t="s">
        <v>20</v>
      </c>
      <c r="I23172" s="28">
        <v>0</v>
      </c>
      <c r="J23172" s="28">
        <v>0</v>
      </c>
      <c r="K23172" s="40"/>
      <c r="L23172" s="40"/>
    </row>
    <row r="23173" spans="1:12">
      <c r="A23173" s="17">
        <v>45991</v>
      </c>
      <c r="B23173" s="22" t="s">
        <v>10</v>
      </c>
      <c r="C23173" s="22" t="s">
        <v>688</v>
      </c>
      <c r="D23173" s="22" t="s">
        <v>23570</v>
      </c>
      <c r="E23173" s="22" t="s">
        <v>18</v>
      </c>
      <c r="F23173" s="22" t="s">
        <v>242</v>
      </c>
      <c r="G23173" s="9">
        <v>0</v>
      </c>
      <c r="H23173" s="22" t="s">
        <v>20</v>
      </c>
      <c r="I23173" s="28">
        <v>0</v>
      </c>
      <c r="J23173" s="28">
        <v>0</v>
      </c>
      <c r="K23173" s="40"/>
      <c r="L23173" s="40"/>
    </row>
    <row r="23174" spans="1:12">
      <c r="A23174" s="17">
        <v>45991</v>
      </c>
      <c r="B23174" s="22" t="s">
        <v>10</v>
      </c>
      <c r="C23174" s="22" t="s">
        <v>688</v>
      </c>
      <c r="D23174" s="22" t="s">
        <v>23571</v>
      </c>
      <c r="E23174" s="22" t="s">
        <v>18</v>
      </c>
      <c r="F23174" s="22" t="s">
        <v>242</v>
      </c>
      <c r="G23174" s="9">
        <v>0</v>
      </c>
      <c r="H23174" s="22" t="s">
        <v>20</v>
      </c>
      <c r="I23174" s="28">
        <v>0</v>
      </c>
      <c r="J23174" s="28">
        <v>0</v>
      </c>
      <c r="K23174" s="40"/>
      <c r="L23174" s="40"/>
    </row>
    <row r="23175" spans="1:12">
      <c r="A23175" s="17">
        <v>45991</v>
      </c>
      <c r="B23175" s="22" t="s">
        <v>10</v>
      </c>
      <c r="C23175" s="22" t="s">
        <v>688</v>
      </c>
      <c r="D23175" s="22" t="s">
        <v>23572</v>
      </c>
      <c r="E23175" s="22" t="s">
        <v>18</v>
      </c>
      <c r="F23175" s="22" t="s">
        <v>242</v>
      </c>
      <c r="G23175" s="9">
        <v>0</v>
      </c>
      <c r="H23175" s="22" t="s">
        <v>20</v>
      </c>
      <c r="I23175" s="28">
        <v>0</v>
      </c>
      <c r="J23175" s="28">
        <v>0</v>
      </c>
      <c r="K23175" s="40"/>
      <c r="L23175" s="40"/>
    </row>
    <row r="23176" spans="1:12">
      <c r="A23176" s="17">
        <v>45991</v>
      </c>
      <c r="B23176" s="22" t="s">
        <v>10</v>
      </c>
      <c r="C23176" s="22" t="s">
        <v>690</v>
      </c>
      <c r="D23176" s="22" t="s">
        <v>23573</v>
      </c>
      <c r="E23176" s="22" t="s">
        <v>18</v>
      </c>
      <c r="F23176" s="22" t="s">
        <v>242</v>
      </c>
      <c r="G23176" s="9">
        <v>0</v>
      </c>
      <c r="H23176" s="22" t="s">
        <v>20</v>
      </c>
      <c r="I23176" s="28">
        <v>0</v>
      </c>
      <c r="J23176" s="28">
        <v>0</v>
      </c>
      <c r="K23176" s="40"/>
      <c r="L23176" s="40"/>
    </row>
    <row r="23177" spans="1:12">
      <c r="A23177" s="17">
        <v>45991</v>
      </c>
      <c r="B23177" s="22" t="s">
        <v>10</v>
      </c>
      <c r="C23177" s="22" t="s">
        <v>550</v>
      </c>
      <c r="D23177" s="22" t="s">
        <v>23574</v>
      </c>
      <c r="E23177" s="22" t="s">
        <v>18</v>
      </c>
      <c r="F23177" s="22" t="s">
        <v>242</v>
      </c>
      <c r="G23177" s="9">
        <v>0</v>
      </c>
      <c r="H23177" s="22" t="s">
        <v>20</v>
      </c>
      <c r="I23177" s="28">
        <v>0</v>
      </c>
      <c r="J23177" s="28">
        <v>0</v>
      </c>
      <c r="K23177" s="40"/>
      <c r="L23177" s="40"/>
    </row>
    <row r="23178" spans="1:12">
      <c r="A23178" s="17">
        <v>45991</v>
      </c>
      <c r="B23178" s="22" t="s">
        <v>10</v>
      </c>
      <c r="C23178" s="22" t="s">
        <v>12969</v>
      </c>
      <c r="D23178" s="22" t="s">
        <v>23575</v>
      </c>
      <c r="E23178" s="22" t="s">
        <v>18</v>
      </c>
      <c r="F23178" s="22" t="s">
        <v>242</v>
      </c>
      <c r="G23178" s="9">
        <v>0</v>
      </c>
      <c r="H23178" s="22" t="s">
        <v>20</v>
      </c>
      <c r="I23178" s="28">
        <v>0</v>
      </c>
      <c r="J23178" s="28">
        <v>0</v>
      </c>
      <c r="K23178" s="40"/>
      <c r="L23178" s="40"/>
    </row>
    <row r="23179" spans="1:12">
      <c r="A23179" s="17">
        <v>45991</v>
      </c>
      <c r="B23179" s="22" t="s">
        <v>10</v>
      </c>
      <c r="C23179" s="22" t="s">
        <v>12969</v>
      </c>
      <c r="D23179" s="22" t="s">
        <v>23576</v>
      </c>
      <c r="E23179" s="22" t="s">
        <v>18</v>
      </c>
      <c r="F23179" s="22" t="s">
        <v>242</v>
      </c>
      <c r="G23179" s="9">
        <v>0</v>
      </c>
      <c r="H23179" s="22" t="s">
        <v>20</v>
      </c>
      <c r="I23179" s="28">
        <v>0</v>
      </c>
      <c r="J23179" s="28">
        <v>0</v>
      </c>
      <c r="K23179" s="40"/>
      <c r="L23179" s="40"/>
    </row>
    <row r="23180" spans="1:12">
      <c r="A23180" s="17">
        <v>45991</v>
      </c>
      <c r="B23180" s="22" t="s">
        <v>10</v>
      </c>
      <c r="C23180" s="22" t="s">
        <v>12969</v>
      </c>
      <c r="D23180" s="22" t="s">
        <v>23577</v>
      </c>
      <c r="E23180" s="22" t="s">
        <v>18</v>
      </c>
      <c r="F23180" s="22" t="s">
        <v>242</v>
      </c>
      <c r="G23180" s="9">
        <v>0</v>
      </c>
      <c r="H23180" s="22" t="s">
        <v>20</v>
      </c>
      <c r="I23180" s="28">
        <v>0</v>
      </c>
      <c r="J23180" s="28">
        <v>0</v>
      </c>
      <c r="K23180" s="40"/>
      <c r="L23180" s="40"/>
    </row>
    <row r="23181" spans="1:12">
      <c r="A23181" s="17">
        <v>45991</v>
      </c>
      <c r="B23181" s="22" t="s">
        <v>10</v>
      </c>
      <c r="C23181" s="22" t="s">
        <v>12969</v>
      </c>
      <c r="D23181" s="22" t="s">
        <v>23578</v>
      </c>
      <c r="E23181" s="22" t="s">
        <v>18</v>
      </c>
      <c r="F23181" s="22" t="s">
        <v>242</v>
      </c>
      <c r="G23181" s="9">
        <v>0</v>
      </c>
      <c r="H23181" s="22" t="s">
        <v>20</v>
      </c>
      <c r="I23181" s="28">
        <v>0</v>
      </c>
      <c r="J23181" s="28">
        <v>0</v>
      </c>
      <c r="K23181" s="40"/>
      <c r="L23181" s="40"/>
    </row>
    <row r="23182" spans="1:12">
      <c r="A23182" s="17">
        <v>45991</v>
      </c>
      <c r="B23182" s="22" t="s">
        <v>10</v>
      </c>
      <c r="C23182" s="22" t="s">
        <v>12969</v>
      </c>
      <c r="D23182" s="22" t="s">
        <v>23579</v>
      </c>
      <c r="E23182" s="22" t="s">
        <v>18</v>
      </c>
      <c r="F23182" s="22" t="s">
        <v>242</v>
      </c>
      <c r="G23182" s="9">
        <v>0</v>
      </c>
      <c r="H23182" s="22" t="s">
        <v>20</v>
      </c>
      <c r="I23182" s="28">
        <v>0</v>
      </c>
      <c r="J23182" s="28">
        <v>0</v>
      </c>
      <c r="K23182" s="40"/>
      <c r="L23182" s="40"/>
    </row>
    <row r="23183" spans="1:12">
      <c r="A23183" s="17">
        <v>45991</v>
      </c>
      <c r="B23183" s="22" t="s">
        <v>10</v>
      </c>
      <c r="C23183" s="22" t="s">
        <v>728</v>
      </c>
      <c r="D23183" s="22" t="s">
        <v>23580</v>
      </c>
      <c r="E23183" s="22" t="s">
        <v>18</v>
      </c>
      <c r="F23183" s="22" t="s">
        <v>242</v>
      </c>
      <c r="G23183" s="9">
        <v>0</v>
      </c>
      <c r="H23183" s="22" t="s">
        <v>20</v>
      </c>
      <c r="I23183" s="28">
        <v>0</v>
      </c>
      <c r="J23183" s="28">
        <v>0</v>
      </c>
      <c r="K23183" s="40"/>
      <c r="L23183" s="40"/>
    </row>
    <row r="23184" spans="1:12">
      <c r="A23184" s="17">
        <v>45991</v>
      </c>
      <c r="B23184" s="22" t="s">
        <v>10</v>
      </c>
      <c r="C23184" s="22" t="s">
        <v>730</v>
      </c>
      <c r="D23184" s="22" t="s">
        <v>23581</v>
      </c>
      <c r="E23184" s="22" t="s">
        <v>18</v>
      </c>
      <c r="F23184" s="22" t="s">
        <v>242</v>
      </c>
      <c r="G23184" s="9">
        <v>0</v>
      </c>
      <c r="H23184" s="22" t="s">
        <v>20</v>
      </c>
      <c r="I23184" s="28">
        <v>0</v>
      </c>
      <c r="J23184" s="28">
        <v>0</v>
      </c>
      <c r="K23184" s="40"/>
      <c r="L23184" s="40"/>
    </row>
    <row r="23185" spans="1:12">
      <c r="A23185" s="17">
        <v>45991</v>
      </c>
      <c r="B23185" s="22" t="s">
        <v>10</v>
      </c>
      <c r="C23185" s="22" t="s">
        <v>552</v>
      </c>
      <c r="D23185" s="22" t="s">
        <v>23582</v>
      </c>
      <c r="E23185" s="22" t="s">
        <v>18</v>
      </c>
      <c r="F23185" s="22" t="s">
        <v>242</v>
      </c>
      <c r="G23185" s="9">
        <v>0</v>
      </c>
      <c r="H23185" s="22" t="s">
        <v>20</v>
      </c>
      <c r="I23185" s="28">
        <v>0</v>
      </c>
      <c r="J23185" s="28">
        <v>0</v>
      </c>
      <c r="K23185" s="40"/>
      <c r="L23185" s="40"/>
    </row>
    <row r="23186" spans="1:12">
      <c r="A23186" s="17">
        <v>45991</v>
      </c>
      <c r="B23186" s="22" t="s">
        <v>10</v>
      </c>
      <c r="C23186" s="22" t="s">
        <v>552</v>
      </c>
      <c r="D23186" s="22" t="s">
        <v>23583</v>
      </c>
      <c r="E23186" s="22" t="s">
        <v>18</v>
      </c>
      <c r="F23186" s="22" t="s">
        <v>242</v>
      </c>
      <c r="G23186" s="9">
        <v>0</v>
      </c>
      <c r="H23186" s="22" t="s">
        <v>20</v>
      </c>
      <c r="I23186" s="28">
        <v>0</v>
      </c>
      <c r="J23186" s="28">
        <v>0</v>
      </c>
      <c r="K23186" s="40"/>
      <c r="L23186" s="40"/>
    </row>
    <row r="23187" spans="1:12">
      <c r="A23187" s="17">
        <v>45991</v>
      </c>
      <c r="B23187" s="22" t="s">
        <v>10</v>
      </c>
      <c r="C23187" s="22" t="s">
        <v>552</v>
      </c>
      <c r="D23187" s="22" t="s">
        <v>23584</v>
      </c>
      <c r="E23187" s="22" t="s">
        <v>18</v>
      </c>
      <c r="F23187" s="22" t="s">
        <v>242</v>
      </c>
      <c r="G23187" s="9">
        <v>0</v>
      </c>
      <c r="H23187" s="22" t="s">
        <v>20</v>
      </c>
      <c r="I23187" s="28">
        <v>0</v>
      </c>
      <c r="J23187" s="28">
        <v>0</v>
      </c>
      <c r="K23187" s="40"/>
      <c r="L23187" s="40"/>
    </row>
    <row r="23188" spans="1:12">
      <c r="A23188" s="17">
        <v>45991</v>
      </c>
      <c r="B23188" s="22" t="s">
        <v>10</v>
      </c>
      <c r="C23188" s="22" t="s">
        <v>552</v>
      </c>
      <c r="D23188" s="22" t="s">
        <v>23585</v>
      </c>
      <c r="E23188" s="22" t="s">
        <v>18</v>
      </c>
      <c r="F23188" s="22" t="s">
        <v>242</v>
      </c>
      <c r="G23188" s="9">
        <v>0</v>
      </c>
      <c r="H23188" s="22" t="s">
        <v>20</v>
      </c>
      <c r="I23188" s="28">
        <v>0</v>
      </c>
      <c r="J23188" s="28">
        <v>0</v>
      </c>
      <c r="K23188" s="40"/>
      <c r="L23188" s="40"/>
    </row>
    <row r="23189" spans="1:12">
      <c r="A23189" s="17">
        <v>45991</v>
      </c>
      <c r="B23189" s="22" t="s">
        <v>10</v>
      </c>
      <c r="C23189" s="22" t="s">
        <v>552</v>
      </c>
      <c r="D23189" s="22" t="s">
        <v>23586</v>
      </c>
      <c r="E23189" s="22" t="s">
        <v>18</v>
      </c>
      <c r="F23189" s="22" t="s">
        <v>242</v>
      </c>
      <c r="G23189" s="9">
        <v>0</v>
      </c>
      <c r="H23189" s="22" t="s">
        <v>20</v>
      </c>
      <c r="I23189" s="28">
        <v>0</v>
      </c>
      <c r="J23189" s="28">
        <v>0</v>
      </c>
      <c r="K23189" s="40"/>
      <c r="L23189" s="40"/>
    </row>
    <row r="23190" spans="1:12">
      <c r="A23190" s="17">
        <v>45991</v>
      </c>
      <c r="B23190" s="22" t="s">
        <v>10</v>
      </c>
      <c r="C23190" s="22" t="s">
        <v>552</v>
      </c>
      <c r="D23190" s="22" t="s">
        <v>23587</v>
      </c>
      <c r="E23190" s="22" t="s">
        <v>18</v>
      </c>
      <c r="F23190" s="22" t="s">
        <v>242</v>
      </c>
      <c r="G23190" s="9">
        <v>0</v>
      </c>
      <c r="H23190" s="22" t="s">
        <v>20</v>
      </c>
      <c r="I23190" s="28">
        <v>0</v>
      </c>
      <c r="J23190" s="28">
        <v>0</v>
      </c>
      <c r="K23190" s="40"/>
      <c r="L23190" s="40"/>
    </row>
    <row r="23191" spans="1:12">
      <c r="A23191" s="17">
        <v>45991</v>
      </c>
      <c r="B23191" s="22" t="s">
        <v>10</v>
      </c>
      <c r="C23191" s="22" t="s">
        <v>552</v>
      </c>
      <c r="D23191" s="22" t="s">
        <v>23588</v>
      </c>
      <c r="E23191" s="22" t="s">
        <v>18</v>
      </c>
      <c r="F23191" s="22" t="s">
        <v>242</v>
      </c>
      <c r="G23191" s="9">
        <v>0</v>
      </c>
      <c r="H23191" s="22" t="s">
        <v>20</v>
      </c>
      <c r="I23191" s="28">
        <v>0</v>
      </c>
      <c r="J23191" s="28">
        <v>0</v>
      </c>
      <c r="K23191" s="40"/>
      <c r="L23191" s="40"/>
    </row>
    <row r="23192" spans="1:12">
      <c r="A23192" s="17">
        <v>45991</v>
      </c>
      <c r="B23192" s="22" t="s">
        <v>10</v>
      </c>
      <c r="C23192" s="22" t="s">
        <v>552</v>
      </c>
      <c r="D23192" s="22" t="s">
        <v>23589</v>
      </c>
      <c r="E23192" s="22" t="s">
        <v>18</v>
      </c>
      <c r="F23192" s="22" t="s">
        <v>242</v>
      </c>
      <c r="G23192" s="9">
        <v>0</v>
      </c>
      <c r="H23192" s="22" t="s">
        <v>20</v>
      </c>
      <c r="I23192" s="28">
        <v>0</v>
      </c>
      <c r="J23192" s="28">
        <v>0</v>
      </c>
      <c r="K23192" s="40"/>
      <c r="L23192" s="40"/>
    </row>
    <row r="23193" spans="1:12">
      <c r="A23193" s="17">
        <v>45991</v>
      </c>
      <c r="B23193" s="22" t="s">
        <v>10</v>
      </c>
      <c r="C23193" s="22" t="s">
        <v>552</v>
      </c>
      <c r="D23193" s="22" t="s">
        <v>23590</v>
      </c>
      <c r="E23193" s="22" t="s">
        <v>18</v>
      </c>
      <c r="F23193" s="22" t="s">
        <v>242</v>
      </c>
      <c r="G23193" s="9">
        <v>0</v>
      </c>
      <c r="H23193" s="22" t="s">
        <v>20</v>
      </c>
      <c r="I23193" s="28">
        <v>0</v>
      </c>
      <c r="J23193" s="28">
        <v>0</v>
      </c>
      <c r="K23193" s="40"/>
      <c r="L23193" s="40"/>
    </row>
    <row r="23194" spans="1:12">
      <c r="A23194" s="17">
        <v>45991</v>
      </c>
      <c r="B23194" s="22" t="s">
        <v>10</v>
      </c>
      <c r="C23194" s="22" t="s">
        <v>739</v>
      </c>
      <c r="D23194" s="22" t="s">
        <v>23591</v>
      </c>
      <c r="E23194" s="22" t="s">
        <v>18</v>
      </c>
      <c r="F23194" s="22" t="s">
        <v>242</v>
      </c>
      <c r="G23194" s="9">
        <v>0</v>
      </c>
      <c r="H23194" s="22" t="s">
        <v>20</v>
      </c>
      <c r="I23194" s="28">
        <v>0</v>
      </c>
      <c r="J23194" s="28">
        <v>0</v>
      </c>
      <c r="K23194" s="40"/>
      <c r="L23194" s="40"/>
    </row>
    <row r="23195" spans="1:12">
      <c r="A23195" s="17">
        <v>45991</v>
      </c>
      <c r="B23195" s="22" t="s">
        <v>10</v>
      </c>
      <c r="C23195" s="22" t="s">
        <v>739</v>
      </c>
      <c r="D23195" s="22" t="s">
        <v>23592</v>
      </c>
      <c r="E23195" s="22" t="s">
        <v>18</v>
      </c>
      <c r="F23195" s="22" t="s">
        <v>242</v>
      </c>
      <c r="G23195" s="9">
        <v>0</v>
      </c>
      <c r="H23195" s="22" t="s">
        <v>20</v>
      </c>
      <c r="I23195" s="28">
        <v>0</v>
      </c>
      <c r="J23195" s="28">
        <v>0</v>
      </c>
      <c r="K23195" s="40"/>
      <c r="L23195" s="40"/>
    </row>
    <row r="23196" spans="1:12">
      <c r="A23196" s="17">
        <v>45991</v>
      </c>
      <c r="B23196" s="22" t="s">
        <v>10</v>
      </c>
      <c r="C23196" s="22" t="s">
        <v>739</v>
      </c>
      <c r="D23196" s="22" t="s">
        <v>23593</v>
      </c>
      <c r="E23196" s="22" t="s">
        <v>18</v>
      </c>
      <c r="F23196" s="22" t="s">
        <v>242</v>
      </c>
      <c r="G23196" s="9">
        <v>0</v>
      </c>
      <c r="H23196" s="22" t="s">
        <v>20</v>
      </c>
      <c r="I23196" s="28">
        <v>0</v>
      </c>
      <c r="J23196" s="28">
        <v>0</v>
      </c>
      <c r="K23196" s="40"/>
      <c r="L23196" s="40"/>
    </row>
    <row r="23197" spans="1:12">
      <c r="A23197" s="17">
        <v>45991</v>
      </c>
      <c r="B23197" s="22" t="s">
        <v>10</v>
      </c>
      <c r="C23197" s="22" t="s">
        <v>739</v>
      </c>
      <c r="D23197" s="22" t="s">
        <v>23594</v>
      </c>
      <c r="E23197" s="22" t="s">
        <v>18</v>
      </c>
      <c r="F23197" s="22" t="s">
        <v>242</v>
      </c>
      <c r="G23197" s="9">
        <v>0</v>
      </c>
      <c r="H23197" s="22" t="s">
        <v>20</v>
      </c>
      <c r="I23197" s="28">
        <v>0</v>
      </c>
      <c r="J23197" s="28">
        <v>0</v>
      </c>
      <c r="K23197" s="40"/>
      <c r="L23197" s="40"/>
    </row>
    <row r="23198" spans="1:12">
      <c r="A23198" s="17">
        <v>45991</v>
      </c>
      <c r="B23198" s="22" t="s">
        <v>10</v>
      </c>
      <c r="C23198" s="22" t="s">
        <v>739</v>
      </c>
      <c r="D23198" s="22" t="s">
        <v>23595</v>
      </c>
      <c r="E23198" s="22" t="s">
        <v>18</v>
      </c>
      <c r="F23198" s="22" t="s">
        <v>242</v>
      </c>
      <c r="G23198" s="9">
        <v>0</v>
      </c>
      <c r="H23198" s="22" t="s">
        <v>20</v>
      </c>
      <c r="I23198" s="28">
        <v>0</v>
      </c>
      <c r="J23198" s="28">
        <v>0</v>
      </c>
      <c r="K23198" s="40"/>
      <c r="L23198" s="40"/>
    </row>
    <row r="23199" spans="1:12">
      <c r="A23199" s="17">
        <v>45991</v>
      </c>
      <c r="B23199" s="22" t="s">
        <v>10</v>
      </c>
      <c r="C23199" s="22" t="s">
        <v>739</v>
      </c>
      <c r="D23199" s="22" t="s">
        <v>23596</v>
      </c>
      <c r="E23199" s="22" t="s">
        <v>18</v>
      </c>
      <c r="F23199" s="22" t="s">
        <v>242</v>
      </c>
      <c r="G23199" s="9">
        <v>0</v>
      </c>
      <c r="H23199" s="22" t="s">
        <v>20</v>
      </c>
      <c r="I23199" s="28">
        <v>0</v>
      </c>
      <c r="J23199" s="28">
        <v>0</v>
      </c>
      <c r="K23199" s="40"/>
      <c r="L23199" s="40"/>
    </row>
    <row r="23200" spans="1:12">
      <c r="A23200" s="17">
        <v>45991</v>
      </c>
      <c r="B23200" s="22" t="s">
        <v>10</v>
      </c>
      <c r="C23200" s="22" t="s">
        <v>741</v>
      </c>
      <c r="D23200" s="22" t="s">
        <v>23597</v>
      </c>
      <c r="E23200" s="22" t="s">
        <v>18</v>
      </c>
      <c r="F23200" s="22" t="s">
        <v>242</v>
      </c>
      <c r="G23200" s="9">
        <v>0</v>
      </c>
      <c r="H23200" s="22" t="s">
        <v>20</v>
      </c>
      <c r="I23200" s="28">
        <v>0</v>
      </c>
      <c r="J23200" s="28">
        <v>0</v>
      </c>
      <c r="K23200" s="40"/>
      <c r="L23200" s="40"/>
    </row>
    <row r="23201" spans="1:12">
      <c r="A23201" s="17">
        <v>45991</v>
      </c>
      <c r="B23201" s="22" t="s">
        <v>10</v>
      </c>
      <c r="C23201" s="22" t="s">
        <v>741</v>
      </c>
      <c r="D23201" s="22" t="s">
        <v>23598</v>
      </c>
      <c r="E23201" s="22" t="s">
        <v>18</v>
      </c>
      <c r="F23201" s="22" t="s">
        <v>242</v>
      </c>
      <c r="G23201" s="9">
        <v>0</v>
      </c>
      <c r="H23201" s="22" t="s">
        <v>20</v>
      </c>
      <c r="I23201" s="28">
        <v>0</v>
      </c>
      <c r="J23201" s="28">
        <v>0</v>
      </c>
      <c r="K23201" s="40"/>
      <c r="L23201" s="40"/>
    </row>
    <row r="23202" spans="1:12">
      <c r="A23202" s="17">
        <v>45991</v>
      </c>
      <c r="B23202" s="22" t="s">
        <v>10</v>
      </c>
      <c r="C23202" s="22" t="s">
        <v>741</v>
      </c>
      <c r="D23202" s="22" t="s">
        <v>23599</v>
      </c>
      <c r="E23202" s="22" t="s">
        <v>18</v>
      </c>
      <c r="F23202" s="22" t="s">
        <v>242</v>
      </c>
      <c r="G23202" s="9">
        <v>0</v>
      </c>
      <c r="H23202" s="22" t="s">
        <v>20</v>
      </c>
      <c r="I23202" s="28">
        <v>0</v>
      </c>
      <c r="J23202" s="28">
        <v>0</v>
      </c>
      <c r="K23202" s="40"/>
      <c r="L23202" s="40"/>
    </row>
    <row r="23203" spans="1:12">
      <c r="A23203" s="17">
        <v>45991</v>
      </c>
      <c r="B23203" s="22" t="s">
        <v>10</v>
      </c>
      <c r="C23203" s="22" t="s">
        <v>741</v>
      </c>
      <c r="D23203" s="22" t="s">
        <v>23600</v>
      </c>
      <c r="E23203" s="22" t="s">
        <v>18</v>
      </c>
      <c r="F23203" s="22" t="s">
        <v>242</v>
      </c>
      <c r="G23203" s="9">
        <v>0</v>
      </c>
      <c r="H23203" s="22" t="s">
        <v>20</v>
      </c>
      <c r="I23203" s="28">
        <v>0</v>
      </c>
      <c r="J23203" s="28">
        <v>0</v>
      </c>
      <c r="K23203" s="40"/>
      <c r="L23203" s="40"/>
    </row>
    <row r="23204" spans="1:12">
      <c r="A23204" s="17">
        <v>45991</v>
      </c>
      <c r="B23204" s="22" t="s">
        <v>10</v>
      </c>
      <c r="C23204" s="22" t="s">
        <v>745</v>
      </c>
      <c r="D23204" s="22" t="s">
        <v>23601</v>
      </c>
      <c r="E23204" s="22" t="s">
        <v>18</v>
      </c>
      <c r="F23204" s="22" t="s">
        <v>242</v>
      </c>
      <c r="G23204" s="9">
        <v>0</v>
      </c>
      <c r="H23204" s="22" t="s">
        <v>20</v>
      </c>
      <c r="I23204" s="28">
        <v>0</v>
      </c>
      <c r="J23204" s="28">
        <v>0</v>
      </c>
      <c r="K23204" s="40"/>
      <c r="L23204" s="40"/>
    </row>
    <row r="23205" spans="1:12">
      <c r="A23205" s="17">
        <v>45991</v>
      </c>
      <c r="B23205" s="22" t="s">
        <v>10</v>
      </c>
      <c r="C23205" s="22" t="s">
        <v>745</v>
      </c>
      <c r="D23205" s="22" t="s">
        <v>23602</v>
      </c>
      <c r="E23205" s="22" t="s">
        <v>18</v>
      </c>
      <c r="F23205" s="22" t="s">
        <v>242</v>
      </c>
      <c r="G23205" s="9">
        <v>0</v>
      </c>
      <c r="H23205" s="22" t="s">
        <v>20</v>
      </c>
      <c r="I23205" s="28">
        <v>0</v>
      </c>
      <c r="J23205" s="28">
        <v>0</v>
      </c>
      <c r="K23205" s="40"/>
      <c r="L23205" s="40"/>
    </row>
    <row r="23206" spans="1:12">
      <c r="A23206" s="17">
        <v>45991</v>
      </c>
      <c r="B23206" s="22" t="s">
        <v>10</v>
      </c>
      <c r="C23206" s="22" t="s">
        <v>745</v>
      </c>
      <c r="D23206" s="22" t="s">
        <v>23603</v>
      </c>
      <c r="E23206" s="22" t="s">
        <v>18</v>
      </c>
      <c r="F23206" s="22" t="s">
        <v>242</v>
      </c>
      <c r="G23206" s="9">
        <v>0</v>
      </c>
      <c r="H23206" s="22" t="s">
        <v>20</v>
      </c>
      <c r="I23206" s="28">
        <v>0</v>
      </c>
      <c r="J23206" s="28">
        <v>0</v>
      </c>
      <c r="K23206" s="40"/>
      <c r="L23206" s="40"/>
    </row>
    <row r="23207" spans="1:12">
      <c r="A23207" s="17">
        <v>45991</v>
      </c>
      <c r="B23207" s="22" t="s">
        <v>10</v>
      </c>
      <c r="C23207" s="22" t="s">
        <v>745</v>
      </c>
      <c r="D23207" s="22" t="s">
        <v>23604</v>
      </c>
      <c r="E23207" s="22" t="s">
        <v>18</v>
      </c>
      <c r="F23207" s="22" t="s">
        <v>242</v>
      </c>
      <c r="G23207" s="9">
        <v>0</v>
      </c>
      <c r="H23207" s="22" t="s">
        <v>20</v>
      </c>
      <c r="I23207" s="28">
        <v>0</v>
      </c>
      <c r="J23207" s="28">
        <v>0</v>
      </c>
      <c r="K23207" s="40"/>
      <c r="L23207" s="40"/>
    </row>
    <row r="23208" spans="1:12">
      <c r="A23208" s="17">
        <v>45991</v>
      </c>
      <c r="B23208" s="22" t="s">
        <v>10</v>
      </c>
      <c r="C23208" s="22" t="s">
        <v>745</v>
      </c>
      <c r="D23208" s="22" t="s">
        <v>23605</v>
      </c>
      <c r="E23208" s="22" t="s">
        <v>18</v>
      </c>
      <c r="F23208" s="22" t="s">
        <v>242</v>
      </c>
      <c r="G23208" s="9">
        <v>0</v>
      </c>
      <c r="H23208" s="22" t="s">
        <v>20</v>
      </c>
      <c r="I23208" s="28">
        <v>0</v>
      </c>
      <c r="J23208" s="28">
        <v>0</v>
      </c>
      <c r="K23208" s="40"/>
      <c r="L23208" s="40"/>
    </row>
    <row r="23209" spans="1:12">
      <c r="A23209" s="17">
        <v>45991</v>
      </c>
      <c r="B23209" s="22" t="s">
        <v>10</v>
      </c>
      <c r="C23209" s="22" t="s">
        <v>745</v>
      </c>
      <c r="D23209" s="22" t="s">
        <v>23606</v>
      </c>
      <c r="E23209" s="22" t="s">
        <v>18</v>
      </c>
      <c r="F23209" s="22" t="s">
        <v>242</v>
      </c>
      <c r="G23209" s="9">
        <v>0</v>
      </c>
      <c r="H23209" s="22" t="s">
        <v>20</v>
      </c>
      <c r="I23209" s="28">
        <v>0</v>
      </c>
      <c r="J23209" s="28">
        <v>0</v>
      </c>
      <c r="K23209" s="40"/>
      <c r="L23209" s="40"/>
    </row>
    <row r="23210" spans="1:12">
      <c r="A23210" s="17">
        <v>45991</v>
      </c>
      <c r="B23210" s="22" t="s">
        <v>10</v>
      </c>
      <c r="C23210" s="22" t="s">
        <v>745</v>
      </c>
      <c r="D23210" s="22" t="s">
        <v>23607</v>
      </c>
      <c r="E23210" s="22" t="s">
        <v>18</v>
      </c>
      <c r="F23210" s="22" t="s">
        <v>242</v>
      </c>
      <c r="G23210" s="9">
        <v>0</v>
      </c>
      <c r="H23210" s="22" t="s">
        <v>20</v>
      </c>
      <c r="I23210" s="28">
        <v>0</v>
      </c>
      <c r="J23210" s="28">
        <v>0</v>
      </c>
      <c r="K23210" s="40"/>
      <c r="L23210" s="40"/>
    </row>
    <row r="23211" spans="1:12">
      <c r="A23211" s="17">
        <v>45991</v>
      </c>
      <c r="B23211" s="22" t="s">
        <v>10</v>
      </c>
      <c r="C23211" s="22" t="s">
        <v>745</v>
      </c>
      <c r="D23211" s="22" t="s">
        <v>23608</v>
      </c>
      <c r="E23211" s="22" t="s">
        <v>18</v>
      </c>
      <c r="F23211" s="22" t="s">
        <v>242</v>
      </c>
      <c r="G23211" s="9">
        <v>0</v>
      </c>
      <c r="H23211" s="22" t="s">
        <v>20</v>
      </c>
      <c r="I23211" s="28">
        <v>0</v>
      </c>
      <c r="J23211" s="28">
        <v>0</v>
      </c>
      <c r="K23211" s="40"/>
      <c r="L23211" s="40"/>
    </row>
    <row r="23212" spans="1:12">
      <c r="A23212" s="17">
        <v>45991</v>
      </c>
      <c r="B23212" s="22" t="s">
        <v>10</v>
      </c>
      <c r="C23212" s="22" t="s">
        <v>854</v>
      </c>
      <c r="D23212" s="22" t="s">
        <v>23609</v>
      </c>
      <c r="E23212" s="22" t="s">
        <v>18</v>
      </c>
      <c r="F23212" s="22" t="s">
        <v>242</v>
      </c>
      <c r="G23212" s="9">
        <v>0</v>
      </c>
      <c r="H23212" s="22" t="s">
        <v>20</v>
      </c>
      <c r="I23212" s="28">
        <v>0</v>
      </c>
      <c r="J23212" s="28">
        <v>0</v>
      </c>
      <c r="K23212" s="40"/>
      <c r="L23212" s="40"/>
    </row>
    <row r="23213" spans="1:12">
      <c r="A23213" s="17">
        <v>45991</v>
      </c>
      <c r="B23213" s="22" t="s">
        <v>10</v>
      </c>
      <c r="C23213" s="22" t="s">
        <v>854</v>
      </c>
      <c r="D23213" s="22" t="s">
        <v>23610</v>
      </c>
      <c r="E23213" s="22" t="s">
        <v>18</v>
      </c>
      <c r="F23213" s="22" t="s">
        <v>242</v>
      </c>
      <c r="G23213" s="9">
        <v>0</v>
      </c>
      <c r="H23213" s="22" t="s">
        <v>20</v>
      </c>
      <c r="I23213" s="28">
        <v>0</v>
      </c>
      <c r="J23213" s="28">
        <v>0</v>
      </c>
      <c r="K23213" s="40"/>
      <c r="L23213" s="40"/>
    </row>
    <row r="23214" spans="1:12">
      <c r="A23214" s="17">
        <v>45991</v>
      </c>
      <c r="B23214" s="22" t="s">
        <v>10</v>
      </c>
      <c r="C23214" s="22" t="s">
        <v>854</v>
      </c>
      <c r="D23214" s="22" t="s">
        <v>23611</v>
      </c>
      <c r="E23214" s="22" t="s">
        <v>18</v>
      </c>
      <c r="F23214" s="22" t="s">
        <v>242</v>
      </c>
      <c r="G23214" s="9">
        <v>0</v>
      </c>
      <c r="H23214" s="22" t="s">
        <v>20</v>
      </c>
      <c r="I23214" s="28">
        <v>0</v>
      </c>
      <c r="J23214" s="28">
        <v>0</v>
      </c>
      <c r="K23214" s="40"/>
      <c r="L23214" s="40"/>
    </row>
    <row r="23215" spans="1:12">
      <c r="A23215" s="17">
        <v>45991</v>
      </c>
      <c r="B23215" s="22" t="s">
        <v>10</v>
      </c>
      <c r="C23215" s="22" t="s">
        <v>747</v>
      </c>
      <c r="D23215" s="22" t="s">
        <v>23612</v>
      </c>
      <c r="E23215" s="22" t="s">
        <v>18</v>
      </c>
      <c r="F23215" s="22" t="s">
        <v>242</v>
      </c>
      <c r="G23215" s="9">
        <v>0</v>
      </c>
      <c r="H23215" s="22" t="s">
        <v>20</v>
      </c>
      <c r="I23215" s="28">
        <v>0</v>
      </c>
      <c r="J23215" s="28">
        <v>0</v>
      </c>
      <c r="K23215" s="40"/>
      <c r="L23215" s="40"/>
    </row>
    <row r="23216" spans="1:12">
      <c r="A23216" s="17">
        <v>45991</v>
      </c>
      <c r="B23216" s="22" t="s">
        <v>10</v>
      </c>
      <c r="C23216" s="22" t="s">
        <v>747</v>
      </c>
      <c r="D23216" s="22" t="s">
        <v>23613</v>
      </c>
      <c r="E23216" s="22" t="s">
        <v>18</v>
      </c>
      <c r="F23216" s="22" t="s">
        <v>242</v>
      </c>
      <c r="G23216" s="9">
        <v>0</v>
      </c>
      <c r="H23216" s="22" t="s">
        <v>20</v>
      </c>
      <c r="I23216" s="28">
        <v>0</v>
      </c>
      <c r="J23216" s="28">
        <v>0</v>
      </c>
      <c r="K23216" s="40"/>
      <c r="L23216" s="40"/>
    </row>
    <row r="23217" spans="1:12">
      <c r="A23217" s="17">
        <v>45991</v>
      </c>
      <c r="B23217" s="22" t="s">
        <v>10</v>
      </c>
      <c r="C23217" s="22" t="s">
        <v>8744</v>
      </c>
      <c r="D23217" s="22" t="s">
        <v>23614</v>
      </c>
      <c r="E23217" s="22" t="s">
        <v>18</v>
      </c>
      <c r="F23217" s="22" t="s">
        <v>242</v>
      </c>
      <c r="G23217" s="9">
        <v>0</v>
      </c>
      <c r="H23217" s="22" t="s">
        <v>20</v>
      </c>
      <c r="I23217" s="28">
        <v>0</v>
      </c>
      <c r="J23217" s="28">
        <v>0</v>
      </c>
      <c r="K23217" s="40"/>
      <c r="L23217" s="40"/>
    </row>
    <row r="23218" spans="1:12">
      <c r="A23218" s="17">
        <v>45991</v>
      </c>
      <c r="B23218" s="22" t="s">
        <v>10</v>
      </c>
      <c r="C23218" s="22" t="s">
        <v>857</v>
      </c>
      <c r="D23218" s="22" t="s">
        <v>23615</v>
      </c>
      <c r="E23218" s="22" t="s">
        <v>18</v>
      </c>
      <c r="F23218" s="22" t="s">
        <v>242</v>
      </c>
      <c r="G23218" s="9">
        <v>0</v>
      </c>
      <c r="H23218" s="22" t="s">
        <v>20</v>
      </c>
      <c r="I23218" s="28">
        <v>0</v>
      </c>
      <c r="J23218" s="28">
        <v>0</v>
      </c>
      <c r="K23218" s="40"/>
      <c r="L23218" s="40"/>
    </row>
    <row r="23219" spans="1:12">
      <c r="A23219" s="17">
        <v>45991</v>
      </c>
      <c r="B23219" s="22" t="s">
        <v>10</v>
      </c>
      <c r="C23219" s="22" t="s">
        <v>857</v>
      </c>
      <c r="D23219" s="22" t="s">
        <v>23616</v>
      </c>
      <c r="E23219" s="22" t="s">
        <v>18</v>
      </c>
      <c r="F23219" s="22" t="s">
        <v>242</v>
      </c>
      <c r="G23219" s="9">
        <v>0</v>
      </c>
      <c r="H23219" s="22" t="s">
        <v>20</v>
      </c>
      <c r="I23219" s="28">
        <v>0</v>
      </c>
      <c r="J23219" s="28">
        <v>0</v>
      </c>
      <c r="K23219" s="40"/>
      <c r="L23219" s="40"/>
    </row>
    <row r="23220" spans="1:12">
      <c r="A23220" s="17">
        <v>45991</v>
      </c>
      <c r="B23220" s="22" t="s">
        <v>10</v>
      </c>
      <c r="C23220" s="22" t="s">
        <v>857</v>
      </c>
      <c r="D23220" s="22" t="s">
        <v>23617</v>
      </c>
      <c r="E23220" s="22" t="s">
        <v>18</v>
      </c>
      <c r="F23220" s="22" t="s">
        <v>242</v>
      </c>
      <c r="G23220" s="9">
        <v>0</v>
      </c>
      <c r="H23220" s="22" t="s">
        <v>20</v>
      </c>
      <c r="I23220" s="28">
        <v>0</v>
      </c>
      <c r="J23220" s="28">
        <v>0</v>
      </c>
      <c r="K23220" s="40"/>
      <c r="L23220" s="40"/>
    </row>
    <row r="23221" spans="1:12">
      <c r="A23221" s="17">
        <v>45991</v>
      </c>
      <c r="B23221" s="22" t="s">
        <v>10</v>
      </c>
      <c r="C23221" s="22" t="s">
        <v>857</v>
      </c>
      <c r="D23221" s="22" t="s">
        <v>23618</v>
      </c>
      <c r="E23221" s="22" t="s">
        <v>18</v>
      </c>
      <c r="F23221" s="22" t="s">
        <v>242</v>
      </c>
      <c r="G23221" s="9">
        <v>0</v>
      </c>
      <c r="H23221" s="22" t="s">
        <v>20</v>
      </c>
      <c r="I23221" s="28">
        <v>0</v>
      </c>
      <c r="J23221" s="28">
        <v>0</v>
      </c>
      <c r="K23221" s="40"/>
      <c r="L23221" s="40"/>
    </row>
    <row r="23222" spans="1:12">
      <c r="A23222" s="17">
        <v>45991</v>
      </c>
      <c r="B23222" s="22" t="s">
        <v>10</v>
      </c>
      <c r="C23222" s="22" t="s">
        <v>857</v>
      </c>
      <c r="D23222" s="22" t="s">
        <v>23619</v>
      </c>
      <c r="E23222" s="22" t="s">
        <v>18</v>
      </c>
      <c r="F23222" s="22" t="s">
        <v>242</v>
      </c>
      <c r="G23222" s="9">
        <v>0</v>
      </c>
      <c r="H23222" s="22" t="s">
        <v>20</v>
      </c>
      <c r="I23222" s="28">
        <v>0</v>
      </c>
      <c r="J23222" s="28">
        <v>0</v>
      </c>
      <c r="K23222" s="40"/>
      <c r="L23222" s="40"/>
    </row>
    <row r="23223" spans="1:12">
      <c r="A23223" s="17">
        <v>45991</v>
      </c>
      <c r="B23223" s="22" t="s">
        <v>10</v>
      </c>
      <c r="C23223" s="22" t="s">
        <v>857</v>
      </c>
      <c r="D23223" s="22" t="s">
        <v>23620</v>
      </c>
      <c r="E23223" s="22" t="s">
        <v>18</v>
      </c>
      <c r="F23223" s="22" t="s">
        <v>242</v>
      </c>
      <c r="G23223" s="9">
        <v>0</v>
      </c>
      <c r="H23223" s="22" t="s">
        <v>20</v>
      </c>
      <c r="I23223" s="28">
        <v>0</v>
      </c>
      <c r="J23223" s="28">
        <v>0</v>
      </c>
      <c r="K23223" s="40"/>
      <c r="L23223" s="40"/>
    </row>
    <row r="23224" spans="1:12">
      <c r="A23224" s="17">
        <v>45991</v>
      </c>
      <c r="B23224" s="22" t="s">
        <v>10</v>
      </c>
      <c r="C23224" s="22" t="s">
        <v>857</v>
      </c>
      <c r="D23224" s="22" t="s">
        <v>23621</v>
      </c>
      <c r="E23224" s="22" t="s">
        <v>18</v>
      </c>
      <c r="F23224" s="22" t="s">
        <v>242</v>
      </c>
      <c r="G23224" s="9">
        <v>0</v>
      </c>
      <c r="H23224" s="22" t="s">
        <v>20</v>
      </c>
      <c r="I23224" s="28">
        <v>0</v>
      </c>
      <c r="J23224" s="28">
        <v>0</v>
      </c>
      <c r="K23224" s="40"/>
      <c r="L23224" s="40"/>
    </row>
    <row r="23225" spans="1:12">
      <c r="A23225" s="17">
        <v>45991</v>
      </c>
      <c r="B23225" s="22" t="s">
        <v>10</v>
      </c>
      <c r="C23225" s="22" t="s">
        <v>857</v>
      </c>
      <c r="D23225" s="22" t="s">
        <v>23622</v>
      </c>
      <c r="E23225" s="22" t="s">
        <v>18</v>
      </c>
      <c r="F23225" s="22" t="s">
        <v>242</v>
      </c>
      <c r="G23225" s="9">
        <v>0</v>
      </c>
      <c r="H23225" s="22" t="s">
        <v>20</v>
      </c>
      <c r="I23225" s="28">
        <v>0</v>
      </c>
      <c r="J23225" s="28">
        <v>0</v>
      </c>
      <c r="K23225" s="40"/>
      <c r="L23225" s="40"/>
    </row>
    <row r="23226" spans="1:12">
      <c r="A23226" s="17">
        <v>45991</v>
      </c>
      <c r="B23226" s="22" t="s">
        <v>10</v>
      </c>
      <c r="C23226" s="22" t="s">
        <v>857</v>
      </c>
      <c r="D23226" s="22" t="s">
        <v>23623</v>
      </c>
      <c r="E23226" s="22" t="s">
        <v>18</v>
      </c>
      <c r="F23226" s="22" t="s">
        <v>242</v>
      </c>
      <c r="G23226" s="9">
        <v>0</v>
      </c>
      <c r="H23226" s="22" t="s">
        <v>20</v>
      </c>
      <c r="I23226" s="28">
        <v>0</v>
      </c>
      <c r="J23226" s="28">
        <v>0</v>
      </c>
      <c r="K23226" s="40"/>
      <c r="L23226" s="40"/>
    </row>
    <row r="23227" spans="1:12">
      <c r="A23227" s="17">
        <v>45991</v>
      </c>
      <c r="B23227" s="22" t="s">
        <v>10</v>
      </c>
      <c r="C23227" s="22" t="s">
        <v>927</v>
      </c>
      <c r="D23227" s="22" t="s">
        <v>23624</v>
      </c>
      <c r="E23227" s="22" t="s">
        <v>18</v>
      </c>
      <c r="F23227" s="22" t="s">
        <v>242</v>
      </c>
      <c r="G23227" s="9">
        <v>0</v>
      </c>
      <c r="H23227" s="22" t="s">
        <v>20</v>
      </c>
      <c r="I23227" s="28">
        <v>0</v>
      </c>
      <c r="J23227" s="28">
        <v>0</v>
      </c>
      <c r="K23227" s="40"/>
      <c r="L23227" s="40"/>
    </row>
    <row r="23228" spans="1:12">
      <c r="A23228" s="17">
        <v>45991</v>
      </c>
      <c r="B23228" s="22" t="s">
        <v>10</v>
      </c>
      <c r="C23228" s="22" t="s">
        <v>927</v>
      </c>
      <c r="D23228" s="22" t="s">
        <v>23625</v>
      </c>
      <c r="E23228" s="22" t="s">
        <v>18</v>
      </c>
      <c r="F23228" s="22" t="s">
        <v>242</v>
      </c>
      <c r="G23228" s="9">
        <v>0</v>
      </c>
      <c r="H23228" s="22" t="s">
        <v>20</v>
      </c>
      <c r="I23228" s="28">
        <v>0</v>
      </c>
      <c r="J23228" s="28">
        <v>0</v>
      </c>
      <c r="K23228" s="40"/>
      <c r="L23228" s="40"/>
    </row>
    <row r="23229" spans="1:12">
      <c r="A23229" s="17">
        <v>45991</v>
      </c>
      <c r="B23229" s="22" t="s">
        <v>10</v>
      </c>
      <c r="C23229" s="22" t="s">
        <v>861</v>
      </c>
      <c r="D23229" s="22" t="s">
        <v>23626</v>
      </c>
      <c r="E23229" s="22" t="s">
        <v>18</v>
      </c>
      <c r="F23229" s="22" t="s">
        <v>242</v>
      </c>
      <c r="G23229" s="9">
        <v>0</v>
      </c>
      <c r="H23229" s="22" t="s">
        <v>20</v>
      </c>
      <c r="I23229" s="28">
        <v>0</v>
      </c>
      <c r="J23229" s="28">
        <v>0</v>
      </c>
      <c r="K23229" s="40"/>
      <c r="L23229" s="40"/>
    </row>
    <row r="23230" spans="1:12">
      <c r="A23230" s="17">
        <v>45991</v>
      </c>
      <c r="B23230" s="22" t="s">
        <v>10</v>
      </c>
      <c r="C23230" s="22" t="s">
        <v>861</v>
      </c>
      <c r="D23230" s="22" t="s">
        <v>23627</v>
      </c>
      <c r="E23230" s="22" t="s">
        <v>18</v>
      </c>
      <c r="F23230" s="22" t="s">
        <v>242</v>
      </c>
      <c r="G23230" s="9">
        <v>0</v>
      </c>
      <c r="H23230" s="22" t="s">
        <v>20</v>
      </c>
      <c r="I23230" s="28">
        <v>0</v>
      </c>
      <c r="J23230" s="28">
        <v>0</v>
      </c>
      <c r="K23230" s="40"/>
      <c r="L23230" s="40"/>
    </row>
    <row r="23231" spans="1:12">
      <c r="A23231" s="17">
        <v>45991</v>
      </c>
      <c r="B23231" s="22" t="s">
        <v>10</v>
      </c>
      <c r="C23231" s="22" t="s">
        <v>932</v>
      </c>
      <c r="D23231" s="22" t="s">
        <v>23628</v>
      </c>
      <c r="E23231" s="22" t="s">
        <v>18</v>
      </c>
      <c r="F23231" s="22" t="s">
        <v>242</v>
      </c>
      <c r="G23231" s="9">
        <v>0</v>
      </c>
      <c r="H23231" s="22" t="s">
        <v>20</v>
      </c>
      <c r="I23231" s="28">
        <v>0</v>
      </c>
      <c r="J23231" s="28">
        <v>0</v>
      </c>
      <c r="K23231" s="40"/>
      <c r="L23231" s="40"/>
    </row>
    <row r="23232" spans="1:12">
      <c r="A23232" s="17">
        <v>45991</v>
      </c>
      <c r="B23232" s="22" t="s">
        <v>10</v>
      </c>
      <c r="C23232" s="22" t="s">
        <v>932</v>
      </c>
      <c r="D23232" s="22" t="s">
        <v>23629</v>
      </c>
      <c r="E23232" s="22" t="s">
        <v>18</v>
      </c>
      <c r="F23232" s="22" t="s">
        <v>242</v>
      </c>
      <c r="G23232" s="9">
        <v>0</v>
      </c>
      <c r="H23232" s="22" t="s">
        <v>20</v>
      </c>
      <c r="I23232" s="28">
        <v>0</v>
      </c>
      <c r="J23232" s="28">
        <v>0</v>
      </c>
      <c r="K23232" s="40"/>
      <c r="L23232" s="40"/>
    </row>
    <row r="23233" spans="1:12">
      <c r="A23233" s="17">
        <v>45991</v>
      </c>
      <c r="B23233" s="22" t="s">
        <v>10</v>
      </c>
      <c r="C23233" s="22" t="s">
        <v>932</v>
      </c>
      <c r="D23233" s="22" t="s">
        <v>23630</v>
      </c>
      <c r="E23233" s="22" t="s">
        <v>18</v>
      </c>
      <c r="F23233" s="22" t="s">
        <v>242</v>
      </c>
      <c r="G23233" s="9">
        <v>0</v>
      </c>
      <c r="H23233" s="22" t="s">
        <v>20</v>
      </c>
      <c r="I23233" s="28">
        <v>0</v>
      </c>
      <c r="J23233" s="28">
        <v>0</v>
      </c>
      <c r="K23233" s="40"/>
      <c r="L23233" s="40"/>
    </row>
    <row r="23234" spans="1:12">
      <c r="A23234" s="17">
        <v>45991</v>
      </c>
      <c r="B23234" s="22" t="s">
        <v>10</v>
      </c>
      <c r="C23234" s="22" t="s">
        <v>932</v>
      </c>
      <c r="D23234" s="22" t="s">
        <v>23631</v>
      </c>
      <c r="E23234" s="22" t="s">
        <v>18</v>
      </c>
      <c r="F23234" s="22" t="s">
        <v>242</v>
      </c>
      <c r="G23234" s="9">
        <v>0</v>
      </c>
      <c r="H23234" s="22" t="s">
        <v>20</v>
      </c>
      <c r="I23234" s="28">
        <v>0</v>
      </c>
      <c r="J23234" s="28">
        <v>0</v>
      </c>
      <c r="K23234" s="40"/>
      <c r="L23234" s="40"/>
    </row>
    <row r="23235" spans="1:12">
      <c r="A23235" s="17">
        <v>45991</v>
      </c>
      <c r="B23235" s="22" t="s">
        <v>10</v>
      </c>
      <c r="C23235" s="22" t="s">
        <v>932</v>
      </c>
      <c r="D23235" s="22" t="s">
        <v>23632</v>
      </c>
      <c r="E23235" s="22" t="s">
        <v>18</v>
      </c>
      <c r="F23235" s="22" t="s">
        <v>242</v>
      </c>
      <c r="G23235" s="9">
        <v>0</v>
      </c>
      <c r="H23235" s="22" t="s">
        <v>20</v>
      </c>
      <c r="I23235" s="28">
        <v>0</v>
      </c>
      <c r="J23235" s="28">
        <v>0</v>
      </c>
      <c r="K23235" s="40"/>
      <c r="L23235" s="40"/>
    </row>
    <row r="23236" spans="1:12">
      <c r="A23236" s="17">
        <v>45991</v>
      </c>
      <c r="B23236" s="22" t="s">
        <v>10</v>
      </c>
      <c r="C23236" s="22" t="s">
        <v>932</v>
      </c>
      <c r="D23236" s="22" t="s">
        <v>23633</v>
      </c>
      <c r="E23236" s="22" t="s">
        <v>18</v>
      </c>
      <c r="F23236" s="22" t="s">
        <v>242</v>
      </c>
      <c r="G23236" s="9">
        <v>0</v>
      </c>
      <c r="H23236" s="22" t="s">
        <v>20</v>
      </c>
      <c r="I23236" s="28">
        <v>0</v>
      </c>
      <c r="J23236" s="28">
        <v>0</v>
      </c>
      <c r="K23236" s="40"/>
      <c r="L23236" s="40"/>
    </row>
    <row r="23237" spans="1:12">
      <c r="A23237" s="17">
        <v>45991</v>
      </c>
      <c r="B23237" s="22" t="s">
        <v>10</v>
      </c>
      <c r="C23237" s="22" t="s">
        <v>932</v>
      </c>
      <c r="D23237" s="22" t="s">
        <v>23634</v>
      </c>
      <c r="E23237" s="22" t="s">
        <v>18</v>
      </c>
      <c r="F23237" s="22" t="s">
        <v>242</v>
      </c>
      <c r="G23237" s="9">
        <v>0</v>
      </c>
      <c r="H23237" s="22" t="s">
        <v>20</v>
      </c>
      <c r="I23237" s="28">
        <v>0</v>
      </c>
      <c r="J23237" s="28">
        <v>0</v>
      </c>
      <c r="K23237" s="40"/>
      <c r="L23237" s="40"/>
    </row>
    <row r="23238" spans="1:12">
      <c r="A23238" s="17">
        <v>45991</v>
      </c>
      <c r="B23238" s="22" t="s">
        <v>10</v>
      </c>
      <c r="C23238" s="22" t="s">
        <v>932</v>
      </c>
      <c r="D23238" s="22" t="s">
        <v>23635</v>
      </c>
      <c r="E23238" s="22" t="s">
        <v>18</v>
      </c>
      <c r="F23238" s="22" t="s">
        <v>242</v>
      </c>
      <c r="G23238" s="9">
        <v>0</v>
      </c>
      <c r="H23238" s="22" t="s">
        <v>20</v>
      </c>
      <c r="I23238" s="28">
        <v>0</v>
      </c>
      <c r="J23238" s="28">
        <v>0</v>
      </c>
      <c r="K23238" s="40"/>
      <c r="L23238" s="40"/>
    </row>
    <row r="23239" spans="1:12">
      <c r="A23239" s="17">
        <v>45991</v>
      </c>
      <c r="B23239" s="22" t="s">
        <v>10</v>
      </c>
      <c r="C23239" s="22" t="s">
        <v>932</v>
      </c>
      <c r="D23239" s="22" t="s">
        <v>23636</v>
      </c>
      <c r="E23239" s="22" t="s">
        <v>18</v>
      </c>
      <c r="F23239" s="22" t="s">
        <v>242</v>
      </c>
      <c r="G23239" s="9">
        <v>0</v>
      </c>
      <c r="H23239" s="22" t="s">
        <v>20</v>
      </c>
      <c r="I23239" s="28">
        <v>0</v>
      </c>
      <c r="J23239" s="28">
        <v>0</v>
      </c>
      <c r="K23239" s="40"/>
      <c r="L23239" s="40"/>
    </row>
    <row r="23240" spans="1:12">
      <c r="A23240" s="17">
        <v>45991</v>
      </c>
      <c r="B23240" s="22" t="s">
        <v>10</v>
      </c>
      <c r="C23240" s="22" t="s">
        <v>932</v>
      </c>
      <c r="D23240" s="22" t="s">
        <v>23637</v>
      </c>
      <c r="E23240" s="22" t="s">
        <v>18</v>
      </c>
      <c r="F23240" s="22" t="s">
        <v>242</v>
      </c>
      <c r="G23240" s="9">
        <v>0</v>
      </c>
      <c r="H23240" s="22" t="s">
        <v>20</v>
      </c>
      <c r="I23240" s="28">
        <v>0</v>
      </c>
      <c r="J23240" s="28">
        <v>0</v>
      </c>
      <c r="K23240" s="40"/>
      <c r="L23240" s="40"/>
    </row>
    <row r="23241" spans="1:12">
      <c r="A23241" s="17">
        <v>45991</v>
      </c>
      <c r="B23241" s="22" t="s">
        <v>10</v>
      </c>
      <c r="C23241" s="22" t="s">
        <v>932</v>
      </c>
      <c r="D23241" s="22" t="s">
        <v>23638</v>
      </c>
      <c r="E23241" s="22" t="s">
        <v>18</v>
      </c>
      <c r="F23241" s="22" t="s">
        <v>242</v>
      </c>
      <c r="G23241" s="9">
        <v>0</v>
      </c>
      <c r="H23241" s="22" t="s">
        <v>20</v>
      </c>
      <c r="I23241" s="28">
        <v>0</v>
      </c>
      <c r="J23241" s="28">
        <v>0</v>
      </c>
      <c r="K23241" s="40"/>
      <c r="L23241" s="40"/>
    </row>
    <row r="23242" spans="1:12">
      <c r="A23242" s="17">
        <v>45991</v>
      </c>
      <c r="B23242" s="22" t="s">
        <v>10</v>
      </c>
      <c r="C23242" s="22" t="s">
        <v>556</v>
      </c>
      <c r="D23242" s="22" t="s">
        <v>23639</v>
      </c>
      <c r="E23242" s="22" t="s">
        <v>18</v>
      </c>
      <c r="F23242" s="22" t="s">
        <v>242</v>
      </c>
      <c r="G23242" s="9">
        <v>0</v>
      </c>
      <c r="H23242" s="22" t="s">
        <v>20</v>
      </c>
      <c r="I23242" s="28">
        <v>0</v>
      </c>
      <c r="J23242" s="28">
        <v>0</v>
      </c>
      <c r="K23242" s="40"/>
      <c r="L23242" s="40"/>
    </row>
    <row r="23243" spans="1:12">
      <c r="A23243" s="17">
        <v>45991</v>
      </c>
      <c r="B23243" s="22" t="s">
        <v>10</v>
      </c>
      <c r="C23243" s="22" t="s">
        <v>556</v>
      </c>
      <c r="D23243" s="22" t="s">
        <v>23640</v>
      </c>
      <c r="E23243" s="22" t="s">
        <v>18</v>
      </c>
      <c r="F23243" s="22" t="s">
        <v>242</v>
      </c>
      <c r="G23243" s="9">
        <v>0</v>
      </c>
      <c r="H23243" s="22" t="s">
        <v>20</v>
      </c>
      <c r="I23243" s="28">
        <v>0</v>
      </c>
      <c r="J23243" s="28">
        <v>0</v>
      </c>
      <c r="K23243" s="40"/>
      <c r="L23243" s="40"/>
    </row>
    <row r="23244" spans="1:12">
      <c r="A23244" s="17">
        <v>45991</v>
      </c>
      <c r="B23244" s="22" t="s">
        <v>10</v>
      </c>
      <c r="C23244" s="22" t="s">
        <v>556</v>
      </c>
      <c r="D23244" s="22" t="s">
        <v>23641</v>
      </c>
      <c r="E23244" s="22" t="s">
        <v>18</v>
      </c>
      <c r="F23244" s="22" t="s">
        <v>242</v>
      </c>
      <c r="G23244" s="9">
        <v>0</v>
      </c>
      <c r="H23244" s="22" t="s">
        <v>20</v>
      </c>
      <c r="I23244" s="28">
        <v>0</v>
      </c>
      <c r="J23244" s="28">
        <v>0</v>
      </c>
      <c r="K23244" s="40"/>
      <c r="L23244" s="40"/>
    </row>
    <row r="23245" spans="1:12">
      <c r="A23245" s="17">
        <v>45991</v>
      </c>
      <c r="B23245" s="22" t="s">
        <v>10</v>
      </c>
      <c r="C23245" s="22" t="s">
        <v>556</v>
      </c>
      <c r="D23245" s="22" t="s">
        <v>23642</v>
      </c>
      <c r="E23245" s="22" t="s">
        <v>18</v>
      </c>
      <c r="F23245" s="22" t="s">
        <v>242</v>
      </c>
      <c r="G23245" s="9">
        <v>0</v>
      </c>
      <c r="H23245" s="22" t="s">
        <v>20</v>
      </c>
      <c r="I23245" s="28">
        <v>0</v>
      </c>
      <c r="J23245" s="28">
        <v>0</v>
      </c>
      <c r="K23245" s="40"/>
      <c r="L23245" s="40"/>
    </row>
    <row r="23246" spans="1:12">
      <c r="A23246" s="17">
        <v>45991</v>
      </c>
      <c r="B23246" s="22" t="s">
        <v>10</v>
      </c>
      <c r="C23246" s="22" t="s">
        <v>556</v>
      </c>
      <c r="D23246" s="22" t="s">
        <v>23643</v>
      </c>
      <c r="E23246" s="22" t="s">
        <v>18</v>
      </c>
      <c r="F23246" s="22" t="s">
        <v>242</v>
      </c>
      <c r="G23246" s="9">
        <v>0</v>
      </c>
      <c r="H23246" s="22" t="s">
        <v>20</v>
      </c>
      <c r="I23246" s="28">
        <v>0</v>
      </c>
      <c r="J23246" s="28">
        <v>0</v>
      </c>
      <c r="K23246" s="40"/>
      <c r="L23246" s="40"/>
    </row>
    <row r="23247" spans="1:12">
      <c r="A23247" s="17">
        <v>45991</v>
      </c>
      <c r="B23247" s="22" t="s">
        <v>10</v>
      </c>
      <c r="C23247" s="22" t="s">
        <v>556</v>
      </c>
      <c r="D23247" s="22" t="s">
        <v>23644</v>
      </c>
      <c r="E23247" s="22" t="s">
        <v>18</v>
      </c>
      <c r="F23247" s="22" t="s">
        <v>242</v>
      </c>
      <c r="G23247" s="9">
        <v>0</v>
      </c>
      <c r="H23247" s="22" t="s">
        <v>20</v>
      </c>
      <c r="I23247" s="28">
        <v>0</v>
      </c>
      <c r="J23247" s="28">
        <v>0</v>
      </c>
      <c r="K23247" s="40"/>
      <c r="L23247" s="40"/>
    </row>
    <row r="23248" spans="1:12">
      <c r="A23248" s="17">
        <v>45991</v>
      </c>
      <c r="B23248" s="22" t="s">
        <v>10</v>
      </c>
      <c r="C23248" s="22" t="s">
        <v>556</v>
      </c>
      <c r="D23248" s="22" t="s">
        <v>23645</v>
      </c>
      <c r="E23248" s="22" t="s">
        <v>18</v>
      </c>
      <c r="F23248" s="22" t="s">
        <v>242</v>
      </c>
      <c r="G23248" s="9">
        <v>0</v>
      </c>
      <c r="H23248" s="22" t="s">
        <v>20</v>
      </c>
      <c r="I23248" s="28">
        <v>0</v>
      </c>
      <c r="J23248" s="28">
        <v>0</v>
      </c>
      <c r="K23248" s="40"/>
      <c r="L23248" s="40"/>
    </row>
    <row r="23249" spans="1:12">
      <c r="A23249" s="17">
        <v>45991</v>
      </c>
      <c r="B23249" s="22" t="s">
        <v>10</v>
      </c>
      <c r="C23249" s="22" t="s">
        <v>556</v>
      </c>
      <c r="D23249" s="22" t="s">
        <v>23646</v>
      </c>
      <c r="E23249" s="22" t="s">
        <v>18</v>
      </c>
      <c r="F23249" s="22" t="s">
        <v>242</v>
      </c>
      <c r="G23249" s="9">
        <v>0</v>
      </c>
      <c r="H23249" s="22" t="s">
        <v>20</v>
      </c>
      <c r="I23249" s="28">
        <v>0</v>
      </c>
      <c r="J23249" s="28">
        <v>0</v>
      </c>
      <c r="K23249" s="40"/>
      <c r="L23249" s="40"/>
    </row>
    <row r="23250" spans="1:12">
      <c r="A23250" s="17">
        <v>45991</v>
      </c>
      <c r="B23250" s="22" t="s">
        <v>10</v>
      </c>
      <c r="C23250" s="22" t="s">
        <v>556</v>
      </c>
      <c r="D23250" s="22" t="s">
        <v>23647</v>
      </c>
      <c r="E23250" s="22" t="s">
        <v>18</v>
      </c>
      <c r="F23250" s="22" t="s">
        <v>242</v>
      </c>
      <c r="G23250" s="9">
        <v>0</v>
      </c>
      <c r="H23250" s="22" t="s">
        <v>20</v>
      </c>
      <c r="I23250" s="28">
        <v>0</v>
      </c>
      <c r="J23250" s="28">
        <v>0</v>
      </c>
      <c r="K23250" s="40"/>
      <c r="L23250" s="40"/>
    </row>
    <row r="23251" spans="1:12">
      <c r="A23251" s="17">
        <v>45991</v>
      </c>
      <c r="B23251" s="22" t="s">
        <v>10</v>
      </c>
      <c r="C23251" s="22" t="s">
        <v>12995</v>
      </c>
      <c r="D23251" s="22" t="s">
        <v>23648</v>
      </c>
      <c r="E23251" s="22" t="s">
        <v>18</v>
      </c>
      <c r="F23251" s="22" t="s">
        <v>242</v>
      </c>
      <c r="G23251" s="9">
        <v>0</v>
      </c>
      <c r="H23251" s="22" t="s">
        <v>20</v>
      </c>
      <c r="I23251" s="28">
        <v>0</v>
      </c>
      <c r="J23251" s="28">
        <v>0</v>
      </c>
      <c r="K23251" s="40"/>
      <c r="L23251" s="40"/>
    </row>
    <row r="23252" spans="1:12">
      <c r="A23252" s="17">
        <v>45991</v>
      </c>
      <c r="B23252" s="22" t="s">
        <v>10</v>
      </c>
      <c r="C23252" s="22" t="s">
        <v>12995</v>
      </c>
      <c r="D23252" s="22" t="s">
        <v>23649</v>
      </c>
      <c r="E23252" s="22" t="s">
        <v>18</v>
      </c>
      <c r="F23252" s="22" t="s">
        <v>242</v>
      </c>
      <c r="G23252" s="9">
        <v>0</v>
      </c>
      <c r="H23252" s="22" t="s">
        <v>20</v>
      </c>
      <c r="I23252" s="28">
        <v>0</v>
      </c>
      <c r="J23252" s="28">
        <v>0</v>
      </c>
      <c r="K23252" s="40"/>
      <c r="L23252" s="40"/>
    </row>
    <row r="23253" spans="1:12">
      <c r="A23253" s="17">
        <v>45991</v>
      </c>
      <c r="B23253" s="22" t="s">
        <v>10</v>
      </c>
      <c r="C23253" s="22" t="s">
        <v>12995</v>
      </c>
      <c r="D23253" s="22" t="s">
        <v>23650</v>
      </c>
      <c r="E23253" s="22" t="s">
        <v>18</v>
      </c>
      <c r="F23253" s="22" t="s">
        <v>242</v>
      </c>
      <c r="G23253" s="9">
        <v>0</v>
      </c>
      <c r="H23253" s="22" t="s">
        <v>20</v>
      </c>
      <c r="I23253" s="28">
        <v>0</v>
      </c>
      <c r="J23253" s="28">
        <v>0</v>
      </c>
      <c r="K23253" s="40"/>
      <c r="L23253" s="40"/>
    </row>
    <row r="23254" spans="1:12">
      <c r="A23254" s="17">
        <v>45991</v>
      </c>
      <c r="B23254" s="22" t="s">
        <v>10</v>
      </c>
      <c r="C23254" s="22" t="s">
        <v>12995</v>
      </c>
      <c r="D23254" s="22" t="s">
        <v>23651</v>
      </c>
      <c r="E23254" s="22" t="s">
        <v>18</v>
      </c>
      <c r="F23254" s="22" t="s">
        <v>242</v>
      </c>
      <c r="G23254" s="9">
        <v>0</v>
      </c>
      <c r="H23254" s="22" t="s">
        <v>20</v>
      </c>
      <c r="I23254" s="28">
        <v>0</v>
      </c>
      <c r="J23254" s="28">
        <v>0</v>
      </c>
      <c r="K23254" s="40"/>
      <c r="L23254" s="40"/>
    </row>
    <row r="23255" spans="1:12">
      <c r="A23255" s="17">
        <v>45991</v>
      </c>
      <c r="B23255" s="22" t="s">
        <v>10</v>
      </c>
      <c r="C23255" s="22" t="s">
        <v>863</v>
      </c>
      <c r="D23255" s="22" t="s">
        <v>23652</v>
      </c>
      <c r="E23255" s="22" t="s">
        <v>18</v>
      </c>
      <c r="F23255" s="22" t="s">
        <v>242</v>
      </c>
      <c r="G23255" s="9">
        <v>0</v>
      </c>
      <c r="H23255" s="22" t="s">
        <v>20</v>
      </c>
      <c r="I23255" s="28">
        <v>0</v>
      </c>
      <c r="J23255" s="28">
        <v>0</v>
      </c>
      <c r="K23255" s="40"/>
      <c r="L23255" s="40"/>
    </row>
    <row r="23256" spans="1:12">
      <c r="A23256" s="17">
        <v>45991</v>
      </c>
      <c r="B23256" s="22" t="s">
        <v>10</v>
      </c>
      <c r="C23256" s="22" t="s">
        <v>863</v>
      </c>
      <c r="D23256" s="22" t="s">
        <v>23653</v>
      </c>
      <c r="E23256" s="22" t="s">
        <v>18</v>
      </c>
      <c r="F23256" s="22" t="s">
        <v>242</v>
      </c>
      <c r="G23256" s="9">
        <v>0</v>
      </c>
      <c r="H23256" s="22" t="s">
        <v>20</v>
      </c>
      <c r="I23256" s="28">
        <v>0</v>
      </c>
      <c r="J23256" s="28">
        <v>0</v>
      </c>
      <c r="K23256" s="40"/>
      <c r="L23256" s="40"/>
    </row>
    <row r="23257" spans="1:12">
      <c r="A23257" s="17">
        <v>45991</v>
      </c>
      <c r="B23257" s="22" t="s">
        <v>10</v>
      </c>
      <c r="C23257" s="22" t="s">
        <v>863</v>
      </c>
      <c r="D23257" s="22" t="s">
        <v>23654</v>
      </c>
      <c r="E23257" s="22" t="s">
        <v>18</v>
      </c>
      <c r="F23257" s="22" t="s">
        <v>242</v>
      </c>
      <c r="G23257" s="9">
        <v>0</v>
      </c>
      <c r="H23257" s="22" t="s">
        <v>20</v>
      </c>
      <c r="I23257" s="28">
        <v>0</v>
      </c>
      <c r="J23257" s="28">
        <v>0</v>
      </c>
      <c r="K23257" s="40"/>
      <c r="L23257" s="40"/>
    </row>
    <row r="23258" spans="1:12">
      <c r="A23258" s="17">
        <v>45991</v>
      </c>
      <c r="B23258" s="22" t="s">
        <v>10</v>
      </c>
      <c r="C23258" s="22" t="s">
        <v>863</v>
      </c>
      <c r="D23258" s="22" t="s">
        <v>23655</v>
      </c>
      <c r="E23258" s="22" t="s">
        <v>18</v>
      </c>
      <c r="F23258" s="22" t="s">
        <v>242</v>
      </c>
      <c r="G23258" s="9">
        <v>0</v>
      </c>
      <c r="H23258" s="22" t="s">
        <v>20</v>
      </c>
      <c r="I23258" s="28">
        <v>0</v>
      </c>
      <c r="J23258" s="28">
        <v>0</v>
      </c>
      <c r="K23258" s="40"/>
      <c r="L23258" s="40"/>
    </row>
    <row r="23259" spans="1:12">
      <c r="A23259" s="17">
        <v>45991</v>
      </c>
      <c r="B23259" s="22" t="s">
        <v>10</v>
      </c>
      <c r="C23259" s="22" t="s">
        <v>865</v>
      </c>
      <c r="D23259" s="22" t="s">
        <v>23656</v>
      </c>
      <c r="E23259" s="22" t="s">
        <v>18</v>
      </c>
      <c r="F23259" s="22" t="s">
        <v>242</v>
      </c>
      <c r="G23259" s="9">
        <v>0</v>
      </c>
      <c r="H23259" s="22" t="s">
        <v>20</v>
      </c>
      <c r="I23259" s="28">
        <v>0</v>
      </c>
      <c r="J23259" s="28">
        <v>0</v>
      </c>
      <c r="K23259" s="40"/>
      <c r="L23259" s="40"/>
    </row>
    <row r="23260" spans="1:12">
      <c r="A23260" s="17">
        <v>45991</v>
      </c>
      <c r="B23260" s="22" t="s">
        <v>10</v>
      </c>
      <c r="C23260" s="22" t="s">
        <v>865</v>
      </c>
      <c r="D23260" s="22" t="s">
        <v>23657</v>
      </c>
      <c r="E23260" s="22" t="s">
        <v>18</v>
      </c>
      <c r="F23260" s="22" t="s">
        <v>242</v>
      </c>
      <c r="G23260" s="9">
        <v>0</v>
      </c>
      <c r="H23260" s="22" t="s">
        <v>20</v>
      </c>
      <c r="I23260" s="28">
        <v>0</v>
      </c>
      <c r="J23260" s="28">
        <v>0</v>
      </c>
      <c r="K23260" s="40"/>
      <c r="L23260" s="40"/>
    </row>
    <row r="23261" spans="1:12">
      <c r="A23261" s="17">
        <v>45991</v>
      </c>
      <c r="B23261" s="22" t="s">
        <v>10</v>
      </c>
      <c r="C23261" s="22" t="s">
        <v>865</v>
      </c>
      <c r="D23261" s="22" t="s">
        <v>23658</v>
      </c>
      <c r="E23261" s="22" t="s">
        <v>18</v>
      </c>
      <c r="F23261" s="22" t="s">
        <v>242</v>
      </c>
      <c r="G23261" s="9">
        <v>0</v>
      </c>
      <c r="H23261" s="22" t="s">
        <v>20</v>
      </c>
      <c r="I23261" s="28">
        <v>0</v>
      </c>
      <c r="J23261" s="28">
        <v>0</v>
      </c>
      <c r="K23261" s="40"/>
      <c r="L23261" s="40"/>
    </row>
    <row r="23262" spans="1:12">
      <c r="A23262" s="17">
        <v>45991</v>
      </c>
      <c r="B23262" s="22" t="s">
        <v>10</v>
      </c>
      <c r="C23262" s="22" t="s">
        <v>865</v>
      </c>
      <c r="D23262" s="22" t="s">
        <v>23659</v>
      </c>
      <c r="E23262" s="22" t="s">
        <v>18</v>
      </c>
      <c r="F23262" s="22" t="s">
        <v>242</v>
      </c>
      <c r="G23262" s="9">
        <v>0</v>
      </c>
      <c r="H23262" s="22" t="s">
        <v>20</v>
      </c>
      <c r="I23262" s="28">
        <v>0</v>
      </c>
      <c r="J23262" s="28">
        <v>0</v>
      </c>
      <c r="K23262" s="40"/>
      <c r="L23262" s="40"/>
    </row>
    <row r="23263" spans="1:12">
      <c r="A23263" s="17">
        <v>45991</v>
      </c>
      <c r="B23263" s="22" t="s">
        <v>10</v>
      </c>
      <c r="C23263" s="22" t="s">
        <v>865</v>
      </c>
      <c r="D23263" s="22" t="s">
        <v>23660</v>
      </c>
      <c r="E23263" s="22" t="s">
        <v>18</v>
      </c>
      <c r="F23263" s="22" t="s">
        <v>242</v>
      </c>
      <c r="G23263" s="9">
        <v>0</v>
      </c>
      <c r="H23263" s="22" t="s">
        <v>20</v>
      </c>
      <c r="I23263" s="28">
        <v>0</v>
      </c>
      <c r="J23263" s="28">
        <v>0</v>
      </c>
      <c r="K23263" s="40"/>
      <c r="L23263" s="40"/>
    </row>
    <row r="23264" spans="1:12">
      <c r="A23264" s="17">
        <v>45991</v>
      </c>
      <c r="B23264" s="22" t="s">
        <v>10</v>
      </c>
      <c r="C23264" s="22" t="s">
        <v>865</v>
      </c>
      <c r="D23264" s="22" t="s">
        <v>23661</v>
      </c>
      <c r="E23264" s="22" t="s">
        <v>18</v>
      </c>
      <c r="F23264" s="22" t="s">
        <v>242</v>
      </c>
      <c r="G23264" s="9">
        <v>0</v>
      </c>
      <c r="H23264" s="22" t="s">
        <v>20</v>
      </c>
      <c r="I23264" s="28">
        <v>0</v>
      </c>
      <c r="J23264" s="28">
        <v>0</v>
      </c>
      <c r="K23264" s="40"/>
      <c r="L23264" s="40"/>
    </row>
    <row r="23265" spans="1:12">
      <c r="A23265" s="17">
        <v>45991</v>
      </c>
      <c r="B23265" s="22" t="s">
        <v>10</v>
      </c>
      <c r="C23265" s="22" t="s">
        <v>865</v>
      </c>
      <c r="D23265" s="22" t="s">
        <v>23662</v>
      </c>
      <c r="E23265" s="22" t="s">
        <v>18</v>
      </c>
      <c r="F23265" s="22" t="s">
        <v>242</v>
      </c>
      <c r="G23265" s="9">
        <v>0</v>
      </c>
      <c r="H23265" s="22" t="s">
        <v>20</v>
      </c>
      <c r="I23265" s="28">
        <v>0</v>
      </c>
      <c r="J23265" s="28">
        <v>0</v>
      </c>
      <c r="K23265" s="40"/>
      <c r="L23265" s="40"/>
    </row>
    <row r="23266" spans="1:12">
      <c r="A23266" s="17">
        <v>45991</v>
      </c>
      <c r="B23266" s="22" t="s">
        <v>10</v>
      </c>
      <c r="C23266" s="22" t="s">
        <v>962</v>
      </c>
      <c r="D23266" s="22" t="s">
        <v>23663</v>
      </c>
      <c r="E23266" s="22" t="s">
        <v>18</v>
      </c>
      <c r="F23266" s="22" t="s">
        <v>33</v>
      </c>
      <c r="G23266" s="9">
        <v>0</v>
      </c>
      <c r="H23266" s="22" t="s">
        <v>20</v>
      </c>
      <c r="I23266" s="28">
        <v>0</v>
      </c>
      <c r="J23266" s="28">
        <v>0</v>
      </c>
      <c r="K23266" s="40"/>
      <c r="L23266" s="40"/>
    </row>
    <row r="23267" spans="1:12">
      <c r="A23267" s="17">
        <v>45991</v>
      </c>
      <c r="B23267" s="22" t="s">
        <v>10</v>
      </c>
      <c r="C23267" s="22" t="s">
        <v>962</v>
      </c>
      <c r="D23267" s="22" t="s">
        <v>23664</v>
      </c>
      <c r="E23267" s="22" t="s">
        <v>18</v>
      </c>
      <c r="F23267" s="22" t="s">
        <v>33</v>
      </c>
      <c r="G23267" s="9">
        <v>0</v>
      </c>
      <c r="H23267" s="22" t="s">
        <v>20</v>
      </c>
      <c r="I23267" s="28">
        <v>0</v>
      </c>
      <c r="J23267" s="28">
        <v>0</v>
      </c>
      <c r="K23267" s="40"/>
      <c r="L23267" s="40"/>
    </row>
    <row r="23268" spans="1:12">
      <c r="A23268" s="17">
        <v>45991</v>
      </c>
      <c r="B23268" s="22" t="s">
        <v>10</v>
      </c>
      <c r="C23268" s="22" t="s">
        <v>962</v>
      </c>
      <c r="D23268" s="22" t="s">
        <v>23665</v>
      </c>
      <c r="E23268" s="22" t="s">
        <v>18</v>
      </c>
      <c r="F23268" s="22" t="s">
        <v>33</v>
      </c>
      <c r="G23268" s="9">
        <v>0</v>
      </c>
      <c r="H23268" s="22" t="s">
        <v>20</v>
      </c>
      <c r="I23268" s="28">
        <v>0</v>
      </c>
      <c r="J23268" s="28">
        <v>0</v>
      </c>
      <c r="K23268" s="40"/>
      <c r="L23268" s="40"/>
    </row>
    <row r="23269" spans="1:12">
      <c r="A23269" s="17">
        <v>45991</v>
      </c>
      <c r="B23269" s="22" t="s">
        <v>10</v>
      </c>
      <c r="C23269" s="22" t="s">
        <v>962</v>
      </c>
      <c r="D23269" s="22" t="s">
        <v>23666</v>
      </c>
      <c r="E23269" s="22" t="s">
        <v>18</v>
      </c>
      <c r="F23269" s="22" t="s">
        <v>33</v>
      </c>
      <c r="G23269" s="9">
        <v>0</v>
      </c>
      <c r="H23269" s="22" t="s">
        <v>20</v>
      </c>
      <c r="I23269" s="28">
        <v>0</v>
      </c>
      <c r="J23269" s="28">
        <v>0</v>
      </c>
      <c r="K23269" s="40"/>
      <c r="L23269" s="40"/>
    </row>
    <row r="23270" spans="1:12">
      <c r="A23270" s="17">
        <v>45991</v>
      </c>
      <c r="B23270" s="22" t="s">
        <v>10</v>
      </c>
      <c r="C23270" s="22" t="s">
        <v>962</v>
      </c>
      <c r="D23270" s="22" t="s">
        <v>23667</v>
      </c>
      <c r="E23270" s="22" t="s">
        <v>18</v>
      </c>
      <c r="F23270" s="22" t="s">
        <v>33</v>
      </c>
      <c r="G23270" s="9">
        <v>0</v>
      </c>
      <c r="H23270" s="22" t="s">
        <v>20</v>
      </c>
      <c r="I23270" s="28">
        <v>0</v>
      </c>
      <c r="J23270" s="28">
        <v>0</v>
      </c>
      <c r="K23270" s="40"/>
      <c r="L23270" s="40"/>
    </row>
    <row r="23271" spans="1:12">
      <c r="A23271" s="17">
        <v>45991</v>
      </c>
      <c r="B23271" s="22" t="s">
        <v>10</v>
      </c>
      <c r="C23271" s="22" t="s">
        <v>962</v>
      </c>
      <c r="D23271" s="22" t="s">
        <v>23668</v>
      </c>
      <c r="E23271" s="22" t="s">
        <v>18</v>
      </c>
      <c r="F23271" s="22" t="s">
        <v>33</v>
      </c>
      <c r="G23271" s="9">
        <v>0</v>
      </c>
      <c r="H23271" s="22" t="s">
        <v>20</v>
      </c>
      <c r="I23271" s="28">
        <v>0</v>
      </c>
      <c r="J23271" s="28">
        <v>0</v>
      </c>
      <c r="K23271" s="40"/>
      <c r="L23271" s="40"/>
    </row>
    <row r="23272" spans="1:12">
      <c r="A23272" s="17">
        <v>45991</v>
      </c>
      <c r="B23272" s="22" t="s">
        <v>10</v>
      </c>
      <c r="C23272" s="22" t="s">
        <v>962</v>
      </c>
      <c r="D23272" s="22" t="s">
        <v>23669</v>
      </c>
      <c r="E23272" s="22" t="s">
        <v>18</v>
      </c>
      <c r="F23272" s="22" t="s">
        <v>33</v>
      </c>
      <c r="G23272" s="9">
        <v>0</v>
      </c>
      <c r="H23272" s="22" t="s">
        <v>20</v>
      </c>
      <c r="I23272" s="28">
        <v>0</v>
      </c>
      <c r="J23272" s="28">
        <v>0</v>
      </c>
      <c r="K23272" s="40"/>
      <c r="L23272" s="40"/>
    </row>
    <row r="23273" spans="1:12">
      <c r="A23273" s="17">
        <v>45991</v>
      </c>
      <c r="B23273" s="22" t="s">
        <v>10</v>
      </c>
      <c r="C23273" s="22" t="s">
        <v>962</v>
      </c>
      <c r="D23273" s="22" t="s">
        <v>23670</v>
      </c>
      <c r="E23273" s="22" t="s">
        <v>18</v>
      </c>
      <c r="F23273" s="22" t="s">
        <v>33</v>
      </c>
      <c r="G23273" s="9">
        <v>0</v>
      </c>
      <c r="H23273" s="22" t="s">
        <v>20</v>
      </c>
      <c r="I23273" s="28">
        <v>0</v>
      </c>
      <c r="J23273" s="28">
        <v>0</v>
      </c>
      <c r="K23273" s="40"/>
      <c r="L23273" s="40"/>
    </row>
    <row r="23274" spans="1:12">
      <c r="A23274" s="17">
        <v>45991</v>
      </c>
      <c r="B23274" s="22" t="s">
        <v>10</v>
      </c>
      <c r="C23274" s="22" t="s">
        <v>962</v>
      </c>
      <c r="D23274" s="22" t="s">
        <v>23671</v>
      </c>
      <c r="E23274" s="22" t="s">
        <v>18</v>
      </c>
      <c r="F23274" s="22" t="s">
        <v>33</v>
      </c>
      <c r="G23274" s="9">
        <v>0</v>
      </c>
      <c r="H23274" s="22" t="s">
        <v>20</v>
      </c>
      <c r="I23274" s="28">
        <v>0</v>
      </c>
      <c r="J23274" s="28">
        <v>0</v>
      </c>
      <c r="K23274" s="40"/>
      <c r="L23274" s="40"/>
    </row>
    <row r="23275" spans="1:12">
      <c r="A23275" s="17">
        <v>45991</v>
      </c>
      <c r="B23275" s="22" t="s">
        <v>10</v>
      </c>
      <c r="C23275" s="22" t="s">
        <v>962</v>
      </c>
      <c r="D23275" s="22" t="s">
        <v>23672</v>
      </c>
      <c r="E23275" s="22" t="s">
        <v>18</v>
      </c>
      <c r="F23275" s="22" t="s">
        <v>33</v>
      </c>
      <c r="G23275" s="9">
        <v>0</v>
      </c>
      <c r="H23275" s="22" t="s">
        <v>20</v>
      </c>
      <c r="I23275" s="28">
        <v>0</v>
      </c>
      <c r="J23275" s="28">
        <v>0</v>
      </c>
      <c r="K23275" s="40"/>
      <c r="L23275" s="40"/>
    </row>
    <row r="23276" spans="1:12">
      <c r="A23276" s="17">
        <v>45991</v>
      </c>
      <c r="B23276" s="22" t="s">
        <v>10</v>
      </c>
      <c r="C23276" s="22" t="s">
        <v>962</v>
      </c>
      <c r="D23276" s="22" t="s">
        <v>23673</v>
      </c>
      <c r="E23276" s="22" t="s">
        <v>18</v>
      </c>
      <c r="F23276" s="22" t="s">
        <v>33</v>
      </c>
      <c r="G23276" s="9">
        <v>0</v>
      </c>
      <c r="H23276" s="22" t="s">
        <v>20</v>
      </c>
      <c r="I23276" s="28">
        <v>0</v>
      </c>
      <c r="J23276" s="28">
        <v>0</v>
      </c>
      <c r="K23276" s="40"/>
      <c r="L23276" s="40"/>
    </row>
    <row r="23277" spans="1:12">
      <c r="A23277" s="17">
        <v>45991</v>
      </c>
      <c r="B23277" s="22" t="s">
        <v>10</v>
      </c>
      <c r="C23277" s="22" t="s">
        <v>962</v>
      </c>
      <c r="D23277" s="22" t="s">
        <v>23674</v>
      </c>
      <c r="E23277" s="22" t="s">
        <v>18</v>
      </c>
      <c r="F23277" s="22" t="s">
        <v>33</v>
      </c>
      <c r="G23277" s="9">
        <v>0</v>
      </c>
      <c r="H23277" s="22" t="s">
        <v>20</v>
      </c>
      <c r="I23277" s="28">
        <v>0</v>
      </c>
      <c r="J23277" s="28">
        <v>0</v>
      </c>
      <c r="K23277" s="40"/>
      <c r="L23277" s="40"/>
    </row>
    <row r="23278" spans="1:12">
      <c r="A23278" s="17">
        <v>45991</v>
      </c>
      <c r="B23278" s="22" t="s">
        <v>10</v>
      </c>
      <c r="C23278" s="22" t="s">
        <v>962</v>
      </c>
      <c r="D23278" s="22" t="s">
        <v>23675</v>
      </c>
      <c r="E23278" s="22" t="s">
        <v>18</v>
      </c>
      <c r="F23278" s="22" t="s">
        <v>33</v>
      </c>
      <c r="G23278" s="9">
        <v>0</v>
      </c>
      <c r="H23278" s="22" t="s">
        <v>20</v>
      </c>
      <c r="I23278" s="28">
        <v>0</v>
      </c>
      <c r="J23278" s="28">
        <v>0</v>
      </c>
      <c r="K23278" s="40"/>
      <c r="L23278" s="40"/>
    </row>
    <row r="23279" spans="1:12">
      <c r="A23279" s="17">
        <v>45991</v>
      </c>
      <c r="B23279" s="22" t="s">
        <v>10</v>
      </c>
      <c r="C23279" s="22" t="s">
        <v>871</v>
      </c>
      <c r="D23279" s="22" t="s">
        <v>23676</v>
      </c>
      <c r="E23279" s="22" t="s">
        <v>18</v>
      </c>
      <c r="F23279" s="22" t="s">
        <v>263</v>
      </c>
      <c r="G23279" s="9">
        <v>0</v>
      </c>
      <c r="H23279" s="22" t="s">
        <v>20</v>
      </c>
      <c r="I23279" s="28">
        <v>0</v>
      </c>
      <c r="J23279" s="28">
        <v>0</v>
      </c>
      <c r="K23279" s="40"/>
      <c r="L23279" s="40"/>
    </row>
    <row r="23280" spans="1:12">
      <c r="A23280" s="17">
        <v>45991</v>
      </c>
      <c r="B23280" s="22" t="s">
        <v>10</v>
      </c>
      <c r="C23280" s="22" t="s">
        <v>871</v>
      </c>
      <c r="D23280" s="22" t="s">
        <v>23677</v>
      </c>
      <c r="E23280" s="22" t="s">
        <v>18</v>
      </c>
      <c r="F23280" s="22" t="s">
        <v>263</v>
      </c>
      <c r="G23280" s="9">
        <v>0</v>
      </c>
      <c r="H23280" s="22" t="s">
        <v>20</v>
      </c>
      <c r="I23280" s="28">
        <v>0</v>
      </c>
      <c r="J23280" s="28">
        <v>0</v>
      </c>
      <c r="K23280" s="40"/>
      <c r="L23280" s="40"/>
    </row>
    <row r="23281" spans="1:12">
      <c r="A23281" s="17">
        <v>45991</v>
      </c>
      <c r="B23281" s="22" t="s">
        <v>10</v>
      </c>
      <c r="C23281" s="22" t="s">
        <v>871</v>
      </c>
      <c r="D23281" s="22" t="s">
        <v>23678</v>
      </c>
      <c r="E23281" s="22" t="s">
        <v>18</v>
      </c>
      <c r="F23281" s="22" t="s">
        <v>263</v>
      </c>
      <c r="G23281" s="9">
        <v>0</v>
      </c>
      <c r="H23281" s="22" t="s">
        <v>20</v>
      </c>
      <c r="I23281" s="28">
        <v>0</v>
      </c>
      <c r="J23281" s="28">
        <v>0</v>
      </c>
      <c r="K23281" s="40"/>
      <c r="L23281" s="40"/>
    </row>
    <row r="23282" spans="1:12">
      <c r="A23282" s="17">
        <v>45991</v>
      </c>
      <c r="B23282" s="22" t="s">
        <v>10</v>
      </c>
      <c r="C23282" s="22" t="s">
        <v>871</v>
      </c>
      <c r="D23282" s="22" t="s">
        <v>23679</v>
      </c>
      <c r="E23282" s="22" t="s">
        <v>18</v>
      </c>
      <c r="F23282" s="22" t="s">
        <v>263</v>
      </c>
      <c r="G23282" s="9">
        <v>0</v>
      </c>
      <c r="H23282" s="22" t="s">
        <v>20</v>
      </c>
      <c r="I23282" s="28">
        <v>0</v>
      </c>
      <c r="J23282" s="28">
        <v>0</v>
      </c>
      <c r="K23282" s="40"/>
      <c r="L23282" s="40"/>
    </row>
    <row r="23283" spans="1:12">
      <c r="A23283" s="17">
        <v>45991</v>
      </c>
      <c r="B23283" s="22" t="s">
        <v>10</v>
      </c>
      <c r="C23283" s="22" t="s">
        <v>871</v>
      </c>
      <c r="D23283" s="22" t="s">
        <v>23680</v>
      </c>
      <c r="E23283" s="22" t="s">
        <v>18</v>
      </c>
      <c r="F23283" s="22" t="s">
        <v>263</v>
      </c>
      <c r="G23283" s="9">
        <v>0</v>
      </c>
      <c r="H23283" s="22" t="s">
        <v>20</v>
      </c>
      <c r="I23283" s="28">
        <v>0</v>
      </c>
      <c r="J23283" s="28">
        <v>0</v>
      </c>
      <c r="K23283" s="40"/>
      <c r="L23283" s="40"/>
    </row>
    <row r="23284" spans="1:12">
      <c r="A23284" s="17">
        <v>45991</v>
      </c>
      <c r="B23284" s="22" t="s">
        <v>10</v>
      </c>
      <c r="C23284" s="22" t="s">
        <v>871</v>
      </c>
      <c r="D23284" s="22" t="s">
        <v>23681</v>
      </c>
      <c r="E23284" s="22" t="s">
        <v>18</v>
      </c>
      <c r="F23284" s="22" t="s">
        <v>263</v>
      </c>
      <c r="G23284" s="9">
        <v>0</v>
      </c>
      <c r="H23284" s="22" t="s">
        <v>20</v>
      </c>
      <c r="I23284" s="28">
        <v>0</v>
      </c>
      <c r="J23284" s="28">
        <v>0</v>
      </c>
      <c r="K23284" s="40"/>
      <c r="L23284" s="40"/>
    </row>
    <row r="23285" spans="1:12">
      <c r="A23285" s="17">
        <v>45991</v>
      </c>
      <c r="B23285" s="22" t="s">
        <v>10</v>
      </c>
      <c r="C23285" s="22" t="s">
        <v>871</v>
      </c>
      <c r="D23285" s="22" t="s">
        <v>23682</v>
      </c>
      <c r="E23285" s="22" t="s">
        <v>18</v>
      </c>
      <c r="F23285" s="22" t="s">
        <v>263</v>
      </c>
      <c r="G23285" s="9">
        <v>0</v>
      </c>
      <c r="H23285" s="22" t="s">
        <v>20</v>
      </c>
      <c r="I23285" s="28">
        <v>0</v>
      </c>
      <c r="J23285" s="28">
        <v>0</v>
      </c>
      <c r="K23285" s="40"/>
      <c r="L23285" s="40"/>
    </row>
    <row r="23286" spans="1:12">
      <c r="A23286" s="17">
        <v>45991</v>
      </c>
      <c r="B23286" s="22" t="s">
        <v>10</v>
      </c>
      <c r="C23286" s="22" t="s">
        <v>871</v>
      </c>
      <c r="D23286" s="22" t="s">
        <v>23683</v>
      </c>
      <c r="E23286" s="22" t="s">
        <v>18</v>
      </c>
      <c r="F23286" s="22" t="s">
        <v>263</v>
      </c>
      <c r="G23286" s="9">
        <v>0</v>
      </c>
      <c r="H23286" s="22" t="s">
        <v>20</v>
      </c>
      <c r="I23286" s="28">
        <v>0</v>
      </c>
      <c r="J23286" s="28">
        <v>0</v>
      </c>
      <c r="K23286" s="40"/>
      <c r="L23286" s="40"/>
    </row>
    <row r="23287" spans="1:12">
      <c r="A23287" s="17">
        <v>45991</v>
      </c>
      <c r="B23287" s="22" t="s">
        <v>10</v>
      </c>
      <c r="C23287" s="22" t="s">
        <v>871</v>
      </c>
      <c r="D23287" s="22" t="s">
        <v>23684</v>
      </c>
      <c r="E23287" s="22" t="s">
        <v>18</v>
      </c>
      <c r="F23287" s="22" t="s">
        <v>263</v>
      </c>
      <c r="G23287" s="9">
        <v>0</v>
      </c>
      <c r="H23287" s="22" t="s">
        <v>20</v>
      </c>
      <c r="I23287" s="28">
        <v>0</v>
      </c>
      <c r="J23287" s="28">
        <v>0</v>
      </c>
      <c r="K23287" s="40"/>
      <c r="L23287" s="40"/>
    </row>
    <row r="23288" spans="1:12">
      <c r="A23288" s="17">
        <v>45991</v>
      </c>
      <c r="B23288" s="22" t="s">
        <v>10</v>
      </c>
      <c r="C23288" s="22" t="s">
        <v>871</v>
      </c>
      <c r="D23288" s="22" t="s">
        <v>23685</v>
      </c>
      <c r="E23288" s="22" t="s">
        <v>18</v>
      </c>
      <c r="F23288" s="22" t="s">
        <v>263</v>
      </c>
      <c r="G23288" s="9">
        <v>0</v>
      </c>
      <c r="H23288" s="22" t="s">
        <v>20</v>
      </c>
      <c r="I23288" s="28">
        <v>0</v>
      </c>
      <c r="J23288" s="28">
        <v>0</v>
      </c>
      <c r="K23288" s="40"/>
      <c r="L23288" s="40"/>
    </row>
    <row r="23289" spans="1:12">
      <c r="A23289" s="17">
        <v>45991</v>
      </c>
      <c r="B23289" s="22" t="s">
        <v>10</v>
      </c>
      <c r="C23289" s="22" t="s">
        <v>871</v>
      </c>
      <c r="D23289" s="22" t="s">
        <v>23686</v>
      </c>
      <c r="E23289" s="22" t="s">
        <v>18</v>
      </c>
      <c r="F23289" s="22" t="s">
        <v>263</v>
      </c>
      <c r="G23289" s="9">
        <v>0</v>
      </c>
      <c r="H23289" s="22" t="s">
        <v>20</v>
      </c>
      <c r="I23289" s="28">
        <v>0</v>
      </c>
      <c r="J23289" s="28">
        <v>0</v>
      </c>
      <c r="K23289" s="40"/>
      <c r="L23289" s="40"/>
    </row>
    <row r="23290" spans="1:12">
      <c r="A23290" s="17">
        <v>45991</v>
      </c>
      <c r="B23290" s="22" t="s">
        <v>10</v>
      </c>
      <c r="C23290" s="22" t="s">
        <v>871</v>
      </c>
      <c r="D23290" s="22" t="s">
        <v>23687</v>
      </c>
      <c r="E23290" s="22" t="s">
        <v>18</v>
      </c>
      <c r="F23290" s="22" t="s">
        <v>263</v>
      </c>
      <c r="G23290" s="9">
        <v>0</v>
      </c>
      <c r="H23290" s="22" t="s">
        <v>20</v>
      </c>
      <c r="I23290" s="28">
        <v>0</v>
      </c>
      <c r="J23290" s="28">
        <v>0</v>
      </c>
      <c r="K23290" s="40"/>
      <c r="L23290" s="40"/>
    </row>
    <row r="23291" spans="1:12">
      <c r="A23291" s="17">
        <v>45991</v>
      </c>
      <c r="B23291" s="22" t="s">
        <v>10</v>
      </c>
      <c r="C23291" s="22" t="s">
        <v>4167</v>
      </c>
      <c r="D23291" s="22" t="s">
        <v>23688</v>
      </c>
      <c r="E23291" s="22" t="s">
        <v>141</v>
      </c>
      <c r="F23291" s="22" t="s">
        <v>141</v>
      </c>
      <c r="G23291" s="9">
        <v>0</v>
      </c>
      <c r="H23291" s="22" t="s">
        <v>15</v>
      </c>
      <c r="I23291" s="28">
        <v>0</v>
      </c>
      <c r="J23291" s="28">
        <v>0</v>
      </c>
      <c r="K23291" s="40"/>
      <c r="L23291" s="40"/>
    </row>
    <row r="23292" spans="1:12">
      <c r="A23292" s="17">
        <v>45991</v>
      </c>
      <c r="B23292" s="22" t="s">
        <v>10</v>
      </c>
      <c r="C23292" s="22" t="s">
        <v>4167</v>
      </c>
      <c r="D23292" s="22" t="s">
        <v>23689</v>
      </c>
      <c r="E23292" s="22" t="s">
        <v>141</v>
      </c>
      <c r="F23292" s="22" t="s">
        <v>141</v>
      </c>
      <c r="G23292" s="9">
        <v>0</v>
      </c>
      <c r="H23292" s="22" t="s">
        <v>15</v>
      </c>
      <c r="I23292" s="28">
        <v>0</v>
      </c>
      <c r="J23292" s="28">
        <v>0</v>
      </c>
      <c r="K23292" s="40"/>
      <c r="L23292" s="40"/>
    </row>
    <row r="23293" spans="1:12">
      <c r="A23293" s="17">
        <v>45991</v>
      </c>
      <c r="B23293" s="22" t="s">
        <v>10</v>
      </c>
      <c r="C23293" s="22" t="s">
        <v>27</v>
      </c>
      <c r="D23293" s="22" t="s">
        <v>23690</v>
      </c>
      <c r="E23293" s="22" t="s">
        <v>18</v>
      </c>
      <c r="F23293" s="22" t="s">
        <v>29</v>
      </c>
      <c r="G23293" s="9">
        <v>0</v>
      </c>
      <c r="H23293" s="22" t="s">
        <v>20</v>
      </c>
      <c r="I23293" s="28">
        <v>0</v>
      </c>
      <c r="J23293" s="28">
        <v>0</v>
      </c>
      <c r="K23293" s="40"/>
      <c r="L23293" s="40"/>
    </row>
    <row r="23294" spans="1:12">
      <c r="A23294" s="17">
        <v>45991</v>
      </c>
      <c r="B23294" s="22" t="s">
        <v>10</v>
      </c>
      <c r="C23294" s="22" t="s">
        <v>27</v>
      </c>
      <c r="D23294" s="22" t="s">
        <v>23691</v>
      </c>
      <c r="E23294" s="22" t="s">
        <v>18</v>
      </c>
      <c r="F23294" s="22" t="s">
        <v>29</v>
      </c>
      <c r="G23294" s="9">
        <v>0</v>
      </c>
      <c r="H23294" s="22" t="s">
        <v>20</v>
      </c>
      <c r="I23294" s="28">
        <v>0</v>
      </c>
      <c r="J23294" s="28">
        <v>0</v>
      </c>
      <c r="K23294" s="40"/>
      <c r="L23294" s="40"/>
    </row>
    <row r="23295" spans="1:12">
      <c r="A23295" s="17">
        <v>45991</v>
      </c>
      <c r="B23295" s="22" t="s">
        <v>10</v>
      </c>
      <c r="C23295" s="22" t="s">
        <v>27</v>
      </c>
      <c r="D23295" s="22" t="s">
        <v>23692</v>
      </c>
      <c r="E23295" s="22" t="s">
        <v>18</v>
      </c>
      <c r="F23295" s="22" t="s">
        <v>29</v>
      </c>
      <c r="G23295" s="9">
        <v>0</v>
      </c>
      <c r="H23295" s="22" t="s">
        <v>20</v>
      </c>
      <c r="I23295" s="28">
        <v>0</v>
      </c>
      <c r="J23295" s="28">
        <v>0</v>
      </c>
      <c r="K23295" s="40"/>
      <c r="L23295" s="40"/>
    </row>
    <row r="23296" spans="1:12">
      <c r="A23296" s="17">
        <v>45991</v>
      </c>
      <c r="B23296" s="22" t="s">
        <v>10</v>
      </c>
      <c r="C23296" s="22" t="s">
        <v>27</v>
      </c>
      <c r="D23296" s="22" t="s">
        <v>23693</v>
      </c>
      <c r="E23296" s="22" t="s">
        <v>18</v>
      </c>
      <c r="F23296" s="22" t="s">
        <v>29</v>
      </c>
      <c r="G23296" s="9">
        <v>0</v>
      </c>
      <c r="H23296" s="22" t="s">
        <v>20</v>
      </c>
      <c r="I23296" s="28">
        <v>0</v>
      </c>
      <c r="J23296" s="28">
        <v>0</v>
      </c>
      <c r="K23296" s="40"/>
      <c r="L23296" s="40"/>
    </row>
    <row r="23297" spans="1:12">
      <c r="A23297" s="17">
        <v>45991</v>
      </c>
      <c r="B23297" s="22" t="s">
        <v>10</v>
      </c>
      <c r="C23297" s="22" t="s">
        <v>27</v>
      </c>
      <c r="D23297" s="22" t="s">
        <v>23694</v>
      </c>
      <c r="E23297" s="22" t="s">
        <v>18</v>
      </c>
      <c r="F23297" s="22" t="s">
        <v>29</v>
      </c>
      <c r="G23297" s="9">
        <v>0</v>
      </c>
      <c r="H23297" s="22" t="s">
        <v>20</v>
      </c>
      <c r="I23297" s="28">
        <v>0</v>
      </c>
      <c r="J23297" s="28">
        <v>0</v>
      </c>
      <c r="K23297" s="40"/>
      <c r="L23297" s="40"/>
    </row>
    <row r="23298" spans="1:12">
      <c r="A23298" s="17">
        <v>45991</v>
      </c>
      <c r="B23298" s="22" t="s">
        <v>10</v>
      </c>
      <c r="C23298" s="22" t="s">
        <v>27</v>
      </c>
      <c r="D23298" s="22" t="s">
        <v>23695</v>
      </c>
      <c r="E23298" s="22" t="s">
        <v>18</v>
      </c>
      <c r="F23298" s="22" t="s">
        <v>29</v>
      </c>
      <c r="G23298" s="9">
        <v>0</v>
      </c>
      <c r="H23298" s="22" t="s">
        <v>20</v>
      </c>
      <c r="I23298" s="28">
        <v>0</v>
      </c>
      <c r="J23298" s="28">
        <v>0</v>
      </c>
      <c r="K23298" s="40"/>
      <c r="L23298" s="40"/>
    </row>
    <row r="23299" spans="1:12">
      <c r="A23299" s="17">
        <v>45991</v>
      </c>
      <c r="B23299" s="22" t="s">
        <v>10</v>
      </c>
      <c r="C23299" s="22" t="s">
        <v>27</v>
      </c>
      <c r="D23299" s="22" t="s">
        <v>23696</v>
      </c>
      <c r="E23299" s="22" t="s">
        <v>18</v>
      </c>
      <c r="F23299" s="22" t="s">
        <v>29</v>
      </c>
      <c r="G23299" s="9">
        <v>0</v>
      </c>
      <c r="H23299" s="22" t="s">
        <v>20</v>
      </c>
      <c r="I23299" s="28">
        <v>0</v>
      </c>
      <c r="J23299" s="28">
        <v>0</v>
      </c>
      <c r="K23299" s="40"/>
      <c r="L23299" s="40"/>
    </row>
    <row r="23300" spans="1:12">
      <c r="A23300" s="17">
        <v>45991</v>
      </c>
      <c r="B23300" s="22" t="s">
        <v>10</v>
      </c>
      <c r="C23300" s="22" t="s">
        <v>27</v>
      </c>
      <c r="D23300" s="22" t="s">
        <v>23697</v>
      </c>
      <c r="E23300" s="22" t="s">
        <v>18</v>
      </c>
      <c r="F23300" s="22" t="s">
        <v>29</v>
      </c>
      <c r="G23300" s="9">
        <v>0</v>
      </c>
      <c r="H23300" s="22" t="s">
        <v>20</v>
      </c>
      <c r="I23300" s="28">
        <v>0</v>
      </c>
      <c r="J23300" s="28">
        <v>0</v>
      </c>
      <c r="K23300" s="40"/>
      <c r="L23300" s="40"/>
    </row>
    <row r="23301" spans="1:12">
      <c r="A23301" s="17">
        <v>45991</v>
      </c>
      <c r="B23301" s="22" t="s">
        <v>10</v>
      </c>
      <c r="C23301" s="22" t="s">
        <v>27</v>
      </c>
      <c r="D23301" s="22" t="s">
        <v>23698</v>
      </c>
      <c r="E23301" s="22" t="s">
        <v>18</v>
      </c>
      <c r="F23301" s="22" t="s">
        <v>29</v>
      </c>
      <c r="G23301" s="9">
        <v>0</v>
      </c>
      <c r="H23301" s="22" t="s">
        <v>20</v>
      </c>
      <c r="I23301" s="28">
        <v>0</v>
      </c>
      <c r="J23301" s="28">
        <v>0</v>
      </c>
      <c r="K23301" s="40"/>
      <c r="L23301" s="40"/>
    </row>
    <row r="23302" spans="1:12">
      <c r="A23302" s="17">
        <v>45991</v>
      </c>
      <c r="B23302" s="22" t="s">
        <v>10</v>
      </c>
      <c r="C23302" s="22" t="s">
        <v>27</v>
      </c>
      <c r="D23302" s="22" t="s">
        <v>23699</v>
      </c>
      <c r="E23302" s="22" t="s">
        <v>18</v>
      </c>
      <c r="F23302" s="22" t="s">
        <v>29</v>
      </c>
      <c r="G23302" s="9">
        <v>0</v>
      </c>
      <c r="H23302" s="22" t="s">
        <v>20</v>
      </c>
      <c r="I23302" s="28">
        <v>0</v>
      </c>
      <c r="J23302" s="28">
        <v>0</v>
      </c>
      <c r="K23302" s="40"/>
      <c r="L23302" s="40"/>
    </row>
    <row r="23303" spans="1:12">
      <c r="A23303" s="17">
        <v>45991</v>
      </c>
      <c r="B23303" s="22" t="s">
        <v>10</v>
      </c>
      <c r="C23303" s="22" t="s">
        <v>27</v>
      </c>
      <c r="D23303" s="22" t="s">
        <v>23700</v>
      </c>
      <c r="E23303" s="22" t="s">
        <v>18</v>
      </c>
      <c r="F23303" s="22" t="s">
        <v>29</v>
      </c>
      <c r="G23303" s="9">
        <v>0</v>
      </c>
      <c r="H23303" s="22" t="s">
        <v>20</v>
      </c>
      <c r="I23303" s="28">
        <v>0</v>
      </c>
      <c r="J23303" s="28">
        <v>0</v>
      </c>
      <c r="K23303" s="40"/>
      <c r="L23303" s="40"/>
    </row>
    <row r="23304" spans="1:12">
      <c r="A23304" s="17">
        <v>45991</v>
      </c>
      <c r="B23304" s="22" t="s">
        <v>10</v>
      </c>
      <c r="C23304" s="22" t="s">
        <v>27</v>
      </c>
      <c r="D23304" s="22" t="s">
        <v>23701</v>
      </c>
      <c r="E23304" s="22" t="s">
        <v>18</v>
      </c>
      <c r="F23304" s="22" t="s">
        <v>29</v>
      </c>
      <c r="G23304" s="9">
        <v>0</v>
      </c>
      <c r="H23304" s="22" t="s">
        <v>20</v>
      </c>
      <c r="I23304" s="28">
        <v>0</v>
      </c>
      <c r="J23304" s="28">
        <v>0</v>
      </c>
      <c r="K23304" s="40"/>
      <c r="L23304" s="40"/>
    </row>
    <row r="23305" spans="1:12">
      <c r="A23305" s="17">
        <v>45991</v>
      </c>
      <c r="B23305" s="22" t="s">
        <v>10</v>
      </c>
      <c r="C23305" s="22" t="s">
        <v>27</v>
      </c>
      <c r="D23305" s="22" t="s">
        <v>23702</v>
      </c>
      <c r="E23305" s="22" t="s">
        <v>18</v>
      </c>
      <c r="F23305" s="22" t="s">
        <v>29</v>
      </c>
      <c r="G23305" s="9">
        <v>0</v>
      </c>
      <c r="H23305" s="22" t="s">
        <v>20</v>
      </c>
      <c r="I23305" s="28">
        <v>0</v>
      </c>
      <c r="J23305" s="28">
        <v>0</v>
      </c>
      <c r="K23305" s="40"/>
      <c r="L23305" s="40"/>
    </row>
    <row r="23306" spans="1:12">
      <c r="A23306" s="17">
        <v>45991</v>
      </c>
      <c r="B23306" s="22" t="s">
        <v>10</v>
      </c>
      <c r="C23306" s="22" t="s">
        <v>27</v>
      </c>
      <c r="D23306" s="22" t="s">
        <v>23703</v>
      </c>
      <c r="E23306" s="22" t="s">
        <v>18</v>
      </c>
      <c r="F23306" s="22" t="s">
        <v>29</v>
      </c>
      <c r="G23306" s="9">
        <v>0</v>
      </c>
      <c r="H23306" s="22" t="s">
        <v>20</v>
      </c>
      <c r="I23306" s="28">
        <v>0</v>
      </c>
      <c r="J23306" s="28">
        <v>0</v>
      </c>
      <c r="K23306" s="40"/>
      <c r="L23306" s="40"/>
    </row>
    <row r="23307" spans="1:12">
      <c r="A23307" s="17">
        <v>45991</v>
      </c>
      <c r="B23307" s="22" t="s">
        <v>10</v>
      </c>
      <c r="C23307" s="22" t="s">
        <v>27</v>
      </c>
      <c r="D23307" s="22" t="s">
        <v>23704</v>
      </c>
      <c r="E23307" s="22" t="s">
        <v>18</v>
      </c>
      <c r="F23307" s="22" t="s">
        <v>29</v>
      </c>
      <c r="G23307" s="9">
        <v>0</v>
      </c>
      <c r="H23307" s="22" t="s">
        <v>20</v>
      </c>
      <c r="I23307" s="28">
        <v>0</v>
      </c>
      <c r="J23307" s="28">
        <v>0</v>
      </c>
      <c r="K23307" s="40"/>
      <c r="L23307" s="40"/>
    </row>
    <row r="23308" spans="1:12">
      <c r="A23308" s="17">
        <v>45991</v>
      </c>
      <c r="B23308" s="22" t="s">
        <v>10</v>
      </c>
      <c r="C23308" s="22" t="s">
        <v>27</v>
      </c>
      <c r="D23308" s="22" t="s">
        <v>23705</v>
      </c>
      <c r="E23308" s="22" t="s">
        <v>18</v>
      </c>
      <c r="F23308" s="22" t="s">
        <v>29</v>
      </c>
      <c r="G23308" s="9">
        <v>0</v>
      </c>
      <c r="H23308" s="22" t="s">
        <v>20</v>
      </c>
      <c r="I23308" s="28">
        <v>0</v>
      </c>
      <c r="J23308" s="28">
        <v>0</v>
      </c>
      <c r="K23308" s="40"/>
      <c r="L23308" s="40"/>
    </row>
    <row r="23309" spans="1:12">
      <c r="A23309" s="17">
        <v>45991</v>
      </c>
      <c r="B23309" s="22" t="s">
        <v>10</v>
      </c>
      <c r="C23309" s="22" t="s">
        <v>27</v>
      </c>
      <c r="D23309" s="22" t="s">
        <v>23706</v>
      </c>
      <c r="E23309" s="22" t="s">
        <v>18</v>
      </c>
      <c r="F23309" s="22" t="s">
        <v>29</v>
      </c>
      <c r="G23309" s="9">
        <v>0</v>
      </c>
      <c r="H23309" s="22" t="s">
        <v>20</v>
      </c>
      <c r="I23309" s="28">
        <v>0</v>
      </c>
      <c r="J23309" s="28">
        <v>0</v>
      </c>
      <c r="K23309" s="40"/>
      <c r="L23309" s="40"/>
    </row>
    <row r="23310" spans="1:12">
      <c r="A23310" s="17">
        <v>45991</v>
      </c>
      <c r="B23310" s="22" t="s">
        <v>10</v>
      </c>
      <c r="C23310" s="22" t="s">
        <v>27</v>
      </c>
      <c r="D23310" s="22" t="s">
        <v>23707</v>
      </c>
      <c r="E23310" s="22" t="s">
        <v>18</v>
      </c>
      <c r="F23310" s="22" t="s">
        <v>29</v>
      </c>
      <c r="G23310" s="9">
        <v>0</v>
      </c>
      <c r="H23310" s="22" t="s">
        <v>20</v>
      </c>
      <c r="I23310" s="28">
        <v>0</v>
      </c>
      <c r="J23310" s="28">
        <v>0</v>
      </c>
      <c r="K23310" s="40"/>
      <c r="L23310" s="40"/>
    </row>
    <row r="23311" spans="1:12">
      <c r="A23311" s="17">
        <v>45991</v>
      </c>
      <c r="B23311" s="22" t="s">
        <v>10</v>
      </c>
      <c r="C23311" s="22" t="s">
        <v>27</v>
      </c>
      <c r="D23311" s="22" t="s">
        <v>23708</v>
      </c>
      <c r="E23311" s="22" t="s">
        <v>18</v>
      </c>
      <c r="F23311" s="22" t="s">
        <v>29</v>
      </c>
      <c r="G23311" s="9">
        <v>0</v>
      </c>
      <c r="H23311" s="22" t="s">
        <v>20</v>
      </c>
      <c r="I23311" s="28">
        <v>0</v>
      </c>
      <c r="J23311" s="28">
        <v>0</v>
      </c>
      <c r="K23311" s="40"/>
      <c r="L23311" s="40"/>
    </row>
    <row r="23312" spans="1:12">
      <c r="A23312" s="17">
        <v>45991</v>
      </c>
      <c r="B23312" s="22" t="s">
        <v>10</v>
      </c>
      <c r="C23312" s="22" t="s">
        <v>27</v>
      </c>
      <c r="D23312" s="22" t="s">
        <v>23709</v>
      </c>
      <c r="E23312" s="22" t="s">
        <v>18</v>
      </c>
      <c r="F23312" s="22" t="s">
        <v>29</v>
      </c>
      <c r="G23312" s="9">
        <v>0</v>
      </c>
      <c r="H23312" s="22" t="s">
        <v>20</v>
      </c>
      <c r="I23312" s="28">
        <v>0</v>
      </c>
      <c r="J23312" s="28">
        <v>0</v>
      </c>
      <c r="K23312" s="40"/>
      <c r="L23312" s="40"/>
    </row>
    <row r="23313" spans="1:12">
      <c r="A23313" s="17">
        <v>45991</v>
      </c>
      <c r="B23313" s="22" t="s">
        <v>10</v>
      </c>
      <c r="C23313" s="22" t="s">
        <v>1865</v>
      </c>
      <c r="D23313" s="22" t="s">
        <v>23710</v>
      </c>
      <c r="E23313" s="22" t="s">
        <v>18</v>
      </c>
      <c r="F23313" s="22" t="s">
        <v>29</v>
      </c>
      <c r="G23313" s="9">
        <v>0</v>
      </c>
      <c r="H23313" s="22" t="s">
        <v>20</v>
      </c>
      <c r="I23313" s="28">
        <v>0</v>
      </c>
      <c r="J23313" s="28">
        <v>0</v>
      </c>
      <c r="K23313" s="40"/>
      <c r="L23313" s="40"/>
    </row>
    <row r="23314" spans="1:12">
      <c r="A23314" s="17">
        <v>45991</v>
      </c>
      <c r="B23314" s="22" t="s">
        <v>10</v>
      </c>
      <c r="C23314" s="22" t="s">
        <v>1865</v>
      </c>
      <c r="D23314" s="22" t="s">
        <v>23711</v>
      </c>
      <c r="E23314" s="22" t="s">
        <v>18</v>
      </c>
      <c r="F23314" s="22" t="s">
        <v>29</v>
      </c>
      <c r="G23314" s="9">
        <v>0</v>
      </c>
      <c r="H23314" s="22" t="s">
        <v>20</v>
      </c>
      <c r="I23314" s="28">
        <v>0</v>
      </c>
      <c r="J23314" s="28">
        <v>0</v>
      </c>
      <c r="K23314" s="40"/>
      <c r="L23314" s="40"/>
    </row>
    <row r="23315" spans="1:12">
      <c r="A23315" s="17">
        <v>45991</v>
      </c>
      <c r="B23315" s="22" t="s">
        <v>10</v>
      </c>
      <c r="C23315" s="22" t="s">
        <v>1865</v>
      </c>
      <c r="D23315" s="22" t="s">
        <v>23712</v>
      </c>
      <c r="E23315" s="22" t="s">
        <v>18</v>
      </c>
      <c r="F23315" s="22" t="s">
        <v>29</v>
      </c>
      <c r="G23315" s="9">
        <v>0</v>
      </c>
      <c r="H23315" s="22" t="s">
        <v>20</v>
      </c>
      <c r="I23315" s="28">
        <v>0</v>
      </c>
      <c r="J23315" s="28">
        <v>0</v>
      </c>
      <c r="K23315" s="40"/>
      <c r="L23315" s="40"/>
    </row>
    <row r="23316" spans="1:12">
      <c r="A23316" s="17">
        <v>45991</v>
      </c>
      <c r="B23316" s="22" t="s">
        <v>10</v>
      </c>
      <c r="C23316" s="22" t="s">
        <v>1865</v>
      </c>
      <c r="D23316" s="22" t="s">
        <v>23713</v>
      </c>
      <c r="E23316" s="22" t="s">
        <v>18</v>
      </c>
      <c r="F23316" s="22" t="s">
        <v>29</v>
      </c>
      <c r="G23316" s="9">
        <v>0</v>
      </c>
      <c r="H23316" s="22" t="s">
        <v>20</v>
      </c>
      <c r="I23316" s="28">
        <v>0</v>
      </c>
      <c r="J23316" s="28">
        <v>0</v>
      </c>
      <c r="K23316" s="40"/>
      <c r="L23316" s="40"/>
    </row>
    <row r="23317" spans="1:12">
      <c r="A23317" s="17">
        <v>45991</v>
      </c>
      <c r="B23317" s="22" t="s">
        <v>10</v>
      </c>
      <c r="C23317" s="22" t="s">
        <v>13015</v>
      </c>
      <c r="D23317" s="22" t="s">
        <v>23714</v>
      </c>
      <c r="E23317" s="22" t="s">
        <v>18</v>
      </c>
      <c r="F23317" s="22" t="s">
        <v>33</v>
      </c>
      <c r="G23317" s="9">
        <v>0</v>
      </c>
      <c r="H23317" s="22" t="s">
        <v>20</v>
      </c>
      <c r="I23317" s="28">
        <v>0</v>
      </c>
      <c r="J23317" s="28">
        <v>0</v>
      </c>
      <c r="K23317" s="40"/>
      <c r="L23317" s="40"/>
    </row>
    <row r="23318" spans="1:12">
      <c r="A23318" s="17">
        <v>45991</v>
      </c>
      <c r="B23318" s="22" t="s">
        <v>10</v>
      </c>
      <c r="C23318" s="22" t="s">
        <v>13015</v>
      </c>
      <c r="D23318" s="22" t="s">
        <v>23715</v>
      </c>
      <c r="E23318" s="22" t="s">
        <v>18</v>
      </c>
      <c r="F23318" s="22" t="s">
        <v>33</v>
      </c>
      <c r="G23318" s="9">
        <v>0</v>
      </c>
      <c r="H23318" s="22" t="s">
        <v>20</v>
      </c>
      <c r="I23318" s="28">
        <v>0</v>
      </c>
      <c r="J23318" s="28">
        <v>0</v>
      </c>
      <c r="K23318" s="40"/>
      <c r="L23318" s="40"/>
    </row>
    <row r="23319" spans="1:12">
      <c r="A23319" s="17">
        <v>45991</v>
      </c>
      <c r="B23319" s="22" t="s">
        <v>10</v>
      </c>
      <c r="C23319" s="22" t="s">
        <v>13015</v>
      </c>
      <c r="D23319" s="22" t="s">
        <v>23716</v>
      </c>
      <c r="E23319" s="22" t="s">
        <v>18</v>
      </c>
      <c r="F23319" s="22" t="s">
        <v>33</v>
      </c>
      <c r="G23319" s="9">
        <v>0</v>
      </c>
      <c r="H23319" s="22" t="s">
        <v>20</v>
      </c>
      <c r="I23319" s="28">
        <v>0</v>
      </c>
      <c r="J23319" s="28">
        <v>0</v>
      </c>
      <c r="K23319" s="40"/>
      <c r="L23319" s="40"/>
    </row>
    <row r="23320" spans="1:12">
      <c r="A23320" s="17">
        <v>45991</v>
      </c>
      <c r="B23320" s="22" t="s">
        <v>10</v>
      </c>
      <c r="C23320" s="22" t="s">
        <v>13015</v>
      </c>
      <c r="D23320" s="22" t="s">
        <v>23717</v>
      </c>
      <c r="E23320" s="22" t="s">
        <v>18</v>
      </c>
      <c r="F23320" s="22" t="s">
        <v>33</v>
      </c>
      <c r="G23320" s="9">
        <v>0</v>
      </c>
      <c r="H23320" s="22" t="s">
        <v>20</v>
      </c>
      <c r="I23320" s="28">
        <v>0</v>
      </c>
      <c r="J23320" s="28">
        <v>0</v>
      </c>
      <c r="K23320" s="40"/>
      <c r="L23320" s="40"/>
    </row>
    <row r="23321" spans="1:12">
      <c r="A23321" s="17">
        <v>45991</v>
      </c>
      <c r="B23321" s="22" t="s">
        <v>10</v>
      </c>
      <c r="C23321" s="22" t="s">
        <v>13015</v>
      </c>
      <c r="D23321" s="22" t="s">
        <v>23718</v>
      </c>
      <c r="E23321" s="22" t="s">
        <v>18</v>
      </c>
      <c r="F23321" s="22" t="s">
        <v>33</v>
      </c>
      <c r="G23321" s="9">
        <v>0</v>
      </c>
      <c r="H23321" s="22" t="s">
        <v>20</v>
      </c>
      <c r="I23321" s="28">
        <v>0</v>
      </c>
      <c r="J23321" s="28">
        <v>0</v>
      </c>
      <c r="K23321" s="40"/>
      <c r="L23321" s="40"/>
    </row>
    <row r="23322" spans="1:12">
      <c r="A23322" s="17">
        <v>45991</v>
      </c>
      <c r="B23322" s="22" t="s">
        <v>10</v>
      </c>
      <c r="C23322" s="22" t="s">
        <v>13015</v>
      </c>
      <c r="D23322" s="22" t="s">
        <v>23719</v>
      </c>
      <c r="E23322" s="22" t="s">
        <v>18</v>
      </c>
      <c r="F23322" s="22" t="s">
        <v>33</v>
      </c>
      <c r="G23322" s="9">
        <v>0</v>
      </c>
      <c r="H23322" s="22" t="s">
        <v>20</v>
      </c>
      <c r="I23322" s="28">
        <v>0</v>
      </c>
      <c r="J23322" s="28">
        <v>0</v>
      </c>
      <c r="K23322" s="40"/>
      <c r="L23322" s="40"/>
    </row>
    <row r="23323" spans="1:12">
      <c r="A23323" s="17">
        <v>45991</v>
      </c>
      <c r="B23323" s="22" t="s">
        <v>10</v>
      </c>
      <c r="C23323" s="22" t="s">
        <v>38</v>
      </c>
      <c r="D23323" s="22" t="s">
        <v>23720</v>
      </c>
      <c r="E23323" s="22" t="s">
        <v>18</v>
      </c>
      <c r="F23323" s="22" t="s">
        <v>40</v>
      </c>
      <c r="G23323" s="9">
        <v>0</v>
      </c>
      <c r="H23323" s="22" t="s">
        <v>41</v>
      </c>
      <c r="I23323" s="28">
        <v>0</v>
      </c>
      <c r="J23323" s="28">
        <v>0</v>
      </c>
      <c r="K23323" s="40"/>
      <c r="L23323" s="40"/>
    </row>
    <row r="23324" spans="1:12">
      <c r="A23324" s="17">
        <v>45991</v>
      </c>
      <c r="B23324" s="22" t="s">
        <v>10</v>
      </c>
      <c r="C23324" s="22" t="s">
        <v>38</v>
      </c>
      <c r="D23324" s="22" t="s">
        <v>23721</v>
      </c>
      <c r="E23324" s="22" t="s">
        <v>18</v>
      </c>
      <c r="F23324" s="22" t="s">
        <v>40</v>
      </c>
      <c r="G23324" s="9">
        <v>0</v>
      </c>
      <c r="H23324" s="22" t="s">
        <v>41</v>
      </c>
      <c r="I23324" s="28">
        <v>0</v>
      </c>
      <c r="J23324" s="28">
        <v>0</v>
      </c>
      <c r="K23324" s="40"/>
      <c r="L23324" s="40"/>
    </row>
    <row r="23325" spans="1:12">
      <c r="A23325" s="17">
        <v>45991</v>
      </c>
      <c r="B23325" s="22" t="s">
        <v>10</v>
      </c>
      <c r="C23325" s="22" t="s">
        <v>38</v>
      </c>
      <c r="D23325" s="22" t="s">
        <v>23722</v>
      </c>
      <c r="E23325" s="22" t="s">
        <v>18</v>
      </c>
      <c r="F23325" s="22" t="s">
        <v>40</v>
      </c>
      <c r="G23325" s="9">
        <v>0</v>
      </c>
      <c r="H23325" s="22" t="s">
        <v>41</v>
      </c>
      <c r="I23325" s="28">
        <v>0</v>
      </c>
      <c r="J23325" s="28">
        <v>0</v>
      </c>
      <c r="K23325" s="40"/>
      <c r="L23325" s="40"/>
    </row>
    <row r="23326" spans="1:12">
      <c r="A23326" s="17">
        <v>45991</v>
      </c>
      <c r="B23326" s="22" t="s">
        <v>10</v>
      </c>
      <c r="C23326" s="22" t="s">
        <v>38</v>
      </c>
      <c r="D23326" s="22" t="s">
        <v>23723</v>
      </c>
      <c r="E23326" s="22" t="s">
        <v>18</v>
      </c>
      <c r="F23326" s="22" t="s">
        <v>40</v>
      </c>
      <c r="G23326" s="9">
        <v>0</v>
      </c>
      <c r="H23326" s="22" t="s">
        <v>41</v>
      </c>
      <c r="I23326" s="28">
        <v>0</v>
      </c>
      <c r="J23326" s="28">
        <v>0</v>
      </c>
      <c r="K23326" s="40"/>
      <c r="L23326" s="40"/>
    </row>
    <row r="23327" spans="1:12">
      <c r="A23327" s="17">
        <v>45991</v>
      </c>
      <c r="B23327" s="22" t="s">
        <v>10</v>
      </c>
      <c r="C23327" s="22" t="s">
        <v>38</v>
      </c>
      <c r="D23327" s="22" t="s">
        <v>23724</v>
      </c>
      <c r="E23327" s="22" t="s">
        <v>18</v>
      </c>
      <c r="F23327" s="22" t="s">
        <v>40</v>
      </c>
      <c r="G23327" s="9">
        <v>0</v>
      </c>
      <c r="H23327" s="22" t="s">
        <v>41</v>
      </c>
      <c r="I23327" s="28">
        <v>0</v>
      </c>
      <c r="J23327" s="28">
        <v>0</v>
      </c>
      <c r="K23327" s="40"/>
      <c r="L23327" s="40"/>
    </row>
    <row r="23328" spans="1:12">
      <c r="A23328" s="17">
        <v>45991</v>
      </c>
      <c r="B23328" s="22" t="s">
        <v>10</v>
      </c>
      <c r="C23328" s="22" t="s">
        <v>38</v>
      </c>
      <c r="D23328" s="22" t="s">
        <v>23725</v>
      </c>
      <c r="E23328" s="22" t="s">
        <v>18</v>
      </c>
      <c r="F23328" s="22" t="s">
        <v>40</v>
      </c>
      <c r="G23328" s="9">
        <v>0</v>
      </c>
      <c r="H23328" s="22" t="s">
        <v>41</v>
      </c>
      <c r="I23328" s="28">
        <v>0</v>
      </c>
      <c r="J23328" s="28">
        <v>0</v>
      </c>
      <c r="K23328" s="40"/>
      <c r="L23328" s="40"/>
    </row>
    <row r="23329" spans="1:12">
      <c r="A23329" s="17">
        <v>45991</v>
      </c>
      <c r="B23329" s="22" t="s">
        <v>10</v>
      </c>
      <c r="C23329" s="22" t="s">
        <v>38</v>
      </c>
      <c r="D23329" s="22" t="s">
        <v>23726</v>
      </c>
      <c r="E23329" s="22" t="s">
        <v>18</v>
      </c>
      <c r="F23329" s="22" t="s">
        <v>40</v>
      </c>
      <c r="G23329" s="9">
        <v>0</v>
      </c>
      <c r="H23329" s="22" t="s">
        <v>41</v>
      </c>
      <c r="I23329" s="28">
        <v>0</v>
      </c>
      <c r="J23329" s="28">
        <v>0</v>
      </c>
      <c r="K23329" s="40"/>
      <c r="L23329" s="40"/>
    </row>
    <row r="23330" spans="1:12">
      <c r="A23330" s="17">
        <v>45991</v>
      </c>
      <c r="B23330" s="22" t="s">
        <v>10</v>
      </c>
      <c r="C23330" s="22" t="s">
        <v>38</v>
      </c>
      <c r="D23330" s="22" t="s">
        <v>23727</v>
      </c>
      <c r="E23330" s="22" t="s">
        <v>18</v>
      </c>
      <c r="F23330" s="22" t="s">
        <v>40</v>
      </c>
      <c r="G23330" s="9">
        <v>0</v>
      </c>
      <c r="H23330" s="22" t="s">
        <v>41</v>
      </c>
      <c r="I23330" s="28">
        <v>0</v>
      </c>
      <c r="J23330" s="28">
        <v>0</v>
      </c>
      <c r="K23330" s="40"/>
      <c r="L23330" s="40"/>
    </row>
    <row r="23331" spans="1:12">
      <c r="A23331" s="17">
        <v>45991</v>
      </c>
      <c r="B23331" s="22" t="s">
        <v>10</v>
      </c>
      <c r="C23331" s="22" t="s">
        <v>38</v>
      </c>
      <c r="D23331" s="22" t="s">
        <v>23728</v>
      </c>
      <c r="E23331" s="22" t="s">
        <v>18</v>
      </c>
      <c r="F23331" s="22" t="s">
        <v>40</v>
      </c>
      <c r="G23331" s="9">
        <v>0</v>
      </c>
      <c r="H23331" s="22" t="s">
        <v>41</v>
      </c>
      <c r="I23331" s="28">
        <v>0</v>
      </c>
      <c r="J23331" s="28">
        <v>0</v>
      </c>
      <c r="K23331" s="40"/>
      <c r="L23331" s="40"/>
    </row>
    <row r="23332" spans="1:12">
      <c r="A23332" s="17">
        <v>45991</v>
      </c>
      <c r="B23332" s="22" t="s">
        <v>10</v>
      </c>
      <c r="C23332" s="22" t="s">
        <v>38</v>
      </c>
      <c r="D23332" s="22" t="s">
        <v>23729</v>
      </c>
      <c r="E23332" s="22" t="s">
        <v>18</v>
      </c>
      <c r="F23332" s="22" t="s">
        <v>40</v>
      </c>
      <c r="G23332" s="9">
        <v>0</v>
      </c>
      <c r="H23332" s="22" t="s">
        <v>41</v>
      </c>
      <c r="I23332" s="28">
        <v>0</v>
      </c>
      <c r="J23332" s="28">
        <v>0</v>
      </c>
      <c r="K23332" s="40"/>
      <c r="L23332" s="40"/>
    </row>
    <row r="23333" spans="1:12">
      <c r="A23333" s="17">
        <v>45991</v>
      </c>
      <c r="B23333" s="22" t="s">
        <v>10</v>
      </c>
      <c r="C23333" s="22" t="s">
        <v>38</v>
      </c>
      <c r="D23333" s="22" t="s">
        <v>23730</v>
      </c>
      <c r="E23333" s="22" t="s">
        <v>18</v>
      </c>
      <c r="F23333" s="22" t="s">
        <v>40</v>
      </c>
      <c r="G23333" s="9">
        <v>0</v>
      </c>
      <c r="H23333" s="22" t="s">
        <v>41</v>
      </c>
      <c r="I23333" s="28">
        <v>0</v>
      </c>
      <c r="J23333" s="28">
        <v>0</v>
      </c>
      <c r="K23333" s="40"/>
      <c r="L23333" s="40"/>
    </row>
    <row r="23334" spans="1:12">
      <c r="A23334" s="17">
        <v>45991</v>
      </c>
      <c r="B23334" s="22" t="s">
        <v>10</v>
      </c>
      <c r="C23334" s="22" t="s">
        <v>38</v>
      </c>
      <c r="D23334" s="22" t="s">
        <v>23731</v>
      </c>
      <c r="E23334" s="22" t="s">
        <v>18</v>
      </c>
      <c r="F23334" s="22" t="s">
        <v>40</v>
      </c>
      <c r="G23334" s="9">
        <v>0</v>
      </c>
      <c r="H23334" s="22" t="s">
        <v>41</v>
      </c>
      <c r="I23334" s="28">
        <v>0</v>
      </c>
      <c r="J23334" s="28">
        <v>0</v>
      </c>
      <c r="K23334" s="40"/>
      <c r="L23334" s="40"/>
    </row>
    <row r="23335" spans="1:12">
      <c r="A23335" s="17">
        <v>45991</v>
      </c>
      <c r="B23335" s="22" t="s">
        <v>10</v>
      </c>
      <c r="C23335" s="22" t="s">
        <v>38</v>
      </c>
      <c r="D23335" s="22" t="s">
        <v>23732</v>
      </c>
      <c r="E23335" s="22" t="s">
        <v>18</v>
      </c>
      <c r="F23335" s="22" t="s">
        <v>40</v>
      </c>
      <c r="G23335" s="9">
        <v>0</v>
      </c>
      <c r="H23335" s="22" t="s">
        <v>41</v>
      </c>
      <c r="I23335" s="28">
        <v>0</v>
      </c>
      <c r="J23335" s="28">
        <v>0</v>
      </c>
      <c r="K23335" s="40"/>
      <c r="L23335" s="40"/>
    </row>
    <row r="23336" spans="1:12">
      <c r="A23336" s="17">
        <v>45991</v>
      </c>
      <c r="B23336" s="22" t="s">
        <v>10</v>
      </c>
      <c r="C23336" s="22" t="s">
        <v>31</v>
      </c>
      <c r="D23336" s="22" t="s">
        <v>23733</v>
      </c>
      <c r="E23336" s="22" t="s">
        <v>18</v>
      </c>
      <c r="F23336" s="22" t="s">
        <v>33</v>
      </c>
      <c r="G23336" s="9">
        <v>0</v>
      </c>
      <c r="H23336" s="22" t="s">
        <v>20</v>
      </c>
      <c r="I23336" s="28">
        <v>0</v>
      </c>
      <c r="J23336" s="28">
        <v>0</v>
      </c>
      <c r="K23336" s="40"/>
      <c r="L23336" s="40"/>
    </row>
    <row r="23337" spans="1:12">
      <c r="A23337" s="17">
        <v>45991</v>
      </c>
      <c r="B23337" s="22" t="s">
        <v>10</v>
      </c>
      <c r="C23337" s="22" t="s">
        <v>31</v>
      </c>
      <c r="D23337" s="22" t="s">
        <v>23734</v>
      </c>
      <c r="E23337" s="22" t="s">
        <v>18</v>
      </c>
      <c r="F23337" s="22" t="s">
        <v>33</v>
      </c>
      <c r="G23337" s="9">
        <v>0</v>
      </c>
      <c r="H23337" s="22" t="s">
        <v>20</v>
      </c>
      <c r="I23337" s="28">
        <v>0</v>
      </c>
      <c r="J23337" s="28">
        <v>0</v>
      </c>
      <c r="K23337" s="40"/>
      <c r="L23337" s="40"/>
    </row>
    <row r="23338" spans="1:12">
      <c r="A23338" s="17">
        <v>45991</v>
      </c>
      <c r="B23338" s="22" t="s">
        <v>10</v>
      </c>
      <c r="C23338" s="22" t="s">
        <v>31</v>
      </c>
      <c r="D23338" s="22" t="s">
        <v>23735</v>
      </c>
      <c r="E23338" s="22" t="s">
        <v>18</v>
      </c>
      <c r="F23338" s="22" t="s">
        <v>33</v>
      </c>
      <c r="G23338" s="9">
        <v>0</v>
      </c>
      <c r="H23338" s="22" t="s">
        <v>20</v>
      </c>
      <c r="I23338" s="28">
        <v>0</v>
      </c>
      <c r="J23338" s="28">
        <v>0</v>
      </c>
      <c r="K23338" s="40"/>
      <c r="L23338" s="40"/>
    </row>
    <row r="23339" spans="1:12">
      <c r="A23339" s="17">
        <v>45991</v>
      </c>
      <c r="B23339" s="22" t="s">
        <v>10</v>
      </c>
      <c r="C23339" s="22" t="s">
        <v>31</v>
      </c>
      <c r="D23339" s="22" t="s">
        <v>23736</v>
      </c>
      <c r="E23339" s="22" t="s">
        <v>18</v>
      </c>
      <c r="F23339" s="22" t="s">
        <v>33</v>
      </c>
      <c r="G23339" s="9">
        <v>0</v>
      </c>
      <c r="H23339" s="22" t="s">
        <v>20</v>
      </c>
      <c r="I23339" s="28">
        <v>0</v>
      </c>
      <c r="J23339" s="28">
        <v>0</v>
      </c>
      <c r="K23339" s="40"/>
      <c r="L23339" s="40"/>
    </row>
    <row r="23340" spans="1:12">
      <c r="A23340" s="17">
        <v>45991</v>
      </c>
      <c r="B23340" s="22" t="s">
        <v>10</v>
      </c>
      <c r="C23340" s="22" t="s">
        <v>31</v>
      </c>
      <c r="D23340" s="22" t="s">
        <v>23737</v>
      </c>
      <c r="E23340" s="22" t="s">
        <v>18</v>
      </c>
      <c r="F23340" s="22" t="s">
        <v>33</v>
      </c>
      <c r="G23340" s="9">
        <v>0</v>
      </c>
      <c r="H23340" s="22" t="s">
        <v>20</v>
      </c>
      <c r="I23340" s="28">
        <v>0</v>
      </c>
      <c r="J23340" s="28">
        <v>0</v>
      </c>
      <c r="K23340" s="40"/>
      <c r="L23340" s="40"/>
    </row>
    <row r="23341" spans="1:12">
      <c r="A23341" s="17">
        <v>45991</v>
      </c>
      <c r="B23341" s="22" t="s">
        <v>10</v>
      </c>
      <c r="C23341" s="22" t="s">
        <v>31</v>
      </c>
      <c r="D23341" s="22" t="s">
        <v>23738</v>
      </c>
      <c r="E23341" s="22" t="s">
        <v>18</v>
      </c>
      <c r="F23341" s="22" t="s">
        <v>33</v>
      </c>
      <c r="G23341" s="9">
        <v>0</v>
      </c>
      <c r="H23341" s="22" t="s">
        <v>20</v>
      </c>
      <c r="I23341" s="28">
        <v>0</v>
      </c>
      <c r="J23341" s="28">
        <v>0</v>
      </c>
      <c r="K23341" s="40"/>
      <c r="L23341" s="40"/>
    </row>
    <row r="23342" spans="1:12">
      <c r="A23342" s="17">
        <v>45991</v>
      </c>
      <c r="B23342" s="22" t="s">
        <v>10</v>
      </c>
      <c r="C23342" s="22" t="s">
        <v>31</v>
      </c>
      <c r="D23342" s="22" t="s">
        <v>23739</v>
      </c>
      <c r="E23342" s="22" t="s">
        <v>18</v>
      </c>
      <c r="F23342" s="22" t="s">
        <v>33</v>
      </c>
      <c r="G23342" s="9">
        <v>0</v>
      </c>
      <c r="H23342" s="22" t="s">
        <v>20</v>
      </c>
      <c r="I23342" s="28">
        <v>0</v>
      </c>
      <c r="J23342" s="28">
        <v>0</v>
      </c>
      <c r="K23342" s="40"/>
      <c r="L23342" s="40"/>
    </row>
    <row r="23343" spans="1:12">
      <c r="A23343" s="17">
        <v>45991</v>
      </c>
      <c r="B23343" s="22" t="s">
        <v>10</v>
      </c>
      <c r="C23343" s="22" t="s">
        <v>31</v>
      </c>
      <c r="D23343" s="22" t="s">
        <v>23740</v>
      </c>
      <c r="E23343" s="22" t="s">
        <v>18</v>
      </c>
      <c r="F23343" s="22" t="s">
        <v>33</v>
      </c>
      <c r="G23343" s="9">
        <v>0</v>
      </c>
      <c r="H23343" s="22" t="s">
        <v>20</v>
      </c>
      <c r="I23343" s="28">
        <v>0</v>
      </c>
      <c r="J23343" s="28">
        <v>0</v>
      </c>
      <c r="K23343" s="40"/>
      <c r="L23343" s="40"/>
    </row>
    <row r="23344" spans="1:12">
      <c r="A23344" s="17">
        <v>45991</v>
      </c>
      <c r="B23344" s="22" t="s">
        <v>10</v>
      </c>
      <c r="C23344" s="22" t="s">
        <v>31</v>
      </c>
      <c r="D23344" s="22" t="s">
        <v>23741</v>
      </c>
      <c r="E23344" s="22" t="s">
        <v>18</v>
      </c>
      <c r="F23344" s="22" t="s">
        <v>33</v>
      </c>
      <c r="G23344" s="9">
        <v>0</v>
      </c>
      <c r="H23344" s="22" t="s">
        <v>20</v>
      </c>
      <c r="I23344" s="28">
        <v>0</v>
      </c>
      <c r="J23344" s="28">
        <v>0</v>
      </c>
      <c r="K23344" s="40"/>
      <c r="L23344" s="40"/>
    </row>
    <row r="23345" spans="1:12">
      <c r="A23345" s="17">
        <v>45991</v>
      </c>
      <c r="B23345" s="22" t="s">
        <v>10</v>
      </c>
      <c r="C23345" s="22" t="s">
        <v>31</v>
      </c>
      <c r="D23345" s="22" t="s">
        <v>23742</v>
      </c>
      <c r="E23345" s="22" t="s">
        <v>18</v>
      </c>
      <c r="F23345" s="22" t="s">
        <v>33</v>
      </c>
      <c r="G23345" s="9">
        <v>0</v>
      </c>
      <c r="H23345" s="22" t="s">
        <v>20</v>
      </c>
      <c r="I23345" s="28">
        <v>0</v>
      </c>
      <c r="J23345" s="28">
        <v>0</v>
      </c>
      <c r="K23345" s="40"/>
      <c r="L23345" s="40"/>
    </row>
    <row r="23346" spans="1:12">
      <c r="A23346" s="17">
        <v>45991</v>
      </c>
      <c r="B23346" s="22" t="s">
        <v>10</v>
      </c>
      <c r="C23346" s="22" t="s">
        <v>31</v>
      </c>
      <c r="D23346" s="22" t="s">
        <v>23743</v>
      </c>
      <c r="E23346" s="22" t="s">
        <v>18</v>
      </c>
      <c r="F23346" s="22" t="s">
        <v>33</v>
      </c>
      <c r="G23346" s="9">
        <v>0</v>
      </c>
      <c r="H23346" s="22" t="s">
        <v>20</v>
      </c>
      <c r="I23346" s="28">
        <v>0</v>
      </c>
      <c r="J23346" s="28">
        <v>0</v>
      </c>
      <c r="K23346" s="40"/>
      <c r="L23346" s="40"/>
    </row>
    <row r="23347" spans="1:12">
      <c r="A23347" s="17">
        <v>45991</v>
      </c>
      <c r="B23347" s="22" t="s">
        <v>10</v>
      </c>
      <c r="C23347" s="22" t="s">
        <v>31</v>
      </c>
      <c r="D23347" s="22" t="s">
        <v>23744</v>
      </c>
      <c r="E23347" s="22" t="s">
        <v>18</v>
      </c>
      <c r="F23347" s="22" t="s">
        <v>33</v>
      </c>
      <c r="G23347" s="9">
        <v>0</v>
      </c>
      <c r="H23347" s="22" t="s">
        <v>20</v>
      </c>
      <c r="I23347" s="28">
        <v>0</v>
      </c>
      <c r="J23347" s="28">
        <v>0</v>
      </c>
      <c r="K23347" s="40"/>
      <c r="L23347" s="40"/>
    </row>
    <row r="23348" spans="1:12">
      <c r="A23348" s="17">
        <v>45991</v>
      </c>
      <c r="B23348" s="22" t="s">
        <v>10</v>
      </c>
      <c r="C23348" s="22" t="s">
        <v>31</v>
      </c>
      <c r="D23348" s="22" t="s">
        <v>23745</v>
      </c>
      <c r="E23348" s="22" t="s">
        <v>18</v>
      </c>
      <c r="F23348" s="22" t="s">
        <v>33</v>
      </c>
      <c r="G23348" s="9">
        <v>0</v>
      </c>
      <c r="H23348" s="22" t="s">
        <v>20</v>
      </c>
      <c r="I23348" s="28">
        <v>0</v>
      </c>
      <c r="J23348" s="28">
        <v>0</v>
      </c>
      <c r="K23348" s="40"/>
      <c r="L23348" s="40"/>
    </row>
    <row r="23349" spans="1:12">
      <c r="A23349" s="17">
        <v>45991</v>
      </c>
      <c r="B23349" s="22" t="s">
        <v>10</v>
      </c>
      <c r="C23349" s="22" t="s">
        <v>16</v>
      </c>
      <c r="D23349" s="22" t="s">
        <v>23746</v>
      </c>
      <c r="E23349" s="22" t="s">
        <v>18</v>
      </c>
      <c r="F23349" s="22" t="s">
        <v>19</v>
      </c>
      <c r="G23349" s="9">
        <v>0</v>
      </c>
      <c r="H23349" s="22" t="s">
        <v>20</v>
      </c>
      <c r="I23349" s="28">
        <v>0</v>
      </c>
      <c r="J23349" s="28">
        <v>0</v>
      </c>
      <c r="K23349" s="40"/>
      <c r="L23349" s="40"/>
    </row>
    <row r="23350" spans="1:12">
      <c r="A23350" s="17">
        <v>45991</v>
      </c>
      <c r="B23350" s="22" t="s">
        <v>10</v>
      </c>
      <c r="C23350" s="22" t="s">
        <v>16</v>
      </c>
      <c r="D23350" s="22" t="s">
        <v>23747</v>
      </c>
      <c r="E23350" s="22" t="s">
        <v>18</v>
      </c>
      <c r="F23350" s="22" t="s">
        <v>19</v>
      </c>
      <c r="G23350" s="9">
        <v>0</v>
      </c>
      <c r="H23350" s="22" t="s">
        <v>20</v>
      </c>
      <c r="I23350" s="28">
        <v>0</v>
      </c>
      <c r="J23350" s="28">
        <v>0</v>
      </c>
      <c r="K23350" s="40"/>
      <c r="L23350" s="40"/>
    </row>
    <row r="23351" spans="1:12">
      <c r="A23351" s="17">
        <v>45991</v>
      </c>
      <c r="B23351" s="22" t="s">
        <v>10</v>
      </c>
      <c r="C23351" s="22" t="s">
        <v>16</v>
      </c>
      <c r="D23351" s="22" t="s">
        <v>23748</v>
      </c>
      <c r="E23351" s="22" t="s">
        <v>18</v>
      </c>
      <c r="F23351" s="22" t="s">
        <v>19</v>
      </c>
      <c r="G23351" s="9">
        <v>0</v>
      </c>
      <c r="H23351" s="22" t="s">
        <v>20</v>
      </c>
      <c r="I23351" s="28">
        <v>0</v>
      </c>
      <c r="J23351" s="28">
        <v>0</v>
      </c>
      <c r="K23351" s="40"/>
      <c r="L23351" s="40"/>
    </row>
    <row r="23352" spans="1:12">
      <c r="A23352" s="17">
        <v>45991</v>
      </c>
      <c r="B23352" s="22" t="s">
        <v>10</v>
      </c>
      <c r="C23352" s="22" t="s">
        <v>16</v>
      </c>
      <c r="D23352" s="22" t="s">
        <v>23749</v>
      </c>
      <c r="E23352" s="22" t="s">
        <v>18</v>
      </c>
      <c r="F23352" s="22" t="s">
        <v>19</v>
      </c>
      <c r="G23352" s="9">
        <v>0</v>
      </c>
      <c r="H23352" s="22" t="s">
        <v>20</v>
      </c>
      <c r="I23352" s="28">
        <v>0</v>
      </c>
      <c r="J23352" s="28">
        <v>0</v>
      </c>
      <c r="K23352" s="40"/>
      <c r="L23352" s="40"/>
    </row>
    <row r="23353" spans="1:12">
      <c r="A23353" s="17">
        <v>45991</v>
      </c>
      <c r="B23353" s="22" t="s">
        <v>10</v>
      </c>
      <c r="C23353" s="22" t="s">
        <v>16</v>
      </c>
      <c r="D23353" s="22" t="s">
        <v>23750</v>
      </c>
      <c r="E23353" s="22" t="s">
        <v>18</v>
      </c>
      <c r="F23353" s="22" t="s">
        <v>19</v>
      </c>
      <c r="G23353" s="9">
        <v>0</v>
      </c>
      <c r="H23353" s="22" t="s">
        <v>20</v>
      </c>
      <c r="I23353" s="28">
        <v>0</v>
      </c>
      <c r="J23353" s="28">
        <v>0</v>
      </c>
      <c r="K23353" s="40"/>
      <c r="L23353" s="40"/>
    </row>
    <row r="23354" spans="1:12">
      <c r="A23354" s="17">
        <v>45991</v>
      </c>
      <c r="B23354" s="22" t="s">
        <v>10</v>
      </c>
      <c r="C23354" s="22" t="s">
        <v>16</v>
      </c>
      <c r="D23354" s="22" t="s">
        <v>23751</v>
      </c>
      <c r="E23354" s="22" t="s">
        <v>18</v>
      </c>
      <c r="F23354" s="22" t="s">
        <v>19</v>
      </c>
      <c r="G23354" s="9">
        <v>0</v>
      </c>
      <c r="H23354" s="22" t="s">
        <v>20</v>
      </c>
      <c r="I23354" s="28">
        <v>0</v>
      </c>
      <c r="J23354" s="28">
        <v>0</v>
      </c>
      <c r="K23354" s="40"/>
      <c r="L23354" s="40"/>
    </row>
    <row r="23355" spans="1:12">
      <c r="A23355" s="17">
        <v>45991</v>
      </c>
      <c r="B23355" s="22" t="s">
        <v>10</v>
      </c>
      <c r="C23355" s="22" t="s">
        <v>16</v>
      </c>
      <c r="D23355" s="22" t="s">
        <v>23752</v>
      </c>
      <c r="E23355" s="22" t="s">
        <v>18</v>
      </c>
      <c r="F23355" s="22" t="s">
        <v>19</v>
      </c>
      <c r="G23355" s="9">
        <v>0</v>
      </c>
      <c r="H23355" s="22" t="s">
        <v>20</v>
      </c>
      <c r="I23355" s="28">
        <v>0</v>
      </c>
      <c r="J23355" s="28">
        <v>0</v>
      </c>
      <c r="K23355" s="40"/>
      <c r="L23355" s="40"/>
    </row>
    <row r="23356" spans="1:12">
      <c r="A23356" s="17">
        <v>45991</v>
      </c>
      <c r="B23356" s="22" t="s">
        <v>10</v>
      </c>
      <c r="C23356" s="22" t="s">
        <v>16</v>
      </c>
      <c r="D23356" s="22" t="s">
        <v>23753</v>
      </c>
      <c r="E23356" s="22" t="s">
        <v>18</v>
      </c>
      <c r="F23356" s="22" t="s">
        <v>19</v>
      </c>
      <c r="G23356" s="9">
        <v>0</v>
      </c>
      <c r="H23356" s="22" t="s">
        <v>20</v>
      </c>
      <c r="I23356" s="28">
        <v>0</v>
      </c>
      <c r="J23356" s="28">
        <v>0</v>
      </c>
      <c r="K23356" s="40"/>
      <c r="L23356" s="40"/>
    </row>
    <row r="23357" spans="1:12">
      <c r="A23357" s="17">
        <v>45991</v>
      </c>
      <c r="B23357" s="22" t="s">
        <v>10</v>
      </c>
      <c r="C23357" s="22" t="s">
        <v>16</v>
      </c>
      <c r="D23357" s="22" t="s">
        <v>23754</v>
      </c>
      <c r="E23357" s="22" t="s">
        <v>18</v>
      </c>
      <c r="F23357" s="22" t="s">
        <v>19</v>
      </c>
      <c r="G23357" s="9">
        <v>0</v>
      </c>
      <c r="H23357" s="22" t="s">
        <v>20</v>
      </c>
      <c r="I23357" s="28">
        <v>0</v>
      </c>
      <c r="J23357" s="28">
        <v>0</v>
      </c>
      <c r="K23357" s="40"/>
      <c r="L23357" s="40"/>
    </row>
    <row r="23358" spans="1:12">
      <c r="A23358" s="17">
        <v>45991</v>
      </c>
      <c r="B23358" s="22" t="s">
        <v>10</v>
      </c>
      <c r="C23358" s="22" t="s">
        <v>16</v>
      </c>
      <c r="D23358" s="22" t="s">
        <v>23755</v>
      </c>
      <c r="E23358" s="22" t="s">
        <v>18</v>
      </c>
      <c r="F23358" s="22" t="s">
        <v>19</v>
      </c>
      <c r="G23358" s="9">
        <v>0</v>
      </c>
      <c r="H23358" s="22" t="s">
        <v>20</v>
      </c>
      <c r="I23358" s="28">
        <v>0</v>
      </c>
      <c r="J23358" s="28">
        <v>0</v>
      </c>
      <c r="K23358" s="40"/>
      <c r="L23358" s="40"/>
    </row>
    <row r="23359" spans="1:12">
      <c r="A23359" s="17">
        <v>45991</v>
      </c>
      <c r="B23359" s="22" t="s">
        <v>10</v>
      </c>
      <c r="C23359" s="22" t="s">
        <v>16</v>
      </c>
      <c r="D23359" s="22" t="s">
        <v>23756</v>
      </c>
      <c r="E23359" s="22" t="s">
        <v>18</v>
      </c>
      <c r="F23359" s="22" t="s">
        <v>19</v>
      </c>
      <c r="G23359" s="9">
        <v>0</v>
      </c>
      <c r="H23359" s="22" t="s">
        <v>20</v>
      </c>
      <c r="I23359" s="28">
        <v>0</v>
      </c>
      <c r="J23359" s="28">
        <v>0</v>
      </c>
      <c r="K23359" s="40"/>
      <c r="L23359" s="40"/>
    </row>
    <row r="23360" spans="1:12">
      <c r="A23360" s="17">
        <v>45991</v>
      </c>
      <c r="B23360" s="22" t="s">
        <v>10</v>
      </c>
      <c r="C23360" s="22" t="s">
        <v>16</v>
      </c>
      <c r="D23360" s="22" t="s">
        <v>23757</v>
      </c>
      <c r="E23360" s="22" t="s">
        <v>18</v>
      </c>
      <c r="F23360" s="22" t="s">
        <v>19</v>
      </c>
      <c r="G23360" s="9">
        <v>0</v>
      </c>
      <c r="H23360" s="22" t="s">
        <v>20</v>
      </c>
      <c r="I23360" s="28">
        <v>0</v>
      </c>
      <c r="J23360" s="28">
        <v>0</v>
      </c>
      <c r="K23360" s="40"/>
      <c r="L23360" s="40"/>
    </row>
    <row r="23361" spans="1:12">
      <c r="A23361" s="17">
        <v>45991</v>
      </c>
      <c r="B23361" s="22" t="s">
        <v>10</v>
      </c>
      <c r="C23361" s="22" t="s">
        <v>16</v>
      </c>
      <c r="D23361" s="22" t="s">
        <v>23758</v>
      </c>
      <c r="E23361" s="22" t="s">
        <v>18</v>
      </c>
      <c r="F23361" s="22" t="s">
        <v>19</v>
      </c>
      <c r="G23361" s="9">
        <v>0</v>
      </c>
      <c r="H23361" s="22" t="s">
        <v>20</v>
      </c>
      <c r="I23361" s="28">
        <v>0</v>
      </c>
      <c r="J23361" s="28">
        <v>0</v>
      </c>
      <c r="K23361" s="40"/>
      <c r="L23361" s="40"/>
    </row>
    <row r="23362" spans="1:12">
      <c r="A23362" s="17">
        <v>45991</v>
      </c>
      <c r="B23362" s="22" t="s">
        <v>10</v>
      </c>
      <c r="C23362" s="22" t="s">
        <v>16</v>
      </c>
      <c r="D23362" s="22" t="s">
        <v>23759</v>
      </c>
      <c r="E23362" s="22" t="s">
        <v>18</v>
      </c>
      <c r="F23362" s="22" t="s">
        <v>19</v>
      </c>
      <c r="G23362" s="9">
        <v>0</v>
      </c>
      <c r="H23362" s="22" t="s">
        <v>20</v>
      </c>
      <c r="I23362" s="28">
        <v>0</v>
      </c>
      <c r="J23362" s="28">
        <v>0</v>
      </c>
      <c r="K23362" s="40"/>
      <c r="L23362" s="40"/>
    </row>
    <row r="23363" spans="1:12">
      <c r="A23363" s="17">
        <v>45991</v>
      </c>
      <c r="B23363" s="22" t="s">
        <v>10</v>
      </c>
      <c r="C23363" s="22" t="s">
        <v>16</v>
      </c>
      <c r="D23363" s="22" t="s">
        <v>23760</v>
      </c>
      <c r="E23363" s="22" t="s">
        <v>18</v>
      </c>
      <c r="F23363" s="22" t="s">
        <v>19</v>
      </c>
      <c r="G23363" s="9">
        <v>0</v>
      </c>
      <c r="H23363" s="22" t="s">
        <v>20</v>
      </c>
      <c r="I23363" s="28">
        <v>0</v>
      </c>
      <c r="J23363" s="28">
        <v>0</v>
      </c>
      <c r="K23363" s="40"/>
      <c r="L23363" s="40"/>
    </row>
    <row r="23364" spans="1:12">
      <c r="A23364" s="17">
        <v>45991</v>
      </c>
      <c r="B23364" s="22" t="s">
        <v>10</v>
      </c>
      <c r="C23364" s="22" t="s">
        <v>16</v>
      </c>
      <c r="D23364" s="22" t="s">
        <v>23761</v>
      </c>
      <c r="E23364" s="22" t="s">
        <v>18</v>
      </c>
      <c r="F23364" s="22" t="s">
        <v>19</v>
      </c>
      <c r="G23364" s="9">
        <v>0</v>
      </c>
      <c r="H23364" s="22" t="s">
        <v>20</v>
      </c>
      <c r="I23364" s="28">
        <v>0</v>
      </c>
      <c r="J23364" s="28">
        <v>0</v>
      </c>
      <c r="K23364" s="40"/>
      <c r="L23364" s="40"/>
    </row>
    <row r="23365" spans="1:12">
      <c r="A23365" s="17">
        <v>45991</v>
      </c>
      <c r="B23365" s="22" t="s">
        <v>10</v>
      </c>
      <c r="C23365" s="22" t="s">
        <v>16</v>
      </c>
      <c r="D23365" s="22" t="s">
        <v>23762</v>
      </c>
      <c r="E23365" s="22" t="s">
        <v>18</v>
      </c>
      <c r="F23365" s="22" t="s">
        <v>19</v>
      </c>
      <c r="G23365" s="9">
        <v>0</v>
      </c>
      <c r="H23365" s="22" t="s">
        <v>20</v>
      </c>
      <c r="I23365" s="28">
        <v>0</v>
      </c>
      <c r="J23365" s="28">
        <v>0</v>
      </c>
      <c r="K23365" s="40"/>
      <c r="L23365" s="40"/>
    </row>
    <row r="23366" spans="1:12">
      <c r="A23366" s="17">
        <v>45991</v>
      </c>
      <c r="B23366" s="22" t="s">
        <v>10</v>
      </c>
      <c r="C23366" s="22" t="s">
        <v>16</v>
      </c>
      <c r="D23366" s="22" t="s">
        <v>23763</v>
      </c>
      <c r="E23366" s="22" t="s">
        <v>18</v>
      </c>
      <c r="F23366" s="22" t="s">
        <v>19</v>
      </c>
      <c r="G23366" s="9">
        <v>0</v>
      </c>
      <c r="H23366" s="22" t="s">
        <v>20</v>
      </c>
      <c r="I23366" s="28">
        <v>0</v>
      </c>
      <c r="J23366" s="28">
        <v>0</v>
      </c>
      <c r="K23366" s="40"/>
      <c r="L23366" s="40"/>
    </row>
    <row r="23367" spans="1:12">
      <c r="A23367" s="17">
        <v>45991</v>
      </c>
      <c r="B23367" s="22" t="s">
        <v>10</v>
      </c>
      <c r="C23367" s="22" t="s">
        <v>16</v>
      </c>
      <c r="D23367" s="22" t="s">
        <v>23764</v>
      </c>
      <c r="E23367" s="22" t="s">
        <v>18</v>
      </c>
      <c r="F23367" s="22" t="s">
        <v>19</v>
      </c>
      <c r="G23367" s="9">
        <v>0</v>
      </c>
      <c r="H23367" s="22" t="s">
        <v>20</v>
      </c>
      <c r="I23367" s="28">
        <v>0</v>
      </c>
      <c r="J23367" s="28">
        <v>0</v>
      </c>
      <c r="K23367" s="40"/>
      <c r="L23367" s="40"/>
    </row>
    <row r="23368" spans="1:12">
      <c r="A23368" s="17">
        <v>45991</v>
      </c>
      <c r="B23368" s="22" t="s">
        <v>10</v>
      </c>
      <c r="C23368" s="22" t="s">
        <v>16</v>
      </c>
      <c r="D23368" s="22" t="s">
        <v>23765</v>
      </c>
      <c r="E23368" s="22" t="s">
        <v>18</v>
      </c>
      <c r="F23368" s="22" t="s">
        <v>19</v>
      </c>
      <c r="G23368" s="9">
        <v>0</v>
      </c>
      <c r="H23368" s="22" t="s">
        <v>20</v>
      </c>
      <c r="I23368" s="28">
        <v>0</v>
      </c>
      <c r="J23368" s="28">
        <v>0</v>
      </c>
      <c r="K23368" s="40"/>
      <c r="L23368" s="40"/>
    </row>
    <row r="23369" spans="1:12">
      <c r="A23369" s="17">
        <v>45991</v>
      </c>
      <c r="B23369" s="22" t="s">
        <v>10</v>
      </c>
      <c r="C23369" s="22" t="s">
        <v>16</v>
      </c>
      <c r="D23369" s="22" t="s">
        <v>23766</v>
      </c>
      <c r="E23369" s="22" t="s">
        <v>18</v>
      </c>
      <c r="F23369" s="22" t="s">
        <v>19</v>
      </c>
      <c r="G23369" s="9">
        <v>0</v>
      </c>
      <c r="H23369" s="22" t="s">
        <v>20</v>
      </c>
      <c r="I23369" s="28">
        <v>0</v>
      </c>
      <c r="J23369" s="28">
        <v>0</v>
      </c>
      <c r="K23369" s="40"/>
      <c r="L23369" s="40"/>
    </row>
    <row r="23370" spans="1:12">
      <c r="A23370" s="17">
        <v>45991</v>
      </c>
      <c r="B23370" s="22" t="s">
        <v>10</v>
      </c>
      <c r="C23370" s="22" t="s">
        <v>16</v>
      </c>
      <c r="D23370" s="22" t="s">
        <v>23767</v>
      </c>
      <c r="E23370" s="22" t="s">
        <v>18</v>
      </c>
      <c r="F23370" s="22" t="s">
        <v>19</v>
      </c>
      <c r="G23370" s="9">
        <v>0</v>
      </c>
      <c r="H23370" s="22" t="s">
        <v>20</v>
      </c>
      <c r="I23370" s="28">
        <v>0</v>
      </c>
      <c r="J23370" s="28">
        <v>0</v>
      </c>
      <c r="K23370" s="40"/>
      <c r="L23370" s="40"/>
    </row>
    <row r="23371" spans="1:12">
      <c r="A23371" s="17">
        <v>45991</v>
      </c>
      <c r="B23371" s="22" t="s">
        <v>10</v>
      </c>
      <c r="C23371" s="22" t="s">
        <v>16</v>
      </c>
      <c r="D23371" s="22" t="s">
        <v>23768</v>
      </c>
      <c r="E23371" s="22" t="s">
        <v>18</v>
      </c>
      <c r="F23371" s="22" t="s">
        <v>19</v>
      </c>
      <c r="G23371" s="9">
        <v>0</v>
      </c>
      <c r="H23371" s="22" t="s">
        <v>20</v>
      </c>
      <c r="I23371" s="28">
        <v>0</v>
      </c>
      <c r="J23371" s="28">
        <v>0</v>
      </c>
      <c r="K23371" s="40"/>
      <c r="L23371" s="40"/>
    </row>
    <row r="23372" spans="1:12">
      <c r="A23372" s="17">
        <v>45991</v>
      </c>
      <c r="B23372" s="22" t="s">
        <v>10</v>
      </c>
      <c r="C23372" s="22" t="s">
        <v>16</v>
      </c>
      <c r="D23372" s="22" t="s">
        <v>23769</v>
      </c>
      <c r="E23372" s="22" t="s">
        <v>18</v>
      </c>
      <c r="F23372" s="22" t="s">
        <v>19</v>
      </c>
      <c r="G23372" s="9">
        <v>0</v>
      </c>
      <c r="H23372" s="22" t="s">
        <v>20</v>
      </c>
      <c r="I23372" s="28">
        <v>0</v>
      </c>
      <c r="J23372" s="28">
        <v>0</v>
      </c>
      <c r="K23372" s="40"/>
      <c r="L23372" s="40"/>
    </row>
    <row r="23373" spans="1:12">
      <c r="A23373" s="17">
        <v>45991</v>
      </c>
      <c r="B23373" s="22" t="s">
        <v>10</v>
      </c>
      <c r="C23373" s="22" t="s">
        <v>16</v>
      </c>
      <c r="D23373" s="22" t="s">
        <v>23770</v>
      </c>
      <c r="E23373" s="22" t="s">
        <v>18</v>
      </c>
      <c r="F23373" s="22" t="s">
        <v>19</v>
      </c>
      <c r="G23373" s="9">
        <v>0</v>
      </c>
      <c r="H23373" s="22" t="s">
        <v>20</v>
      </c>
      <c r="I23373" s="28">
        <v>0</v>
      </c>
      <c r="J23373" s="28">
        <v>0</v>
      </c>
      <c r="K23373" s="40"/>
      <c r="L23373" s="40"/>
    </row>
    <row r="23374" spans="1:12">
      <c r="A23374" s="17">
        <v>45991</v>
      </c>
      <c r="B23374" s="22" t="s">
        <v>10</v>
      </c>
      <c r="C23374" s="22" t="s">
        <v>16</v>
      </c>
      <c r="D23374" s="22" t="s">
        <v>23771</v>
      </c>
      <c r="E23374" s="22" t="s">
        <v>18</v>
      </c>
      <c r="F23374" s="22" t="s">
        <v>19</v>
      </c>
      <c r="G23374" s="9">
        <v>0</v>
      </c>
      <c r="H23374" s="22" t="s">
        <v>20</v>
      </c>
      <c r="I23374" s="28">
        <v>0</v>
      </c>
      <c r="J23374" s="28">
        <v>0</v>
      </c>
      <c r="K23374" s="40"/>
      <c r="L23374" s="40"/>
    </row>
    <row r="23375" spans="1:12">
      <c r="A23375" s="17">
        <v>45991</v>
      </c>
      <c r="B23375" s="22" t="s">
        <v>10</v>
      </c>
      <c r="C23375" s="22" t="s">
        <v>16</v>
      </c>
      <c r="D23375" s="22" t="s">
        <v>23772</v>
      </c>
      <c r="E23375" s="22" t="s">
        <v>18</v>
      </c>
      <c r="F23375" s="22" t="s">
        <v>19</v>
      </c>
      <c r="G23375" s="9">
        <v>0</v>
      </c>
      <c r="H23375" s="22" t="s">
        <v>20</v>
      </c>
      <c r="I23375" s="28">
        <v>0</v>
      </c>
      <c r="J23375" s="28">
        <v>0</v>
      </c>
      <c r="K23375" s="40"/>
      <c r="L23375" s="40"/>
    </row>
    <row r="23376" spans="1:12">
      <c r="A23376" s="17">
        <v>45991</v>
      </c>
      <c r="B23376" s="22" t="s">
        <v>10</v>
      </c>
      <c r="C23376" s="22" t="s">
        <v>16</v>
      </c>
      <c r="D23376" s="22" t="s">
        <v>23773</v>
      </c>
      <c r="E23376" s="22" t="s">
        <v>18</v>
      </c>
      <c r="F23376" s="22" t="s">
        <v>19</v>
      </c>
      <c r="G23376" s="9">
        <v>0</v>
      </c>
      <c r="H23376" s="22" t="s">
        <v>20</v>
      </c>
      <c r="I23376" s="28">
        <v>0</v>
      </c>
      <c r="J23376" s="28">
        <v>0</v>
      </c>
      <c r="K23376" s="40"/>
      <c r="L23376" s="40"/>
    </row>
    <row r="23377" spans="1:12">
      <c r="A23377" s="17">
        <v>45991</v>
      </c>
      <c r="B23377" s="22" t="s">
        <v>10</v>
      </c>
      <c r="C23377" s="22" t="s">
        <v>16</v>
      </c>
      <c r="D23377" s="22" t="s">
        <v>23774</v>
      </c>
      <c r="E23377" s="22" t="s">
        <v>18</v>
      </c>
      <c r="F23377" s="22" t="s">
        <v>19</v>
      </c>
      <c r="G23377" s="9">
        <v>0</v>
      </c>
      <c r="H23377" s="22" t="s">
        <v>20</v>
      </c>
      <c r="I23377" s="28">
        <v>0</v>
      </c>
      <c r="J23377" s="28">
        <v>0</v>
      </c>
      <c r="K23377" s="40"/>
      <c r="L23377" s="40"/>
    </row>
    <row r="23378" spans="1:12">
      <c r="A23378" s="17">
        <v>45991</v>
      </c>
      <c r="B23378" s="22" t="s">
        <v>10</v>
      </c>
      <c r="C23378" s="22" t="s">
        <v>16</v>
      </c>
      <c r="D23378" s="22" t="s">
        <v>23775</v>
      </c>
      <c r="E23378" s="22" t="s">
        <v>18</v>
      </c>
      <c r="F23378" s="22" t="s">
        <v>19</v>
      </c>
      <c r="G23378" s="9">
        <v>0</v>
      </c>
      <c r="H23378" s="22" t="s">
        <v>20</v>
      </c>
      <c r="I23378" s="28">
        <v>0</v>
      </c>
      <c r="J23378" s="28">
        <v>0</v>
      </c>
      <c r="K23378" s="40"/>
      <c r="L23378" s="40"/>
    </row>
    <row r="23379" spans="1:12">
      <c r="A23379" s="17">
        <v>45991</v>
      </c>
      <c r="B23379" s="22" t="s">
        <v>10</v>
      </c>
      <c r="C23379" s="22" t="s">
        <v>16</v>
      </c>
      <c r="D23379" s="22" t="s">
        <v>23776</v>
      </c>
      <c r="E23379" s="22" t="s">
        <v>18</v>
      </c>
      <c r="F23379" s="22" t="s">
        <v>19</v>
      </c>
      <c r="G23379" s="9">
        <v>0</v>
      </c>
      <c r="H23379" s="22" t="s">
        <v>20</v>
      </c>
      <c r="I23379" s="28">
        <v>0</v>
      </c>
      <c r="J23379" s="28">
        <v>0</v>
      </c>
      <c r="K23379" s="40"/>
      <c r="L23379" s="40"/>
    </row>
    <row r="23380" spans="1:12">
      <c r="A23380" s="17">
        <v>45991</v>
      </c>
      <c r="B23380" s="22" t="s">
        <v>10</v>
      </c>
      <c r="C23380" s="22" t="s">
        <v>16</v>
      </c>
      <c r="D23380" s="22" t="s">
        <v>23777</v>
      </c>
      <c r="E23380" s="22" t="s">
        <v>18</v>
      </c>
      <c r="F23380" s="22" t="s">
        <v>19</v>
      </c>
      <c r="G23380" s="9">
        <v>0</v>
      </c>
      <c r="H23380" s="22" t="s">
        <v>20</v>
      </c>
      <c r="I23380" s="28">
        <v>0</v>
      </c>
      <c r="J23380" s="28">
        <v>0</v>
      </c>
      <c r="K23380" s="40"/>
      <c r="L23380" s="40"/>
    </row>
    <row r="23381" spans="1:12">
      <c r="A23381" s="17">
        <v>45991</v>
      </c>
      <c r="B23381" s="22" t="s">
        <v>10</v>
      </c>
      <c r="C23381" s="22" t="s">
        <v>16</v>
      </c>
      <c r="D23381" s="22" t="s">
        <v>23778</v>
      </c>
      <c r="E23381" s="22" t="s">
        <v>18</v>
      </c>
      <c r="F23381" s="22" t="s">
        <v>19</v>
      </c>
      <c r="G23381" s="9">
        <v>0</v>
      </c>
      <c r="H23381" s="22" t="s">
        <v>20</v>
      </c>
      <c r="I23381" s="28">
        <v>0</v>
      </c>
      <c r="J23381" s="28">
        <v>0</v>
      </c>
      <c r="K23381" s="40"/>
      <c r="L23381" s="40"/>
    </row>
    <row r="23382" spans="1:12">
      <c r="A23382" s="17">
        <v>45991</v>
      </c>
      <c r="B23382" s="22" t="s">
        <v>10</v>
      </c>
      <c r="C23382" s="22" t="s">
        <v>562</v>
      </c>
      <c r="D23382" s="22" t="s">
        <v>23779</v>
      </c>
      <c r="E23382" s="22" t="s">
        <v>18</v>
      </c>
      <c r="F23382" s="22" t="s">
        <v>40</v>
      </c>
      <c r="G23382" s="9">
        <v>0</v>
      </c>
      <c r="H23382" s="22" t="s">
        <v>41</v>
      </c>
      <c r="I23382" s="28">
        <v>0</v>
      </c>
      <c r="J23382" s="28">
        <v>0</v>
      </c>
      <c r="K23382" s="40"/>
      <c r="L23382" s="40"/>
    </row>
    <row r="23383" spans="1:12">
      <c r="A23383" s="17">
        <v>45991</v>
      </c>
      <c r="B23383" s="22" t="s">
        <v>10</v>
      </c>
      <c r="C23383" s="22" t="s">
        <v>562</v>
      </c>
      <c r="D23383" s="22" t="s">
        <v>23780</v>
      </c>
      <c r="E23383" s="22" t="s">
        <v>18</v>
      </c>
      <c r="F23383" s="22" t="s">
        <v>40</v>
      </c>
      <c r="G23383" s="9">
        <v>0</v>
      </c>
      <c r="H23383" s="22" t="s">
        <v>41</v>
      </c>
      <c r="I23383" s="28">
        <v>0</v>
      </c>
      <c r="J23383" s="28">
        <v>0</v>
      </c>
      <c r="K23383" s="40"/>
      <c r="L23383" s="40"/>
    </row>
    <row r="23384" spans="1:12">
      <c r="A23384" s="17">
        <v>45991</v>
      </c>
      <c r="B23384" s="22" t="s">
        <v>10</v>
      </c>
      <c r="C23384" s="22" t="s">
        <v>562</v>
      </c>
      <c r="D23384" s="22" t="s">
        <v>23781</v>
      </c>
      <c r="E23384" s="22" t="s">
        <v>18</v>
      </c>
      <c r="F23384" s="22" t="s">
        <v>40</v>
      </c>
      <c r="G23384" s="9">
        <v>0</v>
      </c>
      <c r="H23384" s="22" t="s">
        <v>41</v>
      </c>
      <c r="I23384" s="28">
        <v>0</v>
      </c>
      <c r="J23384" s="28">
        <v>0</v>
      </c>
      <c r="K23384" s="40"/>
      <c r="L23384" s="40"/>
    </row>
    <row r="23385" spans="1:12">
      <c r="A23385" s="17">
        <v>45991</v>
      </c>
      <c r="B23385" s="22" t="s">
        <v>10</v>
      </c>
      <c r="C23385" s="22" t="s">
        <v>562</v>
      </c>
      <c r="D23385" s="22" t="s">
        <v>23782</v>
      </c>
      <c r="E23385" s="22" t="s">
        <v>18</v>
      </c>
      <c r="F23385" s="22" t="s">
        <v>40</v>
      </c>
      <c r="G23385" s="9">
        <v>0</v>
      </c>
      <c r="H23385" s="22" t="s">
        <v>41</v>
      </c>
      <c r="I23385" s="28">
        <v>0</v>
      </c>
      <c r="J23385" s="28">
        <v>0</v>
      </c>
      <c r="K23385" s="40"/>
      <c r="L23385" s="40"/>
    </row>
    <row r="23386" spans="1:12">
      <c r="A23386" s="17">
        <v>45991</v>
      </c>
      <c r="B23386" s="22" t="s">
        <v>10</v>
      </c>
      <c r="C23386" s="22" t="s">
        <v>564</v>
      </c>
      <c r="D23386" s="22" t="s">
        <v>23783</v>
      </c>
      <c r="E23386" s="22" t="s">
        <v>18</v>
      </c>
      <c r="F23386" s="22" t="s">
        <v>40</v>
      </c>
      <c r="G23386" s="9">
        <v>0</v>
      </c>
      <c r="H23386" s="22" t="s">
        <v>41</v>
      </c>
      <c r="I23386" s="28">
        <v>0</v>
      </c>
      <c r="J23386" s="28">
        <v>0</v>
      </c>
      <c r="K23386" s="40"/>
      <c r="L23386" s="40"/>
    </row>
    <row r="23387" spans="1:12">
      <c r="A23387" s="17">
        <v>45991</v>
      </c>
      <c r="B23387" s="22" t="s">
        <v>10</v>
      </c>
      <c r="C23387" s="22" t="s">
        <v>564</v>
      </c>
      <c r="D23387" s="22" t="s">
        <v>23784</v>
      </c>
      <c r="E23387" s="22" t="s">
        <v>18</v>
      </c>
      <c r="F23387" s="22" t="s">
        <v>40</v>
      </c>
      <c r="G23387" s="9">
        <v>0</v>
      </c>
      <c r="H23387" s="22" t="s">
        <v>41</v>
      </c>
      <c r="I23387" s="28">
        <v>0</v>
      </c>
      <c r="J23387" s="28">
        <v>0</v>
      </c>
      <c r="K23387" s="40"/>
      <c r="L23387" s="40"/>
    </row>
    <row r="23388" spans="1:12">
      <c r="A23388" s="17">
        <v>45991</v>
      </c>
      <c r="B23388" s="22" t="s">
        <v>10</v>
      </c>
      <c r="C23388" s="22" t="s">
        <v>564</v>
      </c>
      <c r="D23388" s="22" t="s">
        <v>23785</v>
      </c>
      <c r="E23388" s="22" t="s">
        <v>18</v>
      </c>
      <c r="F23388" s="22" t="s">
        <v>40</v>
      </c>
      <c r="G23388" s="9">
        <v>0</v>
      </c>
      <c r="H23388" s="22" t="s">
        <v>41</v>
      </c>
      <c r="I23388" s="28">
        <v>0</v>
      </c>
      <c r="J23388" s="28">
        <v>0</v>
      </c>
      <c r="K23388" s="40"/>
      <c r="L23388" s="40"/>
    </row>
    <row r="23389" spans="1:12">
      <c r="A23389" s="17">
        <v>45991</v>
      </c>
      <c r="B23389" s="22" t="s">
        <v>10</v>
      </c>
      <c r="C23389" s="22" t="s">
        <v>564</v>
      </c>
      <c r="D23389" s="22" t="s">
        <v>23786</v>
      </c>
      <c r="E23389" s="22" t="s">
        <v>18</v>
      </c>
      <c r="F23389" s="22" t="s">
        <v>40</v>
      </c>
      <c r="G23389" s="9">
        <v>0</v>
      </c>
      <c r="H23389" s="22" t="s">
        <v>41</v>
      </c>
      <c r="I23389" s="28">
        <v>0</v>
      </c>
      <c r="J23389" s="28">
        <v>0</v>
      </c>
      <c r="K23389" s="40"/>
      <c r="L23389" s="40"/>
    </row>
    <row r="23390" spans="1:12">
      <c r="A23390" s="17">
        <v>45991</v>
      </c>
      <c r="B23390" s="22" t="s">
        <v>10</v>
      </c>
      <c r="C23390" s="22" t="s">
        <v>564</v>
      </c>
      <c r="D23390" s="22" t="s">
        <v>23787</v>
      </c>
      <c r="E23390" s="22" t="s">
        <v>18</v>
      </c>
      <c r="F23390" s="22" t="s">
        <v>40</v>
      </c>
      <c r="G23390" s="9">
        <v>0</v>
      </c>
      <c r="H23390" s="22" t="s">
        <v>41</v>
      </c>
      <c r="I23390" s="28">
        <v>0</v>
      </c>
      <c r="J23390" s="28">
        <v>0</v>
      </c>
      <c r="K23390" s="40"/>
      <c r="L23390" s="40"/>
    </row>
    <row r="23391" spans="1:12">
      <c r="A23391" s="17">
        <v>45991</v>
      </c>
      <c r="B23391" s="22" t="s">
        <v>10</v>
      </c>
      <c r="C23391" s="22" t="s">
        <v>564</v>
      </c>
      <c r="D23391" s="22" t="s">
        <v>23788</v>
      </c>
      <c r="E23391" s="22" t="s">
        <v>18</v>
      </c>
      <c r="F23391" s="22" t="s">
        <v>40</v>
      </c>
      <c r="G23391" s="9">
        <v>0</v>
      </c>
      <c r="H23391" s="22" t="s">
        <v>41</v>
      </c>
      <c r="I23391" s="28">
        <v>0</v>
      </c>
      <c r="J23391" s="28">
        <v>0</v>
      </c>
      <c r="K23391" s="40"/>
      <c r="L23391" s="40"/>
    </row>
    <row r="23392" spans="1:12">
      <c r="A23392" s="17">
        <v>45991</v>
      </c>
      <c r="B23392" s="22" t="s">
        <v>10</v>
      </c>
      <c r="C23392" s="22" t="s">
        <v>564</v>
      </c>
      <c r="D23392" s="22" t="s">
        <v>23789</v>
      </c>
      <c r="E23392" s="22" t="s">
        <v>18</v>
      </c>
      <c r="F23392" s="22" t="s">
        <v>40</v>
      </c>
      <c r="G23392" s="9">
        <v>0</v>
      </c>
      <c r="H23392" s="22" t="s">
        <v>41</v>
      </c>
      <c r="I23392" s="28">
        <v>0</v>
      </c>
      <c r="J23392" s="28">
        <v>0</v>
      </c>
      <c r="K23392" s="40"/>
      <c r="L23392" s="40"/>
    </row>
    <row r="23393" spans="1:12">
      <c r="A23393" s="17">
        <v>45991</v>
      </c>
      <c r="B23393" s="22" t="s">
        <v>10</v>
      </c>
      <c r="C23393" s="22" t="s">
        <v>564</v>
      </c>
      <c r="D23393" s="22" t="s">
        <v>23790</v>
      </c>
      <c r="E23393" s="22" t="s">
        <v>18</v>
      </c>
      <c r="F23393" s="22" t="s">
        <v>40</v>
      </c>
      <c r="G23393" s="9">
        <v>0</v>
      </c>
      <c r="H23393" s="22" t="s">
        <v>41</v>
      </c>
      <c r="I23393" s="28">
        <v>0</v>
      </c>
      <c r="J23393" s="28">
        <v>0</v>
      </c>
      <c r="K23393" s="40"/>
      <c r="L23393" s="40"/>
    </row>
    <row r="23394" spans="1:12">
      <c r="A23394" s="17">
        <v>45991</v>
      </c>
      <c r="B23394" s="22" t="s">
        <v>10</v>
      </c>
      <c r="C23394" s="22" t="s">
        <v>166</v>
      </c>
      <c r="D23394" s="22" t="s">
        <v>23791</v>
      </c>
      <c r="E23394" s="22" t="s">
        <v>58</v>
      </c>
      <c r="F23394" s="22" t="s">
        <v>168</v>
      </c>
      <c r="G23394" s="9">
        <v>0</v>
      </c>
      <c r="H23394" s="22" t="s">
        <v>15</v>
      </c>
      <c r="I23394" s="28">
        <v>0</v>
      </c>
      <c r="J23394" s="28">
        <v>0</v>
      </c>
      <c r="K23394" s="40"/>
      <c r="L23394" s="40"/>
    </row>
    <row r="23395" spans="1:12">
      <c r="A23395" s="17">
        <v>45991</v>
      </c>
      <c r="B23395" s="22" t="s">
        <v>10</v>
      </c>
      <c r="C23395" s="22" t="s">
        <v>166</v>
      </c>
      <c r="D23395" s="22" t="s">
        <v>23792</v>
      </c>
      <c r="E23395" s="22" t="s">
        <v>58</v>
      </c>
      <c r="F23395" s="22" t="s">
        <v>168</v>
      </c>
      <c r="G23395" s="9">
        <v>0</v>
      </c>
      <c r="H23395" s="22" t="s">
        <v>15</v>
      </c>
      <c r="I23395" s="28">
        <v>0</v>
      </c>
      <c r="J23395" s="28">
        <v>0</v>
      </c>
      <c r="K23395" s="40"/>
      <c r="L23395" s="40"/>
    </row>
    <row r="23396" spans="1:12">
      <c r="A23396" s="17">
        <v>45991</v>
      </c>
      <c r="B23396" s="22" t="s">
        <v>10</v>
      </c>
      <c r="C23396" s="22" t="s">
        <v>169</v>
      </c>
      <c r="D23396" s="22" t="s">
        <v>23793</v>
      </c>
      <c r="E23396" s="22" t="s">
        <v>58</v>
      </c>
      <c r="F23396" s="22" t="s">
        <v>168</v>
      </c>
      <c r="G23396" s="9">
        <v>0</v>
      </c>
      <c r="H23396" s="22" t="s">
        <v>15</v>
      </c>
      <c r="I23396" s="28">
        <v>0</v>
      </c>
      <c r="J23396" s="28">
        <v>0</v>
      </c>
      <c r="K23396" s="40"/>
      <c r="L23396" s="40"/>
    </row>
    <row r="23397" spans="1:12">
      <c r="A23397" s="17">
        <v>45991</v>
      </c>
      <c r="B23397" s="22" t="s">
        <v>10</v>
      </c>
      <c r="C23397" s="22" t="s">
        <v>169</v>
      </c>
      <c r="D23397" s="22" t="s">
        <v>23794</v>
      </c>
      <c r="E23397" s="22" t="s">
        <v>58</v>
      </c>
      <c r="F23397" s="22" t="s">
        <v>168</v>
      </c>
      <c r="G23397" s="9">
        <v>0</v>
      </c>
      <c r="H23397" s="22" t="s">
        <v>15</v>
      </c>
      <c r="I23397" s="28">
        <v>0</v>
      </c>
      <c r="J23397" s="28">
        <v>0</v>
      </c>
      <c r="K23397" s="40"/>
      <c r="L23397" s="40"/>
    </row>
    <row r="23398" spans="1:12">
      <c r="A23398" s="17">
        <v>45991</v>
      </c>
      <c r="B23398" s="22" t="s">
        <v>10</v>
      </c>
      <c r="C23398" s="22" t="s">
        <v>169</v>
      </c>
      <c r="D23398" s="22" t="s">
        <v>23795</v>
      </c>
      <c r="E23398" s="22" t="s">
        <v>58</v>
      </c>
      <c r="F23398" s="22" t="s">
        <v>168</v>
      </c>
      <c r="G23398" s="9">
        <v>0</v>
      </c>
      <c r="H23398" s="22" t="s">
        <v>15</v>
      </c>
      <c r="I23398" s="28">
        <v>0</v>
      </c>
      <c r="J23398" s="28">
        <v>0</v>
      </c>
      <c r="K23398" s="40"/>
      <c r="L23398" s="40"/>
    </row>
    <row r="23399" spans="1:12">
      <c r="A23399" s="17">
        <v>45991</v>
      </c>
      <c r="B23399" s="22" t="s">
        <v>10</v>
      </c>
      <c r="C23399" s="22" t="s">
        <v>169</v>
      </c>
      <c r="D23399" s="22" t="s">
        <v>23796</v>
      </c>
      <c r="E23399" s="22" t="s">
        <v>58</v>
      </c>
      <c r="F23399" s="22" t="s">
        <v>168</v>
      </c>
      <c r="G23399" s="9">
        <v>0</v>
      </c>
      <c r="H23399" s="22" t="s">
        <v>15</v>
      </c>
      <c r="I23399" s="28">
        <v>0</v>
      </c>
      <c r="J23399" s="28">
        <v>0</v>
      </c>
      <c r="K23399" s="40"/>
      <c r="L23399" s="40"/>
    </row>
    <row r="23400" spans="1:12">
      <c r="A23400" s="17">
        <v>45991</v>
      </c>
      <c r="B23400" s="22" t="s">
        <v>10</v>
      </c>
      <c r="C23400" s="22" t="s">
        <v>169</v>
      </c>
      <c r="D23400" s="22" t="s">
        <v>23797</v>
      </c>
      <c r="E23400" s="22" t="s">
        <v>58</v>
      </c>
      <c r="F23400" s="22" t="s">
        <v>168</v>
      </c>
      <c r="G23400" s="9">
        <v>0</v>
      </c>
      <c r="H23400" s="22" t="s">
        <v>15</v>
      </c>
      <c r="I23400" s="28">
        <v>0</v>
      </c>
      <c r="J23400" s="28">
        <v>0</v>
      </c>
      <c r="K23400" s="40"/>
      <c r="L23400" s="40"/>
    </row>
    <row r="23401" spans="1:12">
      <c r="A23401" s="17">
        <v>45991</v>
      </c>
      <c r="B23401" s="22" t="s">
        <v>10</v>
      </c>
      <c r="C23401" s="22" t="s">
        <v>169</v>
      </c>
      <c r="D23401" s="22" t="s">
        <v>23798</v>
      </c>
      <c r="E23401" s="22" t="s">
        <v>58</v>
      </c>
      <c r="F23401" s="22" t="s">
        <v>168</v>
      </c>
      <c r="G23401" s="9">
        <v>0</v>
      </c>
      <c r="H23401" s="22" t="s">
        <v>15</v>
      </c>
      <c r="I23401" s="28">
        <v>0</v>
      </c>
      <c r="J23401" s="28">
        <v>0</v>
      </c>
      <c r="K23401" s="40"/>
      <c r="L23401" s="40"/>
    </row>
    <row r="23402" spans="1:12">
      <c r="A23402" s="17">
        <v>45991</v>
      </c>
      <c r="B23402" s="22" t="s">
        <v>10</v>
      </c>
      <c r="C23402" s="22" t="s">
        <v>169</v>
      </c>
      <c r="D23402" s="22" t="s">
        <v>23799</v>
      </c>
      <c r="E23402" s="22" t="s">
        <v>58</v>
      </c>
      <c r="F23402" s="22" t="s">
        <v>168</v>
      </c>
      <c r="G23402" s="9">
        <v>0</v>
      </c>
      <c r="H23402" s="22" t="s">
        <v>15</v>
      </c>
      <c r="I23402" s="28">
        <v>0</v>
      </c>
      <c r="J23402" s="28">
        <v>0</v>
      </c>
      <c r="K23402" s="40"/>
      <c r="L23402" s="40"/>
    </row>
    <row r="23403" spans="1:12">
      <c r="A23403" s="17">
        <v>45991</v>
      </c>
      <c r="B23403" s="22" t="s">
        <v>10</v>
      </c>
      <c r="C23403" s="22" t="s">
        <v>169</v>
      </c>
      <c r="D23403" s="22" t="s">
        <v>23800</v>
      </c>
      <c r="E23403" s="22" t="s">
        <v>58</v>
      </c>
      <c r="F23403" s="22" t="s">
        <v>168</v>
      </c>
      <c r="G23403" s="9">
        <v>0</v>
      </c>
      <c r="H23403" s="22" t="s">
        <v>15</v>
      </c>
      <c r="I23403" s="28">
        <v>0</v>
      </c>
      <c r="J23403" s="28">
        <v>0</v>
      </c>
      <c r="K23403" s="40"/>
      <c r="L23403" s="40"/>
    </row>
    <row r="23404" spans="1:12">
      <c r="A23404" s="17">
        <v>45991</v>
      </c>
      <c r="B23404" s="22" t="s">
        <v>10</v>
      </c>
      <c r="C23404" s="22" t="s">
        <v>169</v>
      </c>
      <c r="D23404" s="22" t="s">
        <v>23801</v>
      </c>
      <c r="E23404" s="22" t="s">
        <v>58</v>
      </c>
      <c r="F23404" s="22" t="s">
        <v>168</v>
      </c>
      <c r="G23404" s="9">
        <v>0</v>
      </c>
      <c r="H23404" s="22" t="s">
        <v>15</v>
      </c>
      <c r="I23404" s="28">
        <v>0</v>
      </c>
      <c r="J23404" s="28">
        <v>0</v>
      </c>
      <c r="K23404" s="40"/>
      <c r="L23404" s="40"/>
    </row>
    <row r="23405" spans="1:12">
      <c r="A23405" s="17">
        <v>45991</v>
      </c>
      <c r="B23405" s="22" t="s">
        <v>10</v>
      </c>
      <c r="C23405" s="22" t="s">
        <v>169</v>
      </c>
      <c r="D23405" s="22" t="s">
        <v>23802</v>
      </c>
      <c r="E23405" s="22" t="s">
        <v>58</v>
      </c>
      <c r="F23405" s="22" t="s">
        <v>168</v>
      </c>
      <c r="G23405" s="9">
        <v>0</v>
      </c>
      <c r="H23405" s="22" t="s">
        <v>15</v>
      </c>
      <c r="I23405" s="28">
        <v>0</v>
      </c>
      <c r="J23405" s="28">
        <v>0</v>
      </c>
      <c r="K23405" s="40"/>
      <c r="L23405" s="40"/>
    </row>
    <row r="23406" spans="1:12">
      <c r="A23406" s="17">
        <v>45991</v>
      </c>
      <c r="B23406" s="22" t="s">
        <v>10</v>
      </c>
      <c r="C23406" s="22" t="s">
        <v>180</v>
      </c>
      <c r="D23406" s="22" t="s">
        <v>23803</v>
      </c>
      <c r="E23406" s="22" t="s">
        <v>58</v>
      </c>
      <c r="F23406" s="22" t="s">
        <v>168</v>
      </c>
      <c r="G23406" s="9">
        <v>0</v>
      </c>
      <c r="H23406" s="22" t="s">
        <v>15</v>
      </c>
      <c r="I23406" s="28">
        <v>0</v>
      </c>
      <c r="J23406" s="28">
        <v>0</v>
      </c>
      <c r="K23406" s="40"/>
      <c r="L23406" s="40"/>
    </row>
    <row r="23407" spans="1:12">
      <c r="A23407" s="17">
        <v>45991</v>
      </c>
      <c r="B23407" s="22" t="s">
        <v>10</v>
      </c>
      <c r="C23407" s="22" t="s">
        <v>180</v>
      </c>
      <c r="D23407" s="22" t="s">
        <v>23804</v>
      </c>
      <c r="E23407" s="22" t="s">
        <v>58</v>
      </c>
      <c r="F23407" s="22" t="s">
        <v>168</v>
      </c>
      <c r="G23407" s="9">
        <v>0</v>
      </c>
      <c r="H23407" s="22" t="s">
        <v>15</v>
      </c>
      <c r="I23407" s="28">
        <v>0</v>
      </c>
      <c r="J23407" s="28">
        <v>0</v>
      </c>
      <c r="K23407" s="40"/>
      <c r="L23407" s="40"/>
    </row>
    <row r="23408" spans="1:12">
      <c r="A23408" s="17">
        <v>45991</v>
      </c>
      <c r="B23408" s="22" t="s">
        <v>10</v>
      </c>
      <c r="C23408" s="22" t="s">
        <v>180</v>
      </c>
      <c r="D23408" s="22" t="s">
        <v>23805</v>
      </c>
      <c r="E23408" s="22" t="s">
        <v>58</v>
      </c>
      <c r="F23408" s="22" t="s">
        <v>168</v>
      </c>
      <c r="G23408" s="9">
        <v>0</v>
      </c>
      <c r="H23408" s="22" t="s">
        <v>15</v>
      </c>
      <c r="I23408" s="28">
        <v>0</v>
      </c>
      <c r="J23408" s="28">
        <v>0</v>
      </c>
      <c r="K23408" s="40"/>
      <c r="L23408" s="40"/>
    </row>
    <row r="23409" spans="1:12">
      <c r="A23409" s="17">
        <v>45991</v>
      </c>
      <c r="B23409" s="22" t="s">
        <v>10</v>
      </c>
      <c r="C23409" s="22" t="s">
        <v>180</v>
      </c>
      <c r="D23409" s="22" t="s">
        <v>23806</v>
      </c>
      <c r="E23409" s="22" t="s">
        <v>58</v>
      </c>
      <c r="F23409" s="22" t="s">
        <v>168</v>
      </c>
      <c r="G23409" s="9">
        <v>0</v>
      </c>
      <c r="H23409" s="22" t="s">
        <v>15</v>
      </c>
      <c r="I23409" s="28">
        <v>0</v>
      </c>
      <c r="J23409" s="28">
        <v>0</v>
      </c>
      <c r="K23409" s="40"/>
      <c r="L23409" s="40"/>
    </row>
    <row r="23410" spans="1:12">
      <c r="A23410" s="17">
        <v>45991</v>
      </c>
      <c r="B23410" s="22" t="s">
        <v>10</v>
      </c>
      <c r="C23410" s="22" t="s">
        <v>180</v>
      </c>
      <c r="D23410" s="22" t="s">
        <v>23807</v>
      </c>
      <c r="E23410" s="22" t="s">
        <v>58</v>
      </c>
      <c r="F23410" s="22" t="s">
        <v>168</v>
      </c>
      <c r="G23410" s="9">
        <v>0</v>
      </c>
      <c r="H23410" s="22" t="s">
        <v>15</v>
      </c>
      <c r="I23410" s="28">
        <v>0</v>
      </c>
      <c r="J23410" s="28">
        <v>0</v>
      </c>
      <c r="K23410" s="40"/>
      <c r="L23410" s="40"/>
    </row>
    <row r="23411" spans="1:12">
      <c r="A23411" s="17">
        <v>45991</v>
      </c>
      <c r="B23411" s="22" t="s">
        <v>10</v>
      </c>
      <c r="C23411" s="22" t="s">
        <v>180</v>
      </c>
      <c r="D23411" s="22" t="s">
        <v>23808</v>
      </c>
      <c r="E23411" s="22" t="s">
        <v>58</v>
      </c>
      <c r="F23411" s="22" t="s">
        <v>168</v>
      </c>
      <c r="G23411" s="9">
        <v>0</v>
      </c>
      <c r="H23411" s="22" t="s">
        <v>15</v>
      </c>
      <c r="I23411" s="28">
        <v>0</v>
      </c>
      <c r="J23411" s="28">
        <v>0</v>
      </c>
      <c r="K23411" s="40"/>
      <c r="L23411" s="40"/>
    </row>
    <row r="23412" spans="1:12">
      <c r="A23412" s="17">
        <v>45991</v>
      </c>
      <c r="B23412" s="22" t="s">
        <v>10</v>
      </c>
      <c r="C23412" s="22" t="s">
        <v>187</v>
      </c>
      <c r="D23412" s="22" t="s">
        <v>23809</v>
      </c>
      <c r="E23412" s="22" t="s">
        <v>58</v>
      </c>
      <c r="F23412" s="22" t="s">
        <v>168</v>
      </c>
      <c r="G23412" s="9">
        <v>0</v>
      </c>
      <c r="H23412" s="22" t="s">
        <v>15</v>
      </c>
      <c r="I23412" s="28">
        <v>0</v>
      </c>
      <c r="J23412" s="28">
        <v>0</v>
      </c>
      <c r="K23412" s="40"/>
      <c r="L23412" s="40"/>
    </row>
    <row r="23413" spans="1:12">
      <c r="A23413" s="17">
        <v>45991</v>
      </c>
      <c r="B23413" s="22" t="s">
        <v>10</v>
      </c>
      <c r="C23413" s="22" t="s">
        <v>191</v>
      </c>
      <c r="D23413" s="22" t="s">
        <v>23810</v>
      </c>
      <c r="E23413" s="22" t="s">
        <v>58</v>
      </c>
      <c r="F23413" s="22" t="s">
        <v>168</v>
      </c>
      <c r="G23413" s="9">
        <v>0</v>
      </c>
      <c r="H23413" s="22" t="s">
        <v>15</v>
      </c>
      <c r="I23413" s="28">
        <v>0</v>
      </c>
      <c r="J23413" s="28">
        <v>0</v>
      </c>
      <c r="K23413" s="40"/>
      <c r="L23413" s="40"/>
    </row>
    <row r="23414" spans="1:12">
      <c r="A23414" s="17">
        <v>45991</v>
      </c>
      <c r="B23414" s="22" t="s">
        <v>10</v>
      </c>
      <c r="C23414" s="22" t="s">
        <v>191</v>
      </c>
      <c r="D23414" s="22" t="s">
        <v>23811</v>
      </c>
      <c r="E23414" s="22" t="s">
        <v>58</v>
      </c>
      <c r="F23414" s="22" t="s">
        <v>168</v>
      </c>
      <c r="G23414" s="9">
        <v>0</v>
      </c>
      <c r="H23414" s="22" t="s">
        <v>15</v>
      </c>
      <c r="I23414" s="28">
        <v>0</v>
      </c>
      <c r="J23414" s="28">
        <v>0</v>
      </c>
      <c r="K23414" s="40"/>
      <c r="L23414" s="40"/>
    </row>
    <row r="23415" spans="1:12">
      <c r="A23415" s="17">
        <v>45991</v>
      </c>
      <c r="B23415" s="22" t="s">
        <v>10</v>
      </c>
      <c r="C23415" s="22" t="s">
        <v>191</v>
      </c>
      <c r="D23415" s="22" t="s">
        <v>23812</v>
      </c>
      <c r="E23415" s="22" t="s">
        <v>58</v>
      </c>
      <c r="F23415" s="22" t="s">
        <v>168</v>
      </c>
      <c r="G23415" s="9">
        <v>0</v>
      </c>
      <c r="H23415" s="22" t="s">
        <v>15</v>
      </c>
      <c r="I23415" s="28">
        <v>0</v>
      </c>
      <c r="J23415" s="28">
        <v>0</v>
      </c>
      <c r="K23415" s="40"/>
      <c r="L23415" s="40"/>
    </row>
    <row r="23416" spans="1:12">
      <c r="A23416" s="17">
        <v>45991</v>
      </c>
      <c r="B23416" s="22" t="s">
        <v>10</v>
      </c>
      <c r="C23416" s="22" t="s">
        <v>191</v>
      </c>
      <c r="D23416" s="22" t="s">
        <v>23813</v>
      </c>
      <c r="E23416" s="22" t="s">
        <v>58</v>
      </c>
      <c r="F23416" s="22" t="s">
        <v>168</v>
      </c>
      <c r="G23416" s="9">
        <v>0</v>
      </c>
      <c r="H23416" s="22" t="s">
        <v>15</v>
      </c>
      <c r="I23416" s="28">
        <v>0</v>
      </c>
      <c r="J23416" s="28">
        <v>0</v>
      </c>
      <c r="K23416" s="40"/>
      <c r="L23416" s="40"/>
    </row>
    <row r="23417" spans="1:12">
      <c r="A23417" s="17">
        <v>45991</v>
      </c>
      <c r="B23417" s="22" t="s">
        <v>10</v>
      </c>
      <c r="C23417" s="22" t="s">
        <v>191</v>
      </c>
      <c r="D23417" s="22" t="s">
        <v>23814</v>
      </c>
      <c r="E23417" s="22" t="s">
        <v>58</v>
      </c>
      <c r="F23417" s="22" t="s">
        <v>168</v>
      </c>
      <c r="G23417" s="9">
        <v>0</v>
      </c>
      <c r="H23417" s="22" t="s">
        <v>15</v>
      </c>
      <c r="I23417" s="28">
        <v>0</v>
      </c>
      <c r="J23417" s="28">
        <v>0</v>
      </c>
      <c r="K23417" s="40"/>
      <c r="L23417" s="40"/>
    </row>
    <row r="23418" spans="1:12">
      <c r="A23418" s="17">
        <v>45991</v>
      </c>
      <c r="B23418" s="22" t="s">
        <v>10</v>
      </c>
      <c r="C23418" s="22" t="s">
        <v>191</v>
      </c>
      <c r="D23418" s="22" t="s">
        <v>23815</v>
      </c>
      <c r="E23418" s="22" t="s">
        <v>58</v>
      </c>
      <c r="F23418" s="22" t="s">
        <v>168</v>
      </c>
      <c r="G23418" s="9">
        <v>0</v>
      </c>
      <c r="H23418" s="22" t="s">
        <v>15</v>
      </c>
      <c r="I23418" s="28">
        <v>0</v>
      </c>
      <c r="J23418" s="28">
        <v>0</v>
      </c>
      <c r="K23418" s="40"/>
      <c r="L23418" s="40"/>
    </row>
    <row r="23419" spans="1:12">
      <c r="A23419" s="17">
        <v>45991</v>
      </c>
      <c r="B23419" s="22" t="s">
        <v>10</v>
      </c>
      <c r="C23419" s="22" t="s">
        <v>191</v>
      </c>
      <c r="D23419" s="22" t="s">
        <v>23816</v>
      </c>
      <c r="E23419" s="22" t="s">
        <v>58</v>
      </c>
      <c r="F23419" s="22" t="s">
        <v>168</v>
      </c>
      <c r="G23419" s="9">
        <v>0</v>
      </c>
      <c r="H23419" s="22" t="s">
        <v>15</v>
      </c>
      <c r="I23419" s="28">
        <v>0</v>
      </c>
      <c r="J23419" s="28">
        <v>0</v>
      </c>
      <c r="K23419" s="40"/>
      <c r="L23419" s="40"/>
    </row>
    <row r="23420" spans="1:12">
      <c r="A23420" s="17">
        <v>45991</v>
      </c>
      <c r="B23420" s="22" t="s">
        <v>10</v>
      </c>
      <c r="C23420" s="22" t="s">
        <v>191</v>
      </c>
      <c r="D23420" s="22" t="s">
        <v>23817</v>
      </c>
      <c r="E23420" s="22" t="s">
        <v>58</v>
      </c>
      <c r="F23420" s="22" t="s">
        <v>168</v>
      </c>
      <c r="G23420" s="9">
        <v>0</v>
      </c>
      <c r="H23420" s="22" t="s">
        <v>15</v>
      </c>
      <c r="I23420" s="28">
        <v>0</v>
      </c>
      <c r="J23420" s="28">
        <v>0</v>
      </c>
      <c r="K23420" s="40"/>
      <c r="L23420" s="40"/>
    </row>
    <row r="23421" spans="1:12">
      <c r="A23421" s="17">
        <v>45991</v>
      </c>
      <c r="B23421" s="22" t="s">
        <v>10</v>
      </c>
      <c r="C23421" s="22" t="s">
        <v>191</v>
      </c>
      <c r="D23421" s="22" t="s">
        <v>23818</v>
      </c>
      <c r="E23421" s="22" t="s">
        <v>58</v>
      </c>
      <c r="F23421" s="22" t="s">
        <v>168</v>
      </c>
      <c r="G23421" s="9">
        <v>0</v>
      </c>
      <c r="H23421" s="22" t="s">
        <v>15</v>
      </c>
      <c r="I23421" s="28">
        <v>0</v>
      </c>
      <c r="J23421" s="28">
        <v>0</v>
      </c>
      <c r="K23421" s="40"/>
      <c r="L23421" s="40"/>
    </row>
    <row r="23422" spans="1:12">
      <c r="A23422" s="17">
        <v>45991</v>
      </c>
      <c r="B23422" s="22" t="s">
        <v>10</v>
      </c>
      <c r="C23422" s="22" t="s">
        <v>191</v>
      </c>
      <c r="D23422" s="22" t="s">
        <v>23819</v>
      </c>
      <c r="E23422" s="22" t="s">
        <v>58</v>
      </c>
      <c r="F23422" s="22" t="s">
        <v>168</v>
      </c>
      <c r="G23422" s="9">
        <v>0</v>
      </c>
      <c r="H23422" s="22" t="s">
        <v>15</v>
      </c>
      <c r="I23422" s="28">
        <v>0</v>
      </c>
      <c r="J23422" s="28">
        <v>0</v>
      </c>
      <c r="K23422" s="40"/>
      <c r="L23422" s="40"/>
    </row>
    <row r="23423" spans="1:12">
      <c r="A23423" s="17">
        <v>45991</v>
      </c>
      <c r="B23423" s="22" t="s">
        <v>10</v>
      </c>
      <c r="C23423" s="22" t="s">
        <v>191</v>
      </c>
      <c r="D23423" s="22" t="s">
        <v>23820</v>
      </c>
      <c r="E23423" s="22" t="s">
        <v>58</v>
      </c>
      <c r="F23423" s="22" t="s">
        <v>168</v>
      </c>
      <c r="G23423" s="9">
        <v>0</v>
      </c>
      <c r="H23423" s="22" t="s">
        <v>15</v>
      </c>
      <c r="I23423" s="28">
        <v>0</v>
      </c>
      <c r="J23423" s="28">
        <v>0</v>
      </c>
      <c r="K23423" s="40"/>
      <c r="L23423" s="40"/>
    </row>
    <row r="23424" spans="1:12">
      <c r="A23424" s="17">
        <v>45991</v>
      </c>
      <c r="B23424" s="22" t="s">
        <v>10</v>
      </c>
      <c r="C23424" s="22" t="s">
        <v>571</v>
      </c>
      <c r="D23424" s="22" t="s">
        <v>23821</v>
      </c>
      <c r="E23424" s="22" t="s">
        <v>58</v>
      </c>
      <c r="F23424" s="22" t="s">
        <v>168</v>
      </c>
      <c r="G23424" s="9">
        <v>0</v>
      </c>
      <c r="H23424" s="22" t="s">
        <v>15</v>
      </c>
      <c r="I23424" s="28">
        <v>0</v>
      </c>
      <c r="J23424" s="28">
        <v>0</v>
      </c>
      <c r="K23424" s="40"/>
      <c r="L23424" s="40"/>
    </row>
    <row r="23425" spans="1:12">
      <c r="A23425" s="17">
        <v>45991</v>
      </c>
      <c r="B23425" s="22" t="s">
        <v>10</v>
      </c>
      <c r="C23425" s="22" t="s">
        <v>571</v>
      </c>
      <c r="D23425" s="22" t="s">
        <v>23822</v>
      </c>
      <c r="E23425" s="22" t="s">
        <v>58</v>
      </c>
      <c r="F23425" s="22" t="s">
        <v>168</v>
      </c>
      <c r="G23425" s="9">
        <v>0</v>
      </c>
      <c r="H23425" s="22" t="s">
        <v>15</v>
      </c>
      <c r="I23425" s="28">
        <v>0</v>
      </c>
      <c r="J23425" s="28">
        <v>0</v>
      </c>
      <c r="K23425" s="40"/>
      <c r="L23425" s="40"/>
    </row>
    <row r="23426" spans="1:12">
      <c r="A23426" s="17">
        <v>45991</v>
      </c>
      <c r="B23426" s="22" t="s">
        <v>10</v>
      </c>
      <c r="C23426" s="22" t="s">
        <v>571</v>
      </c>
      <c r="D23426" s="22" t="s">
        <v>23823</v>
      </c>
      <c r="E23426" s="22" t="s">
        <v>58</v>
      </c>
      <c r="F23426" s="22" t="s">
        <v>168</v>
      </c>
      <c r="G23426" s="9">
        <v>0</v>
      </c>
      <c r="H23426" s="22" t="s">
        <v>15</v>
      </c>
      <c r="I23426" s="28">
        <v>0</v>
      </c>
      <c r="J23426" s="28">
        <v>0</v>
      </c>
      <c r="K23426" s="40"/>
      <c r="L23426" s="40"/>
    </row>
    <row r="23427" spans="1:12">
      <c r="A23427" s="17">
        <v>45991</v>
      </c>
      <c r="B23427" s="22" t="s">
        <v>10</v>
      </c>
      <c r="C23427" s="22" t="s">
        <v>571</v>
      </c>
      <c r="D23427" s="22" t="s">
        <v>23824</v>
      </c>
      <c r="E23427" s="22" t="s">
        <v>58</v>
      </c>
      <c r="F23427" s="22" t="s">
        <v>168</v>
      </c>
      <c r="G23427" s="9">
        <v>0</v>
      </c>
      <c r="H23427" s="22" t="s">
        <v>15</v>
      </c>
      <c r="I23427" s="28">
        <v>0</v>
      </c>
      <c r="J23427" s="28">
        <v>0</v>
      </c>
      <c r="K23427" s="40"/>
      <c r="L23427" s="40"/>
    </row>
    <row r="23428" spans="1:12">
      <c r="A23428" s="17">
        <v>45991</v>
      </c>
      <c r="B23428" s="22" t="s">
        <v>10</v>
      </c>
      <c r="C23428" s="22" t="s">
        <v>571</v>
      </c>
      <c r="D23428" s="22" t="s">
        <v>23825</v>
      </c>
      <c r="E23428" s="22" t="s">
        <v>58</v>
      </c>
      <c r="F23428" s="22" t="s">
        <v>168</v>
      </c>
      <c r="G23428" s="9">
        <v>0</v>
      </c>
      <c r="H23428" s="22" t="s">
        <v>15</v>
      </c>
      <c r="I23428" s="28">
        <v>0</v>
      </c>
      <c r="J23428" s="28">
        <v>0</v>
      </c>
      <c r="K23428" s="40"/>
      <c r="L23428" s="40"/>
    </row>
    <row r="23429" spans="1:12">
      <c r="A23429" s="17">
        <v>45991</v>
      </c>
      <c r="B23429" s="22" t="s">
        <v>10</v>
      </c>
      <c r="C23429" s="22" t="s">
        <v>571</v>
      </c>
      <c r="D23429" s="22" t="s">
        <v>23826</v>
      </c>
      <c r="E23429" s="22" t="s">
        <v>58</v>
      </c>
      <c r="F23429" s="22" t="s">
        <v>168</v>
      </c>
      <c r="G23429" s="9">
        <v>0</v>
      </c>
      <c r="H23429" s="22" t="s">
        <v>15</v>
      </c>
      <c r="I23429" s="28">
        <v>0</v>
      </c>
      <c r="J23429" s="28">
        <v>0</v>
      </c>
      <c r="K23429" s="40"/>
      <c r="L23429" s="40"/>
    </row>
    <row r="23430" spans="1:12">
      <c r="A23430" s="17">
        <v>45991</v>
      </c>
      <c r="B23430" s="22" t="s">
        <v>10</v>
      </c>
      <c r="C23430" s="22" t="s">
        <v>571</v>
      </c>
      <c r="D23430" s="22" t="s">
        <v>23827</v>
      </c>
      <c r="E23430" s="22" t="s">
        <v>58</v>
      </c>
      <c r="F23430" s="22" t="s">
        <v>168</v>
      </c>
      <c r="G23430" s="9">
        <v>0</v>
      </c>
      <c r="H23430" s="22" t="s">
        <v>15</v>
      </c>
      <c r="I23430" s="28">
        <v>0</v>
      </c>
      <c r="J23430" s="28">
        <v>0</v>
      </c>
      <c r="K23430" s="40"/>
      <c r="L23430" s="40"/>
    </row>
    <row r="23431" spans="1:12">
      <c r="A23431" s="17">
        <v>45991</v>
      </c>
      <c r="B23431" s="22" t="s">
        <v>10</v>
      </c>
      <c r="C23431" s="22" t="s">
        <v>571</v>
      </c>
      <c r="D23431" s="22" t="s">
        <v>23828</v>
      </c>
      <c r="E23431" s="22" t="s">
        <v>58</v>
      </c>
      <c r="F23431" s="22" t="s">
        <v>168</v>
      </c>
      <c r="G23431" s="9">
        <v>0</v>
      </c>
      <c r="H23431" s="22" t="s">
        <v>15</v>
      </c>
      <c r="I23431" s="28">
        <v>0</v>
      </c>
      <c r="J23431" s="28">
        <v>0</v>
      </c>
      <c r="K23431" s="40"/>
      <c r="L23431" s="40"/>
    </row>
    <row r="23432" spans="1:12">
      <c r="A23432" s="17">
        <v>45991</v>
      </c>
      <c r="B23432" s="22" t="s">
        <v>10</v>
      </c>
      <c r="C23432" s="22" t="s">
        <v>571</v>
      </c>
      <c r="D23432" s="22" t="s">
        <v>23829</v>
      </c>
      <c r="E23432" s="22" t="s">
        <v>58</v>
      </c>
      <c r="F23432" s="22" t="s">
        <v>168</v>
      </c>
      <c r="G23432" s="9">
        <v>0</v>
      </c>
      <c r="H23432" s="22" t="s">
        <v>15</v>
      </c>
      <c r="I23432" s="28">
        <v>0</v>
      </c>
      <c r="J23432" s="28">
        <v>0</v>
      </c>
      <c r="K23432" s="40"/>
      <c r="L23432" s="40"/>
    </row>
    <row r="23433" spans="1:12">
      <c r="A23433" s="17">
        <v>45991</v>
      </c>
      <c r="B23433" s="22" t="s">
        <v>10</v>
      </c>
      <c r="C23433" s="22" t="s">
        <v>571</v>
      </c>
      <c r="D23433" s="22" t="s">
        <v>23830</v>
      </c>
      <c r="E23433" s="22" t="s">
        <v>58</v>
      </c>
      <c r="F23433" s="22" t="s">
        <v>168</v>
      </c>
      <c r="G23433" s="9">
        <v>0</v>
      </c>
      <c r="H23433" s="22" t="s">
        <v>15</v>
      </c>
      <c r="I23433" s="28">
        <v>0</v>
      </c>
      <c r="J23433" s="28">
        <v>0</v>
      </c>
      <c r="K23433" s="40"/>
      <c r="L23433" s="40"/>
    </row>
    <row r="23434" spans="1:12">
      <c r="A23434" s="17">
        <v>45991</v>
      </c>
      <c r="B23434" s="22" t="s">
        <v>10</v>
      </c>
      <c r="C23434" s="22" t="s">
        <v>573</v>
      </c>
      <c r="D23434" s="22" t="s">
        <v>23831</v>
      </c>
      <c r="E23434" s="22" t="s">
        <v>58</v>
      </c>
      <c r="F23434" s="22" t="s">
        <v>168</v>
      </c>
      <c r="G23434" s="9">
        <v>0</v>
      </c>
      <c r="H23434" s="22" t="s">
        <v>15</v>
      </c>
      <c r="I23434" s="28">
        <v>0</v>
      </c>
      <c r="J23434" s="28">
        <v>0</v>
      </c>
      <c r="K23434" s="40"/>
      <c r="L23434" s="40"/>
    </row>
    <row r="23435" spans="1:12">
      <c r="A23435" s="17">
        <v>45991</v>
      </c>
      <c r="B23435" s="22" t="s">
        <v>10</v>
      </c>
      <c r="C23435" s="22" t="s">
        <v>573</v>
      </c>
      <c r="D23435" s="22" t="s">
        <v>23832</v>
      </c>
      <c r="E23435" s="22" t="s">
        <v>58</v>
      </c>
      <c r="F23435" s="22" t="s">
        <v>168</v>
      </c>
      <c r="G23435" s="9">
        <v>0</v>
      </c>
      <c r="H23435" s="22" t="s">
        <v>15</v>
      </c>
      <c r="I23435" s="28">
        <v>0</v>
      </c>
      <c r="J23435" s="28">
        <v>0</v>
      </c>
      <c r="K23435" s="40"/>
      <c r="L23435" s="40"/>
    </row>
    <row r="23436" spans="1:12">
      <c r="A23436" s="17">
        <v>45991</v>
      </c>
      <c r="B23436" s="22" t="s">
        <v>10</v>
      </c>
      <c r="C23436" s="22" t="s">
        <v>573</v>
      </c>
      <c r="D23436" s="22" t="s">
        <v>23833</v>
      </c>
      <c r="E23436" s="22" t="s">
        <v>58</v>
      </c>
      <c r="F23436" s="22" t="s">
        <v>168</v>
      </c>
      <c r="G23436" s="9">
        <v>0</v>
      </c>
      <c r="H23436" s="22" t="s">
        <v>15</v>
      </c>
      <c r="I23436" s="28">
        <v>0</v>
      </c>
      <c r="J23436" s="28">
        <v>0</v>
      </c>
      <c r="K23436" s="40"/>
      <c r="L23436" s="40"/>
    </row>
    <row r="23437" spans="1:12">
      <c r="A23437" s="17">
        <v>45991</v>
      </c>
      <c r="B23437" s="22" t="s">
        <v>10</v>
      </c>
      <c r="C23437" s="22" t="s">
        <v>573</v>
      </c>
      <c r="D23437" s="22" t="s">
        <v>23834</v>
      </c>
      <c r="E23437" s="22" t="s">
        <v>58</v>
      </c>
      <c r="F23437" s="22" t="s">
        <v>168</v>
      </c>
      <c r="G23437" s="9">
        <v>0</v>
      </c>
      <c r="H23437" s="22" t="s">
        <v>15</v>
      </c>
      <c r="I23437" s="28">
        <v>0</v>
      </c>
      <c r="J23437" s="28">
        <v>0</v>
      </c>
      <c r="K23437" s="40"/>
      <c r="L23437" s="40"/>
    </row>
    <row r="23438" spans="1:12">
      <c r="A23438" s="17">
        <v>45991</v>
      </c>
      <c r="B23438" s="22" t="s">
        <v>10</v>
      </c>
      <c r="C23438" s="22" t="s">
        <v>573</v>
      </c>
      <c r="D23438" s="22" t="s">
        <v>23835</v>
      </c>
      <c r="E23438" s="22" t="s">
        <v>58</v>
      </c>
      <c r="F23438" s="22" t="s">
        <v>168</v>
      </c>
      <c r="G23438" s="9">
        <v>0</v>
      </c>
      <c r="H23438" s="22" t="s">
        <v>15</v>
      </c>
      <c r="I23438" s="28">
        <v>0</v>
      </c>
      <c r="J23438" s="28">
        <v>0</v>
      </c>
      <c r="K23438" s="40"/>
      <c r="L23438" s="40"/>
    </row>
    <row r="23439" spans="1:12">
      <c r="A23439" s="17">
        <v>45991</v>
      </c>
      <c r="B23439" s="22" t="s">
        <v>10</v>
      </c>
      <c r="C23439" s="22" t="s">
        <v>573</v>
      </c>
      <c r="D23439" s="22" t="s">
        <v>23836</v>
      </c>
      <c r="E23439" s="22" t="s">
        <v>58</v>
      </c>
      <c r="F23439" s="22" t="s">
        <v>168</v>
      </c>
      <c r="G23439" s="9">
        <v>0</v>
      </c>
      <c r="H23439" s="22" t="s">
        <v>15</v>
      </c>
      <c r="I23439" s="28">
        <v>0</v>
      </c>
      <c r="J23439" s="28">
        <v>0</v>
      </c>
      <c r="K23439" s="40"/>
      <c r="L23439" s="40"/>
    </row>
    <row r="23440" spans="1:12">
      <c r="A23440" s="17">
        <v>45991</v>
      </c>
      <c r="B23440" s="22" t="s">
        <v>10</v>
      </c>
      <c r="C23440" s="22" t="s">
        <v>573</v>
      </c>
      <c r="D23440" s="22" t="s">
        <v>23837</v>
      </c>
      <c r="E23440" s="22" t="s">
        <v>58</v>
      </c>
      <c r="F23440" s="22" t="s">
        <v>168</v>
      </c>
      <c r="G23440" s="9">
        <v>0</v>
      </c>
      <c r="H23440" s="22" t="s">
        <v>15</v>
      </c>
      <c r="I23440" s="28">
        <v>0</v>
      </c>
      <c r="J23440" s="28">
        <v>0</v>
      </c>
      <c r="K23440" s="40"/>
      <c r="L23440" s="40"/>
    </row>
    <row r="23441" spans="1:12">
      <c r="A23441" s="17">
        <v>45991</v>
      </c>
      <c r="B23441" s="22" t="s">
        <v>10</v>
      </c>
      <c r="C23441" s="22" t="s">
        <v>573</v>
      </c>
      <c r="D23441" s="22" t="s">
        <v>23838</v>
      </c>
      <c r="E23441" s="22" t="s">
        <v>58</v>
      </c>
      <c r="F23441" s="22" t="s">
        <v>168</v>
      </c>
      <c r="G23441" s="9">
        <v>0</v>
      </c>
      <c r="H23441" s="22" t="s">
        <v>15</v>
      </c>
      <c r="I23441" s="28">
        <v>0</v>
      </c>
      <c r="J23441" s="28">
        <v>0</v>
      </c>
      <c r="K23441" s="40"/>
      <c r="L23441" s="40"/>
    </row>
    <row r="23442" spans="1:12">
      <c r="A23442" s="17">
        <v>45991</v>
      </c>
      <c r="B23442" s="22" t="s">
        <v>10</v>
      </c>
      <c r="C23442" s="22" t="s">
        <v>573</v>
      </c>
      <c r="D23442" s="22" t="s">
        <v>23839</v>
      </c>
      <c r="E23442" s="22" t="s">
        <v>58</v>
      </c>
      <c r="F23442" s="22" t="s">
        <v>168</v>
      </c>
      <c r="G23442" s="9">
        <v>0</v>
      </c>
      <c r="H23442" s="22" t="s">
        <v>15</v>
      </c>
      <c r="I23442" s="28">
        <v>0</v>
      </c>
      <c r="J23442" s="28">
        <v>0</v>
      </c>
      <c r="K23442" s="40"/>
      <c r="L23442" s="40"/>
    </row>
    <row r="23443" spans="1:12">
      <c r="A23443" s="17">
        <v>45991</v>
      </c>
      <c r="B23443" s="22" t="s">
        <v>10</v>
      </c>
      <c r="C23443" s="22" t="s">
        <v>573</v>
      </c>
      <c r="D23443" s="22" t="s">
        <v>23840</v>
      </c>
      <c r="E23443" s="22" t="s">
        <v>58</v>
      </c>
      <c r="F23443" s="22" t="s">
        <v>168</v>
      </c>
      <c r="G23443" s="9">
        <v>0</v>
      </c>
      <c r="H23443" s="22" t="s">
        <v>15</v>
      </c>
      <c r="I23443" s="28">
        <v>0</v>
      </c>
      <c r="J23443" s="28">
        <v>0</v>
      </c>
      <c r="K23443" s="40"/>
      <c r="L23443" s="40"/>
    </row>
    <row r="23444" spans="1:12">
      <c r="A23444" s="17">
        <v>45991</v>
      </c>
      <c r="B23444" s="22" t="s">
        <v>10</v>
      </c>
      <c r="C23444" s="22" t="s">
        <v>573</v>
      </c>
      <c r="D23444" s="22" t="s">
        <v>23841</v>
      </c>
      <c r="E23444" s="22" t="s">
        <v>58</v>
      </c>
      <c r="F23444" s="22" t="s">
        <v>168</v>
      </c>
      <c r="G23444" s="9">
        <v>0</v>
      </c>
      <c r="H23444" s="22" t="s">
        <v>15</v>
      </c>
      <c r="I23444" s="28">
        <v>0</v>
      </c>
      <c r="J23444" s="28">
        <v>0</v>
      </c>
      <c r="K23444" s="40"/>
      <c r="L23444" s="40"/>
    </row>
    <row r="23445" spans="1:12">
      <c r="A23445" s="17">
        <v>45991</v>
      </c>
      <c r="B23445" s="22" t="s">
        <v>10</v>
      </c>
      <c r="C23445" s="22" t="s">
        <v>573</v>
      </c>
      <c r="D23445" s="22" t="s">
        <v>23842</v>
      </c>
      <c r="E23445" s="22" t="s">
        <v>58</v>
      </c>
      <c r="F23445" s="22" t="s">
        <v>168</v>
      </c>
      <c r="G23445" s="9">
        <v>0</v>
      </c>
      <c r="H23445" s="22" t="s">
        <v>15</v>
      </c>
      <c r="I23445" s="28">
        <v>0</v>
      </c>
      <c r="J23445" s="28">
        <v>0</v>
      </c>
      <c r="K23445" s="40"/>
      <c r="L23445" s="40"/>
    </row>
    <row r="23446" spans="1:12">
      <c r="A23446" s="17">
        <v>45991</v>
      </c>
      <c r="B23446" s="22" t="s">
        <v>10</v>
      </c>
      <c r="C23446" s="22" t="s">
        <v>573</v>
      </c>
      <c r="D23446" s="22" t="s">
        <v>23843</v>
      </c>
      <c r="E23446" s="22" t="s">
        <v>58</v>
      </c>
      <c r="F23446" s="22" t="s">
        <v>168</v>
      </c>
      <c r="G23446" s="9">
        <v>0</v>
      </c>
      <c r="H23446" s="22" t="s">
        <v>15</v>
      </c>
      <c r="I23446" s="28">
        <v>0</v>
      </c>
      <c r="J23446" s="28">
        <v>0</v>
      </c>
      <c r="K23446" s="40"/>
      <c r="L23446" s="40"/>
    </row>
    <row r="23447" spans="1:12">
      <c r="A23447" s="17">
        <v>45991</v>
      </c>
      <c r="B23447" s="22" t="s">
        <v>10</v>
      </c>
      <c r="C23447" s="22" t="s">
        <v>573</v>
      </c>
      <c r="D23447" s="22" t="s">
        <v>23844</v>
      </c>
      <c r="E23447" s="22" t="s">
        <v>58</v>
      </c>
      <c r="F23447" s="22" t="s">
        <v>168</v>
      </c>
      <c r="G23447" s="9">
        <v>0</v>
      </c>
      <c r="H23447" s="22" t="s">
        <v>15</v>
      </c>
      <c r="I23447" s="28">
        <v>0</v>
      </c>
      <c r="J23447" s="28">
        <v>0</v>
      </c>
      <c r="K23447" s="40"/>
      <c r="L23447" s="40"/>
    </row>
    <row r="23448" spans="1:12">
      <c r="A23448" s="17">
        <v>45991</v>
      </c>
      <c r="B23448" s="22" t="s">
        <v>10</v>
      </c>
      <c r="C23448" s="22" t="s">
        <v>703</v>
      </c>
      <c r="D23448" s="22" t="s">
        <v>23845</v>
      </c>
      <c r="E23448" s="22" t="s">
        <v>58</v>
      </c>
      <c r="F23448" s="22" t="s">
        <v>168</v>
      </c>
      <c r="G23448" s="9">
        <v>0</v>
      </c>
      <c r="H23448" s="22" t="s">
        <v>15</v>
      </c>
      <c r="I23448" s="28">
        <v>0</v>
      </c>
      <c r="J23448" s="28">
        <v>0</v>
      </c>
      <c r="K23448" s="40"/>
      <c r="L23448" s="40"/>
    </row>
    <row r="23449" spans="1:12">
      <c r="A23449" s="17">
        <v>45991</v>
      </c>
      <c r="B23449" s="22" t="s">
        <v>10</v>
      </c>
      <c r="C23449" s="22" t="s">
        <v>700</v>
      </c>
      <c r="D23449" s="22" t="s">
        <v>23846</v>
      </c>
      <c r="E23449" s="22" t="s">
        <v>58</v>
      </c>
      <c r="F23449" s="22" t="s">
        <v>168</v>
      </c>
      <c r="G23449" s="9">
        <v>0</v>
      </c>
      <c r="H23449" s="22" t="s">
        <v>15</v>
      </c>
      <c r="I23449" s="28">
        <v>0</v>
      </c>
      <c r="J23449" s="28">
        <v>0</v>
      </c>
      <c r="K23449" s="40"/>
      <c r="L23449" s="40"/>
    </row>
    <row r="23450" spans="1:12">
      <c r="A23450" s="17">
        <v>45991</v>
      </c>
      <c r="B23450" s="22" t="s">
        <v>10</v>
      </c>
      <c r="C23450" s="22" t="s">
        <v>700</v>
      </c>
      <c r="D23450" s="22" t="s">
        <v>23847</v>
      </c>
      <c r="E23450" s="22" t="s">
        <v>58</v>
      </c>
      <c r="F23450" s="22" t="s">
        <v>168</v>
      </c>
      <c r="G23450" s="9">
        <v>0</v>
      </c>
      <c r="H23450" s="22" t="s">
        <v>15</v>
      </c>
      <c r="I23450" s="28">
        <v>0</v>
      </c>
      <c r="J23450" s="28">
        <v>0</v>
      </c>
      <c r="K23450" s="40"/>
      <c r="L23450" s="40"/>
    </row>
    <row r="23451" spans="1:12">
      <c r="A23451" s="17">
        <v>45991</v>
      </c>
      <c r="B23451" s="22" t="s">
        <v>10</v>
      </c>
      <c r="C23451" s="22" t="s">
        <v>700</v>
      </c>
      <c r="D23451" s="22" t="s">
        <v>23848</v>
      </c>
      <c r="E23451" s="22" t="s">
        <v>58</v>
      </c>
      <c r="F23451" s="22" t="s">
        <v>168</v>
      </c>
      <c r="G23451" s="9">
        <v>0</v>
      </c>
      <c r="H23451" s="22" t="s">
        <v>15</v>
      </c>
      <c r="I23451" s="28">
        <v>0</v>
      </c>
      <c r="J23451" s="28">
        <v>0</v>
      </c>
      <c r="K23451" s="40"/>
      <c r="L23451" s="40"/>
    </row>
    <row r="23452" spans="1:12">
      <c r="A23452" s="17">
        <v>45991</v>
      </c>
      <c r="B23452" s="22" t="s">
        <v>10</v>
      </c>
      <c r="C23452" s="22" t="s">
        <v>700</v>
      </c>
      <c r="D23452" s="22" t="s">
        <v>23849</v>
      </c>
      <c r="E23452" s="22" t="s">
        <v>58</v>
      </c>
      <c r="F23452" s="22" t="s">
        <v>168</v>
      </c>
      <c r="G23452" s="9">
        <v>0</v>
      </c>
      <c r="H23452" s="22" t="s">
        <v>15</v>
      </c>
      <c r="I23452" s="28">
        <v>0</v>
      </c>
      <c r="J23452" s="28">
        <v>0</v>
      </c>
      <c r="K23452" s="40"/>
      <c r="L23452" s="40"/>
    </row>
    <row r="23453" spans="1:12">
      <c r="A23453" s="17">
        <v>45991</v>
      </c>
      <c r="B23453" s="22" t="s">
        <v>10</v>
      </c>
      <c r="C23453" s="22" t="s">
        <v>700</v>
      </c>
      <c r="D23453" s="22" t="s">
        <v>23850</v>
      </c>
      <c r="E23453" s="22" t="s">
        <v>58</v>
      </c>
      <c r="F23453" s="22" t="s">
        <v>168</v>
      </c>
      <c r="G23453" s="9">
        <v>0</v>
      </c>
      <c r="H23453" s="22" t="s">
        <v>15</v>
      </c>
      <c r="I23453" s="28">
        <v>0</v>
      </c>
      <c r="J23453" s="28">
        <v>0</v>
      </c>
      <c r="K23453" s="40"/>
      <c r="L23453" s="40"/>
    </row>
    <row r="23454" spans="1:12">
      <c r="A23454" s="17">
        <v>45991</v>
      </c>
      <c r="B23454" s="22" t="s">
        <v>10</v>
      </c>
      <c r="C23454" s="22" t="s">
        <v>700</v>
      </c>
      <c r="D23454" s="22" t="s">
        <v>23851</v>
      </c>
      <c r="E23454" s="22" t="s">
        <v>58</v>
      </c>
      <c r="F23454" s="22" t="s">
        <v>168</v>
      </c>
      <c r="G23454" s="9">
        <v>0</v>
      </c>
      <c r="H23454" s="22" t="s">
        <v>15</v>
      </c>
      <c r="I23454" s="28">
        <v>0</v>
      </c>
      <c r="J23454" s="28">
        <v>0</v>
      </c>
      <c r="K23454" s="40"/>
      <c r="L23454" s="40"/>
    </row>
    <row r="23455" spans="1:12">
      <c r="A23455" s="17">
        <v>45991</v>
      </c>
      <c r="B23455" s="22" t="s">
        <v>10</v>
      </c>
      <c r="C23455" s="22" t="s">
        <v>700</v>
      </c>
      <c r="D23455" s="22" t="s">
        <v>23852</v>
      </c>
      <c r="E23455" s="22" t="s">
        <v>58</v>
      </c>
      <c r="F23455" s="22" t="s">
        <v>168</v>
      </c>
      <c r="G23455" s="9">
        <v>0</v>
      </c>
      <c r="H23455" s="22" t="s">
        <v>15</v>
      </c>
      <c r="I23455" s="28">
        <v>0</v>
      </c>
      <c r="J23455" s="28">
        <v>0</v>
      </c>
      <c r="K23455" s="40"/>
      <c r="L23455" s="40"/>
    </row>
    <row r="23456" spans="1:12">
      <c r="A23456" s="17">
        <v>45991</v>
      </c>
      <c r="B23456" s="22" t="s">
        <v>10</v>
      </c>
      <c r="C23456" s="22" t="s">
        <v>700</v>
      </c>
      <c r="D23456" s="22" t="s">
        <v>23853</v>
      </c>
      <c r="E23456" s="22" t="s">
        <v>58</v>
      </c>
      <c r="F23456" s="22" t="s">
        <v>168</v>
      </c>
      <c r="G23456" s="9">
        <v>0</v>
      </c>
      <c r="H23456" s="22" t="s">
        <v>15</v>
      </c>
      <c r="I23456" s="28">
        <v>0</v>
      </c>
      <c r="J23456" s="28">
        <v>0</v>
      </c>
      <c r="K23456" s="40"/>
      <c r="L23456" s="40"/>
    </row>
    <row r="23457" spans="1:12">
      <c r="A23457" s="17">
        <v>45991</v>
      </c>
      <c r="B23457" s="22" t="s">
        <v>10</v>
      </c>
      <c r="C23457" s="22" t="s">
        <v>700</v>
      </c>
      <c r="D23457" s="22" t="s">
        <v>23854</v>
      </c>
      <c r="E23457" s="22" t="s">
        <v>58</v>
      </c>
      <c r="F23457" s="22" t="s">
        <v>168</v>
      </c>
      <c r="G23457" s="9">
        <v>0</v>
      </c>
      <c r="H23457" s="22" t="s">
        <v>15</v>
      </c>
      <c r="I23457" s="28">
        <v>0</v>
      </c>
      <c r="J23457" s="28">
        <v>0</v>
      </c>
      <c r="K23457" s="40"/>
      <c r="L23457" s="40"/>
    </row>
    <row r="23458" spans="1:12">
      <c r="A23458" s="17">
        <v>45991</v>
      </c>
      <c r="B23458" s="22" t="s">
        <v>10</v>
      </c>
      <c r="C23458" s="22" t="s">
        <v>12727</v>
      </c>
      <c r="D23458" s="22" t="s">
        <v>23855</v>
      </c>
      <c r="E23458" s="22" t="s">
        <v>58</v>
      </c>
      <c r="F23458" s="22" t="s">
        <v>168</v>
      </c>
      <c r="G23458" s="9">
        <v>0</v>
      </c>
      <c r="H23458" s="22" t="s">
        <v>15</v>
      </c>
      <c r="I23458" s="28">
        <v>0</v>
      </c>
      <c r="J23458" s="28">
        <v>0</v>
      </c>
      <c r="K23458" s="40"/>
      <c r="L23458" s="40"/>
    </row>
    <row r="23459" spans="1:12">
      <c r="A23459" s="17">
        <v>45991</v>
      </c>
      <c r="B23459" s="22" t="s">
        <v>10</v>
      </c>
      <c r="C23459" s="22" t="s">
        <v>12727</v>
      </c>
      <c r="D23459" s="22" t="s">
        <v>23856</v>
      </c>
      <c r="E23459" s="22" t="s">
        <v>58</v>
      </c>
      <c r="F23459" s="22" t="s">
        <v>168</v>
      </c>
      <c r="G23459" s="9">
        <v>0</v>
      </c>
      <c r="H23459" s="22" t="s">
        <v>15</v>
      </c>
      <c r="I23459" s="28">
        <v>0</v>
      </c>
      <c r="J23459" s="28">
        <v>0</v>
      </c>
      <c r="K23459" s="40"/>
      <c r="L23459" s="40"/>
    </row>
    <row r="23460" spans="1:12">
      <c r="A23460" s="17">
        <v>45991</v>
      </c>
      <c r="B23460" s="22" t="s">
        <v>10</v>
      </c>
      <c r="C23460" s="22" t="s">
        <v>12727</v>
      </c>
      <c r="D23460" s="22" t="s">
        <v>23857</v>
      </c>
      <c r="E23460" s="22" t="s">
        <v>58</v>
      </c>
      <c r="F23460" s="22" t="s">
        <v>168</v>
      </c>
      <c r="G23460" s="9">
        <v>0</v>
      </c>
      <c r="H23460" s="22" t="s">
        <v>15</v>
      </c>
      <c r="I23460" s="28">
        <v>0</v>
      </c>
      <c r="J23460" s="28">
        <v>0</v>
      </c>
      <c r="K23460" s="40"/>
      <c r="L23460" s="40"/>
    </row>
    <row r="23461" spans="1:12">
      <c r="A23461" s="17">
        <v>45991</v>
      </c>
      <c r="B23461" s="22" t="s">
        <v>10</v>
      </c>
      <c r="C23461" s="22" t="s">
        <v>12725</v>
      </c>
      <c r="D23461" s="22" t="s">
        <v>23858</v>
      </c>
      <c r="E23461" s="22" t="s">
        <v>58</v>
      </c>
      <c r="F23461" s="22" t="s">
        <v>168</v>
      </c>
      <c r="G23461" s="9">
        <v>0</v>
      </c>
      <c r="H23461" s="22" t="s">
        <v>15</v>
      </c>
      <c r="I23461" s="28">
        <v>0</v>
      </c>
      <c r="J23461" s="28">
        <v>0</v>
      </c>
      <c r="K23461" s="40"/>
      <c r="L23461" s="40"/>
    </row>
    <row r="23462" spans="1:12">
      <c r="A23462" s="17">
        <v>45991</v>
      </c>
      <c r="B23462" s="22" t="s">
        <v>10</v>
      </c>
      <c r="C23462" s="22" t="s">
        <v>12725</v>
      </c>
      <c r="D23462" s="22" t="s">
        <v>23859</v>
      </c>
      <c r="E23462" s="22" t="s">
        <v>58</v>
      </c>
      <c r="F23462" s="22" t="s">
        <v>168</v>
      </c>
      <c r="G23462" s="9">
        <v>0</v>
      </c>
      <c r="H23462" s="22" t="s">
        <v>15</v>
      </c>
      <c r="I23462" s="28">
        <v>0</v>
      </c>
      <c r="J23462" s="28">
        <v>0</v>
      </c>
      <c r="K23462" s="40"/>
      <c r="L23462" s="40"/>
    </row>
    <row r="23463" spans="1:12">
      <c r="A23463" s="17">
        <v>45991</v>
      </c>
      <c r="B23463" s="22" t="s">
        <v>10</v>
      </c>
      <c r="C23463" s="22" t="s">
        <v>12725</v>
      </c>
      <c r="D23463" s="22" t="s">
        <v>23860</v>
      </c>
      <c r="E23463" s="22" t="s">
        <v>58</v>
      </c>
      <c r="F23463" s="22" t="s">
        <v>168</v>
      </c>
      <c r="G23463" s="9">
        <v>0</v>
      </c>
      <c r="H23463" s="22" t="s">
        <v>15</v>
      </c>
      <c r="I23463" s="28">
        <v>0</v>
      </c>
      <c r="J23463" s="28">
        <v>0</v>
      </c>
      <c r="K23463" s="40"/>
      <c r="L23463" s="40"/>
    </row>
    <row r="23464" spans="1:12">
      <c r="A23464" s="17">
        <v>45991</v>
      </c>
      <c r="B23464" s="22" t="s">
        <v>10</v>
      </c>
      <c r="C23464" s="22" t="s">
        <v>12725</v>
      </c>
      <c r="D23464" s="22" t="s">
        <v>23861</v>
      </c>
      <c r="E23464" s="22" t="s">
        <v>58</v>
      </c>
      <c r="F23464" s="22" t="s">
        <v>168</v>
      </c>
      <c r="G23464" s="9">
        <v>0</v>
      </c>
      <c r="H23464" s="22" t="s">
        <v>15</v>
      </c>
      <c r="I23464" s="28">
        <v>0</v>
      </c>
      <c r="J23464" s="28">
        <v>0</v>
      </c>
      <c r="K23464" s="40"/>
      <c r="L23464" s="40"/>
    </row>
    <row r="23465" spans="1:12">
      <c r="A23465" s="17">
        <v>45991</v>
      </c>
      <c r="B23465" s="22" t="s">
        <v>10</v>
      </c>
      <c r="C23465" s="22" t="s">
        <v>12725</v>
      </c>
      <c r="D23465" s="22" t="s">
        <v>23862</v>
      </c>
      <c r="E23465" s="22" t="s">
        <v>58</v>
      </c>
      <c r="F23465" s="22" t="s">
        <v>168</v>
      </c>
      <c r="G23465" s="9">
        <v>0</v>
      </c>
      <c r="H23465" s="22" t="s">
        <v>15</v>
      </c>
      <c r="I23465" s="28">
        <v>0</v>
      </c>
      <c r="J23465" s="28">
        <v>0</v>
      </c>
      <c r="K23465" s="40"/>
      <c r="L23465" s="40"/>
    </row>
    <row r="23466" spans="1:12">
      <c r="A23466" s="17">
        <v>45991</v>
      </c>
      <c r="B23466" s="22" t="s">
        <v>10</v>
      </c>
      <c r="C23466" s="22" t="s">
        <v>12725</v>
      </c>
      <c r="D23466" s="22" t="s">
        <v>23863</v>
      </c>
      <c r="E23466" s="22" t="s">
        <v>58</v>
      </c>
      <c r="F23466" s="22" t="s">
        <v>168</v>
      </c>
      <c r="G23466" s="9">
        <v>0</v>
      </c>
      <c r="H23466" s="22" t="s">
        <v>15</v>
      </c>
      <c r="I23466" s="28">
        <v>0</v>
      </c>
      <c r="J23466" s="28">
        <v>0</v>
      </c>
      <c r="K23466" s="40"/>
      <c r="L23466" s="40"/>
    </row>
    <row r="23467" spans="1:12">
      <c r="A23467" s="17">
        <v>45991</v>
      </c>
      <c r="B23467" s="22" t="s">
        <v>10</v>
      </c>
      <c r="C23467" s="22" t="s">
        <v>12725</v>
      </c>
      <c r="D23467" s="22" t="s">
        <v>23864</v>
      </c>
      <c r="E23467" s="22" t="s">
        <v>58</v>
      </c>
      <c r="F23467" s="22" t="s">
        <v>168</v>
      </c>
      <c r="G23467" s="9">
        <v>0</v>
      </c>
      <c r="H23467" s="22" t="s">
        <v>15</v>
      </c>
      <c r="I23467" s="28">
        <v>0</v>
      </c>
      <c r="J23467" s="28">
        <v>0</v>
      </c>
      <c r="K23467" s="40"/>
      <c r="L23467" s="40"/>
    </row>
    <row r="23468" spans="1:12">
      <c r="A23468" s="17">
        <v>45991</v>
      </c>
      <c r="B23468" s="22" t="s">
        <v>10</v>
      </c>
      <c r="C23468" s="22" t="s">
        <v>12725</v>
      </c>
      <c r="D23468" s="22" t="s">
        <v>23865</v>
      </c>
      <c r="E23468" s="22" t="s">
        <v>58</v>
      </c>
      <c r="F23468" s="22" t="s">
        <v>168</v>
      </c>
      <c r="G23468" s="9">
        <v>0</v>
      </c>
      <c r="H23468" s="22" t="s">
        <v>15</v>
      </c>
      <c r="I23468" s="28">
        <v>0</v>
      </c>
      <c r="J23468" s="28">
        <v>0</v>
      </c>
      <c r="K23468" s="40"/>
      <c r="L23468" s="40"/>
    </row>
    <row r="23469" spans="1:12">
      <c r="A23469" s="17">
        <v>45991</v>
      </c>
      <c r="B23469" s="22" t="s">
        <v>10</v>
      </c>
      <c r="C23469" s="22" t="s">
        <v>12725</v>
      </c>
      <c r="D23469" s="22" t="s">
        <v>23866</v>
      </c>
      <c r="E23469" s="22" t="s">
        <v>58</v>
      </c>
      <c r="F23469" s="22" t="s">
        <v>168</v>
      </c>
      <c r="G23469" s="9">
        <v>0</v>
      </c>
      <c r="H23469" s="22" t="s">
        <v>15</v>
      </c>
      <c r="I23469" s="28">
        <v>0</v>
      </c>
      <c r="J23469" s="28">
        <v>0</v>
      </c>
      <c r="K23469" s="40"/>
      <c r="L23469" s="40"/>
    </row>
    <row r="23470" spans="1:12">
      <c r="A23470" s="17">
        <v>45991</v>
      </c>
      <c r="B23470" s="22" t="s">
        <v>10</v>
      </c>
      <c r="C23470" s="22" t="s">
        <v>12725</v>
      </c>
      <c r="D23470" s="22" t="s">
        <v>23867</v>
      </c>
      <c r="E23470" s="22" t="s">
        <v>58</v>
      </c>
      <c r="F23470" s="22" t="s">
        <v>168</v>
      </c>
      <c r="G23470" s="9">
        <v>0</v>
      </c>
      <c r="H23470" s="22" t="s">
        <v>15</v>
      </c>
      <c r="I23470" s="28">
        <v>0</v>
      </c>
      <c r="J23470" s="28">
        <v>0</v>
      </c>
      <c r="K23470" s="40"/>
      <c r="L23470" s="40"/>
    </row>
    <row r="23471" spans="1:12">
      <c r="A23471" s="17">
        <v>45991</v>
      </c>
      <c r="B23471" s="22" t="s">
        <v>10</v>
      </c>
      <c r="C23471" s="22" t="s">
        <v>575</v>
      </c>
      <c r="D23471" s="22" t="s">
        <v>23868</v>
      </c>
      <c r="E23471" s="22" t="s">
        <v>58</v>
      </c>
      <c r="F23471" s="22" t="s">
        <v>168</v>
      </c>
      <c r="G23471" s="9">
        <v>0</v>
      </c>
      <c r="H23471" s="22" t="s">
        <v>15</v>
      </c>
      <c r="I23471" s="28">
        <v>0</v>
      </c>
      <c r="J23471" s="28">
        <v>0</v>
      </c>
      <c r="K23471" s="40"/>
      <c r="L23471" s="40"/>
    </row>
    <row r="23472" spans="1:12">
      <c r="A23472" s="17">
        <v>45991</v>
      </c>
      <c r="B23472" s="22" t="s">
        <v>10</v>
      </c>
      <c r="C23472" s="22" t="s">
        <v>575</v>
      </c>
      <c r="D23472" s="22" t="s">
        <v>23869</v>
      </c>
      <c r="E23472" s="22" t="s">
        <v>58</v>
      </c>
      <c r="F23472" s="22" t="s">
        <v>168</v>
      </c>
      <c r="G23472" s="9">
        <v>0</v>
      </c>
      <c r="H23472" s="22" t="s">
        <v>15</v>
      </c>
      <c r="I23472" s="28">
        <v>0</v>
      </c>
      <c r="J23472" s="28">
        <v>0</v>
      </c>
      <c r="K23472" s="40"/>
      <c r="L23472" s="40"/>
    </row>
    <row r="23473" spans="1:12">
      <c r="A23473" s="17">
        <v>45991</v>
      </c>
      <c r="B23473" s="22" t="s">
        <v>10</v>
      </c>
      <c r="C23473" s="22" t="s">
        <v>575</v>
      </c>
      <c r="D23473" s="22" t="s">
        <v>23870</v>
      </c>
      <c r="E23473" s="22" t="s">
        <v>58</v>
      </c>
      <c r="F23473" s="22" t="s">
        <v>168</v>
      </c>
      <c r="G23473" s="9">
        <v>0</v>
      </c>
      <c r="H23473" s="22" t="s">
        <v>15</v>
      </c>
      <c r="I23473" s="28">
        <v>0</v>
      </c>
      <c r="J23473" s="28">
        <v>0</v>
      </c>
      <c r="K23473" s="40"/>
      <c r="L23473" s="40"/>
    </row>
    <row r="23474" spans="1:12">
      <c r="A23474" s="17">
        <v>45991</v>
      </c>
      <c r="B23474" s="22" t="s">
        <v>10</v>
      </c>
      <c r="C23474" s="22" t="s">
        <v>575</v>
      </c>
      <c r="D23474" s="22" t="s">
        <v>23871</v>
      </c>
      <c r="E23474" s="22" t="s">
        <v>58</v>
      </c>
      <c r="F23474" s="22" t="s">
        <v>168</v>
      </c>
      <c r="G23474" s="9">
        <v>0</v>
      </c>
      <c r="H23474" s="22" t="s">
        <v>15</v>
      </c>
      <c r="I23474" s="28">
        <v>0</v>
      </c>
      <c r="J23474" s="28">
        <v>0</v>
      </c>
      <c r="K23474" s="40"/>
      <c r="L23474" s="40"/>
    </row>
    <row r="23475" spans="1:12">
      <c r="A23475" s="17">
        <v>45991</v>
      </c>
      <c r="B23475" s="22" t="s">
        <v>10</v>
      </c>
      <c r="C23475" s="22" t="s">
        <v>575</v>
      </c>
      <c r="D23475" s="22" t="s">
        <v>23872</v>
      </c>
      <c r="E23475" s="22" t="s">
        <v>58</v>
      </c>
      <c r="F23475" s="22" t="s">
        <v>168</v>
      </c>
      <c r="G23475" s="9">
        <v>0</v>
      </c>
      <c r="H23475" s="22" t="s">
        <v>15</v>
      </c>
      <c r="I23475" s="28">
        <v>0</v>
      </c>
      <c r="J23475" s="28">
        <v>0</v>
      </c>
      <c r="K23475" s="40"/>
      <c r="L23475" s="40"/>
    </row>
    <row r="23476" spans="1:12">
      <c r="A23476" s="17">
        <v>45991</v>
      </c>
      <c r="B23476" s="22" t="s">
        <v>10</v>
      </c>
      <c r="C23476" s="22" t="s">
        <v>575</v>
      </c>
      <c r="D23476" s="22" t="s">
        <v>23873</v>
      </c>
      <c r="E23476" s="22" t="s">
        <v>58</v>
      </c>
      <c r="F23476" s="22" t="s">
        <v>168</v>
      </c>
      <c r="G23476" s="9">
        <v>0</v>
      </c>
      <c r="H23476" s="22" t="s">
        <v>15</v>
      </c>
      <c r="I23476" s="28">
        <v>0</v>
      </c>
      <c r="J23476" s="28">
        <v>0</v>
      </c>
      <c r="K23476" s="40"/>
      <c r="L23476" s="40"/>
    </row>
    <row r="23477" spans="1:12">
      <c r="A23477" s="17">
        <v>45991</v>
      </c>
      <c r="B23477" s="22" t="s">
        <v>10</v>
      </c>
      <c r="C23477" s="22" t="s">
        <v>575</v>
      </c>
      <c r="D23477" s="22" t="s">
        <v>23874</v>
      </c>
      <c r="E23477" s="22" t="s">
        <v>58</v>
      </c>
      <c r="F23477" s="22" t="s">
        <v>168</v>
      </c>
      <c r="G23477" s="9">
        <v>0</v>
      </c>
      <c r="H23477" s="22" t="s">
        <v>15</v>
      </c>
      <c r="I23477" s="28">
        <v>0</v>
      </c>
      <c r="J23477" s="28">
        <v>0</v>
      </c>
      <c r="K23477" s="40"/>
      <c r="L23477" s="40"/>
    </row>
    <row r="23478" spans="1:12">
      <c r="A23478" s="17">
        <v>45991</v>
      </c>
      <c r="B23478" s="22" t="s">
        <v>10</v>
      </c>
      <c r="C23478" s="22" t="s">
        <v>575</v>
      </c>
      <c r="D23478" s="22" t="s">
        <v>23875</v>
      </c>
      <c r="E23478" s="22" t="s">
        <v>58</v>
      </c>
      <c r="F23478" s="22" t="s">
        <v>168</v>
      </c>
      <c r="G23478" s="9">
        <v>0</v>
      </c>
      <c r="H23478" s="22" t="s">
        <v>15</v>
      </c>
      <c r="I23478" s="28">
        <v>0</v>
      </c>
      <c r="J23478" s="28">
        <v>0</v>
      </c>
      <c r="K23478" s="40"/>
      <c r="L23478" s="40"/>
    </row>
    <row r="23479" spans="1:12">
      <c r="A23479" s="17">
        <v>45991</v>
      </c>
      <c r="B23479" s="22" t="s">
        <v>10</v>
      </c>
      <c r="C23479" s="22" t="s">
        <v>697</v>
      </c>
      <c r="D23479" s="22" t="s">
        <v>23876</v>
      </c>
      <c r="E23479" s="22" t="s">
        <v>58</v>
      </c>
      <c r="F23479" s="22" t="s">
        <v>168</v>
      </c>
      <c r="G23479" s="9">
        <v>0</v>
      </c>
      <c r="H23479" s="22" t="s">
        <v>15</v>
      </c>
      <c r="I23479" s="28">
        <v>0</v>
      </c>
      <c r="J23479" s="28">
        <v>0</v>
      </c>
      <c r="K23479" s="40"/>
      <c r="L23479" s="40"/>
    </row>
    <row r="23480" spans="1:12">
      <c r="A23480" s="17">
        <v>45991</v>
      </c>
      <c r="B23480" s="22" t="s">
        <v>10</v>
      </c>
      <c r="C23480" s="22" t="s">
        <v>697</v>
      </c>
      <c r="D23480" s="22" t="s">
        <v>23877</v>
      </c>
      <c r="E23480" s="22" t="s">
        <v>58</v>
      </c>
      <c r="F23480" s="22" t="s">
        <v>168</v>
      </c>
      <c r="G23480" s="9">
        <v>0</v>
      </c>
      <c r="H23480" s="22" t="s">
        <v>15</v>
      </c>
      <c r="I23480" s="28">
        <v>0</v>
      </c>
      <c r="J23480" s="28">
        <v>0</v>
      </c>
      <c r="K23480" s="40"/>
      <c r="L23480" s="40"/>
    </row>
    <row r="23481" spans="1:12">
      <c r="A23481" s="17">
        <v>45991</v>
      </c>
      <c r="B23481" s="22" t="s">
        <v>10</v>
      </c>
      <c r="C23481" s="22" t="s">
        <v>697</v>
      </c>
      <c r="D23481" s="22" t="s">
        <v>23878</v>
      </c>
      <c r="E23481" s="22" t="s">
        <v>58</v>
      </c>
      <c r="F23481" s="22" t="s">
        <v>168</v>
      </c>
      <c r="G23481" s="9">
        <v>0</v>
      </c>
      <c r="H23481" s="22" t="s">
        <v>15</v>
      </c>
      <c r="I23481" s="28">
        <v>0</v>
      </c>
      <c r="J23481" s="28">
        <v>0</v>
      </c>
      <c r="K23481" s="40"/>
      <c r="L23481" s="40"/>
    </row>
    <row r="23482" spans="1:12">
      <c r="A23482" s="17">
        <v>45991</v>
      </c>
      <c r="B23482" s="22" t="s">
        <v>10</v>
      </c>
      <c r="C23482" s="22" t="s">
        <v>697</v>
      </c>
      <c r="D23482" s="22" t="s">
        <v>23879</v>
      </c>
      <c r="E23482" s="22" t="s">
        <v>58</v>
      </c>
      <c r="F23482" s="22" t="s">
        <v>168</v>
      </c>
      <c r="G23482" s="9">
        <v>0</v>
      </c>
      <c r="H23482" s="22" t="s">
        <v>15</v>
      </c>
      <c r="I23482" s="28">
        <v>0</v>
      </c>
      <c r="J23482" s="28">
        <v>0</v>
      </c>
      <c r="K23482" s="40"/>
      <c r="L23482" s="40"/>
    </row>
    <row r="23483" spans="1:12">
      <c r="A23483" s="17">
        <v>45991</v>
      </c>
      <c r="B23483" s="22" t="s">
        <v>10</v>
      </c>
      <c r="C23483" s="22" t="s">
        <v>697</v>
      </c>
      <c r="D23483" s="22" t="s">
        <v>23880</v>
      </c>
      <c r="E23483" s="22" t="s">
        <v>58</v>
      </c>
      <c r="F23483" s="22" t="s">
        <v>168</v>
      </c>
      <c r="G23483" s="9">
        <v>0</v>
      </c>
      <c r="H23483" s="22" t="s">
        <v>15</v>
      </c>
      <c r="I23483" s="28">
        <v>0</v>
      </c>
      <c r="J23483" s="28">
        <v>0</v>
      </c>
      <c r="K23483" s="40"/>
      <c r="L23483" s="40"/>
    </row>
    <row r="23484" spans="1:12">
      <c r="A23484" s="17">
        <v>45991</v>
      </c>
      <c r="B23484" s="22" t="s">
        <v>10</v>
      </c>
      <c r="C23484" s="22" t="s">
        <v>697</v>
      </c>
      <c r="D23484" s="22" t="s">
        <v>23881</v>
      </c>
      <c r="E23484" s="22" t="s">
        <v>58</v>
      </c>
      <c r="F23484" s="22" t="s">
        <v>168</v>
      </c>
      <c r="G23484" s="9">
        <v>0</v>
      </c>
      <c r="H23484" s="22" t="s">
        <v>15</v>
      </c>
      <c r="I23484" s="28">
        <v>0</v>
      </c>
      <c r="J23484" s="28">
        <v>0</v>
      </c>
      <c r="K23484" s="40"/>
      <c r="L23484" s="40"/>
    </row>
    <row r="23485" spans="1:12">
      <c r="A23485" s="17">
        <v>45991</v>
      </c>
      <c r="B23485" s="22" t="s">
        <v>10</v>
      </c>
      <c r="C23485" s="22" t="s">
        <v>197</v>
      </c>
      <c r="D23485" s="22" t="s">
        <v>23882</v>
      </c>
      <c r="E23485" s="22" t="s">
        <v>58</v>
      </c>
      <c r="F23485" s="22" t="s">
        <v>168</v>
      </c>
      <c r="G23485" s="9">
        <v>0</v>
      </c>
      <c r="H23485" s="22" t="s">
        <v>15</v>
      </c>
      <c r="I23485" s="28">
        <v>0</v>
      </c>
      <c r="J23485" s="28">
        <v>0</v>
      </c>
      <c r="K23485" s="40"/>
      <c r="L23485" s="40"/>
    </row>
    <row r="23486" spans="1:12">
      <c r="A23486" s="17">
        <v>45991</v>
      </c>
      <c r="B23486" s="22" t="s">
        <v>10</v>
      </c>
      <c r="C23486" s="22" t="s">
        <v>197</v>
      </c>
      <c r="D23486" s="22" t="s">
        <v>23883</v>
      </c>
      <c r="E23486" s="22" t="s">
        <v>58</v>
      </c>
      <c r="F23486" s="22" t="s">
        <v>168</v>
      </c>
      <c r="G23486" s="9">
        <v>0</v>
      </c>
      <c r="H23486" s="22" t="s">
        <v>15</v>
      </c>
      <c r="I23486" s="28">
        <v>0</v>
      </c>
      <c r="J23486" s="28">
        <v>0</v>
      </c>
      <c r="K23486" s="40"/>
      <c r="L23486" s="40"/>
    </row>
    <row r="23487" spans="1:12">
      <c r="A23487" s="17">
        <v>45991</v>
      </c>
      <c r="B23487" s="22" t="s">
        <v>10</v>
      </c>
      <c r="C23487" s="22" t="s">
        <v>197</v>
      </c>
      <c r="D23487" s="22" t="s">
        <v>23884</v>
      </c>
      <c r="E23487" s="22" t="s">
        <v>58</v>
      </c>
      <c r="F23487" s="22" t="s">
        <v>168</v>
      </c>
      <c r="G23487" s="9">
        <v>0</v>
      </c>
      <c r="H23487" s="22" t="s">
        <v>15</v>
      </c>
      <c r="I23487" s="28">
        <v>0</v>
      </c>
      <c r="J23487" s="28">
        <v>0</v>
      </c>
      <c r="K23487" s="40"/>
      <c r="L23487" s="40"/>
    </row>
    <row r="23488" spans="1:12">
      <c r="A23488" s="17">
        <v>45991</v>
      </c>
      <c r="B23488" s="22" t="s">
        <v>10</v>
      </c>
      <c r="C23488" s="22" t="s">
        <v>197</v>
      </c>
      <c r="D23488" s="22" t="s">
        <v>23885</v>
      </c>
      <c r="E23488" s="22" t="s">
        <v>58</v>
      </c>
      <c r="F23488" s="22" t="s">
        <v>168</v>
      </c>
      <c r="G23488" s="9">
        <v>0</v>
      </c>
      <c r="H23488" s="22" t="s">
        <v>15</v>
      </c>
      <c r="I23488" s="28">
        <v>0</v>
      </c>
      <c r="J23488" s="28">
        <v>0</v>
      </c>
      <c r="K23488" s="40"/>
      <c r="L23488" s="40"/>
    </row>
    <row r="23489" spans="1:12">
      <c r="A23489" s="17">
        <v>45991</v>
      </c>
      <c r="B23489" s="22" t="s">
        <v>10</v>
      </c>
      <c r="C23489" s="22" t="s">
        <v>197</v>
      </c>
      <c r="D23489" s="22" t="s">
        <v>23886</v>
      </c>
      <c r="E23489" s="22" t="s">
        <v>58</v>
      </c>
      <c r="F23489" s="22" t="s">
        <v>168</v>
      </c>
      <c r="G23489" s="9">
        <v>0</v>
      </c>
      <c r="H23489" s="22" t="s">
        <v>15</v>
      </c>
      <c r="I23489" s="28">
        <v>0</v>
      </c>
      <c r="J23489" s="28">
        <v>0</v>
      </c>
      <c r="K23489" s="40"/>
      <c r="L23489" s="40"/>
    </row>
    <row r="23490" spans="1:12">
      <c r="A23490" s="17">
        <v>45991</v>
      </c>
      <c r="B23490" s="22" t="s">
        <v>10</v>
      </c>
      <c r="C23490" s="22" t="s">
        <v>197</v>
      </c>
      <c r="D23490" s="22" t="s">
        <v>23887</v>
      </c>
      <c r="E23490" s="22" t="s">
        <v>58</v>
      </c>
      <c r="F23490" s="22" t="s">
        <v>168</v>
      </c>
      <c r="G23490" s="9">
        <v>0</v>
      </c>
      <c r="H23490" s="22" t="s">
        <v>15</v>
      </c>
      <c r="I23490" s="28">
        <v>0</v>
      </c>
      <c r="J23490" s="28">
        <v>0</v>
      </c>
      <c r="K23490" s="40"/>
      <c r="L23490" s="40"/>
    </row>
    <row r="23491" spans="1:12">
      <c r="A23491" s="17">
        <v>45991</v>
      </c>
      <c r="B23491" s="22" t="s">
        <v>10</v>
      </c>
      <c r="C23491" s="22" t="s">
        <v>197</v>
      </c>
      <c r="D23491" s="22" t="s">
        <v>23888</v>
      </c>
      <c r="E23491" s="22" t="s">
        <v>58</v>
      </c>
      <c r="F23491" s="22" t="s">
        <v>168</v>
      </c>
      <c r="G23491" s="9">
        <v>0</v>
      </c>
      <c r="H23491" s="22" t="s">
        <v>15</v>
      </c>
      <c r="I23491" s="28">
        <v>0</v>
      </c>
      <c r="J23491" s="28">
        <v>0</v>
      </c>
      <c r="K23491" s="40"/>
      <c r="L23491" s="40"/>
    </row>
    <row r="23492" spans="1:12">
      <c r="A23492" s="17">
        <v>45991</v>
      </c>
      <c r="B23492" s="22" t="s">
        <v>10</v>
      </c>
      <c r="C23492" s="22" t="s">
        <v>582</v>
      </c>
      <c r="D23492" s="22" t="s">
        <v>23889</v>
      </c>
      <c r="E23492" s="22" t="s">
        <v>58</v>
      </c>
      <c r="F23492" s="22" t="s">
        <v>168</v>
      </c>
      <c r="G23492" s="9">
        <v>0</v>
      </c>
      <c r="H23492" s="22" t="s">
        <v>15</v>
      </c>
      <c r="I23492" s="28">
        <v>0</v>
      </c>
      <c r="J23492" s="28">
        <v>0</v>
      </c>
      <c r="K23492" s="40"/>
      <c r="L23492" s="40"/>
    </row>
    <row r="23493" spans="1:12">
      <c r="A23493" s="17">
        <v>45991</v>
      </c>
      <c r="B23493" s="22" t="s">
        <v>10</v>
      </c>
      <c r="C23493" s="22" t="s">
        <v>582</v>
      </c>
      <c r="D23493" s="22" t="s">
        <v>23890</v>
      </c>
      <c r="E23493" s="22" t="s">
        <v>58</v>
      </c>
      <c r="F23493" s="22" t="s">
        <v>168</v>
      </c>
      <c r="G23493" s="9">
        <v>0</v>
      </c>
      <c r="H23493" s="22" t="s">
        <v>15</v>
      </c>
      <c r="I23493" s="28">
        <v>0</v>
      </c>
      <c r="J23493" s="28">
        <v>0</v>
      </c>
      <c r="K23493" s="40"/>
      <c r="L23493" s="40"/>
    </row>
    <row r="23494" spans="1:12">
      <c r="A23494" s="17">
        <v>45991</v>
      </c>
      <c r="B23494" s="22" t="s">
        <v>10</v>
      </c>
      <c r="C23494" s="22" t="s">
        <v>582</v>
      </c>
      <c r="D23494" s="22" t="s">
        <v>23891</v>
      </c>
      <c r="E23494" s="22" t="s">
        <v>58</v>
      </c>
      <c r="F23494" s="22" t="s">
        <v>168</v>
      </c>
      <c r="G23494" s="9">
        <v>0</v>
      </c>
      <c r="H23494" s="22" t="s">
        <v>15</v>
      </c>
      <c r="I23494" s="28">
        <v>0</v>
      </c>
      <c r="J23494" s="28">
        <v>0</v>
      </c>
      <c r="K23494" s="40"/>
      <c r="L23494" s="40"/>
    </row>
    <row r="23495" spans="1:12">
      <c r="A23495" s="17">
        <v>45991</v>
      </c>
      <c r="B23495" s="22" t="s">
        <v>10</v>
      </c>
      <c r="C23495" s="22" t="s">
        <v>582</v>
      </c>
      <c r="D23495" s="22" t="s">
        <v>23892</v>
      </c>
      <c r="E23495" s="22" t="s">
        <v>58</v>
      </c>
      <c r="F23495" s="22" t="s">
        <v>168</v>
      </c>
      <c r="G23495" s="9">
        <v>0</v>
      </c>
      <c r="H23495" s="22" t="s">
        <v>15</v>
      </c>
      <c r="I23495" s="28">
        <v>0</v>
      </c>
      <c r="J23495" s="28">
        <v>0</v>
      </c>
      <c r="K23495" s="40"/>
      <c r="L23495" s="40"/>
    </row>
    <row r="23496" spans="1:12">
      <c r="A23496" s="17">
        <v>45991</v>
      </c>
      <c r="B23496" s="22" t="s">
        <v>10</v>
      </c>
      <c r="C23496" s="22" t="s">
        <v>582</v>
      </c>
      <c r="D23496" s="22" t="s">
        <v>23893</v>
      </c>
      <c r="E23496" s="22" t="s">
        <v>58</v>
      </c>
      <c r="F23496" s="22" t="s">
        <v>168</v>
      </c>
      <c r="G23496" s="9">
        <v>0</v>
      </c>
      <c r="H23496" s="22" t="s">
        <v>15</v>
      </c>
      <c r="I23496" s="28">
        <v>0</v>
      </c>
      <c r="J23496" s="28">
        <v>0</v>
      </c>
      <c r="K23496" s="40"/>
      <c r="L23496" s="40"/>
    </row>
    <row r="23497" spans="1:12">
      <c r="A23497" s="17">
        <v>45991</v>
      </c>
      <c r="B23497" s="22" t="s">
        <v>10</v>
      </c>
      <c r="C23497" s="22" t="s">
        <v>582</v>
      </c>
      <c r="D23497" s="22" t="s">
        <v>23894</v>
      </c>
      <c r="E23497" s="22" t="s">
        <v>58</v>
      </c>
      <c r="F23497" s="22" t="s">
        <v>168</v>
      </c>
      <c r="G23497" s="9">
        <v>0</v>
      </c>
      <c r="H23497" s="22" t="s">
        <v>15</v>
      </c>
      <c r="I23497" s="28">
        <v>0</v>
      </c>
      <c r="J23497" s="28">
        <v>0</v>
      </c>
      <c r="K23497" s="40"/>
      <c r="L23497" s="40"/>
    </row>
    <row r="23498" spans="1:12">
      <c r="A23498" s="17">
        <v>45991</v>
      </c>
      <c r="B23498" s="22" t="s">
        <v>10</v>
      </c>
      <c r="C23498" s="22" t="s">
        <v>582</v>
      </c>
      <c r="D23498" s="22" t="s">
        <v>23895</v>
      </c>
      <c r="E23498" s="22" t="s">
        <v>58</v>
      </c>
      <c r="F23498" s="22" t="s">
        <v>168</v>
      </c>
      <c r="G23498" s="9">
        <v>0</v>
      </c>
      <c r="H23498" s="22" t="s">
        <v>15</v>
      </c>
      <c r="I23498" s="28">
        <v>0</v>
      </c>
      <c r="J23498" s="28">
        <v>0</v>
      </c>
      <c r="K23498" s="40"/>
      <c r="L23498" s="40"/>
    </row>
    <row r="23499" spans="1:12">
      <c r="A23499" s="17">
        <v>45991</v>
      </c>
      <c r="B23499" s="22" t="s">
        <v>10</v>
      </c>
      <c r="C23499" s="22" t="s">
        <v>582</v>
      </c>
      <c r="D23499" s="22" t="s">
        <v>23896</v>
      </c>
      <c r="E23499" s="22" t="s">
        <v>58</v>
      </c>
      <c r="F23499" s="22" t="s">
        <v>168</v>
      </c>
      <c r="G23499" s="9">
        <v>0</v>
      </c>
      <c r="H23499" s="22" t="s">
        <v>15</v>
      </c>
      <c r="I23499" s="28">
        <v>0</v>
      </c>
      <c r="J23499" s="28">
        <v>0</v>
      </c>
      <c r="K23499" s="40"/>
      <c r="L23499" s="40"/>
    </row>
    <row r="23500" spans="1:12">
      <c r="A23500" s="17">
        <v>45991</v>
      </c>
      <c r="B23500" s="22" t="s">
        <v>10</v>
      </c>
      <c r="C23500" s="22" t="s">
        <v>202</v>
      </c>
      <c r="D23500" s="22" t="s">
        <v>23897</v>
      </c>
      <c r="E23500" s="22" t="s">
        <v>58</v>
      </c>
      <c r="F23500" s="22" t="s">
        <v>168</v>
      </c>
      <c r="G23500" s="9">
        <v>0</v>
      </c>
      <c r="H23500" s="22" t="s">
        <v>15</v>
      </c>
      <c r="I23500" s="28">
        <v>0</v>
      </c>
      <c r="J23500" s="28">
        <v>0</v>
      </c>
      <c r="K23500" s="40"/>
      <c r="L23500" s="40"/>
    </row>
    <row r="23501" spans="1:12">
      <c r="A23501" s="17">
        <v>45991</v>
      </c>
      <c r="B23501" s="22" t="s">
        <v>10</v>
      </c>
      <c r="C23501" s="22" t="s">
        <v>202</v>
      </c>
      <c r="D23501" s="22" t="s">
        <v>23898</v>
      </c>
      <c r="E23501" s="22" t="s">
        <v>58</v>
      </c>
      <c r="F23501" s="22" t="s">
        <v>168</v>
      </c>
      <c r="G23501" s="9">
        <v>0</v>
      </c>
      <c r="H23501" s="22" t="s">
        <v>15</v>
      </c>
      <c r="I23501" s="28">
        <v>0</v>
      </c>
      <c r="J23501" s="28">
        <v>0</v>
      </c>
      <c r="K23501" s="40"/>
      <c r="L23501" s="40"/>
    </row>
    <row r="23502" spans="1:12">
      <c r="A23502" s="17">
        <v>45991</v>
      </c>
      <c r="B23502" s="22" t="s">
        <v>10</v>
      </c>
      <c r="C23502" s="22" t="s">
        <v>202</v>
      </c>
      <c r="D23502" s="22" t="s">
        <v>23899</v>
      </c>
      <c r="E23502" s="22" t="s">
        <v>58</v>
      </c>
      <c r="F23502" s="22" t="s">
        <v>168</v>
      </c>
      <c r="G23502" s="9">
        <v>0</v>
      </c>
      <c r="H23502" s="22" t="s">
        <v>15</v>
      </c>
      <c r="I23502" s="28">
        <v>0</v>
      </c>
      <c r="J23502" s="28">
        <v>0</v>
      </c>
      <c r="K23502" s="40"/>
      <c r="L23502" s="40"/>
    </row>
    <row r="23503" spans="1:12">
      <c r="A23503" s="17">
        <v>45991</v>
      </c>
      <c r="B23503" s="22" t="s">
        <v>10</v>
      </c>
      <c r="C23503" s="22" t="s">
        <v>202</v>
      </c>
      <c r="D23503" s="22" t="s">
        <v>23900</v>
      </c>
      <c r="E23503" s="22" t="s">
        <v>58</v>
      </c>
      <c r="F23503" s="22" t="s">
        <v>168</v>
      </c>
      <c r="G23503" s="9">
        <v>0</v>
      </c>
      <c r="H23503" s="22" t="s">
        <v>15</v>
      </c>
      <c r="I23503" s="28">
        <v>0</v>
      </c>
      <c r="J23503" s="28">
        <v>0</v>
      </c>
      <c r="K23503" s="40"/>
      <c r="L23503" s="40"/>
    </row>
    <row r="23504" spans="1:12">
      <c r="A23504" s="17">
        <v>45991</v>
      </c>
      <c r="B23504" s="22" t="s">
        <v>10</v>
      </c>
      <c r="C23504" s="22" t="s">
        <v>206</v>
      </c>
      <c r="D23504" s="22" t="s">
        <v>23901</v>
      </c>
      <c r="E23504" s="22" t="s">
        <v>58</v>
      </c>
      <c r="F23504" s="22" t="s">
        <v>168</v>
      </c>
      <c r="G23504" s="9">
        <v>0</v>
      </c>
      <c r="H23504" s="22" t="s">
        <v>15</v>
      </c>
      <c r="I23504" s="28">
        <v>0</v>
      </c>
      <c r="J23504" s="28">
        <v>0</v>
      </c>
      <c r="K23504" s="40"/>
      <c r="L23504" s="40"/>
    </row>
    <row r="23505" spans="1:12">
      <c r="A23505" s="17">
        <v>45991</v>
      </c>
      <c r="B23505" s="22" t="s">
        <v>10</v>
      </c>
      <c r="C23505" s="22" t="s">
        <v>206</v>
      </c>
      <c r="D23505" s="22" t="s">
        <v>23902</v>
      </c>
      <c r="E23505" s="22" t="s">
        <v>58</v>
      </c>
      <c r="F23505" s="22" t="s">
        <v>168</v>
      </c>
      <c r="G23505" s="9">
        <v>0</v>
      </c>
      <c r="H23505" s="22" t="s">
        <v>15</v>
      </c>
      <c r="I23505" s="28">
        <v>0</v>
      </c>
      <c r="J23505" s="28">
        <v>0</v>
      </c>
      <c r="K23505" s="40"/>
      <c r="L23505" s="40"/>
    </row>
    <row r="23506" spans="1:12">
      <c r="A23506" s="17">
        <v>45991</v>
      </c>
      <c r="B23506" s="22" t="s">
        <v>10</v>
      </c>
      <c r="C23506" s="22" t="s">
        <v>206</v>
      </c>
      <c r="D23506" s="22" t="s">
        <v>23903</v>
      </c>
      <c r="E23506" s="22" t="s">
        <v>58</v>
      </c>
      <c r="F23506" s="22" t="s">
        <v>168</v>
      </c>
      <c r="G23506" s="9">
        <v>0</v>
      </c>
      <c r="H23506" s="22" t="s">
        <v>15</v>
      </c>
      <c r="I23506" s="28">
        <v>0</v>
      </c>
      <c r="J23506" s="28">
        <v>0</v>
      </c>
      <c r="K23506" s="40"/>
      <c r="L23506" s="40"/>
    </row>
    <row r="23507" spans="1:12">
      <c r="A23507" s="17">
        <v>45991</v>
      </c>
      <c r="B23507" s="22" t="s">
        <v>10</v>
      </c>
      <c r="C23507" s="22" t="s">
        <v>206</v>
      </c>
      <c r="D23507" s="22" t="s">
        <v>23904</v>
      </c>
      <c r="E23507" s="22" t="s">
        <v>58</v>
      </c>
      <c r="F23507" s="22" t="s">
        <v>168</v>
      </c>
      <c r="G23507" s="9">
        <v>0</v>
      </c>
      <c r="H23507" s="22" t="s">
        <v>15</v>
      </c>
      <c r="I23507" s="28">
        <v>0</v>
      </c>
      <c r="J23507" s="28">
        <v>0</v>
      </c>
      <c r="K23507" s="40"/>
      <c r="L23507" s="40"/>
    </row>
    <row r="23508" spans="1:12">
      <c r="A23508" s="17">
        <v>45991</v>
      </c>
      <c r="B23508" s="22" t="s">
        <v>10</v>
      </c>
      <c r="C23508" s="22" t="s">
        <v>206</v>
      </c>
      <c r="D23508" s="22" t="s">
        <v>23905</v>
      </c>
      <c r="E23508" s="22" t="s">
        <v>58</v>
      </c>
      <c r="F23508" s="22" t="s">
        <v>168</v>
      </c>
      <c r="G23508" s="9">
        <v>0</v>
      </c>
      <c r="H23508" s="22" t="s">
        <v>15</v>
      </c>
      <c r="I23508" s="28">
        <v>0</v>
      </c>
      <c r="J23508" s="28">
        <v>0</v>
      </c>
      <c r="K23508" s="40"/>
      <c r="L23508" s="40"/>
    </row>
    <row r="23509" spans="1:12">
      <c r="A23509" s="17">
        <v>45991</v>
      </c>
      <c r="B23509" s="22" t="s">
        <v>10</v>
      </c>
      <c r="C23509" s="22" t="s">
        <v>206</v>
      </c>
      <c r="D23509" s="22" t="s">
        <v>23906</v>
      </c>
      <c r="E23509" s="22" t="s">
        <v>58</v>
      </c>
      <c r="F23509" s="22" t="s">
        <v>168</v>
      </c>
      <c r="G23509" s="9">
        <v>0</v>
      </c>
      <c r="H23509" s="22" t="s">
        <v>15</v>
      </c>
      <c r="I23509" s="28">
        <v>0</v>
      </c>
      <c r="J23509" s="28">
        <v>0</v>
      </c>
      <c r="K23509" s="40"/>
      <c r="L23509" s="40"/>
    </row>
    <row r="23510" spans="1:12">
      <c r="A23510" s="17">
        <v>45991</v>
      </c>
      <c r="B23510" s="22" t="s">
        <v>10</v>
      </c>
      <c r="C23510" s="22" t="s">
        <v>206</v>
      </c>
      <c r="D23510" s="22" t="s">
        <v>23907</v>
      </c>
      <c r="E23510" s="22" t="s">
        <v>58</v>
      </c>
      <c r="F23510" s="22" t="s">
        <v>168</v>
      </c>
      <c r="G23510" s="9">
        <v>0</v>
      </c>
      <c r="H23510" s="22" t="s">
        <v>15</v>
      </c>
      <c r="I23510" s="28">
        <v>0</v>
      </c>
      <c r="J23510" s="28">
        <v>0</v>
      </c>
      <c r="K23510" s="40"/>
      <c r="L23510" s="40"/>
    </row>
    <row r="23511" spans="1:12">
      <c r="A23511" s="17">
        <v>45991</v>
      </c>
      <c r="B23511" s="22" t="s">
        <v>10</v>
      </c>
      <c r="C23511" s="22" t="s">
        <v>206</v>
      </c>
      <c r="D23511" s="22" t="s">
        <v>23908</v>
      </c>
      <c r="E23511" s="22" t="s">
        <v>58</v>
      </c>
      <c r="F23511" s="22" t="s">
        <v>168</v>
      </c>
      <c r="G23511" s="9">
        <v>0</v>
      </c>
      <c r="H23511" s="22" t="s">
        <v>15</v>
      </c>
      <c r="I23511" s="28">
        <v>0</v>
      </c>
      <c r="J23511" s="28">
        <v>0</v>
      </c>
      <c r="K23511" s="40"/>
      <c r="L23511" s="40"/>
    </row>
    <row r="23512" spans="1:12">
      <c r="A23512" s="17">
        <v>45991</v>
      </c>
      <c r="B23512" s="22" t="s">
        <v>10</v>
      </c>
      <c r="C23512" s="22" t="s">
        <v>206</v>
      </c>
      <c r="D23512" s="22" t="s">
        <v>23909</v>
      </c>
      <c r="E23512" s="22" t="s">
        <v>58</v>
      </c>
      <c r="F23512" s="22" t="s">
        <v>168</v>
      </c>
      <c r="G23512" s="9">
        <v>0</v>
      </c>
      <c r="H23512" s="22" t="s">
        <v>15</v>
      </c>
      <c r="I23512" s="28">
        <v>0</v>
      </c>
      <c r="J23512" s="28">
        <v>0</v>
      </c>
      <c r="K23512" s="40"/>
      <c r="L23512" s="40"/>
    </row>
    <row r="23513" spans="1:12">
      <c r="A23513" s="17">
        <v>45991</v>
      </c>
      <c r="B23513" s="22" t="s">
        <v>10</v>
      </c>
      <c r="C23513" s="22" t="s">
        <v>206</v>
      </c>
      <c r="D23513" s="22" t="s">
        <v>23910</v>
      </c>
      <c r="E23513" s="22" t="s">
        <v>58</v>
      </c>
      <c r="F23513" s="22" t="s">
        <v>168</v>
      </c>
      <c r="G23513" s="9">
        <v>0</v>
      </c>
      <c r="H23513" s="22" t="s">
        <v>15</v>
      </c>
      <c r="I23513" s="28">
        <v>0</v>
      </c>
      <c r="J23513" s="28">
        <v>0</v>
      </c>
      <c r="K23513" s="40"/>
      <c r="L23513" s="40"/>
    </row>
    <row r="23514" spans="1:12">
      <c r="A23514" s="17">
        <v>45991</v>
      </c>
      <c r="B23514" s="22" t="s">
        <v>10</v>
      </c>
      <c r="C23514" s="22" t="s">
        <v>206</v>
      </c>
      <c r="D23514" s="22" t="s">
        <v>23911</v>
      </c>
      <c r="E23514" s="22" t="s">
        <v>58</v>
      </c>
      <c r="F23514" s="22" t="s">
        <v>168</v>
      </c>
      <c r="G23514" s="9">
        <v>0</v>
      </c>
      <c r="H23514" s="22" t="s">
        <v>15</v>
      </c>
      <c r="I23514" s="28">
        <v>0</v>
      </c>
      <c r="J23514" s="28">
        <v>0</v>
      </c>
      <c r="K23514" s="40"/>
      <c r="L23514" s="40"/>
    </row>
    <row r="23515" spans="1:12">
      <c r="A23515" s="17">
        <v>45991</v>
      </c>
      <c r="B23515" s="22" t="s">
        <v>10</v>
      </c>
      <c r="C23515" s="22" t="s">
        <v>410</v>
      </c>
      <c r="D23515" s="22" t="s">
        <v>23912</v>
      </c>
      <c r="E23515" s="22" t="s">
        <v>58</v>
      </c>
      <c r="F23515" s="22" t="s">
        <v>168</v>
      </c>
      <c r="G23515" s="9">
        <v>0</v>
      </c>
      <c r="H23515" s="22" t="s">
        <v>15</v>
      </c>
      <c r="I23515" s="28">
        <v>0</v>
      </c>
      <c r="J23515" s="28">
        <v>0</v>
      </c>
      <c r="K23515" s="40"/>
      <c r="L23515" s="40"/>
    </row>
    <row r="23516" spans="1:12">
      <c r="A23516" s="17">
        <v>45991</v>
      </c>
      <c r="B23516" s="22" t="s">
        <v>10</v>
      </c>
      <c r="C23516" s="22" t="s">
        <v>410</v>
      </c>
      <c r="D23516" s="22" t="s">
        <v>23913</v>
      </c>
      <c r="E23516" s="22" t="s">
        <v>58</v>
      </c>
      <c r="F23516" s="22" t="s">
        <v>168</v>
      </c>
      <c r="G23516" s="9">
        <v>0</v>
      </c>
      <c r="H23516" s="22" t="s">
        <v>15</v>
      </c>
      <c r="I23516" s="28">
        <v>0</v>
      </c>
      <c r="J23516" s="28">
        <v>0</v>
      </c>
      <c r="K23516" s="40"/>
      <c r="L23516" s="40"/>
    </row>
    <row r="23517" spans="1:12">
      <c r="A23517" s="17">
        <v>45991</v>
      </c>
      <c r="B23517" s="22" t="s">
        <v>10</v>
      </c>
      <c r="C23517" s="22" t="s">
        <v>208</v>
      </c>
      <c r="D23517" s="22" t="s">
        <v>23914</v>
      </c>
      <c r="E23517" s="22" t="s">
        <v>58</v>
      </c>
      <c r="F23517" s="22" t="s">
        <v>168</v>
      </c>
      <c r="G23517" s="9">
        <v>0</v>
      </c>
      <c r="H23517" s="22" t="s">
        <v>15</v>
      </c>
      <c r="I23517" s="28">
        <v>0</v>
      </c>
      <c r="J23517" s="28">
        <v>0</v>
      </c>
      <c r="K23517" s="40"/>
      <c r="L23517" s="40"/>
    </row>
    <row r="23518" spans="1:12">
      <c r="A23518" s="17">
        <v>45991</v>
      </c>
      <c r="B23518" s="22" t="s">
        <v>10</v>
      </c>
      <c r="C23518" s="22" t="s">
        <v>208</v>
      </c>
      <c r="D23518" s="22" t="s">
        <v>23915</v>
      </c>
      <c r="E23518" s="22" t="s">
        <v>58</v>
      </c>
      <c r="F23518" s="22" t="s">
        <v>168</v>
      </c>
      <c r="G23518" s="9">
        <v>0</v>
      </c>
      <c r="H23518" s="22" t="s">
        <v>15</v>
      </c>
      <c r="I23518" s="28">
        <v>0</v>
      </c>
      <c r="J23518" s="28">
        <v>0</v>
      </c>
      <c r="K23518" s="40"/>
      <c r="L23518" s="40"/>
    </row>
    <row r="23519" spans="1:12">
      <c r="A23519" s="17">
        <v>45991</v>
      </c>
      <c r="B23519" s="22" t="s">
        <v>10</v>
      </c>
      <c r="C23519" s="22" t="s">
        <v>208</v>
      </c>
      <c r="D23519" s="22" t="s">
        <v>23916</v>
      </c>
      <c r="E23519" s="22" t="s">
        <v>58</v>
      </c>
      <c r="F23519" s="22" t="s">
        <v>168</v>
      </c>
      <c r="G23519" s="9">
        <v>0</v>
      </c>
      <c r="H23519" s="22" t="s">
        <v>15</v>
      </c>
      <c r="I23519" s="28">
        <v>0</v>
      </c>
      <c r="J23519" s="28">
        <v>0</v>
      </c>
      <c r="K23519" s="40"/>
      <c r="L23519" s="40"/>
    </row>
    <row r="23520" spans="1:12">
      <c r="A23520" s="17">
        <v>45991</v>
      </c>
      <c r="B23520" s="22" t="s">
        <v>10</v>
      </c>
      <c r="C23520" s="22" t="s">
        <v>208</v>
      </c>
      <c r="D23520" s="22" t="s">
        <v>23917</v>
      </c>
      <c r="E23520" s="22" t="s">
        <v>58</v>
      </c>
      <c r="F23520" s="22" t="s">
        <v>168</v>
      </c>
      <c r="G23520" s="9">
        <v>0</v>
      </c>
      <c r="H23520" s="22" t="s">
        <v>15</v>
      </c>
      <c r="I23520" s="28">
        <v>0</v>
      </c>
      <c r="J23520" s="28">
        <v>0</v>
      </c>
      <c r="K23520" s="40"/>
      <c r="L23520" s="40"/>
    </row>
    <row r="23521" spans="1:12">
      <c r="A23521" s="17">
        <v>45991</v>
      </c>
      <c r="B23521" s="22" t="s">
        <v>10</v>
      </c>
      <c r="C23521" s="22" t="s">
        <v>211</v>
      </c>
      <c r="D23521" s="22" t="s">
        <v>23918</v>
      </c>
      <c r="E23521" s="22" t="s">
        <v>58</v>
      </c>
      <c r="F23521" s="22" t="s">
        <v>168</v>
      </c>
      <c r="G23521" s="9">
        <v>0</v>
      </c>
      <c r="H23521" s="22" t="s">
        <v>15</v>
      </c>
      <c r="I23521" s="28">
        <v>0</v>
      </c>
      <c r="J23521" s="28">
        <v>0</v>
      </c>
      <c r="K23521" s="40"/>
      <c r="L23521" s="40"/>
    </row>
    <row r="23522" spans="1:12">
      <c r="A23522" s="17">
        <v>45991</v>
      </c>
      <c r="B23522" s="22" t="s">
        <v>10</v>
      </c>
      <c r="C23522" s="22" t="s">
        <v>216</v>
      </c>
      <c r="D23522" s="22" t="s">
        <v>23919</v>
      </c>
      <c r="E23522" s="22" t="s">
        <v>58</v>
      </c>
      <c r="F23522" s="22" t="s">
        <v>168</v>
      </c>
      <c r="G23522" s="9">
        <v>0</v>
      </c>
      <c r="H23522" s="22" t="s">
        <v>15</v>
      </c>
      <c r="I23522" s="28">
        <v>0</v>
      </c>
      <c r="J23522" s="28">
        <v>0</v>
      </c>
      <c r="K23522" s="40"/>
      <c r="L23522" s="40"/>
    </row>
    <row r="23523" spans="1:12">
      <c r="A23523" s="17">
        <v>45991</v>
      </c>
      <c r="B23523" s="22" t="s">
        <v>10</v>
      </c>
      <c r="C23523" s="22" t="s">
        <v>216</v>
      </c>
      <c r="D23523" s="22" t="s">
        <v>23920</v>
      </c>
      <c r="E23523" s="22" t="s">
        <v>58</v>
      </c>
      <c r="F23523" s="22" t="s">
        <v>168</v>
      </c>
      <c r="G23523" s="9">
        <v>0</v>
      </c>
      <c r="H23523" s="22" t="s">
        <v>15</v>
      </c>
      <c r="I23523" s="28">
        <v>0</v>
      </c>
      <c r="J23523" s="28">
        <v>0</v>
      </c>
      <c r="K23523" s="40"/>
      <c r="L23523" s="40"/>
    </row>
    <row r="23524" spans="1:12">
      <c r="A23524" s="17">
        <v>45991</v>
      </c>
      <c r="B23524" s="22" t="s">
        <v>10</v>
      </c>
      <c r="C23524" s="22" t="s">
        <v>216</v>
      </c>
      <c r="D23524" s="22" t="s">
        <v>23921</v>
      </c>
      <c r="E23524" s="22" t="s">
        <v>58</v>
      </c>
      <c r="F23524" s="22" t="s">
        <v>168</v>
      </c>
      <c r="G23524" s="9">
        <v>0</v>
      </c>
      <c r="H23524" s="22" t="s">
        <v>15</v>
      </c>
      <c r="I23524" s="28">
        <v>0</v>
      </c>
      <c r="J23524" s="28">
        <v>0</v>
      </c>
      <c r="K23524" s="40"/>
      <c r="L23524" s="40"/>
    </row>
    <row r="23525" spans="1:12">
      <c r="A23525" s="17">
        <v>45991</v>
      </c>
      <c r="B23525" s="22" t="s">
        <v>10</v>
      </c>
      <c r="C23525" s="22" t="s">
        <v>216</v>
      </c>
      <c r="D23525" s="22" t="s">
        <v>23922</v>
      </c>
      <c r="E23525" s="22" t="s">
        <v>58</v>
      </c>
      <c r="F23525" s="22" t="s">
        <v>168</v>
      </c>
      <c r="G23525" s="9">
        <v>0</v>
      </c>
      <c r="H23525" s="22" t="s">
        <v>15</v>
      </c>
      <c r="I23525" s="28">
        <v>0</v>
      </c>
      <c r="J23525" s="28">
        <v>0</v>
      </c>
      <c r="K23525" s="40"/>
      <c r="L23525" s="40"/>
    </row>
    <row r="23526" spans="1:12">
      <c r="A23526" s="17">
        <v>45991</v>
      </c>
      <c r="B23526" s="22" t="s">
        <v>10</v>
      </c>
      <c r="C23526" s="22" t="s">
        <v>216</v>
      </c>
      <c r="D23526" s="22" t="s">
        <v>23923</v>
      </c>
      <c r="E23526" s="22" t="s">
        <v>58</v>
      </c>
      <c r="F23526" s="22" t="s">
        <v>168</v>
      </c>
      <c r="G23526" s="9">
        <v>0</v>
      </c>
      <c r="H23526" s="22" t="s">
        <v>15</v>
      </c>
      <c r="I23526" s="28">
        <v>0</v>
      </c>
      <c r="J23526" s="28">
        <v>0</v>
      </c>
      <c r="K23526" s="40"/>
      <c r="L23526" s="40"/>
    </row>
    <row r="23527" spans="1:12">
      <c r="A23527" s="17">
        <v>45991</v>
      </c>
      <c r="B23527" s="22" t="s">
        <v>10</v>
      </c>
      <c r="C23527" s="22" t="s">
        <v>223</v>
      </c>
      <c r="D23527" s="22" t="s">
        <v>23924</v>
      </c>
      <c r="E23527" s="22" t="s">
        <v>58</v>
      </c>
      <c r="F23527" s="22" t="s">
        <v>168</v>
      </c>
      <c r="G23527" s="9">
        <v>0</v>
      </c>
      <c r="H23527" s="22" t="s">
        <v>15</v>
      </c>
      <c r="I23527" s="28">
        <v>0</v>
      </c>
      <c r="J23527" s="28">
        <v>0</v>
      </c>
      <c r="K23527" s="40"/>
      <c r="L23527" s="40"/>
    </row>
    <row r="23528" spans="1:12">
      <c r="A23528" s="17">
        <v>45991</v>
      </c>
      <c r="B23528" s="22" t="s">
        <v>10</v>
      </c>
      <c r="C23528" s="22" t="s">
        <v>227</v>
      </c>
      <c r="D23528" s="22" t="s">
        <v>23925</v>
      </c>
      <c r="E23528" s="22" t="s">
        <v>58</v>
      </c>
      <c r="F23528" s="22" t="s">
        <v>168</v>
      </c>
      <c r="G23528" s="9">
        <v>0</v>
      </c>
      <c r="H23528" s="22" t="s">
        <v>15</v>
      </c>
      <c r="I23528" s="28">
        <v>0</v>
      </c>
      <c r="J23528" s="28">
        <v>0</v>
      </c>
      <c r="K23528" s="40"/>
      <c r="L23528" s="40"/>
    </row>
    <row r="23529" spans="1:12">
      <c r="A23529" s="17">
        <v>45991</v>
      </c>
      <c r="B23529" s="22" t="s">
        <v>10</v>
      </c>
      <c r="C23529" s="22" t="s">
        <v>227</v>
      </c>
      <c r="D23529" s="22" t="s">
        <v>23926</v>
      </c>
      <c r="E23529" s="22" t="s">
        <v>58</v>
      </c>
      <c r="F23529" s="22" t="s">
        <v>168</v>
      </c>
      <c r="G23529" s="9">
        <v>0</v>
      </c>
      <c r="H23529" s="22" t="s">
        <v>15</v>
      </c>
      <c r="I23529" s="28">
        <v>0</v>
      </c>
      <c r="J23529" s="28">
        <v>0</v>
      </c>
      <c r="K23529" s="40"/>
      <c r="L23529" s="40"/>
    </row>
    <row r="23530" spans="1:12">
      <c r="A23530" s="17">
        <v>45991</v>
      </c>
      <c r="B23530" s="22" t="s">
        <v>10</v>
      </c>
      <c r="C23530" s="22" t="s">
        <v>227</v>
      </c>
      <c r="D23530" s="22" t="s">
        <v>23927</v>
      </c>
      <c r="E23530" s="22" t="s">
        <v>58</v>
      </c>
      <c r="F23530" s="22" t="s">
        <v>168</v>
      </c>
      <c r="G23530" s="9">
        <v>0</v>
      </c>
      <c r="H23530" s="22" t="s">
        <v>15</v>
      </c>
      <c r="I23530" s="28">
        <v>0</v>
      </c>
      <c r="J23530" s="28">
        <v>0</v>
      </c>
      <c r="K23530" s="40"/>
      <c r="L23530" s="40"/>
    </row>
    <row r="23531" spans="1:12">
      <c r="A23531" s="17">
        <v>45991</v>
      </c>
      <c r="B23531" s="22" t="s">
        <v>10</v>
      </c>
      <c r="C23531" s="22" t="s">
        <v>230</v>
      </c>
      <c r="D23531" s="22" t="s">
        <v>23928</v>
      </c>
      <c r="E23531" s="22" t="s">
        <v>58</v>
      </c>
      <c r="F23531" s="22" t="s">
        <v>168</v>
      </c>
      <c r="G23531" s="9">
        <v>0</v>
      </c>
      <c r="H23531" s="22" t="s">
        <v>15</v>
      </c>
      <c r="I23531" s="28">
        <v>0</v>
      </c>
      <c r="J23531" s="28">
        <v>0</v>
      </c>
      <c r="K23531" s="40"/>
      <c r="L23531" s="40"/>
    </row>
    <row r="23532" spans="1:12">
      <c r="A23532" s="17">
        <v>45991</v>
      </c>
      <c r="B23532" s="22" t="s">
        <v>10</v>
      </c>
      <c r="C23532" s="22" t="s">
        <v>230</v>
      </c>
      <c r="D23532" s="22" t="s">
        <v>23929</v>
      </c>
      <c r="E23532" s="22" t="s">
        <v>58</v>
      </c>
      <c r="F23532" s="22" t="s">
        <v>168</v>
      </c>
      <c r="G23532" s="9">
        <v>0</v>
      </c>
      <c r="H23532" s="22" t="s">
        <v>15</v>
      </c>
      <c r="I23532" s="28">
        <v>0</v>
      </c>
      <c r="J23532" s="28">
        <v>0</v>
      </c>
      <c r="K23532" s="40"/>
      <c r="L23532" s="40"/>
    </row>
    <row r="23533" spans="1:12">
      <c r="A23533" s="17">
        <v>45991</v>
      </c>
      <c r="B23533" s="22" t="s">
        <v>10</v>
      </c>
      <c r="C23533" s="22" t="s">
        <v>230</v>
      </c>
      <c r="D23533" s="22" t="s">
        <v>23930</v>
      </c>
      <c r="E23533" s="22" t="s">
        <v>58</v>
      </c>
      <c r="F23533" s="22" t="s">
        <v>168</v>
      </c>
      <c r="G23533" s="9">
        <v>0</v>
      </c>
      <c r="H23533" s="22" t="s">
        <v>15</v>
      </c>
      <c r="I23533" s="28">
        <v>0</v>
      </c>
      <c r="J23533" s="28">
        <v>0</v>
      </c>
      <c r="K23533" s="40"/>
      <c r="L23533" s="40"/>
    </row>
    <row r="23534" spans="1:12">
      <c r="A23534" s="17">
        <v>45991</v>
      </c>
      <c r="B23534" s="22" t="s">
        <v>10</v>
      </c>
      <c r="C23534" s="22" t="s">
        <v>230</v>
      </c>
      <c r="D23534" s="22" t="s">
        <v>23931</v>
      </c>
      <c r="E23534" s="22" t="s">
        <v>58</v>
      </c>
      <c r="F23534" s="22" t="s">
        <v>168</v>
      </c>
      <c r="G23534" s="9">
        <v>0</v>
      </c>
      <c r="H23534" s="22" t="s">
        <v>15</v>
      </c>
      <c r="I23534" s="28">
        <v>0</v>
      </c>
      <c r="J23534" s="28">
        <v>0</v>
      </c>
      <c r="K23534" s="40"/>
      <c r="L23534" s="40"/>
    </row>
    <row r="23535" spans="1:12">
      <c r="A23535" s="17">
        <v>45991</v>
      </c>
      <c r="B23535" s="22" t="s">
        <v>10</v>
      </c>
      <c r="C23535" s="22" t="s">
        <v>230</v>
      </c>
      <c r="D23535" s="22" t="s">
        <v>23932</v>
      </c>
      <c r="E23535" s="22" t="s">
        <v>58</v>
      </c>
      <c r="F23535" s="22" t="s">
        <v>168</v>
      </c>
      <c r="G23535" s="9">
        <v>0</v>
      </c>
      <c r="H23535" s="22" t="s">
        <v>15</v>
      </c>
      <c r="I23535" s="28">
        <v>0</v>
      </c>
      <c r="J23535" s="28">
        <v>0</v>
      </c>
      <c r="K23535" s="40"/>
      <c r="L23535" s="40"/>
    </row>
    <row r="23536" spans="1:12">
      <c r="A23536" s="17">
        <v>45991</v>
      </c>
      <c r="B23536" s="22" t="s">
        <v>10</v>
      </c>
      <c r="C23536" s="22" t="s">
        <v>230</v>
      </c>
      <c r="D23536" s="22" t="s">
        <v>23933</v>
      </c>
      <c r="E23536" s="22" t="s">
        <v>58</v>
      </c>
      <c r="F23536" s="22" t="s">
        <v>168</v>
      </c>
      <c r="G23536" s="9">
        <v>0</v>
      </c>
      <c r="H23536" s="22" t="s">
        <v>15</v>
      </c>
      <c r="I23536" s="28">
        <v>0</v>
      </c>
      <c r="J23536" s="28">
        <v>0</v>
      </c>
      <c r="K23536" s="40"/>
      <c r="L23536" s="40"/>
    </row>
    <row r="23537" spans="1:12">
      <c r="A23537" s="17">
        <v>45991</v>
      </c>
      <c r="B23537" s="22" t="s">
        <v>10</v>
      </c>
      <c r="C23537" s="22" t="s">
        <v>230</v>
      </c>
      <c r="D23537" s="22" t="s">
        <v>23934</v>
      </c>
      <c r="E23537" s="22" t="s">
        <v>58</v>
      </c>
      <c r="F23537" s="22" t="s">
        <v>168</v>
      </c>
      <c r="G23537" s="9">
        <v>0</v>
      </c>
      <c r="H23537" s="22" t="s">
        <v>15</v>
      </c>
      <c r="I23537" s="28">
        <v>0</v>
      </c>
      <c r="J23537" s="28">
        <v>0</v>
      </c>
      <c r="K23537" s="40"/>
      <c r="L23537" s="40"/>
    </row>
    <row r="23538" spans="1:12">
      <c r="A23538" s="17">
        <v>45991</v>
      </c>
      <c r="B23538" s="22" t="s">
        <v>10</v>
      </c>
      <c r="C23538" s="22" t="s">
        <v>230</v>
      </c>
      <c r="D23538" s="22" t="s">
        <v>23935</v>
      </c>
      <c r="E23538" s="22" t="s">
        <v>58</v>
      </c>
      <c r="F23538" s="22" t="s">
        <v>168</v>
      </c>
      <c r="G23538" s="9">
        <v>0</v>
      </c>
      <c r="H23538" s="22" t="s">
        <v>15</v>
      </c>
      <c r="I23538" s="28">
        <v>0</v>
      </c>
      <c r="J23538" s="28">
        <v>0</v>
      </c>
      <c r="K23538" s="40"/>
      <c r="L23538" s="40"/>
    </row>
    <row r="23539" spans="1:12">
      <c r="A23539" s="17">
        <v>45991</v>
      </c>
      <c r="B23539" s="22" t="s">
        <v>10</v>
      </c>
      <c r="C23539" s="22" t="s">
        <v>230</v>
      </c>
      <c r="D23539" s="22" t="s">
        <v>23936</v>
      </c>
      <c r="E23539" s="22" t="s">
        <v>58</v>
      </c>
      <c r="F23539" s="22" t="s">
        <v>168</v>
      </c>
      <c r="G23539" s="9">
        <v>0</v>
      </c>
      <c r="H23539" s="22" t="s">
        <v>15</v>
      </c>
      <c r="I23539" s="28">
        <v>0</v>
      </c>
      <c r="J23539" s="28">
        <v>0</v>
      </c>
      <c r="K23539" s="40"/>
      <c r="L23539" s="40"/>
    </row>
    <row r="23540" spans="1:12">
      <c r="A23540" s="17">
        <v>45991</v>
      </c>
      <c r="B23540" s="22" t="s">
        <v>10</v>
      </c>
      <c r="C23540" s="22" t="s">
        <v>233</v>
      </c>
      <c r="D23540" s="22" t="s">
        <v>23937</v>
      </c>
      <c r="E23540" s="22" t="s">
        <v>58</v>
      </c>
      <c r="F23540" s="22" t="s">
        <v>168</v>
      </c>
      <c r="G23540" s="9">
        <v>0</v>
      </c>
      <c r="H23540" s="22" t="s">
        <v>15</v>
      </c>
      <c r="I23540" s="28">
        <v>0</v>
      </c>
      <c r="J23540" s="28">
        <v>0</v>
      </c>
      <c r="K23540" s="40"/>
      <c r="L23540" s="40"/>
    </row>
    <row r="23541" spans="1:12">
      <c r="A23541" s="17">
        <v>45991</v>
      </c>
      <c r="B23541" s="22" t="s">
        <v>10</v>
      </c>
      <c r="C23541" s="22" t="s">
        <v>233</v>
      </c>
      <c r="D23541" s="22" t="s">
        <v>23938</v>
      </c>
      <c r="E23541" s="22" t="s">
        <v>58</v>
      </c>
      <c r="F23541" s="22" t="s">
        <v>168</v>
      </c>
      <c r="G23541" s="9">
        <v>0</v>
      </c>
      <c r="H23541" s="22" t="s">
        <v>15</v>
      </c>
      <c r="I23541" s="28">
        <v>0</v>
      </c>
      <c r="J23541" s="28">
        <v>0</v>
      </c>
      <c r="K23541" s="40"/>
      <c r="L23541" s="40"/>
    </row>
    <row r="23542" spans="1:12">
      <c r="A23542" s="17">
        <v>45991</v>
      </c>
      <c r="B23542" s="22" t="s">
        <v>10</v>
      </c>
      <c r="C23542" s="22" t="s">
        <v>233</v>
      </c>
      <c r="D23542" s="22" t="s">
        <v>23939</v>
      </c>
      <c r="E23542" s="22" t="s">
        <v>58</v>
      </c>
      <c r="F23542" s="22" t="s">
        <v>168</v>
      </c>
      <c r="G23542" s="9">
        <v>0</v>
      </c>
      <c r="H23542" s="22" t="s">
        <v>15</v>
      </c>
      <c r="I23542" s="28">
        <v>0</v>
      </c>
      <c r="J23542" s="28">
        <v>0</v>
      </c>
      <c r="K23542" s="40"/>
      <c r="L23542" s="40"/>
    </row>
    <row r="23543" spans="1:12">
      <c r="A23543" s="17">
        <v>45991</v>
      </c>
      <c r="B23543" s="22" t="s">
        <v>10</v>
      </c>
      <c r="C23543" s="22" t="s">
        <v>252</v>
      </c>
      <c r="D23543" s="22" t="s">
        <v>23940</v>
      </c>
      <c r="E23543" s="22" t="s">
        <v>58</v>
      </c>
      <c r="F23543" s="22" t="s">
        <v>168</v>
      </c>
      <c r="G23543" s="9">
        <v>0</v>
      </c>
      <c r="H23543" s="22" t="s">
        <v>15</v>
      </c>
      <c r="I23543" s="28">
        <v>0</v>
      </c>
      <c r="J23543" s="28">
        <v>0</v>
      </c>
      <c r="K23543" s="40"/>
      <c r="L23543" s="40"/>
    </row>
    <row r="23544" spans="1:12">
      <c r="A23544" s="17">
        <v>45991</v>
      </c>
      <c r="B23544" s="22" t="s">
        <v>10</v>
      </c>
      <c r="C23544" s="22" t="s">
        <v>256</v>
      </c>
      <c r="D23544" s="22" t="s">
        <v>23941</v>
      </c>
      <c r="E23544" s="22" t="s">
        <v>58</v>
      </c>
      <c r="F23544" s="22" t="s">
        <v>168</v>
      </c>
      <c r="G23544" s="9">
        <v>0</v>
      </c>
      <c r="H23544" s="22" t="s">
        <v>15</v>
      </c>
      <c r="I23544" s="28">
        <v>0</v>
      </c>
      <c r="J23544" s="28">
        <v>0</v>
      </c>
      <c r="K23544" s="40"/>
      <c r="L23544" s="40"/>
    </row>
    <row r="23545" spans="1:12">
      <c r="A23545" s="17">
        <v>45991</v>
      </c>
      <c r="B23545" s="22" t="s">
        <v>10</v>
      </c>
      <c r="C23545" s="22" t="s">
        <v>256</v>
      </c>
      <c r="D23545" s="22" t="s">
        <v>23942</v>
      </c>
      <c r="E23545" s="22" t="s">
        <v>58</v>
      </c>
      <c r="F23545" s="22" t="s">
        <v>168</v>
      </c>
      <c r="G23545" s="9">
        <v>0</v>
      </c>
      <c r="H23545" s="22" t="s">
        <v>15</v>
      </c>
      <c r="I23545" s="28">
        <v>0</v>
      </c>
      <c r="J23545" s="28">
        <v>0</v>
      </c>
      <c r="K23545" s="40"/>
      <c r="L23545" s="40"/>
    </row>
    <row r="23546" spans="1:12">
      <c r="A23546" s="17">
        <v>45991</v>
      </c>
      <c r="B23546" s="22" t="s">
        <v>10</v>
      </c>
      <c r="C23546" s="22" t="s">
        <v>256</v>
      </c>
      <c r="D23546" s="22" t="s">
        <v>23943</v>
      </c>
      <c r="E23546" s="22" t="s">
        <v>58</v>
      </c>
      <c r="F23546" s="22" t="s">
        <v>168</v>
      </c>
      <c r="G23546" s="9">
        <v>0</v>
      </c>
      <c r="H23546" s="22" t="s">
        <v>15</v>
      </c>
      <c r="I23546" s="28">
        <v>0</v>
      </c>
      <c r="J23546" s="28">
        <v>0</v>
      </c>
      <c r="K23546" s="40"/>
      <c r="L23546" s="40"/>
    </row>
    <row r="23547" spans="1:12">
      <c r="A23547" s="17">
        <v>45991</v>
      </c>
      <c r="B23547" s="22" t="s">
        <v>10</v>
      </c>
      <c r="C23547" s="22" t="s">
        <v>256</v>
      </c>
      <c r="D23547" s="22" t="s">
        <v>23944</v>
      </c>
      <c r="E23547" s="22" t="s">
        <v>58</v>
      </c>
      <c r="F23547" s="22" t="s">
        <v>168</v>
      </c>
      <c r="G23547" s="9">
        <v>0</v>
      </c>
      <c r="H23547" s="22" t="s">
        <v>15</v>
      </c>
      <c r="I23547" s="28">
        <v>0</v>
      </c>
      <c r="J23547" s="28">
        <v>0</v>
      </c>
      <c r="K23547" s="40"/>
      <c r="L23547" s="40"/>
    </row>
    <row r="23548" spans="1:12">
      <c r="A23548" s="17">
        <v>45991</v>
      </c>
      <c r="B23548" s="22" t="s">
        <v>10</v>
      </c>
      <c r="C23548" s="22" t="s">
        <v>256</v>
      </c>
      <c r="D23548" s="22" t="s">
        <v>23945</v>
      </c>
      <c r="E23548" s="22" t="s">
        <v>58</v>
      </c>
      <c r="F23548" s="22" t="s">
        <v>168</v>
      </c>
      <c r="G23548" s="9">
        <v>0</v>
      </c>
      <c r="H23548" s="22" t="s">
        <v>15</v>
      </c>
      <c r="I23548" s="28">
        <v>0</v>
      </c>
      <c r="J23548" s="28">
        <v>0</v>
      </c>
      <c r="K23548" s="40"/>
      <c r="L23548" s="40"/>
    </row>
    <row r="23549" spans="1:12">
      <c r="A23549" s="17">
        <v>45991</v>
      </c>
      <c r="B23549" s="22" t="s">
        <v>10</v>
      </c>
      <c r="C23549" s="22" t="s">
        <v>256</v>
      </c>
      <c r="D23549" s="22" t="s">
        <v>23946</v>
      </c>
      <c r="E23549" s="22" t="s">
        <v>58</v>
      </c>
      <c r="F23549" s="22" t="s">
        <v>168</v>
      </c>
      <c r="G23549" s="9">
        <v>0</v>
      </c>
      <c r="H23549" s="22" t="s">
        <v>15</v>
      </c>
      <c r="I23549" s="28">
        <v>0</v>
      </c>
      <c r="J23549" s="28">
        <v>0</v>
      </c>
      <c r="K23549" s="40"/>
      <c r="L23549" s="40"/>
    </row>
    <row r="23550" spans="1:12">
      <c r="A23550" s="17">
        <v>45991</v>
      </c>
      <c r="B23550" s="22" t="s">
        <v>10</v>
      </c>
      <c r="C23550" s="22" t="s">
        <v>256</v>
      </c>
      <c r="D23550" s="22" t="s">
        <v>23947</v>
      </c>
      <c r="E23550" s="22" t="s">
        <v>58</v>
      </c>
      <c r="F23550" s="22" t="s">
        <v>168</v>
      </c>
      <c r="G23550" s="9">
        <v>0</v>
      </c>
      <c r="H23550" s="22" t="s">
        <v>15</v>
      </c>
      <c r="I23550" s="28">
        <v>0</v>
      </c>
      <c r="J23550" s="28">
        <v>0</v>
      </c>
      <c r="K23550" s="40"/>
      <c r="L23550" s="40"/>
    </row>
    <row r="23551" spans="1:12">
      <c r="A23551" s="17">
        <v>45991</v>
      </c>
      <c r="B23551" s="22" t="s">
        <v>10</v>
      </c>
      <c r="C23551" s="22" t="s">
        <v>256</v>
      </c>
      <c r="D23551" s="22" t="s">
        <v>23948</v>
      </c>
      <c r="E23551" s="22" t="s">
        <v>58</v>
      </c>
      <c r="F23551" s="22" t="s">
        <v>168</v>
      </c>
      <c r="G23551" s="9">
        <v>0</v>
      </c>
      <c r="H23551" s="22" t="s">
        <v>15</v>
      </c>
      <c r="I23551" s="28">
        <v>0</v>
      </c>
      <c r="J23551" s="28">
        <v>0</v>
      </c>
      <c r="K23551" s="40"/>
      <c r="L23551" s="40"/>
    </row>
    <row r="23552" spans="1:12">
      <c r="A23552" s="17">
        <v>45991</v>
      </c>
      <c r="B23552" s="22" t="s">
        <v>10</v>
      </c>
      <c r="C23552" s="22" t="s">
        <v>256</v>
      </c>
      <c r="D23552" s="22" t="s">
        <v>23949</v>
      </c>
      <c r="E23552" s="22" t="s">
        <v>58</v>
      </c>
      <c r="F23552" s="22" t="s">
        <v>168</v>
      </c>
      <c r="G23552" s="9">
        <v>0</v>
      </c>
      <c r="H23552" s="22" t="s">
        <v>15</v>
      </c>
      <c r="I23552" s="28">
        <v>0</v>
      </c>
      <c r="J23552" s="28">
        <v>0</v>
      </c>
      <c r="K23552" s="40"/>
      <c r="L23552" s="40"/>
    </row>
    <row r="23553" spans="1:12">
      <c r="A23553" s="17">
        <v>45991</v>
      </c>
      <c r="B23553" s="22" t="s">
        <v>10</v>
      </c>
      <c r="C23553" s="22" t="s">
        <v>256</v>
      </c>
      <c r="D23553" s="22" t="s">
        <v>23950</v>
      </c>
      <c r="E23553" s="22" t="s">
        <v>58</v>
      </c>
      <c r="F23553" s="22" t="s">
        <v>168</v>
      </c>
      <c r="G23553" s="9">
        <v>0</v>
      </c>
      <c r="H23553" s="22" t="s">
        <v>15</v>
      </c>
      <c r="I23553" s="28">
        <v>0</v>
      </c>
      <c r="J23553" s="28">
        <v>0</v>
      </c>
      <c r="K23553" s="40"/>
      <c r="L23553" s="40"/>
    </row>
    <row r="23554" spans="1:12">
      <c r="A23554" s="17">
        <v>45991</v>
      </c>
      <c r="B23554" s="22" t="s">
        <v>10</v>
      </c>
      <c r="C23554" s="22" t="s">
        <v>282</v>
      </c>
      <c r="D23554" s="22" t="s">
        <v>23951</v>
      </c>
      <c r="E23554" s="22" t="s">
        <v>58</v>
      </c>
      <c r="F23554" s="22" t="s">
        <v>168</v>
      </c>
      <c r="G23554" s="9">
        <v>0</v>
      </c>
      <c r="H23554" s="22" t="s">
        <v>15</v>
      </c>
      <c r="I23554" s="28">
        <v>0</v>
      </c>
      <c r="J23554" s="28">
        <v>0</v>
      </c>
      <c r="K23554" s="40"/>
      <c r="L23554" s="40"/>
    </row>
    <row r="23555" spans="1:12">
      <c r="A23555" s="17">
        <v>45991</v>
      </c>
      <c r="B23555" s="22" t="s">
        <v>10</v>
      </c>
      <c r="C23555" s="22" t="s">
        <v>282</v>
      </c>
      <c r="D23555" s="22" t="s">
        <v>23952</v>
      </c>
      <c r="E23555" s="22" t="s">
        <v>58</v>
      </c>
      <c r="F23555" s="22" t="s">
        <v>168</v>
      </c>
      <c r="G23555" s="9">
        <v>0</v>
      </c>
      <c r="H23555" s="22" t="s">
        <v>15</v>
      </c>
      <c r="I23555" s="28">
        <v>0</v>
      </c>
      <c r="J23555" s="28">
        <v>0</v>
      </c>
      <c r="K23555" s="40"/>
      <c r="L23555" s="40"/>
    </row>
    <row r="23556" spans="1:12">
      <c r="A23556" s="17">
        <v>45991</v>
      </c>
      <c r="B23556" s="22" t="s">
        <v>10</v>
      </c>
      <c r="C23556" s="22" t="s">
        <v>282</v>
      </c>
      <c r="D23556" s="22" t="s">
        <v>23953</v>
      </c>
      <c r="E23556" s="22" t="s">
        <v>58</v>
      </c>
      <c r="F23556" s="22" t="s">
        <v>168</v>
      </c>
      <c r="G23556" s="9">
        <v>0</v>
      </c>
      <c r="H23556" s="22" t="s">
        <v>15</v>
      </c>
      <c r="I23556" s="28">
        <v>0</v>
      </c>
      <c r="J23556" s="28">
        <v>0</v>
      </c>
      <c r="K23556" s="40"/>
      <c r="L23556" s="40"/>
    </row>
    <row r="23557" spans="1:12">
      <c r="A23557" s="17">
        <v>45991</v>
      </c>
      <c r="B23557" s="22" t="s">
        <v>10</v>
      </c>
      <c r="C23557" s="22" t="s">
        <v>282</v>
      </c>
      <c r="D23557" s="22" t="s">
        <v>23954</v>
      </c>
      <c r="E23557" s="22" t="s">
        <v>58</v>
      </c>
      <c r="F23557" s="22" t="s">
        <v>168</v>
      </c>
      <c r="G23557" s="9">
        <v>0</v>
      </c>
      <c r="H23557" s="22" t="s">
        <v>15</v>
      </c>
      <c r="I23557" s="28">
        <v>0</v>
      </c>
      <c r="J23557" s="28">
        <v>0</v>
      </c>
      <c r="K23557" s="40"/>
      <c r="L23557" s="40"/>
    </row>
    <row r="23558" spans="1:12">
      <c r="A23558" s="17">
        <v>45991</v>
      </c>
      <c r="B23558" s="22" t="s">
        <v>10</v>
      </c>
      <c r="C23558" s="22" t="s">
        <v>282</v>
      </c>
      <c r="D23558" s="22" t="s">
        <v>23955</v>
      </c>
      <c r="E23558" s="22" t="s">
        <v>58</v>
      </c>
      <c r="F23558" s="22" t="s">
        <v>168</v>
      </c>
      <c r="G23558" s="9">
        <v>0</v>
      </c>
      <c r="H23558" s="22" t="s">
        <v>15</v>
      </c>
      <c r="I23558" s="28">
        <v>0</v>
      </c>
      <c r="J23558" s="28">
        <v>0</v>
      </c>
      <c r="K23558" s="40"/>
      <c r="L23558" s="40"/>
    </row>
    <row r="23559" spans="1:12">
      <c r="A23559" s="17">
        <v>45991</v>
      </c>
      <c r="B23559" s="22" t="s">
        <v>10</v>
      </c>
      <c r="C23559" s="22" t="s">
        <v>282</v>
      </c>
      <c r="D23559" s="22" t="s">
        <v>23956</v>
      </c>
      <c r="E23559" s="22" t="s">
        <v>58</v>
      </c>
      <c r="F23559" s="22" t="s">
        <v>168</v>
      </c>
      <c r="G23559" s="9">
        <v>0</v>
      </c>
      <c r="H23559" s="22" t="s">
        <v>15</v>
      </c>
      <c r="I23559" s="28">
        <v>0</v>
      </c>
      <c r="J23559" s="28">
        <v>0</v>
      </c>
      <c r="K23559" s="40"/>
      <c r="L23559" s="40"/>
    </row>
    <row r="23560" spans="1:12">
      <c r="A23560" s="17">
        <v>45991</v>
      </c>
      <c r="B23560" s="22" t="s">
        <v>10</v>
      </c>
      <c r="C23560" s="22" t="s">
        <v>282</v>
      </c>
      <c r="D23560" s="22" t="s">
        <v>23957</v>
      </c>
      <c r="E23560" s="22" t="s">
        <v>58</v>
      </c>
      <c r="F23560" s="22" t="s">
        <v>168</v>
      </c>
      <c r="G23560" s="9">
        <v>0</v>
      </c>
      <c r="H23560" s="22" t="s">
        <v>15</v>
      </c>
      <c r="I23560" s="28">
        <v>0</v>
      </c>
      <c r="J23560" s="28">
        <v>0</v>
      </c>
      <c r="K23560" s="40"/>
      <c r="L23560" s="40"/>
    </row>
    <row r="23561" spans="1:12">
      <c r="A23561" s="17">
        <v>45991</v>
      </c>
      <c r="B23561" s="22" t="s">
        <v>10</v>
      </c>
      <c r="C23561" s="22" t="s">
        <v>282</v>
      </c>
      <c r="D23561" s="22" t="s">
        <v>23958</v>
      </c>
      <c r="E23561" s="22" t="s">
        <v>58</v>
      </c>
      <c r="F23561" s="22" t="s">
        <v>168</v>
      </c>
      <c r="G23561" s="9">
        <v>0</v>
      </c>
      <c r="H23561" s="22" t="s">
        <v>15</v>
      </c>
      <c r="I23561" s="28">
        <v>0</v>
      </c>
      <c r="J23561" s="28">
        <v>0</v>
      </c>
      <c r="K23561" s="40"/>
      <c r="L23561" s="40"/>
    </row>
    <row r="23562" spans="1:12">
      <c r="A23562" s="17">
        <v>45991</v>
      </c>
      <c r="B23562" s="22" t="s">
        <v>10</v>
      </c>
      <c r="C23562" s="22" t="s">
        <v>371</v>
      </c>
      <c r="D23562" s="22" t="s">
        <v>23959</v>
      </c>
      <c r="E23562" s="22" t="s">
        <v>58</v>
      </c>
      <c r="F23562" s="22" t="s">
        <v>168</v>
      </c>
      <c r="G23562" s="9">
        <v>0</v>
      </c>
      <c r="H23562" s="22" t="s">
        <v>15</v>
      </c>
      <c r="I23562" s="28">
        <v>0</v>
      </c>
      <c r="J23562" s="28">
        <v>0</v>
      </c>
      <c r="K23562" s="40"/>
      <c r="L23562" s="40"/>
    </row>
    <row r="23563" spans="1:12">
      <c r="A23563" s="17">
        <v>45991</v>
      </c>
      <c r="B23563" s="22" t="s">
        <v>10</v>
      </c>
      <c r="C23563" s="22" t="s">
        <v>371</v>
      </c>
      <c r="D23563" s="22" t="s">
        <v>23960</v>
      </c>
      <c r="E23563" s="22" t="s">
        <v>58</v>
      </c>
      <c r="F23563" s="22" t="s">
        <v>168</v>
      </c>
      <c r="G23563" s="9">
        <v>0</v>
      </c>
      <c r="H23563" s="22" t="s">
        <v>15</v>
      </c>
      <c r="I23563" s="28">
        <v>0</v>
      </c>
      <c r="J23563" s="28">
        <v>0</v>
      </c>
      <c r="K23563" s="40"/>
      <c r="L23563" s="40"/>
    </row>
    <row r="23564" spans="1:12">
      <c r="A23564" s="17">
        <v>45991</v>
      </c>
      <c r="B23564" s="22" t="s">
        <v>10</v>
      </c>
      <c r="C23564" s="22" t="s">
        <v>371</v>
      </c>
      <c r="D23564" s="22" t="s">
        <v>23961</v>
      </c>
      <c r="E23564" s="22" t="s">
        <v>58</v>
      </c>
      <c r="F23564" s="22" t="s">
        <v>168</v>
      </c>
      <c r="G23564" s="9">
        <v>0</v>
      </c>
      <c r="H23564" s="22" t="s">
        <v>15</v>
      </c>
      <c r="I23564" s="28">
        <v>0</v>
      </c>
      <c r="J23564" s="28">
        <v>0</v>
      </c>
      <c r="K23564" s="40"/>
      <c r="L23564" s="40"/>
    </row>
    <row r="23565" spans="1:12">
      <c r="A23565" s="17">
        <v>45991</v>
      </c>
      <c r="B23565" s="22" t="s">
        <v>10</v>
      </c>
      <c r="C23565" s="22" t="s">
        <v>371</v>
      </c>
      <c r="D23565" s="22" t="s">
        <v>23962</v>
      </c>
      <c r="E23565" s="22" t="s">
        <v>58</v>
      </c>
      <c r="F23565" s="22" t="s">
        <v>168</v>
      </c>
      <c r="G23565" s="9">
        <v>0</v>
      </c>
      <c r="H23565" s="22" t="s">
        <v>15</v>
      </c>
      <c r="I23565" s="28">
        <v>0</v>
      </c>
      <c r="J23565" s="28">
        <v>0</v>
      </c>
      <c r="K23565" s="40"/>
      <c r="L23565" s="40"/>
    </row>
    <row r="23566" spans="1:12">
      <c r="A23566" s="17">
        <v>45991</v>
      </c>
      <c r="B23566" s="22" t="s">
        <v>10</v>
      </c>
      <c r="C23566" s="22" t="s">
        <v>371</v>
      </c>
      <c r="D23566" s="22" t="s">
        <v>23963</v>
      </c>
      <c r="E23566" s="22" t="s">
        <v>58</v>
      </c>
      <c r="F23566" s="22" t="s">
        <v>168</v>
      </c>
      <c r="G23566" s="9">
        <v>0</v>
      </c>
      <c r="H23566" s="22" t="s">
        <v>15</v>
      </c>
      <c r="I23566" s="28">
        <v>0</v>
      </c>
      <c r="J23566" s="28">
        <v>0</v>
      </c>
      <c r="K23566" s="40"/>
      <c r="L23566" s="40"/>
    </row>
    <row r="23567" spans="1:12">
      <c r="A23567" s="17">
        <v>45991</v>
      </c>
      <c r="B23567" s="22" t="s">
        <v>10</v>
      </c>
      <c r="C23567" s="22" t="s">
        <v>371</v>
      </c>
      <c r="D23567" s="22" t="s">
        <v>23964</v>
      </c>
      <c r="E23567" s="22" t="s">
        <v>58</v>
      </c>
      <c r="F23567" s="22" t="s">
        <v>168</v>
      </c>
      <c r="G23567" s="9">
        <v>0</v>
      </c>
      <c r="H23567" s="22" t="s">
        <v>15</v>
      </c>
      <c r="I23567" s="28">
        <v>0</v>
      </c>
      <c r="J23567" s="28">
        <v>0</v>
      </c>
      <c r="K23567" s="40"/>
      <c r="L23567" s="40"/>
    </row>
    <row r="23568" spans="1:12">
      <c r="A23568" s="17">
        <v>45991</v>
      </c>
      <c r="B23568" s="22" t="s">
        <v>10</v>
      </c>
      <c r="C23568" s="22" t="s">
        <v>371</v>
      </c>
      <c r="D23568" s="22" t="s">
        <v>23965</v>
      </c>
      <c r="E23568" s="22" t="s">
        <v>58</v>
      </c>
      <c r="F23568" s="22" t="s">
        <v>168</v>
      </c>
      <c r="G23568" s="9">
        <v>0</v>
      </c>
      <c r="H23568" s="22" t="s">
        <v>15</v>
      </c>
      <c r="I23568" s="28">
        <v>0</v>
      </c>
      <c r="J23568" s="28">
        <v>0</v>
      </c>
      <c r="K23568" s="40"/>
      <c r="L23568" s="40"/>
    </row>
    <row r="23569" spans="1:12">
      <c r="A23569" s="17">
        <v>45991</v>
      </c>
      <c r="B23569" s="22" t="s">
        <v>10</v>
      </c>
      <c r="C23569" s="22" t="s">
        <v>371</v>
      </c>
      <c r="D23569" s="22" t="s">
        <v>23966</v>
      </c>
      <c r="E23569" s="22" t="s">
        <v>58</v>
      </c>
      <c r="F23569" s="22" t="s">
        <v>168</v>
      </c>
      <c r="G23569" s="9">
        <v>0</v>
      </c>
      <c r="H23569" s="22" t="s">
        <v>15</v>
      </c>
      <c r="I23569" s="28">
        <v>0</v>
      </c>
      <c r="J23569" s="28">
        <v>0</v>
      </c>
      <c r="K23569" s="40"/>
      <c r="L23569" s="40"/>
    </row>
    <row r="23570" spans="1:12">
      <c r="A23570" s="17">
        <v>45991</v>
      </c>
      <c r="B23570" s="22" t="s">
        <v>10</v>
      </c>
      <c r="C23570" s="22" t="s">
        <v>371</v>
      </c>
      <c r="D23570" s="22" t="s">
        <v>23967</v>
      </c>
      <c r="E23570" s="22" t="s">
        <v>58</v>
      </c>
      <c r="F23570" s="22" t="s">
        <v>168</v>
      </c>
      <c r="G23570" s="9">
        <v>0</v>
      </c>
      <c r="H23570" s="22" t="s">
        <v>15</v>
      </c>
      <c r="I23570" s="28">
        <v>0</v>
      </c>
      <c r="J23570" s="28">
        <v>0</v>
      </c>
      <c r="K23570" s="40"/>
      <c r="L23570" s="40"/>
    </row>
    <row r="23571" spans="1:12">
      <c r="A23571" s="17">
        <v>45991</v>
      </c>
      <c r="B23571" s="22" t="s">
        <v>10</v>
      </c>
      <c r="C23571" s="22" t="s">
        <v>371</v>
      </c>
      <c r="D23571" s="22" t="s">
        <v>23968</v>
      </c>
      <c r="E23571" s="22" t="s">
        <v>58</v>
      </c>
      <c r="F23571" s="22" t="s">
        <v>168</v>
      </c>
      <c r="G23571" s="9">
        <v>0</v>
      </c>
      <c r="H23571" s="22" t="s">
        <v>15</v>
      </c>
      <c r="I23571" s="28">
        <v>0</v>
      </c>
      <c r="J23571" s="28">
        <v>0</v>
      </c>
      <c r="K23571" s="40"/>
      <c r="L23571" s="40"/>
    </row>
    <row r="23572" spans="1:12">
      <c r="A23572" s="17">
        <v>45991</v>
      </c>
      <c r="B23572" s="22" t="s">
        <v>10</v>
      </c>
      <c r="C23572" s="22" t="s">
        <v>369</v>
      </c>
      <c r="D23572" s="22" t="s">
        <v>23969</v>
      </c>
      <c r="E23572" s="22" t="s">
        <v>58</v>
      </c>
      <c r="F23572" s="22" t="s">
        <v>168</v>
      </c>
      <c r="G23572" s="9">
        <v>0</v>
      </c>
      <c r="H23572" s="22" t="s">
        <v>15</v>
      </c>
      <c r="I23572" s="28">
        <v>0</v>
      </c>
      <c r="J23572" s="28">
        <v>0</v>
      </c>
      <c r="K23572" s="40"/>
      <c r="L23572" s="40"/>
    </row>
    <row r="23573" spans="1:12">
      <c r="A23573" s="17">
        <v>45991</v>
      </c>
      <c r="B23573" s="22" t="s">
        <v>10</v>
      </c>
      <c r="C23573" s="22" t="s">
        <v>369</v>
      </c>
      <c r="D23573" s="22" t="s">
        <v>23970</v>
      </c>
      <c r="E23573" s="22" t="s">
        <v>58</v>
      </c>
      <c r="F23573" s="22" t="s">
        <v>168</v>
      </c>
      <c r="G23573" s="9">
        <v>0</v>
      </c>
      <c r="H23573" s="22" t="s">
        <v>15</v>
      </c>
      <c r="I23573" s="28">
        <v>0</v>
      </c>
      <c r="J23573" s="28">
        <v>0</v>
      </c>
      <c r="K23573" s="40"/>
      <c r="L23573" s="40"/>
    </row>
    <row r="23574" spans="1:12">
      <c r="A23574" s="17">
        <v>45991</v>
      </c>
      <c r="B23574" s="22" t="s">
        <v>10</v>
      </c>
      <c r="C23574" s="22" t="s">
        <v>369</v>
      </c>
      <c r="D23574" s="22" t="s">
        <v>23971</v>
      </c>
      <c r="E23574" s="22" t="s">
        <v>58</v>
      </c>
      <c r="F23574" s="22" t="s">
        <v>168</v>
      </c>
      <c r="G23574" s="9">
        <v>0</v>
      </c>
      <c r="H23574" s="22" t="s">
        <v>15</v>
      </c>
      <c r="I23574" s="28">
        <v>0</v>
      </c>
      <c r="J23574" s="28">
        <v>0</v>
      </c>
      <c r="K23574" s="40"/>
      <c r="L23574" s="40"/>
    </row>
    <row r="23575" spans="1:12">
      <c r="A23575" s="17">
        <v>45991</v>
      </c>
      <c r="B23575" s="22" t="s">
        <v>10</v>
      </c>
      <c r="C23575" s="22" t="s">
        <v>369</v>
      </c>
      <c r="D23575" s="22" t="s">
        <v>23972</v>
      </c>
      <c r="E23575" s="22" t="s">
        <v>58</v>
      </c>
      <c r="F23575" s="22" t="s">
        <v>168</v>
      </c>
      <c r="G23575" s="9">
        <v>0</v>
      </c>
      <c r="H23575" s="22" t="s">
        <v>15</v>
      </c>
      <c r="I23575" s="28">
        <v>0</v>
      </c>
      <c r="J23575" s="28">
        <v>0</v>
      </c>
      <c r="K23575" s="40"/>
      <c r="L23575" s="40"/>
    </row>
    <row r="23576" spans="1:12">
      <c r="A23576" s="17">
        <v>45991</v>
      </c>
      <c r="B23576" s="22" t="s">
        <v>10</v>
      </c>
      <c r="C23576" s="22" t="s">
        <v>367</v>
      </c>
      <c r="D23576" s="22" t="s">
        <v>23973</v>
      </c>
      <c r="E23576" s="22" t="s">
        <v>58</v>
      </c>
      <c r="F23576" s="22" t="s">
        <v>168</v>
      </c>
      <c r="G23576" s="9">
        <v>0</v>
      </c>
      <c r="H23576" s="22" t="s">
        <v>15</v>
      </c>
      <c r="I23576" s="28">
        <v>0</v>
      </c>
      <c r="J23576" s="28">
        <v>0</v>
      </c>
      <c r="K23576" s="40"/>
      <c r="L23576" s="40"/>
    </row>
    <row r="23577" spans="1:12">
      <c r="A23577" s="17">
        <v>45991</v>
      </c>
      <c r="B23577" s="22" t="s">
        <v>10</v>
      </c>
      <c r="C23577" s="22" t="s">
        <v>367</v>
      </c>
      <c r="D23577" s="22" t="s">
        <v>23974</v>
      </c>
      <c r="E23577" s="22" t="s">
        <v>58</v>
      </c>
      <c r="F23577" s="22" t="s">
        <v>168</v>
      </c>
      <c r="G23577" s="9">
        <v>0</v>
      </c>
      <c r="H23577" s="22" t="s">
        <v>15</v>
      </c>
      <c r="I23577" s="28">
        <v>0</v>
      </c>
      <c r="J23577" s="28">
        <v>0</v>
      </c>
      <c r="K23577" s="40"/>
      <c r="L23577" s="40"/>
    </row>
    <row r="23578" spans="1:12">
      <c r="A23578" s="17">
        <v>45991</v>
      </c>
      <c r="B23578" s="22" t="s">
        <v>10</v>
      </c>
      <c r="C23578" s="22" t="s">
        <v>367</v>
      </c>
      <c r="D23578" s="22" t="s">
        <v>23975</v>
      </c>
      <c r="E23578" s="22" t="s">
        <v>58</v>
      </c>
      <c r="F23578" s="22" t="s">
        <v>168</v>
      </c>
      <c r="G23578" s="9">
        <v>0</v>
      </c>
      <c r="H23578" s="22" t="s">
        <v>15</v>
      </c>
      <c r="I23578" s="28">
        <v>0</v>
      </c>
      <c r="J23578" s="28">
        <v>0</v>
      </c>
      <c r="K23578" s="40"/>
      <c r="L23578" s="40"/>
    </row>
    <row r="23579" spans="1:12">
      <c r="A23579" s="17">
        <v>45991</v>
      </c>
      <c r="B23579" s="22" t="s">
        <v>10</v>
      </c>
      <c r="C23579" s="22" t="s">
        <v>363</v>
      </c>
      <c r="D23579" s="22" t="s">
        <v>23976</v>
      </c>
      <c r="E23579" s="22" t="s">
        <v>58</v>
      </c>
      <c r="F23579" s="22" t="s">
        <v>168</v>
      </c>
      <c r="G23579" s="9">
        <v>0</v>
      </c>
      <c r="H23579" s="22" t="s">
        <v>15</v>
      </c>
      <c r="I23579" s="28">
        <v>0</v>
      </c>
      <c r="J23579" s="28">
        <v>0</v>
      </c>
      <c r="K23579" s="40"/>
      <c r="L23579" s="40"/>
    </row>
    <row r="23580" spans="1:12">
      <c r="A23580" s="17">
        <v>45991</v>
      </c>
      <c r="B23580" s="22" t="s">
        <v>10</v>
      </c>
      <c r="C23580" s="22" t="s">
        <v>363</v>
      </c>
      <c r="D23580" s="22" t="s">
        <v>23977</v>
      </c>
      <c r="E23580" s="22" t="s">
        <v>58</v>
      </c>
      <c r="F23580" s="22" t="s">
        <v>168</v>
      </c>
      <c r="G23580" s="9">
        <v>0</v>
      </c>
      <c r="H23580" s="22" t="s">
        <v>15</v>
      </c>
      <c r="I23580" s="28">
        <v>0</v>
      </c>
      <c r="J23580" s="28">
        <v>0</v>
      </c>
      <c r="K23580" s="40"/>
      <c r="L23580" s="40"/>
    </row>
    <row r="23581" spans="1:12">
      <c r="A23581" s="17">
        <v>45991</v>
      </c>
      <c r="B23581" s="22" t="s">
        <v>10</v>
      </c>
      <c r="C23581" s="22" t="s">
        <v>363</v>
      </c>
      <c r="D23581" s="22" t="s">
        <v>23978</v>
      </c>
      <c r="E23581" s="22" t="s">
        <v>58</v>
      </c>
      <c r="F23581" s="22" t="s">
        <v>168</v>
      </c>
      <c r="G23581" s="9">
        <v>0</v>
      </c>
      <c r="H23581" s="22" t="s">
        <v>15</v>
      </c>
      <c r="I23581" s="28">
        <v>0</v>
      </c>
      <c r="J23581" s="28">
        <v>0</v>
      </c>
      <c r="K23581" s="40"/>
      <c r="L23581" s="40"/>
    </row>
    <row r="23582" spans="1:12">
      <c r="A23582" s="17">
        <v>45991</v>
      </c>
      <c r="B23582" s="22" t="s">
        <v>10</v>
      </c>
      <c r="C23582" s="22" t="s">
        <v>360</v>
      </c>
      <c r="D23582" s="22" t="s">
        <v>23979</v>
      </c>
      <c r="E23582" s="22" t="s">
        <v>58</v>
      </c>
      <c r="F23582" s="22" t="s">
        <v>168</v>
      </c>
      <c r="G23582" s="9">
        <v>0</v>
      </c>
      <c r="H23582" s="22" t="s">
        <v>15</v>
      </c>
      <c r="I23582" s="28">
        <v>0</v>
      </c>
      <c r="J23582" s="28">
        <v>0</v>
      </c>
      <c r="K23582" s="40"/>
      <c r="L23582" s="40"/>
    </row>
    <row r="23583" spans="1:12">
      <c r="A23583" s="17">
        <v>45991</v>
      </c>
      <c r="B23583" s="22" t="s">
        <v>10</v>
      </c>
      <c r="C23583" s="22" t="s">
        <v>360</v>
      </c>
      <c r="D23583" s="22" t="s">
        <v>23980</v>
      </c>
      <c r="E23583" s="22" t="s">
        <v>58</v>
      </c>
      <c r="F23583" s="22" t="s">
        <v>168</v>
      </c>
      <c r="G23583" s="9">
        <v>0</v>
      </c>
      <c r="H23583" s="22" t="s">
        <v>15</v>
      </c>
      <c r="I23583" s="28">
        <v>0</v>
      </c>
      <c r="J23583" s="28">
        <v>0</v>
      </c>
      <c r="K23583" s="40"/>
      <c r="L23583" s="40"/>
    </row>
    <row r="23584" spans="1:12">
      <c r="A23584" s="17">
        <v>45991</v>
      </c>
      <c r="B23584" s="22" t="s">
        <v>10</v>
      </c>
      <c r="C23584" s="22" t="s">
        <v>360</v>
      </c>
      <c r="D23584" s="22" t="s">
        <v>23981</v>
      </c>
      <c r="E23584" s="22" t="s">
        <v>58</v>
      </c>
      <c r="F23584" s="22" t="s">
        <v>168</v>
      </c>
      <c r="G23584" s="9">
        <v>0</v>
      </c>
      <c r="H23584" s="22" t="s">
        <v>15</v>
      </c>
      <c r="I23584" s="28">
        <v>0</v>
      </c>
      <c r="J23584" s="28">
        <v>0</v>
      </c>
      <c r="K23584" s="40"/>
      <c r="L23584" s="40"/>
    </row>
    <row r="23585" spans="1:12">
      <c r="A23585" s="17">
        <v>45991</v>
      </c>
      <c r="B23585" s="22" t="s">
        <v>10</v>
      </c>
      <c r="C23585" s="22" t="s">
        <v>360</v>
      </c>
      <c r="D23585" s="22" t="s">
        <v>23982</v>
      </c>
      <c r="E23585" s="22" t="s">
        <v>58</v>
      </c>
      <c r="F23585" s="22" t="s">
        <v>168</v>
      </c>
      <c r="G23585" s="9">
        <v>0</v>
      </c>
      <c r="H23585" s="22" t="s">
        <v>15</v>
      </c>
      <c r="I23585" s="28">
        <v>0</v>
      </c>
      <c r="J23585" s="28">
        <v>0</v>
      </c>
      <c r="K23585" s="40"/>
      <c r="L23585" s="40"/>
    </row>
    <row r="23586" spans="1:12">
      <c r="A23586" s="17">
        <v>45991</v>
      </c>
      <c r="B23586" s="22" t="s">
        <v>10</v>
      </c>
      <c r="C23586" s="22" t="s">
        <v>360</v>
      </c>
      <c r="D23586" s="22" t="s">
        <v>23983</v>
      </c>
      <c r="E23586" s="22" t="s">
        <v>58</v>
      </c>
      <c r="F23586" s="22" t="s">
        <v>168</v>
      </c>
      <c r="G23586" s="9">
        <v>0</v>
      </c>
      <c r="H23586" s="22" t="s">
        <v>15</v>
      </c>
      <c r="I23586" s="28">
        <v>0</v>
      </c>
      <c r="J23586" s="28">
        <v>0</v>
      </c>
      <c r="K23586" s="40"/>
      <c r="L23586" s="40"/>
    </row>
    <row r="23587" spans="1:12">
      <c r="A23587" s="17">
        <v>45991</v>
      </c>
      <c r="B23587" s="22" t="s">
        <v>10</v>
      </c>
      <c r="C23587" s="22" t="s">
        <v>360</v>
      </c>
      <c r="D23587" s="22" t="s">
        <v>23984</v>
      </c>
      <c r="E23587" s="22" t="s">
        <v>58</v>
      </c>
      <c r="F23587" s="22" t="s">
        <v>168</v>
      </c>
      <c r="G23587" s="9">
        <v>0</v>
      </c>
      <c r="H23587" s="22" t="s">
        <v>15</v>
      </c>
      <c r="I23587" s="28">
        <v>0</v>
      </c>
      <c r="J23587" s="28">
        <v>0</v>
      </c>
      <c r="K23587" s="40"/>
      <c r="L23587" s="40"/>
    </row>
    <row r="23588" spans="1:12">
      <c r="A23588" s="17">
        <v>45991</v>
      </c>
      <c r="B23588" s="22" t="s">
        <v>10</v>
      </c>
      <c r="C23588" s="22" t="s">
        <v>360</v>
      </c>
      <c r="D23588" s="22" t="s">
        <v>23985</v>
      </c>
      <c r="E23588" s="22" t="s">
        <v>58</v>
      </c>
      <c r="F23588" s="22" t="s">
        <v>168</v>
      </c>
      <c r="G23588" s="9">
        <v>0</v>
      </c>
      <c r="H23588" s="22" t="s">
        <v>15</v>
      </c>
      <c r="I23588" s="28">
        <v>0</v>
      </c>
      <c r="J23588" s="28">
        <v>0</v>
      </c>
      <c r="K23588" s="40"/>
      <c r="L23588" s="40"/>
    </row>
    <row r="23589" spans="1:12">
      <c r="A23589" s="17">
        <v>45991</v>
      </c>
      <c r="B23589" s="22" t="s">
        <v>10</v>
      </c>
      <c r="C23589" s="22" t="s">
        <v>360</v>
      </c>
      <c r="D23589" s="22" t="s">
        <v>23986</v>
      </c>
      <c r="E23589" s="22" t="s">
        <v>58</v>
      </c>
      <c r="F23589" s="22" t="s">
        <v>168</v>
      </c>
      <c r="G23589" s="9">
        <v>0</v>
      </c>
      <c r="H23589" s="22" t="s">
        <v>15</v>
      </c>
      <c r="I23589" s="28">
        <v>0</v>
      </c>
      <c r="J23589" s="28">
        <v>0</v>
      </c>
      <c r="K23589" s="40"/>
      <c r="L23589" s="40"/>
    </row>
    <row r="23590" spans="1:12">
      <c r="A23590" s="17">
        <v>45991</v>
      </c>
      <c r="B23590" s="22" t="s">
        <v>10</v>
      </c>
      <c r="C23590" s="22" t="s">
        <v>360</v>
      </c>
      <c r="D23590" s="22" t="s">
        <v>23987</v>
      </c>
      <c r="E23590" s="22" t="s">
        <v>58</v>
      </c>
      <c r="F23590" s="22" t="s">
        <v>168</v>
      </c>
      <c r="G23590" s="9">
        <v>0</v>
      </c>
      <c r="H23590" s="22" t="s">
        <v>15</v>
      </c>
      <c r="I23590" s="28">
        <v>0</v>
      </c>
      <c r="J23590" s="28">
        <v>0</v>
      </c>
      <c r="K23590" s="40"/>
      <c r="L23590" s="40"/>
    </row>
    <row r="23591" spans="1:12">
      <c r="A23591" s="17">
        <v>45991</v>
      </c>
      <c r="B23591" s="22" t="s">
        <v>10</v>
      </c>
      <c r="C23591" s="22" t="s">
        <v>360</v>
      </c>
      <c r="D23591" s="22" t="s">
        <v>23988</v>
      </c>
      <c r="E23591" s="22" t="s">
        <v>58</v>
      </c>
      <c r="F23591" s="22" t="s">
        <v>168</v>
      </c>
      <c r="G23591" s="9">
        <v>0</v>
      </c>
      <c r="H23591" s="22" t="s">
        <v>15</v>
      </c>
      <c r="I23591" s="28">
        <v>0</v>
      </c>
      <c r="J23591" s="28">
        <v>0</v>
      </c>
      <c r="K23591" s="40"/>
      <c r="L23591" s="40"/>
    </row>
    <row r="23592" spans="1:12">
      <c r="A23592" s="17">
        <v>45991</v>
      </c>
      <c r="B23592" s="22" t="s">
        <v>10</v>
      </c>
      <c r="C23592" s="22" t="s">
        <v>360</v>
      </c>
      <c r="D23592" s="22" t="s">
        <v>23989</v>
      </c>
      <c r="E23592" s="22" t="s">
        <v>58</v>
      </c>
      <c r="F23592" s="22" t="s">
        <v>168</v>
      </c>
      <c r="G23592" s="9">
        <v>0</v>
      </c>
      <c r="H23592" s="22" t="s">
        <v>15</v>
      </c>
      <c r="I23592" s="28">
        <v>0</v>
      </c>
      <c r="J23592" s="28">
        <v>0</v>
      </c>
      <c r="K23592" s="40"/>
      <c r="L23592" s="40"/>
    </row>
    <row r="23593" spans="1:12">
      <c r="A23593" s="17">
        <v>45991</v>
      </c>
      <c r="B23593" s="22" t="s">
        <v>10</v>
      </c>
      <c r="C23593" s="22" t="s">
        <v>360</v>
      </c>
      <c r="D23593" s="22" t="s">
        <v>23990</v>
      </c>
      <c r="E23593" s="22" t="s">
        <v>58</v>
      </c>
      <c r="F23593" s="22" t="s">
        <v>168</v>
      </c>
      <c r="G23593" s="9">
        <v>0</v>
      </c>
      <c r="H23593" s="22" t="s">
        <v>15</v>
      </c>
      <c r="I23593" s="28">
        <v>0</v>
      </c>
      <c r="J23593" s="28">
        <v>0</v>
      </c>
      <c r="K23593" s="40"/>
      <c r="L23593" s="40"/>
    </row>
    <row r="23594" spans="1:12">
      <c r="A23594" s="17">
        <v>45991</v>
      </c>
      <c r="B23594" s="22" t="s">
        <v>10</v>
      </c>
      <c r="C23594" s="22" t="s">
        <v>360</v>
      </c>
      <c r="D23594" s="22" t="s">
        <v>23991</v>
      </c>
      <c r="E23594" s="22" t="s">
        <v>58</v>
      </c>
      <c r="F23594" s="22" t="s">
        <v>168</v>
      </c>
      <c r="G23594" s="9">
        <v>0</v>
      </c>
      <c r="H23594" s="22" t="s">
        <v>15</v>
      </c>
      <c r="I23594" s="28">
        <v>0</v>
      </c>
      <c r="J23594" s="28">
        <v>0</v>
      </c>
      <c r="K23594" s="40"/>
      <c r="L23594" s="40"/>
    </row>
    <row r="23595" spans="1:12">
      <c r="A23595" s="17">
        <v>45991</v>
      </c>
      <c r="B23595" s="22" t="s">
        <v>10</v>
      </c>
      <c r="C23595" s="22" t="s">
        <v>360</v>
      </c>
      <c r="D23595" s="22" t="s">
        <v>23992</v>
      </c>
      <c r="E23595" s="22" t="s">
        <v>58</v>
      </c>
      <c r="F23595" s="22" t="s">
        <v>168</v>
      </c>
      <c r="G23595" s="9">
        <v>0</v>
      </c>
      <c r="H23595" s="22" t="s">
        <v>15</v>
      </c>
      <c r="I23595" s="28">
        <v>0</v>
      </c>
      <c r="J23595" s="28">
        <v>0</v>
      </c>
      <c r="K23595" s="40"/>
      <c r="L23595" s="40"/>
    </row>
    <row r="23596" spans="1:12">
      <c r="A23596" s="17">
        <v>45991</v>
      </c>
      <c r="B23596" s="22" t="s">
        <v>10</v>
      </c>
      <c r="C23596" s="22" t="s">
        <v>12104</v>
      </c>
      <c r="D23596" s="22" t="s">
        <v>23993</v>
      </c>
      <c r="E23596" s="22" t="s">
        <v>58</v>
      </c>
      <c r="F23596" s="22" t="s">
        <v>168</v>
      </c>
      <c r="G23596" s="9">
        <v>0</v>
      </c>
      <c r="H23596" s="22" t="s">
        <v>15</v>
      </c>
      <c r="I23596" s="28">
        <v>0</v>
      </c>
      <c r="J23596" s="28">
        <v>0</v>
      </c>
      <c r="K23596" s="40"/>
      <c r="L23596" s="40"/>
    </row>
    <row r="23597" spans="1:12">
      <c r="A23597" s="17">
        <v>45991</v>
      </c>
      <c r="B23597" s="22" t="s">
        <v>10</v>
      </c>
      <c r="C23597" s="22" t="s">
        <v>12104</v>
      </c>
      <c r="D23597" s="22" t="s">
        <v>23994</v>
      </c>
      <c r="E23597" s="22" t="s">
        <v>58</v>
      </c>
      <c r="F23597" s="22" t="s">
        <v>168</v>
      </c>
      <c r="G23597" s="9">
        <v>0</v>
      </c>
      <c r="H23597" s="22" t="s">
        <v>15</v>
      </c>
      <c r="I23597" s="28">
        <v>0</v>
      </c>
      <c r="J23597" s="28">
        <v>0</v>
      </c>
      <c r="K23597" s="40"/>
      <c r="L23597" s="40"/>
    </row>
    <row r="23598" spans="1:12">
      <c r="A23598" s="17">
        <v>45991</v>
      </c>
      <c r="B23598" s="22" t="s">
        <v>10</v>
      </c>
      <c r="C23598" s="22" t="s">
        <v>12104</v>
      </c>
      <c r="D23598" s="22" t="s">
        <v>23995</v>
      </c>
      <c r="E23598" s="22" t="s">
        <v>58</v>
      </c>
      <c r="F23598" s="22" t="s">
        <v>168</v>
      </c>
      <c r="G23598" s="9">
        <v>0</v>
      </c>
      <c r="H23598" s="22" t="s">
        <v>15</v>
      </c>
      <c r="I23598" s="28">
        <v>0</v>
      </c>
      <c r="J23598" s="28">
        <v>0</v>
      </c>
      <c r="K23598" s="40"/>
      <c r="L23598" s="40"/>
    </row>
    <row r="23599" spans="1:12">
      <c r="A23599" s="17">
        <v>45991</v>
      </c>
      <c r="B23599" s="22" t="s">
        <v>10</v>
      </c>
      <c r="C23599" s="22" t="s">
        <v>12104</v>
      </c>
      <c r="D23599" s="22" t="s">
        <v>23996</v>
      </c>
      <c r="E23599" s="22" t="s">
        <v>58</v>
      </c>
      <c r="F23599" s="22" t="s">
        <v>168</v>
      </c>
      <c r="G23599" s="9">
        <v>0</v>
      </c>
      <c r="H23599" s="22" t="s">
        <v>15</v>
      </c>
      <c r="I23599" s="28">
        <v>0</v>
      </c>
      <c r="J23599" s="28">
        <v>0</v>
      </c>
      <c r="K23599" s="40"/>
      <c r="L23599" s="40"/>
    </row>
    <row r="23600" spans="1:12">
      <c r="A23600" s="17">
        <v>45991</v>
      </c>
      <c r="B23600" s="22" t="s">
        <v>10</v>
      </c>
      <c r="C23600" s="22" t="s">
        <v>308</v>
      </c>
      <c r="D23600" s="22" t="s">
        <v>23997</v>
      </c>
      <c r="E23600" s="22" t="s">
        <v>58</v>
      </c>
      <c r="F23600" s="22" t="s">
        <v>168</v>
      </c>
      <c r="G23600" s="9">
        <v>0</v>
      </c>
      <c r="H23600" s="22" t="s">
        <v>15</v>
      </c>
      <c r="I23600" s="28">
        <v>0</v>
      </c>
      <c r="J23600" s="28">
        <v>0</v>
      </c>
      <c r="K23600" s="40"/>
      <c r="L23600" s="40"/>
    </row>
    <row r="23601" spans="1:12">
      <c r="A23601" s="17">
        <v>45991</v>
      </c>
      <c r="B23601" s="22" t="s">
        <v>10</v>
      </c>
      <c r="C23601" s="22" t="s">
        <v>308</v>
      </c>
      <c r="D23601" s="22" t="s">
        <v>23998</v>
      </c>
      <c r="E23601" s="22" t="s">
        <v>58</v>
      </c>
      <c r="F23601" s="22" t="s">
        <v>168</v>
      </c>
      <c r="G23601" s="9">
        <v>0</v>
      </c>
      <c r="H23601" s="22" t="s">
        <v>15</v>
      </c>
      <c r="I23601" s="28">
        <v>0</v>
      </c>
      <c r="J23601" s="28">
        <v>0</v>
      </c>
      <c r="K23601" s="40"/>
      <c r="L23601" s="40"/>
    </row>
    <row r="23602" spans="1:12">
      <c r="A23602" s="17">
        <v>45991</v>
      </c>
      <c r="B23602" s="22" t="s">
        <v>10</v>
      </c>
      <c r="C23602" s="22" t="s">
        <v>308</v>
      </c>
      <c r="D23602" s="22" t="s">
        <v>23999</v>
      </c>
      <c r="E23602" s="22" t="s">
        <v>58</v>
      </c>
      <c r="F23602" s="22" t="s">
        <v>168</v>
      </c>
      <c r="G23602" s="9">
        <v>0</v>
      </c>
      <c r="H23602" s="22" t="s">
        <v>15</v>
      </c>
      <c r="I23602" s="28">
        <v>0</v>
      </c>
      <c r="J23602" s="28">
        <v>0</v>
      </c>
      <c r="K23602" s="40"/>
      <c r="L23602" s="40"/>
    </row>
    <row r="23603" spans="1:12">
      <c r="A23603" s="17">
        <v>45991</v>
      </c>
      <c r="B23603" s="22" t="s">
        <v>10</v>
      </c>
      <c r="C23603" s="22" t="s">
        <v>308</v>
      </c>
      <c r="D23603" s="22" t="s">
        <v>24000</v>
      </c>
      <c r="E23603" s="22" t="s">
        <v>58</v>
      </c>
      <c r="F23603" s="22" t="s">
        <v>168</v>
      </c>
      <c r="G23603" s="9">
        <v>0</v>
      </c>
      <c r="H23603" s="22" t="s">
        <v>15</v>
      </c>
      <c r="I23603" s="28">
        <v>0</v>
      </c>
      <c r="J23603" s="28">
        <v>0</v>
      </c>
      <c r="K23603" s="40"/>
      <c r="L23603" s="40"/>
    </row>
    <row r="23604" spans="1:12">
      <c r="A23604" s="17">
        <v>45991</v>
      </c>
      <c r="B23604" s="22" t="s">
        <v>10</v>
      </c>
      <c r="C23604" s="22" t="s">
        <v>308</v>
      </c>
      <c r="D23604" s="22" t="s">
        <v>24001</v>
      </c>
      <c r="E23604" s="22" t="s">
        <v>58</v>
      </c>
      <c r="F23604" s="22" t="s">
        <v>168</v>
      </c>
      <c r="G23604" s="9">
        <v>0</v>
      </c>
      <c r="H23604" s="22" t="s">
        <v>15</v>
      </c>
      <c r="I23604" s="28">
        <v>0</v>
      </c>
      <c r="J23604" s="28">
        <v>0</v>
      </c>
      <c r="K23604" s="40"/>
      <c r="L23604" s="40"/>
    </row>
    <row r="23605" spans="1:12">
      <c r="A23605" s="17">
        <v>45991</v>
      </c>
      <c r="B23605" s="22" t="s">
        <v>10</v>
      </c>
      <c r="C23605" s="22" t="s">
        <v>308</v>
      </c>
      <c r="D23605" s="22" t="s">
        <v>24002</v>
      </c>
      <c r="E23605" s="22" t="s">
        <v>58</v>
      </c>
      <c r="F23605" s="22" t="s">
        <v>168</v>
      </c>
      <c r="G23605" s="9">
        <v>0</v>
      </c>
      <c r="H23605" s="22" t="s">
        <v>15</v>
      </c>
      <c r="I23605" s="28">
        <v>0</v>
      </c>
      <c r="J23605" s="28">
        <v>0</v>
      </c>
      <c r="K23605" s="40"/>
      <c r="L23605" s="40"/>
    </row>
    <row r="23606" spans="1:12">
      <c r="A23606" s="17">
        <v>45991</v>
      </c>
      <c r="B23606" s="22" t="s">
        <v>10</v>
      </c>
      <c r="C23606" s="22" t="s">
        <v>308</v>
      </c>
      <c r="D23606" s="22" t="s">
        <v>24003</v>
      </c>
      <c r="E23606" s="22" t="s">
        <v>58</v>
      </c>
      <c r="F23606" s="22" t="s">
        <v>168</v>
      </c>
      <c r="G23606" s="9">
        <v>0</v>
      </c>
      <c r="H23606" s="22" t="s">
        <v>15</v>
      </c>
      <c r="I23606" s="28">
        <v>0</v>
      </c>
      <c r="J23606" s="28">
        <v>0</v>
      </c>
      <c r="K23606" s="40"/>
      <c r="L23606" s="40"/>
    </row>
    <row r="23607" spans="1:12">
      <c r="A23607" s="17">
        <v>45991</v>
      </c>
      <c r="B23607" s="22" t="s">
        <v>10</v>
      </c>
      <c r="C23607" s="22" t="s">
        <v>308</v>
      </c>
      <c r="D23607" s="22" t="s">
        <v>24004</v>
      </c>
      <c r="E23607" s="22" t="s">
        <v>58</v>
      </c>
      <c r="F23607" s="22" t="s">
        <v>168</v>
      </c>
      <c r="G23607" s="9">
        <v>0</v>
      </c>
      <c r="H23607" s="22" t="s">
        <v>15</v>
      </c>
      <c r="I23607" s="28">
        <v>0</v>
      </c>
      <c r="J23607" s="28">
        <v>0</v>
      </c>
      <c r="K23607" s="40"/>
      <c r="L23607" s="40"/>
    </row>
    <row r="23608" spans="1:12">
      <c r="A23608" s="17">
        <v>45991</v>
      </c>
      <c r="B23608" s="22" t="s">
        <v>10</v>
      </c>
      <c r="C23608" s="22" t="s">
        <v>308</v>
      </c>
      <c r="D23608" s="22" t="s">
        <v>24005</v>
      </c>
      <c r="E23608" s="22" t="s">
        <v>58</v>
      </c>
      <c r="F23608" s="22" t="s">
        <v>168</v>
      </c>
      <c r="G23608" s="9">
        <v>0</v>
      </c>
      <c r="H23608" s="22" t="s">
        <v>15</v>
      </c>
      <c r="I23608" s="28">
        <v>0</v>
      </c>
      <c r="J23608" s="28">
        <v>0</v>
      </c>
      <c r="K23608" s="40"/>
      <c r="L23608" s="40"/>
    </row>
    <row r="23609" spans="1:12">
      <c r="A23609" s="17">
        <v>45991</v>
      </c>
      <c r="B23609" s="22" t="s">
        <v>10</v>
      </c>
      <c r="C23609" s="22" t="s">
        <v>337</v>
      </c>
      <c r="D23609" s="22" t="s">
        <v>24006</v>
      </c>
      <c r="E23609" s="22" t="s">
        <v>58</v>
      </c>
      <c r="F23609" s="22" t="s">
        <v>168</v>
      </c>
      <c r="G23609" s="9">
        <v>0</v>
      </c>
      <c r="H23609" s="22" t="s">
        <v>15</v>
      </c>
      <c r="I23609" s="28">
        <v>0</v>
      </c>
      <c r="J23609" s="28">
        <v>0</v>
      </c>
      <c r="K23609" s="40"/>
      <c r="L23609" s="40"/>
    </row>
    <row r="23610" spans="1:12">
      <c r="A23610" s="17">
        <v>45991</v>
      </c>
      <c r="B23610" s="22" t="s">
        <v>10</v>
      </c>
      <c r="C23610" s="22" t="s">
        <v>337</v>
      </c>
      <c r="D23610" s="22" t="s">
        <v>24007</v>
      </c>
      <c r="E23610" s="22" t="s">
        <v>58</v>
      </c>
      <c r="F23610" s="22" t="s">
        <v>168</v>
      </c>
      <c r="G23610" s="9">
        <v>0</v>
      </c>
      <c r="H23610" s="22" t="s">
        <v>15</v>
      </c>
      <c r="I23610" s="28">
        <v>0</v>
      </c>
      <c r="J23610" s="28">
        <v>0</v>
      </c>
      <c r="K23610" s="40"/>
      <c r="L23610" s="40"/>
    </row>
    <row r="23611" spans="1:12">
      <c r="A23611" s="17">
        <v>45991</v>
      </c>
      <c r="B23611" s="22" t="s">
        <v>10</v>
      </c>
      <c r="C23611" s="22" t="s">
        <v>337</v>
      </c>
      <c r="D23611" s="22" t="s">
        <v>24008</v>
      </c>
      <c r="E23611" s="22" t="s">
        <v>58</v>
      </c>
      <c r="F23611" s="22" t="s">
        <v>168</v>
      </c>
      <c r="G23611" s="9">
        <v>0</v>
      </c>
      <c r="H23611" s="22" t="s">
        <v>15</v>
      </c>
      <c r="I23611" s="28">
        <v>0</v>
      </c>
      <c r="J23611" s="28">
        <v>0</v>
      </c>
      <c r="K23611" s="40"/>
      <c r="L23611" s="40"/>
    </row>
    <row r="23612" spans="1:12">
      <c r="A23612" s="17">
        <v>45991</v>
      </c>
      <c r="B23612" s="22" t="s">
        <v>10</v>
      </c>
      <c r="C23612" s="22" t="s">
        <v>337</v>
      </c>
      <c r="D23612" s="22" t="s">
        <v>24009</v>
      </c>
      <c r="E23612" s="22" t="s">
        <v>58</v>
      </c>
      <c r="F23612" s="22" t="s">
        <v>168</v>
      </c>
      <c r="G23612" s="9">
        <v>0</v>
      </c>
      <c r="H23612" s="22" t="s">
        <v>15</v>
      </c>
      <c r="I23612" s="28">
        <v>0</v>
      </c>
      <c r="J23612" s="28">
        <v>0</v>
      </c>
      <c r="K23612" s="40"/>
      <c r="L23612" s="40"/>
    </row>
    <row r="23613" spans="1:12">
      <c r="A23613" s="17">
        <v>45991</v>
      </c>
      <c r="B23613" s="22" t="s">
        <v>10</v>
      </c>
      <c r="C23613" s="22" t="s">
        <v>337</v>
      </c>
      <c r="D23613" s="22" t="s">
        <v>24010</v>
      </c>
      <c r="E23613" s="22" t="s">
        <v>58</v>
      </c>
      <c r="F23613" s="22" t="s">
        <v>168</v>
      </c>
      <c r="G23613" s="9">
        <v>0</v>
      </c>
      <c r="H23613" s="22" t="s">
        <v>15</v>
      </c>
      <c r="I23613" s="28">
        <v>0</v>
      </c>
      <c r="J23613" s="28">
        <v>0</v>
      </c>
      <c r="K23613" s="40"/>
      <c r="L23613" s="40"/>
    </row>
    <row r="23614" spans="1:12">
      <c r="A23614" s="17">
        <v>45991</v>
      </c>
      <c r="B23614" s="22" t="s">
        <v>10</v>
      </c>
      <c r="C23614" s="22" t="s">
        <v>337</v>
      </c>
      <c r="D23614" s="22" t="s">
        <v>24011</v>
      </c>
      <c r="E23614" s="22" t="s">
        <v>58</v>
      </c>
      <c r="F23614" s="22" t="s">
        <v>168</v>
      </c>
      <c r="G23614" s="9">
        <v>0</v>
      </c>
      <c r="H23614" s="22" t="s">
        <v>15</v>
      </c>
      <c r="I23614" s="28">
        <v>0</v>
      </c>
      <c r="J23614" s="28">
        <v>0</v>
      </c>
      <c r="K23614" s="40"/>
      <c r="L23614" s="40"/>
    </row>
    <row r="23615" spans="1:12">
      <c r="A23615" s="17">
        <v>45991</v>
      </c>
      <c r="B23615" s="22" t="s">
        <v>10</v>
      </c>
      <c r="C23615" s="22" t="s">
        <v>337</v>
      </c>
      <c r="D23615" s="22" t="s">
        <v>24012</v>
      </c>
      <c r="E23615" s="22" t="s">
        <v>58</v>
      </c>
      <c r="F23615" s="22" t="s">
        <v>168</v>
      </c>
      <c r="G23615" s="9">
        <v>0</v>
      </c>
      <c r="H23615" s="22" t="s">
        <v>15</v>
      </c>
      <c r="I23615" s="28">
        <v>0</v>
      </c>
      <c r="J23615" s="28">
        <v>0</v>
      </c>
      <c r="K23615" s="40"/>
      <c r="L23615" s="40"/>
    </row>
    <row r="23616" spans="1:12">
      <c r="A23616" s="17">
        <v>45991</v>
      </c>
      <c r="B23616" s="22" t="s">
        <v>10</v>
      </c>
      <c r="C23616" s="22" t="s">
        <v>337</v>
      </c>
      <c r="D23616" s="22" t="s">
        <v>24013</v>
      </c>
      <c r="E23616" s="22" t="s">
        <v>58</v>
      </c>
      <c r="F23616" s="22" t="s">
        <v>168</v>
      </c>
      <c r="G23616" s="9">
        <v>0</v>
      </c>
      <c r="H23616" s="22" t="s">
        <v>15</v>
      </c>
      <c r="I23616" s="28">
        <v>0</v>
      </c>
      <c r="J23616" s="28">
        <v>0</v>
      </c>
      <c r="K23616" s="40"/>
      <c r="L23616" s="40"/>
    </row>
    <row r="23617" spans="1:12">
      <c r="A23617" s="17">
        <v>45991</v>
      </c>
      <c r="B23617" s="22" t="s">
        <v>10</v>
      </c>
      <c r="C23617" s="22" t="s">
        <v>345</v>
      </c>
      <c r="D23617" s="22" t="s">
        <v>24014</v>
      </c>
      <c r="E23617" s="22" t="s">
        <v>58</v>
      </c>
      <c r="F23617" s="22" t="s">
        <v>168</v>
      </c>
      <c r="G23617" s="9">
        <v>0</v>
      </c>
      <c r="H23617" s="22" t="s">
        <v>15</v>
      </c>
      <c r="I23617" s="28">
        <v>0</v>
      </c>
      <c r="J23617" s="28">
        <v>0</v>
      </c>
      <c r="K23617" s="40"/>
      <c r="L23617" s="40"/>
    </row>
    <row r="23618" spans="1:12">
      <c r="A23618" s="17">
        <v>45991</v>
      </c>
      <c r="B23618" s="22" t="s">
        <v>10</v>
      </c>
      <c r="C23618" s="22" t="s">
        <v>345</v>
      </c>
      <c r="D23618" s="22" t="s">
        <v>24015</v>
      </c>
      <c r="E23618" s="22" t="s">
        <v>58</v>
      </c>
      <c r="F23618" s="22" t="s">
        <v>168</v>
      </c>
      <c r="G23618" s="9">
        <v>0</v>
      </c>
      <c r="H23618" s="22" t="s">
        <v>15</v>
      </c>
      <c r="I23618" s="28">
        <v>0</v>
      </c>
      <c r="J23618" s="28">
        <v>0</v>
      </c>
      <c r="K23618" s="40"/>
      <c r="L23618" s="40"/>
    </row>
    <row r="23619" spans="1:12">
      <c r="A23619" s="17">
        <v>45991</v>
      </c>
      <c r="B23619" s="22" t="s">
        <v>10</v>
      </c>
      <c r="C23619" s="22" t="s">
        <v>345</v>
      </c>
      <c r="D23619" s="22" t="s">
        <v>24016</v>
      </c>
      <c r="E23619" s="22" t="s">
        <v>58</v>
      </c>
      <c r="F23619" s="22" t="s">
        <v>168</v>
      </c>
      <c r="G23619" s="9">
        <v>0</v>
      </c>
      <c r="H23619" s="22" t="s">
        <v>15</v>
      </c>
      <c r="I23619" s="28">
        <v>0</v>
      </c>
      <c r="J23619" s="28">
        <v>0</v>
      </c>
      <c r="K23619" s="40"/>
      <c r="L23619" s="40"/>
    </row>
    <row r="23620" spans="1:12">
      <c r="A23620" s="17">
        <v>45991</v>
      </c>
      <c r="B23620" s="22" t="s">
        <v>10</v>
      </c>
      <c r="C23620" s="22" t="s">
        <v>345</v>
      </c>
      <c r="D23620" s="22" t="s">
        <v>24017</v>
      </c>
      <c r="E23620" s="22" t="s">
        <v>58</v>
      </c>
      <c r="F23620" s="22" t="s">
        <v>168</v>
      </c>
      <c r="G23620" s="9">
        <v>0</v>
      </c>
      <c r="H23620" s="22" t="s">
        <v>15</v>
      </c>
      <c r="I23620" s="28">
        <v>0</v>
      </c>
      <c r="J23620" s="28">
        <v>0</v>
      </c>
      <c r="K23620" s="40"/>
      <c r="L23620" s="40"/>
    </row>
    <row r="23621" spans="1:12">
      <c r="A23621" s="17">
        <v>45991</v>
      </c>
      <c r="B23621" s="22" t="s">
        <v>10</v>
      </c>
      <c r="C23621" s="22" t="s">
        <v>345</v>
      </c>
      <c r="D23621" s="22" t="s">
        <v>24018</v>
      </c>
      <c r="E23621" s="22" t="s">
        <v>58</v>
      </c>
      <c r="F23621" s="22" t="s">
        <v>168</v>
      </c>
      <c r="G23621" s="9">
        <v>0</v>
      </c>
      <c r="H23621" s="22" t="s">
        <v>15</v>
      </c>
      <c r="I23621" s="28">
        <v>0</v>
      </c>
      <c r="J23621" s="28">
        <v>0</v>
      </c>
      <c r="K23621" s="40"/>
      <c r="L23621" s="40"/>
    </row>
    <row r="23622" spans="1:12">
      <c r="A23622" s="17">
        <v>45991</v>
      </c>
      <c r="B23622" s="22" t="s">
        <v>10</v>
      </c>
      <c r="C23622" s="22" t="s">
        <v>353</v>
      </c>
      <c r="D23622" s="22" t="s">
        <v>24019</v>
      </c>
      <c r="E23622" s="22" t="s">
        <v>58</v>
      </c>
      <c r="F23622" s="22" t="s">
        <v>168</v>
      </c>
      <c r="G23622" s="9">
        <v>0</v>
      </c>
      <c r="H23622" s="22" t="s">
        <v>15</v>
      </c>
      <c r="I23622" s="28">
        <v>0</v>
      </c>
      <c r="J23622" s="28">
        <v>0</v>
      </c>
      <c r="K23622" s="40"/>
      <c r="L23622" s="40"/>
    </row>
    <row r="23623" spans="1:12">
      <c r="A23623" s="17">
        <v>45991</v>
      </c>
      <c r="B23623" s="22" t="s">
        <v>10</v>
      </c>
      <c r="C23623" s="22" t="s">
        <v>353</v>
      </c>
      <c r="D23623" s="22" t="s">
        <v>24020</v>
      </c>
      <c r="E23623" s="22" t="s">
        <v>58</v>
      </c>
      <c r="F23623" s="22" t="s">
        <v>168</v>
      </c>
      <c r="G23623" s="9">
        <v>0</v>
      </c>
      <c r="H23623" s="22" t="s">
        <v>15</v>
      </c>
      <c r="I23623" s="28">
        <v>0</v>
      </c>
      <c r="J23623" s="28">
        <v>0</v>
      </c>
      <c r="K23623" s="40"/>
      <c r="L23623" s="40"/>
    </row>
    <row r="23624" spans="1:12">
      <c r="A23624" s="17">
        <v>45991</v>
      </c>
      <c r="B23624" s="22" t="s">
        <v>10</v>
      </c>
      <c r="C23624" s="22" t="s">
        <v>353</v>
      </c>
      <c r="D23624" s="22" t="s">
        <v>24021</v>
      </c>
      <c r="E23624" s="22" t="s">
        <v>58</v>
      </c>
      <c r="F23624" s="22" t="s">
        <v>168</v>
      </c>
      <c r="G23624" s="9">
        <v>0</v>
      </c>
      <c r="H23624" s="22" t="s">
        <v>15</v>
      </c>
      <c r="I23624" s="28">
        <v>0</v>
      </c>
      <c r="J23624" s="28">
        <v>0</v>
      </c>
      <c r="K23624" s="40"/>
      <c r="L23624" s="40"/>
    </row>
    <row r="23625" spans="1:12">
      <c r="A23625" s="17">
        <v>45991</v>
      </c>
      <c r="B23625" s="22" t="s">
        <v>10</v>
      </c>
      <c r="C23625" s="22" t="s">
        <v>353</v>
      </c>
      <c r="D23625" s="22" t="s">
        <v>24022</v>
      </c>
      <c r="E23625" s="22" t="s">
        <v>58</v>
      </c>
      <c r="F23625" s="22" t="s">
        <v>168</v>
      </c>
      <c r="G23625" s="9">
        <v>0</v>
      </c>
      <c r="H23625" s="22" t="s">
        <v>15</v>
      </c>
      <c r="I23625" s="28">
        <v>0</v>
      </c>
      <c r="J23625" s="28">
        <v>0</v>
      </c>
      <c r="K23625" s="40"/>
      <c r="L23625" s="40"/>
    </row>
    <row r="23626" spans="1:12">
      <c r="A23626" s="17">
        <v>45991</v>
      </c>
      <c r="B23626" s="22" t="s">
        <v>10</v>
      </c>
      <c r="C23626" s="22" t="s">
        <v>353</v>
      </c>
      <c r="D23626" s="22" t="s">
        <v>24023</v>
      </c>
      <c r="E23626" s="22" t="s">
        <v>58</v>
      </c>
      <c r="F23626" s="22" t="s">
        <v>168</v>
      </c>
      <c r="G23626" s="9">
        <v>0</v>
      </c>
      <c r="H23626" s="22" t="s">
        <v>15</v>
      </c>
      <c r="I23626" s="28">
        <v>0</v>
      </c>
      <c r="J23626" s="28">
        <v>0</v>
      </c>
      <c r="K23626" s="40"/>
      <c r="L23626" s="40"/>
    </row>
    <row r="23627" spans="1:12">
      <c r="A23627" s="17">
        <v>45991</v>
      </c>
      <c r="B23627" s="22" t="s">
        <v>10</v>
      </c>
      <c r="C23627" s="22" t="s">
        <v>353</v>
      </c>
      <c r="D23627" s="22" t="s">
        <v>24024</v>
      </c>
      <c r="E23627" s="22" t="s">
        <v>58</v>
      </c>
      <c r="F23627" s="22" t="s">
        <v>168</v>
      </c>
      <c r="G23627" s="9">
        <v>0</v>
      </c>
      <c r="H23627" s="22" t="s">
        <v>15</v>
      </c>
      <c r="I23627" s="28">
        <v>0</v>
      </c>
      <c r="J23627" s="28">
        <v>0</v>
      </c>
      <c r="K23627" s="40"/>
      <c r="L23627" s="40"/>
    </row>
    <row r="23628" spans="1:12">
      <c r="A23628" s="17">
        <v>45991</v>
      </c>
      <c r="B23628" s="22" t="s">
        <v>10</v>
      </c>
      <c r="C23628" s="22" t="s">
        <v>353</v>
      </c>
      <c r="D23628" s="22" t="s">
        <v>24025</v>
      </c>
      <c r="E23628" s="22" t="s">
        <v>58</v>
      </c>
      <c r="F23628" s="22" t="s">
        <v>168</v>
      </c>
      <c r="G23628" s="9">
        <v>0</v>
      </c>
      <c r="H23628" s="22" t="s">
        <v>15</v>
      </c>
      <c r="I23628" s="28">
        <v>0</v>
      </c>
      <c r="J23628" s="28">
        <v>0</v>
      </c>
      <c r="K23628" s="40"/>
      <c r="L23628" s="40"/>
    </row>
    <row r="23629" spans="1:12">
      <c r="A23629" s="17">
        <v>45991</v>
      </c>
      <c r="B23629" s="22" t="s">
        <v>10</v>
      </c>
      <c r="C23629" s="22" t="s">
        <v>353</v>
      </c>
      <c r="D23629" s="22" t="s">
        <v>24026</v>
      </c>
      <c r="E23629" s="22" t="s">
        <v>58</v>
      </c>
      <c r="F23629" s="22" t="s">
        <v>168</v>
      </c>
      <c r="G23629" s="9">
        <v>0</v>
      </c>
      <c r="H23629" s="22" t="s">
        <v>15</v>
      </c>
      <c r="I23629" s="28">
        <v>0</v>
      </c>
      <c r="J23629" s="28">
        <v>0</v>
      </c>
      <c r="K23629" s="40"/>
      <c r="L23629" s="40"/>
    </row>
    <row r="23630" spans="1:12">
      <c r="A23630" s="17">
        <v>45991</v>
      </c>
      <c r="B23630" s="22" t="s">
        <v>10</v>
      </c>
      <c r="C23630" s="22" t="s">
        <v>353</v>
      </c>
      <c r="D23630" s="22" t="s">
        <v>24027</v>
      </c>
      <c r="E23630" s="22" t="s">
        <v>58</v>
      </c>
      <c r="F23630" s="22" t="s">
        <v>168</v>
      </c>
      <c r="G23630" s="9">
        <v>0</v>
      </c>
      <c r="H23630" s="22" t="s">
        <v>15</v>
      </c>
      <c r="I23630" s="28">
        <v>0</v>
      </c>
      <c r="J23630" s="28">
        <v>0</v>
      </c>
      <c r="K23630" s="40"/>
      <c r="L23630" s="40"/>
    </row>
    <row r="23631" spans="1:12">
      <c r="A23631" s="17">
        <v>45991</v>
      </c>
      <c r="B23631" s="22" t="s">
        <v>10</v>
      </c>
      <c r="C23631" s="22" t="s">
        <v>353</v>
      </c>
      <c r="D23631" s="22" t="s">
        <v>24028</v>
      </c>
      <c r="E23631" s="22" t="s">
        <v>58</v>
      </c>
      <c r="F23631" s="22" t="s">
        <v>168</v>
      </c>
      <c r="G23631" s="9">
        <v>0</v>
      </c>
      <c r="H23631" s="22" t="s">
        <v>15</v>
      </c>
      <c r="I23631" s="28">
        <v>0</v>
      </c>
      <c r="J23631" s="28">
        <v>0</v>
      </c>
      <c r="K23631" s="40"/>
      <c r="L23631" s="40"/>
    </row>
    <row r="23632" spans="1:12">
      <c r="A23632" s="17">
        <v>45991</v>
      </c>
      <c r="B23632" s="22" t="s">
        <v>10</v>
      </c>
      <c r="C23632" s="22" t="s">
        <v>353</v>
      </c>
      <c r="D23632" s="22" t="s">
        <v>24029</v>
      </c>
      <c r="E23632" s="22" t="s">
        <v>58</v>
      </c>
      <c r="F23632" s="22" t="s">
        <v>168</v>
      </c>
      <c r="G23632" s="9">
        <v>0</v>
      </c>
      <c r="H23632" s="22" t="s">
        <v>15</v>
      </c>
      <c r="I23632" s="28">
        <v>0</v>
      </c>
      <c r="J23632" s="28">
        <v>0</v>
      </c>
      <c r="K23632" s="40"/>
      <c r="L23632" s="40"/>
    </row>
    <row r="23633" spans="1:12">
      <c r="A23633" s="17">
        <v>45991</v>
      </c>
      <c r="B23633" s="22" t="s">
        <v>10</v>
      </c>
      <c r="C23633" s="22" t="s">
        <v>353</v>
      </c>
      <c r="D23633" s="22" t="s">
        <v>24030</v>
      </c>
      <c r="E23633" s="22" t="s">
        <v>58</v>
      </c>
      <c r="F23633" s="22" t="s">
        <v>168</v>
      </c>
      <c r="G23633" s="9">
        <v>0</v>
      </c>
      <c r="H23633" s="22" t="s">
        <v>15</v>
      </c>
      <c r="I23633" s="28">
        <v>0</v>
      </c>
      <c r="J23633" s="28">
        <v>0</v>
      </c>
      <c r="K23633" s="40"/>
      <c r="L23633" s="40"/>
    </row>
    <row r="23634" spans="1:12">
      <c r="A23634" s="17">
        <v>45991</v>
      </c>
      <c r="B23634" s="22" t="s">
        <v>10</v>
      </c>
      <c r="C23634" s="22" t="s">
        <v>384</v>
      </c>
      <c r="D23634" s="22" t="s">
        <v>24031</v>
      </c>
      <c r="E23634" s="22" t="s">
        <v>13</v>
      </c>
      <c r="F23634" s="22" t="s">
        <v>14</v>
      </c>
      <c r="G23634" s="9">
        <v>0</v>
      </c>
      <c r="H23634" s="22" t="s">
        <v>15</v>
      </c>
      <c r="I23634" s="28">
        <v>0</v>
      </c>
      <c r="J23634" s="28">
        <v>0</v>
      </c>
      <c r="K23634" s="40"/>
      <c r="L23634" s="40"/>
    </row>
    <row r="23635" spans="1:12">
      <c r="A23635" s="17">
        <v>45991</v>
      </c>
      <c r="B23635" s="22" t="s">
        <v>10</v>
      </c>
      <c r="C23635" s="22" t="s">
        <v>382</v>
      </c>
      <c r="D23635" s="22" t="s">
        <v>24032</v>
      </c>
      <c r="E23635" s="22" t="s">
        <v>13</v>
      </c>
      <c r="F23635" s="22" t="s">
        <v>14</v>
      </c>
      <c r="G23635" s="9">
        <v>0</v>
      </c>
      <c r="H23635" s="22" t="s">
        <v>15</v>
      </c>
      <c r="I23635" s="28">
        <v>0</v>
      </c>
      <c r="J23635" s="28">
        <v>0</v>
      </c>
      <c r="K23635" s="40"/>
      <c r="L23635" s="40"/>
    </row>
    <row r="23636" spans="1:12">
      <c r="A23636" s="17">
        <v>45991</v>
      </c>
      <c r="B23636" s="22" t="s">
        <v>10</v>
      </c>
      <c r="C23636" s="22" t="s">
        <v>404</v>
      </c>
      <c r="D23636" s="22" t="s">
        <v>24033</v>
      </c>
      <c r="E23636" s="22" t="s">
        <v>13</v>
      </c>
      <c r="F23636" s="22" t="s">
        <v>14</v>
      </c>
      <c r="G23636" s="9">
        <v>0</v>
      </c>
      <c r="H23636" s="22" t="s">
        <v>15</v>
      </c>
      <c r="I23636" s="28">
        <v>0</v>
      </c>
      <c r="J23636" s="28">
        <v>0</v>
      </c>
      <c r="K23636" s="40"/>
      <c r="L23636" s="40"/>
    </row>
    <row r="23637" spans="1:12">
      <c r="A23637" s="17">
        <v>45991</v>
      </c>
      <c r="B23637" s="22" t="s">
        <v>10</v>
      </c>
      <c r="C23637" s="22" t="s">
        <v>19185</v>
      </c>
      <c r="D23637" s="22" t="s">
        <v>24034</v>
      </c>
      <c r="E23637" s="22" t="s">
        <v>18</v>
      </c>
      <c r="F23637" s="22" t="s">
        <v>23307</v>
      </c>
      <c r="G23637" s="9">
        <v>0</v>
      </c>
      <c r="H23637" s="22" t="s">
        <v>15</v>
      </c>
      <c r="I23637" s="28">
        <v>0</v>
      </c>
      <c r="J23637" s="28">
        <v>0</v>
      </c>
      <c r="K23637" s="40"/>
      <c r="L23637" s="40"/>
    </row>
    <row r="23638" spans="1:12">
      <c r="A23638" s="17">
        <v>45991</v>
      </c>
      <c r="B23638" s="22" t="s">
        <v>10</v>
      </c>
      <c r="C23638" s="22" t="s">
        <v>19187</v>
      </c>
      <c r="D23638" s="22" t="s">
        <v>24035</v>
      </c>
      <c r="E23638" s="22" t="s">
        <v>18</v>
      </c>
      <c r="F23638" s="22" t="s">
        <v>23307</v>
      </c>
      <c r="G23638" s="9">
        <v>0</v>
      </c>
      <c r="H23638" s="22" t="s">
        <v>15</v>
      </c>
      <c r="I23638" s="28">
        <v>0</v>
      </c>
      <c r="J23638" s="28">
        <v>0</v>
      </c>
      <c r="K23638" s="40"/>
      <c r="L23638" s="40"/>
    </row>
    <row r="23639" spans="1:12">
      <c r="A23639" s="17">
        <v>45991</v>
      </c>
      <c r="B23639" s="22" t="s">
        <v>10</v>
      </c>
      <c r="C23639" s="22" t="s">
        <v>19189</v>
      </c>
      <c r="D23639" s="22" t="s">
        <v>24036</v>
      </c>
      <c r="E23639" s="22" t="s">
        <v>18</v>
      </c>
      <c r="F23639" s="22" t="s">
        <v>14</v>
      </c>
      <c r="G23639" s="9">
        <v>0</v>
      </c>
      <c r="H23639" s="22" t="s">
        <v>15</v>
      </c>
      <c r="I23639" s="28">
        <v>0</v>
      </c>
      <c r="J23639" s="28">
        <v>0</v>
      </c>
      <c r="K23639" s="40"/>
      <c r="L23639" s="40"/>
    </row>
    <row r="23640" spans="1:12">
      <c r="A23640" s="17">
        <v>45991</v>
      </c>
      <c r="B23640" s="22" t="s">
        <v>10</v>
      </c>
      <c r="C23640" s="22" t="s">
        <v>19191</v>
      </c>
      <c r="D23640" s="22" t="s">
        <v>24037</v>
      </c>
      <c r="E23640" s="22" t="s">
        <v>18</v>
      </c>
      <c r="F23640" s="22" t="s">
        <v>14</v>
      </c>
      <c r="G23640" s="9">
        <v>0</v>
      </c>
      <c r="H23640" s="22" t="s">
        <v>15</v>
      </c>
      <c r="I23640" s="28">
        <v>0</v>
      </c>
      <c r="J23640" s="28">
        <v>0</v>
      </c>
      <c r="K23640" s="40"/>
      <c r="L23640" s="40"/>
    </row>
    <row r="23641" spans="1:12">
      <c r="A23641" s="17">
        <v>45991</v>
      </c>
      <c r="B23641" s="22" t="s">
        <v>10</v>
      </c>
      <c r="C23641" s="22" t="s">
        <v>19193</v>
      </c>
      <c r="D23641" s="22" t="s">
        <v>24038</v>
      </c>
      <c r="E23641" s="22" t="s">
        <v>18</v>
      </c>
      <c r="F23641" s="22" t="s">
        <v>14</v>
      </c>
      <c r="G23641" s="9">
        <v>0</v>
      </c>
      <c r="H23641" s="22" t="s">
        <v>15</v>
      </c>
      <c r="I23641" s="28">
        <v>0</v>
      </c>
      <c r="J23641" s="28">
        <v>0</v>
      </c>
      <c r="K23641" s="40"/>
      <c r="L23641" s="40"/>
    </row>
    <row r="23642" spans="1:12">
      <c r="A23642" s="17">
        <v>45991</v>
      </c>
      <c r="B23642" s="22" t="s">
        <v>10</v>
      </c>
      <c r="C23642" s="22" t="s">
        <v>533</v>
      </c>
      <c r="D23642" s="22" t="s">
        <v>24039</v>
      </c>
      <c r="E23642" s="22" t="s">
        <v>13</v>
      </c>
      <c r="F23642" s="22" t="s">
        <v>14</v>
      </c>
      <c r="G23642" s="9">
        <v>0</v>
      </c>
      <c r="H23642" s="22" t="s">
        <v>15</v>
      </c>
      <c r="I23642" s="28">
        <v>0</v>
      </c>
      <c r="J23642" s="28">
        <v>0</v>
      </c>
      <c r="K23642" s="40"/>
      <c r="L23642" s="40"/>
    </row>
    <row r="23643" spans="1:12">
      <c r="A23643" s="17">
        <v>45991</v>
      </c>
      <c r="B23643" s="22" t="s">
        <v>10</v>
      </c>
      <c r="C23643" s="22" t="s">
        <v>351</v>
      </c>
      <c r="D23643" s="22" t="s">
        <v>24040</v>
      </c>
      <c r="E23643" s="22" t="s">
        <v>58</v>
      </c>
      <c r="F23643" s="22" t="s">
        <v>268</v>
      </c>
      <c r="G23643" s="9">
        <v>0</v>
      </c>
      <c r="H23643" s="22" t="s">
        <v>15</v>
      </c>
      <c r="I23643" s="28">
        <v>0</v>
      </c>
      <c r="J23643" s="28">
        <v>0</v>
      </c>
      <c r="K23643" s="40"/>
      <c r="L23643" s="40"/>
    </row>
    <row r="23644" spans="1:12">
      <c r="A23644" s="17">
        <v>45991</v>
      </c>
      <c r="B23644" s="22" t="s">
        <v>10</v>
      </c>
      <c r="C23644" s="22" t="s">
        <v>351</v>
      </c>
      <c r="D23644" s="22" t="s">
        <v>24041</v>
      </c>
      <c r="E23644" s="22" t="s">
        <v>58</v>
      </c>
      <c r="F23644" s="22" t="s">
        <v>268</v>
      </c>
      <c r="G23644" s="9">
        <v>0</v>
      </c>
      <c r="H23644" s="22" t="s">
        <v>15</v>
      </c>
      <c r="I23644" s="28">
        <v>0</v>
      </c>
      <c r="J23644" s="28">
        <v>0</v>
      </c>
      <c r="K23644" s="40"/>
      <c r="L23644" s="40"/>
    </row>
    <row r="23645" spans="1:12">
      <c r="A23645" s="17">
        <v>45991</v>
      </c>
      <c r="B23645" s="22" t="s">
        <v>10</v>
      </c>
      <c r="C23645" s="22" t="s">
        <v>351</v>
      </c>
      <c r="D23645" s="22" t="s">
        <v>24042</v>
      </c>
      <c r="E23645" s="22" t="s">
        <v>58</v>
      </c>
      <c r="F23645" s="22" t="s">
        <v>268</v>
      </c>
      <c r="G23645" s="9">
        <v>0</v>
      </c>
      <c r="H23645" s="22" t="s">
        <v>15</v>
      </c>
      <c r="I23645" s="28">
        <v>0</v>
      </c>
      <c r="J23645" s="28">
        <v>0</v>
      </c>
      <c r="K23645" s="40"/>
      <c r="L23645" s="40"/>
    </row>
    <row r="23646" spans="1:12">
      <c r="A23646" s="17">
        <v>45991</v>
      </c>
      <c r="B23646" s="22" t="s">
        <v>10</v>
      </c>
      <c r="C23646" s="22" t="s">
        <v>347</v>
      </c>
      <c r="D23646" s="22" t="s">
        <v>24043</v>
      </c>
      <c r="E23646" s="22" t="s">
        <v>58</v>
      </c>
      <c r="F23646" s="22" t="s">
        <v>268</v>
      </c>
      <c r="G23646" s="9">
        <v>0</v>
      </c>
      <c r="H23646" s="22" t="s">
        <v>15</v>
      </c>
      <c r="I23646" s="28">
        <v>0</v>
      </c>
      <c r="J23646" s="28">
        <v>0</v>
      </c>
      <c r="K23646" s="40"/>
      <c r="L23646" s="40"/>
    </row>
    <row r="23647" spans="1:12">
      <c r="A23647" s="17">
        <v>45991</v>
      </c>
      <c r="B23647" s="22" t="s">
        <v>10</v>
      </c>
      <c r="C23647" s="22" t="s">
        <v>347</v>
      </c>
      <c r="D23647" s="22" t="s">
        <v>24044</v>
      </c>
      <c r="E23647" s="22" t="s">
        <v>58</v>
      </c>
      <c r="F23647" s="22" t="s">
        <v>268</v>
      </c>
      <c r="G23647" s="9">
        <v>0</v>
      </c>
      <c r="H23647" s="22" t="s">
        <v>15</v>
      </c>
      <c r="I23647" s="28">
        <v>0</v>
      </c>
      <c r="J23647" s="28">
        <v>0</v>
      </c>
      <c r="K23647" s="40"/>
      <c r="L23647" s="40"/>
    </row>
    <row r="23648" spans="1:12">
      <c r="A23648" s="17">
        <v>45991</v>
      </c>
      <c r="B23648" s="22" t="s">
        <v>10</v>
      </c>
      <c r="C23648" s="22" t="s">
        <v>347</v>
      </c>
      <c r="D23648" s="22" t="s">
        <v>24045</v>
      </c>
      <c r="E23648" s="22" t="s">
        <v>58</v>
      </c>
      <c r="F23648" s="22" t="s">
        <v>268</v>
      </c>
      <c r="G23648" s="9">
        <v>0</v>
      </c>
      <c r="H23648" s="22" t="s">
        <v>15</v>
      </c>
      <c r="I23648" s="28">
        <v>0</v>
      </c>
      <c r="J23648" s="28">
        <v>0</v>
      </c>
      <c r="K23648" s="40"/>
      <c r="L23648" s="40"/>
    </row>
    <row r="23649" spans="1:12">
      <c r="A23649" s="17">
        <v>45991</v>
      </c>
      <c r="B23649" s="22" t="s">
        <v>10</v>
      </c>
      <c r="C23649" s="22" t="s">
        <v>343</v>
      </c>
      <c r="D23649" s="22" t="s">
        <v>24046</v>
      </c>
      <c r="E23649" s="22" t="s">
        <v>58</v>
      </c>
      <c r="F23649" s="22" t="s">
        <v>268</v>
      </c>
      <c r="G23649" s="9">
        <v>0</v>
      </c>
      <c r="H23649" s="22" t="s">
        <v>15</v>
      </c>
      <c r="I23649" s="28">
        <v>0</v>
      </c>
      <c r="J23649" s="28">
        <v>0</v>
      </c>
      <c r="K23649" s="40"/>
      <c r="L23649" s="40"/>
    </row>
    <row r="23650" spans="1:12">
      <c r="A23650" s="17">
        <v>45991</v>
      </c>
      <c r="B23650" s="22" t="s">
        <v>10</v>
      </c>
      <c r="C23650" s="22" t="s">
        <v>339</v>
      </c>
      <c r="D23650" s="22" t="s">
        <v>24047</v>
      </c>
      <c r="E23650" s="22" t="s">
        <v>58</v>
      </c>
      <c r="F23650" s="22" t="s">
        <v>268</v>
      </c>
      <c r="G23650" s="9">
        <v>0</v>
      </c>
      <c r="H23650" s="22" t="s">
        <v>15</v>
      </c>
      <c r="I23650" s="28">
        <v>0</v>
      </c>
      <c r="J23650" s="28">
        <v>0</v>
      </c>
      <c r="K23650" s="40"/>
      <c r="L23650" s="40"/>
    </row>
    <row r="23651" spans="1:12">
      <c r="A23651" s="17">
        <v>45991</v>
      </c>
      <c r="B23651" s="22" t="s">
        <v>10</v>
      </c>
      <c r="C23651" s="22" t="s">
        <v>339</v>
      </c>
      <c r="D23651" s="22" t="s">
        <v>24048</v>
      </c>
      <c r="E23651" s="22" t="s">
        <v>58</v>
      </c>
      <c r="F23651" s="22" t="s">
        <v>268</v>
      </c>
      <c r="G23651" s="9">
        <v>0</v>
      </c>
      <c r="H23651" s="22" t="s">
        <v>15</v>
      </c>
      <c r="I23651" s="28">
        <v>0</v>
      </c>
      <c r="J23651" s="28">
        <v>0</v>
      </c>
      <c r="K23651" s="40"/>
      <c r="L23651" s="40"/>
    </row>
    <row r="23652" spans="1:12">
      <c r="A23652" s="17">
        <v>45991</v>
      </c>
      <c r="B23652" s="22" t="s">
        <v>10</v>
      </c>
      <c r="C23652" s="22" t="s">
        <v>13122</v>
      </c>
      <c r="D23652" s="22" t="s">
        <v>24049</v>
      </c>
      <c r="E23652" s="22" t="s">
        <v>58</v>
      </c>
      <c r="F23652" s="22" t="s">
        <v>268</v>
      </c>
      <c r="G23652" s="9">
        <v>0</v>
      </c>
      <c r="H23652" s="22" t="s">
        <v>15</v>
      </c>
      <c r="I23652" s="28">
        <v>0</v>
      </c>
      <c r="J23652" s="28">
        <v>0</v>
      </c>
      <c r="K23652" s="40"/>
      <c r="L23652" s="40"/>
    </row>
    <row r="23653" spans="1:12">
      <c r="A23653" s="17">
        <v>45991</v>
      </c>
      <c r="B23653" s="22" t="s">
        <v>10</v>
      </c>
      <c r="C23653" s="22" t="s">
        <v>13122</v>
      </c>
      <c r="D23653" s="22" t="s">
        <v>24050</v>
      </c>
      <c r="E23653" s="22" t="s">
        <v>58</v>
      </c>
      <c r="F23653" s="22" t="s">
        <v>268</v>
      </c>
      <c r="G23653" s="9">
        <v>0</v>
      </c>
      <c r="H23653" s="22" t="s">
        <v>15</v>
      </c>
      <c r="I23653" s="28">
        <v>0</v>
      </c>
      <c r="J23653" s="28">
        <v>0</v>
      </c>
      <c r="K23653" s="40"/>
      <c r="L23653" s="40"/>
    </row>
    <row r="23654" spans="1:12">
      <c r="A23654" s="17">
        <v>45991</v>
      </c>
      <c r="B23654" s="22" t="s">
        <v>10</v>
      </c>
      <c r="C23654" s="22" t="s">
        <v>13122</v>
      </c>
      <c r="D23654" s="22" t="s">
        <v>24051</v>
      </c>
      <c r="E23654" s="22" t="s">
        <v>58</v>
      </c>
      <c r="F23654" s="22" t="s">
        <v>268</v>
      </c>
      <c r="G23654" s="9">
        <v>0</v>
      </c>
      <c r="H23654" s="22" t="s">
        <v>15</v>
      </c>
      <c r="I23654" s="28">
        <v>0</v>
      </c>
      <c r="J23654" s="28">
        <v>0</v>
      </c>
      <c r="K23654" s="40"/>
      <c r="L23654" s="40"/>
    </row>
    <row r="23655" spans="1:12">
      <c r="A23655" s="17">
        <v>45991</v>
      </c>
      <c r="B23655" s="22" t="s">
        <v>10</v>
      </c>
      <c r="C23655" s="22" t="s">
        <v>14187</v>
      </c>
      <c r="D23655" s="22" t="s">
        <v>24052</v>
      </c>
      <c r="E23655" s="22" t="s">
        <v>58</v>
      </c>
      <c r="F23655" s="22" t="s">
        <v>268</v>
      </c>
      <c r="G23655" s="9">
        <v>0</v>
      </c>
      <c r="H23655" s="22" t="s">
        <v>15</v>
      </c>
      <c r="I23655" s="28">
        <v>0</v>
      </c>
      <c r="J23655" s="28">
        <v>0</v>
      </c>
      <c r="K23655" s="40"/>
      <c r="L23655" s="40"/>
    </row>
    <row r="23656" spans="1:12">
      <c r="A23656" s="17">
        <v>45991</v>
      </c>
      <c r="B23656" s="22" t="s">
        <v>10</v>
      </c>
      <c r="C23656" s="22" t="s">
        <v>14187</v>
      </c>
      <c r="D23656" s="22" t="s">
        <v>24053</v>
      </c>
      <c r="E23656" s="22" t="s">
        <v>58</v>
      </c>
      <c r="F23656" s="22" t="s">
        <v>268</v>
      </c>
      <c r="G23656" s="9">
        <v>0</v>
      </c>
      <c r="H23656" s="22" t="s">
        <v>15</v>
      </c>
      <c r="I23656" s="28">
        <v>0</v>
      </c>
      <c r="J23656" s="28">
        <v>0</v>
      </c>
      <c r="K23656" s="40"/>
      <c r="L23656" s="40"/>
    </row>
    <row r="23657" spans="1:12">
      <c r="A23657" s="17">
        <v>45991</v>
      </c>
      <c r="B23657" s="22" t="s">
        <v>10</v>
      </c>
      <c r="C23657" s="22" t="s">
        <v>14187</v>
      </c>
      <c r="D23657" s="22" t="s">
        <v>24054</v>
      </c>
      <c r="E23657" s="22" t="s">
        <v>58</v>
      </c>
      <c r="F23657" s="22" t="s">
        <v>268</v>
      </c>
      <c r="G23657" s="9">
        <v>0</v>
      </c>
      <c r="H23657" s="22" t="s">
        <v>15</v>
      </c>
      <c r="I23657" s="28">
        <v>0</v>
      </c>
      <c r="J23657" s="28">
        <v>0</v>
      </c>
      <c r="K23657" s="40"/>
      <c r="L23657" s="40"/>
    </row>
    <row r="23658" spans="1:12">
      <c r="A23658" s="17">
        <v>45991</v>
      </c>
      <c r="B23658" s="22" t="s">
        <v>10</v>
      </c>
      <c r="C23658" s="22" t="s">
        <v>14187</v>
      </c>
      <c r="D23658" s="22" t="s">
        <v>24055</v>
      </c>
      <c r="E23658" s="22" t="s">
        <v>58</v>
      </c>
      <c r="F23658" s="22" t="s">
        <v>268</v>
      </c>
      <c r="G23658" s="9">
        <v>0</v>
      </c>
      <c r="H23658" s="22" t="s">
        <v>15</v>
      </c>
      <c r="I23658" s="28">
        <v>0</v>
      </c>
      <c r="J23658" s="28">
        <v>0</v>
      </c>
      <c r="K23658" s="40"/>
      <c r="L23658" s="40"/>
    </row>
    <row r="23659" spans="1:12">
      <c r="A23659" s="17">
        <v>45991</v>
      </c>
      <c r="B23659" s="22" t="s">
        <v>10</v>
      </c>
      <c r="C23659" s="22" t="s">
        <v>14187</v>
      </c>
      <c r="D23659" s="22" t="s">
        <v>24056</v>
      </c>
      <c r="E23659" s="22" t="s">
        <v>58</v>
      </c>
      <c r="F23659" s="22" t="s">
        <v>268</v>
      </c>
      <c r="G23659" s="9">
        <v>0</v>
      </c>
      <c r="H23659" s="22" t="s">
        <v>15</v>
      </c>
      <c r="I23659" s="28">
        <v>0</v>
      </c>
      <c r="J23659" s="28">
        <v>0</v>
      </c>
      <c r="K23659" s="40"/>
      <c r="L23659" s="40"/>
    </row>
    <row r="23660" spans="1:12">
      <c r="A23660" s="17">
        <v>45991</v>
      </c>
      <c r="B23660" s="22" t="s">
        <v>10</v>
      </c>
      <c r="C23660" s="22" t="s">
        <v>14187</v>
      </c>
      <c r="D23660" s="22" t="s">
        <v>24057</v>
      </c>
      <c r="E23660" s="22" t="s">
        <v>58</v>
      </c>
      <c r="F23660" s="22" t="s">
        <v>268</v>
      </c>
      <c r="G23660" s="9">
        <v>0</v>
      </c>
      <c r="H23660" s="22" t="s">
        <v>15</v>
      </c>
      <c r="I23660" s="28">
        <v>0</v>
      </c>
      <c r="J23660" s="28">
        <v>0</v>
      </c>
      <c r="K23660" s="40"/>
      <c r="L23660" s="40"/>
    </row>
    <row r="23661" spans="1:12">
      <c r="A23661" s="17">
        <v>45991</v>
      </c>
      <c r="B23661" s="22" t="s">
        <v>10</v>
      </c>
      <c r="C23661" s="22" t="s">
        <v>14187</v>
      </c>
      <c r="D23661" s="22" t="s">
        <v>24058</v>
      </c>
      <c r="E23661" s="22" t="s">
        <v>58</v>
      </c>
      <c r="F23661" s="22" t="s">
        <v>268</v>
      </c>
      <c r="G23661" s="9">
        <v>0</v>
      </c>
      <c r="H23661" s="22" t="s">
        <v>15</v>
      </c>
      <c r="I23661" s="28">
        <v>0</v>
      </c>
      <c r="J23661" s="28">
        <v>0</v>
      </c>
      <c r="K23661" s="40"/>
      <c r="L23661" s="40"/>
    </row>
    <row r="23662" spans="1:12">
      <c r="A23662" s="17">
        <v>45991</v>
      </c>
      <c r="B23662" s="22" t="s">
        <v>10</v>
      </c>
      <c r="C23662" s="22" t="s">
        <v>14187</v>
      </c>
      <c r="D23662" s="22" t="s">
        <v>24059</v>
      </c>
      <c r="E23662" s="22" t="s">
        <v>58</v>
      </c>
      <c r="F23662" s="22" t="s">
        <v>268</v>
      </c>
      <c r="G23662" s="9">
        <v>0</v>
      </c>
      <c r="H23662" s="22" t="s">
        <v>15</v>
      </c>
      <c r="I23662" s="28">
        <v>0</v>
      </c>
      <c r="J23662" s="28">
        <v>0</v>
      </c>
      <c r="K23662" s="40"/>
      <c r="L23662" s="40"/>
    </row>
    <row r="23663" spans="1:12">
      <c r="A23663" s="17">
        <v>45991</v>
      </c>
      <c r="B23663" s="22" t="s">
        <v>10</v>
      </c>
      <c r="C23663" s="22" t="s">
        <v>334</v>
      </c>
      <c r="D23663" s="22" t="s">
        <v>24060</v>
      </c>
      <c r="E23663" s="22" t="s">
        <v>58</v>
      </c>
      <c r="F23663" s="22" t="s">
        <v>268</v>
      </c>
      <c r="G23663" s="9">
        <v>0</v>
      </c>
      <c r="H23663" s="22" t="s">
        <v>15</v>
      </c>
      <c r="I23663" s="28">
        <v>0</v>
      </c>
      <c r="J23663" s="28">
        <v>0</v>
      </c>
      <c r="K23663" s="40"/>
      <c r="L23663" s="40"/>
    </row>
    <row r="23664" spans="1:12">
      <c r="A23664" s="17">
        <v>45991</v>
      </c>
      <c r="B23664" s="22" t="s">
        <v>10</v>
      </c>
      <c r="C23664" s="22" t="s">
        <v>334</v>
      </c>
      <c r="D23664" s="22" t="s">
        <v>24061</v>
      </c>
      <c r="E23664" s="22" t="s">
        <v>58</v>
      </c>
      <c r="F23664" s="22" t="s">
        <v>268</v>
      </c>
      <c r="G23664" s="9">
        <v>0</v>
      </c>
      <c r="H23664" s="22" t="s">
        <v>15</v>
      </c>
      <c r="I23664" s="28">
        <v>0</v>
      </c>
      <c r="J23664" s="28">
        <v>0</v>
      </c>
      <c r="K23664" s="40"/>
      <c r="L23664" s="40"/>
    </row>
    <row r="23665" spans="1:12">
      <c r="A23665" s="17">
        <v>45991</v>
      </c>
      <c r="B23665" s="22" t="s">
        <v>10</v>
      </c>
      <c r="C23665" s="22" t="s">
        <v>332</v>
      </c>
      <c r="D23665" s="22" t="s">
        <v>24062</v>
      </c>
      <c r="E23665" s="22" t="s">
        <v>58</v>
      </c>
      <c r="F23665" s="22" t="s">
        <v>268</v>
      </c>
      <c r="G23665" s="9">
        <v>0</v>
      </c>
      <c r="H23665" s="22" t="s">
        <v>15</v>
      </c>
      <c r="I23665" s="28">
        <v>0</v>
      </c>
      <c r="J23665" s="28">
        <v>0</v>
      </c>
      <c r="K23665" s="40"/>
      <c r="L23665" s="40"/>
    </row>
    <row r="23666" spans="1:12">
      <c r="A23666" s="17">
        <v>45991</v>
      </c>
      <c r="B23666" s="22" t="s">
        <v>10</v>
      </c>
      <c r="C23666" s="22" t="s">
        <v>329</v>
      </c>
      <c r="D23666" s="22" t="s">
        <v>24063</v>
      </c>
      <c r="E23666" s="22" t="s">
        <v>58</v>
      </c>
      <c r="F23666" s="22" t="s">
        <v>268</v>
      </c>
      <c r="G23666" s="9">
        <v>0</v>
      </c>
      <c r="H23666" s="22" t="s">
        <v>15</v>
      </c>
      <c r="I23666" s="28">
        <v>0</v>
      </c>
      <c r="J23666" s="28">
        <v>0</v>
      </c>
      <c r="K23666" s="40"/>
      <c r="L23666" s="40"/>
    </row>
    <row r="23667" spans="1:12">
      <c r="A23667" s="17">
        <v>45991</v>
      </c>
      <c r="B23667" s="22" t="s">
        <v>10</v>
      </c>
      <c r="C23667" s="22" t="s">
        <v>329</v>
      </c>
      <c r="D23667" s="22" t="s">
        <v>24064</v>
      </c>
      <c r="E23667" s="22" t="s">
        <v>58</v>
      </c>
      <c r="F23667" s="22" t="s">
        <v>268</v>
      </c>
      <c r="G23667" s="9">
        <v>0</v>
      </c>
      <c r="H23667" s="22" t="s">
        <v>15</v>
      </c>
      <c r="I23667" s="28">
        <v>0</v>
      </c>
      <c r="J23667" s="28">
        <v>0</v>
      </c>
      <c r="K23667" s="40"/>
      <c r="L23667" s="40"/>
    </row>
    <row r="23668" spans="1:12">
      <c r="A23668" s="17">
        <v>45991</v>
      </c>
      <c r="B23668" s="22" t="s">
        <v>10</v>
      </c>
      <c r="C23668" s="22" t="s">
        <v>327</v>
      </c>
      <c r="D23668" s="22" t="s">
        <v>24065</v>
      </c>
      <c r="E23668" s="22" t="s">
        <v>58</v>
      </c>
      <c r="F23668" s="22" t="s">
        <v>268</v>
      </c>
      <c r="G23668" s="9">
        <v>0</v>
      </c>
      <c r="H23668" s="22" t="s">
        <v>15</v>
      </c>
      <c r="I23668" s="28">
        <v>0</v>
      </c>
      <c r="J23668" s="28">
        <v>0</v>
      </c>
      <c r="K23668" s="40"/>
      <c r="L23668" s="40"/>
    </row>
    <row r="23669" spans="1:12">
      <c r="A23669" s="17">
        <v>45991</v>
      </c>
      <c r="B23669" s="22" t="s">
        <v>10</v>
      </c>
      <c r="C23669" s="22" t="s">
        <v>495</v>
      </c>
      <c r="D23669" s="22" t="s">
        <v>24066</v>
      </c>
      <c r="E23669" s="22" t="s">
        <v>58</v>
      </c>
      <c r="F23669" s="22" t="s">
        <v>268</v>
      </c>
      <c r="G23669" s="9">
        <v>0</v>
      </c>
      <c r="H23669" s="22" t="s">
        <v>15</v>
      </c>
      <c r="I23669" s="28">
        <v>0</v>
      </c>
      <c r="J23669" s="28">
        <v>0</v>
      </c>
      <c r="K23669" s="40"/>
      <c r="L23669" s="40"/>
    </row>
    <row r="23670" spans="1:12">
      <c r="A23670" s="17">
        <v>45991</v>
      </c>
      <c r="B23670" s="22" t="s">
        <v>10</v>
      </c>
      <c r="C23670" s="22" t="s">
        <v>495</v>
      </c>
      <c r="D23670" s="22" t="s">
        <v>24067</v>
      </c>
      <c r="E23670" s="22" t="s">
        <v>58</v>
      </c>
      <c r="F23670" s="22" t="s">
        <v>268</v>
      </c>
      <c r="G23670" s="9">
        <v>0</v>
      </c>
      <c r="H23670" s="22" t="s">
        <v>15</v>
      </c>
      <c r="I23670" s="28">
        <v>0</v>
      </c>
      <c r="J23670" s="28">
        <v>0</v>
      </c>
      <c r="K23670" s="40"/>
      <c r="L23670" s="40"/>
    </row>
    <row r="23671" spans="1:12">
      <c r="A23671" s="17">
        <v>45991</v>
      </c>
      <c r="B23671" s="22" t="s">
        <v>10</v>
      </c>
      <c r="C23671" s="22" t="s">
        <v>495</v>
      </c>
      <c r="D23671" s="22" t="s">
        <v>24068</v>
      </c>
      <c r="E23671" s="22" t="s">
        <v>58</v>
      </c>
      <c r="F23671" s="22" t="s">
        <v>268</v>
      </c>
      <c r="G23671" s="9">
        <v>0</v>
      </c>
      <c r="H23671" s="22" t="s">
        <v>15</v>
      </c>
      <c r="I23671" s="28">
        <v>0</v>
      </c>
      <c r="J23671" s="28">
        <v>0</v>
      </c>
      <c r="K23671" s="40"/>
      <c r="L23671" s="40"/>
    </row>
    <row r="23672" spans="1:12">
      <c r="A23672" s="17">
        <v>45991</v>
      </c>
      <c r="B23672" s="22" t="s">
        <v>10</v>
      </c>
      <c r="C23672" s="22" t="s">
        <v>495</v>
      </c>
      <c r="D23672" s="22" t="s">
        <v>24069</v>
      </c>
      <c r="E23672" s="22" t="s">
        <v>58</v>
      </c>
      <c r="F23672" s="22" t="s">
        <v>268</v>
      </c>
      <c r="G23672" s="9">
        <v>0</v>
      </c>
      <c r="H23672" s="22" t="s">
        <v>15</v>
      </c>
      <c r="I23672" s="28">
        <v>0</v>
      </c>
      <c r="J23672" s="28">
        <v>0</v>
      </c>
      <c r="K23672" s="40"/>
      <c r="L23672" s="40"/>
    </row>
    <row r="23673" spans="1:12">
      <c r="A23673" s="17">
        <v>45991</v>
      </c>
      <c r="B23673" s="22" t="s">
        <v>10</v>
      </c>
      <c r="C23673" s="22" t="s">
        <v>495</v>
      </c>
      <c r="D23673" s="22" t="s">
        <v>24070</v>
      </c>
      <c r="E23673" s="22" t="s">
        <v>58</v>
      </c>
      <c r="F23673" s="22" t="s">
        <v>268</v>
      </c>
      <c r="G23673" s="9">
        <v>0</v>
      </c>
      <c r="H23673" s="22" t="s">
        <v>15</v>
      </c>
      <c r="I23673" s="28">
        <v>0</v>
      </c>
      <c r="J23673" s="28">
        <v>0</v>
      </c>
      <c r="K23673" s="40"/>
      <c r="L23673" s="40"/>
    </row>
    <row r="23674" spans="1:12">
      <c r="A23674" s="17">
        <v>45991</v>
      </c>
      <c r="B23674" s="22" t="s">
        <v>10</v>
      </c>
      <c r="C23674" s="22" t="s">
        <v>325</v>
      </c>
      <c r="D23674" s="22" t="s">
        <v>24071</v>
      </c>
      <c r="E23674" s="22" t="s">
        <v>58</v>
      </c>
      <c r="F23674" s="22" t="s">
        <v>268</v>
      </c>
      <c r="G23674" s="9">
        <v>0</v>
      </c>
      <c r="H23674" s="22" t="s">
        <v>15</v>
      </c>
      <c r="I23674" s="28">
        <v>0</v>
      </c>
      <c r="J23674" s="28">
        <v>0</v>
      </c>
      <c r="K23674" s="40"/>
      <c r="L23674" s="40"/>
    </row>
    <row r="23675" spans="1:12">
      <c r="A23675" s="17">
        <v>45991</v>
      </c>
      <c r="B23675" s="22" t="s">
        <v>10</v>
      </c>
      <c r="C23675" s="22" t="s">
        <v>325</v>
      </c>
      <c r="D23675" s="22" t="s">
        <v>24072</v>
      </c>
      <c r="E23675" s="22" t="s">
        <v>58</v>
      </c>
      <c r="F23675" s="22" t="s">
        <v>268</v>
      </c>
      <c r="G23675" s="9">
        <v>0</v>
      </c>
      <c r="H23675" s="22" t="s">
        <v>15</v>
      </c>
      <c r="I23675" s="28">
        <v>0</v>
      </c>
      <c r="J23675" s="28">
        <v>0</v>
      </c>
      <c r="K23675" s="40"/>
      <c r="L23675" s="40"/>
    </row>
    <row r="23676" spans="1:12">
      <c r="A23676" s="17">
        <v>45991</v>
      </c>
      <c r="B23676" s="22" t="s">
        <v>10</v>
      </c>
      <c r="C23676" s="22" t="s">
        <v>325</v>
      </c>
      <c r="D23676" s="22" t="s">
        <v>24073</v>
      </c>
      <c r="E23676" s="22" t="s">
        <v>58</v>
      </c>
      <c r="F23676" s="22" t="s">
        <v>268</v>
      </c>
      <c r="G23676" s="9">
        <v>0</v>
      </c>
      <c r="H23676" s="22" t="s">
        <v>15</v>
      </c>
      <c r="I23676" s="28">
        <v>0</v>
      </c>
      <c r="J23676" s="28">
        <v>0</v>
      </c>
      <c r="K23676" s="40"/>
      <c r="L23676" s="40"/>
    </row>
    <row r="23677" spans="1:12">
      <c r="A23677" s="17">
        <v>45991</v>
      </c>
      <c r="B23677" s="22" t="s">
        <v>10</v>
      </c>
      <c r="C23677" s="22" t="s">
        <v>325</v>
      </c>
      <c r="D23677" s="22" t="s">
        <v>24074</v>
      </c>
      <c r="E23677" s="22" t="s">
        <v>58</v>
      </c>
      <c r="F23677" s="22" t="s">
        <v>268</v>
      </c>
      <c r="G23677" s="9">
        <v>0</v>
      </c>
      <c r="H23677" s="22" t="s">
        <v>15</v>
      </c>
      <c r="I23677" s="28">
        <v>0</v>
      </c>
      <c r="J23677" s="28">
        <v>0</v>
      </c>
      <c r="K23677" s="40"/>
      <c r="L23677" s="40"/>
    </row>
    <row r="23678" spans="1:12">
      <c r="A23678" s="17">
        <v>45991</v>
      </c>
      <c r="B23678" s="22" t="s">
        <v>10</v>
      </c>
      <c r="C23678" s="22" t="s">
        <v>325</v>
      </c>
      <c r="D23678" s="22" t="s">
        <v>24075</v>
      </c>
      <c r="E23678" s="22" t="s">
        <v>58</v>
      </c>
      <c r="F23678" s="22" t="s">
        <v>268</v>
      </c>
      <c r="G23678" s="9">
        <v>0</v>
      </c>
      <c r="H23678" s="22" t="s">
        <v>15</v>
      </c>
      <c r="I23678" s="28">
        <v>0</v>
      </c>
      <c r="J23678" s="28">
        <v>0</v>
      </c>
      <c r="K23678" s="40"/>
      <c r="L23678" s="40"/>
    </row>
    <row r="23679" spans="1:12">
      <c r="A23679" s="17">
        <v>45991</v>
      </c>
      <c r="B23679" s="22" t="s">
        <v>10</v>
      </c>
      <c r="C23679" s="22" t="s">
        <v>325</v>
      </c>
      <c r="D23679" s="22" t="s">
        <v>24076</v>
      </c>
      <c r="E23679" s="22" t="s">
        <v>58</v>
      </c>
      <c r="F23679" s="22" t="s">
        <v>268</v>
      </c>
      <c r="G23679" s="9">
        <v>0</v>
      </c>
      <c r="H23679" s="22" t="s">
        <v>15</v>
      </c>
      <c r="I23679" s="28">
        <v>0</v>
      </c>
      <c r="J23679" s="28">
        <v>0</v>
      </c>
      <c r="K23679" s="40"/>
      <c r="L23679" s="40"/>
    </row>
    <row r="23680" spans="1:12">
      <c r="A23680" s="17">
        <v>45991</v>
      </c>
      <c r="B23680" s="22" t="s">
        <v>10</v>
      </c>
      <c r="C23680" s="22" t="s">
        <v>325</v>
      </c>
      <c r="D23680" s="22" t="s">
        <v>24077</v>
      </c>
      <c r="E23680" s="22" t="s">
        <v>58</v>
      </c>
      <c r="F23680" s="22" t="s">
        <v>268</v>
      </c>
      <c r="G23680" s="9">
        <v>0</v>
      </c>
      <c r="H23680" s="22" t="s">
        <v>15</v>
      </c>
      <c r="I23680" s="28">
        <v>0</v>
      </c>
      <c r="J23680" s="28">
        <v>0</v>
      </c>
      <c r="K23680" s="40"/>
      <c r="L23680" s="40"/>
    </row>
    <row r="23681" spans="1:12">
      <c r="A23681" s="17">
        <v>45991</v>
      </c>
      <c r="B23681" s="22" t="s">
        <v>10</v>
      </c>
      <c r="C23681" s="22" t="s">
        <v>325</v>
      </c>
      <c r="D23681" s="22" t="s">
        <v>24078</v>
      </c>
      <c r="E23681" s="22" t="s">
        <v>58</v>
      </c>
      <c r="F23681" s="22" t="s">
        <v>268</v>
      </c>
      <c r="G23681" s="9">
        <v>0</v>
      </c>
      <c r="H23681" s="22" t="s">
        <v>15</v>
      </c>
      <c r="I23681" s="28">
        <v>0</v>
      </c>
      <c r="J23681" s="28">
        <v>0</v>
      </c>
      <c r="K23681" s="40"/>
      <c r="L23681" s="40"/>
    </row>
    <row r="23682" spans="1:12">
      <c r="A23682" s="17">
        <v>45991</v>
      </c>
      <c r="B23682" s="22" t="s">
        <v>10</v>
      </c>
      <c r="C23682" s="22" t="s">
        <v>325</v>
      </c>
      <c r="D23682" s="22" t="s">
        <v>24079</v>
      </c>
      <c r="E23682" s="22" t="s">
        <v>58</v>
      </c>
      <c r="F23682" s="22" t="s">
        <v>268</v>
      </c>
      <c r="G23682" s="9">
        <v>0</v>
      </c>
      <c r="H23682" s="22" t="s">
        <v>15</v>
      </c>
      <c r="I23682" s="28">
        <v>0</v>
      </c>
      <c r="J23682" s="28">
        <v>0</v>
      </c>
      <c r="K23682" s="40"/>
      <c r="L23682" s="40"/>
    </row>
    <row r="23683" spans="1:12">
      <c r="A23683" s="17">
        <v>45991</v>
      </c>
      <c r="B23683" s="22" t="s">
        <v>10</v>
      </c>
      <c r="C23683" s="22" t="s">
        <v>325</v>
      </c>
      <c r="D23683" s="22" t="s">
        <v>24080</v>
      </c>
      <c r="E23683" s="22" t="s">
        <v>58</v>
      </c>
      <c r="F23683" s="22" t="s">
        <v>268</v>
      </c>
      <c r="G23683" s="9">
        <v>0</v>
      </c>
      <c r="H23683" s="22" t="s">
        <v>15</v>
      </c>
      <c r="I23683" s="28">
        <v>0</v>
      </c>
      <c r="J23683" s="28">
        <v>0</v>
      </c>
      <c r="K23683" s="40"/>
      <c r="L23683" s="40"/>
    </row>
    <row r="23684" spans="1:12">
      <c r="A23684" s="17">
        <v>45991</v>
      </c>
      <c r="B23684" s="22" t="s">
        <v>10</v>
      </c>
      <c r="C23684" s="22" t="s">
        <v>325</v>
      </c>
      <c r="D23684" s="22" t="s">
        <v>24081</v>
      </c>
      <c r="E23684" s="22" t="s">
        <v>58</v>
      </c>
      <c r="F23684" s="22" t="s">
        <v>268</v>
      </c>
      <c r="G23684" s="9">
        <v>0</v>
      </c>
      <c r="H23684" s="22" t="s">
        <v>15</v>
      </c>
      <c r="I23684" s="28">
        <v>0</v>
      </c>
      <c r="J23684" s="28">
        <v>0</v>
      </c>
      <c r="K23684" s="40"/>
      <c r="L23684" s="40"/>
    </row>
    <row r="23685" spans="1:12">
      <c r="A23685" s="17">
        <v>45991</v>
      </c>
      <c r="B23685" s="22" t="s">
        <v>10</v>
      </c>
      <c r="C23685" s="22" t="s">
        <v>325</v>
      </c>
      <c r="D23685" s="22" t="s">
        <v>24082</v>
      </c>
      <c r="E23685" s="22" t="s">
        <v>58</v>
      </c>
      <c r="F23685" s="22" t="s">
        <v>268</v>
      </c>
      <c r="G23685" s="9">
        <v>0</v>
      </c>
      <c r="H23685" s="22" t="s">
        <v>15</v>
      </c>
      <c r="I23685" s="28">
        <v>0</v>
      </c>
      <c r="J23685" s="28">
        <v>0</v>
      </c>
      <c r="K23685" s="40"/>
      <c r="L23685" s="40"/>
    </row>
    <row r="23686" spans="1:12">
      <c r="A23686" s="17">
        <v>45991</v>
      </c>
      <c r="B23686" s="22" t="s">
        <v>10</v>
      </c>
      <c r="C23686" s="22" t="s">
        <v>325</v>
      </c>
      <c r="D23686" s="22" t="s">
        <v>24083</v>
      </c>
      <c r="E23686" s="22" t="s">
        <v>58</v>
      </c>
      <c r="F23686" s="22" t="s">
        <v>268</v>
      </c>
      <c r="G23686" s="9">
        <v>0</v>
      </c>
      <c r="H23686" s="22" t="s">
        <v>15</v>
      </c>
      <c r="I23686" s="28">
        <v>0</v>
      </c>
      <c r="J23686" s="28">
        <v>0</v>
      </c>
      <c r="K23686" s="40"/>
      <c r="L23686" s="40"/>
    </row>
    <row r="23687" spans="1:12">
      <c r="A23687" s="17">
        <v>45991</v>
      </c>
      <c r="B23687" s="22" t="s">
        <v>10</v>
      </c>
      <c r="C23687" s="22" t="s">
        <v>325</v>
      </c>
      <c r="D23687" s="22" t="s">
        <v>24084</v>
      </c>
      <c r="E23687" s="22" t="s">
        <v>58</v>
      </c>
      <c r="F23687" s="22" t="s">
        <v>268</v>
      </c>
      <c r="G23687" s="9">
        <v>0</v>
      </c>
      <c r="H23687" s="22" t="s">
        <v>15</v>
      </c>
      <c r="I23687" s="28">
        <v>0</v>
      </c>
      <c r="J23687" s="28">
        <v>0</v>
      </c>
      <c r="K23687" s="40"/>
      <c r="L23687" s="40"/>
    </row>
    <row r="23688" spans="1:12">
      <c r="A23688" s="17">
        <v>45991</v>
      </c>
      <c r="B23688" s="22" t="s">
        <v>10</v>
      </c>
      <c r="C23688" s="22" t="s">
        <v>12579</v>
      </c>
      <c r="D23688" s="22" t="s">
        <v>24085</v>
      </c>
      <c r="E23688" s="22" t="s">
        <v>58</v>
      </c>
      <c r="F23688" s="22" t="s">
        <v>268</v>
      </c>
      <c r="G23688" s="9">
        <v>0</v>
      </c>
      <c r="H23688" s="22" t="s">
        <v>15</v>
      </c>
      <c r="I23688" s="28">
        <v>0</v>
      </c>
      <c r="J23688" s="28">
        <v>0</v>
      </c>
      <c r="K23688" s="40"/>
      <c r="L23688" s="40"/>
    </row>
    <row r="23689" spans="1:12">
      <c r="A23689" s="17">
        <v>45991</v>
      </c>
      <c r="B23689" s="22" t="s">
        <v>10</v>
      </c>
      <c r="C23689" s="22" t="s">
        <v>12579</v>
      </c>
      <c r="D23689" s="22" t="s">
        <v>24086</v>
      </c>
      <c r="E23689" s="22" t="s">
        <v>58</v>
      </c>
      <c r="F23689" s="22" t="s">
        <v>268</v>
      </c>
      <c r="G23689" s="9">
        <v>0</v>
      </c>
      <c r="H23689" s="22" t="s">
        <v>15</v>
      </c>
      <c r="I23689" s="28">
        <v>0</v>
      </c>
      <c r="J23689" s="28">
        <v>0</v>
      </c>
      <c r="K23689" s="40"/>
      <c r="L23689" s="40"/>
    </row>
    <row r="23690" spans="1:12">
      <c r="A23690" s="17">
        <v>45991</v>
      </c>
      <c r="B23690" s="22" t="s">
        <v>10</v>
      </c>
      <c r="C23690" s="22" t="s">
        <v>12579</v>
      </c>
      <c r="D23690" s="22" t="s">
        <v>24087</v>
      </c>
      <c r="E23690" s="22" t="s">
        <v>58</v>
      </c>
      <c r="F23690" s="22" t="s">
        <v>268</v>
      </c>
      <c r="G23690" s="9">
        <v>0</v>
      </c>
      <c r="H23690" s="22" t="s">
        <v>15</v>
      </c>
      <c r="I23690" s="28">
        <v>0</v>
      </c>
      <c r="J23690" s="28">
        <v>0</v>
      </c>
      <c r="K23690" s="40"/>
      <c r="L23690" s="40"/>
    </row>
    <row r="23691" spans="1:12">
      <c r="A23691" s="17">
        <v>45991</v>
      </c>
      <c r="B23691" s="22" t="s">
        <v>10</v>
      </c>
      <c r="C23691" s="22" t="s">
        <v>488</v>
      </c>
      <c r="D23691" s="22" t="s">
        <v>24088</v>
      </c>
      <c r="E23691" s="22" t="s">
        <v>58</v>
      </c>
      <c r="F23691" s="22" t="s">
        <v>490</v>
      </c>
      <c r="G23691" s="9">
        <v>0</v>
      </c>
      <c r="H23691" s="22" t="s">
        <v>15</v>
      </c>
      <c r="I23691" s="28">
        <v>0</v>
      </c>
      <c r="J23691" s="28">
        <v>0</v>
      </c>
      <c r="K23691" s="40"/>
      <c r="L23691" s="40"/>
    </row>
    <row r="23692" spans="1:12">
      <c r="A23692" s="17">
        <v>45991</v>
      </c>
      <c r="B23692" s="22" t="s">
        <v>10</v>
      </c>
      <c r="C23692" s="22" t="s">
        <v>488</v>
      </c>
      <c r="D23692" s="22" t="s">
        <v>24089</v>
      </c>
      <c r="E23692" s="22" t="s">
        <v>58</v>
      </c>
      <c r="F23692" s="22" t="s">
        <v>490</v>
      </c>
      <c r="G23692" s="9">
        <v>0</v>
      </c>
      <c r="H23692" s="22" t="s">
        <v>15</v>
      </c>
      <c r="I23692" s="28">
        <v>0</v>
      </c>
      <c r="J23692" s="28">
        <v>0</v>
      </c>
      <c r="K23692" s="40"/>
      <c r="L23692" s="40"/>
    </row>
    <row r="23693" spans="1:12">
      <c r="A23693" s="17">
        <v>45991</v>
      </c>
      <c r="B23693" s="22" t="s">
        <v>10</v>
      </c>
      <c r="C23693" s="22" t="s">
        <v>488</v>
      </c>
      <c r="D23693" s="22" t="s">
        <v>24090</v>
      </c>
      <c r="E23693" s="22" t="s">
        <v>58</v>
      </c>
      <c r="F23693" s="22" t="s">
        <v>490</v>
      </c>
      <c r="G23693" s="9">
        <v>0</v>
      </c>
      <c r="H23693" s="22" t="s">
        <v>15</v>
      </c>
      <c r="I23693" s="28">
        <v>0</v>
      </c>
      <c r="J23693" s="28">
        <v>0</v>
      </c>
      <c r="K23693" s="40"/>
      <c r="L23693" s="40"/>
    </row>
    <row r="23694" spans="1:12">
      <c r="A23694" s="17">
        <v>45991</v>
      </c>
      <c r="B23694" s="22" t="s">
        <v>10</v>
      </c>
      <c r="C23694" s="22" t="s">
        <v>488</v>
      </c>
      <c r="D23694" s="22" t="s">
        <v>24091</v>
      </c>
      <c r="E23694" s="22" t="s">
        <v>58</v>
      </c>
      <c r="F23694" s="22" t="s">
        <v>490</v>
      </c>
      <c r="G23694" s="9">
        <v>0</v>
      </c>
      <c r="H23694" s="22" t="s">
        <v>15</v>
      </c>
      <c r="I23694" s="28">
        <v>0</v>
      </c>
      <c r="J23694" s="28">
        <v>0</v>
      </c>
      <c r="K23694" s="40"/>
      <c r="L23694" s="40"/>
    </row>
    <row r="23695" spans="1:12">
      <c r="A23695" s="17">
        <v>45991</v>
      </c>
      <c r="B23695" s="22" t="s">
        <v>10</v>
      </c>
      <c r="C23695" s="22" t="s">
        <v>488</v>
      </c>
      <c r="D23695" s="22" t="s">
        <v>24092</v>
      </c>
      <c r="E23695" s="22" t="s">
        <v>58</v>
      </c>
      <c r="F23695" s="22" t="s">
        <v>490</v>
      </c>
      <c r="G23695" s="9">
        <v>0</v>
      </c>
      <c r="H23695" s="22" t="s">
        <v>15</v>
      </c>
      <c r="I23695" s="28">
        <v>0</v>
      </c>
      <c r="J23695" s="28">
        <v>0</v>
      </c>
      <c r="K23695" s="40"/>
      <c r="L23695" s="40"/>
    </row>
    <row r="23696" spans="1:12">
      <c r="A23696" s="17">
        <v>45991</v>
      </c>
      <c r="B23696" s="22" t="s">
        <v>10</v>
      </c>
      <c r="C23696" s="22" t="s">
        <v>488</v>
      </c>
      <c r="D23696" s="22" t="s">
        <v>24093</v>
      </c>
      <c r="E23696" s="22" t="s">
        <v>58</v>
      </c>
      <c r="F23696" s="22" t="s">
        <v>490</v>
      </c>
      <c r="G23696" s="9">
        <v>0</v>
      </c>
      <c r="H23696" s="22" t="s">
        <v>15</v>
      </c>
      <c r="I23696" s="28">
        <v>0</v>
      </c>
      <c r="J23696" s="28">
        <v>0</v>
      </c>
      <c r="K23696" s="40"/>
      <c r="L23696" s="40"/>
    </row>
    <row r="23697" spans="1:12">
      <c r="A23697" s="17">
        <v>45991</v>
      </c>
      <c r="B23697" s="22" t="s">
        <v>10</v>
      </c>
      <c r="C23697" s="22" t="s">
        <v>488</v>
      </c>
      <c r="D23697" s="22" t="s">
        <v>24094</v>
      </c>
      <c r="E23697" s="22" t="s">
        <v>58</v>
      </c>
      <c r="F23697" s="22" t="s">
        <v>490</v>
      </c>
      <c r="G23697" s="9">
        <v>0</v>
      </c>
      <c r="H23697" s="22" t="s">
        <v>15</v>
      </c>
      <c r="I23697" s="28">
        <v>0</v>
      </c>
      <c r="J23697" s="28">
        <v>0</v>
      </c>
      <c r="K23697" s="40"/>
      <c r="L23697" s="40"/>
    </row>
    <row r="23698" spans="1:12">
      <c r="A23698" s="17">
        <v>45991</v>
      </c>
      <c r="B23698" s="22" t="s">
        <v>10</v>
      </c>
      <c r="C23698" s="22" t="s">
        <v>488</v>
      </c>
      <c r="D23698" s="22" t="s">
        <v>24095</v>
      </c>
      <c r="E23698" s="22" t="s">
        <v>58</v>
      </c>
      <c r="F23698" s="22" t="s">
        <v>490</v>
      </c>
      <c r="G23698" s="9">
        <v>0</v>
      </c>
      <c r="H23698" s="22" t="s">
        <v>15</v>
      </c>
      <c r="I23698" s="28">
        <v>0</v>
      </c>
      <c r="J23698" s="28">
        <v>0</v>
      </c>
      <c r="K23698" s="40"/>
      <c r="L23698" s="40"/>
    </row>
    <row r="23699" spans="1:12">
      <c r="A23699" s="17">
        <v>45991</v>
      </c>
      <c r="B23699" s="22" t="s">
        <v>10</v>
      </c>
      <c r="C23699" s="22" t="s">
        <v>488</v>
      </c>
      <c r="D23699" s="22" t="s">
        <v>24096</v>
      </c>
      <c r="E23699" s="22" t="s">
        <v>58</v>
      </c>
      <c r="F23699" s="22" t="s">
        <v>490</v>
      </c>
      <c r="G23699" s="9">
        <v>0</v>
      </c>
      <c r="H23699" s="22" t="s">
        <v>15</v>
      </c>
      <c r="I23699" s="28">
        <v>0</v>
      </c>
      <c r="J23699" s="28">
        <v>0</v>
      </c>
      <c r="K23699" s="40"/>
      <c r="L23699" s="40"/>
    </row>
    <row r="23700" spans="1:12">
      <c r="A23700" s="17">
        <v>45991</v>
      </c>
      <c r="B23700" s="22" t="s">
        <v>10</v>
      </c>
      <c r="C23700" s="22" t="s">
        <v>310</v>
      </c>
      <c r="D23700" s="22" t="s">
        <v>24097</v>
      </c>
      <c r="E23700" s="22" t="s">
        <v>58</v>
      </c>
      <c r="F23700" s="22" t="s">
        <v>263</v>
      </c>
      <c r="G23700" s="9">
        <v>0</v>
      </c>
      <c r="H23700" s="22" t="s">
        <v>15</v>
      </c>
      <c r="I23700" s="28">
        <v>0</v>
      </c>
      <c r="J23700" s="28">
        <v>0</v>
      </c>
      <c r="K23700" s="40"/>
      <c r="L23700" s="40"/>
    </row>
    <row r="23701" spans="1:12">
      <c r="A23701" s="17">
        <v>45991</v>
      </c>
      <c r="B23701" s="22" t="s">
        <v>10</v>
      </c>
      <c r="C23701" s="22" t="s">
        <v>310</v>
      </c>
      <c r="D23701" s="22" t="s">
        <v>24098</v>
      </c>
      <c r="E23701" s="22" t="s">
        <v>58</v>
      </c>
      <c r="F23701" s="22" t="s">
        <v>263</v>
      </c>
      <c r="G23701" s="9">
        <v>0</v>
      </c>
      <c r="H23701" s="22" t="s">
        <v>15</v>
      </c>
      <c r="I23701" s="28">
        <v>0</v>
      </c>
      <c r="J23701" s="28">
        <v>0</v>
      </c>
      <c r="K23701" s="40"/>
      <c r="L23701" s="40"/>
    </row>
    <row r="23702" spans="1:12">
      <c r="A23702" s="17">
        <v>45991</v>
      </c>
      <c r="B23702" s="22" t="s">
        <v>10</v>
      </c>
      <c r="C23702" s="22" t="s">
        <v>310</v>
      </c>
      <c r="D23702" s="22" t="s">
        <v>24099</v>
      </c>
      <c r="E23702" s="22" t="s">
        <v>58</v>
      </c>
      <c r="F23702" s="22" t="s">
        <v>263</v>
      </c>
      <c r="G23702" s="9">
        <v>0</v>
      </c>
      <c r="H23702" s="22" t="s">
        <v>15</v>
      </c>
      <c r="I23702" s="28">
        <v>0</v>
      </c>
      <c r="J23702" s="28">
        <v>0</v>
      </c>
      <c r="K23702" s="40"/>
      <c r="L23702" s="40"/>
    </row>
    <row r="23703" spans="1:12">
      <c r="A23703" s="17">
        <v>45991</v>
      </c>
      <c r="B23703" s="22" t="s">
        <v>10</v>
      </c>
      <c r="C23703" s="22" t="s">
        <v>310</v>
      </c>
      <c r="D23703" s="22" t="s">
        <v>24100</v>
      </c>
      <c r="E23703" s="22" t="s">
        <v>58</v>
      </c>
      <c r="F23703" s="22" t="s">
        <v>263</v>
      </c>
      <c r="G23703" s="9">
        <v>0</v>
      </c>
      <c r="H23703" s="22" t="s">
        <v>15</v>
      </c>
      <c r="I23703" s="28">
        <v>0</v>
      </c>
      <c r="J23703" s="28">
        <v>0</v>
      </c>
      <c r="K23703" s="40"/>
      <c r="L23703" s="40"/>
    </row>
    <row r="23704" spans="1:12">
      <c r="A23704" s="17">
        <v>45991</v>
      </c>
      <c r="B23704" s="22" t="s">
        <v>10</v>
      </c>
      <c r="C23704" s="22" t="s">
        <v>310</v>
      </c>
      <c r="D23704" s="22" t="s">
        <v>24101</v>
      </c>
      <c r="E23704" s="22" t="s">
        <v>58</v>
      </c>
      <c r="F23704" s="22" t="s">
        <v>263</v>
      </c>
      <c r="G23704" s="9">
        <v>0</v>
      </c>
      <c r="H23704" s="22" t="s">
        <v>15</v>
      </c>
      <c r="I23704" s="28">
        <v>0</v>
      </c>
      <c r="J23704" s="28">
        <v>0</v>
      </c>
      <c r="K23704" s="40"/>
      <c r="L23704" s="40"/>
    </row>
    <row r="23705" spans="1:12">
      <c r="A23705" s="17">
        <v>45991</v>
      </c>
      <c r="B23705" s="22" t="s">
        <v>10</v>
      </c>
      <c r="C23705" s="22" t="s">
        <v>310</v>
      </c>
      <c r="D23705" s="22" t="s">
        <v>24102</v>
      </c>
      <c r="E23705" s="22" t="s">
        <v>58</v>
      </c>
      <c r="F23705" s="22" t="s">
        <v>263</v>
      </c>
      <c r="G23705" s="9">
        <v>0</v>
      </c>
      <c r="H23705" s="22" t="s">
        <v>15</v>
      </c>
      <c r="I23705" s="28">
        <v>0</v>
      </c>
      <c r="J23705" s="28">
        <v>0</v>
      </c>
      <c r="K23705" s="40"/>
      <c r="L23705" s="40"/>
    </row>
    <row r="23706" spans="1:12">
      <c r="A23706" s="17">
        <v>45991</v>
      </c>
      <c r="B23706" s="22" t="s">
        <v>10</v>
      </c>
      <c r="C23706" s="22" t="s">
        <v>310</v>
      </c>
      <c r="D23706" s="22" t="s">
        <v>24103</v>
      </c>
      <c r="E23706" s="22" t="s">
        <v>58</v>
      </c>
      <c r="F23706" s="22" t="s">
        <v>263</v>
      </c>
      <c r="G23706" s="9">
        <v>0</v>
      </c>
      <c r="H23706" s="22" t="s">
        <v>15</v>
      </c>
      <c r="I23706" s="28">
        <v>0</v>
      </c>
      <c r="J23706" s="28">
        <v>0</v>
      </c>
      <c r="K23706" s="40"/>
      <c r="L23706" s="40"/>
    </row>
    <row r="23707" spans="1:12">
      <c r="A23707" s="17">
        <v>45991</v>
      </c>
      <c r="B23707" s="22" t="s">
        <v>10</v>
      </c>
      <c r="C23707" s="22" t="s">
        <v>310</v>
      </c>
      <c r="D23707" s="22" t="s">
        <v>24104</v>
      </c>
      <c r="E23707" s="22" t="s">
        <v>58</v>
      </c>
      <c r="F23707" s="22" t="s">
        <v>263</v>
      </c>
      <c r="G23707" s="9">
        <v>0</v>
      </c>
      <c r="H23707" s="22" t="s">
        <v>15</v>
      </c>
      <c r="I23707" s="28">
        <v>0</v>
      </c>
      <c r="J23707" s="28">
        <v>0</v>
      </c>
      <c r="K23707" s="40"/>
      <c r="L23707" s="40"/>
    </row>
    <row r="23708" spans="1:12">
      <c r="A23708" s="17">
        <v>45991</v>
      </c>
      <c r="B23708" s="22" t="s">
        <v>10</v>
      </c>
      <c r="C23708" s="22" t="s">
        <v>310</v>
      </c>
      <c r="D23708" s="22" t="s">
        <v>24105</v>
      </c>
      <c r="E23708" s="22" t="s">
        <v>58</v>
      </c>
      <c r="F23708" s="22" t="s">
        <v>263</v>
      </c>
      <c r="G23708" s="9">
        <v>0</v>
      </c>
      <c r="H23708" s="22" t="s">
        <v>15</v>
      </c>
      <c r="I23708" s="28">
        <v>0</v>
      </c>
      <c r="J23708" s="28">
        <v>0</v>
      </c>
      <c r="K23708" s="40"/>
      <c r="L23708" s="40"/>
    </row>
    <row r="23709" spans="1:12">
      <c r="A23709" s="17">
        <v>45991</v>
      </c>
      <c r="B23709" s="22" t="s">
        <v>10</v>
      </c>
      <c r="C23709" s="22" t="s">
        <v>310</v>
      </c>
      <c r="D23709" s="22" t="s">
        <v>24106</v>
      </c>
      <c r="E23709" s="22" t="s">
        <v>58</v>
      </c>
      <c r="F23709" s="22" t="s">
        <v>263</v>
      </c>
      <c r="G23709" s="9">
        <v>0</v>
      </c>
      <c r="H23709" s="22" t="s">
        <v>15</v>
      </c>
      <c r="I23709" s="28">
        <v>0</v>
      </c>
      <c r="J23709" s="28">
        <v>0</v>
      </c>
      <c r="K23709" s="40"/>
      <c r="L23709" s="40"/>
    </row>
    <row r="23710" spans="1:12">
      <c r="A23710" s="17">
        <v>45991</v>
      </c>
      <c r="B23710" s="22" t="s">
        <v>10</v>
      </c>
      <c r="C23710" s="22" t="s">
        <v>310</v>
      </c>
      <c r="D23710" s="22" t="s">
        <v>24107</v>
      </c>
      <c r="E23710" s="22" t="s">
        <v>58</v>
      </c>
      <c r="F23710" s="22" t="s">
        <v>263</v>
      </c>
      <c r="G23710" s="9">
        <v>0</v>
      </c>
      <c r="H23710" s="22" t="s">
        <v>15</v>
      </c>
      <c r="I23710" s="28">
        <v>0</v>
      </c>
      <c r="J23710" s="28">
        <v>0</v>
      </c>
      <c r="K23710" s="40"/>
      <c r="L23710" s="40"/>
    </row>
    <row r="23711" spans="1:12">
      <c r="A23711" s="17">
        <v>45991</v>
      </c>
      <c r="B23711" s="22" t="s">
        <v>10</v>
      </c>
      <c r="C23711" s="22" t="s">
        <v>310</v>
      </c>
      <c r="D23711" s="22" t="s">
        <v>24108</v>
      </c>
      <c r="E23711" s="22" t="s">
        <v>58</v>
      </c>
      <c r="F23711" s="22" t="s">
        <v>263</v>
      </c>
      <c r="G23711" s="9">
        <v>0</v>
      </c>
      <c r="H23711" s="22" t="s">
        <v>15</v>
      </c>
      <c r="I23711" s="28">
        <v>0</v>
      </c>
      <c r="J23711" s="28">
        <v>0</v>
      </c>
      <c r="K23711" s="40"/>
      <c r="L23711" s="40"/>
    </row>
    <row r="23712" spans="1:12">
      <c r="A23712" s="17">
        <v>45991</v>
      </c>
      <c r="B23712" s="22" t="s">
        <v>10</v>
      </c>
      <c r="C23712" s="22" t="s">
        <v>310</v>
      </c>
      <c r="D23712" s="22" t="s">
        <v>24109</v>
      </c>
      <c r="E23712" s="22" t="s">
        <v>58</v>
      </c>
      <c r="F23712" s="22" t="s">
        <v>263</v>
      </c>
      <c r="G23712" s="9">
        <v>0</v>
      </c>
      <c r="H23712" s="22" t="s">
        <v>15</v>
      </c>
      <c r="I23712" s="28">
        <v>0</v>
      </c>
      <c r="J23712" s="28">
        <v>0</v>
      </c>
      <c r="K23712" s="40"/>
      <c r="L23712" s="40"/>
    </row>
    <row r="23713" spans="1:12">
      <c r="A23713" s="17">
        <v>45991</v>
      </c>
      <c r="B23713" s="22" t="s">
        <v>10</v>
      </c>
      <c r="C23713" s="22" t="s">
        <v>310</v>
      </c>
      <c r="D23713" s="22" t="s">
        <v>24110</v>
      </c>
      <c r="E23713" s="22" t="s">
        <v>58</v>
      </c>
      <c r="F23713" s="22" t="s">
        <v>263</v>
      </c>
      <c r="G23713" s="9">
        <v>0</v>
      </c>
      <c r="H23713" s="22" t="s">
        <v>15</v>
      </c>
      <c r="I23713" s="28">
        <v>0</v>
      </c>
      <c r="J23713" s="28">
        <v>0</v>
      </c>
      <c r="K23713" s="40"/>
      <c r="L23713" s="40"/>
    </row>
    <row r="23714" spans="1:12">
      <c r="A23714" s="17">
        <v>45991</v>
      </c>
      <c r="B23714" s="22" t="s">
        <v>10</v>
      </c>
      <c r="C23714" s="22" t="s">
        <v>310</v>
      </c>
      <c r="D23714" s="22" t="s">
        <v>24111</v>
      </c>
      <c r="E23714" s="22" t="s">
        <v>58</v>
      </c>
      <c r="F23714" s="22" t="s">
        <v>263</v>
      </c>
      <c r="G23714" s="9">
        <v>0</v>
      </c>
      <c r="H23714" s="22" t="s">
        <v>15</v>
      </c>
      <c r="I23714" s="28">
        <v>0</v>
      </c>
      <c r="J23714" s="28">
        <v>0</v>
      </c>
      <c r="K23714" s="40"/>
      <c r="L23714" s="40"/>
    </row>
    <row r="23715" spans="1:12">
      <c r="A23715" s="17">
        <v>45991</v>
      </c>
      <c r="B23715" s="22" t="s">
        <v>10</v>
      </c>
      <c r="C23715" s="22" t="s">
        <v>484</v>
      </c>
      <c r="D23715" s="22" t="s">
        <v>24112</v>
      </c>
      <c r="E23715" s="22" t="s">
        <v>58</v>
      </c>
      <c r="F23715" s="22" t="s">
        <v>58</v>
      </c>
      <c r="G23715" s="9">
        <v>0</v>
      </c>
      <c r="H23715" s="22" t="s">
        <v>15</v>
      </c>
      <c r="I23715" s="28">
        <v>0</v>
      </c>
      <c r="J23715" s="28">
        <v>0</v>
      </c>
      <c r="K23715" s="40"/>
      <c r="L23715" s="40"/>
    </row>
    <row r="23716" spans="1:12">
      <c r="A23716" s="17">
        <v>45991</v>
      </c>
      <c r="B23716" s="22" t="s">
        <v>10</v>
      </c>
      <c r="C23716" s="22" t="s">
        <v>484</v>
      </c>
      <c r="D23716" s="22" t="s">
        <v>24113</v>
      </c>
      <c r="E23716" s="22" t="s">
        <v>58</v>
      </c>
      <c r="F23716" s="22" t="s">
        <v>58</v>
      </c>
      <c r="G23716" s="9">
        <v>0</v>
      </c>
      <c r="H23716" s="22" t="s">
        <v>15</v>
      </c>
      <c r="I23716" s="28">
        <v>0</v>
      </c>
      <c r="J23716" s="28">
        <v>0</v>
      </c>
      <c r="K23716" s="40"/>
      <c r="L23716" s="40"/>
    </row>
    <row r="23717" spans="1:12">
      <c r="A23717" s="17">
        <v>45991</v>
      </c>
      <c r="B23717" s="22" t="s">
        <v>10</v>
      </c>
      <c r="C23717" s="22" t="s">
        <v>484</v>
      </c>
      <c r="D23717" s="22" t="s">
        <v>24114</v>
      </c>
      <c r="E23717" s="22" t="s">
        <v>58</v>
      </c>
      <c r="F23717" s="22" t="s">
        <v>58</v>
      </c>
      <c r="G23717" s="9">
        <v>0</v>
      </c>
      <c r="H23717" s="22" t="s">
        <v>15</v>
      </c>
      <c r="I23717" s="28">
        <v>0</v>
      </c>
      <c r="J23717" s="28">
        <v>0</v>
      </c>
      <c r="K23717" s="40"/>
      <c r="L23717" s="40"/>
    </row>
    <row r="23718" spans="1:12">
      <c r="A23718" s="17">
        <v>45991</v>
      </c>
      <c r="B23718" s="22" t="s">
        <v>10</v>
      </c>
      <c r="C23718" s="22" t="s">
        <v>484</v>
      </c>
      <c r="D23718" s="22" t="s">
        <v>24115</v>
      </c>
      <c r="E23718" s="22" t="s">
        <v>58</v>
      </c>
      <c r="F23718" s="22" t="s">
        <v>58</v>
      </c>
      <c r="G23718" s="9">
        <v>0</v>
      </c>
      <c r="H23718" s="22" t="s">
        <v>15</v>
      </c>
      <c r="I23718" s="28">
        <v>0</v>
      </c>
      <c r="J23718" s="28">
        <v>0</v>
      </c>
      <c r="K23718" s="40"/>
      <c r="L23718" s="40"/>
    </row>
    <row r="23719" spans="1:12">
      <c r="A23719" s="17">
        <v>45991</v>
      </c>
      <c r="B23719" s="22" t="s">
        <v>10</v>
      </c>
      <c r="C23719" s="22" t="s">
        <v>484</v>
      </c>
      <c r="D23719" s="22" t="s">
        <v>24116</v>
      </c>
      <c r="E23719" s="22" t="s">
        <v>58</v>
      </c>
      <c r="F23719" s="22" t="s">
        <v>58</v>
      </c>
      <c r="G23719" s="9">
        <v>0</v>
      </c>
      <c r="H23719" s="22" t="s">
        <v>15</v>
      </c>
      <c r="I23719" s="28">
        <v>0</v>
      </c>
      <c r="J23719" s="28">
        <v>0</v>
      </c>
      <c r="K23719" s="40"/>
      <c r="L23719" s="40"/>
    </row>
    <row r="23720" spans="1:12">
      <c r="A23720" s="17">
        <v>45991</v>
      </c>
      <c r="B23720" s="22" t="s">
        <v>10</v>
      </c>
      <c r="C23720" s="22" t="s">
        <v>482</v>
      </c>
      <c r="D23720" s="22" t="s">
        <v>24117</v>
      </c>
      <c r="E23720" s="22" t="s">
        <v>58</v>
      </c>
      <c r="F23720" s="22" t="s">
        <v>263</v>
      </c>
      <c r="G23720" s="9">
        <v>0</v>
      </c>
      <c r="H23720" s="22" t="s">
        <v>264</v>
      </c>
      <c r="I23720" s="28">
        <v>0</v>
      </c>
      <c r="J23720" s="28">
        <v>0</v>
      </c>
      <c r="K23720" s="40"/>
      <c r="L23720" s="40"/>
    </row>
    <row r="23721" spans="1:12">
      <c r="A23721" s="17">
        <v>45991</v>
      </c>
      <c r="B23721" s="22" t="s">
        <v>10</v>
      </c>
      <c r="C23721" s="22" t="s">
        <v>480</v>
      </c>
      <c r="D23721" s="22" t="s">
        <v>24118</v>
      </c>
      <c r="E23721" s="22" t="s">
        <v>58</v>
      </c>
      <c r="F23721" s="22" t="s">
        <v>263</v>
      </c>
      <c r="G23721" s="9">
        <v>0</v>
      </c>
      <c r="H23721" s="22" t="s">
        <v>264</v>
      </c>
      <c r="I23721" s="28">
        <v>0</v>
      </c>
      <c r="J23721" s="28">
        <v>0</v>
      </c>
      <c r="K23721" s="40"/>
      <c r="L23721" s="40"/>
    </row>
    <row r="23722" spans="1:12">
      <c r="A23722" s="17">
        <v>45991</v>
      </c>
      <c r="B23722" s="22" t="s">
        <v>10</v>
      </c>
      <c r="C23722" s="22" t="s">
        <v>303</v>
      </c>
      <c r="D23722" s="22" t="s">
        <v>24119</v>
      </c>
      <c r="E23722" s="22" t="s">
        <v>58</v>
      </c>
      <c r="F23722" s="22" t="s">
        <v>268</v>
      </c>
      <c r="G23722" s="9">
        <v>0</v>
      </c>
      <c r="H23722" s="22" t="s">
        <v>15</v>
      </c>
      <c r="I23722" s="28">
        <v>0</v>
      </c>
      <c r="J23722" s="28">
        <v>0</v>
      </c>
      <c r="K23722" s="40"/>
      <c r="L23722" s="40"/>
    </row>
    <row r="23723" spans="1:12">
      <c r="A23723" s="17">
        <v>45991</v>
      </c>
      <c r="B23723" s="22" t="s">
        <v>10</v>
      </c>
      <c r="C23723" s="22" t="s">
        <v>303</v>
      </c>
      <c r="D23723" s="22" t="s">
        <v>24120</v>
      </c>
      <c r="E23723" s="22" t="s">
        <v>58</v>
      </c>
      <c r="F23723" s="22" t="s">
        <v>268</v>
      </c>
      <c r="G23723" s="9">
        <v>0</v>
      </c>
      <c r="H23723" s="22" t="s">
        <v>15</v>
      </c>
      <c r="I23723" s="28">
        <v>0</v>
      </c>
      <c r="J23723" s="28">
        <v>0</v>
      </c>
      <c r="K23723" s="40"/>
      <c r="L23723" s="40"/>
    </row>
    <row r="23724" spans="1:12">
      <c r="A23724" s="17">
        <v>45991</v>
      </c>
      <c r="B23724" s="22" t="s">
        <v>10</v>
      </c>
      <c r="C23724" s="22" t="s">
        <v>303</v>
      </c>
      <c r="D23724" s="22" t="s">
        <v>24121</v>
      </c>
      <c r="E23724" s="22" t="s">
        <v>58</v>
      </c>
      <c r="F23724" s="22" t="s">
        <v>268</v>
      </c>
      <c r="G23724" s="9">
        <v>0</v>
      </c>
      <c r="H23724" s="22" t="s">
        <v>15</v>
      </c>
      <c r="I23724" s="28">
        <v>0</v>
      </c>
      <c r="J23724" s="28">
        <v>0</v>
      </c>
      <c r="K23724" s="40"/>
      <c r="L23724" s="40"/>
    </row>
    <row r="23725" spans="1:12">
      <c r="A23725" s="17">
        <v>45991</v>
      </c>
      <c r="B23725" s="22" t="s">
        <v>10</v>
      </c>
      <c r="C23725" s="22" t="s">
        <v>303</v>
      </c>
      <c r="D23725" s="22" t="s">
        <v>24122</v>
      </c>
      <c r="E23725" s="22" t="s">
        <v>58</v>
      </c>
      <c r="F23725" s="22" t="s">
        <v>268</v>
      </c>
      <c r="G23725" s="9">
        <v>0</v>
      </c>
      <c r="H23725" s="22" t="s">
        <v>15</v>
      </c>
      <c r="I23725" s="28">
        <v>0</v>
      </c>
      <c r="J23725" s="28">
        <v>0</v>
      </c>
      <c r="K23725" s="40"/>
      <c r="L23725" s="40"/>
    </row>
    <row r="23726" spans="1:12">
      <c r="A23726" s="17">
        <v>45991</v>
      </c>
      <c r="B23726" s="22" t="s">
        <v>10</v>
      </c>
      <c r="C23726" s="22" t="s">
        <v>303</v>
      </c>
      <c r="D23726" s="22" t="s">
        <v>24123</v>
      </c>
      <c r="E23726" s="22" t="s">
        <v>58</v>
      </c>
      <c r="F23726" s="22" t="s">
        <v>268</v>
      </c>
      <c r="G23726" s="9">
        <v>0</v>
      </c>
      <c r="H23726" s="22" t="s">
        <v>15</v>
      </c>
      <c r="I23726" s="28">
        <v>0</v>
      </c>
      <c r="J23726" s="28">
        <v>0</v>
      </c>
      <c r="K23726" s="40"/>
      <c r="L23726" s="40"/>
    </row>
    <row r="23727" spans="1:12">
      <c r="A23727" s="17">
        <v>45991</v>
      </c>
      <c r="B23727" s="22" t="s">
        <v>10</v>
      </c>
      <c r="C23727" s="22" t="s">
        <v>303</v>
      </c>
      <c r="D23727" s="22" t="s">
        <v>24124</v>
      </c>
      <c r="E23727" s="22" t="s">
        <v>58</v>
      </c>
      <c r="F23727" s="22" t="s">
        <v>268</v>
      </c>
      <c r="G23727" s="9">
        <v>0</v>
      </c>
      <c r="H23727" s="22" t="s">
        <v>15</v>
      </c>
      <c r="I23727" s="28">
        <v>0</v>
      </c>
      <c r="J23727" s="28">
        <v>0</v>
      </c>
      <c r="K23727" s="40"/>
      <c r="L23727" s="40"/>
    </row>
    <row r="23728" spans="1:12">
      <c r="A23728" s="17">
        <v>45991</v>
      </c>
      <c r="B23728" s="22" t="s">
        <v>10</v>
      </c>
      <c r="C23728" s="22" t="s">
        <v>303</v>
      </c>
      <c r="D23728" s="22" t="s">
        <v>24125</v>
      </c>
      <c r="E23728" s="22" t="s">
        <v>58</v>
      </c>
      <c r="F23728" s="22" t="s">
        <v>268</v>
      </c>
      <c r="G23728" s="9">
        <v>0</v>
      </c>
      <c r="H23728" s="22" t="s">
        <v>15</v>
      </c>
      <c r="I23728" s="28">
        <v>0</v>
      </c>
      <c r="J23728" s="28">
        <v>0</v>
      </c>
      <c r="K23728" s="40"/>
      <c r="L23728" s="40"/>
    </row>
    <row r="23729" spans="1:12">
      <c r="A23729" s="17">
        <v>45991</v>
      </c>
      <c r="B23729" s="22" t="s">
        <v>10</v>
      </c>
      <c r="C23729" s="22" t="s">
        <v>303</v>
      </c>
      <c r="D23729" s="22" t="s">
        <v>24126</v>
      </c>
      <c r="E23729" s="22" t="s">
        <v>58</v>
      </c>
      <c r="F23729" s="22" t="s">
        <v>268</v>
      </c>
      <c r="G23729" s="9">
        <v>0</v>
      </c>
      <c r="H23729" s="22" t="s">
        <v>15</v>
      </c>
      <c r="I23729" s="28">
        <v>0</v>
      </c>
      <c r="J23729" s="28">
        <v>0</v>
      </c>
      <c r="K23729" s="40"/>
      <c r="L23729" s="40"/>
    </row>
    <row r="23730" spans="1:12">
      <c r="A23730" s="17">
        <v>45991</v>
      </c>
      <c r="B23730" s="22" t="s">
        <v>10</v>
      </c>
      <c r="C23730" s="22" t="s">
        <v>303</v>
      </c>
      <c r="D23730" s="22" t="s">
        <v>24127</v>
      </c>
      <c r="E23730" s="22" t="s">
        <v>58</v>
      </c>
      <c r="F23730" s="22" t="s">
        <v>268</v>
      </c>
      <c r="G23730" s="9">
        <v>0</v>
      </c>
      <c r="H23730" s="22" t="s">
        <v>15</v>
      </c>
      <c r="I23730" s="28">
        <v>0</v>
      </c>
      <c r="J23730" s="28">
        <v>0</v>
      </c>
      <c r="K23730" s="40"/>
      <c r="L23730" s="40"/>
    </row>
    <row r="23731" spans="1:12">
      <c r="A23731" s="17">
        <v>45991</v>
      </c>
      <c r="B23731" s="22" t="s">
        <v>10</v>
      </c>
      <c r="C23731" s="22" t="s">
        <v>303</v>
      </c>
      <c r="D23731" s="22" t="s">
        <v>24128</v>
      </c>
      <c r="E23731" s="22" t="s">
        <v>58</v>
      </c>
      <c r="F23731" s="22" t="s">
        <v>268</v>
      </c>
      <c r="G23731" s="9">
        <v>0</v>
      </c>
      <c r="H23731" s="22" t="s">
        <v>15</v>
      </c>
      <c r="I23731" s="28">
        <v>0</v>
      </c>
      <c r="J23731" s="28">
        <v>0</v>
      </c>
      <c r="K23731" s="40"/>
      <c r="L23731" s="40"/>
    </row>
    <row r="23732" spans="1:12">
      <c r="A23732" s="17">
        <v>45991</v>
      </c>
      <c r="B23732" s="22" t="s">
        <v>10</v>
      </c>
      <c r="C23732" s="22" t="s">
        <v>303</v>
      </c>
      <c r="D23732" s="22" t="s">
        <v>24129</v>
      </c>
      <c r="E23732" s="22" t="s">
        <v>58</v>
      </c>
      <c r="F23732" s="22" t="s">
        <v>268</v>
      </c>
      <c r="G23732" s="9">
        <v>0</v>
      </c>
      <c r="H23732" s="22" t="s">
        <v>15</v>
      </c>
      <c r="I23732" s="28">
        <v>0</v>
      </c>
      <c r="J23732" s="28">
        <v>0</v>
      </c>
      <c r="K23732" s="40"/>
      <c r="L23732" s="40"/>
    </row>
    <row r="23733" spans="1:12">
      <c r="A23733" s="17">
        <v>45991</v>
      </c>
      <c r="B23733" s="22" t="s">
        <v>10</v>
      </c>
      <c r="C23733" s="22" t="s">
        <v>303</v>
      </c>
      <c r="D23733" s="22" t="s">
        <v>24130</v>
      </c>
      <c r="E23733" s="22" t="s">
        <v>58</v>
      </c>
      <c r="F23733" s="22" t="s">
        <v>268</v>
      </c>
      <c r="G23733" s="9">
        <v>0</v>
      </c>
      <c r="H23733" s="22" t="s">
        <v>15</v>
      </c>
      <c r="I23733" s="28">
        <v>0</v>
      </c>
      <c r="J23733" s="28">
        <v>0</v>
      </c>
      <c r="K23733" s="40"/>
      <c r="L23733" s="40"/>
    </row>
    <row r="23734" spans="1:12">
      <c r="A23734" s="17">
        <v>45991</v>
      </c>
      <c r="B23734" s="22" t="s">
        <v>10</v>
      </c>
      <c r="C23734" s="22" t="s">
        <v>300</v>
      </c>
      <c r="D23734" s="22" t="s">
        <v>24131</v>
      </c>
      <c r="E23734" s="22" t="s">
        <v>58</v>
      </c>
      <c r="F23734" s="22" t="s">
        <v>268</v>
      </c>
      <c r="G23734" s="9">
        <v>0</v>
      </c>
      <c r="H23734" s="22" t="s">
        <v>15</v>
      </c>
      <c r="I23734" s="28">
        <v>0</v>
      </c>
      <c r="J23734" s="28">
        <v>0</v>
      </c>
      <c r="K23734" s="40"/>
      <c r="L23734" s="40"/>
    </row>
    <row r="23735" spans="1:12">
      <c r="A23735" s="17">
        <v>45991</v>
      </c>
      <c r="B23735" s="22" t="s">
        <v>10</v>
      </c>
      <c r="C23735" s="22" t="s">
        <v>300</v>
      </c>
      <c r="D23735" s="22" t="s">
        <v>24132</v>
      </c>
      <c r="E23735" s="22" t="s">
        <v>58</v>
      </c>
      <c r="F23735" s="22" t="s">
        <v>268</v>
      </c>
      <c r="G23735" s="9">
        <v>0</v>
      </c>
      <c r="H23735" s="22" t="s">
        <v>15</v>
      </c>
      <c r="I23735" s="28">
        <v>0</v>
      </c>
      <c r="J23735" s="28">
        <v>0</v>
      </c>
      <c r="K23735" s="40"/>
      <c r="L23735" s="40"/>
    </row>
    <row r="23736" spans="1:12">
      <c r="A23736" s="17">
        <v>45991</v>
      </c>
      <c r="B23736" s="22" t="s">
        <v>10</v>
      </c>
      <c r="C23736" s="22" t="s">
        <v>300</v>
      </c>
      <c r="D23736" s="22" t="s">
        <v>24133</v>
      </c>
      <c r="E23736" s="22" t="s">
        <v>58</v>
      </c>
      <c r="F23736" s="22" t="s">
        <v>268</v>
      </c>
      <c r="G23736" s="9">
        <v>0</v>
      </c>
      <c r="H23736" s="22" t="s">
        <v>15</v>
      </c>
      <c r="I23736" s="28">
        <v>0</v>
      </c>
      <c r="J23736" s="28">
        <v>0</v>
      </c>
      <c r="K23736" s="40"/>
      <c r="L23736" s="40"/>
    </row>
    <row r="23737" spans="1:12">
      <c r="A23737" s="17">
        <v>45991</v>
      </c>
      <c r="B23737" s="22" t="s">
        <v>10</v>
      </c>
      <c r="C23737" s="22" t="s">
        <v>300</v>
      </c>
      <c r="D23737" s="22" t="s">
        <v>24134</v>
      </c>
      <c r="E23737" s="22" t="s">
        <v>58</v>
      </c>
      <c r="F23737" s="22" t="s">
        <v>268</v>
      </c>
      <c r="G23737" s="9">
        <v>0</v>
      </c>
      <c r="H23737" s="22" t="s">
        <v>15</v>
      </c>
      <c r="I23737" s="28">
        <v>0</v>
      </c>
      <c r="J23737" s="28">
        <v>0</v>
      </c>
      <c r="K23737" s="40"/>
      <c r="L23737" s="40"/>
    </row>
    <row r="23738" spans="1:12">
      <c r="A23738" s="17">
        <v>45991</v>
      </c>
      <c r="B23738" s="22" t="s">
        <v>10</v>
      </c>
      <c r="C23738" s="22" t="s">
        <v>300</v>
      </c>
      <c r="D23738" s="22" t="s">
        <v>24135</v>
      </c>
      <c r="E23738" s="22" t="s">
        <v>58</v>
      </c>
      <c r="F23738" s="22" t="s">
        <v>268</v>
      </c>
      <c r="G23738" s="9">
        <v>0</v>
      </c>
      <c r="H23738" s="22" t="s">
        <v>15</v>
      </c>
      <c r="I23738" s="28">
        <v>0</v>
      </c>
      <c r="J23738" s="28">
        <v>0</v>
      </c>
      <c r="K23738" s="40"/>
      <c r="L23738" s="40"/>
    </row>
    <row r="23739" spans="1:12">
      <c r="A23739" s="17">
        <v>45991</v>
      </c>
      <c r="B23739" s="22" t="s">
        <v>10</v>
      </c>
      <c r="C23739" s="22" t="s">
        <v>300</v>
      </c>
      <c r="D23739" s="22" t="s">
        <v>24136</v>
      </c>
      <c r="E23739" s="22" t="s">
        <v>58</v>
      </c>
      <c r="F23739" s="22" t="s">
        <v>268</v>
      </c>
      <c r="G23739" s="9">
        <v>0</v>
      </c>
      <c r="H23739" s="22" t="s">
        <v>15</v>
      </c>
      <c r="I23739" s="28">
        <v>0</v>
      </c>
      <c r="J23739" s="28">
        <v>0</v>
      </c>
      <c r="K23739" s="40"/>
      <c r="L23739" s="40"/>
    </row>
    <row r="23740" spans="1:12">
      <c r="A23740" s="17">
        <v>45991</v>
      </c>
      <c r="B23740" s="22" t="s">
        <v>10</v>
      </c>
      <c r="C23740" s="22" t="s">
        <v>474</v>
      </c>
      <c r="D23740" s="22" t="s">
        <v>24137</v>
      </c>
      <c r="E23740" s="22" t="s">
        <v>58</v>
      </c>
      <c r="F23740" s="22" t="s">
        <v>268</v>
      </c>
      <c r="G23740" s="9">
        <v>0</v>
      </c>
      <c r="H23740" s="22" t="s">
        <v>15</v>
      </c>
      <c r="I23740" s="28">
        <v>0</v>
      </c>
      <c r="J23740" s="28">
        <v>0</v>
      </c>
      <c r="K23740" s="40"/>
      <c r="L23740" s="40"/>
    </row>
    <row r="23741" spans="1:12">
      <c r="A23741" s="17">
        <v>45991</v>
      </c>
      <c r="B23741" s="22" t="s">
        <v>10</v>
      </c>
      <c r="C23741" s="22" t="s">
        <v>474</v>
      </c>
      <c r="D23741" s="22" t="s">
        <v>24138</v>
      </c>
      <c r="E23741" s="22" t="s">
        <v>58</v>
      </c>
      <c r="F23741" s="22" t="s">
        <v>268</v>
      </c>
      <c r="G23741" s="9">
        <v>0</v>
      </c>
      <c r="H23741" s="22" t="s">
        <v>15</v>
      </c>
      <c r="I23741" s="28">
        <v>0</v>
      </c>
      <c r="J23741" s="28">
        <v>0</v>
      </c>
      <c r="K23741" s="40"/>
      <c r="L23741" s="40"/>
    </row>
    <row r="23742" spans="1:12">
      <c r="A23742" s="17">
        <v>45991</v>
      </c>
      <c r="B23742" s="22" t="s">
        <v>10</v>
      </c>
      <c r="C23742" s="22" t="s">
        <v>474</v>
      </c>
      <c r="D23742" s="22" t="s">
        <v>24139</v>
      </c>
      <c r="E23742" s="22" t="s">
        <v>58</v>
      </c>
      <c r="F23742" s="22" t="s">
        <v>268</v>
      </c>
      <c r="G23742" s="9">
        <v>0</v>
      </c>
      <c r="H23742" s="22" t="s">
        <v>15</v>
      </c>
      <c r="I23742" s="28">
        <v>0</v>
      </c>
      <c r="J23742" s="28">
        <v>0</v>
      </c>
      <c r="K23742" s="40"/>
      <c r="L23742" s="40"/>
    </row>
    <row r="23743" spans="1:12">
      <c r="A23743" s="17">
        <v>45991</v>
      </c>
      <c r="B23743" s="22" t="s">
        <v>10</v>
      </c>
      <c r="C23743" s="22" t="s">
        <v>474</v>
      </c>
      <c r="D23743" s="22" t="s">
        <v>24140</v>
      </c>
      <c r="E23743" s="22" t="s">
        <v>58</v>
      </c>
      <c r="F23743" s="22" t="s">
        <v>268</v>
      </c>
      <c r="G23743" s="9">
        <v>0</v>
      </c>
      <c r="H23743" s="22" t="s">
        <v>15</v>
      </c>
      <c r="I23743" s="28">
        <v>0</v>
      </c>
      <c r="J23743" s="28">
        <v>0</v>
      </c>
      <c r="K23743" s="40"/>
      <c r="L23743" s="40"/>
    </row>
    <row r="23744" spans="1:12">
      <c r="A23744" s="17">
        <v>45991</v>
      </c>
      <c r="B23744" s="22" t="s">
        <v>10</v>
      </c>
      <c r="C23744" s="22" t="s">
        <v>474</v>
      </c>
      <c r="D23744" s="22" t="s">
        <v>24141</v>
      </c>
      <c r="E23744" s="22" t="s">
        <v>58</v>
      </c>
      <c r="F23744" s="22" t="s">
        <v>268</v>
      </c>
      <c r="G23744" s="9">
        <v>0</v>
      </c>
      <c r="H23744" s="22" t="s">
        <v>15</v>
      </c>
      <c r="I23744" s="28">
        <v>0</v>
      </c>
      <c r="J23744" s="28">
        <v>0</v>
      </c>
      <c r="K23744" s="40"/>
      <c r="L23744" s="40"/>
    </row>
    <row r="23745" spans="1:12">
      <c r="A23745" s="17">
        <v>45991</v>
      </c>
      <c r="B23745" s="22" t="s">
        <v>10</v>
      </c>
      <c r="C23745" s="22" t="s">
        <v>474</v>
      </c>
      <c r="D23745" s="22" t="s">
        <v>24142</v>
      </c>
      <c r="E23745" s="22" t="s">
        <v>58</v>
      </c>
      <c r="F23745" s="22" t="s">
        <v>268</v>
      </c>
      <c r="G23745" s="9">
        <v>0</v>
      </c>
      <c r="H23745" s="22" t="s">
        <v>15</v>
      </c>
      <c r="I23745" s="28">
        <v>0</v>
      </c>
      <c r="J23745" s="28">
        <v>0</v>
      </c>
      <c r="K23745" s="40"/>
      <c r="L23745" s="40"/>
    </row>
    <row r="23746" spans="1:12">
      <c r="A23746" s="17">
        <v>45991</v>
      </c>
      <c r="B23746" s="22" t="s">
        <v>10</v>
      </c>
      <c r="C23746" s="22" t="s">
        <v>474</v>
      </c>
      <c r="D23746" s="22" t="s">
        <v>24143</v>
      </c>
      <c r="E23746" s="22" t="s">
        <v>58</v>
      </c>
      <c r="F23746" s="22" t="s">
        <v>268</v>
      </c>
      <c r="G23746" s="9">
        <v>0</v>
      </c>
      <c r="H23746" s="22" t="s">
        <v>15</v>
      </c>
      <c r="I23746" s="28">
        <v>0</v>
      </c>
      <c r="J23746" s="28">
        <v>0</v>
      </c>
      <c r="K23746" s="40"/>
      <c r="L23746" s="40"/>
    </row>
    <row r="23747" spans="1:12">
      <c r="A23747" s="17">
        <v>45991</v>
      </c>
      <c r="B23747" s="22" t="s">
        <v>10</v>
      </c>
      <c r="C23747" s="22" t="s">
        <v>474</v>
      </c>
      <c r="D23747" s="22" t="s">
        <v>24144</v>
      </c>
      <c r="E23747" s="22" t="s">
        <v>58</v>
      </c>
      <c r="F23747" s="22" t="s">
        <v>268</v>
      </c>
      <c r="G23747" s="9">
        <v>0</v>
      </c>
      <c r="H23747" s="22" t="s">
        <v>15</v>
      </c>
      <c r="I23747" s="28">
        <v>0</v>
      </c>
      <c r="J23747" s="28">
        <v>0</v>
      </c>
      <c r="K23747" s="40"/>
      <c r="L23747" s="40"/>
    </row>
    <row r="23748" spans="1:12">
      <c r="A23748" s="17">
        <v>45991</v>
      </c>
      <c r="B23748" s="22" t="s">
        <v>10</v>
      </c>
      <c r="C23748" s="22" t="s">
        <v>474</v>
      </c>
      <c r="D23748" s="22" t="s">
        <v>24145</v>
      </c>
      <c r="E23748" s="22" t="s">
        <v>58</v>
      </c>
      <c r="F23748" s="22" t="s">
        <v>268</v>
      </c>
      <c r="G23748" s="9">
        <v>0</v>
      </c>
      <c r="H23748" s="22" t="s">
        <v>15</v>
      </c>
      <c r="I23748" s="28">
        <v>0</v>
      </c>
      <c r="J23748" s="28">
        <v>0</v>
      </c>
      <c r="K23748" s="40"/>
      <c r="L23748" s="40"/>
    </row>
    <row r="23749" spans="1:12">
      <c r="A23749" s="17">
        <v>45991</v>
      </c>
      <c r="B23749" s="22" t="s">
        <v>10</v>
      </c>
      <c r="C23749" s="22" t="s">
        <v>292</v>
      </c>
      <c r="D23749" s="22" t="s">
        <v>24146</v>
      </c>
      <c r="E23749" s="22" t="s">
        <v>58</v>
      </c>
      <c r="F23749" s="22" t="s">
        <v>268</v>
      </c>
      <c r="G23749" s="9">
        <v>0</v>
      </c>
      <c r="H23749" s="22" t="s">
        <v>15</v>
      </c>
      <c r="I23749" s="28">
        <v>0</v>
      </c>
      <c r="J23749" s="28">
        <v>0</v>
      </c>
      <c r="K23749" s="40"/>
      <c r="L23749" s="40"/>
    </row>
    <row r="23750" spans="1:12">
      <c r="A23750" s="17">
        <v>45991</v>
      </c>
      <c r="B23750" s="22" t="s">
        <v>10</v>
      </c>
      <c r="C23750" s="22" t="s">
        <v>292</v>
      </c>
      <c r="D23750" s="22" t="s">
        <v>24147</v>
      </c>
      <c r="E23750" s="22" t="s">
        <v>58</v>
      </c>
      <c r="F23750" s="22" t="s">
        <v>268</v>
      </c>
      <c r="G23750" s="9">
        <v>0</v>
      </c>
      <c r="H23750" s="22" t="s">
        <v>15</v>
      </c>
      <c r="I23750" s="28">
        <v>0</v>
      </c>
      <c r="J23750" s="28">
        <v>0</v>
      </c>
      <c r="K23750" s="40"/>
      <c r="L23750" s="40"/>
    </row>
    <row r="23751" spans="1:12">
      <c r="A23751" s="17">
        <v>45991</v>
      </c>
      <c r="B23751" s="22" t="s">
        <v>10</v>
      </c>
      <c r="C23751" s="22" t="s">
        <v>292</v>
      </c>
      <c r="D23751" s="22" t="s">
        <v>24148</v>
      </c>
      <c r="E23751" s="22" t="s">
        <v>58</v>
      </c>
      <c r="F23751" s="22" t="s">
        <v>268</v>
      </c>
      <c r="G23751" s="9">
        <v>0</v>
      </c>
      <c r="H23751" s="22" t="s">
        <v>15</v>
      </c>
      <c r="I23751" s="28">
        <v>0</v>
      </c>
      <c r="J23751" s="28">
        <v>0</v>
      </c>
      <c r="K23751" s="40"/>
      <c r="L23751" s="40"/>
    </row>
    <row r="23752" spans="1:12">
      <c r="A23752" s="17">
        <v>45991</v>
      </c>
      <c r="B23752" s="22" t="s">
        <v>10</v>
      </c>
      <c r="C23752" s="22" t="s">
        <v>292</v>
      </c>
      <c r="D23752" s="22" t="s">
        <v>24149</v>
      </c>
      <c r="E23752" s="22" t="s">
        <v>58</v>
      </c>
      <c r="F23752" s="22" t="s">
        <v>268</v>
      </c>
      <c r="G23752" s="9">
        <v>0</v>
      </c>
      <c r="H23752" s="22" t="s">
        <v>15</v>
      </c>
      <c r="I23752" s="28">
        <v>0</v>
      </c>
      <c r="J23752" s="28">
        <v>0</v>
      </c>
      <c r="K23752" s="40"/>
      <c r="L23752" s="40"/>
    </row>
    <row r="23753" spans="1:12">
      <c r="A23753" s="17">
        <v>45991</v>
      </c>
      <c r="B23753" s="22" t="s">
        <v>10</v>
      </c>
      <c r="C23753" s="22" t="s">
        <v>292</v>
      </c>
      <c r="D23753" s="22" t="s">
        <v>24150</v>
      </c>
      <c r="E23753" s="22" t="s">
        <v>58</v>
      </c>
      <c r="F23753" s="22" t="s">
        <v>268</v>
      </c>
      <c r="G23753" s="9">
        <v>0</v>
      </c>
      <c r="H23753" s="22" t="s">
        <v>15</v>
      </c>
      <c r="I23753" s="28">
        <v>0</v>
      </c>
      <c r="J23753" s="28">
        <v>0</v>
      </c>
      <c r="K23753" s="40"/>
      <c r="L23753" s="40"/>
    </row>
    <row r="23754" spans="1:12">
      <c r="A23754" s="17">
        <v>45991</v>
      </c>
      <c r="B23754" s="22" t="s">
        <v>10</v>
      </c>
      <c r="C23754" s="22" t="s">
        <v>292</v>
      </c>
      <c r="D23754" s="22" t="s">
        <v>24151</v>
      </c>
      <c r="E23754" s="22" t="s">
        <v>58</v>
      </c>
      <c r="F23754" s="22" t="s">
        <v>268</v>
      </c>
      <c r="G23754" s="9">
        <v>0</v>
      </c>
      <c r="H23754" s="22" t="s">
        <v>15</v>
      </c>
      <c r="I23754" s="28">
        <v>0</v>
      </c>
      <c r="J23754" s="28">
        <v>0</v>
      </c>
      <c r="K23754" s="40"/>
      <c r="L23754" s="40"/>
    </row>
    <row r="23755" spans="1:12">
      <c r="A23755" s="17">
        <v>45991</v>
      </c>
      <c r="B23755" s="22" t="s">
        <v>10</v>
      </c>
      <c r="C23755" s="22" t="s">
        <v>292</v>
      </c>
      <c r="D23755" s="22" t="s">
        <v>24152</v>
      </c>
      <c r="E23755" s="22" t="s">
        <v>58</v>
      </c>
      <c r="F23755" s="22" t="s">
        <v>268</v>
      </c>
      <c r="G23755" s="9">
        <v>0</v>
      </c>
      <c r="H23755" s="22" t="s">
        <v>15</v>
      </c>
      <c r="I23755" s="28">
        <v>0</v>
      </c>
      <c r="J23755" s="28">
        <v>0</v>
      </c>
      <c r="K23755" s="40"/>
      <c r="L23755" s="40"/>
    </row>
    <row r="23756" spans="1:12">
      <c r="A23756" s="17">
        <v>45991</v>
      </c>
      <c r="B23756" s="22" t="s">
        <v>10</v>
      </c>
      <c r="C23756" s="22" t="s">
        <v>292</v>
      </c>
      <c r="D23756" s="22" t="s">
        <v>24153</v>
      </c>
      <c r="E23756" s="22" t="s">
        <v>58</v>
      </c>
      <c r="F23756" s="22" t="s">
        <v>268</v>
      </c>
      <c r="G23756" s="9">
        <v>0</v>
      </c>
      <c r="H23756" s="22" t="s">
        <v>15</v>
      </c>
      <c r="I23756" s="28">
        <v>0</v>
      </c>
      <c r="J23756" s="28">
        <v>0</v>
      </c>
      <c r="K23756" s="40"/>
      <c r="L23756" s="40"/>
    </row>
    <row r="23757" spans="1:12">
      <c r="A23757" s="17">
        <v>45991</v>
      </c>
      <c r="B23757" s="22" t="s">
        <v>10</v>
      </c>
      <c r="C23757" s="22" t="s">
        <v>288</v>
      </c>
      <c r="D23757" s="22" t="s">
        <v>24154</v>
      </c>
      <c r="E23757" s="22" t="s">
        <v>58</v>
      </c>
      <c r="F23757" s="22" t="s">
        <v>268</v>
      </c>
      <c r="G23757" s="9">
        <v>0</v>
      </c>
      <c r="H23757" s="22" t="s">
        <v>15</v>
      </c>
      <c r="I23757" s="28">
        <v>0</v>
      </c>
      <c r="J23757" s="28">
        <v>0</v>
      </c>
      <c r="K23757" s="40"/>
      <c r="L23757" s="40"/>
    </row>
    <row r="23758" spans="1:12">
      <c r="A23758" s="17">
        <v>45991</v>
      </c>
      <c r="B23758" s="22" t="s">
        <v>10</v>
      </c>
      <c r="C23758" s="22" t="s">
        <v>288</v>
      </c>
      <c r="D23758" s="22" t="s">
        <v>24155</v>
      </c>
      <c r="E23758" s="22" t="s">
        <v>58</v>
      </c>
      <c r="F23758" s="22" t="s">
        <v>268</v>
      </c>
      <c r="G23758" s="9">
        <v>0</v>
      </c>
      <c r="H23758" s="22" t="s">
        <v>15</v>
      </c>
      <c r="I23758" s="28">
        <v>0</v>
      </c>
      <c r="J23758" s="28">
        <v>0</v>
      </c>
      <c r="K23758" s="40"/>
      <c r="L23758" s="40"/>
    </row>
    <row r="23759" spans="1:12">
      <c r="A23759" s="17">
        <v>45991</v>
      </c>
      <c r="B23759" s="22" t="s">
        <v>10</v>
      </c>
      <c r="C23759" s="22" t="s">
        <v>288</v>
      </c>
      <c r="D23759" s="22" t="s">
        <v>24156</v>
      </c>
      <c r="E23759" s="22" t="s">
        <v>58</v>
      </c>
      <c r="F23759" s="22" t="s">
        <v>268</v>
      </c>
      <c r="G23759" s="9">
        <v>0</v>
      </c>
      <c r="H23759" s="22" t="s">
        <v>15</v>
      </c>
      <c r="I23759" s="28">
        <v>0</v>
      </c>
      <c r="J23759" s="28">
        <v>0</v>
      </c>
      <c r="K23759" s="40"/>
      <c r="L23759" s="40"/>
    </row>
    <row r="23760" spans="1:12">
      <c r="A23760" s="17">
        <v>45991</v>
      </c>
      <c r="B23760" s="22" t="s">
        <v>10</v>
      </c>
      <c r="C23760" s="22" t="s">
        <v>288</v>
      </c>
      <c r="D23760" s="22" t="s">
        <v>24157</v>
      </c>
      <c r="E23760" s="22" t="s">
        <v>58</v>
      </c>
      <c r="F23760" s="22" t="s">
        <v>268</v>
      </c>
      <c r="G23760" s="9">
        <v>0</v>
      </c>
      <c r="H23760" s="22" t="s">
        <v>15</v>
      </c>
      <c r="I23760" s="28">
        <v>0</v>
      </c>
      <c r="J23760" s="28">
        <v>0</v>
      </c>
      <c r="K23760" s="40"/>
      <c r="L23760" s="40"/>
    </row>
    <row r="23761" spans="1:12">
      <c r="A23761" s="17">
        <v>45991</v>
      </c>
      <c r="B23761" s="22" t="s">
        <v>10</v>
      </c>
      <c r="C23761" s="22" t="s">
        <v>288</v>
      </c>
      <c r="D23761" s="22" t="s">
        <v>24158</v>
      </c>
      <c r="E23761" s="22" t="s">
        <v>58</v>
      </c>
      <c r="F23761" s="22" t="s">
        <v>268</v>
      </c>
      <c r="G23761" s="9">
        <v>0</v>
      </c>
      <c r="H23761" s="22" t="s">
        <v>15</v>
      </c>
      <c r="I23761" s="28">
        <v>0</v>
      </c>
      <c r="J23761" s="28">
        <v>0</v>
      </c>
      <c r="K23761" s="40"/>
      <c r="L23761" s="40"/>
    </row>
    <row r="23762" spans="1:12">
      <c r="A23762" s="17">
        <v>45991</v>
      </c>
      <c r="B23762" s="22" t="s">
        <v>10</v>
      </c>
      <c r="C23762" s="22" t="s">
        <v>288</v>
      </c>
      <c r="D23762" s="22" t="s">
        <v>24159</v>
      </c>
      <c r="E23762" s="22" t="s">
        <v>58</v>
      </c>
      <c r="F23762" s="22" t="s">
        <v>268</v>
      </c>
      <c r="G23762" s="9">
        <v>0</v>
      </c>
      <c r="H23762" s="22" t="s">
        <v>15</v>
      </c>
      <c r="I23762" s="28">
        <v>0</v>
      </c>
      <c r="J23762" s="28">
        <v>0</v>
      </c>
      <c r="K23762" s="40"/>
      <c r="L23762" s="40"/>
    </row>
    <row r="23763" spans="1:12">
      <c r="A23763" s="17">
        <v>45991</v>
      </c>
      <c r="B23763" s="22" t="s">
        <v>10</v>
      </c>
      <c r="C23763" s="22" t="s">
        <v>288</v>
      </c>
      <c r="D23763" s="22" t="s">
        <v>24160</v>
      </c>
      <c r="E23763" s="22" t="s">
        <v>58</v>
      </c>
      <c r="F23763" s="22" t="s">
        <v>268</v>
      </c>
      <c r="G23763" s="9">
        <v>0</v>
      </c>
      <c r="H23763" s="22" t="s">
        <v>15</v>
      </c>
      <c r="I23763" s="28">
        <v>0</v>
      </c>
      <c r="J23763" s="28">
        <v>0</v>
      </c>
      <c r="K23763" s="40"/>
      <c r="L23763" s="40"/>
    </row>
    <row r="23764" spans="1:12">
      <c r="A23764" s="17">
        <v>45991</v>
      </c>
      <c r="B23764" s="22" t="s">
        <v>10</v>
      </c>
      <c r="C23764" s="22" t="s">
        <v>266</v>
      </c>
      <c r="D23764" s="22" t="s">
        <v>24161</v>
      </c>
      <c r="E23764" s="22" t="s">
        <v>58</v>
      </c>
      <c r="F23764" s="22" t="s">
        <v>268</v>
      </c>
      <c r="G23764" s="9">
        <v>0</v>
      </c>
      <c r="H23764" s="22" t="s">
        <v>15</v>
      </c>
      <c r="I23764" s="28">
        <v>0</v>
      </c>
      <c r="J23764" s="28">
        <v>0</v>
      </c>
      <c r="K23764" s="40"/>
      <c r="L23764" s="40"/>
    </row>
    <row r="23765" spans="1:12">
      <c r="A23765" s="17">
        <v>45991</v>
      </c>
      <c r="B23765" s="22" t="s">
        <v>10</v>
      </c>
      <c r="C23765" s="22" t="s">
        <v>266</v>
      </c>
      <c r="D23765" s="22" t="s">
        <v>24162</v>
      </c>
      <c r="E23765" s="22" t="s">
        <v>58</v>
      </c>
      <c r="F23765" s="22" t="s">
        <v>268</v>
      </c>
      <c r="G23765" s="9">
        <v>0</v>
      </c>
      <c r="H23765" s="22" t="s">
        <v>15</v>
      </c>
      <c r="I23765" s="28">
        <v>0</v>
      </c>
      <c r="J23765" s="28">
        <v>0</v>
      </c>
      <c r="K23765" s="40"/>
      <c r="L23765" s="40"/>
    </row>
    <row r="23766" spans="1:12">
      <c r="A23766" s="17">
        <v>45991</v>
      </c>
      <c r="B23766" s="22" t="s">
        <v>10</v>
      </c>
      <c r="C23766" s="22" t="s">
        <v>266</v>
      </c>
      <c r="D23766" s="22" t="s">
        <v>24163</v>
      </c>
      <c r="E23766" s="22" t="s">
        <v>58</v>
      </c>
      <c r="F23766" s="22" t="s">
        <v>268</v>
      </c>
      <c r="G23766" s="9">
        <v>0</v>
      </c>
      <c r="H23766" s="22" t="s">
        <v>15</v>
      </c>
      <c r="I23766" s="28">
        <v>0</v>
      </c>
      <c r="J23766" s="28">
        <v>0</v>
      </c>
      <c r="K23766" s="40"/>
      <c r="L23766" s="40"/>
    </row>
    <row r="23767" spans="1:12">
      <c r="A23767" s="17">
        <v>45991</v>
      </c>
      <c r="B23767" s="22" t="s">
        <v>10</v>
      </c>
      <c r="C23767" s="22" t="s">
        <v>266</v>
      </c>
      <c r="D23767" s="22" t="s">
        <v>24164</v>
      </c>
      <c r="E23767" s="22" t="s">
        <v>58</v>
      </c>
      <c r="F23767" s="22" t="s">
        <v>268</v>
      </c>
      <c r="G23767" s="9">
        <v>0</v>
      </c>
      <c r="H23767" s="22" t="s">
        <v>15</v>
      </c>
      <c r="I23767" s="28">
        <v>0</v>
      </c>
      <c r="J23767" s="28">
        <v>0</v>
      </c>
      <c r="K23767" s="40"/>
      <c r="L23767" s="40"/>
    </row>
    <row r="23768" spans="1:12">
      <c r="A23768" s="17">
        <v>45991</v>
      </c>
      <c r="B23768" s="22" t="s">
        <v>10</v>
      </c>
      <c r="C23768" s="22" t="s">
        <v>266</v>
      </c>
      <c r="D23768" s="22" t="s">
        <v>24165</v>
      </c>
      <c r="E23768" s="22" t="s">
        <v>58</v>
      </c>
      <c r="F23768" s="22" t="s">
        <v>268</v>
      </c>
      <c r="G23768" s="9">
        <v>0</v>
      </c>
      <c r="H23768" s="22" t="s">
        <v>15</v>
      </c>
      <c r="I23768" s="28">
        <v>0</v>
      </c>
      <c r="J23768" s="28">
        <v>0</v>
      </c>
      <c r="K23768" s="40"/>
      <c r="L23768" s="40"/>
    </row>
    <row r="23769" spans="1:12">
      <c r="A23769" s="17">
        <v>45991</v>
      </c>
      <c r="B23769" s="22" t="s">
        <v>10</v>
      </c>
      <c r="C23769" s="22" t="s">
        <v>266</v>
      </c>
      <c r="D23769" s="22" t="s">
        <v>24166</v>
      </c>
      <c r="E23769" s="22" t="s">
        <v>58</v>
      </c>
      <c r="F23769" s="22" t="s">
        <v>268</v>
      </c>
      <c r="G23769" s="9">
        <v>0</v>
      </c>
      <c r="H23769" s="22" t="s">
        <v>15</v>
      </c>
      <c r="I23769" s="28">
        <v>0</v>
      </c>
      <c r="J23769" s="28">
        <v>0</v>
      </c>
      <c r="K23769" s="40"/>
      <c r="L23769" s="40"/>
    </row>
    <row r="23770" spans="1:12">
      <c r="A23770" s="17">
        <v>45991</v>
      </c>
      <c r="B23770" s="22" t="s">
        <v>10</v>
      </c>
      <c r="C23770" s="22" t="s">
        <v>266</v>
      </c>
      <c r="D23770" s="22" t="s">
        <v>24167</v>
      </c>
      <c r="E23770" s="22" t="s">
        <v>58</v>
      </c>
      <c r="F23770" s="22" t="s">
        <v>268</v>
      </c>
      <c r="G23770" s="9">
        <v>0</v>
      </c>
      <c r="H23770" s="22" t="s">
        <v>15</v>
      </c>
      <c r="I23770" s="28">
        <v>0</v>
      </c>
      <c r="J23770" s="28">
        <v>0</v>
      </c>
      <c r="K23770" s="40"/>
      <c r="L23770" s="40"/>
    </row>
    <row r="23771" spans="1:12">
      <c r="A23771" s="17">
        <v>45991</v>
      </c>
      <c r="B23771" s="22" t="s">
        <v>10</v>
      </c>
      <c r="C23771" s="22" t="s">
        <v>266</v>
      </c>
      <c r="D23771" s="22" t="s">
        <v>24168</v>
      </c>
      <c r="E23771" s="22" t="s">
        <v>58</v>
      </c>
      <c r="F23771" s="22" t="s">
        <v>268</v>
      </c>
      <c r="G23771" s="9">
        <v>0</v>
      </c>
      <c r="H23771" s="22" t="s">
        <v>15</v>
      </c>
      <c r="I23771" s="28">
        <v>0</v>
      </c>
      <c r="J23771" s="28">
        <v>0</v>
      </c>
      <c r="K23771" s="40"/>
      <c r="L23771" s="40"/>
    </row>
    <row r="23772" spans="1:12">
      <c r="A23772" s="17">
        <v>45991</v>
      </c>
      <c r="B23772" s="22" t="s">
        <v>10</v>
      </c>
      <c r="C23772" s="22" t="s">
        <v>250</v>
      </c>
      <c r="D23772" s="22" t="s">
        <v>24169</v>
      </c>
      <c r="E23772" s="22" t="s">
        <v>18</v>
      </c>
      <c r="F23772" s="22" t="s">
        <v>242</v>
      </c>
      <c r="G23772" s="9">
        <v>0</v>
      </c>
      <c r="H23772" s="22" t="s">
        <v>20</v>
      </c>
      <c r="I23772" s="28">
        <v>0</v>
      </c>
      <c r="J23772" s="28">
        <v>0</v>
      </c>
      <c r="K23772" s="40"/>
      <c r="L23772" s="40"/>
    </row>
    <row r="23773" spans="1:12">
      <c r="A23773" s="17">
        <v>45991</v>
      </c>
      <c r="B23773" s="22" t="s">
        <v>10</v>
      </c>
      <c r="C23773" s="22" t="s">
        <v>248</v>
      </c>
      <c r="D23773" s="22" t="s">
        <v>24170</v>
      </c>
      <c r="E23773" s="22" t="s">
        <v>18</v>
      </c>
      <c r="F23773" s="22" t="s">
        <v>237</v>
      </c>
      <c r="G23773" s="9">
        <v>0</v>
      </c>
      <c r="H23773" s="22" t="s">
        <v>41</v>
      </c>
      <c r="I23773" s="28">
        <v>0</v>
      </c>
      <c r="J23773" s="28">
        <v>0</v>
      </c>
      <c r="K23773" s="40"/>
      <c r="L23773" s="40"/>
    </row>
    <row r="23774" spans="1:12">
      <c r="A23774" s="17">
        <v>45991</v>
      </c>
      <c r="B23774" s="22" t="s">
        <v>10</v>
      </c>
      <c r="C23774" s="22" t="s">
        <v>240</v>
      </c>
      <c r="D23774" s="22" t="s">
        <v>24171</v>
      </c>
      <c r="E23774" s="22" t="s">
        <v>18</v>
      </c>
      <c r="F23774" s="22" t="s">
        <v>242</v>
      </c>
      <c r="G23774" s="9">
        <v>0</v>
      </c>
      <c r="H23774" s="22" t="s">
        <v>20</v>
      </c>
      <c r="I23774" s="28">
        <v>0</v>
      </c>
      <c r="J23774" s="28">
        <v>0</v>
      </c>
      <c r="K23774" s="40"/>
      <c r="L23774" s="40"/>
    </row>
    <row r="23775" spans="1:12">
      <c r="A23775" s="17">
        <v>45991</v>
      </c>
      <c r="B23775" s="22" t="s">
        <v>10</v>
      </c>
      <c r="C23775" s="22" t="s">
        <v>240</v>
      </c>
      <c r="D23775" s="22" t="s">
        <v>24172</v>
      </c>
      <c r="E23775" s="22" t="s">
        <v>18</v>
      </c>
      <c r="F23775" s="22" t="s">
        <v>242</v>
      </c>
      <c r="G23775" s="9">
        <v>0</v>
      </c>
      <c r="H23775" s="22" t="s">
        <v>20</v>
      </c>
      <c r="I23775" s="28">
        <v>0</v>
      </c>
      <c r="J23775" s="28">
        <v>0</v>
      </c>
      <c r="K23775" s="40"/>
      <c r="L23775" s="40"/>
    </row>
    <row r="23776" spans="1:12">
      <c r="A23776" s="17">
        <v>45991</v>
      </c>
      <c r="B23776" s="22" t="s">
        <v>10</v>
      </c>
      <c r="C23776" s="22" t="s">
        <v>240</v>
      </c>
      <c r="D23776" s="22" t="s">
        <v>24173</v>
      </c>
      <c r="E23776" s="22" t="s">
        <v>18</v>
      </c>
      <c r="F23776" s="22" t="s">
        <v>242</v>
      </c>
      <c r="G23776" s="9">
        <v>0</v>
      </c>
      <c r="H23776" s="22" t="s">
        <v>20</v>
      </c>
      <c r="I23776" s="28">
        <v>0</v>
      </c>
      <c r="J23776" s="28">
        <v>0</v>
      </c>
      <c r="K23776" s="40"/>
      <c r="L23776" s="40"/>
    </row>
    <row r="23777" spans="1:12">
      <c r="A23777" s="17">
        <v>45991</v>
      </c>
      <c r="B23777" s="22" t="s">
        <v>10</v>
      </c>
      <c r="C23777" s="22" t="s">
        <v>240</v>
      </c>
      <c r="D23777" s="22" t="s">
        <v>24174</v>
      </c>
      <c r="E23777" s="22" t="s">
        <v>18</v>
      </c>
      <c r="F23777" s="22" t="s">
        <v>242</v>
      </c>
      <c r="G23777" s="9">
        <v>0</v>
      </c>
      <c r="H23777" s="22" t="s">
        <v>20</v>
      </c>
      <c r="I23777" s="28">
        <v>0</v>
      </c>
      <c r="J23777" s="28">
        <v>0</v>
      </c>
      <c r="K23777" s="40"/>
      <c r="L23777" s="40"/>
    </row>
    <row r="23778" spans="1:12">
      <c r="A23778" s="17">
        <v>45991</v>
      </c>
      <c r="B23778" s="22" t="s">
        <v>10</v>
      </c>
      <c r="C23778" s="22" t="s">
        <v>240</v>
      </c>
      <c r="D23778" s="22" t="s">
        <v>24175</v>
      </c>
      <c r="E23778" s="22" t="s">
        <v>18</v>
      </c>
      <c r="F23778" s="22" t="s">
        <v>242</v>
      </c>
      <c r="G23778" s="9">
        <v>0</v>
      </c>
      <c r="H23778" s="22" t="s">
        <v>20</v>
      </c>
      <c r="I23778" s="28">
        <v>0</v>
      </c>
      <c r="J23778" s="28">
        <v>0</v>
      </c>
      <c r="K23778" s="40"/>
      <c r="L23778" s="40"/>
    </row>
    <row r="23779" spans="1:12">
      <c r="A23779" s="17">
        <v>45991</v>
      </c>
      <c r="B23779" s="22" t="s">
        <v>10</v>
      </c>
      <c r="C23779" s="22" t="s">
        <v>240</v>
      </c>
      <c r="D23779" s="22" t="s">
        <v>24176</v>
      </c>
      <c r="E23779" s="22" t="s">
        <v>18</v>
      </c>
      <c r="F23779" s="22" t="s">
        <v>242</v>
      </c>
      <c r="G23779" s="9">
        <v>0</v>
      </c>
      <c r="H23779" s="22" t="s">
        <v>20</v>
      </c>
      <c r="I23779" s="28">
        <v>0</v>
      </c>
      <c r="J23779" s="28">
        <v>0</v>
      </c>
      <c r="K23779" s="40"/>
      <c r="L23779" s="40"/>
    </row>
    <row r="23780" spans="1:12">
      <c r="A23780" s="17">
        <v>45991</v>
      </c>
      <c r="B23780" s="22" t="s">
        <v>10</v>
      </c>
      <c r="C23780" s="22" t="s">
        <v>11</v>
      </c>
      <c r="D23780" s="22" t="s">
        <v>24177</v>
      </c>
      <c r="E23780" s="22" t="s">
        <v>13</v>
      </c>
      <c r="F23780" s="22" t="s">
        <v>14</v>
      </c>
      <c r="G23780" s="9">
        <v>0</v>
      </c>
      <c r="H23780" s="22" t="s">
        <v>15</v>
      </c>
      <c r="I23780" s="28">
        <v>0</v>
      </c>
      <c r="J23780" s="28">
        <v>0</v>
      </c>
      <c r="K23780" s="40"/>
      <c r="L23780" s="40"/>
    </row>
    <row r="23781" spans="1:12">
      <c r="A23781" s="17">
        <v>45991</v>
      </c>
      <c r="B23781" s="22" t="s">
        <v>10</v>
      </c>
      <c r="C23781" s="22" t="s">
        <v>436</v>
      </c>
      <c r="D23781" s="22" t="s">
        <v>24178</v>
      </c>
      <c r="E23781" s="22" t="s">
        <v>263</v>
      </c>
      <c r="F23781" s="22" t="s">
        <v>237</v>
      </c>
      <c r="G23781" s="9">
        <v>0</v>
      </c>
      <c r="H23781" s="22" t="s">
        <v>15</v>
      </c>
      <c r="I23781" s="28">
        <v>0</v>
      </c>
      <c r="J23781" s="28">
        <v>0</v>
      </c>
      <c r="K23781" s="40"/>
      <c r="L23781" s="40"/>
    </row>
    <row r="23782" spans="1:12">
      <c r="A23782" s="17">
        <v>45991</v>
      </c>
      <c r="B23782" s="22" t="s">
        <v>10</v>
      </c>
      <c r="C23782" s="22" t="s">
        <v>4167</v>
      </c>
      <c r="D23782" s="22" t="s">
        <v>24179</v>
      </c>
      <c r="E23782" s="22" t="s">
        <v>141</v>
      </c>
      <c r="F23782" s="22" t="s">
        <v>141</v>
      </c>
      <c r="G23782" s="9">
        <v>0.06</v>
      </c>
      <c r="H23782" s="22" t="s">
        <v>15</v>
      </c>
      <c r="I23782" s="28">
        <v>1</v>
      </c>
      <c r="J23782" s="28">
        <v>0.06</v>
      </c>
      <c r="K23782" s="40"/>
      <c r="L23782" s="40"/>
    </row>
    <row r="23783" spans="1:12">
      <c r="A23783" s="17">
        <v>45991</v>
      </c>
      <c r="B23783" s="22" t="s">
        <v>10</v>
      </c>
      <c r="C23783" s="22" t="s">
        <v>1809</v>
      </c>
      <c r="D23783" s="22" t="s">
        <v>24180</v>
      </c>
      <c r="E23783" s="22" t="s">
        <v>18</v>
      </c>
      <c r="F23783" s="22" t="s">
        <v>141</v>
      </c>
      <c r="G23783" s="9">
        <v>0.13700000000000001</v>
      </c>
      <c r="H23783" s="22" t="s">
        <v>41</v>
      </c>
      <c r="I23783" s="28">
        <v>7.66</v>
      </c>
      <c r="J23783" s="28">
        <v>1.05</v>
      </c>
      <c r="K23783" s="40"/>
      <c r="L23783" s="40"/>
    </row>
    <row r="23784" spans="1:12">
      <c r="A23784" s="17">
        <v>45991</v>
      </c>
      <c r="B23784" s="22" t="s">
        <v>10</v>
      </c>
      <c r="C23784" s="22" t="s">
        <v>863</v>
      </c>
      <c r="D23784" s="22" t="s">
        <v>24181</v>
      </c>
      <c r="E23784" s="22" t="s">
        <v>18</v>
      </c>
      <c r="F23784" s="22" t="s">
        <v>242</v>
      </c>
      <c r="G23784" s="9">
        <v>0.2</v>
      </c>
      <c r="H23784" s="22" t="s">
        <v>20</v>
      </c>
      <c r="I23784" s="28">
        <v>12.3</v>
      </c>
      <c r="J23784" s="28">
        <v>2.46</v>
      </c>
      <c r="K23784" s="40"/>
      <c r="L23784" s="40"/>
    </row>
    <row r="23785" spans="1:12">
      <c r="A23785" s="17">
        <v>45991</v>
      </c>
      <c r="B23785" s="22" t="s">
        <v>10</v>
      </c>
      <c r="C23785" s="22" t="s">
        <v>12969</v>
      </c>
      <c r="D23785" s="22" t="s">
        <v>24182</v>
      </c>
      <c r="E23785" s="22" t="s">
        <v>18</v>
      </c>
      <c r="F23785" s="22" t="s">
        <v>242</v>
      </c>
      <c r="G23785" s="9">
        <v>0.2</v>
      </c>
      <c r="H23785" s="22" t="s">
        <v>20</v>
      </c>
      <c r="I23785" s="28">
        <v>9.25</v>
      </c>
      <c r="J23785" s="28">
        <v>1.85</v>
      </c>
      <c r="K23785" s="40"/>
      <c r="L23785" s="40"/>
    </row>
    <row r="23786" spans="1:12">
      <c r="A23786" s="17">
        <v>45991</v>
      </c>
      <c r="B23786" s="22" t="s">
        <v>10</v>
      </c>
      <c r="C23786" s="22" t="s">
        <v>1132</v>
      </c>
      <c r="D23786" s="22" t="s">
        <v>24183</v>
      </c>
      <c r="E23786" s="22" t="s">
        <v>141</v>
      </c>
      <c r="F23786" s="22" t="s">
        <v>141</v>
      </c>
      <c r="G23786" s="9">
        <v>0.3</v>
      </c>
      <c r="H23786" s="22" t="s">
        <v>41</v>
      </c>
      <c r="I23786" s="28">
        <v>3.6</v>
      </c>
      <c r="J23786" s="28">
        <v>1.08</v>
      </c>
      <c r="K23786" s="40"/>
      <c r="L23786" s="40"/>
    </row>
    <row r="23787" spans="1:12">
      <c r="A23787" s="17">
        <v>45991</v>
      </c>
      <c r="B23787" s="22" t="s">
        <v>10</v>
      </c>
      <c r="C23787" s="22" t="s">
        <v>1134</v>
      </c>
      <c r="D23787" s="22" t="s">
        <v>24184</v>
      </c>
      <c r="E23787" s="22" t="s">
        <v>141</v>
      </c>
      <c r="F23787" s="22" t="s">
        <v>141</v>
      </c>
      <c r="G23787" s="9">
        <v>0.3</v>
      </c>
      <c r="H23787" s="22" t="s">
        <v>41</v>
      </c>
      <c r="I23787" s="28">
        <v>3.77</v>
      </c>
      <c r="J23787" s="28">
        <v>1.1299999999999999</v>
      </c>
      <c r="K23787" s="40"/>
      <c r="L23787" s="40"/>
    </row>
    <row r="23788" spans="1:12">
      <c r="A23788" s="17">
        <v>45991</v>
      </c>
      <c r="B23788" s="22" t="s">
        <v>10</v>
      </c>
      <c r="C23788" s="22" t="s">
        <v>1136</v>
      </c>
      <c r="D23788" s="22" t="s">
        <v>24185</v>
      </c>
      <c r="E23788" s="22" t="s">
        <v>141</v>
      </c>
      <c r="F23788" s="22" t="s">
        <v>141</v>
      </c>
      <c r="G23788" s="9">
        <v>0.3</v>
      </c>
      <c r="H23788" s="22" t="s">
        <v>41</v>
      </c>
      <c r="I23788" s="28">
        <v>4.3</v>
      </c>
      <c r="J23788" s="28">
        <v>1.29</v>
      </c>
      <c r="K23788" s="40"/>
      <c r="L23788" s="40"/>
    </row>
    <row r="23789" spans="1:12">
      <c r="A23789" s="17">
        <v>45991</v>
      </c>
      <c r="B23789" s="22" t="s">
        <v>10</v>
      </c>
      <c r="C23789" s="22" t="s">
        <v>773</v>
      </c>
      <c r="D23789" s="22" t="s">
        <v>24186</v>
      </c>
      <c r="E23789" s="22" t="s">
        <v>141</v>
      </c>
      <c r="F23789" s="22" t="s">
        <v>141</v>
      </c>
      <c r="G23789" s="9">
        <v>0.3</v>
      </c>
      <c r="H23789" s="22" t="s">
        <v>41</v>
      </c>
      <c r="I23789" s="28">
        <v>3.97</v>
      </c>
      <c r="J23789" s="28">
        <v>1.19</v>
      </c>
      <c r="K23789" s="40"/>
      <c r="L23789" s="40"/>
    </row>
    <row r="23790" spans="1:12">
      <c r="A23790" s="17">
        <v>45991</v>
      </c>
      <c r="B23790" s="22" t="s">
        <v>10</v>
      </c>
      <c r="C23790" s="22" t="s">
        <v>1809</v>
      </c>
      <c r="D23790" s="22" t="s">
        <v>24187</v>
      </c>
      <c r="E23790" s="22" t="s">
        <v>18</v>
      </c>
      <c r="F23790" s="22" t="s">
        <v>141</v>
      </c>
      <c r="G23790" s="9">
        <v>0.3</v>
      </c>
      <c r="H23790" s="22" t="s">
        <v>41</v>
      </c>
      <c r="I23790" s="28">
        <v>7.67</v>
      </c>
      <c r="J23790" s="28">
        <v>2.2999999999999998</v>
      </c>
      <c r="K23790" s="40"/>
      <c r="L23790" s="40"/>
    </row>
    <row r="23791" spans="1:12">
      <c r="A23791" s="17">
        <v>45991</v>
      </c>
      <c r="B23791" s="22" t="s">
        <v>10</v>
      </c>
      <c r="C23791" s="22" t="s">
        <v>1809</v>
      </c>
      <c r="D23791" s="22" t="s">
        <v>24188</v>
      </c>
      <c r="E23791" s="22" t="s">
        <v>18</v>
      </c>
      <c r="F23791" s="22" t="s">
        <v>141</v>
      </c>
      <c r="G23791" s="9">
        <v>0.36299999999999999</v>
      </c>
      <c r="H23791" s="22" t="s">
        <v>41</v>
      </c>
      <c r="I23791" s="28">
        <v>7.66</v>
      </c>
      <c r="J23791" s="28">
        <v>2.78</v>
      </c>
      <c r="K23791" s="40"/>
      <c r="L23791" s="40"/>
    </row>
    <row r="23792" spans="1:12">
      <c r="A23792" s="17">
        <v>45991</v>
      </c>
      <c r="B23792" s="22" t="s">
        <v>10</v>
      </c>
      <c r="C23792" s="22" t="s">
        <v>771</v>
      </c>
      <c r="D23792" s="22" t="s">
        <v>24189</v>
      </c>
      <c r="E23792" s="22" t="s">
        <v>141</v>
      </c>
      <c r="F23792" s="22" t="s">
        <v>141</v>
      </c>
      <c r="G23792" s="9">
        <v>0.96</v>
      </c>
      <c r="H23792" s="22" t="s">
        <v>41</v>
      </c>
      <c r="I23792" s="28">
        <v>2.1800000000000002</v>
      </c>
      <c r="J23792" s="28">
        <v>2.09</v>
      </c>
      <c r="K23792" s="40"/>
      <c r="L23792" s="40"/>
    </row>
    <row r="23793" spans="1:12">
      <c r="A23793" s="17">
        <v>45991</v>
      </c>
      <c r="B23793" s="22" t="s">
        <v>10</v>
      </c>
      <c r="C23793" s="22" t="s">
        <v>306</v>
      </c>
      <c r="D23793" s="22" t="s">
        <v>24190</v>
      </c>
      <c r="E23793" s="22" t="s">
        <v>55</v>
      </c>
      <c r="F23793" s="22" t="s">
        <v>23307</v>
      </c>
      <c r="G23793" s="9">
        <v>1</v>
      </c>
      <c r="H23793" s="22" t="s">
        <v>15</v>
      </c>
      <c r="I23793" s="28">
        <v>2829</v>
      </c>
      <c r="J23793" s="28">
        <v>2829</v>
      </c>
      <c r="K23793" s="40"/>
      <c r="L23793" s="40"/>
    </row>
    <row r="23794" spans="1:12">
      <c r="A23794" s="17">
        <v>45991</v>
      </c>
      <c r="B23794" s="22" t="s">
        <v>10</v>
      </c>
      <c r="C23794" s="22" t="s">
        <v>460</v>
      </c>
      <c r="D23794" s="22" t="s">
        <v>24191</v>
      </c>
      <c r="E23794" s="22" t="s">
        <v>65</v>
      </c>
      <c r="F23794" s="22" t="s">
        <v>72</v>
      </c>
      <c r="G23794" s="9">
        <v>1</v>
      </c>
      <c r="H23794" s="22" t="s">
        <v>15</v>
      </c>
      <c r="I23794" s="28">
        <v>79.260000000000005</v>
      </c>
      <c r="J23794" s="28">
        <v>79.260000000000005</v>
      </c>
      <c r="K23794" s="40"/>
      <c r="L23794" s="40"/>
    </row>
    <row r="23795" spans="1:12">
      <c r="A23795" s="17">
        <v>45991</v>
      </c>
      <c r="B23795" s="22" t="s">
        <v>62</v>
      </c>
      <c r="C23795" s="22" t="s">
        <v>77</v>
      </c>
      <c r="D23795" s="22" t="s">
        <v>24192</v>
      </c>
      <c r="E23795" s="22" t="s">
        <v>65</v>
      </c>
      <c r="F23795" s="22" t="s">
        <v>66</v>
      </c>
      <c r="G23795" s="9">
        <v>1</v>
      </c>
      <c r="H23795" s="22" t="s">
        <v>15</v>
      </c>
      <c r="I23795" s="28">
        <v>78.260000000000005</v>
      </c>
      <c r="J23795" s="28">
        <v>78.260000000000005</v>
      </c>
      <c r="K23795" s="40"/>
      <c r="L23795" s="40"/>
    </row>
    <row r="23796" spans="1:12">
      <c r="A23796" s="17">
        <v>45991</v>
      </c>
      <c r="B23796" s="22" t="s">
        <v>10</v>
      </c>
      <c r="C23796" s="22" t="s">
        <v>77</v>
      </c>
      <c r="D23796" s="22" t="s">
        <v>24193</v>
      </c>
      <c r="E23796" s="22" t="s">
        <v>65</v>
      </c>
      <c r="F23796" s="22" t="s">
        <v>66</v>
      </c>
      <c r="G23796" s="9">
        <v>1</v>
      </c>
      <c r="H23796" s="22" t="s">
        <v>15</v>
      </c>
      <c r="I23796" s="28">
        <v>78.260000000000005</v>
      </c>
      <c r="J23796" s="28">
        <v>78.260000000000005</v>
      </c>
      <c r="K23796" s="40"/>
      <c r="L23796" s="40"/>
    </row>
    <row r="23797" spans="1:12">
      <c r="A23797" s="17">
        <v>45991</v>
      </c>
      <c r="B23797" s="22" t="s">
        <v>10</v>
      </c>
      <c r="C23797" s="22" t="s">
        <v>70</v>
      </c>
      <c r="D23797" s="22" t="s">
        <v>24194</v>
      </c>
      <c r="E23797" s="22" t="s">
        <v>65</v>
      </c>
      <c r="F23797" s="22" t="s">
        <v>72</v>
      </c>
      <c r="G23797" s="9">
        <v>1</v>
      </c>
      <c r="H23797" s="22" t="s">
        <v>15</v>
      </c>
      <c r="I23797" s="28">
        <v>78.260000000000005</v>
      </c>
      <c r="J23797" s="28">
        <v>78.260000000000005</v>
      </c>
      <c r="K23797" s="40"/>
      <c r="L23797" s="40"/>
    </row>
    <row r="23798" spans="1:12">
      <c r="A23798" s="17">
        <v>45991</v>
      </c>
      <c r="B23798" s="22" t="s">
        <v>10</v>
      </c>
      <c r="C23798" s="22" t="s">
        <v>3942</v>
      </c>
      <c r="D23798" s="22" t="s">
        <v>24195</v>
      </c>
      <c r="E23798" s="22" t="s">
        <v>141</v>
      </c>
      <c r="F23798" s="22" t="s">
        <v>141</v>
      </c>
      <c r="G23798" s="9">
        <v>2</v>
      </c>
      <c r="H23798" s="22" t="s">
        <v>41</v>
      </c>
      <c r="I23798" s="28">
        <v>0.22</v>
      </c>
      <c r="J23798" s="28">
        <v>0.43</v>
      </c>
      <c r="K23798" s="40"/>
      <c r="L23798" s="40"/>
    </row>
    <row r="23799" spans="1:12">
      <c r="A23799" s="17">
        <v>45991</v>
      </c>
      <c r="B23799" s="22" t="s">
        <v>10</v>
      </c>
      <c r="C23799" s="22" t="s">
        <v>84</v>
      </c>
      <c r="D23799" s="22" t="s">
        <v>24196</v>
      </c>
      <c r="E23799" s="22" t="s">
        <v>65</v>
      </c>
      <c r="F23799" s="22" t="s">
        <v>75</v>
      </c>
      <c r="G23799" s="9">
        <v>2</v>
      </c>
      <c r="H23799" s="22" t="s">
        <v>15</v>
      </c>
      <c r="I23799" s="28">
        <v>42.21</v>
      </c>
      <c r="J23799" s="28">
        <v>84.42</v>
      </c>
      <c r="K23799" s="40"/>
      <c r="L23799" s="40"/>
    </row>
    <row r="23800" spans="1:12">
      <c r="A23800" s="17">
        <v>45991</v>
      </c>
      <c r="B23800" s="22" t="s">
        <v>10</v>
      </c>
      <c r="C23800" s="22" t="s">
        <v>539</v>
      </c>
      <c r="D23800" s="22" t="s">
        <v>24197</v>
      </c>
      <c r="E23800" s="22" t="s">
        <v>13</v>
      </c>
      <c r="F23800" s="22" t="s">
        <v>14</v>
      </c>
      <c r="G23800" s="9">
        <v>2</v>
      </c>
      <c r="H23800" s="22" t="s">
        <v>15</v>
      </c>
      <c r="I23800" s="28">
        <v>68</v>
      </c>
      <c r="J23800" s="28">
        <v>136</v>
      </c>
      <c r="K23800" s="40"/>
      <c r="L23800" s="40"/>
    </row>
    <row r="23801" spans="1:12">
      <c r="A23801" s="17">
        <v>45991</v>
      </c>
      <c r="B23801" s="22" t="s">
        <v>10</v>
      </c>
      <c r="C23801" s="22" t="s">
        <v>460</v>
      </c>
      <c r="D23801" s="22" t="s">
        <v>24198</v>
      </c>
      <c r="E23801" s="22" t="s">
        <v>65</v>
      </c>
      <c r="F23801" s="22" t="s">
        <v>72</v>
      </c>
      <c r="G23801" s="9">
        <v>2</v>
      </c>
      <c r="H23801" s="22" t="s">
        <v>15</v>
      </c>
      <c r="I23801" s="28">
        <v>79.260000000000005</v>
      </c>
      <c r="J23801" s="28">
        <v>158.52000000000001</v>
      </c>
      <c r="K23801" s="40"/>
      <c r="L23801" s="40"/>
    </row>
    <row r="23802" spans="1:12">
      <c r="A23802" s="17">
        <v>45991</v>
      </c>
      <c r="B23802" s="22" t="s">
        <v>10</v>
      </c>
      <c r="C23802" s="22" t="s">
        <v>460</v>
      </c>
      <c r="D23802" s="22" t="s">
        <v>24199</v>
      </c>
      <c r="E23802" s="22" t="s">
        <v>65</v>
      </c>
      <c r="F23802" s="22" t="s">
        <v>72</v>
      </c>
      <c r="G23802" s="9">
        <v>2</v>
      </c>
      <c r="H23802" s="22" t="s">
        <v>15</v>
      </c>
      <c r="I23802" s="28">
        <v>79.260000000000005</v>
      </c>
      <c r="J23802" s="28">
        <v>158.52000000000001</v>
      </c>
      <c r="K23802" s="40"/>
      <c r="L23802" s="40"/>
    </row>
    <row r="23803" spans="1:12">
      <c r="A23803" s="17">
        <v>45991</v>
      </c>
      <c r="B23803" s="22" t="s">
        <v>62</v>
      </c>
      <c r="C23803" s="22" t="s">
        <v>70</v>
      </c>
      <c r="D23803" s="22" t="s">
        <v>24200</v>
      </c>
      <c r="E23803" s="22" t="s">
        <v>65</v>
      </c>
      <c r="F23803" s="22" t="s">
        <v>72</v>
      </c>
      <c r="G23803" s="9">
        <v>2</v>
      </c>
      <c r="H23803" s="22" t="s">
        <v>15</v>
      </c>
      <c r="I23803" s="28">
        <v>78.260000000000005</v>
      </c>
      <c r="J23803" s="28">
        <v>156.52000000000001</v>
      </c>
      <c r="K23803" s="40"/>
      <c r="L23803" s="40"/>
    </row>
    <row r="23804" spans="1:12">
      <c r="A23804" s="17">
        <v>45991</v>
      </c>
      <c r="B23804" s="22" t="s">
        <v>10</v>
      </c>
      <c r="C23804" s="22" t="s">
        <v>771</v>
      </c>
      <c r="D23804" s="22" t="s">
        <v>24201</v>
      </c>
      <c r="E23804" s="22" t="s">
        <v>141</v>
      </c>
      <c r="F23804" s="22" t="s">
        <v>141</v>
      </c>
      <c r="G23804" s="9">
        <v>2.1890000000000001</v>
      </c>
      <c r="H23804" s="22" t="s">
        <v>41</v>
      </c>
      <c r="I23804" s="28">
        <v>2.17</v>
      </c>
      <c r="J23804" s="28">
        <v>4.76</v>
      </c>
      <c r="K23804" s="40"/>
      <c r="L23804" s="40"/>
    </row>
    <row r="23805" spans="1:12">
      <c r="A23805" s="17">
        <v>45991</v>
      </c>
      <c r="B23805" s="22" t="s">
        <v>10</v>
      </c>
      <c r="C23805" s="22" t="s">
        <v>757</v>
      </c>
      <c r="D23805" s="22" t="s">
        <v>24202</v>
      </c>
      <c r="E23805" s="22" t="s">
        <v>65</v>
      </c>
      <c r="F23805" s="22" t="s">
        <v>66</v>
      </c>
      <c r="G23805" s="9">
        <v>3</v>
      </c>
      <c r="H23805" s="22" t="s">
        <v>15</v>
      </c>
      <c r="I23805" s="28">
        <v>79.260000000000005</v>
      </c>
      <c r="J23805" s="28">
        <v>237.78</v>
      </c>
      <c r="K23805" s="40"/>
      <c r="L23805" s="40"/>
    </row>
    <row r="23806" spans="1:12">
      <c r="A23806" s="17">
        <v>45991</v>
      </c>
      <c r="B23806" s="22" t="s">
        <v>10</v>
      </c>
      <c r="C23806" s="22" t="s">
        <v>13296</v>
      </c>
      <c r="D23806" s="22" t="s">
        <v>24203</v>
      </c>
      <c r="E23806" s="22" t="s">
        <v>65</v>
      </c>
      <c r="F23806" s="22" t="s">
        <v>451</v>
      </c>
      <c r="G23806" s="9">
        <v>3</v>
      </c>
      <c r="H23806" s="22" t="s">
        <v>15</v>
      </c>
      <c r="I23806" s="28">
        <v>42.21</v>
      </c>
      <c r="J23806" s="28">
        <v>126.63</v>
      </c>
      <c r="K23806" s="40"/>
      <c r="L23806" s="40"/>
    </row>
    <row r="23807" spans="1:12">
      <c r="A23807" s="17">
        <v>45991</v>
      </c>
      <c r="B23807" s="22" t="s">
        <v>10</v>
      </c>
      <c r="C23807" s="22" t="s">
        <v>868</v>
      </c>
      <c r="D23807" s="22" t="s">
        <v>24204</v>
      </c>
      <c r="E23807" s="22" t="s">
        <v>65</v>
      </c>
      <c r="F23807" s="22" t="s">
        <v>75</v>
      </c>
      <c r="G23807" s="9">
        <v>3</v>
      </c>
      <c r="H23807" s="22" t="s">
        <v>15</v>
      </c>
      <c r="I23807" s="28">
        <v>42.21</v>
      </c>
      <c r="J23807" s="28">
        <v>126.63</v>
      </c>
      <c r="K23807" s="40"/>
      <c r="L23807" s="40"/>
    </row>
    <row r="23808" spans="1:12">
      <c r="A23808" s="17">
        <v>45991</v>
      </c>
      <c r="B23808" s="22" t="s">
        <v>10</v>
      </c>
      <c r="C23808" s="22" t="s">
        <v>449</v>
      </c>
      <c r="D23808" s="22" t="s">
        <v>24205</v>
      </c>
      <c r="E23808" s="22" t="s">
        <v>65</v>
      </c>
      <c r="F23808" s="22" t="s">
        <v>451</v>
      </c>
      <c r="G23808" s="9">
        <v>3</v>
      </c>
      <c r="H23808" s="22" t="s">
        <v>15</v>
      </c>
      <c r="I23808" s="28">
        <v>42.21</v>
      </c>
      <c r="J23808" s="28">
        <v>126.63</v>
      </c>
      <c r="K23808" s="40"/>
      <c r="L23808" s="40"/>
    </row>
    <row r="23809" spans="1:12">
      <c r="A23809" s="17">
        <v>45991</v>
      </c>
      <c r="B23809" s="22" t="s">
        <v>10</v>
      </c>
      <c r="C23809" s="22" t="s">
        <v>63</v>
      </c>
      <c r="D23809" s="22" t="s">
        <v>24206</v>
      </c>
      <c r="E23809" s="22" t="s">
        <v>65</v>
      </c>
      <c r="F23809" s="22" t="s">
        <v>66</v>
      </c>
      <c r="G23809" s="9">
        <v>3</v>
      </c>
      <c r="H23809" s="22" t="s">
        <v>15</v>
      </c>
      <c r="I23809" s="28">
        <v>78.260000000000005</v>
      </c>
      <c r="J23809" s="28">
        <v>234.78</v>
      </c>
      <c r="K23809" s="40"/>
      <c r="L23809" s="40"/>
    </row>
    <row r="23810" spans="1:12">
      <c r="A23810" s="17">
        <v>45991</v>
      </c>
      <c r="B23810" s="22" t="s">
        <v>10</v>
      </c>
      <c r="C23810" s="22" t="s">
        <v>63</v>
      </c>
      <c r="D23810" s="22" t="s">
        <v>24207</v>
      </c>
      <c r="E23810" s="22" t="s">
        <v>65</v>
      </c>
      <c r="F23810" s="22" t="s">
        <v>66</v>
      </c>
      <c r="G23810" s="9">
        <v>3</v>
      </c>
      <c r="H23810" s="22" t="s">
        <v>15</v>
      </c>
      <c r="I23810" s="28">
        <v>78.260000000000005</v>
      </c>
      <c r="J23810" s="28">
        <v>234.78</v>
      </c>
      <c r="K23810" s="40"/>
      <c r="L23810" s="40"/>
    </row>
    <row r="23811" spans="1:12">
      <c r="A23811" s="17">
        <v>45991</v>
      </c>
      <c r="B23811" s="22" t="s">
        <v>10</v>
      </c>
      <c r="C23811" s="22" t="s">
        <v>5385</v>
      </c>
      <c r="D23811" s="22" t="s">
        <v>24208</v>
      </c>
      <c r="E23811" s="22" t="s">
        <v>65</v>
      </c>
      <c r="F23811" s="22" t="s">
        <v>75</v>
      </c>
      <c r="G23811" s="9">
        <v>4</v>
      </c>
      <c r="H23811" s="22" t="s">
        <v>15</v>
      </c>
      <c r="I23811" s="28">
        <v>42.21</v>
      </c>
      <c r="J23811" s="28">
        <v>168.84</v>
      </c>
      <c r="K23811" s="40"/>
      <c r="L23811" s="40"/>
    </row>
    <row r="23812" spans="1:12">
      <c r="A23812" s="17">
        <v>45991</v>
      </c>
      <c r="B23812" s="22" t="s">
        <v>62</v>
      </c>
      <c r="C23812" s="22" t="s">
        <v>449</v>
      </c>
      <c r="D23812" s="22" t="s">
        <v>24209</v>
      </c>
      <c r="E23812" s="22" t="s">
        <v>65</v>
      </c>
      <c r="F23812" s="22" t="s">
        <v>451</v>
      </c>
      <c r="G23812" s="9">
        <v>4</v>
      </c>
      <c r="H23812" s="22" t="s">
        <v>15</v>
      </c>
      <c r="I23812" s="28">
        <v>42.21</v>
      </c>
      <c r="J23812" s="28">
        <v>168.84</v>
      </c>
      <c r="K23812" s="40"/>
      <c r="L23812" s="40"/>
    </row>
    <row r="23813" spans="1:12">
      <c r="A23813" s="17">
        <v>45991</v>
      </c>
      <c r="B23813" s="22" t="s">
        <v>10</v>
      </c>
      <c r="C23813" s="22" t="s">
        <v>771</v>
      </c>
      <c r="D23813" s="22" t="s">
        <v>24210</v>
      </c>
      <c r="E23813" s="22" t="s">
        <v>141</v>
      </c>
      <c r="F23813" s="22" t="s">
        <v>141</v>
      </c>
      <c r="G23813" s="9">
        <v>4.5129999999999999</v>
      </c>
      <c r="H23813" s="22" t="s">
        <v>41</v>
      </c>
      <c r="I23813" s="28">
        <v>2.17</v>
      </c>
      <c r="J23813" s="28">
        <v>9.8000000000000007</v>
      </c>
      <c r="K23813" s="40"/>
      <c r="L23813" s="40"/>
    </row>
    <row r="23814" spans="1:12">
      <c r="A23814" s="17">
        <v>45991</v>
      </c>
      <c r="B23814" s="22" t="s">
        <v>10</v>
      </c>
      <c r="C23814" s="22" t="s">
        <v>564</v>
      </c>
      <c r="D23814" s="22" t="s">
        <v>24211</v>
      </c>
      <c r="E23814" s="22" t="s">
        <v>18</v>
      </c>
      <c r="F23814" s="22" t="s">
        <v>40</v>
      </c>
      <c r="G23814" s="9">
        <v>4.5419999999999998</v>
      </c>
      <c r="H23814" s="22" t="s">
        <v>41</v>
      </c>
      <c r="I23814" s="28">
        <v>24</v>
      </c>
      <c r="J23814" s="28">
        <v>109.01</v>
      </c>
      <c r="K23814" s="40"/>
      <c r="L23814" s="40"/>
    </row>
    <row r="23815" spans="1:12">
      <c r="A23815" s="17">
        <v>45991</v>
      </c>
      <c r="B23815" s="22" t="s">
        <v>10</v>
      </c>
      <c r="C23815" s="22" t="s">
        <v>659</v>
      </c>
      <c r="D23815" s="22" t="s">
        <v>24212</v>
      </c>
      <c r="E23815" s="22" t="s">
        <v>18</v>
      </c>
      <c r="F23815" s="22" t="s">
        <v>242</v>
      </c>
      <c r="G23815" s="9">
        <v>4.5999999999999996</v>
      </c>
      <c r="H23815" s="22" t="s">
        <v>20</v>
      </c>
      <c r="I23815" s="28">
        <v>15.8</v>
      </c>
      <c r="J23815" s="28">
        <v>72.680000000000007</v>
      </c>
      <c r="K23815" s="40"/>
      <c r="L23815" s="40"/>
    </row>
    <row r="23816" spans="1:12">
      <c r="A23816" s="17">
        <v>45991</v>
      </c>
      <c r="B23816" s="22" t="s">
        <v>10</v>
      </c>
      <c r="C23816" s="22" t="s">
        <v>836</v>
      </c>
      <c r="D23816" s="22" t="s">
        <v>24213</v>
      </c>
      <c r="E23816" s="22" t="s">
        <v>65</v>
      </c>
      <c r="F23816" s="22" t="s">
        <v>66</v>
      </c>
      <c r="G23816" s="9">
        <v>5</v>
      </c>
      <c r="H23816" s="22" t="s">
        <v>15</v>
      </c>
      <c r="I23816" s="28">
        <v>79.260000000000005</v>
      </c>
      <c r="J23816" s="28">
        <v>396.3</v>
      </c>
      <c r="K23816" s="40"/>
      <c r="L23816" s="40"/>
    </row>
    <row r="23817" spans="1:12">
      <c r="A23817" s="17">
        <v>45991</v>
      </c>
      <c r="B23817" s="22" t="s">
        <v>62</v>
      </c>
      <c r="C23817" s="22" t="s">
        <v>99</v>
      </c>
      <c r="D23817" s="22" t="s">
        <v>24214</v>
      </c>
      <c r="E23817" s="22" t="s">
        <v>65</v>
      </c>
      <c r="F23817" s="22" t="s">
        <v>75</v>
      </c>
      <c r="G23817" s="9">
        <v>5</v>
      </c>
      <c r="H23817" s="22" t="s">
        <v>15</v>
      </c>
      <c r="I23817" s="28">
        <v>42.21</v>
      </c>
      <c r="J23817" s="28">
        <v>211.05</v>
      </c>
      <c r="K23817" s="40"/>
      <c r="L23817" s="40"/>
    </row>
    <row r="23818" spans="1:12">
      <c r="A23818" s="17">
        <v>45991</v>
      </c>
      <c r="B23818" s="22" t="s">
        <v>10</v>
      </c>
      <c r="C23818" s="22" t="s">
        <v>531</v>
      </c>
      <c r="D23818" s="22" t="s">
        <v>24215</v>
      </c>
      <c r="E23818" s="22" t="s">
        <v>55</v>
      </c>
      <c r="F23818" s="22" t="s">
        <v>23307</v>
      </c>
      <c r="G23818" s="9">
        <v>5</v>
      </c>
      <c r="H23818" s="22" t="s">
        <v>15</v>
      </c>
      <c r="I23818" s="28">
        <v>83.16</v>
      </c>
      <c r="J23818" s="28">
        <v>415.8</v>
      </c>
      <c r="K23818" s="40"/>
      <c r="L23818" s="40"/>
    </row>
    <row r="23819" spans="1:12">
      <c r="A23819" s="17">
        <v>45991</v>
      </c>
      <c r="B23819" s="22" t="s">
        <v>10</v>
      </c>
      <c r="C23819" s="22" t="s">
        <v>529</v>
      </c>
      <c r="D23819" s="22" t="s">
        <v>24216</v>
      </c>
      <c r="E23819" s="22" t="s">
        <v>55</v>
      </c>
      <c r="F23819" s="22" t="s">
        <v>23307</v>
      </c>
      <c r="G23819" s="9">
        <v>5</v>
      </c>
      <c r="H23819" s="22" t="s">
        <v>15</v>
      </c>
      <c r="I23819" s="28">
        <v>79.41</v>
      </c>
      <c r="J23819" s="28">
        <v>397.05</v>
      </c>
      <c r="K23819" s="40"/>
      <c r="L23819" s="40"/>
    </row>
    <row r="23820" spans="1:12">
      <c r="A23820" s="17">
        <v>45991</v>
      </c>
      <c r="B23820" s="22" t="s">
        <v>10</v>
      </c>
      <c r="C23820" s="22" t="s">
        <v>298</v>
      </c>
      <c r="D23820" s="22" t="s">
        <v>24217</v>
      </c>
      <c r="E23820" s="22" t="s">
        <v>55</v>
      </c>
      <c r="F23820" s="22" t="s">
        <v>23307</v>
      </c>
      <c r="G23820" s="9">
        <v>5</v>
      </c>
      <c r="H23820" s="22" t="s">
        <v>15</v>
      </c>
      <c r="I23820" s="28">
        <v>55.75</v>
      </c>
      <c r="J23820" s="28">
        <v>278.75</v>
      </c>
      <c r="K23820" s="40"/>
      <c r="L23820" s="40"/>
    </row>
    <row r="23821" spans="1:12">
      <c r="A23821" s="17">
        <v>45991</v>
      </c>
      <c r="B23821" s="22" t="s">
        <v>10</v>
      </c>
      <c r="C23821" s="22" t="s">
        <v>989</v>
      </c>
      <c r="D23821" s="22" t="s">
        <v>24218</v>
      </c>
      <c r="E23821" s="22" t="s">
        <v>18</v>
      </c>
      <c r="F23821" s="22" t="s">
        <v>242</v>
      </c>
      <c r="G23821" s="9">
        <v>5.5964</v>
      </c>
      <c r="H23821" s="22" t="s">
        <v>20</v>
      </c>
      <c r="I23821" s="28">
        <v>16.2</v>
      </c>
      <c r="J23821" s="28">
        <v>90.66</v>
      </c>
      <c r="K23821" s="40"/>
      <c r="L23821" s="40"/>
    </row>
    <row r="23822" spans="1:12">
      <c r="A23822" s="17">
        <v>45991</v>
      </c>
      <c r="B23822" s="22" t="s">
        <v>10</v>
      </c>
      <c r="C23822" s="22" t="s">
        <v>859</v>
      </c>
      <c r="D23822" s="22" t="s">
        <v>24219</v>
      </c>
      <c r="E23822" s="22" t="s">
        <v>18</v>
      </c>
      <c r="F23822" s="22" t="s">
        <v>242</v>
      </c>
      <c r="G23822" s="9">
        <v>5.7514000000000003</v>
      </c>
      <c r="H23822" s="22" t="s">
        <v>20</v>
      </c>
      <c r="I23822" s="28">
        <v>16.2</v>
      </c>
      <c r="J23822" s="28">
        <v>93.17</v>
      </c>
      <c r="K23822" s="40"/>
      <c r="L23822" s="40"/>
    </row>
    <row r="23823" spans="1:12">
      <c r="A23823" s="17">
        <v>45991</v>
      </c>
      <c r="B23823" s="22" t="s">
        <v>62</v>
      </c>
      <c r="C23823" s="22" t="s">
        <v>84</v>
      </c>
      <c r="D23823" s="22" t="s">
        <v>24220</v>
      </c>
      <c r="E23823" s="22" t="s">
        <v>65</v>
      </c>
      <c r="F23823" s="22" t="s">
        <v>75</v>
      </c>
      <c r="G23823" s="9">
        <v>6</v>
      </c>
      <c r="H23823" s="22" t="s">
        <v>15</v>
      </c>
      <c r="I23823" s="28">
        <v>42.21</v>
      </c>
      <c r="J23823" s="28">
        <v>253.26</v>
      </c>
      <c r="K23823" s="40"/>
      <c r="L23823" s="40"/>
    </row>
    <row r="23824" spans="1:12">
      <c r="A23824" s="17">
        <v>45991</v>
      </c>
      <c r="B23824" s="22" t="s">
        <v>62</v>
      </c>
      <c r="C23824" s="22" t="s">
        <v>77</v>
      </c>
      <c r="D23824" s="22" t="s">
        <v>24221</v>
      </c>
      <c r="E23824" s="22" t="s">
        <v>65</v>
      </c>
      <c r="F23824" s="22" t="s">
        <v>66</v>
      </c>
      <c r="G23824" s="9">
        <v>6</v>
      </c>
      <c r="H23824" s="22" t="s">
        <v>15</v>
      </c>
      <c r="I23824" s="28">
        <v>78.260000000000005</v>
      </c>
      <c r="J23824" s="28">
        <v>469.56</v>
      </c>
      <c r="K23824" s="40"/>
      <c r="L23824" s="40"/>
    </row>
    <row r="23825" spans="1:12">
      <c r="A23825" s="17">
        <v>45991</v>
      </c>
      <c r="B23825" s="22" t="s">
        <v>62</v>
      </c>
      <c r="C23825" s="22" t="s">
        <v>70</v>
      </c>
      <c r="D23825" s="22" t="s">
        <v>24222</v>
      </c>
      <c r="E23825" s="22" t="s">
        <v>65</v>
      </c>
      <c r="F23825" s="22" t="s">
        <v>72</v>
      </c>
      <c r="G23825" s="9">
        <v>6</v>
      </c>
      <c r="H23825" s="22" t="s">
        <v>15</v>
      </c>
      <c r="I23825" s="28">
        <v>78.260000000000005</v>
      </c>
      <c r="J23825" s="28">
        <v>469.56</v>
      </c>
      <c r="K23825" s="40"/>
      <c r="L23825" s="40"/>
    </row>
    <row r="23826" spans="1:12">
      <c r="A23826" s="17">
        <v>45991</v>
      </c>
      <c r="B23826" s="22" t="s">
        <v>10</v>
      </c>
      <c r="C23826" s="22" t="s">
        <v>767</v>
      </c>
      <c r="D23826" s="22" t="s">
        <v>24223</v>
      </c>
      <c r="E23826" s="22" t="s">
        <v>141</v>
      </c>
      <c r="F23826" s="22" t="s">
        <v>141</v>
      </c>
      <c r="G23826" s="9">
        <v>6.0179999999999998</v>
      </c>
      <c r="H23826" s="22" t="s">
        <v>41</v>
      </c>
      <c r="I23826" s="28">
        <v>2.69</v>
      </c>
      <c r="J23826" s="28">
        <v>16.190000000000001</v>
      </c>
      <c r="K23826" s="40"/>
      <c r="L23826" s="40"/>
    </row>
    <row r="23827" spans="1:12">
      <c r="A23827" s="17">
        <v>45991</v>
      </c>
      <c r="B23827" s="22" t="s">
        <v>10</v>
      </c>
      <c r="C23827" s="22" t="s">
        <v>546</v>
      </c>
      <c r="D23827" s="22" t="s">
        <v>24224</v>
      </c>
      <c r="E23827" s="22" t="s">
        <v>18</v>
      </c>
      <c r="F23827" s="22" t="s">
        <v>543</v>
      </c>
      <c r="G23827" s="9">
        <v>6.05</v>
      </c>
      <c r="H23827" s="22" t="s">
        <v>20</v>
      </c>
      <c r="I23827" s="28">
        <v>65</v>
      </c>
      <c r="J23827" s="28">
        <v>393.25</v>
      </c>
      <c r="K23827" s="40"/>
      <c r="L23827" s="40"/>
    </row>
    <row r="23828" spans="1:12">
      <c r="A23828" s="17">
        <v>45991</v>
      </c>
      <c r="B23828" s="22" t="s">
        <v>10</v>
      </c>
      <c r="C23828" s="22" t="s">
        <v>360</v>
      </c>
      <c r="D23828" s="22" t="s">
        <v>24225</v>
      </c>
      <c r="E23828" s="22" t="s">
        <v>58</v>
      </c>
      <c r="F23828" s="22" t="s">
        <v>168</v>
      </c>
      <c r="G23828" s="9">
        <v>64628</v>
      </c>
      <c r="H23828" s="22" t="s">
        <v>15</v>
      </c>
      <c r="I23828" s="28">
        <v>0.01</v>
      </c>
      <c r="J23828" s="28">
        <v>517.02</v>
      </c>
      <c r="K23828" s="40"/>
      <c r="L23828" s="40"/>
    </row>
    <row r="23829" spans="1:12">
      <c r="A23829" s="17">
        <v>45991</v>
      </c>
      <c r="B23829" s="22" t="s">
        <v>10</v>
      </c>
      <c r="C23829" s="22" t="s">
        <v>216</v>
      </c>
      <c r="D23829" s="22" t="s">
        <v>24226</v>
      </c>
      <c r="E23829" s="22" t="s">
        <v>58</v>
      </c>
      <c r="F23829" s="22" t="s">
        <v>168</v>
      </c>
      <c r="G23829" s="9">
        <v>63306</v>
      </c>
      <c r="H23829" s="22" t="s">
        <v>15</v>
      </c>
      <c r="I23829" s="28">
        <v>0.01</v>
      </c>
      <c r="J23829" s="28">
        <v>506.45</v>
      </c>
      <c r="K23829" s="40"/>
      <c r="L23829" s="40"/>
    </row>
    <row r="23830" spans="1:12">
      <c r="A23830" s="17">
        <v>45991</v>
      </c>
      <c r="B23830" s="22" t="s">
        <v>10</v>
      </c>
      <c r="C23830" s="22" t="s">
        <v>695</v>
      </c>
      <c r="D23830" s="22" t="s">
        <v>24227</v>
      </c>
      <c r="E23830" s="22" t="s">
        <v>58</v>
      </c>
      <c r="F23830" s="22" t="s">
        <v>168</v>
      </c>
      <c r="G23830" s="9">
        <v>61750</v>
      </c>
      <c r="H23830" s="22" t="s">
        <v>15</v>
      </c>
      <c r="I23830" s="28">
        <v>0.01</v>
      </c>
      <c r="J23830" s="28">
        <v>494</v>
      </c>
      <c r="K23830" s="40"/>
      <c r="L23830" s="40"/>
    </row>
    <row r="23831" spans="1:12">
      <c r="A23831" s="17">
        <v>45991</v>
      </c>
      <c r="B23831" s="22" t="s">
        <v>10</v>
      </c>
      <c r="C23831" s="22" t="s">
        <v>12522</v>
      </c>
      <c r="D23831" s="22" t="s">
        <v>24228</v>
      </c>
      <c r="E23831" s="22" t="s">
        <v>58</v>
      </c>
      <c r="F23831" s="22" t="s">
        <v>268</v>
      </c>
      <c r="G23831" s="9">
        <v>58150</v>
      </c>
      <c r="H23831" s="22" t="s">
        <v>15</v>
      </c>
      <c r="I23831" s="28">
        <v>0.19</v>
      </c>
      <c r="J23831" s="28">
        <v>10757.75</v>
      </c>
      <c r="K23831" s="40"/>
      <c r="L23831" s="40"/>
    </row>
    <row r="23832" spans="1:12">
      <c r="A23832" s="17">
        <v>45991</v>
      </c>
      <c r="B23832" s="22" t="s">
        <v>10</v>
      </c>
      <c r="C23832" s="22" t="s">
        <v>573</v>
      </c>
      <c r="D23832" s="22" t="s">
        <v>24229</v>
      </c>
      <c r="E23832" s="22" t="s">
        <v>58</v>
      </c>
      <c r="F23832" s="22" t="s">
        <v>168</v>
      </c>
      <c r="G23832" s="9">
        <v>57850</v>
      </c>
      <c r="H23832" s="22" t="s">
        <v>15</v>
      </c>
      <c r="I23832" s="28">
        <v>0.01</v>
      </c>
      <c r="J23832" s="28">
        <v>462.8</v>
      </c>
      <c r="K23832" s="40"/>
      <c r="L23832" s="40"/>
    </row>
    <row r="23833" spans="1:12">
      <c r="A23833" s="17">
        <v>45991</v>
      </c>
      <c r="B23833" s="22" t="s">
        <v>10</v>
      </c>
      <c r="C23833" s="22" t="s">
        <v>13122</v>
      </c>
      <c r="D23833" s="22" t="s">
        <v>24230</v>
      </c>
      <c r="E23833" s="22" t="s">
        <v>58</v>
      </c>
      <c r="F23833" s="22" t="s">
        <v>268</v>
      </c>
      <c r="G23833" s="9">
        <v>53574</v>
      </c>
      <c r="H23833" s="22" t="s">
        <v>15</v>
      </c>
      <c r="I23833" s="28">
        <v>0.19</v>
      </c>
      <c r="J23833" s="28">
        <v>9911.19</v>
      </c>
      <c r="K23833" s="40"/>
      <c r="L23833" s="40"/>
    </row>
    <row r="23834" spans="1:12">
      <c r="A23834" s="17">
        <v>45991</v>
      </c>
      <c r="B23834" s="22" t="s">
        <v>10</v>
      </c>
      <c r="C23834" s="22" t="s">
        <v>208</v>
      </c>
      <c r="D23834" s="22" t="s">
        <v>24231</v>
      </c>
      <c r="E23834" s="22" t="s">
        <v>58</v>
      </c>
      <c r="F23834" s="22" t="s">
        <v>168</v>
      </c>
      <c r="G23834" s="9">
        <v>45200</v>
      </c>
      <c r="H23834" s="22" t="s">
        <v>15</v>
      </c>
      <c r="I23834" s="28">
        <v>0.01</v>
      </c>
      <c r="J23834" s="28">
        <v>361.6</v>
      </c>
      <c r="K23834" s="40"/>
      <c r="L23834" s="40"/>
    </row>
    <row r="23835" spans="1:12">
      <c r="A23835" s="17">
        <v>45991</v>
      </c>
      <c r="B23835" s="22" t="s">
        <v>10</v>
      </c>
      <c r="C23835" s="22" t="s">
        <v>575</v>
      </c>
      <c r="D23835" s="22" t="s">
        <v>24232</v>
      </c>
      <c r="E23835" s="22" t="s">
        <v>58</v>
      </c>
      <c r="F23835" s="22" t="s">
        <v>168</v>
      </c>
      <c r="G23835" s="9">
        <v>44200</v>
      </c>
      <c r="H23835" s="22" t="s">
        <v>15</v>
      </c>
      <c r="I23835" s="28">
        <v>0.01</v>
      </c>
      <c r="J23835" s="28">
        <v>353.6</v>
      </c>
      <c r="K23835" s="40"/>
      <c r="L23835" s="40"/>
    </row>
    <row r="23836" spans="1:12">
      <c r="A23836" s="17">
        <v>45991</v>
      </c>
      <c r="B23836" s="22" t="s">
        <v>10</v>
      </c>
      <c r="C23836" s="22" t="s">
        <v>12579</v>
      </c>
      <c r="D23836" s="22" t="s">
        <v>24233</v>
      </c>
      <c r="E23836" s="22" t="s">
        <v>58</v>
      </c>
      <c r="F23836" s="22" t="s">
        <v>268</v>
      </c>
      <c r="G23836" s="9">
        <v>44100</v>
      </c>
      <c r="H23836" s="22" t="s">
        <v>15</v>
      </c>
      <c r="I23836" s="28">
        <v>0.19</v>
      </c>
      <c r="J23836" s="28">
        <v>8158.5</v>
      </c>
      <c r="K23836" s="40"/>
      <c r="L23836" s="40"/>
    </row>
    <row r="23837" spans="1:12">
      <c r="A23837" s="17">
        <v>45991</v>
      </c>
      <c r="B23837" s="22" t="s">
        <v>10</v>
      </c>
      <c r="C23837" s="22" t="s">
        <v>21875</v>
      </c>
      <c r="D23837" s="22" t="s">
        <v>24234</v>
      </c>
      <c r="E23837" s="22" t="s">
        <v>58</v>
      </c>
      <c r="F23837" s="22" t="s">
        <v>168</v>
      </c>
      <c r="G23837" s="9">
        <v>40300</v>
      </c>
      <c r="H23837" s="22" t="s">
        <v>15</v>
      </c>
      <c r="I23837" s="28">
        <v>0.01</v>
      </c>
      <c r="J23837" s="28">
        <v>322.39999999999998</v>
      </c>
      <c r="K23837" s="40"/>
      <c r="L23837" s="40"/>
    </row>
    <row r="23838" spans="1:12">
      <c r="A23838" s="17">
        <v>45991</v>
      </c>
      <c r="B23838" s="22" t="s">
        <v>10</v>
      </c>
      <c r="C23838" s="22" t="s">
        <v>256</v>
      </c>
      <c r="D23838" s="22" t="s">
        <v>24235</v>
      </c>
      <c r="E23838" s="22" t="s">
        <v>58</v>
      </c>
      <c r="F23838" s="22" t="s">
        <v>168</v>
      </c>
      <c r="G23838" s="9">
        <v>36920</v>
      </c>
      <c r="H23838" s="22" t="s">
        <v>15</v>
      </c>
      <c r="I23838" s="28">
        <v>0.01</v>
      </c>
      <c r="J23838" s="28">
        <v>295.36</v>
      </c>
      <c r="K23838" s="40"/>
      <c r="L23838" s="40"/>
    </row>
    <row r="23839" spans="1:12">
      <c r="A23839" s="17">
        <v>45991</v>
      </c>
      <c r="B23839" s="22" t="s">
        <v>10</v>
      </c>
      <c r="C23839" s="22" t="s">
        <v>172</v>
      </c>
      <c r="D23839" s="22" t="s">
        <v>24236</v>
      </c>
      <c r="E23839" s="22" t="s">
        <v>58</v>
      </c>
      <c r="F23839" s="22" t="s">
        <v>168</v>
      </c>
      <c r="G23839" s="9">
        <v>35750</v>
      </c>
      <c r="H23839" s="22" t="s">
        <v>15</v>
      </c>
      <c r="I23839" s="28">
        <v>0.01</v>
      </c>
      <c r="J23839" s="28">
        <v>286</v>
      </c>
      <c r="K23839" s="40"/>
      <c r="L23839" s="40"/>
    </row>
    <row r="23840" spans="1:12">
      <c r="A23840" s="17">
        <v>45991</v>
      </c>
      <c r="B23840" s="22" t="s">
        <v>10</v>
      </c>
      <c r="C23840" s="22" t="s">
        <v>266</v>
      </c>
      <c r="D23840" s="22" t="s">
        <v>24237</v>
      </c>
      <c r="E23840" s="22" t="s">
        <v>58</v>
      </c>
      <c r="F23840" s="22" t="s">
        <v>268</v>
      </c>
      <c r="G23840" s="9">
        <v>35350</v>
      </c>
      <c r="H23840" s="22" t="s">
        <v>15</v>
      </c>
      <c r="I23840" s="28">
        <v>0.35</v>
      </c>
      <c r="J23840" s="28">
        <v>12372.5</v>
      </c>
      <c r="K23840" s="40"/>
      <c r="L23840" s="40"/>
    </row>
    <row r="23841" spans="1:12">
      <c r="A23841" s="17">
        <v>45991</v>
      </c>
      <c r="B23841" s="22" t="s">
        <v>10</v>
      </c>
      <c r="C23841" s="22" t="s">
        <v>369</v>
      </c>
      <c r="D23841" s="22" t="s">
        <v>24238</v>
      </c>
      <c r="E23841" s="22" t="s">
        <v>58</v>
      </c>
      <c r="F23841" s="22" t="s">
        <v>168</v>
      </c>
      <c r="G23841" s="9">
        <v>32500</v>
      </c>
      <c r="H23841" s="22" t="s">
        <v>15</v>
      </c>
      <c r="I23841" s="28">
        <v>0.01</v>
      </c>
      <c r="J23841" s="28">
        <v>260</v>
      </c>
      <c r="K23841" s="40"/>
      <c r="L23841" s="40"/>
    </row>
    <row r="23842" spans="1:12">
      <c r="A23842" s="17">
        <v>45991</v>
      </c>
      <c r="B23842" s="22" t="s">
        <v>10</v>
      </c>
      <c r="C23842" s="22" t="s">
        <v>414</v>
      </c>
      <c r="D23842" s="22" t="s">
        <v>24239</v>
      </c>
      <c r="E23842" s="22" t="s">
        <v>58</v>
      </c>
      <c r="F23842" s="22" t="s">
        <v>168</v>
      </c>
      <c r="G23842" s="9">
        <v>29900</v>
      </c>
      <c r="H23842" s="22" t="s">
        <v>15</v>
      </c>
      <c r="I23842" s="28">
        <v>0.01</v>
      </c>
      <c r="J23842" s="28">
        <v>239.2</v>
      </c>
      <c r="K23842" s="40"/>
      <c r="L23842" s="40"/>
    </row>
    <row r="23843" spans="1:12">
      <c r="A23843" s="17">
        <v>45991</v>
      </c>
      <c r="B23843" s="22" t="s">
        <v>10</v>
      </c>
      <c r="C23843" s="22" t="s">
        <v>223</v>
      </c>
      <c r="D23843" s="22" t="s">
        <v>24240</v>
      </c>
      <c r="E23843" s="22" t="s">
        <v>58</v>
      </c>
      <c r="F23843" s="22" t="s">
        <v>168</v>
      </c>
      <c r="G23843" s="9">
        <v>29198</v>
      </c>
      <c r="H23843" s="22" t="s">
        <v>15</v>
      </c>
      <c r="I23843" s="28">
        <v>0.01</v>
      </c>
      <c r="J23843" s="28">
        <v>233.58</v>
      </c>
      <c r="K23843" s="40"/>
      <c r="L23843" s="40"/>
    </row>
    <row r="23844" spans="1:12">
      <c r="A23844" s="17">
        <v>45991</v>
      </c>
      <c r="B23844" s="22" t="s">
        <v>10</v>
      </c>
      <c r="C23844" s="22" t="s">
        <v>227</v>
      </c>
      <c r="D23844" s="22" t="s">
        <v>24241</v>
      </c>
      <c r="E23844" s="22" t="s">
        <v>58</v>
      </c>
      <c r="F23844" s="22" t="s">
        <v>168</v>
      </c>
      <c r="G23844" s="9">
        <v>28228</v>
      </c>
      <c r="H23844" s="22" t="s">
        <v>15</v>
      </c>
      <c r="I23844" s="28">
        <v>0.01</v>
      </c>
      <c r="J23844" s="28">
        <v>225.82</v>
      </c>
      <c r="K23844" s="40"/>
      <c r="L23844" s="40"/>
    </row>
    <row r="23845" spans="1:12">
      <c r="A23845" s="17">
        <v>45991</v>
      </c>
      <c r="B23845" s="22" t="s">
        <v>10</v>
      </c>
      <c r="C23845" s="22" t="s">
        <v>16</v>
      </c>
      <c r="D23845" s="22" t="s">
        <v>24242</v>
      </c>
      <c r="E23845" s="22" t="s">
        <v>18</v>
      </c>
      <c r="F23845" s="22" t="s">
        <v>19</v>
      </c>
      <c r="G23845" s="9">
        <v>27780.05</v>
      </c>
      <c r="H23845" s="22" t="s">
        <v>20</v>
      </c>
      <c r="I23845" s="28">
        <v>0.43</v>
      </c>
      <c r="J23845" s="28">
        <v>11992.65</v>
      </c>
      <c r="K23845" s="40"/>
      <c r="L23845" s="40"/>
    </row>
    <row r="23846" spans="1:12">
      <c r="A23846" s="17">
        <v>45991</v>
      </c>
      <c r="B23846" s="22" t="s">
        <v>10</v>
      </c>
      <c r="C23846" s="22" t="s">
        <v>211</v>
      </c>
      <c r="D23846" s="22" t="s">
        <v>24243</v>
      </c>
      <c r="E23846" s="22" t="s">
        <v>58</v>
      </c>
      <c r="F23846" s="22" t="s">
        <v>168</v>
      </c>
      <c r="G23846" s="9">
        <v>26000</v>
      </c>
      <c r="H23846" s="22" t="s">
        <v>15</v>
      </c>
      <c r="I23846" s="28">
        <v>0.01</v>
      </c>
      <c r="J23846" s="28">
        <v>208</v>
      </c>
      <c r="K23846" s="40"/>
      <c r="L23846" s="40"/>
    </row>
    <row r="23847" spans="1:12">
      <c r="A23847" s="17">
        <v>45991</v>
      </c>
      <c r="B23847" s="22" t="s">
        <v>10</v>
      </c>
      <c r="C23847" s="22" t="s">
        <v>280</v>
      </c>
      <c r="D23847" s="22" t="s">
        <v>24244</v>
      </c>
      <c r="E23847" s="22" t="s">
        <v>58</v>
      </c>
      <c r="F23847" s="22" t="s">
        <v>168</v>
      </c>
      <c r="G23847" s="9">
        <v>25350</v>
      </c>
      <c r="H23847" s="22" t="s">
        <v>15</v>
      </c>
      <c r="I23847" s="28">
        <v>0.01</v>
      </c>
      <c r="J23847" s="28">
        <v>202.8</v>
      </c>
      <c r="K23847" s="40"/>
      <c r="L23847" s="40"/>
    </row>
    <row r="23848" spans="1:12">
      <c r="A23848" s="17">
        <v>45991</v>
      </c>
      <c r="B23848" s="22" t="s">
        <v>10</v>
      </c>
      <c r="C23848" s="22" t="s">
        <v>223</v>
      </c>
      <c r="D23848" s="22" t="s">
        <v>24245</v>
      </c>
      <c r="E23848" s="22" t="s">
        <v>58</v>
      </c>
      <c r="F23848" s="22" t="s">
        <v>168</v>
      </c>
      <c r="G23848" s="9">
        <v>23400</v>
      </c>
      <c r="H23848" s="22" t="s">
        <v>15</v>
      </c>
      <c r="I23848" s="28">
        <v>0.01</v>
      </c>
      <c r="J23848" s="28">
        <v>187.2</v>
      </c>
      <c r="K23848" s="40"/>
      <c r="L23848" s="40"/>
    </row>
    <row r="23849" spans="1:12">
      <c r="A23849" s="17">
        <v>45991</v>
      </c>
      <c r="B23849" s="22" t="s">
        <v>10</v>
      </c>
      <c r="C23849" s="22" t="s">
        <v>303</v>
      </c>
      <c r="D23849" s="22" t="s">
        <v>24246</v>
      </c>
      <c r="E23849" s="22" t="s">
        <v>58</v>
      </c>
      <c r="F23849" s="22" t="s">
        <v>268</v>
      </c>
      <c r="G23849" s="9">
        <v>23118</v>
      </c>
      <c r="H23849" s="22" t="s">
        <v>15</v>
      </c>
      <c r="I23849" s="28">
        <v>0.35</v>
      </c>
      <c r="J23849" s="28">
        <v>8091.3</v>
      </c>
      <c r="K23849" s="40"/>
      <c r="L23849" s="40"/>
    </row>
    <row r="23850" spans="1:12">
      <c r="A23850" s="17">
        <v>45991</v>
      </c>
      <c r="B23850" s="22" t="s">
        <v>10</v>
      </c>
      <c r="C23850" s="22" t="s">
        <v>468</v>
      </c>
      <c r="D23850" s="22" t="s">
        <v>24247</v>
      </c>
      <c r="E23850" s="22" t="s">
        <v>58</v>
      </c>
      <c r="F23850" s="22" t="s">
        <v>268</v>
      </c>
      <c r="G23850" s="9">
        <v>22904</v>
      </c>
      <c r="H23850" s="22" t="s">
        <v>15</v>
      </c>
      <c r="I23850" s="28">
        <v>0.34</v>
      </c>
      <c r="J23850" s="28">
        <v>7817.14</v>
      </c>
      <c r="K23850" s="40"/>
      <c r="L23850" s="40"/>
    </row>
    <row r="23851" spans="1:12">
      <c r="A23851" s="17">
        <v>45991</v>
      </c>
      <c r="B23851" s="22" t="s">
        <v>10</v>
      </c>
      <c r="C23851" s="22" t="s">
        <v>21907</v>
      </c>
      <c r="D23851" s="22" t="s">
        <v>24248</v>
      </c>
      <c r="E23851" s="22" t="s">
        <v>58</v>
      </c>
      <c r="F23851" s="22" t="s">
        <v>168</v>
      </c>
      <c r="G23851" s="9">
        <v>21450</v>
      </c>
      <c r="H23851" s="22" t="s">
        <v>15</v>
      </c>
      <c r="I23851" s="28">
        <v>0.01</v>
      </c>
      <c r="J23851" s="28">
        <v>171.6</v>
      </c>
      <c r="K23851" s="40"/>
      <c r="L23851" s="40"/>
    </row>
    <row r="23852" spans="1:12">
      <c r="A23852" s="17">
        <v>45991</v>
      </c>
      <c r="B23852" s="22" t="s">
        <v>10</v>
      </c>
      <c r="C23852" s="22" t="s">
        <v>414</v>
      </c>
      <c r="D23852" s="22" t="s">
        <v>24249</v>
      </c>
      <c r="E23852" s="22" t="s">
        <v>58</v>
      </c>
      <c r="F23852" s="22" t="s">
        <v>168</v>
      </c>
      <c r="G23852" s="9">
        <v>21450</v>
      </c>
      <c r="H23852" s="22" t="s">
        <v>15</v>
      </c>
      <c r="I23852" s="28">
        <v>0.01</v>
      </c>
      <c r="J23852" s="28">
        <v>171.6</v>
      </c>
      <c r="K23852" s="40"/>
      <c r="L23852" s="40"/>
    </row>
    <row r="23853" spans="1:12">
      <c r="A23853" s="17">
        <v>45991</v>
      </c>
      <c r="B23853" s="22" t="s">
        <v>10</v>
      </c>
      <c r="C23853" s="22" t="s">
        <v>14187</v>
      </c>
      <c r="D23853" s="22" t="s">
        <v>24250</v>
      </c>
      <c r="E23853" s="22" t="s">
        <v>58</v>
      </c>
      <c r="F23853" s="22" t="s">
        <v>268</v>
      </c>
      <c r="G23853" s="9">
        <v>21056</v>
      </c>
      <c r="H23853" s="22" t="s">
        <v>15</v>
      </c>
      <c r="I23853" s="28">
        <v>0.19</v>
      </c>
      <c r="J23853" s="28">
        <v>3895.36</v>
      </c>
      <c r="K23853" s="40"/>
      <c r="L23853" s="40"/>
    </row>
    <row r="23854" spans="1:12">
      <c r="A23854" s="17">
        <v>45991</v>
      </c>
      <c r="B23854" s="22" t="s">
        <v>10</v>
      </c>
      <c r="C23854" s="22" t="s">
        <v>495</v>
      </c>
      <c r="D23854" s="22" t="s">
        <v>24251</v>
      </c>
      <c r="E23854" s="22" t="s">
        <v>58</v>
      </c>
      <c r="F23854" s="22" t="s">
        <v>268</v>
      </c>
      <c r="G23854" s="9">
        <v>21000</v>
      </c>
      <c r="H23854" s="22" t="s">
        <v>15</v>
      </c>
      <c r="I23854" s="28">
        <v>0.35</v>
      </c>
      <c r="J23854" s="28">
        <v>7350</v>
      </c>
      <c r="K23854" s="40"/>
      <c r="L23854" s="40"/>
    </row>
    <row r="23855" spans="1:12">
      <c r="A23855" s="17">
        <v>45991</v>
      </c>
      <c r="B23855" s="22" t="s">
        <v>10</v>
      </c>
      <c r="C23855" s="22" t="s">
        <v>21889</v>
      </c>
      <c r="D23855" s="22" t="s">
        <v>24252</v>
      </c>
      <c r="E23855" s="22" t="s">
        <v>58</v>
      </c>
      <c r="F23855" s="22" t="s">
        <v>168</v>
      </c>
      <c r="G23855" s="9">
        <v>20800</v>
      </c>
      <c r="H23855" s="22" t="s">
        <v>15</v>
      </c>
      <c r="I23855" s="28">
        <v>0.01</v>
      </c>
      <c r="J23855" s="28">
        <v>166.4</v>
      </c>
      <c r="K23855" s="40"/>
      <c r="L23855" s="40"/>
    </row>
    <row r="23856" spans="1:12">
      <c r="A23856" s="17">
        <v>45991</v>
      </c>
      <c r="B23856" s="22" t="s">
        <v>10</v>
      </c>
      <c r="C23856" s="22" t="s">
        <v>410</v>
      </c>
      <c r="D23856" s="22" t="s">
        <v>24253</v>
      </c>
      <c r="E23856" s="22" t="s">
        <v>58</v>
      </c>
      <c r="F23856" s="22" t="s">
        <v>168</v>
      </c>
      <c r="G23856" s="9">
        <v>20638</v>
      </c>
      <c r="H23856" s="22" t="s">
        <v>15</v>
      </c>
      <c r="I23856" s="28">
        <v>0.01</v>
      </c>
      <c r="J23856" s="28">
        <v>165.1</v>
      </c>
      <c r="K23856" s="40"/>
      <c r="L23856" s="40"/>
    </row>
    <row r="23857" spans="1:12">
      <c r="A23857" s="17">
        <v>45991</v>
      </c>
      <c r="B23857" s="22" t="s">
        <v>10</v>
      </c>
      <c r="C23857" s="22" t="s">
        <v>211</v>
      </c>
      <c r="D23857" s="22" t="s">
        <v>24254</v>
      </c>
      <c r="E23857" s="22" t="s">
        <v>58</v>
      </c>
      <c r="F23857" s="22" t="s">
        <v>168</v>
      </c>
      <c r="G23857" s="9">
        <v>20150</v>
      </c>
      <c r="H23857" s="22" t="s">
        <v>15</v>
      </c>
      <c r="I23857" s="28">
        <v>0.01</v>
      </c>
      <c r="J23857" s="28">
        <v>161.19999999999999</v>
      </c>
      <c r="K23857" s="40"/>
      <c r="L23857" s="40"/>
    </row>
    <row r="23858" spans="1:12">
      <c r="A23858" s="17">
        <v>45991</v>
      </c>
      <c r="B23858" s="22" t="s">
        <v>10</v>
      </c>
      <c r="C23858" s="22" t="s">
        <v>332</v>
      </c>
      <c r="D23858" s="22" t="s">
        <v>24255</v>
      </c>
      <c r="E23858" s="22" t="s">
        <v>58</v>
      </c>
      <c r="F23858" s="22" t="s">
        <v>268</v>
      </c>
      <c r="G23858" s="9">
        <v>18914</v>
      </c>
      <c r="H23858" s="22" t="s">
        <v>15</v>
      </c>
      <c r="I23858" s="28">
        <v>0.19</v>
      </c>
      <c r="J23858" s="28">
        <v>3499.09</v>
      </c>
      <c r="K23858" s="40"/>
      <c r="L23858" s="40"/>
    </row>
    <row r="23859" spans="1:12">
      <c r="A23859" s="17">
        <v>45991</v>
      </c>
      <c r="B23859" s="22" t="s">
        <v>10</v>
      </c>
      <c r="C23859" s="22" t="s">
        <v>5946</v>
      </c>
      <c r="D23859" s="22" t="s">
        <v>24256</v>
      </c>
      <c r="E23859" s="22" t="s">
        <v>58</v>
      </c>
      <c r="F23859" s="22" t="s">
        <v>168</v>
      </c>
      <c r="G23859" s="9">
        <v>18700</v>
      </c>
      <c r="H23859" s="22" t="s">
        <v>15</v>
      </c>
      <c r="I23859" s="28">
        <v>0.01</v>
      </c>
      <c r="J23859" s="28">
        <v>149.6</v>
      </c>
      <c r="K23859" s="40"/>
      <c r="L23859" s="40"/>
    </row>
    <row r="23860" spans="1:12">
      <c r="A23860" s="17">
        <v>45991</v>
      </c>
      <c r="B23860" s="22" t="s">
        <v>10</v>
      </c>
      <c r="C23860" s="22" t="s">
        <v>5705</v>
      </c>
      <c r="D23860" s="22" t="s">
        <v>24257</v>
      </c>
      <c r="E23860" s="22" t="s">
        <v>58</v>
      </c>
      <c r="F23860" s="22" t="s">
        <v>168</v>
      </c>
      <c r="G23860" s="9">
        <v>18700</v>
      </c>
      <c r="H23860" s="22" t="s">
        <v>15</v>
      </c>
      <c r="I23860" s="28">
        <v>0.01</v>
      </c>
      <c r="J23860" s="28">
        <v>149.6</v>
      </c>
      <c r="K23860" s="40"/>
      <c r="L23860" s="40"/>
    </row>
    <row r="23861" spans="1:12">
      <c r="A23861" s="17">
        <v>45991</v>
      </c>
      <c r="B23861" s="22" t="s">
        <v>10</v>
      </c>
      <c r="C23861" s="22" t="s">
        <v>223</v>
      </c>
      <c r="D23861" s="22" t="s">
        <v>24258</v>
      </c>
      <c r="E23861" s="22" t="s">
        <v>58</v>
      </c>
      <c r="F23861" s="22" t="s">
        <v>168</v>
      </c>
      <c r="G23861" s="9">
        <v>18200</v>
      </c>
      <c r="H23861" s="22" t="s">
        <v>15</v>
      </c>
      <c r="I23861" s="28">
        <v>0.01</v>
      </c>
      <c r="J23861" s="28">
        <v>145.6</v>
      </c>
      <c r="K23861" s="40"/>
      <c r="L23861" s="40"/>
    </row>
    <row r="23862" spans="1:12">
      <c r="A23862" s="17">
        <v>45991</v>
      </c>
      <c r="B23862" s="22" t="s">
        <v>10</v>
      </c>
      <c r="C23862" s="22" t="s">
        <v>5272</v>
      </c>
      <c r="D23862" s="22" t="s">
        <v>24259</v>
      </c>
      <c r="E23862" s="22" t="s">
        <v>58</v>
      </c>
      <c r="F23862" s="22" t="s">
        <v>168</v>
      </c>
      <c r="G23862" s="9">
        <v>17400</v>
      </c>
      <c r="H23862" s="22" t="s">
        <v>15</v>
      </c>
      <c r="I23862" s="28">
        <v>0.01</v>
      </c>
      <c r="J23862" s="28">
        <v>139.19999999999999</v>
      </c>
      <c r="K23862" s="40"/>
      <c r="L23862" s="40"/>
    </row>
    <row r="23863" spans="1:12">
      <c r="A23863" s="17">
        <v>45991</v>
      </c>
      <c r="B23863" s="22" t="s">
        <v>10</v>
      </c>
      <c r="C23863" s="22" t="s">
        <v>5200</v>
      </c>
      <c r="D23863" s="22" t="s">
        <v>24260</v>
      </c>
      <c r="E23863" s="22" t="s">
        <v>58</v>
      </c>
      <c r="F23863" s="22" t="s">
        <v>168</v>
      </c>
      <c r="G23863" s="9">
        <v>17400</v>
      </c>
      <c r="H23863" s="22" t="s">
        <v>15</v>
      </c>
      <c r="I23863" s="28">
        <v>0.01</v>
      </c>
      <c r="J23863" s="28">
        <v>139.19999999999999</v>
      </c>
      <c r="K23863" s="40"/>
      <c r="L23863" s="40"/>
    </row>
    <row r="23864" spans="1:12">
      <c r="A23864" s="17">
        <v>45991</v>
      </c>
      <c r="B23864" s="22" t="s">
        <v>10</v>
      </c>
      <c r="C23864" s="22" t="s">
        <v>343</v>
      </c>
      <c r="D23864" s="22" t="s">
        <v>24261</v>
      </c>
      <c r="E23864" s="22" t="s">
        <v>58</v>
      </c>
      <c r="F23864" s="22" t="s">
        <v>268</v>
      </c>
      <c r="G23864" s="9">
        <v>16964</v>
      </c>
      <c r="H23864" s="22" t="s">
        <v>15</v>
      </c>
      <c r="I23864" s="28">
        <v>0.19</v>
      </c>
      <c r="J23864" s="28">
        <v>3138.34</v>
      </c>
      <c r="K23864" s="40"/>
      <c r="L23864" s="40"/>
    </row>
    <row r="23865" spans="1:12">
      <c r="A23865" s="17">
        <v>45991</v>
      </c>
      <c r="B23865" s="22" t="s">
        <v>10</v>
      </c>
      <c r="C23865" s="22" t="s">
        <v>308</v>
      </c>
      <c r="D23865" s="22" t="s">
        <v>24262</v>
      </c>
      <c r="E23865" s="22" t="s">
        <v>58</v>
      </c>
      <c r="F23865" s="22" t="s">
        <v>168</v>
      </c>
      <c r="G23865" s="9">
        <v>16250</v>
      </c>
      <c r="H23865" s="22" t="s">
        <v>15</v>
      </c>
      <c r="I23865" s="28">
        <v>0.01</v>
      </c>
      <c r="J23865" s="28">
        <v>130</v>
      </c>
      <c r="K23865" s="40"/>
      <c r="L23865" s="40"/>
    </row>
    <row r="23866" spans="1:12">
      <c r="A23866" s="17">
        <v>45991</v>
      </c>
      <c r="B23866" s="22" t="s">
        <v>10</v>
      </c>
      <c r="C23866" s="22" t="s">
        <v>360</v>
      </c>
      <c r="D23866" s="22" t="s">
        <v>24263</v>
      </c>
      <c r="E23866" s="22" t="s">
        <v>58</v>
      </c>
      <c r="F23866" s="22" t="s">
        <v>168</v>
      </c>
      <c r="G23866" s="9">
        <v>16250</v>
      </c>
      <c r="H23866" s="22" t="s">
        <v>15</v>
      </c>
      <c r="I23866" s="28">
        <v>0.01</v>
      </c>
      <c r="J23866" s="28">
        <v>130</v>
      </c>
      <c r="K23866" s="40"/>
      <c r="L23866" s="40"/>
    </row>
    <row r="23867" spans="1:12">
      <c r="A23867" s="17">
        <v>45991</v>
      </c>
      <c r="B23867" s="22" t="s">
        <v>10</v>
      </c>
      <c r="C23867" s="22" t="s">
        <v>771</v>
      </c>
      <c r="D23867" s="22" t="s">
        <v>24264</v>
      </c>
      <c r="E23867" s="22" t="s">
        <v>141</v>
      </c>
      <c r="F23867" s="22" t="s">
        <v>141</v>
      </c>
      <c r="G23867" s="9">
        <v>6.2060000000000004</v>
      </c>
      <c r="H23867" s="22" t="s">
        <v>41</v>
      </c>
      <c r="I23867" s="28">
        <v>2.17</v>
      </c>
      <c r="J23867" s="28">
        <v>13.48</v>
      </c>
      <c r="K23867" s="40"/>
      <c r="L23867" s="40"/>
    </row>
    <row r="23868" spans="1:12">
      <c r="A23868" s="17">
        <v>45991</v>
      </c>
      <c r="B23868" s="22" t="s">
        <v>10</v>
      </c>
      <c r="C23868" s="22" t="s">
        <v>771</v>
      </c>
      <c r="D23868" s="22" t="s">
        <v>24265</v>
      </c>
      <c r="E23868" s="22" t="s">
        <v>141</v>
      </c>
      <c r="F23868" s="22" t="s">
        <v>141</v>
      </c>
      <c r="G23868" s="9">
        <v>6.2060000000000004</v>
      </c>
      <c r="H23868" s="22" t="s">
        <v>41</v>
      </c>
      <c r="I23868" s="28">
        <v>2.17</v>
      </c>
      <c r="J23868" s="28">
        <v>13.48</v>
      </c>
      <c r="K23868" s="40"/>
      <c r="L23868" s="40"/>
    </row>
    <row r="23869" spans="1:12">
      <c r="A23869" s="17">
        <v>45991</v>
      </c>
      <c r="B23869" s="22" t="s">
        <v>10</v>
      </c>
      <c r="C23869" s="22" t="s">
        <v>767</v>
      </c>
      <c r="D23869" s="22" t="s">
        <v>24266</v>
      </c>
      <c r="E23869" s="22" t="s">
        <v>141</v>
      </c>
      <c r="F23869" s="22" t="s">
        <v>141</v>
      </c>
      <c r="G23869" s="9">
        <v>6.47</v>
      </c>
      <c r="H23869" s="22" t="s">
        <v>41</v>
      </c>
      <c r="I23869" s="28">
        <v>2.69</v>
      </c>
      <c r="J23869" s="28">
        <v>17.399999999999999</v>
      </c>
      <c r="K23869" s="40"/>
      <c r="L23869" s="40"/>
    </row>
    <row r="23870" spans="1:12">
      <c r="A23870" s="17">
        <v>45991</v>
      </c>
      <c r="B23870" s="22" t="s">
        <v>10</v>
      </c>
      <c r="C23870" s="22" t="s">
        <v>13296</v>
      </c>
      <c r="D23870" s="22" t="s">
        <v>24267</v>
      </c>
      <c r="E23870" s="22" t="s">
        <v>65</v>
      </c>
      <c r="F23870" s="22" t="s">
        <v>451</v>
      </c>
      <c r="G23870" s="9">
        <v>7</v>
      </c>
      <c r="H23870" s="22" t="s">
        <v>15</v>
      </c>
      <c r="I23870" s="28">
        <v>42.21</v>
      </c>
      <c r="J23870" s="28">
        <v>295.47000000000003</v>
      </c>
      <c r="K23870" s="40"/>
      <c r="L23870" s="40"/>
    </row>
    <row r="23871" spans="1:12">
      <c r="A23871" s="17">
        <v>45991</v>
      </c>
      <c r="B23871" s="22" t="s">
        <v>10</v>
      </c>
      <c r="C23871" s="22" t="s">
        <v>13443</v>
      </c>
      <c r="D23871" s="22" t="s">
        <v>24268</v>
      </c>
      <c r="E23871" s="22" t="s">
        <v>58</v>
      </c>
      <c r="F23871" s="22" t="s">
        <v>14</v>
      </c>
      <c r="G23871" s="9">
        <v>7</v>
      </c>
      <c r="H23871" s="22" t="s">
        <v>15</v>
      </c>
      <c r="I23871" s="28">
        <v>7.0000000000000007E-2</v>
      </c>
      <c r="J23871" s="28">
        <v>0.49</v>
      </c>
      <c r="K23871" s="40"/>
      <c r="L23871" s="40"/>
    </row>
    <row r="23872" spans="1:12">
      <c r="A23872" s="17">
        <v>45991</v>
      </c>
      <c r="B23872" s="22" t="s">
        <v>10</v>
      </c>
      <c r="C23872" s="22" t="s">
        <v>3942</v>
      </c>
      <c r="D23872" s="22" t="s">
        <v>24269</v>
      </c>
      <c r="E23872" s="22" t="s">
        <v>141</v>
      </c>
      <c r="F23872" s="22" t="s">
        <v>141</v>
      </c>
      <c r="G23872" s="9">
        <v>7.125</v>
      </c>
      <c r="H23872" s="22" t="s">
        <v>41</v>
      </c>
      <c r="I23872" s="28">
        <v>0.22</v>
      </c>
      <c r="J23872" s="28">
        <v>1.54</v>
      </c>
      <c r="K23872" s="40"/>
      <c r="L23872" s="40"/>
    </row>
    <row r="23873" spans="1:12">
      <c r="A23873" s="17">
        <v>45991</v>
      </c>
      <c r="B23873" s="22" t="s">
        <v>10</v>
      </c>
      <c r="C23873" s="22" t="s">
        <v>640</v>
      </c>
      <c r="D23873" s="22" t="s">
        <v>24270</v>
      </c>
      <c r="E23873" s="22" t="s">
        <v>18</v>
      </c>
      <c r="F23873" s="22" t="s">
        <v>242</v>
      </c>
      <c r="G23873" s="9">
        <v>7.65</v>
      </c>
      <c r="H23873" s="22" t="s">
        <v>20</v>
      </c>
      <c r="I23873" s="28">
        <v>16.329999999999998</v>
      </c>
      <c r="J23873" s="28">
        <v>124.92</v>
      </c>
      <c r="K23873" s="40"/>
      <c r="L23873" s="40"/>
    </row>
    <row r="23874" spans="1:12">
      <c r="A23874" s="17">
        <v>45991</v>
      </c>
      <c r="B23874" s="22" t="s">
        <v>10</v>
      </c>
      <c r="C23874" s="22" t="s">
        <v>871</v>
      </c>
      <c r="D23874" s="22" t="s">
        <v>24271</v>
      </c>
      <c r="E23874" s="22" t="s">
        <v>18</v>
      </c>
      <c r="F23874" s="22" t="s">
        <v>263</v>
      </c>
      <c r="G23874" s="9">
        <v>7.97</v>
      </c>
      <c r="H23874" s="22" t="s">
        <v>20</v>
      </c>
      <c r="I23874" s="28">
        <v>8.86</v>
      </c>
      <c r="J23874" s="28">
        <v>70.61</v>
      </c>
      <c r="K23874" s="40"/>
      <c r="L23874" s="40"/>
    </row>
    <row r="23875" spans="1:12">
      <c r="A23875" s="17">
        <v>45991</v>
      </c>
      <c r="B23875" s="22" t="s">
        <v>10</v>
      </c>
      <c r="C23875" s="22" t="s">
        <v>13296</v>
      </c>
      <c r="D23875" s="22" t="s">
        <v>24272</v>
      </c>
      <c r="E23875" s="22" t="s">
        <v>65</v>
      </c>
      <c r="F23875" s="22" t="s">
        <v>451</v>
      </c>
      <c r="G23875" s="9">
        <v>8</v>
      </c>
      <c r="H23875" s="22" t="s">
        <v>15</v>
      </c>
      <c r="I23875" s="28">
        <v>42.21</v>
      </c>
      <c r="J23875" s="28">
        <v>337.68</v>
      </c>
      <c r="K23875" s="40"/>
      <c r="L23875" s="40"/>
    </row>
    <row r="23876" spans="1:12">
      <c r="A23876" s="17">
        <v>45991</v>
      </c>
      <c r="B23876" s="22" t="s">
        <v>10</v>
      </c>
      <c r="C23876" s="22" t="s">
        <v>449</v>
      </c>
      <c r="D23876" s="22" t="s">
        <v>24273</v>
      </c>
      <c r="E23876" s="22" t="s">
        <v>65</v>
      </c>
      <c r="F23876" s="22" t="s">
        <v>451</v>
      </c>
      <c r="G23876" s="9">
        <v>8</v>
      </c>
      <c r="H23876" s="22" t="s">
        <v>15</v>
      </c>
      <c r="I23876" s="28">
        <v>42.21</v>
      </c>
      <c r="J23876" s="28">
        <v>337.68</v>
      </c>
      <c r="K23876" s="40"/>
      <c r="L23876" s="40"/>
    </row>
    <row r="23877" spans="1:12">
      <c r="A23877" s="17">
        <v>45991</v>
      </c>
      <c r="B23877" s="22" t="s">
        <v>10</v>
      </c>
      <c r="C23877" s="22" t="s">
        <v>558</v>
      </c>
      <c r="D23877" s="22" t="s">
        <v>24274</v>
      </c>
      <c r="E23877" s="22" t="s">
        <v>18</v>
      </c>
      <c r="F23877" s="22" t="s">
        <v>242</v>
      </c>
      <c r="G23877" s="9">
        <v>9.9525000000000006</v>
      </c>
      <c r="H23877" s="22" t="s">
        <v>20</v>
      </c>
      <c r="I23877" s="28">
        <v>16.2</v>
      </c>
      <c r="J23877" s="28">
        <v>161.22999999999999</v>
      </c>
      <c r="K23877" s="40"/>
      <c r="L23877" s="40"/>
    </row>
    <row r="23878" spans="1:12">
      <c r="A23878" s="17">
        <v>45991</v>
      </c>
      <c r="B23878" s="22" t="s">
        <v>10</v>
      </c>
      <c r="C23878" s="22" t="s">
        <v>1007</v>
      </c>
      <c r="D23878" s="22" t="s">
        <v>24275</v>
      </c>
      <c r="E23878" s="22" t="s">
        <v>65</v>
      </c>
      <c r="F23878" s="22" t="s">
        <v>72</v>
      </c>
      <c r="G23878" s="9">
        <v>10</v>
      </c>
      <c r="H23878" s="22" t="s">
        <v>15</v>
      </c>
      <c r="I23878" s="28">
        <v>79.260000000000005</v>
      </c>
      <c r="J23878" s="28">
        <v>792.6</v>
      </c>
      <c r="K23878" s="40"/>
      <c r="L23878" s="40"/>
    </row>
    <row r="23879" spans="1:12">
      <c r="A23879" s="17">
        <v>45991</v>
      </c>
      <c r="B23879" s="22" t="s">
        <v>10</v>
      </c>
      <c r="C23879" s="22" t="s">
        <v>1007</v>
      </c>
      <c r="D23879" s="22" t="s">
        <v>24276</v>
      </c>
      <c r="E23879" s="22" t="s">
        <v>65</v>
      </c>
      <c r="F23879" s="22" t="s">
        <v>72</v>
      </c>
      <c r="G23879" s="9">
        <v>10</v>
      </c>
      <c r="H23879" s="22" t="s">
        <v>15</v>
      </c>
      <c r="I23879" s="28">
        <v>79.260000000000005</v>
      </c>
      <c r="J23879" s="28">
        <v>792.6</v>
      </c>
      <c r="K23879" s="40"/>
      <c r="L23879" s="40"/>
    </row>
    <row r="23880" spans="1:12">
      <c r="A23880" s="17">
        <v>45991</v>
      </c>
      <c r="B23880" s="22" t="s">
        <v>10</v>
      </c>
      <c r="C23880" s="22" t="s">
        <v>19410</v>
      </c>
      <c r="D23880" s="22" t="s">
        <v>24277</v>
      </c>
      <c r="E23880" s="22" t="s">
        <v>18</v>
      </c>
      <c r="F23880" s="22" t="s">
        <v>14</v>
      </c>
      <c r="G23880" s="9">
        <v>10</v>
      </c>
      <c r="H23880" s="22" t="s">
        <v>15</v>
      </c>
      <c r="I23880" s="28">
        <v>10.75</v>
      </c>
      <c r="J23880" s="28">
        <v>107.5</v>
      </c>
      <c r="K23880" s="40"/>
      <c r="L23880" s="40"/>
    </row>
    <row r="23881" spans="1:12">
      <c r="A23881" s="17">
        <v>45991</v>
      </c>
      <c r="B23881" s="22" t="s">
        <v>10</v>
      </c>
      <c r="C23881" s="22" t="s">
        <v>19406</v>
      </c>
      <c r="D23881" s="22" t="s">
        <v>24278</v>
      </c>
      <c r="E23881" s="22" t="s">
        <v>18</v>
      </c>
      <c r="F23881" s="22" t="s">
        <v>14</v>
      </c>
      <c r="G23881" s="9">
        <v>10</v>
      </c>
      <c r="H23881" s="22" t="s">
        <v>15</v>
      </c>
      <c r="I23881" s="28">
        <v>10.75</v>
      </c>
      <c r="J23881" s="28">
        <v>107.5</v>
      </c>
      <c r="K23881" s="40"/>
      <c r="L23881" s="40"/>
    </row>
    <row r="23882" spans="1:12">
      <c r="A23882" s="17">
        <v>45991</v>
      </c>
      <c r="B23882" s="22" t="s">
        <v>10</v>
      </c>
      <c r="C23882" s="22" t="s">
        <v>19404</v>
      </c>
      <c r="D23882" s="22" t="s">
        <v>24279</v>
      </c>
      <c r="E23882" s="22" t="s">
        <v>18</v>
      </c>
      <c r="F23882" s="22" t="s">
        <v>14</v>
      </c>
      <c r="G23882" s="9">
        <v>10</v>
      </c>
      <c r="H23882" s="22" t="s">
        <v>15</v>
      </c>
      <c r="I23882" s="28">
        <v>10.75</v>
      </c>
      <c r="J23882" s="28">
        <v>107.5</v>
      </c>
      <c r="K23882" s="40"/>
      <c r="L23882" s="40"/>
    </row>
    <row r="23883" spans="1:12">
      <c r="A23883" s="17">
        <v>45991</v>
      </c>
      <c r="B23883" s="22" t="s">
        <v>10</v>
      </c>
      <c r="C23883" s="22" t="s">
        <v>12995</v>
      </c>
      <c r="D23883" s="22" t="s">
        <v>24280</v>
      </c>
      <c r="E23883" s="22" t="s">
        <v>18</v>
      </c>
      <c r="F23883" s="22" t="s">
        <v>242</v>
      </c>
      <c r="G23883" s="9">
        <v>10.17</v>
      </c>
      <c r="H23883" s="22" t="s">
        <v>20</v>
      </c>
      <c r="I23883" s="28">
        <v>9.25</v>
      </c>
      <c r="J23883" s="28">
        <v>94.07</v>
      </c>
      <c r="K23883" s="40"/>
      <c r="L23883" s="40"/>
    </row>
    <row r="23884" spans="1:12">
      <c r="A23884" s="17">
        <v>45991</v>
      </c>
      <c r="B23884" s="22" t="s">
        <v>10</v>
      </c>
      <c r="C23884" s="22" t="s">
        <v>99</v>
      </c>
      <c r="D23884" s="22" t="s">
        <v>24281</v>
      </c>
      <c r="E23884" s="22" t="s">
        <v>65</v>
      </c>
      <c r="F23884" s="22" t="s">
        <v>75</v>
      </c>
      <c r="G23884" s="9">
        <v>11</v>
      </c>
      <c r="H23884" s="22" t="s">
        <v>15</v>
      </c>
      <c r="I23884" s="28">
        <v>42.21</v>
      </c>
      <c r="J23884" s="28">
        <v>464.31</v>
      </c>
      <c r="K23884" s="40"/>
      <c r="L23884" s="40"/>
    </row>
    <row r="23885" spans="1:12">
      <c r="A23885" s="17">
        <v>45991</v>
      </c>
      <c r="B23885" s="22" t="s">
        <v>10</v>
      </c>
      <c r="C23885" s="22" t="s">
        <v>77</v>
      </c>
      <c r="D23885" s="22" t="s">
        <v>24282</v>
      </c>
      <c r="E23885" s="22" t="s">
        <v>65</v>
      </c>
      <c r="F23885" s="22" t="s">
        <v>66</v>
      </c>
      <c r="G23885" s="9">
        <v>11</v>
      </c>
      <c r="H23885" s="22" t="s">
        <v>15</v>
      </c>
      <c r="I23885" s="28">
        <v>78.260000000000005</v>
      </c>
      <c r="J23885" s="28">
        <v>860.86</v>
      </c>
      <c r="K23885" s="40"/>
      <c r="L23885" s="40"/>
    </row>
    <row r="23886" spans="1:12">
      <c r="A23886" s="17">
        <v>45991</v>
      </c>
      <c r="B23886" s="22" t="s">
        <v>10</v>
      </c>
      <c r="C23886" s="22" t="s">
        <v>90</v>
      </c>
      <c r="D23886" s="22" t="s">
        <v>24283</v>
      </c>
      <c r="E23886" s="22" t="s">
        <v>65</v>
      </c>
      <c r="F23886" s="22" t="s">
        <v>92</v>
      </c>
      <c r="G23886" s="9">
        <v>12</v>
      </c>
      <c r="H23886" s="22" t="s">
        <v>15</v>
      </c>
      <c r="I23886" s="28">
        <v>42.21</v>
      </c>
      <c r="J23886" s="28">
        <v>506.52</v>
      </c>
      <c r="K23886" s="40"/>
      <c r="L23886" s="40"/>
    </row>
    <row r="23887" spans="1:12">
      <c r="A23887" s="17">
        <v>45991</v>
      </c>
      <c r="B23887" s="22" t="s">
        <v>10</v>
      </c>
      <c r="C23887" s="22" t="s">
        <v>656</v>
      </c>
      <c r="D23887" s="22" t="s">
        <v>24284</v>
      </c>
      <c r="E23887" s="22" t="s">
        <v>18</v>
      </c>
      <c r="F23887" s="22" t="s">
        <v>242</v>
      </c>
      <c r="G23887" s="9">
        <v>12.3375</v>
      </c>
      <c r="H23887" s="22" t="s">
        <v>20</v>
      </c>
      <c r="I23887" s="28">
        <v>2.41</v>
      </c>
      <c r="J23887" s="28">
        <v>29.7</v>
      </c>
      <c r="K23887" s="40"/>
      <c r="L23887" s="40"/>
    </row>
    <row r="23888" spans="1:12">
      <c r="A23888" s="17">
        <v>45991</v>
      </c>
      <c r="B23888" s="22" t="s">
        <v>62</v>
      </c>
      <c r="C23888" s="22" t="s">
        <v>129</v>
      </c>
      <c r="D23888" s="22" t="s">
        <v>24285</v>
      </c>
      <c r="E23888" s="22" t="s">
        <v>65</v>
      </c>
      <c r="F23888" s="22" t="s">
        <v>92</v>
      </c>
      <c r="G23888" s="9">
        <v>14</v>
      </c>
      <c r="H23888" s="22" t="s">
        <v>15</v>
      </c>
      <c r="I23888" s="28">
        <v>42.21</v>
      </c>
      <c r="J23888" s="28">
        <v>590.94000000000005</v>
      </c>
      <c r="K23888" s="40"/>
      <c r="L23888" s="40"/>
    </row>
    <row r="23889" spans="1:12">
      <c r="A23889" s="17">
        <v>45991</v>
      </c>
      <c r="B23889" s="22" t="s">
        <v>10</v>
      </c>
      <c r="C23889" s="22" t="s">
        <v>962</v>
      </c>
      <c r="D23889" s="22" t="s">
        <v>24286</v>
      </c>
      <c r="E23889" s="22" t="s">
        <v>18</v>
      </c>
      <c r="F23889" s="22" t="s">
        <v>33</v>
      </c>
      <c r="G23889" s="9">
        <v>14.3</v>
      </c>
      <c r="H23889" s="22" t="s">
        <v>20</v>
      </c>
      <c r="I23889" s="28">
        <v>1.03</v>
      </c>
      <c r="J23889" s="28">
        <v>14.69</v>
      </c>
      <c r="K23889" s="40"/>
      <c r="L23889" s="40"/>
    </row>
    <row r="23890" spans="1:12">
      <c r="A23890" s="17">
        <v>45991</v>
      </c>
      <c r="B23890" s="22" t="s">
        <v>10</v>
      </c>
      <c r="C23890" s="22" t="s">
        <v>13296</v>
      </c>
      <c r="D23890" s="22" t="s">
        <v>24287</v>
      </c>
      <c r="E23890" s="22" t="s">
        <v>65</v>
      </c>
      <c r="F23890" s="22" t="s">
        <v>451</v>
      </c>
      <c r="G23890" s="9">
        <v>15</v>
      </c>
      <c r="H23890" s="22" t="s">
        <v>15</v>
      </c>
      <c r="I23890" s="28">
        <v>42.21</v>
      </c>
      <c r="J23890" s="28">
        <v>633.15</v>
      </c>
      <c r="K23890" s="40"/>
      <c r="L23890" s="40"/>
    </row>
    <row r="23891" spans="1:12">
      <c r="A23891" s="17">
        <v>45991</v>
      </c>
      <c r="B23891" s="22" t="s">
        <v>10</v>
      </c>
      <c r="C23891" s="22" t="s">
        <v>861</v>
      </c>
      <c r="D23891" s="22" t="s">
        <v>24288</v>
      </c>
      <c r="E23891" s="22" t="s">
        <v>18</v>
      </c>
      <c r="F23891" s="22" t="s">
        <v>242</v>
      </c>
      <c r="G23891" s="9">
        <v>15.75</v>
      </c>
      <c r="H23891" s="22" t="s">
        <v>20</v>
      </c>
      <c r="I23891" s="28">
        <v>13.65</v>
      </c>
      <c r="J23891" s="28">
        <v>214.99</v>
      </c>
      <c r="K23891" s="40"/>
      <c r="L23891" s="40"/>
    </row>
    <row r="23892" spans="1:12">
      <c r="A23892" s="17">
        <v>45991</v>
      </c>
      <c r="B23892" s="22" t="s">
        <v>62</v>
      </c>
      <c r="C23892" s="22" t="s">
        <v>136</v>
      </c>
      <c r="D23892" s="22" t="s">
        <v>24289</v>
      </c>
      <c r="E23892" s="22" t="s">
        <v>65</v>
      </c>
      <c r="F23892" s="22" t="s">
        <v>75</v>
      </c>
      <c r="G23892" s="9">
        <v>16</v>
      </c>
      <c r="H23892" s="22" t="s">
        <v>15</v>
      </c>
      <c r="I23892" s="28">
        <v>42.21</v>
      </c>
      <c r="J23892" s="28">
        <v>675.36</v>
      </c>
      <c r="K23892" s="40"/>
      <c r="L23892" s="40"/>
    </row>
    <row r="23893" spans="1:12">
      <c r="A23893" s="17">
        <v>45991</v>
      </c>
      <c r="B23893" s="22" t="s">
        <v>10</v>
      </c>
      <c r="C23893" s="22" t="s">
        <v>18898</v>
      </c>
      <c r="D23893" s="22" t="s">
        <v>24290</v>
      </c>
      <c r="E23893" s="22" t="s">
        <v>58</v>
      </c>
      <c r="F23893" s="22" t="s">
        <v>263</v>
      </c>
      <c r="G23893" s="9">
        <v>16</v>
      </c>
      <c r="H23893" s="22" t="s">
        <v>15</v>
      </c>
      <c r="I23893" s="28">
        <v>43.88</v>
      </c>
      <c r="J23893" s="28">
        <v>702.08</v>
      </c>
      <c r="K23893" s="40"/>
      <c r="L23893" s="40"/>
    </row>
    <row r="23894" spans="1:12">
      <c r="A23894" s="17">
        <v>45991</v>
      </c>
      <c r="B23894" s="22" t="s">
        <v>62</v>
      </c>
      <c r="C23894" s="22" t="s">
        <v>77</v>
      </c>
      <c r="D23894" s="22" t="s">
        <v>24291</v>
      </c>
      <c r="E23894" s="22" t="s">
        <v>65</v>
      </c>
      <c r="F23894" s="22" t="s">
        <v>66</v>
      </c>
      <c r="G23894" s="9">
        <v>17</v>
      </c>
      <c r="H23894" s="22" t="s">
        <v>15</v>
      </c>
      <c r="I23894" s="28">
        <v>78.260000000000005</v>
      </c>
      <c r="J23894" s="28">
        <v>1330.42</v>
      </c>
      <c r="K23894" s="40"/>
      <c r="L23894" s="40"/>
    </row>
    <row r="23895" spans="1:12">
      <c r="A23895" s="17">
        <v>45991</v>
      </c>
      <c r="B23895" s="22" t="s">
        <v>62</v>
      </c>
      <c r="C23895" s="22" t="s">
        <v>70</v>
      </c>
      <c r="D23895" s="22" t="s">
        <v>24292</v>
      </c>
      <c r="E23895" s="22" t="s">
        <v>65</v>
      </c>
      <c r="F23895" s="22" t="s">
        <v>72</v>
      </c>
      <c r="G23895" s="9">
        <v>18</v>
      </c>
      <c r="H23895" s="22" t="s">
        <v>15</v>
      </c>
      <c r="I23895" s="28">
        <v>78.260000000000005</v>
      </c>
      <c r="J23895" s="28">
        <v>1408.68</v>
      </c>
      <c r="K23895" s="40"/>
      <c r="L23895" s="40"/>
    </row>
    <row r="23896" spans="1:12">
      <c r="A23896" s="17">
        <v>45991</v>
      </c>
      <c r="B23896" s="22" t="s">
        <v>10</v>
      </c>
      <c r="C23896" s="22" t="s">
        <v>31</v>
      </c>
      <c r="D23896" s="22" t="s">
        <v>24293</v>
      </c>
      <c r="E23896" s="22" t="s">
        <v>18</v>
      </c>
      <c r="F23896" s="22" t="s">
        <v>33</v>
      </c>
      <c r="G23896" s="9">
        <v>18.5</v>
      </c>
      <c r="H23896" s="22" t="s">
        <v>20</v>
      </c>
      <c r="I23896" s="28">
        <v>1.1599999999999999</v>
      </c>
      <c r="J23896" s="28">
        <v>21.4</v>
      </c>
      <c r="K23896" s="40"/>
      <c r="L23896" s="40"/>
    </row>
    <row r="23897" spans="1:12">
      <c r="A23897" s="17">
        <v>45991</v>
      </c>
      <c r="B23897" s="22" t="s">
        <v>62</v>
      </c>
      <c r="C23897" s="22" t="s">
        <v>13296</v>
      </c>
      <c r="D23897" s="22" t="s">
        <v>24294</v>
      </c>
      <c r="E23897" s="22" t="s">
        <v>65</v>
      </c>
      <c r="F23897" s="22" t="s">
        <v>451</v>
      </c>
      <c r="G23897" s="9">
        <v>19</v>
      </c>
      <c r="H23897" s="22" t="s">
        <v>15</v>
      </c>
      <c r="I23897" s="28">
        <v>42.21</v>
      </c>
      <c r="J23897" s="28">
        <v>801.99</v>
      </c>
      <c r="K23897" s="40"/>
      <c r="L23897" s="40"/>
    </row>
    <row r="23898" spans="1:12">
      <c r="A23898" s="17">
        <v>45991</v>
      </c>
      <c r="B23898" s="22" t="s">
        <v>62</v>
      </c>
      <c r="C23898" s="22" t="s">
        <v>90</v>
      </c>
      <c r="D23898" s="22" t="s">
        <v>24295</v>
      </c>
      <c r="E23898" s="22" t="s">
        <v>65</v>
      </c>
      <c r="F23898" s="22" t="s">
        <v>92</v>
      </c>
      <c r="G23898" s="9">
        <v>19</v>
      </c>
      <c r="H23898" s="22" t="s">
        <v>15</v>
      </c>
      <c r="I23898" s="28">
        <v>42.21</v>
      </c>
      <c r="J23898" s="28">
        <v>801.99</v>
      </c>
      <c r="K23898" s="40"/>
      <c r="L23898" s="40"/>
    </row>
    <row r="23899" spans="1:12">
      <c r="A23899" s="17">
        <v>45991</v>
      </c>
      <c r="B23899" s="22" t="s">
        <v>10</v>
      </c>
      <c r="C23899" s="22" t="s">
        <v>9572</v>
      </c>
      <c r="D23899" s="22" t="s">
        <v>24296</v>
      </c>
      <c r="E23899" s="22" t="s">
        <v>141</v>
      </c>
      <c r="F23899" s="22" t="s">
        <v>141</v>
      </c>
      <c r="G23899" s="9">
        <v>20.75</v>
      </c>
      <c r="H23899" s="22" t="s">
        <v>41</v>
      </c>
      <c r="I23899" s="28">
        <v>3.59</v>
      </c>
      <c r="J23899" s="28">
        <v>74.540000000000006</v>
      </c>
      <c r="K23899" s="40"/>
      <c r="L23899" s="40"/>
    </row>
    <row r="23900" spans="1:12">
      <c r="A23900" s="17">
        <v>45991</v>
      </c>
      <c r="B23900" s="22" t="s">
        <v>10</v>
      </c>
      <c r="C23900" s="22" t="s">
        <v>9593</v>
      </c>
      <c r="D23900" s="22" t="s">
        <v>24297</v>
      </c>
      <c r="E23900" s="22" t="s">
        <v>141</v>
      </c>
      <c r="F23900" s="22" t="s">
        <v>141</v>
      </c>
      <c r="G23900" s="9">
        <v>20.75</v>
      </c>
      <c r="H23900" s="22" t="s">
        <v>41</v>
      </c>
      <c r="I23900" s="28">
        <v>2.1800000000000002</v>
      </c>
      <c r="J23900" s="28">
        <v>45.28</v>
      </c>
      <c r="K23900" s="40"/>
      <c r="L23900" s="40"/>
    </row>
    <row r="23901" spans="1:12">
      <c r="A23901" s="17">
        <v>45991</v>
      </c>
      <c r="B23901" s="22" t="s">
        <v>10</v>
      </c>
      <c r="C23901" s="22" t="s">
        <v>9595</v>
      </c>
      <c r="D23901" s="22" t="s">
        <v>24298</v>
      </c>
      <c r="E23901" s="22" t="s">
        <v>141</v>
      </c>
      <c r="F23901" s="22" t="s">
        <v>141</v>
      </c>
      <c r="G23901" s="9">
        <v>20.75</v>
      </c>
      <c r="H23901" s="22" t="s">
        <v>41</v>
      </c>
      <c r="I23901" s="28">
        <v>3.59</v>
      </c>
      <c r="J23901" s="28">
        <v>74.540000000000006</v>
      </c>
      <c r="K23901" s="40"/>
      <c r="L23901" s="40"/>
    </row>
    <row r="23902" spans="1:12">
      <c r="A23902" s="17">
        <v>45991</v>
      </c>
      <c r="B23902" s="22" t="s">
        <v>62</v>
      </c>
      <c r="C23902" s="22" t="s">
        <v>77</v>
      </c>
      <c r="D23902" s="22" t="s">
        <v>24299</v>
      </c>
      <c r="E23902" s="22" t="s">
        <v>65</v>
      </c>
      <c r="F23902" s="22" t="s">
        <v>66</v>
      </c>
      <c r="G23902" s="9">
        <v>21</v>
      </c>
      <c r="H23902" s="22" t="s">
        <v>15</v>
      </c>
      <c r="I23902" s="28">
        <v>78.260000000000005</v>
      </c>
      <c r="J23902" s="28">
        <v>1643.46</v>
      </c>
      <c r="K23902" s="40"/>
      <c r="L23902" s="40"/>
    </row>
    <row r="23903" spans="1:12">
      <c r="A23903" s="17">
        <v>45991</v>
      </c>
      <c r="B23903" s="22" t="s">
        <v>10</v>
      </c>
      <c r="C23903" s="22" t="s">
        <v>70</v>
      </c>
      <c r="D23903" s="22" t="s">
        <v>24300</v>
      </c>
      <c r="E23903" s="22" t="s">
        <v>65</v>
      </c>
      <c r="F23903" s="22" t="s">
        <v>72</v>
      </c>
      <c r="G23903" s="9">
        <v>21</v>
      </c>
      <c r="H23903" s="22" t="s">
        <v>15</v>
      </c>
      <c r="I23903" s="28">
        <v>78.260000000000005</v>
      </c>
      <c r="J23903" s="28">
        <v>1643.46</v>
      </c>
      <c r="K23903" s="40"/>
      <c r="L23903" s="40"/>
    </row>
    <row r="23904" spans="1:12">
      <c r="A23904" s="17">
        <v>45991</v>
      </c>
      <c r="B23904" s="22" t="s">
        <v>10</v>
      </c>
      <c r="C23904" s="22" t="s">
        <v>854</v>
      </c>
      <c r="D23904" s="22" t="s">
        <v>24301</v>
      </c>
      <c r="E23904" s="22" t="s">
        <v>18</v>
      </c>
      <c r="F23904" s="22" t="s">
        <v>242</v>
      </c>
      <c r="G23904" s="9">
        <v>23.425000000000001</v>
      </c>
      <c r="H23904" s="22" t="s">
        <v>20</v>
      </c>
      <c r="I23904" s="28">
        <v>13.65</v>
      </c>
      <c r="J23904" s="28">
        <v>319.75</v>
      </c>
      <c r="K23904" s="40"/>
      <c r="L23904" s="40"/>
    </row>
    <row r="23905" spans="1:12">
      <c r="A23905" s="17">
        <v>45991</v>
      </c>
      <c r="B23905" s="22" t="s">
        <v>10</v>
      </c>
      <c r="C23905" s="22" t="s">
        <v>13296</v>
      </c>
      <c r="D23905" s="22" t="s">
        <v>24302</v>
      </c>
      <c r="E23905" s="22" t="s">
        <v>65</v>
      </c>
      <c r="F23905" s="22" t="s">
        <v>451</v>
      </c>
      <c r="G23905" s="9">
        <v>25</v>
      </c>
      <c r="H23905" s="22" t="s">
        <v>15</v>
      </c>
      <c r="I23905" s="28">
        <v>42.21</v>
      </c>
      <c r="J23905" s="28">
        <v>1055.25</v>
      </c>
      <c r="K23905" s="40"/>
      <c r="L23905" s="40"/>
    </row>
    <row r="23906" spans="1:12">
      <c r="A23906" s="17">
        <v>45991</v>
      </c>
      <c r="B23906" s="22" t="s">
        <v>10</v>
      </c>
      <c r="C23906" s="22" t="s">
        <v>10750</v>
      </c>
      <c r="D23906" s="22" t="s">
        <v>24303</v>
      </c>
      <c r="E23906" s="22" t="s">
        <v>58</v>
      </c>
      <c r="F23906" s="22" t="s">
        <v>59</v>
      </c>
      <c r="G23906" s="9">
        <v>25</v>
      </c>
      <c r="H23906" s="22" t="s">
        <v>15</v>
      </c>
      <c r="I23906" s="28">
        <v>0.09</v>
      </c>
      <c r="J23906" s="28">
        <v>2.3199999999999998</v>
      </c>
      <c r="K23906" s="40"/>
      <c r="L23906" s="40"/>
    </row>
    <row r="23907" spans="1:12">
      <c r="A23907" s="17">
        <v>45991</v>
      </c>
      <c r="B23907" s="22" t="s">
        <v>10</v>
      </c>
      <c r="C23907" s="22" t="s">
        <v>4328</v>
      </c>
      <c r="D23907" s="22" t="s">
        <v>24304</v>
      </c>
      <c r="E23907" s="22" t="s">
        <v>141</v>
      </c>
      <c r="F23907" s="22" t="s">
        <v>141</v>
      </c>
      <c r="G23907" s="9">
        <v>25.29</v>
      </c>
      <c r="H23907" s="22" t="s">
        <v>41</v>
      </c>
      <c r="I23907" s="28">
        <v>2.7</v>
      </c>
      <c r="J23907" s="28">
        <v>68.22</v>
      </c>
      <c r="K23907" s="40"/>
      <c r="L23907" s="40"/>
    </row>
    <row r="23908" spans="1:12">
      <c r="A23908" s="17">
        <v>45991</v>
      </c>
      <c r="B23908" s="22" t="s">
        <v>10</v>
      </c>
      <c r="C23908" s="22" t="s">
        <v>4341</v>
      </c>
      <c r="D23908" s="22" t="s">
        <v>24305</v>
      </c>
      <c r="E23908" s="22" t="s">
        <v>141</v>
      </c>
      <c r="F23908" s="22" t="s">
        <v>141</v>
      </c>
      <c r="G23908" s="9">
        <v>25.29</v>
      </c>
      <c r="H23908" s="22" t="s">
        <v>41</v>
      </c>
      <c r="I23908" s="28">
        <v>3</v>
      </c>
      <c r="J23908" s="28">
        <v>75.930000000000007</v>
      </c>
      <c r="K23908" s="40"/>
      <c r="L23908" s="40"/>
    </row>
    <row r="23909" spans="1:12">
      <c r="A23909" s="17">
        <v>45991</v>
      </c>
      <c r="B23909" s="22" t="s">
        <v>62</v>
      </c>
      <c r="C23909" s="22" t="s">
        <v>90</v>
      </c>
      <c r="D23909" s="22" t="s">
        <v>24306</v>
      </c>
      <c r="E23909" s="22" t="s">
        <v>65</v>
      </c>
      <c r="F23909" s="22" t="s">
        <v>92</v>
      </c>
      <c r="G23909" s="9">
        <v>26</v>
      </c>
      <c r="H23909" s="22" t="s">
        <v>15</v>
      </c>
      <c r="I23909" s="28">
        <v>42.21</v>
      </c>
      <c r="J23909" s="28">
        <v>1097.46</v>
      </c>
      <c r="K23909" s="40"/>
      <c r="L23909" s="40"/>
    </row>
    <row r="23910" spans="1:12">
      <c r="A23910" s="17">
        <v>45991</v>
      </c>
      <c r="B23910" s="22" t="s">
        <v>10</v>
      </c>
      <c r="C23910" s="22" t="s">
        <v>541</v>
      </c>
      <c r="D23910" s="22" t="s">
        <v>24307</v>
      </c>
      <c r="E23910" s="22" t="s">
        <v>18</v>
      </c>
      <c r="F23910" s="22" t="s">
        <v>543</v>
      </c>
      <c r="G23910" s="9">
        <v>26.6</v>
      </c>
      <c r="H23910" s="22" t="s">
        <v>20</v>
      </c>
      <c r="I23910" s="28">
        <v>31.25</v>
      </c>
      <c r="J23910" s="28">
        <v>831.25</v>
      </c>
      <c r="K23910" s="40"/>
      <c r="L23910" s="40"/>
    </row>
    <row r="23911" spans="1:12">
      <c r="A23911" s="17">
        <v>45991</v>
      </c>
      <c r="B23911" s="22" t="s">
        <v>10</v>
      </c>
      <c r="C23911" s="22" t="s">
        <v>802</v>
      </c>
      <c r="D23911" s="22" t="s">
        <v>24308</v>
      </c>
      <c r="E23911" s="22" t="s">
        <v>18</v>
      </c>
      <c r="F23911" s="22" t="s">
        <v>543</v>
      </c>
      <c r="G23911" s="9">
        <v>27.991900000000001</v>
      </c>
      <c r="H23911" s="22" t="s">
        <v>20</v>
      </c>
      <c r="I23911" s="28">
        <v>2.99</v>
      </c>
      <c r="J23911" s="28">
        <v>83.7</v>
      </c>
      <c r="K23911" s="40"/>
      <c r="L23911" s="40"/>
    </row>
    <row r="23912" spans="1:12">
      <c r="A23912" s="17">
        <v>45991</v>
      </c>
      <c r="B23912" s="22" t="s">
        <v>10</v>
      </c>
      <c r="C23912" s="22" t="s">
        <v>125</v>
      </c>
      <c r="D23912" s="22" t="s">
        <v>24309</v>
      </c>
      <c r="E23912" s="22" t="s">
        <v>58</v>
      </c>
      <c r="F23912" s="22" t="s">
        <v>58</v>
      </c>
      <c r="G23912" s="9">
        <v>30</v>
      </c>
      <c r="H23912" s="22" t="s">
        <v>15</v>
      </c>
      <c r="I23912" s="28">
        <v>1.1200000000000001</v>
      </c>
      <c r="J23912" s="28">
        <v>33.630000000000003</v>
      </c>
      <c r="K23912" s="40"/>
      <c r="L23912" s="40"/>
    </row>
    <row r="23913" spans="1:12">
      <c r="A23913" s="17">
        <v>45991</v>
      </c>
      <c r="B23913" s="22" t="s">
        <v>10</v>
      </c>
      <c r="C23913" s="22" t="s">
        <v>663</v>
      </c>
      <c r="D23913" s="22" t="s">
        <v>24310</v>
      </c>
      <c r="E23913" s="22" t="s">
        <v>18</v>
      </c>
      <c r="F23913" s="22" t="s">
        <v>242</v>
      </c>
      <c r="G23913" s="9">
        <v>30</v>
      </c>
      <c r="H23913" s="22" t="s">
        <v>20</v>
      </c>
      <c r="I23913" s="28">
        <v>25.6</v>
      </c>
      <c r="J23913" s="28">
        <v>768</v>
      </c>
      <c r="K23913" s="40"/>
      <c r="L23913" s="40"/>
    </row>
    <row r="23914" spans="1:12">
      <c r="A23914" s="17">
        <v>45991</v>
      </c>
      <c r="B23914" s="22" t="s">
        <v>62</v>
      </c>
      <c r="C23914" s="22" t="s">
        <v>3374</v>
      </c>
      <c r="D23914" s="22" t="s">
        <v>24311</v>
      </c>
      <c r="E23914" s="22" t="s">
        <v>65</v>
      </c>
      <c r="F23914" s="22" t="s">
        <v>66</v>
      </c>
      <c r="G23914" s="9">
        <v>30</v>
      </c>
      <c r="H23914" s="22" t="s">
        <v>15</v>
      </c>
      <c r="I23914" s="28">
        <v>78.260000000000005</v>
      </c>
      <c r="J23914" s="28">
        <v>2347.8000000000002</v>
      </c>
      <c r="K23914" s="40"/>
      <c r="L23914" s="40"/>
    </row>
    <row r="23915" spans="1:12">
      <c r="A23915" s="17">
        <v>45991</v>
      </c>
      <c r="B23915" s="22" t="s">
        <v>10</v>
      </c>
      <c r="C23915" s="22" t="s">
        <v>90</v>
      </c>
      <c r="D23915" s="22" t="s">
        <v>24312</v>
      </c>
      <c r="E23915" s="22" t="s">
        <v>65</v>
      </c>
      <c r="F23915" s="22" t="s">
        <v>92</v>
      </c>
      <c r="G23915" s="9">
        <v>31</v>
      </c>
      <c r="H23915" s="22" t="s">
        <v>15</v>
      </c>
      <c r="I23915" s="28">
        <v>42.21</v>
      </c>
      <c r="J23915" s="28">
        <v>1308.51</v>
      </c>
      <c r="K23915" s="40"/>
      <c r="L23915" s="40"/>
    </row>
    <row r="23916" spans="1:12">
      <c r="A23916" s="17">
        <v>45991</v>
      </c>
      <c r="B23916" s="22" t="s">
        <v>10</v>
      </c>
      <c r="C23916" s="22" t="s">
        <v>865</v>
      </c>
      <c r="D23916" s="22" t="s">
        <v>24313</v>
      </c>
      <c r="E23916" s="22" t="s">
        <v>18</v>
      </c>
      <c r="F23916" s="22" t="s">
        <v>242</v>
      </c>
      <c r="G23916" s="9">
        <v>31.75</v>
      </c>
      <c r="H23916" s="22" t="s">
        <v>20</v>
      </c>
      <c r="I23916" s="28">
        <v>17.84</v>
      </c>
      <c r="J23916" s="28">
        <v>566.41999999999996</v>
      </c>
      <c r="K23916" s="40"/>
      <c r="L23916" s="40"/>
    </row>
    <row r="23917" spans="1:12">
      <c r="A23917" s="17">
        <v>45991</v>
      </c>
      <c r="B23917" s="22" t="s">
        <v>10</v>
      </c>
      <c r="C23917" s="22" t="s">
        <v>5353</v>
      </c>
      <c r="D23917" s="22" t="s">
        <v>24314</v>
      </c>
      <c r="E23917" s="22" t="s">
        <v>141</v>
      </c>
      <c r="F23917" s="22" t="s">
        <v>141</v>
      </c>
      <c r="G23917" s="9">
        <v>32.325000000000003</v>
      </c>
      <c r="H23917" s="22" t="s">
        <v>41</v>
      </c>
      <c r="I23917" s="28">
        <v>2.3199999999999998</v>
      </c>
      <c r="J23917" s="28">
        <v>75.150000000000006</v>
      </c>
      <c r="K23917" s="40"/>
      <c r="L23917" s="40"/>
    </row>
    <row r="23918" spans="1:12">
      <c r="A23918" s="17">
        <v>45991</v>
      </c>
      <c r="B23918" s="22" t="s">
        <v>10</v>
      </c>
      <c r="C23918" s="22" t="s">
        <v>5355</v>
      </c>
      <c r="D23918" s="22" t="s">
        <v>24315</v>
      </c>
      <c r="E23918" s="22" t="s">
        <v>141</v>
      </c>
      <c r="F23918" s="22" t="s">
        <v>141</v>
      </c>
      <c r="G23918" s="9">
        <v>32.325000000000003</v>
      </c>
      <c r="H23918" s="22" t="s">
        <v>41</v>
      </c>
      <c r="I23918" s="28">
        <v>2.3199999999999998</v>
      </c>
      <c r="J23918" s="28">
        <v>75.150000000000006</v>
      </c>
      <c r="K23918" s="40"/>
      <c r="L23918" s="40"/>
    </row>
    <row r="23919" spans="1:12">
      <c r="A23919" s="17">
        <v>45991</v>
      </c>
      <c r="B23919" s="22" t="s">
        <v>10</v>
      </c>
      <c r="C23919" s="22" t="s">
        <v>5357</v>
      </c>
      <c r="D23919" s="22" t="s">
        <v>24316</v>
      </c>
      <c r="E23919" s="22" t="s">
        <v>141</v>
      </c>
      <c r="F23919" s="22" t="s">
        <v>141</v>
      </c>
      <c r="G23919" s="9">
        <v>32.325000000000003</v>
      </c>
      <c r="H23919" s="22" t="s">
        <v>41</v>
      </c>
      <c r="I23919" s="28">
        <v>2.3199999999999998</v>
      </c>
      <c r="J23919" s="28">
        <v>75.150000000000006</v>
      </c>
      <c r="K23919" s="40"/>
      <c r="L23919" s="40"/>
    </row>
    <row r="23920" spans="1:12">
      <c r="A23920" s="17">
        <v>45991</v>
      </c>
      <c r="B23920" s="22" t="s">
        <v>10</v>
      </c>
      <c r="C23920" s="22" t="s">
        <v>5359</v>
      </c>
      <c r="D23920" s="22" t="s">
        <v>24317</v>
      </c>
      <c r="E23920" s="22" t="s">
        <v>141</v>
      </c>
      <c r="F23920" s="22" t="s">
        <v>141</v>
      </c>
      <c r="G23920" s="9">
        <v>32.325000000000003</v>
      </c>
      <c r="H23920" s="22" t="s">
        <v>41</v>
      </c>
      <c r="I23920" s="28">
        <v>2.3199999999999998</v>
      </c>
      <c r="J23920" s="28">
        <v>75.150000000000006</v>
      </c>
      <c r="K23920" s="40"/>
      <c r="L23920" s="40"/>
    </row>
    <row r="23921" spans="1:12">
      <c r="A23921" s="17">
        <v>45991</v>
      </c>
      <c r="B23921" s="22" t="s">
        <v>10</v>
      </c>
      <c r="C23921" s="22" t="s">
        <v>796</v>
      </c>
      <c r="D23921" s="22" t="s">
        <v>24318</v>
      </c>
      <c r="E23921" s="22" t="s">
        <v>18</v>
      </c>
      <c r="F23921" s="22" t="s">
        <v>543</v>
      </c>
      <c r="G23921" s="9">
        <v>32.941223000000001</v>
      </c>
      <c r="H23921" s="22" t="s">
        <v>20</v>
      </c>
      <c r="I23921" s="28">
        <v>95</v>
      </c>
      <c r="J23921" s="28">
        <v>3129.42</v>
      </c>
      <c r="K23921" s="40"/>
      <c r="L23921" s="40"/>
    </row>
    <row r="23922" spans="1:12">
      <c r="A23922" s="17">
        <v>45991</v>
      </c>
      <c r="B23922" s="22" t="s">
        <v>10</v>
      </c>
      <c r="C23922" s="22" t="s">
        <v>757</v>
      </c>
      <c r="D23922" s="22" t="s">
        <v>24319</v>
      </c>
      <c r="E23922" s="22" t="s">
        <v>65</v>
      </c>
      <c r="F23922" s="22" t="s">
        <v>66</v>
      </c>
      <c r="G23922" s="9">
        <v>33</v>
      </c>
      <c r="H23922" s="22" t="s">
        <v>15</v>
      </c>
      <c r="I23922" s="28">
        <v>79.260000000000005</v>
      </c>
      <c r="J23922" s="28">
        <v>2615.58</v>
      </c>
      <c r="K23922" s="40"/>
      <c r="L23922" s="40"/>
    </row>
    <row r="23923" spans="1:12">
      <c r="A23923" s="17">
        <v>45991</v>
      </c>
      <c r="B23923" s="22" t="s">
        <v>10</v>
      </c>
      <c r="C23923" s="22" t="s">
        <v>800</v>
      </c>
      <c r="D23923" s="22" t="s">
        <v>24320</v>
      </c>
      <c r="E23923" s="22" t="s">
        <v>18</v>
      </c>
      <c r="F23923" s="22" t="s">
        <v>543</v>
      </c>
      <c r="G23923" s="9">
        <v>33.7181</v>
      </c>
      <c r="H23923" s="22" t="s">
        <v>20</v>
      </c>
      <c r="I23923" s="28">
        <v>3.44</v>
      </c>
      <c r="J23923" s="28">
        <v>115.99</v>
      </c>
      <c r="K23923" s="40"/>
      <c r="L23923" s="40"/>
    </row>
    <row r="23924" spans="1:12">
      <c r="A23924" s="17">
        <v>45991</v>
      </c>
      <c r="B23924" s="22" t="s">
        <v>10</v>
      </c>
      <c r="C23924" s="22" t="s">
        <v>834</v>
      </c>
      <c r="D23924" s="22" t="s">
        <v>24321</v>
      </c>
      <c r="E23924" s="22" t="s">
        <v>65</v>
      </c>
      <c r="F23924" s="22" t="s">
        <v>72</v>
      </c>
      <c r="G23924" s="9">
        <v>34</v>
      </c>
      <c r="H23924" s="22" t="s">
        <v>15</v>
      </c>
      <c r="I23924" s="28">
        <v>79.260000000000005</v>
      </c>
      <c r="J23924" s="28">
        <v>2694.84</v>
      </c>
      <c r="K23924" s="40"/>
      <c r="L23924" s="40"/>
    </row>
    <row r="23925" spans="1:12">
      <c r="A23925" s="17">
        <v>45991</v>
      </c>
      <c r="B23925" s="22" t="s">
        <v>10</v>
      </c>
      <c r="C23925" s="22" t="s">
        <v>836</v>
      </c>
      <c r="D23925" s="22" t="s">
        <v>24322</v>
      </c>
      <c r="E23925" s="22" t="s">
        <v>65</v>
      </c>
      <c r="F23925" s="22" t="s">
        <v>66</v>
      </c>
      <c r="G23925" s="9">
        <v>34</v>
      </c>
      <c r="H23925" s="22" t="s">
        <v>15</v>
      </c>
      <c r="I23925" s="28">
        <v>79.260000000000005</v>
      </c>
      <c r="J23925" s="28">
        <v>2694.84</v>
      </c>
      <c r="K23925" s="40"/>
      <c r="L23925" s="40"/>
    </row>
    <row r="23926" spans="1:12">
      <c r="A23926" s="17">
        <v>45991</v>
      </c>
      <c r="B23926" s="22" t="s">
        <v>10</v>
      </c>
      <c r="C23926" s="22" t="s">
        <v>456</v>
      </c>
      <c r="D23926" s="22" t="s">
        <v>24323</v>
      </c>
      <c r="E23926" s="22" t="s">
        <v>65</v>
      </c>
      <c r="F23926" s="22" t="s">
        <v>75</v>
      </c>
      <c r="G23926" s="9">
        <v>34</v>
      </c>
      <c r="H23926" s="22" t="s">
        <v>15</v>
      </c>
      <c r="I23926" s="28">
        <v>42.21</v>
      </c>
      <c r="J23926" s="28">
        <v>1435.14</v>
      </c>
      <c r="K23926" s="40"/>
      <c r="L23926" s="40"/>
    </row>
    <row r="23927" spans="1:12">
      <c r="A23927" s="17">
        <v>45991</v>
      </c>
      <c r="B23927" s="22" t="s">
        <v>10</v>
      </c>
      <c r="C23927" s="22" t="s">
        <v>77</v>
      </c>
      <c r="D23927" s="22" t="s">
        <v>24324</v>
      </c>
      <c r="E23927" s="22" t="s">
        <v>65</v>
      </c>
      <c r="F23927" s="22" t="s">
        <v>66</v>
      </c>
      <c r="G23927" s="9">
        <v>35</v>
      </c>
      <c r="H23927" s="22" t="s">
        <v>15</v>
      </c>
      <c r="I23927" s="28">
        <v>78.260000000000005</v>
      </c>
      <c r="J23927" s="28">
        <v>2739.1</v>
      </c>
      <c r="K23927" s="40"/>
      <c r="L23927" s="40"/>
    </row>
    <row r="23928" spans="1:12">
      <c r="A23928" s="17">
        <v>45991</v>
      </c>
      <c r="B23928" s="22" t="s">
        <v>10</v>
      </c>
      <c r="C23928" s="22" t="s">
        <v>688</v>
      </c>
      <c r="D23928" s="22" t="s">
        <v>24325</v>
      </c>
      <c r="E23928" s="22" t="s">
        <v>18</v>
      </c>
      <c r="F23928" s="22" t="s">
        <v>242</v>
      </c>
      <c r="G23928" s="9">
        <v>35.5</v>
      </c>
      <c r="H23928" s="22" t="s">
        <v>20</v>
      </c>
      <c r="I23928" s="28">
        <v>4.5</v>
      </c>
      <c r="J23928" s="28">
        <v>159.75</v>
      </c>
      <c r="K23928" s="40"/>
      <c r="L23928" s="40"/>
    </row>
    <row r="23929" spans="1:12">
      <c r="A23929" s="17">
        <v>45991</v>
      </c>
      <c r="B23929" s="22" t="s">
        <v>62</v>
      </c>
      <c r="C23929" s="22" t="s">
        <v>12225</v>
      </c>
      <c r="D23929" s="22" t="s">
        <v>24326</v>
      </c>
      <c r="E23929" s="22" t="s">
        <v>65</v>
      </c>
      <c r="F23929" s="22" t="s">
        <v>451</v>
      </c>
      <c r="G23929" s="9">
        <v>36</v>
      </c>
      <c r="H23929" s="22" t="s">
        <v>15</v>
      </c>
      <c r="I23929" s="28">
        <v>42.21</v>
      </c>
      <c r="J23929" s="28">
        <v>1519.56</v>
      </c>
      <c r="K23929" s="40"/>
      <c r="L23929" s="40"/>
    </row>
    <row r="23930" spans="1:12">
      <c r="A23930" s="17">
        <v>45991</v>
      </c>
      <c r="B23930" s="22" t="s">
        <v>10</v>
      </c>
      <c r="C23930" s="22" t="s">
        <v>449</v>
      </c>
      <c r="D23930" s="22" t="s">
        <v>24327</v>
      </c>
      <c r="E23930" s="22" t="s">
        <v>65</v>
      </c>
      <c r="F23930" s="22" t="s">
        <v>451</v>
      </c>
      <c r="G23930" s="9">
        <v>36</v>
      </c>
      <c r="H23930" s="22" t="s">
        <v>15</v>
      </c>
      <c r="I23930" s="28">
        <v>42.21</v>
      </c>
      <c r="J23930" s="28">
        <v>1519.56</v>
      </c>
      <c r="K23930" s="40"/>
      <c r="L23930" s="40"/>
    </row>
    <row r="23931" spans="1:12">
      <c r="A23931" s="17">
        <v>45991</v>
      </c>
      <c r="B23931" s="22" t="s">
        <v>10</v>
      </c>
      <c r="C23931" s="22" t="s">
        <v>13015</v>
      </c>
      <c r="D23931" s="22" t="s">
        <v>24328</v>
      </c>
      <c r="E23931" s="22" t="s">
        <v>18</v>
      </c>
      <c r="F23931" s="22" t="s">
        <v>33</v>
      </c>
      <c r="G23931" s="9">
        <v>37.65</v>
      </c>
      <c r="H23931" s="22" t="s">
        <v>20</v>
      </c>
      <c r="I23931" s="28">
        <v>1.65</v>
      </c>
      <c r="J23931" s="28">
        <v>62.12</v>
      </c>
      <c r="K23931" s="40"/>
      <c r="L23931" s="40"/>
    </row>
    <row r="23932" spans="1:12">
      <c r="A23932" s="17">
        <v>45991</v>
      </c>
      <c r="B23932" s="22" t="s">
        <v>10</v>
      </c>
      <c r="C23932" s="22" t="s">
        <v>871</v>
      </c>
      <c r="D23932" s="22" t="s">
        <v>24329</v>
      </c>
      <c r="E23932" s="22" t="s">
        <v>18</v>
      </c>
      <c r="F23932" s="22" t="s">
        <v>263</v>
      </c>
      <c r="G23932" s="9">
        <v>37.783499999999997</v>
      </c>
      <c r="H23932" s="22" t="s">
        <v>20</v>
      </c>
      <c r="I23932" s="28">
        <v>8.86</v>
      </c>
      <c r="J23932" s="28">
        <v>334.76</v>
      </c>
      <c r="K23932" s="40"/>
      <c r="L23932" s="40"/>
    </row>
    <row r="23933" spans="1:12">
      <c r="A23933" s="17">
        <v>45991</v>
      </c>
      <c r="B23933" s="22" t="s">
        <v>10</v>
      </c>
      <c r="C23933" s="22" t="s">
        <v>31</v>
      </c>
      <c r="D23933" s="22" t="s">
        <v>24330</v>
      </c>
      <c r="E23933" s="22" t="s">
        <v>18</v>
      </c>
      <c r="F23933" s="22" t="s">
        <v>33</v>
      </c>
      <c r="G23933" s="9">
        <v>38.405000000000001</v>
      </c>
      <c r="H23933" s="22" t="s">
        <v>20</v>
      </c>
      <c r="I23933" s="28">
        <v>1.1599999999999999</v>
      </c>
      <c r="J23933" s="28">
        <v>44.43</v>
      </c>
      <c r="K23933" s="40"/>
      <c r="L23933" s="40"/>
    </row>
    <row r="23934" spans="1:12">
      <c r="A23934" s="17">
        <v>45991</v>
      </c>
      <c r="B23934" s="22" t="s">
        <v>10</v>
      </c>
      <c r="C23934" s="22" t="s">
        <v>99</v>
      </c>
      <c r="D23934" s="22" t="s">
        <v>24331</v>
      </c>
      <c r="E23934" s="22" t="s">
        <v>65</v>
      </c>
      <c r="F23934" s="22" t="s">
        <v>75</v>
      </c>
      <c r="G23934" s="9">
        <v>39</v>
      </c>
      <c r="H23934" s="22" t="s">
        <v>15</v>
      </c>
      <c r="I23934" s="28">
        <v>42.21</v>
      </c>
      <c r="J23934" s="28">
        <v>1646.19</v>
      </c>
      <c r="K23934" s="40"/>
      <c r="L23934" s="40"/>
    </row>
    <row r="23935" spans="1:12">
      <c r="A23935" s="17">
        <v>45991</v>
      </c>
      <c r="B23935" s="22" t="s">
        <v>10</v>
      </c>
      <c r="C23935" s="22" t="s">
        <v>24332</v>
      </c>
      <c r="D23935" s="22" t="s">
        <v>24333</v>
      </c>
      <c r="E23935" s="22" t="s">
        <v>18</v>
      </c>
      <c r="F23935" s="22" t="s">
        <v>40</v>
      </c>
      <c r="G23935" s="9">
        <v>39.706516000000001</v>
      </c>
      <c r="H23935" s="22" t="s">
        <v>41</v>
      </c>
      <c r="I23935" s="28">
        <v>24</v>
      </c>
      <c r="J23935" s="28">
        <v>952.96</v>
      </c>
      <c r="K23935" s="40"/>
      <c r="L23935" s="40"/>
    </row>
    <row r="23936" spans="1:12">
      <c r="A23936" s="17">
        <v>45991</v>
      </c>
      <c r="B23936" s="22" t="s">
        <v>10</v>
      </c>
      <c r="C23936" s="22" t="s">
        <v>546</v>
      </c>
      <c r="D23936" s="22" t="s">
        <v>24334</v>
      </c>
      <c r="E23936" s="22" t="s">
        <v>18</v>
      </c>
      <c r="F23936" s="22" t="s">
        <v>543</v>
      </c>
      <c r="G23936" s="9">
        <v>40</v>
      </c>
      <c r="H23936" s="22" t="s">
        <v>20</v>
      </c>
      <c r="I23936" s="28">
        <v>65</v>
      </c>
      <c r="J23936" s="28">
        <v>2600</v>
      </c>
      <c r="K23936" s="40"/>
      <c r="L23936" s="40"/>
    </row>
    <row r="23937" spans="1:12">
      <c r="A23937" s="17">
        <v>45991</v>
      </c>
      <c r="B23937" s="22" t="s">
        <v>10</v>
      </c>
      <c r="C23937" s="22" t="s">
        <v>985</v>
      </c>
      <c r="D23937" s="22" t="s">
        <v>24335</v>
      </c>
      <c r="E23937" s="22" t="s">
        <v>18</v>
      </c>
      <c r="F23937" s="22" t="s">
        <v>242</v>
      </c>
      <c r="G23937" s="9">
        <v>40</v>
      </c>
      <c r="H23937" s="22" t="s">
        <v>20</v>
      </c>
      <c r="I23937" s="28">
        <v>13.25</v>
      </c>
      <c r="J23937" s="28">
        <v>530</v>
      </c>
      <c r="K23937" s="40"/>
      <c r="L23937" s="40"/>
    </row>
    <row r="23938" spans="1:12">
      <c r="A23938" s="17">
        <v>45991</v>
      </c>
      <c r="B23938" s="22" t="s">
        <v>10</v>
      </c>
      <c r="C23938" s="22" t="s">
        <v>550</v>
      </c>
      <c r="D23938" s="22" t="s">
        <v>24336</v>
      </c>
      <c r="E23938" s="22" t="s">
        <v>18</v>
      </c>
      <c r="F23938" s="22" t="s">
        <v>242</v>
      </c>
      <c r="G23938" s="9">
        <v>40</v>
      </c>
      <c r="H23938" s="22" t="s">
        <v>20</v>
      </c>
      <c r="I23938" s="28">
        <v>4.5</v>
      </c>
      <c r="J23938" s="28">
        <v>180</v>
      </c>
      <c r="K23938" s="40"/>
      <c r="L23938" s="40"/>
    </row>
    <row r="23939" spans="1:12">
      <c r="A23939" s="17">
        <v>45991</v>
      </c>
      <c r="B23939" s="22" t="s">
        <v>10</v>
      </c>
      <c r="C23939" s="22" t="s">
        <v>989</v>
      </c>
      <c r="D23939" s="22" t="s">
        <v>24337</v>
      </c>
      <c r="E23939" s="22" t="s">
        <v>18</v>
      </c>
      <c r="F23939" s="22" t="s">
        <v>242</v>
      </c>
      <c r="G23939" s="9">
        <v>40</v>
      </c>
      <c r="H23939" s="22" t="s">
        <v>20</v>
      </c>
      <c r="I23939" s="28">
        <v>16.2</v>
      </c>
      <c r="J23939" s="28">
        <v>648</v>
      </c>
      <c r="K23939" s="40"/>
      <c r="L23939" s="40"/>
    </row>
    <row r="23940" spans="1:12">
      <c r="A23940" s="17">
        <v>45991</v>
      </c>
      <c r="B23940" s="22" t="s">
        <v>10</v>
      </c>
      <c r="C23940" s="22" t="s">
        <v>20969</v>
      </c>
      <c r="D23940" s="22" t="s">
        <v>24338</v>
      </c>
      <c r="E23940" s="22" t="s">
        <v>18</v>
      </c>
      <c r="F23940" s="22" t="s">
        <v>242</v>
      </c>
      <c r="G23940" s="9">
        <v>40</v>
      </c>
      <c r="H23940" s="22" t="s">
        <v>20</v>
      </c>
      <c r="I23940" s="28">
        <v>5.0999999999999996</v>
      </c>
      <c r="J23940" s="28">
        <v>204</v>
      </c>
      <c r="K23940" s="40"/>
      <c r="L23940" s="40"/>
    </row>
    <row r="23941" spans="1:12">
      <c r="A23941" s="17">
        <v>45991</v>
      </c>
      <c r="B23941" s="22" t="s">
        <v>10</v>
      </c>
      <c r="C23941" s="22" t="s">
        <v>854</v>
      </c>
      <c r="D23941" s="22" t="s">
        <v>24339</v>
      </c>
      <c r="E23941" s="22" t="s">
        <v>18</v>
      </c>
      <c r="F23941" s="22" t="s">
        <v>242</v>
      </c>
      <c r="G23941" s="9">
        <v>40</v>
      </c>
      <c r="H23941" s="22" t="s">
        <v>20</v>
      </c>
      <c r="I23941" s="28">
        <v>13.65</v>
      </c>
      <c r="J23941" s="28">
        <v>546</v>
      </c>
      <c r="K23941" s="40"/>
      <c r="L23941" s="40"/>
    </row>
    <row r="23942" spans="1:12">
      <c r="A23942" s="17">
        <v>45991</v>
      </c>
      <c r="B23942" s="22" t="s">
        <v>10</v>
      </c>
      <c r="C23942" s="22" t="s">
        <v>854</v>
      </c>
      <c r="D23942" s="22" t="s">
        <v>24340</v>
      </c>
      <c r="E23942" s="22" t="s">
        <v>18</v>
      </c>
      <c r="F23942" s="22" t="s">
        <v>242</v>
      </c>
      <c r="G23942" s="9">
        <v>40</v>
      </c>
      <c r="H23942" s="22" t="s">
        <v>20</v>
      </c>
      <c r="I23942" s="28">
        <v>13.65</v>
      </c>
      <c r="J23942" s="28">
        <v>546</v>
      </c>
      <c r="K23942" s="40"/>
      <c r="L23942" s="40"/>
    </row>
    <row r="23943" spans="1:12">
      <c r="A23943" s="17">
        <v>45991</v>
      </c>
      <c r="B23943" s="22" t="s">
        <v>10</v>
      </c>
      <c r="C23943" s="22" t="s">
        <v>859</v>
      </c>
      <c r="D23943" s="22" t="s">
        <v>24341</v>
      </c>
      <c r="E23943" s="22" t="s">
        <v>18</v>
      </c>
      <c r="F23943" s="22" t="s">
        <v>242</v>
      </c>
      <c r="G23943" s="9">
        <v>40</v>
      </c>
      <c r="H23943" s="22" t="s">
        <v>20</v>
      </c>
      <c r="I23943" s="28">
        <v>16.2</v>
      </c>
      <c r="J23943" s="28">
        <v>648</v>
      </c>
      <c r="K23943" s="40"/>
      <c r="L23943" s="40"/>
    </row>
    <row r="23944" spans="1:12">
      <c r="A23944" s="17">
        <v>45991</v>
      </c>
      <c r="B23944" s="22" t="s">
        <v>10</v>
      </c>
      <c r="C23944" s="22" t="s">
        <v>466</v>
      </c>
      <c r="D23944" s="22" t="s">
        <v>24342</v>
      </c>
      <c r="E23944" s="22" t="s">
        <v>58</v>
      </c>
      <c r="F23944" s="22" t="s">
        <v>268</v>
      </c>
      <c r="G23944" s="9">
        <v>40</v>
      </c>
      <c r="H23944" s="22" t="s">
        <v>15</v>
      </c>
      <c r="I23944" s="28">
        <v>0.34</v>
      </c>
      <c r="J23944" s="28">
        <v>13.65</v>
      </c>
      <c r="K23944" s="40"/>
      <c r="L23944" s="40"/>
    </row>
    <row r="23945" spans="1:12">
      <c r="A23945" s="17">
        <v>45991</v>
      </c>
      <c r="B23945" s="22" t="s">
        <v>62</v>
      </c>
      <c r="C23945" s="22" t="s">
        <v>63</v>
      </c>
      <c r="D23945" s="22" t="s">
        <v>24343</v>
      </c>
      <c r="E23945" s="22" t="s">
        <v>65</v>
      </c>
      <c r="F23945" s="22" t="s">
        <v>66</v>
      </c>
      <c r="G23945" s="9">
        <v>40</v>
      </c>
      <c r="H23945" s="22" t="s">
        <v>15</v>
      </c>
      <c r="I23945" s="28">
        <v>78.260000000000005</v>
      </c>
      <c r="J23945" s="28">
        <v>3130.4</v>
      </c>
      <c r="K23945" s="40"/>
      <c r="L23945" s="40"/>
    </row>
    <row r="23946" spans="1:12">
      <c r="A23946" s="17">
        <v>45991</v>
      </c>
      <c r="B23946" s="22" t="s">
        <v>10</v>
      </c>
      <c r="C23946" s="22" t="s">
        <v>127</v>
      </c>
      <c r="D23946" s="22" t="s">
        <v>24344</v>
      </c>
      <c r="E23946" s="22" t="s">
        <v>58</v>
      </c>
      <c r="F23946" s="22" t="s">
        <v>58</v>
      </c>
      <c r="G23946" s="9">
        <v>41</v>
      </c>
      <c r="H23946" s="22" t="s">
        <v>15</v>
      </c>
      <c r="I23946" s="28">
        <v>1.2</v>
      </c>
      <c r="J23946" s="28">
        <v>49.2</v>
      </c>
      <c r="K23946" s="40"/>
      <c r="L23946" s="40"/>
    </row>
    <row r="23947" spans="1:12">
      <c r="A23947" s="17">
        <v>45991</v>
      </c>
      <c r="B23947" s="22" t="s">
        <v>62</v>
      </c>
      <c r="C23947" s="22" t="s">
        <v>99</v>
      </c>
      <c r="D23947" s="22" t="s">
        <v>24345</v>
      </c>
      <c r="E23947" s="22" t="s">
        <v>65</v>
      </c>
      <c r="F23947" s="22" t="s">
        <v>75</v>
      </c>
      <c r="G23947" s="9">
        <v>41</v>
      </c>
      <c r="H23947" s="22" t="s">
        <v>15</v>
      </c>
      <c r="I23947" s="28">
        <v>42.21</v>
      </c>
      <c r="J23947" s="28">
        <v>1730.61</v>
      </c>
      <c r="K23947" s="40"/>
      <c r="L23947" s="40"/>
    </row>
    <row r="23948" spans="1:12">
      <c r="A23948" s="17">
        <v>45991</v>
      </c>
      <c r="B23948" s="22" t="s">
        <v>62</v>
      </c>
      <c r="C23948" s="22" t="s">
        <v>63</v>
      </c>
      <c r="D23948" s="22" t="s">
        <v>24346</v>
      </c>
      <c r="E23948" s="22" t="s">
        <v>65</v>
      </c>
      <c r="F23948" s="22" t="s">
        <v>66</v>
      </c>
      <c r="G23948" s="9">
        <v>42</v>
      </c>
      <c r="H23948" s="22" t="s">
        <v>15</v>
      </c>
      <c r="I23948" s="28">
        <v>78.260000000000005</v>
      </c>
      <c r="J23948" s="28">
        <v>3286.92</v>
      </c>
      <c r="K23948" s="40"/>
      <c r="L23948" s="40"/>
    </row>
    <row r="23949" spans="1:12">
      <c r="A23949" s="17">
        <v>45991</v>
      </c>
      <c r="B23949" s="22" t="s">
        <v>10</v>
      </c>
      <c r="C23949" s="22" t="s">
        <v>640</v>
      </c>
      <c r="D23949" s="22" t="s">
        <v>24347</v>
      </c>
      <c r="E23949" s="22" t="s">
        <v>18</v>
      </c>
      <c r="F23949" s="22" t="s">
        <v>242</v>
      </c>
      <c r="G23949" s="9">
        <v>42.35</v>
      </c>
      <c r="H23949" s="22" t="s">
        <v>20</v>
      </c>
      <c r="I23949" s="28">
        <v>16.329999999999998</v>
      </c>
      <c r="J23949" s="28">
        <v>691.58</v>
      </c>
      <c r="K23949" s="40"/>
      <c r="L23949" s="40"/>
    </row>
    <row r="23950" spans="1:12">
      <c r="A23950" s="17">
        <v>45991</v>
      </c>
      <c r="B23950" s="22" t="s">
        <v>10</v>
      </c>
      <c r="C23950" s="22" t="s">
        <v>484</v>
      </c>
      <c r="D23950" s="22" t="s">
        <v>24348</v>
      </c>
      <c r="E23950" s="22" t="s">
        <v>58</v>
      </c>
      <c r="F23950" s="22" t="s">
        <v>58</v>
      </c>
      <c r="G23950" s="9">
        <v>43.633335000000002</v>
      </c>
      <c r="H23950" s="22" t="s">
        <v>15</v>
      </c>
      <c r="I23950" s="28">
        <v>0.56000000000000005</v>
      </c>
      <c r="J23950" s="28">
        <v>24.54</v>
      </c>
      <c r="K23950" s="40"/>
      <c r="L23950" s="40"/>
    </row>
    <row r="23951" spans="1:12">
      <c r="A23951" s="17">
        <v>45991</v>
      </c>
      <c r="B23951" s="22" t="s">
        <v>10</v>
      </c>
      <c r="C23951" s="22" t="s">
        <v>874</v>
      </c>
      <c r="D23951" s="22" t="s">
        <v>24349</v>
      </c>
      <c r="E23951" s="22" t="s">
        <v>18</v>
      </c>
      <c r="F23951" s="22" t="s">
        <v>33</v>
      </c>
      <c r="G23951" s="9">
        <v>44.2</v>
      </c>
      <c r="H23951" s="22" t="s">
        <v>20</v>
      </c>
      <c r="I23951" s="28">
        <v>22.68</v>
      </c>
      <c r="J23951" s="28">
        <v>1002.41</v>
      </c>
      <c r="K23951" s="40"/>
      <c r="L23951" s="40"/>
    </row>
    <row r="23952" spans="1:12">
      <c r="A23952" s="17">
        <v>45991</v>
      </c>
      <c r="B23952" s="22" t="s">
        <v>10</v>
      </c>
      <c r="C23952" s="22" t="s">
        <v>863</v>
      </c>
      <c r="D23952" s="22" t="s">
        <v>24350</v>
      </c>
      <c r="E23952" s="22" t="s">
        <v>18</v>
      </c>
      <c r="F23952" s="22" t="s">
        <v>242</v>
      </c>
      <c r="G23952" s="9">
        <v>46.348100000000002</v>
      </c>
      <c r="H23952" s="22" t="s">
        <v>20</v>
      </c>
      <c r="I23952" s="28">
        <v>12.3</v>
      </c>
      <c r="J23952" s="28">
        <v>570.08000000000004</v>
      </c>
      <c r="K23952" s="40"/>
      <c r="L23952" s="40"/>
    </row>
    <row r="23953" spans="1:12">
      <c r="A23953" s="17">
        <v>45991</v>
      </c>
      <c r="B23953" s="22" t="s">
        <v>62</v>
      </c>
      <c r="C23953" s="22" t="s">
        <v>136</v>
      </c>
      <c r="D23953" s="22" t="s">
        <v>24351</v>
      </c>
      <c r="E23953" s="22" t="s">
        <v>65</v>
      </c>
      <c r="F23953" s="22" t="s">
        <v>75</v>
      </c>
      <c r="G23953" s="9">
        <v>47</v>
      </c>
      <c r="H23953" s="22" t="s">
        <v>15</v>
      </c>
      <c r="I23953" s="28">
        <v>42.21</v>
      </c>
      <c r="J23953" s="28">
        <v>1983.87</v>
      </c>
      <c r="K23953" s="40"/>
      <c r="L23953" s="40"/>
    </row>
    <row r="23954" spans="1:12">
      <c r="A23954" s="17">
        <v>45991</v>
      </c>
      <c r="B23954" s="22" t="s">
        <v>62</v>
      </c>
      <c r="C23954" s="22" t="s">
        <v>107</v>
      </c>
      <c r="D23954" s="22" t="s">
        <v>24352</v>
      </c>
      <c r="E23954" s="22" t="s">
        <v>65</v>
      </c>
      <c r="F23954" s="22" t="s">
        <v>75</v>
      </c>
      <c r="G23954" s="9">
        <v>48</v>
      </c>
      <c r="H23954" s="22" t="s">
        <v>15</v>
      </c>
      <c r="I23954" s="28">
        <v>42.21</v>
      </c>
      <c r="J23954" s="28">
        <v>2026.08</v>
      </c>
      <c r="K23954" s="40"/>
      <c r="L23954" s="40"/>
    </row>
    <row r="23955" spans="1:12">
      <c r="A23955" s="17">
        <v>45991</v>
      </c>
      <c r="B23955" s="22" t="s">
        <v>62</v>
      </c>
      <c r="C23955" s="22" t="s">
        <v>84</v>
      </c>
      <c r="D23955" s="22" t="s">
        <v>24353</v>
      </c>
      <c r="E23955" s="22" t="s">
        <v>65</v>
      </c>
      <c r="F23955" s="22" t="s">
        <v>75</v>
      </c>
      <c r="G23955" s="9">
        <v>48</v>
      </c>
      <c r="H23955" s="22" t="s">
        <v>15</v>
      </c>
      <c r="I23955" s="28">
        <v>42.21</v>
      </c>
      <c r="J23955" s="28">
        <v>2026.08</v>
      </c>
      <c r="K23955" s="40"/>
      <c r="L23955" s="40"/>
    </row>
    <row r="23956" spans="1:12">
      <c r="A23956" s="17">
        <v>45991</v>
      </c>
      <c r="B23956" s="22" t="s">
        <v>62</v>
      </c>
      <c r="C23956" s="22" t="s">
        <v>77</v>
      </c>
      <c r="D23956" s="22" t="s">
        <v>24354</v>
      </c>
      <c r="E23956" s="22" t="s">
        <v>65</v>
      </c>
      <c r="F23956" s="22" t="s">
        <v>66</v>
      </c>
      <c r="G23956" s="9">
        <v>48</v>
      </c>
      <c r="H23956" s="22" t="s">
        <v>15</v>
      </c>
      <c r="I23956" s="28">
        <v>78.260000000000005</v>
      </c>
      <c r="J23956" s="28">
        <v>3756.48</v>
      </c>
      <c r="K23956" s="40"/>
      <c r="L23956" s="40"/>
    </row>
    <row r="23957" spans="1:12">
      <c r="A23957" s="17">
        <v>45991</v>
      </c>
      <c r="B23957" s="22" t="s">
        <v>62</v>
      </c>
      <c r="C23957" s="22" t="s">
        <v>77</v>
      </c>
      <c r="D23957" s="22" t="s">
        <v>24355</v>
      </c>
      <c r="E23957" s="22" t="s">
        <v>65</v>
      </c>
      <c r="F23957" s="22" t="s">
        <v>66</v>
      </c>
      <c r="G23957" s="9">
        <v>48</v>
      </c>
      <c r="H23957" s="22" t="s">
        <v>15</v>
      </c>
      <c r="I23957" s="28">
        <v>78.260000000000005</v>
      </c>
      <c r="J23957" s="28">
        <v>3756.48</v>
      </c>
      <c r="K23957" s="40"/>
      <c r="L23957" s="40"/>
    </row>
    <row r="23958" spans="1:12">
      <c r="A23958" s="17">
        <v>45991</v>
      </c>
      <c r="B23958" s="22" t="s">
        <v>10</v>
      </c>
      <c r="C23958" s="22" t="s">
        <v>4161</v>
      </c>
      <c r="D23958" s="22" t="s">
        <v>24356</v>
      </c>
      <c r="E23958" s="22" t="s">
        <v>18</v>
      </c>
      <c r="F23958" s="22" t="s">
        <v>33</v>
      </c>
      <c r="G23958" s="9">
        <v>48.313099999999999</v>
      </c>
      <c r="H23958" s="22" t="s">
        <v>20</v>
      </c>
      <c r="I23958" s="28">
        <v>7.25</v>
      </c>
      <c r="J23958" s="28">
        <v>350.27</v>
      </c>
      <c r="K23958" s="40"/>
      <c r="L23958" s="40"/>
    </row>
    <row r="23959" spans="1:12">
      <c r="A23959" s="17">
        <v>45991</v>
      </c>
      <c r="B23959" s="22" t="s">
        <v>10</v>
      </c>
      <c r="C23959" s="22" t="s">
        <v>745</v>
      </c>
      <c r="D23959" s="22" t="s">
        <v>24357</v>
      </c>
      <c r="E23959" s="22" t="s">
        <v>18</v>
      </c>
      <c r="F23959" s="22" t="s">
        <v>242</v>
      </c>
      <c r="G23959" s="9">
        <v>49.5</v>
      </c>
      <c r="H23959" s="22" t="s">
        <v>20</v>
      </c>
      <c r="I23959" s="28">
        <v>16.2</v>
      </c>
      <c r="J23959" s="28">
        <v>801.9</v>
      </c>
      <c r="K23959" s="40"/>
      <c r="L23959" s="40"/>
    </row>
    <row r="23960" spans="1:12">
      <c r="A23960" s="17">
        <v>45991</v>
      </c>
      <c r="B23960" s="22" t="s">
        <v>10</v>
      </c>
      <c r="C23960" s="22" t="s">
        <v>16</v>
      </c>
      <c r="D23960" s="22" t="s">
        <v>24358</v>
      </c>
      <c r="E23960" s="22" t="s">
        <v>18</v>
      </c>
      <c r="F23960" s="22" t="s">
        <v>19</v>
      </c>
      <c r="G23960" s="9">
        <v>50</v>
      </c>
      <c r="H23960" s="22" t="s">
        <v>20</v>
      </c>
      <c r="I23960" s="28">
        <v>0.43</v>
      </c>
      <c r="J23960" s="28">
        <v>21.58</v>
      </c>
      <c r="K23960" s="40"/>
      <c r="L23960" s="40"/>
    </row>
    <row r="23961" spans="1:12">
      <c r="A23961" s="17">
        <v>45991</v>
      </c>
      <c r="B23961" s="22" t="s">
        <v>10</v>
      </c>
      <c r="C23961" s="22" t="s">
        <v>360</v>
      </c>
      <c r="D23961" s="22" t="s">
        <v>24359</v>
      </c>
      <c r="E23961" s="22" t="s">
        <v>58</v>
      </c>
      <c r="F23961" s="22" t="s">
        <v>168</v>
      </c>
      <c r="G23961" s="9">
        <v>16250</v>
      </c>
      <c r="H23961" s="22" t="s">
        <v>15</v>
      </c>
      <c r="I23961" s="28">
        <v>0.01</v>
      </c>
      <c r="J23961" s="28">
        <v>130</v>
      </c>
      <c r="K23961" s="40"/>
      <c r="L23961" s="40"/>
    </row>
    <row r="23962" spans="1:12">
      <c r="A23962" s="17">
        <v>45991</v>
      </c>
      <c r="B23962" s="22" t="s">
        <v>10</v>
      </c>
      <c r="C23962" s="22" t="s">
        <v>21875</v>
      </c>
      <c r="D23962" s="22" t="s">
        <v>24360</v>
      </c>
      <c r="E23962" s="22" t="s">
        <v>58</v>
      </c>
      <c r="F23962" s="22" t="s">
        <v>168</v>
      </c>
      <c r="G23962" s="9">
        <v>16250</v>
      </c>
      <c r="H23962" s="22" t="s">
        <v>15</v>
      </c>
      <c r="I23962" s="28">
        <v>0.01</v>
      </c>
      <c r="J23962" s="28">
        <v>130</v>
      </c>
      <c r="K23962" s="40"/>
      <c r="L23962" s="40"/>
    </row>
    <row r="23963" spans="1:12">
      <c r="A23963" s="17">
        <v>45991</v>
      </c>
      <c r="B23963" s="22" t="s">
        <v>10</v>
      </c>
      <c r="C23963" s="22" t="s">
        <v>5272</v>
      </c>
      <c r="D23963" s="22" t="s">
        <v>24361</v>
      </c>
      <c r="E23963" s="22" t="s">
        <v>58</v>
      </c>
      <c r="F23963" s="22" t="s">
        <v>168</v>
      </c>
      <c r="G23963" s="9">
        <v>16250</v>
      </c>
      <c r="H23963" s="22" t="s">
        <v>15</v>
      </c>
      <c r="I23963" s="28">
        <v>0.01</v>
      </c>
      <c r="J23963" s="28">
        <v>130</v>
      </c>
      <c r="K23963" s="40"/>
      <c r="L23963" s="40"/>
    </row>
    <row r="23964" spans="1:12">
      <c r="A23964" s="17">
        <v>45991</v>
      </c>
      <c r="B23964" s="22" t="s">
        <v>10</v>
      </c>
      <c r="C23964" s="22" t="s">
        <v>21889</v>
      </c>
      <c r="D23964" s="22" t="s">
        <v>24362</v>
      </c>
      <c r="E23964" s="22" t="s">
        <v>58</v>
      </c>
      <c r="F23964" s="22" t="s">
        <v>168</v>
      </c>
      <c r="G23964" s="9">
        <v>16250</v>
      </c>
      <c r="H23964" s="22" t="s">
        <v>15</v>
      </c>
      <c r="I23964" s="28">
        <v>0.01</v>
      </c>
      <c r="J23964" s="28">
        <v>130</v>
      </c>
      <c r="K23964" s="40"/>
      <c r="L23964" s="40"/>
    </row>
    <row r="23965" spans="1:12">
      <c r="A23965" s="17">
        <v>45991</v>
      </c>
      <c r="B23965" s="22" t="s">
        <v>10</v>
      </c>
      <c r="C23965" s="22" t="s">
        <v>5946</v>
      </c>
      <c r="D23965" s="22" t="s">
        <v>24363</v>
      </c>
      <c r="E23965" s="22" t="s">
        <v>58</v>
      </c>
      <c r="F23965" s="22" t="s">
        <v>168</v>
      </c>
      <c r="G23965" s="9">
        <v>16250</v>
      </c>
      <c r="H23965" s="22" t="s">
        <v>15</v>
      </c>
      <c r="I23965" s="28">
        <v>0.01</v>
      </c>
      <c r="J23965" s="28">
        <v>130</v>
      </c>
      <c r="K23965" s="40"/>
      <c r="L23965" s="40"/>
    </row>
    <row r="23966" spans="1:12">
      <c r="A23966" s="17">
        <v>45991</v>
      </c>
      <c r="B23966" s="22" t="s">
        <v>10</v>
      </c>
      <c r="C23966" s="22" t="s">
        <v>208</v>
      </c>
      <c r="D23966" s="22" t="s">
        <v>24364</v>
      </c>
      <c r="E23966" s="22" t="s">
        <v>58</v>
      </c>
      <c r="F23966" s="22" t="s">
        <v>168</v>
      </c>
      <c r="G23966" s="9">
        <v>16250</v>
      </c>
      <c r="H23966" s="22" t="s">
        <v>15</v>
      </c>
      <c r="I23966" s="28">
        <v>0.01</v>
      </c>
      <c r="J23966" s="28">
        <v>130</v>
      </c>
      <c r="K23966" s="40"/>
      <c r="L23966" s="40"/>
    </row>
    <row r="23967" spans="1:12">
      <c r="A23967" s="17">
        <v>45991</v>
      </c>
      <c r="B23967" s="22" t="s">
        <v>10</v>
      </c>
      <c r="C23967" s="22" t="s">
        <v>21907</v>
      </c>
      <c r="D23967" s="22" t="s">
        <v>24365</v>
      </c>
      <c r="E23967" s="22" t="s">
        <v>58</v>
      </c>
      <c r="F23967" s="22" t="s">
        <v>168</v>
      </c>
      <c r="G23967" s="9">
        <v>16250</v>
      </c>
      <c r="H23967" s="22" t="s">
        <v>15</v>
      </c>
      <c r="I23967" s="28">
        <v>0.01</v>
      </c>
      <c r="J23967" s="28">
        <v>130</v>
      </c>
      <c r="K23967" s="40"/>
      <c r="L23967" s="40"/>
    </row>
    <row r="23968" spans="1:12">
      <c r="A23968" s="17">
        <v>45991</v>
      </c>
      <c r="B23968" s="22" t="s">
        <v>10</v>
      </c>
      <c r="C23968" s="22" t="s">
        <v>5200</v>
      </c>
      <c r="D23968" s="22" t="s">
        <v>24366</v>
      </c>
      <c r="E23968" s="22" t="s">
        <v>58</v>
      </c>
      <c r="F23968" s="22" t="s">
        <v>168</v>
      </c>
      <c r="G23968" s="9">
        <v>16250</v>
      </c>
      <c r="H23968" s="22" t="s">
        <v>15</v>
      </c>
      <c r="I23968" s="28">
        <v>0.01</v>
      </c>
      <c r="J23968" s="28">
        <v>130</v>
      </c>
      <c r="K23968" s="40"/>
      <c r="L23968" s="40"/>
    </row>
    <row r="23969" spans="1:12">
      <c r="A23969" s="17">
        <v>45991</v>
      </c>
      <c r="B23969" s="22" t="s">
        <v>10</v>
      </c>
      <c r="C23969" s="22" t="s">
        <v>12725</v>
      </c>
      <c r="D23969" s="22" t="s">
        <v>24367</v>
      </c>
      <c r="E23969" s="22" t="s">
        <v>58</v>
      </c>
      <c r="F23969" s="22" t="s">
        <v>168</v>
      </c>
      <c r="G23969" s="9">
        <v>16250</v>
      </c>
      <c r="H23969" s="22" t="s">
        <v>15</v>
      </c>
      <c r="I23969" s="28">
        <v>0.01</v>
      </c>
      <c r="J23969" s="28">
        <v>130</v>
      </c>
      <c r="K23969" s="40"/>
      <c r="L23969" s="40"/>
    </row>
    <row r="23970" spans="1:12">
      <c r="A23970" s="17">
        <v>45991</v>
      </c>
      <c r="B23970" s="22" t="s">
        <v>10</v>
      </c>
      <c r="C23970" s="22" t="s">
        <v>573</v>
      </c>
      <c r="D23970" s="22" t="s">
        <v>24368</v>
      </c>
      <c r="E23970" s="22" t="s">
        <v>58</v>
      </c>
      <c r="F23970" s="22" t="s">
        <v>168</v>
      </c>
      <c r="G23970" s="9">
        <v>16250</v>
      </c>
      <c r="H23970" s="22" t="s">
        <v>15</v>
      </c>
      <c r="I23970" s="28">
        <v>0.01</v>
      </c>
      <c r="J23970" s="28">
        <v>130</v>
      </c>
      <c r="K23970" s="40"/>
      <c r="L23970" s="40"/>
    </row>
    <row r="23971" spans="1:12">
      <c r="A23971" s="17">
        <v>45991</v>
      </c>
      <c r="B23971" s="22" t="s">
        <v>10</v>
      </c>
      <c r="C23971" s="22" t="s">
        <v>21917</v>
      </c>
      <c r="D23971" s="22" t="s">
        <v>24369</v>
      </c>
      <c r="E23971" s="22" t="s">
        <v>58</v>
      </c>
      <c r="F23971" s="22" t="s">
        <v>168</v>
      </c>
      <c r="G23971" s="9">
        <v>16250</v>
      </c>
      <c r="H23971" s="22" t="s">
        <v>15</v>
      </c>
      <c r="I23971" s="28">
        <v>0.01</v>
      </c>
      <c r="J23971" s="28">
        <v>130</v>
      </c>
      <c r="K23971" s="40"/>
      <c r="L23971" s="40"/>
    </row>
    <row r="23972" spans="1:12">
      <c r="A23972" s="17">
        <v>45991</v>
      </c>
      <c r="B23972" s="22" t="s">
        <v>10</v>
      </c>
      <c r="C23972" s="22" t="s">
        <v>21917</v>
      </c>
      <c r="D23972" s="22" t="s">
        <v>24370</v>
      </c>
      <c r="E23972" s="22" t="s">
        <v>58</v>
      </c>
      <c r="F23972" s="22" t="s">
        <v>168</v>
      </c>
      <c r="G23972" s="9">
        <v>16250</v>
      </c>
      <c r="H23972" s="22" t="s">
        <v>15</v>
      </c>
      <c r="I23972" s="28">
        <v>0.01</v>
      </c>
      <c r="J23972" s="28">
        <v>130</v>
      </c>
      <c r="K23972" s="40"/>
      <c r="L23972" s="40"/>
    </row>
    <row r="23973" spans="1:12">
      <c r="A23973" s="17">
        <v>45991</v>
      </c>
      <c r="B23973" s="22" t="s">
        <v>10</v>
      </c>
      <c r="C23973" s="22" t="s">
        <v>5705</v>
      </c>
      <c r="D23973" s="22" t="s">
        <v>24371</v>
      </c>
      <c r="E23973" s="22" t="s">
        <v>58</v>
      </c>
      <c r="F23973" s="22" t="s">
        <v>168</v>
      </c>
      <c r="G23973" s="9">
        <v>16250</v>
      </c>
      <c r="H23973" s="22" t="s">
        <v>15</v>
      </c>
      <c r="I23973" s="28">
        <v>0.01</v>
      </c>
      <c r="J23973" s="28">
        <v>130</v>
      </c>
      <c r="K23973" s="40"/>
      <c r="L23973" s="40"/>
    </row>
    <row r="23974" spans="1:12">
      <c r="A23974" s="17">
        <v>45991</v>
      </c>
      <c r="B23974" s="22" t="s">
        <v>10</v>
      </c>
      <c r="C23974" s="22" t="s">
        <v>219</v>
      </c>
      <c r="D23974" s="22" t="s">
        <v>24372</v>
      </c>
      <c r="E23974" s="22" t="s">
        <v>58</v>
      </c>
      <c r="F23974" s="22" t="s">
        <v>168</v>
      </c>
      <c r="G23974" s="9">
        <v>14804</v>
      </c>
      <c r="H23974" s="22" t="s">
        <v>15</v>
      </c>
      <c r="I23974" s="28">
        <v>0.01</v>
      </c>
      <c r="J23974" s="28">
        <v>118.43</v>
      </c>
      <c r="K23974" s="40"/>
      <c r="L23974" s="40"/>
    </row>
    <row r="23975" spans="1:12">
      <c r="A23975" s="17">
        <v>45991</v>
      </c>
      <c r="B23975" s="22" t="s">
        <v>10</v>
      </c>
      <c r="C23975" s="22" t="s">
        <v>334</v>
      </c>
      <c r="D23975" s="22" t="s">
        <v>24373</v>
      </c>
      <c r="E23975" s="22" t="s">
        <v>58</v>
      </c>
      <c r="F23975" s="22" t="s">
        <v>268</v>
      </c>
      <c r="G23975" s="9">
        <v>14767</v>
      </c>
      <c r="H23975" s="22" t="s">
        <v>15</v>
      </c>
      <c r="I23975" s="28">
        <v>0.18</v>
      </c>
      <c r="J23975" s="28">
        <v>2731.89</v>
      </c>
      <c r="K23975" s="40"/>
      <c r="L23975" s="40"/>
    </row>
    <row r="23976" spans="1:12">
      <c r="A23976" s="17">
        <v>45991</v>
      </c>
      <c r="B23976" s="22" t="s">
        <v>10</v>
      </c>
      <c r="C23976" s="22" t="s">
        <v>166</v>
      </c>
      <c r="D23976" s="22" t="s">
        <v>24374</v>
      </c>
      <c r="E23976" s="22" t="s">
        <v>58</v>
      </c>
      <c r="F23976" s="22" t="s">
        <v>168</v>
      </c>
      <c r="G23976" s="9">
        <v>14706</v>
      </c>
      <c r="H23976" s="22" t="s">
        <v>15</v>
      </c>
      <c r="I23976" s="28">
        <v>0.01</v>
      </c>
      <c r="J23976" s="28">
        <v>117.65</v>
      </c>
      <c r="K23976" s="40"/>
      <c r="L23976" s="40"/>
    </row>
    <row r="23977" spans="1:12">
      <c r="A23977" s="17">
        <v>45991</v>
      </c>
      <c r="B23977" s="22" t="s">
        <v>10</v>
      </c>
      <c r="C23977" s="22" t="s">
        <v>123</v>
      </c>
      <c r="D23977" s="22" t="s">
        <v>24375</v>
      </c>
      <c r="E23977" s="22" t="s">
        <v>58</v>
      </c>
      <c r="F23977" s="22" t="s">
        <v>58</v>
      </c>
      <c r="G23977" s="9">
        <v>14390</v>
      </c>
      <c r="H23977" s="22" t="s">
        <v>15</v>
      </c>
      <c r="I23977" s="28">
        <v>0.68</v>
      </c>
      <c r="J23977" s="28">
        <v>9842.76</v>
      </c>
      <c r="K23977" s="40"/>
      <c r="L23977" s="40"/>
    </row>
    <row r="23978" spans="1:12">
      <c r="A23978" s="17">
        <v>45991</v>
      </c>
      <c r="B23978" s="22" t="s">
        <v>10</v>
      </c>
      <c r="C23978" s="22" t="s">
        <v>219</v>
      </c>
      <c r="D23978" s="22" t="s">
        <v>24376</v>
      </c>
      <c r="E23978" s="22" t="s">
        <v>58</v>
      </c>
      <c r="F23978" s="22" t="s">
        <v>168</v>
      </c>
      <c r="G23978" s="9">
        <v>6448</v>
      </c>
      <c r="H23978" s="22" t="s">
        <v>15</v>
      </c>
      <c r="I23978" s="28">
        <v>0.01</v>
      </c>
      <c r="J23978" s="28">
        <v>51.58</v>
      </c>
      <c r="K23978" s="40"/>
      <c r="L23978" s="40"/>
    </row>
    <row r="23979" spans="1:12">
      <c r="A23979" s="17">
        <v>45991</v>
      </c>
      <c r="B23979" s="22" t="s">
        <v>10</v>
      </c>
      <c r="C23979" s="22" t="s">
        <v>119</v>
      </c>
      <c r="D23979" s="22" t="s">
        <v>24377</v>
      </c>
      <c r="E23979" s="22" t="s">
        <v>58</v>
      </c>
      <c r="F23979" s="22" t="s">
        <v>58</v>
      </c>
      <c r="G23979" s="9">
        <v>6500</v>
      </c>
      <c r="H23979" s="22" t="s">
        <v>15</v>
      </c>
      <c r="I23979" s="28">
        <v>4</v>
      </c>
      <c r="J23979" s="28">
        <v>26000</v>
      </c>
      <c r="K23979" s="40"/>
      <c r="L23979" s="40"/>
    </row>
    <row r="23980" spans="1:12">
      <c r="A23980" s="17">
        <v>45991</v>
      </c>
      <c r="B23980" s="22" t="s">
        <v>10</v>
      </c>
      <c r="C23980" s="22" t="s">
        <v>363</v>
      </c>
      <c r="D23980" s="22" t="s">
        <v>24378</v>
      </c>
      <c r="E23980" s="22" t="s">
        <v>58</v>
      </c>
      <c r="F23980" s="22" t="s">
        <v>168</v>
      </c>
      <c r="G23980" s="9">
        <v>6500</v>
      </c>
      <c r="H23980" s="22" t="s">
        <v>15</v>
      </c>
      <c r="I23980" s="28">
        <v>0.01</v>
      </c>
      <c r="J23980" s="28">
        <v>52</v>
      </c>
      <c r="K23980" s="40"/>
      <c r="L23980" s="40"/>
    </row>
    <row r="23981" spans="1:12">
      <c r="A23981" s="17">
        <v>45991</v>
      </c>
      <c r="B23981" s="22" t="s">
        <v>10</v>
      </c>
      <c r="C23981" s="22" t="s">
        <v>252</v>
      </c>
      <c r="D23981" s="22" t="s">
        <v>24379</v>
      </c>
      <c r="E23981" s="22" t="s">
        <v>58</v>
      </c>
      <c r="F23981" s="22" t="s">
        <v>168</v>
      </c>
      <c r="G23981" s="9">
        <v>6752</v>
      </c>
      <c r="H23981" s="22" t="s">
        <v>15</v>
      </c>
      <c r="I23981" s="28">
        <v>0.01</v>
      </c>
      <c r="J23981" s="28">
        <v>54.02</v>
      </c>
      <c r="K23981" s="40"/>
      <c r="L23981" s="40"/>
    </row>
    <row r="23982" spans="1:12">
      <c r="A23982" s="17">
        <v>45991</v>
      </c>
      <c r="B23982" s="22" t="s">
        <v>10</v>
      </c>
      <c r="C23982" s="22" t="s">
        <v>14187</v>
      </c>
      <c r="D23982" s="22" t="s">
        <v>24380</v>
      </c>
      <c r="E23982" s="22" t="s">
        <v>58</v>
      </c>
      <c r="F23982" s="22" t="s">
        <v>268</v>
      </c>
      <c r="G23982" s="9">
        <v>6900</v>
      </c>
      <c r="H23982" s="22" t="s">
        <v>15</v>
      </c>
      <c r="I23982" s="28">
        <v>0.19</v>
      </c>
      <c r="J23982" s="28">
        <v>1276.5</v>
      </c>
      <c r="K23982" s="40"/>
      <c r="L23982" s="40"/>
    </row>
    <row r="23983" spans="1:12">
      <c r="A23983" s="17">
        <v>45991</v>
      </c>
      <c r="B23983" s="22" t="s">
        <v>10</v>
      </c>
      <c r="C23983" s="22" t="s">
        <v>325</v>
      </c>
      <c r="D23983" s="22" t="s">
        <v>24381</v>
      </c>
      <c r="E23983" s="22" t="s">
        <v>58</v>
      </c>
      <c r="F23983" s="22" t="s">
        <v>268</v>
      </c>
      <c r="G23983" s="9">
        <v>7350</v>
      </c>
      <c r="H23983" s="22" t="s">
        <v>15</v>
      </c>
      <c r="I23983" s="28">
        <v>0.19</v>
      </c>
      <c r="J23983" s="28">
        <v>1359.75</v>
      </c>
      <c r="K23983" s="40"/>
      <c r="L23983" s="40"/>
    </row>
    <row r="23984" spans="1:12">
      <c r="A23984" s="17">
        <v>45991</v>
      </c>
      <c r="B23984" s="22" t="s">
        <v>10</v>
      </c>
      <c r="C23984" s="22" t="s">
        <v>414</v>
      </c>
      <c r="D23984" s="22" t="s">
        <v>24382</v>
      </c>
      <c r="E23984" s="22" t="s">
        <v>58</v>
      </c>
      <c r="F23984" s="22" t="s">
        <v>168</v>
      </c>
      <c r="G23984" s="9">
        <v>7698</v>
      </c>
      <c r="H23984" s="22" t="s">
        <v>15</v>
      </c>
      <c r="I23984" s="28">
        <v>0.01</v>
      </c>
      <c r="J23984" s="28">
        <v>61.58</v>
      </c>
      <c r="K23984" s="40"/>
      <c r="L23984" s="40"/>
    </row>
    <row r="23985" spans="1:12">
      <c r="A23985" s="17">
        <v>45991</v>
      </c>
      <c r="B23985" s="22" t="s">
        <v>10</v>
      </c>
      <c r="C23985" s="22" t="s">
        <v>824</v>
      </c>
      <c r="D23985" s="22" t="s">
        <v>24383</v>
      </c>
      <c r="E23985" s="22" t="s">
        <v>58</v>
      </c>
      <c r="F23985" s="22" t="s">
        <v>58</v>
      </c>
      <c r="G23985" s="9">
        <v>8073</v>
      </c>
      <c r="H23985" s="22" t="s">
        <v>15</v>
      </c>
      <c r="I23985" s="28">
        <v>0.25</v>
      </c>
      <c r="J23985" s="28">
        <v>2010.18</v>
      </c>
      <c r="K23985" s="40"/>
      <c r="L23985" s="40"/>
    </row>
    <row r="23986" spans="1:12">
      <c r="A23986" s="17">
        <v>45991</v>
      </c>
      <c r="B23986" s="22" t="s">
        <v>10</v>
      </c>
      <c r="C23986" s="22" t="s">
        <v>14187</v>
      </c>
      <c r="D23986" s="22" t="s">
        <v>24384</v>
      </c>
      <c r="E23986" s="22" t="s">
        <v>58</v>
      </c>
      <c r="F23986" s="22" t="s">
        <v>268</v>
      </c>
      <c r="G23986" s="9">
        <v>8400</v>
      </c>
      <c r="H23986" s="22" t="s">
        <v>15</v>
      </c>
      <c r="I23986" s="28">
        <v>0.19</v>
      </c>
      <c r="J23986" s="28">
        <v>1554</v>
      </c>
      <c r="K23986" s="40"/>
      <c r="L23986" s="40"/>
    </row>
    <row r="23987" spans="1:12">
      <c r="A23987" s="17">
        <v>45991</v>
      </c>
      <c r="B23987" s="22" t="s">
        <v>10</v>
      </c>
      <c r="C23987" s="22" t="s">
        <v>829</v>
      </c>
      <c r="D23987" s="22" t="s">
        <v>24385</v>
      </c>
      <c r="E23987" s="22" t="s">
        <v>58</v>
      </c>
      <c r="F23987" s="22" t="s">
        <v>58</v>
      </c>
      <c r="G23987" s="9">
        <v>9138.9709999999995</v>
      </c>
      <c r="H23987" s="22" t="s">
        <v>15</v>
      </c>
      <c r="I23987" s="28">
        <v>0.88</v>
      </c>
      <c r="J23987" s="28">
        <v>8042.29</v>
      </c>
      <c r="K23987" s="40"/>
      <c r="L23987" s="40"/>
    </row>
    <row r="23988" spans="1:12">
      <c r="A23988" s="17">
        <v>45991</v>
      </c>
      <c r="B23988" s="22" t="s">
        <v>10</v>
      </c>
      <c r="C23988" s="22" t="s">
        <v>329</v>
      </c>
      <c r="D23988" s="22" t="s">
        <v>24386</v>
      </c>
      <c r="E23988" s="22" t="s">
        <v>58</v>
      </c>
      <c r="F23988" s="22" t="s">
        <v>268</v>
      </c>
      <c r="G23988" s="9">
        <v>9224</v>
      </c>
      <c r="H23988" s="22" t="s">
        <v>15</v>
      </c>
      <c r="I23988" s="28">
        <v>0.19</v>
      </c>
      <c r="J23988" s="28">
        <v>1706.44</v>
      </c>
      <c r="K23988" s="40"/>
      <c r="L23988" s="40"/>
    </row>
    <row r="23989" spans="1:12">
      <c r="A23989" s="17">
        <v>45991</v>
      </c>
      <c r="B23989" s="22" t="s">
        <v>10</v>
      </c>
      <c r="C23989" s="22" t="s">
        <v>4554</v>
      </c>
      <c r="D23989" s="22" t="s">
        <v>24387</v>
      </c>
      <c r="E23989" s="22" t="s">
        <v>58</v>
      </c>
      <c r="F23989" s="22" t="s">
        <v>59</v>
      </c>
      <c r="G23989" s="9">
        <v>9500</v>
      </c>
      <c r="H23989" s="22" t="s">
        <v>15</v>
      </c>
      <c r="I23989" s="28">
        <v>0.09</v>
      </c>
      <c r="J23989" s="28">
        <v>880.65</v>
      </c>
      <c r="K23989" s="40"/>
      <c r="L23989" s="40"/>
    </row>
    <row r="23990" spans="1:12">
      <c r="A23990" s="17">
        <v>45991</v>
      </c>
      <c r="B23990" s="22" t="s">
        <v>10</v>
      </c>
      <c r="C23990" s="22" t="s">
        <v>177</v>
      </c>
      <c r="D23990" s="22" t="s">
        <v>24388</v>
      </c>
      <c r="E23990" s="22" t="s">
        <v>58</v>
      </c>
      <c r="F23990" s="22" t="s">
        <v>168</v>
      </c>
      <c r="G23990" s="9">
        <v>9750</v>
      </c>
      <c r="H23990" s="22" t="s">
        <v>15</v>
      </c>
      <c r="I23990" s="28">
        <v>0.01</v>
      </c>
      <c r="J23990" s="28">
        <v>78</v>
      </c>
      <c r="K23990" s="40"/>
      <c r="L23990" s="40"/>
    </row>
    <row r="23991" spans="1:12">
      <c r="A23991" s="17">
        <v>45991</v>
      </c>
      <c r="B23991" s="22" t="s">
        <v>10</v>
      </c>
      <c r="C23991" s="22" t="s">
        <v>5335</v>
      </c>
      <c r="D23991" s="22" t="s">
        <v>24389</v>
      </c>
      <c r="E23991" s="22" t="s">
        <v>58</v>
      </c>
      <c r="F23991" s="22" t="s">
        <v>268</v>
      </c>
      <c r="G23991" s="9">
        <v>10200</v>
      </c>
      <c r="H23991" s="22" t="s">
        <v>15</v>
      </c>
      <c r="I23991" s="28">
        <v>0.35</v>
      </c>
      <c r="J23991" s="28">
        <v>3570</v>
      </c>
      <c r="K23991" s="40"/>
      <c r="L23991" s="40"/>
    </row>
    <row r="23992" spans="1:12">
      <c r="A23992" s="17">
        <v>45991</v>
      </c>
      <c r="B23992" s="22" t="s">
        <v>10</v>
      </c>
      <c r="C23992" s="22" t="s">
        <v>369</v>
      </c>
      <c r="D23992" s="22" t="s">
        <v>24390</v>
      </c>
      <c r="E23992" s="22" t="s">
        <v>58</v>
      </c>
      <c r="F23992" s="22" t="s">
        <v>168</v>
      </c>
      <c r="G23992" s="9">
        <v>10270</v>
      </c>
      <c r="H23992" s="22" t="s">
        <v>15</v>
      </c>
      <c r="I23992" s="28">
        <v>0.01</v>
      </c>
      <c r="J23992" s="28">
        <v>82.16</v>
      </c>
      <c r="K23992" s="40"/>
      <c r="L23992" s="40"/>
    </row>
    <row r="23993" spans="1:12">
      <c r="A23993" s="17">
        <v>45991</v>
      </c>
      <c r="B23993" s="22" t="s">
        <v>10</v>
      </c>
      <c r="C23993" s="22" t="s">
        <v>628</v>
      </c>
      <c r="D23993" s="22" t="s">
        <v>24391</v>
      </c>
      <c r="E23993" s="22" t="s">
        <v>58</v>
      </c>
      <c r="F23993" s="22" t="s">
        <v>268</v>
      </c>
      <c r="G23993" s="9">
        <v>10383</v>
      </c>
      <c r="H23993" s="22" t="s">
        <v>15</v>
      </c>
      <c r="I23993" s="28">
        <v>0.35</v>
      </c>
      <c r="J23993" s="28">
        <v>3634.05</v>
      </c>
      <c r="K23993" s="40"/>
      <c r="L23993" s="40"/>
    </row>
    <row r="23994" spans="1:12">
      <c r="A23994" s="17">
        <v>45991</v>
      </c>
      <c r="B23994" s="22" t="s">
        <v>10</v>
      </c>
      <c r="C23994" s="22" t="s">
        <v>628</v>
      </c>
      <c r="D23994" s="22" t="s">
        <v>24392</v>
      </c>
      <c r="E23994" s="22" t="s">
        <v>58</v>
      </c>
      <c r="F23994" s="22" t="s">
        <v>268</v>
      </c>
      <c r="G23994" s="9">
        <v>10500</v>
      </c>
      <c r="H23994" s="22" t="s">
        <v>15</v>
      </c>
      <c r="I23994" s="28">
        <v>0.35</v>
      </c>
      <c r="J23994" s="28">
        <v>3675</v>
      </c>
      <c r="K23994" s="40"/>
      <c r="L23994" s="40"/>
    </row>
    <row r="23995" spans="1:12">
      <c r="A23995" s="17">
        <v>45991</v>
      </c>
      <c r="B23995" s="22" t="s">
        <v>10</v>
      </c>
      <c r="C23995" s="22" t="s">
        <v>628</v>
      </c>
      <c r="D23995" s="22" t="s">
        <v>24393</v>
      </c>
      <c r="E23995" s="22" t="s">
        <v>58</v>
      </c>
      <c r="F23995" s="22" t="s">
        <v>268</v>
      </c>
      <c r="G23995" s="9">
        <v>10500</v>
      </c>
      <c r="H23995" s="22" t="s">
        <v>15</v>
      </c>
      <c r="I23995" s="28">
        <v>0.35</v>
      </c>
      <c r="J23995" s="28">
        <v>3675</v>
      </c>
      <c r="K23995" s="40"/>
      <c r="L23995" s="40"/>
    </row>
    <row r="23996" spans="1:12">
      <c r="A23996" s="17">
        <v>45991</v>
      </c>
      <c r="B23996" s="22" t="s">
        <v>10</v>
      </c>
      <c r="C23996" s="22" t="s">
        <v>169</v>
      </c>
      <c r="D23996" s="22" t="s">
        <v>24394</v>
      </c>
      <c r="E23996" s="22" t="s">
        <v>58</v>
      </c>
      <c r="F23996" s="22" t="s">
        <v>168</v>
      </c>
      <c r="G23996" s="9">
        <v>11050</v>
      </c>
      <c r="H23996" s="22" t="s">
        <v>15</v>
      </c>
      <c r="I23996" s="28">
        <v>0.01</v>
      </c>
      <c r="J23996" s="28">
        <v>88.4</v>
      </c>
      <c r="K23996" s="40"/>
      <c r="L23996" s="40"/>
    </row>
    <row r="23997" spans="1:12">
      <c r="A23997" s="17">
        <v>45991</v>
      </c>
      <c r="B23997" s="22" t="s">
        <v>10</v>
      </c>
      <c r="C23997" s="22" t="s">
        <v>169</v>
      </c>
      <c r="D23997" s="22" t="s">
        <v>24395</v>
      </c>
      <c r="E23997" s="22" t="s">
        <v>58</v>
      </c>
      <c r="F23997" s="22" t="s">
        <v>168</v>
      </c>
      <c r="G23997" s="9">
        <v>11050</v>
      </c>
      <c r="H23997" s="22" t="s">
        <v>15</v>
      </c>
      <c r="I23997" s="28">
        <v>0.01</v>
      </c>
      <c r="J23997" s="28">
        <v>88.4</v>
      </c>
      <c r="K23997" s="40"/>
      <c r="L23997" s="40"/>
    </row>
    <row r="23998" spans="1:12">
      <c r="A23998" s="17">
        <v>45991</v>
      </c>
      <c r="B23998" s="22" t="s">
        <v>10</v>
      </c>
      <c r="C23998" s="22" t="s">
        <v>700</v>
      </c>
      <c r="D23998" s="22" t="s">
        <v>24396</v>
      </c>
      <c r="E23998" s="22" t="s">
        <v>58</v>
      </c>
      <c r="F23998" s="22" t="s">
        <v>168</v>
      </c>
      <c r="G23998" s="9">
        <v>11050</v>
      </c>
      <c r="H23998" s="22" t="s">
        <v>15</v>
      </c>
      <c r="I23998" s="28">
        <v>0.01</v>
      </c>
      <c r="J23998" s="28">
        <v>88.4</v>
      </c>
      <c r="K23998" s="40"/>
      <c r="L23998" s="40"/>
    </row>
    <row r="23999" spans="1:12">
      <c r="A23999" s="17">
        <v>45991</v>
      </c>
      <c r="B23999" s="22" t="s">
        <v>10</v>
      </c>
      <c r="C23999" s="22" t="s">
        <v>206</v>
      </c>
      <c r="D23999" s="22" t="s">
        <v>24397</v>
      </c>
      <c r="E23999" s="22" t="s">
        <v>58</v>
      </c>
      <c r="F23999" s="22" t="s">
        <v>168</v>
      </c>
      <c r="G23999" s="9">
        <v>11050</v>
      </c>
      <c r="H23999" s="22" t="s">
        <v>15</v>
      </c>
      <c r="I23999" s="28">
        <v>0.01</v>
      </c>
      <c r="J23999" s="28">
        <v>88.4</v>
      </c>
      <c r="K23999" s="40"/>
      <c r="L23999" s="40"/>
    </row>
    <row r="24000" spans="1:12">
      <c r="A24000" s="17">
        <v>45991</v>
      </c>
      <c r="B24000" s="22" t="s">
        <v>10</v>
      </c>
      <c r="C24000" s="22" t="s">
        <v>211</v>
      </c>
      <c r="D24000" s="22" t="s">
        <v>24398</v>
      </c>
      <c r="E24000" s="22" t="s">
        <v>58</v>
      </c>
      <c r="F24000" s="22" t="s">
        <v>168</v>
      </c>
      <c r="G24000" s="9">
        <v>11050</v>
      </c>
      <c r="H24000" s="22" t="s">
        <v>15</v>
      </c>
      <c r="I24000" s="28">
        <v>0.01</v>
      </c>
      <c r="J24000" s="28">
        <v>88.4</v>
      </c>
      <c r="K24000" s="40"/>
      <c r="L24000" s="40"/>
    </row>
    <row r="24001" spans="1:12">
      <c r="A24001" s="17">
        <v>45991</v>
      </c>
      <c r="B24001" s="22" t="s">
        <v>10</v>
      </c>
      <c r="C24001" s="22" t="s">
        <v>230</v>
      </c>
      <c r="D24001" s="22" t="s">
        <v>24399</v>
      </c>
      <c r="E24001" s="22" t="s">
        <v>58</v>
      </c>
      <c r="F24001" s="22" t="s">
        <v>168</v>
      </c>
      <c r="G24001" s="9">
        <v>11050</v>
      </c>
      <c r="H24001" s="22" t="s">
        <v>15</v>
      </c>
      <c r="I24001" s="28">
        <v>0.01</v>
      </c>
      <c r="J24001" s="28">
        <v>88.4</v>
      </c>
      <c r="K24001" s="40"/>
      <c r="L24001" s="40"/>
    </row>
    <row r="24002" spans="1:12">
      <c r="A24002" s="17">
        <v>45991</v>
      </c>
      <c r="B24002" s="22" t="s">
        <v>10</v>
      </c>
      <c r="C24002" s="22" t="s">
        <v>468</v>
      </c>
      <c r="D24002" s="22" t="s">
        <v>24400</v>
      </c>
      <c r="E24002" s="22" t="s">
        <v>58</v>
      </c>
      <c r="F24002" s="22" t="s">
        <v>268</v>
      </c>
      <c r="G24002" s="9">
        <v>11189</v>
      </c>
      <c r="H24002" s="22" t="s">
        <v>15</v>
      </c>
      <c r="I24002" s="28">
        <v>0.34</v>
      </c>
      <c r="J24002" s="28">
        <v>3818.81</v>
      </c>
      <c r="K24002" s="40"/>
      <c r="L24002" s="40"/>
    </row>
    <row r="24003" spans="1:12">
      <c r="A24003" s="17">
        <v>45991</v>
      </c>
      <c r="B24003" s="22" t="s">
        <v>10</v>
      </c>
      <c r="C24003" s="22" t="s">
        <v>206</v>
      </c>
      <c r="D24003" s="22" t="s">
        <v>24401</v>
      </c>
      <c r="E24003" s="22" t="s">
        <v>58</v>
      </c>
      <c r="F24003" s="22" t="s">
        <v>168</v>
      </c>
      <c r="G24003" s="9">
        <v>11700</v>
      </c>
      <c r="H24003" s="22" t="s">
        <v>15</v>
      </c>
      <c r="I24003" s="28">
        <v>0.01</v>
      </c>
      <c r="J24003" s="28">
        <v>93.6</v>
      </c>
      <c r="K24003" s="40"/>
      <c r="L24003" s="40"/>
    </row>
    <row r="24004" spans="1:12">
      <c r="A24004" s="17">
        <v>45991</v>
      </c>
      <c r="B24004" s="22" t="s">
        <v>10</v>
      </c>
      <c r="C24004" s="22" t="s">
        <v>5528</v>
      </c>
      <c r="D24004" s="22" t="s">
        <v>24402</v>
      </c>
      <c r="E24004" s="22" t="s">
        <v>58</v>
      </c>
      <c r="F24004" s="22" t="s">
        <v>268</v>
      </c>
      <c r="G24004" s="9">
        <v>12600</v>
      </c>
      <c r="H24004" s="22" t="s">
        <v>15</v>
      </c>
      <c r="I24004" s="28">
        <v>0.35</v>
      </c>
      <c r="J24004" s="28">
        <v>4410</v>
      </c>
      <c r="K24004" s="40"/>
      <c r="L24004" s="40"/>
    </row>
    <row r="24005" spans="1:12">
      <c r="A24005" s="17">
        <v>45991</v>
      </c>
      <c r="B24005" s="22" t="s">
        <v>10</v>
      </c>
      <c r="C24005" s="22" t="s">
        <v>339</v>
      </c>
      <c r="D24005" s="22" t="s">
        <v>24403</v>
      </c>
      <c r="E24005" s="22" t="s">
        <v>58</v>
      </c>
      <c r="F24005" s="22" t="s">
        <v>268</v>
      </c>
      <c r="G24005" s="9">
        <v>13000</v>
      </c>
      <c r="H24005" s="22" t="s">
        <v>15</v>
      </c>
      <c r="I24005" s="28">
        <v>0.19</v>
      </c>
      <c r="J24005" s="28">
        <v>2405</v>
      </c>
      <c r="K24005" s="40"/>
      <c r="L24005" s="40"/>
    </row>
    <row r="24006" spans="1:12">
      <c r="A24006" s="17">
        <v>45991</v>
      </c>
      <c r="B24006" s="22" t="s">
        <v>10</v>
      </c>
      <c r="C24006" s="22" t="s">
        <v>300</v>
      </c>
      <c r="D24006" s="22" t="s">
        <v>24404</v>
      </c>
      <c r="E24006" s="22" t="s">
        <v>58</v>
      </c>
      <c r="F24006" s="22" t="s">
        <v>268</v>
      </c>
      <c r="G24006" s="9">
        <v>13032</v>
      </c>
      <c r="H24006" s="22" t="s">
        <v>15</v>
      </c>
      <c r="I24006" s="28">
        <v>0.35</v>
      </c>
      <c r="J24006" s="28">
        <v>4561.2</v>
      </c>
      <c r="K24006" s="40"/>
      <c r="L24006" s="40"/>
    </row>
    <row r="24007" spans="1:12">
      <c r="A24007" s="17">
        <v>45991</v>
      </c>
      <c r="B24007" s="22" t="s">
        <v>10</v>
      </c>
      <c r="C24007" s="22" t="s">
        <v>202</v>
      </c>
      <c r="D24007" s="22" t="s">
        <v>24405</v>
      </c>
      <c r="E24007" s="22" t="s">
        <v>58</v>
      </c>
      <c r="F24007" s="22" t="s">
        <v>168</v>
      </c>
      <c r="G24007" s="9">
        <v>13412</v>
      </c>
      <c r="H24007" s="22" t="s">
        <v>15</v>
      </c>
      <c r="I24007" s="28">
        <v>0.01</v>
      </c>
      <c r="J24007" s="28">
        <v>107.3</v>
      </c>
      <c r="K24007" s="40"/>
      <c r="L24007" s="40"/>
    </row>
    <row r="24008" spans="1:12">
      <c r="A24008" s="17">
        <v>45991</v>
      </c>
      <c r="B24008" s="22" t="s">
        <v>10</v>
      </c>
      <c r="C24008" s="22" t="s">
        <v>230</v>
      </c>
      <c r="D24008" s="22" t="s">
        <v>24406</v>
      </c>
      <c r="E24008" s="22" t="s">
        <v>58</v>
      </c>
      <c r="F24008" s="22" t="s">
        <v>168</v>
      </c>
      <c r="G24008" s="9">
        <v>13650</v>
      </c>
      <c r="H24008" s="22" t="s">
        <v>15</v>
      </c>
      <c r="I24008" s="28">
        <v>0.01</v>
      </c>
      <c r="J24008" s="28">
        <v>109.2</v>
      </c>
      <c r="K24008" s="40"/>
      <c r="L24008" s="40"/>
    </row>
    <row r="24009" spans="1:12">
      <c r="A24009" s="17">
        <v>45991</v>
      </c>
      <c r="B24009" s="22" t="s">
        <v>10</v>
      </c>
      <c r="C24009" s="22" t="s">
        <v>252</v>
      </c>
      <c r="D24009" s="22" t="s">
        <v>24407</v>
      </c>
      <c r="E24009" s="22" t="s">
        <v>58</v>
      </c>
      <c r="F24009" s="22" t="s">
        <v>168</v>
      </c>
      <c r="G24009" s="9">
        <v>14086</v>
      </c>
      <c r="H24009" s="22" t="s">
        <v>15</v>
      </c>
      <c r="I24009" s="28">
        <v>0.01</v>
      </c>
      <c r="J24009" s="28">
        <v>112.69</v>
      </c>
      <c r="K24009" s="40"/>
      <c r="L24009" s="40"/>
    </row>
    <row r="24010" spans="1:12">
      <c r="A24010" s="17">
        <v>45991</v>
      </c>
      <c r="B24010" s="22" t="s">
        <v>10</v>
      </c>
      <c r="C24010" s="22" t="s">
        <v>700</v>
      </c>
      <c r="D24010" s="22" t="s">
        <v>24408</v>
      </c>
      <c r="E24010" s="22" t="s">
        <v>58</v>
      </c>
      <c r="F24010" s="22" t="s">
        <v>168</v>
      </c>
      <c r="G24010" s="9">
        <v>14200</v>
      </c>
      <c r="H24010" s="22" t="s">
        <v>15</v>
      </c>
      <c r="I24010" s="28">
        <v>0.01</v>
      </c>
      <c r="J24010" s="28">
        <v>113.6</v>
      </c>
      <c r="K24010" s="40"/>
      <c r="L24010" s="40"/>
    </row>
    <row r="24011" spans="1:12">
      <c r="A24011" s="17">
        <v>45991</v>
      </c>
      <c r="B24011" s="22" t="s">
        <v>10</v>
      </c>
      <c r="C24011" s="22" t="s">
        <v>488</v>
      </c>
      <c r="D24011" s="22" t="s">
        <v>24409</v>
      </c>
      <c r="E24011" s="22" t="s">
        <v>58</v>
      </c>
      <c r="F24011" s="22" t="s">
        <v>490</v>
      </c>
      <c r="G24011" s="9">
        <v>1475252</v>
      </c>
      <c r="H24011" s="22" t="s">
        <v>15</v>
      </c>
      <c r="I24011" s="28">
        <v>0.02</v>
      </c>
      <c r="J24011" s="28">
        <v>23604.03</v>
      </c>
      <c r="K24011" s="40"/>
      <c r="L24011" s="40"/>
    </row>
    <row r="24012" spans="1:12">
      <c r="A24012" s="17">
        <v>45991</v>
      </c>
      <c r="B24012" s="22" t="s">
        <v>10</v>
      </c>
      <c r="C24012" s="22" t="s">
        <v>12519</v>
      </c>
      <c r="D24012" s="22" t="s">
        <v>24410</v>
      </c>
      <c r="E24012" s="22" t="s">
        <v>58</v>
      </c>
      <c r="F24012" s="22" t="s">
        <v>490</v>
      </c>
      <c r="G24012" s="9">
        <v>1324080</v>
      </c>
      <c r="H24012" s="22" t="s">
        <v>15</v>
      </c>
      <c r="I24012" s="28">
        <v>0.02</v>
      </c>
      <c r="J24012" s="28">
        <v>21185.279999999999</v>
      </c>
      <c r="K24012" s="40"/>
      <c r="L24012" s="40"/>
    </row>
    <row r="24013" spans="1:12">
      <c r="A24013" s="17">
        <v>45991</v>
      </c>
      <c r="B24013" s="22" t="s">
        <v>10</v>
      </c>
      <c r="C24013" s="22" t="s">
        <v>180</v>
      </c>
      <c r="D24013" s="22" t="s">
        <v>24411</v>
      </c>
      <c r="E24013" s="22" t="s">
        <v>58</v>
      </c>
      <c r="F24013" s="22" t="s">
        <v>168</v>
      </c>
      <c r="G24013" s="9">
        <v>1154228</v>
      </c>
      <c r="H24013" s="22" t="s">
        <v>15</v>
      </c>
      <c r="I24013" s="28">
        <v>0.01</v>
      </c>
      <c r="J24013" s="28">
        <v>9233.82</v>
      </c>
      <c r="K24013" s="40"/>
      <c r="L24013" s="40"/>
    </row>
    <row r="24014" spans="1:12">
      <c r="A24014" s="17">
        <v>45991</v>
      </c>
      <c r="B24014" s="22" t="s">
        <v>10</v>
      </c>
      <c r="C24014" s="22" t="s">
        <v>488</v>
      </c>
      <c r="D24014" s="22" t="s">
        <v>24412</v>
      </c>
      <c r="E24014" s="22" t="s">
        <v>58</v>
      </c>
      <c r="F24014" s="22" t="s">
        <v>490</v>
      </c>
      <c r="G24014" s="9">
        <v>1056760</v>
      </c>
      <c r="H24014" s="22" t="s">
        <v>15</v>
      </c>
      <c r="I24014" s="28">
        <v>0.02</v>
      </c>
      <c r="J24014" s="28">
        <v>16908.16</v>
      </c>
      <c r="K24014" s="40"/>
      <c r="L24014" s="40"/>
    </row>
    <row r="24015" spans="1:12">
      <c r="A24015" s="17">
        <v>45991</v>
      </c>
      <c r="B24015" s="22" t="s">
        <v>10</v>
      </c>
      <c r="C24015" s="22" t="s">
        <v>282</v>
      </c>
      <c r="D24015" s="22" t="s">
        <v>24413</v>
      </c>
      <c r="E24015" s="22" t="s">
        <v>58</v>
      </c>
      <c r="F24015" s="22" t="s">
        <v>168</v>
      </c>
      <c r="G24015" s="9">
        <v>1055178</v>
      </c>
      <c r="H24015" s="22" t="s">
        <v>15</v>
      </c>
      <c r="I24015" s="28">
        <v>0.01</v>
      </c>
      <c r="J24015" s="28">
        <v>8441.42</v>
      </c>
      <c r="K24015" s="40"/>
      <c r="L24015" s="40"/>
    </row>
    <row r="24016" spans="1:12">
      <c r="A24016" s="17">
        <v>45991</v>
      </c>
      <c r="B24016" s="22" t="s">
        <v>10</v>
      </c>
      <c r="C24016" s="22" t="s">
        <v>360</v>
      </c>
      <c r="D24016" s="22" t="s">
        <v>24414</v>
      </c>
      <c r="E24016" s="22" t="s">
        <v>58</v>
      </c>
      <c r="F24016" s="22" t="s">
        <v>168</v>
      </c>
      <c r="G24016" s="9">
        <v>763750</v>
      </c>
      <c r="H24016" s="22" t="s">
        <v>15</v>
      </c>
      <c r="I24016" s="28">
        <v>0.01</v>
      </c>
      <c r="J24016" s="28">
        <v>6110</v>
      </c>
      <c r="K24016" s="40"/>
      <c r="L24016" s="40"/>
    </row>
    <row r="24017" spans="1:12">
      <c r="A24017" s="17">
        <v>45991</v>
      </c>
      <c r="B24017" s="22" t="s">
        <v>10</v>
      </c>
      <c r="C24017" s="22" t="s">
        <v>197</v>
      </c>
      <c r="D24017" s="22" t="s">
        <v>24415</v>
      </c>
      <c r="E24017" s="22" t="s">
        <v>58</v>
      </c>
      <c r="F24017" s="22" t="s">
        <v>168</v>
      </c>
      <c r="G24017" s="9">
        <v>682978</v>
      </c>
      <c r="H24017" s="22" t="s">
        <v>15</v>
      </c>
      <c r="I24017" s="28">
        <v>0.01</v>
      </c>
      <c r="J24017" s="28">
        <v>5463.82</v>
      </c>
      <c r="K24017" s="40"/>
      <c r="L24017" s="40"/>
    </row>
    <row r="24018" spans="1:12">
      <c r="A24018" s="17">
        <v>45991</v>
      </c>
      <c r="B24018" s="22" t="s">
        <v>10</v>
      </c>
      <c r="C24018" s="22" t="s">
        <v>172</v>
      </c>
      <c r="D24018" s="22" t="s">
        <v>24416</v>
      </c>
      <c r="E24018" s="22" t="s">
        <v>58</v>
      </c>
      <c r="F24018" s="22" t="s">
        <v>168</v>
      </c>
      <c r="G24018" s="9">
        <v>609050</v>
      </c>
      <c r="H24018" s="22" t="s">
        <v>15</v>
      </c>
      <c r="I24018" s="28">
        <v>0.01</v>
      </c>
      <c r="J24018" s="28">
        <v>4872.3999999999996</v>
      </c>
      <c r="K24018" s="40"/>
      <c r="L24018" s="40"/>
    </row>
    <row r="24019" spans="1:12">
      <c r="A24019" s="17">
        <v>45991</v>
      </c>
      <c r="B24019" s="22" t="s">
        <v>10</v>
      </c>
      <c r="C24019" s="22" t="s">
        <v>12104</v>
      </c>
      <c r="D24019" s="22" t="s">
        <v>24417</v>
      </c>
      <c r="E24019" s="22" t="s">
        <v>58</v>
      </c>
      <c r="F24019" s="22" t="s">
        <v>168</v>
      </c>
      <c r="G24019" s="9">
        <v>485550</v>
      </c>
      <c r="H24019" s="22" t="s">
        <v>15</v>
      </c>
      <c r="I24019" s="28">
        <v>0.01</v>
      </c>
      <c r="J24019" s="28">
        <v>3884.4</v>
      </c>
      <c r="K24019" s="40"/>
      <c r="L24019" s="40"/>
    </row>
    <row r="24020" spans="1:12">
      <c r="A24020" s="17">
        <v>45991</v>
      </c>
      <c r="B24020" s="22" t="s">
        <v>10</v>
      </c>
      <c r="C24020" s="22" t="s">
        <v>12624</v>
      </c>
      <c r="D24020" s="22" t="s">
        <v>24418</v>
      </c>
      <c r="E24020" s="22" t="s">
        <v>58</v>
      </c>
      <c r="F24020" s="22" t="s">
        <v>168</v>
      </c>
      <c r="G24020" s="9">
        <v>477100</v>
      </c>
      <c r="H24020" s="22" t="s">
        <v>15</v>
      </c>
      <c r="I24020" s="28">
        <v>0.01</v>
      </c>
      <c r="J24020" s="28">
        <v>3816.8</v>
      </c>
      <c r="K24020" s="40"/>
      <c r="L24020" s="40"/>
    </row>
    <row r="24021" spans="1:12">
      <c r="A24021" s="17">
        <v>45991</v>
      </c>
      <c r="B24021" s="22" t="s">
        <v>10</v>
      </c>
      <c r="C24021" s="22" t="s">
        <v>360</v>
      </c>
      <c r="D24021" s="22" t="s">
        <v>24419</v>
      </c>
      <c r="E24021" s="22" t="s">
        <v>58</v>
      </c>
      <c r="F24021" s="22" t="s">
        <v>168</v>
      </c>
      <c r="G24021" s="9">
        <v>455000</v>
      </c>
      <c r="H24021" s="22" t="s">
        <v>15</v>
      </c>
      <c r="I24021" s="28">
        <v>0.01</v>
      </c>
      <c r="J24021" s="28">
        <v>3640</v>
      </c>
      <c r="K24021" s="40"/>
      <c r="L24021" s="40"/>
    </row>
    <row r="24022" spans="1:12">
      <c r="A24022" s="17">
        <v>45991</v>
      </c>
      <c r="B24022" s="22" t="s">
        <v>10</v>
      </c>
      <c r="C24022" s="22" t="s">
        <v>12727</v>
      </c>
      <c r="D24022" s="22" t="s">
        <v>24420</v>
      </c>
      <c r="E24022" s="22" t="s">
        <v>58</v>
      </c>
      <c r="F24022" s="22" t="s">
        <v>168</v>
      </c>
      <c r="G24022" s="9">
        <v>371658</v>
      </c>
      <c r="H24022" s="22" t="s">
        <v>15</v>
      </c>
      <c r="I24022" s="28">
        <v>0.01</v>
      </c>
      <c r="J24022" s="28">
        <v>2973.26</v>
      </c>
      <c r="K24022" s="40"/>
      <c r="L24022" s="40"/>
    </row>
    <row r="24023" spans="1:12">
      <c r="A24023" s="17">
        <v>45991</v>
      </c>
      <c r="B24023" s="22" t="s">
        <v>10</v>
      </c>
      <c r="C24023" s="22" t="s">
        <v>360</v>
      </c>
      <c r="D24023" s="22" t="s">
        <v>24421</v>
      </c>
      <c r="E24023" s="22" t="s">
        <v>58</v>
      </c>
      <c r="F24023" s="22" t="s">
        <v>168</v>
      </c>
      <c r="G24023" s="9">
        <v>331178</v>
      </c>
      <c r="H24023" s="22" t="s">
        <v>15</v>
      </c>
      <c r="I24023" s="28">
        <v>0.01</v>
      </c>
      <c r="J24023" s="28">
        <v>2649.42</v>
      </c>
      <c r="K24023" s="40"/>
      <c r="L24023" s="40"/>
    </row>
    <row r="24024" spans="1:12">
      <c r="A24024" s="17">
        <v>45991</v>
      </c>
      <c r="B24024" s="22" t="s">
        <v>10</v>
      </c>
      <c r="C24024" s="22" t="s">
        <v>191</v>
      </c>
      <c r="D24024" s="22" t="s">
        <v>24422</v>
      </c>
      <c r="E24024" s="22" t="s">
        <v>58</v>
      </c>
      <c r="F24024" s="22" t="s">
        <v>168</v>
      </c>
      <c r="G24024" s="9">
        <v>323924</v>
      </c>
      <c r="H24024" s="22" t="s">
        <v>15</v>
      </c>
      <c r="I24024" s="28">
        <v>0.01</v>
      </c>
      <c r="J24024" s="28">
        <v>2591.39</v>
      </c>
      <c r="K24024" s="40"/>
      <c r="L24024" s="40"/>
    </row>
    <row r="24025" spans="1:12">
      <c r="A24025" s="17">
        <v>45991</v>
      </c>
      <c r="B24025" s="22" t="s">
        <v>10</v>
      </c>
      <c r="C24025" s="22" t="s">
        <v>371</v>
      </c>
      <c r="D24025" s="22" t="s">
        <v>24423</v>
      </c>
      <c r="E24025" s="22" t="s">
        <v>58</v>
      </c>
      <c r="F24025" s="22" t="s">
        <v>168</v>
      </c>
      <c r="G24025" s="9">
        <v>323050</v>
      </c>
      <c r="H24025" s="22" t="s">
        <v>15</v>
      </c>
      <c r="I24025" s="28">
        <v>0.01</v>
      </c>
      <c r="J24025" s="28">
        <v>2584.4</v>
      </c>
      <c r="K24025" s="40"/>
      <c r="L24025" s="40"/>
    </row>
    <row r="24026" spans="1:12">
      <c r="A24026" s="17">
        <v>45991</v>
      </c>
      <c r="B24026" s="22" t="s">
        <v>10</v>
      </c>
      <c r="C24026" s="22" t="s">
        <v>12725</v>
      </c>
      <c r="D24026" s="22" t="s">
        <v>24424</v>
      </c>
      <c r="E24026" s="22" t="s">
        <v>58</v>
      </c>
      <c r="F24026" s="22" t="s">
        <v>168</v>
      </c>
      <c r="G24026" s="9">
        <v>308750</v>
      </c>
      <c r="H24026" s="22" t="s">
        <v>15</v>
      </c>
      <c r="I24026" s="28">
        <v>0.01</v>
      </c>
      <c r="J24026" s="28">
        <v>2470</v>
      </c>
      <c r="K24026" s="40"/>
      <c r="L24026" s="40"/>
    </row>
    <row r="24027" spans="1:12">
      <c r="A24027" s="17">
        <v>45991</v>
      </c>
      <c r="B24027" s="22" t="s">
        <v>10</v>
      </c>
      <c r="C24027" s="22" t="s">
        <v>12725</v>
      </c>
      <c r="D24027" s="22" t="s">
        <v>24425</v>
      </c>
      <c r="E24027" s="22" t="s">
        <v>58</v>
      </c>
      <c r="F24027" s="22" t="s">
        <v>168</v>
      </c>
      <c r="G24027" s="9">
        <v>292500</v>
      </c>
      <c r="H24027" s="22" t="s">
        <v>15</v>
      </c>
      <c r="I24027" s="28">
        <v>0.01</v>
      </c>
      <c r="J24027" s="28">
        <v>2340</v>
      </c>
      <c r="K24027" s="40"/>
      <c r="L24027" s="40"/>
    </row>
    <row r="24028" spans="1:12">
      <c r="A24028" s="17">
        <v>45991</v>
      </c>
      <c r="B24028" s="22" t="s">
        <v>10</v>
      </c>
      <c r="C24028" s="22" t="s">
        <v>12725</v>
      </c>
      <c r="D24028" s="22" t="s">
        <v>24426</v>
      </c>
      <c r="E24028" s="22" t="s">
        <v>58</v>
      </c>
      <c r="F24028" s="22" t="s">
        <v>168</v>
      </c>
      <c r="G24028" s="9">
        <v>269172</v>
      </c>
      <c r="H24028" s="22" t="s">
        <v>15</v>
      </c>
      <c r="I24028" s="28">
        <v>0.01</v>
      </c>
      <c r="J24028" s="28">
        <v>2153.38</v>
      </c>
      <c r="K24028" s="40"/>
      <c r="L24028" s="40"/>
    </row>
    <row r="24029" spans="1:12">
      <c r="A24029" s="17">
        <v>45991</v>
      </c>
      <c r="B24029" s="22" t="s">
        <v>10</v>
      </c>
      <c r="C24029" s="22" t="s">
        <v>582</v>
      </c>
      <c r="D24029" s="22" t="s">
        <v>24427</v>
      </c>
      <c r="E24029" s="22" t="s">
        <v>58</v>
      </c>
      <c r="F24029" s="22" t="s">
        <v>168</v>
      </c>
      <c r="G24029" s="9">
        <v>230100</v>
      </c>
      <c r="H24029" s="22" t="s">
        <v>15</v>
      </c>
      <c r="I24029" s="28">
        <v>0.01</v>
      </c>
      <c r="J24029" s="28">
        <v>1840.8</v>
      </c>
      <c r="K24029" s="40"/>
      <c r="L24029" s="40"/>
    </row>
    <row r="24030" spans="1:12">
      <c r="A24030" s="17">
        <v>45991</v>
      </c>
      <c r="B24030" s="22" t="s">
        <v>10</v>
      </c>
      <c r="C24030" s="22" t="s">
        <v>1017</v>
      </c>
      <c r="D24030" s="22" t="s">
        <v>24428</v>
      </c>
      <c r="E24030" s="22" t="s">
        <v>58</v>
      </c>
      <c r="F24030" s="22" t="s">
        <v>59</v>
      </c>
      <c r="G24030" s="9">
        <v>50</v>
      </c>
      <c r="H24030" s="22" t="s">
        <v>15</v>
      </c>
      <c r="I24030" s="28">
        <v>7.0000000000000007E-2</v>
      </c>
      <c r="J24030" s="28">
        <v>3.5</v>
      </c>
      <c r="K24030" s="40"/>
      <c r="L24030" s="40"/>
    </row>
    <row r="24031" spans="1:12">
      <c r="A24031" s="17">
        <v>45991</v>
      </c>
      <c r="B24031" s="22" t="s">
        <v>10</v>
      </c>
      <c r="C24031" s="22" t="s">
        <v>19408</v>
      </c>
      <c r="D24031" s="22" t="s">
        <v>24429</v>
      </c>
      <c r="E24031" s="22" t="s">
        <v>18</v>
      </c>
      <c r="F24031" s="22" t="s">
        <v>14</v>
      </c>
      <c r="G24031" s="9">
        <v>50</v>
      </c>
      <c r="H24031" s="22" t="s">
        <v>15</v>
      </c>
      <c r="I24031" s="28">
        <v>10.75</v>
      </c>
      <c r="J24031" s="28">
        <v>537.5</v>
      </c>
      <c r="K24031" s="40"/>
      <c r="L24031" s="40"/>
    </row>
    <row r="24032" spans="1:12">
      <c r="A24032" s="17">
        <v>45991</v>
      </c>
      <c r="B24032" s="22" t="s">
        <v>10</v>
      </c>
      <c r="C24032" s="22" t="s">
        <v>378</v>
      </c>
      <c r="D24032" s="22" t="s">
        <v>24430</v>
      </c>
      <c r="E24032" s="22" t="s">
        <v>13</v>
      </c>
      <c r="F24032" s="22" t="s">
        <v>14</v>
      </c>
      <c r="G24032" s="9">
        <v>50</v>
      </c>
      <c r="H24032" s="22" t="s">
        <v>15</v>
      </c>
      <c r="I24032" s="28">
        <v>6</v>
      </c>
      <c r="J24032" s="28">
        <v>300</v>
      </c>
      <c r="K24032" s="40"/>
      <c r="L24032" s="40"/>
    </row>
    <row r="24033" spans="1:12">
      <c r="A24033" s="17">
        <v>45991</v>
      </c>
      <c r="B24033" s="22" t="s">
        <v>10</v>
      </c>
      <c r="C24033" s="22" t="s">
        <v>351</v>
      </c>
      <c r="D24033" s="22" t="s">
        <v>24431</v>
      </c>
      <c r="E24033" s="22" t="s">
        <v>58</v>
      </c>
      <c r="F24033" s="22" t="s">
        <v>268</v>
      </c>
      <c r="G24033" s="9">
        <v>50</v>
      </c>
      <c r="H24033" s="22" t="s">
        <v>15</v>
      </c>
      <c r="I24033" s="28">
        <v>0.35</v>
      </c>
      <c r="J24033" s="28">
        <v>17.5</v>
      </c>
      <c r="K24033" s="40"/>
      <c r="L24033" s="40"/>
    </row>
    <row r="24034" spans="1:12">
      <c r="A24034" s="17">
        <v>45991</v>
      </c>
      <c r="B24034" s="22" t="s">
        <v>10</v>
      </c>
      <c r="C24034" s="22" t="s">
        <v>564</v>
      </c>
      <c r="D24034" s="22" t="s">
        <v>24432</v>
      </c>
      <c r="E24034" s="22" t="s">
        <v>18</v>
      </c>
      <c r="F24034" s="22" t="s">
        <v>40</v>
      </c>
      <c r="G24034" s="9">
        <v>50.896000000000001</v>
      </c>
      <c r="H24034" s="22" t="s">
        <v>41</v>
      </c>
      <c r="I24034" s="28">
        <v>24</v>
      </c>
      <c r="J24034" s="28">
        <v>1221.5</v>
      </c>
      <c r="K24034" s="40"/>
      <c r="L24034" s="40"/>
    </row>
    <row r="24035" spans="1:12">
      <c r="A24035" s="17">
        <v>45991</v>
      </c>
      <c r="B24035" s="22" t="s">
        <v>10</v>
      </c>
      <c r="C24035" s="22" t="s">
        <v>798</v>
      </c>
      <c r="D24035" s="22" t="s">
        <v>24433</v>
      </c>
      <c r="E24035" s="22" t="s">
        <v>18</v>
      </c>
      <c r="F24035" s="22" t="s">
        <v>543</v>
      </c>
      <c r="G24035" s="9">
        <v>52.594524</v>
      </c>
      <c r="H24035" s="22" t="s">
        <v>20</v>
      </c>
      <c r="I24035" s="28">
        <v>96</v>
      </c>
      <c r="J24035" s="28">
        <v>5049.07</v>
      </c>
      <c r="K24035" s="40"/>
      <c r="L24035" s="40"/>
    </row>
    <row r="24036" spans="1:12">
      <c r="A24036" s="17">
        <v>45991</v>
      </c>
      <c r="B24036" s="22" t="s">
        <v>10</v>
      </c>
      <c r="C24036" s="22" t="s">
        <v>9572</v>
      </c>
      <c r="D24036" s="22" t="s">
        <v>24434</v>
      </c>
      <c r="E24036" s="22" t="s">
        <v>141</v>
      </c>
      <c r="F24036" s="22" t="s">
        <v>141</v>
      </c>
      <c r="G24036" s="9">
        <v>52.679960000000001</v>
      </c>
      <c r="H24036" s="22" t="s">
        <v>41</v>
      </c>
      <c r="I24036" s="28">
        <v>3.59</v>
      </c>
      <c r="J24036" s="28">
        <v>189.25</v>
      </c>
      <c r="K24036" s="40"/>
      <c r="L24036" s="40"/>
    </row>
    <row r="24037" spans="1:12">
      <c r="A24037" s="17">
        <v>45991</v>
      </c>
      <c r="B24037" s="22" t="s">
        <v>10</v>
      </c>
      <c r="C24037" s="22" t="s">
        <v>20969</v>
      </c>
      <c r="D24037" s="22" t="s">
        <v>24435</v>
      </c>
      <c r="E24037" s="22" t="s">
        <v>18</v>
      </c>
      <c r="F24037" s="22" t="s">
        <v>242</v>
      </c>
      <c r="G24037" s="9">
        <v>54.5</v>
      </c>
      <c r="H24037" s="22" t="s">
        <v>20</v>
      </c>
      <c r="I24037" s="28">
        <v>5.0999999999999996</v>
      </c>
      <c r="J24037" s="28">
        <v>277.95</v>
      </c>
      <c r="K24037" s="40"/>
      <c r="L24037" s="40"/>
    </row>
    <row r="24038" spans="1:12">
      <c r="A24038" s="17">
        <v>45991</v>
      </c>
      <c r="B24038" s="22" t="s">
        <v>10</v>
      </c>
      <c r="C24038" s="22" t="s">
        <v>785</v>
      </c>
      <c r="D24038" s="22" t="s">
        <v>24436</v>
      </c>
      <c r="E24038" s="22" t="s">
        <v>18</v>
      </c>
      <c r="F24038" s="22" t="s">
        <v>784</v>
      </c>
      <c r="G24038" s="9">
        <v>55</v>
      </c>
      <c r="H24038" s="22" t="s">
        <v>41</v>
      </c>
      <c r="I24038" s="28">
        <v>7.65</v>
      </c>
      <c r="J24038" s="28">
        <v>420.75</v>
      </c>
      <c r="K24038" s="40"/>
      <c r="L24038" s="40"/>
    </row>
    <row r="24039" spans="1:12">
      <c r="A24039" s="17">
        <v>45991</v>
      </c>
      <c r="B24039" s="22" t="s">
        <v>10</v>
      </c>
      <c r="C24039" s="22" t="s">
        <v>787</v>
      </c>
      <c r="D24039" s="22" t="s">
        <v>24437</v>
      </c>
      <c r="E24039" s="22" t="s">
        <v>18</v>
      </c>
      <c r="F24039" s="22" t="s">
        <v>784</v>
      </c>
      <c r="G24039" s="9">
        <v>55</v>
      </c>
      <c r="H24039" s="22" t="s">
        <v>41</v>
      </c>
      <c r="I24039" s="28">
        <v>6.65</v>
      </c>
      <c r="J24039" s="28">
        <v>365.75</v>
      </c>
      <c r="K24039" s="40"/>
      <c r="L24039" s="40"/>
    </row>
    <row r="24040" spans="1:12">
      <c r="A24040" s="17">
        <v>45991</v>
      </c>
      <c r="B24040" s="22" t="s">
        <v>62</v>
      </c>
      <c r="C24040" s="22" t="s">
        <v>107</v>
      </c>
      <c r="D24040" s="22" t="s">
        <v>24438</v>
      </c>
      <c r="E24040" s="22" t="s">
        <v>65</v>
      </c>
      <c r="F24040" s="22" t="s">
        <v>75</v>
      </c>
      <c r="G24040" s="9">
        <v>55</v>
      </c>
      <c r="H24040" s="22" t="s">
        <v>15</v>
      </c>
      <c r="I24040" s="28">
        <v>42.21</v>
      </c>
      <c r="J24040" s="28">
        <v>2321.5500000000002</v>
      </c>
      <c r="K24040" s="40"/>
      <c r="L24040" s="40"/>
    </row>
    <row r="24041" spans="1:12">
      <c r="A24041" s="17">
        <v>45991</v>
      </c>
      <c r="B24041" s="22" t="s">
        <v>10</v>
      </c>
      <c r="C24041" s="22" t="s">
        <v>12969</v>
      </c>
      <c r="D24041" s="22" t="s">
        <v>24439</v>
      </c>
      <c r="E24041" s="22" t="s">
        <v>18</v>
      </c>
      <c r="F24041" s="22" t="s">
        <v>242</v>
      </c>
      <c r="G24041" s="9">
        <v>56.2</v>
      </c>
      <c r="H24041" s="22" t="s">
        <v>20</v>
      </c>
      <c r="I24041" s="28">
        <v>9.25</v>
      </c>
      <c r="J24041" s="28">
        <v>519.85</v>
      </c>
      <c r="K24041" s="40"/>
      <c r="L24041" s="40"/>
    </row>
    <row r="24042" spans="1:12">
      <c r="A24042" s="17">
        <v>45991</v>
      </c>
      <c r="B24042" s="22" t="s">
        <v>10</v>
      </c>
      <c r="C24042" s="22" t="s">
        <v>794</v>
      </c>
      <c r="D24042" s="22" t="s">
        <v>24440</v>
      </c>
      <c r="E24042" s="22" t="s">
        <v>18</v>
      </c>
      <c r="F24042" s="22" t="s">
        <v>543</v>
      </c>
      <c r="G24042" s="9">
        <v>56.707023999999997</v>
      </c>
      <c r="H24042" s="22" t="s">
        <v>20</v>
      </c>
      <c r="I24042" s="28">
        <v>96.5</v>
      </c>
      <c r="J24042" s="28">
        <v>5472.23</v>
      </c>
      <c r="K24042" s="40"/>
      <c r="L24042" s="40"/>
    </row>
    <row r="24043" spans="1:12">
      <c r="A24043" s="17">
        <v>45991</v>
      </c>
      <c r="B24043" s="22" t="s">
        <v>62</v>
      </c>
      <c r="C24043" s="22" t="s">
        <v>107</v>
      </c>
      <c r="D24043" s="22" t="s">
        <v>24441</v>
      </c>
      <c r="E24043" s="22" t="s">
        <v>65</v>
      </c>
      <c r="F24043" s="22" t="s">
        <v>75</v>
      </c>
      <c r="G24043" s="9">
        <v>57</v>
      </c>
      <c r="H24043" s="22" t="s">
        <v>15</v>
      </c>
      <c r="I24043" s="28">
        <v>42.21</v>
      </c>
      <c r="J24043" s="28">
        <v>2405.9699999999998</v>
      </c>
      <c r="K24043" s="40"/>
      <c r="L24043" s="40"/>
    </row>
    <row r="24044" spans="1:12">
      <c r="A24044" s="17">
        <v>45991</v>
      </c>
      <c r="B24044" s="22" t="s">
        <v>62</v>
      </c>
      <c r="C24044" s="22" t="s">
        <v>77</v>
      </c>
      <c r="D24044" s="22" t="s">
        <v>24442</v>
      </c>
      <c r="E24044" s="22" t="s">
        <v>65</v>
      </c>
      <c r="F24044" s="22" t="s">
        <v>66</v>
      </c>
      <c r="G24044" s="9">
        <v>57</v>
      </c>
      <c r="H24044" s="22" t="s">
        <v>15</v>
      </c>
      <c r="I24044" s="28">
        <v>78.260000000000005</v>
      </c>
      <c r="J24044" s="28">
        <v>4460.82</v>
      </c>
      <c r="K24044" s="40"/>
      <c r="L24044" s="40"/>
    </row>
    <row r="24045" spans="1:12">
      <c r="A24045" s="17">
        <v>45991</v>
      </c>
      <c r="B24045" s="22" t="s">
        <v>62</v>
      </c>
      <c r="C24045" s="22" t="s">
        <v>84</v>
      </c>
      <c r="D24045" s="22" t="s">
        <v>24443</v>
      </c>
      <c r="E24045" s="22" t="s">
        <v>65</v>
      </c>
      <c r="F24045" s="22" t="s">
        <v>75</v>
      </c>
      <c r="G24045" s="9">
        <v>59</v>
      </c>
      <c r="H24045" s="22" t="s">
        <v>15</v>
      </c>
      <c r="I24045" s="28">
        <v>42.21</v>
      </c>
      <c r="J24045" s="28">
        <v>2490.39</v>
      </c>
      <c r="K24045" s="40"/>
      <c r="L24045" s="40"/>
    </row>
    <row r="24046" spans="1:12">
      <c r="A24046" s="17">
        <v>45991</v>
      </c>
      <c r="B24046" s="22" t="s">
        <v>10</v>
      </c>
      <c r="C24046" s="22" t="s">
        <v>815</v>
      </c>
      <c r="D24046" s="22" t="s">
        <v>24444</v>
      </c>
      <c r="E24046" s="22" t="s">
        <v>58</v>
      </c>
      <c r="F24046" s="22" t="s">
        <v>58</v>
      </c>
      <c r="G24046" s="9">
        <v>60</v>
      </c>
      <c r="H24046" s="22" t="s">
        <v>15</v>
      </c>
      <c r="I24046" s="28">
        <v>3.81</v>
      </c>
      <c r="J24046" s="28">
        <v>228.72</v>
      </c>
      <c r="K24046" s="40"/>
      <c r="L24046" s="40"/>
    </row>
    <row r="24047" spans="1:12">
      <c r="A24047" s="17">
        <v>45991</v>
      </c>
      <c r="B24047" s="22" t="s">
        <v>62</v>
      </c>
      <c r="C24047" s="22" t="s">
        <v>3374</v>
      </c>
      <c r="D24047" s="22" t="s">
        <v>24445</v>
      </c>
      <c r="E24047" s="22" t="s">
        <v>65</v>
      </c>
      <c r="F24047" s="22" t="s">
        <v>66</v>
      </c>
      <c r="G24047" s="9">
        <v>60</v>
      </c>
      <c r="H24047" s="22" t="s">
        <v>15</v>
      </c>
      <c r="I24047" s="28">
        <v>78.260000000000005</v>
      </c>
      <c r="J24047" s="28">
        <v>4695.6000000000004</v>
      </c>
      <c r="K24047" s="40"/>
      <c r="L24047" s="40"/>
    </row>
    <row r="24048" spans="1:12">
      <c r="A24048" s="17">
        <v>45991</v>
      </c>
      <c r="B24048" s="22" t="s">
        <v>62</v>
      </c>
      <c r="C24048" s="22" t="s">
        <v>3374</v>
      </c>
      <c r="D24048" s="22" t="s">
        <v>24446</v>
      </c>
      <c r="E24048" s="22" t="s">
        <v>65</v>
      </c>
      <c r="F24048" s="22" t="s">
        <v>66</v>
      </c>
      <c r="G24048" s="9">
        <v>60</v>
      </c>
      <c r="H24048" s="22" t="s">
        <v>15</v>
      </c>
      <c r="I24048" s="28">
        <v>78.260000000000005</v>
      </c>
      <c r="J24048" s="28">
        <v>4695.6000000000004</v>
      </c>
      <c r="K24048" s="40"/>
      <c r="L24048" s="40"/>
    </row>
    <row r="24049" spans="1:12">
      <c r="A24049" s="17">
        <v>45991</v>
      </c>
      <c r="B24049" s="22" t="s">
        <v>10</v>
      </c>
      <c r="C24049" s="22" t="s">
        <v>107</v>
      </c>
      <c r="D24049" s="22" t="s">
        <v>24447</v>
      </c>
      <c r="E24049" s="22" t="s">
        <v>65</v>
      </c>
      <c r="F24049" s="22" t="s">
        <v>75</v>
      </c>
      <c r="G24049" s="9">
        <v>61</v>
      </c>
      <c r="H24049" s="22" t="s">
        <v>15</v>
      </c>
      <c r="I24049" s="28">
        <v>42.21</v>
      </c>
      <c r="J24049" s="28">
        <v>2574.81</v>
      </c>
      <c r="K24049" s="40"/>
      <c r="L24049" s="40"/>
    </row>
    <row r="24050" spans="1:12">
      <c r="A24050" s="17">
        <v>45991</v>
      </c>
      <c r="B24050" s="22" t="s">
        <v>10</v>
      </c>
      <c r="C24050" s="22" t="s">
        <v>739</v>
      </c>
      <c r="D24050" s="22" t="s">
        <v>24448</v>
      </c>
      <c r="E24050" s="22" t="s">
        <v>18</v>
      </c>
      <c r="F24050" s="22" t="s">
        <v>242</v>
      </c>
      <c r="G24050" s="9">
        <v>67.37</v>
      </c>
      <c r="H24050" s="22" t="s">
        <v>20</v>
      </c>
      <c r="I24050" s="28">
        <v>5.0999999999999996</v>
      </c>
      <c r="J24050" s="28">
        <v>343.59</v>
      </c>
      <c r="K24050" s="40"/>
      <c r="L24050" s="40"/>
    </row>
    <row r="24051" spans="1:12">
      <c r="A24051" s="17">
        <v>45991</v>
      </c>
      <c r="B24051" s="22" t="s">
        <v>62</v>
      </c>
      <c r="C24051" s="22" t="s">
        <v>107</v>
      </c>
      <c r="D24051" s="22" t="s">
        <v>24449</v>
      </c>
      <c r="E24051" s="22" t="s">
        <v>65</v>
      </c>
      <c r="F24051" s="22" t="s">
        <v>75</v>
      </c>
      <c r="G24051" s="9">
        <v>69</v>
      </c>
      <c r="H24051" s="22" t="s">
        <v>15</v>
      </c>
      <c r="I24051" s="28">
        <v>42.21</v>
      </c>
      <c r="J24051" s="28">
        <v>2912.49</v>
      </c>
      <c r="K24051" s="40"/>
      <c r="L24051" s="40"/>
    </row>
    <row r="24052" spans="1:12">
      <c r="A24052" s="17">
        <v>45991</v>
      </c>
      <c r="B24052" s="22" t="s">
        <v>62</v>
      </c>
      <c r="C24052" s="22" t="s">
        <v>90</v>
      </c>
      <c r="D24052" s="22" t="s">
        <v>24450</v>
      </c>
      <c r="E24052" s="22" t="s">
        <v>65</v>
      </c>
      <c r="F24052" s="22" t="s">
        <v>92</v>
      </c>
      <c r="G24052" s="9">
        <v>69</v>
      </c>
      <c r="H24052" s="22" t="s">
        <v>15</v>
      </c>
      <c r="I24052" s="28">
        <v>42.21</v>
      </c>
      <c r="J24052" s="28">
        <v>2912.49</v>
      </c>
      <c r="K24052" s="40"/>
      <c r="L24052" s="40"/>
    </row>
    <row r="24053" spans="1:12">
      <c r="A24053" s="17">
        <v>45991</v>
      </c>
      <c r="B24053" s="22" t="s">
        <v>62</v>
      </c>
      <c r="C24053" s="22" t="s">
        <v>107</v>
      </c>
      <c r="D24053" s="22" t="s">
        <v>24451</v>
      </c>
      <c r="E24053" s="22" t="s">
        <v>65</v>
      </c>
      <c r="F24053" s="22" t="s">
        <v>75</v>
      </c>
      <c r="G24053" s="9">
        <v>70</v>
      </c>
      <c r="H24053" s="22" t="s">
        <v>15</v>
      </c>
      <c r="I24053" s="28">
        <v>42.21</v>
      </c>
      <c r="J24053" s="28">
        <v>2954.7</v>
      </c>
      <c r="K24053" s="40"/>
      <c r="L24053" s="40"/>
    </row>
    <row r="24054" spans="1:12">
      <c r="A24054" s="17">
        <v>45991</v>
      </c>
      <c r="B24054" s="22" t="s">
        <v>10</v>
      </c>
      <c r="C24054" s="22" t="s">
        <v>63</v>
      </c>
      <c r="D24054" s="22" t="s">
        <v>24452</v>
      </c>
      <c r="E24054" s="22" t="s">
        <v>65</v>
      </c>
      <c r="F24054" s="22" t="s">
        <v>66</v>
      </c>
      <c r="G24054" s="9">
        <v>71</v>
      </c>
      <c r="H24054" s="22" t="s">
        <v>15</v>
      </c>
      <c r="I24054" s="28">
        <v>78.260000000000005</v>
      </c>
      <c r="J24054" s="28">
        <v>5556.46</v>
      </c>
      <c r="K24054" s="40"/>
      <c r="L24054" s="40"/>
    </row>
    <row r="24055" spans="1:12">
      <c r="A24055" s="17">
        <v>45991</v>
      </c>
      <c r="B24055" s="22" t="s">
        <v>10</v>
      </c>
      <c r="C24055" s="22" t="s">
        <v>544</v>
      </c>
      <c r="D24055" s="22" t="s">
        <v>24453</v>
      </c>
      <c r="E24055" s="22" t="s">
        <v>18</v>
      </c>
      <c r="F24055" s="22" t="s">
        <v>543</v>
      </c>
      <c r="G24055" s="9">
        <v>72.75</v>
      </c>
      <c r="H24055" s="22" t="s">
        <v>20</v>
      </c>
      <c r="I24055" s="28">
        <v>21.89</v>
      </c>
      <c r="J24055" s="28">
        <v>1592.5</v>
      </c>
      <c r="K24055" s="40"/>
      <c r="L24055" s="40"/>
    </row>
    <row r="24056" spans="1:12">
      <c r="A24056" s="17">
        <v>45991</v>
      </c>
      <c r="B24056" s="22" t="s">
        <v>10</v>
      </c>
      <c r="C24056" s="22" t="s">
        <v>9591</v>
      </c>
      <c r="D24056" s="22" t="s">
        <v>24454</v>
      </c>
      <c r="E24056" s="22" t="s">
        <v>141</v>
      </c>
      <c r="F24056" s="22" t="s">
        <v>141</v>
      </c>
      <c r="G24056" s="9">
        <v>74.349999999999994</v>
      </c>
      <c r="H24056" s="22" t="s">
        <v>41</v>
      </c>
      <c r="I24056" s="28">
        <v>3.59</v>
      </c>
      <c r="J24056" s="28">
        <v>267.08999999999997</v>
      </c>
      <c r="K24056" s="40"/>
      <c r="L24056" s="40"/>
    </row>
    <row r="24057" spans="1:12">
      <c r="A24057" s="17">
        <v>45991</v>
      </c>
      <c r="B24057" s="22" t="s">
        <v>10</v>
      </c>
      <c r="C24057" s="22" t="s">
        <v>12900</v>
      </c>
      <c r="D24057" s="22" t="s">
        <v>24455</v>
      </c>
      <c r="E24057" s="22" t="s">
        <v>141</v>
      </c>
      <c r="F24057" s="22" t="s">
        <v>141</v>
      </c>
      <c r="G24057" s="9">
        <v>75</v>
      </c>
      <c r="H24057" s="22" t="s">
        <v>41</v>
      </c>
      <c r="I24057" s="28">
        <v>4.26</v>
      </c>
      <c r="J24057" s="28">
        <v>319.57</v>
      </c>
      <c r="K24057" s="40"/>
      <c r="L24057" s="40"/>
    </row>
    <row r="24058" spans="1:12">
      <c r="A24058" s="17">
        <v>45991</v>
      </c>
      <c r="B24058" s="22" t="s">
        <v>10</v>
      </c>
      <c r="C24058" s="22" t="s">
        <v>554</v>
      </c>
      <c r="D24058" s="22" t="s">
        <v>24456</v>
      </c>
      <c r="E24058" s="22" t="s">
        <v>18</v>
      </c>
      <c r="F24058" s="22" t="s">
        <v>242</v>
      </c>
      <c r="G24058" s="9">
        <v>75.3</v>
      </c>
      <c r="H24058" s="22" t="s">
        <v>20</v>
      </c>
      <c r="I24058" s="28">
        <v>16.2</v>
      </c>
      <c r="J24058" s="28">
        <v>1219.8599999999999</v>
      </c>
      <c r="K24058" s="40"/>
      <c r="L24058" s="40"/>
    </row>
    <row r="24059" spans="1:12">
      <c r="A24059" s="17">
        <v>45991</v>
      </c>
      <c r="B24059" s="22" t="s">
        <v>62</v>
      </c>
      <c r="C24059" s="22" t="s">
        <v>12225</v>
      </c>
      <c r="D24059" s="22" t="s">
        <v>24457</v>
      </c>
      <c r="E24059" s="22" t="s">
        <v>65</v>
      </c>
      <c r="F24059" s="22" t="s">
        <v>451</v>
      </c>
      <c r="G24059" s="9">
        <v>78</v>
      </c>
      <c r="H24059" s="22" t="s">
        <v>15</v>
      </c>
      <c r="I24059" s="28">
        <v>42.21</v>
      </c>
      <c r="J24059" s="28">
        <v>3292.38</v>
      </c>
      <c r="K24059" s="40"/>
      <c r="L24059" s="40"/>
    </row>
    <row r="24060" spans="1:12">
      <c r="A24060" s="17">
        <v>45991</v>
      </c>
      <c r="B24060" s="22" t="s">
        <v>62</v>
      </c>
      <c r="C24060" s="22" t="s">
        <v>77</v>
      </c>
      <c r="D24060" s="22" t="s">
        <v>24458</v>
      </c>
      <c r="E24060" s="22" t="s">
        <v>65</v>
      </c>
      <c r="F24060" s="22" t="s">
        <v>66</v>
      </c>
      <c r="G24060" s="9">
        <v>78</v>
      </c>
      <c r="H24060" s="22" t="s">
        <v>15</v>
      </c>
      <c r="I24060" s="28">
        <v>78.260000000000005</v>
      </c>
      <c r="J24060" s="28">
        <v>6104.28</v>
      </c>
      <c r="K24060" s="40"/>
      <c r="L24060" s="40"/>
    </row>
    <row r="24061" spans="1:12">
      <c r="A24061" s="17">
        <v>45991</v>
      </c>
      <c r="B24061" s="22" t="s">
        <v>10</v>
      </c>
      <c r="C24061" s="22" t="s">
        <v>9502</v>
      </c>
      <c r="D24061" s="22" t="s">
        <v>24459</v>
      </c>
      <c r="E24061" s="22" t="s">
        <v>65</v>
      </c>
      <c r="F24061" s="22" t="s">
        <v>66</v>
      </c>
      <c r="G24061" s="9">
        <v>80</v>
      </c>
      <c r="H24061" s="22" t="s">
        <v>15</v>
      </c>
      <c r="I24061" s="28">
        <v>78.260000000000005</v>
      </c>
      <c r="J24061" s="28">
        <v>6260.8</v>
      </c>
      <c r="K24061" s="40"/>
      <c r="L24061" s="40"/>
    </row>
    <row r="24062" spans="1:12">
      <c r="A24062" s="17">
        <v>45991</v>
      </c>
      <c r="B24062" s="22" t="s">
        <v>10</v>
      </c>
      <c r="C24062" s="22" t="s">
        <v>985</v>
      </c>
      <c r="D24062" s="22" t="s">
        <v>24460</v>
      </c>
      <c r="E24062" s="22" t="s">
        <v>18</v>
      </c>
      <c r="F24062" s="22" t="s">
        <v>242</v>
      </c>
      <c r="G24062" s="9">
        <v>80</v>
      </c>
      <c r="H24062" s="22" t="s">
        <v>20</v>
      </c>
      <c r="I24062" s="28">
        <v>13.25</v>
      </c>
      <c r="J24062" s="28">
        <v>1060</v>
      </c>
      <c r="K24062" s="40"/>
      <c r="L24062" s="40"/>
    </row>
    <row r="24063" spans="1:12">
      <c r="A24063" s="17">
        <v>45991</v>
      </c>
      <c r="B24063" s="22" t="s">
        <v>10</v>
      </c>
      <c r="C24063" s="22" t="s">
        <v>2693</v>
      </c>
      <c r="D24063" s="22" t="s">
        <v>24461</v>
      </c>
      <c r="E24063" s="22" t="s">
        <v>18</v>
      </c>
      <c r="F24063" s="22" t="s">
        <v>242</v>
      </c>
      <c r="G24063" s="9">
        <v>80</v>
      </c>
      <c r="H24063" s="22" t="s">
        <v>20</v>
      </c>
      <c r="I24063" s="28">
        <v>14.8</v>
      </c>
      <c r="J24063" s="28">
        <v>1184</v>
      </c>
      <c r="K24063" s="40"/>
      <c r="L24063" s="40"/>
    </row>
    <row r="24064" spans="1:12">
      <c r="A24064" s="17">
        <v>45991</v>
      </c>
      <c r="B24064" s="22" t="s">
        <v>10</v>
      </c>
      <c r="C24064" s="22" t="s">
        <v>6720</v>
      </c>
      <c r="D24064" s="22" t="s">
        <v>24462</v>
      </c>
      <c r="E24064" s="22" t="s">
        <v>13</v>
      </c>
      <c r="F24064" s="22" t="s">
        <v>14</v>
      </c>
      <c r="G24064" s="9">
        <v>80</v>
      </c>
      <c r="H24064" s="22" t="s">
        <v>15</v>
      </c>
      <c r="I24064" s="28">
        <v>19.45</v>
      </c>
      <c r="J24064" s="28">
        <v>1556</v>
      </c>
      <c r="K24064" s="40"/>
      <c r="L24064" s="40"/>
    </row>
    <row r="24065" spans="1:12">
      <c r="A24065" s="17">
        <v>45991</v>
      </c>
      <c r="B24065" s="22" t="s">
        <v>62</v>
      </c>
      <c r="C24065" s="22" t="s">
        <v>107</v>
      </c>
      <c r="D24065" s="22" t="s">
        <v>24463</v>
      </c>
      <c r="E24065" s="22" t="s">
        <v>65</v>
      </c>
      <c r="F24065" s="22" t="s">
        <v>75</v>
      </c>
      <c r="G24065" s="9">
        <v>88</v>
      </c>
      <c r="H24065" s="22" t="s">
        <v>15</v>
      </c>
      <c r="I24065" s="28">
        <v>42.21</v>
      </c>
      <c r="J24065" s="28">
        <v>3714.48</v>
      </c>
      <c r="K24065" s="40"/>
      <c r="L24065" s="40"/>
    </row>
    <row r="24066" spans="1:12">
      <c r="A24066" s="17">
        <v>45991</v>
      </c>
      <c r="B24066" s="22" t="s">
        <v>10</v>
      </c>
      <c r="C24066" s="22" t="s">
        <v>82</v>
      </c>
      <c r="D24066" s="22" t="s">
        <v>24464</v>
      </c>
      <c r="E24066" s="22" t="s">
        <v>65</v>
      </c>
      <c r="F24066" s="22" t="s">
        <v>75</v>
      </c>
      <c r="G24066" s="9">
        <v>89</v>
      </c>
      <c r="H24066" s="22" t="s">
        <v>15</v>
      </c>
      <c r="I24066" s="28">
        <v>42.21</v>
      </c>
      <c r="J24066" s="28">
        <v>3756.69</v>
      </c>
      <c r="K24066" s="40"/>
      <c r="L24066" s="40"/>
    </row>
    <row r="24067" spans="1:12">
      <c r="A24067" s="17">
        <v>45991</v>
      </c>
      <c r="B24067" s="22" t="s">
        <v>62</v>
      </c>
      <c r="C24067" s="22" t="s">
        <v>99</v>
      </c>
      <c r="D24067" s="22" t="s">
        <v>24465</v>
      </c>
      <c r="E24067" s="22" t="s">
        <v>65</v>
      </c>
      <c r="F24067" s="22" t="s">
        <v>75</v>
      </c>
      <c r="G24067" s="9">
        <v>90</v>
      </c>
      <c r="H24067" s="22" t="s">
        <v>15</v>
      </c>
      <c r="I24067" s="28">
        <v>42.21</v>
      </c>
      <c r="J24067" s="28">
        <v>3798.9</v>
      </c>
      <c r="K24067" s="40"/>
      <c r="L24067" s="40"/>
    </row>
    <row r="24068" spans="1:12">
      <c r="A24068" s="17">
        <v>45991</v>
      </c>
      <c r="B24068" s="22" t="s">
        <v>10</v>
      </c>
      <c r="C24068" s="22" t="s">
        <v>759</v>
      </c>
      <c r="D24068" s="22" t="s">
        <v>24466</v>
      </c>
      <c r="E24068" s="22" t="s">
        <v>141</v>
      </c>
      <c r="F24068" s="22" t="s">
        <v>141</v>
      </c>
      <c r="G24068" s="9">
        <v>90.4</v>
      </c>
      <c r="H24068" s="22" t="s">
        <v>41</v>
      </c>
      <c r="I24068" s="28">
        <v>4.7300000000000004</v>
      </c>
      <c r="J24068" s="28">
        <v>427.56</v>
      </c>
      <c r="K24068" s="40"/>
      <c r="L24068" s="40"/>
    </row>
    <row r="24069" spans="1:12">
      <c r="A24069" s="17">
        <v>45991</v>
      </c>
      <c r="B24069" s="22" t="s">
        <v>10</v>
      </c>
      <c r="C24069" s="22" t="s">
        <v>1805</v>
      </c>
      <c r="D24069" s="22" t="s">
        <v>24467</v>
      </c>
      <c r="E24069" s="22" t="s">
        <v>141</v>
      </c>
      <c r="F24069" s="22" t="s">
        <v>141</v>
      </c>
      <c r="G24069" s="9">
        <v>90.4</v>
      </c>
      <c r="H24069" s="22" t="s">
        <v>41</v>
      </c>
      <c r="I24069" s="28">
        <v>3.45</v>
      </c>
      <c r="J24069" s="28">
        <v>311.83</v>
      </c>
      <c r="K24069" s="40"/>
      <c r="L24069" s="40"/>
    </row>
    <row r="24070" spans="1:12">
      <c r="A24070" s="17">
        <v>45991</v>
      </c>
      <c r="B24070" s="22" t="s">
        <v>10</v>
      </c>
      <c r="C24070" s="22" t="s">
        <v>665</v>
      </c>
      <c r="D24070" s="22" t="s">
        <v>24468</v>
      </c>
      <c r="E24070" s="22" t="s">
        <v>18</v>
      </c>
      <c r="F24070" s="22" t="s">
        <v>242</v>
      </c>
      <c r="G24070" s="9">
        <v>93.5</v>
      </c>
      <c r="H24070" s="22" t="s">
        <v>20</v>
      </c>
      <c r="I24070" s="28">
        <v>11.85</v>
      </c>
      <c r="J24070" s="28">
        <v>1107.98</v>
      </c>
      <c r="K24070" s="40"/>
      <c r="L24070" s="40"/>
    </row>
    <row r="24071" spans="1:12">
      <c r="A24071" s="17">
        <v>45991</v>
      </c>
      <c r="B24071" s="22" t="s">
        <v>62</v>
      </c>
      <c r="C24071" s="22" t="s">
        <v>82</v>
      </c>
      <c r="D24071" s="22" t="s">
        <v>24469</v>
      </c>
      <c r="E24071" s="22" t="s">
        <v>65</v>
      </c>
      <c r="F24071" s="22" t="s">
        <v>75</v>
      </c>
      <c r="G24071" s="9">
        <v>94</v>
      </c>
      <c r="H24071" s="22" t="s">
        <v>15</v>
      </c>
      <c r="I24071" s="28">
        <v>42.21</v>
      </c>
      <c r="J24071" s="28">
        <v>3967.74</v>
      </c>
      <c r="K24071" s="40"/>
      <c r="L24071" s="40"/>
    </row>
    <row r="24072" spans="1:12">
      <c r="A24072" s="17">
        <v>45991</v>
      </c>
      <c r="B24072" s="22" t="s">
        <v>62</v>
      </c>
      <c r="C24072" s="22" t="s">
        <v>12225</v>
      </c>
      <c r="D24072" s="22" t="s">
        <v>24470</v>
      </c>
      <c r="E24072" s="22" t="s">
        <v>65</v>
      </c>
      <c r="F24072" s="22" t="s">
        <v>451</v>
      </c>
      <c r="G24072" s="9">
        <v>96</v>
      </c>
      <c r="H24072" s="22" t="s">
        <v>15</v>
      </c>
      <c r="I24072" s="28">
        <v>42.21</v>
      </c>
      <c r="J24072" s="28">
        <v>4052.16</v>
      </c>
      <c r="K24072" s="40"/>
      <c r="L24072" s="40"/>
    </row>
    <row r="24073" spans="1:12">
      <c r="A24073" s="17">
        <v>45991</v>
      </c>
      <c r="B24073" s="22" t="s">
        <v>62</v>
      </c>
      <c r="C24073" s="22" t="s">
        <v>13296</v>
      </c>
      <c r="D24073" s="22" t="s">
        <v>24471</v>
      </c>
      <c r="E24073" s="22" t="s">
        <v>65</v>
      </c>
      <c r="F24073" s="22" t="s">
        <v>451</v>
      </c>
      <c r="G24073" s="9">
        <v>96</v>
      </c>
      <c r="H24073" s="22" t="s">
        <v>15</v>
      </c>
      <c r="I24073" s="28">
        <v>42.21</v>
      </c>
      <c r="J24073" s="28">
        <v>4052.16</v>
      </c>
      <c r="K24073" s="40"/>
      <c r="L24073" s="40"/>
    </row>
    <row r="24074" spans="1:12">
      <c r="A24074" s="17">
        <v>45991</v>
      </c>
      <c r="B24074" s="22" t="s">
        <v>62</v>
      </c>
      <c r="C24074" s="22" t="s">
        <v>13296</v>
      </c>
      <c r="D24074" s="22" t="s">
        <v>24472</v>
      </c>
      <c r="E24074" s="22" t="s">
        <v>65</v>
      </c>
      <c r="F24074" s="22" t="s">
        <v>451</v>
      </c>
      <c r="G24074" s="9">
        <v>96</v>
      </c>
      <c r="H24074" s="22" t="s">
        <v>15</v>
      </c>
      <c r="I24074" s="28">
        <v>42.21</v>
      </c>
      <c r="J24074" s="28">
        <v>4052.16</v>
      </c>
      <c r="K24074" s="40"/>
      <c r="L24074" s="40"/>
    </row>
    <row r="24075" spans="1:12">
      <c r="A24075" s="17">
        <v>45991</v>
      </c>
      <c r="B24075" s="22" t="s">
        <v>62</v>
      </c>
      <c r="C24075" s="22" t="s">
        <v>99</v>
      </c>
      <c r="D24075" s="22" t="s">
        <v>24473</v>
      </c>
      <c r="E24075" s="22" t="s">
        <v>65</v>
      </c>
      <c r="F24075" s="22" t="s">
        <v>75</v>
      </c>
      <c r="G24075" s="9">
        <v>96</v>
      </c>
      <c r="H24075" s="22" t="s">
        <v>15</v>
      </c>
      <c r="I24075" s="28">
        <v>42.21</v>
      </c>
      <c r="J24075" s="28">
        <v>4052.16</v>
      </c>
      <c r="K24075" s="40"/>
      <c r="L24075" s="40"/>
    </row>
    <row r="24076" spans="1:12">
      <c r="A24076" s="17">
        <v>45991</v>
      </c>
      <c r="B24076" s="22" t="s">
        <v>62</v>
      </c>
      <c r="C24076" s="22" t="s">
        <v>449</v>
      </c>
      <c r="D24076" s="22" t="s">
        <v>24474</v>
      </c>
      <c r="E24076" s="22" t="s">
        <v>65</v>
      </c>
      <c r="F24076" s="22" t="s">
        <v>451</v>
      </c>
      <c r="G24076" s="9">
        <v>96</v>
      </c>
      <c r="H24076" s="22" t="s">
        <v>15</v>
      </c>
      <c r="I24076" s="28">
        <v>42.21</v>
      </c>
      <c r="J24076" s="28">
        <v>4052.16</v>
      </c>
      <c r="K24076" s="40"/>
      <c r="L24076" s="40"/>
    </row>
    <row r="24077" spans="1:12">
      <c r="A24077" s="17">
        <v>45991</v>
      </c>
      <c r="B24077" s="22" t="s">
        <v>62</v>
      </c>
      <c r="C24077" s="22" t="s">
        <v>12187</v>
      </c>
      <c r="D24077" s="22" t="s">
        <v>24475</v>
      </c>
      <c r="E24077" s="22" t="s">
        <v>65</v>
      </c>
      <c r="F24077" s="22" t="s">
        <v>451</v>
      </c>
      <c r="G24077" s="9">
        <v>96</v>
      </c>
      <c r="H24077" s="22" t="s">
        <v>15</v>
      </c>
      <c r="I24077" s="28">
        <v>42.21</v>
      </c>
      <c r="J24077" s="28">
        <v>4052.16</v>
      </c>
      <c r="K24077" s="40"/>
      <c r="L24077" s="40"/>
    </row>
    <row r="24078" spans="1:12">
      <c r="A24078" s="17">
        <v>45991</v>
      </c>
      <c r="B24078" s="22" t="s">
        <v>62</v>
      </c>
      <c r="C24078" s="22" t="s">
        <v>12187</v>
      </c>
      <c r="D24078" s="22" t="s">
        <v>24476</v>
      </c>
      <c r="E24078" s="22" t="s">
        <v>65</v>
      </c>
      <c r="F24078" s="22" t="s">
        <v>451</v>
      </c>
      <c r="G24078" s="9">
        <v>96</v>
      </c>
      <c r="H24078" s="22" t="s">
        <v>15</v>
      </c>
      <c r="I24078" s="28">
        <v>42.21</v>
      </c>
      <c r="J24078" s="28">
        <v>4052.16</v>
      </c>
      <c r="K24078" s="40"/>
      <c r="L24078" s="40"/>
    </row>
    <row r="24079" spans="1:12">
      <c r="A24079" s="17">
        <v>45991</v>
      </c>
      <c r="B24079" s="22" t="s">
        <v>62</v>
      </c>
      <c r="C24079" s="22" t="s">
        <v>63</v>
      </c>
      <c r="D24079" s="22" t="s">
        <v>24477</v>
      </c>
      <c r="E24079" s="22" t="s">
        <v>65</v>
      </c>
      <c r="F24079" s="22" t="s">
        <v>66</v>
      </c>
      <c r="G24079" s="9">
        <v>96</v>
      </c>
      <c r="H24079" s="22" t="s">
        <v>15</v>
      </c>
      <c r="I24079" s="28">
        <v>78.260000000000005</v>
      </c>
      <c r="J24079" s="28">
        <v>7512.96</v>
      </c>
      <c r="K24079" s="40"/>
      <c r="L24079" s="40"/>
    </row>
    <row r="24080" spans="1:12">
      <c r="A24080" s="17">
        <v>45991</v>
      </c>
      <c r="B24080" s="22" t="s">
        <v>62</v>
      </c>
      <c r="C24080" s="22" t="s">
        <v>90</v>
      </c>
      <c r="D24080" s="22" t="s">
        <v>24478</v>
      </c>
      <c r="E24080" s="22" t="s">
        <v>65</v>
      </c>
      <c r="F24080" s="22" t="s">
        <v>92</v>
      </c>
      <c r="G24080" s="9">
        <v>97</v>
      </c>
      <c r="H24080" s="22" t="s">
        <v>15</v>
      </c>
      <c r="I24080" s="28">
        <v>42.21</v>
      </c>
      <c r="J24080" s="28">
        <v>4094.37</v>
      </c>
      <c r="K24080" s="40"/>
      <c r="L24080" s="40"/>
    </row>
    <row r="24081" spans="1:12">
      <c r="A24081" s="17">
        <v>45991</v>
      </c>
      <c r="B24081" s="22" t="s">
        <v>10</v>
      </c>
      <c r="C24081" s="22" t="s">
        <v>3942</v>
      </c>
      <c r="D24081" s="22" t="s">
        <v>24479</v>
      </c>
      <c r="E24081" s="22" t="s">
        <v>141</v>
      </c>
      <c r="F24081" s="22" t="s">
        <v>141</v>
      </c>
      <c r="G24081" s="9">
        <v>100</v>
      </c>
      <c r="H24081" s="22" t="s">
        <v>41</v>
      </c>
      <c r="I24081" s="28">
        <v>0.22</v>
      </c>
      <c r="J24081" s="28">
        <v>21.62</v>
      </c>
      <c r="K24081" s="40"/>
      <c r="L24081" s="40"/>
    </row>
    <row r="24082" spans="1:12">
      <c r="A24082" s="17">
        <v>45991</v>
      </c>
      <c r="B24082" s="22" t="s">
        <v>10</v>
      </c>
      <c r="C24082" s="22" t="s">
        <v>778</v>
      </c>
      <c r="D24082" s="22" t="s">
        <v>24480</v>
      </c>
      <c r="E24082" s="22" t="s">
        <v>58</v>
      </c>
      <c r="F24082" s="22" t="s">
        <v>59</v>
      </c>
      <c r="G24082" s="9">
        <v>100</v>
      </c>
      <c r="H24082" s="22" t="s">
        <v>15</v>
      </c>
      <c r="I24082" s="28">
        <v>0.45</v>
      </c>
      <c r="J24082" s="28">
        <v>45</v>
      </c>
      <c r="K24082" s="40"/>
      <c r="L24082" s="40"/>
    </row>
    <row r="24083" spans="1:12">
      <c r="A24083" s="17">
        <v>45991</v>
      </c>
      <c r="B24083" s="22" t="s">
        <v>10</v>
      </c>
      <c r="C24083" s="22" t="s">
        <v>780</v>
      </c>
      <c r="D24083" s="22" t="s">
        <v>24481</v>
      </c>
      <c r="E24083" s="22" t="s">
        <v>58</v>
      </c>
      <c r="F24083" s="22" t="s">
        <v>59</v>
      </c>
      <c r="G24083" s="9">
        <v>100</v>
      </c>
      <c r="H24083" s="22" t="s">
        <v>15</v>
      </c>
      <c r="I24083" s="28">
        <v>0.45</v>
      </c>
      <c r="J24083" s="28">
        <v>45</v>
      </c>
      <c r="K24083" s="40"/>
      <c r="L24083" s="40"/>
    </row>
    <row r="24084" spans="1:12">
      <c r="A24084" s="17">
        <v>45991</v>
      </c>
      <c r="B24084" s="22" t="s">
        <v>10</v>
      </c>
      <c r="C24084" s="22" t="s">
        <v>927</v>
      </c>
      <c r="D24084" s="22" t="s">
        <v>24482</v>
      </c>
      <c r="E24084" s="22" t="s">
        <v>18</v>
      </c>
      <c r="F24084" s="22" t="s">
        <v>242</v>
      </c>
      <c r="G24084" s="9">
        <v>102.7</v>
      </c>
      <c r="H24084" s="22" t="s">
        <v>20</v>
      </c>
      <c r="I24084" s="28">
        <v>12.8</v>
      </c>
      <c r="J24084" s="28">
        <v>1314.56</v>
      </c>
      <c r="K24084" s="40"/>
      <c r="L24084" s="40"/>
    </row>
    <row r="24085" spans="1:12">
      <c r="A24085" s="17">
        <v>45991</v>
      </c>
      <c r="B24085" s="22" t="s">
        <v>10</v>
      </c>
      <c r="C24085" s="22" t="s">
        <v>805</v>
      </c>
      <c r="D24085" s="22" t="s">
        <v>24483</v>
      </c>
      <c r="E24085" s="22" t="s">
        <v>18</v>
      </c>
      <c r="F24085" s="22" t="s">
        <v>543</v>
      </c>
      <c r="G24085" s="9">
        <v>102.88164999999999</v>
      </c>
      <c r="H24085" s="22" t="s">
        <v>20</v>
      </c>
      <c r="I24085" s="28">
        <v>2.99</v>
      </c>
      <c r="J24085" s="28">
        <v>307.62</v>
      </c>
      <c r="K24085" s="40"/>
      <c r="L24085" s="40"/>
    </row>
    <row r="24086" spans="1:12">
      <c r="A24086" s="17">
        <v>45991</v>
      </c>
      <c r="B24086" s="22" t="s">
        <v>10</v>
      </c>
      <c r="C24086" s="22" t="s">
        <v>857</v>
      </c>
      <c r="D24086" s="22" t="s">
        <v>24484</v>
      </c>
      <c r="E24086" s="22" t="s">
        <v>18</v>
      </c>
      <c r="F24086" s="22" t="s">
        <v>242</v>
      </c>
      <c r="G24086" s="9">
        <v>105.76</v>
      </c>
      <c r="H24086" s="22" t="s">
        <v>20</v>
      </c>
      <c r="I24086" s="28">
        <v>11.44</v>
      </c>
      <c r="J24086" s="28">
        <v>1209.8900000000001</v>
      </c>
      <c r="K24086" s="40"/>
      <c r="L24086" s="40"/>
    </row>
    <row r="24087" spans="1:12">
      <c r="A24087" s="17">
        <v>45991</v>
      </c>
      <c r="B24087" s="22" t="s">
        <v>62</v>
      </c>
      <c r="C24087" s="22" t="s">
        <v>449</v>
      </c>
      <c r="D24087" s="22" t="s">
        <v>24485</v>
      </c>
      <c r="E24087" s="22" t="s">
        <v>65</v>
      </c>
      <c r="F24087" s="22" t="s">
        <v>451</v>
      </c>
      <c r="G24087" s="9">
        <v>107</v>
      </c>
      <c r="H24087" s="22" t="s">
        <v>15</v>
      </c>
      <c r="I24087" s="28">
        <v>42.21</v>
      </c>
      <c r="J24087" s="28">
        <v>4516.47</v>
      </c>
      <c r="K24087" s="40"/>
      <c r="L24087" s="40"/>
    </row>
    <row r="24088" spans="1:12">
      <c r="A24088" s="17">
        <v>45991</v>
      </c>
      <c r="B24088" s="22" t="s">
        <v>10</v>
      </c>
      <c r="C24088" s="22" t="s">
        <v>288</v>
      </c>
      <c r="D24088" s="22" t="s">
        <v>24486</v>
      </c>
      <c r="E24088" s="22" t="s">
        <v>58</v>
      </c>
      <c r="F24088" s="22" t="s">
        <v>268</v>
      </c>
      <c r="G24088" s="9">
        <v>108</v>
      </c>
      <c r="H24088" s="22" t="s">
        <v>15</v>
      </c>
      <c r="I24088" s="28">
        <v>0.35</v>
      </c>
      <c r="J24088" s="28">
        <v>37.799999999999997</v>
      </c>
      <c r="K24088" s="40"/>
      <c r="L24088" s="40"/>
    </row>
    <row r="24089" spans="1:12">
      <c r="A24089" s="17">
        <v>45991</v>
      </c>
      <c r="B24089" s="22" t="s">
        <v>10</v>
      </c>
      <c r="C24089" s="22" t="s">
        <v>654</v>
      </c>
      <c r="D24089" s="22" t="s">
        <v>24487</v>
      </c>
      <c r="E24089" s="22" t="s">
        <v>18</v>
      </c>
      <c r="F24089" s="22" t="s">
        <v>242</v>
      </c>
      <c r="G24089" s="9">
        <v>108.95</v>
      </c>
      <c r="H24089" s="22" t="s">
        <v>20</v>
      </c>
      <c r="I24089" s="28">
        <v>16.5</v>
      </c>
      <c r="J24089" s="28">
        <v>1797.67</v>
      </c>
      <c r="K24089" s="40"/>
      <c r="L24089" s="40"/>
    </row>
    <row r="24090" spans="1:12">
      <c r="A24090" s="17">
        <v>45991</v>
      </c>
      <c r="B24090" s="22" t="s">
        <v>62</v>
      </c>
      <c r="C24090" s="22" t="s">
        <v>129</v>
      </c>
      <c r="D24090" s="22" t="s">
        <v>24488</v>
      </c>
      <c r="E24090" s="22" t="s">
        <v>65</v>
      </c>
      <c r="F24090" s="22" t="s">
        <v>92</v>
      </c>
      <c r="G24090" s="9">
        <v>110</v>
      </c>
      <c r="H24090" s="22" t="s">
        <v>15</v>
      </c>
      <c r="I24090" s="28">
        <v>42.21</v>
      </c>
      <c r="J24090" s="28">
        <v>4643.1000000000004</v>
      </c>
      <c r="K24090" s="40"/>
      <c r="L24090" s="40"/>
    </row>
    <row r="24091" spans="1:12">
      <c r="A24091" s="17">
        <v>45991</v>
      </c>
      <c r="B24091" s="22" t="s">
        <v>10</v>
      </c>
      <c r="C24091" s="22" t="s">
        <v>787</v>
      </c>
      <c r="D24091" s="22" t="s">
        <v>24489</v>
      </c>
      <c r="E24091" s="22" t="s">
        <v>18</v>
      </c>
      <c r="F24091" s="22" t="s">
        <v>784</v>
      </c>
      <c r="G24091" s="9">
        <v>110</v>
      </c>
      <c r="H24091" s="22" t="s">
        <v>41</v>
      </c>
      <c r="I24091" s="28">
        <v>6.65</v>
      </c>
      <c r="J24091" s="28">
        <v>731.5</v>
      </c>
      <c r="K24091" s="40"/>
      <c r="L24091" s="40"/>
    </row>
    <row r="24092" spans="1:12">
      <c r="A24092" s="17">
        <v>45991</v>
      </c>
      <c r="B24092" s="22" t="s">
        <v>10</v>
      </c>
      <c r="C24092" s="22" t="s">
        <v>792</v>
      </c>
      <c r="D24092" s="22" t="s">
        <v>24490</v>
      </c>
      <c r="E24092" s="22" t="s">
        <v>18</v>
      </c>
      <c r="F24092" s="22" t="s">
        <v>543</v>
      </c>
      <c r="G24092" s="9">
        <v>113.18470000000001</v>
      </c>
      <c r="H24092" s="22" t="s">
        <v>20</v>
      </c>
      <c r="I24092" s="28">
        <v>4.7</v>
      </c>
      <c r="J24092" s="28">
        <v>531.97</v>
      </c>
      <c r="K24092" s="40"/>
      <c r="L24092" s="40"/>
    </row>
    <row r="24093" spans="1:12">
      <c r="A24093" s="17">
        <v>45991</v>
      </c>
      <c r="B24093" s="22" t="s">
        <v>10</v>
      </c>
      <c r="C24093" s="22" t="s">
        <v>741</v>
      </c>
      <c r="D24093" s="22" t="s">
        <v>24491</v>
      </c>
      <c r="E24093" s="22" t="s">
        <v>18</v>
      </c>
      <c r="F24093" s="22" t="s">
        <v>242</v>
      </c>
      <c r="G24093" s="9">
        <v>116.6</v>
      </c>
      <c r="H24093" s="22" t="s">
        <v>20</v>
      </c>
      <c r="I24093" s="28">
        <v>4.5</v>
      </c>
      <c r="J24093" s="28">
        <v>524.70000000000005</v>
      </c>
      <c r="K24093" s="40"/>
      <c r="L24093" s="40"/>
    </row>
    <row r="24094" spans="1:12">
      <c r="A24094" s="17">
        <v>45991</v>
      </c>
      <c r="B24094" s="22" t="s">
        <v>62</v>
      </c>
      <c r="C24094" s="22" t="s">
        <v>12225</v>
      </c>
      <c r="D24094" s="22" t="s">
        <v>24492</v>
      </c>
      <c r="E24094" s="22" t="s">
        <v>65</v>
      </c>
      <c r="F24094" s="22" t="s">
        <v>451</v>
      </c>
      <c r="G24094" s="9">
        <v>119</v>
      </c>
      <c r="H24094" s="22" t="s">
        <v>15</v>
      </c>
      <c r="I24094" s="28">
        <v>42.21</v>
      </c>
      <c r="J24094" s="28">
        <v>5022.99</v>
      </c>
      <c r="K24094" s="40"/>
      <c r="L24094" s="40"/>
    </row>
    <row r="24095" spans="1:12">
      <c r="A24095" s="17">
        <v>45991</v>
      </c>
      <c r="B24095" s="22" t="s">
        <v>10</v>
      </c>
      <c r="C24095" s="22" t="s">
        <v>857</v>
      </c>
      <c r="D24095" s="22" t="s">
        <v>24493</v>
      </c>
      <c r="E24095" s="22" t="s">
        <v>18</v>
      </c>
      <c r="F24095" s="22" t="s">
        <v>242</v>
      </c>
      <c r="G24095" s="9">
        <v>119.76</v>
      </c>
      <c r="H24095" s="22" t="s">
        <v>20</v>
      </c>
      <c r="I24095" s="28">
        <v>11.44</v>
      </c>
      <c r="J24095" s="28">
        <v>1370.05</v>
      </c>
      <c r="K24095" s="40"/>
      <c r="L24095" s="40"/>
    </row>
    <row r="24096" spans="1:12">
      <c r="A24096" s="17">
        <v>45991</v>
      </c>
      <c r="B24096" s="22" t="s">
        <v>10</v>
      </c>
      <c r="C24096" s="22" t="s">
        <v>121</v>
      </c>
      <c r="D24096" s="22" t="s">
        <v>24494</v>
      </c>
      <c r="E24096" s="22" t="s">
        <v>58</v>
      </c>
      <c r="F24096" s="22" t="s">
        <v>58</v>
      </c>
      <c r="G24096" s="9">
        <v>120</v>
      </c>
      <c r="H24096" s="22" t="s">
        <v>15</v>
      </c>
      <c r="I24096" s="28">
        <v>3.16</v>
      </c>
      <c r="J24096" s="28">
        <v>379.68</v>
      </c>
      <c r="K24096" s="40"/>
      <c r="L24096" s="40"/>
    </row>
    <row r="24097" spans="1:12">
      <c r="A24097" s="17">
        <v>45991</v>
      </c>
      <c r="B24097" s="22" t="s">
        <v>10</v>
      </c>
      <c r="C24097" s="22" t="s">
        <v>654</v>
      </c>
      <c r="D24097" s="22" t="s">
        <v>24495</v>
      </c>
      <c r="E24097" s="22" t="s">
        <v>18</v>
      </c>
      <c r="F24097" s="22" t="s">
        <v>242</v>
      </c>
      <c r="G24097" s="9">
        <v>120</v>
      </c>
      <c r="H24097" s="22" t="s">
        <v>20</v>
      </c>
      <c r="I24097" s="28">
        <v>16.5</v>
      </c>
      <c r="J24097" s="28">
        <v>1980</v>
      </c>
      <c r="K24097" s="40"/>
      <c r="L24097" s="40"/>
    </row>
    <row r="24098" spans="1:12">
      <c r="A24098" s="17">
        <v>45991</v>
      </c>
      <c r="B24098" s="22" t="s">
        <v>10</v>
      </c>
      <c r="C24098" s="22" t="s">
        <v>854</v>
      </c>
      <c r="D24098" s="22" t="s">
        <v>24496</v>
      </c>
      <c r="E24098" s="22" t="s">
        <v>18</v>
      </c>
      <c r="F24098" s="22" t="s">
        <v>242</v>
      </c>
      <c r="G24098" s="9">
        <v>120</v>
      </c>
      <c r="H24098" s="22" t="s">
        <v>20</v>
      </c>
      <c r="I24098" s="28">
        <v>13.65</v>
      </c>
      <c r="J24098" s="28">
        <v>1638</v>
      </c>
      <c r="K24098" s="40"/>
      <c r="L24098" s="40"/>
    </row>
    <row r="24099" spans="1:12">
      <c r="A24099" s="17">
        <v>45991</v>
      </c>
      <c r="B24099" s="22" t="s">
        <v>10</v>
      </c>
      <c r="C24099" s="22" t="s">
        <v>921</v>
      </c>
      <c r="D24099" s="22" t="s">
        <v>24497</v>
      </c>
      <c r="E24099" s="22" t="s">
        <v>58</v>
      </c>
      <c r="F24099" s="22" t="s">
        <v>59</v>
      </c>
      <c r="G24099" s="9">
        <v>120</v>
      </c>
      <c r="H24099" s="22" t="s">
        <v>15</v>
      </c>
      <c r="I24099" s="28">
        <v>7.0000000000000007E-2</v>
      </c>
      <c r="J24099" s="28">
        <v>8.4</v>
      </c>
      <c r="K24099" s="40"/>
      <c r="L24099" s="40"/>
    </row>
    <row r="24100" spans="1:12">
      <c r="A24100" s="17">
        <v>45991</v>
      </c>
      <c r="B24100" s="22" t="s">
        <v>10</v>
      </c>
      <c r="C24100" s="22" t="s">
        <v>917</v>
      </c>
      <c r="D24100" s="22" t="s">
        <v>24498</v>
      </c>
      <c r="E24100" s="22" t="s">
        <v>58</v>
      </c>
      <c r="F24100" s="22" t="s">
        <v>59</v>
      </c>
      <c r="G24100" s="9">
        <v>120</v>
      </c>
      <c r="H24100" s="22" t="s">
        <v>15</v>
      </c>
      <c r="I24100" s="28">
        <v>0.85</v>
      </c>
      <c r="J24100" s="28">
        <v>102</v>
      </c>
      <c r="K24100" s="40"/>
      <c r="L24100" s="40"/>
    </row>
    <row r="24101" spans="1:12">
      <c r="A24101" s="17">
        <v>45991</v>
      </c>
      <c r="B24101" s="22" t="s">
        <v>10</v>
      </c>
      <c r="C24101" s="22" t="s">
        <v>142</v>
      </c>
      <c r="D24101" s="22" t="s">
        <v>24499</v>
      </c>
      <c r="E24101" s="22" t="s">
        <v>58</v>
      </c>
      <c r="F24101" s="22" t="s">
        <v>59</v>
      </c>
      <c r="G24101" s="9">
        <v>120</v>
      </c>
      <c r="H24101" s="22" t="s">
        <v>15</v>
      </c>
      <c r="I24101" s="28">
        <v>0.85</v>
      </c>
      <c r="J24101" s="28">
        <v>102</v>
      </c>
      <c r="K24101" s="40"/>
      <c r="L24101" s="40"/>
    </row>
    <row r="24102" spans="1:12">
      <c r="A24102" s="17">
        <v>45991</v>
      </c>
      <c r="B24102" s="22" t="s">
        <v>10</v>
      </c>
      <c r="C24102" s="22" t="s">
        <v>665</v>
      </c>
      <c r="D24102" s="22" t="s">
        <v>24500</v>
      </c>
      <c r="E24102" s="22" t="s">
        <v>18</v>
      </c>
      <c r="F24102" s="22" t="s">
        <v>242</v>
      </c>
      <c r="G24102" s="9">
        <v>121.05</v>
      </c>
      <c r="H24102" s="22" t="s">
        <v>20</v>
      </c>
      <c r="I24102" s="28">
        <v>11.85</v>
      </c>
      <c r="J24102" s="28">
        <v>1434.44</v>
      </c>
      <c r="K24102" s="40"/>
      <c r="L24102" s="40"/>
    </row>
    <row r="24103" spans="1:12">
      <c r="A24103" s="17">
        <v>45991</v>
      </c>
      <c r="B24103" s="22" t="s">
        <v>10</v>
      </c>
      <c r="C24103" s="22" t="s">
        <v>6494</v>
      </c>
      <c r="D24103" s="22" t="s">
        <v>24501</v>
      </c>
      <c r="E24103" s="22" t="s">
        <v>13</v>
      </c>
      <c r="F24103" s="22" t="s">
        <v>14</v>
      </c>
      <c r="G24103" s="9">
        <v>125</v>
      </c>
      <c r="H24103" s="22" t="s">
        <v>15</v>
      </c>
      <c r="I24103" s="28">
        <v>19.45</v>
      </c>
      <c r="J24103" s="28">
        <v>2431.25</v>
      </c>
      <c r="K24103" s="40"/>
      <c r="L24103" s="40"/>
    </row>
    <row r="24104" spans="1:12">
      <c r="A24104" s="17">
        <v>45991</v>
      </c>
      <c r="B24104" s="22" t="s">
        <v>62</v>
      </c>
      <c r="C24104" s="22" t="s">
        <v>129</v>
      </c>
      <c r="D24104" s="22" t="s">
        <v>24502</v>
      </c>
      <c r="E24104" s="22" t="s">
        <v>65</v>
      </c>
      <c r="F24104" s="22" t="s">
        <v>92</v>
      </c>
      <c r="G24104" s="9">
        <v>126</v>
      </c>
      <c r="H24104" s="22" t="s">
        <v>15</v>
      </c>
      <c r="I24104" s="28">
        <v>42.21</v>
      </c>
      <c r="J24104" s="28">
        <v>5318.46</v>
      </c>
      <c r="K24104" s="40"/>
      <c r="L24104" s="40"/>
    </row>
    <row r="24105" spans="1:12">
      <c r="A24105" s="17">
        <v>45991</v>
      </c>
      <c r="B24105" s="22" t="s">
        <v>62</v>
      </c>
      <c r="C24105" s="22" t="s">
        <v>136</v>
      </c>
      <c r="D24105" s="22" t="s">
        <v>24503</v>
      </c>
      <c r="E24105" s="22" t="s">
        <v>65</v>
      </c>
      <c r="F24105" s="22" t="s">
        <v>75</v>
      </c>
      <c r="G24105" s="9">
        <v>128</v>
      </c>
      <c r="H24105" s="22" t="s">
        <v>15</v>
      </c>
      <c r="I24105" s="28">
        <v>42.21</v>
      </c>
      <c r="J24105" s="28">
        <v>5402.88</v>
      </c>
      <c r="K24105" s="40"/>
      <c r="L24105" s="40"/>
    </row>
    <row r="24106" spans="1:12">
      <c r="A24106" s="17">
        <v>45991</v>
      </c>
      <c r="B24106" s="22" t="s">
        <v>10</v>
      </c>
      <c r="C24106" s="22" t="s">
        <v>552</v>
      </c>
      <c r="D24106" s="22" t="s">
        <v>24504</v>
      </c>
      <c r="E24106" s="22" t="s">
        <v>18</v>
      </c>
      <c r="F24106" s="22" t="s">
        <v>242</v>
      </c>
      <c r="G24106" s="9">
        <v>128</v>
      </c>
      <c r="H24106" s="22" t="s">
        <v>20</v>
      </c>
      <c r="I24106" s="28">
        <v>12.05</v>
      </c>
      <c r="J24106" s="28">
        <v>1542.4</v>
      </c>
      <c r="K24106" s="40"/>
      <c r="L24106" s="40"/>
    </row>
    <row r="24107" spans="1:12">
      <c r="A24107" s="17">
        <v>45991</v>
      </c>
      <c r="B24107" s="22" t="s">
        <v>62</v>
      </c>
      <c r="C24107" s="22" t="s">
        <v>84</v>
      </c>
      <c r="D24107" s="22" t="s">
        <v>24505</v>
      </c>
      <c r="E24107" s="22" t="s">
        <v>65</v>
      </c>
      <c r="F24107" s="22" t="s">
        <v>75</v>
      </c>
      <c r="G24107" s="9">
        <v>131</v>
      </c>
      <c r="H24107" s="22" t="s">
        <v>15</v>
      </c>
      <c r="I24107" s="28">
        <v>42.21</v>
      </c>
      <c r="J24107" s="28">
        <v>5529.51</v>
      </c>
      <c r="K24107" s="40"/>
      <c r="L24107" s="40"/>
    </row>
    <row r="24108" spans="1:12">
      <c r="A24108" s="17">
        <v>45991</v>
      </c>
      <c r="B24108" s="22" t="s">
        <v>62</v>
      </c>
      <c r="C24108" s="22" t="s">
        <v>90</v>
      </c>
      <c r="D24108" s="22" t="s">
        <v>24506</v>
      </c>
      <c r="E24108" s="22" t="s">
        <v>65</v>
      </c>
      <c r="F24108" s="22" t="s">
        <v>92</v>
      </c>
      <c r="G24108" s="9">
        <v>140</v>
      </c>
      <c r="H24108" s="22" t="s">
        <v>15</v>
      </c>
      <c r="I24108" s="28">
        <v>42.21</v>
      </c>
      <c r="J24108" s="28">
        <v>5909.4</v>
      </c>
      <c r="K24108" s="40"/>
      <c r="L24108" s="40"/>
    </row>
    <row r="24109" spans="1:12">
      <c r="A24109" s="17">
        <v>45991</v>
      </c>
      <c r="B24109" s="22" t="s">
        <v>62</v>
      </c>
      <c r="C24109" s="22" t="s">
        <v>5385</v>
      </c>
      <c r="D24109" s="22" t="s">
        <v>24507</v>
      </c>
      <c r="E24109" s="22" t="s">
        <v>65</v>
      </c>
      <c r="F24109" s="22" t="s">
        <v>75</v>
      </c>
      <c r="G24109" s="9">
        <v>140</v>
      </c>
      <c r="H24109" s="22" t="s">
        <v>15</v>
      </c>
      <c r="I24109" s="28">
        <v>42.21</v>
      </c>
      <c r="J24109" s="28">
        <v>5909.4</v>
      </c>
      <c r="K24109" s="40"/>
      <c r="L24109" s="40"/>
    </row>
    <row r="24110" spans="1:12">
      <c r="A24110" s="17">
        <v>45991</v>
      </c>
      <c r="B24110" s="22" t="s">
        <v>10</v>
      </c>
      <c r="C24110" s="22" t="s">
        <v>187</v>
      </c>
      <c r="D24110" s="22" t="s">
        <v>24508</v>
      </c>
      <c r="E24110" s="22" t="s">
        <v>58</v>
      </c>
      <c r="F24110" s="22" t="s">
        <v>168</v>
      </c>
      <c r="G24110" s="9">
        <v>144</v>
      </c>
      <c r="H24110" s="22" t="s">
        <v>15</v>
      </c>
      <c r="I24110" s="28">
        <v>0.01</v>
      </c>
      <c r="J24110" s="28">
        <v>1.1499999999999999</v>
      </c>
      <c r="K24110" s="40"/>
      <c r="L24110" s="40"/>
    </row>
    <row r="24111" spans="1:12">
      <c r="A24111" s="17">
        <v>45991</v>
      </c>
      <c r="B24111" s="22" t="s">
        <v>10</v>
      </c>
      <c r="C24111" s="22" t="s">
        <v>865</v>
      </c>
      <c r="D24111" s="22" t="s">
        <v>24509</v>
      </c>
      <c r="E24111" s="22" t="s">
        <v>18</v>
      </c>
      <c r="F24111" s="22" t="s">
        <v>242</v>
      </c>
      <c r="G24111" s="9">
        <v>146.25</v>
      </c>
      <c r="H24111" s="22" t="s">
        <v>20</v>
      </c>
      <c r="I24111" s="28">
        <v>17.84</v>
      </c>
      <c r="J24111" s="28">
        <v>2609.1</v>
      </c>
      <c r="K24111" s="40"/>
      <c r="L24111" s="40"/>
    </row>
    <row r="24112" spans="1:12">
      <c r="A24112" s="17">
        <v>45991</v>
      </c>
      <c r="B24112" s="22" t="s">
        <v>10</v>
      </c>
      <c r="C24112" s="22" t="s">
        <v>556</v>
      </c>
      <c r="D24112" s="22" t="s">
        <v>24510</v>
      </c>
      <c r="E24112" s="22" t="s">
        <v>18</v>
      </c>
      <c r="F24112" s="22" t="s">
        <v>242</v>
      </c>
      <c r="G24112" s="9">
        <v>147.80000000000001</v>
      </c>
      <c r="H24112" s="22" t="s">
        <v>20</v>
      </c>
      <c r="I24112" s="28">
        <v>11.8</v>
      </c>
      <c r="J24112" s="28">
        <v>1744.04</v>
      </c>
      <c r="K24112" s="40"/>
      <c r="L24112" s="40"/>
    </row>
    <row r="24113" spans="1:12">
      <c r="A24113" s="17">
        <v>45991</v>
      </c>
      <c r="B24113" s="22" t="s">
        <v>10</v>
      </c>
      <c r="C24113" s="22" t="s">
        <v>892</v>
      </c>
      <c r="D24113" s="22" t="s">
        <v>24511</v>
      </c>
      <c r="E24113" s="22" t="s">
        <v>58</v>
      </c>
      <c r="F24113" s="22" t="s">
        <v>59</v>
      </c>
      <c r="G24113" s="9">
        <v>150</v>
      </c>
      <c r="H24113" s="22" t="s">
        <v>15</v>
      </c>
      <c r="I24113" s="28">
        <v>0.23</v>
      </c>
      <c r="J24113" s="28">
        <v>34.5</v>
      </c>
      <c r="K24113" s="40"/>
      <c r="L24113" s="40"/>
    </row>
    <row r="24114" spans="1:12">
      <c r="A24114" s="17">
        <v>45991</v>
      </c>
      <c r="B24114" s="22" t="s">
        <v>10</v>
      </c>
      <c r="C24114" s="22" t="s">
        <v>327</v>
      </c>
      <c r="D24114" s="22" t="s">
        <v>24512</v>
      </c>
      <c r="E24114" s="22" t="s">
        <v>58</v>
      </c>
      <c r="F24114" s="22" t="s">
        <v>268</v>
      </c>
      <c r="G24114" s="9">
        <v>150</v>
      </c>
      <c r="H24114" s="22" t="s">
        <v>15</v>
      </c>
      <c r="I24114" s="28">
        <v>0.19</v>
      </c>
      <c r="J24114" s="28">
        <v>27.75</v>
      </c>
      <c r="K24114" s="40"/>
      <c r="L24114" s="40"/>
    </row>
    <row r="24115" spans="1:12">
      <c r="A24115" s="17">
        <v>45991</v>
      </c>
      <c r="B24115" s="22" t="s">
        <v>62</v>
      </c>
      <c r="C24115" s="22" t="s">
        <v>73</v>
      </c>
      <c r="D24115" s="22" t="s">
        <v>24513</v>
      </c>
      <c r="E24115" s="22" t="s">
        <v>65</v>
      </c>
      <c r="F24115" s="22" t="s">
        <v>75</v>
      </c>
      <c r="G24115" s="9">
        <v>150</v>
      </c>
      <c r="H24115" s="22" t="s">
        <v>15</v>
      </c>
      <c r="I24115" s="28">
        <v>42.21</v>
      </c>
      <c r="J24115" s="28">
        <v>6331.5</v>
      </c>
      <c r="K24115" s="40"/>
      <c r="L24115" s="40"/>
    </row>
    <row r="24116" spans="1:12">
      <c r="A24116" s="17">
        <v>45991</v>
      </c>
      <c r="B24116" s="22" t="s">
        <v>10</v>
      </c>
      <c r="C24116" s="22" t="s">
        <v>868</v>
      </c>
      <c r="D24116" s="22" t="s">
        <v>24514</v>
      </c>
      <c r="E24116" s="22" t="s">
        <v>65</v>
      </c>
      <c r="F24116" s="22" t="s">
        <v>75</v>
      </c>
      <c r="G24116" s="9">
        <v>153</v>
      </c>
      <c r="H24116" s="22" t="s">
        <v>15</v>
      </c>
      <c r="I24116" s="28">
        <v>42.21</v>
      </c>
      <c r="J24116" s="28">
        <v>6458.13</v>
      </c>
      <c r="K24116" s="40"/>
      <c r="L24116" s="40"/>
    </row>
    <row r="24117" spans="1:12">
      <c r="A24117" s="17">
        <v>45991</v>
      </c>
      <c r="B24117" s="22" t="s">
        <v>10</v>
      </c>
      <c r="C24117" s="22" t="s">
        <v>763</v>
      </c>
      <c r="D24117" s="22" t="s">
        <v>24515</v>
      </c>
      <c r="E24117" s="22" t="s">
        <v>141</v>
      </c>
      <c r="F24117" s="22" t="s">
        <v>141</v>
      </c>
      <c r="G24117" s="9">
        <v>156</v>
      </c>
      <c r="H24117" s="22" t="s">
        <v>41</v>
      </c>
      <c r="I24117" s="28">
        <v>5.24</v>
      </c>
      <c r="J24117" s="28">
        <v>818.17</v>
      </c>
      <c r="K24117" s="40"/>
      <c r="L24117" s="40"/>
    </row>
    <row r="24118" spans="1:12">
      <c r="A24118" s="17">
        <v>45991</v>
      </c>
      <c r="B24118" s="22" t="s">
        <v>62</v>
      </c>
      <c r="C24118" s="22" t="s">
        <v>107</v>
      </c>
      <c r="D24118" s="22" t="s">
        <v>24516</v>
      </c>
      <c r="E24118" s="22" t="s">
        <v>65</v>
      </c>
      <c r="F24118" s="22" t="s">
        <v>75</v>
      </c>
      <c r="G24118" s="9">
        <v>160</v>
      </c>
      <c r="H24118" s="22" t="s">
        <v>15</v>
      </c>
      <c r="I24118" s="28">
        <v>42.21</v>
      </c>
      <c r="J24118" s="28">
        <v>6753.6</v>
      </c>
      <c r="K24118" s="40"/>
      <c r="L24118" s="40"/>
    </row>
    <row r="24119" spans="1:12">
      <c r="A24119" s="17">
        <v>45991</v>
      </c>
      <c r="B24119" s="22" t="s">
        <v>62</v>
      </c>
      <c r="C24119" s="22" t="s">
        <v>84</v>
      </c>
      <c r="D24119" s="22" t="s">
        <v>24517</v>
      </c>
      <c r="E24119" s="22" t="s">
        <v>65</v>
      </c>
      <c r="F24119" s="22" t="s">
        <v>75</v>
      </c>
      <c r="G24119" s="9">
        <v>164</v>
      </c>
      <c r="H24119" s="22" t="s">
        <v>15</v>
      </c>
      <c r="I24119" s="28">
        <v>42.21</v>
      </c>
      <c r="J24119" s="28">
        <v>6922.44</v>
      </c>
      <c r="K24119" s="40"/>
      <c r="L24119" s="40"/>
    </row>
    <row r="24120" spans="1:12">
      <c r="A24120" s="17">
        <v>45991</v>
      </c>
      <c r="B24120" s="22" t="s">
        <v>10</v>
      </c>
      <c r="C24120" s="22" t="s">
        <v>544</v>
      </c>
      <c r="D24120" s="22" t="s">
        <v>24518</v>
      </c>
      <c r="E24120" s="22" t="s">
        <v>18</v>
      </c>
      <c r="F24120" s="22" t="s">
        <v>543</v>
      </c>
      <c r="G24120" s="9">
        <v>165</v>
      </c>
      <c r="H24120" s="22" t="s">
        <v>20</v>
      </c>
      <c r="I24120" s="28">
        <v>21.89</v>
      </c>
      <c r="J24120" s="28">
        <v>3611.85</v>
      </c>
      <c r="K24120" s="40"/>
      <c r="L24120" s="40"/>
    </row>
    <row r="24121" spans="1:12">
      <c r="A24121" s="17">
        <v>45991</v>
      </c>
      <c r="B24121" s="22" t="s">
        <v>10</v>
      </c>
      <c r="C24121" s="22" t="s">
        <v>136</v>
      </c>
      <c r="D24121" s="22" t="s">
        <v>24519</v>
      </c>
      <c r="E24121" s="22" t="s">
        <v>65</v>
      </c>
      <c r="F24121" s="22" t="s">
        <v>75</v>
      </c>
      <c r="G24121" s="9">
        <v>169</v>
      </c>
      <c r="H24121" s="22" t="s">
        <v>15</v>
      </c>
      <c r="I24121" s="28">
        <v>42.21</v>
      </c>
      <c r="J24121" s="28">
        <v>7133.49</v>
      </c>
      <c r="K24121" s="40"/>
      <c r="L24121" s="40"/>
    </row>
    <row r="24122" spans="1:12">
      <c r="A24122" s="17">
        <v>45991</v>
      </c>
      <c r="B24122" s="22" t="s">
        <v>62</v>
      </c>
      <c r="C24122" s="22" t="s">
        <v>13296</v>
      </c>
      <c r="D24122" s="22" t="s">
        <v>24520</v>
      </c>
      <c r="E24122" s="22" t="s">
        <v>65</v>
      </c>
      <c r="F24122" s="22" t="s">
        <v>451</v>
      </c>
      <c r="G24122" s="9">
        <v>169</v>
      </c>
      <c r="H24122" s="22" t="s">
        <v>15</v>
      </c>
      <c r="I24122" s="28">
        <v>42.21</v>
      </c>
      <c r="J24122" s="28">
        <v>7133.49</v>
      </c>
      <c r="K24122" s="40"/>
      <c r="L24122" s="40"/>
    </row>
    <row r="24123" spans="1:12">
      <c r="A24123" s="17">
        <v>45991</v>
      </c>
      <c r="B24123" s="22" t="s">
        <v>10</v>
      </c>
      <c r="C24123" s="22" t="s">
        <v>14137</v>
      </c>
      <c r="D24123" s="22" t="s">
        <v>24521</v>
      </c>
      <c r="E24123" s="22" t="s">
        <v>13</v>
      </c>
      <c r="F24123" s="22" t="s">
        <v>14</v>
      </c>
      <c r="G24123" s="9">
        <v>180</v>
      </c>
      <c r="H24123" s="22" t="s">
        <v>15</v>
      </c>
      <c r="I24123" s="28">
        <v>16.71</v>
      </c>
      <c r="J24123" s="28">
        <v>3007.8</v>
      </c>
      <c r="K24123" s="40"/>
      <c r="L24123" s="40"/>
    </row>
    <row r="24124" spans="1:12">
      <c r="A24124" s="17">
        <v>45991</v>
      </c>
      <c r="B24124" s="22" t="s">
        <v>10</v>
      </c>
      <c r="C24124" s="22" t="s">
        <v>12225</v>
      </c>
      <c r="D24124" s="22" t="s">
        <v>24522</v>
      </c>
      <c r="E24124" s="22" t="s">
        <v>65</v>
      </c>
      <c r="F24124" s="22" t="s">
        <v>451</v>
      </c>
      <c r="G24124" s="9">
        <v>181</v>
      </c>
      <c r="H24124" s="22" t="s">
        <v>15</v>
      </c>
      <c r="I24124" s="28">
        <v>42.21</v>
      </c>
      <c r="J24124" s="28">
        <v>7640.01</v>
      </c>
      <c r="K24124" s="40"/>
      <c r="L24124" s="40"/>
    </row>
    <row r="24125" spans="1:12">
      <c r="A24125" s="17">
        <v>45991</v>
      </c>
      <c r="B24125" s="22" t="s">
        <v>62</v>
      </c>
      <c r="C24125" s="22" t="s">
        <v>107</v>
      </c>
      <c r="D24125" s="22" t="s">
        <v>24523</v>
      </c>
      <c r="E24125" s="22" t="s">
        <v>65</v>
      </c>
      <c r="F24125" s="22" t="s">
        <v>75</v>
      </c>
      <c r="G24125" s="9">
        <v>188</v>
      </c>
      <c r="H24125" s="22" t="s">
        <v>15</v>
      </c>
      <c r="I24125" s="28">
        <v>42.21</v>
      </c>
      <c r="J24125" s="28">
        <v>7935.48</v>
      </c>
      <c r="K24125" s="40"/>
      <c r="L24125" s="40"/>
    </row>
    <row r="24126" spans="1:12">
      <c r="A24126" s="17">
        <v>45991</v>
      </c>
      <c r="B24126" s="22" t="s">
        <v>62</v>
      </c>
      <c r="C24126" s="22" t="s">
        <v>99</v>
      </c>
      <c r="D24126" s="22" t="s">
        <v>24524</v>
      </c>
      <c r="E24126" s="22" t="s">
        <v>65</v>
      </c>
      <c r="F24126" s="22" t="s">
        <v>75</v>
      </c>
      <c r="G24126" s="9">
        <v>190</v>
      </c>
      <c r="H24126" s="22" t="s">
        <v>15</v>
      </c>
      <c r="I24126" s="28">
        <v>42.21</v>
      </c>
      <c r="J24126" s="28">
        <v>8019.9</v>
      </c>
      <c r="K24126" s="40"/>
      <c r="L24126" s="40"/>
    </row>
    <row r="24127" spans="1:12">
      <c r="A24127" s="17">
        <v>45991</v>
      </c>
      <c r="B24127" s="22" t="s">
        <v>62</v>
      </c>
      <c r="C24127" s="22" t="s">
        <v>14137</v>
      </c>
      <c r="D24127" s="22" t="s">
        <v>24525</v>
      </c>
      <c r="E24127" s="22" t="s">
        <v>13</v>
      </c>
      <c r="F24127" s="22" t="s">
        <v>14</v>
      </c>
      <c r="G24127" s="9">
        <v>190</v>
      </c>
      <c r="H24127" s="22" t="s">
        <v>15</v>
      </c>
      <c r="I24127" s="28">
        <v>16.71</v>
      </c>
      <c r="J24127" s="28">
        <v>3174.9</v>
      </c>
      <c r="K24127" s="40"/>
      <c r="L24127" s="40"/>
    </row>
    <row r="24128" spans="1:12">
      <c r="A24128" s="17">
        <v>45991</v>
      </c>
      <c r="B24128" s="22" t="s">
        <v>62</v>
      </c>
      <c r="C24128" s="22" t="s">
        <v>129</v>
      </c>
      <c r="D24128" s="22" t="s">
        <v>24526</v>
      </c>
      <c r="E24128" s="22" t="s">
        <v>65</v>
      </c>
      <c r="F24128" s="22" t="s">
        <v>92</v>
      </c>
      <c r="G24128" s="9">
        <v>191</v>
      </c>
      <c r="H24128" s="22" t="s">
        <v>15</v>
      </c>
      <c r="I24128" s="28">
        <v>42.21</v>
      </c>
      <c r="J24128" s="28">
        <v>8062.11</v>
      </c>
      <c r="K24128" s="40"/>
      <c r="L24128" s="40"/>
    </row>
    <row r="24129" spans="1:12">
      <c r="A24129" s="17">
        <v>45991</v>
      </c>
      <c r="B24129" s="22" t="s">
        <v>62</v>
      </c>
      <c r="C24129" s="22" t="s">
        <v>107</v>
      </c>
      <c r="D24129" s="22" t="s">
        <v>24527</v>
      </c>
      <c r="E24129" s="22" t="s">
        <v>65</v>
      </c>
      <c r="F24129" s="22" t="s">
        <v>75</v>
      </c>
      <c r="G24129" s="9">
        <v>192</v>
      </c>
      <c r="H24129" s="22" t="s">
        <v>15</v>
      </c>
      <c r="I24129" s="28">
        <v>42.21</v>
      </c>
      <c r="J24129" s="28">
        <v>8104.32</v>
      </c>
      <c r="K24129" s="40"/>
      <c r="L24129" s="40"/>
    </row>
    <row r="24130" spans="1:12">
      <c r="A24130" s="17">
        <v>45991</v>
      </c>
      <c r="B24130" s="22" t="s">
        <v>10</v>
      </c>
      <c r="C24130" s="22" t="s">
        <v>355</v>
      </c>
      <c r="D24130" s="22" t="s">
        <v>24528</v>
      </c>
      <c r="E24130" s="22" t="s">
        <v>58</v>
      </c>
      <c r="F24130" s="22" t="s">
        <v>263</v>
      </c>
      <c r="G24130" s="9">
        <v>7773.8666999999996</v>
      </c>
      <c r="H24130" s="22" t="s">
        <v>15</v>
      </c>
      <c r="I24130" s="28">
        <v>0</v>
      </c>
      <c r="J24130" s="28">
        <v>0</v>
      </c>
      <c r="K24130" s="40"/>
      <c r="L24130" s="40"/>
    </row>
    <row r="24131" spans="1:12">
      <c r="A24131" s="17">
        <v>45991</v>
      </c>
      <c r="B24131" s="22" t="s">
        <v>10</v>
      </c>
      <c r="C24131" s="22" t="s">
        <v>276</v>
      </c>
      <c r="D24131" s="22" t="s">
        <v>24529</v>
      </c>
      <c r="E24131" s="22" t="s">
        <v>58</v>
      </c>
      <c r="F24131" s="22" t="s">
        <v>263</v>
      </c>
      <c r="G24131" s="9">
        <v>964.32135000000005</v>
      </c>
      <c r="H24131" s="22" t="s">
        <v>264</v>
      </c>
      <c r="I24131" s="28">
        <v>0</v>
      </c>
      <c r="J24131" s="28">
        <v>0</v>
      </c>
      <c r="K24131" s="40"/>
      <c r="L24131" s="40"/>
    </row>
    <row r="24132" spans="1:12">
      <c r="A24132" s="17">
        <v>45991</v>
      </c>
      <c r="B24132" s="22" t="s">
        <v>10</v>
      </c>
      <c r="C24132" s="22" t="s">
        <v>284</v>
      </c>
      <c r="D24132" s="22" t="s">
        <v>24530</v>
      </c>
      <c r="E24132" s="22" t="s">
        <v>263</v>
      </c>
      <c r="F24132" s="22" t="s">
        <v>23307</v>
      </c>
      <c r="G24132" s="9">
        <v>480</v>
      </c>
      <c r="H24132" s="22" t="s">
        <v>15</v>
      </c>
      <c r="I24132" s="28">
        <v>0</v>
      </c>
      <c r="J24132" s="28">
        <v>0</v>
      </c>
      <c r="K24132" s="40"/>
      <c r="L24132" s="40"/>
    </row>
    <row r="24133" spans="1:12">
      <c r="A24133" s="17">
        <v>45991</v>
      </c>
      <c r="B24133" s="22" t="s">
        <v>10</v>
      </c>
      <c r="C24133" s="22" t="s">
        <v>259</v>
      </c>
      <c r="D24133" s="22" t="s">
        <v>24531</v>
      </c>
      <c r="E24133" s="22" t="s">
        <v>13</v>
      </c>
      <c r="F24133" s="22" t="s">
        <v>14</v>
      </c>
      <c r="G24133" s="9">
        <v>106</v>
      </c>
      <c r="H24133" s="22" t="s">
        <v>15</v>
      </c>
      <c r="I24133" s="28">
        <v>0</v>
      </c>
      <c r="J24133" s="28">
        <v>0</v>
      </c>
      <c r="K24133" s="40"/>
      <c r="L24133" s="40"/>
    </row>
    <row r="24134" spans="1:12">
      <c r="A24134" s="17">
        <v>45991</v>
      </c>
      <c r="B24134" s="22" t="s">
        <v>10</v>
      </c>
      <c r="C24134" s="22" t="s">
        <v>15007</v>
      </c>
      <c r="D24134" s="22" t="s">
        <v>24532</v>
      </c>
      <c r="E24134" s="22" t="s">
        <v>58</v>
      </c>
      <c r="F24134" s="22" t="s">
        <v>263</v>
      </c>
      <c r="G24134" s="9">
        <v>100</v>
      </c>
      <c r="H24134" s="22" t="s">
        <v>264</v>
      </c>
      <c r="I24134" s="28">
        <v>0</v>
      </c>
      <c r="J24134" s="28">
        <v>0</v>
      </c>
      <c r="K24134" s="40"/>
      <c r="L24134" s="40"/>
    </row>
    <row r="24135" spans="1:12">
      <c r="A24135" s="17">
        <v>45991</v>
      </c>
      <c r="B24135" s="22" t="s">
        <v>10</v>
      </c>
      <c r="C24135" s="22" t="s">
        <v>323</v>
      </c>
      <c r="D24135" s="22" t="s">
        <v>24533</v>
      </c>
      <c r="E24135" s="22" t="s">
        <v>141</v>
      </c>
      <c r="F24135" s="22" t="s">
        <v>141</v>
      </c>
      <c r="G24135" s="9">
        <v>90.4</v>
      </c>
      <c r="H24135" s="22" t="s">
        <v>41</v>
      </c>
      <c r="I24135" s="28">
        <v>0</v>
      </c>
      <c r="J24135" s="28">
        <v>0</v>
      </c>
      <c r="K24135" s="40"/>
      <c r="L24135" s="40"/>
    </row>
    <row r="24136" spans="1:12">
      <c r="A24136" s="17">
        <v>45991</v>
      </c>
      <c r="B24136" s="22" t="s">
        <v>10</v>
      </c>
      <c r="C24136" s="22" t="s">
        <v>7102</v>
      </c>
      <c r="D24136" s="22" t="s">
        <v>24534</v>
      </c>
      <c r="E24136" s="22" t="s">
        <v>141</v>
      </c>
      <c r="F24136" s="22" t="s">
        <v>141</v>
      </c>
      <c r="G24136" s="9">
        <v>90.4</v>
      </c>
      <c r="H24136" s="22" t="s">
        <v>41</v>
      </c>
      <c r="I24136" s="28">
        <v>0</v>
      </c>
      <c r="J24136" s="28">
        <v>0</v>
      </c>
      <c r="K24136" s="40"/>
      <c r="L24136" s="40"/>
    </row>
    <row r="24137" spans="1:12">
      <c r="A24137" s="17">
        <v>45991</v>
      </c>
      <c r="B24137" s="22" t="s">
        <v>10</v>
      </c>
      <c r="C24137" s="22" t="s">
        <v>22125</v>
      </c>
      <c r="D24137" s="22" t="s">
        <v>24535</v>
      </c>
      <c r="E24137" s="22" t="s">
        <v>58</v>
      </c>
      <c r="F24137" s="22" t="s">
        <v>263</v>
      </c>
      <c r="G24137" s="9">
        <v>90</v>
      </c>
      <c r="H24137" s="22" t="s">
        <v>15</v>
      </c>
      <c r="I24137" s="28">
        <v>0</v>
      </c>
      <c r="J24137" s="28">
        <v>0</v>
      </c>
      <c r="K24137" s="40"/>
      <c r="L24137" s="40"/>
    </row>
    <row r="24138" spans="1:12">
      <c r="A24138" s="17">
        <v>45991</v>
      </c>
      <c r="B24138" s="22" t="s">
        <v>10</v>
      </c>
      <c r="C24138" s="22" t="s">
        <v>278</v>
      </c>
      <c r="D24138" s="22" t="s">
        <v>24536</v>
      </c>
      <c r="E24138" s="22" t="s">
        <v>58</v>
      </c>
      <c r="F24138" s="22" t="s">
        <v>263</v>
      </c>
      <c r="G24138" s="9">
        <v>75</v>
      </c>
      <c r="H24138" s="22" t="s">
        <v>15</v>
      </c>
      <c r="I24138" s="28">
        <v>0</v>
      </c>
      <c r="J24138" s="28">
        <v>0</v>
      </c>
      <c r="K24138" s="40"/>
      <c r="L24138" s="40"/>
    </row>
    <row r="24139" spans="1:12">
      <c r="A24139" s="17">
        <v>45991</v>
      </c>
      <c r="B24139" s="22" t="s">
        <v>10</v>
      </c>
      <c r="C24139" s="22" t="s">
        <v>692</v>
      </c>
      <c r="D24139" s="22" t="s">
        <v>24537</v>
      </c>
      <c r="E24139" s="22" t="s">
        <v>18</v>
      </c>
      <c r="F24139" s="22" t="s">
        <v>242</v>
      </c>
      <c r="G24139" s="9">
        <v>51.9</v>
      </c>
      <c r="H24139" s="22" t="s">
        <v>20</v>
      </c>
      <c r="I24139" s="28">
        <v>0</v>
      </c>
      <c r="J24139" s="28">
        <v>0</v>
      </c>
      <c r="K24139" s="40"/>
      <c r="L24139" s="40"/>
    </row>
    <row r="24140" spans="1:12">
      <c r="A24140" s="17">
        <v>45991</v>
      </c>
      <c r="B24140" s="22" t="s">
        <v>10</v>
      </c>
      <c r="C24140" s="22" t="s">
        <v>261</v>
      </c>
      <c r="D24140" s="22" t="s">
        <v>24538</v>
      </c>
      <c r="E24140" s="22" t="s">
        <v>58</v>
      </c>
      <c r="F24140" s="22" t="s">
        <v>263</v>
      </c>
      <c r="G24140" s="9">
        <v>45</v>
      </c>
      <c r="H24140" s="22" t="s">
        <v>264</v>
      </c>
      <c r="I24140" s="28">
        <v>0</v>
      </c>
      <c r="J24140" s="28">
        <v>0</v>
      </c>
      <c r="K24140" s="40"/>
      <c r="L24140" s="40"/>
    </row>
    <row r="24141" spans="1:12">
      <c r="A24141" s="17">
        <v>45991</v>
      </c>
      <c r="B24141" s="22" t="s">
        <v>10</v>
      </c>
      <c r="C24141" s="22" t="s">
        <v>8877</v>
      </c>
      <c r="D24141" s="22" t="s">
        <v>24539</v>
      </c>
      <c r="E24141" s="22" t="s">
        <v>141</v>
      </c>
      <c r="F24141" s="22" t="s">
        <v>141</v>
      </c>
      <c r="G24141" s="9">
        <v>28.1235</v>
      </c>
      <c r="H24141" s="22" t="s">
        <v>41</v>
      </c>
      <c r="I24141" s="28">
        <v>0</v>
      </c>
      <c r="J24141" s="28">
        <v>0</v>
      </c>
      <c r="K24141" s="40"/>
      <c r="L24141" s="40"/>
    </row>
    <row r="24142" spans="1:12">
      <c r="A24142" s="17">
        <v>45991</v>
      </c>
      <c r="B24142" s="22" t="s">
        <v>10</v>
      </c>
      <c r="C24142" s="22" t="s">
        <v>8879</v>
      </c>
      <c r="D24142" s="22" t="s">
        <v>24540</v>
      </c>
      <c r="E24142" s="22" t="s">
        <v>141</v>
      </c>
      <c r="F24142" s="22" t="s">
        <v>141</v>
      </c>
      <c r="G24142" s="9">
        <v>28.1235</v>
      </c>
      <c r="H24142" s="22" t="s">
        <v>41</v>
      </c>
      <c r="I24142" s="28">
        <v>0</v>
      </c>
      <c r="J24142" s="28">
        <v>0</v>
      </c>
      <c r="K24142" s="40"/>
      <c r="L24142" s="40"/>
    </row>
    <row r="24143" spans="1:12">
      <c r="A24143" s="17">
        <v>45991</v>
      </c>
      <c r="B24143" s="22" t="s">
        <v>10</v>
      </c>
      <c r="C24143" s="22" t="s">
        <v>8593</v>
      </c>
      <c r="D24143" s="22" t="s">
        <v>24541</v>
      </c>
      <c r="E24143" s="22" t="s">
        <v>141</v>
      </c>
      <c r="F24143" s="22" t="s">
        <v>141</v>
      </c>
      <c r="G24143" s="9">
        <v>28.1235</v>
      </c>
      <c r="H24143" s="22" t="s">
        <v>41</v>
      </c>
      <c r="I24143" s="28">
        <v>0</v>
      </c>
      <c r="J24143" s="28">
        <v>0</v>
      </c>
      <c r="K24143" s="40"/>
      <c r="L24143" s="40"/>
    </row>
    <row r="24144" spans="1:12">
      <c r="A24144" s="17">
        <v>45991</v>
      </c>
      <c r="B24144" s="22" t="s">
        <v>10</v>
      </c>
      <c r="C24144" s="22" t="s">
        <v>6614</v>
      </c>
      <c r="D24144" s="22" t="s">
        <v>24542</v>
      </c>
      <c r="E24144" s="22" t="s">
        <v>141</v>
      </c>
      <c r="F24144" s="22" t="s">
        <v>141</v>
      </c>
      <c r="G24144" s="9">
        <v>28.1235</v>
      </c>
      <c r="H24144" s="22" t="s">
        <v>41</v>
      </c>
      <c r="I24144" s="28">
        <v>0</v>
      </c>
      <c r="J24144" s="28">
        <v>0</v>
      </c>
      <c r="K24144" s="40"/>
      <c r="L24144" s="40"/>
    </row>
    <row r="24145" spans="1:12">
      <c r="A24145" s="17">
        <v>45991</v>
      </c>
      <c r="B24145" s="22" t="s">
        <v>10</v>
      </c>
      <c r="C24145" s="22" t="s">
        <v>6614</v>
      </c>
      <c r="D24145" s="22" t="s">
        <v>24543</v>
      </c>
      <c r="E24145" s="22" t="s">
        <v>141</v>
      </c>
      <c r="F24145" s="22" t="s">
        <v>141</v>
      </c>
      <c r="G24145" s="9">
        <v>11.2165</v>
      </c>
      <c r="H24145" s="22" t="s">
        <v>41</v>
      </c>
      <c r="I24145" s="28">
        <v>0</v>
      </c>
      <c r="J24145" s="28">
        <v>0</v>
      </c>
      <c r="K24145" s="40"/>
      <c r="L24145" s="40"/>
    </row>
    <row r="24146" spans="1:12">
      <c r="A24146" s="17">
        <v>45991</v>
      </c>
      <c r="B24146" s="22" t="s">
        <v>10</v>
      </c>
      <c r="C24146" s="22" t="s">
        <v>609</v>
      </c>
      <c r="D24146" s="22" t="s">
        <v>24544</v>
      </c>
      <c r="E24146" s="22" t="s">
        <v>55</v>
      </c>
      <c r="F24146" s="22" t="s">
        <v>23307</v>
      </c>
      <c r="G24146" s="9">
        <v>3</v>
      </c>
      <c r="H24146" s="22" t="s">
        <v>15</v>
      </c>
      <c r="I24146" s="28">
        <v>0</v>
      </c>
      <c r="J24146" s="28">
        <v>0</v>
      </c>
      <c r="K24146" s="40"/>
      <c r="L24146" s="40"/>
    </row>
    <row r="24147" spans="1:12">
      <c r="A24147" s="17">
        <v>45991</v>
      </c>
      <c r="B24147" s="22" t="s">
        <v>10</v>
      </c>
      <c r="C24147" s="22" t="s">
        <v>692</v>
      </c>
      <c r="D24147" s="22" t="s">
        <v>24545</v>
      </c>
      <c r="E24147" s="22" t="s">
        <v>18</v>
      </c>
      <c r="F24147" s="22" t="s">
        <v>242</v>
      </c>
      <c r="G24147" s="9">
        <v>2</v>
      </c>
      <c r="H24147" s="22" t="s">
        <v>20</v>
      </c>
      <c r="I24147" s="28">
        <v>0</v>
      </c>
      <c r="J24147" s="28">
        <v>0</v>
      </c>
      <c r="K24147" s="40"/>
      <c r="L24147" s="40"/>
    </row>
    <row r="24148" spans="1:12">
      <c r="A24148" s="17">
        <v>45991</v>
      </c>
      <c r="B24148" s="22" t="s">
        <v>10</v>
      </c>
      <c r="C24148" s="22" t="s">
        <v>612</v>
      </c>
      <c r="D24148" s="22" t="s">
        <v>24546</v>
      </c>
      <c r="E24148" s="22" t="s">
        <v>55</v>
      </c>
      <c r="F24148" s="22" t="s">
        <v>23307</v>
      </c>
      <c r="G24148" s="9">
        <v>2</v>
      </c>
      <c r="H24148" s="22" t="s">
        <v>15</v>
      </c>
      <c r="I24148" s="28">
        <v>0</v>
      </c>
      <c r="J24148" s="28">
        <v>0</v>
      </c>
      <c r="K24148" s="40"/>
      <c r="L24148" s="40"/>
    </row>
    <row r="24149" spans="1:12">
      <c r="A24149" s="17">
        <v>45991</v>
      </c>
      <c r="B24149" s="22" t="s">
        <v>10</v>
      </c>
      <c r="C24149" s="22" t="s">
        <v>53</v>
      </c>
      <c r="D24149" s="22" t="s">
        <v>24547</v>
      </c>
      <c r="E24149" s="22" t="s">
        <v>55</v>
      </c>
      <c r="F24149" s="22" t="s">
        <v>23307</v>
      </c>
      <c r="G24149" s="9">
        <v>2</v>
      </c>
      <c r="H24149" s="22" t="s">
        <v>15</v>
      </c>
      <c r="I24149" s="28">
        <v>0</v>
      </c>
      <c r="J24149" s="28">
        <v>0</v>
      </c>
      <c r="K24149" s="40"/>
      <c r="L24149" s="40"/>
    </row>
    <row r="24150" spans="1:12">
      <c r="A24150" s="17">
        <v>45991</v>
      </c>
      <c r="B24150" s="22" t="s">
        <v>10</v>
      </c>
      <c r="C24150" s="22" t="s">
        <v>607</v>
      </c>
      <c r="D24150" s="22" t="s">
        <v>24548</v>
      </c>
      <c r="E24150" s="22" t="s">
        <v>55</v>
      </c>
      <c r="F24150" s="22" t="s">
        <v>23307</v>
      </c>
      <c r="G24150" s="9">
        <v>1</v>
      </c>
      <c r="H24150" s="22" t="s">
        <v>15</v>
      </c>
      <c r="I24150" s="28">
        <v>0</v>
      </c>
      <c r="J24150" s="28">
        <v>0</v>
      </c>
      <c r="K24150" s="40"/>
      <c r="L24150" s="40"/>
    </row>
    <row r="24151" spans="1:12">
      <c r="A24151" s="17">
        <v>45991</v>
      </c>
      <c r="B24151" s="22" t="s">
        <v>10</v>
      </c>
      <c r="C24151" s="22" t="s">
        <v>692</v>
      </c>
      <c r="D24151" s="22" t="s">
        <v>24549</v>
      </c>
      <c r="E24151" s="22" t="s">
        <v>18</v>
      </c>
      <c r="F24151" s="22" t="s">
        <v>242</v>
      </c>
      <c r="G24151" s="9">
        <v>0</v>
      </c>
      <c r="H24151" s="22" t="s">
        <v>20</v>
      </c>
      <c r="I24151" s="28">
        <v>0</v>
      </c>
      <c r="J24151" s="28">
        <v>0</v>
      </c>
      <c r="K24151" s="40"/>
      <c r="L24151" s="40"/>
    </row>
    <row r="24152" spans="1:12">
      <c r="A24152" s="17">
        <v>45991</v>
      </c>
      <c r="B24152" s="22" t="s">
        <v>62</v>
      </c>
      <c r="C24152" s="22" t="s">
        <v>13296</v>
      </c>
      <c r="D24152" s="22" t="s">
        <v>24550</v>
      </c>
      <c r="E24152" s="22" t="s">
        <v>65</v>
      </c>
      <c r="F24152" s="22" t="s">
        <v>451</v>
      </c>
      <c r="G24152" s="9">
        <v>192</v>
      </c>
      <c r="H24152" s="22" t="s">
        <v>15</v>
      </c>
      <c r="I24152" s="28">
        <v>42.21</v>
      </c>
      <c r="J24152" s="28">
        <v>8104.32</v>
      </c>
      <c r="K24152" s="40"/>
      <c r="L24152" s="40"/>
    </row>
    <row r="24153" spans="1:12">
      <c r="A24153" s="17">
        <v>45991</v>
      </c>
      <c r="B24153" s="22" t="s">
        <v>62</v>
      </c>
      <c r="C24153" s="22" t="s">
        <v>77</v>
      </c>
      <c r="D24153" s="22" t="s">
        <v>24551</v>
      </c>
      <c r="E24153" s="22" t="s">
        <v>65</v>
      </c>
      <c r="F24153" s="22" t="s">
        <v>66</v>
      </c>
      <c r="G24153" s="9">
        <v>198</v>
      </c>
      <c r="H24153" s="22" t="s">
        <v>15</v>
      </c>
      <c r="I24153" s="28">
        <v>78.260000000000005</v>
      </c>
      <c r="J24153" s="28">
        <v>15495.48</v>
      </c>
      <c r="K24153" s="40"/>
      <c r="L24153" s="40"/>
    </row>
    <row r="24154" spans="1:12">
      <c r="A24154" s="17">
        <v>45991</v>
      </c>
      <c r="B24154" s="22" t="s">
        <v>10</v>
      </c>
      <c r="C24154" s="22" t="s">
        <v>121</v>
      </c>
      <c r="D24154" s="22" t="s">
        <v>24552</v>
      </c>
      <c r="E24154" s="22" t="s">
        <v>58</v>
      </c>
      <c r="F24154" s="22" t="s">
        <v>58</v>
      </c>
      <c r="G24154" s="9">
        <v>200</v>
      </c>
      <c r="H24154" s="22" t="s">
        <v>15</v>
      </c>
      <c r="I24154" s="28">
        <v>3.16</v>
      </c>
      <c r="J24154" s="28">
        <v>632.79999999999995</v>
      </c>
      <c r="K24154" s="40"/>
      <c r="L24154" s="40"/>
    </row>
    <row r="24155" spans="1:12">
      <c r="A24155" s="17">
        <v>45991</v>
      </c>
      <c r="B24155" s="22" t="s">
        <v>10</v>
      </c>
      <c r="C24155" s="22" t="s">
        <v>821</v>
      </c>
      <c r="D24155" s="22" t="s">
        <v>24553</v>
      </c>
      <c r="E24155" s="22" t="s">
        <v>58</v>
      </c>
      <c r="F24155" s="22" t="s">
        <v>58</v>
      </c>
      <c r="G24155" s="9">
        <v>200</v>
      </c>
      <c r="H24155" s="22" t="s">
        <v>15</v>
      </c>
      <c r="I24155" s="28">
        <v>3.16</v>
      </c>
      <c r="J24155" s="28">
        <v>632.79999999999995</v>
      </c>
      <c r="K24155" s="40"/>
      <c r="L24155" s="40"/>
    </row>
    <row r="24156" spans="1:12">
      <c r="A24156" s="17">
        <v>45991</v>
      </c>
      <c r="B24156" s="22" t="s">
        <v>10</v>
      </c>
      <c r="C24156" s="22" t="s">
        <v>10758</v>
      </c>
      <c r="D24156" s="22" t="s">
        <v>24554</v>
      </c>
      <c r="E24156" s="22" t="s">
        <v>58</v>
      </c>
      <c r="F24156" s="22" t="s">
        <v>59</v>
      </c>
      <c r="G24156" s="9">
        <v>200</v>
      </c>
      <c r="H24156" s="22" t="s">
        <v>15</v>
      </c>
      <c r="I24156" s="28">
        <v>0.09</v>
      </c>
      <c r="J24156" s="28">
        <v>18.54</v>
      </c>
      <c r="K24156" s="40"/>
      <c r="L24156" s="40"/>
    </row>
    <row r="24157" spans="1:12">
      <c r="A24157" s="17">
        <v>45991</v>
      </c>
      <c r="B24157" s="22" t="s">
        <v>10</v>
      </c>
      <c r="C24157" s="22" t="s">
        <v>10776</v>
      </c>
      <c r="D24157" s="22" t="s">
        <v>24555</v>
      </c>
      <c r="E24157" s="22" t="s">
        <v>58</v>
      </c>
      <c r="F24157" s="22" t="s">
        <v>59</v>
      </c>
      <c r="G24157" s="9">
        <v>200</v>
      </c>
      <c r="H24157" s="22" t="s">
        <v>15</v>
      </c>
      <c r="I24157" s="28">
        <v>0.09</v>
      </c>
      <c r="J24157" s="28">
        <v>18.54</v>
      </c>
      <c r="K24157" s="40"/>
      <c r="L24157" s="40"/>
    </row>
    <row r="24158" spans="1:12">
      <c r="A24158" s="17">
        <v>45991</v>
      </c>
      <c r="B24158" s="22" t="s">
        <v>10</v>
      </c>
      <c r="C24158" s="22" t="s">
        <v>15326</v>
      </c>
      <c r="D24158" s="22" t="s">
        <v>24556</v>
      </c>
      <c r="E24158" s="22" t="s">
        <v>58</v>
      </c>
      <c r="F24158" s="22" t="s">
        <v>23307</v>
      </c>
      <c r="G24158" s="9">
        <v>204</v>
      </c>
      <c r="H24158" s="22" t="s">
        <v>15</v>
      </c>
      <c r="I24158" s="28">
        <v>7.5</v>
      </c>
      <c r="J24158" s="28">
        <v>1530</v>
      </c>
      <c r="K24158" s="40"/>
      <c r="L24158" s="40"/>
    </row>
    <row r="24159" spans="1:12">
      <c r="A24159" s="17">
        <v>45991</v>
      </c>
      <c r="B24159" s="22" t="s">
        <v>10</v>
      </c>
      <c r="C24159" s="22" t="s">
        <v>13296</v>
      </c>
      <c r="D24159" s="22" t="s">
        <v>24557</v>
      </c>
      <c r="E24159" s="22" t="s">
        <v>65</v>
      </c>
      <c r="F24159" s="22" t="s">
        <v>451</v>
      </c>
      <c r="G24159" s="9">
        <v>206</v>
      </c>
      <c r="H24159" s="22" t="s">
        <v>15</v>
      </c>
      <c r="I24159" s="28">
        <v>42.21</v>
      </c>
      <c r="J24159" s="28">
        <v>8695.26</v>
      </c>
      <c r="K24159" s="40"/>
      <c r="L24159" s="40"/>
    </row>
    <row r="24160" spans="1:12">
      <c r="A24160" s="17">
        <v>45991</v>
      </c>
      <c r="B24160" s="22" t="s">
        <v>10</v>
      </c>
      <c r="C24160" s="22" t="s">
        <v>560</v>
      </c>
      <c r="D24160" s="22" t="s">
        <v>24558</v>
      </c>
      <c r="E24160" s="22" t="s">
        <v>18</v>
      </c>
      <c r="F24160" s="22" t="s">
        <v>40</v>
      </c>
      <c r="G24160" s="9">
        <v>207.49199999999999</v>
      </c>
      <c r="H24160" s="22" t="s">
        <v>41</v>
      </c>
      <c r="I24160" s="28">
        <v>12</v>
      </c>
      <c r="J24160" s="28">
        <v>2489.9</v>
      </c>
      <c r="K24160" s="40"/>
      <c r="L24160" s="40"/>
    </row>
    <row r="24161" spans="1:12">
      <c r="A24161" s="17">
        <v>45991</v>
      </c>
      <c r="B24161" s="22" t="s">
        <v>10</v>
      </c>
      <c r="C24161" s="22" t="s">
        <v>158</v>
      </c>
      <c r="D24161" s="22" t="s">
        <v>24559</v>
      </c>
      <c r="E24161" s="22" t="s">
        <v>58</v>
      </c>
      <c r="F24161" s="22" t="s">
        <v>59</v>
      </c>
      <c r="G24161" s="9">
        <v>212</v>
      </c>
      <c r="H24161" s="22" t="s">
        <v>15</v>
      </c>
      <c r="I24161" s="28">
        <v>0.09</v>
      </c>
      <c r="J24161" s="28">
        <v>19.649999999999999</v>
      </c>
      <c r="K24161" s="40"/>
      <c r="L24161" s="40"/>
    </row>
    <row r="24162" spans="1:12">
      <c r="A24162" s="17">
        <v>45991</v>
      </c>
      <c r="B24162" s="22" t="s">
        <v>10</v>
      </c>
      <c r="C24162" s="22" t="s">
        <v>9591</v>
      </c>
      <c r="D24162" s="22" t="s">
        <v>24560</v>
      </c>
      <c r="E24162" s="22" t="s">
        <v>141</v>
      </c>
      <c r="F24162" s="22" t="s">
        <v>141</v>
      </c>
      <c r="G24162" s="9">
        <v>220.75</v>
      </c>
      <c r="H24162" s="22" t="s">
        <v>41</v>
      </c>
      <c r="I24162" s="28">
        <v>3.59</v>
      </c>
      <c r="J24162" s="28">
        <v>793.02</v>
      </c>
      <c r="K24162" s="40"/>
      <c r="L24162" s="40"/>
    </row>
    <row r="24163" spans="1:12">
      <c r="A24163" s="17">
        <v>45991</v>
      </c>
      <c r="B24163" s="22" t="s">
        <v>10</v>
      </c>
      <c r="C24163" s="22" t="s">
        <v>1893</v>
      </c>
      <c r="D24163" s="22" t="s">
        <v>24561</v>
      </c>
      <c r="E24163" s="22" t="s">
        <v>58</v>
      </c>
      <c r="F24163" s="22" t="s">
        <v>59</v>
      </c>
      <c r="G24163" s="9">
        <v>225</v>
      </c>
      <c r="H24163" s="22" t="s">
        <v>15</v>
      </c>
      <c r="I24163" s="28">
        <v>0.1</v>
      </c>
      <c r="J24163" s="28">
        <v>21.67</v>
      </c>
      <c r="K24163" s="40"/>
      <c r="L24163" s="40"/>
    </row>
    <row r="24164" spans="1:12">
      <c r="A24164" s="17">
        <v>45991</v>
      </c>
      <c r="B24164" s="22" t="s">
        <v>10</v>
      </c>
      <c r="C24164" s="22" t="s">
        <v>6722</v>
      </c>
      <c r="D24164" s="22" t="s">
        <v>24562</v>
      </c>
      <c r="E24164" s="22" t="s">
        <v>13</v>
      </c>
      <c r="F24164" s="22" t="s">
        <v>14</v>
      </c>
      <c r="G24164" s="9">
        <v>230</v>
      </c>
      <c r="H24164" s="22" t="s">
        <v>15</v>
      </c>
      <c r="I24164" s="28">
        <v>19.45</v>
      </c>
      <c r="J24164" s="28">
        <v>4473.5</v>
      </c>
      <c r="K24164" s="40"/>
      <c r="L24164" s="40"/>
    </row>
    <row r="24165" spans="1:12">
      <c r="A24165" s="17">
        <v>45991</v>
      </c>
      <c r="B24165" s="22" t="s">
        <v>10</v>
      </c>
      <c r="C24165" s="22" t="s">
        <v>1809</v>
      </c>
      <c r="D24165" s="22" t="s">
        <v>24563</v>
      </c>
      <c r="E24165" s="22" t="s">
        <v>18</v>
      </c>
      <c r="F24165" s="22" t="s">
        <v>141</v>
      </c>
      <c r="G24165" s="9">
        <v>232</v>
      </c>
      <c r="H24165" s="22" t="s">
        <v>41</v>
      </c>
      <c r="I24165" s="28">
        <v>7.67</v>
      </c>
      <c r="J24165" s="28">
        <v>1778.98</v>
      </c>
      <c r="K24165" s="40"/>
      <c r="L24165" s="40"/>
    </row>
    <row r="24166" spans="1:12">
      <c r="A24166" s="17">
        <v>45991</v>
      </c>
      <c r="B24166" s="22" t="s">
        <v>10</v>
      </c>
      <c r="C24166" s="22" t="s">
        <v>12187</v>
      </c>
      <c r="D24166" s="22" t="s">
        <v>24564</v>
      </c>
      <c r="E24166" s="22" t="s">
        <v>65</v>
      </c>
      <c r="F24166" s="22" t="s">
        <v>451</v>
      </c>
      <c r="G24166" s="9">
        <v>232</v>
      </c>
      <c r="H24166" s="22" t="s">
        <v>15</v>
      </c>
      <c r="I24166" s="28">
        <v>42.21</v>
      </c>
      <c r="J24166" s="28">
        <v>9792.7199999999993</v>
      </c>
      <c r="K24166" s="40"/>
      <c r="L24166" s="40"/>
    </row>
    <row r="24167" spans="1:12">
      <c r="A24167" s="17">
        <v>45991</v>
      </c>
      <c r="B24167" s="22" t="s">
        <v>62</v>
      </c>
      <c r="C24167" s="22" t="s">
        <v>77</v>
      </c>
      <c r="D24167" s="22" t="s">
        <v>24565</v>
      </c>
      <c r="E24167" s="22" t="s">
        <v>65</v>
      </c>
      <c r="F24167" s="22" t="s">
        <v>66</v>
      </c>
      <c r="G24167" s="9">
        <v>240</v>
      </c>
      <c r="H24167" s="22" t="s">
        <v>15</v>
      </c>
      <c r="I24167" s="28">
        <v>78.260000000000005</v>
      </c>
      <c r="J24167" s="28">
        <v>18782.400000000001</v>
      </c>
      <c r="K24167" s="40"/>
      <c r="L24167" s="40"/>
    </row>
    <row r="24168" spans="1:12">
      <c r="A24168" s="17">
        <v>45991</v>
      </c>
      <c r="B24168" s="22" t="s">
        <v>62</v>
      </c>
      <c r="C24168" s="22" t="s">
        <v>77</v>
      </c>
      <c r="D24168" s="22" t="s">
        <v>24566</v>
      </c>
      <c r="E24168" s="22" t="s">
        <v>65</v>
      </c>
      <c r="F24168" s="22" t="s">
        <v>66</v>
      </c>
      <c r="G24168" s="9">
        <v>240</v>
      </c>
      <c r="H24168" s="22" t="s">
        <v>15</v>
      </c>
      <c r="I24168" s="28">
        <v>78.260000000000005</v>
      </c>
      <c r="J24168" s="28">
        <v>18782.400000000001</v>
      </c>
      <c r="K24168" s="40"/>
      <c r="L24168" s="40"/>
    </row>
    <row r="24169" spans="1:12">
      <c r="A24169" s="17">
        <v>45991</v>
      </c>
      <c r="B24169" s="22" t="s">
        <v>10</v>
      </c>
      <c r="C24169" s="22" t="s">
        <v>12225</v>
      </c>
      <c r="D24169" s="22" t="s">
        <v>24567</v>
      </c>
      <c r="E24169" s="22" t="s">
        <v>65</v>
      </c>
      <c r="F24169" s="22" t="s">
        <v>451</v>
      </c>
      <c r="G24169" s="9">
        <v>241</v>
      </c>
      <c r="H24169" s="22" t="s">
        <v>15</v>
      </c>
      <c r="I24169" s="28">
        <v>42.21</v>
      </c>
      <c r="J24169" s="28">
        <v>10172.61</v>
      </c>
      <c r="K24169" s="40"/>
      <c r="L24169" s="40"/>
    </row>
    <row r="24170" spans="1:12">
      <c r="A24170" s="17">
        <v>45991</v>
      </c>
      <c r="B24170" s="22" t="s">
        <v>62</v>
      </c>
      <c r="C24170" s="22" t="s">
        <v>99</v>
      </c>
      <c r="D24170" s="22" t="s">
        <v>24568</v>
      </c>
      <c r="E24170" s="22" t="s">
        <v>65</v>
      </c>
      <c r="F24170" s="22" t="s">
        <v>75</v>
      </c>
      <c r="G24170" s="9">
        <v>246</v>
      </c>
      <c r="H24170" s="22" t="s">
        <v>15</v>
      </c>
      <c r="I24170" s="28">
        <v>42.21</v>
      </c>
      <c r="J24170" s="28">
        <v>10383.66</v>
      </c>
      <c r="K24170" s="40"/>
      <c r="L24170" s="40"/>
    </row>
    <row r="24171" spans="1:12">
      <c r="A24171" s="17">
        <v>45991</v>
      </c>
      <c r="B24171" s="22" t="s">
        <v>10</v>
      </c>
      <c r="C24171" s="22" t="s">
        <v>703</v>
      </c>
      <c r="D24171" s="22" t="s">
        <v>24569</v>
      </c>
      <c r="E24171" s="22" t="s">
        <v>58</v>
      </c>
      <c r="F24171" s="22" t="s">
        <v>168</v>
      </c>
      <c r="G24171" s="9">
        <v>250</v>
      </c>
      <c r="H24171" s="22" t="s">
        <v>15</v>
      </c>
      <c r="I24171" s="28">
        <v>0.01</v>
      </c>
      <c r="J24171" s="28">
        <v>2</v>
      </c>
      <c r="K24171" s="40"/>
      <c r="L24171" s="40"/>
    </row>
    <row r="24172" spans="1:12">
      <c r="A24172" s="17">
        <v>45991</v>
      </c>
      <c r="B24172" s="22" t="s">
        <v>10</v>
      </c>
      <c r="C24172" s="22" t="s">
        <v>16</v>
      </c>
      <c r="D24172" s="22" t="s">
        <v>24570</v>
      </c>
      <c r="E24172" s="22" t="s">
        <v>18</v>
      </c>
      <c r="F24172" s="22" t="s">
        <v>19</v>
      </c>
      <c r="G24172" s="9">
        <v>250.15</v>
      </c>
      <c r="H24172" s="22" t="s">
        <v>20</v>
      </c>
      <c r="I24172" s="28">
        <v>0.43</v>
      </c>
      <c r="J24172" s="28">
        <v>107.99</v>
      </c>
      <c r="K24172" s="40"/>
      <c r="L24172" s="40"/>
    </row>
    <row r="24173" spans="1:12">
      <c r="A24173" s="17">
        <v>45991</v>
      </c>
      <c r="B24173" s="22" t="s">
        <v>10</v>
      </c>
      <c r="C24173" s="22" t="s">
        <v>1865</v>
      </c>
      <c r="D24173" s="22" t="s">
        <v>24571</v>
      </c>
      <c r="E24173" s="22" t="s">
        <v>18</v>
      </c>
      <c r="F24173" s="22" t="s">
        <v>29</v>
      </c>
      <c r="G24173" s="9">
        <v>255.65</v>
      </c>
      <c r="H24173" s="22" t="s">
        <v>20</v>
      </c>
      <c r="I24173" s="28">
        <v>2.9</v>
      </c>
      <c r="J24173" s="28">
        <v>741.38</v>
      </c>
      <c r="K24173" s="40"/>
      <c r="L24173" s="40"/>
    </row>
    <row r="24174" spans="1:12">
      <c r="A24174" s="17">
        <v>45991</v>
      </c>
      <c r="B24174" s="22" t="s">
        <v>10</v>
      </c>
      <c r="C24174" s="22" t="s">
        <v>357</v>
      </c>
      <c r="D24174" s="22" t="s">
        <v>24572</v>
      </c>
      <c r="E24174" s="22" t="s">
        <v>58</v>
      </c>
      <c r="F24174" s="22" t="s">
        <v>263</v>
      </c>
      <c r="G24174" s="9">
        <v>16012.879000000001</v>
      </c>
      <c r="H24174" s="22" t="s">
        <v>15</v>
      </c>
      <c r="I24174" s="28">
        <v>0</v>
      </c>
      <c r="J24174" s="28">
        <v>0</v>
      </c>
      <c r="K24174" s="40"/>
      <c r="L24174" s="40"/>
    </row>
    <row r="24175" spans="1:12">
      <c r="A24175" s="17">
        <v>45991</v>
      </c>
      <c r="B24175" s="22" t="s">
        <v>62</v>
      </c>
      <c r="C24175" s="22" t="s">
        <v>99</v>
      </c>
      <c r="D24175" s="22" t="s">
        <v>24573</v>
      </c>
      <c r="E24175" s="22" t="s">
        <v>65</v>
      </c>
      <c r="F24175" s="22" t="s">
        <v>75</v>
      </c>
      <c r="G24175" s="9">
        <v>274</v>
      </c>
      <c r="H24175" s="22" t="s">
        <v>15</v>
      </c>
      <c r="I24175" s="28">
        <v>42.21</v>
      </c>
      <c r="J24175" s="28">
        <v>11565.54</v>
      </c>
      <c r="K24175" s="40"/>
      <c r="L24175" s="40"/>
    </row>
    <row r="24176" spans="1:12">
      <c r="A24176" s="17">
        <v>46006</v>
      </c>
      <c r="B24176" s="22" t="s">
        <v>10</v>
      </c>
      <c r="C24176" s="22" t="s">
        <v>325</v>
      </c>
      <c r="D24176" s="22" t="s">
        <v>24574</v>
      </c>
      <c r="E24176" s="22" t="s">
        <v>58</v>
      </c>
      <c r="F24176" s="22" t="s">
        <v>268</v>
      </c>
      <c r="G24176" s="9">
        <v>0</v>
      </c>
      <c r="H24176" s="22" t="s">
        <v>15</v>
      </c>
      <c r="I24176" s="28">
        <v>0</v>
      </c>
      <c r="J24176" s="28">
        <v>0</v>
      </c>
      <c r="K24176" s="40"/>
      <c r="L24176" s="40"/>
    </row>
    <row r="24177" spans="1:12">
      <c r="A24177" s="17">
        <v>46006</v>
      </c>
      <c r="B24177" s="22" t="s">
        <v>10</v>
      </c>
      <c r="C24177" s="22" t="s">
        <v>325</v>
      </c>
      <c r="D24177" s="22" t="s">
        <v>24575</v>
      </c>
      <c r="E24177" s="22" t="s">
        <v>58</v>
      </c>
      <c r="F24177" s="22" t="s">
        <v>268</v>
      </c>
      <c r="G24177" s="9">
        <v>0</v>
      </c>
      <c r="H24177" s="22" t="s">
        <v>15</v>
      </c>
      <c r="I24177" s="28">
        <v>0</v>
      </c>
      <c r="J24177" s="28">
        <v>0</v>
      </c>
      <c r="K24177" s="40"/>
      <c r="L24177" s="40"/>
    </row>
    <row r="24178" spans="1:12">
      <c r="A24178" s="17">
        <v>46006</v>
      </c>
      <c r="B24178" s="22" t="s">
        <v>10</v>
      </c>
      <c r="C24178" s="22" t="s">
        <v>325</v>
      </c>
      <c r="D24178" s="22" t="s">
        <v>24576</v>
      </c>
      <c r="E24178" s="22" t="s">
        <v>58</v>
      </c>
      <c r="F24178" s="22" t="s">
        <v>268</v>
      </c>
      <c r="G24178" s="9">
        <v>0</v>
      </c>
      <c r="H24178" s="22" t="s">
        <v>15</v>
      </c>
      <c r="I24178" s="28">
        <v>0</v>
      </c>
      <c r="J24178" s="28">
        <v>0</v>
      </c>
      <c r="K24178" s="40"/>
      <c r="L24178" s="40"/>
    </row>
    <row r="24179" spans="1:12">
      <c r="A24179" s="17">
        <v>46006</v>
      </c>
      <c r="B24179" s="22" t="s">
        <v>10</v>
      </c>
      <c r="C24179" s="22" t="s">
        <v>325</v>
      </c>
      <c r="D24179" s="22" t="s">
        <v>24577</v>
      </c>
      <c r="E24179" s="22" t="s">
        <v>58</v>
      </c>
      <c r="F24179" s="22" t="s">
        <v>268</v>
      </c>
      <c r="G24179" s="9">
        <v>0</v>
      </c>
      <c r="H24179" s="22" t="s">
        <v>15</v>
      </c>
      <c r="I24179" s="28">
        <v>0</v>
      </c>
      <c r="J24179" s="28">
        <v>0</v>
      </c>
      <c r="K24179" s="40"/>
      <c r="L24179" s="40"/>
    </row>
    <row r="24180" spans="1:12">
      <c r="A24180" s="17">
        <v>46006</v>
      </c>
      <c r="B24180" s="22" t="s">
        <v>10</v>
      </c>
      <c r="C24180" s="22" t="s">
        <v>325</v>
      </c>
      <c r="D24180" s="22" t="s">
        <v>24578</v>
      </c>
      <c r="E24180" s="22" t="s">
        <v>58</v>
      </c>
      <c r="F24180" s="22" t="s">
        <v>268</v>
      </c>
      <c r="G24180" s="9">
        <v>0</v>
      </c>
      <c r="H24180" s="22" t="s">
        <v>15</v>
      </c>
      <c r="I24180" s="28">
        <v>0</v>
      </c>
      <c r="J24180" s="28">
        <v>0</v>
      </c>
      <c r="K24180" s="40"/>
      <c r="L24180" s="40"/>
    </row>
    <row r="24181" spans="1:12">
      <c r="A24181" s="17">
        <v>46006</v>
      </c>
      <c r="B24181" s="22" t="s">
        <v>10</v>
      </c>
      <c r="C24181" s="22" t="s">
        <v>325</v>
      </c>
      <c r="D24181" s="22" t="s">
        <v>24579</v>
      </c>
      <c r="E24181" s="22" t="s">
        <v>58</v>
      </c>
      <c r="F24181" s="22" t="s">
        <v>268</v>
      </c>
      <c r="G24181" s="9">
        <v>0</v>
      </c>
      <c r="H24181" s="22" t="s">
        <v>15</v>
      </c>
      <c r="I24181" s="28">
        <v>0</v>
      </c>
      <c r="J24181" s="28">
        <v>0</v>
      </c>
      <c r="K24181" s="40"/>
      <c r="L24181" s="40"/>
    </row>
    <row r="24182" spans="1:12">
      <c r="A24182" s="17">
        <v>46006</v>
      </c>
      <c r="B24182" s="22" t="s">
        <v>10</v>
      </c>
      <c r="C24182" s="22" t="s">
        <v>325</v>
      </c>
      <c r="D24182" s="22" t="s">
        <v>24580</v>
      </c>
      <c r="E24182" s="22" t="s">
        <v>58</v>
      </c>
      <c r="F24182" s="22" t="s">
        <v>268</v>
      </c>
      <c r="G24182" s="9">
        <v>0</v>
      </c>
      <c r="H24182" s="22" t="s">
        <v>15</v>
      </c>
      <c r="I24182" s="28">
        <v>0</v>
      </c>
      <c r="J24182" s="28">
        <v>0</v>
      </c>
      <c r="K24182" s="40"/>
      <c r="L24182" s="40"/>
    </row>
    <row r="24183" spans="1:12">
      <c r="A24183" s="17">
        <v>46006</v>
      </c>
      <c r="B24183" s="22" t="s">
        <v>10</v>
      </c>
      <c r="C24183" s="22" t="s">
        <v>325</v>
      </c>
      <c r="D24183" s="22" t="s">
        <v>24581</v>
      </c>
      <c r="E24183" s="22" t="s">
        <v>58</v>
      </c>
      <c r="F24183" s="22" t="s">
        <v>268</v>
      </c>
      <c r="G24183" s="9">
        <v>0</v>
      </c>
      <c r="H24183" s="22" t="s">
        <v>15</v>
      </c>
      <c r="I24183" s="28">
        <v>0</v>
      </c>
      <c r="J24183" s="28">
        <v>0</v>
      </c>
      <c r="K24183" s="40"/>
      <c r="L24183" s="40"/>
    </row>
    <row r="24184" spans="1:12">
      <c r="A24184" s="17">
        <v>46006</v>
      </c>
      <c r="B24184" s="22" t="s">
        <v>10</v>
      </c>
      <c r="C24184" s="22" t="s">
        <v>12579</v>
      </c>
      <c r="D24184" s="22" t="s">
        <v>24582</v>
      </c>
      <c r="E24184" s="22" t="s">
        <v>58</v>
      </c>
      <c r="F24184" s="22" t="s">
        <v>268</v>
      </c>
      <c r="G24184" s="9">
        <v>0</v>
      </c>
      <c r="H24184" s="22" t="s">
        <v>15</v>
      </c>
      <c r="I24184" s="28">
        <v>0</v>
      </c>
      <c r="J24184" s="28">
        <v>0</v>
      </c>
      <c r="K24184" s="40"/>
      <c r="L24184" s="40"/>
    </row>
    <row r="24185" spans="1:12">
      <c r="A24185" s="17">
        <v>46006</v>
      </c>
      <c r="B24185" s="22" t="s">
        <v>10</v>
      </c>
      <c r="C24185" s="22" t="s">
        <v>12579</v>
      </c>
      <c r="D24185" s="22" t="s">
        <v>24583</v>
      </c>
      <c r="E24185" s="22" t="s">
        <v>58</v>
      </c>
      <c r="F24185" s="22" t="s">
        <v>268</v>
      </c>
      <c r="G24185" s="9">
        <v>0</v>
      </c>
      <c r="H24185" s="22" t="s">
        <v>15</v>
      </c>
      <c r="I24185" s="28">
        <v>0</v>
      </c>
      <c r="J24185" s="28">
        <v>0</v>
      </c>
      <c r="K24185" s="40"/>
      <c r="L24185" s="40"/>
    </row>
    <row r="24186" spans="1:12">
      <c r="A24186" s="17">
        <v>46006</v>
      </c>
      <c r="B24186" s="22" t="s">
        <v>10</v>
      </c>
      <c r="C24186" s="22" t="s">
        <v>12579</v>
      </c>
      <c r="D24186" s="22" t="s">
        <v>24584</v>
      </c>
      <c r="E24186" s="22" t="s">
        <v>58</v>
      </c>
      <c r="F24186" s="22" t="s">
        <v>268</v>
      </c>
      <c r="G24186" s="9">
        <v>0</v>
      </c>
      <c r="H24186" s="22" t="s">
        <v>15</v>
      </c>
      <c r="I24186" s="28">
        <v>0</v>
      </c>
      <c r="J24186" s="28">
        <v>0</v>
      </c>
      <c r="K24186" s="40"/>
      <c r="L24186" s="40"/>
    </row>
    <row r="24187" spans="1:12">
      <c r="A24187" s="17">
        <v>46006</v>
      </c>
      <c r="B24187" s="22" t="s">
        <v>10</v>
      </c>
      <c r="C24187" s="22" t="s">
        <v>488</v>
      </c>
      <c r="D24187" s="22" t="s">
        <v>24585</v>
      </c>
      <c r="E24187" s="22" t="s">
        <v>58</v>
      </c>
      <c r="F24187" s="22" t="s">
        <v>490</v>
      </c>
      <c r="G24187" s="9">
        <v>0</v>
      </c>
      <c r="H24187" s="22" t="s">
        <v>15</v>
      </c>
      <c r="I24187" s="28">
        <v>0</v>
      </c>
      <c r="J24187" s="28">
        <v>0</v>
      </c>
      <c r="K24187" s="40"/>
      <c r="L24187" s="40"/>
    </row>
    <row r="24188" spans="1:12">
      <c r="A24188" s="17">
        <v>46006</v>
      </c>
      <c r="B24188" s="22" t="s">
        <v>10</v>
      </c>
      <c r="C24188" s="22" t="s">
        <v>488</v>
      </c>
      <c r="D24188" s="22" t="s">
        <v>24586</v>
      </c>
      <c r="E24188" s="22" t="s">
        <v>58</v>
      </c>
      <c r="F24188" s="22" t="s">
        <v>490</v>
      </c>
      <c r="G24188" s="9">
        <v>0</v>
      </c>
      <c r="H24188" s="22" t="s">
        <v>15</v>
      </c>
      <c r="I24188" s="28">
        <v>0</v>
      </c>
      <c r="J24188" s="28">
        <v>0</v>
      </c>
      <c r="K24188" s="40"/>
      <c r="L24188" s="40"/>
    </row>
    <row r="24189" spans="1:12">
      <c r="A24189" s="17">
        <v>46006</v>
      </c>
      <c r="B24189" s="22" t="s">
        <v>10</v>
      </c>
      <c r="C24189" s="22" t="s">
        <v>488</v>
      </c>
      <c r="D24189" s="22" t="s">
        <v>24587</v>
      </c>
      <c r="E24189" s="22" t="s">
        <v>58</v>
      </c>
      <c r="F24189" s="22" t="s">
        <v>490</v>
      </c>
      <c r="G24189" s="9">
        <v>0</v>
      </c>
      <c r="H24189" s="22" t="s">
        <v>15</v>
      </c>
      <c r="I24189" s="28">
        <v>0</v>
      </c>
      <c r="J24189" s="28">
        <v>0</v>
      </c>
      <c r="K24189" s="40"/>
      <c r="L24189" s="40"/>
    </row>
    <row r="24190" spans="1:12">
      <c r="A24190" s="17">
        <v>46006</v>
      </c>
      <c r="B24190" s="22" t="s">
        <v>10</v>
      </c>
      <c r="C24190" s="22" t="s">
        <v>488</v>
      </c>
      <c r="D24190" s="22" t="s">
        <v>24588</v>
      </c>
      <c r="E24190" s="22" t="s">
        <v>58</v>
      </c>
      <c r="F24190" s="22" t="s">
        <v>490</v>
      </c>
      <c r="G24190" s="9">
        <v>0</v>
      </c>
      <c r="H24190" s="22" t="s">
        <v>15</v>
      </c>
      <c r="I24190" s="28">
        <v>0</v>
      </c>
      <c r="J24190" s="28">
        <v>0</v>
      </c>
      <c r="K24190" s="40"/>
      <c r="L24190" s="40"/>
    </row>
    <row r="24191" spans="1:12">
      <c r="A24191" s="17">
        <v>46006</v>
      </c>
      <c r="B24191" s="22" t="s">
        <v>10</v>
      </c>
      <c r="C24191" s="22" t="s">
        <v>488</v>
      </c>
      <c r="D24191" s="22" t="s">
        <v>24589</v>
      </c>
      <c r="E24191" s="22" t="s">
        <v>58</v>
      </c>
      <c r="F24191" s="22" t="s">
        <v>490</v>
      </c>
      <c r="G24191" s="9">
        <v>0</v>
      </c>
      <c r="H24191" s="22" t="s">
        <v>15</v>
      </c>
      <c r="I24191" s="28">
        <v>0</v>
      </c>
      <c r="J24191" s="28">
        <v>0</v>
      </c>
      <c r="K24191" s="40"/>
      <c r="L24191" s="40"/>
    </row>
    <row r="24192" spans="1:12">
      <c r="A24192" s="17">
        <v>46006</v>
      </c>
      <c r="B24192" s="22" t="s">
        <v>10</v>
      </c>
      <c r="C24192" s="22" t="s">
        <v>488</v>
      </c>
      <c r="D24192" s="22" t="s">
        <v>24590</v>
      </c>
      <c r="E24192" s="22" t="s">
        <v>58</v>
      </c>
      <c r="F24192" s="22" t="s">
        <v>490</v>
      </c>
      <c r="G24192" s="9">
        <v>0</v>
      </c>
      <c r="H24192" s="22" t="s">
        <v>15</v>
      </c>
      <c r="I24192" s="28">
        <v>0</v>
      </c>
      <c r="J24192" s="28">
        <v>0</v>
      </c>
      <c r="K24192" s="40"/>
      <c r="L24192" s="40"/>
    </row>
    <row r="24193" spans="1:12">
      <c r="A24193" s="17">
        <v>46006</v>
      </c>
      <c r="B24193" s="22" t="s">
        <v>10</v>
      </c>
      <c r="C24193" s="22" t="s">
        <v>488</v>
      </c>
      <c r="D24193" s="22" t="s">
        <v>24591</v>
      </c>
      <c r="E24193" s="22" t="s">
        <v>58</v>
      </c>
      <c r="F24193" s="22" t="s">
        <v>490</v>
      </c>
      <c r="G24193" s="9">
        <v>0</v>
      </c>
      <c r="H24193" s="22" t="s">
        <v>15</v>
      </c>
      <c r="I24193" s="28">
        <v>0</v>
      </c>
      <c r="J24193" s="28">
        <v>0</v>
      </c>
      <c r="K24193" s="40"/>
      <c r="L24193" s="40"/>
    </row>
    <row r="24194" spans="1:12">
      <c r="A24194" s="17">
        <v>46006</v>
      </c>
      <c r="B24194" s="22" t="s">
        <v>10</v>
      </c>
      <c r="C24194" s="22" t="s">
        <v>488</v>
      </c>
      <c r="D24194" s="22" t="s">
        <v>24592</v>
      </c>
      <c r="E24194" s="22" t="s">
        <v>58</v>
      </c>
      <c r="F24194" s="22" t="s">
        <v>490</v>
      </c>
      <c r="G24194" s="9">
        <v>0</v>
      </c>
      <c r="H24194" s="22" t="s">
        <v>15</v>
      </c>
      <c r="I24194" s="28">
        <v>0</v>
      </c>
      <c r="J24194" s="28">
        <v>0</v>
      </c>
      <c r="K24194" s="40"/>
      <c r="L24194" s="40"/>
    </row>
    <row r="24195" spans="1:12">
      <c r="A24195" s="17">
        <v>46006</v>
      </c>
      <c r="B24195" s="22" t="s">
        <v>10</v>
      </c>
      <c r="C24195" s="22" t="s">
        <v>488</v>
      </c>
      <c r="D24195" s="22" t="s">
        <v>24593</v>
      </c>
      <c r="E24195" s="22" t="s">
        <v>58</v>
      </c>
      <c r="F24195" s="22" t="s">
        <v>490</v>
      </c>
      <c r="G24195" s="9">
        <v>0</v>
      </c>
      <c r="H24195" s="22" t="s">
        <v>15</v>
      </c>
      <c r="I24195" s="28">
        <v>0</v>
      </c>
      <c r="J24195" s="28">
        <v>0</v>
      </c>
      <c r="K24195" s="40"/>
      <c r="L24195" s="40"/>
    </row>
    <row r="24196" spans="1:12">
      <c r="A24196" s="17">
        <v>46006</v>
      </c>
      <c r="B24196" s="22" t="s">
        <v>10</v>
      </c>
      <c r="C24196" s="22" t="s">
        <v>310</v>
      </c>
      <c r="D24196" s="22" t="s">
        <v>24594</v>
      </c>
      <c r="E24196" s="22" t="s">
        <v>58</v>
      </c>
      <c r="F24196" s="22" t="s">
        <v>263</v>
      </c>
      <c r="G24196" s="9">
        <v>0</v>
      </c>
      <c r="H24196" s="22" t="s">
        <v>15</v>
      </c>
      <c r="I24196" s="28">
        <v>0</v>
      </c>
      <c r="J24196" s="28">
        <v>0</v>
      </c>
      <c r="K24196" s="40"/>
      <c r="L24196" s="40"/>
    </row>
    <row r="24197" spans="1:12">
      <c r="A24197" s="17">
        <v>46006</v>
      </c>
      <c r="B24197" s="22" t="s">
        <v>10</v>
      </c>
      <c r="C24197" s="22" t="s">
        <v>310</v>
      </c>
      <c r="D24197" s="22" t="s">
        <v>24595</v>
      </c>
      <c r="E24197" s="22" t="s">
        <v>58</v>
      </c>
      <c r="F24197" s="22" t="s">
        <v>263</v>
      </c>
      <c r="G24197" s="9">
        <v>0</v>
      </c>
      <c r="H24197" s="22" t="s">
        <v>15</v>
      </c>
      <c r="I24197" s="28">
        <v>0</v>
      </c>
      <c r="J24197" s="28">
        <v>0</v>
      </c>
      <c r="K24197" s="40"/>
      <c r="L24197" s="40"/>
    </row>
    <row r="24198" spans="1:12">
      <c r="A24198" s="17">
        <v>46006</v>
      </c>
      <c r="B24198" s="22" t="s">
        <v>10</v>
      </c>
      <c r="C24198" s="22" t="s">
        <v>310</v>
      </c>
      <c r="D24198" s="22" t="s">
        <v>24596</v>
      </c>
      <c r="E24198" s="22" t="s">
        <v>58</v>
      </c>
      <c r="F24198" s="22" t="s">
        <v>263</v>
      </c>
      <c r="G24198" s="9">
        <v>0</v>
      </c>
      <c r="H24198" s="22" t="s">
        <v>15</v>
      </c>
      <c r="I24198" s="28">
        <v>0</v>
      </c>
      <c r="J24198" s="28">
        <v>0</v>
      </c>
      <c r="K24198" s="40"/>
      <c r="L24198" s="40"/>
    </row>
    <row r="24199" spans="1:12">
      <c r="A24199" s="17">
        <v>46006</v>
      </c>
      <c r="B24199" s="22" t="s">
        <v>10</v>
      </c>
      <c r="C24199" s="22" t="s">
        <v>310</v>
      </c>
      <c r="D24199" s="22" t="s">
        <v>24597</v>
      </c>
      <c r="E24199" s="22" t="s">
        <v>58</v>
      </c>
      <c r="F24199" s="22" t="s">
        <v>263</v>
      </c>
      <c r="G24199" s="9">
        <v>0</v>
      </c>
      <c r="H24199" s="22" t="s">
        <v>15</v>
      </c>
      <c r="I24199" s="28">
        <v>0</v>
      </c>
      <c r="J24199" s="28">
        <v>0</v>
      </c>
      <c r="K24199" s="40"/>
      <c r="L24199" s="40"/>
    </row>
    <row r="24200" spans="1:12">
      <c r="A24200" s="17">
        <v>46006</v>
      </c>
      <c r="B24200" s="22" t="s">
        <v>10</v>
      </c>
      <c r="C24200" s="22" t="s">
        <v>310</v>
      </c>
      <c r="D24200" s="22" t="s">
        <v>24598</v>
      </c>
      <c r="E24200" s="22" t="s">
        <v>58</v>
      </c>
      <c r="F24200" s="22" t="s">
        <v>263</v>
      </c>
      <c r="G24200" s="9">
        <v>0</v>
      </c>
      <c r="H24200" s="22" t="s">
        <v>15</v>
      </c>
      <c r="I24200" s="28">
        <v>0</v>
      </c>
      <c r="J24200" s="28">
        <v>0</v>
      </c>
      <c r="K24200" s="40"/>
      <c r="L24200" s="40"/>
    </row>
    <row r="24201" spans="1:12">
      <c r="A24201" s="17">
        <v>46006</v>
      </c>
      <c r="B24201" s="22" t="s">
        <v>10</v>
      </c>
      <c r="C24201" s="22" t="s">
        <v>310</v>
      </c>
      <c r="D24201" s="22" t="s">
        <v>24599</v>
      </c>
      <c r="E24201" s="22" t="s">
        <v>58</v>
      </c>
      <c r="F24201" s="22" t="s">
        <v>263</v>
      </c>
      <c r="G24201" s="9">
        <v>0</v>
      </c>
      <c r="H24201" s="22" t="s">
        <v>15</v>
      </c>
      <c r="I24201" s="28">
        <v>0</v>
      </c>
      <c r="J24201" s="28">
        <v>0</v>
      </c>
      <c r="K24201" s="40"/>
      <c r="L24201" s="40"/>
    </row>
    <row r="24202" spans="1:12">
      <c r="A24202" s="17">
        <v>46006</v>
      </c>
      <c r="B24202" s="22" t="s">
        <v>10</v>
      </c>
      <c r="C24202" s="22" t="s">
        <v>310</v>
      </c>
      <c r="D24202" s="22" t="s">
        <v>24600</v>
      </c>
      <c r="E24202" s="22" t="s">
        <v>58</v>
      </c>
      <c r="F24202" s="22" t="s">
        <v>263</v>
      </c>
      <c r="G24202" s="9">
        <v>0</v>
      </c>
      <c r="H24202" s="22" t="s">
        <v>15</v>
      </c>
      <c r="I24202" s="28">
        <v>0</v>
      </c>
      <c r="J24202" s="28">
        <v>0</v>
      </c>
      <c r="K24202" s="40"/>
      <c r="L24202" s="40"/>
    </row>
    <row r="24203" spans="1:12">
      <c r="A24203" s="17">
        <v>46006</v>
      </c>
      <c r="B24203" s="22" t="s">
        <v>10</v>
      </c>
      <c r="C24203" s="22" t="s">
        <v>310</v>
      </c>
      <c r="D24203" s="22" t="s">
        <v>24601</v>
      </c>
      <c r="E24203" s="22" t="s">
        <v>58</v>
      </c>
      <c r="F24203" s="22" t="s">
        <v>263</v>
      </c>
      <c r="G24203" s="9">
        <v>0</v>
      </c>
      <c r="H24203" s="22" t="s">
        <v>15</v>
      </c>
      <c r="I24203" s="28">
        <v>0</v>
      </c>
      <c r="J24203" s="28">
        <v>0</v>
      </c>
      <c r="K24203" s="40"/>
      <c r="L24203" s="40"/>
    </row>
    <row r="24204" spans="1:12">
      <c r="A24204" s="17">
        <v>46006</v>
      </c>
      <c r="B24204" s="22" t="s">
        <v>10</v>
      </c>
      <c r="C24204" s="22" t="s">
        <v>310</v>
      </c>
      <c r="D24204" s="22" t="s">
        <v>24602</v>
      </c>
      <c r="E24204" s="22" t="s">
        <v>58</v>
      </c>
      <c r="F24204" s="22" t="s">
        <v>263</v>
      </c>
      <c r="G24204" s="9">
        <v>0</v>
      </c>
      <c r="H24204" s="22" t="s">
        <v>15</v>
      </c>
      <c r="I24204" s="28">
        <v>0</v>
      </c>
      <c r="J24204" s="28">
        <v>0</v>
      </c>
      <c r="K24204" s="40"/>
      <c r="L24204" s="40"/>
    </row>
    <row r="24205" spans="1:12">
      <c r="A24205" s="17">
        <v>46006</v>
      </c>
      <c r="B24205" s="22" t="s">
        <v>10</v>
      </c>
      <c r="C24205" s="22" t="s">
        <v>310</v>
      </c>
      <c r="D24205" s="22" t="s">
        <v>24603</v>
      </c>
      <c r="E24205" s="22" t="s">
        <v>58</v>
      </c>
      <c r="F24205" s="22" t="s">
        <v>263</v>
      </c>
      <c r="G24205" s="9">
        <v>0</v>
      </c>
      <c r="H24205" s="22" t="s">
        <v>15</v>
      </c>
      <c r="I24205" s="28">
        <v>0</v>
      </c>
      <c r="J24205" s="28">
        <v>0</v>
      </c>
      <c r="K24205" s="40"/>
      <c r="L24205" s="40"/>
    </row>
    <row r="24206" spans="1:12">
      <c r="A24206" s="17">
        <v>46006</v>
      </c>
      <c r="B24206" s="22" t="s">
        <v>10</v>
      </c>
      <c r="C24206" s="22" t="s">
        <v>310</v>
      </c>
      <c r="D24206" s="22" t="s">
        <v>24604</v>
      </c>
      <c r="E24206" s="22" t="s">
        <v>58</v>
      </c>
      <c r="F24206" s="22" t="s">
        <v>263</v>
      </c>
      <c r="G24206" s="9">
        <v>0</v>
      </c>
      <c r="H24206" s="22" t="s">
        <v>15</v>
      </c>
      <c r="I24206" s="28">
        <v>0</v>
      </c>
      <c r="J24206" s="28">
        <v>0</v>
      </c>
      <c r="K24206" s="40"/>
      <c r="L24206" s="40"/>
    </row>
    <row r="24207" spans="1:12">
      <c r="A24207" s="17">
        <v>46006</v>
      </c>
      <c r="B24207" s="22" t="s">
        <v>10</v>
      </c>
      <c r="C24207" s="22" t="s">
        <v>310</v>
      </c>
      <c r="D24207" s="22" t="s">
        <v>24605</v>
      </c>
      <c r="E24207" s="22" t="s">
        <v>58</v>
      </c>
      <c r="F24207" s="22" t="s">
        <v>263</v>
      </c>
      <c r="G24207" s="9">
        <v>0</v>
      </c>
      <c r="H24207" s="22" t="s">
        <v>15</v>
      </c>
      <c r="I24207" s="28">
        <v>0</v>
      </c>
      <c r="J24207" s="28">
        <v>0</v>
      </c>
      <c r="K24207" s="40"/>
      <c r="L24207" s="40"/>
    </row>
    <row r="24208" spans="1:12">
      <c r="A24208" s="17">
        <v>46006</v>
      </c>
      <c r="B24208" s="22" t="s">
        <v>10</v>
      </c>
      <c r="C24208" s="22" t="s">
        <v>310</v>
      </c>
      <c r="D24208" s="22" t="s">
        <v>24606</v>
      </c>
      <c r="E24208" s="22" t="s">
        <v>58</v>
      </c>
      <c r="F24208" s="22" t="s">
        <v>263</v>
      </c>
      <c r="G24208" s="9">
        <v>0</v>
      </c>
      <c r="H24208" s="22" t="s">
        <v>15</v>
      </c>
      <c r="I24208" s="28">
        <v>0</v>
      </c>
      <c r="J24208" s="28">
        <v>0</v>
      </c>
      <c r="K24208" s="40"/>
      <c r="L24208" s="40"/>
    </row>
    <row r="24209" spans="1:12">
      <c r="A24209" s="17">
        <v>46006</v>
      </c>
      <c r="B24209" s="22" t="s">
        <v>10</v>
      </c>
      <c r="C24209" s="22" t="s">
        <v>310</v>
      </c>
      <c r="D24209" s="22" t="s">
        <v>24607</v>
      </c>
      <c r="E24209" s="22" t="s">
        <v>58</v>
      </c>
      <c r="F24209" s="22" t="s">
        <v>263</v>
      </c>
      <c r="G24209" s="9">
        <v>0</v>
      </c>
      <c r="H24209" s="22" t="s">
        <v>15</v>
      </c>
      <c r="I24209" s="28">
        <v>0</v>
      </c>
      <c r="J24209" s="28">
        <v>0</v>
      </c>
      <c r="K24209" s="40"/>
      <c r="L24209" s="40"/>
    </row>
    <row r="24210" spans="1:12">
      <c r="A24210" s="17">
        <v>46006</v>
      </c>
      <c r="B24210" s="22" t="s">
        <v>10</v>
      </c>
      <c r="C24210" s="22" t="s">
        <v>310</v>
      </c>
      <c r="D24210" s="22" t="s">
        <v>24608</v>
      </c>
      <c r="E24210" s="22" t="s">
        <v>58</v>
      </c>
      <c r="F24210" s="22" t="s">
        <v>263</v>
      </c>
      <c r="G24210" s="9">
        <v>0</v>
      </c>
      <c r="H24210" s="22" t="s">
        <v>15</v>
      </c>
      <c r="I24210" s="28">
        <v>0</v>
      </c>
      <c r="J24210" s="28">
        <v>0</v>
      </c>
      <c r="K24210" s="40"/>
      <c r="L24210" s="40"/>
    </row>
    <row r="24211" spans="1:12">
      <c r="A24211" s="17">
        <v>46006</v>
      </c>
      <c r="B24211" s="22" t="s">
        <v>10</v>
      </c>
      <c r="C24211" s="22" t="s">
        <v>484</v>
      </c>
      <c r="D24211" s="22" t="s">
        <v>24609</v>
      </c>
      <c r="E24211" s="22" t="s">
        <v>58</v>
      </c>
      <c r="F24211" s="22" t="s">
        <v>263</v>
      </c>
      <c r="G24211" s="9">
        <v>0</v>
      </c>
      <c r="H24211" s="22" t="s">
        <v>15</v>
      </c>
      <c r="I24211" s="28">
        <v>0</v>
      </c>
      <c r="J24211" s="28">
        <v>0</v>
      </c>
      <c r="K24211" s="40"/>
      <c r="L24211" s="40"/>
    </row>
    <row r="24212" spans="1:12">
      <c r="A24212" s="17">
        <v>46006</v>
      </c>
      <c r="B24212" s="22" t="s">
        <v>10</v>
      </c>
      <c r="C24212" s="22" t="s">
        <v>484</v>
      </c>
      <c r="D24212" s="22" t="s">
        <v>24610</v>
      </c>
      <c r="E24212" s="22" t="s">
        <v>58</v>
      </c>
      <c r="F24212" s="22" t="s">
        <v>263</v>
      </c>
      <c r="G24212" s="9">
        <v>0</v>
      </c>
      <c r="H24212" s="22" t="s">
        <v>15</v>
      </c>
      <c r="I24212" s="28">
        <v>0</v>
      </c>
      <c r="J24212" s="28">
        <v>0</v>
      </c>
      <c r="K24212" s="40"/>
      <c r="L24212" s="40"/>
    </row>
    <row r="24213" spans="1:12">
      <c r="A24213" s="17">
        <v>46006</v>
      </c>
      <c r="B24213" s="22" t="s">
        <v>10</v>
      </c>
      <c r="C24213" s="22" t="s">
        <v>484</v>
      </c>
      <c r="D24213" s="22" t="s">
        <v>24611</v>
      </c>
      <c r="E24213" s="22" t="s">
        <v>58</v>
      </c>
      <c r="F24213" s="22" t="s">
        <v>263</v>
      </c>
      <c r="G24213" s="9">
        <v>0</v>
      </c>
      <c r="H24213" s="22" t="s">
        <v>15</v>
      </c>
      <c r="I24213" s="28">
        <v>0</v>
      </c>
      <c r="J24213" s="28">
        <v>0</v>
      </c>
      <c r="K24213" s="40"/>
      <c r="L24213" s="40"/>
    </row>
    <row r="24214" spans="1:12">
      <c r="A24214" s="17">
        <v>46006</v>
      </c>
      <c r="B24214" s="22" t="s">
        <v>10</v>
      </c>
      <c r="C24214" s="22" t="s">
        <v>484</v>
      </c>
      <c r="D24214" s="22" t="s">
        <v>24612</v>
      </c>
      <c r="E24214" s="22" t="s">
        <v>58</v>
      </c>
      <c r="F24214" s="22" t="s">
        <v>263</v>
      </c>
      <c r="G24214" s="9">
        <v>0</v>
      </c>
      <c r="H24214" s="22" t="s">
        <v>15</v>
      </c>
      <c r="I24214" s="28">
        <v>0</v>
      </c>
      <c r="J24214" s="28">
        <v>0</v>
      </c>
      <c r="K24214" s="40"/>
      <c r="L24214" s="40"/>
    </row>
    <row r="24215" spans="1:12">
      <c r="A24215" s="17">
        <v>46006</v>
      </c>
      <c r="B24215" s="22" t="s">
        <v>10</v>
      </c>
      <c r="C24215" s="22" t="s">
        <v>484</v>
      </c>
      <c r="D24215" s="22" t="s">
        <v>24613</v>
      </c>
      <c r="E24215" s="22" t="s">
        <v>58</v>
      </c>
      <c r="F24215" s="22" t="s">
        <v>263</v>
      </c>
      <c r="G24215" s="9">
        <v>0</v>
      </c>
      <c r="H24215" s="22" t="s">
        <v>15</v>
      </c>
      <c r="I24215" s="28">
        <v>0</v>
      </c>
      <c r="J24215" s="28">
        <v>0</v>
      </c>
      <c r="K24215" s="40"/>
      <c r="L24215" s="40"/>
    </row>
    <row r="24216" spans="1:12">
      <c r="A24216" s="17">
        <v>46006</v>
      </c>
      <c r="B24216" s="22" t="s">
        <v>10</v>
      </c>
      <c r="C24216" s="22" t="s">
        <v>484</v>
      </c>
      <c r="D24216" s="22" t="s">
        <v>24614</v>
      </c>
      <c r="E24216" s="22" t="s">
        <v>58</v>
      </c>
      <c r="F24216" s="22" t="s">
        <v>263</v>
      </c>
      <c r="G24216" s="9">
        <v>0</v>
      </c>
      <c r="H24216" s="22" t="s">
        <v>15</v>
      </c>
      <c r="I24216" s="28">
        <v>0</v>
      </c>
      <c r="J24216" s="28">
        <v>0</v>
      </c>
      <c r="K24216" s="40"/>
      <c r="L24216" s="40"/>
    </row>
    <row r="24217" spans="1:12">
      <c r="A24217" s="17">
        <v>46006</v>
      </c>
      <c r="B24217" s="22" t="s">
        <v>10</v>
      </c>
      <c r="C24217" s="22" t="s">
        <v>482</v>
      </c>
      <c r="D24217" s="22" t="s">
        <v>24615</v>
      </c>
      <c r="E24217" s="22" t="s">
        <v>58</v>
      </c>
      <c r="F24217" s="22" t="s">
        <v>263</v>
      </c>
      <c r="G24217" s="9">
        <v>0</v>
      </c>
      <c r="H24217" s="22" t="s">
        <v>264</v>
      </c>
      <c r="I24217" s="28">
        <v>0</v>
      </c>
      <c r="J24217" s="28">
        <v>0</v>
      </c>
      <c r="K24217" s="40"/>
      <c r="L24217" s="40"/>
    </row>
    <row r="24218" spans="1:12">
      <c r="A24218" s="17">
        <v>46006</v>
      </c>
      <c r="B24218" s="22" t="s">
        <v>10</v>
      </c>
      <c r="C24218" s="22" t="s">
        <v>480</v>
      </c>
      <c r="D24218" s="22" t="s">
        <v>24616</v>
      </c>
      <c r="E24218" s="22" t="s">
        <v>58</v>
      </c>
      <c r="F24218" s="22" t="s">
        <v>263</v>
      </c>
      <c r="G24218" s="9">
        <v>0</v>
      </c>
      <c r="H24218" s="22" t="s">
        <v>264</v>
      </c>
      <c r="I24218" s="28">
        <v>0</v>
      </c>
      <c r="J24218" s="28">
        <v>0</v>
      </c>
      <c r="K24218" s="40"/>
      <c r="L24218" s="40"/>
    </row>
    <row r="24219" spans="1:12">
      <c r="A24219" s="17">
        <v>46006</v>
      </c>
      <c r="B24219" s="22" t="s">
        <v>10</v>
      </c>
      <c r="C24219" s="22" t="s">
        <v>24617</v>
      </c>
      <c r="D24219" s="22" t="s">
        <v>24618</v>
      </c>
      <c r="E24219" s="22" t="s">
        <v>58</v>
      </c>
      <c r="F24219" s="22" t="s">
        <v>268</v>
      </c>
      <c r="G24219" s="9">
        <v>0</v>
      </c>
      <c r="H24219" s="22" t="s">
        <v>15</v>
      </c>
      <c r="I24219" s="28">
        <v>0</v>
      </c>
      <c r="J24219" s="28">
        <v>0</v>
      </c>
      <c r="K24219" s="40"/>
      <c r="L24219" s="40"/>
    </row>
    <row r="24220" spans="1:12">
      <c r="A24220" s="17">
        <v>46006</v>
      </c>
      <c r="B24220" s="22" t="s">
        <v>10</v>
      </c>
      <c r="C24220" s="22" t="s">
        <v>303</v>
      </c>
      <c r="D24220" s="22" t="s">
        <v>24619</v>
      </c>
      <c r="E24220" s="22" t="s">
        <v>58</v>
      </c>
      <c r="F24220" s="22" t="s">
        <v>268</v>
      </c>
      <c r="G24220" s="9">
        <v>0</v>
      </c>
      <c r="H24220" s="22" t="s">
        <v>15</v>
      </c>
      <c r="I24220" s="28">
        <v>0</v>
      </c>
      <c r="J24220" s="28">
        <v>0</v>
      </c>
      <c r="K24220" s="40"/>
      <c r="L24220" s="40"/>
    </row>
    <row r="24221" spans="1:12">
      <c r="A24221" s="17">
        <v>46006</v>
      </c>
      <c r="B24221" s="22" t="s">
        <v>10</v>
      </c>
      <c r="C24221" s="22" t="s">
        <v>303</v>
      </c>
      <c r="D24221" s="22" t="s">
        <v>24620</v>
      </c>
      <c r="E24221" s="22" t="s">
        <v>58</v>
      </c>
      <c r="F24221" s="22" t="s">
        <v>268</v>
      </c>
      <c r="G24221" s="9">
        <v>0</v>
      </c>
      <c r="H24221" s="22" t="s">
        <v>15</v>
      </c>
      <c r="I24221" s="28">
        <v>0</v>
      </c>
      <c r="J24221" s="28">
        <v>0</v>
      </c>
      <c r="K24221" s="40"/>
      <c r="L24221" s="40"/>
    </row>
    <row r="24222" spans="1:12">
      <c r="A24222" s="17">
        <v>46006</v>
      </c>
      <c r="B24222" s="22" t="s">
        <v>10</v>
      </c>
      <c r="C24222" s="22" t="s">
        <v>303</v>
      </c>
      <c r="D24222" s="22" t="s">
        <v>24621</v>
      </c>
      <c r="E24222" s="22" t="s">
        <v>58</v>
      </c>
      <c r="F24222" s="22" t="s">
        <v>268</v>
      </c>
      <c r="G24222" s="9">
        <v>0</v>
      </c>
      <c r="H24222" s="22" t="s">
        <v>15</v>
      </c>
      <c r="I24222" s="28">
        <v>0</v>
      </c>
      <c r="J24222" s="28">
        <v>0</v>
      </c>
      <c r="K24222" s="40"/>
      <c r="L24222" s="40"/>
    </row>
    <row r="24223" spans="1:12">
      <c r="A24223" s="17">
        <v>46006</v>
      </c>
      <c r="B24223" s="22" t="s">
        <v>10</v>
      </c>
      <c r="C24223" s="22" t="s">
        <v>303</v>
      </c>
      <c r="D24223" s="22" t="s">
        <v>24622</v>
      </c>
      <c r="E24223" s="22" t="s">
        <v>58</v>
      </c>
      <c r="F24223" s="22" t="s">
        <v>268</v>
      </c>
      <c r="G24223" s="9">
        <v>0</v>
      </c>
      <c r="H24223" s="22" t="s">
        <v>15</v>
      </c>
      <c r="I24223" s="28">
        <v>0</v>
      </c>
      <c r="J24223" s="28">
        <v>0</v>
      </c>
      <c r="K24223" s="40"/>
      <c r="L24223" s="40"/>
    </row>
    <row r="24224" spans="1:12">
      <c r="A24224" s="17">
        <v>46006</v>
      </c>
      <c r="B24224" s="22" t="s">
        <v>10</v>
      </c>
      <c r="C24224" s="22" t="s">
        <v>303</v>
      </c>
      <c r="D24224" s="22" t="s">
        <v>24623</v>
      </c>
      <c r="E24224" s="22" t="s">
        <v>58</v>
      </c>
      <c r="F24224" s="22" t="s">
        <v>268</v>
      </c>
      <c r="G24224" s="9">
        <v>0</v>
      </c>
      <c r="H24224" s="22" t="s">
        <v>15</v>
      </c>
      <c r="I24224" s="28">
        <v>0</v>
      </c>
      <c r="J24224" s="28">
        <v>0</v>
      </c>
      <c r="K24224" s="40"/>
      <c r="L24224" s="40"/>
    </row>
    <row r="24225" spans="1:12">
      <c r="A24225" s="17">
        <v>46006</v>
      </c>
      <c r="B24225" s="22" t="s">
        <v>10</v>
      </c>
      <c r="C24225" s="22" t="s">
        <v>303</v>
      </c>
      <c r="D24225" s="22" t="s">
        <v>24624</v>
      </c>
      <c r="E24225" s="22" t="s">
        <v>58</v>
      </c>
      <c r="F24225" s="22" t="s">
        <v>268</v>
      </c>
      <c r="G24225" s="9">
        <v>0</v>
      </c>
      <c r="H24225" s="22" t="s">
        <v>15</v>
      </c>
      <c r="I24225" s="28">
        <v>0</v>
      </c>
      <c r="J24225" s="28">
        <v>0</v>
      </c>
      <c r="K24225" s="40"/>
      <c r="L24225" s="40"/>
    </row>
    <row r="24226" spans="1:12">
      <c r="A24226" s="17">
        <v>46006</v>
      </c>
      <c r="B24226" s="22" t="s">
        <v>10</v>
      </c>
      <c r="C24226" s="22" t="s">
        <v>303</v>
      </c>
      <c r="D24226" s="22" t="s">
        <v>24625</v>
      </c>
      <c r="E24226" s="22" t="s">
        <v>58</v>
      </c>
      <c r="F24226" s="22" t="s">
        <v>268</v>
      </c>
      <c r="G24226" s="9">
        <v>0</v>
      </c>
      <c r="H24226" s="22" t="s">
        <v>15</v>
      </c>
      <c r="I24226" s="28">
        <v>0</v>
      </c>
      <c r="J24226" s="28">
        <v>0</v>
      </c>
      <c r="K24226" s="40"/>
      <c r="L24226" s="40"/>
    </row>
    <row r="24227" spans="1:12">
      <c r="A24227" s="17">
        <v>46006</v>
      </c>
      <c r="B24227" s="22" t="s">
        <v>10</v>
      </c>
      <c r="C24227" s="22" t="s">
        <v>303</v>
      </c>
      <c r="D24227" s="22" t="s">
        <v>24626</v>
      </c>
      <c r="E24227" s="22" t="s">
        <v>58</v>
      </c>
      <c r="F24227" s="22" t="s">
        <v>268</v>
      </c>
      <c r="G24227" s="9">
        <v>0</v>
      </c>
      <c r="H24227" s="22" t="s">
        <v>15</v>
      </c>
      <c r="I24227" s="28">
        <v>0</v>
      </c>
      <c r="J24227" s="28">
        <v>0</v>
      </c>
      <c r="K24227" s="40"/>
      <c r="L24227" s="40"/>
    </row>
    <row r="24228" spans="1:12">
      <c r="A24228" s="17">
        <v>46006</v>
      </c>
      <c r="B24228" s="22" t="s">
        <v>10</v>
      </c>
      <c r="C24228" s="22" t="s">
        <v>303</v>
      </c>
      <c r="D24228" s="22" t="s">
        <v>24627</v>
      </c>
      <c r="E24228" s="22" t="s">
        <v>58</v>
      </c>
      <c r="F24228" s="22" t="s">
        <v>268</v>
      </c>
      <c r="G24228" s="9">
        <v>0</v>
      </c>
      <c r="H24228" s="22" t="s">
        <v>15</v>
      </c>
      <c r="I24228" s="28">
        <v>0</v>
      </c>
      <c r="J24228" s="28">
        <v>0</v>
      </c>
      <c r="K24228" s="40"/>
      <c r="L24228" s="40"/>
    </row>
    <row r="24229" spans="1:12">
      <c r="A24229" s="17">
        <v>46006</v>
      </c>
      <c r="B24229" s="22" t="s">
        <v>10</v>
      </c>
      <c r="C24229" s="22" t="s">
        <v>303</v>
      </c>
      <c r="D24229" s="22" t="s">
        <v>24628</v>
      </c>
      <c r="E24229" s="22" t="s">
        <v>58</v>
      </c>
      <c r="F24229" s="22" t="s">
        <v>268</v>
      </c>
      <c r="G24229" s="9">
        <v>0</v>
      </c>
      <c r="H24229" s="22" t="s">
        <v>15</v>
      </c>
      <c r="I24229" s="28">
        <v>0</v>
      </c>
      <c r="J24229" s="28">
        <v>0</v>
      </c>
      <c r="K24229" s="40"/>
      <c r="L24229" s="40"/>
    </row>
    <row r="24230" spans="1:12">
      <c r="A24230" s="17">
        <v>46006</v>
      </c>
      <c r="B24230" s="22" t="s">
        <v>10</v>
      </c>
      <c r="C24230" s="22" t="s">
        <v>303</v>
      </c>
      <c r="D24230" s="22" t="s">
        <v>24629</v>
      </c>
      <c r="E24230" s="22" t="s">
        <v>58</v>
      </c>
      <c r="F24230" s="22" t="s">
        <v>268</v>
      </c>
      <c r="G24230" s="9">
        <v>0</v>
      </c>
      <c r="H24230" s="22" t="s">
        <v>15</v>
      </c>
      <c r="I24230" s="28">
        <v>0</v>
      </c>
      <c r="J24230" s="28">
        <v>0</v>
      </c>
      <c r="K24230" s="40"/>
      <c r="L24230" s="40"/>
    </row>
    <row r="24231" spans="1:12">
      <c r="A24231" s="17">
        <v>46006</v>
      </c>
      <c r="B24231" s="22" t="s">
        <v>10</v>
      </c>
      <c r="C24231" s="22" t="s">
        <v>303</v>
      </c>
      <c r="D24231" s="22" t="s">
        <v>24630</v>
      </c>
      <c r="E24231" s="22" t="s">
        <v>58</v>
      </c>
      <c r="F24231" s="22" t="s">
        <v>268</v>
      </c>
      <c r="G24231" s="9">
        <v>0</v>
      </c>
      <c r="H24231" s="22" t="s">
        <v>15</v>
      </c>
      <c r="I24231" s="28">
        <v>0</v>
      </c>
      <c r="J24231" s="28">
        <v>0</v>
      </c>
      <c r="K24231" s="40"/>
      <c r="L24231" s="40"/>
    </row>
    <row r="24232" spans="1:12">
      <c r="A24232" s="17">
        <v>46006</v>
      </c>
      <c r="B24232" s="22" t="s">
        <v>10</v>
      </c>
      <c r="C24232" s="22" t="s">
        <v>300</v>
      </c>
      <c r="D24232" s="22" t="s">
        <v>24631</v>
      </c>
      <c r="E24232" s="22" t="s">
        <v>58</v>
      </c>
      <c r="F24232" s="22" t="s">
        <v>268</v>
      </c>
      <c r="G24232" s="9">
        <v>0</v>
      </c>
      <c r="H24232" s="22" t="s">
        <v>15</v>
      </c>
      <c r="I24232" s="28">
        <v>0</v>
      </c>
      <c r="J24232" s="28">
        <v>0</v>
      </c>
      <c r="K24232" s="40"/>
      <c r="L24232" s="40"/>
    </row>
    <row r="24233" spans="1:12">
      <c r="A24233" s="17">
        <v>46006</v>
      </c>
      <c r="B24233" s="22" t="s">
        <v>10</v>
      </c>
      <c r="C24233" s="22" t="s">
        <v>300</v>
      </c>
      <c r="D24233" s="22" t="s">
        <v>24632</v>
      </c>
      <c r="E24233" s="22" t="s">
        <v>58</v>
      </c>
      <c r="F24233" s="22" t="s">
        <v>268</v>
      </c>
      <c r="G24233" s="9">
        <v>0</v>
      </c>
      <c r="H24233" s="22" t="s">
        <v>15</v>
      </c>
      <c r="I24233" s="28">
        <v>0</v>
      </c>
      <c r="J24233" s="28">
        <v>0</v>
      </c>
      <c r="K24233" s="40"/>
      <c r="L24233" s="40"/>
    </row>
    <row r="24234" spans="1:12">
      <c r="A24234" s="17">
        <v>46006</v>
      </c>
      <c r="B24234" s="22" t="s">
        <v>10</v>
      </c>
      <c r="C24234" s="22" t="s">
        <v>300</v>
      </c>
      <c r="D24234" s="22" t="s">
        <v>24633</v>
      </c>
      <c r="E24234" s="22" t="s">
        <v>58</v>
      </c>
      <c r="F24234" s="22" t="s">
        <v>268</v>
      </c>
      <c r="G24234" s="9">
        <v>0</v>
      </c>
      <c r="H24234" s="22" t="s">
        <v>15</v>
      </c>
      <c r="I24234" s="28">
        <v>0</v>
      </c>
      <c r="J24234" s="28">
        <v>0</v>
      </c>
      <c r="K24234" s="40"/>
      <c r="L24234" s="40"/>
    </row>
    <row r="24235" spans="1:12">
      <c r="A24235" s="17">
        <v>46006</v>
      </c>
      <c r="B24235" s="22" t="s">
        <v>10</v>
      </c>
      <c r="C24235" s="22" t="s">
        <v>300</v>
      </c>
      <c r="D24235" s="22" t="s">
        <v>24634</v>
      </c>
      <c r="E24235" s="22" t="s">
        <v>58</v>
      </c>
      <c r="F24235" s="22" t="s">
        <v>268</v>
      </c>
      <c r="G24235" s="9">
        <v>0</v>
      </c>
      <c r="H24235" s="22" t="s">
        <v>15</v>
      </c>
      <c r="I24235" s="28">
        <v>0</v>
      </c>
      <c r="J24235" s="28">
        <v>0</v>
      </c>
      <c r="K24235" s="40"/>
      <c r="L24235" s="40"/>
    </row>
    <row r="24236" spans="1:12">
      <c r="A24236" s="17">
        <v>46006</v>
      </c>
      <c r="B24236" s="22" t="s">
        <v>10</v>
      </c>
      <c r="C24236" s="22" t="s">
        <v>300</v>
      </c>
      <c r="D24236" s="22" t="s">
        <v>24635</v>
      </c>
      <c r="E24236" s="22" t="s">
        <v>58</v>
      </c>
      <c r="F24236" s="22" t="s">
        <v>268</v>
      </c>
      <c r="G24236" s="9">
        <v>0</v>
      </c>
      <c r="H24236" s="22" t="s">
        <v>15</v>
      </c>
      <c r="I24236" s="28">
        <v>0</v>
      </c>
      <c r="J24236" s="28">
        <v>0</v>
      </c>
      <c r="K24236" s="40"/>
      <c r="L24236" s="40"/>
    </row>
    <row r="24237" spans="1:12">
      <c r="A24237" s="17">
        <v>46006</v>
      </c>
      <c r="B24237" s="22" t="s">
        <v>10</v>
      </c>
      <c r="C24237" s="22" t="s">
        <v>300</v>
      </c>
      <c r="D24237" s="22" t="s">
        <v>24636</v>
      </c>
      <c r="E24237" s="22" t="s">
        <v>58</v>
      </c>
      <c r="F24237" s="22" t="s">
        <v>268</v>
      </c>
      <c r="G24237" s="9">
        <v>0</v>
      </c>
      <c r="H24237" s="22" t="s">
        <v>15</v>
      </c>
      <c r="I24237" s="28">
        <v>0</v>
      </c>
      <c r="J24237" s="28">
        <v>0</v>
      </c>
      <c r="K24237" s="40"/>
      <c r="L24237" s="40"/>
    </row>
    <row r="24238" spans="1:12">
      <c r="A24238" s="17">
        <v>46006</v>
      </c>
      <c r="B24238" s="22" t="s">
        <v>10</v>
      </c>
      <c r="C24238" s="22" t="s">
        <v>474</v>
      </c>
      <c r="D24238" s="22" t="s">
        <v>24637</v>
      </c>
      <c r="E24238" s="22" t="s">
        <v>58</v>
      </c>
      <c r="F24238" s="22" t="s">
        <v>268</v>
      </c>
      <c r="G24238" s="9">
        <v>0</v>
      </c>
      <c r="H24238" s="22" t="s">
        <v>15</v>
      </c>
      <c r="I24238" s="28">
        <v>0</v>
      </c>
      <c r="J24238" s="28">
        <v>0</v>
      </c>
      <c r="K24238" s="40"/>
      <c r="L24238" s="40"/>
    </row>
    <row r="24239" spans="1:12">
      <c r="A24239" s="17">
        <v>46006</v>
      </c>
      <c r="B24239" s="22" t="s">
        <v>10</v>
      </c>
      <c r="C24239" s="22" t="s">
        <v>474</v>
      </c>
      <c r="D24239" s="22" t="s">
        <v>24638</v>
      </c>
      <c r="E24239" s="22" t="s">
        <v>58</v>
      </c>
      <c r="F24239" s="22" t="s">
        <v>268</v>
      </c>
      <c r="G24239" s="9">
        <v>0</v>
      </c>
      <c r="H24239" s="22" t="s">
        <v>15</v>
      </c>
      <c r="I24239" s="28">
        <v>0</v>
      </c>
      <c r="J24239" s="28">
        <v>0</v>
      </c>
      <c r="K24239" s="40"/>
      <c r="L24239" s="40"/>
    </row>
    <row r="24240" spans="1:12">
      <c r="A24240" s="17">
        <v>46006</v>
      </c>
      <c r="B24240" s="22" t="s">
        <v>10</v>
      </c>
      <c r="C24240" s="22" t="s">
        <v>474</v>
      </c>
      <c r="D24240" s="22" t="s">
        <v>24639</v>
      </c>
      <c r="E24240" s="22" t="s">
        <v>58</v>
      </c>
      <c r="F24240" s="22" t="s">
        <v>268</v>
      </c>
      <c r="G24240" s="9">
        <v>0</v>
      </c>
      <c r="H24240" s="22" t="s">
        <v>15</v>
      </c>
      <c r="I24240" s="28">
        <v>0</v>
      </c>
      <c r="J24240" s="28">
        <v>0</v>
      </c>
      <c r="K24240" s="40"/>
      <c r="L24240" s="40"/>
    </row>
    <row r="24241" spans="1:12">
      <c r="A24241" s="17">
        <v>46006</v>
      </c>
      <c r="B24241" s="22" t="s">
        <v>10</v>
      </c>
      <c r="C24241" s="22" t="s">
        <v>474</v>
      </c>
      <c r="D24241" s="22" t="s">
        <v>24640</v>
      </c>
      <c r="E24241" s="22" t="s">
        <v>58</v>
      </c>
      <c r="F24241" s="22" t="s">
        <v>268</v>
      </c>
      <c r="G24241" s="9">
        <v>0</v>
      </c>
      <c r="H24241" s="22" t="s">
        <v>15</v>
      </c>
      <c r="I24241" s="28">
        <v>0</v>
      </c>
      <c r="J24241" s="28">
        <v>0</v>
      </c>
      <c r="K24241" s="40"/>
      <c r="L24241" s="40"/>
    </row>
    <row r="24242" spans="1:12">
      <c r="A24242" s="17">
        <v>46006</v>
      </c>
      <c r="B24242" s="22" t="s">
        <v>10</v>
      </c>
      <c r="C24242" s="22" t="s">
        <v>474</v>
      </c>
      <c r="D24242" s="22" t="s">
        <v>24641</v>
      </c>
      <c r="E24242" s="22" t="s">
        <v>58</v>
      </c>
      <c r="F24242" s="22" t="s">
        <v>268</v>
      </c>
      <c r="G24242" s="9">
        <v>0</v>
      </c>
      <c r="H24242" s="22" t="s">
        <v>15</v>
      </c>
      <c r="I24242" s="28">
        <v>0</v>
      </c>
      <c r="J24242" s="28">
        <v>0</v>
      </c>
      <c r="K24242" s="40"/>
      <c r="L24242" s="40"/>
    </row>
    <row r="24243" spans="1:12">
      <c r="A24243" s="17">
        <v>46006</v>
      </c>
      <c r="B24243" s="22" t="s">
        <v>10</v>
      </c>
      <c r="C24243" s="22" t="s">
        <v>142</v>
      </c>
      <c r="D24243" s="22" t="s">
        <v>24642</v>
      </c>
      <c r="E24243" s="22" t="s">
        <v>58</v>
      </c>
      <c r="F24243" s="22" t="s">
        <v>59</v>
      </c>
      <c r="G24243" s="9">
        <v>120</v>
      </c>
      <c r="H24243" s="22" t="s">
        <v>15</v>
      </c>
      <c r="I24243" s="28">
        <v>0.85</v>
      </c>
      <c r="J24243" s="28">
        <v>102</v>
      </c>
      <c r="K24243" s="40"/>
      <c r="L24243" s="40"/>
    </row>
    <row r="24244" spans="1:12">
      <c r="A24244" s="17">
        <v>46006</v>
      </c>
      <c r="B24244" s="22" t="s">
        <v>10</v>
      </c>
      <c r="C24244" s="22" t="s">
        <v>460</v>
      </c>
      <c r="D24244" s="22" t="s">
        <v>24643</v>
      </c>
      <c r="E24244" s="22" t="s">
        <v>65</v>
      </c>
      <c r="F24244" s="22" t="s">
        <v>72</v>
      </c>
      <c r="G24244" s="9">
        <v>121</v>
      </c>
      <c r="H24244" s="22" t="s">
        <v>15</v>
      </c>
      <c r="I24244" s="28">
        <v>79.260000000000005</v>
      </c>
      <c r="J24244" s="28">
        <v>9590.4599999999991</v>
      </c>
      <c r="K24244" s="40"/>
      <c r="L24244" s="40"/>
    </row>
    <row r="24245" spans="1:12">
      <c r="A24245" s="17">
        <v>46006</v>
      </c>
      <c r="B24245" s="22" t="s">
        <v>10</v>
      </c>
      <c r="C24245" s="22" t="s">
        <v>665</v>
      </c>
      <c r="D24245" s="22" t="s">
        <v>24644</v>
      </c>
      <c r="E24245" s="22" t="s">
        <v>18</v>
      </c>
      <c r="F24245" s="22" t="s">
        <v>242</v>
      </c>
      <c r="G24245" s="9">
        <v>121.05</v>
      </c>
      <c r="H24245" s="22" t="s">
        <v>20</v>
      </c>
      <c r="I24245" s="28">
        <v>11.85</v>
      </c>
      <c r="J24245" s="28">
        <v>1434.44</v>
      </c>
      <c r="K24245" s="40"/>
      <c r="L24245" s="40"/>
    </row>
    <row r="24246" spans="1:12">
      <c r="A24246" s="17">
        <v>46006</v>
      </c>
      <c r="B24246" s="22" t="s">
        <v>10</v>
      </c>
      <c r="C24246" s="22" t="s">
        <v>6494</v>
      </c>
      <c r="D24246" s="22" t="s">
        <v>24645</v>
      </c>
      <c r="E24246" s="22" t="s">
        <v>13</v>
      </c>
      <c r="F24246" s="22" t="s">
        <v>14</v>
      </c>
      <c r="G24246" s="9">
        <v>125</v>
      </c>
      <c r="H24246" s="22" t="s">
        <v>15</v>
      </c>
      <c r="I24246" s="28">
        <v>19.45</v>
      </c>
      <c r="J24246" s="28">
        <v>2431.25</v>
      </c>
      <c r="K24246" s="40"/>
      <c r="L24246" s="40"/>
    </row>
    <row r="24247" spans="1:12">
      <c r="A24247" s="17">
        <v>46006</v>
      </c>
      <c r="B24247" s="22" t="s">
        <v>62</v>
      </c>
      <c r="C24247" s="22" t="s">
        <v>129</v>
      </c>
      <c r="D24247" s="22" t="s">
        <v>24646</v>
      </c>
      <c r="E24247" s="22" t="s">
        <v>65</v>
      </c>
      <c r="F24247" s="22" t="s">
        <v>92</v>
      </c>
      <c r="G24247" s="9">
        <v>126</v>
      </c>
      <c r="H24247" s="22" t="s">
        <v>15</v>
      </c>
      <c r="I24247" s="28">
        <v>42.21</v>
      </c>
      <c r="J24247" s="28">
        <v>5318.46</v>
      </c>
      <c r="K24247" s="40"/>
      <c r="L24247" s="40"/>
    </row>
    <row r="24248" spans="1:12">
      <c r="A24248" s="17">
        <v>46006</v>
      </c>
      <c r="B24248" s="22" t="s">
        <v>10</v>
      </c>
      <c r="C24248" s="22" t="s">
        <v>552</v>
      </c>
      <c r="D24248" s="22" t="s">
        <v>24647</v>
      </c>
      <c r="E24248" s="22" t="s">
        <v>18</v>
      </c>
      <c r="F24248" s="22" t="s">
        <v>242</v>
      </c>
      <c r="G24248" s="9">
        <v>128</v>
      </c>
      <c r="H24248" s="22" t="s">
        <v>20</v>
      </c>
      <c r="I24248" s="28">
        <v>12.05</v>
      </c>
      <c r="J24248" s="28">
        <v>1542.4</v>
      </c>
      <c r="K24248" s="40"/>
      <c r="L24248" s="40"/>
    </row>
    <row r="24249" spans="1:12">
      <c r="A24249" s="17">
        <v>46006</v>
      </c>
      <c r="B24249" s="22" t="s">
        <v>62</v>
      </c>
      <c r="C24249" s="22" t="s">
        <v>84</v>
      </c>
      <c r="D24249" s="22" t="s">
        <v>24648</v>
      </c>
      <c r="E24249" s="22" t="s">
        <v>65</v>
      </c>
      <c r="F24249" s="22" t="s">
        <v>75</v>
      </c>
      <c r="G24249" s="9">
        <v>131</v>
      </c>
      <c r="H24249" s="22" t="s">
        <v>15</v>
      </c>
      <c r="I24249" s="28">
        <v>42.21</v>
      </c>
      <c r="J24249" s="28">
        <v>5529.51</v>
      </c>
      <c r="K24249" s="40"/>
      <c r="L24249" s="40"/>
    </row>
    <row r="24250" spans="1:12">
      <c r="A24250" s="17">
        <v>46006</v>
      </c>
      <c r="B24250" s="22" t="s">
        <v>62</v>
      </c>
      <c r="C24250" s="22" t="s">
        <v>73</v>
      </c>
      <c r="D24250" s="22" t="s">
        <v>24649</v>
      </c>
      <c r="E24250" s="22" t="s">
        <v>65</v>
      </c>
      <c r="F24250" s="22" t="s">
        <v>75</v>
      </c>
      <c r="G24250" s="9">
        <v>134</v>
      </c>
      <c r="H24250" s="22" t="s">
        <v>15</v>
      </c>
      <c r="I24250" s="28">
        <v>42.21</v>
      </c>
      <c r="J24250" s="28">
        <v>5656.14</v>
      </c>
      <c r="K24250" s="40"/>
      <c r="L24250" s="40"/>
    </row>
    <row r="24251" spans="1:12">
      <c r="A24251" s="17">
        <v>46006</v>
      </c>
      <c r="B24251" s="22" t="s">
        <v>10</v>
      </c>
      <c r="C24251" s="22" t="s">
        <v>688</v>
      </c>
      <c r="D24251" s="22" t="s">
        <v>24650</v>
      </c>
      <c r="E24251" s="22" t="s">
        <v>18</v>
      </c>
      <c r="F24251" s="22" t="s">
        <v>242</v>
      </c>
      <c r="G24251" s="9">
        <v>136.80000000000001</v>
      </c>
      <c r="H24251" s="22" t="s">
        <v>20</v>
      </c>
      <c r="I24251" s="28">
        <v>4.5</v>
      </c>
      <c r="J24251" s="28">
        <v>615.6</v>
      </c>
      <c r="K24251" s="40"/>
      <c r="L24251" s="40"/>
    </row>
    <row r="24252" spans="1:12">
      <c r="A24252" s="17">
        <v>46006</v>
      </c>
      <c r="B24252" s="22" t="s">
        <v>10</v>
      </c>
      <c r="C24252" s="22" t="s">
        <v>449</v>
      </c>
      <c r="D24252" s="22" t="s">
        <v>24651</v>
      </c>
      <c r="E24252" s="22" t="s">
        <v>65</v>
      </c>
      <c r="F24252" s="22" t="s">
        <v>451</v>
      </c>
      <c r="G24252" s="9">
        <v>137</v>
      </c>
      <c r="H24252" s="22" t="s">
        <v>15</v>
      </c>
      <c r="I24252" s="28">
        <v>42.21</v>
      </c>
      <c r="J24252" s="28">
        <v>5782.77</v>
      </c>
      <c r="K24252" s="40"/>
      <c r="L24252" s="40"/>
    </row>
    <row r="24253" spans="1:12">
      <c r="A24253" s="17">
        <v>46006</v>
      </c>
      <c r="B24253" s="22" t="s">
        <v>62</v>
      </c>
      <c r="C24253" s="22" t="s">
        <v>5385</v>
      </c>
      <c r="D24253" s="22" t="s">
        <v>24652</v>
      </c>
      <c r="E24253" s="22" t="s">
        <v>65</v>
      </c>
      <c r="F24253" s="22" t="s">
        <v>75</v>
      </c>
      <c r="G24253" s="9">
        <v>139</v>
      </c>
      <c r="H24253" s="22" t="s">
        <v>15</v>
      </c>
      <c r="I24253" s="28">
        <v>42.21</v>
      </c>
      <c r="J24253" s="28">
        <v>5867.19</v>
      </c>
      <c r="K24253" s="40"/>
      <c r="L24253" s="40"/>
    </row>
    <row r="24254" spans="1:12">
      <c r="A24254" s="17">
        <v>46006</v>
      </c>
      <c r="B24254" s="22" t="s">
        <v>62</v>
      </c>
      <c r="C24254" s="22" t="s">
        <v>90</v>
      </c>
      <c r="D24254" s="22" t="s">
        <v>24653</v>
      </c>
      <c r="E24254" s="22" t="s">
        <v>65</v>
      </c>
      <c r="F24254" s="22" t="s">
        <v>92</v>
      </c>
      <c r="G24254" s="9">
        <v>140</v>
      </c>
      <c r="H24254" s="22" t="s">
        <v>15</v>
      </c>
      <c r="I24254" s="28">
        <v>42.21</v>
      </c>
      <c r="J24254" s="28">
        <v>5909.4</v>
      </c>
      <c r="K24254" s="40"/>
      <c r="L24254" s="40"/>
    </row>
    <row r="24255" spans="1:12">
      <c r="A24255" s="17">
        <v>46006</v>
      </c>
      <c r="B24255" s="22" t="s">
        <v>10</v>
      </c>
      <c r="C24255" s="22" t="s">
        <v>31</v>
      </c>
      <c r="D24255" s="22" t="s">
        <v>24654</v>
      </c>
      <c r="E24255" s="22" t="s">
        <v>18</v>
      </c>
      <c r="F24255" s="22" t="s">
        <v>33</v>
      </c>
      <c r="G24255" s="9">
        <v>140.6</v>
      </c>
      <c r="H24255" s="22" t="s">
        <v>20</v>
      </c>
      <c r="I24255" s="28">
        <v>1.1599999999999999</v>
      </c>
      <c r="J24255" s="28">
        <v>162.66999999999999</v>
      </c>
      <c r="K24255" s="40"/>
      <c r="L24255" s="40"/>
    </row>
    <row r="24256" spans="1:12">
      <c r="A24256" s="17">
        <v>46006</v>
      </c>
      <c r="B24256" s="22" t="s">
        <v>10</v>
      </c>
      <c r="C24256" s="22" t="s">
        <v>187</v>
      </c>
      <c r="D24256" s="22" t="s">
        <v>24655</v>
      </c>
      <c r="E24256" s="22" t="s">
        <v>58</v>
      </c>
      <c r="F24256" s="22" t="s">
        <v>168</v>
      </c>
      <c r="G24256" s="9">
        <v>144</v>
      </c>
      <c r="H24256" s="22" t="s">
        <v>15</v>
      </c>
      <c r="I24256" s="28">
        <v>0.01</v>
      </c>
      <c r="J24256" s="28">
        <v>1.1499999999999999</v>
      </c>
      <c r="K24256" s="40"/>
      <c r="L24256" s="40"/>
    </row>
    <row r="24257" spans="1:12">
      <c r="A24257" s="17">
        <v>46006</v>
      </c>
      <c r="B24257" s="22" t="s">
        <v>10</v>
      </c>
      <c r="C24257" s="22" t="s">
        <v>12225</v>
      </c>
      <c r="D24257" s="22" t="s">
        <v>24656</v>
      </c>
      <c r="E24257" s="22" t="s">
        <v>65</v>
      </c>
      <c r="F24257" s="22" t="s">
        <v>451</v>
      </c>
      <c r="G24257" s="9">
        <v>145</v>
      </c>
      <c r="H24257" s="22" t="s">
        <v>15</v>
      </c>
      <c r="I24257" s="28">
        <v>42.21</v>
      </c>
      <c r="J24257" s="28">
        <v>6120.45</v>
      </c>
      <c r="K24257" s="40"/>
      <c r="L24257" s="40"/>
    </row>
    <row r="24258" spans="1:12">
      <c r="A24258" s="17">
        <v>46006</v>
      </c>
      <c r="B24258" s="22" t="s">
        <v>10</v>
      </c>
      <c r="C24258" s="22" t="s">
        <v>865</v>
      </c>
      <c r="D24258" s="22" t="s">
        <v>24657</v>
      </c>
      <c r="E24258" s="22" t="s">
        <v>18</v>
      </c>
      <c r="F24258" s="22" t="s">
        <v>242</v>
      </c>
      <c r="G24258" s="9">
        <v>146.25</v>
      </c>
      <c r="H24258" s="22" t="s">
        <v>20</v>
      </c>
      <c r="I24258" s="28">
        <v>17.84</v>
      </c>
      <c r="J24258" s="28">
        <v>2609.1</v>
      </c>
      <c r="K24258" s="40"/>
      <c r="L24258" s="40"/>
    </row>
    <row r="24259" spans="1:12">
      <c r="A24259" s="17">
        <v>46006</v>
      </c>
      <c r="B24259" s="22" t="s">
        <v>10</v>
      </c>
      <c r="C24259" s="22" t="s">
        <v>556</v>
      </c>
      <c r="D24259" s="22" t="s">
        <v>24658</v>
      </c>
      <c r="E24259" s="22" t="s">
        <v>18</v>
      </c>
      <c r="F24259" s="22" t="s">
        <v>242</v>
      </c>
      <c r="G24259" s="9">
        <v>147.80000000000001</v>
      </c>
      <c r="H24259" s="22" t="s">
        <v>20</v>
      </c>
      <c r="I24259" s="28">
        <v>11.8</v>
      </c>
      <c r="J24259" s="28">
        <v>1744.04</v>
      </c>
      <c r="K24259" s="40"/>
      <c r="L24259" s="40"/>
    </row>
    <row r="24260" spans="1:12">
      <c r="A24260" s="17">
        <v>46006</v>
      </c>
      <c r="B24260" s="22" t="s">
        <v>10</v>
      </c>
      <c r="C24260" s="22" t="s">
        <v>24659</v>
      </c>
      <c r="D24260" s="22" t="s">
        <v>24660</v>
      </c>
      <c r="E24260" s="22" t="s">
        <v>65</v>
      </c>
      <c r="F24260" s="22" t="s">
        <v>66</v>
      </c>
      <c r="G24260" s="9">
        <v>150</v>
      </c>
      <c r="H24260" s="22" t="s">
        <v>15</v>
      </c>
      <c r="I24260" s="28">
        <v>42.21</v>
      </c>
      <c r="J24260" s="28">
        <v>6331.5</v>
      </c>
      <c r="K24260" s="40"/>
      <c r="L24260" s="40"/>
    </row>
    <row r="24261" spans="1:12">
      <c r="A24261" s="17">
        <v>46006</v>
      </c>
      <c r="B24261" s="22" t="s">
        <v>10</v>
      </c>
      <c r="C24261" s="22" t="s">
        <v>892</v>
      </c>
      <c r="D24261" s="22" t="s">
        <v>24661</v>
      </c>
      <c r="E24261" s="22" t="s">
        <v>58</v>
      </c>
      <c r="F24261" s="22" t="s">
        <v>59</v>
      </c>
      <c r="G24261" s="9">
        <v>150</v>
      </c>
      <c r="H24261" s="22" t="s">
        <v>15</v>
      </c>
      <c r="I24261" s="28">
        <v>0.23</v>
      </c>
      <c r="J24261" s="28">
        <v>34.5</v>
      </c>
      <c r="K24261" s="40"/>
      <c r="L24261" s="40"/>
    </row>
    <row r="24262" spans="1:12">
      <c r="A24262" s="17">
        <v>46006</v>
      </c>
      <c r="B24262" s="22" t="s">
        <v>10</v>
      </c>
      <c r="C24262" s="22" t="s">
        <v>327</v>
      </c>
      <c r="D24262" s="22" t="s">
        <v>24662</v>
      </c>
      <c r="E24262" s="22" t="s">
        <v>58</v>
      </c>
      <c r="F24262" s="22" t="s">
        <v>268</v>
      </c>
      <c r="G24262" s="9">
        <v>150</v>
      </c>
      <c r="H24262" s="22" t="s">
        <v>15</v>
      </c>
      <c r="I24262" s="28">
        <v>0.19</v>
      </c>
      <c r="J24262" s="28">
        <v>27.75</v>
      </c>
      <c r="K24262" s="40"/>
      <c r="L24262" s="40"/>
    </row>
    <row r="24263" spans="1:12">
      <c r="A24263" s="17">
        <v>46006</v>
      </c>
      <c r="B24263" s="22" t="s">
        <v>10</v>
      </c>
      <c r="C24263" s="22" t="s">
        <v>12225</v>
      </c>
      <c r="D24263" s="22" t="s">
        <v>24663</v>
      </c>
      <c r="E24263" s="22" t="s">
        <v>65</v>
      </c>
      <c r="F24263" s="22" t="s">
        <v>451</v>
      </c>
      <c r="G24263" s="9">
        <v>154</v>
      </c>
      <c r="H24263" s="22" t="s">
        <v>15</v>
      </c>
      <c r="I24263" s="28">
        <v>42.21</v>
      </c>
      <c r="J24263" s="28">
        <v>6500.34</v>
      </c>
      <c r="K24263" s="40"/>
      <c r="L24263" s="40"/>
    </row>
    <row r="24264" spans="1:12">
      <c r="A24264" s="17">
        <v>46006</v>
      </c>
      <c r="B24264" s="22" t="s">
        <v>10</v>
      </c>
      <c r="C24264" s="22" t="s">
        <v>868</v>
      </c>
      <c r="D24264" s="22" t="s">
        <v>24664</v>
      </c>
      <c r="E24264" s="22" t="s">
        <v>65</v>
      </c>
      <c r="F24264" s="22" t="s">
        <v>75</v>
      </c>
      <c r="G24264" s="9">
        <v>155</v>
      </c>
      <c r="H24264" s="22" t="s">
        <v>15</v>
      </c>
      <c r="I24264" s="28">
        <v>42.21</v>
      </c>
      <c r="J24264" s="28">
        <v>6542.55</v>
      </c>
      <c r="K24264" s="40"/>
      <c r="L24264" s="40"/>
    </row>
    <row r="24265" spans="1:12">
      <c r="A24265" s="17">
        <v>46006</v>
      </c>
      <c r="B24265" s="22" t="s">
        <v>10</v>
      </c>
      <c r="C24265" s="22" t="s">
        <v>763</v>
      </c>
      <c r="D24265" s="22" t="s">
        <v>24665</v>
      </c>
      <c r="E24265" s="22" t="s">
        <v>141</v>
      </c>
      <c r="F24265" s="22" t="s">
        <v>141</v>
      </c>
      <c r="G24265" s="9">
        <v>156</v>
      </c>
      <c r="H24265" s="22" t="s">
        <v>41</v>
      </c>
      <c r="I24265" s="28">
        <v>5.24</v>
      </c>
      <c r="J24265" s="28">
        <v>818.17</v>
      </c>
      <c r="K24265" s="40"/>
      <c r="L24265" s="40"/>
    </row>
    <row r="24266" spans="1:12">
      <c r="A24266" s="17">
        <v>46006</v>
      </c>
      <c r="B24266" s="22" t="s">
        <v>10</v>
      </c>
      <c r="C24266" s="22" t="s">
        <v>962</v>
      </c>
      <c r="D24266" s="22" t="s">
        <v>24666</v>
      </c>
      <c r="E24266" s="22" t="s">
        <v>18</v>
      </c>
      <c r="F24266" s="22" t="s">
        <v>33</v>
      </c>
      <c r="G24266" s="9">
        <v>156.28139999999999</v>
      </c>
      <c r="H24266" s="22" t="s">
        <v>20</v>
      </c>
      <c r="I24266" s="28">
        <v>1.03</v>
      </c>
      <c r="J24266" s="28">
        <v>160.5</v>
      </c>
      <c r="K24266" s="40"/>
      <c r="L24266" s="40"/>
    </row>
    <row r="24267" spans="1:12">
      <c r="A24267" s="17">
        <v>46006</v>
      </c>
      <c r="B24267" s="22" t="s">
        <v>62</v>
      </c>
      <c r="C24267" s="22" t="s">
        <v>107</v>
      </c>
      <c r="D24267" s="22" t="s">
        <v>24667</v>
      </c>
      <c r="E24267" s="22" t="s">
        <v>65</v>
      </c>
      <c r="F24267" s="22" t="s">
        <v>75</v>
      </c>
      <c r="G24267" s="9">
        <v>160</v>
      </c>
      <c r="H24267" s="22" t="s">
        <v>15</v>
      </c>
      <c r="I24267" s="28">
        <v>42.21</v>
      </c>
      <c r="J24267" s="28">
        <v>6753.6</v>
      </c>
      <c r="K24267" s="40"/>
      <c r="L24267" s="40"/>
    </row>
    <row r="24268" spans="1:12">
      <c r="A24268" s="17">
        <v>46006</v>
      </c>
      <c r="B24268" s="22" t="s">
        <v>10</v>
      </c>
      <c r="C24268" s="22" t="s">
        <v>14137</v>
      </c>
      <c r="D24268" s="22" t="s">
        <v>24668</v>
      </c>
      <c r="E24268" s="22" t="s">
        <v>13</v>
      </c>
      <c r="F24268" s="22" t="s">
        <v>14</v>
      </c>
      <c r="G24268" s="9">
        <v>160</v>
      </c>
      <c r="H24268" s="22" t="s">
        <v>15</v>
      </c>
      <c r="I24268" s="28">
        <v>16.71</v>
      </c>
      <c r="J24268" s="28">
        <v>2673.6</v>
      </c>
      <c r="K24268" s="40"/>
      <c r="L24268" s="40"/>
    </row>
    <row r="24269" spans="1:12">
      <c r="A24269" s="17">
        <v>46006</v>
      </c>
      <c r="B24269" s="22" t="s">
        <v>10</v>
      </c>
      <c r="C24269" s="22" t="s">
        <v>136</v>
      </c>
      <c r="D24269" s="22" t="s">
        <v>24669</v>
      </c>
      <c r="E24269" s="22" t="s">
        <v>65</v>
      </c>
      <c r="F24269" s="22" t="s">
        <v>75</v>
      </c>
      <c r="G24269" s="9">
        <v>163</v>
      </c>
      <c r="H24269" s="22" t="s">
        <v>15</v>
      </c>
      <c r="I24269" s="28">
        <v>42.21</v>
      </c>
      <c r="J24269" s="28">
        <v>6880.23</v>
      </c>
      <c r="K24269" s="40"/>
      <c r="L24269" s="40"/>
    </row>
    <row r="24270" spans="1:12">
      <c r="A24270" s="17">
        <v>46006</v>
      </c>
      <c r="B24270" s="22" t="s">
        <v>62</v>
      </c>
      <c r="C24270" s="22" t="s">
        <v>84</v>
      </c>
      <c r="D24270" s="22" t="s">
        <v>24670</v>
      </c>
      <c r="E24270" s="22" t="s">
        <v>65</v>
      </c>
      <c r="F24270" s="22" t="s">
        <v>75</v>
      </c>
      <c r="G24270" s="9">
        <v>164</v>
      </c>
      <c r="H24270" s="22" t="s">
        <v>15</v>
      </c>
      <c r="I24270" s="28">
        <v>42.21</v>
      </c>
      <c r="J24270" s="28">
        <v>6922.44</v>
      </c>
      <c r="K24270" s="40"/>
      <c r="L24270" s="40"/>
    </row>
    <row r="24271" spans="1:12">
      <c r="A24271" s="17">
        <v>46006</v>
      </c>
      <c r="B24271" s="22" t="s">
        <v>10</v>
      </c>
      <c r="C24271" s="22" t="s">
        <v>544</v>
      </c>
      <c r="D24271" s="22" t="s">
        <v>24671</v>
      </c>
      <c r="E24271" s="22" t="s">
        <v>18</v>
      </c>
      <c r="F24271" s="22" t="s">
        <v>543</v>
      </c>
      <c r="G24271" s="9">
        <v>165</v>
      </c>
      <c r="H24271" s="22" t="s">
        <v>20</v>
      </c>
      <c r="I24271" s="28">
        <v>21.89</v>
      </c>
      <c r="J24271" s="28">
        <v>3611.85</v>
      </c>
      <c r="K24271" s="40"/>
      <c r="L24271" s="40"/>
    </row>
    <row r="24272" spans="1:12">
      <c r="A24272" s="17">
        <v>46006</v>
      </c>
      <c r="B24272" s="22" t="s">
        <v>10</v>
      </c>
      <c r="C24272" s="22" t="s">
        <v>13015</v>
      </c>
      <c r="D24272" s="22" t="s">
        <v>24672</v>
      </c>
      <c r="E24272" s="22" t="s">
        <v>18</v>
      </c>
      <c r="F24272" s="22" t="s">
        <v>33</v>
      </c>
      <c r="G24272" s="9">
        <v>175.28897000000001</v>
      </c>
      <c r="H24272" s="22" t="s">
        <v>20</v>
      </c>
      <c r="I24272" s="28">
        <v>1.65</v>
      </c>
      <c r="J24272" s="28">
        <v>289.23</v>
      </c>
      <c r="K24272" s="40"/>
      <c r="L24272" s="40"/>
    </row>
    <row r="24273" spans="1:12">
      <c r="A24273" s="17">
        <v>46006</v>
      </c>
      <c r="B24273" s="22" t="s">
        <v>10</v>
      </c>
      <c r="C24273" s="22" t="s">
        <v>24659</v>
      </c>
      <c r="D24273" s="22" t="s">
        <v>24673</v>
      </c>
      <c r="E24273" s="22" t="s">
        <v>65</v>
      </c>
      <c r="F24273" s="22" t="s">
        <v>66</v>
      </c>
      <c r="G24273" s="9">
        <v>180</v>
      </c>
      <c r="H24273" s="22" t="s">
        <v>15</v>
      </c>
      <c r="I24273" s="28">
        <v>42.21</v>
      </c>
      <c r="J24273" s="28">
        <v>7597.8</v>
      </c>
      <c r="K24273" s="40"/>
      <c r="L24273" s="40"/>
    </row>
    <row r="24274" spans="1:12">
      <c r="A24274" s="17">
        <v>46006</v>
      </c>
      <c r="B24274" s="22" t="s">
        <v>62</v>
      </c>
      <c r="C24274" s="22" t="s">
        <v>107</v>
      </c>
      <c r="D24274" s="22" t="s">
        <v>24674</v>
      </c>
      <c r="E24274" s="22" t="s">
        <v>65</v>
      </c>
      <c r="F24274" s="22" t="s">
        <v>75</v>
      </c>
      <c r="G24274" s="9">
        <v>188</v>
      </c>
      <c r="H24274" s="22" t="s">
        <v>15</v>
      </c>
      <c r="I24274" s="28">
        <v>42.21</v>
      </c>
      <c r="J24274" s="28">
        <v>7935.48</v>
      </c>
      <c r="K24274" s="40"/>
      <c r="L24274" s="40"/>
    </row>
    <row r="24275" spans="1:12">
      <c r="A24275" s="17">
        <v>46006</v>
      </c>
      <c r="B24275" s="22" t="s">
        <v>62</v>
      </c>
      <c r="C24275" s="22" t="s">
        <v>99</v>
      </c>
      <c r="D24275" s="22" t="s">
        <v>24675</v>
      </c>
      <c r="E24275" s="22" t="s">
        <v>65</v>
      </c>
      <c r="F24275" s="22" t="s">
        <v>75</v>
      </c>
      <c r="G24275" s="9">
        <v>190</v>
      </c>
      <c r="H24275" s="22" t="s">
        <v>15</v>
      </c>
      <c r="I24275" s="28">
        <v>42.21</v>
      </c>
      <c r="J24275" s="28">
        <v>8019.9</v>
      </c>
      <c r="K24275" s="40"/>
      <c r="L24275" s="40"/>
    </row>
    <row r="24276" spans="1:12">
      <c r="A24276" s="17">
        <v>46006</v>
      </c>
      <c r="B24276" s="22" t="s">
        <v>62</v>
      </c>
      <c r="C24276" s="22" t="s">
        <v>14137</v>
      </c>
      <c r="D24276" s="22" t="s">
        <v>24676</v>
      </c>
      <c r="E24276" s="22" t="s">
        <v>13</v>
      </c>
      <c r="F24276" s="22" t="s">
        <v>14</v>
      </c>
      <c r="G24276" s="9">
        <v>190</v>
      </c>
      <c r="H24276" s="22" t="s">
        <v>15</v>
      </c>
      <c r="I24276" s="28">
        <v>16.71</v>
      </c>
      <c r="J24276" s="28">
        <v>3174.9</v>
      </c>
      <c r="K24276" s="40"/>
      <c r="L24276" s="40"/>
    </row>
    <row r="24277" spans="1:12">
      <c r="A24277" s="17">
        <v>46006</v>
      </c>
      <c r="B24277" s="22" t="s">
        <v>62</v>
      </c>
      <c r="C24277" s="22" t="s">
        <v>129</v>
      </c>
      <c r="D24277" s="22" t="s">
        <v>24677</v>
      </c>
      <c r="E24277" s="22" t="s">
        <v>65</v>
      </c>
      <c r="F24277" s="22" t="s">
        <v>92</v>
      </c>
      <c r="G24277" s="9">
        <v>191</v>
      </c>
      <c r="H24277" s="22" t="s">
        <v>15</v>
      </c>
      <c r="I24277" s="28">
        <v>42.21</v>
      </c>
      <c r="J24277" s="28">
        <v>8062.11</v>
      </c>
      <c r="K24277" s="40"/>
      <c r="L24277" s="40"/>
    </row>
    <row r="24278" spans="1:12">
      <c r="A24278" s="17">
        <v>46006</v>
      </c>
      <c r="B24278" s="22" t="s">
        <v>62</v>
      </c>
      <c r="C24278" s="22" t="s">
        <v>107</v>
      </c>
      <c r="D24278" s="22" t="s">
        <v>24678</v>
      </c>
      <c r="E24278" s="22" t="s">
        <v>65</v>
      </c>
      <c r="F24278" s="22" t="s">
        <v>75</v>
      </c>
      <c r="G24278" s="9">
        <v>192</v>
      </c>
      <c r="H24278" s="22" t="s">
        <v>15</v>
      </c>
      <c r="I24278" s="28">
        <v>42.21</v>
      </c>
      <c r="J24278" s="28">
        <v>8104.32</v>
      </c>
      <c r="K24278" s="40"/>
      <c r="L24278" s="40"/>
    </row>
    <row r="24279" spans="1:12">
      <c r="A24279" s="17">
        <v>46006</v>
      </c>
      <c r="B24279" s="22" t="s">
        <v>10</v>
      </c>
      <c r="C24279" s="22" t="s">
        <v>12187</v>
      </c>
      <c r="D24279" s="22" t="s">
        <v>24679</v>
      </c>
      <c r="E24279" s="22" t="s">
        <v>65</v>
      </c>
      <c r="F24279" s="22" t="s">
        <v>451</v>
      </c>
      <c r="G24279" s="9">
        <v>196</v>
      </c>
      <c r="H24279" s="22" t="s">
        <v>15</v>
      </c>
      <c r="I24279" s="28">
        <v>42.21</v>
      </c>
      <c r="J24279" s="28">
        <v>8273.16</v>
      </c>
      <c r="K24279" s="40"/>
      <c r="L24279" s="40"/>
    </row>
    <row r="24280" spans="1:12">
      <c r="A24280" s="17">
        <v>46006</v>
      </c>
      <c r="B24280" s="22" t="s">
        <v>62</v>
      </c>
      <c r="C24280" s="22" t="s">
        <v>77</v>
      </c>
      <c r="D24280" s="22" t="s">
        <v>24680</v>
      </c>
      <c r="E24280" s="22" t="s">
        <v>65</v>
      </c>
      <c r="F24280" s="22" t="s">
        <v>66</v>
      </c>
      <c r="G24280" s="9">
        <v>198</v>
      </c>
      <c r="H24280" s="22" t="s">
        <v>15</v>
      </c>
      <c r="I24280" s="28">
        <v>78.260000000000005</v>
      </c>
      <c r="J24280" s="28">
        <v>15495.48</v>
      </c>
      <c r="K24280" s="40"/>
      <c r="L24280" s="40"/>
    </row>
    <row r="24281" spans="1:12">
      <c r="A24281" s="17">
        <v>46006</v>
      </c>
      <c r="B24281" s="22" t="s">
        <v>10</v>
      </c>
      <c r="C24281" s="22" t="s">
        <v>121</v>
      </c>
      <c r="D24281" s="22" t="s">
        <v>24681</v>
      </c>
      <c r="E24281" s="22" t="s">
        <v>58</v>
      </c>
      <c r="F24281" s="22" t="s">
        <v>58</v>
      </c>
      <c r="G24281" s="9">
        <v>200</v>
      </c>
      <c r="H24281" s="22" t="s">
        <v>15</v>
      </c>
      <c r="I24281" s="28">
        <v>3.16</v>
      </c>
      <c r="J24281" s="28">
        <v>632.79999999999995</v>
      </c>
      <c r="K24281" s="40"/>
      <c r="L24281" s="40"/>
    </row>
    <row r="24282" spans="1:12">
      <c r="A24282" s="17">
        <v>46006</v>
      </c>
      <c r="B24282" s="22" t="s">
        <v>10</v>
      </c>
      <c r="C24282" s="22" t="s">
        <v>821</v>
      </c>
      <c r="D24282" s="22" t="s">
        <v>24682</v>
      </c>
      <c r="E24282" s="22" t="s">
        <v>58</v>
      </c>
      <c r="F24282" s="22" t="s">
        <v>58</v>
      </c>
      <c r="G24282" s="9">
        <v>200</v>
      </c>
      <c r="H24282" s="22" t="s">
        <v>15</v>
      </c>
      <c r="I24282" s="28">
        <v>3.16</v>
      </c>
      <c r="J24282" s="28">
        <v>632.79999999999995</v>
      </c>
      <c r="K24282" s="40"/>
      <c r="L24282" s="40"/>
    </row>
    <row r="24283" spans="1:12">
      <c r="A24283" s="17">
        <v>46006</v>
      </c>
      <c r="B24283" s="22" t="s">
        <v>10</v>
      </c>
      <c r="C24283" s="22" t="s">
        <v>10758</v>
      </c>
      <c r="D24283" s="22" t="s">
        <v>24683</v>
      </c>
      <c r="E24283" s="22" t="s">
        <v>58</v>
      </c>
      <c r="F24283" s="22" t="s">
        <v>59</v>
      </c>
      <c r="G24283" s="9">
        <v>200</v>
      </c>
      <c r="H24283" s="22" t="s">
        <v>15</v>
      </c>
      <c r="I24283" s="28">
        <v>0.09</v>
      </c>
      <c r="J24283" s="28">
        <v>18.54</v>
      </c>
      <c r="K24283" s="40"/>
      <c r="L24283" s="40"/>
    </row>
    <row r="24284" spans="1:12">
      <c r="A24284" s="17">
        <v>46006</v>
      </c>
      <c r="B24284" s="22" t="s">
        <v>10</v>
      </c>
      <c r="C24284" s="22" t="s">
        <v>10776</v>
      </c>
      <c r="D24284" s="22" t="s">
        <v>24684</v>
      </c>
      <c r="E24284" s="22" t="s">
        <v>58</v>
      </c>
      <c r="F24284" s="22" t="s">
        <v>59</v>
      </c>
      <c r="G24284" s="9">
        <v>200</v>
      </c>
      <c r="H24284" s="22" t="s">
        <v>15</v>
      </c>
      <c r="I24284" s="28">
        <v>0.09</v>
      </c>
      <c r="J24284" s="28">
        <v>18.54</v>
      </c>
      <c r="K24284" s="40"/>
      <c r="L24284" s="40"/>
    </row>
    <row r="24285" spans="1:12">
      <c r="A24285" s="17">
        <v>46006</v>
      </c>
      <c r="B24285" s="22" t="s">
        <v>10</v>
      </c>
      <c r="C24285" s="22" t="s">
        <v>15326</v>
      </c>
      <c r="D24285" s="22" t="s">
        <v>24685</v>
      </c>
      <c r="E24285" s="22" t="s">
        <v>58</v>
      </c>
      <c r="F24285" s="22" t="s">
        <v>23307</v>
      </c>
      <c r="G24285" s="9">
        <v>204</v>
      </c>
      <c r="H24285" s="22" t="s">
        <v>15</v>
      </c>
      <c r="I24285" s="28">
        <v>7.5</v>
      </c>
      <c r="J24285" s="28">
        <v>1530</v>
      </c>
      <c r="K24285" s="40"/>
      <c r="L24285" s="40"/>
    </row>
    <row r="24286" spans="1:12">
      <c r="A24286" s="17">
        <v>46006</v>
      </c>
      <c r="B24286" s="22" t="s">
        <v>10</v>
      </c>
      <c r="C24286" s="22" t="s">
        <v>13296</v>
      </c>
      <c r="D24286" s="22" t="s">
        <v>24686</v>
      </c>
      <c r="E24286" s="22" t="s">
        <v>65</v>
      </c>
      <c r="F24286" s="22" t="s">
        <v>451</v>
      </c>
      <c r="G24286" s="9">
        <v>206</v>
      </c>
      <c r="H24286" s="22" t="s">
        <v>15</v>
      </c>
      <c r="I24286" s="28">
        <v>42.21</v>
      </c>
      <c r="J24286" s="28">
        <v>8695.26</v>
      </c>
      <c r="K24286" s="40"/>
      <c r="L24286" s="40"/>
    </row>
    <row r="24287" spans="1:12">
      <c r="A24287" s="17">
        <v>46006</v>
      </c>
      <c r="B24287" s="22" t="s">
        <v>10</v>
      </c>
      <c r="C24287" s="22" t="s">
        <v>560</v>
      </c>
      <c r="D24287" s="22" t="s">
        <v>24687</v>
      </c>
      <c r="E24287" s="22" t="s">
        <v>18</v>
      </c>
      <c r="F24287" s="22" t="s">
        <v>40</v>
      </c>
      <c r="G24287" s="9">
        <v>207.49199999999999</v>
      </c>
      <c r="H24287" s="22" t="s">
        <v>41</v>
      </c>
      <c r="I24287" s="28">
        <v>12</v>
      </c>
      <c r="J24287" s="28">
        <v>2489.9</v>
      </c>
      <c r="K24287" s="40"/>
      <c r="L24287" s="40"/>
    </row>
    <row r="24288" spans="1:12">
      <c r="A24288" s="17">
        <v>46006</v>
      </c>
      <c r="B24288" s="22" t="s">
        <v>10</v>
      </c>
      <c r="C24288" s="22" t="s">
        <v>24659</v>
      </c>
      <c r="D24288" s="22" t="s">
        <v>24688</v>
      </c>
      <c r="E24288" s="22" t="s">
        <v>65</v>
      </c>
      <c r="F24288" s="22" t="s">
        <v>66</v>
      </c>
      <c r="G24288" s="9">
        <v>210</v>
      </c>
      <c r="H24288" s="22" t="s">
        <v>15</v>
      </c>
      <c r="I24288" s="28">
        <v>42.21</v>
      </c>
      <c r="J24288" s="28">
        <v>8864.1</v>
      </c>
      <c r="K24288" s="40"/>
      <c r="L24288" s="40"/>
    </row>
    <row r="24289" spans="1:12">
      <c r="A24289" s="17">
        <v>46006</v>
      </c>
      <c r="B24289" s="22" t="s">
        <v>10</v>
      </c>
      <c r="C24289" s="22" t="s">
        <v>9591</v>
      </c>
      <c r="D24289" s="22" t="s">
        <v>24689</v>
      </c>
      <c r="E24289" s="22" t="s">
        <v>141</v>
      </c>
      <c r="F24289" s="22" t="s">
        <v>141</v>
      </c>
      <c r="G24289" s="9">
        <v>220.75</v>
      </c>
      <c r="H24289" s="22" t="s">
        <v>41</v>
      </c>
      <c r="I24289" s="28">
        <v>3.59</v>
      </c>
      <c r="J24289" s="28">
        <v>793.02</v>
      </c>
      <c r="K24289" s="40"/>
      <c r="L24289" s="40"/>
    </row>
    <row r="24290" spans="1:12">
      <c r="A24290" s="17">
        <v>46006</v>
      </c>
      <c r="B24290" s="22" t="s">
        <v>10</v>
      </c>
      <c r="C24290" s="22" t="s">
        <v>745</v>
      </c>
      <c r="D24290" s="22" t="s">
        <v>24690</v>
      </c>
      <c r="E24290" s="22" t="s">
        <v>18</v>
      </c>
      <c r="F24290" s="22" t="s">
        <v>242</v>
      </c>
      <c r="G24290" s="9">
        <v>224.65</v>
      </c>
      <c r="H24290" s="22" t="s">
        <v>20</v>
      </c>
      <c r="I24290" s="28">
        <v>16.2</v>
      </c>
      <c r="J24290" s="28">
        <v>3639.33</v>
      </c>
      <c r="K24290" s="40"/>
      <c r="L24290" s="40"/>
    </row>
    <row r="24291" spans="1:12">
      <c r="A24291" s="17">
        <v>46006</v>
      </c>
      <c r="B24291" s="22" t="s">
        <v>10</v>
      </c>
      <c r="C24291" s="22" t="s">
        <v>1893</v>
      </c>
      <c r="D24291" s="22" t="s">
        <v>24691</v>
      </c>
      <c r="E24291" s="22" t="s">
        <v>58</v>
      </c>
      <c r="F24291" s="22" t="s">
        <v>59</v>
      </c>
      <c r="G24291" s="9">
        <v>225</v>
      </c>
      <c r="H24291" s="22" t="s">
        <v>15</v>
      </c>
      <c r="I24291" s="28">
        <v>0.1</v>
      </c>
      <c r="J24291" s="28">
        <v>21.67</v>
      </c>
      <c r="K24291" s="40"/>
      <c r="L24291" s="40"/>
    </row>
    <row r="24292" spans="1:12">
      <c r="A24292" s="17">
        <v>46006</v>
      </c>
      <c r="B24292" s="22" t="s">
        <v>10</v>
      </c>
      <c r="C24292" s="22" t="s">
        <v>6722</v>
      </c>
      <c r="D24292" s="22" t="s">
        <v>24692</v>
      </c>
      <c r="E24292" s="22" t="s">
        <v>13</v>
      </c>
      <c r="F24292" s="22" t="s">
        <v>14</v>
      </c>
      <c r="G24292" s="9">
        <v>230</v>
      </c>
      <c r="H24292" s="22" t="s">
        <v>15</v>
      </c>
      <c r="I24292" s="28">
        <v>19.45</v>
      </c>
      <c r="J24292" s="28">
        <v>4473.5</v>
      </c>
      <c r="K24292" s="40"/>
      <c r="L24292" s="40"/>
    </row>
    <row r="24293" spans="1:12">
      <c r="A24293" s="17">
        <v>46006</v>
      </c>
      <c r="B24293" s="22" t="s">
        <v>62</v>
      </c>
      <c r="C24293" s="22" t="s">
        <v>77</v>
      </c>
      <c r="D24293" s="22" t="s">
        <v>24693</v>
      </c>
      <c r="E24293" s="22" t="s">
        <v>65</v>
      </c>
      <c r="F24293" s="22" t="s">
        <v>66</v>
      </c>
      <c r="G24293" s="9">
        <v>238</v>
      </c>
      <c r="H24293" s="22" t="s">
        <v>15</v>
      </c>
      <c r="I24293" s="28">
        <v>78.260000000000005</v>
      </c>
      <c r="J24293" s="28">
        <v>18625.88</v>
      </c>
      <c r="K24293" s="40"/>
      <c r="L24293" s="40"/>
    </row>
    <row r="24294" spans="1:12">
      <c r="A24294" s="17">
        <v>46006</v>
      </c>
      <c r="B24294" s="22" t="s">
        <v>62</v>
      </c>
      <c r="C24294" s="22" t="s">
        <v>24659</v>
      </c>
      <c r="D24294" s="22" t="s">
        <v>24694</v>
      </c>
      <c r="E24294" s="22" t="s">
        <v>65</v>
      </c>
      <c r="F24294" s="22" t="s">
        <v>66</v>
      </c>
      <c r="G24294" s="9">
        <v>240</v>
      </c>
      <c r="H24294" s="22" t="s">
        <v>15</v>
      </c>
      <c r="I24294" s="28">
        <v>42.21</v>
      </c>
      <c r="J24294" s="28">
        <v>10130.4</v>
      </c>
      <c r="K24294" s="40"/>
      <c r="L24294" s="40"/>
    </row>
    <row r="24295" spans="1:12">
      <c r="A24295" s="17">
        <v>46006</v>
      </c>
      <c r="B24295" s="22" t="s">
        <v>62</v>
      </c>
      <c r="C24295" s="22" t="s">
        <v>24659</v>
      </c>
      <c r="D24295" s="22" t="s">
        <v>24695</v>
      </c>
      <c r="E24295" s="22" t="s">
        <v>65</v>
      </c>
      <c r="F24295" s="22" t="s">
        <v>66</v>
      </c>
      <c r="G24295" s="9">
        <v>240</v>
      </c>
      <c r="H24295" s="22" t="s">
        <v>15</v>
      </c>
      <c r="I24295" s="28">
        <v>42.21</v>
      </c>
      <c r="J24295" s="28">
        <v>10130.4</v>
      </c>
      <c r="K24295" s="40"/>
      <c r="L24295" s="40"/>
    </row>
    <row r="24296" spans="1:12">
      <c r="A24296" s="17">
        <v>46006</v>
      </c>
      <c r="B24296" s="22" t="s">
        <v>62</v>
      </c>
      <c r="C24296" s="22" t="s">
        <v>77</v>
      </c>
      <c r="D24296" s="22" t="s">
        <v>24696</v>
      </c>
      <c r="E24296" s="22" t="s">
        <v>65</v>
      </c>
      <c r="F24296" s="22" t="s">
        <v>66</v>
      </c>
      <c r="G24296" s="9">
        <v>240</v>
      </c>
      <c r="H24296" s="22" t="s">
        <v>15</v>
      </c>
      <c r="I24296" s="28">
        <v>78.260000000000005</v>
      </c>
      <c r="J24296" s="28">
        <v>18782.400000000001</v>
      </c>
      <c r="K24296" s="40"/>
      <c r="L24296" s="40"/>
    </row>
    <row r="24297" spans="1:12">
      <c r="A24297" s="17">
        <v>46006</v>
      </c>
      <c r="B24297" s="22" t="s">
        <v>62</v>
      </c>
      <c r="C24297" s="22" t="s">
        <v>77</v>
      </c>
      <c r="D24297" s="22" t="s">
        <v>24697</v>
      </c>
      <c r="E24297" s="22" t="s">
        <v>65</v>
      </c>
      <c r="F24297" s="22" t="s">
        <v>66</v>
      </c>
      <c r="G24297" s="9">
        <v>240</v>
      </c>
      <c r="H24297" s="22" t="s">
        <v>15</v>
      </c>
      <c r="I24297" s="28">
        <v>78.260000000000005</v>
      </c>
      <c r="J24297" s="28">
        <v>18782.400000000001</v>
      </c>
      <c r="K24297" s="40"/>
      <c r="L24297" s="40"/>
    </row>
    <row r="24298" spans="1:12">
      <c r="A24298" s="17">
        <v>46006</v>
      </c>
      <c r="B24298" s="22" t="s">
        <v>62</v>
      </c>
      <c r="C24298" s="22" t="s">
        <v>99</v>
      </c>
      <c r="D24298" s="22" t="s">
        <v>24698</v>
      </c>
      <c r="E24298" s="22" t="s">
        <v>65</v>
      </c>
      <c r="F24298" s="22" t="s">
        <v>75</v>
      </c>
      <c r="G24298" s="9">
        <v>246</v>
      </c>
      <c r="H24298" s="22" t="s">
        <v>15</v>
      </c>
      <c r="I24298" s="28">
        <v>42.21</v>
      </c>
      <c r="J24298" s="28">
        <v>10383.66</v>
      </c>
      <c r="K24298" s="40"/>
      <c r="L24298" s="40"/>
    </row>
    <row r="24299" spans="1:12">
      <c r="A24299" s="17">
        <v>46006</v>
      </c>
      <c r="B24299" s="22" t="s">
        <v>10</v>
      </c>
      <c r="C24299" s="22" t="s">
        <v>703</v>
      </c>
      <c r="D24299" s="22" t="s">
        <v>24699</v>
      </c>
      <c r="E24299" s="22" t="s">
        <v>58</v>
      </c>
      <c r="F24299" s="22" t="s">
        <v>168</v>
      </c>
      <c r="G24299" s="9">
        <v>250</v>
      </c>
      <c r="H24299" s="22" t="s">
        <v>15</v>
      </c>
      <c r="I24299" s="28">
        <v>0.01</v>
      </c>
      <c r="J24299" s="28">
        <v>2</v>
      </c>
      <c r="K24299" s="40"/>
      <c r="L24299" s="40"/>
    </row>
    <row r="24300" spans="1:12">
      <c r="A24300" s="17">
        <v>46006</v>
      </c>
      <c r="B24300" s="22" t="s">
        <v>10</v>
      </c>
      <c r="C24300" s="22" t="s">
        <v>1865</v>
      </c>
      <c r="D24300" s="22" t="s">
        <v>24700</v>
      </c>
      <c r="E24300" s="22" t="s">
        <v>18</v>
      </c>
      <c r="F24300" s="22" t="s">
        <v>29</v>
      </c>
      <c r="G24300" s="9">
        <v>255.65</v>
      </c>
      <c r="H24300" s="22" t="s">
        <v>20</v>
      </c>
      <c r="I24300" s="28">
        <v>2.9</v>
      </c>
      <c r="J24300" s="28">
        <v>741.38</v>
      </c>
      <c r="K24300" s="40"/>
      <c r="L24300" s="40"/>
    </row>
    <row r="24301" spans="1:12">
      <c r="A24301" s="17">
        <v>46006</v>
      </c>
      <c r="B24301" s="22" t="s">
        <v>10</v>
      </c>
      <c r="C24301" s="22" t="s">
        <v>9502</v>
      </c>
      <c r="D24301" s="22" t="s">
        <v>24701</v>
      </c>
      <c r="E24301" s="22" t="s">
        <v>65</v>
      </c>
      <c r="F24301" s="22" t="s">
        <v>66</v>
      </c>
      <c r="G24301" s="9">
        <v>260</v>
      </c>
      <c r="H24301" s="22" t="s">
        <v>15</v>
      </c>
      <c r="I24301" s="28">
        <v>78.260000000000005</v>
      </c>
      <c r="J24301" s="28">
        <v>20347.599999999999</v>
      </c>
      <c r="K24301" s="40"/>
      <c r="L24301" s="40"/>
    </row>
    <row r="24302" spans="1:12">
      <c r="A24302" s="17">
        <v>46006</v>
      </c>
      <c r="B24302" s="22" t="s">
        <v>62</v>
      </c>
      <c r="C24302" s="22" t="s">
        <v>99</v>
      </c>
      <c r="D24302" s="22" t="s">
        <v>24702</v>
      </c>
      <c r="E24302" s="22" t="s">
        <v>65</v>
      </c>
      <c r="F24302" s="22" t="s">
        <v>75</v>
      </c>
      <c r="G24302" s="9">
        <v>274</v>
      </c>
      <c r="H24302" s="22" t="s">
        <v>15</v>
      </c>
      <c r="I24302" s="28">
        <v>42.21</v>
      </c>
      <c r="J24302" s="28">
        <v>11565.54</v>
      </c>
      <c r="K24302" s="40"/>
      <c r="L24302" s="40"/>
    </row>
    <row r="24303" spans="1:12">
      <c r="A24303" s="17">
        <v>46006</v>
      </c>
      <c r="B24303" s="22" t="s">
        <v>10</v>
      </c>
      <c r="C24303" s="22" t="s">
        <v>288</v>
      </c>
      <c r="D24303" s="22" t="s">
        <v>24703</v>
      </c>
      <c r="E24303" s="22" t="s">
        <v>58</v>
      </c>
      <c r="F24303" s="22" t="s">
        <v>268</v>
      </c>
      <c r="G24303" s="9">
        <v>294</v>
      </c>
      <c r="H24303" s="22" t="s">
        <v>15</v>
      </c>
      <c r="I24303" s="28">
        <v>0.35</v>
      </c>
      <c r="J24303" s="28">
        <v>102.9</v>
      </c>
      <c r="K24303" s="40"/>
      <c r="L24303" s="40"/>
    </row>
    <row r="24304" spans="1:12">
      <c r="A24304" s="17">
        <v>46006</v>
      </c>
      <c r="B24304" s="22" t="s">
        <v>62</v>
      </c>
      <c r="C24304" s="22" t="s">
        <v>63</v>
      </c>
      <c r="D24304" s="22" t="s">
        <v>24704</v>
      </c>
      <c r="E24304" s="22" t="s">
        <v>65</v>
      </c>
      <c r="F24304" s="22" t="s">
        <v>66</v>
      </c>
      <c r="G24304" s="9">
        <v>296</v>
      </c>
      <c r="H24304" s="22" t="s">
        <v>15</v>
      </c>
      <c r="I24304" s="28">
        <v>78.260000000000005</v>
      </c>
      <c r="J24304" s="28">
        <v>23164.959999999999</v>
      </c>
      <c r="K24304" s="40"/>
      <c r="L24304" s="40"/>
    </row>
    <row r="24305" spans="1:12">
      <c r="A24305" s="17">
        <v>46006</v>
      </c>
      <c r="B24305" s="22" t="s">
        <v>10</v>
      </c>
      <c r="C24305" s="22" t="s">
        <v>12969</v>
      </c>
      <c r="D24305" s="22" t="s">
        <v>24705</v>
      </c>
      <c r="E24305" s="22" t="s">
        <v>18</v>
      </c>
      <c r="F24305" s="22" t="s">
        <v>242</v>
      </c>
      <c r="G24305" s="9">
        <v>306.64999999999998</v>
      </c>
      <c r="H24305" s="22" t="s">
        <v>20</v>
      </c>
      <c r="I24305" s="28">
        <v>9.25</v>
      </c>
      <c r="J24305" s="28">
        <v>2836.51</v>
      </c>
      <c r="K24305" s="40"/>
      <c r="L24305" s="40"/>
    </row>
    <row r="24306" spans="1:12">
      <c r="A24306" s="17">
        <v>46006</v>
      </c>
      <c r="B24306" s="22" t="s">
        <v>62</v>
      </c>
      <c r="C24306" s="22" t="s">
        <v>449</v>
      </c>
      <c r="D24306" s="22" t="s">
        <v>24706</v>
      </c>
      <c r="E24306" s="22" t="s">
        <v>65</v>
      </c>
      <c r="F24306" s="22" t="s">
        <v>451</v>
      </c>
      <c r="G24306" s="9">
        <v>308</v>
      </c>
      <c r="H24306" s="22" t="s">
        <v>15</v>
      </c>
      <c r="I24306" s="28">
        <v>42.21</v>
      </c>
      <c r="J24306" s="28">
        <v>13000.68</v>
      </c>
      <c r="K24306" s="40"/>
      <c r="L24306" s="40"/>
    </row>
    <row r="24307" spans="1:12">
      <c r="A24307" s="17">
        <v>46006</v>
      </c>
      <c r="B24307" s="22" t="s">
        <v>62</v>
      </c>
      <c r="C24307" s="22" t="s">
        <v>77</v>
      </c>
      <c r="D24307" s="22" t="s">
        <v>24707</v>
      </c>
      <c r="E24307" s="22" t="s">
        <v>65</v>
      </c>
      <c r="F24307" s="22" t="s">
        <v>66</v>
      </c>
      <c r="G24307" s="9">
        <v>332</v>
      </c>
      <c r="H24307" s="22" t="s">
        <v>15</v>
      </c>
      <c r="I24307" s="28">
        <v>78.260000000000005</v>
      </c>
      <c r="J24307" s="28">
        <v>25982.32</v>
      </c>
      <c r="K24307" s="40"/>
      <c r="L24307" s="40"/>
    </row>
    <row r="24308" spans="1:12">
      <c r="A24308" s="17">
        <v>46006</v>
      </c>
      <c r="B24308" s="22" t="s">
        <v>10</v>
      </c>
      <c r="C24308" s="22" t="s">
        <v>767</v>
      </c>
      <c r="D24308" s="22" t="s">
        <v>24708</v>
      </c>
      <c r="E24308" s="22" t="s">
        <v>141</v>
      </c>
      <c r="F24308" s="22" t="s">
        <v>141</v>
      </c>
      <c r="G24308" s="9">
        <v>332.34500000000003</v>
      </c>
      <c r="H24308" s="22" t="s">
        <v>41</v>
      </c>
      <c r="I24308" s="28">
        <v>2.69</v>
      </c>
      <c r="J24308" s="28">
        <v>894.01</v>
      </c>
      <c r="K24308" s="40"/>
      <c r="L24308" s="40"/>
    </row>
    <row r="24309" spans="1:12">
      <c r="A24309" s="17">
        <v>46006</v>
      </c>
      <c r="B24309" s="22" t="s">
        <v>10</v>
      </c>
      <c r="C24309" s="22" t="s">
        <v>166</v>
      </c>
      <c r="D24309" s="22" t="s">
        <v>24709</v>
      </c>
      <c r="E24309" s="22" t="s">
        <v>58</v>
      </c>
      <c r="F24309" s="22" t="s">
        <v>168</v>
      </c>
      <c r="G24309" s="9">
        <v>350</v>
      </c>
      <c r="H24309" s="22" t="s">
        <v>15</v>
      </c>
      <c r="I24309" s="28">
        <v>0.01</v>
      </c>
      <c r="J24309" s="28">
        <v>2.8</v>
      </c>
      <c r="K24309" s="40"/>
      <c r="L24309" s="40"/>
    </row>
    <row r="24310" spans="1:12">
      <c r="A24310" s="17">
        <v>46006</v>
      </c>
      <c r="B24310" s="22" t="s">
        <v>10</v>
      </c>
      <c r="C24310" s="22" t="s">
        <v>300</v>
      </c>
      <c r="D24310" s="22" t="s">
        <v>24710</v>
      </c>
      <c r="E24310" s="22" t="s">
        <v>58</v>
      </c>
      <c r="F24310" s="22" t="s">
        <v>268</v>
      </c>
      <c r="G24310" s="9">
        <v>350</v>
      </c>
      <c r="H24310" s="22" t="s">
        <v>15</v>
      </c>
      <c r="I24310" s="28">
        <v>0.35</v>
      </c>
      <c r="J24310" s="28">
        <v>122.5</v>
      </c>
      <c r="K24310" s="40"/>
      <c r="L24310" s="40"/>
    </row>
    <row r="24311" spans="1:12">
      <c r="A24311" s="17">
        <v>46006</v>
      </c>
      <c r="B24311" s="22" t="s">
        <v>62</v>
      </c>
      <c r="C24311" s="22" t="s">
        <v>13107</v>
      </c>
      <c r="D24311" s="22" t="s">
        <v>24711</v>
      </c>
      <c r="E24311" s="22" t="s">
        <v>13</v>
      </c>
      <c r="F24311" s="22" t="s">
        <v>14</v>
      </c>
      <c r="G24311" s="9">
        <v>360</v>
      </c>
      <c r="H24311" s="22" t="s">
        <v>15</v>
      </c>
      <c r="I24311" s="28">
        <v>1.2</v>
      </c>
      <c r="J24311" s="28">
        <v>432</v>
      </c>
      <c r="K24311" s="40"/>
      <c r="L24311" s="40"/>
    </row>
    <row r="24312" spans="1:12">
      <c r="A24312" s="17">
        <v>46006</v>
      </c>
      <c r="B24312" s="22" t="s">
        <v>10</v>
      </c>
      <c r="C24312" s="22" t="s">
        <v>537</v>
      </c>
      <c r="D24312" s="22" t="s">
        <v>24712</v>
      </c>
      <c r="E24312" s="22" t="s">
        <v>13</v>
      </c>
      <c r="F24312" s="22" t="s">
        <v>14</v>
      </c>
      <c r="G24312" s="9">
        <v>360</v>
      </c>
      <c r="H24312" s="22" t="s">
        <v>15</v>
      </c>
      <c r="I24312" s="28">
        <v>1.5</v>
      </c>
      <c r="J24312" s="28">
        <v>540</v>
      </c>
      <c r="K24312" s="40"/>
      <c r="L24312" s="40"/>
    </row>
    <row r="24313" spans="1:12">
      <c r="A24313" s="17">
        <v>46006</v>
      </c>
      <c r="B24313" s="22" t="s">
        <v>10</v>
      </c>
      <c r="C24313" s="22" t="s">
        <v>1865</v>
      </c>
      <c r="D24313" s="22" t="s">
        <v>24713</v>
      </c>
      <c r="E24313" s="22" t="s">
        <v>18</v>
      </c>
      <c r="F24313" s="22" t="s">
        <v>29</v>
      </c>
      <c r="G24313" s="9">
        <v>379.75</v>
      </c>
      <c r="H24313" s="22" t="s">
        <v>20</v>
      </c>
      <c r="I24313" s="28">
        <v>2.9</v>
      </c>
      <c r="J24313" s="28">
        <v>1101.28</v>
      </c>
      <c r="K24313" s="40"/>
      <c r="L24313" s="40"/>
    </row>
    <row r="24314" spans="1:12">
      <c r="A24314" s="17">
        <v>46006</v>
      </c>
      <c r="B24314" s="22" t="s">
        <v>10</v>
      </c>
      <c r="C24314" s="22" t="s">
        <v>4707</v>
      </c>
      <c r="D24314" s="22" t="s">
        <v>24714</v>
      </c>
      <c r="E24314" s="22" t="s">
        <v>18</v>
      </c>
      <c r="F24314" s="22" t="s">
        <v>40</v>
      </c>
      <c r="G24314" s="9">
        <v>392.64100000000002</v>
      </c>
      <c r="H24314" s="22" t="s">
        <v>41</v>
      </c>
      <c r="I24314" s="28">
        <v>2.85</v>
      </c>
      <c r="J24314" s="28">
        <v>1119.03</v>
      </c>
      <c r="K24314" s="40"/>
      <c r="L24314" s="40"/>
    </row>
    <row r="24315" spans="1:12">
      <c r="A24315" s="17">
        <v>46006</v>
      </c>
      <c r="B24315" s="22" t="s">
        <v>10</v>
      </c>
      <c r="C24315" s="22" t="s">
        <v>14331</v>
      </c>
      <c r="D24315" s="22" t="s">
        <v>24715</v>
      </c>
      <c r="E24315" s="22" t="s">
        <v>58</v>
      </c>
      <c r="F24315" s="22" t="s">
        <v>263</v>
      </c>
      <c r="G24315" s="9">
        <v>395</v>
      </c>
      <c r="H24315" s="22" t="s">
        <v>15</v>
      </c>
      <c r="I24315" s="28">
        <v>10.25</v>
      </c>
      <c r="J24315" s="28">
        <v>4048.75</v>
      </c>
      <c r="K24315" s="40"/>
      <c r="L24315" s="40"/>
    </row>
    <row r="24316" spans="1:12">
      <c r="A24316" s="17">
        <v>46006</v>
      </c>
      <c r="B24316" s="22" t="s">
        <v>62</v>
      </c>
      <c r="C24316" s="22" t="s">
        <v>77</v>
      </c>
      <c r="D24316" s="22" t="s">
        <v>24716</v>
      </c>
      <c r="E24316" s="22" t="s">
        <v>65</v>
      </c>
      <c r="F24316" s="22" t="s">
        <v>66</v>
      </c>
      <c r="G24316" s="9">
        <v>408</v>
      </c>
      <c r="H24316" s="22" t="s">
        <v>15</v>
      </c>
      <c r="I24316" s="28">
        <v>78.260000000000005</v>
      </c>
      <c r="J24316" s="28">
        <v>31930.080000000002</v>
      </c>
      <c r="K24316" s="40"/>
      <c r="L24316" s="40"/>
    </row>
    <row r="24317" spans="1:12">
      <c r="A24317" s="17">
        <v>46006</v>
      </c>
      <c r="B24317" s="22" t="s">
        <v>10</v>
      </c>
      <c r="C24317" s="22" t="s">
        <v>288</v>
      </c>
      <c r="D24317" s="22" t="s">
        <v>24717</v>
      </c>
      <c r="E24317" s="22" t="s">
        <v>58</v>
      </c>
      <c r="F24317" s="22" t="s">
        <v>268</v>
      </c>
      <c r="G24317" s="9">
        <v>410</v>
      </c>
      <c r="H24317" s="22" t="s">
        <v>15</v>
      </c>
      <c r="I24317" s="28">
        <v>0.35</v>
      </c>
      <c r="J24317" s="28">
        <v>143.5</v>
      </c>
      <c r="K24317" s="40"/>
      <c r="L24317" s="40"/>
    </row>
    <row r="24318" spans="1:12">
      <c r="A24318" s="17">
        <v>46006</v>
      </c>
      <c r="B24318" s="22" t="s">
        <v>62</v>
      </c>
      <c r="C24318" s="22" t="s">
        <v>90</v>
      </c>
      <c r="D24318" s="22" t="s">
        <v>24718</v>
      </c>
      <c r="E24318" s="22" t="s">
        <v>65</v>
      </c>
      <c r="F24318" s="22" t="s">
        <v>92</v>
      </c>
      <c r="G24318" s="9">
        <v>426</v>
      </c>
      <c r="H24318" s="22" t="s">
        <v>15</v>
      </c>
      <c r="I24318" s="28">
        <v>42.21</v>
      </c>
      <c r="J24318" s="28">
        <v>17981.46</v>
      </c>
      <c r="K24318" s="40"/>
      <c r="L24318" s="40"/>
    </row>
    <row r="24319" spans="1:12">
      <c r="A24319" s="17">
        <v>46006</v>
      </c>
      <c r="B24319" s="22" t="s">
        <v>10</v>
      </c>
      <c r="C24319" s="22" t="s">
        <v>24659</v>
      </c>
      <c r="D24319" s="22" t="s">
        <v>24719</v>
      </c>
      <c r="E24319" s="22" t="s">
        <v>65</v>
      </c>
      <c r="F24319" s="22" t="s">
        <v>66</v>
      </c>
      <c r="G24319" s="9">
        <v>428</v>
      </c>
      <c r="H24319" s="22" t="s">
        <v>15</v>
      </c>
      <c r="I24319" s="28">
        <v>42.21</v>
      </c>
      <c r="J24319" s="28">
        <v>18065.88</v>
      </c>
      <c r="K24319" s="40"/>
      <c r="L24319" s="40"/>
    </row>
    <row r="24320" spans="1:12">
      <c r="A24320" s="17">
        <v>46006</v>
      </c>
      <c r="B24320" s="22" t="s">
        <v>62</v>
      </c>
      <c r="C24320" s="22" t="s">
        <v>129</v>
      </c>
      <c r="D24320" s="22" t="s">
        <v>24720</v>
      </c>
      <c r="E24320" s="22" t="s">
        <v>65</v>
      </c>
      <c r="F24320" s="22" t="s">
        <v>92</v>
      </c>
      <c r="G24320" s="9">
        <v>444</v>
      </c>
      <c r="H24320" s="22" t="s">
        <v>15</v>
      </c>
      <c r="I24320" s="28">
        <v>42.21</v>
      </c>
      <c r="J24320" s="28">
        <v>18741.240000000002</v>
      </c>
      <c r="K24320" s="40"/>
      <c r="L24320" s="40"/>
    </row>
    <row r="24321" spans="1:12">
      <c r="A24321" s="17">
        <v>46006</v>
      </c>
      <c r="B24321" s="22" t="s">
        <v>10</v>
      </c>
      <c r="C24321" s="22" t="s">
        <v>564</v>
      </c>
      <c r="D24321" s="22" t="s">
        <v>24721</v>
      </c>
      <c r="E24321" s="22" t="s">
        <v>18</v>
      </c>
      <c r="F24321" s="22" t="s">
        <v>40</v>
      </c>
      <c r="G24321" s="9">
        <v>455.99849999999998</v>
      </c>
      <c r="H24321" s="22" t="s">
        <v>41</v>
      </c>
      <c r="I24321" s="28">
        <v>24</v>
      </c>
      <c r="J24321" s="28">
        <v>10943.96</v>
      </c>
      <c r="K24321" s="40"/>
      <c r="L24321" s="40"/>
    </row>
    <row r="24322" spans="1:12">
      <c r="A24322" s="17">
        <v>46006</v>
      </c>
      <c r="B24322" s="22" t="s">
        <v>62</v>
      </c>
      <c r="C24322" s="22" t="s">
        <v>90</v>
      </c>
      <c r="D24322" s="22" t="s">
        <v>24722</v>
      </c>
      <c r="E24322" s="22" t="s">
        <v>65</v>
      </c>
      <c r="F24322" s="22" t="s">
        <v>92</v>
      </c>
      <c r="G24322" s="9">
        <v>480</v>
      </c>
      <c r="H24322" s="22" t="s">
        <v>15</v>
      </c>
      <c r="I24322" s="28">
        <v>42.21</v>
      </c>
      <c r="J24322" s="28">
        <v>20260.8</v>
      </c>
      <c r="K24322" s="40"/>
      <c r="L24322" s="40"/>
    </row>
    <row r="24323" spans="1:12">
      <c r="A24323" s="17">
        <v>46006</v>
      </c>
      <c r="B24323" s="22" t="s">
        <v>10</v>
      </c>
      <c r="C24323" s="22" t="s">
        <v>880</v>
      </c>
      <c r="D24323" s="22" t="s">
        <v>24723</v>
      </c>
      <c r="E24323" s="22" t="s">
        <v>58</v>
      </c>
      <c r="F24323" s="22" t="s">
        <v>59</v>
      </c>
      <c r="G24323" s="9">
        <v>480</v>
      </c>
      <c r="H24323" s="22" t="s">
        <v>15</v>
      </c>
      <c r="I24323" s="28">
        <v>7.0000000000000007E-2</v>
      </c>
      <c r="J24323" s="28">
        <v>33.6</v>
      </c>
      <c r="K24323" s="40"/>
      <c r="L24323" s="40"/>
    </row>
    <row r="24324" spans="1:12">
      <c r="A24324" s="17">
        <v>46006</v>
      </c>
      <c r="B24324" s="22" t="s">
        <v>10</v>
      </c>
      <c r="C24324" s="22" t="s">
        <v>284</v>
      </c>
      <c r="D24324" s="22" t="s">
        <v>24724</v>
      </c>
      <c r="E24324" s="22" t="s">
        <v>263</v>
      </c>
      <c r="F24324" s="22" t="s">
        <v>23307</v>
      </c>
      <c r="G24324" s="9">
        <v>480</v>
      </c>
      <c r="H24324" s="22" t="s">
        <v>15</v>
      </c>
      <c r="I24324" s="28">
        <v>0</v>
      </c>
      <c r="J24324" s="28">
        <v>0</v>
      </c>
      <c r="K24324" s="40"/>
      <c r="L24324" s="40"/>
    </row>
    <row r="24325" spans="1:12">
      <c r="A24325" s="17">
        <v>46006</v>
      </c>
      <c r="B24325" s="22" t="s">
        <v>10</v>
      </c>
      <c r="C24325" s="22" t="s">
        <v>60</v>
      </c>
      <c r="D24325" s="22" t="s">
        <v>24725</v>
      </c>
      <c r="E24325" s="22" t="s">
        <v>58</v>
      </c>
      <c r="F24325" s="22" t="s">
        <v>59</v>
      </c>
      <c r="G24325" s="9">
        <v>500</v>
      </c>
      <c r="H24325" s="22" t="s">
        <v>15</v>
      </c>
      <c r="I24325" s="28">
        <v>7.0000000000000007E-2</v>
      </c>
      <c r="J24325" s="28">
        <v>35</v>
      </c>
      <c r="K24325" s="40"/>
      <c r="L24325" s="40"/>
    </row>
    <row r="24326" spans="1:12">
      <c r="A24326" s="17">
        <v>46006</v>
      </c>
      <c r="B24326" s="22" t="s">
        <v>10</v>
      </c>
      <c r="C24326" s="22" t="s">
        <v>154</v>
      </c>
      <c r="D24326" s="22" t="s">
        <v>24726</v>
      </c>
      <c r="E24326" s="22" t="s">
        <v>58</v>
      </c>
      <c r="F24326" s="22" t="s">
        <v>59</v>
      </c>
      <c r="G24326" s="9">
        <v>500</v>
      </c>
      <c r="H24326" s="22" t="s">
        <v>15</v>
      </c>
      <c r="I24326" s="28">
        <v>0.38</v>
      </c>
      <c r="J24326" s="28">
        <v>190</v>
      </c>
      <c r="K24326" s="40"/>
      <c r="L24326" s="40"/>
    </row>
    <row r="24327" spans="1:12">
      <c r="A24327" s="17">
        <v>46006</v>
      </c>
      <c r="B24327" s="22" t="s">
        <v>10</v>
      </c>
      <c r="C24327" s="22" t="s">
        <v>164</v>
      </c>
      <c r="D24327" s="22" t="s">
        <v>24727</v>
      </c>
      <c r="E24327" s="22" t="s">
        <v>58</v>
      </c>
      <c r="F24327" s="22" t="s">
        <v>59</v>
      </c>
      <c r="G24327" s="9">
        <v>500</v>
      </c>
      <c r="H24327" s="22" t="s">
        <v>15</v>
      </c>
      <c r="I24327" s="28">
        <v>7.0000000000000007E-2</v>
      </c>
      <c r="J24327" s="28">
        <v>35</v>
      </c>
      <c r="K24327" s="40"/>
      <c r="L24327" s="40"/>
    </row>
    <row r="24328" spans="1:12">
      <c r="A24328" s="17">
        <v>46006</v>
      </c>
      <c r="B24328" s="22" t="s">
        <v>10</v>
      </c>
      <c r="C24328" s="22" t="s">
        <v>414</v>
      </c>
      <c r="D24328" s="22" t="s">
        <v>24728</v>
      </c>
      <c r="E24328" s="22" t="s">
        <v>58</v>
      </c>
      <c r="F24328" s="22" t="s">
        <v>168</v>
      </c>
      <c r="G24328" s="9">
        <v>500</v>
      </c>
      <c r="H24328" s="22" t="s">
        <v>15</v>
      </c>
      <c r="I24328" s="28">
        <v>0.01</v>
      </c>
      <c r="J24328" s="28">
        <v>4</v>
      </c>
      <c r="K24328" s="40"/>
      <c r="L24328" s="40"/>
    </row>
    <row r="24329" spans="1:12">
      <c r="A24329" s="17">
        <v>46006</v>
      </c>
      <c r="B24329" s="22" t="s">
        <v>10</v>
      </c>
      <c r="C24329" s="22" t="s">
        <v>211</v>
      </c>
      <c r="D24329" s="22" t="s">
        <v>24729</v>
      </c>
      <c r="E24329" s="22" t="s">
        <v>58</v>
      </c>
      <c r="F24329" s="22" t="s">
        <v>168</v>
      </c>
      <c r="G24329" s="9">
        <v>500</v>
      </c>
      <c r="H24329" s="22" t="s">
        <v>15</v>
      </c>
      <c r="I24329" s="28">
        <v>0.01</v>
      </c>
      <c r="J24329" s="28">
        <v>4</v>
      </c>
      <c r="K24329" s="40"/>
      <c r="L24329" s="40"/>
    </row>
    <row r="24330" spans="1:12">
      <c r="A24330" s="17">
        <v>46006</v>
      </c>
      <c r="B24330" s="22" t="s">
        <v>10</v>
      </c>
      <c r="C24330" s="22" t="s">
        <v>219</v>
      </c>
      <c r="D24330" s="22" t="s">
        <v>24730</v>
      </c>
      <c r="E24330" s="22" t="s">
        <v>58</v>
      </c>
      <c r="F24330" s="22" t="s">
        <v>168</v>
      </c>
      <c r="G24330" s="9">
        <v>500</v>
      </c>
      <c r="H24330" s="22" t="s">
        <v>15</v>
      </c>
      <c r="I24330" s="28">
        <v>0.01</v>
      </c>
      <c r="J24330" s="28">
        <v>4</v>
      </c>
      <c r="K24330" s="40"/>
      <c r="L24330" s="40"/>
    </row>
    <row r="24331" spans="1:12">
      <c r="A24331" s="17">
        <v>46006</v>
      </c>
      <c r="B24331" s="22" t="s">
        <v>10</v>
      </c>
      <c r="C24331" s="22" t="s">
        <v>223</v>
      </c>
      <c r="D24331" s="22" t="s">
        <v>24731</v>
      </c>
      <c r="E24331" s="22" t="s">
        <v>58</v>
      </c>
      <c r="F24331" s="22" t="s">
        <v>168</v>
      </c>
      <c r="G24331" s="9">
        <v>500</v>
      </c>
      <c r="H24331" s="22" t="s">
        <v>15</v>
      </c>
      <c r="I24331" s="28">
        <v>0.01</v>
      </c>
      <c r="J24331" s="28">
        <v>4</v>
      </c>
      <c r="K24331" s="40"/>
      <c r="L24331" s="40"/>
    </row>
    <row r="24332" spans="1:12">
      <c r="A24332" s="17">
        <v>46006</v>
      </c>
      <c r="B24332" s="22" t="s">
        <v>10</v>
      </c>
      <c r="C24332" s="22" t="s">
        <v>449</v>
      </c>
      <c r="D24332" s="22" t="s">
        <v>24732</v>
      </c>
      <c r="E24332" s="22" t="s">
        <v>65</v>
      </c>
      <c r="F24332" s="22" t="s">
        <v>451</v>
      </c>
      <c r="G24332" s="9">
        <v>522</v>
      </c>
      <c r="H24332" s="22" t="s">
        <v>15</v>
      </c>
      <c r="I24332" s="28">
        <v>42.21</v>
      </c>
      <c r="J24332" s="28">
        <v>22033.62</v>
      </c>
      <c r="K24332" s="40"/>
      <c r="L24332" s="40"/>
    </row>
    <row r="24333" spans="1:12">
      <c r="A24333" s="17">
        <v>46006</v>
      </c>
      <c r="B24333" s="22" t="s">
        <v>10</v>
      </c>
      <c r="C24333" s="22" t="s">
        <v>144</v>
      </c>
      <c r="D24333" s="22" t="s">
        <v>24733</v>
      </c>
      <c r="E24333" s="22" t="s">
        <v>58</v>
      </c>
      <c r="F24333" s="22" t="s">
        <v>59</v>
      </c>
      <c r="G24333" s="9">
        <v>550</v>
      </c>
      <c r="H24333" s="22" t="s">
        <v>15</v>
      </c>
      <c r="I24333" s="28">
        <v>0.1</v>
      </c>
      <c r="J24333" s="28">
        <v>52.96</v>
      </c>
      <c r="K24333" s="40"/>
      <c r="L24333" s="40"/>
    </row>
    <row r="24334" spans="1:12">
      <c r="A24334" s="17">
        <v>46006</v>
      </c>
      <c r="B24334" s="22" t="s">
        <v>10</v>
      </c>
      <c r="C24334" s="22" t="s">
        <v>386</v>
      </c>
      <c r="D24334" s="22" t="s">
        <v>24734</v>
      </c>
      <c r="E24334" s="22" t="s">
        <v>13</v>
      </c>
      <c r="F24334" s="22" t="s">
        <v>14</v>
      </c>
      <c r="G24334" s="9">
        <v>566</v>
      </c>
      <c r="H24334" s="22" t="s">
        <v>15</v>
      </c>
      <c r="I24334" s="28">
        <v>6</v>
      </c>
      <c r="J24334" s="28">
        <v>3396</v>
      </c>
      <c r="K24334" s="40"/>
      <c r="L24334" s="40"/>
    </row>
    <row r="24335" spans="1:12">
      <c r="A24335" s="17">
        <v>46006</v>
      </c>
      <c r="B24335" s="22" t="s">
        <v>10</v>
      </c>
      <c r="C24335" s="22" t="s">
        <v>152</v>
      </c>
      <c r="D24335" s="22" t="s">
        <v>24735</v>
      </c>
      <c r="E24335" s="22" t="s">
        <v>58</v>
      </c>
      <c r="F24335" s="22" t="s">
        <v>59</v>
      </c>
      <c r="G24335" s="9">
        <v>626</v>
      </c>
      <c r="H24335" s="22" t="s">
        <v>15</v>
      </c>
      <c r="I24335" s="28">
        <v>7.0000000000000007E-2</v>
      </c>
      <c r="J24335" s="28">
        <v>43.82</v>
      </c>
      <c r="K24335" s="40"/>
      <c r="L24335" s="40"/>
    </row>
    <row r="24336" spans="1:12">
      <c r="A24336" s="17">
        <v>46006</v>
      </c>
      <c r="B24336" s="22" t="s">
        <v>10</v>
      </c>
      <c r="C24336" s="22" t="s">
        <v>474</v>
      </c>
      <c r="D24336" s="22" t="s">
        <v>24736</v>
      </c>
      <c r="E24336" s="22" t="s">
        <v>58</v>
      </c>
      <c r="F24336" s="22" t="s">
        <v>268</v>
      </c>
      <c r="G24336" s="9">
        <v>0</v>
      </c>
      <c r="H24336" s="22" t="s">
        <v>15</v>
      </c>
      <c r="I24336" s="28">
        <v>0</v>
      </c>
      <c r="J24336" s="28">
        <v>0</v>
      </c>
      <c r="K24336" s="40"/>
      <c r="L24336" s="40"/>
    </row>
    <row r="24337" spans="1:12">
      <c r="A24337" s="17">
        <v>46006</v>
      </c>
      <c r="B24337" s="22" t="s">
        <v>10</v>
      </c>
      <c r="C24337" s="22" t="s">
        <v>474</v>
      </c>
      <c r="D24337" s="22" t="s">
        <v>24737</v>
      </c>
      <c r="E24337" s="22" t="s">
        <v>58</v>
      </c>
      <c r="F24337" s="22" t="s">
        <v>268</v>
      </c>
      <c r="G24337" s="9">
        <v>0</v>
      </c>
      <c r="H24337" s="22" t="s">
        <v>15</v>
      </c>
      <c r="I24337" s="28">
        <v>0</v>
      </c>
      <c r="J24337" s="28">
        <v>0</v>
      </c>
      <c r="K24337" s="40"/>
      <c r="L24337" s="40"/>
    </row>
    <row r="24338" spans="1:12">
      <c r="A24338" s="17">
        <v>46006</v>
      </c>
      <c r="B24338" s="22" t="s">
        <v>10</v>
      </c>
      <c r="C24338" s="22" t="s">
        <v>474</v>
      </c>
      <c r="D24338" s="22" t="s">
        <v>24738</v>
      </c>
      <c r="E24338" s="22" t="s">
        <v>58</v>
      </c>
      <c r="F24338" s="22" t="s">
        <v>268</v>
      </c>
      <c r="G24338" s="9">
        <v>0</v>
      </c>
      <c r="H24338" s="22" t="s">
        <v>15</v>
      </c>
      <c r="I24338" s="28">
        <v>0</v>
      </c>
      <c r="J24338" s="28">
        <v>0</v>
      </c>
      <c r="K24338" s="40"/>
      <c r="L24338" s="40"/>
    </row>
    <row r="24339" spans="1:12">
      <c r="A24339" s="17">
        <v>46006</v>
      </c>
      <c r="B24339" s="22" t="s">
        <v>10</v>
      </c>
      <c r="C24339" s="22" t="s">
        <v>474</v>
      </c>
      <c r="D24339" s="22" t="s">
        <v>24739</v>
      </c>
      <c r="E24339" s="22" t="s">
        <v>58</v>
      </c>
      <c r="F24339" s="22" t="s">
        <v>268</v>
      </c>
      <c r="G24339" s="9">
        <v>0</v>
      </c>
      <c r="H24339" s="22" t="s">
        <v>15</v>
      </c>
      <c r="I24339" s="28">
        <v>0</v>
      </c>
      <c r="J24339" s="28">
        <v>0</v>
      </c>
      <c r="K24339" s="40"/>
      <c r="L24339" s="40"/>
    </row>
    <row r="24340" spans="1:12">
      <c r="A24340" s="17">
        <v>46006</v>
      </c>
      <c r="B24340" s="22" t="s">
        <v>10</v>
      </c>
      <c r="C24340" s="22" t="s">
        <v>292</v>
      </c>
      <c r="D24340" s="22" t="s">
        <v>24740</v>
      </c>
      <c r="E24340" s="22" t="s">
        <v>58</v>
      </c>
      <c r="F24340" s="22" t="s">
        <v>268</v>
      </c>
      <c r="G24340" s="9">
        <v>0</v>
      </c>
      <c r="H24340" s="22" t="s">
        <v>15</v>
      </c>
      <c r="I24340" s="28">
        <v>0</v>
      </c>
      <c r="J24340" s="28">
        <v>0</v>
      </c>
      <c r="K24340" s="40"/>
      <c r="L24340" s="40"/>
    </row>
    <row r="24341" spans="1:12">
      <c r="A24341" s="17">
        <v>46006</v>
      </c>
      <c r="B24341" s="22" t="s">
        <v>10</v>
      </c>
      <c r="C24341" s="22" t="s">
        <v>292</v>
      </c>
      <c r="D24341" s="22" t="s">
        <v>24741</v>
      </c>
      <c r="E24341" s="22" t="s">
        <v>58</v>
      </c>
      <c r="F24341" s="22" t="s">
        <v>268</v>
      </c>
      <c r="G24341" s="9">
        <v>0</v>
      </c>
      <c r="H24341" s="22" t="s">
        <v>15</v>
      </c>
      <c r="I24341" s="28">
        <v>0</v>
      </c>
      <c r="J24341" s="28">
        <v>0</v>
      </c>
      <c r="K24341" s="40"/>
      <c r="L24341" s="40"/>
    </row>
    <row r="24342" spans="1:12">
      <c r="A24342" s="17">
        <v>46006</v>
      </c>
      <c r="B24342" s="22" t="s">
        <v>10</v>
      </c>
      <c r="C24342" s="22" t="s">
        <v>292</v>
      </c>
      <c r="D24342" s="22" t="s">
        <v>24742</v>
      </c>
      <c r="E24342" s="22" t="s">
        <v>58</v>
      </c>
      <c r="F24342" s="22" t="s">
        <v>268</v>
      </c>
      <c r="G24342" s="9">
        <v>0</v>
      </c>
      <c r="H24342" s="22" t="s">
        <v>15</v>
      </c>
      <c r="I24342" s="28">
        <v>0</v>
      </c>
      <c r="J24342" s="28">
        <v>0</v>
      </c>
      <c r="K24342" s="40"/>
      <c r="L24342" s="40"/>
    </row>
    <row r="24343" spans="1:12">
      <c r="A24343" s="17">
        <v>46006</v>
      </c>
      <c r="B24343" s="22" t="s">
        <v>10</v>
      </c>
      <c r="C24343" s="22" t="s">
        <v>292</v>
      </c>
      <c r="D24343" s="22" t="s">
        <v>24743</v>
      </c>
      <c r="E24343" s="22" t="s">
        <v>58</v>
      </c>
      <c r="F24343" s="22" t="s">
        <v>268</v>
      </c>
      <c r="G24343" s="9">
        <v>0</v>
      </c>
      <c r="H24343" s="22" t="s">
        <v>15</v>
      </c>
      <c r="I24343" s="28">
        <v>0</v>
      </c>
      <c r="J24343" s="28">
        <v>0</v>
      </c>
      <c r="K24343" s="40"/>
      <c r="L24343" s="40"/>
    </row>
    <row r="24344" spans="1:12">
      <c r="A24344" s="17">
        <v>46006</v>
      </c>
      <c r="B24344" s="22" t="s">
        <v>10</v>
      </c>
      <c r="C24344" s="22" t="s">
        <v>292</v>
      </c>
      <c r="D24344" s="22" t="s">
        <v>24744</v>
      </c>
      <c r="E24344" s="22" t="s">
        <v>58</v>
      </c>
      <c r="F24344" s="22" t="s">
        <v>268</v>
      </c>
      <c r="G24344" s="9">
        <v>0</v>
      </c>
      <c r="H24344" s="22" t="s">
        <v>15</v>
      </c>
      <c r="I24344" s="28">
        <v>0</v>
      </c>
      <c r="J24344" s="28">
        <v>0</v>
      </c>
      <c r="K24344" s="40"/>
      <c r="L24344" s="40"/>
    </row>
    <row r="24345" spans="1:12">
      <c r="A24345" s="17">
        <v>46006</v>
      </c>
      <c r="B24345" s="22" t="s">
        <v>10</v>
      </c>
      <c r="C24345" s="22" t="s">
        <v>292</v>
      </c>
      <c r="D24345" s="22" t="s">
        <v>24745</v>
      </c>
      <c r="E24345" s="22" t="s">
        <v>58</v>
      </c>
      <c r="F24345" s="22" t="s">
        <v>268</v>
      </c>
      <c r="G24345" s="9">
        <v>0</v>
      </c>
      <c r="H24345" s="22" t="s">
        <v>15</v>
      </c>
      <c r="I24345" s="28">
        <v>0</v>
      </c>
      <c r="J24345" s="28">
        <v>0</v>
      </c>
      <c r="K24345" s="40"/>
      <c r="L24345" s="40"/>
    </row>
    <row r="24346" spans="1:12">
      <c r="A24346" s="17">
        <v>46006</v>
      </c>
      <c r="B24346" s="22" t="s">
        <v>10</v>
      </c>
      <c r="C24346" s="22" t="s">
        <v>292</v>
      </c>
      <c r="D24346" s="22" t="s">
        <v>24746</v>
      </c>
      <c r="E24346" s="22" t="s">
        <v>58</v>
      </c>
      <c r="F24346" s="22" t="s">
        <v>268</v>
      </c>
      <c r="G24346" s="9">
        <v>0</v>
      </c>
      <c r="H24346" s="22" t="s">
        <v>15</v>
      </c>
      <c r="I24346" s="28">
        <v>0</v>
      </c>
      <c r="J24346" s="28">
        <v>0</v>
      </c>
      <c r="K24346" s="40"/>
      <c r="L24346" s="40"/>
    </row>
    <row r="24347" spans="1:12">
      <c r="A24347" s="17">
        <v>46006</v>
      </c>
      <c r="B24347" s="22" t="s">
        <v>10</v>
      </c>
      <c r="C24347" s="22" t="s">
        <v>292</v>
      </c>
      <c r="D24347" s="22" t="s">
        <v>24747</v>
      </c>
      <c r="E24347" s="22" t="s">
        <v>58</v>
      </c>
      <c r="F24347" s="22" t="s">
        <v>268</v>
      </c>
      <c r="G24347" s="9">
        <v>0</v>
      </c>
      <c r="H24347" s="22" t="s">
        <v>15</v>
      </c>
      <c r="I24347" s="28">
        <v>0</v>
      </c>
      <c r="J24347" s="28">
        <v>0</v>
      </c>
      <c r="K24347" s="40"/>
      <c r="L24347" s="40"/>
    </row>
    <row r="24348" spans="1:12">
      <c r="A24348" s="17">
        <v>46006</v>
      </c>
      <c r="B24348" s="22" t="s">
        <v>10</v>
      </c>
      <c r="C24348" s="22" t="s">
        <v>288</v>
      </c>
      <c r="D24348" s="22" t="s">
        <v>24748</v>
      </c>
      <c r="E24348" s="22" t="s">
        <v>58</v>
      </c>
      <c r="F24348" s="22" t="s">
        <v>268</v>
      </c>
      <c r="G24348" s="9">
        <v>0</v>
      </c>
      <c r="H24348" s="22" t="s">
        <v>15</v>
      </c>
      <c r="I24348" s="28">
        <v>0</v>
      </c>
      <c r="J24348" s="28">
        <v>0</v>
      </c>
      <c r="K24348" s="40"/>
      <c r="L24348" s="40"/>
    </row>
    <row r="24349" spans="1:12">
      <c r="A24349" s="17">
        <v>46006</v>
      </c>
      <c r="B24349" s="22" t="s">
        <v>10</v>
      </c>
      <c r="C24349" s="22" t="s">
        <v>288</v>
      </c>
      <c r="D24349" s="22" t="s">
        <v>24749</v>
      </c>
      <c r="E24349" s="22" t="s">
        <v>58</v>
      </c>
      <c r="F24349" s="22" t="s">
        <v>268</v>
      </c>
      <c r="G24349" s="9">
        <v>0</v>
      </c>
      <c r="H24349" s="22" t="s">
        <v>15</v>
      </c>
      <c r="I24349" s="28">
        <v>0</v>
      </c>
      <c r="J24349" s="28">
        <v>0</v>
      </c>
      <c r="K24349" s="40"/>
      <c r="L24349" s="40"/>
    </row>
    <row r="24350" spans="1:12">
      <c r="A24350" s="17">
        <v>46006</v>
      </c>
      <c r="B24350" s="22" t="s">
        <v>10</v>
      </c>
      <c r="C24350" s="22" t="s">
        <v>288</v>
      </c>
      <c r="D24350" s="22" t="s">
        <v>24750</v>
      </c>
      <c r="E24350" s="22" t="s">
        <v>58</v>
      </c>
      <c r="F24350" s="22" t="s">
        <v>268</v>
      </c>
      <c r="G24350" s="9">
        <v>0</v>
      </c>
      <c r="H24350" s="22" t="s">
        <v>15</v>
      </c>
      <c r="I24350" s="28">
        <v>0</v>
      </c>
      <c r="J24350" s="28">
        <v>0</v>
      </c>
      <c r="K24350" s="40"/>
      <c r="L24350" s="40"/>
    </row>
    <row r="24351" spans="1:12">
      <c r="A24351" s="17">
        <v>46006</v>
      </c>
      <c r="B24351" s="22" t="s">
        <v>10</v>
      </c>
      <c r="C24351" s="22" t="s">
        <v>288</v>
      </c>
      <c r="D24351" s="22" t="s">
        <v>24751</v>
      </c>
      <c r="E24351" s="22" t="s">
        <v>58</v>
      </c>
      <c r="F24351" s="22" t="s">
        <v>268</v>
      </c>
      <c r="G24351" s="9">
        <v>0</v>
      </c>
      <c r="H24351" s="22" t="s">
        <v>15</v>
      </c>
      <c r="I24351" s="28">
        <v>0</v>
      </c>
      <c r="J24351" s="28">
        <v>0</v>
      </c>
      <c r="K24351" s="40"/>
      <c r="L24351" s="40"/>
    </row>
    <row r="24352" spans="1:12">
      <c r="A24352" s="17">
        <v>46006</v>
      </c>
      <c r="B24352" s="22" t="s">
        <v>10</v>
      </c>
      <c r="C24352" s="22" t="s">
        <v>288</v>
      </c>
      <c r="D24352" s="22" t="s">
        <v>24752</v>
      </c>
      <c r="E24352" s="22" t="s">
        <v>58</v>
      </c>
      <c r="F24352" s="22" t="s">
        <v>268</v>
      </c>
      <c r="G24352" s="9">
        <v>0</v>
      </c>
      <c r="H24352" s="22" t="s">
        <v>15</v>
      </c>
      <c r="I24352" s="28">
        <v>0</v>
      </c>
      <c r="J24352" s="28">
        <v>0</v>
      </c>
      <c r="K24352" s="40"/>
      <c r="L24352" s="40"/>
    </row>
    <row r="24353" spans="1:12">
      <c r="A24353" s="17">
        <v>46006</v>
      </c>
      <c r="B24353" s="22" t="s">
        <v>10</v>
      </c>
      <c r="C24353" s="22" t="s">
        <v>288</v>
      </c>
      <c r="D24353" s="22" t="s">
        <v>24753</v>
      </c>
      <c r="E24353" s="22" t="s">
        <v>58</v>
      </c>
      <c r="F24353" s="22" t="s">
        <v>268</v>
      </c>
      <c r="G24353" s="9">
        <v>0</v>
      </c>
      <c r="H24353" s="22" t="s">
        <v>15</v>
      </c>
      <c r="I24353" s="28">
        <v>0</v>
      </c>
      <c r="J24353" s="28">
        <v>0</v>
      </c>
      <c r="K24353" s="40"/>
      <c r="L24353" s="40"/>
    </row>
    <row r="24354" spans="1:12">
      <c r="A24354" s="17">
        <v>46006</v>
      </c>
      <c r="B24354" s="22" t="s">
        <v>10</v>
      </c>
      <c r="C24354" s="22" t="s">
        <v>288</v>
      </c>
      <c r="D24354" s="22" t="s">
        <v>24754</v>
      </c>
      <c r="E24354" s="22" t="s">
        <v>58</v>
      </c>
      <c r="F24354" s="22" t="s">
        <v>268</v>
      </c>
      <c r="G24354" s="9">
        <v>0</v>
      </c>
      <c r="H24354" s="22" t="s">
        <v>15</v>
      </c>
      <c r="I24354" s="28">
        <v>0</v>
      </c>
      <c r="J24354" s="28">
        <v>0</v>
      </c>
      <c r="K24354" s="40"/>
      <c r="L24354" s="40"/>
    </row>
    <row r="24355" spans="1:12">
      <c r="A24355" s="17">
        <v>46006</v>
      </c>
      <c r="B24355" s="22" t="s">
        <v>10</v>
      </c>
      <c r="C24355" s="22" t="s">
        <v>266</v>
      </c>
      <c r="D24355" s="22" t="s">
        <v>24755</v>
      </c>
      <c r="E24355" s="22" t="s">
        <v>58</v>
      </c>
      <c r="F24355" s="22" t="s">
        <v>268</v>
      </c>
      <c r="G24355" s="9">
        <v>0</v>
      </c>
      <c r="H24355" s="22" t="s">
        <v>15</v>
      </c>
      <c r="I24355" s="28">
        <v>0</v>
      </c>
      <c r="J24355" s="28">
        <v>0</v>
      </c>
      <c r="K24355" s="40"/>
      <c r="L24355" s="40"/>
    </row>
    <row r="24356" spans="1:12">
      <c r="A24356" s="17">
        <v>46006</v>
      </c>
      <c r="B24356" s="22" t="s">
        <v>10</v>
      </c>
      <c r="C24356" s="22" t="s">
        <v>266</v>
      </c>
      <c r="D24356" s="22" t="s">
        <v>24756</v>
      </c>
      <c r="E24356" s="22" t="s">
        <v>58</v>
      </c>
      <c r="F24356" s="22" t="s">
        <v>268</v>
      </c>
      <c r="G24356" s="9">
        <v>0</v>
      </c>
      <c r="H24356" s="22" t="s">
        <v>15</v>
      </c>
      <c r="I24356" s="28">
        <v>0</v>
      </c>
      <c r="J24356" s="28">
        <v>0</v>
      </c>
      <c r="K24356" s="40"/>
      <c r="L24356" s="40"/>
    </row>
    <row r="24357" spans="1:12">
      <c r="A24357" s="17">
        <v>46006</v>
      </c>
      <c r="B24357" s="22" t="s">
        <v>10</v>
      </c>
      <c r="C24357" s="22" t="s">
        <v>266</v>
      </c>
      <c r="D24357" s="22" t="s">
        <v>24757</v>
      </c>
      <c r="E24357" s="22" t="s">
        <v>58</v>
      </c>
      <c r="F24357" s="22" t="s">
        <v>268</v>
      </c>
      <c r="G24357" s="9">
        <v>0</v>
      </c>
      <c r="H24357" s="22" t="s">
        <v>15</v>
      </c>
      <c r="I24357" s="28">
        <v>0</v>
      </c>
      <c r="J24357" s="28">
        <v>0</v>
      </c>
      <c r="K24357" s="40"/>
      <c r="L24357" s="40"/>
    </row>
    <row r="24358" spans="1:12">
      <c r="A24358" s="17">
        <v>46006</v>
      </c>
      <c r="B24358" s="22" t="s">
        <v>10</v>
      </c>
      <c r="C24358" s="22" t="s">
        <v>266</v>
      </c>
      <c r="D24358" s="22" t="s">
        <v>24758</v>
      </c>
      <c r="E24358" s="22" t="s">
        <v>58</v>
      </c>
      <c r="F24358" s="22" t="s">
        <v>268</v>
      </c>
      <c r="G24358" s="9">
        <v>0</v>
      </c>
      <c r="H24358" s="22" t="s">
        <v>15</v>
      </c>
      <c r="I24358" s="28">
        <v>0</v>
      </c>
      <c r="J24358" s="28">
        <v>0</v>
      </c>
      <c r="K24358" s="40"/>
      <c r="L24358" s="40"/>
    </row>
    <row r="24359" spans="1:12">
      <c r="A24359" s="17">
        <v>46006</v>
      </c>
      <c r="B24359" s="22" t="s">
        <v>10</v>
      </c>
      <c r="C24359" s="22" t="s">
        <v>266</v>
      </c>
      <c r="D24359" s="22" t="s">
        <v>24759</v>
      </c>
      <c r="E24359" s="22" t="s">
        <v>58</v>
      </c>
      <c r="F24359" s="22" t="s">
        <v>268</v>
      </c>
      <c r="G24359" s="9">
        <v>0</v>
      </c>
      <c r="H24359" s="22" t="s">
        <v>15</v>
      </c>
      <c r="I24359" s="28">
        <v>0</v>
      </c>
      <c r="J24359" s="28">
        <v>0</v>
      </c>
      <c r="K24359" s="40"/>
      <c r="L24359" s="40"/>
    </row>
    <row r="24360" spans="1:12">
      <c r="A24360" s="17">
        <v>46006</v>
      </c>
      <c r="B24360" s="22" t="s">
        <v>10</v>
      </c>
      <c r="C24360" s="22" t="s">
        <v>266</v>
      </c>
      <c r="D24360" s="22" t="s">
        <v>24760</v>
      </c>
      <c r="E24360" s="22" t="s">
        <v>58</v>
      </c>
      <c r="F24360" s="22" t="s">
        <v>268</v>
      </c>
      <c r="G24360" s="9">
        <v>0</v>
      </c>
      <c r="H24360" s="22" t="s">
        <v>15</v>
      </c>
      <c r="I24360" s="28">
        <v>0</v>
      </c>
      <c r="J24360" s="28">
        <v>0</v>
      </c>
      <c r="K24360" s="40"/>
      <c r="L24360" s="40"/>
    </row>
    <row r="24361" spans="1:12">
      <c r="A24361" s="17">
        <v>46006</v>
      </c>
      <c r="B24361" s="22" t="s">
        <v>10</v>
      </c>
      <c r="C24361" s="22" t="s">
        <v>266</v>
      </c>
      <c r="D24361" s="22" t="s">
        <v>24761</v>
      </c>
      <c r="E24361" s="22" t="s">
        <v>58</v>
      </c>
      <c r="F24361" s="22" t="s">
        <v>268</v>
      </c>
      <c r="G24361" s="9">
        <v>0</v>
      </c>
      <c r="H24361" s="22" t="s">
        <v>15</v>
      </c>
      <c r="I24361" s="28">
        <v>0</v>
      </c>
      <c r="J24361" s="28">
        <v>0</v>
      </c>
      <c r="K24361" s="40"/>
      <c r="L24361" s="40"/>
    </row>
    <row r="24362" spans="1:12">
      <c r="A24362" s="17">
        <v>46006</v>
      </c>
      <c r="B24362" s="22" t="s">
        <v>10</v>
      </c>
      <c r="C24362" s="22" t="s">
        <v>266</v>
      </c>
      <c r="D24362" s="22" t="s">
        <v>24762</v>
      </c>
      <c r="E24362" s="22" t="s">
        <v>58</v>
      </c>
      <c r="F24362" s="22" t="s">
        <v>268</v>
      </c>
      <c r="G24362" s="9">
        <v>0</v>
      </c>
      <c r="H24362" s="22" t="s">
        <v>15</v>
      </c>
      <c r="I24362" s="28">
        <v>0</v>
      </c>
      <c r="J24362" s="28">
        <v>0</v>
      </c>
      <c r="K24362" s="40"/>
      <c r="L24362" s="40"/>
    </row>
    <row r="24363" spans="1:12">
      <c r="A24363" s="17">
        <v>46006</v>
      </c>
      <c r="B24363" s="22" t="s">
        <v>10</v>
      </c>
      <c r="C24363" s="22" t="s">
        <v>250</v>
      </c>
      <c r="D24363" s="22" t="s">
        <v>24763</v>
      </c>
      <c r="E24363" s="22" t="s">
        <v>18</v>
      </c>
      <c r="F24363" s="22" t="s">
        <v>242</v>
      </c>
      <c r="G24363" s="9">
        <v>0</v>
      </c>
      <c r="H24363" s="22" t="s">
        <v>20</v>
      </c>
      <c r="I24363" s="28">
        <v>0</v>
      </c>
      <c r="J24363" s="28">
        <v>0</v>
      </c>
      <c r="K24363" s="40"/>
      <c r="L24363" s="40"/>
    </row>
    <row r="24364" spans="1:12">
      <c r="A24364" s="17">
        <v>46006</v>
      </c>
      <c r="B24364" s="22" t="s">
        <v>10</v>
      </c>
      <c r="C24364" s="22" t="s">
        <v>248</v>
      </c>
      <c r="D24364" s="22" t="s">
        <v>24764</v>
      </c>
      <c r="E24364" s="22" t="s">
        <v>18</v>
      </c>
      <c r="F24364" s="22" t="s">
        <v>237</v>
      </c>
      <c r="G24364" s="9">
        <v>0</v>
      </c>
      <c r="H24364" s="22" t="s">
        <v>41</v>
      </c>
      <c r="I24364" s="28">
        <v>0</v>
      </c>
      <c r="J24364" s="28">
        <v>0</v>
      </c>
      <c r="K24364" s="40"/>
      <c r="L24364" s="40"/>
    </row>
    <row r="24365" spans="1:12">
      <c r="A24365" s="17">
        <v>46006</v>
      </c>
      <c r="B24365" s="22" t="s">
        <v>10</v>
      </c>
      <c r="C24365" s="22" t="s">
        <v>240</v>
      </c>
      <c r="D24365" s="22" t="s">
        <v>24765</v>
      </c>
      <c r="E24365" s="22" t="s">
        <v>18</v>
      </c>
      <c r="F24365" s="22" t="s">
        <v>242</v>
      </c>
      <c r="G24365" s="9">
        <v>0</v>
      </c>
      <c r="H24365" s="22" t="s">
        <v>20</v>
      </c>
      <c r="I24365" s="28">
        <v>0</v>
      </c>
      <c r="J24365" s="28">
        <v>0</v>
      </c>
      <c r="K24365" s="40"/>
      <c r="L24365" s="40"/>
    </row>
    <row r="24366" spans="1:12">
      <c r="A24366" s="17">
        <v>46006</v>
      </c>
      <c r="B24366" s="22" t="s">
        <v>10</v>
      </c>
      <c r="C24366" s="22" t="s">
        <v>240</v>
      </c>
      <c r="D24366" s="22" t="s">
        <v>24766</v>
      </c>
      <c r="E24366" s="22" t="s">
        <v>18</v>
      </c>
      <c r="F24366" s="22" t="s">
        <v>242</v>
      </c>
      <c r="G24366" s="9">
        <v>0</v>
      </c>
      <c r="H24366" s="22" t="s">
        <v>20</v>
      </c>
      <c r="I24366" s="28">
        <v>0</v>
      </c>
      <c r="J24366" s="28">
        <v>0</v>
      </c>
      <c r="K24366" s="40"/>
      <c r="L24366" s="40"/>
    </row>
    <row r="24367" spans="1:12">
      <c r="A24367" s="17">
        <v>46006</v>
      </c>
      <c r="B24367" s="22" t="s">
        <v>10</v>
      </c>
      <c r="C24367" s="22" t="s">
        <v>240</v>
      </c>
      <c r="D24367" s="22" t="s">
        <v>24767</v>
      </c>
      <c r="E24367" s="22" t="s">
        <v>18</v>
      </c>
      <c r="F24367" s="22" t="s">
        <v>242</v>
      </c>
      <c r="G24367" s="9">
        <v>0</v>
      </c>
      <c r="H24367" s="22" t="s">
        <v>20</v>
      </c>
      <c r="I24367" s="28">
        <v>0</v>
      </c>
      <c r="J24367" s="28">
        <v>0</v>
      </c>
      <c r="K24367" s="40"/>
      <c r="L24367" s="40"/>
    </row>
    <row r="24368" spans="1:12">
      <c r="A24368" s="17">
        <v>46006</v>
      </c>
      <c r="B24368" s="22" t="s">
        <v>10</v>
      </c>
      <c r="C24368" s="22" t="s">
        <v>240</v>
      </c>
      <c r="D24368" s="22" t="s">
        <v>24768</v>
      </c>
      <c r="E24368" s="22" t="s">
        <v>18</v>
      </c>
      <c r="F24368" s="22" t="s">
        <v>242</v>
      </c>
      <c r="G24368" s="9">
        <v>0</v>
      </c>
      <c r="H24368" s="22" t="s">
        <v>20</v>
      </c>
      <c r="I24368" s="28">
        <v>0</v>
      </c>
      <c r="J24368" s="28">
        <v>0</v>
      </c>
      <c r="K24368" s="40"/>
      <c r="L24368" s="40"/>
    </row>
    <row r="24369" spans="1:12">
      <c r="A24369" s="17">
        <v>46006</v>
      </c>
      <c r="B24369" s="22" t="s">
        <v>10</v>
      </c>
      <c r="C24369" s="22" t="s">
        <v>240</v>
      </c>
      <c r="D24369" s="22" t="s">
        <v>24769</v>
      </c>
      <c r="E24369" s="22" t="s">
        <v>18</v>
      </c>
      <c r="F24369" s="22" t="s">
        <v>242</v>
      </c>
      <c r="G24369" s="9">
        <v>0</v>
      </c>
      <c r="H24369" s="22" t="s">
        <v>20</v>
      </c>
      <c r="I24369" s="28">
        <v>0</v>
      </c>
      <c r="J24369" s="28">
        <v>0</v>
      </c>
      <c r="K24369" s="40"/>
      <c r="L24369" s="40"/>
    </row>
    <row r="24370" spans="1:12">
      <c r="A24370" s="17">
        <v>46006</v>
      </c>
      <c r="B24370" s="22" t="s">
        <v>10</v>
      </c>
      <c r="C24370" s="22" t="s">
        <v>240</v>
      </c>
      <c r="D24370" s="22" t="s">
        <v>24770</v>
      </c>
      <c r="E24370" s="22" t="s">
        <v>18</v>
      </c>
      <c r="F24370" s="22" t="s">
        <v>242</v>
      </c>
      <c r="G24370" s="9">
        <v>0</v>
      </c>
      <c r="H24370" s="22" t="s">
        <v>20</v>
      </c>
      <c r="I24370" s="28">
        <v>0</v>
      </c>
      <c r="J24370" s="28">
        <v>0</v>
      </c>
      <c r="K24370" s="40"/>
      <c r="L24370" s="40"/>
    </row>
    <row r="24371" spans="1:12">
      <c r="A24371" s="17">
        <v>46006</v>
      </c>
      <c r="B24371" s="22" t="s">
        <v>10</v>
      </c>
      <c r="C24371" s="22" t="s">
        <v>11</v>
      </c>
      <c r="D24371" s="22" t="s">
        <v>24771</v>
      </c>
      <c r="E24371" s="22" t="s">
        <v>13</v>
      </c>
      <c r="F24371" s="22" t="s">
        <v>14</v>
      </c>
      <c r="G24371" s="9">
        <v>0</v>
      </c>
      <c r="H24371" s="22" t="s">
        <v>15</v>
      </c>
      <c r="I24371" s="28">
        <v>0</v>
      </c>
      <c r="J24371" s="28">
        <v>0</v>
      </c>
      <c r="K24371" s="40"/>
      <c r="L24371" s="40"/>
    </row>
    <row r="24372" spans="1:12">
      <c r="A24372" s="17">
        <v>46006</v>
      </c>
      <c r="B24372" s="22" t="s">
        <v>10</v>
      </c>
      <c r="C24372" s="22" t="s">
        <v>436</v>
      </c>
      <c r="D24372" s="22" t="s">
        <v>24772</v>
      </c>
      <c r="E24372" s="22" t="s">
        <v>263</v>
      </c>
      <c r="F24372" s="22" t="s">
        <v>237</v>
      </c>
      <c r="G24372" s="9">
        <v>0</v>
      </c>
      <c r="H24372" s="22" t="s">
        <v>15</v>
      </c>
      <c r="I24372" s="28">
        <v>0</v>
      </c>
      <c r="J24372" s="28">
        <v>0</v>
      </c>
      <c r="K24372" s="40"/>
      <c r="L24372" s="40"/>
    </row>
    <row r="24373" spans="1:12">
      <c r="A24373" s="17">
        <v>46006</v>
      </c>
      <c r="B24373" s="22" t="s">
        <v>10</v>
      </c>
      <c r="C24373" s="22" t="s">
        <v>4167</v>
      </c>
      <c r="D24373" s="22" t="s">
        <v>24773</v>
      </c>
      <c r="E24373" s="22" t="s">
        <v>141</v>
      </c>
      <c r="F24373" s="22" t="s">
        <v>141</v>
      </c>
      <c r="G24373" s="9">
        <v>0.06</v>
      </c>
      <c r="H24373" s="22" t="s">
        <v>15</v>
      </c>
      <c r="I24373" s="28">
        <v>1</v>
      </c>
      <c r="J24373" s="28">
        <v>0.06</v>
      </c>
      <c r="K24373" s="40"/>
      <c r="L24373" s="40"/>
    </row>
    <row r="24374" spans="1:12">
      <c r="A24374" s="17">
        <v>46006</v>
      </c>
      <c r="B24374" s="22" t="s">
        <v>10</v>
      </c>
      <c r="C24374" s="22" t="s">
        <v>1809</v>
      </c>
      <c r="D24374" s="22" t="s">
        <v>24774</v>
      </c>
      <c r="E24374" s="22" t="s">
        <v>18</v>
      </c>
      <c r="F24374" s="22" t="s">
        <v>141</v>
      </c>
      <c r="G24374" s="9">
        <v>0.13700000000000001</v>
      </c>
      <c r="H24374" s="22" t="s">
        <v>41</v>
      </c>
      <c r="I24374" s="28">
        <v>7.66</v>
      </c>
      <c r="J24374" s="28">
        <v>1.05</v>
      </c>
      <c r="K24374" s="40"/>
      <c r="L24374" s="40"/>
    </row>
    <row r="24375" spans="1:12">
      <c r="A24375" s="17">
        <v>46006</v>
      </c>
      <c r="B24375" s="22" t="s">
        <v>10</v>
      </c>
      <c r="C24375" s="22" t="s">
        <v>863</v>
      </c>
      <c r="D24375" s="22" t="s">
        <v>24775</v>
      </c>
      <c r="E24375" s="22" t="s">
        <v>18</v>
      </c>
      <c r="F24375" s="22" t="s">
        <v>242</v>
      </c>
      <c r="G24375" s="9">
        <v>0.2</v>
      </c>
      <c r="H24375" s="22" t="s">
        <v>20</v>
      </c>
      <c r="I24375" s="28">
        <v>12.3</v>
      </c>
      <c r="J24375" s="28">
        <v>2.46</v>
      </c>
      <c r="K24375" s="40"/>
      <c r="L24375" s="40"/>
    </row>
    <row r="24376" spans="1:12">
      <c r="A24376" s="17">
        <v>46006</v>
      </c>
      <c r="B24376" s="22" t="s">
        <v>10</v>
      </c>
      <c r="C24376" s="22" t="s">
        <v>12969</v>
      </c>
      <c r="D24376" s="22" t="s">
        <v>24776</v>
      </c>
      <c r="E24376" s="22" t="s">
        <v>18</v>
      </c>
      <c r="F24376" s="22" t="s">
        <v>242</v>
      </c>
      <c r="G24376" s="9">
        <v>0.2</v>
      </c>
      <c r="H24376" s="22" t="s">
        <v>20</v>
      </c>
      <c r="I24376" s="28">
        <v>9.25</v>
      </c>
      <c r="J24376" s="28">
        <v>1.85</v>
      </c>
      <c r="K24376" s="40"/>
      <c r="L24376" s="40"/>
    </row>
    <row r="24377" spans="1:12">
      <c r="A24377" s="17">
        <v>46006</v>
      </c>
      <c r="B24377" s="22" t="s">
        <v>10</v>
      </c>
      <c r="C24377" s="22" t="s">
        <v>12995</v>
      </c>
      <c r="D24377" s="22" t="s">
        <v>24777</v>
      </c>
      <c r="E24377" s="22" t="s">
        <v>18</v>
      </c>
      <c r="F24377" s="22" t="s">
        <v>242</v>
      </c>
      <c r="G24377" s="9">
        <v>0.22</v>
      </c>
      <c r="H24377" s="22" t="s">
        <v>20</v>
      </c>
      <c r="I24377" s="28">
        <v>9.27</v>
      </c>
      <c r="J24377" s="28">
        <v>2.04</v>
      </c>
      <c r="K24377" s="40"/>
      <c r="L24377" s="40"/>
    </row>
    <row r="24378" spans="1:12">
      <c r="A24378" s="17">
        <v>46006</v>
      </c>
      <c r="B24378" s="22" t="s">
        <v>10</v>
      </c>
      <c r="C24378" s="22" t="s">
        <v>1132</v>
      </c>
      <c r="D24378" s="22" t="s">
        <v>24778</v>
      </c>
      <c r="E24378" s="22" t="s">
        <v>141</v>
      </c>
      <c r="F24378" s="22" t="s">
        <v>141</v>
      </c>
      <c r="G24378" s="9">
        <v>0.3</v>
      </c>
      <c r="H24378" s="22" t="s">
        <v>41</v>
      </c>
      <c r="I24378" s="28">
        <v>3.6</v>
      </c>
      <c r="J24378" s="28">
        <v>1.08</v>
      </c>
      <c r="K24378" s="40"/>
      <c r="L24378" s="40"/>
    </row>
    <row r="24379" spans="1:12">
      <c r="A24379" s="17">
        <v>46006</v>
      </c>
      <c r="B24379" s="22" t="s">
        <v>10</v>
      </c>
      <c r="C24379" s="22" t="s">
        <v>1134</v>
      </c>
      <c r="D24379" s="22" t="s">
        <v>24779</v>
      </c>
      <c r="E24379" s="22" t="s">
        <v>141</v>
      </c>
      <c r="F24379" s="22" t="s">
        <v>141</v>
      </c>
      <c r="G24379" s="9">
        <v>0.3</v>
      </c>
      <c r="H24379" s="22" t="s">
        <v>41</v>
      </c>
      <c r="I24379" s="28">
        <v>3.77</v>
      </c>
      <c r="J24379" s="28">
        <v>1.1299999999999999</v>
      </c>
      <c r="K24379" s="40"/>
      <c r="L24379" s="40"/>
    </row>
    <row r="24380" spans="1:12">
      <c r="A24380" s="17">
        <v>46006</v>
      </c>
      <c r="B24380" s="22" t="s">
        <v>10</v>
      </c>
      <c r="C24380" s="22" t="s">
        <v>1136</v>
      </c>
      <c r="D24380" s="22" t="s">
        <v>24780</v>
      </c>
      <c r="E24380" s="22" t="s">
        <v>141</v>
      </c>
      <c r="F24380" s="22" t="s">
        <v>141</v>
      </c>
      <c r="G24380" s="9">
        <v>0.3</v>
      </c>
      <c r="H24380" s="22" t="s">
        <v>41</v>
      </c>
      <c r="I24380" s="28">
        <v>4.3</v>
      </c>
      <c r="J24380" s="28">
        <v>1.29</v>
      </c>
      <c r="K24380" s="40"/>
      <c r="L24380" s="40"/>
    </row>
    <row r="24381" spans="1:12">
      <c r="A24381" s="17">
        <v>46006</v>
      </c>
      <c r="B24381" s="22" t="s">
        <v>10</v>
      </c>
      <c r="C24381" s="22" t="s">
        <v>773</v>
      </c>
      <c r="D24381" s="22" t="s">
        <v>24781</v>
      </c>
      <c r="E24381" s="22" t="s">
        <v>141</v>
      </c>
      <c r="F24381" s="22" t="s">
        <v>141</v>
      </c>
      <c r="G24381" s="9">
        <v>0.3</v>
      </c>
      <c r="H24381" s="22" t="s">
        <v>41</v>
      </c>
      <c r="I24381" s="28">
        <v>3.97</v>
      </c>
      <c r="J24381" s="28">
        <v>1.19</v>
      </c>
      <c r="K24381" s="40"/>
      <c r="L24381" s="40"/>
    </row>
    <row r="24382" spans="1:12">
      <c r="A24382" s="17">
        <v>46006</v>
      </c>
      <c r="B24382" s="22" t="s">
        <v>10</v>
      </c>
      <c r="C24382" s="22" t="s">
        <v>1809</v>
      </c>
      <c r="D24382" s="22" t="s">
        <v>24782</v>
      </c>
      <c r="E24382" s="22" t="s">
        <v>18</v>
      </c>
      <c r="F24382" s="22" t="s">
        <v>141</v>
      </c>
      <c r="G24382" s="9">
        <v>0.3</v>
      </c>
      <c r="H24382" s="22" t="s">
        <v>41</v>
      </c>
      <c r="I24382" s="28">
        <v>7.67</v>
      </c>
      <c r="J24382" s="28">
        <v>2.2999999999999998</v>
      </c>
      <c r="K24382" s="40"/>
      <c r="L24382" s="40"/>
    </row>
    <row r="24383" spans="1:12">
      <c r="A24383" s="17">
        <v>46006</v>
      </c>
      <c r="B24383" s="22" t="s">
        <v>10</v>
      </c>
      <c r="C24383" s="22" t="s">
        <v>1809</v>
      </c>
      <c r="D24383" s="22" t="s">
        <v>24783</v>
      </c>
      <c r="E24383" s="22" t="s">
        <v>18</v>
      </c>
      <c r="F24383" s="22" t="s">
        <v>141</v>
      </c>
      <c r="G24383" s="9">
        <v>0.36299999999999999</v>
      </c>
      <c r="H24383" s="22" t="s">
        <v>41</v>
      </c>
      <c r="I24383" s="28">
        <v>7.66</v>
      </c>
      <c r="J24383" s="28">
        <v>2.78</v>
      </c>
      <c r="K24383" s="40"/>
      <c r="L24383" s="40"/>
    </row>
    <row r="24384" spans="1:12">
      <c r="A24384" s="17">
        <v>46006</v>
      </c>
      <c r="B24384" s="22" t="s">
        <v>10</v>
      </c>
      <c r="C24384" s="22" t="s">
        <v>771</v>
      </c>
      <c r="D24384" s="22" t="s">
        <v>24784</v>
      </c>
      <c r="E24384" s="22" t="s">
        <v>141</v>
      </c>
      <c r="F24384" s="22" t="s">
        <v>141</v>
      </c>
      <c r="G24384" s="9">
        <v>0.96</v>
      </c>
      <c r="H24384" s="22" t="s">
        <v>41</v>
      </c>
      <c r="I24384" s="28">
        <v>2.1800000000000002</v>
      </c>
      <c r="J24384" s="28">
        <v>2.09</v>
      </c>
      <c r="K24384" s="40"/>
      <c r="L24384" s="40"/>
    </row>
    <row r="24385" spans="1:12">
      <c r="A24385" s="17">
        <v>46006</v>
      </c>
      <c r="B24385" s="22" t="s">
        <v>10</v>
      </c>
      <c r="C24385" s="22" t="s">
        <v>564</v>
      </c>
      <c r="D24385" s="22" t="s">
        <v>24785</v>
      </c>
      <c r="E24385" s="22" t="s">
        <v>18</v>
      </c>
      <c r="F24385" s="22" t="s">
        <v>40</v>
      </c>
      <c r="G24385" s="9">
        <v>0.97251540000000003</v>
      </c>
      <c r="H24385" s="22" t="s">
        <v>41</v>
      </c>
      <c r="I24385" s="28">
        <v>24</v>
      </c>
      <c r="J24385" s="28">
        <v>23.34</v>
      </c>
      <c r="K24385" s="40"/>
      <c r="L24385" s="40"/>
    </row>
    <row r="24386" spans="1:12">
      <c r="A24386" s="17">
        <v>46006</v>
      </c>
      <c r="B24386" s="22" t="s">
        <v>10</v>
      </c>
      <c r="C24386" s="22" t="s">
        <v>24786</v>
      </c>
      <c r="D24386" s="22" t="s">
        <v>24787</v>
      </c>
      <c r="E24386" s="22" t="s">
        <v>18</v>
      </c>
      <c r="F24386" s="22" t="s">
        <v>33</v>
      </c>
      <c r="G24386" s="9">
        <v>0.99867916000000001</v>
      </c>
      <c r="H24386" s="22" t="s">
        <v>41</v>
      </c>
      <c r="I24386" s="28">
        <v>1.03</v>
      </c>
      <c r="J24386" s="28">
        <v>1.03</v>
      </c>
      <c r="K24386" s="40"/>
      <c r="L24386" s="40"/>
    </row>
    <row r="24387" spans="1:12">
      <c r="A24387" s="17">
        <v>46006</v>
      </c>
      <c r="B24387" s="22" t="s">
        <v>10</v>
      </c>
      <c r="C24387" s="22" t="s">
        <v>24788</v>
      </c>
      <c r="D24387" s="22" t="s">
        <v>24789</v>
      </c>
      <c r="E24387" s="22" t="s">
        <v>18</v>
      </c>
      <c r="F24387" s="22" t="s">
        <v>33</v>
      </c>
      <c r="G24387" s="9">
        <v>0.99867916000000001</v>
      </c>
      <c r="H24387" s="22" t="s">
        <v>41</v>
      </c>
      <c r="I24387" s="28">
        <v>1.03</v>
      </c>
      <c r="J24387" s="28">
        <v>1.03</v>
      </c>
      <c r="K24387" s="40"/>
      <c r="L24387" s="40"/>
    </row>
    <row r="24388" spans="1:12">
      <c r="A24388" s="17">
        <v>46006</v>
      </c>
      <c r="B24388" s="22" t="s">
        <v>10</v>
      </c>
      <c r="C24388" s="22" t="s">
        <v>607</v>
      </c>
      <c r="D24388" s="22" t="s">
        <v>24790</v>
      </c>
      <c r="E24388" s="22" t="s">
        <v>55</v>
      </c>
      <c r="F24388" s="22" t="s">
        <v>23307</v>
      </c>
      <c r="G24388" s="9">
        <v>1</v>
      </c>
      <c r="H24388" s="22" t="s">
        <v>15</v>
      </c>
      <c r="I24388" s="28">
        <v>0</v>
      </c>
      <c r="J24388" s="28">
        <v>0</v>
      </c>
      <c r="K24388" s="40"/>
      <c r="L24388" s="40"/>
    </row>
    <row r="24389" spans="1:12">
      <c r="A24389" s="17">
        <v>46006</v>
      </c>
      <c r="B24389" s="22" t="s">
        <v>10</v>
      </c>
      <c r="C24389" s="22" t="s">
        <v>24791</v>
      </c>
      <c r="D24389" s="22" t="s">
        <v>24792</v>
      </c>
      <c r="E24389" s="22" t="s">
        <v>55</v>
      </c>
      <c r="F24389" s="22" t="s">
        <v>23307</v>
      </c>
      <c r="G24389" s="9">
        <v>1</v>
      </c>
      <c r="H24389" s="22" t="s">
        <v>15</v>
      </c>
      <c r="I24389" s="28">
        <v>0</v>
      </c>
      <c r="J24389" s="28">
        <v>0</v>
      </c>
      <c r="K24389" s="40"/>
      <c r="L24389" s="40"/>
    </row>
    <row r="24390" spans="1:12">
      <c r="A24390" s="17">
        <v>46006</v>
      </c>
      <c r="B24390" s="22" t="s">
        <v>10</v>
      </c>
      <c r="C24390" s="22" t="s">
        <v>306</v>
      </c>
      <c r="D24390" s="22" t="s">
        <v>24793</v>
      </c>
      <c r="E24390" s="22" t="s">
        <v>55</v>
      </c>
      <c r="F24390" s="22" t="s">
        <v>23307</v>
      </c>
      <c r="G24390" s="9">
        <v>1</v>
      </c>
      <c r="H24390" s="22" t="s">
        <v>15</v>
      </c>
      <c r="I24390" s="28">
        <v>2829</v>
      </c>
      <c r="J24390" s="28">
        <v>2829</v>
      </c>
      <c r="K24390" s="40"/>
      <c r="L24390" s="40"/>
    </row>
    <row r="24391" spans="1:12">
      <c r="A24391" s="17">
        <v>46006</v>
      </c>
      <c r="B24391" s="22" t="s">
        <v>10</v>
      </c>
      <c r="C24391" s="22" t="s">
        <v>460</v>
      </c>
      <c r="D24391" s="22" t="s">
        <v>24794</v>
      </c>
      <c r="E24391" s="22" t="s">
        <v>65</v>
      </c>
      <c r="F24391" s="22" t="s">
        <v>72</v>
      </c>
      <c r="G24391" s="9">
        <v>1</v>
      </c>
      <c r="H24391" s="22" t="s">
        <v>15</v>
      </c>
      <c r="I24391" s="28">
        <v>79.260000000000005</v>
      </c>
      <c r="J24391" s="28">
        <v>79.260000000000005</v>
      </c>
      <c r="K24391" s="40"/>
      <c r="L24391" s="40"/>
    </row>
    <row r="24392" spans="1:12">
      <c r="A24392" s="17">
        <v>46006</v>
      </c>
      <c r="B24392" s="22" t="s">
        <v>62</v>
      </c>
      <c r="C24392" s="22" t="s">
        <v>77</v>
      </c>
      <c r="D24392" s="22" t="s">
        <v>24795</v>
      </c>
      <c r="E24392" s="22" t="s">
        <v>65</v>
      </c>
      <c r="F24392" s="22" t="s">
        <v>66</v>
      </c>
      <c r="G24392" s="9">
        <v>1</v>
      </c>
      <c r="H24392" s="22" t="s">
        <v>15</v>
      </c>
      <c r="I24392" s="28">
        <v>78.260000000000005</v>
      </c>
      <c r="J24392" s="28">
        <v>78.260000000000005</v>
      </c>
      <c r="K24392" s="40"/>
      <c r="L24392" s="40"/>
    </row>
    <row r="24393" spans="1:12">
      <c r="A24393" s="17">
        <v>46006</v>
      </c>
      <c r="B24393" s="22" t="s">
        <v>10</v>
      </c>
      <c r="C24393" s="22" t="s">
        <v>77</v>
      </c>
      <c r="D24393" s="22" t="s">
        <v>24796</v>
      </c>
      <c r="E24393" s="22" t="s">
        <v>65</v>
      </c>
      <c r="F24393" s="22" t="s">
        <v>66</v>
      </c>
      <c r="G24393" s="9">
        <v>1</v>
      </c>
      <c r="H24393" s="22" t="s">
        <v>15</v>
      </c>
      <c r="I24393" s="28">
        <v>78.260000000000005</v>
      </c>
      <c r="J24393" s="28">
        <v>78.260000000000005</v>
      </c>
      <c r="K24393" s="40"/>
      <c r="L24393" s="40"/>
    </row>
    <row r="24394" spans="1:12">
      <c r="A24394" s="17">
        <v>46006</v>
      </c>
      <c r="B24394" s="22" t="s">
        <v>10</v>
      </c>
      <c r="C24394" s="22" t="s">
        <v>449</v>
      </c>
      <c r="D24394" s="22" t="s">
        <v>24797</v>
      </c>
      <c r="E24394" s="22" t="s">
        <v>65</v>
      </c>
      <c r="F24394" s="22" t="s">
        <v>451</v>
      </c>
      <c r="G24394" s="9">
        <v>1</v>
      </c>
      <c r="H24394" s="22" t="s">
        <v>15</v>
      </c>
      <c r="I24394" s="28">
        <v>42.21</v>
      </c>
      <c r="J24394" s="28">
        <v>42.21</v>
      </c>
      <c r="K24394" s="40"/>
      <c r="L24394" s="40"/>
    </row>
    <row r="24395" spans="1:12">
      <c r="A24395" s="17">
        <v>46006</v>
      </c>
      <c r="B24395" s="22" t="s">
        <v>10</v>
      </c>
      <c r="C24395" s="22" t="s">
        <v>70</v>
      </c>
      <c r="D24395" s="22" t="s">
        <v>24798</v>
      </c>
      <c r="E24395" s="22" t="s">
        <v>65</v>
      </c>
      <c r="F24395" s="22" t="s">
        <v>72</v>
      </c>
      <c r="G24395" s="9">
        <v>1</v>
      </c>
      <c r="H24395" s="22" t="s">
        <v>15</v>
      </c>
      <c r="I24395" s="28">
        <v>78.260000000000005</v>
      </c>
      <c r="J24395" s="28">
        <v>78.260000000000005</v>
      </c>
      <c r="K24395" s="40"/>
      <c r="L24395" s="40"/>
    </row>
    <row r="24396" spans="1:12">
      <c r="A24396" s="17">
        <v>46006</v>
      </c>
      <c r="B24396" s="22" t="s">
        <v>10</v>
      </c>
      <c r="C24396" s="22" t="s">
        <v>24332</v>
      </c>
      <c r="D24396" s="22" t="s">
        <v>24799</v>
      </c>
      <c r="E24396" s="22" t="s">
        <v>18</v>
      </c>
      <c r="F24396" s="22" t="s">
        <v>40</v>
      </c>
      <c r="G24396" s="9">
        <v>1.1335154000000001</v>
      </c>
      <c r="H24396" s="22" t="s">
        <v>41</v>
      </c>
      <c r="I24396" s="28">
        <v>24</v>
      </c>
      <c r="J24396" s="28">
        <v>27.2</v>
      </c>
      <c r="K24396" s="40"/>
      <c r="L24396" s="40"/>
    </row>
    <row r="24397" spans="1:12">
      <c r="A24397" s="17">
        <v>46006</v>
      </c>
      <c r="B24397" s="22" t="s">
        <v>10</v>
      </c>
      <c r="C24397" s="22" t="s">
        <v>745</v>
      </c>
      <c r="D24397" s="22" t="s">
        <v>24800</v>
      </c>
      <c r="E24397" s="22" t="s">
        <v>18</v>
      </c>
      <c r="F24397" s="22" t="s">
        <v>242</v>
      </c>
      <c r="G24397" s="9">
        <v>1.2</v>
      </c>
      <c r="H24397" s="22" t="s">
        <v>20</v>
      </c>
      <c r="I24397" s="28">
        <v>16.2</v>
      </c>
      <c r="J24397" s="28">
        <v>19.440000000000001</v>
      </c>
      <c r="K24397" s="40"/>
      <c r="L24397" s="40"/>
    </row>
    <row r="24398" spans="1:12">
      <c r="A24398" s="17">
        <v>46006</v>
      </c>
      <c r="B24398" s="22" t="s">
        <v>10</v>
      </c>
      <c r="C24398" s="22" t="s">
        <v>863</v>
      </c>
      <c r="D24398" s="22" t="s">
        <v>24801</v>
      </c>
      <c r="E24398" s="22" t="s">
        <v>18</v>
      </c>
      <c r="F24398" s="22" t="s">
        <v>242</v>
      </c>
      <c r="G24398" s="9">
        <v>1.5920000000000001</v>
      </c>
      <c r="H24398" s="22" t="s">
        <v>20</v>
      </c>
      <c r="I24398" s="28">
        <v>12.3</v>
      </c>
      <c r="J24398" s="28">
        <v>19.579999999999998</v>
      </c>
      <c r="K24398" s="40"/>
      <c r="L24398" s="40"/>
    </row>
    <row r="24399" spans="1:12">
      <c r="A24399" s="17">
        <v>46006</v>
      </c>
      <c r="B24399" s="22" t="s">
        <v>10</v>
      </c>
      <c r="C24399" s="22" t="s">
        <v>12893</v>
      </c>
      <c r="D24399" s="22" t="s">
        <v>24802</v>
      </c>
      <c r="E24399" s="22" t="s">
        <v>18</v>
      </c>
      <c r="F24399" s="22" t="s">
        <v>141</v>
      </c>
      <c r="G24399" s="9">
        <v>1.75</v>
      </c>
      <c r="H24399" s="22" t="s">
        <v>41</v>
      </c>
      <c r="I24399" s="28">
        <v>4.26</v>
      </c>
      <c r="J24399" s="28">
        <v>7.46</v>
      </c>
      <c r="K24399" s="40"/>
      <c r="L24399" s="40"/>
    </row>
    <row r="24400" spans="1:12">
      <c r="A24400" s="17">
        <v>46006</v>
      </c>
      <c r="B24400" s="22" t="s">
        <v>10</v>
      </c>
      <c r="C24400" s="22" t="s">
        <v>3942</v>
      </c>
      <c r="D24400" s="22" t="s">
        <v>24803</v>
      </c>
      <c r="E24400" s="22" t="s">
        <v>141</v>
      </c>
      <c r="F24400" s="22" t="s">
        <v>141</v>
      </c>
      <c r="G24400" s="9">
        <v>2</v>
      </c>
      <c r="H24400" s="22" t="s">
        <v>41</v>
      </c>
      <c r="I24400" s="28">
        <v>0.22</v>
      </c>
      <c r="J24400" s="28">
        <v>0.43</v>
      </c>
      <c r="K24400" s="40"/>
      <c r="L24400" s="40"/>
    </row>
    <row r="24401" spans="1:12">
      <c r="A24401" s="17">
        <v>46006</v>
      </c>
      <c r="B24401" s="22" t="s">
        <v>10</v>
      </c>
      <c r="C24401" s="22" t="s">
        <v>53</v>
      </c>
      <c r="D24401" s="22" t="s">
        <v>24804</v>
      </c>
      <c r="E24401" s="22" t="s">
        <v>55</v>
      </c>
      <c r="F24401" s="22" t="s">
        <v>23307</v>
      </c>
      <c r="G24401" s="9">
        <v>2</v>
      </c>
      <c r="H24401" s="22" t="s">
        <v>15</v>
      </c>
      <c r="I24401" s="28">
        <v>0</v>
      </c>
      <c r="J24401" s="28">
        <v>0</v>
      </c>
      <c r="K24401" s="40"/>
      <c r="L24401" s="40"/>
    </row>
    <row r="24402" spans="1:12">
      <c r="A24402" s="17">
        <v>46006</v>
      </c>
      <c r="B24402" s="22" t="s">
        <v>10</v>
      </c>
      <c r="C24402" s="22" t="s">
        <v>612</v>
      </c>
      <c r="D24402" s="22" t="s">
        <v>24805</v>
      </c>
      <c r="E24402" s="22" t="s">
        <v>55</v>
      </c>
      <c r="F24402" s="22" t="s">
        <v>23307</v>
      </c>
      <c r="G24402" s="9">
        <v>2</v>
      </c>
      <c r="H24402" s="22" t="s">
        <v>15</v>
      </c>
      <c r="I24402" s="28">
        <v>0</v>
      </c>
      <c r="J24402" s="28">
        <v>0</v>
      </c>
      <c r="K24402" s="40"/>
      <c r="L24402" s="40"/>
    </row>
    <row r="24403" spans="1:12">
      <c r="A24403" s="17">
        <v>46006</v>
      </c>
      <c r="B24403" s="22" t="s">
        <v>10</v>
      </c>
      <c r="C24403" s="22" t="s">
        <v>692</v>
      </c>
      <c r="D24403" s="22" t="s">
        <v>24806</v>
      </c>
      <c r="E24403" s="22" t="s">
        <v>18</v>
      </c>
      <c r="F24403" s="22" t="s">
        <v>242</v>
      </c>
      <c r="G24403" s="9">
        <v>2</v>
      </c>
      <c r="H24403" s="22" t="s">
        <v>20</v>
      </c>
      <c r="I24403" s="28">
        <v>0</v>
      </c>
      <c r="J24403" s="28">
        <v>0</v>
      </c>
      <c r="K24403" s="40"/>
      <c r="L24403" s="40"/>
    </row>
    <row r="24404" spans="1:12">
      <c r="A24404" s="17">
        <v>46006</v>
      </c>
      <c r="B24404" s="22" t="s">
        <v>10</v>
      </c>
      <c r="C24404" s="22" t="s">
        <v>539</v>
      </c>
      <c r="D24404" s="22" t="s">
        <v>24807</v>
      </c>
      <c r="E24404" s="22" t="s">
        <v>13</v>
      </c>
      <c r="F24404" s="22" t="s">
        <v>14</v>
      </c>
      <c r="G24404" s="9">
        <v>2</v>
      </c>
      <c r="H24404" s="22" t="s">
        <v>15</v>
      </c>
      <c r="I24404" s="28">
        <v>68</v>
      </c>
      <c r="J24404" s="28">
        <v>136</v>
      </c>
      <c r="K24404" s="40"/>
      <c r="L24404" s="40"/>
    </row>
    <row r="24405" spans="1:12">
      <c r="A24405" s="17">
        <v>46006</v>
      </c>
      <c r="B24405" s="22" t="s">
        <v>10</v>
      </c>
      <c r="C24405" s="22" t="s">
        <v>460</v>
      </c>
      <c r="D24405" s="22" t="s">
        <v>24808</v>
      </c>
      <c r="E24405" s="22" t="s">
        <v>65</v>
      </c>
      <c r="F24405" s="22" t="s">
        <v>72</v>
      </c>
      <c r="G24405" s="9">
        <v>2</v>
      </c>
      <c r="H24405" s="22" t="s">
        <v>15</v>
      </c>
      <c r="I24405" s="28">
        <v>79.260000000000005</v>
      </c>
      <c r="J24405" s="28">
        <v>158.52000000000001</v>
      </c>
      <c r="K24405" s="40"/>
      <c r="L24405" s="40"/>
    </row>
    <row r="24406" spans="1:12">
      <c r="A24406" s="17">
        <v>46006</v>
      </c>
      <c r="B24406" s="22" t="s">
        <v>10</v>
      </c>
      <c r="C24406" s="22" t="s">
        <v>771</v>
      </c>
      <c r="D24406" s="22" t="s">
        <v>24809</v>
      </c>
      <c r="E24406" s="22" t="s">
        <v>141</v>
      </c>
      <c r="F24406" s="22" t="s">
        <v>141</v>
      </c>
      <c r="G24406" s="9">
        <v>2.1890000000000001</v>
      </c>
      <c r="H24406" s="22" t="s">
        <v>41</v>
      </c>
      <c r="I24406" s="28">
        <v>2.17</v>
      </c>
      <c r="J24406" s="28">
        <v>4.76</v>
      </c>
      <c r="K24406" s="40"/>
      <c r="L24406" s="40"/>
    </row>
    <row r="24407" spans="1:12">
      <c r="A24407" s="17">
        <v>46006</v>
      </c>
      <c r="B24407" s="22" t="s">
        <v>10</v>
      </c>
      <c r="C24407" s="22" t="s">
        <v>757</v>
      </c>
      <c r="D24407" s="22" t="s">
        <v>24810</v>
      </c>
      <c r="E24407" s="22" t="s">
        <v>65</v>
      </c>
      <c r="F24407" s="22" t="s">
        <v>66</v>
      </c>
      <c r="G24407" s="9">
        <v>3</v>
      </c>
      <c r="H24407" s="22" t="s">
        <v>15</v>
      </c>
      <c r="I24407" s="28">
        <v>79.260000000000005</v>
      </c>
      <c r="J24407" s="28">
        <v>237.78</v>
      </c>
      <c r="K24407" s="40"/>
      <c r="L24407" s="40"/>
    </row>
    <row r="24408" spans="1:12">
      <c r="A24408" s="17">
        <v>46006</v>
      </c>
      <c r="B24408" s="22" t="s">
        <v>10</v>
      </c>
      <c r="C24408" s="22" t="s">
        <v>13296</v>
      </c>
      <c r="D24408" s="22" t="s">
        <v>24811</v>
      </c>
      <c r="E24408" s="22" t="s">
        <v>65</v>
      </c>
      <c r="F24408" s="22" t="s">
        <v>451</v>
      </c>
      <c r="G24408" s="9">
        <v>3</v>
      </c>
      <c r="H24408" s="22" t="s">
        <v>15</v>
      </c>
      <c r="I24408" s="28">
        <v>42.21</v>
      </c>
      <c r="J24408" s="28">
        <v>126.63</v>
      </c>
      <c r="K24408" s="40"/>
      <c r="L24408" s="40"/>
    </row>
    <row r="24409" spans="1:12">
      <c r="A24409" s="17">
        <v>46006</v>
      </c>
      <c r="B24409" s="22" t="s">
        <v>10</v>
      </c>
      <c r="C24409" s="22" t="s">
        <v>609</v>
      </c>
      <c r="D24409" s="22" t="s">
        <v>24812</v>
      </c>
      <c r="E24409" s="22" t="s">
        <v>55</v>
      </c>
      <c r="F24409" s="22" t="s">
        <v>23307</v>
      </c>
      <c r="G24409" s="9">
        <v>3</v>
      </c>
      <c r="H24409" s="22" t="s">
        <v>15</v>
      </c>
      <c r="I24409" s="28">
        <v>0</v>
      </c>
      <c r="J24409" s="28">
        <v>0</v>
      </c>
      <c r="K24409" s="40"/>
      <c r="L24409" s="40"/>
    </row>
    <row r="24410" spans="1:12">
      <c r="A24410" s="17">
        <v>46006</v>
      </c>
      <c r="B24410" s="22" t="s">
        <v>10</v>
      </c>
      <c r="C24410" s="22" t="s">
        <v>688</v>
      </c>
      <c r="D24410" s="22" t="s">
        <v>24813</v>
      </c>
      <c r="E24410" s="22" t="s">
        <v>18</v>
      </c>
      <c r="F24410" s="22" t="s">
        <v>242</v>
      </c>
      <c r="G24410" s="9">
        <v>3.32</v>
      </c>
      <c r="H24410" s="22" t="s">
        <v>20</v>
      </c>
      <c r="I24410" s="28">
        <v>4.5</v>
      </c>
      <c r="J24410" s="28">
        <v>14.94</v>
      </c>
      <c r="K24410" s="40"/>
      <c r="L24410" s="40"/>
    </row>
    <row r="24411" spans="1:12">
      <c r="A24411" s="17">
        <v>46006</v>
      </c>
      <c r="B24411" s="22" t="s">
        <v>10</v>
      </c>
      <c r="C24411" s="22" t="s">
        <v>5385</v>
      </c>
      <c r="D24411" s="22" t="s">
        <v>24814</v>
      </c>
      <c r="E24411" s="22" t="s">
        <v>65</v>
      </c>
      <c r="F24411" s="22" t="s">
        <v>75</v>
      </c>
      <c r="G24411" s="9">
        <v>4</v>
      </c>
      <c r="H24411" s="22" t="s">
        <v>15</v>
      </c>
      <c r="I24411" s="28">
        <v>42.21</v>
      </c>
      <c r="J24411" s="28">
        <v>168.84</v>
      </c>
      <c r="K24411" s="40"/>
      <c r="L24411" s="40"/>
    </row>
    <row r="24412" spans="1:12">
      <c r="A24412" s="17">
        <v>46006</v>
      </c>
      <c r="B24412" s="22" t="s">
        <v>62</v>
      </c>
      <c r="C24412" s="22" t="s">
        <v>449</v>
      </c>
      <c r="D24412" s="22" t="s">
        <v>24815</v>
      </c>
      <c r="E24412" s="22" t="s">
        <v>65</v>
      </c>
      <c r="F24412" s="22" t="s">
        <v>451</v>
      </c>
      <c r="G24412" s="9">
        <v>4</v>
      </c>
      <c r="H24412" s="22" t="s">
        <v>15</v>
      </c>
      <c r="I24412" s="28">
        <v>42.21</v>
      </c>
      <c r="J24412" s="28">
        <v>168.84</v>
      </c>
      <c r="K24412" s="40"/>
      <c r="L24412" s="40"/>
    </row>
    <row r="24413" spans="1:12">
      <c r="A24413" s="17">
        <v>46006</v>
      </c>
      <c r="B24413" s="22" t="s">
        <v>10</v>
      </c>
      <c r="C24413" s="22" t="s">
        <v>771</v>
      </c>
      <c r="D24413" s="22" t="s">
        <v>24816</v>
      </c>
      <c r="E24413" s="22" t="s">
        <v>141</v>
      </c>
      <c r="F24413" s="22" t="s">
        <v>141</v>
      </c>
      <c r="G24413" s="9">
        <v>4.5129999999999999</v>
      </c>
      <c r="H24413" s="22" t="s">
        <v>41</v>
      </c>
      <c r="I24413" s="28">
        <v>2.17</v>
      </c>
      <c r="J24413" s="28">
        <v>9.8000000000000007</v>
      </c>
      <c r="K24413" s="40"/>
      <c r="L24413" s="40"/>
    </row>
    <row r="24414" spans="1:12">
      <c r="A24414" s="17">
        <v>46006</v>
      </c>
      <c r="B24414" s="22" t="s">
        <v>10</v>
      </c>
      <c r="C24414" s="22" t="s">
        <v>659</v>
      </c>
      <c r="D24414" s="22" t="s">
        <v>24817</v>
      </c>
      <c r="E24414" s="22" t="s">
        <v>18</v>
      </c>
      <c r="F24414" s="22" t="s">
        <v>242</v>
      </c>
      <c r="G24414" s="9">
        <v>4.5999999999999996</v>
      </c>
      <c r="H24414" s="22" t="s">
        <v>20</v>
      </c>
      <c r="I24414" s="28">
        <v>15.8</v>
      </c>
      <c r="J24414" s="28">
        <v>72.680000000000007</v>
      </c>
      <c r="K24414" s="40"/>
      <c r="L24414" s="40"/>
    </row>
    <row r="24415" spans="1:12">
      <c r="A24415" s="17">
        <v>46006</v>
      </c>
      <c r="B24415" s="22" t="s">
        <v>10</v>
      </c>
      <c r="C24415" s="22" t="s">
        <v>13296</v>
      </c>
      <c r="D24415" s="22" t="s">
        <v>24818</v>
      </c>
      <c r="E24415" s="22" t="s">
        <v>65</v>
      </c>
      <c r="F24415" s="22" t="s">
        <v>451</v>
      </c>
      <c r="G24415" s="9">
        <v>5</v>
      </c>
      <c r="H24415" s="22" t="s">
        <v>15</v>
      </c>
      <c r="I24415" s="28">
        <v>42.21</v>
      </c>
      <c r="J24415" s="28">
        <v>211.05</v>
      </c>
      <c r="K24415" s="40"/>
      <c r="L24415" s="40"/>
    </row>
    <row r="24416" spans="1:12">
      <c r="A24416" s="17">
        <v>46006</v>
      </c>
      <c r="B24416" s="22" t="s">
        <v>10</v>
      </c>
      <c r="C24416" s="22" t="s">
        <v>13296</v>
      </c>
      <c r="D24416" s="22" t="s">
        <v>24819</v>
      </c>
      <c r="E24416" s="22" t="s">
        <v>65</v>
      </c>
      <c r="F24416" s="22" t="s">
        <v>451</v>
      </c>
      <c r="G24416" s="9">
        <v>5</v>
      </c>
      <c r="H24416" s="22" t="s">
        <v>15</v>
      </c>
      <c r="I24416" s="28">
        <v>42.21</v>
      </c>
      <c r="J24416" s="28">
        <v>211.05</v>
      </c>
      <c r="K24416" s="40"/>
      <c r="L24416" s="40"/>
    </row>
    <row r="24417" spans="1:12">
      <c r="A24417" s="17">
        <v>46006</v>
      </c>
      <c r="B24417" s="22" t="s">
        <v>10</v>
      </c>
      <c r="C24417" s="22" t="s">
        <v>836</v>
      </c>
      <c r="D24417" s="22" t="s">
        <v>24820</v>
      </c>
      <c r="E24417" s="22" t="s">
        <v>65</v>
      </c>
      <c r="F24417" s="22" t="s">
        <v>66</v>
      </c>
      <c r="G24417" s="9">
        <v>5</v>
      </c>
      <c r="H24417" s="22" t="s">
        <v>15</v>
      </c>
      <c r="I24417" s="28">
        <v>79.260000000000005</v>
      </c>
      <c r="J24417" s="28">
        <v>396.3</v>
      </c>
      <c r="K24417" s="40"/>
      <c r="L24417" s="40"/>
    </row>
    <row r="24418" spans="1:12">
      <c r="A24418" s="17">
        <v>46006</v>
      </c>
      <c r="B24418" s="22" t="s">
        <v>10</v>
      </c>
      <c r="C24418" s="22" t="s">
        <v>4707</v>
      </c>
      <c r="D24418" s="22" t="s">
        <v>24821</v>
      </c>
      <c r="E24418" s="22" t="s">
        <v>18</v>
      </c>
      <c r="F24418" s="22" t="s">
        <v>40</v>
      </c>
      <c r="G24418" s="9">
        <v>637.85735999999997</v>
      </c>
      <c r="H24418" s="22" t="s">
        <v>41</v>
      </c>
      <c r="I24418" s="28">
        <v>2.85</v>
      </c>
      <c r="J24418" s="28">
        <v>1817.89</v>
      </c>
      <c r="K24418" s="40"/>
      <c r="L24418" s="40"/>
    </row>
    <row r="24419" spans="1:12">
      <c r="A24419" s="17">
        <v>46006</v>
      </c>
      <c r="B24419" s="22" t="s">
        <v>10</v>
      </c>
      <c r="C24419" s="22" t="s">
        <v>767</v>
      </c>
      <c r="D24419" s="22" t="s">
        <v>24822</v>
      </c>
      <c r="E24419" s="22" t="s">
        <v>141</v>
      </c>
      <c r="F24419" s="22" t="s">
        <v>141</v>
      </c>
      <c r="G24419" s="9">
        <v>667</v>
      </c>
      <c r="H24419" s="22" t="s">
        <v>41</v>
      </c>
      <c r="I24419" s="28">
        <v>2.69</v>
      </c>
      <c r="J24419" s="28">
        <v>1794.23</v>
      </c>
      <c r="K24419" s="40"/>
      <c r="L24419" s="40"/>
    </row>
    <row r="24420" spans="1:12">
      <c r="A24420" s="17">
        <v>46006</v>
      </c>
      <c r="B24420" s="22" t="s">
        <v>10</v>
      </c>
      <c r="C24420" s="22" t="s">
        <v>162</v>
      </c>
      <c r="D24420" s="22" t="s">
        <v>24823</v>
      </c>
      <c r="E24420" s="22" t="s">
        <v>58</v>
      </c>
      <c r="F24420" s="22" t="s">
        <v>59</v>
      </c>
      <c r="G24420" s="9">
        <v>669</v>
      </c>
      <c r="H24420" s="22" t="s">
        <v>15</v>
      </c>
      <c r="I24420" s="28">
        <v>7.0000000000000007E-2</v>
      </c>
      <c r="J24420" s="28">
        <v>46.83</v>
      </c>
      <c r="K24420" s="40"/>
      <c r="L24420" s="40"/>
    </row>
    <row r="24421" spans="1:12">
      <c r="A24421" s="17">
        <v>46006</v>
      </c>
      <c r="B24421" s="22" t="s">
        <v>10</v>
      </c>
      <c r="C24421" s="22" t="s">
        <v>24659</v>
      </c>
      <c r="D24421" s="22" t="s">
        <v>24824</v>
      </c>
      <c r="E24421" s="22" t="s">
        <v>65</v>
      </c>
      <c r="F24421" s="22" t="s">
        <v>66</v>
      </c>
      <c r="G24421" s="9">
        <v>674</v>
      </c>
      <c r="H24421" s="22" t="s">
        <v>15</v>
      </c>
      <c r="I24421" s="28">
        <v>42.21</v>
      </c>
      <c r="J24421" s="28">
        <v>28449.54</v>
      </c>
      <c r="K24421" s="40"/>
      <c r="L24421" s="40"/>
    </row>
    <row r="24422" spans="1:12">
      <c r="A24422" s="17">
        <v>46006</v>
      </c>
      <c r="B24422" s="22" t="s">
        <v>10</v>
      </c>
      <c r="C24422" s="22" t="s">
        <v>24659</v>
      </c>
      <c r="D24422" s="22" t="s">
        <v>24825</v>
      </c>
      <c r="E24422" s="22" t="s">
        <v>65</v>
      </c>
      <c r="F24422" s="22" t="s">
        <v>66</v>
      </c>
      <c r="G24422" s="9">
        <v>690</v>
      </c>
      <c r="H24422" s="22" t="s">
        <v>15</v>
      </c>
      <c r="I24422" s="28">
        <v>42.21</v>
      </c>
      <c r="J24422" s="28">
        <v>29124.9</v>
      </c>
      <c r="K24422" s="40"/>
      <c r="L24422" s="40"/>
    </row>
    <row r="24423" spans="1:12">
      <c r="A24423" s="17">
        <v>46006</v>
      </c>
      <c r="B24423" s="22" t="s">
        <v>10</v>
      </c>
      <c r="C24423" s="22" t="s">
        <v>146</v>
      </c>
      <c r="D24423" s="22" t="s">
        <v>24826</v>
      </c>
      <c r="E24423" s="22" t="s">
        <v>58</v>
      </c>
      <c r="F24423" s="22" t="s">
        <v>59</v>
      </c>
      <c r="G24423" s="9">
        <v>700</v>
      </c>
      <c r="H24423" s="22" t="s">
        <v>15</v>
      </c>
      <c r="I24423" s="28">
        <v>0.1</v>
      </c>
      <c r="J24423" s="28">
        <v>67.41</v>
      </c>
      <c r="K24423" s="40"/>
      <c r="L24423" s="40"/>
    </row>
    <row r="24424" spans="1:12">
      <c r="A24424" s="17">
        <v>46006</v>
      </c>
      <c r="B24424" s="22" t="s">
        <v>10</v>
      </c>
      <c r="C24424" s="22" t="s">
        <v>24617</v>
      </c>
      <c r="D24424" s="22" t="s">
        <v>24827</v>
      </c>
      <c r="E24424" s="22" t="s">
        <v>58</v>
      </c>
      <c r="F24424" s="22" t="s">
        <v>268</v>
      </c>
      <c r="G24424" s="9">
        <v>700</v>
      </c>
      <c r="H24424" s="22" t="s">
        <v>15</v>
      </c>
      <c r="I24424" s="28">
        <v>0.35</v>
      </c>
      <c r="J24424" s="28">
        <v>245</v>
      </c>
      <c r="K24424" s="40"/>
      <c r="L24424" s="40"/>
    </row>
    <row r="24425" spans="1:12">
      <c r="A24425" s="17">
        <v>46006</v>
      </c>
      <c r="B24425" s="22" t="s">
        <v>10</v>
      </c>
      <c r="C24425" s="22" t="s">
        <v>303</v>
      </c>
      <c r="D24425" s="22" t="s">
        <v>24828</v>
      </c>
      <c r="E24425" s="22" t="s">
        <v>58</v>
      </c>
      <c r="F24425" s="22" t="s">
        <v>268</v>
      </c>
      <c r="G24425" s="9">
        <v>700</v>
      </c>
      <c r="H24425" s="22" t="s">
        <v>15</v>
      </c>
      <c r="I24425" s="28">
        <v>0.35</v>
      </c>
      <c r="J24425" s="28">
        <v>245</v>
      </c>
      <c r="K24425" s="40"/>
      <c r="L24425" s="40"/>
    </row>
    <row r="24426" spans="1:12">
      <c r="A24426" s="17">
        <v>46006</v>
      </c>
      <c r="B24426" s="22" t="s">
        <v>10</v>
      </c>
      <c r="C24426" s="22" t="s">
        <v>148</v>
      </c>
      <c r="D24426" s="22" t="s">
        <v>24829</v>
      </c>
      <c r="E24426" s="22" t="s">
        <v>58</v>
      </c>
      <c r="F24426" s="22" t="s">
        <v>59</v>
      </c>
      <c r="G24426" s="9">
        <v>744</v>
      </c>
      <c r="H24426" s="22" t="s">
        <v>15</v>
      </c>
      <c r="I24426" s="28">
        <v>7.0000000000000007E-2</v>
      </c>
      <c r="J24426" s="28">
        <v>52.08</v>
      </c>
      <c r="K24426" s="40"/>
      <c r="L24426" s="40"/>
    </row>
    <row r="24427" spans="1:12">
      <c r="A24427" s="17">
        <v>46006</v>
      </c>
      <c r="B24427" s="22" t="s">
        <v>62</v>
      </c>
      <c r="C24427" s="22" t="s">
        <v>12225</v>
      </c>
      <c r="D24427" s="22" t="s">
        <v>24830</v>
      </c>
      <c r="E24427" s="22" t="s">
        <v>65</v>
      </c>
      <c r="F24427" s="22" t="s">
        <v>451</v>
      </c>
      <c r="G24427" s="9">
        <v>745</v>
      </c>
      <c r="H24427" s="22" t="s">
        <v>15</v>
      </c>
      <c r="I24427" s="28">
        <v>42.21</v>
      </c>
      <c r="J24427" s="28">
        <v>31446.45</v>
      </c>
      <c r="K24427" s="40"/>
      <c r="L24427" s="40"/>
    </row>
    <row r="24428" spans="1:12">
      <c r="A24428" s="17">
        <v>46006</v>
      </c>
      <c r="B24428" s="22" t="s">
        <v>10</v>
      </c>
      <c r="C24428" s="22" t="s">
        <v>890</v>
      </c>
      <c r="D24428" s="22" t="s">
        <v>24831</v>
      </c>
      <c r="E24428" s="22" t="s">
        <v>58</v>
      </c>
      <c r="F24428" s="22" t="s">
        <v>59</v>
      </c>
      <c r="G24428" s="9">
        <v>750</v>
      </c>
      <c r="H24428" s="22" t="s">
        <v>15</v>
      </c>
      <c r="I24428" s="28">
        <v>0.23</v>
      </c>
      <c r="J24428" s="28">
        <v>172.5</v>
      </c>
      <c r="K24428" s="40"/>
      <c r="L24428" s="40"/>
    </row>
    <row r="24429" spans="1:12">
      <c r="A24429" s="17">
        <v>46006</v>
      </c>
      <c r="B24429" s="22" t="s">
        <v>10</v>
      </c>
      <c r="C24429" s="22" t="s">
        <v>5923</v>
      </c>
      <c r="D24429" s="22" t="s">
        <v>24832</v>
      </c>
      <c r="E24429" s="22" t="s">
        <v>58</v>
      </c>
      <c r="F24429" s="22" t="s">
        <v>59</v>
      </c>
      <c r="G24429" s="9">
        <v>750</v>
      </c>
      <c r="H24429" s="22" t="s">
        <v>15</v>
      </c>
      <c r="I24429" s="28">
        <v>0.09</v>
      </c>
      <c r="J24429" s="28">
        <v>69.53</v>
      </c>
      <c r="K24429" s="40"/>
      <c r="L24429" s="40"/>
    </row>
    <row r="24430" spans="1:12">
      <c r="A24430" s="17">
        <v>46006</v>
      </c>
      <c r="B24430" s="22" t="s">
        <v>10</v>
      </c>
      <c r="C24430" s="22" t="s">
        <v>808</v>
      </c>
      <c r="D24430" s="22" t="s">
        <v>24833</v>
      </c>
      <c r="E24430" s="22" t="s">
        <v>58</v>
      </c>
      <c r="F24430" s="22" t="s">
        <v>58</v>
      </c>
      <c r="G24430" s="9">
        <v>775</v>
      </c>
      <c r="H24430" s="22" t="s">
        <v>15</v>
      </c>
      <c r="I24430" s="28">
        <v>0.68</v>
      </c>
      <c r="J24430" s="28">
        <v>530.1</v>
      </c>
      <c r="K24430" s="40"/>
      <c r="L24430" s="40"/>
    </row>
    <row r="24431" spans="1:12">
      <c r="A24431" s="17">
        <v>46006</v>
      </c>
      <c r="B24431" s="22" t="s">
        <v>10</v>
      </c>
      <c r="C24431" s="22" t="s">
        <v>12893</v>
      </c>
      <c r="D24431" s="22" t="s">
        <v>24834</v>
      </c>
      <c r="E24431" s="22" t="s">
        <v>18</v>
      </c>
      <c r="F24431" s="22" t="s">
        <v>141</v>
      </c>
      <c r="G24431" s="9">
        <v>780</v>
      </c>
      <c r="H24431" s="22" t="s">
        <v>41</v>
      </c>
      <c r="I24431" s="28">
        <v>4.26</v>
      </c>
      <c r="J24431" s="28">
        <v>3323.58</v>
      </c>
      <c r="K24431" s="40"/>
      <c r="L24431" s="40"/>
    </row>
    <row r="24432" spans="1:12">
      <c r="A24432" s="17">
        <v>46006</v>
      </c>
      <c r="B24432" s="22" t="s">
        <v>10</v>
      </c>
      <c r="C24432" s="22" t="s">
        <v>745</v>
      </c>
      <c r="D24432" s="22" t="s">
        <v>24835</v>
      </c>
      <c r="E24432" s="22" t="s">
        <v>18</v>
      </c>
      <c r="F24432" s="22" t="s">
        <v>242</v>
      </c>
      <c r="G24432" s="9">
        <v>800</v>
      </c>
      <c r="H24432" s="22" t="s">
        <v>20</v>
      </c>
      <c r="I24432" s="28">
        <v>16.2</v>
      </c>
      <c r="J24432" s="28">
        <v>12960</v>
      </c>
      <c r="K24432" s="40"/>
      <c r="L24432" s="40"/>
    </row>
    <row r="24433" spans="1:12">
      <c r="A24433" s="17">
        <v>46006</v>
      </c>
      <c r="B24433" s="22" t="s">
        <v>10</v>
      </c>
      <c r="C24433" s="22" t="s">
        <v>24659</v>
      </c>
      <c r="D24433" s="22" t="s">
        <v>24836</v>
      </c>
      <c r="E24433" s="22" t="s">
        <v>65</v>
      </c>
      <c r="F24433" s="22" t="s">
        <v>66</v>
      </c>
      <c r="G24433" s="9">
        <v>812</v>
      </c>
      <c r="H24433" s="22" t="s">
        <v>15</v>
      </c>
      <c r="I24433" s="28">
        <v>42.21</v>
      </c>
      <c r="J24433" s="28">
        <v>34274.519999999997</v>
      </c>
      <c r="K24433" s="40"/>
      <c r="L24433" s="40"/>
    </row>
    <row r="24434" spans="1:12">
      <c r="A24434" s="17">
        <v>46006</v>
      </c>
      <c r="B24434" s="22" t="s">
        <v>10</v>
      </c>
      <c r="C24434" s="22" t="s">
        <v>407</v>
      </c>
      <c r="D24434" s="22" t="s">
        <v>24837</v>
      </c>
      <c r="E24434" s="22" t="s">
        <v>13</v>
      </c>
      <c r="F24434" s="22" t="s">
        <v>14</v>
      </c>
      <c r="G24434" s="9">
        <v>840</v>
      </c>
      <c r="H24434" s="22" t="s">
        <v>15</v>
      </c>
      <c r="I24434" s="28">
        <v>1.2</v>
      </c>
      <c r="J24434" s="28">
        <v>1008</v>
      </c>
      <c r="K24434" s="40"/>
      <c r="L24434" s="40"/>
    </row>
    <row r="24435" spans="1:12">
      <c r="A24435" s="17">
        <v>46006</v>
      </c>
      <c r="B24435" s="22" t="s">
        <v>62</v>
      </c>
      <c r="C24435" s="22" t="s">
        <v>449</v>
      </c>
      <c r="D24435" s="22" t="s">
        <v>24838</v>
      </c>
      <c r="E24435" s="22" t="s">
        <v>65</v>
      </c>
      <c r="F24435" s="22" t="s">
        <v>451</v>
      </c>
      <c r="G24435" s="9">
        <v>940</v>
      </c>
      <c r="H24435" s="22" t="s">
        <v>15</v>
      </c>
      <c r="I24435" s="28">
        <v>42.21</v>
      </c>
      <c r="J24435" s="28">
        <v>39677.4</v>
      </c>
      <c r="K24435" s="40"/>
      <c r="L24435" s="40"/>
    </row>
    <row r="24436" spans="1:12">
      <c r="A24436" s="17">
        <v>46006</v>
      </c>
      <c r="B24436" s="22" t="s">
        <v>10</v>
      </c>
      <c r="C24436" s="22" t="s">
        <v>276</v>
      </c>
      <c r="D24436" s="22" t="s">
        <v>24839</v>
      </c>
      <c r="E24436" s="22" t="s">
        <v>58</v>
      </c>
      <c r="F24436" s="22" t="s">
        <v>263</v>
      </c>
      <c r="G24436" s="9">
        <v>956.6848</v>
      </c>
      <c r="H24436" s="22" t="s">
        <v>264</v>
      </c>
      <c r="I24436" s="28">
        <v>0</v>
      </c>
      <c r="J24436" s="28">
        <v>0</v>
      </c>
      <c r="K24436" s="40"/>
      <c r="L24436" s="40"/>
    </row>
    <row r="24437" spans="1:12">
      <c r="A24437" s="17">
        <v>46006</v>
      </c>
      <c r="B24437" s="22" t="s">
        <v>10</v>
      </c>
      <c r="C24437" s="22" t="s">
        <v>252</v>
      </c>
      <c r="D24437" s="22" t="s">
        <v>24840</v>
      </c>
      <c r="E24437" s="22" t="s">
        <v>58</v>
      </c>
      <c r="F24437" s="22" t="s">
        <v>168</v>
      </c>
      <c r="G24437" s="9">
        <v>974</v>
      </c>
      <c r="H24437" s="22" t="s">
        <v>15</v>
      </c>
      <c r="I24437" s="28">
        <v>0.01</v>
      </c>
      <c r="J24437" s="28">
        <v>7.79</v>
      </c>
      <c r="K24437" s="40"/>
      <c r="L24437" s="40"/>
    </row>
    <row r="24438" spans="1:12">
      <c r="A24438" s="17">
        <v>46006</v>
      </c>
      <c r="B24438" s="22" t="s">
        <v>10</v>
      </c>
      <c r="C24438" s="22" t="s">
        <v>12893</v>
      </c>
      <c r="D24438" s="22" t="s">
        <v>24841</v>
      </c>
      <c r="E24438" s="22" t="s">
        <v>18</v>
      </c>
      <c r="F24438" s="22" t="s">
        <v>141</v>
      </c>
      <c r="G24438" s="9">
        <v>1000</v>
      </c>
      <c r="H24438" s="22" t="s">
        <v>41</v>
      </c>
      <c r="I24438" s="28">
        <v>4.26</v>
      </c>
      <c r="J24438" s="28">
        <v>4261</v>
      </c>
      <c r="K24438" s="40"/>
      <c r="L24438" s="40"/>
    </row>
    <row r="24439" spans="1:12">
      <c r="A24439" s="17">
        <v>46006</v>
      </c>
      <c r="B24439" s="22" t="s">
        <v>10</v>
      </c>
      <c r="C24439" s="22" t="s">
        <v>1800</v>
      </c>
      <c r="D24439" s="22" t="s">
        <v>24842</v>
      </c>
      <c r="E24439" s="22" t="s">
        <v>141</v>
      </c>
      <c r="F24439" s="22" t="s">
        <v>141</v>
      </c>
      <c r="G24439" s="9">
        <v>1000</v>
      </c>
      <c r="H24439" s="22" t="s">
        <v>41</v>
      </c>
      <c r="I24439" s="28">
        <v>4.26</v>
      </c>
      <c r="J24439" s="28">
        <v>4261</v>
      </c>
      <c r="K24439" s="40"/>
      <c r="L24439" s="40"/>
    </row>
    <row r="24440" spans="1:12">
      <c r="A24440" s="17">
        <v>46006</v>
      </c>
      <c r="B24440" s="22" t="s">
        <v>10</v>
      </c>
      <c r="C24440" s="22" t="s">
        <v>1882</v>
      </c>
      <c r="D24440" s="22" t="s">
        <v>24843</v>
      </c>
      <c r="E24440" s="22" t="s">
        <v>58</v>
      </c>
      <c r="F24440" s="22" t="s">
        <v>59</v>
      </c>
      <c r="G24440" s="9">
        <v>1000</v>
      </c>
      <c r="H24440" s="22" t="s">
        <v>15</v>
      </c>
      <c r="I24440" s="28">
        <v>1.1299999999999999</v>
      </c>
      <c r="J24440" s="28">
        <v>1132</v>
      </c>
      <c r="K24440" s="40"/>
      <c r="L24440" s="40"/>
    </row>
    <row r="24441" spans="1:12">
      <c r="A24441" s="17">
        <v>46006</v>
      </c>
      <c r="B24441" s="22" t="s">
        <v>10</v>
      </c>
      <c r="C24441" s="22" t="s">
        <v>14187</v>
      </c>
      <c r="D24441" s="22" t="s">
        <v>24844</v>
      </c>
      <c r="E24441" s="22" t="s">
        <v>58</v>
      </c>
      <c r="F24441" s="22" t="s">
        <v>268</v>
      </c>
      <c r="G24441" s="9">
        <v>1050</v>
      </c>
      <c r="H24441" s="22" t="s">
        <v>15</v>
      </c>
      <c r="I24441" s="28">
        <v>0.19</v>
      </c>
      <c r="J24441" s="28">
        <v>194.25</v>
      </c>
      <c r="K24441" s="40"/>
      <c r="L24441" s="40"/>
    </row>
    <row r="24442" spans="1:12">
      <c r="A24442" s="17">
        <v>46006</v>
      </c>
      <c r="B24442" s="22" t="s">
        <v>10</v>
      </c>
      <c r="C24442" s="22" t="s">
        <v>495</v>
      </c>
      <c r="D24442" s="22" t="s">
        <v>24845</v>
      </c>
      <c r="E24442" s="22" t="s">
        <v>58</v>
      </c>
      <c r="F24442" s="22" t="s">
        <v>268</v>
      </c>
      <c r="G24442" s="9">
        <v>1050</v>
      </c>
      <c r="H24442" s="22" t="s">
        <v>15</v>
      </c>
      <c r="I24442" s="28">
        <v>0.35</v>
      </c>
      <c r="J24442" s="28">
        <v>367.5</v>
      </c>
      <c r="K24442" s="40"/>
      <c r="L24442" s="40"/>
    </row>
    <row r="24443" spans="1:12">
      <c r="A24443" s="17">
        <v>46006</v>
      </c>
      <c r="B24443" s="22" t="s">
        <v>62</v>
      </c>
      <c r="C24443" s="22" t="s">
        <v>449</v>
      </c>
      <c r="D24443" s="22" t="s">
        <v>24846</v>
      </c>
      <c r="E24443" s="22" t="s">
        <v>65</v>
      </c>
      <c r="F24443" s="22" t="s">
        <v>451</v>
      </c>
      <c r="G24443" s="9">
        <v>1056</v>
      </c>
      <c r="H24443" s="22" t="s">
        <v>15</v>
      </c>
      <c r="I24443" s="28">
        <v>42.21</v>
      </c>
      <c r="J24443" s="28">
        <v>44573.760000000002</v>
      </c>
      <c r="K24443" s="40"/>
      <c r="L24443" s="40"/>
    </row>
    <row r="24444" spans="1:12">
      <c r="A24444" s="17">
        <v>46006</v>
      </c>
      <c r="B24444" s="22" t="s">
        <v>10</v>
      </c>
      <c r="C24444" s="22" t="s">
        <v>123</v>
      </c>
      <c r="D24444" s="22" t="s">
        <v>24847</v>
      </c>
      <c r="E24444" s="22" t="s">
        <v>58</v>
      </c>
      <c r="F24444" s="22" t="s">
        <v>58</v>
      </c>
      <c r="G24444" s="9">
        <v>1200</v>
      </c>
      <c r="H24444" s="22" t="s">
        <v>15</v>
      </c>
      <c r="I24444" s="28">
        <v>0.68</v>
      </c>
      <c r="J24444" s="28">
        <v>820.8</v>
      </c>
      <c r="K24444" s="40"/>
      <c r="L24444" s="40"/>
    </row>
    <row r="24445" spans="1:12">
      <c r="A24445" s="17">
        <v>46006</v>
      </c>
      <c r="B24445" s="22" t="s">
        <v>62</v>
      </c>
      <c r="C24445" s="22" t="s">
        <v>449</v>
      </c>
      <c r="D24445" s="22" t="s">
        <v>24848</v>
      </c>
      <c r="E24445" s="22" t="s">
        <v>65</v>
      </c>
      <c r="F24445" s="22" t="s">
        <v>451</v>
      </c>
      <c r="G24445" s="9">
        <v>1248</v>
      </c>
      <c r="H24445" s="22" t="s">
        <v>15</v>
      </c>
      <c r="I24445" s="28">
        <v>42.21</v>
      </c>
      <c r="J24445" s="28">
        <v>52678.080000000002</v>
      </c>
      <c r="K24445" s="40"/>
      <c r="L24445" s="40"/>
    </row>
    <row r="24446" spans="1:12">
      <c r="A24446" s="17">
        <v>46006</v>
      </c>
      <c r="B24446" s="22" t="s">
        <v>10</v>
      </c>
      <c r="C24446" s="22" t="s">
        <v>1019</v>
      </c>
      <c r="D24446" s="22" t="s">
        <v>24849</v>
      </c>
      <c r="E24446" s="22" t="s">
        <v>58</v>
      </c>
      <c r="F24446" s="22" t="s">
        <v>59</v>
      </c>
      <c r="G24446" s="9">
        <v>1271</v>
      </c>
      <c r="H24446" s="22" t="s">
        <v>15</v>
      </c>
      <c r="I24446" s="28">
        <v>7.0000000000000007E-2</v>
      </c>
      <c r="J24446" s="28">
        <v>88.97</v>
      </c>
      <c r="K24446" s="40"/>
      <c r="L24446" s="40"/>
    </row>
    <row r="24447" spans="1:12">
      <c r="A24447" s="17">
        <v>46006</v>
      </c>
      <c r="B24447" s="22" t="s">
        <v>10</v>
      </c>
      <c r="C24447" s="22" t="s">
        <v>703</v>
      </c>
      <c r="D24447" s="22" t="s">
        <v>24850</v>
      </c>
      <c r="E24447" s="22" t="s">
        <v>58</v>
      </c>
      <c r="F24447" s="22" t="s">
        <v>168</v>
      </c>
      <c r="G24447" s="9">
        <v>1300</v>
      </c>
      <c r="H24447" s="22" t="s">
        <v>15</v>
      </c>
      <c r="I24447" s="28">
        <v>0.01</v>
      </c>
      <c r="J24447" s="28">
        <v>10.4</v>
      </c>
      <c r="K24447" s="40"/>
      <c r="L24447" s="40"/>
    </row>
    <row r="24448" spans="1:12">
      <c r="A24448" s="17">
        <v>46006</v>
      </c>
      <c r="B24448" s="22" t="s">
        <v>10</v>
      </c>
      <c r="C24448" s="22" t="s">
        <v>211</v>
      </c>
      <c r="D24448" s="22" t="s">
        <v>24851</v>
      </c>
      <c r="E24448" s="22" t="s">
        <v>58</v>
      </c>
      <c r="F24448" s="22" t="s">
        <v>168</v>
      </c>
      <c r="G24448" s="9">
        <v>1384</v>
      </c>
      <c r="H24448" s="22" t="s">
        <v>15</v>
      </c>
      <c r="I24448" s="28">
        <v>0.01</v>
      </c>
      <c r="J24448" s="28">
        <v>11.07</v>
      </c>
      <c r="K24448" s="40"/>
      <c r="L24448" s="40"/>
    </row>
    <row r="24449" spans="1:12">
      <c r="A24449" s="17">
        <v>46006</v>
      </c>
      <c r="B24449" s="22" t="s">
        <v>10</v>
      </c>
      <c r="C24449" s="22" t="s">
        <v>351</v>
      </c>
      <c r="D24449" s="22" t="s">
        <v>24852</v>
      </c>
      <c r="E24449" s="22" t="s">
        <v>58</v>
      </c>
      <c r="F24449" s="22" t="s">
        <v>268</v>
      </c>
      <c r="G24449" s="9">
        <v>1400</v>
      </c>
      <c r="H24449" s="22" t="s">
        <v>15</v>
      </c>
      <c r="I24449" s="28">
        <v>0.35</v>
      </c>
      <c r="J24449" s="28">
        <v>490</v>
      </c>
      <c r="K24449" s="40"/>
      <c r="L24449" s="40"/>
    </row>
    <row r="24450" spans="1:12">
      <c r="A24450" s="17">
        <v>46006</v>
      </c>
      <c r="B24450" s="22" t="s">
        <v>10</v>
      </c>
      <c r="C24450" s="22" t="s">
        <v>615</v>
      </c>
      <c r="D24450" s="22" t="s">
        <v>24853</v>
      </c>
      <c r="E24450" s="22" t="s">
        <v>58</v>
      </c>
      <c r="F24450" s="22" t="s">
        <v>58</v>
      </c>
      <c r="G24450" s="9">
        <v>1425</v>
      </c>
      <c r="H24450" s="22" t="s">
        <v>15</v>
      </c>
      <c r="I24450" s="28">
        <v>1.1200000000000001</v>
      </c>
      <c r="J24450" s="28">
        <v>1597.42</v>
      </c>
      <c r="K24450" s="40"/>
      <c r="L24450" s="40"/>
    </row>
    <row r="24451" spans="1:12">
      <c r="A24451" s="17">
        <v>46006</v>
      </c>
      <c r="B24451" s="22" t="s">
        <v>62</v>
      </c>
      <c r="C24451" s="22" t="s">
        <v>449</v>
      </c>
      <c r="D24451" s="22" t="s">
        <v>24854</v>
      </c>
      <c r="E24451" s="22" t="s">
        <v>65</v>
      </c>
      <c r="F24451" s="22" t="s">
        <v>451</v>
      </c>
      <c r="G24451" s="9">
        <v>1440</v>
      </c>
      <c r="H24451" s="22" t="s">
        <v>15</v>
      </c>
      <c r="I24451" s="28">
        <v>42.21</v>
      </c>
      <c r="J24451" s="28">
        <v>60782.400000000001</v>
      </c>
      <c r="K24451" s="40"/>
      <c r="L24451" s="40"/>
    </row>
    <row r="24452" spans="1:12">
      <c r="A24452" s="17">
        <v>46006</v>
      </c>
      <c r="B24452" s="22" t="s">
        <v>62</v>
      </c>
      <c r="C24452" s="22" t="s">
        <v>449</v>
      </c>
      <c r="D24452" s="22" t="s">
        <v>24855</v>
      </c>
      <c r="E24452" s="22" t="s">
        <v>65</v>
      </c>
      <c r="F24452" s="22" t="s">
        <v>451</v>
      </c>
      <c r="G24452" s="9">
        <v>1440</v>
      </c>
      <c r="H24452" s="22" t="s">
        <v>15</v>
      </c>
      <c r="I24452" s="28">
        <v>42.21</v>
      </c>
      <c r="J24452" s="28">
        <v>60782.400000000001</v>
      </c>
      <c r="K24452" s="40"/>
      <c r="L24452" s="40"/>
    </row>
    <row r="24453" spans="1:12">
      <c r="A24453" s="17">
        <v>46006</v>
      </c>
      <c r="B24453" s="22" t="s">
        <v>10</v>
      </c>
      <c r="C24453" s="22" t="s">
        <v>13038</v>
      </c>
      <c r="D24453" s="22" t="s">
        <v>24856</v>
      </c>
      <c r="E24453" s="22" t="s">
        <v>58</v>
      </c>
      <c r="F24453" s="22" t="s">
        <v>59</v>
      </c>
      <c r="G24453" s="9">
        <v>1478</v>
      </c>
      <c r="H24453" s="22" t="s">
        <v>15</v>
      </c>
      <c r="I24453" s="28">
        <v>0.09</v>
      </c>
      <c r="J24453" s="28">
        <v>137.01</v>
      </c>
      <c r="K24453" s="40"/>
      <c r="L24453" s="40"/>
    </row>
    <row r="24454" spans="1:12">
      <c r="A24454" s="17">
        <v>46006</v>
      </c>
      <c r="B24454" s="22" t="s">
        <v>10</v>
      </c>
      <c r="C24454" s="22" t="s">
        <v>919</v>
      </c>
      <c r="D24454" s="22" t="s">
        <v>24857</v>
      </c>
      <c r="E24454" s="22" t="s">
        <v>58</v>
      </c>
      <c r="F24454" s="22" t="s">
        <v>59</v>
      </c>
      <c r="G24454" s="9">
        <v>1609</v>
      </c>
      <c r="H24454" s="22" t="s">
        <v>15</v>
      </c>
      <c r="I24454" s="28">
        <v>7.0000000000000007E-2</v>
      </c>
      <c r="J24454" s="28">
        <v>112.63</v>
      </c>
      <c r="K24454" s="40"/>
      <c r="L24454" s="40"/>
    </row>
    <row r="24455" spans="1:12">
      <c r="A24455" s="17">
        <v>46006</v>
      </c>
      <c r="B24455" s="22" t="s">
        <v>10</v>
      </c>
      <c r="C24455" s="22" t="s">
        <v>187</v>
      </c>
      <c r="D24455" s="22" t="s">
        <v>24858</v>
      </c>
      <c r="E24455" s="22" t="s">
        <v>58</v>
      </c>
      <c r="F24455" s="22" t="s">
        <v>168</v>
      </c>
      <c r="G24455" s="9">
        <v>1624</v>
      </c>
      <c r="H24455" s="22" t="s">
        <v>15</v>
      </c>
      <c r="I24455" s="28">
        <v>0.01</v>
      </c>
      <c r="J24455" s="28">
        <v>12.99</v>
      </c>
      <c r="K24455" s="40"/>
      <c r="L24455" s="40"/>
    </row>
    <row r="24456" spans="1:12">
      <c r="A24456" s="17">
        <v>46006</v>
      </c>
      <c r="B24456" s="22" t="s">
        <v>10</v>
      </c>
      <c r="C24456" s="22" t="s">
        <v>915</v>
      </c>
      <c r="D24456" s="22" t="s">
        <v>24859</v>
      </c>
      <c r="E24456" s="22" t="s">
        <v>58</v>
      </c>
      <c r="F24456" s="22" t="s">
        <v>59</v>
      </c>
      <c r="G24456" s="9">
        <v>1701</v>
      </c>
      <c r="H24456" s="22" t="s">
        <v>15</v>
      </c>
      <c r="I24456" s="28">
        <v>7.0000000000000007E-2</v>
      </c>
      <c r="J24456" s="28">
        <v>119.07</v>
      </c>
      <c r="K24456" s="40"/>
      <c r="L24456" s="40"/>
    </row>
    <row r="24457" spans="1:12">
      <c r="A24457" s="17">
        <v>46006</v>
      </c>
      <c r="B24457" s="22" t="s">
        <v>10</v>
      </c>
      <c r="C24457" s="22" t="s">
        <v>303</v>
      </c>
      <c r="D24457" s="22" t="s">
        <v>24860</v>
      </c>
      <c r="E24457" s="22" t="s">
        <v>58</v>
      </c>
      <c r="F24457" s="22" t="s">
        <v>268</v>
      </c>
      <c r="G24457" s="9">
        <v>1750</v>
      </c>
      <c r="H24457" s="22" t="s">
        <v>15</v>
      </c>
      <c r="I24457" s="28">
        <v>0.35</v>
      </c>
      <c r="J24457" s="28">
        <v>612.5</v>
      </c>
      <c r="K24457" s="40"/>
      <c r="L24457" s="40"/>
    </row>
    <row r="24458" spans="1:12">
      <c r="A24458" s="17">
        <v>46006</v>
      </c>
      <c r="B24458" s="22" t="s">
        <v>10</v>
      </c>
      <c r="C24458" s="22" t="s">
        <v>484</v>
      </c>
      <c r="D24458" s="22" t="s">
        <v>24861</v>
      </c>
      <c r="E24458" s="22" t="s">
        <v>58</v>
      </c>
      <c r="F24458" s="22" t="s">
        <v>263</v>
      </c>
      <c r="G24458" s="9">
        <v>1840.3334</v>
      </c>
      <c r="H24458" s="22" t="s">
        <v>15</v>
      </c>
      <c r="I24458" s="28">
        <v>0.56000000000000005</v>
      </c>
      <c r="J24458" s="28">
        <v>1035.19</v>
      </c>
      <c r="K24458" s="40"/>
      <c r="L24458" s="40"/>
    </row>
    <row r="24459" spans="1:12">
      <c r="A24459" s="17">
        <v>46006</v>
      </c>
      <c r="B24459" s="22" t="s">
        <v>10</v>
      </c>
      <c r="C24459" s="22" t="s">
        <v>2779</v>
      </c>
      <c r="D24459" s="22" t="s">
        <v>24862</v>
      </c>
      <c r="E24459" s="22" t="s">
        <v>58</v>
      </c>
      <c r="F24459" s="22" t="s">
        <v>58</v>
      </c>
      <c r="G24459" s="9">
        <v>1892</v>
      </c>
      <c r="H24459" s="22" t="s">
        <v>15</v>
      </c>
      <c r="I24459" s="28">
        <v>3.16</v>
      </c>
      <c r="J24459" s="28">
        <v>5986.29</v>
      </c>
      <c r="K24459" s="40"/>
      <c r="L24459" s="40"/>
    </row>
    <row r="24460" spans="1:12">
      <c r="A24460" s="17">
        <v>46006</v>
      </c>
      <c r="B24460" s="22" t="s">
        <v>10</v>
      </c>
      <c r="C24460" s="22" t="s">
        <v>56</v>
      </c>
      <c r="D24460" s="22" t="s">
        <v>24863</v>
      </c>
      <c r="E24460" s="22" t="s">
        <v>58</v>
      </c>
      <c r="F24460" s="22" t="s">
        <v>59</v>
      </c>
      <c r="G24460" s="9">
        <v>1925</v>
      </c>
      <c r="H24460" s="22" t="s">
        <v>15</v>
      </c>
      <c r="I24460" s="28">
        <v>7.0000000000000007E-2</v>
      </c>
      <c r="J24460" s="28">
        <v>134.75</v>
      </c>
      <c r="K24460" s="40"/>
      <c r="L24460" s="40"/>
    </row>
    <row r="24461" spans="1:12">
      <c r="A24461" s="17">
        <v>46006</v>
      </c>
      <c r="B24461" s="22" t="s">
        <v>10</v>
      </c>
      <c r="C24461" s="22" t="s">
        <v>177</v>
      </c>
      <c r="D24461" s="22" t="s">
        <v>24864</v>
      </c>
      <c r="E24461" s="22" t="s">
        <v>58</v>
      </c>
      <c r="F24461" s="22" t="s">
        <v>168</v>
      </c>
      <c r="G24461" s="9">
        <v>1950</v>
      </c>
      <c r="H24461" s="22" t="s">
        <v>15</v>
      </c>
      <c r="I24461" s="28">
        <v>0.01</v>
      </c>
      <c r="J24461" s="28">
        <v>15.6</v>
      </c>
      <c r="K24461" s="40"/>
      <c r="L24461" s="40"/>
    </row>
    <row r="24462" spans="1:12">
      <c r="A24462" s="17">
        <v>46006</v>
      </c>
      <c r="B24462" s="22" t="s">
        <v>10</v>
      </c>
      <c r="C24462" s="22" t="s">
        <v>5338</v>
      </c>
      <c r="D24462" s="22" t="s">
        <v>24865</v>
      </c>
      <c r="E24462" s="22" t="s">
        <v>58</v>
      </c>
      <c r="F24462" s="22" t="s">
        <v>268</v>
      </c>
      <c r="G24462" s="9">
        <v>1950</v>
      </c>
      <c r="H24462" s="22" t="s">
        <v>15</v>
      </c>
      <c r="I24462" s="28">
        <v>0.35</v>
      </c>
      <c r="J24462" s="28">
        <v>682.5</v>
      </c>
      <c r="K24462" s="40"/>
      <c r="L24462" s="40"/>
    </row>
    <row r="24463" spans="1:12">
      <c r="A24463" s="17">
        <v>46006</v>
      </c>
      <c r="B24463" s="22" t="s">
        <v>10</v>
      </c>
      <c r="C24463" s="22" t="s">
        <v>5177</v>
      </c>
      <c r="D24463" s="22" t="s">
        <v>24866</v>
      </c>
      <c r="E24463" s="22" t="s">
        <v>58</v>
      </c>
      <c r="F24463" s="22" t="s">
        <v>59</v>
      </c>
      <c r="G24463" s="9">
        <v>2000</v>
      </c>
      <c r="H24463" s="22" t="s">
        <v>15</v>
      </c>
      <c r="I24463" s="28">
        <v>0.09</v>
      </c>
      <c r="J24463" s="28">
        <v>185.4</v>
      </c>
      <c r="K24463" s="40"/>
      <c r="L24463" s="40"/>
    </row>
    <row r="24464" spans="1:12">
      <c r="A24464" s="17">
        <v>46006</v>
      </c>
      <c r="B24464" s="22" t="s">
        <v>10</v>
      </c>
      <c r="C24464" s="22" t="s">
        <v>535</v>
      </c>
      <c r="D24464" s="22" t="s">
        <v>24867</v>
      </c>
      <c r="E24464" s="22" t="s">
        <v>13</v>
      </c>
      <c r="F24464" s="22" t="s">
        <v>14</v>
      </c>
      <c r="G24464" s="9">
        <v>2000</v>
      </c>
      <c r="H24464" s="22" t="s">
        <v>15</v>
      </c>
      <c r="I24464" s="28">
        <v>0.7</v>
      </c>
      <c r="J24464" s="28">
        <v>1400</v>
      </c>
      <c r="K24464" s="40"/>
      <c r="L24464" s="40"/>
    </row>
    <row r="24465" spans="1:12">
      <c r="A24465" s="17">
        <v>46006</v>
      </c>
      <c r="B24465" s="22" t="s">
        <v>10</v>
      </c>
      <c r="C24465" s="22" t="s">
        <v>351</v>
      </c>
      <c r="D24465" s="22" t="s">
        <v>24868</v>
      </c>
      <c r="E24465" s="22" t="s">
        <v>58</v>
      </c>
      <c r="F24465" s="22" t="s">
        <v>268</v>
      </c>
      <c r="G24465" s="9">
        <v>2000</v>
      </c>
      <c r="H24465" s="22" t="s">
        <v>15</v>
      </c>
      <c r="I24465" s="28">
        <v>0.35</v>
      </c>
      <c r="J24465" s="28">
        <v>700</v>
      </c>
      <c r="K24465" s="40"/>
      <c r="L24465" s="40"/>
    </row>
    <row r="24466" spans="1:12">
      <c r="A24466" s="17">
        <v>46006</v>
      </c>
      <c r="B24466" s="22" t="s">
        <v>10</v>
      </c>
      <c r="C24466" s="22" t="s">
        <v>360</v>
      </c>
      <c r="D24466" s="22" t="s">
        <v>24869</v>
      </c>
      <c r="E24466" s="22" t="s">
        <v>58</v>
      </c>
      <c r="F24466" s="22" t="s">
        <v>168</v>
      </c>
      <c r="G24466" s="9">
        <v>2008</v>
      </c>
      <c r="H24466" s="22" t="s">
        <v>15</v>
      </c>
      <c r="I24466" s="28">
        <v>0.01</v>
      </c>
      <c r="J24466" s="28">
        <v>16.059999999999999</v>
      </c>
      <c r="K24466" s="40"/>
      <c r="L24466" s="40"/>
    </row>
    <row r="24467" spans="1:12">
      <c r="A24467" s="17">
        <v>46006</v>
      </c>
      <c r="B24467" s="22" t="s">
        <v>10</v>
      </c>
      <c r="C24467" s="22" t="s">
        <v>972</v>
      </c>
      <c r="D24467" s="22" t="s">
        <v>24870</v>
      </c>
      <c r="E24467" s="22" t="s">
        <v>58</v>
      </c>
      <c r="F24467" s="22" t="s">
        <v>59</v>
      </c>
      <c r="G24467" s="9">
        <v>2055</v>
      </c>
      <c r="H24467" s="22" t="s">
        <v>15</v>
      </c>
      <c r="I24467" s="28">
        <v>7.0000000000000007E-2</v>
      </c>
      <c r="J24467" s="28">
        <v>143.85</v>
      </c>
      <c r="K24467" s="40"/>
      <c r="L24467" s="40"/>
    </row>
    <row r="24468" spans="1:12">
      <c r="A24468" s="17">
        <v>46006</v>
      </c>
      <c r="B24468" s="22" t="s">
        <v>10</v>
      </c>
      <c r="C24468" s="22" t="s">
        <v>119</v>
      </c>
      <c r="D24468" s="22" t="s">
        <v>24871</v>
      </c>
      <c r="E24468" s="22" t="s">
        <v>58</v>
      </c>
      <c r="F24468" s="22" t="s">
        <v>58</v>
      </c>
      <c r="G24468" s="9">
        <v>2080</v>
      </c>
      <c r="H24468" s="22" t="s">
        <v>15</v>
      </c>
      <c r="I24468" s="28">
        <v>4</v>
      </c>
      <c r="J24468" s="28">
        <v>8320</v>
      </c>
      <c r="K24468" s="40"/>
      <c r="L24468" s="40"/>
    </row>
    <row r="24469" spans="1:12">
      <c r="A24469" s="17">
        <v>46006</v>
      </c>
      <c r="B24469" s="22" t="s">
        <v>10</v>
      </c>
      <c r="C24469" s="22" t="s">
        <v>13061</v>
      </c>
      <c r="D24469" s="22" t="s">
        <v>24872</v>
      </c>
      <c r="E24469" s="22" t="s">
        <v>58</v>
      </c>
      <c r="F24469" s="22" t="s">
        <v>59</v>
      </c>
      <c r="G24469" s="9">
        <v>2105</v>
      </c>
      <c r="H24469" s="22" t="s">
        <v>15</v>
      </c>
      <c r="I24469" s="28">
        <v>0.09</v>
      </c>
      <c r="J24469" s="28">
        <v>195.13</v>
      </c>
      <c r="K24469" s="40"/>
      <c r="L24469" s="40"/>
    </row>
    <row r="24470" spans="1:12">
      <c r="A24470" s="17">
        <v>46006</v>
      </c>
      <c r="B24470" s="22" t="s">
        <v>10</v>
      </c>
      <c r="C24470" s="22" t="s">
        <v>202</v>
      </c>
      <c r="D24470" s="22" t="s">
        <v>24873</v>
      </c>
      <c r="E24470" s="22" t="s">
        <v>58</v>
      </c>
      <c r="F24470" s="22" t="s">
        <v>168</v>
      </c>
      <c r="G24470" s="9">
        <v>2288</v>
      </c>
      <c r="H24470" s="22" t="s">
        <v>15</v>
      </c>
      <c r="I24470" s="28">
        <v>0.01</v>
      </c>
      <c r="J24470" s="28">
        <v>18.3</v>
      </c>
      <c r="K24470" s="40"/>
      <c r="L24470" s="40"/>
    </row>
    <row r="24471" spans="1:12">
      <c r="A24471" s="17">
        <v>46006</v>
      </c>
      <c r="B24471" s="22" t="s">
        <v>10</v>
      </c>
      <c r="C24471" s="22" t="s">
        <v>325</v>
      </c>
      <c r="D24471" s="22" t="s">
        <v>24874</v>
      </c>
      <c r="E24471" s="22" t="s">
        <v>58</v>
      </c>
      <c r="F24471" s="22" t="s">
        <v>268</v>
      </c>
      <c r="G24471" s="9">
        <v>2300</v>
      </c>
      <c r="H24471" s="22" t="s">
        <v>15</v>
      </c>
      <c r="I24471" s="28">
        <v>0.19</v>
      </c>
      <c r="J24471" s="28">
        <v>425.5</v>
      </c>
      <c r="K24471" s="40"/>
      <c r="L24471" s="40"/>
    </row>
    <row r="24472" spans="1:12">
      <c r="A24472" s="17">
        <v>46006</v>
      </c>
      <c r="B24472" s="22" t="s">
        <v>10</v>
      </c>
      <c r="C24472" s="22" t="s">
        <v>886</v>
      </c>
      <c r="D24472" s="22" t="s">
        <v>24875</v>
      </c>
      <c r="E24472" s="22" t="s">
        <v>58</v>
      </c>
      <c r="F24472" s="22" t="s">
        <v>59</v>
      </c>
      <c r="G24472" s="9">
        <v>2472</v>
      </c>
      <c r="H24472" s="22" t="s">
        <v>15</v>
      </c>
      <c r="I24472" s="28">
        <v>0.09</v>
      </c>
      <c r="J24472" s="28">
        <v>229.15</v>
      </c>
      <c r="K24472" s="40"/>
      <c r="L24472" s="40"/>
    </row>
    <row r="24473" spans="1:12">
      <c r="A24473" s="17">
        <v>46006</v>
      </c>
      <c r="B24473" s="22" t="s">
        <v>10</v>
      </c>
      <c r="C24473" s="22" t="s">
        <v>27</v>
      </c>
      <c r="D24473" s="22" t="s">
        <v>24876</v>
      </c>
      <c r="E24473" s="22" t="s">
        <v>18</v>
      </c>
      <c r="F24473" s="22" t="s">
        <v>29</v>
      </c>
      <c r="G24473" s="9">
        <v>2500</v>
      </c>
      <c r="H24473" s="22" t="s">
        <v>20</v>
      </c>
      <c r="I24473" s="28">
        <v>2.9</v>
      </c>
      <c r="J24473" s="28">
        <v>7250</v>
      </c>
      <c r="K24473" s="40"/>
      <c r="L24473" s="40"/>
    </row>
    <row r="24474" spans="1:12">
      <c r="A24474" s="17">
        <v>46006</v>
      </c>
      <c r="B24474" s="22" t="s">
        <v>10</v>
      </c>
      <c r="C24474" s="22" t="s">
        <v>410</v>
      </c>
      <c r="D24474" s="22" t="s">
        <v>24877</v>
      </c>
      <c r="E24474" s="22" t="s">
        <v>58</v>
      </c>
      <c r="F24474" s="22" t="s">
        <v>168</v>
      </c>
      <c r="G24474" s="9">
        <v>2600</v>
      </c>
      <c r="H24474" s="22" t="s">
        <v>15</v>
      </c>
      <c r="I24474" s="28">
        <v>0.01</v>
      </c>
      <c r="J24474" s="28">
        <v>20.8</v>
      </c>
      <c r="K24474" s="40"/>
      <c r="L24474" s="40"/>
    </row>
    <row r="24475" spans="1:12">
      <c r="A24475" s="17">
        <v>46006</v>
      </c>
      <c r="B24475" s="22" t="s">
        <v>10</v>
      </c>
      <c r="C24475" s="22" t="s">
        <v>252</v>
      </c>
      <c r="D24475" s="22" t="s">
        <v>24878</v>
      </c>
      <c r="E24475" s="22" t="s">
        <v>58</v>
      </c>
      <c r="F24475" s="22" t="s">
        <v>168</v>
      </c>
      <c r="G24475" s="9">
        <v>2600</v>
      </c>
      <c r="H24475" s="22" t="s">
        <v>15</v>
      </c>
      <c r="I24475" s="28">
        <v>0.01</v>
      </c>
      <c r="J24475" s="28">
        <v>20.8</v>
      </c>
      <c r="K24475" s="40"/>
      <c r="L24475" s="40"/>
    </row>
    <row r="24476" spans="1:12">
      <c r="A24476" s="17">
        <v>46006</v>
      </c>
      <c r="B24476" s="22" t="s">
        <v>10</v>
      </c>
      <c r="C24476" s="22" t="s">
        <v>815</v>
      </c>
      <c r="D24476" s="22" t="s">
        <v>24879</v>
      </c>
      <c r="E24476" s="22" t="s">
        <v>58</v>
      </c>
      <c r="F24476" s="22" t="s">
        <v>58</v>
      </c>
      <c r="G24476" s="9">
        <v>2603</v>
      </c>
      <c r="H24476" s="22" t="s">
        <v>15</v>
      </c>
      <c r="I24476" s="28">
        <v>3.81</v>
      </c>
      <c r="J24476" s="28">
        <v>9922.64</v>
      </c>
      <c r="K24476" s="40"/>
      <c r="L24476" s="40"/>
    </row>
    <row r="24477" spans="1:12">
      <c r="A24477" s="17">
        <v>46006</v>
      </c>
      <c r="B24477" s="22" t="s">
        <v>10</v>
      </c>
      <c r="C24477" s="22" t="s">
        <v>888</v>
      </c>
      <c r="D24477" s="22" t="s">
        <v>24880</v>
      </c>
      <c r="E24477" s="22" t="s">
        <v>58</v>
      </c>
      <c r="F24477" s="22" t="s">
        <v>59</v>
      </c>
      <c r="G24477" s="9">
        <v>2658</v>
      </c>
      <c r="H24477" s="22" t="s">
        <v>15</v>
      </c>
      <c r="I24477" s="28">
        <v>0.09</v>
      </c>
      <c r="J24477" s="28">
        <v>246.4</v>
      </c>
      <c r="K24477" s="40"/>
      <c r="L24477" s="40"/>
    </row>
    <row r="24478" spans="1:12">
      <c r="A24478" s="17">
        <v>46006</v>
      </c>
      <c r="B24478" s="22" t="s">
        <v>10</v>
      </c>
      <c r="C24478" s="22" t="s">
        <v>12160</v>
      </c>
      <c r="D24478" s="22" t="s">
        <v>24881</v>
      </c>
      <c r="E24478" s="22" t="s">
        <v>18</v>
      </c>
      <c r="F24478" s="22" t="s">
        <v>40</v>
      </c>
      <c r="G24478" s="9">
        <v>2721.94</v>
      </c>
      <c r="H24478" s="22" t="s">
        <v>41</v>
      </c>
      <c r="I24478" s="28">
        <v>3.25</v>
      </c>
      <c r="J24478" s="28">
        <v>8846.31</v>
      </c>
      <c r="K24478" s="40"/>
      <c r="L24478" s="40"/>
    </row>
    <row r="24479" spans="1:12">
      <c r="A24479" s="17">
        <v>46006</v>
      </c>
      <c r="B24479" s="22" t="s">
        <v>10</v>
      </c>
      <c r="C24479" s="22" t="s">
        <v>484</v>
      </c>
      <c r="D24479" s="22" t="s">
        <v>24882</v>
      </c>
      <c r="E24479" s="22" t="s">
        <v>58</v>
      </c>
      <c r="F24479" s="22" t="s">
        <v>263</v>
      </c>
      <c r="G24479" s="9">
        <v>2808</v>
      </c>
      <c r="H24479" s="22" t="s">
        <v>15</v>
      </c>
      <c r="I24479" s="28">
        <v>0.56000000000000005</v>
      </c>
      <c r="J24479" s="28">
        <v>1579.5</v>
      </c>
      <c r="K24479" s="40"/>
      <c r="L24479" s="40"/>
    </row>
    <row r="24480" spans="1:12">
      <c r="A24480" s="17">
        <v>46006</v>
      </c>
      <c r="B24480" s="22" t="s">
        <v>10</v>
      </c>
      <c r="C24480" s="22" t="s">
        <v>187</v>
      </c>
      <c r="D24480" s="22" t="s">
        <v>24883</v>
      </c>
      <c r="E24480" s="22" t="s">
        <v>58</v>
      </c>
      <c r="F24480" s="22" t="s">
        <v>168</v>
      </c>
      <c r="G24480" s="9">
        <v>2874</v>
      </c>
      <c r="H24480" s="22" t="s">
        <v>15</v>
      </c>
      <c r="I24480" s="28">
        <v>0.01</v>
      </c>
      <c r="J24480" s="28">
        <v>22.99</v>
      </c>
      <c r="K24480" s="40"/>
      <c r="L24480" s="40"/>
    </row>
    <row r="24481" spans="1:12">
      <c r="A24481" s="17">
        <v>46006</v>
      </c>
      <c r="B24481" s="22" t="s">
        <v>10</v>
      </c>
      <c r="C24481" s="22" t="s">
        <v>156</v>
      </c>
      <c r="D24481" s="22" t="s">
        <v>24884</v>
      </c>
      <c r="E24481" s="22" t="s">
        <v>58</v>
      </c>
      <c r="F24481" s="22" t="s">
        <v>59</v>
      </c>
      <c r="G24481" s="9">
        <v>2900</v>
      </c>
      <c r="H24481" s="22" t="s">
        <v>15</v>
      </c>
      <c r="I24481" s="28">
        <v>0.09</v>
      </c>
      <c r="J24481" s="28">
        <v>268.83</v>
      </c>
      <c r="K24481" s="40"/>
      <c r="L24481" s="40"/>
    </row>
    <row r="24482" spans="1:12">
      <c r="A24482" s="17">
        <v>46006</v>
      </c>
      <c r="B24482" s="22" t="s">
        <v>10</v>
      </c>
      <c r="C24482" s="22" t="s">
        <v>573</v>
      </c>
      <c r="D24482" s="22" t="s">
        <v>24885</v>
      </c>
      <c r="E24482" s="22" t="s">
        <v>58</v>
      </c>
      <c r="F24482" s="22" t="s">
        <v>168</v>
      </c>
      <c r="G24482" s="9">
        <v>2910</v>
      </c>
      <c r="H24482" s="22" t="s">
        <v>15</v>
      </c>
      <c r="I24482" s="28">
        <v>0.01</v>
      </c>
      <c r="J24482" s="28">
        <v>23.28</v>
      </c>
      <c r="K24482" s="40"/>
      <c r="L24482" s="40"/>
    </row>
    <row r="24483" spans="1:12">
      <c r="A24483" s="17">
        <v>46006</v>
      </c>
      <c r="B24483" s="22" t="s">
        <v>10</v>
      </c>
      <c r="C24483" s="22" t="s">
        <v>160</v>
      </c>
      <c r="D24483" s="22" t="s">
        <v>24886</v>
      </c>
      <c r="E24483" s="22" t="s">
        <v>58</v>
      </c>
      <c r="F24483" s="22" t="s">
        <v>59</v>
      </c>
      <c r="G24483" s="9">
        <v>3000</v>
      </c>
      <c r="H24483" s="22" t="s">
        <v>15</v>
      </c>
      <c r="I24483" s="28">
        <v>0.09</v>
      </c>
      <c r="J24483" s="28">
        <v>278.10000000000002</v>
      </c>
      <c r="K24483" s="40"/>
      <c r="L24483" s="40"/>
    </row>
    <row r="24484" spans="1:12">
      <c r="A24484" s="17">
        <v>46006</v>
      </c>
      <c r="B24484" s="22" t="s">
        <v>10</v>
      </c>
      <c r="C24484" s="22" t="s">
        <v>5528</v>
      </c>
      <c r="D24484" s="22" t="s">
        <v>24887</v>
      </c>
      <c r="E24484" s="22" t="s">
        <v>58</v>
      </c>
      <c r="F24484" s="22" t="s">
        <v>268</v>
      </c>
      <c r="G24484" s="9">
        <v>3094</v>
      </c>
      <c r="H24484" s="22" t="s">
        <v>15</v>
      </c>
      <c r="I24484" s="28">
        <v>0.35</v>
      </c>
      <c r="J24484" s="28">
        <v>1082.9000000000001</v>
      </c>
      <c r="K24484" s="40"/>
      <c r="L24484" s="40"/>
    </row>
    <row r="24485" spans="1:12">
      <c r="A24485" s="17">
        <v>46006</v>
      </c>
      <c r="B24485" s="22" t="s">
        <v>10</v>
      </c>
      <c r="C24485" s="22" t="s">
        <v>150</v>
      </c>
      <c r="D24485" s="22" t="s">
        <v>24888</v>
      </c>
      <c r="E24485" s="22" t="s">
        <v>58</v>
      </c>
      <c r="F24485" s="22" t="s">
        <v>59</v>
      </c>
      <c r="G24485" s="9">
        <v>3100</v>
      </c>
      <c r="H24485" s="22" t="s">
        <v>15</v>
      </c>
      <c r="I24485" s="28">
        <v>7.0000000000000007E-2</v>
      </c>
      <c r="J24485" s="28">
        <v>217</v>
      </c>
      <c r="K24485" s="40"/>
      <c r="L24485" s="40"/>
    </row>
    <row r="24486" spans="1:12">
      <c r="A24486" s="17">
        <v>46006</v>
      </c>
      <c r="B24486" s="22" t="s">
        <v>10</v>
      </c>
      <c r="C24486" s="22" t="s">
        <v>495</v>
      </c>
      <c r="D24486" s="22" t="s">
        <v>24889</v>
      </c>
      <c r="E24486" s="22" t="s">
        <v>58</v>
      </c>
      <c r="F24486" s="22" t="s">
        <v>268</v>
      </c>
      <c r="G24486" s="9">
        <v>3138</v>
      </c>
      <c r="H24486" s="22" t="s">
        <v>15</v>
      </c>
      <c r="I24486" s="28">
        <v>0.35</v>
      </c>
      <c r="J24486" s="28">
        <v>1098.3</v>
      </c>
      <c r="K24486" s="40"/>
      <c r="L24486" s="40"/>
    </row>
    <row r="24487" spans="1:12">
      <c r="A24487" s="17">
        <v>46006</v>
      </c>
      <c r="B24487" s="22" t="s">
        <v>10</v>
      </c>
      <c r="C24487" s="22" t="s">
        <v>12579</v>
      </c>
      <c r="D24487" s="22" t="s">
        <v>24890</v>
      </c>
      <c r="E24487" s="22" t="s">
        <v>58</v>
      </c>
      <c r="F24487" s="22" t="s">
        <v>268</v>
      </c>
      <c r="G24487" s="9">
        <v>3150</v>
      </c>
      <c r="H24487" s="22" t="s">
        <v>15</v>
      </c>
      <c r="I24487" s="28">
        <v>0.19</v>
      </c>
      <c r="J24487" s="28">
        <v>582.75</v>
      </c>
      <c r="K24487" s="40"/>
      <c r="L24487" s="40"/>
    </row>
    <row r="24488" spans="1:12">
      <c r="A24488" s="17">
        <v>46006</v>
      </c>
      <c r="B24488" s="22" t="s">
        <v>10</v>
      </c>
      <c r="C24488" s="22" t="s">
        <v>390</v>
      </c>
      <c r="D24488" s="22" t="s">
        <v>24891</v>
      </c>
      <c r="E24488" s="22" t="s">
        <v>13</v>
      </c>
      <c r="F24488" s="22" t="s">
        <v>14</v>
      </c>
      <c r="G24488" s="9">
        <v>3500</v>
      </c>
      <c r="H24488" s="22" t="s">
        <v>15</v>
      </c>
      <c r="I24488" s="28">
        <v>0.25</v>
      </c>
      <c r="J24488" s="28">
        <v>875</v>
      </c>
      <c r="K24488" s="40"/>
      <c r="L24488" s="40"/>
    </row>
    <row r="24489" spans="1:12">
      <c r="A24489" s="17">
        <v>46006</v>
      </c>
      <c r="B24489" s="22" t="s">
        <v>10</v>
      </c>
      <c r="C24489" s="22" t="s">
        <v>821</v>
      </c>
      <c r="D24489" s="22" t="s">
        <v>24892</v>
      </c>
      <c r="E24489" s="22" t="s">
        <v>58</v>
      </c>
      <c r="F24489" s="22" t="s">
        <v>58</v>
      </c>
      <c r="G24489" s="9">
        <v>3600</v>
      </c>
      <c r="H24489" s="22" t="s">
        <v>15</v>
      </c>
      <c r="I24489" s="28">
        <v>3.16</v>
      </c>
      <c r="J24489" s="28">
        <v>11390.4</v>
      </c>
      <c r="K24489" s="40"/>
      <c r="L24489" s="40"/>
    </row>
    <row r="24490" spans="1:12">
      <c r="A24490" s="17">
        <v>46006</v>
      </c>
      <c r="B24490" s="22" t="s">
        <v>10</v>
      </c>
      <c r="C24490" s="22" t="s">
        <v>884</v>
      </c>
      <c r="D24490" s="22" t="s">
        <v>24893</v>
      </c>
      <c r="E24490" s="22" t="s">
        <v>58</v>
      </c>
      <c r="F24490" s="22" t="s">
        <v>59</v>
      </c>
      <c r="G24490" s="9">
        <v>3601</v>
      </c>
      <c r="H24490" s="22" t="s">
        <v>15</v>
      </c>
      <c r="I24490" s="28">
        <v>7.0000000000000007E-2</v>
      </c>
      <c r="J24490" s="28">
        <v>252.07</v>
      </c>
      <c r="K24490" s="40"/>
      <c r="L24490" s="40"/>
    </row>
    <row r="24491" spans="1:12">
      <c r="A24491" s="17">
        <v>46006</v>
      </c>
      <c r="B24491" s="22" t="s">
        <v>10</v>
      </c>
      <c r="C24491" s="22" t="s">
        <v>615</v>
      </c>
      <c r="D24491" s="22" t="s">
        <v>24894</v>
      </c>
      <c r="E24491" s="22" t="s">
        <v>58</v>
      </c>
      <c r="F24491" s="22" t="s">
        <v>58</v>
      </c>
      <c r="G24491" s="9">
        <v>3644</v>
      </c>
      <c r="H24491" s="22" t="s">
        <v>15</v>
      </c>
      <c r="I24491" s="28">
        <v>1.1200000000000001</v>
      </c>
      <c r="J24491" s="28">
        <v>4084.92</v>
      </c>
      <c r="K24491" s="40"/>
      <c r="L24491" s="40"/>
    </row>
    <row r="24492" spans="1:12">
      <c r="A24492" s="17">
        <v>46006</v>
      </c>
      <c r="B24492" s="22" t="s">
        <v>10</v>
      </c>
      <c r="C24492" s="22" t="s">
        <v>498</v>
      </c>
      <c r="D24492" s="22" t="s">
        <v>24895</v>
      </c>
      <c r="E24492" s="22" t="s">
        <v>58</v>
      </c>
      <c r="F24492" s="22" t="s">
        <v>268</v>
      </c>
      <c r="G24492" s="9">
        <v>3980</v>
      </c>
      <c r="H24492" s="22" t="s">
        <v>15</v>
      </c>
      <c r="I24492" s="28">
        <v>0.19</v>
      </c>
      <c r="J24492" s="28">
        <v>736.3</v>
      </c>
      <c r="K24492" s="40"/>
      <c r="L24492" s="40"/>
    </row>
    <row r="24493" spans="1:12">
      <c r="A24493" s="17">
        <v>46006</v>
      </c>
      <c r="B24493" s="22" t="s">
        <v>10</v>
      </c>
      <c r="C24493" s="22" t="s">
        <v>351</v>
      </c>
      <c r="D24493" s="22" t="s">
        <v>24896</v>
      </c>
      <c r="E24493" s="22" t="s">
        <v>58</v>
      </c>
      <c r="F24493" s="22" t="s">
        <v>268</v>
      </c>
      <c r="G24493" s="9">
        <v>4100</v>
      </c>
      <c r="H24493" s="22" t="s">
        <v>15</v>
      </c>
      <c r="I24493" s="28">
        <v>0.35</v>
      </c>
      <c r="J24493" s="28">
        <v>1435</v>
      </c>
      <c r="K24493" s="40"/>
      <c r="L24493" s="40"/>
    </row>
    <row r="24494" spans="1:12">
      <c r="A24494" s="17">
        <v>46006</v>
      </c>
      <c r="B24494" s="22" t="s">
        <v>10</v>
      </c>
      <c r="C24494" s="22" t="s">
        <v>13122</v>
      </c>
      <c r="D24494" s="22" t="s">
        <v>24897</v>
      </c>
      <c r="E24494" s="22" t="s">
        <v>58</v>
      </c>
      <c r="F24494" s="22" t="s">
        <v>268</v>
      </c>
      <c r="G24494" s="9">
        <v>4200</v>
      </c>
      <c r="H24494" s="22" t="s">
        <v>15</v>
      </c>
      <c r="I24494" s="28">
        <v>0.19</v>
      </c>
      <c r="J24494" s="28">
        <v>777</v>
      </c>
      <c r="K24494" s="40"/>
      <c r="L24494" s="40"/>
    </row>
    <row r="24495" spans="1:12">
      <c r="A24495" s="17">
        <v>46006</v>
      </c>
      <c r="B24495" s="22" t="s">
        <v>10</v>
      </c>
      <c r="C24495" s="22" t="s">
        <v>12814</v>
      </c>
      <c r="D24495" s="22" t="s">
        <v>24898</v>
      </c>
      <c r="E24495" s="22" t="s">
        <v>58</v>
      </c>
      <c r="F24495" s="22" t="s">
        <v>59</v>
      </c>
      <c r="G24495" s="9">
        <v>4280</v>
      </c>
      <c r="H24495" s="22" t="s">
        <v>15</v>
      </c>
      <c r="I24495" s="28">
        <v>0.09</v>
      </c>
      <c r="J24495" s="28">
        <v>396.76</v>
      </c>
      <c r="K24495" s="40"/>
      <c r="L24495" s="40"/>
    </row>
    <row r="24496" spans="1:12">
      <c r="A24496" s="17">
        <v>46006</v>
      </c>
      <c r="B24496" s="22" t="s">
        <v>10</v>
      </c>
      <c r="C24496" s="22" t="s">
        <v>363</v>
      </c>
      <c r="D24496" s="22" t="s">
        <v>24899</v>
      </c>
      <c r="E24496" s="22" t="s">
        <v>58</v>
      </c>
      <c r="F24496" s="22" t="s">
        <v>168</v>
      </c>
      <c r="G24496" s="9">
        <v>4330</v>
      </c>
      <c r="H24496" s="22" t="s">
        <v>15</v>
      </c>
      <c r="I24496" s="28">
        <v>0.01</v>
      </c>
      <c r="J24496" s="28">
        <v>34.64</v>
      </c>
      <c r="K24496" s="40"/>
      <c r="L24496" s="40"/>
    </row>
    <row r="24497" spans="1:12">
      <c r="A24497" s="17">
        <v>46006</v>
      </c>
      <c r="B24497" s="22" t="s">
        <v>10</v>
      </c>
      <c r="C24497" s="22" t="s">
        <v>414</v>
      </c>
      <c r="D24497" s="22" t="s">
        <v>24900</v>
      </c>
      <c r="E24497" s="22" t="s">
        <v>58</v>
      </c>
      <c r="F24497" s="22" t="s">
        <v>168</v>
      </c>
      <c r="G24497" s="9">
        <v>4394</v>
      </c>
      <c r="H24497" s="22" t="s">
        <v>15</v>
      </c>
      <c r="I24497" s="28">
        <v>0.01</v>
      </c>
      <c r="J24497" s="28">
        <v>35.15</v>
      </c>
      <c r="K24497" s="40"/>
      <c r="L24497" s="40"/>
    </row>
    <row r="24498" spans="1:12">
      <c r="A24498" s="17">
        <v>46006</v>
      </c>
      <c r="B24498" s="22" t="s">
        <v>10</v>
      </c>
      <c r="C24498" s="22" t="s">
        <v>13107</v>
      </c>
      <c r="D24498" s="22" t="s">
        <v>24901</v>
      </c>
      <c r="E24498" s="22" t="s">
        <v>13</v>
      </c>
      <c r="F24498" s="22" t="s">
        <v>14</v>
      </c>
      <c r="G24498" s="9">
        <v>4454</v>
      </c>
      <c r="H24498" s="22" t="s">
        <v>15</v>
      </c>
      <c r="I24498" s="28">
        <v>1.2</v>
      </c>
      <c r="J24498" s="28">
        <v>5344.8</v>
      </c>
      <c r="K24498" s="40"/>
      <c r="L24498" s="40"/>
    </row>
    <row r="24499" spans="1:12">
      <c r="A24499" s="17">
        <v>46006</v>
      </c>
      <c r="B24499" s="22" t="s">
        <v>10</v>
      </c>
      <c r="C24499" s="22" t="s">
        <v>38</v>
      </c>
      <c r="D24499" s="22" t="s">
        <v>24902</v>
      </c>
      <c r="E24499" s="22" t="s">
        <v>18</v>
      </c>
      <c r="F24499" s="22" t="s">
        <v>40</v>
      </c>
      <c r="G24499" s="9">
        <v>4472.982</v>
      </c>
      <c r="H24499" s="22" t="s">
        <v>41</v>
      </c>
      <c r="I24499" s="28">
        <v>3.25</v>
      </c>
      <c r="J24499" s="28">
        <v>14537.19</v>
      </c>
      <c r="K24499" s="40"/>
      <c r="L24499" s="40"/>
    </row>
    <row r="24500" spans="1:12">
      <c r="A24500" s="17">
        <v>46006</v>
      </c>
      <c r="B24500" s="22" t="s">
        <v>10</v>
      </c>
      <c r="C24500" s="22" t="s">
        <v>13040</v>
      </c>
      <c r="D24500" s="22" t="s">
        <v>24903</v>
      </c>
      <c r="E24500" s="22" t="s">
        <v>58</v>
      </c>
      <c r="F24500" s="22" t="s">
        <v>59</v>
      </c>
      <c r="G24500" s="9">
        <v>4539</v>
      </c>
      <c r="H24500" s="22" t="s">
        <v>15</v>
      </c>
      <c r="I24500" s="28">
        <v>0.09</v>
      </c>
      <c r="J24500" s="28">
        <v>420.77</v>
      </c>
      <c r="K24500" s="40"/>
      <c r="L24500" s="40"/>
    </row>
    <row r="24501" spans="1:12">
      <c r="A24501" s="17">
        <v>46006</v>
      </c>
      <c r="B24501" s="22" t="s">
        <v>10</v>
      </c>
      <c r="C24501" s="22" t="s">
        <v>911</v>
      </c>
      <c r="D24501" s="22" t="s">
        <v>24904</v>
      </c>
      <c r="E24501" s="22" t="s">
        <v>58</v>
      </c>
      <c r="F24501" s="22" t="s">
        <v>59</v>
      </c>
      <c r="G24501" s="9">
        <v>4577</v>
      </c>
      <c r="H24501" s="22" t="s">
        <v>15</v>
      </c>
      <c r="I24501" s="28">
        <v>7.0000000000000007E-2</v>
      </c>
      <c r="J24501" s="28">
        <v>320.39</v>
      </c>
      <c r="K24501" s="40"/>
      <c r="L24501" s="40"/>
    </row>
    <row r="24502" spans="1:12">
      <c r="A24502" s="17">
        <v>46006</v>
      </c>
      <c r="B24502" s="22" t="s">
        <v>10</v>
      </c>
      <c r="C24502" s="22" t="s">
        <v>119</v>
      </c>
      <c r="D24502" s="22" t="s">
        <v>24905</v>
      </c>
      <c r="E24502" s="22" t="s">
        <v>58</v>
      </c>
      <c r="F24502" s="22" t="s">
        <v>58</v>
      </c>
      <c r="G24502" s="9">
        <v>4598</v>
      </c>
      <c r="H24502" s="22" t="s">
        <v>15</v>
      </c>
      <c r="I24502" s="28">
        <v>4</v>
      </c>
      <c r="J24502" s="28">
        <v>18392</v>
      </c>
      <c r="K24502" s="40"/>
      <c r="L24502" s="40"/>
    </row>
    <row r="24503" spans="1:12">
      <c r="A24503" s="17">
        <v>46006</v>
      </c>
      <c r="B24503" s="22" t="s">
        <v>10</v>
      </c>
      <c r="C24503" s="22" t="s">
        <v>625</v>
      </c>
      <c r="D24503" s="22" t="s">
        <v>24906</v>
      </c>
      <c r="E24503" s="22" t="s">
        <v>58</v>
      </c>
      <c r="F24503" s="22" t="s">
        <v>268</v>
      </c>
      <c r="G24503" s="9">
        <v>4800</v>
      </c>
      <c r="H24503" s="22" t="s">
        <v>15</v>
      </c>
      <c r="I24503" s="28">
        <v>0.35</v>
      </c>
      <c r="J24503" s="28">
        <v>1680</v>
      </c>
      <c r="K24503" s="40"/>
      <c r="L24503" s="40"/>
    </row>
    <row r="24504" spans="1:12">
      <c r="A24504" s="17">
        <v>46006</v>
      </c>
      <c r="B24504" s="22" t="s">
        <v>10</v>
      </c>
      <c r="C24504" s="22" t="s">
        <v>829</v>
      </c>
      <c r="D24504" s="22" t="s">
        <v>24907</v>
      </c>
      <c r="E24504" s="22" t="s">
        <v>58</v>
      </c>
      <c r="F24504" s="22" t="s">
        <v>263</v>
      </c>
      <c r="G24504" s="9">
        <v>4863.3022000000001</v>
      </c>
      <c r="H24504" s="22" t="s">
        <v>15</v>
      </c>
      <c r="I24504" s="28">
        <v>0.88</v>
      </c>
      <c r="J24504" s="28">
        <v>4279.71</v>
      </c>
      <c r="K24504" s="40"/>
      <c r="L24504" s="40"/>
    </row>
    <row r="24505" spans="1:12">
      <c r="A24505" s="17">
        <v>46006</v>
      </c>
      <c r="B24505" s="22" t="s">
        <v>10</v>
      </c>
      <c r="C24505" s="22" t="s">
        <v>913</v>
      </c>
      <c r="D24505" s="22" t="s">
        <v>24908</v>
      </c>
      <c r="E24505" s="22" t="s">
        <v>58</v>
      </c>
      <c r="F24505" s="22" t="s">
        <v>59</v>
      </c>
      <c r="G24505" s="9">
        <v>4988</v>
      </c>
      <c r="H24505" s="22" t="s">
        <v>15</v>
      </c>
      <c r="I24505" s="28">
        <v>7.0000000000000007E-2</v>
      </c>
      <c r="J24505" s="28">
        <v>349.16</v>
      </c>
      <c r="K24505" s="40"/>
      <c r="L24505" s="40"/>
    </row>
    <row r="24506" spans="1:12">
      <c r="A24506" s="17">
        <v>46006</v>
      </c>
      <c r="B24506" s="22" t="s">
        <v>10</v>
      </c>
      <c r="C24506" s="22" t="s">
        <v>24909</v>
      </c>
      <c r="D24506" s="22" t="s">
        <v>24910</v>
      </c>
      <c r="E24506" s="22" t="s">
        <v>58</v>
      </c>
      <c r="F24506" s="22" t="s">
        <v>58</v>
      </c>
      <c r="G24506" s="9">
        <v>5138</v>
      </c>
      <c r="H24506" s="22" t="s">
        <v>15</v>
      </c>
      <c r="I24506" s="28">
        <v>2.75</v>
      </c>
      <c r="J24506" s="28">
        <v>14129.5</v>
      </c>
      <c r="K24506" s="40"/>
      <c r="L24506" s="40"/>
    </row>
    <row r="24507" spans="1:12">
      <c r="A24507" s="17">
        <v>46006</v>
      </c>
      <c r="B24507" s="22" t="s">
        <v>10</v>
      </c>
      <c r="C24507" s="22" t="s">
        <v>14187</v>
      </c>
      <c r="D24507" s="22" t="s">
        <v>24911</v>
      </c>
      <c r="E24507" s="22" t="s">
        <v>58</v>
      </c>
      <c r="F24507" s="22" t="s">
        <v>268</v>
      </c>
      <c r="G24507" s="9">
        <v>5250</v>
      </c>
      <c r="H24507" s="22" t="s">
        <v>15</v>
      </c>
      <c r="I24507" s="28">
        <v>0.19</v>
      </c>
      <c r="J24507" s="28">
        <v>971.25</v>
      </c>
      <c r="K24507" s="40"/>
      <c r="L24507" s="40"/>
    </row>
    <row r="24508" spans="1:12">
      <c r="A24508" s="17">
        <v>46006</v>
      </c>
      <c r="B24508" s="22" t="s">
        <v>10</v>
      </c>
      <c r="C24508" s="22" t="s">
        <v>219</v>
      </c>
      <c r="D24508" s="22" t="s">
        <v>24912</v>
      </c>
      <c r="E24508" s="22" t="s">
        <v>58</v>
      </c>
      <c r="F24508" s="22" t="s">
        <v>168</v>
      </c>
      <c r="G24508" s="9">
        <v>5850</v>
      </c>
      <c r="H24508" s="22" t="s">
        <v>15</v>
      </c>
      <c r="I24508" s="28">
        <v>0.01</v>
      </c>
      <c r="J24508" s="28">
        <v>46.8</v>
      </c>
      <c r="K24508" s="40"/>
      <c r="L24508" s="40"/>
    </row>
    <row r="24509" spans="1:12">
      <c r="A24509" s="17">
        <v>46006</v>
      </c>
      <c r="B24509" s="22" t="s">
        <v>10</v>
      </c>
      <c r="C24509" s="22" t="s">
        <v>882</v>
      </c>
      <c r="D24509" s="22" t="s">
        <v>24913</v>
      </c>
      <c r="E24509" s="22" t="s">
        <v>58</v>
      </c>
      <c r="F24509" s="22" t="s">
        <v>59</v>
      </c>
      <c r="G24509" s="9">
        <v>5907</v>
      </c>
      <c r="H24509" s="22" t="s">
        <v>15</v>
      </c>
      <c r="I24509" s="28">
        <v>7.0000000000000007E-2</v>
      </c>
      <c r="J24509" s="28">
        <v>413.49</v>
      </c>
      <c r="K24509" s="40"/>
      <c r="L24509" s="40"/>
    </row>
    <row r="24510" spans="1:12">
      <c r="A24510" s="17">
        <v>46006</v>
      </c>
      <c r="B24510" s="22" t="s">
        <v>10</v>
      </c>
      <c r="C24510" s="22" t="s">
        <v>503</v>
      </c>
      <c r="D24510" s="22" t="s">
        <v>24914</v>
      </c>
      <c r="E24510" s="22" t="s">
        <v>58</v>
      </c>
      <c r="F24510" s="22" t="s">
        <v>268</v>
      </c>
      <c r="G24510" s="9">
        <v>6062</v>
      </c>
      <c r="H24510" s="22" t="s">
        <v>15</v>
      </c>
      <c r="I24510" s="28">
        <v>0.19</v>
      </c>
      <c r="J24510" s="28">
        <v>1121.47</v>
      </c>
      <c r="K24510" s="40"/>
      <c r="L24510" s="40"/>
    </row>
    <row r="24511" spans="1:12">
      <c r="A24511" s="17">
        <v>46006</v>
      </c>
      <c r="B24511" s="22" t="s">
        <v>10</v>
      </c>
      <c r="C24511" s="22" t="s">
        <v>119</v>
      </c>
      <c r="D24511" s="22" t="s">
        <v>24915</v>
      </c>
      <c r="E24511" s="22" t="s">
        <v>58</v>
      </c>
      <c r="F24511" s="22" t="s">
        <v>58</v>
      </c>
      <c r="G24511" s="9">
        <v>6300</v>
      </c>
      <c r="H24511" s="22" t="s">
        <v>15</v>
      </c>
      <c r="I24511" s="28">
        <v>4</v>
      </c>
      <c r="J24511" s="28">
        <v>25200</v>
      </c>
      <c r="K24511" s="40"/>
      <c r="L24511" s="40"/>
    </row>
    <row r="24512" spans="1:12">
      <c r="A24512" s="17">
        <v>46006</v>
      </c>
      <c r="B24512" s="22" t="s">
        <v>10</v>
      </c>
      <c r="C24512" s="22" t="s">
        <v>625</v>
      </c>
      <c r="D24512" s="22" t="s">
        <v>24916</v>
      </c>
      <c r="E24512" s="22" t="s">
        <v>58</v>
      </c>
      <c r="F24512" s="22" t="s">
        <v>268</v>
      </c>
      <c r="G24512" s="9">
        <v>6300</v>
      </c>
      <c r="H24512" s="22" t="s">
        <v>15</v>
      </c>
      <c r="I24512" s="28">
        <v>0.35</v>
      </c>
      <c r="J24512" s="28">
        <v>2205</v>
      </c>
      <c r="K24512" s="40"/>
      <c r="L24512" s="40"/>
    </row>
    <row r="24513" spans="1:12">
      <c r="A24513" s="17">
        <v>46006</v>
      </c>
      <c r="B24513" s="22" t="s">
        <v>10</v>
      </c>
      <c r="C24513" s="22" t="s">
        <v>12522</v>
      </c>
      <c r="D24513" s="22" t="s">
        <v>24917</v>
      </c>
      <c r="E24513" s="22" t="s">
        <v>58</v>
      </c>
      <c r="F24513" s="22" t="s">
        <v>268</v>
      </c>
      <c r="G24513" s="9">
        <v>6340</v>
      </c>
      <c r="H24513" s="22" t="s">
        <v>15</v>
      </c>
      <c r="I24513" s="28">
        <v>0.19</v>
      </c>
      <c r="J24513" s="28">
        <v>1172.9000000000001</v>
      </c>
      <c r="K24513" s="40"/>
      <c r="L24513" s="40"/>
    </row>
    <row r="24514" spans="1:12">
      <c r="A24514" s="17">
        <v>46006</v>
      </c>
      <c r="B24514" s="22" t="s">
        <v>10</v>
      </c>
      <c r="C24514" s="22" t="s">
        <v>219</v>
      </c>
      <c r="D24514" s="22" t="s">
        <v>24918</v>
      </c>
      <c r="E24514" s="22" t="s">
        <v>58</v>
      </c>
      <c r="F24514" s="22" t="s">
        <v>168</v>
      </c>
      <c r="G24514" s="9">
        <v>6448</v>
      </c>
      <c r="H24514" s="22" t="s">
        <v>15</v>
      </c>
      <c r="I24514" s="28">
        <v>0.01</v>
      </c>
      <c r="J24514" s="28">
        <v>51.58</v>
      </c>
      <c r="K24514" s="40"/>
      <c r="L24514" s="40"/>
    </row>
    <row r="24515" spans="1:12">
      <c r="A24515" s="17">
        <v>46006</v>
      </c>
      <c r="B24515" s="22" t="s">
        <v>10</v>
      </c>
      <c r="C24515" s="22" t="s">
        <v>119</v>
      </c>
      <c r="D24515" s="22" t="s">
        <v>24919</v>
      </c>
      <c r="E24515" s="22" t="s">
        <v>58</v>
      </c>
      <c r="F24515" s="22" t="s">
        <v>58</v>
      </c>
      <c r="G24515" s="9">
        <v>6500</v>
      </c>
      <c r="H24515" s="22" t="s">
        <v>15</v>
      </c>
      <c r="I24515" s="28">
        <v>4</v>
      </c>
      <c r="J24515" s="28">
        <v>26000</v>
      </c>
      <c r="K24515" s="40"/>
      <c r="L24515" s="40"/>
    </row>
    <row r="24516" spans="1:12">
      <c r="A24516" s="17">
        <v>46006</v>
      </c>
      <c r="B24516" s="22" t="s">
        <v>10</v>
      </c>
      <c r="C24516" s="22" t="s">
        <v>363</v>
      </c>
      <c r="D24516" s="22" t="s">
        <v>24920</v>
      </c>
      <c r="E24516" s="22" t="s">
        <v>58</v>
      </c>
      <c r="F24516" s="22" t="s">
        <v>168</v>
      </c>
      <c r="G24516" s="9">
        <v>6500</v>
      </c>
      <c r="H24516" s="22" t="s">
        <v>15</v>
      </c>
      <c r="I24516" s="28">
        <v>0.01</v>
      </c>
      <c r="J24516" s="28">
        <v>52</v>
      </c>
      <c r="K24516" s="40"/>
      <c r="L24516" s="40"/>
    </row>
    <row r="24517" spans="1:12">
      <c r="A24517" s="17">
        <v>46006</v>
      </c>
      <c r="B24517" s="22" t="s">
        <v>10</v>
      </c>
      <c r="C24517" s="22" t="s">
        <v>252</v>
      </c>
      <c r="D24517" s="22" t="s">
        <v>24921</v>
      </c>
      <c r="E24517" s="22" t="s">
        <v>58</v>
      </c>
      <c r="F24517" s="22" t="s">
        <v>168</v>
      </c>
      <c r="G24517" s="9">
        <v>6752</v>
      </c>
      <c r="H24517" s="22" t="s">
        <v>15</v>
      </c>
      <c r="I24517" s="28">
        <v>0.01</v>
      </c>
      <c r="J24517" s="28">
        <v>54.02</v>
      </c>
      <c r="K24517" s="40"/>
      <c r="L24517" s="40"/>
    </row>
    <row r="24518" spans="1:12">
      <c r="A24518" s="17">
        <v>46006</v>
      </c>
      <c r="B24518" s="22" t="s">
        <v>10</v>
      </c>
      <c r="C24518" s="22" t="s">
        <v>14187</v>
      </c>
      <c r="D24518" s="22" t="s">
        <v>24922</v>
      </c>
      <c r="E24518" s="22" t="s">
        <v>58</v>
      </c>
      <c r="F24518" s="22" t="s">
        <v>268</v>
      </c>
      <c r="G24518" s="9">
        <v>6900</v>
      </c>
      <c r="H24518" s="22" t="s">
        <v>15</v>
      </c>
      <c r="I24518" s="28">
        <v>0.19</v>
      </c>
      <c r="J24518" s="28">
        <v>1276.5</v>
      </c>
      <c r="K24518" s="40"/>
      <c r="L24518" s="40"/>
    </row>
    <row r="24519" spans="1:12">
      <c r="A24519" s="17">
        <v>46006</v>
      </c>
      <c r="B24519" s="22" t="s">
        <v>10</v>
      </c>
      <c r="C24519" s="22" t="s">
        <v>123</v>
      </c>
      <c r="D24519" s="22" t="s">
        <v>24923</v>
      </c>
      <c r="E24519" s="22" t="s">
        <v>58</v>
      </c>
      <c r="F24519" s="22" t="s">
        <v>58</v>
      </c>
      <c r="G24519" s="9">
        <v>7137</v>
      </c>
      <c r="H24519" s="22" t="s">
        <v>15</v>
      </c>
      <c r="I24519" s="28">
        <v>0.68</v>
      </c>
      <c r="J24519" s="28">
        <v>4881.71</v>
      </c>
      <c r="K24519" s="40"/>
      <c r="L24519" s="40"/>
    </row>
    <row r="24520" spans="1:12">
      <c r="A24520" s="17">
        <v>46006</v>
      </c>
      <c r="B24520" s="22" t="s">
        <v>10</v>
      </c>
      <c r="C24520" s="22" t="s">
        <v>325</v>
      </c>
      <c r="D24520" s="22" t="s">
        <v>24924</v>
      </c>
      <c r="E24520" s="22" t="s">
        <v>58</v>
      </c>
      <c r="F24520" s="22" t="s">
        <v>268</v>
      </c>
      <c r="G24520" s="9">
        <v>7350</v>
      </c>
      <c r="H24520" s="22" t="s">
        <v>15</v>
      </c>
      <c r="I24520" s="28">
        <v>0.19</v>
      </c>
      <c r="J24520" s="28">
        <v>1359.75</v>
      </c>
      <c r="K24520" s="40"/>
      <c r="L24520" s="40"/>
    </row>
    <row r="24521" spans="1:12">
      <c r="A24521" s="17">
        <v>46006</v>
      </c>
      <c r="B24521" s="22" t="s">
        <v>10</v>
      </c>
      <c r="C24521" s="22" t="s">
        <v>355</v>
      </c>
      <c r="D24521" s="22" t="s">
        <v>24925</v>
      </c>
      <c r="E24521" s="22" t="s">
        <v>58</v>
      </c>
      <c r="F24521" s="22" t="s">
        <v>263</v>
      </c>
      <c r="G24521" s="9">
        <v>7519.3145000000004</v>
      </c>
      <c r="H24521" s="22" t="s">
        <v>15</v>
      </c>
      <c r="I24521" s="28">
        <v>0</v>
      </c>
      <c r="J24521" s="28">
        <v>0</v>
      </c>
      <c r="K24521" s="40"/>
      <c r="L24521" s="40"/>
    </row>
    <row r="24522" spans="1:12">
      <c r="A24522" s="17">
        <v>46006</v>
      </c>
      <c r="B24522" s="22" t="s">
        <v>10</v>
      </c>
      <c r="C24522" s="22" t="s">
        <v>414</v>
      </c>
      <c r="D24522" s="22" t="s">
        <v>24926</v>
      </c>
      <c r="E24522" s="22" t="s">
        <v>58</v>
      </c>
      <c r="F24522" s="22" t="s">
        <v>168</v>
      </c>
      <c r="G24522" s="9">
        <v>7698</v>
      </c>
      <c r="H24522" s="22" t="s">
        <v>15</v>
      </c>
      <c r="I24522" s="28">
        <v>0.01</v>
      </c>
      <c r="J24522" s="28">
        <v>61.58</v>
      </c>
      <c r="K24522" s="40"/>
      <c r="L24522" s="40"/>
    </row>
    <row r="24523" spans="1:12">
      <c r="A24523" s="17">
        <v>46006</v>
      </c>
      <c r="B24523" s="22" t="s">
        <v>10</v>
      </c>
      <c r="C24523" s="22" t="s">
        <v>824</v>
      </c>
      <c r="D24523" s="22" t="s">
        <v>24927</v>
      </c>
      <c r="E24523" s="22" t="s">
        <v>58</v>
      </c>
      <c r="F24523" s="22" t="s">
        <v>58</v>
      </c>
      <c r="G24523" s="9">
        <v>8073</v>
      </c>
      <c r="H24523" s="22" t="s">
        <v>15</v>
      </c>
      <c r="I24523" s="28">
        <v>0.25</v>
      </c>
      <c r="J24523" s="28">
        <v>2010.18</v>
      </c>
      <c r="K24523" s="40"/>
      <c r="L24523" s="40"/>
    </row>
    <row r="24524" spans="1:12">
      <c r="A24524" s="17">
        <v>46006</v>
      </c>
      <c r="B24524" s="22" t="s">
        <v>10</v>
      </c>
      <c r="C24524" s="22" t="s">
        <v>14187</v>
      </c>
      <c r="D24524" s="22" t="s">
        <v>24928</v>
      </c>
      <c r="E24524" s="22" t="s">
        <v>58</v>
      </c>
      <c r="F24524" s="22" t="s">
        <v>268</v>
      </c>
      <c r="G24524" s="9">
        <v>8400</v>
      </c>
      <c r="H24524" s="22" t="s">
        <v>15</v>
      </c>
      <c r="I24524" s="28">
        <v>0.19</v>
      </c>
      <c r="J24524" s="28">
        <v>1554</v>
      </c>
      <c r="K24524" s="40"/>
      <c r="L24524" s="40"/>
    </row>
    <row r="24525" spans="1:12">
      <c r="A24525" s="17">
        <v>46006</v>
      </c>
      <c r="B24525" s="22" t="s">
        <v>10</v>
      </c>
      <c r="C24525" s="22" t="s">
        <v>829</v>
      </c>
      <c r="D24525" s="22" t="s">
        <v>24929</v>
      </c>
      <c r="E24525" s="22" t="s">
        <v>58</v>
      </c>
      <c r="F24525" s="22" t="s">
        <v>263</v>
      </c>
      <c r="G24525" s="9">
        <v>8912.3140000000003</v>
      </c>
      <c r="H24525" s="22" t="s">
        <v>15</v>
      </c>
      <c r="I24525" s="28">
        <v>0.88</v>
      </c>
      <c r="J24525" s="28">
        <v>7842.84</v>
      </c>
      <c r="K24525" s="40"/>
      <c r="L24525" s="40"/>
    </row>
    <row r="24526" spans="1:12">
      <c r="A24526" s="17">
        <v>46006</v>
      </c>
      <c r="B24526" s="22" t="s">
        <v>10</v>
      </c>
      <c r="C24526" s="22" t="s">
        <v>329</v>
      </c>
      <c r="D24526" s="22" t="s">
        <v>24930</v>
      </c>
      <c r="E24526" s="22" t="s">
        <v>58</v>
      </c>
      <c r="F24526" s="22" t="s">
        <v>268</v>
      </c>
      <c r="G24526" s="9">
        <v>9224</v>
      </c>
      <c r="H24526" s="22" t="s">
        <v>15</v>
      </c>
      <c r="I24526" s="28">
        <v>0.19</v>
      </c>
      <c r="J24526" s="28">
        <v>1706.44</v>
      </c>
      <c r="K24526" s="40"/>
      <c r="L24526" s="40"/>
    </row>
    <row r="24527" spans="1:12">
      <c r="A24527" s="17">
        <v>46006</v>
      </c>
      <c r="B24527" s="22" t="s">
        <v>10</v>
      </c>
      <c r="C24527" s="22" t="s">
        <v>4554</v>
      </c>
      <c r="D24527" s="22" t="s">
        <v>24931</v>
      </c>
      <c r="E24527" s="22" t="s">
        <v>58</v>
      </c>
      <c r="F24527" s="22" t="s">
        <v>59</v>
      </c>
      <c r="G24527" s="9">
        <v>9500</v>
      </c>
      <c r="H24527" s="22" t="s">
        <v>15</v>
      </c>
      <c r="I24527" s="28">
        <v>0.09</v>
      </c>
      <c r="J24527" s="28">
        <v>880.65</v>
      </c>
      <c r="K24527" s="40"/>
      <c r="L24527" s="40"/>
    </row>
    <row r="24528" spans="1:12">
      <c r="A24528" s="17">
        <v>46006</v>
      </c>
      <c r="B24528" s="22" t="s">
        <v>10</v>
      </c>
      <c r="C24528" s="22" t="s">
        <v>177</v>
      </c>
      <c r="D24528" s="22" t="s">
        <v>24932</v>
      </c>
      <c r="E24528" s="22" t="s">
        <v>58</v>
      </c>
      <c r="F24528" s="22" t="s">
        <v>168</v>
      </c>
      <c r="G24528" s="9">
        <v>9750</v>
      </c>
      <c r="H24528" s="22" t="s">
        <v>15</v>
      </c>
      <c r="I24528" s="28">
        <v>0.01</v>
      </c>
      <c r="J24528" s="28">
        <v>78</v>
      </c>
      <c r="K24528" s="40"/>
      <c r="L24528" s="40"/>
    </row>
    <row r="24529" spans="1:12">
      <c r="A24529" s="17">
        <v>46006</v>
      </c>
      <c r="B24529" s="22" t="s">
        <v>10</v>
      </c>
      <c r="C24529" s="22" t="s">
        <v>5335</v>
      </c>
      <c r="D24529" s="22" t="s">
        <v>24933</v>
      </c>
      <c r="E24529" s="22" t="s">
        <v>58</v>
      </c>
      <c r="F24529" s="22" t="s">
        <v>268</v>
      </c>
      <c r="G24529" s="9">
        <v>10200</v>
      </c>
      <c r="H24529" s="22" t="s">
        <v>15</v>
      </c>
      <c r="I24529" s="28">
        <v>0.35</v>
      </c>
      <c r="J24529" s="28">
        <v>3570</v>
      </c>
      <c r="K24529" s="40"/>
      <c r="L24529" s="40"/>
    </row>
    <row r="24530" spans="1:12">
      <c r="A24530" s="17">
        <v>46006</v>
      </c>
      <c r="B24530" s="22" t="s">
        <v>10</v>
      </c>
      <c r="C24530" s="22" t="s">
        <v>369</v>
      </c>
      <c r="D24530" s="22" t="s">
        <v>24934</v>
      </c>
      <c r="E24530" s="22" t="s">
        <v>58</v>
      </c>
      <c r="F24530" s="22" t="s">
        <v>168</v>
      </c>
      <c r="G24530" s="9">
        <v>10270</v>
      </c>
      <c r="H24530" s="22" t="s">
        <v>15</v>
      </c>
      <c r="I24530" s="28">
        <v>0.01</v>
      </c>
      <c r="J24530" s="28">
        <v>82.16</v>
      </c>
      <c r="K24530" s="40"/>
      <c r="L24530" s="40"/>
    </row>
    <row r="24531" spans="1:12">
      <c r="A24531" s="17">
        <v>46006</v>
      </c>
      <c r="B24531" s="22" t="s">
        <v>10</v>
      </c>
      <c r="C24531" s="22" t="s">
        <v>628</v>
      </c>
      <c r="D24531" s="22" t="s">
        <v>24935</v>
      </c>
      <c r="E24531" s="22" t="s">
        <v>58</v>
      </c>
      <c r="F24531" s="22" t="s">
        <v>268</v>
      </c>
      <c r="G24531" s="9">
        <v>10383</v>
      </c>
      <c r="H24531" s="22" t="s">
        <v>15</v>
      </c>
      <c r="I24531" s="28">
        <v>0.35</v>
      </c>
      <c r="J24531" s="28">
        <v>3634.05</v>
      </c>
      <c r="K24531" s="40"/>
      <c r="L24531" s="40"/>
    </row>
    <row r="24532" spans="1:12">
      <c r="A24532" s="17">
        <v>46006</v>
      </c>
      <c r="B24532" s="22" t="s">
        <v>10</v>
      </c>
      <c r="C24532" s="22" t="s">
        <v>628</v>
      </c>
      <c r="D24532" s="22" t="s">
        <v>24936</v>
      </c>
      <c r="E24532" s="22" t="s">
        <v>58</v>
      </c>
      <c r="F24532" s="22" t="s">
        <v>268</v>
      </c>
      <c r="G24532" s="9">
        <v>10500</v>
      </c>
      <c r="H24532" s="22" t="s">
        <v>15</v>
      </c>
      <c r="I24532" s="28">
        <v>0.35</v>
      </c>
      <c r="J24532" s="28">
        <v>3675</v>
      </c>
      <c r="K24532" s="40"/>
      <c r="L24532" s="40"/>
    </row>
    <row r="24533" spans="1:12">
      <c r="A24533" s="17">
        <v>46006</v>
      </c>
      <c r="B24533" s="22" t="s">
        <v>10</v>
      </c>
      <c r="C24533" s="22" t="s">
        <v>628</v>
      </c>
      <c r="D24533" s="22" t="s">
        <v>24937</v>
      </c>
      <c r="E24533" s="22" t="s">
        <v>58</v>
      </c>
      <c r="F24533" s="22" t="s">
        <v>268</v>
      </c>
      <c r="G24533" s="9">
        <v>10500</v>
      </c>
      <c r="H24533" s="22" t="s">
        <v>15</v>
      </c>
      <c r="I24533" s="28">
        <v>0.35</v>
      </c>
      <c r="J24533" s="28">
        <v>3675</v>
      </c>
      <c r="K24533" s="40"/>
      <c r="L24533" s="40"/>
    </row>
    <row r="24534" spans="1:12">
      <c r="A24534" s="17">
        <v>46006</v>
      </c>
      <c r="B24534" s="22" t="s">
        <v>10</v>
      </c>
      <c r="C24534" s="22" t="s">
        <v>169</v>
      </c>
      <c r="D24534" s="22" t="s">
        <v>24938</v>
      </c>
      <c r="E24534" s="22" t="s">
        <v>58</v>
      </c>
      <c r="F24534" s="22" t="s">
        <v>168</v>
      </c>
      <c r="G24534" s="9">
        <v>11050</v>
      </c>
      <c r="H24534" s="22" t="s">
        <v>15</v>
      </c>
      <c r="I24534" s="28">
        <v>0.01</v>
      </c>
      <c r="J24534" s="28">
        <v>88.4</v>
      </c>
      <c r="K24534" s="40"/>
      <c r="L24534" s="40"/>
    </row>
    <row r="24535" spans="1:12">
      <c r="A24535" s="17">
        <v>46006</v>
      </c>
      <c r="B24535" s="22" t="s">
        <v>10</v>
      </c>
      <c r="C24535" s="22" t="s">
        <v>169</v>
      </c>
      <c r="D24535" s="22" t="s">
        <v>24939</v>
      </c>
      <c r="E24535" s="22" t="s">
        <v>58</v>
      </c>
      <c r="F24535" s="22" t="s">
        <v>168</v>
      </c>
      <c r="G24535" s="9">
        <v>11050</v>
      </c>
      <c r="H24535" s="22" t="s">
        <v>15</v>
      </c>
      <c r="I24535" s="28">
        <v>0.01</v>
      </c>
      <c r="J24535" s="28">
        <v>88.4</v>
      </c>
      <c r="K24535" s="40"/>
      <c r="L24535" s="40"/>
    </row>
    <row r="24536" spans="1:12">
      <c r="A24536" s="17">
        <v>46006</v>
      </c>
      <c r="B24536" s="22" t="s">
        <v>10</v>
      </c>
      <c r="C24536" s="22" t="s">
        <v>700</v>
      </c>
      <c r="D24536" s="22" t="s">
        <v>24940</v>
      </c>
      <c r="E24536" s="22" t="s">
        <v>58</v>
      </c>
      <c r="F24536" s="22" t="s">
        <v>168</v>
      </c>
      <c r="G24536" s="9">
        <v>11050</v>
      </c>
      <c r="H24536" s="22" t="s">
        <v>15</v>
      </c>
      <c r="I24536" s="28">
        <v>0.01</v>
      </c>
      <c r="J24536" s="28">
        <v>88.4</v>
      </c>
      <c r="K24536" s="40"/>
      <c r="L24536" s="40"/>
    </row>
    <row r="24537" spans="1:12">
      <c r="A24537" s="17">
        <v>46006</v>
      </c>
      <c r="B24537" s="22" t="s">
        <v>10</v>
      </c>
      <c r="C24537" s="22" t="s">
        <v>206</v>
      </c>
      <c r="D24537" s="22" t="s">
        <v>24941</v>
      </c>
      <c r="E24537" s="22" t="s">
        <v>58</v>
      </c>
      <c r="F24537" s="22" t="s">
        <v>168</v>
      </c>
      <c r="G24537" s="9">
        <v>11050</v>
      </c>
      <c r="H24537" s="22" t="s">
        <v>15</v>
      </c>
      <c r="I24537" s="28">
        <v>0.01</v>
      </c>
      <c r="J24537" s="28">
        <v>88.4</v>
      </c>
      <c r="K24537" s="40"/>
      <c r="L24537" s="40"/>
    </row>
    <row r="24538" spans="1:12">
      <c r="A24538" s="17">
        <v>46006</v>
      </c>
      <c r="B24538" s="22" t="s">
        <v>10</v>
      </c>
      <c r="C24538" s="22" t="s">
        <v>211</v>
      </c>
      <c r="D24538" s="22" t="s">
        <v>24942</v>
      </c>
      <c r="E24538" s="22" t="s">
        <v>58</v>
      </c>
      <c r="F24538" s="22" t="s">
        <v>168</v>
      </c>
      <c r="G24538" s="9">
        <v>11050</v>
      </c>
      <c r="H24538" s="22" t="s">
        <v>15</v>
      </c>
      <c r="I24538" s="28">
        <v>0.01</v>
      </c>
      <c r="J24538" s="28">
        <v>88.4</v>
      </c>
      <c r="K24538" s="40"/>
      <c r="L24538" s="40"/>
    </row>
    <row r="24539" spans="1:12">
      <c r="A24539" s="17">
        <v>46006</v>
      </c>
      <c r="B24539" s="22" t="s">
        <v>10</v>
      </c>
      <c r="C24539" s="22" t="s">
        <v>230</v>
      </c>
      <c r="D24539" s="22" t="s">
        <v>24943</v>
      </c>
      <c r="E24539" s="22" t="s">
        <v>58</v>
      </c>
      <c r="F24539" s="22" t="s">
        <v>168</v>
      </c>
      <c r="G24539" s="9">
        <v>11050</v>
      </c>
      <c r="H24539" s="22" t="s">
        <v>15</v>
      </c>
      <c r="I24539" s="28">
        <v>0.01</v>
      </c>
      <c r="J24539" s="28">
        <v>88.4</v>
      </c>
      <c r="K24539" s="40"/>
      <c r="L24539" s="40"/>
    </row>
    <row r="24540" spans="1:12">
      <c r="A24540" s="17">
        <v>46006</v>
      </c>
      <c r="B24540" s="22" t="s">
        <v>10</v>
      </c>
      <c r="C24540" s="22" t="s">
        <v>468</v>
      </c>
      <c r="D24540" s="22" t="s">
        <v>24944</v>
      </c>
      <c r="E24540" s="22" t="s">
        <v>58</v>
      </c>
      <c r="F24540" s="22" t="s">
        <v>268</v>
      </c>
      <c r="G24540" s="9">
        <v>11189</v>
      </c>
      <c r="H24540" s="22" t="s">
        <v>15</v>
      </c>
      <c r="I24540" s="28">
        <v>0.34</v>
      </c>
      <c r="J24540" s="28">
        <v>3818.81</v>
      </c>
      <c r="K24540" s="40"/>
      <c r="L24540" s="40"/>
    </row>
    <row r="24541" spans="1:12">
      <c r="A24541" s="17">
        <v>46006</v>
      </c>
      <c r="B24541" s="22" t="s">
        <v>10</v>
      </c>
      <c r="C24541" s="22" t="s">
        <v>206</v>
      </c>
      <c r="D24541" s="22" t="s">
        <v>24945</v>
      </c>
      <c r="E24541" s="22" t="s">
        <v>58</v>
      </c>
      <c r="F24541" s="22" t="s">
        <v>168</v>
      </c>
      <c r="G24541" s="9">
        <v>11700</v>
      </c>
      <c r="H24541" s="22" t="s">
        <v>15</v>
      </c>
      <c r="I24541" s="28">
        <v>0.01</v>
      </c>
      <c r="J24541" s="28">
        <v>93.6</v>
      </c>
      <c r="K24541" s="40"/>
      <c r="L24541" s="40"/>
    </row>
    <row r="24542" spans="1:12">
      <c r="A24542" s="17">
        <v>46006</v>
      </c>
      <c r="B24542" s="22" t="s">
        <v>10</v>
      </c>
      <c r="C24542" s="22" t="s">
        <v>5528</v>
      </c>
      <c r="D24542" s="22" t="s">
        <v>24946</v>
      </c>
      <c r="E24542" s="22" t="s">
        <v>58</v>
      </c>
      <c r="F24542" s="22" t="s">
        <v>268</v>
      </c>
      <c r="G24542" s="9">
        <v>12600</v>
      </c>
      <c r="H24542" s="22" t="s">
        <v>15</v>
      </c>
      <c r="I24542" s="28">
        <v>0.35</v>
      </c>
      <c r="J24542" s="28">
        <v>4410</v>
      </c>
      <c r="K24542" s="40"/>
      <c r="L24542" s="40"/>
    </row>
    <row r="24543" spans="1:12">
      <c r="A24543" s="17">
        <v>46006</v>
      </c>
      <c r="B24543" s="22" t="s">
        <v>10</v>
      </c>
      <c r="C24543" s="22" t="s">
        <v>16</v>
      </c>
      <c r="D24543" s="22" t="s">
        <v>24947</v>
      </c>
      <c r="E24543" s="22" t="s">
        <v>18</v>
      </c>
      <c r="F24543" s="22" t="s">
        <v>19</v>
      </c>
      <c r="G24543" s="9">
        <v>12789.25</v>
      </c>
      <c r="H24543" s="22" t="s">
        <v>20</v>
      </c>
      <c r="I24543" s="28">
        <v>0.43</v>
      </c>
      <c r="J24543" s="28">
        <v>5521.12</v>
      </c>
      <c r="K24543" s="40"/>
      <c r="L24543" s="40"/>
    </row>
    <row r="24544" spans="1:12">
      <c r="A24544" s="17">
        <v>46006</v>
      </c>
      <c r="B24544" s="22" t="s">
        <v>10</v>
      </c>
      <c r="C24544" s="22" t="s">
        <v>339</v>
      </c>
      <c r="D24544" s="22" t="s">
        <v>24948</v>
      </c>
      <c r="E24544" s="22" t="s">
        <v>58</v>
      </c>
      <c r="F24544" s="22" t="s">
        <v>268</v>
      </c>
      <c r="G24544" s="9">
        <v>13000</v>
      </c>
      <c r="H24544" s="22" t="s">
        <v>15</v>
      </c>
      <c r="I24544" s="28">
        <v>0.19</v>
      </c>
      <c r="J24544" s="28">
        <v>2405</v>
      </c>
      <c r="K24544" s="40"/>
      <c r="L24544" s="40"/>
    </row>
    <row r="24545" spans="1:12">
      <c r="A24545" s="17">
        <v>46006</v>
      </c>
      <c r="B24545" s="22" t="s">
        <v>10</v>
      </c>
      <c r="C24545" s="22" t="s">
        <v>300</v>
      </c>
      <c r="D24545" s="22" t="s">
        <v>24949</v>
      </c>
      <c r="E24545" s="22" t="s">
        <v>58</v>
      </c>
      <c r="F24545" s="22" t="s">
        <v>268</v>
      </c>
      <c r="G24545" s="9">
        <v>13032</v>
      </c>
      <c r="H24545" s="22" t="s">
        <v>15</v>
      </c>
      <c r="I24545" s="28">
        <v>0.35</v>
      </c>
      <c r="J24545" s="28">
        <v>4561.2</v>
      </c>
      <c r="K24545" s="40"/>
      <c r="L24545" s="40"/>
    </row>
    <row r="24546" spans="1:12">
      <c r="A24546" s="17">
        <v>46006</v>
      </c>
      <c r="B24546" s="22" t="s">
        <v>10</v>
      </c>
      <c r="C24546" s="22" t="s">
        <v>158</v>
      </c>
      <c r="D24546" s="22" t="s">
        <v>24950</v>
      </c>
      <c r="E24546" s="22" t="s">
        <v>58</v>
      </c>
      <c r="F24546" s="22" t="s">
        <v>59</v>
      </c>
      <c r="G24546" s="9">
        <v>13144</v>
      </c>
      <c r="H24546" s="22" t="s">
        <v>15</v>
      </c>
      <c r="I24546" s="28">
        <v>0.09</v>
      </c>
      <c r="J24546" s="28">
        <v>1218.45</v>
      </c>
      <c r="K24546" s="40"/>
      <c r="L24546" s="40"/>
    </row>
    <row r="24547" spans="1:12">
      <c r="A24547" s="17">
        <v>46006</v>
      </c>
      <c r="B24547" s="22" t="s">
        <v>10</v>
      </c>
      <c r="C24547" s="22" t="s">
        <v>202</v>
      </c>
      <c r="D24547" s="22" t="s">
        <v>24951</v>
      </c>
      <c r="E24547" s="22" t="s">
        <v>58</v>
      </c>
      <c r="F24547" s="22" t="s">
        <v>168</v>
      </c>
      <c r="G24547" s="9">
        <v>13412</v>
      </c>
      <c r="H24547" s="22" t="s">
        <v>15</v>
      </c>
      <c r="I24547" s="28">
        <v>0.01</v>
      </c>
      <c r="J24547" s="28">
        <v>107.3</v>
      </c>
      <c r="K24547" s="40"/>
      <c r="L24547" s="40"/>
    </row>
    <row r="24548" spans="1:12">
      <c r="A24548" s="17">
        <v>46006</v>
      </c>
      <c r="B24548" s="22" t="s">
        <v>10</v>
      </c>
      <c r="C24548" s="22" t="s">
        <v>230</v>
      </c>
      <c r="D24548" s="22" t="s">
        <v>24952</v>
      </c>
      <c r="E24548" s="22" t="s">
        <v>58</v>
      </c>
      <c r="F24548" s="22" t="s">
        <v>168</v>
      </c>
      <c r="G24548" s="9">
        <v>13650</v>
      </c>
      <c r="H24548" s="22" t="s">
        <v>15</v>
      </c>
      <c r="I24548" s="28">
        <v>0.01</v>
      </c>
      <c r="J24548" s="28">
        <v>109.2</v>
      </c>
      <c r="K24548" s="40"/>
      <c r="L24548" s="40"/>
    </row>
    <row r="24549" spans="1:12">
      <c r="A24549" s="17">
        <v>46006</v>
      </c>
      <c r="B24549" s="22" t="s">
        <v>10</v>
      </c>
      <c r="C24549" s="22" t="s">
        <v>252</v>
      </c>
      <c r="D24549" s="22" t="s">
        <v>24953</v>
      </c>
      <c r="E24549" s="22" t="s">
        <v>58</v>
      </c>
      <c r="F24549" s="22" t="s">
        <v>168</v>
      </c>
      <c r="G24549" s="9">
        <v>14086</v>
      </c>
      <c r="H24549" s="22" t="s">
        <v>15</v>
      </c>
      <c r="I24549" s="28">
        <v>0.01</v>
      </c>
      <c r="J24549" s="28">
        <v>112.69</v>
      </c>
      <c r="K24549" s="40"/>
      <c r="L24549" s="40"/>
    </row>
    <row r="24550" spans="1:12">
      <c r="A24550" s="17">
        <v>46006</v>
      </c>
      <c r="B24550" s="22" t="s">
        <v>10</v>
      </c>
      <c r="C24550" s="22" t="s">
        <v>700</v>
      </c>
      <c r="D24550" s="22" t="s">
        <v>24954</v>
      </c>
      <c r="E24550" s="22" t="s">
        <v>58</v>
      </c>
      <c r="F24550" s="22" t="s">
        <v>168</v>
      </c>
      <c r="G24550" s="9">
        <v>14200</v>
      </c>
      <c r="H24550" s="22" t="s">
        <v>15</v>
      </c>
      <c r="I24550" s="28">
        <v>0.01</v>
      </c>
      <c r="J24550" s="28">
        <v>113.6</v>
      </c>
      <c r="K24550" s="40"/>
      <c r="L24550" s="40"/>
    </row>
    <row r="24551" spans="1:12">
      <c r="A24551" s="17">
        <v>46006</v>
      </c>
      <c r="B24551" s="22" t="s">
        <v>10</v>
      </c>
      <c r="C24551" s="22" t="s">
        <v>166</v>
      </c>
      <c r="D24551" s="22" t="s">
        <v>24955</v>
      </c>
      <c r="E24551" s="22" t="s">
        <v>58</v>
      </c>
      <c r="F24551" s="22" t="s">
        <v>168</v>
      </c>
      <c r="G24551" s="9">
        <v>14706</v>
      </c>
      <c r="H24551" s="22" t="s">
        <v>15</v>
      </c>
      <c r="I24551" s="28">
        <v>0.01</v>
      </c>
      <c r="J24551" s="28">
        <v>117.65</v>
      </c>
      <c r="K24551" s="40"/>
      <c r="L24551" s="40"/>
    </row>
    <row r="24552" spans="1:12">
      <c r="A24552" s="17">
        <v>46006</v>
      </c>
      <c r="B24552" s="22" t="s">
        <v>10</v>
      </c>
      <c r="C24552" s="22" t="s">
        <v>334</v>
      </c>
      <c r="D24552" s="22" t="s">
        <v>24956</v>
      </c>
      <c r="E24552" s="22" t="s">
        <v>58</v>
      </c>
      <c r="F24552" s="22" t="s">
        <v>268</v>
      </c>
      <c r="G24552" s="9">
        <v>14767</v>
      </c>
      <c r="H24552" s="22" t="s">
        <v>15</v>
      </c>
      <c r="I24552" s="28">
        <v>0.18</v>
      </c>
      <c r="J24552" s="28">
        <v>2731.89</v>
      </c>
      <c r="K24552" s="40"/>
      <c r="L24552" s="40"/>
    </row>
    <row r="24553" spans="1:12">
      <c r="A24553" s="17">
        <v>46006</v>
      </c>
      <c r="B24553" s="22" t="s">
        <v>10</v>
      </c>
      <c r="C24553" s="22" t="s">
        <v>219</v>
      </c>
      <c r="D24553" s="22" t="s">
        <v>24957</v>
      </c>
      <c r="E24553" s="22" t="s">
        <v>58</v>
      </c>
      <c r="F24553" s="22" t="s">
        <v>168</v>
      </c>
      <c r="G24553" s="9">
        <v>14804</v>
      </c>
      <c r="H24553" s="22" t="s">
        <v>15</v>
      </c>
      <c r="I24553" s="28">
        <v>0.01</v>
      </c>
      <c r="J24553" s="28">
        <v>118.43</v>
      </c>
      <c r="K24553" s="40"/>
      <c r="L24553" s="40"/>
    </row>
    <row r="24554" spans="1:12">
      <c r="A24554" s="17">
        <v>46006</v>
      </c>
      <c r="B24554" s="22" t="s">
        <v>10</v>
      </c>
      <c r="C24554" s="22" t="s">
        <v>300</v>
      </c>
      <c r="D24554" s="22" t="s">
        <v>24958</v>
      </c>
      <c r="E24554" s="22" t="s">
        <v>58</v>
      </c>
      <c r="F24554" s="22" t="s">
        <v>268</v>
      </c>
      <c r="G24554" s="9">
        <v>15150</v>
      </c>
      <c r="H24554" s="22" t="s">
        <v>15</v>
      </c>
      <c r="I24554" s="28">
        <v>0.35</v>
      </c>
      <c r="J24554" s="28">
        <v>5302.5</v>
      </c>
      <c r="K24554" s="40"/>
      <c r="L24554" s="40"/>
    </row>
    <row r="24555" spans="1:12">
      <c r="A24555" s="17">
        <v>46006</v>
      </c>
      <c r="B24555" s="22" t="s">
        <v>10</v>
      </c>
      <c r="C24555" s="22" t="s">
        <v>357</v>
      </c>
      <c r="D24555" s="22" t="s">
        <v>24959</v>
      </c>
      <c r="E24555" s="22" t="s">
        <v>58</v>
      </c>
      <c r="F24555" s="22" t="s">
        <v>263</v>
      </c>
      <c r="G24555" s="9">
        <v>16012.879000000001</v>
      </c>
      <c r="H24555" s="22" t="s">
        <v>15</v>
      </c>
      <c r="I24555" s="28">
        <v>0</v>
      </c>
      <c r="J24555" s="28">
        <v>0</v>
      </c>
      <c r="K24555" s="40"/>
      <c r="L24555" s="40"/>
    </row>
    <row r="24556" spans="1:12">
      <c r="A24556" s="17">
        <v>46006</v>
      </c>
      <c r="B24556" s="22" t="s">
        <v>10</v>
      </c>
      <c r="C24556" s="22" t="s">
        <v>5705</v>
      </c>
      <c r="D24556" s="22" t="s">
        <v>24960</v>
      </c>
      <c r="E24556" s="22" t="s">
        <v>58</v>
      </c>
      <c r="F24556" s="22" t="s">
        <v>168</v>
      </c>
      <c r="G24556" s="9">
        <v>16250</v>
      </c>
      <c r="H24556" s="22" t="s">
        <v>15</v>
      </c>
      <c r="I24556" s="28">
        <v>0.01</v>
      </c>
      <c r="J24556" s="28">
        <v>130</v>
      </c>
      <c r="K24556" s="40"/>
      <c r="L24556" s="40"/>
    </row>
    <row r="24557" spans="1:12">
      <c r="A24557" s="17">
        <v>46006</v>
      </c>
      <c r="B24557" s="22" t="s">
        <v>10</v>
      </c>
      <c r="C24557" s="22" t="s">
        <v>21917</v>
      </c>
      <c r="D24557" s="22" t="s">
        <v>24961</v>
      </c>
      <c r="E24557" s="22" t="s">
        <v>58</v>
      </c>
      <c r="F24557" s="22" t="s">
        <v>168</v>
      </c>
      <c r="G24557" s="9">
        <v>16250</v>
      </c>
      <c r="H24557" s="22" t="s">
        <v>15</v>
      </c>
      <c r="I24557" s="28">
        <v>0.01</v>
      </c>
      <c r="J24557" s="28">
        <v>130</v>
      </c>
      <c r="K24557" s="40"/>
      <c r="L24557" s="40"/>
    </row>
    <row r="24558" spans="1:12">
      <c r="A24558" s="17">
        <v>46006</v>
      </c>
      <c r="B24558" s="22" t="s">
        <v>10</v>
      </c>
      <c r="C24558" s="22" t="s">
        <v>21917</v>
      </c>
      <c r="D24558" s="22" t="s">
        <v>24962</v>
      </c>
      <c r="E24558" s="22" t="s">
        <v>58</v>
      </c>
      <c r="F24558" s="22" t="s">
        <v>168</v>
      </c>
      <c r="G24558" s="9">
        <v>16250</v>
      </c>
      <c r="H24558" s="22" t="s">
        <v>15</v>
      </c>
      <c r="I24558" s="28">
        <v>0.01</v>
      </c>
      <c r="J24558" s="28">
        <v>130</v>
      </c>
      <c r="K24558" s="40"/>
      <c r="L24558" s="40"/>
    </row>
    <row r="24559" spans="1:12">
      <c r="A24559" s="17">
        <v>46006</v>
      </c>
      <c r="B24559" s="22" t="s">
        <v>10</v>
      </c>
      <c r="C24559" s="22" t="s">
        <v>573</v>
      </c>
      <c r="D24559" s="22" t="s">
        <v>24963</v>
      </c>
      <c r="E24559" s="22" t="s">
        <v>58</v>
      </c>
      <c r="F24559" s="22" t="s">
        <v>168</v>
      </c>
      <c r="G24559" s="9">
        <v>16250</v>
      </c>
      <c r="H24559" s="22" t="s">
        <v>15</v>
      </c>
      <c r="I24559" s="28">
        <v>0.01</v>
      </c>
      <c r="J24559" s="28">
        <v>130</v>
      </c>
      <c r="K24559" s="40"/>
      <c r="L24559" s="40"/>
    </row>
    <row r="24560" spans="1:12">
      <c r="A24560" s="17">
        <v>46006</v>
      </c>
      <c r="B24560" s="22" t="s">
        <v>10</v>
      </c>
      <c r="C24560" s="22" t="s">
        <v>12725</v>
      </c>
      <c r="D24560" s="22" t="s">
        <v>24964</v>
      </c>
      <c r="E24560" s="22" t="s">
        <v>58</v>
      </c>
      <c r="F24560" s="22" t="s">
        <v>168</v>
      </c>
      <c r="G24560" s="9">
        <v>16250</v>
      </c>
      <c r="H24560" s="22" t="s">
        <v>15</v>
      </c>
      <c r="I24560" s="28">
        <v>0.01</v>
      </c>
      <c r="J24560" s="28">
        <v>130</v>
      </c>
      <c r="K24560" s="40"/>
      <c r="L24560" s="40"/>
    </row>
    <row r="24561" spans="1:12">
      <c r="A24561" s="17">
        <v>46006</v>
      </c>
      <c r="B24561" s="22" t="s">
        <v>10</v>
      </c>
      <c r="C24561" s="22" t="s">
        <v>5200</v>
      </c>
      <c r="D24561" s="22" t="s">
        <v>24965</v>
      </c>
      <c r="E24561" s="22" t="s">
        <v>58</v>
      </c>
      <c r="F24561" s="22" t="s">
        <v>168</v>
      </c>
      <c r="G24561" s="9">
        <v>16250</v>
      </c>
      <c r="H24561" s="22" t="s">
        <v>15</v>
      </c>
      <c r="I24561" s="28">
        <v>0.01</v>
      </c>
      <c r="J24561" s="28">
        <v>130</v>
      </c>
      <c r="K24561" s="40"/>
      <c r="L24561" s="40"/>
    </row>
    <row r="24562" spans="1:12">
      <c r="A24562" s="17">
        <v>46006</v>
      </c>
      <c r="B24562" s="22" t="s">
        <v>10</v>
      </c>
      <c r="C24562" s="22" t="s">
        <v>21907</v>
      </c>
      <c r="D24562" s="22" t="s">
        <v>24966</v>
      </c>
      <c r="E24562" s="22" t="s">
        <v>58</v>
      </c>
      <c r="F24562" s="22" t="s">
        <v>168</v>
      </c>
      <c r="G24562" s="9">
        <v>16250</v>
      </c>
      <c r="H24562" s="22" t="s">
        <v>15</v>
      </c>
      <c r="I24562" s="28">
        <v>0.01</v>
      </c>
      <c r="J24562" s="28">
        <v>130</v>
      </c>
      <c r="K24562" s="40"/>
      <c r="L24562" s="40"/>
    </row>
    <row r="24563" spans="1:12">
      <c r="A24563" s="17">
        <v>46006</v>
      </c>
      <c r="B24563" s="22" t="s">
        <v>10</v>
      </c>
      <c r="C24563" s="22" t="s">
        <v>208</v>
      </c>
      <c r="D24563" s="22" t="s">
        <v>24967</v>
      </c>
      <c r="E24563" s="22" t="s">
        <v>58</v>
      </c>
      <c r="F24563" s="22" t="s">
        <v>168</v>
      </c>
      <c r="G24563" s="9">
        <v>16250</v>
      </c>
      <c r="H24563" s="22" t="s">
        <v>15</v>
      </c>
      <c r="I24563" s="28">
        <v>0.01</v>
      </c>
      <c r="J24563" s="28">
        <v>130</v>
      </c>
      <c r="K24563" s="40"/>
      <c r="L24563" s="40"/>
    </row>
    <row r="24564" spans="1:12">
      <c r="A24564" s="17">
        <v>46006</v>
      </c>
      <c r="B24564" s="22" t="s">
        <v>10</v>
      </c>
      <c r="C24564" s="22" t="s">
        <v>5946</v>
      </c>
      <c r="D24564" s="22" t="s">
        <v>24968</v>
      </c>
      <c r="E24564" s="22" t="s">
        <v>58</v>
      </c>
      <c r="F24564" s="22" t="s">
        <v>168</v>
      </c>
      <c r="G24564" s="9">
        <v>16250</v>
      </c>
      <c r="H24564" s="22" t="s">
        <v>15</v>
      </c>
      <c r="I24564" s="28">
        <v>0.01</v>
      </c>
      <c r="J24564" s="28">
        <v>130</v>
      </c>
      <c r="K24564" s="40"/>
      <c r="L24564" s="40"/>
    </row>
    <row r="24565" spans="1:12">
      <c r="A24565" s="17">
        <v>46006</v>
      </c>
      <c r="B24565" s="22" t="s">
        <v>10</v>
      </c>
      <c r="C24565" s="22" t="s">
        <v>21889</v>
      </c>
      <c r="D24565" s="22" t="s">
        <v>24969</v>
      </c>
      <c r="E24565" s="22" t="s">
        <v>58</v>
      </c>
      <c r="F24565" s="22" t="s">
        <v>168</v>
      </c>
      <c r="G24565" s="9">
        <v>16250</v>
      </c>
      <c r="H24565" s="22" t="s">
        <v>15</v>
      </c>
      <c r="I24565" s="28">
        <v>0.01</v>
      </c>
      <c r="J24565" s="28">
        <v>130</v>
      </c>
      <c r="K24565" s="40"/>
      <c r="L24565" s="40"/>
    </row>
    <row r="24566" spans="1:12">
      <c r="A24566" s="17">
        <v>46006</v>
      </c>
      <c r="B24566" s="22" t="s">
        <v>10</v>
      </c>
      <c r="C24566" s="22" t="s">
        <v>5272</v>
      </c>
      <c r="D24566" s="22" t="s">
        <v>24970</v>
      </c>
      <c r="E24566" s="22" t="s">
        <v>58</v>
      </c>
      <c r="F24566" s="22" t="s">
        <v>168</v>
      </c>
      <c r="G24566" s="9">
        <v>16250</v>
      </c>
      <c r="H24566" s="22" t="s">
        <v>15</v>
      </c>
      <c r="I24566" s="28">
        <v>0.01</v>
      </c>
      <c r="J24566" s="28">
        <v>130</v>
      </c>
      <c r="K24566" s="40"/>
      <c r="L24566" s="40"/>
    </row>
    <row r="24567" spans="1:12">
      <c r="A24567" s="17">
        <v>46006</v>
      </c>
      <c r="B24567" s="22" t="s">
        <v>10</v>
      </c>
      <c r="C24567" s="22" t="s">
        <v>21875</v>
      </c>
      <c r="D24567" s="22" t="s">
        <v>24971</v>
      </c>
      <c r="E24567" s="22" t="s">
        <v>58</v>
      </c>
      <c r="F24567" s="22" t="s">
        <v>168</v>
      </c>
      <c r="G24567" s="9">
        <v>16250</v>
      </c>
      <c r="H24567" s="22" t="s">
        <v>15</v>
      </c>
      <c r="I24567" s="28">
        <v>0.01</v>
      </c>
      <c r="J24567" s="28">
        <v>130</v>
      </c>
      <c r="K24567" s="40"/>
      <c r="L24567" s="40"/>
    </row>
    <row r="24568" spans="1:12">
      <c r="A24568" s="17">
        <v>46006</v>
      </c>
      <c r="B24568" s="22" t="s">
        <v>10</v>
      </c>
      <c r="C24568" s="22" t="s">
        <v>360</v>
      </c>
      <c r="D24568" s="22" t="s">
        <v>24972</v>
      </c>
      <c r="E24568" s="22" t="s">
        <v>58</v>
      </c>
      <c r="F24568" s="22" t="s">
        <v>168</v>
      </c>
      <c r="G24568" s="9">
        <v>16250</v>
      </c>
      <c r="H24568" s="22" t="s">
        <v>15</v>
      </c>
      <c r="I24568" s="28">
        <v>0.01</v>
      </c>
      <c r="J24568" s="28">
        <v>130</v>
      </c>
      <c r="K24568" s="40"/>
      <c r="L24568" s="40"/>
    </row>
    <row r="24569" spans="1:12">
      <c r="A24569" s="17">
        <v>46006</v>
      </c>
      <c r="B24569" s="22" t="s">
        <v>10</v>
      </c>
      <c r="C24569" s="22" t="s">
        <v>308</v>
      </c>
      <c r="D24569" s="22" t="s">
        <v>24973</v>
      </c>
      <c r="E24569" s="22" t="s">
        <v>58</v>
      </c>
      <c r="F24569" s="22" t="s">
        <v>168</v>
      </c>
      <c r="G24569" s="9">
        <v>16250</v>
      </c>
      <c r="H24569" s="22" t="s">
        <v>15</v>
      </c>
      <c r="I24569" s="28">
        <v>0.01</v>
      </c>
      <c r="J24569" s="28">
        <v>130</v>
      </c>
      <c r="K24569" s="40"/>
      <c r="L24569" s="40"/>
    </row>
    <row r="24570" spans="1:12">
      <c r="A24570" s="17">
        <v>46006</v>
      </c>
      <c r="B24570" s="22" t="s">
        <v>10</v>
      </c>
      <c r="C24570" s="22" t="s">
        <v>343</v>
      </c>
      <c r="D24570" s="22" t="s">
        <v>24974</v>
      </c>
      <c r="E24570" s="22" t="s">
        <v>58</v>
      </c>
      <c r="F24570" s="22" t="s">
        <v>268</v>
      </c>
      <c r="G24570" s="9">
        <v>16964</v>
      </c>
      <c r="H24570" s="22" t="s">
        <v>15</v>
      </c>
      <c r="I24570" s="28">
        <v>0.19</v>
      </c>
      <c r="J24570" s="28">
        <v>3138.34</v>
      </c>
      <c r="K24570" s="40"/>
      <c r="L24570" s="40"/>
    </row>
    <row r="24571" spans="1:12">
      <c r="A24571" s="17">
        <v>46006</v>
      </c>
      <c r="B24571" s="22" t="s">
        <v>10</v>
      </c>
      <c r="C24571" s="22" t="s">
        <v>5200</v>
      </c>
      <c r="D24571" s="22" t="s">
        <v>24975</v>
      </c>
      <c r="E24571" s="22" t="s">
        <v>58</v>
      </c>
      <c r="F24571" s="22" t="s">
        <v>168</v>
      </c>
      <c r="G24571" s="9">
        <v>17400</v>
      </c>
      <c r="H24571" s="22" t="s">
        <v>15</v>
      </c>
      <c r="I24571" s="28">
        <v>0.01</v>
      </c>
      <c r="J24571" s="28">
        <v>139.19999999999999</v>
      </c>
      <c r="K24571" s="40"/>
      <c r="L24571" s="40"/>
    </row>
    <row r="24572" spans="1:12">
      <c r="A24572" s="17">
        <v>46006</v>
      </c>
      <c r="B24572" s="22" t="s">
        <v>10</v>
      </c>
      <c r="C24572" s="22" t="s">
        <v>5272</v>
      </c>
      <c r="D24572" s="22" t="s">
        <v>24976</v>
      </c>
      <c r="E24572" s="22" t="s">
        <v>58</v>
      </c>
      <c r="F24572" s="22" t="s">
        <v>168</v>
      </c>
      <c r="G24572" s="9">
        <v>17400</v>
      </c>
      <c r="H24572" s="22" t="s">
        <v>15</v>
      </c>
      <c r="I24572" s="28">
        <v>0.01</v>
      </c>
      <c r="J24572" s="28">
        <v>139.19999999999999</v>
      </c>
      <c r="K24572" s="40"/>
      <c r="L24572" s="40"/>
    </row>
    <row r="24573" spans="1:12">
      <c r="A24573" s="17">
        <v>46006</v>
      </c>
      <c r="B24573" s="22" t="s">
        <v>10</v>
      </c>
      <c r="C24573" s="22" t="s">
        <v>223</v>
      </c>
      <c r="D24573" s="22" t="s">
        <v>24977</v>
      </c>
      <c r="E24573" s="22" t="s">
        <v>58</v>
      </c>
      <c r="F24573" s="22" t="s">
        <v>168</v>
      </c>
      <c r="G24573" s="9">
        <v>18200</v>
      </c>
      <c r="H24573" s="22" t="s">
        <v>15</v>
      </c>
      <c r="I24573" s="28">
        <v>0.01</v>
      </c>
      <c r="J24573" s="28">
        <v>145.6</v>
      </c>
      <c r="K24573" s="40"/>
      <c r="L24573" s="40"/>
    </row>
    <row r="24574" spans="1:12">
      <c r="A24574" s="17">
        <v>46006</v>
      </c>
      <c r="B24574" s="22" t="s">
        <v>10</v>
      </c>
      <c r="C24574" s="22" t="s">
        <v>5705</v>
      </c>
      <c r="D24574" s="22" t="s">
        <v>24978</v>
      </c>
      <c r="E24574" s="22" t="s">
        <v>58</v>
      </c>
      <c r="F24574" s="22" t="s">
        <v>168</v>
      </c>
      <c r="G24574" s="9">
        <v>18700</v>
      </c>
      <c r="H24574" s="22" t="s">
        <v>15</v>
      </c>
      <c r="I24574" s="28">
        <v>0.01</v>
      </c>
      <c r="J24574" s="28">
        <v>149.6</v>
      </c>
      <c r="K24574" s="40"/>
      <c r="L24574" s="40"/>
    </row>
    <row r="24575" spans="1:12">
      <c r="A24575" s="17">
        <v>46006</v>
      </c>
      <c r="B24575" s="22" t="s">
        <v>10</v>
      </c>
      <c r="C24575" s="22" t="s">
        <v>5946</v>
      </c>
      <c r="D24575" s="22" t="s">
        <v>24979</v>
      </c>
      <c r="E24575" s="22" t="s">
        <v>58</v>
      </c>
      <c r="F24575" s="22" t="s">
        <v>168</v>
      </c>
      <c r="G24575" s="9">
        <v>18700</v>
      </c>
      <c r="H24575" s="22" t="s">
        <v>15</v>
      </c>
      <c r="I24575" s="28">
        <v>0.01</v>
      </c>
      <c r="J24575" s="28">
        <v>149.6</v>
      </c>
      <c r="K24575" s="40"/>
      <c r="L24575" s="40"/>
    </row>
    <row r="24576" spans="1:12">
      <c r="A24576" s="17">
        <v>46006</v>
      </c>
      <c r="B24576" s="22" t="s">
        <v>10</v>
      </c>
      <c r="C24576" s="22" t="s">
        <v>24617</v>
      </c>
      <c r="D24576" s="22" t="s">
        <v>24980</v>
      </c>
      <c r="E24576" s="22" t="s">
        <v>58</v>
      </c>
      <c r="F24576" s="22" t="s">
        <v>268</v>
      </c>
      <c r="G24576" s="9">
        <v>18844</v>
      </c>
      <c r="H24576" s="22" t="s">
        <v>15</v>
      </c>
      <c r="I24576" s="28">
        <v>0.35</v>
      </c>
      <c r="J24576" s="28">
        <v>6595.4</v>
      </c>
      <c r="K24576" s="40"/>
      <c r="L24576" s="40"/>
    </row>
    <row r="24577" spans="1:12">
      <c r="A24577" s="17">
        <v>46006</v>
      </c>
      <c r="B24577" s="22" t="s">
        <v>10</v>
      </c>
      <c r="C24577" s="22" t="s">
        <v>332</v>
      </c>
      <c r="D24577" s="22" t="s">
        <v>24981</v>
      </c>
      <c r="E24577" s="22" t="s">
        <v>58</v>
      </c>
      <c r="F24577" s="22" t="s">
        <v>268</v>
      </c>
      <c r="G24577" s="9">
        <v>18914</v>
      </c>
      <c r="H24577" s="22" t="s">
        <v>15</v>
      </c>
      <c r="I24577" s="28">
        <v>0.19</v>
      </c>
      <c r="J24577" s="28">
        <v>3499.09</v>
      </c>
      <c r="K24577" s="40"/>
      <c r="L24577" s="40"/>
    </row>
    <row r="24578" spans="1:12">
      <c r="A24578" s="17">
        <v>46006</v>
      </c>
      <c r="B24578" s="22" t="s">
        <v>10</v>
      </c>
      <c r="C24578" s="22" t="s">
        <v>211</v>
      </c>
      <c r="D24578" s="22" t="s">
        <v>24982</v>
      </c>
      <c r="E24578" s="22" t="s">
        <v>58</v>
      </c>
      <c r="F24578" s="22" t="s">
        <v>168</v>
      </c>
      <c r="G24578" s="9">
        <v>20150</v>
      </c>
      <c r="H24578" s="22" t="s">
        <v>15</v>
      </c>
      <c r="I24578" s="28">
        <v>0.01</v>
      </c>
      <c r="J24578" s="28">
        <v>161.19999999999999</v>
      </c>
      <c r="K24578" s="40"/>
      <c r="L24578" s="40"/>
    </row>
    <row r="24579" spans="1:12">
      <c r="A24579" s="17">
        <v>46006</v>
      </c>
      <c r="B24579" s="22" t="s">
        <v>10</v>
      </c>
      <c r="C24579" s="22" t="s">
        <v>410</v>
      </c>
      <c r="D24579" s="22" t="s">
        <v>24983</v>
      </c>
      <c r="E24579" s="22" t="s">
        <v>58</v>
      </c>
      <c r="F24579" s="22" t="s">
        <v>168</v>
      </c>
      <c r="G24579" s="9">
        <v>20638</v>
      </c>
      <c r="H24579" s="22" t="s">
        <v>15</v>
      </c>
      <c r="I24579" s="28">
        <v>0.01</v>
      </c>
      <c r="J24579" s="28">
        <v>165.1</v>
      </c>
      <c r="K24579" s="40"/>
      <c r="L24579" s="40"/>
    </row>
    <row r="24580" spans="1:12">
      <c r="A24580" s="17">
        <v>46006</v>
      </c>
      <c r="B24580" s="22" t="s">
        <v>10</v>
      </c>
      <c r="C24580" s="22" t="s">
        <v>21889</v>
      </c>
      <c r="D24580" s="22" t="s">
        <v>24984</v>
      </c>
      <c r="E24580" s="22" t="s">
        <v>58</v>
      </c>
      <c r="F24580" s="22" t="s">
        <v>168</v>
      </c>
      <c r="G24580" s="9">
        <v>20800</v>
      </c>
      <c r="H24580" s="22" t="s">
        <v>15</v>
      </c>
      <c r="I24580" s="28">
        <v>0.01</v>
      </c>
      <c r="J24580" s="28">
        <v>166.4</v>
      </c>
      <c r="K24580" s="40"/>
      <c r="L24580" s="40"/>
    </row>
    <row r="24581" spans="1:12">
      <c r="A24581" s="17">
        <v>46006</v>
      </c>
      <c r="B24581" s="22" t="s">
        <v>62</v>
      </c>
      <c r="C24581" s="22" t="s">
        <v>99</v>
      </c>
      <c r="D24581" s="22" t="s">
        <v>24985</v>
      </c>
      <c r="E24581" s="22" t="s">
        <v>65</v>
      </c>
      <c r="F24581" s="22" t="s">
        <v>75</v>
      </c>
      <c r="G24581" s="9">
        <v>5</v>
      </c>
      <c r="H24581" s="22" t="s">
        <v>15</v>
      </c>
      <c r="I24581" s="28">
        <v>42.21</v>
      </c>
      <c r="J24581" s="28">
        <v>211.05</v>
      </c>
      <c r="K24581" s="40"/>
      <c r="L24581" s="40"/>
    </row>
    <row r="24582" spans="1:12">
      <c r="A24582" s="17">
        <v>46006</v>
      </c>
      <c r="B24582" s="22" t="s">
        <v>10</v>
      </c>
      <c r="C24582" s="22" t="s">
        <v>531</v>
      </c>
      <c r="D24582" s="22" t="s">
        <v>24986</v>
      </c>
      <c r="E24582" s="22" t="s">
        <v>55</v>
      </c>
      <c r="F24582" s="22" t="s">
        <v>23307</v>
      </c>
      <c r="G24582" s="9">
        <v>5</v>
      </c>
      <c r="H24582" s="22" t="s">
        <v>15</v>
      </c>
      <c r="I24582" s="28">
        <v>83.16</v>
      </c>
      <c r="J24582" s="28">
        <v>415.8</v>
      </c>
      <c r="K24582" s="40"/>
      <c r="L24582" s="40"/>
    </row>
    <row r="24583" spans="1:12">
      <c r="A24583" s="17">
        <v>46006</v>
      </c>
      <c r="B24583" s="22" t="s">
        <v>10</v>
      </c>
      <c r="C24583" s="22" t="s">
        <v>529</v>
      </c>
      <c r="D24583" s="22" t="s">
        <v>24987</v>
      </c>
      <c r="E24583" s="22" t="s">
        <v>55</v>
      </c>
      <c r="F24583" s="22" t="s">
        <v>23307</v>
      </c>
      <c r="G24583" s="9">
        <v>5</v>
      </c>
      <c r="H24583" s="22" t="s">
        <v>15</v>
      </c>
      <c r="I24583" s="28">
        <v>79.41</v>
      </c>
      <c r="J24583" s="28">
        <v>397.05</v>
      </c>
      <c r="K24583" s="40"/>
      <c r="L24583" s="40"/>
    </row>
    <row r="24584" spans="1:12">
      <c r="A24584" s="17">
        <v>46006</v>
      </c>
      <c r="B24584" s="22" t="s">
        <v>10</v>
      </c>
      <c r="C24584" s="22" t="s">
        <v>298</v>
      </c>
      <c r="D24584" s="22" t="s">
        <v>24988</v>
      </c>
      <c r="E24584" s="22" t="s">
        <v>55</v>
      </c>
      <c r="F24584" s="22" t="s">
        <v>23307</v>
      </c>
      <c r="G24584" s="9">
        <v>5</v>
      </c>
      <c r="H24584" s="22" t="s">
        <v>15</v>
      </c>
      <c r="I24584" s="28">
        <v>55.75</v>
      </c>
      <c r="J24584" s="28">
        <v>278.75</v>
      </c>
      <c r="K24584" s="40"/>
      <c r="L24584" s="40"/>
    </row>
    <row r="24585" spans="1:12">
      <c r="A24585" s="17">
        <v>46006</v>
      </c>
      <c r="B24585" s="22" t="s">
        <v>10</v>
      </c>
      <c r="C24585" s="22" t="s">
        <v>989</v>
      </c>
      <c r="D24585" s="22" t="s">
        <v>24989</v>
      </c>
      <c r="E24585" s="22" t="s">
        <v>18</v>
      </c>
      <c r="F24585" s="22" t="s">
        <v>242</v>
      </c>
      <c r="G24585" s="9">
        <v>5.5964</v>
      </c>
      <c r="H24585" s="22" t="s">
        <v>20</v>
      </c>
      <c r="I24585" s="28">
        <v>16.2</v>
      </c>
      <c r="J24585" s="28">
        <v>90.66</v>
      </c>
      <c r="K24585" s="40"/>
      <c r="L24585" s="40"/>
    </row>
    <row r="24586" spans="1:12">
      <c r="A24586" s="17">
        <v>46006</v>
      </c>
      <c r="B24586" s="22" t="s">
        <v>10</v>
      </c>
      <c r="C24586" s="22" t="s">
        <v>859</v>
      </c>
      <c r="D24586" s="22" t="s">
        <v>24990</v>
      </c>
      <c r="E24586" s="22" t="s">
        <v>18</v>
      </c>
      <c r="F24586" s="22" t="s">
        <v>242</v>
      </c>
      <c r="G24586" s="9">
        <v>5.7514000000000003</v>
      </c>
      <c r="H24586" s="22" t="s">
        <v>20</v>
      </c>
      <c r="I24586" s="28">
        <v>16.2</v>
      </c>
      <c r="J24586" s="28">
        <v>93.17</v>
      </c>
      <c r="K24586" s="40"/>
      <c r="L24586" s="40"/>
    </row>
    <row r="24587" spans="1:12">
      <c r="A24587" s="17">
        <v>46006</v>
      </c>
      <c r="B24587" s="22" t="s">
        <v>62</v>
      </c>
      <c r="C24587" s="22" t="s">
        <v>84</v>
      </c>
      <c r="D24587" s="22" t="s">
        <v>24991</v>
      </c>
      <c r="E24587" s="22" t="s">
        <v>65</v>
      </c>
      <c r="F24587" s="22" t="s">
        <v>75</v>
      </c>
      <c r="G24587" s="9">
        <v>6</v>
      </c>
      <c r="H24587" s="22" t="s">
        <v>15</v>
      </c>
      <c r="I24587" s="28">
        <v>42.21</v>
      </c>
      <c r="J24587" s="28">
        <v>253.26</v>
      </c>
      <c r="K24587" s="40"/>
      <c r="L24587" s="40"/>
    </row>
    <row r="24588" spans="1:12">
      <c r="A24588" s="17">
        <v>46006</v>
      </c>
      <c r="B24588" s="22" t="s">
        <v>62</v>
      </c>
      <c r="C24588" s="22" t="s">
        <v>77</v>
      </c>
      <c r="D24588" s="22" t="s">
        <v>24992</v>
      </c>
      <c r="E24588" s="22" t="s">
        <v>65</v>
      </c>
      <c r="F24588" s="22" t="s">
        <v>66</v>
      </c>
      <c r="G24588" s="9">
        <v>6</v>
      </c>
      <c r="H24588" s="22" t="s">
        <v>15</v>
      </c>
      <c r="I24588" s="28">
        <v>78.260000000000005</v>
      </c>
      <c r="J24588" s="28">
        <v>469.56</v>
      </c>
      <c r="K24588" s="40"/>
      <c r="L24588" s="40"/>
    </row>
    <row r="24589" spans="1:12">
      <c r="A24589" s="17">
        <v>46006</v>
      </c>
      <c r="B24589" s="22" t="s">
        <v>10</v>
      </c>
      <c r="C24589" s="22" t="s">
        <v>767</v>
      </c>
      <c r="D24589" s="22" t="s">
        <v>24993</v>
      </c>
      <c r="E24589" s="22" t="s">
        <v>141</v>
      </c>
      <c r="F24589" s="22" t="s">
        <v>141</v>
      </c>
      <c r="G24589" s="9">
        <v>6.0179999999999998</v>
      </c>
      <c r="H24589" s="22" t="s">
        <v>41</v>
      </c>
      <c r="I24589" s="28">
        <v>2.69</v>
      </c>
      <c r="J24589" s="28">
        <v>16.190000000000001</v>
      </c>
      <c r="K24589" s="40"/>
      <c r="L24589" s="40"/>
    </row>
    <row r="24590" spans="1:12">
      <c r="A24590" s="17">
        <v>46006</v>
      </c>
      <c r="B24590" s="22" t="s">
        <v>10</v>
      </c>
      <c r="C24590" s="22" t="s">
        <v>546</v>
      </c>
      <c r="D24590" s="22" t="s">
        <v>24994</v>
      </c>
      <c r="E24590" s="22" t="s">
        <v>18</v>
      </c>
      <c r="F24590" s="22" t="s">
        <v>543</v>
      </c>
      <c r="G24590" s="9">
        <v>6.05</v>
      </c>
      <c r="H24590" s="22" t="s">
        <v>20</v>
      </c>
      <c r="I24590" s="28">
        <v>65</v>
      </c>
      <c r="J24590" s="28">
        <v>393.25</v>
      </c>
      <c r="K24590" s="40"/>
      <c r="L24590" s="40"/>
    </row>
    <row r="24591" spans="1:12">
      <c r="A24591" s="17">
        <v>46006</v>
      </c>
      <c r="B24591" s="22" t="s">
        <v>10</v>
      </c>
      <c r="C24591" s="22" t="s">
        <v>771</v>
      </c>
      <c r="D24591" s="22" t="s">
        <v>24995</v>
      </c>
      <c r="E24591" s="22" t="s">
        <v>141</v>
      </c>
      <c r="F24591" s="22" t="s">
        <v>141</v>
      </c>
      <c r="G24591" s="9">
        <v>6.2060000000000004</v>
      </c>
      <c r="H24591" s="22" t="s">
        <v>41</v>
      </c>
      <c r="I24591" s="28">
        <v>2.17</v>
      </c>
      <c r="J24591" s="28">
        <v>13.48</v>
      </c>
      <c r="K24591" s="40"/>
      <c r="L24591" s="40"/>
    </row>
    <row r="24592" spans="1:12">
      <c r="A24592" s="17">
        <v>46006</v>
      </c>
      <c r="B24592" s="22" t="s">
        <v>10</v>
      </c>
      <c r="C24592" s="22" t="s">
        <v>771</v>
      </c>
      <c r="D24592" s="22" t="s">
        <v>24996</v>
      </c>
      <c r="E24592" s="22" t="s">
        <v>141</v>
      </c>
      <c r="F24592" s="22" t="s">
        <v>141</v>
      </c>
      <c r="G24592" s="9">
        <v>6.2060000000000004</v>
      </c>
      <c r="H24592" s="22" t="s">
        <v>41</v>
      </c>
      <c r="I24592" s="28">
        <v>2.17</v>
      </c>
      <c r="J24592" s="28">
        <v>13.48</v>
      </c>
      <c r="K24592" s="40"/>
      <c r="L24592" s="40"/>
    </row>
    <row r="24593" spans="1:12">
      <c r="A24593" s="17">
        <v>46006</v>
      </c>
      <c r="B24593" s="22" t="s">
        <v>10</v>
      </c>
      <c r="C24593" s="22" t="s">
        <v>767</v>
      </c>
      <c r="D24593" s="22" t="s">
        <v>24997</v>
      </c>
      <c r="E24593" s="22" t="s">
        <v>141</v>
      </c>
      <c r="F24593" s="22" t="s">
        <v>141</v>
      </c>
      <c r="G24593" s="9">
        <v>6.47</v>
      </c>
      <c r="H24593" s="22" t="s">
        <v>41</v>
      </c>
      <c r="I24593" s="28">
        <v>2.69</v>
      </c>
      <c r="J24593" s="28">
        <v>17.399999999999999</v>
      </c>
      <c r="K24593" s="40"/>
      <c r="L24593" s="40"/>
    </row>
    <row r="24594" spans="1:12">
      <c r="A24594" s="17">
        <v>46006</v>
      </c>
      <c r="B24594" s="22" t="s">
        <v>10</v>
      </c>
      <c r="C24594" s="22" t="s">
        <v>656</v>
      </c>
      <c r="D24594" s="22" t="s">
        <v>24998</v>
      </c>
      <c r="E24594" s="22" t="s">
        <v>18</v>
      </c>
      <c r="F24594" s="22" t="s">
        <v>242</v>
      </c>
      <c r="G24594" s="9">
        <v>6.65</v>
      </c>
      <c r="H24594" s="22" t="s">
        <v>20</v>
      </c>
      <c r="I24594" s="28">
        <v>2.41</v>
      </c>
      <c r="J24594" s="28">
        <v>16.010000000000002</v>
      </c>
      <c r="K24594" s="40"/>
      <c r="L24594" s="40"/>
    </row>
    <row r="24595" spans="1:12">
      <c r="A24595" s="17">
        <v>46006</v>
      </c>
      <c r="B24595" s="22" t="s">
        <v>10</v>
      </c>
      <c r="C24595" s="22" t="s">
        <v>13296</v>
      </c>
      <c r="D24595" s="22" t="s">
        <v>24999</v>
      </c>
      <c r="E24595" s="22" t="s">
        <v>65</v>
      </c>
      <c r="F24595" s="22" t="s">
        <v>451</v>
      </c>
      <c r="G24595" s="9">
        <v>7</v>
      </c>
      <c r="H24595" s="22" t="s">
        <v>15</v>
      </c>
      <c r="I24595" s="28">
        <v>42.21</v>
      </c>
      <c r="J24595" s="28">
        <v>295.47000000000003</v>
      </c>
      <c r="K24595" s="40"/>
      <c r="L24595" s="40"/>
    </row>
    <row r="24596" spans="1:12">
      <c r="A24596" s="17">
        <v>46006</v>
      </c>
      <c r="B24596" s="22" t="s">
        <v>10</v>
      </c>
      <c r="C24596" s="22" t="s">
        <v>13443</v>
      </c>
      <c r="D24596" s="22" t="s">
        <v>25000</v>
      </c>
      <c r="E24596" s="22" t="s">
        <v>58</v>
      </c>
      <c r="F24596" s="22" t="s">
        <v>14</v>
      </c>
      <c r="G24596" s="9">
        <v>7</v>
      </c>
      <c r="H24596" s="22" t="s">
        <v>15</v>
      </c>
      <c r="I24596" s="28">
        <v>7.0000000000000007E-2</v>
      </c>
      <c r="J24596" s="28">
        <v>0.49</v>
      </c>
      <c r="K24596" s="40"/>
      <c r="L24596" s="40"/>
    </row>
    <row r="24597" spans="1:12">
      <c r="A24597" s="17">
        <v>46006</v>
      </c>
      <c r="B24597" s="22" t="s">
        <v>10</v>
      </c>
      <c r="C24597" s="22" t="s">
        <v>3942</v>
      </c>
      <c r="D24597" s="22" t="s">
        <v>25001</v>
      </c>
      <c r="E24597" s="22" t="s">
        <v>141</v>
      </c>
      <c r="F24597" s="22" t="s">
        <v>141</v>
      </c>
      <c r="G24597" s="9">
        <v>7.125</v>
      </c>
      <c r="H24597" s="22" t="s">
        <v>41</v>
      </c>
      <c r="I24597" s="28">
        <v>0.22</v>
      </c>
      <c r="J24597" s="28">
        <v>1.54</v>
      </c>
      <c r="K24597" s="40"/>
      <c r="L24597" s="40"/>
    </row>
    <row r="24598" spans="1:12">
      <c r="A24598" s="17">
        <v>46006</v>
      </c>
      <c r="B24598" s="22" t="s">
        <v>10</v>
      </c>
      <c r="C24598" s="22" t="s">
        <v>640</v>
      </c>
      <c r="D24598" s="22" t="s">
        <v>25002</v>
      </c>
      <c r="E24598" s="22" t="s">
        <v>18</v>
      </c>
      <c r="F24598" s="22" t="s">
        <v>242</v>
      </c>
      <c r="G24598" s="9">
        <v>7.65</v>
      </c>
      <c r="H24598" s="22" t="s">
        <v>20</v>
      </c>
      <c r="I24598" s="28">
        <v>16.329999999999998</v>
      </c>
      <c r="J24598" s="28">
        <v>124.92</v>
      </c>
      <c r="K24598" s="40"/>
      <c r="L24598" s="40"/>
    </row>
    <row r="24599" spans="1:12">
      <c r="A24599" s="17">
        <v>46006</v>
      </c>
      <c r="B24599" s="22" t="s">
        <v>10</v>
      </c>
      <c r="C24599" s="22" t="s">
        <v>871</v>
      </c>
      <c r="D24599" s="22" t="s">
        <v>25003</v>
      </c>
      <c r="E24599" s="22" t="s">
        <v>18</v>
      </c>
      <c r="F24599" s="22" t="s">
        <v>263</v>
      </c>
      <c r="G24599" s="9">
        <v>7.97</v>
      </c>
      <c r="H24599" s="22" t="s">
        <v>20</v>
      </c>
      <c r="I24599" s="28">
        <v>8.86</v>
      </c>
      <c r="J24599" s="28">
        <v>70.61</v>
      </c>
      <c r="K24599" s="40"/>
      <c r="L24599" s="40"/>
    </row>
    <row r="24600" spans="1:12">
      <c r="A24600" s="17">
        <v>46006</v>
      </c>
      <c r="B24600" s="22" t="s">
        <v>10</v>
      </c>
      <c r="C24600" s="22" t="s">
        <v>449</v>
      </c>
      <c r="D24600" s="22" t="s">
        <v>25004</v>
      </c>
      <c r="E24600" s="22" t="s">
        <v>65</v>
      </c>
      <c r="F24600" s="22" t="s">
        <v>451</v>
      </c>
      <c r="G24600" s="9">
        <v>8</v>
      </c>
      <c r="H24600" s="22" t="s">
        <v>15</v>
      </c>
      <c r="I24600" s="28">
        <v>42.21</v>
      </c>
      <c r="J24600" s="28">
        <v>337.68</v>
      </c>
      <c r="K24600" s="40"/>
      <c r="L24600" s="40"/>
    </row>
    <row r="24601" spans="1:12">
      <c r="A24601" s="17">
        <v>46006</v>
      </c>
      <c r="B24601" s="22" t="s">
        <v>10</v>
      </c>
      <c r="C24601" s="22" t="s">
        <v>558</v>
      </c>
      <c r="D24601" s="22" t="s">
        <v>25005</v>
      </c>
      <c r="E24601" s="22" t="s">
        <v>18</v>
      </c>
      <c r="F24601" s="22" t="s">
        <v>242</v>
      </c>
      <c r="G24601" s="9">
        <v>9.9525000000000006</v>
      </c>
      <c r="H24601" s="22" t="s">
        <v>20</v>
      </c>
      <c r="I24601" s="28">
        <v>16.2</v>
      </c>
      <c r="J24601" s="28">
        <v>161.22999999999999</v>
      </c>
      <c r="K24601" s="40"/>
      <c r="L24601" s="40"/>
    </row>
    <row r="24602" spans="1:12">
      <c r="A24602" s="17">
        <v>46006</v>
      </c>
      <c r="B24602" s="22" t="s">
        <v>10</v>
      </c>
      <c r="C24602" s="22" t="s">
        <v>1007</v>
      </c>
      <c r="D24602" s="22" t="s">
        <v>25006</v>
      </c>
      <c r="E24602" s="22" t="s">
        <v>65</v>
      </c>
      <c r="F24602" s="22" t="s">
        <v>72</v>
      </c>
      <c r="G24602" s="9">
        <v>10</v>
      </c>
      <c r="H24602" s="22" t="s">
        <v>15</v>
      </c>
      <c r="I24602" s="28">
        <v>79.260000000000005</v>
      </c>
      <c r="J24602" s="28">
        <v>792.6</v>
      </c>
      <c r="K24602" s="40"/>
      <c r="L24602" s="40"/>
    </row>
    <row r="24603" spans="1:12">
      <c r="A24603" s="17">
        <v>46006</v>
      </c>
      <c r="B24603" s="22" t="s">
        <v>10</v>
      </c>
      <c r="C24603" s="22" t="s">
        <v>1007</v>
      </c>
      <c r="D24603" s="22" t="s">
        <v>25007</v>
      </c>
      <c r="E24603" s="22" t="s">
        <v>65</v>
      </c>
      <c r="F24603" s="22" t="s">
        <v>72</v>
      </c>
      <c r="G24603" s="9">
        <v>10</v>
      </c>
      <c r="H24603" s="22" t="s">
        <v>15</v>
      </c>
      <c r="I24603" s="28">
        <v>79.260000000000005</v>
      </c>
      <c r="J24603" s="28">
        <v>792.6</v>
      </c>
      <c r="K24603" s="40"/>
      <c r="L24603" s="40"/>
    </row>
    <row r="24604" spans="1:12">
      <c r="A24604" s="17">
        <v>46006</v>
      </c>
      <c r="B24604" s="22" t="s">
        <v>62</v>
      </c>
      <c r="C24604" s="22" t="s">
        <v>13296</v>
      </c>
      <c r="D24604" s="22" t="s">
        <v>25008</v>
      </c>
      <c r="E24604" s="22" t="s">
        <v>65</v>
      </c>
      <c r="F24604" s="22" t="s">
        <v>451</v>
      </c>
      <c r="G24604" s="9">
        <v>10</v>
      </c>
      <c r="H24604" s="22" t="s">
        <v>15</v>
      </c>
      <c r="I24604" s="28">
        <v>42.21</v>
      </c>
      <c r="J24604" s="28">
        <v>422.1</v>
      </c>
      <c r="K24604" s="40"/>
      <c r="L24604" s="40"/>
    </row>
    <row r="24605" spans="1:12">
      <c r="A24605" s="17">
        <v>46006</v>
      </c>
      <c r="B24605" s="22" t="s">
        <v>10</v>
      </c>
      <c r="C24605" s="22" t="s">
        <v>19410</v>
      </c>
      <c r="D24605" s="22" t="s">
        <v>25009</v>
      </c>
      <c r="E24605" s="22" t="s">
        <v>18</v>
      </c>
      <c r="F24605" s="22" t="s">
        <v>14</v>
      </c>
      <c r="G24605" s="9">
        <v>10</v>
      </c>
      <c r="H24605" s="22" t="s">
        <v>15</v>
      </c>
      <c r="I24605" s="28">
        <v>10.75</v>
      </c>
      <c r="J24605" s="28">
        <v>107.5</v>
      </c>
      <c r="K24605" s="40"/>
      <c r="L24605" s="40"/>
    </row>
    <row r="24606" spans="1:12">
      <c r="A24606" s="17">
        <v>46006</v>
      </c>
      <c r="B24606" s="22" t="s">
        <v>10</v>
      </c>
      <c r="C24606" s="22" t="s">
        <v>19406</v>
      </c>
      <c r="D24606" s="22" t="s">
        <v>25010</v>
      </c>
      <c r="E24606" s="22" t="s">
        <v>18</v>
      </c>
      <c r="F24606" s="22" t="s">
        <v>14</v>
      </c>
      <c r="G24606" s="9">
        <v>10</v>
      </c>
      <c r="H24606" s="22" t="s">
        <v>15</v>
      </c>
      <c r="I24606" s="28">
        <v>10.75</v>
      </c>
      <c r="J24606" s="28">
        <v>107.5</v>
      </c>
      <c r="K24606" s="40"/>
      <c r="L24606" s="40"/>
    </row>
    <row r="24607" spans="1:12">
      <c r="A24607" s="17">
        <v>46006</v>
      </c>
      <c r="B24607" s="22" t="s">
        <v>10</v>
      </c>
      <c r="C24607" s="22" t="s">
        <v>19404</v>
      </c>
      <c r="D24607" s="22" t="s">
        <v>25011</v>
      </c>
      <c r="E24607" s="22" t="s">
        <v>18</v>
      </c>
      <c r="F24607" s="22" t="s">
        <v>14</v>
      </c>
      <c r="G24607" s="9">
        <v>10</v>
      </c>
      <c r="H24607" s="22" t="s">
        <v>15</v>
      </c>
      <c r="I24607" s="28">
        <v>10.75</v>
      </c>
      <c r="J24607" s="28">
        <v>107.5</v>
      </c>
      <c r="K24607" s="40"/>
      <c r="L24607" s="40"/>
    </row>
    <row r="24608" spans="1:12">
      <c r="A24608" s="17">
        <v>46006</v>
      </c>
      <c r="B24608" s="22" t="s">
        <v>10</v>
      </c>
      <c r="C24608" s="22" t="s">
        <v>99</v>
      </c>
      <c r="D24608" s="22" t="s">
        <v>25012</v>
      </c>
      <c r="E24608" s="22" t="s">
        <v>65</v>
      </c>
      <c r="F24608" s="22" t="s">
        <v>75</v>
      </c>
      <c r="G24608" s="9">
        <v>11</v>
      </c>
      <c r="H24608" s="22" t="s">
        <v>15</v>
      </c>
      <c r="I24608" s="28">
        <v>42.21</v>
      </c>
      <c r="J24608" s="28">
        <v>464.31</v>
      </c>
      <c r="K24608" s="40"/>
      <c r="L24608" s="40"/>
    </row>
    <row r="24609" spans="1:12">
      <c r="A24609" s="17">
        <v>46006</v>
      </c>
      <c r="B24609" s="22" t="s">
        <v>10</v>
      </c>
      <c r="C24609" s="22" t="s">
        <v>77</v>
      </c>
      <c r="D24609" s="22" t="s">
        <v>25013</v>
      </c>
      <c r="E24609" s="22" t="s">
        <v>65</v>
      </c>
      <c r="F24609" s="22" t="s">
        <v>66</v>
      </c>
      <c r="G24609" s="9">
        <v>11</v>
      </c>
      <c r="H24609" s="22" t="s">
        <v>15</v>
      </c>
      <c r="I24609" s="28">
        <v>78.260000000000005</v>
      </c>
      <c r="J24609" s="28">
        <v>860.86</v>
      </c>
      <c r="K24609" s="40"/>
      <c r="L24609" s="40"/>
    </row>
    <row r="24610" spans="1:12">
      <c r="A24610" s="17">
        <v>46006</v>
      </c>
      <c r="B24610" s="22" t="s">
        <v>10</v>
      </c>
      <c r="C24610" s="22" t="s">
        <v>6614</v>
      </c>
      <c r="D24610" s="22" t="s">
        <v>25014</v>
      </c>
      <c r="E24610" s="22" t="s">
        <v>141</v>
      </c>
      <c r="F24610" s="22" t="s">
        <v>141</v>
      </c>
      <c r="G24610" s="9">
        <v>11.2165</v>
      </c>
      <c r="H24610" s="22" t="s">
        <v>41</v>
      </c>
      <c r="I24610" s="28">
        <v>0</v>
      </c>
      <c r="J24610" s="28">
        <v>0</v>
      </c>
      <c r="K24610" s="40"/>
      <c r="L24610" s="40"/>
    </row>
    <row r="24611" spans="1:12">
      <c r="A24611" s="17">
        <v>46006</v>
      </c>
      <c r="B24611" s="22" t="s">
        <v>62</v>
      </c>
      <c r="C24611" s="22" t="s">
        <v>13296</v>
      </c>
      <c r="D24611" s="22" t="s">
        <v>25015</v>
      </c>
      <c r="E24611" s="22" t="s">
        <v>65</v>
      </c>
      <c r="F24611" s="22" t="s">
        <v>451</v>
      </c>
      <c r="G24611" s="9">
        <v>12</v>
      </c>
      <c r="H24611" s="22" t="s">
        <v>15</v>
      </c>
      <c r="I24611" s="28">
        <v>42.21</v>
      </c>
      <c r="J24611" s="28">
        <v>506.52</v>
      </c>
      <c r="K24611" s="40"/>
      <c r="L24611" s="40"/>
    </row>
    <row r="24612" spans="1:12">
      <c r="A24612" s="17">
        <v>46006</v>
      </c>
      <c r="B24612" s="22" t="s">
        <v>10</v>
      </c>
      <c r="C24612" s="22" t="s">
        <v>90</v>
      </c>
      <c r="D24612" s="22" t="s">
        <v>25016</v>
      </c>
      <c r="E24612" s="22" t="s">
        <v>65</v>
      </c>
      <c r="F24612" s="22" t="s">
        <v>92</v>
      </c>
      <c r="G24612" s="9">
        <v>12</v>
      </c>
      <c r="H24612" s="22" t="s">
        <v>15</v>
      </c>
      <c r="I24612" s="28">
        <v>42.21</v>
      </c>
      <c r="J24612" s="28">
        <v>506.52</v>
      </c>
      <c r="K24612" s="40"/>
      <c r="L24612" s="40"/>
    </row>
    <row r="24613" spans="1:12">
      <c r="A24613" s="17">
        <v>46006</v>
      </c>
      <c r="B24613" s="22" t="s">
        <v>10</v>
      </c>
      <c r="C24613" s="22" t="s">
        <v>449</v>
      </c>
      <c r="D24613" s="22" t="s">
        <v>25017</v>
      </c>
      <c r="E24613" s="22" t="s">
        <v>65</v>
      </c>
      <c r="F24613" s="22" t="s">
        <v>451</v>
      </c>
      <c r="G24613" s="9">
        <v>12</v>
      </c>
      <c r="H24613" s="22" t="s">
        <v>15</v>
      </c>
      <c r="I24613" s="28">
        <v>42.21</v>
      </c>
      <c r="J24613" s="28">
        <v>506.52</v>
      </c>
      <c r="K24613" s="40"/>
      <c r="L24613" s="40"/>
    </row>
    <row r="24614" spans="1:12">
      <c r="A24614" s="17">
        <v>46006</v>
      </c>
      <c r="B24614" s="22" t="s">
        <v>10</v>
      </c>
      <c r="C24614" s="22" t="s">
        <v>63</v>
      </c>
      <c r="D24614" s="22" t="s">
        <v>25018</v>
      </c>
      <c r="E24614" s="22" t="s">
        <v>65</v>
      </c>
      <c r="F24614" s="22" t="s">
        <v>66</v>
      </c>
      <c r="G24614" s="9">
        <v>12</v>
      </c>
      <c r="H24614" s="22" t="s">
        <v>15</v>
      </c>
      <c r="I24614" s="28">
        <v>78.260000000000005</v>
      </c>
      <c r="J24614" s="28">
        <v>939.12</v>
      </c>
      <c r="K24614" s="40"/>
      <c r="L24614" s="40"/>
    </row>
    <row r="24615" spans="1:12">
      <c r="A24615" s="17">
        <v>46006</v>
      </c>
      <c r="B24615" s="22" t="s">
        <v>10</v>
      </c>
      <c r="C24615" s="22" t="s">
        <v>25019</v>
      </c>
      <c r="D24615" s="22" t="s">
        <v>25020</v>
      </c>
      <c r="E24615" s="22" t="s">
        <v>18</v>
      </c>
      <c r="F24615" s="22" t="s">
        <v>242</v>
      </c>
      <c r="G24615" s="9">
        <v>13.2</v>
      </c>
      <c r="H24615" s="22" t="s">
        <v>20</v>
      </c>
      <c r="I24615" s="28">
        <v>2.41</v>
      </c>
      <c r="J24615" s="28">
        <v>31.78</v>
      </c>
      <c r="K24615" s="40"/>
      <c r="L24615" s="40"/>
    </row>
    <row r="24616" spans="1:12">
      <c r="A24616" s="17">
        <v>46006</v>
      </c>
      <c r="B24616" s="22" t="s">
        <v>10</v>
      </c>
      <c r="C24616" s="22" t="s">
        <v>1800</v>
      </c>
      <c r="D24616" s="22" t="s">
        <v>25021</v>
      </c>
      <c r="E24616" s="22" t="s">
        <v>141</v>
      </c>
      <c r="F24616" s="22" t="s">
        <v>141</v>
      </c>
      <c r="G24616" s="9">
        <v>13.2</v>
      </c>
      <c r="H24616" s="22" t="s">
        <v>41</v>
      </c>
      <c r="I24616" s="28">
        <v>4.26</v>
      </c>
      <c r="J24616" s="28">
        <v>56.25</v>
      </c>
      <c r="K24616" s="40"/>
      <c r="L24616" s="40"/>
    </row>
    <row r="24617" spans="1:12">
      <c r="A24617" s="17">
        <v>46006</v>
      </c>
      <c r="B24617" s="22" t="s">
        <v>62</v>
      </c>
      <c r="C24617" s="22" t="s">
        <v>129</v>
      </c>
      <c r="D24617" s="22" t="s">
        <v>25022</v>
      </c>
      <c r="E24617" s="22" t="s">
        <v>65</v>
      </c>
      <c r="F24617" s="22" t="s">
        <v>92</v>
      </c>
      <c r="G24617" s="9">
        <v>14</v>
      </c>
      <c r="H24617" s="22" t="s">
        <v>15</v>
      </c>
      <c r="I24617" s="28">
        <v>42.21</v>
      </c>
      <c r="J24617" s="28">
        <v>590.94000000000005</v>
      </c>
      <c r="K24617" s="40"/>
      <c r="L24617" s="40"/>
    </row>
    <row r="24618" spans="1:12">
      <c r="A24618" s="17">
        <v>46006</v>
      </c>
      <c r="B24618" s="22" t="s">
        <v>10</v>
      </c>
      <c r="C24618" s="22" t="s">
        <v>20969</v>
      </c>
      <c r="D24618" s="22" t="s">
        <v>25023</v>
      </c>
      <c r="E24618" s="22" t="s">
        <v>18</v>
      </c>
      <c r="F24618" s="22" t="s">
        <v>242</v>
      </c>
      <c r="G24618" s="9">
        <v>14.5</v>
      </c>
      <c r="H24618" s="22" t="s">
        <v>20</v>
      </c>
      <c r="I24618" s="28">
        <v>5.0999999999999996</v>
      </c>
      <c r="J24618" s="28">
        <v>73.95</v>
      </c>
      <c r="K24618" s="40"/>
      <c r="L24618" s="40"/>
    </row>
    <row r="24619" spans="1:12">
      <c r="A24619" s="17">
        <v>46006</v>
      </c>
      <c r="B24619" s="22" t="s">
        <v>10</v>
      </c>
      <c r="C24619" s="22" t="s">
        <v>13296</v>
      </c>
      <c r="D24619" s="22" t="s">
        <v>25024</v>
      </c>
      <c r="E24619" s="22" t="s">
        <v>65</v>
      </c>
      <c r="F24619" s="22" t="s">
        <v>451</v>
      </c>
      <c r="G24619" s="9">
        <v>15</v>
      </c>
      <c r="H24619" s="22" t="s">
        <v>15</v>
      </c>
      <c r="I24619" s="28">
        <v>42.21</v>
      </c>
      <c r="J24619" s="28">
        <v>633.15</v>
      </c>
      <c r="K24619" s="40"/>
      <c r="L24619" s="40"/>
    </row>
    <row r="24620" spans="1:12">
      <c r="A24620" s="17">
        <v>46006</v>
      </c>
      <c r="B24620" s="22" t="s">
        <v>10</v>
      </c>
      <c r="C24620" s="22" t="s">
        <v>802</v>
      </c>
      <c r="D24620" s="22" t="s">
        <v>25025</v>
      </c>
      <c r="E24620" s="22" t="s">
        <v>18</v>
      </c>
      <c r="F24620" s="22" t="s">
        <v>543</v>
      </c>
      <c r="G24620" s="9">
        <v>15.2471</v>
      </c>
      <c r="H24620" s="22" t="s">
        <v>20</v>
      </c>
      <c r="I24620" s="28">
        <v>2.99</v>
      </c>
      <c r="J24620" s="28">
        <v>45.59</v>
      </c>
      <c r="K24620" s="40"/>
      <c r="L24620" s="40"/>
    </row>
    <row r="24621" spans="1:12">
      <c r="A24621" s="17">
        <v>46006</v>
      </c>
      <c r="B24621" s="22" t="s">
        <v>10</v>
      </c>
      <c r="C24621" s="22" t="s">
        <v>861</v>
      </c>
      <c r="D24621" s="22" t="s">
        <v>25026</v>
      </c>
      <c r="E24621" s="22" t="s">
        <v>18</v>
      </c>
      <c r="F24621" s="22" t="s">
        <v>242</v>
      </c>
      <c r="G24621" s="9">
        <v>15.75</v>
      </c>
      <c r="H24621" s="22" t="s">
        <v>20</v>
      </c>
      <c r="I24621" s="28">
        <v>13.65</v>
      </c>
      <c r="J24621" s="28">
        <v>214.99</v>
      </c>
      <c r="K24621" s="40"/>
      <c r="L24621" s="40"/>
    </row>
    <row r="24622" spans="1:12">
      <c r="A24622" s="17">
        <v>46006</v>
      </c>
      <c r="B24622" s="22" t="s">
        <v>62</v>
      </c>
      <c r="C24622" s="22" t="s">
        <v>136</v>
      </c>
      <c r="D24622" s="22" t="s">
        <v>25027</v>
      </c>
      <c r="E24622" s="22" t="s">
        <v>65</v>
      </c>
      <c r="F24622" s="22" t="s">
        <v>75</v>
      </c>
      <c r="G24622" s="9">
        <v>16</v>
      </c>
      <c r="H24622" s="22" t="s">
        <v>15</v>
      </c>
      <c r="I24622" s="28">
        <v>42.21</v>
      </c>
      <c r="J24622" s="28">
        <v>675.36</v>
      </c>
      <c r="K24622" s="40"/>
      <c r="L24622" s="40"/>
    </row>
    <row r="24623" spans="1:12">
      <c r="A24623" s="17">
        <v>46006</v>
      </c>
      <c r="B24623" s="22" t="s">
        <v>62</v>
      </c>
      <c r="C24623" s="22" t="s">
        <v>77</v>
      </c>
      <c r="D24623" s="22" t="s">
        <v>25028</v>
      </c>
      <c r="E24623" s="22" t="s">
        <v>65</v>
      </c>
      <c r="F24623" s="22" t="s">
        <v>66</v>
      </c>
      <c r="G24623" s="9">
        <v>17</v>
      </c>
      <c r="H24623" s="22" t="s">
        <v>15</v>
      </c>
      <c r="I24623" s="28">
        <v>78.260000000000005</v>
      </c>
      <c r="J24623" s="28">
        <v>1330.42</v>
      </c>
      <c r="K24623" s="40"/>
      <c r="L24623" s="40"/>
    </row>
    <row r="24624" spans="1:12">
      <c r="A24624" s="17">
        <v>46006</v>
      </c>
      <c r="B24624" s="22" t="s">
        <v>62</v>
      </c>
      <c r="C24624" s="22" t="s">
        <v>90</v>
      </c>
      <c r="D24624" s="22" t="s">
        <v>25029</v>
      </c>
      <c r="E24624" s="22" t="s">
        <v>65</v>
      </c>
      <c r="F24624" s="22" t="s">
        <v>92</v>
      </c>
      <c r="G24624" s="9">
        <v>19</v>
      </c>
      <c r="H24624" s="22" t="s">
        <v>15</v>
      </c>
      <c r="I24624" s="28">
        <v>42.21</v>
      </c>
      <c r="J24624" s="28">
        <v>801.99</v>
      </c>
      <c r="K24624" s="40"/>
      <c r="L24624" s="40"/>
    </row>
    <row r="24625" spans="1:12">
      <c r="A24625" s="17">
        <v>46006</v>
      </c>
      <c r="B24625" s="22" t="s">
        <v>10</v>
      </c>
      <c r="C24625" s="22" t="s">
        <v>1809</v>
      </c>
      <c r="D24625" s="22" t="s">
        <v>25030</v>
      </c>
      <c r="E24625" s="22" t="s">
        <v>18</v>
      </c>
      <c r="F24625" s="22" t="s">
        <v>141</v>
      </c>
      <c r="G24625" s="9">
        <v>19.863</v>
      </c>
      <c r="H24625" s="22" t="s">
        <v>41</v>
      </c>
      <c r="I24625" s="28">
        <v>7.67</v>
      </c>
      <c r="J24625" s="28">
        <v>152.31</v>
      </c>
      <c r="K24625" s="40"/>
      <c r="L24625" s="40"/>
    </row>
    <row r="24626" spans="1:12">
      <c r="A24626" s="17">
        <v>46006</v>
      </c>
      <c r="B24626" s="22" t="s">
        <v>10</v>
      </c>
      <c r="C24626" s="22" t="s">
        <v>9572</v>
      </c>
      <c r="D24626" s="22" t="s">
        <v>25031</v>
      </c>
      <c r="E24626" s="22" t="s">
        <v>141</v>
      </c>
      <c r="F24626" s="22" t="s">
        <v>141</v>
      </c>
      <c r="G24626" s="9">
        <v>20.75</v>
      </c>
      <c r="H24626" s="22" t="s">
        <v>41</v>
      </c>
      <c r="I24626" s="28">
        <v>3.59</v>
      </c>
      <c r="J24626" s="28">
        <v>74.540000000000006</v>
      </c>
      <c r="K24626" s="40"/>
      <c r="L24626" s="40"/>
    </row>
    <row r="24627" spans="1:12">
      <c r="A24627" s="17">
        <v>46006</v>
      </c>
      <c r="B24627" s="22" t="s">
        <v>10</v>
      </c>
      <c r="C24627" s="22" t="s">
        <v>9593</v>
      </c>
      <c r="D24627" s="22" t="s">
        <v>25032</v>
      </c>
      <c r="E24627" s="22" t="s">
        <v>141</v>
      </c>
      <c r="F24627" s="22" t="s">
        <v>141</v>
      </c>
      <c r="G24627" s="9">
        <v>20.75</v>
      </c>
      <c r="H24627" s="22" t="s">
        <v>41</v>
      </c>
      <c r="I24627" s="28">
        <v>2.1800000000000002</v>
      </c>
      <c r="J24627" s="28">
        <v>45.28</v>
      </c>
      <c r="K24627" s="40"/>
      <c r="L24627" s="40"/>
    </row>
    <row r="24628" spans="1:12">
      <c r="A24628" s="17">
        <v>46006</v>
      </c>
      <c r="B24628" s="22" t="s">
        <v>10</v>
      </c>
      <c r="C24628" s="22" t="s">
        <v>9595</v>
      </c>
      <c r="D24628" s="22" t="s">
        <v>25033</v>
      </c>
      <c r="E24628" s="22" t="s">
        <v>141</v>
      </c>
      <c r="F24628" s="22" t="s">
        <v>141</v>
      </c>
      <c r="G24628" s="9">
        <v>20.75</v>
      </c>
      <c r="H24628" s="22" t="s">
        <v>41</v>
      </c>
      <c r="I24628" s="28">
        <v>3.59</v>
      </c>
      <c r="J24628" s="28">
        <v>74.540000000000006</v>
      </c>
      <c r="K24628" s="40"/>
      <c r="L24628" s="40"/>
    </row>
    <row r="24629" spans="1:12">
      <c r="A24629" s="17">
        <v>46006</v>
      </c>
      <c r="B24629" s="22" t="s">
        <v>62</v>
      </c>
      <c r="C24629" s="22" t="s">
        <v>77</v>
      </c>
      <c r="D24629" s="22" t="s">
        <v>25034</v>
      </c>
      <c r="E24629" s="22" t="s">
        <v>65</v>
      </c>
      <c r="F24629" s="22" t="s">
        <v>66</v>
      </c>
      <c r="G24629" s="9">
        <v>21</v>
      </c>
      <c r="H24629" s="22" t="s">
        <v>15</v>
      </c>
      <c r="I24629" s="28">
        <v>78.260000000000005</v>
      </c>
      <c r="J24629" s="28">
        <v>1643.46</v>
      </c>
      <c r="K24629" s="40"/>
      <c r="L24629" s="40"/>
    </row>
    <row r="24630" spans="1:12">
      <c r="A24630" s="17">
        <v>46006</v>
      </c>
      <c r="B24630" s="22" t="s">
        <v>10</v>
      </c>
      <c r="C24630" s="22" t="s">
        <v>854</v>
      </c>
      <c r="D24630" s="22" t="s">
        <v>25035</v>
      </c>
      <c r="E24630" s="22" t="s">
        <v>18</v>
      </c>
      <c r="F24630" s="22" t="s">
        <v>242</v>
      </c>
      <c r="G24630" s="9">
        <v>23.425000000000001</v>
      </c>
      <c r="H24630" s="22" t="s">
        <v>20</v>
      </c>
      <c r="I24630" s="28">
        <v>13.65</v>
      </c>
      <c r="J24630" s="28">
        <v>319.75</v>
      </c>
      <c r="K24630" s="40"/>
      <c r="L24630" s="40"/>
    </row>
    <row r="24631" spans="1:12">
      <c r="A24631" s="17">
        <v>46006</v>
      </c>
      <c r="B24631" s="22" t="s">
        <v>10</v>
      </c>
      <c r="C24631" s="22" t="s">
        <v>13296</v>
      </c>
      <c r="D24631" s="22" t="s">
        <v>25036</v>
      </c>
      <c r="E24631" s="22" t="s">
        <v>65</v>
      </c>
      <c r="F24631" s="22" t="s">
        <v>451</v>
      </c>
      <c r="G24631" s="9">
        <v>25</v>
      </c>
      <c r="H24631" s="22" t="s">
        <v>15</v>
      </c>
      <c r="I24631" s="28">
        <v>42.21</v>
      </c>
      <c r="J24631" s="28">
        <v>1055.25</v>
      </c>
      <c r="K24631" s="40"/>
      <c r="L24631" s="40"/>
    </row>
    <row r="24632" spans="1:12">
      <c r="A24632" s="17">
        <v>46006</v>
      </c>
      <c r="B24632" s="22" t="s">
        <v>10</v>
      </c>
      <c r="C24632" s="22" t="s">
        <v>10750</v>
      </c>
      <c r="D24632" s="22" t="s">
        <v>25037</v>
      </c>
      <c r="E24632" s="22" t="s">
        <v>58</v>
      </c>
      <c r="F24632" s="22" t="s">
        <v>59</v>
      </c>
      <c r="G24632" s="9">
        <v>25</v>
      </c>
      <c r="H24632" s="22" t="s">
        <v>15</v>
      </c>
      <c r="I24632" s="28">
        <v>0.09</v>
      </c>
      <c r="J24632" s="28">
        <v>2.3199999999999998</v>
      </c>
      <c r="K24632" s="40"/>
      <c r="L24632" s="40"/>
    </row>
    <row r="24633" spans="1:12">
      <c r="A24633" s="17">
        <v>46006</v>
      </c>
      <c r="B24633" s="22" t="s">
        <v>10</v>
      </c>
      <c r="C24633" s="22" t="s">
        <v>4328</v>
      </c>
      <c r="D24633" s="22" t="s">
        <v>25038</v>
      </c>
      <c r="E24633" s="22" t="s">
        <v>141</v>
      </c>
      <c r="F24633" s="22" t="s">
        <v>141</v>
      </c>
      <c r="G24633" s="9">
        <v>25.29</v>
      </c>
      <c r="H24633" s="22" t="s">
        <v>41</v>
      </c>
      <c r="I24633" s="28">
        <v>2.7</v>
      </c>
      <c r="J24633" s="28">
        <v>68.22</v>
      </c>
      <c r="K24633" s="40"/>
      <c r="L24633" s="40"/>
    </row>
    <row r="24634" spans="1:12">
      <c r="A24634" s="17">
        <v>46006</v>
      </c>
      <c r="B24634" s="22" t="s">
        <v>10</v>
      </c>
      <c r="C24634" s="22" t="s">
        <v>4341</v>
      </c>
      <c r="D24634" s="22" t="s">
        <v>25039</v>
      </c>
      <c r="E24634" s="22" t="s">
        <v>141</v>
      </c>
      <c r="F24634" s="22" t="s">
        <v>141</v>
      </c>
      <c r="G24634" s="9">
        <v>25.29</v>
      </c>
      <c r="H24634" s="22" t="s">
        <v>41</v>
      </c>
      <c r="I24634" s="28">
        <v>3</v>
      </c>
      <c r="J24634" s="28">
        <v>75.930000000000007</v>
      </c>
      <c r="K24634" s="40"/>
      <c r="L24634" s="40"/>
    </row>
    <row r="24635" spans="1:12">
      <c r="A24635" s="17">
        <v>46006</v>
      </c>
      <c r="B24635" s="22" t="s">
        <v>62</v>
      </c>
      <c r="C24635" s="22" t="s">
        <v>90</v>
      </c>
      <c r="D24635" s="22" t="s">
        <v>25040</v>
      </c>
      <c r="E24635" s="22" t="s">
        <v>65</v>
      </c>
      <c r="F24635" s="22" t="s">
        <v>92</v>
      </c>
      <c r="G24635" s="9">
        <v>26</v>
      </c>
      <c r="H24635" s="22" t="s">
        <v>15</v>
      </c>
      <c r="I24635" s="28">
        <v>42.21</v>
      </c>
      <c r="J24635" s="28">
        <v>1097.46</v>
      </c>
      <c r="K24635" s="40"/>
      <c r="L24635" s="40"/>
    </row>
    <row r="24636" spans="1:12">
      <c r="A24636" s="17">
        <v>46006</v>
      </c>
      <c r="B24636" s="22" t="s">
        <v>10</v>
      </c>
      <c r="C24636" s="22" t="s">
        <v>541</v>
      </c>
      <c r="D24636" s="22" t="s">
        <v>25041</v>
      </c>
      <c r="E24636" s="22" t="s">
        <v>18</v>
      </c>
      <c r="F24636" s="22" t="s">
        <v>543</v>
      </c>
      <c r="G24636" s="9">
        <v>26.6</v>
      </c>
      <c r="H24636" s="22" t="s">
        <v>20</v>
      </c>
      <c r="I24636" s="28">
        <v>31.25</v>
      </c>
      <c r="J24636" s="28">
        <v>831.25</v>
      </c>
      <c r="K24636" s="40"/>
      <c r="L24636" s="40"/>
    </row>
    <row r="24637" spans="1:12">
      <c r="A24637" s="17">
        <v>46006</v>
      </c>
      <c r="B24637" s="22" t="s">
        <v>10</v>
      </c>
      <c r="C24637" s="22" t="s">
        <v>6614</v>
      </c>
      <c r="D24637" s="22" t="s">
        <v>25042</v>
      </c>
      <c r="E24637" s="22" t="s">
        <v>141</v>
      </c>
      <c r="F24637" s="22" t="s">
        <v>141</v>
      </c>
      <c r="G24637" s="9">
        <v>28.1235</v>
      </c>
      <c r="H24637" s="22" t="s">
        <v>41</v>
      </c>
      <c r="I24637" s="28">
        <v>0</v>
      </c>
      <c r="J24637" s="28">
        <v>0</v>
      </c>
      <c r="K24637" s="40"/>
      <c r="L24637" s="40"/>
    </row>
    <row r="24638" spans="1:12">
      <c r="A24638" s="17">
        <v>46006</v>
      </c>
      <c r="B24638" s="22" t="s">
        <v>10</v>
      </c>
      <c r="C24638" s="22" t="s">
        <v>8593</v>
      </c>
      <c r="D24638" s="22" t="s">
        <v>25043</v>
      </c>
      <c r="E24638" s="22" t="s">
        <v>141</v>
      </c>
      <c r="F24638" s="22" t="s">
        <v>141</v>
      </c>
      <c r="G24638" s="9">
        <v>28.1235</v>
      </c>
      <c r="H24638" s="22" t="s">
        <v>41</v>
      </c>
      <c r="I24638" s="28">
        <v>0</v>
      </c>
      <c r="J24638" s="28">
        <v>0</v>
      </c>
      <c r="K24638" s="40"/>
      <c r="L24638" s="40"/>
    </row>
    <row r="24639" spans="1:12">
      <c r="A24639" s="17">
        <v>46006</v>
      </c>
      <c r="B24639" s="22" t="s">
        <v>10</v>
      </c>
      <c r="C24639" s="22" t="s">
        <v>8879</v>
      </c>
      <c r="D24639" s="22" t="s">
        <v>25044</v>
      </c>
      <c r="E24639" s="22" t="s">
        <v>141</v>
      </c>
      <c r="F24639" s="22" t="s">
        <v>141</v>
      </c>
      <c r="G24639" s="9">
        <v>28.1235</v>
      </c>
      <c r="H24639" s="22" t="s">
        <v>41</v>
      </c>
      <c r="I24639" s="28">
        <v>0</v>
      </c>
      <c r="J24639" s="28">
        <v>0</v>
      </c>
      <c r="K24639" s="40"/>
      <c r="L24639" s="40"/>
    </row>
    <row r="24640" spans="1:12">
      <c r="A24640" s="17">
        <v>46006</v>
      </c>
      <c r="B24640" s="22" t="s">
        <v>10</v>
      </c>
      <c r="C24640" s="22" t="s">
        <v>8877</v>
      </c>
      <c r="D24640" s="22" t="s">
        <v>25045</v>
      </c>
      <c r="E24640" s="22" t="s">
        <v>141</v>
      </c>
      <c r="F24640" s="22" t="s">
        <v>141</v>
      </c>
      <c r="G24640" s="9">
        <v>28.1235</v>
      </c>
      <c r="H24640" s="22" t="s">
        <v>41</v>
      </c>
      <c r="I24640" s="28">
        <v>0</v>
      </c>
      <c r="J24640" s="28">
        <v>0</v>
      </c>
      <c r="K24640" s="40"/>
      <c r="L24640" s="40"/>
    </row>
    <row r="24641" spans="1:12">
      <c r="A24641" s="17">
        <v>46006</v>
      </c>
      <c r="B24641" s="22" t="s">
        <v>10</v>
      </c>
      <c r="C24641" s="22" t="s">
        <v>125</v>
      </c>
      <c r="D24641" s="22" t="s">
        <v>25046</v>
      </c>
      <c r="E24641" s="22" t="s">
        <v>58</v>
      </c>
      <c r="F24641" s="22" t="s">
        <v>58</v>
      </c>
      <c r="G24641" s="9">
        <v>30</v>
      </c>
      <c r="H24641" s="22" t="s">
        <v>15</v>
      </c>
      <c r="I24641" s="28">
        <v>1.1200000000000001</v>
      </c>
      <c r="J24641" s="28">
        <v>33.630000000000003</v>
      </c>
      <c r="K24641" s="40"/>
      <c r="L24641" s="40"/>
    </row>
    <row r="24642" spans="1:12">
      <c r="A24642" s="17">
        <v>46006</v>
      </c>
      <c r="B24642" s="22" t="s">
        <v>10</v>
      </c>
      <c r="C24642" s="22" t="s">
        <v>663</v>
      </c>
      <c r="D24642" s="22" t="s">
        <v>25047</v>
      </c>
      <c r="E24642" s="22" t="s">
        <v>18</v>
      </c>
      <c r="F24642" s="22" t="s">
        <v>242</v>
      </c>
      <c r="G24642" s="9">
        <v>30</v>
      </c>
      <c r="H24642" s="22" t="s">
        <v>20</v>
      </c>
      <c r="I24642" s="28">
        <v>25.6</v>
      </c>
      <c r="J24642" s="28">
        <v>768</v>
      </c>
      <c r="K24642" s="40"/>
      <c r="L24642" s="40"/>
    </row>
    <row r="24643" spans="1:12">
      <c r="A24643" s="17">
        <v>46006</v>
      </c>
      <c r="B24643" s="22" t="s">
        <v>62</v>
      </c>
      <c r="C24643" s="22" t="s">
        <v>24659</v>
      </c>
      <c r="D24643" s="22" t="s">
        <v>25048</v>
      </c>
      <c r="E24643" s="22" t="s">
        <v>65</v>
      </c>
      <c r="F24643" s="22" t="s">
        <v>66</v>
      </c>
      <c r="G24643" s="9">
        <v>30</v>
      </c>
      <c r="H24643" s="22" t="s">
        <v>15</v>
      </c>
      <c r="I24643" s="28">
        <v>42.21</v>
      </c>
      <c r="J24643" s="28">
        <v>1266.3</v>
      </c>
      <c r="K24643" s="40"/>
      <c r="L24643" s="40"/>
    </row>
    <row r="24644" spans="1:12">
      <c r="A24644" s="17">
        <v>46006</v>
      </c>
      <c r="B24644" s="22" t="s">
        <v>62</v>
      </c>
      <c r="C24644" s="22" t="s">
        <v>3374</v>
      </c>
      <c r="D24644" s="22" t="s">
        <v>25049</v>
      </c>
      <c r="E24644" s="22" t="s">
        <v>65</v>
      </c>
      <c r="F24644" s="22" t="s">
        <v>66</v>
      </c>
      <c r="G24644" s="9">
        <v>30</v>
      </c>
      <c r="H24644" s="22" t="s">
        <v>15</v>
      </c>
      <c r="I24644" s="28">
        <v>78.260000000000005</v>
      </c>
      <c r="J24644" s="28">
        <v>2347.8000000000002</v>
      </c>
      <c r="K24644" s="40"/>
      <c r="L24644" s="40"/>
    </row>
    <row r="24645" spans="1:12">
      <c r="A24645" s="17">
        <v>46006</v>
      </c>
      <c r="B24645" s="22" t="s">
        <v>10</v>
      </c>
      <c r="C24645" s="22" t="s">
        <v>90</v>
      </c>
      <c r="D24645" s="22" t="s">
        <v>25050</v>
      </c>
      <c r="E24645" s="22" t="s">
        <v>65</v>
      </c>
      <c r="F24645" s="22" t="s">
        <v>92</v>
      </c>
      <c r="G24645" s="9">
        <v>31</v>
      </c>
      <c r="H24645" s="22" t="s">
        <v>15</v>
      </c>
      <c r="I24645" s="28">
        <v>42.21</v>
      </c>
      <c r="J24645" s="28">
        <v>1308.51</v>
      </c>
      <c r="K24645" s="40"/>
      <c r="L24645" s="40"/>
    </row>
    <row r="24646" spans="1:12">
      <c r="A24646" s="17">
        <v>46006</v>
      </c>
      <c r="B24646" s="22" t="s">
        <v>10</v>
      </c>
      <c r="C24646" s="22" t="s">
        <v>865</v>
      </c>
      <c r="D24646" s="22" t="s">
        <v>25051</v>
      </c>
      <c r="E24646" s="22" t="s">
        <v>18</v>
      </c>
      <c r="F24646" s="22" t="s">
        <v>242</v>
      </c>
      <c r="G24646" s="9">
        <v>31.75</v>
      </c>
      <c r="H24646" s="22" t="s">
        <v>20</v>
      </c>
      <c r="I24646" s="28">
        <v>17.84</v>
      </c>
      <c r="J24646" s="28">
        <v>566.41999999999996</v>
      </c>
      <c r="K24646" s="40"/>
      <c r="L24646" s="40"/>
    </row>
    <row r="24647" spans="1:12">
      <c r="A24647" s="17">
        <v>46006</v>
      </c>
      <c r="B24647" s="22" t="s">
        <v>10</v>
      </c>
      <c r="C24647" s="22" t="s">
        <v>25052</v>
      </c>
      <c r="D24647" s="22" t="s">
        <v>25053</v>
      </c>
      <c r="E24647" s="22" t="s">
        <v>55</v>
      </c>
      <c r="F24647" s="22" t="s">
        <v>23307</v>
      </c>
      <c r="G24647" s="9">
        <v>32</v>
      </c>
      <c r="H24647" s="22" t="s">
        <v>15</v>
      </c>
      <c r="I24647" s="28">
        <v>0</v>
      </c>
      <c r="J24647" s="28">
        <v>0</v>
      </c>
      <c r="K24647" s="40"/>
      <c r="L24647" s="40"/>
    </row>
    <row r="24648" spans="1:12">
      <c r="A24648" s="17">
        <v>46006</v>
      </c>
      <c r="B24648" s="22" t="s">
        <v>10</v>
      </c>
      <c r="C24648" s="22" t="s">
        <v>5353</v>
      </c>
      <c r="D24648" s="22" t="s">
        <v>25054</v>
      </c>
      <c r="E24648" s="22" t="s">
        <v>141</v>
      </c>
      <c r="F24648" s="22" t="s">
        <v>141</v>
      </c>
      <c r="G24648" s="9">
        <v>32.325000000000003</v>
      </c>
      <c r="H24648" s="22" t="s">
        <v>41</v>
      </c>
      <c r="I24648" s="28">
        <v>2.3199999999999998</v>
      </c>
      <c r="J24648" s="28">
        <v>75.150000000000006</v>
      </c>
      <c r="K24648" s="40"/>
      <c r="L24648" s="40"/>
    </row>
    <row r="24649" spans="1:12">
      <c r="A24649" s="17">
        <v>46006</v>
      </c>
      <c r="B24649" s="22" t="s">
        <v>10</v>
      </c>
      <c r="C24649" s="22" t="s">
        <v>5355</v>
      </c>
      <c r="D24649" s="22" t="s">
        <v>25055</v>
      </c>
      <c r="E24649" s="22" t="s">
        <v>141</v>
      </c>
      <c r="F24649" s="22" t="s">
        <v>141</v>
      </c>
      <c r="G24649" s="9">
        <v>32.325000000000003</v>
      </c>
      <c r="H24649" s="22" t="s">
        <v>41</v>
      </c>
      <c r="I24649" s="28">
        <v>2.3199999999999998</v>
      </c>
      <c r="J24649" s="28">
        <v>75.150000000000006</v>
      </c>
      <c r="K24649" s="40"/>
      <c r="L24649" s="40"/>
    </row>
    <row r="24650" spans="1:12">
      <c r="A24650" s="17">
        <v>46006</v>
      </c>
      <c r="B24650" s="22" t="s">
        <v>10</v>
      </c>
      <c r="C24650" s="22" t="s">
        <v>5357</v>
      </c>
      <c r="D24650" s="22" t="s">
        <v>25056</v>
      </c>
      <c r="E24650" s="22" t="s">
        <v>141</v>
      </c>
      <c r="F24650" s="22" t="s">
        <v>141</v>
      </c>
      <c r="G24650" s="9">
        <v>32.325000000000003</v>
      </c>
      <c r="H24650" s="22" t="s">
        <v>41</v>
      </c>
      <c r="I24650" s="28">
        <v>2.3199999999999998</v>
      </c>
      <c r="J24650" s="28">
        <v>75.150000000000006</v>
      </c>
      <c r="K24650" s="40"/>
      <c r="L24650" s="40"/>
    </row>
    <row r="24651" spans="1:12">
      <c r="A24651" s="17">
        <v>46006</v>
      </c>
      <c r="B24651" s="22" t="s">
        <v>10</v>
      </c>
      <c r="C24651" s="22" t="s">
        <v>5359</v>
      </c>
      <c r="D24651" s="22" t="s">
        <v>25057</v>
      </c>
      <c r="E24651" s="22" t="s">
        <v>141</v>
      </c>
      <c r="F24651" s="22" t="s">
        <v>141</v>
      </c>
      <c r="G24651" s="9">
        <v>32.325000000000003</v>
      </c>
      <c r="H24651" s="22" t="s">
        <v>41</v>
      </c>
      <c r="I24651" s="28">
        <v>2.3199999999999998</v>
      </c>
      <c r="J24651" s="28">
        <v>75.150000000000006</v>
      </c>
      <c r="K24651" s="40"/>
      <c r="L24651" s="40"/>
    </row>
    <row r="24652" spans="1:12">
      <c r="A24652" s="17">
        <v>46006</v>
      </c>
      <c r="B24652" s="22" t="s">
        <v>10</v>
      </c>
      <c r="C24652" s="22" t="s">
        <v>495</v>
      </c>
      <c r="D24652" s="22" t="s">
        <v>25058</v>
      </c>
      <c r="E24652" s="22" t="s">
        <v>58</v>
      </c>
      <c r="F24652" s="22" t="s">
        <v>268</v>
      </c>
      <c r="G24652" s="9">
        <v>21000</v>
      </c>
      <c r="H24652" s="22" t="s">
        <v>15</v>
      </c>
      <c r="I24652" s="28">
        <v>0.35</v>
      </c>
      <c r="J24652" s="28">
        <v>7350</v>
      </c>
      <c r="K24652" s="40"/>
      <c r="L24652" s="40"/>
    </row>
    <row r="24653" spans="1:12">
      <c r="A24653" s="17">
        <v>46006</v>
      </c>
      <c r="B24653" s="22" t="s">
        <v>10</v>
      </c>
      <c r="C24653" s="22" t="s">
        <v>14187</v>
      </c>
      <c r="D24653" s="22" t="s">
        <v>25059</v>
      </c>
      <c r="E24653" s="22" t="s">
        <v>58</v>
      </c>
      <c r="F24653" s="22" t="s">
        <v>268</v>
      </c>
      <c r="G24653" s="9">
        <v>21056</v>
      </c>
      <c r="H24653" s="22" t="s">
        <v>15</v>
      </c>
      <c r="I24653" s="28">
        <v>0.19</v>
      </c>
      <c r="J24653" s="28">
        <v>3895.36</v>
      </c>
      <c r="K24653" s="40"/>
      <c r="L24653" s="40"/>
    </row>
    <row r="24654" spans="1:12">
      <c r="A24654" s="17">
        <v>46006</v>
      </c>
      <c r="B24654" s="22" t="s">
        <v>10</v>
      </c>
      <c r="C24654" s="22" t="s">
        <v>414</v>
      </c>
      <c r="D24654" s="22" t="s">
        <v>25060</v>
      </c>
      <c r="E24654" s="22" t="s">
        <v>58</v>
      </c>
      <c r="F24654" s="22" t="s">
        <v>168</v>
      </c>
      <c r="G24654" s="9">
        <v>21450</v>
      </c>
      <c r="H24654" s="22" t="s">
        <v>15</v>
      </c>
      <c r="I24654" s="28">
        <v>0.01</v>
      </c>
      <c r="J24654" s="28">
        <v>171.6</v>
      </c>
      <c r="K24654" s="40"/>
      <c r="L24654" s="40"/>
    </row>
    <row r="24655" spans="1:12">
      <c r="A24655" s="17">
        <v>46006</v>
      </c>
      <c r="B24655" s="22" t="s">
        <v>10</v>
      </c>
      <c r="C24655" s="22" t="s">
        <v>21907</v>
      </c>
      <c r="D24655" s="22" t="s">
        <v>25061</v>
      </c>
      <c r="E24655" s="22" t="s">
        <v>58</v>
      </c>
      <c r="F24655" s="22" t="s">
        <v>168</v>
      </c>
      <c r="G24655" s="9">
        <v>21450</v>
      </c>
      <c r="H24655" s="22" t="s">
        <v>15</v>
      </c>
      <c r="I24655" s="28">
        <v>0.01</v>
      </c>
      <c r="J24655" s="28">
        <v>171.6</v>
      </c>
      <c r="K24655" s="40"/>
      <c r="L24655" s="40"/>
    </row>
    <row r="24656" spans="1:12">
      <c r="A24656" s="17">
        <v>46006</v>
      </c>
      <c r="B24656" s="22" t="s">
        <v>10</v>
      </c>
      <c r="C24656" s="22" t="s">
        <v>16</v>
      </c>
      <c r="D24656" s="22" t="s">
        <v>25062</v>
      </c>
      <c r="E24656" s="22" t="s">
        <v>18</v>
      </c>
      <c r="F24656" s="22" t="s">
        <v>19</v>
      </c>
      <c r="G24656" s="9">
        <v>22500</v>
      </c>
      <c r="H24656" s="22" t="s">
        <v>20</v>
      </c>
      <c r="I24656" s="28">
        <v>0.43</v>
      </c>
      <c r="J24656" s="28">
        <v>9713.25</v>
      </c>
      <c r="K24656" s="40"/>
      <c r="L24656" s="40"/>
    </row>
    <row r="24657" spans="1:12">
      <c r="A24657" s="17">
        <v>46006</v>
      </c>
      <c r="B24657" s="22" t="s">
        <v>10</v>
      </c>
      <c r="C24657" s="22" t="s">
        <v>468</v>
      </c>
      <c r="D24657" s="22" t="s">
        <v>25063</v>
      </c>
      <c r="E24657" s="22" t="s">
        <v>58</v>
      </c>
      <c r="F24657" s="22" t="s">
        <v>268</v>
      </c>
      <c r="G24657" s="9">
        <v>22904</v>
      </c>
      <c r="H24657" s="22" t="s">
        <v>15</v>
      </c>
      <c r="I24657" s="28">
        <v>0.34</v>
      </c>
      <c r="J24657" s="28">
        <v>7817.14</v>
      </c>
      <c r="K24657" s="40"/>
      <c r="L24657" s="40"/>
    </row>
    <row r="24658" spans="1:12">
      <c r="A24658" s="17">
        <v>46006</v>
      </c>
      <c r="B24658" s="22" t="s">
        <v>10</v>
      </c>
      <c r="C24658" s="22" t="s">
        <v>24617</v>
      </c>
      <c r="D24658" s="22" t="s">
        <v>25064</v>
      </c>
      <c r="E24658" s="22" t="s">
        <v>58</v>
      </c>
      <c r="F24658" s="22" t="s">
        <v>268</v>
      </c>
      <c r="G24658" s="9">
        <v>22998</v>
      </c>
      <c r="H24658" s="22" t="s">
        <v>15</v>
      </c>
      <c r="I24658" s="28">
        <v>0.35</v>
      </c>
      <c r="J24658" s="28">
        <v>8049.3</v>
      </c>
      <c r="K24658" s="40"/>
      <c r="L24658" s="40"/>
    </row>
    <row r="24659" spans="1:12">
      <c r="A24659" s="17">
        <v>46006</v>
      </c>
      <c r="B24659" s="22" t="s">
        <v>10</v>
      </c>
      <c r="C24659" s="22" t="s">
        <v>303</v>
      </c>
      <c r="D24659" s="22" t="s">
        <v>25065</v>
      </c>
      <c r="E24659" s="22" t="s">
        <v>58</v>
      </c>
      <c r="F24659" s="22" t="s">
        <v>268</v>
      </c>
      <c r="G24659" s="9">
        <v>23118</v>
      </c>
      <c r="H24659" s="22" t="s">
        <v>15</v>
      </c>
      <c r="I24659" s="28">
        <v>0.35</v>
      </c>
      <c r="J24659" s="28">
        <v>8091.3</v>
      </c>
      <c r="K24659" s="40"/>
      <c r="L24659" s="40"/>
    </row>
    <row r="24660" spans="1:12">
      <c r="A24660" s="17">
        <v>46006</v>
      </c>
      <c r="B24660" s="22" t="s">
        <v>10</v>
      </c>
      <c r="C24660" s="22" t="s">
        <v>223</v>
      </c>
      <c r="D24660" s="22" t="s">
        <v>25066</v>
      </c>
      <c r="E24660" s="22" t="s">
        <v>58</v>
      </c>
      <c r="F24660" s="22" t="s">
        <v>168</v>
      </c>
      <c r="G24660" s="9">
        <v>23400</v>
      </c>
      <c r="H24660" s="22" t="s">
        <v>15</v>
      </c>
      <c r="I24660" s="28">
        <v>0.01</v>
      </c>
      <c r="J24660" s="28">
        <v>187.2</v>
      </c>
      <c r="K24660" s="40"/>
      <c r="L24660" s="40"/>
    </row>
    <row r="24661" spans="1:12">
      <c r="A24661" s="17">
        <v>46006</v>
      </c>
      <c r="B24661" s="22" t="s">
        <v>10</v>
      </c>
      <c r="C24661" s="22" t="s">
        <v>280</v>
      </c>
      <c r="D24661" s="22" t="s">
        <v>25067</v>
      </c>
      <c r="E24661" s="22" t="s">
        <v>58</v>
      </c>
      <c r="F24661" s="22" t="s">
        <v>168</v>
      </c>
      <c r="G24661" s="9">
        <v>25350</v>
      </c>
      <c r="H24661" s="22" t="s">
        <v>15</v>
      </c>
      <c r="I24661" s="28">
        <v>0.01</v>
      </c>
      <c r="J24661" s="28">
        <v>202.8</v>
      </c>
      <c r="K24661" s="40"/>
      <c r="L24661" s="40"/>
    </row>
    <row r="24662" spans="1:12">
      <c r="A24662" s="17">
        <v>46006</v>
      </c>
      <c r="B24662" s="22" t="s">
        <v>10</v>
      </c>
      <c r="C24662" s="22" t="s">
        <v>211</v>
      </c>
      <c r="D24662" s="22" t="s">
        <v>25068</v>
      </c>
      <c r="E24662" s="22" t="s">
        <v>58</v>
      </c>
      <c r="F24662" s="22" t="s">
        <v>168</v>
      </c>
      <c r="G24662" s="9">
        <v>26000</v>
      </c>
      <c r="H24662" s="22" t="s">
        <v>15</v>
      </c>
      <c r="I24662" s="28">
        <v>0.01</v>
      </c>
      <c r="J24662" s="28">
        <v>208</v>
      </c>
      <c r="K24662" s="40"/>
      <c r="L24662" s="40"/>
    </row>
    <row r="24663" spans="1:12">
      <c r="A24663" s="17">
        <v>46006</v>
      </c>
      <c r="B24663" s="22" t="s">
        <v>10</v>
      </c>
      <c r="C24663" s="22" t="s">
        <v>227</v>
      </c>
      <c r="D24663" s="22" t="s">
        <v>25069</v>
      </c>
      <c r="E24663" s="22" t="s">
        <v>58</v>
      </c>
      <c r="F24663" s="22" t="s">
        <v>168</v>
      </c>
      <c r="G24663" s="9">
        <v>28228</v>
      </c>
      <c r="H24663" s="22" t="s">
        <v>15</v>
      </c>
      <c r="I24663" s="28">
        <v>0.01</v>
      </c>
      <c r="J24663" s="28">
        <v>225.82</v>
      </c>
      <c r="K24663" s="40"/>
      <c r="L24663" s="40"/>
    </row>
    <row r="24664" spans="1:12">
      <c r="A24664" s="17">
        <v>46006</v>
      </c>
      <c r="B24664" s="22" t="s">
        <v>10</v>
      </c>
      <c r="C24664" s="22" t="s">
        <v>223</v>
      </c>
      <c r="D24664" s="22" t="s">
        <v>25070</v>
      </c>
      <c r="E24664" s="22" t="s">
        <v>58</v>
      </c>
      <c r="F24664" s="22" t="s">
        <v>168</v>
      </c>
      <c r="G24664" s="9">
        <v>29198</v>
      </c>
      <c r="H24664" s="22" t="s">
        <v>15</v>
      </c>
      <c r="I24664" s="28">
        <v>0.01</v>
      </c>
      <c r="J24664" s="28">
        <v>233.58</v>
      </c>
      <c r="K24664" s="40"/>
      <c r="L24664" s="40"/>
    </row>
    <row r="24665" spans="1:12">
      <c r="A24665" s="17">
        <v>46006</v>
      </c>
      <c r="B24665" s="22" t="s">
        <v>10</v>
      </c>
      <c r="C24665" s="22" t="s">
        <v>414</v>
      </c>
      <c r="D24665" s="22" t="s">
        <v>25071</v>
      </c>
      <c r="E24665" s="22" t="s">
        <v>58</v>
      </c>
      <c r="F24665" s="22" t="s">
        <v>168</v>
      </c>
      <c r="G24665" s="9">
        <v>29900</v>
      </c>
      <c r="H24665" s="22" t="s">
        <v>15</v>
      </c>
      <c r="I24665" s="28">
        <v>0.01</v>
      </c>
      <c r="J24665" s="28">
        <v>239.2</v>
      </c>
      <c r="K24665" s="40"/>
      <c r="L24665" s="40"/>
    </row>
    <row r="24666" spans="1:12">
      <c r="A24666" s="17">
        <v>46006</v>
      </c>
      <c r="B24666" s="22" t="s">
        <v>10</v>
      </c>
      <c r="C24666" s="22" t="s">
        <v>288</v>
      </c>
      <c r="D24666" s="22" t="s">
        <v>25072</v>
      </c>
      <c r="E24666" s="22" t="s">
        <v>58</v>
      </c>
      <c r="F24666" s="22" t="s">
        <v>268</v>
      </c>
      <c r="G24666" s="9">
        <v>30800</v>
      </c>
      <c r="H24666" s="22" t="s">
        <v>15</v>
      </c>
      <c r="I24666" s="28">
        <v>0.35</v>
      </c>
      <c r="J24666" s="28">
        <v>10780</v>
      </c>
      <c r="K24666" s="40"/>
      <c r="L24666" s="40"/>
    </row>
    <row r="24667" spans="1:12">
      <c r="A24667" s="17">
        <v>46006</v>
      </c>
      <c r="B24667" s="22" t="s">
        <v>10</v>
      </c>
      <c r="C24667" s="22" t="s">
        <v>369</v>
      </c>
      <c r="D24667" s="22" t="s">
        <v>25073</v>
      </c>
      <c r="E24667" s="22" t="s">
        <v>58</v>
      </c>
      <c r="F24667" s="22" t="s">
        <v>168</v>
      </c>
      <c r="G24667" s="9">
        <v>32500</v>
      </c>
      <c r="H24667" s="22" t="s">
        <v>15</v>
      </c>
      <c r="I24667" s="28">
        <v>0.01</v>
      </c>
      <c r="J24667" s="28">
        <v>260</v>
      </c>
      <c r="K24667" s="40"/>
      <c r="L24667" s="40"/>
    </row>
    <row r="24668" spans="1:12">
      <c r="A24668" s="17">
        <v>46006</v>
      </c>
      <c r="B24668" s="22" t="s">
        <v>10</v>
      </c>
      <c r="C24668" s="22" t="s">
        <v>12725</v>
      </c>
      <c r="D24668" s="22" t="s">
        <v>25074</v>
      </c>
      <c r="E24668" s="22" t="s">
        <v>58</v>
      </c>
      <c r="F24668" s="22" t="s">
        <v>168</v>
      </c>
      <c r="G24668" s="9">
        <v>34414</v>
      </c>
      <c r="H24668" s="22" t="s">
        <v>15</v>
      </c>
      <c r="I24668" s="28">
        <v>0.01</v>
      </c>
      <c r="J24668" s="28">
        <v>275.31</v>
      </c>
      <c r="K24668" s="40"/>
      <c r="L24668" s="40"/>
    </row>
    <row r="24669" spans="1:12">
      <c r="A24669" s="17">
        <v>46006</v>
      </c>
      <c r="B24669" s="22" t="s">
        <v>10</v>
      </c>
      <c r="C24669" s="22" t="s">
        <v>266</v>
      </c>
      <c r="D24669" s="22" t="s">
        <v>25075</v>
      </c>
      <c r="E24669" s="22" t="s">
        <v>58</v>
      </c>
      <c r="F24669" s="22" t="s">
        <v>268</v>
      </c>
      <c r="G24669" s="9">
        <v>35350</v>
      </c>
      <c r="H24669" s="22" t="s">
        <v>15</v>
      </c>
      <c r="I24669" s="28">
        <v>0.35</v>
      </c>
      <c r="J24669" s="28">
        <v>12372.5</v>
      </c>
      <c r="K24669" s="40"/>
      <c r="L24669" s="40"/>
    </row>
    <row r="24670" spans="1:12">
      <c r="A24670" s="17">
        <v>46006</v>
      </c>
      <c r="B24670" s="22" t="s">
        <v>10</v>
      </c>
      <c r="C24670" s="22" t="s">
        <v>172</v>
      </c>
      <c r="D24670" s="22" t="s">
        <v>25076</v>
      </c>
      <c r="E24670" s="22" t="s">
        <v>58</v>
      </c>
      <c r="F24670" s="22" t="s">
        <v>168</v>
      </c>
      <c r="G24670" s="9">
        <v>35750</v>
      </c>
      <c r="H24670" s="22" t="s">
        <v>15</v>
      </c>
      <c r="I24670" s="28">
        <v>0.01</v>
      </c>
      <c r="J24670" s="28">
        <v>286</v>
      </c>
      <c r="K24670" s="40"/>
      <c r="L24670" s="40"/>
    </row>
    <row r="24671" spans="1:12">
      <c r="A24671" s="17">
        <v>46006</v>
      </c>
      <c r="B24671" s="22" t="s">
        <v>10</v>
      </c>
      <c r="C24671" s="22" t="s">
        <v>256</v>
      </c>
      <c r="D24671" s="22" t="s">
        <v>25077</v>
      </c>
      <c r="E24671" s="22" t="s">
        <v>58</v>
      </c>
      <c r="F24671" s="22" t="s">
        <v>168</v>
      </c>
      <c r="G24671" s="9">
        <v>36920</v>
      </c>
      <c r="H24671" s="22" t="s">
        <v>15</v>
      </c>
      <c r="I24671" s="28">
        <v>0.01</v>
      </c>
      <c r="J24671" s="28">
        <v>295.36</v>
      </c>
      <c r="K24671" s="40"/>
      <c r="L24671" s="40"/>
    </row>
    <row r="24672" spans="1:12">
      <c r="A24672" s="17">
        <v>46006</v>
      </c>
      <c r="B24672" s="22" t="s">
        <v>10</v>
      </c>
      <c r="C24672" s="22" t="s">
        <v>21875</v>
      </c>
      <c r="D24672" s="22" t="s">
        <v>25078</v>
      </c>
      <c r="E24672" s="22" t="s">
        <v>58</v>
      </c>
      <c r="F24672" s="22" t="s">
        <v>168</v>
      </c>
      <c r="G24672" s="9">
        <v>40300</v>
      </c>
      <c r="H24672" s="22" t="s">
        <v>15</v>
      </c>
      <c r="I24672" s="28">
        <v>0.01</v>
      </c>
      <c r="J24672" s="28">
        <v>322.39999999999998</v>
      </c>
      <c r="K24672" s="40"/>
      <c r="L24672" s="40"/>
    </row>
    <row r="24673" spans="1:12">
      <c r="A24673" s="17">
        <v>46006</v>
      </c>
      <c r="B24673" s="22" t="s">
        <v>10</v>
      </c>
      <c r="C24673" s="22" t="s">
        <v>12579</v>
      </c>
      <c r="D24673" s="22" t="s">
        <v>25079</v>
      </c>
      <c r="E24673" s="22" t="s">
        <v>58</v>
      </c>
      <c r="F24673" s="22" t="s">
        <v>268</v>
      </c>
      <c r="G24673" s="9">
        <v>44100</v>
      </c>
      <c r="H24673" s="22" t="s">
        <v>15</v>
      </c>
      <c r="I24673" s="28">
        <v>0.19</v>
      </c>
      <c r="J24673" s="28">
        <v>8158.5</v>
      </c>
      <c r="K24673" s="40"/>
      <c r="L24673" s="40"/>
    </row>
    <row r="24674" spans="1:12">
      <c r="A24674" s="17">
        <v>46006</v>
      </c>
      <c r="B24674" s="22" t="s">
        <v>10</v>
      </c>
      <c r="C24674" s="22" t="s">
        <v>575</v>
      </c>
      <c r="D24674" s="22" t="s">
        <v>25080</v>
      </c>
      <c r="E24674" s="22" t="s">
        <v>58</v>
      </c>
      <c r="F24674" s="22" t="s">
        <v>168</v>
      </c>
      <c r="G24674" s="9">
        <v>44200</v>
      </c>
      <c r="H24674" s="22" t="s">
        <v>15</v>
      </c>
      <c r="I24674" s="28">
        <v>0.01</v>
      </c>
      <c r="J24674" s="28">
        <v>353.6</v>
      </c>
      <c r="K24674" s="40"/>
      <c r="L24674" s="40"/>
    </row>
    <row r="24675" spans="1:12">
      <c r="A24675" s="17">
        <v>46006</v>
      </c>
      <c r="B24675" s="22" t="s">
        <v>10</v>
      </c>
      <c r="C24675" s="22" t="s">
        <v>208</v>
      </c>
      <c r="D24675" s="22" t="s">
        <v>25081</v>
      </c>
      <c r="E24675" s="22" t="s">
        <v>58</v>
      </c>
      <c r="F24675" s="22" t="s">
        <v>168</v>
      </c>
      <c r="G24675" s="9">
        <v>45200</v>
      </c>
      <c r="H24675" s="22" t="s">
        <v>15</v>
      </c>
      <c r="I24675" s="28">
        <v>0.01</v>
      </c>
      <c r="J24675" s="28">
        <v>361.6</v>
      </c>
      <c r="K24675" s="40"/>
      <c r="L24675" s="40"/>
    </row>
    <row r="24676" spans="1:12">
      <c r="A24676" s="17">
        <v>46006</v>
      </c>
      <c r="B24676" s="22" t="s">
        <v>10</v>
      </c>
      <c r="C24676" s="22" t="s">
        <v>325</v>
      </c>
      <c r="D24676" s="22" t="s">
        <v>25082</v>
      </c>
      <c r="E24676" s="22" t="s">
        <v>58</v>
      </c>
      <c r="F24676" s="22" t="s">
        <v>268</v>
      </c>
      <c r="G24676" s="9">
        <v>51196</v>
      </c>
      <c r="H24676" s="22" t="s">
        <v>15</v>
      </c>
      <c r="I24676" s="28">
        <v>0.19</v>
      </c>
      <c r="J24676" s="28">
        <v>9471.26</v>
      </c>
      <c r="K24676" s="40"/>
      <c r="L24676" s="40"/>
    </row>
    <row r="24677" spans="1:12">
      <c r="A24677" s="17">
        <v>46006</v>
      </c>
      <c r="B24677" s="22" t="s">
        <v>10</v>
      </c>
      <c r="C24677" s="22" t="s">
        <v>13122</v>
      </c>
      <c r="D24677" s="22" t="s">
        <v>25083</v>
      </c>
      <c r="E24677" s="22" t="s">
        <v>58</v>
      </c>
      <c r="F24677" s="22" t="s">
        <v>268</v>
      </c>
      <c r="G24677" s="9">
        <v>53574</v>
      </c>
      <c r="H24677" s="22" t="s">
        <v>15</v>
      </c>
      <c r="I24677" s="28">
        <v>0.19</v>
      </c>
      <c r="J24677" s="28">
        <v>9911.19</v>
      </c>
      <c r="K24677" s="40"/>
      <c r="L24677" s="40"/>
    </row>
    <row r="24678" spans="1:12">
      <c r="A24678" s="17">
        <v>46006</v>
      </c>
      <c r="B24678" s="22" t="s">
        <v>10</v>
      </c>
      <c r="C24678" s="22" t="s">
        <v>573</v>
      </c>
      <c r="D24678" s="22" t="s">
        <v>25084</v>
      </c>
      <c r="E24678" s="22" t="s">
        <v>58</v>
      </c>
      <c r="F24678" s="22" t="s">
        <v>168</v>
      </c>
      <c r="G24678" s="9">
        <v>57850</v>
      </c>
      <c r="H24678" s="22" t="s">
        <v>15</v>
      </c>
      <c r="I24678" s="28">
        <v>0.01</v>
      </c>
      <c r="J24678" s="28">
        <v>462.8</v>
      </c>
      <c r="K24678" s="40"/>
      <c r="L24678" s="40"/>
    </row>
    <row r="24679" spans="1:12">
      <c r="A24679" s="17">
        <v>46006</v>
      </c>
      <c r="B24679" s="22" t="s">
        <v>10</v>
      </c>
      <c r="C24679" s="22" t="s">
        <v>12522</v>
      </c>
      <c r="D24679" s="22" t="s">
        <v>25085</v>
      </c>
      <c r="E24679" s="22" t="s">
        <v>58</v>
      </c>
      <c r="F24679" s="22" t="s">
        <v>268</v>
      </c>
      <c r="G24679" s="9">
        <v>58150</v>
      </c>
      <c r="H24679" s="22" t="s">
        <v>15</v>
      </c>
      <c r="I24679" s="28">
        <v>0.19</v>
      </c>
      <c r="J24679" s="28">
        <v>10757.75</v>
      </c>
      <c r="K24679" s="40"/>
      <c r="L24679" s="40"/>
    </row>
    <row r="24680" spans="1:12">
      <c r="A24680" s="17">
        <v>46006</v>
      </c>
      <c r="B24680" s="22" t="s">
        <v>10</v>
      </c>
      <c r="C24680" s="22" t="s">
        <v>695</v>
      </c>
      <c r="D24680" s="22" t="s">
        <v>25086</v>
      </c>
      <c r="E24680" s="22" t="s">
        <v>58</v>
      </c>
      <c r="F24680" s="22" t="s">
        <v>168</v>
      </c>
      <c r="G24680" s="9">
        <v>61750</v>
      </c>
      <c r="H24680" s="22" t="s">
        <v>15</v>
      </c>
      <c r="I24680" s="28">
        <v>0.01</v>
      </c>
      <c r="J24680" s="28">
        <v>494</v>
      </c>
      <c r="K24680" s="40"/>
      <c r="L24680" s="40"/>
    </row>
    <row r="24681" spans="1:12">
      <c r="A24681" s="17">
        <v>46006</v>
      </c>
      <c r="B24681" s="22" t="s">
        <v>10</v>
      </c>
      <c r="C24681" s="22" t="s">
        <v>216</v>
      </c>
      <c r="D24681" s="22" t="s">
        <v>25087</v>
      </c>
      <c r="E24681" s="22" t="s">
        <v>58</v>
      </c>
      <c r="F24681" s="22" t="s">
        <v>168</v>
      </c>
      <c r="G24681" s="9">
        <v>63306</v>
      </c>
      <c r="H24681" s="22" t="s">
        <v>15</v>
      </c>
      <c r="I24681" s="28">
        <v>0.01</v>
      </c>
      <c r="J24681" s="28">
        <v>506.45</v>
      </c>
      <c r="K24681" s="40"/>
      <c r="L24681" s="40"/>
    </row>
    <row r="24682" spans="1:12">
      <c r="A24682" s="17">
        <v>46006</v>
      </c>
      <c r="B24682" s="22" t="s">
        <v>10</v>
      </c>
      <c r="C24682" s="22" t="s">
        <v>360</v>
      </c>
      <c r="D24682" s="22" t="s">
        <v>25088</v>
      </c>
      <c r="E24682" s="22" t="s">
        <v>58</v>
      </c>
      <c r="F24682" s="22" t="s">
        <v>168</v>
      </c>
      <c r="G24682" s="9">
        <v>64010</v>
      </c>
      <c r="H24682" s="22" t="s">
        <v>15</v>
      </c>
      <c r="I24682" s="28">
        <v>0.01</v>
      </c>
      <c r="J24682" s="28">
        <v>512.08000000000004</v>
      </c>
      <c r="K24682" s="40"/>
      <c r="L24682" s="40"/>
    </row>
    <row r="24683" spans="1:12">
      <c r="A24683" s="17">
        <v>46006</v>
      </c>
      <c r="B24683" s="22" t="s">
        <v>10</v>
      </c>
      <c r="C24683" s="22" t="s">
        <v>172</v>
      </c>
      <c r="D24683" s="22" t="s">
        <v>25089</v>
      </c>
      <c r="E24683" s="22" t="s">
        <v>58</v>
      </c>
      <c r="F24683" s="22" t="s">
        <v>168</v>
      </c>
      <c r="G24683" s="9">
        <v>65000</v>
      </c>
      <c r="H24683" s="22" t="s">
        <v>15</v>
      </c>
      <c r="I24683" s="28">
        <v>0.01</v>
      </c>
      <c r="J24683" s="28">
        <v>520</v>
      </c>
      <c r="K24683" s="40"/>
      <c r="L24683" s="40"/>
    </row>
    <row r="24684" spans="1:12">
      <c r="A24684" s="17">
        <v>46006</v>
      </c>
      <c r="B24684" s="22" t="s">
        <v>10</v>
      </c>
      <c r="C24684" s="22" t="s">
        <v>12624</v>
      </c>
      <c r="D24684" s="22" t="s">
        <v>25090</v>
      </c>
      <c r="E24684" s="22" t="s">
        <v>58</v>
      </c>
      <c r="F24684" s="22" t="s">
        <v>168</v>
      </c>
      <c r="G24684" s="9">
        <v>66850</v>
      </c>
      <c r="H24684" s="22" t="s">
        <v>15</v>
      </c>
      <c r="I24684" s="28">
        <v>0.01</v>
      </c>
      <c r="J24684" s="28">
        <v>534.79999999999995</v>
      </c>
      <c r="K24684" s="40"/>
      <c r="L24684" s="40"/>
    </row>
    <row r="24685" spans="1:12">
      <c r="A24685" s="17">
        <v>46006</v>
      </c>
      <c r="B24685" s="22" t="s">
        <v>10</v>
      </c>
      <c r="C24685" s="22" t="s">
        <v>474</v>
      </c>
      <c r="D24685" s="22" t="s">
        <v>25091</v>
      </c>
      <c r="E24685" s="22" t="s">
        <v>58</v>
      </c>
      <c r="F24685" s="22" t="s">
        <v>268</v>
      </c>
      <c r="G24685" s="9">
        <v>67000</v>
      </c>
      <c r="H24685" s="22" t="s">
        <v>15</v>
      </c>
      <c r="I24685" s="28">
        <v>0.35</v>
      </c>
      <c r="J24685" s="28">
        <v>23450</v>
      </c>
      <c r="K24685" s="40"/>
      <c r="L24685" s="40"/>
    </row>
    <row r="24686" spans="1:12">
      <c r="A24686" s="17">
        <v>46006</v>
      </c>
      <c r="B24686" s="22" t="s">
        <v>10</v>
      </c>
      <c r="C24686" s="22" t="s">
        <v>310</v>
      </c>
      <c r="D24686" s="22" t="s">
        <v>25092</v>
      </c>
      <c r="E24686" s="22" t="s">
        <v>58</v>
      </c>
      <c r="F24686" s="22" t="s">
        <v>263</v>
      </c>
      <c r="G24686" s="9">
        <v>73129</v>
      </c>
      <c r="H24686" s="22" t="s">
        <v>15</v>
      </c>
      <c r="I24686" s="28">
        <v>0.01</v>
      </c>
      <c r="J24686" s="28">
        <v>585.03</v>
      </c>
      <c r="K24686" s="40"/>
      <c r="L24686" s="40"/>
    </row>
    <row r="24687" spans="1:12">
      <c r="A24687" s="17">
        <v>46006</v>
      </c>
      <c r="B24687" s="22" t="s">
        <v>10</v>
      </c>
      <c r="C24687" s="22" t="s">
        <v>325</v>
      </c>
      <c r="D24687" s="22" t="s">
        <v>25093</v>
      </c>
      <c r="E24687" s="22" t="s">
        <v>58</v>
      </c>
      <c r="F24687" s="22" t="s">
        <v>268</v>
      </c>
      <c r="G24687" s="9">
        <v>74254</v>
      </c>
      <c r="H24687" s="22" t="s">
        <v>15</v>
      </c>
      <c r="I24687" s="28">
        <v>0.19</v>
      </c>
      <c r="J24687" s="28">
        <v>13736.99</v>
      </c>
      <c r="K24687" s="40"/>
      <c r="L24687" s="40"/>
    </row>
    <row r="24688" spans="1:12">
      <c r="A24688" s="17">
        <v>46006</v>
      </c>
      <c r="B24688" s="22" t="s">
        <v>10</v>
      </c>
      <c r="C24688" s="22" t="s">
        <v>5262</v>
      </c>
      <c r="D24688" s="22" t="s">
        <v>25094</v>
      </c>
      <c r="E24688" s="22" t="s">
        <v>58</v>
      </c>
      <c r="F24688" s="22" t="s">
        <v>168</v>
      </c>
      <c r="G24688" s="9">
        <v>76700</v>
      </c>
      <c r="H24688" s="22" t="s">
        <v>15</v>
      </c>
      <c r="I24688" s="28">
        <v>0.01</v>
      </c>
      <c r="J24688" s="28">
        <v>613.6</v>
      </c>
      <c r="K24688" s="40"/>
      <c r="L24688" s="40"/>
    </row>
    <row r="24689" spans="1:12">
      <c r="A24689" s="17">
        <v>46006</v>
      </c>
      <c r="B24689" s="22" t="s">
        <v>10</v>
      </c>
      <c r="C24689" s="22" t="s">
        <v>5194</v>
      </c>
      <c r="D24689" s="22" t="s">
        <v>25095</v>
      </c>
      <c r="E24689" s="22" t="s">
        <v>58</v>
      </c>
      <c r="F24689" s="22" t="s">
        <v>168</v>
      </c>
      <c r="G24689" s="9">
        <v>78000</v>
      </c>
      <c r="H24689" s="22" t="s">
        <v>15</v>
      </c>
      <c r="I24689" s="28">
        <v>0.01</v>
      </c>
      <c r="J24689" s="28">
        <v>624</v>
      </c>
      <c r="K24689" s="40"/>
      <c r="L24689" s="40"/>
    </row>
    <row r="24690" spans="1:12">
      <c r="A24690" s="17">
        <v>46006</v>
      </c>
      <c r="B24690" s="22" t="s">
        <v>10</v>
      </c>
      <c r="C24690" s="22" t="s">
        <v>12104</v>
      </c>
      <c r="D24690" s="22" t="s">
        <v>25096</v>
      </c>
      <c r="E24690" s="22" t="s">
        <v>58</v>
      </c>
      <c r="F24690" s="22" t="s">
        <v>168</v>
      </c>
      <c r="G24690" s="9">
        <v>78074</v>
      </c>
      <c r="H24690" s="22" t="s">
        <v>15</v>
      </c>
      <c r="I24690" s="28">
        <v>0.01</v>
      </c>
      <c r="J24690" s="28">
        <v>624.59</v>
      </c>
      <c r="K24690" s="40"/>
      <c r="L24690" s="40"/>
    </row>
    <row r="24691" spans="1:12">
      <c r="A24691" s="17">
        <v>46006</v>
      </c>
      <c r="B24691" s="22" t="s">
        <v>10</v>
      </c>
      <c r="C24691" s="22" t="s">
        <v>172</v>
      </c>
      <c r="D24691" s="22" t="s">
        <v>25097</v>
      </c>
      <c r="E24691" s="22" t="s">
        <v>58</v>
      </c>
      <c r="F24691" s="22" t="s">
        <v>168</v>
      </c>
      <c r="G24691" s="9">
        <v>81250</v>
      </c>
      <c r="H24691" s="22" t="s">
        <v>15</v>
      </c>
      <c r="I24691" s="28">
        <v>0.01</v>
      </c>
      <c r="J24691" s="28">
        <v>650</v>
      </c>
      <c r="K24691" s="40"/>
      <c r="L24691" s="40"/>
    </row>
    <row r="24692" spans="1:12">
      <c r="A24692" s="17">
        <v>46006</v>
      </c>
      <c r="B24692" s="22" t="s">
        <v>10</v>
      </c>
      <c r="C24692" s="22" t="s">
        <v>5231</v>
      </c>
      <c r="D24692" s="22" t="s">
        <v>25098</v>
      </c>
      <c r="E24692" s="22" t="s">
        <v>58</v>
      </c>
      <c r="F24692" s="22" t="s">
        <v>168</v>
      </c>
      <c r="G24692" s="9">
        <v>81250</v>
      </c>
      <c r="H24692" s="22" t="s">
        <v>15</v>
      </c>
      <c r="I24692" s="28">
        <v>0.01</v>
      </c>
      <c r="J24692" s="28">
        <v>650</v>
      </c>
      <c r="K24692" s="40"/>
      <c r="L24692" s="40"/>
    </row>
    <row r="24693" spans="1:12">
      <c r="A24693" s="17">
        <v>46006</v>
      </c>
      <c r="B24693" s="22" t="s">
        <v>10</v>
      </c>
      <c r="C24693" s="22" t="s">
        <v>308</v>
      </c>
      <c r="D24693" s="22" t="s">
        <v>25099</v>
      </c>
      <c r="E24693" s="22" t="s">
        <v>58</v>
      </c>
      <c r="F24693" s="22" t="s">
        <v>168</v>
      </c>
      <c r="G24693" s="9">
        <v>81250</v>
      </c>
      <c r="H24693" s="22" t="s">
        <v>15</v>
      </c>
      <c r="I24693" s="28">
        <v>0.01</v>
      </c>
      <c r="J24693" s="28">
        <v>650</v>
      </c>
      <c r="K24693" s="40"/>
      <c r="L24693" s="40"/>
    </row>
    <row r="24694" spans="1:12">
      <c r="A24694" s="17">
        <v>46006</v>
      </c>
      <c r="B24694" s="22" t="s">
        <v>10</v>
      </c>
      <c r="C24694" s="22" t="s">
        <v>5758</v>
      </c>
      <c r="D24694" s="22" t="s">
        <v>25100</v>
      </c>
      <c r="E24694" s="22" t="s">
        <v>58</v>
      </c>
      <c r="F24694" s="22" t="s">
        <v>168</v>
      </c>
      <c r="G24694" s="9">
        <v>81250</v>
      </c>
      <c r="H24694" s="22" t="s">
        <v>15</v>
      </c>
      <c r="I24694" s="28">
        <v>0.01</v>
      </c>
      <c r="J24694" s="28">
        <v>650</v>
      </c>
      <c r="K24694" s="40"/>
      <c r="L24694" s="40"/>
    </row>
    <row r="24695" spans="1:12">
      <c r="A24695" s="17">
        <v>46006</v>
      </c>
      <c r="B24695" s="22" t="s">
        <v>10</v>
      </c>
      <c r="C24695" s="22" t="s">
        <v>23383</v>
      </c>
      <c r="D24695" s="22" t="s">
        <v>25101</v>
      </c>
      <c r="E24695" s="22" t="s">
        <v>58</v>
      </c>
      <c r="F24695" s="22" t="s">
        <v>168</v>
      </c>
      <c r="G24695" s="9">
        <v>85150</v>
      </c>
      <c r="H24695" s="22" t="s">
        <v>15</v>
      </c>
      <c r="I24695" s="28">
        <v>0.01</v>
      </c>
      <c r="J24695" s="28">
        <v>681.2</v>
      </c>
      <c r="K24695" s="40"/>
      <c r="L24695" s="40"/>
    </row>
    <row r="24696" spans="1:12">
      <c r="A24696" s="17">
        <v>46006</v>
      </c>
      <c r="B24696" s="22" t="s">
        <v>10</v>
      </c>
      <c r="C24696" s="22" t="s">
        <v>337</v>
      </c>
      <c r="D24696" s="22" t="s">
        <v>25102</v>
      </c>
      <c r="E24696" s="22" t="s">
        <v>58</v>
      </c>
      <c r="F24696" s="22" t="s">
        <v>168</v>
      </c>
      <c r="G24696" s="9">
        <v>90350</v>
      </c>
      <c r="H24696" s="22" t="s">
        <v>15</v>
      </c>
      <c r="I24696" s="28">
        <v>0.01</v>
      </c>
      <c r="J24696" s="28">
        <v>722.8</v>
      </c>
      <c r="K24696" s="40"/>
      <c r="L24696" s="40"/>
    </row>
    <row r="24697" spans="1:12">
      <c r="A24697" s="17">
        <v>46006</v>
      </c>
      <c r="B24697" s="22" t="s">
        <v>10</v>
      </c>
      <c r="C24697" s="22" t="s">
        <v>571</v>
      </c>
      <c r="D24697" s="22" t="s">
        <v>25103</v>
      </c>
      <c r="E24697" s="22" t="s">
        <v>58</v>
      </c>
      <c r="F24697" s="22" t="s">
        <v>168</v>
      </c>
      <c r="G24697" s="9">
        <v>90822</v>
      </c>
      <c r="H24697" s="22" t="s">
        <v>15</v>
      </c>
      <c r="I24697" s="28">
        <v>0.01</v>
      </c>
      <c r="J24697" s="28">
        <v>726.58</v>
      </c>
      <c r="K24697" s="40"/>
      <c r="L24697" s="40"/>
    </row>
    <row r="24698" spans="1:12">
      <c r="A24698" s="17">
        <v>46006</v>
      </c>
      <c r="B24698" s="22" t="s">
        <v>10</v>
      </c>
      <c r="C24698" s="22" t="s">
        <v>233</v>
      </c>
      <c r="D24698" s="22" t="s">
        <v>25104</v>
      </c>
      <c r="E24698" s="22" t="s">
        <v>58</v>
      </c>
      <c r="F24698" s="22" t="s">
        <v>168</v>
      </c>
      <c r="G24698" s="9">
        <v>92950</v>
      </c>
      <c r="H24698" s="22" t="s">
        <v>15</v>
      </c>
      <c r="I24698" s="28">
        <v>0.01</v>
      </c>
      <c r="J24698" s="28">
        <v>743.6</v>
      </c>
      <c r="K24698" s="40"/>
      <c r="L24698" s="40"/>
    </row>
    <row r="24699" spans="1:12">
      <c r="A24699" s="17">
        <v>46006</v>
      </c>
      <c r="B24699" s="22" t="s">
        <v>10</v>
      </c>
      <c r="C24699" s="22" t="s">
        <v>25105</v>
      </c>
      <c r="D24699" s="22" t="s">
        <v>25106</v>
      </c>
      <c r="E24699" s="22" t="s">
        <v>58</v>
      </c>
      <c r="F24699" s="22" t="s">
        <v>168</v>
      </c>
      <c r="G24699" s="9">
        <v>92950</v>
      </c>
      <c r="H24699" s="22" t="s">
        <v>15</v>
      </c>
      <c r="I24699" s="28">
        <v>0.01</v>
      </c>
      <c r="J24699" s="28">
        <v>743.6</v>
      </c>
      <c r="K24699" s="40"/>
      <c r="L24699" s="40"/>
    </row>
    <row r="24700" spans="1:12">
      <c r="A24700" s="17">
        <v>46006</v>
      </c>
      <c r="B24700" s="22" t="s">
        <v>10</v>
      </c>
      <c r="C24700" s="22" t="s">
        <v>14187</v>
      </c>
      <c r="D24700" s="22" t="s">
        <v>25107</v>
      </c>
      <c r="E24700" s="22" t="s">
        <v>58</v>
      </c>
      <c r="F24700" s="22" t="s">
        <v>268</v>
      </c>
      <c r="G24700" s="9">
        <v>95950</v>
      </c>
      <c r="H24700" s="22" t="s">
        <v>15</v>
      </c>
      <c r="I24700" s="28">
        <v>0.19</v>
      </c>
      <c r="J24700" s="28">
        <v>17750.75</v>
      </c>
      <c r="K24700" s="40"/>
      <c r="L24700" s="40"/>
    </row>
    <row r="24701" spans="1:12">
      <c r="A24701" s="17">
        <v>46006</v>
      </c>
      <c r="B24701" s="22" t="s">
        <v>10</v>
      </c>
      <c r="C24701" s="22" t="s">
        <v>256</v>
      </c>
      <c r="D24701" s="22" t="s">
        <v>25108</v>
      </c>
      <c r="E24701" s="22" t="s">
        <v>58</v>
      </c>
      <c r="F24701" s="22" t="s">
        <v>168</v>
      </c>
      <c r="G24701" s="9">
        <v>97500</v>
      </c>
      <c r="H24701" s="22" t="s">
        <v>15</v>
      </c>
      <c r="I24701" s="28">
        <v>0.01</v>
      </c>
      <c r="J24701" s="28">
        <v>780</v>
      </c>
      <c r="K24701" s="40"/>
      <c r="L24701" s="40"/>
    </row>
    <row r="24702" spans="1:12">
      <c r="A24702" s="17">
        <v>46006</v>
      </c>
      <c r="B24702" s="22" t="s">
        <v>10</v>
      </c>
      <c r="C24702" s="22" t="s">
        <v>12725</v>
      </c>
      <c r="D24702" s="22" t="s">
        <v>25109</v>
      </c>
      <c r="E24702" s="22" t="s">
        <v>58</v>
      </c>
      <c r="F24702" s="22" t="s">
        <v>168</v>
      </c>
      <c r="G24702" s="9">
        <v>101526</v>
      </c>
      <c r="H24702" s="22" t="s">
        <v>15</v>
      </c>
      <c r="I24702" s="28">
        <v>0.01</v>
      </c>
      <c r="J24702" s="28">
        <v>812.21</v>
      </c>
      <c r="K24702" s="40"/>
      <c r="L24702" s="40"/>
    </row>
    <row r="24703" spans="1:12">
      <c r="A24703" s="17">
        <v>46006</v>
      </c>
      <c r="B24703" s="22" t="s">
        <v>10</v>
      </c>
      <c r="C24703" s="22" t="s">
        <v>697</v>
      </c>
      <c r="D24703" s="22" t="s">
        <v>25110</v>
      </c>
      <c r="E24703" s="22" t="s">
        <v>58</v>
      </c>
      <c r="F24703" s="22" t="s">
        <v>168</v>
      </c>
      <c r="G24703" s="9">
        <v>111642</v>
      </c>
      <c r="H24703" s="22" t="s">
        <v>15</v>
      </c>
      <c r="I24703" s="28">
        <v>0.01</v>
      </c>
      <c r="J24703" s="28">
        <v>893.14</v>
      </c>
      <c r="K24703" s="40"/>
      <c r="L24703" s="40"/>
    </row>
    <row r="24704" spans="1:12">
      <c r="A24704" s="17">
        <v>46006</v>
      </c>
      <c r="B24704" s="22" t="s">
        <v>10</v>
      </c>
      <c r="C24704" s="22" t="s">
        <v>697</v>
      </c>
      <c r="D24704" s="22" t="s">
        <v>25111</v>
      </c>
      <c r="E24704" s="22" t="s">
        <v>58</v>
      </c>
      <c r="F24704" s="22" t="s">
        <v>168</v>
      </c>
      <c r="G24704" s="9">
        <v>113750</v>
      </c>
      <c r="H24704" s="22" t="s">
        <v>15</v>
      </c>
      <c r="I24704" s="28">
        <v>0.01</v>
      </c>
      <c r="J24704" s="28">
        <v>910</v>
      </c>
      <c r="K24704" s="40"/>
      <c r="L24704" s="40"/>
    </row>
    <row r="24705" spans="1:12">
      <c r="A24705" s="17">
        <v>46006</v>
      </c>
      <c r="B24705" s="22" t="s">
        <v>10</v>
      </c>
      <c r="C24705" s="22" t="s">
        <v>367</v>
      </c>
      <c r="D24705" s="22" t="s">
        <v>25112</v>
      </c>
      <c r="E24705" s="22" t="s">
        <v>58</v>
      </c>
      <c r="F24705" s="22" t="s">
        <v>168</v>
      </c>
      <c r="G24705" s="9">
        <v>115050</v>
      </c>
      <c r="H24705" s="22" t="s">
        <v>15</v>
      </c>
      <c r="I24705" s="28">
        <v>0.01</v>
      </c>
      <c r="J24705" s="28">
        <v>920.4</v>
      </c>
      <c r="K24705" s="40"/>
      <c r="L24705" s="40"/>
    </row>
    <row r="24706" spans="1:12">
      <c r="A24706" s="17">
        <v>46006</v>
      </c>
      <c r="B24706" s="22" t="s">
        <v>10</v>
      </c>
      <c r="C24706" s="22" t="s">
        <v>345</v>
      </c>
      <c r="D24706" s="22" t="s">
        <v>25113</v>
      </c>
      <c r="E24706" s="22" t="s">
        <v>58</v>
      </c>
      <c r="F24706" s="22" t="s">
        <v>168</v>
      </c>
      <c r="G24706" s="9">
        <v>116178</v>
      </c>
      <c r="H24706" s="22" t="s">
        <v>15</v>
      </c>
      <c r="I24706" s="28">
        <v>0.01</v>
      </c>
      <c r="J24706" s="28">
        <v>929.42</v>
      </c>
      <c r="K24706" s="40"/>
      <c r="L24706" s="40"/>
    </row>
    <row r="24707" spans="1:12">
      <c r="A24707" s="17">
        <v>46006</v>
      </c>
      <c r="B24707" s="22" t="s">
        <v>10</v>
      </c>
      <c r="C24707" s="22" t="s">
        <v>308</v>
      </c>
      <c r="D24707" s="22" t="s">
        <v>25114</v>
      </c>
      <c r="E24707" s="22" t="s">
        <v>58</v>
      </c>
      <c r="F24707" s="22" t="s">
        <v>168</v>
      </c>
      <c r="G24707" s="9">
        <v>124622</v>
      </c>
      <c r="H24707" s="22" t="s">
        <v>15</v>
      </c>
      <c r="I24707" s="28">
        <v>0.01</v>
      </c>
      <c r="J24707" s="28">
        <v>996.98</v>
      </c>
      <c r="K24707" s="40"/>
      <c r="L24707" s="40"/>
    </row>
    <row r="24708" spans="1:12">
      <c r="A24708" s="17">
        <v>46006</v>
      </c>
      <c r="B24708" s="22" t="s">
        <v>10</v>
      </c>
      <c r="C24708" s="22" t="s">
        <v>353</v>
      </c>
      <c r="D24708" s="22" t="s">
        <v>25115</v>
      </c>
      <c r="E24708" s="22" t="s">
        <v>58</v>
      </c>
      <c r="F24708" s="22" t="s">
        <v>168</v>
      </c>
      <c r="G24708" s="9">
        <v>139284</v>
      </c>
      <c r="H24708" s="22" t="s">
        <v>15</v>
      </c>
      <c r="I24708" s="28">
        <v>0.01</v>
      </c>
      <c r="J24708" s="28">
        <v>1114.27</v>
      </c>
      <c r="K24708" s="40"/>
      <c r="L24708" s="40"/>
    </row>
    <row r="24709" spans="1:12">
      <c r="A24709" s="17">
        <v>46006</v>
      </c>
      <c r="B24709" s="22" t="s">
        <v>10</v>
      </c>
      <c r="C24709" s="22" t="s">
        <v>310</v>
      </c>
      <c r="D24709" s="22" t="s">
        <v>25116</v>
      </c>
      <c r="E24709" s="22" t="s">
        <v>58</v>
      </c>
      <c r="F24709" s="22" t="s">
        <v>263</v>
      </c>
      <c r="G24709" s="9">
        <v>140000</v>
      </c>
      <c r="H24709" s="22" t="s">
        <v>15</v>
      </c>
      <c r="I24709" s="28">
        <v>0.01</v>
      </c>
      <c r="J24709" s="28">
        <v>1120</v>
      </c>
      <c r="K24709" s="40"/>
      <c r="L24709" s="40"/>
    </row>
    <row r="24710" spans="1:12">
      <c r="A24710" s="17">
        <v>46006</v>
      </c>
      <c r="B24710" s="22" t="s">
        <v>10</v>
      </c>
      <c r="C24710" s="22" t="s">
        <v>12725</v>
      </c>
      <c r="D24710" s="22" t="s">
        <v>25117</v>
      </c>
      <c r="E24710" s="22" t="s">
        <v>58</v>
      </c>
      <c r="F24710" s="22" t="s">
        <v>168</v>
      </c>
      <c r="G24710" s="9">
        <v>140618</v>
      </c>
      <c r="H24710" s="22" t="s">
        <v>15</v>
      </c>
      <c r="I24710" s="28">
        <v>0.01</v>
      </c>
      <c r="J24710" s="28">
        <v>1124.94</v>
      </c>
      <c r="K24710" s="40"/>
      <c r="L24710" s="40"/>
    </row>
    <row r="24711" spans="1:12">
      <c r="A24711" s="17">
        <v>46006</v>
      </c>
      <c r="B24711" s="22" t="s">
        <v>10</v>
      </c>
      <c r="C24711" s="22" t="s">
        <v>573</v>
      </c>
      <c r="D24711" s="22" t="s">
        <v>25118</v>
      </c>
      <c r="E24711" s="22" t="s">
        <v>58</v>
      </c>
      <c r="F24711" s="22" t="s">
        <v>168</v>
      </c>
      <c r="G24711" s="9">
        <v>162500</v>
      </c>
      <c r="H24711" s="22" t="s">
        <v>15</v>
      </c>
      <c r="I24711" s="28">
        <v>0.01</v>
      </c>
      <c r="J24711" s="28">
        <v>1300</v>
      </c>
      <c r="K24711" s="40"/>
      <c r="L24711" s="40"/>
    </row>
    <row r="24712" spans="1:12">
      <c r="A24712" s="17">
        <v>46006</v>
      </c>
      <c r="B24712" s="22" t="s">
        <v>10</v>
      </c>
      <c r="C24712" s="22" t="s">
        <v>337</v>
      </c>
      <c r="D24712" s="22" t="s">
        <v>25119</v>
      </c>
      <c r="E24712" s="22" t="s">
        <v>58</v>
      </c>
      <c r="F24712" s="22" t="s">
        <v>168</v>
      </c>
      <c r="G24712" s="9">
        <v>167050</v>
      </c>
      <c r="H24712" s="22" t="s">
        <v>15</v>
      </c>
      <c r="I24712" s="28">
        <v>0.01</v>
      </c>
      <c r="J24712" s="28">
        <v>1336.4</v>
      </c>
      <c r="K24712" s="40"/>
      <c r="L24712" s="40"/>
    </row>
    <row r="24713" spans="1:12">
      <c r="A24713" s="17">
        <v>46006</v>
      </c>
      <c r="B24713" s="22" t="s">
        <v>10</v>
      </c>
      <c r="C24713" s="22" t="s">
        <v>353</v>
      </c>
      <c r="D24713" s="22" t="s">
        <v>25120</v>
      </c>
      <c r="E24713" s="22" t="s">
        <v>58</v>
      </c>
      <c r="F24713" s="22" t="s">
        <v>168</v>
      </c>
      <c r="G24713" s="9">
        <v>178750</v>
      </c>
      <c r="H24713" s="22" t="s">
        <v>15</v>
      </c>
      <c r="I24713" s="28">
        <v>0.01</v>
      </c>
      <c r="J24713" s="28">
        <v>1430</v>
      </c>
      <c r="K24713" s="40"/>
      <c r="L24713" s="40"/>
    </row>
    <row r="24714" spans="1:12">
      <c r="A24714" s="17">
        <v>46006</v>
      </c>
      <c r="B24714" s="22" t="s">
        <v>10</v>
      </c>
      <c r="C24714" s="22" t="s">
        <v>310</v>
      </c>
      <c r="D24714" s="22" t="s">
        <v>25121</v>
      </c>
      <c r="E24714" s="22" t="s">
        <v>58</v>
      </c>
      <c r="F24714" s="22" t="s">
        <v>263</v>
      </c>
      <c r="G24714" s="9">
        <v>200000</v>
      </c>
      <c r="H24714" s="22" t="s">
        <v>15</v>
      </c>
      <c r="I24714" s="28">
        <v>0.01</v>
      </c>
      <c r="J24714" s="28">
        <v>1600</v>
      </c>
      <c r="K24714" s="40"/>
      <c r="L24714" s="40"/>
    </row>
    <row r="24715" spans="1:12">
      <c r="A24715" s="17">
        <v>46006</v>
      </c>
      <c r="B24715" s="22" t="s">
        <v>10</v>
      </c>
      <c r="C24715" s="22" t="s">
        <v>575</v>
      </c>
      <c r="D24715" s="22" t="s">
        <v>25122</v>
      </c>
      <c r="E24715" s="22" t="s">
        <v>58</v>
      </c>
      <c r="F24715" s="22" t="s">
        <v>168</v>
      </c>
      <c r="G24715" s="9">
        <v>211250</v>
      </c>
      <c r="H24715" s="22" t="s">
        <v>15</v>
      </c>
      <c r="I24715" s="28">
        <v>0.01</v>
      </c>
      <c r="J24715" s="28">
        <v>1690</v>
      </c>
      <c r="K24715" s="40"/>
      <c r="L24715" s="40"/>
    </row>
    <row r="24716" spans="1:12">
      <c r="A24716" s="17">
        <v>46006</v>
      </c>
      <c r="B24716" s="22" t="s">
        <v>10</v>
      </c>
      <c r="C24716" s="22" t="s">
        <v>582</v>
      </c>
      <c r="D24716" s="22" t="s">
        <v>25123</v>
      </c>
      <c r="E24716" s="22" t="s">
        <v>58</v>
      </c>
      <c r="F24716" s="22" t="s">
        <v>168</v>
      </c>
      <c r="G24716" s="9">
        <v>230100</v>
      </c>
      <c r="H24716" s="22" t="s">
        <v>15</v>
      </c>
      <c r="I24716" s="28">
        <v>0.01</v>
      </c>
      <c r="J24716" s="28">
        <v>1840.8</v>
      </c>
      <c r="K24716" s="40"/>
      <c r="L24716" s="40"/>
    </row>
    <row r="24717" spans="1:12">
      <c r="A24717" s="17">
        <v>46006</v>
      </c>
      <c r="B24717" s="22" t="s">
        <v>10</v>
      </c>
      <c r="C24717" s="22" t="s">
        <v>488</v>
      </c>
      <c r="D24717" s="22" t="s">
        <v>25124</v>
      </c>
      <c r="E24717" s="22" t="s">
        <v>58</v>
      </c>
      <c r="F24717" s="22" t="s">
        <v>490</v>
      </c>
      <c r="G24717" s="9">
        <v>237564</v>
      </c>
      <c r="H24717" s="22" t="s">
        <v>15</v>
      </c>
      <c r="I24717" s="28">
        <v>0.02</v>
      </c>
      <c r="J24717" s="28">
        <v>3801.02</v>
      </c>
      <c r="K24717" s="40"/>
      <c r="L24717" s="40"/>
    </row>
    <row r="24718" spans="1:12">
      <c r="A24718" s="17">
        <v>46006</v>
      </c>
      <c r="B24718" s="22" t="s">
        <v>10</v>
      </c>
      <c r="C24718" s="22" t="s">
        <v>360</v>
      </c>
      <c r="D24718" s="22" t="s">
        <v>25125</v>
      </c>
      <c r="E24718" s="22" t="s">
        <v>58</v>
      </c>
      <c r="F24718" s="22" t="s">
        <v>168</v>
      </c>
      <c r="G24718" s="9">
        <v>298028</v>
      </c>
      <c r="H24718" s="22" t="s">
        <v>15</v>
      </c>
      <c r="I24718" s="28">
        <v>0.01</v>
      </c>
      <c r="J24718" s="28">
        <v>2384.2199999999998</v>
      </c>
      <c r="K24718" s="40"/>
      <c r="L24718" s="40"/>
    </row>
    <row r="24719" spans="1:12">
      <c r="A24719" s="17">
        <v>46006</v>
      </c>
      <c r="B24719" s="22" t="s">
        <v>10</v>
      </c>
      <c r="C24719" s="22" t="s">
        <v>12725</v>
      </c>
      <c r="D24719" s="22" t="s">
        <v>25126</v>
      </c>
      <c r="E24719" s="22" t="s">
        <v>58</v>
      </c>
      <c r="F24719" s="22" t="s">
        <v>168</v>
      </c>
      <c r="G24719" s="9">
        <v>308750</v>
      </c>
      <c r="H24719" s="22" t="s">
        <v>15</v>
      </c>
      <c r="I24719" s="28">
        <v>0.01</v>
      </c>
      <c r="J24719" s="28">
        <v>2470</v>
      </c>
      <c r="K24719" s="40"/>
      <c r="L24719" s="40"/>
    </row>
    <row r="24720" spans="1:12">
      <c r="A24720" s="17">
        <v>46006</v>
      </c>
      <c r="B24720" s="22" t="s">
        <v>10</v>
      </c>
      <c r="C24720" s="22" t="s">
        <v>371</v>
      </c>
      <c r="D24720" s="22" t="s">
        <v>25127</v>
      </c>
      <c r="E24720" s="22" t="s">
        <v>58</v>
      </c>
      <c r="F24720" s="22" t="s">
        <v>168</v>
      </c>
      <c r="G24720" s="9">
        <v>323050</v>
      </c>
      <c r="H24720" s="22" t="s">
        <v>15</v>
      </c>
      <c r="I24720" s="28">
        <v>0.01</v>
      </c>
      <c r="J24720" s="28">
        <v>2584.4</v>
      </c>
      <c r="K24720" s="40"/>
      <c r="L24720" s="40"/>
    </row>
    <row r="24721" spans="1:12">
      <c r="A24721" s="17">
        <v>46006</v>
      </c>
      <c r="B24721" s="22" t="s">
        <v>10</v>
      </c>
      <c r="C24721" s="22" t="s">
        <v>191</v>
      </c>
      <c r="D24721" s="22" t="s">
        <v>25128</v>
      </c>
      <c r="E24721" s="22" t="s">
        <v>58</v>
      </c>
      <c r="F24721" s="22" t="s">
        <v>168</v>
      </c>
      <c r="G24721" s="9">
        <v>323924</v>
      </c>
      <c r="H24721" s="22" t="s">
        <v>15</v>
      </c>
      <c r="I24721" s="28">
        <v>0.01</v>
      </c>
      <c r="J24721" s="28">
        <v>2591.39</v>
      </c>
      <c r="K24721" s="40"/>
      <c r="L24721" s="40"/>
    </row>
    <row r="24722" spans="1:12">
      <c r="A24722" s="17">
        <v>46006</v>
      </c>
      <c r="B24722" s="22" t="s">
        <v>10</v>
      </c>
      <c r="C24722" s="22" t="s">
        <v>25129</v>
      </c>
      <c r="D24722" s="22" t="s">
        <v>25130</v>
      </c>
      <c r="E24722" s="22" t="s">
        <v>58</v>
      </c>
      <c r="F24722" s="22" t="s">
        <v>168</v>
      </c>
      <c r="G24722" s="9">
        <v>325000</v>
      </c>
      <c r="H24722" s="22" t="s">
        <v>15</v>
      </c>
      <c r="I24722" s="28">
        <v>0.01</v>
      </c>
      <c r="J24722" s="28">
        <v>2600</v>
      </c>
      <c r="K24722" s="40"/>
      <c r="L24722" s="40"/>
    </row>
    <row r="24723" spans="1:12">
      <c r="A24723" s="17">
        <v>46006</v>
      </c>
      <c r="B24723" s="22" t="s">
        <v>10</v>
      </c>
      <c r="C24723" s="22" t="s">
        <v>12727</v>
      </c>
      <c r="D24723" s="22" t="s">
        <v>25131</v>
      </c>
      <c r="E24723" s="22" t="s">
        <v>58</v>
      </c>
      <c r="F24723" s="22" t="s">
        <v>168</v>
      </c>
      <c r="G24723" s="9">
        <v>371658</v>
      </c>
      <c r="H24723" s="22" t="s">
        <v>15</v>
      </c>
      <c r="I24723" s="28">
        <v>0.01</v>
      </c>
      <c r="J24723" s="28">
        <v>2973.26</v>
      </c>
      <c r="K24723" s="40"/>
      <c r="L24723" s="40"/>
    </row>
    <row r="24724" spans="1:12">
      <c r="A24724" s="17">
        <v>46006</v>
      </c>
      <c r="B24724" s="22" t="s">
        <v>10</v>
      </c>
      <c r="C24724" s="22" t="s">
        <v>360</v>
      </c>
      <c r="D24724" s="22" t="s">
        <v>25132</v>
      </c>
      <c r="E24724" s="22" t="s">
        <v>58</v>
      </c>
      <c r="F24724" s="22" t="s">
        <v>168</v>
      </c>
      <c r="G24724" s="9">
        <v>422500</v>
      </c>
      <c r="H24724" s="22" t="s">
        <v>15</v>
      </c>
      <c r="I24724" s="28">
        <v>0.01</v>
      </c>
      <c r="J24724" s="28">
        <v>3380</v>
      </c>
      <c r="K24724" s="40"/>
      <c r="L24724" s="40"/>
    </row>
    <row r="24725" spans="1:12">
      <c r="A24725" s="17">
        <v>46006</v>
      </c>
      <c r="B24725" s="22" t="s">
        <v>10</v>
      </c>
      <c r="C24725" s="22" t="s">
        <v>12624</v>
      </c>
      <c r="D24725" s="22" t="s">
        <v>25133</v>
      </c>
      <c r="E24725" s="22" t="s">
        <v>58</v>
      </c>
      <c r="F24725" s="22" t="s">
        <v>168</v>
      </c>
      <c r="G24725" s="9">
        <v>477100</v>
      </c>
      <c r="H24725" s="22" t="s">
        <v>15</v>
      </c>
      <c r="I24725" s="28">
        <v>0.01</v>
      </c>
      <c r="J24725" s="28">
        <v>3816.8</v>
      </c>
      <c r="K24725" s="40"/>
      <c r="L24725" s="40"/>
    </row>
    <row r="24726" spans="1:12">
      <c r="A24726" s="17">
        <v>46006</v>
      </c>
      <c r="B24726" s="22" t="s">
        <v>10</v>
      </c>
      <c r="C24726" s="22" t="s">
        <v>12104</v>
      </c>
      <c r="D24726" s="22" t="s">
        <v>25134</v>
      </c>
      <c r="E24726" s="22" t="s">
        <v>58</v>
      </c>
      <c r="F24726" s="22" t="s">
        <v>168</v>
      </c>
      <c r="G24726" s="9">
        <v>485550</v>
      </c>
      <c r="H24726" s="22" t="s">
        <v>15</v>
      </c>
      <c r="I24726" s="28">
        <v>0.01</v>
      </c>
      <c r="J24726" s="28">
        <v>3884.4</v>
      </c>
      <c r="K24726" s="40"/>
      <c r="L24726" s="40"/>
    </row>
    <row r="24727" spans="1:12">
      <c r="A24727" s="17">
        <v>46006</v>
      </c>
      <c r="B24727" s="22" t="s">
        <v>10</v>
      </c>
      <c r="C24727" s="22" t="s">
        <v>172</v>
      </c>
      <c r="D24727" s="22" t="s">
        <v>25135</v>
      </c>
      <c r="E24727" s="22" t="s">
        <v>58</v>
      </c>
      <c r="F24727" s="22" t="s">
        <v>168</v>
      </c>
      <c r="G24727" s="9">
        <v>609050</v>
      </c>
      <c r="H24727" s="22" t="s">
        <v>15</v>
      </c>
      <c r="I24727" s="28">
        <v>0.01</v>
      </c>
      <c r="J24727" s="28">
        <v>4872.3999999999996</v>
      </c>
      <c r="K24727" s="40"/>
      <c r="L24727" s="40"/>
    </row>
    <row r="24728" spans="1:12">
      <c r="A24728" s="17">
        <v>46006</v>
      </c>
      <c r="B24728" s="22" t="s">
        <v>10</v>
      </c>
      <c r="C24728" s="22" t="s">
        <v>197</v>
      </c>
      <c r="D24728" s="22" t="s">
        <v>25136</v>
      </c>
      <c r="E24728" s="22" t="s">
        <v>58</v>
      </c>
      <c r="F24728" s="22" t="s">
        <v>168</v>
      </c>
      <c r="G24728" s="9">
        <v>682978</v>
      </c>
      <c r="H24728" s="22" t="s">
        <v>15</v>
      </c>
      <c r="I24728" s="28">
        <v>0.01</v>
      </c>
      <c r="J24728" s="28">
        <v>5463.82</v>
      </c>
      <c r="K24728" s="40"/>
      <c r="L24728" s="40"/>
    </row>
    <row r="24729" spans="1:12">
      <c r="A24729" s="17">
        <v>46006</v>
      </c>
      <c r="B24729" s="22" t="s">
        <v>10</v>
      </c>
      <c r="C24729" s="22" t="s">
        <v>282</v>
      </c>
      <c r="D24729" s="22" t="s">
        <v>25137</v>
      </c>
      <c r="E24729" s="22" t="s">
        <v>58</v>
      </c>
      <c r="F24729" s="22" t="s">
        <v>168</v>
      </c>
      <c r="G24729" s="9">
        <v>1055178</v>
      </c>
      <c r="H24729" s="22" t="s">
        <v>15</v>
      </c>
      <c r="I24729" s="28">
        <v>0.01</v>
      </c>
      <c r="J24729" s="28">
        <v>8441.42</v>
      </c>
      <c r="K24729" s="40"/>
      <c r="L24729" s="40"/>
    </row>
    <row r="24730" spans="1:12">
      <c r="A24730" s="17">
        <v>46006</v>
      </c>
      <c r="B24730" s="22" t="s">
        <v>10</v>
      </c>
      <c r="C24730" s="22" t="s">
        <v>488</v>
      </c>
      <c r="D24730" s="22" t="s">
        <v>25138</v>
      </c>
      <c r="E24730" s="22" t="s">
        <v>58</v>
      </c>
      <c r="F24730" s="22" t="s">
        <v>490</v>
      </c>
      <c r="G24730" s="9">
        <v>1056760</v>
      </c>
      <c r="H24730" s="22" t="s">
        <v>15</v>
      </c>
      <c r="I24730" s="28">
        <v>0.02</v>
      </c>
      <c r="J24730" s="28">
        <v>16908.16</v>
      </c>
      <c r="K24730" s="40"/>
      <c r="L24730" s="40"/>
    </row>
    <row r="24731" spans="1:12">
      <c r="A24731" s="17">
        <v>46006</v>
      </c>
      <c r="B24731" s="22" t="s">
        <v>10</v>
      </c>
      <c r="C24731" s="22" t="s">
        <v>180</v>
      </c>
      <c r="D24731" s="22" t="s">
        <v>25139</v>
      </c>
      <c r="E24731" s="22" t="s">
        <v>58</v>
      </c>
      <c r="F24731" s="22" t="s">
        <v>168</v>
      </c>
      <c r="G24731" s="9">
        <v>1154228</v>
      </c>
      <c r="H24731" s="22" t="s">
        <v>15</v>
      </c>
      <c r="I24731" s="28">
        <v>0.01</v>
      </c>
      <c r="J24731" s="28">
        <v>9233.82</v>
      </c>
      <c r="K24731" s="40"/>
      <c r="L24731" s="40"/>
    </row>
    <row r="24732" spans="1:12">
      <c r="A24732" s="17">
        <v>46006</v>
      </c>
      <c r="B24732" s="22" t="s">
        <v>10</v>
      </c>
      <c r="C24732" s="22" t="s">
        <v>796</v>
      </c>
      <c r="D24732" s="22" t="s">
        <v>25140</v>
      </c>
      <c r="E24732" s="22" t="s">
        <v>18</v>
      </c>
      <c r="F24732" s="22" t="s">
        <v>543</v>
      </c>
      <c r="G24732" s="9">
        <v>32.941223000000001</v>
      </c>
      <c r="H24732" s="22" t="s">
        <v>20</v>
      </c>
      <c r="I24732" s="28">
        <v>95</v>
      </c>
      <c r="J24732" s="28">
        <v>3129.42</v>
      </c>
      <c r="K24732" s="40"/>
      <c r="L24732" s="40"/>
    </row>
    <row r="24733" spans="1:12">
      <c r="A24733" s="17">
        <v>46006</v>
      </c>
      <c r="B24733" s="22" t="s">
        <v>10</v>
      </c>
      <c r="C24733" s="22" t="s">
        <v>757</v>
      </c>
      <c r="D24733" s="22" t="s">
        <v>25141</v>
      </c>
      <c r="E24733" s="22" t="s">
        <v>65</v>
      </c>
      <c r="F24733" s="22" t="s">
        <v>66</v>
      </c>
      <c r="G24733" s="9">
        <v>33</v>
      </c>
      <c r="H24733" s="22" t="s">
        <v>15</v>
      </c>
      <c r="I24733" s="28">
        <v>79.260000000000005</v>
      </c>
      <c r="J24733" s="28">
        <v>2615.58</v>
      </c>
      <c r="K24733" s="40"/>
      <c r="L24733" s="40"/>
    </row>
    <row r="24734" spans="1:12">
      <c r="A24734" s="17">
        <v>46006</v>
      </c>
      <c r="B24734" s="22" t="s">
        <v>10</v>
      </c>
      <c r="C24734" s="22" t="s">
        <v>800</v>
      </c>
      <c r="D24734" s="22" t="s">
        <v>25142</v>
      </c>
      <c r="E24734" s="22" t="s">
        <v>18</v>
      </c>
      <c r="F24734" s="22" t="s">
        <v>543</v>
      </c>
      <c r="G24734" s="9">
        <v>33.7181</v>
      </c>
      <c r="H24734" s="22" t="s">
        <v>20</v>
      </c>
      <c r="I24734" s="28">
        <v>3.44</v>
      </c>
      <c r="J24734" s="28">
        <v>115.99</v>
      </c>
      <c r="K24734" s="40"/>
      <c r="L24734" s="40"/>
    </row>
    <row r="24735" spans="1:12">
      <c r="A24735" s="17">
        <v>46006</v>
      </c>
      <c r="B24735" s="22" t="s">
        <v>10</v>
      </c>
      <c r="C24735" s="22" t="s">
        <v>834</v>
      </c>
      <c r="D24735" s="22" t="s">
        <v>25143</v>
      </c>
      <c r="E24735" s="22" t="s">
        <v>65</v>
      </c>
      <c r="F24735" s="22" t="s">
        <v>72</v>
      </c>
      <c r="G24735" s="9">
        <v>34</v>
      </c>
      <c r="H24735" s="22" t="s">
        <v>15</v>
      </c>
      <c r="I24735" s="28">
        <v>79.260000000000005</v>
      </c>
      <c r="J24735" s="28">
        <v>2694.84</v>
      </c>
      <c r="K24735" s="40"/>
      <c r="L24735" s="40"/>
    </row>
    <row r="24736" spans="1:12">
      <c r="A24736" s="17">
        <v>46006</v>
      </c>
      <c r="B24736" s="22" t="s">
        <v>10</v>
      </c>
      <c r="C24736" s="22" t="s">
        <v>836</v>
      </c>
      <c r="D24736" s="22" t="s">
        <v>25144</v>
      </c>
      <c r="E24736" s="22" t="s">
        <v>65</v>
      </c>
      <c r="F24736" s="22" t="s">
        <v>66</v>
      </c>
      <c r="G24736" s="9">
        <v>34</v>
      </c>
      <c r="H24736" s="22" t="s">
        <v>15</v>
      </c>
      <c r="I24736" s="28">
        <v>79.260000000000005</v>
      </c>
      <c r="J24736" s="28">
        <v>2694.84</v>
      </c>
      <c r="K24736" s="40"/>
      <c r="L24736" s="40"/>
    </row>
    <row r="24737" spans="1:12">
      <c r="A24737" s="17">
        <v>46006</v>
      </c>
      <c r="B24737" s="22" t="s">
        <v>10</v>
      </c>
      <c r="C24737" s="22" t="s">
        <v>456</v>
      </c>
      <c r="D24737" s="22" t="s">
        <v>25145</v>
      </c>
      <c r="E24737" s="22" t="s">
        <v>65</v>
      </c>
      <c r="F24737" s="22" t="s">
        <v>75</v>
      </c>
      <c r="G24737" s="9">
        <v>34</v>
      </c>
      <c r="H24737" s="22" t="s">
        <v>15</v>
      </c>
      <c r="I24737" s="28">
        <v>42.21</v>
      </c>
      <c r="J24737" s="28">
        <v>1435.14</v>
      </c>
      <c r="K24737" s="40"/>
      <c r="L24737" s="40"/>
    </row>
    <row r="24738" spans="1:12">
      <c r="A24738" s="17">
        <v>46006</v>
      </c>
      <c r="B24738" s="22" t="s">
        <v>62</v>
      </c>
      <c r="C24738" s="22" t="s">
        <v>12225</v>
      </c>
      <c r="D24738" s="22" t="s">
        <v>25146</v>
      </c>
      <c r="E24738" s="22" t="s">
        <v>65</v>
      </c>
      <c r="F24738" s="22" t="s">
        <v>451</v>
      </c>
      <c r="G24738" s="9">
        <v>36</v>
      </c>
      <c r="H24738" s="22" t="s">
        <v>15</v>
      </c>
      <c r="I24738" s="28">
        <v>42.21</v>
      </c>
      <c r="J24738" s="28">
        <v>1519.56</v>
      </c>
      <c r="K24738" s="40"/>
      <c r="L24738" s="40"/>
    </row>
    <row r="24739" spans="1:12">
      <c r="A24739" s="17">
        <v>46006</v>
      </c>
      <c r="B24739" s="22" t="s">
        <v>10</v>
      </c>
      <c r="C24739" s="22" t="s">
        <v>871</v>
      </c>
      <c r="D24739" s="22" t="s">
        <v>25147</v>
      </c>
      <c r="E24739" s="22" t="s">
        <v>18</v>
      </c>
      <c r="F24739" s="22" t="s">
        <v>263</v>
      </c>
      <c r="G24739" s="9">
        <v>37.783499999999997</v>
      </c>
      <c r="H24739" s="22" t="s">
        <v>20</v>
      </c>
      <c r="I24739" s="28">
        <v>8.86</v>
      </c>
      <c r="J24739" s="28">
        <v>334.76</v>
      </c>
      <c r="K24739" s="40"/>
      <c r="L24739" s="40"/>
    </row>
    <row r="24740" spans="1:12">
      <c r="A24740" s="17">
        <v>46006</v>
      </c>
      <c r="B24740" s="22" t="s">
        <v>10</v>
      </c>
      <c r="C24740" s="22" t="s">
        <v>99</v>
      </c>
      <c r="D24740" s="22" t="s">
        <v>25148</v>
      </c>
      <c r="E24740" s="22" t="s">
        <v>65</v>
      </c>
      <c r="F24740" s="22" t="s">
        <v>75</v>
      </c>
      <c r="G24740" s="9">
        <v>39</v>
      </c>
      <c r="H24740" s="22" t="s">
        <v>15</v>
      </c>
      <c r="I24740" s="28">
        <v>42.21</v>
      </c>
      <c r="J24740" s="28">
        <v>1646.19</v>
      </c>
      <c r="K24740" s="40"/>
      <c r="L24740" s="40"/>
    </row>
    <row r="24741" spans="1:12">
      <c r="A24741" s="17">
        <v>46006</v>
      </c>
      <c r="B24741" s="22" t="s">
        <v>10</v>
      </c>
      <c r="C24741" s="22" t="s">
        <v>546</v>
      </c>
      <c r="D24741" s="22" t="s">
        <v>25149</v>
      </c>
      <c r="E24741" s="22" t="s">
        <v>18</v>
      </c>
      <c r="F24741" s="22" t="s">
        <v>543</v>
      </c>
      <c r="G24741" s="9">
        <v>40</v>
      </c>
      <c r="H24741" s="22" t="s">
        <v>20</v>
      </c>
      <c r="I24741" s="28">
        <v>65</v>
      </c>
      <c r="J24741" s="28">
        <v>2600</v>
      </c>
      <c r="K24741" s="40"/>
      <c r="L24741" s="40"/>
    </row>
    <row r="24742" spans="1:12">
      <c r="A24742" s="17">
        <v>46006</v>
      </c>
      <c r="B24742" s="22" t="s">
        <v>10</v>
      </c>
      <c r="C24742" s="22" t="s">
        <v>985</v>
      </c>
      <c r="D24742" s="22" t="s">
        <v>25150</v>
      </c>
      <c r="E24742" s="22" t="s">
        <v>18</v>
      </c>
      <c r="F24742" s="22" t="s">
        <v>242</v>
      </c>
      <c r="G24742" s="9">
        <v>40</v>
      </c>
      <c r="H24742" s="22" t="s">
        <v>20</v>
      </c>
      <c r="I24742" s="28">
        <v>13.25</v>
      </c>
      <c r="J24742" s="28">
        <v>530</v>
      </c>
      <c r="K24742" s="40"/>
      <c r="L24742" s="40"/>
    </row>
    <row r="24743" spans="1:12">
      <c r="A24743" s="17">
        <v>46006</v>
      </c>
      <c r="B24743" s="22" t="s">
        <v>10</v>
      </c>
      <c r="C24743" s="22" t="s">
        <v>550</v>
      </c>
      <c r="D24743" s="22" t="s">
        <v>25151</v>
      </c>
      <c r="E24743" s="22" t="s">
        <v>18</v>
      </c>
      <c r="F24743" s="22" t="s">
        <v>242</v>
      </c>
      <c r="G24743" s="9">
        <v>40</v>
      </c>
      <c r="H24743" s="22" t="s">
        <v>20</v>
      </c>
      <c r="I24743" s="28">
        <v>4.5</v>
      </c>
      <c r="J24743" s="28">
        <v>180</v>
      </c>
      <c r="K24743" s="40"/>
      <c r="L24743" s="40"/>
    </row>
    <row r="24744" spans="1:12">
      <c r="A24744" s="17">
        <v>46006</v>
      </c>
      <c r="B24744" s="22" t="s">
        <v>10</v>
      </c>
      <c r="C24744" s="22" t="s">
        <v>12969</v>
      </c>
      <c r="D24744" s="22" t="s">
        <v>25152</v>
      </c>
      <c r="E24744" s="22" t="s">
        <v>18</v>
      </c>
      <c r="F24744" s="22" t="s">
        <v>242</v>
      </c>
      <c r="G24744" s="9">
        <v>40</v>
      </c>
      <c r="H24744" s="22" t="s">
        <v>20</v>
      </c>
      <c r="I24744" s="28">
        <v>9.25</v>
      </c>
      <c r="J24744" s="28">
        <v>370</v>
      </c>
      <c r="K24744" s="40"/>
      <c r="L24744" s="40"/>
    </row>
    <row r="24745" spans="1:12">
      <c r="A24745" s="17">
        <v>46006</v>
      </c>
      <c r="B24745" s="22" t="s">
        <v>10</v>
      </c>
      <c r="C24745" s="22" t="s">
        <v>989</v>
      </c>
      <c r="D24745" s="22" t="s">
        <v>25153</v>
      </c>
      <c r="E24745" s="22" t="s">
        <v>18</v>
      </c>
      <c r="F24745" s="22" t="s">
        <v>242</v>
      </c>
      <c r="G24745" s="9">
        <v>40</v>
      </c>
      <c r="H24745" s="22" t="s">
        <v>20</v>
      </c>
      <c r="I24745" s="28">
        <v>16.2</v>
      </c>
      <c r="J24745" s="28">
        <v>648</v>
      </c>
      <c r="K24745" s="40"/>
      <c r="L24745" s="40"/>
    </row>
    <row r="24746" spans="1:12">
      <c r="A24746" s="17">
        <v>46006</v>
      </c>
      <c r="B24746" s="22" t="s">
        <v>10</v>
      </c>
      <c r="C24746" s="22" t="s">
        <v>854</v>
      </c>
      <c r="D24746" s="22" t="s">
        <v>25154</v>
      </c>
      <c r="E24746" s="22" t="s">
        <v>18</v>
      </c>
      <c r="F24746" s="22" t="s">
        <v>242</v>
      </c>
      <c r="G24746" s="9">
        <v>40</v>
      </c>
      <c r="H24746" s="22" t="s">
        <v>20</v>
      </c>
      <c r="I24746" s="28">
        <v>13.65</v>
      </c>
      <c r="J24746" s="28">
        <v>546</v>
      </c>
      <c r="K24746" s="40"/>
      <c r="L24746" s="40"/>
    </row>
    <row r="24747" spans="1:12">
      <c r="A24747" s="17">
        <v>46006</v>
      </c>
      <c r="B24747" s="22" t="s">
        <v>10</v>
      </c>
      <c r="C24747" s="22" t="s">
        <v>854</v>
      </c>
      <c r="D24747" s="22" t="s">
        <v>25155</v>
      </c>
      <c r="E24747" s="22" t="s">
        <v>18</v>
      </c>
      <c r="F24747" s="22" t="s">
        <v>242</v>
      </c>
      <c r="G24747" s="9">
        <v>40</v>
      </c>
      <c r="H24747" s="22" t="s">
        <v>20</v>
      </c>
      <c r="I24747" s="28">
        <v>13.65</v>
      </c>
      <c r="J24747" s="28">
        <v>546</v>
      </c>
      <c r="K24747" s="40"/>
      <c r="L24747" s="40"/>
    </row>
    <row r="24748" spans="1:12">
      <c r="A24748" s="17">
        <v>46006</v>
      </c>
      <c r="B24748" s="22" t="s">
        <v>10</v>
      </c>
      <c r="C24748" s="22" t="s">
        <v>859</v>
      </c>
      <c r="D24748" s="22" t="s">
        <v>25156</v>
      </c>
      <c r="E24748" s="22" t="s">
        <v>18</v>
      </c>
      <c r="F24748" s="22" t="s">
        <v>242</v>
      </c>
      <c r="G24748" s="9">
        <v>40</v>
      </c>
      <c r="H24748" s="22" t="s">
        <v>20</v>
      </c>
      <c r="I24748" s="28">
        <v>16.2</v>
      </c>
      <c r="J24748" s="28">
        <v>648</v>
      </c>
      <c r="K24748" s="40"/>
      <c r="L24748" s="40"/>
    </row>
    <row r="24749" spans="1:12">
      <c r="A24749" s="17">
        <v>46006</v>
      </c>
      <c r="B24749" s="22" t="s">
        <v>10</v>
      </c>
      <c r="C24749" s="22" t="s">
        <v>18898</v>
      </c>
      <c r="D24749" s="22" t="s">
        <v>25157</v>
      </c>
      <c r="E24749" s="22" t="s">
        <v>58</v>
      </c>
      <c r="F24749" s="22" t="s">
        <v>263</v>
      </c>
      <c r="G24749" s="9">
        <v>40</v>
      </c>
      <c r="H24749" s="22" t="s">
        <v>15</v>
      </c>
      <c r="I24749" s="28">
        <v>43.88</v>
      </c>
      <c r="J24749" s="28">
        <v>1755.2</v>
      </c>
      <c r="K24749" s="40"/>
      <c r="L24749" s="40"/>
    </row>
    <row r="24750" spans="1:12">
      <c r="A24750" s="17">
        <v>46006</v>
      </c>
      <c r="B24750" s="22" t="s">
        <v>10</v>
      </c>
      <c r="C24750" s="22" t="s">
        <v>466</v>
      </c>
      <c r="D24750" s="22" t="s">
        <v>25158</v>
      </c>
      <c r="E24750" s="22" t="s">
        <v>58</v>
      </c>
      <c r="F24750" s="22" t="s">
        <v>268</v>
      </c>
      <c r="G24750" s="9">
        <v>40</v>
      </c>
      <c r="H24750" s="22" t="s">
        <v>15</v>
      </c>
      <c r="I24750" s="28">
        <v>0.34</v>
      </c>
      <c r="J24750" s="28">
        <v>13.65</v>
      </c>
      <c r="K24750" s="40"/>
      <c r="L24750" s="40"/>
    </row>
    <row r="24751" spans="1:12">
      <c r="A24751" s="17">
        <v>46006</v>
      </c>
      <c r="B24751" s="22" t="s">
        <v>62</v>
      </c>
      <c r="C24751" s="22" t="s">
        <v>63</v>
      </c>
      <c r="D24751" s="22" t="s">
        <v>25159</v>
      </c>
      <c r="E24751" s="22" t="s">
        <v>65</v>
      </c>
      <c r="F24751" s="22" t="s">
        <v>66</v>
      </c>
      <c r="G24751" s="9">
        <v>40</v>
      </c>
      <c r="H24751" s="22" t="s">
        <v>15</v>
      </c>
      <c r="I24751" s="28">
        <v>78.260000000000005</v>
      </c>
      <c r="J24751" s="28">
        <v>3130.4</v>
      </c>
      <c r="K24751" s="40"/>
      <c r="L24751" s="40"/>
    </row>
    <row r="24752" spans="1:12">
      <c r="A24752" s="17">
        <v>46006</v>
      </c>
      <c r="B24752" s="22" t="s">
        <v>10</v>
      </c>
      <c r="C24752" s="22" t="s">
        <v>127</v>
      </c>
      <c r="D24752" s="22" t="s">
        <v>25160</v>
      </c>
      <c r="E24752" s="22" t="s">
        <v>58</v>
      </c>
      <c r="F24752" s="22" t="s">
        <v>58</v>
      </c>
      <c r="G24752" s="9">
        <v>41</v>
      </c>
      <c r="H24752" s="22" t="s">
        <v>15</v>
      </c>
      <c r="I24752" s="28">
        <v>1.2</v>
      </c>
      <c r="J24752" s="28">
        <v>49.2</v>
      </c>
      <c r="K24752" s="40"/>
      <c r="L24752" s="40"/>
    </row>
    <row r="24753" spans="1:12">
      <c r="A24753" s="17">
        <v>46006</v>
      </c>
      <c r="B24753" s="22" t="s">
        <v>62</v>
      </c>
      <c r="C24753" s="22" t="s">
        <v>99</v>
      </c>
      <c r="D24753" s="22" t="s">
        <v>25161</v>
      </c>
      <c r="E24753" s="22" t="s">
        <v>65</v>
      </c>
      <c r="F24753" s="22" t="s">
        <v>75</v>
      </c>
      <c r="G24753" s="9">
        <v>41</v>
      </c>
      <c r="H24753" s="22" t="s">
        <v>15</v>
      </c>
      <c r="I24753" s="28">
        <v>42.21</v>
      </c>
      <c r="J24753" s="28">
        <v>1730.61</v>
      </c>
      <c r="K24753" s="40"/>
      <c r="L24753" s="40"/>
    </row>
    <row r="24754" spans="1:12">
      <c r="A24754" s="17">
        <v>46006</v>
      </c>
      <c r="B24754" s="22" t="s">
        <v>62</v>
      </c>
      <c r="C24754" s="22" t="s">
        <v>63</v>
      </c>
      <c r="D24754" s="22" t="s">
        <v>25162</v>
      </c>
      <c r="E24754" s="22" t="s">
        <v>65</v>
      </c>
      <c r="F24754" s="22" t="s">
        <v>66</v>
      </c>
      <c r="G24754" s="9">
        <v>42</v>
      </c>
      <c r="H24754" s="22" t="s">
        <v>15</v>
      </c>
      <c r="I24754" s="28">
        <v>78.260000000000005</v>
      </c>
      <c r="J24754" s="28">
        <v>3286.92</v>
      </c>
      <c r="K24754" s="40"/>
      <c r="L24754" s="40"/>
    </row>
    <row r="24755" spans="1:12">
      <c r="A24755" s="17">
        <v>46006</v>
      </c>
      <c r="B24755" s="22" t="s">
        <v>10</v>
      </c>
      <c r="C24755" s="22" t="s">
        <v>640</v>
      </c>
      <c r="D24755" s="22" t="s">
        <v>25163</v>
      </c>
      <c r="E24755" s="22" t="s">
        <v>18</v>
      </c>
      <c r="F24755" s="22" t="s">
        <v>242</v>
      </c>
      <c r="G24755" s="9">
        <v>42.35</v>
      </c>
      <c r="H24755" s="22" t="s">
        <v>20</v>
      </c>
      <c r="I24755" s="28">
        <v>16.329999999999998</v>
      </c>
      <c r="J24755" s="28">
        <v>691.58</v>
      </c>
      <c r="K24755" s="40"/>
      <c r="L24755" s="40"/>
    </row>
    <row r="24756" spans="1:12">
      <c r="A24756" s="17">
        <v>46006</v>
      </c>
      <c r="B24756" s="22" t="s">
        <v>10</v>
      </c>
      <c r="C24756" s="22" t="s">
        <v>874</v>
      </c>
      <c r="D24756" s="22" t="s">
        <v>25164</v>
      </c>
      <c r="E24756" s="22" t="s">
        <v>18</v>
      </c>
      <c r="F24756" s="22" t="s">
        <v>33</v>
      </c>
      <c r="G24756" s="9">
        <v>44.2</v>
      </c>
      <c r="H24756" s="22" t="s">
        <v>20</v>
      </c>
      <c r="I24756" s="28">
        <v>22.68</v>
      </c>
      <c r="J24756" s="28">
        <v>1002.41</v>
      </c>
      <c r="K24756" s="40"/>
      <c r="L24756" s="40"/>
    </row>
    <row r="24757" spans="1:12">
      <c r="A24757" s="17">
        <v>46006</v>
      </c>
      <c r="B24757" s="22" t="s">
        <v>10</v>
      </c>
      <c r="C24757" s="22" t="s">
        <v>656</v>
      </c>
      <c r="D24757" s="22" t="s">
        <v>25165</v>
      </c>
      <c r="E24757" s="22" t="s">
        <v>18</v>
      </c>
      <c r="F24757" s="22" t="s">
        <v>242</v>
      </c>
      <c r="G24757" s="9">
        <v>44.65</v>
      </c>
      <c r="H24757" s="22" t="s">
        <v>20</v>
      </c>
      <c r="I24757" s="28">
        <v>2.41</v>
      </c>
      <c r="J24757" s="28">
        <v>107.5</v>
      </c>
      <c r="K24757" s="40"/>
      <c r="L24757" s="40"/>
    </row>
    <row r="24758" spans="1:12">
      <c r="A24758" s="17">
        <v>46006</v>
      </c>
      <c r="B24758" s="22" t="s">
        <v>10</v>
      </c>
      <c r="C24758" s="22" t="s">
        <v>656</v>
      </c>
      <c r="D24758" s="22" t="s">
        <v>25166</v>
      </c>
      <c r="E24758" s="22" t="s">
        <v>18</v>
      </c>
      <c r="F24758" s="22" t="s">
        <v>242</v>
      </c>
      <c r="G24758" s="9">
        <v>44.65</v>
      </c>
      <c r="H24758" s="22" t="s">
        <v>20</v>
      </c>
      <c r="I24758" s="28">
        <v>2.41</v>
      </c>
      <c r="J24758" s="28">
        <v>107.5</v>
      </c>
      <c r="K24758" s="40"/>
      <c r="L24758" s="40"/>
    </row>
    <row r="24759" spans="1:12">
      <c r="A24759" s="17">
        <v>46006</v>
      </c>
      <c r="B24759" s="22" t="s">
        <v>10</v>
      </c>
      <c r="C24759" s="22" t="s">
        <v>261</v>
      </c>
      <c r="D24759" s="22" t="s">
        <v>25167</v>
      </c>
      <c r="E24759" s="22" t="s">
        <v>58</v>
      </c>
      <c r="F24759" s="22" t="s">
        <v>263</v>
      </c>
      <c r="G24759" s="9">
        <v>45</v>
      </c>
      <c r="H24759" s="22" t="s">
        <v>264</v>
      </c>
      <c r="I24759" s="28">
        <v>0</v>
      </c>
      <c r="J24759" s="28">
        <v>0</v>
      </c>
      <c r="K24759" s="40"/>
      <c r="L24759" s="40"/>
    </row>
    <row r="24760" spans="1:12">
      <c r="A24760" s="17">
        <v>46006</v>
      </c>
      <c r="B24760" s="22" t="s">
        <v>62</v>
      </c>
      <c r="C24760" s="22" t="s">
        <v>136</v>
      </c>
      <c r="D24760" s="22" t="s">
        <v>25168</v>
      </c>
      <c r="E24760" s="22" t="s">
        <v>65</v>
      </c>
      <c r="F24760" s="22" t="s">
        <v>75</v>
      </c>
      <c r="G24760" s="9">
        <v>47</v>
      </c>
      <c r="H24760" s="22" t="s">
        <v>15</v>
      </c>
      <c r="I24760" s="28">
        <v>42.21</v>
      </c>
      <c r="J24760" s="28">
        <v>1983.87</v>
      </c>
      <c r="K24760" s="40"/>
      <c r="L24760" s="40"/>
    </row>
    <row r="24761" spans="1:12">
      <c r="A24761" s="17">
        <v>46006</v>
      </c>
      <c r="B24761" s="22" t="s">
        <v>62</v>
      </c>
      <c r="C24761" s="22" t="s">
        <v>136</v>
      </c>
      <c r="D24761" s="22" t="s">
        <v>25169</v>
      </c>
      <c r="E24761" s="22" t="s">
        <v>65</v>
      </c>
      <c r="F24761" s="22" t="s">
        <v>75</v>
      </c>
      <c r="G24761" s="9">
        <v>48</v>
      </c>
      <c r="H24761" s="22" t="s">
        <v>15</v>
      </c>
      <c r="I24761" s="28">
        <v>42.21</v>
      </c>
      <c r="J24761" s="28">
        <v>2026.08</v>
      </c>
      <c r="K24761" s="40"/>
      <c r="L24761" s="40"/>
    </row>
    <row r="24762" spans="1:12">
      <c r="A24762" s="17">
        <v>46006</v>
      </c>
      <c r="B24762" s="22" t="s">
        <v>62</v>
      </c>
      <c r="C24762" s="22" t="s">
        <v>77</v>
      </c>
      <c r="D24762" s="22" t="s">
        <v>25170</v>
      </c>
      <c r="E24762" s="22" t="s">
        <v>65</v>
      </c>
      <c r="F24762" s="22" t="s">
        <v>66</v>
      </c>
      <c r="G24762" s="9">
        <v>48</v>
      </c>
      <c r="H24762" s="22" t="s">
        <v>15</v>
      </c>
      <c r="I24762" s="28">
        <v>78.260000000000005</v>
      </c>
      <c r="J24762" s="28">
        <v>3756.48</v>
      </c>
      <c r="K24762" s="40"/>
      <c r="L24762" s="40"/>
    </row>
    <row r="24763" spans="1:12">
      <c r="A24763" s="17">
        <v>46006</v>
      </c>
      <c r="B24763" s="22" t="s">
        <v>62</v>
      </c>
      <c r="C24763" s="22" t="s">
        <v>77</v>
      </c>
      <c r="D24763" s="22" t="s">
        <v>25171</v>
      </c>
      <c r="E24763" s="22" t="s">
        <v>65</v>
      </c>
      <c r="F24763" s="22" t="s">
        <v>66</v>
      </c>
      <c r="G24763" s="9">
        <v>48</v>
      </c>
      <c r="H24763" s="22" t="s">
        <v>15</v>
      </c>
      <c r="I24763" s="28">
        <v>78.260000000000005</v>
      </c>
      <c r="J24763" s="28">
        <v>3756.48</v>
      </c>
      <c r="K24763" s="40"/>
      <c r="L24763" s="40"/>
    </row>
    <row r="24764" spans="1:12">
      <c r="A24764" s="17">
        <v>46006</v>
      </c>
      <c r="B24764" s="22" t="s">
        <v>62</v>
      </c>
      <c r="C24764" s="22" t="s">
        <v>77</v>
      </c>
      <c r="D24764" s="22" t="s">
        <v>25172</v>
      </c>
      <c r="E24764" s="22" t="s">
        <v>65</v>
      </c>
      <c r="F24764" s="22" t="s">
        <v>66</v>
      </c>
      <c r="G24764" s="9">
        <v>48</v>
      </c>
      <c r="H24764" s="22" t="s">
        <v>15</v>
      </c>
      <c r="I24764" s="28">
        <v>78.260000000000005</v>
      </c>
      <c r="J24764" s="28">
        <v>3756.48</v>
      </c>
      <c r="K24764" s="40"/>
      <c r="L24764" s="40"/>
    </row>
    <row r="24765" spans="1:12">
      <c r="A24765" s="17">
        <v>46006</v>
      </c>
      <c r="B24765" s="22" t="s">
        <v>10</v>
      </c>
      <c r="C24765" s="22" t="s">
        <v>4161</v>
      </c>
      <c r="D24765" s="22" t="s">
        <v>25173</v>
      </c>
      <c r="E24765" s="22" t="s">
        <v>18</v>
      </c>
      <c r="F24765" s="22" t="s">
        <v>33</v>
      </c>
      <c r="G24765" s="9">
        <v>48.313099999999999</v>
      </c>
      <c r="H24765" s="22" t="s">
        <v>20</v>
      </c>
      <c r="I24765" s="28">
        <v>7.25</v>
      </c>
      <c r="J24765" s="28">
        <v>350.27</v>
      </c>
      <c r="K24765" s="40"/>
      <c r="L24765" s="40"/>
    </row>
    <row r="24766" spans="1:12">
      <c r="A24766" s="17">
        <v>46006</v>
      </c>
      <c r="B24766" s="22" t="s">
        <v>10</v>
      </c>
      <c r="C24766" s="22" t="s">
        <v>745</v>
      </c>
      <c r="D24766" s="22" t="s">
        <v>25174</v>
      </c>
      <c r="E24766" s="22" t="s">
        <v>18</v>
      </c>
      <c r="F24766" s="22" t="s">
        <v>242</v>
      </c>
      <c r="G24766" s="9">
        <v>49.5</v>
      </c>
      <c r="H24766" s="22" t="s">
        <v>20</v>
      </c>
      <c r="I24766" s="28">
        <v>16.2</v>
      </c>
      <c r="J24766" s="28">
        <v>801.9</v>
      </c>
      <c r="K24766" s="40"/>
      <c r="L24766" s="40"/>
    </row>
    <row r="24767" spans="1:12">
      <c r="A24767" s="17">
        <v>46006</v>
      </c>
      <c r="B24767" s="22" t="s">
        <v>10</v>
      </c>
      <c r="C24767" s="22" t="s">
        <v>1017</v>
      </c>
      <c r="D24767" s="22" t="s">
        <v>25175</v>
      </c>
      <c r="E24767" s="22" t="s">
        <v>58</v>
      </c>
      <c r="F24767" s="22" t="s">
        <v>59</v>
      </c>
      <c r="G24767" s="9">
        <v>50</v>
      </c>
      <c r="H24767" s="22" t="s">
        <v>15</v>
      </c>
      <c r="I24767" s="28">
        <v>7.0000000000000007E-2</v>
      </c>
      <c r="J24767" s="28">
        <v>3.5</v>
      </c>
      <c r="K24767" s="40"/>
      <c r="L24767" s="40"/>
    </row>
    <row r="24768" spans="1:12">
      <c r="A24768" s="17">
        <v>46006</v>
      </c>
      <c r="B24768" s="22" t="s">
        <v>10</v>
      </c>
      <c r="C24768" s="22" t="s">
        <v>19408</v>
      </c>
      <c r="D24768" s="22" t="s">
        <v>25176</v>
      </c>
      <c r="E24768" s="22" t="s">
        <v>18</v>
      </c>
      <c r="F24768" s="22" t="s">
        <v>14</v>
      </c>
      <c r="G24768" s="9">
        <v>50</v>
      </c>
      <c r="H24768" s="22" t="s">
        <v>15</v>
      </c>
      <c r="I24768" s="28">
        <v>10.75</v>
      </c>
      <c r="J24768" s="28">
        <v>537.5</v>
      </c>
      <c r="K24768" s="40"/>
      <c r="L24768" s="40"/>
    </row>
    <row r="24769" spans="1:12">
      <c r="A24769" s="17">
        <v>46006</v>
      </c>
      <c r="B24769" s="22" t="s">
        <v>10</v>
      </c>
      <c r="C24769" s="22" t="s">
        <v>378</v>
      </c>
      <c r="D24769" s="22" t="s">
        <v>25177</v>
      </c>
      <c r="E24769" s="22" t="s">
        <v>13</v>
      </c>
      <c r="F24769" s="22" t="s">
        <v>14</v>
      </c>
      <c r="G24769" s="9">
        <v>50</v>
      </c>
      <c r="H24769" s="22" t="s">
        <v>15</v>
      </c>
      <c r="I24769" s="28">
        <v>6</v>
      </c>
      <c r="J24769" s="28">
        <v>300</v>
      </c>
      <c r="K24769" s="40"/>
      <c r="L24769" s="40"/>
    </row>
    <row r="24770" spans="1:12">
      <c r="A24770" s="17">
        <v>46006</v>
      </c>
      <c r="B24770" s="22" t="s">
        <v>10</v>
      </c>
      <c r="C24770" s="22" t="s">
        <v>351</v>
      </c>
      <c r="D24770" s="22" t="s">
        <v>25178</v>
      </c>
      <c r="E24770" s="22" t="s">
        <v>58</v>
      </c>
      <c r="F24770" s="22" t="s">
        <v>268</v>
      </c>
      <c r="G24770" s="9">
        <v>50</v>
      </c>
      <c r="H24770" s="22" t="s">
        <v>15</v>
      </c>
      <c r="I24770" s="28">
        <v>0.35</v>
      </c>
      <c r="J24770" s="28">
        <v>17.5</v>
      </c>
      <c r="K24770" s="40"/>
      <c r="L24770" s="40"/>
    </row>
    <row r="24771" spans="1:12">
      <c r="A24771" s="17">
        <v>46006</v>
      </c>
      <c r="B24771" s="22" t="s">
        <v>10</v>
      </c>
      <c r="C24771" s="22" t="s">
        <v>692</v>
      </c>
      <c r="D24771" s="22" t="s">
        <v>25179</v>
      </c>
      <c r="E24771" s="22" t="s">
        <v>18</v>
      </c>
      <c r="F24771" s="22" t="s">
        <v>242</v>
      </c>
      <c r="G24771" s="9">
        <v>51.9</v>
      </c>
      <c r="H24771" s="22" t="s">
        <v>20</v>
      </c>
      <c r="I24771" s="28">
        <v>0</v>
      </c>
      <c r="J24771" s="28">
        <v>0</v>
      </c>
      <c r="K24771" s="40"/>
      <c r="L24771" s="40"/>
    </row>
    <row r="24772" spans="1:12">
      <c r="A24772" s="17">
        <v>46006</v>
      </c>
      <c r="B24772" s="22" t="s">
        <v>10</v>
      </c>
      <c r="C24772" s="22" t="s">
        <v>798</v>
      </c>
      <c r="D24772" s="22" t="s">
        <v>25180</v>
      </c>
      <c r="E24772" s="22" t="s">
        <v>18</v>
      </c>
      <c r="F24772" s="22" t="s">
        <v>543</v>
      </c>
      <c r="G24772" s="9">
        <v>52.594524</v>
      </c>
      <c r="H24772" s="22" t="s">
        <v>20</v>
      </c>
      <c r="I24772" s="28">
        <v>96</v>
      </c>
      <c r="J24772" s="28">
        <v>5049.07</v>
      </c>
      <c r="K24772" s="40"/>
      <c r="L24772" s="40"/>
    </row>
    <row r="24773" spans="1:12">
      <c r="A24773" s="17">
        <v>46006</v>
      </c>
      <c r="B24773" s="22" t="s">
        <v>10</v>
      </c>
      <c r="C24773" s="22" t="s">
        <v>9572</v>
      </c>
      <c r="D24773" s="22" t="s">
        <v>25181</v>
      </c>
      <c r="E24773" s="22" t="s">
        <v>141</v>
      </c>
      <c r="F24773" s="22" t="s">
        <v>141</v>
      </c>
      <c r="G24773" s="9">
        <v>52.679960000000001</v>
      </c>
      <c r="H24773" s="22" t="s">
        <v>41</v>
      </c>
      <c r="I24773" s="28">
        <v>3.59</v>
      </c>
      <c r="J24773" s="28">
        <v>189.25</v>
      </c>
      <c r="K24773" s="40"/>
      <c r="L24773" s="40"/>
    </row>
    <row r="24774" spans="1:12">
      <c r="A24774" s="17">
        <v>46006</v>
      </c>
      <c r="B24774" s="22" t="s">
        <v>10</v>
      </c>
      <c r="C24774" s="22" t="s">
        <v>785</v>
      </c>
      <c r="D24774" s="22" t="s">
        <v>25182</v>
      </c>
      <c r="E24774" s="22" t="s">
        <v>18</v>
      </c>
      <c r="F24774" s="22" t="s">
        <v>784</v>
      </c>
      <c r="G24774" s="9">
        <v>55</v>
      </c>
      <c r="H24774" s="22" t="s">
        <v>41</v>
      </c>
      <c r="I24774" s="28">
        <v>7.65</v>
      </c>
      <c r="J24774" s="28">
        <v>420.75</v>
      </c>
      <c r="K24774" s="40"/>
      <c r="L24774" s="40"/>
    </row>
    <row r="24775" spans="1:12">
      <c r="A24775" s="17">
        <v>46006</v>
      </c>
      <c r="B24775" s="22" t="s">
        <v>10</v>
      </c>
      <c r="C24775" s="22" t="s">
        <v>787</v>
      </c>
      <c r="D24775" s="22" t="s">
        <v>25183</v>
      </c>
      <c r="E24775" s="22" t="s">
        <v>18</v>
      </c>
      <c r="F24775" s="22" t="s">
        <v>784</v>
      </c>
      <c r="G24775" s="9">
        <v>55</v>
      </c>
      <c r="H24775" s="22" t="s">
        <v>41</v>
      </c>
      <c r="I24775" s="28">
        <v>6.65</v>
      </c>
      <c r="J24775" s="28">
        <v>365.75</v>
      </c>
      <c r="K24775" s="40"/>
      <c r="L24775" s="40"/>
    </row>
    <row r="24776" spans="1:12">
      <c r="A24776" s="17">
        <v>46006</v>
      </c>
      <c r="B24776" s="22" t="s">
        <v>62</v>
      </c>
      <c r="C24776" s="22" t="s">
        <v>107</v>
      </c>
      <c r="D24776" s="22" t="s">
        <v>25184</v>
      </c>
      <c r="E24776" s="22" t="s">
        <v>65</v>
      </c>
      <c r="F24776" s="22" t="s">
        <v>75</v>
      </c>
      <c r="G24776" s="9">
        <v>55</v>
      </c>
      <c r="H24776" s="22" t="s">
        <v>15</v>
      </c>
      <c r="I24776" s="28">
        <v>42.21</v>
      </c>
      <c r="J24776" s="28">
        <v>2321.5500000000002</v>
      </c>
      <c r="K24776" s="40"/>
      <c r="L24776" s="40"/>
    </row>
    <row r="24777" spans="1:12">
      <c r="A24777" s="17">
        <v>46006</v>
      </c>
      <c r="B24777" s="22" t="s">
        <v>10</v>
      </c>
      <c r="C24777" s="22" t="s">
        <v>794</v>
      </c>
      <c r="D24777" s="22" t="s">
        <v>25185</v>
      </c>
      <c r="E24777" s="22" t="s">
        <v>18</v>
      </c>
      <c r="F24777" s="22" t="s">
        <v>543</v>
      </c>
      <c r="G24777" s="9">
        <v>56.707023999999997</v>
      </c>
      <c r="H24777" s="22" t="s">
        <v>20</v>
      </c>
      <c r="I24777" s="28">
        <v>96.5</v>
      </c>
      <c r="J24777" s="28">
        <v>5472.23</v>
      </c>
      <c r="K24777" s="40"/>
      <c r="L24777" s="40"/>
    </row>
    <row r="24778" spans="1:12">
      <c r="A24778" s="17">
        <v>46006</v>
      </c>
      <c r="B24778" s="22" t="s">
        <v>62</v>
      </c>
      <c r="C24778" s="22" t="s">
        <v>107</v>
      </c>
      <c r="D24778" s="22" t="s">
        <v>25186</v>
      </c>
      <c r="E24778" s="22" t="s">
        <v>65</v>
      </c>
      <c r="F24778" s="22" t="s">
        <v>75</v>
      </c>
      <c r="G24778" s="9">
        <v>57</v>
      </c>
      <c r="H24778" s="22" t="s">
        <v>15</v>
      </c>
      <c r="I24778" s="28">
        <v>42.21</v>
      </c>
      <c r="J24778" s="28">
        <v>2405.9699999999998</v>
      </c>
      <c r="K24778" s="40"/>
      <c r="L24778" s="40"/>
    </row>
    <row r="24779" spans="1:12">
      <c r="A24779" s="17">
        <v>46006</v>
      </c>
      <c r="B24779" s="22" t="s">
        <v>62</v>
      </c>
      <c r="C24779" s="22" t="s">
        <v>77</v>
      </c>
      <c r="D24779" s="22" t="s">
        <v>25187</v>
      </c>
      <c r="E24779" s="22" t="s">
        <v>65</v>
      </c>
      <c r="F24779" s="22" t="s">
        <v>66</v>
      </c>
      <c r="G24779" s="9">
        <v>57</v>
      </c>
      <c r="H24779" s="22" t="s">
        <v>15</v>
      </c>
      <c r="I24779" s="28">
        <v>78.260000000000005</v>
      </c>
      <c r="J24779" s="28">
        <v>4460.82</v>
      </c>
      <c r="K24779" s="40"/>
      <c r="L24779" s="40"/>
    </row>
    <row r="24780" spans="1:12">
      <c r="A24780" s="17">
        <v>46006</v>
      </c>
      <c r="B24780" s="22" t="s">
        <v>62</v>
      </c>
      <c r="C24780" s="22" t="s">
        <v>84</v>
      </c>
      <c r="D24780" s="22" t="s">
        <v>25188</v>
      </c>
      <c r="E24780" s="22" t="s">
        <v>65</v>
      </c>
      <c r="F24780" s="22" t="s">
        <v>75</v>
      </c>
      <c r="G24780" s="9">
        <v>59</v>
      </c>
      <c r="H24780" s="22" t="s">
        <v>15</v>
      </c>
      <c r="I24780" s="28">
        <v>42.21</v>
      </c>
      <c r="J24780" s="28">
        <v>2490.39</v>
      </c>
      <c r="K24780" s="40"/>
      <c r="L24780" s="40"/>
    </row>
    <row r="24781" spans="1:12">
      <c r="A24781" s="17">
        <v>46006</v>
      </c>
      <c r="B24781" s="22" t="s">
        <v>10</v>
      </c>
      <c r="C24781" s="22" t="s">
        <v>815</v>
      </c>
      <c r="D24781" s="22" t="s">
        <v>25189</v>
      </c>
      <c r="E24781" s="22" t="s">
        <v>58</v>
      </c>
      <c r="F24781" s="22" t="s">
        <v>58</v>
      </c>
      <c r="G24781" s="9">
        <v>60</v>
      </c>
      <c r="H24781" s="22" t="s">
        <v>15</v>
      </c>
      <c r="I24781" s="28">
        <v>3.81</v>
      </c>
      <c r="J24781" s="28">
        <v>228.72</v>
      </c>
      <c r="K24781" s="40"/>
      <c r="L24781" s="40"/>
    </row>
    <row r="24782" spans="1:12">
      <c r="A24782" s="17">
        <v>46006</v>
      </c>
      <c r="B24782" s="22" t="s">
        <v>62</v>
      </c>
      <c r="C24782" s="22" t="s">
        <v>24659</v>
      </c>
      <c r="D24782" s="22" t="s">
        <v>25190</v>
      </c>
      <c r="E24782" s="22" t="s">
        <v>65</v>
      </c>
      <c r="F24782" s="22" t="s">
        <v>66</v>
      </c>
      <c r="G24782" s="9">
        <v>60</v>
      </c>
      <c r="H24782" s="22" t="s">
        <v>15</v>
      </c>
      <c r="I24782" s="28">
        <v>42.21</v>
      </c>
      <c r="J24782" s="28">
        <v>2532.6</v>
      </c>
      <c r="K24782" s="40"/>
      <c r="L24782" s="40"/>
    </row>
    <row r="24783" spans="1:12">
      <c r="A24783" s="17">
        <v>46006</v>
      </c>
      <c r="B24783" s="22" t="s">
        <v>62</v>
      </c>
      <c r="C24783" s="22" t="s">
        <v>3374</v>
      </c>
      <c r="D24783" s="22" t="s">
        <v>25191</v>
      </c>
      <c r="E24783" s="22" t="s">
        <v>65</v>
      </c>
      <c r="F24783" s="22" t="s">
        <v>66</v>
      </c>
      <c r="G24783" s="9">
        <v>60</v>
      </c>
      <c r="H24783" s="22" t="s">
        <v>15</v>
      </c>
      <c r="I24783" s="28">
        <v>78.260000000000005</v>
      </c>
      <c r="J24783" s="28">
        <v>4695.6000000000004</v>
      </c>
      <c r="K24783" s="40"/>
      <c r="L24783" s="40"/>
    </row>
    <row r="24784" spans="1:12">
      <c r="A24784" s="17">
        <v>46006</v>
      </c>
      <c r="B24784" s="22" t="s">
        <v>62</v>
      </c>
      <c r="C24784" s="22" t="s">
        <v>3374</v>
      </c>
      <c r="D24784" s="22" t="s">
        <v>25192</v>
      </c>
      <c r="E24784" s="22" t="s">
        <v>65</v>
      </c>
      <c r="F24784" s="22" t="s">
        <v>66</v>
      </c>
      <c r="G24784" s="9">
        <v>60</v>
      </c>
      <c r="H24784" s="22" t="s">
        <v>15</v>
      </c>
      <c r="I24784" s="28">
        <v>78.260000000000005</v>
      </c>
      <c r="J24784" s="28">
        <v>4695.6000000000004</v>
      </c>
      <c r="K24784" s="40"/>
      <c r="L24784" s="40"/>
    </row>
    <row r="24785" spans="1:12">
      <c r="A24785" s="17">
        <v>46006</v>
      </c>
      <c r="B24785" s="22" t="s">
        <v>10</v>
      </c>
      <c r="C24785" s="22" t="s">
        <v>107</v>
      </c>
      <c r="D24785" s="22" t="s">
        <v>25193</v>
      </c>
      <c r="E24785" s="22" t="s">
        <v>65</v>
      </c>
      <c r="F24785" s="22" t="s">
        <v>75</v>
      </c>
      <c r="G24785" s="9">
        <v>61</v>
      </c>
      <c r="H24785" s="22" t="s">
        <v>15</v>
      </c>
      <c r="I24785" s="28">
        <v>42.21</v>
      </c>
      <c r="J24785" s="28">
        <v>2574.81</v>
      </c>
      <c r="K24785" s="40"/>
      <c r="L24785" s="40"/>
    </row>
    <row r="24786" spans="1:12">
      <c r="A24786" s="17">
        <v>46006</v>
      </c>
      <c r="B24786" s="22" t="s">
        <v>10</v>
      </c>
      <c r="C24786" s="22" t="s">
        <v>24659</v>
      </c>
      <c r="D24786" s="22" t="s">
        <v>25194</v>
      </c>
      <c r="E24786" s="22" t="s">
        <v>65</v>
      </c>
      <c r="F24786" s="22" t="s">
        <v>66</v>
      </c>
      <c r="G24786" s="9">
        <v>66</v>
      </c>
      <c r="H24786" s="22" t="s">
        <v>15</v>
      </c>
      <c r="I24786" s="28">
        <v>42.21</v>
      </c>
      <c r="J24786" s="28">
        <v>2785.86</v>
      </c>
      <c r="K24786" s="40"/>
      <c r="L24786" s="40"/>
    </row>
    <row r="24787" spans="1:12">
      <c r="A24787" s="17">
        <v>46006</v>
      </c>
      <c r="B24787" s="22" t="s">
        <v>10</v>
      </c>
      <c r="C24787" s="22" t="s">
        <v>863</v>
      </c>
      <c r="D24787" s="22" t="s">
        <v>25195</v>
      </c>
      <c r="E24787" s="22" t="s">
        <v>18</v>
      </c>
      <c r="F24787" s="22" t="s">
        <v>242</v>
      </c>
      <c r="G24787" s="9">
        <v>66.079499999999996</v>
      </c>
      <c r="H24787" s="22" t="s">
        <v>20</v>
      </c>
      <c r="I24787" s="28">
        <v>12.3</v>
      </c>
      <c r="J24787" s="28">
        <v>812.78</v>
      </c>
      <c r="K24787" s="40"/>
      <c r="L24787" s="40"/>
    </row>
    <row r="24788" spans="1:12">
      <c r="A24788" s="17">
        <v>46006</v>
      </c>
      <c r="B24788" s="22" t="s">
        <v>10</v>
      </c>
      <c r="C24788" s="22" t="s">
        <v>739</v>
      </c>
      <c r="D24788" s="22" t="s">
        <v>25196</v>
      </c>
      <c r="E24788" s="22" t="s">
        <v>18</v>
      </c>
      <c r="F24788" s="22" t="s">
        <v>242</v>
      </c>
      <c r="G24788" s="9">
        <v>67.37</v>
      </c>
      <c r="H24788" s="22" t="s">
        <v>20</v>
      </c>
      <c r="I24788" s="28">
        <v>5.0999999999999996</v>
      </c>
      <c r="J24788" s="28">
        <v>343.59</v>
      </c>
      <c r="K24788" s="40"/>
      <c r="L24788" s="40"/>
    </row>
    <row r="24789" spans="1:12">
      <c r="A24789" s="17">
        <v>46006</v>
      </c>
      <c r="B24789" s="22" t="s">
        <v>10</v>
      </c>
      <c r="C24789" s="22" t="s">
        <v>12725</v>
      </c>
      <c r="D24789" s="22" t="s">
        <v>25197</v>
      </c>
      <c r="E24789" s="22" t="s">
        <v>58</v>
      </c>
      <c r="F24789" s="22" t="s">
        <v>168</v>
      </c>
      <c r="G24789" s="9">
        <v>0</v>
      </c>
      <c r="H24789" s="22" t="s">
        <v>15</v>
      </c>
      <c r="I24789" s="28">
        <v>0</v>
      </c>
      <c r="J24789" s="28">
        <v>0</v>
      </c>
      <c r="K24789" s="40"/>
      <c r="L24789" s="40"/>
    </row>
    <row r="24790" spans="1:12">
      <c r="A24790" s="17">
        <v>46006</v>
      </c>
      <c r="B24790" s="22" t="s">
        <v>10</v>
      </c>
      <c r="C24790" s="22" t="s">
        <v>12725</v>
      </c>
      <c r="D24790" s="22" t="s">
        <v>25198</v>
      </c>
      <c r="E24790" s="22" t="s">
        <v>58</v>
      </c>
      <c r="F24790" s="22" t="s">
        <v>168</v>
      </c>
      <c r="G24790" s="9">
        <v>0</v>
      </c>
      <c r="H24790" s="22" t="s">
        <v>15</v>
      </c>
      <c r="I24790" s="28">
        <v>0</v>
      </c>
      <c r="J24790" s="28">
        <v>0</v>
      </c>
      <c r="K24790" s="40"/>
      <c r="L24790" s="40"/>
    </row>
    <row r="24791" spans="1:12">
      <c r="A24791" s="17">
        <v>46006</v>
      </c>
      <c r="B24791" s="22" t="s">
        <v>10</v>
      </c>
      <c r="C24791" s="22" t="s">
        <v>12727</v>
      </c>
      <c r="D24791" s="22" t="s">
        <v>25199</v>
      </c>
      <c r="E24791" s="22" t="s">
        <v>58</v>
      </c>
      <c r="F24791" s="22" t="s">
        <v>168</v>
      </c>
      <c r="G24791" s="9">
        <v>0</v>
      </c>
      <c r="H24791" s="22" t="s">
        <v>15</v>
      </c>
      <c r="I24791" s="28">
        <v>0</v>
      </c>
      <c r="J24791" s="28">
        <v>0</v>
      </c>
      <c r="K24791" s="40"/>
      <c r="L24791" s="40"/>
    </row>
    <row r="24792" spans="1:12">
      <c r="A24792" s="17">
        <v>46006</v>
      </c>
      <c r="B24792" s="22" t="s">
        <v>10</v>
      </c>
      <c r="C24792" s="22" t="s">
        <v>12727</v>
      </c>
      <c r="D24792" s="22" t="s">
        <v>25200</v>
      </c>
      <c r="E24792" s="22" t="s">
        <v>58</v>
      </c>
      <c r="F24792" s="22" t="s">
        <v>168</v>
      </c>
      <c r="G24792" s="9">
        <v>0</v>
      </c>
      <c r="H24792" s="22" t="s">
        <v>15</v>
      </c>
      <c r="I24792" s="28">
        <v>0</v>
      </c>
      <c r="J24792" s="28">
        <v>0</v>
      </c>
      <c r="K24792" s="40"/>
      <c r="L24792" s="40"/>
    </row>
    <row r="24793" spans="1:12">
      <c r="A24793" s="17">
        <v>46006</v>
      </c>
      <c r="B24793" s="22" t="s">
        <v>10</v>
      </c>
      <c r="C24793" s="22" t="s">
        <v>12727</v>
      </c>
      <c r="D24793" s="22" t="s">
        <v>25201</v>
      </c>
      <c r="E24793" s="22" t="s">
        <v>58</v>
      </c>
      <c r="F24793" s="22" t="s">
        <v>168</v>
      </c>
      <c r="G24793" s="9">
        <v>0</v>
      </c>
      <c r="H24793" s="22" t="s">
        <v>15</v>
      </c>
      <c r="I24793" s="28">
        <v>0</v>
      </c>
      <c r="J24793" s="28">
        <v>0</v>
      </c>
      <c r="K24793" s="40"/>
      <c r="L24793" s="40"/>
    </row>
    <row r="24794" spans="1:12">
      <c r="A24794" s="17">
        <v>46006</v>
      </c>
      <c r="B24794" s="22" t="s">
        <v>10</v>
      </c>
      <c r="C24794" s="22" t="s">
        <v>700</v>
      </c>
      <c r="D24794" s="22" t="s">
        <v>25202</v>
      </c>
      <c r="E24794" s="22" t="s">
        <v>58</v>
      </c>
      <c r="F24794" s="22" t="s">
        <v>168</v>
      </c>
      <c r="G24794" s="9">
        <v>0</v>
      </c>
      <c r="H24794" s="22" t="s">
        <v>15</v>
      </c>
      <c r="I24794" s="28">
        <v>0</v>
      </c>
      <c r="J24794" s="28">
        <v>0</v>
      </c>
      <c r="K24794" s="40"/>
      <c r="L24794" s="40"/>
    </row>
    <row r="24795" spans="1:12">
      <c r="A24795" s="17">
        <v>46006</v>
      </c>
      <c r="B24795" s="22" t="s">
        <v>10</v>
      </c>
      <c r="C24795" s="22" t="s">
        <v>700</v>
      </c>
      <c r="D24795" s="22" t="s">
        <v>25203</v>
      </c>
      <c r="E24795" s="22" t="s">
        <v>58</v>
      </c>
      <c r="F24795" s="22" t="s">
        <v>168</v>
      </c>
      <c r="G24795" s="9">
        <v>0</v>
      </c>
      <c r="H24795" s="22" t="s">
        <v>15</v>
      </c>
      <c r="I24795" s="28">
        <v>0</v>
      </c>
      <c r="J24795" s="28">
        <v>0</v>
      </c>
      <c r="K24795" s="40"/>
      <c r="L24795" s="40"/>
    </row>
    <row r="24796" spans="1:12">
      <c r="A24796" s="17">
        <v>46006</v>
      </c>
      <c r="B24796" s="22" t="s">
        <v>10</v>
      </c>
      <c r="C24796" s="22" t="s">
        <v>700</v>
      </c>
      <c r="D24796" s="22" t="s">
        <v>25204</v>
      </c>
      <c r="E24796" s="22" t="s">
        <v>58</v>
      </c>
      <c r="F24796" s="22" t="s">
        <v>168</v>
      </c>
      <c r="G24796" s="9">
        <v>0</v>
      </c>
      <c r="H24796" s="22" t="s">
        <v>15</v>
      </c>
      <c r="I24796" s="28">
        <v>0</v>
      </c>
      <c r="J24796" s="28">
        <v>0</v>
      </c>
      <c r="K24796" s="40"/>
      <c r="L24796" s="40"/>
    </row>
    <row r="24797" spans="1:12">
      <c r="A24797" s="17">
        <v>46006</v>
      </c>
      <c r="B24797" s="22" t="s">
        <v>10</v>
      </c>
      <c r="C24797" s="22" t="s">
        <v>700</v>
      </c>
      <c r="D24797" s="22" t="s">
        <v>25205</v>
      </c>
      <c r="E24797" s="22" t="s">
        <v>58</v>
      </c>
      <c r="F24797" s="22" t="s">
        <v>168</v>
      </c>
      <c r="G24797" s="9">
        <v>0</v>
      </c>
      <c r="H24797" s="22" t="s">
        <v>15</v>
      </c>
      <c r="I24797" s="28">
        <v>0</v>
      </c>
      <c r="J24797" s="28">
        <v>0</v>
      </c>
      <c r="K24797" s="40"/>
      <c r="L24797" s="40"/>
    </row>
    <row r="24798" spans="1:12">
      <c r="A24798" s="17">
        <v>46006</v>
      </c>
      <c r="B24798" s="22" t="s">
        <v>10</v>
      </c>
      <c r="C24798" s="22" t="s">
        <v>700</v>
      </c>
      <c r="D24798" s="22" t="s">
        <v>25206</v>
      </c>
      <c r="E24798" s="22" t="s">
        <v>58</v>
      </c>
      <c r="F24798" s="22" t="s">
        <v>168</v>
      </c>
      <c r="G24798" s="9">
        <v>0</v>
      </c>
      <c r="H24798" s="22" t="s">
        <v>15</v>
      </c>
      <c r="I24798" s="28">
        <v>0</v>
      </c>
      <c r="J24798" s="28">
        <v>0</v>
      </c>
      <c r="K24798" s="40"/>
      <c r="L24798" s="40"/>
    </row>
    <row r="24799" spans="1:12">
      <c r="A24799" s="17">
        <v>46006</v>
      </c>
      <c r="B24799" s="22" t="s">
        <v>10</v>
      </c>
      <c r="C24799" s="22" t="s">
        <v>700</v>
      </c>
      <c r="D24799" s="22" t="s">
        <v>25207</v>
      </c>
      <c r="E24799" s="22" t="s">
        <v>58</v>
      </c>
      <c r="F24799" s="22" t="s">
        <v>168</v>
      </c>
      <c r="G24799" s="9">
        <v>0</v>
      </c>
      <c r="H24799" s="22" t="s">
        <v>15</v>
      </c>
      <c r="I24799" s="28">
        <v>0</v>
      </c>
      <c r="J24799" s="28">
        <v>0</v>
      </c>
      <c r="K24799" s="40"/>
      <c r="L24799" s="40"/>
    </row>
    <row r="24800" spans="1:12">
      <c r="A24800" s="17">
        <v>46006</v>
      </c>
      <c r="B24800" s="22" t="s">
        <v>10</v>
      </c>
      <c r="C24800" s="22" t="s">
        <v>700</v>
      </c>
      <c r="D24800" s="22" t="s">
        <v>25208</v>
      </c>
      <c r="E24800" s="22" t="s">
        <v>58</v>
      </c>
      <c r="F24800" s="22" t="s">
        <v>168</v>
      </c>
      <c r="G24800" s="9">
        <v>0</v>
      </c>
      <c r="H24800" s="22" t="s">
        <v>15</v>
      </c>
      <c r="I24800" s="28">
        <v>0</v>
      </c>
      <c r="J24800" s="28">
        <v>0</v>
      </c>
      <c r="K24800" s="40"/>
      <c r="L24800" s="40"/>
    </row>
    <row r="24801" spans="1:12">
      <c r="A24801" s="17">
        <v>46006</v>
      </c>
      <c r="B24801" s="22" t="s">
        <v>10</v>
      </c>
      <c r="C24801" s="22" t="s">
        <v>700</v>
      </c>
      <c r="D24801" s="22" t="s">
        <v>25209</v>
      </c>
      <c r="E24801" s="22" t="s">
        <v>58</v>
      </c>
      <c r="F24801" s="22" t="s">
        <v>168</v>
      </c>
      <c r="G24801" s="9">
        <v>0</v>
      </c>
      <c r="H24801" s="22" t="s">
        <v>15</v>
      </c>
      <c r="I24801" s="28">
        <v>0</v>
      </c>
      <c r="J24801" s="28">
        <v>0</v>
      </c>
      <c r="K24801" s="40"/>
      <c r="L24801" s="40"/>
    </row>
    <row r="24802" spans="1:12">
      <c r="A24802" s="17">
        <v>46006</v>
      </c>
      <c r="B24802" s="22" t="s">
        <v>10</v>
      </c>
      <c r="C24802" s="22" t="s">
        <v>700</v>
      </c>
      <c r="D24802" s="22" t="s">
        <v>25210</v>
      </c>
      <c r="E24802" s="22" t="s">
        <v>58</v>
      </c>
      <c r="F24802" s="22" t="s">
        <v>168</v>
      </c>
      <c r="G24802" s="9">
        <v>0</v>
      </c>
      <c r="H24802" s="22" t="s">
        <v>15</v>
      </c>
      <c r="I24802" s="28">
        <v>0</v>
      </c>
      <c r="J24802" s="28">
        <v>0</v>
      </c>
      <c r="K24802" s="40"/>
      <c r="L24802" s="40"/>
    </row>
    <row r="24803" spans="1:12">
      <c r="A24803" s="17">
        <v>46006</v>
      </c>
      <c r="B24803" s="22" t="s">
        <v>10</v>
      </c>
      <c r="C24803" s="22" t="s">
        <v>703</v>
      </c>
      <c r="D24803" s="22" t="s">
        <v>25211</v>
      </c>
      <c r="E24803" s="22" t="s">
        <v>58</v>
      </c>
      <c r="F24803" s="22" t="s">
        <v>168</v>
      </c>
      <c r="G24803" s="9">
        <v>0</v>
      </c>
      <c r="H24803" s="22" t="s">
        <v>15</v>
      </c>
      <c r="I24803" s="28">
        <v>0</v>
      </c>
      <c r="J24803" s="28">
        <v>0</v>
      </c>
      <c r="K24803" s="40"/>
      <c r="L24803" s="40"/>
    </row>
    <row r="24804" spans="1:12">
      <c r="A24804" s="17">
        <v>46006</v>
      </c>
      <c r="B24804" s="22" t="s">
        <v>10</v>
      </c>
      <c r="C24804" s="22" t="s">
        <v>573</v>
      </c>
      <c r="D24804" s="22" t="s">
        <v>25212</v>
      </c>
      <c r="E24804" s="22" t="s">
        <v>58</v>
      </c>
      <c r="F24804" s="22" t="s">
        <v>168</v>
      </c>
      <c r="G24804" s="9">
        <v>0</v>
      </c>
      <c r="H24804" s="22" t="s">
        <v>15</v>
      </c>
      <c r="I24804" s="28">
        <v>0</v>
      </c>
      <c r="J24804" s="28">
        <v>0</v>
      </c>
      <c r="K24804" s="40"/>
      <c r="L24804" s="40"/>
    </row>
    <row r="24805" spans="1:12">
      <c r="A24805" s="17">
        <v>46006</v>
      </c>
      <c r="B24805" s="22" t="s">
        <v>10</v>
      </c>
      <c r="C24805" s="22" t="s">
        <v>573</v>
      </c>
      <c r="D24805" s="22" t="s">
        <v>25213</v>
      </c>
      <c r="E24805" s="22" t="s">
        <v>58</v>
      </c>
      <c r="F24805" s="22" t="s">
        <v>168</v>
      </c>
      <c r="G24805" s="9">
        <v>0</v>
      </c>
      <c r="H24805" s="22" t="s">
        <v>15</v>
      </c>
      <c r="I24805" s="28">
        <v>0</v>
      </c>
      <c r="J24805" s="28">
        <v>0</v>
      </c>
      <c r="K24805" s="40"/>
      <c r="L24805" s="40"/>
    </row>
    <row r="24806" spans="1:12">
      <c r="A24806" s="17">
        <v>46006</v>
      </c>
      <c r="B24806" s="22" t="s">
        <v>10</v>
      </c>
      <c r="C24806" s="22" t="s">
        <v>573</v>
      </c>
      <c r="D24806" s="22" t="s">
        <v>25214</v>
      </c>
      <c r="E24806" s="22" t="s">
        <v>58</v>
      </c>
      <c r="F24806" s="22" t="s">
        <v>168</v>
      </c>
      <c r="G24806" s="9">
        <v>0</v>
      </c>
      <c r="H24806" s="22" t="s">
        <v>15</v>
      </c>
      <c r="I24806" s="28">
        <v>0</v>
      </c>
      <c r="J24806" s="28">
        <v>0</v>
      </c>
      <c r="K24806" s="40"/>
      <c r="L24806" s="40"/>
    </row>
    <row r="24807" spans="1:12">
      <c r="A24807" s="17">
        <v>46006</v>
      </c>
      <c r="B24807" s="22" t="s">
        <v>10</v>
      </c>
      <c r="C24807" s="22" t="s">
        <v>573</v>
      </c>
      <c r="D24807" s="22" t="s">
        <v>25215</v>
      </c>
      <c r="E24807" s="22" t="s">
        <v>58</v>
      </c>
      <c r="F24807" s="22" t="s">
        <v>168</v>
      </c>
      <c r="G24807" s="9">
        <v>0</v>
      </c>
      <c r="H24807" s="22" t="s">
        <v>15</v>
      </c>
      <c r="I24807" s="28">
        <v>0</v>
      </c>
      <c r="J24807" s="28">
        <v>0</v>
      </c>
      <c r="K24807" s="40"/>
      <c r="L24807" s="40"/>
    </row>
    <row r="24808" spans="1:12">
      <c r="A24808" s="17">
        <v>46006</v>
      </c>
      <c r="B24808" s="22" t="s">
        <v>10</v>
      </c>
      <c r="C24808" s="22" t="s">
        <v>573</v>
      </c>
      <c r="D24808" s="22" t="s">
        <v>25216</v>
      </c>
      <c r="E24808" s="22" t="s">
        <v>58</v>
      </c>
      <c r="F24808" s="22" t="s">
        <v>168</v>
      </c>
      <c r="G24808" s="9">
        <v>0</v>
      </c>
      <c r="H24808" s="22" t="s">
        <v>15</v>
      </c>
      <c r="I24808" s="28">
        <v>0</v>
      </c>
      <c r="J24808" s="28">
        <v>0</v>
      </c>
      <c r="K24808" s="40"/>
      <c r="L24808" s="40"/>
    </row>
    <row r="24809" spans="1:12">
      <c r="A24809" s="17">
        <v>46006</v>
      </c>
      <c r="B24809" s="22" t="s">
        <v>10</v>
      </c>
      <c r="C24809" s="22" t="s">
        <v>573</v>
      </c>
      <c r="D24809" s="22" t="s">
        <v>25217</v>
      </c>
      <c r="E24809" s="22" t="s">
        <v>58</v>
      </c>
      <c r="F24809" s="22" t="s">
        <v>168</v>
      </c>
      <c r="G24809" s="9">
        <v>0</v>
      </c>
      <c r="H24809" s="22" t="s">
        <v>15</v>
      </c>
      <c r="I24809" s="28">
        <v>0</v>
      </c>
      <c r="J24809" s="28">
        <v>0</v>
      </c>
      <c r="K24809" s="40"/>
      <c r="L24809" s="40"/>
    </row>
    <row r="24810" spans="1:12">
      <c r="A24810" s="17">
        <v>46006</v>
      </c>
      <c r="B24810" s="22" t="s">
        <v>10</v>
      </c>
      <c r="C24810" s="22" t="s">
        <v>573</v>
      </c>
      <c r="D24810" s="22" t="s">
        <v>25218</v>
      </c>
      <c r="E24810" s="22" t="s">
        <v>58</v>
      </c>
      <c r="F24810" s="22" t="s">
        <v>168</v>
      </c>
      <c r="G24810" s="9">
        <v>0</v>
      </c>
      <c r="H24810" s="22" t="s">
        <v>15</v>
      </c>
      <c r="I24810" s="28">
        <v>0</v>
      </c>
      <c r="J24810" s="28">
        <v>0</v>
      </c>
      <c r="K24810" s="40"/>
      <c r="L24810" s="40"/>
    </row>
    <row r="24811" spans="1:12">
      <c r="A24811" s="17">
        <v>46006</v>
      </c>
      <c r="B24811" s="22" t="s">
        <v>10</v>
      </c>
      <c r="C24811" s="22" t="s">
        <v>573</v>
      </c>
      <c r="D24811" s="22" t="s">
        <v>25219</v>
      </c>
      <c r="E24811" s="22" t="s">
        <v>58</v>
      </c>
      <c r="F24811" s="22" t="s">
        <v>168</v>
      </c>
      <c r="G24811" s="9">
        <v>0</v>
      </c>
      <c r="H24811" s="22" t="s">
        <v>15</v>
      </c>
      <c r="I24811" s="28">
        <v>0</v>
      </c>
      <c r="J24811" s="28">
        <v>0</v>
      </c>
      <c r="K24811" s="40"/>
      <c r="L24811" s="40"/>
    </row>
    <row r="24812" spans="1:12">
      <c r="A24812" s="17">
        <v>46006</v>
      </c>
      <c r="B24812" s="22" t="s">
        <v>10</v>
      </c>
      <c r="C24812" s="22" t="s">
        <v>573</v>
      </c>
      <c r="D24812" s="22" t="s">
        <v>25220</v>
      </c>
      <c r="E24812" s="22" t="s">
        <v>58</v>
      </c>
      <c r="F24812" s="22" t="s">
        <v>168</v>
      </c>
      <c r="G24812" s="9">
        <v>0</v>
      </c>
      <c r="H24812" s="22" t="s">
        <v>15</v>
      </c>
      <c r="I24812" s="28">
        <v>0</v>
      </c>
      <c r="J24812" s="28">
        <v>0</v>
      </c>
      <c r="K24812" s="40"/>
      <c r="L24812" s="40"/>
    </row>
    <row r="24813" spans="1:12">
      <c r="A24813" s="17">
        <v>46006</v>
      </c>
      <c r="B24813" s="22" t="s">
        <v>10</v>
      </c>
      <c r="C24813" s="22" t="s">
        <v>573</v>
      </c>
      <c r="D24813" s="22" t="s">
        <v>25221</v>
      </c>
      <c r="E24813" s="22" t="s">
        <v>58</v>
      </c>
      <c r="F24813" s="22" t="s">
        <v>168</v>
      </c>
      <c r="G24813" s="9">
        <v>0</v>
      </c>
      <c r="H24813" s="22" t="s">
        <v>15</v>
      </c>
      <c r="I24813" s="28">
        <v>0</v>
      </c>
      <c r="J24813" s="28">
        <v>0</v>
      </c>
      <c r="K24813" s="40"/>
      <c r="L24813" s="40"/>
    </row>
    <row r="24814" spans="1:12">
      <c r="A24814" s="17">
        <v>46006</v>
      </c>
      <c r="B24814" s="22" t="s">
        <v>10</v>
      </c>
      <c r="C24814" s="22" t="s">
        <v>573</v>
      </c>
      <c r="D24814" s="22" t="s">
        <v>25222</v>
      </c>
      <c r="E24814" s="22" t="s">
        <v>58</v>
      </c>
      <c r="F24814" s="22" t="s">
        <v>168</v>
      </c>
      <c r="G24814" s="9">
        <v>0</v>
      </c>
      <c r="H24814" s="22" t="s">
        <v>15</v>
      </c>
      <c r="I24814" s="28">
        <v>0</v>
      </c>
      <c r="J24814" s="28">
        <v>0</v>
      </c>
      <c r="K24814" s="40"/>
      <c r="L24814" s="40"/>
    </row>
    <row r="24815" spans="1:12">
      <c r="A24815" s="17">
        <v>46006</v>
      </c>
      <c r="B24815" s="22" t="s">
        <v>10</v>
      </c>
      <c r="C24815" s="22" t="s">
        <v>573</v>
      </c>
      <c r="D24815" s="22" t="s">
        <v>25223</v>
      </c>
      <c r="E24815" s="22" t="s">
        <v>58</v>
      </c>
      <c r="F24815" s="22" t="s">
        <v>168</v>
      </c>
      <c r="G24815" s="9">
        <v>0</v>
      </c>
      <c r="H24815" s="22" t="s">
        <v>15</v>
      </c>
      <c r="I24815" s="28">
        <v>0</v>
      </c>
      <c r="J24815" s="28">
        <v>0</v>
      </c>
      <c r="K24815" s="40"/>
      <c r="L24815" s="40"/>
    </row>
    <row r="24816" spans="1:12">
      <c r="A24816" s="17">
        <v>46006</v>
      </c>
      <c r="B24816" s="22" t="s">
        <v>10</v>
      </c>
      <c r="C24816" s="22" t="s">
        <v>573</v>
      </c>
      <c r="D24816" s="22" t="s">
        <v>25224</v>
      </c>
      <c r="E24816" s="22" t="s">
        <v>58</v>
      </c>
      <c r="F24816" s="22" t="s">
        <v>168</v>
      </c>
      <c r="G24816" s="9">
        <v>0</v>
      </c>
      <c r="H24816" s="22" t="s">
        <v>15</v>
      </c>
      <c r="I24816" s="28">
        <v>0</v>
      </c>
      <c r="J24816" s="28">
        <v>0</v>
      </c>
      <c r="K24816" s="40"/>
      <c r="L24816" s="40"/>
    </row>
    <row r="24817" spans="1:12">
      <c r="A24817" s="17">
        <v>46006</v>
      </c>
      <c r="B24817" s="22" t="s">
        <v>10</v>
      </c>
      <c r="C24817" s="22" t="s">
        <v>573</v>
      </c>
      <c r="D24817" s="22" t="s">
        <v>25225</v>
      </c>
      <c r="E24817" s="22" t="s">
        <v>58</v>
      </c>
      <c r="F24817" s="22" t="s">
        <v>168</v>
      </c>
      <c r="G24817" s="9">
        <v>0</v>
      </c>
      <c r="H24817" s="22" t="s">
        <v>15</v>
      </c>
      <c r="I24817" s="28">
        <v>0</v>
      </c>
      <c r="J24817" s="28">
        <v>0</v>
      </c>
      <c r="K24817" s="40"/>
      <c r="L24817" s="40"/>
    </row>
    <row r="24818" spans="1:12">
      <c r="A24818" s="17">
        <v>46006</v>
      </c>
      <c r="B24818" s="22" t="s">
        <v>10</v>
      </c>
      <c r="C24818" s="22" t="s">
        <v>571</v>
      </c>
      <c r="D24818" s="22" t="s">
        <v>25226</v>
      </c>
      <c r="E24818" s="22" t="s">
        <v>58</v>
      </c>
      <c r="F24818" s="22" t="s">
        <v>168</v>
      </c>
      <c r="G24818" s="9">
        <v>0</v>
      </c>
      <c r="H24818" s="22" t="s">
        <v>15</v>
      </c>
      <c r="I24818" s="28">
        <v>0</v>
      </c>
      <c r="J24818" s="28">
        <v>0</v>
      </c>
      <c r="K24818" s="40"/>
      <c r="L24818" s="40"/>
    </row>
    <row r="24819" spans="1:12">
      <c r="A24819" s="17">
        <v>46006</v>
      </c>
      <c r="B24819" s="22" t="s">
        <v>10</v>
      </c>
      <c r="C24819" s="22" t="s">
        <v>571</v>
      </c>
      <c r="D24819" s="22" t="s">
        <v>25227</v>
      </c>
      <c r="E24819" s="22" t="s">
        <v>58</v>
      </c>
      <c r="F24819" s="22" t="s">
        <v>168</v>
      </c>
      <c r="G24819" s="9">
        <v>0</v>
      </c>
      <c r="H24819" s="22" t="s">
        <v>15</v>
      </c>
      <c r="I24819" s="28">
        <v>0</v>
      </c>
      <c r="J24819" s="28">
        <v>0</v>
      </c>
      <c r="K24819" s="40"/>
      <c r="L24819" s="40"/>
    </row>
    <row r="24820" spans="1:12">
      <c r="A24820" s="17">
        <v>46006</v>
      </c>
      <c r="B24820" s="22" t="s">
        <v>10</v>
      </c>
      <c r="C24820" s="22" t="s">
        <v>571</v>
      </c>
      <c r="D24820" s="22" t="s">
        <v>25228</v>
      </c>
      <c r="E24820" s="22" t="s">
        <v>58</v>
      </c>
      <c r="F24820" s="22" t="s">
        <v>168</v>
      </c>
      <c r="G24820" s="9">
        <v>0</v>
      </c>
      <c r="H24820" s="22" t="s">
        <v>15</v>
      </c>
      <c r="I24820" s="28">
        <v>0</v>
      </c>
      <c r="J24820" s="28">
        <v>0</v>
      </c>
      <c r="K24820" s="40"/>
      <c r="L24820" s="40"/>
    </row>
    <row r="24821" spans="1:12">
      <c r="A24821" s="17">
        <v>46006</v>
      </c>
      <c r="B24821" s="22" t="s">
        <v>10</v>
      </c>
      <c r="C24821" s="22" t="s">
        <v>571</v>
      </c>
      <c r="D24821" s="22" t="s">
        <v>25229</v>
      </c>
      <c r="E24821" s="22" t="s">
        <v>58</v>
      </c>
      <c r="F24821" s="22" t="s">
        <v>168</v>
      </c>
      <c r="G24821" s="9">
        <v>0</v>
      </c>
      <c r="H24821" s="22" t="s">
        <v>15</v>
      </c>
      <c r="I24821" s="28">
        <v>0</v>
      </c>
      <c r="J24821" s="28">
        <v>0</v>
      </c>
      <c r="K24821" s="40"/>
      <c r="L24821" s="40"/>
    </row>
    <row r="24822" spans="1:12">
      <c r="A24822" s="17">
        <v>46006</v>
      </c>
      <c r="B24822" s="22" t="s">
        <v>10</v>
      </c>
      <c r="C24822" s="22" t="s">
        <v>571</v>
      </c>
      <c r="D24822" s="22" t="s">
        <v>25230</v>
      </c>
      <c r="E24822" s="22" t="s">
        <v>58</v>
      </c>
      <c r="F24822" s="22" t="s">
        <v>168</v>
      </c>
      <c r="G24822" s="9">
        <v>0</v>
      </c>
      <c r="H24822" s="22" t="s">
        <v>15</v>
      </c>
      <c r="I24822" s="28">
        <v>0</v>
      </c>
      <c r="J24822" s="28">
        <v>0</v>
      </c>
      <c r="K24822" s="40"/>
      <c r="L24822" s="40"/>
    </row>
    <row r="24823" spans="1:12">
      <c r="A24823" s="17">
        <v>46006</v>
      </c>
      <c r="B24823" s="22" t="s">
        <v>10</v>
      </c>
      <c r="C24823" s="22" t="s">
        <v>571</v>
      </c>
      <c r="D24823" s="22" t="s">
        <v>25231</v>
      </c>
      <c r="E24823" s="22" t="s">
        <v>58</v>
      </c>
      <c r="F24823" s="22" t="s">
        <v>168</v>
      </c>
      <c r="G24823" s="9">
        <v>0</v>
      </c>
      <c r="H24823" s="22" t="s">
        <v>15</v>
      </c>
      <c r="I24823" s="28">
        <v>0</v>
      </c>
      <c r="J24823" s="28">
        <v>0</v>
      </c>
      <c r="K24823" s="40"/>
      <c r="L24823" s="40"/>
    </row>
    <row r="24824" spans="1:12">
      <c r="A24824" s="17">
        <v>46006</v>
      </c>
      <c r="B24824" s="22" t="s">
        <v>10</v>
      </c>
      <c r="C24824" s="22" t="s">
        <v>571</v>
      </c>
      <c r="D24824" s="22" t="s">
        <v>25232</v>
      </c>
      <c r="E24824" s="22" t="s">
        <v>58</v>
      </c>
      <c r="F24824" s="22" t="s">
        <v>168</v>
      </c>
      <c r="G24824" s="9">
        <v>0</v>
      </c>
      <c r="H24824" s="22" t="s">
        <v>15</v>
      </c>
      <c r="I24824" s="28">
        <v>0</v>
      </c>
      <c r="J24824" s="28">
        <v>0</v>
      </c>
      <c r="K24824" s="40"/>
      <c r="L24824" s="40"/>
    </row>
    <row r="24825" spans="1:12">
      <c r="A24825" s="17">
        <v>46006</v>
      </c>
      <c r="B24825" s="22" t="s">
        <v>10</v>
      </c>
      <c r="C24825" s="22" t="s">
        <v>571</v>
      </c>
      <c r="D24825" s="22" t="s">
        <v>25233</v>
      </c>
      <c r="E24825" s="22" t="s">
        <v>58</v>
      </c>
      <c r="F24825" s="22" t="s">
        <v>168</v>
      </c>
      <c r="G24825" s="9">
        <v>0</v>
      </c>
      <c r="H24825" s="22" t="s">
        <v>15</v>
      </c>
      <c r="I24825" s="28">
        <v>0</v>
      </c>
      <c r="J24825" s="28">
        <v>0</v>
      </c>
      <c r="K24825" s="40"/>
      <c r="L24825" s="40"/>
    </row>
    <row r="24826" spans="1:12">
      <c r="A24826" s="17">
        <v>46006</v>
      </c>
      <c r="B24826" s="22" t="s">
        <v>10</v>
      </c>
      <c r="C24826" s="22" t="s">
        <v>571</v>
      </c>
      <c r="D24826" s="22" t="s">
        <v>25234</v>
      </c>
      <c r="E24826" s="22" t="s">
        <v>58</v>
      </c>
      <c r="F24826" s="22" t="s">
        <v>168</v>
      </c>
      <c r="G24826" s="9">
        <v>0</v>
      </c>
      <c r="H24826" s="22" t="s">
        <v>15</v>
      </c>
      <c r="I24826" s="28">
        <v>0</v>
      </c>
      <c r="J24826" s="28">
        <v>0</v>
      </c>
      <c r="K24826" s="40"/>
      <c r="L24826" s="40"/>
    </row>
    <row r="24827" spans="1:12">
      <c r="A24827" s="17">
        <v>46006</v>
      </c>
      <c r="B24827" s="22" t="s">
        <v>10</v>
      </c>
      <c r="C24827" s="22" t="s">
        <v>571</v>
      </c>
      <c r="D24827" s="22" t="s">
        <v>25235</v>
      </c>
      <c r="E24827" s="22" t="s">
        <v>58</v>
      </c>
      <c r="F24827" s="22" t="s">
        <v>168</v>
      </c>
      <c r="G24827" s="9">
        <v>0</v>
      </c>
      <c r="H24827" s="22" t="s">
        <v>15</v>
      </c>
      <c r="I24827" s="28">
        <v>0</v>
      </c>
      <c r="J24827" s="28">
        <v>0</v>
      </c>
      <c r="K24827" s="40"/>
      <c r="L24827" s="40"/>
    </row>
    <row r="24828" spans="1:12">
      <c r="A24828" s="17">
        <v>46006</v>
      </c>
      <c r="B24828" s="22" t="s">
        <v>10</v>
      </c>
      <c r="C24828" s="22" t="s">
        <v>191</v>
      </c>
      <c r="D24828" s="22" t="s">
        <v>25236</v>
      </c>
      <c r="E24828" s="22" t="s">
        <v>58</v>
      </c>
      <c r="F24828" s="22" t="s">
        <v>168</v>
      </c>
      <c r="G24828" s="9">
        <v>0</v>
      </c>
      <c r="H24828" s="22" t="s">
        <v>15</v>
      </c>
      <c r="I24828" s="28">
        <v>0</v>
      </c>
      <c r="J24828" s="28">
        <v>0</v>
      </c>
      <c r="K24828" s="40"/>
      <c r="L24828" s="40"/>
    </row>
    <row r="24829" spans="1:12">
      <c r="A24829" s="17">
        <v>46006</v>
      </c>
      <c r="B24829" s="22" t="s">
        <v>10</v>
      </c>
      <c r="C24829" s="22" t="s">
        <v>191</v>
      </c>
      <c r="D24829" s="22" t="s">
        <v>25237</v>
      </c>
      <c r="E24829" s="22" t="s">
        <v>58</v>
      </c>
      <c r="F24829" s="22" t="s">
        <v>168</v>
      </c>
      <c r="G24829" s="9">
        <v>0</v>
      </c>
      <c r="H24829" s="22" t="s">
        <v>15</v>
      </c>
      <c r="I24829" s="28">
        <v>0</v>
      </c>
      <c r="J24829" s="28">
        <v>0</v>
      </c>
      <c r="K24829" s="40"/>
      <c r="L24829" s="40"/>
    </row>
    <row r="24830" spans="1:12">
      <c r="A24830" s="17">
        <v>46006</v>
      </c>
      <c r="B24830" s="22" t="s">
        <v>10</v>
      </c>
      <c r="C24830" s="22" t="s">
        <v>191</v>
      </c>
      <c r="D24830" s="22" t="s">
        <v>25238</v>
      </c>
      <c r="E24830" s="22" t="s">
        <v>58</v>
      </c>
      <c r="F24830" s="22" t="s">
        <v>168</v>
      </c>
      <c r="G24830" s="9">
        <v>0</v>
      </c>
      <c r="H24830" s="22" t="s">
        <v>15</v>
      </c>
      <c r="I24830" s="28">
        <v>0</v>
      </c>
      <c r="J24830" s="28">
        <v>0</v>
      </c>
      <c r="K24830" s="40"/>
      <c r="L24830" s="40"/>
    </row>
    <row r="24831" spans="1:12">
      <c r="A24831" s="17">
        <v>46006</v>
      </c>
      <c r="B24831" s="22" t="s">
        <v>10</v>
      </c>
      <c r="C24831" s="22" t="s">
        <v>191</v>
      </c>
      <c r="D24831" s="22" t="s">
        <v>25239</v>
      </c>
      <c r="E24831" s="22" t="s">
        <v>58</v>
      </c>
      <c r="F24831" s="22" t="s">
        <v>168</v>
      </c>
      <c r="G24831" s="9">
        <v>0</v>
      </c>
      <c r="H24831" s="22" t="s">
        <v>15</v>
      </c>
      <c r="I24831" s="28">
        <v>0</v>
      </c>
      <c r="J24831" s="28">
        <v>0</v>
      </c>
      <c r="K24831" s="40"/>
      <c r="L24831" s="40"/>
    </row>
    <row r="24832" spans="1:12">
      <c r="A24832" s="17">
        <v>46006</v>
      </c>
      <c r="B24832" s="22" t="s">
        <v>10</v>
      </c>
      <c r="C24832" s="22" t="s">
        <v>191</v>
      </c>
      <c r="D24832" s="22" t="s">
        <v>25240</v>
      </c>
      <c r="E24832" s="22" t="s">
        <v>58</v>
      </c>
      <c r="F24832" s="22" t="s">
        <v>168</v>
      </c>
      <c r="G24832" s="9">
        <v>0</v>
      </c>
      <c r="H24832" s="22" t="s">
        <v>15</v>
      </c>
      <c r="I24832" s="28">
        <v>0</v>
      </c>
      <c r="J24832" s="28">
        <v>0</v>
      </c>
      <c r="K24832" s="40"/>
      <c r="L24832" s="40"/>
    </row>
    <row r="24833" spans="1:12">
      <c r="A24833" s="17">
        <v>46006</v>
      </c>
      <c r="B24833" s="22" t="s">
        <v>10</v>
      </c>
      <c r="C24833" s="22" t="s">
        <v>191</v>
      </c>
      <c r="D24833" s="22" t="s">
        <v>25241</v>
      </c>
      <c r="E24833" s="22" t="s">
        <v>58</v>
      </c>
      <c r="F24833" s="22" t="s">
        <v>168</v>
      </c>
      <c r="G24833" s="9">
        <v>0</v>
      </c>
      <c r="H24833" s="22" t="s">
        <v>15</v>
      </c>
      <c r="I24833" s="28">
        <v>0</v>
      </c>
      <c r="J24833" s="28">
        <v>0</v>
      </c>
      <c r="K24833" s="40"/>
      <c r="L24833" s="40"/>
    </row>
    <row r="24834" spans="1:12">
      <c r="A24834" s="17">
        <v>46006</v>
      </c>
      <c r="B24834" s="22" t="s">
        <v>10</v>
      </c>
      <c r="C24834" s="22" t="s">
        <v>191</v>
      </c>
      <c r="D24834" s="22" t="s">
        <v>25242</v>
      </c>
      <c r="E24834" s="22" t="s">
        <v>58</v>
      </c>
      <c r="F24834" s="22" t="s">
        <v>168</v>
      </c>
      <c r="G24834" s="9">
        <v>0</v>
      </c>
      <c r="H24834" s="22" t="s">
        <v>15</v>
      </c>
      <c r="I24834" s="28">
        <v>0</v>
      </c>
      <c r="J24834" s="28">
        <v>0</v>
      </c>
      <c r="K24834" s="40"/>
      <c r="L24834" s="40"/>
    </row>
    <row r="24835" spans="1:12">
      <c r="A24835" s="17">
        <v>46006</v>
      </c>
      <c r="B24835" s="22" t="s">
        <v>10</v>
      </c>
      <c r="C24835" s="22" t="s">
        <v>191</v>
      </c>
      <c r="D24835" s="22" t="s">
        <v>25243</v>
      </c>
      <c r="E24835" s="22" t="s">
        <v>58</v>
      </c>
      <c r="F24835" s="22" t="s">
        <v>168</v>
      </c>
      <c r="G24835" s="9">
        <v>0</v>
      </c>
      <c r="H24835" s="22" t="s">
        <v>15</v>
      </c>
      <c r="I24835" s="28">
        <v>0</v>
      </c>
      <c r="J24835" s="28">
        <v>0</v>
      </c>
      <c r="K24835" s="40"/>
      <c r="L24835" s="40"/>
    </row>
    <row r="24836" spans="1:12">
      <c r="A24836" s="17">
        <v>46006</v>
      </c>
      <c r="B24836" s="22" t="s">
        <v>10</v>
      </c>
      <c r="C24836" s="22" t="s">
        <v>191</v>
      </c>
      <c r="D24836" s="22" t="s">
        <v>25244</v>
      </c>
      <c r="E24836" s="22" t="s">
        <v>58</v>
      </c>
      <c r="F24836" s="22" t="s">
        <v>168</v>
      </c>
      <c r="G24836" s="9">
        <v>0</v>
      </c>
      <c r="H24836" s="22" t="s">
        <v>15</v>
      </c>
      <c r="I24836" s="28">
        <v>0</v>
      </c>
      <c r="J24836" s="28">
        <v>0</v>
      </c>
      <c r="K24836" s="40"/>
      <c r="L24836" s="40"/>
    </row>
    <row r="24837" spans="1:12">
      <c r="A24837" s="17">
        <v>46006</v>
      </c>
      <c r="B24837" s="22" t="s">
        <v>10</v>
      </c>
      <c r="C24837" s="22" t="s">
        <v>191</v>
      </c>
      <c r="D24837" s="22" t="s">
        <v>25245</v>
      </c>
      <c r="E24837" s="22" t="s">
        <v>58</v>
      </c>
      <c r="F24837" s="22" t="s">
        <v>168</v>
      </c>
      <c r="G24837" s="9">
        <v>0</v>
      </c>
      <c r="H24837" s="22" t="s">
        <v>15</v>
      </c>
      <c r="I24837" s="28">
        <v>0</v>
      </c>
      <c r="J24837" s="28">
        <v>0</v>
      </c>
      <c r="K24837" s="40"/>
      <c r="L24837" s="40"/>
    </row>
    <row r="24838" spans="1:12">
      <c r="A24838" s="17">
        <v>46006</v>
      </c>
      <c r="B24838" s="22" t="s">
        <v>10</v>
      </c>
      <c r="C24838" s="22" t="s">
        <v>191</v>
      </c>
      <c r="D24838" s="22" t="s">
        <v>25246</v>
      </c>
      <c r="E24838" s="22" t="s">
        <v>58</v>
      </c>
      <c r="F24838" s="22" t="s">
        <v>168</v>
      </c>
      <c r="G24838" s="9">
        <v>0</v>
      </c>
      <c r="H24838" s="22" t="s">
        <v>15</v>
      </c>
      <c r="I24838" s="28">
        <v>0</v>
      </c>
      <c r="J24838" s="28">
        <v>0</v>
      </c>
      <c r="K24838" s="40"/>
      <c r="L24838" s="40"/>
    </row>
    <row r="24839" spans="1:12">
      <c r="A24839" s="17">
        <v>46006</v>
      </c>
      <c r="B24839" s="22" t="s">
        <v>10</v>
      </c>
      <c r="C24839" s="22" t="s">
        <v>187</v>
      </c>
      <c r="D24839" s="22" t="s">
        <v>25247</v>
      </c>
      <c r="E24839" s="22" t="s">
        <v>58</v>
      </c>
      <c r="F24839" s="22" t="s">
        <v>168</v>
      </c>
      <c r="G24839" s="9">
        <v>0</v>
      </c>
      <c r="H24839" s="22" t="s">
        <v>15</v>
      </c>
      <c r="I24839" s="28">
        <v>0</v>
      </c>
      <c r="J24839" s="28">
        <v>0</v>
      </c>
      <c r="K24839" s="40"/>
      <c r="L24839" s="40"/>
    </row>
    <row r="24840" spans="1:12">
      <c r="A24840" s="17">
        <v>46006</v>
      </c>
      <c r="B24840" s="22" t="s">
        <v>10</v>
      </c>
      <c r="C24840" s="22" t="s">
        <v>180</v>
      </c>
      <c r="D24840" s="22" t="s">
        <v>25248</v>
      </c>
      <c r="E24840" s="22" t="s">
        <v>58</v>
      </c>
      <c r="F24840" s="22" t="s">
        <v>168</v>
      </c>
      <c r="G24840" s="9">
        <v>0</v>
      </c>
      <c r="H24840" s="22" t="s">
        <v>15</v>
      </c>
      <c r="I24840" s="28">
        <v>0</v>
      </c>
      <c r="J24840" s="28">
        <v>0</v>
      </c>
      <c r="K24840" s="40"/>
      <c r="L24840" s="40"/>
    </row>
    <row r="24841" spans="1:12">
      <c r="A24841" s="17">
        <v>46006</v>
      </c>
      <c r="B24841" s="22" t="s">
        <v>10</v>
      </c>
      <c r="C24841" s="22" t="s">
        <v>180</v>
      </c>
      <c r="D24841" s="22" t="s">
        <v>25249</v>
      </c>
      <c r="E24841" s="22" t="s">
        <v>58</v>
      </c>
      <c r="F24841" s="22" t="s">
        <v>168</v>
      </c>
      <c r="G24841" s="9">
        <v>0</v>
      </c>
      <c r="H24841" s="22" t="s">
        <v>15</v>
      </c>
      <c r="I24841" s="28">
        <v>0</v>
      </c>
      <c r="J24841" s="28">
        <v>0</v>
      </c>
      <c r="K24841" s="40"/>
      <c r="L24841" s="40"/>
    </row>
    <row r="24842" spans="1:12">
      <c r="A24842" s="17">
        <v>46006</v>
      </c>
      <c r="B24842" s="22" t="s">
        <v>10</v>
      </c>
      <c r="C24842" s="22" t="s">
        <v>180</v>
      </c>
      <c r="D24842" s="22" t="s">
        <v>25250</v>
      </c>
      <c r="E24842" s="22" t="s">
        <v>58</v>
      </c>
      <c r="F24842" s="22" t="s">
        <v>168</v>
      </c>
      <c r="G24842" s="9">
        <v>0</v>
      </c>
      <c r="H24842" s="22" t="s">
        <v>15</v>
      </c>
      <c r="I24842" s="28">
        <v>0</v>
      </c>
      <c r="J24842" s="28">
        <v>0</v>
      </c>
      <c r="K24842" s="40"/>
      <c r="L24842" s="40"/>
    </row>
    <row r="24843" spans="1:12">
      <c r="A24843" s="17">
        <v>46006</v>
      </c>
      <c r="B24843" s="22" t="s">
        <v>10</v>
      </c>
      <c r="C24843" s="22" t="s">
        <v>180</v>
      </c>
      <c r="D24843" s="22" t="s">
        <v>25251</v>
      </c>
      <c r="E24843" s="22" t="s">
        <v>58</v>
      </c>
      <c r="F24843" s="22" t="s">
        <v>168</v>
      </c>
      <c r="G24843" s="9">
        <v>0</v>
      </c>
      <c r="H24843" s="22" t="s">
        <v>15</v>
      </c>
      <c r="I24843" s="28">
        <v>0</v>
      </c>
      <c r="J24843" s="28">
        <v>0</v>
      </c>
      <c r="K24843" s="40"/>
      <c r="L24843" s="40"/>
    </row>
    <row r="24844" spans="1:12">
      <c r="A24844" s="17">
        <v>46006</v>
      </c>
      <c r="B24844" s="22" t="s">
        <v>10</v>
      </c>
      <c r="C24844" s="22" t="s">
        <v>180</v>
      </c>
      <c r="D24844" s="22" t="s">
        <v>25252</v>
      </c>
      <c r="E24844" s="22" t="s">
        <v>58</v>
      </c>
      <c r="F24844" s="22" t="s">
        <v>168</v>
      </c>
      <c r="G24844" s="9">
        <v>0</v>
      </c>
      <c r="H24844" s="22" t="s">
        <v>15</v>
      </c>
      <c r="I24844" s="28">
        <v>0</v>
      </c>
      <c r="J24844" s="28">
        <v>0</v>
      </c>
      <c r="K24844" s="40"/>
      <c r="L24844" s="40"/>
    </row>
    <row r="24845" spans="1:12">
      <c r="A24845" s="17">
        <v>46006</v>
      </c>
      <c r="B24845" s="22" t="s">
        <v>10</v>
      </c>
      <c r="C24845" s="22" t="s">
        <v>180</v>
      </c>
      <c r="D24845" s="22" t="s">
        <v>25253</v>
      </c>
      <c r="E24845" s="22" t="s">
        <v>58</v>
      </c>
      <c r="F24845" s="22" t="s">
        <v>168</v>
      </c>
      <c r="G24845" s="9">
        <v>0</v>
      </c>
      <c r="H24845" s="22" t="s">
        <v>15</v>
      </c>
      <c r="I24845" s="28">
        <v>0</v>
      </c>
      <c r="J24845" s="28">
        <v>0</v>
      </c>
      <c r="K24845" s="40"/>
      <c r="L24845" s="40"/>
    </row>
    <row r="24846" spans="1:12">
      <c r="A24846" s="17">
        <v>46006</v>
      </c>
      <c r="B24846" s="22" t="s">
        <v>10</v>
      </c>
      <c r="C24846" s="22" t="s">
        <v>169</v>
      </c>
      <c r="D24846" s="22" t="s">
        <v>25254</v>
      </c>
      <c r="E24846" s="22" t="s">
        <v>58</v>
      </c>
      <c r="F24846" s="22" t="s">
        <v>168</v>
      </c>
      <c r="G24846" s="9">
        <v>0</v>
      </c>
      <c r="H24846" s="22" t="s">
        <v>15</v>
      </c>
      <c r="I24846" s="28">
        <v>0</v>
      </c>
      <c r="J24846" s="28">
        <v>0</v>
      </c>
      <c r="K24846" s="40"/>
      <c r="L24846" s="40"/>
    </row>
    <row r="24847" spans="1:12">
      <c r="A24847" s="17">
        <v>46006</v>
      </c>
      <c r="B24847" s="22" t="s">
        <v>10</v>
      </c>
      <c r="C24847" s="22" t="s">
        <v>169</v>
      </c>
      <c r="D24847" s="22" t="s">
        <v>25255</v>
      </c>
      <c r="E24847" s="22" t="s">
        <v>58</v>
      </c>
      <c r="F24847" s="22" t="s">
        <v>168</v>
      </c>
      <c r="G24847" s="9">
        <v>0</v>
      </c>
      <c r="H24847" s="22" t="s">
        <v>15</v>
      </c>
      <c r="I24847" s="28">
        <v>0</v>
      </c>
      <c r="J24847" s="28">
        <v>0</v>
      </c>
      <c r="K24847" s="40"/>
      <c r="L24847" s="40"/>
    </row>
    <row r="24848" spans="1:12">
      <c r="A24848" s="17">
        <v>46006</v>
      </c>
      <c r="B24848" s="22" t="s">
        <v>10</v>
      </c>
      <c r="C24848" s="22" t="s">
        <v>169</v>
      </c>
      <c r="D24848" s="22" t="s">
        <v>25256</v>
      </c>
      <c r="E24848" s="22" t="s">
        <v>58</v>
      </c>
      <c r="F24848" s="22" t="s">
        <v>168</v>
      </c>
      <c r="G24848" s="9">
        <v>0</v>
      </c>
      <c r="H24848" s="22" t="s">
        <v>15</v>
      </c>
      <c r="I24848" s="28">
        <v>0</v>
      </c>
      <c r="J24848" s="28">
        <v>0</v>
      </c>
      <c r="K24848" s="40"/>
      <c r="L24848" s="40"/>
    </row>
    <row r="24849" spans="1:12">
      <c r="A24849" s="17">
        <v>46006</v>
      </c>
      <c r="B24849" s="22" t="s">
        <v>10</v>
      </c>
      <c r="C24849" s="22" t="s">
        <v>169</v>
      </c>
      <c r="D24849" s="22" t="s">
        <v>25257</v>
      </c>
      <c r="E24849" s="22" t="s">
        <v>58</v>
      </c>
      <c r="F24849" s="22" t="s">
        <v>168</v>
      </c>
      <c r="G24849" s="9">
        <v>0</v>
      </c>
      <c r="H24849" s="22" t="s">
        <v>15</v>
      </c>
      <c r="I24849" s="28">
        <v>0</v>
      </c>
      <c r="J24849" s="28">
        <v>0</v>
      </c>
      <c r="K24849" s="40"/>
      <c r="L24849" s="40"/>
    </row>
    <row r="24850" spans="1:12">
      <c r="A24850" s="17">
        <v>46006</v>
      </c>
      <c r="B24850" s="22" t="s">
        <v>10</v>
      </c>
      <c r="C24850" s="22" t="s">
        <v>169</v>
      </c>
      <c r="D24850" s="22" t="s">
        <v>25258</v>
      </c>
      <c r="E24850" s="22" t="s">
        <v>58</v>
      </c>
      <c r="F24850" s="22" t="s">
        <v>168</v>
      </c>
      <c r="G24850" s="9">
        <v>0</v>
      </c>
      <c r="H24850" s="22" t="s">
        <v>15</v>
      </c>
      <c r="I24850" s="28">
        <v>0</v>
      </c>
      <c r="J24850" s="28">
        <v>0</v>
      </c>
      <c r="K24850" s="40"/>
      <c r="L24850" s="40"/>
    </row>
    <row r="24851" spans="1:12">
      <c r="A24851" s="17">
        <v>46006</v>
      </c>
      <c r="B24851" s="22" t="s">
        <v>10</v>
      </c>
      <c r="C24851" s="22" t="s">
        <v>169</v>
      </c>
      <c r="D24851" s="22" t="s">
        <v>25259</v>
      </c>
      <c r="E24851" s="22" t="s">
        <v>58</v>
      </c>
      <c r="F24851" s="22" t="s">
        <v>168</v>
      </c>
      <c r="G24851" s="9">
        <v>0</v>
      </c>
      <c r="H24851" s="22" t="s">
        <v>15</v>
      </c>
      <c r="I24851" s="28">
        <v>0</v>
      </c>
      <c r="J24851" s="28">
        <v>0</v>
      </c>
      <c r="K24851" s="40"/>
      <c r="L24851" s="40"/>
    </row>
    <row r="24852" spans="1:12">
      <c r="A24852" s="17">
        <v>46006</v>
      </c>
      <c r="B24852" s="22" t="s">
        <v>10</v>
      </c>
      <c r="C24852" s="22" t="s">
        <v>169</v>
      </c>
      <c r="D24852" s="22" t="s">
        <v>25260</v>
      </c>
      <c r="E24852" s="22" t="s">
        <v>58</v>
      </c>
      <c r="F24852" s="22" t="s">
        <v>168</v>
      </c>
      <c r="G24852" s="9">
        <v>0</v>
      </c>
      <c r="H24852" s="22" t="s">
        <v>15</v>
      </c>
      <c r="I24852" s="28">
        <v>0</v>
      </c>
      <c r="J24852" s="28">
        <v>0</v>
      </c>
      <c r="K24852" s="40"/>
      <c r="L24852" s="40"/>
    </row>
    <row r="24853" spans="1:12">
      <c r="A24853" s="17">
        <v>46006</v>
      </c>
      <c r="B24853" s="22" t="s">
        <v>10</v>
      </c>
      <c r="C24853" s="22" t="s">
        <v>169</v>
      </c>
      <c r="D24853" s="22" t="s">
        <v>25261</v>
      </c>
      <c r="E24853" s="22" t="s">
        <v>58</v>
      </c>
      <c r="F24853" s="22" t="s">
        <v>168</v>
      </c>
      <c r="G24853" s="9">
        <v>0</v>
      </c>
      <c r="H24853" s="22" t="s">
        <v>15</v>
      </c>
      <c r="I24853" s="28">
        <v>0</v>
      </c>
      <c r="J24853" s="28">
        <v>0</v>
      </c>
      <c r="K24853" s="40"/>
      <c r="L24853" s="40"/>
    </row>
    <row r="24854" spans="1:12">
      <c r="A24854" s="17">
        <v>46006</v>
      </c>
      <c r="B24854" s="22" t="s">
        <v>10</v>
      </c>
      <c r="C24854" s="22" t="s">
        <v>169</v>
      </c>
      <c r="D24854" s="22" t="s">
        <v>25262</v>
      </c>
      <c r="E24854" s="22" t="s">
        <v>58</v>
      </c>
      <c r="F24854" s="22" t="s">
        <v>168</v>
      </c>
      <c r="G24854" s="9">
        <v>0</v>
      </c>
      <c r="H24854" s="22" t="s">
        <v>15</v>
      </c>
      <c r="I24854" s="28">
        <v>0</v>
      </c>
      <c r="J24854" s="28">
        <v>0</v>
      </c>
      <c r="K24854" s="40"/>
      <c r="L24854" s="40"/>
    </row>
    <row r="24855" spans="1:12">
      <c r="A24855" s="17">
        <v>46006</v>
      </c>
      <c r="B24855" s="22" t="s">
        <v>10</v>
      </c>
      <c r="C24855" s="22" t="s">
        <v>169</v>
      </c>
      <c r="D24855" s="22" t="s">
        <v>25263</v>
      </c>
      <c r="E24855" s="22" t="s">
        <v>58</v>
      </c>
      <c r="F24855" s="22" t="s">
        <v>168</v>
      </c>
      <c r="G24855" s="9">
        <v>0</v>
      </c>
      <c r="H24855" s="22" t="s">
        <v>15</v>
      </c>
      <c r="I24855" s="28">
        <v>0</v>
      </c>
      <c r="J24855" s="28">
        <v>0</v>
      </c>
      <c r="K24855" s="40"/>
      <c r="L24855" s="40"/>
    </row>
    <row r="24856" spans="1:12">
      <c r="A24856" s="17">
        <v>46006</v>
      </c>
      <c r="B24856" s="22" t="s">
        <v>10</v>
      </c>
      <c r="C24856" s="22" t="s">
        <v>166</v>
      </c>
      <c r="D24856" s="22" t="s">
        <v>25264</v>
      </c>
      <c r="E24856" s="22" t="s">
        <v>58</v>
      </c>
      <c r="F24856" s="22" t="s">
        <v>168</v>
      </c>
      <c r="G24856" s="9">
        <v>0</v>
      </c>
      <c r="H24856" s="22" t="s">
        <v>15</v>
      </c>
      <c r="I24856" s="28">
        <v>0</v>
      </c>
      <c r="J24856" s="28">
        <v>0</v>
      </c>
      <c r="K24856" s="40"/>
      <c r="L24856" s="40"/>
    </row>
    <row r="24857" spans="1:12">
      <c r="A24857" s="17">
        <v>46006</v>
      </c>
      <c r="B24857" s="22" t="s">
        <v>10</v>
      </c>
      <c r="C24857" s="22" t="s">
        <v>166</v>
      </c>
      <c r="D24857" s="22" t="s">
        <v>25265</v>
      </c>
      <c r="E24857" s="22" t="s">
        <v>58</v>
      </c>
      <c r="F24857" s="22" t="s">
        <v>168</v>
      </c>
      <c r="G24857" s="9">
        <v>0</v>
      </c>
      <c r="H24857" s="22" t="s">
        <v>15</v>
      </c>
      <c r="I24857" s="28">
        <v>0</v>
      </c>
      <c r="J24857" s="28">
        <v>0</v>
      </c>
      <c r="K24857" s="40"/>
      <c r="L24857" s="40"/>
    </row>
    <row r="24858" spans="1:12">
      <c r="A24858" s="17">
        <v>46006</v>
      </c>
      <c r="B24858" s="22" t="s">
        <v>10</v>
      </c>
      <c r="C24858" s="22" t="s">
        <v>564</v>
      </c>
      <c r="D24858" s="22" t="s">
        <v>25266</v>
      </c>
      <c r="E24858" s="22" t="s">
        <v>18</v>
      </c>
      <c r="F24858" s="22" t="s">
        <v>40</v>
      </c>
      <c r="G24858" s="9">
        <v>0</v>
      </c>
      <c r="H24858" s="22" t="s">
        <v>41</v>
      </c>
      <c r="I24858" s="28">
        <v>0</v>
      </c>
      <c r="J24858" s="28">
        <v>0</v>
      </c>
      <c r="K24858" s="40"/>
      <c r="L24858" s="40"/>
    </row>
    <row r="24859" spans="1:12">
      <c r="A24859" s="17">
        <v>46006</v>
      </c>
      <c r="B24859" s="22" t="s">
        <v>10</v>
      </c>
      <c r="C24859" s="22" t="s">
        <v>564</v>
      </c>
      <c r="D24859" s="22" t="s">
        <v>25267</v>
      </c>
      <c r="E24859" s="22" t="s">
        <v>18</v>
      </c>
      <c r="F24859" s="22" t="s">
        <v>40</v>
      </c>
      <c r="G24859" s="9">
        <v>0</v>
      </c>
      <c r="H24859" s="22" t="s">
        <v>41</v>
      </c>
      <c r="I24859" s="28">
        <v>0</v>
      </c>
      <c r="J24859" s="28">
        <v>0</v>
      </c>
      <c r="K24859" s="40"/>
      <c r="L24859" s="40"/>
    </row>
    <row r="24860" spans="1:12">
      <c r="A24860" s="17">
        <v>46006</v>
      </c>
      <c r="B24860" s="22" t="s">
        <v>10</v>
      </c>
      <c r="C24860" s="22" t="s">
        <v>564</v>
      </c>
      <c r="D24860" s="22" t="s">
        <v>25268</v>
      </c>
      <c r="E24860" s="22" t="s">
        <v>18</v>
      </c>
      <c r="F24860" s="22" t="s">
        <v>40</v>
      </c>
      <c r="G24860" s="9">
        <v>0</v>
      </c>
      <c r="H24860" s="22" t="s">
        <v>41</v>
      </c>
      <c r="I24860" s="28">
        <v>0</v>
      </c>
      <c r="J24860" s="28">
        <v>0</v>
      </c>
      <c r="K24860" s="40"/>
      <c r="L24860" s="40"/>
    </row>
    <row r="24861" spans="1:12">
      <c r="A24861" s="17">
        <v>46006</v>
      </c>
      <c r="B24861" s="22" t="s">
        <v>10</v>
      </c>
      <c r="C24861" s="22" t="s">
        <v>564</v>
      </c>
      <c r="D24861" s="22" t="s">
        <v>25269</v>
      </c>
      <c r="E24861" s="22" t="s">
        <v>18</v>
      </c>
      <c r="F24861" s="22" t="s">
        <v>40</v>
      </c>
      <c r="G24861" s="9">
        <v>0</v>
      </c>
      <c r="H24861" s="22" t="s">
        <v>41</v>
      </c>
      <c r="I24861" s="28">
        <v>0</v>
      </c>
      <c r="J24861" s="28">
        <v>0</v>
      </c>
      <c r="K24861" s="40"/>
      <c r="L24861" s="40"/>
    </row>
    <row r="24862" spans="1:12">
      <c r="A24862" s="17">
        <v>46006</v>
      </c>
      <c r="B24862" s="22" t="s">
        <v>10</v>
      </c>
      <c r="C24862" s="22" t="s">
        <v>564</v>
      </c>
      <c r="D24862" s="22" t="s">
        <v>25270</v>
      </c>
      <c r="E24862" s="22" t="s">
        <v>18</v>
      </c>
      <c r="F24862" s="22" t="s">
        <v>40</v>
      </c>
      <c r="G24862" s="9">
        <v>0</v>
      </c>
      <c r="H24862" s="22" t="s">
        <v>41</v>
      </c>
      <c r="I24862" s="28">
        <v>0</v>
      </c>
      <c r="J24862" s="28">
        <v>0</v>
      </c>
      <c r="K24862" s="40"/>
      <c r="L24862" s="40"/>
    </row>
    <row r="24863" spans="1:12">
      <c r="A24863" s="17">
        <v>46006</v>
      </c>
      <c r="B24863" s="22" t="s">
        <v>10</v>
      </c>
      <c r="C24863" s="22" t="s">
        <v>564</v>
      </c>
      <c r="D24863" s="22" t="s">
        <v>25271</v>
      </c>
      <c r="E24863" s="22" t="s">
        <v>18</v>
      </c>
      <c r="F24863" s="22" t="s">
        <v>40</v>
      </c>
      <c r="G24863" s="9">
        <v>0</v>
      </c>
      <c r="H24863" s="22" t="s">
        <v>41</v>
      </c>
      <c r="I24863" s="28">
        <v>0</v>
      </c>
      <c r="J24863" s="28">
        <v>0</v>
      </c>
      <c r="K24863" s="40"/>
      <c r="L24863" s="40"/>
    </row>
    <row r="24864" spans="1:12">
      <c r="A24864" s="17">
        <v>46006</v>
      </c>
      <c r="B24864" s="22" t="s">
        <v>10</v>
      </c>
      <c r="C24864" s="22" t="s">
        <v>564</v>
      </c>
      <c r="D24864" s="22" t="s">
        <v>25272</v>
      </c>
      <c r="E24864" s="22" t="s">
        <v>18</v>
      </c>
      <c r="F24864" s="22" t="s">
        <v>40</v>
      </c>
      <c r="G24864" s="9">
        <v>0</v>
      </c>
      <c r="H24864" s="22" t="s">
        <v>41</v>
      </c>
      <c r="I24864" s="28">
        <v>0</v>
      </c>
      <c r="J24864" s="28">
        <v>0</v>
      </c>
      <c r="K24864" s="40"/>
      <c r="L24864" s="40"/>
    </row>
    <row r="24865" spans="1:12">
      <c r="A24865" s="17">
        <v>46006</v>
      </c>
      <c r="B24865" s="22" t="s">
        <v>10</v>
      </c>
      <c r="C24865" s="22" t="s">
        <v>564</v>
      </c>
      <c r="D24865" s="22" t="s">
        <v>25273</v>
      </c>
      <c r="E24865" s="22" t="s">
        <v>18</v>
      </c>
      <c r="F24865" s="22" t="s">
        <v>40</v>
      </c>
      <c r="G24865" s="9">
        <v>0</v>
      </c>
      <c r="H24865" s="22" t="s">
        <v>41</v>
      </c>
      <c r="I24865" s="28">
        <v>0</v>
      </c>
      <c r="J24865" s="28">
        <v>0</v>
      </c>
      <c r="K24865" s="40"/>
      <c r="L24865" s="40"/>
    </row>
    <row r="24866" spans="1:12">
      <c r="A24866" s="17">
        <v>46006</v>
      </c>
      <c r="B24866" s="22" t="s">
        <v>10</v>
      </c>
      <c r="C24866" s="22" t="s">
        <v>564</v>
      </c>
      <c r="D24866" s="22" t="s">
        <v>25274</v>
      </c>
      <c r="E24866" s="22" t="s">
        <v>18</v>
      </c>
      <c r="F24866" s="22" t="s">
        <v>40</v>
      </c>
      <c r="G24866" s="9">
        <v>0</v>
      </c>
      <c r="H24866" s="22" t="s">
        <v>41</v>
      </c>
      <c r="I24866" s="28">
        <v>0</v>
      </c>
      <c r="J24866" s="28">
        <v>0</v>
      </c>
      <c r="K24866" s="40"/>
      <c r="L24866" s="40"/>
    </row>
    <row r="24867" spans="1:12">
      <c r="A24867" s="17">
        <v>46006</v>
      </c>
      <c r="B24867" s="22" t="s">
        <v>10</v>
      </c>
      <c r="C24867" s="22" t="s">
        <v>564</v>
      </c>
      <c r="D24867" s="22" t="s">
        <v>25275</v>
      </c>
      <c r="E24867" s="22" t="s">
        <v>18</v>
      </c>
      <c r="F24867" s="22" t="s">
        <v>40</v>
      </c>
      <c r="G24867" s="9">
        <v>0</v>
      </c>
      <c r="H24867" s="22" t="s">
        <v>41</v>
      </c>
      <c r="I24867" s="28">
        <v>0</v>
      </c>
      <c r="J24867" s="28">
        <v>0</v>
      </c>
      <c r="K24867" s="40"/>
      <c r="L24867" s="40"/>
    </row>
    <row r="24868" spans="1:12">
      <c r="A24868" s="17">
        <v>46006</v>
      </c>
      <c r="B24868" s="22" t="s">
        <v>10</v>
      </c>
      <c r="C24868" s="22" t="s">
        <v>564</v>
      </c>
      <c r="D24868" s="22" t="s">
        <v>25276</v>
      </c>
      <c r="E24868" s="22" t="s">
        <v>18</v>
      </c>
      <c r="F24868" s="22" t="s">
        <v>40</v>
      </c>
      <c r="G24868" s="9">
        <v>0</v>
      </c>
      <c r="H24868" s="22" t="s">
        <v>41</v>
      </c>
      <c r="I24868" s="28">
        <v>0</v>
      </c>
      <c r="J24868" s="28">
        <v>0</v>
      </c>
      <c r="K24868" s="40"/>
      <c r="L24868" s="40"/>
    </row>
    <row r="24869" spans="1:12">
      <c r="A24869" s="17">
        <v>46006</v>
      </c>
      <c r="B24869" s="22" t="s">
        <v>10</v>
      </c>
      <c r="C24869" s="22" t="s">
        <v>564</v>
      </c>
      <c r="D24869" s="22" t="s">
        <v>25277</v>
      </c>
      <c r="E24869" s="22" t="s">
        <v>18</v>
      </c>
      <c r="F24869" s="22" t="s">
        <v>40</v>
      </c>
      <c r="G24869" s="9">
        <v>0</v>
      </c>
      <c r="H24869" s="22" t="s">
        <v>41</v>
      </c>
      <c r="I24869" s="28">
        <v>0</v>
      </c>
      <c r="J24869" s="28">
        <v>0</v>
      </c>
      <c r="K24869" s="40"/>
      <c r="L24869" s="40"/>
    </row>
    <row r="24870" spans="1:12">
      <c r="A24870" s="17">
        <v>46006</v>
      </c>
      <c r="B24870" s="22" t="s">
        <v>10</v>
      </c>
      <c r="C24870" s="22" t="s">
        <v>564</v>
      </c>
      <c r="D24870" s="22" t="s">
        <v>25278</v>
      </c>
      <c r="E24870" s="22" t="s">
        <v>18</v>
      </c>
      <c r="F24870" s="22" t="s">
        <v>40</v>
      </c>
      <c r="G24870" s="9">
        <v>0</v>
      </c>
      <c r="H24870" s="22" t="s">
        <v>41</v>
      </c>
      <c r="I24870" s="28">
        <v>0</v>
      </c>
      <c r="J24870" s="28">
        <v>0</v>
      </c>
      <c r="K24870" s="40"/>
      <c r="L24870" s="40"/>
    </row>
    <row r="24871" spans="1:12">
      <c r="A24871" s="17">
        <v>46006</v>
      </c>
      <c r="B24871" s="22" t="s">
        <v>10</v>
      </c>
      <c r="C24871" s="22" t="s">
        <v>562</v>
      </c>
      <c r="D24871" s="22" t="s">
        <v>25279</v>
      </c>
      <c r="E24871" s="22" t="s">
        <v>18</v>
      </c>
      <c r="F24871" s="22" t="s">
        <v>40</v>
      </c>
      <c r="G24871" s="9">
        <v>0</v>
      </c>
      <c r="H24871" s="22" t="s">
        <v>41</v>
      </c>
      <c r="I24871" s="28">
        <v>0</v>
      </c>
      <c r="J24871" s="28">
        <v>0</v>
      </c>
      <c r="K24871" s="40"/>
      <c r="L24871" s="40"/>
    </row>
    <row r="24872" spans="1:12">
      <c r="A24872" s="17">
        <v>46006</v>
      </c>
      <c r="B24872" s="22" t="s">
        <v>10</v>
      </c>
      <c r="C24872" s="22" t="s">
        <v>562</v>
      </c>
      <c r="D24872" s="22" t="s">
        <v>25280</v>
      </c>
      <c r="E24872" s="22" t="s">
        <v>18</v>
      </c>
      <c r="F24872" s="22" t="s">
        <v>40</v>
      </c>
      <c r="G24872" s="9">
        <v>0</v>
      </c>
      <c r="H24872" s="22" t="s">
        <v>41</v>
      </c>
      <c r="I24872" s="28">
        <v>0</v>
      </c>
      <c r="J24872" s="28">
        <v>0</v>
      </c>
      <c r="K24872" s="40"/>
      <c r="L24872" s="40"/>
    </row>
    <row r="24873" spans="1:12">
      <c r="A24873" s="17">
        <v>46006</v>
      </c>
      <c r="B24873" s="22" t="s">
        <v>10</v>
      </c>
      <c r="C24873" s="22" t="s">
        <v>562</v>
      </c>
      <c r="D24873" s="22" t="s">
        <v>25281</v>
      </c>
      <c r="E24873" s="22" t="s">
        <v>18</v>
      </c>
      <c r="F24873" s="22" t="s">
        <v>40</v>
      </c>
      <c r="G24873" s="9">
        <v>0</v>
      </c>
      <c r="H24873" s="22" t="s">
        <v>41</v>
      </c>
      <c r="I24873" s="28">
        <v>0</v>
      </c>
      <c r="J24873" s="28">
        <v>0</v>
      </c>
      <c r="K24873" s="40"/>
      <c r="L24873" s="40"/>
    </row>
    <row r="24874" spans="1:12">
      <c r="A24874" s="17">
        <v>46006</v>
      </c>
      <c r="B24874" s="22" t="s">
        <v>10</v>
      </c>
      <c r="C24874" s="22" t="s">
        <v>562</v>
      </c>
      <c r="D24874" s="22" t="s">
        <v>25282</v>
      </c>
      <c r="E24874" s="22" t="s">
        <v>18</v>
      </c>
      <c r="F24874" s="22" t="s">
        <v>40</v>
      </c>
      <c r="G24874" s="9">
        <v>0</v>
      </c>
      <c r="H24874" s="22" t="s">
        <v>41</v>
      </c>
      <c r="I24874" s="28">
        <v>0</v>
      </c>
      <c r="J24874" s="28">
        <v>0</v>
      </c>
      <c r="K24874" s="40"/>
      <c r="L24874" s="40"/>
    </row>
    <row r="24875" spans="1:12">
      <c r="A24875" s="17">
        <v>46006</v>
      </c>
      <c r="B24875" s="22" t="s">
        <v>10</v>
      </c>
      <c r="C24875" s="22" t="s">
        <v>16</v>
      </c>
      <c r="D24875" s="22" t="s">
        <v>25283</v>
      </c>
      <c r="E24875" s="22" t="s">
        <v>18</v>
      </c>
      <c r="F24875" s="22" t="s">
        <v>19</v>
      </c>
      <c r="G24875" s="9">
        <v>0</v>
      </c>
      <c r="H24875" s="22" t="s">
        <v>20</v>
      </c>
      <c r="I24875" s="28">
        <v>0</v>
      </c>
      <c r="J24875" s="28">
        <v>0</v>
      </c>
      <c r="K24875" s="40"/>
      <c r="L24875" s="40"/>
    </row>
    <row r="24876" spans="1:12">
      <c r="A24876" s="17">
        <v>46006</v>
      </c>
      <c r="B24876" s="22" t="s">
        <v>10</v>
      </c>
      <c r="C24876" s="22" t="s">
        <v>16</v>
      </c>
      <c r="D24876" s="22" t="s">
        <v>25284</v>
      </c>
      <c r="E24876" s="22" t="s">
        <v>18</v>
      </c>
      <c r="F24876" s="22" t="s">
        <v>19</v>
      </c>
      <c r="G24876" s="9">
        <v>0</v>
      </c>
      <c r="H24876" s="22" t="s">
        <v>20</v>
      </c>
      <c r="I24876" s="28">
        <v>0</v>
      </c>
      <c r="J24876" s="28">
        <v>0</v>
      </c>
      <c r="K24876" s="40"/>
      <c r="L24876" s="40"/>
    </row>
    <row r="24877" spans="1:12">
      <c r="A24877" s="17">
        <v>46006</v>
      </c>
      <c r="B24877" s="22" t="s">
        <v>10</v>
      </c>
      <c r="C24877" s="22" t="s">
        <v>16</v>
      </c>
      <c r="D24877" s="22" t="s">
        <v>25285</v>
      </c>
      <c r="E24877" s="22" t="s">
        <v>18</v>
      </c>
      <c r="F24877" s="22" t="s">
        <v>19</v>
      </c>
      <c r="G24877" s="9">
        <v>0</v>
      </c>
      <c r="H24877" s="22" t="s">
        <v>20</v>
      </c>
      <c r="I24877" s="28">
        <v>0</v>
      </c>
      <c r="J24877" s="28">
        <v>0</v>
      </c>
      <c r="K24877" s="40"/>
      <c r="L24877" s="40"/>
    </row>
    <row r="24878" spans="1:12">
      <c r="A24878" s="17">
        <v>46006</v>
      </c>
      <c r="B24878" s="22" t="s">
        <v>10</v>
      </c>
      <c r="C24878" s="22" t="s">
        <v>16</v>
      </c>
      <c r="D24878" s="22" t="s">
        <v>25286</v>
      </c>
      <c r="E24878" s="22" t="s">
        <v>18</v>
      </c>
      <c r="F24878" s="22" t="s">
        <v>19</v>
      </c>
      <c r="G24878" s="9">
        <v>0</v>
      </c>
      <c r="H24878" s="22" t="s">
        <v>20</v>
      </c>
      <c r="I24878" s="28">
        <v>0</v>
      </c>
      <c r="J24878" s="28">
        <v>0</v>
      </c>
      <c r="K24878" s="40"/>
      <c r="L24878" s="40"/>
    </row>
    <row r="24879" spans="1:12">
      <c r="A24879" s="17">
        <v>46006</v>
      </c>
      <c r="B24879" s="22" t="s">
        <v>10</v>
      </c>
      <c r="C24879" s="22" t="s">
        <v>16</v>
      </c>
      <c r="D24879" s="22" t="s">
        <v>25287</v>
      </c>
      <c r="E24879" s="22" t="s">
        <v>18</v>
      </c>
      <c r="F24879" s="22" t="s">
        <v>19</v>
      </c>
      <c r="G24879" s="9">
        <v>0</v>
      </c>
      <c r="H24879" s="22" t="s">
        <v>20</v>
      </c>
      <c r="I24879" s="28">
        <v>0</v>
      </c>
      <c r="J24879" s="28">
        <v>0</v>
      </c>
      <c r="K24879" s="40"/>
      <c r="L24879" s="40"/>
    </row>
    <row r="24880" spans="1:12">
      <c r="A24880" s="17">
        <v>46006</v>
      </c>
      <c r="B24880" s="22" t="s">
        <v>10</v>
      </c>
      <c r="C24880" s="22" t="s">
        <v>16</v>
      </c>
      <c r="D24880" s="22" t="s">
        <v>25288</v>
      </c>
      <c r="E24880" s="22" t="s">
        <v>18</v>
      </c>
      <c r="F24880" s="22" t="s">
        <v>19</v>
      </c>
      <c r="G24880" s="9">
        <v>0</v>
      </c>
      <c r="H24880" s="22" t="s">
        <v>20</v>
      </c>
      <c r="I24880" s="28">
        <v>0</v>
      </c>
      <c r="J24880" s="28">
        <v>0</v>
      </c>
      <c r="K24880" s="40"/>
      <c r="L24880" s="40"/>
    </row>
    <row r="24881" spans="1:12">
      <c r="A24881" s="17">
        <v>46006</v>
      </c>
      <c r="B24881" s="22" t="s">
        <v>10</v>
      </c>
      <c r="C24881" s="22" t="s">
        <v>16</v>
      </c>
      <c r="D24881" s="22" t="s">
        <v>25289</v>
      </c>
      <c r="E24881" s="22" t="s">
        <v>18</v>
      </c>
      <c r="F24881" s="22" t="s">
        <v>19</v>
      </c>
      <c r="G24881" s="9">
        <v>0</v>
      </c>
      <c r="H24881" s="22" t="s">
        <v>20</v>
      </c>
      <c r="I24881" s="28">
        <v>0</v>
      </c>
      <c r="J24881" s="28">
        <v>0</v>
      </c>
      <c r="K24881" s="40"/>
      <c r="L24881" s="40"/>
    </row>
    <row r="24882" spans="1:12">
      <c r="A24882" s="17">
        <v>46006</v>
      </c>
      <c r="B24882" s="22" t="s">
        <v>10</v>
      </c>
      <c r="C24882" s="22" t="s">
        <v>16</v>
      </c>
      <c r="D24882" s="22" t="s">
        <v>25290</v>
      </c>
      <c r="E24882" s="22" t="s">
        <v>18</v>
      </c>
      <c r="F24882" s="22" t="s">
        <v>19</v>
      </c>
      <c r="G24882" s="9">
        <v>0</v>
      </c>
      <c r="H24882" s="22" t="s">
        <v>20</v>
      </c>
      <c r="I24882" s="28">
        <v>0</v>
      </c>
      <c r="J24882" s="28">
        <v>0</v>
      </c>
      <c r="K24882" s="40"/>
      <c r="L24882" s="40"/>
    </row>
    <row r="24883" spans="1:12">
      <c r="A24883" s="17">
        <v>46006</v>
      </c>
      <c r="B24883" s="22" t="s">
        <v>10</v>
      </c>
      <c r="C24883" s="22" t="s">
        <v>16</v>
      </c>
      <c r="D24883" s="22" t="s">
        <v>25291</v>
      </c>
      <c r="E24883" s="22" t="s">
        <v>18</v>
      </c>
      <c r="F24883" s="22" t="s">
        <v>19</v>
      </c>
      <c r="G24883" s="9">
        <v>0</v>
      </c>
      <c r="H24883" s="22" t="s">
        <v>20</v>
      </c>
      <c r="I24883" s="28">
        <v>0</v>
      </c>
      <c r="J24883" s="28">
        <v>0</v>
      </c>
      <c r="K24883" s="40"/>
      <c r="L24883" s="40"/>
    </row>
    <row r="24884" spans="1:12">
      <c r="A24884" s="17">
        <v>46006</v>
      </c>
      <c r="B24884" s="22" t="s">
        <v>10</v>
      </c>
      <c r="C24884" s="22" t="s">
        <v>16</v>
      </c>
      <c r="D24884" s="22" t="s">
        <v>25292</v>
      </c>
      <c r="E24884" s="22" t="s">
        <v>18</v>
      </c>
      <c r="F24884" s="22" t="s">
        <v>19</v>
      </c>
      <c r="G24884" s="9">
        <v>0</v>
      </c>
      <c r="H24884" s="22" t="s">
        <v>20</v>
      </c>
      <c r="I24884" s="28">
        <v>0</v>
      </c>
      <c r="J24884" s="28">
        <v>0</v>
      </c>
      <c r="K24884" s="40"/>
      <c r="L24884" s="40"/>
    </row>
    <row r="24885" spans="1:12">
      <c r="A24885" s="17">
        <v>46006</v>
      </c>
      <c r="B24885" s="22" t="s">
        <v>10</v>
      </c>
      <c r="C24885" s="22" t="s">
        <v>16</v>
      </c>
      <c r="D24885" s="22" t="s">
        <v>25293</v>
      </c>
      <c r="E24885" s="22" t="s">
        <v>18</v>
      </c>
      <c r="F24885" s="22" t="s">
        <v>19</v>
      </c>
      <c r="G24885" s="9">
        <v>0</v>
      </c>
      <c r="H24885" s="22" t="s">
        <v>20</v>
      </c>
      <c r="I24885" s="28">
        <v>0</v>
      </c>
      <c r="J24885" s="28">
        <v>0</v>
      </c>
      <c r="K24885" s="40"/>
      <c r="L24885" s="40"/>
    </row>
    <row r="24886" spans="1:12">
      <c r="A24886" s="17">
        <v>46006</v>
      </c>
      <c r="B24886" s="22" t="s">
        <v>10</v>
      </c>
      <c r="C24886" s="22" t="s">
        <v>16</v>
      </c>
      <c r="D24886" s="22" t="s">
        <v>25294</v>
      </c>
      <c r="E24886" s="22" t="s">
        <v>18</v>
      </c>
      <c r="F24886" s="22" t="s">
        <v>19</v>
      </c>
      <c r="G24886" s="9">
        <v>0</v>
      </c>
      <c r="H24886" s="22" t="s">
        <v>20</v>
      </c>
      <c r="I24886" s="28">
        <v>0</v>
      </c>
      <c r="J24886" s="28">
        <v>0</v>
      </c>
      <c r="K24886" s="40"/>
      <c r="L24886" s="40"/>
    </row>
    <row r="24887" spans="1:12">
      <c r="A24887" s="17">
        <v>46006</v>
      </c>
      <c r="B24887" s="22" t="s">
        <v>10</v>
      </c>
      <c r="C24887" s="22" t="s">
        <v>16</v>
      </c>
      <c r="D24887" s="22" t="s">
        <v>25295</v>
      </c>
      <c r="E24887" s="22" t="s">
        <v>18</v>
      </c>
      <c r="F24887" s="22" t="s">
        <v>19</v>
      </c>
      <c r="G24887" s="9">
        <v>0</v>
      </c>
      <c r="H24887" s="22" t="s">
        <v>20</v>
      </c>
      <c r="I24887" s="28">
        <v>0</v>
      </c>
      <c r="J24887" s="28">
        <v>0</v>
      </c>
      <c r="K24887" s="40"/>
      <c r="L24887" s="40"/>
    </row>
    <row r="24888" spans="1:12">
      <c r="A24888" s="17">
        <v>46006</v>
      </c>
      <c r="B24888" s="22" t="s">
        <v>10</v>
      </c>
      <c r="C24888" s="22" t="s">
        <v>16</v>
      </c>
      <c r="D24888" s="22" t="s">
        <v>25296</v>
      </c>
      <c r="E24888" s="22" t="s">
        <v>18</v>
      </c>
      <c r="F24888" s="22" t="s">
        <v>19</v>
      </c>
      <c r="G24888" s="9">
        <v>0</v>
      </c>
      <c r="H24888" s="22" t="s">
        <v>20</v>
      </c>
      <c r="I24888" s="28">
        <v>0</v>
      </c>
      <c r="J24888" s="28">
        <v>0</v>
      </c>
      <c r="K24888" s="40"/>
      <c r="L24888" s="40"/>
    </row>
    <row r="24889" spans="1:12">
      <c r="A24889" s="17">
        <v>46006</v>
      </c>
      <c r="B24889" s="22" t="s">
        <v>10</v>
      </c>
      <c r="C24889" s="22" t="s">
        <v>16</v>
      </c>
      <c r="D24889" s="22" t="s">
        <v>25297</v>
      </c>
      <c r="E24889" s="22" t="s">
        <v>18</v>
      </c>
      <c r="F24889" s="22" t="s">
        <v>19</v>
      </c>
      <c r="G24889" s="9">
        <v>0</v>
      </c>
      <c r="H24889" s="22" t="s">
        <v>20</v>
      </c>
      <c r="I24889" s="28">
        <v>0</v>
      </c>
      <c r="J24889" s="28">
        <v>0</v>
      </c>
      <c r="K24889" s="40"/>
      <c r="L24889" s="40"/>
    </row>
    <row r="24890" spans="1:12">
      <c r="A24890" s="17">
        <v>46006</v>
      </c>
      <c r="B24890" s="22" t="s">
        <v>10</v>
      </c>
      <c r="C24890" s="22" t="s">
        <v>16</v>
      </c>
      <c r="D24890" s="22" t="s">
        <v>25298</v>
      </c>
      <c r="E24890" s="22" t="s">
        <v>18</v>
      </c>
      <c r="F24890" s="22" t="s">
        <v>19</v>
      </c>
      <c r="G24890" s="9">
        <v>0</v>
      </c>
      <c r="H24890" s="22" t="s">
        <v>20</v>
      </c>
      <c r="I24890" s="28">
        <v>0</v>
      </c>
      <c r="J24890" s="28">
        <v>0</v>
      </c>
      <c r="K24890" s="40"/>
      <c r="L24890" s="40"/>
    </row>
    <row r="24891" spans="1:12">
      <c r="A24891" s="17">
        <v>46006</v>
      </c>
      <c r="B24891" s="22" t="s">
        <v>10</v>
      </c>
      <c r="C24891" s="22" t="s">
        <v>16</v>
      </c>
      <c r="D24891" s="22" t="s">
        <v>25299</v>
      </c>
      <c r="E24891" s="22" t="s">
        <v>18</v>
      </c>
      <c r="F24891" s="22" t="s">
        <v>19</v>
      </c>
      <c r="G24891" s="9">
        <v>0</v>
      </c>
      <c r="H24891" s="22" t="s">
        <v>20</v>
      </c>
      <c r="I24891" s="28">
        <v>0</v>
      </c>
      <c r="J24891" s="28">
        <v>0</v>
      </c>
      <c r="K24891" s="40"/>
      <c r="L24891" s="40"/>
    </row>
    <row r="24892" spans="1:12">
      <c r="A24892" s="17">
        <v>46006</v>
      </c>
      <c r="B24892" s="22" t="s">
        <v>10</v>
      </c>
      <c r="C24892" s="22" t="s">
        <v>16</v>
      </c>
      <c r="D24892" s="22" t="s">
        <v>25300</v>
      </c>
      <c r="E24892" s="22" t="s">
        <v>18</v>
      </c>
      <c r="F24892" s="22" t="s">
        <v>19</v>
      </c>
      <c r="G24892" s="9">
        <v>0</v>
      </c>
      <c r="H24892" s="22" t="s">
        <v>20</v>
      </c>
      <c r="I24892" s="28">
        <v>0</v>
      </c>
      <c r="J24892" s="28">
        <v>0</v>
      </c>
      <c r="K24892" s="40"/>
      <c r="L24892" s="40"/>
    </row>
    <row r="24893" spans="1:12">
      <c r="A24893" s="17">
        <v>46006</v>
      </c>
      <c r="B24893" s="22" t="s">
        <v>10</v>
      </c>
      <c r="C24893" s="22" t="s">
        <v>16</v>
      </c>
      <c r="D24893" s="22" t="s">
        <v>25301</v>
      </c>
      <c r="E24893" s="22" t="s">
        <v>18</v>
      </c>
      <c r="F24893" s="22" t="s">
        <v>19</v>
      </c>
      <c r="G24893" s="9">
        <v>0</v>
      </c>
      <c r="H24893" s="22" t="s">
        <v>20</v>
      </c>
      <c r="I24893" s="28">
        <v>0</v>
      </c>
      <c r="J24893" s="28">
        <v>0</v>
      </c>
      <c r="K24893" s="40"/>
      <c r="L24893" s="40"/>
    </row>
    <row r="24894" spans="1:12">
      <c r="A24894" s="17">
        <v>46006</v>
      </c>
      <c r="B24894" s="22" t="s">
        <v>10</v>
      </c>
      <c r="C24894" s="22" t="s">
        <v>16</v>
      </c>
      <c r="D24894" s="22" t="s">
        <v>25302</v>
      </c>
      <c r="E24894" s="22" t="s">
        <v>18</v>
      </c>
      <c r="F24894" s="22" t="s">
        <v>19</v>
      </c>
      <c r="G24894" s="9">
        <v>0</v>
      </c>
      <c r="H24894" s="22" t="s">
        <v>20</v>
      </c>
      <c r="I24894" s="28">
        <v>0</v>
      </c>
      <c r="J24894" s="28">
        <v>0</v>
      </c>
      <c r="K24894" s="40"/>
      <c r="L24894" s="40"/>
    </row>
    <row r="24895" spans="1:12">
      <c r="A24895" s="17">
        <v>46006</v>
      </c>
      <c r="B24895" s="22" t="s">
        <v>10</v>
      </c>
      <c r="C24895" s="22" t="s">
        <v>16</v>
      </c>
      <c r="D24895" s="22" t="s">
        <v>25303</v>
      </c>
      <c r="E24895" s="22" t="s">
        <v>18</v>
      </c>
      <c r="F24895" s="22" t="s">
        <v>19</v>
      </c>
      <c r="G24895" s="9">
        <v>0</v>
      </c>
      <c r="H24895" s="22" t="s">
        <v>20</v>
      </c>
      <c r="I24895" s="28">
        <v>0</v>
      </c>
      <c r="J24895" s="28">
        <v>0</v>
      </c>
      <c r="K24895" s="40"/>
      <c r="L24895" s="40"/>
    </row>
    <row r="24896" spans="1:12">
      <c r="A24896" s="17">
        <v>46006</v>
      </c>
      <c r="B24896" s="22" t="s">
        <v>10</v>
      </c>
      <c r="C24896" s="22" t="s">
        <v>16</v>
      </c>
      <c r="D24896" s="22" t="s">
        <v>25304</v>
      </c>
      <c r="E24896" s="22" t="s">
        <v>18</v>
      </c>
      <c r="F24896" s="22" t="s">
        <v>19</v>
      </c>
      <c r="G24896" s="9">
        <v>0</v>
      </c>
      <c r="H24896" s="22" t="s">
        <v>20</v>
      </c>
      <c r="I24896" s="28">
        <v>0</v>
      </c>
      <c r="J24896" s="28">
        <v>0</v>
      </c>
      <c r="K24896" s="40"/>
      <c r="L24896" s="40"/>
    </row>
    <row r="24897" spans="1:12">
      <c r="A24897" s="17">
        <v>46006</v>
      </c>
      <c r="B24897" s="22" t="s">
        <v>10</v>
      </c>
      <c r="C24897" s="22" t="s">
        <v>16</v>
      </c>
      <c r="D24897" s="22" t="s">
        <v>25305</v>
      </c>
      <c r="E24897" s="22" t="s">
        <v>18</v>
      </c>
      <c r="F24897" s="22" t="s">
        <v>19</v>
      </c>
      <c r="G24897" s="9">
        <v>0</v>
      </c>
      <c r="H24897" s="22" t="s">
        <v>20</v>
      </c>
      <c r="I24897" s="28">
        <v>0</v>
      </c>
      <c r="J24897" s="28">
        <v>0</v>
      </c>
      <c r="K24897" s="40"/>
      <c r="L24897" s="40"/>
    </row>
    <row r="24898" spans="1:12">
      <c r="A24898" s="17">
        <v>46006</v>
      </c>
      <c r="B24898" s="22" t="s">
        <v>10</v>
      </c>
      <c r="C24898" s="22" t="s">
        <v>16</v>
      </c>
      <c r="D24898" s="22" t="s">
        <v>25306</v>
      </c>
      <c r="E24898" s="22" t="s">
        <v>18</v>
      </c>
      <c r="F24898" s="22" t="s">
        <v>19</v>
      </c>
      <c r="G24898" s="9">
        <v>0</v>
      </c>
      <c r="H24898" s="22" t="s">
        <v>20</v>
      </c>
      <c r="I24898" s="28">
        <v>0</v>
      </c>
      <c r="J24898" s="28">
        <v>0</v>
      </c>
      <c r="K24898" s="40"/>
      <c r="L24898" s="40"/>
    </row>
    <row r="24899" spans="1:12">
      <c r="A24899" s="17">
        <v>46006</v>
      </c>
      <c r="B24899" s="22" t="s">
        <v>10</v>
      </c>
      <c r="C24899" s="22" t="s">
        <v>16</v>
      </c>
      <c r="D24899" s="22" t="s">
        <v>25307</v>
      </c>
      <c r="E24899" s="22" t="s">
        <v>18</v>
      </c>
      <c r="F24899" s="22" t="s">
        <v>19</v>
      </c>
      <c r="G24899" s="9">
        <v>0</v>
      </c>
      <c r="H24899" s="22" t="s">
        <v>20</v>
      </c>
      <c r="I24899" s="28">
        <v>0</v>
      </c>
      <c r="J24899" s="28">
        <v>0</v>
      </c>
      <c r="K24899" s="40"/>
      <c r="L24899" s="40"/>
    </row>
    <row r="24900" spans="1:12">
      <c r="A24900" s="17">
        <v>46006</v>
      </c>
      <c r="B24900" s="22" t="s">
        <v>10</v>
      </c>
      <c r="C24900" s="22" t="s">
        <v>16</v>
      </c>
      <c r="D24900" s="22" t="s">
        <v>25308</v>
      </c>
      <c r="E24900" s="22" t="s">
        <v>18</v>
      </c>
      <c r="F24900" s="22" t="s">
        <v>19</v>
      </c>
      <c r="G24900" s="9">
        <v>0</v>
      </c>
      <c r="H24900" s="22" t="s">
        <v>20</v>
      </c>
      <c r="I24900" s="28">
        <v>0</v>
      </c>
      <c r="J24900" s="28">
        <v>0</v>
      </c>
      <c r="K24900" s="40"/>
      <c r="L24900" s="40"/>
    </row>
    <row r="24901" spans="1:12">
      <c r="A24901" s="17">
        <v>46006</v>
      </c>
      <c r="B24901" s="22" t="s">
        <v>10</v>
      </c>
      <c r="C24901" s="22" t="s">
        <v>16</v>
      </c>
      <c r="D24901" s="22" t="s">
        <v>25309</v>
      </c>
      <c r="E24901" s="22" t="s">
        <v>18</v>
      </c>
      <c r="F24901" s="22" t="s">
        <v>19</v>
      </c>
      <c r="G24901" s="9">
        <v>0</v>
      </c>
      <c r="H24901" s="22" t="s">
        <v>20</v>
      </c>
      <c r="I24901" s="28">
        <v>0</v>
      </c>
      <c r="J24901" s="28">
        <v>0</v>
      </c>
      <c r="K24901" s="40"/>
      <c r="L24901" s="40"/>
    </row>
    <row r="24902" spans="1:12">
      <c r="A24902" s="17">
        <v>46006</v>
      </c>
      <c r="B24902" s="22" t="s">
        <v>10</v>
      </c>
      <c r="C24902" s="22" t="s">
        <v>16</v>
      </c>
      <c r="D24902" s="22" t="s">
        <v>25310</v>
      </c>
      <c r="E24902" s="22" t="s">
        <v>18</v>
      </c>
      <c r="F24902" s="22" t="s">
        <v>19</v>
      </c>
      <c r="G24902" s="9">
        <v>0</v>
      </c>
      <c r="H24902" s="22" t="s">
        <v>20</v>
      </c>
      <c r="I24902" s="28">
        <v>0</v>
      </c>
      <c r="J24902" s="28">
        <v>0</v>
      </c>
      <c r="K24902" s="40"/>
      <c r="L24902" s="40"/>
    </row>
    <row r="24903" spans="1:12">
      <c r="A24903" s="17">
        <v>46006</v>
      </c>
      <c r="B24903" s="22" t="s">
        <v>10</v>
      </c>
      <c r="C24903" s="22" t="s">
        <v>16</v>
      </c>
      <c r="D24903" s="22" t="s">
        <v>25311</v>
      </c>
      <c r="E24903" s="22" t="s">
        <v>18</v>
      </c>
      <c r="F24903" s="22" t="s">
        <v>19</v>
      </c>
      <c r="G24903" s="9">
        <v>0</v>
      </c>
      <c r="H24903" s="22" t="s">
        <v>20</v>
      </c>
      <c r="I24903" s="28">
        <v>0</v>
      </c>
      <c r="J24903" s="28">
        <v>0</v>
      </c>
      <c r="K24903" s="40"/>
      <c r="L24903" s="40"/>
    </row>
    <row r="24904" spans="1:12">
      <c r="A24904" s="17">
        <v>46006</v>
      </c>
      <c r="B24904" s="22" t="s">
        <v>10</v>
      </c>
      <c r="C24904" s="22" t="s">
        <v>16</v>
      </c>
      <c r="D24904" s="22" t="s">
        <v>25312</v>
      </c>
      <c r="E24904" s="22" t="s">
        <v>18</v>
      </c>
      <c r="F24904" s="22" t="s">
        <v>19</v>
      </c>
      <c r="G24904" s="9">
        <v>0</v>
      </c>
      <c r="H24904" s="22" t="s">
        <v>20</v>
      </c>
      <c r="I24904" s="28">
        <v>0</v>
      </c>
      <c r="J24904" s="28">
        <v>0</v>
      </c>
      <c r="K24904" s="40"/>
      <c r="L24904" s="40"/>
    </row>
    <row r="24905" spans="1:12">
      <c r="A24905" s="17">
        <v>46006</v>
      </c>
      <c r="B24905" s="22" t="s">
        <v>10</v>
      </c>
      <c r="C24905" s="22" t="s">
        <v>16</v>
      </c>
      <c r="D24905" s="22" t="s">
        <v>25313</v>
      </c>
      <c r="E24905" s="22" t="s">
        <v>18</v>
      </c>
      <c r="F24905" s="22" t="s">
        <v>19</v>
      </c>
      <c r="G24905" s="9">
        <v>0</v>
      </c>
      <c r="H24905" s="22" t="s">
        <v>20</v>
      </c>
      <c r="I24905" s="28">
        <v>0</v>
      </c>
      <c r="J24905" s="28">
        <v>0</v>
      </c>
      <c r="K24905" s="40"/>
      <c r="L24905" s="40"/>
    </row>
    <row r="24906" spans="1:12">
      <c r="A24906" s="17">
        <v>46006</v>
      </c>
      <c r="B24906" s="22" t="s">
        <v>10</v>
      </c>
      <c r="C24906" s="22" t="s">
        <v>16</v>
      </c>
      <c r="D24906" s="22" t="s">
        <v>25314</v>
      </c>
      <c r="E24906" s="22" t="s">
        <v>18</v>
      </c>
      <c r="F24906" s="22" t="s">
        <v>19</v>
      </c>
      <c r="G24906" s="9">
        <v>0</v>
      </c>
      <c r="H24906" s="22" t="s">
        <v>20</v>
      </c>
      <c r="I24906" s="28">
        <v>0</v>
      </c>
      <c r="J24906" s="28">
        <v>0</v>
      </c>
      <c r="K24906" s="40"/>
      <c r="L24906" s="40"/>
    </row>
    <row r="24907" spans="1:12">
      <c r="A24907" s="17">
        <v>46006</v>
      </c>
      <c r="B24907" s="22" t="s">
        <v>10</v>
      </c>
      <c r="C24907" s="22" t="s">
        <v>16</v>
      </c>
      <c r="D24907" s="22" t="s">
        <v>25315</v>
      </c>
      <c r="E24907" s="22" t="s">
        <v>18</v>
      </c>
      <c r="F24907" s="22" t="s">
        <v>19</v>
      </c>
      <c r="G24907" s="9">
        <v>0</v>
      </c>
      <c r="H24907" s="22" t="s">
        <v>20</v>
      </c>
      <c r="I24907" s="28">
        <v>0</v>
      </c>
      <c r="J24907" s="28">
        <v>0</v>
      </c>
      <c r="K24907" s="40"/>
      <c r="L24907" s="40"/>
    </row>
    <row r="24908" spans="1:12">
      <c r="A24908" s="17">
        <v>46006</v>
      </c>
      <c r="B24908" s="22" t="s">
        <v>10</v>
      </c>
      <c r="C24908" s="22" t="s">
        <v>16</v>
      </c>
      <c r="D24908" s="22" t="s">
        <v>25316</v>
      </c>
      <c r="E24908" s="22" t="s">
        <v>18</v>
      </c>
      <c r="F24908" s="22" t="s">
        <v>19</v>
      </c>
      <c r="G24908" s="9">
        <v>0</v>
      </c>
      <c r="H24908" s="22" t="s">
        <v>20</v>
      </c>
      <c r="I24908" s="28">
        <v>0</v>
      </c>
      <c r="J24908" s="28">
        <v>0</v>
      </c>
      <c r="K24908" s="40"/>
      <c r="L24908" s="40"/>
    </row>
    <row r="24909" spans="1:12">
      <c r="A24909" s="17">
        <v>46006</v>
      </c>
      <c r="B24909" s="22" t="s">
        <v>10</v>
      </c>
      <c r="C24909" s="22" t="s">
        <v>16</v>
      </c>
      <c r="D24909" s="22" t="s">
        <v>25317</v>
      </c>
      <c r="E24909" s="22" t="s">
        <v>18</v>
      </c>
      <c r="F24909" s="22" t="s">
        <v>19</v>
      </c>
      <c r="G24909" s="9">
        <v>0</v>
      </c>
      <c r="H24909" s="22" t="s">
        <v>20</v>
      </c>
      <c r="I24909" s="28">
        <v>0</v>
      </c>
      <c r="J24909" s="28">
        <v>0</v>
      </c>
      <c r="K24909" s="40"/>
      <c r="L24909" s="40"/>
    </row>
    <row r="24910" spans="1:12">
      <c r="A24910" s="17">
        <v>46006</v>
      </c>
      <c r="B24910" s="22" t="s">
        <v>10</v>
      </c>
      <c r="C24910" s="22" t="s">
        <v>16</v>
      </c>
      <c r="D24910" s="22" t="s">
        <v>25318</v>
      </c>
      <c r="E24910" s="22" t="s">
        <v>18</v>
      </c>
      <c r="F24910" s="22" t="s">
        <v>19</v>
      </c>
      <c r="G24910" s="9">
        <v>0</v>
      </c>
      <c r="H24910" s="22" t="s">
        <v>20</v>
      </c>
      <c r="I24910" s="28">
        <v>0</v>
      </c>
      <c r="J24910" s="28">
        <v>0</v>
      </c>
      <c r="K24910" s="40"/>
      <c r="L24910" s="40"/>
    </row>
    <row r="24911" spans="1:12">
      <c r="A24911" s="17">
        <v>46006</v>
      </c>
      <c r="B24911" s="22" t="s">
        <v>10</v>
      </c>
      <c r="C24911" s="22" t="s">
        <v>16</v>
      </c>
      <c r="D24911" s="22" t="s">
        <v>25319</v>
      </c>
      <c r="E24911" s="22" t="s">
        <v>18</v>
      </c>
      <c r="F24911" s="22" t="s">
        <v>19</v>
      </c>
      <c r="G24911" s="9">
        <v>0</v>
      </c>
      <c r="H24911" s="22" t="s">
        <v>20</v>
      </c>
      <c r="I24911" s="28">
        <v>0</v>
      </c>
      <c r="J24911" s="28">
        <v>0</v>
      </c>
      <c r="K24911" s="40"/>
      <c r="L24911" s="40"/>
    </row>
    <row r="24912" spans="1:12">
      <c r="A24912" s="17">
        <v>46006</v>
      </c>
      <c r="B24912" s="22" t="s">
        <v>10</v>
      </c>
      <c r="C24912" s="22" t="s">
        <v>16</v>
      </c>
      <c r="D24912" s="22" t="s">
        <v>25320</v>
      </c>
      <c r="E24912" s="22" t="s">
        <v>18</v>
      </c>
      <c r="F24912" s="22" t="s">
        <v>19</v>
      </c>
      <c r="G24912" s="9">
        <v>0</v>
      </c>
      <c r="H24912" s="22" t="s">
        <v>20</v>
      </c>
      <c r="I24912" s="28">
        <v>0</v>
      </c>
      <c r="J24912" s="28">
        <v>0</v>
      </c>
      <c r="K24912" s="40"/>
      <c r="L24912" s="40"/>
    </row>
    <row r="24913" spans="1:12">
      <c r="A24913" s="17">
        <v>46006</v>
      </c>
      <c r="B24913" s="22" t="s">
        <v>10</v>
      </c>
      <c r="C24913" s="22" t="s">
        <v>31</v>
      </c>
      <c r="D24913" s="22" t="s">
        <v>25321</v>
      </c>
      <c r="E24913" s="22" t="s">
        <v>18</v>
      </c>
      <c r="F24913" s="22" t="s">
        <v>33</v>
      </c>
      <c r="G24913" s="9">
        <v>0</v>
      </c>
      <c r="H24913" s="22" t="s">
        <v>20</v>
      </c>
      <c r="I24913" s="28">
        <v>0</v>
      </c>
      <c r="J24913" s="28">
        <v>0</v>
      </c>
      <c r="K24913" s="40"/>
      <c r="L24913" s="40"/>
    </row>
    <row r="24914" spans="1:12">
      <c r="A24914" s="17">
        <v>46006</v>
      </c>
      <c r="B24914" s="22" t="s">
        <v>10</v>
      </c>
      <c r="C24914" s="22" t="s">
        <v>31</v>
      </c>
      <c r="D24914" s="22" t="s">
        <v>25322</v>
      </c>
      <c r="E24914" s="22" t="s">
        <v>18</v>
      </c>
      <c r="F24914" s="22" t="s">
        <v>33</v>
      </c>
      <c r="G24914" s="9">
        <v>0</v>
      </c>
      <c r="H24914" s="22" t="s">
        <v>20</v>
      </c>
      <c r="I24914" s="28">
        <v>0</v>
      </c>
      <c r="J24914" s="28">
        <v>0</v>
      </c>
      <c r="K24914" s="40"/>
      <c r="L24914" s="40"/>
    </row>
    <row r="24915" spans="1:12">
      <c r="A24915" s="17">
        <v>46006</v>
      </c>
      <c r="B24915" s="22" t="s">
        <v>10</v>
      </c>
      <c r="C24915" s="22" t="s">
        <v>31</v>
      </c>
      <c r="D24915" s="22" t="s">
        <v>25323</v>
      </c>
      <c r="E24915" s="22" t="s">
        <v>18</v>
      </c>
      <c r="F24915" s="22" t="s">
        <v>33</v>
      </c>
      <c r="G24915" s="9">
        <v>0</v>
      </c>
      <c r="H24915" s="22" t="s">
        <v>20</v>
      </c>
      <c r="I24915" s="28">
        <v>0</v>
      </c>
      <c r="J24915" s="28">
        <v>0</v>
      </c>
      <c r="K24915" s="40"/>
      <c r="L24915" s="40"/>
    </row>
    <row r="24916" spans="1:12">
      <c r="A24916" s="17">
        <v>46006</v>
      </c>
      <c r="B24916" s="22" t="s">
        <v>10</v>
      </c>
      <c r="C24916" s="22" t="s">
        <v>31</v>
      </c>
      <c r="D24916" s="22" t="s">
        <v>25324</v>
      </c>
      <c r="E24916" s="22" t="s">
        <v>18</v>
      </c>
      <c r="F24916" s="22" t="s">
        <v>33</v>
      </c>
      <c r="G24916" s="9">
        <v>0</v>
      </c>
      <c r="H24916" s="22" t="s">
        <v>20</v>
      </c>
      <c r="I24916" s="28">
        <v>0</v>
      </c>
      <c r="J24916" s="28">
        <v>0</v>
      </c>
      <c r="K24916" s="40"/>
      <c r="L24916" s="40"/>
    </row>
    <row r="24917" spans="1:12">
      <c r="A24917" s="17">
        <v>46006</v>
      </c>
      <c r="B24917" s="22" t="s">
        <v>10</v>
      </c>
      <c r="C24917" s="22" t="s">
        <v>31</v>
      </c>
      <c r="D24917" s="22" t="s">
        <v>25325</v>
      </c>
      <c r="E24917" s="22" t="s">
        <v>18</v>
      </c>
      <c r="F24917" s="22" t="s">
        <v>33</v>
      </c>
      <c r="G24917" s="9">
        <v>0</v>
      </c>
      <c r="H24917" s="22" t="s">
        <v>20</v>
      </c>
      <c r="I24917" s="28">
        <v>0</v>
      </c>
      <c r="J24917" s="28">
        <v>0</v>
      </c>
      <c r="K24917" s="40"/>
      <c r="L24917" s="40"/>
    </row>
    <row r="24918" spans="1:12">
      <c r="A24918" s="17">
        <v>46006</v>
      </c>
      <c r="B24918" s="22" t="s">
        <v>10</v>
      </c>
      <c r="C24918" s="22" t="s">
        <v>31</v>
      </c>
      <c r="D24918" s="22" t="s">
        <v>25326</v>
      </c>
      <c r="E24918" s="22" t="s">
        <v>18</v>
      </c>
      <c r="F24918" s="22" t="s">
        <v>33</v>
      </c>
      <c r="G24918" s="9">
        <v>0</v>
      </c>
      <c r="H24918" s="22" t="s">
        <v>20</v>
      </c>
      <c r="I24918" s="28">
        <v>0</v>
      </c>
      <c r="J24918" s="28">
        <v>0</v>
      </c>
      <c r="K24918" s="40"/>
      <c r="L24918" s="40"/>
    </row>
    <row r="24919" spans="1:12">
      <c r="A24919" s="17">
        <v>46006</v>
      </c>
      <c r="B24919" s="22" t="s">
        <v>10</v>
      </c>
      <c r="C24919" s="22" t="s">
        <v>31</v>
      </c>
      <c r="D24919" s="22" t="s">
        <v>25327</v>
      </c>
      <c r="E24919" s="22" t="s">
        <v>18</v>
      </c>
      <c r="F24919" s="22" t="s">
        <v>33</v>
      </c>
      <c r="G24919" s="9">
        <v>0</v>
      </c>
      <c r="H24919" s="22" t="s">
        <v>20</v>
      </c>
      <c r="I24919" s="28">
        <v>0</v>
      </c>
      <c r="J24919" s="28">
        <v>0</v>
      </c>
      <c r="K24919" s="40"/>
      <c r="L24919" s="40"/>
    </row>
    <row r="24920" spans="1:12">
      <c r="A24920" s="17">
        <v>46006</v>
      </c>
      <c r="B24920" s="22" t="s">
        <v>10</v>
      </c>
      <c r="C24920" s="22" t="s">
        <v>31</v>
      </c>
      <c r="D24920" s="22" t="s">
        <v>25328</v>
      </c>
      <c r="E24920" s="22" t="s">
        <v>18</v>
      </c>
      <c r="F24920" s="22" t="s">
        <v>33</v>
      </c>
      <c r="G24920" s="9">
        <v>0</v>
      </c>
      <c r="H24920" s="22" t="s">
        <v>20</v>
      </c>
      <c r="I24920" s="28">
        <v>0</v>
      </c>
      <c r="J24920" s="28">
        <v>0</v>
      </c>
      <c r="K24920" s="40"/>
      <c r="L24920" s="40"/>
    </row>
    <row r="24921" spans="1:12">
      <c r="A24921" s="17">
        <v>46006</v>
      </c>
      <c r="B24921" s="22" t="s">
        <v>10</v>
      </c>
      <c r="C24921" s="22" t="s">
        <v>31</v>
      </c>
      <c r="D24921" s="22" t="s">
        <v>25329</v>
      </c>
      <c r="E24921" s="22" t="s">
        <v>18</v>
      </c>
      <c r="F24921" s="22" t="s">
        <v>33</v>
      </c>
      <c r="G24921" s="9">
        <v>0</v>
      </c>
      <c r="H24921" s="22" t="s">
        <v>20</v>
      </c>
      <c r="I24921" s="28">
        <v>0</v>
      </c>
      <c r="J24921" s="28">
        <v>0</v>
      </c>
      <c r="K24921" s="40"/>
      <c r="L24921" s="40"/>
    </row>
    <row r="24922" spans="1:12">
      <c r="A24922" s="17">
        <v>46006</v>
      </c>
      <c r="B24922" s="22" t="s">
        <v>10</v>
      </c>
      <c r="C24922" s="22" t="s">
        <v>917</v>
      </c>
      <c r="D24922" s="22" t="s">
        <v>25330</v>
      </c>
      <c r="E24922" s="22" t="s">
        <v>58</v>
      </c>
      <c r="F24922" s="22" t="s">
        <v>59</v>
      </c>
      <c r="G24922" s="9">
        <v>120</v>
      </c>
      <c r="H24922" s="22" t="s">
        <v>15</v>
      </c>
      <c r="I24922" s="28">
        <v>0.85</v>
      </c>
      <c r="J24922" s="28">
        <v>102</v>
      </c>
      <c r="K24922" s="40"/>
      <c r="L24922" s="40"/>
    </row>
    <row r="24923" spans="1:12">
      <c r="A24923" s="17">
        <v>46006</v>
      </c>
      <c r="B24923" s="22" t="s">
        <v>10</v>
      </c>
      <c r="C24923" s="22" t="s">
        <v>31</v>
      </c>
      <c r="D24923" s="22" t="s">
        <v>25331</v>
      </c>
      <c r="E24923" s="22" t="s">
        <v>18</v>
      </c>
      <c r="F24923" s="22" t="s">
        <v>33</v>
      </c>
      <c r="G24923" s="9">
        <v>0</v>
      </c>
      <c r="H24923" s="22" t="s">
        <v>20</v>
      </c>
      <c r="I24923" s="28">
        <v>0</v>
      </c>
      <c r="J24923" s="28">
        <v>0</v>
      </c>
      <c r="K24923" s="40"/>
      <c r="L24923" s="40"/>
    </row>
    <row r="24924" spans="1:12">
      <c r="A24924" s="17">
        <v>46006</v>
      </c>
      <c r="B24924" s="22" t="s">
        <v>10</v>
      </c>
      <c r="C24924" s="22" t="s">
        <v>31</v>
      </c>
      <c r="D24924" s="22" t="s">
        <v>25332</v>
      </c>
      <c r="E24924" s="22" t="s">
        <v>18</v>
      </c>
      <c r="F24924" s="22" t="s">
        <v>33</v>
      </c>
      <c r="G24924" s="9">
        <v>0</v>
      </c>
      <c r="H24924" s="22" t="s">
        <v>20</v>
      </c>
      <c r="I24924" s="28">
        <v>0</v>
      </c>
      <c r="J24924" s="28">
        <v>0</v>
      </c>
      <c r="K24924" s="40"/>
      <c r="L24924" s="40"/>
    </row>
    <row r="24925" spans="1:12">
      <c r="A24925" s="17">
        <v>46006</v>
      </c>
      <c r="B24925" s="22" t="s">
        <v>10</v>
      </c>
      <c r="C24925" s="22" t="s">
        <v>31</v>
      </c>
      <c r="D24925" s="22" t="s">
        <v>25333</v>
      </c>
      <c r="E24925" s="22" t="s">
        <v>18</v>
      </c>
      <c r="F24925" s="22" t="s">
        <v>33</v>
      </c>
      <c r="G24925" s="9">
        <v>0</v>
      </c>
      <c r="H24925" s="22" t="s">
        <v>20</v>
      </c>
      <c r="I24925" s="28">
        <v>0</v>
      </c>
      <c r="J24925" s="28">
        <v>0</v>
      </c>
      <c r="K24925" s="40"/>
      <c r="L24925" s="40"/>
    </row>
    <row r="24926" spans="1:12">
      <c r="A24926" s="17">
        <v>46006</v>
      </c>
      <c r="B24926" s="22" t="s">
        <v>10</v>
      </c>
      <c r="C24926" s="22" t="s">
        <v>31</v>
      </c>
      <c r="D24926" s="22" t="s">
        <v>25334</v>
      </c>
      <c r="E24926" s="22" t="s">
        <v>18</v>
      </c>
      <c r="F24926" s="22" t="s">
        <v>33</v>
      </c>
      <c r="G24926" s="9">
        <v>0</v>
      </c>
      <c r="H24926" s="22" t="s">
        <v>20</v>
      </c>
      <c r="I24926" s="28">
        <v>0</v>
      </c>
      <c r="J24926" s="28">
        <v>0</v>
      </c>
      <c r="K24926" s="40"/>
      <c r="L24926" s="40"/>
    </row>
    <row r="24927" spans="1:12">
      <c r="A24927" s="17">
        <v>46006</v>
      </c>
      <c r="B24927" s="22" t="s">
        <v>10</v>
      </c>
      <c r="C24927" s="22" t="s">
        <v>31</v>
      </c>
      <c r="D24927" s="22" t="s">
        <v>25335</v>
      </c>
      <c r="E24927" s="22" t="s">
        <v>18</v>
      </c>
      <c r="F24927" s="22" t="s">
        <v>33</v>
      </c>
      <c r="G24927" s="9">
        <v>0</v>
      </c>
      <c r="H24927" s="22" t="s">
        <v>20</v>
      </c>
      <c r="I24927" s="28">
        <v>0</v>
      </c>
      <c r="J24927" s="28">
        <v>0</v>
      </c>
      <c r="K24927" s="40"/>
      <c r="L24927" s="40"/>
    </row>
    <row r="24928" spans="1:12">
      <c r="A24928" s="17">
        <v>46006</v>
      </c>
      <c r="B24928" s="22" t="s">
        <v>10</v>
      </c>
      <c r="C24928" s="22" t="s">
        <v>31</v>
      </c>
      <c r="D24928" s="22" t="s">
        <v>25336</v>
      </c>
      <c r="E24928" s="22" t="s">
        <v>18</v>
      </c>
      <c r="F24928" s="22" t="s">
        <v>33</v>
      </c>
      <c r="G24928" s="9">
        <v>0</v>
      </c>
      <c r="H24928" s="22" t="s">
        <v>20</v>
      </c>
      <c r="I24928" s="28">
        <v>0</v>
      </c>
      <c r="J24928" s="28">
        <v>0</v>
      </c>
      <c r="K24928" s="40"/>
      <c r="L24928" s="40"/>
    </row>
    <row r="24929" spans="1:12">
      <c r="A24929" s="17">
        <v>46006</v>
      </c>
      <c r="B24929" s="22" t="s">
        <v>10</v>
      </c>
      <c r="C24929" s="22" t="s">
        <v>31</v>
      </c>
      <c r="D24929" s="22" t="s">
        <v>25337</v>
      </c>
      <c r="E24929" s="22" t="s">
        <v>18</v>
      </c>
      <c r="F24929" s="22" t="s">
        <v>33</v>
      </c>
      <c r="G24929" s="9">
        <v>0</v>
      </c>
      <c r="H24929" s="22" t="s">
        <v>20</v>
      </c>
      <c r="I24929" s="28">
        <v>0</v>
      </c>
      <c r="J24929" s="28">
        <v>0</v>
      </c>
      <c r="K24929" s="40"/>
      <c r="L24929" s="40"/>
    </row>
    <row r="24930" spans="1:12">
      <c r="A24930" s="17">
        <v>46006</v>
      </c>
      <c r="B24930" s="22" t="s">
        <v>10</v>
      </c>
      <c r="C24930" s="22" t="s">
        <v>38</v>
      </c>
      <c r="D24930" s="22" t="s">
        <v>25338</v>
      </c>
      <c r="E24930" s="22" t="s">
        <v>18</v>
      </c>
      <c r="F24930" s="22" t="s">
        <v>40</v>
      </c>
      <c r="G24930" s="9">
        <v>0</v>
      </c>
      <c r="H24930" s="22" t="s">
        <v>41</v>
      </c>
      <c r="I24930" s="28">
        <v>0</v>
      </c>
      <c r="J24930" s="28">
        <v>0</v>
      </c>
      <c r="K24930" s="40"/>
      <c r="L24930" s="40"/>
    </row>
    <row r="24931" spans="1:12">
      <c r="A24931" s="17">
        <v>46006</v>
      </c>
      <c r="B24931" s="22" t="s">
        <v>10</v>
      </c>
      <c r="C24931" s="22" t="s">
        <v>38</v>
      </c>
      <c r="D24931" s="22" t="s">
        <v>25339</v>
      </c>
      <c r="E24931" s="22" t="s">
        <v>18</v>
      </c>
      <c r="F24931" s="22" t="s">
        <v>40</v>
      </c>
      <c r="G24931" s="9">
        <v>0</v>
      </c>
      <c r="H24931" s="22" t="s">
        <v>41</v>
      </c>
      <c r="I24931" s="28">
        <v>0</v>
      </c>
      <c r="J24931" s="28">
        <v>0</v>
      </c>
      <c r="K24931" s="40"/>
      <c r="L24931" s="40"/>
    </row>
    <row r="24932" spans="1:12">
      <c r="A24932" s="17">
        <v>46006</v>
      </c>
      <c r="B24932" s="22" t="s">
        <v>10</v>
      </c>
      <c r="C24932" s="22" t="s">
        <v>38</v>
      </c>
      <c r="D24932" s="22" t="s">
        <v>25340</v>
      </c>
      <c r="E24932" s="22" t="s">
        <v>18</v>
      </c>
      <c r="F24932" s="22" t="s">
        <v>40</v>
      </c>
      <c r="G24932" s="9">
        <v>0</v>
      </c>
      <c r="H24932" s="22" t="s">
        <v>41</v>
      </c>
      <c r="I24932" s="28">
        <v>0</v>
      </c>
      <c r="J24932" s="28">
        <v>0</v>
      </c>
      <c r="K24932" s="40"/>
      <c r="L24932" s="40"/>
    </row>
    <row r="24933" spans="1:12">
      <c r="A24933" s="17">
        <v>46006</v>
      </c>
      <c r="B24933" s="22" t="s">
        <v>10</v>
      </c>
      <c r="C24933" s="22" t="s">
        <v>38</v>
      </c>
      <c r="D24933" s="22" t="s">
        <v>25341</v>
      </c>
      <c r="E24933" s="22" t="s">
        <v>18</v>
      </c>
      <c r="F24933" s="22" t="s">
        <v>40</v>
      </c>
      <c r="G24933" s="9">
        <v>0</v>
      </c>
      <c r="H24933" s="22" t="s">
        <v>41</v>
      </c>
      <c r="I24933" s="28">
        <v>0</v>
      </c>
      <c r="J24933" s="28">
        <v>0</v>
      </c>
      <c r="K24933" s="40"/>
      <c r="L24933" s="40"/>
    </row>
    <row r="24934" spans="1:12">
      <c r="A24934" s="17">
        <v>46006</v>
      </c>
      <c r="B24934" s="22" t="s">
        <v>10</v>
      </c>
      <c r="C24934" s="22" t="s">
        <v>38</v>
      </c>
      <c r="D24934" s="22" t="s">
        <v>25342</v>
      </c>
      <c r="E24934" s="22" t="s">
        <v>18</v>
      </c>
      <c r="F24934" s="22" t="s">
        <v>40</v>
      </c>
      <c r="G24934" s="9">
        <v>0</v>
      </c>
      <c r="H24934" s="22" t="s">
        <v>41</v>
      </c>
      <c r="I24934" s="28">
        <v>0</v>
      </c>
      <c r="J24934" s="28">
        <v>0</v>
      </c>
      <c r="K24934" s="40"/>
      <c r="L24934" s="40"/>
    </row>
    <row r="24935" spans="1:12">
      <c r="A24935" s="17">
        <v>46006</v>
      </c>
      <c r="B24935" s="22" t="s">
        <v>10</v>
      </c>
      <c r="C24935" s="22" t="s">
        <v>38</v>
      </c>
      <c r="D24935" s="22" t="s">
        <v>25343</v>
      </c>
      <c r="E24935" s="22" t="s">
        <v>18</v>
      </c>
      <c r="F24935" s="22" t="s">
        <v>40</v>
      </c>
      <c r="G24935" s="9">
        <v>0</v>
      </c>
      <c r="H24935" s="22" t="s">
        <v>41</v>
      </c>
      <c r="I24935" s="28">
        <v>0</v>
      </c>
      <c r="J24935" s="28">
        <v>0</v>
      </c>
      <c r="K24935" s="40"/>
      <c r="L24935" s="40"/>
    </row>
    <row r="24936" spans="1:12">
      <c r="A24936" s="17">
        <v>46006</v>
      </c>
      <c r="B24936" s="22" t="s">
        <v>10</v>
      </c>
      <c r="C24936" s="22" t="s">
        <v>38</v>
      </c>
      <c r="D24936" s="22" t="s">
        <v>25344</v>
      </c>
      <c r="E24936" s="22" t="s">
        <v>18</v>
      </c>
      <c r="F24936" s="22" t="s">
        <v>40</v>
      </c>
      <c r="G24936" s="9">
        <v>0</v>
      </c>
      <c r="H24936" s="22" t="s">
        <v>41</v>
      </c>
      <c r="I24936" s="28">
        <v>0</v>
      </c>
      <c r="J24936" s="28">
        <v>0</v>
      </c>
      <c r="K24936" s="40"/>
      <c r="L24936" s="40"/>
    </row>
    <row r="24937" spans="1:12">
      <c r="A24937" s="17">
        <v>46006</v>
      </c>
      <c r="B24937" s="22" t="s">
        <v>10</v>
      </c>
      <c r="C24937" s="22" t="s">
        <v>38</v>
      </c>
      <c r="D24937" s="22" t="s">
        <v>25345</v>
      </c>
      <c r="E24937" s="22" t="s">
        <v>18</v>
      </c>
      <c r="F24937" s="22" t="s">
        <v>40</v>
      </c>
      <c r="G24937" s="9">
        <v>0</v>
      </c>
      <c r="H24937" s="22" t="s">
        <v>41</v>
      </c>
      <c r="I24937" s="28">
        <v>0</v>
      </c>
      <c r="J24937" s="28">
        <v>0</v>
      </c>
      <c r="K24937" s="40"/>
      <c r="L24937" s="40"/>
    </row>
    <row r="24938" spans="1:12">
      <c r="A24938" s="17">
        <v>46006</v>
      </c>
      <c r="B24938" s="22" t="s">
        <v>10</v>
      </c>
      <c r="C24938" s="22" t="s">
        <v>38</v>
      </c>
      <c r="D24938" s="22" t="s">
        <v>25346</v>
      </c>
      <c r="E24938" s="22" t="s">
        <v>18</v>
      </c>
      <c r="F24938" s="22" t="s">
        <v>40</v>
      </c>
      <c r="G24938" s="9">
        <v>0</v>
      </c>
      <c r="H24938" s="22" t="s">
        <v>41</v>
      </c>
      <c r="I24938" s="28">
        <v>0</v>
      </c>
      <c r="J24938" s="28">
        <v>0</v>
      </c>
      <c r="K24938" s="40"/>
      <c r="L24938" s="40"/>
    </row>
    <row r="24939" spans="1:12">
      <c r="A24939" s="17">
        <v>46006</v>
      </c>
      <c r="B24939" s="22" t="s">
        <v>10</v>
      </c>
      <c r="C24939" s="22" t="s">
        <v>38</v>
      </c>
      <c r="D24939" s="22" t="s">
        <v>25347</v>
      </c>
      <c r="E24939" s="22" t="s">
        <v>18</v>
      </c>
      <c r="F24939" s="22" t="s">
        <v>40</v>
      </c>
      <c r="G24939" s="9">
        <v>0</v>
      </c>
      <c r="H24939" s="22" t="s">
        <v>41</v>
      </c>
      <c r="I24939" s="28">
        <v>0</v>
      </c>
      <c r="J24939" s="28">
        <v>0</v>
      </c>
      <c r="K24939" s="40"/>
      <c r="L24939" s="40"/>
    </row>
    <row r="24940" spans="1:12">
      <c r="A24940" s="17">
        <v>46006</v>
      </c>
      <c r="B24940" s="22" t="s">
        <v>10</v>
      </c>
      <c r="C24940" s="22" t="s">
        <v>38</v>
      </c>
      <c r="D24940" s="22" t="s">
        <v>25348</v>
      </c>
      <c r="E24940" s="22" t="s">
        <v>18</v>
      </c>
      <c r="F24940" s="22" t="s">
        <v>40</v>
      </c>
      <c r="G24940" s="9">
        <v>0</v>
      </c>
      <c r="H24940" s="22" t="s">
        <v>41</v>
      </c>
      <c r="I24940" s="28">
        <v>0</v>
      </c>
      <c r="J24940" s="28">
        <v>0</v>
      </c>
      <c r="K24940" s="40"/>
      <c r="L24940" s="40"/>
    </row>
    <row r="24941" spans="1:12">
      <c r="A24941" s="17">
        <v>46006</v>
      </c>
      <c r="B24941" s="22" t="s">
        <v>10</v>
      </c>
      <c r="C24941" s="22" t="s">
        <v>38</v>
      </c>
      <c r="D24941" s="22" t="s">
        <v>25349</v>
      </c>
      <c r="E24941" s="22" t="s">
        <v>18</v>
      </c>
      <c r="F24941" s="22" t="s">
        <v>40</v>
      </c>
      <c r="G24941" s="9">
        <v>0</v>
      </c>
      <c r="H24941" s="22" t="s">
        <v>41</v>
      </c>
      <c r="I24941" s="28">
        <v>0</v>
      </c>
      <c r="J24941" s="28">
        <v>0</v>
      </c>
      <c r="K24941" s="40"/>
      <c r="L24941" s="40"/>
    </row>
    <row r="24942" spans="1:12">
      <c r="A24942" s="17">
        <v>46006</v>
      </c>
      <c r="B24942" s="22" t="s">
        <v>10</v>
      </c>
      <c r="C24942" s="22" t="s">
        <v>38</v>
      </c>
      <c r="D24942" s="22" t="s">
        <v>25350</v>
      </c>
      <c r="E24942" s="22" t="s">
        <v>18</v>
      </c>
      <c r="F24942" s="22" t="s">
        <v>40</v>
      </c>
      <c r="G24942" s="9">
        <v>0</v>
      </c>
      <c r="H24942" s="22" t="s">
        <v>41</v>
      </c>
      <c r="I24942" s="28">
        <v>0</v>
      </c>
      <c r="J24942" s="28">
        <v>0</v>
      </c>
      <c r="K24942" s="40"/>
      <c r="L24942" s="40"/>
    </row>
    <row r="24943" spans="1:12">
      <c r="A24943" s="17">
        <v>46006</v>
      </c>
      <c r="B24943" s="22" t="s">
        <v>10</v>
      </c>
      <c r="C24943" s="22" t="s">
        <v>13015</v>
      </c>
      <c r="D24943" s="22" t="s">
        <v>25351</v>
      </c>
      <c r="E24943" s="22" t="s">
        <v>18</v>
      </c>
      <c r="F24943" s="22" t="s">
        <v>33</v>
      </c>
      <c r="G24943" s="9">
        <v>0</v>
      </c>
      <c r="H24943" s="22" t="s">
        <v>20</v>
      </c>
      <c r="I24943" s="28">
        <v>0</v>
      </c>
      <c r="J24943" s="28">
        <v>0</v>
      </c>
      <c r="K24943" s="40"/>
      <c r="L24943" s="40"/>
    </row>
    <row r="24944" spans="1:12">
      <c r="A24944" s="17">
        <v>46006</v>
      </c>
      <c r="B24944" s="22" t="s">
        <v>10</v>
      </c>
      <c r="C24944" s="22" t="s">
        <v>13015</v>
      </c>
      <c r="D24944" s="22" t="s">
        <v>25352</v>
      </c>
      <c r="E24944" s="22" t="s">
        <v>18</v>
      </c>
      <c r="F24944" s="22" t="s">
        <v>33</v>
      </c>
      <c r="G24944" s="9">
        <v>0</v>
      </c>
      <c r="H24944" s="22" t="s">
        <v>20</v>
      </c>
      <c r="I24944" s="28">
        <v>0</v>
      </c>
      <c r="J24944" s="28">
        <v>0</v>
      </c>
      <c r="K24944" s="40"/>
      <c r="L24944" s="40"/>
    </row>
    <row r="24945" spans="1:12">
      <c r="A24945" s="17">
        <v>46006</v>
      </c>
      <c r="B24945" s="22" t="s">
        <v>10</v>
      </c>
      <c r="C24945" s="22" t="s">
        <v>13015</v>
      </c>
      <c r="D24945" s="22" t="s">
        <v>25353</v>
      </c>
      <c r="E24945" s="22" t="s">
        <v>18</v>
      </c>
      <c r="F24945" s="22" t="s">
        <v>33</v>
      </c>
      <c r="G24945" s="9">
        <v>0</v>
      </c>
      <c r="H24945" s="22" t="s">
        <v>20</v>
      </c>
      <c r="I24945" s="28">
        <v>0</v>
      </c>
      <c r="J24945" s="28">
        <v>0</v>
      </c>
      <c r="K24945" s="40"/>
      <c r="L24945" s="40"/>
    </row>
    <row r="24946" spans="1:12">
      <c r="A24946" s="17">
        <v>46006</v>
      </c>
      <c r="B24946" s="22" t="s">
        <v>10</v>
      </c>
      <c r="C24946" s="22" t="s">
        <v>13015</v>
      </c>
      <c r="D24946" s="22" t="s">
        <v>25354</v>
      </c>
      <c r="E24946" s="22" t="s">
        <v>18</v>
      </c>
      <c r="F24946" s="22" t="s">
        <v>33</v>
      </c>
      <c r="G24946" s="9">
        <v>0</v>
      </c>
      <c r="H24946" s="22" t="s">
        <v>20</v>
      </c>
      <c r="I24946" s="28">
        <v>0</v>
      </c>
      <c r="J24946" s="28">
        <v>0</v>
      </c>
      <c r="K24946" s="40"/>
      <c r="L24946" s="40"/>
    </row>
    <row r="24947" spans="1:12">
      <c r="A24947" s="17">
        <v>46006</v>
      </c>
      <c r="B24947" s="22" t="s">
        <v>10</v>
      </c>
      <c r="C24947" s="22" t="s">
        <v>13015</v>
      </c>
      <c r="D24947" s="22" t="s">
        <v>25355</v>
      </c>
      <c r="E24947" s="22" t="s">
        <v>18</v>
      </c>
      <c r="F24947" s="22" t="s">
        <v>33</v>
      </c>
      <c r="G24947" s="9">
        <v>0</v>
      </c>
      <c r="H24947" s="22" t="s">
        <v>20</v>
      </c>
      <c r="I24947" s="28">
        <v>0</v>
      </c>
      <c r="J24947" s="28">
        <v>0</v>
      </c>
      <c r="K24947" s="40"/>
      <c r="L24947" s="40"/>
    </row>
    <row r="24948" spans="1:12">
      <c r="A24948" s="17">
        <v>46006</v>
      </c>
      <c r="B24948" s="22" t="s">
        <v>10</v>
      </c>
      <c r="C24948" s="22" t="s">
        <v>13015</v>
      </c>
      <c r="D24948" s="22" t="s">
        <v>25356</v>
      </c>
      <c r="E24948" s="22" t="s">
        <v>18</v>
      </c>
      <c r="F24948" s="22" t="s">
        <v>33</v>
      </c>
      <c r="G24948" s="9">
        <v>0</v>
      </c>
      <c r="H24948" s="22" t="s">
        <v>20</v>
      </c>
      <c r="I24948" s="28">
        <v>0</v>
      </c>
      <c r="J24948" s="28">
        <v>0</v>
      </c>
      <c r="K24948" s="40"/>
      <c r="L24948" s="40"/>
    </row>
    <row r="24949" spans="1:12">
      <c r="A24949" s="17">
        <v>46006</v>
      </c>
      <c r="B24949" s="22" t="s">
        <v>10</v>
      </c>
      <c r="C24949" s="22" t="s">
        <v>13015</v>
      </c>
      <c r="D24949" s="22" t="s">
        <v>25357</v>
      </c>
      <c r="E24949" s="22" t="s">
        <v>18</v>
      </c>
      <c r="F24949" s="22" t="s">
        <v>33</v>
      </c>
      <c r="G24949" s="9">
        <v>0</v>
      </c>
      <c r="H24949" s="22" t="s">
        <v>20</v>
      </c>
      <c r="I24949" s="28">
        <v>0</v>
      </c>
      <c r="J24949" s="28">
        <v>0</v>
      </c>
      <c r="K24949" s="40"/>
      <c r="L24949" s="40"/>
    </row>
    <row r="24950" spans="1:12">
      <c r="A24950" s="17">
        <v>46006</v>
      </c>
      <c r="B24950" s="22" t="s">
        <v>10</v>
      </c>
      <c r="C24950" s="22" t="s">
        <v>4707</v>
      </c>
      <c r="D24950" s="22" t="s">
        <v>25358</v>
      </c>
      <c r="E24950" s="22" t="s">
        <v>18</v>
      </c>
      <c r="F24950" s="22" t="s">
        <v>40</v>
      </c>
      <c r="G24950" s="9">
        <v>0</v>
      </c>
      <c r="H24950" s="22" t="s">
        <v>41</v>
      </c>
      <c r="I24950" s="28">
        <v>0</v>
      </c>
      <c r="J24950" s="28">
        <v>0</v>
      </c>
      <c r="K24950" s="40"/>
      <c r="L24950" s="40"/>
    </row>
    <row r="24951" spans="1:12">
      <c r="A24951" s="17">
        <v>46006</v>
      </c>
      <c r="B24951" s="22" t="s">
        <v>10</v>
      </c>
      <c r="C24951" s="22" t="s">
        <v>1865</v>
      </c>
      <c r="D24951" s="22" t="s">
        <v>25359</v>
      </c>
      <c r="E24951" s="22" t="s">
        <v>18</v>
      </c>
      <c r="F24951" s="22" t="s">
        <v>29</v>
      </c>
      <c r="G24951" s="9">
        <v>0</v>
      </c>
      <c r="H24951" s="22" t="s">
        <v>20</v>
      </c>
      <c r="I24951" s="28">
        <v>0</v>
      </c>
      <c r="J24951" s="28">
        <v>0</v>
      </c>
      <c r="K24951" s="40"/>
      <c r="L24951" s="40"/>
    </row>
    <row r="24952" spans="1:12">
      <c r="A24952" s="17">
        <v>46006</v>
      </c>
      <c r="B24952" s="22" t="s">
        <v>10</v>
      </c>
      <c r="C24952" s="22" t="s">
        <v>1865</v>
      </c>
      <c r="D24952" s="22" t="s">
        <v>25360</v>
      </c>
      <c r="E24952" s="22" t="s">
        <v>18</v>
      </c>
      <c r="F24952" s="22" t="s">
        <v>29</v>
      </c>
      <c r="G24952" s="9">
        <v>0</v>
      </c>
      <c r="H24952" s="22" t="s">
        <v>20</v>
      </c>
      <c r="I24952" s="28">
        <v>0</v>
      </c>
      <c r="J24952" s="28">
        <v>0</v>
      </c>
      <c r="K24952" s="40"/>
      <c r="L24952" s="40"/>
    </row>
    <row r="24953" spans="1:12">
      <c r="A24953" s="17">
        <v>46006</v>
      </c>
      <c r="B24953" s="22" t="s">
        <v>10</v>
      </c>
      <c r="C24953" s="22" t="s">
        <v>1865</v>
      </c>
      <c r="D24953" s="22" t="s">
        <v>25361</v>
      </c>
      <c r="E24953" s="22" t="s">
        <v>18</v>
      </c>
      <c r="F24953" s="22" t="s">
        <v>29</v>
      </c>
      <c r="G24953" s="9">
        <v>0</v>
      </c>
      <c r="H24953" s="22" t="s">
        <v>20</v>
      </c>
      <c r="I24953" s="28">
        <v>0</v>
      </c>
      <c r="J24953" s="28">
        <v>0</v>
      </c>
      <c r="K24953" s="40"/>
      <c r="L24953" s="40"/>
    </row>
    <row r="24954" spans="1:12">
      <c r="A24954" s="17">
        <v>46006</v>
      </c>
      <c r="B24954" s="22" t="s">
        <v>10</v>
      </c>
      <c r="C24954" s="22" t="s">
        <v>1865</v>
      </c>
      <c r="D24954" s="22" t="s">
        <v>25362</v>
      </c>
      <c r="E24954" s="22" t="s">
        <v>18</v>
      </c>
      <c r="F24954" s="22" t="s">
        <v>29</v>
      </c>
      <c r="G24954" s="9">
        <v>0</v>
      </c>
      <c r="H24954" s="22" t="s">
        <v>20</v>
      </c>
      <c r="I24954" s="28">
        <v>0</v>
      </c>
      <c r="J24954" s="28">
        <v>0</v>
      </c>
      <c r="K24954" s="40"/>
      <c r="L24954" s="40"/>
    </row>
    <row r="24955" spans="1:12">
      <c r="A24955" s="17">
        <v>46006</v>
      </c>
      <c r="B24955" s="22" t="s">
        <v>10</v>
      </c>
      <c r="C24955" s="22" t="s">
        <v>27</v>
      </c>
      <c r="D24955" s="22" t="s">
        <v>25363</v>
      </c>
      <c r="E24955" s="22" t="s">
        <v>18</v>
      </c>
      <c r="F24955" s="22" t="s">
        <v>29</v>
      </c>
      <c r="G24955" s="9">
        <v>0</v>
      </c>
      <c r="H24955" s="22" t="s">
        <v>20</v>
      </c>
      <c r="I24955" s="28">
        <v>0</v>
      </c>
      <c r="J24955" s="28">
        <v>0</v>
      </c>
      <c r="K24955" s="40"/>
      <c r="L24955" s="40"/>
    </row>
    <row r="24956" spans="1:12">
      <c r="A24956" s="17">
        <v>46006</v>
      </c>
      <c r="B24956" s="22" t="s">
        <v>10</v>
      </c>
      <c r="C24956" s="22" t="s">
        <v>27</v>
      </c>
      <c r="D24956" s="22" t="s">
        <v>25364</v>
      </c>
      <c r="E24956" s="22" t="s">
        <v>18</v>
      </c>
      <c r="F24956" s="22" t="s">
        <v>29</v>
      </c>
      <c r="G24956" s="9">
        <v>0</v>
      </c>
      <c r="H24956" s="22" t="s">
        <v>20</v>
      </c>
      <c r="I24956" s="28">
        <v>0</v>
      </c>
      <c r="J24956" s="28">
        <v>0</v>
      </c>
      <c r="K24956" s="40"/>
      <c r="L24956" s="40"/>
    </row>
    <row r="24957" spans="1:12">
      <c r="A24957" s="17">
        <v>46006</v>
      </c>
      <c r="B24957" s="22" t="s">
        <v>10</v>
      </c>
      <c r="C24957" s="22" t="s">
        <v>27</v>
      </c>
      <c r="D24957" s="22" t="s">
        <v>25365</v>
      </c>
      <c r="E24957" s="22" t="s">
        <v>18</v>
      </c>
      <c r="F24957" s="22" t="s">
        <v>29</v>
      </c>
      <c r="G24957" s="9">
        <v>0</v>
      </c>
      <c r="H24957" s="22" t="s">
        <v>20</v>
      </c>
      <c r="I24957" s="28">
        <v>0</v>
      </c>
      <c r="J24957" s="28">
        <v>0</v>
      </c>
      <c r="K24957" s="40"/>
      <c r="L24957" s="40"/>
    </row>
    <row r="24958" spans="1:12">
      <c r="A24958" s="17">
        <v>46006</v>
      </c>
      <c r="B24958" s="22" t="s">
        <v>10</v>
      </c>
      <c r="C24958" s="22" t="s">
        <v>27</v>
      </c>
      <c r="D24958" s="22" t="s">
        <v>25366</v>
      </c>
      <c r="E24958" s="22" t="s">
        <v>18</v>
      </c>
      <c r="F24958" s="22" t="s">
        <v>29</v>
      </c>
      <c r="G24958" s="9">
        <v>0</v>
      </c>
      <c r="H24958" s="22" t="s">
        <v>20</v>
      </c>
      <c r="I24958" s="28">
        <v>0</v>
      </c>
      <c r="J24958" s="28">
        <v>0</v>
      </c>
      <c r="K24958" s="40"/>
      <c r="L24958" s="40"/>
    </row>
    <row r="24959" spans="1:12">
      <c r="A24959" s="17">
        <v>46006</v>
      </c>
      <c r="B24959" s="22" t="s">
        <v>10</v>
      </c>
      <c r="C24959" s="22" t="s">
        <v>27</v>
      </c>
      <c r="D24959" s="22" t="s">
        <v>25367</v>
      </c>
      <c r="E24959" s="22" t="s">
        <v>18</v>
      </c>
      <c r="F24959" s="22" t="s">
        <v>29</v>
      </c>
      <c r="G24959" s="9">
        <v>0</v>
      </c>
      <c r="H24959" s="22" t="s">
        <v>20</v>
      </c>
      <c r="I24959" s="28">
        <v>0</v>
      </c>
      <c r="J24959" s="28">
        <v>0</v>
      </c>
      <c r="K24959" s="40"/>
      <c r="L24959" s="40"/>
    </row>
    <row r="24960" spans="1:12">
      <c r="A24960" s="17">
        <v>46006</v>
      </c>
      <c r="B24960" s="22" t="s">
        <v>10</v>
      </c>
      <c r="C24960" s="22" t="s">
        <v>27</v>
      </c>
      <c r="D24960" s="22" t="s">
        <v>25368</v>
      </c>
      <c r="E24960" s="22" t="s">
        <v>18</v>
      </c>
      <c r="F24960" s="22" t="s">
        <v>29</v>
      </c>
      <c r="G24960" s="9">
        <v>0</v>
      </c>
      <c r="H24960" s="22" t="s">
        <v>20</v>
      </c>
      <c r="I24960" s="28">
        <v>0</v>
      </c>
      <c r="J24960" s="28">
        <v>0</v>
      </c>
      <c r="K24960" s="40"/>
      <c r="L24960" s="40"/>
    </row>
    <row r="24961" spans="1:12">
      <c r="A24961" s="17">
        <v>46006</v>
      </c>
      <c r="B24961" s="22" t="s">
        <v>10</v>
      </c>
      <c r="C24961" s="22" t="s">
        <v>27</v>
      </c>
      <c r="D24961" s="22" t="s">
        <v>25369</v>
      </c>
      <c r="E24961" s="22" t="s">
        <v>18</v>
      </c>
      <c r="F24961" s="22" t="s">
        <v>29</v>
      </c>
      <c r="G24961" s="9">
        <v>0</v>
      </c>
      <c r="H24961" s="22" t="s">
        <v>20</v>
      </c>
      <c r="I24961" s="28">
        <v>0</v>
      </c>
      <c r="J24961" s="28">
        <v>0</v>
      </c>
      <c r="K24961" s="40"/>
      <c r="L24961" s="40"/>
    </row>
    <row r="24962" spans="1:12">
      <c r="A24962" s="17">
        <v>46006</v>
      </c>
      <c r="B24962" s="22" t="s">
        <v>10</v>
      </c>
      <c r="C24962" s="22" t="s">
        <v>27</v>
      </c>
      <c r="D24962" s="22" t="s">
        <v>25370</v>
      </c>
      <c r="E24962" s="22" t="s">
        <v>18</v>
      </c>
      <c r="F24962" s="22" t="s">
        <v>29</v>
      </c>
      <c r="G24962" s="9">
        <v>0</v>
      </c>
      <c r="H24962" s="22" t="s">
        <v>20</v>
      </c>
      <c r="I24962" s="28">
        <v>0</v>
      </c>
      <c r="J24962" s="28">
        <v>0</v>
      </c>
      <c r="K24962" s="40"/>
      <c r="L24962" s="40"/>
    </row>
    <row r="24963" spans="1:12">
      <c r="A24963" s="17">
        <v>46006</v>
      </c>
      <c r="B24963" s="22" t="s">
        <v>10</v>
      </c>
      <c r="C24963" s="22" t="s">
        <v>27</v>
      </c>
      <c r="D24963" s="22" t="s">
        <v>25371</v>
      </c>
      <c r="E24963" s="22" t="s">
        <v>18</v>
      </c>
      <c r="F24963" s="22" t="s">
        <v>29</v>
      </c>
      <c r="G24963" s="9">
        <v>0</v>
      </c>
      <c r="H24963" s="22" t="s">
        <v>20</v>
      </c>
      <c r="I24963" s="28">
        <v>0</v>
      </c>
      <c r="J24963" s="28">
        <v>0</v>
      </c>
      <c r="K24963" s="40"/>
      <c r="L24963" s="40"/>
    </row>
    <row r="24964" spans="1:12">
      <c r="A24964" s="17">
        <v>46006</v>
      </c>
      <c r="B24964" s="22" t="s">
        <v>10</v>
      </c>
      <c r="C24964" s="22" t="s">
        <v>27</v>
      </c>
      <c r="D24964" s="22" t="s">
        <v>25372</v>
      </c>
      <c r="E24964" s="22" t="s">
        <v>18</v>
      </c>
      <c r="F24964" s="22" t="s">
        <v>29</v>
      </c>
      <c r="G24964" s="9">
        <v>0</v>
      </c>
      <c r="H24964" s="22" t="s">
        <v>20</v>
      </c>
      <c r="I24964" s="28">
        <v>0</v>
      </c>
      <c r="J24964" s="28">
        <v>0</v>
      </c>
      <c r="K24964" s="40"/>
      <c r="L24964" s="40"/>
    </row>
    <row r="24965" spans="1:12">
      <c r="A24965" s="17">
        <v>46006</v>
      </c>
      <c r="B24965" s="22" t="s">
        <v>10</v>
      </c>
      <c r="C24965" s="22" t="s">
        <v>27</v>
      </c>
      <c r="D24965" s="22" t="s">
        <v>25373</v>
      </c>
      <c r="E24965" s="22" t="s">
        <v>18</v>
      </c>
      <c r="F24965" s="22" t="s">
        <v>29</v>
      </c>
      <c r="G24965" s="9">
        <v>0</v>
      </c>
      <c r="H24965" s="22" t="s">
        <v>20</v>
      </c>
      <c r="I24965" s="28">
        <v>0</v>
      </c>
      <c r="J24965" s="28">
        <v>0</v>
      </c>
      <c r="K24965" s="40"/>
      <c r="L24965" s="40"/>
    </row>
    <row r="24966" spans="1:12">
      <c r="A24966" s="17">
        <v>46006</v>
      </c>
      <c r="B24966" s="22" t="s">
        <v>10</v>
      </c>
      <c r="C24966" s="22" t="s">
        <v>27</v>
      </c>
      <c r="D24966" s="22" t="s">
        <v>25374</v>
      </c>
      <c r="E24966" s="22" t="s">
        <v>18</v>
      </c>
      <c r="F24966" s="22" t="s">
        <v>29</v>
      </c>
      <c r="G24966" s="9">
        <v>0</v>
      </c>
      <c r="H24966" s="22" t="s">
        <v>20</v>
      </c>
      <c r="I24966" s="28">
        <v>0</v>
      </c>
      <c r="J24966" s="28">
        <v>0</v>
      </c>
      <c r="K24966" s="40"/>
      <c r="L24966" s="40"/>
    </row>
    <row r="24967" spans="1:12">
      <c r="A24967" s="17">
        <v>46006</v>
      </c>
      <c r="B24967" s="22" t="s">
        <v>10</v>
      </c>
      <c r="C24967" s="22" t="s">
        <v>27</v>
      </c>
      <c r="D24967" s="22" t="s">
        <v>25375</v>
      </c>
      <c r="E24967" s="22" t="s">
        <v>18</v>
      </c>
      <c r="F24967" s="22" t="s">
        <v>29</v>
      </c>
      <c r="G24967" s="9">
        <v>0</v>
      </c>
      <c r="H24967" s="22" t="s">
        <v>20</v>
      </c>
      <c r="I24967" s="28">
        <v>0</v>
      </c>
      <c r="J24967" s="28">
        <v>0</v>
      </c>
      <c r="K24967" s="40"/>
      <c r="L24967" s="40"/>
    </row>
    <row r="24968" spans="1:12">
      <c r="A24968" s="17">
        <v>46006</v>
      </c>
      <c r="B24968" s="22" t="s">
        <v>10</v>
      </c>
      <c r="C24968" s="22" t="s">
        <v>27</v>
      </c>
      <c r="D24968" s="22" t="s">
        <v>25376</v>
      </c>
      <c r="E24968" s="22" t="s">
        <v>18</v>
      </c>
      <c r="F24968" s="22" t="s">
        <v>29</v>
      </c>
      <c r="G24968" s="9">
        <v>0</v>
      </c>
      <c r="H24968" s="22" t="s">
        <v>20</v>
      </c>
      <c r="I24968" s="28">
        <v>0</v>
      </c>
      <c r="J24968" s="28">
        <v>0</v>
      </c>
      <c r="K24968" s="40"/>
      <c r="L24968" s="40"/>
    </row>
    <row r="24969" spans="1:12">
      <c r="A24969" s="17">
        <v>46006</v>
      </c>
      <c r="B24969" s="22" t="s">
        <v>10</v>
      </c>
      <c r="C24969" s="22" t="s">
        <v>27</v>
      </c>
      <c r="D24969" s="22" t="s">
        <v>25377</v>
      </c>
      <c r="E24969" s="22" t="s">
        <v>18</v>
      </c>
      <c r="F24969" s="22" t="s">
        <v>29</v>
      </c>
      <c r="G24969" s="9">
        <v>0</v>
      </c>
      <c r="H24969" s="22" t="s">
        <v>20</v>
      </c>
      <c r="I24969" s="28">
        <v>0</v>
      </c>
      <c r="J24969" s="28">
        <v>0</v>
      </c>
      <c r="K24969" s="40"/>
      <c r="L24969" s="40"/>
    </row>
    <row r="24970" spans="1:12">
      <c r="A24970" s="17">
        <v>46006</v>
      </c>
      <c r="B24970" s="22" t="s">
        <v>10</v>
      </c>
      <c r="C24970" s="22" t="s">
        <v>27</v>
      </c>
      <c r="D24970" s="22" t="s">
        <v>25378</v>
      </c>
      <c r="E24970" s="22" t="s">
        <v>18</v>
      </c>
      <c r="F24970" s="22" t="s">
        <v>29</v>
      </c>
      <c r="G24970" s="9">
        <v>0</v>
      </c>
      <c r="H24970" s="22" t="s">
        <v>20</v>
      </c>
      <c r="I24970" s="28">
        <v>0</v>
      </c>
      <c r="J24970" s="28">
        <v>0</v>
      </c>
      <c r="K24970" s="40"/>
      <c r="L24970" s="40"/>
    </row>
    <row r="24971" spans="1:12">
      <c r="A24971" s="17">
        <v>46006</v>
      </c>
      <c r="B24971" s="22" t="s">
        <v>10</v>
      </c>
      <c r="C24971" s="22" t="s">
        <v>27</v>
      </c>
      <c r="D24971" s="22" t="s">
        <v>25379</v>
      </c>
      <c r="E24971" s="22" t="s">
        <v>18</v>
      </c>
      <c r="F24971" s="22" t="s">
        <v>29</v>
      </c>
      <c r="G24971" s="9">
        <v>0</v>
      </c>
      <c r="H24971" s="22" t="s">
        <v>20</v>
      </c>
      <c r="I24971" s="28">
        <v>0</v>
      </c>
      <c r="J24971" s="28">
        <v>0</v>
      </c>
      <c r="K24971" s="40"/>
      <c r="L24971" s="40"/>
    </row>
    <row r="24972" spans="1:12">
      <c r="A24972" s="17">
        <v>46006</v>
      </c>
      <c r="B24972" s="22" t="s">
        <v>10</v>
      </c>
      <c r="C24972" s="22" t="s">
        <v>27</v>
      </c>
      <c r="D24972" s="22" t="s">
        <v>25380</v>
      </c>
      <c r="E24972" s="22" t="s">
        <v>18</v>
      </c>
      <c r="F24972" s="22" t="s">
        <v>29</v>
      </c>
      <c r="G24972" s="9">
        <v>0</v>
      </c>
      <c r="H24972" s="22" t="s">
        <v>20</v>
      </c>
      <c r="I24972" s="28">
        <v>0</v>
      </c>
      <c r="J24972" s="28">
        <v>0</v>
      </c>
      <c r="K24972" s="40"/>
      <c r="L24972" s="40"/>
    </row>
    <row r="24973" spans="1:12">
      <c r="A24973" s="17">
        <v>46006</v>
      </c>
      <c r="B24973" s="22" t="s">
        <v>10</v>
      </c>
      <c r="C24973" s="22" t="s">
        <v>27</v>
      </c>
      <c r="D24973" s="22" t="s">
        <v>25381</v>
      </c>
      <c r="E24973" s="22" t="s">
        <v>18</v>
      </c>
      <c r="F24973" s="22" t="s">
        <v>29</v>
      </c>
      <c r="G24973" s="9">
        <v>0</v>
      </c>
      <c r="H24973" s="22" t="s">
        <v>20</v>
      </c>
      <c r="I24973" s="28">
        <v>0</v>
      </c>
      <c r="J24973" s="28">
        <v>0</v>
      </c>
      <c r="K24973" s="40"/>
      <c r="L24973" s="40"/>
    </row>
    <row r="24974" spans="1:12">
      <c r="A24974" s="17">
        <v>46006</v>
      </c>
      <c r="B24974" s="22" t="s">
        <v>10</v>
      </c>
      <c r="C24974" s="22" t="s">
        <v>27</v>
      </c>
      <c r="D24974" s="22" t="s">
        <v>25382</v>
      </c>
      <c r="E24974" s="22" t="s">
        <v>18</v>
      </c>
      <c r="F24974" s="22" t="s">
        <v>29</v>
      </c>
      <c r="G24974" s="9">
        <v>0</v>
      </c>
      <c r="H24974" s="22" t="s">
        <v>20</v>
      </c>
      <c r="I24974" s="28">
        <v>0</v>
      </c>
      <c r="J24974" s="28">
        <v>0</v>
      </c>
      <c r="K24974" s="40"/>
      <c r="L24974" s="40"/>
    </row>
    <row r="24975" spans="1:12">
      <c r="A24975" s="17">
        <v>46006</v>
      </c>
      <c r="B24975" s="22" t="s">
        <v>10</v>
      </c>
      <c r="C24975" s="22" t="s">
        <v>4167</v>
      </c>
      <c r="D24975" s="22" t="s">
        <v>25383</v>
      </c>
      <c r="E24975" s="22" t="s">
        <v>141</v>
      </c>
      <c r="F24975" s="22" t="s">
        <v>141</v>
      </c>
      <c r="G24975" s="9">
        <v>0</v>
      </c>
      <c r="H24975" s="22" t="s">
        <v>15</v>
      </c>
      <c r="I24975" s="28">
        <v>0</v>
      </c>
      <c r="J24975" s="28">
        <v>0</v>
      </c>
      <c r="K24975" s="40"/>
      <c r="L24975" s="40"/>
    </row>
    <row r="24976" spans="1:12">
      <c r="A24976" s="17">
        <v>46006</v>
      </c>
      <c r="B24976" s="22" t="s">
        <v>10</v>
      </c>
      <c r="C24976" s="22" t="s">
        <v>4167</v>
      </c>
      <c r="D24976" s="22" t="s">
        <v>25384</v>
      </c>
      <c r="E24976" s="22" t="s">
        <v>141</v>
      </c>
      <c r="F24976" s="22" t="s">
        <v>141</v>
      </c>
      <c r="G24976" s="9">
        <v>0</v>
      </c>
      <c r="H24976" s="22" t="s">
        <v>15</v>
      </c>
      <c r="I24976" s="28">
        <v>0</v>
      </c>
      <c r="J24976" s="28">
        <v>0</v>
      </c>
      <c r="K24976" s="40"/>
      <c r="L24976" s="40"/>
    </row>
    <row r="24977" spans="1:12">
      <c r="A24977" s="17">
        <v>46006</v>
      </c>
      <c r="B24977" s="22" t="s">
        <v>10</v>
      </c>
      <c r="C24977" s="22" t="s">
        <v>871</v>
      </c>
      <c r="D24977" s="22" t="s">
        <v>25385</v>
      </c>
      <c r="E24977" s="22" t="s">
        <v>18</v>
      </c>
      <c r="F24977" s="22" t="s">
        <v>263</v>
      </c>
      <c r="G24977" s="9">
        <v>0</v>
      </c>
      <c r="H24977" s="22" t="s">
        <v>20</v>
      </c>
      <c r="I24977" s="28">
        <v>0</v>
      </c>
      <c r="J24977" s="28">
        <v>0</v>
      </c>
      <c r="K24977" s="40"/>
      <c r="L24977" s="40"/>
    </row>
    <row r="24978" spans="1:12">
      <c r="A24978" s="17">
        <v>46006</v>
      </c>
      <c r="B24978" s="22" t="s">
        <v>10</v>
      </c>
      <c r="C24978" s="22" t="s">
        <v>871</v>
      </c>
      <c r="D24978" s="22" t="s">
        <v>25386</v>
      </c>
      <c r="E24978" s="22" t="s">
        <v>18</v>
      </c>
      <c r="F24978" s="22" t="s">
        <v>263</v>
      </c>
      <c r="G24978" s="9">
        <v>0</v>
      </c>
      <c r="H24978" s="22" t="s">
        <v>20</v>
      </c>
      <c r="I24978" s="28">
        <v>0</v>
      </c>
      <c r="J24978" s="28">
        <v>0</v>
      </c>
      <c r="K24978" s="40"/>
      <c r="L24978" s="40"/>
    </row>
    <row r="24979" spans="1:12">
      <c r="A24979" s="17">
        <v>46006</v>
      </c>
      <c r="B24979" s="22" t="s">
        <v>10</v>
      </c>
      <c r="C24979" s="22" t="s">
        <v>871</v>
      </c>
      <c r="D24979" s="22" t="s">
        <v>25387</v>
      </c>
      <c r="E24979" s="22" t="s">
        <v>18</v>
      </c>
      <c r="F24979" s="22" t="s">
        <v>263</v>
      </c>
      <c r="G24979" s="9">
        <v>0</v>
      </c>
      <c r="H24979" s="22" t="s">
        <v>20</v>
      </c>
      <c r="I24979" s="28">
        <v>0</v>
      </c>
      <c r="J24979" s="28">
        <v>0</v>
      </c>
      <c r="K24979" s="40"/>
      <c r="L24979" s="40"/>
    </row>
    <row r="24980" spans="1:12">
      <c r="A24980" s="17">
        <v>46006</v>
      </c>
      <c r="B24980" s="22" t="s">
        <v>10</v>
      </c>
      <c r="C24980" s="22" t="s">
        <v>871</v>
      </c>
      <c r="D24980" s="22" t="s">
        <v>25388</v>
      </c>
      <c r="E24980" s="22" t="s">
        <v>18</v>
      </c>
      <c r="F24980" s="22" t="s">
        <v>263</v>
      </c>
      <c r="G24980" s="9">
        <v>0</v>
      </c>
      <c r="H24980" s="22" t="s">
        <v>20</v>
      </c>
      <c r="I24980" s="28">
        <v>0</v>
      </c>
      <c r="J24980" s="28">
        <v>0</v>
      </c>
      <c r="K24980" s="40"/>
      <c r="L24980" s="40"/>
    </row>
    <row r="24981" spans="1:12">
      <c r="A24981" s="17">
        <v>46006</v>
      </c>
      <c r="B24981" s="22" t="s">
        <v>10</v>
      </c>
      <c r="C24981" s="22" t="s">
        <v>871</v>
      </c>
      <c r="D24981" s="22" t="s">
        <v>25389</v>
      </c>
      <c r="E24981" s="22" t="s">
        <v>18</v>
      </c>
      <c r="F24981" s="22" t="s">
        <v>263</v>
      </c>
      <c r="G24981" s="9">
        <v>0</v>
      </c>
      <c r="H24981" s="22" t="s">
        <v>20</v>
      </c>
      <c r="I24981" s="28">
        <v>0</v>
      </c>
      <c r="J24981" s="28">
        <v>0</v>
      </c>
      <c r="K24981" s="40"/>
      <c r="L24981" s="40"/>
    </row>
    <row r="24982" spans="1:12">
      <c r="A24982" s="17">
        <v>46006</v>
      </c>
      <c r="B24982" s="22" t="s">
        <v>10</v>
      </c>
      <c r="C24982" s="22" t="s">
        <v>871</v>
      </c>
      <c r="D24982" s="22" t="s">
        <v>25390</v>
      </c>
      <c r="E24982" s="22" t="s">
        <v>18</v>
      </c>
      <c r="F24982" s="22" t="s">
        <v>263</v>
      </c>
      <c r="G24982" s="9">
        <v>0</v>
      </c>
      <c r="H24982" s="22" t="s">
        <v>20</v>
      </c>
      <c r="I24982" s="28">
        <v>0</v>
      </c>
      <c r="J24982" s="28">
        <v>0</v>
      </c>
      <c r="K24982" s="40"/>
      <c r="L24982" s="40"/>
    </row>
    <row r="24983" spans="1:12">
      <c r="A24983" s="17">
        <v>46006</v>
      </c>
      <c r="B24983" s="22" t="s">
        <v>10</v>
      </c>
      <c r="C24983" s="22" t="s">
        <v>871</v>
      </c>
      <c r="D24983" s="22" t="s">
        <v>25391</v>
      </c>
      <c r="E24983" s="22" t="s">
        <v>18</v>
      </c>
      <c r="F24983" s="22" t="s">
        <v>263</v>
      </c>
      <c r="G24983" s="9">
        <v>0</v>
      </c>
      <c r="H24983" s="22" t="s">
        <v>20</v>
      </c>
      <c r="I24983" s="28">
        <v>0</v>
      </c>
      <c r="J24983" s="28">
        <v>0</v>
      </c>
      <c r="K24983" s="40"/>
      <c r="L24983" s="40"/>
    </row>
    <row r="24984" spans="1:12">
      <c r="A24984" s="17">
        <v>46006</v>
      </c>
      <c r="B24984" s="22" t="s">
        <v>10</v>
      </c>
      <c r="C24984" s="22" t="s">
        <v>871</v>
      </c>
      <c r="D24984" s="22" t="s">
        <v>25392</v>
      </c>
      <c r="E24984" s="22" t="s">
        <v>18</v>
      </c>
      <c r="F24984" s="22" t="s">
        <v>263</v>
      </c>
      <c r="G24984" s="9">
        <v>0</v>
      </c>
      <c r="H24984" s="22" t="s">
        <v>20</v>
      </c>
      <c r="I24984" s="28">
        <v>0</v>
      </c>
      <c r="J24984" s="28">
        <v>0</v>
      </c>
      <c r="K24984" s="40"/>
      <c r="L24984" s="40"/>
    </row>
    <row r="24985" spans="1:12">
      <c r="A24985" s="17">
        <v>46006</v>
      </c>
      <c r="B24985" s="22" t="s">
        <v>10</v>
      </c>
      <c r="C24985" s="22" t="s">
        <v>871</v>
      </c>
      <c r="D24985" s="22" t="s">
        <v>25393</v>
      </c>
      <c r="E24985" s="22" t="s">
        <v>18</v>
      </c>
      <c r="F24985" s="22" t="s">
        <v>263</v>
      </c>
      <c r="G24985" s="9">
        <v>0</v>
      </c>
      <c r="H24985" s="22" t="s">
        <v>20</v>
      </c>
      <c r="I24985" s="28">
        <v>0</v>
      </c>
      <c r="J24985" s="28">
        <v>0</v>
      </c>
      <c r="K24985" s="40"/>
      <c r="L24985" s="40"/>
    </row>
    <row r="24986" spans="1:12">
      <c r="A24986" s="17">
        <v>46006</v>
      </c>
      <c r="B24986" s="22" t="s">
        <v>10</v>
      </c>
      <c r="C24986" s="22" t="s">
        <v>871</v>
      </c>
      <c r="D24986" s="22" t="s">
        <v>25394</v>
      </c>
      <c r="E24986" s="22" t="s">
        <v>18</v>
      </c>
      <c r="F24986" s="22" t="s">
        <v>263</v>
      </c>
      <c r="G24986" s="9">
        <v>0</v>
      </c>
      <c r="H24986" s="22" t="s">
        <v>20</v>
      </c>
      <c r="I24986" s="28">
        <v>0</v>
      </c>
      <c r="J24986" s="28">
        <v>0</v>
      </c>
      <c r="K24986" s="40"/>
      <c r="L24986" s="40"/>
    </row>
    <row r="24987" spans="1:12">
      <c r="A24987" s="17">
        <v>46006</v>
      </c>
      <c r="B24987" s="22" t="s">
        <v>10</v>
      </c>
      <c r="C24987" s="22" t="s">
        <v>871</v>
      </c>
      <c r="D24987" s="22" t="s">
        <v>25395</v>
      </c>
      <c r="E24987" s="22" t="s">
        <v>18</v>
      </c>
      <c r="F24987" s="22" t="s">
        <v>263</v>
      </c>
      <c r="G24987" s="9">
        <v>0</v>
      </c>
      <c r="H24987" s="22" t="s">
        <v>20</v>
      </c>
      <c r="I24987" s="28">
        <v>0</v>
      </c>
      <c r="J24987" s="28">
        <v>0</v>
      </c>
      <c r="K24987" s="40"/>
      <c r="L24987" s="40"/>
    </row>
    <row r="24988" spans="1:12">
      <c r="A24988" s="17">
        <v>46006</v>
      </c>
      <c r="B24988" s="22" t="s">
        <v>10</v>
      </c>
      <c r="C24988" s="22" t="s">
        <v>871</v>
      </c>
      <c r="D24988" s="22" t="s">
        <v>25396</v>
      </c>
      <c r="E24988" s="22" t="s">
        <v>18</v>
      </c>
      <c r="F24988" s="22" t="s">
        <v>263</v>
      </c>
      <c r="G24988" s="9">
        <v>0</v>
      </c>
      <c r="H24988" s="22" t="s">
        <v>20</v>
      </c>
      <c r="I24988" s="28">
        <v>0</v>
      </c>
      <c r="J24988" s="28">
        <v>0</v>
      </c>
      <c r="K24988" s="40"/>
      <c r="L24988" s="40"/>
    </row>
    <row r="24989" spans="1:12">
      <c r="A24989" s="17">
        <v>46006</v>
      </c>
      <c r="B24989" s="22" t="s">
        <v>10</v>
      </c>
      <c r="C24989" s="22" t="s">
        <v>962</v>
      </c>
      <c r="D24989" s="22" t="s">
        <v>25397</v>
      </c>
      <c r="E24989" s="22" t="s">
        <v>18</v>
      </c>
      <c r="F24989" s="22" t="s">
        <v>33</v>
      </c>
      <c r="G24989" s="9">
        <v>0</v>
      </c>
      <c r="H24989" s="22" t="s">
        <v>20</v>
      </c>
      <c r="I24989" s="28">
        <v>0</v>
      </c>
      <c r="J24989" s="28">
        <v>0</v>
      </c>
      <c r="K24989" s="40"/>
      <c r="L24989" s="40"/>
    </row>
    <row r="24990" spans="1:12">
      <c r="A24990" s="17">
        <v>46006</v>
      </c>
      <c r="B24990" s="22" t="s">
        <v>10</v>
      </c>
      <c r="C24990" s="22" t="s">
        <v>962</v>
      </c>
      <c r="D24990" s="22" t="s">
        <v>25398</v>
      </c>
      <c r="E24990" s="22" t="s">
        <v>18</v>
      </c>
      <c r="F24990" s="22" t="s">
        <v>33</v>
      </c>
      <c r="G24990" s="9">
        <v>0</v>
      </c>
      <c r="H24990" s="22" t="s">
        <v>20</v>
      </c>
      <c r="I24990" s="28">
        <v>0</v>
      </c>
      <c r="J24990" s="28">
        <v>0</v>
      </c>
      <c r="K24990" s="40"/>
      <c r="L24990" s="40"/>
    </row>
    <row r="24991" spans="1:12">
      <c r="A24991" s="17">
        <v>46006</v>
      </c>
      <c r="B24991" s="22" t="s">
        <v>10</v>
      </c>
      <c r="C24991" s="22" t="s">
        <v>962</v>
      </c>
      <c r="D24991" s="22" t="s">
        <v>25399</v>
      </c>
      <c r="E24991" s="22" t="s">
        <v>18</v>
      </c>
      <c r="F24991" s="22" t="s">
        <v>33</v>
      </c>
      <c r="G24991" s="9">
        <v>0</v>
      </c>
      <c r="H24991" s="22" t="s">
        <v>20</v>
      </c>
      <c r="I24991" s="28">
        <v>0</v>
      </c>
      <c r="J24991" s="28">
        <v>0</v>
      </c>
      <c r="K24991" s="40"/>
      <c r="L24991" s="40"/>
    </row>
    <row r="24992" spans="1:12">
      <c r="A24992" s="17">
        <v>46006</v>
      </c>
      <c r="B24992" s="22" t="s">
        <v>10</v>
      </c>
      <c r="C24992" s="22" t="s">
        <v>962</v>
      </c>
      <c r="D24992" s="22" t="s">
        <v>25400</v>
      </c>
      <c r="E24992" s="22" t="s">
        <v>18</v>
      </c>
      <c r="F24992" s="22" t="s">
        <v>33</v>
      </c>
      <c r="G24992" s="9">
        <v>0</v>
      </c>
      <c r="H24992" s="22" t="s">
        <v>20</v>
      </c>
      <c r="I24992" s="28">
        <v>0</v>
      </c>
      <c r="J24992" s="28">
        <v>0</v>
      </c>
      <c r="K24992" s="40"/>
      <c r="L24992" s="40"/>
    </row>
    <row r="24993" spans="1:12">
      <c r="A24993" s="17">
        <v>46006</v>
      </c>
      <c r="B24993" s="22" t="s">
        <v>10</v>
      </c>
      <c r="C24993" s="22" t="s">
        <v>962</v>
      </c>
      <c r="D24993" s="22" t="s">
        <v>25401</v>
      </c>
      <c r="E24993" s="22" t="s">
        <v>18</v>
      </c>
      <c r="F24993" s="22" t="s">
        <v>33</v>
      </c>
      <c r="G24993" s="9">
        <v>0</v>
      </c>
      <c r="H24993" s="22" t="s">
        <v>20</v>
      </c>
      <c r="I24993" s="28">
        <v>0</v>
      </c>
      <c r="J24993" s="28">
        <v>0</v>
      </c>
      <c r="K24993" s="40"/>
      <c r="L24993" s="40"/>
    </row>
    <row r="24994" spans="1:12">
      <c r="A24994" s="17">
        <v>46006</v>
      </c>
      <c r="B24994" s="22" t="s">
        <v>10</v>
      </c>
      <c r="C24994" s="22" t="s">
        <v>962</v>
      </c>
      <c r="D24994" s="22" t="s">
        <v>25402</v>
      </c>
      <c r="E24994" s="22" t="s">
        <v>18</v>
      </c>
      <c r="F24994" s="22" t="s">
        <v>33</v>
      </c>
      <c r="G24994" s="9">
        <v>0</v>
      </c>
      <c r="H24994" s="22" t="s">
        <v>20</v>
      </c>
      <c r="I24994" s="28">
        <v>0</v>
      </c>
      <c r="J24994" s="28">
        <v>0</v>
      </c>
      <c r="K24994" s="40"/>
      <c r="L24994" s="40"/>
    </row>
    <row r="24995" spans="1:12">
      <c r="A24995" s="17">
        <v>46006</v>
      </c>
      <c r="B24995" s="22" t="s">
        <v>10</v>
      </c>
      <c r="C24995" s="22" t="s">
        <v>962</v>
      </c>
      <c r="D24995" s="22" t="s">
        <v>25403</v>
      </c>
      <c r="E24995" s="22" t="s">
        <v>18</v>
      </c>
      <c r="F24995" s="22" t="s">
        <v>33</v>
      </c>
      <c r="G24995" s="9">
        <v>0</v>
      </c>
      <c r="H24995" s="22" t="s">
        <v>20</v>
      </c>
      <c r="I24995" s="28">
        <v>0</v>
      </c>
      <c r="J24995" s="28">
        <v>0</v>
      </c>
      <c r="K24995" s="40"/>
      <c r="L24995" s="40"/>
    </row>
    <row r="24996" spans="1:12">
      <c r="A24996" s="17">
        <v>46006</v>
      </c>
      <c r="B24996" s="22" t="s">
        <v>10</v>
      </c>
      <c r="C24996" s="22" t="s">
        <v>962</v>
      </c>
      <c r="D24996" s="22" t="s">
        <v>25404</v>
      </c>
      <c r="E24996" s="22" t="s">
        <v>18</v>
      </c>
      <c r="F24996" s="22" t="s">
        <v>33</v>
      </c>
      <c r="G24996" s="9">
        <v>0</v>
      </c>
      <c r="H24996" s="22" t="s">
        <v>20</v>
      </c>
      <c r="I24996" s="28">
        <v>0</v>
      </c>
      <c r="J24996" s="28">
        <v>0</v>
      </c>
      <c r="K24996" s="40"/>
      <c r="L24996" s="40"/>
    </row>
    <row r="24997" spans="1:12">
      <c r="A24997" s="17">
        <v>46006</v>
      </c>
      <c r="B24997" s="22" t="s">
        <v>10</v>
      </c>
      <c r="C24997" s="22" t="s">
        <v>962</v>
      </c>
      <c r="D24997" s="22" t="s">
        <v>25405</v>
      </c>
      <c r="E24997" s="22" t="s">
        <v>18</v>
      </c>
      <c r="F24997" s="22" t="s">
        <v>33</v>
      </c>
      <c r="G24997" s="9">
        <v>0</v>
      </c>
      <c r="H24997" s="22" t="s">
        <v>20</v>
      </c>
      <c r="I24997" s="28">
        <v>0</v>
      </c>
      <c r="J24997" s="28">
        <v>0</v>
      </c>
      <c r="K24997" s="40"/>
      <c r="L24997" s="40"/>
    </row>
    <row r="24998" spans="1:12">
      <c r="A24998" s="17">
        <v>46006</v>
      </c>
      <c r="B24998" s="22" t="s">
        <v>10</v>
      </c>
      <c r="C24998" s="22" t="s">
        <v>962</v>
      </c>
      <c r="D24998" s="22" t="s">
        <v>25406</v>
      </c>
      <c r="E24998" s="22" t="s">
        <v>18</v>
      </c>
      <c r="F24998" s="22" t="s">
        <v>33</v>
      </c>
      <c r="G24998" s="9">
        <v>0</v>
      </c>
      <c r="H24998" s="22" t="s">
        <v>20</v>
      </c>
      <c r="I24998" s="28">
        <v>0</v>
      </c>
      <c r="J24998" s="28">
        <v>0</v>
      </c>
      <c r="K24998" s="40"/>
      <c r="L24998" s="40"/>
    </row>
    <row r="24999" spans="1:12">
      <c r="A24999" s="17">
        <v>46006</v>
      </c>
      <c r="B24999" s="22" t="s">
        <v>10</v>
      </c>
      <c r="C24999" s="22" t="s">
        <v>962</v>
      </c>
      <c r="D24999" s="22" t="s">
        <v>25407</v>
      </c>
      <c r="E24999" s="22" t="s">
        <v>18</v>
      </c>
      <c r="F24999" s="22" t="s">
        <v>33</v>
      </c>
      <c r="G24999" s="9">
        <v>0</v>
      </c>
      <c r="H24999" s="22" t="s">
        <v>20</v>
      </c>
      <c r="I24999" s="28">
        <v>0</v>
      </c>
      <c r="J24999" s="28">
        <v>0</v>
      </c>
      <c r="K24999" s="40"/>
      <c r="L24999" s="40"/>
    </row>
    <row r="25000" spans="1:12">
      <c r="A25000" s="17">
        <v>46006</v>
      </c>
      <c r="B25000" s="22" t="s">
        <v>10</v>
      </c>
      <c r="C25000" s="22" t="s">
        <v>962</v>
      </c>
      <c r="D25000" s="22" t="s">
        <v>25408</v>
      </c>
      <c r="E25000" s="22" t="s">
        <v>18</v>
      </c>
      <c r="F25000" s="22" t="s">
        <v>33</v>
      </c>
      <c r="G25000" s="9">
        <v>0</v>
      </c>
      <c r="H25000" s="22" t="s">
        <v>20</v>
      </c>
      <c r="I25000" s="28">
        <v>0</v>
      </c>
      <c r="J25000" s="28">
        <v>0</v>
      </c>
      <c r="K25000" s="40"/>
      <c r="L25000" s="40"/>
    </row>
    <row r="25001" spans="1:12">
      <c r="A25001" s="17">
        <v>46006</v>
      </c>
      <c r="B25001" s="22" t="s">
        <v>10</v>
      </c>
      <c r="C25001" s="22" t="s">
        <v>962</v>
      </c>
      <c r="D25001" s="22" t="s">
        <v>25409</v>
      </c>
      <c r="E25001" s="22" t="s">
        <v>18</v>
      </c>
      <c r="F25001" s="22" t="s">
        <v>33</v>
      </c>
      <c r="G25001" s="9">
        <v>0</v>
      </c>
      <c r="H25001" s="22" t="s">
        <v>20</v>
      </c>
      <c r="I25001" s="28">
        <v>0</v>
      </c>
      <c r="J25001" s="28">
        <v>0</v>
      </c>
      <c r="K25001" s="40"/>
      <c r="L25001" s="40"/>
    </row>
    <row r="25002" spans="1:12">
      <c r="A25002" s="17">
        <v>46006</v>
      </c>
      <c r="B25002" s="22" t="s">
        <v>10</v>
      </c>
      <c r="C25002" s="22" t="s">
        <v>962</v>
      </c>
      <c r="D25002" s="22" t="s">
        <v>25410</v>
      </c>
      <c r="E25002" s="22" t="s">
        <v>18</v>
      </c>
      <c r="F25002" s="22" t="s">
        <v>33</v>
      </c>
      <c r="G25002" s="9">
        <v>0</v>
      </c>
      <c r="H25002" s="22" t="s">
        <v>20</v>
      </c>
      <c r="I25002" s="28">
        <v>0</v>
      </c>
      <c r="J25002" s="28">
        <v>0</v>
      </c>
      <c r="K25002" s="40"/>
      <c r="L25002" s="40"/>
    </row>
    <row r="25003" spans="1:12">
      <c r="A25003" s="17">
        <v>46006</v>
      </c>
      <c r="B25003" s="22" t="s">
        <v>10</v>
      </c>
      <c r="C25003" s="22" t="s">
        <v>962</v>
      </c>
      <c r="D25003" s="22" t="s">
        <v>25411</v>
      </c>
      <c r="E25003" s="22" t="s">
        <v>18</v>
      </c>
      <c r="F25003" s="22" t="s">
        <v>33</v>
      </c>
      <c r="G25003" s="9">
        <v>0</v>
      </c>
      <c r="H25003" s="22" t="s">
        <v>20</v>
      </c>
      <c r="I25003" s="28">
        <v>0</v>
      </c>
      <c r="J25003" s="28">
        <v>0</v>
      </c>
      <c r="K25003" s="40"/>
      <c r="L25003" s="40"/>
    </row>
    <row r="25004" spans="1:12">
      <c r="A25004" s="17">
        <v>46006</v>
      </c>
      <c r="B25004" s="22" t="s">
        <v>10</v>
      </c>
      <c r="C25004" s="22" t="s">
        <v>865</v>
      </c>
      <c r="D25004" s="22" t="s">
        <v>25412</v>
      </c>
      <c r="E25004" s="22" t="s">
        <v>18</v>
      </c>
      <c r="F25004" s="22" t="s">
        <v>242</v>
      </c>
      <c r="G25004" s="9">
        <v>0</v>
      </c>
      <c r="H25004" s="22" t="s">
        <v>20</v>
      </c>
      <c r="I25004" s="28">
        <v>0</v>
      </c>
      <c r="J25004" s="28">
        <v>0</v>
      </c>
      <c r="K25004" s="40"/>
      <c r="L25004" s="40"/>
    </row>
    <row r="25005" spans="1:12">
      <c r="A25005" s="17">
        <v>46006</v>
      </c>
      <c r="B25005" s="22" t="s">
        <v>10</v>
      </c>
      <c r="C25005" s="22" t="s">
        <v>865</v>
      </c>
      <c r="D25005" s="22" t="s">
        <v>25413</v>
      </c>
      <c r="E25005" s="22" t="s">
        <v>18</v>
      </c>
      <c r="F25005" s="22" t="s">
        <v>242</v>
      </c>
      <c r="G25005" s="9">
        <v>0</v>
      </c>
      <c r="H25005" s="22" t="s">
        <v>20</v>
      </c>
      <c r="I25005" s="28">
        <v>0</v>
      </c>
      <c r="J25005" s="28">
        <v>0</v>
      </c>
      <c r="K25005" s="40"/>
      <c r="L25005" s="40"/>
    </row>
    <row r="25006" spans="1:12">
      <c r="A25006" s="17">
        <v>46006</v>
      </c>
      <c r="B25006" s="22" t="s">
        <v>10</v>
      </c>
      <c r="C25006" s="22" t="s">
        <v>865</v>
      </c>
      <c r="D25006" s="22" t="s">
        <v>25414</v>
      </c>
      <c r="E25006" s="22" t="s">
        <v>18</v>
      </c>
      <c r="F25006" s="22" t="s">
        <v>242</v>
      </c>
      <c r="G25006" s="9">
        <v>0</v>
      </c>
      <c r="H25006" s="22" t="s">
        <v>20</v>
      </c>
      <c r="I25006" s="28">
        <v>0</v>
      </c>
      <c r="J25006" s="28">
        <v>0</v>
      </c>
      <c r="K25006" s="40"/>
      <c r="L25006" s="40"/>
    </row>
    <row r="25007" spans="1:12">
      <c r="A25007" s="17">
        <v>46006</v>
      </c>
      <c r="B25007" s="22" t="s">
        <v>10</v>
      </c>
      <c r="C25007" s="22" t="s">
        <v>865</v>
      </c>
      <c r="D25007" s="22" t="s">
        <v>25415</v>
      </c>
      <c r="E25007" s="22" t="s">
        <v>18</v>
      </c>
      <c r="F25007" s="22" t="s">
        <v>242</v>
      </c>
      <c r="G25007" s="9">
        <v>0</v>
      </c>
      <c r="H25007" s="22" t="s">
        <v>20</v>
      </c>
      <c r="I25007" s="28">
        <v>0</v>
      </c>
      <c r="J25007" s="28">
        <v>0</v>
      </c>
      <c r="K25007" s="40"/>
      <c r="L25007" s="40"/>
    </row>
    <row r="25008" spans="1:12">
      <c r="A25008" s="17">
        <v>46006</v>
      </c>
      <c r="B25008" s="22" t="s">
        <v>10</v>
      </c>
      <c r="C25008" s="22" t="s">
        <v>865</v>
      </c>
      <c r="D25008" s="22" t="s">
        <v>25416</v>
      </c>
      <c r="E25008" s="22" t="s">
        <v>18</v>
      </c>
      <c r="F25008" s="22" t="s">
        <v>242</v>
      </c>
      <c r="G25008" s="9">
        <v>0</v>
      </c>
      <c r="H25008" s="22" t="s">
        <v>20</v>
      </c>
      <c r="I25008" s="28">
        <v>0</v>
      </c>
      <c r="J25008" s="28">
        <v>0</v>
      </c>
      <c r="K25008" s="40"/>
      <c r="L25008" s="40"/>
    </row>
    <row r="25009" spans="1:12">
      <c r="A25009" s="17">
        <v>46006</v>
      </c>
      <c r="B25009" s="22" t="s">
        <v>10</v>
      </c>
      <c r="C25009" s="22" t="s">
        <v>865</v>
      </c>
      <c r="D25009" s="22" t="s">
        <v>25417</v>
      </c>
      <c r="E25009" s="22" t="s">
        <v>18</v>
      </c>
      <c r="F25009" s="22" t="s">
        <v>242</v>
      </c>
      <c r="G25009" s="9">
        <v>0</v>
      </c>
      <c r="H25009" s="22" t="s">
        <v>20</v>
      </c>
      <c r="I25009" s="28">
        <v>0</v>
      </c>
      <c r="J25009" s="28">
        <v>0</v>
      </c>
      <c r="K25009" s="40"/>
      <c r="L25009" s="40"/>
    </row>
    <row r="25010" spans="1:12">
      <c r="A25010" s="17">
        <v>46006</v>
      </c>
      <c r="B25010" s="22" t="s">
        <v>10</v>
      </c>
      <c r="C25010" s="22" t="s">
        <v>865</v>
      </c>
      <c r="D25010" s="22" t="s">
        <v>25418</v>
      </c>
      <c r="E25010" s="22" t="s">
        <v>18</v>
      </c>
      <c r="F25010" s="22" t="s">
        <v>242</v>
      </c>
      <c r="G25010" s="9">
        <v>0</v>
      </c>
      <c r="H25010" s="22" t="s">
        <v>20</v>
      </c>
      <c r="I25010" s="28">
        <v>0</v>
      </c>
      <c r="J25010" s="28">
        <v>0</v>
      </c>
      <c r="K25010" s="40"/>
      <c r="L25010" s="40"/>
    </row>
    <row r="25011" spans="1:12">
      <c r="A25011" s="17">
        <v>46006</v>
      </c>
      <c r="B25011" s="22" t="s">
        <v>10</v>
      </c>
      <c r="C25011" s="22" t="s">
        <v>863</v>
      </c>
      <c r="D25011" s="22" t="s">
        <v>25419</v>
      </c>
      <c r="E25011" s="22" t="s">
        <v>18</v>
      </c>
      <c r="F25011" s="22" t="s">
        <v>242</v>
      </c>
      <c r="G25011" s="9">
        <v>0</v>
      </c>
      <c r="H25011" s="22" t="s">
        <v>20</v>
      </c>
      <c r="I25011" s="28">
        <v>0</v>
      </c>
      <c r="J25011" s="28">
        <v>0</v>
      </c>
      <c r="K25011" s="40"/>
      <c r="L25011" s="40"/>
    </row>
    <row r="25012" spans="1:12">
      <c r="A25012" s="17">
        <v>46006</v>
      </c>
      <c r="B25012" s="22" t="s">
        <v>10</v>
      </c>
      <c r="C25012" s="22" t="s">
        <v>863</v>
      </c>
      <c r="D25012" s="22" t="s">
        <v>25420</v>
      </c>
      <c r="E25012" s="22" t="s">
        <v>18</v>
      </c>
      <c r="F25012" s="22" t="s">
        <v>242</v>
      </c>
      <c r="G25012" s="9">
        <v>0</v>
      </c>
      <c r="H25012" s="22" t="s">
        <v>20</v>
      </c>
      <c r="I25012" s="28">
        <v>0</v>
      </c>
      <c r="J25012" s="28">
        <v>0</v>
      </c>
      <c r="K25012" s="40"/>
      <c r="L25012" s="40"/>
    </row>
    <row r="25013" spans="1:12">
      <c r="A25013" s="17">
        <v>46006</v>
      </c>
      <c r="B25013" s="22" t="s">
        <v>10</v>
      </c>
      <c r="C25013" s="22" t="s">
        <v>863</v>
      </c>
      <c r="D25013" s="22" t="s">
        <v>25421</v>
      </c>
      <c r="E25013" s="22" t="s">
        <v>18</v>
      </c>
      <c r="F25013" s="22" t="s">
        <v>242</v>
      </c>
      <c r="G25013" s="9">
        <v>0</v>
      </c>
      <c r="H25013" s="22" t="s">
        <v>20</v>
      </c>
      <c r="I25013" s="28">
        <v>0</v>
      </c>
      <c r="J25013" s="28">
        <v>0</v>
      </c>
      <c r="K25013" s="40"/>
      <c r="L25013" s="40"/>
    </row>
    <row r="25014" spans="1:12">
      <c r="A25014" s="17">
        <v>46006</v>
      </c>
      <c r="B25014" s="22" t="s">
        <v>10</v>
      </c>
      <c r="C25014" s="22" t="s">
        <v>863</v>
      </c>
      <c r="D25014" s="22" t="s">
        <v>25422</v>
      </c>
      <c r="E25014" s="22" t="s">
        <v>18</v>
      </c>
      <c r="F25014" s="22" t="s">
        <v>242</v>
      </c>
      <c r="G25014" s="9">
        <v>0</v>
      </c>
      <c r="H25014" s="22" t="s">
        <v>20</v>
      </c>
      <c r="I25014" s="28">
        <v>0</v>
      </c>
      <c r="J25014" s="28">
        <v>0</v>
      </c>
      <c r="K25014" s="40"/>
      <c r="L25014" s="40"/>
    </row>
    <row r="25015" spans="1:12">
      <c r="A25015" s="17">
        <v>46006</v>
      </c>
      <c r="B25015" s="22" t="s">
        <v>10</v>
      </c>
      <c r="C25015" s="22" t="s">
        <v>12995</v>
      </c>
      <c r="D25015" s="22" t="s">
        <v>25423</v>
      </c>
      <c r="E25015" s="22" t="s">
        <v>18</v>
      </c>
      <c r="F25015" s="22" t="s">
        <v>242</v>
      </c>
      <c r="G25015" s="9">
        <v>0</v>
      </c>
      <c r="H25015" s="22" t="s">
        <v>20</v>
      </c>
      <c r="I25015" s="28">
        <v>0</v>
      </c>
      <c r="J25015" s="28">
        <v>0</v>
      </c>
      <c r="K25015" s="40"/>
      <c r="L25015" s="40"/>
    </row>
    <row r="25016" spans="1:12">
      <c r="A25016" s="17">
        <v>46006</v>
      </c>
      <c r="B25016" s="22" t="s">
        <v>10</v>
      </c>
      <c r="C25016" s="22" t="s">
        <v>12995</v>
      </c>
      <c r="D25016" s="22" t="s">
        <v>25424</v>
      </c>
      <c r="E25016" s="22" t="s">
        <v>18</v>
      </c>
      <c r="F25016" s="22" t="s">
        <v>242</v>
      </c>
      <c r="G25016" s="9">
        <v>0</v>
      </c>
      <c r="H25016" s="22" t="s">
        <v>20</v>
      </c>
      <c r="I25016" s="28">
        <v>0</v>
      </c>
      <c r="J25016" s="28">
        <v>0</v>
      </c>
      <c r="K25016" s="40"/>
      <c r="L25016" s="40"/>
    </row>
    <row r="25017" spans="1:12">
      <c r="A25017" s="17">
        <v>46006</v>
      </c>
      <c r="B25017" s="22" t="s">
        <v>10</v>
      </c>
      <c r="C25017" s="22" t="s">
        <v>12995</v>
      </c>
      <c r="D25017" s="22" t="s">
        <v>25425</v>
      </c>
      <c r="E25017" s="22" t="s">
        <v>18</v>
      </c>
      <c r="F25017" s="22" t="s">
        <v>242</v>
      </c>
      <c r="G25017" s="9">
        <v>0</v>
      </c>
      <c r="H25017" s="22" t="s">
        <v>20</v>
      </c>
      <c r="I25017" s="28">
        <v>0</v>
      </c>
      <c r="J25017" s="28">
        <v>0</v>
      </c>
      <c r="K25017" s="40"/>
      <c r="L25017" s="40"/>
    </row>
    <row r="25018" spans="1:12">
      <c r="A25018" s="17">
        <v>46006</v>
      </c>
      <c r="B25018" s="22" t="s">
        <v>10</v>
      </c>
      <c r="C25018" s="22" t="s">
        <v>12995</v>
      </c>
      <c r="D25018" s="22" t="s">
        <v>25426</v>
      </c>
      <c r="E25018" s="22" t="s">
        <v>18</v>
      </c>
      <c r="F25018" s="22" t="s">
        <v>242</v>
      </c>
      <c r="G25018" s="9">
        <v>0</v>
      </c>
      <c r="H25018" s="22" t="s">
        <v>20</v>
      </c>
      <c r="I25018" s="28">
        <v>0</v>
      </c>
      <c r="J25018" s="28">
        <v>0</v>
      </c>
      <c r="K25018" s="40"/>
      <c r="L25018" s="40"/>
    </row>
    <row r="25019" spans="1:12">
      <c r="A25019" s="17">
        <v>46006</v>
      </c>
      <c r="B25019" s="22" t="s">
        <v>10</v>
      </c>
      <c r="C25019" s="22" t="s">
        <v>556</v>
      </c>
      <c r="D25019" s="22" t="s">
        <v>25427</v>
      </c>
      <c r="E25019" s="22" t="s">
        <v>18</v>
      </c>
      <c r="F25019" s="22" t="s">
        <v>242</v>
      </c>
      <c r="G25019" s="9">
        <v>0</v>
      </c>
      <c r="H25019" s="22" t="s">
        <v>20</v>
      </c>
      <c r="I25019" s="28">
        <v>0</v>
      </c>
      <c r="J25019" s="28">
        <v>0</v>
      </c>
      <c r="K25019" s="40"/>
      <c r="L25019" s="40"/>
    </row>
    <row r="25020" spans="1:12">
      <c r="A25020" s="17">
        <v>46006</v>
      </c>
      <c r="B25020" s="22" t="s">
        <v>10</v>
      </c>
      <c r="C25020" s="22" t="s">
        <v>556</v>
      </c>
      <c r="D25020" s="22" t="s">
        <v>25428</v>
      </c>
      <c r="E25020" s="22" t="s">
        <v>18</v>
      </c>
      <c r="F25020" s="22" t="s">
        <v>242</v>
      </c>
      <c r="G25020" s="9">
        <v>0</v>
      </c>
      <c r="H25020" s="22" t="s">
        <v>20</v>
      </c>
      <c r="I25020" s="28">
        <v>0</v>
      </c>
      <c r="J25020" s="28">
        <v>0</v>
      </c>
      <c r="K25020" s="40"/>
      <c r="L25020" s="40"/>
    </row>
    <row r="25021" spans="1:12">
      <c r="A25021" s="17">
        <v>46006</v>
      </c>
      <c r="B25021" s="22" t="s">
        <v>10</v>
      </c>
      <c r="C25021" s="22" t="s">
        <v>556</v>
      </c>
      <c r="D25021" s="22" t="s">
        <v>25429</v>
      </c>
      <c r="E25021" s="22" t="s">
        <v>18</v>
      </c>
      <c r="F25021" s="22" t="s">
        <v>242</v>
      </c>
      <c r="G25021" s="9">
        <v>0</v>
      </c>
      <c r="H25021" s="22" t="s">
        <v>20</v>
      </c>
      <c r="I25021" s="28">
        <v>0</v>
      </c>
      <c r="J25021" s="28">
        <v>0</v>
      </c>
      <c r="K25021" s="40"/>
      <c r="L25021" s="40"/>
    </row>
    <row r="25022" spans="1:12">
      <c r="A25022" s="17">
        <v>46006</v>
      </c>
      <c r="B25022" s="22" t="s">
        <v>10</v>
      </c>
      <c r="C25022" s="22" t="s">
        <v>556</v>
      </c>
      <c r="D25022" s="22" t="s">
        <v>25430</v>
      </c>
      <c r="E25022" s="22" t="s">
        <v>18</v>
      </c>
      <c r="F25022" s="22" t="s">
        <v>242</v>
      </c>
      <c r="G25022" s="9">
        <v>0</v>
      </c>
      <c r="H25022" s="22" t="s">
        <v>20</v>
      </c>
      <c r="I25022" s="28">
        <v>0</v>
      </c>
      <c r="J25022" s="28">
        <v>0</v>
      </c>
      <c r="K25022" s="40"/>
      <c r="L25022" s="40"/>
    </row>
    <row r="25023" spans="1:12">
      <c r="A25023" s="17">
        <v>46006</v>
      </c>
      <c r="B25023" s="22" t="s">
        <v>10</v>
      </c>
      <c r="C25023" s="22" t="s">
        <v>556</v>
      </c>
      <c r="D25023" s="22" t="s">
        <v>25431</v>
      </c>
      <c r="E25023" s="22" t="s">
        <v>18</v>
      </c>
      <c r="F25023" s="22" t="s">
        <v>242</v>
      </c>
      <c r="G25023" s="9">
        <v>0</v>
      </c>
      <c r="H25023" s="22" t="s">
        <v>20</v>
      </c>
      <c r="I25023" s="28">
        <v>0</v>
      </c>
      <c r="J25023" s="28">
        <v>0</v>
      </c>
      <c r="K25023" s="40"/>
      <c r="L25023" s="40"/>
    </row>
    <row r="25024" spans="1:12">
      <c r="A25024" s="17">
        <v>46006</v>
      </c>
      <c r="B25024" s="22" t="s">
        <v>10</v>
      </c>
      <c r="C25024" s="22" t="s">
        <v>556</v>
      </c>
      <c r="D25024" s="22" t="s">
        <v>25432</v>
      </c>
      <c r="E25024" s="22" t="s">
        <v>18</v>
      </c>
      <c r="F25024" s="22" t="s">
        <v>242</v>
      </c>
      <c r="G25024" s="9">
        <v>0</v>
      </c>
      <c r="H25024" s="22" t="s">
        <v>20</v>
      </c>
      <c r="I25024" s="28">
        <v>0</v>
      </c>
      <c r="J25024" s="28">
        <v>0</v>
      </c>
      <c r="K25024" s="40"/>
      <c r="L25024" s="40"/>
    </row>
    <row r="25025" spans="1:12">
      <c r="A25025" s="17">
        <v>46006</v>
      </c>
      <c r="B25025" s="22" t="s">
        <v>10</v>
      </c>
      <c r="C25025" s="22" t="s">
        <v>556</v>
      </c>
      <c r="D25025" s="22" t="s">
        <v>25433</v>
      </c>
      <c r="E25025" s="22" t="s">
        <v>18</v>
      </c>
      <c r="F25025" s="22" t="s">
        <v>242</v>
      </c>
      <c r="G25025" s="9">
        <v>0</v>
      </c>
      <c r="H25025" s="22" t="s">
        <v>20</v>
      </c>
      <c r="I25025" s="28">
        <v>0</v>
      </c>
      <c r="J25025" s="28">
        <v>0</v>
      </c>
      <c r="K25025" s="40"/>
      <c r="L25025" s="40"/>
    </row>
    <row r="25026" spans="1:12">
      <c r="A25026" s="17">
        <v>46006</v>
      </c>
      <c r="B25026" s="22" t="s">
        <v>10</v>
      </c>
      <c r="C25026" s="22" t="s">
        <v>556</v>
      </c>
      <c r="D25026" s="22" t="s">
        <v>25434</v>
      </c>
      <c r="E25026" s="22" t="s">
        <v>18</v>
      </c>
      <c r="F25026" s="22" t="s">
        <v>242</v>
      </c>
      <c r="G25026" s="9">
        <v>0</v>
      </c>
      <c r="H25026" s="22" t="s">
        <v>20</v>
      </c>
      <c r="I25026" s="28">
        <v>0</v>
      </c>
      <c r="J25026" s="28">
        <v>0</v>
      </c>
      <c r="K25026" s="40"/>
      <c r="L25026" s="40"/>
    </row>
    <row r="25027" spans="1:12">
      <c r="A25027" s="17">
        <v>46006</v>
      </c>
      <c r="B25027" s="22" t="s">
        <v>10</v>
      </c>
      <c r="C25027" s="22" t="s">
        <v>556</v>
      </c>
      <c r="D25027" s="22" t="s">
        <v>25435</v>
      </c>
      <c r="E25027" s="22" t="s">
        <v>18</v>
      </c>
      <c r="F25027" s="22" t="s">
        <v>242</v>
      </c>
      <c r="G25027" s="9">
        <v>0</v>
      </c>
      <c r="H25027" s="22" t="s">
        <v>20</v>
      </c>
      <c r="I25027" s="28">
        <v>0</v>
      </c>
      <c r="J25027" s="28">
        <v>0</v>
      </c>
      <c r="K25027" s="40"/>
      <c r="L25027" s="40"/>
    </row>
    <row r="25028" spans="1:12">
      <c r="A25028" s="17">
        <v>46006</v>
      </c>
      <c r="B25028" s="22" t="s">
        <v>10</v>
      </c>
      <c r="C25028" s="22" t="s">
        <v>932</v>
      </c>
      <c r="D25028" s="22" t="s">
        <v>25436</v>
      </c>
      <c r="E25028" s="22" t="s">
        <v>18</v>
      </c>
      <c r="F25028" s="22" t="s">
        <v>242</v>
      </c>
      <c r="G25028" s="9">
        <v>0</v>
      </c>
      <c r="H25028" s="22" t="s">
        <v>20</v>
      </c>
      <c r="I25028" s="28">
        <v>0</v>
      </c>
      <c r="J25028" s="28">
        <v>0</v>
      </c>
      <c r="K25028" s="40"/>
      <c r="L25028" s="40"/>
    </row>
    <row r="25029" spans="1:12">
      <c r="A25029" s="17">
        <v>46006</v>
      </c>
      <c r="B25029" s="22" t="s">
        <v>10</v>
      </c>
      <c r="C25029" s="22" t="s">
        <v>932</v>
      </c>
      <c r="D25029" s="22" t="s">
        <v>25437</v>
      </c>
      <c r="E25029" s="22" t="s">
        <v>18</v>
      </c>
      <c r="F25029" s="22" t="s">
        <v>242</v>
      </c>
      <c r="G25029" s="9">
        <v>0</v>
      </c>
      <c r="H25029" s="22" t="s">
        <v>20</v>
      </c>
      <c r="I25029" s="28">
        <v>0</v>
      </c>
      <c r="J25029" s="28">
        <v>0</v>
      </c>
      <c r="K25029" s="40"/>
      <c r="L25029" s="40"/>
    </row>
    <row r="25030" spans="1:12">
      <c r="A25030" s="17">
        <v>46006</v>
      </c>
      <c r="B25030" s="22" t="s">
        <v>10</v>
      </c>
      <c r="C25030" s="22" t="s">
        <v>932</v>
      </c>
      <c r="D25030" s="22" t="s">
        <v>25438</v>
      </c>
      <c r="E25030" s="22" t="s">
        <v>18</v>
      </c>
      <c r="F25030" s="22" t="s">
        <v>242</v>
      </c>
      <c r="G25030" s="9">
        <v>0</v>
      </c>
      <c r="H25030" s="22" t="s">
        <v>20</v>
      </c>
      <c r="I25030" s="28">
        <v>0</v>
      </c>
      <c r="J25030" s="28">
        <v>0</v>
      </c>
      <c r="K25030" s="40"/>
      <c r="L25030" s="40"/>
    </row>
    <row r="25031" spans="1:12">
      <c r="A25031" s="17">
        <v>46006</v>
      </c>
      <c r="B25031" s="22" t="s">
        <v>10</v>
      </c>
      <c r="C25031" s="22" t="s">
        <v>932</v>
      </c>
      <c r="D25031" s="22" t="s">
        <v>25439</v>
      </c>
      <c r="E25031" s="22" t="s">
        <v>18</v>
      </c>
      <c r="F25031" s="22" t="s">
        <v>242</v>
      </c>
      <c r="G25031" s="9">
        <v>0</v>
      </c>
      <c r="H25031" s="22" t="s">
        <v>20</v>
      </c>
      <c r="I25031" s="28">
        <v>0</v>
      </c>
      <c r="J25031" s="28">
        <v>0</v>
      </c>
      <c r="K25031" s="40"/>
      <c r="L25031" s="40"/>
    </row>
    <row r="25032" spans="1:12">
      <c r="A25032" s="17">
        <v>46006</v>
      </c>
      <c r="B25032" s="22" t="s">
        <v>10</v>
      </c>
      <c r="C25032" s="22" t="s">
        <v>932</v>
      </c>
      <c r="D25032" s="22" t="s">
        <v>25440</v>
      </c>
      <c r="E25032" s="22" t="s">
        <v>18</v>
      </c>
      <c r="F25032" s="22" t="s">
        <v>242</v>
      </c>
      <c r="G25032" s="9">
        <v>0</v>
      </c>
      <c r="H25032" s="22" t="s">
        <v>20</v>
      </c>
      <c r="I25032" s="28">
        <v>0</v>
      </c>
      <c r="J25032" s="28">
        <v>0</v>
      </c>
      <c r="K25032" s="40"/>
      <c r="L25032" s="40"/>
    </row>
    <row r="25033" spans="1:12">
      <c r="A25033" s="17">
        <v>46006</v>
      </c>
      <c r="B25033" s="22" t="s">
        <v>10</v>
      </c>
      <c r="C25033" s="22" t="s">
        <v>932</v>
      </c>
      <c r="D25033" s="22" t="s">
        <v>25441</v>
      </c>
      <c r="E25033" s="22" t="s">
        <v>18</v>
      </c>
      <c r="F25033" s="22" t="s">
        <v>242</v>
      </c>
      <c r="G25033" s="9">
        <v>0</v>
      </c>
      <c r="H25033" s="22" t="s">
        <v>20</v>
      </c>
      <c r="I25033" s="28">
        <v>0</v>
      </c>
      <c r="J25033" s="28">
        <v>0</v>
      </c>
      <c r="K25033" s="40"/>
      <c r="L25033" s="40"/>
    </row>
    <row r="25034" spans="1:12">
      <c r="A25034" s="17">
        <v>46006</v>
      </c>
      <c r="B25034" s="22" t="s">
        <v>10</v>
      </c>
      <c r="C25034" s="22" t="s">
        <v>932</v>
      </c>
      <c r="D25034" s="22" t="s">
        <v>25442</v>
      </c>
      <c r="E25034" s="22" t="s">
        <v>18</v>
      </c>
      <c r="F25034" s="22" t="s">
        <v>242</v>
      </c>
      <c r="G25034" s="9">
        <v>0</v>
      </c>
      <c r="H25034" s="22" t="s">
        <v>20</v>
      </c>
      <c r="I25034" s="28">
        <v>0</v>
      </c>
      <c r="J25034" s="28">
        <v>0</v>
      </c>
      <c r="K25034" s="40"/>
      <c r="L25034" s="40"/>
    </row>
    <row r="25035" spans="1:12">
      <c r="A25035" s="17">
        <v>46006</v>
      </c>
      <c r="B25035" s="22" t="s">
        <v>10</v>
      </c>
      <c r="C25035" s="22" t="s">
        <v>932</v>
      </c>
      <c r="D25035" s="22" t="s">
        <v>25443</v>
      </c>
      <c r="E25035" s="22" t="s">
        <v>18</v>
      </c>
      <c r="F25035" s="22" t="s">
        <v>242</v>
      </c>
      <c r="G25035" s="9">
        <v>0</v>
      </c>
      <c r="H25035" s="22" t="s">
        <v>20</v>
      </c>
      <c r="I25035" s="28">
        <v>0</v>
      </c>
      <c r="J25035" s="28">
        <v>0</v>
      </c>
      <c r="K25035" s="40"/>
      <c r="L25035" s="40"/>
    </row>
    <row r="25036" spans="1:12">
      <c r="A25036" s="17">
        <v>46006</v>
      </c>
      <c r="B25036" s="22" t="s">
        <v>10</v>
      </c>
      <c r="C25036" s="22" t="s">
        <v>932</v>
      </c>
      <c r="D25036" s="22" t="s">
        <v>25444</v>
      </c>
      <c r="E25036" s="22" t="s">
        <v>18</v>
      </c>
      <c r="F25036" s="22" t="s">
        <v>242</v>
      </c>
      <c r="G25036" s="9">
        <v>0</v>
      </c>
      <c r="H25036" s="22" t="s">
        <v>20</v>
      </c>
      <c r="I25036" s="28">
        <v>0</v>
      </c>
      <c r="J25036" s="28">
        <v>0</v>
      </c>
      <c r="K25036" s="40"/>
      <c r="L25036" s="40"/>
    </row>
    <row r="25037" spans="1:12">
      <c r="A25037" s="17">
        <v>46006</v>
      </c>
      <c r="B25037" s="22" t="s">
        <v>10</v>
      </c>
      <c r="C25037" s="22" t="s">
        <v>932</v>
      </c>
      <c r="D25037" s="22" t="s">
        <v>25445</v>
      </c>
      <c r="E25037" s="22" t="s">
        <v>18</v>
      </c>
      <c r="F25037" s="22" t="s">
        <v>242</v>
      </c>
      <c r="G25037" s="9">
        <v>0</v>
      </c>
      <c r="H25037" s="22" t="s">
        <v>20</v>
      </c>
      <c r="I25037" s="28">
        <v>0</v>
      </c>
      <c r="J25037" s="28">
        <v>0</v>
      </c>
      <c r="K25037" s="40"/>
      <c r="L25037" s="40"/>
    </row>
    <row r="25038" spans="1:12">
      <c r="A25038" s="17">
        <v>46006</v>
      </c>
      <c r="B25038" s="22" t="s">
        <v>10</v>
      </c>
      <c r="C25038" s="22" t="s">
        <v>932</v>
      </c>
      <c r="D25038" s="22" t="s">
        <v>25446</v>
      </c>
      <c r="E25038" s="22" t="s">
        <v>18</v>
      </c>
      <c r="F25038" s="22" t="s">
        <v>242</v>
      </c>
      <c r="G25038" s="9">
        <v>0</v>
      </c>
      <c r="H25038" s="22" t="s">
        <v>20</v>
      </c>
      <c r="I25038" s="28">
        <v>0</v>
      </c>
      <c r="J25038" s="28">
        <v>0</v>
      </c>
      <c r="K25038" s="40"/>
      <c r="L25038" s="40"/>
    </row>
    <row r="25039" spans="1:12">
      <c r="A25039" s="17">
        <v>46006</v>
      </c>
      <c r="B25039" s="22" t="s">
        <v>10</v>
      </c>
      <c r="C25039" s="22" t="s">
        <v>861</v>
      </c>
      <c r="D25039" s="22" t="s">
        <v>25447</v>
      </c>
      <c r="E25039" s="22" t="s">
        <v>18</v>
      </c>
      <c r="F25039" s="22" t="s">
        <v>242</v>
      </c>
      <c r="G25039" s="9">
        <v>0</v>
      </c>
      <c r="H25039" s="22" t="s">
        <v>20</v>
      </c>
      <c r="I25039" s="28">
        <v>0</v>
      </c>
      <c r="J25039" s="28">
        <v>0</v>
      </c>
      <c r="K25039" s="40"/>
      <c r="L25039" s="40"/>
    </row>
    <row r="25040" spans="1:12">
      <c r="A25040" s="17">
        <v>46006</v>
      </c>
      <c r="B25040" s="22" t="s">
        <v>10</v>
      </c>
      <c r="C25040" s="22" t="s">
        <v>861</v>
      </c>
      <c r="D25040" s="22" t="s">
        <v>25448</v>
      </c>
      <c r="E25040" s="22" t="s">
        <v>18</v>
      </c>
      <c r="F25040" s="22" t="s">
        <v>242</v>
      </c>
      <c r="G25040" s="9">
        <v>0</v>
      </c>
      <c r="H25040" s="22" t="s">
        <v>20</v>
      </c>
      <c r="I25040" s="28">
        <v>0</v>
      </c>
      <c r="J25040" s="28">
        <v>0</v>
      </c>
      <c r="K25040" s="40"/>
      <c r="L25040" s="40"/>
    </row>
    <row r="25041" spans="1:12">
      <c r="A25041" s="17">
        <v>46006</v>
      </c>
      <c r="B25041" s="22" t="s">
        <v>10</v>
      </c>
      <c r="C25041" s="22" t="s">
        <v>927</v>
      </c>
      <c r="D25041" s="22" t="s">
        <v>25449</v>
      </c>
      <c r="E25041" s="22" t="s">
        <v>18</v>
      </c>
      <c r="F25041" s="22" t="s">
        <v>242</v>
      </c>
      <c r="G25041" s="9">
        <v>0</v>
      </c>
      <c r="H25041" s="22" t="s">
        <v>20</v>
      </c>
      <c r="I25041" s="28">
        <v>0</v>
      </c>
      <c r="J25041" s="28">
        <v>0</v>
      </c>
      <c r="K25041" s="40"/>
      <c r="L25041" s="40"/>
    </row>
    <row r="25042" spans="1:12">
      <c r="A25042" s="17">
        <v>46006</v>
      </c>
      <c r="B25042" s="22" t="s">
        <v>10</v>
      </c>
      <c r="C25042" s="22" t="s">
        <v>927</v>
      </c>
      <c r="D25042" s="22" t="s">
        <v>25450</v>
      </c>
      <c r="E25042" s="22" t="s">
        <v>18</v>
      </c>
      <c r="F25042" s="22" t="s">
        <v>242</v>
      </c>
      <c r="G25042" s="9">
        <v>0</v>
      </c>
      <c r="H25042" s="22" t="s">
        <v>20</v>
      </c>
      <c r="I25042" s="28">
        <v>0</v>
      </c>
      <c r="J25042" s="28">
        <v>0</v>
      </c>
      <c r="K25042" s="40"/>
      <c r="L25042" s="40"/>
    </row>
    <row r="25043" spans="1:12">
      <c r="A25043" s="17">
        <v>46006</v>
      </c>
      <c r="B25043" s="22" t="s">
        <v>10</v>
      </c>
      <c r="C25043" s="22" t="s">
        <v>857</v>
      </c>
      <c r="D25043" s="22" t="s">
        <v>25451</v>
      </c>
      <c r="E25043" s="22" t="s">
        <v>18</v>
      </c>
      <c r="F25043" s="22" t="s">
        <v>242</v>
      </c>
      <c r="G25043" s="9">
        <v>0</v>
      </c>
      <c r="H25043" s="22" t="s">
        <v>20</v>
      </c>
      <c r="I25043" s="28">
        <v>0</v>
      </c>
      <c r="J25043" s="28">
        <v>0</v>
      </c>
      <c r="K25043" s="40"/>
      <c r="L25043" s="40"/>
    </row>
    <row r="25044" spans="1:12">
      <c r="A25044" s="17">
        <v>46006</v>
      </c>
      <c r="B25044" s="22" t="s">
        <v>10</v>
      </c>
      <c r="C25044" s="22" t="s">
        <v>857</v>
      </c>
      <c r="D25044" s="22" t="s">
        <v>25452</v>
      </c>
      <c r="E25044" s="22" t="s">
        <v>18</v>
      </c>
      <c r="F25044" s="22" t="s">
        <v>242</v>
      </c>
      <c r="G25044" s="9">
        <v>0</v>
      </c>
      <c r="H25044" s="22" t="s">
        <v>20</v>
      </c>
      <c r="I25044" s="28">
        <v>0</v>
      </c>
      <c r="J25044" s="28">
        <v>0</v>
      </c>
      <c r="K25044" s="40"/>
      <c r="L25044" s="40"/>
    </row>
    <row r="25045" spans="1:12">
      <c r="A25045" s="17">
        <v>46006</v>
      </c>
      <c r="B25045" s="22" t="s">
        <v>10</v>
      </c>
      <c r="C25045" s="22" t="s">
        <v>857</v>
      </c>
      <c r="D25045" s="22" t="s">
        <v>25453</v>
      </c>
      <c r="E25045" s="22" t="s">
        <v>18</v>
      </c>
      <c r="F25045" s="22" t="s">
        <v>242</v>
      </c>
      <c r="G25045" s="9">
        <v>0</v>
      </c>
      <c r="H25045" s="22" t="s">
        <v>20</v>
      </c>
      <c r="I25045" s="28">
        <v>0</v>
      </c>
      <c r="J25045" s="28">
        <v>0</v>
      </c>
      <c r="K25045" s="40"/>
      <c r="L25045" s="40"/>
    </row>
    <row r="25046" spans="1:12">
      <c r="A25046" s="17">
        <v>46006</v>
      </c>
      <c r="B25046" s="22" t="s">
        <v>10</v>
      </c>
      <c r="C25046" s="22" t="s">
        <v>857</v>
      </c>
      <c r="D25046" s="22" t="s">
        <v>25454</v>
      </c>
      <c r="E25046" s="22" t="s">
        <v>18</v>
      </c>
      <c r="F25046" s="22" t="s">
        <v>242</v>
      </c>
      <c r="G25046" s="9">
        <v>0</v>
      </c>
      <c r="H25046" s="22" t="s">
        <v>20</v>
      </c>
      <c r="I25046" s="28">
        <v>0</v>
      </c>
      <c r="J25046" s="28">
        <v>0</v>
      </c>
      <c r="K25046" s="40"/>
      <c r="L25046" s="40"/>
    </row>
    <row r="25047" spans="1:12">
      <c r="A25047" s="17">
        <v>46006</v>
      </c>
      <c r="B25047" s="22" t="s">
        <v>10</v>
      </c>
      <c r="C25047" s="22" t="s">
        <v>857</v>
      </c>
      <c r="D25047" s="22" t="s">
        <v>25455</v>
      </c>
      <c r="E25047" s="22" t="s">
        <v>18</v>
      </c>
      <c r="F25047" s="22" t="s">
        <v>242</v>
      </c>
      <c r="G25047" s="9">
        <v>0</v>
      </c>
      <c r="H25047" s="22" t="s">
        <v>20</v>
      </c>
      <c r="I25047" s="28">
        <v>0</v>
      </c>
      <c r="J25047" s="28">
        <v>0</v>
      </c>
      <c r="K25047" s="40"/>
      <c r="L25047" s="40"/>
    </row>
    <row r="25048" spans="1:12">
      <c r="A25048" s="17">
        <v>46006</v>
      </c>
      <c r="B25048" s="22" t="s">
        <v>10</v>
      </c>
      <c r="C25048" s="22" t="s">
        <v>857</v>
      </c>
      <c r="D25048" s="22" t="s">
        <v>25456</v>
      </c>
      <c r="E25048" s="22" t="s">
        <v>18</v>
      </c>
      <c r="F25048" s="22" t="s">
        <v>242</v>
      </c>
      <c r="G25048" s="9">
        <v>0</v>
      </c>
      <c r="H25048" s="22" t="s">
        <v>20</v>
      </c>
      <c r="I25048" s="28">
        <v>0</v>
      </c>
      <c r="J25048" s="28">
        <v>0</v>
      </c>
      <c r="K25048" s="40"/>
      <c r="L25048" s="40"/>
    </row>
    <row r="25049" spans="1:12">
      <c r="A25049" s="17">
        <v>46006</v>
      </c>
      <c r="B25049" s="22" t="s">
        <v>10</v>
      </c>
      <c r="C25049" s="22" t="s">
        <v>857</v>
      </c>
      <c r="D25049" s="22" t="s">
        <v>25457</v>
      </c>
      <c r="E25049" s="22" t="s">
        <v>18</v>
      </c>
      <c r="F25049" s="22" t="s">
        <v>242</v>
      </c>
      <c r="G25049" s="9">
        <v>0</v>
      </c>
      <c r="H25049" s="22" t="s">
        <v>20</v>
      </c>
      <c r="I25049" s="28">
        <v>0</v>
      </c>
      <c r="J25049" s="28">
        <v>0</v>
      </c>
      <c r="K25049" s="40"/>
      <c r="L25049" s="40"/>
    </row>
    <row r="25050" spans="1:12">
      <c r="A25050" s="17">
        <v>46006</v>
      </c>
      <c r="B25050" s="22" t="s">
        <v>10</v>
      </c>
      <c r="C25050" s="22" t="s">
        <v>857</v>
      </c>
      <c r="D25050" s="22" t="s">
        <v>25458</v>
      </c>
      <c r="E25050" s="22" t="s">
        <v>18</v>
      </c>
      <c r="F25050" s="22" t="s">
        <v>242</v>
      </c>
      <c r="G25050" s="9">
        <v>0</v>
      </c>
      <c r="H25050" s="22" t="s">
        <v>20</v>
      </c>
      <c r="I25050" s="28">
        <v>0</v>
      </c>
      <c r="J25050" s="28">
        <v>0</v>
      </c>
      <c r="K25050" s="40"/>
      <c r="L25050" s="40"/>
    </row>
    <row r="25051" spans="1:12">
      <c r="A25051" s="17">
        <v>46006</v>
      </c>
      <c r="B25051" s="22" t="s">
        <v>10</v>
      </c>
      <c r="C25051" s="22" t="s">
        <v>857</v>
      </c>
      <c r="D25051" s="22" t="s">
        <v>25459</v>
      </c>
      <c r="E25051" s="22" t="s">
        <v>18</v>
      </c>
      <c r="F25051" s="22" t="s">
        <v>242</v>
      </c>
      <c r="G25051" s="9">
        <v>0</v>
      </c>
      <c r="H25051" s="22" t="s">
        <v>20</v>
      </c>
      <c r="I25051" s="28">
        <v>0</v>
      </c>
      <c r="J25051" s="28">
        <v>0</v>
      </c>
      <c r="K25051" s="40"/>
      <c r="L25051" s="40"/>
    </row>
    <row r="25052" spans="1:12">
      <c r="A25052" s="17">
        <v>46006</v>
      </c>
      <c r="B25052" s="22" t="s">
        <v>10</v>
      </c>
      <c r="C25052" s="22" t="s">
        <v>8744</v>
      </c>
      <c r="D25052" s="22" t="s">
        <v>25460</v>
      </c>
      <c r="E25052" s="22" t="s">
        <v>18</v>
      </c>
      <c r="F25052" s="22" t="s">
        <v>242</v>
      </c>
      <c r="G25052" s="9">
        <v>0</v>
      </c>
      <c r="H25052" s="22" t="s">
        <v>20</v>
      </c>
      <c r="I25052" s="28">
        <v>0</v>
      </c>
      <c r="J25052" s="28">
        <v>0</v>
      </c>
      <c r="K25052" s="40"/>
      <c r="L25052" s="40"/>
    </row>
    <row r="25053" spans="1:12">
      <c r="A25053" s="17">
        <v>46006</v>
      </c>
      <c r="B25053" s="22" t="s">
        <v>10</v>
      </c>
      <c r="C25053" s="22" t="s">
        <v>747</v>
      </c>
      <c r="D25053" s="22" t="s">
        <v>25461</v>
      </c>
      <c r="E25053" s="22" t="s">
        <v>18</v>
      </c>
      <c r="F25053" s="22" t="s">
        <v>242</v>
      </c>
      <c r="G25053" s="9">
        <v>0</v>
      </c>
      <c r="H25053" s="22" t="s">
        <v>20</v>
      </c>
      <c r="I25053" s="28">
        <v>0</v>
      </c>
      <c r="J25053" s="28">
        <v>0</v>
      </c>
      <c r="K25053" s="40"/>
      <c r="L25053" s="40"/>
    </row>
    <row r="25054" spans="1:12">
      <c r="A25054" s="17">
        <v>46006</v>
      </c>
      <c r="B25054" s="22" t="s">
        <v>10</v>
      </c>
      <c r="C25054" s="22" t="s">
        <v>747</v>
      </c>
      <c r="D25054" s="22" t="s">
        <v>25462</v>
      </c>
      <c r="E25054" s="22" t="s">
        <v>18</v>
      </c>
      <c r="F25054" s="22" t="s">
        <v>242</v>
      </c>
      <c r="G25054" s="9">
        <v>0</v>
      </c>
      <c r="H25054" s="22" t="s">
        <v>20</v>
      </c>
      <c r="I25054" s="28">
        <v>0</v>
      </c>
      <c r="J25054" s="28">
        <v>0</v>
      </c>
      <c r="K25054" s="40"/>
      <c r="L25054" s="40"/>
    </row>
    <row r="25055" spans="1:12">
      <c r="A25055" s="17">
        <v>46006</v>
      </c>
      <c r="B25055" s="22" t="s">
        <v>10</v>
      </c>
      <c r="C25055" s="22" t="s">
        <v>854</v>
      </c>
      <c r="D25055" s="22" t="s">
        <v>25463</v>
      </c>
      <c r="E25055" s="22" t="s">
        <v>18</v>
      </c>
      <c r="F25055" s="22" t="s">
        <v>242</v>
      </c>
      <c r="G25055" s="9">
        <v>0</v>
      </c>
      <c r="H25055" s="22" t="s">
        <v>20</v>
      </c>
      <c r="I25055" s="28">
        <v>0</v>
      </c>
      <c r="J25055" s="28">
        <v>0</v>
      </c>
      <c r="K25055" s="40"/>
      <c r="L25055" s="40"/>
    </row>
    <row r="25056" spans="1:12">
      <c r="A25056" s="17">
        <v>46006</v>
      </c>
      <c r="B25056" s="22" t="s">
        <v>10</v>
      </c>
      <c r="C25056" s="22" t="s">
        <v>854</v>
      </c>
      <c r="D25056" s="22" t="s">
        <v>25464</v>
      </c>
      <c r="E25056" s="22" t="s">
        <v>18</v>
      </c>
      <c r="F25056" s="22" t="s">
        <v>242</v>
      </c>
      <c r="G25056" s="9">
        <v>0</v>
      </c>
      <c r="H25056" s="22" t="s">
        <v>20</v>
      </c>
      <c r="I25056" s="28">
        <v>0</v>
      </c>
      <c r="J25056" s="28">
        <v>0</v>
      </c>
      <c r="K25056" s="40"/>
      <c r="L25056" s="40"/>
    </row>
    <row r="25057" spans="1:12">
      <c r="A25057" s="17">
        <v>46006</v>
      </c>
      <c r="B25057" s="22" t="s">
        <v>10</v>
      </c>
      <c r="C25057" s="22" t="s">
        <v>854</v>
      </c>
      <c r="D25057" s="22" t="s">
        <v>25465</v>
      </c>
      <c r="E25057" s="22" t="s">
        <v>18</v>
      </c>
      <c r="F25057" s="22" t="s">
        <v>242</v>
      </c>
      <c r="G25057" s="9">
        <v>0</v>
      </c>
      <c r="H25057" s="22" t="s">
        <v>20</v>
      </c>
      <c r="I25057" s="28">
        <v>0</v>
      </c>
      <c r="J25057" s="28">
        <v>0</v>
      </c>
      <c r="K25057" s="40"/>
      <c r="L25057" s="40"/>
    </row>
    <row r="25058" spans="1:12">
      <c r="A25058" s="17">
        <v>46006</v>
      </c>
      <c r="B25058" s="22" t="s">
        <v>10</v>
      </c>
      <c r="C25058" s="22" t="s">
        <v>745</v>
      </c>
      <c r="D25058" s="22" t="s">
        <v>25466</v>
      </c>
      <c r="E25058" s="22" t="s">
        <v>18</v>
      </c>
      <c r="F25058" s="22" t="s">
        <v>242</v>
      </c>
      <c r="G25058" s="9">
        <v>0</v>
      </c>
      <c r="H25058" s="22" t="s">
        <v>20</v>
      </c>
      <c r="I25058" s="28">
        <v>0</v>
      </c>
      <c r="J25058" s="28">
        <v>0</v>
      </c>
      <c r="K25058" s="40"/>
      <c r="L25058" s="40"/>
    </row>
    <row r="25059" spans="1:12">
      <c r="A25059" s="17">
        <v>46006</v>
      </c>
      <c r="B25059" s="22" t="s">
        <v>10</v>
      </c>
      <c r="C25059" s="22" t="s">
        <v>745</v>
      </c>
      <c r="D25059" s="22" t="s">
        <v>25467</v>
      </c>
      <c r="E25059" s="22" t="s">
        <v>18</v>
      </c>
      <c r="F25059" s="22" t="s">
        <v>242</v>
      </c>
      <c r="G25059" s="9">
        <v>0</v>
      </c>
      <c r="H25059" s="22" t="s">
        <v>20</v>
      </c>
      <c r="I25059" s="28">
        <v>0</v>
      </c>
      <c r="J25059" s="28">
        <v>0</v>
      </c>
      <c r="K25059" s="40"/>
      <c r="L25059" s="40"/>
    </row>
    <row r="25060" spans="1:12">
      <c r="A25060" s="17">
        <v>46006</v>
      </c>
      <c r="B25060" s="22" t="s">
        <v>10</v>
      </c>
      <c r="C25060" s="22" t="s">
        <v>745</v>
      </c>
      <c r="D25060" s="22" t="s">
        <v>25468</v>
      </c>
      <c r="E25060" s="22" t="s">
        <v>18</v>
      </c>
      <c r="F25060" s="22" t="s">
        <v>242</v>
      </c>
      <c r="G25060" s="9">
        <v>0</v>
      </c>
      <c r="H25060" s="22" t="s">
        <v>20</v>
      </c>
      <c r="I25060" s="28">
        <v>0</v>
      </c>
      <c r="J25060" s="28">
        <v>0</v>
      </c>
      <c r="K25060" s="40"/>
      <c r="L25060" s="40"/>
    </row>
    <row r="25061" spans="1:12">
      <c r="A25061" s="17">
        <v>46006</v>
      </c>
      <c r="B25061" s="22" t="s">
        <v>10</v>
      </c>
      <c r="C25061" s="22" t="s">
        <v>745</v>
      </c>
      <c r="D25061" s="22" t="s">
        <v>25469</v>
      </c>
      <c r="E25061" s="22" t="s">
        <v>18</v>
      </c>
      <c r="F25061" s="22" t="s">
        <v>242</v>
      </c>
      <c r="G25061" s="9">
        <v>0</v>
      </c>
      <c r="H25061" s="22" t="s">
        <v>20</v>
      </c>
      <c r="I25061" s="28">
        <v>0</v>
      </c>
      <c r="J25061" s="28">
        <v>0</v>
      </c>
      <c r="K25061" s="40"/>
      <c r="L25061" s="40"/>
    </row>
    <row r="25062" spans="1:12">
      <c r="A25062" s="17">
        <v>46006</v>
      </c>
      <c r="B25062" s="22" t="s">
        <v>10</v>
      </c>
      <c r="C25062" s="22" t="s">
        <v>745</v>
      </c>
      <c r="D25062" s="22" t="s">
        <v>25470</v>
      </c>
      <c r="E25062" s="22" t="s">
        <v>18</v>
      </c>
      <c r="F25062" s="22" t="s">
        <v>242</v>
      </c>
      <c r="G25062" s="9">
        <v>0</v>
      </c>
      <c r="H25062" s="22" t="s">
        <v>20</v>
      </c>
      <c r="I25062" s="28">
        <v>0</v>
      </c>
      <c r="J25062" s="28">
        <v>0</v>
      </c>
      <c r="K25062" s="40"/>
      <c r="L25062" s="40"/>
    </row>
    <row r="25063" spans="1:12">
      <c r="A25063" s="17">
        <v>46006</v>
      </c>
      <c r="B25063" s="22" t="s">
        <v>10</v>
      </c>
      <c r="C25063" s="22" t="s">
        <v>745</v>
      </c>
      <c r="D25063" s="22" t="s">
        <v>25471</v>
      </c>
      <c r="E25063" s="22" t="s">
        <v>18</v>
      </c>
      <c r="F25063" s="22" t="s">
        <v>242</v>
      </c>
      <c r="G25063" s="9">
        <v>0</v>
      </c>
      <c r="H25063" s="22" t="s">
        <v>20</v>
      </c>
      <c r="I25063" s="28">
        <v>0</v>
      </c>
      <c r="J25063" s="28">
        <v>0</v>
      </c>
      <c r="K25063" s="40"/>
      <c r="L25063" s="40"/>
    </row>
    <row r="25064" spans="1:12">
      <c r="A25064" s="17">
        <v>46006</v>
      </c>
      <c r="B25064" s="22" t="s">
        <v>10</v>
      </c>
      <c r="C25064" s="22" t="s">
        <v>745</v>
      </c>
      <c r="D25064" s="22" t="s">
        <v>25472</v>
      </c>
      <c r="E25064" s="22" t="s">
        <v>18</v>
      </c>
      <c r="F25064" s="22" t="s">
        <v>242</v>
      </c>
      <c r="G25064" s="9">
        <v>0</v>
      </c>
      <c r="H25064" s="22" t="s">
        <v>20</v>
      </c>
      <c r="I25064" s="28">
        <v>0</v>
      </c>
      <c r="J25064" s="28">
        <v>0</v>
      </c>
      <c r="K25064" s="40"/>
      <c r="L25064" s="40"/>
    </row>
    <row r="25065" spans="1:12">
      <c r="A25065" s="17">
        <v>46006</v>
      </c>
      <c r="B25065" s="22" t="s">
        <v>10</v>
      </c>
      <c r="C25065" s="22" t="s">
        <v>745</v>
      </c>
      <c r="D25065" s="22" t="s">
        <v>25473</v>
      </c>
      <c r="E25065" s="22" t="s">
        <v>18</v>
      </c>
      <c r="F25065" s="22" t="s">
        <v>242</v>
      </c>
      <c r="G25065" s="9">
        <v>0</v>
      </c>
      <c r="H25065" s="22" t="s">
        <v>20</v>
      </c>
      <c r="I25065" s="28">
        <v>0</v>
      </c>
      <c r="J25065" s="28">
        <v>0</v>
      </c>
      <c r="K25065" s="40"/>
      <c r="L25065" s="40"/>
    </row>
    <row r="25066" spans="1:12">
      <c r="A25066" s="17">
        <v>46006</v>
      </c>
      <c r="B25066" s="22" t="s">
        <v>10</v>
      </c>
      <c r="C25066" s="22" t="s">
        <v>741</v>
      </c>
      <c r="D25066" s="22" t="s">
        <v>25474</v>
      </c>
      <c r="E25066" s="22" t="s">
        <v>18</v>
      </c>
      <c r="F25066" s="22" t="s">
        <v>242</v>
      </c>
      <c r="G25066" s="9">
        <v>0</v>
      </c>
      <c r="H25066" s="22" t="s">
        <v>20</v>
      </c>
      <c r="I25066" s="28">
        <v>0</v>
      </c>
      <c r="J25066" s="28">
        <v>0</v>
      </c>
      <c r="K25066" s="40"/>
      <c r="L25066" s="40"/>
    </row>
    <row r="25067" spans="1:12">
      <c r="A25067" s="17">
        <v>46006</v>
      </c>
      <c r="B25067" s="22" t="s">
        <v>10</v>
      </c>
      <c r="C25067" s="22" t="s">
        <v>741</v>
      </c>
      <c r="D25067" s="22" t="s">
        <v>25475</v>
      </c>
      <c r="E25067" s="22" t="s">
        <v>18</v>
      </c>
      <c r="F25067" s="22" t="s">
        <v>242</v>
      </c>
      <c r="G25067" s="9">
        <v>0</v>
      </c>
      <c r="H25067" s="22" t="s">
        <v>20</v>
      </c>
      <c r="I25067" s="28">
        <v>0</v>
      </c>
      <c r="J25067" s="28">
        <v>0</v>
      </c>
      <c r="K25067" s="40"/>
      <c r="L25067" s="40"/>
    </row>
    <row r="25068" spans="1:12">
      <c r="A25068" s="17">
        <v>46006</v>
      </c>
      <c r="B25068" s="22" t="s">
        <v>10</v>
      </c>
      <c r="C25068" s="22" t="s">
        <v>741</v>
      </c>
      <c r="D25068" s="22" t="s">
        <v>25476</v>
      </c>
      <c r="E25068" s="22" t="s">
        <v>18</v>
      </c>
      <c r="F25068" s="22" t="s">
        <v>242</v>
      </c>
      <c r="G25068" s="9">
        <v>0</v>
      </c>
      <c r="H25068" s="22" t="s">
        <v>20</v>
      </c>
      <c r="I25068" s="28">
        <v>0</v>
      </c>
      <c r="J25068" s="28">
        <v>0</v>
      </c>
      <c r="K25068" s="40"/>
      <c r="L25068" s="40"/>
    </row>
    <row r="25069" spans="1:12">
      <c r="A25069" s="17">
        <v>46006</v>
      </c>
      <c r="B25069" s="22" t="s">
        <v>10</v>
      </c>
      <c r="C25069" s="22" t="s">
        <v>741</v>
      </c>
      <c r="D25069" s="22" t="s">
        <v>25477</v>
      </c>
      <c r="E25069" s="22" t="s">
        <v>18</v>
      </c>
      <c r="F25069" s="22" t="s">
        <v>242</v>
      </c>
      <c r="G25069" s="9">
        <v>0</v>
      </c>
      <c r="H25069" s="22" t="s">
        <v>20</v>
      </c>
      <c r="I25069" s="28">
        <v>0</v>
      </c>
      <c r="J25069" s="28">
        <v>0</v>
      </c>
      <c r="K25069" s="40"/>
      <c r="L25069" s="40"/>
    </row>
    <row r="25070" spans="1:12">
      <c r="A25070" s="17">
        <v>46006</v>
      </c>
      <c r="B25070" s="22" t="s">
        <v>10</v>
      </c>
      <c r="C25070" s="22" t="s">
        <v>20969</v>
      </c>
      <c r="D25070" s="22" t="s">
        <v>25478</v>
      </c>
      <c r="E25070" s="22" t="s">
        <v>18</v>
      </c>
      <c r="F25070" s="22" t="s">
        <v>242</v>
      </c>
      <c r="G25070" s="9">
        <v>0</v>
      </c>
      <c r="H25070" s="22" t="s">
        <v>20</v>
      </c>
      <c r="I25070" s="28">
        <v>0</v>
      </c>
      <c r="J25070" s="28">
        <v>0</v>
      </c>
      <c r="K25070" s="40"/>
      <c r="L25070" s="40"/>
    </row>
    <row r="25071" spans="1:12">
      <c r="A25071" s="17">
        <v>46006</v>
      </c>
      <c r="B25071" s="22" t="s">
        <v>10</v>
      </c>
      <c r="C25071" s="22" t="s">
        <v>739</v>
      </c>
      <c r="D25071" s="22" t="s">
        <v>25479</v>
      </c>
      <c r="E25071" s="22" t="s">
        <v>18</v>
      </c>
      <c r="F25071" s="22" t="s">
        <v>242</v>
      </c>
      <c r="G25071" s="9">
        <v>0</v>
      </c>
      <c r="H25071" s="22" t="s">
        <v>20</v>
      </c>
      <c r="I25071" s="28">
        <v>0</v>
      </c>
      <c r="J25071" s="28">
        <v>0</v>
      </c>
      <c r="K25071" s="40"/>
      <c r="L25071" s="40"/>
    </row>
    <row r="25072" spans="1:12">
      <c r="A25072" s="17">
        <v>46006</v>
      </c>
      <c r="B25072" s="22" t="s">
        <v>10</v>
      </c>
      <c r="C25072" s="22" t="s">
        <v>739</v>
      </c>
      <c r="D25072" s="22" t="s">
        <v>25480</v>
      </c>
      <c r="E25072" s="22" t="s">
        <v>18</v>
      </c>
      <c r="F25072" s="22" t="s">
        <v>242</v>
      </c>
      <c r="G25072" s="9">
        <v>0</v>
      </c>
      <c r="H25072" s="22" t="s">
        <v>20</v>
      </c>
      <c r="I25072" s="28">
        <v>0</v>
      </c>
      <c r="J25072" s="28">
        <v>0</v>
      </c>
      <c r="K25072" s="40"/>
      <c r="L25072" s="40"/>
    </row>
    <row r="25073" spans="1:12">
      <c r="A25073" s="17">
        <v>46006</v>
      </c>
      <c r="B25073" s="22" t="s">
        <v>10</v>
      </c>
      <c r="C25073" s="22" t="s">
        <v>739</v>
      </c>
      <c r="D25073" s="22" t="s">
        <v>25481</v>
      </c>
      <c r="E25073" s="22" t="s">
        <v>18</v>
      </c>
      <c r="F25073" s="22" t="s">
        <v>242</v>
      </c>
      <c r="G25073" s="9">
        <v>0</v>
      </c>
      <c r="H25073" s="22" t="s">
        <v>20</v>
      </c>
      <c r="I25073" s="28">
        <v>0</v>
      </c>
      <c r="J25073" s="28">
        <v>0</v>
      </c>
      <c r="K25073" s="40"/>
      <c r="L25073" s="40"/>
    </row>
    <row r="25074" spans="1:12">
      <c r="A25074" s="17">
        <v>46006</v>
      </c>
      <c r="B25074" s="22" t="s">
        <v>10</v>
      </c>
      <c r="C25074" s="22" t="s">
        <v>739</v>
      </c>
      <c r="D25074" s="22" t="s">
        <v>25482</v>
      </c>
      <c r="E25074" s="22" t="s">
        <v>18</v>
      </c>
      <c r="F25074" s="22" t="s">
        <v>242</v>
      </c>
      <c r="G25074" s="9">
        <v>0</v>
      </c>
      <c r="H25074" s="22" t="s">
        <v>20</v>
      </c>
      <c r="I25074" s="28">
        <v>0</v>
      </c>
      <c r="J25074" s="28">
        <v>0</v>
      </c>
      <c r="K25074" s="40"/>
      <c r="L25074" s="40"/>
    </row>
    <row r="25075" spans="1:12">
      <c r="A25075" s="17">
        <v>46006</v>
      </c>
      <c r="B25075" s="22" t="s">
        <v>10</v>
      </c>
      <c r="C25075" s="22" t="s">
        <v>739</v>
      </c>
      <c r="D25075" s="22" t="s">
        <v>25483</v>
      </c>
      <c r="E25075" s="22" t="s">
        <v>18</v>
      </c>
      <c r="F25075" s="22" t="s">
        <v>242</v>
      </c>
      <c r="G25075" s="9">
        <v>0</v>
      </c>
      <c r="H25075" s="22" t="s">
        <v>20</v>
      </c>
      <c r="I25075" s="28">
        <v>0</v>
      </c>
      <c r="J25075" s="28">
        <v>0</v>
      </c>
      <c r="K25075" s="40"/>
      <c r="L25075" s="40"/>
    </row>
    <row r="25076" spans="1:12">
      <c r="A25076" s="17">
        <v>46006</v>
      </c>
      <c r="B25076" s="22" t="s">
        <v>10</v>
      </c>
      <c r="C25076" s="22" t="s">
        <v>739</v>
      </c>
      <c r="D25076" s="22" t="s">
        <v>25484</v>
      </c>
      <c r="E25076" s="22" t="s">
        <v>18</v>
      </c>
      <c r="F25076" s="22" t="s">
        <v>242</v>
      </c>
      <c r="G25076" s="9">
        <v>0</v>
      </c>
      <c r="H25076" s="22" t="s">
        <v>20</v>
      </c>
      <c r="I25076" s="28">
        <v>0</v>
      </c>
      <c r="J25076" s="28">
        <v>0</v>
      </c>
      <c r="K25076" s="40"/>
      <c r="L25076" s="40"/>
    </row>
    <row r="25077" spans="1:12">
      <c r="A25077" s="17">
        <v>46006</v>
      </c>
      <c r="B25077" s="22" t="s">
        <v>10</v>
      </c>
      <c r="C25077" s="22" t="s">
        <v>552</v>
      </c>
      <c r="D25077" s="22" t="s">
        <v>25485</v>
      </c>
      <c r="E25077" s="22" t="s">
        <v>18</v>
      </c>
      <c r="F25077" s="22" t="s">
        <v>242</v>
      </c>
      <c r="G25077" s="9">
        <v>0</v>
      </c>
      <c r="H25077" s="22" t="s">
        <v>20</v>
      </c>
      <c r="I25077" s="28">
        <v>0</v>
      </c>
      <c r="J25077" s="28">
        <v>0</v>
      </c>
      <c r="K25077" s="40"/>
      <c r="L25077" s="40"/>
    </row>
    <row r="25078" spans="1:12">
      <c r="A25078" s="17">
        <v>46006</v>
      </c>
      <c r="B25078" s="22" t="s">
        <v>10</v>
      </c>
      <c r="C25078" s="22" t="s">
        <v>552</v>
      </c>
      <c r="D25078" s="22" t="s">
        <v>25486</v>
      </c>
      <c r="E25078" s="22" t="s">
        <v>18</v>
      </c>
      <c r="F25078" s="22" t="s">
        <v>242</v>
      </c>
      <c r="G25078" s="9">
        <v>0</v>
      </c>
      <c r="H25078" s="22" t="s">
        <v>20</v>
      </c>
      <c r="I25078" s="28">
        <v>0</v>
      </c>
      <c r="J25078" s="28">
        <v>0</v>
      </c>
      <c r="K25078" s="40"/>
      <c r="L25078" s="40"/>
    </row>
    <row r="25079" spans="1:12">
      <c r="A25079" s="17">
        <v>46006</v>
      </c>
      <c r="B25079" s="22" t="s">
        <v>10</v>
      </c>
      <c r="C25079" s="22" t="s">
        <v>552</v>
      </c>
      <c r="D25079" s="22" t="s">
        <v>25487</v>
      </c>
      <c r="E25079" s="22" t="s">
        <v>18</v>
      </c>
      <c r="F25079" s="22" t="s">
        <v>242</v>
      </c>
      <c r="G25079" s="9">
        <v>0</v>
      </c>
      <c r="H25079" s="22" t="s">
        <v>20</v>
      </c>
      <c r="I25079" s="28">
        <v>0</v>
      </c>
      <c r="J25079" s="28">
        <v>0</v>
      </c>
      <c r="K25079" s="40"/>
      <c r="L25079" s="40"/>
    </row>
    <row r="25080" spans="1:12">
      <c r="A25080" s="17">
        <v>46006</v>
      </c>
      <c r="B25080" s="22" t="s">
        <v>10</v>
      </c>
      <c r="C25080" s="22" t="s">
        <v>552</v>
      </c>
      <c r="D25080" s="22" t="s">
        <v>25488</v>
      </c>
      <c r="E25080" s="22" t="s">
        <v>18</v>
      </c>
      <c r="F25080" s="22" t="s">
        <v>242</v>
      </c>
      <c r="G25080" s="9">
        <v>0</v>
      </c>
      <c r="H25080" s="22" t="s">
        <v>20</v>
      </c>
      <c r="I25080" s="28">
        <v>0</v>
      </c>
      <c r="J25080" s="28">
        <v>0</v>
      </c>
      <c r="K25080" s="40"/>
      <c r="L25080" s="40"/>
    </row>
    <row r="25081" spans="1:12">
      <c r="A25081" s="17">
        <v>46006</v>
      </c>
      <c r="B25081" s="22" t="s">
        <v>10</v>
      </c>
      <c r="C25081" s="22" t="s">
        <v>552</v>
      </c>
      <c r="D25081" s="22" t="s">
        <v>25489</v>
      </c>
      <c r="E25081" s="22" t="s">
        <v>18</v>
      </c>
      <c r="F25081" s="22" t="s">
        <v>242</v>
      </c>
      <c r="G25081" s="9">
        <v>0</v>
      </c>
      <c r="H25081" s="22" t="s">
        <v>20</v>
      </c>
      <c r="I25081" s="28">
        <v>0</v>
      </c>
      <c r="J25081" s="28">
        <v>0</v>
      </c>
      <c r="K25081" s="40"/>
      <c r="L25081" s="40"/>
    </row>
    <row r="25082" spans="1:12">
      <c r="A25082" s="17">
        <v>46006</v>
      </c>
      <c r="B25082" s="22" t="s">
        <v>10</v>
      </c>
      <c r="C25082" s="22" t="s">
        <v>552</v>
      </c>
      <c r="D25082" s="22" t="s">
        <v>25490</v>
      </c>
      <c r="E25082" s="22" t="s">
        <v>18</v>
      </c>
      <c r="F25082" s="22" t="s">
        <v>242</v>
      </c>
      <c r="G25082" s="9">
        <v>0</v>
      </c>
      <c r="H25082" s="22" t="s">
        <v>20</v>
      </c>
      <c r="I25082" s="28">
        <v>0</v>
      </c>
      <c r="J25082" s="28">
        <v>0</v>
      </c>
      <c r="K25082" s="40"/>
      <c r="L25082" s="40"/>
    </row>
    <row r="25083" spans="1:12">
      <c r="A25083" s="17">
        <v>46006</v>
      </c>
      <c r="B25083" s="22" t="s">
        <v>10</v>
      </c>
      <c r="C25083" s="22" t="s">
        <v>552</v>
      </c>
      <c r="D25083" s="22" t="s">
        <v>25491</v>
      </c>
      <c r="E25083" s="22" t="s">
        <v>18</v>
      </c>
      <c r="F25083" s="22" t="s">
        <v>242</v>
      </c>
      <c r="G25083" s="9">
        <v>0</v>
      </c>
      <c r="H25083" s="22" t="s">
        <v>20</v>
      </c>
      <c r="I25083" s="28">
        <v>0</v>
      </c>
      <c r="J25083" s="28">
        <v>0</v>
      </c>
      <c r="K25083" s="40"/>
      <c r="L25083" s="40"/>
    </row>
    <row r="25084" spans="1:12">
      <c r="A25084" s="17">
        <v>46006</v>
      </c>
      <c r="B25084" s="22" t="s">
        <v>10</v>
      </c>
      <c r="C25084" s="22" t="s">
        <v>552</v>
      </c>
      <c r="D25084" s="22" t="s">
        <v>25492</v>
      </c>
      <c r="E25084" s="22" t="s">
        <v>18</v>
      </c>
      <c r="F25084" s="22" t="s">
        <v>242</v>
      </c>
      <c r="G25084" s="9">
        <v>0</v>
      </c>
      <c r="H25084" s="22" t="s">
        <v>20</v>
      </c>
      <c r="I25084" s="28">
        <v>0</v>
      </c>
      <c r="J25084" s="28">
        <v>0</v>
      </c>
      <c r="K25084" s="40"/>
      <c r="L25084" s="40"/>
    </row>
    <row r="25085" spans="1:12">
      <c r="A25085" s="17">
        <v>46006</v>
      </c>
      <c r="B25085" s="22" t="s">
        <v>10</v>
      </c>
      <c r="C25085" s="22" t="s">
        <v>552</v>
      </c>
      <c r="D25085" s="22" t="s">
        <v>25493</v>
      </c>
      <c r="E25085" s="22" t="s">
        <v>18</v>
      </c>
      <c r="F25085" s="22" t="s">
        <v>242</v>
      </c>
      <c r="G25085" s="9">
        <v>0</v>
      </c>
      <c r="H25085" s="22" t="s">
        <v>20</v>
      </c>
      <c r="I25085" s="28">
        <v>0</v>
      </c>
      <c r="J25085" s="28">
        <v>0</v>
      </c>
      <c r="K25085" s="40"/>
      <c r="L25085" s="40"/>
    </row>
    <row r="25086" spans="1:12">
      <c r="A25086" s="17">
        <v>46006</v>
      </c>
      <c r="B25086" s="22" t="s">
        <v>10</v>
      </c>
      <c r="C25086" s="22" t="s">
        <v>552</v>
      </c>
      <c r="D25086" s="22" t="s">
        <v>25494</v>
      </c>
      <c r="E25086" s="22" t="s">
        <v>18</v>
      </c>
      <c r="F25086" s="22" t="s">
        <v>242</v>
      </c>
      <c r="G25086" s="9">
        <v>0</v>
      </c>
      <c r="H25086" s="22" t="s">
        <v>20</v>
      </c>
      <c r="I25086" s="28">
        <v>0</v>
      </c>
      <c r="J25086" s="28">
        <v>0</v>
      </c>
      <c r="K25086" s="40"/>
      <c r="L25086" s="40"/>
    </row>
    <row r="25087" spans="1:12">
      <c r="A25087" s="17">
        <v>46006</v>
      </c>
      <c r="B25087" s="22" t="s">
        <v>10</v>
      </c>
      <c r="C25087" s="22" t="s">
        <v>730</v>
      </c>
      <c r="D25087" s="22" t="s">
        <v>25495</v>
      </c>
      <c r="E25087" s="22" t="s">
        <v>18</v>
      </c>
      <c r="F25087" s="22" t="s">
        <v>242</v>
      </c>
      <c r="G25087" s="9">
        <v>0</v>
      </c>
      <c r="H25087" s="22" t="s">
        <v>20</v>
      </c>
      <c r="I25087" s="28">
        <v>0</v>
      </c>
      <c r="J25087" s="28">
        <v>0</v>
      </c>
      <c r="K25087" s="40"/>
      <c r="L25087" s="40"/>
    </row>
    <row r="25088" spans="1:12">
      <c r="A25088" s="17">
        <v>46006</v>
      </c>
      <c r="B25088" s="22" t="s">
        <v>10</v>
      </c>
      <c r="C25088" s="22" t="s">
        <v>728</v>
      </c>
      <c r="D25088" s="22" t="s">
        <v>25496</v>
      </c>
      <c r="E25088" s="22" t="s">
        <v>18</v>
      </c>
      <c r="F25088" s="22" t="s">
        <v>242</v>
      </c>
      <c r="G25088" s="9">
        <v>0</v>
      </c>
      <c r="H25088" s="22" t="s">
        <v>20</v>
      </c>
      <c r="I25088" s="28">
        <v>0</v>
      </c>
      <c r="J25088" s="28">
        <v>0</v>
      </c>
      <c r="K25088" s="40"/>
      <c r="L25088" s="40"/>
    </row>
    <row r="25089" spans="1:12">
      <c r="A25089" s="17">
        <v>46006</v>
      </c>
      <c r="B25089" s="22" t="s">
        <v>10</v>
      </c>
      <c r="C25089" s="22" t="s">
        <v>12969</v>
      </c>
      <c r="D25089" s="22" t="s">
        <v>25497</v>
      </c>
      <c r="E25089" s="22" t="s">
        <v>18</v>
      </c>
      <c r="F25089" s="22" t="s">
        <v>242</v>
      </c>
      <c r="G25089" s="9">
        <v>0</v>
      </c>
      <c r="H25089" s="22" t="s">
        <v>20</v>
      </c>
      <c r="I25089" s="28">
        <v>0</v>
      </c>
      <c r="J25089" s="28">
        <v>0</v>
      </c>
      <c r="K25089" s="40"/>
      <c r="L25089" s="40"/>
    </row>
    <row r="25090" spans="1:12">
      <c r="A25090" s="17">
        <v>46006</v>
      </c>
      <c r="B25090" s="22" t="s">
        <v>10</v>
      </c>
      <c r="C25090" s="22" t="s">
        <v>12969</v>
      </c>
      <c r="D25090" s="22" t="s">
        <v>25498</v>
      </c>
      <c r="E25090" s="22" t="s">
        <v>18</v>
      </c>
      <c r="F25090" s="22" t="s">
        <v>242</v>
      </c>
      <c r="G25090" s="9">
        <v>0</v>
      </c>
      <c r="H25090" s="22" t="s">
        <v>20</v>
      </c>
      <c r="I25090" s="28">
        <v>0</v>
      </c>
      <c r="J25090" s="28">
        <v>0</v>
      </c>
      <c r="K25090" s="40"/>
      <c r="L25090" s="40"/>
    </row>
    <row r="25091" spans="1:12">
      <c r="A25091" s="17">
        <v>46006</v>
      </c>
      <c r="B25091" s="22" t="s">
        <v>10</v>
      </c>
      <c r="C25091" s="22" t="s">
        <v>12969</v>
      </c>
      <c r="D25091" s="22" t="s">
        <v>25499</v>
      </c>
      <c r="E25091" s="22" t="s">
        <v>18</v>
      </c>
      <c r="F25091" s="22" t="s">
        <v>242</v>
      </c>
      <c r="G25091" s="9">
        <v>0</v>
      </c>
      <c r="H25091" s="22" t="s">
        <v>20</v>
      </c>
      <c r="I25091" s="28">
        <v>0</v>
      </c>
      <c r="J25091" s="28">
        <v>0</v>
      </c>
      <c r="K25091" s="40"/>
      <c r="L25091" s="40"/>
    </row>
    <row r="25092" spans="1:12">
      <c r="A25092" s="17">
        <v>46006</v>
      </c>
      <c r="B25092" s="22" t="s">
        <v>10</v>
      </c>
      <c r="C25092" s="22" t="s">
        <v>12969</v>
      </c>
      <c r="D25092" s="22" t="s">
        <v>25500</v>
      </c>
      <c r="E25092" s="22" t="s">
        <v>18</v>
      </c>
      <c r="F25092" s="22" t="s">
        <v>242</v>
      </c>
      <c r="G25092" s="9">
        <v>0</v>
      </c>
      <c r="H25092" s="22" t="s">
        <v>20</v>
      </c>
      <c r="I25092" s="28">
        <v>0</v>
      </c>
      <c r="J25092" s="28">
        <v>0</v>
      </c>
      <c r="K25092" s="40"/>
      <c r="L25092" s="40"/>
    </row>
    <row r="25093" spans="1:12">
      <c r="A25093" s="17">
        <v>46006</v>
      </c>
      <c r="B25093" s="22" t="s">
        <v>10</v>
      </c>
      <c r="C25093" s="22" t="s">
        <v>12969</v>
      </c>
      <c r="D25093" s="22" t="s">
        <v>25501</v>
      </c>
      <c r="E25093" s="22" t="s">
        <v>18</v>
      </c>
      <c r="F25093" s="22" t="s">
        <v>242</v>
      </c>
      <c r="G25093" s="9">
        <v>0</v>
      </c>
      <c r="H25093" s="22" t="s">
        <v>20</v>
      </c>
      <c r="I25093" s="28">
        <v>0</v>
      </c>
      <c r="J25093" s="28">
        <v>0</v>
      </c>
      <c r="K25093" s="40"/>
      <c r="L25093" s="40"/>
    </row>
    <row r="25094" spans="1:12">
      <c r="A25094" s="17">
        <v>46006</v>
      </c>
      <c r="B25094" s="22" t="s">
        <v>10</v>
      </c>
      <c r="C25094" s="22" t="s">
        <v>550</v>
      </c>
      <c r="D25094" s="22" t="s">
        <v>25502</v>
      </c>
      <c r="E25094" s="22" t="s">
        <v>18</v>
      </c>
      <c r="F25094" s="22" t="s">
        <v>242</v>
      </c>
      <c r="G25094" s="9">
        <v>0</v>
      </c>
      <c r="H25094" s="22" t="s">
        <v>20</v>
      </c>
      <c r="I25094" s="28">
        <v>0</v>
      </c>
      <c r="J25094" s="28">
        <v>0</v>
      </c>
      <c r="K25094" s="40"/>
      <c r="L25094" s="40"/>
    </row>
    <row r="25095" spans="1:12">
      <c r="A25095" s="17">
        <v>46006</v>
      </c>
      <c r="B25095" s="22" t="s">
        <v>10</v>
      </c>
      <c r="C25095" s="22" t="s">
        <v>690</v>
      </c>
      <c r="D25095" s="22" t="s">
        <v>25503</v>
      </c>
      <c r="E25095" s="22" t="s">
        <v>18</v>
      </c>
      <c r="F25095" s="22" t="s">
        <v>242</v>
      </c>
      <c r="G25095" s="9">
        <v>0</v>
      </c>
      <c r="H25095" s="22" t="s">
        <v>20</v>
      </c>
      <c r="I25095" s="28">
        <v>0</v>
      </c>
      <c r="J25095" s="28">
        <v>0</v>
      </c>
      <c r="K25095" s="40"/>
      <c r="L25095" s="40"/>
    </row>
    <row r="25096" spans="1:12">
      <c r="A25096" s="17">
        <v>46006</v>
      </c>
      <c r="B25096" s="22" t="s">
        <v>10</v>
      </c>
      <c r="C25096" s="22" t="s">
        <v>688</v>
      </c>
      <c r="D25096" s="22" t="s">
        <v>25504</v>
      </c>
      <c r="E25096" s="22" t="s">
        <v>18</v>
      </c>
      <c r="F25096" s="22" t="s">
        <v>242</v>
      </c>
      <c r="G25096" s="9">
        <v>0</v>
      </c>
      <c r="H25096" s="22" t="s">
        <v>20</v>
      </c>
      <c r="I25096" s="28">
        <v>0</v>
      </c>
      <c r="J25096" s="28">
        <v>0</v>
      </c>
      <c r="K25096" s="40"/>
      <c r="L25096" s="40"/>
    </row>
    <row r="25097" spans="1:12">
      <c r="A25097" s="17">
        <v>46006</v>
      </c>
      <c r="B25097" s="22" t="s">
        <v>10</v>
      </c>
      <c r="C25097" s="22" t="s">
        <v>688</v>
      </c>
      <c r="D25097" s="22" t="s">
        <v>25505</v>
      </c>
      <c r="E25097" s="22" t="s">
        <v>18</v>
      </c>
      <c r="F25097" s="22" t="s">
        <v>242</v>
      </c>
      <c r="G25097" s="9">
        <v>0</v>
      </c>
      <c r="H25097" s="22" t="s">
        <v>20</v>
      </c>
      <c r="I25097" s="28">
        <v>0</v>
      </c>
      <c r="J25097" s="28">
        <v>0</v>
      </c>
      <c r="K25097" s="40"/>
      <c r="L25097" s="40"/>
    </row>
    <row r="25098" spans="1:12">
      <c r="A25098" s="17">
        <v>46006</v>
      </c>
      <c r="B25098" s="22" t="s">
        <v>10</v>
      </c>
      <c r="C25098" s="22" t="s">
        <v>688</v>
      </c>
      <c r="D25098" s="22" t="s">
        <v>25506</v>
      </c>
      <c r="E25098" s="22" t="s">
        <v>18</v>
      </c>
      <c r="F25098" s="22" t="s">
        <v>242</v>
      </c>
      <c r="G25098" s="9">
        <v>0</v>
      </c>
      <c r="H25098" s="22" t="s">
        <v>20</v>
      </c>
      <c r="I25098" s="28">
        <v>0</v>
      </c>
      <c r="J25098" s="28">
        <v>0</v>
      </c>
      <c r="K25098" s="40"/>
      <c r="L25098" s="40"/>
    </row>
    <row r="25099" spans="1:12">
      <c r="A25099" s="17">
        <v>46006</v>
      </c>
      <c r="B25099" s="22" t="s">
        <v>10</v>
      </c>
      <c r="C25099" s="22" t="s">
        <v>688</v>
      </c>
      <c r="D25099" s="22" t="s">
        <v>25507</v>
      </c>
      <c r="E25099" s="22" t="s">
        <v>18</v>
      </c>
      <c r="F25099" s="22" t="s">
        <v>242</v>
      </c>
      <c r="G25099" s="9">
        <v>0</v>
      </c>
      <c r="H25099" s="22" t="s">
        <v>20</v>
      </c>
      <c r="I25099" s="28">
        <v>0</v>
      </c>
      <c r="J25099" s="28">
        <v>0</v>
      </c>
      <c r="K25099" s="40"/>
      <c r="L25099" s="40"/>
    </row>
    <row r="25100" spans="1:12">
      <c r="A25100" s="17">
        <v>46006</v>
      </c>
      <c r="B25100" s="22" t="s">
        <v>10</v>
      </c>
      <c r="C25100" s="22" t="s">
        <v>688</v>
      </c>
      <c r="D25100" s="22" t="s">
        <v>25508</v>
      </c>
      <c r="E25100" s="22" t="s">
        <v>18</v>
      </c>
      <c r="F25100" s="22" t="s">
        <v>242</v>
      </c>
      <c r="G25100" s="9">
        <v>0</v>
      </c>
      <c r="H25100" s="22" t="s">
        <v>20</v>
      </c>
      <c r="I25100" s="28">
        <v>0</v>
      </c>
      <c r="J25100" s="28">
        <v>0</v>
      </c>
      <c r="K25100" s="40"/>
      <c r="L25100" s="40"/>
    </row>
    <row r="25101" spans="1:12">
      <c r="A25101" s="17">
        <v>46006</v>
      </c>
      <c r="B25101" s="22" t="s">
        <v>10</v>
      </c>
      <c r="C25101" s="22" t="s">
        <v>688</v>
      </c>
      <c r="D25101" s="22" t="s">
        <v>25509</v>
      </c>
      <c r="E25101" s="22" t="s">
        <v>18</v>
      </c>
      <c r="F25101" s="22" t="s">
        <v>242</v>
      </c>
      <c r="G25101" s="9">
        <v>0</v>
      </c>
      <c r="H25101" s="22" t="s">
        <v>20</v>
      </c>
      <c r="I25101" s="28">
        <v>0</v>
      </c>
      <c r="J25101" s="28">
        <v>0</v>
      </c>
      <c r="K25101" s="40"/>
      <c r="L25101" s="40"/>
    </row>
    <row r="25102" spans="1:12">
      <c r="A25102" s="17">
        <v>46006</v>
      </c>
      <c r="B25102" s="22" t="s">
        <v>10</v>
      </c>
      <c r="C25102" s="22" t="s">
        <v>688</v>
      </c>
      <c r="D25102" s="22" t="s">
        <v>25510</v>
      </c>
      <c r="E25102" s="22" t="s">
        <v>18</v>
      </c>
      <c r="F25102" s="22" t="s">
        <v>242</v>
      </c>
      <c r="G25102" s="9">
        <v>0</v>
      </c>
      <c r="H25102" s="22" t="s">
        <v>20</v>
      </c>
      <c r="I25102" s="28">
        <v>0</v>
      </c>
      <c r="J25102" s="28">
        <v>0</v>
      </c>
      <c r="K25102" s="40"/>
      <c r="L25102" s="40"/>
    </row>
    <row r="25103" spans="1:12">
      <c r="A25103" s="17">
        <v>46006</v>
      </c>
      <c r="B25103" s="22" t="s">
        <v>10</v>
      </c>
      <c r="C25103" s="22" t="s">
        <v>684</v>
      </c>
      <c r="D25103" s="22" t="s">
        <v>25511</v>
      </c>
      <c r="E25103" s="22" t="s">
        <v>18</v>
      </c>
      <c r="F25103" s="22" t="s">
        <v>242</v>
      </c>
      <c r="G25103" s="9">
        <v>0</v>
      </c>
      <c r="H25103" s="22" t="s">
        <v>20</v>
      </c>
      <c r="I25103" s="28">
        <v>0</v>
      </c>
      <c r="J25103" s="28">
        <v>0</v>
      </c>
      <c r="K25103" s="40"/>
      <c r="L25103" s="40"/>
    </row>
    <row r="25104" spans="1:12">
      <c r="A25104" s="17">
        <v>46006</v>
      </c>
      <c r="B25104" s="22" t="s">
        <v>10</v>
      </c>
      <c r="C25104" s="22" t="s">
        <v>684</v>
      </c>
      <c r="D25104" s="22" t="s">
        <v>25512</v>
      </c>
      <c r="E25104" s="22" t="s">
        <v>18</v>
      </c>
      <c r="F25104" s="22" t="s">
        <v>242</v>
      </c>
      <c r="G25104" s="9">
        <v>0</v>
      </c>
      <c r="H25104" s="22" t="s">
        <v>20</v>
      </c>
      <c r="I25104" s="28">
        <v>0</v>
      </c>
      <c r="J25104" s="28">
        <v>0</v>
      </c>
      <c r="K25104" s="40"/>
      <c r="L25104" s="40"/>
    </row>
    <row r="25105" spans="1:12">
      <c r="A25105" s="17">
        <v>46006</v>
      </c>
      <c r="B25105" s="22" t="s">
        <v>10</v>
      </c>
      <c r="C25105" s="22" t="s">
        <v>684</v>
      </c>
      <c r="D25105" s="22" t="s">
        <v>25513</v>
      </c>
      <c r="E25105" s="22" t="s">
        <v>18</v>
      </c>
      <c r="F25105" s="22" t="s">
        <v>242</v>
      </c>
      <c r="G25105" s="9">
        <v>0</v>
      </c>
      <c r="H25105" s="22" t="s">
        <v>20</v>
      </c>
      <c r="I25105" s="28">
        <v>0</v>
      </c>
      <c r="J25105" s="28">
        <v>0</v>
      </c>
      <c r="K25105" s="40"/>
      <c r="L25105" s="40"/>
    </row>
    <row r="25106" spans="1:12">
      <c r="A25106" s="17">
        <v>46006</v>
      </c>
      <c r="B25106" s="22" t="s">
        <v>10</v>
      </c>
      <c r="C25106" s="22" t="s">
        <v>665</v>
      </c>
      <c r="D25106" s="22" t="s">
        <v>25514</v>
      </c>
      <c r="E25106" s="22" t="s">
        <v>18</v>
      </c>
      <c r="F25106" s="22" t="s">
        <v>242</v>
      </c>
      <c r="G25106" s="9">
        <v>0</v>
      </c>
      <c r="H25106" s="22" t="s">
        <v>20</v>
      </c>
      <c r="I25106" s="28">
        <v>0</v>
      </c>
      <c r="J25106" s="28">
        <v>0</v>
      </c>
      <c r="K25106" s="40"/>
      <c r="L25106" s="40"/>
    </row>
    <row r="25107" spans="1:12">
      <c r="A25107" s="17">
        <v>46006</v>
      </c>
      <c r="B25107" s="22" t="s">
        <v>10</v>
      </c>
      <c r="C25107" s="22" t="s">
        <v>665</v>
      </c>
      <c r="D25107" s="22" t="s">
        <v>25515</v>
      </c>
      <c r="E25107" s="22" t="s">
        <v>18</v>
      </c>
      <c r="F25107" s="22" t="s">
        <v>242</v>
      </c>
      <c r="G25107" s="9">
        <v>0</v>
      </c>
      <c r="H25107" s="22" t="s">
        <v>20</v>
      </c>
      <c r="I25107" s="28">
        <v>0</v>
      </c>
      <c r="J25107" s="28">
        <v>0</v>
      </c>
      <c r="K25107" s="40"/>
      <c r="L25107" s="40"/>
    </row>
    <row r="25108" spans="1:12">
      <c r="A25108" s="17">
        <v>46006</v>
      </c>
      <c r="B25108" s="22" t="s">
        <v>10</v>
      </c>
      <c r="C25108" s="22" t="s">
        <v>665</v>
      </c>
      <c r="D25108" s="22" t="s">
        <v>25516</v>
      </c>
      <c r="E25108" s="22" t="s">
        <v>18</v>
      </c>
      <c r="F25108" s="22" t="s">
        <v>242</v>
      </c>
      <c r="G25108" s="9">
        <v>0</v>
      </c>
      <c r="H25108" s="22" t="s">
        <v>20</v>
      </c>
      <c r="I25108" s="28">
        <v>0</v>
      </c>
      <c r="J25108" s="28">
        <v>0</v>
      </c>
      <c r="K25108" s="40"/>
      <c r="L25108" s="40"/>
    </row>
    <row r="25109" spans="1:12">
      <c r="A25109" s="17">
        <v>46006</v>
      </c>
      <c r="B25109" s="22" t="s">
        <v>10</v>
      </c>
      <c r="C25109" s="22" t="s">
        <v>665</v>
      </c>
      <c r="D25109" s="22" t="s">
        <v>25517</v>
      </c>
      <c r="E25109" s="22" t="s">
        <v>18</v>
      </c>
      <c r="F25109" s="22" t="s">
        <v>242</v>
      </c>
      <c r="G25109" s="9">
        <v>0</v>
      </c>
      <c r="H25109" s="22" t="s">
        <v>20</v>
      </c>
      <c r="I25109" s="28">
        <v>0</v>
      </c>
      <c r="J25109" s="28">
        <v>0</v>
      </c>
      <c r="K25109" s="40"/>
      <c r="L25109" s="40"/>
    </row>
    <row r="25110" spans="1:12">
      <c r="A25110" s="17">
        <v>46006</v>
      </c>
      <c r="B25110" s="22" t="s">
        <v>10</v>
      </c>
      <c r="C25110" s="22" t="s">
        <v>665</v>
      </c>
      <c r="D25110" s="22" t="s">
        <v>25518</v>
      </c>
      <c r="E25110" s="22" t="s">
        <v>18</v>
      </c>
      <c r="F25110" s="22" t="s">
        <v>242</v>
      </c>
      <c r="G25110" s="9">
        <v>0</v>
      </c>
      <c r="H25110" s="22" t="s">
        <v>20</v>
      </c>
      <c r="I25110" s="28">
        <v>0</v>
      </c>
      <c r="J25110" s="28">
        <v>0</v>
      </c>
      <c r="K25110" s="40"/>
      <c r="L25110" s="40"/>
    </row>
    <row r="25111" spans="1:12">
      <c r="A25111" s="17">
        <v>46006</v>
      </c>
      <c r="B25111" s="22" t="s">
        <v>10</v>
      </c>
      <c r="C25111" s="22" t="s">
        <v>665</v>
      </c>
      <c r="D25111" s="22" t="s">
        <v>25519</v>
      </c>
      <c r="E25111" s="22" t="s">
        <v>18</v>
      </c>
      <c r="F25111" s="22" t="s">
        <v>242</v>
      </c>
      <c r="G25111" s="9">
        <v>0</v>
      </c>
      <c r="H25111" s="22" t="s">
        <v>20</v>
      </c>
      <c r="I25111" s="28">
        <v>0</v>
      </c>
      <c r="J25111" s="28">
        <v>0</v>
      </c>
      <c r="K25111" s="40"/>
      <c r="L25111" s="40"/>
    </row>
    <row r="25112" spans="1:12">
      <c r="A25112" s="17">
        <v>46006</v>
      </c>
      <c r="B25112" s="22" t="s">
        <v>10</v>
      </c>
      <c r="C25112" s="22" t="s">
        <v>665</v>
      </c>
      <c r="D25112" s="22" t="s">
        <v>25520</v>
      </c>
      <c r="E25112" s="22" t="s">
        <v>18</v>
      </c>
      <c r="F25112" s="22" t="s">
        <v>242</v>
      </c>
      <c r="G25112" s="9">
        <v>0</v>
      </c>
      <c r="H25112" s="22" t="s">
        <v>20</v>
      </c>
      <c r="I25112" s="28">
        <v>0</v>
      </c>
      <c r="J25112" s="28">
        <v>0</v>
      </c>
      <c r="K25112" s="40"/>
      <c r="L25112" s="40"/>
    </row>
    <row r="25113" spans="1:12">
      <c r="A25113" s="17">
        <v>46006</v>
      </c>
      <c r="B25113" s="22" t="s">
        <v>10</v>
      </c>
      <c r="C25113" s="22" t="s">
        <v>665</v>
      </c>
      <c r="D25113" s="22" t="s">
        <v>25521</v>
      </c>
      <c r="E25113" s="22" t="s">
        <v>18</v>
      </c>
      <c r="F25113" s="22" t="s">
        <v>242</v>
      </c>
      <c r="G25113" s="9">
        <v>0</v>
      </c>
      <c r="H25113" s="22" t="s">
        <v>20</v>
      </c>
      <c r="I25113" s="28">
        <v>0</v>
      </c>
      <c r="J25113" s="28">
        <v>0</v>
      </c>
      <c r="K25113" s="40"/>
      <c r="L25113" s="40"/>
    </row>
    <row r="25114" spans="1:12">
      <c r="A25114" s="17">
        <v>46006</v>
      </c>
      <c r="B25114" s="22" t="s">
        <v>10</v>
      </c>
      <c r="C25114" s="22" t="s">
        <v>692</v>
      </c>
      <c r="D25114" s="22" t="s">
        <v>25522</v>
      </c>
      <c r="E25114" s="22" t="s">
        <v>18</v>
      </c>
      <c r="F25114" s="22" t="s">
        <v>242</v>
      </c>
      <c r="G25114" s="9">
        <v>0</v>
      </c>
      <c r="H25114" s="22" t="s">
        <v>20</v>
      </c>
      <c r="I25114" s="28">
        <v>0</v>
      </c>
      <c r="J25114" s="28">
        <v>0</v>
      </c>
      <c r="K25114" s="40"/>
      <c r="L25114" s="40"/>
    </row>
    <row r="25115" spans="1:12">
      <c r="A25115" s="17">
        <v>46006</v>
      </c>
      <c r="B25115" s="22" t="s">
        <v>10</v>
      </c>
      <c r="C25115" s="22" t="s">
        <v>659</v>
      </c>
      <c r="D25115" s="22" t="s">
        <v>25523</v>
      </c>
      <c r="E25115" s="22" t="s">
        <v>18</v>
      </c>
      <c r="F25115" s="22" t="s">
        <v>242</v>
      </c>
      <c r="G25115" s="9">
        <v>0</v>
      </c>
      <c r="H25115" s="22" t="s">
        <v>20</v>
      </c>
      <c r="I25115" s="28">
        <v>0</v>
      </c>
      <c r="J25115" s="28">
        <v>0</v>
      </c>
      <c r="K25115" s="40"/>
      <c r="L25115" s="40"/>
    </row>
    <row r="25116" spans="1:12">
      <c r="A25116" s="17">
        <v>46006</v>
      </c>
      <c r="B25116" s="22" t="s">
        <v>10</v>
      </c>
      <c r="C25116" s="22" t="s">
        <v>659</v>
      </c>
      <c r="D25116" s="22" t="s">
        <v>25524</v>
      </c>
      <c r="E25116" s="22" t="s">
        <v>18</v>
      </c>
      <c r="F25116" s="22" t="s">
        <v>242</v>
      </c>
      <c r="G25116" s="9">
        <v>0</v>
      </c>
      <c r="H25116" s="22" t="s">
        <v>20</v>
      </c>
      <c r="I25116" s="28">
        <v>0</v>
      </c>
      <c r="J25116" s="28">
        <v>0</v>
      </c>
      <c r="K25116" s="40"/>
      <c r="L25116" s="40"/>
    </row>
    <row r="25117" spans="1:12">
      <c r="A25117" s="17">
        <v>46006</v>
      </c>
      <c r="B25117" s="22" t="s">
        <v>10</v>
      </c>
      <c r="C25117" s="22" t="s">
        <v>656</v>
      </c>
      <c r="D25117" s="22" t="s">
        <v>25525</v>
      </c>
      <c r="E25117" s="22" t="s">
        <v>18</v>
      </c>
      <c r="F25117" s="22" t="s">
        <v>242</v>
      </c>
      <c r="G25117" s="9">
        <v>0</v>
      </c>
      <c r="H25117" s="22" t="s">
        <v>20</v>
      </c>
      <c r="I25117" s="28">
        <v>0</v>
      </c>
      <c r="J25117" s="28">
        <v>0</v>
      </c>
      <c r="K25117" s="40"/>
      <c r="L25117" s="40"/>
    </row>
    <row r="25118" spans="1:12">
      <c r="A25118" s="17">
        <v>46006</v>
      </c>
      <c r="B25118" s="22" t="s">
        <v>10</v>
      </c>
      <c r="C25118" s="22" t="s">
        <v>656</v>
      </c>
      <c r="D25118" s="22" t="s">
        <v>25526</v>
      </c>
      <c r="E25118" s="22" t="s">
        <v>18</v>
      </c>
      <c r="F25118" s="22" t="s">
        <v>242</v>
      </c>
      <c r="G25118" s="9">
        <v>0</v>
      </c>
      <c r="H25118" s="22" t="s">
        <v>20</v>
      </c>
      <c r="I25118" s="28">
        <v>0</v>
      </c>
      <c r="J25118" s="28">
        <v>0</v>
      </c>
      <c r="K25118" s="40"/>
      <c r="L25118" s="40"/>
    </row>
    <row r="25119" spans="1:12">
      <c r="A25119" s="17">
        <v>46006</v>
      </c>
      <c r="B25119" s="22" t="s">
        <v>10</v>
      </c>
      <c r="C25119" s="22" t="s">
        <v>656</v>
      </c>
      <c r="D25119" s="22" t="s">
        <v>25527</v>
      </c>
      <c r="E25119" s="22" t="s">
        <v>18</v>
      </c>
      <c r="F25119" s="22" t="s">
        <v>242</v>
      </c>
      <c r="G25119" s="9">
        <v>0</v>
      </c>
      <c r="H25119" s="22" t="s">
        <v>20</v>
      </c>
      <c r="I25119" s="28">
        <v>0</v>
      </c>
      <c r="J25119" s="28">
        <v>0</v>
      </c>
      <c r="K25119" s="40"/>
      <c r="L25119" s="40"/>
    </row>
    <row r="25120" spans="1:12">
      <c r="A25120" s="17">
        <v>46006</v>
      </c>
      <c r="B25120" s="22" t="s">
        <v>10</v>
      </c>
      <c r="C25120" s="22" t="s">
        <v>656</v>
      </c>
      <c r="D25120" s="22" t="s">
        <v>25528</v>
      </c>
      <c r="E25120" s="22" t="s">
        <v>18</v>
      </c>
      <c r="F25120" s="22" t="s">
        <v>242</v>
      </c>
      <c r="G25120" s="9">
        <v>0</v>
      </c>
      <c r="H25120" s="22" t="s">
        <v>20</v>
      </c>
      <c r="I25120" s="28">
        <v>0</v>
      </c>
      <c r="J25120" s="28">
        <v>0</v>
      </c>
      <c r="K25120" s="40"/>
      <c r="L25120" s="40"/>
    </row>
    <row r="25121" spans="1:12">
      <c r="A25121" s="17">
        <v>46006</v>
      </c>
      <c r="B25121" s="22" t="s">
        <v>10</v>
      </c>
      <c r="C25121" s="22" t="s">
        <v>656</v>
      </c>
      <c r="D25121" s="22" t="s">
        <v>25529</v>
      </c>
      <c r="E25121" s="22" t="s">
        <v>18</v>
      </c>
      <c r="F25121" s="22" t="s">
        <v>242</v>
      </c>
      <c r="G25121" s="9">
        <v>0</v>
      </c>
      <c r="H25121" s="22" t="s">
        <v>20</v>
      </c>
      <c r="I25121" s="28">
        <v>0</v>
      </c>
      <c r="J25121" s="28">
        <v>0</v>
      </c>
      <c r="K25121" s="40"/>
      <c r="L25121" s="40"/>
    </row>
    <row r="25122" spans="1:12">
      <c r="A25122" s="17">
        <v>46006</v>
      </c>
      <c r="B25122" s="22" t="s">
        <v>10</v>
      </c>
      <c r="C25122" s="22" t="s">
        <v>656</v>
      </c>
      <c r="D25122" s="22" t="s">
        <v>25530</v>
      </c>
      <c r="E25122" s="22" t="s">
        <v>18</v>
      </c>
      <c r="F25122" s="22" t="s">
        <v>242</v>
      </c>
      <c r="G25122" s="9">
        <v>0</v>
      </c>
      <c r="H25122" s="22" t="s">
        <v>20</v>
      </c>
      <c r="I25122" s="28">
        <v>0</v>
      </c>
      <c r="J25122" s="28">
        <v>0</v>
      </c>
      <c r="K25122" s="40"/>
      <c r="L25122" s="40"/>
    </row>
    <row r="25123" spans="1:12">
      <c r="A25123" s="17">
        <v>46006</v>
      </c>
      <c r="B25123" s="22" t="s">
        <v>10</v>
      </c>
      <c r="C25123" s="22" t="s">
        <v>656</v>
      </c>
      <c r="D25123" s="22" t="s">
        <v>25531</v>
      </c>
      <c r="E25123" s="22" t="s">
        <v>18</v>
      </c>
      <c r="F25123" s="22" t="s">
        <v>242</v>
      </c>
      <c r="G25123" s="9">
        <v>0</v>
      </c>
      <c r="H25123" s="22" t="s">
        <v>20</v>
      </c>
      <c r="I25123" s="28">
        <v>0</v>
      </c>
      <c r="J25123" s="28">
        <v>0</v>
      </c>
      <c r="K25123" s="40"/>
      <c r="L25123" s="40"/>
    </row>
    <row r="25124" spans="1:12">
      <c r="A25124" s="17">
        <v>46006</v>
      </c>
      <c r="B25124" s="22" t="s">
        <v>10</v>
      </c>
      <c r="C25124" s="22" t="s">
        <v>654</v>
      </c>
      <c r="D25124" s="22" t="s">
        <v>25532</v>
      </c>
      <c r="E25124" s="22" t="s">
        <v>18</v>
      </c>
      <c r="F25124" s="22" t="s">
        <v>242</v>
      </c>
      <c r="G25124" s="9">
        <v>0</v>
      </c>
      <c r="H25124" s="22" t="s">
        <v>20</v>
      </c>
      <c r="I25124" s="28">
        <v>0</v>
      </c>
      <c r="J25124" s="28">
        <v>0</v>
      </c>
      <c r="K25124" s="40"/>
      <c r="L25124" s="40"/>
    </row>
    <row r="25125" spans="1:12">
      <c r="A25125" s="17">
        <v>46006</v>
      </c>
      <c r="B25125" s="22" t="s">
        <v>10</v>
      </c>
      <c r="C25125" s="22" t="s">
        <v>654</v>
      </c>
      <c r="D25125" s="22" t="s">
        <v>25533</v>
      </c>
      <c r="E25125" s="22" t="s">
        <v>18</v>
      </c>
      <c r="F25125" s="22" t="s">
        <v>242</v>
      </c>
      <c r="G25125" s="9">
        <v>0</v>
      </c>
      <c r="H25125" s="22" t="s">
        <v>20</v>
      </c>
      <c r="I25125" s="28">
        <v>0</v>
      </c>
      <c r="J25125" s="28">
        <v>0</v>
      </c>
      <c r="K25125" s="40"/>
      <c r="L25125" s="40"/>
    </row>
    <row r="25126" spans="1:12">
      <c r="A25126" s="17">
        <v>46006</v>
      </c>
      <c r="B25126" s="22" t="s">
        <v>10</v>
      </c>
      <c r="C25126" s="22" t="s">
        <v>654</v>
      </c>
      <c r="D25126" s="22" t="s">
        <v>25534</v>
      </c>
      <c r="E25126" s="22" t="s">
        <v>18</v>
      </c>
      <c r="F25126" s="22" t="s">
        <v>242</v>
      </c>
      <c r="G25126" s="9">
        <v>0</v>
      </c>
      <c r="H25126" s="22" t="s">
        <v>20</v>
      </c>
      <c r="I25126" s="28">
        <v>0</v>
      </c>
      <c r="J25126" s="28">
        <v>0</v>
      </c>
      <c r="K25126" s="40"/>
      <c r="L25126" s="40"/>
    </row>
    <row r="25127" spans="1:12">
      <c r="A25127" s="17">
        <v>46006</v>
      </c>
      <c r="B25127" s="22" t="s">
        <v>10</v>
      </c>
      <c r="C25127" s="22" t="s">
        <v>654</v>
      </c>
      <c r="D25127" s="22" t="s">
        <v>25535</v>
      </c>
      <c r="E25127" s="22" t="s">
        <v>18</v>
      </c>
      <c r="F25127" s="22" t="s">
        <v>242</v>
      </c>
      <c r="G25127" s="9">
        <v>0</v>
      </c>
      <c r="H25127" s="22" t="s">
        <v>20</v>
      </c>
      <c r="I25127" s="28">
        <v>0</v>
      </c>
      <c r="J25127" s="28">
        <v>0</v>
      </c>
      <c r="K25127" s="40"/>
      <c r="L25127" s="40"/>
    </row>
    <row r="25128" spans="1:12">
      <c r="A25128" s="17">
        <v>46006</v>
      </c>
      <c r="B25128" s="22" t="s">
        <v>10</v>
      </c>
      <c r="C25128" s="22" t="s">
        <v>654</v>
      </c>
      <c r="D25128" s="22" t="s">
        <v>25536</v>
      </c>
      <c r="E25128" s="22" t="s">
        <v>18</v>
      </c>
      <c r="F25128" s="22" t="s">
        <v>242</v>
      </c>
      <c r="G25128" s="9">
        <v>0</v>
      </c>
      <c r="H25128" s="22" t="s">
        <v>20</v>
      </c>
      <c r="I25128" s="28">
        <v>0</v>
      </c>
      <c r="J25128" s="28">
        <v>0</v>
      </c>
      <c r="K25128" s="40"/>
      <c r="L25128" s="40"/>
    </row>
    <row r="25129" spans="1:12">
      <c r="A25129" s="17">
        <v>46006</v>
      </c>
      <c r="B25129" s="22" t="s">
        <v>10</v>
      </c>
      <c r="C25129" s="22" t="s">
        <v>654</v>
      </c>
      <c r="D25129" s="22" t="s">
        <v>25537</v>
      </c>
      <c r="E25129" s="22" t="s">
        <v>18</v>
      </c>
      <c r="F25129" s="22" t="s">
        <v>242</v>
      </c>
      <c r="G25129" s="9">
        <v>0</v>
      </c>
      <c r="H25129" s="22" t="s">
        <v>20</v>
      </c>
      <c r="I25129" s="28">
        <v>0</v>
      </c>
      <c r="J25129" s="28">
        <v>0</v>
      </c>
      <c r="K25129" s="40"/>
      <c r="L25129" s="40"/>
    </row>
    <row r="25130" spans="1:12">
      <c r="A25130" s="17">
        <v>46006</v>
      </c>
      <c r="B25130" s="22" t="s">
        <v>10</v>
      </c>
      <c r="C25130" s="22" t="s">
        <v>642</v>
      </c>
      <c r="D25130" s="22" t="s">
        <v>25538</v>
      </c>
      <c r="E25130" s="22" t="s">
        <v>18</v>
      </c>
      <c r="F25130" s="22" t="s">
        <v>242</v>
      </c>
      <c r="G25130" s="9">
        <v>0</v>
      </c>
      <c r="H25130" s="22" t="s">
        <v>20</v>
      </c>
      <c r="I25130" s="28">
        <v>0</v>
      </c>
      <c r="J25130" s="28">
        <v>0</v>
      </c>
      <c r="K25130" s="40"/>
      <c r="L25130" s="40"/>
    </row>
    <row r="25131" spans="1:12">
      <c r="A25131" s="17">
        <v>46006</v>
      </c>
      <c r="B25131" s="22" t="s">
        <v>10</v>
      </c>
      <c r="C25131" s="22" t="s">
        <v>642</v>
      </c>
      <c r="D25131" s="22" t="s">
        <v>25539</v>
      </c>
      <c r="E25131" s="22" t="s">
        <v>18</v>
      </c>
      <c r="F25131" s="22" t="s">
        <v>242</v>
      </c>
      <c r="G25131" s="9">
        <v>0</v>
      </c>
      <c r="H25131" s="22" t="s">
        <v>20</v>
      </c>
      <c r="I25131" s="28">
        <v>0</v>
      </c>
      <c r="J25131" s="28">
        <v>0</v>
      </c>
      <c r="K25131" s="40"/>
      <c r="L25131" s="40"/>
    </row>
    <row r="25132" spans="1:12">
      <c r="A25132" s="17">
        <v>46006</v>
      </c>
      <c r="B25132" s="22" t="s">
        <v>10</v>
      </c>
      <c r="C25132" s="22" t="s">
        <v>642</v>
      </c>
      <c r="D25132" s="22" t="s">
        <v>25540</v>
      </c>
      <c r="E25132" s="22" t="s">
        <v>18</v>
      </c>
      <c r="F25132" s="22" t="s">
        <v>242</v>
      </c>
      <c r="G25132" s="9">
        <v>0</v>
      </c>
      <c r="H25132" s="22" t="s">
        <v>20</v>
      </c>
      <c r="I25132" s="28">
        <v>0</v>
      </c>
      <c r="J25132" s="28">
        <v>0</v>
      </c>
      <c r="K25132" s="40"/>
      <c r="L25132" s="40"/>
    </row>
    <row r="25133" spans="1:12">
      <c r="A25133" s="17">
        <v>46006</v>
      </c>
      <c r="B25133" s="22" t="s">
        <v>10</v>
      </c>
      <c r="C25133" s="22" t="s">
        <v>642</v>
      </c>
      <c r="D25133" s="22" t="s">
        <v>25541</v>
      </c>
      <c r="E25133" s="22" t="s">
        <v>18</v>
      </c>
      <c r="F25133" s="22" t="s">
        <v>242</v>
      </c>
      <c r="G25133" s="9">
        <v>0</v>
      </c>
      <c r="H25133" s="22" t="s">
        <v>20</v>
      </c>
      <c r="I25133" s="28">
        <v>0</v>
      </c>
      <c r="J25133" s="28">
        <v>0</v>
      </c>
      <c r="K25133" s="40"/>
      <c r="L25133" s="40"/>
    </row>
    <row r="25134" spans="1:12">
      <c r="A25134" s="17">
        <v>46006</v>
      </c>
      <c r="B25134" s="22" t="s">
        <v>10</v>
      </c>
      <c r="C25134" s="22" t="s">
        <v>642</v>
      </c>
      <c r="D25134" s="22" t="s">
        <v>25542</v>
      </c>
      <c r="E25134" s="22" t="s">
        <v>18</v>
      </c>
      <c r="F25134" s="22" t="s">
        <v>242</v>
      </c>
      <c r="G25134" s="9">
        <v>0</v>
      </c>
      <c r="H25134" s="22" t="s">
        <v>20</v>
      </c>
      <c r="I25134" s="28">
        <v>0</v>
      </c>
      <c r="J25134" s="28">
        <v>0</v>
      </c>
      <c r="K25134" s="40"/>
      <c r="L25134" s="40"/>
    </row>
    <row r="25135" spans="1:12">
      <c r="A25135" s="17">
        <v>46006</v>
      </c>
      <c r="B25135" s="22" t="s">
        <v>10</v>
      </c>
      <c r="C25135" s="22" t="s">
        <v>642</v>
      </c>
      <c r="D25135" s="22" t="s">
        <v>25543</v>
      </c>
      <c r="E25135" s="22" t="s">
        <v>18</v>
      </c>
      <c r="F25135" s="22" t="s">
        <v>242</v>
      </c>
      <c r="G25135" s="9">
        <v>0</v>
      </c>
      <c r="H25135" s="22" t="s">
        <v>20</v>
      </c>
      <c r="I25135" s="28">
        <v>0</v>
      </c>
      <c r="J25135" s="28">
        <v>0</v>
      </c>
      <c r="K25135" s="40"/>
      <c r="L25135" s="40"/>
    </row>
    <row r="25136" spans="1:12">
      <c r="A25136" s="17">
        <v>46006</v>
      </c>
      <c r="B25136" s="22" t="s">
        <v>10</v>
      </c>
      <c r="C25136" s="22" t="s">
        <v>642</v>
      </c>
      <c r="D25136" s="22" t="s">
        <v>25544</v>
      </c>
      <c r="E25136" s="22" t="s">
        <v>18</v>
      </c>
      <c r="F25136" s="22" t="s">
        <v>242</v>
      </c>
      <c r="G25136" s="9">
        <v>0</v>
      </c>
      <c r="H25136" s="22" t="s">
        <v>20</v>
      </c>
      <c r="I25136" s="28">
        <v>0</v>
      </c>
      <c r="J25136" s="28">
        <v>0</v>
      </c>
      <c r="K25136" s="40"/>
      <c r="L25136" s="40"/>
    </row>
    <row r="25137" spans="1:12">
      <c r="A25137" s="17">
        <v>46006</v>
      </c>
      <c r="B25137" s="22" t="s">
        <v>10</v>
      </c>
      <c r="C25137" s="22" t="s">
        <v>642</v>
      </c>
      <c r="D25137" s="22" t="s">
        <v>25545</v>
      </c>
      <c r="E25137" s="22" t="s">
        <v>18</v>
      </c>
      <c r="F25137" s="22" t="s">
        <v>242</v>
      </c>
      <c r="G25137" s="9">
        <v>0</v>
      </c>
      <c r="H25137" s="22" t="s">
        <v>20</v>
      </c>
      <c r="I25137" s="28">
        <v>0</v>
      </c>
      <c r="J25137" s="28">
        <v>0</v>
      </c>
      <c r="K25137" s="40"/>
      <c r="L25137" s="40"/>
    </row>
    <row r="25138" spans="1:12">
      <c r="A25138" s="17">
        <v>46006</v>
      </c>
      <c r="B25138" s="22" t="s">
        <v>10</v>
      </c>
      <c r="C25138" s="22" t="s">
        <v>642</v>
      </c>
      <c r="D25138" s="22" t="s">
        <v>25546</v>
      </c>
      <c r="E25138" s="22" t="s">
        <v>18</v>
      </c>
      <c r="F25138" s="22" t="s">
        <v>242</v>
      </c>
      <c r="G25138" s="9">
        <v>0</v>
      </c>
      <c r="H25138" s="22" t="s">
        <v>20</v>
      </c>
      <c r="I25138" s="28">
        <v>0</v>
      </c>
      <c r="J25138" s="28">
        <v>0</v>
      </c>
      <c r="K25138" s="40"/>
      <c r="L25138" s="40"/>
    </row>
    <row r="25139" spans="1:12">
      <c r="A25139" s="17">
        <v>46006</v>
      </c>
      <c r="B25139" s="22" t="s">
        <v>10</v>
      </c>
      <c r="C25139" s="22" t="s">
        <v>642</v>
      </c>
      <c r="D25139" s="22" t="s">
        <v>25547</v>
      </c>
      <c r="E25139" s="22" t="s">
        <v>18</v>
      </c>
      <c r="F25139" s="22" t="s">
        <v>242</v>
      </c>
      <c r="G25139" s="9">
        <v>0</v>
      </c>
      <c r="H25139" s="22" t="s">
        <v>20</v>
      </c>
      <c r="I25139" s="28">
        <v>0</v>
      </c>
      <c r="J25139" s="28">
        <v>0</v>
      </c>
      <c r="K25139" s="40"/>
      <c r="L25139" s="40"/>
    </row>
    <row r="25140" spans="1:12">
      <c r="A25140" s="17">
        <v>46006</v>
      </c>
      <c r="B25140" s="22" t="s">
        <v>10</v>
      </c>
      <c r="C25140" s="22" t="s">
        <v>642</v>
      </c>
      <c r="D25140" s="22" t="s">
        <v>25548</v>
      </c>
      <c r="E25140" s="22" t="s">
        <v>18</v>
      </c>
      <c r="F25140" s="22" t="s">
        <v>242</v>
      </c>
      <c r="G25140" s="9">
        <v>0</v>
      </c>
      <c r="H25140" s="22" t="s">
        <v>20</v>
      </c>
      <c r="I25140" s="28">
        <v>0</v>
      </c>
      <c r="J25140" s="28">
        <v>0</v>
      </c>
      <c r="K25140" s="40"/>
      <c r="L25140" s="40"/>
    </row>
    <row r="25141" spans="1:12">
      <c r="A25141" s="17">
        <v>46006</v>
      </c>
      <c r="B25141" s="22" t="s">
        <v>10</v>
      </c>
      <c r="C25141" s="22" t="s">
        <v>640</v>
      </c>
      <c r="D25141" s="22" t="s">
        <v>25549</v>
      </c>
      <c r="E25141" s="22" t="s">
        <v>18</v>
      </c>
      <c r="F25141" s="22" t="s">
        <v>242</v>
      </c>
      <c r="G25141" s="9">
        <v>0</v>
      </c>
      <c r="H25141" s="22" t="s">
        <v>20</v>
      </c>
      <c r="I25141" s="28">
        <v>0</v>
      </c>
      <c r="J25141" s="28">
        <v>0</v>
      </c>
      <c r="K25141" s="40"/>
      <c r="L25141" s="40"/>
    </row>
    <row r="25142" spans="1:12">
      <c r="A25142" s="17">
        <v>46006</v>
      </c>
      <c r="B25142" s="22" t="s">
        <v>10</v>
      </c>
      <c r="C25142" s="22" t="s">
        <v>628</v>
      </c>
      <c r="D25142" s="22" t="s">
        <v>25550</v>
      </c>
      <c r="E25142" s="22" t="s">
        <v>58</v>
      </c>
      <c r="F25142" s="22" t="s">
        <v>268</v>
      </c>
      <c r="G25142" s="9">
        <v>0</v>
      </c>
      <c r="H25142" s="22" t="s">
        <v>15</v>
      </c>
      <c r="I25142" s="28">
        <v>0</v>
      </c>
      <c r="J25142" s="28">
        <v>0</v>
      </c>
      <c r="K25142" s="40"/>
      <c r="L25142" s="40"/>
    </row>
    <row r="25143" spans="1:12">
      <c r="A25143" s="17">
        <v>46006</v>
      </c>
      <c r="B25143" s="22" t="s">
        <v>10</v>
      </c>
      <c r="C25143" s="22" t="s">
        <v>628</v>
      </c>
      <c r="D25143" s="22" t="s">
        <v>25551</v>
      </c>
      <c r="E25143" s="22" t="s">
        <v>58</v>
      </c>
      <c r="F25143" s="22" t="s">
        <v>268</v>
      </c>
      <c r="G25143" s="9">
        <v>0</v>
      </c>
      <c r="H25143" s="22" t="s">
        <v>15</v>
      </c>
      <c r="I25143" s="28">
        <v>0</v>
      </c>
      <c r="J25143" s="28">
        <v>0</v>
      </c>
      <c r="K25143" s="40"/>
      <c r="L25143" s="40"/>
    </row>
    <row r="25144" spans="1:12">
      <c r="A25144" s="17">
        <v>46006</v>
      </c>
      <c r="B25144" s="22" t="s">
        <v>10</v>
      </c>
      <c r="C25144" s="22" t="s">
        <v>628</v>
      </c>
      <c r="D25144" s="22" t="s">
        <v>25552</v>
      </c>
      <c r="E25144" s="22" t="s">
        <v>58</v>
      </c>
      <c r="F25144" s="22" t="s">
        <v>268</v>
      </c>
      <c r="G25144" s="9">
        <v>0</v>
      </c>
      <c r="H25144" s="22" t="s">
        <v>15</v>
      </c>
      <c r="I25144" s="28">
        <v>0</v>
      </c>
      <c r="J25144" s="28">
        <v>0</v>
      </c>
      <c r="K25144" s="40"/>
      <c r="L25144" s="40"/>
    </row>
    <row r="25145" spans="1:12">
      <c r="A25145" s="17">
        <v>46006</v>
      </c>
      <c r="B25145" s="22" t="s">
        <v>10</v>
      </c>
      <c r="C25145" s="22" t="s">
        <v>628</v>
      </c>
      <c r="D25145" s="22" t="s">
        <v>25553</v>
      </c>
      <c r="E25145" s="22" t="s">
        <v>58</v>
      </c>
      <c r="F25145" s="22" t="s">
        <v>268</v>
      </c>
      <c r="G25145" s="9">
        <v>0</v>
      </c>
      <c r="H25145" s="22" t="s">
        <v>15</v>
      </c>
      <c r="I25145" s="28">
        <v>0</v>
      </c>
      <c r="J25145" s="28">
        <v>0</v>
      </c>
      <c r="K25145" s="40"/>
      <c r="L25145" s="40"/>
    </row>
    <row r="25146" spans="1:12">
      <c r="A25146" s="17">
        <v>46006</v>
      </c>
      <c r="B25146" s="22" t="s">
        <v>10</v>
      </c>
      <c r="C25146" s="22" t="s">
        <v>628</v>
      </c>
      <c r="D25146" s="22" t="s">
        <v>25554</v>
      </c>
      <c r="E25146" s="22" t="s">
        <v>58</v>
      </c>
      <c r="F25146" s="22" t="s">
        <v>268</v>
      </c>
      <c r="G25146" s="9">
        <v>0</v>
      </c>
      <c r="H25146" s="22" t="s">
        <v>15</v>
      </c>
      <c r="I25146" s="28">
        <v>0</v>
      </c>
      <c r="J25146" s="28">
        <v>0</v>
      </c>
      <c r="K25146" s="40"/>
      <c r="L25146" s="40"/>
    </row>
    <row r="25147" spans="1:12">
      <c r="A25147" s="17">
        <v>46006</v>
      </c>
      <c r="B25147" s="22" t="s">
        <v>10</v>
      </c>
      <c r="C25147" s="22" t="s">
        <v>628</v>
      </c>
      <c r="D25147" s="22" t="s">
        <v>25555</v>
      </c>
      <c r="E25147" s="22" t="s">
        <v>58</v>
      </c>
      <c r="F25147" s="22" t="s">
        <v>268</v>
      </c>
      <c r="G25147" s="9">
        <v>0</v>
      </c>
      <c r="H25147" s="22" t="s">
        <v>15</v>
      </c>
      <c r="I25147" s="28">
        <v>0</v>
      </c>
      <c r="J25147" s="28">
        <v>0</v>
      </c>
      <c r="K25147" s="40"/>
      <c r="L25147" s="40"/>
    </row>
    <row r="25148" spans="1:12">
      <c r="A25148" s="17">
        <v>46006</v>
      </c>
      <c r="B25148" s="22" t="s">
        <v>10</v>
      </c>
      <c r="C25148" s="22" t="s">
        <v>628</v>
      </c>
      <c r="D25148" s="22" t="s">
        <v>25556</v>
      </c>
      <c r="E25148" s="22" t="s">
        <v>58</v>
      </c>
      <c r="F25148" s="22" t="s">
        <v>268</v>
      </c>
      <c r="G25148" s="9">
        <v>0</v>
      </c>
      <c r="H25148" s="22" t="s">
        <v>15</v>
      </c>
      <c r="I25148" s="28">
        <v>0</v>
      </c>
      <c r="J25148" s="28">
        <v>0</v>
      </c>
      <c r="K25148" s="40"/>
      <c r="L25148" s="40"/>
    </row>
    <row r="25149" spans="1:12">
      <c r="A25149" s="17">
        <v>46006</v>
      </c>
      <c r="B25149" s="22" t="s">
        <v>10</v>
      </c>
      <c r="C25149" s="22" t="s">
        <v>628</v>
      </c>
      <c r="D25149" s="22" t="s">
        <v>25557</v>
      </c>
      <c r="E25149" s="22" t="s">
        <v>58</v>
      </c>
      <c r="F25149" s="22" t="s">
        <v>268</v>
      </c>
      <c r="G25149" s="9">
        <v>0</v>
      </c>
      <c r="H25149" s="22" t="s">
        <v>15</v>
      </c>
      <c r="I25149" s="28">
        <v>0</v>
      </c>
      <c r="J25149" s="28">
        <v>0</v>
      </c>
      <c r="K25149" s="40"/>
      <c r="L25149" s="40"/>
    </row>
    <row r="25150" spans="1:12">
      <c r="A25150" s="17">
        <v>46006</v>
      </c>
      <c r="B25150" s="22" t="s">
        <v>10</v>
      </c>
      <c r="C25150" s="22" t="s">
        <v>628</v>
      </c>
      <c r="D25150" s="22" t="s">
        <v>25558</v>
      </c>
      <c r="E25150" s="22" t="s">
        <v>58</v>
      </c>
      <c r="F25150" s="22" t="s">
        <v>268</v>
      </c>
      <c r="G25150" s="9">
        <v>0</v>
      </c>
      <c r="H25150" s="22" t="s">
        <v>15</v>
      </c>
      <c r="I25150" s="28">
        <v>0</v>
      </c>
      <c r="J25150" s="28">
        <v>0</v>
      </c>
      <c r="K25150" s="40"/>
      <c r="L25150" s="40"/>
    </row>
    <row r="25151" spans="1:12">
      <c r="A25151" s="17">
        <v>46006</v>
      </c>
      <c r="B25151" s="22" t="s">
        <v>10</v>
      </c>
      <c r="C25151" s="22" t="s">
        <v>628</v>
      </c>
      <c r="D25151" s="22" t="s">
        <v>25559</v>
      </c>
      <c r="E25151" s="22" t="s">
        <v>58</v>
      </c>
      <c r="F25151" s="22" t="s">
        <v>268</v>
      </c>
      <c r="G25151" s="9">
        <v>0</v>
      </c>
      <c r="H25151" s="22" t="s">
        <v>15</v>
      </c>
      <c r="I25151" s="28">
        <v>0</v>
      </c>
      <c r="J25151" s="28">
        <v>0</v>
      </c>
      <c r="K25151" s="40"/>
      <c r="L25151" s="40"/>
    </row>
    <row r="25152" spans="1:12">
      <c r="A25152" s="17">
        <v>46006</v>
      </c>
      <c r="B25152" s="22" t="s">
        <v>10</v>
      </c>
      <c r="C25152" s="22" t="s">
        <v>628</v>
      </c>
      <c r="D25152" s="22" t="s">
        <v>25560</v>
      </c>
      <c r="E25152" s="22" t="s">
        <v>58</v>
      </c>
      <c r="F25152" s="22" t="s">
        <v>268</v>
      </c>
      <c r="G25152" s="9">
        <v>0</v>
      </c>
      <c r="H25152" s="22" t="s">
        <v>15</v>
      </c>
      <c r="I25152" s="28">
        <v>0</v>
      </c>
      <c r="J25152" s="28">
        <v>0</v>
      </c>
      <c r="K25152" s="40"/>
      <c r="L25152" s="40"/>
    </row>
    <row r="25153" spans="1:12">
      <c r="A25153" s="17">
        <v>46006</v>
      </c>
      <c r="B25153" s="22" t="s">
        <v>10</v>
      </c>
      <c r="C25153" s="22" t="s">
        <v>625</v>
      </c>
      <c r="D25153" s="22" t="s">
        <v>25561</v>
      </c>
      <c r="E25153" s="22" t="s">
        <v>58</v>
      </c>
      <c r="F25153" s="22" t="s">
        <v>268</v>
      </c>
      <c r="G25153" s="9">
        <v>0</v>
      </c>
      <c r="H25153" s="22" t="s">
        <v>15</v>
      </c>
      <c r="I25153" s="28">
        <v>0</v>
      </c>
      <c r="J25153" s="28">
        <v>0</v>
      </c>
      <c r="K25153" s="40"/>
      <c r="L25153" s="40"/>
    </row>
    <row r="25154" spans="1:12">
      <c r="A25154" s="17">
        <v>46006</v>
      </c>
      <c r="B25154" s="22" t="s">
        <v>10</v>
      </c>
      <c r="C25154" s="22" t="s">
        <v>625</v>
      </c>
      <c r="D25154" s="22" t="s">
        <v>25562</v>
      </c>
      <c r="E25154" s="22" t="s">
        <v>58</v>
      </c>
      <c r="F25154" s="22" t="s">
        <v>268</v>
      </c>
      <c r="G25154" s="9">
        <v>0</v>
      </c>
      <c r="H25154" s="22" t="s">
        <v>15</v>
      </c>
      <c r="I25154" s="28">
        <v>0</v>
      </c>
      <c r="J25154" s="28">
        <v>0</v>
      </c>
      <c r="K25154" s="40"/>
      <c r="L25154" s="40"/>
    </row>
    <row r="25155" spans="1:12">
      <c r="A25155" s="17">
        <v>46006</v>
      </c>
      <c r="B25155" s="22" t="s">
        <v>10</v>
      </c>
      <c r="C25155" s="22" t="s">
        <v>548</v>
      </c>
      <c r="D25155" s="22" t="s">
        <v>25563</v>
      </c>
      <c r="E25155" s="22" t="s">
        <v>58</v>
      </c>
      <c r="F25155" s="22" t="s">
        <v>490</v>
      </c>
      <c r="G25155" s="9">
        <v>0</v>
      </c>
      <c r="H25155" s="22" t="s">
        <v>15</v>
      </c>
      <c r="I25155" s="28">
        <v>0</v>
      </c>
      <c r="J25155" s="28">
        <v>0</v>
      </c>
      <c r="K25155" s="40"/>
      <c r="L25155" s="40"/>
    </row>
    <row r="25156" spans="1:12">
      <c r="A25156" s="17">
        <v>46006</v>
      </c>
      <c r="B25156" s="22" t="s">
        <v>10</v>
      </c>
      <c r="C25156" s="22" t="s">
        <v>2779</v>
      </c>
      <c r="D25156" s="22" t="s">
        <v>25564</v>
      </c>
      <c r="E25156" s="22" t="s">
        <v>58</v>
      </c>
      <c r="F25156" s="22" t="s">
        <v>58</v>
      </c>
      <c r="G25156" s="9">
        <v>0</v>
      </c>
      <c r="H25156" s="22" t="s">
        <v>15</v>
      </c>
      <c r="I25156" s="28">
        <v>0</v>
      </c>
      <c r="J25156" s="28">
        <v>0</v>
      </c>
      <c r="K25156" s="40"/>
      <c r="L25156" s="40"/>
    </row>
    <row r="25157" spans="1:12">
      <c r="A25157" s="17">
        <v>46006</v>
      </c>
      <c r="B25157" s="22" t="s">
        <v>10</v>
      </c>
      <c r="C25157" s="22" t="s">
        <v>617</v>
      </c>
      <c r="D25157" s="22" t="s">
        <v>25565</v>
      </c>
      <c r="E25157" s="22" t="s">
        <v>58</v>
      </c>
      <c r="F25157" s="22" t="s">
        <v>58</v>
      </c>
      <c r="G25157" s="9">
        <v>0</v>
      </c>
      <c r="H25157" s="22" t="s">
        <v>15</v>
      </c>
      <c r="I25157" s="28">
        <v>0</v>
      </c>
      <c r="J25157" s="28">
        <v>0</v>
      </c>
      <c r="K25157" s="40"/>
      <c r="L25157" s="40"/>
    </row>
    <row r="25158" spans="1:12">
      <c r="A25158" s="17">
        <v>46006</v>
      </c>
      <c r="B25158" s="22" t="s">
        <v>10</v>
      </c>
      <c r="C25158" s="22" t="s">
        <v>617</v>
      </c>
      <c r="D25158" s="22" t="s">
        <v>25566</v>
      </c>
      <c r="E25158" s="22" t="s">
        <v>58</v>
      </c>
      <c r="F25158" s="22" t="s">
        <v>58</v>
      </c>
      <c r="G25158" s="9">
        <v>0</v>
      </c>
      <c r="H25158" s="22" t="s">
        <v>15</v>
      </c>
      <c r="I25158" s="28">
        <v>0</v>
      </c>
      <c r="J25158" s="28">
        <v>0</v>
      </c>
      <c r="K25158" s="40"/>
      <c r="L25158" s="40"/>
    </row>
    <row r="25159" spans="1:12">
      <c r="A25159" s="17">
        <v>46006</v>
      </c>
      <c r="B25159" s="22" t="s">
        <v>10</v>
      </c>
      <c r="C25159" s="22" t="s">
        <v>617</v>
      </c>
      <c r="D25159" s="22" t="s">
        <v>25567</v>
      </c>
      <c r="E25159" s="22" t="s">
        <v>58</v>
      </c>
      <c r="F25159" s="22" t="s">
        <v>58</v>
      </c>
      <c r="G25159" s="9">
        <v>0</v>
      </c>
      <c r="H25159" s="22" t="s">
        <v>15</v>
      </c>
      <c r="I25159" s="28">
        <v>0</v>
      </c>
      <c r="J25159" s="28">
        <v>0</v>
      </c>
      <c r="K25159" s="40"/>
      <c r="L25159" s="40"/>
    </row>
    <row r="25160" spans="1:12">
      <c r="A25160" s="17">
        <v>46006</v>
      </c>
      <c r="B25160" s="22" t="s">
        <v>10</v>
      </c>
      <c r="C25160" s="22" t="s">
        <v>617</v>
      </c>
      <c r="D25160" s="22" t="s">
        <v>25568</v>
      </c>
      <c r="E25160" s="22" t="s">
        <v>58</v>
      </c>
      <c r="F25160" s="22" t="s">
        <v>58</v>
      </c>
      <c r="G25160" s="9">
        <v>0</v>
      </c>
      <c r="H25160" s="22" t="s">
        <v>15</v>
      </c>
      <c r="I25160" s="28">
        <v>0</v>
      </c>
      <c r="J25160" s="28">
        <v>0</v>
      </c>
      <c r="K25160" s="40"/>
      <c r="L25160" s="40"/>
    </row>
    <row r="25161" spans="1:12">
      <c r="A25161" s="17">
        <v>46006</v>
      </c>
      <c r="B25161" s="22" t="s">
        <v>10</v>
      </c>
      <c r="C25161" s="22" t="s">
        <v>617</v>
      </c>
      <c r="D25161" s="22" t="s">
        <v>25569</v>
      </c>
      <c r="E25161" s="22" t="s">
        <v>58</v>
      </c>
      <c r="F25161" s="22" t="s">
        <v>58</v>
      </c>
      <c r="G25161" s="9">
        <v>0</v>
      </c>
      <c r="H25161" s="22" t="s">
        <v>15</v>
      </c>
      <c r="I25161" s="28">
        <v>0</v>
      </c>
      <c r="J25161" s="28">
        <v>0</v>
      </c>
      <c r="K25161" s="40"/>
      <c r="L25161" s="40"/>
    </row>
    <row r="25162" spans="1:12">
      <c r="A25162" s="17">
        <v>46006</v>
      </c>
      <c r="B25162" s="22" t="s">
        <v>10</v>
      </c>
      <c r="C25162" s="22" t="s">
        <v>617</v>
      </c>
      <c r="D25162" s="22" t="s">
        <v>25570</v>
      </c>
      <c r="E25162" s="22" t="s">
        <v>58</v>
      </c>
      <c r="F25162" s="22" t="s">
        <v>58</v>
      </c>
      <c r="G25162" s="9">
        <v>0</v>
      </c>
      <c r="H25162" s="22" t="s">
        <v>15</v>
      </c>
      <c r="I25162" s="28">
        <v>0</v>
      </c>
      <c r="J25162" s="28">
        <v>0</v>
      </c>
      <c r="K25162" s="40"/>
      <c r="L25162" s="40"/>
    </row>
    <row r="25163" spans="1:12">
      <c r="A25163" s="17">
        <v>46006</v>
      </c>
      <c r="B25163" s="22" t="s">
        <v>10</v>
      </c>
      <c r="C25163" s="22" t="s">
        <v>617</v>
      </c>
      <c r="D25163" s="22" t="s">
        <v>25571</v>
      </c>
      <c r="E25163" s="22" t="s">
        <v>58</v>
      </c>
      <c r="F25163" s="22" t="s">
        <v>58</v>
      </c>
      <c r="G25163" s="9">
        <v>0</v>
      </c>
      <c r="H25163" s="22" t="s">
        <v>15</v>
      </c>
      <c r="I25163" s="28">
        <v>0</v>
      </c>
      <c r="J25163" s="28">
        <v>0</v>
      </c>
      <c r="K25163" s="40"/>
      <c r="L25163" s="40"/>
    </row>
    <row r="25164" spans="1:12">
      <c r="A25164" s="17">
        <v>46006</v>
      </c>
      <c r="B25164" s="22" t="s">
        <v>10</v>
      </c>
      <c r="C25164" s="22" t="s">
        <v>615</v>
      </c>
      <c r="D25164" s="22" t="s">
        <v>25572</v>
      </c>
      <c r="E25164" s="22" t="s">
        <v>58</v>
      </c>
      <c r="F25164" s="22" t="s">
        <v>58</v>
      </c>
      <c r="G25164" s="9">
        <v>0</v>
      </c>
      <c r="H25164" s="22" t="s">
        <v>15</v>
      </c>
      <c r="I25164" s="28">
        <v>0</v>
      </c>
      <c r="J25164" s="28">
        <v>0</v>
      </c>
      <c r="K25164" s="40"/>
      <c r="L25164" s="40"/>
    </row>
    <row r="25165" spans="1:12">
      <c r="A25165" s="17">
        <v>46006</v>
      </c>
      <c r="B25165" s="22" t="s">
        <v>10</v>
      </c>
      <c r="C25165" s="22" t="s">
        <v>615</v>
      </c>
      <c r="D25165" s="22" t="s">
        <v>25573</v>
      </c>
      <c r="E25165" s="22" t="s">
        <v>58</v>
      </c>
      <c r="F25165" s="22" t="s">
        <v>58</v>
      </c>
      <c r="G25165" s="9">
        <v>0</v>
      </c>
      <c r="H25165" s="22" t="s">
        <v>15</v>
      </c>
      <c r="I25165" s="28">
        <v>0</v>
      </c>
      <c r="J25165" s="28">
        <v>0</v>
      </c>
      <c r="K25165" s="40"/>
      <c r="L25165" s="40"/>
    </row>
    <row r="25166" spans="1:12">
      <c r="A25166" s="17">
        <v>46006</v>
      </c>
      <c r="B25166" s="22" t="s">
        <v>10</v>
      </c>
      <c r="C25166" s="22" t="s">
        <v>615</v>
      </c>
      <c r="D25166" s="22" t="s">
        <v>25574</v>
      </c>
      <c r="E25166" s="22" t="s">
        <v>58</v>
      </c>
      <c r="F25166" s="22" t="s">
        <v>58</v>
      </c>
      <c r="G25166" s="9">
        <v>0</v>
      </c>
      <c r="H25166" s="22" t="s">
        <v>15</v>
      </c>
      <c r="I25166" s="28">
        <v>0</v>
      </c>
      <c r="J25166" s="28">
        <v>0</v>
      </c>
      <c r="K25166" s="40"/>
      <c r="L25166" s="40"/>
    </row>
    <row r="25167" spans="1:12">
      <c r="A25167" s="17">
        <v>46006</v>
      </c>
      <c r="B25167" s="22" t="s">
        <v>10</v>
      </c>
      <c r="C25167" s="22" t="s">
        <v>615</v>
      </c>
      <c r="D25167" s="22" t="s">
        <v>25575</v>
      </c>
      <c r="E25167" s="22" t="s">
        <v>58</v>
      </c>
      <c r="F25167" s="22" t="s">
        <v>58</v>
      </c>
      <c r="G25167" s="9">
        <v>0</v>
      </c>
      <c r="H25167" s="22" t="s">
        <v>15</v>
      </c>
      <c r="I25167" s="28">
        <v>0</v>
      </c>
      <c r="J25167" s="28">
        <v>0</v>
      </c>
      <c r="K25167" s="40"/>
      <c r="L25167" s="40"/>
    </row>
    <row r="25168" spans="1:12">
      <c r="A25168" s="17">
        <v>46006</v>
      </c>
      <c r="B25168" s="22" t="s">
        <v>10</v>
      </c>
      <c r="C25168" s="22" t="s">
        <v>615</v>
      </c>
      <c r="D25168" s="22" t="s">
        <v>25576</v>
      </c>
      <c r="E25168" s="22" t="s">
        <v>58</v>
      </c>
      <c r="F25168" s="22" t="s">
        <v>58</v>
      </c>
      <c r="G25168" s="9">
        <v>0</v>
      </c>
      <c r="H25168" s="22" t="s">
        <v>15</v>
      </c>
      <c r="I25168" s="28">
        <v>0</v>
      </c>
      <c r="J25168" s="28">
        <v>0</v>
      </c>
      <c r="K25168" s="40"/>
      <c r="L25168" s="40"/>
    </row>
    <row r="25169" spans="1:12">
      <c r="A25169" s="17">
        <v>46006</v>
      </c>
      <c r="B25169" s="22" t="s">
        <v>10</v>
      </c>
      <c r="C25169" s="22" t="s">
        <v>615</v>
      </c>
      <c r="D25169" s="22" t="s">
        <v>25577</v>
      </c>
      <c r="E25169" s="22" t="s">
        <v>58</v>
      </c>
      <c r="F25169" s="22" t="s">
        <v>58</v>
      </c>
      <c r="G25169" s="9">
        <v>0</v>
      </c>
      <c r="H25169" s="22" t="s">
        <v>15</v>
      </c>
      <c r="I25169" s="28">
        <v>0</v>
      </c>
      <c r="J25169" s="28">
        <v>0</v>
      </c>
      <c r="K25169" s="40"/>
      <c r="L25169" s="40"/>
    </row>
    <row r="25170" spans="1:12">
      <c r="A25170" s="17">
        <v>46006</v>
      </c>
      <c r="B25170" s="22" t="s">
        <v>10</v>
      </c>
      <c r="C25170" s="22" t="s">
        <v>615</v>
      </c>
      <c r="D25170" s="22" t="s">
        <v>25578</v>
      </c>
      <c r="E25170" s="22" t="s">
        <v>58</v>
      </c>
      <c r="F25170" s="22" t="s">
        <v>58</v>
      </c>
      <c r="G25170" s="9">
        <v>0</v>
      </c>
      <c r="H25170" s="22" t="s">
        <v>15</v>
      </c>
      <c r="I25170" s="28">
        <v>0</v>
      </c>
      <c r="J25170" s="28">
        <v>0</v>
      </c>
      <c r="K25170" s="40"/>
      <c r="L25170" s="40"/>
    </row>
    <row r="25171" spans="1:12">
      <c r="A25171" s="17">
        <v>46006</v>
      </c>
      <c r="B25171" s="22" t="s">
        <v>10</v>
      </c>
      <c r="C25171" s="22" t="s">
        <v>615</v>
      </c>
      <c r="D25171" s="22" t="s">
        <v>25579</v>
      </c>
      <c r="E25171" s="22" t="s">
        <v>58</v>
      </c>
      <c r="F25171" s="22" t="s">
        <v>58</v>
      </c>
      <c r="G25171" s="9">
        <v>0</v>
      </c>
      <c r="H25171" s="22" t="s">
        <v>15</v>
      </c>
      <c r="I25171" s="28">
        <v>0</v>
      </c>
      <c r="J25171" s="28">
        <v>0</v>
      </c>
      <c r="K25171" s="40"/>
      <c r="L25171" s="40"/>
    </row>
    <row r="25172" spans="1:12">
      <c r="A25172" s="17">
        <v>46006</v>
      </c>
      <c r="B25172" s="22" t="s">
        <v>10</v>
      </c>
      <c r="C25172" s="22" t="s">
        <v>615</v>
      </c>
      <c r="D25172" s="22" t="s">
        <v>25580</v>
      </c>
      <c r="E25172" s="22" t="s">
        <v>58</v>
      </c>
      <c r="F25172" s="22" t="s">
        <v>58</v>
      </c>
      <c r="G25172" s="9">
        <v>0</v>
      </c>
      <c r="H25172" s="22" t="s">
        <v>15</v>
      </c>
      <c r="I25172" s="28">
        <v>0</v>
      </c>
      <c r="J25172" s="28">
        <v>0</v>
      </c>
      <c r="K25172" s="40"/>
      <c r="L25172" s="40"/>
    </row>
    <row r="25173" spans="1:12">
      <c r="A25173" s="17">
        <v>46006</v>
      </c>
      <c r="B25173" s="22" t="s">
        <v>10</v>
      </c>
      <c r="C25173" s="22" t="s">
        <v>615</v>
      </c>
      <c r="D25173" s="22" t="s">
        <v>25581</v>
      </c>
      <c r="E25173" s="22" t="s">
        <v>58</v>
      </c>
      <c r="F25173" s="22" t="s">
        <v>58</v>
      </c>
      <c r="G25173" s="9">
        <v>0</v>
      </c>
      <c r="H25173" s="22" t="s">
        <v>15</v>
      </c>
      <c r="I25173" s="28">
        <v>0</v>
      </c>
      <c r="J25173" s="28">
        <v>0</v>
      </c>
      <c r="K25173" s="40"/>
      <c r="L25173" s="40"/>
    </row>
    <row r="25174" spans="1:12">
      <c r="A25174" s="17">
        <v>46006</v>
      </c>
      <c r="B25174" s="22" t="s">
        <v>10</v>
      </c>
      <c r="C25174" s="22" t="s">
        <v>615</v>
      </c>
      <c r="D25174" s="22" t="s">
        <v>25582</v>
      </c>
      <c r="E25174" s="22" t="s">
        <v>58</v>
      </c>
      <c r="F25174" s="22" t="s">
        <v>58</v>
      </c>
      <c r="G25174" s="9">
        <v>0</v>
      </c>
      <c r="H25174" s="22" t="s">
        <v>15</v>
      </c>
      <c r="I25174" s="28">
        <v>0</v>
      </c>
      <c r="J25174" s="28">
        <v>0</v>
      </c>
      <c r="K25174" s="40"/>
      <c r="L25174" s="40"/>
    </row>
    <row r="25175" spans="1:12">
      <c r="A25175" s="17">
        <v>46006</v>
      </c>
      <c r="B25175" s="22" t="s">
        <v>10</v>
      </c>
      <c r="C25175" s="22" t="s">
        <v>824</v>
      </c>
      <c r="D25175" s="22" t="s">
        <v>25583</v>
      </c>
      <c r="E25175" s="22" t="s">
        <v>58</v>
      </c>
      <c r="F25175" s="22" t="s">
        <v>58</v>
      </c>
      <c r="G25175" s="9">
        <v>0</v>
      </c>
      <c r="H25175" s="22" t="s">
        <v>15</v>
      </c>
      <c r="I25175" s="28">
        <v>0</v>
      </c>
      <c r="J25175" s="28">
        <v>0</v>
      </c>
      <c r="K25175" s="40"/>
      <c r="L25175" s="40"/>
    </row>
    <row r="25176" spans="1:12">
      <c r="A25176" s="17">
        <v>46006</v>
      </c>
      <c r="B25176" s="22" t="s">
        <v>10</v>
      </c>
      <c r="C25176" s="22" t="s">
        <v>824</v>
      </c>
      <c r="D25176" s="22" t="s">
        <v>25584</v>
      </c>
      <c r="E25176" s="22" t="s">
        <v>58</v>
      </c>
      <c r="F25176" s="22" t="s">
        <v>58</v>
      </c>
      <c r="G25176" s="9">
        <v>0</v>
      </c>
      <c r="H25176" s="22" t="s">
        <v>15</v>
      </c>
      <c r="I25176" s="28">
        <v>0</v>
      </c>
      <c r="J25176" s="28">
        <v>0</v>
      </c>
      <c r="K25176" s="40"/>
      <c r="L25176" s="40"/>
    </row>
    <row r="25177" spans="1:12">
      <c r="A25177" s="17">
        <v>46006</v>
      </c>
      <c r="B25177" s="22" t="s">
        <v>10</v>
      </c>
      <c r="C25177" s="22" t="s">
        <v>824</v>
      </c>
      <c r="D25177" s="22" t="s">
        <v>25585</v>
      </c>
      <c r="E25177" s="22" t="s">
        <v>58</v>
      </c>
      <c r="F25177" s="22" t="s">
        <v>58</v>
      </c>
      <c r="G25177" s="9">
        <v>0</v>
      </c>
      <c r="H25177" s="22" t="s">
        <v>15</v>
      </c>
      <c r="I25177" s="28">
        <v>0</v>
      </c>
      <c r="J25177" s="28">
        <v>0</v>
      </c>
      <c r="K25177" s="40"/>
      <c r="L25177" s="40"/>
    </row>
    <row r="25178" spans="1:12">
      <c r="A25178" s="17">
        <v>46006</v>
      </c>
      <c r="B25178" s="22" t="s">
        <v>10</v>
      </c>
      <c r="C25178" s="22" t="s">
        <v>824</v>
      </c>
      <c r="D25178" s="22" t="s">
        <v>25586</v>
      </c>
      <c r="E25178" s="22" t="s">
        <v>58</v>
      </c>
      <c r="F25178" s="22" t="s">
        <v>58</v>
      </c>
      <c r="G25178" s="9">
        <v>0</v>
      </c>
      <c r="H25178" s="22" t="s">
        <v>15</v>
      </c>
      <c r="I25178" s="28">
        <v>0</v>
      </c>
      <c r="J25178" s="28">
        <v>0</v>
      </c>
      <c r="K25178" s="40"/>
      <c r="L25178" s="40"/>
    </row>
    <row r="25179" spans="1:12">
      <c r="A25179" s="17">
        <v>46006</v>
      </c>
      <c r="B25179" s="22" t="s">
        <v>10</v>
      </c>
      <c r="C25179" s="22" t="s">
        <v>824</v>
      </c>
      <c r="D25179" s="22" t="s">
        <v>25587</v>
      </c>
      <c r="E25179" s="22" t="s">
        <v>58</v>
      </c>
      <c r="F25179" s="22" t="s">
        <v>58</v>
      </c>
      <c r="G25179" s="9">
        <v>0</v>
      </c>
      <c r="H25179" s="22" t="s">
        <v>15</v>
      </c>
      <c r="I25179" s="28">
        <v>0</v>
      </c>
      <c r="J25179" s="28">
        <v>0</v>
      </c>
      <c r="K25179" s="40"/>
      <c r="L25179" s="40"/>
    </row>
    <row r="25180" spans="1:12">
      <c r="A25180" s="17">
        <v>46006</v>
      </c>
      <c r="B25180" s="22" t="s">
        <v>10</v>
      </c>
      <c r="C25180" s="22" t="s">
        <v>824</v>
      </c>
      <c r="D25180" s="22" t="s">
        <v>25588</v>
      </c>
      <c r="E25180" s="22" t="s">
        <v>58</v>
      </c>
      <c r="F25180" s="22" t="s">
        <v>58</v>
      </c>
      <c r="G25180" s="9">
        <v>0</v>
      </c>
      <c r="H25180" s="22" t="s">
        <v>15</v>
      </c>
      <c r="I25180" s="28">
        <v>0</v>
      </c>
      <c r="J25180" s="28">
        <v>0</v>
      </c>
      <c r="K25180" s="40"/>
      <c r="L25180" s="40"/>
    </row>
    <row r="25181" spans="1:12">
      <c r="A25181" s="17">
        <v>46006</v>
      </c>
      <c r="B25181" s="22" t="s">
        <v>10</v>
      </c>
      <c r="C25181" s="22" t="s">
        <v>824</v>
      </c>
      <c r="D25181" s="22" t="s">
        <v>25589</v>
      </c>
      <c r="E25181" s="22" t="s">
        <v>58</v>
      </c>
      <c r="F25181" s="22" t="s">
        <v>58</v>
      </c>
      <c r="G25181" s="9">
        <v>0</v>
      </c>
      <c r="H25181" s="22" t="s">
        <v>15</v>
      </c>
      <c r="I25181" s="28">
        <v>0</v>
      </c>
      <c r="J25181" s="28">
        <v>0</v>
      </c>
      <c r="K25181" s="40"/>
      <c r="L25181" s="40"/>
    </row>
    <row r="25182" spans="1:12">
      <c r="A25182" s="17">
        <v>46006</v>
      </c>
      <c r="B25182" s="22" t="s">
        <v>10</v>
      </c>
      <c r="C25182" s="22" t="s">
        <v>824</v>
      </c>
      <c r="D25182" s="22" t="s">
        <v>25590</v>
      </c>
      <c r="E25182" s="22" t="s">
        <v>58</v>
      </c>
      <c r="F25182" s="22" t="s">
        <v>58</v>
      </c>
      <c r="G25182" s="9">
        <v>0</v>
      </c>
      <c r="H25182" s="22" t="s">
        <v>15</v>
      </c>
      <c r="I25182" s="28">
        <v>0</v>
      </c>
      <c r="J25182" s="28">
        <v>0</v>
      </c>
      <c r="K25182" s="40"/>
      <c r="L25182" s="40"/>
    </row>
    <row r="25183" spans="1:12">
      <c r="A25183" s="17">
        <v>46006</v>
      </c>
      <c r="B25183" s="22" t="s">
        <v>10</v>
      </c>
      <c r="C25183" s="22" t="s">
        <v>824</v>
      </c>
      <c r="D25183" s="22" t="s">
        <v>25591</v>
      </c>
      <c r="E25183" s="22" t="s">
        <v>58</v>
      </c>
      <c r="F25183" s="22" t="s">
        <v>58</v>
      </c>
      <c r="G25183" s="9">
        <v>0</v>
      </c>
      <c r="H25183" s="22" t="s">
        <v>15</v>
      </c>
      <c r="I25183" s="28">
        <v>0</v>
      </c>
      <c r="J25183" s="28">
        <v>0</v>
      </c>
      <c r="K25183" s="40"/>
      <c r="L25183" s="40"/>
    </row>
    <row r="25184" spans="1:12">
      <c r="A25184" s="17">
        <v>46006</v>
      </c>
      <c r="B25184" s="22" t="s">
        <v>10</v>
      </c>
      <c r="C25184" s="22" t="s">
        <v>119</v>
      </c>
      <c r="D25184" s="22" t="s">
        <v>25592</v>
      </c>
      <c r="E25184" s="22" t="s">
        <v>58</v>
      </c>
      <c r="F25184" s="22" t="s">
        <v>58</v>
      </c>
      <c r="G25184" s="9">
        <v>0</v>
      </c>
      <c r="H25184" s="22" t="s">
        <v>15</v>
      </c>
      <c r="I25184" s="28">
        <v>0</v>
      </c>
      <c r="J25184" s="28">
        <v>0</v>
      </c>
      <c r="K25184" s="40"/>
      <c r="L25184" s="40"/>
    </row>
    <row r="25185" spans="1:12">
      <c r="A25185" s="17">
        <v>46006</v>
      </c>
      <c r="B25185" s="22" t="s">
        <v>10</v>
      </c>
      <c r="C25185" s="22" t="s">
        <v>119</v>
      </c>
      <c r="D25185" s="22" t="s">
        <v>25593</v>
      </c>
      <c r="E25185" s="22" t="s">
        <v>58</v>
      </c>
      <c r="F25185" s="22" t="s">
        <v>58</v>
      </c>
      <c r="G25185" s="9">
        <v>0</v>
      </c>
      <c r="H25185" s="22" t="s">
        <v>15</v>
      </c>
      <c r="I25185" s="28">
        <v>0</v>
      </c>
      <c r="J25185" s="28">
        <v>0</v>
      </c>
      <c r="K25185" s="40"/>
      <c r="L25185" s="40"/>
    </row>
    <row r="25186" spans="1:12">
      <c r="A25186" s="17">
        <v>46006</v>
      </c>
      <c r="B25186" s="22" t="s">
        <v>10</v>
      </c>
      <c r="C25186" s="22" t="s">
        <v>815</v>
      </c>
      <c r="D25186" s="22" t="s">
        <v>25594</v>
      </c>
      <c r="E25186" s="22" t="s">
        <v>58</v>
      </c>
      <c r="F25186" s="22" t="s">
        <v>58</v>
      </c>
      <c r="G25186" s="9">
        <v>0</v>
      </c>
      <c r="H25186" s="22" t="s">
        <v>15</v>
      </c>
      <c r="I25186" s="28">
        <v>0</v>
      </c>
      <c r="J25186" s="28">
        <v>0</v>
      </c>
      <c r="K25186" s="40"/>
      <c r="L25186" s="40"/>
    </row>
    <row r="25187" spans="1:12">
      <c r="A25187" s="17">
        <v>46006</v>
      </c>
      <c r="B25187" s="22" t="s">
        <v>10</v>
      </c>
      <c r="C25187" s="22" t="s">
        <v>123</v>
      </c>
      <c r="D25187" s="22" t="s">
        <v>25595</v>
      </c>
      <c r="E25187" s="22" t="s">
        <v>58</v>
      </c>
      <c r="F25187" s="22" t="s">
        <v>58</v>
      </c>
      <c r="G25187" s="9">
        <v>0</v>
      </c>
      <c r="H25187" s="22" t="s">
        <v>15</v>
      </c>
      <c r="I25187" s="28">
        <v>0</v>
      </c>
      <c r="J25187" s="28">
        <v>0</v>
      </c>
      <c r="K25187" s="40"/>
      <c r="L25187" s="40"/>
    </row>
    <row r="25188" spans="1:12">
      <c r="A25188" s="17">
        <v>46006</v>
      </c>
      <c r="B25188" s="22" t="s">
        <v>10</v>
      </c>
      <c r="C25188" s="22" t="s">
        <v>123</v>
      </c>
      <c r="D25188" s="22" t="s">
        <v>25596</v>
      </c>
      <c r="E25188" s="22" t="s">
        <v>58</v>
      </c>
      <c r="F25188" s="22" t="s">
        <v>58</v>
      </c>
      <c r="G25188" s="9">
        <v>0</v>
      </c>
      <c r="H25188" s="22" t="s">
        <v>15</v>
      </c>
      <c r="I25188" s="28">
        <v>0</v>
      </c>
      <c r="J25188" s="28">
        <v>0</v>
      </c>
      <c r="K25188" s="40"/>
      <c r="L25188" s="40"/>
    </row>
    <row r="25189" spans="1:12">
      <c r="A25189" s="17">
        <v>46006</v>
      </c>
      <c r="B25189" s="22" t="s">
        <v>10</v>
      </c>
      <c r="C25189" s="22" t="s">
        <v>123</v>
      </c>
      <c r="D25189" s="22" t="s">
        <v>25597</v>
      </c>
      <c r="E25189" s="22" t="s">
        <v>58</v>
      </c>
      <c r="F25189" s="22" t="s">
        <v>58</v>
      </c>
      <c r="G25189" s="9">
        <v>0</v>
      </c>
      <c r="H25189" s="22" t="s">
        <v>15</v>
      </c>
      <c r="I25189" s="28">
        <v>0</v>
      </c>
      <c r="J25189" s="28">
        <v>0</v>
      </c>
      <c r="K25189" s="40"/>
      <c r="L25189" s="40"/>
    </row>
    <row r="25190" spans="1:12">
      <c r="A25190" s="17">
        <v>46006</v>
      </c>
      <c r="B25190" s="22" t="s">
        <v>10</v>
      </c>
      <c r="C25190" s="22" t="s">
        <v>123</v>
      </c>
      <c r="D25190" s="22" t="s">
        <v>25598</v>
      </c>
      <c r="E25190" s="22" t="s">
        <v>58</v>
      </c>
      <c r="F25190" s="22" t="s">
        <v>58</v>
      </c>
      <c r="G25190" s="9">
        <v>0</v>
      </c>
      <c r="H25190" s="22" t="s">
        <v>15</v>
      </c>
      <c r="I25190" s="28">
        <v>0</v>
      </c>
      <c r="J25190" s="28">
        <v>0</v>
      </c>
      <c r="K25190" s="40"/>
      <c r="L25190" s="40"/>
    </row>
    <row r="25191" spans="1:12">
      <c r="A25191" s="17">
        <v>46006</v>
      </c>
      <c r="B25191" s="22" t="s">
        <v>10</v>
      </c>
      <c r="C25191" s="22" t="s">
        <v>123</v>
      </c>
      <c r="D25191" s="22" t="s">
        <v>25599</v>
      </c>
      <c r="E25191" s="22" t="s">
        <v>58</v>
      </c>
      <c r="F25191" s="22" t="s">
        <v>58</v>
      </c>
      <c r="G25191" s="9">
        <v>0</v>
      </c>
      <c r="H25191" s="22" t="s">
        <v>15</v>
      </c>
      <c r="I25191" s="28">
        <v>0</v>
      </c>
      <c r="J25191" s="28">
        <v>0</v>
      </c>
      <c r="K25191" s="40"/>
      <c r="L25191" s="40"/>
    </row>
    <row r="25192" spans="1:12">
      <c r="A25192" s="17">
        <v>46006</v>
      </c>
      <c r="B25192" s="22" t="s">
        <v>10</v>
      </c>
      <c r="C25192" s="22" t="s">
        <v>123</v>
      </c>
      <c r="D25192" s="22" t="s">
        <v>25600</v>
      </c>
      <c r="E25192" s="22" t="s">
        <v>58</v>
      </c>
      <c r="F25192" s="22" t="s">
        <v>58</v>
      </c>
      <c r="G25192" s="9">
        <v>0</v>
      </c>
      <c r="H25192" s="22" t="s">
        <v>15</v>
      </c>
      <c r="I25192" s="28">
        <v>0</v>
      </c>
      <c r="J25192" s="28">
        <v>0</v>
      </c>
      <c r="K25192" s="40"/>
      <c r="L25192" s="40"/>
    </row>
    <row r="25193" spans="1:12">
      <c r="A25193" s="17">
        <v>46006</v>
      </c>
      <c r="B25193" s="22" t="s">
        <v>10</v>
      </c>
      <c r="C25193" s="22" t="s">
        <v>123</v>
      </c>
      <c r="D25193" s="22" t="s">
        <v>25601</v>
      </c>
      <c r="E25193" s="22" t="s">
        <v>58</v>
      </c>
      <c r="F25193" s="22" t="s">
        <v>58</v>
      </c>
      <c r="G25193" s="9">
        <v>0</v>
      </c>
      <c r="H25193" s="22" t="s">
        <v>15</v>
      </c>
      <c r="I25193" s="28">
        <v>0</v>
      </c>
      <c r="J25193" s="28">
        <v>0</v>
      </c>
      <c r="K25193" s="40"/>
      <c r="L25193" s="40"/>
    </row>
    <row r="25194" spans="1:12">
      <c r="A25194" s="17">
        <v>46006</v>
      </c>
      <c r="B25194" s="22" t="s">
        <v>10</v>
      </c>
      <c r="C25194" s="22" t="s">
        <v>123</v>
      </c>
      <c r="D25194" s="22" t="s">
        <v>25602</v>
      </c>
      <c r="E25194" s="22" t="s">
        <v>58</v>
      </c>
      <c r="F25194" s="22" t="s">
        <v>58</v>
      </c>
      <c r="G25194" s="9">
        <v>0</v>
      </c>
      <c r="H25194" s="22" t="s">
        <v>15</v>
      </c>
      <c r="I25194" s="28">
        <v>0</v>
      </c>
      <c r="J25194" s="28">
        <v>0</v>
      </c>
      <c r="K25194" s="40"/>
      <c r="L25194" s="40"/>
    </row>
    <row r="25195" spans="1:12">
      <c r="A25195" s="17">
        <v>46006</v>
      </c>
      <c r="B25195" s="22" t="s">
        <v>10</v>
      </c>
      <c r="C25195" s="22" t="s">
        <v>123</v>
      </c>
      <c r="D25195" s="22" t="s">
        <v>25603</v>
      </c>
      <c r="E25195" s="22" t="s">
        <v>58</v>
      </c>
      <c r="F25195" s="22" t="s">
        <v>58</v>
      </c>
      <c r="G25195" s="9">
        <v>0</v>
      </c>
      <c r="H25195" s="22" t="s">
        <v>15</v>
      </c>
      <c r="I25195" s="28">
        <v>0</v>
      </c>
      <c r="J25195" s="28">
        <v>0</v>
      </c>
      <c r="K25195" s="40"/>
      <c r="L25195" s="40"/>
    </row>
    <row r="25196" spans="1:12">
      <c r="A25196" s="17">
        <v>46006</v>
      </c>
      <c r="B25196" s="22" t="s">
        <v>10</v>
      </c>
      <c r="C25196" s="22" t="s">
        <v>123</v>
      </c>
      <c r="D25196" s="22" t="s">
        <v>25604</v>
      </c>
      <c r="E25196" s="22" t="s">
        <v>58</v>
      </c>
      <c r="F25196" s="22" t="s">
        <v>58</v>
      </c>
      <c r="G25196" s="9">
        <v>0</v>
      </c>
      <c r="H25196" s="22" t="s">
        <v>15</v>
      </c>
      <c r="I25196" s="28">
        <v>0</v>
      </c>
      <c r="J25196" s="28">
        <v>0</v>
      </c>
      <c r="K25196" s="40"/>
      <c r="L25196" s="40"/>
    </row>
    <row r="25197" spans="1:12">
      <c r="A25197" s="17">
        <v>46006</v>
      </c>
      <c r="B25197" s="22" t="s">
        <v>10</v>
      </c>
      <c r="C25197" s="22" t="s">
        <v>123</v>
      </c>
      <c r="D25197" s="22" t="s">
        <v>25605</v>
      </c>
      <c r="E25197" s="22" t="s">
        <v>58</v>
      </c>
      <c r="F25197" s="22" t="s">
        <v>58</v>
      </c>
      <c r="G25197" s="9">
        <v>0</v>
      </c>
      <c r="H25197" s="22" t="s">
        <v>15</v>
      </c>
      <c r="I25197" s="28">
        <v>0</v>
      </c>
      <c r="J25197" s="28">
        <v>0</v>
      </c>
      <c r="K25197" s="40"/>
      <c r="L25197" s="40"/>
    </row>
    <row r="25198" spans="1:12">
      <c r="A25198" s="17">
        <v>46006</v>
      </c>
      <c r="B25198" s="22" t="s">
        <v>10</v>
      </c>
      <c r="C25198" s="22" t="s">
        <v>123</v>
      </c>
      <c r="D25198" s="22" t="s">
        <v>25606</v>
      </c>
      <c r="E25198" s="22" t="s">
        <v>58</v>
      </c>
      <c r="F25198" s="22" t="s">
        <v>58</v>
      </c>
      <c r="G25198" s="9">
        <v>0</v>
      </c>
      <c r="H25198" s="22" t="s">
        <v>15</v>
      </c>
      <c r="I25198" s="28">
        <v>0</v>
      </c>
      <c r="J25198" s="28">
        <v>0</v>
      </c>
      <c r="K25198" s="40"/>
      <c r="L25198" s="40"/>
    </row>
    <row r="25199" spans="1:12">
      <c r="A25199" s="17">
        <v>46006</v>
      </c>
      <c r="B25199" s="22" t="s">
        <v>10</v>
      </c>
      <c r="C25199" s="22" t="s">
        <v>123</v>
      </c>
      <c r="D25199" s="22" t="s">
        <v>25607</v>
      </c>
      <c r="E25199" s="22" t="s">
        <v>58</v>
      </c>
      <c r="F25199" s="22" t="s">
        <v>58</v>
      </c>
      <c r="G25199" s="9">
        <v>0</v>
      </c>
      <c r="H25199" s="22" t="s">
        <v>15</v>
      </c>
      <c r="I25199" s="28">
        <v>0</v>
      </c>
      <c r="J25199" s="28">
        <v>0</v>
      </c>
      <c r="K25199" s="40"/>
      <c r="L25199" s="40"/>
    </row>
    <row r="25200" spans="1:12">
      <c r="A25200" s="17">
        <v>46006</v>
      </c>
      <c r="B25200" s="22" t="s">
        <v>10</v>
      </c>
      <c r="C25200" s="22" t="s">
        <v>125</v>
      </c>
      <c r="D25200" s="22" t="s">
        <v>25608</v>
      </c>
      <c r="E25200" s="22" t="s">
        <v>58</v>
      </c>
      <c r="F25200" s="22" t="s">
        <v>58</v>
      </c>
      <c r="G25200" s="9">
        <v>0</v>
      </c>
      <c r="H25200" s="22" t="s">
        <v>15</v>
      </c>
      <c r="I25200" s="28">
        <v>0</v>
      </c>
      <c r="J25200" s="28">
        <v>0</v>
      </c>
      <c r="K25200" s="40"/>
      <c r="L25200" s="40"/>
    </row>
    <row r="25201" spans="1:12">
      <c r="A25201" s="17">
        <v>46006</v>
      </c>
      <c r="B25201" s="22" t="s">
        <v>10</v>
      </c>
      <c r="C25201" s="22" t="s">
        <v>125</v>
      </c>
      <c r="D25201" s="22" t="s">
        <v>25609</v>
      </c>
      <c r="E25201" s="22" t="s">
        <v>58</v>
      </c>
      <c r="F25201" s="22" t="s">
        <v>58</v>
      </c>
      <c r="G25201" s="9">
        <v>0</v>
      </c>
      <c r="H25201" s="22" t="s">
        <v>15</v>
      </c>
      <c r="I25201" s="28">
        <v>0</v>
      </c>
      <c r="J25201" s="28">
        <v>0</v>
      </c>
      <c r="K25201" s="40"/>
      <c r="L25201" s="40"/>
    </row>
    <row r="25202" spans="1:12">
      <c r="A25202" s="17">
        <v>46006</v>
      </c>
      <c r="B25202" s="22" t="s">
        <v>10</v>
      </c>
      <c r="C25202" s="22" t="s">
        <v>125</v>
      </c>
      <c r="D25202" s="22" t="s">
        <v>25610</v>
      </c>
      <c r="E25202" s="22" t="s">
        <v>58</v>
      </c>
      <c r="F25202" s="22" t="s">
        <v>58</v>
      </c>
      <c r="G25202" s="9">
        <v>0</v>
      </c>
      <c r="H25202" s="22" t="s">
        <v>15</v>
      </c>
      <c r="I25202" s="28">
        <v>0</v>
      </c>
      <c r="J25202" s="28">
        <v>0</v>
      </c>
      <c r="K25202" s="40"/>
      <c r="L25202" s="40"/>
    </row>
    <row r="25203" spans="1:12">
      <c r="A25203" s="17">
        <v>46006</v>
      </c>
      <c r="B25203" s="22" t="s">
        <v>10</v>
      </c>
      <c r="C25203" s="22" t="s">
        <v>125</v>
      </c>
      <c r="D25203" s="22" t="s">
        <v>25611</v>
      </c>
      <c r="E25203" s="22" t="s">
        <v>58</v>
      </c>
      <c r="F25203" s="22" t="s">
        <v>58</v>
      </c>
      <c r="G25203" s="9">
        <v>0</v>
      </c>
      <c r="H25203" s="22" t="s">
        <v>15</v>
      </c>
      <c r="I25203" s="28">
        <v>0</v>
      </c>
      <c r="J25203" s="28">
        <v>0</v>
      </c>
      <c r="K25203" s="40"/>
      <c r="L25203" s="40"/>
    </row>
    <row r="25204" spans="1:12">
      <c r="A25204" s="17">
        <v>46006</v>
      </c>
      <c r="B25204" s="22" t="s">
        <v>10</v>
      </c>
      <c r="C25204" s="22" t="s">
        <v>125</v>
      </c>
      <c r="D25204" s="22" t="s">
        <v>25612</v>
      </c>
      <c r="E25204" s="22" t="s">
        <v>58</v>
      </c>
      <c r="F25204" s="22" t="s">
        <v>58</v>
      </c>
      <c r="G25204" s="9">
        <v>0</v>
      </c>
      <c r="H25204" s="22" t="s">
        <v>15</v>
      </c>
      <c r="I25204" s="28">
        <v>0</v>
      </c>
      <c r="J25204" s="28">
        <v>0</v>
      </c>
      <c r="K25204" s="40"/>
      <c r="L25204" s="40"/>
    </row>
    <row r="25205" spans="1:12">
      <c r="A25205" s="17">
        <v>46006</v>
      </c>
      <c r="B25205" s="22" t="s">
        <v>10</v>
      </c>
      <c r="C25205" s="22" t="s">
        <v>127</v>
      </c>
      <c r="D25205" s="22" t="s">
        <v>25613</v>
      </c>
      <c r="E25205" s="22" t="s">
        <v>58</v>
      </c>
      <c r="F25205" s="22" t="s">
        <v>58</v>
      </c>
      <c r="G25205" s="9">
        <v>0</v>
      </c>
      <c r="H25205" s="22" t="s">
        <v>15</v>
      </c>
      <c r="I25205" s="28">
        <v>0</v>
      </c>
      <c r="J25205" s="28">
        <v>0</v>
      </c>
      <c r="K25205" s="40"/>
      <c r="L25205" s="40"/>
    </row>
    <row r="25206" spans="1:12">
      <c r="A25206" s="17">
        <v>46006</v>
      </c>
      <c r="B25206" s="22" t="s">
        <v>10</v>
      </c>
      <c r="C25206" s="22" t="s">
        <v>127</v>
      </c>
      <c r="D25206" s="22" t="s">
        <v>25614</v>
      </c>
      <c r="E25206" s="22" t="s">
        <v>58</v>
      </c>
      <c r="F25206" s="22" t="s">
        <v>58</v>
      </c>
      <c r="G25206" s="9">
        <v>0</v>
      </c>
      <c r="H25206" s="22" t="s">
        <v>15</v>
      </c>
      <c r="I25206" s="28">
        <v>0</v>
      </c>
      <c r="J25206" s="28">
        <v>0</v>
      </c>
      <c r="K25206" s="40"/>
      <c r="L25206" s="40"/>
    </row>
    <row r="25207" spans="1:12">
      <c r="A25207" s="17">
        <v>46006</v>
      </c>
      <c r="B25207" s="22" t="s">
        <v>10</v>
      </c>
      <c r="C25207" s="22" t="s">
        <v>127</v>
      </c>
      <c r="D25207" s="22" t="s">
        <v>25615</v>
      </c>
      <c r="E25207" s="22" t="s">
        <v>58</v>
      </c>
      <c r="F25207" s="22" t="s">
        <v>58</v>
      </c>
      <c r="G25207" s="9">
        <v>0</v>
      </c>
      <c r="H25207" s="22" t="s">
        <v>15</v>
      </c>
      <c r="I25207" s="28">
        <v>0</v>
      </c>
      <c r="J25207" s="28">
        <v>0</v>
      </c>
      <c r="K25207" s="40"/>
      <c r="L25207" s="40"/>
    </row>
    <row r="25208" spans="1:12">
      <c r="A25208" s="17">
        <v>46006</v>
      </c>
      <c r="B25208" s="22" t="s">
        <v>10</v>
      </c>
      <c r="C25208" s="22" t="s">
        <v>127</v>
      </c>
      <c r="D25208" s="22" t="s">
        <v>25616</v>
      </c>
      <c r="E25208" s="22" t="s">
        <v>58</v>
      </c>
      <c r="F25208" s="22" t="s">
        <v>58</v>
      </c>
      <c r="G25208" s="9">
        <v>0</v>
      </c>
      <c r="H25208" s="22" t="s">
        <v>15</v>
      </c>
      <c r="I25208" s="28">
        <v>0</v>
      </c>
      <c r="J25208" s="28">
        <v>0</v>
      </c>
      <c r="K25208" s="40"/>
      <c r="L25208" s="40"/>
    </row>
    <row r="25209" spans="1:12">
      <c r="A25209" s="17">
        <v>46006</v>
      </c>
      <c r="B25209" s="22" t="s">
        <v>10</v>
      </c>
      <c r="C25209" s="22" t="s">
        <v>127</v>
      </c>
      <c r="D25209" s="22" t="s">
        <v>25617</v>
      </c>
      <c r="E25209" s="22" t="s">
        <v>58</v>
      </c>
      <c r="F25209" s="22" t="s">
        <v>58</v>
      </c>
      <c r="G25209" s="9">
        <v>0</v>
      </c>
      <c r="H25209" s="22" t="s">
        <v>15</v>
      </c>
      <c r="I25209" s="28">
        <v>0</v>
      </c>
      <c r="J25209" s="28">
        <v>0</v>
      </c>
      <c r="K25209" s="40"/>
      <c r="L25209" s="40"/>
    </row>
    <row r="25210" spans="1:12">
      <c r="A25210" s="17">
        <v>46006</v>
      </c>
      <c r="B25210" s="22" t="s">
        <v>10</v>
      </c>
      <c r="C25210" s="22" t="s">
        <v>127</v>
      </c>
      <c r="D25210" s="22" t="s">
        <v>25618</v>
      </c>
      <c r="E25210" s="22" t="s">
        <v>58</v>
      </c>
      <c r="F25210" s="22" t="s">
        <v>58</v>
      </c>
      <c r="G25210" s="9">
        <v>0</v>
      </c>
      <c r="H25210" s="22" t="s">
        <v>15</v>
      </c>
      <c r="I25210" s="28">
        <v>0</v>
      </c>
      <c r="J25210" s="28">
        <v>0</v>
      </c>
      <c r="K25210" s="40"/>
      <c r="L25210" s="40"/>
    </row>
    <row r="25211" spans="1:12">
      <c r="A25211" s="17">
        <v>46006</v>
      </c>
      <c r="B25211" s="22" t="s">
        <v>10</v>
      </c>
      <c r="C25211" s="22" t="s">
        <v>127</v>
      </c>
      <c r="D25211" s="22" t="s">
        <v>25619</v>
      </c>
      <c r="E25211" s="22" t="s">
        <v>58</v>
      </c>
      <c r="F25211" s="22" t="s">
        <v>58</v>
      </c>
      <c r="G25211" s="9">
        <v>0</v>
      </c>
      <c r="H25211" s="22" t="s">
        <v>15</v>
      </c>
      <c r="I25211" s="28">
        <v>0</v>
      </c>
      <c r="J25211" s="28">
        <v>0</v>
      </c>
      <c r="K25211" s="40"/>
      <c r="L25211" s="40"/>
    </row>
    <row r="25212" spans="1:12">
      <c r="A25212" s="17">
        <v>46006</v>
      </c>
      <c r="B25212" s="22" t="s">
        <v>10</v>
      </c>
      <c r="C25212" s="22" t="s">
        <v>127</v>
      </c>
      <c r="D25212" s="22" t="s">
        <v>25620</v>
      </c>
      <c r="E25212" s="22" t="s">
        <v>58</v>
      </c>
      <c r="F25212" s="22" t="s">
        <v>58</v>
      </c>
      <c r="G25212" s="9">
        <v>0</v>
      </c>
      <c r="H25212" s="22" t="s">
        <v>15</v>
      </c>
      <c r="I25212" s="28">
        <v>0</v>
      </c>
      <c r="J25212" s="28">
        <v>0</v>
      </c>
      <c r="K25212" s="40"/>
      <c r="L25212" s="40"/>
    </row>
    <row r="25213" spans="1:12">
      <c r="A25213" s="17">
        <v>46006</v>
      </c>
      <c r="B25213" s="22" t="s">
        <v>10</v>
      </c>
      <c r="C25213" s="22" t="s">
        <v>805</v>
      </c>
      <c r="D25213" s="22" t="s">
        <v>25621</v>
      </c>
      <c r="E25213" s="22" t="s">
        <v>18</v>
      </c>
      <c r="F25213" s="22" t="s">
        <v>543</v>
      </c>
      <c r="G25213" s="9">
        <v>0</v>
      </c>
      <c r="H25213" s="22" t="s">
        <v>20</v>
      </c>
      <c r="I25213" s="28">
        <v>0</v>
      </c>
      <c r="J25213" s="28">
        <v>0</v>
      </c>
      <c r="K25213" s="40"/>
      <c r="L25213" s="40"/>
    </row>
    <row r="25214" spans="1:12">
      <c r="A25214" s="17">
        <v>46006</v>
      </c>
      <c r="B25214" s="22" t="s">
        <v>10</v>
      </c>
      <c r="C25214" s="22" t="s">
        <v>802</v>
      </c>
      <c r="D25214" s="22" t="s">
        <v>25622</v>
      </c>
      <c r="E25214" s="22" t="s">
        <v>18</v>
      </c>
      <c r="F25214" s="22" t="s">
        <v>543</v>
      </c>
      <c r="G25214" s="9">
        <v>0</v>
      </c>
      <c r="H25214" s="22" t="s">
        <v>20</v>
      </c>
      <c r="I25214" s="28">
        <v>0</v>
      </c>
      <c r="J25214" s="28">
        <v>0</v>
      </c>
      <c r="K25214" s="40"/>
      <c r="L25214" s="40"/>
    </row>
    <row r="25215" spans="1:12">
      <c r="A25215" s="17">
        <v>46006</v>
      </c>
      <c r="B25215" s="22" t="s">
        <v>10</v>
      </c>
      <c r="C25215" s="22" t="s">
        <v>800</v>
      </c>
      <c r="D25215" s="22" t="s">
        <v>25623</v>
      </c>
      <c r="E25215" s="22" t="s">
        <v>18</v>
      </c>
      <c r="F25215" s="22" t="s">
        <v>543</v>
      </c>
      <c r="G25215" s="9">
        <v>0</v>
      </c>
      <c r="H25215" s="22" t="s">
        <v>20</v>
      </c>
      <c r="I25215" s="28">
        <v>0</v>
      </c>
      <c r="J25215" s="28">
        <v>0</v>
      </c>
      <c r="K25215" s="40"/>
      <c r="L25215" s="40"/>
    </row>
    <row r="25216" spans="1:12">
      <c r="A25216" s="17">
        <v>46006</v>
      </c>
      <c r="B25216" s="22" t="s">
        <v>10</v>
      </c>
      <c r="C25216" s="22" t="s">
        <v>800</v>
      </c>
      <c r="D25216" s="22" t="s">
        <v>25624</v>
      </c>
      <c r="E25216" s="22" t="s">
        <v>18</v>
      </c>
      <c r="F25216" s="22" t="s">
        <v>543</v>
      </c>
      <c r="G25216" s="9">
        <v>0</v>
      </c>
      <c r="H25216" s="22" t="s">
        <v>20</v>
      </c>
      <c r="I25216" s="28">
        <v>0</v>
      </c>
      <c r="J25216" s="28">
        <v>0</v>
      </c>
      <c r="K25216" s="40"/>
      <c r="L25216" s="40"/>
    </row>
    <row r="25217" spans="1:12">
      <c r="A25217" s="17">
        <v>46006</v>
      </c>
      <c r="B25217" s="22" t="s">
        <v>10</v>
      </c>
      <c r="C25217" s="22" t="s">
        <v>546</v>
      </c>
      <c r="D25217" s="22" t="s">
        <v>25625</v>
      </c>
      <c r="E25217" s="22" t="s">
        <v>18</v>
      </c>
      <c r="F25217" s="22" t="s">
        <v>543</v>
      </c>
      <c r="G25217" s="9">
        <v>0</v>
      </c>
      <c r="H25217" s="22" t="s">
        <v>20</v>
      </c>
      <c r="I25217" s="28">
        <v>0</v>
      </c>
      <c r="J25217" s="28">
        <v>0</v>
      </c>
      <c r="K25217" s="40"/>
      <c r="L25217" s="40"/>
    </row>
    <row r="25218" spans="1:12">
      <c r="A25218" s="17">
        <v>46006</v>
      </c>
      <c r="B25218" s="22" t="s">
        <v>10</v>
      </c>
      <c r="C25218" s="22" t="s">
        <v>546</v>
      </c>
      <c r="D25218" s="22" t="s">
        <v>25626</v>
      </c>
      <c r="E25218" s="22" t="s">
        <v>18</v>
      </c>
      <c r="F25218" s="22" t="s">
        <v>543</v>
      </c>
      <c r="G25218" s="9">
        <v>0</v>
      </c>
      <c r="H25218" s="22" t="s">
        <v>20</v>
      </c>
      <c r="I25218" s="28">
        <v>0</v>
      </c>
      <c r="J25218" s="28">
        <v>0</v>
      </c>
      <c r="K25218" s="40"/>
      <c r="L25218" s="40"/>
    </row>
    <row r="25219" spans="1:12">
      <c r="A25219" s="17">
        <v>46006</v>
      </c>
      <c r="B25219" s="22" t="s">
        <v>10</v>
      </c>
      <c r="C25219" s="22" t="s">
        <v>546</v>
      </c>
      <c r="D25219" s="22" t="s">
        <v>25627</v>
      </c>
      <c r="E25219" s="22" t="s">
        <v>18</v>
      </c>
      <c r="F25219" s="22" t="s">
        <v>543</v>
      </c>
      <c r="G25219" s="9">
        <v>0</v>
      </c>
      <c r="H25219" s="22" t="s">
        <v>20</v>
      </c>
      <c r="I25219" s="28">
        <v>0</v>
      </c>
      <c r="J25219" s="28">
        <v>0</v>
      </c>
      <c r="K25219" s="40"/>
      <c r="L25219" s="40"/>
    </row>
    <row r="25220" spans="1:12">
      <c r="A25220" s="17">
        <v>46006</v>
      </c>
      <c r="B25220" s="22" t="s">
        <v>10</v>
      </c>
      <c r="C25220" s="22" t="s">
        <v>546</v>
      </c>
      <c r="D25220" s="22" t="s">
        <v>25628</v>
      </c>
      <c r="E25220" s="22" t="s">
        <v>18</v>
      </c>
      <c r="F25220" s="22" t="s">
        <v>543</v>
      </c>
      <c r="G25220" s="9">
        <v>0</v>
      </c>
      <c r="H25220" s="22" t="s">
        <v>20</v>
      </c>
      <c r="I25220" s="28">
        <v>0</v>
      </c>
      <c r="J25220" s="28">
        <v>0</v>
      </c>
      <c r="K25220" s="40"/>
      <c r="L25220" s="40"/>
    </row>
    <row r="25221" spans="1:12">
      <c r="A25221" s="17">
        <v>46006</v>
      </c>
      <c r="B25221" s="22" t="s">
        <v>10</v>
      </c>
      <c r="C25221" s="22" t="s">
        <v>546</v>
      </c>
      <c r="D25221" s="22" t="s">
        <v>25629</v>
      </c>
      <c r="E25221" s="22" t="s">
        <v>18</v>
      </c>
      <c r="F25221" s="22" t="s">
        <v>543</v>
      </c>
      <c r="G25221" s="9">
        <v>0</v>
      </c>
      <c r="H25221" s="22" t="s">
        <v>20</v>
      </c>
      <c r="I25221" s="28">
        <v>0</v>
      </c>
      <c r="J25221" s="28">
        <v>0</v>
      </c>
      <c r="K25221" s="40"/>
      <c r="L25221" s="40"/>
    </row>
    <row r="25222" spans="1:12">
      <c r="A25222" s="17">
        <v>46006</v>
      </c>
      <c r="B25222" s="22" t="s">
        <v>10</v>
      </c>
      <c r="C25222" s="22" t="s">
        <v>546</v>
      </c>
      <c r="D25222" s="22" t="s">
        <v>25630</v>
      </c>
      <c r="E25222" s="22" t="s">
        <v>18</v>
      </c>
      <c r="F25222" s="22" t="s">
        <v>543</v>
      </c>
      <c r="G25222" s="9">
        <v>0</v>
      </c>
      <c r="H25222" s="22" t="s">
        <v>20</v>
      </c>
      <c r="I25222" s="28">
        <v>0</v>
      </c>
      <c r="J25222" s="28">
        <v>0</v>
      </c>
      <c r="K25222" s="40"/>
      <c r="L25222" s="40"/>
    </row>
    <row r="25223" spans="1:12">
      <c r="A25223" s="17">
        <v>46006</v>
      </c>
      <c r="B25223" s="22" t="s">
        <v>10</v>
      </c>
      <c r="C25223" s="22" t="s">
        <v>546</v>
      </c>
      <c r="D25223" s="22" t="s">
        <v>25631</v>
      </c>
      <c r="E25223" s="22" t="s">
        <v>18</v>
      </c>
      <c r="F25223" s="22" t="s">
        <v>543</v>
      </c>
      <c r="G25223" s="9">
        <v>0</v>
      </c>
      <c r="H25223" s="22" t="s">
        <v>20</v>
      </c>
      <c r="I25223" s="28">
        <v>0</v>
      </c>
      <c r="J25223" s="28">
        <v>0</v>
      </c>
      <c r="K25223" s="40"/>
      <c r="L25223" s="40"/>
    </row>
    <row r="25224" spans="1:12">
      <c r="A25224" s="17">
        <v>46006</v>
      </c>
      <c r="B25224" s="22" t="s">
        <v>10</v>
      </c>
      <c r="C25224" s="22" t="s">
        <v>546</v>
      </c>
      <c r="D25224" s="22" t="s">
        <v>25632</v>
      </c>
      <c r="E25224" s="22" t="s">
        <v>18</v>
      </c>
      <c r="F25224" s="22" t="s">
        <v>543</v>
      </c>
      <c r="G25224" s="9">
        <v>0</v>
      </c>
      <c r="H25224" s="22" t="s">
        <v>20</v>
      </c>
      <c r="I25224" s="28">
        <v>0</v>
      </c>
      <c r="J25224" s="28">
        <v>0</v>
      </c>
      <c r="K25224" s="40"/>
      <c r="L25224" s="40"/>
    </row>
    <row r="25225" spans="1:12">
      <c r="A25225" s="17">
        <v>46006</v>
      </c>
      <c r="B25225" s="22" t="s">
        <v>10</v>
      </c>
      <c r="C25225" s="22" t="s">
        <v>546</v>
      </c>
      <c r="D25225" s="22" t="s">
        <v>25633</v>
      </c>
      <c r="E25225" s="22" t="s">
        <v>18</v>
      </c>
      <c r="F25225" s="22" t="s">
        <v>543</v>
      </c>
      <c r="G25225" s="9">
        <v>0</v>
      </c>
      <c r="H25225" s="22" t="s">
        <v>20</v>
      </c>
      <c r="I25225" s="28">
        <v>0</v>
      </c>
      <c r="J25225" s="28">
        <v>0</v>
      </c>
      <c r="K25225" s="40"/>
      <c r="L25225" s="40"/>
    </row>
    <row r="25226" spans="1:12">
      <c r="A25226" s="17">
        <v>46006</v>
      </c>
      <c r="B25226" s="22" t="s">
        <v>10</v>
      </c>
      <c r="C25226" s="22" t="s">
        <v>546</v>
      </c>
      <c r="D25226" s="22" t="s">
        <v>25634</v>
      </c>
      <c r="E25226" s="22" t="s">
        <v>18</v>
      </c>
      <c r="F25226" s="22" t="s">
        <v>543</v>
      </c>
      <c r="G25226" s="9">
        <v>0</v>
      </c>
      <c r="H25226" s="22" t="s">
        <v>20</v>
      </c>
      <c r="I25226" s="28">
        <v>0</v>
      </c>
      <c r="J25226" s="28">
        <v>0</v>
      </c>
      <c r="K25226" s="40"/>
      <c r="L25226" s="40"/>
    </row>
    <row r="25227" spans="1:12">
      <c r="A25227" s="17">
        <v>46006</v>
      </c>
      <c r="B25227" s="22" t="s">
        <v>10</v>
      </c>
      <c r="C25227" s="22" t="s">
        <v>546</v>
      </c>
      <c r="D25227" s="22" t="s">
        <v>25635</v>
      </c>
      <c r="E25227" s="22" t="s">
        <v>18</v>
      </c>
      <c r="F25227" s="22" t="s">
        <v>543</v>
      </c>
      <c r="G25227" s="9">
        <v>0</v>
      </c>
      <c r="H25227" s="22" t="s">
        <v>20</v>
      </c>
      <c r="I25227" s="28">
        <v>0</v>
      </c>
      <c r="J25227" s="28">
        <v>0</v>
      </c>
      <c r="K25227" s="40"/>
      <c r="L25227" s="40"/>
    </row>
    <row r="25228" spans="1:12">
      <c r="A25228" s="17">
        <v>46006</v>
      </c>
      <c r="B25228" s="22" t="s">
        <v>10</v>
      </c>
      <c r="C25228" s="22" t="s">
        <v>544</v>
      </c>
      <c r="D25228" s="22" t="s">
        <v>25636</v>
      </c>
      <c r="E25228" s="22" t="s">
        <v>18</v>
      </c>
      <c r="F25228" s="22" t="s">
        <v>543</v>
      </c>
      <c r="G25228" s="9">
        <v>0</v>
      </c>
      <c r="H25228" s="22" t="s">
        <v>20</v>
      </c>
      <c r="I25228" s="28">
        <v>0</v>
      </c>
      <c r="J25228" s="28">
        <v>0</v>
      </c>
      <c r="K25228" s="40"/>
      <c r="L25228" s="40"/>
    </row>
    <row r="25229" spans="1:12">
      <c r="A25229" s="17">
        <v>46006</v>
      </c>
      <c r="B25229" s="22" t="s">
        <v>10</v>
      </c>
      <c r="C25229" s="22" t="s">
        <v>544</v>
      </c>
      <c r="D25229" s="22" t="s">
        <v>25637</v>
      </c>
      <c r="E25229" s="22" t="s">
        <v>18</v>
      </c>
      <c r="F25229" s="22" t="s">
        <v>543</v>
      </c>
      <c r="G25229" s="9">
        <v>0</v>
      </c>
      <c r="H25229" s="22" t="s">
        <v>20</v>
      </c>
      <c r="I25229" s="28">
        <v>0</v>
      </c>
      <c r="J25229" s="28">
        <v>0</v>
      </c>
      <c r="K25229" s="40"/>
      <c r="L25229" s="40"/>
    </row>
    <row r="25230" spans="1:12">
      <c r="A25230" s="17">
        <v>46006</v>
      </c>
      <c r="B25230" s="22" t="s">
        <v>10</v>
      </c>
      <c r="C25230" s="22" t="s">
        <v>544</v>
      </c>
      <c r="D25230" s="22" t="s">
        <v>25638</v>
      </c>
      <c r="E25230" s="22" t="s">
        <v>18</v>
      </c>
      <c r="F25230" s="22" t="s">
        <v>543</v>
      </c>
      <c r="G25230" s="9">
        <v>0</v>
      </c>
      <c r="H25230" s="22" t="s">
        <v>20</v>
      </c>
      <c r="I25230" s="28">
        <v>0</v>
      </c>
      <c r="J25230" s="28">
        <v>0</v>
      </c>
      <c r="K25230" s="40"/>
      <c r="L25230" s="40"/>
    </row>
    <row r="25231" spans="1:12">
      <c r="A25231" s="17">
        <v>46006</v>
      </c>
      <c r="B25231" s="22" t="s">
        <v>10</v>
      </c>
      <c r="C25231" s="22" t="s">
        <v>544</v>
      </c>
      <c r="D25231" s="22" t="s">
        <v>25639</v>
      </c>
      <c r="E25231" s="22" t="s">
        <v>18</v>
      </c>
      <c r="F25231" s="22" t="s">
        <v>543</v>
      </c>
      <c r="G25231" s="9">
        <v>0</v>
      </c>
      <c r="H25231" s="22" t="s">
        <v>20</v>
      </c>
      <c r="I25231" s="28">
        <v>0</v>
      </c>
      <c r="J25231" s="28">
        <v>0</v>
      </c>
      <c r="K25231" s="40"/>
      <c r="L25231" s="40"/>
    </row>
    <row r="25232" spans="1:12">
      <c r="A25232" s="17">
        <v>46006</v>
      </c>
      <c r="B25232" s="22" t="s">
        <v>10</v>
      </c>
      <c r="C25232" s="22" t="s">
        <v>544</v>
      </c>
      <c r="D25232" s="22" t="s">
        <v>25640</v>
      </c>
      <c r="E25232" s="22" t="s">
        <v>18</v>
      </c>
      <c r="F25232" s="22" t="s">
        <v>543</v>
      </c>
      <c r="G25232" s="9">
        <v>0</v>
      </c>
      <c r="H25232" s="22" t="s">
        <v>20</v>
      </c>
      <c r="I25232" s="28">
        <v>0</v>
      </c>
      <c r="J25232" s="28">
        <v>0</v>
      </c>
      <c r="K25232" s="40"/>
      <c r="L25232" s="40"/>
    </row>
    <row r="25233" spans="1:12">
      <c r="A25233" s="17">
        <v>46006</v>
      </c>
      <c r="B25233" s="22" t="s">
        <v>10</v>
      </c>
      <c r="C25233" s="22" t="s">
        <v>544</v>
      </c>
      <c r="D25233" s="22" t="s">
        <v>25641</v>
      </c>
      <c r="E25233" s="22" t="s">
        <v>18</v>
      </c>
      <c r="F25233" s="22" t="s">
        <v>543</v>
      </c>
      <c r="G25233" s="9">
        <v>0</v>
      </c>
      <c r="H25233" s="22" t="s">
        <v>20</v>
      </c>
      <c r="I25233" s="28">
        <v>0</v>
      </c>
      <c r="J25233" s="28">
        <v>0</v>
      </c>
      <c r="K25233" s="40"/>
      <c r="L25233" s="40"/>
    </row>
    <row r="25234" spans="1:12">
      <c r="A25234" s="17">
        <v>46006</v>
      </c>
      <c r="B25234" s="22" t="s">
        <v>10</v>
      </c>
      <c r="C25234" s="22" t="s">
        <v>544</v>
      </c>
      <c r="D25234" s="22" t="s">
        <v>25642</v>
      </c>
      <c r="E25234" s="22" t="s">
        <v>18</v>
      </c>
      <c r="F25234" s="22" t="s">
        <v>543</v>
      </c>
      <c r="G25234" s="9">
        <v>0</v>
      </c>
      <c r="H25234" s="22" t="s">
        <v>20</v>
      </c>
      <c r="I25234" s="28">
        <v>0</v>
      </c>
      <c r="J25234" s="28">
        <v>0</v>
      </c>
      <c r="K25234" s="40"/>
      <c r="L25234" s="40"/>
    </row>
    <row r="25235" spans="1:12">
      <c r="A25235" s="17">
        <v>46006</v>
      </c>
      <c r="B25235" s="22" t="s">
        <v>10</v>
      </c>
      <c r="C25235" s="22" t="s">
        <v>544</v>
      </c>
      <c r="D25235" s="22" t="s">
        <v>25643</v>
      </c>
      <c r="E25235" s="22" t="s">
        <v>18</v>
      </c>
      <c r="F25235" s="22" t="s">
        <v>543</v>
      </c>
      <c r="G25235" s="9">
        <v>0</v>
      </c>
      <c r="H25235" s="22" t="s">
        <v>20</v>
      </c>
      <c r="I25235" s="28">
        <v>0</v>
      </c>
      <c r="J25235" s="28">
        <v>0</v>
      </c>
      <c r="K25235" s="40"/>
      <c r="L25235" s="40"/>
    </row>
    <row r="25236" spans="1:12">
      <c r="A25236" s="17">
        <v>46006</v>
      </c>
      <c r="B25236" s="22" t="s">
        <v>10</v>
      </c>
      <c r="C25236" s="22" t="s">
        <v>544</v>
      </c>
      <c r="D25236" s="22" t="s">
        <v>25644</v>
      </c>
      <c r="E25236" s="22" t="s">
        <v>18</v>
      </c>
      <c r="F25236" s="22" t="s">
        <v>543</v>
      </c>
      <c r="G25236" s="9">
        <v>0</v>
      </c>
      <c r="H25236" s="22" t="s">
        <v>20</v>
      </c>
      <c r="I25236" s="28">
        <v>0</v>
      </c>
      <c r="J25236" s="28">
        <v>0</v>
      </c>
      <c r="K25236" s="40"/>
      <c r="L25236" s="40"/>
    </row>
    <row r="25237" spans="1:12">
      <c r="A25237" s="17">
        <v>46006</v>
      </c>
      <c r="B25237" s="22" t="s">
        <v>10</v>
      </c>
      <c r="C25237" s="22" t="s">
        <v>544</v>
      </c>
      <c r="D25237" s="22" t="s">
        <v>25645</v>
      </c>
      <c r="E25237" s="22" t="s">
        <v>18</v>
      </c>
      <c r="F25237" s="22" t="s">
        <v>543</v>
      </c>
      <c r="G25237" s="9">
        <v>0</v>
      </c>
      <c r="H25237" s="22" t="s">
        <v>20</v>
      </c>
      <c r="I25237" s="28">
        <v>0</v>
      </c>
      <c r="J25237" s="28">
        <v>0</v>
      </c>
      <c r="K25237" s="40"/>
      <c r="L25237" s="40"/>
    </row>
    <row r="25238" spans="1:12">
      <c r="A25238" s="17">
        <v>46006</v>
      </c>
      <c r="B25238" s="22" t="s">
        <v>10</v>
      </c>
      <c r="C25238" s="22" t="s">
        <v>541</v>
      </c>
      <c r="D25238" s="22" t="s">
        <v>25646</v>
      </c>
      <c r="E25238" s="22" t="s">
        <v>18</v>
      </c>
      <c r="F25238" s="22" t="s">
        <v>543</v>
      </c>
      <c r="G25238" s="9">
        <v>0</v>
      </c>
      <c r="H25238" s="22" t="s">
        <v>20</v>
      </c>
      <c r="I25238" s="28">
        <v>0</v>
      </c>
      <c r="J25238" s="28">
        <v>0</v>
      </c>
      <c r="K25238" s="40"/>
      <c r="L25238" s="40"/>
    </row>
    <row r="25239" spans="1:12">
      <c r="A25239" s="17">
        <v>46006</v>
      </c>
      <c r="B25239" s="22" t="s">
        <v>10</v>
      </c>
      <c r="C25239" s="22" t="s">
        <v>541</v>
      </c>
      <c r="D25239" s="22" t="s">
        <v>25647</v>
      </c>
      <c r="E25239" s="22" t="s">
        <v>18</v>
      </c>
      <c r="F25239" s="22" t="s">
        <v>543</v>
      </c>
      <c r="G25239" s="9">
        <v>0</v>
      </c>
      <c r="H25239" s="22" t="s">
        <v>20</v>
      </c>
      <c r="I25239" s="28">
        <v>0</v>
      </c>
      <c r="J25239" s="28">
        <v>0</v>
      </c>
      <c r="K25239" s="40"/>
      <c r="L25239" s="40"/>
    </row>
    <row r="25240" spans="1:12">
      <c r="A25240" s="17">
        <v>46006</v>
      </c>
      <c r="B25240" s="22" t="s">
        <v>10</v>
      </c>
      <c r="C25240" s="22" t="s">
        <v>541</v>
      </c>
      <c r="D25240" s="22" t="s">
        <v>25648</v>
      </c>
      <c r="E25240" s="22" t="s">
        <v>18</v>
      </c>
      <c r="F25240" s="22" t="s">
        <v>543</v>
      </c>
      <c r="G25240" s="9">
        <v>0</v>
      </c>
      <c r="H25240" s="22" t="s">
        <v>20</v>
      </c>
      <c r="I25240" s="28">
        <v>0</v>
      </c>
      <c r="J25240" s="28">
        <v>0</v>
      </c>
      <c r="K25240" s="40"/>
      <c r="L25240" s="40"/>
    </row>
    <row r="25241" spans="1:12">
      <c r="A25241" s="17">
        <v>46006</v>
      </c>
      <c r="B25241" s="22" t="s">
        <v>10</v>
      </c>
      <c r="C25241" s="22" t="s">
        <v>541</v>
      </c>
      <c r="D25241" s="22" t="s">
        <v>25649</v>
      </c>
      <c r="E25241" s="22" t="s">
        <v>18</v>
      </c>
      <c r="F25241" s="22" t="s">
        <v>543</v>
      </c>
      <c r="G25241" s="9">
        <v>0</v>
      </c>
      <c r="H25241" s="22" t="s">
        <v>20</v>
      </c>
      <c r="I25241" s="28">
        <v>0</v>
      </c>
      <c r="J25241" s="28">
        <v>0</v>
      </c>
      <c r="K25241" s="40"/>
      <c r="L25241" s="40"/>
    </row>
    <row r="25242" spans="1:12">
      <c r="A25242" s="17">
        <v>46006</v>
      </c>
      <c r="B25242" s="22" t="s">
        <v>10</v>
      </c>
      <c r="C25242" s="22" t="s">
        <v>541</v>
      </c>
      <c r="D25242" s="22" t="s">
        <v>25650</v>
      </c>
      <c r="E25242" s="22" t="s">
        <v>18</v>
      </c>
      <c r="F25242" s="22" t="s">
        <v>543</v>
      </c>
      <c r="G25242" s="9">
        <v>0</v>
      </c>
      <c r="H25242" s="22" t="s">
        <v>20</v>
      </c>
      <c r="I25242" s="28">
        <v>0</v>
      </c>
      <c r="J25242" s="28">
        <v>0</v>
      </c>
      <c r="K25242" s="40"/>
      <c r="L25242" s="40"/>
    </row>
    <row r="25243" spans="1:12">
      <c r="A25243" s="17">
        <v>46006</v>
      </c>
      <c r="B25243" s="22" t="s">
        <v>10</v>
      </c>
      <c r="C25243" s="22" t="s">
        <v>541</v>
      </c>
      <c r="D25243" s="22" t="s">
        <v>25651</v>
      </c>
      <c r="E25243" s="22" t="s">
        <v>18</v>
      </c>
      <c r="F25243" s="22" t="s">
        <v>543</v>
      </c>
      <c r="G25243" s="9">
        <v>0</v>
      </c>
      <c r="H25243" s="22" t="s">
        <v>20</v>
      </c>
      <c r="I25243" s="28">
        <v>0</v>
      </c>
      <c r="J25243" s="28">
        <v>0</v>
      </c>
      <c r="K25243" s="40"/>
      <c r="L25243" s="40"/>
    </row>
    <row r="25244" spans="1:12">
      <c r="A25244" s="17">
        <v>46006</v>
      </c>
      <c r="B25244" s="22" t="s">
        <v>10</v>
      </c>
      <c r="C25244" s="22" t="s">
        <v>541</v>
      </c>
      <c r="D25244" s="22" t="s">
        <v>25652</v>
      </c>
      <c r="E25244" s="22" t="s">
        <v>18</v>
      </c>
      <c r="F25244" s="22" t="s">
        <v>543</v>
      </c>
      <c r="G25244" s="9">
        <v>0</v>
      </c>
      <c r="H25244" s="22" t="s">
        <v>20</v>
      </c>
      <c r="I25244" s="28">
        <v>0</v>
      </c>
      <c r="J25244" s="28">
        <v>0</v>
      </c>
      <c r="K25244" s="40"/>
      <c r="L25244" s="40"/>
    </row>
    <row r="25245" spans="1:12">
      <c r="A25245" s="17">
        <v>46006</v>
      </c>
      <c r="B25245" s="22" t="s">
        <v>10</v>
      </c>
      <c r="C25245" s="22" t="s">
        <v>541</v>
      </c>
      <c r="D25245" s="22" t="s">
        <v>25653</v>
      </c>
      <c r="E25245" s="22" t="s">
        <v>18</v>
      </c>
      <c r="F25245" s="22" t="s">
        <v>543</v>
      </c>
      <c r="G25245" s="9">
        <v>0</v>
      </c>
      <c r="H25245" s="22" t="s">
        <v>20</v>
      </c>
      <c r="I25245" s="28">
        <v>0</v>
      </c>
      <c r="J25245" s="28">
        <v>0</v>
      </c>
      <c r="K25245" s="40"/>
      <c r="L25245" s="40"/>
    </row>
    <row r="25246" spans="1:12">
      <c r="A25246" s="17">
        <v>46006</v>
      </c>
      <c r="B25246" s="22" t="s">
        <v>10</v>
      </c>
      <c r="C25246" s="22" t="s">
        <v>541</v>
      </c>
      <c r="D25246" s="22" t="s">
        <v>25654</v>
      </c>
      <c r="E25246" s="22" t="s">
        <v>18</v>
      </c>
      <c r="F25246" s="22" t="s">
        <v>543</v>
      </c>
      <c r="G25246" s="9">
        <v>0</v>
      </c>
      <c r="H25246" s="22" t="s">
        <v>20</v>
      </c>
      <c r="I25246" s="28">
        <v>0</v>
      </c>
      <c r="J25246" s="28">
        <v>0</v>
      </c>
      <c r="K25246" s="40"/>
      <c r="L25246" s="40"/>
    </row>
    <row r="25247" spans="1:12">
      <c r="A25247" s="17">
        <v>46006</v>
      </c>
      <c r="B25247" s="22" t="s">
        <v>10</v>
      </c>
      <c r="C25247" s="22" t="s">
        <v>541</v>
      </c>
      <c r="D25247" s="22" t="s">
        <v>25655</v>
      </c>
      <c r="E25247" s="22" t="s">
        <v>18</v>
      </c>
      <c r="F25247" s="22" t="s">
        <v>543</v>
      </c>
      <c r="G25247" s="9">
        <v>0</v>
      </c>
      <c r="H25247" s="22" t="s">
        <v>20</v>
      </c>
      <c r="I25247" s="28">
        <v>0</v>
      </c>
      <c r="J25247" s="28">
        <v>0</v>
      </c>
      <c r="K25247" s="40"/>
      <c r="L25247" s="40"/>
    </row>
    <row r="25248" spans="1:12">
      <c r="A25248" s="17">
        <v>46006</v>
      </c>
      <c r="B25248" s="22" t="s">
        <v>10</v>
      </c>
      <c r="C25248" s="22" t="s">
        <v>541</v>
      </c>
      <c r="D25248" s="22" t="s">
        <v>25656</v>
      </c>
      <c r="E25248" s="22" t="s">
        <v>18</v>
      </c>
      <c r="F25248" s="22" t="s">
        <v>543</v>
      </c>
      <c r="G25248" s="9">
        <v>0</v>
      </c>
      <c r="H25248" s="22" t="s">
        <v>20</v>
      </c>
      <c r="I25248" s="28">
        <v>0</v>
      </c>
      <c r="J25248" s="28">
        <v>0</v>
      </c>
      <c r="K25248" s="40"/>
      <c r="L25248" s="40"/>
    </row>
    <row r="25249" spans="1:12">
      <c r="A25249" s="17">
        <v>46006</v>
      </c>
      <c r="B25249" s="22" t="s">
        <v>10</v>
      </c>
      <c r="C25249" s="22" t="s">
        <v>541</v>
      </c>
      <c r="D25249" s="22" t="s">
        <v>25657</v>
      </c>
      <c r="E25249" s="22" t="s">
        <v>18</v>
      </c>
      <c r="F25249" s="22" t="s">
        <v>543</v>
      </c>
      <c r="G25249" s="9">
        <v>0</v>
      </c>
      <c r="H25249" s="22" t="s">
        <v>20</v>
      </c>
      <c r="I25249" s="28">
        <v>0</v>
      </c>
      <c r="J25249" s="28">
        <v>0</v>
      </c>
      <c r="K25249" s="40"/>
      <c r="L25249" s="40"/>
    </row>
    <row r="25250" spans="1:12">
      <c r="A25250" s="17">
        <v>46006</v>
      </c>
      <c r="B25250" s="22" t="s">
        <v>10</v>
      </c>
      <c r="C25250" s="22" t="s">
        <v>541</v>
      </c>
      <c r="D25250" s="22" t="s">
        <v>25658</v>
      </c>
      <c r="E25250" s="22" t="s">
        <v>18</v>
      </c>
      <c r="F25250" s="22" t="s">
        <v>543</v>
      </c>
      <c r="G25250" s="9">
        <v>0</v>
      </c>
      <c r="H25250" s="22" t="s">
        <v>20</v>
      </c>
      <c r="I25250" s="28">
        <v>0</v>
      </c>
      <c r="J25250" s="28">
        <v>0</v>
      </c>
      <c r="K25250" s="40"/>
      <c r="L25250" s="40"/>
    </row>
    <row r="25251" spans="1:12">
      <c r="A25251" s="17">
        <v>46006</v>
      </c>
      <c r="B25251" s="22" t="s">
        <v>10</v>
      </c>
      <c r="C25251" s="22" t="s">
        <v>541</v>
      </c>
      <c r="D25251" s="22" t="s">
        <v>25659</v>
      </c>
      <c r="E25251" s="22" t="s">
        <v>18</v>
      </c>
      <c r="F25251" s="22" t="s">
        <v>543</v>
      </c>
      <c r="G25251" s="9">
        <v>0</v>
      </c>
      <c r="H25251" s="22" t="s">
        <v>20</v>
      </c>
      <c r="I25251" s="28">
        <v>0</v>
      </c>
      <c r="J25251" s="28">
        <v>0</v>
      </c>
      <c r="K25251" s="40"/>
      <c r="L25251" s="40"/>
    </row>
    <row r="25252" spans="1:12">
      <c r="A25252" s="17">
        <v>46006</v>
      </c>
      <c r="B25252" s="22" t="s">
        <v>10</v>
      </c>
      <c r="C25252" s="22" t="s">
        <v>541</v>
      </c>
      <c r="D25252" s="22" t="s">
        <v>25660</v>
      </c>
      <c r="E25252" s="22" t="s">
        <v>18</v>
      </c>
      <c r="F25252" s="22" t="s">
        <v>543</v>
      </c>
      <c r="G25252" s="9">
        <v>0</v>
      </c>
      <c r="H25252" s="22" t="s">
        <v>20</v>
      </c>
      <c r="I25252" s="28">
        <v>0</v>
      </c>
      <c r="J25252" s="28">
        <v>0</v>
      </c>
      <c r="K25252" s="40"/>
      <c r="L25252" s="40"/>
    </row>
    <row r="25253" spans="1:12">
      <c r="A25253" s="17">
        <v>46006</v>
      </c>
      <c r="B25253" s="22" t="s">
        <v>10</v>
      </c>
      <c r="C25253" s="22" t="s">
        <v>541</v>
      </c>
      <c r="D25253" s="22" t="s">
        <v>25661</v>
      </c>
      <c r="E25253" s="22" t="s">
        <v>18</v>
      </c>
      <c r="F25253" s="22" t="s">
        <v>543</v>
      </c>
      <c r="G25253" s="9">
        <v>0</v>
      </c>
      <c r="H25253" s="22" t="s">
        <v>20</v>
      </c>
      <c r="I25253" s="28">
        <v>0</v>
      </c>
      <c r="J25253" s="28">
        <v>0</v>
      </c>
      <c r="K25253" s="40"/>
      <c r="L25253" s="40"/>
    </row>
    <row r="25254" spans="1:12">
      <c r="A25254" s="17">
        <v>46006</v>
      </c>
      <c r="B25254" s="22" t="s">
        <v>10</v>
      </c>
      <c r="C25254" s="22" t="s">
        <v>541</v>
      </c>
      <c r="D25254" s="22" t="s">
        <v>25662</v>
      </c>
      <c r="E25254" s="22" t="s">
        <v>18</v>
      </c>
      <c r="F25254" s="22" t="s">
        <v>543</v>
      </c>
      <c r="G25254" s="9">
        <v>0</v>
      </c>
      <c r="H25254" s="22" t="s">
        <v>20</v>
      </c>
      <c r="I25254" s="28">
        <v>0</v>
      </c>
      <c r="J25254" s="28">
        <v>0</v>
      </c>
      <c r="K25254" s="40"/>
      <c r="L25254" s="40"/>
    </row>
    <row r="25255" spans="1:12">
      <c r="A25255" s="17">
        <v>46006</v>
      </c>
      <c r="B25255" s="22" t="s">
        <v>10</v>
      </c>
      <c r="C25255" s="22" t="s">
        <v>541</v>
      </c>
      <c r="D25255" s="22" t="s">
        <v>25663</v>
      </c>
      <c r="E25255" s="22" t="s">
        <v>18</v>
      </c>
      <c r="F25255" s="22" t="s">
        <v>543</v>
      </c>
      <c r="G25255" s="9">
        <v>0</v>
      </c>
      <c r="H25255" s="22" t="s">
        <v>20</v>
      </c>
      <c r="I25255" s="28">
        <v>0</v>
      </c>
      <c r="J25255" s="28">
        <v>0</v>
      </c>
      <c r="K25255" s="40"/>
      <c r="L25255" s="40"/>
    </row>
    <row r="25256" spans="1:12">
      <c r="A25256" s="17">
        <v>46006</v>
      </c>
      <c r="B25256" s="22" t="s">
        <v>10</v>
      </c>
      <c r="C25256" s="22" t="s">
        <v>541</v>
      </c>
      <c r="D25256" s="22" t="s">
        <v>25664</v>
      </c>
      <c r="E25256" s="22" t="s">
        <v>18</v>
      </c>
      <c r="F25256" s="22" t="s">
        <v>543</v>
      </c>
      <c r="G25256" s="9">
        <v>0</v>
      </c>
      <c r="H25256" s="22" t="s">
        <v>20</v>
      </c>
      <c r="I25256" s="28">
        <v>0</v>
      </c>
      <c r="J25256" s="28">
        <v>0</v>
      </c>
      <c r="K25256" s="40"/>
      <c r="L25256" s="40"/>
    </row>
    <row r="25257" spans="1:12">
      <c r="A25257" s="17">
        <v>46006</v>
      </c>
      <c r="B25257" s="22" t="s">
        <v>10</v>
      </c>
      <c r="C25257" s="22" t="s">
        <v>541</v>
      </c>
      <c r="D25257" s="22" t="s">
        <v>25665</v>
      </c>
      <c r="E25257" s="22" t="s">
        <v>18</v>
      </c>
      <c r="F25257" s="22" t="s">
        <v>543</v>
      </c>
      <c r="G25257" s="9">
        <v>0</v>
      </c>
      <c r="H25257" s="22" t="s">
        <v>20</v>
      </c>
      <c r="I25257" s="28">
        <v>0</v>
      </c>
      <c r="J25257" s="28">
        <v>0</v>
      </c>
      <c r="K25257" s="40"/>
      <c r="L25257" s="40"/>
    </row>
    <row r="25258" spans="1:12">
      <c r="A25258" s="17">
        <v>46006</v>
      </c>
      <c r="B25258" s="22" t="s">
        <v>10</v>
      </c>
      <c r="C25258" s="22" t="s">
        <v>541</v>
      </c>
      <c r="D25258" s="22" t="s">
        <v>25666</v>
      </c>
      <c r="E25258" s="22" t="s">
        <v>18</v>
      </c>
      <c r="F25258" s="22" t="s">
        <v>543</v>
      </c>
      <c r="G25258" s="9">
        <v>0</v>
      </c>
      <c r="H25258" s="22" t="s">
        <v>20</v>
      </c>
      <c r="I25258" s="28">
        <v>0</v>
      </c>
      <c r="J25258" s="28">
        <v>0</v>
      </c>
      <c r="K25258" s="40"/>
      <c r="L25258" s="40"/>
    </row>
    <row r="25259" spans="1:12">
      <c r="A25259" s="17">
        <v>46006</v>
      </c>
      <c r="B25259" s="22" t="s">
        <v>10</v>
      </c>
      <c r="C25259" s="22" t="s">
        <v>541</v>
      </c>
      <c r="D25259" s="22" t="s">
        <v>25667</v>
      </c>
      <c r="E25259" s="22" t="s">
        <v>18</v>
      </c>
      <c r="F25259" s="22" t="s">
        <v>543</v>
      </c>
      <c r="G25259" s="9">
        <v>0</v>
      </c>
      <c r="H25259" s="22" t="s">
        <v>20</v>
      </c>
      <c r="I25259" s="28">
        <v>0</v>
      </c>
      <c r="J25259" s="28">
        <v>0</v>
      </c>
      <c r="K25259" s="40"/>
      <c r="L25259" s="40"/>
    </row>
    <row r="25260" spans="1:12">
      <c r="A25260" s="17">
        <v>46006</v>
      </c>
      <c r="B25260" s="22" t="s">
        <v>10</v>
      </c>
      <c r="C25260" s="22" t="s">
        <v>541</v>
      </c>
      <c r="D25260" s="22" t="s">
        <v>25668</v>
      </c>
      <c r="E25260" s="22" t="s">
        <v>18</v>
      </c>
      <c r="F25260" s="22" t="s">
        <v>543</v>
      </c>
      <c r="G25260" s="9">
        <v>0</v>
      </c>
      <c r="H25260" s="22" t="s">
        <v>20</v>
      </c>
      <c r="I25260" s="28">
        <v>0</v>
      </c>
      <c r="J25260" s="28">
        <v>0</v>
      </c>
      <c r="K25260" s="40"/>
      <c r="L25260" s="40"/>
    </row>
    <row r="25261" spans="1:12">
      <c r="A25261" s="17">
        <v>46006</v>
      </c>
      <c r="B25261" s="22" t="s">
        <v>10</v>
      </c>
      <c r="C25261" s="22" t="s">
        <v>541</v>
      </c>
      <c r="D25261" s="22" t="s">
        <v>25669</v>
      </c>
      <c r="E25261" s="22" t="s">
        <v>18</v>
      </c>
      <c r="F25261" s="22" t="s">
        <v>543</v>
      </c>
      <c r="G25261" s="9">
        <v>0</v>
      </c>
      <c r="H25261" s="22" t="s">
        <v>20</v>
      </c>
      <c r="I25261" s="28">
        <v>0</v>
      </c>
      <c r="J25261" s="28">
        <v>0</v>
      </c>
      <c r="K25261" s="40"/>
      <c r="L25261" s="40"/>
    </row>
    <row r="25262" spans="1:12">
      <c r="A25262" s="17">
        <v>46006</v>
      </c>
      <c r="B25262" s="22" t="s">
        <v>10</v>
      </c>
      <c r="C25262" s="22" t="s">
        <v>541</v>
      </c>
      <c r="D25262" s="22" t="s">
        <v>25670</v>
      </c>
      <c r="E25262" s="22" t="s">
        <v>18</v>
      </c>
      <c r="F25262" s="22" t="s">
        <v>543</v>
      </c>
      <c r="G25262" s="9">
        <v>0</v>
      </c>
      <c r="H25262" s="22" t="s">
        <v>20</v>
      </c>
      <c r="I25262" s="28">
        <v>0</v>
      </c>
      <c r="J25262" s="28">
        <v>0</v>
      </c>
      <c r="K25262" s="40"/>
      <c r="L25262" s="40"/>
    </row>
    <row r="25263" spans="1:12">
      <c r="A25263" s="17">
        <v>46006</v>
      </c>
      <c r="B25263" s="22" t="s">
        <v>10</v>
      </c>
      <c r="C25263" s="22" t="s">
        <v>541</v>
      </c>
      <c r="D25263" s="22" t="s">
        <v>25671</v>
      </c>
      <c r="E25263" s="22" t="s">
        <v>18</v>
      </c>
      <c r="F25263" s="22" t="s">
        <v>543</v>
      </c>
      <c r="G25263" s="9">
        <v>0</v>
      </c>
      <c r="H25263" s="22" t="s">
        <v>20</v>
      </c>
      <c r="I25263" s="28">
        <v>0</v>
      </c>
      <c r="J25263" s="28">
        <v>0</v>
      </c>
      <c r="K25263" s="40"/>
      <c r="L25263" s="40"/>
    </row>
    <row r="25264" spans="1:12">
      <c r="A25264" s="17">
        <v>46006</v>
      </c>
      <c r="B25264" s="22" t="s">
        <v>10</v>
      </c>
      <c r="C25264" s="22" t="s">
        <v>1809</v>
      </c>
      <c r="D25264" s="22" t="s">
        <v>25672</v>
      </c>
      <c r="E25264" s="22" t="s">
        <v>18</v>
      </c>
      <c r="F25264" s="22" t="s">
        <v>141</v>
      </c>
      <c r="G25264" s="9">
        <v>0</v>
      </c>
      <c r="H25264" s="22" t="s">
        <v>41</v>
      </c>
      <c r="I25264" s="28">
        <v>0</v>
      </c>
      <c r="J25264" s="28">
        <v>0</v>
      </c>
      <c r="K25264" s="40"/>
      <c r="L25264" s="40"/>
    </row>
    <row r="25265" spans="1:12">
      <c r="A25265" s="17">
        <v>46006</v>
      </c>
      <c r="B25265" s="22" t="s">
        <v>10</v>
      </c>
      <c r="C25265" s="22" t="s">
        <v>1809</v>
      </c>
      <c r="D25265" s="22" t="s">
        <v>25673</v>
      </c>
      <c r="E25265" s="22" t="s">
        <v>18</v>
      </c>
      <c r="F25265" s="22" t="s">
        <v>141</v>
      </c>
      <c r="G25265" s="9">
        <v>0</v>
      </c>
      <c r="H25265" s="22" t="s">
        <v>41</v>
      </c>
      <c r="I25265" s="28">
        <v>0</v>
      </c>
      <c r="J25265" s="28">
        <v>0</v>
      </c>
      <c r="K25265" s="40"/>
      <c r="L25265" s="40"/>
    </row>
    <row r="25266" spans="1:12">
      <c r="A25266" s="17">
        <v>46006</v>
      </c>
      <c r="B25266" s="22" t="s">
        <v>10</v>
      </c>
      <c r="C25266" s="22" t="s">
        <v>1809</v>
      </c>
      <c r="D25266" s="22" t="s">
        <v>25674</v>
      </c>
      <c r="E25266" s="22" t="s">
        <v>18</v>
      </c>
      <c r="F25266" s="22" t="s">
        <v>141</v>
      </c>
      <c r="G25266" s="9">
        <v>0</v>
      </c>
      <c r="H25266" s="22" t="s">
        <v>41</v>
      </c>
      <c r="I25266" s="28">
        <v>0</v>
      </c>
      <c r="J25266" s="28">
        <v>0</v>
      </c>
      <c r="K25266" s="40"/>
      <c r="L25266" s="40"/>
    </row>
    <row r="25267" spans="1:12">
      <c r="A25267" s="17">
        <v>46006</v>
      </c>
      <c r="B25267" s="22" t="s">
        <v>10</v>
      </c>
      <c r="C25267" s="22" t="s">
        <v>1809</v>
      </c>
      <c r="D25267" s="22" t="s">
        <v>25675</v>
      </c>
      <c r="E25267" s="22" t="s">
        <v>18</v>
      </c>
      <c r="F25267" s="22" t="s">
        <v>141</v>
      </c>
      <c r="G25267" s="9">
        <v>0</v>
      </c>
      <c r="H25267" s="22" t="s">
        <v>41</v>
      </c>
      <c r="I25267" s="28">
        <v>0</v>
      </c>
      <c r="J25267" s="28">
        <v>0</v>
      </c>
      <c r="K25267" s="40"/>
      <c r="L25267" s="40"/>
    </row>
    <row r="25268" spans="1:12">
      <c r="A25268" s="17">
        <v>46006</v>
      </c>
      <c r="B25268" s="22" t="s">
        <v>10</v>
      </c>
      <c r="C25268" s="22" t="s">
        <v>1809</v>
      </c>
      <c r="D25268" s="22" t="s">
        <v>25676</v>
      </c>
      <c r="E25268" s="22" t="s">
        <v>18</v>
      </c>
      <c r="F25268" s="22" t="s">
        <v>141</v>
      </c>
      <c r="G25268" s="9">
        <v>0</v>
      </c>
      <c r="H25268" s="22" t="s">
        <v>41</v>
      </c>
      <c r="I25268" s="28">
        <v>0</v>
      </c>
      <c r="J25268" s="28">
        <v>0</v>
      </c>
      <c r="K25268" s="40"/>
      <c r="L25268" s="40"/>
    </row>
    <row r="25269" spans="1:12">
      <c r="A25269" s="17">
        <v>46006</v>
      </c>
      <c r="B25269" s="22" t="s">
        <v>10</v>
      </c>
      <c r="C25269" s="22" t="s">
        <v>1809</v>
      </c>
      <c r="D25269" s="22" t="s">
        <v>25677</v>
      </c>
      <c r="E25269" s="22" t="s">
        <v>18</v>
      </c>
      <c r="F25269" s="22" t="s">
        <v>141</v>
      </c>
      <c r="G25269" s="9">
        <v>0</v>
      </c>
      <c r="H25269" s="22" t="s">
        <v>41</v>
      </c>
      <c r="I25269" s="28">
        <v>0</v>
      </c>
      <c r="J25269" s="28">
        <v>0</v>
      </c>
      <c r="K25269" s="40"/>
      <c r="L25269" s="40"/>
    </row>
    <row r="25270" spans="1:12">
      <c r="A25270" s="17">
        <v>46006</v>
      </c>
      <c r="B25270" s="22" t="s">
        <v>10</v>
      </c>
      <c r="C25270" s="22" t="s">
        <v>1809</v>
      </c>
      <c r="D25270" s="22" t="s">
        <v>25678</v>
      </c>
      <c r="E25270" s="22" t="s">
        <v>18</v>
      </c>
      <c r="F25270" s="22" t="s">
        <v>141</v>
      </c>
      <c r="G25270" s="9">
        <v>0</v>
      </c>
      <c r="H25270" s="22" t="s">
        <v>41</v>
      </c>
      <c r="I25270" s="28">
        <v>0</v>
      </c>
      <c r="J25270" s="28">
        <v>0</v>
      </c>
      <c r="K25270" s="40"/>
      <c r="L25270" s="40"/>
    </row>
    <row r="25271" spans="1:12">
      <c r="A25271" s="17">
        <v>46006</v>
      </c>
      <c r="B25271" s="22" t="s">
        <v>10</v>
      </c>
      <c r="C25271" s="22" t="s">
        <v>1809</v>
      </c>
      <c r="D25271" s="22" t="s">
        <v>25679</v>
      </c>
      <c r="E25271" s="22" t="s">
        <v>18</v>
      </c>
      <c r="F25271" s="22" t="s">
        <v>141</v>
      </c>
      <c r="G25271" s="9">
        <v>0</v>
      </c>
      <c r="H25271" s="22" t="s">
        <v>41</v>
      </c>
      <c r="I25271" s="28">
        <v>0</v>
      </c>
      <c r="J25271" s="28">
        <v>0</v>
      </c>
      <c r="K25271" s="40"/>
      <c r="L25271" s="40"/>
    </row>
    <row r="25272" spans="1:12">
      <c r="A25272" s="17">
        <v>46006</v>
      </c>
      <c r="B25272" s="22" t="s">
        <v>10</v>
      </c>
      <c r="C25272" s="22" t="s">
        <v>1809</v>
      </c>
      <c r="D25272" s="22" t="s">
        <v>25680</v>
      </c>
      <c r="E25272" s="22" t="s">
        <v>18</v>
      </c>
      <c r="F25272" s="22" t="s">
        <v>141</v>
      </c>
      <c r="G25272" s="9">
        <v>0</v>
      </c>
      <c r="H25272" s="22" t="s">
        <v>41</v>
      </c>
      <c r="I25272" s="28">
        <v>0</v>
      </c>
      <c r="J25272" s="28">
        <v>0</v>
      </c>
      <c r="K25272" s="40"/>
      <c r="L25272" s="40"/>
    </row>
    <row r="25273" spans="1:12">
      <c r="A25273" s="17">
        <v>46006</v>
      </c>
      <c r="B25273" s="22" t="s">
        <v>10</v>
      </c>
      <c r="C25273" s="22" t="s">
        <v>1809</v>
      </c>
      <c r="D25273" s="22" t="s">
        <v>25681</v>
      </c>
      <c r="E25273" s="22" t="s">
        <v>18</v>
      </c>
      <c r="F25273" s="22" t="s">
        <v>141</v>
      </c>
      <c r="G25273" s="9">
        <v>0</v>
      </c>
      <c r="H25273" s="22" t="s">
        <v>41</v>
      </c>
      <c r="I25273" s="28">
        <v>0</v>
      </c>
      <c r="J25273" s="28">
        <v>0</v>
      </c>
      <c r="K25273" s="40"/>
      <c r="L25273" s="40"/>
    </row>
    <row r="25274" spans="1:12">
      <c r="A25274" s="17">
        <v>46006</v>
      </c>
      <c r="B25274" s="22" t="s">
        <v>10</v>
      </c>
      <c r="C25274" s="22" t="s">
        <v>1809</v>
      </c>
      <c r="D25274" s="22" t="s">
        <v>25682</v>
      </c>
      <c r="E25274" s="22" t="s">
        <v>18</v>
      </c>
      <c r="F25274" s="22" t="s">
        <v>141</v>
      </c>
      <c r="G25274" s="9">
        <v>0</v>
      </c>
      <c r="H25274" s="22" t="s">
        <v>41</v>
      </c>
      <c r="I25274" s="28">
        <v>0</v>
      </c>
      <c r="J25274" s="28">
        <v>0</v>
      </c>
      <c r="K25274" s="40"/>
      <c r="L25274" s="40"/>
    </row>
    <row r="25275" spans="1:12">
      <c r="A25275" s="17">
        <v>46006</v>
      </c>
      <c r="B25275" s="22" t="s">
        <v>10</v>
      </c>
      <c r="C25275" s="22" t="s">
        <v>773</v>
      </c>
      <c r="D25275" s="22" t="s">
        <v>25683</v>
      </c>
      <c r="E25275" s="22" t="s">
        <v>141</v>
      </c>
      <c r="F25275" s="22" t="s">
        <v>141</v>
      </c>
      <c r="G25275" s="9">
        <v>0</v>
      </c>
      <c r="H25275" s="22" t="s">
        <v>41</v>
      </c>
      <c r="I25275" s="28">
        <v>0</v>
      </c>
      <c r="J25275" s="28">
        <v>0</v>
      </c>
      <c r="K25275" s="40"/>
      <c r="L25275" s="40"/>
    </row>
    <row r="25276" spans="1:12">
      <c r="A25276" s="17">
        <v>46006</v>
      </c>
      <c r="B25276" s="22" t="s">
        <v>10</v>
      </c>
      <c r="C25276" s="22" t="s">
        <v>1800</v>
      </c>
      <c r="D25276" s="22" t="s">
        <v>25684</v>
      </c>
      <c r="E25276" s="22" t="s">
        <v>141</v>
      </c>
      <c r="F25276" s="22" t="s">
        <v>141</v>
      </c>
      <c r="G25276" s="9">
        <v>0</v>
      </c>
      <c r="H25276" s="22" t="s">
        <v>41</v>
      </c>
      <c r="I25276" s="28">
        <v>0</v>
      </c>
      <c r="J25276" s="28">
        <v>0</v>
      </c>
      <c r="K25276" s="40"/>
      <c r="L25276" s="40"/>
    </row>
    <row r="25277" spans="1:12">
      <c r="A25277" s="17">
        <v>46006</v>
      </c>
      <c r="B25277" s="22" t="s">
        <v>10</v>
      </c>
      <c r="C25277" s="22" t="s">
        <v>1800</v>
      </c>
      <c r="D25277" s="22" t="s">
        <v>25685</v>
      </c>
      <c r="E25277" s="22" t="s">
        <v>141</v>
      </c>
      <c r="F25277" s="22" t="s">
        <v>141</v>
      </c>
      <c r="G25277" s="9">
        <v>0</v>
      </c>
      <c r="H25277" s="22" t="s">
        <v>41</v>
      </c>
      <c r="I25277" s="28">
        <v>0</v>
      </c>
      <c r="J25277" s="28">
        <v>0</v>
      </c>
      <c r="K25277" s="40"/>
      <c r="L25277" s="40"/>
    </row>
    <row r="25278" spans="1:12">
      <c r="A25278" s="17">
        <v>46006</v>
      </c>
      <c r="B25278" s="22" t="s">
        <v>10</v>
      </c>
      <c r="C25278" s="22" t="s">
        <v>1800</v>
      </c>
      <c r="D25278" s="22" t="s">
        <v>25686</v>
      </c>
      <c r="E25278" s="22" t="s">
        <v>141</v>
      </c>
      <c r="F25278" s="22" t="s">
        <v>141</v>
      </c>
      <c r="G25278" s="9">
        <v>0</v>
      </c>
      <c r="H25278" s="22" t="s">
        <v>41</v>
      </c>
      <c r="I25278" s="28">
        <v>0</v>
      </c>
      <c r="J25278" s="28">
        <v>0</v>
      </c>
      <c r="K25278" s="40"/>
      <c r="L25278" s="40"/>
    </row>
    <row r="25279" spans="1:12">
      <c r="A25279" s="17">
        <v>46006</v>
      </c>
      <c r="B25279" s="22" t="s">
        <v>10</v>
      </c>
      <c r="C25279" s="22" t="s">
        <v>1800</v>
      </c>
      <c r="D25279" s="22" t="s">
        <v>25687</v>
      </c>
      <c r="E25279" s="22" t="s">
        <v>141</v>
      </c>
      <c r="F25279" s="22" t="s">
        <v>141</v>
      </c>
      <c r="G25279" s="9">
        <v>0</v>
      </c>
      <c r="H25279" s="22" t="s">
        <v>41</v>
      </c>
      <c r="I25279" s="28">
        <v>0</v>
      </c>
      <c r="J25279" s="28">
        <v>0</v>
      </c>
      <c r="K25279" s="40"/>
      <c r="L25279" s="40"/>
    </row>
    <row r="25280" spans="1:12">
      <c r="A25280" s="17">
        <v>46006</v>
      </c>
      <c r="B25280" s="22" t="s">
        <v>10</v>
      </c>
      <c r="C25280" s="22" t="s">
        <v>1800</v>
      </c>
      <c r="D25280" s="22" t="s">
        <v>25688</v>
      </c>
      <c r="E25280" s="22" t="s">
        <v>141</v>
      </c>
      <c r="F25280" s="22" t="s">
        <v>141</v>
      </c>
      <c r="G25280" s="9">
        <v>0</v>
      </c>
      <c r="H25280" s="22" t="s">
        <v>41</v>
      </c>
      <c r="I25280" s="28">
        <v>0</v>
      </c>
      <c r="J25280" s="28">
        <v>0</v>
      </c>
      <c r="K25280" s="40"/>
      <c r="L25280" s="40"/>
    </row>
    <row r="25281" spans="1:12">
      <c r="A25281" s="17">
        <v>46006</v>
      </c>
      <c r="B25281" s="22" t="s">
        <v>10</v>
      </c>
      <c r="C25281" s="22" t="s">
        <v>1800</v>
      </c>
      <c r="D25281" s="22" t="s">
        <v>25689</v>
      </c>
      <c r="E25281" s="22" t="s">
        <v>141</v>
      </c>
      <c r="F25281" s="22" t="s">
        <v>141</v>
      </c>
      <c r="G25281" s="9">
        <v>0</v>
      </c>
      <c r="H25281" s="22" t="s">
        <v>41</v>
      </c>
      <c r="I25281" s="28">
        <v>0</v>
      </c>
      <c r="J25281" s="28">
        <v>0</v>
      </c>
      <c r="K25281" s="40"/>
      <c r="L25281" s="40"/>
    </row>
    <row r="25282" spans="1:12">
      <c r="A25282" s="17">
        <v>46006</v>
      </c>
      <c r="B25282" s="22" t="s">
        <v>10</v>
      </c>
      <c r="C25282" s="22" t="s">
        <v>1800</v>
      </c>
      <c r="D25282" s="22" t="s">
        <v>25690</v>
      </c>
      <c r="E25282" s="22" t="s">
        <v>141</v>
      </c>
      <c r="F25282" s="22" t="s">
        <v>141</v>
      </c>
      <c r="G25282" s="9">
        <v>0</v>
      </c>
      <c r="H25282" s="22" t="s">
        <v>41</v>
      </c>
      <c r="I25282" s="28">
        <v>0</v>
      </c>
      <c r="J25282" s="28">
        <v>0</v>
      </c>
      <c r="K25282" s="40"/>
      <c r="L25282" s="40"/>
    </row>
    <row r="25283" spans="1:12">
      <c r="A25283" s="17">
        <v>46006</v>
      </c>
      <c r="B25283" s="22" t="s">
        <v>10</v>
      </c>
      <c r="C25283" s="22" t="s">
        <v>1800</v>
      </c>
      <c r="D25283" s="22" t="s">
        <v>25691</v>
      </c>
      <c r="E25283" s="22" t="s">
        <v>141</v>
      </c>
      <c r="F25283" s="22" t="s">
        <v>141</v>
      </c>
      <c r="G25283" s="9">
        <v>0</v>
      </c>
      <c r="H25283" s="22" t="s">
        <v>41</v>
      </c>
      <c r="I25283" s="28">
        <v>0</v>
      </c>
      <c r="J25283" s="28">
        <v>0</v>
      </c>
      <c r="K25283" s="40"/>
      <c r="L25283" s="40"/>
    </row>
    <row r="25284" spans="1:12">
      <c r="A25284" s="17">
        <v>46006</v>
      </c>
      <c r="B25284" s="22" t="s">
        <v>10</v>
      </c>
      <c r="C25284" s="22" t="s">
        <v>9595</v>
      </c>
      <c r="D25284" s="22" t="s">
        <v>25692</v>
      </c>
      <c r="E25284" s="22" t="s">
        <v>141</v>
      </c>
      <c r="F25284" s="22" t="s">
        <v>141</v>
      </c>
      <c r="G25284" s="9">
        <v>0</v>
      </c>
      <c r="H25284" s="22" t="s">
        <v>41</v>
      </c>
      <c r="I25284" s="28">
        <v>0</v>
      </c>
      <c r="J25284" s="28">
        <v>0</v>
      </c>
      <c r="K25284" s="40"/>
      <c r="L25284" s="40"/>
    </row>
    <row r="25285" spans="1:12">
      <c r="A25285" s="17">
        <v>46006</v>
      </c>
      <c r="B25285" s="22" t="s">
        <v>10</v>
      </c>
      <c r="C25285" s="22" t="s">
        <v>1136</v>
      </c>
      <c r="D25285" s="22" t="s">
        <v>25693</v>
      </c>
      <c r="E25285" s="22" t="s">
        <v>141</v>
      </c>
      <c r="F25285" s="22" t="s">
        <v>141</v>
      </c>
      <c r="G25285" s="9">
        <v>0</v>
      </c>
      <c r="H25285" s="22" t="s">
        <v>41</v>
      </c>
      <c r="I25285" s="28">
        <v>0</v>
      </c>
      <c r="J25285" s="28">
        <v>0</v>
      </c>
      <c r="K25285" s="40"/>
      <c r="L25285" s="40"/>
    </row>
    <row r="25286" spans="1:12">
      <c r="A25286" s="17">
        <v>46006</v>
      </c>
      <c r="B25286" s="22" t="s">
        <v>10</v>
      </c>
      <c r="C25286" s="22" t="s">
        <v>9593</v>
      </c>
      <c r="D25286" s="22" t="s">
        <v>25694</v>
      </c>
      <c r="E25286" s="22" t="s">
        <v>141</v>
      </c>
      <c r="F25286" s="22" t="s">
        <v>141</v>
      </c>
      <c r="G25286" s="9">
        <v>0</v>
      </c>
      <c r="H25286" s="22" t="s">
        <v>41</v>
      </c>
      <c r="I25286" s="28">
        <v>0</v>
      </c>
      <c r="J25286" s="28">
        <v>0</v>
      </c>
      <c r="K25286" s="40"/>
      <c r="L25286" s="40"/>
    </row>
    <row r="25287" spans="1:12">
      <c r="A25287" s="17">
        <v>46006</v>
      </c>
      <c r="B25287" s="22" t="s">
        <v>10</v>
      </c>
      <c r="C25287" s="22" t="s">
        <v>9572</v>
      </c>
      <c r="D25287" s="22" t="s">
        <v>25695</v>
      </c>
      <c r="E25287" s="22" t="s">
        <v>141</v>
      </c>
      <c r="F25287" s="22" t="s">
        <v>141</v>
      </c>
      <c r="G25287" s="9">
        <v>0</v>
      </c>
      <c r="H25287" s="22" t="s">
        <v>41</v>
      </c>
      <c r="I25287" s="28">
        <v>0</v>
      </c>
      <c r="J25287" s="28">
        <v>0</v>
      </c>
      <c r="K25287" s="40"/>
      <c r="L25287" s="40"/>
    </row>
    <row r="25288" spans="1:12">
      <c r="A25288" s="17">
        <v>46006</v>
      </c>
      <c r="B25288" s="22" t="s">
        <v>10</v>
      </c>
      <c r="C25288" s="22" t="s">
        <v>9591</v>
      </c>
      <c r="D25288" s="22" t="s">
        <v>25696</v>
      </c>
      <c r="E25288" s="22" t="s">
        <v>141</v>
      </c>
      <c r="F25288" s="22" t="s">
        <v>141</v>
      </c>
      <c r="G25288" s="9">
        <v>0</v>
      </c>
      <c r="H25288" s="22" t="s">
        <v>41</v>
      </c>
      <c r="I25288" s="28">
        <v>0</v>
      </c>
      <c r="J25288" s="28">
        <v>0</v>
      </c>
      <c r="K25288" s="40"/>
      <c r="L25288" s="40"/>
    </row>
    <row r="25289" spans="1:12">
      <c r="A25289" s="17">
        <v>46006</v>
      </c>
      <c r="B25289" s="22" t="s">
        <v>10</v>
      </c>
      <c r="C25289" s="22" t="s">
        <v>1134</v>
      </c>
      <c r="D25289" s="22" t="s">
        <v>25697</v>
      </c>
      <c r="E25289" s="22" t="s">
        <v>141</v>
      </c>
      <c r="F25289" s="22" t="s">
        <v>141</v>
      </c>
      <c r="G25289" s="9">
        <v>0</v>
      </c>
      <c r="H25289" s="22" t="s">
        <v>41</v>
      </c>
      <c r="I25289" s="28">
        <v>0</v>
      </c>
      <c r="J25289" s="28">
        <v>0</v>
      </c>
      <c r="K25289" s="40"/>
      <c r="L25289" s="40"/>
    </row>
    <row r="25290" spans="1:12">
      <c r="A25290" s="17">
        <v>46006</v>
      </c>
      <c r="B25290" s="22" t="s">
        <v>10</v>
      </c>
      <c r="C25290" s="22" t="s">
        <v>12893</v>
      </c>
      <c r="D25290" s="22" t="s">
        <v>25698</v>
      </c>
      <c r="E25290" s="22" t="s">
        <v>18</v>
      </c>
      <c r="F25290" s="22" t="s">
        <v>141</v>
      </c>
      <c r="G25290" s="9">
        <v>0</v>
      </c>
      <c r="H25290" s="22" t="s">
        <v>41</v>
      </c>
      <c r="I25290" s="28">
        <v>0</v>
      </c>
      <c r="J25290" s="28">
        <v>0</v>
      </c>
      <c r="K25290" s="40"/>
      <c r="L25290" s="40"/>
    </row>
    <row r="25291" spans="1:12">
      <c r="A25291" s="17">
        <v>46006</v>
      </c>
      <c r="B25291" s="22" t="s">
        <v>10</v>
      </c>
      <c r="C25291" s="22" t="s">
        <v>12893</v>
      </c>
      <c r="D25291" s="22" t="s">
        <v>25699</v>
      </c>
      <c r="E25291" s="22" t="s">
        <v>18</v>
      </c>
      <c r="F25291" s="22" t="s">
        <v>141</v>
      </c>
      <c r="G25291" s="9">
        <v>0</v>
      </c>
      <c r="H25291" s="22" t="s">
        <v>41</v>
      </c>
      <c r="I25291" s="28">
        <v>0</v>
      </c>
      <c r="J25291" s="28">
        <v>0</v>
      </c>
      <c r="K25291" s="40"/>
      <c r="L25291" s="40"/>
    </row>
    <row r="25292" spans="1:12">
      <c r="A25292" s="17">
        <v>46006</v>
      </c>
      <c r="B25292" s="22" t="s">
        <v>10</v>
      </c>
      <c r="C25292" s="22" t="s">
        <v>12893</v>
      </c>
      <c r="D25292" s="22" t="s">
        <v>25700</v>
      </c>
      <c r="E25292" s="22" t="s">
        <v>18</v>
      </c>
      <c r="F25292" s="22" t="s">
        <v>141</v>
      </c>
      <c r="G25292" s="9">
        <v>0</v>
      </c>
      <c r="H25292" s="22" t="s">
        <v>41</v>
      </c>
      <c r="I25292" s="28">
        <v>0</v>
      </c>
      <c r="J25292" s="28">
        <v>0</v>
      </c>
      <c r="K25292" s="40"/>
      <c r="L25292" s="40"/>
    </row>
    <row r="25293" spans="1:12">
      <c r="A25293" s="17">
        <v>46006</v>
      </c>
      <c r="B25293" s="22" t="s">
        <v>10</v>
      </c>
      <c r="C25293" s="22" t="s">
        <v>1132</v>
      </c>
      <c r="D25293" s="22" t="s">
        <v>25701</v>
      </c>
      <c r="E25293" s="22" t="s">
        <v>141</v>
      </c>
      <c r="F25293" s="22" t="s">
        <v>141</v>
      </c>
      <c r="G25293" s="9">
        <v>0</v>
      </c>
      <c r="H25293" s="22" t="s">
        <v>41</v>
      </c>
      <c r="I25293" s="28">
        <v>0</v>
      </c>
      <c r="J25293" s="28">
        <v>0</v>
      </c>
      <c r="K25293" s="40"/>
      <c r="L25293" s="40"/>
    </row>
    <row r="25294" spans="1:12">
      <c r="A25294" s="17">
        <v>46006</v>
      </c>
      <c r="B25294" s="22" t="s">
        <v>10</v>
      </c>
      <c r="C25294" s="22" t="s">
        <v>12725</v>
      </c>
      <c r="D25294" s="22" t="s">
        <v>25702</v>
      </c>
      <c r="E25294" s="22" t="s">
        <v>58</v>
      </c>
      <c r="F25294" s="22" t="s">
        <v>168</v>
      </c>
      <c r="G25294" s="9">
        <v>0</v>
      </c>
      <c r="H25294" s="22" t="s">
        <v>15</v>
      </c>
      <c r="I25294" s="28">
        <v>0</v>
      </c>
      <c r="J25294" s="28">
        <v>0</v>
      </c>
      <c r="K25294" s="40"/>
      <c r="L25294" s="40"/>
    </row>
    <row r="25295" spans="1:12">
      <c r="A25295" s="17">
        <v>46006</v>
      </c>
      <c r="B25295" s="22" t="s">
        <v>10</v>
      </c>
      <c r="C25295" s="22" t="s">
        <v>12725</v>
      </c>
      <c r="D25295" s="22" t="s">
        <v>25703</v>
      </c>
      <c r="E25295" s="22" t="s">
        <v>58</v>
      </c>
      <c r="F25295" s="22" t="s">
        <v>168</v>
      </c>
      <c r="G25295" s="9">
        <v>0</v>
      </c>
      <c r="H25295" s="22" t="s">
        <v>15</v>
      </c>
      <c r="I25295" s="28">
        <v>0</v>
      </c>
      <c r="J25295" s="28">
        <v>0</v>
      </c>
      <c r="K25295" s="40"/>
      <c r="L25295" s="40"/>
    </row>
    <row r="25296" spans="1:12">
      <c r="A25296" s="17">
        <v>46006</v>
      </c>
      <c r="B25296" s="22" t="s">
        <v>10</v>
      </c>
      <c r="C25296" s="22" t="s">
        <v>12725</v>
      </c>
      <c r="D25296" s="22" t="s">
        <v>25704</v>
      </c>
      <c r="E25296" s="22" t="s">
        <v>58</v>
      </c>
      <c r="F25296" s="22" t="s">
        <v>168</v>
      </c>
      <c r="G25296" s="9">
        <v>0</v>
      </c>
      <c r="H25296" s="22" t="s">
        <v>15</v>
      </c>
      <c r="I25296" s="28">
        <v>0</v>
      </c>
      <c r="J25296" s="28">
        <v>0</v>
      </c>
      <c r="K25296" s="40"/>
      <c r="L25296" s="40"/>
    </row>
    <row r="25297" spans="1:12">
      <c r="A25297" s="17">
        <v>46006</v>
      </c>
      <c r="B25297" s="22" t="s">
        <v>10</v>
      </c>
      <c r="C25297" s="22" t="s">
        <v>12725</v>
      </c>
      <c r="D25297" s="22" t="s">
        <v>25705</v>
      </c>
      <c r="E25297" s="22" t="s">
        <v>58</v>
      </c>
      <c r="F25297" s="22" t="s">
        <v>168</v>
      </c>
      <c r="G25297" s="9">
        <v>0</v>
      </c>
      <c r="H25297" s="22" t="s">
        <v>15</v>
      </c>
      <c r="I25297" s="28">
        <v>0</v>
      </c>
      <c r="J25297" s="28">
        <v>0</v>
      </c>
      <c r="K25297" s="40"/>
      <c r="L25297" s="40"/>
    </row>
    <row r="25298" spans="1:12">
      <c r="A25298" s="17">
        <v>46006</v>
      </c>
      <c r="B25298" s="22" t="s">
        <v>10</v>
      </c>
      <c r="C25298" s="22" t="s">
        <v>12725</v>
      </c>
      <c r="D25298" s="22" t="s">
        <v>25706</v>
      </c>
      <c r="E25298" s="22" t="s">
        <v>58</v>
      </c>
      <c r="F25298" s="22" t="s">
        <v>168</v>
      </c>
      <c r="G25298" s="9">
        <v>0</v>
      </c>
      <c r="H25298" s="22" t="s">
        <v>15</v>
      </c>
      <c r="I25298" s="28">
        <v>0</v>
      </c>
      <c r="J25298" s="28">
        <v>0</v>
      </c>
      <c r="K25298" s="40"/>
      <c r="L25298" s="40"/>
    </row>
    <row r="25299" spans="1:12">
      <c r="A25299" s="17">
        <v>46006</v>
      </c>
      <c r="B25299" s="22" t="s">
        <v>10</v>
      </c>
      <c r="C25299" s="22" t="s">
        <v>12725</v>
      </c>
      <c r="D25299" s="22" t="s">
        <v>25707</v>
      </c>
      <c r="E25299" s="22" t="s">
        <v>58</v>
      </c>
      <c r="F25299" s="22" t="s">
        <v>168</v>
      </c>
      <c r="G25299" s="9">
        <v>0</v>
      </c>
      <c r="H25299" s="22" t="s">
        <v>15</v>
      </c>
      <c r="I25299" s="28">
        <v>0</v>
      </c>
      <c r="J25299" s="28">
        <v>0</v>
      </c>
      <c r="K25299" s="40"/>
      <c r="L25299" s="40"/>
    </row>
    <row r="25300" spans="1:12">
      <c r="A25300" s="17">
        <v>46006</v>
      </c>
      <c r="B25300" s="22" t="s">
        <v>10</v>
      </c>
      <c r="C25300" s="22" t="s">
        <v>12725</v>
      </c>
      <c r="D25300" s="22" t="s">
        <v>25708</v>
      </c>
      <c r="E25300" s="22" t="s">
        <v>58</v>
      </c>
      <c r="F25300" s="22" t="s">
        <v>168</v>
      </c>
      <c r="G25300" s="9">
        <v>0</v>
      </c>
      <c r="H25300" s="22" t="s">
        <v>15</v>
      </c>
      <c r="I25300" s="28">
        <v>0</v>
      </c>
      <c r="J25300" s="28">
        <v>0</v>
      </c>
      <c r="K25300" s="40"/>
      <c r="L25300" s="40"/>
    </row>
    <row r="25301" spans="1:12">
      <c r="A25301" s="17">
        <v>46006</v>
      </c>
      <c r="B25301" s="22" t="s">
        <v>10</v>
      </c>
      <c r="C25301" s="22" t="s">
        <v>12725</v>
      </c>
      <c r="D25301" s="22" t="s">
        <v>25709</v>
      </c>
      <c r="E25301" s="22" t="s">
        <v>58</v>
      </c>
      <c r="F25301" s="22" t="s">
        <v>168</v>
      </c>
      <c r="G25301" s="9">
        <v>0</v>
      </c>
      <c r="H25301" s="22" t="s">
        <v>15</v>
      </c>
      <c r="I25301" s="28">
        <v>0</v>
      </c>
      <c r="J25301" s="28">
        <v>0</v>
      </c>
      <c r="K25301" s="40"/>
      <c r="L25301" s="40"/>
    </row>
    <row r="25302" spans="1:12">
      <c r="A25302" s="17">
        <v>46006</v>
      </c>
      <c r="B25302" s="22" t="s">
        <v>10</v>
      </c>
      <c r="C25302" s="22" t="s">
        <v>575</v>
      </c>
      <c r="D25302" s="22" t="s">
        <v>25710</v>
      </c>
      <c r="E25302" s="22" t="s">
        <v>58</v>
      </c>
      <c r="F25302" s="22" t="s">
        <v>168</v>
      </c>
      <c r="G25302" s="9">
        <v>0</v>
      </c>
      <c r="H25302" s="22" t="s">
        <v>15</v>
      </c>
      <c r="I25302" s="28">
        <v>0</v>
      </c>
      <c r="J25302" s="28">
        <v>0</v>
      </c>
      <c r="K25302" s="40"/>
      <c r="L25302" s="40"/>
    </row>
    <row r="25303" spans="1:12">
      <c r="A25303" s="17">
        <v>46006</v>
      </c>
      <c r="B25303" s="22" t="s">
        <v>10</v>
      </c>
      <c r="C25303" s="22" t="s">
        <v>575</v>
      </c>
      <c r="D25303" s="22" t="s">
        <v>25711</v>
      </c>
      <c r="E25303" s="22" t="s">
        <v>58</v>
      </c>
      <c r="F25303" s="22" t="s">
        <v>168</v>
      </c>
      <c r="G25303" s="9">
        <v>0</v>
      </c>
      <c r="H25303" s="22" t="s">
        <v>15</v>
      </c>
      <c r="I25303" s="28">
        <v>0</v>
      </c>
      <c r="J25303" s="28">
        <v>0</v>
      </c>
      <c r="K25303" s="40"/>
      <c r="L25303" s="40"/>
    </row>
    <row r="25304" spans="1:12">
      <c r="A25304" s="17">
        <v>46006</v>
      </c>
      <c r="B25304" s="22" t="s">
        <v>10</v>
      </c>
      <c r="C25304" s="22" t="s">
        <v>575</v>
      </c>
      <c r="D25304" s="22" t="s">
        <v>25712</v>
      </c>
      <c r="E25304" s="22" t="s">
        <v>58</v>
      </c>
      <c r="F25304" s="22" t="s">
        <v>168</v>
      </c>
      <c r="G25304" s="9">
        <v>0</v>
      </c>
      <c r="H25304" s="22" t="s">
        <v>15</v>
      </c>
      <c r="I25304" s="28">
        <v>0</v>
      </c>
      <c r="J25304" s="28">
        <v>0</v>
      </c>
      <c r="K25304" s="40"/>
      <c r="L25304" s="40"/>
    </row>
    <row r="25305" spans="1:12">
      <c r="A25305" s="17">
        <v>46006</v>
      </c>
      <c r="B25305" s="22" t="s">
        <v>10</v>
      </c>
      <c r="C25305" s="22" t="s">
        <v>575</v>
      </c>
      <c r="D25305" s="22" t="s">
        <v>25713</v>
      </c>
      <c r="E25305" s="22" t="s">
        <v>58</v>
      </c>
      <c r="F25305" s="22" t="s">
        <v>168</v>
      </c>
      <c r="G25305" s="9">
        <v>0</v>
      </c>
      <c r="H25305" s="22" t="s">
        <v>15</v>
      </c>
      <c r="I25305" s="28">
        <v>0</v>
      </c>
      <c r="J25305" s="28">
        <v>0</v>
      </c>
      <c r="K25305" s="40"/>
      <c r="L25305" s="40"/>
    </row>
    <row r="25306" spans="1:12">
      <c r="A25306" s="17">
        <v>46006</v>
      </c>
      <c r="B25306" s="22" t="s">
        <v>10</v>
      </c>
      <c r="C25306" s="22" t="s">
        <v>575</v>
      </c>
      <c r="D25306" s="22" t="s">
        <v>25714</v>
      </c>
      <c r="E25306" s="22" t="s">
        <v>58</v>
      </c>
      <c r="F25306" s="22" t="s">
        <v>168</v>
      </c>
      <c r="G25306" s="9">
        <v>0</v>
      </c>
      <c r="H25306" s="22" t="s">
        <v>15</v>
      </c>
      <c r="I25306" s="28">
        <v>0</v>
      </c>
      <c r="J25306" s="28">
        <v>0</v>
      </c>
      <c r="K25306" s="40"/>
      <c r="L25306" s="40"/>
    </row>
    <row r="25307" spans="1:12">
      <c r="A25307" s="17">
        <v>46006</v>
      </c>
      <c r="B25307" s="22" t="s">
        <v>10</v>
      </c>
      <c r="C25307" s="22" t="s">
        <v>575</v>
      </c>
      <c r="D25307" s="22" t="s">
        <v>25715</v>
      </c>
      <c r="E25307" s="22" t="s">
        <v>58</v>
      </c>
      <c r="F25307" s="22" t="s">
        <v>168</v>
      </c>
      <c r="G25307" s="9">
        <v>0</v>
      </c>
      <c r="H25307" s="22" t="s">
        <v>15</v>
      </c>
      <c r="I25307" s="28">
        <v>0</v>
      </c>
      <c r="J25307" s="28">
        <v>0</v>
      </c>
      <c r="K25307" s="40"/>
      <c r="L25307" s="40"/>
    </row>
    <row r="25308" spans="1:12">
      <c r="A25308" s="17">
        <v>46006</v>
      </c>
      <c r="B25308" s="22" t="s">
        <v>10</v>
      </c>
      <c r="C25308" s="22" t="s">
        <v>575</v>
      </c>
      <c r="D25308" s="22" t="s">
        <v>25716</v>
      </c>
      <c r="E25308" s="22" t="s">
        <v>58</v>
      </c>
      <c r="F25308" s="22" t="s">
        <v>168</v>
      </c>
      <c r="G25308" s="9">
        <v>0</v>
      </c>
      <c r="H25308" s="22" t="s">
        <v>15</v>
      </c>
      <c r="I25308" s="28">
        <v>0</v>
      </c>
      <c r="J25308" s="28">
        <v>0</v>
      </c>
      <c r="K25308" s="40"/>
      <c r="L25308" s="40"/>
    </row>
    <row r="25309" spans="1:12">
      <c r="A25309" s="17">
        <v>46006</v>
      </c>
      <c r="B25309" s="22" t="s">
        <v>10</v>
      </c>
      <c r="C25309" s="22" t="s">
        <v>575</v>
      </c>
      <c r="D25309" s="22" t="s">
        <v>25717</v>
      </c>
      <c r="E25309" s="22" t="s">
        <v>58</v>
      </c>
      <c r="F25309" s="22" t="s">
        <v>168</v>
      </c>
      <c r="G25309" s="9">
        <v>0</v>
      </c>
      <c r="H25309" s="22" t="s">
        <v>15</v>
      </c>
      <c r="I25309" s="28">
        <v>0</v>
      </c>
      <c r="J25309" s="28">
        <v>0</v>
      </c>
      <c r="K25309" s="40"/>
      <c r="L25309" s="40"/>
    </row>
    <row r="25310" spans="1:12">
      <c r="A25310" s="17">
        <v>46006</v>
      </c>
      <c r="B25310" s="22" t="s">
        <v>10</v>
      </c>
      <c r="C25310" s="22" t="s">
        <v>697</v>
      </c>
      <c r="D25310" s="22" t="s">
        <v>25718</v>
      </c>
      <c r="E25310" s="22" t="s">
        <v>58</v>
      </c>
      <c r="F25310" s="22" t="s">
        <v>168</v>
      </c>
      <c r="G25310" s="9">
        <v>0</v>
      </c>
      <c r="H25310" s="22" t="s">
        <v>15</v>
      </c>
      <c r="I25310" s="28">
        <v>0</v>
      </c>
      <c r="J25310" s="28">
        <v>0</v>
      </c>
      <c r="K25310" s="40"/>
      <c r="L25310" s="40"/>
    </row>
    <row r="25311" spans="1:12">
      <c r="A25311" s="17">
        <v>46006</v>
      </c>
      <c r="B25311" s="22" t="s">
        <v>10</v>
      </c>
      <c r="C25311" s="22" t="s">
        <v>697</v>
      </c>
      <c r="D25311" s="22" t="s">
        <v>25719</v>
      </c>
      <c r="E25311" s="22" t="s">
        <v>58</v>
      </c>
      <c r="F25311" s="22" t="s">
        <v>168</v>
      </c>
      <c r="G25311" s="9">
        <v>0</v>
      </c>
      <c r="H25311" s="22" t="s">
        <v>15</v>
      </c>
      <c r="I25311" s="28">
        <v>0</v>
      </c>
      <c r="J25311" s="28">
        <v>0</v>
      </c>
      <c r="K25311" s="40"/>
      <c r="L25311" s="40"/>
    </row>
    <row r="25312" spans="1:12">
      <c r="A25312" s="17">
        <v>46006</v>
      </c>
      <c r="B25312" s="22" t="s">
        <v>10</v>
      </c>
      <c r="C25312" s="22" t="s">
        <v>697</v>
      </c>
      <c r="D25312" s="22" t="s">
        <v>25720</v>
      </c>
      <c r="E25312" s="22" t="s">
        <v>58</v>
      </c>
      <c r="F25312" s="22" t="s">
        <v>168</v>
      </c>
      <c r="G25312" s="9">
        <v>0</v>
      </c>
      <c r="H25312" s="22" t="s">
        <v>15</v>
      </c>
      <c r="I25312" s="28">
        <v>0</v>
      </c>
      <c r="J25312" s="28">
        <v>0</v>
      </c>
      <c r="K25312" s="40"/>
      <c r="L25312" s="40"/>
    </row>
    <row r="25313" spans="1:12">
      <c r="A25313" s="17">
        <v>46006</v>
      </c>
      <c r="B25313" s="22" t="s">
        <v>10</v>
      </c>
      <c r="C25313" s="22" t="s">
        <v>697</v>
      </c>
      <c r="D25313" s="22" t="s">
        <v>25721</v>
      </c>
      <c r="E25313" s="22" t="s">
        <v>58</v>
      </c>
      <c r="F25313" s="22" t="s">
        <v>168</v>
      </c>
      <c r="G25313" s="9">
        <v>0</v>
      </c>
      <c r="H25313" s="22" t="s">
        <v>15</v>
      </c>
      <c r="I25313" s="28">
        <v>0</v>
      </c>
      <c r="J25313" s="28">
        <v>0</v>
      </c>
      <c r="K25313" s="40"/>
      <c r="L25313" s="40"/>
    </row>
    <row r="25314" spans="1:12">
      <c r="A25314" s="17">
        <v>46006</v>
      </c>
      <c r="B25314" s="22" t="s">
        <v>10</v>
      </c>
      <c r="C25314" s="22" t="s">
        <v>697</v>
      </c>
      <c r="D25314" s="22" t="s">
        <v>25722</v>
      </c>
      <c r="E25314" s="22" t="s">
        <v>58</v>
      </c>
      <c r="F25314" s="22" t="s">
        <v>168</v>
      </c>
      <c r="G25314" s="9">
        <v>0</v>
      </c>
      <c r="H25314" s="22" t="s">
        <v>15</v>
      </c>
      <c r="I25314" s="28">
        <v>0</v>
      </c>
      <c r="J25314" s="28">
        <v>0</v>
      </c>
      <c r="K25314" s="40"/>
      <c r="L25314" s="40"/>
    </row>
    <row r="25315" spans="1:12">
      <c r="A25315" s="17">
        <v>46006</v>
      </c>
      <c r="B25315" s="22" t="s">
        <v>10</v>
      </c>
      <c r="C25315" s="22" t="s">
        <v>697</v>
      </c>
      <c r="D25315" s="22" t="s">
        <v>25723</v>
      </c>
      <c r="E25315" s="22" t="s">
        <v>58</v>
      </c>
      <c r="F25315" s="22" t="s">
        <v>168</v>
      </c>
      <c r="G25315" s="9">
        <v>0</v>
      </c>
      <c r="H25315" s="22" t="s">
        <v>15</v>
      </c>
      <c r="I25315" s="28">
        <v>0</v>
      </c>
      <c r="J25315" s="28">
        <v>0</v>
      </c>
      <c r="K25315" s="40"/>
      <c r="L25315" s="40"/>
    </row>
    <row r="25316" spans="1:12">
      <c r="A25316" s="17">
        <v>46006</v>
      </c>
      <c r="B25316" s="22" t="s">
        <v>10</v>
      </c>
      <c r="C25316" s="22" t="s">
        <v>197</v>
      </c>
      <c r="D25316" s="22" t="s">
        <v>25724</v>
      </c>
      <c r="E25316" s="22" t="s">
        <v>58</v>
      </c>
      <c r="F25316" s="22" t="s">
        <v>168</v>
      </c>
      <c r="G25316" s="9">
        <v>0</v>
      </c>
      <c r="H25316" s="22" t="s">
        <v>15</v>
      </c>
      <c r="I25316" s="28">
        <v>0</v>
      </c>
      <c r="J25316" s="28">
        <v>0</v>
      </c>
      <c r="K25316" s="40"/>
      <c r="L25316" s="40"/>
    </row>
    <row r="25317" spans="1:12">
      <c r="A25317" s="17">
        <v>46006</v>
      </c>
      <c r="B25317" s="22" t="s">
        <v>10</v>
      </c>
      <c r="C25317" s="22" t="s">
        <v>197</v>
      </c>
      <c r="D25317" s="22" t="s">
        <v>25725</v>
      </c>
      <c r="E25317" s="22" t="s">
        <v>58</v>
      </c>
      <c r="F25317" s="22" t="s">
        <v>168</v>
      </c>
      <c r="G25317" s="9">
        <v>0</v>
      </c>
      <c r="H25317" s="22" t="s">
        <v>15</v>
      </c>
      <c r="I25317" s="28">
        <v>0</v>
      </c>
      <c r="J25317" s="28">
        <v>0</v>
      </c>
      <c r="K25317" s="40"/>
      <c r="L25317" s="40"/>
    </row>
    <row r="25318" spans="1:12">
      <c r="A25318" s="17">
        <v>46006</v>
      </c>
      <c r="B25318" s="22" t="s">
        <v>10</v>
      </c>
      <c r="C25318" s="22" t="s">
        <v>197</v>
      </c>
      <c r="D25318" s="22" t="s">
        <v>25726</v>
      </c>
      <c r="E25318" s="22" t="s">
        <v>58</v>
      </c>
      <c r="F25318" s="22" t="s">
        <v>168</v>
      </c>
      <c r="G25318" s="9">
        <v>0</v>
      </c>
      <c r="H25318" s="22" t="s">
        <v>15</v>
      </c>
      <c r="I25318" s="28">
        <v>0</v>
      </c>
      <c r="J25318" s="28">
        <v>0</v>
      </c>
      <c r="K25318" s="40"/>
      <c r="L25318" s="40"/>
    </row>
    <row r="25319" spans="1:12">
      <c r="A25319" s="17">
        <v>46006</v>
      </c>
      <c r="B25319" s="22" t="s">
        <v>10</v>
      </c>
      <c r="C25319" s="22" t="s">
        <v>197</v>
      </c>
      <c r="D25319" s="22" t="s">
        <v>25727</v>
      </c>
      <c r="E25319" s="22" t="s">
        <v>58</v>
      </c>
      <c r="F25319" s="22" t="s">
        <v>168</v>
      </c>
      <c r="G25319" s="9">
        <v>0</v>
      </c>
      <c r="H25319" s="22" t="s">
        <v>15</v>
      </c>
      <c r="I25319" s="28">
        <v>0</v>
      </c>
      <c r="J25319" s="28">
        <v>0</v>
      </c>
      <c r="K25319" s="40"/>
      <c r="L25319" s="40"/>
    </row>
    <row r="25320" spans="1:12">
      <c r="A25320" s="17">
        <v>46006</v>
      </c>
      <c r="B25320" s="22" t="s">
        <v>10</v>
      </c>
      <c r="C25320" s="22" t="s">
        <v>197</v>
      </c>
      <c r="D25320" s="22" t="s">
        <v>25728</v>
      </c>
      <c r="E25320" s="22" t="s">
        <v>58</v>
      </c>
      <c r="F25320" s="22" t="s">
        <v>168</v>
      </c>
      <c r="G25320" s="9">
        <v>0</v>
      </c>
      <c r="H25320" s="22" t="s">
        <v>15</v>
      </c>
      <c r="I25320" s="28">
        <v>0</v>
      </c>
      <c r="J25320" s="28">
        <v>0</v>
      </c>
      <c r="K25320" s="40"/>
      <c r="L25320" s="40"/>
    </row>
    <row r="25321" spans="1:12">
      <c r="A25321" s="17">
        <v>46006</v>
      </c>
      <c r="B25321" s="22" t="s">
        <v>10</v>
      </c>
      <c r="C25321" s="22" t="s">
        <v>197</v>
      </c>
      <c r="D25321" s="22" t="s">
        <v>25729</v>
      </c>
      <c r="E25321" s="22" t="s">
        <v>58</v>
      </c>
      <c r="F25321" s="22" t="s">
        <v>168</v>
      </c>
      <c r="G25321" s="9">
        <v>0</v>
      </c>
      <c r="H25321" s="22" t="s">
        <v>15</v>
      </c>
      <c r="I25321" s="28">
        <v>0</v>
      </c>
      <c r="J25321" s="28">
        <v>0</v>
      </c>
      <c r="K25321" s="40"/>
      <c r="L25321" s="40"/>
    </row>
    <row r="25322" spans="1:12">
      <c r="A25322" s="17">
        <v>46006</v>
      </c>
      <c r="B25322" s="22" t="s">
        <v>10</v>
      </c>
      <c r="C25322" s="22" t="s">
        <v>197</v>
      </c>
      <c r="D25322" s="22" t="s">
        <v>25730</v>
      </c>
      <c r="E25322" s="22" t="s">
        <v>58</v>
      </c>
      <c r="F25322" s="22" t="s">
        <v>168</v>
      </c>
      <c r="G25322" s="9">
        <v>0</v>
      </c>
      <c r="H25322" s="22" t="s">
        <v>15</v>
      </c>
      <c r="I25322" s="28">
        <v>0</v>
      </c>
      <c r="J25322" s="28">
        <v>0</v>
      </c>
      <c r="K25322" s="40"/>
      <c r="L25322" s="40"/>
    </row>
    <row r="25323" spans="1:12">
      <c r="A25323" s="17">
        <v>46006</v>
      </c>
      <c r="B25323" s="22" t="s">
        <v>10</v>
      </c>
      <c r="C25323" s="22" t="s">
        <v>582</v>
      </c>
      <c r="D25323" s="22" t="s">
        <v>25731</v>
      </c>
      <c r="E25323" s="22" t="s">
        <v>58</v>
      </c>
      <c r="F25323" s="22" t="s">
        <v>168</v>
      </c>
      <c r="G25323" s="9">
        <v>0</v>
      </c>
      <c r="H25323" s="22" t="s">
        <v>15</v>
      </c>
      <c r="I25323" s="28">
        <v>0</v>
      </c>
      <c r="J25323" s="28">
        <v>0</v>
      </c>
      <c r="K25323" s="40"/>
      <c r="L25323" s="40"/>
    </row>
    <row r="25324" spans="1:12">
      <c r="A25324" s="17">
        <v>46006</v>
      </c>
      <c r="B25324" s="22" t="s">
        <v>10</v>
      </c>
      <c r="C25324" s="22" t="s">
        <v>582</v>
      </c>
      <c r="D25324" s="22" t="s">
        <v>25732</v>
      </c>
      <c r="E25324" s="22" t="s">
        <v>58</v>
      </c>
      <c r="F25324" s="22" t="s">
        <v>168</v>
      </c>
      <c r="G25324" s="9">
        <v>0</v>
      </c>
      <c r="H25324" s="22" t="s">
        <v>15</v>
      </c>
      <c r="I25324" s="28">
        <v>0</v>
      </c>
      <c r="J25324" s="28">
        <v>0</v>
      </c>
      <c r="K25324" s="40"/>
      <c r="L25324" s="40"/>
    </row>
    <row r="25325" spans="1:12">
      <c r="A25325" s="17">
        <v>46006</v>
      </c>
      <c r="B25325" s="22" t="s">
        <v>62</v>
      </c>
      <c r="C25325" s="22" t="s">
        <v>107</v>
      </c>
      <c r="D25325" s="22" t="s">
        <v>25733</v>
      </c>
      <c r="E25325" s="22" t="s">
        <v>65</v>
      </c>
      <c r="F25325" s="22" t="s">
        <v>75</v>
      </c>
      <c r="G25325" s="9">
        <v>69</v>
      </c>
      <c r="H25325" s="22" t="s">
        <v>15</v>
      </c>
      <c r="I25325" s="28">
        <v>42.21</v>
      </c>
      <c r="J25325" s="28">
        <v>2912.49</v>
      </c>
      <c r="K25325" s="40"/>
      <c r="L25325" s="40"/>
    </row>
    <row r="25326" spans="1:12">
      <c r="A25326" s="17">
        <v>46006</v>
      </c>
      <c r="B25326" s="22" t="s">
        <v>62</v>
      </c>
      <c r="C25326" s="22" t="s">
        <v>90</v>
      </c>
      <c r="D25326" s="22" t="s">
        <v>25734</v>
      </c>
      <c r="E25326" s="22" t="s">
        <v>65</v>
      </c>
      <c r="F25326" s="22" t="s">
        <v>92</v>
      </c>
      <c r="G25326" s="9">
        <v>69</v>
      </c>
      <c r="H25326" s="22" t="s">
        <v>15</v>
      </c>
      <c r="I25326" s="28">
        <v>42.21</v>
      </c>
      <c r="J25326" s="28">
        <v>2912.49</v>
      </c>
      <c r="K25326" s="40"/>
      <c r="L25326" s="40"/>
    </row>
    <row r="25327" spans="1:12">
      <c r="A25327" s="17">
        <v>46006</v>
      </c>
      <c r="B25327" s="22" t="s">
        <v>62</v>
      </c>
      <c r="C25327" s="22" t="s">
        <v>107</v>
      </c>
      <c r="D25327" s="22" t="s">
        <v>25735</v>
      </c>
      <c r="E25327" s="22" t="s">
        <v>65</v>
      </c>
      <c r="F25327" s="22" t="s">
        <v>75</v>
      </c>
      <c r="G25327" s="9">
        <v>70</v>
      </c>
      <c r="H25327" s="22" t="s">
        <v>15</v>
      </c>
      <c r="I25327" s="28">
        <v>42.21</v>
      </c>
      <c r="J25327" s="28">
        <v>2954.7</v>
      </c>
      <c r="K25327" s="40"/>
      <c r="L25327" s="40"/>
    </row>
    <row r="25328" spans="1:12">
      <c r="A25328" s="17">
        <v>46006</v>
      </c>
      <c r="B25328" s="22" t="s">
        <v>10</v>
      </c>
      <c r="C25328" s="22" t="s">
        <v>564</v>
      </c>
      <c r="D25328" s="22" t="s">
        <v>25736</v>
      </c>
      <c r="E25328" s="22" t="s">
        <v>18</v>
      </c>
      <c r="F25328" s="22" t="s">
        <v>40</v>
      </c>
      <c r="G25328" s="9">
        <v>71.894515999999996</v>
      </c>
      <c r="H25328" s="22" t="s">
        <v>41</v>
      </c>
      <c r="I25328" s="28">
        <v>24</v>
      </c>
      <c r="J25328" s="28">
        <v>1725.47</v>
      </c>
      <c r="K25328" s="40"/>
      <c r="L25328" s="40"/>
    </row>
    <row r="25329" spans="1:12">
      <c r="A25329" s="17">
        <v>46006</v>
      </c>
      <c r="B25329" s="22" t="s">
        <v>10</v>
      </c>
      <c r="C25329" s="22" t="s">
        <v>544</v>
      </c>
      <c r="D25329" s="22" t="s">
        <v>25737</v>
      </c>
      <c r="E25329" s="22" t="s">
        <v>18</v>
      </c>
      <c r="F25329" s="22" t="s">
        <v>543</v>
      </c>
      <c r="G25329" s="9">
        <v>72.75</v>
      </c>
      <c r="H25329" s="22" t="s">
        <v>20</v>
      </c>
      <c r="I25329" s="28">
        <v>21.89</v>
      </c>
      <c r="J25329" s="28">
        <v>1592.5</v>
      </c>
      <c r="K25329" s="40"/>
      <c r="L25329" s="40"/>
    </row>
    <row r="25330" spans="1:12">
      <c r="A25330" s="17">
        <v>46006</v>
      </c>
      <c r="B25330" s="22" t="s">
        <v>10</v>
      </c>
      <c r="C25330" s="22" t="s">
        <v>9591</v>
      </c>
      <c r="D25330" s="22" t="s">
        <v>25738</v>
      </c>
      <c r="E25330" s="22" t="s">
        <v>141</v>
      </c>
      <c r="F25330" s="22" t="s">
        <v>141</v>
      </c>
      <c r="G25330" s="9">
        <v>74.349999999999994</v>
      </c>
      <c r="H25330" s="22" t="s">
        <v>41</v>
      </c>
      <c r="I25330" s="28">
        <v>3.59</v>
      </c>
      <c r="J25330" s="28">
        <v>267.08999999999997</v>
      </c>
      <c r="K25330" s="40"/>
      <c r="L25330" s="40"/>
    </row>
    <row r="25331" spans="1:12">
      <c r="A25331" s="17">
        <v>46006</v>
      </c>
      <c r="B25331" s="22" t="s">
        <v>10</v>
      </c>
      <c r="C25331" s="22" t="s">
        <v>12995</v>
      </c>
      <c r="D25331" s="22" t="s">
        <v>25739</v>
      </c>
      <c r="E25331" s="22" t="s">
        <v>18</v>
      </c>
      <c r="F25331" s="22" t="s">
        <v>242</v>
      </c>
      <c r="G25331" s="9">
        <v>74.75</v>
      </c>
      <c r="H25331" s="22" t="s">
        <v>20</v>
      </c>
      <c r="I25331" s="28">
        <v>9.25</v>
      </c>
      <c r="J25331" s="28">
        <v>691.44</v>
      </c>
      <c r="K25331" s="40"/>
      <c r="L25331" s="40"/>
    </row>
    <row r="25332" spans="1:12">
      <c r="A25332" s="17">
        <v>46006</v>
      </c>
      <c r="B25332" s="22" t="s">
        <v>10</v>
      </c>
      <c r="C25332" s="22" t="s">
        <v>12900</v>
      </c>
      <c r="D25332" s="22" t="s">
        <v>25740</v>
      </c>
      <c r="E25332" s="22" t="s">
        <v>141</v>
      </c>
      <c r="F25332" s="22" t="s">
        <v>141</v>
      </c>
      <c r="G25332" s="9">
        <v>75</v>
      </c>
      <c r="H25332" s="22" t="s">
        <v>41</v>
      </c>
      <c r="I25332" s="28">
        <v>4.26</v>
      </c>
      <c r="J25332" s="28">
        <v>319.57</v>
      </c>
      <c r="K25332" s="40"/>
      <c r="L25332" s="40"/>
    </row>
    <row r="25333" spans="1:12">
      <c r="A25333" s="17">
        <v>46006</v>
      </c>
      <c r="B25333" s="22" t="s">
        <v>10</v>
      </c>
      <c r="C25333" s="22" t="s">
        <v>278</v>
      </c>
      <c r="D25333" s="22" t="s">
        <v>25741</v>
      </c>
      <c r="E25333" s="22" t="s">
        <v>58</v>
      </c>
      <c r="F25333" s="22" t="s">
        <v>263</v>
      </c>
      <c r="G25333" s="9">
        <v>75</v>
      </c>
      <c r="H25333" s="22" t="s">
        <v>15</v>
      </c>
      <c r="I25333" s="28">
        <v>0</v>
      </c>
      <c r="J25333" s="28">
        <v>0</v>
      </c>
      <c r="K25333" s="40"/>
      <c r="L25333" s="40"/>
    </row>
    <row r="25334" spans="1:12">
      <c r="A25334" s="17">
        <v>46006</v>
      </c>
      <c r="B25334" s="22" t="s">
        <v>10</v>
      </c>
      <c r="C25334" s="22" t="s">
        <v>554</v>
      </c>
      <c r="D25334" s="22" t="s">
        <v>25742</v>
      </c>
      <c r="E25334" s="22" t="s">
        <v>18</v>
      </c>
      <c r="F25334" s="22" t="s">
        <v>242</v>
      </c>
      <c r="G25334" s="9">
        <v>75.3</v>
      </c>
      <c r="H25334" s="22" t="s">
        <v>20</v>
      </c>
      <c r="I25334" s="28">
        <v>16.2</v>
      </c>
      <c r="J25334" s="28">
        <v>1219.8599999999999</v>
      </c>
      <c r="K25334" s="40"/>
      <c r="L25334" s="40"/>
    </row>
    <row r="25335" spans="1:12">
      <c r="A25335" s="17">
        <v>46006</v>
      </c>
      <c r="B25335" s="22" t="s">
        <v>62</v>
      </c>
      <c r="C25335" s="22" t="s">
        <v>12225</v>
      </c>
      <c r="D25335" s="22" t="s">
        <v>25743</v>
      </c>
      <c r="E25335" s="22" t="s">
        <v>65</v>
      </c>
      <c r="F25335" s="22" t="s">
        <v>451</v>
      </c>
      <c r="G25335" s="9">
        <v>78</v>
      </c>
      <c r="H25335" s="22" t="s">
        <v>15</v>
      </c>
      <c r="I25335" s="28">
        <v>42.21</v>
      </c>
      <c r="J25335" s="28">
        <v>3292.38</v>
      </c>
      <c r="K25335" s="40"/>
      <c r="L25335" s="40"/>
    </row>
    <row r="25336" spans="1:12">
      <c r="A25336" s="17">
        <v>46006</v>
      </c>
      <c r="B25336" s="22" t="s">
        <v>10</v>
      </c>
      <c r="C25336" s="22" t="s">
        <v>20969</v>
      </c>
      <c r="D25336" s="22" t="s">
        <v>25744</v>
      </c>
      <c r="E25336" s="22" t="s">
        <v>18</v>
      </c>
      <c r="F25336" s="22" t="s">
        <v>242</v>
      </c>
      <c r="G25336" s="9">
        <v>78.55</v>
      </c>
      <c r="H25336" s="22" t="s">
        <v>20</v>
      </c>
      <c r="I25336" s="28">
        <v>5.0999999999999996</v>
      </c>
      <c r="J25336" s="28">
        <v>400.6</v>
      </c>
      <c r="K25336" s="40"/>
      <c r="L25336" s="40"/>
    </row>
    <row r="25337" spans="1:12">
      <c r="A25337" s="17">
        <v>46006</v>
      </c>
      <c r="B25337" s="22" t="s">
        <v>10</v>
      </c>
      <c r="C25337" s="22" t="s">
        <v>1800</v>
      </c>
      <c r="D25337" s="22" t="s">
        <v>25745</v>
      </c>
      <c r="E25337" s="22" t="s">
        <v>141</v>
      </c>
      <c r="F25337" s="22" t="s">
        <v>141</v>
      </c>
      <c r="G25337" s="9">
        <v>79</v>
      </c>
      <c r="H25337" s="22" t="s">
        <v>41</v>
      </c>
      <c r="I25337" s="28">
        <v>4.26</v>
      </c>
      <c r="J25337" s="28">
        <v>336.62</v>
      </c>
      <c r="K25337" s="40"/>
      <c r="L25337" s="40"/>
    </row>
    <row r="25338" spans="1:12">
      <c r="A25338" s="17">
        <v>46006</v>
      </c>
      <c r="B25338" s="22" t="s">
        <v>10</v>
      </c>
      <c r="C25338" s="22" t="s">
        <v>985</v>
      </c>
      <c r="D25338" s="22" t="s">
        <v>25746</v>
      </c>
      <c r="E25338" s="22" t="s">
        <v>18</v>
      </c>
      <c r="F25338" s="22" t="s">
        <v>242</v>
      </c>
      <c r="G25338" s="9">
        <v>80</v>
      </c>
      <c r="H25338" s="22" t="s">
        <v>20</v>
      </c>
      <c r="I25338" s="28">
        <v>13.25</v>
      </c>
      <c r="J25338" s="28">
        <v>1060</v>
      </c>
      <c r="K25338" s="40"/>
      <c r="L25338" s="40"/>
    </row>
    <row r="25339" spans="1:12">
      <c r="A25339" s="17">
        <v>46006</v>
      </c>
      <c r="B25339" s="22" t="s">
        <v>10</v>
      </c>
      <c r="C25339" s="22" t="s">
        <v>2693</v>
      </c>
      <c r="D25339" s="22" t="s">
        <v>25747</v>
      </c>
      <c r="E25339" s="22" t="s">
        <v>18</v>
      </c>
      <c r="F25339" s="22" t="s">
        <v>242</v>
      </c>
      <c r="G25339" s="9">
        <v>80</v>
      </c>
      <c r="H25339" s="22" t="s">
        <v>20</v>
      </c>
      <c r="I25339" s="28">
        <v>14.8</v>
      </c>
      <c r="J25339" s="28">
        <v>1184</v>
      </c>
      <c r="K25339" s="40"/>
      <c r="L25339" s="40"/>
    </row>
    <row r="25340" spans="1:12">
      <c r="A25340" s="17">
        <v>46006</v>
      </c>
      <c r="B25340" s="22" t="s">
        <v>10</v>
      </c>
      <c r="C25340" s="22" t="s">
        <v>6720</v>
      </c>
      <c r="D25340" s="22" t="s">
        <v>25748</v>
      </c>
      <c r="E25340" s="22" t="s">
        <v>13</v>
      </c>
      <c r="F25340" s="22" t="s">
        <v>14</v>
      </c>
      <c r="G25340" s="9">
        <v>80</v>
      </c>
      <c r="H25340" s="22" t="s">
        <v>15</v>
      </c>
      <c r="I25340" s="28">
        <v>19.45</v>
      </c>
      <c r="J25340" s="28">
        <v>1556</v>
      </c>
      <c r="K25340" s="40"/>
      <c r="L25340" s="40"/>
    </row>
    <row r="25341" spans="1:12">
      <c r="A25341" s="17">
        <v>46006</v>
      </c>
      <c r="B25341" s="22" t="s">
        <v>10</v>
      </c>
      <c r="C25341" s="22" t="s">
        <v>13296</v>
      </c>
      <c r="D25341" s="22" t="s">
        <v>25749</v>
      </c>
      <c r="E25341" s="22" t="s">
        <v>65</v>
      </c>
      <c r="F25341" s="22" t="s">
        <v>451</v>
      </c>
      <c r="G25341" s="9">
        <v>84</v>
      </c>
      <c r="H25341" s="22" t="s">
        <v>15</v>
      </c>
      <c r="I25341" s="28">
        <v>42.21</v>
      </c>
      <c r="J25341" s="28">
        <v>3545.64</v>
      </c>
      <c r="K25341" s="40"/>
      <c r="L25341" s="40"/>
    </row>
    <row r="25342" spans="1:12">
      <c r="A25342" s="17">
        <v>46006</v>
      </c>
      <c r="B25342" s="22" t="s">
        <v>62</v>
      </c>
      <c r="C25342" s="22" t="s">
        <v>107</v>
      </c>
      <c r="D25342" s="22" t="s">
        <v>25750</v>
      </c>
      <c r="E25342" s="22" t="s">
        <v>65</v>
      </c>
      <c r="F25342" s="22" t="s">
        <v>75</v>
      </c>
      <c r="G25342" s="9">
        <v>88</v>
      </c>
      <c r="H25342" s="22" t="s">
        <v>15</v>
      </c>
      <c r="I25342" s="28">
        <v>42.21</v>
      </c>
      <c r="J25342" s="28">
        <v>3714.48</v>
      </c>
      <c r="K25342" s="40"/>
      <c r="L25342" s="40"/>
    </row>
    <row r="25343" spans="1:12">
      <c r="A25343" s="17">
        <v>46006</v>
      </c>
      <c r="B25343" s="22" t="s">
        <v>10</v>
      </c>
      <c r="C25343" s="22" t="s">
        <v>82</v>
      </c>
      <c r="D25343" s="22" t="s">
        <v>25751</v>
      </c>
      <c r="E25343" s="22" t="s">
        <v>65</v>
      </c>
      <c r="F25343" s="22" t="s">
        <v>75</v>
      </c>
      <c r="G25343" s="9">
        <v>89</v>
      </c>
      <c r="H25343" s="22" t="s">
        <v>15</v>
      </c>
      <c r="I25343" s="28">
        <v>42.21</v>
      </c>
      <c r="J25343" s="28">
        <v>3756.69</v>
      </c>
      <c r="K25343" s="40"/>
      <c r="L25343" s="40"/>
    </row>
    <row r="25344" spans="1:12">
      <c r="A25344" s="17">
        <v>46006</v>
      </c>
      <c r="B25344" s="22" t="s">
        <v>10</v>
      </c>
      <c r="C25344" s="22" t="s">
        <v>656</v>
      </c>
      <c r="D25344" s="22" t="s">
        <v>25752</v>
      </c>
      <c r="E25344" s="22" t="s">
        <v>18</v>
      </c>
      <c r="F25344" s="22" t="s">
        <v>242</v>
      </c>
      <c r="G25344" s="9">
        <v>89.3</v>
      </c>
      <c r="H25344" s="22" t="s">
        <v>20</v>
      </c>
      <c r="I25344" s="28">
        <v>2.41</v>
      </c>
      <c r="J25344" s="28">
        <v>215</v>
      </c>
      <c r="K25344" s="40"/>
      <c r="L25344" s="40"/>
    </row>
    <row r="25345" spans="1:12">
      <c r="A25345" s="17">
        <v>46006</v>
      </c>
      <c r="B25345" s="22" t="s">
        <v>10</v>
      </c>
      <c r="C25345" s="22" t="s">
        <v>656</v>
      </c>
      <c r="D25345" s="22" t="s">
        <v>25753</v>
      </c>
      <c r="E25345" s="22" t="s">
        <v>18</v>
      </c>
      <c r="F25345" s="22" t="s">
        <v>242</v>
      </c>
      <c r="G25345" s="9">
        <v>89.3</v>
      </c>
      <c r="H25345" s="22" t="s">
        <v>20</v>
      </c>
      <c r="I25345" s="28">
        <v>2.41</v>
      </c>
      <c r="J25345" s="28">
        <v>215</v>
      </c>
      <c r="K25345" s="40"/>
      <c r="L25345" s="40"/>
    </row>
    <row r="25346" spans="1:12">
      <c r="A25346" s="17">
        <v>46006</v>
      </c>
      <c r="B25346" s="22" t="s">
        <v>62</v>
      </c>
      <c r="C25346" s="22" t="s">
        <v>99</v>
      </c>
      <c r="D25346" s="22" t="s">
        <v>25754</v>
      </c>
      <c r="E25346" s="22" t="s">
        <v>65</v>
      </c>
      <c r="F25346" s="22" t="s">
        <v>75</v>
      </c>
      <c r="G25346" s="9">
        <v>90</v>
      </c>
      <c r="H25346" s="22" t="s">
        <v>15</v>
      </c>
      <c r="I25346" s="28">
        <v>42.21</v>
      </c>
      <c r="J25346" s="28">
        <v>3798.9</v>
      </c>
      <c r="K25346" s="40"/>
      <c r="L25346" s="40"/>
    </row>
    <row r="25347" spans="1:12">
      <c r="A25347" s="17">
        <v>46006</v>
      </c>
      <c r="B25347" s="22" t="s">
        <v>10</v>
      </c>
      <c r="C25347" s="22" t="s">
        <v>22125</v>
      </c>
      <c r="D25347" s="22" t="s">
        <v>25755</v>
      </c>
      <c r="E25347" s="22" t="s">
        <v>58</v>
      </c>
      <c r="F25347" s="22" t="s">
        <v>263</v>
      </c>
      <c r="G25347" s="9">
        <v>90</v>
      </c>
      <c r="H25347" s="22" t="s">
        <v>15</v>
      </c>
      <c r="I25347" s="28">
        <v>0</v>
      </c>
      <c r="J25347" s="28">
        <v>0</v>
      </c>
      <c r="K25347" s="40"/>
      <c r="L25347" s="40"/>
    </row>
    <row r="25348" spans="1:12">
      <c r="A25348" s="17">
        <v>46006</v>
      </c>
      <c r="B25348" s="22" t="s">
        <v>10</v>
      </c>
      <c r="C25348" s="22" t="s">
        <v>759</v>
      </c>
      <c r="D25348" s="22" t="s">
        <v>25756</v>
      </c>
      <c r="E25348" s="22" t="s">
        <v>141</v>
      </c>
      <c r="F25348" s="22" t="s">
        <v>141</v>
      </c>
      <c r="G25348" s="9">
        <v>90.4</v>
      </c>
      <c r="H25348" s="22" t="s">
        <v>41</v>
      </c>
      <c r="I25348" s="28">
        <v>4.7300000000000004</v>
      </c>
      <c r="J25348" s="28">
        <v>427.56</v>
      </c>
      <c r="K25348" s="40"/>
      <c r="L25348" s="40"/>
    </row>
    <row r="25349" spans="1:12">
      <c r="A25349" s="17">
        <v>46006</v>
      </c>
      <c r="B25349" s="22" t="s">
        <v>10</v>
      </c>
      <c r="C25349" s="22" t="s">
        <v>7102</v>
      </c>
      <c r="D25349" s="22" t="s">
        <v>25757</v>
      </c>
      <c r="E25349" s="22" t="s">
        <v>141</v>
      </c>
      <c r="F25349" s="22" t="s">
        <v>141</v>
      </c>
      <c r="G25349" s="9">
        <v>90.4</v>
      </c>
      <c r="H25349" s="22" t="s">
        <v>41</v>
      </c>
      <c r="I25349" s="28">
        <v>0</v>
      </c>
      <c r="J25349" s="28">
        <v>0</v>
      </c>
      <c r="K25349" s="40"/>
      <c r="L25349" s="40"/>
    </row>
    <row r="25350" spans="1:12">
      <c r="A25350" s="17">
        <v>46006</v>
      </c>
      <c r="B25350" s="22" t="s">
        <v>10</v>
      </c>
      <c r="C25350" s="22" t="s">
        <v>323</v>
      </c>
      <c r="D25350" s="22" t="s">
        <v>25758</v>
      </c>
      <c r="E25350" s="22" t="s">
        <v>141</v>
      </c>
      <c r="F25350" s="22" t="s">
        <v>141</v>
      </c>
      <c r="G25350" s="9">
        <v>90.4</v>
      </c>
      <c r="H25350" s="22" t="s">
        <v>41</v>
      </c>
      <c r="I25350" s="28">
        <v>0</v>
      </c>
      <c r="J25350" s="28">
        <v>0</v>
      </c>
      <c r="K25350" s="40"/>
      <c r="L25350" s="40"/>
    </row>
    <row r="25351" spans="1:12">
      <c r="A25351" s="17">
        <v>46006</v>
      </c>
      <c r="B25351" s="22" t="s">
        <v>10</v>
      </c>
      <c r="C25351" s="22" t="s">
        <v>1805</v>
      </c>
      <c r="D25351" s="22" t="s">
        <v>25759</v>
      </c>
      <c r="E25351" s="22" t="s">
        <v>141</v>
      </c>
      <c r="F25351" s="22" t="s">
        <v>141</v>
      </c>
      <c r="G25351" s="9">
        <v>90.4</v>
      </c>
      <c r="H25351" s="22" t="s">
        <v>41</v>
      </c>
      <c r="I25351" s="28">
        <v>3.45</v>
      </c>
      <c r="J25351" s="28">
        <v>311.83</v>
      </c>
      <c r="K25351" s="40"/>
      <c r="L25351" s="40"/>
    </row>
    <row r="25352" spans="1:12">
      <c r="A25352" s="17">
        <v>46006</v>
      </c>
      <c r="B25352" s="22" t="s">
        <v>62</v>
      </c>
      <c r="C25352" s="22" t="s">
        <v>449</v>
      </c>
      <c r="D25352" s="22" t="s">
        <v>25760</v>
      </c>
      <c r="E25352" s="22" t="s">
        <v>65</v>
      </c>
      <c r="F25352" s="22" t="s">
        <v>451</v>
      </c>
      <c r="G25352" s="9">
        <v>92</v>
      </c>
      <c r="H25352" s="22" t="s">
        <v>15</v>
      </c>
      <c r="I25352" s="28">
        <v>42.21</v>
      </c>
      <c r="J25352" s="28">
        <v>3883.32</v>
      </c>
      <c r="K25352" s="40"/>
      <c r="L25352" s="40"/>
    </row>
    <row r="25353" spans="1:12">
      <c r="A25353" s="17">
        <v>46006</v>
      </c>
      <c r="B25353" s="22" t="s">
        <v>10</v>
      </c>
      <c r="C25353" s="22" t="s">
        <v>665</v>
      </c>
      <c r="D25353" s="22" t="s">
        <v>25761</v>
      </c>
      <c r="E25353" s="22" t="s">
        <v>18</v>
      </c>
      <c r="F25353" s="22" t="s">
        <v>242</v>
      </c>
      <c r="G25353" s="9">
        <v>93.5</v>
      </c>
      <c r="H25353" s="22" t="s">
        <v>20</v>
      </c>
      <c r="I25353" s="28">
        <v>11.85</v>
      </c>
      <c r="J25353" s="28">
        <v>1107.98</v>
      </c>
      <c r="K25353" s="40"/>
      <c r="L25353" s="40"/>
    </row>
    <row r="25354" spans="1:12">
      <c r="A25354" s="17">
        <v>46006</v>
      </c>
      <c r="B25354" s="22" t="s">
        <v>62</v>
      </c>
      <c r="C25354" s="22" t="s">
        <v>82</v>
      </c>
      <c r="D25354" s="22" t="s">
        <v>25762</v>
      </c>
      <c r="E25354" s="22" t="s">
        <v>65</v>
      </c>
      <c r="F25354" s="22" t="s">
        <v>75</v>
      </c>
      <c r="G25354" s="9">
        <v>94</v>
      </c>
      <c r="H25354" s="22" t="s">
        <v>15</v>
      </c>
      <c r="I25354" s="28">
        <v>42.21</v>
      </c>
      <c r="J25354" s="28">
        <v>3967.74</v>
      </c>
      <c r="K25354" s="40"/>
      <c r="L25354" s="40"/>
    </row>
    <row r="25355" spans="1:12">
      <c r="A25355" s="17">
        <v>46006</v>
      </c>
      <c r="B25355" s="22" t="s">
        <v>62</v>
      </c>
      <c r="C25355" s="22" t="s">
        <v>12225</v>
      </c>
      <c r="D25355" s="22" t="s">
        <v>25763</v>
      </c>
      <c r="E25355" s="22" t="s">
        <v>65</v>
      </c>
      <c r="F25355" s="22" t="s">
        <v>451</v>
      </c>
      <c r="G25355" s="9">
        <v>96</v>
      </c>
      <c r="H25355" s="22" t="s">
        <v>15</v>
      </c>
      <c r="I25355" s="28">
        <v>42.21</v>
      </c>
      <c r="J25355" s="28">
        <v>4052.16</v>
      </c>
      <c r="K25355" s="40"/>
      <c r="L25355" s="40"/>
    </row>
    <row r="25356" spans="1:12">
      <c r="A25356" s="17">
        <v>46006</v>
      </c>
      <c r="B25356" s="22" t="s">
        <v>62</v>
      </c>
      <c r="C25356" s="22" t="s">
        <v>13296</v>
      </c>
      <c r="D25356" s="22" t="s">
        <v>25764</v>
      </c>
      <c r="E25356" s="22" t="s">
        <v>65</v>
      </c>
      <c r="F25356" s="22" t="s">
        <v>451</v>
      </c>
      <c r="G25356" s="9">
        <v>96</v>
      </c>
      <c r="H25356" s="22" t="s">
        <v>15</v>
      </c>
      <c r="I25356" s="28">
        <v>42.21</v>
      </c>
      <c r="J25356" s="28">
        <v>4052.16</v>
      </c>
      <c r="K25356" s="40"/>
      <c r="L25356" s="40"/>
    </row>
    <row r="25357" spans="1:12">
      <c r="A25357" s="17">
        <v>46006</v>
      </c>
      <c r="B25357" s="22" t="s">
        <v>62</v>
      </c>
      <c r="C25357" s="22" t="s">
        <v>13296</v>
      </c>
      <c r="D25357" s="22" t="s">
        <v>25765</v>
      </c>
      <c r="E25357" s="22" t="s">
        <v>65</v>
      </c>
      <c r="F25357" s="22" t="s">
        <v>451</v>
      </c>
      <c r="G25357" s="9">
        <v>96</v>
      </c>
      <c r="H25357" s="22" t="s">
        <v>15</v>
      </c>
      <c r="I25357" s="28">
        <v>42.21</v>
      </c>
      <c r="J25357" s="28">
        <v>4052.16</v>
      </c>
      <c r="K25357" s="40"/>
      <c r="L25357" s="40"/>
    </row>
    <row r="25358" spans="1:12">
      <c r="A25358" s="17">
        <v>46006</v>
      </c>
      <c r="B25358" s="22" t="s">
        <v>62</v>
      </c>
      <c r="C25358" s="22" t="s">
        <v>13296</v>
      </c>
      <c r="D25358" s="22" t="s">
        <v>25766</v>
      </c>
      <c r="E25358" s="22" t="s">
        <v>65</v>
      </c>
      <c r="F25358" s="22" t="s">
        <v>451</v>
      </c>
      <c r="G25358" s="9">
        <v>96</v>
      </c>
      <c r="H25358" s="22" t="s">
        <v>15</v>
      </c>
      <c r="I25358" s="28">
        <v>42.21</v>
      </c>
      <c r="J25358" s="28">
        <v>4052.16</v>
      </c>
      <c r="K25358" s="40"/>
      <c r="L25358" s="40"/>
    </row>
    <row r="25359" spans="1:12">
      <c r="A25359" s="17">
        <v>46006</v>
      </c>
      <c r="B25359" s="22" t="s">
        <v>62</v>
      </c>
      <c r="C25359" s="22" t="s">
        <v>13296</v>
      </c>
      <c r="D25359" s="22" t="s">
        <v>25767</v>
      </c>
      <c r="E25359" s="22" t="s">
        <v>65</v>
      </c>
      <c r="F25359" s="22" t="s">
        <v>451</v>
      </c>
      <c r="G25359" s="9">
        <v>96</v>
      </c>
      <c r="H25359" s="22" t="s">
        <v>15</v>
      </c>
      <c r="I25359" s="28">
        <v>42.21</v>
      </c>
      <c r="J25359" s="28">
        <v>4052.16</v>
      </c>
      <c r="K25359" s="40"/>
      <c r="L25359" s="40"/>
    </row>
    <row r="25360" spans="1:12">
      <c r="A25360" s="17">
        <v>46006</v>
      </c>
      <c r="B25360" s="22" t="s">
        <v>62</v>
      </c>
      <c r="C25360" s="22" t="s">
        <v>99</v>
      </c>
      <c r="D25360" s="22" t="s">
        <v>25768</v>
      </c>
      <c r="E25360" s="22" t="s">
        <v>65</v>
      </c>
      <c r="F25360" s="22" t="s">
        <v>75</v>
      </c>
      <c r="G25360" s="9">
        <v>96</v>
      </c>
      <c r="H25360" s="22" t="s">
        <v>15</v>
      </c>
      <c r="I25360" s="28">
        <v>42.21</v>
      </c>
      <c r="J25360" s="28">
        <v>4052.16</v>
      </c>
      <c r="K25360" s="40"/>
      <c r="L25360" s="40"/>
    </row>
    <row r="25361" spans="1:12">
      <c r="A25361" s="17">
        <v>46006</v>
      </c>
      <c r="B25361" s="22" t="s">
        <v>10</v>
      </c>
      <c r="C25361" s="22" t="s">
        <v>582</v>
      </c>
      <c r="D25361" s="22" t="s">
        <v>25769</v>
      </c>
      <c r="E25361" s="22" t="s">
        <v>58</v>
      </c>
      <c r="F25361" s="22" t="s">
        <v>168</v>
      </c>
      <c r="G25361" s="9">
        <v>0</v>
      </c>
      <c r="H25361" s="22" t="s">
        <v>15</v>
      </c>
      <c r="I25361" s="28">
        <v>0</v>
      </c>
      <c r="J25361" s="28">
        <v>0</v>
      </c>
      <c r="K25361" s="40"/>
      <c r="L25361" s="40"/>
    </row>
    <row r="25362" spans="1:12">
      <c r="A25362" s="17">
        <v>46006</v>
      </c>
      <c r="B25362" s="22" t="s">
        <v>10</v>
      </c>
      <c r="C25362" s="22" t="s">
        <v>582</v>
      </c>
      <c r="D25362" s="22" t="s">
        <v>25770</v>
      </c>
      <c r="E25362" s="22" t="s">
        <v>58</v>
      </c>
      <c r="F25362" s="22" t="s">
        <v>168</v>
      </c>
      <c r="G25362" s="9">
        <v>0</v>
      </c>
      <c r="H25362" s="22" t="s">
        <v>15</v>
      </c>
      <c r="I25362" s="28">
        <v>0</v>
      </c>
      <c r="J25362" s="28">
        <v>0</v>
      </c>
      <c r="K25362" s="40"/>
      <c r="L25362" s="40"/>
    </row>
    <row r="25363" spans="1:12">
      <c r="A25363" s="17">
        <v>46006</v>
      </c>
      <c r="B25363" s="22" t="s">
        <v>10</v>
      </c>
      <c r="C25363" s="22" t="s">
        <v>582</v>
      </c>
      <c r="D25363" s="22" t="s">
        <v>25771</v>
      </c>
      <c r="E25363" s="22" t="s">
        <v>58</v>
      </c>
      <c r="F25363" s="22" t="s">
        <v>168</v>
      </c>
      <c r="G25363" s="9">
        <v>0</v>
      </c>
      <c r="H25363" s="22" t="s">
        <v>15</v>
      </c>
      <c r="I25363" s="28">
        <v>0</v>
      </c>
      <c r="J25363" s="28">
        <v>0</v>
      </c>
      <c r="K25363" s="40"/>
      <c r="L25363" s="40"/>
    </row>
    <row r="25364" spans="1:12">
      <c r="A25364" s="17">
        <v>46006</v>
      </c>
      <c r="B25364" s="22" t="s">
        <v>10</v>
      </c>
      <c r="C25364" s="22" t="s">
        <v>582</v>
      </c>
      <c r="D25364" s="22" t="s">
        <v>25772</v>
      </c>
      <c r="E25364" s="22" t="s">
        <v>58</v>
      </c>
      <c r="F25364" s="22" t="s">
        <v>168</v>
      </c>
      <c r="G25364" s="9">
        <v>0</v>
      </c>
      <c r="H25364" s="22" t="s">
        <v>15</v>
      </c>
      <c r="I25364" s="28">
        <v>0</v>
      </c>
      <c r="J25364" s="28">
        <v>0</v>
      </c>
      <c r="K25364" s="40"/>
      <c r="L25364" s="40"/>
    </row>
    <row r="25365" spans="1:12">
      <c r="A25365" s="17">
        <v>46006</v>
      </c>
      <c r="B25365" s="22" t="s">
        <v>10</v>
      </c>
      <c r="C25365" s="22" t="s">
        <v>582</v>
      </c>
      <c r="D25365" s="22" t="s">
        <v>25773</v>
      </c>
      <c r="E25365" s="22" t="s">
        <v>58</v>
      </c>
      <c r="F25365" s="22" t="s">
        <v>168</v>
      </c>
      <c r="G25365" s="9">
        <v>0</v>
      </c>
      <c r="H25365" s="22" t="s">
        <v>15</v>
      </c>
      <c r="I25365" s="28">
        <v>0</v>
      </c>
      <c r="J25365" s="28">
        <v>0</v>
      </c>
      <c r="K25365" s="40"/>
      <c r="L25365" s="40"/>
    </row>
    <row r="25366" spans="1:12">
      <c r="A25366" s="17">
        <v>46006</v>
      </c>
      <c r="B25366" s="22" t="s">
        <v>10</v>
      </c>
      <c r="C25366" s="22" t="s">
        <v>582</v>
      </c>
      <c r="D25366" s="22" t="s">
        <v>25774</v>
      </c>
      <c r="E25366" s="22" t="s">
        <v>58</v>
      </c>
      <c r="F25366" s="22" t="s">
        <v>168</v>
      </c>
      <c r="G25366" s="9">
        <v>0</v>
      </c>
      <c r="H25366" s="22" t="s">
        <v>15</v>
      </c>
      <c r="I25366" s="28">
        <v>0</v>
      </c>
      <c r="J25366" s="28">
        <v>0</v>
      </c>
      <c r="K25366" s="40"/>
      <c r="L25366" s="40"/>
    </row>
    <row r="25367" spans="1:12">
      <c r="A25367" s="17">
        <v>46006</v>
      </c>
      <c r="B25367" s="22" t="s">
        <v>10</v>
      </c>
      <c r="C25367" s="22" t="s">
        <v>202</v>
      </c>
      <c r="D25367" s="22" t="s">
        <v>25775</v>
      </c>
      <c r="E25367" s="22" t="s">
        <v>58</v>
      </c>
      <c r="F25367" s="22" t="s">
        <v>168</v>
      </c>
      <c r="G25367" s="9">
        <v>0</v>
      </c>
      <c r="H25367" s="22" t="s">
        <v>15</v>
      </c>
      <c r="I25367" s="28">
        <v>0</v>
      </c>
      <c r="J25367" s="28">
        <v>0</v>
      </c>
      <c r="K25367" s="40"/>
      <c r="L25367" s="40"/>
    </row>
    <row r="25368" spans="1:12">
      <c r="A25368" s="17">
        <v>46006</v>
      </c>
      <c r="B25368" s="22" t="s">
        <v>10</v>
      </c>
      <c r="C25368" s="22" t="s">
        <v>202</v>
      </c>
      <c r="D25368" s="22" t="s">
        <v>25776</v>
      </c>
      <c r="E25368" s="22" t="s">
        <v>58</v>
      </c>
      <c r="F25368" s="22" t="s">
        <v>168</v>
      </c>
      <c r="G25368" s="9">
        <v>0</v>
      </c>
      <c r="H25368" s="22" t="s">
        <v>15</v>
      </c>
      <c r="I25368" s="28">
        <v>0</v>
      </c>
      <c r="J25368" s="28">
        <v>0</v>
      </c>
      <c r="K25368" s="40"/>
      <c r="L25368" s="40"/>
    </row>
    <row r="25369" spans="1:12">
      <c r="A25369" s="17">
        <v>46006</v>
      </c>
      <c r="B25369" s="22" t="s">
        <v>10</v>
      </c>
      <c r="C25369" s="22" t="s">
        <v>202</v>
      </c>
      <c r="D25369" s="22" t="s">
        <v>25777</v>
      </c>
      <c r="E25369" s="22" t="s">
        <v>58</v>
      </c>
      <c r="F25369" s="22" t="s">
        <v>168</v>
      </c>
      <c r="G25369" s="9">
        <v>0</v>
      </c>
      <c r="H25369" s="22" t="s">
        <v>15</v>
      </c>
      <c r="I25369" s="28">
        <v>0</v>
      </c>
      <c r="J25369" s="28">
        <v>0</v>
      </c>
      <c r="K25369" s="40"/>
      <c r="L25369" s="40"/>
    </row>
    <row r="25370" spans="1:12">
      <c r="A25370" s="17">
        <v>46006</v>
      </c>
      <c r="B25370" s="22" t="s">
        <v>10</v>
      </c>
      <c r="C25370" s="22" t="s">
        <v>202</v>
      </c>
      <c r="D25370" s="22" t="s">
        <v>25778</v>
      </c>
      <c r="E25370" s="22" t="s">
        <v>58</v>
      </c>
      <c r="F25370" s="22" t="s">
        <v>168</v>
      </c>
      <c r="G25370" s="9">
        <v>0</v>
      </c>
      <c r="H25370" s="22" t="s">
        <v>15</v>
      </c>
      <c r="I25370" s="28">
        <v>0</v>
      </c>
      <c r="J25370" s="28">
        <v>0</v>
      </c>
      <c r="K25370" s="40"/>
      <c r="L25370" s="40"/>
    </row>
    <row r="25371" spans="1:12">
      <c r="A25371" s="17">
        <v>46006</v>
      </c>
      <c r="B25371" s="22" t="s">
        <v>10</v>
      </c>
      <c r="C25371" s="22" t="s">
        <v>206</v>
      </c>
      <c r="D25371" s="22" t="s">
        <v>25779</v>
      </c>
      <c r="E25371" s="22" t="s">
        <v>58</v>
      </c>
      <c r="F25371" s="22" t="s">
        <v>168</v>
      </c>
      <c r="G25371" s="9">
        <v>0</v>
      </c>
      <c r="H25371" s="22" t="s">
        <v>15</v>
      </c>
      <c r="I25371" s="28">
        <v>0</v>
      </c>
      <c r="J25371" s="28">
        <v>0</v>
      </c>
      <c r="K25371" s="40"/>
      <c r="L25371" s="40"/>
    </row>
    <row r="25372" spans="1:12">
      <c r="A25372" s="17">
        <v>46006</v>
      </c>
      <c r="B25372" s="22" t="s">
        <v>10</v>
      </c>
      <c r="C25372" s="22" t="s">
        <v>206</v>
      </c>
      <c r="D25372" s="22" t="s">
        <v>25780</v>
      </c>
      <c r="E25372" s="22" t="s">
        <v>58</v>
      </c>
      <c r="F25372" s="22" t="s">
        <v>168</v>
      </c>
      <c r="G25372" s="9">
        <v>0</v>
      </c>
      <c r="H25372" s="22" t="s">
        <v>15</v>
      </c>
      <c r="I25372" s="28">
        <v>0</v>
      </c>
      <c r="J25372" s="28">
        <v>0</v>
      </c>
      <c r="K25372" s="40"/>
      <c r="L25372" s="40"/>
    </row>
    <row r="25373" spans="1:12">
      <c r="A25373" s="17">
        <v>46006</v>
      </c>
      <c r="B25373" s="22" t="s">
        <v>10</v>
      </c>
      <c r="C25373" s="22" t="s">
        <v>206</v>
      </c>
      <c r="D25373" s="22" t="s">
        <v>25781</v>
      </c>
      <c r="E25373" s="22" t="s">
        <v>58</v>
      </c>
      <c r="F25373" s="22" t="s">
        <v>168</v>
      </c>
      <c r="G25373" s="9">
        <v>0</v>
      </c>
      <c r="H25373" s="22" t="s">
        <v>15</v>
      </c>
      <c r="I25373" s="28">
        <v>0</v>
      </c>
      <c r="J25373" s="28">
        <v>0</v>
      </c>
      <c r="K25373" s="40"/>
      <c r="L25373" s="40"/>
    </row>
    <row r="25374" spans="1:12">
      <c r="A25374" s="17">
        <v>46006</v>
      </c>
      <c r="B25374" s="22" t="s">
        <v>10</v>
      </c>
      <c r="C25374" s="22" t="s">
        <v>206</v>
      </c>
      <c r="D25374" s="22" t="s">
        <v>25782</v>
      </c>
      <c r="E25374" s="22" t="s">
        <v>58</v>
      </c>
      <c r="F25374" s="22" t="s">
        <v>168</v>
      </c>
      <c r="G25374" s="9">
        <v>0</v>
      </c>
      <c r="H25374" s="22" t="s">
        <v>15</v>
      </c>
      <c r="I25374" s="28">
        <v>0</v>
      </c>
      <c r="J25374" s="28">
        <v>0</v>
      </c>
      <c r="K25374" s="40"/>
      <c r="L25374" s="40"/>
    </row>
    <row r="25375" spans="1:12">
      <c r="A25375" s="17">
        <v>46006</v>
      </c>
      <c r="B25375" s="22" t="s">
        <v>10</v>
      </c>
      <c r="C25375" s="22" t="s">
        <v>206</v>
      </c>
      <c r="D25375" s="22" t="s">
        <v>25783</v>
      </c>
      <c r="E25375" s="22" t="s">
        <v>58</v>
      </c>
      <c r="F25375" s="22" t="s">
        <v>168</v>
      </c>
      <c r="G25375" s="9">
        <v>0</v>
      </c>
      <c r="H25375" s="22" t="s">
        <v>15</v>
      </c>
      <c r="I25375" s="28">
        <v>0</v>
      </c>
      <c r="J25375" s="28">
        <v>0</v>
      </c>
      <c r="K25375" s="40"/>
      <c r="L25375" s="40"/>
    </row>
    <row r="25376" spans="1:12">
      <c r="A25376" s="17">
        <v>46006</v>
      </c>
      <c r="B25376" s="22" t="s">
        <v>10</v>
      </c>
      <c r="C25376" s="22" t="s">
        <v>206</v>
      </c>
      <c r="D25376" s="22" t="s">
        <v>25784</v>
      </c>
      <c r="E25376" s="22" t="s">
        <v>58</v>
      </c>
      <c r="F25376" s="22" t="s">
        <v>168</v>
      </c>
      <c r="G25376" s="9">
        <v>0</v>
      </c>
      <c r="H25376" s="22" t="s">
        <v>15</v>
      </c>
      <c r="I25376" s="28">
        <v>0</v>
      </c>
      <c r="J25376" s="28">
        <v>0</v>
      </c>
      <c r="K25376" s="40"/>
      <c r="L25376" s="40"/>
    </row>
    <row r="25377" spans="1:12">
      <c r="A25377" s="17">
        <v>46006</v>
      </c>
      <c r="B25377" s="22" t="s">
        <v>10</v>
      </c>
      <c r="C25377" s="22" t="s">
        <v>206</v>
      </c>
      <c r="D25377" s="22" t="s">
        <v>25785</v>
      </c>
      <c r="E25377" s="22" t="s">
        <v>58</v>
      </c>
      <c r="F25377" s="22" t="s">
        <v>168</v>
      </c>
      <c r="G25377" s="9">
        <v>0</v>
      </c>
      <c r="H25377" s="22" t="s">
        <v>15</v>
      </c>
      <c r="I25377" s="28">
        <v>0</v>
      </c>
      <c r="J25377" s="28">
        <v>0</v>
      </c>
      <c r="K25377" s="40"/>
      <c r="L25377" s="40"/>
    </row>
    <row r="25378" spans="1:12">
      <c r="A25378" s="17">
        <v>46006</v>
      </c>
      <c r="B25378" s="22" t="s">
        <v>10</v>
      </c>
      <c r="C25378" s="22" t="s">
        <v>206</v>
      </c>
      <c r="D25378" s="22" t="s">
        <v>25786</v>
      </c>
      <c r="E25378" s="22" t="s">
        <v>58</v>
      </c>
      <c r="F25378" s="22" t="s">
        <v>168</v>
      </c>
      <c r="G25378" s="9">
        <v>0</v>
      </c>
      <c r="H25378" s="22" t="s">
        <v>15</v>
      </c>
      <c r="I25378" s="28">
        <v>0</v>
      </c>
      <c r="J25378" s="28">
        <v>0</v>
      </c>
      <c r="K25378" s="40"/>
      <c r="L25378" s="40"/>
    </row>
    <row r="25379" spans="1:12">
      <c r="A25379" s="17">
        <v>46006</v>
      </c>
      <c r="B25379" s="22" t="s">
        <v>10</v>
      </c>
      <c r="C25379" s="22" t="s">
        <v>206</v>
      </c>
      <c r="D25379" s="22" t="s">
        <v>25787</v>
      </c>
      <c r="E25379" s="22" t="s">
        <v>58</v>
      </c>
      <c r="F25379" s="22" t="s">
        <v>168</v>
      </c>
      <c r="G25379" s="9">
        <v>0</v>
      </c>
      <c r="H25379" s="22" t="s">
        <v>15</v>
      </c>
      <c r="I25379" s="28">
        <v>0</v>
      </c>
      <c r="J25379" s="28">
        <v>0</v>
      </c>
      <c r="K25379" s="40"/>
      <c r="L25379" s="40"/>
    </row>
    <row r="25380" spans="1:12">
      <c r="A25380" s="17">
        <v>46006</v>
      </c>
      <c r="B25380" s="22" t="s">
        <v>10</v>
      </c>
      <c r="C25380" s="22" t="s">
        <v>206</v>
      </c>
      <c r="D25380" s="22" t="s">
        <v>25788</v>
      </c>
      <c r="E25380" s="22" t="s">
        <v>58</v>
      </c>
      <c r="F25380" s="22" t="s">
        <v>168</v>
      </c>
      <c r="G25380" s="9">
        <v>0</v>
      </c>
      <c r="H25380" s="22" t="s">
        <v>15</v>
      </c>
      <c r="I25380" s="28">
        <v>0</v>
      </c>
      <c r="J25380" s="28">
        <v>0</v>
      </c>
      <c r="K25380" s="40"/>
      <c r="L25380" s="40"/>
    </row>
    <row r="25381" spans="1:12">
      <c r="A25381" s="17">
        <v>46006</v>
      </c>
      <c r="B25381" s="22" t="s">
        <v>10</v>
      </c>
      <c r="C25381" s="22" t="s">
        <v>206</v>
      </c>
      <c r="D25381" s="22" t="s">
        <v>25789</v>
      </c>
      <c r="E25381" s="22" t="s">
        <v>58</v>
      </c>
      <c r="F25381" s="22" t="s">
        <v>168</v>
      </c>
      <c r="G25381" s="9">
        <v>0</v>
      </c>
      <c r="H25381" s="22" t="s">
        <v>15</v>
      </c>
      <c r="I25381" s="28">
        <v>0</v>
      </c>
      <c r="J25381" s="28">
        <v>0</v>
      </c>
      <c r="K25381" s="40"/>
      <c r="L25381" s="40"/>
    </row>
    <row r="25382" spans="1:12">
      <c r="A25382" s="17">
        <v>46006</v>
      </c>
      <c r="B25382" s="22" t="s">
        <v>10</v>
      </c>
      <c r="C25382" s="22" t="s">
        <v>410</v>
      </c>
      <c r="D25382" s="22" t="s">
        <v>25790</v>
      </c>
      <c r="E25382" s="22" t="s">
        <v>58</v>
      </c>
      <c r="F25382" s="22" t="s">
        <v>168</v>
      </c>
      <c r="G25382" s="9">
        <v>0</v>
      </c>
      <c r="H25382" s="22" t="s">
        <v>15</v>
      </c>
      <c r="I25382" s="28">
        <v>0</v>
      </c>
      <c r="J25382" s="28">
        <v>0</v>
      </c>
      <c r="K25382" s="40"/>
      <c r="L25382" s="40"/>
    </row>
    <row r="25383" spans="1:12">
      <c r="A25383" s="17">
        <v>46006</v>
      </c>
      <c r="B25383" s="22" t="s">
        <v>10</v>
      </c>
      <c r="C25383" s="22" t="s">
        <v>410</v>
      </c>
      <c r="D25383" s="22" t="s">
        <v>25791</v>
      </c>
      <c r="E25383" s="22" t="s">
        <v>58</v>
      </c>
      <c r="F25383" s="22" t="s">
        <v>168</v>
      </c>
      <c r="G25383" s="9">
        <v>0</v>
      </c>
      <c r="H25383" s="22" t="s">
        <v>15</v>
      </c>
      <c r="I25383" s="28">
        <v>0</v>
      </c>
      <c r="J25383" s="28">
        <v>0</v>
      </c>
      <c r="K25383" s="40"/>
      <c r="L25383" s="40"/>
    </row>
    <row r="25384" spans="1:12">
      <c r="A25384" s="17">
        <v>46006</v>
      </c>
      <c r="B25384" s="22" t="s">
        <v>10</v>
      </c>
      <c r="C25384" s="22" t="s">
        <v>208</v>
      </c>
      <c r="D25384" s="22" t="s">
        <v>25792</v>
      </c>
      <c r="E25384" s="22" t="s">
        <v>58</v>
      </c>
      <c r="F25384" s="22" t="s">
        <v>168</v>
      </c>
      <c r="G25384" s="9">
        <v>0</v>
      </c>
      <c r="H25384" s="22" t="s">
        <v>15</v>
      </c>
      <c r="I25384" s="28">
        <v>0</v>
      </c>
      <c r="J25384" s="28">
        <v>0</v>
      </c>
      <c r="K25384" s="40"/>
      <c r="L25384" s="40"/>
    </row>
    <row r="25385" spans="1:12">
      <c r="A25385" s="17">
        <v>46006</v>
      </c>
      <c r="B25385" s="22" t="s">
        <v>10</v>
      </c>
      <c r="C25385" s="22" t="s">
        <v>208</v>
      </c>
      <c r="D25385" s="22" t="s">
        <v>25793</v>
      </c>
      <c r="E25385" s="22" t="s">
        <v>58</v>
      </c>
      <c r="F25385" s="22" t="s">
        <v>168</v>
      </c>
      <c r="G25385" s="9">
        <v>0</v>
      </c>
      <c r="H25385" s="22" t="s">
        <v>15</v>
      </c>
      <c r="I25385" s="28">
        <v>0</v>
      </c>
      <c r="J25385" s="28">
        <v>0</v>
      </c>
      <c r="K25385" s="40"/>
      <c r="L25385" s="40"/>
    </row>
    <row r="25386" spans="1:12">
      <c r="A25386" s="17">
        <v>46006</v>
      </c>
      <c r="B25386" s="22" t="s">
        <v>10</v>
      </c>
      <c r="C25386" s="22" t="s">
        <v>208</v>
      </c>
      <c r="D25386" s="22" t="s">
        <v>25794</v>
      </c>
      <c r="E25386" s="22" t="s">
        <v>58</v>
      </c>
      <c r="F25386" s="22" t="s">
        <v>168</v>
      </c>
      <c r="G25386" s="9">
        <v>0</v>
      </c>
      <c r="H25386" s="22" t="s">
        <v>15</v>
      </c>
      <c r="I25386" s="28">
        <v>0</v>
      </c>
      <c r="J25386" s="28">
        <v>0</v>
      </c>
      <c r="K25386" s="40"/>
      <c r="L25386" s="40"/>
    </row>
    <row r="25387" spans="1:12">
      <c r="A25387" s="17">
        <v>46006</v>
      </c>
      <c r="B25387" s="22" t="s">
        <v>10</v>
      </c>
      <c r="C25387" s="22" t="s">
        <v>208</v>
      </c>
      <c r="D25387" s="22" t="s">
        <v>25795</v>
      </c>
      <c r="E25387" s="22" t="s">
        <v>58</v>
      </c>
      <c r="F25387" s="22" t="s">
        <v>168</v>
      </c>
      <c r="G25387" s="9">
        <v>0</v>
      </c>
      <c r="H25387" s="22" t="s">
        <v>15</v>
      </c>
      <c r="I25387" s="28">
        <v>0</v>
      </c>
      <c r="J25387" s="28">
        <v>0</v>
      </c>
      <c r="K25387" s="40"/>
      <c r="L25387" s="40"/>
    </row>
    <row r="25388" spans="1:12">
      <c r="A25388" s="17">
        <v>46006</v>
      </c>
      <c r="B25388" s="22" t="s">
        <v>10</v>
      </c>
      <c r="C25388" s="22" t="s">
        <v>211</v>
      </c>
      <c r="D25388" s="22" t="s">
        <v>25796</v>
      </c>
      <c r="E25388" s="22" t="s">
        <v>58</v>
      </c>
      <c r="F25388" s="22" t="s">
        <v>168</v>
      </c>
      <c r="G25388" s="9">
        <v>0</v>
      </c>
      <c r="H25388" s="22" t="s">
        <v>15</v>
      </c>
      <c r="I25388" s="28">
        <v>0</v>
      </c>
      <c r="J25388" s="28">
        <v>0</v>
      </c>
      <c r="K25388" s="40"/>
      <c r="L25388" s="40"/>
    </row>
    <row r="25389" spans="1:12">
      <c r="A25389" s="17">
        <v>46006</v>
      </c>
      <c r="B25389" s="22" t="s">
        <v>10</v>
      </c>
      <c r="C25389" s="22" t="s">
        <v>216</v>
      </c>
      <c r="D25389" s="22" t="s">
        <v>25797</v>
      </c>
      <c r="E25389" s="22" t="s">
        <v>58</v>
      </c>
      <c r="F25389" s="22" t="s">
        <v>168</v>
      </c>
      <c r="G25389" s="9">
        <v>0</v>
      </c>
      <c r="H25389" s="22" t="s">
        <v>15</v>
      </c>
      <c r="I25389" s="28">
        <v>0</v>
      </c>
      <c r="J25389" s="28">
        <v>0</v>
      </c>
      <c r="K25389" s="40"/>
      <c r="L25389" s="40"/>
    </row>
    <row r="25390" spans="1:12">
      <c r="A25390" s="17">
        <v>46006</v>
      </c>
      <c r="B25390" s="22" t="s">
        <v>10</v>
      </c>
      <c r="C25390" s="22" t="s">
        <v>216</v>
      </c>
      <c r="D25390" s="22" t="s">
        <v>25798</v>
      </c>
      <c r="E25390" s="22" t="s">
        <v>58</v>
      </c>
      <c r="F25390" s="22" t="s">
        <v>168</v>
      </c>
      <c r="G25390" s="9">
        <v>0</v>
      </c>
      <c r="H25390" s="22" t="s">
        <v>15</v>
      </c>
      <c r="I25390" s="28">
        <v>0</v>
      </c>
      <c r="J25390" s="28">
        <v>0</v>
      </c>
      <c r="K25390" s="40"/>
      <c r="L25390" s="40"/>
    </row>
    <row r="25391" spans="1:12">
      <c r="A25391" s="17">
        <v>46006</v>
      </c>
      <c r="B25391" s="22" t="s">
        <v>10</v>
      </c>
      <c r="C25391" s="22" t="s">
        <v>216</v>
      </c>
      <c r="D25391" s="22" t="s">
        <v>25799</v>
      </c>
      <c r="E25391" s="22" t="s">
        <v>58</v>
      </c>
      <c r="F25391" s="22" t="s">
        <v>168</v>
      </c>
      <c r="G25391" s="9">
        <v>0</v>
      </c>
      <c r="H25391" s="22" t="s">
        <v>15</v>
      </c>
      <c r="I25391" s="28">
        <v>0</v>
      </c>
      <c r="J25391" s="28">
        <v>0</v>
      </c>
      <c r="K25391" s="40"/>
      <c r="L25391" s="40"/>
    </row>
    <row r="25392" spans="1:12">
      <c r="A25392" s="17">
        <v>46006</v>
      </c>
      <c r="B25392" s="22" t="s">
        <v>10</v>
      </c>
      <c r="C25392" s="22" t="s">
        <v>216</v>
      </c>
      <c r="D25392" s="22" t="s">
        <v>25800</v>
      </c>
      <c r="E25392" s="22" t="s">
        <v>58</v>
      </c>
      <c r="F25392" s="22" t="s">
        <v>168</v>
      </c>
      <c r="G25392" s="9">
        <v>0</v>
      </c>
      <c r="H25392" s="22" t="s">
        <v>15</v>
      </c>
      <c r="I25392" s="28">
        <v>0</v>
      </c>
      <c r="J25392" s="28">
        <v>0</v>
      </c>
      <c r="K25392" s="40"/>
      <c r="L25392" s="40"/>
    </row>
    <row r="25393" spans="1:12">
      <c r="A25393" s="17">
        <v>46006</v>
      </c>
      <c r="B25393" s="22" t="s">
        <v>10</v>
      </c>
      <c r="C25393" s="22" t="s">
        <v>216</v>
      </c>
      <c r="D25393" s="22" t="s">
        <v>25801</v>
      </c>
      <c r="E25393" s="22" t="s">
        <v>58</v>
      </c>
      <c r="F25393" s="22" t="s">
        <v>168</v>
      </c>
      <c r="G25393" s="9">
        <v>0</v>
      </c>
      <c r="H25393" s="22" t="s">
        <v>15</v>
      </c>
      <c r="I25393" s="28">
        <v>0</v>
      </c>
      <c r="J25393" s="28">
        <v>0</v>
      </c>
      <c r="K25393" s="40"/>
      <c r="L25393" s="40"/>
    </row>
    <row r="25394" spans="1:12">
      <c r="A25394" s="17">
        <v>46006</v>
      </c>
      <c r="B25394" s="22" t="s">
        <v>10</v>
      </c>
      <c r="C25394" s="22" t="s">
        <v>223</v>
      </c>
      <c r="D25394" s="22" t="s">
        <v>25802</v>
      </c>
      <c r="E25394" s="22" t="s">
        <v>58</v>
      </c>
      <c r="F25394" s="22" t="s">
        <v>168</v>
      </c>
      <c r="G25394" s="9">
        <v>0</v>
      </c>
      <c r="H25394" s="22" t="s">
        <v>15</v>
      </c>
      <c r="I25394" s="28">
        <v>0</v>
      </c>
      <c r="J25394" s="28">
        <v>0</v>
      </c>
      <c r="K25394" s="40"/>
      <c r="L25394" s="40"/>
    </row>
    <row r="25395" spans="1:12">
      <c r="A25395" s="17">
        <v>46006</v>
      </c>
      <c r="B25395" s="22" t="s">
        <v>10</v>
      </c>
      <c r="C25395" s="22" t="s">
        <v>227</v>
      </c>
      <c r="D25395" s="22" t="s">
        <v>25803</v>
      </c>
      <c r="E25395" s="22" t="s">
        <v>58</v>
      </c>
      <c r="F25395" s="22" t="s">
        <v>168</v>
      </c>
      <c r="G25395" s="9">
        <v>0</v>
      </c>
      <c r="H25395" s="22" t="s">
        <v>15</v>
      </c>
      <c r="I25395" s="28">
        <v>0</v>
      </c>
      <c r="J25395" s="28">
        <v>0</v>
      </c>
      <c r="K25395" s="40"/>
      <c r="L25395" s="40"/>
    </row>
    <row r="25396" spans="1:12">
      <c r="A25396" s="17">
        <v>46006</v>
      </c>
      <c r="B25396" s="22" t="s">
        <v>10</v>
      </c>
      <c r="C25396" s="22" t="s">
        <v>227</v>
      </c>
      <c r="D25396" s="22" t="s">
        <v>25804</v>
      </c>
      <c r="E25396" s="22" t="s">
        <v>58</v>
      </c>
      <c r="F25396" s="22" t="s">
        <v>168</v>
      </c>
      <c r="G25396" s="9">
        <v>0</v>
      </c>
      <c r="H25396" s="22" t="s">
        <v>15</v>
      </c>
      <c r="I25396" s="28">
        <v>0</v>
      </c>
      <c r="J25396" s="28">
        <v>0</v>
      </c>
      <c r="K25396" s="40"/>
      <c r="L25396" s="40"/>
    </row>
    <row r="25397" spans="1:12">
      <c r="A25397" s="17">
        <v>46006</v>
      </c>
      <c r="B25397" s="22" t="s">
        <v>62</v>
      </c>
      <c r="C25397" s="22" t="s">
        <v>449</v>
      </c>
      <c r="D25397" s="22" t="s">
        <v>25805</v>
      </c>
      <c r="E25397" s="22" t="s">
        <v>65</v>
      </c>
      <c r="F25397" s="22" t="s">
        <v>451</v>
      </c>
      <c r="G25397" s="9">
        <v>96</v>
      </c>
      <c r="H25397" s="22" t="s">
        <v>15</v>
      </c>
      <c r="I25397" s="28">
        <v>42.21</v>
      </c>
      <c r="J25397" s="28">
        <v>4052.16</v>
      </c>
      <c r="K25397" s="40"/>
      <c r="L25397" s="40"/>
    </row>
    <row r="25398" spans="1:12">
      <c r="A25398" s="17">
        <v>46006</v>
      </c>
      <c r="B25398" s="22" t="s">
        <v>62</v>
      </c>
      <c r="C25398" s="22" t="s">
        <v>63</v>
      </c>
      <c r="D25398" s="22" t="s">
        <v>25806</v>
      </c>
      <c r="E25398" s="22" t="s">
        <v>65</v>
      </c>
      <c r="F25398" s="22" t="s">
        <v>66</v>
      </c>
      <c r="G25398" s="9">
        <v>96</v>
      </c>
      <c r="H25398" s="22" t="s">
        <v>15</v>
      </c>
      <c r="I25398" s="28">
        <v>78.260000000000005</v>
      </c>
      <c r="J25398" s="28">
        <v>7512.96</v>
      </c>
      <c r="K25398" s="40"/>
      <c r="L25398" s="40"/>
    </row>
    <row r="25399" spans="1:12">
      <c r="A25399" s="17">
        <v>46006</v>
      </c>
      <c r="B25399" s="22" t="s">
        <v>62</v>
      </c>
      <c r="C25399" s="22" t="s">
        <v>90</v>
      </c>
      <c r="D25399" s="22" t="s">
        <v>25807</v>
      </c>
      <c r="E25399" s="22" t="s">
        <v>65</v>
      </c>
      <c r="F25399" s="22" t="s">
        <v>92</v>
      </c>
      <c r="G25399" s="9">
        <v>97</v>
      </c>
      <c r="H25399" s="22" t="s">
        <v>15</v>
      </c>
      <c r="I25399" s="28">
        <v>42.21</v>
      </c>
      <c r="J25399" s="28">
        <v>4094.37</v>
      </c>
      <c r="K25399" s="40"/>
      <c r="L25399" s="40"/>
    </row>
    <row r="25400" spans="1:12">
      <c r="A25400" s="17">
        <v>46006</v>
      </c>
      <c r="B25400" s="22" t="s">
        <v>10</v>
      </c>
      <c r="C25400" s="22" t="s">
        <v>3942</v>
      </c>
      <c r="D25400" s="22" t="s">
        <v>25808</v>
      </c>
      <c r="E25400" s="22" t="s">
        <v>141</v>
      </c>
      <c r="F25400" s="22" t="s">
        <v>141</v>
      </c>
      <c r="G25400" s="9">
        <v>100</v>
      </c>
      <c r="H25400" s="22" t="s">
        <v>41</v>
      </c>
      <c r="I25400" s="28">
        <v>0.22</v>
      </c>
      <c r="J25400" s="28">
        <v>21.62</v>
      </c>
      <c r="K25400" s="40"/>
      <c r="L25400" s="40"/>
    </row>
    <row r="25401" spans="1:12">
      <c r="A25401" s="17">
        <v>46006</v>
      </c>
      <c r="B25401" s="22" t="s">
        <v>10</v>
      </c>
      <c r="C25401" s="22" t="s">
        <v>778</v>
      </c>
      <c r="D25401" s="22" t="s">
        <v>25809</v>
      </c>
      <c r="E25401" s="22" t="s">
        <v>58</v>
      </c>
      <c r="F25401" s="22" t="s">
        <v>59</v>
      </c>
      <c r="G25401" s="9">
        <v>100</v>
      </c>
      <c r="H25401" s="22" t="s">
        <v>15</v>
      </c>
      <c r="I25401" s="28">
        <v>0.45</v>
      </c>
      <c r="J25401" s="28">
        <v>45</v>
      </c>
      <c r="K25401" s="40"/>
      <c r="L25401" s="40"/>
    </row>
    <row r="25402" spans="1:12">
      <c r="A25402" s="17">
        <v>46006</v>
      </c>
      <c r="B25402" s="22" t="s">
        <v>10</v>
      </c>
      <c r="C25402" s="22" t="s">
        <v>780</v>
      </c>
      <c r="D25402" s="22" t="s">
        <v>25810</v>
      </c>
      <c r="E25402" s="22" t="s">
        <v>58</v>
      </c>
      <c r="F25402" s="22" t="s">
        <v>59</v>
      </c>
      <c r="G25402" s="9">
        <v>100</v>
      </c>
      <c r="H25402" s="22" t="s">
        <v>15</v>
      </c>
      <c r="I25402" s="28">
        <v>0.45</v>
      </c>
      <c r="J25402" s="28">
        <v>45</v>
      </c>
      <c r="K25402" s="40"/>
      <c r="L25402" s="40"/>
    </row>
    <row r="25403" spans="1:12">
      <c r="A25403" s="17">
        <v>46006</v>
      </c>
      <c r="B25403" s="22" t="s">
        <v>10</v>
      </c>
      <c r="C25403" s="22" t="s">
        <v>15007</v>
      </c>
      <c r="D25403" s="22" t="s">
        <v>25811</v>
      </c>
      <c r="E25403" s="22" t="s">
        <v>58</v>
      </c>
      <c r="F25403" s="22" t="s">
        <v>263</v>
      </c>
      <c r="G25403" s="9">
        <v>100</v>
      </c>
      <c r="H25403" s="22" t="s">
        <v>264</v>
      </c>
      <c r="I25403" s="28">
        <v>0</v>
      </c>
      <c r="J25403" s="28">
        <v>0</v>
      </c>
      <c r="K25403" s="40"/>
      <c r="L25403" s="40"/>
    </row>
    <row r="25404" spans="1:12">
      <c r="A25404" s="17">
        <v>46006</v>
      </c>
      <c r="B25404" s="22" t="s">
        <v>10</v>
      </c>
      <c r="C25404" s="22" t="s">
        <v>927</v>
      </c>
      <c r="D25404" s="22" t="s">
        <v>25812</v>
      </c>
      <c r="E25404" s="22" t="s">
        <v>18</v>
      </c>
      <c r="F25404" s="22" t="s">
        <v>242</v>
      </c>
      <c r="G25404" s="9">
        <v>102.7</v>
      </c>
      <c r="H25404" s="22" t="s">
        <v>20</v>
      </c>
      <c r="I25404" s="28">
        <v>12.8</v>
      </c>
      <c r="J25404" s="28">
        <v>1314.56</v>
      </c>
      <c r="K25404" s="40"/>
      <c r="L25404" s="40"/>
    </row>
    <row r="25405" spans="1:12">
      <c r="A25405" s="17">
        <v>46006</v>
      </c>
      <c r="B25405" s="22" t="s">
        <v>10</v>
      </c>
      <c r="C25405" s="22" t="s">
        <v>805</v>
      </c>
      <c r="D25405" s="22" t="s">
        <v>25813</v>
      </c>
      <c r="E25405" s="22" t="s">
        <v>18</v>
      </c>
      <c r="F25405" s="22" t="s">
        <v>543</v>
      </c>
      <c r="G25405" s="9">
        <v>102.88164999999999</v>
      </c>
      <c r="H25405" s="22" t="s">
        <v>20</v>
      </c>
      <c r="I25405" s="28">
        <v>2.99</v>
      </c>
      <c r="J25405" s="28">
        <v>307.62</v>
      </c>
      <c r="K25405" s="40"/>
      <c r="L25405" s="40"/>
    </row>
    <row r="25406" spans="1:12">
      <c r="A25406" s="17">
        <v>46006</v>
      </c>
      <c r="B25406" s="22" t="s">
        <v>10</v>
      </c>
      <c r="C25406" s="22" t="s">
        <v>857</v>
      </c>
      <c r="D25406" s="22" t="s">
        <v>25814</v>
      </c>
      <c r="E25406" s="22" t="s">
        <v>18</v>
      </c>
      <c r="F25406" s="22" t="s">
        <v>242</v>
      </c>
      <c r="G25406" s="9">
        <v>105.76</v>
      </c>
      <c r="H25406" s="22" t="s">
        <v>20</v>
      </c>
      <c r="I25406" s="28">
        <v>11.44</v>
      </c>
      <c r="J25406" s="28">
        <v>1209.8900000000001</v>
      </c>
      <c r="K25406" s="40"/>
      <c r="L25406" s="40"/>
    </row>
    <row r="25407" spans="1:12">
      <c r="A25407" s="17">
        <v>46006</v>
      </c>
      <c r="B25407" s="22" t="s">
        <v>10</v>
      </c>
      <c r="C25407" s="22" t="s">
        <v>259</v>
      </c>
      <c r="D25407" s="22" t="s">
        <v>25815</v>
      </c>
      <c r="E25407" s="22" t="s">
        <v>13</v>
      </c>
      <c r="F25407" s="22" t="s">
        <v>14</v>
      </c>
      <c r="G25407" s="9">
        <v>106</v>
      </c>
      <c r="H25407" s="22" t="s">
        <v>15</v>
      </c>
      <c r="I25407" s="28">
        <v>0</v>
      </c>
      <c r="J25407" s="28">
        <v>0</v>
      </c>
      <c r="K25407" s="40"/>
      <c r="L25407" s="40"/>
    </row>
    <row r="25408" spans="1:12">
      <c r="A25408" s="17">
        <v>46006</v>
      </c>
      <c r="B25408" s="22" t="s">
        <v>10</v>
      </c>
      <c r="C25408" s="22" t="s">
        <v>288</v>
      </c>
      <c r="D25408" s="22" t="s">
        <v>25816</v>
      </c>
      <c r="E25408" s="22" t="s">
        <v>58</v>
      </c>
      <c r="F25408" s="22" t="s">
        <v>268</v>
      </c>
      <c r="G25408" s="9">
        <v>108</v>
      </c>
      <c r="H25408" s="22" t="s">
        <v>15</v>
      </c>
      <c r="I25408" s="28">
        <v>0.35</v>
      </c>
      <c r="J25408" s="28">
        <v>37.799999999999997</v>
      </c>
      <c r="K25408" s="40"/>
      <c r="L25408" s="40"/>
    </row>
    <row r="25409" spans="1:12">
      <c r="A25409" s="17">
        <v>46006</v>
      </c>
      <c r="B25409" s="22" t="s">
        <v>10</v>
      </c>
      <c r="C25409" s="22" t="s">
        <v>654</v>
      </c>
      <c r="D25409" s="22" t="s">
        <v>25817</v>
      </c>
      <c r="E25409" s="22" t="s">
        <v>18</v>
      </c>
      <c r="F25409" s="22" t="s">
        <v>242</v>
      </c>
      <c r="G25409" s="9">
        <v>108.95</v>
      </c>
      <c r="H25409" s="22" t="s">
        <v>20</v>
      </c>
      <c r="I25409" s="28">
        <v>16.5</v>
      </c>
      <c r="J25409" s="28">
        <v>1797.67</v>
      </c>
      <c r="K25409" s="40"/>
      <c r="L25409" s="40"/>
    </row>
    <row r="25410" spans="1:12">
      <c r="A25410" s="17">
        <v>46006</v>
      </c>
      <c r="B25410" s="22" t="s">
        <v>62</v>
      </c>
      <c r="C25410" s="22" t="s">
        <v>129</v>
      </c>
      <c r="D25410" s="22" t="s">
        <v>25818</v>
      </c>
      <c r="E25410" s="22" t="s">
        <v>65</v>
      </c>
      <c r="F25410" s="22" t="s">
        <v>92</v>
      </c>
      <c r="G25410" s="9">
        <v>110</v>
      </c>
      <c r="H25410" s="22" t="s">
        <v>15</v>
      </c>
      <c r="I25410" s="28">
        <v>42.21</v>
      </c>
      <c r="J25410" s="28">
        <v>4643.1000000000004</v>
      </c>
      <c r="K25410" s="40"/>
      <c r="L25410" s="40"/>
    </row>
    <row r="25411" spans="1:12">
      <c r="A25411" s="17">
        <v>46006</v>
      </c>
      <c r="B25411" s="22" t="s">
        <v>10</v>
      </c>
      <c r="C25411" s="22" t="s">
        <v>787</v>
      </c>
      <c r="D25411" s="22" t="s">
        <v>25819</v>
      </c>
      <c r="E25411" s="22" t="s">
        <v>18</v>
      </c>
      <c r="F25411" s="22" t="s">
        <v>784</v>
      </c>
      <c r="G25411" s="9">
        <v>110</v>
      </c>
      <c r="H25411" s="22" t="s">
        <v>41</v>
      </c>
      <c r="I25411" s="28">
        <v>6.65</v>
      </c>
      <c r="J25411" s="28">
        <v>731.5</v>
      </c>
      <c r="K25411" s="40"/>
      <c r="L25411" s="40"/>
    </row>
    <row r="25412" spans="1:12">
      <c r="A25412" s="17">
        <v>46006</v>
      </c>
      <c r="B25412" s="22" t="s">
        <v>10</v>
      </c>
      <c r="C25412" s="22" t="s">
        <v>792</v>
      </c>
      <c r="D25412" s="22" t="s">
        <v>25820</v>
      </c>
      <c r="E25412" s="22" t="s">
        <v>18</v>
      </c>
      <c r="F25412" s="22" t="s">
        <v>543</v>
      </c>
      <c r="G25412" s="9">
        <v>112.73950000000001</v>
      </c>
      <c r="H25412" s="22" t="s">
        <v>20</v>
      </c>
      <c r="I25412" s="28">
        <v>4.7</v>
      </c>
      <c r="J25412" s="28">
        <v>529.88</v>
      </c>
      <c r="K25412" s="40"/>
      <c r="L25412" s="40"/>
    </row>
    <row r="25413" spans="1:12">
      <c r="A25413" s="17">
        <v>46006</v>
      </c>
      <c r="B25413" s="22" t="s">
        <v>10</v>
      </c>
      <c r="C25413" s="22" t="s">
        <v>741</v>
      </c>
      <c r="D25413" s="22" t="s">
        <v>25821</v>
      </c>
      <c r="E25413" s="22" t="s">
        <v>18</v>
      </c>
      <c r="F25413" s="22" t="s">
        <v>242</v>
      </c>
      <c r="G25413" s="9">
        <v>116.6</v>
      </c>
      <c r="H25413" s="22" t="s">
        <v>20</v>
      </c>
      <c r="I25413" s="28">
        <v>4.5</v>
      </c>
      <c r="J25413" s="28">
        <v>524.70000000000005</v>
      </c>
      <c r="K25413" s="40"/>
      <c r="L25413" s="40"/>
    </row>
    <row r="25414" spans="1:12">
      <c r="A25414" s="17">
        <v>46006</v>
      </c>
      <c r="B25414" s="22" t="s">
        <v>62</v>
      </c>
      <c r="C25414" s="22" t="s">
        <v>12225</v>
      </c>
      <c r="D25414" s="22" t="s">
        <v>25822</v>
      </c>
      <c r="E25414" s="22" t="s">
        <v>65</v>
      </c>
      <c r="F25414" s="22" t="s">
        <v>451</v>
      </c>
      <c r="G25414" s="9">
        <v>119</v>
      </c>
      <c r="H25414" s="22" t="s">
        <v>15</v>
      </c>
      <c r="I25414" s="28">
        <v>42.21</v>
      </c>
      <c r="J25414" s="28">
        <v>5022.99</v>
      </c>
      <c r="K25414" s="40"/>
      <c r="L25414" s="40"/>
    </row>
    <row r="25415" spans="1:12">
      <c r="A25415" s="17">
        <v>46006</v>
      </c>
      <c r="B25415" s="22" t="s">
        <v>10</v>
      </c>
      <c r="C25415" s="22" t="s">
        <v>857</v>
      </c>
      <c r="D25415" s="22" t="s">
        <v>25823</v>
      </c>
      <c r="E25415" s="22" t="s">
        <v>18</v>
      </c>
      <c r="F25415" s="22" t="s">
        <v>242</v>
      </c>
      <c r="G25415" s="9">
        <v>119.76</v>
      </c>
      <c r="H25415" s="22" t="s">
        <v>20</v>
      </c>
      <c r="I25415" s="28">
        <v>11.44</v>
      </c>
      <c r="J25415" s="28">
        <v>1370.05</v>
      </c>
      <c r="K25415" s="40"/>
      <c r="L25415" s="40"/>
    </row>
    <row r="25416" spans="1:12">
      <c r="A25416" s="17">
        <v>46006</v>
      </c>
      <c r="B25416" s="22" t="s">
        <v>10</v>
      </c>
      <c r="C25416" s="22" t="s">
        <v>121</v>
      </c>
      <c r="D25416" s="22" t="s">
        <v>25824</v>
      </c>
      <c r="E25416" s="22" t="s">
        <v>58</v>
      </c>
      <c r="F25416" s="22" t="s">
        <v>58</v>
      </c>
      <c r="G25416" s="9">
        <v>120</v>
      </c>
      <c r="H25416" s="22" t="s">
        <v>15</v>
      </c>
      <c r="I25416" s="28">
        <v>3.16</v>
      </c>
      <c r="J25416" s="28">
        <v>379.68</v>
      </c>
      <c r="K25416" s="40"/>
      <c r="L25416" s="40"/>
    </row>
    <row r="25417" spans="1:12">
      <c r="A25417" s="17">
        <v>46006</v>
      </c>
      <c r="B25417" s="22" t="s">
        <v>10</v>
      </c>
      <c r="C25417" s="22" t="s">
        <v>654</v>
      </c>
      <c r="D25417" s="22" t="s">
        <v>25825</v>
      </c>
      <c r="E25417" s="22" t="s">
        <v>18</v>
      </c>
      <c r="F25417" s="22" t="s">
        <v>242</v>
      </c>
      <c r="G25417" s="9">
        <v>120</v>
      </c>
      <c r="H25417" s="22" t="s">
        <v>20</v>
      </c>
      <c r="I25417" s="28">
        <v>16.5</v>
      </c>
      <c r="J25417" s="28">
        <v>1980</v>
      </c>
      <c r="K25417" s="40"/>
      <c r="L25417" s="40"/>
    </row>
    <row r="25418" spans="1:12">
      <c r="A25418" s="17">
        <v>46006</v>
      </c>
      <c r="B25418" s="22" t="s">
        <v>10</v>
      </c>
      <c r="C25418" s="22" t="s">
        <v>854</v>
      </c>
      <c r="D25418" s="22" t="s">
        <v>25826</v>
      </c>
      <c r="E25418" s="22" t="s">
        <v>18</v>
      </c>
      <c r="F25418" s="22" t="s">
        <v>242</v>
      </c>
      <c r="G25418" s="9">
        <v>120</v>
      </c>
      <c r="H25418" s="22" t="s">
        <v>20</v>
      </c>
      <c r="I25418" s="28">
        <v>13.65</v>
      </c>
      <c r="J25418" s="28">
        <v>1638</v>
      </c>
      <c r="K25418" s="40"/>
      <c r="L25418" s="40"/>
    </row>
    <row r="25419" spans="1:12">
      <c r="A25419" s="17">
        <v>46006</v>
      </c>
      <c r="B25419" s="22" t="s">
        <v>62</v>
      </c>
      <c r="C25419" s="22" t="s">
        <v>24659</v>
      </c>
      <c r="D25419" s="22" t="s">
        <v>25827</v>
      </c>
      <c r="E25419" s="22" t="s">
        <v>65</v>
      </c>
      <c r="F25419" s="22" t="s">
        <v>66</v>
      </c>
      <c r="G25419" s="9">
        <v>120</v>
      </c>
      <c r="H25419" s="22" t="s">
        <v>15</v>
      </c>
      <c r="I25419" s="28">
        <v>42.21</v>
      </c>
      <c r="J25419" s="28">
        <v>5065.2</v>
      </c>
      <c r="K25419" s="40"/>
      <c r="L25419" s="40"/>
    </row>
    <row r="25420" spans="1:12">
      <c r="A25420" s="17">
        <v>46006</v>
      </c>
      <c r="B25420" s="22" t="s">
        <v>10</v>
      </c>
      <c r="C25420" s="22" t="s">
        <v>227</v>
      </c>
      <c r="D25420" s="22" t="s">
        <v>25828</v>
      </c>
      <c r="E25420" s="22" t="s">
        <v>58</v>
      </c>
      <c r="F25420" s="22" t="s">
        <v>168</v>
      </c>
      <c r="G25420" s="9">
        <v>0</v>
      </c>
      <c r="H25420" s="22" t="s">
        <v>15</v>
      </c>
      <c r="I25420" s="28">
        <v>0</v>
      </c>
      <c r="J25420" s="28">
        <v>0</v>
      </c>
      <c r="K25420" s="40"/>
      <c r="L25420" s="40"/>
    </row>
    <row r="25421" spans="1:12">
      <c r="A25421" s="17">
        <v>46006</v>
      </c>
      <c r="B25421" s="22" t="s">
        <v>10</v>
      </c>
      <c r="C25421" s="22" t="s">
        <v>230</v>
      </c>
      <c r="D25421" s="22" t="s">
        <v>25829</v>
      </c>
      <c r="E25421" s="22" t="s">
        <v>58</v>
      </c>
      <c r="F25421" s="22" t="s">
        <v>168</v>
      </c>
      <c r="G25421" s="9">
        <v>0</v>
      </c>
      <c r="H25421" s="22" t="s">
        <v>15</v>
      </c>
      <c r="I25421" s="28">
        <v>0</v>
      </c>
      <c r="J25421" s="28">
        <v>0</v>
      </c>
      <c r="K25421" s="40"/>
      <c r="L25421" s="40"/>
    </row>
    <row r="25422" spans="1:12">
      <c r="A25422" s="17">
        <v>46006</v>
      </c>
      <c r="B25422" s="22" t="s">
        <v>10</v>
      </c>
      <c r="C25422" s="22" t="s">
        <v>921</v>
      </c>
      <c r="D25422" s="22" t="s">
        <v>25830</v>
      </c>
      <c r="E25422" s="22" t="s">
        <v>58</v>
      </c>
      <c r="F25422" s="22" t="s">
        <v>59</v>
      </c>
      <c r="G25422" s="9">
        <v>120</v>
      </c>
      <c r="H25422" s="22" t="s">
        <v>15</v>
      </c>
      <c r="I25422" s="28">
        <v>7.0000000000000007E-2</v>
      </c>
      <c r="J25422" s="28">
        <v>8.4</v>
      </c>
      <c r="K25422" s="40"/>
      <c r="L25422" s="40"/>
    </row>
    <row r="25423" spans="1:12">
      <c r="A25423" s="17">
        <v>46006</v>
      </c>
      <c r="B25423" s="22" t="s">
        <v>10</v>
      </c>
      <c r="C25423" s="22" t="s">
        <v>230</v>
      </c>
      <c r="D25423" s="22" t="s">
        <v>25831</v>
      </c>
      <c r="E25423" s="22" t="s">
        <v>58</v>
      </c>
      <c r="F25423" s="22" t="s">
        <v>168</v>
      </c>
      <c r="G25423" s="9">
        <v>0</v>
      </c>
      <c r="H25423" s="22" t="s">
        <v>15</v>
      </c>
      <c r="I25423" s="28">
        <v>0</v>
      </c>
      <c r="J25423" s="28">
        <v>0</v>
      </c>
      <c r="K25423" s="40"/>
      <c r="L25423" s="40"/>
    </row>
    <row r="25424" spans="1:12">
      <c r="A25424" s="17">
        <v>46006</v>
      </c>
      <c r="B25424" s="22" t="s">
        <v>10</v>
      </c>
      <c r="C25424" s="22" t="s">
        <v>230</v>
      </c>
      <c r="D25424" s="22" t="s">
        <v>25832</v>
      </c>
      <c r="E25424" s="22" t="s">
        <v>58</v>
      </c>
      <c r="F25424" s="22" t="s">
        <v>168</v>
      </c>
      <c r="G25424" s="9">
        <v>0</v>
      </c>
      <c r="H25424" s="22" t="s">
        <v>15</v>
      </c>
      <c r="I25424" s="28">
        <v>0</v>
      </c>
      <c r="J25424" s="28">
        <v>0</v>
      </c>
      <c r="K25424" s="40"/>
      <c r="L25424" s="40"/>
    </row>
    <row r="25425" spans="1:12">
      <c r="A25425" s="17">
        <v>46006</v>
      </c>
      <c r="B25425" s="22" t="s">
        <v>10</v>
      </c>
      <c r="C25425" s="22" t="s">
        <v>230</v>
      </c>
      <c r="D25425" s="22" t="s">
        <v>25833</v>
      </c>
      <c r="E25425" s="22" t="s">
        <v>58</v>
      </c>
      <c r="F25425" s="22" t="s">
        <v>168</v>
      </c>
      <c r="G25425" s="9">
        <v>0</v>
      </c>
      <c r="H25425" s="22" t="s">
        <v>15</v>
      </c>
      <c r="I25425" s="28">
        <v>0</v>
      </c>
      <c r="J25425" s="28">
        <v>0</v>
      </c>
      <c r="K25425" s="40"/>
      <c r="L25425" s="40"/>
    </row>
    <row r="25426" spans="1:12">
      <c r="A25426" s="17">
        <v>46006</v>
      </c>
      <c r="B25426" s="22" t="s">
        <v>10</v>
      </c>
      <c r="C25426" s="22" t="s">
        <v>230</v>
      </c>
      <c r="D25426" s="22" t="s">
        <v>25834</v>
      </c>
      <c r="E25426" s="22" t="s">
        <v>58</v>
      </c>
      <c r="F25426" s="22" t="s">
        <v>168</v>
      </c>
      <c r="G25426" s="9">
        <v>0</v>
      </c>
      <c r="H25426" s="22" t="s">
        <v>15</v>
      </c>
      <c r="I25426" s="28">
        <v>0</v>
      </c>
      <c r="J25426" s="28">
        <v>0</v>
      </c>
      <c r="K25426" s="40"/>
      <c r="L25426" s="40"/>
    </row>
    <row r="25427" spans="1:12">
      <c r="A25427" s="17">
        <v>46006</v>
      </c>
      <c r="B25427" s="22" t="s">
        <v>10</v>
      </c>
      <c r="C25427" s="22" t="s">
        <v>230</v>
      </c>
      <c r="D25427" s="22" t="s">
        <v>25835</v>
      </c>
      <c r="E25427" s="22" t="s">
        <v>58</v>
      </c>
      <c r="F25427" s="22" t="s">
        <v>168</v>
      </c>
      <c r="G25427" s="9">
        <v>0</v>
      </c>
      <c r="H25427" s="22" t="s">
        <v>15</v>
      </c>
      <c r="I25427" s="28">
        <v>0</v>
      </c>
      <c r="J25427" s="28">
        <v>0</v>
      </c>
      <c r="K25427" s="40"/>
      <c r="L25427" s="40"/>
    </row>
    <row r="25428" spans="1:12">
      <c r="A25428" s="17">
        <v>46006</v>
      </c>
      <c r="B25428" s="22" t="s">
        <v>10</v>
      </c>
      <c r="C25428" s="22" t="s">
        <v>230</v>
      </c>
      <c r="D25428" s="22" t="s">
        <v>25836</v>
      </c>
      <c r="E25428" s="22" t="s">
        <v>58</v>
      </c>
      <c r="F25428" s="22" t="s">
        <v>168</v>
      </c>
      <c r="G25428" s="9">
        <v>0</v>
      </c>
      <c r="H25428" s="22" t="s">
        <v>15</v>
      </c>
      <c r="I25428" s="28">
        <v>0</v>
      </c>
      <c r="J25428" s="28">
        <v>0</v>
      </c>
      <c r="K25428" s="40"/>
      <c r="L25428" s="40"/>
    </row>
    <row r="25429" spans="1:12">
      <c r="A25429" s="17">
        <v>46006</v>
      </c>
      <c r="B25429" s="22" t="s">
        <v>10</v>
      </c>
      <c r="C25429" s="22" t="s">
        <v>230</v>
      </c>
      <c r="D25429" s="22" t="s">
        <v>25837</v>
      </c>
      <c r="E25429" s="22" t="s">
        <v>58</v>
      </c>
      <c r="F25429" s="22" t="s">
        <v>168</v>
      </c>
      <c r="G25429" s="9">
        <v>0</v>
      </c>
      <c r="H25429" s="22" t="s">
        <v>15</v>
      </c>
      <c r="I25429" s="28">
        <v>0</v>
      </c>
      <c r="J25429" s="28">
        <v>0</v>
      </c>
      <c r="K25429" s="40"/>
      <c r="L25429" s="40"/>
    </row>
    <row r="25430" spans="1:12">
      <c r="A25430" s="17">
        <v>46006</v>
      </c>
      <c r="B25430" s="22" t="s">
        <v>10</v>
      </c>
      <c r="C25430" s="22" t="s">
        <v>230</v>
      </c>
      <c r="D25430" s="22" t="s">
        <v>25838</v>
      </c>
      <c r="E25430" s="22" t="s">
        <v>58</v>
      </c>
      <c r="F25430" s="22" t="s">
        <v>168</v>
      </c>
      <c r="G25430" s="9">
        <v>0</v>
      </c>
      <c r="H25430" s="22" t="s">
        <v>15</v>
      </c>
      <c r="I25430" s="28">
        <v>0</v>
      </c>
      <c r="J25430" s="28">
        <v>0</v>
      </c>
      <c r="K25430" s="40"/>
      <c r="L25430" s="40"/>
    </row>
    <row r="25431" spans="1:12">
      <c r="A25431" s="17">
        <v>46006</v>
      </c>
      <c r="B25431" s="22" t="s">
        <v>10</v>
      </c>
      <c r="C25431" s="22" t="s">
        <v>233</v>
      </c>
      <c r="D25431" s="22" t="s">
        <v>25839</v>
      </c>
      <c r="E25431" s="22" t="s">
        <v>58</v>
      </c>
      <c r="F25431" s="22" t="s">
        <v>168</v>
      </c>
      <c r="G25431" s="9">
        <v>0</v>
      </c>
      <c r="H25431" s="22" t="s">
        <v>15</v>
      </c>
      <c r="I25431" s="28">
        <v>0</v>
      </c>
      <c r="J25431" s="28">
        <v>0</v>
      </c>
      <c r="K25431" s="40"/>
      <c r="L25431" s="40"/>
    </row>
    <row r="25432" spans="1:12">
      <c r="A25432" s="17">
        <v>46006</v>
      </c>
      <c r="B25432" s="22" t="s">
        <v>10</v>
      </c>
      <c r="C25432" s="22" t="s">
        <v>233</v>
      </c>
      <c r="D25432" s="22" t="s">
        <v>25840</v>
      </c>
      <c r="E25432" s="22" t="s">
        <v>58</v>
      </c>
      <c r="F25432" s="22" t="s">
        <v>168</v>
      </c>
      <c r="G25432" s="9">
        <v>0</v>
      </c>
      <c r="H25432" s="22" t="s">
        <v>15</v>
      </c>
      <c r="I25432" s="28">
        <v>0</v>
      </c>
      <c r="J25432" s="28">
        <v>0</v>
      </c>
      <c r="K25432" s="40"/>
      <c r="L25432" s="40"/>
    </row>
    <row r="25433" spans="1:12">
      <c r="A25433" s="17">
        <v>46006</v>
      </c>
      <c r="B25433" s="22" t="s">
        <v>10</v>
      </c>
      <c r="C25433" s="22" t="s">
        <v>233</v>
      </c>
      <c r="D25433" s="22" t="s">
        <v>25841</v>
      </c>
      <c r="E25433" s="22" t="s">
        <v>58</v>
      </c>
      <c r="F25433" s="22" t="s">
        <v>168</v>
      </c>
      <c r="G25433" s="9">
        <v>0</v>
      </c>
      <c r="H25433" s="22" t="s">
        <v>15</v>
      </c>
      <c r="I25433" s="28">
        <v>0</v>
      </c>
      <c r="J25433" s="28">
        <v>0</v>
      </c>
      <c r="K25433" s="40"/>
      <c r="L25433" s="40"/>
    </row>
    <row r="25434" spans="1:12">
      <c r="A25434" s="17">
        <v>46006</v>
      </c>
      <c r="B25434" s="22" t="s">
        <v>10</v>
      </c>
      <c r="C25434" s="22" t="s">
        <v>252</v>
      </c>
      <c r="D25434" s="22" t="s">
        <v>25842</v>
      </c>
      <c r="E25434" s="22" t="s">
        <v>58</v>
      </c>
      <c r="F25434" s="22" t="s">
        <v>168</v>
      </c>
      <c r="G25434" s="9">
        <v>0</v>
      </c>
      <c r="H25434" s="22" t="s">
        <v>15</v>
      </c>
      <c r="I25434" s="28">
        <v>0</v>
      </c>
      <c r="J25434" s="28">
        <v>0</v>
      </c>
      <c r="K25434" s="40"/>
      <c r="L25434" s="40"/>
    </row>
    <row r="25435" spans="1:12">
      <c r="A25435" s="17">
        <v>46006</v>
      </c>
      <c r="B25435" s="22" t="s">
        <v>10</v>
      </c>
      <c r="C25435" s="22" t="s">
        <v>256</v>
      </c>
      <c r="D25435" s="22" t="s">
        <v>25843</v>
      </c>
      <c r="E25435" s="22" t="s">
        <v>58</v>
      </c>
      <c r="F25435" s="22" t="s">
        <v>168</v>
      </c>
      <c r="G25435" s="9">
        <v>0</v>
      </c>
      <c r="H25435" s="22" t="s">
        <v>15</v>
      </c>
      <c r="I25435" s="28">
        <v>0</v>
      </c>
      <c r="J25435" s="28">
        <v>0</v>
      </c>
      <c r="K25435" s="40"/>
      <c r="L25435" s="40"/>
    </row>
    <row r="25436" spans="1:12">
      <c r="A25436" s="17">
        <v>46006</v>
      </c>
      <c r="B25436" s="22" t="s">
        <v>10</v>
      </c>
      <c r="C25436" s="22" t="s">
        <v>256</v>
      </c>
      <c r="D25436" s="22" t="s">
        <v>25844</v>
      </c>
      <c r="E25436" s="22" t="s">
        <v>58</v>
      </c>
      <c r="F25436" s="22" t="s">
        <v>168</v>
      </c>
      <c r="G25436" s="9">
        <v>0</v>
      </c>
      <c r="H25436" s="22" t="s">
        <v>15</v>
      </c>
      <c r="I25436" s="28">
        <v>0</v>
      </c>
      <c r="J25436" s="28">
        <v>0</v>
      </c>
      <c r="K25436" s="40"/>
      <c r="L25436" s="40"/>
    </row>
    <row r="25437" spans="1:12">
      <c r="A25437" s="17">
        <v>46006</v>
      </c>
      <c r="B25437" s="22" t="s">
        <v>10</v>
      </c>
      <c r="C25437" s="22" t="s">
        <v>256</v>
      </c>
      <c r="D25437" s="22" t="s">
        <v>25845</v>
      </c>
      <c r="E25437" s="22" t="s">
        <v>58</v>
      </c>
      <c r="F25437" s="22" t="s">
        <v>168</v>
      </c>
      <c r="G25437" s="9">
        <v>0</v>
      </c>
      <c r="H25437" s="22" t="s">
        <v>15</v>
      </c>
      <c r="I25437" s="28">
        <v>0</v>
      </c>
      <c r="J25437" s="28">
        <v>0</v>
      </c>
      <c r="K25437" s="40"/>
      <c r="L25437" s="40"/>
    </row>
    <row r="25438" spans="1:12">
      <c r="A25438" s="17">
        <v>46006</v>
      </c>
      <c r="B25438" s="22" t="s">
        <v>10</v>
      </c>
      <c r="C25438" s="22" t="s">
        <v>256</v>
      </c>
      <c r="D25438" s="22" t="s">
        <v>25846</v>
      </c>
      <c r="E25438" s="22" t="s">
        <v>58</v>
      </c>
      <c r="F25438" s="22" t="s">
        <v>168</v>
      </c>
      <c r="G25438" s="9">
        <v>0</v>
      </c>
      <c r="H25438" s="22" t="s">
        <v>15</v>
      </c>
      <c r="I25438" s="28">
        <v>0</v>
      </c>
      <c r="J25438" s="28">
        <v>0</v>
      </c>
      <c r="K25438" s="40"/>
      <c r="L25438" s="40"/>
    </row>
    <row r="25439" spans="1:12">
      <c r="A25439" s="17">
        <v>46006</v>
      </c>
      <c r="B25439" s="22" t="s">
        <v>10</v>
      </c>
      <c r="C25439" s="22" t="s">
        <v>256</v>
      </c>
      <c r="D25439" s="22" t="s">
        <v>25847</v>
      </c>
      <c r="E25439" s="22" t="s">
        <v>58</v>
      </c>
      <c r="F25439" s="22" t="s">
        <v>168</v>
      </c>
      <c r="G25439" s="9">
        <v>0</v>
      </c>
      <c r="H25439" s="22" t="s">
        <v>15</v>
      </c>
      <c r="I25439" s="28">
        <v>0</v>
      </c>
      <c r="J25439" s="28">
        <v>0</v>
      </c>
      <c r="K25439" s="40"/>
      <c r="L25439" s="40"/>
    </row>
    <row r="25440" spans="1:12">
      <c r="A25440" s="17">
        <v>46006</v>
      </c>
      <c r="B25440" s="22" t="s">
        <v>10</v>
      </c>
      <c r="C25440" s="22" t="s">
        <v>256</v>
      </c>
      <c r="D25440" s="22" t="s">
        <v>25848</v>
      </c>
      <c r="E25440" s="22" t="s">
        <v>58</v>
      </c>
      <c r="F25440" s="22" t="s">
        <v>168</v>
      </c>
      <c r="G25440" s="9">
        <v>0</v>
      </c>
      <c r="H25440" s="22" t="s">
        <v>15</v>
      </c>
      <c r="I25440" s="28">
        <v>0</v>
      </c>
      <c r="J25440" s="28">
        <v>0</v>
      </c>
      <c r="K25440" s="40"/>
      <c r="L25440" s="40"/>
    </row>
    <row r="25441" spans="1:12">
      <c r="A25441" s="17">
        <v>46006</v>
      </c>
      <c r="B25441" s="22" t="s">
        <v>10</v>
      </c>
      <c r="C25441" s="22" t="s">
        <v>256</v>
      </c>
      <c r="D25441" s="22" t="s">
        <v>25849</v>
      </c>
      <c r="E25441" s="22" t="s">
        <v>58</v>
      </c>
      <c r="F25441" s="22" t="s">
        <v>168</v>
      </c>
      <c r="G25441" s="9">
        <v>0</v>
      </c>
      <c r="H25441" s="22" t="s">
        <v>15</v>
      </c>
      <c r="I25441" s="28">
        <v>0</v>
      </c>
      <c r="J25441" s="28">
        <v>0</v>
      </c>
      <c r="K25441" s="40"/>
      <c r="L25441" s="40"/>
    </row>
    <row r="25442" spans="1:12">
      <c r="A25442" s="17">
        <v>46006</v>
      </c>
      <c r="B25442" s="22" t="s">
        <v>10</v>
      </c>
      <c r="C25442" s="22" t="s">
        <v>256</v>
      </c>
      <c r="D25442" s="22" t="s">
        <v>25850</v>
      </c>
      <c r="E25442" s="22" t="s">
        <v>58</v>
      </c>
      <c r="F25442" s="22" t="s">
        <v>168</v>
      </c>
      <c r="G25442" s="9">
        <v>0</v>
      </c>
      <c r="H25442" s="22" t="s">
        <v>15</v>
      </c>
      <c r="I25442" s="28">
        <v>0</v>
      </c>
      <c r="J25442" s="28">
        <v>0</v>
      </c>
      <c r="K25442" s="40"/>
      <c r="L25442" s="40"/>
    </row>
    <row r="25443" spans="1:12">
      <c r="A25443" s="17">
        <v>46006</v>
      </c>
      <c r="B25443" s="22" t="s">
        <v>10</v>
      </c>
      <c r="C25443" s="22" t="s">
        <v>256</v>
      </c>
      <c r="D25443" s="22" t="s">
        <v>25851</v>
      </c>
      <c r="E25443" s="22" t="s">
        <v>58</v>
      </c>
      <c r="F25443" s="22" t="s">
        <v>168</v>
      </c>
      <c r="G25443" s="9">
        <v>0</v>
      </c>
      <c r="H25443" s="22" t="s">
        <v>15</v>
      </c>
      <c r="I25443" s="28">
        <v>0</v>
      </c>
      <c r="J25443" s="28">
        <v>0</v>
      </c>
      <c r="K25443" s="40"/>
      <c r="L25443" s="40"/>
    </row>
    <row r="25444" spans="1:12">
      <c r="A25444" s="17">
        <v>46006</v>
      </c>
      <c r="B25444" s="22" t="s">
        <v>10</v>
      </c>
      <c r="C25444" s="22" t="s">
        <v>256</v>
      </c>
      <c r="D25444" s="22" t="s">
        <v>25852</v>
      </c>
      <c r="E25444" s="22" t="s">
        <v>58</v>
      </c>
      <c r="F25444" s="22" t="s">
        <v>168</v>
      </c>
      <c r="G25444" s="9">
        <v>0</v>
      </c>
      <c r="H25444" s="22" t="s">
        <v>15</v>
      </c>
      <c r="I25444" s="28">
        <v>0</v>
      </c>
      <c r="J25444" s="28">
        <v>0</v>
      </c>
      <c r="K25444" s="40"/>
      <c r="L25444" s="40"/>
    </row>
    <row r="25445" spans="1:12">
      <c r="A25445" s="17">
        <v>46006</v>
      </c>
      <c r="B25445" s="22" t="s">
        <v>10</v>
      </c>
      <c r="C25445" s="22" t="s">
        <v>282</v>
      </c>
      <c r="D25445" s="22" t="s">
        <v>25853</v>
      </c>
      <c r="E25445" s="22" t="s">
        <v>58</v>
      </c>
      <c r="F25445" s="22" t="s">
        <v>168</v>
      </c>
      <c r="G25445" s="9">
        <v>0</v>
      </c>
      <c r="H25445" s="22" t="s">
        <v>15</v>
      </c>
      <c r="I25445" s="28">
        <v>0</v>
      </c>
      <c r="J25445" s="28">
        <v>0</v>
      </c>
      <c r="K25445" s="40"/>
      <c r="L25445" s="40"/>
    </row>
    <row r="25446" spans="1:12">
      <c r="A25446" s="17">
        <v>46006</v>
      </c>
      <c r="B25446" s="22" t="s">
        <v>10</v>
      </c>
      <c r="C25446" s="22" t="s">
        <v>282</v>
      </c>
      <c r="D25446" s="22" t="s">
        <v>25854</v>
      </c>
      <c r="E25446" s="22" t="s">
        <v>58</v>
      </c>
      <c r="F25446" s="22" t="s">
        <v>168</v>
      </c>
      <c r="G25446" s="9">
        <v>0</v>
      </c>
      <c r="H25446" s="22" t="s">
        <v>15</v>
      </c>
      <c r="I25446" s="28">
        <v>0</v>
      </c>
      <c r="J25446" s="28">
        <v>0</v>
      </c>
      <c r="K25446" s="40"/>
      <c r="L25446" s="40"/>
    </row>
    <row r="25447" spans="1:12">
      <c r="A25447" s="17">
        <v>46006</v>
      </c>
      <c r="B25447" s="22" t="s">
        <v>10</v>
      </c>
      <c r="C25447" s="22" t="s">
        <v>282</v>
      </c>
      <c r="D25447" s="22" t="s">
        <v>25855</v>
      </c>
      <c r="E25447" s="22" t="s">
        <v>58</v>
      </c>
      <c r="F25447" s="22" t="s">
        <v>168</v>
      </c>
      <c r="G25447" s="9">
        <v>0</v>
      </c>
      <c r="H25447" s="22" t="s">
        <v>15</v>
      </c>
      <c r="I25447" s="28">
        <v>0</v>
      </c>
      <c r="J25447" s="28">
        <v>0</v>
      </c>
      <c r="K25447" s="40"/>
      <c r="L25447" s="40"/>
    </row>
    <row r="25448" spans="1:12">
      <c r="A25448" s="17">
        <v>46006</v>
      </c>
      <c r="B25448" s="22" t="s">
        <v>10</v>
      </c>
      <c r="C25448" s="22" t="s">
        <v>282</v>
      </c>
      <c r="D25448" s="22" t="s">
        <v>25856</v>
      </c>
      <c r="E25448" s="22" t="s">
        <v>58</v>
      </c>
      <c r="F25448" s="22" t="s">
        <v>168</v>
      </c>
      <c r="G25448" s="9">
        <v>0</v>
      </c>
      <c r="H25448" s="22" t="s">
        <v>15</v>
      </c>
      <c r="I25448" s="28">
        <v>0</v>
      </c>
      <c r="J25448" s="28">
        <v>0</v>
      </c>
      <c r="K25448" s="40"/>
      <c r="L25448" s="40"/>
    </row>
    <row r="25449" spans="1:12">
      <c r="A25449" s="17">
        <v>46006</v>
      </c>
      <c r="B25449" s="22" t="s">
        <v>10</v>
      </c>
      <c r="C25449" s="22" t="s">
        <v>282</v>
      </c>
      <c r="D25449" s="22" t="s">
        <v>25857</v>
      </c>
      <c r="E25449" s="22" t="s">
        <v>58</v>
      </c>
      <c r="F25449" s="22" t="s">
        <v>168</v>
      </c>
      <c r="G25449" s="9">
        <v>0</v>
      </c>
      <c r="H25449" s="22" t="s">
        <v>15</v>
      </c>
      <c r="I25449" s="28">
        <v>0</v>
      </c>
      <c r="J25449" s="28">
        <v>0</v>
      </c>
      <c r="K25449" s="40"/>
      <c r="L25449" s="40"/>
    </row>
    <row r="25450" spans="1:12">
      <c r="A25450" s="17">
        <v>46006</v>
      </c>
      <c r="B25450" s="22" t="s">
        <v>10</v>
      </c>
      <c r="C25450" s="22" t="s">
        <v>282</v>
      </c>
      <c r="D25450" s="22" t="s">
        <v>25858</v>
      </c>
      <c r="E25450" s="22" t="s">
        <v>58</v>
      </c>
      <c r="F25450" s="22" t="s">
        <v>168</v>
      </c>
      <c r="G25450" s="9">
        <v>0</v>
      </c>
      <c r="H25450" s="22" t="s">
        <v>15</v>
      </c>
      <c r="I25450" s="28">
        <v>0</v>
      </c>
      <c r="J25450" s="28">
        <v>0</v>
      </c>
      <c r="K25450" s="40"/>
      <c r="L25450" s="40"/>
    </row>
    <row r="25451" spans="1:12">
      <c r="A25451" s="17">
        <v>46006</v>
      </c>
      <c r="B25451" s="22" t="s">
        <v>10</v>
      </c>
      <c r="C25451" s="22" t="s">
        <v>282</v>
      </c>
      <c r="D25451" s="22" t="s">
        <v>25859</v>
      </c>
      <c r="E25451" s="22" t="s">
        <v>58</v>
      </c>
      <c r="F25451" s="22" t="s">
        <v>168</v>
      </c>
      <c r="G25451" s="9">
        <v>0</v>
      </c>
      <c r="H25451" s="22" t="s">
        <v>15</v>
      </c>
      <c r="I25451" s="28">
        <v>0</v>
      </c>
      <c r="J25451" s="28">
        <v>0</v>
      </c>
      <c r="K25451" s="40"/>
      <c r="L25451" s="40"/>
    </row>
    <row r="25452" spans="1:12">
      <c r="A25452" s="17">
        <v>46006</v>
      </c>
      <c r="B25452" s="22" t="s">
        <v>10</v>
      </c>
      <c r="C25452" s="22" t="s">
        <v>282</v>
      </c>
      <c r="D25452" s="22" t="s">
        <v>25860</v>
      </c>
      <c r="E25452" s="22" t="s">
        <v>58</v>
      </c>
      <c r="F25452" s="22" t="s">
        <v>168</v>
      </c>
      <c r="G25452" s="9">
        <v>0</v>
      </c>
      <c r="H25452" s="22" t="s">
        <v>15</v>
      </c>
      <c r="I25452" s="28">
        <v>0</v>
      </c>
      <c r="J25452" s="28">
        <v>0</v>
      </c>
      <c r="K25452" s="40"/>
      <c r="L25452" s="40"/>
    </row>
    <row r="25453" spans="1:12">
      <c r="A25453" s="17">
        <v>46006</v>
      </c>
      <c r="B25453" s="22" t="s">
        <v>10</v>
      </c>
      <c r="C25453" s="22" t="s">
        <v>371</v>
      </c>
      <c r="D25453" s="22" t="s">
        <v>25861</v>
      </c>
      <c r="E25453" s="22" t="s">
        <v>58</v>
      </c>
      <c r="F25453" s="22" t="s">
        <v>168</v>
      </c>
      <c r="G25453" s="9">
        <v>0</v>
      </c>
      <c r="H25453" s="22" t="s">
        <v>15</v>
      </c>
      <c r="I25453" s="28">
        <v>0</v>
      </c>
      <c r="J25453" s="28">
        <v>0</v>
      </c>
      <c r="K25453" s="40"/>
      <c r="L25453" s="40"/>
    </row>
    <row r="25454" spans="1:12">
      <c r="A25454" s="17">
        <v>46006</v>
      </c>
      <c r="B25454" s="22" t="s">
        <v>10</v>
      </c>
      <c r="C25454" s="22" t="s">
        <v>371</v>
      </c>
      <c r="D25454" s="22" t="s">
        <v>25862</v>
      </c>
      <c r="E25454" s="22" t="s">
        <v>58</v>
      </c>
      <c r="F25454" s="22" t="s">
        <v>168</v>
      </c>
      <c r="G25454" s="9">
        <v>0</v>
      </c>
      <c r="H25454" s="22" t="s">
        <v>15</v>
      </c>
      <c r="I25454" s="28">
        <v>0</v>
      </c>
      <c r="J25454" s="28">
        <v>0</v>
      </c>
      <c r="K25454" s="40"/>
      <c r="L25454" s="40"/>
    </row>
    <row r="25455" spans="1:12">
      <c r="A25455" s="17">
        <v>46006</v>
      </c>
      <c r="B25455" s="22" t="s">
        <v>10</v>
      </c>
      <c r="C25455" s="22" t="s">
        <v>371</v>
      </c>
      <c r="D25455" s="22" t="s">
        <v>25863</v>
      </c>
      <c r="E25455" s="22" t="s">
        <v>58</v>
      </c>
      <c r="F25455" s="22" t="s">
        <v>168</v>
      </c>
      <c r="G25455" s="9">
        <v>0</v>
      </c>
      <c r="H25455" s="22" t="s">
        <v>15</v>
      </c>
      <c r="I25455" s="28">
        <v>0</v>
      </c>
      <c r="J25455" s="28">
        <v>0</v>
      </c>
      <c r="K25455" s="40"/>
      <c r="L25455" s="40"/>
    </row>
    <row r="25456" spans="1:12">
      <c r="A25456" s="17">
        <v>46006</v>
      </c>
      <c r="B25456" s="22" t="s">
        <v>10</v>
      </c>
      <c r="C25456" s="22" t="s">
        <v>371</v>
      </c>
      <c r="D25456" s="22" t="s">
        <v>25864</v>
      </c>
      <c r="E25456" s="22" t="s">
        <v>58</v>
      </c>
      <c r="F25456" s="22" t="s">
        <v>168</v>
      </c>
      <c r="G25456" s="9">
        <v>0</v>
      </c>
      <c r="H25456" s="22" t="s">
        <v>15</v>
      </c>
      <c r="I25456" s="28">
        <v>0</v>
      </c>
      <c r="J25456" s="28">
        <v>0</v>
      </c>
      <c r="K25456" s="40"/>
      <c r="L25456" s="40"/>
    </row>
    <row r="25457" spans="1:12">
      <c r="A25457" s="17">
        <v>46006</v>
      </c>
      <c r="B25457" s="22" t="s">
        <v>10</v>
      </c>
      <c r="C25457" s="22" t="s">
        <v>371</v>
      </c>
      <c r="D25457" s="22" t="s">
        <v>25865</v>
      </c>
      <c r="E25457" s="22" t="s">
        <v>58</v>
      </c>
      <c r="F25457" s="22" t="s">
        <v>168</v>
      </c>
      <c r="G25457" s="9">
        <v>0</v>
      </c>
      <c r="H25457" s="22" t="s">
        <v>15</v>
      </c>
      <c r="I25457" s="28">
        <v>0</v>
      </c>
      <c r="J25457" s="28">
        <v>0</v>
      </c>
      <c r="K25457" s="40"/>
      <c r="L25457" s="40"/>
    </row>
    <row r="25458" spans="1:12">
      <c r="A25458" s="17">
        <v>46006</v>
      </c>
      <c r="B25458" s="22" t="s">
        <v>10</v>
      </c>
      <c r="C25458" s="22" t="s">
        <v>371</v>
      </c>
      <c r="D25458" s="22" t="s">
        <v>25866</v>
      </c>
      <c r="E25458" s="22" t="s">
        <v>58</v>
      </c>
      <c r="F25458" s="22" t="s">
        <v>168</v>
      </c>
      <c r="G25458" s="9">
        <v>0</v>
      </c>
      <c r="H25458" s="22" t="s">
        <v>15</v>
      </c>
      <c r="I25458" s="28">
        <v>0</v>
      </c>
      <c r="J25458" s="28">
        <v>0</v>
      </c>
      <c r="K25458" s="40"/>
      <c r="L25458" s="40"/>
    </row>
    <row r="25459" spans="1:12">
      <c r="A25459" s="17">
        <v>46006</v>
      </c>
      <c r="B25459" s="22" t="s">
        <v>10</v>
      </c>
      <c r="C25459" s="22" t="s">
        <v>371</v>
      </c>
      <c r="D25459" s="22" t="s">
        <v>25867</v>
      </c>
      <c r="E25459" s="22" t="s">
        <v>58</v>
      </c>
      <c r="F25459" s="22" t="s">
        <v>168</v>
      </c>
      <c r="G25459" s="9">
        <v>0</v>
      </c>
      <c r="H25459" s="22" t="s">
        <v>15</v>
      </c>
      <c r="I25459" s="28">
        <v>0</v>
      </c>
      <c r="J25459" s="28">
        <v>0</v>
      </c>
      <c r="K25459" s="40"/>
      <c r="L25459" s="40"/>
    </row>
    <row r="25460" spans="1:12">
      <c r="A25460" s="17">
        <v>46006</v>
      </c>
      <c r="B25460" s="22" t="s">
        <v>10</v>
      </c>
      <c r="C25460" s="22" t="s">
        <v>371</v>
      </c>
      <c r="D25460" s="22" t="s">
        <v>25868</v>
      </c>
      <c r="E25460" s="22" t="s">
        <v>58</v>
      </c>
      <c r="F25460" s="22" t="s">
        <v>168</v>
      </c>
      <c r="G25460" s="9">
        <v>0</v>
      </c>
      <c r="H25460" s="22" t="s">
        <v>15</v>
      </c>
      <c r="I25460" s="28">
        <v>0</v>
      </c>
      <c r="J25460" s="28">
        <v>0</v>
      </c>
      <c r="K25460" s="40"/>
      <c r="L25460" s="40"/>
    </row>
    <row r="25461" spans="1:12">
      <c r="A25461" s="17">
        <v>46006</v>
      </c>
      <c r="B25461" s="22" t="s">
        <v>10</v>
      </c>
      <c r="C25461" s="22" t="s">
        <v>371</v>
      </c>
      <c r="D25461" s="22" t="s">
        <v>25869</v>
      </c>
      <c r="E25461" s="22" t="s">
        <v>58</v>
      </c>
      <c r="F25461" s="22" t="s">
        <v>168</v>
      </c>
      <c r="G25461" s="9">
        <v>0</v>
      </c>
      <c r="H25461" s="22" t="s">
        <v>15</v>
      </c>
      <c r="I25461" s="28">
        <v>0</v>
      </c>
      <c r="J25461" s="28">
        <v>0</v>
      </c>
      <c r="K25461" s="40"/>
      <c r="L25461" s="40"/>
    </row>
    <row r="25462" spans="1:12">
      <c r="A25462" s="17">
        <v>46006</v>
      </c>
      <c r="B25462" s="22" t="s">
        <v>10</v>
      </c>
      <c r="C25462" s="22" t="s">
        <v>371</v>
      </c>
      <c r="D25462" s="22" t="s">
        <v>25870</v>
      </c>
      <c r="E25462" s="22" t="s">
        <v>58</v>
      </c>
      <c r="F25462" s="22" t="s">
        <v>168</v>
      </c>
      <c r="G25462" s="9">
        <v>0</v>
      </c>
      <c r="H25462" s="22" t="s">
        <v>15</v>
      </c>
      <c r="I25462" s="28">
        <v>0</v>
      </c>
      <c r="J25462" s="28">
        <v>0</v>
      </c>
      <c r="K25462" s="40"/>
      <c r="L25462" s="40"/>
    </row>
    <row r="25463" spans="1:12">
      <c r="A25463" s="17">
        <v>46006</v>
      </c>
      <c r="B25463" s="22" t="s">
        <v>10</v>
      </c>
      <c r="C25463" s="22" t="s">
        <v>369</v>
      </c>
      <c r="D25463" s="22" t="s">
        <v>25871</v>
      </c>
      <c r="E25463" s="22" t="s">
        <v>58</v>
      </c>
      <c r="F25463" s="22" t="s">
        <v>168</v>
      </c>
      <c r="G25463" s="9">
        <v>0</v>
      </c>
      <c r="H25463" s="22" t="s">
        <v>15</v>
      </c>
      <c r="I25463" s="28">
        <v>0</v>
      </c>
      <c r="J25463" s="28">
        <v>0</v>
      </c>
      <c r="K25463" s="40"/>
      <c r="L25463" s="40"/>
    </row>
    <row r="25464" spans="1:12">
      <c r="A25464" s="17">
        <v>46006</v>
      </c>
      <c r="B25464" s="22" t="s">
        <v>10</v>
      </c>
      <c r="C25464" s="22" t="s">
        <v>369</v>
      </c>
      <c r="D25464" s="22" t="s">
        <v>25872</v>
      </c>
      <c r="E25464" s="22" t="s">
        <v>58</v>
      </c>
      <c r="F25464" s="22" t="s">
        <v>168</v>
      </c>
      <c r="G25464" s="9">
        <v>0</v>
      </c>
      <c r="H25464" s="22" t="s">
        <v>15</v>
      </c>
      <c r="I25464" s="28">
        <v>0</v>
      </c>
      <c r="J25464" s="28">
        <v>0</v>
      </c>
      <c r="K25464" s="40"/>
      <c r="L25464" s="40"/>
    </row>
    <row r="25465" spans="1:12">
      <c r="A25465" s="17">
        <v>46006</v>
      </c>
      <c r="B25465" s="22" t="s">
        <v>10</v>
      </c>
      <c r="C25465" s="22" t="s">
        <v>369</v>
      </c>
      <c r="D25465" s="22" t="s">
        <v>25873</v>
      </c>
      <c r="E25465" s="22" t="s">
        <v>58</v>
      </c>
      <c r="F25465" s="22" t="s">
        <v>168</v>
      </c>
      <c r="G25465" s="9">
        <v>0</v>
      </c>
      <c r="H25465" s="22" t="s">
        <v>15</v>
      </c>
      <c r="I25465" s="28">
        <v>0</v>
      </c>
      <c r="J25465" s="28">
        <v>0</v>
      </c>
      <c r="K25465" s="40"/>
      <c r="L25465" s="40"/>
    </row>
    <row r="25466" spans="1:12">
      <c r="A25466" s="17">
        <v>46006</v>
      </c>
      <c r="B25466" s="22" t="s">
        <v>10</v>
      </c>
      <c r="C25466" s="22" t="s">
        <v>369</v>
      </c>
      <c r="D25466" s="22" t="s">
        <v>25874</v>
      </c>
      <c r="E25466" s="22" t="s">
        <v>58</v>
      </c>
      <c r="F25466" s="22" t="s">
        <v>168</v>
      </c>
      <c r="G25466" s="9">
        <v>0</v>
      </c>
      <c r="H25466" s="22" t="s">
        <v>15</v>
      </c>
      <c r="I25466" s="28">
        <v>0</v>
      </c>
      <c r="J25466" s="28">
        <v>0</v>
      </c>
      <c r="K25466" s="40"/>
      <c r="L25466" s="40"/>
    </row>
    <row r="25467" spans="1:12">
      <c r="A25467" s="17">
        <v>46006</v>
      </c>
      <c r="B25467" s="22" t="s">
        <v>10</v>
      </c>
      <c r="C25467" s="22" t="s">
        <v>367</v>
      </c>
      <c r="D25467" s="22" t="s">
        <v>25875</v>
      </c>
      <c r="E25467" s="22" t="s">
        <v>58</v>
      </c>
      <c r="F25467" s="22" t="s">
        <v>168</v>
      </c>
      <c r="G25467" s="9">
        <v>0</v>
      </c>
      <c r="H25467" s="22" t="s">
        <v>15</v>
      </c>
      <c r="I25467" s="28">
        <v>0</v>
      </c>
      <c r="J25467" s="28">
        <v>0</v>
      </c>
      <c r="K25467" s="40"/>
      <c r="L25467" s="40"/>
    </row>
    <row r="25468" spans="1:12">
      <c r="A25468" s="17">
        <v>46006</v>
      </c>
      <c r="B25468" s="22" t="s">
        <v>10</v>
      </c>
      <c r="C25468" s="22" t="s">
        <v>367</v>
      </c>
      <c r="D25468" s="22" t="s">
        <v>25876</v>
      </c>
      <c r="E25468" s="22" t="s">
        <v>58</v>
      </c>
      <c r="F25468" s="22" t="s">
        <v>168</v>
      </c>
      <c r="G25468" s="9">
        <v>0</v>
      </c>
      <c r="H25468" s="22" t="s">
        <v>15</v>
      </c>
      <c r="I25468" s="28">
        <v>0</v>
      </c>
      <c r="J25468" s="28">
        <v>0</v>
      </c>
      <c r="K25468" s="40"/>
      <c r="L25468" s="40"/>
    </row>
    <row r="25469" spans="1:12">
      <c r="A25469" s="17">
        <v>46006</v>
      </c>
      <c r="B25469" s="22" t="s">
        <v>10</v>
      </c>
      <c r="C25469" s="22" t="s">
        <v>367</v>
      </c>
      <c r="D25469" s="22" t="s">
        <v>25877</v>
      </c>
      <c r="E25469" s="22" t="s">
        <v>58</v>
      </c>
      <c r="F25469" s="22" t="s">
        <v>168</v>
      </c>
      <c r="G25469" s="9">
        <v>0</v>
      </c>
      <c r="H25469" s="22" t="s">
        <v>15</v>
      </c>
      <c r="I25469" s="28">
        <v>0</v>
      </c>
      <c r="J25469" s="28">
        <v>0</v>
      </c>
      <c r="K25469" s="40"/>
      <c r="L25469" s="40"/>
    </row>
    <row r="25470" spans="1:12">
      <c r="A25470" s="17">
        <v>46006</v>
      </c>
      <c r="B25470" s="22" t="s">
        <v>10</v>
      </c>
      <c r="C25470" s="22" t="s">
        <v>363</v>
      </c>
      <c r="D25470" s="22" t="s">
        <v>25878</v>
      </c>
      <c r="E25470" s="22" t="s">
        <v>58</v>
      </c>
      <c r="F25470" s="22" t="s">
        <v>168</v>
      </c>
      <c r="G25470" s="9">
        <v>0</v>
      </c>
      <c r="H25470" s="22" t="s">
        <v>15</v>
      </c>
      <c r="I25470" s="28">
        <v>0</v>
      </c>
      <c r="J25470" s="28">
        <v>0</v>
      </c>
      <c r="K25470" s="40"/>
      <c r="L25470" s="40"/>
    </row>
    <row r="25471" spans="1:12">
      <c r="A25471" s="17">
        <v>46006</v>
      </c>
      <c r="B25471" s="22" t="s">
        <v>10</v>
      </c>
      <c r="C25471" s="22" t="s">
        <v>363</v>
      </c>
      <c r="D25471" s="22" t="s">
        <v>25879</v>
      </c>
      <c r="E25471" s="22" t="s">
        <v>58</v>
      </c>
      <c r="F25471" s="22" t="s">
        <v>168</v>
      </c>
      <c r="G25471" s="9">
        <v>0</v>
      </c>
      <c r="H25471" s="22" t="s">
        <v>15</v>
      </c>
      <c r="I25471" s="28">
        <v>0</v>
      </c>
      <c r="J25471" s="28">
        <v>0</v>
      </c>
      <c r="K25471" s="40"/>
      <c r="L25471" s="40"/>
    </row>
    <row r="25472" spans="1:12">
      <c r="A25472" s="17">
        <v>46006</v>
      </c>
      <c r="B25472" s="22" t="s">
        <v>10</v>
      </c>
      <c r="C25472" s="22" t="s">
        <v>363</v>
      </c>
      <c r="D25472" s="22" t="s">
        <v>25880</v>
      </c>
      <c r="E25472" s="22" t="s">
        <v>58</v>
      </c>
      <c r="F25472" s="22" t="s">
        <v>168</v>
      </c>
      <c r="G25472" s="9">
        <v>0</v>
      </c>
      <c r="H25472" s="22" t="s">
        <v>15</v>
      </c>
      <c r="I25472" s="28">
        <v>0</v>
      </c>
      <c r="J25472" s="28">
        <v>0</v>
      </c>
      <c r="K25472" s="40"/>
      <c r="L25472" s="40"/>
    </row>
    <row r="25473" spans="1:12">
      <c r="A25473" s="17">
        <v>46006</v>
      </c>
      <c r="B25473" s="22" t="s">
        <v>10</v>
      </c>
      <c r="C25473" s="22" t="s">
        <v>360</v>
      </c>
      <c r="D25473" s="22" t="s">
        <v>25881</v>
      </c>
      <c r="E25473" s="22" t="s">
        <v>58</v>
      </c>
      <c r="F25473" s="22" t="s">
        <v>168</v>
      </c>
      <c r="G25473" s="9">
        <v>0</v>
      </c>
      <c r="H25473" s="22" t="s">
        <v>15</v>
      </c>
      <c r="I25473" s="28">
        <v>0</v>
      </c>
      <c r="J25473" s="28">
        <v>0</v>
      </c>
      <c r="K25473" s="40"/>
      <c r="L25473" s="40"/>
    </row>
    <row r="25474" spans="1:12">
      <c r="A25474" s="17">
        <v>46006</v>
      </c>
      <c r="B25474" s="22" t="s">
        <v>10</v>
      </c>
      <c r="C25474" s="22" t="s">
        <v>360</v>
      </c>
      <c r="D25474" s="22" t="s">
        <v>25882</v>
      </c>
      <c r="E25474" s="22" t="s">
        <v>58</v>
      </c>
      <c r="F25474" s="22" t="s">
        <v>168</v>
      </c>
      <c r="G25474" s="9">
        <v>0</v>
      </c>
      <c r="H25474" s="22" t="s">
        <v>15</v>
      </c>
      <c r="I25474" s="28">
        <v>0</v>
      </c>
      <c r="J25474" s="28">
        <v>0</v>
      </c>
      <c r="K25474" s="40"/>
      <c r="L25474" s="40"/>
    </row>
    <row r="25475" spans="1:12">
      <c r="A25475" s="17">
        <v>46006</v>
      </c>
      <c r="B25475" s="22" t="s">
        <v>10</v>
      </c>
      <c r="C25475" s="22" t="s">
        <v>360</v>
      </c>
      <c r="D25475" s="22" t="s">
        <v>25883</v>
      </c>
      <c r="E25475" s="22" t="s">
        <v>58</v>
      </c>
      <c r="F25475" s="22" t="s">
        <v>168</v>
      </c>
      <c r="G25475" s="9">
        <v>0</v>
      </c>
      <c r="H25475" s="22" t="s">
        <v>15</v>
      </c>
      <c r="I25475" s="28">
        <v>0</v>
      </c>
      <c r="J25475" s="28">
        <v>0</v>
      </c>
      <c r="K25475" s="40"/>
      <c r="L25475" s="40"/>
    </row>
    <row r="25476" spans="1:12">
      <c r="A25476" s="17">
        <v>46006</v>
      </c>
      <c r="B25476" s="22" t="s">
        <v>10</v>
      </c>
      <c r="C25476" s="22" t="s">
        <v>360</v>
      </c>
      <c r="D25476" s="22" t="s">
        <v>25884</v>
      </c>
      <c r="E25476" s="22" t="s">
        <v>58</v>
      </c>
      <c r="F25476" s="22" t="s">
        <v>168</v>
      </c>
      <c r="G25476" s="9">
        <v>0</v>
      </c>
      <c r="H25476" s="22" t="s">
        <v>15</v>
      </c>
      <c r="I25476" s="28">
        <v>0</v>
      </c>
      <c r="J25476" s="28">
        <v>0</v>
      </c>
      <c r="K25476" s="40"/>
      <c r="L25476" s="40"/>
    </row>
    <row r="25477" spans="1:12">
      <c r="A25477" s="17">
        <v>46006</v>
      </c>
      <c r="B25477" s="22" t="s">
        <v>10</v>
      </c>
      <c r="C25477" s="22" t="s">
        <v>360</v>
      </c>
      <c r="D25477" s="22" t="s">
        <v>25885</v>
      </c>
      <c r="E25477" s="22" t="s">
        <v>58</v>
      </c>
      <c r="F25477" s="22" t="s">
        <v>168</v>
      </c>
      <c r="G25477" s="9">
        <v>0</v>
      </c>
      <c r="H25477" s="22" t="s">
        <v>15</v>
      </c>
      <c r="I25477" s="28">
        <v>0</v>
      </c>
      <c r="J25477" s="28">
        <v>0</v>
      </c>
      <c r="K25477" s="40"/>
      <c r="L25477" s="40"/>
    </row>
    <row r="25478" spans="1:12">
      <c r="A25478" s="17">
        <v>46006</v>
      </c>
      <c r="B25478" s="22" t="s">
        <v>10</v>
      </c>
      <c r="C25478" s="22" t="s">
        <v>360</v>
      </c>
      <c r="D25478" s="22" t="s">
        <v>25886</v>
      </c>
      <c r="E25478" s="22" t="s">
        <v>58</v>
      </c>
      <c r="F25478" s="22" t="s">
        <v>168</v>
      </c>
      <c r="G25478" s="9">
        <v>0</v>
      </c>
      <c r="H25478" s="22" t="s">
        <v>15</v>
      </c>
      <c r="I25478" s="28">
        <v>0</v>
      </c>
      <c r="J25478" s="28">
        <v>0</v>
      </c>
      <c r="K25478" s="40"/>
      <c r="L25478" s="40"/>
    </row>
    <row r="25479" spans="1:12">
      <c r="A25479" s="17">
        <v>46006</v>
      </c>
      <c r="B25479" s="22" t="s">
        <v>10</v>
      </c>
      <c r="C25479" s="22" t="s">
        <v>360</v>
      </c>
      <c r="D25479" s="22" t="s">
        <v>25887</v>
      </c>
      <c r="E25479" s="22" t="s">
        <v>58</v>
      </c>
      <c r="F25479" s="22" t="s">
        <v>168</v>
      </c>
      <c r="G25479" s="9">
        <v>0</v>
      </c>
      <c r="H25479" s="22" t="s">
        <v>15</v>
      </c>
      <c r="I25479" s="28">
        <v>0</v>
      </c>
      <c r="J25479" s="28">
        <v>0</v>
      </c>
      <c r="K25479" s="40"/>
      <c r="L25479" s="40"/>
    </row>
    <row r="25480" spans="1:12">
      <c r="A25480" s="17">
        <v>46006</v>
      </c>
      <c r="B25480" s="22" t="s">
        <v>10</v>
      </c>
      <c r="C25480" s="22" t="s">
        <v>360</v>
      </c>
      <c r="D25480" s="22" t="s">
        <v>25888</v>
      </c>
      <c r="E25480" s="22" t="s">
        <v>58</v>
      </c>
      <c r="F25480" s="22" t="s">
        <v>168</v>
      </c>
      <c r="G25480" s="9">
        <v>0</v>
      </c>
      <c r="H25480" s="22" t="s">
        <v>15</v>
      </c>
      <c r="I25480" s="28">
        <v>0</v>
      </c>
      <c r="J25480" s="28">
        <v>0</v>
      </c>
      <c r="K25480" s="40"/>
      <c r="L25480" s="40"/>
    </row>
    <row r="25481" spans="1:12">
      <c r="A25481" s="17">
        <v>46006</v>
      </c>
      <c r="B25481" s="22" t="s">
        <v>10</v>
      </c>
      <c r="C25481" s="22" t="s">
        <v>360</v>
      </c>
      <c r="D25481" s="22" t="s">
        <v>25889</v>
      </c>
      <c r="E25481" s="22" t="s">
        <v>58</v>
      </c>
      <c r="F25481" s="22" t="s">
        <v>168</v>
      </c>
      <c r="G25481" s="9">
        <v>0</v>
      </c>
      <c r="H25481" s="22" t="s">
        <v>15</v>
      </c>
      <c r="I25481" s="28">
        <v>0</v>
      </c>
      <c r="J25481" s="28">
        <v>0</v>
      </c>
      <c r="K25481" s="40"/>
      <c r="L25481" s="40"/>
    </row>
    <row r="25482" spans="1:12">
      <c r="A25482" s="17">
        <v>46006</v>
      </c>
      <c r="B25482" s="22" t="s">
        <v>10</v>
      </c>
      <c r="C25482" s="22" t="s">
        <v>360</v>
      </c>
      <c r="D25482" s="22" t="s">
        <v>25890</v>
      </c>
      <c r="E25482" s="22" t="s">
        <v>58</v>
      </c>
      <c r="F25482" s="22" t="s">
        <v>168</v>
      </c>
      <c r="G25482" s="9">
        <v>0</v>
      </c>
      <c r="H25482" s="22" t="s">
        <v>15</v>
      </c>
      <c r="I25482" s="28">
        <v>0</v>
      </c>
      <c r="J25482" s="28">
        <v>0</v>
      </c>
      <c r="K25482" s="40"/>
      <c r="L25482" s="40"/>
    </row>
    <row r="25483" spans="1:12">
      <c r="A25483" s="17">
        <v>46006</v>
      </c>
      <c r="B25483" s="22" t="s">
        <v>10</v>
      </c>
      <c r="C25483" s="22" t="s">
        <v>360</v>
      </c>
      <c r="D25483" s="22" t="s">
        <v>25891</v>
      </c>
      <c r="E25483" s="22" t="s">
        <v>58</v>
      </c>
      <c r="F25483" s="22" t="s">
        <v>168</v>
      </c>
      <c r="G25483" s="9">
        <v>0</v>
      </c>
      <c r="H25483" s="22" t="s">
        <v>15</v>
      </c>
      <c r="I25483" s="28">
        <v>0</v>
      </c>
      <c r="J25483" s="28">
        <v>0</v>
      </c>
      <c r="K25483" s="40"/>
      <c r="L25483" s="40"/>
    </row>
    <row r="25484" spans="1:12">
      <c r="A25484" s="17">
        <v>46006</v>
      </c>
      <c r="B25484" s="22" t="s">
        <v>10</v>
      </c>
      <c r="C25484" s="22" t="s">
        <v>360</v>
      </c>
      <c r="D25484" s="22" t="s">
        <v>25892</v>
      </c>
      <c r="E25484" s="22" t="s">
        <v>58</v>
      </c>
      <c r="F25484" s="22" t="s">
        <v>168</v>
      </c>
      <c r="G25484" s="9">
        <v>0</v>
      </c>
      <c r="H25484" s="22" t="s">
        <v>15</v>
      </c>
      <c r="I25484" s="28">
        <v>0</v>
      </c>
      <c r="J25484" s="28">
        <v>0</v>
      </c>
      <c r="K25484" s="40"/>
      <c r="L25484" s="40"/>
    </row>
    <row r="25485" spans="1:12">
      <c r="A25485" s="17">
        <v>46006</v>
      </c>
      <c r="B25485" s="22" t="s">
        <v>10</v>
      </c>
      <c r="C25485" s="22" t="s">
        <v>360</v>
      </c>
      <c r="D25485" s="22" t="s">
        <v>25893</v>
      </c>
      <c r="E25485" s="22" t="s">
        <v>58</v>
      </c>
      <c r="F25485" s="22" t="s">
        <v>168</v>
      </c>
      <c r="G25485" s="9">
        <v>0</v>
      </c>
      <c r="H25485" s="22" t="s">
        <v>15</v>
      </c>
      <c r="I25485" s="28">
        <v>0</v>
      </c>
      <c r="J25485" s="28">
        <v>0</v>
      </c>
      <c r="K25485" s="40"/>
      <c r="L25485" s="40"/>
    </row>
    <row r="25486" spans="1:12">
      <c r="A25486" s="17">
        <v>46006</v>
      </c>
      <c r="B25486" s="22" t="s">
        <v>10</v>
      </c>
      <c r="C25486" s="22" t="s">
        <v>360</v>
      </c>
      <c r="D25486" s="22" t="s">
        <v>25894</v>
      </c>
      <c r="E25486" s="22" t="s">
        <v>58</v>
      </c>
      <c r="F25486" s="22" t="s">
        <v>168</v>
      </c>
      <c r="G25486" s="9">
        <v>0</v>
      </c>
      <c r="H25486" s="22" t="s">
        <v>15</v>
      </c>
      <c r="I25486" s="28">
        <v>0</v>
      </c>
      <c r="J25486" s="28">
        <v>0</v>
      </c>
      <c r="K25486" s="40"/>
      <c r="L25486" s="40"/>
    </row>
    <row r="25487" spans="1:12">
      <c r="A25487" s="17">
        <v>46006</v>
      </c>
      <c r="B25487" s="22" t="s">
        <v>10</v>
      </c>
      <c r="C25487" s="22" t="s">
        <v>360</v>
      </c>
      <c r="D25487" s="22" t="s">
        <v>25895</v>
      </c>
      <c r="E25487" s="22" t="s">
        <v>58</v>
      </c>
      <c r="F25487" s="22" t="s">
        <v>168</v>
      </c>
      <c r="G25487" s="9">
        <v>0</v>
      </c>
      <c r="H25487" s="22" t="s">
        <v>15</v>
      </c>
      <c r="I25487" s="28">
        <v>0</v>
      </c>
      <c r="J25487" s="28">
        <v>0</v>
      </c>
      <c r="K25487" s="40"/>
      <c r="L25487" s="40"/>
    </row>
    <row r="25488" spans="1:12">
      <c r="A25488" s="17">
        <v>46006</v>
      </c>
      <c r="B25488" s="22" t="s">
        <v>10</v>
      </c>
      <c r="C25488" s="22" t="s">
        <v>12104</v>
      </c>
      <c r="D25488" s="22" t="s">
        <v>25896</v>
      </c>
      <c r="E25488" s="22" t="s">
        <v>58</v>
      </c>
      <c r="F25488" s="22" t="s">
        <v>168</v>
      </c>
      <c r="G25488" s="9">
        <v>0</v>
      </c>
      <c r="H25488" s="22" t="s">
        <v>15</v>
      </c>
      <c r="I25488" s="28">
        <v>0</v>
      </c>
      <c r="J25488" s="28">
        <v>0</v>
      </c>
      <c r="K25488" s="40"/>
      <c r="L25488" s="40"/>
    </row>
    <row r="25489" spans="1:12">
      <c r="A25489" s="17">
        <v>46006</v>
      </c>
      <c r="B25489" s="22" t="s">
        <v>10</v>
      </c>
      <c r="C25489" s="22" t="s">
        <v>12104</v>
      </c>
      <c r="D25489" s="22" t="s">
        <v>25897</v>
      </c>
      <c r="E25489" s="22" t="s">
        <v>58</v>
      </c>
      <c r="F25489" s="22" t="s">
        <v>168</v>
      </c>
      <c r="G25489" s="9">
        <v>0</v>
      </c>
      <c r="H25489" s="22" t="s">
        <v>15</v>
      </c>
      <c r="I25489" s="28">
        <v>0</v>
      </c>
      <c r="J25489" s="28">
        <v>0</v>
      </c>
      <c r="K25489" s="40"/>
      <c r="L25489" s="40"/>
    </row>
    <row r="25490" spans="1:12">
      <c r="A25490" s="17">
        <v>46006</v>
      </c>
      <c r="B25490" s="22" t="s">
        <v>10</v>
      </c>
      <c r="C25490" s="22" t="s">
        <v>12104</v>
      </c>
      <c r="D25490" s="22" t="s">
        <v>25898</v>
      </c>
      <c r="E25490" s="22" t="s">
        <v>58</v>
      </c>
      <c r="F25490" s="22" t="s">
        <v>168</v>
      </c>
      <c r="G25490" s="9">
        <v>0</v>
      </c>
      <c r="H25490" s="22" t="s">
        <v>15</v>
      </c>
      <c r="I25490" s="28">
        <v>0</v>
      </c>
      <c r="J25490" s="28">
        <v>0</v>
      </c>
      <c r="K25490" s="40"/>
      <c r="L25490" s="40"/>
    </row>
    <row r="25491" spans="1:12">
      <c r="A25491" s="17">
        <v>46006</v>
      </c>
      <c r="B25491" s="22" t="s">
        <v>10</v>
      </c>
      <c r="C25491" s="22" t="s">
        <v>12104</v>
      </c>
      <c r="D25491" s="22" t="s">
        <v>25899</v>
      </c>
      <c r="E25491" s="22" t="s">
        <v>58</v>
      </c>
      <c r="F25491" s="22" t="s">
        <v>168</v>
      </c>
      <c r="G25491" s="9">
        <v>0</v>
      </c>
      <c r="H25491" s="22" t="s">
        <v>15</v>
      </c>
      <c r="I25491" s="28">
        <v>0</v>
      </c>
      <c r="J25491" s="28">
        <v>0</v>
      </c>
      <c r="K25491" s="40"/>
      <c r="L25491" s="40"/>
    </row>
    <row r="25492" spans="1:12">
      <c r="A25492" s="17">
        <v>46006</v>
      </c>
      <c r="B25492" s="22" t="s">
        <v>10</v>
      </c>
      <c r="C25492" s="22" t="s">
        <v>308</v>
      </c>
      <c r="D25492" s="22" t="s">
        <v>25900</v>
      </c>
      <c r="E25492" s="22" t="s">
        <v>58</v>
      </c>
      <c r="F25492" s="22" t="s">
        <v>168</v>
      </c>
      <c r="G25492" s="9">
        <v>0</v>
      </c>
      <c r="H25492" s="22" t="s">
        <v>15</v>
      </c>
      <c r="I25492" s="28">
        <v>0</v>
      </c>
      <c r="J25492" s="28">
        <v>0</v>
      </c>
      <c r="K25492" s="40"/>
      <c r="L25492" s="40"/>
    </row>
    <row r="25493" spans="1:12">
      <c r="A25493" s="17">
        <v>46006</v>
      </c>
      <c r="B25493" s="22" t="s">
        <v>10</v>
      </c>
      <c r="C25493" s="22" t="s">
        <v>308</v>
      </c>
      <c r="D25493" s="22" t="s">
        <v>25901</v>
      </c>
      <c r="E25493" s="22" t="s">
        <v>58</v>
      </c>
      <c r="F25493" s="22" t="s">
        <v>168</v>
      </c>
      <c r="G25493" s="9">
        <v>0</v>
      </c>
      <c r="H25493" s="22" t="s">
        <v>15</v>
      </c>
      <c r="I25493" s="28">
        <v>0</v>
      </c>
      <c r="J25493" s="28">
        <v>0</v>
      </c>
      <c r="K25493" s="40"/>
      <c r="L25493" s="40"/>
    </row>
    <row r="25494" spans="1:12">
      <c r="A25494" s="17">
        <v>46006</v>
      </c>
      <c r="B25494" s="22" t="s">
        <v>10</v>
      </c>
      <c r="C25494" s="22" t="s">
        <v>308</v>
      </c>
      <c r="D25494" s="22" t="s">
        <v>25902</v>
      </c>
      <c r="E25494" s="22" t="s">
        <v>58</v>
      </c>
      <c r="F25494" s="22" t="s">
        <v>168</v>
      </c>
      <c r="G25494" s="9">
        <v>0</v>
      </c>
      <c r="H25494" s="22" t="s">
        <v>15</v>
      </c>
      <c r="I25494" s="28">
        <v>0</v>
      </c>
      <c r="J25494" s="28">
        <v>0</v>
      </c>
      <c r="K25494" s="40"/>
      <c r="L25494" s="40"/>
    </row>
    <row r="25495" spans="1:12">
      <c r="A25495" s="17">
        <v>46006</v>
      </c>
      <c r="B25495" s="22" t="s">
        <v>10</v>
      </c>
      <c r="C25495" s="22" t="s">
        <v>308</v>
      </c>
      <c r="D25495" s="22" t="s">
        <v>25903</v>
      </c>
      <c r="E25495" s="22" t="s">
        <v>58</v>
      </c>
      <c r="F25495" s="22" t="s">
        <v>168</v>
      </c>
      <c r="G25495" s="9">
        <v>0</v>
      </c>
      <c r="H25495" s="22" t="s">
        <v>15</v>
      </c>
      <c r="I25495" s="28">
        <v>0</v>
      </c>
      <c r="J25495" s="28">
        <v>0</v>
      </c>
      <c r="K25495" s="40"/>
      <c r="L25495" s="40"/>
    </row>
    <row r="25496" spans="1:12">
      <c r="A25496" s="17">
        <v>46006</v>
      </c>
      <c r="B25496" s="22" t="s">
        <v>10</v>
      </c>
      <c r="C25496" s="22" t="s">
        <v>308</v>
      </c>
      <c r="D25496" s="22" t="s">
        <v>25904</v>
      </c>
      <c r="E25496" s="22" t="s">
        <v>58</v>
      </c>
      <c r="F25496" s="22" t="s">
        <v>168</v>
      </c>
      <c r="G25496" s="9">
        <v>0</v>
      </c>
      <c r="H25496" s="22" t="s">
        <v>15</v>
      </c>
      <c r="I25496" s="28">
        <v>0</v>
      </c>
      <c r="J25496" s="28">
        <v>0</v>
      </c>
      <c r="K25496" s="40"/>
      <c r="L25496" s="40"/>
    </row>
    <row r="25497" spans="1:12">
      <c r="A25497" s="17">
        <v>46006</v>
      </c>
      <c r="B25497" s="22" t="s">
        <v>10</v>
      </c>
      <c r="C25497" s="22" t="s">
        <v>308</v>
      </c>
      <c r="D25497" s="22" t="s">
        <v>25905</v>
      </c>
      <c r="E25497" s="22" t="s">
        <v>58</v>
      </c>
      <c r="F25497" s="22" t="s">
        <v>168</v>
      </c>
      <c r="G25497" s="9">
        <v>0</v>
      </c>
      <c r="H25497" s="22" t="s">
        <v>15</v>
      </c>
      <c r="I25497" s="28">
        <v>0</v>
      </c>
      <c r="J25497" s="28">
        <v>0</v>
      </c>
      <c r="K25497" s="40"/>
      <c r="L25497" s="40"/>
    </row>
    <row r="25498" spans="1:12">
      <c r="A25498" s="17">
        <v>46006</v>
      </c>
      <c r="B25498" s="22" t="s">
        <v>10</v>
      </c>
      <c r="C25498" s="22" t="s">
        <v>308</v>
      </c>
      <c r="D25498" s="22" t="s">
        <v>25906</v>
      </c>
      <c r="E25498" s="22" t="s">
        <v>58</v>
      </c>
      <c r="F25498" s="22" t="s">
        <v>168</v>
      </c>
      <c r="G25498" s="9">
        <v>0</v>
      </c>
      <c r="H25498" s="22" t="s">
        <v>15</v>
      </c>
      <c r="I25498" s="28">
        <v>0</v>
      </c>
      <c r="J25498" s="28">
        <v>0</v>
      </c>
      <c r="K25498" s="40"/>
      <c r="L25498" s="40"/>
    </row>
    <row r="25499" spans="1:12">
      <c r="A25499" s="17">
        <v>46006</v>
      </c>
      <c r="B25499" s="22" t="s">
        <v>10</v>
      </c>
      <c r="C25499" s="22" t="s">
        <v>308</v>
      </c>
      <c r="D25499" s="22" t="s">
        <v>25907</v>
      </c>
      <c r="E25499" s="22" t="s">
        <v>58</v>
      </c>
      <c r="F25499" s="22" t="s">
        <v>168</v>
      </c>
      <c r="G25499" s="9">
        <v>0</v>
      </c>
      <c r="H25499" s="22" t="s">
        <v>15</v>
      </c>
      <c r="I25499" s="28">
        <v>0</v>
      </c>
      <c r="J25499" s="28">
        <v>0</v>
      </c>
      <c r="K25499" s="40"/>
      <c r="L25499" s="40"/>
    </row>
    <row r="25500" spans="1:12">
      <c r="A25500" s="17">
        <v>46006</v>
      </c>
      <c r="B25500" s="22" t="s">
        <v>10</v>
      </c>
      <c r="C25500" s="22" t="s">
        <v>308</v>
      </c>
      <c r="D25500" s="22" t="s">
        <v>25908</v>
      </c>
      <c r="E25500" s="22" t="s">
        <v>58</v>
      </c>
      <c r="F25500" s="22" t="s">
        <v>168</v>
      </c>
      <c r="G25500" s="9">
        <v>0</v>
      </c>
      <c r="H25500" s="22" t="s">
        <v>15</v>
      </c>
      <c r="I25500" s="28">
        <v>0</v>
      </c>
      <c r="J25500" s="28">
        <v>0</v>
      </c>
      <c r="K25500" s="40"/>
      <c r="L25500" s="40"/>
    </row>
    <row r="25501" spans="1:12">
      <c r="A25501" s="17">
        <v>46006</v>
      </c>
      <c r="B25501" s="22" t="s">
        <v>10</v>
      </c>
      <c r="C25501" s="22" t="s">
        <v>337</v>
      </c>
      <c r="D25501" s="22" t="s">
        <v>25909</v>
      </c>
      <c r="E25501" s="22" t="s">
        <v>58</v>
      </c>
      <c r="F25501" s="22" t="s">
        <v>168</v>
      </c>
      <c r="G25501" s="9">
        <v>0</v>
      </c>
      <c r="H25501" s="22" t="s">
        <v>15</v>
      </c>
      <c r="I25501" s="28">
        <v>0</v>
      </c>
      <c r="J25501" s="28">
        <v>0</v>
      </c>
      <c r="K25501" s="40"/>
      <c r="L25501" s="40"/>
    </row>
    <row r="25502" spans="1:12">
      <c r="A25502" s="17">
        <v>46006</v>
      </c>
      <c r="B25502" s="22" t="s">
        <v>10</v>
      </c>
      <c r="C25502" s="22" t="s">
        <v>337</v>
      </c>
      <c r="D25502" s="22" t="s">
        <v>25910</v>
      </c>
      <c r="E25502" s="22" t="s">
        <v>58</v>
      </c>
      <c r="F25502" s="22" t="s">
        <v>168</v>
      </c>
      <c r="G25502" s="9">
        <v>0</v>
      </c>
      <c r="H25502" s="22" t="s">
        <v>15</v>
      </c>
      <c r="I25502" s="28">
        <v>0</v>
      </c>
      <c r="J25502" s="28">
        <v>0</v>
      </c>
      <c r="K25502" s="40"/>
      <c r="L25502" s="40"/>
    </row>
    <row r="25503" spans="1:12">
      <c r="A25503" s="17">
        <v>46006</v>
      </c>
      <c r="B25503" s="22" t="s">
        <v>10</v>
      </c>
      <c r="C25503" s="22" t="s">
        <v>337</v>
      </c>
      <c r="D25503" s="22" t="s">
        <v>25911</v>
      </c>
      <c r="E25503" s="22" t="s">
        <v>58</v>
      </c>
      <c r="F25503" s="22" t="s">
        <v>168</v>
      </c>
      <c r="G25503" s="9">
        <v>0</v>
      </c>
      <c r="H25503" s="22" t="s">
        <v>15</v>
      </c>
      <c r="I25503" s="28">
        <v>0</v>
      </c>
      <c r="J25503" s="28">
        <v>0</v>
      </c>
      <c r="K25503" s="40"/>
      <c r="L25503" s="40"/>
    </row>
    <row r="25504" spans="1:12">
      <c r="A25504" s="17">
        <v>46006</v>
      </c>
      <c r="B25504" s="22" t="s">
        <v>10</v>
      </c>
      <c r="C25504" s="22" t="s">
        <v>337</v>
      </c>
      <c r="D25504" s="22" t="s">
        <v>25912</v>
      </c>
      <c r="E25504" s="22" t="s">
        <v>58</v>
      </c>
      <c r="F25504" s="22" t="s">
        <v>168</v>
      </c>
      <c r="G25504" s="9">
        <v>0</v>
      </c>
      <c r="H25504" s="22" t="s">
        <v>15</v>
      </c>
      <c r="I25504" s="28">
        <v>0</v>
      </c>
      <c r="J25504" s="28">
        <v>0</v>
      </c>
      <c r="K25504" s="40"/>
      <c r="L25504" s="40"/>
    </row>
    <row r="25505" spans="1:12">
      <c r="A25505" s="17">
        <v>46006</v>
      </c>
      <c r="B25505" s="22" t="s">
        <v>10</v>
      </c>
      <c r="C25505" s="22" t="s">
        <v>337</v>
      </c>
      <c r="D25505" s="22" t="s">
        <v>25913</v>
      </c>
      <c r="E25505" s="22" t="s">
        <v>58</v>
      </c>
      <c r="F25505" s="22" t="s">
        <v>168</v>
      </c>
      <c r="G25505" s="9">
        <v>0</v>
      </c>
      <c r="H25505" s="22" t="s">
        <v>15</v>
      </c>
      <c r="I25505" s="28">
        <v>0</v>
      </c>
      <c r="J25505" s="28">
        <v>0</v>
      </c>
      <c r="K25505" s="40"/>
      <c r="L25505" s="40"/>
    </row>
    <row r="25506" spans="1:12">
      <c r="A25506" s="17">
        <v>46006</v>
      </c>
      <c r="B25506" s="22" t="s">
        <v>10</v>
      </c>
      <c r="C25506" s="22" t="s">
        <v>337</v>
      </c>
      <c r="D25506" s="22" t="s">
        <v>25914</v>
      </c>
      <c r="E25506" s="22" t="s">
        <v>58</v>
      </c>
      <c r="F25506" s="22" t="s">
        <v>168</v>
      </c>
      <c r="G25506" s="9">
        <v>0</v>
      </c>
      <c r="H25506" s="22" t="s">
        <v>15</v>
      </c>
      <c r="I25506" s="28">
        <v>0</v>
      </c>
      <c r="J25506" s="28">
        <v>0</v>
      </c>
      <c r="K25506" s="40"/>
      <c r="L25506" s="40"/>
    </row>
    <row r="25507" spans="1:12">
      <c r="A25507" s="17">
        <v>46006</v>
      </c>
      <c r="B25507" s="22" t="s">
        <v>10</v>
      </c>
      <c r="C25507" s="22" t="s">
        <v>337</v>
      </c>
      <c r="D25507" s="22" t="s">
        <v>25915</v>
      </c>
      <c r="E25507" s="22" t="s">
        <v>58</v>
      </c>
      <c r="F25507" s="22" t="s">
        <v>168</v>
      </c>
      <c r="G25507" s="9">
        <v>0</v>
      </c>
      <c r="H25507" s="22" t="s">
        <v>15</v>
      </c>
      <c r="I25507" s="28">
        <v>0</v>
      </c>
      <c r="J25507" s="28">
        <v>0</v>
      </c>
      <c r="K25507" s="40"/>
      <c r="L25507" s="40"/>
    </row>
    <row r="25508" spans="1:12">
      <c r="A25508" s="17">
        <v>46006</v>
      </c>
      <c r="B25508" s="22" t="s">
        <v>10</v>
      </c>
      <c r="C25508" s="22" t="s">
        <v>337</v>
      </c>
      <c r="D25508" s="22" t="s">
        <v>25916</v>
      </c>
      <c r="E25508" s="22" t="s">
        <v>58</v>
      </c>
      <c r="F25508" s="22" t="s">
        <v>168</v>
      </c>
      <c r="G25508" s="9">
        <v>0</v>
      </c>
      <c r="H25508" s="22" t="s">
        <v>15</v>
      </c>
      <c r="I25508" s="28">
        <v>0</v>
      </c>
      <c r="J25508" s="28">
        <v>0</v>
      </c>
      <c r="K25508" s="40"/>
      <c r="L25508" s="40"/>
    </row>
    <row r="25509" spans="1:12">
      <c r="A25509" s="17">
        <v>46006</v>
      </c>
      <c r="B25509" s="22" t="s">
        <v>10</v>
      </c>
      <c r="C25509" s="22" t="s">
        <v>345</v>
      </c>
      <c r="D25509" s="22" t="s">
        <v>25917</v>
      </c>
      <c r="E25509" s="22" t="s">
        <v>58</v>
      </c>
      <c r="F25509" s="22" t="s">
        <v>168</v>
      </c>
      <c r="G25509" s="9">
        <v>0</v>
      </c>
      <c r="H25509" s="22" t="s">
        <v>15</v>
      </c>
      <c r="I25509" s="28">
        <v>0</v>
      </c>
      <c r="J25509" s="28">
        <v>0</v>
      </c>
      <c r="K25509" s="40"/>
      <c r="L25509" s="40"/>
    </row>
    <row r="25510" spans="1:12">
      <c r="A25510" s="17">
        <v>46006</v>
      </c>
      <c r="B25510" s="22" t="s">
        <v>10</v>
      </c>
      <c r="C25510" s="22" t="s">
        <v>345</v>
      </c>
      <c r="D25510" s="22" t="s">
        <v>25918</v>
      </c>
      <c r="E25510" s="22" t="s">
        <v>58</v>
      </c>
      <c r="F25510" s="22" t="s">
        <v>168</v>
      </c>
      <c r="G25510" s="9">
        <v>0</v>
      </c>
      <c r="H25510" s="22" t="s">
        <v>15</v>
      </c>
      <c r="I25510" s="28">
        <v>0</v>
      </c>
      <c r="J25510" s="28">
        <v>0</v>
      </c>
      <c r="K25510" s="40"/>
      <c r="L25510" s="40"/>
    </row>
    <row r="25511" spans="1:12">
      <c r="A25511" s="17">
        <v>46006</v>
      </c>
      <c r="B25511" s="22" t="s">
        <v>10</v>
      </c>
      <c r="C25511" s="22" t="s">
        <v>345</v>
      </c>
      <c r="D25511" s="22" t="s">
        <v>25919</v>
      </c>
      <c r="E25511" s="22" t="s">
        <v>58</v>
      </c>
      <c r="F25511" s="22" t="s">
        <v>168</v>
      </c>
      <c r="G25511" s="9">
        <v>0</v>
      </c>
      <c r="H25511" s="22" t="s">
        <v>15</v>
      </c>
      <c r="I25511" s="28">
        <v>0</v>
      </c>
      <c r="J25511" s="28">
        <v>0</v>
      </c>
      <c r="K25511" s="40"/>
      <c r="L25511" s="40"/>
    </row>
    <row r="25512" spans="1:12">
      <c r="A25512" s="17">
        <v>46006</v>
      </c>
      <c r="B25512" s="22" t="s">
        <v>10</v>
      </c>
      <c r="C25512" s="22" t="s">
        <v>345</v>
      </c>
      <c r="D25512" s="22" t="s">
        <v>25920</v>
      </c>
      <c r="E25512" s="22" t="s">
        <v>58</v>
      </c>
      <c r="F25512" s="22" t="s">
        <v>168</v>
      </c>
      <c r="G25512" s="9">
        <v>0</v>
      </c>
      <c r="H25512" s="22" t="s">
        <v>15</v>
      </c>
      <c r="I25512" s="28">
        <v>0</v>
      </c>
      <c r="J25512" s="28">
        <v>0</v>
      </c>
      <c r="K25512" s="40"/>
      <c r="L25512" s="40"/>
    </row>
    <row r="25513" spans="1:12">
      <c r="A25513" s="17">
        <v>46006</v>
      </c>
      <c r="B25513" s="22" t="s">
        <v>10</v>
      </c>
      <c r="C25513" s="22" t="s">
        <v>345</v>
      </c>
      <c r="D25513" s="22" t="s">
        <v>25921</v>
      </c>
      <c r="E25513" s="22" t="s">
        <v>58</v>
      </c>
      <c r="F25513" s="22" t="s">
        <v>168</v>
      </c>
      <c r="G25513" s="9">
        <v>0</v>
      </c>
      <c r="H25513" s="22" t="s">
        <v>15</v>
      </c>
      <c r="I25513" s="28">
        <v>0</v>
      </c>
      <c r="J25513" s="28">
        <v>0</v>
      </c>
      <c r="K25513" s="40"/>
      <c r="L25513" s="40"/>
    </row>
    <row r="25514" spans="1:12">
      <c r="A25514" s="17">
        <v>46006</v>
      </c>
      <c r="B25514" s="22" t="s">
        <v>10</v>
      </c>
      <c r="C25514" s="22" t="s">
        <v>353</v>
      </c>
      <c r="D25514" s="22" t="s">
        <v>25922</v>
      </c>
      <c r="E25514" s="22" t="s">
        <v>58</v>
      </c>
      <c r="F25514" s="22" t="s">
        <v>168</v>
      </c>
      <c r="G25514" s="9">
        <v>0</v>
      </c>
      <c r="H25514" s="22" t="s">
        <v>15</v>
      </c>
      <c r="I25514" s="28">
        <v>0</v>
      </c>
      <c r="J25514" s="28">
        <v>0</v>
      </c>
      <c r="K25514" s="40"/>
      <c r="L25514" s="40"/>
    </row>
    <row r="25515" spans="1:12">
      <c r="A25515" s="17">
        <v>46006</v>
      </c>
      <c r="B25515" s="22" t="s">
        <v>10</v>
      </c>
      <c r="C25515" s="22" t="s">
        <v>353</v>
      </c>
      <c r="D25515" s="22" t="s">
        <v>25923</v>
      </c>
      <c r="E25515" s="22" t="s">
        <v>58</v>
      </c>
      <c r="F25515" s="22" t="s">
        <v>168</v>
      </c>
      <c r="G25515" s="9">
        <v>0</v>
      </c>
      <c r="H25515" s="22" t="s">
        <v>15</v>
      </c>
      <c r="I25515" s="28">
        <v>0</v>
      </c>
      <c r="J25515" s="28">
        <v>0</v>
      </c>
      <c r="K25515" s="40"/>
      <c r="L25515" s="40"/>
    </row>
    <row r="25516" spans="1:12">
      <c r="A25516" s="17">
        <v>46006</v>
      </c>
      <c r="B25516" s="22" t="s">
        <v>10</v>
      </c>
      <c r="C25516" s="22" t="s">
        <v>353</v>
      </c>
      <c r="D25516" s="22" t="s">
        <v>25924</v>
      </c>
      <c r="E25516" s="22" t="s">
        <v>58</v>
      </c>
      <c r="F25516" s="22" t="s">
        <v>168</v>
      </c>
      <c r="G25516" s="9">
        <v>0</v>
      </c>
      <c r="H25516" s="22" t="s">
        <v>15</v>
      </c>
      <c r="I25516" s="28">
        <v>0</v>
      </c>
      <c r="J25516" s="28">
        <v>0</v>
      </c>
      <c r="K25516" s="40"/>
      <c r="L25516" s="40"/>
    </row>
    <row r="25517" spans="1:12">
      <c r="A25517" s="17">
        <v>46006</v>
      </c>
      <c r="B25517" s="22" t="s">
        <v>10</v>
      </c>
      <c r="C25517" s="22" t="s">
        <v>353</v>
      </c>
      <c r="D25517" s="22" t="s">
        <v>25925</v>
      </c>
      <c r="E25517" s="22" t="s">
        <v>58</v>
      </c>
      <c r="F25517" s="22" t="s">
        <v>168</v>
      </c>
      <c r="G25517" s="9">
        <v>0</v>
      </c>
      <c r="H25517" s="22" t="s">
        <v>15</v>
      </c>
      <c r="I25517" s="28">
        <v>0</v>
      </c>
      <c r="J25517" s="28">
        <v>0</v>
      </c>
      <c r="K25517" s="40"/>
      <c r="L25517" s="40"/>
    </row>
    <row r="25518" spans="1:12">
      <c r="A25518" s="17">
        <v>46006</v>
      </c>
      <c r="B25518" s="22" t="s">
        <v>10</v>
      </c>
      <c r="C25518" s="22" t="s">
        <v>353</v>
      </c>
      <c r="D25518" s="22" t="s">
        <v>25926</v>
      </c>
      <c r="E25518" s="22" t="s">
        <v>58</v>
      </c>
      <c r="F25518" s="22" t="s">
        <v>168</v>
      </c>
      <c r="G25518" s="9">
        <v>0</v>
      </c>
      <c r="H25518" s="22" t="s">
        <v>15</v>
      </c>
      <c r="I25518" s="28">
        <v>0</v>
      </c>
      <c r="J25518" s="28">
        <v>0</v>
      </c>
      <c r="K25518" s="40"/>
      <c r="L25518" s="40"/>
    </row>
    <row r="25519" spans="1:12">
      <c r="A25519" s="17">
        <v>46006</v>
      </c>
      <c r="B25519" s="22" t="s">
        <v>10</v>
      </c>
      <c r="C25519" s="22" t="s">
        <v>353</v>
      </c>
      <c r="D25519" s="22" t="s">
        <v>25927</v>
      </c>
      <c r="E25519" s="22" t="s">
        <v>58</v>
      </c>
      <c r="F25519" s="22" t="s">
        <v>168</v>
      </c>
      <c r="G25519" s="9">
        <v>0</v>
      </c>
      <c r="H25519" s="22" t="s">
        <v>15</v>
      </c>
      <c r="I25519" s="28">
        <v>0</v>
      </c>
      <c r="J25519" s="28">
        <v>0</v>
      </c>
      <c r="K25519" s="40"/>
      <c r="L25519" s="40"/>
    </row>
    <row r="25520" spans="1:12">
      <c r="A25520" s="17">
        <v>46006</v>
      </c>
      <c r="B25520" s="22" t="s">
        <v>10</v>
      </c>
      <c r="C25520" s="22" t="s">
        <v>353</v>
      </c>
      <c r="D25520" s="22" t="s">
        <v>25928</v>
      </c>
      <c r="E25520" s="22" t="s">
        <v>58</v>
      </c>
      <c r="F25520" s="22" t="s">
        <v>168</v>
      </c>
      <c r="G25520" s="9">
        <v>0</v>
      </c>
      <c r="H25520" s="22" t="s">
        <v>15</v>
      </c>
      <c r="I25520" s="28">
        <v>0</v>
      </c>
      <c r="J25520" s="28">
        <v>0</v>
      </c>
      <c r="K25520" s="40"/>
      <c r="L25520" s="40"/>
    </row>
    <row r="25521" spans="1:12">
      <c r="A25521" s="17">
        <v>46006</v>
      </c>
      <c r="B25521" s="22" t="s">
        <v>10</v>
      </c>
      <c r="C25521" s="22" t="s">
        <v>353</v>
      </c>
      <c r="D25521" s="22" t="s">
        <v>25929</v>
      </c>
      <c r="E25521" s="22" t="s">
        <v>58</v>
      </c>
      <c r="F25521" s="22" t="s">
        <v>168</v>
      </c>
      <c r="G25521" s="9">
        <v>0</v>
      </c>
      <c r="H25521" s="22" t="s">
        <v>15</v>
      </c>
      <c r="I25521" s="28">
        <v>0</v>
      </c>
      <c r="J25521" s="28">
        <v>0</v>
      </c>
      <c r="K25521" s="40"/>
      <c r="L25521" s="40"/>
    </row>
    <row r="25522" spans="1:12">
      <c r="A25522" s="17">
        <v>46006</v>
      </c>
      <c r="B25522" s="22" t="s">
        <v>10</v>
      </c>
      <c r="C25522" s="22" t="s">
        <v>353</v>
      </c>
      <c r="D25522" s="22" t="s">
        <v>25930</v>
      </c>
      <c r="E25522" s="22" t="s">
        <v>58</v>
      </c>
      <c r="F25522" s="22" t="s">
        <v>168</v>
      </c>
      <c r="G25522" s="9">
        <v>0</v>
      </c>
      <c r="H25522" s="22" t="s">
        <v>15</v>
      </c>
      <c r="I25522" s="28">
        <v>0</v>
      </c>
      <c r="J25522" s="28">
        <v>0</v>
      </c>
      <c r="K25522" s="40"/>
      <c r="L25522" s="40"/>
    </row>
    <row r="25523" spans="1:12">
      <c r="A25523" s="17">
        <v>46006</v>
      </c>
      <c r="B25523" s="22" t="s">
        <v>10</v>
      </c>
      <c r="C25523" s="22" t="s">
        <v>353</v>
      </c>
      <c r="D25523" s="22" t="s">
        <v>25931</v>
      </c>
      <c r="E25523" s="22" t="s">
        <v>58</v>
      </c>
      <c r="F25523" s="22" t="s">
        <v>168</v>
      </c>
      <c r="G25523" s="9">
        <v>0</v>
      </c>
      <c r="H25523" s="22" t="s">
        <v>15</v>
      </c>
      <c r="I25523" s="28">
        <v>0</v>
      </c>
      <c r="J25523" s="28">
        <v>0</v>
      </c>
      <c r="K25523" s="40"/>
      <c r="L25523" s="40"/>
    </row>
    <row r="25524" spans="1:12">
      <c r="A25524" s="17">
        <v>46006</v>
      </c>
      <c r="B25524" s="22" t="s">
        <v>10</v>
      </c>
      <c r="C25524" s="22" t="s">
        <v>353</v>
      </c>
      <c r="D25524" s="22" t="s">
        <v>25932</v>
      </c>
      <c r="E25524" s="22" t="s">
        <v>58</v>
      </c>
      <c r="F25524" s="22" t="s">
        <v>168</v>
      </c>
      <c r="G25524" s="9">
        <v>0</v>
      </c>
      <c r="H25524" s="22" t="s">
        <v>15</v>
      </c>
      <c r="I25524" s="28">
        <v>0</v>
      </c>
      <c r="J25524" s="28">
        <v>0</v>
      </c>
      <c r="K25524" s="40"/>
      <c r="L25524" s="40"/>
    </row>
    <row r="25525" spans="1:12">
      <c r="A25525" s="17">
        <v>46006</v>
      </c>
      <c r="B25525" s="22" t="s">
        <v>10</v>
      </c>
      <c r="C25525" s="22" t="s">
        <v>353</v>
      </c>
      <c r="D25525" s="22" t="s">
        <v>25933</v>
      </c>
      <c r="E25525" s="22" t="s">
        <v>58</v>
      </c>
      <c r="F25525" s="22" t="s">
        <v>168</v>
      </c>
      <c r="G25525" s="9">
        <v>0</v>
      </c>
      <c r="H25525" s="22" t="s">
        <v>15</v>
      </c>
      <c r="I25525" s="28">
        <v>0</v>
      </c>
      <c r="J25525" s="28">
        <v>0</v>
      </c>
      <c r="K25525" s="40"/>
      <c r="L25525" s="40"/>
    </row>
    <row r="25526" spans="1:12">
      <c r="A25526" s="17">
        <v>46006</v>
      </c>
      <c r="B25526" s="22" t="s">
        <v>10</v>
      </c>
      <c r="C25526" s="22" t="s">
        <v>384</v>
      </c>
      <c r="D25526" s="22" t="s">
        <v>25934</v>
      </c>
      <c r="E25526" s="22" t="s">
        <v>13</v>
      </c>
      <c r="F25526" s="22" t="s">
        <v>14</v>
      </c>
      <c r="G25526" s="9">
        <v>0</v>
      </c>
      <c r="H25526" s="22" t="s">
        <v>15</v>
      </c>
      <c r="I25526" s="28">
        <v>0</v>
      </c>
      <c r="J25526" s="28">
        <v>0</v>
      </c>
      <c r="K25526" s="40"/>
      <c r="L25526" s="40"/>
    </row>
    <row r="25527" spans="1:12">
      <c r="A25527" s="17">
        <v>46006</v>
      </c>
      <c r="B25527" s="22" t="s">
        <v>10</v>
      </c>
      <c r="C25527" s="22" t="s">
        <v>382</v>
      </c>
      <c r="D25527" s="22" t="s">
        <v>25935</v>
      </c>
      <c r="E25527" s="22" t="s">
        <v>13</v>
      </c>
      <c r="F25527" s="22" t="s">
        <v>14</v>
      </c>
      <c r="G25527" s="9">
        <v>0</v>
      </c>
      <c r="H25527" s="22" t="s">
        <v>15</v>
      </c>
      <c r="I25527" s="28">
        <v>0</v>
      </c>
      <c r="J25527" s="28">
        <v>0</v>
      </c>
      <c r="K25527" s="40"/>
      <c r="L25527" s="40"/>
    </row>
    <row r="25528" spans="1:12">
      <c r="A25528" s="17">
        <v>46006</v>
      </c>
      <c r="B25528" s="22" t="s">
        <v>10</v>
      </c>
      <c r="C25528" s="22" t="s">
        <v>404</v>
      </c>
      <c r="D25528" s="22" t="s">
        <v>25936</v>
      </c>
      <c r="E25528" s="22" t="s">
        <v>13</v>
      </c>
      <c r="F25528" s="22" t="s">
        <v>14</v>
      </c>
      <c r="G25528" s="9">
        <v>0</v>
      </c>
      <c r="H25528" s="22" t="s">
        <v>15</v>
      </c>
      <c r="I25528" s="28">
        <v>0</v>
      </c>
      <c r="J25528" s="28">
        <v>0</v>
      </c>
      <c r="K25528" s="40"/>
      <c r="L25528" s="40"/>
    </row>
    <row r="25529" spans="1:12">
      <c r="A25529" s="17">
        <v>46006</v>
      </c>
      <c r="B25529" s="22" t="s">
        <v>10</v>
      </c>
      <c r="C25529" s="22" t="s">
        <v>19185</v>
      </c>
      <c r="D25529" s="22" t="s">
        <v>25937</v>
      </c>
      <c r="E25529" s="22" t="s">
        <v>18</v>
      </c>
      <c r="F25529" s="22" t="s">
        <v>23307</v>
      </c>
      <c r="G25529" s="9">
        <v>0</v>
      </c>
      <c r="H25529" s="22" t="s">
        <v>15</v>
      </c>
      <c r="I25529" s="28">
        <v>0</v>
      </c>
      <c r="J25529" s="28">
        <v>0</v>
      </c>
      <c r="K25529" s="40"/>
      <c r="L25529" s="40"/>
    </row>
    <row r="25530" spans="1:12">
      <c r="A25530" s="17">
        <v>46006</v>
      </c>
      <c r="B25530" s="22" t="s">
        <v>10</v>
      </c>
      <c r="C25530" s="22" t="s">
        <v>19187</v>
      </c>
      <c r="D25530" s="22" t="s">
        <v>25938</v>
      </c>
      <c r="E25530" s="22" t="s">
        <v>18</v>
      </c>
      <c r="F25530" s="22" t="s">
        <v>23307</v>
      </c>
      <c r="G25530" s="9">
        <v>0</v>
      </c>
      <c r="H25530" s="22" t="s">
        <v>15</v>
      </c>
      <c r="I25530" s="28">
        <v>0</v>
      </c>
      <c r="J25530" s="28">
        <v>0</v>
      </c>
      <c r="K25530" s="40"/>
      <c r="L25530" s="40"/>
    </row>
    <row r="25531" spans="1:12">
      <c r="A25531" s="17">
        <v>46006</v>
      </c>
      <c r="B25531" s="22" t="s">
        <v>10</v>
      </c>
      <c r="C25531" s="22" t="s">
        <v>19189</v>
      </c>
      <c r="D25531" s="22" t="s">
        <v>25939</v>
      </c>
      <c r="E25531" s="22" t="s">
        <v>18</v>
      </c>
      <c r="F25531" s="22" t="s">
        <v>14</v>
      </c>
      <c r="G25531" s="9">
        <v>0</v>
      </c>
      <c r="H25531" s="22" t="s">
        <v>15</v>
      </c>
      <c r="I25531" s="28">
        <v>0</v>
      </c>
      <c r="J25531" s="28">
        <v>0</v>
      </c>
      <c r="K25531" s="40"/>
      <c r="L25531" s="40"/>
    </row>
    <row r="25532" spans="1:12">
      <c r="A25532" s="17">
        <v>46006</v>
      </c>
      <c r="B25532" s="22" t="s">
        <v>10</v>
      </c>
      <c r="C25532" s="22" t="s">
        <v>19191</v>
      </c>
      <c r="D25532" s="22" t="s">
        <v>25940</v>
      </c>
      <c r="E25532" s="22" t="s">
        <v>18</v>
      </c>
      <c r="F25532" s="22" t="s">
        <v>14</v>
      </c>
      <c r="G25532" s="9">
        <v>0</v>
      </c>
      <c r="H25532" s="22" t="s">
        <v>15</v>
      </c>
      <c r="I25532" s="28">
        <v>0</v>
      </c>
      <c r="J25532" s="28">
        <v>0</v>
      </c>
      <c r="K25532" s="40"/>
      <c r="L25532" s="40"/>
    </row>
    <row r="25533" spans="1:12">
      <c r="A25533" s="17">
        <v>46006</v>
      </c>
      <c r="B25533" s="22" t="s">
        <v>10</v>
      </c>
      <c r="C25533" s="22" t="s">
        <v>19193</v>
      </c>
      <c r="D25533" s="22" t="s">
        <v>25941</v>
      </c>
      <c r="E25533" s="22" t="s">
        <v>18</v>
      </c>
      <c r="F25533" s="22" t="s">
        <v>14</v>
      </c>
      <c r="G25533" s="9">
        <v>0</v>
      </c>
      <c r="H25533" s="22" t="s">
        <v>15</v>
      </c>
      <c r="I25533" s="28">
        <v>0</v>
      </c>
      <c r="J25533" s="28">
        <v>0</v>
      </c>
      <c r="K25533" s="40"/>
      <c r="L25533" s="40"/>
    </row>
    <row r="25534" spans="1:12">
      <c r="A25534" s="17">
        <v>46006</v>
      </c>
      <c r="B25534" s="22" t="s">
        <v>10</v>
      </c>
      <c r="C25534" s="22" t="s">
        <v>533</v>
      </c>
      <c r="D25534" s="22" t="s">
        <v>25942</v>
      </c>
      <c r="E25534" s="22" t="s">
        <v>13</v>
      </c>
      <c r="F25534" s="22" t="s">
        <v>14</v>
      </c>
      <c r="G25534" s="9">
        <v>0</v>
      </c>
      <c r="H25534" s="22" t="s">
        <v>15</v>
      </c>
      <c r="I25534" s="28">
        <v>0</v>
      </c>
      <c r="J25534" s="28">
        <v>0</v>
      </c>
      <c r="K25534" s="40"/>
      <c r="L25534" s="40"/>
    </row>
    <row r="25535" spans="1:12">
      <c r="A25535" s="17">
        <v>46006</v>
      </c>
      <c r="B25535" s="22" t="s">
        <v>10</v>
      </c>
      <c r="C25535" s="22" t="s">
        <v>351</v>
      </c>
      <c r="D25535" s="22" t="s">
        <v>25943</v>
      </c>
      <c r="E25535" s="22" t="s">
        <v>58</v>
      </c>
      <c r="F25535" s="22" t="s">
        <v>268</v>
      </c>
      <c r="G25535" s="9">
        <v>0</v>
      </c>
      <c r="H25535" s="22" t="s">
        <v>15</v>
      </c>
      <c r="I25535" s="28">
        <v>0</v>
      </c>
      <c r="J25535" s="28">
        <v>0</v>
      </c>
      <c r="K25535" s="40"/>
      <c r="L25535" s="40"/>
    </row>
    <row r="25536" spans="1:12">
      <c r="A25536" s="17">
        <v>46006</v>
      </c>
      <c r="B25536" s="22" t="s">
        <v>10</v>
      </c>
      <c r="C25536" s="22" t="s">
        <v>351</v>
      </c>
      <c r="D25536" s="22" t="s">
        <v>25944</v>
      </c>
      <c r="E25536" s="22" t="s">
        <v>58</v>
      </c>
      <c r="F25536" s="22" t="s">
        <v>268</v>
      </c>
      <c r="G25536" s="9">
        <v>0</v>
      </c>
      <c r="H25536" s="22" t="s">
        <v>15</v>
      </c>
      <c r="I25536" s="28">
        <v>0</v>
      </c>
      <c r="J25536" s="28">
        <v>0</v>
      </c>
      <c r="K25536" s="40"/>
      <c r="L25536" s="40"/>
    </row>
    <row r="25537" spans="1:12">
      <c r="A25537" s="17">
        <v>46006</v>
      </c>
      <c r="B25537" s="22" t="s">
        <v>10</v>
      </c>
      <c r="C25537" s="22" t="s">
        <v>351</v>
      </c>
      <c r="D25537" s="22" t="s">
        <v>25945</v>
      </c>
      <c r="E25537" s="22" t="s">
        <v>58</v>
      </c>
      <c r="F25537" s="22" t="s">
        <v>268</v>
      </c>
      <c r="G25537" s="9">
        <v>0</v>
      </c>
      <c r="H25537" s="22" t="s">
        <v>15</v>
      </c>
      <c r="I25537" s="28">
        <v>0</v>
      </c>
      <c r="J25537" s="28">
        <v>0</v>
      </c>
      <c r="K25537" s="40"/>
      <c r="L25537" s="40"/>
    </row>
    <row r="25538" spans="1:12">
      <c r="A25538" s="17">
        <v>46006</v>
      </c>
      <c r="B25538" s="22" t="s">
        <v>10</v>
      </c>
      <c r="C25538" s="22" t="s">
        <v>347</v>
      </c>
      <c r="D25538" s="22" t="s">
        <v>25946</v>
      </c>
      <c r="E25538" s="22" t="s">
        <v>58</v>
      </c>
      <c r="F25538" s="22" t="s">
        <v>268</v>
      </c>
      <c r="G25538" s="9">
        <v>0</v>
      </c>
      <c r="H25538" s="22" t="s">
        <v>15</v>
      </c>
      <c r="I25538" s="28">
        <v>0</v>
      </c>
      <c r="J25538" s="28">
        <v>0</v>
      </c>
      <c r="K25538" s="40"/>
      <c r="L25538" s="40"/>
    </row>
    <row r="25539" spans="1:12">
      <c r="A25539" s="17">
        <v>46006</v>
      </c>
      <c r="B25539" s="22" t="s">
        <v>10</v>
      </c>
      <c r="C25539" s="22" t="s">
        <v>347</v>
      </c>
      <c r="D25539" s="22" t="s">
        <v>25947</v>
      </c>
      <c r="E25539" s="22" t="s">
        <v>58</v>
      </c>
      <c r="F25539" s="22" t="s">
        <v>268</v>
      </c>
      <c r="G25539" s="9">
        <v>0</v>
      </c>
      <c r="H25539" s="22" t="s">
        <v>15</v>
      </c>
      <c r="I25539" s="28">
        <v>0</v>
      </c>
      <c r="J25539" s="28">
        <v>0</v>
      </c>
      <c r="K25539" s="40"/>
      <c r="L25539" s="40"/>
    </row>
    <row r="25540" spans="1:12">
      <c r="A25540" s="17">
        <v>46006</v>
      </c>
      <c r="B25540" s="22" t="s">
        <v>10</v>
      </c>
      <c r="C25540" s="22" t="s">
        <v>347</v>
      </c>
      <c r="D25540" s="22" t="s">
        <v>25948</v>
      </c>
      <c r="E25540" s="22" t="s">
        <v>58</v>
      </c>
      <c r="F25540" s="22" t="s">
        <v>268</v>
      </c>
      <c r="G25540" s="9">
        <v>0</v>
      </c>
      <c r="H25540" s="22" t="s">
        <v>15</v>
      </c>
      <c r="I25540" s="28">
        <v>0</v>
      </c>
      <c r="J25540" s="28">
        <v>0</v>
      </c>
      <c r="K25540" s="40"/>
      <c r="L25540" s="40"/>
    </row>
    <row r="25541" spans="1:12">
      <c r="A25541" s="17">
        <v>46006</v>
      </c>
      <c r="B25541" s="22" t="s">
        <v>10</v>
      </c>
      <c r="C25541" s="22" t="s">
        <v>343</v>
      </c>
      <c r="D25541" s="22" t="s">
        <v>25949</v>
      </c>
      <c r="E25541" s="22" t="s">
        <v>58</v>
      </c>
      <c r="F25541" s="22" t="s">
        <v>268</v>
      </c>
      <c r="G25541" s="9">
        <v>0</v>
      </c>
      <c r="H25541" s="22" t="s">
        <v>15</v>
      </c>
      <c r="I25541" s="28">
        <v>0</v>
      </c>
      <c r="J25541" s="28">
        <v>0</v>
      </c>
      <c r="K25541" s="40"/>
      <c r="L25541" s="40"/>
    </row>
    <row r="25542" spans="1:12">
      <c r="A25542" s="17">
        <v>46006</v>
      </c>
      <c r="B25542" s="22" t="s">
        <v>10</v>
      </c>
      <c r="C25542" s="22" t="s">
        <v>339</v>
      </c>
      <c r="D25542" s="22" t="s">
        <v>25950</v>
      </c>
      <c r="E25542" s="22" t="s">
        <v>58</v>
      </c>
      <c r="F25542" s="22" t="s">
        <v>268</v>
      </c>
      <c r="G25542" s="9">
        <v>0</v>
      </c>
      <c r="H25542" s="22" t="s">
        <v>15</v>
      </c>
      <c r="I25542" s="28">
        <v>0</v>
      </c>
      <c r="J25542" s="28">
        <v>0</v>
      </c>
      <c r="K25542" s="40"/>
      <c r="L25542" s="40"/>
    </row>
    <row r="25543" spans="1:12">
      <c r="A25543" s="17">
        <v>46006</v>
      </c>
      <c r="B25543" s="22" t="s">
        <v>10</v>
      </c>
      <c r="C25543" s="22" t="s">
        <v>339</v>
      </c>
      <c r="D25543" s="22" t="s">
        <v>25951</v>
      </c>
      <c r="E25543" s="22" t="s">
        <v>58</v>
      </c>
      <c r="F25543" s="22" t="s">
        <v>268</v>
      </c>
      <c r="G25543" s="9">
        <v>0</v>
      </c>
      <c r="H25543" s="22" t="s">
        <v>15</v>
      </c>
      <c r="I25543" s="28">
        <v>0</v>
      </c>
      <c r="J25543" s="28">
        <v>0</v>
      </c>
      <c r="K25543" s="40"/>
      <c r="L25543" s="40"/>
    </row>
    <row r="25544" spans="1:12">
      <c r="A25544" s="17">
        <v>46006</v>
      </c>
      <c r="B25544" s="22" t="s">
        <v>10</v>
      </c>
      <c r="C25544" s="22" t="s">
        <v>13122</v>
      </c>
      <c r="D25544" s="22" t="s">
        <v>25952</v>
      </c>
      <c r="E25544" s="22" t="s">
        <v>58</v>
      </c>
      <c r="F25544" s="22" t="s">
        <v>268</v>
      </c>
      <c r="G25544" s="9">
        <v>0</v>
      </c>
      <c r="H25544" s="22" t="s">
        <v>15</v>
      </c>
      <c r="I25544" s="28">
        <v>0</v>
      </c>
      <c r="J25544" s="28">
        <v>0</v>
      </c>
      <c r="K25544" s="40"/>
      <c r="L25544" s="40"/>
    </row>
    <row r="25545" spans="1:12">
      <c r="A25545" s="17">
        <v>46006</v>
      </c>
      <c r="B25545" s="22" t="s">
        <v>10</v>
      </c>
      <c r="C25545" s="22" t="s">
        <v>13122</v>
      </c>
      <c r="D25545" s="22" t="s">
        <v>25953</v>
      </c>
      <c r="E25545" s="22" t="s">
        <v>58</v>
      </c>
      <c r="F25545" s="22" t="s">
        <v>268</v>
      </c>
      <c r="G25545" s="9">
        <v>0</v>
      </c>
      <c r="H25545" s="22" t="s">
        <v>15</v>
      </c>
      <c r="I25545" s="28">
        <v>0</v>
      </c>
      <c r="J25545" s="28">
        <v>0</v>
      </c>
      <c r="K25545" s="40"/>
      <c r="L25545" s="40"/>
    </row>
    <row r="25546" spans="1:12">
      <c r="A25546" s="17">
        <v>46006</v>
      </c>
      <c r="B25546" s="22" t="s">
        <v>10</v>
      </c>
      <c r="C25546" s="22" t="s">
        <v>13122</v>
      </c>
      <c r="D25546" s="22" t="s">
        <v>25954</v>
      </c>
      <c r="E25546" s="22" t="s">
        <v>58</v>
      </c>
      <c r="F25546" s="22" t="s">
        <v>268</v>
      </c>
      <c r="G25546" s="9">
        <v>0</v>
      </c>
      <c r="H25546" s="22" t="s">
        <v>15</v>
      </c>
      <c r="I25546" s="28">
        <v>0</v>
      </c>
      <c r="J25546" s="28">
        <v>0</v>
      </c>
      <c r="K25546" s="40"/>
      <c r="L25546" s="40"/>
    </row>
    <row r="25547" spans="1:12">
      <c r="A25547" s="17">
        <v>46006</v>
      </c>
      <c r="B25547" s="22" t="s">
        <v>10</v>
      </c>
      <c r="C25547" s="22" t="s">
        <v>14187</v>
      </c>
      <c r="D25547" s="22" t="s">
        <v>25955</v>
      </c>
      <c r="E25547" s="22" t="s">
        <v>58</v>
      </c>
      <c r="F25547" s="22" t="s">
        <v>268</v>
      </c>
      <c r="G25547" s="9">
        <v>0</v>
      </c>
      <c r="H25547" s="22" t="s">
        <v>15</v>
      </c>
      <c r="I25547" s="28">
        <v>0</v>
      </c>
      <c r="J25547" s="28">
        <v>0</v>
      </c>
      <c r="K25547" s="40"/>
      <c r="L25547" s="40"/>
    </row>
    <row r="25548" spans="1:12">
      <c r="A25548" s="17">
        <v>46006</v>
      </c>
      <c r="B25548" s="22" t="s">
        <v>10</v>
      </c>
      <c r="C25548" s="22" t="s">
        <v>14187</v>
      </c>
      <c r="D25548" s="22" t="s">
        <v>25956</v>
      </c>
      <c r="E25548" s="22" t="s">
        <v>58</v>
      </c>
      <c r="F25548" s="22" t="s">
        <v>268</v>
      </c>
      <c r="G25548" s="9">
        <v>0</v>
      </c>
      <c r="H25548" s="22" t="s">
        <v>15</v>
      </c>
      <c r="I25548" s="28">
        <v>0</v>
      </c>
      <c r="J25548" s="28">
        <v>0</v>
      </c>
      <c r="K25548" s="40"/>
      <c r="L25548" s="40"/>
    </row>
    <row r="25549" spans="1:12">
      <c r="A25549" s="17">
        <v>46006</v>
      </c>
      <c r="B25549" s="22" t="s">
        <v>10</v>
      </c>
      <c r="C25549" s="22" t="s">
        <v>14187</v>
      </c>
      <c r="D25549" s="22" t="s">
        <v>25957</v>
      </c>
      <c r="E25549" s="22" t="s">
        <v>58</v>
      </c>
      <c r="F25549" s="22" t="s">
        <v>268</v>
      </c>
      <c r="G25549" s="9">
        <v>0</v>
      </c>
      <c r="H25549" s="22" t="s">
        <v>15</v>
      </c>
      <c r="I25549" s="28">
        <v>0</v>
      </c>
      <c r="J25549" s="28">
        <v>0</v>
      </c>
      <c r="K25549" s="40"/>
      <c r="L25549" s="40"/>
    </row>
    <row r="25550" spans="1:12">
      <c r="A25550" s="17">
        <v>46006</v>
      </c>
      <c r="B25550" s="22" t="s">
        <v>10</v>
      </c>
      <c r="C25550" s="22" t="s">
        <v>14187</v>
      </c>
      <c r="D25550" s="22" t="s">
        <v>25958</v>
      </c>
      <c r="E25550" s="22" t="s">
        <v>58</v>
      </c>
      <c r="F25550" s="22" t="s">
        <v>268</v>
      </c>
      <c r="G25550" s="9">
        <v>0</v>
      </c>
      <c r="H25550" s="22" t="s">
        <v>15</v>
      </c>
      <c r="I25550" s="28">
        <v>0</v>
      </c>
      <c r="J25550" s="28">
        <v>0</v>
      </c>
      <c r="K25550" s="40"/>
      <c r="L25550" s="40"/>
    </row>
    <row r="25551" spans="1:12">
      <c r="A25551" s="17">
        <v>46006</v>
      </c>
      <c r="B25551" s="22" t="s">
        <v>10</v>
      </c>
      <c r="C25551" s="22" t="s">
        <v>14187</v>
      </c>
      <c r="D25551" s="22" t="s">
        <v>25959</v>
      </c>
      <c r="E25551" s="22" t="s">
        <v>58</v>
      </c>
      <c r="F25551" s="22" t="s">
        <v>268</v>
      </c>
      <c r="G25551" s="9">
        <v>0</v>
      </c>
      <c r="H25551" s="22" t="s">
        <v>15</v>
      </c>
      <c r="I25551" s="28">
        <v>0</v>
      </c>
      <c r="J25551" s="28">
        <v>0</v>
      </c>
      <c r="K25551" s="40"/>
      <c r="L25551" s="40"/>
    </row>
    <row r="25552" spans="1:12">
      <c r="A25552" s="17">
        <v>46006</v>
      </c>
      <c r="B25552" s="22" t="s">
        <v>10</v>
      </c>
      <c r="C25552" s="22" t="s">
        <v>14187</v>
      </c>
      <c r="D25552" s="22" t="s">
        <v>25960</v>
      </c>
      <c r="E25552" s="22" t="s">
        <v>58</v>
      </c>
      <c r="F25552" s="22" t="s">
        <v>268</v>
      </c>
      <c r="G25552" s="9">
        <v>0</v>
      </c>
      <c r="H25552" s="22" t="s">
        <v>15</v>
      </c>
      <c r="I25552" s="28">
        <v>0</v>
      </c>
      <c r="J25552" s="28">
        <v>0</v>
      </c>
      <c r="K25552" s="40"/>
      <c r="L25552" s="40"/>
    </row>
    <row r="25553" spans="1:12">
      <c r="A25553" s="17">
        <v>46006</v>
      </c>
      <c r="B25553" s="22" t="s">
        <v>10</v>
      </c>
      <c r="C25553" s="22" t="s">
        <v>14187</v>
      </c>
      <c r="D25553" s="22" t="s">
        <v>25961</v>
      </c>
      <c r="E25553" s="22" t="s">
        <v>58</v>
      </c>
      <c r="F25553" s="22" t="s">
        <v>268</v>
      </c>
      <c r="G25553" s="9">
        <v>0</v>
      </c>
      <c r="H25553" s="22" t="s">
        <v>15</v>
      </c>
      <c r="I25553" s="28">
        <v>0</v>
      </c>
      <c r="J25553" s="28">
        <v>0</v>
      </c>
      <c r="K25553" s="40"/>
      <c r="L25553" s="40"/>
    </row>
    <row r="25554" spans="1:12">
      <c r="A25554" s="17">
        <v>46006</v>
      </c>
      <c r="B25554" s="22" t="s">
        <v>10</v>
      </c>
      <c r="C25554" s="22" t="s">
        <v>14187</v>
      </c>
      <c r="D25554" s="22" t="s">
        <v>25962</v>
      </c>
      <c r="E25554" s="22" t="s">
        <v>58</v>
      </c>
      <c r="F25554" s="22" t="s">
        <v>268</v>
      </c>
      <c r="G25554" s="9">
        <v>0</v>
      </c>
      <c r="H25554" s="22" t="s">
        <v>15</v>
      </c>
      <c r="I25554" s="28">
        <v>0</v>
      </c>
      <c r="J25554" s="28">
        <v>0</v>
      </c>
      <c r="K25554" s="40"/>
      <c r="L25554" s="40"/>
    </row>
    <row r="25555" spans="1:12">
      <c r="A25555" s="17">
        <v>46006</v>
      </c>
      <c r="B25555" s="22" t="s">
        <v>10</v>
      </c>
      <c r="C25555" s="22" t="s">
        <v>334</v>
      </c>
      <c r="D25555" s="22" t="s">
        <v>25963</v>
      </c>
      <c r="E25555" s="22" t="s">
        <v>58</v>
      </c>
      <c r="F25555" s="22" t="s">
        <v>268</v>
      </c>
      <c r="G25555" s="9">
        <v>0</v>
      </c>
      <c r="H25555" s="22" t="s">
        <v>15</v>
      </c>
      <c r="I25555" s="28">
        <v>0</v>
      </c>
      <c r="J25555" s="28">
        <v>0</v>
      </c>
      <c r="K25555" s="40"/>
      <c r="L25555" s="40"/>
    </row>
    <row r="25556" spans="1:12">
      <c r="A25556" s="17">
        <v>46006</v>
      </c>
      <c r="B25556" s="22" t="s">
        <v>10</v>
      </c>
      <c r="C25556" s="22" t="s">
        <v>334</v>
      </c>
      <c r="D25556" s="22" t="s">
        <v>25964</v>
      </c>
      <c r="E25556" s="22" t="s">
        <v>58</v>
      </c>
      <c r="F25556" s="22" t="s">
        <v>268</v>
      </c>
      <c r="G25556" s="9">
        <v>0</v>
      </c>
      <c r="H25556" s="22" t="s">
        <v>15</v>
      </c>
      <c r="I25556" s="28">
        <v>0</v>
      </c>
      <c r="J25556" s="28">
        <v>0</v>
      </c>
      <c r="K25556" s="40"/>
      <c r="L25556" s="40"/>
    </row>
    <row r="25557" spans="1:12">
      <c r="A25557" s="17">
        <v>46006</v>
      </c>
      <c r="B25557" s="22" t="s">
        <v>10</v>
      </c>
      <c r="C25557" s="22" t="s">
        <v>332</v>
      </c>
      <c r="D25557" s="22" t="s">
        <v>25965</v>
      </c>
      <c r="E25557" s="22" t="s">
        <v>58</v>
      </c>
      <c r="F25557" s="22" t="s">
        <v>268</v>
      </c>
      <c r="G25557" s="9">
        <v>0</v>
      </c>
      <c r="H25557" s="22" t="s">
        <v>15</v>
      </c>
      <c r="I25557" s="28">
        <v>0</v>
      </c>
      <c r="J25557" s="28">
        <v>0</v>
      </c>
      <c r="K25557" s="40"/>
      <c r="L25557" s="40"/>
    </row>
    <row r="25558" spans="1:12">
      <c r="A25558" s="17">
        <v>46006</v>
      </c>
      <c r="B25558" s="22" t="s">
        <v>10</v>
      </c>
      <c r="C25558" s="22" t="s">
        <v>329</v>
      </c>
      <c r="D25558" s="22" t="s">
        <v>25966</v>
      </c>
      <c r="E25558" s="22" t="s">
        <v>58</v>
      </c>
      <c r="F25558" s="22" t="s">
        <v>268</v>
      </c>
      <c r="G25558" s="9">
        <v>0</v>
      </c>
      <c r="H25558" s="22" t="s">
        <v>15</v>
      </c>
      <c r="I25558" s="28">
        <v>0</v>
      </c>
      <c r="J25558" s="28">
        <v>0</v>
      </c>
      <c r="K25558" s="40"/>
      <c r="L25558" s="40"/>
    </row>
    <row r="25559" spans="1:12">
      <c r="A25559" s="17">
        <v>46006</v>
      </c>
      <c r="B25559" s="22" t="s">
        <v>10</v>
      </c>
      <c r="C25559" s="22" t="s">
        <v>329</v>
      </c>
      <c r="D25559" s="22" t="s">
        <v>25967</v>
      </c>
      <c r="E25559" s="22" t="s">
        <v>58</v>
      </c>
      <c r="F25559" s="22" t="s">
        <v>268</v>
      </c>
      <c r="G25559" s="9">
        <v>0</v>
      </c>
      <c r="H25559" s="22" t="s">
        <v>15</v>
      </c>
      <c r="I25559" s="28">
        <v>0</v>
      </c>
      <c r="J25559" s="28">
        <v>0</v>
      </c>
      <c r="K25559" s="40"/>
      <c r="L25559" s="40"/>
    </row>
    <row r="25560" spans="1:12">
      <c r="A25560" s="17">
        <v>46006</v>
      </c>
      <c r="B25560" s="22" t="s">
        <v>10</v>
      </c>
      <c r="C25560" s="22" t="s">
        <v>327</v>
      </c>
      <c r="D25560" s="22" t="s">
        <v>25968</v>
      </c>
      <c r="E25560" s="22" t="s">
        <v>58</v>
      </c>
      <c r="F25560" s="22" t="s">
        <v>268</v>
      </c>
      <c r="G25560" s="9">
        <v>0</v>
      </c>
      <c r="H25560" s="22" t="s">
        <v>15</v>
      </c>
      <c r="I25560" s="28">
        <v>0</v>
      </c>
      <c r="J25560" s="28">
        <v>0</v>
      </c>
      <c r="K25560" s="40"/>
      <c r="L25560" s="40"/>
    </row>
    <row r="25561" spans="1:12">
      <c r="A25561" s="17">
        <v>46006</v>
      </c>
      <c r="B25561" s="22" t="s">
        <v>10</v>
      </c>
      <c r="C25561" s="22" t="s">
        <v>495</v>
      </c>
      <c r="D25561" s="22" t="s">
        <v>25969</v>
      </c>
      <c r="E25561" s="22" t="s">
        <v>58</v>
      </c>
      <c r="F25561" s="22" t="s">
        <v>268</v>
      </c>
      <c r="G25561" s="9">
        <v>0</v>
      </c>
      <c r="H25561" s="22" t="s">
        <v>15</v>
      </c>
      <c r="I25561" s="28">
        <v>0</v>
      </c>
      <c r="J25561" s="28">
        <v>0</v>
      </c>
      <c r="K25561" s="40"/>
      <c r="L25561" s="40"/>
    </row>
    <row r="25562" spans="1:12">
      <c r="A25562" s="17">
        <v>46006</v>
      </c>
      <c r="B25562" s="22" t="s">
        <v>10</v>
      </c>
      <c r="C25562" s="22" t="s">
        <v>495</v>
      </c>
      <c r="D25562" s="22" t="s">
        <v>25970</v>
      </c>
      <c r="E25562" s="22" t="s">
        <v>58</v>
      </c>
      <c r="F25562" s="22" t="s">
        <v>268</v>
      </c>
      <c r="G25562" s="9">
        <v>0</v>
      </c>
      <c r="H25562" s="22" t="s">
        <v>15</v>
      </c>
      <c r="I25562" s="28">
        <v>0</v>
      </c>
      <c r="J25562" s="28">
        <v>0</v>
      </c>
      <c r="K25562" s="40"/>
      <c r="L25562" s="40"/>
    </row>
    <row r="25563" spans="1:12">
      <c r="A25563" s="17">
        <v>46006</v>
      </c>
      <c r="B25563" s="22" t="s">
        <v>10</v>
      </c>
      <c r="C25563" s="22" t="s">
        <v>495</v>
      </c>
      <c r="D25563" s="22" t="s">
        <v>25971</v>
      </c>
      <c r="E25563" s="22" t="s">
        <v>58</v>
      </c>
      <c r="F25563" s="22" t="s">
        <v>268</v>
      </c>
      <c r="G25563" s="9">
        <v>0</v>
      </c>
      <c r="H25563" s="22" t="s">
        <v>15</v>
      </c>
      <c r="I25563" s="28">
        <v>0</v>
      </c>
      <c r="J25563" s="28">
        <v>0</v>
      </c>
      <c r="K25563" s="40"/>
      <c r="L25563" s="40"/>
    </row>
    <row r="25564" spans="1:12">
      <c r="A25564" s="17">
        <v>46006</v>
      </c>
      <c r="B25564" s="22" t="s">
        <v>10</v>
      </c>
      <c r="C25564" s="22" t="s">
        <v>495</v>
      </c>
      <c r="D25564" s="22" t="s">
        <v>25972</v>
      </c>
      <c r="E25564" s="22" t="s">
        <v>58</v>
      </c>
      <c r="F25564" s="22" t="s">
        <v>268</v>
      </c>
      <c r="G25564" s="9">
        <v>0</v>
      </c>
      <c r="H25564" s="22" t="s">
        <v>15</v>
      </c>
      <c r="I25564" s="28">
        <v>0</v>
      </c>
      <c r="J25564" s="28">
        <v>0</v>
      </c>
      <c r="K25564" s="40"/>
      <c r="L25564" s="40"/>
    </row>
    <row r="25565" spans="1:12">
      <c r="A25565" s="17">
        <v>46006</v>
      </c>
      <c r="B25565" s="22" t="s">
        <v>10</v>
      </c>
      <c r="C25565" s="22" t="s">
        <v>495</v>
      </c>
      <c r="D25565" s="22" t="s">
        <v>25973</v>
      </c>
      <c r="E25565" s="22" t="s">
        <v>58</v>
      </c>
      <c r="F25565" s="22" t="s">
        <v>268</v>
      </c>
      <c r="G25565" s="9">
        <v>0</v>
      </c>
      <c r="H25565" s="22" t="s">
        <v>15</v>
      </c>
      <c r="I25565" s="28">
        <v>0</v>
      </c>
      <c r="J25565" s="28">
        <v>0</v>
      </c>
      <c r="K25565" s="40"/>
      <c r="L25565" s="40"/>
    </row>
    <row r="25566" spans="1:12">
      <c r="A25566" s="17">
        <v>46006</v>
      </c>
      <c r="B25566" s="22" t="s">
        <v>10</v>
      </c>
      <c r="C25566" s="22" t="s">
        <v>325</v>
      </c>
      <c r="D25566" s="22" t="s">
        <v>25974</v>
      </c>
      <c r="E25566" s="22" t="s">
        <v>58</v>
      </c>
      <c r="F25566" s="22" t="s">
        <v>268</v>
      </c>
      <c r="G25566" s="9">
        <v>0</v>
      </c>
      <c r="H25566" s="22" t="s">
        <v>15</v>
      </c>
      <c r="I25566" s="28">
        <v>0</v>
      </c>
      <c r="J25566" s="28">
        <v>0</v>
      </c>
      <c r="K25566" s="40"/>
      <c r="L25566" s="40"/>
    </row>
    <row r="25567" spans="1:12">
      <c r="A25567" s="17">
        <v>46006</v>
      </c>
      <c r="B25567" s="22" t="s">
        <v>10</v>
      </c>
      <c r="C25567" s="22" t="s">
        <v>325</v>
      </c>
      <c r="D25567" s="22" t="s">
        <v>25975</v>
      </c>
      <c r="E25567" s="22" t="s">
        <v>58</v>
      </c>
      <c r="F25567" s="22" t="s">
        <v>268</v>
      </c>
      <c r="G25567" s="9">
        <v>0</v>
      </c>
      <c r="H25567" s="22" t="s">
        <v>15</v>
      </c>
      <c r="I25567" s="28">
        <v>0</v>
      </c>
      <c r="J25567" s="28">
        <v>0</v>
      </c>
      <c r="K25567" s="40"/>
      <c r="L25567" s="40"/>
    </row>
    <row r="25568" spans="1:12">
      <c r="A25568" s="17">
        <v>46006</v>
      </c>
      <c r="B25568" s="22" t="s">
        <v>10</v>
      </c>
      <c r="C25568" s="22" t="s">
        <v>325</v>
      </c>
      <c r="D25568" s="22" t="s">
        <v>25976</v>
      </c>
      <c r="E25568" s="22" t="s">
        <v>58</v>
      </c>
      <c r="F25568" s="22" t="s">
        <v>268</v>
      </c>
      <c r="G25568" s="9">
        <v>0</v>
      </c>
      <c r="H25568" s="22" t="s">
        <v>15</v>
      </c>
      <c r="I25568" s="28">
        <v>0</v>
      </c>
      <c r="J25568" s="28">
        <v>0</v>
      </c>
      <c r="K25568" s="40"/>
      <c r="L25568" s="40"/>
    </row>
    <row r="25569" spans="1:12">
      <c r="A25569" s="17">
        <v>46006</v>
      </c>
      <c r="B25569" s="22" t="s">
        <v>10</v>
      </c>
      <c r="C25569" s="22" t="s">
        <v>325</v>
      </c>
      <c r="D25569" s="22" t="s">
        <v>25977</v>
      </c>
      <c r="E25569" s="22" t="s">
        <v>58</v>
      </c>
      <c r="F25569" s="22" t="s">
        <v>268</v>
      </c>
      <c r="G25569" s="9">
        <v>0</v>
      </c>
      <c r="H25569" s="22" t="s">
        <v>15</v>
      </c>
      <c r="I25569" s="28">
        <v>0</v>
      </c>
      <c r="J25569" s="28">
        <v>0</v>
      </c>
      <c r="K25569" s="40"/>
      <c r="L25569" s="40"/>
    </row>
    <row r="25570" spans="1:12">
      <c r="A25570" s="17">
        <v>46006</v>
      </c>
      <c r="B25570" s="22" t="s">
        <v>10</v>
      </c>
      <c r="C25570" s="22" t="s">
        <v>325</v>
      </c>
      <c r="D25570" s="22" t="s">
        <v>25978</v>
      </c>
      <c r="E25570" s="22" t="s">
        <v>58</v>
      </c>
      <c r="F25570" s="22" t="s">
        <v>268</v>
      </c>
      <c r="G25570" s="9">
        <v>0</v>
      </c>
      <c r="H25570" s="22" t="s">
        <v>15</v>
      </c>
      <c r="I25570" s="28">
        <v>0</v>
      </c>
      <c r="J25570" s="28">
        <v>0</v>
      </c>
      <c r="K25570" s="40"/>
      <c r="L25570" s="40"/>
    </row>
    <row r="25571" spans="1:12">
      <c r="A25571" s="17">
        <v>46006</v>
      </c>
      <c r="B25571" s="22" t="s">
        <v>10</v>
      </c>
      <c r="C25571" s="22" t="s">
        <v>325</v>
      </c>
      <c r="D25571" s="22" t="s">
        <v>25979</v>
      </c>
      <c r="E25571" s="22" t="s">
        <v>58</v>
      </c>
      <c r="F25571" s="22" t="s">
        <v>268</v>
      </c>
      <c r="G25571" s="9">
        <v>0</v>
      </c>
      <c r="H25571" s="22" t="s">
        <v>15</v>
      </c>
      <c r="I25571" s="28">
        <v>0</v>
      </c>
      <c r="J25571" s="28">
        <v>0</v>
      </c>
      <c r="K25571" s="40"/>
      <c r="L25571" s="40"/>
    </row>
  </sheetData>
  <autoFilter ref="A1:J13278" xr:uid="{6382B411-EC4C-483E-A317-EE5BC526983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402FA-BE76-4A77-B1E5-1EBDC65F6843}">
  <dimension ref="A1:E999"/>
  <sheetViews>
    <sheetView workbookViewId="0">
      <selection activeCell="E999" sqref="E999"/>
    </sheetView>
  </sheetViews>
  <sheetFormatPr defaultRowHeight="14.45"/>
  <cols>
    <col min="1" max="1" width="25.28515625" bestFit="1" customWidth="1"/>
    <col min="2" max="4" width="36.5703125" bestFit="1" customWidth="1"/>
    <col min="5" max="5" width="60" style="31" customWidth="1"/>
  </cols>
  <sheetData>
    <row r="1" spans="1:5">
      <c r="A1" s="40" t="s">
        <v>2</v>
      </c>
      <c r="B1" s="40" t="s">
        <v>25980</v>
      </c>
      <c r="C1" s="40" t="s">
        <v>25981</v>
      </c>
      <c r="D1" s="40" t="s">
        <v>25982</v>
      </c>
      <c r="E1" s="40" t="s">
        <v>25983</v>
      </c>
    </row>
    <row r="2" spans="1:5">
      <c r="A2" s="40" t="s">
        <v>25984</v>
      </c>
      <c r="B2" s="38"/>
      <c r="C2" s="38"/>
      <c r="D2" s="38"/>
      <c r="E2" s="38" t="str">
        <f>IF(B2&lt;&gt;"",B2,IF(C2&lt;&gt;"",C2,IF(D2&lt;&gt;"",D2,"")))</f>
        <v/>
      </c>
    </row>
    <row r="3" spans="1:5" ht="28.9">
      <c r="A3" s="40" t="s">
        <v>24659</v>
      </c>
      <c r="B3" s="38" t="s">
        <v>25985</v>
      </c>
      <c r="C3" s="38"/>
      <c r="D3" s="38"/>
      <c r="E3" s="38" t="str">
        <f t="shared" ref="E3:E66" si="0">IF(B3&lt;&gt;"",B3,IF(C3&lt;&gt;"",C3,IF(D3&lt;&gt;"",D3,"")))</f>
        <v>Green Tea + Lemon Drop 24-Pack (Spirit Based)</v>
      </c>
    </row>
    <row r="4" spans="1:5">
      <c r="A4" s="40" t="s">
        <v>180</v>
      </c>
      <c r="B4" s="38"/>
      <c r="C4" s="38"/>
      <c r="D4" s="38"/>
      <c r="E4" s="38" t="str">
        <f t="shared" si="0"/>
        <v/>
      </c>
    </row>
    <row r="5" spans="1:5">
      <c r="A5" s="40" t="s">
        <v>1809</v>
      </c>
      <c r="B5" s="38"/>
      <c r="C5" s="38"/>
      <c r="D5" s="38"/>
      <c r="E5" s="38" t="str">
        <f t="shared" si="0"/>
        <v/>
      </c>
    </row>
    <row r="6" spans="1:5">
      <c r="A6" s="40" t="s">
        <v>282</v>
      </c>
      <c r="B6" s="38"/>
      <c r="C6" s="38"/>
      <c r="D6" s="38"/>
      <c r="E6" s="38" t="str">
        <f t="shared" si="0"/>
        <v/>
      </c>
    </row>
    <row r="7" spans="1:5">
      <c r="A7" s="40" t="s">
        <v>882</v>
      </c>
      <c r="B7" s="38"/>
      <c r="C7" s="38"/>
      <c r="D7" s="38"/>
      <c r="E7" s="38" t="str">
        <f t="shared" si="0"/>
        <v/>
      </c>
    </row>
    <row r="8" spans="1:5">
      <c r="A8" s="40" t="s">
        <v>5946</v>
      </c>
      <c r="B8" s="38"/>
      <c r="C8" s="38"/>
      <c r="D8" s="38"/>
      <c r="E8" s="38" t="str">
        <f t="shared" si="0"/>
        <v/>
      </c>
    </row>
    <row r="9" spans="1:5">
      <c r="A9" s="40" t="s">
        <v>162</v>
      </c>
      <c r="B9" s="38"/>
      <c r="C9" s="38"/>
      <c r="D9" s="38"/>
      <c r="E9" s="38" t="str">
        <f t="shared" si="0"/>
        <v/>
      </c>
    </row>
    <row r="10" spans="1:5">
      <c r="A10" s="40" t="s">
        <v>4554</v>
      </c>
      <c r="B10" s="38"/>
      <c r="C10" s="38"/>
      <c r="D10" s="38"/>
      <c r="E10" s="38" t="str">
        <f t="shared" si="0"/>
        <v/>
      </c>
    </row>
    <row r="11" spans="1:5">
      <c r="A11" s="40" t="s">
        <v>8744</v>
      </c>
      <c r="B11" s="38"/>
      <c r="C11" s="38"/>
      <c r="D11" s="38"/>
      <c r="E11" s="38" t="str">
        <f t="shared" si="0"/>
        <v/>
      </c>
    </row>
    <row r="12" spans="1:5">
      <c r="A12" s="40" t="s">
        <v>310</v>
      </c>
      <c r="B12" s="38"/>
      <c r="C12" s="38"/>
      <c r="D12" s="38"/>
      <c r="E12" s="38" t="str">
        <f t="shared" si="0"/>
        <v/>
      </c>
    </row>
    <row r="13" spans="1:5">
      <c r="A13" s="40" t="s">
        <v>378</v>
      </c>
      <c r="B13" s="38"/>
      <c r="C13" s="38"/>
      <c r="D13" s="38"/>
      <c r="E13" s="38" t="str">
        <f t="shared" si="0"/>
        <v/>
      </c>
    </row>
    <row r="14" spans="1:5">
      <c r="A14" s="40" t="s">
        <v>347</v>
      </c>
      <c r="B14" s="38"/>
      <c r="C14" s="38"/>
      <c r="D14" s="38"/>
      <c r="E14" s="38" t="str">
        <f t="shared" si="0"/>
        <v/>
      </c>
    </row>
    <row r="15" spans="1:5">
      <c r="A15" s="40" t="s">
        <v>796</v>
      </c>
      <c r="B15" s="38"/>
      <c r="C15" s="38"/>
      <c r="D15" s="38"/>
      <c r="E15" s="38" t="str">
        <f t="shared" si="0"/>
        <v/>
      </c>
    </row>
    <row r="16" spans="1:5">
      <c r="A16" s="40" t="s">
        <v>156</v>
      </c>
      <c r="B16" s="38"/>
      <c r="C16" s="38"/>
      <c r="D16" s="38"/>
      <c r="E16" s="38" t="str">
        <f t="shared" si="0"/>
        <v/>
      </c>
    </row>
    <row r="17" spans="1:5">
      <c r="A17" s="40" t="s">
        <v>612</v>
      </c>
      <c r="B17" s="38"/>
      <c r="C17" s="38"/>
      <c r="D17" s="38"/>
      <c r="E17" s="38" t="str">
        <f t="shared" si="0"/>
        <v/>
      </c>
    </row>
    <row r="18" spans="1:5">
      <c r="A18" s="40" t="s">
        <v>857</v>
      </c>
      <c r="B18" s="38"/>
      <c r="C18" s="38"/>
      <c r="D18" s="38"/>
      <c r="E18" s="38" t="str">
        <f t="shared" si="0"/>
        <v/>
      </c>
    </row>
    <row r="19" spans="1:5">
      <c r="A19" s="40" t="s">
        <v>615</v>
      </c>
      <c r="B19" s="38"/>
      <c r="C19" s="38"/>
      <c r="D19" s="38"/>
      <c r="E19" s="38" t="str">
        <f t="shared" si="0"/>
        <v/>
      </c>
    </row>
    <row r="20" spans="1:5">
      <c r="A20" s="40" t="s">
        <v>780</v>
      </c>
      <c r="B20" s="38"/>
      <c r="C20" s="38"/>
      <c r="D20" s="38"/>
      <c r="E20" s="38" t="str">
        <f t="shared" si="0"/>
        <v/>
      </c>
    </row>
    <row r="21" spans="1:5">
      <c r="A21" s="40" t="s">
        <v>778</v>
      </c>
      <c r="B21" s="38"/>
      <c r="C21" s="38"/>
      <c r="D21" s="38"/>
      <c r="E21" s="38" t="str">
        <f t="shared" si="0"/>
        <v/>
      </c>
    </row>
    <row r="22" spans="1:5">
      <c r="A22" s="40" t="s">
        <v>531</v>
      </c>
      <c r="B22" s="38"/>
      <c r="C22" s="38"/>
      <c r="D22" s="38"/>
      <c r="E22" s="38" t="str">
        <f t="shared" si="0"/>
        <v/>
      </c>
    </row>
    <row r="23" spans="1:5">
      <c r="A23" s="40" t="s">
        <v>787</v>
      </c>
      <c r="B23" s="38"/>
      <c r="C23" s="38"/>
      <c r="D23" s="38"/>
      <c r="E23" s="38" t="str">
        <f t="shared" si="0"/>
        <v/>
      </c>
    </row>
    <row r="24" spans="1:5">
      <c r="A24" s="40" t="s">
        <v>5528</v>
      </c>
      <c r="B24" s="38"/>
      <c r="C24" s="38"/>
      <c r="D24" s="38"/>
      <c r="E24" s="38" t="str">
        <f t="shared" si="0"/>
        <v/>
      </c>
    </row>
    <row r="25" spans="1:5">
      <c r="A25" s="40" t="s">
        <v>892</v>
      </c>
      <c r="B25" s="38"/>
      <c r="C25" s="38"/>
      <c r="D25" s="38"/>
      <c r="E25" s="38" t="str">
        <f t="shared" si="0"/>
        <v/>
      </c>
    </row>
    <row r="26" spans="1:5">
      <c r="A26" s="40" t="s">
        <v>288</v>
      </c>
      <c r="B26" s="38"/>
      <c r="C26" s="38"/>
      <c r="D26" s="38"/>
      <c r="E26" s="38" t="str">
        <f t="shared" si="0"/>
        <v/>
      </c>
    </row>
    <row r="27" spans="1:5">
      <c r="A27" s="40" t="s">
        <v>5338</v>
      </c>
      <c r="B27" s="38"/>
      <c r="C27" s="38"/>
      <c r="D27" s="38"/>
      <c r="E27" s="38" t="str">
        <f t="shared" si="0"/>
        <v/>
      </c>
    </row>
    <row r="28" spans="1:5">
      <c r="A28" s="40" t="s">
        <v>700</v>
      </c>
      <c r="B28" s="38"/>
      <c r="C28" s="38"/>
      <c r="D28" s="38"/>
      <c r="E28" s="38" t="str">
        <f t="shared" si="0"/>
        <v/>
      </c>
    </row>
    <row r="29" spans="1:5">
      <c r="A29" s="40" t="s">
        <v>4161</v>
      </c>
      <c r="B29" s="38"/>
      <c r="C29" s="38"/>
      <c r="D29" s="38"/>
      <c r="E29" s="38" t="str">
        <f t="shared" si="0"/>
        <v/>
      </c>
    </row>
    <row r="30" spans="1:5">
      <c r="A30" s="40" t="s">
        <v>548</v>
      </c>
      <c r="B30" s="38"/>
      <c r="C30" s="38"/>
      <c r="D30" s="38"/>
      <c r="E30" s="38" t="str">
        <f t="shared" si="0"/>
        <v/>
      </c>
    </row>
    <row r="31" spans="1:5">
      <c r="A31" s="40" t="s">
        <v>921</v>
      </c>
      <c r="B31" s="38"/>
      <c r="C31" s="38"/>
      <c r="D31" s="38"/>
      <c r="E31" s="38" t="str">
        <f t="shared" si="0"/>
        <v/>
      </c>
    </row>
    <row r="32" spans="1:5">
      <c r="A32" s="40" t="s">
        <v>560</v>
      </c>
      <c r="B32" s="38"/>
      <c r="C32" s="38"/>
      <c r="D32" s="38"/>
      <c r="E32" s="38" t="str">
        <f t="shared" si="0"/>
        <v/>
      </c>
    </row>
    <row r="33" spans="1:5">
      <c r="A33" s="40" t="s">
        <v>337</v>
      </c>
      <c r="B33" s="38"/>
      <c r="C33" s="38"/>
      <c r="D33" s="38"/>
      <c r="E33" s="38" t="str">
        <f t="shared" si="0"/>
        <v/>
      </c>
    </row>
    <row r="34" spans="1:5">
      <c r="A34" s="40" t="s">
        <v>703</v>
      </c>
      <c r="B34" s="38"/>
      <c r="C34" s="38"/>
      <c r="D34" s="38"/>
      <c r="E34" s="38" t="str">
        <f t="shared" si="0"/>
        <v/>
      </c>
    </row>
    <row r="35" spans="1:5">
      <c r="A35" s="40" t="s">
        <v>27</v>
      </c>
      <c r="B35" s="38"/>
      <c r="C35" s="38"/>
      <c r="D35" s="38"/>
      <c r="E35" s="38" t="str">
        <f t="shared" si="0"/>
        <v/>
      </c>
    </row>
    <row r="36" spans="1:5">
      <c r="A36" s="40" t="s">
        <v>544</v>
      </c>
      <c r="B36" s="38"/>
      <c r="C36" s="38"/>
      <c r="D36" s="38"/>
      <c r="E36" s="38" t="str">
        <f t="shared" si="0"/>
        <v/>
      </c>
    </row>
    <row r="37" spans="1:5">
      <c r="A37" s="40" t="s">
        <v>2779</v>
      </c>
      <c r="B37" s="38"/>
      <c r="C37" s="38"/>
      <c r="D37" s="38"/>
      <c r="E37" s="38" t="str">
        <f t="shared" si="0"/>
        <v/>
      </c>
    </row>
    <row r="38" spans="1:5">
      <c r="A38" s="40" t="s">
        <v>562</v>
      </c>
      <c r="B38" s="38"/>
      <c r="C38" s="38"/>
      <c r="D38" s="38"/>
      <c r="E38" s="38" t="str">
        <f t="shared" si="0"/>
        <v/>
      </c>
    </row>
    <row r="39" spans="1:5">
      <c r="A39" s="40" t="s">
        <v>266</v>
      </c>
      <c r="B39" s="38"/>
      <c r="C39" s="38"/>
      <c r="D39" s="38"/>
      <c r="E39" s="38" t="str">
        <f t="shared" si="0"/>
        <v/>
      </c>
    </row>
    <row r="40" spans="1:5">
      <c r="A40" s="40" t="s">
        <v>888</v>
      </c>
      <c r="B40" s="38"/>
      <c r="C40" s="38"/>
      <c r="D40" s="38"/>
      <c r="E40" s="38" t="str">
        <f t="shared" si="0"/>
        <v/>
      </c>
    </row>
    <row r="41" spans="1:5">
      <c r="A41" s="40" t="s">
        <v>854</v>
      </c>
      <c r="B41" s="38"/>
      <c r="C41" s="38"/>
      <c r="D41" s="38"/>
      <c r="E41" s="38" t="str">
        <f t="shared" si="0"/>
        <v/>
      </c>
    </row>
    <row r="42" spans="1:5">
      <c r="A42" s="40" t="s">
        <v>6722</v>
      </c>
      <c r="B42" s="38"/>
      <c r="C42" s="38"/>
      <c r="D42" s="38"/>
      <c r="E42" s="38" t="str">
        <f t="shared" si="0"/>
        <v/>
      </c>
    </row>
    <row r="43" spans="1:5">
      <c r="A43" s="40" t="s">
        <v>863</v>
      </c>
      <c r="B43" s="38"/>
      <c r="C43" s="38"/>
      <c r="D43" s="38"/>
      <c r="E43" s="38" t="str">
        <f t="shared" si="0"/>
        <v/>
      </c>
    </row>
    <row r="44" spans="1:5">
      <c r="A44" s="40" t="s">
        <v>5194</v>
      </c>
      <c r="B44" s="38"/>
      <c r="C44" s="38"/>
      <c r="D44" s="38"/>
      <c r="E44" s="38" t="str">
        <f t="shared" si="0"/>
        <v/>
      </c>
    </row>
    <row r="45" spans="1:5">
      <c r="A45" s="40" t="s">
        <v>208</v>
      </c>
      <c r="B45" s="38"/>
      <c r="C45" s="38"/>
      <c r="D45" s="38"/>
      <c r="E45" s="38" t="str">
        <f t="shared" si="0"/>
        <v/>
      </c>
    </row>
    <row r="46" spans="1:5">
      <c r="A46" s="40" t="s">
        <v>12519</v>
      </c>
      <c r="B46" s="38"/>
      <c r="C46" s="38"/>
      <c r="D46" s="38"/>
      <c r="E46" s="38" t="str">
        <f t="shared" si="0"/>
        <v/>
      </c>
    </row>
    <row r="47" spans="1:5">
      <c r="A47" s="40" t="s">
        <v>985</v>
      </c>
      <c r="B47" s="38"/>
      <c r="C47" s="38"/>
      <c r="D47" s="38"/>
      <c r="E47" s="38" t="str">
        <f t="shared" si="0"/>
        <v/>
      </c>
    </row>
    <row r="48" spans="1:5">
      <c r="A48" s="40" t="s">
        <v>829</v>
      </c>
      <c r="B48" s="38"/>
      <c r="C48" s="38"/>
      <c r="D48" s="38"/>
      <c r="E48" s="38" t="str">
        <f t="shared" si="0"/>
        <v/>
      </c>
    </row>
    <row r="49" spans="1:5">
      <c r="A49" s="40" t="s">
        <v>233</v>
      </c>
      <c r="B49" s="38"/>
      <c r="C49" s="38"/>
      <c r="D49" s="38"/>
      <c r="E49" s="38" t="str">
        <f t="shared" si="0"/>
        <v/>
      </c>
    </row>
    <row r="50" spans="1:5">
      <c r="A50" s="40" t="s">
        <v>972</v>
      </c>
      <c r="B50" s="38"/>
      <c r="C50" s="38"/>
      <c r="D50" s="38"/>
      <c r="E50" s="38" t="str">
        <f t="shared" si="0"/>
        <v/>
      </c>
    </row>
    <row r="51" spans="1:5">
      <c r="A51" s="40" t="s">
        <v>1893</v>
      </c>
      <c r="B51" s="38"/>
      <c r="C51" s="38"/>
      <c r="D51" s="38"/>
      <c r="E51" s="38" t="str">
        <f t="shared" si="0"/>
        <v/>
      </c>
    </row>
    <row r="52" spans="1:5">
      <c r="A52" s="40" t="s">
        <v>343</v>
      </c>
      <c r="B52" s="38"/>
      <c r="C52" s="38"/>
      <c r="D52" s="38"/>
      <c r="E52" s="38" t="str">
        <f t="shared" si="0"/>
        <v/>
      </c>
    </row>
    <row r="53" spans="1:5">
      <c r="A53" s="40" t="s">
        <v>19404</v>
      </c>
      <c r="B53" s="38"/>
      <c r="C53" s="38"/>
      <c r="D53" s="38"/>
      <c r="E53" s="38" t="str">
        <f t="shared" si="0"/>
        <v/>
      </c>
    </row>
    <row r="54" spans="1:5">
      <c r="A54" s="40" t="s">
        <v>12893</v>
      </c>
      <c r="B54" s="38"/>
      <c r="C54" s="38"/>
      <c r="D54" s="38"/>
      <c r="E54" s="38" t="str">
        <f t="shared" si="0"/>
        <v/>
      </c>
    </row>
    <row r="55" spans="1:5">
      <c r="A55" s="40" t="s">
        <v>468</v>
      </c>
      <c r="B55" s="38"/>
      <c r="C55" s="38"/>
      <c r="D55" s="38"/>
      <c r="E55" s="38" t="str">
        <f t="shared" si="0"/>
        <v/>
      </c>
    </row>
    <row r="56" spans="1:5">
      <c r="A56" s="40" t="s">
        <v>339</v>
      </c>
      <c r="B56" s="38"/>
      <c r="C56" s="38"/>
      <c r="D56" s="38"/>
      <c r="E56" s="38" t="str">
        <f t="shared" si="0"/>
        <v/>
      </c>
    </row>
    <row r="57" spans="1:5">
      <c r="A57" s="40" t="s">
        <v>10750</v>
      </c>
      <c r="B57" s="38"/>
      <c r="C57" s="38"/>
      <c r="D57" s="38"/>
      <c r="E57" s="38" t="str">
        <f t="shared" si="0"/>
        <v/>
      </c>
    </row>
    <row r="58" spans="1:5">
      <c r="A58" s="40" t="s">
        <v>219</v>
      </c>
      <c r="B58" s="38"/>
      <c r="C58" s="38"/>
      <c r="D58" s="38"/>
      <c r="E58" s="38" t="str">
        <f t="shared" si="0"/>
        <v/>
      </c>
    </row>
    <row r="59" spans="1:5">
      <c r="A59" s="40" t="s">
        <v>8877</v>
      </c>
      <c r="B59" s="38"/>
      <c r="C59" s="38"/>
      <c r="D59" s="38"/>
      <c r="E59" s="38" t="str">
        <f t="shared" si="0"/>
        <v/>
      </c>
    </row>
    <row r="60" spans="1:5">
      <c r="A60" s="40" t="s">
        <v>582</v>
      </c>
      <c r="B60" s="38"/>
      <c r="C60" s="38"/>
      <c r="D60" s="38"/>
      <c r="E60" s="38" t="str">
        <f t="shared" si="0"/>
        <v/>
      </c>
    </row>
    <row r="61" spans="1:5">
      <c r="A61" s="40" t="s">
        <v>692</v>
      </c>
      <c r="B61" s="38"/>
      <c r="C61" s="38"/>
      <c r="D61" s="38"/>
      <c r="E61" s="38" t="str">
        <f t="shared" si="0"/>
        <v/>
      </c>
    </row>
    <row r="62" spans="1:5">
      <c r="A62" s="40" t="s">
        <v>248</v>
      </c>
      <c r="B62" s="38"/>
      <c r="C62" s="38"/>
      <c r="D62" s="38"/>
      <c r="E62" s="38" t="str">
        <f t="shared" si="0"/>
        <v/>
      </c>
    </row>
    <row r="63" spans="1:5">
      <c r="A63" s="40" t="s">
        <v>4167</v>
      </c>
      <c r="B63" s="38"/>
      <c r="C63" s="38"/>
      <c r="D63" s="38"/>
      <c r="E63" s="38" t="str">
        <f t="shared" si="0"/>
        <v/>
      </c>
    </row>
    <row r="64" spans="1:5">
      <c r="A64" s="40" t="s">
        <v>12727</v>
      </c>
      <c r="B64" s="38"/>
      <c r="C64" s="38"/>
      <c r="D64" s="38"/>
      <c r="E64" s="38" t="str">
        <f t="shared" si="0"/>
        <v/>
      </c>
    </row>
    <row r="65" spans="1:5">
      <c r="A65" s="40" t="s">
        <v>802</v>
      </c>
      <c r="B65" s="38"/>
      <c r="C65" s="38"/>
      <c r="D65" s="38"/>
      <c r="E65" s="38" t="str">
        <f t="shared" si="0"/>
        <v/>
      </c>
    </row>
    <row r="66" spans="1:5">
      <c r="A66" s="40" t="s">
        <v>5177</v>
      </c>
      <c r="B66" s="38"/>
      <c r="C66" s="38"/>
      <c r="D66" s="38"/>
      <c r="E66" s="38" t="str">
        <f t="shared" si="0"/>
        <v/>
      </c>
    </row>
    <row r="67" spans="1:5">
      <c r="A67" s="40" t="s">
        <v>5200</v>
      </c>
      <c r="B67" s="38"/>
      <c r="C67" s="38"/>
      <c r="D67" s="38"/>
      <c r="E67" s="38" t="str">
        <f t="shared" ref="E67:E130" si="1">IF(B67&lt;&gt;"",B67,IF(C67&lt;&gt;"",C67,IF(D67&lt;&gt;"",D67,"")))</f>
        <v/>
      </c>
    </row>
    <row r="68" spans="1:5">
      <c r="A68" s="40" t="s">
        <v>152</v>
      </c>
      <c r="B68" s="38"/>
      <c r="C68" s="38"/>
      <c r="D68" s="38"/>
      <c r="E68" s="38" t="str">
        <f t="shared" si="1"/>
        <v/>
      </c>
    </row>
    <row r="69" spans="1:5">
      <c r="A69" s="40" t="s">
        <v>250</v>
      </c>
      <c r="B69" s="38"/>
      <c r="C69" s="38"/>
      <c r="D69" s="38"/>
      <c r="E69" s="38" t="str">
        <f t="shared" si="1"/>
        <v/>
      </c>
    </row>
    <row r="70" spans="1:5">
      <c r="A70" s="40" t="s">
        <v>306</v>
      </c>
      <c r="B70" s="38"/>
      <c r="C70" s="38"/>
      <c r="D70" s="38"/>
      <c r="E70" s="38" t="str">
        <f t="shared" si="1"/>
        <v/>
      </c>
    </row>
    <row r="71" spans="1:5">
      <c r="A71" s="40" t="s">
        <v>656</v>
      </c>
      <c r="B71" s="38"/>
      <c r="C71" s="38"/>
      <c r="D71" s="38"/>
      <c r="E71" s="38" t="str">
        <f t="shared" si="1"/>
        <v/>
      </c>
    </row>
    <row r="72" spans="1:5">
      <c r="A72" s="40" t="s">
        <v>332</v>
      </c>
      <c r="B72" s="38"/>
      <c r="C72" s="38"/>
      <c r="D72" s="38"/>
      <c r="E72" s="38" t="str">
        <f t="shared" si="1"/>
        <v/>
      </c>
    </row>
    <row r="73" spans="1:5">
      <c r="A73" s="40" t="s">
        <v>261</v>
      </c>
      <c r="B73" s="38"/>
      <c r="C73" s="38"/>
      <c r="D73" s="38"/>
      <c r="E73" s="38" t="str">
        <f t="shared" si="1"/>
        <v/>
      </c>
    </row>
    <row r="74" spans="1:5">
      <c r="A74" s="40" t="s">
        <v>227</v>
      </c>
      <c r="B74" s="38"/>
      <c r="C74" s="38"/>
      <c r="D74" s="38"/>
      <c r="E74" s="38" t="str">
        <f t="shared" si="1"/>
        <v/>
      </c>
    </row>
    <row r="75" spans="1:5">
      <c r="A75" s="40" t="s">
        <v>308</v>
      </c>
      <c r="B75" s="38"/>
      <c r="C75" s="38"/>
      <c r="D75" s="38"/>
      <c r="E75" s="38" t="str">
        <f t="shared" si="1"/>
        <v/>
      </c>
    </row>
    <row r="76" spans="1:5">
      <c r="A76" s="40" t="s">
        <v>360</v>
      </c>
      <c r="B76" s="38"/>
      <c r="C76" s="38"/>
      <c r="D76" s="38"/>
      <c r="E76" s="38" t="str">
        <f t="shared" si="1"/>
        <v/>
      </c>
    </row>
    <row r="77" spans="1:5">
      <c r="A77" s="40" t="s">
        <v>741</v>
      </c>
      <c r="B77" s="38"/>
      <c r="C77" s="38"/>
      <c r="D77" s="38"/>
      <c r="E77" s="38" t="str">
        <f t="shared" si="1"/>
        <v/>
      </c>
    </row>
    <row r="78" spans="1:5">
      <c r="A78" s="40" t="s">
        <v>355</v>
      </c>
      <c r="B78" s="38"/>
      <c r="C78" s="38"/>
      <c r="D78" s="38"/>
      <c r="E78" s="38" t="str">
        <f t="shared" si="1"/>
        <v/>
      </c>
    </row>
    <row r="79" spans="1:5">
      <c r="A79" s="40" t="s">
        <v>13038</v>
      </c>
      <c r="B79" s="38"/>
      <c r="C79" s="38"/>
      <c r="D79" s="38"/>
      <c r="E79" s="38" t="str">
        <f t="shared" si="1"/>
        <v/>
      </c>
    </row>
    <row r="80" spans="1:5">
      <c r="A80" s="40" t="s">
        <v>252</v>
      </c>
      <c r="B80" s="38"/>
      <c r="C80" s="38"/>
      <c r="D80" s="38"/>
      <c r="E80" s="38" t="str">
        <f t="shared" si="1"/>
        <v/>
      </c>
    </row>
    <row r="81" spans="1:5">
      <c r="A81" s="40" t="s">
        <v>15326</v>
      </c>
      <c r="B81" s="38"/>
      <c r="C81" s="38"/>
      <c r="D81" s="38"/>
      <c r="E81" s="38" t="str">
        <f t="shared" si="1"/>
        <v/>
      </c>
    </row>
    <row r="82" spans="1:5">
      <c r="A82" s="40" t="s">
        <v>8593</v>
      </c>
      <c r="B82" s="38"/>
      <c r="C82" s="38"/>
      <c r="D82" s="38"/>
      <c r="E82" s="38" t="str">
        <f t="shared" si="1"/>
        <v/>
      </c>
    </row>
    <row r="83" spans="1:5">
      <c r="A83" s="40" t="s">
        <v>12814</v>
      </c>
      <c r="B83" s="38"/>
      <c r="C83" s="38"/>
      <c r="D83" s="38"/>
      <c r="E83" s="38" t="str">
        <f t="shared" si="1"/>
        <v/>
      </c>
    </row>
    <row r="84" spans="1:5">
      <c r="A84" s="40" t="s">
        <v>15007</v>
      </c>
      <c r="B84" s="38"/>
      <c r="C84" s="38"/>
      <c r="D84" s="38"/>
      <c r="E84" s="38" t="str">
        <f t="shared" si="1"/>
        <v/>
      </c>
    </row>
    <row r="85" spans="1:5">
      <c r="A85" s="40" t="s">
        <v>216</v>
      </c>
      <c r="B85" s="38"/>
      <c r="C85" s="38"/>
      <c r="D85" s="38"/>
      <c r="E85" s="38" t="str">
        <f t="shared" si="1"/>
        <v/>
      </c>
    </row>
    <row r="86" spans="1:5">
      <c r="A86" s="40" t="s">
        <v>1865</v>
      </c>
      <c r="B86" s="38"/>
      <c r="C86" s="38"/>
      <c r="D86" s="38"/>
      <c r="E86" s="38" t="str">
        <f t="shared" si="1"/>
        <v/>
      </c>
    </row>
    <row r="87" spans="1:5">
      <c r="A87" s="40" t="s">
        <v>4707</v>
      </c>
      <c r="B87" s="38"/>
      <c r="C87" s="38"/>
      <c r="D87" s="38"/>
      <c r="E87" s="38" t="str">
        <f t="shared" si="1"/>
        <v/>
      </c>
    </row>
    <row r="88" spans="1:5">
      <c r="A88" s="40" t="s">
        <v>172</v>
      </c>
      <c r="B88" s="38"/>
      <c r="C88" s="38"/>
      <c r="D88" s="38"/>
      <c r="E88" s="38" t="str">
        <f t="shared" si="1"/>
        <v/>
      </c>
    </row>
    <row r="89" spans="1:5">
      <c r="A89" s="40" t="s">
        <v>529</v>
      </c>
      <c r="B89" s="38"/>
      <c r="C89" s="38"/>
      <c r="D89" s="38"/>
      <c r="E89" s="38" t="str">
        <f t="shared" si="1"/>
        <v/>
      </c>
    </row>
    <row r="90" spans="1:5">
      <c r="A90" s="40" t="s">
        <v>640</v>
      </c>
      <c r="B90" s="38"/>
      <c r="C90" s="38"/>
      <c r="D90" s="38"/>
      <c r="E90" s="38" t="str">
        <f t="shared" si="1"/>
        <v/>
      </c>
    </row>
    <row r="91" spans="1:5">
      <c r="A91" s="40" t="s">
        <v>334</v>
      </c>
      <c r="B91" s="38"/>
      <c r="C91" s="38"/>
      <c r="D91" s="38"/>
      <c r="E91" s="38" t="str">
        <f t="shared" si="1"/>
        <v/>
      </c>
    </row>
    <row r="92" spans="1:5">
      <c r="A92" s="40" t="s">
        <v>13040</v>
      </c>
      <c r="B92" s="38"/>
      <c r="C92" s="38"/>
      <c r="D92" s="38"/>
      <c r="E92" s="38" t="str">
        <f t="shared" si="1"/>
        <v/>
      </c>
    </row>
    <row r="93" spans="1:5">
      <c r="A93" s="40" t="s">
        <v>230</v>
      </c>
      <c r="B93" s="38"/>
      <c r="C93" s="38"/>
      <c r="D93" s="38"/>
      <c r="E93" s="38" t="str">
        <f t="shared" si="1"/>
        <v/>
      </c>
    </row>
    <row r="94" spans="1:5">
      <c r="A94" s="40" t="s">
        <v>148</v>
      </c>
      <c r="B94" s="38"/>
      <c r="C94" s="38"/>
      <c r="D94" s="38"/>
      <c r="E94" s="38" t="str">
        <f t="shared" si="1"/>
        <v/>
      </c>
    </row>
    <row r="95" spans="1:5">
      <c r="A95" s="40" t="s">
        <v>353</v>
      </c>
      <c r="B95" s="38"/>
      <c r="C95" s="38"/>
      <c r="D95" s="38"/>
      <c r="E95" s="38" t="str">
        <f t="shared" si="1"/>
        <v/>
      </c>
    </row>
    <row r="96" spans="1:5">
      <c r="A96" s="40" t="s">
        <v>367</v>
      </c>
      <c r="B96" s="38"/>
      <c r="C96" s="38"/>
      <c r="D96" s="38"/>
      <c r="E96" s="38" t="str">
        <f t="shared" si="1"/>
        <v/>
      </c>
    </row>
    <row r="97" spans="1:5">
      <c r="A97" s="40" t="s">
        <v>573</v>
      </c>
      <c r="B97" s="38"/>
      <c r="C97" s="38"/>
      <c r="D97" s="38"/>
      <c r="E97" s="38" t="str">
        <f t="shared" si="1"/>
        <v/>
      </c>
    </row>
    <row r="98" spans="1:5">
      <c r="A98" s="40" t="s">
        <v>745</v>
      </c>
      <c r="B98" s="38"/>
      <c r="C98" s="38"/>
      <c r="D98" s="38"/>
      <c r="E98" s="38" t="str">
        <f t="shared" si="1"/>
        <v/>
      </c>
    </row>
    <row r="99" spans="1:5">
      <c r="A99" s="40" t="s">
        <v>871</v>
      </c>
      <c r="B99" s="38"/>
      <c r="C99" s="38"/>
      <c r="D99" s="38"/>
      <c r="E99" s="38" t="str">
        <f t="shared" si="1"/>
        <v/>
      </c>
    </row>
    <row r="100" spans="1:5">
      <c r="A100" s="40" t="s">
        <v>546</v>
      </c>
      <c r="B100" s="38"/>
      <c r="C100" s="38"/>
      <c r="D100" s="38"/>
      <c r="E100" s="38" t="str">
        <f t="shared" si="1"/>
        <v/>
      </c>
    </row>
    <row r="101" spans="1:5">
      <c r="A101" s="40" t="s">
        <v>617</v>
      </c>
      <c r="B101" s="38"/>
      <c r="C101" s="38"/>
      <c r="D101" s="38"/>
      <c r="E101" s="38" t="str">
        <f t="shared" si="1"/>
        <v/>
      </c>
    </row>
    <row r="102" spans="1:5">
      <c r="A102" s="40" t="s">
        <v>739</v>
      </c>
      <c r="B102" s="38"/>
      <c r="C102" s="38"/>
      <c r="D102" s="38"/>
      <c r="E102" s="38" t="str">
        <f t="shared" si="1"/>
        <v/>
      </c>
    </row>
    <row r="103" spans="1:5">
      <c r="A103" s="40" t="s">
        <v>276</v>
      </c>
      <c r="B103" s="38"/>
      <c r="C103" s="38"/>
      <c r="D103" s="38"/>
      <c r="E103" s="38" t="str">
        <f t="shared" si="1"/>
        <v/>
      </c>
    </row>
    <row r="104" spans="1:5">
      <c r="A104" s="40" t="s">
        <v>160</v>
      </c>
      <c r="B104" s="38"/>
      <c r="C104" s="38"/>
      <c r="D104" s="38"/>
      <c r="E104" s="38" t="str">
        <f t="shared" si="1"/>
        <v/>
      </c>
    </row>
    <row r="105" spans="1:5">
      <c r="A105" s="40" t="s">
        <v>962</v>
      </c>
      <c r="B105" s="38"/>
      <c r="C105" s="38"/>
      <c r="D105" s="38"/>
      <c r="E105" s="38" t="str">
        <f t="shared" si="1"/>
        <v/>
      </c>
    </row>
    <row r="106" spans="1:5">
      <c r="A106" s="40" t="s">
        <v>654</v>
      </c>
      <c r="B106" s="38"/>
      <c r="C106" s="38"/>
      <c r="D106" s="38"/>
      <c r="E106" s="38" t="str">
        <f t="shared" si="1"/>
        <v/>
      </c>
    </row>
    <row r="107" spans="1:5">
      <c r="A107" s="40" t="s">
        <v>556</v>
      </c>
      <c r="B107" s="38"/>
      <c r="C107" s="38"/>
      <c r="D107" s="38"/>
      <c r="E107" s="38" t="str">
        <f t="shared" si="1"/>
        <v/>
      </c>
    </row>
    <row r="108" spans="1:5">
      <c r="A108" s="40" t="s">
        <v>164</v>
      </c>
      <c r="B108" s="38"/>
      <c r="C108" s="38"/>
      <c r="D108" s="38"/>
      <c r="E108" s="38" t="str">
        <f t="shared" si="1"/>
        <v/>
      </c>
    </row>
    <row r="109" spans="1:5">
      <c r="A109" s="40" t="s">
        <v>890</v>
      </c>
      <c r="B109" s="38"/>
      <c r="C109" s="38"/>
      <c r="D109" s="38"/>
      <c r="E109" s="38" t="str">
        <f t="shared" si="1"/>
        <v/>
      </c>
    </row>
    <row r="110" spans="1:5">
      <c r="A110" s="40" t="s">
        <v>154</v>
      </c>
      <c r="B110" s="38"/>
      <c r="C110" s="38"/>
      <c r="D110" s="38"/>
      <c r="E110" s="38" t="str">
        <f t="shared" si="1"/>
        <v/>
      </c>
    </row>
    <row r="111" spans="1:5">
      <c r="A111" s="40" t="s">
        <v>369</v>
      </c>
      <c r="B111" s="38"/>
      <c r="C111" s="38"/>
      <c r="D111" s="38"/>
      <c r="E111" s="38" t="str">
        <f t="shared" si="1"/>
        <v/>
      </c>
    </row>
    <row r="112" spans="1:5">
      <c r="A112" s="40" t="s">
        <v>12995</v>
      </c>
      <c r="B112" s="38"/>
      <c r="C112" s="38"/>
      <c r="D112" s="38"/>
      <c r="E112" s="38" t="str">
        <f t="shared" si="1"/>
        <v/>
      </c>
    </row>
    <row r="113" spans="1:5">
      <c r="A113" s="40" t="s">
        <v>1017</v>
      </c>
      <c r="B113" s="38"/>
      <c r="C113" s="38"/>
      <c r="D113" s="38"/>
      <c r="E113" s="38" t="str">
        <f t="shared" si="1"/>
        <v/>
      </c>
    </row>
    <row r="114" spans="1:5">
      <c r="A114" s="40" t="s">
        <v>18898</v>
      </c>
      <c r="B114" s="38"/>
      <c r="C114" s="38"/>
      <c r="D114" s="38"/>
      <c r="E114" s="38" t="str">
        <f t="shared" si="1"/>
        <v/>
      </c>
    </row>
    <row r="115" spans="1:5">
      <c r="A115" s="40" t="s">
        <v>197</v>
      </c>
      <c r="B115" s="38"/>
      <c r="C115" s="38"/>
      <c r="D115" s="38"/>
      <c r="E115" s="38" t="str">
        <f t="shared" si="1"/>
        <v/>
      </c>
    </row>
    <row r="116" spans="1:5">
      <c r="A116" s="40" t="s">
        <v>498</v>
      </c>
      <c r="B116" s="38"/>
      <c r="C116" s="38"/>
      <c r="D116" s="38"/>
      <c r="E116" s="38" t="str">
        <f t="shared" si="1"/>
        <v/>
      </c>
    </row>
    <row r="117" spans="1:5">
      <c r="A117" s="40" t="s">
        <v>371</v>
      </c>
      <c r="B117" s="38"/>
      <c r="C117" s="38"/>
      <c r="D117" s="38"/>
      <c r="E117" s="38" t="str">
        <f t="shared" si="1"/>
        <v/>
      </c>
    </row>
    <row r="118" spans="1:5">
      <c r="A118" s="40" t="s">
        <v>915</v>
      </c>
      <c r="B118" s="38"/>
      <c r="C118" s="38"/>
      <c r="D118" s="38"/>
      <c r="E118" s="38" t="str">
        <f t="shared" si="1"/>
        <v/>
      </c>
    </row>
    <row r="119" spans="1:5">
      <c r="A119" s="40" t="s">
        <v>150</v>
      </c>
      <c r="B119" s="38"/>
      <c r="C119" s="38"/>
      <c r="D119" s="38"/>
      <c r="E119" s="38" t="str">
        <f t="shared" si="1"/>
        <v/>
      </c>
    </row>
    <row r="120" spans="1:5">
      <c r="A120" s="40" t="s">
        <v>13015</v>
      </c>
      <c r="B120" s="38"/>
      <c r="C120" s="38"/>
      <c r="D120" s="38"/>
      <c r="E120" s="38" t="str">
        <f t="shared" si="1"/>
        <v/>
      </c>
    </row>
    <row r="121" spans="1:5">
      <c r="A121" s="40" t="s">
        <v>240</v>
      </c>
      <c r="B121" s="38"/>
      <c r="C121" s="38"/>
      <c r="D121" s="38"/>
      <c r="E121" s="38" t="str">
        <f t="shared" si="1"/>
        <v/>
      </c>
    </row>
    <row r="122" spans="1:5">
      <c r="A122" s="40" t="s">
        <v>142</v>
      </c>
      <c r="B122" s="38"/>
      <c r="C122" s="38"/>
      <c r="D122" s="38"/>
      <c r="E122" s="38" t="str">
        <f t="shared" si="1"/>
        <v/>
      </c>
    </row>
    <row r="123" spans="1:5">
      <c r="A123" s="40" t="s">
        <v>144</v>
      </c>
      <c r="B123" s="38"/>
      <c r="C123" s="38"/>
      <c r="D123" s="38"/>
      <c r="E123" s="38" t="str">
        <f t="shared" si="1"/>
        <v/>
      </c>
    </row>
    <row r="124" spans="1:5">
      <c r="A124" s="40" t="s">
        <v>558</v>
      </c>
      <c r="B124" s="38"/>
      <c r="C124" s="38"/>
      <c r="D124" s="38"/>
      <c r="E124" s="38" t="str">
        <f t="shared" si="1"/>
        <v/>
      </c>
    </row>
    <row r="125" spans="1:5">
      <c r="A125" s="40" t="s">
        <v>695</v>
      </c>
      <c r="B125" s="38"/>
      <c r="C125" s="38"/>
      <c r="D125" s="38"/>
      <c r="E125" s="38" t="str">
        <f t="shared" si="1"/>
        <v/>
      </c>
    </row>
    <row r="126" spans="1:5">
      <c r="A126" s="40" t="s">
        <v>414</v>
      </c>
      <c r="B126" s="38"/>
      <c r="C126" s="38"/>
      <c r="D126" s="38"/>
      <c r="E126" s="38" t="str">
        <f t="shared" si="1"/>
        <v/>
      </c>
    </row>
    <row r="127" spans="1:5">
      <c r="A127" s="40" t="s">
        <v>1019</v>
      </c>
      <c r="B127" s="38"/>
      <c r="C127" s="38"/>
      <c r="D127" s="38"/>
      <c r="E127" s="38" t="str">
        <f t="shared" si="1"/>
        <v/>
      </c>
    </row>
    <row r="128" spans="1:5">
      <c r="A128" s="40" t="s">
        <v>12522</v>
      </c>
      <c r="B128" s="38"/>
      <c r="C128" s="38"/>
      <c r="D128" s="38"/>
      <c r="E128" s="38" t="str">
        <f t="shared" si="1"/>
        <v/>
      </c>
    </row>
    <row r="129" spans="1:5">
      <c r="A129" s="40" t="s">
        <v>913</v>
      </c>
      <c r="B129" s="38"/>
      <c r="C129" s="38"/>
      <c r="D129" s="38"/>
      <c r="E129" s="38" t="str">
        <f t="shared" si="1"/>
        <v/>
      </c>
    </row>
    <row r="130" spans="1:5">
      <c r="A130" s="40" t="s">
        <v>607</v>
      </c>
      <c r="B130" s="38"/>
      <c r="C130" s="38"/>
      <c r="D130" s="38"/>
      <c r="E130" s="38" t="str">
        <f t="shared" si="1"/>
        <v/>
      </c>
    </row>
    <row r="131" spans="1:5">
      <c r="A131" s="40" t="s">
        <v>684</v>
      </c>
      <c r="B131" s="38"/>
      <c r="C131" s="38"/>
      <c r="D131" s="38"/>
      <c r="E131" s="38" t="str">
        <f t="shared" ref="E131:E194" si="2">IF(B131&lt;&gt;"",B131,IF(C131&lt;&gt;"",C131,IF(D131&lt;&gt;"",D131,"")))</f>
        <v/>
      </c>
    </row>
    <row r="132" spans="1:5">
      <c r="A132" s="40" t="s">
        <v>932</v>
      </c>
      <c r="B132" s="38"/>
      <c r="C132" s="38"/>
      <c r="D132" s="38"/>
      <c r="E132" s="38" t="str">
        <f t="shared" si="2"/>
        <v/>
      </c>
    </row>
    <row r="133" spans="1:5">
      <c r="A133" s="40" t="s">
        <v>503</v>
      </c>
      <c r="B133" s="38"/>
      <c r="C133" s="38"/>
      <c r="D133" s="38"/>
      <c r="E133" s="38" t="str">
        <f t="shared" si="2"/>
        <v/>
      </c>
    </row>
    <row r="134" spans="1:5">
      <c r="A134" s="40" t="s">
        <v>177</v>
      </c>
      <c r="B134" s="38"/>
      <c r="C134" s="38"/>
      <c r="D134" s="38"/>
      <c r="E134" s="38" t="str">
        <f t="shared" si="2"/>
        <v/>
      </c>
    </row>
    <row r="135" spans="1:5">
      <c r="A135" s="40" t="s">
        <v>821</v>
      </c>
      <c r="B135" s="38"/>
      <c r="C135" s="38"/>
      <c r="D135" s="38"/>
      <c r="E135" s="38" t="str">
        <f t="shared" si="2"/>
        <v/>
      </c>
    </row>
    <row r="136" spans="1:5">
      <c r="A136" s="40" t="s">
        <v>2693</v>
      </c>
      <c r="B136" s="38"/>
      <c r="C136" s="38"/>
      <c r="D136" s="38"/>
      <c r="E136" s="38" t="str">
        <f t="shared" si="2"/>
        <v/>
      </c>
    </row>
    <row r="137" spans="1:5">
      <c r="A137" s="40" t="s">
        <v>484</v>
      </c>
      <c r="B137" s="38"/>
      <c r="C137" s="38"/>
      <c r="D137" s="38"/>
      <c r="E137" s="38" t="str">
        <f t="shared" si="2"/>
        <v/>
      </c>
    </row>
    <row r="138" spans="1:5">
      <c r="A138" s="40" t="s">
        <v>329</v>
      </c>
      <c r="B138" s="38"/>
      <c r="C138" s="38"/>
      <c r="D138" s="38"/>
      <c r="E138" s="38" t="str">
        <f t="shared" si="2"/>
        <v/>
      </c>
    </row>
    <row r="139" spans="1:5">
      <c r="A139" s="40" t="s">
        <v>798</v>
      </c>
      <c r="B139" s="38"/>
      <c r="C139" s="38"/>
      <c r="D139" s="38"/>
      <c r="E139" s="38" t="str">
        <f t="shared" si="2"/>
        <v/>
      </c>
    </row>
    <row r="140" spans="1:5">
      <c r="A140" s="40" t="s">
        <v>690</v>
      </c>
      <c r="B140" s="38"/>
      <c r="C140" s="38"/>
      <c r="D140" s="38"/>
      <c r="E140" s="38" t="str">
        <f t="shared" si="2"/>
        <v/>
      </c>
    </row>
    <row r="141" spans="1:5">
      <c r="A141" s="40" t="s">
        <v>146</v>
      </c>
      <c r="B141" s="38"/>
      <c r="C141" s="38"/>
      <c r="D141" s="38"/>
      <c r="E141" s="38" t="str">
        <f t="shared" si="2"/>
        <v/>
      </c>
    </row>
    <row r="142" spans="1:5">
      <c r="A142" s="40" t="s">
        <v>785</v>
      </c>
      <c r="B142" s="38"/>
      <c r="C142" s="38"/>
      <c r="D142" s="38"/>
      <c r="E142" s="38" t="str">
        <f t="shared" si="2"/>
        <v/>
      </c>
    </row>
    <row r="143" spans="1:5">
      <c r="A143" s="40" t="s">
        <v>6494</v>
      </c>
      <c r="B143" s="38"/>
      <c r="C143" s="38"/>
      <c r="D143" s="38"/>
      <c r="E143" s="38" t="str">
        <f t="shared" si="2"/>
        <v/>
      </c>
    </row>
    <row r="144" spans="1:5">
      <c r="A144" s="40" t="s">
        <v>300</v>
      </c>
      <c r="B144" s="38"/>
      <c r="C144" s="38"/>
      <c r="D144" s="38"/>
      <c r="E144" s="38" t="str">
        <f t="shared" si="2"/>
        <v/>
      </c>
    </row>
    <row r="145" spans="1:5">
      <c r="A145" s="40" t="s">
        <v>14187</v>
      </c>
      <c r="B145" s="38"/>
      <c r="C145" s="38"/>
      <c r="D145" s="38"/>
      <c r="E145" s="38" t="str">
        <f t="shared" si="2"/>
        <v/>
      </c>
    </row>
    <row r="146" spans="1:5">
      <c r="A146" s="40" t="s">
        <v>10758</v>
      </c>
      <c r="B146" s="38"/>
      <c r="C146" s="38"/>
      <c r="D146" s="38"/>
      <c r="E146" s="38" t="str">
        <f t="shared" si="2"/>
        <v/>
      </c>
    </row>
    <row r="147" spans="1:5">
      <c r="A147" s="40" t="s">
        <v>466</v>
      </c>
      <c r="B147" s="38"/>
      <c r="C147" s="38"/>
      <c r="D147" s="38"/>
      <c r="E147" s="38" t="str">
        <f t="shared" si="2"/>
        <v/>
      </c>
    </row>
    <row r="148" spans="1:5">
      <c r="A148" s="40" t="s">
        <v>12900</v>
      </c>
      <c r="B148" s="38"/>
      <c r="C148" s="38"/>
      <c r="D148" s="38"/>
      <c r="E148" s="38" t="str">
        <f t="shared" si="2"/>
        <v/>
      </c>
    </row>
    <row r="149" spans="1:5">
      <c r="A149" s="40" t="s">
        <v>552</v>
      </c>
      <c r="B149" s="38"/>
      <c r="C149" s="38"/>
      <c r="D149" s="38"/>
      <c r="E149" s="38" t="str">
        <f t="shared" si="2"/>
        <v/>
      </c>
    </row>
    <row r="150" spans="1:5">
      <c r="A150" s="40" t="s">
        <v>474</v>
      </c>
      <c r="B150" s="38"/>
      <c r="C150" s="38"/>
      <c r="D150" s="38"/>
      <c r="E150" s="38" t="str">
        <f t="shared" si="2"/>
        <v/>
      </c>
    </row>
    <row r="151" spans="1:5">
      <c r="A151" s="40" t="s">
        <v>12104</v>
      </c>
      <c r="B151" s="38"/>
      <c r="C151" s="38"/>
      <c r="D151" s="38"/>
      <c r="E151" s="38" t="str">
        <f t="shared" si="2"/>
        <v/>
      </c>
    </row>
    <row r="152" spans="1:5">
      <c r="A152" s="40" t="s">
        <v>575</v>
      </c>
      <c r="B152" s="38"/>
      <c r="C152" s="38"/>
      <c r="D152" s="38"/>
      <c r="E152" s="38" t="str">
        <f t="shared" si="2"/>
        <v/>
      </c>
    </row>
    <row r="153" spans="1:5">
      <c r="A153" s="40" t="s">
        <v>5272</v>
      </c>
      <c r="B153" s="38"/>
      <c r="C153" s="38"/>
      <c r="D153" s="38"/>
      <c r="E153" s="38" t="str">
        <f t="shared" si="2"/>
        <v/>
      </c>
    </row>
    <row r="154" spans="1:5">
      <c r="A154" s="40" t="s">
        <v>13061</v>
      </c>
      <c r="B154" s="38"/>
      <c r="C154" s="38"/>
      <c r="D154" s="38"/>
      <c r="E154" s="38" t="str">
        <f t="shared" si="2"/>
        <v/>
      </c>
    </row>
    <row r="155" spans="1:5">
      <c r="A155" s="40" t="s">
        <v>351</v>
      </c>
      <c r="B155" s="38"/>
      <c r="C155" s="38"/>
      <c r="D155" s="38"/>
      <c r="E155" s="38" t="str">
        <f t="shared" si="2"/>
        <v/>
      </c>
    </row>
    <row r="156" spans="1:5">
      <c r="A156" s="40" t="s">
        <v>665</v>
      </c>
      <c r="B156" s="38"/>
      <c r="C156" s="38"/>
      <c r="D156" s="38"/>
      <c r="E156" s="38" t="str">
        <f t="shared" si="2"/>
        <v/>
      </c>
    </row>
    <row r="157" spans="1:5">
      <c r="A157" s="40" t="s">
        <v>6614</v>
      </c>
      <c r="B157" s="38"/>
      <c r="C157" s="38"/>
      <c r="D157" s="38"/>
      <c r="E157" s="38" t="str">
        <f t="shared" si="2"/>
        <v/>
      </c>
    </row>
    <row r="158" spans="1:5">
      <c r="A158" s="40" t="s">
        <v>488</v>
      </c>
      <c r="B158" s="38"/>
      <c r="C158" s="38"/>
      <c r="D158" s="38"/>
      <c r="E158" s="38" t="str">
        <f t="shared" si="2"/>
        <v/>
      </c>
    </row>
    <row r="159" spans="1:5">
      <c r="A159" s="40" t="s">
        <v>884</v>
      </c>
      <c r="B159" s="38"/>
      <c r="C159" s="38"/>
      <c r="D159" s="38"/>
      <c r="E159" s="38" t="str">
        <f t="shared" si="2"/>
        <v/>
      </c>
    </row>
    <row r="160" spans="1:5">
      <c r="A160" s="40" t="s">
        <v>12160</v>
      </c>
      <c r="B160" s="38"/>
      <c r="C160" s="38"/>
      <c r="D160" s="38"/>
      <c r="E160" s="38" t="str">
        <f t="shared" si="2"/>
        <v/>
      </c>
    </row>
    <row r="161" spans="1:5">
      <c r="A161" s="40" t="s">
        <v>659</v>
      </c>
      <c r="B161" s="38"/>
      <c r="C161" s="38"/>
      <c r="D161" s="38"/>
      <c r="E161" s="38" t="str">
        <f t="shared" si="2"/>
        <v/>
      </c>
    </row>
    <row r="162" spans="1:5">
      <c r="A162" s="40" t="s">
        <v>609</v>
      </c>
      <c r="B162" s="38"/>
      <c r="C162" s="38"/>
      <c r="D162" s="38"/>
      <c r="E162" s="38" t="str">
        <f t="shared" si="2"/>
        <v/>
      </c>
    </row>
    <row r="163" spans="1:5">
      <c r="A163" s="40" t="s">
        <v>917</v>
      </c>
      <c r="B163" s="38"/>
      <c r="C163" s="38"/>
      <c r="D163" s="38"/>
      <c r="E163" s="38" t="str">
        <f t="shared" si="2"/>
        <v/>
      </c>
    </row>
    <row r="164" spans="1:5">
      <c r="A164" s="40" t="s">
        <v>19408</v>
      </c>
      <c r="B164" s="38"/>
      <c r="C164" s="38"/>
      <c r="D164" s="38"/>
      <c r="E164" s="38" t="str">
        <f t="shared" si="2"/>
        <v/>
      </c>
    </row>
    <row r="165" spans="1:5">
      <c r="A165" s="40" t="s">
        <v>5231</v>
      </c>
      <c r="B165" s="38"/>
      <c r="C165" s="38"/>
      <c r="D165" s="38"/>
      <c r="E165" s="38" t="str">
        <f t="shared" si="2"/>
        <v/>
      </c>
    </row>
    <row r="166" spans="1:5">
      <c r="A166" s="40" t="s">
        <v>323</v>
      </c>
      <c r="B166" s="38"/>
      <c r="C166" s="38"/>
      <c r="D166" s="38"/>
      <c r="E166" s="38" t="str">
        <f t="shared" si="2"/>
        <v/>
      </c>
    </row>
    <row r="167" spans="1:5">
      <c r="A167" s="40" t="s">
        <v>728</v>
      </c>
      <c r="B167" s="38"/>
      <c r="C167" s="38"/>
      <c r="D167" s="38"/>
      <c r="E167" s="38" t="str">
        <f t="shared" si="2"/>
        <v/>
      </c>
    </row>
    <row r="168" spans="1:5">
      <c r="A168" s="40" t="s">
        <v>989</v>
      </c>
      <c r="B168" s="38"/>
      <c r="C168" s="38"/>
      <c r="D168" s="38"/>
      <c r="E168" s="38" t="str">
        <f t="shared" si="2"/>
        <v/>
      </c>
    </row>
    <row r="169" spans="1:5">
      <c r="A169" s="40" t="s">
        <v>808</v>
      </c>
      <c r="B169" s="38"/>
      <c r="C169" s="38"/>
      <c r="D169" s="38"/>
      <c r="E169" s="38" t="str">
        <f t="shared" si="2"/>
        <v/>
      </c>
    </row>
    <row r="170" spans="1:5">
      <c r="A170" s="40" t="s">
        <v>12969</v>
      </c>
      <c r="B170" s="38"/>
      <c r="C170" s="38"/>
      <c r="D170" s="38"/>
      <c r="E170" s="38" t="str">
        <f t="shared" si="2"/>
        <v/>
      </c>
    </row>
    <row r="171" spans="1:5">
      <c r="A171" s="40" t="s">
        <v>56</v>
      </c>
      <c r="B171" s="38"/>
      <c r="C171" s="38"/>
      <c r="D171" s="38"/>
      <c r="E171" s="38" t="str">
        <f t="shared" si="2"/>
        <v/>
      </c>
    </row>
    <row r="172" spans="1:5">
      <c r="A172" s="40" t="s">
        <v>482</v>
      </c>
      <c r="B172" s="38"/>
      <c r="C172" s="38"/>
      <c r="D172" s="38"/>
      <c r="E172" s="38" t="str">
        <f t="shared" si="2"/>
        <v/>
      </c>
    </row>
    <row r="173" spans="1:5">
      <c r="A173" s="40" t="s">
        <v>625</v>
      </c>
      <c r="B173" s="38"/>
      <c r="C173" s="38"/>
      <c r="D173" s="38"/>
      <c r="E173" s="38" t="str">
        <f t="shared" si="2"/>
        <v/>
      </c>
    </row>
    <row r="174" spans="1:5">
      <c r="A174" s="40" t="s">
        <v>851</v>
      </c>
      <c r="B174" s="38"/>
      <c r="C174" s="38"/>
      <c r="D174" s="38"/>
      <c r="E174" s="38" t="str">
        <f t="shared" si="2"/>
        <v/>
      </c>
    </row>
    <row r="175" spans="1:5">
      <c r="A175" s="40" t="s">
        <v>919</v>
      </c>
      <c r="B175" s="38"/>
      <c r="C175" s="38"/>
      <c r="D175" s="38"/>
      <c r="E175" s="38" t="str">
        <f t="shared" si="2"/>
        <v/>
      </c>
    </row>
    <row r="176" spans="1:5">
      <c r="A176" s="40" t="s">
        <v>191</v>
      </c>
      <c r="B176" s="38"/>
      <c r="C176" s="38"/>
      <c r="D176" s="38"/>
      <c r="E176" s="38" t="str">
        <f t="shared" si="2"/>
        <v/>
      </c>
    </row>
    <row r="177" spans="1:5">
      <c r="A177" s="40" t="s">
        <v>357</v>
      </c>
      <c r="B177" s="38"/>
      <c r="C177" s="38"/>
      <c r="D177" s="38"/>
      <c r="E177" s="38" t="str">
        <f t="shared" si="2"/>
        <v/>
      </c>
    </row>
    <row r="178" spans="1:5">
      <c r="A178" s="40" t="s">
        <v>3942</v>
      </c>
      <c r="B178" s="38"/>
      <c r="C178" s="38"/>
      <c r="D178" s="38"/>
      <c r="E178" s="38" t="str">
        <f t="shared" si="2"/>
        <v/>
      </c>
    </row>
    <row r="179" spans="1:5">
      <c r="A179" s="40" t="s">
        <v>767</v>
      </c>
      <c r="B179" s="38"/>
      <c r="C179" s="38"/>
      <c r="D179" s="38"/>
      <c r="E179" s="38" t="str">
        <f t="shared" si="2"/>
        <v/>
      </c>
    </row>
    <row r="180" spans="1:5">
      <c r="A180" s="40" t="s">
        <v>688</v>
      </c>
      <c r="B180" s="38"/>
      <c r="C180" s="38"/>
      <c r="D180" s="38"/>
      <c r="E180" s="38" t="str">
        <f t="shared" si="2"/>
        <v/>
      </c>
    </row>
    <row r="181" spans="1:5">
      <c r="A181" s="40" t="s">
        <v>554</v>
      </c>
      <c r="B181" s="38"/>
      <c r="C181" s="38"/>
      <c r="D181" s="38"/>
      <c r="E181" s="38" t="str">
        <f t="shared" si="2"/>
        <v/>
      </c>
    </row>
    <row r="182" spans="1:5">
      <c r="A182" s="40" t="s">
        <v>5262</v>
      </c>
      <c r="B182" s="38"/>
      <c r="C182" s="38"/>
      <c r="D182" s="38"/>
      <c r="E182" s="38" t="str">
        <f t="shared" si="2"/>
        <v/>
      </c>
    </row>
    <row r="183" spans="1:5">
      <c r="A183" s="40" t="s">
        <v>345</v>
      </c>
      <c r="B183" s="38"/>
      <c r="C183" s="38"/>
      <c r="D183" s="38"/>
      <c r="E183" s="38" t="str">
        <f t="shared" si="2"/>
        <v/>
      </c>
    </row>
    <row r="184" spans="1:5">
      <c r="A184" s="40" t="s">
        <v>206</v>
      </c>
      <c r="B184" s="38"/>
      <c r="C184" s="38"/>
      <c r="D184" s="38"/>
      <c r="E184" s="38" t="str">
        <f t="shared" si="2"/>
        <v/>
      </c>
    </row>
    <row r="185" spans="1:5">
      <c r="A185" s="40" t="s">
        <v>911</v>
      </c>
      <c r="B185" s="38"/>
      <c r="C185" s="38"/>
      <c r="D185" s="38"/>
      <c r="E185" s="38" t="str">
        <f t="shared" si="2"/>
        <v/>
      </c>
    </row>
    <row r="186" spans="1:5">
      <c r="A186" s="40" t="s">
        <v>10776</v>
      </c>
      <c r="B186" s="38"/>
      <c r="C186" s="38"/>
      <c r="D186" s="38"/>
      <c r="E186" s="38" t="str">
        <f t="shared" si="2"/>
        <v/>
      </c>
    </row>
    <row r="187" spans="1:5">
      <c r="A187" s="40" t="s">
        <v>537</v>
      </c>
      <c r="B187" s="38"/>
      <c r="C187" s="38"/>
      <c r="D187" s="38"/>
      <c r="E187" s="38" t="str">
        <f t="shared" si="2"/>
        <v/>
      </c>
    </row>
    <row r="188" spans="1:5">
      <c r="A188" s="40" t="s">
        <v>5335</v>
      </c>
      <c r="B188" s="38"/>
      <c r="C188" s="38"/>
      <c r="D188" s="38"/>
      <c r="E188" s="38" t="str">
        <f t="shared" si="2"/>
        <v/>
      </c>
    </row>
    <row r="189" spans="1:5">
      <c r="A189" s="40" t="s">
        <v>5923</v>
      </c>
      <c r="B189" s="38"/>
      <c r="C189" s="38"/>
      <c r="D189" s="38"/>
      <c r="E189" s="38" t="str">
        <f t="shared" si="2"/>
        <v/>
      </c>
    </row>
    <row r="190" spans="1:5">
      <c r="A190" s="40" t="s">
        <v>642</v>
      </c>
      <c r="B190" s="38"/>
      <c r="C190" s="38"/>
      <c r="D190" s="38"/>
      <c r="E190" s="38" t="str">
        <f t="shared" si="2"/>
        <v/>
      </c>
    </row>
    <row r="191" spans="1:5">
      <c r="A191" s="40" t="s">
        <v>19410</v>
      </c>
      <c r="B191" s="38"/>
      <c r="C191" s="38"/>
      <c r="D191" s="38"/>
      <c r="E191" s="38" t="str">
        <f t="shared" si="2"/>
        <v/>
      </c>
    </row>
    <row r="192" spans="1:5">
      <c r="A192" s="40" t="s">
        <v>541</v>
      </c>
      <c r="B192" s="38"/>
      <c r="C192" s="38"/>
      <c r="D192" s="38"/>
      <c r="E192" s="38" t="str">
        <f t="shared" si="2"/>
        <v/>
      </c>
    </row>
    <row r="193" spans="1:5">
      <c r="A193" s="40" t="s">
        <v>292</v>
      </c>
      <c r="B193" s="38"/>
      <c r="C193" s="38"/>
      <c r="D193" s="38"/>
      <c r="E193" s="38" t="str">
        <f t="shared" si="2"/>
        <v/>
      </c>
    </row>
    <row r="194" spans="1:5">
      <c r="A194" s="40" t="s">
        <v>564</v>
      </c>
      <c r="B194" s="38"/>
      <c r="C194" s="38"/>
      <c r="D194" s="38"/>
      <c r="E194" s="38" t="str">
        <f t="shared" si="2"/>
        <v/>
      </c>
    </row>
    <row r="195" spans="1:5">
      <c r="A195" s="40" t="s">
        <v>303</v>
      </c>
      <c r="B195" s="38"/>
      <c r="C195" s="38"/>
      <c r="D195" s="38"/>
      <c r="E195" s="38" t="str">
        <f t="shared" ref="E195:E258" si="3">IF(B195&lt;&gt;"",B195,IF(C195&lt;&gt;"",C195,IF(D195&lt;&gt;"",D195,"")))</f>
        <v/>
      </c>
    </row>
    <row r="196" spans="1:5">
      <c r="A196" s="40" t="s">
        <v>14331</v>
      </c>
      <c r="B196" s="38"/>
      <c r="C196" s="38"/>
      <c r="D196" s="38"/>
      <c r="E196" s="38" t="str">
        <f t="shared" si="3"/>
        <v/>
      </c>
    </row>
    <row r="197" spans="1:5">
      <c r="A197" s="40" t="s">
        <v>187</v>
      </c>
      <c r="B197" s="38"/>
      <c r="C197" s="38"/>
      <c r="D197" s="38"/>
      <c r="E197" s="38" t="str">
        <f t="shared" si="3"/>
        <v/>
      </c>
    </row>
    <row r="198" spans="1:5">
      <c r="A198" s="40" t="s">
        <v>859</v>
      </c>
      <c r="B198" s="38"/>
      <c r="C198" s="38"/>
      <c r="D198" s="38"/>
      <c r="E198" s="38" t="str">
        <f t="shared" si="3"/>
        <v/>
      </c>
    </row>
    <row r="199" spans="1:5">
      <c r="A199" s="40" t="s">
        <v>628</v>
      </c>
      <c r="B199" s="38"/>
      <c r="C199" s="38"/>
      <c r="D199" s="38"/>
      <c r="E199" s="38" t="str">
        <f t="shared" si="3"/>
        <v/>
      </c>
    </row>
    <row r="200" spans="1:5">
      <c r="A200" s="40" t="s">
        <v>880</v>
      </c>
      <c r="B200" s="38"/>
      <c r="C200" s="38"/>
      <c r="D200" s="38"/>
      <c r="E200" s="38" t="str">
        <f t="shared" si="3"/>
        <v/>
      </c>
    </row>
    <row r="201" spans="1:5">
      <c r="A201" s="40" t="s">
        <v>1882</v>
      </c>
      <c r="B201" s="38"/>
      <c r="C201" s="38"/>
      <c r="D201" s="38"/>
      <c r="E201" s="38" t="str">
        <f t="shared" si="3"/>
        <v/>
      </c>
    </row>
    <row r="202" spans="1:5">
      <c r="A202" s="40" t="s">
        <v>223</v>
      </c>
      <c r="B202" s="38"/>
      <c r="C202" s="38"/>
      <c r="D202" s="38"/>
      <c r="E202" s="38" t="str">
        <f t="shared" si="3"/>
        <v/>
      </c>
    </row>
    <row r="203" spans="1:5">
      <c r="A203" s="40" t="s">
        <v>325</v>
      </c>
      <c r="B203" s="38"/>
      <c r="C203" s="38"/>
      <c r="D203" s="38"/>
      <c r="E203" s="38" t="str">
        <f t="shared" si="3"/>
        <v/>
      </c>
    </row>
    <row r="204" spans="1:5">
      <c r="A204" s="40" t="s">
        <v>211</v>
      </c>
      <c r="B204" s="38"/>
      <c r="C204" s="38"/>
      <c r="D204" s="38"/>
      <c r="E204" s="38" t="str">
        <f t="shared" si="3"/>
        <v/>
      </c>
    </row>
    <row r="205" spans="1:5">
      <c r="A205" s="40" t="s">
        <v>278</v>
      </c>
      <c r="B205" s="38"/>
      <c r="C205" s="38"/>
      <c r="D205" s="38"/>
      <c r="E205" s="38" t="str">
        <f t="shared" si="3"/>
        <v/>
      </c>
    </row>
    <row r="206" spans="1:5">
      <c r="A206" s="40" t="s">
        <v>769</v>
      </c>
      <c r="B206" s="38"/>
      <c r="C206" s="38"/>
      <c r="D206" s="38"/>
      <c r="E206" s="38" t="str">
        <f t="shared" si="3"/>
        <v/>
      </c>
    </row>
    <row r="207" spans="1:5">
      <c r="A207" s="40" t="s">
        <v>327</v>
      </c>
      <c r="B207" s="38"/>
      <c r="C207" s="38"/>
      <c r="D207" s="38"/>
      <c r="E207" s="38" t="str">
        <f t="shared" si="3"/>
        <v/>
      </c>
    </row>
    <row r="208" spans="1:5">
      <c r="A208" s="40" t="s">
        <v>19406</v>
      </c>
      <c r="B208" s="38"/>
      <c r="C208" s="38"/>
      <c r="D208" s="38"/>
      <c r="E208" s="38" t="str">
        <f t="shared" si="3"/>
        <v/>
      </c>
    </row>
    <row r="209" spans="1:5">
      <c r="A209" s="40" t="s">
        <v>12579</v>
      </c>
      <c r="B209" s="38"/>
      <c r="C209" s="38"/>
      <c r="D209" s="38"/>
      <c r="E209" s="38" t="str">
        <f t="shared" si="3"/>
        <v/>
      </c>
    </row>
    <row r="210" spans="1:5">
      <c r="A210" s="40" t="s">
        <v>436</v>
      </c>
      <c r="B210" s="38"/>
      <c r="C210" s="38"/>
      <c r="D210" s="38"/>
      <c r="E210" s="38" t="str">
        <f t="shared" si="3"/>
        <v/>
      </c>
    </row>
    <row r="211" spans="1:5">
      <c r="A211" s="40" t="s">
        <v>298</v>
      </c>
      <c r="B211" s="38"/>
      <c r="C211" s="38"/>
      <c r="D211" s="38"/>
      <c r="E211" s="38" t="str">
        <f t="shared" si="3"/>
        <v/>
      </c>
    </row>
    <row r="212" spans="1:5">
      <c r="A212" s="40" t="s">
        <v>550</v>
      </c>
      <c r="B212" s="38"/>
      <c r="C212" s="38"/>
      <c r="D212" s="38"/>
      <c r="E212" s="38" t="str">
        <f t="shared" si="3"/>
        <v/>
      </c>
    </row>
    <row r="213" spans="1:5">
      <c r="A213" s="40" t="s">
        <v>53</v>
      </c>
      <c r="B213" s="38"/>
      <c r="C213" s="38"/>
      <c r="D213" s="38"/>
      <c r="E213" s="38" t="str">
        <f t="shared" si="3"/>
        <v/>
      </c>
    </row>
    <row r="214" spans="1:5">
      <c r="A214" s="40" t="s">
        <v>280</v>
      </c>
      <c r="B214" s="38"/>
      <c r="C214" s="38"/>
      <c r="D214" s="38"/>
      <c r="E214" s="38" t="str">
        <f t="shared" si="3"/>
        <v/>
      </c>
    </row>
    <row r="215" spans="1:5">
      <c r="A215" s="40" t="s">
        <v>805</v>
      </c>
      <c r="B215" s="38"/>
      <c r="C215" s="38"/>
      <c r="D215" s="38"/>
      <c r="E215" s="38" t="str">
        <f t="shared" si="3"/>
        <v/>
      </c>
    </row>
    <row r="216" spans="1:5">
      <c r="A216" s="40" t="s">
        <v>12624</v>
      </c>
      <c r="B216" s="38"/>
      <c r="C216" s="38"/>
      <c r="D216" s="38"/>
      <c r="E216" s="38" t="str">
        <f t="shared" si="3"/>
        <v/>
      </c>
    </row>
    <row r="217" spans="1:5">
      <c r="A217" s="40" t="s">
        <v>861</v>
      </c>
      <c r="B217" s="38"/>
      <c r="C217" s="38"/>
      <c r="D217" s="38"/>
      <c r="E217" s="38" t="str">
        <f t="shared" si="3"/>
        <v/>
      </c>
    </row>
    <row r="218" spans="1:5">
      <c r="A218" s="40" t="s">
        <v>865</v>
      </c>
      <c r="B218" s="38"/>
      <c r="C218" s="38"/>
      <c r="D218" s="38"/>
      <c r="E218" s="38" t="str">
        <f t="shared" si="3"/>
        <v/>
      </c>
    </row>
    <row r="219" spans="1:5">
      <c r="A219" s="40" t="s">
        <v>8879</v>
      </c>
      <c r="B219" s="38"/>
      <c r="C219" s="38"/>
      <c r="D219" s="38"/>
      <c r="E219" s="38" t="str">
        <f t="shared" si="3"/>
        <v/>
      </c>
    </row>
    <row r="220" spans="1:5">
      <c r="A220" s="40" t="s">
        <v>284</v>
      </c>
      <c r="B220" s="38"/>
      <c r="C220" s="38"/>
      <c r="D220" s="38"/>
      <c r="E220" s="38" t="str">
        <f t="shared" si="3"/>
        <v/>
      </c>
    </row>
    <row r="221" spans="1:5">
      <c r="A221" s="40" t="s">
        <v>5758</v>
      </c>
      <c r="B221" s="38"/>
      <c r="C221" s="38"/>
      <c r="D221" s="38"/>
      <c r="E221" s="38" t="str">
        <f t="shared" si="3"/>
        <v/>
      </c>
    </row>
    <row r="222" spans="1:5">
      <c r="A222" s="40" t="s">
        <v>158</v>
      </c>
      <c r="B222" s="38"/>
      <c r="C222" s="38"/>
      <c r="D222" s="38"/>
      <c r="E222" s="38" t="str">
        <f t="shared" si="3"/>
        <v/>
      </c>
    </row>
    <row r="223" spans="1:5">
      <c r="A223" s="40" t="s">
        <v>13122</v>
      </c>
      <c r="B223" s="38"/>
      <c r="C223" s="38"/>
      <c r="D223" s="38"/>
      <c r="E223" s="38" t="str">
        <f t="shared" si="3"/>
        <v/>
      </c>
    </row>
    <row r="224" spans="1:5">
      <c r="A224" s="40" t="s">
        <v>169</v>
      </c>
      <c r="B224" s="38"/>
      <c r="C224" s="38"/>
      <c r="D224" s="38"/>
      <c r="E224" s="38" t="str">
        <f t="shared" si="3"/>
        <v/>
      </c>
    </row>
    <row r="225" spans="1:5">
      <c r="A225" s="40" t="s">
        <v>771</v>
      </c>
      <c r="B225" s="38"/>
      <c r="C225" s="38"/>
      <c r="D225" s="38"/>
      <c r="E225" s="38" t="str">
        <f t="shared" si="3"/>
        <v/>
      </c>
    </row>
    <row r="226" spans="1:5">
      <c r="A226" s="40" t="s">
        <v>19774</v>
      </c>
      <c r="B226" s="38"/>
      <c r="C226" s="38"/>
      <c r="D226" s="38"/>
      <c r="E226" s="38" t="str">
        <f t="shared" si="3"/>
        <v/>
      </c>
    </row>
    <row r="227" spans="1:5">
      <c r="A227" s="40" t="s">
        <v>800</v>
      </c>
      <c r="B227" s="38"/>
      <c r="C227" s="38"/>
      <c r="D227" s="38"/>
      <c r="E227" s="38" t="str">
        <f t="shared" si="3"/>
        <v/>
      </c>
    </row>
    <row r="228" spans="1:5">
      <c r="A228" s="40" t="s">
        <v>12725</v>
      </c>
      <c r="B228" s="38"/>
      <c r="C228" s="38"/>
      <c r="D228" s="38"/>
      <c r="E228" s="38" t="str">
        <f t="shared" si="3"/>
        <v/>
      </c>
    </row>
    <row r="229" spans="1:5">
      <c r="A229" s="40" t="s">
        <v>663</v>
      </c>
      <c r="B229" s="38"/>
      <c r="C229" s="38"/>
      <c r="D229" s="38"/>
      <c r="E229" s="38" t="str">
        <f t="shared" si="3"/>
        <v/>
      </c>
    </row>
    <row r="230" spans="1:5">
      <c r="A230" s="40" t="s">
        <v>747</v>
      </c>
      <c r="B230" s="38"/>
      <c r="C230" s="38"/>
      <c r="D230" s="38"/>
      <c r="E230" s="38" t="str">
        <f t="shared" si="3"/>
        <v/>
      </c>
    </row>
    <row r="231" spans="1:5">
      <c r="A231" s="40" t="s">
        <v>480</v>
      </c>
      <c r="B231" s="38"/>
      <c r="C231" s="38"/>
      <c r="D231" s="38"/>
      <c r="E231" s="38" t="str">
        <f t="shared" si="3"/>
        <v/>
      </c>
    </row>
    <row r="232" spans="1:5">
      <c r="A232" s="40" t="s">
        <v>874</v>
      </c>
      <c r="B232" s="38"/>
      <c r="C232" s="38"/>
      <c r="D232" s="38"/>
      <c r="E232" s="38" t="str">
        <f t="shared" si="3"/>
        <v/>
      </c>
    </row>
    <row r="233" spans="1:5">
      <c r="A233" s="40" t="s">
        <v>730</v>
      </c>
      <c r="B233" s="38"/>
      <c r="C233" s="38"/>
      <c r="D233" s="38"/>
      <c r="E233" s="38" t="str">
        <f t="shared" si="3"/>
        <v/>
      </c>
    </row>
    <row r="234" spans="1:5">
      <c r="A234" s="40" t="s">
        <v>202</v>
      </c>
      <c r="B234" s="38"/>
      <c r="C234" s="38"/>
      <c r="D234" s="38"/>
      <c r="E234" s="38" t="str">
        <f t="shared" si="3"/>
        <v/>
      </c>
    </row>
    <row r="235" spans="1:5">
      <c r="A235" s="40" t="s">
        <v>697</v>
      </c>
      <c r="B235" s="38"/>
      <c r="C235" s="38"/>
      <c r="D235" s="38"/>
      <c r="E235" s="38" t="str">
        <f t="shared" si="3"/>
        <v/>
      </c>
    </row>
    <row r="236" spans="1:5">
      <c r="A236" s="40" t="s">
        <v>256</v>
      </c>
      <c r="B236" s="38"/>
      <c r="C236" s="38"/>
      <c r="D236" s="38"/>
      <c r="E236" s="38" t="str">
        <f t="shared" si="3"/>
        <v/>
      </c>
    </row>
    <row r="237" spans="1:5">
      <c r="A237" s="40" t="s">
        <v>410</v>
      </c>
      <c r="B237" s="38"/>
      <c r="C237" s="38"/>
      <c r="D237" s="38"/>
      <c r="E237" s="38" t="str">
        <f t="shared" si="3"/>
        <v/>
      </c>
    </row>
    <row r="238" spans="1:5">
      <c r="A238" s="40" t="s">
        <v>927</v>
      </c>
      <c r="B238" s="38"/>
      <c r="C238" s="38"/>
      <c r="D238" s="38"/>
      <c r="E238" s="38" t="str">
        <f t="shared" si="3"/>
        <v/>
      </c>
    </row>
    <row r="239" spans="1:5">
      <c r="A239" s="40" t="s">
        <v>5705</v>
      </c>
      <c r="B239" s="38"/>
      <c r="C239" s="38"/>
      <c r="D239" s="38"/>
      <c r="E239" s="38" t="str">
        <f t="shared" si="3"/>
        <v/>
      </c>
    </row>
    <row r="240" spans="1:5">
      <c r="A240" s="40" t="s">
        <v>794</v>
      </c>
      <c r="B240" s="38"/>
      <c r="C240" s="38"/>
      <c r="D240" s="38"/>
      <c r="E240" s="38" t="str">
        <f t="shared" si="3"/>
        <v/>
      </c>
    </row>
    <row r="241" spans="1:5">
      <c r="A241" s="40" t="s">
        <v>792</v>
      </c>
      <c r="B241" s="38"/>
      <c r="C241" s="38"/>
      <c r="D241" s="38"/>
      <c r="E241" s="38" t="str">
        <f t="shared" si="3"/>
        <v/>
      </c>
    </row>
    <row r="242" spans="1:5">
      <c r="A242" s="40" t="s">
        <v>363</v>
      </c>
      <c r="B242" s="38"/>
      <c r="C242" s="38"/>
      <c r="D242" s="38"/>
      <c r="E242" s="38" t="str">
        <f t="shared" si="3"/>
        <v/>
      </c>
    </row>
    <row r="243" spans="1:5">
      <c r="A243" s="40" t="s">
        <v>886</v>
      </c>
      <c r="B243" s="38"/>
      <c r="C243" s="38"/>
      <c r="D243" s="38"/>
      <c r="E243" s="38" t="str">
        <f t="shared" si="3"/>
        <v/>
      </c>
    </row>
    <row r="244" spans="1:5">
      <c r="A244" s="40" t="s">
        <v>824</v>
      </c>
      <c r="B244" s="38"/>
      <c r="C244" s="38"/>
      <c r="D244" s="38"/>
      <c r="E244" s="38" t="str">
        <f t="shared" si="3"/>
        <v/>
      </c>
    </row>
    <row r="245" spans="1:5">
      <c r="A245" s="40" t="s">
        <v>571</v>
      </c>
      <c r="B245" s="38"/>
      <c r="C245" s="38"/>
      <c r="D245" s="38"/>
      <c r="E245" s="38" t="str">
        <f t="shared" si="3"/>
        <v/>
      </c>
    </row>
    <row r="246" spans="1:5">
      <c r="A246" s="40" t="s">
        <v>166</v>
      </c>
      <c r="B246" s="38"/>
      <c r="C246" s="38"/>
      <c r="D246" s="38"/>
      <c r="E246" s="38" t="str">
        <f t="shared" si="3"/>
        <v/>
      </c>
    </row>
    <row r="247" spans="1:5">
      <c r="A247" s="40" t="s">
        <v>25986</v>
      </c>
      <c r="B247" s="38"/>
      <c r="C247" s="38"/>
      <c r="D247" s="38"/>
      <c r="E247" s="38" t="str">
        <f t="shared" si="3"/>
        <v/>
      </c>
    </row>
    <row r="248" spans="1:5">
      <c r="A248" s="40" t="s">
        <v>13107</v>
      </c>
      <c r="B248" s="38" t="s">
        <v>25987</v>
      </c>
      <c r="C248" s="38"/>
      <c r="D248" s="38"/>
      <c r="E248" s="38" t="str">
        <f t="shared" si="3"/>
        <v>MKT-CLP STRIPS Universal</v>
      </c>
    </row>
    <row r="249" spans="1:5">
      <c r="A249" s="40" t="s">
        <v>539</v>
      </c>
      <c r="B249" s="38" t="s">
        <v>25988</v>
      </c>
      <c r="C249" s="38"/>
      <c r="D249" s="38"/>
      <c r="E249" s="38" t="str">
        <f t="shared" si="3"/>
        <v>Marketing, Metal Display</v>
      </c>
    </row>
    <row r="250" spans="1:5">
      <c r="A250" s="40" t="s">
        <v>13443</v>
      </c>
      <c r="B250" s="38" t="s">
        <v>25989</v>
      </c>
      <c r="C250" s="38"/>
      <c r="D250" s="38"/>
      <c r="E250" s="38" t="str">
        <f t="shared" si="3"/>
        <v>Marketing, Bubble Wrap</v>
      </c>
    </row>
    <row r="251" spans="1:5" ht="28.9">
      <c r="A251" s="40" t="s">
        <v>19191</v>
      </c>
      <c r="B251" s="38" t="s">
        <v>25990</v>
      </c>
      <c r="C251" s="38"/>
      <c r="D251" s="38"/>
      <c r="E251" s="38" t="str">
        <f t="shared" si="3"/>
        <v>Marketing, Header for Weekender Display (Purple &amp; White)</v>
      </c>
    </row>
    <row r="252" spans="1:5" ht="28.9">
      <c r="A252" s="40" t="s">
        <v>19189</v>
      </c>
      <c r="B252" s="38" t="s">
        <v>25991</v>
      </c>
      <c r="C252" s="38"/>
      <c r="D252" s="38"/>
      <c r="E252" s="38" t="str">
        <f t="shared" si="3"/>
        <v>Marketing, Header for Weekender Display (Navy, Silver &amp; White)</v>
      </c>
    </row>
    <row r="253" spans="1:5" ht="28.9">
      <c r="A253" s="40" t="s">
        <v>19187</v>
      </c>
      <c r="B253" s="38" t="s">
        <v>25992</v>
      </c>
      <c r="C253" s="38"/>
      <c r="D253" s="38"/>
      <c r="E253" s="38" t="str">
        <f t="shared" si="3"/>
        <v>Marketing, Header for Weekender Display (Maroon &amp; White)</v>
      </c>
    </row>
    <row r="254" spans="1:5" ht="28.9">
      <c r="A254" s="40" t="s">
        <v>19185</v>
      </c>
      <c r="B254" s="38" t="s">
        <v>25993</v>
      </c>
      <c r="C254" s="38"/>
      <c r="D254" s="38"/>
      <c r="E254" s="38" t="str">
        <f t="shared" si="3"/>
        <v>Marketing, Header for Weekender Display (Burnt Orange &amp; White)</v>
      </c>
    </row>
    <row r="255" spans="1:5" ht="28.9">
      <c r="A255" s="40" t="s">
        <v>19193</v>
      </c>
      <c r="B255" s="38" t="s">
        <v>25994</v>
      </c>
      <c r="C255" s="38"/>
      <c r="D255" s="38"/>
      <c r="E255" s="38" t="str">
        <f t="shared" si="3"/>
        <v>Marketing, Header for Weekender Display (Red &amp; White)</v>
      </c>
    </row>
    <row r="256" spans="1:5" ht="28.9">
      <c r="A256" s="40" t="s">
        <v>7102</v>
      </c>
      <c r="B256" s="38" t="s">
        <v>25995</v>
      </c>
      <c r="C256" s="38" t="s">
        <v>25996</v>
      </c>
      <c r="D256" s="38"/>
      <c r="E256" s="38" t="str">
        <f t="shared" si="3"/>
        <v>Electric Lemonade Gelatin Shot Vodka 12.5%</v>
      </c>
    </row>
    <row r="257" spans="1:5" ht="28.9">
      <c r="A257" s="40" t="s">
        <v>25997</v>
      </c>
      <c r="B257" s="38" t="s">
        <v>25998</v>
      </c>
      <c r="C257" s="38" t="s">
        <v>25999</v>
      </c>
      <c r="D257" s="38"/>
      <c r="E257" s="38" t="str">
        <f t="shared" si="3"/>
        <v>Green Tea Wine 8ct</v>
      </c>
    </row>
    <row r="258" spans="1:5" ht="28.9">
      <c r="A258" s="40" t="s">
        <v>8585</v>
      </c>
      <c r="B258" s="38" t="s">
        <v>26000</v>
      </c>
      <c r="C258" s="38" t="s">
        <v>26001</v>
      </c>
      <c r="D258" s="38"/>
      <c r="E258" s="38" t="str">
        <f t="shared" si="3"/>
        <v>Spiced Candy Apple Gelatin Shot Wine 12.5%</v>
      </c>
    </row>
    <row r="259" spans="1:5" ht="28.9">
      <c r="A259" s="40" t="s">
        <v>8588</v>
      </c>
      <c r="B259" s="38" t="s">
        <v>26002</v>
      </c>
      <c r="C259" s="38" t="s">
        <v>26003</v>
      </c>
      <c r="D259" s="38"/>
      <c r="E259" s="38" t="str">
        <f t="shared" ref="E259:E322" si="4">IF(B259&lt;&gt;"",B259,IF(C259&lt;&gt;"",C259,IF(D259&lt;&gt;"",D259,"")))</f>
        <v>Candy Cane Gelatin Shot Wine 12.5%</v>
      </c>
    </row>
    <row r="260" spans="1:5" ht="28.9">
      <c r="A260" s="40" t="s">
        <v>1800</v>
      </c>
      <c r="B260" s="38" t="s">
        <v>26004</v>
      </c>
      <c r="C260" s="38" t="s">
        <v>26005</v>
      </c>
      <c r="D260" s="38"/>
      <c r="E260" s="38" t="str">
        <f t="shared" si="4"/>
        <v>Green Tea Flavored Whiskey Shot 15%</v>
      </c>
    </row>
    <row r="261" spans="1:5" ht="28.9">
      <c r="A261" s="40" t="s">
        <v>26006</v>
      </c>
      <c r="B261" s="38" t="s">
        <v>26007</v>
      </c>
      <c r="C261" s="38" t="s">
        <v>26008</v>
      </c>
      <c r="D261" s="38"/>
      <c r="E261" s="38" t="str">
        <f t="shared" si="4"/>
        <v>Peach Mango Seltzer Bomb Wine 15%</v>
      </c>
    </row>
    <row r="262" spans="1:5" ht="28.9">
      <c r="A262" s="40" t="s">
        <v>1132</v>
      </c>
      <c r="B262" s="38" t="s">
        <v>26009</v>
      </c>
      <c r="C262" s="38" t="s">
        <v>26010</v>
      </c>
      <c r="D262" s="38"/>
      <c r="E262" s="38" t="str">
        <f t="shared" si="4"/>
        <v>Blue Raspberry Gelatin Shot Wine 12.5%</v>
      </c>
    </row>
    <row r="263" spans="1:5" ht="28.9">
      <c r="A263" s="40" t="s">
        <v>5353</v>
      </c>
      <c r="B263" s="38" t="s">
        <v>26011</v>
      </c>
      <c r="C263" s="38" t="s">
        <v>26012</v>
      </c>
      <c r="D263" s="38"/>
      <c r="E263" s="38" t="str">
        <f t="shared" si="4"/>
        <v>Hot Cinnamon Flavored Whiskey Shot 35%</v>
      </c>
    </row>
    <row r="264" spans="1:5" ht="28.9">
      <c r="A264" s="40" t="s">
        <v>26013</v>
      </c>
      <c r="B264" s="38" t="s">
        <v>26014</v>
      </c>
      <c r="C264" s="38" t="s">
        <v>26015</v>
      </c>
      <c r="D264" s="38"/>
      <c r="E264" s="38" t="str">
        <f t="shared" si="4"/>
        <v>Lemon Lime Seltzer Bomb Wine 20%</v>
      </c>
    </row>
    <row r="265" spans="1:5" ht="28.9">
      <c r="A265" s="40" t="s">
        <v>26016</v>
      </c>
      <c r="B265" s="38" t="s">
        <v>26017</v>
      </c>
      <c r="C265" s="38" t="s">
        <v>26018</v>
      </c>
      <c r="D265" s="38"/>
      <c r="E265" s="38" t="str">
        <f t="shared" si="4"/>
        <v>Pumpkin Pie Gelatin Shot Vodka 12.5%</v>
      </c>
    </row>
    <row r="266" spans="1:5" ht="28.9">
      <c r="A266" s="40" t="s">
        <v>9595</v>
      </c>
      <c r="B266" s="38" t="s">
        <v>26019</v>
      </c>
      <c r="C266" s="38" t="s">
        <v>26020</v>
      </c>
      <c r="D266" s="38"/>
      <c r="E266" s="38" t="str">
        <f t="shared" si="4"/>
        <v>Strawberry Daiquiri Gelatin Shot Vodka 12.5%</v>
      </c>
    </row>
    <row r="267" spans="1:5" ht="28.9">
      <c r="A267" s="40" t="s">
        <v>26021</v>
      </c>
      <c r="B267" s="38" t="s">
        <v>26022</v>
      </c>
      <c r="C267" s="38" t="s">
        <v>26023</v>
      </c>
      <c r="D267" s="38"/>
      <c r="E267" s="38" t="str">
        <f t="shared" si="4"/>
        <v>Big Shots VODKA 24ct Gelatin Shots RSC</v>
      </c>
    </row>
    <row r="268" spans="1:5">
      <c r="A268" s="40" t="s">
        <v>26024</v>
      </c>
      <c r="B268" s="38"/>
      <c r="C268" s="38"/>
      <c r="D268" s="38"/>
      <c r="E268" s="38" t="str">
        <f t="shared" si="4"/>
        <v/>
      </c>
    </row>
    <row r="269" spans="1:5" ht="28.9">
      <c r="A269" s="40" t="s">
        <v>8595</v>
      </c>
      <c r="B269" s="38" t="s">
        <v>26025</v>
      </c>
      <c r="C269" s="38" t="s">
        <v>26026</v>
      </c>
      <c r="D269" s="38"/>
      <c r="E269" s="38" t="str">
        <f t="shared" si="4"/>
        <v>Pumpkin Pie Gelatin Shot Wine 12.5%</v>
      </c>
    </row>
    <row r="270" spans="1:5">
      <c r="A270" s="40" t="s">
        <v>26027</v>
      </c>
      <c r="B270" s="38"/>
      <c r="C270" s="38"/>
      <c r="D270" s="38"/>
      <c r="E270" s="38" t="str">
        <f t="shared" si="4"/>
        <v/>
      </c>
    </row>
    <row r="271" spans="1:5" ht="28.9">
      <c r="A271" s="40" t="s">
        <v>26028</v>
      </c>
      <c r="B271" s="38" t="s">
        <v>26029</v>
      </c>
      <c r="C271" s="38" t="s">
        <v>26030</v>
      </c>
      <c r="D271" s="38"/>
      <c r="E271" s="38" t="str">
        <f t="shared" si="4"/>
        <v>Cocktail WINE 24ct Gelatin Shots Display</v>
      </c>
    </row>
    <row r="272" spans="1:5" ht="28.9">
      <c r="A272" s="40" t="s">
        <v>1136</v>
      </c>
      <c r="B272" s="38" t="s">
        <v>26031</v>
      </c>
      <c r="C272" s="38" t="s">
        <v>26032</v>
      </c>
      <c r="D272" s="38"/>
      <c r="E272" s="38" t="str">
        <f t="shared" si="4"/>
        <v>Strawberry Gelatin Shot Wine 12.5%</v>
      </c>
    </row>
    <row r="273" spans="1:5" ht="28.9">
      <c r="A273" s="40" t="s">
        <v>26033</v>
      </c>
      <c r="B273" s="38" t="s">
        <v>26034</v>
      </c>
      <c r="C273" s="38" t="s">
        <v>26035</v>
      </c>
      <c r="D273" s="38"/>
      <c r="E273" s="38" t="str">
        <f t="shared" si="4"/>
        <v>Blue Raspberry Seltzer Bomb Wine 20%</v>
      </c>
    </row>
    <row r="274" spans="1:5" ht="28.9">
      <c r="A274" s="40" t="s">
        <v>26036</v>
      </c>
      <c r="B274" s="38" t="s">
        <v>26034</v>
      </c>
      <c r="C274" s="38" t="s">
        <v>26037</v>
      </c>
      <c r="D274" s="38"/>
      <c r="E274" s="38" t="str">
        <f t="shared" si="4"/>
        <v>Blue Raspberry Seltzer Bomb Wine 20%</v>
      </c>
    </row>
    <row r="275" spans="1:5" ht="28.9">
      <c r="A275" s="40" t="s">
        <v>26038</v>
      </c>
      <c r="B275" s="38" t="s">
        <v>26039</v>
      </c>
      <c r="C275" s="38" t="s">
        <v>26040</v>
      </c>
      <c r="D275" s="38"/>
      <c r="E275" s="38" t="str">
        <f t="shared" si="4"/>
        <v>Green Tea Whiskey 24ct RSC</v>
      </c>
    </row>
    <row r="276" spans="1:5" ht="28.9">
      <c r="A276" s="40" t="s">
        <v>4328</v>
      </c>
      <c r="B276" s="38" t="s">
        <v>26041</v>
      </c>
      <c r="C276" s="38" t="s">
        <v>26042</v>
      </c>
      <c r="D276" s="38"/>
      <c r="E276" s="38" t="str">
        <f t="shared" si="4"/>
        <v>Peach Mango Wine Gelatin Shot Wine 12.5%</v>
      </c>
    </row>
    <row r="277" spans="1:5" ht="28.9">
      <c r="A277" s="40" t="s">
        <v>5357</v>
      </c>
      <c r="B277" s="38" t="s">
        <v>26043</v>
      </c>
      <c r="C277" s="38" t="s">
        <v>26044</v>
      </c>
      <c r="D277" s="38"/>
      <c r="E277" s="38" t="str">
        <f t="shared" si="4"/>
        <v>Sweet Peach Flavored Whiskey Shot 35%</v>
      </c>
    </row>
    <row r="278" spans="1:5" ht="28.9">
      <c r="A278" s="40" t="s">
        <v>5359</v>
      </c>
      <c r="B278" s="38" t="s">
        <v>26045</v>
      </c>
      <c r="C278" s="38" t="s">
        <v>26046</v>
      </c>
      <c r="D278" s="38"/>
      <c r="E278" s="38" t="str">
        <f t="shared" si="4"/>
        <v>Peanut Butter Flavored Whiskey Shot 35%</v>
      </c>
    </row>
    <row r="279" spans="1:5" ht="28.9">
      <c r="A279" s="40" t="s">
        <v>5355</v>
      </c>
      <c r="B279" s="38" t="s">
        <v>26047</v>
      </c>
      <c r="C279" s="38" t="s">
        <v>26048</v>
      </c>
      <c r="D279" s="38"/>
      <c r="E279" s="38" t="str">
        <f t="shared" si="4"/>
        <v>Maple Praline Flavored Whiskey Shot 35%</v>
      </c>
    </row>
    <row r="280" spans="1:5" ht="28.9">
      <c r="A280" s="40" t="s">
        <v>26049</v>
      </c>
      <c r="B280" s="38" t="s">
        <v>26050</v>
      </c>
      <c r="C280" s="38" t="s">
        <v>26051</v>
      </c>
      <c r="D280" s="38"/>
      <c r="E280" s="38" t="str">
        <f t="shared" si="4"/>
        <v>Pickleback Whiskey 8ct</v>
      </c>
    </row>
    <row r="281" spans="1:5" ht="28.9">
      <c r="A281" s="40" t="s">
        <v>26052</v>
      </c>
      <c r="B281" s="38" t="s">
        <v>26053</v>
      </c>
      <c r="C281" s="38" t="s">
        <v>26054</v>
      </c>
      <c r="D281" s="38"/>
      <c r="E281" s="38" t="str">
        <f t="shared" si="4"/>
        <v>Strawberry Seltzer Bomb Wine 15%</v>
      </c>
    </row>
    <row r="282" spans="1:5">
      <c r="A282" s="40" t="s">
        <v>26055</v>
      </c>
      <c r="B282" s="38"/>
      <c r="C282" s="38"/>
      <c r="D282" s="38"/>
      <c r="E282" s="38" t="str">
        <f t="shared" si="4"/>
        <v/>
      </c>
    </row>
    <row r="283" spans="1:5" ht="28.9">
      <c r="A283" s="40" t="s">
        <v>26056</v>
      </c>
      <c r="B283" s="38" t="s">
        <v>26057</v>
      </c>
      <c r="C283" s="38" t="s">
        <v>26058</v>
      </c>
      <c r="D283" s="38"/>
      <c r="E283" s="38" t="str">
        <f t="shared" si="4"/>
        <v>Peach Mango Seltzer Bomb Wine 20%</v>
      </c>
    </row>
    <row r="284" spans="1:5" ht="28.9">
      <c r="A284" s="40" t="s">
        <v>26059</v>
      </c>
      <c r="B284" s="38" t="s">
        <v>26060</v>
      </c>
      <c r="C284" s="38" t="s">
        <v>26061</v>
      </c>
      <c r="D284" s="38"/>
      <c r="E284" s="38" t="str">
        <f t="shared" si="4"/>
        <v>Hot Cinnamon VODKA 8ct</v>
      </c>
    </row>
    <row r="285" spans="1:5" ht="28.9">
      <c r="A285" s="40" t="s">
        <v>26062</v>
      </c>
      <c r="B285" s="38" t="s">
        <v>26063</v>
      </c>
      <c r="C285" s="38" t="s">
        <v>26064</v>
      </c>
      <c r="D285" s="38"/>
      <c r="E285" s="38" t="str">
        <f t="shared" si="4"/>
        <v>Candy Cane Gelatin Shot Vodka 12.5%</v>
      </c>
    </row>
    <row r="286" spans="1:5" ht="28.9">
      <c r="A286" s="40" t="s">
        <v>9593</v>
      </c>
      <c r="B286" s="38" t="s">
        <v>26065</v>
      </c>
      <c r="C286" s="38" t="s">
        <v>26066</v>
      </c>
      <c r="D286" s="38"/>
      <c r="E286" s="38" t="str">
        <f t="shared" si="4"/>
        <v>Peach Mango Gelatin Shot Vodka 12.5%</v>
      </c>
    </row>
    <row r="287" spans="1:5" ht="28.9">
      <c r="A287" s="40" t="s">
        <v>26067</v>
      </c>
      <c r="B287" s="38" t="s">
        <v>26068</v>
      </c>
      <c r="C287" s="38" t="s">
        <v>26069</v>
      </c>
      <c r="D287" s="38"/>
      <c r="E287" s="38" t="str">
        <f t="shared" si="4"/>
        <v>Strawberry Seltzer Bomb Wine 20%</v>
      </c>
    </row>
    <row r="288" spans="1:5" ht="28.9">
      <c r="A288" s="40" t="s">
        <v>26070</v>
      </c>
      <c r="B288" s="38" t="s">
        <v>26071</v>
      </c>
      <c r="C288" s="38" t="s">
        <v>26072</v>
      </c>
      <c r="D288" s="38"/>
      <c r="E288" s="38" t="str">
        <f t="shared" si="4"/>
        <v>Canada Green Tea 13.7% 8ct</v>
      </c>
    </row>
    <row r="289" spans="1:5" ht="28.9">
      <c r="A289" s="40" t="s">
        <v>26073</v>
      </c>
      <c r="B289" s="38" t="s">
        <v>26074</v>
      </c>
      <c r="C289" s="38" t="s">
        <v>26075</v>
      </c>
      <c r="D289" s="38"/>
      <c r="E289" s="38" t="str">
        <f t="shared" si="4"/>
        <v>Tropical Gelatin Shot Wine 12.5%</v>
      </c>
    </row>
    <row r="290" spans="1:5" ht="28.9">
      <c r="A290" s="40" t="s">
        <v>26076</v>
      </c>
      <c r="B290" s="38" t="s">
        <v>26077</v>
      </c>
      <c r="C290" s="38" t="s">
        <v>26078</v>
      </c>
      <c r="D290" s="38"/>
      <c r="E290" s="38" t="str">
        <f t="shared" si="4"/>
        <v>Blue Raspberry Seltzer Bomb Wine 15%</v>
      </c>
    </row>
    <row r="291" spans="1:5" ht="28.9">
      <c r="A291" s="40" t="s">
        <v>773</v>
      </c>
      <c r="B291" s="38" t="s">
        <v>26079</v>
      </c>
      <c r="C291" s="38" t="s">
        <v>26080</v>
      </c>
      <c r="D291" s="38"/>
      <c r="E291" s="38" t="str">
        <f t="shared" si="4"/>
        <v>Watermelon Gelatin Shot Wine 12.5%</v>
      </c>
    </row>
    <row r="292" spans="1:5" ht="28.9">
      <c r="A292" s="40" t="s">
        <v>26081</v>
      </c>
      <c r="B292" s="38" t="s">
        <v>26082</v>
      </c>
      <c r="C292" s="38" t="s">
        <v>26083</v>
      </c>
      <c r="D292" s="38"/>
      <c r="E292" s="38" t="str">
        <f t="shared" si="4"/>
        <v>Spiced Candy Apple Gelatin Shot Vodka 12.5%</v>
      </c>
    </row>
    <row r="293" spans="1:5" ht="28.9">
      <c r="A293" s="40" t="s">
        <v>26084</v>
      </c>
      <c r="B293" s="38" t="s">
        <v>26085</v>
      </c>
      <c r="C293" s="38" t="s">
        <v>26086</v>
      </c>
      <c r="D293" s="38"/>
      <c r="E293" s="38" t="str">
        <f t="shared" si="4"/>
        <v>Electric Lemonade Gelatin Shot Wine 12.5%</v>
      </c>
    </row>
    <row r="294" spans="1:5" ht="28.9">
      <c r="A294" s="40" t="s">
        <v>9591</v>
      </c>
      <c r="B294" s="38" t="s">
        <v>26087</v>
      </c>
      <c r="C294" s="38" t="s">
        <v>26088</v>
      </c>
      <c r="D294" s="38"/>
      <c r="E294" s="38" t="str">
        <f t="shared" si="4"/>
        <v>Maui Punch Gelatin Shot Vodka 12.5%</v>
      </c>
    </row>
    <row r="295" spans="1:5" ht="28.9">
      <c r="A295" s="40" t="s">
        <v>26089</v>
      </c>
      <c r="B295" s="38" t="s">
        <v>26079</v>
      </c>
      <c r="C295" s="38" t="s">
        <v>26090</v>
      </c>
      <c r="D295" s="38"/>
      <c r="E295" s="38" t="str">
        <f t="shared" si="4"/>
        <v>Watermelon Gelatin Shot Wine 12.5%</v>
      </c>
    </row>
    <row r="296" spans="1:5">
      <c r="A296" s="40" t="s">
        <v>1134</v>
      </c>
      <c r="B296" s="38" t="s">
        <v>26091</v>
      </c>
      <c r="C296" s="38" t="s">
        <v>26092</v>
      </c>
      <c r="D296" s="38"/>
      <c r="E296" s="38" t="str">
        <f t="shared" si="4"/>
        <v>Grape Gelatin Shot Wine 12.5%</v>
      </c>
    </row>
    <row r="297" spans="1:5" ht="28.9">
      <c r="A297" s="40" t="s">
        <v>763</v>
      </c>
      <c r="B297" s="38" t="s">
        <v>26093</v>
      </c>
      <c r="C297" s="38" t="s">
        <v>26094</v>
      </c>
      <c r="D297" s="38"/>
      <c r="E297" s="38" t="str">
        <f t="shared" si="4"/>
        <v>Green Apple Wine Gelatin Shot Wine 12.5%</v>
      </c>
    </row>
    <row r="298" spans="1:5" ht="28.9">
      <c r="A298" s="40" t="s">
        <v>26095</v>
      </c>
      <c r="B298" s="38" t="s">
        <v>26096</v>
      </c>
      <c r="C298" s="38" t="s">
        <v>26097</v>
      </c>
      <c r="D298" s="38"/>
      <c r="E298" s="38" t="str">
        <f t="shared" si="4"/>
        <v>Lemon Drop Wine 8ct</v>
      </c>
    </row>
    <row r="299" spans="1:5">
      <c r="A299" s="40" t="s">
        <v>26098</v>
      </c>
      <c r="B299" s="38"/>
      <c r="C299" s="38"/>
      <c r="D299" s="38"/>
      <c r="E299" s="38" t="str">
        <f t="shared" si="4"/>
        <v/>
      </c>
    </row>
    <row r="300" spans="1:5" ht="28.9">
      <c r="A300" s="40" t="s">
        <v>26099</v>
      </c>
      <c r="B300" s="38" t="s">
        <v>26100</v>
      </c>
      <c r="C300" s="38" t="s">
        <v>26101</v>
      </c>
      <c r="D300" s="38"/>
      <c r="E300" s="38" t="str">
        <f t="shared" si="4"/>
        <v>Lemon Lime Seltzer Bomb Wine 15%</v>
      </c>
    </row>
    <row r="301" spans="1:5" ht="28.9">
      <c r="A301" s="40" t="s">
        <v>1805</v>
      </c>
      <c r="B301" s="38" t="s">
        <v>26102</v>
      </c>
      <c r="C301" s="38" t="s">
        <v>26103</v>
      </c>
      <c r="D301" s="38"/>
      <c r="E301" s="38" t="str">
        <f t="shared" si="4"/>
        <v>Watermelon Gelatin Shot Vodka 12.5%</v>
      </c>
    </row>
    <row r="302" spans="1:5" ht="28.9">
      <c r="A302" s="40" t="s">
        <v>26104</v>
      </c>
      <c r="B302" s="38" t="s">
        <v>26105</v>
      </c>
      <c r="C302" s="38" t="s">
        <v>26106</v>
      </c>
      <c r="D302" s="38"/>
      <c r="E302" s="38" t="str">
        <f t="shared" si="4"/>
        <v>Rose Bubbly OTSOW Gelatin Shots 8ct</v>
      </c>
    </row>
    <row r="303" spans="1:5" ht="28.9">
      <c r="A303" s="40" t="s">
        <v>4341</v>
      </c>
      <c r="B303" s="38" t="s">
        <v>26107</v>
      </c>
      <c r="C303" s="38" t="s">
        <v>26108</v>
      </c>
      <c r="D303" s="38"/>
      <c r="E303" s="38" t="str">
        <f t="shared" si="4"/>
        <v>Strawberry Lemonade Gelatin Shot Wine 12.5%</v>
      </c>
    </row>
    <row r="304" spans="1:5" ht="28.9">
      <c r="A304" s="40" t="s">
        <v>9572</v>
      </c>
      <c r="B304" s="38" t="s">
        <v>26109</v>
      </c>
      <c r="C304" s="38" t="s">
        <v>26110</v>
      </c>
      <c r="D304" s="38"/>
      <c r="E304" s="38" t="str">
        <f t="shared" si="4"/>
        <v>Margarita Gelatin Shots Vodka 12.5%</v>
      </c>
    </row>
    <row r="305" spans="1:5" ht="28.9">
      <c r="A305" s="40" t="s">
        <v>1798</v>
      </c>
      <c r="B305" s="38" t="s">
        <v>26111</v>
      </c>
      <c r="C305" s="38" t="s">
        <v>26112</v>
      </c>
      <c r="D305" s="38"/>
      <c r="E305" s="38" t="str">
        <f t="shared" si="4"/>
        <v>Strawberry Gelatin Shot Vodka 12.5%</v>
      </c>
    </row>
    <row r="306" spans="1:5">
      <c r="A306" s="40" t="s">
        <v>26113</v>
      </c>
      <c r="B306" s="38"/>
      <c r="C306" s="38"/>
      <c r="D306" s="38"/>
      <c r="E306" s="38" t="str">
        <f t="shared" si="4"/>
        <v/>
      </c>
    </row>
    <row r="307" spans="1:5" ht="28.9">
      <c r="A307" s="40" t="s">
        <v>26114</v>
      </c>
      <c r="B307" s="38" t="s">
        <v>26115</v>
      </c>
      <c r="C307" s="38" t="s">
        <v>26116</v>
      </c>
      <c r="D307" s="38"/>
      <c r="E307" s="38" t="str">
        <f t="shared" si="4"/>
        <v>Lemon Drop Vodka 8ct</v>
      </c>
    </row>
    <row r="308" spans="1:5">
      <c r="A308" s="40" t="s">
        <v>1794</v>
      </c>
      <c r="B308" s="38" t="s">
        <v>26117</v>
      </c>
      <c r="C308" s="38" t="s">
        <v>26118</v>
      </c>
      <c r="D308" s="38"/>
      <c r="E308" s="38" t="str">
        <f t="shared" si="4"/>
        <v>Grape Gelatin Shot Vodka 12.5%</v>
      </c>
    </row>
    <row r="309" spans="1:5">
      <c r="A309" s="40" t="s">
        <v>26119</v>
      </c>
      <c r="B309" s="38"/>
      <c r="C309" s="38"/>
      <c r="D309" s="38"/>
      <c r="E309" s="38" t="str">
        <f t="shared" si="4"/>
        <v/>
      </c>
    </row>
    <row r="310" spans="1:5" ht="28.9">
      <c r="A310" s="40" t="s">
        <v>759</v>
      </c>
      <c r="B310" s="38" t="s">
        <v>26120</v>
      </c>
      <c r="C310" s="38" t="s">
        <v>26121</v>
      </c>
      <c r="D310" s="38"/>
      <c r="E310" s="38" t="str">
        <f t="shared" si="4"/>
        <v>Coconut Breeze Gelatin Shot Vodka 12.5%</v>
      </c>
    </row>
    <row r="311" spans="1:5" ht="28.9">
      <c r="A311" s="40" t="s">
        <v>761</v>
      </c>
      <c r="B311" s="38" t="s">
        <v>26085</v>
      </c>
      <c r="C311" s="38" t="s">
        <v>26122</v>
      </c>
      <c r="D311" s="38"/>
      <c r="E311" s="38" t="str">
        <f t="shared" si="4"/>
        <v>Electric Lemonade Gelatin Shot Wine 12.5%</v>
      </c>
    </row>
    <row r="312" spans="1:5" ht="28.9">
      <c r="A312" s="40" t="s">
        <v>1789</v>
      </c>
      <c r="B312" s="38" t="s">
        <v>26123</v>
      </c>
      <c r="C312" s="38" t="s">
        <v>26124</v>
      </c>
      <c r="D312" s="38"/>
      <c r="E312" s="38" t="str">
        <f t="shared" si="4"/>
        <v>Blue Raspberry Gelatin Shot Vodka 12.5%</v>
      </c>
    </row>
    <row r="313" spans="1:5" ht="28.9">
      <c r="A313" s="40" t="s">
        <v>26125</v>
      </c>
      <c r="B313" s="38" t="s">
        <v>26068</v>
      </c>
      <c r="C313" s="38" t="s">
        <v>26126</v>
      </c>
      <c r="D313" s="38"/>
      <c r="E313" s="38" t="str">
        <f t="shared" si="4"/>
        <v>Strawberry Seltzer Bomb Wine 20%</v>
      </c>
    </row>
    <row r="314" spans="1:5">
      <c r="A314" s="40" t="s">
        <v>26127</v>
      </c>
      <c r="B314" s="38"/>
      <c r="C314" s="38"/>
      <c r="D314" s="38"/>
      <c r="E314" s="38" t="str">
        <f t="shared" si="4"/>
        <v/>
      </c>
    </row>
    <row r="315" spans="1:5">
      <c r="A315" s="40" t="s">
        <v>26128</v>
      </c>
      <c r="B315" s="38"/>
      <c r="C315" s="38"/>
      <c r="D315" s="38"/>
      <c r="E315" s="38" t="str">
        <f t="shared" si="4"/>
        <v/>
      </c>
    </row>
    <row r="316" spans="1:5">
      <c r="A316" s="40" t="s">
        <v>390</v>
      </c>
      <c r="B316" s="38" t="s">
        <v>26129</v>
      </c>
      <c r="C316" s="38"/>
      <c r="D316" s="38" t="s">
        <v>26129</v>
      </c>
      <c r="E316" s="38" t="str">
        <f t="shared" si="4"/>
        <v>Marketing, Playing Cards 100/cs</v>
      </c>
    </row>
    <row r="317" spans="1:5">
      <c r="A317" s="40" t="s">
        <v>26130</v>
      </c>
      <c r="B317" s="38" t="s">
        <v>26130</v>
      </c>
      <c r="C317" s="38"/>
      <c r="D317" s="38"/>
      <c r="E317" s="38" t="str">
        <f t="shared" si="4"/>
        <v>NA</v>
      </c>
    </row>
    <row r="318" spans="1:5">
      <c r="A318" s="40" t="s">
        <v>26131</v>
      </c>
      <c r="B318" s="38"/>
      <c r="C318" s="38"/>
      <c r="D318" s="38" t="s">
        <v>26132</v>
      </c>
      <c r="E318" s="38" t="str">
        <f t="shared" si="4"/>
        <v>99Z GENERIC VOLUME 6/750</v>
      </c>
    </row>
    <row r="319" spans="1:5">
      <c r="A319" s="40" t="s">
        <v>26133</v>
      </c>
      <c r="B319" s="38"/>
      <c r="C319" s="38"/>
      <c r="D319" s="38" t="s">
        <v>26134</v>
      </c>
      <c r="E319" s="38" t="str">
        <f t="shared" si="4"/>
        <v>99Z GENERIC VOLUME 6/4/16</v>
      </c>
    </row>
    <row r="320" spans="1:5">
      <c r="A320" s="40" t="s">
        <v>26135</v>
      </c>
      <c r="B320" s="38"/>
      <c r="C320" s="38"/>
      <c r="D320" s="38" t="s">
        <v>26136</v>
      </c>
      <c r="E320" s="38" t="str">
        <f t="shared" si="4"/>
        <v>99Z GENERIC VOLUME 6/375</v>
      </c>
    </row>
    <row r="321" spans="1:5">
      <c r="A321" s="40" t="s">
        <v>26137</v>
      </c>
      <c r="B321" s="38"/>
      <c r="C321" s="38"/>
      <c r="D321" s="38" t="s">
        <v>26138</v>
      </c>
      <c r="E321" s="38" t="str">
        <f t="shared" si="4"/>
        <v>99Z GENERIC VOLUME 3/8/12OZ</v>
      </c>
    </row>
    <row r="322" spans="1:5">
      <c r="A322" s="40" t="s">
        <v>26139</v>
      </c>
      <c r="B322" s="38"/>
      <c r="C322" s="38"/>
      <c r="D322" s="38" t="s">
        <v>26140</v>
      </c>
      <c r="E322" s="38" t="str">
        <f t="shared" si="4"/>
        <v>99Z GENERIC VOLUME 187ML</v>
      </c>
    </row>
    <row r="323" spans="1:5">
      <c r="A323" s="40" t="s">
        <v>26141</v>
      </c>
      <c r="B323" s="38"/>
      <c r="C323" s="38"/>
      <c r="D323" s="38" t="s">
        <v>26142</v>
      </c>
      <c r="E323" s="38" t="str">
        <f t="shared" ref="E323:E386" si="5">IF(B323&lt;&gt;"",B323,IF(C323&lt;&gt;"",C323,IF(D323&lt;&gt;"",D323,"")))</f>
        <v>99Z GENERIC VOLUME 12/375</v>
      </c>
    </row>
    <row r="324" spans="1:5">
      <c r="A324" s="40" t="s">
        <v>26143</v>
      </c>
      <c r="B324" s="38"/>
      <c r="C324" s="38"/>
      <c r="D324" s="38" t="s">
        <v>26144</v>
      </c>
      <c r="E324" s="38" t="str">
        <f t="shared" si="5"/>
        <v>99Z GENERIC VOLUME 12/750</v>
      </c>
    </row>
    <row r="325" spans="1:5">
      <c r="A325" s="40" t="s">
        <v>26145</v>
      </c>
      <c r="B325" s="38"/>
      <c r="C325" s="38"/>
      <c r="D325" s="38" t="s">
        <v>26146</v>
      </c>
      <c r="E325" s="38" t="str">
        <f t="shared" si="5"/>
        <v>99Z GENERIC VOLUME 50L KEG</v>
      </c>
    </row>
    <row r="326" spans="1:5">
      <c r="A326" s="40" t="s">
        <v>26147</v>
      </c>
      <c r="B326" s="38"/>
      <c r="C326" s="38"/>
      <c r="D326" s="38" t="s">
        <v>26148</v>
      </c>
      <c r="E326" s="38" t="str">
        <f t="shared" si="5"/>
        <v>99Z GENERIC VOLUME POS ITEM</v>
      </c>
    </row>
    <row r="327" spans="1:5">
      <c r="A327" s="40" t="s">
        <v>26149</v>
      </c>
      <c r="B327" s="38"/>
      <c r="C327" s="38"/>
      <c r="D327" s="38" t="s">
        <v>26150</v>
      </c>
      <c r="E327" s="38" t="str">
        <f t="shared" si="5"/>
        <v>99Z GENERIC VOLUME 1/6 KEG</v>
      </c>
    </row>
    <row r="328" spans="1:5">
      <c r="A328" s="40" t="s">
        <v>26151</v>
      </c>
      <c r="B328" s="38"/>
      <c r="C328" s="38"/>
      <c r="D328" s="38" t="s">
        <v>26152</v>
      </c>
      <c r="E328" s="38" t="str">
        <f t="shared" si="5"/>
        <v>99Z GENERIC VOLUME 1/2 KEG</v>
      </c>
    </row>
    <row r="329" spans="1:5">
      <c r="A329" s="40" t="s">
        <v>26153</v>
      </c>
      <c r="B329" s="38"/>
      <c r="C329" s="38"/>
      <c r="D329" s="38" t="s">
        <v>26154</v>
      </c>
      <c r="E329" s="38" t="str">
        <f t="shared" si="5"/>
        <v>99Z GENERIC VOLUME 1/4 KEG</v>
      </c>
    </row>
    <row r="330" spans="1:5">
      <c r="A330" s="40" t="s">
        <v>26155</v>
      </c>
      <c r="B330" s="38"/>
      <c r="C330" s="38"/>
      <c r="D330" s="38" t="s">
        <v>26156</v>
      </c>
      <c r="E330" s="38" t="str">
        <f t="shared" si="5"/>
        <v>99Z GENERIC VOLUME 4/6 BTL</v>
      </c>
    </row>
    <row r="331" spans="1:5">
      <c r="A331" s="40" t="s">
        <v>26157</v>
      </c>
      <c r="B331" s="38"/>
      <c r="C331" s="38"/>
      <c r="D331" s="38" t="s">
        <v>26158</v>
      </c>
      <c r="E331" s="38" t="str">
        <f t="shared" si="5"/>
        <v>99Z GENERIC VOLUME 6/4 BTL</v>
      </c>
    </row>
    <row r="332" spans="1:5">
      <c r="A332" s="40" t="s">
        <v>26159</v>
      </c>
      <c r="B332" s="38"/>
      <c r="C332" s="38"/>
      <c r="D332" s="38" t="s">
        <v>26160</v>
      </c>
      <c r="E332" s="38" t="str">
        <f t="shared" si="5"/>
        <v>99Z GENERIC VOLUME 12/22 BTL</v>
      </c>
    </row>
    <row r="333" spans="1:5">
      <c r="A333" s="40">
        <v>606503</v>
      </c>
      <c r="B333" s="38"/>
      <c r="C333" s="38"/>
      <c r="D333" s="38" t="s">
        <v>26161</v>
      </c>
      <c r="E333" s="38" t="str">
        <f t="shared" si="5"/>
        <v>Shottys Gelatin fc Orange 12/8/50ml</v>
      </c>
    </row>
    <row r="334" spans="1:5">
      <c r="A334" s="40">
        <v>606502</v>
      </c>
      <c r="B334" s="38"/>
      <c r="C334" s="38"/>
      <c r="D334" s="38" t="s">
        <v>26162</v>
      </c>
      <c r="E334" s="38" t="str">
        <f t="shared" si="5"/>
        <v>Shottys Gelatin fc Lime 12/8/50ml</v>
      </c>
    </row>
    <row r="335" spans="1:5">
      <c r="A335" s="40">
        <v>606501</v>
      </c>
      <c r="B335" s="38"/>
      <c r="C335" s="38"/>
      <c r="D335" s="38" t="s">
        <v>26163</v>
      </c>
      <c r="E335" s="38" t="str">
        <f t="shared" si="5"/>
        <v>Shottys Gelatin fc Strawberry 12/8/50ml</v>
      </c>
    </row>
    <row r="336" spans="1:5" ht="28.9">
      <c r="A336" s="40">
        <v>606500</v>
      </c>
      <c r="B336" s="38"/>
      <c r="C336" s="38"/>
      <c r="D336" s="38" t="s">
        <v>26164</v>
      </c>
      <c r="E336" s="38" t="str">
        <f t="shared" si="5"/>
        <v>Shottys Gelatin fc Blue Raspberry 12/8/50ml</v>
      </c>
    </row>
    <row r="337" spans="1:5">
      <c r="A337" s="40">
        <v>101398080</v>
      </c>
      <c r="B337" s="38"/>
      <c r="C337" s="38"/>
      <c r="D337" s="38" t="s">
        <v>26165</v>
      </c>
      <c r="E337" s="38" t="str">
        <f t="shared" si="5"/>
        <v>Shottys F/w Seasonal  6/10/50 ml</v>
      </c>
    </row>
    <row r="338" spans="1:5">
      <c r="A338" s="40">
        <v>101109376</v>
      </c>
      <c r="B338" s="38"/>
      <c r="C338" s="38"/>
      <c r="D338" s="38" t="s">
        <v>26166</v>
      </c>
      <c r="E338" s="38" t="str">
        <f t="shared" si="5"/>
        <v>Shottys Watermelon 8/8/50 ml</v>
      </c>
    </row>
    <row r="339" spans="1:5">
      <c r="A339" s="40">
        <v>101109378</v>
      </c>
      <c r="B339" s="38"/>
      <c r="C339" s="38"/>
      <c r="D339" s="38" t="s">
        <v>26167</v>
      </c>
      <c r="E339" s="38" t="str">
        <f t="shared" si="5"/>
        <v>Shottys Strawberry 8/8/50 ml</v>
      </c>
    </row>
    <row r="340" spans="1:5">
      <c r="A340" s="40">
        <v>101109369</v>
      </c>
      <c r="B340" s="38"/>
      <c r="C340" s="38"/>
      <c r="D340" s="38" t="s">
        <v>26168</v>
      </c>
      <c r="E340" s="38" t="str">
        <f t="shared" si="5"/>
        <v>Shottys Lime 8/8/50 ml</v>
      </c>
    </row>
    <row r="341" spans="1:5">
      <c r="A341" s="40">
        <v>101109327</v>
      </c>
      <c r="B341" s="38"/>
      <c r="C341" s="38"/>
      <c r="D341" s="38" t="s">
        <v>26169</v>
      </c>
      <c r="E341" s="38" t="str">
        <f t="shared" si="5"/>
        <v>Shottys Lemon 8/8/50 ml</v>
      </c>
    </row>
    <row r="342" spans="1:5">
      <c r="A342" s="40">
        <v>101109335</v>
      </c>
      <c r="B342" s="38"/>
      <c r="C342" s="38"/>
      <c r="D342" s="38" t="s">
        <v>26170</v>
      </c>
      <c r="E342" s="38" t="str">
        <f t="shared" si="5"/>
        <v>Shottys Blue Raspberry 8/8/50 ml</v>
      </c>
    </row>
    <row r="343" spans="1:5">
      <c r="A343" s="40">
        <v>101108990</v>
      </c>
      <c r="B343" s="38"/>
      <c r="C343" s="38"/>
      <c r="D343" s="38" t="s">
        <v>26171</v>
      </c>
      <c r="E343" s="38" t="str">
        <f t="shared" si="5"/>
        <v>Shottys Gelatin Shots Grape 8/8/50 ml</v>
      </c>
    </row>
    <row r="344" spans="1:5" ht="28.9">
      <c r="A344" s="40">
        <v>101108992</v>
      </c>
      <c r="B344" s="38"/>
      <c r="C344" s="38"/>
      <c r="D344" s="38" t="s">
        <v>26172</v>
      </c>
      <c r="E344" s="38" t="str">
        <f t="shared" si="5"/>
        <v>Shottys Gelatin Shots Blue Raspberry 8/8/50 ml</v>
      </c>
    </row>
    <row r="345" spans="1:5">
      <c r="A345" s="40">
        <v>101108974</v>
      </c>
      <c r="B345" s="38"/>
      <c r="C345" s="38"/>
      <c r="D345" s="38" t="s">
        <v>26173</v>
      </c>
      <c r="E345" s="38" t="str">
        <f t="shared" si="5"/>
        <v>Shottys Gelatin Shots Strawberry 8/8/50 ml</v>
      </c>
    </row>
    <row r="346" spans="1:5">
      <c r="A346" s="40">
        <v>101108968</v>
      </c>
      <c r="B346" s="38"/>
      <c r="C346" s="38"/>
      <c r="D346" s="38" t="s">
        <v>26174</v>
      </c>
      <c r="E346" s="38" t="str">
        <f t="shared" si="5"/>
        <v>Shottys Orange 12/8/50 ml</v>
      </c>
    </row>
    <row r="347" spans="1:5">
      <c r="A347" s="40">
        <v>101108969</v>
      </c>
      <c r="B347" s="38"/>
      <c r="C347" s="38"/>
      <c r="D347" s="38" t="s">
        <v>26175</v>
      </c>
      <c r="E347" s="38" t="str">
        <f t="shared" si="5"/>
        <v>Shottys Gelatin Shots Orange 8/8/50 ml</v>
      </c>
    </row>
    <row r="348" spans="1:5">
      <c r="A348" s="40">
        <v>101108962</v>
      </c>
      <c r="B348" s="38"/>
      <c r="C348" s="38"/>
      <c r="D348" s="38" t="s">
        <v>26176</v>
      </c>
      <c r="E348" s="38" t="str">
        <f t="shared" si="5"/>
        <v>Shottys Grape 12/8/50 ml</v>
      </c>
    </row>
    <row r="349" spans="1:5">
      <c r="A349" s="40">
        <v>101108965</v>
      </c>
      <c r="B349" s="38"/>
      <c r="C349" s="38"/>
      <c r="D349" s="38" t="s">
        <v>26177</v>
      </c>
      <c r="E349" s="38" t="str">
        <f t="shared" si="5"/>
        <v>Shottys Vodka Orange 8/8/50 ml</v>
      </c>
    </row>
    <row r="350" spans="1:5">
      <c r="A350" s="40">
        <v>101108961</v>
      </c>
      <c r="B350" s="38"/>
      <c r="C350" s="38"/>
      <c r="D350" s="38" t="s">
        <v>26178</v>
      </c>
      <c r="E350" s="38" t="str">
        <f t="shared" si="5"/>
        <v>Shottys Cherry 12/8/50 ml</v>
      </c>
    </row>
    <row r="351" spans="1:5">
      <c r="A351" s="40">
        <v>101108960</v>
      </c>
      <c r="B351" s="38"/>
      <c r="C351" s="38"/>
      <c r="D351" s="38" t="s">
        <v>26179</v>
      </c>
      <c r="E351" s="38" t="str">
        <f t="shared" si="5"/>
        <v>Shottys Lemon 12/8/50 ml</v>
      </c>
    </row>
    <row r="352" spans="1:5">
      <c r="A352" s="40">
        <v>101108946</v>
      </c>
      <c r="B352" s="38"/>
      <c r="C352" s="38"/>
      <c r="D352" s="38" t="s">
        <v>26180</v>
      </c>
      <c r="E352" s="38" t="str">
        <f t="shared" si="5"/>
        <v>Shottys Gelatin Shots Cherry 8/8/50 ml</v>
      </c>
    </row>
    <row r="353" spans="1:5">
      <c r="A353" s="40">
        <v>10110893</v>
      </c>
      <c r="B353" s="38"/>
      <c r="C353" s="38"/>
      <c r="D353" s="38" t="s">
        <v>26181</v>
      </c>
      <c r="E353" s="38" t="str">
        <f t="shared" si="5"/>
        <v>Shottys Vodka Cherry 8/8/50 ml</v>
      </c>
    </row>
    <row r="354" spans="1:5">
      <c r="A354" s="40">
        <v>101070679</v>
      </c>
      <c r="B354" s="38"/>
      <c r="C354" s="38"/>
      <c r="D354" s="38" t="s">
        <v>26182</v>
      </c>
      <c r="E354" s="38" t="str">
        <f t="shared" si="5"/>
        <v>Shottys Gelatin Shots 6/48oz</v>
      </c>
    </row>
    <row r="355" spans="1:5">
      <c r="A355" s="40" t="s">
        <v>26183</v>
      </c>
      <c r="B355" s="38"/>
      <c r="C355" s="38"/>
      <c r="D355" s="38" t="s">
        <v>26184</v>
      </c>
      <c r="E355" s="38" t="str">
        <f t="shared" si="5"/>
        <v>Do Not Use - Zero Volume Code</v>
      </c>
    </row>
    <row r="356" spans="1:5" ht="28.9">
      <c r="A356" s="40" t="s">
        <v>26185</v>
      </c>
      <c r="B356" s="38"/>
      <c r="C356" s="38"/>
      <c r="D356" s="38" t="s">
        <v>26186</v>
      </c>
      <c r="E356" s="38" t="str">
        <f t="shared" si="5"/>
        <v>Shottys CAN Green Tea Shot Whiskey 13.7% 8x50ml 3.2L</v>
      </c>
    </row>
    <row r="357" spans="1:5" ht="28.9">
      <c r="A357" s="40" t="s">
        <v>26187</v>
      </c>
      <c r="B357" s="38" t="s">
        <v>26188</v>
      </c>
      <c r="C357" s="38" t="s">
        <v>26189</v>
      </c>
      <c r="D357" s="38" t="s">
        <v>26190</v>
      </c>
      <c r="E357" s="38" t="str">
        <f t="shared" si="5"/>
        <v>Tropical OTSOW Gelatin Shots 24ct Display</v>
      </c>
    </row>
    <row r="358" spans="1:5" ht="28.9">
      <c r="A358" s="40" t="s">
        <v>26191</v>
      </c>
      <c r="B358" s="38" t="s">
        <v>26192</v>
      </c>
      <c r="C358" s="38" t="s">
        <v>26193</v>
      </c>
      <c r="D358" s="38" t="s">
        <v>26194</v>
      </c>
      <c r="E358" s="38" t="str">
        <f t="shared" si="5"/>
        <v>Holiday OSTOW Gelatin Shots 24ct Display</v>
      </c>
    </row>
    <row r="359" spans="1:5">
      <c r="A359" s="40" t="s">
        <v>26195</v>
      </c>
      <c r="B359" s="38" t="s">
        <v>25987</v>
      </c>
      <c r="C359" s="38"/>
      <c r="D359" s="38"/>
      <c r="E359" s="38" t="str">
        <f t="shared" si="5"/>
        <v>MKT-CLP STRIPS Universal</v>
      </c>
    </row>
    <row r="360" spans="1:5" ht="43.15">
      <c r="A360" s="40" t="s">
        <v>129</v>
      </c>
      <c r="B360" s="38" t="s">
        <v>26196</v>
      </c>
      <c r="C360" s="38" t="s">
        <v>26197</v>
      </c>
      <c r="D360" s="38" t="s">
        <v>26198</v>
      </c>
      <c r="E360" s="38" t="str">
        <f t="shared" si="5"/>
        <v>Blue Rasp Strawberry VODKA 8ct</v>
      </c>
    </row>
    <row r="361" spans="1:5">
      <c r="A361" s="40" t="s">
        <v>259</v>
      </c>
      <c r="B361" s="38" t="s">
        <v>26199</v>
      </c>
      <c r="C361" s="38"/>
      <c r="D361" s="38"/>
      <c r="E361" s="38" t="str">
        <f t="shared" si="5"/>
        <v>Marketing, 24pk Display Shipper</v>
      </c>
    </row>
    <row r="362" spans="1:5">
      <c r="A362" s="40" t="s">
        <v>26200</v>
      </c>
      <c r="B362" s="38" t="s">
        <v>26201</v>
      </c>
      <c r="C362" s="38"/>
      <c r="D362" s="38"/>
      <c r="E362" s="38" t="str">
        <f t="shared" si="5"/>
        <v>Green Tea Whiskey 24 Pack RSC</v>
      </c>
    </row>
    <row r="363" spans="1:5">
      <c r="A363" s="40" t="s">
        <v>535</v>
      </c>
      <c r="B363" s="38" t="s">
        <v>26202</v>
      </c>
      <c r="C363" s="38"/>
      <c r="D363" s="38"/>
      <c r="E363" s="38" t="str">
        <f t="shared" si="5"/>
        <v>Marketing, Hats</v>
      </c>
    </row>
    <row r="364" spans="1:5">
      <c r="A364" s="40" t="s">
        <v>26203</v>
      </c>
      <c r="B364" s="38" t="s">
        <v>26199</v>
      </c>
      <c r="C364" s="38"/>
      <c r="D364" s="38"/>
      <c r="E364" s="38" t="str">
        <f t="shared" si="5"/>
        <v>Marketing, 24pk Display Shipper</v>
      </c>
    </row>
    <row r="365" spans="1:5" ht="28.9">
      <c r="A365" s="40" t="s">
        <v>442</v>
      </c>
      <c r="B365" s="38" t="s">
        <v>26204</v>
      </c>
      <c r="C365" s="38" t="s">
        <v>26205</v>
      </c>
      <c r="D365" s="38" t="s">
        <v>26206</v>
      </c>
      <c r="E365" s="38" t="str">
        <f t="shared" si="5"/>
        <v>Flavored Whiskey 35% ABV 16ct</v>
      </c>
    </row>
    <row r="366" spans="1:5">
      <c r="A366" s="40" t="s">
        <v>26207</v>
      </c>
      <c r="B366" s="38" t="s">
        <v>26208</v>
      </c>
      <c r="C366" s="38"/>
      <c r="D366" s="38"/>
      <c r="E366" s="38" t="str">
        <f t="shared" si="5"/>
        <v>8x8 case - vodka - strawberry</v>
      </c>
    </row>
    <row r="367" spans="1:5">
      <c r="A367" s="40" t="s">
        <v>382</v>
      </c>
      <c r="B367" s="38" t="s">
        <v>26209</v>
      </c>
      <c r="C367" s="38"/>
      <c r="D367" s="38"/>
      <c r="E367" s="38" t="str">
        <f t="shared" si="5"/>
        <v>Marketing, 8 Pack Display Insert (3:1)</v>
      </c>
    </row>
    <row r="368" spans="1:5" ht="28.9">
      <c r="A368" s="40" t="s">
        <v>533</v>
      </c>
      <c r="B368" s="38" t="s">
        <v>26210</v>
      </c>
      <c r="C368" s="38"/>
      <c r="D368" s="38"/>
      <c r="E368" s="38" t="str">
        <f t="shared" si="5"/>
        <v>Marketing, Display Universal (floor standing) Weekender</v>
      </c>
    </row>
    <row r="369" spans="1:5" ht="28.9">
      <c r="A369" s="40" t="s">
        <v>13601</v>
      </c>
      <c r="B369" s="38" t="s">
        <v>26211</v>
      </c>
      <c r="C369" s="38" t="s">
        <v>26212</v>
      </c>
      <c r="D369" s="38" t="s">
        <v>26213</v>
      </c>
      <c r="E369" s="38" t="str">
        <f t="shared" si="5"/>
        <v>Classic OTSOW Gelatin Shots 24ct Display</v>
      </c>
    </row>
    <row r="370" spans="1:5" ht="43.15">
      <c r="A370" s="40" t="s">
        <v>84</v>
      </c>
      <c r="B370" s="38" t="s">
        <v>26214</v>
      </c>
      <c r="C370" s="38" t="s">
        <v>26215</v>
      </c>
      <c r="D370" s="38" t="s">
        <v>26216</v>
      </c>
      <c r="E370" s="38" t="str">
        <f t="shared" si="5"/>
        <v>Strawberry Lemonade Peach Mango OTSOW 8ct</v>
      </c>
    </row>
    <row r="371" spans="1:5">
      <c r="A371" s="40" t="s">
        <v>495</v>
      </c>
      <c r="B371" s="38" t="s">
        <v>26217</v>
      </c>
      <c r="C371" s="38"/>
      <c r="D371" s="38"/>
      <c r="E371" s="38" t="str">
        <f t="shared" si="5"/>
        <v>Pouch - 8pk - Seltzer Bombs 20%</v>
      </c>
    </row>
    <row r="372" spans="1:5" ht="43.15">
      <c r="A372" s="40" t="s">
        <v>136</v>
      </c>
      <c r="B372" s="38" t="s">
        <v>26218</v>
      </c>
      <c r="C372" s="38" t="s">
        <v>26219</v>
      </c>
      <c r="D372" s="38" t="s">
        <v>26220</v>
      </c>
      <c r="E372" s="38" t="str">
        <f t="shared" si="5"/>
        <v>Blue Rasp Strawberry OTSOW 8ct</v>
      </c>
    </row>
    <row r="373" spans="1:5">
      <c r="A373" s="40" t="s">
        <v>384</v>
      </c>
      <c r="B373" s="38" t="s">
        <v>26221</v>
      </c>
      <c r="C373" s="38"/>
      <c r="D373" s="38"/>
      <c r="E373" s="38" t="str">
        <f t="shared" si="5"/>
        <v>Marketing, 8 Pack Display Base</v>
      </c>
    </row>
    <row r="374" spans="1:5">
      <c r="A374" s="40" t="s">
        <v>815</v>
      </c>
      <c r="B374" s="38" t="s">
        <v>26222</v>
      </c>
      <c r="C374" s="38"/>
      <c r="D374" s="38"/>
      <c r="E374" s="38" t="str">
        <f t="shared" si="5"/>
        <v>Corrugate, Tropical Cocktail Display</v>
      </c>
    </row>
    <row r="375" spans="1:5">
      <c r="A375" s="40" t="s">
        <v>31</v>
      </c>
      <c r="B375" s="38" t="s">
        <v>26223</v>
      </c>
      <c r="C375" s="38"/>
      <c r="D375" s="38"/>
      <c r="E375" s="38" t="str">
        <f t="shared" si="5"/>
        <v>Sodium citrate</v>
      </c>
    </row>
    <row r="376" spans="1:5" ht="28.9">
      <c r="A376" s="40" t="s">
        <v>834</v>
      </c>
      <c r="B376" s="38" t="s">
        <v>26224</v>
      </c>
      <c r="C376" s="38" t="s">
        <v>26193</v>
      </c>
      <c r="D376" s="38" t="s">
        <v>26194</v>
      </c>
      <c r="E376" s="38" t="str">
        <f t="shared" si="5"/>
        <v>Holiday OSTOW Gelatin Shots 24ct</v>
      </c>
    </row>
    <row r="377" spans="1:5" ht="28.9">
      <c r="A377" s="40" t="s">
        <v>868</v>
      </c>
      <c r="B377" s="38" t="s">
        <v>26225</v>
      </c>
      <c r="C377" s="38" t="s">
        <v>26226</v>
      </c>
      <c r="D377" s="38" t="s">
        <v>26227</v>
      </c>
      <c r="E377" s="38" t="str">
        <f t="shared" si="5"/>
        <v>Hot Cinnamon OTSOW 8ct</v>
      </c>
    </row>
    <row r="378" spans="1:5" ht="28.9">
      <c r="A378" s="40" t="s">
        <v>139</v>
      </c>
      <c r="B378" s="38" t="s">
        <v>26228</v>
      </c>
      <c r="C378" s="38" t="s">
        <v>26229</v>
      </c>
      <c r="D378" s="38"/>
      <c r="E378" s="38" t="str">
        <f t="shared" si="5"/>
        <v>Bulk, Coconut Breeze OTSOW</v>
      </c>
    </row>
    <row r="379" spans="1:5">
      <c r="A379" s="40" t="s">
        <v>26230</v>
      </c>
      <c r="B379" s="38" t="s">
        <v>26231</v>
      </c>
      <c r="C379" s="38"/>
      <c r="D379" s="38"/>
      <c r="E379" s="38" t="str">
        <f t="shared" si="5"/>
        <v>Marketing, 8 Pack Display Shipper</v>
      </c>
    </row>
    <row r="380" spans="1:5" ht="28.9">
      <c r="A380" s="40" t="s">
        <v>60</v>
      </c>
      <c r="B380" s="38" t="s">
        <v>26232</v>
      </c>
      <c r="C380" s="38"/>
      <c r="D380" s="38"/>
      <c r="E380" s="38" t="str">
        <f t="shared" si="5"/>
        <v>Label - OTSOW - 8PC - Strawberry Lemonade + Peach Mango POUCH</v>
      </c>
    </row>
    <row r="381" spans="1:5">
      <c r="A381" s="40" t="s">
        <v>26233</v>
      </c>
      <c r="B381" s="38" t="s">
        <v>26234</v>
      </c>
      <c r="C381" s="38"/>
      <c r="D381" s="38"/>
      <c r="E381" s="38" t="str">
        <f t="shared" si="5"/>
        <v>8x8 case - vodka - orange</v>
      </c>
    </row>
    <row r="382" spans="1:5">
      <c r="A382" s="40" t="s">
        <v>26235</v>
      </c>
      <c r="B382" s="38" t="s">
        <v>26236</v>
      </c>
      <c r="C382" s="38"/>
      <c r="D382" s="38"/>
      <c r="E382" s="38" t="str">
        <f t="shared" si="5"/>
        <v>MKT-CLP STRIPS for 8PC Seawhawks</v>
      </c>
    </row>
    <row r="383" spans="1:5" ht="28.9">
      <c r="A383" s="40" t="s">
        <v>757</v>
      </c>
      <c r="B383" s="38" t="s">
        <v>26237</v>
      </c>
      <c r="C383" s="38" t="s">
        <v>26238</v>
      </c>
      <c r="D383" s="38"/>
      <c r="E383" s="38" t="str">
        <f t="shared" si="5"/>
        <v>Bubbly VODKA 24ct Gelatin Shots RSC</v>
      </c>
    </row>
    <row r="384" spans="1:5">
      <c r="A384" s="40" t="s">
        <v>26239</v>
      </c>
      <c r="B384" s="38" t="s">
        <v>26071</v>
      </c>
      <c r="C384" s="38"/>
      <c r="D384" s="38"/>
      <c r="E384" s="38" t="str">
        <f t="shared" si="5"/>
        <v>Canada Green Tea 13.7% 8ct</v>
      </c>
    </row>
    <row r="385" spans="1:5">
      <c r="A385" s="40" t="s">
        <v>26240</v>
      </c>
      <c r="B385" s="38" t="s">
        <v>25988</v>
      </c>
      <c r="C385" s="38"/>
      <c r="D385" s="38"/>
      <c r="E385" s="38" t="str">
        <f t="shared" si="5"/>
        <v>Marketing, Metal Display</v>
      </c>
    </row>
    <row r="386" spans="1:5" ht="43.15">
      <c r="A386" s="40" t="s">
        <v>82</v>
      </c>
      <c r="B386" s="38" t="s">
        <v>26241</v>
      </c>
      <c r="C386" s="38" t="s">
        <v>26242</v>
      </c>
      <c r="D386" s="38" t="s">
        <v>26243</v>
      </c>
      <c r="E386" s="38" t="str">
        <f t="shared" si="5"/>
        <v>Packers OTSOW 8ct</v>
      </c>
    </row>
    <row r="387" spans="1:5">
      <c r="A387" s="40" t="s">
        <v>125</v>
      </c>
      <c r="B387" s="38" t="s">
        <v>26244</v>
      </c>
      <c r="C387" s="38"/>
      <c r="D387" s="38"/>
      <c r="E387" s="38" t="str">
        <f t="shared" ref="E387:E450" si="6">IF(B387&lt;&gt;"",B387,IF(C387&lt;&gt;"",C387,IF(D387&lt;&gt;"",D387,"")))</f>
        <v>Corrugate, 24pk VODKA RSC</v>
      </c>
    </row>
    <row r="388" spans="1:5" ht="28.9">
      <c r="A388" s="40" t="s">
        <v>77</v>
      </c>
      <c r="B388" s="38" t="s">
        <v>26245</v>
      </c>
      <c r="C388" s="38" t="s">
        <v>26246</v>
      </c>
      <c r="D388" s="38" t="s">
        <v>26247</v>
      </c>
      <c r="E388" s="38" t="str">
        <f t="shared" si="6"/>
        <v>Classic VODKA Gelatin Shots 24ct</v>
      </c>
    </row>
    <row r="389" spans="1:5" ht="28.9">
      <c r="A389" s="40" t="s">
        <v>10866</v>
      </c>
      <c r="B389" s="38" t="s">
        <v>26248</v>
      </c>
      <c r="C389" s="38"/>
      <c r="D389" s="38"/>
      <c r="E389" s="38" t="str">
        <f t="shared" si="6"/>
        <v>Mardi Gras Classic VODKA Gelatin Shots 24ct Display</v>
      </c>
    </row>
    <row r="390" spans="1:5">
      <c r="A390" s="40" t="s">
        <v>38</v>
      </c>
      <c r="B390" s="38" t="s">
        <v>26249</v>
      </c>
      <c r="C390" s="38"/>
      <c r="D390" s="38"/>
      <c r="E390" s="38" t="str">
        <f t="shared" si="6"/>
        <v>OTSOW 23.8 ABV</v>
      </c>
    </row>
    <row r="391" spans="1:5">
      <c r="A391" s="40" t="s">
        <v>26250</v>
      </c>
      <c r="B391" s="38" t="s">
        <v>26251</v>
      </c>
      <c r="C391" s="38"/>
      <c r="D391" s="38"/>
      <c r="E391" s="38" t="str">
        <f t="shared" si="6"/>
        <v>MKT-CLP STRIPS</v>
      </c>
    </row>
    <row r="392" spans="1:5">
      <c r="A392" s="40" t="s">
        <v>16</v>
      </c>
      <c r="B392" s="38" t="s">
        <v>26252</v>
      </c>
      <c r="C392" s="38"/>
      <c r="D392" s="38"/>
      <c r="E392" s="38" t="str">
        <f t="shared" si="6"/>
        <v>Sugar, granular</v>
      </c>
    </row>
    <row r="393" spans="1:5">
      <c r="A393" s="40" t="s">
        <v>127</v>
      </c>
      <c r="B393" s="38" t="s">
        <v>26253</v>
      </c>
      <c r="C393" s="38"/>
      <c r="D393" s="38"/>
      <c r="E393" s="38" t="str">
        <f t="shared" si="6"/>
        <v>Corrugate, 24pk OTSOW RSC</v>
      </c>
    </row>
    <row r="394" spans="1:5" ht="28.9">
      <c r="A394" s="40" t="s">
        <v>3374</v>
      </c>
      <c r="B394" s="38" t="s">
        <v>26254</v>
      </c>
      <c r="C394" s="38" t="s">
        <v>26246</v>
      </c>
      <c r="D394" s="38" t="s">
        <v>26255</v>
      </c>
      <c r="E394" s="38" t="str">
        <f t="shared" si="6"/>
        <v>Classic VODKA Gelatin Shots 24ct Display</v>
      </c>
    </row>
    <row r="395" spans="1:5" ht="28.9">
      <c r="A395" s="40" t="s">
        <v>460</v>
      </c>
      <c r="B395" s="38" t="s">
        <v>26256</v>
      </c>
      <c r="C395" s="38" t="s">
        <v>26212</v>
      </c>
      <c r="D395" s="38" t="s">
        <v>26257</v>
      </c>
      <c r="E395" s="38" t="str">
        <f t="shared" si="6"/>
        <v>Classic OTSOW Gelatin Shots 24ct</v>
      </c>
    </row>
    <row r="396" spans="1:5" ht="28.9">
      <c r="A396" s="40" t="s">
        <v>107</v>
      </c>
      <c r="B396" s="38" t="s">
        <v>26258</v>
      </c>
      <c r="C396" s="38" t="s">
        <v>26259</v>
      </c>
      <c r="D396" s="38" t="s">
        <v>26260</v>
      </c>
      <c r="E396" s="38" t="str">
        <f t="shared" si="6"/>
        <v>Coconut Breeze Tropical OTSOW 8ct</v>
      </c>
    </row>
    <row r="397" spans="1:5">
      <c r="A397" s="40" t="s">
        <v>123</v>
      </c>
      <c r="B397" s="38" t="s">
        <v>26261</v>
      </c>
      <c r="C397" s="38"/>
      <c r="D397" s="38"/>
      <c r="E397" s="38" t="str">
        <f t="shared" si="6"/>
        <v>Corrugate, 8pk Master</v>
      </c>
    </row>
    <row r="398" spans="1:5" ht="28.9">
      <c r="A398" s="40" t="s">
        <v>99</v>
      </c>
      <c r="B398" s="38" t="s">
        <v>26262</v>
      </c>
      <c r="C398" s="38" t="s">
        <v>26263</v>
      </c>
      <c r="D398" s="38" t="s">
        <v>26264</v>
      </c>
      <c r="E398" s="38" t="str">
        <f t="shared" si="6"/>
        <v>Grape Watermelon OTSOW 8ct</v>
      </c>
    </row>
    <row r="399" spans="1:5">
      <c r="A399" s="40" t="s">
        <v>26265</v>
      </c>
      <c r="B399" s="38" t="s">
        <v>26266</v>
      </c>
      <c r="C399" s="38"/>
      <c r="D399" s="38"/>
      <c r="E399" s="38" t="str">
        <f t="shared" si="6"/>
        <v>8x8 case - vodka - blue raspberry</v>
      </c>
    </row>
    <row r="400" spans="1:5" ht="28.9">
      <c r="A400" s="40" t="s">
        <v>14137</v>
      </c>
      <c r="B400" s="38" t="s">
        <v>26267</v>
      </c>
      <c r="C400" s="38"/>
      <c r="D400" s="38"/>
      <c r="E400" s="38" t="str">
        <f t="shared" si="6"/>
        <v>Marketing, Shottys Weekender Display w/ Ice Graphic</v>
      </c>
    </row>
    <row r="401" spans="1:5" ht="28.9">
      <c r="A401" s="40" t="s">
        <v>26268</v>
      </c>
      <c r="B401" s="38" t="s">
        <v>26269</v>
      </c>
      <c r="C401" s="38" t="s">
        <v>26270</v>
      </c>
      <c r="D401" s="38" t="s">
        <v>26271</v>
      </c>
      <c r="E401" s="38" t="str">
        <f t="shared" si="6"/>
        <v>Holiday VODKA Gelatin Shots 24ct Display</v>
      </c>
    </row>
    <row r="402" spans="1:5">
      <c r="A402" s="40" t="s">
        <v>26272</v>
      </c>
      <c r="B402" s="38" t="s">
        <v>26273</v>
      </c>
      <c r="C402" s="38"/>
      <c r="D402" s="38"/>
      <c r="E402" s="38" t="str">
        <f t="shared" si="6"/>
        <v>8x8 case - OTSOW - blue raspberry</v>
      </c>
    </row>
    <row r="403" spans="1:5" ht="28.9">
      <c r="A403" s="40" t="s">
        <v>73</v>
      </c>
      <c r="B403" s="38" t="s">
        <v>26274</v>
      </c>
      <c r="C403" s="38" t="s">
        <v>26275</v>
      </c>
      <c r="D403" s="38" t="s">
        <v>26276</v>
      </c>
      <c r="E403" s="38" t="str">
        <f t="shared" si="6"/>
        <v>20% Seltzer Bombs 8ct</v>
      </c>
    </row>
    <row r="404" spans="1:5" ht="28.9">
      <c r="A404" s="40" t="s">
        <v>836</v>
      </c>
      <c r="B404" s="38" t="s">
        <v>26277</v>
      </c>
      <c r="C404" s="38" t="s">
        <v>26270</v>
      </c>
      <c r="D404" s="38" t="s">
        <v>26271</v>
      </c>
      <c r="E404" s="38" t="str">
        <f t="shared" si="6"/>
        <v>Holiday VODKA Gelatin Shots 24ct</v>
      </c>
    </row>
    <row r="405" spans="1:5">
      <c r="A405" s="40" t="s">
        <v>26278</v>
      </c>
      <c r="B405" s="38" t="s">
        <v>26279</v>
      </c>
      <c r="C405" s="38"/>
      <c r="D405" s="38"/>
      <c r="E405" s="38" t="str">
        <f t="shared" si="6"/>
        <v>8x8 case - OTSOW - watermelon</v>
      </c>
    </row>
    <row r="406" spans="1:5">
      <c r="A406" s="40" t="s">
        <v>26280</v>
      </c>
      <c r="B406" s="38" t="s">
        <v>26281</v>
      </c>
      <c r="C406" s="38"/>
      <c r="D406" s="38"/>
      <c r="E406" s="38" t="str">
        <f t="shared" si="6"/>
        <v>Marketing, 24 Pack Display Base</v>
      </c>
    </row>
    <row r="407" spans="1:5">
      <c r="A407" s="40" t="s">
        <v>407</v>
      </c>
      <c r="B407" s="38" t="s">
        <v>26282</v>
      </c>
      <c r="C407" s="38"/>
      <c r="D407" s="38"/>
      <c r="E407" s="38" t="str">
        <f t="shared" si="6"/>
        <v>MKT-CLP STRIPS for 8PC</v>
      </c>
    </row>
    <row r="408" spans="1:5">
      <c r="A408" s="40" t="s">
        <v>26283</v>
      </c>
      <c r="B408" s="38" t="s">
        <v>26284</v>
      </c>
      <c r="C408" s="38"/>
      <c r="D408" s="38"/>
      <c r="E408" s="38" t="str">
        <f t="shared" si="6"/>
        <v>Pouch - 8pk - Pickleback Whiskey</v>
      </c>
    </row>
    <row r="409" spans="1:5" ht="28.9">
      <c r="A409" s="40" t="s">
        <v>12225</v>
      </c>
      <c r="B409" s="38" t="s">
        <v>26285</v>
      </c>
      <c r="C409" s="38"/>
      <c r="D409" s="38" t="s">
        <v>26286</v>
      </c>
      <c r="E409" s="38" t="str">
        <f t="shared" si="6"/>
        <v>Lemon Drop OTSOW 8ct</v>
      </c>
    </row>
    <row r="410" spans="1:5">
      <c r="A410" s="40" t="s">
        <v>121</v>
      </c>
      <c r="B410" s="38" t="s">
        <v>26287</v>
      </c>
      <c r="C410" s="38"/>
      <c r="D410" s="38"/>
      <c r="E410" s="38" t="str">
        <f t="shared" si="6"/>
        <v>Corrugate, Bubbly 24PK Master Case</v>
      </c>
    </row>
    <row r="411" spans="1:5" ht="28.9">
      <c r="A411" s="40" t="s">
        <v>449</v>
      </c>
      <c r="B411" s="38" t="s">
        <v>26288</v>
      </c>
      <c r="C411" s="38" t="s">
        <v>26289</v>
      </c>
      <c r="D411" s="38" t="s">
        <v>26290</v>
      </c>
      <c r="E411" s="38" t="str">
        <f t="shared" si="6"/>
        <v>Green Tea Whiskey 8ct</v>
      </c>
    </row>
    <row r="412" spans="1:5">
      <c r="A412" s="40" t="s">
        <v>26291</v>
      </c>
      <c r="B412" s="38" t="s">
        <v>26292</v>
      </c>
      <c r="C412" s="38"/>
      <c r="D412" s="38"/>
      <c r="E412" s="38" t="str">
        <f t="shared" si="6"/>
        <v>Corrugate, Tropical Display</v>
      </c>
    </row>
    <row r="413" spans="1:5" ht="28.9">
      <c r="A413" s="40" t="s">
        <v>26293</v>
      </c>
      <c r="B413" s="38" t="s">
        <v>26294</v>
      </c>
      <c r="C413" s="38" t="s">
        <v>26295</v>
      </c>
      <c r="D413" s="38"/>
      <c r="E413" s="38" t="str">
        <f t="shared" si="6"/>
        <v>Bubbly OTSOW 24ct Gelatin Shots Display</v>
      </c>
    </row>
    <row r="414" spans="1:5" ht="28.9">
      <c r="A414" s="40" t="s">
        <v>9502</v>
      </c>
      <c r="B414" s="38" t="s">
        <v>26296</v>
      </c>
      <c r="C414" s="38" t="s">
        <v>26297</v>
      </c>
      <c r="D414" s="38" t="s">
        <v>26298</v>
      </c>
      <c r="E414" s="38" t="str">
        <f t="shared" si="6"/>
        <v>Cocktail VODKA 24ct Gelatin Shots Display</v>
      </c>
    </row>
    <row r="415" spans="1:5" ht="28.9">
      <c r="A415" s="40" t="s">
        <v>26299</v>
      </c>
      <c r="B415" s="38" t="s">
        <v>26300</v>
      </c>
      <c r="C415" s="38" t="s">
        <v>26301</v>
      </c>
      <c r="D415" s="38" t="s">
        <v>26302</v>
      </c>
      <c r="E415" s="38" t="str">
        <f t="shared" si="6"/>
        <v>Tropical VODKA Gelatin Shots 24ct Display</v>
      </c>
    </row>
    <row r="416" spans="1:5" ht="28.9">
      <c r="A416" s="40" t="s">
        <v>386</v>
      </c>
      <c r="B416" s="38" t="s">
        <v>26303</v>
      </c>
      <c r="C416" s="38"/>
      <c r="D416" s="38"/>
      <c r="E416" s="38" t="str">
        <f t="shared" si="6"/>
        <v>Marketing, 24 Pack Display Fall 2021 Header</v>
      </c>
    </row>
    <row r="417" spans="1:5">
      <c r="A417" s="40" t="s">
        <v>26304</v>
      </c>
      <c r="B417" s="38" t="s">
        <v>26305</v>
      </c>
      <c r="C417" s="38"/>
      <c r="D417" s="38"/>
      <c r="E417" s="38" t="str">
        <f t="shared" si="6"/>
        <v>8x8 case - OTSOW - grape</v>
      </c>
    </row>
    <row r="418" spans="1:5">
      <c r="A418" s="40" t="s">
        <v>26306</v>
      </c>
      <c r="B418" s="38" t="s">
        <v>26307</v>
      </c>
      <c r="C418" s="38"/>
      <c r="D418" s="38"/>
      <c r="E418" s="38" t="str">
        <f t="shared" si="6"/>
        <v>8x8 case - vodka - watermelon</v>
      </c>
    </row>
    <row r="419" spans="1:5">
      <c r="A419" s="40" t="s">
        <v>117</v>
      </c>
      <c r="B419" s="38" t="s">
        <v>26308</v>
      </c>
      <c r="C419" s="38"/>
      <c r="D419" s="38"/>
      <c r="E419" s="38" t="str">
        <f t="shared" si="6"/>
        <v>Corrugate, Pallet Topper</v>
      </c>
    </row>
    <row r="420" spans="1:5" ht="28.9">
      <c r="A420" s="40" t="s">
        <v>26309</v>
      </c>
      <c r="B420" s="38" t="s">
        <v>26214</v>
      </c>
      <c r="C420" s="38"/>
      <c r="D420" s="38"/>
      <c r="E420" s="38" t="str">
        <f t="shared" si="6"/>
        <v>Strawberry Lemonade Peach Mango OTSOW 8ct</v>
      </c>
    </row>
    <row r="421" spans="1:5" ht="28.9">
      <c r="A421" s="40" t="s">
        <v>26310</v>
      </c>
      <c r="B421" s="38" t="s">
        <v>26311</v>
      </c>
      <c r="C421" s="38" t="s">
        <v>26297</v>
      </c>
      <c r="D421" s="38" t="s">
        <v>26312</v>
      </c>
      <c r="E421" s="38" t="str">
        <f t="shared" si="6"/>
        <v>Cocktail VODKA 24ct Gelatin Shots RSC</v>
      </c>
    </row>
    <row r="422" spans="1:5" ht="28.9">
      <c r="A422" s="40" t="s">
        <v>5385</v>
      </c>
      <c r="B422" s="38" t="s">
        <v>26313</v>
      </c>
      <c r="C422" s="38" t="s">
        <v>26314</v>
      </c>
      <c r="D422" s="38" t="s">
        <v>26315</v>
      </c>
      <c r="E422" s="38" t="str">
        <f t="shared" si="6"/>
        <v>15% Seltzer Bombs 8ct</v>
      </c>
    </row>
    <row r="423" spans="1:5">
      <c r="A423" s="40" t="s">
        <v>26316</v>
      </c>
      <c r="B423" s="38" t="s">
        <v>26317</v>
      </c>
      <c r="C423" s="38"/>
      <c r="D423" s="38"/>
      <c r="E423" s="38" t="str">
        <f t="shared" si="6"/>
        <v>Missouri State Tax Fee</v>
      </c>
    </row>
    <row r="424" spans="1:5">
      <c r="A424" s="40" t="s">
        <v>26318</v>
      </c>
      <c r="B424" s="38" t="s">
        <v>26319</v>
      </c>
      <c r="C424" s="38"/>
      <c r="D424" s="38"/>
      <c r="E424" s="38" t="str">
        <f t="shared" si="6"/>
        <v>8x8 case - vodka - cherry</v>
      </c>
    </row>
    <row r="425" spans="1:5">
      <c r="A425" s="40" t="s">
        <v>119</v>
      </c>
      <c r="B425" s="38" t="s">
        <v>26320</v>
      </c>
      <c r="C425" s="38"/>
      <c r="D425" s="38"/>
      <c r="E425" s="38" t="str">
        <f t="shared" si="6"/>
        <v>Corrugate, Display</v>
      </c>
    </row>
    <row r="426" spans="1:5">
      <c r="A426" s="40" t="s">
        <v>11</v>
      </c>
      <c r="B426" s="38" t="s">
        <v>26231</v>
      </c>
      <c r="C426" s="38"/>
      <c r="D426" s="38"/>
      <c r="E426" s="38" t="str">
        <f t="shared" si="6"/>
        <v>Marketing, 8 Pack Display Shipper</v>
      </c>
    </row>
    <row r="427" spans="1:5">
      <c r="A427" s="40" t="s">
        <v>26321</v>
      </c>
      <c r="B427" s="38" t="s">
        <v>26322</v>
      </c>
      <c r="C427" s="38"/>
      <c r="D427" s="38" t="s">
        <v>26323</v>
      </c>
      <c r="E427" s="38" t="str">
        <f t="shared" si="6"/>
        <v>8x8 case - vodka - grape</v>
      </c>
    </row>
    <row r="428" spans="1:5" ht="28.9">
      <c r="A428" s="40" t="s">
        <v>90</v>
      </c>
      <c r="B428" s="38" t="s">
        <v>26324</v>
      </c>
      <c r="C428" s="38" t="s">
        <v>26325</v>
      </c>
      <c r="D428" s="38" t="s">
        <v>26326</v>
      </c>
      <c r="E428" s="38" t="str">
        <f t="shared" si="6"/>
        <v>Grape Watermelon VODKA 8ct</v>
      </c>
    </row>
    <row r="429" spans="1:5" ht="28.9">
      <c r="A429" s="40" t="s">
        <v>12187</v>
      </c>
      <c r="B429" s="38" t="s">
        <v>26327</v>
      </c>
      <c r="C429" s="38"/>
      <c r="D429" s="38" t="s">
        <v>26328</v>
      </c>
      <c r="E429" s="38" t="str">
        <f t="shared" si="6"/>
        <v>Green Tea OTSOW 8ct</v>
      </c>
    </row>
    <row r="430" spans="1:5" ht="28.9">
      <c r="A430" s="40" t="s">
        <v>70</v>
      </c>
      <c r="B430" s="38" t="s">
        <v>26329</v>
      </c>
      <c r="C430" s="38" t="s">
        <v>26189</v>
      </c>
      <c r="D430" s="38" t="s">
        <v>26330</v>
      </c>
      <c r="E430" s="38" t="str">
        <f t="shared" si="6"/>
        <v>Tropical OTSOW Gelatin Shots 24ct</v>
      </c>
    </row>
    <row r="431" spans="1:5">
      <c r="A431" s="40" t="s">
        <v>6720</v>
      </c>
      <c r="B431" s="38" t="s">
        <v>26331</v>
      </c>
      <c r="C431" s="38"/>
      <c r="D431" s="38"/>
      <c r="E431" s="38" t="str">
        <f t="shared" si="6"/>
        <v>Marketing, Black Weekender Display</v>
      </c>
    </row>
    <row r="432" spans="1:5">
      <c r="A432" s="40" t="s">
        <v>380</v>
      </c>
      <c r="B432" s="38" t="s">
        <v>26332</v>
      </c>
      <c r="C432" s="38"/>
      <c r="D432" s="38"/>
      <c r="E432" s="38" t="str">
        <f t="shared" si="6"/>
        <v>Marketing, Ice Bucket</v>
      </c>
    </row>
    <row r="433" spans="1:5">
      <c r="A433" s="40" t="s">
        <v>404</v>
      </c>
      <c r="B433" s="38" t="s">
        <v>26333</v>
      </c>
      <c r="C433" s="38"/>
      <c r="D433" s="38"/>
      <c r="E433" s="38" t="str">
        <f t="shared" si="6"/>
        <v>MKT-CLP STRIPS for 24PK</v>
      </c>
    </row>
    <row r="434" spans="1:5">
      <c r="A434" s="40" t="s">
        <v>26334</v>
      </c>
      <c r="B434" s="38" t="s">
        <v>26335</v>
      </c>
      <c r="C434" s="38"/>
      <c r="D434" s="38"/>
      <c r="E434" s="38" t="str">
        <f t="shared" si="6"/>
        <v>Marketing, 24 Pack Display INSERT</v>
      </c>
    </row>
    <row r="435" spans="1:5" ht="28.9">
      <c r="A435" s="40" t="s">
        <v>13296</v>
      </c>
      <c r="B435" s="38" t="s">
        <v>26115</v>
      </c>
      <c r="C435" s="38"/>
      <c r="D435" s="38" t="s">
        <v>26336</v>
      </c>
      <c r="E435" s="38" t="str">
        <f t="shared" si="6"/>
        <v>Lemon Drop Vodka 8ct</v>
      </c>
    </row>
    <row r="436" spans="1:5" ht="28.9">
      <c r="A436" s="40" t="s">
        <v>63</v>
      </c>
      <c r="B436" s="38" t="s">
        <v>26337</v>
      </c>
      <c r="C436" s="38" t="s">
        <v>26301</v>
      </c>
      <c r="D436" s="38" t="s">
        <v>26338</v>
      </c>
      <c r="E436" s="38" t="str">
        <f t="shared" si="6"/>
        <v>Tropical VODKA Gelatin Shots 24ct</v>
      </c>
    </row>
    <row r="437" spans="1:5" ht="43.15">
      <c r="A437" s="40" t="s">
        <v>456</v>
      </c>
      <c r="B437" s="38" t="s">
        <v>26339</v>
      </c>
      <c r="C437" s="38" t="s">
        <v>26340</v>
      </c>
      <c r="D437" s="38" t="s">
        <v>26341</v>
      </c>
      <c r="E437" s="38" t="str">
        <f t="shared" si="6"/>
        <v>Seahawks OTSOW 8ct</v>
      </c>
    </row>
    <row r="438" spans="1:5">
      <c r="A438" s="40" t="s">
        <v>26342</v>
      </c>
      <c r="B438" s="38" t="s">
        <v>26343</v>
      </c>
      <c r="C438" s="38"/>
      <c r="D438" s="38"/>
      <c r="E438" s="38" t="str">
        <f t="shared" si="6"/>
        <v>8x8 case - vodka - lime</v>
      </c>
    </row>
    <row r="439" spans="1:5" ht="28.9">
      <c r="A439" s="40" t="s">
        <v>26344</v>
      </c>
      <c r="B439" s="38" t="s">
        <v>26345</v>
      </c>
      <c r="C439" s="38" t="s">
        <v>26346</v>
      </c>
      <c r="D439" s="38" t="s">
        <v>26347</v>
      </c>
      <c r="E439" s="38" t="str">
        <f t="shared" si="6"/>
        <v>Sam's Club OG Vodka Gelatin Shots 8ct</v>
      </c>
    </row>
    <row r="440" spans="1:5" ht="28.9">
      <c r="A440" s="40" t="s">
        <v>1007</v>
      </c>
      <c r="B440" s="38" t="s">
        <v>26348</v>
      </c>
      <c r="C440" s="38" t="s">
        <v>26295</v>
      </c>
      <c r="D440" s="38" t="s">
        <v>26349</v>
      </c>
      <c r="E440" s="38" t="str">
        <f t="shared" si="6"/>
        <v>Bubbly OTSOW 24ct Gelatin Shots RSC</v>
      </c>
    </row>
    <row r="441" spans="1:5">
      <c r="A441" s="40" t="s">
        <v>26350</v>
      </c>
      <c r="B441" s="38" t="s">
        <v>26351</v>
      </c>
      <c r="C441" s="40"/>
      <c r="D441" s="40"/>
      <c r="E441" s="38" t="str">
        <f t="shared" si="6"/>
        <v>8x8 case - OTSOW - strawberry</v>
      </c>
    </row>
    <row r="442" spans="1:5">
      <c r="A442" s="40"/>
      <c r="B442" s="40"/>
      <c r="C442" s="40"/>
      <c r="D442" s="40"/>
      <c r="E442" s="38" t="str">
        <f t="shared" si="6"/>
        <v/>
      </c>
    </row>
    <row r="443" spans="1:5">
      <c r="A443" s="40"/>
      <c r="B443" s="40"/>
      <c r="C443" s="40"/>
      <c r="D443" s="40"/>
      <c r="E443" s="38" t="str">
        <f t="shared" si="6"/>
        <v/>
      </c>
    </row>
    <row r="444" spans="1:5">
      <c r="A444" s="40"/>
      <c r="B444" s="40"/>
      <c r="C444" s="40"/>
      <c r="D444" s="40"/>
      <c r="E444" s="38" t="str">
        <f t="shared" si="6"/>
        <v/>
      </c>
    </row>
    <row r="445" spans="1:5">
      <c r="A445" s="40"/>
      <c r="B445" s="40"/>
      <c r="C445" s="40"/>
      <c r="D445" s="40"/>
      <c r="E445" s="38" t="str">
        <f t="shared" si="6"/>
        <v/>
      </c>
    </row>
    <row r="446" spans="1:5">
      <c r="A446" s="40"/>
      <c r="B446" s="40"/>
      <c r="C446" s="40"/>
      <c r="D446" s="40"/>
      <c r="E446" s="38" t="str">
        <f t="shared" si="6"/>
        <v/>
      </c>
    </row>
    <row r="447" spans="1:5">
      <c r="A447" s="40"/>
      <c r="B447" s="40"/>
      <c r="C447" s="40"/>
      <c r="D447" s="40"/>
      <c r="E447" s="38" t="str">
        <f t="shared" si="6"/>
        <v/>
      </c>
    </row>
    <row r="448" spans="1:5">
      <c r="A448" s="40"/>
      <c r="B448" s="40"/>
      <c r="C448" s="40"/>
      <c r="D448" s="40"/>
      <c r="E448" s="38" t="str">
        <f t="shared" si="6"/>
        <v/>
      </c>
    </row>
    <row r="449" spans="5:5">
      <c r="E449" s="38" t="str">
        <f t="shared" si="6"/>
        <v/>
      </c>
    </row>
    <row r="450" spans="5:5">
      <c r="E450" s="38" t="str">
        <f t="shared" si="6"/>
        <v/>
      </c>
    </row>
    <row r="451" spans="5:5">
      <c r="E451" s="38" t="str">
        <f t="shared" ref="E451:E514" si="7">IF(B451&lt;&gt;"",B451,IF(C451&lt;&gt;"",C451,IF(D451&lt;&gt;"",D451,"")))</f>
        <v/>
      </c>
    </row>
    <row r="452" spans="5:5">
      <c r="E452" s="38" t="str">
        <f t="shared" si="7"/>
        <v/>
      </c>
    </row>
    <row r="453" spans="5:5">
      <c r="E453" s="38" t="str">
        <f t="shared" si="7"/>
        <v/>
      </c>
    </row>
    <row r="454" spans="5:5">
      <c r="E454" s="38" t="str">
        <f t="shared" si="7"/>
        <v/>
      </c>
    </row>
    <row r="455" spans="5:5">
      <c r="E455" s="38" t="str">
        <f t="shared" si="7"/>
        <v/>
      </c>
    </row>
    <row r="456" spans="5:5">
      <c r="E456" s="38" t="str">
        <f t="shared" si="7"/>
        <v/>
      </c>
    </row>
    <row r="457" spans="5:5">
      <c r="E457" s="38" t="str">
        <f t="shared" si="7"/>
        <v/>
      </c>
    </row>
    <row r="458" spans="5:5">
      <c r="E458" s="38" t="str">
        <f t="shared" si="7"/>
        <v/>
      </c>
    </row>
    <row r="459" spans="5:5">
      <c r="E459" s="38" t="str">
        <f t="shared" si="7"/>
        <v/>
      </c>
    </row>
    <row r="460" spans="5:5">
      <c r="E460" s="38" t="str">
        <f t="shared" si="7"/>
        <v/>
      </c>
    </row>
    <row r="461" spans="5:5">
      <c r="E461" s="38" t="str">
        <f t="shared" si="7"/>
        <v/>
      </c>
    </row>
    <row r="462" spans="5:5">
      <c r="E462" s="38" t="str">
        <f t="shared" si="7"/>
        <v/>
      </c>
    </row>
    <row r="463" spans="5:5">
      <c r="E463" s="38" t="str">
        <f t="shared" si="7"/>
        <v/>
      </c>
    </row>
    <row r="464" spans="5:5">
      <c r="E464" s="38" t="str">
        <f t="shared" si="7"/>
        <v/>
      </c>
    </row>
    <row r="465" spans="5:5">
      <c r="E465" s="38" t="str">
        <f t="shared" si="7"/>
        <v/>
      </c>
    </row>
    <row r="466" spans="5:5">
      <c r="E466" s="38" t="str">
        <f t="shared" si="7"/>
        <v/>
      </c>
    </row>
    <row r="467" spans="5:5">
      <c r="E467" s="38" t="str">
        <f t="shared" si="7"/>
        <v/>
      </c>
    </row>
    <row r="468" spans="5:5">
      <c r="E468" s="38" t="str">
        <f t="shared" si="7"/>
        <v/>
      </c>
    </row>
    <row r="469" spans="5:5">
      <c r="E469" s="38" t="str">
        <f t="shared" si="7"/>
        <v/>
      </c>
    </row>
    <row r="470" spans="5:5">
      <c r="E470" s="38" t="str">
        <f t="shared" si="7"/>
        <v/>
      </c>
    </row>
    <row r="471" spans="5:5">
      <c r="E471" s="38" t="str">
        <f t="shared" si="7"/>
        <v/>
      </c>
    </row>
    <row r="472" spans="5:5">
      <c r="E472" s="38" t="str">
        <f t="shared" si="7"/>
        <v/>
      </c>
    </row>
    <row r="473" spans="5:5">
      <c r="E473" s="38" t="str">
        <f t="shared" si="7"/>
        <v/>
      </c>
    </row>
    <row r="474" spans="5:5">
      <c r="E474" s="38" t="str">
        <f t="shared" si="7"/>
        <v/>
      </c>
    </row>
    <row r="475" spans="5:5">
      <c r="E475" s="38" t="str">
        <f t="shared" si="7"/>
        <v/>
      </c>
    </row>
    <row r="476" spans="5:5">
      <c r="E476" s="38" t="str">
        <f t="shared" si="7"/>
        <v/>
      </c>
    </row>
    <row r="477" spans="5:5">
      <c r="E477" s="38" t="str">
        <f t="shared" si="7"/>
        <v/>
      </c>
    </row>
    <row r="478" spans="5:5">
      <c r="E478" s="38" t="str">
        <f t="shared" si="7"/>
        <v/>
      </c>
    </row>
    <row r="479" spans="5:5">
      <c r="E479" s="38" t="str">
        <f t="shared" si="7"/>
        <v/>
      </c>
    </row>
    <row r="480" spans="5:5">
      <c r="E480" s="38" t="str">
        <f t="shared" si="7"/>
        <v/>
      </c>
    </row>
    <row r="481" spans="5:5">
      <c r="E481" s="38" t="str">
        <f t="shared" si="7"/>
        <v/>
      </c>
    </row>
    <row r="482" spans="5:5">
      <c r="E482" s="38" t="str">
        <f t="shared" si="7"/>
        <v/>
      </c>
    </row>
    <row r="483" spans="5:5">
      <c r="E483" s="38" t="str">
        <f t="shared" si="7"/>
        <v/>
      </c>
    </row>
    <row r="484" spans="5:5">
      <c r="E484" s="38" t="str">
        <f t="shared" si="7"/>
        <v/>
      </c>
    </row>
    <row r="485" spans="5:5">
      <c r="E485" s="38" t="str">
        <f t="shared" si="7"/>
        <v/>
      </c>
    </row>
    <row r="486" spans="5:5">
      <c r="E486" s="38" t="str">
        <f t="shared" si="7"/>
        <v/>
      </c>
    </row>
    <row r="487" spans="5:5">
      <c r="E487" s="38" t="str">
        <f t="shared" si="7"/>
        <v/>
      </c>
    </row>
    <row r="488" spans="5:5">
      <c r="E488" s="38" t="str">
        <f t="shared" si="7"/>
        <v/>
      </c>
    </row>
    <row r="489" spans="5:5">
      <c r="E489" s="38" t="str">
        <f t="shared" si="7"/>
        <v/>
      </c>
    </row>
    <row r="490" spans="5:5">
      <c r="E490" s="38" t="str">
        <f t="shared" si="7"/>
        <v/>
      </c>
    </row>
    <row r="491" spans="5:5">
      <c r="E491" s="38" t="str">
        <f t="shared" si="7"/>
        <v/>
      </c>
    </row>
    <row r="492" spans="5:5">
      <c r="E492" s="38" t="str">
        <f t="shared" si="7"/>
        <v/>
      </c>
    </row>
    <row r="493" spans="5:5">
      <c r="E493" s="38" t="str">
        <f t="shared" si="7"/>
        <v/>
      </c>
    </row>
    <row r="494" spans="5:5">
      <c r="E494" s="38" t="str">
        <f t="shared" si="7"/>
        <v/>
      </c>
    </row>
    <row r="495" spans="5:5">
      <c r="E495" s="38" t="str">
        <f t="shared" si="7"/>
        <v/>
      </c>
    </row>
    <row r="496" spans="5:5">
      <c r="E496" s="38" t="str">
        <f t="shared" si="7"/>
        <v/>
      </c>
    </row>
    <row r="497" spans="5:5">
      <c r="E497" s="38" t="str">
        <f t="shared" si="7"/>
        <v/>
      </c>
    </row>
    <row r="498" spans="5:5">
      <c r="E498" s="38" t="str">
        <f t="shared" si="7"/>
        <v/>
      </c>
    </row>
    <row r="499" spans="5:5">
      <c r="E499" s="38" t="str">
        <f t="shared" si="7"/>
        <v/>
      </c>
    </row>
    <row r="500" spans="5:5">
      <c r="E500" s="38" t="str">
        <f t="shared" si="7"/>
        <v/>
      </c>
    </row>
    <row r="501" spans="5:5">
      <c r="E501" s="38" t="str">
        <f t="shared" si="7"/>
        <v/>
      </c>
    </row>
    <row r="502" spans="5:5">
      <c r="E502" s="38" t="str">
        <f t="shared" si="7"/>
        <v/>
      </c>
    </row>
    <row r="503" spans="5:5">
      <c r="E503" s="38" t="str">
        <f t="shared" si="7"/>
        <v/>
      </c>
    </row>
    <row r="504" spans="5:5">
      <c r="E504" s="38" t="str">
        <f t="shared" si="7"/>
        <v/>
      </c>
    </row>
    <row r="505" spans="5:5">
      <c r="E505" s="38" t="str">
        <f t="shared" si="7"/>
        <v/>
      </c>
    </row>
    <row r="506" spans="5:5">
      <c r="E506" s="38" t="str">
        <f t="shared" si="7"/>
        <v/>
      </c>
    </row>
    <row r="507" spans="5:5">
      <c r="E507" s="38" t="str">
        <f t="shared" si="7"/>
        <v/>
      </c>
    </row>
    <row r="508" spans="5:5">
      <c r="E508" s="38" t="str">
        <f t="shared" si="7"/>
        <v/>
      </c>
    </row>
    <row r="509" spans="5:5">
      <c r="E509" s="38" t="str">
        <f t="shared" si="7"/>
        <v/>
      </c>
    </row>
    <row r="510" spans="5:5">
      <c r="E510" s="38" t="str">
        <f t="shared" si="7"/>
        <v/>
      </c>
    </row>
    <row r="511" spans="5:5">
      <c r="E511" s="38" t="str">
        <f t="shared" si="7"/>
        <v/>
      </c>
    </row>
    <row r="512" spans="5:5">
      <c r="E512" s="38" t="str">
        <f t="shared" si="7"/>
        <v/>
      </c>
    </row>
    <row r="513" spans="5:5">
      <c r="E513" s="38" t="str">
        <f t="shared" si="7"/>
        <v/>
      </c>
    </row>
    <row r="514" spans="5:5">
      <c r="E514" s="38" t="str">
        <f t="shared" si="7"/>
        <v/>
      </c>
    </row>
    <row r="515" spans="5:5">
      <c r="E515" s="38" t="str">
        <f t="shared" ref="E515:E578" si="8">IF(B515&lt;&gt;"",B515,IF(C515&lt;&gt;"",C515,IF(D515&lt;&gt;"",D515,"")))</f>
        <v/>
      </c>
    </row>
    <row r="516" spans="5:5">
      <c r="E516" s="38" t="str">
        <f t="shared" si="8"/>
        <v/>
      </c>
    </row>
    <row r="517" spans="5:5">
      <c r="E517" s="38" t="str">
        <f t="shared" si="8"/>
        <v/>
      </c>
    </row>
    <row r="518" spans="5:5">
      <c r="E518" s="38" t="str">
        <f t="shared" si="8"/>
        <v/>
      </c>
    </row>
    <row r="519" spans="5:5">
      <c r="E519" s="38" t="str">
        <f t="shared" si="8"/>
        <v/>
      </c>
    </row>
    <row r="520" spans="5:5">
      <c r="E520" s="38" t="str">
        <f t="shared" si="8"/>
        <v/>
      </c>
    </row>
    <row r="521" spans="5:5">
      <c r="E521" s="38" t="str">
        <f t="shared" si="8"/>
        <v/>
      </c>
    </row>
    <row r="522" spans="5:5">
      <c r="E522" s="38" t="str">
        <f t="shared" si="8"/>
        <v/>
      </c>
    </row>
    <row r="523" spans="5:5">
      <c r="E523" s="38" t="str">
        <f t="shared" si="8"/>
        <v/>
      </c>
    </row>
    <row r="524" spans="5:5">
      <c r="E524" s="38" t="str">
        <f t="shared" si="8"/>
        <v/>
      </c>
    </row>
    <row r="525" spans="5:5">
      <c r="E525" s="38" t="str">
        <f t="shared" si="8"/>
        <v/>
      </c>
    </row>
    <row r="526" spans="5:5">
      <c r="E526" s="38" t="str">
        <f t="shared" si="8"/>
        <v/>
      </c>
    </row>
    <row r="527" spans="5:5">
      <c r="E527" s="38" t="str">
        <f t="shared" si="8"/>
        <v/>
      </c>
    </row>
    <row r="528" spans="5:5">
      <c r="E528" s="38" t="str">
        <f t="shared" si="8"/>
        <v/>
      </c>
    </row>
    <row r="529" spans="5:5">
      <c r="E529" s="38" t="str">
        <f t="shared" si="8"/>
        <v/>
      </c>
    </row>
    <row r="530" spans="5:5">
      <c r="E530" s="38" t="str">
        <f t="shared" si="8"/>
        <v/>
      </c>
    </row>
    <row r="531" spans="5:5">
      <c r="E531" s="38" t="str">
        <f t="shared" si="8"/>
        <v/>
      </c>
    </row>
    <row r="532" spans="5:5">
      <c r="E532" s="38" t="str">
        <f t="shared" si="8"/>
        <v/>
      </c>
    </row>
    <row r="533" spans="5:5">
      <c r="E533" s="38" t="str">
        <f t="shared" si="8"/>
        <v/>
      </c>
    </row>
    <row r="534" spans="5:5">
      <c r="E534" s="38" t="str">
        <f t="shared" si="8"/>
        <v/>
      </c>
    </row>
    <row r="535" spans="5:5">
      <c r="E535" s="38" t="str">
        <f t="shared" si="8"/>
        <v/>
      </c>
    </row>
    <row r="536" spans="5:5">
      <c r="E536" s="38" t="str">
        <f t="shared" si="8"/>
        <v/>
      </c>
    </row>
    <row r="537" spans="5:5">
      <c r="E537" s="38" t="str">
        <f t="shared" si="8"/>
        <v/>
      </c>
    </row>
    <row r="538" spans="5:5">
      <c r="E538" s="38" t="str">
        <f t="shared" si="8"/>
        <v/>
      </c>
    </row>
    <row r="539" spans="5:5">
      <c r="E539" s="38" t="str">
        <f t="shared" si="8"/>
        <v/>
      </c>
    </row>
    <row r="540" spans="5:5">
      <c r="E540" s="38" t="str">
        <f t="shared" si="8"/>
        <v/>
      </c>
    </row>
    <row r="541" spans="5:5">
      <c r="E541" s="38" t="str">
        <f t="shared" si="8"/>
        <v/>
      </c>
    </row>
    <row r="542" spans="5:5">
      <c r="E542" s="38" t="str">
        <f t="shared" si="8"/>
        <v/>
      </c>
    </row>
    <row r="543" spans="5:5">
      <c r="E543" s="38" t="str">
        <f t="shared" si="8"/>
        <v/>
      </c>
    </row>
    <row r="544" spans="5:5">
      <c r="E544" s="38" t="str">
        <f t="shared" si="8"/>
        <v/>
      </c>
    </row>
    <row r="545" spans="5:5">
      <c r="E545" s="38" t="str">
        <f t="shared" si="8"/>
        <v/>
      </c>
    </row>
    <row r="546" spans="5:5">
      <c r="E546" s="38" t="str">
        <f t="shared" si="8"/>
        <v/>
      </c>
    </row>
    <row r="547" spans="5:5">
      <c r="E547" s="38" t="str">
        <f t="shared" si="8"/>
        <v/>
      </c>
    </row>
    <row r="548" spans="5:5">
      <c r="E548" s="38" t="str">
        <f t="shared" si="8"/>
        <v/>
      </c>
    </row>
    <row r="549" spans="5:5">
      <c r="E549" s="38" t="str">
        <f t="shared" si="8"/>
        <v/>
      </c>
    </row>
    <row r="550" spans="5:5">
      <c r="E550" s="38" t="str">
        <f t="shared" si="8"/>
        <v/>
      </c>
    </row>
    <row r="551" spans="5:5">
      <c r="E551" s="38" t="str">
        <f t="shared" si="8"/>
        <v/>
      </c>
    </row>
    <row r="552" spans="5:5">
      <c r="E552" s="38" t="str">
        <f t="shared" si="8"/>
        <v/>
      </c>
    </row>
    <row r="553" spans="5:5">
      <c r="E553" s="38" t="str">
        <f t="shared" si="8"/>
        <v/>
      </c>
    </row>
    <row r="554" spans="5:5">
      <c r="E554" s="38" t="str">
        <f t="shared" si="8"/>
        <v/>
      </c>
    </row>
    <row r="555" spans="5:5">
      <c r="E555" s="38" t="str">
        <f t="shared" si="8"/>
        <v/>
      </c>
    </row>
    <row r="556" spans="5:5">
      <c r="E556" s="38" t="str">
        <f t="shared" si="8"/>
        <v/>
      </c>
    </row>
    <row r="557" spans="5:5">
      <c r="E557" s="38" t="str">
        <f t="shared" si="8"/>
        <v/>
      </c>
    </row>
    <row r="558" spans="5:5">
      <c r="E558" s="38" t="str">
        <f t="shared" si="8"/>
        <v/>
      </c>
    </row>
    <row r="559" spans="5:5">
      <c r="E559" s="38" t="str">
        <f t="shared" si="8"/>
        <v/>
      </c>
    </row>
    <row r="560" spans="5:5">
      <c r="E560" s="38" t="str">
        <f t="shared" si="8"/>
        <v/>
      </c>
    </row>
    <row r="561" spans="5:5">
      <c r="E561" s="38" t="str">
        <f t="shared" si="8"/>
        <v/>
      </c>
    </row>
    <row r="562" spans="5:5">
      <c r="E562" s="38" t="str">
        <f t="shared" si="8"/>
        <v/>
      </c>
    </row>
    <row r="563" spans="5:5">
      <c r="E563" s="38" t="str">
        <f t="shared" si="8"/>
        <v/>
      </c>
    </row>
    <row r="564" spans="5:5">
      <c r="E564" s="38" t="str">
        <f t="shared" si="8"/>
        <v/>
      </c>
    </row>
    <row r="565" spans="5:5">
      <c r="E565" s="38" t="str">
        <f t="shared" si="8"/>
        <v/>
      </c>
    </row>
    <row r="566" spans="5:5">
      <c r="E566" s="38" t="str">
        <f t="shared" si="8"/>
        <v/>
      </c>
    </row>
    <row r="567" spans="5:5">
      <c r="E567" s="38" t="str">
        <f t="shared" si="8"/>
        <v/>
      </c>
    </row>
    <row r="568" spans="5:5">
      <c r="E568" s="38" t="str">
        <f t="shared" si="8"/>
        <v/>
      </c>
    </row>
    <row r="569" spans="5:5">
      <c r="E569" s="38" t="str">
        <f t="shared" si="8"/>
        <v/>
      </c>
    </row>
    <row r="570" spans="5:5">
      <c r="E570" s="38" t="str">
        <f t="shared" si="8"/>
        <v/>
      </c>
    </row>
    <row r="571" spans="5:5">
      <c r="E571" s="38" t="str">
        <f t="shared" si="8"/>
        <v/>
      </c>
    </row>
    <row r="572" spans="5:5">
      <c r="E572" s="38" t="str">
        <f t="shared" si="8"/>
        <v/>
      </c>
    </row>
    <row r="573" spans="5:5">
      <c r="E573" s="38" t="str">
        <f t="shared" si="8"/>
        <v/>
      </c>
    </row>
    <row r="574" spans="5:5">
      <c r="E574" s="38" t="str">
        <f t="shared" si="8"/>
        <v/>
      </c>
    </row>
    <row r="575" spans="5:5">
      <c r="E575" s="38" t="str">
        <f t="shared" si="8"/>
        <v/>
      </c>
    </row>
    <row r="576" spans="5:5">
      <c r="E576" s="38" t="str">
        <f t="shared" si="8"/>
        <v/>
      </c>
    </row>
    <row r="577" spans="5:5">
      <c r="E577" s="38" t="str">
        <f t="shared" si="8"/>
        <v/>
      </c>
    </row>
    <row r="578" spans="5:5">
      <c r="E578" s="38" t="str">
        <f t="shared" si="8"/>
        <v/>
      </c>
    </row>
    <row r="579" spans="5:5">
      <c r="E579" s="38" t="str">
        <f t="shared" ref="E579:E642" si="9">IF(B579&lt;&gt;"",B579,IF(C579&lt;&gt;"",C579,IF(D579&lt;&gt;"",D579,"")))</f>
        <v/>
      </c>
    </row>
    <row r="580" spans="5:5">
      <c r="E580" s="38" t="str">
        <f t="shared" si="9"/>
        <v/>
      </c>
    </row>
    <row r="581" spans="5:5">
      <c r="E581" s="38" t="str">
        <f t="shared" si="9"/>
        <v/>
      </c>
    </row>
    <row r="582" spans="5:5">
      <c r="E582" s="38" t="str">
        <f t="shared" si="9"/>
        <v/>
      </c>
    </row>
    <row r="583" spans="5:5">
      <c r="E583" s="38" t="str">
        <f t="shared" si="9"/>
        <v/>
      </c>
    </row>
    <row r="584" spans="5:5">
      <c r="E584" s="38" t="str">
        <f t="shared" si="9"/>
        <v/>
      </c>
    </row>
    <row r="585" spans="5:5">
      <c r="E585" s="38" t="str">
        <f t="shared" si="9"/>
        <v/>
      </c>
    </row>
    <row r="586" spans="5:5">
      <c r="E586" s="38" t="str">
        <f t="shared" si="9"/>
        <v/>
      </c>
    </row>
    <row r="587" spans="5:5">
      <c r="E587" s="38" t="str">
        <f t="shared" si="9"/>
        <v/>
      </c>
    </row>
    <row r="588" spans="5:5">
      <c r="E588" s="38" t="str">
        <f t="shared" si="9"/>
        <v/>
      </c>
    </row>
    <row r="589" spans="5:5">
      <c r="E589" s="38" t="str">
        <f t="shared" si="9"/>
        <v/>
      </c>
    </row>
    <row r="590" spans="5:5">
      <c r="E590" s="38" t="str">
        <f t="shared" si="9"/>
        <v/>
      </c>
    </row>
    <row r="591" spans="5:5">
      <c r="E591" s="38" t="str">
        <f t="shared" si="9"/>
        <v/>
      </c>
    </row>
    <row r="592" spans="5:5">
      <c r="E592" s="38" t="str">
        <f t="shared" si="9"/>
        <v/>
      </c>
    </row>
    <row r="593" spans="5:5">
      <c r="E593" s="38" t="str">
        <f t="shared" si="9"/>
        <v/>
      </c>
    </row>
    <row r="594" spans="5:5">
      <c r="E594" s="38" t="str">
        <f t="shared" si="9"/>
        <v/>
      </c>
    </row>
    <row r="595" spans="5:5">
      <c r="E595" s="38" t="str">
        <f t="shared" si="9"/>
        <v/>
      </c>
    </row>
    <row r="596" spans="5:5">
      <c r="E596" s="38" t="str">
        <f t="shared" si="9"/>
        <v/>
      </c>
    </row>
    <row r="597" spans="5:5">
      <c r="E597" s="38" t="str">
        <f t="shared" si="9"/>
        <v/>
      </c>
    </row>
    <row r="598" spans="5:5">
      <c r="E598" s="38" t="str">
        <f t="shared" si="9"/>
        <v/>
      </c>
    </row>
    <row r="599" spans="5:5">
      <c r="E599" s="38" t="str">
        <f t="shared" si="9"/>
        <v/>
      </c>
    </row>
    <row r="600" spans="5:5">
      <c r="E600" s="38" t="str">
        <f t="shared" si="9"/>
        <v/>
      </c>
    </row>
    <row r="601" spans="5:5">
      <c r="E601" s="38" t="str">
        <f t="shared" si="9"/>
        <v/>
      </c>
    </row>
    <row r="602" spans="5:5">
      <c r="E602" s="38" t="str">
        <f t="shared" si="9"/>
        <v/>
      </c>
    </row>
    <row r="603" spans="5:5">
      <c r="E603" s="38" t="str">
        <f t="shared" si="9"/>
        <v/>
      </c>
    </row>
    <row r="604" spans="5:5">
      <c r="E604" s="38" t="str">
        <f t="shared" si="9"/>
        <v/>
      </c>
    </row>
    <row r="605" spans="5:5">
      <c r="E605" s="38" t="str">
        <f t="shared" si="9"/>
        <v/>
      </c>
    </row>
    <row r="606" spans="5:5">
      <c r="E606" s="38" t="str">
        <f t="shared" si="9"/>
        <v/>
      </c>
    </row>
    <row r="607" spans="5:5">
      <c r="E607" s="38" t="str">
        <f t="shared" si="9"/>
        <v/>
      </c>
    </row>
    <row r="608" spans="5:5">
      <c r="E608" s="38" t="str">
        <f t="shared" si="9"/>
        <v/>
      </c>
    </row>
    <row r="609" spans="5:5">
      <c r="E609" s="38" t="str">
        <f t="shared" si="9"/>
        <v/>
      </c>
    </row>
    <row r="610" spans="5:5">
      <c r="E610" s="38" t="str">
        <f t="shared" si="9"/>
        <v/>
      </c>
    </row>
    <row r="611" spans="5:5">
      <c r="E611" s="38" t="str">
        <f t="shared" si="9"/>
        <v/>
      </c>
    </row>
    <row r="612" spans="5:5">
      <c r="E612" s="38" t="str">
        <f t="shared" si="9"/>
        <v/>
      </c>
    </row>
    <row r="613" spans="5:5">
      <c r="E613" s="38" t="str">
        <f t="shared" si="9"/>
        <v/>
      </c>
    </row>
    <row r="614" spans="5:5">
      <c r="E614" s="38" t="str">
        <f t="shared" si="9"/>
        <v/>
      </c>
    </row>
    <row r="615" spans="5:5">
      <c r="E615" s="38" t="str">
        <f t="shared" si="9"/>
        <v/>
      </c>
    </row>
    <row r="616" spans="5:5">
      <c r="E616" s="38" t="str">
        <f t="shared" si="9"/>
        <v/>
      </c>
    </row>
    <row r="617" spans="5:5">
      <c r="E617" s="38" t="str">
        <f t="shared" si="9"/>
        <v/>
      </c>
    </row>
    <row r="618" spans="5:5">
      <c r="E618" s="38" t="str">
        <f t="shared" si="9"/>
        <v/>
      </c>
    </row>
    <row r="619" spans="5:5">
      <c r="E619" s="38" t="str">
        <f t="shared" si="9"/>
        <v/>
      </c>
    </row>
    <row r="620" spans="5:5">
      <c r="E620" s="38" t="str">
        <f t="shared" si="9"/>
        <v/>
      </c>
    </row>
    <row r="621" spans="5:5">
      <c r="E621" s="38" t="str">
        <f t="shared" si="9"/>
        <v/>
      </c>
    </row>
    <row r="622" spans="5:5">
      <c r="E622" s="38" t="str">
        <f t="shared" si="9"/>
        <v/>
      </c>
    </row>
    <row r="623" spans="5:5">
      <c r="E623" s="38" t="str">
        <f t="shared" si="9"/>
        <v/>
      </c>
    </row>
    <row r="624" spans="5:5">
      <c r="E624" s="38" t="str">
        <f t="shared" si="9"/>
        <v/>
      </c>
    </row>
    <row r="625" spans="5:5">
      <c r="E625" s="38" t="str">
        <f t="shared" si="9"/>
        <v/>
      </c>
    </row>
    <row r="626" spans="5:5">
      <c r="E626" s="38" t="str">
        <f t="shared" si="9"/>
        <v/>
      </c>
    </row>
    <row r="627" spans="5:5">
      <c r="E627" s="38" t="str">
        <f t="shared" si="9"/>
        <v/>
      </c>
    </row>
    <row r="628" spans="5:5">
      <c r="E628" s="38" t="str">
        <f t="shared" si="9"/>
        <v/>
      </c>
    </row>
    <row r="629" spans="5:5">
      <c r="E629" s="38" t="str">
        <f t="shared" si="9"/>
        <v/>
      </c>
    </row>
    <row r="630" spans="5:5">
      <c r="E630" s="38" t="str">
        <f t="shared" si="9"/>
        <v/>
      </c>
    </row>
    <row r="631" spans="5:5">
      <c r="E631" s="38" t="str">
        <f t="shared" si="9"/>
        <v/>
      </c>
    </row>
    <row r="632" spans="5:5">
      <c r="E632" s="38" t="str">
        <f t="shared" si="9"/>
        <v/>
      </c>
    </row>
    <row r="633" spans="5:5">
      <c r="E633" s="38" t="str">
        <f t="shared" si="9"/>
        <v/>
      </c>
    </row>
    <row r="634" spans="5:5">
      <c r="E634" s="38" t="str">
        <f t="shared" si="9"/>
        <v/>
      </c>
    </row>
    <row r="635" spans="5:5">
      <c r="E635" s="38" t="str">
        <f t="shared" si="9"/>
        <v/>
      </c>
    </row>
    <row r="636" spans="5:5">
      <c r="E636" s="38" t="str">
        <f t="shared" si="9"/>
        <v/>
      </c>
    </row>
    <row r="637" spans="5:5">
      <c r="E637" s="38" t="str">
        <f t="shared" si="9"/>
        <v/>
      </c>
    </row>
    <row r="638" spans="5:5">
      <c r="E638" s="38" t="str">
        <f t="shared" si="9"/>
        <v/>
      </c>
    </row>
    <row r="639" spans="5:5">
      <c r="E639" s="38" t="str">
        <f t="shared" si="9"/>
        <v/>
      </c>
    </row>
    <row r="640" spans="5:5">
      <c r="E640" s="38" t="str">
        <f t="shared" si="9"/>
        <v/>
      </c>
    </row>
    <row r="641" spans="5:5">
      <c r="E641" s="38" t="str">
        <f t="shared" si="9"/>
        <v/>
      </c>
    </row>
    <row r="642" spans="5:5">
      <c r="E642" s="38" t="str">
        <f t="shared" si="9"/>
        <v/>
      </c>
    </row>
    <row r="643" spans="5:5">
      <c r="E643" s="38" t="str">
        <f t="shared" ref="E643:E706" si="10">IF(B643&lt;&gt;"",B643,IF(C643&lt;&gt;"",C643,IF(D643&lt;&gt;"",D643,"")))</f>
        <v/>
      </c>
    </row>
    <row r="644" spans="5:5">
      <c r="E644" s="38" t="str">
        <f t="shared" si="10"/>
        <v/>
      </c>
    </row>
    <row r="645" spans="5:5">
      <c r="E645" s="38" t="str">
        <f t="shared" si="10"/>
        <v/>
      </c>
    </row>
    <row r="646" spans="5:5">
      <c r="E646" s="38" t="str">
        <f t="shared" si="10"/>
        <v/>
      </c>
    </row>
    <row r="647" spans="5:5">
      <c r="E647" s="38" t="str">
        <f t="shared" si="10"/>
        <v/>
      </c>
    </row>
    <row r="648" spans="5:5">
      <c r="E648" s="38" t="str">
        <f t="shared" si="10"/>
        <v/>
      </c>
    </row>
    <row r="649" spans="5:5">
      <c r="E649" s="38" t="str">
        <f t="shared" si="10"/>
        <v/>
      </c>
    </row>
    <row r="650" spans="5:5">
      <c r="E650" s="38" t="str">
        <f t="shared" si="10"/>
        <v/>
      </c>
    </row>
    <row r="651" spans="5:5">
      <c r="E651" s="38" t="str">
        <f t="shared" si="10"/>
        <v/>
      </c>
    </row>
    <row r="652" spans="5:5">
      <c r="E652" s="38" t="str">
        <f t="shared" si="10"/>
        <v/>
      </c>
    </row>
    <row r="653" spans="5:5">
      <c r="E653" s="38" t="str">
        <f t="shared" si="10"/>
        <v/>
      </c>
    </row>
    <row r="654" spans="5:5">
      <c r="E654" s="38" t="str">
        <f t="shared" si="10"/>
        <v/>
      </c>
    </row>
    <row r="655" spans="5:5">
      <c r="E655" s="38" t="str">
        <f t="shared" si="10"/>
        <v/>
      </c>
    </row>
    <row r="656" spans="5:5">
      <c r="E656" s="38" t="str">
        <f t="shared" si="10"/>
        <v/>
      </c>
    </row>
    <row r="657" spans="5:5">
      <c r="E657" s="38" t="str">
        <f t="shared" si="10"/>
        <v/>
      </c>
    </row>
    <row r="658" spans="5:5">
      <c r="E658" s="38" t="str">
        <f t="shared" si="10"/>
        <v/>
      </c>
    </row>
    <row r="659" spans="5:5">
      <c r="E659" s="38" t="str">
        <f t="shared" si="10"/>
        <v/>
      </c>
    </row>
    <row r="660" spans="5:5">
      <c r="E660" s="38" t="str">
        <f t="shared" si="10"/>
        <v/>
      </c>
    </row>
    <row r="661" spans="5:5">
      <c r="E661" s="38" t="str">
        <f t="shared" si="10"/>
        <v/>
      </c>
    </row>
    <row r="662" spans="5:5">
      <c r="E662" s="38" t="str">
        <f t="shared" si="10"/>
        <v/>
      </c>
    </row>
    <row r="663" spans="5:5">
      <c r="E663" s="38" t="str">
        <f t="shared" si="10"/>
        <v/>
      </c>
    </row>
    <row r="664" spans="5:5">
      <c r="E664" s="38" t="str">
        <f t="shared" si="10"/>
        <v/>
      </c>
    </row>
    <row r="665" spans="5:5">
      <c r="E665" s="38" t="str">
        <f t="shared" si="10"/>
        <v/>
      </c>
    </row>
    <row r="666" spans="5:5">
      <c r="E666" s="38" t="str">
        <f t="shared" si="10"/>
        <v/>
      </c>
    </row>
    <row r="667" spans="5:5">
      <c r="E667" s="38" t="str">
        <f t="shared" si="10"/>
        <v/>
      </c>
    </row>
    <row r="668" spans="5:5">
      <c r="E668" s="38" t="str">
        <f t="shared" si="10"/>
        <v/>
      </c>
    </row>
    <row r="669" spans="5:5">
      <c r="E669" s="38" t="str">
        <f t="shared" si="10"/>
        <v/>
      </c>
    </row>
    <row r="670" spans="5:5">
      <c r="E670" s="38" t="str">
        <f t="shared" si="10"/>
        <v/>
      </c>
    </row>
    <row r="671" spans="5:5">
      <c r="E671" s="38" t="str">
        <f t="shared" si="10"/>
        <v/>
      </c>
    </row>
    <row r="672" spans="5:5">
      <c r="E672" s="38" t="str">
        <f t="shared" si="10"/>
        <v/>
      </c>
    </row>
    <row r="673" spans="5:5">
      <c r="E673" s="38" t="str">
        <f t="shared" si="10"/>
        <v/>
      </c>
    </row>
    <row r="674" spans="5:5">
      <c r="E674" s="38" t="str">
        <f t="shared" si="10"/>
        <v/>
      </c>
    </row>
    <row r="675" spans="5:5">
      <c r="E675" s="38" t="str">
        <f t="shared" si="10"/>
        <v/>
      </c>
    </row>
    <row r="676" spans="5:5">
      <c r="E676" s="38" t="str">
        <f t="shared" si="10"/>
        <v/>
      </c>
    </row>
    <row r="677" spans="5:5">
      <c r="E677" s="38" t="str">
        <f t="shared" si="10"/>
        <v/>
      </c>
    </row>
    <row r="678" spans="5:5">
      <c r="E678" s="38" t="str">
        <f t="shared" si="10"/>
        <v/>
      </c>
    </row>
    <row r="679" spans="5:5">
      <c r="E679" s="38" t="str">
        <f t="shared" si="10"/>
        <v/>
      </c>
    </row>
    <row r="680" spans="5:5">
      <c r="E680" s="38" t="str">
        <f t="shared" si="10"/>
        <v/>
      </c>
    </row>
    <row r="681" spans="5:5">
      <c r="E681" s="38" t="str">
        <f t="shared" si="10"/>
        <v/>
      </c>
    </row>
    <row r="682" spans="5:5">
      <c r="E682" s="38" t="str">
        <f t="shared" si="10"/>
        <v/>
      </c>
    </row>
    <row r="683" spans="5:5">
      <c r="E683" s="38" t="str">
        <f t="shared" si="10"/>
        <v/>
      </c>
    </row>
    <row r="684" spans="5:5">
      <c r="E684" s="38" t="str">
        <f t="shared" si="10"/>
        <v/>
      </c>
    </row>
    <row r="685" spans="5:5">
      <c r="E685" s="38" t="str">
        <f t="shared" si="10"/>
        <v/>
      </c>
    </row>
    <row r="686" spans="5:5">
      <c r="E686" s="38" t="str">
        <f t="shared" si="10"/>
        <v/>
      </c>
    </row>
    <row r="687" spans="5:5">
      <c r="E687" s="38" t="str">
        <f t="shared" si="10"/>
        <v/>
      </c>
    </row>
    <row r="688" spans="5:5">
      <c r="E688" s="38" t="str">
        <f t="shared" si="10"/>
        <v/>
      </c>
    </row>
    <row r="689" spans="5:5">
      <c r="E689" s="38" t="str">
        <f t="shared" si="10"/>
        <v/>
      </c>
    </row>
    <row r="690" spans="5:5">
      <c r="E690" s="38" t="str">
        <f t="shared" si="10"/>
        <v/>
      </c>
    </row>
    <row r="691" spans="5:5">
      <c r="E691" s="38" t="str">
        <f t="shared" si="10"/>
        <v/>
      </c>
    </row>
    <row r="692" spans="5:5">
      <c r="E692" s="38" t="str">
        <f t="shared" si="10"/>
        <v/>
      </c>
    </row>
    <row r="693" spans="5:5">
      <c r="E693" s="38" t="str">
        <f t="shared" si="10"/>
        <v/>
      </c>
    </row>
    <row r="694" spans="5:5">
      <c r="E694" s="38" t="str">
        <f t="shared" si="10"/>
        <v/>
      </c>
    </row>
    <row r="695" spans="5:5">
      <c r="E695" s="38" t="str">
        <f t="shared" si="10"/>
        <v/>
      </c>
    </row>
    <row r="696" spans="5:5">
      <c r="E696" s="38" t="str">
        <f t="shared" si="10"/>
        <v/>
      </c>
    </row>
    <row r="697" spans="5:5">
      <c r="E697" s="38" t="str">
        <f t="shared" si="10"/>
        <v/>
      </c>
    </row>
    <row r="698" spans="5:5">
      <c r="E698" s="38" t="str">
        <f t="shared" si="10"/>
        <v/>
      </c>
    </row>
    <row r="699" spans="5:5">
      <c r="E699" s="38" t="str">
        <f t="shared" si="10"/>
        <v/>
      </c>
    </row>
    <row r="700" spans="5:5">
      <c r="E700" s="38" t="str">
        <f t="shared" si="10"/>
        <v/>
      </c>
    </row>
    <row r="701" spans="5:5">
      <c r="E701" s="38" t="str">
        <f t="shared" si="10"/>
        <v/>
      </c>
    </row>
    <row r="702" spans="5:5">
      <c r="E702" s="38" t="str">
        <f t="shared" si="10"/>
        <v/>
      </c>
    </row>
    <row r="703" spans="5:5">
      <c r="E703" s="38" t="str">
        <f t="shared" si="10"/>
        <v/>
      </c>
    </row>
    <row r="704" spans="5:5">
      <c r="E704" s="38" t="str">
        <f t="shared" si="10"/>
        <v/>
      </c>
    </row>
    <row r="705" spans="5:5">
      <c r="E705" s="38" t="str">
        <f t="shared" si="10"/>
        <v/>
      </c>
    </row>
    <row r="706" spans="5:5">
      <c r="E706" s="38" t="str">
        <f t="shared" si="10"/>
        <v/>
      </c>
    </row>
    <row r="707" spans="5:5">
      <c r="E707" s="38" t="str">
        <f t="shared" ref="E707:E770" si="11">IF(B707&lt;&gt;"",B707,IF(C707&lt;&gt;"",C707,IF(D707&lt;&gt;"",D707,"")))</f>
        <v/>
      </c>
    </row>
    <row r="708" spans="5:5">
      <c r="E708" s="38" t="str">
        <f t="shared" si="11"/>
        <v/>
      </c>
    </row>
    <row r="709" spans="5:5">
      <c r="E709" s="38" t="str">
        <f t="shared" si="11"/>
        <v/>
      </c>
    </row>
    <row r="710" spans="5:5">
      <c r="E710" s="38" t="str">
        <f t="shared" si="11"/>
        <v/>
      </c>
    </row>
    <row r="711" spans="5:5">
      <c r="E711" s="38" t="str">
        <f t="shared" si="11"/>
        <v/>
      </c>
    </row>
    <row r="712" spans="5:5">
      <c r="E712" s="38" t="str">
        <f t="shared" si="11"/>
        <v/>
      </c>
    </row>
    <row r="713" spans="5:5">
      <c r="E713" s="38" t="str">
        <f t="shared" si="11"/>
        <v/>
      </c>
    </row>
    <row r="714" spans="5:5">
      <c r="E714" s="38" t="str">
        <f t="shared" si="11"/>
        <v/>
      </c>
    </row>
    <row r="715" spans="5:5">
      <c r="E715" s="38" t="str">
        <f t="shared" si="11"/>
        <v/>
      </c>
    </row>
    <row r="716" spans="5:5">
      <c r="E716" s="38" t="str">
        <f t="shared" si="11"/>
        <v/>
      </c>
    </row>
    <row r="717" spans="5:5">
      <c r="E717" s="38" t="str">
        <f t="shared" si="11"/>
        <v/>
      </c>
    </row>
    <row r="718" spans="5:5">
      <c r="E718" s="38" t="str">
        <f t="shared" si="11"/>
        <v/>
      </c>
    </row>
    <row r="719" spans="5:5">
      <c r="E719" s="38" t="str">
        <f t="shared" si="11"/>
        <v/>
      </c>
    </row>
    <row r="720" spans="5:5">
      <c r="E720" s="38" t="str">
        <f t="shared" si="11"/>
        <v/>
      </c>
    </row>
    <row r="721" spans="5:5">
      <c r="E721" s="38" t="str">
        <f t="shared" si="11"/>
        <v/>
      </c>
    </row>
    <row r="722" spans="5:5">
      <c r="E722" s="38" t="str">
        <f t="shared" si="11"/>
        <v/>
      </c>
    </row>
    <row r="723" spans="5:5">
      <c r="E723" s="38" t="str">
        <f t="shared" si="11"/>
        <v/>
      </c>
    </row>
    <row r="724" spans="5:5">
      <c r="E724" s="38" t="str">
        <f t="shared" si="11"/>
        <v/>
      </c>
    </row>
    <row r="725" spans="5:5">
      <c r="E725" s="38" t="str">
        <f t="shared" si="11"/>
        <v/>
      </c>
    </row>
    <row r="726" spans="5:5">
      <c r="E726" s="38" t="str">
        <f t="shared" si="11"/>
        <v/>
      </c>
    </row>
    <row r="727" spans="5:5">
      <c r="E727" s="38" t="str">
        <f t="shared" si="11"/>
        <v/>
      </c>
    </row>
    <row r="728" spans="5:5">
      <c r="E728" s="38" t="str">
        <f t="shared" si="11"/>
        <v/>
      </c>
    </row>
    <row r="729" spans="5:5">
      <c r="E729" s="38" t="str">
        <f t="shared" si="11"/>
        <v/>
      </c>
    </row>
    <row r="730" spans="5:5">
      <c r="E730" s="38" t="str">
        <f t="shared" si="11"/>
        <v/>
      </c>
    </row>
    <row r="731" spans="5:5">
      <c r="E731" s="38" t="str">
        <f t="shared" si="11"/>
        <v/>
      </c>
    </row>
    <row r="732" spans="5:5">
      <c r="E732" s="38" t="str">
        <f t="shared" si="11"/>
        <v/>
      </c>
    </row>
    <row r="733" spans="5:5">
      <c r="E733" s="38" t="str">
        <f t="shared" si="11"/>
        <v/>
      </c>
    </row>
    <row r="734" spans="5:5">
      <c r="E734" s="38" t="str">
        <f t="shared" si="11"/>
        <v/>
      </c>
    </row>
    <row r="735" spans="5:5">
      <c r="E735" s="38" t="str">
        <f t="shared" si="11"/>
        <v/>
      </c>
    </row>
    <row r="736" spans="5:5">
      <c r="E736" s="38" t="str">
        <f t="shared" si="11"/>
        <v/>
      </c>
    </row>
    <row r="737" spans="5:5">
      <c r="E737" s="38" t="str">
        <f t="shared" si="11"/>
        <v/>
      </c>
    </row>
    <row r="738" spans="5:5">
      <c r="E738" s="38" t="str">
        <f t="shared" si="11"/>
        <v/>
      </c>
    </row>
    <row r="739" spans="5:5">
      <c r="E739" s="38" t="str">
        <f t="shared" si="11"/>
        <v/>
      </c>
    </row>
    <row r="740" spans="5:5">
      <c r="E740" s="38" t="str">
        <f t="shared" si="11"/>
        <v/>
      </c>
    </row>
    <row r="741" spans="5:5">
      <c r="E741" s="38" t="str">
        <f t="shared" si="11"/>
        <v/>
      </c>
    </row>
    <row r="742" spans="5:5">
      <c r="E742" s="38" t="str">
        <f t="shared" si="11"/>
        <v/>
      </c>
    </row>
    <row r="743" spans="5:5">
      <c r="E743" s="38" t="str">
        <f t="shared" si="11"/>
        <v/>
      </c>
    </row>
    <row r="744" spans="5:5">
      <c r="E744" s="38" t="str">
        <f t="shared" si="11"/>
        <v/>
      </c>
    </row>
    <row r="745" spans="5:5">
      <c r="E745" s="38" t="str">
        <f t="shared" si="11"/>
        <v/>
      </c>
    </row>
    <row r="746" spans="5:5">
      <c r="E746" s="38" t="str">
        <f t="shared" si="11"/>
        <v/>
      </c>
    </row>
    <row r="747" spans="5:5">
      <c r="E747" s="38" t="str">
        <f t="shared" si="11"/>
        <v/>
      </c>
    </row>
    <row r="748" spans="5:5">
      <c r="E748" s="38" t="str">
        <f t="shared" si="11"/>
        <v/>
      </c>
    </row>
    <row r="749" spans="5:5">
      <c r="E749" s="38" t="str">
        <f t="shared" si="11"/>
        <v/>
      </c>
    </row>
    <row r="750" spans="5:5">
      <c r="E750" s="38" t="str">
        <f t="shared" si="11"/>
        <v/>
      </c>
    </row>
    <row r="751" spans="5:5">
      <c r="E751" s="38" t="str">
        <f t="shared" si="11"/>
        <v/>
      </c>
    </row>
    <row r="752" spans="5:5">
      <c r="E752" s="38" t="str">
        <f t="shared" si="11"/>
        <v/>
      </c>
    </row>
    <row r="753" spans="5:5">
      <c r="E753" s="38" t="str">
        <f t="shared" si="11"/>
        <v/>
      </c>
    </row>
    <row r="754" spans="5:5">
      <c r="E754" s="38" t="str">
        <f t="shared" si="11"/>
        <v/>
      </c>
    </row>
    <row r="755" spans="5:5">
      <c r="E755" s="38" t="str">
        <f t="shared" si="11"/>
        <v/>
      </c>
    </row>
    <row r="756" spans="5:5">
      <c r="E756" s="38" t="str">
        <f t="shared" si="11"/>
        <v/>
      </c>
    </row>
    <row r="757" spans="5:5">
      <c r="E757" s="38" t="str">
        <f t="shared" si="11"/>
        <v/>
      </c>
    </row>
    <row r="758" spans="5:5">
      <c r="E758" s="38" t="str">
        <f t="shared" si="11"/>
        <v/>
      </c>
    </row>
    <row r="759" spans="5:5">
      <c r="E759" s="38" t="str">
        <f t="shared" si="11"/>
        <v/>
      </c>
    </row>
    <row r="760" spans="5:5">
      <c r="E760" s="38" t="str">
        <f t="shared" si="11"/>
        <v/>
      </c>
    </row>
    <row r="761" spans="5:5">
      <c r="E761" s="38" t="str">
        <f t="shared" si="11"/>
        <v/>
      </c>
    </row>
    <row r="762" spans="5:5">
      <c r="E762" s="38" t="str">
        <f t="shared" si="11"/>
        <v/>
      </c>
    </row>
    <row r="763" spans="5:5">
      <c r="E763" s="38" t="str">
        <f t="shared" si="11"/>
        <v/>
      </c>
    </row>
    <row r="764" spans="5:5">
      <c r="E764" s="38" t="str">
        <f t="shared" si="11"/>
        <v/>
      </c>
    </row>
    <row r="765" spans="5:5">
      <c r="E765" s="38" t="str">
        <f t="shared" si="11"/>
        <v/>
      </c>
    </row>
    <row r="766" spans="5:5">
      <c r="E766" s="38" t="str">
        <f t="shared" si="11"/>
        <v/>
      </c>
    </row>
    <row r="767" spans="5:5">
      <c r="E767" s="38" t="str">
        <f t="shared" si="11"/>
        <v/>
      </c>
    </row>
    <row r="768" spans="5:5">
      <c r="E768" s="38" t="str">
        <f t="shared" si="11"/>
        <v/>
      </c>
    </row>
    <row r="769" spans="5:5">
      <c r="E769" s="38" t="str">
        <f t="shared" si="11"/>
        <v/>
      </c>
    </row>
    <row r="770" spans="5:5">
      <c r="E770" s="38" t="str">
        <f t="shared" si="11"/>
        <v/>
      </c>
    </row>
    <row r="771" spans="5:5">
      <c r="E771" s="38" t="str">
        <f t="shared" ref="E771:E834" si="12">IF(B771&lt;&gt;"",B771,IF(C771&lt;&gt;"",C771,IF(D771&lt;&gt;"",D771,"")))</f>
        <v/>
      </c>
    </row>
    <row r="772" spans="5:5">
      <c r="E772" s="38" t="str">
        <f t="shared" si="12"/>
        <v/>
      </c>
    </row>
    <row r="773" spans="5:5">
      <c r="E773" s="38" t="str">
        <f t="shared" si="12"/>
        <v/>
      </c>
    </row>
    <row r="774" spans="5:5">
      <c r="E774" s="38" t="str">
        <f t="shared" si="12"/>
        <v/>
      </c>
    </row>
    <row r="775" spans="5:5">
      <c r="E775" s="38" t="str">
        <f t="shared" si="12"/>
        <v/>
      </c>
    </row>
    <row r="776" spans="5:5">
      <c r="E776" s="38" t="str">
        <f t="shared" si="12"/>
        <v/>
      </c>
    </row>
    <row r="777" spans="5:5">
      <c r="E777" s="38" t="str">
        <f t="shared" si="12"/>
        <v/>
      </c>
    </row>
    <row r="778" spans="5:5">
      <c r="E778" s="38" t="str">
        <f t="shared" si="12"/>
        <v/>
      </c>
    </row>
    <row r="779" spans="5:5">
      <c r="E779" s="38" t="str">
        <f t="shared" si="12"/>
        <v/>
      </c>
    </row>
    <row r="780" spans="5:5">
      <c r="E780" s="38" t="str">
        <f t="shared" si="12"/>
        <v/>
      </c>
    </row>
    <row r="781" spans="5:5">
      <c r="E781" s="38" t="str">
        <f t="shared" si="12"/>
        <v/>
      </c>
    </row>
    <row r="782" spans="5:5">
      <c r="E782" s="38" t="str">
        <f t="shared" si="12"/>
        <v/>
      </c>
    </row>
    <row r="783" spans="5:5">
      <c r="E783" s="38" t="str">
        <f t="shared" si="12"/>
        <v/>
      </c>
    </row>
    <row r="784" spans="5:5">
      <c r="E784" s="38" t="str">
        <f t="shared" si="12"/>
        <v/>
      </c>
    </row>
    <row r="785" spans="5:5">
      <c r="E785" s="38" t="str">
        <f t="shared" si="12"/>
        <v/>
      </c>
    </row>
    <row r="786" spans="5:5">
      <c r="E786" s="38" t="str">
        <f t="shared" si="12"/>
        <v/>
      </c>
    </row>
    <row r="787" spans="5:5">
      <c r="E787" s="38" t="str">
        <f t="shared" si="12"/>
        <v/>
      </c>
    </row>
    <row r="788" spans="5:5">
      <c r="E788" s="38" t="str">
        <f t="shared" si="12"/>
        <v/>
      </c>
    </row>
    <row r="789" spans="5:5">
      <c r="E789" s="38" t="str">
        <f t="shared" si="12"/>
        <v/>
      </c>
    </row>
    <row r="790" spans="5:5">
      <c r="E790" s="38" t="str">
        <f t="shared" si="12"/>
        <v/>
      </c>
    </row>
    <row r="791" spans="5:5">
      <c r="E791" s="38" t="str">
        <f t="shared" si="12"/>
        <v/>
      </c>
    </row>
    <row r="792" spans="5:5">
      <c r="E792" s="38" t="str">
        <f t="shared" si="12"/>
        <v/>
      </c>
    </row>
    <row r="793" spans="5:5">
      <c r="E793" s="38" t="str">
        <f t="shared" si="12"/>
        <v/>
      </c>
    </row>
    <row r="794" spans="5:5">
      <c r="E794" s="38" t="str">
        <f t="shared" si="12"/>
        <v/>
      </c>
    </row>
    <row r="795" spans="5:5">
      <c r="E795" s="38" t="str">
        <f t="shared" si="12"/>
        <v/>
      </c>
    </row>
    <row r="796" spans="5:5">
      <c r="E796" s="38" t="str">
        <f t="shared" si="12"/>
        <v/>
      </c>
    </row>
    <row r="797" spans="5:5">
      <c r="E797" s="38" t="str">
        <f t="shared" si="12"/>
        <v/>
      </c>
    </row>
    <row r="798" spans="5:5">
      <c r="E798" s="38" t="str">
        <f t="shared" si="12"/>
        <v/>
      </c>
    </row>
    <row r="799" spans="5:5">
      <c r="E799" s="38" t="str">
        <f t="shared" si="12"/>
        <v/>
      </c>
    </row>
    <row r="800" spans="5:5">
      <c r="E800" s="38" t="str">
        <f t="shared" si="12"/>
        <v/>
      </c>
    </row>
    <row r="801" spans="5:5">
      <c r="E801" s="38" t="str">
        <f t="shared" si="12"/>
        <v/>
      </c>
    </row>
    <row r="802" spans="5:5">
      <c r="E802" s="38" t="str">
        <f t="shared" si="12"/>
        <v/>
      </c>
    </row>
    <row r="803" spans="5:5">
      <c r="E803" s="38" t="str">
        <f t="shared" si="12"/>
        <v/>
      </c>
    </row>
    <row r="804" spans="5:5">
      <c r="E804" s="38" t="str">
        <f t="shared" si="12"/>
        <v/>
      </c>
    </row>
    <row r="805" spans="5:5">
      <c r="E805" s="38" t="str">
        <f t="shared" si="12"/>
        <v/>
      </c>
    </row>
    <row r="806" spans="5:5">
      <c r="E806" s="38" t="str">
        <f t="shared" si="12"/>
        <v/>
      </c>
    </row>
    <row r="807" spans="5:5">
      <c r="E807" s="38" t="str">
        <f t="shared" si="12"/>
        <v/>
      </c>
    </row>
    <row r="808" spans="5:5">
      <c r="E808" s="38" t="str">
        <f t="shared" si="12"/>
        <v/>
      </c>
    </row>
    <row r="809" spans="5:5">
      <c r="E809" s="38" t="str">
        <f t="shared" si="12"/>
        <v/>
      </c>
    </row>
    <row r="810" spans="5:5">
      <c r="E810" s="38" t="str">
        <f t="shared" si="12"/>
        <v/>
      </c>
    </row>
    <row r="811" spans="5:5">
      <c r="E811" s="38" t="str">
        <f t="shared" si="12"/>
        <v/>
      </c>
    </row>
    <row r="812" spans="5:5">
      <c r="E812" s="38" t="str">
        <f t="shared" si="12"/>
        <v/>
      </c>
    </row>
    <row r="813" spans="5:5">
      <c r="E813" s="38" t="str">
        <f t="shared" si="12"/>
        <v/>
      </c>
    </row>
    <row r="814" spans="5:5">
      <c r="E814" s="38" t="str">
        <f t="shared" si="12"/>
        <v/>
      </c>
    </row>
    <row r="815" spans="5:5">
      <c r="E815" s="38" t="str">
        <f t="shared" si="12"/>
        <v/>
      </c>
    </row>
    <row r="816" spans="5:5">
      <c r="E816" s="38" t="str">
        <f t="shared" si="12"/>
        <v/>
      </c>
    </row>
    <row r="817" spans="5:5">
      <c r="E817" s="38" t="str">
        <f t="shared" si="12"/>
        <v/>
      </c>
    </row>
    <row r="818" spans="5:5">
      <c r="E818" s="38" t="str">
        <f t="shared" si="12"/>
        <v/>
      </c>
    </row>
    <row r="819" spans="5:5">
      <c r="E819" s="38" t="str">
        <f t="shared" si="12"/>
        <v/>
      </c>
    </row>
    <row r="820" spans="5:5">
      <c r="E820" s="38" t="str">
        <f t="shared" si="12"/>
        <v/>
      </c>
    </row>
    <row r="821" spans="5:5">
      <c r="E821" s="38" t="str">
        <f t="shared" si="12"/>
        <v/>
      </c>
    </row>
    <row r="822" spans="5:5">
      <c r="E822" s="38" t="str">
        <f t="shared" si="12"/>
        <v/>
      </c>
    </row>
    <row r="823" spans="5:5">
      <c r="E823" s="38" t="str">
        <f t="shared" si="12"/>
        <v/>
      </c>
    </row>
    <row r="824" spans="5:5">
      <c r="E824" s="38" t="str">
        <f t="shared" si="12"/>
        <v/>
      </c>
    </row>
    <row r="825" spans="5:5">
      <c r="E825" s="38" t="str">
        <f t="shared" si="12"/>
        <v/>
      </c>
    </row>
    <row r="826" spans="5:5">
      <c r="E826" s="38" t="str">
        <f t="shared" si="12"/>
        <v/>
      </c>
    </row>
    <row r="827" spans="5:5">
      <c r="E827" s="38" t="str">
        <f t="shared" si="12"/>
        <v/>
      </c>
    </row>
    <row r="828" spans="5:5">
      <c r="E828" s="38" t="str">
        <f t="shared" si="12"/>
        <v/>
      </c>
    </row>
    <row r="829" spans="5:5">
      <c r="E829" s="38" t="str">
        <f t="shared" si="12"/>
        <v/>
      </c>
    </row>
    <row r="830" spans="5:5">
      <c r="E830" s="38" t="str">
        <f t="shared" si="12"/>
        <v/>
      </c>
    </row>
    <row r="831" spans="5:5">
      <c r="E831" s="38" t="str">
        <f t="shared" si="12"/>
        <v/>
      </c>
    </row>
    <row r="832" spans="5:5">
      <c r="E832" s="38" t="str">
        <f t="shared" si="12"/>
        <v/>
      </c>
    </row>
    <row r="833" spans="5:5">
      <c r="E833" s="38" t="str">
        <f t="shared" si="12"/>
        <v/>
      </c>
    </row>
    <row r="834" spans="5:5">
      <c r="E834" s="38" t="str">
        <f t="shared" si="12"/>
        <v/>
      </c>
    </row>
    <row r="835" spans="5:5">
      <c r="E835" s="38" t="str">
        <f t="shared" ref="E835:E898" si="13">IF(B835&lt;&gt;"",B835,IF(C835&lt;&gt;"",C835,IF(D835&lt;&gt;"",D835,"")))</f>
        <v/>
      </c>
    </row>
    <row r="836" spans="5:5">
      <c r="E836" s="38" t="str">
        <f t="shared" si="13"/>
        <v/>
      </c>
    </row>
    <row r="837" spans="5:5">
      <c r="E837" s="38" t="str">
        <f t="shared" si="13"/>
        <v/>
      </c>
    </row>
    <row r="838" spans="5:5">
      <c r="E838" s="38" t="str">
        <f t="shared" si="13"/>
        <v/>
      </c>
    </row>
    <row r="839" spans="5:5">
      <c r="E839" s="38" t="str">
        <f t="shared" si="13"/>
        <v/>
      </c>
    </row>
    <row r="840" spans="5:5">
      <c r="E840" s="38" t="str">
        <f t="shared" si="13"/>
        <v/>
      </c>
    </row>
    <row r="841" spans="5:5">
      <c r="E841" s="38" t="str">
        <f t="shared" si="13"/>
        <v/>
      </c>
    </row>
    <row r="842" spans="5:5">
      <c r="E842" s="38" t="str">
        <f t="shared" si="13"/>
        <v/>
      </c>
    </row>
    <row r="843" spans="5:5">
      <c r="E843" s="38" t="str">
        <f t="shared" si="13"/>
        <v/>
      </c>
    </row>
    <row r="844" spans="5:5">
      <c r="E844" s="38" t="str">
        <f t="shared" si="13"/>
        <v/>
      </c>
    </row>
    <row r="845" spans="5:5">
      <c r="E845" s="38" t="str">
        <f t="shared" si="13"/>
        <v/>
      </c>
    </row>
    <row r="846" spans="5:5">
      <c r="E846" s="38" t="str">
        <f t="shared" si="13"/>
        <v/>
      </c>
    </row>
    <row r="847" spans="5:5">
      <c r="E847" s="38" t="str">
        <f t="shared" si="13"/>
        <v/>
      </c>
    </row>
    <row r="848" spans="5:5">
      <c r="E848" s="38" t="str">
        <f t="shared" si="13"/>
        <v/>
      </c>
    </row>
    <row r="849" spans="5:5">
      <c r="E849" s="38" t="str">
        <f t="shared" si="13"/>
        <v/>
      </c>
    </row>
    <row r="850" spans="5:5">
      <c r="E850" s="38" t="str">
        <f t="shared" si="13"/>
        <v/>
      </c>
    </row>
    <row r="851" spans="5:5">
      <c r="E851" s="38" t="str">
        <f t="shared" si="13"/>
        <v/>
      </c>
    </row>
    <row r="852" spans="5:5">
      <c r="E852" s="38" t="str">
        <f t="shared" si="13"/>
        <v/>
      </c>
    </row>
    <row r="853" spans="5:5">
      <c r="E853" s="38" t="str">
        <f t="shared" si="13"/>
        <v/>
      </c>
    </row>
    <row r="854" spans="5:5">
      <c r="E854" s="38" t="str">
        <f t="shared" si="13"/>
        <v/>
      </c>
    </row>
    <row r="855" spans="5:5">
      <c r="E855" s="38" t="str">
        <f t="shared" si="13"/>
        <v/>
      </c>
    </row>
    <row r="856" spans="5:5">
      <c r="E856" s="38" t="str">
        <f t="shared" si="13"/>
        <v/>
      </c>
    </row>
    <row r="857" spans="5:5">
      <c r="E857" s="38" t="str">
        <f t="shared" si="13"/>
        <v/>
      </c>
    </row>
    <row r="858" spans="5:5">
      <c r="E858" s="38" t="str">
        <f t="shared" si="13"/>
        <v/>
      </c>
    </row>
    <row r="859" spans="5:5">
      <c r="E859" s="38" t="str">
        <f t="shared" si="13"/>
        <v/>
      </c>
    </row>
    <row r="860" spans="5:5">
      <c r="E860" s="38" t="str">
        <f t="shared" si="13"/>
        <v/>
      </c>
    </row>
    <row r="861" spans="5:5">
      <c r="E861" s="38" t="str">
        <f t="shared" si="13"/>
        <v/>
      </c>
    </row>
    <row r="862" spans="5:5">
      <c r="E862" s="38" t="str">
        <f t="shared" si="13"/>
        <v/>
      </c>
    </row>
    <row r="863" spans="5:5">
      <c r="E863" s="38" t="str">
        <f t="shared" si="13"/>
        <v/>
      </c>
    </row>
    <row r="864" spans="5:5">
      <c r="E864" s="38" t="str">
        <f t="shared" si="13"/>
        <v/>
      </c>
    </row>
    <row r="865" spans="5:5">
      <c r="E865" s="38" t="str">
        <f t="shared" si="13"/>
        <v/>
      </c>
    </row>
    <row r="866" spans="5:5">
      <c r="E866" s="38" t="str">
        <f t="shared" si="13"/>
        <v/>
      </c>
    </row>
    <row r="867" spans="5:5">
      <c r="E867" s="38" t="str">
        <f t="shared" si="13"/>
        <v/>
      </c>
    </row>
    <row r="868" spans="5:5">
      <c r="E868" s="38" t="str">
        <f t="shared" si="13"/>
        <v/>
      </c>
    </row>
    <row r="869" spans="5:5">
      <c r="E869" s="38" t="str">
        <f t="shared" si="13"/>
        <v/>
      </c>
    </row>
    <row r="870" spans="5:5">
      <c r="E870" s="38" t="str">
        <f t="shared" si="13"/>
        <v/>
      </c>
    </row>
    <row r="871" spans="5:5">
      <c r="E871" s="38" t="str">
        <f t="shared" si="13"/>
        <v/>
      </c>
    </row>
    <row r="872" spans="5:5">
      <c r="E872" s="38" t="str">
        <f t="shared" si="13"/>
        <v/>
      </c>
    </row>
    <row r="873" spans="5:5">
      <c r="E873" s="38" t="str">
        <f t="shared" si="13"/>
        <v/>
      </c>
    </row>
    <row r="874" spans="5:5">
      <c r="E874" s="38" t="str">
        <f t="shared" si="13"/>
        <v/>
      </c>
    </row>
    <row r="875" spans="5:5">
      <c r="E875" s="38" t="str">
        <f t="shared" si="13"/>
        <v/>
      </c>
    </row>
    <row r="876" spans="5:5">
      <c r="E876" s="38" t="str">
        <f t="shared" si="13"/>
        <v/>
      </c>
    </row>
    <row r="877" spans="5:5">
      <c r="E877" s="38" t="str">
        <f t="shared" si="13"/>
        <v/>
      </c>
    </row>
    <row r="878" spans="5:5">
      <c r="E878" s="38" t="str">
        <f t="shared" si="13"/>
        <v/>
      </c>
    </row>
    <row r="879" spans="5:5">
      <c r="E879" s="38" t="str">
        <f t="shared" si="13"/>
        <v/>
      </c>
    </row>
    <row r="880" spans="5:5">
      <c r="E880" s="38" t="str">
        <f t="shared" si="13"/>
        <v/>
      </c>
    </row>
    <row r="881" spans="5:5">
      <c r="E881" s="38" t="str">
        <f t="shared" si="13"/>
        <v/>
      </c>
    </row>
    <row r="882" spans="5:5">
      <c r="E882" s="38" t="str">
        <f t="shared" si="13"/>
        <v/>
      </c>
    </row>
    <row r="883" spans="5:5">
      <c r="E883" s="38" t="str">
        <f t="shared" si="13"/>
        <v/>
      </c>
    </row>
    <row r="884" spans="5:5">
      <c r="E884" s="38" t="str">
        <f t="shared" si="13"/>
        <v/>
      </c>
    </row>
    <row r="885" spans="5:5">
      <c r="E885" s="38" t="str">
        <f t="shared" si="13"/>
        <v/>
      </c>
    </row>
    <row r="886" spans="5:5">
      <c r="E886" s="38" t="str">
        <f t="shared" si="13"/>
        <v/>
      </c>
    </row>
    <row r="887" spans="5:5">
      <c r="E887" s="38" t="str">
        <f t="shared" si="13"/>
        <v/>
      </c>
    </row>
    <row r="888" spans="5:5">
      <c r="E888" s="38" t="str">
        <f t="shared" si="13"/>
        <v/>
      </c>
    </row>
    <row r="889" spans="5:5">
      <c r="E889" s="38" t="str">
        <f t="shared" si="13"/>
        <v/>
      </c>
    </row>
    <row r="890" spans="5:5">
      <c r="E890" s="38" t="str">
        <f t="shared" si="13"/>
        <v/>
      </c>
    </row>
    <row r="891" spans="5:5">
      <c r="E891" s="38" t="str">
        <f t="shared" si="13"/>
        <v/>
      </c>
    </row>
    <row r="892" spans="5:5">
      <c r="E892" s="38" t="str">
        <f t="shared" si="13"/>
        <v/>
      </c>
    </row>
    <row r="893" spans="5:5">
      <c r="E893" s="38" t="str">
        <f t="shared" si="13"/>
        <v/>
      </c>
    </row>
    <row r="894" spans="5:5">
      <c r="E894" s="38" t="str">
        <f t="shared" si="13"/>
        <v/>
      </c>
    </row>
    <row r="895" spans="5:5">
      <c r="E895" s="38" t="str">
        <f t="shared" si="13"/>
        <v/>
      </c>
    </row>
    <row r="896" spans="5:5">
      <c r="E896" s="38" t="str">
        <f t="shared" si="13"/>
        <v/>
      </c>
    </row>
    <row r="897" spans="5:5">
      <c r="E897" s="38" t="str">
        <f t="shared" si="13"/>
        <v/>
      </c>
    </row>
    <row r="898" spans="5:5">
      <c r="E898" s="38" t="str">
        <f t="shared" si="13"/>
        <v/>
      </c>
    </row>
    <row r="899" spans="5:5">
      <c r="E899" s="38" t="str">
        <f t="shared" ref="E899:E962" si="14">IF(B899&lt;&gt;"",B899,IF(C899&lt;&gt;"",C899,IF(D899&lt;&gt;"",D899,"")))</f>
        <v/>
      </c>
    </row>
    <row r="900" spans="5:5">
      <c r="E900" s="38" t="str">
        <f t="shared" si="14"/>
        <v/>
      </c>
    </row>
    <row r="901" spans="5:5">
      <c r="E901" s="38" t="str">
        <f t="shared" si="14"/>
        <v/>
      </c>
    </row>
    <row r="902" spans="5:5">
      <c r="E902" s="38" t="str">
        <f t="shared" si="14"/>
        <v/>
      </c>
    </row>
    <row r="903" spans="5:5">
      <c r="E903" s="38" t="str">
        <f t="shared" si="14"/>
        <v/>
      </c>
    </row>
    <row r="904" spans="5:5">
      <c r="E904" s="38" t="str">
        <f t="shared" si="14"/>
        <v/>
      </c>
    </row>
    <row r="905" spans="5:5">
      <c r="E905" s="38" t="str">
        <f t="shared" si="14"/>
        <v/>
      </c>
    </row>
    <row r="906" spans="5:5">
      <c r="E906" s="38" t="str">
        <f t="shared" si="14"/>
        <v/>
      </c>
    </row>
    <row r="907" spans="5:5">
      <c r="E907" s="38" t="str">
        <f t="shared" si="14"/>
        <v/>
      </c>
    </row>
    <row r="908" spans="5:5">
      <c r="E908" s="38" t="str">
        <f t="shared" si="14"/>
        <v/>
      </c>
    </row>
    <row r="909" spans="5:5">
      <c r="E909" s="38" t="str">
        <f t="shared" si="14"/>
        <v/>
      </c>
    </row>
    <row r="910" spans="5:5">
      <c r="E910" s="38" t="str">
        <f t="shared" si="14"/>
        <v/>
      </c>
    </row>
    <row r="911" spans="5:5">
      <c r="E911" s="38" t="str">
        <f t="shared" si="14"/>
        <v/>
      </c>
    </row>
    <row r="912" spans="5:5">
      <c r="E912" s="38" t="str">
        <f t="shared" si="14"/>
        <v/>
      </c>
    </row>
    <row r="913" spans="5:5">
      <c r="E913" s="38" t="str">
        <f t="shared" si="14"/>
        <v/>
      </c>
    </row>
    <row r="914" spans="5:5">
      <c r="E914" s="38" t="str">
        <f t="shared" si="14"/>
        <v/>
      </c>
    </row>
    <row r="915" spans="5:5">
      <c r="E915" s="38" t="str">
        <f t="shared" si="14"/>
        <v/>
      </c>
    </row>
    <row r="916" spans="5:5">
      <c r="E916" s="38" t="str">
        <f t="shared" si="14"/>
        <v/>
      </c>
    </row>
    <row r="917" spans="5:5">
      <c r="E917" s="38" t="str">
        <f t="shared" si="14"/>
        <v/>
      </c>
    </row>
    <row r="918" spans="5:5">
      <c r="E918" s="38" t="str">
        <f t="shared" si="14"/>
        <v/>
      </c>
    </row>
    <row r="919" spans="5:5">
      <c r="E919" s="38" t="str">
        <f t="shared" si="14"/>
        <v/>
      </c>
    </row>
    <row r="920" spans="5:5">
      <c r="E920" s="38" t="str">
        <f t="shared" si="14"/>
        <v/>
      </c>
    </row>
    <row r="921" spans="5:5">
      <c r="E921" s="38" t="str">
        <f t="shared" si="14"/>
        <v/>
      </c>
    </row>
    <row r="922" spans="5:5">
      <c r="E922" s="38" t="str">
        <f t="shared" si="14"/>
        <v/>
      </c>
    </row>
    <row r="923" spans="5:5">
      <c r="E923" s="38" t="str">
        <f t="shared" si="14"/>
        <v/>
      </c>
    </row>
    <row r="924" spans="5:5">
      <c r="E924" s="38" t="str">
        <f t="shared" si="14"/>
        <v/>
      </c>
    </row>
    <row r="925" spans="5:5">
      <c r="E925" s="38" t="str">
        <f t="shared" si="14"/>
        <v/>
      </c>
    </row>
    <row r="926" spans="5:5">
      <c r="E926" s="38" t="str">
        <f t="shared" si="14"/>
        <v/>
      </c>
    </row>
    <row r="927" spans="5:5">
      <c r="E927" s="38" t="str">
        <f t="shared" si="14"/>
        <v/>
      </c>
    </row>
    <row r="928" spans="5:5">
      <c r="E928" s="38" t="str">
        <f t="shared" si="14"/>
        <v/>
      </c>
    </row>
    <row r="929" spans="5:5">
      <c r="E929" s="38" t="str">
        <f t="shared" si="14"/>
        <v/>
      </c>
    </row>
    <row r="930" spans="5:5">
      <c r="E930" s="38" t="str">
        <f t="shared" si="14"/>
        <v/>
      </c>
    </row>
    <row r="931" spans="5:5">
      <c r="E931" s="38" t="str">
        <f t="shared" si="14"/>
        <v/>
      </c>
    </row>
    <row r="932" spans="5:5">
      <c r="E932" s="38" t="str">
        <f t="shared" si="14"/>
        <v/>
      </c>
    </row>
    <row r="933" spans="5:5">
      <c r="E933" s="38" t="str">
        <f t="shared" si="14"/>
        <v/>
      </c>
    </row>
    <row r="934" spans="5:5">
      <c r="E934" s="38" t="str">
        <f t="shared" si="14"/>
        <v/>
      </c>
    </row>
    <row r="935" spans="5:5">
      <c r="E935" s="38" t="str">
        <f t="shared" si="14"/>
        <v/>
      </c>
    </row>
    <row r="936" spans="5:5">
      <c r="E936" s="38" t="str">
        <f t="shared" si="14"/>
        <v/>
      </c>
    </row>
    <row r="937" spans="5:5">
      <c r="E937" s="38" t="str">
        <f t="shared" si="14"/>
        <v/>
      </c>
    </row>
    <row r="938" spans="5:5">
      <c r="E938" s="38" t="str">
        <f t="shared" si="14"/>
        <v/>
      </c>
    </row>
    <row r="939" spans="5:5">
      <c r="E939" s="38" t="str">
        <f t="shared" si="14"/>
        <v/>
      </c>
    </row>
    <row r="940" spans="5:5">
      <c r="E940" s="38" t="str">
        <f t="shared" si="14"/>
        <v/>
      </c>
    </row>
    <row r="941" spans="5:5">
      <c r="E941" s="38" t="str">
        <f t="shared" si="14"/>
        <v/>
      </c>
    </row>
    <row r="942" spans="5:5">
      <c r="E942" s="38" t="str">
        <f t="shared" si="14"/>
        <v/>
      </c>
    </row>
    <row r="943" spans="5:5">
      <c r="E943" s="38" t="str">
        <f t="shared" si="14"/>
        <v/>
      </c>
    </row>
    <row r="944" spans="5:5">
      <c r="E944" s="38" t="str">
        <f t="shared" si="14"/>
        <v/>
      </c>
    </row>
    <row r="945" spans="5:5">
      <c r="E945" s="38" t="str">
        <f t="shared" si="14"/>
        <v/>
      </c>
    </row>
    <row r="946" spans="5:5">
      <c r="E946" s="38" t="str">
        <f t="shared" si="14"/>
        <v/>
      </c>
    </row>
    <row r="947" spans="5:5">
      <c r="E947" s="38" t="str">
        <f t="shared" si="14"/>
        <v/>
      </c>
    </row>
    <row r="948" spans="5:5">
      <c r="E948" s="38" t="str">
        <f t="shared" si="14"/>
        <v/>
      </c>
    </row>
    <row r="949" spans="5:5">
      <c r="E949" s="38" t="str">
        <f t="shared" si="14"/>
        <v/>
      </c>
    </row>
    <row r="950" spans="5:5">
      <c r="E950" s="38" t="str">
        <f t="shared" si="14"/>
        <v/>
      </c>
    </row>
    <row r="951" spans="5:5">
      <c r="E951" s="38" t="str">
        <f t="shared" si="14"/>
        <v/>
      </c>
    </row>
    <row r="952" spans="5:5">
      <c r="E952" s="38" t="str">
        <f t="shared" si="14"/>
        <v/>
      </c>
    </row>
    <row r="953" spans="5:5">
      <c r="E953" s="38" t="str">
        <f t="shared" si="14"/>
        <v/>
      </c>
    </row>
    <row r="954" spans="5:5">
      <c r="E954" s="38" t="str">
        <f t="shared" si="14"/>
        <v/>
      </c>
    </row>
    <row r="955" spans="5:5">
      <c r="E955" s="38" t="str">
        <f t="shared" si="14"/>
        <v/>
      </c>
    </row>
    <row r="956" spans="5:5">
      <c r="E956" s="38" t="str">
        <f t="shared" si="14"/>
        <v/>
      </c>
    </row>
    <row r="957" spans="5:5">
      <c r="E957" s="38" t="str">
        <f t="shared" si="14"/>
        <v/>
      </c>
    </row>
    <row r="958" spans="5:5">
      <c r="E958" s="38" t="str">
        <f t="shared" si="14"/>
        <v/>
      </c>
    </row>
    <row r="959" spans="5:5">
      <c r="E959" s="38" t="str">
        <f t="shared" si="14"/>
        <v/>
      </c>
    </row>
    <row r="960" spans="5:5">
      <c r="E960" s="38" t="str">
        <f t="shared" si="14"/>
        <v/>
      </c>
    </row>
    <row r="961" spans="5:5">
      <c r="E961" s="38" t="str">
        <f t="shared" si="14"/>
        <v/>
      </c>
    </row>
    <row r="962" spans="5:5">
      <c r="E962" s="38" t="str">
        <f t="shared" si="14"/>
        <v/>
      </c>
    </row>
    <row r="963" spans="5:5">
      <c r="E963" s="38" t="str">
        <f t="shared" ref="E963:E999" si="15">IF(B963&lt;&gt;"",B963,IF(C963&lt;&gt;"",C963,IF(D963&lt;&gt;"",D963,"")))</f>
        <v/>
      </c>
    </row>
    <row r="964" spans="5:5">
      <c r="E964" s="38" t="str">
        <f t="shared" si="15"/>
        <v/>
      </c>
    </row>
    <row r="965" spans="5:5">
      <c r="E965" s="38" t="str">
        <f t="shared" si="15"/>
        <v/>
      </c>
    </row>
    <row r="966" spans="5:5">
      <c r="E966" s="38" t="str">
        <f t="shared" si="15"/>
        <v/>
      </c>
    </row>
    <row r="967" spans="5:5">
      <c r="E967" s="38" t="str">
        <f t="shared" si="15"/>
        <v/>
      </c>
    </row>
    <row r="968" spans="5:5">
      <c r="E968" s="38" t="str">
        <f t="shared" si="15"/>
        <v/>
      </c>
    </row>
    <row r="969" spans="5:5">
      <c r="E969" s="38" t="str">
        <f t="shared" si="15"/>
        <v/>
      </c>
    </row>
    <row r="970" spans="5:5">
      <c r="E970" s="38" t="str">
        <f t="shared" si="15"/>
        <v/>
      </c>
    </row>
    <row r="971" spans="5:5">
      <c r="E971" s="38" t="str">
        <f t="shared" si="15"/>
        <v/>
      </c>
    </row>
    <row r="972" spans="5:5">
      <c r="E972" s="38" t="str">
        <f t="shared" si="15"/>
        <v/>
      </c>
    </row>
    <row r="973" spans="5:5">
      <c r="E973" s="38" t="str">
        <f t="shared" si="15"/>
        <v/>
      </c>
    </row>
    <row r="974" spans="5:5">
      <c r="E974" s="38" t="str">
        <f t="shared" si="15"/>
        <v/>
      </c>
    </row>
    <row r="975" spans="5:5">
      <c r="E975" s="38" t="str">
        <f t="shared" si="15"/>
        <v/>
      </c>
    </row>
    <row r="976" spans="5:5">
      <c r="E976" s="38" t="str">
        <f t="shared" si="15"/>
        <v/>
      </c>
    </row>
    <row r="977" spans="5:5">
      <c r="E977" s="38" t="str">
        <f t="shared" si="15"/>
        <v/>
      </c>
    </row>
    <row r="978" spans="5:5">
      <c r="E978" s="38" t="str">
        <f t="shared" si="15"/>
        <v/>
      </c>
    </row>
    <row r="979" spans="5:5">
      <c r="E979" s="38" t="str">
        <f t="shared" si="15"/>
        <v/>
      </c>
    </row>
    <row r="980" spans="5:5">
      <c r="E980" s="38" t="str">
        <f t="shared" si="15"/>
        <v/>
      </c>
    </row>
    <row r="981" spans="5:5">
      <c r="E981" s="38" t="str">
        <f t="shared" si="15"/>
        <v/>
      </c>
    </row>
    <row r="982" spans="5:5">
      <c r="E982" s="38" t="str">
        <f t="shared" si="15"/>
        <v/>
      </c>
    </row>
    <row r="983" spans="5:5">
      <c r="E983" s="38" t="str">
        <f t="shared" si="15"/>
        <v/>
      </c>
    </row>
    <row r="984" spans="5:5">
      <c r="E984" s="38" t="str">
        <f t="shared" si="15"/>
        <v/>
      </c>
    </row>
    <row r="985" spans="5:5">
      <c r="E985" s="38" t="str">
        <f t="shared" si="15"/>
        <v/>
      </c>
    </row>
    <row r="986" spans="5:5">
      <c r="E986" s="38" t="str">
        <f t="shared" si="15"/>
        <v/>
      </c>
    </row>
    <row r="987" spans="5:5">
      <c r="E987" s="38" t="str">
        <f t="shared" si="15"/>
        <v/>
      </c>
    </row>
    <row r="988" spans="5:5">
      <c r="E988" s="38" t="str">
        <f t="shared" si="15"/>
        <v/>
      </c>
    </row>
    <row r="989" spans="5:5">
      <c r="E989" s="38" t="str">
        <f t="shared" si="15"/>
        <v/>
      </c>
    </row>
    <row r="990" spans="5:5">
      <c r="E990" s="38" t="str">
        <f t="shared" si="15"/>
        <v/>
      </c>
    </row>
    <row r="991" spans="5:5">
      <c r="E991" s="38" t="str">
        <f t="shared" si="15"/>
        <v/>
      </c>
    </row>
    <row r="992" spans="5:5">
      <c r="E992" s="38" t="str">
        <f t="shared" si="15"/>
        <v/>
      </c>
    </row>
    <row r="993" spans="5:5">
      <c r="E993" s="38" t="str">
        <f t="shared" si="15"/>
        <v/>
      </c>
    </row>
    <row r="994" spans="5:5">
      <c r="E994" s="38" t="str">
        <f t="shared" si="15"/>
        <v/>
      </c>
    </row>
    <row r="995" spans="5:5">
      <c r="E995" s="38" t="str">
        <f t="shared" si="15"/>
        <v/>
      </c>
    </row>
    <row r="996" spans="5:5">
      <c r="E996" s="38" t="str">
        <f t="shared" si="15"/>
        <v/>
      </c>
    </row>
    <row r="997" spans="5:5">
      <c r="E997" s="38" t="str">
        <f t="shared" si="15"/>
        <v/>
      </c>
    </row>
    <row r="998" spans="5:5">
      <c r="E998" s="38" t="str">
        <f t="shared" si="15"/>
        <v/>
      </c>
    </row>
    <row r="999" spans="5:5">
      <c r="E999" s="38" t="str">
        <f t="shared" si="15"/>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D5D97A-ECE9-4CE9-85A2-26D1A52101B2}">
  <dimension ref="A1:J300"/>
  <sheetViews>
    <sheetView workbookViewId="0">
      <selection sqref="A1:XFD1048576"/>
    </sheetView>
  </sheetViews>
  <sheetFormatPr defaultRowHeight="14.45"/>
  <cols>
    <col min="4" max="4" width="12.42578125" customWidth="1"/>
    <col min="5" max="5" width="10.28515625" customWidth="1"/>
    <col min="9" max="9" width="16.140625" customWidth="1"/>
    <col min="10" max="10" width="13.28515625" customWidth="1"/>
  </cols>
  <sheetData>
    <row r="1" spans="1:10">
      <c r="A1" s="40" t="s">
        <v>0</v>
      </c>
      <c r="B1" s="40" t="s">
        <v>1</v>
      </c>
      <c r="C1" s="40" t="s">
        <v>2</v>
      </c>
      <c r="D1" s="40" t="s">
        <v>3</v>
      </c>
      <c r="E1" s="40" t="s">
        <v>4</v>
      </c>
      <c r="F1" s="40" t="s">
        <v>5</v>
      </c>
      <c r="G1" s="40" t="s">
        <v>6</v>
      </c>
      <c r="H1" s="40" t="s">
        <v>7</v>
      </c>
      <c r="I1" s="40" t="s">
        <v>26352</v>
      </c>
      <c r="J1" s="40" t="s">
        <v>26353</v>
      </c>
    </row>
    <row r="2" spans="1:10">
      <c r="A2" s="6">
        <v>45535</v>
      </c>
      <c r="B2" s="40" t="s">
        <v>10</v>
      </c>
      <c r="C2" s="40" t="s">
        <v>266</v>
      </c>
      <c r="D2" s="40" t="s">
        <v>26354</v>
      </c>
      <c r="E2" s="40" t="s">
        <v>58</v>
      </c>
      <c r="F2" s="40" t="s">
        <v>268</v>
      </c>
      <c r="G2" s="40">
        <v>35350</v>
      </c>
      <c r="H2" s="40" t="s">
        <v>15</v>
      </c>
      <c r="I2" s="40">
        <v>0.34129985855728401</v>
      </c>
      <c r="J2" s="40">
        <v>12064.95</v>
      </c>
    </row>
    <row r="3" spans="1:10">
      <c r="A3" s="6">
        <v>45535</v>
      </c>
      <c r="B3" s="40" t="s">
        <v>10</v>
      </c>
      <c r="C3" s="40" t="s">
        <v>466</v>
      </c>
      <c r="D3" s="40" t="s">
        <v>26355</v>
      </c>
      <c r="E3" s="40" t="s">
        <v>58</v>
      </c>
      <c r="F3" s="40" t="s">
        <v>268</v>
      </c>
      <c r="G3" s="40">
        <v>40</v>
      </c>
      <c r="H3" s="40" t="s">
        <v>15</v>
      </c>
      <c r="I3" s="40">
        <v>0.34125</v>
      </c>
      <c r="J3" s="40">
        <v>13.65</v>
      </c>
    </row>
    <row r="4" spans="1:10">
      <c r="A4" s="6">
        <v>45535</v>
      </c>
      <c r="B4" s="40" t="s">
        <v>10</v>
      </c>
      <c r="C4" s="40" t="s">
        <v>468</v>
      </c>
      <c r="D4" s="40" t="s">
        <v>26356</v>
      </c>
      <c r="E4" s="40" t="s">
        <v>58</v>
      </c>
      <c r="F4" s="40" t="s">
        <v>268</v>
      </c>
      <c r="G4" s="40">
        <v>11189</v>
      </c>
      <c r="H4" s="40" t="s">
        <v>15</v>
      </c>
      <c r="I4" s="40">
        <v>0.341300384306015</v>
      </c>
      <c r="J4" s="40">
        <v>3818.81</v>
      </c>
    </row>
    <row r="5" spans="1:10">
      <c r="A5" s="6">
        <v>45535</v>
      </c>
      <c r="B5" s="40" t="s">
        <v>10</v>
      </c>
      <c r="C5" s="40" t="s">
        <v>468</v>
      </c>
      <c r="D5" s="40" t="s">
        <v>26356</v>
      </c>
      <c r="E5" s="40" t="s">
        <v>58</v>
      </c>
      <c r="F5" s="40" t="s">
        <v>268</v>
      </c>
      <c r="G5" s="40">
        <v>22904</v>
      </c>
      <c r="H5" s="40" t="s">
        <v>15</v>
      </c>
      <c r="I5" s="40">
        <v>0.01</v>
      </c>
      <c r="J5" s="40">
        <v>229.04</v>
      </c>
    </row>
    <row r="6" spans="1:10">
      <c r="A6" s="6">
        <v>45535</v>
      </c>
      <c r="B6" s="40" t="s">
        <v>10</v>
      </c>
      <c r="C6" s="40" t="s">
        <v>5338</v>
      </c>
      <c r="D6" s="40" t="s">
        <v>26357</v>
      </c>
      <c r="E6" s="40" t="s">
        <v>58</v>
      </c>
      <c r="F6" s="40" t="s">
        <v>268</v>
      </c>
      <c r="G6" s="40">
        <v>2550</v>
      </c>
      <c r="H6" s="40" t="s">
        <v>15</v>
      </c>
      <c r="I6" s="40">
        <v>0.37630196078431399</v>
      </c>
      <c r="J6" s="40">
        <v>959.57</v>
      </c>
    </row>
    <row r="7" spans="1:10">
      <c r="A7" s="6">
        <v>45535</v>
      </c>
      <c r="B7" s="40" t="s">
        <v>10</v>
      </c>
      <c r="C7" s="40" t="s">
        <v>288</v>
      </c>
      <c r="D7" s="40" t="s">
        <v>26358</v>
      </c>
      <c r="E7" s="40" t="s">
        <v>58</v>
      </c>
      <c r="F7" s="40" t="s">
        <v>268</v>
      </c>
      <c r="G7" s="40">
        <v>23064</v>
      </c>
      <c r="H7" s="40" t="s">
        <v>15</v>
      </c>
      <c r="I7" s="40">
        <v>0.37629986125563603</v>
      </c>
      <c r="J7" s="40">
        <v>8678.98</v>
      </c>
    </row>
    <row r="8" spans="1:10">
      <c r="A8" s="6">
        <v>45535</v>
      </c>
      <c r="B8" s="40" t="s">
        <v>10</v>
      </c>
      <c r="C8" s="40" t="s">
        <v>5335</v>
      </c>
      <c r="D8" s="40" t="s">
        <v>26359</v>
      </c>
      <c r="E8" s="40" t="s">
        <v>58</v>
      </c>
      <c r="F8" s="40" t="s">
        <v>268</v>
      </c>
      <c r="G8" s="40">
        <v>10200</v>
      </c>
      <c r="H8" s="40" t="s">
        <v>15</v>
      </c>
      <c r="I8" s="40">
        <v>0.37630000000000002</v>
      </c>
      <c r="J8" s="40">
        <v>3838.26</v>
      </c>
    </row>
    <row r="9" spans="1:10">
      <c r="A9" s="6">
        <v>45535</v>
      </c>
      <c r="B9" s="40" t="s">
        <v>10</v>
      </c>
      <c r="C9" s="40" t="s">
        <v>474</v>
      </c>
      <c r="D9" s="40" t="s">
        <v>26360</v>
      </c>
      <c r="E9" s="40" t="s">
        <v>58</v>
      </c>
      <c r="F9" s="40" t="s">
        <v>268</v>
      </c>
      <c r="G9" s="40">
        <v>3850</v>
      </c>
      <c r="H9" s="40" t="s">
        <v>15</v>
      </c>
      <c r="I9" s="40">
        <v>0.34129870129870099</v>
      </c>
      <c r="J9" s="40">
        <v>1314</v>
      </c>
    </row>
    <row r="10" spans="1:10">
      <c r="A10" s="6">
        <v>45535</v>
      </c>
      <c r="B10" s="40" t="s">
        <v>10</v>
      </c>
      <c r="C10" s="40" t="s">
        <v>474</v>
      </c>
      <c r="D10" s="40" t="s">
        <v>26360</v>
      </c>
      <c r="E10" s="40" t="s">
        <v>58</v>
      </c>
      <c r="F10" s="40" t="s">
        <v>268</v>
      </c>
      <c r="G10" s="40">
        <v>33600</v>
      </c>
      <c r="H10" s="40" t="s">
        <v>15</v>
      </c>
      <c r="I10" s="40">
        <v>0.34129999999999999</v>
      </c>
      <c r="J10" s="40">
        <v>11467.68</v>
      </c>
    </row>
    <row r="11" spans="1:10">
      <c r="A11" s="6">
        <v>45535</v>
      </c>
      <c r="B11" s="40" t="s">
        <v>10</v>
      </c>
      <c r="C11" s="40" t="s">
        <v>474</v>
      </c>
      <c r="D11" s="40" t="s">
        <v>26360</v>
      </c>
      <c r="E11" s="40" t="s">
        <v>58</v>
      </c>
      <c r="F11" s="40" t="s">
        <v>268</v>
      </c>
      <c r="G11" s="40">
        <v>7708</v>
      </c>
      <c r="H11" s="40" t="s">
        <v>15</v>
      </c>
      <c r="I11" s="40">
        <v>0.341299948105864</v>
      </c>
      <c r="J11" s="40">
        <v>2630.74</v>
      </c>
    </row>
    <row r="12" spans="1:10">
      <c r="A12" s="6">
        <v>45535</v>
      </c>
      <c r="B12" s="40" t="s">
        <v>10</v>
      </c>
      <c r="C12" s="40" t="s">
        <v>300</v>
      </c>
      <c r="D12" s="40" t="s">
        <v>26361</v>
      </c>
      <c r="E12" s="40" t="s">
        <v>58</v>
      </c>
      <c r="F12" s="40" t="s">
        <v>268</v>
      </c>
      <c r="G12" s="40">
        <v>4815</v>
      </c>
      <c r="H12" s="40" t="s">
        <v>15</v>
      </c>
      <c r="I12" s="40">
        <v>0.37629906542056102</v>
      </c>
      <c r="J12" s="40">
        <v>1811.88</v>
      </c>
    </row>
    <row r="13" spans="1:10">
      <c r="A13" s="6">
        <v>45535</v>
      </c>
      <c r="B13" s="40" t="s">
        <v>10</v>
      </c>
      <c r="C13" s="40" t="s">
        <v>303</v>
      </c>
      <c r="D13" s="40" t="s">
        <v>26362</v>
      </c>
      <c r="E13" s="40" t="s">
        <v>58</v>
      </c>
      <c r="F13" s="40" t="s">
        <v>268</v>
      </c>
      <c r="G13" s="40">
        <v>30</v>
      </c>
      <c r="H13" s="40" t="s">
        <v>15</v>
      </c>
      <c r="I13" s="40">
        <v>0.34133333333333299</v>
      </c>
      <c r="J13" s="40">
        <v>10.24</v>
      </c>
    </row>
    <row r="14" spans="1:10">
      <c r="A14" s="6">
        <v>45535</v>
      </c>
      <c r="B14" s="40" t="s">
        <v>10</v>
      </c>
      <c r="C14" s="40" t="s">
        <v>303</v>
      </c>
      <c r="D14" s="40" t="s">
        <v>26362</v>
      </c>
      <c r="E14" s="40" t="s">
        <v>58</v>
      </c>
      <c r="F14" s="40" t="s">
        <v>268</v>
      </c>
      <c r="G14" s="40">
        <v>1466</v>
      </c>
      <c r="H14" s="40" t="s">
        <v>15</v>
      </c>
      <c r="I14" s="40">
        <v>0.34130286493860801</v>
      </c>
      <c r="J14" s="40">
        <v>500.35</v>
      </c>
    </row>
    <row r="15" spans="1:10">
      <c r="A15" s="6">
        <v>45535</v>
      </c>
      <c r="B15" s="40" t="s">
        <v>10</v>
      </c>
      <c r="C15" s="40" t="s">
        <v>303</v>
      </c>
      <c r="D15" s="40" t="s">
        <v>26362</v>
      </c>
      <c r="E15" s="40" t="s">
        <v>58</v>
      </c>
      <c r="F15" s="40" t="s">
        <v>268</v>
      </c>
      <c r="G15" s="40">
        <v>8400</v>
      </c>
      <c r="H15" s="40" t="s">
        <v>15</v>
      </c>
      <c r="I15" s="40">
        <v>0.34129999999999999</v>
      </c>
      <c r="J15" s="40">
        <v>2866.92</v>
      </c>
    </row>
    <row r="16" spans="1:10">
      <c r="A16" s="6">
        <v>45535</v>
      </c>
      <c r="B16" s="40" t="s">
        <v>10</v>
      </c>
      <c r="C16" s="40" t="s">
        <v>303</v>
      </c>
      <c r="D16" s="40" t="s">
        <v>26362</v>
      </c>
      <c r="E16" s="40" t="s">
        <v>58</v>
      </c>
      <c r="F16" s="40" t="s">
        <v>268</v>
      </c>
      <c r="G16" s="40">
        <v>1244</v>
      </c>
      <c r="H16" s="40" t="s">
        <v>15</v>
      </c>
      <c r="I16" s="40">
        <v>0.34130225080385901</v>
      </c>
      <c r="J16" s="40">
        <v>424.58</v>
      </c>
    </row>
    <row r="17" spans="1:10">
      <c r="A17" s="6">
        <v>45535</v>
      </c>
      <c r="B17" s="40" t="s">
        <v>10</v>
      </c>
      <c r="C17" s="40" t="s">
        <v>303</v>
      </c>
      <c r="D17" s="40" t="s">
        <v>26362</v>
      </c>
      <c r="E17" s="40" t="s">
        <v>58</v>
      </c>
      <c r="F17" s="40" t="s">
        <v>268</v>
      </c>
      <c r="G17" s="40">
        <v>50</v>
      </c>
      <c r="H17" s="40" t="s">
        <v>15</v>
      </c>
      <c r="I17" s="40">
        <v>0.34139999999999998</v>
      </c>
      <c r="J17" s="40">
        <v>17.07</v>
      </c>
    </row>
    <row r="18" spans="1:10">
      <c r="A18" s="6">
        <v>45535</v>
      </c>
      <c r="B18" s="40" t="s">
        <v>10</v>
      </c>
      <c r="C18" s="40" t="s">
        <v>261</v>
      </c>
      <c r="D18" s="40" t="s">
        <v>26363</v>
      </c>
      <c r="E18" s="40" t="s">
        <v>58</v>
      </c>
      <c r="F18" s="40" t="s">
        <v>263</v>
      </c>
      <c r="G18" s="40">
        <v>45</v>
      </c>
      <c r="H18" s="40" t="s">
        <v>264</v>
      </c>
      <c r="I18" s="40">
        <v>42.08</v>
      </c>
      <c r="J18" s="40">
        <v>1893.6</v>
      </c>
    </row>
    <row r="19" spans="1:10">
      <c r="A19" s="6">
        <v>45535</v>
      </c>
      <c r="B19" s="40" t="s">
        <v>10</v>
      </c>
      <c r="C19" s="40" t="s">
        <v>276</v>
      </c>
      <c r="D19" s="40" t="s">
        <v>26364</v>
      </c>
      <c r="E19" s="40" t="s">
        <v>58</v>
      </c>
      <c r="F19" s="40" t="s">
        <v>263</v>
      </c>
      <c r="G19" s="40">
        <v>68.7950625</v>
      </c>
      <c r="H19" s="40" t="s">
        <v>264</v>
      </c>
      <c r="I19" s="40">
        <v>52.246046000757701</v>
      </c>
      <c r="J19" s="40">
        <v>3594.27</v>
      </c>
    </row>
    <row r="20" spans="1:10">
      <c r="A20" s="6">
        <v>45535</v>
      </c>
      <c r="B20" s="40" t="s">
        <v>10</v>
      </c>
      <c r="C20" s="40" t="s">
        <v>355</v>
      </c>
      <c r="D20" s="40" t="s">
        <v>26365</v>
      </c>
      <c r="E20" s="40" t="s">
        <v>58</v>
      </c>
      <c r="F20" s="40" t="s">
        <v>263</v>
      </c>
      <c r="G20" s="40">
        <v>207.697750000187</v>
      </c>
      <c r="H20" s="40" t="s">
        <v>15</v>
      </c>
      <c r="I20" s="40">
        <v>0</v>
      </c>
      <c r="J20" s="40">
        <v>0</v>
      </c>
    </row>
    <row r="21" spans="1:10">
      <c r="A21" s="6">
        <v>45535</v>
      </c>
      <c r="B21" s="40" t="s">
        <v>10</v>
      </c>
      <c r="C21" s="40" t="s">
        <v>484</v>
      </c>
      <c r="D21" s="40" t="s">
        <v>26366</v>
      </c>
      <c r="E21" s="40" t="s">
        <v>58</v>
      </c>
      <c r="F21" s="40" t="s">
        <v>263</v>
      </c>
      <c r="G21" s="40">
        <v>1944</v>
      </c>
      <c r="H21" s="40" t="s">
        <v>15</v>
      </c>
      <c r="I21" s="40">
        <v>0.81028806584362101</v>
      </c>
      <c r="J21" s="40">
        <v>1575.2</v>
      </c>
    </row>
    <row r="22" spans="1:10">
      <c r="A22" s="6">
        <v>45535</v>
      </c>
      <c r="B22" s="40" t="s">
        <v>10</v>
      </c>
      <c r="C22" s="40" t="s">
        <v>484</v>
      </c>
      <c r="D22" s="40" t="s">
        <v>26366</v>
      </c>
      <c r="E22" s="40" t="s">
        <v>58</v>
      </c>
      <c r="F22" s="40" t="s">
        <v>263</v>
      </c>
      <c r="G22" s="40">
        <v>713.62500000000796</v>
      </c>
      <c r="H22" s="40" t="s">
        <v>15</v>
      </c>
      <c r="I22" s="40">
        <v>0.75000175162024096</v>
      </c>
      <c r="J22" s="40">
        <v>535.22</v>
      </c>
    </row>
    <row r="23" spans="1:10">
      <c r="A23" s="6">
        <v>45535</v>
      </c>
      <c r="B23" s="40" t="s">
        <v>10</v>
      </c>
      <c r="C23" s="40" t="s">
        <v>310</v>
      </c>
      <c r="D23" s="40" t="s">
        <v>26367</v>
      </c>
      <c r="E23" s="40" t="s">
        <v>58</v>
      </c>
      <c r="F23" s="40" t="s">
        <v>263</v>
      </c>
      <c r="G23" s="40">
        <v>236559</v>
      </c>
      <c r="H23" s="40" t="s">
        <v>15</v>
      </c>
      <c r="I23" s="40">
        <v>7.4999894318119398E-3</v>
      </c>
      <c r="J23" s="40">
        <v>1774.19</v>
      </c>
    </row>
    <row r="24" spans="1:10">
      <c r="A24" s="6">
        <v>45535</v>
      </c>
      <c r="B24" s="40" t="s">
        <v>10</v>
      </c>
      <c r="C24" s="40" t="s">
        <v>310</v>
      </c>
      <c r="D24" s="40" t="s">
        <v>26367</v>
      </c>
      <c r="E24" s="40" t="s">
        <v>58</v>
      </c>
      <c r="F24" s="40" t="s">
        <v>263</v>
      </c>
      <c r="G24" s="40">
        <v>198361</v>
      </c>
      <c r="H24" s="40" t="s">
        <v>15</v>
      </c>
      <c r="I24" s="40">
        <v>7.5000126032839102E-3</v>
      </c>
      <c r="J24" s="40">
        <v>1487.71</v>
      </c>
    </row>
    <row r="25" spans="1:10">
      <c r="A25" s="6">
        <v>45535</v>
      </c>
      <c r="B25" s="40" t="s">
        <v>10</v>
      </c>
      <c r="C25" s="40" t="s">
        <v>488</v>
      </c>
      <c r="D25" s="40" t="s">
        <v>26368</v>
      </c>
      <c r="E25" s="40" t="s">
        <v>58</v>
      </c>
      <c r="F25" s="40" t="s">
        <v>490</v>
      </c>
      <c r="G25" s="40">
        <v>1031612</v>
      </c>
      <c r="H25" s="40" t="s">
        <v>15</v>
      </c>
      <c r="I25" s="40">
        <v>1.6099996898058602E-2</v>
      </c>
      <c r="J25" s="40">
        <v>16608.95</v>
      </c>
    </row>
    <row r="26" spans="1:10">
      <c r="A26" s="6">
        <v>45535</v>
      </c>
      <c r="B26" s="40" t="s">
        <v>10</v>
      </c>
      <c r="C26" s="40" t="s">
        <v>488</v>
      </c>
      <c r="D26" s="40" t="s">
        <v>26368</v>
      </c>
      <c r="E26" s="40" t="s">
        <v>58</v>
      </c>
      <c r="F26" s="40" t="s">
        <v>490</v>
      </c>
      <c r="G26" s="40">
        <v>176000</v>
      </c>
      <c r="H26" s="40" t="s">
        <v>15</v>
      </c>
      <c r="I26" s="40">
        <v>1.41E-2</v>
      </c>
      <c r="J26" s="40">
        <v>2481.6</v>
      </c>
    </row>
    <row r="27" spans="1:10">
      <c r="A27" s="6">
        <v>45535</v>
      </c>
      <c r="B27" s="40" t="s">
        <v>10</v>
      </c>
      <c r="C27" s="40" t="s">
        <v>488</v>
      </c>
      <c r="D27" s="40" t="s">
        <v>26368</v>
      </c>
      <c r="E27" s="40" t="s">
        <v>58</v>
      </c>
      <c r="F27" s="40" t="s">
        <v>490</v>
      </c>
      <c r="G27" s="40">
        <v>176000</v>
      </c>
      <c r="H27" s="40" t="s">
        <v>15</v>
      </c>
      <c r="I27" s="40">
        <v>1.41E-2</v>
      </c>
      <c r="J27" s="40">
        <v>2481.6</v>
      </c>
    </row>
    <row r="28" spans="1:10">
      <c r="A28" s="6">
        <v>45535</v>
      </c>
      <c r="B28" s="40" t="s">
        <v>10</v>
      </c>
      <c r="C28" s="40" t="s">
        <v>488</v>
      </c>
      <c r="D28" s="40" t="s">
        <v>26368</v>
      </c>
      <c r="E28" s="40" t="s">
        <v>58</v>
      </c>
      <c r="F28" s="40" t="s">
        <v>490</v>
      </c>
      <c r="G28" s="40">
        <v>972080</v>
      </c>
      <c r="H28" s="40" t="s">
        <v>15</v>
      </c>
      <c r="I28" s="40">
        <v>1.41000020574438E-2</v>
      </c>
      <c r="J28" s="40">
        <v>13706.33</v>
      </c>
    </row>
    <row r="29" spans="1:10">
      <c r="A29" s="6">
        <v>45535</v>
      </c>
      <c r="B29" s="40" t="s">
        <v>10</v>
      </c>
      <c r="C29" s="40" t="s">
        <v>488</v>
      </c>
      <c r="D29" s="40" t="s">
        <v>26368</v>
      </c>
      <c r="E29" s="40" t="s">
        <v>58</v>
      </c>
      <c r="F29" s="40" t="s">
        <v>490</v>
      </c>
      <c r="G29" s="40">
        <v>22456</v>
      </c>
      <c r="H29" s="40" t="s">
        <v>15</v>
      </c>
      <c r="I29" s="40">
        <v>1.4100017812611301E-2</v>
      </c>
      <c r="J29" s="40">
        <v>316.63</v>
      </c>
    </row>
    <row r="30" spans="1:10">
      <c r="A30" s="6">
        <v>45535</v>
      </c>
      <c r="B30" s="40" t="s">
        <v>10</v>
      </c>
      <c r="C30" s="40" t="s">
        <v>325</v>
      </c>
      <c r="D30" s="40" t="s">
        <v>26369</v>
      </c>
      <c r="E30" s="40" t="s">
        <v>58</v>
      </c>
      <c r="F30" s="40" t="s">
        <v>268</v>
      </c>
      <c r="G30" s="40">
        <v>8300</v>
      </c>
      <c r="H30" s="40" t="s">
        <v>15</v>
      </c>
      <c r="I30" s="40">
        <v>0.1638</v>
      </c>
      <c r="J30" s="40">
        <v>1359.54</v>
      </c>
    </row>
    <row r="31" spans="1:10">
      <c r="A31" s="6">
        <v>45535</v>
      </c>
      <c r="B31" s="40" t="s">
        <v>10</v>
      </c>
      <c r="C31" s="40" t="s">
        <v>325</v>
      </c>
      <c r="D31" s="40" t="s">
        <v>26369</v>
      </c>
      <c r="E31" s="40" t="s">
        <v>58</v>
      </c>
      <c r="F31" s="40" t="s">
        <v>268</v>
      </c>
      <c r="G31" s="40">
        <v>8448</v>
      </c>
      <c r="H31" s="40" t="s">
        <v>15</v>
      </c>
      <c r="I31" s="40">
        <v>0.16379971590909101</v>
      </c>
      <c r="J31" s="40">
        <v>1383.78</v>
      </c>
    </row>
    <row r="32" spans="1:10">
      <c r="A32" s="6">
        <v>45535</v>
      </c>
      <c r="B32" s="40" t="s">
        <v>10</v>
      </c>
      <c r="C32" s="40" t="s">
        <v>26370</v>
      </c>
      <c r="D32" s="40" t="s">
        <v>26217</v>
      </c>
      <c r="E32" s="40" t="s">
        <v>58</v>
      </c>
      <c r="F32" s="40" t="s">
        <v>268</v>
      </c>
      <c r="G32" s="40">
        <v>1656</v>
      </c>
      <c r="H32" s="40" t="s">
        <v>15</v>
      </c>
      <c r="I32" s="40">
        <v>0.19</v>
      </c>
      <c r="J32" s="40">
        <v>314.64</v>
      </c>
    </row>
    <row r="33" spans="1:10">
      <c r="A33" s="6">
        <v>45535</v>
      </c>
      <c r="B33" s="40" t="s">
        <v>10</v>
      </c>
      <c r="C33" s="40" t="s">
        <v>26370</v>
      </c>
      <c r="D33" s="40" t="s">
        <v>26217</v>
      </c>
      <c r="E33" s="40" t="s">
        <v>58</v>
      </c>
      <c r="F33" s="40" t="s">
        <v>268</v>
      </c>
      <c r="G33" s="40">
        <v>50</v>
      </c>
      <c r="H33" s="40" t="s">
        <v>15</v>
      </c>
      <c r="I33" s="40">
        <v>0.19</v>
      </c>
      <c r="J33" s="40">
        <v>9.5</v>
      </c>
    </row>
    <row r="34" spans="1:10">
      <c r="A34" s="6">
        <v>45535</v>
      </c>
      <c r="B34" s="40" t="s">
        <v>10</v>
      </c>
      <c r="C34" s="40" t="s">
        <v>26371</v>
      </c>
      <c r="D34" s="40" t="s">
        <v>26372</v>
      </c>
      <c r="E34" s="40" t="s">
        <v>58</v>
      </c>
      <c r="F34" s="40" t="s">
        <v>268</v>
      </c>
      <c r="G34" s="40">
        <v>3094</v>
      </c>
      <c r="H34" s="40" t="s">
        <v>15</v>
      </c>
      <c r="I34" s="40">
        <v>0.16380090497737601</v>
      </c>
      <c r="J34" s="40">
        <v>506.8</v>
      </c>
    </row>
    <row r="35" spans="1:10">
      <c r="A35" s="6">
        <v>45535</v>
      </c>
      <c r="B35" s="40" t="s">
        <v>10</v>
      </c>
      <c r="C35" s="40" t="s">
        <v>498</v>
      </c>
      <c r="D35" s="40" t="s">
        <v>26373</v>
      </c>
      <c r="E35" s="40" t="s">
        <v>58</v>
      </c>
      <c r="F35" s="40" t="s">
        <v>268</v>
      </c>
      <c r="G35" s="40">
        <v>3980</v>
      </c>
      <c r="H35" s="40" t="s">
        <v>15</v>
      </c>
      <c r="I35" s="40">
        <v>0.16379899497487399</v>
      </c>
      <c r="J35" s="40">
        <v>651.91999999999996</v>
      </c>
    </row>
    <row r="36" spans="1:10">
      <c r="A36" s="6">
        <v>45535</v>
      </c>
      <c r="B36" s="40" t="s">
        <v>10</v>
      </c>
      <c r="C36" s="40" t="s">
        <v>327</v>
      </c>
      <c r="D36" s="40" t="s">
        <v>26374</v>
      </c>
      <c r="E36" s="40" t="s">
        <v>58</v>
      </c>
      <c r="F36" s="40" t="s">
        <v>268</v>
      </c>
      <c r="G36" s="40">
        <v>150</v>
      </c>
      <c r="H36" s="40" t="s">
        <v>15</v>
      </c>
      <c r="I36" s="40">
        <v>0.1638</v>
      </c>
      <c r="J36" s="40">
        <v>24.57</v>
      </c>
    </row>
    <row r="37" spans="1:10">
      <c r="A37" s="6">
        <v>45535</v>
      </c>
      <c r="B37" s="40" t="s">
        <v>10</v>
      </c>
      <c r="C37" s="40" t="s">
        <v>329</v>
      </c>
      <c r="D37" s="40" t="s">
        <v>26375</v>
      </c>
      <c r="E37" s="40" t="s">
        <v>58</v>
      </c>
      <c r="F37" s="40" t="s">
        <v>268</v>
      </c>
      <c r="G37" s="40">
        <v>13336</v>
      </c>
      <c r="H37" s="40" t="s">
        <v>15</v>
      </c>
      <c r="I37" s="40">
        <v>0.16380023995201001</v>
      </c>
      <c r="J37" s="40">
        <v>2184.44</v>
      </c>
    </row>
    <row r="38" spans="1:10">
      <c r="A38" s="6">
        <v>45535</v>
      </c>
      <c r="B38" s="40" t="s">
        <v>10</v>
      </c>
      <c r="C38" s="40" t="s">
        <v>332</v>
      </c>
      <c r="D38" s="40" t="s">
        <v>26376</v>
      </c>
      <c r="E38" s="40" t="s">
        <v>58</v>
      </c>
      <c r="F38" s="40" t="s">
        <v>268</v>
      </c>
      <c r="G38" s="40">
        <v>20700</v>
      </c>
      <c r="H38" s="40" t="s">
        <v>15</v>
      </c>
      <c r="I38" s="40">
        <v>0.1638</v>
      </c>
      <c r="J38" s="40">
        <v>3390.66</v>
      </c>
    </row>
    <row r="39" spans="1:10">
      <c r="A39" s="6">
        <v>45535</v>
      </c>
      <c r="B39" s="40" t="s">
        <v>10</v>
      </c>
      <c r="C39" s="40" t="s">
        <v>503</v>
      </c>
      <c r="D39" s="40" t="s">
        <v>26377</v>
      </c>
      <c r="E39" s="40" t="s">
        <v>58</v>
      </c>
      <c r="F39" s="40" t="s">
        <v>268</v>
      </c>
      <c r="G39" s="40">
        <v>6062</v>
      </c>
      <c r="H39" s="40" t="s">
        <v>15</v>
      </c>
      <c r="I39" s="40">
        <v>0.16380072583305799</v>
      </c>
      <c r="J39" s="40">
        <v>992.96</v>
      </c>
    </row>
    <row r="40" spans="1:10">
      <c r="A40" s="6">
        <v>45535</v>
      </c>
      <c r="B40" s="40" t="s">
        <v>10</v>
      </c>
      <c r="C40" s="40" t="s">
        <v>334</v>
      </c>
      <c r="D40" s="40" t="s">
        <v>26378</v>
      </c>
      <c r="E40" s="40" t="s">
        <v>58</v>
      </c>
      <c r="F40" s="40" t="s">
        <v>268</v>
      </c>
      <c r="G40" s="40">
        <v>19695</v>
      </c>
      <c r="H40" s="40" t="s">
        <v>15</v>
      </c>
      <c r="I40" s="40">
        <v>0.16379994922569199</v>
      </c>
      <c r="J40" s="40">
        <v>3226.04</v>
      </c>
    </row>
    <row r="41" spans="1:10">
      <c r="A41" s="6">
        <v>45535</v>
      </c>
      <c r="B41" s="40" t="s">
        <v>10</v>
      </c>
      <c r="C41" s="40" t="s">
        <v>339</v>
      </c>
      <c r="D41" s="40" t="s">
        <v>26379</v>
      </c>
      <c r="E41" s="40" t="s">
        <v>58</v>
      </c>
      <c r="F41" s="40" t="s">
        <v>268</v>
      </c>
      <c r="G41" s="40">
        <v>16469</v>
      </c>
      <c r="H41" s="40" t="s">
        <v>15</v>
      </c>
      <c r="I41" s="40">
        <v>0.16379986641569</v>
      </c>
      <c r="J41" s="40">
        <v>2697.62</v>
      </c>
    </row>
    <row r="42" spans="1:10">
      <c r="A42" s="6">
        <v>45535</v>
      </c>
      <c r="B42" s="40" t="s">
        <v>10</v>
      </c>
      <c r="C42" s="40" t="s">
        <v>343</v>
      </c>
      <c r="D42" s="40" t="s">
        <v>26380</v>
      </c>
      <c r="E42" s="40" t="s">
        <v>58</v>
      </c>
      <c r="F42" s="40" t="s">
        <v>268</v>
      </c>
      <c r="G42" s="40">
        <v>16964</v>
      </c>
      <c r="H42" s="40" t="s">
        <v>15</v>
      </c>
      <c r="I42" s="40">
        <v>0.16379981136524399</v>
      </c>
      <c r="J42" s="40">
        <v>2778.7</v>
      </c>
    </row>
    <row r="43" spans="1:10">
      <c r="A43" s="6">
        <v>45535</v>
      </c>
      <c r="B43" s="40" t="s">
        <v>10</v>
      </c>
      <c r="C43" s="40" t="s">
        <v>347</v>
      </c>
      <c r="D43" s="40" t="s">
        <v>26381</v>
      </c>
      <c r="E43" s="40" t="s">
        <v>58</v>
      </c>
      <c r="F43" s="40" t="s">
        <v>268</v>
      </c>
      <c r="G43" s="40">
        <v>14715</v>
      </c>
      <c r="H43" s="40" t="s">
        <v>15</v>
      </c>
      <c r="I43" s="40">
        <v>0.163800203873598</v>
      </c>
      <c r="J43" s="40">
        <v>2410.3200000000002</v>
      </c>
    </row>
    <row r="44" spans="1:10">
      <c r="A44" s="6">
        <v>45535</v>
      </c>
      <c r="B44" s="40" t="s">
        <v>10</v>
      </c>
      <c r="C44" s="40" t="s">
        <v>351</v>
      </c>
      <c r="D44" s="40" t="s">
        <v>26382</v>
      </c>
      <c r="E44" s="40" t="s">
        <v>58</v>
      </c>
      <c r="F44" s="40" t="s">
        <v>268</v>
      </c>
      <c r="G44" s="40">
        <v>50</v>
      </c>
      <c r="H44" s="40" t="s">
        <v>15</v>
      </c>
      <c r="I44" s="40">
        <v>0.35</v>
      </c>
      <c r="J44" s="40">
        <v>17.5</v>
      </c>
    </row>
    <row r="45" spans="1:10">
      <c r="A45" s="6">
        <v>45535</v>
      </c>
      <c r="B45" s="40" t="s">
        <v>10</v>
      </c>
      <c r="C45" s="40" t="s">
        <v>5758</v>
      </c>
      <c r="D45" s="40" t="s">
        <v>26383</v>
      </c>
      <c r="E45" s="40" t="s">
        <v>58</v>
      </c>
      <c r="F45" s="40" t="s">
        <v>168</v>
      </c>
      <c r="G45" s="40">
        <v>81250</v>
      </c>
      <c r="H45" s="40" t="s">
        <v>15</v>
      </c>
      <c r="I45" s="40">
        <v>8.0000000000000002E-3</v>
      </c>
      <c r="J45" s="40">
        <v>650</v>
      </c>
    </row>
    <row r="46" spans="1:10">
      <c r="A46" s="6">
        <v>45535</v>
      </c>
      <c r="B46" s="40" t="s">
        <v>10</v>
      </c>
      <c r="C46" s="40" t="s">
        <v>353</v>
      </c>
      <c r="D46" s="40" t="s">
        <v>26384</v>
      </c>
      <c r="E46" s="40" t="s">
        <v>58</v>
      </c>
      <c r="F46" s="40" t="s">
        <v>168</v>
      </c>
      <c r="G46" s="40">
        <v>195000</v>
      </c>
      <c r="H46" s="40" t="s">
        <v>15</v>
      </c>
      <c r="I46" s="40">
        <v>8.0000000000000002E-3</v>
      </c>
      <c r="J46" s="40">
        <v>1560</v>
      </c>
    </row>
    <row r="47" spans="1:10">
      <c r="A47" s="6">
        <v>45535</v>
      </c>
      <c r="B47" s="40" t="s">
        <v>10</v>
      </c>
      <c r="C47" s="40" t="s">
        <v>353</v>
      </c>
      <c r="D47" s="40" t="s">
        <v>26384</v>
      </c>
      <c r="E47" s="40" t="s">
        <v>58</v>
      </c>
      <c r="F47" s="40" t="s">
        <v>168</v>
      </c>
      <c r="G47" s="40">
        <v>147932</v>
      </c>
      <c r="H47" s="40" t="s">
        <v>15</v>
      </c>
      <c r="I47" s="40">
        <v>8.0000270394505607E-3</v>
      </c>
      <c r="J47" s="40">
        <v>1183.46</v>
      </c>
    </row>
    <row r="48" spans="1:10">
      <c r="A48" s="6">
        <v>45535</v>
      </c>
      <c r="B48" s="40" t="s">
        <v>10</v>
      </c>
      <c r="C48" s="40" t="s">
        <v>353</v>
      </c>
      <c r="D48" s="40" t="s">
        <v>26384</v>
      </c>
      <c r="E48" s="40" t="s">
        <v>58</v>
      </c>
      <c r="F48" s="40" t="s">
        <v>168</v>
      </c>
      <c r="G48" s="40">
        <v>14598</v>
      </c>
      <c r="H48" s="40" t="s">
        <v>15</v>
      </c>
      <c r="I48" s="40">
        <v>7.9997259898616207E-3</v>
      </c>
      <c r="J48" s="40">
        <v>116.78</v>
      </c>
    </row>
    <row r="49" spans="1:10">
      <c r="A49" s="6">
        <v>45535</v>
      </c>
      <c r="B49" s="40" t="s">
        <v>10</v>
      </c>
      <c r="C49" s="40" t="s">
        <v>353</v>
      </c>
      <c r="D49" s="40" t="s">
        <v>26384</v>
      </c>
      <c r="E49" s="40" t="s">
        <v>58</v>
      </c>
      <c r="F49" s="40" t="s">
        <v>168</v>
      </c>
      <c r="G49" s="40">
        <v>2600</v>
      </c>
      <c r="H49" s="40" t="s">
        <v>15</v>
      </c>
      <c r="I49" s="40">
        <v>7.6E-3</v>
      </c>
      <c r="J49" s="40">
        <v>19.760000000000002</v>
      </c>
    </row>
    <row r="50" spans="1:10">
      <c r="A50" s="6">
        <v>45535</v>
      </c>
      <c r="B50" s="40" t="s">
        <v>10</v>
      </c>
      <c r="C50" s="40" t="s">
        <v>353</v>
      </c>
      <c r="D50" s="40" t="s">
        <v>26384</v>
      </c>
      <c r="E50" s="40" t="s">
        <v>58</v>
      </c>
      <c r="F50" s="40" t="s">
        <v>168</v>
      </c>
      <c r="G50" s="40">
        <v>90474</v>
      </c>
      <c r="H50" s="40" t="s">
        <v>15</v>
      </c>
      <c r="I50" s="40">
        <v>7.59997347304198E-3</v>
      </c>
      <c r="J50" s="40">
        <v>687.6</v>
      </c>
    </row>
    <row r="51" spans="1:10">
      <c r="A51" s="6">
        <v>45535</v>
      </c>
      <c r="B51" s="40" t="s">
        <v>10</v>
      </c>
      <c r="C51" s="40" t="s">
        <v>353</v>
      </c>
      <c r="D51" s="40" t="s">
        <v>26384</v>
      </c>
      <c r="E51" s="40" t="s">
        <v>58</v>
      </c>
      <c r="F51" s="40" t="s">
        <v>168</v>
      </c>
      <c r="G51" s="40">
        <v>650</v>
      </c>
      <c r="H51" s="40" t="s">
        <v>15</v>
      </c>
      <c r="I51" s="40">
        <v>7.6E-3</v>
      </c>
      <c r="J51" s="40">
        <v>4.9400000000000004</v>
      </c>
    </row>
    <row r="52" spans="1:10">
      <c r="A52" s="6">
        <v>45535</v>
      </c>
      <c r="B52" s="40" t="s">
        <v>10</v>
      </c>
      <c r="C52" s="40" t="s">
        <v>353</v>
      </c>
      <c r="D52" s="40" t="s">
        <v>26384</v>
      </c>
      <c r="E52" s="40" t="s">
        <v>58</v>
      </c>
      <c r="F52" s="40" t="s">
        <v>168</v>
      </c>
      <c r="G52" s="40">
        <v>122</v>
      </c>
      <c r="H52" s="40" t="s">
        <v>15</v>
      </c>
      <c r="I52" s="40">
        <v>9.8360655737704896E-4</v>
      </c>
      <c r="J52" s="40">
        <v>0.12</v>
      </c>
    </row>
    <row r="53" spans="1:10">
      <c r="A53" s="6">
        <v>45535</v>
      </c>
      <c r="B53" s="40" t="s">
        <v>10</v>
      </c>
      <c r="C53" s="40" t="s">
        <v>345</v>
      </c>
      <c r="D53" s="40" t="s">
        <v>26385</v>
      </c>
      <c r="E53" s="40" t="s">
        <v>58</v>
      </c>
      <c r="F53" s="40" t="s">
        <v>168</v>
      </c>
      <c r="G53" s="40">
        <v>33786</v>
      </c>
      <c r="H53" s="40" t="s">
        <v>15</v>
      </c>
      <c r="I53" s="40">
        <v>7.5998934469898799E-3</v>
      </c>
      <c r="J53" s="40">
        <v>256.77</v>
      </c>
    </row>
    <row r="54" spans="1:10">
      <c r="A54" s="6">
        <v>45535</v>
      </c>
      <c r="B54" s="40" t="s">
        <v>10</v>
      </c>
      <c r="C54" s="40" t="s">
        <v>345</v>
      </c>
      <c r="D54" s="40" t="s">
        <v>26385</v>
      </c>
      <c r="E54" s="40" t="s">
        <v>58</v>
      </c>
      <c r="F54" s="40" t="s">
        <v>168</v>
      </c>
      <c r="G54" s="40">
        <v>353274</v>
      </c>
      <c r="H54" s="40" t="s">
        <v>15</v>
      </c>
      <c r="I54" s="40">
        <v>7.5999932064063601E-3</v>
      </c>
      <c r="J54" s="40">
        <v>2684.88</v>
      </c>
    </row>
    <row r="55" spans="1:10">
      <c r="A55" s="6">
        <v>45535</v>
      </c>
      <c r="B55" s="40" t="s">
        <v>10</v>
      </c>
      <c r="C55" s="40" t="s">
        <v>345</v>
      </c>
      <c r="D55" s="40" t="s">
        <v>26385</v>
      </c>
      <c r="E55" s="40" t="s">
        <v>58</v>
      </c>
      <c r="F55" s="40" t="s">
        <v>168</v>
      </c>
      <c r="G55" s="40">
        <v>147438</v>
      </c>
      <c r="H55" s="40" t="s">
        <v>15</v>
      </c>
      <c r="I55" s="40">
        <v>7.9999728699521096E-3</v>
      </c>
      <c r="J55" s="40">
        <v>1179.5</v>
      </c>
    </row>
    <row r="56" spans="1:10">
      <c r="A56" s="6">
        <v>45535</v>
      </c>
      <c r="B56" s="40" t="s">
        <v>10</v>
      </c>
      <c r="C56" s="40" t="s">
        <v>345</v>
      </c>
      <c r="D56" s="40" t="s">
        <v>26385</v>
      </c>
      <c r="E56" s="40" t="s">
        <v>58</v>
      </c>
      <c r="F56" s="40" t="s">
        <v>168</v>
      </c>
      <c r="G56" s="40">
        <v>16514</v>
      </c>
      <c r="H56" s="40" t="s">
        <v>15</v>
      </c>
      <c r="I56" s="40">
        <v>7.60021799685116E-3</v>
      </c>
      <c r="J56" s="40">
        <v>125.51</v>
      </c>
    </row>
    <row r="57" spans="1:10">
      <c r="A57" s="6">
        <v>45535</v>
      </c>
      <c r="B57" s="40" t="s">
        <v>10</v>
      </c>
      <c r="C57" s="40" t="s">
        <v>345</v>
      </c>
      <c r="D57" s="40" t="s">
        <v>26385</v>
      </c>
      <c r="E57" s="40" t="s">
        <v>58</v>
      </c>
      <c r="F57" s="40" t="s">
        <v>168</v>
      </c>
      <c r="G57" s="40">
        <v>51372</v>
      </c>
      <c r="H57" s="40" t="s">
        <v>15</v>
      </c>
      <c r="I57" s="40">
        <v>0.01</v>
      </c>
      <c r="J57" s="40">
        <v>513.72</v>
      </c>
    </row>
    <row r="58" spans="1:10">
      <c r="A58" s="6">
        <v>45535</v>
      </c>
      <c r="B58" s="40" t="s">
        <v>10</v>
      </c>
      <c r="C58" s="40" t="s">
        <v>345</v>
      </c>
      <c r="D58" s="40" t="s">
        <v>26385</v>
      </c>
      <c r="E58" s="40" t="s">
        <v>58</v>
      </c>
      <c r="F58" s="40" t="s">
        <v>168</v>
      </c>
      <c r="G58" s="40">
        <v>32500</v>
      </c>
      <c r="H58" s="40" t="s">
        <v>15</v>
      </c>
      <c r="I58" s="40">
        <v>1E-3</v>
      </c>
      <c r="J58" s="40">
        <v>32.5</v>
      </c>
    </row>
    <row r="59" spans="1:10">
      <c r="A59" s="6">
        <v>45535</v>
      </c>
      <c r="B59" s="40" t="s">
        <v>10</v>
      </c>
      <c r="C59" s="40" t="s">
        <v>345</v>
      </c>
      <c r="D59" s="40" t="s">
        <v>26385</v>
      </c>
      <c r="E59" s="40" t="s">
        <v>58</v>
      </c>
      <c r="F59" s="40" t="s">
        <v>168</v>
      </c>
      <c r="G59" s="40">
        <v>16250</v>
      </c>
      <c r="H59" s="40" t="s">
        <v>15</v>
      </c>
      <c r="I59" s="40">
        <v>1E-3</v>
      </c>
      <c r="J59" s="40">
        <v>16.25</v>
      </c>
    </row>
    <row r="60" spans="1:10">
      <c r="A60" s="6">
        <v>45535</v>
      </c>
      <c r="B60" s="40" t="s">
        <v>10</v>
      </c>
      <c r="C60" s="40" t="s">
        <v>345</v>
      </c>
      <c r="D60" s="40" t="s">
        <v>26385</v>
      </c>
      <c r="E60" s="40" t="s">
        <v>58</v>
      </c>
      <c r="F60" s="40" t="s">
        <v>168</v>
      </c>
      <c r="G60" s="40">
        <v>93792</v>
      </c>
      <c r="H60" s="40" t="s">
        <v>15</v>
      </c>
      <c r="I60" s="40">
        <v>9.9997867621972008E-4</v>
      </c>
      <c r="J60" s="40">
        <v>93.79</v>
      </c>
    </row>
    <row r="61" spans="1:10">
      <c r="A61" s="6">
        <v>45535</v>
      </c>
      <c r="B61" s="40" t="s">
        <v>10</v>
      </c>
      <c r="C61" s="40" t="s">
        <v>345</v>
      </c>
      <c r="D61" s="40" t="s">
        <v>26385</v>
      </c>
      <c r="E61" s="40" t="s">
        <v>58</v>
      </c>
      <c r="F61" s="40" t="s">
        <v>168</v>
      </c>
      <c r="G61" s="40">
        <v>1300</v>
      </c>
      <c r="H61" s="40" t="s">
        <v>15</v>
      </c>
      <c r="I61" s="40">
        <v>1E-3</v>
      </c>
      <c r="J61" s="40">
        <v>1.3</v>
      </c>
    </row>
    <row r="62" spans="1:10">
      <c r="A62" s="6">
        <v>45535</v>
      </c>
      <c r="B62" s="40" t="s">
        <v>10</v>
      </c>
      <c r="C62" s="40" t="s">
        <v>337</v>
      </c>
      <c r="D62" s="40" t="s">
        <v>26386</v>
      </c>
      <c r="E62" s="40" t="s">
        <v>58</v>
      </c>
      <c r="F62" s="40" t="s">
        <v>168</v>
      </c>
      <c r="G62" s="40">
        <v>128700</v>
      </c>
      <c r="H62" s="40" t="s">
        <v>15</v>
      </c>
      <c r="I62" s="40">
        <v>8.0000000000000002E-3</v>
      </c>
      <c r="J62" s="40">
        <v>1029.5999999999999</v>
      </c>
    </row>
    <row r="63" spans="1:10">
      <c r="A63" s="6">
        <v>45535</v>
      </c>
      <c r="B63" s="40" t="s">
        <v>10</v>
      </c>
      <c r="C63" s="40" t="s">
        <v>337</v>
      </c>
      <c r="D63" s="40" t="s">
        <v>26386</v>
      </c>
      <c r="E63" s="40" t="s">
        <v>58</v>
      </c>
      <c r="F63" s="40" t="s">
        <v>168</v>
      </c>
      <c r="G63" s="40">
        <v>65146</v>
      </c>
      <c r="H63" s="40" t="s">
        <v>15</v>
      </c>
      <c r="I63" s="40">
        <v>8.00003070027323E-3</v>
      </c>
      <c r="J63" s="40">
        <v>521.16999999999996</v>
      </c>
    </row>
    <row r="64" spans="1:10">
      <c r="A64" s="6">
        <v>45535</v>
      </c>
      <c r="B64" s="40" t="s">
        <v>10</v>
      </c>
      <c r="C64" s="40" t="s">
        <v>337</v>
      </c>
      <c r="D64" s="40" t="s">
        <v>26386</v>
      </c>
      <c r="E64" s="40" t="s">
        <v>58</v>
      </c>
      <c r="F64" s="40" t="s">
        <v>168</v>
      </c>
      <c r="G64" s="40">
        <v>69178</v>
      </c>
      <c r="H64" s="40" t="s">
        <v>15</v>
      </c>
      <c r="I64" s="40">
        <v>0.01</v>
      </c>
      <c r="J64" s="40">
        <v>691.78</v>
      </c>
    </row>
    <row r="65" spans="1:10">
      <c r="A65" s="6">
        <v>45535</v>
      </c>
      <c r="B65" s="40" t="s">
        <v>10</v>
      </c>
      <c r="C65" s="40" t="s">
        <v>337</v>
      </c>
      <c r="D65" s="40" t="s">
        <v>26386</v>
      </c>
      <c r="E65" s="40" t="s">
        <v>58</v>
      </c>
      <c r="F65" s="40" t="s">
        <v>168</v>
      </c>
      <c r="G65" s="40">
        <v>16250</v>
      </c>
      <c r="H65" s="40" t="s">
        <v>15</v>
      </c>
      <c r="I65" s="40">
        <v>7.6E-3</v>
      </c>
      <c r="J65" s="40">
        <v>123.5</v>
      </c>
    </row>
    <row r="66" spans="1:10">
      <c r="A66" s="6">
        <v>45535</v>
      </c>
      <c r="B66" s="40" t="s">
        <v>10</v>
      </c>
      <c r="C66" s="40" t="s">
        <v>308</v>
      </c>
      <c r="D66" s="40" t="s">
        <v>26387</v>
      </c>
      <c r="E66" s="40" t="s">
        <v>58</v>
      </c>
      <c r="F66" s="40" t="s">
        <v>168</v>
      </c>
      <c r="G66" s="40">
        <v>93840</v>
      </c>
      <c r="H66" s="40" t="s">
        <v>15</v>
      </c>
      <c r="I66" s="40">
        <v>8.0000000000000002E-3</v>
      </c>
      <c r="J66" s="40">
        <v>750.72</v>
      </c>
    </row>
    <row r="67" spans="1:10">
      <c r="A67" s="6">
        <v>45535</v>
      </c>
      <c r="B67" s="40" t="s">
        <v>10</v>
      </c>
      <c r="C67" s="40" t="s">
        <v>308</v>
      </c>
      <c r="D67" s="40" t="s">
        <v>26387</v>
      </c>
      <c r="E67" s="40" t="s">
        <v>58</v>
      </c>
      <c r="F67" s="40" t="s">
        <v>168</v>
      </c>
      <c r="G67" s="40">
        <v>18888</v>
      </c>
      <c r="H67" s="40" t="s">
        <v>15</v>
      </c>
      <c r="I67" s="40">
        <v>7.9997882253282498E-3</v>
      </c>
      <c r="J67" s="40">
        <v>151.1</v>
      </c>
    </row>
    <row r="68" spans="1:10">
      <c r="A68" s="6">
        <v>45535</v>
      </c>
      <c r="B68" s="40" t="s">
        <v>10</v>
      </c>
      <c r="C68" s="40" t="s">
        <v>308</v>
      </c>
      <c r="D68" s="40" t="s">
        <v>26387</v>
      </c>
      <c r="E68" s="40" t="s">
        <v>58</v>
      </c>
      <c r="F68" s="40" t="s">
        <v>168</v>
      </c>
      <c r="G68" s="40">
        <v>2804</v>
      </c>
      <c r="H68" s="40" t="s">
        <v>15</v>
      </c>
      <c r="I68" s="40">
        <v>7.5998573466476496E-3</v>
      </c>
      <c r="J68" s="40">
        <v>21.31</v>
      </c>
    </row>
    <row r="69" spans="1:10">
      <c r="A69" s="6">
        <v>45535</v>
      </c>
      <c r="B69" s="40" t="s">
        <v>10</v>
      </c>
      <c r="C69" s="40" t="s">
        <v>308</v>
      </c>
      <c r="D69" s="40" t="s">
        <v>26387</v>
      </c>
      <c r="E69" s="40" t="s">
        <v>58</v>
      </c>
      <c r="F69" s="40" t="s">
        <v>168</v>
      </c>
      <c r="G69" s="40">
        <v>32500</v>
      </c>
      <c r="H69" s="40" t="s">
        <v>15</v>
      </c>
      <c r="I69" s="40">
        <v>7.6E-3</v>
      </c>
      <c r="J69" s="40">
        <v>247</v>
      </c>
    </row>
    <row r="70" spans="1:10">
      <c r="A70" s="6">
        <v>45535</v>
      </c>
      <c r="B70" s="40" t="s">
        <v>10</v>
      </c>
      <c r="C70" s="40" t="s">
        <v>360</v>
      </c>
      <c r="D70" s="40" t="s">
        <v>26388</v>
      </c>
      <c r="E70" s="40" t="s">
        <v>58</v>
      </c>
      <c r="F70" s="40" t="s">
        <v>168</v>
      </c>
      <c r="G70" s="40">
        <v>69446</v>
      </c>
      <c r="H70" s="40" t="s">
        <v>15</v>
      </c>
      <c r="I70" s="40">
        <v>8.0000287993548993E-3</v>
      </c>
      <c r="J70" s="40">
        <v>555.57000000000005</v>
      </c>
    </row>
    <row r="71" spans="1:10">
      <c r="A71" s="6">
        <v>45535</v>
      </c>
      <c r="B71" s="40" t="s">
        <v>10</v>
      </c>
      <c r="C71" s="40" t="s">
        <v>360</v>
      </c>
      <c r="D71" s="40" t="s">
        <v>26388</v>
      </c>
      <c r="E71" s="40" t="s">
        <v>58</v>
      </c>
      <c r="F71" s="40" t="s">
        <v>168</v>
      </c>
      <c r="G71" s="40">
        <v>118252</v>
      </c>
      <c r="H71" s="40" t="s">
        <v>15</v>
      </c>
      <c r="I71" s="40">
        <v>8.00003382606637E-3</v>
      </c>
      <c r="J71" s="40">
        <v>946.02</v>
      </c>
    </row>
    <row r="72" spans="1:10">
      <c r="A72" s="6">
        <v>45535</v>
      </c>
      <c r="B72" s="40" t="s">
        <v>10</v>
      </c>
      <c r="C72" s="40" t="s">
        <v>360</v>
      </c>
      <c r="D72" s="40" t="s">
        <v>26388</v>
      </c>
      <c r="E72" s="40" t="s">
        <v>58</v>
      </c>
      <c r="F72" s="40" t="s">
        <v>168</v>
      </c>
      <c r="G72" s="40">
        <v>12776</v>
      </c>
      <c r="H72" s="40" t="s">
        <v>15</v>
      </c>
      <c r="I72" s="40">
        <v>8.0001565435191008E-3</v>
      </c>
      <c r="J72" s="40">
        <v>102.21</v>
      </c>
    </row>
    <row r="73" spans="1:10">
      <c r="A73" s="6">
        <v>45535</v>
      </c>
      <c r="B73" s="40" t="s">
        <v>10</v>
      </c>
      <c r="C73" s="40" t="s">
        <v>360</v>
      </c>
      <c r="D73" s="40" t="s">
        <v>26388</v>
      </c>
      <c r="E73" s="40" t="s">
        <v>58</v>
      </c>
      <c r="F73" s="40" t="s">
        <v>168</v>
      </c>
      <c r="G73" s="40">
        <v>224</v>
      </c>
      <c r="H73" s="40" t="s">
        <v>15</v>
      </c>
      <c r="I73" s="40">
        <v>7.9910714285714307E-3</v>
      </c>
      <c r="J73" s="40">
        <v>1.79</v>
      </c>
    </row>
    <row r="74" spans="1:10">
      <c r="A74" s="6">
        <v>45535</v>
      </c>
      <c r="B74" s="40" t="s">
        <v>10</v>
      </c>
      <c r="C74" s="40" t="s">
        <v>360</v>
      </c>
      <c r="D74" s="40" t="s">
        <v>26388</v>
      </c>
      <c r="E74" s="40" t="s">
        <v>58</v>
      </c>
      <c r="F74" s="40" t="s">
        <v>168</v>
      </c>
      <c r="G74" s="40">
        <v>190</v>
      </c>
      <c r="H74" s="40" t="s">
        <v>15</v>
      </c>
      <c r="I74" s="40">
        <v>8.0000000000000002E-3</v>
      </c>
      <c r="J74" s="40">
        <v>1.52</v>
      </c>
    </row>
    <row r="75" spans="1:10">
      <c r="A75" s="6">
        <v>45535</v>
      </c>
      <c r="B75" s="40" t="s">
        <v>10</v>
      </c>
      <c r="C75" s="40" t="s">
        <v>26389</v>
      </c>
      <c r="D75" s="40" t="s">
        <v>26390</v>
      </c>
      <c r="E75" s="40" t="s">
        <v>58</v>
      </c>
      <c r="F75" s="40" t="s">
        <v>168</v>
      </c>
      <c r="G75" s="40">
        <v>10400</v>
      </c>
      <c r="H75" s="40" t="s">
        <v>15</v>
      </c>
      <c r="I75" s="40">
        <v>8.0000000000000002E-3</v>
      </c>
      <c r="J75" s="40">
        <v>83.2</v>
      </c>
    </row>
    <row r="76" spans="1:10">
      <c r="A76" s="6">
        <v>45535</v>
      </c>
      <c r="B76" s="40" t="s">
        <v>10</v>
      </c>
      <c r="C76" s="40" t="s">
        <v>26389</v>
      </c>
      <c r="D76" s="40" t="s">
        <v>26390</v>
      </c>
      <c r="E76" s="40" t="s">
        <v>58</v>
      </c>
      <c r="F76" s="40" t="s">
        <v>168</v>
      </c>
      <c r="G76" s="40">
        <v>48750</v>
      </c>
      <c r="H76" s="40" t="s">
        <v>15</v>
      </c>
      <c r="I76" s="40">
        <v>8.0000000000000002E-3</v>
      </c>
      <c r="J76" s="40">
        <v>390</v>
      </c>
    </row>
    <row r="77" spans="1:10">
      <c r="A77" s="6">
        <v>45535</v>
      </c>
      <c r="B77" s="40" t="s">
        <v>10</v>
      </c>
      <c r="C77" s="40" t="s">
        <v>26389</v>
      </c>
      <c r="D77" s="40" t="s">
        <v>26390</v>
      </c>
      <c r="E77" s="40" t="s">
        <v>58</v>
      </c>
      <c r="F77" s="40" t="s">
        <v>168</v>
      </c>
      <c r="G77" s="40">
        <v>4330</v>
      </c>
      <c r="H77" s="40" t="s">
        <v>15</v>
      </c>
      <c r="I77" s="40">
        <v>8.0000000000000002E-3</v>
      </c>
      <c r="J77" s="40">
        <v>34.64</v>
      </c>
    </row>
    <row r="78" spans="1:10">
      <c r="A78" s="6">
        <v>45535</v>
      </c>
      <c r="B78" s="40" t="s">
        <v>10</v>
      </c>
      <c r="C78" s="40" t="s">
        <v>26391</v>
      </c>
      <c r="D78" s="40" t="s">
        <v>26392</v>
      </c>
      <c r="E78" s="40" t="s">
        <v>58</v>
      </c>
      <c r="F78" s="40" t="s">
        <v>168</v>
      </c>
      <c r="G78" s="40">
        <v>17400</v>
      </c>
      <c r="H78" s="40" t="s">
        <v>15</v>
      </c>
      <c r="I78" s="40">
        <v>8.0000000000000002E-3</v>
      </c>
      <c r="J78" s="40">
        <v>139.19999999999999</v>
      </c>
    </row>
    <row r="79" spans="1:10">
      <c r="A79" s="6">
        <v>45535</v>
      </c>
      <c r="B79" s="40" t="s">
        <v>10</v>
      </c>
      <c r="C79" s="40" t="s">
        <v>367</v>
      </c>
      <c r="D79" s="40" t="s">
        <v>26393</v>
      </c>
      <c r="E79" s="40" t="s">
        <v>58</v>
      </c>
      <c r="F79" s="40" t="s">
        <v>168</v>
      </c>
      <c r="G79" s="40">
        <v>87494</v>
      </c>
      <c r="H79" s="40" t="s">
        <v>15</v>
      </c>
      <c r="I79" s="40">
        <v>7.5999497108373204E-3</v>
      </c>
      <c r="J79" s="40">
        <v>664.95</v>
      </c>
    </row>
    <row r="80" spans="1:10">
      <c r="A80" s="6">
        <v>45535</v>
      </c>
      <c r="B80" s="40" t="s">
        <v>10</v>
      </c>
      <c r="C80" s="40" t="s">
        <v>367</v>
      </c>
      <c r="D80" s="40" t="s">
        <v>26393</v>
      </c>
      <c r="E80" s="40" t="s">
        <v>58</v>
      </c>
      <c r="F80" s="40" t="s">
        <v>168</v>
      </c>
      <c r="G80" s="40">
        <v>70200</v>
      </c>
      <c r="H80" s="40" t="s">
        <v>15</v>
      </c>
      <c r="I80" s="40">
        <v>7.6E-3</v>
      </c>
      <c r="J80" s="40">
        <v>533.52</v>
      </c>
    </row>
    <row r="81" spans="1:10">
      <c r="A81" s="6">
        <v>45535</v>
      </c>
      <c r="B81" s="40" t="s">
        <v>10</v>
      </c>
      <c r="C81" s="40" t="s">
        <v>369</v>
      </c>
      <c r="D81" s="40" t="s">
        <v>26394</v>
      </c>
      <c r="E81" s="40" t="s">
        <v>58</v>
      </c>
      <c r="F81" s="40" t="s">
        <v>168</v>
      </c>
      <c r="G81" s="40">
        <v>32500</v>
      </c>
      <c r="H81" s="40" t="s">
        <v>15</v>
      </c>
      <c r="I81" s="40">
        <v>8.0000000000000002E-3</v>
      </c>
      <c r="J81" s="40">
        <v>260</v>
      </c>
    </row>
    <row r="82" spans="1:10">
      <c r="A82" s="6">
        <v>45535</v>
      </c>
      <c r="B82" s="40" t="s">
        <v>10</v>
      </c>
      <c r="C82" s="40" t="s">
        <v>369</v>
      </c>
      <c r="D82" s="40" t="s">
        <v>26394</v>
      </c>
      <c r="E82" s="40" t="s">
        <v>58</v>
      </c>
      <c r="F82" s="40" t="s">
        <v>168</v>
      </c>
      <c r="G82" s="40">
        <v>3250</v>
      </c>
      <c r="H82" s="40" t="s">
        <v>15</v>
      </c>
      <c r="I82" s="40">
        <v>8.0000000000000002E-3</v>
      </c>
      <c r="J82" s="40">
        <v>26</v>
      </c>
    </row>
    <row r="83" spans="1:10">
      <c r="A83" s="6">
        <v>45535</v>
      </c>
      <c r="B83" s="40" t="s">
        <v>10</v>
      </c>
      <c r="C83" s="40" t="s">
        <v>5262</v>
      </c>
      <c r="D83" s="40" t="s">
        <v>26395</v>
      </c>
      <c r="E83" s="40" t="s">
        <v>58</v>
      </c>
      <c r="F83" s="40" t="s">
        <v>168</v>
      </c>
      <c r="G83" s="40">
        <v>76700</v>
      </c>
      <c r="H83" s="40" t="s">
        <v>15</v>
      </c>
      <c r="I83" s="40">
        <v>8.0000000000000002E-3</v>
      </c>
      <c r="J83" s="40">
        <v>613.6</v>
      </c>
    </row>
    <row r="84" spans="1:10">
      <c r="A84" s="6">
        <v>45535</v>
      </c>
      <c r="B84" s="40" t="s">
        <v>10</v>
      </c>
      <c r="C84" s="40" t="s">
        <v>371</v>
      </c>
      <c r="D84" s="40" t="s">
        <v>26396</v>
      </c>
      <c r="E84" s="40" t="s">
        <v>58</v>
      </c>
      <c r="F84" s="40" t="s">
        <v>168</v>
      </c>
      <c r="G84" s="40">
        <v>211250</v>
      </c>
      <c r="H84" s="40" t="s">
        <v>15</v>
      </c>
      <c r="I84" s="40">
        <v>7.6E-3</v>
      </c>
      <c r="J84" s="40">
        <v>1605.5</v>
      </c>
    </row>
    <row r="85" spans="1:10">
      <c r="A85" s="6">
        <v>45535</v>
      </c>
      <c r="B85" s="40" t="s">
        <v>10</v>
      </c>
      <c r="C85" s="40" t="s">
        <v>371</v>
      </c>
      <c r="D85" s="40" t="s">
        <v>26396</v>
      </c>
      <c r="E85" s="40" t="s">
        <v>58</v>
      </c>
      <c r="F85" s="40" t="s">
        <v>168</v>
      </c>
      <c r="G85" s="40">
        <v>960</v>
      </c>
      <c r="H85" s="40" t="s">
        <v>15</v>
      </c>
      <c r="I85" s="40">
        <v>7.6041666666666697E-3</v>
      </c>
      <c r="J85" s="40">
        <v>7.3</v>
      </c>
    </row>
    <row r="86" spans="1:10">
      <c r="A86" s="6">
        <v>45535</v>
      </c>
      <c r="B86" s="40" t="s">
        <v>10</v>
      </c>
      <c r="C86" s="40" t="s">
        <v>371</v>
      </c>
      <c r="D86" s="40" t="s">
        <v>26396</v>
      </c>
      <c r="E86" s="40" t="s">
        <v>58</v>
      </c>
      <c r="F86" s="40" t="s">
        <v>168</v>
      </c>
      <c r="G86" s="40">
        <v>136222</v>
      </c>
      <c r="H86" s="40" t="s">
        <v>15</v>
      </c>
      <c r="I86" s="40">
        <v>7.6000205546828004E-3</v>
      </c>
      <c r="J86" s="40">
        <v>1035.29</v>
      </c>
    </row>
    <row r="87" spans="1:10">
      <c r="A87" s="6">
        <v>45535</v>
      </c>
      <c r="B87" s="40" t="s">
        <v>10</v>
      </c>
      <c r="C87" s="40" t="s">
        <v>371</v>
      </c>
      <c r="D87" s="40" t="s">
        <v>26396</v>
      </c>
      <c r="E87" s="40" t="s">
        <v>58</v>
      </c>
      <c r="F87" s="40" t="s">
        <v>168</v>
      </c>
      <c r="G87" s="40">
        <v>3966</v>
      </c>
      <c r="H87" s="40" t="s">
        <v>15</v>
      </c>
      <c r="I87" s="40">
        <v>7.5995965708522397E-3</v>
      </c>
      <c r="J87" s="40">
        <v>30.14</v>
      </c>
    </row>
    <row r="88" spans="1:10">
      <c r="A88" s="6">
        <v>45535</v>
      </c>
      <c r="B88" s="40" t="s">
        <v>10</v>
      </c>
      <c r="C88" s="40" t="s">
        <v>371</v>
      </c>
      <c r="D88" s="40" t="s">
        <v>26396</v>
      </c>
      <c r="E88" s="40" t="s">
        <v>58</v>
      </c>
      <c r="F88" s="40" t="s">
        <v>168</v>
      </c>
      <c r="G88" s="40">
        <v>275896</v>
      </c>
      <c r="H88" s="40" t="s">
        <v>15</v>
      </c>
      <c r="I88" s="40">
        <v>7.6000014498216698E-3</v>
      </c>
      <c r="J88" s="40">
        <v>2096.81</v>
      </c>
    </row>
    <row r="89" spans="1:10">
      <c r="A89" s="6">
        <v>45535</v>
      </c>
      <c r="B89" s="40" t="s">
        <v>10</v>
      </c>
      <c r="C89" s="40" t="s">
        <v>371</v>
      </c>
      <c r="D89" s="40" t="s">
        <v>26396</v>
      </c>
      <c r="E89" s="40" t="s">
        <v>58</v>
      </c>
      <c r="F89" s="40" t="s">
        <v>168</v>
      </c>
      <c r="G89" s="40">
        <v>3160</v>
      </c>
      <c r="H89" s="40" t="s">
        <v>15</v>
      </c>
      <c r="I89" s="40">
        <v>7.6012658227848102E-3</v>
      </c>
      <c r="J89" s="40">
        <v>24.02</v>
      </c>
    </row>
    <row r="90" spans="1:10">
      <c r="A90" s="6">
        <v>45535</v>
      </c>
      <c r="B90" s="40" t="s">
        <v>10</v>
      </c>
      <c r="C90" s="40" t="s">
        <v>371</v>
      </c>
      <c r="D90" s="40" t="s">
        <v>26396</v>
      </c>
      <c r="E90" s="40" t="s">
        <v>58</v>
      </c>
      <c r="F90" s="40" t="s">
        <v>168</v>
      </c>
      <c r="G90" s="40">
        <v>99550</v>
      </c>
      <c r="H90" s="40" t="s">
        <v>15</v>
      </c>
      <c r="I90" s="40">
        <v>7.6E-3</v>
      </c>
      <c r="J90" s="40">
        <v>756.58</v>
      </c>
    </row>
    <row r="91" spans="1:10">
      <c r="A91" s="6">
        <v>45535</v>
      </c>
      <c r="B91" s="40" t="s">
        <v>10</v>
      </c>
      <c r="C91" s="40" t="s">
        <v>371</v>
      </c>
      <c r="D91" s="40" t="s">
        <v>26396</v>
      </c>
      <c r="E91" s="40" t="s">
        <v>58</v>
      </c>
      <c r="F91" s="40" t="s">
        <v>168</v>
      </c>
      <c r="G91" s="40">
        <v>16250</v>
      </c>
      <c r="H91" s="40" t="s">
        <v>15</v>
      </c>
      <c r="I91" s="40">
        <v>7.6E-3</v>
      </c>
      <c r="J91" s="40">
        <v>123.5</v>
      </c>
    </row>
    <row r="92" spans="1:10">
      <c r="A92" s="6">
        <v>45535</v>
      </c>
      <c r="B92" s="40" t="s">
        <v>10</v>
      </c>
      <c r="C92" s="40" t="s">
        <v>371</v>
      </c>
      <c r="D92" s="40" t="s">
        <v>26396</v>
      </c>
      <c r="E92" s="40" t="s">
        <v>58</v>
      </c>
      <c r="F92" s="40" t="s">
        <v>168</v>
      </c>
      <c r="G92" s="40">
        <v>51680</v>
      </c>
      <c r="H92" s="40" t="s">
        <v>15</v>
      </c>
      <c r="I92" s="40">
        <v>7.6000386996904002E-3</v>
      </c>
      <c r="J92" s="40">
        <v>392.77</v>
      </c>
    </row>
    <row r="93" spans="1:10">
      <c r="A93" s="6">
        <v>45535</v>
      </c>
      <c r="B93" s="40" t="s">
        <v>10</v>
      </c>
      <c r="C93" s="40" t="s">
        <v>371</v>
      </c>
      <c r="D93" s="40" t="s">
        <v>26396</v>
      </c>
      <c r="E93" s="40" t="s">
        <v>58</v>
      </c>
      <c r="F93" s="40" t="s">
        <v>168</v>
      </c>
      <c r="G93" s="40">
        <v>664</v>
      </c>
      <c r="H93" s="40" t="s">
        <v>15</v>
      </c>
      <c r="I93" s="40">
        <v>9.9397590361445802E-4</v>
      </c>
      <c r="J93" s="40">
        <v>0.66</v>
      </c>
    </row>
    <row r="94" spans="1:10">
      <c r="A94" s="6">
        <v>45535</v>
      </c>
      <c r="B94" s="40" t="s">
        <v>10</v>
      </c>
      <c r="C94" s="40" t="s">
        <v>371</v>
      </c>
      <c r="D94" s="40" t="s">
        <v>26396</v>
      </c>
      <c r="E94" s="40" t="s">
        <v>58</v>
      </c>
      <c r="F94" s="40" t="s">
        <v>168</v>
      </c>
      <c r="G94" s="40">
        <v>32500</v>
      </c>
      <c r="H94" s="40" t="s">
        <v>15</v>
      </c>
      <c r="I94" s="40">
        <v>1E-3</v>
      </c>
      <c r="J94" s="40">
        <v>32.5</v>
      </c>
    </row>
    <row r="95" spans="1:10">
      <c r="A95" s="6">
        <v>45535</v>
      </c>
      <c r="B95" s="40" t="s">
        <v>10</v>
      </c>
      <c r="C95" s="40" t="s">
        <v>282</v>
      </c>
      <c r="D95" s="40" t="s">
        <v>26397</v>
      </c>
      <c r="E95" s="40" t="s">
        <v>58</v>
      </c>
      <c r="F95" s="40" t="s">
        <v>168</v>
      </c>
      <c r="G95" s="40">
        <v>754730</v>
      </c>
      <c r="H95" s="40" t="s">
        <v>15</v>
      </c>
      <c r="I95" s="40">
        <v>7.6000026499542898E-3</v>
      </c>
      <c r="J95" s="40">
        <v>5735.95</v>
      </c>
    </row>
    <row r="96" spans="1:10">
      <c r="A96" s="6">
        <v>45535</v>
      </c>
      <c r="B96" s="40" t="s">
        <v>10</v>
      </c>
      <c r="C96" s="40" t="s">
        <v>282</v>
      </c>
      <c r="D96" s="40" t="s">
        <v>26397</v>
      </c>
      <c r="E96" s="40" t="s">
        <v>58</v>
      </c>
      <c r="F96" s="40" t="s">
        <v>168</v>
      </c>
      <c r="G96" s="40">
        <v>131988</v>
      </c>
      <c r="H96" s="40" t="s">
        <v>15</v>
      </c>
      <c r="I96" s="40">
        <v>7.60000909173561E-3</v>
      </c>
      <c r="J96" s="40">
        <v>1003.11</v>
      </c>
    </row>
    <row r="97" spans="1:10">
      <c r="A97" s="6">
        <v>45535</v>
      </c>
      <c r="B97" s="40" t="s">
        <v>10</v>
      </c>
      <c r="C97" s="40" t="s">
        <v>282</v>
      </c>
      <c r="D97" s="40" t="s">
        <v>26397</v>
      </c>
      <c r="E97" s="40" t="s">
        <v>58</v>
      </c>
      <c r="F97" s="40" t="s">
        <v>168</v>
      </c>
      <c r="G97" s="40">
        <v>16250</v>
      </c>
      <c r="H97" s="40" t="s">
        <v>15</v>
      </c>
      <c r="I97" s="40">
        <v>7.6E-3</v>
      </c>
      <c r="J97" s="40">
        <v>123.5</v>
      </c>
    </row>
    <row r="98" spans="1:10">
      <c r="A98" s="6">
        <v>45535</v>
      </c>
      <c r="B98" s="40" t="s">
        <v>10</v>
      </c>
      <c r="C98" s="40" t="s">
        <v>282</v>
      </c>
      <c r="D98" s="40" t="s">
        <v>26397</v>
      </c>
      <c r="E98" s="40" t="s">
        <v>58</v>
      </c>
      <c r="F98" s="40" t="s">
        <v>168</v>
      </c>
      <c r="G98" s="40">
        <v>293982</v>
      </c>
      <c r="H98" s="40" t="s">
        <v>15</v>
      </c>
      <c r="I98" s="40">
        <v>7.59998911497983E-3</v>
      </c>
      <c r="J98" s="40">
        <v>2234.2600000000002</v>
      </c>
    </row>
    <row r="99" spans="1:10">
      <c r="A99" s="6">
        <v>45535</v>
      </c>
      <c r="B99" s="40" t="s">
        <v>10</v>
      </c>
      <c r="C99" s="40" t="s">
        <v>282</v>
      </c>
      <c r="D99" s="40" t="s">
        <v>26397</v>
      </c>
      <c r="E99" s="40" t="s">
        <v>58</v>
      </c>
      <c r="F99" s="40" t="s">
        <v>168</v>
      </c>
      <c r="G99" s="40">
        <v>48750</v>
      </c>
      <c r="H99" s="40" t="s">
        <v>15</v>
      </c>
      <c r="I99" s="40">
        <v>7.6E-3</v>
      </c>
      <c r="J99" s="40">
        <v>370.5</v>
      </c>
    </row>
    <row r="100" spans="1:10">
      <c r="A100" s="6">
        <v>45535</v>
      </c>
      <c r="B100" s="40" t="s">
        <v>10</v>
      </c>
      <c r="C100" s="40" t="s">
        <v>282</v>
      </c>
      <c r="D100" s="40" t="s">
        <v>26397</v>
      </c>
      <c r="E100" s="40" t="s">
        <v>58</v>
      </c>
      <c r="F100" s="40" t="s">
        <v>168</v>
      </c>
      <c r="G100" s="40">
        <v>65608</v>
      </c>
      <c r="H100" s="40" t="s">
        <v>15</v>
      </c>
      <c r="I100" s="40">
        <v>7.5999878063650796E-3</v>
      </c>
      <c r="J100" s="40">
        <v>498.62</v>
      </c>
    </row>
    <row r="101" spans="1:10">
      <c r="A101" s="6">
        <v>45535</v>
      </c>
      <c r="B101" s="40" t="s">
        <v>10</v>
      </c>
      <c r="C101" s="40" t="s">
        <v>282</v>
      </c>
      <c r="D101" s="40" t="s">
        <v>26397</v>
      </c>
      <c r="E101" s="40" t="s">
        <v>58</v>
      </c>
      <c r="F101" s="40" t="s">
        <v>168</v>
      </c>
      <c r="G101" s="40">
        <v>32500</v>
      </c>
      <c r="H101" s="40" t="s">
        <v>15</v>
      </c>
      <c r="I101" s="40">
        <v>0.01</v>
      </c>
      <c r="J101" s="40">
        <v>325</v>
      </c>
    </row>
    <row r="102" spans="1:10">
      <c r="A102" s="6">
        <v>45535</v>
      </c>
      <c r="B102" s="40" t="s">
        <v>10</v>
      </c>
      <c r="C102" s="40" t="s">
        <v>282</v>
      </c>
      <c r="D102" s="40" t="s">
        <v>26397</v>
      </c>
      <c r="E102" s="40" t="s">
        <v>58</v>
      </c>
      <c r="F102" s="40" t="s">
        <v>168</v>
      </c>
      <c r="G102" s="40">
        <v>48750</v>
      </c>
      <c r="H102" s="40" t="s">
        <v>15</v>
      </c>
      <c r="I102" s="40">
        <v>0.01</v>
      </c>
      <c r="J102" s="40">
        <v>487.5</v>
      </c>
    </row>
    <row r="103" spans="1:10">
      <c r="A103" s="6">
        <v>45535</v>
      </c>
      <c r="B103" s="40" t="s">
        <v>10</v>
      </c>
      <c r="C103" s="40" t="s">
        <v>282</v>
      </c>
      <c r="D103" s="40" t="s">
        <v>26397</v>
      </c>
      <c r="E103" s="40" t="s">
        <v>58</v>
      </c>
      <c r="F103" s="40" t="s">
        <v>168</v>
      </c>
      <c r="G103" s="40">
        <v>49114</v>
      </c>
      <c r="H103" s="40" t="s">
        <v>15</v>
      </c>
      <c r="I103" s="40">
        <v>9.999185568269741E-4</v>
      </c>
      <c r="J103" s="40">
        <v>49.11</v>
      </c>
    </row>
    <row r="104" spans="1:10">
      <c r="A104" s="6">
        <v>45535</v>
      </c>
      <c r="B104" s="40" t="s">
        <v>10</v>
      </c>
      <c r="C104" s="40" t="s">
        <v>282</v>
      </c>
      <c r="D104" s="40" t="s">
        <v>26397</v>
      </c>
      <c r="E104" s="40" t="s">
        <v>58</v>
      </c>
      <c r="F104" s="40" t="s">
        <v>168</v>
      </c>
      <c r="G104" s="40">
        <v>247344</v>
      </c>
      <c r="H104" s="40" t="s">
        <v>15</v>
      </c>
      <c r="I104" s="40">
        <v>9.9998382819069796E-4</v>
      </c>
      <c r="J104" s="40">
        <v>247.34</v>
      </c>
    </row>
    <row r="105" spans="1:10">
      <c r="A105" s="6">
        <v>45535</v>
      </c>
      <c r="B105" s="40" t="s">
        <v>10</v>
      </c>
      <c r="C105" s="40" t="s">
        <v>282</v>
      </c>
      <c r="D105" s="40" t="s">
        <v>26397</v>
      </c>
      <c r="E105" s="40" t="s">
        <v>58</v>
      </c>
      <c r="F105" s="40" t="s">
        <v>168</v>
      </c>
      <c r="G105" s="40">
        <v>16590</v>
      </c>
      <c r="H105" s="40" t="s">
        <v>15</v>
      </c>
      <c r="I105" s="40">
        <v>1E-3</v>
      </c>
      <c r="J105" s="40">
        <v>16.59</v>
      </c>
    </row>
    <row r="106" spans="1:10">
      <c r="A106" s="6">
        <v>45535</v>
      </c>
      <c r="B106" s="40" t="s">
        <v>10</v>
      </c>
      <c r="C106" s="40" t="s">
        <v>282</v>
      </c>
      <c r="D106" s="40" t="s">
        <v>26397</v>
      </c>
      <c r="E106" s="40" t="s">
        <v>58</v>
      </c>
      <c r="F106" s="40" t="s">
        <v>168</v>
      </c>
      <c r="G106" s="40">
        <v>20612</v>
      </c>
      <c r="H106" s="40" t="s">
        <v>15</v>
      </c>
      <c r="I106" s="40">
        <v>9.9990296914418807E-4</v>
      </c>
      <c r="J106" s="40">
        <v>20.61</v>
      </c>
    </row>
    <row r="107" spans="1:10">
      <c r="A107" s="6">
        <v>45535</v>
      </c>
      <c r="B107" s="40" t="s">
        <v>10</v>
      </c>
      <c r="C107" s="40" t="s">
        <v>282</v>
      </c>
      <c r="D107" s="40" t="s">
        <v>26397</v>
      </c>
      <c r="E107" s="40" t="s">
        <v>58</v>
      </c>
      <c r="F107" s="40" t="s">
        <v>168</v>
      </c>
      <c r="G107" s="40">
        <v>33366</v>
      </c>
      <c r="H107" s="40" t="s">
        <v>15</v>
      </c>
      <c r="I107" s="40">
        <v>1.00011988251514E-3</v>
      </c>
      <c r="J107" s="40">
        <v>33.369999999999997</v>
      </c>
    </row>
    <row r="108" spans="1:10">
      <c r="A108" s="6">
        <v>45535</v>
      </c>
      <c r="B108" s="40" t="s">
        <v>10</v>
      </c>
      <c r="C108" s="40" t="s">
        <v>282</v>
      </c>
      <c r="D108" s="40" t="s">
        <v>26397</v>
      </c>
      <c r="E108" s="40" t="s">
        <v>58</v>
      </c>
      <c r="F108" s="40" t="s">
        <v>168</v>
      </c>
      <c r="G108" s="40">
        <v>81250</v>
      </c>
      <c r="H108" s="40" t="s">
        <v>15</v>
      </c>
      <c r="I108" s="40">
        <v>1E-3</v>
      </c>
      <c r="J108" s="40">
        <v>81.25</v>
      </c>
    </row>
    <row r="109" spans="1:10">
      <c r="A109" s="6">
        <v>45535</v>
      </c>
      <c r="B109" s="40" t="s">
        <v>10</v>
      </c>
      <c r="C109" s="40" t="s">
        <v>282</v>
      </c>
      <c r="D109" s="40" t="s">
        <v>26397</v>
      </c>
      <c r="E109" s="40" t="s">
        <v>58</v>
      </c>
      <c r="F109" s="40" t="s">
        <v>168</v>
      </c>
      <c r="G109" s="40">
        <v>32500</v>
      </c>
      <c r="H109" s="40" t="s">
        <v>15</v>
      </c>
      <c r="I109" s="40">
        <v>1E-3</v>
      </c>
      <c r="J109" s="40">
        <v>32.5</v>
      </c>
    </row>
    <row r="110" spans="1:10">
      <c r="A110" s="6">
        <v>45535</v>
      </c>
      <c r="B110" s="40" t="s">
        <v>10</v>
      </c>
      <c r="C110" s="40" t="s">
        <v>282</v>
      </c>
      <c r="D110" s="40" t="s">
        <v>26397</v>
      </c>
      <c r="E110" s="40" t="s">
        <v>58</v>
      </c>
      <c r="F110" s="40" t="s">
        <v>168</v>
      </c>
      <c r="G110" s="40">
        <v>32500</v>
      </c>
      <c r="H110" s="40" t="s">
        <v>15</v>
      </c>
      <c r="I110" s="40">
        <v>0.01</v>
      </c>
      <c r="J110" s="40">
        <v>325</v>
      </c>
    </row>
    <row r="111" spans="1:10">
      <c r="A111" s="6">
        <v>45535</v>
      </c>
      <c r="B111" s="40" t="s">
        <v>10</v>
      </c>
      <c r="C111" s="40" t="s">
        <v>282</v>
      </c>
      <c r="D111" s="40" t="s">
        <v>26397</v>
      </c>
      <c r="E111" s="40" t="s">
        <v>58</v>
      </c>
      <c r="F111" s="40" t="s">
        <v>168</v>
      </c>
      <c r="G111" s="40">
        <v>4172</v>
      </c>
      <c r="H111" s="40" t="s">
        <v>15</v>
      </c>
      <c r="I111" s="40">
        <v>0.01</v>
      </c>
      <c r="J111" s="40">
        <v>41.72</v>
      </c>
    </row>
    <row r="112" spans="1:10">
      <c r="A112" s="6">
        <v>45535</v>
      </c>
      <c r="B112" s="40" t="s">
        <v>10</v>
      </c>
      <c r="C112" s="40" t="s">
        <v>280</v>
      </c>
      <c r="D112" s="40" t="s">
        <v>26398</v>
      </c>
      <c r="E112" s="40" t="s">
        <v>58</v>
      </c>
      <c r="F112" s="40" t="s">
        <v>168</v>
      </c>
      <c r="G112" s="40">
        <v>25350</v>
      </c>
      <c r="H112" s="40" t="s">
        <v>15</v>
      </c>
      <c r="I112" s="40">
        <v>8.0000000000000002E-3</v>
      </c>
      <c r="J112" s="40">
        <v>202.8</v>
      </c>
    </row>
    <row r="113" spans="1:10">
      <c r="A113" s="6">
        <v>45535</v>
      </c>
      <c r="B113" s="40" t="s">
        <v>10</v>
      </c>
      <c r="C113" s="40" t="s">
        <v>256</v>
      </c>
      <c r="D113" s="40" t="s">
        <v>26399</v>
      </c>
      <c r="E113" s="40" t="s">
        <v>58</v>
      </c>
      <c r="F113" s="40" t="s">
        <v>168</v>
      </c>
      <c r="G113" s="40">
        <v>650</v>
      </c>
      <c r="H113" s="40" t="s">
        <v>15</v>
      </c>
      <c r="I113" s="40">
        <v>8.0000000000000002E-3</v>
      </c>
      <c r="J113" s="40">
        <v>5.2</v>
      </c>
    </row>
    <row r="114" spans="1:10">
      <c r="A114" s="6">
        <v>45535</v>
      </c>
      <c r="B114" s="40" t="s">
        <v>10</v>
      </c>
      <c r="C114" s="40" t="s">
        <v>256</v>
      </c>
      <c r="D114" s="40" t="s">
        <v>26399</v>
      </c>
      <c r="E114" s="40" t="s">
        <v>58</v>
      </c>
      <c r="F114" s="40" t="s">
        <v>168</v>
      </c>
      <c r="G114" s="40">
        <v>159250</v>
      </c>
      <c r="H114" s="40" t="s">
        <v>15</v>
      </c>
      <c r="I114" s="40">
        <v>7.6E-3</v>
      </c>
      <c r="J114" s="40">
        <v>1210.3</v>
      </c>
    </row>
    <row r="115" spans="1:10">
      <c r="A115" s="6">
        <v>45535</v>
      </c>
      <c r="B115" s="40" t="s">
        <v>10</v>
      </c>
      <c r="C115" s="40" t="s">
        <v>256</v>
      </c>
      <c r="D115" s="40" t="s">
        <v>26399</v>
      </c>
      <c r="E115" s="40" t="s">
        <v>58</v>
      </c>
      <c r="F115" s="40" t="s">
        <v>168</v>
      </c>
      <c r="G115" s="40">
        <v>10400</v>
      </c>
      <c r="H115" s="40" t="s">
        <v>15</v>
      </c>
      <c r="I115" s="40">
        <v>8.0000000000000002E-3</v>
      </c>
      <c r="J115" s="40">
        <v>83.2</v>
      </c>
    </row>
    <row r="116" spans="1:10">
      <c r="A116" s="6">
        <v>45535</v>
      </c>
      <c r="B116" s="40" t="s">
        <v>10</v>
      </c>
      <c r="C116" s="40" t="s">
        <v>26400</v>
      </c>
      <c r="D116" s="40" t="s">
        <v>26401</v>
      </c>
      <c r="E116" s="40" t="s">
        <v>58</v>
      </c>
      <c r="F116" s="40" t="s">
        <v>168</v>
      </c>
      <c r="G116" s="40">
        <v>16250</v>
      </c>
      <c r="H116" s="40" t="s">
        <v>15</v>
      </c>
      <c r="I116" s="40">
        <v>8.0000000000000002E-3</v>
      </c>
      <c r="J116" s="40">
        <v>130</v>
      </c>
    </row>
    <row r="117" spans="1:10">
      <c r="A117" s="6">
        <v>45535</v>
      </c>
      <c r="B117" s="40" t="s">
        <v>10</v>
      </c>
      <c r="C117" s="40" t="s">
        <v>26400</v>
      </c>
      <c r="D117" s="40" t="s">
        <v>26401</v>
      </c>
      <c r="E117" s="40" t="s">
        <v>58</v>
      </c>
      <c r="F117" s="40" t="s">
        <v>168</v>
      </c>
      <c r="G117" s="40">
        <v>32500</v>
      </c>
      <c r="H117" s="40" t="s">
        <v>15</v>
      </c>
      <c r="I117" s="40">
        <v>8.0000000000000002E-3</v>
      </c>
      <c r="J117" s="40">
        <v>260</v>
      </c>
    </row>
    <row r="118" spans="1:10">
      <c r="A118" s="6">
        <v>45535</v>
      </c>
      <c r="B118" s="40" t="s">
        <v>10</v>
      </c>
      <c r="C118" s="40" t="s">
        <v>26400</v>
      </c>
      <c r="D118" s="40" t="s">
        <v>26401</v>
      </c>
      <c r="E118" s="40" t="s">
        <v>58</v>
      </c>
      <c r="F118" s="40" t="s">
        <v>168</v>
      </c>
      <c r="G118" s="40">
        <v>27086</v>
      </c>
      <c r="H118" s="40" t="s">
        <v>15</v>
      </c>
      <c r="I118" s="40">
        <v>8.0000738388835597E-3</v>
      </c>
      <c r="J118" s="40">
        <v>216.69</v>
      </c>
    </row>
    <row r="119" spans="1:10">
      <c r="A119" s="6">
        <v>45535</v>
      </c>
      <c r="B119" s="40" t="s">
        <v>10</v>
      </c>
      <c r="C119" s="40" t="s">
        <v>26400</v>
      </c>
      <c r="D119" s="40" t="s">
        <v>26401</v>
      </c>
      <c r="E119" s="40" t="s">
        <v>58</v>
      </c>
      <c r="F119" s="40" t="s">
        <v>168</v>
      </c>
      <c r="G119" s="40">
        <v>2600</v>
      </c>
      <c r="H119" s="40" t="s">
        <v>15</v>
      </c>
      <c r="I119" s="40">
        <v>8.0000000000000002E-3</v>
      </c>
      <c r="J119" s="40">
        <v>20.8</v>
      </c>
    </row>
    <row r="120" spans="1:10">
      <c r="A120" s="6">
        <v>45535</v>
      </c>
      <c r="B120" s="40" t="s">
        <v>10</v>
      </c>
      <c r="C120" s="40" t="s">
        <v>26402</v>
      </c>
      <c r="D120" s="40" t="s">
        <v>26403</v>
      </c>
      <c r="E120" s="40" t="s">
        <v>58</v>
      </c>
      <c r="F120" s="40" t="s">
        <v>168</v>
      </c>
      <c r="G120" s="40">
        <v>18700</v>
      </c>
      <c r="H120" s="40" t="s">
        <v>15</v>
      </c>
      <c r="I120" s="40">
        <v>8.0000000000000002E-3</v>
      </c>
      <c r="J120" s="40">
        <v>149.6</v>
      </c>
    </row>
    <row r="121" spans="1:10">
      <c r="A121" s="6">
        <v>45535</v>
      </c>
      <c r="B121" s="40" t="s">
        <v>10</v>
      </c>
      <c r="C121" s="40" t="s">
        <v>233</v>
      </c>
      <c r="D121" s="40" t="s">
        <v>26404</v>
      </c>
      <c r="E121" s="40" t="s">
        <v>58</v>
      </c>
      <c r="F121" s="40" t="s">
        <v>168</v>
      </c>
      <c r="G121" s="40">
        <v>67600</v>
      </c>
      <c r="H121" s="40" t="s">
        <v>15</v>
      </c>
      <c r="I121" s="40">
        <v>7.6E-3</v>
      </c>
      <c r="J121" s="40">
        <v>513.76</v>
      </c>
    </row>
    <row r="122" spans="1:10">
      <c r="A122" s="6">
        <v>45535</v>
      </c>
      <c r="B122" s="40" t="s">
        <v>10</v>
      </c>
      <c r="C122" s="40" t="s">
        <v>233</v>
      </c>
      <c r="D122" s="40" t="s">
        <v>26404</v>
      </c>
      <c r="E122" s="40" t="s">
        <v>58</v>
      </c>
      <c r="F122" s="40" t="s">
        <v>168</v>
      </c>
      <c r="G122" s="40">
        <v>48750</v>
      </c>
      <c r="H122" s="40" t="s">
        <v>15</v>
      </c>
      <c r="I122" s="40">
        <v>7.6E-3</v>
      </c>
      <c r="J122" s="40">
        <v>370.5</v>
      </c>
    </row>
    <row r="123" spans="1:10">
      <c r="A123" s="6">
        <v>45535</v>
      </c>
      <c r="B123" s="40" t="s">
        <v>10</v>
      </c>
      <c r="C123" s="40" t="s">
        <v>230</v>
      </c>
      <c r="D123" s="40" t="s">
        <v>26405</v>
      </c>
      <c r="E123" s="40" t="s">
        <v>58</v>
      </c>
      <c r="F123" s="40" t="s">
        <v>168</v>
      </c>
      <c r="G123" s="40">
        <v>13650</v>
      </c>
      <c r="H123" s="40" t="s">
        <v>15</v>
      </c>
      <c r="I123" s="40">
        <v>8.0000000000000002E-3</v>
      </c>
      <c r="J123" s="40">
        <v>109.2</v>
      </c>
    </row>
    <row r="124" spans="1:10">
      <c r="A124" s="6">
        <v>45535</v>
      </c>
      <c r="B124" s="40" t="s">
        <v>10</v>
      </c>
      <c r="C124" s="40" t="s">
        <v>230</v>
      </c>
      <c r="D124" s="40" t="s">
        <v>26405</v>
      </c>
      <c r="E124" s="40" t="s">
        <v>58</v>
      </c>
      <c r="F124" s="40" t="s">
        <v>168</v>
      </c>
      <c r="G124" s="40">
        <v>11050</v>
      </c>
      <c r="H124" s="40" t="s">
        <v>15</v>
      </c>
      <c r="I124" s="40">
        <v>8.0000000000000002E-3</v>
      </c>
      <c r="J124" s="40">
        <v>88.4</v>
      </c>
    </row>
    <row r="125" spans="1:10">
      <c r="A125" s="6">
        <v>45535</v>
      </c>
      <c r="B125" s="40" t="s">
        <v>10</v>
      </c>
      <c r="C125" s="40" t="s">
        <v>227</v>
      </c>
      <c r="D125" s="40" t="s">
        <v>26406</v>
      </c>
      <c r="E125" s="40" t="s">
        <v>58</v>
      </c>
      <c r="F125" s="40" t="s">
        <v>168</v>
      </c>
      <c r="G125" s="40">
        <v>65000</v>
      </c>
      <c r="H125" s="40" t="s">
        <v>15</v>
      </c>
      <c r="I125" s="40">
        <v>8.0000000000000002E-3</v>
      </c>
      <c r="J125" s="40">
        <v>520</v>
      </c>
    </row>
    <row r="126" spans="1:10">
      <c r="A126" s="6">
        <v>45535</v>
      </c>
      <c r="B126" s="40" t="s">
        <v>10</v>
      </c>
      <c r="C126" s="40" t="s">
        <v>227</v>
      </c>
      <c r="D126" s="40" t="s">
        <v>26406</v>
      </c>
      <c r="E126" s="40" t="s">
        <v>58</v>
      </c>
      <c r="F126" s="40" t="s">
        <v>168</v>
      </c>
      <c r="G126" s="40">
        <v>13650</v>
      </c>
      <c r="H126" s="40" t="s">
        <v>15</v>
      </c>
      <c r="I126" s="40">
        <v>8.0000000000000002E-3</v>
      </c>
      <c r="J126" s="40">
        <v>109.2</v>
      </c>
    </row>
    <row r="127" spans="1:10">
      <c r="A127" s="6">
        <v>45535</v>
      </c>
      <c r="B127" s="40" t="s">
        <v>10</v>
      </c>
      <c r="C127" s="40" t="s">
        <v>227</v>
      </c>
      <c r="D127" s="40" t="s">
        <v>26406</v>
      </c>
      <c r="E127" s="40" t="s">
        <v>58</v>
      </c>
      <c r="F127" s="40" t="s">
        <v>168</v>
      </c>
      <c r="G127" s="40">
        <v>16250</v>
      </c>
      <c r="H127" s="40" t="s">
        <v>15</v>
      </c>
      <c r="I127" s="40">
        <v>8.0000000000000002E-3</v>
      </c>
      <c r="J127" s="40">
        <v>130</v>
      </c>
    </row>
    <row r="128" spans="1:10">
      <c r="A128" s="6">
        <v>45535</v>
      </c>
      <c r="B128" s="40" t="s">
        <v>10</v>
      </c>
      <c r="C128" s="40" t="s">
        <v>223</v>
      </c>
      <c r="D128" s="40" t="s">
        <v>26407</v>
      </c>
      <c r="E128" s="40" t="s">
        <v>58</v>
      </c>
      <c r="F128" s="40" t="s">
        <v>168</v>
      </c>
      <c r="G128" s="40">
        <v>23400</v>
      </c>
      <c r="H128" s="40" t="s">
        <v>15</v>
      </c>
      <c r="I128" s="40">
        <v>8.0000000000000002E-3</v>
      </c>
      <c r="J128" s="40">
        <v>187.2</v>
      </c>
    </row>
    <row r="129" spans="1:10">
      <c r="A129" s="6">
        <v>45535</v>
      </c>
      <c r="B129" s="40" t="s">
        <v>10</v>
      </c>
      <c r="C129" s="40" t="s">
        <v>223</v>
      </c>
      <c r="D129" s="40" t="s">
        <v>26407</v>
      </c>
      <c r="E129" s="40" t="s">
        <v>58</v>
      </c>
      <c r="F129" s="40" t="s">
        <v>168</v>
      </c>
      <c r="G129" s="40">
        <v>18200</v>
      </c>
      <c r="H129" s="40" t="s">
        <v>15</v>
      </c>
      <c r="I129" s="40">
        <v>8.0000000000000002E-3</v>
      </c>
      <c r="J129" s="40">
        <v>145.6</v>
      </c>
    </row>
    <row r="130" spans="1:10">
      <c r="A130" s="6">
        <v>45535</v>
      </c>
      <c r="B130" s="40" t="s">
        <v>10</v>
      </c>
      <c r="C130" s="40" t="s">
        <v>223</v>
      </c>
      <c r="D130" s="40" t="s">
        <v>26407</v>
      </c>
      <c r="E130" s="40" t="s">
        <v>58</v>
      </c>
      <c r="F130" s="40" t="s">
        <v>168</v>
      </c>
      <c r="G130" s="40">
        <v>29198</v>
      </c>
      <c r="H130" s="40" t="s">
        <v>15</v>
      </c>
      <c r="I130" s="40">
        <v>7.9998630043153704E-3</v>
      </c>
      <c r="J130" s="40">
        <v>233.58</v>
      </c>
    </row>
    <row r="131" spans="1:10">
      <c r="A131" s="6">
        <v>45535</v>
      </c>
      <c r="B131" s="40" t="s">
        <v>10</v>
      </c>
      <c r="C131" s="40" t="s">
        <v>223</v>
      </c>
      <c r="D131" s="40" t="s">
        <v>26407</v>
      </c>
      <c r="E131" s="40" t="s">
        <v>58</v>
      </c>
      <c r="F131" s="40" t="s">
        <v>168</v>
      </c>
      <c r="G131" s="40">
        <v>500</v>
      </c>
      <c r="H131" s="40" t="s">
        <v>15</v>
      </c>
      <c r="I131" s="40">
        <v>7.6E-3</v>
      </c>
      <c r="J131" s="40">
        <v>3.8</v>
      </c>
    </row>
    <row r="132" spans="1:10">
      <c r="A132" s="6">
        <v>45535</v>
      </c>
      <c r="B132" s="40" t="s">
        <v>10</v>
      </c>
      <c r="C132" s="40" t="s">
        <v>219</v>
      </c>
      <c r="D132" s="40" t="s">
        <v>26408</v>
      </c>
      <c r="E132" s="40" t="s">
        <v>58</v>
      </c>
      <c r="F132" s="40" t="s">
        <v>168</v>
      </c>
      <c r="G132" s="40">
        <v>5850</v>
      </c>
      <c r="H132" s="40" t="s">
        <v>15</v>
      </c>
      <c r="I132" s="40">
        <v>8.0000000000000002E-3</v>
      </c>
      <c r="J132" s="40">
        <v>46.8</v>
      </c>
    </row>
    <row r="133" spans="1:10">
      <c r="A133" s="6">
        <v>45535</v>
      </c>
      <c r="B133" s="40" t="s">
        <v>10</v>
      </c>
      <c r="C133" s="40" t="s">
        <v>219</v>
      </c>
      <c r="D133" s="40" t="s">
        <v>26408</v>
      </c>
      <c r="E133" s="40" t="s">
        <v>58</v>
      </c>
      <c r="F133" s="40" t="s">
        <v>168</v>
      </c>
      <c r="G133" s="40">
        <v>14804</v>
      </c>
      <c r="H133" s="40" t="s">
        <v>15</v>
      </c>
      <c r="I133" s="40">
        <v>7.9998649013780093E-3</v>
      </c>
      <c r="J133" s="40">
        <v>118.43</v>
      </c>
    </row>
    <row r="134" spans="1:10">
      <c r="A134" s="6">
        <v>45535</v>
      </c>
      <c r="B134" s="40" t="s">
        <v>10</v>
      </c>
      <c r="C134" s="40" t="s">
        <v>219</v>
      </c>
      <c r="D134" s="40" t="s">
        <v>26408</v>
      </c>
      <c r="E134" s="40" t="s">
        <v>58</v>
      </c>
      <c r="F134" s="40" t="s">
        <v>168</v>
      </c>
      <c r="G134" s="40">
        <v>6448</v>
      </c>
      <c r="H134" s="40" t="s">
        <v>15</v>
      </c>
      <c r="I134" s="40">
        <v>7.9993796526054602E-3</v>
      </c>
      <c r="J134" s="40">
        <v>51.58</v>
      </c>
    </row>
    <row r="135" spans="1:10">
      <c r="A135" s="6">
        <v>45535</v>
      </c>
      <c r="B135" s="40" t="s">
        <v>10</v>
      </c>
      <c r="C135" s="40" t="s">
        <v>219</v>
      </c>
      <c r="D135" s="40" t="s">
        <v>26408</v>
      </c>
      <c r="E135" s="40" t="s">
        <v>58</v>
      </c>
      <c r="F135" s="40" t="s">
        <v>168</v>
      </c>
      <c r="G135" s="40">
        <v>500</v>
      </c>
      <c r="H135" s="40" t="s">
        <v>15</v>
      </c>
      <c r="I135" s="40">
        <v>7.6E-3</v>
      </c>
      <c r="J135" s="40">
        <v>3.8</v>
      </c>
    </row>
    <row r="136" spans="1:10">
      <c r="A136" s="6">
        <v>45535</v>
      </c>
      <c r="B136" s="40" t="s">
        <v>10</v>
      </c>
      <c r="C136" s="40" t="s">
        <v>5231</v>
      </c>
      <c r="D136" s="40" t="s">
        <v>26409</v>
      </c>
      <c r="E136" s="40" t="s">
        <v>58</v>
      </c>
      <c r="F136" s="40" t="s">
        <v>168</v>
      </c>
      <c r="G136" s="40">
        <v>81250</v>
      </c>
      <c r="H136" s="40" t="s">
        <v>15</v>
      </c>
      <c r="I136" s="40">
        <v>8.0000000000000002E-3</v>
      </c>
      <c r="J136" s="40">
        <v>650</v>
      </c>
    </row>
    <row r="137" spans="1:10">
      <c r="A137" s="6">
        <v>45535</v>
      </c>
      <c r="B137" s="40" t="s">
        <v>10</v>
      </c>
      <c r="C137" s="40" t="s">
        <v>216</v>
      </c>
      <c r="D137" s="40" t="s">
        <v>26410</v>
      </c>
      <c r="E137" s="40" t="s">
        <v>58</v>
      </c>
      <c r="F137" s="40" t="s">
        <v>168</v>
      </c>
      <c r="G137" s="40">
        <v>56550</v>
      </c>
      <c r="H137" s="40" t="s">
        <v>15</v>
      </c>
      <c r="I137" s="40">
        <v>8.0000000000000002E-3</v>
      </c>
      <c r="J137" s="40">
        <v>452.4</v>
      </c>
    </row>
    <row r="138" spans="1:10">
      <c r="A138" s="6">
        <v>45535</v>
      </c>
      <c r="B138" s="40" t="s">
        <v>10</v>
      </c>
      <c r="C138" s="40" t="s">
        <v>216</v>
      </c>
      <c r="D138" s="40" t="s">
        <v>26410</v>
      </c>
      <c r="E138" s="40" t="s">
        <v>58</v>
      </c>
      <c r="F138" s="40" t="s">
        <v>168</v>
      </c>
      <c r="G138" s="40">
        <v>650</v>
      </c>
      <c r="H138" s="40" t="s">
        <v>15</v>
      </c>
      <c r="I138" s="40">
        <v>8.0000000000000002E-3</v>
      </c>
      <c r="J138" s="40">
        <v>5.2</v>
      </c>
    </row>
    <row r="139" spans="1:10">
      <c r="A139" s="6">
        <v>45535</v>
      </c>
      <c r="B139" s="40" t="s">
        <v>10</v>
      </c>
      <c r="C139" s="40" t="s">
        <v>211</v>
      </c>
      <c r="D139" s="40" t="s">
        <v>26411</v>
      </c>
      <c r="E139" s="40" t="s">
        <v>58</v>
      </c>
      <c r="F139" s="40" t="s">
        <v>168</v>
      </c>
      <c r="G139" s="40">
        <v>20150</v>
      </c>
      <c r="H139" s="40" t="s">
        <v>15</v>
      </c>
      <c r="I139" s="40">
        <v>8.0000000000000002E-3</v>
      </c>
      <c r="J139" s="40">
        <v>161.19999999999999</v>
      </c>
    </row>
    <row r="140" spans="1:10">
      <c r="A140" s="6">
        <v>45535</v>
      </c>
      <c r="B140" s="40" t="s">
        <v>10</v>
      </c>
      <c r="C140" s="40" t="s">
        <v>211</v>
      </c>
      <c r="D140" s="40" t="s">
        <v>26411</v>
      </c>
      <c r="E140" s="40" t="s">
        <v>58</v>
      </c>
      <c r="F140" s="40" t="s">
        <v>168</v>
      </c>
      <c r="G140" s="40">
        <v>26000</v>
      </c>
      <c r="H140" s="40" t="s">
        <v>15</v>
      </c>
      <c r="I140" s="40">
        <v>8.0000000000000002E-3</v>
      </c>
      <c r="J140" s="40">
        <v>208</v>
      </c>
    </row>
    <row r="141" spans="1:10">
      <c r="A141" s="6">
        <v>45535</v>
      </c>
      <c r="B141" s="40" t="s">
        <v>10</v>
      </c>
      <c r="C141" s="40" t="s">
        <v>211</v>
      </c>
      <c r="D141" s="40" t="s">
        <v>26411</v>
      </c>
      <c r="E141" s="40" t="s">
        <v>58</v>
      </c>
      <c r="F141" s="40" t="s">
        <v>168</v>
      </c>
      <c r="G141" s="40">
        <v>1384</v>
      </c>
      <c r="H141" s="40" t="s">
        <v>15</v>
      </c>
      <c r="I141" s="40">
        <v>7.9985549132948006E-3</v>
      </c>
      <c r="J141" s="40">
        <v>11.07</v>
      </c>
    </row>
    <row r="142" spans="1:10">
      <c r="A142" s="6">
        <v>45535</v>
      </c>
      <c r="B142" s="40" t="s">
        <v>10</v>
      </c>
      <c r="C142" s="40" t="s">
        <v>211</v>
      </c>
      <c r="D142" s="40" t="s">
        <v>26411</v>
      </c>
      <c r="E142" s="40" t="s">
        <v>58</v>
      </c>
      <c r="F142" s="40" t="s">
        <v>168</v>
      </c>
      <c r="G142" s="40">
        <v>11050</v>
      </c>
      <c r="H142" s="40" t="s">
        <v>15</v>
      </c>
      <c r="I142" s="40">
        <v>8.0000000000000002E-3</v>
      </c>
      <c r="J142" s="40">
        <v>88.4</v>
      </c>
    </row>
    <row r="143" spans="1:10">
      <c r="A143" s="6">
        <v>45535</v>
      </c>
      <c r="B143" s="40" t="s">
        <v>10</v>
      </c>
      <c r="C143" s="40" t="s">
        <v>211</v>
      </c>
      <c r="D143" s="40" t="s">
        <v>26411</v>
      </c>
      <c r="E143" s="40" t="s">
        <v>58</v>
      </c>
      <c r="F143" s="40" t="s">
        <v>168</v>
      </c>
      <c r="G143" s="40">
        <v>500</v>
      </c>
      <c r="H143" s="40" t="s">
        <v>15</v>
      </c>
      <c r="I143" s="40">
        <v>7.6E-3</v>
      </c>
      <c r="J143" s="40">
        <v>3.8</v>
      </c>
    </row>
    <row r="144" spans="1:10">
      <c r="A144" s="6">
        <v>45535</v>
      </c>
      <c r="B144" s="40" t="s">
        <v>10</v>
      </c>
      <c r="C144" s="40" t="s">
        <v>208</v>
      </c>
      <c r="D144" s="40" t="s">
        <v>26412</v>
      </c>
      <c r="E144" s="40" t="s">
        <v>58</v>
      </c>
      <c r="F144" s="40" t="s">
        <v>168</v>
      </c>
      <c r="G144" s="40">
        <v>55900</v>
      </c>
      <c r="H144" s="40" t="s">
        <v>15</v>
      </c>
      <c r="I144" s="40">
        <v>8.0000000000000002E-3</v>
      </c>
      <c r="J144" s="40">
        <v>447.2</v>
      </c>
    </row>
    <row r="145" spans="1:10">
      <c r="A145" s="6">
        <v>45535</v>
      </c>
      <c r="B145" s="40" t="s">
        <v>10</v>
      </c>
      <c r="C145" s="40" t="s">
        <v>208</v>
      </c>
      <c r="D145" s="40" t="s">
        <v>26412</v>
      </c>
      <c r="E145" s="40" t="s">
        <v>58</v>
      </c>
      <c r="F145" s="40" t="s">
        <v>168</v>
      </c>
      <c r="G145" s="40">
        <v>650</v>
      </c>
      <c r="H145" s="40" t="s">
        <v>15</v>
      </c>
      <c r="I145" s="40">
        <v>8.0000000000000002E-3</v>
      </c>
      <c r="J145" s="40">
        <v>5.2</v>
      </c>
    </row>
    <row r="146" spans="1:10">
      <c r="A146" s="6">
        <v>45535</v>
      </c>
      <c r="B146" s="40" t="s">
        <v>10</v>
      </c>
      <c r="C146" s="40" t="s">
        <v>26413</v>
      </c>
      <c r="D146" s="40" t="s">
        <v>26414</v>
      </c>
      <c r="E146" s="40" t="s">
        <v>58</v>
      </c>
      <c r="F146" s="40" t="s">
        <v>168</v>
      </c>
      <c r="G146" s="40">
        <v>64350</v>
      </c>
      <c r="H146" s="40" t="s">
        <v>15</v>
      </c>
      <c r="I146" s="40">
        <v>8.0000000000000002E-3</v>
      </c>
      <c r="J146" s="40">
        <v>514.79999999999995</v>
      </c>
    </row>
    <row r="147" spans="1:10">
      <c r="A147" s="6">
        <v>45535</v>
      </c>
      <c r="B147" s="40" t="s">
        <v>10</v>
      </c>
      <c r="C147" s="40" t="s">
        <v>26413</v>
      </c>
      <c r="D147" s="40" t="s">
        <v>26414</v>
      </c>
      <c r="E147" s="40" t="s">
        <v>58</v>
      </c>
      <c r="F147" s="40" t="s">
        <v>168</v>
      </c>
      <c r="G147" s="40">
        <v>2600</v>
      </c>
      <c r="H147" s="40" t="s">
        <v>15</v>
      </c>
      <c r="I147" s="40">
        <v>8.0000000000000002E-3</v>
      </c>
      <c r="J147" s="40">
        <v>20.8</v>
      </c>
    </row>
    <row r="148" spans="1:10">
      <c r="A148" s="6">
        <v>45535</v>
      </c>
      <c r="B148" s="40" t="s">
        <v>10</v>
      </c>
      <c r="C148" s="40" t="s">
        <v>26415</v>
      </c>
      <c r="D148" s="40" t="s">
        <v>26416</v>
      </c>
      <c r="E148" s="40" t="s">
        <v>58</v>
      </c>
      <c r="F148" s="40" t="s">
        <v>168</v>
      </c>
      <c r="G148" s="40">
        <v>17400</v>
      </c>
      <c r="H148" s="40" t="s">
        <v>15</v>
      </c>
      <c r="I148" s="40">
        <v>8.0000000000000002E-3</v>
      </c>
      <c r="J148" s="40">
        <v>139.19999999999999</v>
      </c>
    </row>
    <row r="149" spans="1:10">
      <c r="A149" s="6">
        <v>45535</v>
      </c>
      <c r="B149" s="40" t="s">
        <v>10</v>
      </c>
      <c r="C149" s="40" t="s">
        <v>414</v>
      </c>
      <c r="D149" s="40" t="s">
        <v>26417</v>
      </c>
      <c r="E149" s="40" t="s">
        <v>58</v>
      </c>
      <c r="F149" s="40" t="s">
        <v>168</v>
      </c>
      <c r="G149" s="40">
        <v>21450</v>
      </c>
      <c r="H149" s="40" t="s">
        <v>15</v>
      </c>
      <c r="I149" s="40">
        <v>8.0000000000000002E-3</v>
      </c>
      <c r="J149" s="40">
        <v>171.6</v>
      </c>
    </row>
    <row r="150" spans="1:10">
      <c r="A150" s="6">
        <v>45535</v>
      </c>
      <c r="B150" s="40" t="s">
        <v>10</v>
      </c>
      <c r="C150" s="40" t="s">
        <v>414</v>
      </c>
      <c r="D150" s="40" t="s">
        <v>26417</v>
      </c>
      <c r="E150" s="40" t="s">
        <v>58</v>
      </c>
      <c r="F150" s="40" t="s">
        <v>168</v>
      </c>
      <c r="G150" s="40">
        <v>7698</v>
      </c>
      <c r="H150" s="40" t="s">
        <v>15</v>
      </c>
      <c r="I150" s="40">
        <v>7.9994803845154592E-3</v>
      </c>
      <c r="J150" s="40">
        <v>61.58</v>
      </c>
    </row>
    <row r="151" spans="1:10">
      <c r="A151" s="6">
        <v>45535</v>
      </c>
      <c r="B151" s="40" t="s">
        <v>10</v>
      </c>
      <c r="C151" s="40" t="s">
        <v>414</v>
      </c>
      <c r="D151" s="40" t="s">
        <v>26417</v>
      </c>
      <c r="E151" s="40" t="s">
        <v>58</v>
      </c>
      <c r="F151" s="40" t="s">
        <v>168</v>
      </c>
      <c r="G151" s="40">
        <v>29900</v>
      </c>
      <c r="H151" s="40" t="s">
        <v>15</v>
      </c>
      <c r="I151" s="40">
        <v>8.0000000000000002E-3</v>
      </c>
      <c r="J151" s="40">
        <v>239.2</v>
      </c>
    </row>
    <row r="152" spans="1:10">
      <c r="A152" s="6">
        <v>45535</v>
      </c>
      <c r="B152" s="40" t="s">
        <v>10</v>
      </c>
      <c r="C152" s="40" t="s">
        <v>414</v>
      </c>
      <c r="D152" s="40" t="s">
        <v>26417</v>
      </c>
      <c r="E152" s="40" t="s">
        <v>58</v>
      </c>
      <c r="F152" s="40" t="s">
        <v>168</v>
      </c>
      <c r="G152" s="40">
        <v>4394</v>
      </c>
      <c r="H152" s="40" t="s">
        <v>15</v>
      </c>
      <c r="I152" s="40">
        <v>7.9995448338643603E-3</v>
      </c>
      <c r="J152" s="40">
        <v>35.15</v>
      </c>
    </row>
    <row r="153" spans="1:10">
      <c r="A153" s="6">
        <v>45535</v>
      </c>
      <c r="B153" s="40" t="s">
        <v>10</v>
      </c>
      <c r="C153" s="40" t="s">
        <v>414</v>
      </c>
      <c r="D153" s="40" t="s">
        <v>26417</v>
      </c>
      <c r="E153" s="40" t="s">
        <v>58</v>
      </c>
      <c r="F153" s="40" t="s">
        <v>168</v>
      </c>
      <c r="G153" s="40">
        <v>500</v>
      </c>
      <c r="H153" s="40" t="s">
        <v>15</v>
      </c>
      <c r="I153" s="40">
        <v>7.6E-3</v>
      </c>
      <c r="J153" s="40">
        <v>3.8</v>
      </c>
    </row>
    <row r="154" spans="1:10">
      <c r="A154" s="6">
        <v>45535</v>
      </c>
      <c r="B154" s="40" t="s">
        <v>10</v>
      </c>
      <c r="C154" s="40" t="s">
        <v>206</v>
      </c>
      <c r="D154" s="40" t="s">
        <v>26418</v>
      </c>
      <c r="E154" s="40" t="s">
        <v>58</v>
      </c>
      <c r="F154" s="40" t="s">
        <v>168</v>
      </c>
      <c r="G154" s="40">
        <v>11700</v>
      </c>
      <c r="H154" s="40" t="s">
        <v>15</v>
      </c>
      <c r="I154" s="40">
        <v>8.0000000000000002E-3</v>
      </c>
      <c r="J154" s="40">
        <v>93.6</v>
      </c>
    </row>
    <row r="155" spans="1:10">
      <c r="A155" s="6">
        <v>45535</v>
      </c>
      <c r="B155" s="40" t="s">
        <v>10</v>
      </c>
      <c r="C155" s="40" t="s">
        <v>206</v>
      </c>
      <c r="D155" s="40" t="s">
        <v>26418</v>
      </c>
      <c r="E155" s="40" t="s">
        <v>58</v>
      </c>
      <c r="F155" s="40" t="s">
        <v>168</v>
      </c>
      <c r="G155" s="40">
        <v>11050</v>
      </c>
      <c r="H155" s="40" t="s">
        <v>15</v>
      </c>
      <c r="I155" s="40">
        <v>8.0000000000000002E-3</v>
      </c>
      <c r="J155" s="40">
        <v>88.4</v>
      </c>
    </row>
    <row r="156" spans="1:10">
      <c r="A156" s="6">
        <v>45535</v>
      </c>
      <c r="B156" s="40" t="s">
        <v>10</v>
      </c>
      <c r="C156" s="40" t="s">
        <v>202</v>
      </c>
      <c r="D156" s="40" t="s">
        <v>26419</v>
      </c>
      <c r="E156" s="40" t="s">
        <v>58</v>
      </c>
      <c r="F156" s="40" t="s">
        <v>168</v>
      </c>
      <c r="G156" s="40">
        <v>48750</v>
      </c>
      <c r="H156" s="40" t="s">
        <v>15</v>
      </c>
      <c r="I156" s="40">
        <v>8.0000000000000002E-3</v>
      </c>
      <c r="J156" s="40">
        <v>390</v>
      </c>
    </row>
    <row r="157" spans="1:10">
      <c r="A157" s="6">
        <v>45535</v>
      </c>
      <c r="B157" s="40" t="s">
        <v>10</v>
      </c>
      <c r="C157" s="40" t="s">
        <v>202</v>
      </c>
      <c r="D157" s="40" t="s">
        <v>26419</v>
      </c>
      <c r="E157" s="40" t="s">
        <v>58</v>
      </c>
      <c r="F157" s="40" t="s">
        <v>168</v>
      </c>
      <c r="G157" s="40">
        <v>32500</v>
      </c>
      <c r="H157" s="40" t="s">
        <v>15</v>
      </c>
      <c r="I157" s="40">
        <v>8.0000000000000002E-3</v>
      </c>
      <c r="J157" s="40">
        <v>260</v>
      </c>
    </row>
    <row r="158" spans="1:10">
      <c r="A158" s="6">
        <v>45535</v>
      </c>
      <c r="B158" s="40" t="s">
        <v>10</v>
      </c>
      <c r="C158" s="40" t="s">
        <v>202</v>
      </c>
      <c r="D158" s="40" t="s">
        <v>26419</v>
      </c>
      <c r="E158" s="40" t="s">
        <v>58</v>
      </c>
      <c r="F158" s="40" t="s">
        <v>168</v>
      </c>
      <c r="G158" s="40">
        <v>5200</v>
      </c>
      <c r="H158" s="40" t="s">
        <v>15</v>
      </c>
      <c r="I158" s="40">
        <v>8.0000000000000002E-3</v>
      </c>
      <c r="J158" s="40">
        <v>41.6</v>
      </c>
    </row>
    <row r="159" spans="1:10">
      <c r="A159" s="6">
        <v>45535</v>
      </c>
      <c r="B159" s="40" t="s">
        <v>10</v>
      </c>
      <c r="C159" s="40" t="s">
        <v>582</v>
      </c>
      <c r="D159" s="40" t="s">
        <v>26420</v>
      </c>
      <c r="E159" s="40" t="s">
        <v>58</v>
      </c>
      <c r="F159" s="40" t="s">
        <v>168</v>
      </c>
      <c r="G159" s="40">
        <v>68754</v>
      </c>
      <c r="H159" s="40" t="s">
        <v>15</v>
      </c>
      <c r="I159" s="40">
        <v>7.5999941821566696E-3</v>
      </c>
      <c r="J159" s="40">
        <v>522.53</v>
      </c>
    </row>
    <row r="160" spans="1:10">
      <c r="A160" s="6">
        <v>45535</v>
      </c>
      <c r="B160" s="40" t="s">
        <v>10</v>
      </c>
      <c r="C160" s="40" t="s">
        <v>582</v>
      </c>
      <c r="D160" s="40" t="s">
        <v>26420</v>
      </c>
      <c r="E160" s="40" t="s">
        <v>58</v>
      </c>
      <c r="F160" s="40" t="s">
        <v>168</v>
      </c>
      <c r="G160" s="40">
        <v>54320</v>
      </c>
      <c r="H160" s="40" t="s">
        <v>15</v>
      </c>
      <c r="I160" s="40">
        <v>7.59996318114875E-3</v>
      </c>
      <c r="J160" s="40">
        <v>412.83</v>
      </c>
    </row>
    <row r="161" spans="1:10">
      <c r="A161" s="6">
        <v>45535</v>
      </c>
      <c r="B161" s="40" t="s">
        <v>10</v>
      </c>
      <c r="C161" s="40" t="s">
        <v>582</v>
      </c>
      <c r="D161" s="40" t="s">
        <v>26420</v>
      </c>
      <c r="E161" s="40" t="s">
        <v>58</v>
      </c>
      <c r="F161" s="40" t="s">
        <v>168</v>
      </c>
      <c r="G161" s="40">
        <v>601250</v>
      </c>
      <c r="H161" s="40" t="s">
        <v>15</v>
      </c>
      <c r="I161" s="40">
        <v>7.6E-3</v>
      </c>
      <c r="J161" s="40">
        <v>4569.5</v>
      </c>
    </row>
    <row r="162" spans="1:10">
      <c r="A162" s="6">
        <v>45535</v>
      </c>
      <c r="B162" s="40" t="s">
        <v>10</v>
      </c>
      <c r="C162" s="40" t="s">
        <v>582</v>
      </c>
      <c r="D162" s="40" t="s">
        <v>26420</v>
      </c>
      <c r="E162" s="40" t="s">
        <v>58</v>
      </c>
      <c r="F162" s="40" t="s">
        <v>168</v>
      </c>
      <c r="G162" s="40">
        <v>32500</v>
      </c>
      <c r="H162" s="40" t="s">
        <v>15</v>
      </c>
      <c r="I162" s="40">
        <v>7.6E-3</v>
      </c>
      <c r="J162" s="40">
        <v>247</v>
      </c>
    </row>
    <row r="163" spans="1:10">
      <c r="A163" s="6">
        <v>45535</v>
      </c>
      <c r="B163" s="40" t="s">
        <v>10</v>
      </c>
      <c r="C163" s="40" t="s">
        <v>582</v>
      </c>
      <c r="D163" s="40" t="s">
        <v>26420</v>
      </c>
      <c r="E163" s="40" t="s">
        <v>58</v>
      </c>
      <c r="F163" s="40" t="s">
        <v>168</v>
      </c>
      <c r="G163" s="40">
        <v>21678</v>
      </c>
      <c r="H163" s="40" t="s">
        <v>15</v>
      </c>
      <c r="I163" s="40">
        <v>7.5998708367930601E-3</v>
      </c>
      <c r="J163" s="40">
        <v>164.75</v>
      </c>
    </row>
    <row r="164" spans="1:10">
      <c r="A164" s="6">
        <v>45535</v>
      </c>
      <c r="B164" s="40" t="s">
        <v>10</v>
      </c>
      <c r="C164" s="40" t="s">
        <v>197</v>
      </c>
      <c r="D164" s="40" t="s">
        <v>26421</v>
      </c>
      <c r="E164" s="40" t="s">
        <v>58</v>
      </c>
      <c r="F164" s="40" t="s">
        <v>168</v>
      </c>
      <c r="G164" s="40">
        <v>263900</v>
      </c>
      <c r="H164" s="40" t="s">
        <v>15</v>
      </c>
      <c r="I164" s="40">
        <v>7.6E-3</v>
      </c>
      <c r="J164" s="40">
        <v>2005.64</v>
      </c>
    </row>
    <row r="165" spans="1:10">
      <c r="A165" s="6">
        <v>45535</v>
      </c>
      <c r="B165" s="40" t="s">
        <v>10</v>
      </c>
      <c r="C165" s="40" t="s">
        <v>197</v>
      </c>
      <c r="D165" s="40" t="s">
        <v>26421</v>
      </c>
      <c r="E165" s="40" t="s">
        <v>58</v>
      </c>
      <c r="F165" s="40" t="s">
        <v>168</v>
      </c>
      <c r="G165" s="40">
        <v>259698</v>
      </c>
      <c r="H165" s="40" t="s">
        <v>15</v>
      </c>
      <c r="I165" s="40">
        <v>7.5999815169928197E-3</v>
      </c>
      <c r="J165" s="40">
        <v>1973.7</v>
      </c>
    </row>
    <row r="166" spans="1:10">
      <c r="A166" s="6">
        <v>45535</v>
      </c>
      <c r="B166" s="40" t="s">
        <v>10</v>
      </c>
      <c r="C166" s="40" t="s">
        <v>197</v>
      </c>
      <c r="D166" s="40" t="s">
        <v>26421</v>
      </c>
      <c r="E166" s="40" t="s">
        <v>58</v>
      </c>
      <c r="F166" s="40" t="s">
        <v>168</v>
      </c>
      <c r="G166" s="40">
        <v>16250</v>
      </c>
      <c r="H166" s="40" t="s">
        <v>15</v>
      </c>
      <c r="I166" s="40">
        <v>7.6E-3</v>
      </c>
      <c r="J166" s="40">
        <v>123.5</v>
      </c>
    </row>
    <row r="167" spans="1:10">
      <c r="A167" s="6">
        <v>45535</v>
      </c>
      <c r="B167" s="40" t="s">
        <v>10</v>
      </c>
      <c r="C167" s="40" t="s">
        <v>197</v>
      </c>
      <c r="D167" s="40" t="s">
        <v>26421</v>
      </c>
      <c r="E167" s="40" t="s">
        <v>58</v>
      </c>
      <c r="F167" s="40" t="s">
        <v>168</v>
      </c>
      <c r="G167" s="40">
        <v>16770</v>
      </c>
      <c r="H167" s="40" t="s">
        <v>15</v>
      </c>
      <c r="I167" s="40">
        <v>7.5998807394156197E-3</v>
      </c>
      <c r="J167" s="40">
        <v>127.45</v>
      </c>
    </row>
    <row r="168" spans="1:10">
      <c r="A168" s="6">
        <v>45535</v>
      </c>
      <c r="B168" s="40" t="s">
        <v>10</v>
      </c>
      <c r="C168" s="40" t="s">
        <v>197</v>
      </c>
      <c r="D168" s="40" t="s">
        <v>26421</v>
      </c>
      <c r="E168" s="40" t="s">
        <v>58</v>
      </c>
      <c r="F168" s="40" t="s">
        <v>168</v>
      </c>
      <c r="G168" s="40">
        <v>473470</v>
      </c>
      <c r="H168" s="40" t="s">
        <v>15</v>
      </c>
      <c r="I168" s="40">
        <v>8.0000000000000002E-3</v>
      </c>
      <c r="J168" s="40">
        <v>3787.76</v>
      </c>
    </row>
    <row r="169" spans="1:10">
      <c r="A169" s="6">
        <v>45535</v>
      </c>
      <c r="B169" s="40" t="s">
        <v>10</v>
      </c>
      <c r="C169" s="40" t="s">
        <v>197</v>
      </c>
      <c r="D169" s="40" t="s">
        <v>26421</v>
      </c>
      <c r="E169" s="40" t="s">
        <v>58</v>
      </c>
      <c r="F169" s="40" t="s">
        <v>168</v>
      </c>
      <c r="G169" s="40">
        <v>32500</v>
      </c>
      <c r="H169" s="40" t="s">
        <v>15</v>
      </c>
      <c r="I169" s="40">
        <v>7.6E-3</v>
      </c>
      <c r="J169" s="40">
        <v>247</v>
      </c>
    </row>
    <row r="170" spans="1:10">
      <c r="A170" s="6">
        <v>45535</v>
      </c>
      <c r="B170" s="40" t="s">
        <v>10</v>
      </c>
      <c r="C170" s="40" t="s">
        <v>197</v>
      </c>
      <c r="D170" s="40" t="s">
        <v>26421</v>
      </c>
      <c r="E170" s="40" t="s">
        <v>58</v>
      </c>
      <c r="F170" s="40" t="s">
        <v>168</v>
      </c>
      <c r="G170" s="40">
        <v>16590</v>
      </c>
      <c r="H170" s="40" t="s">
        <v>15</v>
      </c>
      <c r="I170" s="40">
        <v>7.5997588908981303E-3</v>
      </c>
      <c r="J170" s="40">
        <v>126.08</v>
      </c>
    </row>
    <row r="171" spans="1:10">
      <c r="A171" s="6">
        <v>45535</v>
      </c>
      <c r="B171" s="40" t="s">
        <v>10</v>
      </c>
      <c r="C171" s="40" t="s">
        <v>197</v>
      </c>
      <c r="D171" s="40" t="s">
        <v>26421</v>
      </c>
      <c r="E171" s="40" t="s">
        <v>58</v>
      </c>
      <c r="F171" s="40" t="s">
        <v>168</v>
      </c>
      <c r="G171" s="40">
        <v>135860</v>
      </c>
      <c r="H171" s="40" t="s">
        <v>15</v>
      </c>
      <c r="I171" s="40">
        <v>0.01</v>
      </c>
      <c r="J171" s="40">
        <v>1358.6</v>
      </c>
    </row>
    <row r="172" spans="1:10">
      <c r="A172" s="6">
        <v>45535</v>
      </c>
      <c r="B172" s="40" t="s">
        <v>10</v>
      </c>
      <c r="C172" s="40" t="s">
        <v>197</v>
      </c>
      <c r="D172" s="40" t="s">
        <v>26421</v>
      </c>
      <c r="E172" s="40" t="s">
        <v>58</v>
      </c>
      <c r="F172" s="40" t="s">
        <v>168</v>
      </c>
      <c r="G172" s="40">
        <v>74750</v>
      </c>
      <c r="H172" s="40" t="s">
        <v>15</v>
      </c>
      <c r="I172" s="40">
        <v>1E-3</v>
      </c>
      <c r="J172" s="40">
        <v>74.75</v>
      </c>
    </row>
    <row r="173" spans="1:10">
      <c r="A173" s="6">
        <v>45535</v>
      </c>
      <c r="B173" s="40" t="s">
        <v>10</v>
      </c>
      <c r="C173" s="40" t="s">
        <v>197</v>
      </c>
      <c r="D173" s="40" t="s">
        <v>26421</v>
      </c>
      <c r="E173" s="40" t="s">
        <v>58</v>
      </c>
      <c r="F173" s="40" t="s">
        <v>168</v>
      </c>
      <c r="G173" s="40">
        <v>65000</v>
      </c>
      <c r="H173" s="40" t="s">
        <v>15</v>
      </c>
      <c r="I173" s="40">
        <v>1E-3</v>
      </c>
      <c r="J173" s="40">
        <v>65</v>
      </c>
    </row>
    <row r="174" spans="1:10">
      <c r="A174" s="6">
        <v>45535</v>
      </c>
      <c r="B174" s="40" t="s">
        <v>10</v>
      </c>
      <c r="C174" s="40" t="s">
        <v>197</v>
      </c>
      <c r="D174" s="40" t="s">
        <v>26421</v>
      </c>
      <c r="E174" s="40" t="s">
        <v>58</v>
      </c>
      <c r="F174" s="40" t="s">
        <v>168</v>
      </c>
      <c r="G174" s="40">
        <v>3448</v>
      </c>
      <c r="H174" s="40" t="s">
        <v>15</v>
      </c>
      <c r="I174" s="40">
        <v>1.0005800464037099E-3</v>
      </c>
      <c r="J174" s="40">
        <v>3.45</v>
      </c>
    </row>
    <row r="175" spans="1:10">
      <c r="A175" s="6">
        <v>45535</v>
      </c>
      <c r="B175" s="40" t="s">
        <v>10</v>
      </c>
      <c r="C175" s="40" t="s">
        <v>197</v>
      </c>
      <c r="D175" s="40" t="s">
        <v>26421</v>
      </c>
      <c r="E175" s="40" t="s">
        <v>58</v>
      </c>
      <c r="F175" s="40" t="s">
        <v>168</v>
      </c>
      <c r="G175" s="40">
        <v>1516</v>
      </c>
      <c r="H175" s="40" t="s">
        <v>15</v>
      </c>
      <c r="I175" s="40">
        <v>0.01</v>
      </c>
      <c r="J175" s="40">
        <v>15.16</v>
      </c>
    </row>
    <row r="176" spans="1:10">
      <c r="A176" s="6">
        <v>45535</v>
      </c>
      <c r="B176" s="40" t="s">
        <v>10</v>
      </c>
      <c r="C176" s="40" t="s">
        <v>5194</v>
      </c>
      <c r="D176" s="40" t="s">
        <v>26422</v>
      </c>
      <c r="E176" s="40" t="s">
        <v>58</v>
      </c>
      <c r="F176" s="40" t="s">
        <v>168</v>
      </c>
      <c r="G176" s="40">
        <v>78000</v>
      </c>
      <c r="H176" s="40" t="s">
        <v>15</v>
      </c>
      <c r="I176" s="40">
        <v>8.0000000000000002E-3</v>
      </c>
      <c r="J176" s="40">
        <v>624</v>
      </c>
    </row>
    <row r="177" spans="1:10">
      <c r="A177" s="6">
        <v>45535</v>
      </c>
      <c r="B177" s="40" t="s">
        <v>10</v>
      </c>
      <c r="C177" s="40" t="s">
        <v>695</v>
      </c>
      <c r="D177" s="40" t="s">
        <v>26423</v>
      </c>
      <c r="E177" s="40" t="s">
        <v>58</v>
      </c>
      <c r="F177" s="40" t="s">
        <v>168</v>
      </c>
      <c r="G177" s="40">
        <v>61750</v>
      </c>
      <c r="H177" s="40" t="s">
        <v>15</v>
      </c>
      <c r="I177" s="40">
        <v>7.6E-3</v>
      </c>
      <c r="J177" s="40">
        <v>469.3</v>
      </c>
    </row>
    <row r="178" spans="1:10">
      <c r="A178" s="6">
        <v>45535</v>
      </c>
      <c r="B178" s="40" t="s">
        <v>10</v>
      </c>
      <c r="C178" s="40" t="s">
        <v>697</v>
      </c>
      <c r="D178" s="40" t="s">
        <v>26424</v>
      </c>
      <c r="E178" s="40" t="s">
        <v>58</v>
      </c>
      <c r="F178" s="40" t="s">
        <v>168</v>
      </c>
      <c r="G178" s="40">
        <v>136454</v>
      </c>
      <c r="H178" s="40" t="s">
        <v>15</v>
      </c>
      <c r="I178" s="40">
        <v>7.5999970686091997E-3</v>
      </c>
      <c r="J178" s="40">
        <v>1037.05</v>
      </c>
    </row>
    <row r="179" spans="1:10">
      <c r="A179" s="6">
        <v>45535</v>
      </c>
      <c r="B179" s="40" t="s">
        <v>10</v>
      </c>
      <c r="C179" s="40" t="s">
        <v>697</v>
      </c>
      <c r="D179" s="40" t="s">
        <v>26424</v>
      </c>
      <c r="E179" s="40" t="s">
        <v>58</v>
      </c>
      <c r="F179" s="40" t="s">
        <v>168</v>
      </c>
      <c r="G179" s="40">
        <v>33874</v>
      </c>
      <c r="H179" s="40" t="s">
        <v>15</v>
      </c>
      <c r="I179" s="40">
        <v>7.5999291491999797E-3</v>
      </c>
      <c r="J179" s="40">
        <v>257.44</v>
      </c>
    </row>
    <row r="180" spans="1:10">
      <c r="A180" s="6">
        <v>45535</v>
      </c>
      <c r="B180" s="40" t="s">
        <v>10</v>
      </c>
      <c r="C180" s="40" t="s">
        <v>575</v>
      </c>
      <c r="D180" s="40" t="s">
        <v>26425</v>
      </c>
      <c r="E180" s="40" t="s">
        <v>58</v>
      </c>
      <c r="F180" s="40" t="s">
        <v>168</v>
      </c>
      <c r="G180" s="40">
        <v>149178</v>
      </c>
      <c r="H180" s="40" t="s">
        <v>15</v>
      </c>
      <c r="I180" s="40">
        <v>7.5999812304763398E-3</v>
      </c>
      <c r="J180" s="40">
        <v>1133.75</v>
      </c>
    </row>
    <row r="181" spans="1:10">
      <c r="A181" s="6">
        <v>45535</v>
      </c>
      <c r="B181" s="40" t="s">
        <v>10</v>
      </c>
      <c r="C181" s="40" t="s">
        <v>575</v>
      </c>
      <c r="D181" s="40" t="s">
        <v>26425</v>
      </c>
      <c r="E181" s="40" t="s">
        <v>58</v>
      </c>
      <c r="F181" s="40" t="s">
        <v>168</v>
      </c>
      <c r="G181" s="40">
        <v>65498</v>
      </c>
      <c r="H181" s="40" t="s">
        <v>15</v>
      </c>
      <c r="I181" s="40">
        <v>7.9999389294329593E-3</v>
      </c>
      <c r="J181" s="40">
        <v>523.98</v>
      </c>
    </row>
    <row r="182" spans="1:10">
      <c r="A182" s="6">
        <v>45535</v>
      </c>
      <c r="B182" s="40" t="s">
        <v>10</v>
      </c>
      <c r="C182" s="40" t="s">
        <v>575</v>
      </c>
      <c r="D182" s="40" t="s">
        <v>26425</v>
      </c>
      <c r="E182" s="40" t="s">
        <v>58</v>
      </c>
      <c r="F182" s="40" t="s">
        <v>168</v>
      </c>
      <c r="G182" s="40">
        <v>84212</v>
      </c>
      <c r="H182" s="40" t="s">
        <v>15</v>
      </c>
      <c r="I182" s="40">
        <v>7.5999857502493696E-3</v>
      </c>
      <c r="J182" s="40">
        <v>640.01</v>
      </c>
    </row>
    <row r="183" spans="1:10">
      <c r="A183" s="6">
        <v>45535</v>
      </c>
      <c r="B183" s="40" t="s">
        <v>10</v>
      </c>
      <c r="C183" s="40" t="s">
        <v>700</v>
      </c>
      <c r="D183" s="40" t="s">
        <v>26426</v>
      </c>
      <c r="E183" s="40" t="s">
        <v>58</v>
      </c>
      <c r="F183" s="40" t="s">
        <v>168</v>
      </c>
      <c r="G183" s="40">
        <v>14200</v>
      </c>
      <c r="H183" s="40" t="s">
        <v>15</v>
      </c>
      <c r="I183" s="40">
        <v>7.6E-3</v>
      </c>
      <c r="J183" s="40">
        <v>107.92</v>
      </c>
    </row>
    <row r="184" spans="1:10">
      <c r="A184" s="6">
        <v>45535</v>
      </c>
      <c r="B184" s="40" t="s">
        <v>10</v>
      </c>
      <c r="C184" s="40" t="s">
        <v>700</v>
      </c>
      <c r="D184" s="40" t="s">
        <v>26426</v>
      </c>
      <c r="E184" s="40" t="s">
        <v>58</v>
      </c>
      <c r="F184" s="40" t="s">
        <v>168</v>
      </c>
      <c r="G184" s="40">
        <v>11050</v>
      </c>
      <c r="H184" s="40" t="s">
        <v>15</v>
      </c>
      <c r="I184" s="40">
        <v>8.0000000000000002E-3</v>
      </c>
      <c r="J184" s="40">
        <v>88.4</v>
      </c>
    </row>
    <row r="185" spans="1:10">
      <c r="A185" s="6">
        <v>45535</v>
      </c>
      <c r="B185" s="40" t="s">
        <v>10</v>
      </c>
      <c r="C185" s="40" t="s">
        <v>703</v>
      </c>
      <c r="D185" s="40" t="s">
        <v>26427</v>
      </c>
      <c r="E185" s="40" t="s">
        <v>58</v>
      </c>
      <c r="F185" s="40" t="s">
        <v>168</v>
      </c>
      <c r="G185" s="40">
        <v>48750</v>
      </c>
      <c r="H185" s="40" t="s">
        <v>15</v>
      </c>
      <c r="I185" s="40">
        <v>7.6E-3</v>
      </c>
      <c r="J185" s="40">
        <v>370.5</v>
      </c>
    </row>
    <row r="186" spans="1:10">
      <c r="A186" s="6">
        <v>45535</v>
      </c>
      <c r="B186" s="40" t="s">
        <v>10</v>
      </c>
      <c r="C186" s="40" t="s">
        <v>703</v>
      </c>
      <c r="D186" s="40" t="s">
        <v>26427</v>
      </c>
      <c r="E186" s="40" t="s">
        <v>58</v>
      </c>
      <c r="F186" s="40" t="s">
        <v>168</v>
      </c>
      <c r="G186" s="40">
        <v>26000</v>
      </c>
      <c r="H186" s="40" t="s">
        <v>15</v>
      </c>
      <c r="I186" s="40">
        <v>8.0000000000000002E-3</v>
      </c>
      <c r="J186" s="40">
        <v>208</v>
      </c>
    </row>
    <row r="187" spans="1:10">
      <c r="A187" s="6">
        <v>45535</v>
      </c>
      <c r="B187" s="40" t="s">
        <v>10</v>
      </c>
      <c r="C187" s="40" t="s">
        <v>573</v>
      </c>
      <c r="D187" s="40" t="s">
        <v>26428</v>
      </c>
      <c r="E187" s="40" t="s">
        <v>58</v>
      </c>
      <c r="F187" s="40" t="s">
        <v>168</v>
      </c>
      <c r="G187" s="40">
        <v>148850</v>
      </c>
      <c r="H187" s="40" t="s">
        <v>15</v>
      </c>
      <c r="I187" s="40">
        <v>7.6E-3</v>
      </c>
      <c r="J187" s="40">
        <v>1131.26</v>
      </c>
    </row>
    <row r="188" spans="1:10">
      <c r="A188" s="6">
        <v>45535</v>
      </c>
      <c r="B188" s="40" t="s">
        <v>10</v>
      </c>
      <c r="C188" s="40" t="s">
        <v>573</v>
      </c>
      <c r="D188" s="40" t="s">
        <v>26428</v>
      </c>
      <c r="E188" s="40" t="s">
        <v>58</v>
      </c>
      <c r="F188" s="40" t="s">
        <v>168</v>
      </c>
      <c r="G188" s="40">
        <v>93530</v>
      </c>
      <c r="H188" s="40" t="s">
        <v>15</v>
      </c>
      <c r="I188" s="40">
        <v>8.0000000000000002E-3</v>
      </c>
      <c r="J188" s="40">
        <v>748.24</v>
      </c>
    </row>
    <row r="189" spans="1:10">
      <c r="A189" s="6">
        <v>45535</v>
      </c>
      <c r="B189" s="40" t="s">
        <v>10</v>
      </c>
      <c r="C189" s="40" t="s">
        <v>573</v>
      </c>
      <c r="D189" s="40" t="s">
        <v>26428</v>
      </c>
      <c r="E189" s="40" t="s">
        <v>58</v>
      </c>
      <c r="F189" s="40" t="s">
        <v>168</v>
      </c>
      <c r="G189" s="40">
        <v>2474</v>
      </c>
      <c r="H189" s="40" t="s">
        <v>15</v>
      </c>
      <c r="I189" s="40">
        <v>7.5990299110751799E-3</v>
      </c>
      <c r="J189" s="40">
        <v>18.8</v>
      </c>
    </row>
    <row r="190" spans="1:10">
      <c r="A190" s="6">
        <v>45535</v>
      </c>
      <c r="B190" s="40" t="s">
        <v>10</v>
      </c>
      <c r="C190" s="40" t="s">
        <v>573</v>
      </c>
      <c r="D190" s="40" t="s">
        <v>26428</v>
      </c>
      <c r="E190" s="40" t="s">
        <v>58</v>
      </c>
      <c r="F190" s="40" t="s">
        <v>168</v>
      </c>
      <c r="G190" s="40">
        <v>16250</v>
      </c>
      <c r="H190" s="40" t="s">
        <v>15</v>
      </c>
      <c r="I190" s="40">
        <v>7.6E-3</v>
      </c>
      <c r="J190" s="40">
        <v>123.5</v>
      </c>
    </row>
    <row r="191" spans="1:10">
      <c r="A191" s="6">
        <v>45535</v>
      </c>
      <c r="B191" s="40" t="s">
        <v>10</v>
      </c>
      <c r="C191" s="40" t="s">
        <v>573</v>
      </c>
      <c r="D191" s="40" t="s">
        <v>26428</v>
      </c>
      <c r="E191" s="40" t="s">
        <v>58</v>
      </c>
      <c r="F191" s="40" t="s">
        <v>168</v>
      </c>
      <c r="G191" s="40">
        <v>37610</v>
      </c>
      <c r="H191" s="40" t="s">
        <v>15</v>
      </c>
      <c r="I191" s="40">
        <v>7.6001063546928998E-3</v>
      </c>
      <c r="J191" s="40">
        <v>285.83999999999997</v>
      </c>
    </row>
    <row r="192" spans="1:10">
      <c r="A192" s="6">
        <v>45535</v>
      </c>
      <c r="B192" s="40" t="s">
        <v>10</v>
      </c>
      <c r="C192" s="40" t="s">
        <v>571</v>
      </c>
      <c r="D192" s="40" t="s">
        <v>26429</v>
      </c>
      <c r="E192" s="40" t="s">
        <v>58</v>
      </c>
      <c r="F192" s="40" t="s">
        <v>168</v>
      </c>
      <c r="G192" s="40">
        <v>75230</v>
      </c>
      <c r="H192" s="40" t="s">
        <v>15</v>
      </c>
      <c r="I192" s="40">
        <v>7.6000265851389097E-3</v>
      </c>
      <c r="J192" s="40">
        <v>571.75</v>
      </c>
    </row>
    <row r="193" spans="1:10">
      <c r="A193" s="6">
        <v>45535</v>
      </c>
      <c r="B193" s="40" t="s">
        <v>10</v>
      </c>
      <c r="C193" s="40" t="s">
        <v>571</v>
      </c>
      <c r="D193" s="40" t="s">
        <v>26429</v>
      </c>
      <c r="E193" s="40" t="s">
        <v>58</v>
      </c>
      <c r="F193" s="40" t="s">
        <v>168</v>
      </c>
      <c r="G193" s="40">
        <v>650</v>
      </c>
      <c r="H193" s="40" t="s">
        <v>15</v>
      </c>
      <c r="I193" s="40">
        <v>8.0000000000000002E-3</v>
      </c>
      <c r="J193" s="40">
        <v>5.2</v>
      </c>
    </row>
    <row r="194" spans="1:10">
      <c r="A194" s="6">
        <v>45535</v>
      </c>
      <c r="B194" s="40" t="s">
        <v>10</v>
      </c>
      <c r="C194" s="40" t="s">
        <v>571</v>
      </c>
      <c r="D194" s="40" t="s">
        <v>26429</v>
      </c>
      <c r="E194" s="40" t="s">
        <v>58</v>
      </c>
      <c r="F194" s="40" t="s">
        <v>168</v>
      </c>
      <c r="G194" s="40">
        <v>18842</v>
      </c>
      <c r="H194" s="40" t="s">
        <v>15</v>
      </c>
      <c r="I194" s="40">
        <v>7.6000424583377597E-3</v>
      </c>
      <c r="J194" s="40">
        <v>143.19999999999999</v>
      </c>
    </row>
    <row r="195" spans="1:10">
      <c r="A195" s="6">
        <v>45535</v>
      </c>
      <c r="B195" s="40" t="s">
        <v>10</v>
      </c>
      <c r="C195" s="40" t="s">
        <v>571</v>
      </c>
      <c r="D195" s="40" t="s">
        <v>26429</v>
      </c>
      <c r="E195" s="40" t="s">
        <v>58</v>
      </c>
      <c r="F195" s="40" t="s">
        <v>168</v>
      </c>
      <c r="G195" s="40">
        <v>33312</v>
      </c>
      <c r="H195" s="40" t="s">
        <v>15</v>
      </c>
      <c r="I195" s="40">
        <v>7.5999639769452404E-3</v>
      </c>
      <c r="J195" s="40">
        <v>253.17</v>
      </c>
    </row>
    <row r="196" spans="1:10">
      <c r="A196" s="6">
        <v>45535</v>
      </c>
      <c r="B196" s="40" t="s">
        <v>10</v>
      </c>
      <c r="C196" s="40" t="s">
        <v>571</v>
      </c>
      <c r="D196" s="40" t="s">
        <v>26429</v>
      </c>
      <c r="E196" s="40" t="s">
        <v>58</v>
      </c>
      <c r="F196" s="40" t="s">
        <v>168</v>
      </c>
      <c r="G196" s="40">
        <v>16250</v>
      </c>
      <c r="H196" s="40" t="s">
        <v>15</v>
      </c>
      <c r="I196" s="40">
        <v>7.6E-3</v>
      </c>
      <c r="J196" s="40">
        <v>123.5</v>
      </c>
    </row>
    <row r="197" spans="1:10">
      <c r="A197" s="6">
        <v>45535</v>
      </c>
      <c r="B197" s="40" t="s">
        <v>10</v>
      </c>
      <c r="C197" s="40" t="s">
        <v>191</v>
      </c>
      <c r="D197" s="40" t="s">
        <v>26430</v>
      </c>
      <c r="E197" s="40" t="s">
        <v>58</v>
      </c>
      <c r="F197" s="40" t="s">
        <v>168</v>
      </c>
      <c r="G197" s="40">
        <v>257758</v>
      </c>
      <c r="H197" s="40" t="s">
        <v>15</v>
      </c>
      <c r="I197" s="40">
        <v>7.5999968963136001E-3</v>
      </c>
      <c r="J197" s="40">
        <v>1958.96</v>
      </c>
    </row>
    <row r="198" spans="1:10">
      <c r="A198" s="6">
        <v>45535</v>
      </c>
      <c r="B198" s="40" t="s">
        <v>10</v>
      </c>
      <c r="C198" s="40" t="s">
        <v>191</v>
      </c>
      <c r="D198" s="40" t="s">
        <v>26430</v>
      </c>
      <c r="E198" s="40" t="s">
        <v>58</v>
      </c>
      <c r="F198" s="40" t="s">
        <v>168</v>
      </c>
      <c r="G198" s="40">
        <v>15000</v>
      </c>
      <c r="H198" s="40" t="s">
        <v>15</v>
      </c>
      <c r="I198" s="40">
        <v>7.6E-3</v>
      </c>
      <c r="J198" s="40">
        <v>114</v>
      </c>
    </row>
    <row r="199" spans="1:10">
      <c r="A199" s="6">
        <v>45535</v>
      </c>
      <c r="B199" s="40" t="s">
        <v>10</v>
      </c>
      <c r="C199" s="40" t="s">
        <v>191</v>
      </c>
      <c r="D199" s="40" t="s">
        <v>26430</v>
      </c>
      <c r="E199" s="40" t="s">
        <v>58</v>
      </c>
      <c r="F199" s="40" t="s">
        <v>168</v>
      </c>
      <c r="G199" s="40">
        <v>286082</v>
      </c>
      <c r="H199" s="40" t="s">
        <v>15</v>
      </c>
      <c r="I199" s="40">
        <v>7.5999888143958704E-3</v>
      </c>
      <c r="J199" s="40">
        <v>2174.2199999999998</v>
      </c>
    </row>
    <row r="200" spans="1:10">
      <c r="A200" s="6">
        <v>45535</v>
      </c>
      <c r="B200" s="40" t="s">
        <v>10</v>
      </c>
      <c r="C200" s="40" t="s">
        <v>191</v>
      </c>
      <c r="D200" s="40" t="s">
        <v>26430</v>
      </c>
      <c r="E200" s="40" t="s">
        <v>58</v>
      </c>
      <c r="F200" s="40" t="s">
        <v>168</v>
      </c>
      <c r="G200" s="40">
        <v>167668</v>
      </c>
      <c r="H200" s="40" t="s">
        <v>15</v>
      </c>
      <c r="I200" s="40">
        <v>7.6000190853353104E-3</v>
      </c>
      <c r="J200" s="40">
        <v>1274.28</v>
      </c>
    </row>
    <row r="201" spans="1:10">
      <c r="A201" s="6">
        <v>45535</v>
      </c>
      <c r="B201" s="40" t="s">
        <v>10</v>
      </c>
      <c r="C201" s="40" t="s">
        <v>191</v>
      </c>
      <c r="D201" s="40" t="s">
        <v>26430</v>
      </c>
      <c r="E201" s="40" t="s">
        <v>58</v>
      </c>
      <c r="F201" s="40" t="s">
        <v>168</v>
      </c>
      <c r="G201" s="40">
        <v>65000</v>
      </c>
      <c r="H201" s="40" t="s">
        <v>15</v>
      </c>
      <c r="I201" s="40">
        <v>7.6E-3</v>
      </c>
      <c r="J201" s="40">
        <v>494</v>
      </c>
    </row>
    <row r="202" spans="1:10">
      <c r="A202" s="6">
        <v>45535</v>
      </c>
      <c r="B202" s="40" t="s">
        <v>10</v>
      </c>
      <c r="C202" s="40" t="s">
        <v>191</v>
      </c>
      <c r="D202" s="40" t="s">
        <v>26430</v>
      </c>
      <c r="E202" s="40" t="s">
        <v>58</v>
      </c>
      <c r="F202" s="40" t="s">
        <v>168</v>
      </c>
      <c r="G202" s="40">
        <v>39000</v>
      </c>
      <c r="H202" s="40" t="s">
        <v>15</v>
      </c>
      <c r="I202" s="40">
        <v>7.6E-3</v>
      </c>
      <c r="J202" s="40">
        <v>296.39999999999998</v>
      </c>
    </row>
    <row r="203" spans="1:10">
      <c r="A203" s="6">
        <v>45535</v>
      </c>
      <c r="B203" s="40" t="s">
        <v>10</v>
      </c>
      <c r="C203" s="40" t="s">
        <v>191</v>
      </c>
      <c r="D203" s="40" t="s">
        <v>26430</v>
      </c>
      <c r="E203" s="40" t="s">
        <v>58</v>
      </c>
      <c r="F203" s="40" t="s">
        <v>168</v>
      </c>
      <c r="G203" s="40">
        <v>32500</v>
      </c>
      <c r="H203" s="40" t="s">
        <v>15</v>
      </c>
      <c r="I203" s="40">
        <v>7.6E-3</v>
      </c>
      <c r="J203" s="40">
        <v>247</v>
      </c>
    </row>
    <row r="204" spans="1:10">
      <c r="A204" s="6">
        <v>45535</v>
      </c>
      <c r="B204" s="40" t="s">
        <v>10</v>
      </c>
      <c r="C204" s="40" t="s">
        <v>191</v>
      </c>
      <c r="D204" s="40" t="s">
        <v>26430</v>
      </c>
      <c r="E204" s="40" t="s">
        <v>58</v>
      </c>
      <c r="F204" s="40" t="s">
        <v>168</v>
      </c>
      <c r="G204" s="40">
        <v>48750</v>
      </c>
      <c r="H204" s="40" t="s">
        <v>15</v>
      </c>
      <c r="I204" s="40">
        <v>7.6E-3</v>
      </c>
      <c r="J204" s="40">
        <v>370.5</v>
      </c>
    </row>
    <row r="205" spans="1:10">
      <c r="A205" s="6">
        <v>45535</v>
      </c>
      <c r="B205" s="40" t="s">
        <v>10</v>
      </c>
      <c r="C205" s="40" t="s">
        <v>191</v>
      </c>
      <c r="D205" s="40" t="s">
        <v>26430</v>
      </c>
      <c r="E205" s="40" t="s">
        <v>58</v>
      </c>
      <c r="F205" s="40" t="s">
        <v>168</v>
      </c>
      <c r="G205" s="40">
        <v>65000</v>
      </c>
      <c r="H205" s="40" t="s">
        <v>15</v>
      </c>
      <c r="I205" s="40">
        <v>1E-3</v>
      </c>
      <c r="J205" s="40">
        <v>65</v>
      </c>
    </row>
    <row r="206" spans="1:10">
      <c r="A206" s="6">
        <v>45535</v>
      </c>
      <c r="B206" s="40" t="s">
        <v>10</v>
      </c>
      <c r="C206" s="40" t="s">
        <v>191</v>
      </c>
      <c r="D206" s="40" t="s">
        <v>26430</v>
      </c>
      <c r="E206" s="40" t="s">
        <v>58</v>
      </c>
      <c r="F206" s="40" t="s">
        <v>168</v>
      </c>
      <c r="G206" s="40">
        <v>32500</v>
      </c>
      <c r="H206" s="40" t="s">
        <v>15</v>
      </c>
      <c r="I206" s="40">
        <v>1E-3</v>
      </c>
      <c r="J206" s="40">
        <v>32.5</v>
      </c>
    </row>
    <row r="207" spans="1:10">
      <c r="A207" s="6">
        <v>45535</v>
      </c>
      <c r="B207" s="40" t="s">
        <v>10</v>
      </c>
      <c r="C207" s="40" t="s">
        <v>191</v>
      </c>
      <c r="D207" s="40" t="s">
        <v>26430</v>
      </c>
      <c r="E207" s="40" t="s">
        <v>58</v>
      </c>
      <c r="F207" s="40" t="s">
        <v>168</v>
      </c>
      <c r="G207" s="40">
        <v>16250</v>
      </c>
      <c r="H207" s="40" t="s">
        <v>15</v>
      </c>
      <c r="I207" s="40">
        <v>8.3999999999999995E-3</v>
      </c>
      <c r="J207" s="40">
        <v>136.5</v>
      </c>
    </row>
    <row r="208" spans="1:10">
      <c r="A208" s="6">
        <v>45535</v>
      </c>
      <c r="B208" s="40" t="s">
        <v>10</v>
      </c>
      <c r="C208" s="40" t="s">
        <v>26431</v>
      </c>
      <c r="D208" s="40" t="s">
        <v>26432</v>
      </c>
      <c r="E208" s="40" t="s">
        <v>58</v>
      </c>
      <c r="F208" s="40" t="s">
        <v>168</v>
      </c>
      <c r="G208" s="40">
        <v>45500</v>
      </c>
      <c r="H208" s="40" t="s">
        <v>15</v>
      </c>
      <c r="I208" s="40">
        <v>7.6E-3</v>
      </c>
      <c r="J208" s="40">
        <v>345.8</v>
      </c>
    </row>
    <row r="209" spans="1:10">
      <c r="A209" s="6">
        <v>45535</v>
      </c>
      <c r="B209" s="40" t="s">
        <v>10</v>
      </c>
      <c r="C209" s="40" t="s">
        <v>26431</v>
      </c>
      <c r="D209" s="40" t="s">
        <v>26432</v>
      </c>
      <c r="E209" s="40" t="s">
        <v>58</v>
      </c>
      <c r="F209" s="40" t="s">
        <v>168</v>
      </c>
      <c r="G209" s="40">
        <v>2874</v>
      </c>
      <c r="H209" s="40" t="s">
        <v>15</v>
      </c>
      <c r="I209" s="40">
        <v>7.5991649269311103E-3</v>
      </c>
      <c r="J209" s="40">
        <v>21.84</v>
      </c>
    </row>
    <row r="210" spans="1:10">
      <c r="A210" s="6">
        <v>45535</v>
      </c>
      <c r="B210" s="40" t="s">
        <v>10</v>
      </c>
      <c r="C210" s="40" t="s">
        <v>26431</v>
      </c>
      <c r="D210" s="40" t="s">
        <v>26432</v>
      </c>
      <c r="E210" s="40" t="s">
        <v>58</v>
      </c>
      <c r="F210" s="40" t="s">
        <v>168</v>
      </c>
      <c r="G210" s="40">
        <v>12350</v>
      </c>
      <c r="H210" s="40" t="s">
        <v>15</v>
      </c>
      <c r="I210" s="40">
        <v>7.6E-3</v>
      </c>
      <c r="J210" s="40">
        <v>93.86</v>
      </c>
    </row>
    <row r="211" spans="1:10">
      <c r="A211" s="6">
        <v>45535</v>
      </c>
      <c r="B211" s="40" t="s">
        <v>10</v>
      </c>
      <c r="C211" s="40" t="s">
        <v>26433</v>
      </c>
      <c r="D211" s="40" t="s">
        <v>26434</v>
      </c>
      <c r="E211" s="40" t="s">
        <v>58</v>
      </c>
      <c r="F211" s="40" t="s">
        <v>168</v>
      </c>
      <c r="G211" s="40">
        <v>18700</v>
      </c>
      <c r="H211" s="40" t="s">
        <v>15</v>
      </c>
      <c r="I211" s="40">
        <v>8.0000000000000002E-3</v>
      </c>
      <c r="J211" s="40">
        <v>149.6</v>
      </c>
    </row>
    <row r="212" spans="1:10">
      <c r="A212" s="6">
        <v>45535</v>
      </c>
      <c r="B212" s="40" t="s">
        <v>10</v>
      </c>
      <c r="C212" s="40" t="s">
        <v>180</v>
      </c>
      <c r="D212" s="40" t="s">
        <v>26435</v>
      </c>
      <c r="E212" s="40" t="s">
        <v>58</v>
      </c>
      <c r="F212" s="40" t="s">
        <v>168</v>
      </c>
      <c r="G212" s="40">
        <v>81324</v>
      </c>
      <c r="H212" s="40" t="s">
        <v>15</v>
      </c>
      <c r="I212" s="40">
        <v>7.5999704884166996E-3</v>
      </c>
      <c r="J212" s="40">
        <v>618.05999999999995</v>
      </c>
    </row>
    <row r="213" spans="1:10">
      <c r="A213" s="6">
        <v>45535</v>
      </c>
      <c r="B213" s="40" t="s">
        <v>10</v>
      </c>
      <c r="C213" s="40" t="s">
        <v>180</v>
      </c>
      <c r="D213" s="40" t="s">
        <v>26435</v>
      </c>
      <c r="E213" s="40" t="s">
        <v>58</v>
      </c>
      <c r="F213" s="40" t="s">
        <v>168</v>
      </c>
      <c r="G213" s="40">
        <v>243208</v>
      </c>
      <c r="H213" s="40" t="s">
        <v>15</v>
      </c>
      <c r="I213" s="40">
        <v>7.5999967106345203E-3</v>
      </c>
      <c r="J213" s="40">
        <v>1848.38</v>
      </c>
    </row>
    <row r="214" spans="1:10">
      <c r="A214" s="6">
        <v>45535</v>
      </c>
      <c r="B214" s="40" t="s">
        <v>10</v>
      </c>
      <c r="C214" s="40" t="s">
        <v>180</v>
      </c>
      <c r="D214" s="40" t="s">
        <v>26435</v>
      </c>
      <c r="E214" s="40" t="s">
        <v>58</v>
      </c>
      <c r="F214" s="40" t="s">
        <v>168</v>
      </c>
      <c r="G214" s="40">
        <v>16250</v>
      </c>
      <c r="H214" s="40" t="s">
        <v>15</v>
      </c>
      <c r="I214" s="40">
        <v>7.6E-3</v>
      </c>
      <c r="J214" s="40">
        <v>123.5</v>
      </c>
    </row>
    <row r="215" spans="1:10">
      <c r="A215" s="6">
        <v>45535</v>
      </c>
      <c r="B215" s="40" t="s">
        <v>10</v>
      </c>
      <c r="C215" s="40" t="s">
        <v>180</v>
      </c>
      <c r="D215" s="40" t="s">
        <v>26435</v>
      </c>
      <c r="E215" s="40" t="s">
        <v>58</v>
      </c>
      <c r="F215" s="40" t="s">
        <v>168</v>
      </c>
      <c r="G215" s="40">
        <v>292500</v>
      </c>
      <c r="H215" s="40" t="s">
        <v>15</v>
      </c>
      <c r="I215" s="40">
        <v>7.6E-3</v>
      </c>
      <c r="J215" s="40">
        <v>2223</v>
      </c>
    </row>
    <row r="216" spans="1:10">
      <c r="A216" s="6">
        <v>45535</v>
      </c>
      <c r="B216" s="40" t="s">
        <v>10</v>
      </c>
      <c r="C216" s="40" t="s">
        <v>180</v>
      </c>
      <c r="D216" s="40" t="s">
        <v>26435</v>
      </c>
      <c r="E216" s="40" t="s">
        <v>58</v>
      </c>
      <c r="F216" s="40" t="s">
        <v>168</v>
      </c>
      <c r="G216" s="40">
        <v>245804</v>
      </c>
      <c r="H216" s="40" t="s">
        <v>15</v>
      </c>
      <c r="I216" s="40">
        <v>7.5999983726871799E-3</v>
      </c>
      <c r="J216" s="40">
        <v>1868.11</v>
      </c>
    </row>
    <row r="217" spans="1:10">
      <c r="A217" s="6">
        <v>45535</v>
      </c>
      <c r="B217" s="40" t="s">
        <v>10</v>
      </c>
      <c r="C217" s="40" t="s">
        <v>180</v>
      </c>
      <c r="D217" s="40" t="s">
        <v>26435</v>
      </c>
      <c r="E217" s="40" t="s">
        <v>58</v>
      </c>
      <c r="F217" s="40" t="s">
        <v>168</v>
      </c>
      <c r="G217" s="40">
        <v>121362</v>
      </c>
      <c r="H217" s="40" t="s">
        <v>15</v>
      </c>
      <c r="I217" s="40">
        <v>7.5999901122262301E-3</v>
      </c>
      <c r="J217" s="40">
        <v>922.35</v>
      </c>
    </row>
    <row r="218" spans="1:10">
      <c r="A218" s="6">
        <v>45535</v>
      </c>
      <c r="B218" s="40" t="s">
        <v>10</v>
      </c>
      <c r="C218" s="40" t="s">
        <v>180</v>
      </c>
      <c r="D218" s="40" t="s">
        <v>26435</v>
      </c>
      <c r="E218" s="40" t="s">
        <v>58</v>
      </c>
      <c r="F218" s="40" t="s">
        <v>168</v>
      </c>
      <c r="G218" s="40">
        <v>48750</v>
      </c>
      <c r="H218" s="40" t="s">
        <v>15</v>
      </c>
      <c r="I218" s="40">
        <v>0.01</v>
      </c>
      <c r="J218" s="40">
        <v>487.5</v>
      </c>
    </row>
    <row r="219" spans="1:10">
      <c r="A219" s="6">
        <v>45535</v>
      </c>
      <c r="B219" s="40" t="s">
        <v>10</v>
      </c>
      <c r="C219" s="40" t="s">
        <v>180</v>
      </c>
      <c r="D219" s="40" t="s">
        <v>26435</v>
      </c>
      <c r="E219" s="40" t="s">
        <v>58</v>
      </c>
      <c r="F219" s="40" t="s">
        <v>168</v>
      </c>
      <c r="G219" s="40">
        <v>81250</v>
      </c>
      <c r="H219" s="40" t="s">
        <v>15</v>
      </c>
      <c r="I219" s="40">
        <v>1E-3</v>
      </c>
      <c r="J219" s="40">
        <v>81.25</v>
      </c>
    </row>
    <row r="220" spans="1:10">
      <c r="A220" s="6">
        <v>45535</v>
      </c>
      <c r="B220" s="40" t="s">
        <v>10</v>
      </c>
      <c r="C220" s="40" t="s">
        <v>180</v>
      </c>
      <c r="D220" s="40" t="s">
        <v>26435</v>
      </c>
      <c r="E220" s="40" t="s">
        <v>58</v>
      </c>
      <c r="F220" s="40" t="s">
        <v>168</v>
      </c>
      <c r="G220" s="40">
        <v>32500</v>
      </c>
      <c r="H220" s="40" t="s">
        <v>15</v>
      </c>
      <c r="I220" s="40">
        <v>1E-3</v>
      </c>
      <c r="J220" s="40">
        <v>32.5</v>
      </c>
    </row>
    <row r="221" spans="1:10">
      <c r="A221" s="6">
        <v>45535</v>
      </c>
      <c r="B221" s="40" t="s">
        <v>10</v>
      </c>
      <c r="C221" s="40" t="s">
        <v>180</v>
      </c>
      <c r="D221" s="40" t="s">
        <v>26435</v>
      </c>
      <c r="E221" s="40" t="s">
        <v>58</v>
      </c>
      <c r="F221" s="40" t="s">
        <v>168</v>
      </c>
      <c r="G221" s="40">
        <v>260766</v>
      </c>
      <c r="H221" s="40" t="s">
        <v>15</v>
      </c>
      <c r="I221" s="40">
        <v>1.0000153394230801E-3</v>
      </c>
      <c r="J221" s="40">
        <v>260.77</v>
      </c>
    </row>
    <row r="222" spans="1:10">
      <c r="A222" s="6">
        <v>45535</v>
      </c>
      <c r="B222" s="40" t="s">
        <v>10</v>
      </c>
      <c r="C222" s="40" t="s">
        <v>180</v>
      </c>
      <c r="D222" s="40" t="s">
        <v>26435</v>
      </c>
      <c r="E222" s="40" t="s">
        <v>58</v>
      </c>
      <c r="F222" s="40" t="s">
        <v>168</v>
      </c>
      <c r="G222" s="40">
        <v>97500</v>
      </c>
      <c r="H222" s="40" t="s">
        <v>15</v>
      </c>
      <c r="I222" s="40">
        <v>1E-3</v>
      </c>
      <c r="J222" s="40">
        <v>97.5</v>
      </c>
    </row>
    <row r="223" spans="1:10">
      <c r="A223" s="6">
        <v>45535</v>
      </c>
      <c r="B223" s="40" t="s">
        <v>10</v>
      </c>
      <c r="C223" s="40" t="s">
        <v>180</v>
      </c>
      <c r="D223" s="40" t="s">
        <v>26435</v>
      </c>
      <c r="E223" s="40" t="s">
        <v>58</v>
      </c>
      <c r="F223" s="40" t="s">
        <v>168</v>
      </c>
      <c r="G223" s="40">
        <v>82426</v>
      </c>
      <c r="H223" s="40" t="s">
        <v>15</v>
      </c>
      <c r="I223" s="40">
        <v>1.0000485283769699E-3</v>
      </c>
      <c r="J223" s="40">
        <v>82.43</v>
      </c>
    </row>
    <row r="224" spans="1:10">
      <c r="A224" s="6">
        <v>45535</v>
      </c>
      <c r="B224" s="40" t="s">
        <v>10</v>
      </c>
      <c r="C224" s="40" t="s">
        <v>180</v>
      </c>
      <c r="D224" s="40" t="s">
        <v>26435</v>
      </c>
      <c r="E224" s="40" t="s">
        <v>58</v>
      </c>
      <c r="F224" s="40" t="s">
        <v>168</v>
      </c>
      <c r="G224" s="40">
        <v>84026</v>
      </c>
      <c r="H224" s="40" t="s">
        <v>15</v>
      </c>
      <c r="I224" s="40">
        <v>1.0000476043129499E-3</v>
      </c>
      <c r="J224" s="40">
        <v>84.03</v>
      </c>
    </row>
    <row r="225" spans="1:10">
      <c r="A225" s="6">
        <v>45535</v>
      </c>
      <c r="B225" s="40" t="s">
        <v>10</v>
      </c>
      <c r="C225" s="40" t="s">
        <v>180</v>
      </c>
      <c r="D225" s="40" t="s">
        <v>26435</v>
      </c>
      <c r="E225" s="40" t="s">
        <v>58</v>
      </c>
      <c r="F225" s="40" t="s">
        <v>168</v>
      </c>
      <c r="G225" s="40">
        <v>130214</v>
      </c>
      <c r="H225" s="40" t="s">
        <v>15</v>
      </c>
      <c r="I225" s="40">
        <v>9.9996928133687596E-4</v>
      </c>
      <c r="J225" s="40">
        <v>130.21</v>
      </c>
    </row>
    <row r="226" spans="1:10">
      <c r="A226" s="6">
        <v>45535</v>
      </c>
      <c r="B226" s="40" t="s">
        <v>10</v>
      </c>
      <c r="C226" s="40" t="s">
        <v>180</v>
      </c>
      <c r="D226" s="40" t="s">
        <v>26435</v>
      </c>
      <c r="E226" s="40" t="s">
        <v>58</v>
      </c>
      <c r="F226" s="40" t="s">
        <v>168</v>
      </c>
      <c r="G226" s="40">
        <v>208</v>
      </c>
      <c r="H226" s="40" t="s">
        <v>15</v>
      </c>
      <c r="I226" s="40">
        <v>1.0096153846153801E-3</v>
      </c>
      <c r="J226" s="40">
        <v>0.21</v>
      </c>
    </row>
    <row r="227" spans="1:10">
      <c r="A227" s="6">
        <v>45535</v>
      </c>
      <c r="B227" s="40" t="s">
        <v>10</v>
      </c>
      <c r="C227" s="40" t="s">
        <v>180</v>
      </c>
      <c r="D227" s="40" t="s">
        <v>26435</v>
      </c>
      <c r="E227" s="40" t="s">
        <v>58</v>
      </c>
      <c r="F227" s="40" t="s">
        <v>168</v>
      </c>
      <c r="G227" s="40">
        <v>65000</v>
      </c>
      <c r="H227" s="40" t="s">
        <v>15</v>
      </c>
      <c r="I227" s="40">
        <v>0.01</v>
      </c>
      <c r="J227" s="40">
        <v>650</v>
      </c>
    </row>
    <row r="228" spans="1:10">
      <c r="A228" s="6">
        <v>45535</v>
      </c>
      <c r="B228" s="40" t="s">
        <v>10</v>
      </c>
      <c r="C228" s="40" t="s">
        <v>177</v>
      </c>
      <c r="D228" s="40" t="s">
        <v>26436</v>
      </c>
      <c r="E228" s="40" t="s">
        <v>58</v>
      </c>
      <c r="F228" s="40" t="s">
        <v>168</v>
      </c>
      <c r="G228" s="40">
        <v>9750</v>
      </c>
      <c r="H228" s="40" t="s">
        <v>15</v>
      </c>
      <c r="I228" s="40">
        <v>8.0000000000000002E-3</v>
      </c>
      <c r="J228" s="40">
        <v>78</v>
      </c>
    </row>
    <row r="229" spans="1:10">
      <c r="A229" s="6">
        <v>45535</v>
      </c>
      <c r="B229" s="40" t="s">
        <v>10</v>
      </c>
      <c r="C229" s="40" t="s">
        <v>177</v>
      </c>
      <c r="D229" s="40" t="s">
        <v>26436</v>
      </c>
      <c r="E229" s="40" t="s">
        <v>58</v>
      </c>
      <c r="F229" s="40" t="s">
        <v>168</v>
      </c>
      <c r="G229" s="40">
        <v>1950</v>
      </c>
      <c r="H229" s="40" t="s">
        <v>15</v>
      </c>
      <c r="I229" s="40">
        <v>8.0000000000000002E-3</v>
      </c>
      <c r="J229" s="40">
        <v>15.6</v>
      </c>
    </row>
    <row r="230" spans="1:10">
      <c r="A230" s="6">
        <v>45535</v>
      </c>
      <c r="B230" s="40" t="s">
        <v>10</v>
      </c>
      <c r="C230" s="40" t="s">
        <v>172</v>
      </c>
      <c r="D230" s="40" t="s">
        <v>26437</v>
      </c>
      <c r="E230" s="40" t="s">
        <v>58</v>
      </c>
      <c r="F230" s="40" t="s">
        <v>168</v>
      </c>
      <c r="G230" s="40">
        <v>81250</v>
      </c>
      <c r="H230" s="40" t="s">
        <v>15</v>
      </c>
      <c r="I230" s="40">
        <v>7.6E-3</v>
      </c>
      <c r="J230" s="40">
        <v>617.5</v>
      </c>
    </row>
    <row r="231" spans="1:10">
      <c r="A231" s="6">
        <v>45535</v>
      </c>
      <c r="B231" s="40" t="s">
        <v>10</v>
      </c>
      <c r="C231" s="40" t="s">
        <v>172</v>
      </c>
      <c r="D231" s="40" t="s">
        <v>26437</v>
      </c>
      <c r="E231" s="40" t="s">
        <v>58</v>
      </c>
      <c r="F231" s="40" t="s">
        <v>168</v>
      </c>
      <c r="G231" s="40">
        <v>609050</v>
      </c>
      <c r="H231" s="40" t="s">
        <v>15</v>
      </c>
      <c r="I231" s="40">
        <v>7.6E-3</v>
      </c>
      <c r="J231" s="40">
        <v>4628.78</v>
      </c>
    </row>
    <row r="232" spans="1:10">
      <c r="A232" s="6">
        <v>45535</v>
      </c>
      <c r="B232" s="40" t="s">
        <v>10</v>
      </c>
      <c r="C232" s="40" t="s">
        <v>172</v>
      </c>
      <c r="D232" s="40" t="s">
        <v>26437</v>
      </c>
      <c r="E232" s="40" t="s">
        <v>58</v>
      </c>
      <c r="F232" s="40" t="s">
        <v>168</v>
      </c>
      <c r="G232" s="40">
        <v>35750</v>
      </c>
      <c r="H232" s="40" t="s">
        <v>15</v>
      </c>
      <c r="I232" s="40">
        <v>0.01</v>
      </c>
      <c r="J232" s="40">
        <v>357.5</v>
      </c>
    </row>
    <row r="233" spans="1:10">
      <c r="A233" s="6">
        <v>45535</v>
      </c>
      <c r="B233" s="40" t="s">
        <v>10</v>
      </c>
      <c r="C233" s="40" t="s">
        <v>172</v>
      </c>
      <c r="D233" s="40" t="s">
        <v>26437</v>
      </c>
      <c r="E233" s="40" t="s">
        <v>58</v>
      </c>
      <c r="F233" s="40" t="s">
        <v>168</v>
      </c>
      <c r="G233" s="40">
        <v>65000</v>
      </c>
      <c r="H233" s="40" t="s">
        <v>15</v>
      </c>
      <c r="I233" s="40">
        <v>0.01</v>
      </c>
      <c r="J233" s="40">
        <v>650</v>
      </c>
    </row>
    <row r="234" spans="1:10">
      <c r="A234" s="6">
        <v>45535</v>
      </c>
      <c r="B234" s="40" t="s">
        <v>10</v>
      </c>
      <c r="C234" s="40" t="s">
        <v>169</v>
      </c>
      <c r="D234" s="40" t="s">
        <v>26438</v>
      </c>
      <c r="E234" s="40" t="s">
        <v>58</v>
      </c>
      <c r="F234" s="40" t="s">
        <v>168</v>
      </c>
      <c r="G234" s="40">
        <v>11050</v>
      </c>
      <c r="H234" s="40" t="s">
        <v>15</v>
      </c>
      <c r="I234" s="40">
        <v>7.6E-3</v>
      </c>
      <c r="J234" s="40">
        <v>83.98</v>
      </c>
    </row>
    <row r="235" spans="1:10">
      <c r="A235" s="6">
        <v>45535</v>
      </c>
      <c r="B235" s="40" t="s">
        <v>10</v>
      </c>
      <c r="C235" s="40" t="s">
        <v>169</v>
      </c>
      <c r="D235" s="40" t="s">
        <v>26438</v>
      </c>
      <c r="E235" s="40" t="s">
        <v>58</v>
      </c>
      <c r="F235" s="40" t="s">
        <v>168</v>
      </c>
      <c r="G235" s="40">
        <v>11050</v>
      </c>
      <c r="H235" s="40" t="s">
        <v>15</v>
      </c>
      <c r="I235" s="40">
        <v>8.0000000000000002E-3</v>
      </c>
      <c r="J235" s="40">
        <v>88.4</v>
      </c>
    </row>
    <row r="236" spans="1:10">
      <c r="A236" s="6">
        <v>45535</v>
      </c>
      <c r="B236" s="40" t="s">
        <v>10</v>
      </c>
      <c r="C236" s="40" t="s">
        <v>166</v>
      </c>
      <c r="D236" s="40" t="s">
        <v>26439</v>
      </c>
      <c r="E236" s="40" t="s">
        <v>58</v>
      </c>
      <c r="F236" s="40" t="s">
        <v>168</v>
      </c>
      <c r="G236" s="40">
        <v>65000</v>
      </c>
      <c r="H236" s="40" t="s">
        <v>15</v>
      </c>
      <c r="I236" s="40">
        <v>7.6E-3</v>
      </c>
      <c r="J236" s="40">
        <v>494</v>
      </c>
    </row>
    <row r="237" spans="1:10">
      <c r="A237" s="6">
        <v>45535</v>
      </c>
      <c r="B237" s="40" t="s">
        <v>10</v>
      </c>
      <c r="C237" s="40" t="s">
        <v>166</v>
      </c>
      <c r="D237" s="40" t="s">
        <v>26439</v>
      </c>
      <c r="E237" s="40" t="s">
        <v>58</v>
      </c>
      <c r="F237" s="40" t="s">
        <v>168</v>
      </c>
      <c r="G237" s="40">
        <v>5850</v>
      </c>
      <c r="H237" s="40" t="s">
        <v>15</v>
      </c>
      <c r="I237" s="40">
        <v>7.6E-3</v>
      </c>
      <c r="J237" s="40">
        <v>44.46</v>
      </c>
    </row>
    <row r="238" spans="1:10">
      <c r="A238" s="6">
        <v>45535</v>
      </c>
      <c r="B238" s="40" t="s">
        <v>10</v>
      </c>
      <c r="C238" s="40" t="s">
        <v>166</v>
      </c>
      <c r="D238" s="40" t="s">
        <v>26439</v>
      </c>
      <c r="E238" s="40" t="s">
        <v>58</v>
      </c>
      <c r="F238" s="40" t="s">
        <v>168</v>
      </c>
      <c r="G238" s="40">
        <v>16250</v>
      </c>
      <c r="H238" s="40" t="s">
        <v>15</v>
      </c>
      <c r="I238" s="40">
        <v>8.0000000000000002E-3</v>
      </c>
      <c r="J238" s="40">
        <v>130</v>
      </c>
    </row>
    <row r="239" spans="1:10">
      <c r="A239" s="6">
        <v>45535</v>
      </c>
      <c r="B239" s="40" t="s">
        <v>10</v>
      </c>
      <c r="C239" s="40" t="s">
        <v>164</v>
      </c>
      <c r="D239" s="40" t="s">
        <v>26440</v>
      </c>
      <c r="E239" s="40" t="s">
        <v>58</v>
      </c>
      <c r="F239" s="40" t="s">
        <v>59</v>
      </c>
      <c r="G239" s="40">
        <v>500</v>
      </c>
      <c r="H239" s="40" t="s">
        <v>15</v>
      </c>
      <c r="I239" s="40">
        <v>0.38719999999999999</v>
      </c>
      <c r="J239" s="40">
        <v>193.6</v>
      </c>
    </row>
    <row r="240" spans="1:10">
      <c r="A240" s="6">
        <v>45535</v>
      </c>
      <c r="B240" s="40" t="s">
        <v>10</v>
      </c>
      <c r="C240" s="40" t="s">
        <v>162</v>
      </c>
      <c r="D240" s="40" t="s">
        <v>26441</v>
      </c>
      <c r="E240" s="40" t="s">
        <v>58</v>
      </c>
      <c r="F240" s="40" t="s">
        <v>59</v>
      </c>
      <c r="G240" s="40">
        <v>669</v>
      </c>
      <c r="H240" s="40" t="s">
        <v>15</v>
      </c>
      <c r="I240" s="40">
        <v>0.26641255605381198</v>
      </c>
      <c r="J240" s="40">
        <v>178.23</v>
      </c>
    </row>
    <row r="241" spans="1:10">
      <c r="A241" s="6">
        <v>45535</v>
      </c>
      <c r="B241" s="40" t="s">
        <v>10</v>
      </c>
      <c r="C241" s="40" t="s">
        <v>160</v>
      </c>
      <c r="D241" s="40" t="s">
        <v>26442</v>
      </c>
      <c r="E241" s="40" t="s">
        <v>58</v>
      </c>
      <c r="F241" s="40" t="s">
        <v>59</v>
      </c>
      <c r="G241" s="40">
        <v>3000</v>
      </c>
      <c r="H241" s="40" t="s">
        <v>15</v>
      </c>
      <c r="I241" s="40">
        <v>0.11</v>
      </c>
      <c r="J241" s="40">
        <v>330</v>
      </c>
    </row>
    <row r="242" spans="1:10">
      <c r="A242" s="6">
        <v>45535</v>
      </c>
      <c r="B242" s="40" t="s">
        <v>10</v>
      </c>
      <c r="C242" s="40" t="s">
        <v>158</v>
      </c>
      <c r="D242" s="40" t="s">
        <v>26443</v>
      </c>
      <c r="E242" s="40" t="s">
        <v>58</v>
      </c>
      <c r="F242" s="40" t="s">
        <v>59</v>
      </c>
      <c r="G242" s="40">
        <v>5654</v>
      </c>
      <c r="H242" s="40" t="s">
        <v>15</v>
      </c>
      <c r="I242" s="40">
        <v>0.13203395825963901</v>
      </c>
      <c r="J242" s="40">
        <v>746.52</v>
      </c>
    </row>
    <row r="243" spans="1:10">
      <c r="A243" s="6">
        <v>45535</v>
      </c>
      <c r="B243" s="40" t="s">
        <v>10</v>
      </c>
      <c r="C243" s="40" t="s">
        <v>26444</v>
      </c>
      <c r="D243" s="40" t="s">
        <v>26445</v>
      </c>
      <c r="E243" s="40" t="s">
        <v>58</v>
      </c>
      <c r="F243" s="40" t="s">
        <v>59</v>
      </c>
      <c r="G243" s="40">
        <v>397</v>
      </c>
      <c r="H243" s="40" t="s">
        <v>15</v>
      </c>
      <c r="I243" s="40">
        <v>0.259496221662469</v>
      </c>
      <c r="J243" s="40">
        <v>103.02</v>
      </c>
    </row>
    <row r="244" spans="1:10">
      <c r="A244" s="6">
        <v>45535</v>
      </c>
      <c r="B244" s="40" t="s">
        <v>10</v>
      </c>
      <c r="C244" s="40" t="s">
        <v>154</v>
      </c>
      <c r="D244" s="40" t="s">
        <v>26446</v>
      </c>
      <c r="E244" s="40" t="s">
        <v>58</v>
      </c>
      <c r="F244" s="40" t="s">
        <v>59</v>
      </c>
      <c r="G244" s="40">
        <v>500</v>
      </c>
      <c r="H244" s="40" t="s">
        <v>15</v>
      </c>
      <c r="I244" s="40">
        <v>0.38640000000000002</v>
      </c>
      <c r="J244" s="40">
        <v>193.2</v>
      </c>
    </row>
    <row r="245" spans="1:10">
      <c r="A245" s="6">
        <v>45535</v>
      </c>
      <c r="B245" s="40" t="s">
        <v>10</v>
      </c>
      <c r="C245" s="40" t="s">
        <v>152</v>
      </c>
      <c r="D245" s="40" t="s">
        <v>26447</v>
      </c>
      <c r="E245" s="40" t="s">
        <v>58</v>
      </c>
      <c r="F245" s="40" t="s">
        <v>59</v>
      </c>
      <c r="G245" s="40">
        <v>626</v>
      </c>
      <c r="H245" s="40" t="s">
        <v>15</v>
      </c>
      <c r="I245" s="40">
        <v>0.200351437699681</v>
      </c>
      <c r="J245" s="40">
        <v>125.42</v>
      </c>
    </row>
    <row r="246" spans="1:10">
      <c r="A246" s="6">
        <v>45535</v>
      </c>
      <c r="B246" s="40" t="s">
        <v>10</v>
      </c>
      <c r="C246" s="40" t="s">
        <v>150</v>
      </c>
      <c r="D246" s="40" t="s">
        <v>26448</v>
      </c>
      <c r="E246" s="40" t="s">
        <v>58</v>
      </c>
      <c r="F246" s="40" t="s">
        <v>59</v>
      </c>
      <c r="G246" s="40">
        <v>2981</v>
      </c>
      <c r="H246" s="40" t="s">
        <v>15</v>
      </c>
      <c r="I246" s="40">
        <v>9.0107346528010696E-2</v>
      </c>
      <c r="J246" s="40">
        <v>268.61</v>
      </c>
    </row>
    <row r="247" spans="1:10">
      <c r="A247" s="6">
        <v>45535</v>
      </c>
      <c r="B247" s="40" t="s">
        <v>10</v>
      </c>
      <c r="C247" s="40" t="s">
        <v>26449</v>
      </c>
      <c r="D247" s="40" t="s">
        <v>26450</v>
      </c>
      <c r="E247" s="40" t="s">
        <v>58</v>
      </c>
      <c r="F247" s="40" t="s">
        <v>59</v>
      </c>
      <c r="G247" s="40">
        <v>2921</v>
      </c>
      <c r="H247" s="40" t="s">
        <v>15</v>
      </c>
      <c r="I247" s="40">
        <v>9.5908935296131495E-2</v>
      </c>
      <c r="J247" s="40">
        <v>280.14999999999998</v>
      </c>
    </row>
    <row r="248" spans="1:10">
      <c r="A248" s="6">
        <v>45535</v>
      </c>
      <c r="B248" s="40" t="s">
        <v>10</v>
      </c>
      <c r="C248" s="40" t="s">
        <v>4554</v>
      </c>
      <c r="D248" s="40" t="s">
        <v>26451</v>
      </c>
      <c r="E248" s="40" t="s">
        <v>58</v>
      </c>
      <c r="F248" s="40" t="s">
        <v>59</v>
      </c>
      <c r="G248" s="40">
        <v>9500</v>
      </c>
      <c r="H248" s="40" t="s">
        <v>15</v>
      </c>
      <c r="I248" s="40">
        <v>0.15284736842105301</v>
      </c>
      <c r="J248" s="40">
        <v>1452.05</v>
      </c>
    </row>
    <row r="249" spans="1:10">
      <c r="A249" s="6">
        <v>45535</v>
      </c>
      <c r="B249" s="40" t="s">
        <v>10</v>
      </c>
      <c r="C249" s="40" t="s">
        <v>148</v>
      </c>
      <c r="D249" s="40" t="s">
        <v>26452</v>
      </c>
      <c r="E249" s="40" t="s">
        <v>58</v>
      </c>
      <c r="F249" s="40" t="s">
        <v>59</v>
      </c>
      <c r="G249" s="40">
        <v>744</v>
      </c>
      <c r="H249" s="40" t="s">
        <v>15</v>
      </c>
      <c r="I249" s="40">
        <v>0.23209677419354799</v>
      </c>
      <c r="J249" s="40">
        <v>172.68</v>
      </c>
    </row>
    <row r="250" spans="1:10">
      <c r="A250" s="6">
        <v>45535</v>
      </c>
      <c r="B250" s="40" t="s">
        <v>10</v>
      </c>
      <c r="C250" s="40" t="s">
        <v>146</v>
      </c>
      <c r="D250" s="40" t="s">
        <v>26453</v>
      </c>
      <c r="E250" s="40" t="s">
        <v>58</v>
      </c>
      <c r="F250" s="40" t="s">
        <v>59</v>
      </c>
      <c r="G250" s="40">
        <v>700</v>
      </c>
      <c r="H250" s="40" t="s">
        <v>15</v>
      </c>
      <c r="I250" s="40">
        <v>0.28425714285714299</v>
      </c>
      <c r="J250" s="40">
        <v>198.98</v>
      </c>
    </row>
    <row r="251" spans="1:10">
      <c r="A251" s="6">
        <v>45535</v>
      </c>
      <c r="B251" s="40" t="s">
        <v>10</v>
      </c>
      <c r="C251" s="40" t="s">
        <v>144</v>
      </c>
      <c r="D251" s="40" t="s">
        <v>26454</v>
      </c>
      <c r="E251" s="40" t="s">
        <v>58</v>
      </c>
      <c r="F251" s="40" t="s">
        <v>59</v>
      </c>
      <c r="G251" s="40">
        <v>550</v>
      </c>
      <c r="H251" s="40" t="s">
        <v>15</v>
      </c>
      <c r="I251" s="40">
        <v>0.19900000000000001</v>
      </c>
      <c r="J251" s="40">
        <v>109.45</v>
      </c>
    </row>
    <row r="252" spans="1:10">
      <c r="A252" s="6">
        <v>45535</v>
      </c>
      <c r="B252" s="40" t="s">
        <v>10</v>
      </c>
      <c r="C252" s="40" t="s">
        <v>1893</v>
      </c>
      <c r="D252" s="40" t="s">
        <v>26455</v>
      </c>
      <c r="E252" s="40" t="s">
        <v>58</v>
      </c>
      <c r="F252" s="40" t="s">
        <v>59</v>
      </c>
      <c r="G252" s="40">
        <v>200</v>
      </c>
      <c r="H252" s="40" t="s">
        <v>15</v>
      </c>
      <c r="I252" s="40">
        <v>0.49740000000000001</v>
      </c>
      <c r="J252" s="40">
        <v>99.48</v>
      </c>
    </row>
    <row r="253" spans="1:10">
      <c r="A253" s="6">
        <v>45535</v>
      </c>
      <c r="B253" s="40" t="s">
        <v>10</v>
      </c>
      <c r="C253" s="40" t="s">
        <v>142</v>
      </c>
      <c r="D253" s="40" t="s">
        <v>26456</v>
      </c>
      <c r="E253" s="40" t="s">
        <v>58</v>
      </c>
      <c r="F253" s="40" t="s">
        <v>59</v>
      </c>
      <c r="G253" s="40">
        <v>120</v>
      </c>
      <c r="H253" s="40" t="s">
        <v>15</v>
      </c>
      <c r="I253" s="40">
        <v>0.85</v>
      </c>
      <c r="J253" s="40">
        <v>102</v>
      </c>
    </row>
    <row r="254" spans="1:10">
      <c r="A254" s="6">
        <v>45535</v>
      </c>
      <c r="B254" s="40" t="s">
        <v>10</v>
      </c>
      <c r="C254" s="40" t="s">
        <v>60</v>
      </c>
      <c r="D254" s="40" t="s">
        <v>26232</v>
      </c>
      <c r="E254" s="40" t="s">
        <v>58</v>
      </c>
      <c r="F254" s="40" t="s">
        <v>59</v>
      </c>
      <c r="G254" s="40">
        <v>1272</v>
      </c>
      <c r="H254" s="40" t="s">
        <v>15</v>
      </c>
      <c r="I254" s="40">
        <v>0.121061320754717</v>
      </c>
      <c r="J254" s="40">
        <v>153.99</v>
      </c>
    </row>
    <row r="255" spans="1:10">
      <c r="A255" s="6">
        <v>45535</v>
      </c>
      <c r="B255" s="40" t="s">
        <v>10</v>
      </c>
      <c r="C255" s="40" t="s">
        <v>911</v>
      </c>
      <c r="D255" s="40" t="s">
        <v>26457</v>
      </c>
      <c r="E255" s="40" t="s">
        <v>58</v>
      </c>
      <c r="F255" s="40" t="s">
        <v>59</v>
      </c>
      <c r="G255" s="40">
        <v>4794</v>
      </c>
      <c r="H255" s="40" t="s">
        <v>15</v>
      </c>
      <c r="I255" s="40">
        <v>0.104943679599499</v>
      </c>
      <c r="J255" s="40">
        <v>503.1</v>
      </c>
    </row>
    <row r="256" spans="1:10">
      <c r="A256" s="6">
        <v>45535</v>
      </c>
      <c r="B256" s="40" t="s">
        <v>10</v>
      </c>
      <c r="C256" s="40" t="s">
        <v>913</v>
      </c>
      <c r="D256" s="40" t="s">
        <v>26458</v>
      </c>
      <c r="E256" s="40" t="s">
        <v>58</v>
      </c>
      <c r="F256" s="40" t="s">
        <v>59</v>
      </c>
      <c r="G256" s="40">
        <v>4988</v>
      </c>
      <c r="H256" s="40" t="s">
        <v>15</v>
      </c>
      <c r="I256" s="40">
        <v>0.106242983159583</v>
      </c>
      <c r="J256" s="40">
        <v>529.94000000000005</v>
      </c>
    </row>
    <row r="257" spans="1:10">
      <c r="A257" s="6">
        <v>45535</v>
      </c>
      <c r="B257" s="40" t="s">
        <v>10</v>
      </c>
      <c r="C257" s="40" t="s">
        <v>915</v>
      </c>
      <c r="D257" s="40" t="s">
        <v>26459</v>
      </c>
      <c r="E257" s="40" t="s">
        <v>58</v>
      </c>
      <c r="F257" s="40" t="s">
        <v>59</v>
      </c>
      <c r="G257" s="40">
        <v>3317</v>
      </c>
      <c r="H257" s="40" t="s">
        <v>15</v>
      </c>
      <c r="I257" s="40">
        <v>0.133530298462466</v>
      </c>
      <c r="J257" s="40">
        <v>442.92</v>
      </c>
    </row>
    <row r="258" spans="1:10">
      <c r="A258" s="6">
        <v>45535</v>
      </c>
      <c r="B258" s="40" t="s">
        <v>10</v>
      </c>
      <c r="C258" s="40" t="s">
        <v>917</v>
      </c>
      <c r="D258" s="40" t="s">
        <v>26460</v>
      </c>
      <c r="E258" s="40" t="s">
        <v>58</v>
      </c>
      <c r="F258" s="40" t="s">
        <v>59</v>
      </c>
      <c r="G258" s="40">
        <v>120</v>
      </c>
      <c r="H258" s="40" t="s">
        <v>15</v>
      </c>
      <c r="I258" s="40">
        <v>0.85</v>
      </c>
      <c r="J258" s="40">
        <v>102</v>
      </c>
    </row>
    <row r="259" spans="1:10">
      <c r="A259" s="6">
        <v>45535</v>
      </c>
      <c r="B259" s="40" t="s">
        <v>10</v>
      </c>
      <c r="C259" s="40" t="s">
        <v>919</v>
      </c>
      <c r="D259" s="40" t="s">
        <v>26461</v>
      </c>
      <c r="E259" s="40" t="s">
        <v>58</v>
      </c>
      <c r="F259" s="40" t="s">
        <v>59</v>
      </c>
      <c r="G259" s="40">
        <v>2294</v>
      </c>
      <c r="H259" s="40" t="s">
        <v>15</v>
      </c>
      <c r="I259" s="40">
        <v>0.12014385353095</v>
      </c>
      <c r="J259" s="40">
        <v>275.61</v>
      </c>
    </row>
    <row r="260" spans="1:10">
      <c r="A260" s="6">
        <v>45535</v>
      </c>
      <c r="B260" s="40" t="s">
        <v>10</v>
      </c>
      <c r="C260" s="40" t="s">
        <v>1882</v>
      </c>
      <c r="D260" s="40" t="s">
        <v>26462</v>
      </c>
      <c r="E260" s="40" t="s">
        <v>58</v>
      </c>
      <c r="F260" s="40" t="s">
        <v>59</v>
      </c>
      <c r="G260" s="40">
        <v>1000</v>
      </c>
      <c r="H260" s="40" t="s">
        <v>15</v>
      </c>
      <c r="I260" s="40">
        <v>1.1319999999999999</v>
      </c>
      <c r="J260" s="40">
        <v>1132</v>
      </c>
    </row>
    <row r="261" spans="1:10">
      <c r="A261" s="6">
        <v>45535</v>
      </c>
      <c r="B261" s="40" t="s">
        <v>10</v>
      </c>
      <c r="C261" s="40" t="s">
        <v>921</v>
      </c>
      <c r="D261" s="40" t="s">
        <v>26463</v>
      </c>
      <c r="E261" s="40" t="s">
        <v>58</v>
      </c>
      <c r="F261" s="40" t="s">
        <v>59</v>
      </c>
      <c r="G261" s="40">
        <v>120</v>
      </c>
      <c r="H261" s="40" t="s">
        <v>15</v>
      </c>
      <c r="I261" s="40">
        <v>6.5</v>
      </c>
      <c r="J261" s="40">
        <v>780</v>
      </c>
    </row>
    <row r="262" spans="1:10">
      <c r="A262" s="6">
        <v>45535</v>
      </c>
      <c r="B262" s="40" t="s">
        <v>10</v>
      </c>
      <c r="C262" s="40" t="s">
        <v>56</v>
      </c>
      <c r="D262" s="40" t="s">
        <v>26464</v>
      </c>
      <c r="E262" s="40" t="s">
        <v>58</v>
      </c>
      <c r="F262" s="40" t="s">
        <v>59</v>
      </c>
      <c r="G262" s="40">
        <v>1925</v>
      </c>
      <c r="H262" s="40" t="s">
        <v>15</v>
      </c>
      <c r="I262" s="40">
        <v>6.9210389610389597E-2</v>
      </c>
      <c r="J262" s="40">
        <v>133.22999999999999</v>
      </c>
    </row>
    <row r="263" spans="1:10">
      <c r="A263" s="6">
        <v>45535</v>
      </c>
      <c r="B263" s="40" t="s">
        <v>10</v>
      </c>
      <c r="C263" s="40" t="s">
        <v>1019</v>
      </c>
      <c r="D263" s="40" t="s">
        <v>26465</v>
      </c>
      <c r="E263" s="40" t="s">
        <v>58</v>
      </c>
      <c r="F263" s="40" t="s">
        <v>59</v>
      </c>
      <c r="G263" s="40">
        <v>2489</v>
      </c>
      <c r="H263" s="40" t="s">
        <v>15</v>
      </c>
      <c r="I263" s="40">
        <v>0.113234230614705</v>
      </c>
      <c r="J263" s="40">
        <v>281.83999999999997</v>
      </c>
    </row>
    <row r="264" spans="1:10">
      <c r="A264" s="6">
        <v>45535</v>
      </c>
      <c r="B264" s="40" t="s">
        <v>10</v>
      </c>
      <c r="C264" s="40" t="s">
        <v>5177</v>
      </c>
      <c r="D264" s="40" t="s">
        <v>26466</v>
      </c>
      <c r="E264" s="40" t="s">
        <v>58</v>
      </c>
      <c r="F264" s="40" t="s">
        <v>59</v>
      </c>
      <c r="G264" s="40">
        <v>2000</v>
      </c>
      <c r="H264" s="40" t="s">
        <v>15</v>
      </c>
      <c r="I264" s="40">
        <v>0.1179</v>
      </c>
      <c r="J264" s="40">
        <v>235.8</v>
      </c>
    </row>
    <row r="265" spans="1:10">
      <c r="A265" s="6">
        <v>45535</v>
      </c>
      <c r="B265" s="40" t="s">
        <v>10</v>
      </c>
      <c r="C265" s="40" t="s">
        <v>1017</v>
      </c>
      <c r="D265" s="40" t="s">
        <v>26467</v>
      </c>
      <c r="E265" s="40" t="s">
        <v>58</v>
      </c>
      <c r="F265" s="40" t="s">
        <v>59</v>
      </c>
      <c r="G265" s="40">
        <v>50</v>
      </c>
      <c r="H265" s="40" t="s">
        <v>15</v>
      </c>
      <c r="I265" s="40">
        <v>7.0000000000000007E-2</v>
      </c>
      <c r="J265" s="40">
        <v>3.5</v>
      </c>
    </row>
    <row r="266" spans="1:10">
      <c r="A266" s="6">
        <v>45535</v>
      </c>
      <c r="B266" s="40" t="s">
        <v>10</v>
      </c>
      <c r="C266" s="40" t="s">
        <v>972</v>
      </c>
      <c r="D266" s="40" t="s">
        <v>26468</v>
      </c>
      <c r="E266" s="40" t="s">
        <v>58</v>
      </c>
      <c r="F266" s="40" t="s">
        <v>59</v>
      </c>
      <c r="G266" s="40">
        <v>2055</v>
      </c>
      <c r="H266" s="40" t="s">
        <v>15</v>
      </c>
      <c r="I266" s="40">
        <v>0.103498783454988</v>
      </c>
      <c r="J266" s="40">
        <v>212.69</v>
      </c>
    </row>
    <row r="267" spans="1:10">
      <c r="A267" s="6">
        <v>45535</v>
      </c>
      <c r="B267" s="40" t="s">
        <v>10</v>
      </c>
      <c r="C267" s="40" t="s">
        <v>892</v>
      </c>
      <c r="D267" s="40" t="s">
        <v>26469</v>
      </c>
      <c r="E267" s="40" t="s">
        <v>58</v>
      </c>
      <c r="F267" s="40" t="s">
        <v>59</v>
      </c>
      <c r="G267" s="40">
        <v>150</v>
      </c>
      <c r="H267" s="40" t="s">
        <v>15</v>
      </c>
      <c r="I267" s="40">
        <v>1.1499999999999999</v>
      </c>
      <c r="J267" s="40">
        <v>172.5</v>
      </c>
    </row>
    <row r="268" spans="1:10">
      <c r="A268" s="6">
        <v>45535</v>
      </c>
      <c r="B268" s="40" t="s">
        <v>10</v>
      </c>
      <c r="C268" s="40" t="s">
        <v>890</v>
      </c>
      <c r="D268" s="40" t="s">
        <v>26470</v>
      </c>
      <c r="E268" s="40" t="s">
        <v>58</v>
      </c>
      <c r="F268" s="40" t="s">
        <v>59</v>
      </c>
      <c r="G268" s="40">
        <v>750</v>
      </c>
      <c r="H268" s="40" t="s">
        <v>15</v>
      </c>
      <c r="I268" s="40">
        <v>0.37133333333333302</v>
      </c>
      <c r="J268" s="40">
        <v>278.5</v>
      </c>
    </row>
    <row r="269" spans="1:10">
      <c r="A269" s="6">
        <v>45535</v>
      </c>
      <c r="B269" s="40" t="s">
        <v>10</v>
      </c>
      <c r="C269" s="40" t="s">
        <v>888</v>
      </c>
      <c r="D269" s="40" t="s">
        <v>26471</v>
      </c>
      <c r="E269" s="40" t="s">
        <v>58</v>
      </c>
      <c r="F269" s="40" t="s">
        <v>59</v>
      </c>
      <c r="G269" s="40">
        <v>3589</v>
      </c>
      <c r="H269" s="40" t="s">
        <v>15</v>
      </c>
      <c r="I269" s="40">
        <v>9.2061855670103096E-2</v>
      </c>
      <c r="J269" s="40">
        <v>330.41</v>
      </c>
    </row>
    <row r="270" spans="1:10">
      <c r="A270" s="6">
        <v>45535</v>
      </c>
      <c r="B270" s="40" t="s">
        <v>10</v>
      </c>
      <c r="C270" s="40" t="s">
        <v>886</v>
      </c>
      <c r="D270" s="40" t="s">
        <v>26472</v>
      </c>
      <c r="E270" s="40" t="s">
        <v>58</v>
      </c>
      <c r="F270" s="40" t="s">
        <v>59</v>
      </c>
      <c r="G270" s="40">
        <v>3294</v>
      </c>
      <c r="H270" s="40" t="s">
        <v>15</v>
      </c>
      <c r="I270" s="40">
        <v>9.0100182149362495E-2</v>
      </c>
      <c r="J270" s="40">
        <v>296.79000000000002</v>
      </c>
    </row>
    <row r="271" spans="1:10">
      <c r="A271" s="6">
        <v>45535</v>
      </c>
      <c r="B271" s="40" t="s">
        <v>10</v>
      </c>
      <c r="C271" s="40" t="s">
        <v>882</v>
      </c>
      <c r="D271" s="40" t="s">
        <v>26473</v>
      </c>
      <c r="E271" s="40" t="s">
        <v>58</v>
      </c>
      <c r="F271" s="40" t="s">
        <v>59</v>
      </c>
      <c r="G271" s="40">
        <v>5907</v>
      </c>
      <c r="H271" s="40" t="s">
        <v>15</v>
      </c>
      <c r="I271" s="40">
        <v>6.9994921279837502E-2</v>
      </c>
      <c r="J271" s="40">
        <v>413.46</v>
      </c>
    </row>
    <row r="272" spans="1:10">
      <c r="A272" s="6">
        <v>45535</v>
      </c>
      <c r="B272" s="40" t="s">
        <v>10</v>
      </c>
      <c r="C272" s="40" t="s">
        <v>880</v>
      </c>
      <c r="D272" s="40" t="s">
        <v>26474</v>
      </c>
      <c r="E272" s="40" t="s">
        <v>58</v>
      </c>
      <c r="F272" s="40" t="s">
        <v>59</v>
      </c>
      <c r="G272" s="40">
        <v>2015</v>
      </c>
      <c r="H272" s="40" t="s">
        <v>15</v>
      </c>
      <c r="I272" s="40">
        <v>6.9900744416873495E-2</v>
      </c>
      <c r="J272" s="40">
        <v>140.85</v>
      </c>
    </row>
    <row r="273" spans="1:10">
      <c r="A273" s="6">
        <v>45535</v>
      </c>
      <c r="B273" s="40" t="s">
        <v>10</v>
      </c>
      <c r="C273" s="40" t="s">
        <v>628</v>
      </c>
      <c r="D273" s="40" t="s">
        <v>26475</v>
      </c>
      <c r="E273" s="40" t="s">
        <v>58</v>
      </c>
      <c r="F273" s="40" t="s">
        <v>268</v>
      </c>
      <c r="G273" s="40">
        <v>10500</v>
      </c>
      <c r="H273" s="40" t="s">
        <v>15</v>
      </c>
      <c r="I273" s="40">
        <v>0.34129999999999999</v>
      </c>
      <c r="J273" s="40">
        <v>3583.65</v>
      </c>
    </row>
    <row r="274" spans="1:10">
      <c r="A274" s="6">
        <v>45535</v>
      </c>
      <c r="B274" s="40" t="s">
        <v>10</v>
      </c>
      <c r="C274" s="40" t="s">
        <v>628</v>
      </c>
      <c r="D274" s="40" t="s">
        <v>26475</v>
      </c>
      <c r="E274" s="40" t="s">
        <v>58</v>
      </c>
      <c r="F274" s="40" t="s">
        <v>268</v>
      </c>
      <c r="G274" s="40">
        <v>10383</v>
      </c>
      <c r="H274" s="40" t="s">
        <v>15</v>
      </c>
      <c r="I274" s="40">
        <v>0.34130020225368402</v>
      </c>
      <c r="J274" s="40">
        <v>3543.72</v>
      </c>
    </row>
    <row r="275" spans="1:10">
      <c r="A275" s="6">
        <v>45535</v>
      </c>
      <c r="B275" s="40" t="s">
        <v>10</v>
      </c>
      <c r="C275" s="40" t="s">
        <v>628</v>
      </c>
      <c r="D275" s="40" t="s">
        <v>26475</v>
      </c>
      <c r="E275" s="40" t="s">
        <v>58</v>
      </c>
      <c r="F275" s="40" t="s">
        <v>268</v>
      </c>
      <c r="G275" s="40">
        <v>10500</v>
      </c>
      <c r="H275" s="40" t="s">
        <v>15</v>
      </c>
      <c r="I275" s="40">
        <v>0.34129999999999999</v>
      </c>
      <c r="J275" s="40">
        <v>3583.65</v>
      </c>
    </row>
    <row r="276" spans="1:10">
      <c r="A276" s="6">
        <v>45535</v>
      </c>
      <c r="B276" s="40" t="s">
        <v>10</v>
      </c>
      <c r="C276" s="40" t="s">
        <v>625</v>
      </c>
      <c r="D276" s="40" t="s">
        <v>26476</v>
      </c>
      <c r="E276" s="40" t="s">
        <v>58</v>
      </c>
      <c r="F276" s="40" t="s">
        <v>268</v>
      </c>
      <c r="G276" s="40">
        <v>6300</v>
      </c>
      <c r="H276" s="40" t="s">
        <v>15</v>
      </c>
      <c r="I276" s="40">
        <v>0.34129999999999999</v>
      </c>
      <c r="J276" s="40">
        <v>2150.19</v>
      </c>
    </row>
    <row r="277" spans="1:10">
      <c r="A277" s="6">
        <v>45535</v>
      </c>
      <c r="B277" s="40" t="s">
        <v>10</v>
      </c>
      <c r="C277" s="40" t="s">
        <v>625</v>
      </c>
      <c r="D277" s="40" t="s">
        <v>26476</v>
      </c>
      <c r="E277" s="40" t="s">
        <v>58</v>
      </c>
      <c r="F277" s="40" t="s">
        <v>268</v>
      </c>
      <c r="G277" s="40">
        <v>17500</v>
      </c>
      <c r="H277" s="40" t="s">
        <v>15</v>
      </c>
      <c r="I277" s="40">
        <v>0.34129999999999999</v>
      </c>
      <c r="J277" s="40">
        <v>5972.75</v>
      </c>
    </row>
    <row r="278" spans="1:10">
      <c r="A278" s="6">
        <v>45535</v>
      </c>
      <c r="B278" s="40" t="s">
        <v>10</v>
      </c>
      <c r="C278" s="40" t="s">
        <v>2779</v>
      </c>
      <c r="D278" s="40" t="s">
        <v>26477</v>
      </c>
      <c r="E278" s="40" t="s">
        <v>58</v>
      </c>
      <c r="F278" s="40" t="s">
        <v>58</v>
      </c>
      <c r="G278" s="40">
        <v>180</v>
      </c>
      <c r="H278" s="40" t="s">
        <v>15</v>
      </c>
      <c r="I278" s="40">
        <v>3.9390000000000001</v>
      </c>
      <c r="J278" s="40">
        <v>709.02</v>
      </c>
    </row>
    <row r="279" spans="1:10">
      <c r="A279" s="6">
        <v>45535</v>
      </c>
      <c r="B279" s="40" t="s">
        <v>10</v>
      </c>
      <c r="C279" s="40" t="s">
        <v>117</v>
      </c>
      <c r="D279" s="40" t="s">
        <v>26308</v>
      </c>
      <c r="E279" s="40" t="s">
        <v>58</v>
      </c>
      <c r="F279" s="40" t="s">
        <v>58</v>
      </c>
      <c r="G279" s="40">
        <v>300</v>
      </c>
      <c r="H279" s="40" t="s">
        <v>15</v>
      </c>
      <c r="I279" s="40">
        <v>1.89</v>
      </c>
      <c r="J279" s="40">
        <v>567</v>
      </c>
    </row>
    <row r="280" spans="1:10">
      <c r="A280" s="6">
        <v>45535</v>
      </c>
      <c r="B280" s="40" t="s">
        <v>10</v>
      </c>
      <c r="C280" s="40" t="s">
        <v>117</v>
      </c>
      <c r="D280" s="40" t="s">
        <v>26308</v>
      </c>
      <c r="E280" s="40" t="s">
        <v>58</v>
      </c>
      <c r="F280" s="40" t="s">
        <v>58</v>
      </c>
      <c r="G280" s="40">
        <v>607.99958333334496</v>
      </c>
      <c r="H280" s="40" t="s">
        <v>15</v>
      </c>
      <c r="I280" s="40">
        <v>1.8920078755536101</v>
      </c>
      <c r="J280" s="40">
        <v>1150.3399999999999</v>
      </c>
    </row>
    <row r="281" spans="1:10">
      <c r="A281" s="6">
        <v>45535</v>
      </c>
      <c r="B281" s="40" t="s">
        <v>10</v>
      </c>
      <c r="C281" s="40" t="s">
        <v>829</v>
      </c>
      <c r="D281" s="40" t="s">
        <v>26478</v>
      </c>
      <c r="E281" s="40" t="s">
        <v>58</v>
      </c>
      <c r="F281" s="40" t="s">
        <v>58</v>
      </c>
      <c r="G281" s="40">
        <v>15232.356250000001</v>
      </c>
      <c r="H281" s="40" t="s">
        <v>15</v>
      </c>
      <c r="I281" s="40">
        <v>0.78999990562851996</v>
      </c>
      <c r="J281" s="40">
        <v>12033.56</v>
      </c>
    </row>
    <row r="282" spans="1:10">
      <c r="A282" s="6">
        <v>45535</v>
      </c>
      <c r="B282" s="40" t="s">
        <v>10</v>
      </c>
      <c r="C282" s="40" t="s">
        <v>824</v>
      </c>
      <c r="D282" s="40" t="s">
        <v>26479</v>
      </c>
      <c r="E282" s="40" t="s">
        <v>58</v>
      </c>
      <c r="F282" s="40" t="s">
        <v>58</v>
      </c>
      <c r="G282" s="40">
        <v>6300</v>
      </c>
      <c r="H282" s="40" t="s">
        <v>15</v>
      </c>
      <c r="I282" s="40">
        <v>0.27800000000000002</v>
      </c>
      <c r="J282" s="40">
        <v>1751.4</v>
      </c>
    </row>
    <row r="283" spans="1:10">
      <c r="A283" s="6">
        <v>45535</v>
      </c>
      <c r="B283" s="40" t="s">
        <v>10</v>
      </c>
      <c r="C283" s="40" t="s">
        <v>824</v>
      </c>
      <c r="D283" s="40" t="s">
        <v>26479</v>
      </c>
      <c r="E283" s="40" t="s">
        <v>58</v>
      </c>
      <c r="F283" s="40" t="s">
        <v>58</v>
      </c>
      <c r="G283" s="40">
        <v>661</v>
      </c>
      <c r="H283" s="40" t="s">
        <v>15</v>
      </c>
      <c r="I283" s="40">
        <v>0.28700453857791203</v>
      </c>
      <c r="J283" s="40">
        <v>189.71</v>
      </c>
    </row>
    <row r="284" spans="1:10">
      <c r="A284" s="6">
        <v>45535</v>
      </c>
      <c r="B284" s="40" t="s">
        <v>10</v>
      </c>
      <c r="C284" s="40" t="s">
        <v>821</v>
      </c>
      <c r="D284" s="40" t="s">
        <v>26480</v>
      </c>
      <c r="E284" s="40" t="s">
        <v>58</v>
      </c>
      <c r="F284" s="40" t="s">
        <v>58</v>
      </c>
      <c r="G284" s="40">
        <v>3600</v>
      </c>
      <c r="H284" s="40" t="s">
        <v>15</v>
      </c>
      <c r="I284" s="40">
        <v>3.9689999999999999</v>
      </c>
      <c r="J284" s="40">
        <v>14288.4</v>
      </c>
    </row>
    <row r="285" spans="1:10">
      <c r="A285" s="6">
        <v>45535</v>
      </c>
      <c r="B285" s="40" t="s">
        <v>10</v>
      </c>
      <c r="C285" s="40" t="s">
        <v>821</v>
      </c>
      <c r="D285" s="40" t="s">
        <v>26480</v>
      </c>
      <c r="E285" s="40" t="s">
        <v>58</v>
      </c>
      <c r="F285" s="40" t="s">
        <v>58</v>
      </c>
      <c r="G285" s="40">
        <v>200</v>
      </c>
      <c r="H285" s="40" t="s">
        <v>15</v>
      </c>
      <c r="I285" s="40">
        <v>3.9689999999999999</v>
      </c>
      <c r="J285" s="40">
        <v>793.8</v>
      </c>
    </row>
    <row r="286" spans="1:10">
      <c r="A286" s="6">
        <v>45535</v>
      </c>
      <c r="B286" s="40" t="s">
        <v>10</v>
      </c>
      <c r="C286" s="40" t="s">
        <v>119</v>
      </c>
      <c r="D286" s="40" t="s">
        <v>26320</v>
      </c>
      <c r="E286" s="40" t="s">
        <v>58</v>
      </c>
      <c r="F286" s="40" t="s">
        <v>58</v>
      </c>
      <c r="G286" s="40">
        <v>6500</v>
      </c>
      <c r="H286" s="40" t="s">
        <v>15</v>
      </c>
      <c r="I286" s="40">
        <v>3.1640000000000001</v>
      </c>
      <c r="J286" s="40">
        <v>20566</v>
      </c>
    </row>
    <row r="287" spans="1:10">
      <c r="A287" s="6">
        <v>45535</v>
      </c>
      <c r="B287" s="40" t="s">
        <v>10</v>
      </c>
      <c r="C287" s="40" t="s">
        <v>119</v>
      </c>
      <c r="D287" s="40" t="s">
        <v>26320</v>
      </c>
      <c r="E287" s="40" t="s">
        <v>58</v>
      </c>
      <c r="F287" s="40" t="s">
        <v>58</v>
      </c>
      <c r="G287" s="40">
        <v>5598</v>
      </c>
      <c r="H287" s="40" t="s">
        <v>15</v>
      </c>
      <c r="I287" s="40">
        <v>3.9689996427295502</v>
      </c>
      <c r="J287" s="40">
        <v>22218.46</v>
      </c>
    </row>
    <row r="288" spans="1:10">
      <c r="A288" s="6">
        <v>45535</v>
      </c>
      <c r="B288" s="40" t="s">
        <v>10</v>
      </c>
      <c r="C288" s="40" t="s">
        <v>119</v>
      </c>
      <c r="D288" s="40" t="s">
        <v>26320</v>
      </c>
      <c r="E288" s="40" t="s">
        <v>58</v>
      </c>
      <c r="F288" s="40" t="s">
        <v>58</v>
      </c>
      <c r="G288" s="40">
        <v>6900</v>
      </c>
      <c r="H288" s="40" t="s">
        <v>15</v>
      </c>
      <c r="I288" s="40">
        <v>3.1640000000000001</v>
      </c>
      <c r="J288" s="40">
        <v>21831.599999999999</v>
      </c>
    </row>
    <row r="289" spans="1:10">
      <c r="A289" s="6">
        <v>45535</v>
      </c>
      <c r="B289" s="40" t="s">
        <v>10</v>
      </c>
      <c r="C289" s="40" t="s">
        <v>119</v>
      </c>
      <c r="D289" s="40" t="s">
        <v>26320</v>
      </c>
      <c r="E289" s="40" t="s">
        <v>58</v>
      </c>
      <c r="F289" s="40" t="s">
        <v>58</v>
      </c>
      <c r="G289" s="40">
        <v>2600</v>
      </c>
      <c r="H289" s="40" t="s">
        <v>15</v>
      </c>
      <c r="I289" s="40">
        <v>3.1640000000000001</v>
      </c>
      <c r="J289" s="40">
        <v>8226.4</v>
      </c>
    </row>
    <row r="290" spans="1:10">
      <c r="A290" s="6">
        <v>45535</v>
      </c>
      <c r="B290" s="40" t="s">
        <v>10</v>
      </c>
      <c r="C290" s="40" t="s">
        <v>815</v>
      </c>
      <c r="D290" s="40" t="s">
        <v>26222</v>
      </c>
      <c r="E290" s="40" t="s">
        <v>58</v>
      </c>
      <c r="F290" s="40" t="s">
        <v>58</v>
      </c>
      <c r="G290" s="40">
        <v>660</v>
      </c>
      <c r="H290" s="40" t="s">
        <v>15</v>
      </c>
      <c r="I290" s="40">
        <v>3.8119999999999998</v>
      </c>
      <c r="J290" s="40">
        <v>2515.92</v>
      </c>
    </row>
    <row r="291" spans="1:10">
      <c r="A291" s="6">
        <v>45535</v>
      </c>
      <c r="B291" s="40" t="s">
        <v>10</v>
      </c>
      <c r="C291" s="40" t="s">
        <v>121</v>
      </c>
      <c r="D291" s="40" t="s">
        <v>26287</v>
      </c>
      <c r="E291" s="40" t="s">
        <v>58</v>
      </c>
      <c r="F291" s="40" t="s">
        <v>58</v>
      </c>
      <c r="G291" s="40">
        <v>200</v>
      </c>
      <c r="H291" s="40" t="s">
        <v>15</v>
      </c>
      <c r="I291" s="40">
        <v>3.16</v>
      </c>
      <c r="J291" s="40">
        <v>632</v>
      </c>
    </row>
    <row r="292" spans="1:10">
      <c r="A292" s="6">
        <v>45535</v>
      </c>
      <c r="B292" s="40" t="s">
        <v>10</v>
      </c>
      <c r="C292" s="40" t="s">
        <v>121</v>
      </c>
      <c r="D292" s="40" t="s">
        <v>26287</v>
      </c>
      <c r="E292" s="40" t="s">
        <v>58</v>
      </c>
      <c r="F292" s="40" t="s">
        <v>58</v>
      </c>
      <c r="G292" s="40">
        <v>120</v>
      </c>
      <c r="H292" s="40" t="s">
        <v>15</v>
      </c>
      <c r="I292" s="40">
        <v>3.1640000000000001</v>
      </c>
      <c r="J292" s="40">
        <v>379.68</v>
      </c>
    </row>
    <row r="293" spans="1:10">
      <c r="A293" s="6">
        <v>45535</v>
      </c>
      <c r="B293" s="40" t="s">
        <v>10</v>
      </c>
      <c r="C293" s="40" t="s">
        <v>123</v>
      </c>
      <c r="D293" s="40" t="s">
        <v>26261</v>
      </c>
      <c r="E293" s="40" t="s">
        <v>58</v>
      </c>
      <c r="F293" s="40" t="s">
        <v>58</v>
      </c>
      <c r="G293" s="40">
        <v>2739</v>
      </c>
      <c r="H293" s="40" t="s">
        <v>15</v>
      </c>
      <c r="I293" s="40">
        <v>0.96</v>
      </c>
      <c r="J293" s="40">
        <v>2629.44</v>
      </c>
    </row>
    <row r="294" spans="1:10">
      <c r="A294" s="6">
        <v>45535</v>
      </c>
      <c r="B294" s="40" t="s">
        <v>10</v>
      </c>
      <c r="C294" s="40" t="s">
        <v>123</v>
      </c>
      <c r="D294" s="40" t="s">
        <v>26261</v>
      </c>
      <c r="E294" s="40" t="s">
        <v>58</v>
      </c>
      <c r="F294" s="40" t="s">
        <v>58</v>
      </c>
      <c r="G294" s="40">
        <v>1274</v>
      </c>
      <c r="H294" s="40" t="s">
        <v>15</v>
      </c>
      <c r="I294" s="40">
        <v>0.96900313971742502</v>
      </c>
      <c r="J294" s="40">
        <v>1234.51</v>
      </c>
    </row>
    <row r="295" spans="1:10">
      <c r="A295" s="6">
        <v>45535</v>
      </c>
      <c r="B295" s="40" t="s">
        <v>10</v>
      </c>
      <c r="C295" s="40" t="s">
        <v>125</v>
      </c>
      <c r="D295" s="40" t="s">
        <v>26244</v>
      </c>
      <c r="E295" s="40" t="s">
        <v>58</v>
      </c>
      <c r="F295" s="40" t="s">
        <v>58</v>
      </c>
      <c r="G295" s="40">
        <v>87</v>
      </c>
      <c r="H295" s="40" t="s">
        <v>15</v>
      </c>
      <c r="I295" s="40">
        <v>0</v>
      </c>
      <c r="J295" s="40">
        <v>0</v>
      </c>
    </row>
    <row r="296" spans="1:10">
      <c r="A296" s="6">
        <v>45535</v>
      </c>
      <c r="B296" s="40" t="s">
        <v>10</v>
      </c>
      <c r="C296" s="40" t="s">
        <v>127</v>
      </c>
      <c r="D296" s="40" t="s">
        <v>26253</v>
      </c>
      <c r="E296" s="40" t="s">
        <v>58</v>
      </c>
      <c r="F296" s="40" t="s">
        <v>58</v>
      </c>
      <c r="G296" s="40">
        <v>148</v>
      </c>
      <c r="H296" s="40" t="s">
        <v>15</v>
      </c>
      <c r="I296" s="40">
        <v>1.4160135135135099</v>
      </c>
      <c r="J296" s="40">
        <v>209.57</v>
      </c>
    </row>
    <row r="297" spans="1:10">
      <c r="A297" s="6">
        <v>45535</v>
      </c>
      <c r="B297" s="40" t="s">
        <v>10</v>
      </c>
      <c r="C297" s="40" t="s">
        <v>127</v>
      </c>
      <c r="D297" s="40" t="s">
        <v>26253</v>
      </c>
      <c r="E297" s="40" t="s">
        <v>58</v>
      </c>
      <c r="F297" s="40" t="s">
        <v>58</v>
      </c>
      <c r="G297" s="40">
        <v>4601</v>
      </c>
      <c r="H297" s="40" t="s">
        <v>15</v>
      </c>
      <c r="I297" s="40">
        <v>1.4160008693762201</v>
      </c>
      <c r="J297" s="40">
        <v>6515.02</v>
      </c>
    </row>
    <row r="298" spans="1:10">
      <c r="A298" s="6">
        <v>45535</v>
      </c>
      <c r="B298" s="40" t="s">
        <v>10</v>
      </c>
      <c r="C298" s="40" t="s">
        <v>808</v>
      </c>
      <c r="D298" s="40" t="s">
        <v>26481</v>
      </c>
      <c r="E298" s="40" t="s">
        <v>58</v>
      </c>
      <c r="F298" s="40" t="s">
        <v>58</v>
      </c>
      <c r="G298" s="40">
        <v>775</v>
      </c>
      <c r="H298" s="40" t="s">
        <v>15</v>
      </c>
      <c r="I298" s="40">
        <v>1.55770322580645</v>
      </c>
      <c r="J298" s="40">
        <v>1207.22</v>
      </c>
    </row>
    <row r="299" spans="1:10">
      <c r="A299" s="6">
        <v>45535</v>
      </c>
      <c r="B299" s="40" t="s">
        <v>10</v>
      </c>
      <c r="C299" s="40" t="s">
        <v>780</v>
      </c>
      <c r="D299" s="40" t="s">
        <v>26482</v>
      </c>
      <c r="E299" s="40" t="s">
        <v>58</v>
      </c>
      <c r="F299" s="40" t="s">
        <v>59</v>
      </c>
      <c r="G299" s="40">
        <v>100</v>
      </c>
      <c r="H299" s="40" t="s">
        <v>15</v>
      </c>
      <c r="I299" s="40">
        <v>0.45</v>
      </c>
      <c r="J299" s="40">
        <v>45</v>
      </c>
    </row>
    <row r="300" spans="1:10">
      <c r="A300" s="6">
        <v>45535</v>
      </c>
      <c r="B300" s="40" t="s">
        <v>10</v>
      </c>
      <c r="C300" s="40" t="s">
        <v>778</v>
      </c>
      <c r="D300" s="40" t="s">
        <v>26483</v>
      </c>
      <c r="E300" s="40" t="s">
        <v>58</v>
      </c>
      <c r="F300" s="40" t="s">
        <v>59</v>
      </c>
      <c r="G300" s="40">
        <v>100</v>
      </c>
      <c r="H300" s="40" t="s">
        <v>15</v>
      </c>
      <c r="I300" s="40">
        <v>0.45</v>
      </c>
      <c r="J300" s="40">
        <v>45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0DC8C-EEC0-4C11-A199-5B4A5E3B9A94}">
  <sheetPr codeName="Sheet1"/>
  <dimension ref="A3:E120"/>
  <sheetViews>
    <sheetView zoomScale="85" zoomScaleNormal="85" workbookViewId="0">
      <selection activeCell="B10" sqref="B10"/>
    </sheetView>
  </sheetViews>
  <sheetFormatPr defaultRowHeight="14.45"/>
  <cols>
    <col min="1" max="1" width="22.28515625" bestFit="1" customWidth="1"/>
    <col min="2" max="2" width="17.85546875" style="4" bestFit="1" customWidth="1"/>
    <col min="3" max="5" width="14.42578125" style="4" bestFit="1" customWidth="1"/>
    <col min="6" max="7" width="6.5703125" customWidth="1"/>
  </cols>
  <sheetData>
    <row r="3" spans="1:5">
      <c r="A3" s="43" t="s">
        <v>26484</v>
      </c>
      <c r="B3" s="44" t="s">
        <v>26485</v>
      </c>
      <c r="C3" s="41"/>
      <c r="D3" s="41"/>
      <c r="E3" s="40"/>
    </row>
    <row r="4" spans="1:5">
      <c r="A4" s="43" t="s">
        <v>26486</v>
      </c>
      <c r="B4" s="29" t="s">
        <v>62</v>
      </c>
      <c r="C4" s="29" t="s">
        <v>10</v>
      </c>
      <c r="D4" s="5" t="s">
        <v>26487</v>
      </c>
      <c r="E4" s="40"/>
    </row>
    <row r="5" spans="1:5">
      <c r="A5" s="18">
        <v>45869</v>
      </c>
      <c r="B5" s="41">
        <v>463432.05999999988</v>
      </c>
      <c r="C5" s="41">
        <v>851278.98999999987</v>
      </c>
      <c r="D5" s="41">
        <v>1314711.0499999998</v>
      </c>
      <c r="E5" s="40"/>
    </row>
    <row r="6" spans="1:5">
      <c r="A6" s="7" t="s">
        <v>65</v>
      </c>
      <c r="B6" s="41">
        <v>463432.05999999988</v>
      </c>
      <c r="C6" s="41">
        <v>212205.66999999998</v>
      </c>
      <c r="D6" s="41">
        <v>675637.72999999986</v>
      </c>
      <c r="E6" s="40"/>
    </row>
    <row r="7" spans="1:5">
      <c r="A7" s="7" t="s">
        <v>13</v>
      </c>
      <c r="B7" s="41"/>
      <c r="C7" s="41">
        <v>22328.95</v>
      </c>
      <c r="D7" s="41">
        <v>22328.95</v>
      </c>
      <c r="E7" s="40"/>
    </row>
    <row r="8" spans="1:5">
      <c r="A8" s="7" t="s">
        <v>58</v>
      </c>
      <c r="B8" s="41"/>
      <c r="C8" s="41">
        <v>489102.75999999983</v>
      </c>
      <c r="D8" s="41">
        <v>489102.75999999983</v>
      </c>
      <c r="E8" s="40"/>
    </row>
    <row r="9" spans="1:5">
      <c r="A9" s="7" t="s">
        <v>18</v>
      </c>
      <c r="B9" s="41"/>
      <c r="C9" s="41">
        <v>127641.61</v>
      </c>
      <c r="D9" s="41">
        <v>127641.61</v>
      </c>
      <c r="E9" s="40"/>
    </row>
    <row r="10" spans="1:5">
      <c r="A10" s="18">
        <v>45900</v>
      </c>
      <c r="B10" s="41">
        <v>587981.91000000015</v>
      </c>
      <c r="C10" s="41">
        <v>1074388.1000000003</v>
      </c>
      <c r="D10" s="41">
        <v>1662370.0100000005</v>
      </c>
      <c r="E10" s="40"/>
    </row>
    <row r="11" spans="1:5">
      <c r="A11" s="7" t="s">
        <v>65</v>
      </c>
      <c r="B11" s="41">
        <v>583679.91000000015</v>
      </c>
      <c r="C11" s="41">
        <v>370129.68</v>
      </c>
      <c r="D11" s="41">
        <v>953809.59000000008</v>
      </c>
      <c r="E11" s="40"/>
    </row>
    <row r="12" spans="1:5">
      <c r="A12" s="7" t="s">
        <v>13</v>
      </c>
      <c r="B12" s="41">
        <v>4302</v>
      </c>
      <c r="C12" s="41">
        <v>28102.75</v>
      </c>
      <c r="D12" s="41">
        <v>32404.75</v>
      </c>
      <c r="E12" s="40"/>
    </row>
    <row r="13" spans="1:5">
      <c r="A13" s="7" t="s">
        <v>58</v>
      </c>
      <c r="B13" s="41"/>
      <c r="C13" s="41">
        <v>554046.61000000034</v>
      </c>
      <c r="D13" s="41">
        <v>554046.61000000034</v>
      </c>
      <c r="E13" s="40"/>
    </row>
    <row r="14" spans="1:5">
      <c r="A14" s="7" t="s">
        <v>18</v>
      </c>
      <c r="B14" s="41"/>
      <c r="C14" s="41">
        <v>122109.06000000003</v>
      </c>
      <c r="D14" s="41">
        <v>122109.06000000003</v>
      </c>
      <c r="E14" s="40"/>
    </row>
    <row r="15" spans="1:5">
      <c r="A15" s="18">
        <v>45930</v>
      </c>
      <c r="B15" s="41">
        <v>567101.33999999985</v>
      </c>
      <c r="C15" s="41">
        <v>979197.7100000002</v>
      </c>
      <c r="D15" s="41">
        <v>1546299.05</v>
      </c>
      <c r="E15" s="40"/>
    </row>
    <row r="16" spans="1:5">
      <c r="A16" s="7" t="s">
        <v>65</v>
      </c>
      <c r="B16" s="41">
        <v>564591.23999999987</v>
      </c>
      <c r="C16" s="41">
        <v>328217.10000000003</v>
      </c>
      <c r="D16" s="41">
        <v>892808.33999999985</v>
      </c>
      <c r="E16" s="40"/>
    </row>
    <row r="17" spans="1:5">
      <c r="A17" s="7" t="s">
        <v>13</v>
      </c>
      <c r="B17" s="41">
        <v>2510.1</v>
      </c>
      <c r="C17" s="41">
        <v>25365.05</v>
      </c>
      <c r="D17" s="41">
        <v>27875.149999999998</v>
      </c>
      <c r="E17" s="40"/>
    </row>
    <row r="18" spans="1:5">
      <c r="A18" s="7" t="s">
        <v>58</v>
      </c>
      <c r="B18" s="41"/>
      <c r="C18" s="41">
        <v>483245.21</v>
      </c>
      <c r="D18" s="41">
        <v>483245.21</v>
      </c>
      <c r="E18" s="40"/>
    </row>
    <row r="19" spans="1:5">
      <c r="A19" s="7" t="s">
        <v>18</v>
      </c>
      <c r="B19" s="41"/>
      <c r="C19" s="41">
        <v>142370.35000000006</v>
      </c>
      <c r="D19" s="41">
        <v>142370.35000000006</v>
      </c>
      <c r="E19" s="40"/>
    </row>
    <row r="20" spans="1:5">
      <c r="A20" s="18">
        <v>45961</v>
      </c>
      <c r="B20" s="41">
        <v>539947.6599999998</v>
      </c>
      <c r="C20" s="41">
        <v>918825.99000000034</v>
      </c>
      <c r="D20" s="41">
        <v>1458773.65</v>
      </c>
      <c r="E20" s="40"/>
    </row>
    <row r="21" spans="1:5">
      <c r="A21" s="7" t="s">
        <v>65</v>
      </c>
      <c r="B21" s="41">
        <v>538847.25999999978</v>
      </c>
      <c r="C21" s="41">
        <v>234298.19000000006</v>
      </c>
      <c r="D21" s="41">
        <v>773145.44999999984</v>
      </c>
      <c r="E21" s="40"/>
    </row>
    <row r="22" spans="1:5">
      <c r="A22" s="7" t="s">
        <v>13</v>
      </c>
      <c r="B22" s="41">
        <v>1100.4000000000001</v>
      </c>
      <c r="C22" s="41">
        <v>22244.15</v>
      </c>
      <c r="D22" s="41">
        <v>23344.550000000003</v>
      </c>
      <c r="E22" s="40"/>
    </row>
    <row r="23" spans="1:5">
      <c r="A23" s="7" t="s">
        <v>58</v>
      </c>
      <c r="B23" s="41"/>
      <c r="C23" s="41">
        <v>526596.48000000021</v>
      </c>
      <c r="D23" s="41">
        <v>526596.48000000021</v>
      </c>
      <c r="E23" s="40"/>
    </row>
    <row r="24" spans="1:5">
      <c r="A24" s="7" t="s">
        <v>18</v>
      </c>
      <c r="B24" s="41"/>
      <c r="C24" s="41">
        <v>135687.17000000001</v>
      </c>
      <c r="D24" s="41">
        <v>135687.17000000001</v>
      </c>
      <c r="E24" s="40"/>
    </row>
    <row r="25" spans="1:5">
      <c r="A25" s="15" t="s">
        <v>26487</v>
      </c>
      <c r="B25" s="41">
        <v>2158462.9699999997</v>
      </c>
      <c r="C25" s="41">
        <v>3823690.79</v>
      </c>
      <c r="D25" s="41">
        <v>5982153.7599999998</v>
      </c>
      <c r="E25" s="40"/>
    </row>
    <row r="26" spans="1:5">
      <c r="A26" s="40"/>
      <c r="B26" s="40"/>
      <c r="C26" s="40"/>
      <c r="D26" s="40"/>
      <c r="E26" s="40"/>
    </row>
    <row r="27" spans="1:5">
      <c r="A27" s="40"/>
      <c r="B27" s="40"/>
      <c r="C27" s="40"/>
      <c r="D27" s="40"/>
      <c r="E27" s="40"/>
    </row>
    <row r="28" spans="1:5">
      <c r="A28" s="40"/>
      <c r="B28" s="40"/>
      <c r="C28" s="40"/>
      <c r="D28" s="40"/>
      <c r="E28" s="40"/>
    </row>
    <row r="29" spans="1:5">
      <c r="A29" s="40"/>
      <c r="B29" s="40"/>
      <c r="C29" s="40"/>
      <c r="D29" s="40"/>
      <c r="E29" s="40"/>
    </row>
    <row r="30" spans="1:5">
      <c r="A30" s="40"/>
      <c r="B30" s="40"/>
      <c r="C30" s="40"/>
      <c r="D30" s="40"/>
      <c r="E30" s="40"/>
    </row>
    <row r="31" spans="1:5">
      <c r="A31" s="40"/>
      <c r="B31" s="40"/>
      <c r="C31" s="40"/>
      <c r="D31" s="40"/>
      <c r="E31" s="40"/>
    </row>
    <row r="32" spans="1:5">
      <c r="A32" s="40"/>
      <c r="B32" s="40"/>
      <c r="C32" s="40"/>
      <c r="D32" s="40"/>
      <c r="E32" s="40"/>
    </row>
    <row r="33" spans="1:5">
      <c r="A33" s="40"/>
      <c r="B33" s="40"/>
      <c r="C33" s="40"/>
      <c r="D33" s="40"/>
      <c r="E33" s="40"/>
    </row>
    <row r="34" spans="1:5">
      <c r="A34" s="40"/>
      <c r="B34" s="40"/>
      <c r="C34" s="40"/>
      <c r="D34" s="40"/>
      <c r="E34" s="40"/>
    </row>
    <row r="35" spans="1:5">
      <c r="A35" s="40"/>
      <c r="B35" s="40"/>
      <c r="C35" s="40"/>
      <c r="D35" s="40"/>
      <c r="E35" s="40"/>
    </row>
    <row r="36" spans="1:5">
      <c r="A36" s="40"/>
      <c r="B36" s="40"/>
      <c r="C36" s="40"/>
      <c r="D36" s="40"/>
      <c r="E36" s="40"/>
    </row>
    <row r="37" spans="1:5">
      <c r="A37" s="40"/>
      <c r="B37" s="40"/>
      <c r="C37" s="40"/>
      <c r="D37" s="40"/>
      <c r="E37" s="40"/>
    </row>
    <row r="38" spans="1:5">
      <c r="A38" s="40"/>
      <c r="B38" s="40"/>
      <c r="C38" s="40"/>
      <c r="D38" s="40"/>
      <c r="E38" s="40"/>
    </row>
    <row r="39" spans="1:5">
      <c r="A39" s="40"/>
      <c r="B39" s="40"/>
      <c r="C39" s="40"/>
      <c r="D39" s="40"/>
      <c r="E39" s="40"/>
    </row>
    <row r="40" spans="1:5">
      <c r="A40" s="40"/>
      <c r="B40" s="40"/>
      <c r="C40" s="40"/>
      <c r="D40" s="40"/>
      <c r="E40" s="40"/>
    </row>
    <row r="41" spans="1:5">
      <c r="A41" s="40"/>
      <c r="B41" s="40"/>
      <c r="C41" s="40"/>
      <c r="D41" s="40"/>
      <c r="E41" s="40"/>
    </row>
    <row r="42" spans="1:5">
      <c r="A42" s="40"/>
      <c r="B42" s="40"/>
      <c r="C42" s="40"/>
      <c r="D42" s="40"/>
      <c r="E42" s="40"/>
    </row>
    <row r="43" spans="1:5">
      <c r="A43" s="40"/>
      <c r="B43" s="40"/>
      <c r="C43" s="40"/>
      <c r="D43" s="40"/>
      <c r="E43" s="40"/>
    </row>
    <row r="44" spans="1:5">
      <c r="A44" s="40"/>
      <c r="B44" s="40"/>
      <c r="C44" s="40"/>
      <c r="D44" s="40"/>
      <c r="E44" s="40"/>
    </row>
    <row r="45" spans="1:5">
      <c r="A45" s="40"/>
      <c r="B45" s="40"/>
      <c r="C45" s="40"/>
      <c r="D45" s="40"/>
      <c r="E45" s="40"/>
    </row>
    <row r="46" spans="1:5">
      <c r="A46" s="40"/>
      <c r="B46" s="40"/>
      <c r="C46" s="40"/>
      <c r="D46" s="40"/>
      <c r="E46" s="40"/>
    </row>
    <row r="47" spans="1:5">
      <c r="A47" s="40"/>
      <c r="B47" s="40"/>
      <c r="C47" s="40"/>
      <c r="D47" s="40"/>
      <c r="E47" s="40"/>
    </row>
    <row r="48" spans="1:5">
      <c r="A48" s="40"/>
      <c r="B48" s="40"/>
      <c r="C48" s="40"/>
      <c r="D48" s="40"/>
      <c r="E48" s="40"/>
    </row>
    <row r="49" spans="1:5">
      <c r="A49" s="40"/>
      <c r="B49" s="40"/>
      <c r="C49" s="40"/>
      <c r="D49" s="40"/>
      <c r="E49" s="40"/>
    </row>
    <row r="50" spans="1:5">
      <c r="A50" s="40"/>
      <c r="B50" s="40"/>
      <c r="C50" s="40"/>
      <c r="D50" s="40"/>
      <c r="E50" s="40"/>
    </row>
    <row r="51" spans="1:5">
      <c r="A51" s="40"/>
      <c r="B51" s="40"/>
      <c r="C51" s="40"/>
      <c r="D51" s="40"/>
      <c r="E51" s="40"/>
    </row>
    <row r="52" spans="1:5">
      <c r="A52" s="40"/>
      <c r="B52" s="40"/>
      <c r="C52" s="40"/>
      <c r="D52" s="40"/>
      <c r="E52" s="40"/>
    </row>
    <row r="53" spans="1:5">
      <c r="A53" s="40"/>
      <c r="B53" s="40"/>
      <c r="C53" s="40"/>
      <c r="D53" s="40"/>
      <c r="E53" s="40"/>
    </row>
    <row r="54" spans="1:5">
      <c r="A54" s="40"/>
      <c r="B54" s="40"/>
      <c r="C54" s="40"/>
      <c r="D54" s="40"/>
      <c r="E54" s="40"/>
    </row>
    <row r="55" spans="1:5">
      <c r="A55" s="40"/>
      <c r="B55" s="40"/>
      <c r="C55" s="40"/>
      <c r="D55" s="40"/>
      <c r="E55" s="40"/>
    </row>
    <row r="56" spans="1:5">
      <c r="A56" s="40"/>
      <c r="B56" s="40"/>
      <c r="C56" s="40"/>
      <c r="D56" s="40"/>
      <c r="E56" s="40"/>
    </row>
    <row r="57" spans="1:5">
      <c r="A57" s="40"/>
      <c r="B57" s="40"/>
      <c r="C57" s="40"/>
      <c r="D57" s="40"/>
      <c r="E57" s="40"/>
    </row>
    <row r="58" spans="1:5">
      <c r="A58" s="40"/>
      <c r="B58" s="40"/>
      <c r="C58" s="40"/>
      <c r="D58" s="40"/>
      <c r="E58" s="40"/>
    </row>
    <row r="59" spans="1:5">
      <c r="A59" s="40"/>
      <c r="B59" s="40"/>
      <c r="C59" s="40"/>
      <c r="D59" s="40"/>
      <c r="E59" s="40"/>
    </row>
    <row r="60" spans="1:5">
      <c r="A60" s="40"/>
      <c r="B60" s="40"/>
      <c r="C60" s="40"/>
      <c r="D60" s="40"/>
      <c r="E60" s="40"/>
    </row>
    <row r="61" spans="1:5">
      <c r="A61" s="40"/>
      <c r="B61" s="40"/>
      <c r="C61" s="40"/>
      <c r="D61" s="40"/>
      <c r="E61" s="40"/>
    </row>
    <row r="62" spans="1:5">
      <c r="A62" s="40"/>
      <c r="B62" s="40"/>
      <c r="C62" s="40"/>
      <c r="D62" s="40"/>
      <c r="E62" s="40"/>
    </row>
    <row r="63" spans="1:5">
      <c r="A63" s="40"/>
      <c r="B63" s="40"/>
      <c r="C63" s="40"/>
      <c r="D63" s="40"/>
      <c r="E63" s="40"/>
    </row>
    <row r="64" spans="1:5">
      <c r="A64" s="40"/>
      <c r="B64" s="40"/>
      <c r="C64" s="40"/>
      <c r="D64" s="40"/>
      <c r="E64" s="40"/>
    </row>
    <row r="65" spans="1:5">
      <c r="A65" s="40"/>
      <c r="B65" s="40"/>
      <c r="C65" s="40"/>
      <c r="D65" s="40"/>
      <c r="E65" s="40"/>
    </row>
    <row r="66" spans="1:5">
      <c r="A66" s="40"/>
      <c r="B66" s="40"/>
      <c r="C66" s="40"/>
      <c r="D66" s="40"/>
      <c r="E66" s="40"/>
    </row>
    <row r="67" spans="1:5">
      <c r="A67" s="40"/>
      <c r="B67" s="40"/>
      <c r="C67" s="40"/>
      <c r="D67" s="40"/>
      <c r="E67" s="40"/>
    </row>
    <row r="68" spans="1:5">
      <c r="A68" s="40"/>
      <c r="B68" s="40"/>
      <c r="C68" s="40"/>
      <c r="D68" s="40"/>
      <c r="E68" s="40"/>
    </row>
    <row r="69" spans="1:5">
      <c r="A69" s="40"/>
      <c r="B69" s="40"/>
      <c r="C69" s="40"/>
      <c r="D69" s="40"/>
      <c r="E69" s="40"/>
    </row>
    <row r="70" spans="1:5">
      <c r="A70" s="40"/>
      <c r="B70" s="40"/>
      <c r="C70" s="40"/>
      <c r="D70" s="40"/>
      <c r="E70" s="40"/>
    </row>
    <row r="71" spans="1:5">
      <c r="A71" s="40"/>
      <c r="B71" s="40"/>
      <c r="C71" s="40"/>
      <c r="D71" s="40"/>
      <c r="E71" s="40"/>
    </row>
    <row r="72" spans="1:5">
      <c r="A72" s="40"/>
      <c r="B72" s="40"/>
      <c r="C72" s="40"/>
      <c r="D72" s="40"/>
      <c r="E72" s="40"/>
    </row>
    <row r="73" spans="1:5">
      <c r="A73" s="40"/>
      <c r="B73" s="40"/>
      <c r="C73" s="40"/>
      <c r="D73" s="40"/>
      <c r="E73" s="40"/>
    </row>
    <row r="74" spans="1:5">
      <c r="A74" s="40"/>
      <c r="B74" s="40"/>
      <c r="C74" s="40"/>
      <c r="D74" s="40"/>
      <c r="E74" s="40"/>
    </row>
    <row r="75" spans="1:5">
      <c r="A75" s="40"/>
      <c r="B75" s="40"/>
      <c r="C75" s="40"/>
      <c r="D75" s="40"/>
      <c r="E75" s="40"/>
    </row>
    <row r="76" spans="1:5">
      <c r="A76" s="40"/>
      <c r="B76" s="40"/>
      <c r="C76" s="40"/>
      <c r="D76" s="40"/>
      <c r="E76" s="40"/>
    </row>
    <row r="77" spans="1:5">
      <c r="A77" s="40"/>
      <c r="B77" s="40"/>
      <c r="C77" s="40"/>
      <c r="D77" s="40"/>
      <c r="E77" s="40"/>
    </row>
    <row r="78" spans="1:5">
      <c r="A78" s="40"/>
      <c r="B78" s="40"/>
      <c r="C78" s="40"/>
      <c r="D78" s="40"/>
      <c r="E78" s="40"/>
    </row>
    <row r="79" spans="1:5">
      <c r="A79" s="40"/>
      <c r="B79" s="40"/>
      <c r="C79" s="40"/>
      <c r="D79" s="40"/>
      <c r="E79" s="40"/>
    </row>
    <row r="80" spans="1:5">
      <c r="A80" s="40"/>
      <c r="B80" s="40"/>
      <c r="C80" s="40"/>
      <c r="D80" s="40"/>
      <c r="E80" s="40"/>
    </row>
    <row r="81" spans="1:5">
      <c r="A81" s="40"/>
      <c r="B81" s="40"/>
      <c r="C81" s="40"/>
      <c r="D81" s="40"/>
      <c r="E81" s="40"/>
    </row>
    <row r="82" spans="1:5">
      <c r="A82" s="40"/>
      <c r="B82" s="40"/>
      <c r="C82" s="40"/>
      <c r="D82" s="40"/>
      <c r="E82" s="40"/>
    </row>
    <row r="83" spans="1:5">
      <c r="A83" s="40"/>
      <c r="B83" s="40"/>
      <c r="C83" s="40"/>
      <c r="D83" s="40"/>
      <c r="E83" s="40"/>
    </row>
    <row r="84" spans="1:5">
      <c r="A84" s="40"/>
      <c r="B84" s="40"/>
      <c r="C84" s="40"/>
      <c r="D84" s="40"/>
      <c r="E84" s="40"/>
    </row>
    <row r="85" spans="1:5">
      <c r="A85" s="40"/>
      <c r="B85" s="40"/>
      <c r="C85" s="40"/>
      <c r="D85" s="40"/>
      <c r="E85" s="40"/>
    </row>
    <row r="86" spans="1:5">
      <c r="A86" s="40"/>
      <c r="B86" s="40"/>
      <c r="C86" s="40"/>
      <c r="D86" s="40"/>
      <c r="E86" s="40"/>
    </row>
    <row r="87" spans="1:5">
      <c r="A87" s="40"/>
      <c r="B87" s="40"/>
      <c r="C87" s="40"/>
      <c r="D87" s="40"/>
      <c r="E87" s="40"/>
    </row>
    <row r="88" spans="1:5">
      <c r="A88" s="40"/>
      <c r="B88" s="40"/>
      <c r="C88" s="40"/>
      <c r="D88" s="40"/>
      <c r="E88" s="40"/>
    </row>
    <row r="89" spans="1:5">
      <c r="A89" s="40"/>
      <c r="B89" s="40"/>
      <c r="C89" s="40"/>
      <c r="D89" s="40"/>
      <c r="E89" s="40"/>
    </row>
    <row r="90" spans="1:5">
      <c r="A90" s="40"/>
      <c r="B90" s="40"/>
      <c r="C90" s="40"/>
      <c r="D90" s="40"/>
      <c r="E90" s="40"/>
    </row>
    <row r="91" spans="1:5">
      <c r="A91" s="40"/>
      <c r="B91" s="40"/>
      <c r="C91" s="40"/>
      <c r="D91" s="40"/>
      <c r="E91" s="40"/>
    </row>
    <row r="92" spans="1:5">
      <c r="A92" s="40"/>
      <c r="B92" s="40"/>
      <c r="C92" s="40"/>
      <c r="D92" s="40"/>
      <c r="E92" s="40"/>
    </row>
    <row r="93" spans="1:5">
      <c r="A93" s="40"/>
      <c r="B93" s="40"/>
      <c r="C93" s="40"/>
      <c r="D93" s="40"/>
      <c r="E93" s="40"/>
    </row>
    <row r="94" spans="1:5">
      <c r="A94" s="40"/>
      <c r="B94" s="40"/>
      <c r="C94" s="40"/>
      <c r="D94" s="40"/>
      <c r="E94" s="40"/>
    </row>
    <row r="95" spans="1:5">
      <c r="A95" s="40"/>
      <c r="B95" s="40"/>
      <c r="C95" s="40"/>
      <c r="D95" s="40"/>
      <c r="E95" s="40"/>
    </row>
    <row r="96" spans="1:5">
      <c r="A96" s="40"/>
      <c r="B96" s="40"/>
      <c r="C96" s="40"/>
      <c r="D96" s="40"/>
      <c r="E96" s="40"/>
    </row>
    <row r="97" spans="1:5">
      <c r="A97" s="40"/>
      <c r="B97" s="40"/>
      <c r="C97" s="40"/>
      <c r="D97" s="40"/>
      <c r="E97" s="40"/>
    </row>
    <row r="98" spans="1:5">
      <c r="A98" s="40"/>
      <c r="B98" s="40"/>
      <c r="C98" s="40"/>
      <c r="D98" s="40"/>
      <c r="E98" s="40"/>
    </row>
    <row r="99" spans="1:5">
      <c r="A99" s="40"/>
      <c r="B99" s="40"/>
      <c r="C99" s="40"/>
      <c r="D99" s="40"/>
      <c r="E99" s="40"/>
    </row>
    <row r="100" spans="1:5">
      <c r="A100" s="40"/>
      <c r="B100" s="40"/>
      <c r="C100" s="40"/>
      <c r="D100" s="40"/>
      <c r="E100" s="40"/>
    </row>
    <row r="101" spans="1:5">
      <c r="A101" s="40"/>
      <c r="B101" s="40"/>
      <c r="C101" s="40"/>
      <c r="D101" s="40"/>
      <c r="E101" s="40"/>
    </row>
    <row r="102" spans="1:5">
      <c r="A102" s="40"/>
      <c r="B102" s="40"/>
      <c r="C102" s="40"/>
      <c r="D102" s="40"/>
      <c r="E102" s="40"/>
    </row>
    <row r="103" spans="1:5">
      <c r="A103" s="40"/>
      <c r="B103" s="40"/>
      <c r="C103" s="40"/>
      <c r="D103" s="40"/>
      <c r="E103" s="40"/>
    </row>
    <row r="104" spans="1:5">
      <c r="A104" s="40"/>
      <c r="B104" s="40"/>
      <c r="C104" s="40"/>
      <c r="D104" s="40"/>
      <c r="E104" s="40"/>
    </row>
    <row r="105" spans="1:5">
      <c r="A105" s="40"/>
      <c r="B105" s="40"/>
      <c r="C105" s="40"/>
      <c r="D105" s="40"/>
      <c r="E105" s="40"/>
    </row>
    <row r="106" spans="1:5">
      <c r="A106" s="40"/>
      <c r="B106" s="40"/>
      <c r="C106" s="40"/>
      <c r="D106" s="40"/>
      <c r="E106" s="40"/>
    </row>
    <row r="107" spans="1:5">
      <c r="A107" s="40"/>
      <c r="B107" s="40"/>
      <c r="C107" s="40"/>
      <c r="D107" s="40"/>
      <c r="E107" s="40"/>
    </row>
    <row r="108" spans="1:5">
      <c r="A108" s="40"/>
      <c r="B108" s="40"/>
      <c r="C108" s="40"/>
      <c r="D108" s="40"/>
      <c r="E108" s="40"/>
    </row>
    <row r="109" spans="1:5">
      <c r="A109" s="40"/>
      <c r="B109" s="40"/>
      <c r="C109" s="40"/>
      <c r="D109" s="40"/>
      <c r="E109" s="40"/>
    </row>
    <row r="110" spans="1:5">
      <c r="A110" s="40"/>
      <c r="B110" s="40"/>
      <c r="C110" s="40"/>
      <c r="D110" s="40"/>
      <c r="E110" s="40"/>
    </row>
    <row r="111" spans="1:5">
      <c r="A111" s="40"/>
      <c r="B111" s="40"/>
      <c r="C111" s="40"/>
      <c r="D111" s="40"/>
      <c r="E111" s="40"/>
    </row>
    <row r="112" spans="1:5">
      <c r="A112" s="40"/>
      <c r="B112" s="40"/>
      <c r="C112" s="40"/>
      <c r="D112" s="40"/>
      <c r="E112" s="40"/>
    </row>
    <row r="113" spans="1:5">
      <c r="A113" s="40"/>
      <c r="B113" s="40"/>
      <c r="C113" s="40"/>
      <c r="D113" s="40"/>
      <c r="E113" s="40"/>
    </row>
    <row r="114" spans="1:5">
      <c r="A114" s="40"/>
      <c r="B114" s="40"/>
      <c r="C114" s="40"/>
      <c r="D114" s="40"/>
      <c r="E114" s="40"/>
    </row>
    <row r="115" spans="1:5">
      <c r="A115" s="40"/>
      <c r="B115" s="40"/>
      <c r="C115" s="40"/>
      <c r="D115" s="40"/>
      <c r="E115" s="40"/>
    </row>
    <row r="116" spans="1:5">
      <c r="A116" s="40"/>
      <c r="B116" s="40"/>
      <c r="C116" s="40"/>
      <c r="D116" s="40"/>
      <c r="E116" s="40"/>
    </row>
    <row r="117" spans="1:5">
      <c r="A117" s="40"/>
      <c r="B117" s="40"/>
      <c r="C117" s="40"/>
      <c r="D117" s="40"/>
      <c r="E117" s="40"/>
    </row>
    <row r="118" spans="1:5">
      <c r="A118" s="40"/>
      <c r="B118" s="40"/>
      <c r="C118" s="40"/>
      <c r="D118" s="40"/>
      <c r="E118" s="40"/>
    </row>
    <row r="119" spans="1:5">
      <c r="A119" s="40"/>
      <c r="B119" s="40"/>
      <c r="C119" s="40"/>
      <c r="D119" s="40"/>
      <c r="E119" s="40"/>
    </row>
    <row r="120" spans="1:5">
      <c r="A120" s="40"/>
      <c r="B120" s="40"/>
      <c r="C120" s="40"/>
      <c r="D120" s="40"/>
      <c r="E120" s="40"/>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071A6-ACFE-4B10-BDC8-15E7D7B0A9DC}">
  <dimension ref="A2:L60"/>
  <sheetViews>
    <sheetView zoomScale="70" zoomScaleNormal="70" workbookViewId="0">
      <selection activeCell="R47" sqref="R47"/>
    </sheetView>
  </sheetViews>
  <sheetFormatPr defaultRowHeight="14.45"/>
  <cols>
    <col min="1" max="1" width="22.28515625" bestFit="1" customWidth="1"/>
    <col min="2" max="2" width="16.85546875" style="16" bestFit="1" customWidth="1"/>
    <col min="3" max="3" width="8.85546875" style="16" bestFit="1" customWidth="1"/>
    <col min="4" max="4" width="11.42578125" style="16" bestFit="1" customWidth="1"/>
    <col min="6" max="6" width="14.28515625" customWidth="1"/>
    <col min="7" max="7" width="16.5703125" style="16" bestFit="1" customWidth="1"/>
    <col min="8" max="8" width="14.85546875" style="16" customWidth="1"/>
    <col min="9" max="9" width="19" bestFit="1" customWidth="1"/>
    <col min="10" max="10" width="19" customWidth="1"/>
    <col min="11" max="11" width="12.5703125" bestFit="1" customWidth="1"/>
    <col min="12" max="12" width="12.5703125" customWidth="1"/>
    <col min="13" max="13" width="12.5703125" bestFit="1" customWidth="1"/>
  </cols>
  <sheetData>
    <row r="2" spans="1:8">
      <c r="A2" s="40"/>
      <c r="E2" s="40"/>
      <c r="F2" s="40"/>
      <c r="G2" s="16" t="s">
        <v>26488</v>
      </c>
      <c r="H2" s="16" t="s">
        <v>26489</v>
      </c>
    </row>
    <row r="3" spans="1:8">
      <c r="A3" s="40"/>
      <c r="B3" s="43" t="s">
        <v>26485</v>
      </c>
      <c r="C3" s="40"/>
      <c r="D3" s="40"/>
      <c r="E3" s="40"/>
      <c r="F3" s="6">
        <v>45650</v>
      </c>
      <c r="G3" s="41">
        <v>348069.98999999993</v>
      </c>
      <c r="H3" s="41">
        <v>210665.82999999996</v>
      </c>
    </row>
    <row r="4" spans="1:8">
      <c r="A4" s="43" t="s">
        <v>26486</v>
      </c>
      <c r="B4" s="5" t="s">
        <v>62</v>
      </c>
      <c r="C4" s="5" t="s">
        <v>10</v>
      </c>
      <c r="D4" s="5" t="s">
        <v>26487</v>
      </c>
      <c r="E4" s="40"/>
      <c r="F4" s="6">
        <v>45688</v>
      </c>
      <c r="G4" s="16" t="e">
        <f>GETPIVOTDATA("Actual Value",Summary!$A$3,"Date",DATE(2025,1,31),"Area","IMPACKFUL","GLGroup","Finished Good")</f>
        <v>#REF!</v>
      </c>
      <c r="H4" s="16" t="e">
        <f>GETPIVOTDATA("Actual Value",Summary!$A$3,"Date",DATE(2025,1,31),"Area","SHOTTYS","GLGroup","Finished Good")</f>
        <v>#REF!</v>
      </c>
    </row>
    <row r="5" spans="1:8">
      <c r="A5" s="18">
        <v>45322</v>
      </c>
      <c r="B5" s="41"/>
      <c r="C5" s="41"/>
      <c r="D5" s="41"/>
      <c r="E5" s="40"/>
      <c r="F5" s="6">
        <v>45716</v>
      </c>
      <c r="G5" s="16" t="e">
        <f>GETPIVOTDATA("Actual Value",Summary!$A$3,"Date",DATE(2025,2,28),"Area","IMPACKFUL","GLGroup","Finished Good")</f>
        <v>#REF!</v>
      </c>
      <c r="H5" s="16" t="e">
        <f>GETPIVOTDATA("Actual Value",Summary!$A$3,"Date",DATE(2025,2,28),"Area","SHOTTYS","GLGroup","Finished Good")</f>
        <v>#REF!</v>
      </c>
    </row>
    <row r="6" spans="1:8">
      <c r="A6" s="7" t="s">
        <v>65</v>
      </c>
      <c r="B6" s="41"/>
      <c r="C6" s="41"/>
      <c r="D6" s="41"/>
      <c r="E6" s="40"/>
      <c r="F6" s="6">
        <v>45747</v>
      </c>
    </row>
    <row r="7" spans="1:8">
      <c r="A7" s="7" t="s">
        <v>13</v>
      </c>
      <c r="B7" s="41"/>
      <c r="C7" s="41"/>
      <c r="D7" s="41"/>
      <c r="E7" s="40"/>
      <c r="F7" s="6">
        <v>45777</v>
      </c>
    </row>
    <row r="8" spans="1:8">
      <c r="A8" s="7" t="s">
        <v>58</v>
      </c>
      <c r="B8" s="41"/>
      <c r="C8" s="41"/>
      <c r="D8" s="41"/>
      <c r="E8" s="40"/>
      <c r="F8" s="6">
        <v>45808</v>
      </c>
    </row>
    <row r="9" spans="1:8">
      <c r="A9" s="7" t="s">
        <v>18</v>
      </c>
      <c r="B9" s="41"/>
      <c r="C9" s="41"/>
      <c r="D9" s="41"/>
      <c r="E9" s="40"/>
      <c r="F9" s="6">
        <v>45838</v>
      </c>
    </row>
    <row r="10" spans="1:8">
      <c r="A10" s="15" t="s">
        <v>26487</v>
      </c>
      <c r="B10" s="41"/>
      <c r="C10" s="41"/>
      <c r="D10" s="41"/>
      <c r="E10" s="40"/>
      <c r="F10" s="6">
        <v>45869</v>
      </c>
    </row>
    <row r="11" spans="1:8">
      <c r="A11" s="40"/>
      <c r="B11" s="40"/>
      <c r="C11" s="40"/>
      <c r="D11" s="40"/>
      <c r="E11" s="40"/>
      <c r="F11" s="6">
        <v>45900</v>
      </c>
    </row>
    <row r="12" spans="1:8">
      <c r="A12" s="40"/>
      <c r="B12" s="40"/>
      <c r="C12" s="40"/>
      <c r="D12" s="40"/>
      <c r="E12" s="40"/>
      <c r="F12" s="6">
        <v>45930</v>
      </c>
    </row>
    <row r="13" spans="1:8">
      <c r="A13" s="40"/>
      <c r="B13" s="40"/>
      <c r="C13" s="40"/>
      <c r="D13" s="40"/>
      <c r="E13" s="40"/>
      <c r="F13" s="6">
        <v>45961</v>
      </c>
    </row>
    <row r="14" spans="1:8">
      <c r="A14" s="40"/>
      <c r="B14" s="40"/>
      <c r="C14" s="40"/>
      <c r="D14" s="40"/>
      <c r="E14" s="40"/>
      <c r="F14" s="6">
        <v>45991</v>
      </c>
    </row>
    <row r="15" spans="1:8">
      <c r="A15" s="40"/>
      <c r="B15" s="40"/>
      <c r="C15" s="40"/>
      <c r="D15" s="40"/>
      <c r="E15" s="40"/>
      <c r="F15" s="6">
        <v>46022</v>
      </c>
      <c r="G15" s="41"/>
      <c r="H15" s="41"/>
    </row>
    <row r="16" spans="1:8">
      <c r="A16" s="40"/>
      <c r="B16" s="40"/>
      <c r="C16" s="40"/>
      <c r="D16" s="40"/>
      <c r="E16" s="40"/>
      <c r="F16" s="40"/>
    </row>
    <row r="17" spans="1:12">
      <c r="A17" s="40"/>
      <c r="B17" s="40"/>
      <c r="C17" s="40"/>
      <c r="D17" s="40"/>
      <c r="E17" s="40"/>
      <c r="F17" s="40"/>
      <c r="G17" s="16" t="s">
        <v>26490</v>
      </c>
      <c r="H17" s="16" t="s">
        <v>26491</v>
      </c>
      <c r="I17" s="40"/>
      <c r="J17" s="6"/>
      <c r="K17" s="40"/>
      <c r="L17" s="6"/>
    </row>
    <row r="18" spans="1:12">
      <c r="A18" s="40"/>
      <c r="B18" s="40"/>
      <c r="C18" s="40"/>
      <c r="D18" s="40"/>
      <c r="E18" s="40"/>
      <c r="F18" s="6">
        <v>45261</v>
      </c>
      <c r="G18" s="16">
        <v>0</v>
      </c>
      <c r="H18" s="41">
        <v>13321.7</v>
      </c>
      <c r="I18" s="40"/>
      <c r="J18" s="41"/>
      <c r="K18" s="40"/>
      <c r="L18" s="41"/>
    </row>
    <row r="19" spans="1:12">
      <c r="A19" s="40"/>
      <c r="B19" s="40"/>
      <c r="C19" s="40"/>
      <c r="D19" s="40"/>
      <c r="E19" s="40"/>
      <c r="F19" s="6">
        <v>45322</v>
      </c>
      <c r="H19" s="16" t="e">
        <f>GETPIVOTDATA("Actual Value",Summary!$A$3,"Date",DATE(2025,1,31),"GLGroup","Marketing Materials")</f>
        <v>#REF!</v>
      </c>
      <c r="I19" s="40"/>
      <c r="J19" s="41"/>
      <c r="K19" s="40"/>
      <c r="L19" s="41"/>
    </row>
    <row r="20" spans="1:12">
      <c r="A20" s="40"/>
      <c r="B20" s="40"/>
      <c r="C20" s="40"/>
      <c r="D20" s="40"/>
      <c r="E20" s="40"/>
      <c r="F20" s="6">
        <v>45351</v>
      </c>
      <c r="H20" s="16" t="e">
        <f>GETPIVOTDATA("Actual Value",Summary!$A$3,"Date",DATE(2025,2,28),"GLGroup","Marketing Materials")</f>
        <v>#REF!</v>
      </c>
      <c r="I20" s="40"/>
      <c r="J20" s="41"/>
      <c r="K20" s="40"/>
      <c r="L20" s="41"/>
    </row>
    <row r="21" spans="1:12">
      <c r="A21" s="40"/>
      <c r="B21" s="40"/>
      <c r="C21" s="40"/>
      <c r="D21" s="40"/>
      <c r="E21" s="40"/>
      <c r="F21" s="6">
        <v>45380</v>
      </c>
      <c r="I21" s="40"/>
      <c r="J21" s="41"/>
      <c r="K21" s="40"/>
      <c r="L21" s="41"/>
    </row>
    <row r="22" spans="1:12">
      <c r="A22" s="40"/>
      <c r="B22" s="40"/>
      <c r="C22" s="40"/>
      <c r="D22" s="40"/>
      <c r="E22" s="40"/>
      <c r="F22" s="6">
        <v>45412</v>
      </c>
      <c r="I22" s="40"/>
      <c r="J22" s="40"/>
      <c r="K22" s="40"/>
      <c r="L22" s="41"/>
    </row>
    <row r="23" spans="1:12">
      <c r="A23" s="40"/>
      <c r="B23" s="40"/>
      <c r="C23" s="40"/>
      <c r="D23" s="40"/>
      <c r="E23" s="40"/>
      <c r="F23" s="6">
        <v>45443</v>
      </c>
      <c r="I23" s="40"/>
      <c r="J23" s="40"/>
      <c r="K23" s="40"/>
      <c r="L23" s="41"/>
    </row>
    <row r="24" spans="1:12">
      <c r="A24" s="40"/>
      <c r="B24" s="40"/>
      <c r="C24" s="40"/>
      <c r="D24" s="40"/>
      <c r="E24" s="40"/>
      <c r="F24" s="6">
        <v>45473</v>
      </c>
      <c r="I24" s="40"/>
      <c r="J24" s="40"/>
      <c r="K24" s="40"/>
      <c r="L24" s="41"/>
    </row>
    <row r="25" spans="1:12">
      <c r="A25" s="40"/>
      <c r="B25" s="40"/>
      <c r="C25" s="40"/>
      <c r="D25" s="40"/>
      <c r="E25" s="40"/>
      <c r="F25" s="6">
        <v>45504</v>
      </c>
      <c r="I25" s="40"/>
      <c r="J25" s="40"/>
      <c r="K25" s="40"/>
      <c r="L25" s="41"/>
    </row>
    <row r="26" spans="1:12">
      <c r="A26" s="40"/>
      <c r="B26" s="40"/>
      <c r="C26" s="40"/>
      <c r="D26" s="40"/>
      <c r="E26" s="40"/>
      <c r="F26" s="6">
        <v>45535</v>
      </c>
      <c r="I26" s="40"/>
      <c r="J26" s="40"/>
      <c r="K26" s="40"/>
      <c r="L26" s="41"/>
    </row>
    <row r="27" spans="1:12">
      <c r="A27" s="40"/>
      <c r="B27" s="40"/>
      <c r="C27" s="40"/>
      <c r="D27" s="40"/>
      <c r="E27" s="40"/>
      <c r="F27" s="6">
        <v>45565</v>
      </c>
      <c r="I27" s="40"/>
      <c r="J27" s="40"/>
      <c r="K27" s="40"/>
      <c r="L27" s="41"/>
    </row>
    <row r="28" spans="1:12">
      <c r="A28" s="40"/>
      <c r="B28" s="40"/>
      <c r="C28" s="40"/>
      <c r="D28" s="40"/>
      <c r="E28" s="40"/>
      <c r="F28" s="6">
        <v>45596</v>
      </c>
      <c r="I28" s="40"/>
      <c r="J28" s="40"/>
      <c r="K28" s="40"/>
      <c r="L28" s="41"/>
    </row>
    <row r="29" spans="1:12">
      <c r="A29" s="40"/>
      <c r="B29" s="40"/>
      <c r="C29" s="40"/>
      <c r="D29" s="40"/>
      <c r="E29" s="40"/>
      <c r="F29" s="6">
        <v>45626</v>
      </c>
      <c r="I29" s="40"/>
      <c r="J29" s="40"/>
      <c r="K29" s="40"/>
      <c r="L29" s="41"/>
    </row>
    <row r="30" spans="1:12">
      <c r="A30" s="40"/>
      <c r="B30" s="40"/>
      <c r="C30" s="40"/>
      <c r="D30" s="40"/>
      <c r="E30" s="40"/>
      <c r="F30" s="6">
        <v>45657</v>
      </c>
      <c r="H30" s="41"/>
      <c r="I30" s="40"/>
      <c r="J30" s="40"/>
      <c r="K30" s="40"/>
      <c r="L30" s="41"/>
    </row>
    <row r="31" spans="1:12">
      <c r="A31" s="40"/>
      <c r="B31" s="40"/>
      <c r="C31" s="40"/>
      <c r="D31" s="40"/>
      <c r="E31" s="40"/>
      <c r="F31" s="40"/>
      <c r="I31" s="40"/>
      <c r="J31" s="40"/>
      <c r="K31" s="40"/>
      <c r="L31" s="40"/>
    </row>
    <row r="32" spans="1:12">
      <c r="A32" s="40"/>
      <c r="B32" s="40"/>
      <c r="C32" s="40"/>
      <c r="D32" s="40"/>
      <c r="E32" s="40"/>
      <c r="F32" s="6"/>
      <c r="G32" s="16" t="s">
        <v>26492</v>
      </c>
      <c r="H32" s="16" t="s">
        <v>26493</v>
      </c>
      <c r="I32" s="40"/>
      <c r="J32" s="40"/>
      <c r="K32" s="40"/>
      <c r="L32" s="40"/>
    </row>
    <row r="33" spans="1:8">
      <c r="A33" s="40"/>
      <c r="B33" s="40"/>
      <c r="C33" s="40"/>
      <c r="D33" s="40"/>
      <c r="E33" s="40"/>
      <c r="F33" s="6">
        <v>45261</v>
      </c>
      <c r="G33" s="16">
        <v>0</v>
      </c>
      <c r="H33" s="41">
        <v>411400.26999999984</v>
      </c>
    </row>
    <row r="34" spans="1:8">
      <c r="A34" s="40"/>
      <c r="B34" s="40"/>
      <c r="C34" s="40"/>
      <c r="D34" s="40"/>
      <c r="E34" s="40"/>
      <c r="F34" s="6">
        <v>45322</v>
      </c>
      <c r="H34" s="16" t="e">
        <f>GETPIVOTDATA("Actual Value",Summary!$A$3,"Date",DATE(2025,1,31),"Area","SHOTTYS","GLGroup","Packaging")</f>
        <v>#REF!</v>
      </c>
    </row>
    <row r="35" spans="1:8">
      <c r="A35" s="40"/>
      <c r="B35" s="40"/>
      <c r="C35" s="40"/>
      <c r="D35" s="40"/>
      <c r="E35" s="40"/>
      <c r="F35" s="6">
        <v>45351</v>
      </c>
      <c r="H35" s="16" t="e">
        <f>GETPIVOTDATA("Actual Value",Summary!$A$3,"Date",DATE(2025,2,28),"Area","SHOTTYS","GLGroup","Packaging")</f>
        <v>#REF!</v>
      </c>
    </row>
    <row r="36" spans="1:8">
      <c r="A36" s="40"/>
      <c r="B36" s="40"/>
      <c r="C36" s="40"/>
      <c r="D36" s="40"/>
      <c r="E36" s="40"/>
      <c r="F36" s="6">
        <v>45380</v>
      </c>
    </row>
    <row r="37" spans="1:8">
      <c r="A37" s="40"/>
      <c r="B37" s="40"/>
      <c r="C37" s="40"/>
      <c r="D37" s="40"/>
      <c r="E37" s="40"/>
      <c r="F37" s="6">
        <v>45412</v>
      </c>
    </row>
    <row r="38" spans="1:8">
      <c r="A38" s="40"/>
      <c r="B38" s="40"/>
      <c r="C38" s="40"/>
      <c r="D38" s="40"/>
      <c r="E38" s="40"/>
      <c r="F38" s="6">
        <v>45443</v>
      </c>
    </row>
    <row r="39" spans="1:8">
      <c r="A39" s="40"/>
      <c r="B39" s="40"/>
      <c r="C39" s="40"/>
      <c r="D39" s="40"/>
      <c r="E39" s="40"/>
      <c r="F39" s="6">
        <v>45473</v>
      </c>
    </row>
    <row r="40" spans="1:8">
      <c r="A40" s="40"/>
      <c r="B40" s="40"/>
      <c r="C40" s="40"/>
      <c r="D40" s="40"/>
      <c r="E40" s="40"/>
      <c r="F40" s="6">
        <v>45504</v>
      </c>
    </row>
    <row r="41" spans="1:8">
      <c r="A41" s="40"/>
      <c r="B41" s="40"/>
      <c r="C41" s="40"/>
      <c r="D41" s="40"/>
      <c r="E41" s="40"/>
      <c r="F41" s="6">
        <v>45535</v>
      </c>
    </row>
    <row r="42" spans="1:8">
      <c r="A42" s="40"/>
      <c r="B42" s="40"/>
      <c r="C42" s="40"/>
      <c r="D42" s="40"/>
      <c r="E42" s="40"/>
      <c r="F42" s="6">
        <v>45565</v>
      </c>
    </row>
    <row r="43" spans="1:8">
      <c r="A43" s="40"/>
      <c r="B43" s="40"/>
      <c r="C43" s="40"/>
      <c r="D43" s="40"/>
      <c r="E43" s="40"/>
      <c r="F43" s="6">
        <v>45596</v>
      </c>
    </row>
    <row r="44" spans="1:8">
      <c r="A44" s="40"/>
      <c r="B44" s="40"/>
      <c r="C44" s="40"/>
      <c r="D44" s="40"/>
      <c r="E44" s="40"/>
      <c r="F44" s="6">
        <v>45626</v>
      </c>
    </row>
    <row r="45" spans="1:8">
      <c r="A45" s="40"/>
      <c r="B45" s="40"/>
      <c r="C45" s="40"/>
      <c r="D45" s="40"/>
      <c r="E45" s="40"/>
      <c r="F45" s="6">
        <v>45657</v>
      </c>
      <c r="H45" s="41"/>
    </row>
    <row r="46" spans="1:8">
      <c r="A46" s="40"/>
      <c r="B46" s="40"/>
      <c r="C46" s="40"/>
      <c r="D46" s="40"/>
      <c r="E46" s="40"/>
      <c r="F46" s="40"/>
    </row>
    <row r="47" spans="1:8">
      <c r="A47" s="40"/>
      <c r="B47" s="40"/>
      <c r="C47" s="40"/>
      <c r="D47" s="40"/>
      <c r="E47" s="40"/>
      <c r="F47" s="40"/>
      <c r="G47" s="16" t="s">
        <v>26494</v>
      </c>
      <c r="H47" s="16" t="s">
        <v>26495</v>
      </c>
    </row>
    <row r="48" spans="1:8">
      <c r="A48" s="40"/>
      <c r="B48" s="40"/>
      <c r="C48" s="40"/>
      <c r="D48" s="40"/>
      <c r="E48" s="40"/>
      <c r="F48" s="6">
        <v>45261</v>
      </c>
      <c r="G48" s="16">
        <v>0</v>
      </c>
      <c r="H48" s="41">
        <v>138141.34000000005</v>
      </c>
    </row>
    <row r="49" spans="1:8">
      <c r="A49" s="40"/>
      <c r="B49" s="40"/>
      <c r="C49" s="40"/>
      <c r="D49" s="40"/>
      <c r="E49" s="40"/>
      <c r="F49" s="6">
        <v>45322</v>
      </c>
      <c r="H49" s="16" t="e">
        <f>GETPIVOTDATA("Actual Value",Summary!$A$3,"Date",DATE(2025,1,31),"Area","SHOTTYS","GLGroup","Raw Material")</f>
        <v>#REF!</v>
      </c>
    </row>
    <row r="50" spans="1:8">
      <c r="A50" s="40"/>
      <c r="B50" s="40"/>
      <c r="C50" s="40"/>
      <c r="D50" s="40"/>
      <c r="E50" s="40"/>
      <c r="F50" s="6">
        <v>45351</v>
      </c>
      <c r="H50" s="16" t="e">
        <f>GETPIVOTDATA("Actual Value",Summary!$A$3,"Date",DATE(2025,2,28),"Area","SHOTTYS","GLGroup","Raw Material")</f>
        <v>#REF!</v>
      </c>
    </row>
    <row r="51" spans="1:8">
      <c r="A51" s="40"/>
      <c r="E51" s="40"/>
      <c r="F51" s="6">
        <v>45380</v>
      </c>
    </row>
    <row r="52" spans="1:8">
      <c r="A52" s="40"/>
      <c r="E52" s="40"/>
      <c r="F52" s="6">
        <v>45412</v>
      </c>
    </row>
    <row r="53" spans="1:8">
      <c r="A53" s="40"/>
      <c r="E53" s="40"/>
      <c r="F53" s="6">
        <v>45443</v>
      </c>
    </row>
    <row r="54" spans="1:8">
      <c r="A54" s="40"/>
      <c r="E54" s="40"/>
      <c r="F54" s="6">
        <v>45473</v>
      </c>
    </row>
    <row r="55" spans="1:8">
      <c r="A55" s="40"/>
      <c r="E55" s="40"/>
      <c r="F55" s="6">
        <v>45504</v>
      </c>
    </row>
    <row r="56" spans="1:8">
      <c r="A56" s="40"/>
      <c r="E56" s="40"/>
      <c r="F56" s="6">
        <v>45535</v>
      </c>
    </row>
    <row r="57" spans="1:8">
      <c r="A57" s="40"/>
      <c r="E57" s="40"/>
      <c r="F57" s="6">
        <v>45565</v>
      </c>
    </row>
    <row r="58" spans="1:8">
      <c r="A58" s="40"/>
      <c r="E58" s="40"/>
      <c r="F58" s="6">
        <v>45596</v>
      </c>
    </row>
    <row r="59" spans="1:8">
      <c r="A59" s="40"/>
      <c r="E59" s="40"/>
      <c r="F59" s="6">
        <v>45626</v>
      </c>
    </row>
    <row r="60" spans="1:8">
      <c r="A60" s="40"/>
      <c r="E60" s="40"/>
      <c r="F60" s="6">
        <v>45657</v>
      </c>
      <c r="H60" s="41"/>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AB08F-8380-4640-98A2-1D375261487C}">
  <dimension ref="A1:Z105"/>
  <sheetViews>
    <sheetView workbookViewId="0">
      <selection sqref="A1:XFD1048576"/>
    </sheetView>
  </sheetViews>
  <sheetFormatPr defaultRowHeight="14.45"/>
  <sheetData>
    <row r="1" spans="1:26">
      <c r="A1" s="2" t="s">
        <v>1</v>
      </c>
      <c r="B1" s="2" t="s">
        <v>26496</v>
      </c>
      <c r="C1" s="2" t="s">
        <v>26497</v>
      </c>
      <c r="D1" s="3" t="s">
        <v>26498</v>
      </c>
      <c r="E1" s="3" t="s">
        <v>26499</v>
      </c>
      <c r="F1" s="3" t="s">
        <v>26500</v>
      </c>
      <c r="G1" s="3" t="s">
        <v>26501</v>
      </c>
      <c r="H1" s="3" t="s">
        <v>26502</v>
      </c>
      <c r="I1" s="2" t="s">
        <v>26503</v>
      </c>
      <c r="J1" s="2" t="s">
        <v>26504</v>
      </c>
      <c r="K1" s="2" t="s">
        <v>3</v>
      </c>
      <c r="L1" s="2" t="s">
        <v>26505</v>
      </c>
      <c r="M1" s="2" t="s">
        <v>5</v>
      </c>
      <c r="N1" s="3" t="s">
        <v>26506</v>
      </c>
      <c r="O1" s="2" t="s">
        <v>7</v>
      </c>
      <c r="P1" s="3" t="s">
        <v>26507</v>
      </c>
      <c r="Q1" s="2" t="s">
        <v>26508</v>
      </c>
      <c r="R1" s="3" t="s">
        <v>26509</v>
      </c>
      <c r="S1" s="2" t="s">
        <v>26510</v>
      </c>
      <c r="T1" s="3" t="s">
        <v>26511</v>
      </c>
      <c r="U1" s="3" t="s">
        <v>26512</v>
      </c>
      <c r="V1" s="2" t="s">
        <v>26513</v>
      </c>
      <c r="W1" s="2" t="s">
        <v>26514</v>
      </c>
      <c r="X1" s="2" t="s">
        <v>26515</v>
      </c>
      <c r="Y1" s="2" t="s">
        <v>26516</v>
      </c>
      <c r="Z1" s="2" t="s">
        <v>26517</v>
      </c>
    </row>
    <row r="2" spans="1:26">
      <c r="A2" s="22" t="s">
        <v>10</v>
      </c>
      <c r="B2" s="22" t="s">
        <v>26518</v>
      </c>
      <c r="C2" s="22" t="s">
        <v>26519</v>
      </c>
      <c r="D2" s="40">
        <v>6188</v>
      </c>
      <c r="E2" s="40">
        <v>15610</v>
      </c>
      <c r="F2" s="40">
        <v>1424</v>
      </c>
      <c r="G2" s="6">
        <v>45356</v>
      </c>
      <c r="H2" s="6">
        <v>45337</v>
      </c>
      <c r="I2" s="22" t="s">
        <v>26520</v>
      </c>
      <c r="J2" s="22" t="s">
        <v>26521</v>
      </c>
      <c r="K2" s="22" t="s">
        <v>26522</v>
      </c>
      <c r="L2" s="22" t="s">
        <v>65</v>
      </c>
      <c r="M2" s="22" t="s">
        <v>75</v>
      </c>
      <c r="N2" s="40">
        <v>20</v>
      </c>
      <c r="O2" s="22" t="s">
        <v>15</v>
      </c>
      <c r="P2" s="40">
        <v>4</v>
      </c>
      <c r="Q2" s="22" t="s">
        <v>15</v>
      </c>
      <c r="R2" s="40">
        <v>43</v>
      </c>
      <c r="S2" s="22" t="s">
        <v>15</v>
      </c>
      <c r="T2" s="40">
        <v>43</v>
      </c>
      <c r="U2" s="40">
        <v>172</v>
      </c>
      <c r="V2" s="22" t="s">
        <v>26523</v>
      </c>
      <c r="W2" s="22" t="s">
        <v>26524</v>
      </c>
      <c r="X2" s="22" t="s">
        <v>26525</v>
      </c>
      <c r="Y2" s="22" t="s">
        <v>26526</v>
      </c>
      <c r="Z2" s="22" t="s">
        <v>26527</v>
      </c>
    </row>
    <row r="3" spans="1:26">
      <c r="A3" s="22" t="s">
        <v>10</v>
      </c>
      <c r="B3" s="22" t="s">
        <v>26518</v>
      </c>
      <c r="C3" s="22" t="s">
        <v>26519</v>
      </c>
      <c r="D3" s="40">
        <v>6188</v>
      </c>
      <c r="E3" s="40">
        <v>15610</v>
      </c>
      <c r="F3" s="40">
        <v>1424</v>
      </c>
      <c r="G3" s="6">
        <v>45356</v>
      </c>
      <c r="H3" s="6">
        <v>45337</v>
      </c>
      <c r="I3" s="22" t="s">
        <v>26520</v>
      </c>
      <c r="J3" s="22" t="s">
        <v>26521</v>
      </c>
      <c r="K3" s="22" t="s">
        <v>26522</v>
      </c>
      <c r="L3" s="22" t="s">
        <v>65</v>
      </c>
      <c r="M3" s="22" t="s">
        <v>75</v>
      </c>
      <c r="N3" s="40">
        <v>20</v>
      </c>
      <c r="O3" s="22" t="s">
        <v>15</v>
      </c>
      <c r="P3" s="40">
        <v>16</v>
      </c>
      <c r="Q3" s="22" t="s">
        <v>15</v>
      </c>
      <c r="R3" s="40">
        <v>43</v>
      </c>
      <c r="S3" s="22" t="s">
        <v>15</v>
      </c>
      <c r="T3" s="40">
        <v>43</v>
      </c>
      <c r="U3" s="40">
        <v>688</v>
      </c>
      <c r="V3" s="22" t="s">
        <v>26523</v>
      </c>
      <c r="W3" s="22" t="s">
        <v>26524</v>
      </c>
      <c r="X3" s="22" t="s">
        <v>26525</v>
      </c>
      <c r="Y3" s="22" t="s">
        <v>26526</v>
      </c>
      <c r="Z3" s="22" t="s">
        <v>26527</v>
      </c>
    </row>
    <row r="4" spans="1:26">
      <c r="A4" s="22" t="s">
        <v>10</v>
      </c>
      <c r="B4" s="22" t="s">
        <v>26518</v>
      </c>
      <c r="C4" s="22" t="s">
        <v>26519</v>
      </c>
      <c r="D4" s="40">
        <v>6188</v>
      </c>
      <c r="E4" s="40">
        <v>15610</v>
      </c>
      <c r="F4" s="40">
        <v>1424</v>
      </c>
      <c r="G4" s="6">
        <v>45356</v>
      </c>
      <c r="H4" s="6">
        <v>45337</v>
      </c>
      <c r="I4" s="22" t="s">
        <v>26520</v>
      </c>
      <c r="J4" s="22" t="s">
        <v>442</v>
      </c>
      <c r="K4" s="22" t="s">
        <v>26528</v>
      </c>
      <c r="L4" s="22" t="s">
        <v>65</v>
      </c>
      <c r="M4" s="22" t="s">
        <v>444</v>
      </c>
      <c r="N4" s="40">
        <v>60</v>
      </c>
      <c r="O4" s="22" t="s">
        <v>15</v>
      </c>
      <c r="P4" s="40">
        <v>6</v>
      </c>
      <c r="Q4" s="22" t="s">
        <v>15</v>
      </c>
      <c r="R4" s="40">
        <v>95</v>
      </c>
      <c r="S4" s="22" t="s">
        <v>15</v>
      </c>
      <c r="T4" s="40">
        <v>95</v>
      </c>
      <c r="U4" s="40">
        <v>570</v>
      </c>
      <c r="V4" s="22" t="s">
        <v>26523</v>
      </c>
      <c r="W4" s="22" t="s">
        <v>26524</v>
      </c>
      <c r="X4" s="22" t="s">
        <v>26525</v>
      </c>
      <c r="Y4" s="22" t="s">
        <v>26526</v>
      </c>
      <c r="Z4" s="22" t="s">
        <v>26527</v>
      </c>
    </row>
    <row r="5" spans="1:26">
      <c r="A5" s="22" t="s">
        <v>10</v>
      </c>
      <c r="B5" s="22" t="s">
        <v>26518</v>
      </c>
      <c r="C5" s="22" t="s">
        <v>26519</v>
      </c>
      <c r="D5" s="40">
        <v>6188</v>
      </c>
      <c r="E5" s="40">
        <v>15610</v>
      </c>
      <c r="F5" s="40">
        <v>1424</v>
      </c>
      <c r="G5" s="6">
        <v>45356</v>
      </c>
      <c r="H5" s="6">
        <v>45337</v>
      </c>
      <c r="I5" s="22" t="s">
        <v>26520</v>
      </c>
      <c r="J5" s="22" t="s">
        <v>442</v>
      </c>
      <c r="K5" s="22" t="s">
        <v>26528</v>
      </c>
      <c r="L5" s="22" t="s">
        <v>65</v>
      </c>
      <c r="M5" s="22" t="s">
        <v>444</v>
      </c>
      <c r="N5" s="40">
        <v>60</v>
      </c>
      <c r="O5" s="22" t="s">
        <v>15</v>
      </c>
      <c r="P5" s="40">
        <v>32</v>
      </c>
      <c r="Q5" s="22" t="s">
        <v>15</v>
      </c>
      <c r="R5" s="40">
        <v>95</v>
      </c>
      <c r="S5" s="22" t="s">
        <v>15</v>
      </c>
      <c r="T5" s="40">
        <v>95</v>
      </c>
      <c r="U5" s="40">
        <v>3040</v>
      </c>
      <c r="V5" s="22" t="s">
        <v>26523</v>
      </c>
      <c r="W5" s="22" t="s">
        <v>26524</v>
      </c>
      <c r="X5" s="22" t="s">
        <v>26525</v>
      </c>
      <c r="Y5" s="22" t="s">
        <v>26526</v>
      </c>
      <c r="Z5" s="22" t="s">
        <v>26527</v>
      </c>
    </row>
    <row r="6" spans="1:26">
      <c r="A6" s="22" t="s">
        <v>10</v>
      </c>
      <c r="B6" s="22" t="s">
        <v>26518</v>
      </c>
      <c r="C6" s="22" t="s">
        <v>26519</v>
      </c>
      <c r="D6" s="40">
        <v>6188</v>
      </c>
      <c r="E6" s="40">
        <v>15610</v>
      </c>
      <c r="F6" s="40">
        <v>1424</v>
      </c>
      <c r="G6" s="6">
        <v>45356</v>
      </c>
      <c r="H6" s="6">
        <v>45337</v>
      </c>
      <c r="I6" s="22" t="s">
        <v>26520</v>
      </c>
      <c r="J6" s="22" t="s">
        <v>442</v>
      </c>
      <c r="K6" s="22" t="s">
        <v>26528</v>
      </c>
      <c r="L6" s="22" t="s">
        <v>65</v>
      </c>
      <c r="M6" s="22" t="s">
        <v>444</v>
      </c>
      <c r="N6" s="40">
        <v>60</v>
      </c>
      <c r="O6" s="22" t="s">
        <v>15</v>
      </c>
      <c r="P6" s="40">
        <v>2</v>
      </c>
      <c r="Q6" s="22" t="s">
        <v>15</v>
      </c>
      <c r="R6" s="40">
        <v>95</v>
      </c>
      <c r="S6" s="22" t="s">
        <v>15</v>
      </c>
      <c r="T6" s="40">
        <v>95</v>
      </c>
      <c r="U6" s="40">
        <v>190</v>
      </c>
      <c r="V6" s="22" t="s">
        <v>26523</v>
      </c>
      <c r="W6" s="22" t="s">
        <v>26524</v>
      </c>
      <c r="X6" s="22" t="s">
        <v>26525</v>
      </c>
      <c r="Y6" s="22" t="s">
        <v>26526</v>
      </c>
      <c r="Z6" s="22" t="s">
        <v>26527</v>
      </c>
    </row>
    <row r="7" spans="1:26">
      <c r="A7" s="22" t="s">
        <v>10</v>
      </c>
      <c r="B7" s="22" t="s">
        <v>26518</v>
      </c>
      <c r="C7" s="22" t="s">
        <v>26519</v>
      </c>
      <c r="D7" s="40">
        <v>6233</v>
      </c>
      <c r="E7" s="40">
        <v>15653</v>
      </c>
      <c r="F7" s="40">
        <v>1425</v>
      </c>
      <c r="G7" s="6">
        <v>45358</v>
      </c>
      <c r="H7" s="6">
        <v>45348</v>
      </c>
      <c r="I7" s="22" t="s">
        <v>26529</v>
      </c>
      <c r="J7" s="22" t="s">
        <v>26530</v>
      </c>
      <c r="K7" s="22" t="s">
        <v>26531</v>
      </c>
      <c r="L7" s="22" t="s">
        <v>65</v>
      </c>
      <c r="M7" s="22" t="s">
        <v>66</v>
      </c>
      <c r="N7" s="40">
        <v>48</v>
      </c>
      <c r="O7" s="22" t="s">
        <v>15</v>
      </c>
      <c r="P7" s="40">
        <v>48</v>
      </c>
      <c r="Q7" s="22" t="s">
        <v>15</v>
      </c>
      <c r="R7" s="40">
        <v>72</v>
      </c>
      <c r="S7" s="22" t="s">
        <v>15</v>
      </c>
      <c r="T7" s="40">
        <v>72</v>
      </c>
      <c r="U7" s="40">
        <v>3456</v>
      </c>
      <c r="V7" s="22" t="s">
        <v>26532</v>
      </c>
      <c r="W7" s="22" t="s">
        <v>26533</v>
      </c>
      <c r="X7" s="22" t="s">
        <v>26532</v>
      </c>
      <c r="Y7" s="22" t="s">
        <v>26533</v>
      </c>
      <c r="Z7" s="22" t="s">
        <v>26534</v>
      </c>
    </row>
    <row r="8" spans="1:26">
      <c r="A8" s="22" t="s">
        <v>10</v>
      </c>
      <c r="B8" s="22" t="s">
        <v>26518</v>
      </c>
      <c r="C8" s="22" t="s">
        <v>26519</v>
      </c>
      <c r="D8" s="40">
        <v>6233</v>
      </c>
      <c r="E8" s="40">
        <v>15653</v>
      </c>
      <c r="F8" s="40">
        <v>1425</v>
      </c>
      <c r="G8" s="6">
        <v>45358</v>
      </c>
      <c r="H8" s="6">
        <v>45348</v>
      </c>
      <c r="I8" s="22" t="s">
        <v>26529</v>
      </c>
      <c r="J8" s="22" t="s">
        <v>77</v>
      </c>
      <c r="K8" s="22" t="s">
        <v>26535</v>
      </c>
      <c r="L8" s="22" t="s">
        <v>65</v>
      </c>
      <c r="M8" s="22" t="s">
        <v>66</v>
      </c>
      <c r="N8" s="40">
        <v>48</v>
      </c>
      <c r="O8" s="22" t="s">
        <v>15</v>
      </c>
      <c r="P8" s="40">
        <v>48</v>
      </c>
      <c r="Q8" s="22" t="s">
        <v>15</v>
      </c>
      <c r="R8" s="40">
        <v>72</v>
      </c>
      <c r="S8" s="22" t="s">
        <v>15</v>
      </c>
      <c r="T8" s="40">
        <v>72</v>
      </c>
      <c r="U8" s="40">
        <v>3456</v>
      </c>
      <c r="V8" s="22" t="s">
        <v>26532</v>
      </c>
      <c r="W8" s="22" t="s">
        <v>26533</v>
      </c>
      <c r="X8" s="22" t="s">
        <v>26532</v>
      </c>
      <c r="Y8" s="22" t="s">
        <v>26533</v>
      </c>
      <c r="Z8" s="22" t="s">
        <v>26534</v>
      </c>
    </row>
    <row r="9" spans="1:26">
      <c r="A9" s="22" t="s">
        <v>10</v>
      </c>
      <c r="B9" s="22" t="s">
        <v>26518</v>
      </c>
      <c r="C9" s="22" t="s">
        <v>26519</v>
      </c>
      <c r="D9" s="40">
        <v>6233</v>
      </c>
      <c r="E9" s="40">
        <v>15653</v>
      </c>
      <c r="F9" s="40">
        <v>1425</v>
      </c>
      <c r="G9" s="6">
        <v>45358</v>
      </c>
      <c r="H9" s="6">
        <v>45348</v>
      </c>
      <c r="I9" s="22" t="s">
        <v>26529</v>
      </c>
      <c r="J9" s="22" t="s">
        <v>449</v>
      </c>
      <c r="K9" s="22" t="s">
        <v>26536</v>
      </c>
      <c r="L9" s="22" t="s">
        <v>65</v>
      </c>
      <c r="M9" s="22" t="s">
        <v>451</v>
      </c>
      <c r="N9" s="40">
        <v>1344</v>
      </c>
      <c r="O9" s="22" t="s">
        <v>15</v>
      </c>
      <c r="P9" s="40">
        <v>48</v>
      </c>
      <c r="Q9" s="22" t="s">
        <v>15</v>
      </c>
      <c r="R9" s="40">
        <v>42</v>
      </c>
      <c r="S9" s="22" t="s">
        <v>15</v>
      </c>
      <c r="T9" s="40">
        <v>42</v>
      </c>
      <c r="U9" s="40">
        <v>2016</v>
      </c>
      <c r="V9" s="22" t="s">
        <v>26532</v>
      </c>
      <c r="W9" s="22" t="s">
        <v>26533</v>
      </c>
      <c r="X9" s="22" t="s">
        <v>26532</v>
      </c>
      <c r="Y9" s="22" t="s">
        <v>26533</v>
      </c>
      <c r="Z9" s="22" t="s">
        <v>26534</v>
      </c>
    </row>
    <row r="10" spans="1:26">
      <c r="A10" s="22" t="s">
        <v>10</v>
      </c>
      <c r="B10" s="22" t="s">
        <v>26518</v>
      </c>
      <c r="C10" s="22" t="s">
        <v>26519</v>
      </c>
      <c r="D10" s="40">
        <v>6233</v>
      </c>
      <c r="E10" s="40">
        <v>15653</v>
      </c>
      <c r="F10" s="40">
        <v>1425</v>
      </c>
      <c r="G10" s="6">
        <v>45358</v>
      </c>
      <c r="H10" s="6">
        <v>45348</v>
      </c>
      <c r="I10" s="22" t="s">
        <v>26529</v>
      </c>
      <c r="J10" s="22" t="s">
        <v>449</v>
      </c>
      <c r="K10" s="22" t="s">
        <v>26536</v>
      </c>
      <c r="L10" s="22" t="s">
        <v>65</v>
      </c>
      <c r="M10" s="22" t="s">
        <v>451</v>
      </c>
      <c r="N10" s="40">
        <v>1344</v>
      </c>
      <c r="O10" s="22" t="s">
        <v>15</v>
      </c>
      <c r="P10" s="40">
        <v>96</v>
      </c>
      <c r="Q10" s="22" t="s">
        <v>15</v>
      </c>
      <c r="R10" s="40">
        <v>42</v>
      </c>
      <c r="S10" s="22" t="s">
        <v>15</v>
      </c>
      <c r="T10" s="40">
        <v>42</v>
      </c>
      <c r="U10" s="40">
        <v>4032</v>
      </c>
      <c r="V10" s="22" t="s">
        <v>26532</v>
      </c>
      <c r="W10" s="22" t="s">
        <v>26533</v>
      </c>
      <c r="X10" s="22" t="s">
        <v>26532</v>
      </c>
      <c r="Y10" s="22" t="s">
        <v>26533</v>
      </c>
      <c r="Z10" s="22" t="s">
        <v>26534</v>
      </c>
    </row>
    <row r="11" spans="1:26">
      <c r="A11" s="22" t="s">
        <v>10</v>
      </c>
      <c r="B11" s="22" t="s">
        <v>26518</v>
      </c>
      <c r="C11" s="22" t="s">
        <v>26519</v>
      </c>
      <c r="D11" s="40">
        <v>6233</v>
      </c>
      <c r="E11" s="40">
        <v>15653</v>
      </c>
      <c r="F11" s="40">
        <v>1425</v>
      </c>
      <c r="G11" s="6">
        <v>45358</v>
      </c>
      <c r="H11" s="6">
        <v>45348</v>
      </c>
      <c r="I11" s="22" t="s">
        <v>26529</v>
      </c>
      <c r="J11" s="22" t="s">
        <v>449</v>
      </c>
      <c r="K11" s="22" t="s">
        <v>26536</v>
      </c>
      <c r="L11" s="22" t="s">
        <v>65</v>
      </c>
      <c r="M11" s="22" t="s">
        <v>451</v>
      </c>
      <c r="N11" s="40">
        <v>1344</v>
      </c>
      <c r="O11" s="22" t="s">
        <v>15</v>
      </c>
      <c r="P11" s="40">
        <v>96</v>
      </c>
      <c r="Q11" s="22" t="s">
        <v>15</v>
      </c>
      <c r="R11" s="40">
        <v>42</v>
      </c>
      <c r="S11" s="22" t="s">
        <v>15</v>
      </c>
      <c r="T11" s="40">
        <v>42</v>
      </c>
      <c r="U11" s="40">
        <v>4032</v>
      </c>
      <c r="V11" s="22" t="s">
        <v>26532</v>
      </c>
      <c r="W11" s="22" t="s">
        <v>26533</v>
      </c>
      <c r="X11" s="22" t="s">
        <v>26532</v>
      </c>
      <c r="Y11" s="22" t="s">
        <v>26533</v>
      </c>
      <c r="Z11" s="22" t="s">
        <v>26534</v>
      </c>
    </row>
    <row r="12" spans="1:26">
      <c r="A12" s="22" t="s">
        <v>10</v>
      </c>
      <c r="B12" s="22" t="s">
        <v>26518</v>
      </c>
      <c r="C12" s="22" t="s">
        <v>26519</v>
      </c>
      <c r="D12" s="40">
        <v>6233</v>
      </c>
      <c r="E12" s="40">
        <v>15653</v>
      </c>
      <c r="F12" s="40">
        <v>1425</v>
      </c>
      <c r="G12" s="6">
        <v>45358</v>
      </c>
      <c r="H12" s="6">
        <v>45348</v>
      </c>
      <c r="I12" s="22" t="s">
        <v>26529</v>
      </c>
      <c r="J12" s="22" t="s">
        <v>449</v>
      </c>
      <c r="K12" s="22" t="s">
        <v>26536</v>
      </c>
      <c r="L12" s="22" t="s">
        <v>65</v>
      </c>
      <c r="M12" s="22" t="s">
        <v>451</v>
      </c>
      <c r="N12" s="40">
        <v>1344</v>
      </c>
      <c r="O12" s="22" t="s">
        <v>15</v>
      </c>
      <c r="P12" s="40">
        <v>96</v>
      </c>
      <c r="Q12" s="22" t="s">
        <v>15</v>
      </c>
      <c r="R12" s="40">
        <v>42</v>
      </c>
      <c r="S12" s="22" t="s">
        <v>15</v>
      </c>
      <c r="T12" s="40">
        <v>42</v>
      </c>
      <c r="U12" s="40">
        <v>4032</v>
      </c>
      <c r="V12" s="22" t="s">
        <v>26532</v>
      </c>
      <c r="W12" s="22" t="s">
        <v>26533</v>
      </c>
      <c r="X12" s="22" t="s">
        <v>26532</v>
      </c>
      <c r="Y12" s="22" t="s">
        <v>26533</v>
      </c>
      <c r="Z12" s="22" t="s">
        <v>26534</v>
      </c>
    </row>
    <row r="13" spans="1:26">
      <c r="A13" s="22" t="s">
        <v>10</v>
      </c>
      <c r="B13" s="22" t="s">
        <v>26518</v>
      </c>
      <c r="C13" s="22" t="s">
        <v>26519</v>
      </c>
      <c r="D13" s="40">
        <v>6233</v>
      </c>
      <c r="E13" s="40">
        <v>15653</v>
      </c>
      <c r="F13" s="40">
        <v>1425</v>
      </c>
      <c r="G13" s="6">
        <v>45358</v>
      </c>
      <c r="H13" s="6">
        <v>45348</v>
      </c>
      <c r="I13" s="22" t="s">
        <v>26529</v>
      </c>
      <c r="J13" s="22" t="s">
        <v>449</v>
      </c>
      <c r="K13" s="22" t="s">
        <v>26536</v>
      </c>
      <c r="L13" s="22" t="s">
        <v>65</v>
      </c>
      <c r="M13" s="22" t="s">
        <v>451</v>
      </c>
      <c r="N13" s="40">
        <v>1344</v>
      </c>
      <c r="O13" s="22" t="s">
        <v>15</v>
      </c>
      <c r="P13" s="40">
        <v>77</v>
      </c>
      <c r="Q13" s="22" t="s">
        <v>15</v>
      </c>
      <c r="R13" s="40">
        <v>42</v>
      </c>
      <c r="S13" s="22" t="s">
        <v>15</v>
      </c>
      <c r="T13" s="40">
        <v>42</v>
      </c>
      <c r="U13" s="40">
        <v>3234</v>
      </c>
      <c r="V13" s="22" t="s">
        <v>26532</v>
      </c>
      <c r="W13" s="22" t="s">
        <v>26533</v>
      </c>
      <c r="X13" s="22" t="s">
        <v>26532</v>
      </c>
      <c r="Y13" s="22" t="s">
        <v>26533</v>
      </c>
      <c r="Z13" s="22" t="s">
        <v>26534</v>
      </c>
    </row>
    <row r="14" spans="1:26">
      <c r="A14" s="22" t="s">
        <v>10</v>
      </c>
      <c r="B14" s="22" t="s">
        <v>26518</v>
      </c>
      <c r="C14" s="22" t="s">
        <v>26519</v>
      </c>
      <c r="D14" s="40">
        <v>6233</v>
      </c>
      <c r="E14" s="40">
        <v>15653</v>
      </c>
      <c r="F14" s="40">
        <v>1425</v>
      </c>
      <c r="G14" s="6">
        <v>45358</v>
      </c>
      <c r="H14" s="6">
        <v>45348</v>
      </c>
      <c r="I14" s="22" t="s">
        <v>26529</v>
      </c>
      <c r="J14" s="22" t="s">
        <v>449</v>
      </c>
      <c r="K14" s="22" t="s">
        <v>26536</v>
      </c>
      <c r="L14" s="22" t="s">
        <v>65</v>
      </c>
      <c r="M14" s="22" t="s">
        <v>451</v>
      </c>
      <c r="N14" s="40">
        <v>1344</v>
      </c>
      <c r="O14" s="22" t="s">
        <v>15</v>
      </c>
      <c r="P14" s="40">
        <v>15</v>
      </c>
      <c r="Q14" s="22" t="s">
        <v>15</v>
      </c>
      <c r="R14" s="40">
        <v>42</v>
      </c>
      <c r="S14" s="22" t="s">
        <v>15</v>
      </c>
      <c r="T14" s="40">
        <v>42</v>
      </c>
      <c r="U14" s="40">
        <v>630</v>
      </c>
      <c r="V14" s="22" t="s">
        <v>26532</v>
      </c>
      <c r="W14" s="22" t="s">
        <v>26533</v>
      </c>
      <c r="X14" s="22" t="s">
        <v>26532</v>
      </c>
      <c r="Y14" s="22" t="s">
        <v>26533</v>
      </c>
      <c r="Z14" s="22" t="s">
        <v>26534</v>
      </c>
    </row>
    <row r="15" spans="1:26">
      <c r="A15" s="22" t="s">
        <v>10</v>
      </c>
      <c r="B15" s="22" t="s">
        <v>26518</v>
      </c>
      <c r="C15" s="22" t="s">
        <v>26519</v>
      </c>
      <c r="D15" s="40">
        <v>6233</v>
      </c>
      <c r="E15" s="40">
        <v>15653</v>
      </c>
      <c r="F15" s="40">
        <v>1425</v>
      </c>
      <c r="G15" s="6">
        <v>45358</v>
      </c>
      <c r="H15" s="6">
        <v>45348</v>
      </c>
      <c r="I15" s="22" t="s">
        <v>26529</v>
      </c>
      <c r="J15" s="22" t="s">
        <v>449</v>
      </c>
      <c r="K15" s="22" t="s">
        <v>26536</v>
      </c>
      <c r="L15" s="22" t="s">
        <v>65</v>
      </c>
      <c r="M15" s="22" t="s">
        <v>451</v>
      </c>
      <c r="N15" s="40">
        <v>1344</v>
      </c>
      <c r="O15" s="22" t="s">
        <v>15</v>
      </c>
      <c r="P15" s="40">
        <v>96</v>
      </c>
      <c r="Q15" s="22" t="s">
        <v>15</v>
      </c>
      <c r="R15" s="40">
        <v>42</v>
      </c>
      <c r="S15" s="22" t="s">
        <v>15</v>
      </c>
      <c r="T15" s="40">
        <v>42</v>
      </c>
      <c r="U15" s="40">
        <v>4032</v>
      </c>
      <c r="V15" s="22" t="s">
        <v>26532</v>
      </c>
      <c r="W15" s="22" t="s">
        <v>26533</v>
      </c>
      <c r="X15" s="22" t="s">
        <v>26532</v>
      </c>
      <c r="Y15" s="22" t="s">
        <v>26533</v>
      </c>
      <c r="Z15" s="22" t="s">
        <v>26534</v>
      </c>
    </row>
    <row r="16" spans="1:26">
      <c r="A16" s="22" t="s">
        <v>10</v>
      </c>
      <c r="B16" s="22" t="s">
        <v>26518</v>
      </c>
      <c r="C16" s="22" t="s">
        <v>26519</v>
      </c>
      <c r="D16" s="40">
        <v>6233</v>
      </c>
      <c r="E16" s="40">
        <v>15653</v>
      </c>
      <c r="F16" s="40">
        <v>1425</v>
      </c>
      <c r="G16" s="6">
        <v>45358</v>
      </c>
      <c r="H16" s="6">
        <v>45348</v>
      </c>
      <c r="I16" s="22" t="s">
        <v>26529</v>
      </c>
      <c r="J16" s="22" t="s">
        <v>449</v>
      </c>
      <c r="K16" s="22" t="s">
        <v>26536</v>
      </c>
      <c r="L16" s="22" t="s">
        <v>65</v>
      </c>
      <c r="M16" s="22" t="s">
        <v>451</v>
      </c>
      <c r="N16" s="40">
        <v>1344</v>
      </c>
      <c r="O16" s="22" t="s">
        <v>15</v>
      </c>
      <c r="P16" s="40">
        <v>96</v>
      </c>
      <c r="Q16" s="22" t="s">
        <v>15</v>
      </c>
      <c r="R16" s="40">
        <v>42</v>
      </c>
      <c r="S16" s="22" t="s">
        <v>15</v>
      </c>
      <c r="T16" s="40">
        <v>42</v>
      </c>
      <c r="U16" s="40">
        <v>4032</v>
      </c>
      <c r="V16" s="22" t="s">
        <v>26532</v>
      </c>
      <c r="W16" s="22" t="s">
        <v>26533</v>
      </c>
      <c r="X16" s="22" t="s">
        <v>26532</v>
      </c>
      <c r="Y16" s="22" t="s">
        <v>26533</v>
      </c>
      <c r="Z16" s="22" t="s">
        <v>26534</v>
      </c>
    </row>
    <row r="17" spans="1:26">
      <c r="A17" s="22" t="s">
        <v>10</v>
      </c>
      <c r="B17" s="22" t="s">
        <v>26518</v>
      </c>
      <c r="C17" s="22" t="s">
        <v>26519</v>
      </c>
      <c r="D17" s="40">
        <v>6233</v>
      </c>
      <c r="E17" s="40">
        <v>15653</v>
      </c>
      <c r="F17" s="40">
        <v>1425</v>
      </c>
      <c r="G17" s="6">
        <v>45358</v>
      </c>
      <c r="H17" s="6">
        <v>45348</v>
      </c>
      <c r="I17" s="22" t="s">
        <v>26529</v>
      </c>
      <c r="J17" s="22" t="s">
        <v>449</v>
      </c>
      <c r="K17" s="22" t="s">
        <v>26536</v>
      </c>
      <c r="L17" s="22" t="s">
        <v>65</v>
      </c>
      <c r="M17" s="22" t="s">
        <v>451</v>
      </c>
      <c r="N17" s="40">
        <v>1344</v>
      </c>
      <c r="O17" s="22" t="s">
        <v>15</v>
      </c>
      <c r="P17" s="40">
        <v>96</v>
      </c>
      <c r="Q17" s="22" t="s">
        <v>15</v>
      </c>
      <c r="R17" s="40">
        <v>42</v>
      </c>
      <c r="S17" s="22" t="s">
        <v>15</v>
      </c>
      <c r="T17" s="40">
        <v>42</v>
      </c>
      <c r="U17" s="40">
        <v>4032</v>
      </c>
      <c r="V17" s="22" t="s">
        <v>26532</v>
      </c>
      <c r="W17" s="22" t="s">
        <v>26533</v>
      </c>
      <c r="X17" s="22" t="s">
        <v>26532</v>
      </c>
      <c r="Y17" s="22" t="s">
        <v>26533</v>
      </c>
      <c r="Z17" s="22" t="s">
        <v>26534</v>
      </c>
    </row>
    <row r="18" spans="1:26">
      <c r="A18" s="22" t="s">
        <v>10</v>
      </c>
      <c r="B18" s="22" t="s">
        <v>26518</v>
      </c>
      <c r="C18" s="22" t="s">
        <v>26519</v>
      </c>
      <c r="D18" s="40">
        <v>6233</v>
      </c>
      <c r="E18" s="40">
        <v>15653</v>
      </c>
      <c r="F18" s="40">
        <v>1425</v>
      </c>
      <c r="G18" s="6">
        <v>45358</v>
      </c>
      <c r="H18" s="6">
        <v>45348</v>
      </c>
      <c r="I18" s="22" t="s">
        <v>26529</v>
      </c>
      <c r="J18" s="22" t="s">
        <v>449</v>
      </c>
      <c r="K18" s="22" t="s">
        <v>26536</v>
      </c>
      <c r="L18" s="22" t="s">
        <v>65</v>
      </c>
      <c r="M18" s="22" t="s">
        <v>451</v>
      </c>
      <c r="N18" s="40">
        <v>1344</v>
      </c>
      <c r="O18" s="22" t="s">
        <v>15</v>
      </c>
      <c r="P18" s="40">
        <v>84</v>
      </c>
      <c r="Q18" s="22" t="s">
        <v>15</v>
      </c>
      <c r="R18" s="40">
        <v>42</v>
      </c>
      <c r="S18" s="22" t="s">
        <v>15</v>
      </c>
      <c r="T18" s="40">
        <v>42</v>
      </c>
      <c r="U18" s="40">
        <v>3528</v>
      </c>
      <c r="V18" s="22" t="s">
        <v>26532</v>
      </c>
      <c r="W18" s="22" t="s">
        <v>26533</v>
      </c>
      <c r="X18" s="22" t="s">
        <v>26532</v>
      </c>
      <c r="Y18" s="22" t="s">
        <v>26533</v>
      </c>
      <c r="Z18" s="22" t="s">
        <v>26534</v>
      </c>
    </row>
    <row r="19" spans="1:26">
      <c r="A19" s="22" t="s">
        <v>10</v>
      </c>
      <c r="B19" s="22" t="s">
        <v>26518</v>
      </c>
      <c r="C19" s="22" t="s">
        <v>26519</v>
      </c>
      <c r="D19" s="40">
        <v>6252</v>
      </c>
      <c r="E19" s="40">
        <v>15673</v>
      </c>
      <c r="F19" s="40">
        <v>1426</v>
      </c>
      <c r="G19" s="6">
        <v>45359</v>
      </c>
      <c r="H19" s="6">
        <v>45355</v>
      </c>
      <c r="I19" s="22" t="s">
        <v>26537</v>
      </c>
      <c r="J19" s="22" t="s">
        <v>77</v>
      </c>
      <c r="K19" s="22" t="s">
        <v>26535</v>
      </c>
      <c r="L19" s="22" t="s">
        <v>65</v>
      </c>
      <c r="M19" s="22" t="s">
        <v>66</v>
      </c>
      <c r="N19" s="40">
        <v>96</v>
      </c>
      <c r="O19" s="22" t="s">
        <v>15</v>
      </c>
      <c r="P19" s="40">
        <v>48</v>
      </c>
      <c r="Q19" s="22" t="s">
        <v>15</v>
      </c>
      <c r="R19" s="40">
        <v>71.900000000000006</v>
      </c>
      <c r="S19" s="22" t="s">
        <v>15</v>
      </c>
      <c r="T19" s="40">
        <v>71.900000000000006</v>
      </c>
      <c r="U19" s="40">
        <v>3451.2</v>
      </c>
      <c r="V19" s="22" t="s">
        <v>26538</v>
      </c>
      <c r="W19" s="22" t="s">
        <v>26539</v>
      </c>
      <c r="X19" s="22" t="s">
        <v>26538</v>
      </c>
      <c r="Y19" s="22" t="s">
        <v>26539</v>
      </c>
      <c r="Z19" s="22" t="s">
        <v>26540</v>
      </c>
    </row>
    <row r="20" spans="1:26">
      <c r="A20" s="22" t="s">
        <v>10</v>
      </c>
      <c r="B20" s="22" t="s">
        <v>26518</v>
      </c>
      <c r="C20" s="22" t="s">
        <v>26519</v>
      </c>
      <c r="D20" s="40">
        <v>6252</v>
      </c>
      <c r="E20" s="40">
        <v>15673</v>
      </c>
      <c r="F20" s="40">
        <v>1426</v>
      </c>
      <c r="G20" s="6">
        <v>45359</v>
      </c>
      <c r="H20" s="6">
        <v>45355</v>
      </c>
      <c r="I20" s="22" t="s">
        <v>26537</v>
      </c>
      <c r="J20" s="22" t="s">
        <v>77</v>
      </c>
      <c r="K20" s="22" t="s">
        <v>26535</v>
      </c>
      <c r="L20" s="22" t="s">
        <v>65</v>
      </c>
      <c r="M20" s="22" t="s">
        <v>66</v>
      </c>
      <c r="N20" s="40">
        <v>96</v>
      </c>
      <c r="O20" s="22" t="s">
        <v>15</v>
      </c>
      <c r="P20" s="40">
        <v>8</v>
      </c>
      <c r="Q20" s="22" t="s">
        <v>15</v>
      </c>
      <c r="R20" s="40">
        <v>71.900000000000006</v>
      </c>
      <c r="S20" s="22" t="s">
        <v>15</v>
      </c>
      <c r="T20" s="40">
        <v>71.900000000000006</v>
      </c>
      <c r="U20" s="40">
        <v>575.20000000000005</v>
      </c>
      <c r="V20" s="22" t="s">
        <v>26538</v>
      </c>
      <c r="W20" s="22" t="s">
        <v>26539</v>
      </c>
      <c r="X20" s="22" t="s">
        <v>26538</v>
      </c>
      <c r="Y20" s="22" t="s">
        <v>26539</v>
      </c>
      <c r="Z20" s="22" t="s">
        <v>26540</v>
      </c>
    </row>
    <row r="21" spans="1:26">
      <c r="A21" s="22" t="s">
        <v>10</v>
      </c>
      <c r="B21" s="22" t="s">
        <v>26518</v>
      </c>
      <c r="C21" s="22" t="s">
        <v>26519</v>
      </c>
      <c r="D21" s="40">
        <v>6252</v>
      </c>
      <c r="E21" s="40">
        <v>15673</v>
      </c>
      <c r="F21" s="40">
        <v>1426</v>
      </c>
      <c r="G21" s="6">
        <v>45359</v>
      </c>
      <c r="H21" s="6">
        <v>45355</v>
      </c>
      <c r="I21" s="22" t="s">
        <v>26537</v>
      </c>
      <c r="J21" s="22" t="s">
        <v>77</v>
      </c>
      <c r="K21" s="22" t="s">
        <v>26535</v>
      </c>
      <c r="L21" s="22" t="s">
        <v>65</v>
      </c>
      <c r="M21" s="22" t="s">
        <v>66</v>
      </c>
      <c r="N21" s="40">
        <v>96</v>
      </c>
      <c r="O21" s="22" t="s">
        <v>15</v>
      </c>
      <c r="P21" s="40">
        <v>40</v>
      </c>
      <c r="Q21" s="22" t="s">
        <v>15</v>
      </c>
      <c r="R21" s="40">
        <v>71.900000000000006</v>
      </c>
      <c r="S21" s="22" t="s">
        <v>15</v>
      </c>
      <c r="T21" s="40">
        <v>71.900000000000006</v>
      </c>
      <c r="U21" s="40">
        <v>2876</v>
      </c>
      <c r="V21" s="22" t="s">
        <v>26538</v>
      </c>
      <c r="W21" s="22" t="s">
        <v>26539</v>
      </c>
      <c r="X21" s="22" t="s">
        <v>26538</v>
      </c>
      <c r="Y21" s="22" t="s">
        <v>26539</v>
      </c>
      <c r="Z21" s="22" t="s">
        <v>26540</v>
      </c>
    </row>
    <row r="22" spans="1:26">
      <c r="A22" s="22" t="s">
        <v>10</v>
      </c>
      <c r="B22" s="22" t="s">
        <v>26518</v>
      </c>
      <c r="C22" s="22" t="s">
        <v>26519</v>
      </c>
      <c r="D22" s="40">
        <v>6252</v>
      </c>
      <c r="E22" s="40">
        <v>15673</v>
      </c>
      <c r="F22" s="40">
        <v>1426</v>
      </c>
      <c r="G22" s="6">
        <v>45359</v>
      </c>
      <c r="H22" s="6">
        <v>45355</v>
      </c>
      <c r="I22" s="22" t="s">
        <v>26537</v>
      </c>
      <c r="J22" s="22" t="s">
        <v>26530</v>
      </c>
      <c r="K22" s="22" t="s">
        <v>26531</v>
      </c>
      <c r="L22" s="22" t="s">
        <v>65</v>
      </c>
      <c r="M22" s="22" t="s">
        <v>66</v>
      </c>
      <c r="N22" s="40">
        <v>48</v>
      </c>
      <c r="O22" s="22" t="s">
        <v>15</v>
      </c>
      <c r="P22" s="40">
        <v>48</v>
      </c>
      <c r="Q22" s="22" t="s">
        <v>15</v>
      </c>
      <c r="R22" s="40">
        <v>71.900000000000006</v>
      </c>
      <c r="S22" s="22" t="s">
        <v>15</v>
      </c>
      <c r="T22" s="40">
        <v>71.900000000000006</v>
      </c>
      <c r="U22" s="40">
        <v>3451.2</v>
      </c>
      <c r="V22" s="22" t="s">
        <v>26538</v>
      </c>
      <c r="W22" s="22" t="s">
        <v>26539</v>
      </c>
      <c r="X22" s="22" t="s">
        <v>26538</v>
      </c>
      <c r="Y22" s="22" t="s">
        <v>26539</v>
      </c>
      <c r="Z22" s="22" t="s">
        <v>26540</v>
      </c>
    </row>
    <row r="23" spans="1:26">
      <c r="A23" s="22" t="s">
        <v>10</v>
      </c>
      <c r="B23" s="22" t="s">
        <v>26518</v>
      </c>
      <c r="C23" s="22" t="s">
        <v>26519</v>
      </c>
      <c r="D23" s="40">
        <v>6226</v>
      </c>
      <c r="E23" s="40">
        <v>15675</v>
      </c>
      <c r="F23" s="40">
        <v>1427</v>
      </c>
      <c r="G23" s="6">
        <v>45359</v>
      </c>
      <c r="H23" s="6">
        <v>45344</v>
      </c>
      <c r="I23" s="22" t="s">
        <v>26541</v>
      </c>
      <c r="J23" s="22" t="s">
        <v>107</v>
      </c>
      <c r="K23" s="22" t="s">
        <v>26542</v>
      </c>
      <c r="L23" s="22" t="s">
        <v>65</v>
      </c>
      <c r="M23" s="22" t="s">
        <v>75</v>
      </c>
      <c r="N23" s="40">
        <v>16</v>
      </c>
      <c r="O23" s="22" t="s">
        <v>15</v>
      </c>
      <c r="P23" s="40">
        <v>16</v>
      </c>
      <c r="Q23" s="22" t="s">
        <v>15</v>
      </c>
      <c r="R23" s="40">
        <v>43</v>
      </c>
      <c r="S23" s="22" t="s">
        <v>15</v>
      </c>
      <c r="T23" s="40">
        <v>43</v>
      </c>
      <c r="U23" s="40">
        <v>688</v>
      </c>
      <c r="V23" s="22" t="s">
        <v>26543</v>
      </c>
      <c r="W23" s="22" t="s">
        <v>26544</v>
      </c>
      <c r="X23" s="22" t="s">
        <v>26525</v>
      </c>
      <c r="Y23" s="22" t="s">
        <v>26526</v>
      </c>
      <c r="Z23" s="22" t="s">
        <v>26545</v>
      </c>
    </row>
    <row r="24" spans="1:26">
      <c r="A24" s="22" t="s">
        <v>10</v>
      </c>
      <c r="B24" s="22" t="s">
        <v>26518</v>
      </c>
      <c r="C24" s="22" t="s">
        <v>26519</v>
      </c>
      <c r="D24" s="40">
        <v>6226</v>
      </c>
      <c r="E24" s="40">
        <v>15675</v>
      </c>
      <c r="F24" s="40">
        <v>1427</v>
      </c>
      <c r="G24" s="6">
        <v>45359</v>
      </c>
      <c r="H24" s="6">
        <v>45344</v>
      </c>
      <c r="I24" s="22" t="s">
        <v>26541</v>
      </c>
      <c r="J24" s="22" t="s">
        <v>129</v>
      </c>
      <c r="K24" s="22" t="s">
        <v>26546</v>
      </c>
      <c r="L24" s="22" t="s">
        <v>65</v>
      </c>
      <c r="M24" s="22" t="s">
        <v>92</v>
      </c>
      <c r="N24" s="40">
        <v>16</v>
      </c>
      <c r="O24" s="22" t="s">
        <v>15</v>
      </c>
      <c r="P24" s="40">
        <v>8</v>
      </c>
      <c r="Q24" s="22" t="s">
        <v>15</v>
      </c>
      <c r="R24" s="40">
        <v>43</v>
      </c>
      <c r="S24" s="22" t="s">
        <v>15</v>
      </c>
      <c r="T24" s="40">
        <v>43</v>
      </c>
      <c r="U24" s="40">
        <v>344</v>
      </c>
      <c r="V24" s="22" t="s">
        <v>26543</v>
      </c>
      <c r="W24" s="22" t="s">
        <v>26544</v>
      </c>
      <c r="X24" s="22" t="s">
        <v>26525</v>
      </c>
      <c r="Y24" s="22" t="s">
        <v>26526</v>
      </c>
      <c r="Z24" s="22" t="s">
        <v>26545</v>
      </c>
    </row>
    <row r="25" spans="1:26">
      <c r="A25" s="22" t="s">
        <v>10</v>
      </c>
      <c r="B25" s="22" t="s">
        <v>26518</v>
      </c>
      <c r="C25" s="22" t="s">
        <v>26519</v>
      </c>
      <c r="D25" s="40">
        <v>6226</v>
      </c>
      <c r="E25" s="40">
        <v>15675</v>
      </c>
      <c r="F25" s="40">
        <v>1427</v>
      </c>
      <c r="G25" s="6">
        <v>45359</v>
      </c>
      <c r="H25" s="6">
        <v>45344</v>
      </c>
      <c r="I25" s="22" t="s">
        <v>26541</v>
      </c>
      <c r="J25" s="22" t="s">
        <v>77</v>
      </c>
      <c r="K25" s="22" t="s">
        <v>26535</v>
      </c>
      <c r="L25" s="22" t="s">
        <v>65</v>
      </c>
      <c r="M25" s="22" t="s">
        <v>66</v>
      </c>
      <c r="N25" s="40">
        <v>96</v>
      </c>
      <c r="O25" s="22" t="s">
        <v>15</v>
      </c>
      <c r="P25" s="40">
        <v>48</v>
      </c>
      <c r="Q25" s="22" t="s">
        <v>15</v>
      </c>
      <c r="R25" s="40">
        <v>78.3</v>
      </c>
      <c r="S25" s="22" t="s">
        <v>15</v>
      </c>
      <c r="T25" s="40">
        <v>78.3</v>
      </c>
      <c r="U25" s="40">
        <v>3758.4</v>
      </c>
      <c r="V25" s="22" t="s">
        <v>26543</v>
      </c>
      <c r="W25" s="22" t="s">
        <v>26544</v>
      </c>
      <c r="X25" s="22" t="s">
        <v>26525</v>
      </c>
      <c r="Y25" s="22" t="s">
        <v>26526</v>
      </c>
      <c r="Z25" s="22" t="s">
        <v>26545</v>
      </c>
    </row>
    <row r="26" spans="1:26">
      <c r="A26" s="22" t="s">
        <v>10</v>
      </c>
      <c r="B26" s="22" t="s">
        <v>26518</v>
      </c>
      <c r="C26" s="22" t="s">
        <v>26519</v>
      </c>
      <c r="D26" s="40">
        <v>6226</v>
      </c>
      <c r="E26" s="40">
        <v>15675</v>
      </c>
      <c r="F26" s="40">
        <v>1427</v>
      </c>
      <c r="G26" s="6">
        <v>45359</v>
      </c>
      <c r="H26" s="6">
        <v>45344</v>
      </c>
      <c r="I26" s="22" t="s">
        <v>26541</v>
      </c>
      <c r="J26" s="22" t="s">
        <v>77</v>
      </c>
      <c r="K26" s="22" t="s">
        <v>26535</v>
      </c>
      <c r="L26" s="22" t="s">
        <v>65</v>
      </c>
      <c r="M26" s="22" t="s">
        <v>66</v>
      </c>
      <c r="N26" s="40">
        <v>96</v>
      </c>
      <c r="O26" s="22" t="s">
        <v>15</v>
      </c>
      <c r="P26" s="40">
        <v>48</v>
      </c>
      <c r="Q26" s="22" t="s">
        <v>15</v>
      </c>
      <c r="R26" s="40">
        <v>78.3</v>
      </c>
      <c r="S26" s="22" t="s">
        <v>15</v>
      </c>
      <c r="T26" s="40">
        <v>78.3</v>
      </c>
      <c r="U26" s="40">
        <v>3758.4</v>
      </c>
      <c r="V26" s="22" t="s">
        <v>26543</v>
      </c>
      <c r="W26" s="22" t="s">
        <v>26544</v>
      </c>
      <c r="X26" s="22" t="s">
        <v>26525</v>
      </c>
      <c r="Y26" s="22" t="s">
        <v>26526</v>
      </c>
      <c r="Z26" s="22" t="s">
        <v>26545</v>
      </c>
    </row>
    <row r="27" spans="1:26">
      <c r="A27" s="22" t="s">
        <v>10</v>
      </c>
      <c r="B27" s="22" t="s">
        <v>26518</v>
      </c>
      <c r="C27" s="22" t="s">
        <v>26519</v>
      </c>
      <c r="D27" s="40">
        <v>6254</v>
      </c>
      <c r="E27" s="40">
        <v>15676</v>
      </c>
      <c r="F27" s="40">
        <v>1428</v>
      </c>
      <c r="G27" s="6">
        <v>45359</v>
      </c>
      <c r="H27" s="6">
        <v>45355</v>
      </c>
      <c r="I27" s="22" t="s">
        <v>26547</v>
      </c>
      <c r="J27" s="22" t="s">
        <v>77</v>
      </c>
      <c r="K27" s="22" t="s">
        <v>26535</v>
      </c>
      <c r="L27" s="22" t="s">
        <v>65</v>
      </c>
      <c r="M27" s="22" t="s">
        <v>66</v>
      </c>
      <c r="N27" s="40">
        <v>36</v>
      </c>
      <c r="O27" s="22" t="s">
        <v>15</v>
      </c>
      <c r="P27" s="40">
        <v>14</v>
      </c>
      <c r="Q27" s="22" t="s">
        <v>15</v>
      </c>
      <c r="R27" s="40">
        <v>70</v>
      </c>
      <c r="S27" s="22" t="s">
        <v>15</v>
      </c>
      <c r="T27" s="40">
        <v>70</v>
      </c>
      <c r="U27" s="40">
        <v>980</v>
      </c>
      <c r="V27" s="22" t="s">
        <v>26548</v>
      </c>
      <c r="W27" s="22" t="s">
        <v>26549</v>
      </c>
      <c r="X27" s="22" t="s">
        <v>26548</v>
      </c>
      <c r="Y27" s="22" t="s">
        <v>26549</v>
      </c>
      <c r="Z27" s="22" t="s">
        <v>26550</v>
      </c>
    </row>
    <row r="28" spans="1:26">
      <c r="A28" s="22" t="s">
        <v>10</v>
      </c>
      <c r="B28" s="22" t="s">
        <v>26518</v>
      </c>
      <c r="C28" s="22" t="s">
        <v>26519</v>
      </c>
      <c r="D28" s="40">
        <v>6254</v>
      </c>
      <c r="E28" s="40">
        <v>15676</v>
      </c>
      <c r="F28" s="40">
        <v>1428</v>
      </c>
      <c r="G28" s="6">
        <v>45359</v>
      </c>
      <c r="H28" s="6">
        <v>45355</v>
      </c>
      <c r="I28" s="22" t="s">
        <v>26547</v>
      </c>
      <c r="J28" s="22" t="s">
        <v>77</v>
      </c>
      <c r="K28" s="22" t="s">
        <v>26535</v>
      </c>
      <c r="L28" s="22" t="s">
        <v>65</v>
      </c>
      <c r="M28" s="22" t="s">
        <v>66</v>
      </c>
      <c r="N28" s="40">
        <v>36</v>
      </c>
      <c r="O28" s="22" t="s">
        <v>15</v>
      </c>
      <c r="P28" s="40">
        <v>22</v>
      </c>
      <c r="Q28" s="22" t="s">
        <v>15</v>
      </c>
      <c r="R28" s="40">
        <v>70</v>
      </c>
      <c r="S28" s="22" t="s">
        <v>15</v>
      </c>
      <c r="T28" s="40">
        <v>70</v>
      </c>
      <c r="U28" s="40">
        <v>1540</v>
      </c>
      <c r="V28" s="22" t="s">
        <v>26548</v>
      </c>
      <c r="W28" s="22" t="s">
        <v>26549</v>
      </c>
      <c r="X28" s="22" t="s">
        <v>26548</v>
      </c>
      <c r="Y28" s="22" t="s">
        <v>26549</v>
      </c>
      <c r="Z28" s="22" t="s">
        <v>26550</v>
      </c>
    </row>
    <row r="29" spans="1:26">
      <c r="A29" s="22" t="s">
        <v>10</v>
      </c>
      <c r="B29" s="22" t="s">
        <v>26518</v>
      </c>
      <c r="C29" s="22" t="s">
        <v>26519</v>
      </c>
      <c r="D29" s="40">
        <v>6254</v>
      </c>
      <c r="E29" s="40">
        <v>15676</v>
      </c>
      <c r="F29" s="40">
        <v>1428</v>
      </c>
      <c r="G29" s="6">
        <v>45359</v>
      </c>
      <c r="H29" s="6">
        <v>45355</v>
      </c>
      <c r="I29" s="22" t="s">
        <v>26547</v>
      </c>
      <c r="J29" s="22" t="s">
        <v>136</v>
      </c>
      <c r="K29" s="22" t="s">
        <v>26551</v>
      </c>
      <c r="L29" s="22" t="s">
        <v>65</v>
      </c>
      <c r="M29" s="22" t="s">
        <v>75</v>
      </c>
      <c r="N29" s="40">
        <v>16</v>
      </c>
      <c r="O29" s="22" t="s">
        <v>15</v>
      </c>
      <c r="P29" s="40">
        <v>11</v>
      </c>
      <c r="Q29" s="22" t="s">
        <v>15</v>
      </c>
      <c r="R29" s="40">
        <v>44.4</v>
      </c>
      <c r="S29" s="22" t="s">
        <v>15</v>
      </c>
      <c r="T29" s="40">
        <v>44.4</v>
      </c>
      <c r="U29" s="40">
        <v>488.4</v>
      </c>
      <c r="V29" s="22" t="s">
        <v>26548</v>
      </c>
      <c r="W29" s="22" t="s">
        <v>26549</v>
      </c>
      <c r="X29" s="22" t="s">
        <v>26548</v>
      </c>
      <c r="Y29" s="22" t="s">
        <v>26549</v>
      </c>
      <c r="Z29" s="22" t="s">
        <v>26550</v>
      </c>
    </row>
    <row r="30" spans="1:26">
      <c r="A30" s="22" t="s">
        <v>10</v>
      </c>
      <c r="B30" s="22" t="s">
        <v>26518</v>
      </c>
      <c r="C30" s="22" t="s">
        <v>26519</v>
      </c>
      <c r="D30" s="40">
        <v>6254</v>
      </c>
      <c r="E30" s="40">
        <v>15676</v>
      </c>
      <c r="F30" s="40">
        <v>1428</v>
      </c>
      <c r="G30" s="6">
        <v>45359</v>
      </c>
      <c r="H30" s="6">
        <v>45355</v>
      </c>
      <c r="I30" s="22" t="s">
        <v>26547</v>
      </c>
      <c r="J30" s="22" t="s">
        <v>136</v>
      </c>
      <c r="K30" s="22" t="s">
        <v>26551</v>
      </c>
      <c r="L30" s="22" t="s">
        <v>65</v>
      </c>
      <c r="M30" s="22" t="s">
        <v>75</v>
      </c>
      <c r="N30" s="40">
        <v>16</v>
      </c>
      <c r="O30" s="22" t="s">
        <v>15</v>
      </c>
      <c r="P30" s="40">
        <v>5</v>
      </c>
      <c r="Q30" s="22" t="s">
        <v>15</v>
      </c>
      <c r="R30" s="40">
        <v>44.4</v>
      </c>
      <c r="S30" s="22" t="s">
        <v>15</v>
      </c>
      <c r="T30" s="40">
        <v>44.4</v>
      </c>
      <c r="U30" s="40">
        <v>222</v>
      </c>
      <c r="V30" s="22" t="s">
        <v>26548</v>
      </c>
      <c r="W30" s="22" t="s">
        <v>26549</v>
      </c>
      <c r="X30" s="22" t="s">
        <v>26548</v>
      </c>
      <c r="Y30" s="22" t="s">
        <v>26549</v>
      </c>
      <c r="Z30" s="22" t="s">
        <v>26550</v>
      </c>
    </row>
    <row r="31" spans="1:26">
      <c r="A31" s="22" t="s">
        <v>10</v>
      </c>
      <c r="B31" s="22" t="s">
        <v>26518</v>
      </c>
      <c r="C31" s="22" t="s">
        <v>26519</v>
      </c>
      <c r="D31" s="40">
        <v>6271</v>
      </c>
      <c r="E31" s="40">
        <v>15726</v>
      </c>
      <c r="F31" s="40">
        <v>1429</v>
      </c>
      <c r="G31" s="6">
        <v>45364</v>
      </c>
      <c r="H31" s="6">
        <v>45358</v>
      </c>
      <c r="I31" s="22" t="s">
        <v>26552</v>
      </c>
      <c r="J31" s="22" t="s">
        <v>460</v>
      </c>
      <c r="K31" s="22" t="s">
        <v>26553</v>
      </c>
      <c r="L31" s="22" t="s">
        <v>65</v>
      </c>
      <c r="M31" s="22" t="s">
        <v>72</v>
      </c>
      <c r="N31" s="40">
        <v>48</v>
      </c>
      <c r="O31" s="22" t="s">
        <v>15</v>
      </c>
      <c r="P31" s="40">
        <v>48</v>
      </c>
      <c r="Q31" s="22" t="s">
        <v>15</v>
      </c>
      <c r="R31" s="40">
        <v>73</v>
      </c>
      <c r="S31" s="22" t="s">
        <v>15</v>
      </c>
      <c r="T31" s="40">
        <v>73</v>
      </c>
      <c r="U31" s="40">
        <v>3504</v>
      </c>
      <c r="V31" s="22" t="s">
        <v>26554</v>
      </c>
      <c r="W31" s="22" t="s">
        <v>26555</v>
      </c>
      <c r="X31" s="22" t="s">
        <v>26554</v>
      </c>
      <c r="Y31" s="22" t="s">
        <v>26555</v>
      </c>
      <c r="Z31" s="22" t="s">
        <v>26556</v>
      </c>
    </row>
    <row r="32" spans="1:26">
      <c r="A32" s="22" t="s">
        <v>10</v>
      </c>
      <c r="B32" s="22" t="s">
        <v>26518</v>
      </c>
      <c r="C32" s="22" t="s">
        <v>26519</v>
      </c>
      <c r="D32" s="40">
        <v>6293</v>
      </c>
      <c r="E32" s="40">
        <v>15727</v>
      </c>
      <c r="F32" s="40">
        <v>1430</v>
      </c>
      <c r="G32" s="6">
        <v>45364</v>
      </c>
      <c r="H32" s="6">
        <v>45359</v>
      </c>
      <c r="I32" s="22" t="s">
        <v>26557</v>
      </c>
      <c r="J32" s="22" t="s">
        <v>460</v>
      </c>
      <c r="K32" s="22" t="s">
        <v>26553</v>
      </c>
      <c r="L32" s="22" t="s">
        <v>65</v>
      </c>
      <c r="M32" s="22" t="s">
        <v>72</v>
      </c>
      <c r="N32" s="40">
        <v>96</v>
      </c>
      <c r="O32" s="22" t="s">
        <v>15</v>
      </c>
      <c r="P32" s="40">
        <v>35</v>
      </c>
      <c r="Q32" s="22" t="s">
        <v>15</v>
      </c>
      <c r="R32" s="40">
        <v>70</v>
      </c>
      <c r="S32" s="22" t="s">
        <v>15</v>
      </c>
      <c r="T32" s="40">
        <v>70</v>
      </c>
      <c r="U32" s="40">
        <v>2450</v>
      </c>
      <c r="V32" s="22" t="s">
        <v>26558</v>
      </c>
      <c r="W32" s="22" t="s">
        <v>26559</v>
      </c>
      <c r="X32" s="22" t="s">
        <v>26558</v>
      </c>
      <c r="Y32" s="22" t="s">
        <v>26559</v>
      </c>
      <c r="Z32" s="22" t="s">
        <v>26560</v>
      </c>
    </row>
    <row r="33" spans="1:26">
      <c r="A33" s="22" t="s">
        <v>10</v>
      </c>
      <c r="B33" s="22" t="s">
        <v>26518</v>
      </c>
      <c r="C33" s="22" t="s">
        <v>26519</v>
      </c>
      <c r="D33" s="40">
        <v>6293</v>
      </c>
      <c r="E33" s="40">
        <v>15727</v>
      </c>
      <c r="F33" s="40">
        <v>1430</v>
      </c>
      <c r="G33" s="6">
        <v>45364</v>
      </c>
      <c r="H33" s="6">
        <v>45359</v>
      </c>
      <c r="I33" s="22" t="s">
        <v>26557</v>
      </c>
      <c r="J33" s="22" t="s">
        <v>460</v>
      </c>
      <c r="K33" s="22" t="s">
        <v>26553</v>
      </c>
      <c r="L33" s="22" t="s">
        <v>65</v>
      </c>
      <c r="M33" s="22" t="s">
        <v>72</v>
      </c>
      <c r="N33" s="40">
        <v>96</v>
      </c>
      <c r="O33" s="22" t="s">
        <v>15</v>
      </c>
      <c r="P33" s="40">
        <v>13</v>
      </c>
      <c r="Q33" s="22" t="s">
        <v>15</v>
      </c>
      <c r="R33" s="40">
        <v>70</v>
      </c>
      <c r="S33" s="22" t="s">
        <v>15</v>
      </c>
      <c r="T33" s="40">
        <v>70</v>
      </c>
      <c r="U33" s="40">
        <v>910</v>
      </c>
      <c r="V33" s="22" t="s">
        <v>26558</v>
      </c>
      <c r="W33" s="22" t="s">
        <v>26559</v>
      </c>
      <c r="X33" s="22" t="s">
        <v>26558</v>
      </c>
      <c r="Y33" s="22" t="s">
        <v>26559</v>
      </c>
      <c r="Z33" s="22" t="s">
        <v>26560</v>
      </c>
    </row>
    <row r="34" spans="1:26">
      <c r="A34" s="22" t="s">
        <v>10</v>
      </c>
      <c r="B34" s="22" t="s">
        <v>26518</v>
      </c>
      <c r="C34" s="22" t="s">
        <v>26519</v>
      </c>
      <c r="D34" s="40">
        <v>6293</v>
      </c>
      <c r="E34" s="40">
        <v>15727</v>
      </c>
      <c r="F34" s="40">
        <v>1430</v>
      </c>
      <c r="G34" s="6">
        <v>45364</v>
      </c>
      <c r="H34" s="6">
        <v>45359</v>
      </c>
      <c r="I34" s="22" t="s">
        <v>26557</v>
      </c>
      <c r="J34" s="22" t="s">
        <v>460</v>
      </c>
      <c r="K34" s="22" t="s">
        <v>26553</v>
      </c>
      <c r="L34" s="22" t="s">
        <v>65</v>
      </c>
      <c r="M34" s="22" t="s">
        <v>72</v>
      </c>
      <c r="N34" s="40">
        <v>96</v>
      </c>
      <c r="O34" s="22" t="s">
        <v>15</v>
      </c>
      <c r="P34" s="40">
        <v>48</v>
      </c>
      <c r="Q34" s="22" t="s">
        <v>15</v>
      </c>
      <c r="R34" s="40">
        <v>70</v>
      </c>
      <c r="S34" s="22" t="s">
        <v>15</v>
      </c>
      <c r="T34" s="40">
        <v>70</v>
      </c>
      <c r="U34" s="40">
        <v>3360</v>
      </c>
      <c r="V34" s="22" t="s">
        <v>26558</v>
      </c>
      <c r="W34" s="22" t="s">
        <v>26559</v>
      </c>
      <c r="X34" s="22" t="s">
        <v>26558</v>
      </c>
      <c r="Y34" s="22" t="s">
        <v>26559</v>
      </c>
      <c r="Z34" s="22" t="s">
        <v>26560</v>
      </c>
    </row>
    <row r="35" spans="1:26">
      <c r="A35" s="22" t="s">
        <v>10</v>
      </c>
      <c r="B35" s="22" t="s">
        <v>26518</v>
      </c>
      <c r="C35" s="22" t="s">
        <v>26519</v>
      </c>
      <c r="D35" s="40">
        <v>6303</v>
      </c>
      <c r="E35" s="40">
        <v>15728</v>
      </c>
      <c r="F35" s="40">
        <v>1431</v>
      </c>
      <c r="G35" s="6">
        <v>45364</v>
      </c>
      <c r="H35" s="6">
        <v>45362</v>
      </c>
      <c r="I35" s="22" t="s">
        <v>26561</v>
      </c>
      <c r="J35" s="22" t="s">
        <v>460</v>
      </c>
      <c r="K35" s="22" t="s">
        <v>26553</v>
      </c>
      <c r="L35" s="22" t="s">
        <v>65</v>
      </c>
      <c r="M35" s="22" t="s">
        <v>72</v>
      </c>
      <c r="N35" s="40">
        <v>144</v>
      </c>
      <c r="O35" s="22" t="s">
        <v>15</v>
      </c>
      <c r="P35" s="40">
        <v>7</v>
      </c>
      <c r="Q35" s="22" t="s">
        <v>15</v>
      </c>
      <c r="R35" s="40">
        <v>71.400000000000006</v>
      </c>
      <c r="S35" s="22" t="s">
        <v>15</v>
      </c>
      <c r="T35" s="40">
        <v>71.400000000000006</v>
      </c>
      <c r="U35" s="40">
        <v>499.8</v>
      </c>
      <c r="V35" s="22" t="s">
        <v>26562</v>
      </c>
      <c r="W35" s="22" t="s">
        <v>26563</v>
      </c>
      <c r="X35" s="22" t="s">
        <v>26562</v>
      </c>
      <c r="Y35" s="22" t="s">
        <v>26563</v>
      </c>
      <c r="Z35" s="22" t="s">
        <v>26564</v>
      </c>
    </row>
    <row r="36" spans="1:26">
      <c r="A36" s="22" t="s">
        <v>10</v>
      </c>
      <c r="B36" s="22" t="s">
        <v>26518</v>
      </c>
      <c r="C36" s="22" t="s">
        <v>26519</v>
      </c>
      <c r="D36" s="40">
        <v>6303</v>
      </c>
      <c r="E36" s="40">
        <v>15728</v>
      </c>
      <c r="F36" s="40">
        <v>1431</v>
      </c>
      <c r="G36" s="6">
        <v>45364</v>
      </c>
      <c r="H36" s="6">
        <v>45362</v>
      </c>
      <c r="I36" s="22" t="s">
        <v>26561</v>
      </c>
      <c r="J36" s="22" t="s">
        <v>460</v>
      </c>
      <c r="K36" s="22" t="s">
        <v>26553</v>
      </c>
      <c r="L36" s="22" t="s">
        <v>65</v>
      </c>
      <c r="M36" s="22" t="s">
        <v>72</v>
      </c>
      <c r="N36" s="40">
        <v>144</v>
      </c>
      <c r="O36" s="22" t="s">
        <v>15</v>
      </c>
      <c r="P36" s="40">
        <v>41</v>
      </c>
      <c r="Q36" s="22" t="s">
        <v>15</v>
      </c>
      <c r="R36" s="40">
        <v>71.400000000000006</v>
      </c>
      <c r="S36" s="22" t="s">
        <v>15</v>
      </c>
      <c r="T36" s="40">
        <v>71.400000000000006</v>
      </c>
      <c r="U36" s="40">
        <v>2927.4</v>
      </c>
      <c r="V36" s="22" t="s">
        <v>26562</v>
      </c>
      <c r="W36" s="22" t="s">
        <v>26563</v>
      </c>
      <c r="X36" s="22" t="s">
        <v>26562</v>
      </c>
      <c r="Y36" s="22" t="s">
        <v>26563</v>
      </c>
      <c r="Z36" s="22" t="s">
        <v>26564</v>
      </c>
    </row>
    <row r="37" spans="1:26">
      <c r="A37" s="22" t="s">
        <v>10</v>
      </c>
      <c r="B37" s="22" t="s">
        <v>26518</v>
      </c>
      <c r="C37" s="22" t="s">
        <v>26519</v>
      </c>
      <c r="D37" s="40">
        <v>6303</v>
      </c>
      <c r="E37" s="40">
        <v>15728</v>
      </c>
      <c r="F37" s="40">
        <v>1431</v>
      </c>
      <c r="G37" s="6">
        <v>45364</v>
      </c>
      <c r="H37" s="6">
        <v>45362</v>
      </c>
      <c r="I37" s="22" t="s">
        <v>26561</v>
      </c>
      <c r="J37" s="22" t="s">
        <v>460</v>
      </c>
      <c r="K37" s="22" t="s">
        <v>26553</v>
      </c>
      <c r="L37" s="22" t="s">
        <v>65</v>
      </c>
      <c r="M37" s="22" t="s">
        <v>72</v>
      </c>
      <c r="N37" s="40">
        <v>144</v>
      </c>
      <c r="O37" s="22" t="s">
        <v>15</v>
      </c>
      <c r="P37" s="40">
        <v>41</v>
      </c>
      <c r="Q37" s="22" t="s">
        <v>15</v>
      </c>
      <c r="R37" s="40">
        <v>71.400000000000006</v>
      </c>
      <c r="S37" s="22" t="s">
        <v>15</v>
      </c>
      <c r="T37" s="40">
        <v>71.400000000000006</v>
      </c>
      <c r="U37" s="40">
        <v>2927.4</v>
      </c>
      <c r="V37" s="22" t="s">
        <v>26562</v>
      </c>
      <c r="W37" s="22" t="s">
        <v>26563</v>
      </c>
      <c r="X37" s="22" t="s">
        <v>26562</v>
      </c>
      <c r="Y37" s="22" t="s">
        <v>26563</v>
      </c>
      <c r="Z37" s="22" t="s">
        <v>26564</v>
      </c>
    </row>
    <row r="38" spans="1:26">
      <c r="A38" s="22" t="s">
        <v>10</v>
      </c>
      <c r="B38" s="22" t="s">
        <v>26518</v>
      </c>
      <c r="C38" s="22" t="s">
        <v>26519</v>
      </c>
      <c r="D38" s="40">
        <v>6303</v>
      </c>
      <c r="E38" s="40">
        <v>15728</v>
      </c>
      <c r="F38" s="40">
        <v>1431</v>
      </c>
      <c r="G38" s="6">
        <v>45364</v>
      </c>
      <c r="H38" s="6">
        <v>45362</v>
      </c>
      <c r="I38" s="22" t="s">
        <v>26561</v>
      </c>
      <c r="J38" s="22" t="s">
        <v>460</v>
      </c>
      <c r="K38" s="22" t="s">
        <v>26553</v>
      </c>
      <c r="L38" s="22" t="s">
        <v>65</v>
      </c>
      <c r="M38" s="22" t="s">
        <v>72</v>
      </c>
      <c r="N38" s="40">
        <v>144</v>
      </c>
      <c r="O38" s="22" t="s">
        <v>15</v>
      </c>
      <c r="P38" s="40">
        <v>7</v>
      </c>
      <c r="Q38" s="22" t="s">
        <v>15</v>
      </c>
      <c r="R38" s="40">
        <v>71.400000000000006</v>
      </c>
      <c r="S38" s="22" t="s">
        <v>15</v>
      </c>
      <c r="T38" s="40">
        <v>71.400000000000006</v>
      </c>
      <c r="U38" s="40">
        <v>499.8</v>
      </c>
      <c r="V38" s="22" t="s">
        <v>26562</v>
      </c>
      <c r="W38" s="22" t="s">
        <v>26563</v>
      </c>
      <c r="X38" s="22" t="s">
        <v>26562</v>
      </c>
      <c r="Y38" s="22" t="s">
        <v>26563</v>
      </c>
      <c r="Z38" s="22" t="s">
        <v>26564</v>
      </c>
    </row>
    <row r="39" spans="1:26">
      <c r="A39" s="22" t="s">
        <v>10</v>
      </c>
      <c r="B39" s="22" t="s">
        <v>26518</v>
      </c>
      <c r="C39" s="22" t="s">
        <v>26519</v>
      </c>
      <c r="D39" s="40">
        <v>6303</v>
      </c>
      <c r="E39" s="40">
        <v>15728</v>
      </c>
      <c r="F39" s="40">
        <v>1431</v>
      </c>
      <c r="G39" s="6">
        <v>45364</v>
      </c>
      <c r="H39" s="6">
        <v>45362</v>
      </c>
      <c r="I39" s="22" t="s">
        <v>26561</v>
      </c>
      <c r="J39" s="22" t="s">
        <v>460</v>
      </c>
      <c r="K39" s="22" t="s">
        <v>26553</v>
      </c>
      <c r="L39" s="22" t="s">
        <v>65</v>
      </c>
      <c r="M39" s="22" t="s">
        <v>72</v>
      </c>
      <c r="N39" s="40">
        <v>144</v>
      </c>
      <c r="O39" s="22" t="s">
        <v>15</v>
      </c>
      <c r="P39" s="40">
        <v>48</v>
      </c>
      <c r="Q39" s="22" t="s">
        <v>15</v>
      </c>
      <c r="R39" s="40">
        <v>71.400000000000006</v>
      </c>
      <c r="S39" s="22" t="s">
        <v>15</v>
      </c>
      <c r="T39" s="40">
        <v>71.400000000000006</v>
      </c>
      <c r="U39" s="40">
        <v>3427.2</v>
      </c>
      <c r="V39" s="22" t="s">
        <v>26562</v>
      </c>
      <c r="W39" s="22" t="s">
        <v>26563</v>
      </c>
      <c r="X39" s="22" t="s">
        <v>26562</v>
      </c>
      <c r="Y39" s="22" t="s">
        <v>26563</v>
      </c>
      <c r="Z39" s="22" t="s">
        <v>26564</v>
      </c>
    </row>
    <row r="40" spans="1:26">
      <c r="A40" s="22" t="s">
        <v>10</v>
      </c>
      <c r="B40" s="22" t="s">
        <v>26518</v>
      </c>
      <c r="C40" s="22" t="s">
        <v>26519</v>
      </c>
      <c r="D40" s="40">
        <v>6323</v>
      </c>
      <c r="E40" s="40">
        <v>15741</v>
      </c>
      <c r="F40" s="40">
        <v>1432</v>
      </c>
      <c r="G40" s="6">
        <v>45365</v>
      </c>
      <c r="H40" s="6">
        <v>45365</v>
      </c>
      <c r="I40" s="22" t="s">
        <v>26565</v>
      </c>
      <c r="J40" s="22" t="s">
        <v>460</v>
      </c>
      <c r="K40" s="22" t="s">
        <v>26553</v>
      </c>
      <c r="L40" s="22" t="s">
        <v>65</v>
      </c>
      <c r="M40" s="22" t="s">
        <v>72</v>
      </c>
      <c r="N40" s="40">
        <v>48</v>
      </c>
      <c r="O40" s="22" t="s">
        <v>15</v>
      </c>
      <c r="P40" s="40">
        <v>48</v>
      </c>
      <c r="Q40" s="22" t="s">
        <v>15</v>
      </c>
      <c r="R40" s="40">
        <v>77.75</v>
      </c>
      <c r="S40" s="22" t="s">
        <v>15</v>
      </c>
      <c r="T40" s="40">
        <v>77.75</v>
      </c>
      <c r="U40" s="40">
        <v>3732</v>
      </c>
      <c r="V40" s="22" t="s">
        <v>26566</v>
      </c>
      <c r="W40" s="22" t="s">
        <v>26567</v>
      </c>
      <c r="X40" s="22" t="s">
        <v>26566</v>
      </c>
      <c r="Y40" s="22" t="s">
        <v>26567</v>
      </c>
      <c r="Z40" s="22" t="s">
        <v>26568</v>
      </c>
    </row>
    <row r="41" spans="1:26">
      <c r="A41" s="22" t="s">
        <v>10</v>
      </c>
      <c r="B41" s="22" t="s">
        <v>26518</v>
      </c>
      <c r="C41" s="22" t="s">
        <v>26519</v>
      </c>
      <c r="D41" s="40">
        <v>6331</v>
      </c>
      <c r="E41" s="40">
        <v>15780</v>
      </c>
      <c r="F41" s="40">
        <v>1434</v>
      </c>
      <c r="G41" s="6">
        <v>45369</v>
      </c>
      <c r="H41" s="6">
        <v>45369</v>
      </c>
      <c r="I41" s="22" t="s">
        <v>26569</v>
      </c>
      <c r="J41" s="22" t="s">
        <v>460</v>
      </c>
      <c r="K41" s="22" t="s">
        <v>26553</v>
      </c>
      <c r="L41" s="22" t="s">
        <v>65</v>
      </c>
      <c r="M41" s="22" t="s">
        <v>72</v>
      </c>
      <c r="N41" s="40">
        <v>48</v>
      </c>
      <c r="O41" s="22" t="s">
        <v>15</v>
      </c>
      <c r="P41" s="40">
        <v>48</v>
      </c>
      <c r="Q41" s="22" t="s">
        <v>15</v>
      </c>
      <c r="R41" s="40">
        <v>73</v>
      </c>
      <c r="S41" s="22" t="s">
        <v>15</v>
      </c>
      <c r="T41" s="40">
        <v>73</v>
      </c>
      <c r="U41" s="40">
        <v>3504</v>
      </c>
      <c r="V41" s="22" t="s">
        <v>26570</v>
      </c>
      <c r="W41" s="22" t="s">
        <v>26570</v>
      </c>
      <c r="X41" s="22" t="s">
        <v>26570</v>
      </c>
      <c r="Y41" s="22" t="s">
        <v>26570</v>
      </c>
      <c r="Z41" s="22" t="s">
        <v>26571</v>
      </c>
    </row>
    <row r="42" spans="1:26">
      <c r="A42" s="22" t="s">
        <v>10</v>
      </c>
      <c r="B42" s="22" t="s">
        <v>26518</v>
      </c>
      <c r="C42" s="22" t="s">
        <v>26519</v>
      </c>
      <c r="D42" s="40">
        <v>6321</v>
      </c>
      <c r="E42" s="40">
        <v>15782</v>
      </c>
      <c r="F42" s="40">
        <v>1435</v>
      </c>
      <c r="G42" s="6">
        <v>45369</v>
      </c>
      <c r="H42" s="6">
        <v>45365</v>
      </c>
      <c r="I42" s="22" t="s">
        <v>26572</v>
      </c>
      <c r="J42" s="22" t="s">
        <v>26530</v>
      </c>
      <c r="K42" s="22" t="s">
        <v>26531</v>
      </c>
      <c r="L42" s="22" t="s">
        <v>65</v>
      </c>
      <c r="M42" s="22" t="s">
        <v>66</v>
      </c>
      <c r="N42" s="40">
        <v>6</v>
      </c>
      <c r="O42" s="22" t="s">
        <v>15</v>
      </c>
      <c r="P42" s="40">
        <v>6</v>
      </c>
      <c r="Q42" s="22" t="s">
        <v>15</v>
      </c>
      <c r="R42" s="40">
        <v>64</v>
      </c>
      <c r="S42" s="22" t="s">
        <v>15</v>
      </c>
      <c r="T42" s="40">
        <v>64</v>
      </c>
      <c r="U42" s="40">
        <v>384</v>
      </c>
      <c r="V42" s="22" t="s">
        <v>26573</v>
      </c>
      <c r="W42" s="22" t="s">
        <v>26574</v>
      </c>
      <c r="X42" s="22" t="s">
        <v>26573</v>
      </c>
      <c r="Y42" s="22" t="s">
        <v>26574</v>
      </c>
      <c r="Z42" s="22" t="s">
        <v>26575</v>
      </c>
    </row>
    <row r="43" spans="1:26">
      <c r="A43" s="22" t="s">
        <v>10</v>
      </c>
      <c r="B43" s="22" t="s">
        <v>26518</v>
      </c>
      <c r="C43" s="22" t="s">
        <v>26519</v>
      </c>
      <c r="D43" s="40">
        <v>6321</v>
      </c>
      <c r="E43" s="40">
        <v>15782</v>
      </c>
      <c r="F43" s="40">
        <v>1435</v>
      </c>
      <c r="G43" s="6">
        <v>45369</v>
      </c>
      <c r="H43" s="6">
        <v>45365</v>
      </c>
      <c r="I43" s="22" t="s">
        <v>26572</v>
      </c>
      <c r="J43" s="22" t="s">
        <v>77</v>
      </c>
      <c r="K43" s="22" t="s">
        <v>26535</v>
      </c>
      <c r="L43" s="22" t="s">
        <v>65</v>
      </c>
      <c r="M43" s="22" t="s">
        <v>66</v>
      </c>
      <c r="N43" s="40">
        <v>48</v>
      </c>
      <c r="O43" s="22" t="s">
        <v>15</v>
      </c>
      <c r="P43" s="40">
        <v>48</v>
      </c>
      <c r="Q43" s="22" t="s">
        <v>15</v>
      </c>
      <c r="R43" s="40">
        <v>63.6</v>
      </c>
      <c r="S43" s="22" t="s">
        <v>15</v>
      </c>
      <c r="T43" s="40">
        <v>63.6</v>
      </c>
      <c r="U43" s="40">
        <v>3052.8</v>
      </c>
      <c r="V43" s="22" t="s">
        <v>26573</v>
      </c>
      <c r="W43" s="22" t="s">
        <v>26574</v>
      </c>
      <c r="X43" s="22" t="s">
        <v>26573</v>
      </c>
      <c r="Y43" s="22" t="s">
        <v>26574</v>
      </c>
      <c r="Z43" s="22" t="s">
        <v>26575</v>
      </c>
    </row>
    <row r="44" spans="1:26">
      <c r="A44" s="22" t="s">
        <v>10</v>
      </c>
      <c r="B44" s="22" t="s">
        <v>26518</v>
      </c>
      <c r="C44" s="22" t="s">
        <v>26519</v>
      </c>
      <c r="D44" s="40">
        <v>6351</v>
      </c>
      <c r="E44" s="40">
        <v>15848</v>
      </c>
      <c r="F44" s="40">
        <v>1436</v>
      </c>
      <c r="G44" s="6">
        <v>45376</v>
      </c>
      <c r="H44" s="6">
        <v>45372</v>
      </c>
      <c r="I44" s="22" t="s">
        <v>26576</v>
      </c>
      <c r="J44" s="22" t="s">
        <v>460</v>
      </c>
      <c r="K44" s="22" t="s">
        <v>26553</v>
      </c>
      <c r="L44" s="22" t="s">
        <v>65</v>
      </c>
      <c r="M44" s="22" t="s">
        <v>72</v>
      </c>
      <c r="N44" s="40">
        <v>1344</v>
      </c>
      <c r="O44" s="22" t="s">
        <v>15</v>
      </c>
      <c r="P44" s="40">
        <v>41</v>
      </c>
      <c r="Q44" s="22" t="s">
        <v>15</v>
      </c>
      <c r="R44" s="40">
        <v>0</v>
      </c>
      <c r="S44" s="22" t="s">
        <v>15</v>
      </c>
      <c r="T44" s="40">
        <v>0</v>
      </c>
      <c r="U44" s="40">
        <v>0</v>
      </c>
      <c r="V44" s="22" t="s">
        <v>62</v>
      </c>
      <c r="W44" s="22" t="s">
        <v>26577</v>
      </c>
      <c r="X44" s="22" t="s">
        <v>26578</v>
      </c>
      <c r="Y44" s="22" t="s">
        <v>26579</v>
      </c>
      <c r="Z44" s="40"/>
    </row>
    <row r="45" spans="1:26">
      <c r="A45" s="22" t="s">
        <v>10</v>
      </c>
      <c r="B45" s="22" t="s">
        <v>26518</v>
      </c>
      <c r="C45" s="22" t="s">
        <v>26519</v>
      </c>
      <c r="D45" s="40">
        <v>6351</v>
      </c>
      <c r="E45" s="40">
        <v>15848</v>
      </c>
      <c r="F45" s="40">
        <v>1436</v>
      </c>
      <c r="G45" s="6">
        <v>45376</v>
      </c>
      <c r="H45" s="6">
        <v>45372</v>
      </c>
      <c r="I45" s="22" t="s">
        <v>26576</v>
      </c>
      <c r="J45" s="22" t="s">
        <v>460</v>
      </c>
      <c r="K45" s="22" t="s">
        <v>26553</v>
      </c>
      <c r="L45" s="22" t="s">
        <v>65</v>
      </c>
      <c r="M45" s="22" t="s">
        <v>72</v>
      </c>
      <c r="N45" s="40">
        <v>1344</v>
      </c>
      <c r="O45" s="22" t="s">
        <v>15</v>
      </c>
      <c r="P45" s="40">
        <v>7</v>
      </c>
      <c r="Q45" s="22" t="s">
        <v>15</v>
      </c>
      <c r="R45" s="40">
        <v>0</v>
      </c>
      <c r="S45" s="22" t="s">
        <v>15</v>
      </c>
      <c r="T45" s="40">
        <v>0</v>
      </c>
      <c r="U45" s="40">
        <v>0</v>
      </c>
      <c r="V45" s="22" t="s">
        <v>62</v>
      </c>
      <c r="W45" s="22" t="s">
        <v>26577</v>
      </c>
      <c r="X45" s="22" t="s">
        <v>26578</v>
      </c>
      <c r="Y45" s="22" t="s">
        <v>26579</v>
      </c>
      <c r="Z45" s="40"/>
    </row>
    <row r="46" spans="1:26">
      <c r="A46" s="22" t="s">
        <v>10</v>
      </c>
      <c r="B46" s="22" t="s">
        <v>26518</v>
      </c>
      <c r="C46" s="22" t="s">
        <v>26519</v>
      </c>
      <c r="D46" s="40">
        <v>6351</v>
      </c>
      <c r="E46" s="40">
        <v>15848</v>
      </c>
      <c r="F46" s="40">
        <v>1436</v>
      </c>
      <c r="G46" s="6">
        <v>45376</v>
      </c>
      <c r="H46" s="6">
        <v>45372</v>
      </c>
      <c r="I46" s="22" t="s">
        <v>26576</v>
      </c>
      <c r="J46" s="22" t="s">
        <v>460</v>
      </c>
      <c r="K46" s="22" t="s">
        <v>26553</v>
      </c>
      <c r="L46" s="22" t="s">
        <v>65</v>
      </c>
      <c r="M46" s="22" t="s">
        <v>72</v>
      </c>
      <c r="N46" s="40">
        <v>1344</v>
      </c>
      <c r="O46" s="22" t="s">
        <v>15</v>
      </c>
      <c r="P46" s="40">
        <v>48</v>
      </c>
      <c r="Q46" s="22" t="s">
        <v>15</v>
      </c>
      <c r="R46" s="40">
        <v>0</v>
      </c>
      <c r="S46" s="22" t="s">
        <v>15</v>
      </c>
      <c r="T46" s="40">
        <v>0</v>
      </c>
      <c r="U46" s="40">
        <v>0</v>
      </c>
      <c r="V46" s="22" t="s">
        <v>62</v>
      </c>
      <c r="W46" s="22" t="s">
        <v>26577</v>
      </c>
      <c r="X46" s="22" t="s">
        <v>26578</v>
      </c>
      <c r="Y46" s="22" t="s">
        <v>26579</v>
      </c>
      <c r="Z46" s="40"/>
    </row>
    <row r="47" spans="1:26">
      <c r="A47" s="22" t="s">
        <v>10</v>
      </c>
      <c r="B47" s="22" t="s">
        <v>26518</v>
      </c>
      <c r="C47" s="22" t="s">
        <v>26519</v>
      </c>
      <c r="D47" s="40">
        <v>6351</v>
      </c>
      <c r="E47" s="40">
        <v>15848</v>
      </c>
      <c r="F47" s="40">
        <v>1436</v>
      </c>
      <c r="G47" s="6">
        <v>45376</v>
      </c>
      <c r="H47" s="6">
        <v>45372</v>
      </c>
      <c r="I47" s="22" t="s">
        <v>26576</v>
      </c>
      <c r="J47" s="22" t="s">
        <v>460</v>
      </c>
      <c r="K47" s="22" t="s">
        <v>26553</v>
      </c>
      <c r="L47" s="22" t="s">
        <v>65</v>
      </c>
      <c r="M47" s="22" t="s">
        <v>72</v>
      </c>
      <c r="N47" s="40">
        <v>1344</v>
      </c>
      <c r="O47" s="22" t="s">
        <v>15</v>
      </c>
      <c r="P47" s="40">
        <v>48</v>
      </c>
      <c r="Q47" s="22" t="s">
        <v>15</v>
      </c>
      <c r="R47" s="40">
        <v>0</v>
      </c>
      <c r="S47" s="22" t="s">
        <v>15</v>
      </c>
      <c r="T47" s="40">
        <v>0</v>
      </c>
      <c r="U47" s="40">
        <v>0</v>
      </c>
      <c r="V47" s="22" t="s">
        <v>62</v>
      </c>
      <c r="W47" s="22" t="s">
        <v>26577</v>
      </c>
      <c r="X47" s="22" t="s">
        <v>26578</v>
      </c>
      <c r="Y47" s="22" t="s">
        <v>26579</v>
      </c>
      <c r="Z47" s="40"/>
    </row>
    <row r="48" spans="1:26">
      <c r="A48" s="22" t="s">
        <v>10</v>
      </c>
      <c r="B48" s="22" t="s">
        <v>26518</v>
      </c>
      <c r="C48" s="22" t="s">
        <v>26519</v>
      </c>
      <c r="D48" s="40">
        <v>6351</v>
      </c>
      <c r="E48" s="40">
        <v>15848</v>
      </c>
      <c r="F48" s="40">
        <v>1436</v>
      </c>
      <c r="G48" s="6">
        <v>45376</v>
      </c>
      <c r="H48" s="6">
        <v>45372</v>
      </c>
      <c r="I48" s="22" t="s">
        <v>26576</v>
      </c>
      <c r="J48" s="22" t="s">
        <v>460</v>
      </c>
      <c r="K48" s="22" t="s">
        <v>26553</v>
      </c>
      <c r="L48" s="22" t="s">
        <v>65</v>
      </c>
      <c r="M48" s="22" t="s">
        <v>72</v>
      </c>
      <c r="N48" s="40">
        <v>1344</v>
      </c>
      <c r="O48" s="22" t="s">
        <v>15</v>
      </c>
      <c r="P48" s="40">
        <v>48</v>
      </c>
      <c r="Q48" s="22" t="s">
        <v>15</v>
      </c>
      <c r="R48" s="40">
        <v>0</v>
      </c>
      <c r="S48" s="22" t="s">
        <v>15</v>
      </c>
      <c r="T48" s="40">
        <v>0</v>
      </c>
      <c r="U48" s="40">
        <v>0</v>
      </c>
      <c r="V48" s="22" t="s">
        <v>62</v>
      </c>
      <c r="W48" s="22" t="s">
        <v>26577</v>
      </c>
      <c r="X48" s="22" t="s">
        <v>26578</v>
      </c>
      <c r="Y48" s="22" t="s">
        <v>26579</v>
      </c>
      <c r="Z48" s="40"/>
    </row>
    <row r="49" spans="1:25">
      <c r="A49" s="22" t="s">
        <v>10</v>
      </c>
      <c r="B49" s="22" t="s">
        <v>26518</v>
      </c>
      <c r="C49" s="22" t="s">
        <v>26519</v>
      </c>
      <c r="D49" s="40">
        <v>6351</v>
      </c>
      <c r="E49" s="40">
        <v>15848</v>
      </c>
      <c r="F49" s="40">
        <v>1436</v>
      </c>
      <c r="G49" s="6">
        <v>45376</v>
      </c>
      <c r="H49" s="6">
        <v>45372</v>
      </c>
      <c r="I49" s="22" t="s">
        <v>26576</v>
      </c>
      <c r="J49" s="22" t="s">
        <v>460</v>
      </c>
      <c r="K49" s="22" t="s">
        <v>26553</v>
      </c>
      <c r="L49" s="22" t="s">
        <v>65</v>
      </c>
      <c r="M49" s="22" t="s">
        <v>72</v>
      </c>
      <c r="N49" s="40">
        <v>1344</v>
      </c>
      <c r="O49" s="22" t="s">
        <v>15</v>
      </c>
      <c r="P49" s="40">
        <v>48</v>
      </c>
      <c r="Q49" s="22" t="s">
        <v>15</v>
      </c>
      <c r="R49" s="40">
        <v>0</v>
      </c>
      <c r="S49" s="22" t="s">
        <v>15</v>
      </c>
      <c r="T49" s="40">
        <v>0</v>
      </c>
      <c r="U49" s="40">
        <v>0</v>
      </c>
      <c r="V49" s="22" t="s">
        <v>62</v>
      </c>
      <c r="W49" s="22" t="s">
        <v>26577</v>
      </c>
      <c r="X49" s="22" t="s">
        <v>26578</v>
      </c>
      <c r="Y49" s="22" t="s">
        <v>26579</v>
      </c>
    </row>
    <row r="50" spans="1:25">
      <c r="A50" s="22" t="s">
        <v>10</v>
      </c>
      <c r="B50" s="22" t="s">
        <v>26518</v>
      </c>
      <c r="C50" s="22" t="s">
        <v>26519</v>
      </c>
      <c r="D50" s="40">
        <v>6351</v>
      </c>
      <c r="E50" s="40">
        <v>15848</v>
      </c>
      <c r="F50" s="40">
        <v>1436</v>
      </c>
      <c r="G50" s="6">
        <v>45376</v>
      </c>
      <c r="H50" s="6">
        <v>45372</v>
      </c>
      <c r="I50" s="22" t="s">
        <v>26576</v>
      </c>
      <c r="J50" s="22" t="s">
        <v>460</v>
      </c>
      <c r="K50" s="22" t="s">
        <v>26553</v>
      </c>
      <c r="L50" s="22" t="s">
        <v>65</v>
      </c>
      <c r="M50" s="22" t="s">
        <v>72</v>
      </c>
      <c r="N50" s="40">
        <v>1344</v>
      </c>
      <c r="O50" s="22" t="s">
        <v>15</v>
      </c>
      <c r="P50" s="40">
        <v>48</v>
      </c>
      <c r="Q50" s="22" t="s">
        <v>15</v>
      </c>
      <c r="R50" s="40">
        <v>0</v>
      </c>
      <c r="S50" s="22" t="s">
        <v>15</v>
      </c>
      <c r="T50" s="40">
        <v>0</v>
      </c>
      <c r="U50" s="40">
        <v>0</v>
      </c>
      <c r="V50" s="22" t="s">
        <v>62</v>
      </c>
      <c r="W50" s="22" t="s">
        <v>26577</v>
      </c>
      <c r="X50" s="22" t="s">
        <v>26578</v>
      </c>
      <c r="Y50" s="22" t="s">
        <v>26579</v>
      </c>
    </row>
    <row r="51" spans="1:25">
      <c r="A51" s="22" t="s">
        <v>10</v>
      </c>
      <c r="B51" s="22" t="s">
        <v>26518</v>
      </c>
      <c r="C51" s="22" t="s">
        <v>26519</v>
      </c>
      <c r="D51" s="40">
        <v>6351</v>
      </c>
      <c r="E51" s="40">
        <v>15848</v>
      </c>
      <c r="F51" s="40">
        <v>1436</v>
      </c>
      <c r="G51" s="6">
        <v>45376</v>
      </c>
      <c r="H51" s="6">
        <v>45372</v>
      </c>
      <c r="I51" s="22" t="s">
        <v>26576</v>
      </c>
      <c r="J51" s="22" t="s">
        <v>460</v>
      </c>
      <c r="K51" s="22" t="s">
        <v>26553</v>
      </c>
      <c r="L51" s="22" t="s">
        <v>65</v>
      </c>
      <c r="M51" s="22" t="s">
        <v>72</v>
      </c>
      <c r="N51" s="40">
        <v>1344</v>
      </c>
      <c r="O51" s="22" t="s">
        <v>15</v>
      </c>
      <c r="P51" s="40">
        <v>37</v>
      </c>
      <c r="Q51" s="22" t="s">
        <v>15</v>
      </c>
      <c r="R51" s="40">
        <v>0</v>
      </c>
      <c r="S51" s="22" t="s">
        <v>15</v>
      </c>
      <c r="T51" s="40">
        <v>0</v>
      </c>
      <c r="U51" s="40">
        <v>0</v>
      </c>
      <c r="V51" s="22" t="s">
        <v>62</v>
      </c>
      <c r="W51" s="22" t="s">
        <v>26577</v>
      </c>
      <c r="X51" s="22" t="s">
        <v>26578</v>
      </c>
      <c r="Y51" s="22" t="s">
        <v>26579</v>
      </c>
    </row>
    <row r="52" spans="1:25">
      <c r="A52" s="22" t="s">
        <v>10</v>
      </c>
      <c r="B52" s="22" t="s">
        <v>26518</v>
      </c>
      <c r="C52" s="22" t="s">
        <v>26519</v>
      </c>
      <c r="D52" s="40">
        <v>6351</v>
      </c>
      <c r="E52" s="40">
        <v>15848</v>
      </c>
      <c r="F52" s="40">
        <v>1436</v>
      </c>
      <c r="G52" s="6">
        <v>45376</v>
      </c>
      <c r="H52" s="6">
        <v>45372</v>
      </c>
      <c r="I52" s="22" t="s">
        <v>26576</v>
      </c>
      <c r="J52" s="22" t="s">
        <v>460</v>
      </c>
      <c r="K52" s="22" t="s">
        <v>26553</v>
      </c>
      <c r="L52" s="22" t="s">
        <v>65</v>
      </c>
      <c r="M52" s="22" t="s">
        <v>72</v>
      </c>
      <c r="N52" s="40">
        <v>1344</v>
      </c>
      <c r="O52" s="22" t="s">
        <v>15</v>
      </c>
      <c r="P52" s="40">
        <v>11</v>
      </c>
      <c r="Q52" s="22" t="s">
        <v>15</v>
      </c>
      <c r="R52" s="40">
        <v>0</v>
      </c>
      <c r="S52" s="22" t="s">
        <v>15</v>
      </c>
      <c r="T52" s="40">
        <v>0</v>
      </c>
      <c r="U52" s="40">
        <v>0</v>
      </c>
      <c r="V52" s="22" t="s">
        <v>62</v>
      </c>
      <c r="W52" s="22" t="s">
        <v>26577</v>
      </c>
      <c r="X52" s="22" t="s">
        <v>26578</v>
      </c>
      <c r="Y52" s="22" t="s">
        <v>26579</v>
      </c>
    </row>
    <row r="53" spans="1:25">
      <c r="A53" s="22" t="s">
        <v>10</v>
      </c>
      <c r="B53" s="22" t="s">
        <v>26518</v>
      </c>
      <c r="C53" s="22" t="s">
        <v>26519</v>
      </c>
      <c r="D53" s="40">
        <v>6351</v>
      </c>
      <c r="E53" s="40">
        <v>15848</v>
      </c>
      <c r="F53" s="40">
        <v>1436</v>
      </c>
      <c r="G53" s="6">
        <v>45376</v>
      </c>
      <c r="H53" s="6">
        <v>45372</v>
      </c>
      <c r="I53" s="22" t="s">
        <v>26576</v>
      </c>
      <c r="J53" s="22" t="s">
        <v>460</v>
      </c>
      <c r="K53" s="22" t="s">
        <v>26553</v>
      </c>
      <c r="L53" s="22" t="s">
        <v>65</v>
      </c>
      <c r="M53" s="22" t="s">
        <v>72</v>
      </c>
      <c r="N53" s="40">
        <v>1344</v>
      </c>
      <c r="O53" s="22" t="s">
        <v>15</v>
      </c>
      <c r="P53" s="40">
        <v>48</v>
      </c>
      <c r="Q53" s="22" t="s">
        <v>15</v>
      </c>
      <c r="R53" s="40">
        <v>0</v>
      </c>
      <c r="S53" s="22" t="s">
        <v>15</v>
      </c>
      <c r="T53" s="40">
        <v>0</v>
      </c>
      <c r="U53" s="40">
        <v>0</v>
      </c>
      <c r="V53" s="22" t="s">
        <v>62</v>
      </c>
      <c r="W53" s="22" t="s">
        <v>26577</v>
      </c>
      <c r="X53" s="22" t="s">
        <v>26578</v>
      </c>
      <c r="Y53" s="22" t="s">
        <v>26579</v>
      </c>
    </row>
    <row r="54" spans="1:25">
      <c r="A54" s="22" t="s">
        <v>10</v>
      </c>
      <c r="B54" s="22" t="s">
        <v>26518</v>
      </c>
      <c r="C54" s="22" t="s">
        <v>26519</v>
      </c>
      <c r="D54" s="40">
        <v>6351</v>
      </c>
      <c r="E54" s="40">
        <v>15848</v>
      </c>
      <c r="F54" s="40">
        <v>1436</v>
      </c>
      <c r="G54" s="6">
        <v>45376</v>
      </c>
      <c r="H54" s="6">
        <v>45372</v>
      </c>
      <c r="I54" s="22" t="s">
        <v>26576</v>
      </c>
      <c r="J54" s="22" t="s">
        <v>460</v>
      </c>
      <c r="K54" s="22" t="s">
        <v>26553</v>
      </c>
      <c r="L54" s="22" t="s">
        <v>65</v>
      </c>
      <c r="M54" s="22" t="s">
        <v>72</v>
      </c>
      <c r="N54" s="40">
        <v>1344</v>
      </c>
      <c r="O54" s="22" t="s">
        <v>15</v>
      </c>
      <c r="P54" s="40">
        <v>48</v>
      </c>
      <c r="Q54" s="22" t="s">
        <v>15</v>
      </c>
      <c r="R54" s="40">
        <v>0</v>
      </c>
      <c r="S54" s="22" t="s">
        <v>15</v>
      </c>
      <c r="T54" s="40">
        <v>0</v>
      </c>
      <c r="U54" s="40">
        <v>0</v>
      </c>
      <c r="V54" s="22" t="s">
        <v>62</v>
      </c>
      <c r="W54" s="22" t="s">
        <v>26577</v>
      </c>
      <c r="X54" s="22" t="s">
        <v>26578</v>
      </c>
      <c r="Y54" s="22" t="s">
        <v>26579</v>
      </c>
    </row>
    <row r="55" spans="1:25">
      <c r="A55" s="22" t="s">
        <v>10</v>
      </c>
      <c r="B55" s="22" t="s">
        <v>26518</v>
      </c>
      <c r="C55" s="22" t="s">
        <v>26519</v>
      </c>
      <c r="D55" s="40">
        <v>6351</v>
      </c>
      <c r="E55" s="40">
        <v>15848</v>
      </c>
      <c r="F55" s="40">
        <v>1436</v>
      </c>
      <c r="G55" s="6">
        <v>45376</v>
      </c>
      <c r="H55" s="6">
        <v>45372</v>
      </c>
      <c r="I55" s="22" t="s">
        <v>26576</v>
      </c>
      <c r="J55" s="22" t="s">
        <v>460</v>
      </c>
      <c r="K55" s="22" t="s">
        <v>26553</v>
      </c>
      <c r="L55" s="22" t="s">
        <v>65</v>
      </c>
      <c r="M55" s="22" t="s">
        <v>72</v>
      </c>
      <c r="N55" s="40">
        <v>1344</v>
      </c>
      <c r="O55" s="22" t="s">
        <v>15</v>
      </c>
      <c r="P55" s="40">
        <v>48</v>
      </c>
      <c r="Q55" s="22" t="s">
        <v>15</v>
      </c>
      <c r="R55" s="40">
        <v>0</v>
      </c>
      <c r="S55" s="22" t="s">
        <v>15</v>
      </c>
      <c r="T55" s="40">
        <v>0</v>
      </c>
      <c r="U55" s="40">
        <v>0</v>
      </c>
      <c r="V55" s="22" t="s">
        <v>62</v>
      </c>
      <c r="W55" s="22" t="s">
        <v>26577</v>
      </c>
      <c r="X55" s="22" t="s">
        <v>26578</v>
      </c>
      <c r="Y55" s="22" t="s">
        <v>26579</v>
      </c>
    </row>
    <row r="56" spans="1:25">
      <c r="A56" s="22" t="s">
        <v>10</v>
      </c>
      <c r="B56" s="22" t="s">
        <v>26518</v>
      </c>
      <c r="C56" s="22" t="s">
        <v>26519</v>
      </c>
      <c r="D56" s="40">
        <v>6351</v>
      </c>
      <c r="E56" s="40">
        <v>15848</v>
      </c>
      <c r="F56" s="40">
        <v>1436</v>
      </c>
      <c r="G56" s="6">
        <v>45376</v>
      </c>
      <c r="H56" s="6">
        <v>45372</v>
      </c>
      <c r="I56" s="22" t="s">
        <v>26576</v>
      </c>
      <c r="J56" s="22" t="s">
        <v>460</v>
      </c>
      <c r="K56" s="22" t="s">
        <v>26553</v>
      </c>
      <c r="L56" s="22" t="s">
        <v>65</v>
      </c>
      <c r="M56" s="22" t="s">
        <v>72</v>
      </c>
      <c r="N56" s="40">
        <v>1344</v>
      </c>
      <c r="O56" s="22" t="s">
        <v>15</v>
      </c>
      <c r="P56" s="40">
        <v>48</v>
      </c>
      <c r="Q56" s="22" t="s">
        <v>15</v>
      </c>
      <c r="R56" s="40">
        <v>0</v>
      </c>
      <c r="S56" s="22" t="s">
        <v>15</v>
      </c>
      <c r="T56" s="40">
        <v>0</v>
      </c>
      <c r="U56" s="40">
        <v>0</v>
      </c>
      <c r="V56" s="22" t="s">
        <v>62</v>
      </c>
      <c r="W56" s="22" t="s">
        <v>26577</v>
      </c>
      <c r="X56" s="22" t="s">
        <v>26578</v>
      </c>
      <c r="Y56" s="22" t="s">
        <v>26579</v>
      </c>
    </row>
    <row r="57" spans="1:25">
      <c r="A57" s="22" t="s">
        <v>10</v>
      </c>
      <c r="B57" s="22" t="s">
        <v>26518</v>
      </c>
      <c r="C57" s="22" t="s">
        <v>26519</v>
      </c>
      <c r="D57" s="40">
        <v>6351</v>
      </c>
      <c r="E57" s="40">
        <v>15848</v>
      </c>
      <c r="F57" s="40">
        <v>1436</v>
      </c>
      <c r="G57" s="6">
        <v>45376</v>
      </c>
      <c r="H57" s="6">
        <v>45372</v>
      </c>
      <c r="I57" s="22" t="s">
        <v>26576</v>
      </c>
      <c r="J57" s="22" t="s">
        <v>460</v>
      </c>
      <c r="K57" s="22" t="s">
        <v>26553</v>
      </c>
      <c r="L57" s="22" t="s">
        <v>65</v>
      </c>
      <c r="M57" s="22" t="s">
        <v>72</v>
      </c>
      <c r="N57" s="40">
        <v>1344</v>
      </c>
      <c r="O57" s="22" t="s">
        <v>15</v>
      </c>
      <c r="P57" s="40">
        <v>48</v>
      </c>
      <c r="Q57" s="22" t="s">
        <v>15</v>
      </c>
      <c r="R57" s="40">
        <v>0</v>
      </c>
      <c r="S57" s="22" t="s">
        <v>15</v>
      </c>
      <c r="T57" s="40">
        <v>0</v>
      </c>
      <c r="U57" s="40">
        <v>0</v>
      </c>
      <c r="V57" s="22" t="s">
        <v>62</v>
      </c>
      <c r="W57" s="22" t="s">
        <v>26577</v>
      </c>
      <c r="X57" s="22" t="s">
        <v>26578</v>
      </c>
      <c r="Y57" s="22" t="s">
        <v>26579</v>
      </c>
    </row>
    <row r="58" spans="1:25">
      <c r="A58" s="22" t="s">
        <v>10</v>
      </c>
      <c r="B58" s="22" t="s">
        <v>26518</v>
      </c>
      <c r="C58" s="22" t="s">
        <v>26519</v>
      </c>
      <c r="D58" s="40">
        <v>6351</v>
      </c>
      <c r="E58" s="40">
        <v>15848</v>
      </c>
      <c r="F58" s="40">
        <v>1436</v>
      </c>
      <c r="G58" s="6">
        <v>45376</v>
      </c>
      <c r="H58" s="6">
        <v>45372</v>
      </c>
      <c r="I58" s="22" t="s">
        <v>26576</v>
      </c>
      <c r="J58" s="22" t="s">
        <v>460</v>
      </c>
      <c r="K58" s="22" t="s">
        <v>26553</v>
      </c>
      <c r="L58" s="22" t="s">
        <v>65</v>
      </c>
      <c r="M58" s="22" t="s">
        <v>72</v>
      </c>
      <c r="N58" s="40">
        <v>1344</v>
      </c>
      <c r="O58" s="22" t="s">
        <v>15</v>
      </c>
      <c r="P58" s="40">
        <v>48</v>
      </c>
      <c r="Q58" s="22" t="s">
        <v>15</v>
      </c>
      <c r="R58" s="40">
        <v>0</v>
      </c>
      <c r="S58" s="22" t="s">
        <v>15</v>
      </c>
      <c r="T58" s="40">
        <v>0</v>
      </c>
      <c r="U58" s="40">
        <v>0</v>
      </c>
      <c r="V58" s="22" t="s">
        <v>62</v>
      </c>
      <c r="W58" s="22" t="s">
        <v>26577</v>
      </c>
      <c r="X58" s="22" t="s">
        <v>26578</v>
      </c>
      <c r="Y58" s="22" t="s">
        <v>26579</v>
      </c>
    </row>
    <row r="59" spans="1:25">
      <c r="A59" s="22" t="s">
        <v>10</v>
      </c>
      <c r="B59" s="22" t="s">
        <v>26518</v>
      </c>
      <c r="C59" s="22" t="s">
        <v>26519</v>
      </c>
      <c r="D59" s="40">
        <v>6351</v>
      </c>
      <c r="E59" s="40">
        <v>15848</v>
      </c>
      <c r="F59" s="40">
        <v>1436</v>
      </c>
      <c r="G59" s="6">
        <v>45376</v>
      </c>
      <c r="H59" s="6">
        <v>45372</v>
      </c>
      <c r="I59" s="22" t="s">
        <v>26576</v>
      </c>
      <c r="J59" s="22" t="s">
        <v>460</v>
      </c>
      <c r="K59" s="22" t="s">
        <v>26553</v>
      </c>
      <c r="L59" s="22" t="s">
        <v>65</v>
      </c>
      <c r="M59" s="22" t="s">
        <v>72</v>
      </c>
      <c r="N59" s="40">
        <v>1344</v>
      </c>
      <c r="O59" s="22" t="s">
        <v>15</v>
      </c>
      <c r="P59" s="40">
        <v>48</v>
      </c>
      <c r="Q59" s="22" t="s">
        <v>15</v>
      </c>
      <c r="R59" s="40">
        <v>0</v>
      </c>
      <c r="S59" s="22" t="s">
        <v>15</v>
      </c>
      <c r="T59" s="40">
        <v>0</v>
      </c>
      <c r="U59" s="40">
        <v>0</v>
      </c>
      <c r="V59" s="22" t="s">
        <v>62</v>
      </c>
      <c r="W59" s="22" t="s">
        <v>26577</v>
      </c>
      <c r="X59" s="22" t="s">
        <v>26578</v>
      </c>
      <c r="Y59" s="22" t="s">
        <v>26579</v>
      </c>
    </row>
    <row r="60" spans="1:25">
      <c r="A60" s="22" t="s">
        <v>10</v>
      </c>
      <c r="B60" s="22" t="s">
        <v>26518</v>
      </c>
      <c r="C60" s="22" t="s">
        <v>26519</v>
      </c>
      <c r="D60" s="40">
        <v>6351</v>
      </c>
      <c r="E60" s="40">
        <v>15848</v>
      </c>
      <c r="F60" s="40">
        <v>1436</v>
      </c>
      <c r="G60" s="6">
        <v>45376</v>
      </c>
      <c r="H60" s="6">
        <v>45372</v>
      </c>
      <c r="I60" s="22" t="s">
        <v>26576</v>
      </c>
      <c r="J60" s="22" t="s">
        <v>460</v>
      </c>
      <c r="K60" s="22" t="s">
        <v>26553</v>
      </c>
      <c r="L60" s="22" t="s">
        <v>65</v>
      </c>
      <c r="M60" s="22" t="s">
        <v>72</v>
      </c>
      <c r="N60" s="40">
        <v>1344</v>
      </c>
      <c r="O60" s="22" t="s">
        <v>15</v>
      </c>
      <c r="P60" s="40">
        <v>48</v>
      </c>
      <c r="Q60" s="22" t="s">
        <v>15</v>
      </c>
      <c r="R60" s="40">
        <v>0</v>
      </c>
      <c r="S60" s="22" t="s">
        <v>15</v>
      </c>
      <c r="T60" s="40">
        <v>0</v>
      </c>
      <c r="U60" s="40">
        <v>0</v>
      </c>
      <c r="V60" s="22" t="s">
        <v>62</v>
      </c>
      <c r="W60" s="22" t="s">
        <v>26577</v>
      </c>
      <c r="X60" s="22" t="s">
        <v>26578</v>
      </c>
      <c r="Y60" s="22" t="s">
        <v>26579</v>
      </c>
    </row>
    <row r="61" spans="1:25">
      <c r="A61" s="22" t="s">
        <v>10</v>
      </c>
      <c r="B61" s="22" t="s">
        <v>26518</v>
      </c>
      <c r="C61" s="22" t="s">
        <v>26519</v>
      </c>
      <c r="D61" s="40">
        <v>6351</v>
      </c>
      <c r="E61" s="40">
        <v>15848</v>
      </c>
      <c r="F61" s="40">
        <v>1436</v>
      </c>
      <c r="G61" s="6">
        <v>45376</v>
      </c>
      <c r="H61" s="6">
        <v>45372</v>
      </c>
      <c r="I61" s="22" t="s">
        <v>26576</v>
      </c>
      <c r="J61" s="22" t="s">
        <v>460</v>
      </c>
      <c r="K61" s="22" t="s">
        <v>26553</v>
      </c>
      <c r="L61" s="22" t="s">
        <v>65</v>
      </c>
      <c r="M61" s="22" t="s">
        <v>72</v>
      </c>
      <c r="N61" s="40">
        <v>1344</v>
      </c>
      <c r="O61" s="22" t="s">
        <v>15</v>
      </c>
      <c r="P61" s="40">
        <v>48</v>
      </c>
      <c r="Q61" s="22" t="s">
        <v>15</v>
      </c>
      <c r="R61" s="40">
        <v>0</v>
      </c>
      <c r="S61" s="22" t="s">
        <v>15</v>
      </c>
      <c r="T61" s="40">
        <v>0</v>
      </c>
      <c r="U61" s="40">
        <v>0</v>
      </c>
      <c r="V61" s="22" t="s">
        <v>62</v>
      </c>
      <c r="W61" s="22" t="s">
        <v>26577</v>
      </c>
      <c r="X61" s="22" t="s">
        <v>26578</v>
      </c>
      <c r="Y61" s="22" t="s">
        <v>26579</v>
      </c>
    </row>
    <row r="62" spans="1:25">
      <c r="A62" s="22" t="s">
        <v>10</v>
      </c>
      <c r="B62" s="22" t="s">
        <v>26518</v>
      </c>
      <c r="C62" s="22" t="s">
        <v>26519</v>
      </c>
      <c r="D62" s="40">
        <v>6351</v>
      </c>
      <c r="E62" s="40">
        <v>15848</v>
      </c>
      <c r="F62" s="40">
        <v>1436</v>
      </c>
      <c r="G62" s="6">
        <v>45376</v>
      </c>
      <c r="H62" s="6">
        <v>45372</v>
      </c>
      <c r="I62" s="22" t="s">
        <v>26576</v>
      </c>
      <c r="J62" s="22" t="s">
        <v>460</v>
      </c>
      <c r="K62" s="22" t="s">
        <v>26553</v>
      </c>
      <c r="L62" s="22" t="s">
        <v>65</v>
      </c>
      <c r="M62" s="22" t="s">
        <v>72</v>
      </c>
      <c r="N62" s="40">
        <v>1344</v>
      </c>
      <c r="O62" s="22" t="s">
        <v>15</v>
      </c>
      <c r="P62" s="40">
        <v>48</v>
      </c>
      <c r="Q62" s="22" t="s">
        <v>15</v>
      </c>
      <c r="R62" s="40">
        <v>0</v>
      </c>
      <c r="S62" s="22" t="s">
        <v>15</v>
      </c>
      <c r="T62" s="40">
        <v>0</v>
      </c>
      <c r="U62" s="40">
        <v>0</v>
      </c>
      <c r="V62" s="22" t="s">
        <v>62</v>
      </c>
      <c r="W62" s="22" t="s">
        <v>26577</v>
      </c>
      <c r="X62" s="22" t="s">
        <v>26578</v>
      </c>
      <c r="Y62" s="22" t="s">
        <v>26579</v>
      </c>
    </row>
    <row r="63" spans="1:25">
      <c r="A63" s="22" t="s">
        <v>10</v>
      </c>
      <c r="B63" s="22" t="s">
        <v>26518</v>
      </c>
      <c r="C63" s="22" t="s">
        <v>26519</v>
      </c>
      <c r="D63" s="40">
        <v>6351</v>
      </c>
      <c r="E63" s="40">
        <v>15848</v>
      </c>
      <c r="F63" s="40">
        <v>1436</v>
      </c>
      <c r="G63" s="6">
        <v>45376</v>
      </c>
      <c r="H63" s="6">
        <v>45372</v>
      </c>
      <c r="I63" s="22" t="s">
        <v>26576</v>
      </c>
      <c r="J63" s="22" t="s">
        <v>460</v>
      </c>
      <c r="K63" s="22" t="s">
        <v>26553</v>
      </c>
      <c r="L63" s="22" t="s">
        <v>65</v>
      </c>
      <c r="M63" s="22" t="s">
        <v>72</v>
      </c>
      <c r="N63" s="40">
        <v>1344</v>
      </c>
      <c r="O63" s="22" t="s">
        <v>15</v>
      </c>
      <c r="P63" s="40">
        <v>39</v>
      </c>
      <c r="Q63" s="22" t="s">
        <v>15</v>
      </c>
      <c r="R63" s="40">
        <v>0</v>
      </c>
      <c r="S63" s="22" t="s">
        <v>15</v>
      </c>
      <c r="T63" s="40">
        <v>0</v>
      </c>
      <c r="U63" s="40">
        <v>0</v>
      </c>
      <c r="V63" s="22" t="s">
        <v>62</v>
      </c>
      <c r="W63" s="22" t="s">
        <v>26577</v>
      </c>
      <c r="X63" s="22" t="s">
        <v>26578</v>
      </c>
      <c r="Y63" s="22" t="s">
        <v>26579</v>
      </c>
    </row>
    <row r="64" spans="1:25">
      <c r="A64" s="22" t="s">
        <v>10</v>
      </c>
      <c r="B64" s="22" t="s">
        <v>26518</v>
      </c>
      <c r="C64" s="22" t="s">
        <v>26519</v>
      </c>
      <c r="D64" s="40">
        <v>6351</v>
      </c>
      <c r="E64" s="40">
        <v>15848</v>
      </c>
      <c r="F64" s="40">
        <v>1436</v>
      </c>
      <c r="G64" s="6">
        <v>45376</v>
      </c>
      <c r="H64" s="6">
        <v>45372</v>
      </c>
      <c r="I64" s="22" t="s">
        <v>26576</v>
      </c>
      <c r="J64" s="22" t="s">
        <v>460</v>
      </c>
      <c r="K64" s="22" t="s">
        <v>26553</v>
      </c>
      <c r="L64" s="22" t="s">
        <v>65</v>
      </c>
      <c r="M64" s="22" t="s">
        <v>72</v>
      </c>
      <c r="N64" s="40">
        <v>1344</v>
      </c>
      <c r="O64" s="22" t="s">
        <v>15</v>
      </c>
      <c r="P64" s="40">
        <v>9</v>
      </c>
      <c r="Q64" s="22" t="s">
        <v>15</v>
      </c>
      <c r="R64" s="40">
        <v>0</v>
      </c>
      <c r="S64" s="22" t="s">
        <v>15</v>
      </c>
      <c r="T64" s="40">
        <v>0</v>
      </c>
      <c r="U64" s="40">
        <v>0</v>
      </c>
      <c r="V64" s="22" t="s">
        <v>62</v>
      </c>
      <c r="W64" s="22" t="s">
        <v>26577</v>
      </c>
      <c r="X64" s="22" t="s">
        <v>26578</v>
      </c>
      <c r="Y64" s="22" t="s">
        <v>26579</v>
      </c>
    </row>
    <row r="65" spans="1:26">
      <c r="A65" s="22" t="s">
        <v>10</v>
      </c>
      <c r="B65" s="22" t="s">
        <v>26518</v>
      </c>
      <c r="C65" s="22" t="s">
        <v>26519</v>
      </c>
      <c r="D65" s="40">
        <v>6351</v>
      </c>
      <c r="E65" s="40">
        <v>15848</v>
      </c>
      <c r="F65" s="40">
        <v>1436</v>
      </c>
      <c r="G65" s="6">
        <v>45376</v>
      </c>
      <c r="H65" s="6">
        <v>45372</v>
      </c>
      <c r="I65" s="22" t="s">
        <v>26576</v>
      </c>
      <c r="J65" s="22" t="s">
        <v>460</v>
      </c>
      <c r="K65" s="22" t="s">
        <v>26553</v>
      </c>
      <c r="L65" s="22" t="s">
        <v>65</v>
      </c>
      <c r="M65" s="22" t="s">
        <v>72</v>
      </c>
      <c r="N65" s="40">
        <v>1344</v>
      </c>
      <c r="O65" s="22" t="s">
        <v>15</v>
      </c>
      <c r="P65" s="40">
        <v>48</v>
      </c>
      <c r="Q65" s="22" t="s">
        <v>15</v>
      </c>
      <c r="R65" s="40">
        <v>0</v>
      </c>
      <c r="S65" s="22" t="s">
        <v>15</v>
      </c>
      <c r="T65" s="40">
        <v>0</v>
      </c>
      <c r="U65" s="40">
        <v>0</v>
      </c>
      <c r="V65" s="22" t="s">
        <v>62</v>
      </c>
      <c r="W65" s="22" t="s">
        <v>26577</v>
      </c>
      <c r="X65" s="22" t="s">
        <v>26578</v>
      </c>
      <c r="Y65" s="22" t="s">
        <v>26579</v>
      </c>
      <c r="Z65" s="40"/>
    </row>
    <row r="66" spans="1:26">
      <c r="A66" s="22" t="s">
        <v>10</v>
      </c>
      <c r="B66" s="22" t="s">
        <v>26518</v>
      </c>
      <c r="C66" s="22" t="s">
        <v>26519</v>
      </c>
      <c r="D66" s="40">
        <v>6351</v>
      </c>
      <c r="E66" s="40">
        <v>15848</v>
      </c>
      <c r="F66" s="40">
        <v>1436</v>
      </c>
      <c r="G66" s="6">
        <v>45376</v>
      </c>
      <c r="H66" s="6">
        <v>45372</v>
      </c>
      <c r="I66" s="22" t="s">
        <v>26576</v>
      </c>
      <c r="J66" s="22" t="s">
        <v>460</v>
      </c>
      <c r="K66" s="22" t="s">
        <v>26553</v>
      </c>
      <c r="L66" s="22" t="s">
        <v>65</v>
      </c>
      <c r="M66" s="22" t="s">
        <v>72</v>
      </c>
      <c r="N66" s="40">
        <v>1344</v>
      </c>
      <c r="O66" s="22" t="s">
        <v>15</v>
      </c>
      <c r="P66" s="40">
        <v>48</v>
      </c>
      <c r="Q66" s="22" t="s">
        <v>15</v>
      </c>
      <c r="R66" s="40">
        <v>0</v>
      </c>
      <c r="S66" s="22" t="s">
        <v>15</v>
      </c>
      <c r="T66" s="40">
        <v>0</v>
      </c>
      <c r="U66" s="40">
        <v>0</v>
      </c>
      <c r="V66" s="22" t="s">
        <v>62</v>
      </c>
      <c r="W66" s="22" t="s">
        <v>26577</v>
      </c>
      <c r="X66" s="22" t="s">
        <v>26578</v>
      </c>
      <c r="Y66" s="22" t="s">
        <v>26579</v>
      </c>
      <c r="Z66" s="40"/>
    </row>
    <row r="67" spans="1:26">
      <c r="A67" s="22" t="s">
        <v>10</v>
      </c>
      <c r="B67" s="22" t="s">
        <v>26518</v>
      </c>
      <c r="C67" s="22" t="s">
        <v>26519</v>
      </c>
      <c r="D67" s="40">
        <v>6351</v>
      </c>
      <c r="E67" s="40">
        <v>15848</v>
      </c>
      <c r="F67" s="40">
        <v>1436</v>
      </c>
      <c r="G67" s="6">
        <v>45376</v>
      </c>
      <c r="H67" s="6">
        <v>45372</v>
      </c>
      <c r="I67" s="22" t="s">
        <v>26576</v>
      </c>
      <c r="J67" s="22" t="s">
        <v>460</v>
      </c>
      <c r="K67" s="22" t="s">
        <v>26553</v>
      </c>
      <c r="L67" s="22" t="s">
        <v>65</v>
      </c>
      <c r="M67" s="22" t="s">
        <v>72</v>
      </c>
      <c r="N67" s="40">
        <v>1344</v>
      </c>
      <c r="O67" s="22" t="s">
        <v>15</v>
      </c>
      <c r="P67" s="40">
        <v>48</v>
      </c>
      <c r="Q67" s="22" t="s">
        <v>15</v>
      </c>
      <c r="R67" s="40">
        <v>0</v>
      </c>
      <c r="S67" s="22" t="s">
        <v>15</v>
      </c>
      <c r="T67" s="40">
        <v>0</v>
      </c>
      <c r="U67" s="40">
        <v>0</v>
      </c>
      <c r="V67" s="22" t="s">
        <v>62</v>
      </c>
      <c r="W67" s="22" t="s">
        <v>26577</v>
      </c>
      <c r="X67" s="22" t="s">
        <v>26578</v>
      </c>
      <c r="Y67" s="22" t="s">
        <v>26579</v>
      </c>
      <c r="Z67" s="40"/>
    </row>
    <row r="68" spans="1:26">
      <c r="A68" s="22" t="s">
        <v>10</v>
      </c>
      <c r="B68" s="22" t="s">
        <v>26518</v>
      </c>
      <c r="C68" s="22" t="s">
        <v>26519</v>
      </c>
      <c r="D68" s="40">
        <v>6351</v>
      </c>
      <c r="E68" s="40">
        <v>15848</v>
      </c>
      <c r="F68" s="40">
        <v>1436</v>
      </c>
      <c r="G68" s="6">
        <v>45376</v>
      </c>
      <c r="H68" s="6">
        <v>45372</v>
      </c>
      <c r="I68" s="22" t="s">
        <v>26576</v>
      </c>
      <c r="J68" s="22" t="s">
        <v>460</v>
      </c>
      <c r="K68" s="22" t="s">
        <v>26553</v>
      </c>
      <c r="L68" s="22" t="s">
        <v>65</v>
      </c>
      <c r="M68" s="22" t="s">
        <v>72</v>
      </c>
      <c r="N68" s="40">
        <v>1344</v>
      </c>
      <c r="O68" s="22" t="s">
        <v>15</v>
      </c>
      <c r="P68" s="40">
        <v>31</v>
      </c>
      <c r="Q68" s="22" t="s">
        <v>15</v>
      </c>
      <c r="R68" s="40">
        <v>0</v>
      </c>
      <c r="S68" s="22" t="s">
        <v>15</v>
      </c>
      <c r="T68" s="40">
        <v>0</v>
      </c>
      <c r="U68" s="40">
        <v>0</v>
      </c>
      <c r="V68" s="22" t="s">
        <v>62</v>
      </c>
      <c r="W68" s="22" t="s">
        <v>26577</v>
      </c>
      <c r="X68" s="22" t="s">
        <v>26578</v>
      </c>
      <c r="Y68" s="22" t="s">
        <v>26579</v>
      </c>
      <c r="Z68" s="40"/>
    </row>
    <row r="69" spans="1:26">
      <c r="A69" s="22" t="s">
        <v>10</v>
      </c>
      <c r="B69" s="22" t="s">
        <v>26518</v>
      </c>
      <c r="C69" s="22" t="s">
        <v>26519</v>
      </c>
      <c r="D69" s="40">
        <v>6351</v>
      </c>
      <c r="E69" s="40">
        <v>15848</v>
      </c>
      <c r="F69" s="40">
        <v>1436</v>
      </c>
      <c r="G69" s="6">
        <v>45376</v>
      </c>
      <c r="H69" s="6">
        <v>45372</v>
      </c>
      <c r="I69" s="22" t="s">
        <v>26576</v>
      </c>
      <c r="J69" s="22" t="s">
        <v>460</v>
      </c>
      <c r="K69" s="22" t="s">
        <v>26553</v>
      </c>
      <c r="L69" s="22" t="s">
        <v>65</v>
      </c>
      <c r="M69" s="22" t="s">
        <v>72</v>
      </c>
      <c r="N69" s="40">
        <v>1344</v>
      </c>
      <c r="O69" s="22" t="s">
        <v>15</v>
      </c>
      <c r="P69" s="40">
        <v>17</v>
      </c>
      <c r="Q69" s="22" t="s">
        <v>15</v>
      </c>
      <c r="R69" s="40">
        <v>0</v>
      </c>
      <c r="S69" s="22" t="s">
        <v>15</v>
      </c>
      <c r="T69" s="40">
        <v>0</v>
      </c>
      <c r="U69" s="40">
        <v>0</v>
      </c>
      <c r="V69" s="22" t="s">
        <v>62</v>
      </c>
      <c r="W69" s="22" t="s">
        <v>26577</v>
      </c>
      <c r="X69" s="22" t="s">
        <v>26578</v>
      </c>
      <c r="Y69" s="22" t="s">
        <v>26579</v>
      </c>
      <c r="Z69" s="40"/>
    </row>
    <row r="70" spans="1:26">
      <c r="A70" s="22" t="s">
        <v>10</v>
      </c>
      <c r="B70" s="22" t="s">
        <v>26518</v>
      </c>
      <c r="C70" s="22" t="s">
        <v>26519</v>
      </c>
      <c r="D70" s="40">
        <v>6351</v>
      </c>
      <c r="E70" s="40">
        <v>15848</v>
      </c>
      <c r="F70" s="40">
        <v>1436</v>
      </c>
      <c r="G70" s="6">
        <v>45376</v>
      </c>
      <c r="H70" s="6">
        <v>45372</v>
      </c>
      <c r="I70" s="22" t="s">
        <v>26576</v>
      </c>
      <c r="J70" s="22" t="s">
        <v>460</v>
      </c>
      <c r="K70" s="22" t="s">
        <v>26553</v>
      </c>
      <c r="L70" s="22" t="s">
        <v>65</v>
      </c>
      <c r="M70" s="22" t="s">
        <v>72</v>
      </c>
      <c r="N70" s="40">
        <v>1344</v>
      </c>
      <c r="O70" s="22" t="s">
        <v>15</v>
      </c>
      <c r="P70" s="40">
        <v>10</v>
      </c>
      <c r="Q70" s="22" t="s">
        <v>15</v>
      </c>
      <c r="R70" s="40">
        <v>0</v>
      </c>
      <c r="S70" s="22" t="s">
        <v>15</v>
      </c>
      <c r="T70" s="40">
        <v>0</v>
      </c>
      <c r="U70" s="40">
        <v>0</v>
      </c>
      <c r="V70" s="22" t="s">
        <v>62</v>
      </c>
      <c r="W70" s="22" t="s">
        <v>26577</v>
      </c>
      <c r="X70" s="22" t="s">
        <v>26578</v>
      </c>
      <c r="Y70" s="22" t="s">
        <v>26579</v>
      </c>
      <c r="Z70" s="40"/>
    </row>
    <row r="71" spans="1:26">
      <c r="A71" s="22" t="s">
        <v>10</v>
      </c>
      <c r="B71" s="22" t="s">
        <v>26518</v>
      </c>
      <c r="C71" s="22" t="s">
        <v>26519</v>
      </c>
      <c r="D71" s="40">
        <v>6351</v>
      </c>
      <c r="E71" s="40">
        <v>15848</v>
      </c>
      <c r="F71" s="40">
        <v>1436</v>
      </c>
      <c r="G71" s="6">
        <v>45376</v>
      </c>
      <c r="H71" s="6">
        <v>45372</v>
      </c>
      <c r="I71" s="22" t="s">
        <v>26576</v>
      </c>
      <c r="J71" s="22" t="s">
        <v>460</v>
      </c>
      <c r="K71" s="22" t="s">
        <v>26553</v>
      </c>
      <c r="L71" s="22" t="s">
        <v>65</v>
      </c>
      <c r="M71" s="22" t="s">
        <v>72</v>
      </c>
      <c r="N71" s="40">
        <v>1344</v>
      </c>
      <c r="O71" s="22" t="s">
        <v>15</v>
      </c>
      <c r="P71" s="40">
        <v>38</v>
      </c>
      <c r="Q71" s="22" t="s">
        <v>15</v>
      </c>
      <c r="R71" s="40">
        <v>0</v>
      </c>
      <c r="S71" s="22" t="s">
        <v>15</v>
      </c>
      <c r="T71" s="40">
        <v>0</v>
      </c>
      <c r="U71" s="40">
        <v>0</v>
      </c>
      <c r="V71" s="22" t="s">
        <v>62</v>
      </c>
      <c r="W71" s="22" t="s">
        <v>26577</v>
      </c>
      <c r="X71" s="22" t="s">
        <v>26578</v>
      </c>
      <c r="Y71" s="22" t="s">
        <v>26579</v>
      </c>
      <c r="Z71" s="40"/>
    </row>
    <row r="72" spans="1:26">
      <c r="A72" s="22" t="s">
        <v>10</v>
      </c>
      <c r="B72" s="22" t="s">
        <v>26518</v>
      </c>
      <c r="C72" s="22" t="s">
        <v>26519</v>
      </c>
      <c r="D72" s="40">
        <v>6351</v>
      </c>
      <c r="E72" s="40">
        <v>15848</v>
      </c>
      <c r="F72" s="40">
        <v>1436</v>
      </c>
      <c r="G72" s="6">
        <v>45376</v>
      </c>
      <c r="H72" s="6">
        <v>45372</v>
      </c>
      <c r="I72" s="22" t="s">
        <v>26576</v>
      </c>
      <c r="J72" s="22" t="s">
        <v>460</v>
      </c>
      <c r="K72" s="22" t="s">
        <v>26553</v>
      </c>
      <c r="L72" s="22" t="s">
        <v>65</v>
      </c>
      <c r="M72" s="22" t="s">
        <v>72</v>
      </c>
      <c r="N72" s="40">
        <v>1344</v>
      </c>
      <c r="O72" s="22" t="s">
        <v>15</v>
      </c>
      <c r="P72" s="40">
        <v>48</v>
      </c>
      <c r="Q72" s="22" t="s">
        <v>15</v>
      </c>
      <c r="R72" s="40">
        <v>0</v>
      </c>
      <c r="S72" s="22" t="s">
        <v>15</v>
      </c>
      <c r="T72" s="40">
        <v>0</v>
      </c>
      <c r="U72" s="40">
        <v>0</v>
      </c>
      <c r="V72" s="22" t="s">
        <v>62</v>
      </c>
      <c r="W72" s="22" t="s">
        <v>26577</v>
      </c>
      <c r="X72" s="22" t="s">
        <v>26578</v>
      </c>
      <c r="Y72" s="22" t="s">
        <v>26579</v>
      </c>
      <c r="Z72" s="40"/>
    </row>
    <row r="73" spans="1:26">
      <c r="A73" s="22" t="s">
        <v>10</v>
      </c>
      <c r="B73" s="22" t="s">
        <v>26518</v>
      </c>
      <c r="C73" s="22" t="s">
        <v>26519</v>
      </c>
      <c r="D73" s="40">
        <v>6351</v>
      </c>
      <c r="E73" s="40">
        <v>15848</v>
      </c>
      <c r="F73" s="40">
        <v>1436</v>
      </c>
      <c r="G73" s="6">
        <v>45376</v>
      </c>
      <c r="H73" s="6">
        <v>45372</v>
      </c>
      <c r="I73" s="22" t="s">
        <v>26576</v>
      </c>
      <c r="J73" s="22" t="s">
        <v>460</v>
      </c>
      <c r="K73" s="22" t="s">
        <v>26553</v>
      </c>
      <c r="L73" s="22" t="s">
        <v>65</v>
      </c>
      <c r="M73" s="22" t="s">
        <v>72</v>
      </c>
      <c r="N73" s="40">
        <v>1344</v>
      </c>
      <c r="O73" s="22" t="s">
        <v>15</v>
      </c>
      <c r="P73" s="40">
        <v>48</v>
      </c>
      <c r="Q73" s="22" t="s">
        <v>15</v>
      </c>
      <c r="R73" s="40">
        <v>0</v>
      </c>
      <c r="S73" s="22" t="s">
        <v>15</v>
      </c>
      <c r="T73" s="40">
        <v>0</v>
      </c>
      <c r="U73" s="40">
        <v>0</v>
      </c>
      <c r="V73" s="22" t="s">
        <v>62</v>
      </c>
      <c r="W73" s="22" t="s">
        <v>26577</v>
      </c>
      <c r="X73" s="22" t="s">
        <v>26578</v>
      </c>
      <c r="Y73" s="22" t="s">
        <v>26579</v>
      </c>
      <c r="Z73" s="40"/>
    </row>
    <row r="74" spans="1:26">
      <c r="A74" s="22" t="s">
        <v>10</v>
      </c>
      <c r="B74" s="22" t="s">
        <v>26518</v>
      </c>
      <c r="C74" s="22" t="s">
        <v>26519</v>
      </c>
      <c r="D74" s="40">
        <v>6351</v>
      </c>
      <c r="E74" s="40">
        <v>15848</v>
      </c>
      <c r="F74" s="40">
        <v>1436</v>
      </c>
      <c r="G74" s="6">
        <v>45376</v>
      </c>
      <c r="H74" s="6">
        <v>45372</v>
      </c>
      <c r="I74" s="22" t="s">
        <v>26576</v>
      </c>
      <c r="J74" s="22" t="s">
        <v>460</v>
      </c>
      <c r="K74" s="22" t="s">
        <v>26553</v>
      </c>
      <c r="L74" s="22" t="s">
        <v>65</v>
      </c>
      <c r="M74" s="22" t="s">
        <v>72</v>
      </c>
      <c r="N74" s="40">
        <v>1344</v>
      </c>
      <c r="O74" s="22" t="s">
        <v>15</v>
      </c>
      <c r="P74" s="40">
        <v>32</v>
      </c>
      <c r="Q74" s="22" t="s">
        <v>15</v>
      </c>
      <c r="R74" s="40">
        <v>0</v>
      </c>
      <c r="S74" s="22" t="s">
        <v>15</v>
      </c>
      <c r="T74" s="40">
        <v>0</v>
      </c>
      <c r="U74" s="40">
        <v>0</v>
      </c>
      <c r="V74" s="22" t="s">
        <v>62</v>
      </c>
      <c r="W74" s="22" t="s">
        <v>26577</v>
      </c>
      <c r="X74" s="22" t="s">
        <v>26578</v>
      </c>
      <c r="Y74" s="22" t="s">
        <v>26579</v>
      </c>
      <c r="Z74" s="40"/>
    </row>
    <row r="75" spans="1:26">
      <c r="A75" s="22" t="s">
        <v>10</v>
      </c>
      <c r="B75" s="22" t="s">
        <v>26518</v>
      </c>
      <c r="C75" s="22" t="s">
        <v>26519</v>
      </c>
      <c r="D75" s="40">
        <v>6351</v>
      </c>
      <c r="E75" s="40">
        <v>15848</v>
      </c>
      <c r="F75" s="40">
        <v>1436</v>
      </c>
      <c r="G75" s="6">
        <v>45376</v>
      </c>
      <c r="H75" s="6">
        <v>45372</v>
      </c>
      <c r="I75" s="22" t="s">
        <v>26576</v>
      </c>
      <c r="J75" s="22" t="s">
        <v>460</v>
      </c>
      <c r="K75" s="22" t="s">
        <v>26553</v>
      </c>
      <c r="L75" s="22" t="s">
        <v>65</v>
      </c>
      <c r="M75" s="22" t="s">
        <v>72</v>
      </c>
      <c r="N75" s="40">
        <v>1344</v>
      </c>
      <c r="O75" s="22" t="s">
        <v>15</v>
      </c>
      <c r="P75" s="40">
        <v>16</v>
      </c>
      <c r="Q75" s="22" t="s">
        <v>15</v>
      </c>
      <c r="R75" s="40">
        <v>0</v>
      </c>
      <c r="S75" s="22" t="s">
        <v>15</v>
      </c>
      <c r="T75" s="40">
        <v>0</v>
      </c>
      <c r="U75" s="40">
        <v>0</v>
      </c>
      <c r="V75" s="22" t="s">
        <v>62</v>
      </c>
      <c r="W75" s="22" t="s">
        <v>26577</v>
      </c>
      <c r="X75" s="22" t="s">
        <v>26578</v>
      </c>
      <c r="Y75" s="22" t="s">
        <v>26579</v>
      </c>
      <c r="Z75" s="40"/>
    </row>
    <row r="76" spans="1:26">
      <c r="A76" s="22" t="s">
        <v>10</v>
      </c>
      <c r="B76" s="22" t="s">
        <v>26518</v>
      </c>
      <c r="C76" s="22" t="s">
        <v>26519</v>
      </c>
      <c r="D76" s="40">
        <v>6351</v>
      </c>
      <c r="E76" s="40">
        <v>15848</v>
      </c>
      <c r="F76" s="40">
        <v>1436</v>
      </c>
      <c r="G76" s="6">
        <v>45376</v>
      </c>
      <c r="H76" s="6">
        <v>45372</v>
      </c>
      <c r="I76" s="22" t="s">
        <v>26576</v>
      </c>
      <c r="J76" s="22" t="s">
        <v>460</v>
      </c>
      <c r="K76" s="22" t="s">
        <v>26553</v>
      </c>
      <c r="L76" s="22" t="s">
        <v>65</v>
      </c>
      <c r="M76" s="22" t="s">
        <v>72</v>
      </c>
      <c r="N76" s="40">
        <v>1344</v>
      </c>
      <c r="O76" s="22" t="s">
        <v>15</v>
      </c>
      <c r="P76" s="40">
        <v>48</v>
      </c>
      <c r="Q76" s="22" t="s">
        <v>15</v>
      </c>
      <c r="R76" s="40">
        <v>0</v>
      </c>
      <c r="S76" s="22" t="s">
        <v>15</v>
      </c>
      <c r="T76" s="40">
        <v>0</v>
      </c>
      <c r="U76" s="40">
        <v>0</v>
      </c>
      <c r="V76" s="22" t="s">
        <v>62</v>
      </c>
      <c r="W76" s="22" t="s">
        <v>26577</v>
      </c>
      <c r="X76" s="22" t="s">
        <v>26578</v>
      </c>
      <c r="Y76" s="22" t="s">
        <v>26579</v>
      </c>
      <c r="Z76" s="40"/>
    </row>
    <row r="77" spans="1:26">
      <c r="A77" s="22" t="s">
        <v>10</v>
      </c>
      <c r="B77" s="22" t="s">
        <v>26518</v>
      </c>
      <c r="C77" s="22" t="s">
        <v>26519</v>
      </c>
      <c r="D77" s="40">
        <v>6351</v>
      </c>
      <c r="E77" s="40">
        <v>15848</v>
      </c>
      <c r="F77" s="40">
        <v>1436</v>
      </c>
      <c r="G77" s="6">
        <v>45376</v>
      </c>
      <c r="H77" s="6">
        <v>45372</v>
      </c>
      <c r="I77" s="22" t="s">
        <v>26576</v>
      </c>
      <c r="J77" s="22" t="s">
        <v>460</v>
      </c>
      <c r="K77" s="22" t="s">
        <v>26553</v>
      </c>
      <c r="L77" s="22" t="s">
        <v>65</v>
      </c>
      <c r="M77" s="22" t="s">
        <v>72</v>
      </c>
      <c r="N77" s="40">
        <v>1344</v>
      </c>
      <c r="O77" s="22" t="s">
        <v>15</v>
      </c>
      <c r="P77" s="40">
        <v>48</v>
      </c>
      <c r="Q77" s="22" t="s">
        <v>15</v>
      </c>
      <c r="R77" s="40">
        <v>0</v>
      </c>
      <c r="S77" s="22" t="s">
        <v>15</v>
      </c>
      <c r="T77" s="40">
        <v>0</v>
      </c>
      <c r="U77" s="40">
        <v>0</v>
      </c>
      <c r="V77" s="22" t="s">
        <v>62</v>
      </c>
      <c r="W77" s="22" t="s">
        <v>26577</v>
      </c>
      <c r="X77" s="22" t="s">
        <v>26578</v>
      </c>
      <c r="Y77" s="22" t="s">
        <v>26579</v>
      </c>
      <c r="Z77" s="40"/>
    </row>
    <row r="78" spans="1:26">
      <c r="A78" s="22" t="s">
        <v>10</v>
      </c>
      <c r="B78" s="22" t="s">
        <v>26518</v>
      </c>
      <c r="C78" s="22" t="s">
        <v>26519</v>
      </c>
      <c r="D78" s="40">
        <v>6341</v>
      </c>
      <c r="E78" s="40">
        <v>15862</v>
      </c>
      <c r="F78" s="40">
        <v>1437</v>
      </c>
      <c r="G78" s="6">
        <v>45377</v>
      </c>
      <c r="H78" s="6">
        <v>45371</v>
      </c>
      <c r="I78" s="22" t="s">
        <v>26580</v>
      </c>
      <c r="J78" s="22" t="s">
        <v>460</v>
      </c>
      <c r="K78" s="22" t="s">
        <v>26553</v>
      </c>
      <c r="L78" s="22" t="s">
        <v>65</v>
      </c>
      <c r="M78" s="22" t="s">
        <v>72</v>
      </c>
      <c r="N78" s="40">
        <v>240</v>
      </c>
      <c r="O78" s="22" t="s">
        <v>15</v>
      </c>
      <c r="P78" s="40">
        <v>48</v>
      </c>
      <c r="Q78" s="22" t="s">
        <v>15</v>
      </c>
      <c r="R78" s="40">
        <v>76.7</v>
      </c>
      <c r="S78" s="22" t="s">
        <v>15</v>
      </c>
      <c r="T78" s="40">
        <v>76.7</v>
      </c>
      <c r="U78" s="40">
        <v>3681.6</v>
      </c>
      <c r="V78" s="22" t="s">
        <v>26523</v>
      </c>
      <c r="W78" s="22" t="s">
        <v>26524</v>
      </c>
      <c r="X78" s="22" t="s">
        <v>26525</v>
      </c>
      <c r="Y78" s="22" t="s">
        <v>26526</v>
      </c>
      <c r="Z78" s="22" t="s">
        <v>26581</v>
      </c>
    </row>
    <row r="79" spans="1:26">
      <c r="A79" s="22" t="s">
        <v>10</v>
      </c>
      <c r="B79" s="22" t="s">
        <v>26518</v>
      </c>
      <c r="C79" s="22" t="s">
        <v>26519</v>
      </c>
      <c r="D79" s="40">
        <v>6341</v>
      </c>
      <c r="E79" s="40">
        <v>15862</v>
      </c>
      <c r="F79" s="40">
        <v>1437</v>
      </c>
      <c r="G79" s="6">
        <v>45377</v>
      </c>
      <c r="H79" s="6">
        <v>45371</v>
      </c>
      <c r="I79" s="22" t="s">
        <v>26580</v>
      </c>
      <c r="J79" s="22" t="s">
        <v>460</v>
      </c>
      <c r="K79" s="22" t="s">
        <v>26553</v>
      </c>
      <c r="L79" s="22" t="s">
        <v>65</v>
      </c>
      <c r="M79" s="22" t="s">
        <v>72</v>
      </c>
      <c r="N79" s="40">
        <v>240</v>
      </c>
      <c r="O79" s="22" t="s">
        <v>15</v>
      </c>
      <c r="P79" s="40">
        <v>48</v>
      </c>
      <c r="Q79" s="22" t="s">
        <v>15</v>
      </c>
      <c r="R79" s="40">
        <v>76.7</v>
      </c>
      <c r="S79" s="22" t="s">
        <v>15</v>
      </c>
      <c r="T79" s="40">
        <v>76.7</v>
      </c>
      <c r="U79" s="40">
        <v>3681.6</v>
      </c>
      <c r="V79" s="22" t="s">
        <v>26523</v>
      </c>
      <c r="W79" s="22" t="s">
        <v>26524</v>
      </c>
      <c r="X79" s="22" t="s">
        <v>26525</v>
      </c>
      <c r="Y79" s="22" t="s">
        <v>26526</v>
      </c>
      <c r="Z79" s="22" t="s">
        <v>26581</v>
      </c>
    </row>
    <row r="80" spans="1:26">
      <c r="A80" s="22" t="s">
        <v>10</v>
      </c>
      <c r="B80" s="22" t="s">
        <v>26518</v>
      </c>
      <c r="C80" s="22" t="s">
        <v>26519</v>
      </c>
      <c r="D80" s="40">
        <v>6341</v>
      </c>
      <c r="E80" s="40">
        <v>15862</v>
      </c>
      <c r="F80" s="40">
        <v>1437</v>
      </c>
      <c r="G80" s="6">
        <v>45377</v>
      </c>
      <c r="H80" s="6">
        <v>45371</v>
      </c>
      <c r="I80" s="22" t="s">
        <v>26580</v>
      </c>
      <c r="J80" s="22" t="s">
        <v>460</v>
      </c>
      <c r="K80" s="22" t="s">
        <v>26553</v>
      </c>
      <c r="L80" s="22" t="s">
        <v>65</v>
      </c>
      <c r="M80" s="22" t="s">
        <v>72</v>
      </c>
      <c r="N80" s="40">
        <v>240</v>
      </c>
      <c r="O80" s="22" t="s">
        <v>15</v>
      </c>
      <c r="P80" s="40">
        <v>5</v>
      </c>
      <c r="Q80" s="22" t="s">
        <v>15</v>
      </c>
      <c r="R80" s="40">
        <v>76.7</v>
      </c>
      <c r="S80" s="22" t="s">
        <v>15</v>
      </c>
      <c r="T80" s="40">
        <v>76.7</v>
      </c>
      <c r="U80" s="40">
        <v>383.5</v>
      </c>
      <c r="V80" s="22" t="s">
        <v>26523</v>
      </c>
      <c r="W80" s="22" t="s">
        <v>26524</v>
      </c>
      <c r="X80" s="22" t="s">
        <v>26525</v>
      </c>
      <c r="Y80" s="22" t="s">
        <v>26526</v>
      </c>
      <c r="Z80" s="22" t="s">
        <v>26581</v>
      </c>
    </row>
    <row r="81" spans="1:26">
      <c r="A81" s="22" t="s">
        <v>10</v>
      </c>
      <c r="B81" s="22" t="s">
        <v>26518</v>
      </c>
      <c r="C81" s="22" t="s">
        <v>26519</v>
      </c>
      <c r="D81" s="40">
        <v>6341</v>
      </c>
      <c r="E81" s="40">
        <v>15862</v>
      </c>
      <c r="F81" s="40">
        <v>1437</v>
      </c>
      <c r="G81" s="6">
        <v>45377</v>
      </c>
      <c r="H81" s="6">
        <v>45371</v>
      </c>
      <c r="I81" s="22" t="s">
        <v>26580</v>
      </c>
      <c r="J81" s="22" t="s">
        <v>460</v>
      </c>
      <c r="K81" s="22" t="s">
        <v>26553</v>
      </c>
      <c r="L81" s="22" t="s">
        <v>65</v>
      </c>
      <c r="M81" s="22" t="s">
        <v>72</v>
      </c>
      <c r="N81" s="40">
        <v>240</v>
      </c>
      <c r="O81" s="22" t="s">
        <v>15</v>
      </c>
      <c r="P81" s="40">
        <v>43</v>
      </c>
      <c r="Q81" s="22" t="s">
        <v>15</v>
      </c>
      <c r="R81" s="40">
        <v>76.7</v>
      </c>
      <c r="S81" s="22" t="s">
        <v>15</v>
      </c>
      <c r="T81" s="40">
        <v>76.7</v>
      </c>
      <c r="U81" s="40">
        <v>3298.1</v>
      </c>
      <c r="V81" s="22" t="s">
        <v>26523</v>
      </c>
      <c r="W81" s="22" t="s">
        <v>26524</v>
      </c>
      <c r="X81" s="22" t="s">
        <v>26525</v>
      </c>
      <c r="Y81" s="22" t="s">
        <v>26526</v>
      </c>
      <c r="Z81" s="22" t="s">
        <v>26581</v>
      </c>
    </row>
    <row r="82" spans="1:26">
      <c r="A82" s="22" t="s">
        <v>10</v>
      </c>
      <c r="B82" s="22" t="s">
        <v>26518</v>
      </c>
      <c r="C82" s="22" t="s">
        <v>26519</v>
      </c>
      <c r="D82" s="40">
        <v>6341</v>
      </c>
      <c r="E82" s="40">
        <v>15862</v>
      </c>
      <c r="F82" s="40">
        <v>1437</v>
      </c>
      <c r="G82" s="6">
        <v>45377</v>
      </c>
      <c r="H82" s="6">
        <v>45371</v>
      </c>
      <c r="I82" s="22" t="s">
        <v>26580</v>
      </c>
      <c r="J82" s="22" t="s">
        <v>460</v>
      </c>
      <c r="K82" s="22" t="s">
        <v>26553</v>
      </c>
      <c r="L82" s="22" t="s">
        <v>65</v>
      </c>
      <c r="M82" s="22" t="s">
        <v>72</v>
      </c>
      <c r="N82" s="40">
        <v>240</v>
      </c>
      <c r="O82" s="22" t="s">
        <v>15</v>
      </c>
      <c r="P82" s="40">
        <v>48</v>
      </c>
      <c r="Q82" s="22" t="s">
        <v>15</v>
      </c>
      <c r="R82" s="40">
        <v>76.7</v>
      </c>
      <c r="S82" s="22" t="s">
        <v>15</v>
      </c>
      <c r="T82" s="40">
        <v>76.7</v>
      </c>
      <c r="U82" s="40">
        <v>3681.6</v>
      </c>
      <c r="V82" s="22" t="s">
        <v>26523</v>
      </c>
      <c r="W82" s="22" t="s">
        <v>26524</v>
      </c>
      <c r="X82" s="22" t="s">
        <v>26525</v>
      </c>
      <c r="Y82" s="22" t="s">
        <v>26526</v>
      </c>
      <c r="Z82" s="22" t="s">
        <v>26581</v>
      </c>
    </row>
    <row r="83" spans="1:26">
      <c r="A83" s="22" t="s">
        <v>10</v>
      </c>
      <c r="B83" s="22" t="s">
        <v>26518</v>
      </c>
      <c r="C83" s="22" t="s">
        <v>26519</v>
      </c>
      <c r="D83" s="40">
        <v>6341</v>
      </c>
      <c r="E83" s="40">
        <v>15862</v>
      </c>
      <c r="F83" s="40">
        <v>1437</v>
      </c>
      <c r="G83" s="6">
        <v>45377</v>
      </c>
      <c r="H83" s="6">
        <v>45371</v>
      </c>
      <c r="I83" s="22" t="s">
        <v>26580</v>
      </c>
      <c r="J83" s="22" t="s">
        <v>460</v>
      </c>
      <c r="K83" s="22" t="s">
        <v>26553</v>
      </c>
      <c r="L83" s="22" t="s">
        <v>65</v>
      </c>
      <c r="M83" s="22" t="s">
        <v>72</v>
      </c>
      <c r="N83" s="40">
        <v>240</v>
      </c>
      <c r="O83" s="22" t="s">
        <v>15</v>
      </c>
      <c r="P83" s="40">
        <v>48</v>
      </c>
      <c r="Q83" s="22" t="s">
        <v>15</v>
      </c>
      <c r="R83" s="40">
        <v>76.7</v>
      </c>
      <c r="S83" s="22" t="s">
        <v>15</v>
      </c>
      <c r="T83" s="40">
        <v>76.7</v>
      </c>
      <c r="U83" s="40">
        <v>3681.6</v>
      </c>
      <c r="V83" s="22" t="s">
        <v>26523</v>
      </c>
      <c r="W83" s="22" t="s">
        <v>26524</v>
      </c>
      <c r="X83" s="22" t="s">
        <v>26525</v>
      </c>
      <c r="Y83" s="22" t="s">
        <v>26526</v>
      </c>
      <c r="Z83" s="22" t="s">
        <v>26581</v>
      </c>
    </row>
    <row r="84" spans="1:26">
      <c r="A84" s="22" t="s">
        <v>10</v>
      </c>
      <c r="B84" s="22" t="s">
        <v>26518</v>
      </c>
      <c r="C84" s="22" t="s">
        <v>26519</v>
      </c>
      <c r="D84" s="40">
        <v>6341</v>
      </c>
      <c r="E84" s="40">
        <v>15862</v>
      </c>
      <c r="F84" s="40">
        <v>1437</v>
      </c>
      <c r="G84" s="6">
        <v>45377</v>
      </c>
      <c r="H84" s="6">
        <v>45371</v>
      </c>
      <c r="I84" s="22" t="s">
        <v>26580</v>
      </c>
      <c r="J84" s="22" t="s">
        <v>77</v>
      </c>
      <c r="K84" s="22" t="s">
        <v>26535</v>
      </c>
      <c r="L84" s="22" t="s">
        <v>65</v>
      </c>
      <c r="M84" s="22" t="s">
        <v>66</v>
      </c>
      <c r="N84" s="40">
        <v>24</v>
      </c>
      <c r="O84" s="22" t="s">
        <v>15</v>
      </c>
      <c r="P84" s="40">
        <v>4</v>
      </c>
      <c r="Q84" s="22" t="s">
        <v>15</v>
      </c>
      <c r="R84" s="40">
        <v>76.7</v>
      </c>
      <c r="S84" s="22" t="s">
        <v>15</v>
      </c>
      <c r="T84" s="40">
        <v>76.7</v>
      </c>
      <c r="U84" s="40">
        <v>306.8</v>
      </c>
      <c r="V84" s="22" t="s">
        <v>26523</v>
      </c>
      <c r="W84" s="22" t="s">
        <v>26524</v>
      </c>
      <c r="X84" s="22" t="s">
        <v>26525</v>
      </c>
      <c r="Y84" s="22" t="s">
        <v>26526</v>
      </c>
      <c r="Z84" s="22" t="s">
        <v>26581</v>
      </c>
    </row>
    <row r="85" spans="1:26">
      <c r="A85" s="22" t="s">
        <v>10</v>
      </c>
      <c r="B85" s="22" t="s">
        <v>26518</v>
      </c>
      <c r="C85" s="22" t="s">
        <v>26519</v>
      </c>
      <c r="D85" s="40">
        <v>6341</v>
      </c>
      <c r="E85" s="40">
        <v>15862</v>
      </c>
      <c r="F85" s="40">
        <v>1437</v>
      </c>
      <c r="G85" s="6">
        <v>45377</v>
      </c>
      <c r="H85" s="6">
        <v>45371</v>
      </c>
      <c r="I85" s="22" t="s">
        <v>26580</v>
      </c>
      <c r="J85" s="22" t="s">
        <v>77</v>
      </c>
      <c r="K85" s="22" t="s">
        <v>26535</v>
      </c>
      <c r="L85" s="22" t="s">
        <v>65</v>
      </c>
      <c r="M85" s="22" t="s">
        <v>66</v>
      </c>
      <c r="N85" s="40">
        <v>24</v>
      </c>
      <c r="O85" s="22" t="s">
        <v>15</v>
      </c>
      <c r="P85" s="40">
        <v>20</v>
      </c>
      <c r="Q85" s="22" t="s">
        <v>15</v>
      </c>
      <c r="R85" s="40">
        <v>76.7</v>
      </c>
      <c r="S85" s="22" t="s">
        <v>15</v>
      </c>
      <c r="T85" s="40">
        <v>76.7</v>
      </c>
      <c r="U85" s="40">
        <v>1534</v>
      </c>
      <c r="V85" s="22" t="s">
        <v>26523</v>
      </c>
      <c r="W85" s="22" t="s">
        <v>26524</v>
      </c>
      <c r="X85" s="22" t="s">
        <v>26525</v>
      </c>
      <c r="Y85" s="22" t="s">
        <v>26526</v>
      </c>
      <c r="Z85" s="22" t="s">
        <v>26581</v>
      </c>
    </row>
    <row r="86" spans="1:26">
      <c r="A86" s="22" t="s">
        <v>10</v>
      </c>
      <c r="B86" s="22" t="s">
        <v>26518</v>
      </c>
      <c r="C86" s="22" t="s">
        <v>26519</v>
      </c>
      <c r="D86" s="40">
        <v>6364</v>
      </c>
      <c r="E86" s="40">
        <v>15870</v>
      </c>
      <c r="F86" s="40">
        <v>1438</v>
      </c>
      <c r="G86" s="6">
        <v>45377</v>
      </c>
      <c r="H86" s="6">
        <v>45376</v>
      </c>
      <c r="I86" s="22" t="s">
        <v>26582</v>
      </c>
      <c r="J86" s="22" t="s">
        <v>460</v>
      </c>
      <c r="K86" s="22" t="s">
        <v>26553</v>
      </c>
      <c r="L86" s="22" t="s">
        <v>65</v>
      </c>
      <c r="M86" s="22" t="s">
        <v>72</v>
      </c>
      <c r="N86" s="40">
        <v>48</v>
      </c>
      <c r="O86" s="22" t="s">
        <v>15</v>
      </c>
      <c r="P86" s="40">
        <v>48</v>
      </c>
      <c r="Q86" s="22" t="s">
        <v>15</v>
      </c>
      <c r="R86" s="40">
        <v>71.5</v>
      </c>
      <c r="S86" s="22" t="s">
        <v>15</v>
      </c>
      <c r="T86" s="40">
        <v>71.5</v>
      </c>
      <c r="U86" s="40">
        <v>3432</v>
      </c>
      <c r="V86" s="22" t="s">
        <v>26583</v>
      </c>
      <c r="W86" s="22" t="s">
        <v>26584</v>
      </c>
      <c r="X86" s="22" t="s">
        <v>26583</v>
      </c>
      <c r="Y86" s="22" t="s">
        <v>26584</v>
      </c>
      <c r="Z86" s="22" t="s">
        <v>26585</v>
      </c>
    </row>
    <row r="87" spans="1:26">
      <c r="A87" s="22" t="s">
        <v>10</v>
      </c>
      <c r="B87" s="22" t="s">
        <v>26518</v>
      </c>
      <c r="C87" s="22" t="s">
        <v>26519</v>
      </c>
      <c r="D87" s="40">
        <v>6292</v>
      </c>
      <c r="E87" s="40">
        <v>15894</v>
      </c>
      <c r="F87" s="40">
        <v>1440</v>
      </c>
      <c r="G87" s="6">
        <v>45378</v>
      </c>
      <c r="H87" s="6">
        <v>45359</v>
      </c>
      <c r="I87" s="22" t="s">
        <v>26586</v>
      </c>
      <c r="J87" s="22" t="s">
        <v>26587</v>
      </c>
      <c r="K87" s="22" t="s">
        <v>26588</v>
      </c>
      <c r="L87" s="22" t="s">
        <v>65</v>
      </c>
      <c r="M87" s="22" t="s">
        <v>72</v>
      </c>
      <c r="N87" s="40">
        <v>48</v>
      </c>
      <c r="O87" s="22" t="s">
        <v>15</v>
      </c>
      <c r="P87" s="40">
        <v>48</v>
      </c>
      <c r="Q87" s="22" t="s">
        <v>15</v>
      </c>
      <c r="R87" s="40">
        <v>80.069999999999993</v>
      </c>
      <c r="S87" s="22" t="s">
        <v>15</v>
      </c>
      <c r="T87" s="40">
        <v>80.069999999999993</v>
      </c>
      <c r="U87" s="40">
        <v>3843.36</v>
      </c>
      <c r="V87" s="22" t="s">
        <v>26589</v>
      </c>
      <c r="W87" s="22" t="s">
        <v>26590</v>
      </c>
      <c r="X87" s="22" t="s">
        <v>26589</v>
      </c>
      <c r="Y87" s="22" t="s">
        <v>26590</v>
      </c>
      <c r="Z87" s="22" t="s">
        <v>15935</v>
      </c>
    </row>
    <row r="88" spans="1:26">
      <c r="A88" s="22" t="s">
        <v>10</v>
      </c>
      <c r="B88" s="22" t="s">
        <v>26518</v>
      </c>
      <c r="C88" s="22" t="s">
        <v>26519</v>
      </c>
      <c r="D88" s="40">
        <v>6369</v>
      </c>
      <c r="E88" s="40">
        <v>15895</v>
      </c>
      <c r="F88" s="40">
        <v>1441</v>
      </c>
      <c r="G88" s="6">
        <v>45378</v>
      </c>
      <c r="H88" s="6">
        <v>45377</v>
      </c>
      <c r="I88" s="22" t="s">
        <v>26591</v>
      </c>
      <c r="J88" s="22" t="s">
        <v>868</v>
      </c>
      <c r="K88" s="22" t="s">
        <v>26592</v>
      </c>
      <c r="L88" s="22" t="s">
        <v>65</v>
      </c>
      <c r="M88" s="22" t="s">
        <v>75</v>
      </c>
      <c r="N88" s="40">
        <v>48</v>
      </c>
      <c r="O88" s="22" t="s">
        <v>15</v>
      </c>
      <c r="P88" s="40">
        <v>22</v>
      </c>
      <c r="Q88" s="22" t="s">
        <v>15</v>
      </c>
      <c r="R88" s="40">
        <v>39.450000000000003</v>
      </c>
      <c r="S88" s="22" t="s">
        <v>15</v>
      </c>
      <c r="T88" s="40">
        <v>39.450000000000003</v>
      </c>
      <c r="U88" s="40">
        <v>867.9</v>
      </c>
      <c r="V88" s="22" t="s">
        <v>26593</v>
      </c>
      <c r="W88" s="22" t="s">
        <v>26594</v>
      </c>
      <c r="X88" s="22" t="s">
        <v>26593</v>
      </c>
      <c r="Y88" s="22" t="s">
        <v>26594</v>
      </c>
      <c r="Z88" s="22" t="s">
        <v>26595</v>
      </c>
    </row>
    <row r="89" spans="1:26">
      <c r="A89" s="22" t="s">
        <v>10</v>
      </c>
      <c r="B89" s="22" t="s">
        <v>26518</v>
      </c>
      <c r="C89" s="22" t="s">
        <v>26519</v>
      </c>
      <c r="D89" s="40">
        <v>6304</v>
      </c>
      <c r="E89" s="40">
        <v>15922</v>
      </c>
      <c r="F89" s="40">
        <v>1442</v>
      </c>
      <c r="G89" s="6">
        <v>45379</v>
      </c>
      <c r="H89" s="6">
        <v>45362</v>
      </c>
      <c r="I89" s="22" t="s">
        <v>26596</v>
      </c>
      <c r="J89" s="22" t="s">
        <v>77</v>
      </c>
      <c r="K89" s="22" t="s">
        <v>26535</v>
      </c>
      <c r="L89" s="22" t="s">
        <v>65</v>
      </c>
      <c r="M89" s="22" t="s">
        <v>66</v>
      </c>
      <c r="N89" s="40">
        <v>25</v>
      </c>
      <c r="O89" s="22" t="s">
        <v>15</v>
      </c>
      <c r="P89" s="40">
        <v>25</v>
      </c>
      <c r="Q89" s="22" t="s">
        <v>15</v>
      </c>
      <c r="R89" s="40">
        <v>72.650000000000006</v>
      </c>
      <c r="S89" s="22" t="s">
        <v>15</v>
      </c>
      <c r="T89" s="40">
        <v>72.650000000000006</v>
      </c>
      <c r="U89" s="40">
        <v>1816.25</v>
      </c>
      <c r="V89" s="22" t="s">
        <v>26593</v>
      </c>
      <c r="W89" s="22" t="s">
        <v>26594</v>
      </c>
      <c r="X89" s="22" t="s">
        <v>26593</v>
      </c>
      <c r="Y89" s="22" t="s">
        <v>26594</v>
      </c>
      <c r="Z89" s="22" t="s">
        <v>26597</v>
      </c>
    </row>
    <row r="90" spans="1:26">
      <c r="A90" s="22" t="s">
        <v>10</v>
      </c>
      <c r="B90" s="22" t="s">
        <v>26518</v>
      </c>
      <c r="C90" s="22" t="s">
        <v>26519</v>
      </c>
      <c r="D90" s="40">
        <v>6304</v>
      </c>
      <c r="E90" s="40">
        <v>15922</v>
      </c>
      <c r="F90" s="40">
        <v>1442</v>
      </c>
      <c r="G90" s="6">
        <v>45379</v>
      </c>
      <c r="H90" s="6">
        <v>45362</v>
      </c>
      <c r="I90" s="22" t="s">
        <v>26596</v>
      </c>
      <c r="J90" s="22" t="s">
        <v>460</v>
      </c>
      <c r="K90" s="22" t="s">
        <v>26553</v>
      </c>
      <c r="L90" s="22" t="s">
        <v>65</v>
      </c>
      <c r="M90" s="22" t="s">
        <v>72</v>
      </c>
      <c r="N90" s="40">
        <v>60</v>
      </c>
      <c r="O90" s="22" t="s">
        <v>15</v>
      </c>
      <c r="P90" s="40">
        <v>2</v>
      </c>
      <c r="Q90" s="22" t="s">
        <v>15</v>
      </c>
      <c r="R90" s="40">
        <v>65.2</v>
      </c>
      <c r="S90" s="22" t="s">
        <v>15</v>
      </c>
      <c r="T90" s="40">
        <v>65.2</v>
      </c>
      <c r="U90" s="40">
        <v>130.4</v>
      </c>
      <c r="V90" s="22" t="s">
        <v>26593</v>
      </c>
      <c r="W90" s="22" t="s">
        <v>26594</v>
      </c>
      <c r="X90" s="22" t="s">
        <v>26593</v>
      </c>
      <c r="Y90" s="22" t="s">
        <v>26594</v>
      </c>
      <c r="Z90" s="22" t="s">
        <v>26597</v>
      </c>
    </row>
    <row r="91" spans="1:26">
      <c r="A91" s="22" t="s">
        <v>10</v>
      </c>
      <c r="B91" s="22" t="s">
        <v>26518</v>
      </c>
      <c r="C91" s="22" t="s">
        <v>26519</v>
      </c>
      <c r="D91" s="40">
        <v>6304</v>
      </c>
      <c r="E91" s="40">
        <v>15922</v>
      </c>
      <c r="F91" s="40">
        <v>1442</v>
      </c>
      <c r="G91" s="6">
        <v>45379</v>
      </c>
      <c r="H91" s="6">
        <v>45362</v>
      </c>
      <c r="I91" s="22" t="s">
        <v>26596</v>
      </c>
      <c r="J91" s="22" t="s">
        <v>460</v>
      </c>
      <c r="K91" s="22" t="s">
        <v>26553</v>
      </c>
      <c r="L91" s="22" t="s">
        <v>65</v>
      </c>
      <c r="M91" s="22" t="s">
        <v>72</v>
      </c>
      <c r="N91" s="40">
        <v>60</v>
      </c>
      <c r="O91" s="22" t="s">
        <v>15</v>
      </c>
      <c r="P91" s="40">
        <v>10</v>
      </c>
      <c r="Q91" s="22" t="s">
        <v>15</v>
      </c>
      <c r="R91" s="40">
        <v>65.2</v>
      </c>
      <c r="S91" s="22" t="s">
        <v>15</v>
      </c>
      <c r="T91" s="40">
        <v>65.2</v>
      </c>
      <c r="U91" s="40">
        <v>652</v>
      </c>
      <c r="V91" s="22" t="s">
        <v>26593</v>
      </c>
      <c r="W91" s="22" t="s">
        <v>26594</v>
      </c>
      <c r="X91" s="22" t="s">
        <v>26593</v>
      </c>
      <c r="Y91" s="22" t="s">
        <v>26594</v>
      </c>
      <c r="Z91" s="22" t="s">
        <v>26597</v>
      </c>
    </row>
    <row r="92" spans="1:26">
      <c r="A92" s="22" t="s">
        <v>10</v>
      </c>
      <c r="B92" s="22" t="s">
        <v>26518</v>
      </c>
      <c r="C92" s="22" t="s">
        <v>26519</v>
      </c>
      <c r="D92" s="40">
        <v>6304</v>
      </c>
      <c r="E92" s="40">
        <v>15922</v>
      </c>
      <c r="F92" s="40">
        <v>1442</v>
      </c>
      <c r="G92" s="6">
        <v>45379</v>
      </c>
      <c r="H92" s="6">
        <v>45362</v>
      </c>
      <c r="I92" s="22" t="s">
        <v>26596</v>
      </c>
      <c r="J92" s="22" t="s">
        <v>460</v>
      </c>
      <c r="K92" s="22" t="s">
        <v>26553</v>
      </c>
      <c r="L92" s="22" t="s">
        <v>65</v>
      </c>
      <c r="M92" s="22" t="s">
        <v>72</v>
      </c>
      <c r="N92" s="40">
        <v>60</v>
      </c>
      <c r="O92" s="22" t="s">
        <v>15</v>
      </c>
      <c r="P92" s="40">
        <v>48</v>
      </c>
      <c r="Q92" s="22" t="s">
        <v>15</v>
      </c>
      <c r="R92" s="40">
        <v>65.2</v>
      </c>
      <c r="S92" s="22" t="s">
        <v>15</v>
      </c>
      <c r="T92" s="40">
        <v>65.2</v>
      </c>
      <c r="U92" s="40">
        <v>3129.6</v>
      </c>
      <c r="V92" s="22" t="s">
        <v>26593</v>
      </c>
      <c r="W92" s="22" t="s">
        <v>26594</v>
      </c>
      <c r="X92" s="22" t="s">
        <v>26593</v>
      </c>
      <c r="Y92" s="22" t="s">
        <v>26594</v>
      </c>
      <c r="Z92" s="22" t="s">
        <v>26597</v>
      </c>
    </row>
    <row r="93" spans="1:26">
      <c r="A93" s="22" t="s">
        <v>10</v>
      </c>
      <c r="B93" s="22" t="s">
        <v>26518</v>
      </c>
      <c r="C93" s="22" t="s">
        <v>26519</v>
      </c>
      <c r="D93" s="40">
        <v>6304</v>
      </c>
      <c r="E93" s="40">
        <v>15922</v>
      </c>
      <c r="F93" s="40">
        <v>1442</v>
      </c>
      <c r="G93" s="6">
        <v>45379</v>
      </c>
      <c r="H93" s="6">
        <v>45362</v>
      </c>
      <c r="I93" s="22" t="s">
        <v>26596</v>
      </c>
      <c r="J93" s="22" t="s">
        <v>26587</v>
      </c>
      <c r="K93" s="22" t="s">
        <v>26588</v>
      </c>
      <c r="L93" s="22" t="s">
        <v>65</v>
      </c>
      <c r="M93" s="22" t="s">
        <v>72</v>
      </c>
      <c r="N93" s="40">
        <v>48</v>
      </c>
      <c r="O93" s="22" t="s">
        <v>15</v>
      </c>
      <c r="P93" s="40">
        <v>48</v>
      </c>
      <c r="Q93" s="22" t="s">
        <v>15</v>
      </c>
      <c r="R93" s="40">
        <v>65.2</v>
      </c>
      <c r="S93" s="22" t="s">
        <v>15</v>
      </c>
      <c r="T93" s="40">
        <v>65.2</v>
      </c>
      <c r="U93" s="40">
        <v>3129.6</v>
      </c>
      <c r="V93" s="22" t="s">
        <v>26593</v>
      </c>
      <c r="W93" s="22" t="s">
        <v>26594</v>
      </c>
      <c r="X93" s="22" t="s">
        <v>26593</v>
      </c>
      <c r="Y93" s="22" t="s">
        <v>26594</v>
      </c>
      <c r="Z93" s="22" t="s">
        <v>26597</v>
      </c>
    </row>
    <row r="94" spans="1:26">
      <c r="A94" s="22" t="s">
        <v>10</v>
      </c>
      <c r="B94" s="22" t="s">
        <v>26518</v>
      </c>
      <c r="C94" s="22" t="s">
        <v>26519</v>
      </c>
      <c r="D94" s="40">
        <v>6388</v>
      </c>
      <c r="E94" s="40">
        <v>15923</v>
      </c>
      <c r="F94" s="40">
        <v>1443</v>
      </c>
      <c r="G94" s="6">
        <v>45379</v>
      </c>
      <c r="H94" s="6">
        <v>45379</v>
      </c>
      <c r="I94" s="22" t="s">
        <v>26598</v>
      </c>
      <c r="J94" s="22" t="s">
        <v>460</v>
      </c>
      <c r="K94" s="22" t="s">
        <v>26553</v>
      </c>
      <c r="L94" s="22" t="s">
        <v>65</v>
      </c>
      <c r="M94" s="22" t="s">
        <v>72</v>
      </c>
      <c r="N94" s="40">
        <v>48</v>
      </c>
      <c r="O94" s="22" t="s">
        <v>15</v>
      </c>
      <c r="P94" s="40">
        <v>31</v>
      </c>
      <c r="Q94" s="22" t="s">
        <v>15</v>
      </c>
      <c r="R94" s="40">
        <v>77.650000000000006</v>
      </c>
      <c r="S94" s="22" t="s">
        <v>15</v>
      </c>
      <c r="T94" s="40">
        <v>77.650000000000006</v>
      </c>
      <c r="U94" s="40">
        <v>2407.15</v>
      </c>
      <c r="V94" s="22" t="s">
        <v>26599</v>
      </c>
      <c r="W94" s="22" t="s">
        <v>26600</v>
      </c>
      <c r="X94" s="22" t="s">
        <v>26599</v>
      </c>
      <c r="Y94" s="22" t="s">
        <v>26600</v>
      </c>
      <c r="Z94" s="22" t="s">
        <v>26601</v>
      </c>
    </row>
    <row r="95" spans="1:26">
      <c r="A95" s="22" t="s">
        <v>10</v>
      </c>
      <c r="B95" s="22" t="s">
        <v>26518</v>
      </c>
      <c r="C95" s="22" t="s">
        <v>26519</v>
      </c>
      <c r="D95" s="40">
        <v>6388</v>
      </c>
      <c r="E95" s="40">
        <v>15923</v>
      </c>
      <c r="F95" s="40">
        <v>1443</v>
      </c>
      <c r="G95" s="6">
        <v>45379</v>
      </c>
      <c r="H95" s="6">
        <v>45379</v>
      </c>
      <c r="I95" s="22" t="s">
        <v>26598</v>
      </c>
      <c r="J95" s="22" t="s">
        <v>460</v>
      </c>
      <c r="K95" s="22" t="s">
        <v>26553</v>
      </c>
      <c r="L95" s="22" t="s">
        <v>65</v>
      </c>
      <c r="M95" s="22" t="s">
        <v>72</v>
      </c>
      <c r="N95" s="40">
        <v>48</v>
      </c>
      <c r="O95" s="22" t="s">
        <v>15</v>
      </c>
      <c r="P95" s="40">
        <v>17</v>
      </c>
      <c r="Q95" s="22" t="s">
        <v>15</v>
      </c>
      <c r="R95" s="40">
        <v>77.650000000000006</v>
      </c>
      <c r="S95" s="22" t="s">
        <v>15</v>
      </c>
      <c r="T95" s="40">
        <v>77.650000000000006</v>
      </c>
      <c r="U95" s="40">
        <v>1320.05</v>
      </c>
      <c r="V95" s="22" t="s">
        <v>26599</v>
      </c>
      <c r="W95" s="22" t="s">
        <v>26600</v>
      </c>
      <c r="X95" s="22" t="s">
        <v>26599</v>
      </c>
      <c r="Y95" s="22" t="s">
        <v>26600</v>
      </c>
      <c r="Z95" s="22" t="s">
        <v>26601</v>
      </c>
    </row>
    <row r="96" spans="1:26">
      <c r="A96" s="22" t="s">
        <v>10</v>
      </c>
      <c r="B96" s="22" t="s">
        <v>26602</v>
      </c>
      <c r="C96" s="22" t="s">
        <v>26519</v>
      </c>
      <c r="D96" s="40">
        <v>6395</v>
      </c>
      <c r="E96" s="40">
        <v>15939</v>
      </c>
      <c r="F96" s="40">
        <v>1444</v>
      </c>
      <c r="G96" s="6">
        <v>45380</v>
      </c>
      <c r="H96" s="6">
        <v>45383</v>
      </c>
      <c r="I96" s="22" t="s">
        <v>26603</v>
      </c>
      <c r="J96" s="22" t="s">
        <v>757</v>
      </c>
      <c r="K96" s="22" t="s">
        <v>26604</v>
      </c>
      <c r="L96" s="22" t="s">
        <v>65</v>
      </c>
      <c r="M96" s="22" t="s">
        <v>66</v>
      </c>
      <c r="N96" s="40">
        <v>6</v>
      </c>
      <c r="O96" s="22" t="s">
        <v>15</v>
      </c>
      <c r="P96" s="40">
        <v>6</v>
      </c>
      <c r="Q96" s="22" t="s">
        <v>15</v>
      </c>
      <c r="R96" s="40">
        <v>0</v>
      </c>
      <c r="S96" s="22" t="s">
        <v>15</v>
      </c>
      <c r="T96" s="40">
        <v>0</v>
      </c>
      <c r="U96" s="40">
        <v>0</v>
      </c>
      <c r="V96" s="22" t="s">
        <v>26605</v>
      </c>
      <c r="W96" s="22" t="s">
        <v>26606</v>
      </c>
      <c r="X96" s="22" t="s">
        <v>26578</v>
      </c>
      <c r="Y96" s="22" t="s">
        <v>26579</v>
      </c>
      <c r="Z96" s="22" t="s">
        <v>26607</v>
      </c>
    </row>
    <row r="97" spans="1:26">
      <c r="A97" s="22" t="s">
        <v>10</v>
      </c>
      <c r="B97" s="22" t="s">
        <v>26602</v>
      </c>
      <c r="C97" s="22" t="s">
        <v>26519</v>
      </c>
      <c r="D97" s="40">
        <v>6395</v>
      </c>
      <c r="E97" s="40">
        <v>15939</v>
      </c>
      <c r="F97" s="40">
        <v>1444</v>
      </c>
      <c r="G97" s="6">
        <v>45380</v>
      </c>
      <c r="H97" s="6">
        <v>45383</v>
      </c>
      <c r="I97" s="22" t="s">
        <v>26603</v>
      </c>
      <c r="J97" s="22" t="s">
        <v>136</v>
      </c>
      <c r="K97" s="22" t="s">
        <v>26551</v>
      </c>
      <c r="L97" s="22" t="s">
        <v>65</v>
      </c>
      <c r="M97" s="22" t="s">
        <v>75</v>
      </c>
      <c r="N97" s="40">
        <v>1</v>
      </c>
      <c r="O97" s="22" t="s">
        <v>15</v>
      </c>
      <c r="P97" s="40">
        <v>1</v>
      </c>
      <c r="Q97" s="22" t="s">
        <v>15</v>
      </c>
      <c r="R97" s="40">
        <v>0</v>
      </c>
      <c r="S97" s="22" t="s">
        <v>15</v>
      </c>
      <c r="T97" s="40">
        <v>0</v>
      </c>
      <c r="U97" s="40">
        <v>0</v>
      </c>
      <c r="V97" s="22" t="s">
        <v>26605</v>
      </c>
      <c r="W97" s="22" t="s">
        <v>26606</v>
      </c>
      <c r="X97" s="22" t="s">
        <v>26578</v>
      </c>
      <c r="Y97" s="22" t="s">
        <v>26579</v>
      </c>
      <c r="Z97" s="22" t="s">
        <v>26607</v>
      </c>
    </row>
    <row r="98" spans="1:26">
      <c r="A98" s="22" t="s">
        <v>10</v>
      </c>
      <c r="B98" s="22" t="s">
        <v>26602</v>
      </c>
      <c r="C98" s="22" t="s">
        <v>26519</v>
      </c>
      <c r="D98" s="40">
        <v>6395</v>
      </c>
      <c r="E98" s="40">
        <v>15939</v>
      </c>
      <c r="F98" s="40">
        <v>1444</v>
      </c>
      <c r="G98" s="6">
        <v>45380</v>
      </c>
      <c r="H98" s="6">
        <v>45383</v>
      </c>
      <c r="I98" s="22" t="s">
        <v>26603</v>
      </c>
      <c r="J98" s="22" t="s">
        <v>107</v>
      </c>
      <c r="K98" s="22" t="s">
        <v>26542</v>
      </c>
      <c r="L98" s="22" t="s">
        <v>65</v>
      </c>
      <c r="M98" s="22" t="s">
        <v>75</v>
      </c>
      <c r="N98" s="40">
        <v>2</v>
      </c>
      <c r="O98" s="22" t="s">
        <v>15</v>
      </c>
      <c r="P98" s="40">
        <v>2</v>
      </c>
      <c r="Q98" s="22" t="s">
        <v>15</v>
      </c>
      <c r="R98" s="40">
        <v>0</v>
      </c>
      <c r="S98" s="22" t="s">
        <v>15</v>
      </c>
      <c r="T98" s="40">
        <v>0</v>
      </c>
      <c r="U98" s="40">
        <v>0</v>
      </c>
      <c r="V98" s="22" t="s">
        <v>26605</v>
      </c>
      <c r="W98" s="22" t="s">
        <v>26606</v>
      </c>
      <c r="X98" s="22" t="s">
        <v>26578</v>
      </c>
      <c r="Y98" s="22" t="s">
        <v>26579</v>
      </c>
      <c r="Z98" s="22" t="s">
        <v>26607</v>
      </c>
    </row>
    <row r="99" spans="1:26">
      <c r="A99" s="22" t="s">
        <v>10</v>
      </c>
      <c r="B99" s="22" t="s">
        <v>26602</v>
      </c>
      <c r="C99" s="22" t="s">
        <v>26519</v>
      </c>
      <c r="D99" s="40">
        <v>6395</v>
      </c>
      <c r="E99" s="40">
        <v>15939</v>
      </c>
      <c r="F99" s="40">
        <v>1444</v>
      </c>
      <c r="G99" s="6">
        <v>45380</v>
      </c>
      <c r="H99" s="6">
        <v>45383</v>
      </c>
      <c r="I99" s="22" t="s">
        <v>26603</v>
      </c>
      <c r="J99" s="22" t="s">
        <v>834</v>
      </c>
      <c r="K99" s="22" t="s">
        <v>26608</v>
      </c>
      <c r="L99" s="22" t="s">
        <v>65</v>
      </c>
      <c r="M99" s="22" t="s">
        <v>72</v>
      </c>
      <c r="N99" s="40">
        <v>1</v>
      </c>
      <c r="O99" s="22" t="s">
        <v>15</v>
      </c>
      <c r="P99" s="40">
        <v>1</v>
      </c>
      <c r="Q99" s="22" t="s">
        <v>15</v>
      </c>
      <c r="R99" s="40">
        <v>0</v>
      </c>
      <c r="S99" s="22" t="s">
        <v>15</v>
      </c>
      <c r="T99" s="40">
        <v>0</v>
      </c>
      <c r="U99" s="40">
        <v>0</v>
      </c>
      <c r="V99" s="22" t="s">
        <v>26605</v>
      </c>
      <c r="W99" s="22" t="s">
        <v>26606</v>
      </c>
      <c r="X99" s="22" t="s">
        <v>26578</v>
      </c>
      <c r="Y99" s="22" t="s">
        <v>26579</v>
      </c>
      <c r="Z99" s="22" t="s">
        <v>26607</v>
      </c>
    </row>
    <row r="100" spans="1:26">
      <c r="A100" s="22" t="s">
        <v>10</v>
      </c>
      <c r="B100" s="22" t="s">
        <v>26602</v>
      </c>
      <c r="C100" s="22" t="s">
        <v>26519</v>
      </c>
      <c r="D100" s="40">
        <v>6395</v>
      </c>
      <c r="E100" s="40">
        <v>15939</v>
      </c>
      <c r="F100" s="40">
        <v>1444</v>
      </c>
      <c r="G100" s="6">
        <v>45380</v>
      </c>
      <c r="H100" s="6">
        <v>45383</v>
      </c>
      <c r="I100" s="22" t="s">
        <v>26603</v>
      </c>
      <c r="J100" s="22" t="s">
        <v>99</v>
      </c>
      <c r="K100" s="22" t="s">
        <v>26609</v>
      </c>
      <c r="L100" s="22" t="s">
        <v>65</v>
      </c>
      <c r="M100" s="22" t="s">
        <v>75</v>
      </c>
      <c r="N100" s="40">
        <v>1</v>
      </c>
      <c r="O100" s="22" t="s">
        <v>15</v>
      </c>
      <c r="P100" s="40">
        <v>1</v>
      </c>
      <c r="Q100" s="22" t="s">
        <v>15</v>
      </c>
      <c r="R100" s="40">
        <v>0</v>
      </c>
      <c r="S100" s="22" t="s">
        <v>15</v>
      </c>
      <c r="T100" s="40">
        <v>0</v>
      </c>
      <c r="U100" s="40">
        <v>0</v>
      </c>
      <c r="V100" s="22" t="s">
        <v>26605</v>
      </c>
      <c r="W100" s="22" t="s">
        <v>26606</v>
      </c>
      <c r="X100" s="22" t="s">
        <v>26578</v>
      </c>
      <c r="Y100" s="22" t="s">
        <v>26579</v>
      </c>
      <c r="Z100" s="22" t="s">
        <v>26607</v>
      </c>
    </row>
    <row r="101" spans="1:26">
      <c r="A101" s="22" t="s">
        <v>10</v>
      </c>
      <c r="B101" s="22" t="s">
        <v>26602</v>
      </c>
      <c r="C101" s="22" t="s">
        <v>26519</v>
      </c>
      <c r="D101" s="40">
        <v>6395</v>
      </c>
      <c r="E101" s="40">
        <v>15939</v>
      </c>
      <c r="F101" s="40">
        <v>1444</v>
      </c>
      <c r="G101" s="6">
        <v>45380</v>
      </c>
      <c r="H101" s="6">
        <v>45383</v>
      </c>
      <c r="I101" s="22" t="s">
        <v>26603</v>
      </c>
      <c r="J101" s="22" t="s">
        <v>84</v>
      </c>
      <c r="K101" s="22" t="s">
        <v>26610</v>
      </c>
      <c r="L101" s="22" t="s">
        <v>65</v>
      </c>
      <c r="M101" s="22" t="s">
        <v>75</v>
      </c>
      <c r="N101" s="40">
        <v>1</v>
      </c>
      <c r="O101" s="22" t="s">
        <v>15</v>
      </c>
      <c r="P101" s="40">
        <v>1</v>
      </c>
      <c r="Q101" s="22" t="s">
        <v>15</v>
      </c>
      <c r="R101" s="40">
        <v>0</v>
      </c>
      <c r="S101" s="22" t="s">
        <v>15</v>
      </c>
      <c r="T101" s="40">
        <v>0</v>
      </c>
      <c r="U101" s="40">
        <v>0</v>
      </c>
      <c r="V101" s="22" t="s">
        <v>26605</v>
      </c>
      <c r="W101" s="22" t="s">
        <v>26606</v>
      </c>
      <c r="X101" s="22" t="s">
        <v>26578</v>
      </c>
      <c r="Y101" s="22" t="s">
        <v>26579</v>
      </c>
      <c r="Z101" s="22" t="s">
        <v>26607</v>
      </c>
    </row>
    <row r="102" spans="1:26">
      <c r="A102" s="22" t="s">
        <v>10</v>
      </c>
      <c r="B102" s="22" t="s">
        <v>26602</v>
      </c>
      <c r="C102" s="22" t="s">
        <v>26519</v>
      </c>
      <c r="D102" s="40">
        <v>6395</v>
      </c>
      <c r="E102" s="40">
        <v>15939</v>
      </c>
      <c r="F102" s="40">
        <v>1444</v>
      </c>
      <c r="G102" s="6">
        <v>45380</v>
      </c>
      <c r="H102" s="6">
        <v>45383</v>
      </c>
      <c r="I102" s="22" t="s">
        <v>26603</v>
      </c>
      <c r="J102" s="22" t="s">
        <v>77</v>
      </c>
      <c r="K102" s="22" t="s">
        <v>26535</v>
      </c>
      <c r="L102" s="22" t="s">
        <v>65</v>
      </c>
      <c r="M102" s="22" t="s">
        <v>66</v>
      </c>
      <c r="N102" s="40">
        <v>6</v>
      </c>
      <c r="O102" s="22" t="s">
        <v>15</v>
      </c>
      <c r="P102" s="40">
        <v>6</v>
      </c>
      <c r="Q102" s="22" t="s">
        <v>15</v>
      </c>
      <c r="R102" s="40">
        <v>0</v>
      </c>
      <c r="S102" s="22" t="s">
        <v>15</v>
      </c>
      <c r="T102" s="40">
        <v>0</v>
      </c>
      <c r="U102" s="40">
        <v>0</v>
      </c>
      <c r="V102" s="22" t="s">
        <v>26605</v>
      </c>
      <c r="W102" s="22" t="s">
        <v>26606</v>
      </c>
      <c r="X102" s="22" t="s">
        <v>26578</v>
      </c>
      <c r="Y102" s="22" t="s">
        <v>26579</v>
      </c>
      <c r="Z102" s="22" t="s">
        <v>26607</v>
      </c>
    </row>
    <row r="103" spans="1:26">
      <c r="A103" s="22" t="s">
        <v>10</v>
      </c>
      <c r="B103" s="22" t="s">
        <v>26602</v>
      </c>
      <c r="C103" s="22" t="s">
        <v>26519</v>
      </c>
      <c r="D103" s="40">
        <v>6395</v>
      </c>
      <c r="E103" s="40">
        <v>15939</v>
      </c>
      <c r="F103" s="40">
        <v>1444</v>
      </c>
      <c r="G103" s="6">
        <v>45380</v>
      </c>
      <c r="H103" s="6">
        <v>45383</v>
      </c>
      <c r="I103" s="22" t="s">
        <v>26603</v>
      </c>
      <c r="J103" s="22" t="s">
        <v>26521</v>
      </c>
      <c r="K103" s="22" t="s">
        <v>26522</v>
      </c>
      <c r="L103" s="22" t="s">
        <v>65</v>
      </c>
      <c r="M103" s="22" t="s">
        <v>75</v>
      </c>
      <c r="N103" s="40">
        <v>4</v>
      </c>
      <c r="O103" s="22" t="s">
        <v>15</v>
      </c>
      <c r="P103" s="40">
        <v>4</v>
      </c>
      <c r="Q103" s="22" t="s">
        <v>15</v>
      </c>
      <c r="R103" s="40">
        <v>0</v>
      </c>
      <c r="S103" s="22" t="s">
        <v>15</v>
      </c>
      <c r="T103" s="40">
        <v>0</v>
      </c>
      <c r="U103" s="40">
        <v>0</v>
      </c>
      <c r="V103" s="22" t="s">
        <v>26605</v>
      </c>
      <c r="W103" s="22" t="s">
        <v>26606</v>
      </c>
      <c r="X103" s="22" t="s">
        <v>26578</v>
      </c>
      <c r="Y103" s="22" t="s">
        <v>26579</v>
      </c>
      <c r="Z103" s="22" t="s">
        <v>26607</v>
      </c>
    </row>
    <row r="104" spans="1:26">
      <c r="A104" s="22" t="s">
        <v>10</v>
      </c>
      <c r="B104" s="22" t="s">
        <v>26602</v>
      </c>
      <c r="C104" s="22" t="s">
        <v>26519</v>
      </c>
      <c r="D104" s="40">
        <v>6395</v>
      </c>
      <c r="E104" s="40">
        <v>15939</v>
      </c>
      <c r="F104" s="40">
        <v>1444</v>
      </c>
      <c r="G104" s="6">
        <v>45380</v>
      </c>
      <c r="H104" s="6">
        <v>45383</v>
      </c>
      <c r="I104" s="22" t="s">
        <v>26603</v>
      </c>
      <c r="J104" s="22" t="s">
        <v>26530</v>
      </c>
      <c r="K104" s="22" t="s">
        <v>26531</v>
      </c>
      <c r="L104" s="22" t="s">
        <v>65</v>
      </c>
      <c r="M104" s="22" t="s">
        <v>66</v>
      </c>
      <c r="N104" s="40">
        <v>4</v>
      </c>
      <c r="O104" s="22" t="s">
        <v>15</v>
      </c>
      <c r="P104" s="40">
        <v>4</v>
      </c>
      <c r="Q104" s="22" t="s">
        <v>15</v>
      </c>
      <c r="R104" s="40">
        <v>0</v>
      </c>
      <c r="S104" s="22" t="s">
        <v>15</v>
      </c>
      <c r="T104" s="40">
        <v>0</v>
      </c>
      <c r="U104" s="40">
        <v>0</v>
      </c>
      <c r="V104" s="22" t="s">
        <v>26605</v>
      </c>
      <c r="W104" s="22" t="s">
        <v>26606</v>
      </c>
      <c r="X104" s="22" t="s">
        <v>26578</v>
      </c>
      <c r="Y104" s="22" t="s">
        <v>26579</v>
      </c>
      <c r="Z104" s="22" t="s">
        <v>26607</v>
      </c>
    </row>
    <row r="105" spans="1:26">
      <c r="A105" s="22" t="s">
        <v>10</v>
      </c>
      <c r="B105" s="22" t="s">
        <v>26602</v>
      </c>
      <c r="C105" s="22" t="s">
        <v>26519</v>
      </c>
      <c r="D105" s="40">
        <v>6400</v>
      </c>
      <c r="E105" s="40">
        <v>15955</v>
      </c>
      <c r="F105" s="40">
        <v>1445</v>
      </c>
      <c r="G105" s="6">
        <v>45380</v>
      </c>
      <c r="H105" s="6">
        <v>45384</v>
      </c>
      <c r="I105" s="22" t="s">
        <v>26611</v>
      </c>
      <c r="J105" s="22" t="s">
        <v>449</v>
      </c>
      <c r="K105" s="22" t="s">
        <v>26536</v>
      </c>
      <c r="L105" s="22" t="s">
        <v>65</v>
      </c>
      <c r="M105" s="22" t="s">
        <v>451</v>
      </c>
      <c r="N105" s="40">
        <v>2</v>
      </c>
      <c r="O105" s="22" t="s">
        <v>15</v>
      </c>
      <c r="P105" s="40">
        <v>2</v>
      </c>
      <c r="Q105" s="22" t="s">
        <v>15</v>
      </c>
      <c r="R105" s="40">
        <v>0</v>
      </c>
      <c r="S105" s="22" t="s">
        <v>15</v>
      </c>
      <c r="T105" s="40">
        <v>0</v>
      </c>
      <c r="U105" s="40">
        <v>0</v>
      </c>
      <c r="V105" s="22" t="s">
        <v>26605</v>
      </c>
      <c r="W105" s="22" t="s">
        <v>26606</v>
      </c>
      <c r="X105" s="22" t="s">
        <v>26578</v>
      </c>
      <c r="Y105" s="22" t="s">
        <v>26579</v>
      </c>
      <c r="Z105" s="40"/>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10DFB8-5A64-4FD2-B566-FE57FBE4FB1E}">
  <dimension ref="A1:AG23"/>
  <sheetViews>
    <sheetView workbookViewId="0">
      <selection sqref="A1:AG23"/>
    </sheetView>
  </sheetViews>
  <sheetFormatPr defaultRowHeight="14.45"/>
  <sheetData>
    <row r="1" spans="1:33">
      <c r="A1" s="2" t="s">
        <v>26497</v>
      </c>
      <c r="B1" s="3" t="s">
        <v>26612</v>
      </c>
      <c r="C1" s="3" t="s">
        <v>26498</v>
      </c>
      <c r="D1" s="2" t="s">
        <v>2</v>
      </c>
      <c r="E1" s="3" t="s">
        <v>26613</v>
      </c>
      <c r="F1" s="2" t="s">
        <v>26614</v>
      </c>
      <c r="G1" s="2" t="s">
        <v>26615</v>
      </c>
      <c r="H1" s="2" t="s">
        <v>3</v>
      </c>
      <c r="I1" s="2" t="s">
        <v>26616</v>
      </c>
      <c r="J1" s="3" t="s">
        <v>26617</v>
      </c>
      <c r="K1" s="2" t="s">
        <v>7</v>
      </c>
      <c r="L1" s="2" t="s">
        <v>26618</v>
      </c>
      <c r="M1" s="3" t="s">
        <v>26619</v>
      </c>
      <c r="N1" s="2" t="s">
        <v>26620</v>
      </c>
      <c r="O1" s="3" t="s">
        <v>26621</v>
      </c>
      <c r="P1" s="3" t="s">
        <v>26622</v>
      </c>
      <c r="Q1" s="3" t="s">
        <v>26623</v>
      </c>
      <c r="R1" s="3" t="s">
        <v>26502</v>
      </c>
      <c r="S1" s="3" t="s">
        <v>26624</v>
      </c>
      <c r="T1" s="3" t="s">
        <v>26625</v>
      </c>
      <c r="U1" s="3" t="s">
        <v>26626</v>
      </c>
      <c r="V1" s="2" t="s">
        <v>26496</v>
      </c>
      <c r="W1" s="3" t="s">
        <v>26627</v>
      </c>
      <c r="X1" s="2" t="s">
        <v>1</v>
      </c>
      <c r="Y1" s="3" t="s">
        <v>26628</v>
      </c>
      <c r="Z1" s="3" t="s">
        <v>26629</v>
      </c>
      <c r="AA1" s="3" t="s">
        <v>26630</v>
      </c>
      <c r="AB1" s="3" t="s">
        <v>26631</v>
      </c>
      <c r="AC1" s="3" t="s">
        <v>26632</v>
      </c>
      <c r="AD1" s="3" t="s">
        <v>26633</v>
      </c>
      <c r="AE1" s="3" t="s">
        <v>26634</v>
      </c>
      <c r="AF1" s="3" t="s">
        <v>26635</v>
      </c>
      <c r="AG1" s="2" t="s">
        <v>26636</v>
      </c>
    </row>
    <row r="2" spans="1:33">
      <c r="A2" s="22" t="s">
        <v>26519</v>
      </c>
      <c r="B2" s="6">
        <v>45355</v>
      </c>
      <c r="C2" s="40">
        <v>6255</v>
      </c>
      <c r="D2" s="22" t="s">
        <v>449</v>
      </c>
      <c r="E2" s="40">
        <v>389</v>
      </c>
      <c r="F2" s="22" t="s">
        <v>15</v>
      </c>
      <c r="G2" s="22" t="s">
        <v>26637</v>
      </c>
      <c r="H2" s="22" t="s">
        <v>26536</v>
      </c>
      <c r="I2" s="40"/>
      <c r="J2" s="40">
        <v>389</v>
      </c>
      <c r="K2" s="22" t="s">
        <v>15</v>
      </c>
      <c r="L2" s="22" t="s">
        <v>26638</v>
      </c>
      <c r="M2" s="40">
        <v>400</v>
      </c>
      <c r="N2" s="22" t="s">
        <v>15</v>
      </c>
      <c r="O2" s="6">
        <v>45355</v>
      </c>
      <c r="P2" s="6">
        <v>45355</v>
      </c>
      <c r="Q2" s="6">
        <v>45355</v>
      </c>
      <c r="R2" s="6">
        <v>45355</v>
      </c>
      <c r="S2" s="6">
        <v>45355</v>
      </c>
      <c r="T2" s="40"/>
      <c r="U2" s="40"/>
      <c r="V2" s="22" t="s">
        <v>26639</v>
      </c>
      <c r="W2" s="40">
        <v>100</v>
      </c>
      <c r="X2" s="22" t="s">
        <v>10</v>
      </c>
      <c r="Y2" s="40">
        <v>3705.76</v>
      </c>
      <c r="Z2" s="40">
        <v>10136.754999999999</v>
      </c>
      <c r="AA2" s="40">
        <v>373.58670000000001</v>
      </c>
      <c r="AB2" s="40">
        <v>16419.689999999999</v>
      </c>
      <c r="AC2" s="40">
        <v>9.5263753213367597</v>
      </c>
      <c r="AD2" s="40">
        <v>26.058496143958902</v>
      </c>
      <c r="AE2" s="40">
        <v>373.58670000000001</v>
      </c>
      <c r="AF2" s="40">
        <v>42.21</v>
      </c>
      <c r="AG2" s="22" t="s">
        <v>26640</v>
      </c>
    </row>
    <row r="3" spans="1:33">
      <c r="A3" s="22" t="s">
        <v>26519</v>
      </c>
      <c r="B3" s="6">
        <v>45356</v>
      </c>
      <c r="C3" s="40">
        <v>6264</v>
      </c>
      <c r="D3" s="22" t="s">
        <v>77</v>
      </c>
      <c r="E3" s="40">
        <v>127</v>
      </c>
      <c r="F3" s="22" t="s">
        <v>15</v>
      </c>
      <c r="G3" s="22" t="s">
        <v>26641</v>
      </c>
      <c r="H3" s="22" t="s">
        <v>26535</v>
      </c>
      <c r="I3" s="40"/>
      <c r="J3" s="40">
        <v>127</v>
      </c>
      <c r="K3" s="22" t="s">
        <v>15</v>
      </c>
      <c r="L3" s="22" t="s">
        <v>26642</v>
      </c>
      <c r="M3" s="40">
        <v>150</v>
      </c>
      <c r="N3" s="22" t="s">
        <v>15</v>
      </c>
      <c r="O3" s="6">
        <v>45356</v>
      </c>
      <c r="P3" s="6">
        <v>45356</v>
      </c>
      <c r="Q3" s="6">
        <v>45356</v>
      </c>
      <c r="R3" s="6">
        <v>45356</v>
      </c>
      <c r="S3" s="6">
        <v>45356</v>
      </c>
      <c r="T3" s="40"/>
      <c r="U3" s="40"/>
      <c r="V3" s="22" t="s">
        <v>26639</v>
      </c>
      <c r="W3" s="40">
        <v>100</v>
      </c>
      <c r="X3" s="22" t="s">
        <v>10</v>
      </c>
      <c r="Y3" s="40">
        <v>2007.47</v>
      </c>
      <c r="Z3" s="40">
        <v>2023.7552000000001</v>
      </c>
      <c r="AA3" s="40">
        <v>1499.5059000000001</v>
      </c>
      <c r="AB3" s="40">
        <v>9939.02</v>
      </c>
      <c r="AC3" s="40">
        <v>15.806850393700801</v>
      </c>
      <c r="AD3" s="40">
        <v>15.935080314960601</v>
      </c>
      <c r="AE3" s="40">
        <v>1499.5059000000001</v>
      </c>
      <c r="AF3" s="40">
        <v>78.260000000000005</v>
      </c>
      <c r="AG3" s="22" t="s">
        <v>26643</v>
      </c>
    </row>
    <row r="4" spans="1:33">
      <c r="A4" s="22" t="s">
        <v>26519</v>
      </c>
      <c r="B4" s="6">
        <v>45357</v>
      </c>
      <c r="C4" s="40">
        <v>6267</v>
      </c>
      <c r="D4" s="22" t="s">
        <v>77</v>
      </c>
      <c r="E4" s="40">
        <v>153</v>
      </c>
      <c r="F4" s="22" t="s">
        <v>15</v>
      </c>
      <c r="G4" s="22" t="s">
        <v>26644</v>
      </c>
      <c r="H4" s="22" t="s">
        <v>26535</v>
      </c>
      <c r="I4" s="40"/>
      <c r="J4" s="40">
        <v>153</v>
      </c>
      <c r="K4" s="22" t="s">
        <v>15</v>
      </c>
      <c r="L4" s="22" t="s">
        <v>26642</v>
      </c>
      <c r="M4" s="40">
        <v>300</v>
      </c>
      <c r="N4" s="22" t="s">
        <v>15</v>
      </c>
      <c r="O4" s="6">
        <v>45357</v>
      </c>
      <c r="P4" s="6">
        <v>45357</v>
      </c>
      <c r="Q4" s="6">
        <v>45357</v>
      </c>
      <c r="R4" s="6">
        <v>45357</v>
      </c>
      <c r="S4" s="6">
        <v>45357</v>
      </c>
      <c r="T4" s="40"/>
      <c r="U4" s="40"/>
      <c r="V4" s="22" t="s">
        <v>26639</v>
      </c>
      <c r="W4" s="40">
        <v>100</v>
      </c>
      <c r="X4" s="22" t="s">
        <v>10</v>
      </c>
      <c r="Y4" s="40">
        <v>2452.19</v>
      </c>
      <c r="Z4" s="40">
        <v>2507.4567000000002</v>
      </c>
      <c r="AA4" s="40">
        <v>1849.8389</v>
      </c>
      <c r="AB4" s="40">
        <v>11973.78</v>
      </c>
      <c r="AC4" s="40">
        <v>16.027385620914998</v>
      </c>
      <c r="AD4" s="40">
        <v>16.388605882352898</v>
      </c>
      <c r="AE4" s="40">
        <v>1849.8389</v>
      </c>
      <c r="AF4" s="40">
        <v>78.260000000000005</v>
      </c>
      <c r="AG4" s="22" t="s">
        <v>26645</v>
      </c>
    </row>
    <row r="5" spans="1:33">
      <c r="A5" s="22" t="s">
        <v>26519</v>
      </c>
      <c r="B5" s="6">
        <v>45358</v>
      </c>
      <c r="C5" s="40">
        <v>6270</v>
      </c>
      <c r="D5" s="22" t="s">
        <v>77</v>
      </c>
      <c r="E5" s="40">
        <v>174</v>
      </c>
      <c r="F5" s="22" t="s">
        <v>15</v>
      </c>
      <c r="G5" s="22" t="s">
        <v>26646</v>
      </c>
      <c r="H5" s="22" t="s">
        <v>26535</v>
      </c>
      <c r="I5" s="40"/>
      <c r="J5" s="40">
        <v>174</v>
      </c>
      <c r="K5" s="22" t="s">
        <v>15</v>
      </c>
      <c r="L5" s="22" t="s">
        <v>26642</v>
      </c>
      <c r="M5" s="40">
        <v>220</v>
      </c>
      <c r="N5" s="22" t="s">
        <v>15</v>
      </c>
      <c r="O5" s="6">
        <v>45358</v>
      </c>
      <c r="P5" s="6">
        <v>45358</v>
      </c>
      <c r="Q5" s="6">
        <v>45358</v>
      </c>
      <c r="R5" s="6">
        <v>45358</v>
      </c>
      <c r="S5" s="6">
        <v>45358</v>
      </c>
      <c r="T5" s="40"/>
      <c r="U5" s="40"/>
      <c r="V5" s="22" t="s">
        <v>26639</v>
      </c>
      <c r="W5" s="40">
        <v>100</v>
      </c>
      <c r="X5" s="22" t="s">
        <v>10</v>
      </c>
      <c r="Y5" s="40">
        <v>2729.56</v>
      </c>
      <c r="Z5" s="40">
        <v>2825.2963</v>
      </c>
      <c r="AA5" s="40">
        <v>2058.2501999999999</v>
      </c>
      <c r="AB5" s="40">
        <v>13617.24</v>
      </c>
      <c r="AC5" s="40">
        <v>15.6871264367816</v>
      </c>
      <c r="AD5" s="40">
        <v>16.237335057471299</v>
      </c>
      <c r="AE5" s="40">
        <v>2058.2501999999999</v>
      </c>
      <c r="AF5" s="40">
        <v>78.260000000000005</v>
      </c>
      <c r="AG5" s="22" t="s">
        <v>26647</v>
      </c>
    </row>
    <row r="6" spans="1:33">
      <c r="A6" s="22" t="s">
        <v>26519</v>
      </c>
      <c r="B6" s="6">
        <v>45359</v>
      </c>
      <c r="C6" s="40">
        <v>6295</v>
      </c>
      <c r="D6" s="22" t="s">
        <v>77</v>
      </c>
      <c r="E6" s="40">
        <v>34</v>
      </c>
      <c r="F6" s="22" t="s">
        <v>15</v>
      </c>
      <c r="G6" s="22" t="s">
        <v>26648</v>
      </c>
      <c r="H6" s="22" t="s">
        <v>26535</v>
      </c>
      <c r="I6" s="40"/>
      <c r="J6" s="40">
        <v>34</v>
      </c>
      <c r="K6" s="22" t="s">
        <v>15</v>
      </c>
      <c r="L6" s="22" t="s">
        <v>26642</v>
      </c>
      <c r="M6" s="40">
        <v>48</v>
      </c>
      <c r="N6" s="22" t="s">
        <v>15</v>
      </c>
      <c r="O6" s="6">
        <v>45359</v>
      </c>
      <c r="P6" s="6">
        <v>45359</v>
      </c>
      <c r="Q6" s="6">
        <v>45359</v>
      </c>
      <c r="R6" s="6">
        <v>45359</v>
      </c>
      <c r="S6" s="6">
        <v>45359</v>
      </c>
      <c r="T6" s="40"/>
      <c r="U6" s="40"/>
      <c r="V6" s="22" t="s">
        <v>26639</v>
      </c>
      <c r="W6" s="40">
        <v>100</v>
      </c>
      <c r="X6" s="22" t="s">
        <v>10</v>
      </c>
      <c r="Y6" s="40">
        <v>608.76</v>
      </c>
      <c r="Z6" s="40">
        <v>687.39580000000001</v>
      </c>
      <c r="AA6" s="40">
        <v>450.8913</v>
      </c>
      <c r="AB6" s="40">
        <v>2660.84</v>
      </c>
      <c r="AC6" s="40">
        <v>17.9047058823529</v>
      </c>
      <c r="AD6" s="40">
        <v>20.2175235294118</v>
      </c>
      <c r="AE6" s="40">
        <v>450.8913</v>
      </c>
      <c r="AF6" s="40">
        <v>78.260000000000005</v>
      </c>
      <c r="AG6" s="22" t="s">
        <v>26649</v>
      </c>
    </row>
    <row r="7" spans="1:33">
      <c r="A7" s="22" t="s">
        <v>26519</v>
      </c>
      <c r="B7" s="6">
        <v>45362</v>
      </c>
      <c r="C7" s="40">
        <v>6300</v>
      </c>
      <c r="D7" s="22" t="s">
        <v>460</v>
      </c>
      <c r="E7" s="40">
        <v>172</v>
      </c>
      <c r="F7" s="22" t="s">
        <v>15</v>
      </c>
      <c r="G7" s="22" t="s">
        <v>26650</v>
      </c>
      <c r="H7" s="22" t="s">
        <v>26553</v>
      </c>
      <c r="I7" s="40"/>
      <c r="J7" s="40">
        <v>172</v>
      </c>
      <c r="K7" s="22" t="s">
        <v>15</v>
      </c>
      <c r="L7" s="22" t="s">
        <v>26651</v>
      </c>
      <c r="M7" s="40">
        <v>250</v>
      </c>
      <c r="N7" s="22" t="s">
        <v>15</v>
      </c>
      <c r="O7" s="6">
        <v>45362</v>
      </c>
      <c r="P7" s="6">
        <v>45362</v>
      </c>
      <c r="Q7" s="6">
        <v>45362</v>
      </c>
      <c r="R7" s="6">
        <v>45363</v>
      </c>
      <c r="S7" s="6">
        <v>45362</v>
      </c>
      <c r="T7" s="40"/>
      <c r="U7" s="40"/>
      <c r="V7" s="22" t="s">
        <v>26639</v>
      </c>
      <c r="W7" s="40">
        <v>100</v>
      </c>
      <c r="X7" s="22" t="s">
        <v>10</v>
      </c>
      <c r="Y7" s="40">
        <v>3127.32</v>
      </c>
      <c r="Z7" s="40">
        <v>2967.2627000000002</v>
      </c>
      <c r="AA7" s="40">
        <v>1862.6042</v>
      </c>
      <c r="AB7" s="40">
        <v>13632.72</v>
      </c>
      <c r="AC7" s="40">
        <v>18.182093023255799</v>
      </c>
      <c r="AD7" s="40">
        <v>17.251527325581399</v>
      </c>
      <c r="AE7" s="40">
        <v>1862.6042</v>
      </c>
      <c r="AF7" s="40">
        <v>79.260000000000005</v>
      </c>
      <c r="AG7" s="22" t="s">
        <v>26652</v>
      </c>
    </row>
    <row r="8" spans="1:33">
      <c r="A8" s="22" t="s">
        <v>26519</v>
      </c>
      <c r="B8" s="6">
        <v>45363</v>
      </c>
      <c r="C8" s="40">
        <v>6305</v>
      </c>
      <c r="D8" s="22" t="s">
        <v>460</v>
      </c>
      <c r="E8" s="40">
        <v>192</v>
      </c>
      <c r="F8" s="22" t="s">
        <v>15</v>
      </c>
      <c r="G8" s="22" t="s">
        <v>26653</v>
      </c>
      <c r="H8" s="22" t="s">
        <v>26553</v>
      </c>
      <c r="I8" s="40"/>
      <c r="J8" s="40">
        <v>192</v>
      </c>
      <c r="K8" s="22" t="s">
        <v>15</v>
      </c>
      <c r="L8" s="22" t="s">
        <v>26651</v>
      </c>
      <c r="M8" s="40">
        <v>250</v>
      </c>
      <c r="N8" s="22" t="s">
        <v>15</v>
      </c>
      <c r="O8" s="6">
        <v>45363</v>
      </c>
      <c r="P8" s="6">
        <v>45363</v>
      </c>
      <c r="Q8" s="6">
        <v>45363</v>
      </c>
      <c r="R8" s="6">
        <v>45364</v>
      </c>
      <c r="S8" s="6">
        <v>45363</v>
      </c>
      <c r="T8" s="40"/>
      <c r="U8" s="40"/>
      <c r="V8" s="22" t="s">
        <v>26639</v>
      </c>
      <c r="W8" s="40">
        <v>100</v>
      </c>
      <c r="X8" s="22" t="s">
        <v>10</v>
      </c>
      <c r="Y8" s="40">
        <v>3435.99</v>
      </c>
      <c r="Z8" s="40">
        <v>3294.5279</v>
      </c>
      <c r="AA8" s="40">
        <v>2078.502</v>
      </c>
      <c r="AB8" s="40">
        <v>15217.92</v>
      </c>
      <c r="AC8" s="40">
        <v>17.895781249999999</v>
      </c>
      <c r="AD8" s="40">
        <v>17.158999479166699</v>
      </c>
      <c r="AE8" s="40">
        <v>2078.502</v>
      </c>
      <c r="AF8" s="40">
        <v>79.260000000000005</v>
      </c>
      <c r="AG8" s="22" t="s">
        <v>26654</v>
      </c>
    </row>
    <row r="9" spans="1:33">
      <c r="A9" s="22" t="s">
        <v>26519</v>
      </c>
      <c r="B9" s="6">
        <v>45364</v>
      </c>
      <c r="C9" s="40">
        <v>6310</v>
      </c>
      <c r="D9" s="22" t="s">
        <v>460</v>
      </c>
      <c r="E9" s="40">
        <v>258</v>
      </c>
      <c r="F9" s="22" t="s">
        <v>15</v>
      </c>
      <c r="G9" s="22" t="s">
        <v>26655</v>
      </c>
      <c r="H9" s="22" t="s">
        <v>26553</v>
      </c>
      <c r="I9" s="40"/>
      <c r="J9" s="40">
        <v>258</v>
      </c>
      <c r="K9" s="22" t="s">
        <v>15</v>
      </c>
      <c r="L9" s="22" t="s">
        <v>26651</v>
      </c>
      <c r="M9" s="40">
        <v>250</v>
      </c>
      <c r="N9" s="22" t="s">
        <v>15</v>
      </c>
      <c r="O9" s="6">
        <v>45364</v>
      </c>
      <c r="P9" s="6">
        <v>45364</v>
      </c>
      <c r="Q9" s="6">
        <v>45364</v>
      </c>
      <c r="R9" s="6">
        <v>45365</v>
      </c>
      <c r="S9" s="6">
        <v>45364</v>
      </c>
      <c r="T9" s="40"/>
      <c r="U9" s="40"/>
      <c r="V9" s="22" t="s">
        <v>26639</v>
      </c>
      <c r="W9" s="40">
        <v>100</v>
      </c>
      <c r="X9" s="22" t="s">
        <v>10</v>
      </c>
      <c r="Y9" s="40">
        <v>4253.99</v>
      </c>
      <c r="Z9" s="40">
        <v>4243.0113000000001</v>
      </c>
      <c r="AA9" s="40">
        <v>2705.7002000000002</v>
      </c>
      <c r="AB9" s="40">
        <v>20449.080000000002</v>
      </c>
      <c r="AC9" s="40">
        <v>16.488333333333301</v>
      </c>
      <c r="AD9" s="40">
        <v>16.4457802325581</v>
      </c>
      <c r="AE9" s="40">
        <v>2705.7002000000002</v>
      </c>
      <c r="AF9" s="40">
        <v>79.260000000000005</v>
      </c>
      <c r="AG9" s="22" t="s">
        <v>26656</v>
      </c>
    </row>
    <row r="10" spans="1:33">
      <c r="A10" s="22" t="s">
        <v>26519</v>
      </c>
      <c r="B10" s="6">
        <v>45365</v>
      </c>
      <c r="C10" s="40">
        <v>6319</v>
      </c>
      <c r="D10" s="22" t="s">
        <v>460</v>
      </c>
      <c r="E10" s="40">
        <v>268</v>
      </c>
      <c r="F10" s="22" t="s">
        <v>15</v>
      </c>
      <c r="G10" s="22" t="s">
        <v>26657</v>
      </c>
      <c r="H10" s="22" t="s">
        <v>26553</v>
      </c>
      <c r="I10" s="40"/>
      <c r="J10" s="40">
        <v>268</v>
      </c>
      <c r="K10" s="22" t="s">
        <v>15</v>
      </c>
      <c r="L10" s="22" t="s">
        <v>26651</v>
      </c>
      <c r="M10" s="40">
        <v>250</v>
      </c>
      <c r="N10" s="22" t="s">
        <v>15</v>
      </c>
      <c r="O10" s="6">
        <v>45365</v>
      </c>
      <c r="P10" s="6">
        <v>45365</v>
      </c>
      <c r="Q10" s="6">
        <v>45365</v>
      </c>
      <c r="R10" s="6">
        <v>45366</v>
      </c>
      <c r="S10" s="6">
        <v>45365</v>
      </c>
      <c r="T10" s="40"/>
      <c r="U10" s="40"/>
      <c r="V10" s="22" t="s">
        <v>26639</v>
      </c>
      <c r="W10" s="40">
        <v>100</v>
      </c>
      <c r="X10" s="22" t="s">
        <v>10</v>
      </c>
      <c r="Y10" s="40">
        <v>4454.37</v>
      </c>
      <c r="Z10" s="40">
        <v>4397.8131000000003</v>
      </c>
      <c r="AA10" s="40">
        <v>2871.2397999999998</v>
      </c>
      <c r="AB10" s="40">
        <v>21241.68</v>
      </c>
      <c r="AC10" s="40">
        <v>16.620783582089601</v>
      </c>
      <c r="AD10" s="40">
        <v>16.409750373134301</v>
      </c>
      <c r="AE10" s="40">
        <v>2871.2397999999998</v>
      </c>
      <c r="AF10" s="40">
        <v>79.260000000000005</v>
      </c>
      <c r="AG10" s="22" t="s">
        <v>26658</v>
      </c>
    </row>
    <row r="11" spans="1:33">
      <c r="A11" s="22" t="s">
        <v>26519</v>
      </c>
      <c r="B11" s="6">
        <v>45366</v>
      </c>
      <c r="C11" s="40">
        <v>6326</v>
      </c>
      <c r="D11" s="22" t="s">
        <v>460</v>
      </c>
      <c r="E11" s="40">
        <v>254</v>
      </c>
      <c r="F11" s="22" t="s">
        <v>15</v>
      </c>
      <c r="G11" s="22" t="s">
        <v>26659</v>
      </c>
      <c r="H11" s="22" t="s">
        <v>26553</v>
      </c>
      <c r="I11" s="40"/>
      <c r="J11" s="40">
        <v>254</v>
      </c>
      <c r="K11" s="22" t="s">
        <v>15</v>
      </c>
      <c r="L11" s="22" t="s">
        <v>26651</v>
      </c>
      <c r="M11" s="40">
        <v>144</v>
      </c>
      <c r="N11" s="22" t="s">
        <v>15</v>
      </c>
      <c r="O11" s="6">
        <v>45366</v>
      </c>
      <c r="P11" s="6">
        <v>45366</v>
      </c>
      <c r="Q11" s="6">
        <v>45366</v>
      </c>
      <c r="R11" s="6">
        <v>45367</v>
      </c>
      <c r="S11" s="6">
        <v>45366</v>
      </c>
      <c r="T11" s="40"/>
      <c r="U11" s="40"/>
      <c r="V11" s="22" t="s">
        <v>26639</v>
      </c>
      <c r="W11" s="40">
        <v>100</v>
      </c>
      <c r="X11" s="22" t="s">
        <v>10</v>
      </c>
      <c r="Y11" s="40">
        <v>4181.28</v>
      </c>
      <c r="Z11" s="40">
        <v>4193.8603999999996</v>
      </c>
      <c r="AA11" s="40">
        <v>2653.0322999999999</v>
      </c>
      <c r="AB11" s="40">
        <v>20132.04</v>
      </c>
      <c r="AC11" s="40">
        <v>16.461732283464599</v>
      </c>
      <c r="AD11" s="40">
        <v>16.5112614173228</v>
      </c>
      <c r="AE11" s="40">
        <v>2653.0322999999999</v>
      </c>
      <c r="AF11" s="40">
        <v>79.260000000000005</v>
      </c>
      <c r="AG11" s="22" t="s">
        <v>26660</v>
      </c>
    </row>
    <row r="12" spans="1:33">
      <c r="A12" s="22" t="s">
        <v>26519</v>
      </c>
      <c r="B12" s="6">
        <v>45369</v>
      </c>
      <c r="C12" s="40">
        <v>6330</v>
      </c>
      <c r="D12" s="22" t="s">
        <v>460</v>
      </c>
      <c r="E12" s="40">
        <v>235</v>
      </c>
      <c r="F12" s="22" t="s">
        <v>15</v>
      </c>
      <c r="G12" s="22" t="s">
        <v>26661</v>
      </c>
      <c r="H12" s="22" t="s">
        <v>26553</v>
      </c>
      <c r="I12" s="40"/>
      <c r="J12" s="40">
        <v>235</v>
      </c>
      <c r="K12" s="22" t="s">
        <v>15</v>
      </c>
      <c r="L12" s="22" t="s">
        <v>26651</v>
      </c>
      <c r="M12" s="40">
        <v>250</v>
      </c>
      <c r="N12" s="22" t="s">
        <v>15</v>
      </c>
      <c r="O12" s="6">
        <v>45369</v>
      </c>
      <c r="P12" s="6">
        <v>45369</v>
      </c>
      <c r="Q12" s="6">
        <v>45369</v>
      </c>
      <c r="R12" s="6">
        <v>45370</v>
      </c>
      <c r="S12" s="6">
        <v>45369</v>
      </c>
      <c r="T12" s="40"/>
      <c r="U12" s="40"/>
      <c r="V12" s="22" t="s">
        <v>26639</v>
      </c>
      <c r="W12" s="40">
        <v>100</v>
      </c>
      <c r="X12" s="22" t="s">
        <v>10</v>
      </c>
      <c r="Y12" s="40">
        <v>3987.38</v>
      </c>
      <c r="Z12" s="40">
        <v>3879.8479000000002</v>
      </c>
      <c r="AA12" s="40">
        <v>2494.3498</v>
      </c>
      <c r="AB12" s="40">
        <v>18626.099999999999</v>
      </c>
      <c r="AC12" s="40">
        <v>16.9675744680851</v>
      </c>
      <c r="AD12" s="40">
        <v>16.509991063829801</v>
      </c>
      <c r="AE12" s="40">
        <v>2494.3498</v>
      </c>
      <c r="AF12" s="40">
        <v>79.260000000000005</v>
      </c>
      <c r="AG12" s="22" t="s">
        <v>26662</v>
      </c>
    </row>
    <row r="13" spans="1:33">
      <c r="A13" s="22" t="s">
        <v>26519</v>
      </c>
      <c r="B13" s="6">
        <v>45371</v>
      </c>
      <c r="C13" s="40">
        <v>6337</v>
      </c>
      <c r="D13" s="22" t="s">
        <v>460</v>
      </c>
      <c r="E13" s="40">
        <v>209</v>
      </c>
      <c r="F13" s="22" t="s">
        <v>15</v>
      </c>
      <c r="G13" s="22" t="s">
        <v>26663</v>
      </c>
      <c r="H13" s="22" t="s">
        <v>26553</v>
      </c>
      <c r="I13" s="40"/>
      <c r="J13" s="40">
        <v>209</v>
      </c>
      <c r="K13" s="22" t="s">
        <v>15</v>
      </c>
      <c r="L13" s="22" t="s">
        <v>26651</v>
      </c>
      <c r="M13" s="40">
        <v>175</v>
      </c>
      <c r="N13" s="22" t="s">
        <v>15</v>
      </c>
      <c r="O13" s="6">
        <v>45370</v>
      </c>
      <c r="P13" s="6">
        <v>45370</v>
      </c>
      <c r="Q13" s="6">
        <v>45370</v>
      </c>
      <c r="R13" s="6">
        <v>45371</v>
      </c>
      <c r="S13" s="6">
        <v>45370</v>
      </c>
      <c r="T13" s="6">
        <v>45371</v>
      </c>
      <c r="U13" s="40"/>
      <c r="V13" s="22" t="s">
        <v>26639</v>
      </c>
      <c r="W13" s="40">
        <v>100</v>
      </c>
      <c r="X13" s="22" t="s">
        <v>10</v>
      </c>
      <c r="Y13" s="40">
        <v>3262.97</v>
      </c>
      <c r="Z13" s="40">
        <v>3116.0787</v>
      </c>
      <c r="AA13" s="40">
        <v>2188.9182999999998</v>
      </c>
      <c r="AB13" s="40">
        <v>16565.34</v>
      </c>
      <c r="AC13" s="40">
        <v>15.612296650717701</v>
      </c>
      <c r="AD13" s="40">
        <v>14.909467464114799</v>
      </c>
      <c r="AE13" s="40">
        <v>2188.9182999999998</v>
      </c>
      <c r="AF13" s="40">
        <v>79.260000000000005</v>
      </c>
      <c r="AG13" s="22" t="s">
        <v>26664</v>
      </c>
    </row>
    <row r="14" spans="1:33">
      <c r="A14" s="22" t="s">
        <v>26519</v>
      </c>
      <c r="B14" s="6">
        <v>45371</v>
      </c>
      <c r="C14" s="40">
        <v>6340</v>
      </c>
      <c r="D14" s="22" t="s">
        <v>460</v>
      </c>
      <c r="E14" s="40">
        <v>191</v>
      </c>
      <c r="F14" s="22" t="s">
        <v>15</v>
      </c>
      <c r="G14" s="22" t="s">
        <v>26665</v>
      </c>
      <c r="H14" s="22" t="s">
        <v>26553</v>
      </c>
      <c r="I14" s="40"/>
      <c r="J14" s="40">
        <v>191</v>
      </c>
      <c r="K14" s="22" t="s">
        <v>15</v>
      </c>
      <c r="L14" s="22" t="s">
        <v>26651</v>
      </c>
      <c r="M14" s="40">
        <v>250</v>
      </c>
      <c r="N14" s="22" t="s">
        <v>15</v>
      </c>
      <c r="O14" s="6">
        <v>45371</v>
      </c>
      <c r="P14" s="6">
        <v>45371</v>
      </c>
      <c r="Q14" s="6">
        <v>45371</v>
      </c>
      <c r="R14" s="6">
        <v>45372</v>
      </c>
      <c r="S14" s="6">
        <v>45371</v>
      </c>
      <c r="T14" s="40"/>
      <c r="U14" s="40"/>
      <c r="V14" s="22" t="s">
        <v>26639</v>
      </c>
      <c r="W14" s="40">
        <v>100</v>
      </c>
      <c r="X14" s="22" t="s">
        <v>10</v>
      </c>
      <c r="Y14" s="40">
        <v>3284.59</v>
      </c>
      <c r="Z14" s="40">
        <v>3201.0488999999998</v>
      </c>
      <c r="AA14" s="40">
        <v>2037.5491</v>
      </c>
      <c r="AB14" s="40">
        <v>15138.66</v>
      </c>
      <c r="AC14" s="40">
        <v>17.196806282722498</v>
      </c>
      <c r="AD14" s="40">
        <v>16.759418324607299</v>
      </c>
      <c r="AE14" s="40">
        <v>2037.5491</v>
      </c>
      <c r="AF14" s="40">
        <v>79.260000000000005</v>
      </c>
      <c r="AG14" s="22" t="s">
        <v>26666</v>
      </c>
    </row>
    <row r="15" spans="1:33">
      <c r="A15" s="22" t="s">
        <v>26519</v>
      </c>
      <c r="B15" s="6">
        <v>45372</v>
      </c>
      <c r="C15" s="40">
        <v>6350</v>
      </c>
      <c r="D15" s="22" t="s">
        <v>460</v>
      </c>
      <c r="E15" s="40">
        <v>282</v>
      </c>
      <c r="F15" s="22" t="s">
        <v>15</v>
      </c>
      <c r="G15" s="22" t="s">
        <v>26667</v>
      </c>
      <c r="H15" s="22" t="s">
        <v>26553</v>
      </c>
      <c r="I15" s="40"/>
      <c r="J15" s="40">
        <v>282</v>
      </c>
      <c r="K15" s="22" t="s">
        <v>15</v>
      </c>
      <c r="L15" s="22" t="s">
        <v>26651</v>
      </c>
      <c r="M15" s="40">
        <v>250</v>
      </c>
      <c r="N15" s="22" t="s">
        <v>15</v>
      </c>
      <c r="O15" s="6">
        <v>45372</v>
      </c>
      <c r="P15" s="6">
        <v>45372</v>
      </c>
      <c r="Q15" s="6">
        <v>45372</v>
      </c>
      <c r="R15" s="6">
        <v>45373</v>
      </c>
      <c r="S15" s="6">
        <v>45372</v>
      </c>
      <c r="T15" s="40"/>
      <c r="U15" s="40"/>
      <c r="V15" s="22" t="s">
        <v>26639</v>
      </c>
      <c r="W15" s="40">
        <v>100</v>
      </c>
      <c r="X15" s="22" t="s">
        <v>10</v>
      </c>
      <c r="Y15" s="40">
        <v>4782.01</v>
      </c>
      <c r="Z15" s="40">
        <v>4629.4409999999998</v>
      </c>
      <c r="AA15" s="40">
        <v>2967.8215</v>
      </c>
      <c r="AB15" s="40">
        <v>22351.32</v>
      </c>
      <c r="AC15" s="40">
        <v>16.957482269503501</v>
      </c>
      <c r="AD15" s="40">
        <v>16.416457446808501</v>
      </c>
      <c r="AE15" s="40">
        <v>2967.8215</v>
      </c>
      <c r="AF15" s="40">
        <v>79.260000000000005</v>
      </c>
      <c r="AG15" s="22" t="s">
        <v>26668</v>
      </c>
    </row>
    <row r="16" spans="1:33">
      <c r="A16" s="22" t="s">
        <v>26519</v>
      </c>
      <c r="B16" s="6">
        <v>45373</v>
      </c>
      <c r="C16" s="40">
        <v>6360</v>
      </c>
      <c r="D16" s="22" t="s">
        <v>460</v>
      </c>
      <c r="E16" s="40">
        <v>94</v>
      </c>
      <c r="F16" s="22" t="s">
        <v>15</v>
      </c>
      <c r="G16" s="22" t="s">
        <v>26669</v>
      </c>
      <c r="H16" s="22" t="s">
        <v>26553</v>
      </c>
      <c r="I16" s="40"/>
      <c r="J16" s="40">
        <v>94</v>
      </c>
      <c r="K16" s="22" t="s">
        <v>15</v>
      </c>
      <c r="L16" s="22" t="s">
        <v>26651</v>
      </c>
      <c r="M16" s="40">
        <v>20</v>
      </c>
      <c r="N16" s="22" t="s">
        <v>15</v>
      </c>
      <c r="O16" s="6">
        <v>45373</v>
      </c>
      <c r="P16" s="6">
        <v>45373</v>
      </c>
      <c r="Q16" s="6">
        <v>45373</v>
      </c>
      <c r="R16" s="6">
        <v>45374</v>
      </c>
      <c r="S16" s="6">
        <v>45373</v>
      </c>
      <c r="T16" s="40"/>
      <c r="U16" s="40"/>
      <c r="V16" s="22" t="s">
        <v>26639</v>
      </c>
      <c r="W16" s="40">
        <v>100</v>
      </c>
      <c r="X16" s="22" t="s">
        <v>10</v>
      </c>
      <c r="Y16" s="40">
        <v>739.72</v>
      </c>
      <c r="Z16" s="40">
        <v>998.85749999999996</v>
      </c>
      <c r="AA16" s="40">
        <v>398.84640000000002</v>
      </c>
      <c r="AB16" s="40">
        <v>7450.44</v>
      </c>
      <c r="AC16" s="40">
        <v>7.8693617021276596</v>
      </c>
      <c r="AD16" s="40">
        <v>10.626143617021301</v>
      </c>
      <c r="AE16" s="40">
        <v>398.84640000000002</v>
      </c>
      <c r="AF16" s="40">
        <v>79.260000000000005</v>
      </c>
      <c r="AG16" s="22" t="s">
        <v>26670</v>
      </c>
    </row>
    <row r="17" spans="1:33">
      <c r="A17" s="22" t="s">
        <v>26519</v>
      </c>
      <c r="B17" s="6">
        <v>45376</v>
      </c>
      <c r="C17" s="40">
        <v>6365</v>
      </c>
      <c r="D17" s="22" t="s">
        <v>460</v>
      </c>
      <c r="E17" s="40">
        <v>215</v>
      </c>
      <c r="F17" s="22" t="s">
        <v>15</v>
      </c>
      <c r="G17" s="22" t="s">
        <v>26671</v>
      </c>
      <c r="H17" s="22" t="s">
        <v>26553</v>
      </c>
      <c r="I17" s="40"/>
      <c r="J17" s="40">
        <v>215</v>
      </c>
      <c r="K17" s="22" t="s">
        <v>15</v>
      </c>
      <c r="L17" s="22" t="s">
        <v>26651</v>
      </c>
      <c r="M17" s="40">
        <v>300</v>
      </c>
      <c r="N17" s="22" t="s">
        <v>15</v>
      </c>
      <c r="O17" s="6">
        <v>45376</v>
      </c>
      <c r="P17" s="6">
        <v>45376</v>
      </c>
      <c r="Q17" s="6">
        <v>45376</v>
      </c>
      <c r="R17" s="6">
        <v>45377</v>
      </c>
      <c r="S17" s="6">
        <v>45376</v>
      </c>
      <c r="T17" s="40"/>
      <c r="U17" s="40"/>
      <c r="V17" s="22" t="s">
        <v>26602</v>
      </c>
      <c r="W17" s="40">
        <v>100</v>
      </c>
      <c r="X17" s="22" t="s">
        <v>10</v>
      </c>
      <c r="Y17" s="40">
        <v>3168.48</v>
      </c>
      <c r="Z17" s="40">
        <v>3234.5416</v>
      </c>
      <c r="AA17" s="40">
        <v>2273.2847999999999</v>
      </c>
      <c r="AB17" s="40">
        <v>17040.900000000001</v>
      </c>
      <c r="AC17" s="40">
        <v>14.7371162790698</v>
      </c>
      <c r="AD17" s="40">
        <v>15.044379534883699</v>
      </c>
      <c r="AE17" s="40">
        <v>2273.2847999999999</v>
      </c>
      <c r="AF17" s="40">
        <v>79.260000000000005</v>
      </c>
      <c r="AG17" s="22" t="s">
        <v>26672</v>
      </c>
    </row>
    <row r="18" spans="1:33">
      <c r="A18" s="22" t="s">
        <v>26519</v>
      </c>
      <c r="B18" s="6">
        <v>45377</v>
      </c>
      <c r="C18" s="40">
        <v>6371</v>
      </c>
      <c r="D18" s="22" t="s">
        <v>460</v>
      </c>
      <c r="E18" s="40">
        <v>237</v>
      </c>
      <c r="F18" s="22" t="s">
        <v>15</v>
      </c>
      <c r="G18" s="22" t="s">
        <v>26673</v>
      </c>
      <c r="H18" s="22" t="s">
        <v>26553</v>
      </c>
      <c r="I18" s="40"/>
      <c r="J18" s="40">
        <v>237</v>
      </c>
      <c r="K18" s="22" t="s">
        <v>15</v>
      </c>
      <c r="L18" s="22" t="s">
        <v>26651</v>
      </c>
      <c r="M18" s="40">
        <v>250</v>
      </c>
      <c r="N18" s="22" t="s">
        <v>15</v>
      </c>
      <c r="O18" s="6">
        <v>45377</v>
      </c>
      <c r="P18" s="6">
        <v>45377</v>
      </c>
      <c r="Q18" s="6">
        <v>45377</v>
      </c>
      <c r="R18" s="6">
        <v>45378</v>
      </c>
      <c r="S18" s="6">
        <v>45377</v>
      </c>
      <c r="T18" s="40"/>
      <c r="U18" s="40"/>
      <c r="V18" s="22" t="s">
        <v>26639</v>
      </c>
      <c r="W18" s="40">
        <v>100</v>
      </c>
      <c r="X18" s="22" t="s">
        <v>10</v>
      </c>
      <c r="Y18" s="40">
        <v>4816.9399999999996</v>
      </c>
      <c r="Z18" s="40">
        <v>4950.0676999999996</v>
      </c>
      <c r="AA18" s="40">
        <v>2484.9339</v>
      </c>
      <c r="AB18" s="40">
        <v>18784.62</v>
      </c>
      <c r="AC18" s="40">
        <v>20.324641350210999</v>
      </c>
      <c r="AD18" s="40">
        <v>20.886361603375502</v>
      </c>
      <c r="AE18" s="40">
        <v>2484.9339</v>
      </c>
      <c r="AF18" s="40">
        <v>79.260000000000005</v>
      </c>
      <c r="AG18" s="22" t="s">
        <v>26674</v>
      </c>
    </row>
    <row r="19" spans="1:33">
      <c r="A19" s="22" t="s">
        <v>26519</v>
      </c>
      <c r="B19" s="6">
        <v>45378</v>
      </c>
      <c r="C19" s="40">
        <v>6378</v>
      </c>
      <c r="D19" s="22" t="s">
        <v>460</v>
      </c>
      <c r="E19" s="40">
        <v>19</v>
      </c>
      <c r="F19" s="22" t="s">
        <v>15</v>
      </c>
      <c r="G19" s="22" t="s">
        <v>26675</v>
      </c>
      <c r="H19" s="22" t="s">
        <v>26553</v>
      </c>
      <c r="I19" s="40"/>
      <c r="J19" s="40">
        <v>19</v>
      </c>
      <c r="K19" s="22" t="s">
        <v>15</v>
      </c>
      <c r="L19" s="22" t="s">
        <v>26651</v>
      </c>
      <c r="M19" s="40">
        <v>70</v>
      </c>
      <c r="N19" s="22" t="s">
        <v>15</v>
      </c>
      <c r="O19" s="6">
        <v>45378</v>
      </c>
      <c r="P19" s="6">
        <v>45378</v>
      </c>
      <c r="Q19" s="6">
        <v>45378</v>
      </c>
      <c r="R19" s="6">
        <v>45379</v>
      </c>
      <c r="S19" s="6">
        <v>45378</v>
      </c>
      <c r="T19" s="40"/>
      <c r="U19" s="40"/>
      <c r="V19" s="22" t="s">
        <v>26639</v>
      </c>
      <c r="W19" s="40">
        <v>100</v>
      </c>
      <c r="X19" s="22" t="s">
        <v>10</v>
      </c>
      <c r="Y19" s="40">
        <v>749.88</v>
      </c>
      <c r="Z19" s="40">
        <v>699.11929999999995</v>
      </c>
      <c r="AA19" s="40">
        <v>512.88409999999999</v>
      </c>
      <c r="AB19" s="40">
        <v>1505.94</v>
      </c>
      <c r="AC19" s="40">
        <v>39.467368421052598</v>
      </c>
      <c r="AD19" s="40">
        <v>36.7957526315789</v>
      </c>
      <c r="AE19" s="40">
        <v>512.88409999999999</v>
      </c>
      <c r="AF19" s="40">
        <v>79.260000000000005</v>
      </c>
      <c r="AG19" s="22" t="s">
        <v>26676</v>
      </c>
    </row>
    <row r="20" spans="1:33">
      <c r="A20" s="22" t="s">
        <v>26519</v>
      </c>
      <c r="B20" s="6">
        <v>45378</v>
      </c>
      <c r="C20" s="40">
        <v>6381</v>
      </c>
      <c r="D20" s="22" t="s">
        <v>26587</v>
      </c>
      <c r="E20" s="40">
        <v>130</v>
      </c>
      <c r="F20" s="22" t="s">
        <v>15</v>
      </c>
      <c r="G20" s="22" t="s">
        <v>26677</v>
      </c>
      <c r="H20" s="22" t="s">
        <v>26588</v>
      </c>
      <c r="I20" s="40"/>
      <c r="J20" s="40">
        <v>130</v>
      </c>
      <c r="K20" s="22" t="s">
        <v>15</v>
      </c>
      <c r="L20" s="22" t="s">
        <v>26678</v>
      </c>
      <c r="M20" s="40">
        <v>100</v>
      </c>
      <c r="N20" s="22" t="s">
        <v>15</v>
      </c>
      <c r="O20" s="6">
        <v>45378</v>
      </c>
      <c r="P20" s="6">
        <v>45378</v>
      </c>
      <c r="Q20" s="6">
        <v>45378</v>
      </c>
      <c r="R20" s="6">
        <v>45378</v>
      </c>
      <c r="S20" s="6">
        <v>45378</v>
      </c>
      <c r="T20" s="40"/>
      <c r="U20" s="40"/>
      <c r="V20" s="22" t="s">
        <v>26639</v>
      </c>
      <c r="W20" s="40">
        <v>100</v>
      </c>
      <c r="X20" s="22" t="s">
        <v>10</v>
      </c>
      <c r="Y20" s="40">
        <v>1189.8599999999999</v>
      </c>
      <c r="Z20" s="40">
        <v>2027.8027</v>
      </c>
      <c r="AA20" s="40">
        <v>664.95799999999997</v>
      </c>
      <c r="AB20" s="40">
        <v>10173.799999999999</v>
      </c>
      <c r="AC20" s="40">
        <v>9.1527692307692305</v>
      </c>
      <c r="AD20" s="40">
        <v>15.598482307692301</v>
      </c>
      <c r="AE20" s="40">
        <v>664.95799999999997</v>
      </c>
      <c r="AF20" s="40">
        <v>78.260000000000005</v>
      </c>
      <c r="AG20" s="22" t="s">
        <v>26679</v>
      </c>
    </row>
    <row r="21" spans="1:33">
      <c r="A21" s="22" t="s">
        <v>26680</v>
      </c>
      <c r="B21" s="6">
        <v>45379</v>
      </c>
      <c r="C21" s="40">
        <v>6385</v>
      </c>
      <c r="D21" s="22" t="s">
        <v>460</v>
      </c>
      <c r="E21" s="40"/>
      <c r="F21" s="22" t="s">
        <v>15</v>
      </c>
      <c r="G21" s="40"/>
      <c r="H21" s="22" t="s">
        <v>26553</v>
      </c>
      <c r="I21" s="40"/>
      <c r="J21" s="40"/>
      <c r="K21" s="22" t="s">
        <v>15</v>
      </c>
      <c r="L21" s="22" t="s">
        <v>26651</v>
      </c>
      <c r="M21" s="40"/>
      <c r="N21" s="22" t="s">
        <v>15</v>
      </c>
      <c r="O21" s="40"/>
      <c r="P21" s="40"/>
      <c r="Q21" s="6">
        <v>45379</v>
      </c>
      <c r="R21" s="6">
        <v>45380</v>
      </c>
      <c r="S21" s="6">
        <v>45379</v>
      </c>
      <c r="T21" s="40"/>
      <c r="U21" s="40"/>
      <c r="V21" s="22" t="s">
        <v>26639</v>
      </c>
      <c r="W21" s="40">
        <v>100</v>
      </c>
      <c r="X21" s="22" t="s">
        <v>10</v>
      </c>
      <c r="Y21" s="40"/>
      <c r="Z21" s="40"/>
      <c r="AA21" s="40"/>
      <c r="AB21" s="40"/>
      <c r="AC21" s="40"/>
      <c r="AD21" s="40"/>
      <c r="AE21" s="40"/>
      <c r="AF21" s="40"/>
      <c r="AG21" s="40"/>
    </row>
    <row r="22" spans="1:33">
      <c r="A22" s="22" t="s">
        <v>26519</v>
      </c>
      <c r="B22" s="6">
        <v>45379</v>
      </c>
      <c r="C22" s="40">
        <v>6386</v>
      </c>
      <c r="D22" s="22" t="s">
        <v>26587</v>
      </c>
      <c r="E22" s="40">
        <v>318</v>
      </c>
      <c r="F22" s="22" t="s">
        <v>15</v>
      </c>
      <c r="G22" s="22" t="s">
        <v>26681</v>
      </c>
      <c r="H22" s="22" t="s">
        <v>26588</v>
      </c>
      <c r="I22" s="40"/>
      <c r="J22" s="40">
        <v>318</v>
      </c>
      <c r="K22" s="22" t="s">
        <v>15</v>
      </c>
      <c r="L22" s="22" t="s">
        <v>26678</v>
      </c>
      <c r="M22" s="40">
        <v>250</v>
      </c>
      <c r="N22" s="22" t="s">
        <v>15</v>
      </c>
      <c r="O22" s="6">
        <v>45379</v>
      </c>
      <c r="P22" s="6">
        <v>45379</v>
      </c>
      <c r="Q22" s="6">
        <v>45379</v>
      </c>
      <c r="R22" s="6">
        <v>45379</v>
      </c>
      <c r="S22" s="6">
        <v>45379</v>
      </c>
      <c r="T22" s="40"/>
      <c r="U22" s="40"/>
      <c r="V22" s="22" t="s">
        <v>26639</v>
      </c>
      <c r="W22" s="40">
        <v>100</v>
      </c>
      <c r="X22" s="22" t="s">
        <v>10</v>
      </c>
      <c r="Y22" s="40">
        <v>2886.83</v>
      </c>
      <c r="Z22" s="40">
        <v>4992.1367</v>
      </c>
      <c r="AA22" s="40">
        <v>1642.1923999999999</v>
      </c>
      <c r="AB22" s="40">
        <v>24886.68</v>
      </c>
      <c r="AC22" s="40">
        <v>9.0780817610062901</v>
      </c>
      <c r="AD22" s="40">
        <v>15.698543081761001</v>
      </c>
      <c r="AE22" s="40">
        <v>1642.1923999999999</v>
      </c>
      <c r="AF22" s="40">
        <v>78.260000000000005</v>
      </c>
      <c r="AG22" s="22" t="s">
        <v>26682</v>
      </c>
    </row>
    <row r="23" spans="1:33">
      <c r="A23" s="22" t="s">
        <v>26519</v>
      </c>
      <c r="B23" s="6">
        <v>45380</v>
      </c>
      <c r="C23" s="40">
        <v>6390</v>
      </c>
      <c r="D23" s="22" t="s">
        <v>26587</v>
      </c>
      <c r="E23" s="40">
        <v>60</v>
      </c>
      <c r="F23" s="22" t="s">
        <v>15</v>
      </c>
      <c r="G23" s="22" t="s">
        <v>26683</v>
      </c>
      <c r="H23" s="22" t="s">
        <v>26588</v>
      </c>
      <c r="I23" s="40"/>
      <c r="J23" s="40">
        <v>60</v>
      </c>
      <c r="K23" s="22" t="s">
        <v>15</v>
      </c>
      <c r="L23" s="22" t="s">
        <v>26678</v>
      </c>
      <c r="M23" s="40">
        <v>65</v>
      </c>
      <c r="N23" s="22" t="s">
        <v>15</v>
      </c>
      <c r="O23" s="6">
        <v>45380</v>
      </c>
      <c r="P23" s="6">
        <v>45380</v>
      </c>
      <c r="Q23" s="6">
        <v>45380</v>
      </c>
      <c r="R23" s="6">
        <v>45380</v>
      </c>
      <c r="S23" s="6">
        <v>45380</v>
      </c>
      <c r="T23" s="40"/>
      <c r="U23" s="40"/>
      <c r="V23" s="22" t="s">
        <v>26639</v>
      </c>
      <c r="W23" s="40">
        <v>100</v>
      </c>
      <c r="X23" s="22" t="s">
        <v>10</v>
      </c>
      <c r="Y23" s="40">
        <v>538.46</v>
      </c>
      <c r="Z23" s="40">
        <v>986.60360000000003</v>
      </c>
      <c r="AA23" s="40">
        <v>287.77330000000001</v>
      </c>
      <c r="AB23" s="40">
        <v>4695.6000000000004</v>
      </c>
      <c r="AC23" s="40">
        <v>8.9743333333333304</v>
      </c>
      <c r="AD23" s="40">
        <v>16.443393333333301</v>
      </c>
      <c r="AE23" s="40">
        <v>287.77330000000001</v>
      </c>
      <c r="AF23" s="40">
        <v>78.260000000000005</v>
      </c>
      <c r="AG23" s="22" t="s">
        <v>26684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97949-24D4-4C3C-B31F-37C72854A4B1}">
  <dimension ref="A1:F19"/>
  <sheetViews>
    <sheetView workbookViewId="0">
      <selection activeCell="L30" sqref="L30"/>
    </sheetView>
  </sheetViews>
  <sheetFormatPr defaultRowHeight="14.45"/>
  <cols>
    <col min="1" max="1" width="14" bestFit="1" customWidth="1"/>
    <col min="2" max="2" width="16.85546875" bestFit="1" customWidth="1"/>
    <col min="3" max="3" width="16.42578125" bestFit="1" customWidth="1"/>
    <col min="4" max="4" width="10.7109375" bestFit="1" customWidth="1"/>
    <col min="5" max="5" width="14" bestFit="1" customWidth="1"/>
    <col min="6" max="6" width="11.42578125" bestFit="1" customWidth="1"/>
    <col min="7" max="7" width="10.5703125" bestFit="1" customWidth="1"/>
    <col min="8" max="10" width="9.5703125" bestFit="1" customWidth="1"/>
    <col min="11" max="11" width="15.42578125" bestFit="1" customWidth="1"/>
    <col min="12" max="12" width="10.28515625" bestFit="1" customWidth="1"/>
    <col min="13" max="16" width="9.5703125" bestFit="1" customWidth="1"/>
    <col min="17" max="17" width="10.5703125" bestFit="1" customWidth="1"/>
    <col min="18" max="20" width="9.5703125" bestFit="1" customWidth="1"/>
    <col min="21" max="21" width="13.140625" bestFit="1" customWidth="1"/>
    <col min="22" max="22" width="10.7109375" bestFit="1" customWidth="1"/>
  </cols>
  <sheetData>
    <row r="1" spans="1:6">
      <c r="A1" s="43" t="s">
        <v>4</v>
      </c>
      <c r="B1" s="40" t="s">
        <v>65</v>
      </c>
      <c r="C1" s="40"/>
      <c r="D1" s="40"/>
      <c r="E1" s="40"/>
      <c r="F1" s="40"/>
    </row>
    <row r="3" spans="1:6">
      <c r="A3" s="43" t="s">
        <v>26685</v>
      </c>
      <c r="B3" s="43" t="s">
        <v>26485</v>
      </c>
      <c r="C3" s="40"/>
      <c r="D3" s="40"/>
      <c r="E3" s="40"/>
      <c r="F3" s="40"/>
    </row>
    <row r="4" spans="1:6">
      <c r="A4" s="40"/>
      <c r="B4" s="40" t="s">
        <v>62</v>
      </c>
      <c r="C4" s="40" t="s">
        <v>26686</v>
      </c>
      <c r="D4" s="40" t="s">
        <v>10</v>
      </c>
      <c r="E4" s="40" t="s">
        <v>26687</v>
      </c>
      <c r="F4" s="40" t="s">
        <v>26487</v>
      </c>
    </row>
    <row r="5" spans="1:6">
      <c r="A5" s="43" t="s">
        <v>26486</v>
      </c>
      <c r="B5" s="6">
        <v>45716</v>
      </c>
      <c r="C5" s="40"/>
      <c r="D5" s="6">
        <v>45716</v>
      </c>
      <c r="E5" s="40"/>
      <c r="F5" s="40"/>
    </row>
    <row r="6" spans="1:6">
      <c r="A6" s="15" t="s">
        <v>757</v>
      </c>
      <c r="B6" s="23"/>
      <c r="C6" s="23"/>
      <c r="D6" s="23">
        <v>37</v>
      </c>
      <c r="E6" s="23">
        <v>37</v>
      </c>
      <c r="F6" s="23">
        <v>37</v>
      </c>
    </row>
    <row r="7" spans="1:6">
      <c r="A7" s="15" t="s">
        <v>136</v>
      </c>
      <c r="B7" s="23">
        <v>22</v>
      </c>
      <c r="C7" s="23">
        <v>22</v>
      </c>
      <c r="D7" s="23"/>
      <c r="E7" s="23"/>
      <c r="F7" s="23">
        <v>22</v>
      </c>
    </row>
    <row r="8" spans="1:6">
      <c r="A8" s="15" t="s">
        <v>129</v>
      </c>
      <c r="B8" s="23">
        <v>885</v>
      </c>
      <c r="C8" s="23">
        <v>885</v>
      </c>
      <c r="D8" s="23"/>
      <c r="E8" s="23"/>
      <c r="F8" s="23">
        <v>885</v>
      </c>
    </row>
    <row r="9" spans="1:6">
      <c r="A9" s="15" t="s">
        <v>107</v>
      </c>
      <c r="B9" s="23">
        <v>975</v>
      </c>
      <c r="C9" s="23">
        <v>975</v>
      </c>
      <c r="D9" s="23">
        <v>32</v>
      </c>
      <c r="E9" s="23">
        <v>32</v>
      </c>
      <c r="F9" s="23">
        <v>1007</v>
      </c>
    </row>
    <row r="10" spans="1:6">
      <c r="A10" s="15" t="s">
        <v>834</v>
      </c>
      <c r="B10" s="23"/>
      <c r="C10" s="23"/>
      <c r="D10" s="23">
        <v>34</v>
      </c>
      <c r="E10" s="23">
        <v>34</v>
      </c>
      <c r="F10" s="23">
        <v>34</v>
      </c>
    </row>
    <row r="11" spans="1:6">
      <c r="A11" s="15" t="s">
        <v>836</v>
      </c>
      <c r="B11" s="23"/>
      <c r="C11" s="23"/>
      <c r="D11" s="23">
        <v>40</v>
      </c>
      <c r="E11" s="23">
        <v>40</v>
      </c>
      <c r="F11" s="23">
        <v>40</v>
      </c>
    </row>
    <row r="12" spans="1:6">
      <c r="A12" s="15" t="s">
        <v>99</v>
      </c>
      <c r="B12" s="23">
        <v>868</v>
      </c>
      <c r="C12" s="23">
        <v>868</v>
      </c>
      <c r="D12" s="23">
        <v>80</v>
      </c>
      <c r="E12" s="23">
        <v>80</v>
      </c>
      <c r="F12" s="23">
        <v>948</v>
      </c>
    </row>
    <row r="13" spans="1:6">
      <c r="A13" s="15" t="s">
        <v>90</v>
      </c>
      <c r="B13" s="23">
        <v>1257</v>
      </c>
      <c r="C13" s="23">
        <v>1257</v>
      </c>
      <c r="D13" s="23">
        <v>44</v>
      </c>
      <c r="E13" s="23">
        <v>44</v>
      </c>
      <c r="F13" s="23">
        <v>1301</v>
      </c>
    </row>
    <row r="14" spans="1:6">
      <c r="A14" s="15" t="s">
        <v>868</v>
      </c>
      <c r="B14" s="23"/>
      <c r="C14" s="23"/>
      <c r="D14" s="23">
        <v>174</v>
      </c>
      <c r="E14" s="23">
        <v>174</v>
      </c>
      <c r="F14" s="23">
        <v>174</v>
      </c>
    </row>
    <row r="15" spans="1:6">
      <c r="A15" s="15" t="s">
        <v>84</v>
      </c>
      <c r="B15" s="23">
        <v>488</v>
      </c>
      <c r="C15" s="23">
        <v>488</v>
      </c>
      <c r="D15" s="23">
        <v>11</v>
      </c>
      <c r="E15" s="23">
        <v>11</v>
      </c>
      <c r="F15" s="23">
        <v>499</v>
      </c>
    </row>
    <row r="16" spans="1:6">
      <c r="A16" s="15" t="s">
        <v>460</v>
      </c>
      <c r="B16" s="23"/>
      <c r="C16" s="23"/>
      <c r="D16" s="23">
        <v>841</v>
      </c>
      <c r="E16" s="23">
        <v>841</v>
      </c>
      <c r="F16" s="23">
        <v>841</v>
      </c>
    </row>
    <row r="17" spans="1:6">
      <c r="A17" s="15" t="s">
        <v>77</v>
      </c>
      <c r="B17" s="23">
        <v>412</v>
      </c>
      <c r="C17" s="23">
        <v>412</v>
      </c>
      <c r="D17" s="23">
        <v>3</v>
      </c>
      <c r="E17" s="23">
        <v>3</v>
      </c>
      <c r="F17" s="23">
        <v>415</v>
      </c>
    </row>
    <row r="18" spans="1:6">
      <c r="A18" s="15" t="s">
        <v>449</v>
      </c>
      <c r="B18" s="23"/>
      <c r="C18" s="23"/>
      <c r="D18" s="23">
        <v>292</v>
      </c>
      <c r="E18" s="23">
        <v>292</v>
      </c>
      <c r="F18" s="23">
        <v>292</v>
      </c>
    </row>
    <row r="19" spans="1:6">
      <c r="A19" s="15" t="s">
        <v>26487</v>
      </c>
      <c r="B19" s="21">
        <v>4907</v>
      </c>
      <c r="C19" s="21">
        <v>4907</v>
      </c>
      <c r="D19" s="21">
        <v>1588</v>
      </c>
      <c r="E19" s="21">
        <v>1588</v>
      </c>
      <c r="F19" s="21">
        <v>6495</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1CB670-1FF3-4E10-98AF-58FD812935BB}">
  <dimension ref="A1:AA1000"/>
  <sheetViews>
    <sheetView topLeftCell="A4" zoomScale="89" workbookViewId="0">
      <selection activeCell="U16" sqref="U16"/>
    </sheetView>
  </sheetViews>
  <sheetFormatPr defaultRowHeight="14.45"/>
  <cols>
    <col min="1" max="1" width="16.5703125" bestFit="1" customWidth="1"/>
    <col min="2" max="2" width="16.42578125" style="35" bestFit="1" customWidth="1"/>
    <col min="3" max="3" width="21.140625" style="34" bestFit="1" customWidth="1"/>
    <col min="4" max="4" width="12.42578125" style="31" customWidth="1"/>
    <col min="5" max="5" width="36.5703125" style="31" bestFit="1" customWidth="1"/>
    <col min="6" max="6" width="9.42578125" style="31" customWidth="1"/>
    <col min="7" max="7" width="28.85546875" style="31" bestFit="1" customWidth="1"/>
    <col min="8" max="8" width="14.28515625" style="35" bestFit="1" customWidth="1"/>
    <col min="9" max="9" width="7.85546875" style="32" bestFit="1" customWidth="1"/>
    <col min="10" max="10" width="10.85546875" style="32" bestFit="1" customWidth="1"/>
    <col min="11" max="11" width="21.140625" style="34" customWidth="1"/>
    <col min="12" max="12" width="30.42578125" bestFit="1" customWidth="1"/>
    <col min="13" max="13" width="28.28515625" style="31" customWidth="1"/>
    <col min="14" max="14" width="9.140625" style="31" customWidth="1"/>
    <col min="15" max="15" width="21" style="31" bestFit="1" customWidth="1"/>
    <col min="16" max="16" width="12.28515625" style="35" bestFit="1" customWidth="1"/>
    <col min="17" max="17" width="7.85546875" style="32" bestFit="1" customWidth="1"/>
    <col min="18" max="18" width="11.5703125" style="32" bestFit="1" customWidth="1"/>
    <col min="19" max="19" width="21.140625" style="34" customWidth="1"/>
    <col min="20" max="20" width="9.140625" style="31" customWidth="1"/>
    <col min="21" max="22" width="19.7109375" style="31" customWidth="1"/>
    <col min="23" max="23" width="20.85546875" style="31" bestFit="1" customWidth="1"/>
    <col min="24" max="24" width="22.140625" style="32" bestFit="1" customWidth="1"/>
    <col min="25" max="25" width="12.7109375" style="31" bestFit="1" customWidth="1"/>
    <col min="26" max="27" width="9.140625" style="31" customWidth="1"/>
  </cols>
  <sheetData>
    <row r="1" spans="1:27" ht="15.6">
      <c r="A1" s="45" t="str">
        <f>B2</f>
        <v>Finished Good</v>
      </c>
      <c r="B1" s="45"/>
      <c r="C1" s="45"/>
      <c r="D1" s="10"/>
      <c r="E1" s="8"/>
      <c r="F1" s="8"/>
      <c r="G1" s="46" t="str">
        <f>H2</f>
        <v>Raw Material</v>
      </c>
      <c r="H1" s="45"/>
      <c r="I1" s="45"/>
      <c r="J1" s="42"/>
      <c r="K1" s="42"/>
      <c r="L1" s="8"/>
      <c r="M1" s="8"/>
      <c r="N1" s="8"/>
      <c r="O1" s="46" t="str">
        <f>P2</f>
        <v>Packaging</v>
      </c>
      <c r="P1" s="45"/>
      <c r="Q1" s="45"/>
      <c r="R1" s="42"/>
      <c r="S1" s="42"/>
      <c r="T1" s="8"/>
      <c r="U1" s="40"/>
      <c r="V1" s="40"/>
      <c r="W1" s="40"/>
      <c r="X1" s="41"/>
      <c r="Y1" s="40"/>
      <c r="Z1" s="40"/>
      <c r="AA1" s="40"/>
    </row>
    <row r="2" spans="1:27">
      <c r="A2" s="43" t="s">
        <v>4</v>
      </c>
      <c r="B2" s="40" t="s">
        <v>65</v>
      </c>
      <c r="C2" s="28"/>
      <c r="D2" s="40"/>
      <c r="E2" s="40"/>
      <c r="F2" s="40"/>
      <c r="G2" s="43" t="s">
        <v>4</v>
      </c>
      <c r="H2" s="25" t="s">
        <v>18</v>
      </c>
      <c r="I2" s="41"/>
      <c r="J2" s="41"/>
      <c r="K2" s="41"/>
      <c r="L2" s="40"/>
      <c r="M2" s="40"/>
      <c r="N2" s="40"/>
      <c r="O2" s="43" t="s">
        <v>4</v>
      </c>
      <c r="P2" s="25" t="s">
        <v>58</v>
      </c>
      <c r="Q2" s="41"/>
      <c r="R2" s="41"/>
      <c r="S2" s="41"/>
      <c r="T2" s="40"/>
      <c r="U2" s="40"/>
      <c r="V2" s="40"/>
      <c r="W2" s="40"/>
      <c r="X2" s="41"/>
      <c r="Y2" s="40"/>
      <c r="Z2" s="40"/>
      <c r="AA2" s="40"/>
    </row>
    <row r="3" spans="1:27">
      <c r="A3" s="43" t="s">
        <v>0</v>
      </c>
      <c r="B3" s="18">
        <v>45991</v>
      </c>
      <c r="C3" s="28"/>
      <c r="D3" s="40"/>
      <c r="E3" s="40"/>
      <c r="F3" s="40"/>
      <c r="G3" s="43" t="s">
        <v>0</v>
      </c>
      <c r="H3" s="18">
        <v>45991</v>
      </c>
      <c r="I3" s="41"/>
      <c r="J3" s="41"/>
      <c r="K3" s="41"/>
      <c r="L3" s="41"/>
      <c r="M3" s="40" t="str">
        <f>_xlfn.IFNA(VLOOKUP(H3, Descriptions!$A:$E, 5, FALSE),"")</f>
        <v/>
      </c>
      <c r="N3" s="40"/>
      <c r="O3" s="43" t="s">
        <v>0</v>
      </c>
      <c r="P3" s="18">
        <v>45961</v>
      </c>
      <c r="Q3" s="41"/>
      <c r="R3" s="41"/>
      <c r="S3" s="41"/>
      <c r="T3" s="41"/>
      <c r="U3" s="40"/>
      <c r="V3" s="40"/>
      <c r="W3" s="40"/>
      <c r="X3" s="41"/>
      <c r="Y3" s="40"/>
      <c r="Z3" s="40"/>
      <c r="AA3" s="40"/>
    </row>
    <row r="4" spans="1:27">
      <c r="A4" s="40"/>
      <c r="B4" s="40"/>
      <c r="C4" s="28"/>
      <c r="D4" s="40"/>
      <c r="E4" s="40"/>
      <c r="F4" s="40"/>
      <c r="G4" s="40"/>
      <c r="H4" s="25"/>
      <c r="I4" s="41"/>
      <c r="J4" s="41"/>
      <c r="K4" s="41"/>
      <c r="L4" s="40"/>
      <c r="M4" s="40"/>
      <c r="N4" s="40"/>
      <c r="O4" s="40"/>
      <c r="P4" s="25"/>
      <c r="Q4" s="41"/>
      <c r="R4" s="41"/>
      <c r="S4" s="41"/>
      <c r="T4" s="40"/>
      <c r="U4" s="40"/>
      <c r="V4" s="40"/>
      <c r="W4" s="40"/>
      <c r="X4" s="41"/>
      <c r="Y4" s="40"/>
      <c r="Z4" s="40"/>
      <c r="AA4" s="40"/>
    </row>
    <row r="5" spans="1:27" ht="15">
      <c r="A5" s="43" t="s">
        <v>26486</v>
      </c>
      <c r="B5" s="40" t="s">
        <v>26685</v>
      </c>
      <c r="C5" s="40" t="s">
        <v>26484</v>
      </c>
      <c r="D5" s="11" t="s">
        <v>26688</v>
      </c>
      <c r="E5" s="11" t="s">
        <v>26689</v>
      </c>
      <c r="F5" s="40"/>
      <c r="G5" s="40"/>
      <c r="H5" s="40"/>
      <c r="I5" s="40"/>
      <c r="J5" s="43" t="s">
        <v>26690</v>
      </c>
      <c r="K5" s="40"/>
      <c r="L5" s="40"/>
      <c r="M5" s="40"/>
      <c r="N5" s="40"/>
      <c r="O5" s="40"/>
      <c r="P5" s="40"/>
      <c r="Q5" s="40"/>
      <c r="R5" s="43" t="s">
        <v>26690</v>
      </c>
      <c r="S5" s="40"/>
      <c r="T5" s="40"/>
      <c r="U5" s="40"/>
      <c r="V5" s="40"/>
      <c r="W5" s="40"/>
      <c r="X5" s="41"/>
      <c r="Y5" s="40"/>
      <c r="Z5" s="40"/>
      <c r="AA5" s="40"/>
    </row>
    <row r="6" spans="1:27" ht="15.75">
      <c r="A6" s="15" t="s">
        <v>72</v>
      </c>
      <c r="B6" s="35">
        <v>454</v>
      </c>
      <c r="C6" s="41">
        <v>35936.04</v>
      </c>
      <c r="D6" s="41"/>
      <c r="E6" s="40" t="str">
        <f>_xlfn.IFNA(VLOOKUP(A6, Descriptions!$A:$E, 5, FALSE),"")</f>
        <v/>
      </c>
      <c r="F6" s="40"/>
      <c r="G6" s="43" t="s">
        <v>5</v>
      </c>
      <c r="H6" s="43" t="s">
        <v>2</v>
      </c>
      <c r="I6" s="43" t="s">
        <v>7</v>
      </c>
      <c r="J6" s="25" t="s">
        <v>26685</v>
      </c>
      <c r="K6" s="40" t="s">
        <v>26484</v>
      </c>
      <c r="L6" s="37" t="s">
        <v>26691</v>
      </c>
      <c r="M6" s="11" t="s">
        <v>26689</v>
      </c>
      <c r="N6" s="40"/>
      <c r="O6" s="43" t="s">
        <v>5</v>
      </c>
      <c r="P6" s="43" t="s">
        <v>2</v>
      </c>
      <c r="Q6" s="43" t="s">
        <v>7</v>
      </c>
      <c r="R6" s="25" t="s">
        <v>26685</v>
      </c>
      <c r="S6" s="40" t="s">
        <v>26484</v>
      </c>
      <c r="T6" s="37" t="s">
        <v>26691</v>
      </c>
      <c r="U6" s="11" t="s">
        <v>26689</v>
      </c>
      <c r="V6" s="40"/>
      <c r="W6" s="45" t="s">
        <v>26692</v>
      </c>
      <c r="X6" s="45"/>
      <c r="Y6" s="40"/>
      <c r="Z6" s="40"/>
      <c r="AA6" s="40"/>
    </row>
    <row r="7" spans="1:27">
      <c r="A7" s="7" t="s">
        <v>1007</v>
      </c>
      <c r="B7" s="35">
        <v>20</v>
      </c>
      <c r="C7" s="41">
        <v>1585.2</v>
      </c>
      <c r="D7" s="12">
        <f>B7/48</f>
        <v>0.41666666666666669</v>
      </c>
      <c r="E7" s="40" t="str">
        <f>_xlfn.IFNA(VLOOKUP(A7, Descriptions!$A:$E, 5, FALSE),"")</f>
        <v>Bubbly OTSOW 24ct Gelatin Shots RSC</v>
      </c>
      <c r="F7" s="40"/>
      <c r="G7" s="40" t="s">
        <v>40</v>
      </c>
      <c r="H7" s="40" t="s">
        <v>560</v>
      </c>
      <c r="I7" s="40" t="s">
        <v>41</v>
      </c>
      <c r="J7" s="35">
        <v>207.49199999999999</v>
      </c>
      <c r="K7" s="41">
        <v>2489.9</v>
      </c>
      <c r="L7" s="41">
        <f t="shared" ref="L7:L70" si="0">IF(AND(J7&gt;0, K7&gt;0), K7/J7, "")</f>
        <v>11.999980722148324</v>
      </c>
      <c r="M7" s="40" t="str">
        <f>_xlfn.IFNA(VLOOKUP(H7, Descriptions!$A:$E, 5, FALSE),"")</f>
        <v/>
      </c>
      <c r="N7" s="40"/>
      <c r="O7" s="40" t="s">
        <v>263</v>
      </c>
      <c r="P7" s="40" t="s">
        <v>310</v>
      </c>
      <c r="Q7" s="40"/>
      <c r="R7" s="35">
        <v>407033</v>
      </c>
      <c r="S7" s="41">
        <v>3390.33</v>
      </c>
      <c r="T7" s="41">
        <f>IF(AND(S7&gt;0, R7&gt;0), S7/R7, "")</f>
        <v>8.3293737854178897E-3</v>
      </c>
      <c r="U7" s="40" t="str">
        <f>_xlfn.IFNA(VLOOKUP(P7, Descriptions!$A:$E, 5, FALSE),"")</f>
        <v/>
      </c>
      <c r="V7" s="40"/>
      <c r="W7" s="43" t="s">
        <v>0</v>
      </c>
      <c r="X7" s="18">
        <v>45961</v>
      </c>
      <c r="Y7" s="40"/>
      <c r="Z7" s="40"/>
      <c r="AA7" s="40"/>
    </row>
    <row r="8" spans="1:27">
      <c r="A8" s="7" t="s">
        <v>834</v>
      </c>
      <c r="B8" s="35">
        <v>34</v>
      </c>
      <c r="C8" s="41">
        <v>2694.84</v>
      </c>
      <c r="D8" s="12">
        <f t="shared" ref="D8:D9" si="1">B8/48</f>
        <v>0.70833333333333337</v>
      </c>
      <c r="E8" s="40" t="str">
        <f>_xlfn.IFNA(VLOOKUP(A8, Descriptions!$A:$E, 5, FALSE),"")</f>
        <v>Holiday OSTOW Gelatin Shots 24ct</v>
      </c>
      <c r="F8" s="40"/>
      <c r="G8" s="40"/>
      <c r="H8" s="40" t="s">
        <v>38</v>
      </c>
      <c r="I8" s="40" t="s">
        <v>41</v>
      </c>
      <c r="J8" s="35">
        <v>4472.982</v>
      </c>
      <c r="K8" s="41">
        <v>14537.19</v>
      </c>
      <c r="L8" s="41">
        <f t="shared" si="0"/>
        <v>3.2499996646532447</v>
      </c>
      <c r="M8" s="40" t="str">
        <f>_xlfn.IFNA(VLOOKUP(H8, Descriptions!$A:$E, 5, FALSE),"")</f>
        <v>OTSOW 23.8 ABV</v>
      </c>
      <c r="N8" s="40"/>
      <c r="O8" s="40"/>
      <c r="P8" s="40" t="s">
        <v>278</v>
      </c>
      <c r="Q8" s="40"/>
      <c r="R8" s="35">
        <v>75</v>
      </c>
      <c r="S8" s="41">
        <v>0</v>
      </c>
      <c r="T8" s="41" t="str">
        <f t="shared" ref="T8:T71" si="2">IF(AND(S8&gt;0, R8&gt;0), S8/R8, "")</f>
        <v/>
      </c>
      <c r="U8" s="40" t="str">
        <f>_xlfn.IFNA(VLOOKUP(P8, Descriptions!$A:$E, 5, FALSE),"")</f>
        <v/>
      </c>
      <c r="V8" s="40"/>
      <c r="W8" s="40"/>
      <c r="X8" s="41"/>
      <c r="Y8" s="40"/>
      <c r="Z8" s="40"/>
      <c r="AA8" s="40"/>
    </row>
    <row r="9" spans="1:27">
      <c r="A9" s="7" t="s">
        <v>460</v>
      </c>
      <c r="B9" s="35">
        <v>352</v>
      </c>
      <c r="C9" s="41">
        <v>27899.52</v>
      </c>
      <c r="D9" s="12">
        <f t="shared" si="1"/>
        <v>7.333333333333333</v>
      </c>
      <c r="E9" s="40" t="str">
        <f>_xlfn.IFNA(VLOOKUP(A9, Descriptions!$A:$E, 5, FALSE),"")</f>
        <v>Classic OTSOW Gelatin Shots 24ct</v>
      </c>
      <c r="F9" s="40"/>
      <c r="G9" s="40"/>
      <c r="H9" s="39" t="s">
        <v>562</v>
      </c>
      <c r="I9" s="40" t="s">
        <v>41</v>
      </c>
      <c r="J9" s="35">
        <v>0</v>
      </c>
      <c r="K9" s="41">
        <v>0</v>
      </c>
      <c r="L9" s="41" t="str">
        <f t="shared" si="0"/>
        <v/>
      </c>
      <c r="M9" s="40" t="str">
        <f>_xlfn.IFNA(VLOOKUP(H9, Descriptions!$A:$E, 5, FALSE),"")</f>
        <v/>
      </c>
      <c r="N9" s="40"/>
      <c r="O9" s="40"/>
      <c r="P9" s="40" t="s">
        <v>355</v>
      </c>
      <c r="Q9" s="40"/>
      <c r="R9" s="35">
        <v>7995.5020000000004</v>
      </c>
      <c r="S9" s="41">
        <v>0</v>
      </c>
      <c r="T9" s="41" t="str">
        <f t="shared" si="2"/>
        <v/>
      </c>
      <c r="U9" s="40" t="str">
        <f>_xlfn.IFNA(VLOOKUP(P9, Descriptions!$A:$E, 5, FALSE),"")</f>
        <v/>
      </c>
      <c r="V9" s="40"/>
      <c r="W9" s="43" t="s">
        <v>26486</v>
      </c>
      <c r="X9" s="41" t="s">
        <v>26484</v>
      </c>
      <c r="Y9" s="40"/>
      <c r="Z9" s="40"/>
      <c r="AA9" s="40"/>
    </row>
    <row r="10" spans="1:27">
      <c r="A10" s="7" t="s">
        <v>70</v>
      </c>
      <c r="B10" s="35">
        <v>48</v>
      </c>
      <c r="C10" s="41">
        <v>3756.4800000000005</v>
      </c>
      <c r="D10" s="12"/>
      <c r="E10" s="40" t="str">
        <f>_xlfn.IFNA(VLOOKUP(A10, Descriptions!$A:$E, 5, FALSE),"")</f>
        <v>Tropical OTSOW Gelatin Shots 24ct</v>
      </c>
      <c r="F10" s="40"/>
      <c r="G10" s="40"/>
      <c r="H10" s="39" t="s">
        <v>564</v>
      </c>
      <c r="I10" s="40" t="s">
        <v>41</v>
      </c>
      <c r="J10" s="35">
        <v>55.438000000000002</v>
      </c>
      <c r="K10" s="41">
        <v>1330.51</v>
      </c>
      <c r="L10" s="41">
        <f t="shared" si="0"/>
        <v>23.99996392366247</v>
      </c>
      <c r="M10" s="40" t="str">
        <f>_xlfn.IFNA(VLOOKUP(H10, Descriptions!$A:$E, 5, FALSE),"")</f>
        <v/>
      </c>
      <c r="N10" s="40"/>
      <c r="O10" s="40"/>
      <c r="P10" s="40" t="s">
        <v>482</v>
      </c>
      <c r="Q10" s="40"/>
      <c r="R10" s="35"/>
      <c r="S10" s="41"/>
      <c r="T10" s="41" t="str">
        <f t="shared" si="2"/>
        <v/>
      </c>
      <c r="U10" s="40" t="str">
        <f>_xlfn.IFNA(VLOOKUP(P10, Descriptions!$A:$E, 5, FALSE),"")</f>
        <v/>
      </c>
      <c r="V10" s="40"/>
      <c r="W10" s="15" t="s">
        <v>65</v>
      </c>
      <c r="X10" s="41">
        <v>773145.45</v>
      </c>
      <c r="Y10" s="40"/>
      <c r="Z10" s="40"/>
      <c r="AA10" s="40"/>
    </row>
    <row r="11" spans="1:27">
      <c r="A11" s="15" t="s">
        <v>75</v>
      </c>
      <c r="B11" s="35">
        <v>3417</v>
      </c>
      <c r="C11" s="41">
        <v>144231.56999999998</v>
      </c>
      <c r="D11" s="12">
        <f t="shared" ref="D11:D19" si="3">B11/96</f>
        <v>35.59375</v>
      </c>
      <c r="E11" s="40" t="str">
        <f>_xlfn.IFNA(VLOOKUP(A11, Descriptions!$A:$E, 5, FALSE),"")</f>
        <v/>
      </c>
      <c r="F11" s="40"/>
      <c r="G11" s="40"/>
      <c r="H11" s="39" t="s">
        <v>4707</v>
      </c>
      <c r="I11" s="40" t="s">
        <v>41</v>
      </c>
      <c r="J11" s="35">
        <v>2217.2750000000001</v>
      </c>
      <c r="K11" s="41">
        <v>6319.23</v>
      </c>
      <c r="L11" s="41">
        <f t="shared" si="0"/>
        <v>2.8499983087348206</v>
      </c>
      <c r="M11" s="40" t="str">
        <f>_xlfn.IFNA(VLOOKUP(H11, Descriptions!$A:$E, 5, FALSE),"")</f>
        <v/>
      </c>
      <c r="N11" s="40"/>
      <c r="O11" s="40"/>
      <c r="P11" s="40" t="s">
        <v>261</v>
      </c>
      <c r="Q11" s="40"/>
      <c r="R11" s="35">
        <v>45</v>
      </c>
      <c r="S11" s="41">
        <v>0</v>
      </c>
      <c r="T11" s="41" t="str">
        <f t="shared" si="2"/>
        <v/>
      </c>
      <c r="U11" s="40" t="str">
        <f>_xlfn.IFNA(VLOOKUP(P11, Descriptions!$A:$E, 5, FALSE),"")</f>
        <v/>
      </c>
      <c r="V11" s="40"/>
      <c r="W11" s="7" t="s">
        <v>72</v>
      </c>
      <c r="X11" s="41">
        <v>49542.54</v>
      </c>
      <c r="Y11" s="40"/>
      <c r="Z11" s="40"/>
      <c r="AA11" s="40"/>
    </row>
    <row r="12" spans="1:27">
      <c r="A12" s="7" t="s">
        <v>136</v>
      </c>
      <c r="B12" s="35">
        <v>360</v>
      </c>
      <c r="C12" s="41">
        <v>15195.599999999999</v>
      </c>
      <c r="D12" s="12">
        <f t="shared" si="3"/>
        <v>3.75</v>
      </c>
      <c r="E12" s="40" t="str">
        <f>_xlfn.IFNA(VLOOKUP(A12, Descriptions!$A:$E, 5, FALSE),"")</f>
        <v>Blue Rasp Strawberry OTSOW 8ct</v>
      </c>
      <c r="F12" s="40"/>
      <c r="G12" s="40"/>
      <c r="H12" s="40" t="s">
        <v>12160</v>
      </c>
      <c r="I12" s="40"/>
      <c r="J12" s="35">
        <v>2721.94</v>
      </c>
      <c r="K12" s="41">
        <v>8846.31</v>
      </c>
      <c r="L12" s="41">
        <f t="shared" si="0"/>
        <v>3.2500018369251342</v>
      </c>
      <c r="M12" s="40" t="str">
        <f>_xlfn.IFNA(VLOOKUP(H12, Descriptions!$A:$E, 5, FALSE),"")</f>
        <v/>
      </c>
      <c r="N12" s="40"/>
      <c r="O12" s="40"/>
      <c r="P12" s="40" t="s">
        <v>357</v>
      </c>
      <c r="Q12" s="40"/>
      <c r="R12" s="35">
        <v>16012.879000000001</v>
      </c>
      <c r="S12" s="41">
        <v>0</v>
      </c>
      <c r="T12" s="41" t="str">
        <f t="shared" si="2"/>
        <v/>
      </c>
      <c r="U12" s="40" t="str">
        <f>_xlfn.IFNA(VLOOKUP(P12, Descriptions!$A:$E, 5, FALSE),"")</f>
        <v/>
      </c>
      <c r="V12" s="40"/>
      <c r="W12" s="7" t="s">
        <v>75</v>
      </c>
      <c r="X12" s="41">
        <v>152462.51999999999</v>
      </c>
      <c r="Y12" s="40"/>
      <c r="Z12" s="40"/>
      <c r="AA12" s="40"/>
    </row>
    <row r="13" spans="1:27">
      <c r="A13" s="7" t="s">
        <v>107</v>
      </c>
      <c r="B13" s="35">
        <v>988</v>
      </c>
      <c r="C13" s="41">
        <v>41703.480000000003</v>
      </c>
      <c r="D13" s="12">
        <f t="shared" si="3"/>
        <v>10.291666666666666</v>
      </c>
      <c r="E13" s="40" t="str">
        <f>_xlfn.IFNA(VLOOKUP(A13, Descriptions!$A:$E, 5, FALSE),"")</f>
        <v>Coconut Breeze Tropical OTSOW 8ct</v>
      </c>
      <c r="F13" s="38"/>
      <c r="G13" s="40"/>
      <c r="H13" s="40" t="s">
        <v>24332</v>
      </c>
      <c r="I13" s="40" t="s">
        <v>41</v>
      </c>
      <c r="J13" s="35">
        <v>39.706516000000001</v>
      </c>
      <c r="K13" s="41">
        <v>952.96</v>
      </c>
      <c r="L13" s="41">
        <f t="shared" si="0"/>
        <v>24.000091068176317</v>
      </c>
      <c r="M13" s="40" t="str">
        <f>_xlfn.IFNA(VLOOKUP(H13, Descriptions!$A:$E, 5, FALSE),"")</f>
        <v/>
      </c>
      <c r="N13" s="40"/>
      <c r="O13" s="40"/>
      <c r="P13" s="40" t="s">
        <v>480</v>
      </c>
      <c r="Q13" s="40"/>
      <c r="R13" s="35"/>
      <c r="S13" s="41"/>
      <c r="T13" s="41" t="str">
        <f t="shared" si="2"/>
        <v/>
      </c>
      <c r="U13" s="40" t="str">
        <f>_xlfn.IFNA(VLOOKUP(P13, Descriptions!$A:$E, 5, FALSE),"")</f>
        <v/>
      </c>
      <c r="V13" s="40"/>
      <c r="W13" s="7" t="s">
        <v>66</v>
      </c>
      <c r="X13" s="41">
        <v>264906.84000000003</v>
      </c>
      <c r="Y13" s="40"/>
      <c r="Z13" s="40"/>
      <c r="AA13" s="40"/>
    </row>
    <row r="14" spans="1:27">
      <c r="A14" s="7" t="s">
        <v>99</v>
      </c>
      <c r="B14" s="35">
        <v>992</v>
      </c>
      <c r="C14" s="41">
        <v>41872.32</v>
      </c>
      <c r="D14" s="12">
        <f t="shared" si="3"/>
        <v>10.333333333333334</v>
      </c>
      <c r="E14" s="40" t="str">
        <f>_xlfn.IFNA(VLOOKUP(A14, Descriptions!$A:$E, 5, FALSE),"")</f>
        <v>Grape Watermelon OTSOW 8ct</v>
      </c>
      <c r="F14" s="40"/>
      <c r="G14" s="40" t="s">
        <v>26693</v>
      </c>
      <c r="H14" s="40"/>
      <c r="I14" s="40"/>
      <c r="J14" s="35">
        <v>9714.8335160000006</v>
      </c>
      <c r="K14" s="41">
        <v>34476.1</v>
      </c>
      <c r="L14" s="41">
        <f t="shared" si="0"/>
        <v>3.5488101719107212</v>
      </c>
      <c r="M14" s="40" t="str">
        <f>_xlfn.IFNA(VLOOKUP(H14, Descriptions!$A:$E, 5, FALSE),"")</f>
        <v/>
      </c>
      <c r="N14" s="40"/>
      <c r="O14" s="40"/>
      <c r="P14" s="40" t="s">
        <v>276</v>
      </c>
      <c r="Q14" s="40"/>
      <c r="R14" s="35">
        <v>970.97046</v>
      </c>
      <c r="S14" s="41">
        <v>0</v>
      </c>
      <c r="T14" s="41" t="str">
        <f t="shared" si="2"/>
        <v/>
      </c>
      <c r="U14" s="40" t="str">
        <f>_xlfn.IFNA(VLOOKUP(P14, Descriptions!$A:$E, 5, FALSE),"")</f>
        <v/>
      </c>
      <c r="V14" s="40"/>
      <c r="W14" s="7" t="s">
        <v>92</v>
      </c>
      <c r="X14" s="41">
        <v>92228.85000000002</v>
      </c>
      <c r="Y14" s="40"/>
      <c r="Z14" s="40"/>
      <c r="AA14" s="40"/>
    </row>
    <row r="15" spans="1:27">
      <c r="A15" s="7" t="s">
        <v>868</v>
      </c>
      <c r="B15" s="35">
        <v>156</v>
      </c>
      <c r="C15" s="41">
        <v>6584.76</v>
      </c>
      <c r="D15" s="12">
        <f t="shared" si="3"/>
        <v>1.625</v>
      </c>
      <c r="E15" s="40" t="str">
        <f>_xlfn.IFNA(VLOOKUP(A15, Descriptions!$A:$E, 5, FALSE),"")</f>
        <v>Hot Cinnamon OTSOW 8ct</v>
      </c>
      <c r="F15" s="40"/>
      <c r="G15" s="40" t="s">
        <v>543</v>
      </c>
      <c r="H15" s="40" t="s">
        <v>541</v>
      </c>
      <c r="I15" s="40" t="s">
        <v>20</v>
      </c>
      <c r="J15" s="35">
        <v>26.6</v>
      </c>
      <c r="K15" s="41">
        <v>831.25</v>
      </c>
      <c r="L15" s="41">
        <f t="shared" si="0"/>
        <v>31.25</v>
      </c>
      <c r="M15" s="40" t="str">
        <f>_xlfn.IFNA(VLOOKUP(H15, Descriptions!$A:$E, 5, FALSE),"")</f>
        <v/>
      </c>
      <c r="N15" s="40"/>
      <c r="O15" s="40"/>
      <c r="P15" s="40" t="s">
        <v>15007</v>
      </c>
      <c r="Q15" s="40"/>
      <c r="R15" s="35">
        <v>100</v>
      </c>
      <c r="S15" s="41">
        <v>0</v>
      </c>
      <c r="T15" s="41" t="str">
        <f t="shared" si="2"/>
        <v/>
      </c>
      <c r="U15" s="40" t="str">
        <f>_xlfn.IFNA(VLOOKUP(P15, Descriptions!$A:$E, 5, FALSE),"")</f>
        <v/>
      </c>
      <c r="V15" s="40"/>
      <c r="W15" s="7" t="s">
        <v>451</v>
      </c>
      <c r="X15" s="41">
        <v>214004.7</v>
      </c>
      <c r="Y15" s="40"/>
      <c r="Z15" s="40"/>
      <c r="AA15" s="40"/>
    </row>
    <row r="16" spans="1:27">
      <c r="A16" s="7" t="s">
        <v>84</v>
      </c>
      <c r="B16" s="35">
        <v>410</v>
      </c>
      <c r="C16" s="41">
        <v>17306.099999999995</v>
      </c>
      <c r="D16" s="12">
        <f t="shared" si="3"/>
        <v>4.270833333333333</v>
      </c>
      <c r="E16" s="40" t="str">
        <f>_xlfn.IFNA(VLOOKUP(A16, Descriptions!$A:$E, 5, FALSE),"")</f>
        <v>Strawberry Lemonade Peach Mango OTSOW 8ct</v>
      </c>
      <c r="F16" s="40"/>
      <c r="G16" s="40"/>
      <c r="H16" s="40" t="s">
        <v>544</v>
      </c>
      <c r="I16" s="40" t="s">
        <v>20</v>
      </c>
      <c r="J16" s="35">
        <v>237.75</v>
      </c>
      <c r="K16" s="41">
        <v>5204.3500000000004</v>
      </c>
      <c r="L16" s="41">
        <f t="shared" si="0"/>
        <v>21.890010515247109</v>
      </c>
      <c r="M16" s="40" t="str">
        <f>_xlfn.IFNA(VLOOKUP(H16, Descriptions!$A:$E, 5, FALSE),"")</f>
        <v/>
      </c>
      <c r="N16" s="40"/>
      <c r="O16" s="40"/>
      <c r="P16" s="40" t="s">
        <v>18898</v>
      </c>
      <c r="Q16" s="40"/>
      <c r="R16" s="35">
        <v>16</v>
      </c>
      <c r="S16" s="41">
        <v>702.08</v>
      </c>
      <c r="T16" s="41">
        <f t="shared" si="2"/>
        <v>43.88</v>
      </c>
      <c r="U16" s="40" t="str">
        <f>_xlfn.IFNA(VLOOKUP(P16, Descriptions!$A:$E, 5, FALSE),"")</f>
        <v/>
      </c>
      <c r="V16" s="40"/>
      <c r="W16" s="15" t="s">
        <v>55</v>
      </c>
      <c r="X16" s="41">
        <v>3920.6000000000004</v>
      </c>
      <c r="Y16" s="40"/>
      <c r="Z16" s="40"/>
      <c r="AA16" s="40"/>
    </row>
    <row r="17" spans="1:24">
      <c r="A17" s="7" t="s">
        <v>82</v>
      </c>
      <c r="B17" s="35">
        <v>183</v>
      </c>
      <c r="C17" s="41">
        <v>7724.43</v>
      </c>
      <c r="D17" s="12">
        <f t="shared" si="3"/>
        <v>1.90625</v>
      </c>
      <c r="E17" s="40" t="str">
        <f>_xlfn.IFNA(VLOOKUP(A17, Descriptions!$A:$E, 5, FALSE),"")</f>
        <v>Packers OTSOW 8ct</v>
      </c>
      <c r="F17" s="40"/>
      <c r="G17" s="40"/>
      <c r="H17" s="40" t="s">
        <v>546</v>
      </c>
      <c r="I17" s="40" t="s">
        <v>20</v>
      </c>
      <c r="J17" s="35">
        <v>46.05</v>
      </c>
      <c r="K17" s="41">
        <v>2993.25</v>
      </c>
      <c r="L17" s="41">
        <f t="shared" si="0"/>
        <v>65</v>
      </c>
      <c r="M17" s="40" t="str">
        <f>_xlfn.IFNA(VLOOKUP(H17, Descriptions!$A:$E, 5, FALSE),"")</f>
        <v/>
      </c>
      <c r="N17" s="40"/>
      <c r="O17" s="40"/>
      <c r="P17" s="40" t="s">
        <v>22125</v>
      </c>
      <c r="Q17" s="40"/>
      <c r="R17" s="35">
        <v>90</v>
      </c>
      <c r="S17" s="41">
        <v>0</v>
      </c>
      <c r="T17" s="41" t="str">
        <f t="shared" si="2"/>
        <v/>
      </c>
      <c r="U17" s="40" t="str">
        <f>_xlfn.IFNA(VLOOKUP(P17, Descriptions!$A:$E, 5, FALSE),"")</f>
        <v/>
      </c>
      <c r="V17" s="40"/>
      <c r="W17" s="7" t="s">
        <v>26694</v>
      </c>
      <c r="X17" s="41">
        <v>3920.6000000000004</v>
      </c>
    </row>
    <row r="18" spans="1:24">
      <c r="A18" s="7" t="s">
        <v>456</v>
      </c>
      <c r="B18" s="35">
        <v>34</v>
      </c>
      <c r="C18" s="41">
        <v>1435.14</v>
      </c>
      <c r="D18" s="12">
        <f t="shared" si="3"/>
        <v>0.35416666666666669</v>
      </c>
      <c r="E18" s="40" t="str">
        <f>_xlfn.IFNA(VLOOKUP(A18, Descriptions!$A:$E, 5, FALSE),"")</f>
        <v>Seahawks OTSOW 8ct</v>
      </c>
      <c r="F18" s="40"/>
      <c r="G18" s="40"/>
      <c r="H18" s="40" t="s">
        <v>792</v>
      </c>
      <c r="I18" s="40" t="s">
        <v>20</v>
      </c>
      <c r="J18" s="35">
        <v>113.18470000000001</v>
      </c>
      <c r="K18" s="41">
        <v>531.97</v>
      </c>
      <c r="L18" s="41">
        <f t="shared" si="0"/>
        <v>4.7000168750723379</v>
      </c>
      <c r="M18" s="40" t="str">
        <f>_xlfn.IFNA(VLOOKUP(H18, Descriptions!$A:$E, 5, FALSE),"")</f>
        <v/>
      </c>
      <c r="N18" s="40"/>
      <c r="O18" s="40" t="s">
        <v>26695</v>
      </c>
      <c r="P18" s="40"/>
      <c r="Q18" s="40"/>
      <c r="R18" s="35">
        <v>432338.35145999998</v>
      </c>
      <c r="S18" s="41">
        <v>4092.41</v>
      </c>
      <c r="T18" s="41">
        <f t="shared" si="2"/>
        <v>9.4657575164914104E-3</v>
      </c>
      <c r="U18" s="40" t="str">
        <f>_xlfn.IFNA(VLOOKUP(P18, Descriptions!$A:$E, 5, FALSE),"")</f>
        <v/>
      </c>
      <c r="V18" s="40"/>
      <c r="W18" s="15" t="s">
        <v>13</v>
      </c>
      <c r="X18" s="41">
        <v>23344.55</v>
      </c>
    </row>
    <row r="19" spans="1:24">
      <c r="A19" s="7" t="s">
        <v>5385</v>
      </c>
      <c r="B19" s="35">
        <v>144</v>
      </c>
      <c r="C19" s="41">
        <v>6078.24</v>
      </c>
      <c r="D19" s="12">
        <f t="shared" si="3"/>
        <v>1.5</v>
      </c>
      <c r="E19" s="40" t="str">
        <f>_xlfn.IFNA(VLOOKUP(A19, Descriptions!$A:$E, 5, FALSE),"")</f>
        <v>15% Seltzer Bombs 8ct</v>
      </c>
      <c r="F19" s="40"/>
      <c r="G19" s="40"/>
      <c r="H19" s="40" t="s">
        <v>794</v>
      </c>
      <c r="I19" s="40" t="s">
        <v>20</v>
      </c>
      <c r="J19" s="35">
        <v>56.707023999999997</v>
      </c>
      <c r="K19" s="41">
        <v>5472.23</v>
      </c>
      <c r="L19" s="41">
        <f t="shared" si="0"/>
        <v>96.500038513747427</v>
      </c>
      <c r="M19" s="40" t="str">
        <f>_xlfn.IFNA(VLOOKUP(H19, Descriptions!$A:$E, 5, FALSE),"")</f>
        <v/>
      </c>
      <c r="N19" s="40"/>
      <c r="O19" s="40" t="s">
        <v>490</v>
      </c>
      <c r="P19" s="40" t="s">
        <v>548</v>
      </c>
      <c r="Q19" s="40"/>
      <c r="R19" s="35"/>
      <c r="S19" s="41"/>
      <c r="T19" s="41" t="str">
        <f t="shared" si="2"/>
        <v/>
      </c>
      <c r="U19" s="40" t="str">
        <f>_xlfn.IFNA(VLOOKUP(P19, Descriptions!$A:$E, 5, FALSE),"")</f>
        <v/>
      </c>
      <c r="V19" s="40"/>
      <c r="W19" s="7" t="s">
        <v>14</v>
      </c>
      <c r="X19" s="41">
        <v>23344.55</v>
      </c>
    </row>
    <row r="20" spans="1:24">
      <c r="A20" s="7" t="s">
        <v>73</v>
      </c>
      <c r="B20" s="35">
        <v>150</v>
      </c>
      <c r="C20" s="41">
        <v>6331.5</v>
      </c>
      <c r="D20" s="12"/>
      <c r="E20" s="40" t="str">
        <f>_xlfn.IFNA(VLOOKUP(A20, Descriptions!$A:$E, 5, FALSE),"")</f>
        <v>20% Seltzer Bombs 8ct</v>
      </c>
      <c r="F20" s="40"/>
      <c r="G20" s="40"/>
      <c r="H20" s="40" t="s">
        <v>796</v>
      </c>
      <c r="I20" s="40" t="s">
        <v>20</v>
      </c>
      <c r="J20" s="35">
        <v>32.941223000000001</v>
      </c>
      <c r="K20" s="41">
        <v>3129.42</v>
      </c>
      <c r="L20" s="41">
        <f t="shared" si="0"/>
        <v>95.000115812336418</v>
      </c>
      <c r="M20" s="40" t="str">
        <f>_xlfn.IFNA(VLOOKUP(H20, Descriptions!$A:$E, 5, FALSE),"")</f>
        <v/>
      </c>
      <c r="N20" s="40"/>
      <c r="O20" s="40"/>
      <c r="P20" s="40" t="s">
        <v>488</v>
      </c>
      <c r="Q20" s="40"/>
      <c r="R20" s="35">
        <v>3046989</v>
      </c>
      <c r="S20" s="41">
        <v>60939.78</v>
      </c>
      <c r="T20" s="41">
        <f t="shared" si="2"/>
        <v>0.02</v>
      </c>
      <c r="U20" s="40" t="str">
        <f>_xlfn.IFNA(VLOOKUP(P20, Descriptions!$A:$E, 5, FALSE),"")</f>
        <v/>
      </c>
      <c r="V20" s="40"/>
      <c r="W20" s="15" t="s">
        <v>58</v>
      </c>
      <c r="X20" s="41">
        <v>526596.48</v>
      </c>
    </row>
    <row r="21" spans="1:24">
      <c r="A21" s="15" t="s">
        <v>66</v>
      </c>
      <c r="B21" s="35">
        <v>2883</v>
      </c>
      <c r="C21" s="41">
        <v>225698.58000000002</v>
      </c>
      <c r="D21" s="12">
        <f t="shared" ref="D21:D24" si="4">B21/48</f>
        <v>60.0625</v>
      </c>
      <c r="E21" s="40" t="str">
        <f>_xlfn.IFNA(VLOOKUP(A21, Descriptions!$A:$E, 5, FALSE),"")</f>
        <v/>
      </c>
      <c r="F21" s="40"/>
      <c r="G21" s="40"/>
      <c r="H21" s="40" t="s">
        <v>798</v>
      </c>
      <c r="I21" s="40" t="s">
        <v>20</v>
      </c>
      <c r="J21" s="35">
        <v>52.594524</v>
      </c>
      <c r="K21" s="41">
        <v>5049.07</v>
      </c>
      <c r="L21" s="41">
        <f t="shared" si="0"/>
        <v>95.999918166385527</v>
      </c>
      <c r="M21" s="40" t="str">
        <f>_xlfn.IFNA(VLOOKUP(H21, Descriptions!$A:$E, 5, FALSE),"")</f>
        <v/>
      </c>
      <c r="N21" s="40"/>
      <c r="O21" s="40"/>
      <c r="P21" s="40" t="s">
        <v>12519</v>
      </c>
      <c r="Q21" s="40"/>
      <c r="R21" s="35">
        <v>1324080</v>
      </c>
      <c r="S21" s="41">
        <v>21185.279999999999</v>
      </c>
      <c r="T21" s="41">
        <f t="shared" si="2"/>
        <v>1.6E-2</v>
      </c>
      <c r="U21" s="40" t="str">
        <f>_xlfn.IFNA(VLOOKUP(P21, Descriptions!$A:$E, 5, FALSE),"")</f>
        <v/>
      </c>
      <c r="V21" s="40"/>
      <c r="W21" s="7" t="s">
        <v>263</v>
      </c>
      <c r="X21" s="41">
        <v>4092.41</v>
      </c>
    </row>
    <row r="22" spans="1:24">
      <c r="A22" s="7" t="s">
        <v>757</v>
      </c>
      <c r="B22" s="35">
        <v>36</v>
      </c>
      <c r="C22" s="41">
        <v>2853.36</v>
      </c>
      <c r="D22" s="12">
        <f t="shared" si="4"/>
        <v>0.75</v>
      </c>
      <c r="E22" s="40" t="str">
        <f>_xlfn.IFNA(VLOOKUP(A22, Descriptions!$A:$E, 5, FALSE),"")</f>
        <v>Bubbly VODKA 24ct Gelatin Shots RSC</v>
      </c>
      <c r="F22" s="40"/>
      <c r="G22" s="40"/>
      <c r="H22" s="40" t="s">
        <v>800</v>
      </c>
      <c r="I22" s="40" t="s">
        <v>20</v>
      </c>
      <c r="J22" s="35">
        <v>33.7181</v>
      </c>
      <c r="K22" s="41">
        <v>115.99</v>
      </c>
      <c r="L22" s="41">
        <f t="shared" si="0"/>
        <v>3.4399921703773342</v>
      </c>
      <c r="M22" s="40" t="str">
        <f>_xlfn.IFNA(VLOOKUP(H22, Descriptions!$A:$E, 5, FALSE),"")</f>
        <v/>
      </c>
      <c r="N22" s="40"/>
      <c r="O22" s="40" t="s">
        <v>26696</v>
      </c>
      <c r="P22" s="40"/>
      <c r="Q22" s="40"/>
      <c r="R22" s="35">
        <v>4371069</v>
      </c>
      <c r="S22" s="41">
        <v>82125.06</v>
      </c>
      <c r="T22" s="41">
        <f t="shared" si="2"/>
        <v>1.8788323863109916E-2</v>
      </c>
      <c r="U22" s="40" t="str">
        <f>_xlfn.IFNA(VLOOKUP(P22, Descriptions!$A:$E, 5, FALSE),"")</f>
        <v/>
      </c>
      <c r="V22" s="40"/>
      <c r="W22" s="7" t="s">
        <v>490</v>
      </c>
      <c r="X22" s="41">
        <v>82125.06</v>
      </c>
    </row>
    <row r="23" spans="1:24">
      <c r="A23" s="7" t="s">
        <v>836</v>
      </c>
      <c r="B23" s="35">
        <v>39</v>
      </c>
      <c r="C23" s="41">
        <v>3091.1400000000003</v>
      </c>
      <c r="D23" s="12">
        <f t="shared" si="4"/>
        <v>0.8125</v>
      </c>
      <c r="E23" s="40" t="str">
        <f>_xlfn.IFNA(VLOOKUP(A23, Descriptions!$A:$E, 5, FALSE),"")</f>
        <v>Holiday VODKA Gelatin Shots 24ct</v>
      </c>
      <c r="F23" s="40"/>
      <c r="G23" s="40"/>
      <c r="H23" s="40" t="s">
        <v>802</v>
      </c>
      <c r="I23" s="40" t="s">
        <v>20</v>
      </c>
      <c r="J23" s="35">
        <v>27.991900000000001</v>
      </c>
      <c r="K23" s="41">
        <v>83.7</v>
      </c>
      <c r="L23" s="41">
        <f t="shared" si="0"/>
        <v>2.9901507221732002</v>
      </c>
      <c r="M23" s="40" t="str">
        <f>_xlfn.IFNA(VLOOKUP(H23, Descriptions!$A:$E, 5, FALSE),"")</f>
        <v/>
      </c>
      <c r="N23" s="40"/>
      <c r="O23" s="40" t="s">
        <v>59</v>
      </c>
      <c r="P23" s="40" t="s">
        <v>778</v>
      </c>
      <c r="Q23" s="40"/>
      <c r="R23" s="35">
        <v>100</v>
      </c>
      <c r="S23" s="41">
        <v>45</v>
      </c>
      <c r="T23" s="41">
        <f t="shared" si="2"/>
        <v>0.45</v>
      </c>
      <c r="U23" s="40" t="str">
        <f>_xlfn.IFNA(VLOOKUP(P23, Descriptions!$A:$E, 5, FALSE),"")</f>
        <v/>
      </c>
      <c r="V23" s="40"/>
      <c r="W23" s="7" t="s">
        <v>59</v>
      </c>
      <c r="X23" s="41">
        <v>8138.6</v>
      </c>
    </row>
    <row r="24" spans="1:24">
      <c r="A24" s="7" t="s">
        <v>77</v>
      </c>
      <c r="B24" s="35">
        <v>2027</v>
      </c>
      <c r="C24" s="41">
        <v>158633.02000000002</v>
      </c>
      <c r="D24" s="12">
        <f t="shared" si="4"/>
        <v>42.229166666666664</v>
      </c>
      <c r="E24" s="40" t="str">
        <f>_xlfn.IFNA(VLOOKUP(A24, Descriptions!$A:$E, 5, FALSE),"")</f>
        <v>Classic VODKA Gelatin Shots 24ct</v>
      </c>
      <c r="F24" s="40"/>
      <c r="G24" s="40"/>
      <c r="H24" s="40" t="s">
        <v>805</v>
      </c>
      <c r="I24" s="40" t="s">
        <v>20</v>
      </c>
      <c r="J24" s="35">
        <v>102.88164999999999</v>
      </c>
      <c r="K24" s="41">
        <v>307.62</v>
      </c>
      <c r="L24" s="41">
        <f t="shared" si="0"/>
        <v>2.9900375820177847</v>
      </c>
      <c r="M24" s="40" t="str">
        <f>_xlfn.IFNA(VLOOKUP(H24, Descriptions!$A:$E, 5, FALSE),"")</f>
        <v/>
      </c>
      <c r="N24" s="40"/>
      <c r="O24" s="40"/>
      <c r="P24" s="40" t="s">
        <v>780</v>
      </c>
      <c r="Q24" s="40"/>
      <c r="R24" s="35">
        <v>100</v>
      </c>
      <c r="S24" s="41">
        <v>45</v>
      </c>
      <c r="T24" s="41">
        <f t="shared" si="2"/>
        <v>0.45</v>
      </c>
      <c r="U24" s="40" t="str">
        <f>_xlfn.IFNA(VLOOKUP(P24, Descriptions!$A:$E, 5, FALSE),"")</f>
        <v/>
      </c>
      <c r="V24" s="40"/>
      <c r="W24" s="7" t="s">
        <v>168</v>
      </c>
      <c r="X24" s="41">
        <v>98268.480000000025</v>
      </c>
    </row>
    <row r="25" spans="1:24">
      <c r="A25" s="7" t="s">
        <v>3374</v>
      </c>
      <c r="B25" s="35">
        <v>150</v>
      </c>
      <c r="C25" s="41">
        <v>11739</v>
      </c>
      <c r="D25" s="12">
        <f>B25/48</f>
        <v>3.125</v>
      </c>
      <c r="E25" s="40" t="str">
        <f>_xlfn.IFNA(VLOOKUP(A25, Descriptions!$A:$E, 5, FALSE),"")</f>
        <v>Classic VODKA Gelatin Shots 24ct Display</v>
      </c>
      <c r="F25" s="40"/>
      <c r="G25" s="40" t="s">
        <v>26697</v>
      </c>
      <c r="H25" s="40"/>
      <c r="I25" s="40"/>
      <c r="J25" s="35">
        <v>730.41912100000013</v>
      </c>
      <c r="K25" s="41">
        <v>23718.850000000002</v>
      </c>
      <c r="L25" s="41">
        <f t="shared" si="0"/>
        <v>32.472931387019365</v>
      </c>
      <c r="M25" s="40" t="str">
        <f>_xlfn.IFNA(VLOOKUP(H25, Descriptions!$A:$E, 5, FALSE),"")</f>
        <v/>
      </c>
      <c r="N25" s="40"/>
      <c r="O25" s="40"/>
      <c r="P25" s="40" t="s">
        <v>880</v>
      </c>
      <c r="Q25" s="40"/>
      <c r="R25" s="35">
        <v>480</v>
      </c>
      <c r="S25" s="41">
        <v>33.6</v>
      </c>
      <c r="T25" s="41">
        <f t="shared" si="2"/>
        <v>7.0000000000000007E-2</v>
      </c>
      <c r="U25" s="40" t="str">
        <f>_xlfn.IFNA(VLOOKUP(P25, Descriptions!$A:$E, 5, FALSE),"")</f>
        <v/>
      </c>
      <c r="V25" s="40"/>
      <c r="W25" s="7" t="s">
        <v>14</v>
      </c>
      <c r="X25" s="41">
        <v>0.49</v>
      </c>
    </row>
    <row r="26" spans="1:24">
      <c r="A26" s="7" t="s">
        <v>9502</v>
      </c>
      <c r="B26" s="35">
        <v>80</v>
      </c>
      <c r="C26" s="41">
        <v>6260.8</v>
      </c>
      <c r="D26" s="12">
        <f>B26/30</f>
        <v>2.6666666666666665</v>
      </c>
      <c r="E26" s="40" t="str">
        <f>_xlfn.IFNA(VLOOKUP(A26, Descriptions!$A:$E, 5, FALSE),"")</f>
        <v>Cocktail VODKA 24ct Gelatin Shots Display</v>
      </c>
      <c r="F26" s="40"/>
      <c r="G26" s="40" t="s">
        <v>242</v>
      </c>
      <c r="H26" s="40" t="s">
        <v>640</v>
      </c>
      <c r="I26" s="40" t="s">
        <v>20</v>
      </c>
      <c r="J26" s="35">
        <v>50</v>
      </c>
      <c r="K26" s="41">
        <v>816.5</v>
      </c>
      <c r="L26" s="41">
        <f t="shared" si="0"/>
        <v>16.329999999999998</v>
      </c>
      <c r="M26" s="40" t="str">
        <f>_xlfn.IFNA(VLOOKUP(H26, Descriptions!$A:$E, 5, FALSE),"")</f>
        <v/>
      </c>
      <c r="N26" s="40"/>
      <c r="O26" s="40"/>
      <c r="P26" s="40" t="s">
        <v>882</v>
      </c>
      <c r="Q26" s="40"/>
      <c r="R26" s="35">
        <v>5907</v>
      </c>
      <c r="S26" s="41">
        <v>413.49</v>
      </c>
      <c r="T26" s="41">
        <f t="shared" si="2"/>
        <v>7.0000000000000007E-2</v>
      </c>
      <c r="U26" s="40" t="str">
        <f>_xlfn.IFNA(VLOOKUP(P26, Descriptions!$A:$E, 5, FALSE),"")</f>
        <v/>
      </c>
      <c r="V26" s="40"/>
      <c r="W26" s="7" t="s">
        <v>58</v>
      </c>
      <c r="X26" s="41">
        <v>139706.1</v>
      </c>
    </row>
    <row r="27" spans="1:24">
      <c r="A27" s="7" t="s">
        <v>63</v>
      </c>
      <c r="B27" s="35">
        <v>551</v>
      </c>
      <c r="C27" s="41">
        <v>43121.259999999995</v>
      </c>
      <c r="D27" s="12"/>
      <c r="E27" s="40" t="str">
        <f>_xlfn.IFNA(VLOOKUP(A27, Descriptions!$A:$E, 5, FALSE),"")</f>
        <v>Tropical VODKA Gelatin Shots 24ct</v>
      </c>
      <c r="F27" s="40"/>
      <c r="G27" s="40"/>
      <c r="H27" s="40" t="s">
        <v>642</v>
      </c>
      <c r="I27" s="40" t="s">
        <v>20</v>
      </c>
      <c r="J27" s="35">
        <v>0</v>
      </c>
      <c r="K27" s="41">
        <v>0</v>
      </c>
      <c r="L27" s="41" t="str">
        <f t="shared" si="0"/>
        <v/>
      </c>
      <c r="M27" s="40" t="str">
        <f>_xlfn.IFNA(VLOOKUP(H27, Descriptions!$A:$E, 5, FALSE),"")</f>
        <v/>
      </c>
      <c r="N27" s="40"/>
      <c r="O27" s="40"/>
      <c r="P27" s="40" t="s">
        <v>886</v>
      </c>
      <c r="Q27" s="40"/>
      <c r="R27" s="35">
        <v>2472</v>
      </c>
      <c r="S27" s="41">
        <v>229.15</v>
      </c>
      <c r="T27" s="41">
        <f t="shared" si="2"/>
        <v>9.2698220064724918E-2</v>
      </c>
      <c r="U27" s="40" t="str">
        <f>_xlfn.IFNA(VLOOKUP(P27, Descriptions!$A:$E, 5, FALSE),"")</f>
        <v/>
      </c>
      <c r="V27" s="40"/>
      <c r="W27" s="7" t="s">
        <v>268</v>
      </c>
      <c r="X27" s="41">
        <v>178221.33999999997</v>
      </c>
    </row>
    <row r="28" spans="1:24">
      <c r="A28" s="15" t="s">
        <v>92</v>
      </c>
      <c r="B28" s="35">
        <v>2185</v>
      </c>
      <c r="C28" s="41">
        <v>92228.849999999991</v>
      </c>
      <c r="D28" s="12">
        <f t="shared" ref="D28:D31" si="5">B28/96</f>
        <v>22.760416666666668</v>
      </c>
      <c r="E28" s="40" t="str">
        <f>_xlfn.IFNA(VLOOKUP(A28, Descriptions!$A:$E, 5, FALSE),"")</f>
        <v/>
      </c>
      <c r="F28" s="40"/>
      <c r="G28" s="40"/>
      <c r="H28" s="40" t="s">
        <v>654</v>
      </c>
      <c r="I28" s="40" t="s">
        <v>20</v>
      </c>
      <c r="J28" s="35">
        <v>228.95</v>
      </c>
      <c r="K28" s="41">
        <v>3777.67</v>
      </c>
      <c r="L28" s="41">
        <f t="shared" si="0"/>
        <v>16.499978161170564</v>
      </c>
      <c r="M28" s="40" t="str">
        <f>_xlfn.IFNA(VLOOKUP(H28, Descriptions!$A:$E, 5, FALSE),"")</f>
        <v/>
      </c>
      <c r="N28" s="40"/>
      <c r="O28" s="40"/>
      <c r="P28" s="40" t="s">
        <v>888</v>
      </c>
      <c r="Q28" s="40"/>
      <c r="R28" s="35">
        <v>2658</v>
      </c>
      <c r="S28" s="41">
        <v>246.4</v>
      </c>
      <c r="T28" s="41">
        <f t="shared" si="2"/>
        <v>9.2701279157261104E-2</v>
      </c>
      <c r="U28" s="40" t="str">
        <f>_xlfn.IFNA(VLOOKUP(P28, Descriptions!$A:$E, 5, FALSE),"")</f>
        <v/>
      </c>
      <c r="V28" s="40"/>
      <c r="W28" s="7" t="s">
        <v>26694</v>
      </c>
      <c r="X28" s="41">
        <v>16044</v>
      </c>
    </row>
    <row r="29" spans="1:24">
      <c r="A29" s="7" t="s">
        <v>129</v>
      </c>
      <c r="B29" s="35">
        <v>885</v>
      </c>
      <c r="C29" s="41">
        <v>37355.85</v>
      </c>
      <c r="D29" s="12">
        <f t="shared" si="5"/>
        <v>9.21875</v>
      </c>
      <c r="E29" s="40" t="str">
        <f>_xlfn.IFNA(VLOOKUP(A29, Descriptions!$A:$E, 5, FALSE),"")</f>
        <v>Blue Rasp Strawberry VODKA 8ct</v>
      </c>
      <c r="F29" s="40"/>
      <c r="G29" s="40"/>
      <c r="H29" s="40" t="s">
        <v>659</v>
      </c>
      <c r="I29" s="40" t="s">
        <v>20</v>
      </c>
      <c r="J29" s="35">
        <v>4.5999999999999996</v>
      </c>
      <c r="K29" s="41">
        <v>72.680000000000007</v>
      </c>
      <c r="L29" s="41">
        <f t="shared" si="0"/>
        <v>15.800000000000002</v>
      </c>
      <c r="M29" s="40" t="str">
        <f>_xlfn.IFNA(VLOOKUP(H29, Descriptions!$A:$E, 5, FALSE),"")</f>
        <v/>
      </c>
      <c r="N29" s="40"/>
      <c r="O29" s="40"/>
      <c r="P29" s="40" t="s">
        <v>890</v>
      </c>
      <c r="Q29" s="40"/>
      <c r="R29" s="35">
        <v>750</v>
      </c>
      <c r="S29" s="41">
        <v>172.5</v>
      </c>
      <c r="T29" s="41">
        <f t="shared" si="2"/>
        <v>0.23</v>
      </c>
      <c r="U29" s="40" t="str">
        <f>_xlfn.IFNA(VLOOKUP(P29, Descriptions!$A:$E, 5, FALSE),"")</f>
        <v/>
      </c>
      <c r="V29" s="40"/>
      <c r="W29" s="15" t="s">
        <v>18</v>
      </c>
      <c r="X29" s="41">
        <v>135687.17000000001</v>
      </c>
    </row>
    <row r="30" spans="1:24">
      <c r="A30" s="7" t="s">
        <v>90</v>
      </c>
      <c r="B30" s="35">
        <v>1300</v>
      </c>
      <c r="C30" s="41">
        <v>54872.999999999993</v>
      </c>
      <c r="D30" s="12"/>
      <c r="E30" s="40" t="str">
        <f>_xlfn.IFNA(VLOOKUP(A30, Descriptions!$A:$E, 5, FALSE),"")</f>
        <v>Grape Watermelon VODKA 8ct</v>
      </c>
      <c r="F30" s="40"/>
      <c r="G30" s="40"/>
      <c r="H30" s="40" t="s">
        <v>663</v>
      </c>
      <c r="I30" s="40" t="s">
        <v>20</v>
      </c>
      <c r="J30" s="35">
        <v>30</v>
      </c>
      <c r="K30" s="41">
        <v>768</v>
      </c>
      <c r="L30" s="41">
        <f t="shared" si="0"/>
        <v>25.6</v>
      </c>
      <c r="M30" s="40" t="str">
        <f>_xlfn.IFNA(VLOOKUP(H30, Descriptions!$A:$E, 5, FALSE),"")</f>
        <v/>
      </c>
      <c r="N30" s="40"/>
      <c r="O30" s="40"/>
      <c r="P30" s="40" t="s">
        <v>892</v>
      </c>
      <c r="Q30" s="40"/>
      <c r="R30" s="35">
        <v>150</v>
      </c>
      <c r="S30" s="41">
        <v>34.5</v>
      </c>
      <c r="T30" s="41">
        <f t="shared" si="2"/>
        <v>0.23</v>
      </c>
      <c r="U30" s="40" t="str">
        <f>_xlfn.IFNA(VLOOKUP(P30, Descriptions!$A:$E, 5, FALSE),"")</f>
        <v/>
      </c>
      <c r="V30" s="40"/>
      <c r="W30" s="7" t="s">
        <v>40</v>
      </c>
      <c r="X30" s="41">
        <v>39564.43</v>
      </c>
    </row>
    <row r="31" spans="1:24">
      <c r="A31" s="15" t="s">
        <v>451</v>
      </c>
      <c r="B31" s="35">
        <v>10599</v>
      </c>
      <c r="C31" s="41">
        <v>447383.79</v>
      </c>
      <c r="D31" s="12">
        <f t="shared" si="5"/>
        <v>110.40625</v>
      </c>
      <c r="E31" s="40" t="str">
        <f>_xlfn.IFNA(VLOOKUP(A31, Descriptions!$A:$E, 5, FALSE),"")</f>
        <v/>
      </c>
      <c r="F31" s="40"/>
      <c r="G31" s="40"/>
      <c r="H31" s="40" t="s">
        <v>692</v>
      </c>
      <c r="I31" s="40" t="s">
        <v>20</v>
      </c>
      <c r="J31" s="35">
        <v>53.9</v>
      </c>
      <c r="K31" s="41">
        <v>0</v>
      </c>
      <c r="L31" s="41" t="str">
        <f t="shared" si="0"/>
        <v/>
      </c>
      <c r="M31" s="40" t="str">
        <f>_xlfn.IFNA(VLOOKUP(H31, Descriptions!$A:$E, 5, FALSE),"")</f>
        <v/>
      </c>
      <c r="N31" s="40"/>
      <c r="O31" s="40"/>
      <c r="P31" s="40" t="s">
        <v>972</v>
      </c>
      <c r="Q31" s="40"/>
      <c r="R31" s="35">
        <v>2055</v>
      </c>
      <c r="S31" s="41">
        <v>143.85</v>
      </c>
      <c r="T31" s="41">
        <f t="shared" si="2"/>
        <v>6.9999999999999993E-2</v>
      </c>
      <c r="U31" s="40" t="str">
        <f>_xlfn.IFNA(VLOOKUP(P31, Descriptions!$A:$E, 5, FALSE),"")</f>
        <v/>
      </c>
      <c r="V31" s="40"/>
      <c r="W31" s="7" t="s">
        <v>237</v>
      </c>
      <c r="X31" s="41"/>
    </row>
    <row r="32" spans="1:24">
      <c r="A32" s="7" t="s">
        <v>449</v>
      </c>
      <c r="B32" s="35">
        <v>3038</v>
      </c>
      <c r="C32" s="41">
        <v>128233.98</v>
      </c>
      <c r="D32" s="12"/>
      <c r="E32" s="40" t="str">
        <f>_xlfn.IFNA(VLOOKUP(A32, Descriptions!$A:$E, 5, FALSE),"")</f>
        <v>Green Tea Whiskey 8ct</v>
      </c>
      <c r="F32" s="40"/>
      <c r="G32" s="40"/>
      <c r="H32" s="40" t="s">
        <v>985</v>
      </c>
      <c r="I32" s="40" t="s">
        <v>20</v>
      </c>
      <c r="J32" s="35">
        <v>120</v>
      </c>
      <c r="K32" s="41">
        <v>1590</v>
      </c>
      <c r="L32" s="41">
        <f t="shared" si="0"/>
        <v>13.25</v>
      </c>
      <c r="M32" s="40" t="str">
        <f>_xlfn.IFNA(VLOOKUP(H32, Descriptions!$A:$E, 5, FALSE),"")</f>
        <v/>
      </c>
      <c r="N32" s="40"/>
      <c r="O32" s="40"/>
      <c r="P32" s="40" t="s">
        <v>1017</v>
      </c>
      <c r="Q32" s="40"/>
      <c r="R32" s="35">
        <v>50</v>
      </c>
      <c r="S32" s="41">
        <v>3.5</v>
      </c>
      <c r="T32" s="41">
        <f t="shared" si="2"/>
        <v>7.0000000000000007E-2</v>
      </c>
      <c r="U32" s="40" t="str">
        <f>_xlfn.IFNA(VLOOKUP(P32, Descriptions!$A:$E, 5, FALSE),"")</f>
        <v/>
      </c>
      <c r="V32" s="40"/>
      <c r="W32" s="7" t="s">
        <v>784</v>
      </c>
      <c r="X32" s="41">
        <v>1518</v>
      </c>
    </row>
    <row r="33" spans="1:24">
      <c r="A33" s="7" t="s">
        <v>12225</v>
      </c>
      <c r="B33" s="35">
        <v>1592</v>
      </c>
      <c r="C33" s="41">
        <v>67198.320000000007</v>
      </c>
      <c r="D33" s="12"/>
      <c r="E33" s="40" t="str">
        <f>_xlfn.IFNA(VLOOKUP(A33, Descriptions!$A:$E, 5, FALSE),"")</f>
        <v>Lemon Drop OTSOW 8ct</v>
      </c>
      <c r="F33" s="40"/>
      <c r="G33" s="40"/>
      <c r="H33" s="40" t="s">
        <v>665</v>
      </c>
      <c r="I33" s="40" t="s">
        <v>20</v>
      </c>
      <c r="J33" s="35">
        <v>214.55</v>
      </c>
      <c r="K33" s="41">
        <v>2542.42</v>
      </c>
      <c r="L33" s="41">
        <f t="shared" si="0"/>
        <v>11.850011652295501</v>
      </c>
      <c r="M33" s="40" t="str">
        <f>_xlfn.IFNA(VLOOKUP(H33, Descriptions!$A:$E, 5, FALSE),"")</f>
        <v/>
      </c>
      <c r="N33" s="40"/>
      <c r="O33" s="40"/>
      <c r="P33" s="40" t="s">
        <v>1019</v>
      </c>
      <c r="Q33" s="40"/>
      <c r="R33" s="35">
        <v>1271</v>
      </c>
      <c r="S33" s="41">
        <v>88.97</v>
      </c>
      <c r="T33" s="41">
        <f t="shared" si="2"/>
        <v>6.9999999999999993E-2</v>
      </c>
      <c r="U33" s="40" t="str">
        <f>_xlfn.IFNA(VLOOKUP(P33, Descriptions!$A:$E, 5, FALSE),"")</f>
        <v/>
      </c>
      <c r="V33" s="40"/>
      <c r="W33" s="7" t="s">
        <v>543</v>
      </c>
      <c r="X33" s="41">
        <v>24585.27</v>
      </c>
    </row>
    <row r="34" spans="1:24">
      <c r="A34" s="7" t="s">
        <v>12187</v>
      </c>
      <c r="B34" s="35">
        <v>808</v>
      </c>
      <c r="C34" s="41">
        <v>34105.68</v>
      </c>
      <c r="D34" s="40"/>
      <c r="E34" s="40" t="str">
        <f>_xlfn.IFNA(VLOOKUP(A34, Descriptions!$A:$E, 5, FALSE),"")</f>
        <v>Green Tea OTSOW 8ct</v>
      </c>
      <c r="F34" s="40"/>
      <c r="G34" s="40"/>
      <c r="H34" s="40" t="s">
        <v>684</v>
      </c>
      <c r="I34" s="40" t="s">
        <v>20</v>
      </c>
      <c r="J34" s="35">
        <v>0</v>
      </c>
      <c r="K34" s="41">
        <v>0</v>
      </c>
      <c r="L34" s="41" t="str">
        <f t="shared" si="0"/>
        <v/>
      </c>
      <c r="M34" s="40" t="str">
        <f>_xlfn.IFNA(VLOOKUP(H34, Descriptions!$A:$E, 5, FALSE),"")</f>
        <v/>
      </c>
      <c r="N34" s="40"/>
      <c r="O34" s="40"/>
      <c r="P34" s="40" t="s">
        <v>56</v>
      </c>
      <c r="Q34" s="40"/>
      <c r="R34" s="35">
        <v>1925</v>
      </c>
      <c r="S34" s="41">
        <v>134.75</v>
      </c>
      <c r="T34" s="41">
        <f t="shared" si="2"/>
        <v>7.0000000000000007E-2</v>
      </c>
      <c r="U34" s="40" t="str">
        <f>_xlfn.IFNA(VLOOKUP(P34, Descriptions!$A:$E, 5, FALSE),"")</f>
        <v/>
      </c>
      <c r="V34" s="40"/>
      <c r="W34" s="7" t="s">
        <v>33</v>
      </c>
      <c r="X34" s="41">
        <v>4435.8500000000004</v>
      </c>
    </row>
    <row r="35" spans="1:24">
      <c r="A35" s="7" t="s">
        <v>13296</v>
      </c>
      <c r="B35" s="35">
        <v>5161</v>
      </c>
      <c r="C35" s="41">
        <v>217845.81</v>
      </c>
      <c r="D35" s="40"/>
      <c r="E35" s="40" t="str">
        <f>_xlfn.IFNA(VLOOKUP(A35, Descriptions!$A:$E, 5, FALSE),"")</f>
        <v>Lemon Drop Vodka 8ct</v>
      </c>
      <c r="F35" s="40"/>
      <c r="G35" s="40"/>
      <c r="H35" s="40" t="s">
        <v>688</v>
      </c>
      <c r="I35" s="40" t="s">
        <v>20</v>
      </c>
      <c r="J35" s="35">
        <v>35.5</v>
      </c>
      <c r="K35" s="41">
        <v>159.75</v>
      </c>
      <c r="L35" s="41">
        <f t="shared" si="0"/>
        <v>4.5</v>
      </c>
      <c r="M35" s="40" t="str">
        <f>_xlfn.IFNA(VLOOKUP(H35, Descriptions!$A:$E, 5, FALSE),"")</f>
        <v/>
      </c>
      <c r="N35" s="40"/>
      <c r="O35" s="40"/>
      <c r="P35" s="40" t="s">
        <v>921</v>
      </c>
      <c r="Q35" s="40"/>
      <c r="R35" s="35">
        <v>120</v>
      </c>
      <c r="S35" s="41">
        <v>8.4</v>
      </c>
      <c r="T35" s="41">
        <f t="shared" si="2"/>
        <v>7.0000000000000007E-2</v>
      </c>
      <c r="U35" s="40" t="str">
        <f>_xlfn.IFNA(VLOOKUP(P35, Descriptions!$A:$E, 5, FALSE),"")</f>
        <v/>
      </c>
      <c r="V35" s="40"/>
      <c r="W35" s="7" t="s">
        <v>263</v>
      </c>
      <c r="X35" s="41">
        <v>444.77</v>
      </c>
    </row>
    <row r="36" spans="1:24">
      <c r="A36" s="15" t="s">
        <v>26487</v>
      </c>
      <c r="B36" s="35">
        <v>19538</v>
      </c>
      <c r="C36" s="41">
        <v>945478.83000000007</v>
      </c>
      <c r="D36" s="40"/>
      <c r="E36" s="40" t="str">
        <f>_xlfn.IFNA(VLOOKUP(A36, Descriptions!$A:$E, 5, FALSE),"")</f>
        <v/>
      </c>
      <c r="F36" s="40"/>
      <c r="G36" s="40"/>
      <c r="H36" s="40" t="s">
        <v>690</v>
      </c>
      <c r="I36" s="40" t="s">
        <v>20</v>
      </c>
      <c r="J36" s="35">
        <v>0</v>
      </c>
      <c r="K36" s="41">
        <v>0</v>
      </c>
      <c r="L36" s="41" t="str">
        <f t="shared" si="0"/>
        <v/>
      </c>
      <c r="M36" s="40" t="str">
        <f>_xlfn.IFNA(VLOOKUP(H36, Descriptions!$A:$E, 5, FALSE),"")</f>
        <v/>
      </c>
      <c r="N36" s="40"/>
      <c r="O36" s="40"/>
      <c r="P36" s="40" t="s">
        <v>919</v>
      </c>
      <c r="Q36" s="40"/>
      <c r="R36" s="35">
        <v>1609</v>
      </c>
      <c r="S36" s="41">
        <v>112.63</v>
      </c>
      <c r="T36" s="41">
        <f t="shared" si="2"/>
        <v>6.9999999999999993E-2</v>
      </c>
      <c r="U36" s="40" t="str">
        <f>_xlfn.IFNA(VLOOKUP(P36, Descriptions!$A:$E, 5, FALSE),"")</f>
        <v/>
      </c>
      <c r="V36" s="40"/>
      <c r="W36" s="7" t="s">
        <v>242</v>
      </c>
      <c r="X36" s="41">
        <v>38490.06</v>
      </c>
    </row>
    <row r="37" spans="1:24">
      <c r="A37" s="40"/>
      <c r="B37" s="40"/>
      <c r="C37" s="41"/>
      <c r="D37" s="40"/>
      <c r="E37" s="40" t="str">
        <f>_xlfn.IFNA(VLOOKUP(A37, Descriptions!$A:$E, 5, FALSE),"")</f>
        <v/>
      </c>
      <c r="F37" s="40"/>
      <c r="G37" s="40"/>
      <c r="H37" s="40" t="s">
        <v>550</v>
      </c>
      <c r="I37" s="40" t="s">
        <v>20</v>
      </c>
      <c r="J37" s="35">
        <v>40</v>
      </c>
      <c r="K37" s="41">
        <v>180</v>
      </c>
      <c r="L37" s="41">
        <f t="shared" si="0"/>
        <v>4.5</v>
      </c>
      <c r="M37" s="40" t="str">
        <f>_xlfn.IFNA(VLOOKUP(H37, Descriptions!$A:$E, 5, FALSE),"")</f>
        <v/>
      </c>
      <c r="N37" s="40"/>
      <c r="O37" s="40"/>
      <c r="P37" s="40" t="s">
        <v>917</v>
      </c>
      <c r="Q37" s="40"/>
      <c r="R37" s="35">
        <v>120</v>
      </c>
      <c r="S37" s="41">
        <v>102</v>
      </c>
      <c r="T37" s="41">
        <f t="shared" si="2"/>
        <v>0.85</v>
      </c>
      <c r="U37" s="40" t="str">
        <f>_xlfn.IFNA(VLOOKUP(P37, Descriptions!$A:$E, 5, FALSE),"")</f>
        <v/>
      </c>
      <c r="V37" s="40"/>
      <c r="W37" s="7" t="s">
        <v>29</v>
      </c>
      <c r="X37" s="41">
        <v>10600.95</v>
      </c>
    </row>
    <row r="38" spans="1:24">
      <c r="A38" s="40"/>
      <c r="B38" s="40"/>
      <c r="C38" s="41"/>
      <c r="D38" s="40"/>
      <c r="E38" s="40" t="str">
        <f>_xlfn.IFNA(VLOOKUP(A38, Descriptions!$A:$E, 5, FALSE),"")</f>
        <v/>
      </c>
      <c r="F38" s="40"/>
      <c r="G38" s="40"/>
      <c r="H38" s="40" t="s">
        <v>728</v>
      </c>
      <c r="I38" s="40" t="s">
        <v>20</v>
      </c>
      <c r="J38" s="35">
        <v>0</v>
      </c>
      <c r="K38" s="41">
        <v>0</v>
      </c>
      <c r="L38" s="41" t="str">
        <f t="shared" si="0"/>
        <v/>
      </c>
      <c r="M38" s="40" t="str">
        <f>_xlfn.IFNA(VLOOKUP(H38, Descriptions!$A:$E, 5, FALSE),"")</f>
        <v/>
      </c>
      <c r="N38" s="40"/>
      <c r="O38" s="40"/>
      <c r="P38" s="40" t="s">
        <v>915</v>
      </c>
      <c r="Q38" s="40"/>
      <c r="R38" s="35">
        <v>1701</v>
      </c>
      <c r="S38" s="41">
        <v>119.07</v>
      </c>
      <c r="T38" s="41">
        <f t="shared" si="2"/>
        <v>6.9999999999999993E-2</v>
      </c>
      <c r="U38" s="40" t="str">
        <f>_xlfn.IFNA(VLOOKUP(P38, Descriptions!$A:$E, 5, FALSE),"")</f>
        <v/>
      </c>
      <c r="V38" s="40"/>
      <c r="W38" s="7" t="s">
        <v>141</v>
      </c>
      <c r="X38" s="41">
        <v>6050.71</v>
      </c>
    </row>
    <row r="39" spans="1:24">
      <c r="A39" s="40"/>
      <c r="B39" s="40"/>
      <c r="C39" s="41"/>
      <c r="D39" s="40"/>
      <c r="E39" s="40" t="str">
        <f>_xlfn.IFNA(VLOOKUP(A39, Descriptions!$A:$E, 5, FALSE),"")</f>
        <v/>
      </c>
      <c r="F39" s="40"/>
      <c r="G39" s="40"/>
      <c r="H39" s="40" t="s">
        <v>730</v>
      </c>
      <c r="I39" s="40" t="s">
        <v>20</v>
      </c>
      <c r="J39" s="35">
        <v>0</v>
      </c>
      <c r="K39" s="41">
        <v>0</v>
      </c>
      <c r="L39" s="41" t="str">
        <f t="shared" si="0"/>
        <v/>
      </c>
      <c r="M39" s="40" t="str">
        <f>_xlfn.IFNA(VLOOKUP(H39, Descriptions!$A:$E, 5, FALSE),"")</f>
        <v/>
      </c>
      <c r="N39" s="40"/>
      <c r="O39" s="40"/>
      <c r="P39" s="40" t="s">
        <v>913</v>
      </c>
      <c r="Q39" s="40"/>
      <c r="R39" s="35">
        <v>4988</v>
      </c>
      <c r="S39" s="41">
        <v>349.16</v>
      </c>
      <c r="T39" s="41">
        <f t="shared" si="2"/>
        <v>7.0000000000000007E-2</v>
      </c>
      <c r="U39" s="40" t="str">
        <f>_xlfn.IFNA(VLOOKUP(P39, Descriptions!$A:$E, 5, FALSE),"")</f>
        <v/>
      </c>
      <c r="V39" s="40"/>
      <c r="W39" s="7" t="s">
        <v>14</v>
      </c>
      <c r="X39" s="41">
        <v>860</v>
      </c>
    </row>
    <row r="40" spans="1:24">
      <c r="A40" s="40"/>
      <c r="B40" s="40"/>
      <c r="C40" s="41"/>
      <c r="D40" s="40"/>
      <c r="E40" s="40" t="str">
        <f>_xlfn.IFNA(VLOOKUP(A40, Descriptions!$A:$E, 5, FALSE),"")</f>
        <v/>
      </c>
      <c r="F40" s="40"/>
      <c r="G40" s="40"/>
      <c r="H40" s="40" t="s">
        <v>552</v>
      </c>
      <c r="I40" s="40" t="s">
        <v>20</v>
      </c>
      <c r="J40" s="35">
        <v>128</v>
      </c>
      <c r="K40" s="41">
        <v>1542.4</v>
      </c>
      <c r="L40" s="41">
        <f t="shared" si="0"/>
        <v>12.05</v>
      </c>
      <c r="M40" s="40" t="str">
        <f>_xlfn.IFNA(VLOOKUP(H40, Descriptions!$A:$E, 5, FALSE),"")</f>
        <v/>
      </c>
      <c r="N40" s="40"/>
      <c r="O40" s="40"/>
      <c r="P40" s="40" t="s">
        <v>911</v>
      </c>
      <c r="Q40" s="40"/>
      <c r="R40" s="35">
        <v>4577</v>
      </c>
      <c r="S40" s="41">
        <v>320.39</v>
      </c>
      <c r="T40" s="41">
        <f t="shared" si="2"/>
        <v>6.9999999999999993E-2</v>
      </c>
      <c r="U40" s="40" t="str">
        <f>_xlfn.IFNA(VLOOKUP(P40, Descriptions!$A:$E, 5, FALSE),"")</f>
        <v/>
      </c>
      <c r="V40" s="40"/>
      <c r="W40" s="7" t="s">
        <v>19</v>
      </c>
      <c r="X40" s="41">
        <v>9137.130000000001</v>
      </c>
    </row>
    <row r="41" spans="1:24">
      <c r="A41" s="40"/>
      <c r="B41" s="40"/>
      <c r="C41" s="41"/>
      <c r="D41" s="40"/>
      <c r="E41" s="40" t="str">
        <f>_xlfn.IFNA(VLOOKUP(A41, Descriptions!$A:$E, 5, FALSE),"")</f>
        <v/>
      </c>
      <c r="F41" s="40"/>
      <c r="G41" s="40"/>
      <c r="H41" s="40" t="s">
        <v>989</v>
      </c>
      <c r="I41" s="40" t="s">
        <v>20</v>
      </c>
      <c r="J41" s="35">
        <v>45.596400000000003</v>
      </c>
      <c r="K41" s="41">
        <v>738.66</v>
      </c>
      <c r="L41" s="41">
        <f t="shared" si="0"/>
        <v>16.19996315498592</v>
      </c>
      <c r="M41" s="40" t="str">
        <f>_xlfn.IFNA(VLOOKUP(H41, Descriptions!$A:$E, 5, FALSE),"")</f>
        <v/>
      </c>
      <c r="N41" s="40"/>
      <c r="O41" s="40"/>
      <c r="P41" s="40" t="s">
        <v>60</v>
      </c>
      <c r="Q41" s="40"/>
      <c r="R41" s="35">
        <v>500</v>
      </c>
      <c r="S41" s="41">
        <v>35</v>
      </c>
      <c r="T41" s="41">
        <f t="shared" si="2"/>
        <v>7.0000000000000007E-2</v>
      </c>
      <c r="U41" s="40" t="str">
        <f>_xlfn.IFNA(VLOOKUP(P41, Descriptions!$A:$E, 5, FALSE),"")</f>
        <v>Label - OTSOW - 8PC - Strawberry Lemonade + Peach Mango POUCH</v>
      </c>
      <c r="V41" s="40"/>
      <c r="W41" s="7" t="s">
        <v>26694</v>
      </c>
      <c r="X41" s="41"/>
    </row>
    <row r="42" spans="1:24">
      <c r="A42" s="40"/>
      <c r="C42" s="41"/>
      <c r="D42" s="40"/>
      <c r="E42" s="40" t="str">
        <f>_xlfn.IFNA(VLOOKUP(A42, Descriptions!$A:$E, 5, FALSE),"")</f>
        <v/>
      </c>
      <c r="F42" s="40"/>
      <c r="G42" s="40"/>
      <c r="H42" s="40" t="s">
        <v>739</v>
      </c>
      <c r="I42" s="40" t="s">
        <v>20</v>
      </c>
      <c r="J42" s="35">
        <v>67.37</v>
      </c>
      <c r="K42" s="41">
        <v>343.59</v>
      </c>
      <c r="L42" s="41">
        <f t="shared" si="0"/>
        <v>5.1000445302063229</v>
      </c>
      <c r="M42" s="40" t="str">
        <f>_xlfn.IFNA(VLOOKUP(H42, Descriptions!$A:$E, 5, FALSE),"")</f>
        <v/>
      </c>
      <c r="N42" s="40"/>
      <c r="O42" s="40"/>
      <c r="P42" s="40" t="s">
        <v>142</v>
      </c>
      <c r="Q42" s="40"/>
      <c r="R42" s="35">
        <v>120</v>
      </c>
      <c r="S42" s="41">
        <v>102</v>
      </c>
      <c r="T42" s="41">
        <f t="shared" si="2"/>
        <v>0.85</v>
      </c>
      <c r="U42" s="40" t="str">
        <f>_xlfn.IFNA(VLOOKUP(P42, Descriptions!$A:$E, 5, FALSE),"")</f>
        <v/>
      </c>
      <c r="V42" s="40"/>
      <c r="W42" s="15" t="s">
        <v>26487</v>
      </c>
      <c r="X42" s="41">
        <v>1462694.25</v>
      </c>
    </row>
    <row r="43" spans="1:24">
      <c r="A43" s="40"/>
      <c r="C43" s="41"/>
      <c r="D43" s="40"/>
      <c r="E43" s="40" t="str">
        <f>_xlfn.IFNA(VLOOKUP(A43, Descriptions!$A:$E, 5, FALSE),"")</f>
        <v/>
      </c>
      <c r="F43" s="40"/>
      <c r="G43" s="40"/>
      <c r="H43" s="40" t="s">
        <v>741</v>
      </c>
      <c r="I43" s="40" t="s">
        <v>20</v>
      </c>
      <c r="J43" s="35">
        <v>116.6</v>
      </c>
      <c r="K43" s="41">
        <v>524.70000000000005</v>
      </c>
      <c r="L43" s="41">
        <f t="shared" si="0"/>
        <v>4.5000000000000009</v>
      </c>
      <c r="M43" s="40" t="str">
        <f>_xlfn.IFNA(VLOOKUP(H43, Descriptions!$A:$E, 5, FALSE),"")</f>
        <v/>
      </c>
      <c r="N43" s="40"/>
      <c r="O43" s="40"/>
      <c r="P43" s="40" t="s">
        <v>144</v>
      </c>
      <c r="Q43" s="40"/>
      <c r="R43" s="35">
        <v>550</v>
      </c>
      <c r="S43" s="41">
        <v>52.96</v>
      </c>
      <c r="T43" s="41">
        <f t="shared" si="2"/>
        <v>9.6290909090909094E-2</v>
      </c>
      <c r="U43" s="40" t="str">
        <f>_xlfn.IFNA(VLOOKUP(P43, Descriptions!$A:$E, 5, FALSE),"")</f>
        <v/>
      </c>
      <c r="V43" s="40"/>
      <c r="W43" s="40"/>
      <c r="X43" s="40"/>
    </row>
    <row r="44" spans="1:24">
      <c r="A44" s="40"/>
      <c r="C44" s="41"/>
      <c r="D44" s="40"/>
      <c r="E44" s="40" t="str">
        <f>_xlfn.IFNA(VLOOKUP(A44, Descriptions!$A:$E, 5, FALSE),"")</f>
        <v/>
      </c>
      <c r="F44" s="40"/>
      <c r="G44" s="40"/>
      <c r="H44" s="40" t="s">
        <v>745</v>
      </c>
      <c r="I44" s="40" t="s">
        <v>20</v>
      </c>
      <c r="J44" s="35">
        <v>575.25</v>
      </c>
      <c r="K44" s="41">
        <v>9319.0499999999993</v>
      </c>
      <c r="L44" s="41">
        <f t="shared" si="0"/>
        <v>16.2</v>
      </c>
      <c r="M44" s="40" t="str">
        <f>_xlfn.IFNA(VLOOKUP(H44, Descriptions!$A:$E, 5, FALSE),"")</f>
        <v/>
      </c>
      <c r="N44" s="40"/>
      <c r="O44" s="40"/>
      <c r="P44" s="40" t="s">
        <v>146</v>
      </c>
      <c r="Q44" s="40"/>
      <c r="R44" s="35">
        <v>700</v>
      </c>
      <c r="S44" s="41">
        <v>67.41</v>
      </c>
      <c r="T44" s="41">
        <f t="shared" si="2"/>
        <v>9.6299999999999997E-2</v>
      </c>
      <c r="U44" s="40" t="str">
        <f>_xlfn.IFNA(VLOOKUP(P44, Descriptions!$A:$E, 5, FALSE),"")</f>
        <v/>
      </c>
      <c r="V44" s="40"/>
      <c r="W44" s="40"/>
      <c r="X44" s="40"/>
    </row>
    <row r="45" spans="1:24">
      <c r="A45" s="40"/>
      <c r="C45" s="41"/>
      <c r="D45" s="40"/>
      <c r="E45" s="40" t="str">
        <f>_xlfn.IFNA(VLOOKUP(A45, Descriptions!$A:$E, 5, FALSE),"")</f>
        <v/>
      </c>
      <c r="F45" s="40"/>
      <c r="G45" s="40"/>
      <c r="H45" s="40" t="s">
        <v>854</v>
      </c>
      <c r="I45" s="40" t="s">
        <v>20</v>
      </c>
      <c r="J45" s="35">
        <v>223.42500000000001</v>
      </c>
      <c r="K45" s="41">
        <v>3049.75</v>
      </c>
      <c r="L45" s="41">
        <f t="shared" si="0"/>
        <v>13.649994405281413</v>
      </c>
      <c r="M45" s="40" t="str">
        <f>_xlfn.IFNA(VLOOKUP(H45, Descriptions!$A:$E, 5, FALSE),"")</f>
        <v/>
      </c>
      <c r="N45" s="40"/>
      <c r="O45" s="40"/>
      <c r="P45" s="40" t="s">
        <v>148</v>
      </c>
      <c r="Q45" s="40"/>
      <c r="R45" s="35">
        <v>744</v>
      </c>
      <c r="S45" s="41">
        <v>52.08</v>
      </c>
      <c r="T45" s="41">
        <f t="shared" si="2"/>
        <v>6.9999999999999993E-2</v>
      </c>
      <c r="U45" s="40" t="str">
        <f>_xlfn.IFNA(VLOOKUP(P45, Descriptions!$A:$E, 5, FALSE),"")</f>
        <v/>
      </c>
      <c r="V45" s="40"/>
      <c r="W45" s="40"/>
      <c r="X45" s="40"/>
    </row>
    <row r="46" spans="1:24">
      <c r="A46" s="40"/>
      <c r="C46" s="41"/>
      <c r="D46" s="40"/>
      <c r="E46" s="40" t="str">
        <f>_xlfn.IFNA(VLOOKUP(A46, Descriptions!$A:$E, 5, FALSE),"")</f>
        <v/>
      </c>
      <c r="F46" s="40"/>
      <c r="G46" s="40"/>
      <c r="H46" s="40" t="s">
        <v>747</v>
      </c>
      <c r="I46" s="40" t="s">
        <v>20</v>
      </c>
      <c r="J46" s="35">
        <v>0</v>
      </c>
      <c r="K46" s="41">
        <v>0</v>
      </c>
      <c r="L46" s="41" t="str">
        <f t="shared" si="0"/>
        <v/>
      </c>
      <c r="M46" s="40" t="str">
        <f>_xlfn.IFNA(VLOOKUP(H46, Descriptions!$A:$E, 5, FALSE),"")</f>
        <v/>
      </c>
      <c r="N46" s="40"/>
      <c r="O46" s="40"/>
      <c r="P46" s="40" t="s">
        <v>150</v>
      </c>
      <c r="Q46" s="40"/>
      <c r="R46" s="35">
        <v>3100</v>
      </c>
      <c r="S46" s="41">
        <v>217</v>
      </c>
      <c r="T46" s="41">
        <f t="shared" si="2"/>
        <v>7.0000000000000007E-2</v>
      </c>
      <c r="U46" s="40" t="str">
        <f>_xlfn.IFNA(VLOOKUP(P46, Descriptions!$A:$E, 5, FALSE),"")</f>
        <v/>
      </c>
      <c r="V46" s="40"/>
      <c r="W46" s="40"/>
      <c r="X46" s="40"/>
    </row>
    <row r="47" spans="1:24">
      <c r="A47" s="40"/>
      <c r="C47" s="41"/>
      <c r="D47" s="40"/>
      <c r="E47" s="40" t="str">
        <f>_xlfn.IFNA(VLOOKUP(A47, Descriptions!$A:$E, 5, FALSE),"")</f>
        <v/>
      </c>
      <c r="F47" s="40"/>
      <c r="G47" s="40"/>
      <c r="H47" s="40" t="s">
        <v>554</v>
      </c>
      <c r="I47" s="40" t="s">
        <v>20</v>
      </c>
      <c r="J47" s="35">
        <v>75.3</v>
      </c>
      <c r="K47" s="41">
        <v>1219.8599999999999</v>
      </c>
      <c r="L47" s="41">
        <f t="shared" si="0"/>
        <v>16.2</v>
      </c>
      <c r="M47" s="40" t="str">
        <f>_xlfn.IFNA(VLOOKUP(H47, Descriptions!$A:$E, 5, FALSE),"")</f>
        <v/>
      </c>
      <c r="N47" s="40"/>
      <c r="O47" s="40"/>
      <c r="P47" s="40" t="s">
        <v>152</v>
      </c>
      <c r="Q47" s="40"/>
      <c r="R47" s="35">
        <v>626</v>
      </c>
      <c r="S47" s="41">
        <v>43.82</v>
      </c>
      <c r="T47" s="41">
        <f t="shared" si="2"/>
        <v>7.0000000000000007E-2</v>
      </c>
      <c r="U47" s="40" t="str">
        <f>_xlfn.IFNA(VLOOKUP(P47, Descriptions!$A:$E, 5, FALSE),"")</f>
        <v/>
      </c>
      <c r="V47" s="40"/>
      <c r="W47" s="40"/>
      <c r="X47" s="40"/>
    </row>
    <row r="48" spans="1:24">
      <c r="A48" s="40"/>
      <c r="C48" s="41"/>
      <c r="D48" s="40"/>
      <c r="E48" s="40" t="str">
        <f>_xlfn.IFNA(VLOOKUP(A48, Descriptions!$A:$E, 5, FALSE),"")</f>
        <v/>
      </c>
      <c r="F48" s="40"/>
      <c r="G48" s="40"/>
      <c r="H48" s="40" t="s">
        <v>857</v>
      </c>
      <c r="I48" s="40" t="s">
        <v>20</v>
      </c>
      <c r="J48" s="35">
        <v>225.52</v>
      </c>
      <c r="K48" s="41">
        <v>2579.94</v>
      </c>
      <c r="L48" s="41">
        <f t="shared" si="0"/>
        <v>11.439960979070593</v>
      </c>
      <c r="M48" s="40" t="str">
        <f>_xlfn.IFNA(VLOOKUP(H48, Descriptions!$A:$E, 5, FALSE),"")</f>
        <v/>
      </c>
      <c r="N48" s="40"/>
      <c r="O48" s="40"/>
      <c r="P48" s="40" t="s">
        <v>154</v>
      </c>
      <c r="Q48" s="40"/>
      <c r="R48" s="35">
        <v>500</v>
      </c>
      <c r="S48" s="41">
        <v>190</v>
      </c>
      <c r="T48" s="41">
        <f t="shared" si="2"/>
        <v>0.38</v>
      </c>
      <c r="U48" s="40" t="str">
        <f>_xlfn.IFNA(VLOOKUP(P48, Descriptions!$A:$E, 5, FALSE),"")</f>
        <v/>
      </c>
      <c r="V48" s="40"/>
      <c r="W48" s="40"/>
      <c r="X48" s="41"/>
    </row>
    <row r="49" spans="4:21">
      <c r="D49" s="40"/>
      <c r="E49" s="40" t="str">
        <f>_xlfn.IFNA(VLOOKUP(A49, Descriptions!$A:$E, 5, FALSE),"")</f>
        <v/>
      </c>
      <c r="F49" s="40"/>
      <c r="G49" s="40"/>
      <c r="H49" s="40" t="s">
        <v>927</v>
      </c>
      <c r="I49" s="40" t="s">
        <v>20</v>
      </c>
      <c r="J49" s="35">
        <v>102.7</v>
      </c>
      <c r="K49" s="41">
        <v>1314.56</v>
      </c>
      <c r="L49" s="41">
        <f t="shared" si="0"/>
        <v>12.799999999999999</v>
      </c>
      <c r="M49" s="40" t="str">
        <f>_xlfn.IFNA(VLOOKUP(H49, Descriptions!$A:$E, 5, FALSE),"")</f>
        <v/>
      </c>
      <c r="N49" s="40"/>
      <c r="O49" s="40"/>
      <c r="P49" s="40" t="s">
        <v>158</v>
      </c>
      <c r="Q49" s="40"/>
      <c r="R49" s="35">
        <v>5300</v>
      </c>
      <c r="S49" s="41">
        <v>491.31</v>
      </c>
      <c r="T49" s="41">
        <f t="shared" si="2"/>
        <v>9.2700000000000005E-2</v>
      </c>
      <c r="U49" s="40" t="str">
        <f>_xlfn.IFNA(VLOOKUP(P49, Descriptions!$A:$E, 5, FALSE),"")</f>
        <v/>
      </c>
    </row>
    <row r="50" spans="4:21">
      <c r="D50" s="40"/>
      <c r="E50" s="40" t="str">
        <f>_xlfn.IFNA(VLOOKUP(A50, Descriptions!$A:$E, 5, FALSE),"")</f>
        <v/>
      </c>
      <c r="F50" s="40"/>
      <c r="G50" s="40"/>
      <c r="H50" s="40" t="s">
        <v>859</v>
      </c>
      <c r="I50" s="40" t="s">
        <v>20</v>
      </c>
      <c r="J50" s="35">
        <v>45.751400000000004</v>
      </c>
      <c r="K50" s="41">
        <v>741.17</v>
      </c>
      <c r="L50" s="41">
        <f t="shared" si="0"/>
        <v>16.199941422557558</v>
      </c>
      <c r="M50" s="40" t="str">
        <f>_xlfn.IFNA(VLOOKUP(H50, Descriptions!$A:$E, 5, FALSE),"")</f>
        <v/>
      </c>
      <c r="N50" s="40"/>
      <c r="O50" s="40"/>
      <c r="P50" s="40" t="s">
        <v>160</v>
      </c>
      <c r="Q50" s="40"/>
      <c r="R50" s="35">
        <v>3000</v>
      </c>
      <c r="S50" s="41">
        <v>278.10000000000002</v>
      </c>
      <c r="T50" s="41">
        <f t="shared" si="2"/>
        <v>9.2700000000000005E-2</v>
      </c>
      <c r="U50" s="40" t="str">
        <f>_xlfn.IFNA(VLOOKUP(P50, Descriptions!$A:$E, 5, FALSE),"")</f>
        <v/>
      </c>
    </row>
    <row r="51" spans="4:21">
      <c r="D51" s="40"/>
      <c r="E51" s="40" t="str">
        <f>_xlfn.IFNA(VLOOKUP(A51, Descriptions!$A:$E, 5, FALSE),"")</f>
        <v/>
      </c>
      <c r="F51" s="40"/>
      <c r="G51" s="40"/>
      <c r="H51" s="40" t="s">
        <v>861</v>
      </c>
      <c r="I51" s="40" t="s">
        <v>20</v>
      </c>
      <c r="J51" s="35">
        <v>15.75</v>
      </c>
      <c r="K51" s="41">
        <v>214.99</v>
      </c>
      <c r="L51" s="41">
        <f t="shared" si="0"/>
        <v>13.650158730158731</v>
      </c>
      <c r="M51" s="40" t="str">
        <f>_xlfn.IFNA(VLOOKUP(H51, Descriptions!$A:$E, 5, FALSE),"")</f>
        <v/>
      </c>
      <c r="N51" s="40"/>
      <c r="O51" s="40"/>
      <c r="P51" s="40" t="s">
        <v>162</v>
      </c>
      <c r="Q51" s="40"/>
      <c r="R51" s="35">
        <v>669</v>
      </c>
      <c r="S51" s="41">
        <v>46.83</v>
      </c>
      <c r="T51" s="41">
        <f t="shared" si="2"/>
        <v>6.9999999999999993E-2</v>
      </c>
      <c r="U51" s="40" t="str">
        <f>_xlfn.IFNA(VLOOKUP(P51, Descriptions!$A:$E, 5, FALSE),"")</f>
        <v/>
      </c>
    </row>
    <row r="52" spans="4:21">
      <c r="D52" s="40"/>
      <c r="E52" s="40" t="str">
        <f>_xlfn.IFNA(VLOOKUP(A52, Descriptions!$A:$E, 5, FALSE),"")</f>
        <v/>
      </c>
      <c r="F52" s="40"/>
      <c r="G52" s="40"/>
      <c r="H52" s="40" t="s">
        <v>932</v>
      </c>
      <c r="I52" s="40" t="s">
        <v>20</v>
      </c>
      <c r="J52" s="35">
        <v>0</v>
      </c>
      <c r="K52" s="41">
        <v>0</v>
      </c>
      <c r="L52" s="41" t="str">
        <f t="shared" si="0"/>
        <v/>
      </c>
      <c r="M52" s="40" t="str">
        <f>_xlfn.IFNA(VLOOKUP(H52, Descriptions!$A:$E, 5, FALSE),"")</f>
        <v/>
      </c>
      <c r="N52" s="40"/>
      <c r="O52" s="40"/>
      <c r="P52" s="40" t="s">
        <v>164</v>
      </c>
      <c r="Q52" s="40"/>
      <c r="R52" s="35">
        <v>500</v>
      </c>
      <c r="S52" s="41">
        <v>35</v>
      </c>
      <c r="T52" s="41">
        <f t="shared" si="2"/>
        <v>7.0000000000000007E-2</v>
      </c>
      <c r="U52" s="40" t="str">
        <f>_xlfn.IFNA(VLOOKUP(P52, Descriptions!$A:$E, 5, FALSE),"")</f>
        <v/>
      </c>
    </row>
    <row r="53" spans="4:21">
      <c r="D53" s="40"/>
      <c r="E53" s="40" t="str">
        <f>_xlfn.IFNA(VLOOKUP(A53, Descriptions!$A:$E, 5, FALSE),"")</f>
        <v/>
      </c>
      <c r="F53" s="40"/>
      <c r="G53" s="40"/>
      <c r="H53" s="40" t="s">
        <v>556</v>
      </c>
      <c r="I53" s="40" t="s">
        <v>20</v>
      </c>
      <c r="J53" s="35">
        <v>147.80000000000001</v>
      </c>
      <c r="K53" s="41">
        <v>1744.04</v>
      </c>
      <c r="L53" s="41">
        <f t="shared" si="0"/>
        <v>11.799999999999999</v>
      </c>
      <c r="M53" s="40" t="str">
        <f>_xlfn.IFNA(VLOOKUP(H53, Descriptions!$A:$E, 5, FALSE),"")</f>
        <v/>
      </c>
      <c r="N53" s="40"/>
      <c r="O53" s="40"/>
      <c r="P53" s="40" t="s">
        <v>1882</v>
      </c>
      <c r="Q53" s="40"/>
      <c r="R53" s="35">
        <v>1000</v>
      </c>
      <c r="S53" s="41">
        <v>1132</v>
      </c>
      <c r="T53" s="41">
        <f t="shared" si="2"/>
        <v>1.1319999999999999</v>
      </c>
      <c r="U53" s="40" t="str">
        <f>_xlfn.IFNA(VLOOKUP(P53, Descriptions!$A:$E, 5, FALSE),"")</f>
        <v/>
      </c>
    </row>
    <row r="54" spans="4:21">
      <c r="D54" s="40"/>
      <c r="E54" s="40" t="str">
        <f>_xlfn.IFNA(VLOOKUP(A54, Descriptions!$A:$E, 5, FALSE),"")</f>
        <v/>
      </c>
      <c r="F54" s="40"/>
      <c r="G54" s="40"/>
      <c r="H54" s="40" t="s">
        <v>863</v>
      </c>
      <c r="I54" s="40" t="s">
        <v>20</v>
      </c>
      <c r="J54" s="35">
        <v>46.548100000000005</v>
      </c>
      <c r="K54" s="41">
        <v>572.54000000000008</v>
      </c>
      <c r="L54" s="41">
        <f t="shared" si="0"/>
        <v>12.299964982459006</v>
      </c>
      <c r="M54" s="40" t="str">
        <f>_xlfn.IFNA(VLOOKUP(H54, Descriptions!$A:$E, 5, FALSE),"")</f>
        <v/>
      </c>
      <c r="N54" s="40"/>
      <c r="O54" s="40"/>
      <c r="P54" s="40" t="s">
        <v>1893</v>
      </c>
      <c r="Q54" s="40"/>
      <c r="R54" s="35">
        <v>225</v>
      </c>
      <c r="S54" s="41">
        <v>21.67</v>
      </c>
      <c r="T54" s="41">
        <f t="shared" si="2"/>
        <v>9.6311111111111125E-2</v>
      </c>
      <c r="U54" s="40" t="str">
        <f>_xlfn.IFNA(VLOOKUP(P54, Descriptions!$A:$E, 5, FALSE),"")</f>
        <v/>
      </c>
    </row>
    <row r="55" spans="4:21">
      <c r="D55" s="40"/>
      <c r="E55" s="40" t="str">
        <f>_xlfn.IFNA(VLOOKUP(A55, Descriptions!$A:$E, 5, FALSE),"")</f>
        <v/>
      </c>
      <c r="F55" s="40"/>
      <c r="G55" s="40"/>
      <c r="H55" s="40" t="s">
        <v>558</v>
      </c>
      <c r="I55" s="40" t="s">
        <v>20</v>
      </c>
      <c r="J55" s="35">
        <v>9.9525000000000006</v>
      </c>
      <c r="K55" s="41">
        <v>161.22999999999999</v>
      </c>
      <c r="L55" s="41">
        <f t="shared" si="0"/>
        <v>16.19994976136649</v>
      </c>
      <c r="M55" s="40" t="str">
        <f>_xlfn.IFNA(VLOOKUP(H55, Descriptions!$A:$E, 5, FALSE),"")</f>
        <v/>
      </c>
      <c r="N55" s="40"/>
      <c r="O55" s="40"/>
      <c r="P55" s="40" t="s">
        <v>4554</v>
      </c>
      <c r="Q55" s="40"/>
      <c r="R55" s="35">
        <v>9500</v>
      </c>
      <c r="S55" s="41">
        <v>880.65</v>
      </c>
      <c r="T55" s="41">
        <f t="shared" si="2"/>
        <v>9.2699999999999991E-2</v>
      </c>
      <c r="U55" s="40" t="str">
        <f>_xlfn.IFNA(VLOOKUP(P55, Descriptions!$A:$E, 5, FALSE),"")</f>
        <v/>
      </c>
    </row>
    <row r="56" spans="4:21">
      <c r="D56" s="40"/>
      <c r="E56" s="40" t="str">
        <f>_xlfn.IFNA(VLOOKUP(A56, Descriptions!$A:$E, 5, FALSE),"")</f>
        <v/>
      </c>
      <c r="F56" s="40"/>
      <c r="G56" s="40"/>
      <c r="H56" s="40" t="s">
        <v>865</v>
      </c>
      <c r="I56" s="40" t="s">
        <v>20</v>
      </c>
      <c r="J56" s="35">
        <v>178</v>
      </c>
      <c r="K56" s="41">
        <v>3175.52</v>
      </c>
      <c r="L56" s="41">
        <f t="shared" si="0"/>
        <v>17.84</v>
      </c>
      <c r="M56" s="40" t="str">
        <f>_xlfn.IFNA(VLOOKUP(H56, Descriptions!$A:$E, 5, FALSE),"")</f>
        <v/>
      </c>
      <c r="N56" s="40"/>
      <c r="O56" s="40"/>
      <c r="P56" s="40" t="s">
        <v>5177</v>
      </c>
      <c r="Q56" s="40"/>
      <c r="R56" s="35">
        <v>2000</v>
      </c>
      <c r="S56" s="41">
        <v>185.4</v>
      </c>
      <c r="T56" s="41">
        <f t="shared" si="2"/>
        <v>9.2700000000000005E-2</v>
      </c>
      <c r="U56" s="40" t="str">
        <f>_xlfn.IFNA(VLOOKUP(P56, Descriptions!$A:$E, 5, FALSE),"")</f>
        <v/>
      </c>
    </row>
    <row r="57" spans="4:21">
      <c r="D57" s="40"/>
      <c r="E57" s="40" t="str">
        <f>_xlfn.IFNA(VLOOKUP(A57, Descriptions!$A:$E, 5, FALSE),"")</f>
        <v/>
      </c>
      <c r="F57" s="40"/>
      <c r="G57" s="40"/>
      <c r="H57" s="40" t="s">
        <v>250</v>
      </c>
      <c r="I57" s="40" t="s">
        <v>20</v>
      </c>
      <c r="J57" s="35">
        <v>0</v>
      </c>
      <c r="K57" s="41">
        <v>0</v>
      </c>
      <c r="L57" s="41" t="str">
        <f t="shared" si="0"/>
        <v/>
      </c>
      <c r="M57" s="40" t="str">
        <f>_xlfn.IFNA(VLOOKUP(H57, Descriptions!$A:$E, 5, FALSE),"")</f>
        <v/>
      </c>
      <c r="N57" s="40"/>
      <c r="O57" s="40"/>
      <c r="P57" s="40" t="s">
        <v>5923</v>
      </c>
      <c r="Q57" s="40"/>
      <c r="R57" s="35">
        <v>750</v>
      </c>
      <c r="S57" s="41">
        <v>69.53</v>
      </c>
      <c r="T57" s="41">
        <f t="shared" si="2"/>
        <v>9.2706666666666673E-2</v>
      </c>
      <c r="U57" s="40" t="str">
        <f>_xlfn.IFNA(VLOOKUP(P57, Descriptions!$A:$E, 5, FALSE),"")</f>
        <v/>
      </c>
    </row>
    <row r="58" spans="4:21">
      <c r="D58" s="40"/>
      <c r="E58" s="40" t="str">
        <f>_xlfn.IFNA(VLOOKUP(A58, Descriptions!$A:$E, 5, FALSE),"")</f>
        <v/>
      </c>
      <c r="F58" s="40"/>
      <c r="G58" s="40"/>
      <c r="H58" s="40" t="s">
        <v>240</v>
      </c>
      <c r="I58" s="40" t="s">
        <v>20</v>
      </c>
      <c r="J58" s="35">
        <v>0</v>
      </c>
      <c r="K58" s="41">
        <v>0</v>
      </c>
      <c r="L58" s="41" t="str">
        <f t="shared" si="0"/>
        <v/>
      </c>
      <c r="M58" s="40" t="str">
        <f>_xlfn.IFNA(VLOOKUP(H58, Descriptions!$A:$E, 5, FALSE),"")</f>
        <v/>
      </c>
      <c r="N58" s="40"/>
      <c r="O58" s="40"/>
      <c r="P58" s="40" t="s">
        <v>156</v>
      </c>
      <c r="Q58" s="40"/>
      <c r="R58" s="35">
        <v>2900</v>
      </c>
      <c r="S58" s="41">
        <v>268.83</v>
      </c>
      <c r="T58" s="41">
        <f t="shared" si="2"/>
        <v>9.2699999999999991E-2</v>
      </c>
      <c r="U58" s="40" t="str">
        <f>_xlfn.IFNA(VLOOKUP(P58, Descriptions!$A:$E, 5, FALSE),"")</f>
        <v/>
      </c>
    </row>
    <row r="59" spans="4:21">
      <c r="D59" s="40"/>
      <c r="E59" s="40" t="str">
        <f>_xlfn.IFNA(VLOOKUP(A59, Descriptions!$A:$E, 5, FALSE),"")</f>
        <v/>
      </c>
      <c r="F59" s="40"/>
      <c r="G59" s="40"/>
      <c r="H59" s="40" t="s">
        <v>2693</v>
      </c>
      <c r="I59" s="40" t="s">
        <v>20</v>
      </c>
      <c r="J59" s="35">
        <v>80</v>
      </c>
      <c r="K59" s="41">
        <v>1184</v>
      </c>
      <c r="L59" s="41">
        <f t="shared" si="0"/>
        <v>14.8</v>
      </c>
      <c r="M59" s="40" t="str">
        <f>_xlfn.IFNA(VLOOKUP(H59, Descriptions!$A:$E, 5, FALSE),"")</f>
        <v/>
      </c>
      <c r="N59" s="40"/>
      <c r="O59" s="40"/>
      <c r="P59" s="40" t="s">
        <v>10750</v>
      </c>
      <c r="Q59" s="40"/>
      <c r="R59" s="35">
        <v>25</v>
      </c>
      <c r="S59" s="41">
        <v>2.3199999999999998</v>
      </c>
      <c r="T59" s="41">
        <f t="shared" si="2"/>
        <v>9.2799999999999994E-2</v>
      </c>
      <c r="U59" s="40" t="str">
        <f>_xlfn.IFNA(VLOOKUP(P59, Descriptions!$A:$E, 5, FALSE),"")</f>
        <v/>
      </c>
    </row>
    <row r="60" spans="4:21">
      <c r="D60" s="40"/>
      <c r="E60" s="40" t="str">
        <f>_xlfn.IFNA(VLOOKUP(A60, Descriptions!$A:$E, 5, FALSE),"")</f>
        <v/>
      </c>
      <c r="F60" s="40"/>
      <c r="G60" s="40"/>
      <c r="H60" s="40" t="s">
        <v>656</v>
      </c>
      <c r="I60" s="40" t="s">
        <v>20</v>
      </c>
      <c r="J60" s="35">
        <v>12.3375</v>
      </c>
      <c r="K60" s="41">
        <v>29.7</v>
      </c>
      <c r="L60" s="41">
        <f t="shared" si="0"/>
        <v>2.4072948328267474</v>
      </c>
      <c r="M60" s="40" t="str">
        <f>_xlfn.IFNA(VLOOKUP(H60, Descriptions!$A:$E, 5, FALSE),"")</f>
        <v/>
      </c>
      <c r="N60" s="40"/>
      <c r="O60" s="40"/>
      <c r="P60" s="40" t="s">
        <v>10758</v>
      </c>
      <c r="Q60" s="40"/>
      <c r="R60" s="35">
        <v>200</v>
      </c>
      <c r="S60" s="41">
        <v>18.54</v>
      </c>
      <c r="T60" s="41">
        <f t="shared" si="2"/>
        <v>9.2699999999999991E-2</v>
      </c>
      <c r="U60" s="40" t="str">
        <f>_xlfn.IFNA(VLOOKUP(P60, Descriptions!$A:$E, 5, FALSE),"")</f>
        <v/>
      </c>
    </row>
    <row r="61" spans="4:21">
      <c r="D61" s="40"/>
      <c r="E61" s="40" t="str">
        <f>_xlfn.IFNA(VLOOKUP(A61, Descriptions!$A:$E, 5, FALSE),"")</f>
        <v/>
      </c>
      <c r="F61" s="40"/>
      <c r="G61" s="40"/>
      <c r="H61" s="40" t="s">
        <v>12969</v>
      </c>
      <c r="I61" s="40" t="s">
        <v>20</v>
      </c>
      <c r="J61" s="35">
        <v>56.400000000000006</v>
      </c>
      <c r="K61" s="41">
        <v>521.70000000000005</v>
      </c>
      <c r="L61" s="41">
        <f t="shared" si="0"/>
        <v>9.25</v>
      </c>
      <c r="M61" s="40" t="str">
        <f>_xlfn.IFNA(VLOOKUP(H61, Descriptions!$A:$E, 5, FALSE),"")</f>
        <v/>
      </c>
      <c r="N61" s="40"/>
      <c r="O61" s="40"/>
      <c r="P61" s="40" t="s">
        <v>10776</v>
      </c>
      <c r="Q61" s="40"/>
      <c r="R61" s="35">
        <v>200</v>
      </c>
      <c r="S61" s="41">
        <v>18.54</v>
      </c>
      <c r="T61" s="41">
        <f t="shared" si="2"/>
        <v>9.2699999999999991E-2</v>
      </c>
      <c r="U61" s="40" t="str">
        <f>_xlfn.IFNA(VLOOKUP(P61, Descriptions!$A:$E, 5, FALSE),"")</f>
        <v/>
      </c>
    </row>
    <row r="62" spans="4:21">
      <c r="D62" s="40"/>
      <c r="E62" s="40" t="str">
        <f>_xlfn.IFNA(VLOOKUP(A62, Descriptions!$A:$E, 5, FALSE),"")</f>
        <v/>
      </c>
      <c r="F62" s="40"/>
      <c r="G62" s="40"/>
      <c r="H62" s="40" t="s">
        <v>12995</v>
      </c>
      <c r="I62" s="40" t="s">
        <v>20</v>
      </c>
      <c r="J62" s="35">
        <v>10.17</v>
      </c>
      <c r="K62" s="41">
        <v>94.07</v>
      </c>
      <c r="L62" s="41">
        <f t="shared" si="0"/>
        <v>9.2497541789577173</v>
      </c>
      <c r="M62" s="40" t="str">
        <f>_xlfn.IFNA(VLOOKUP(H62, Descriptions!$A:$E, 5, FALSE),"")</f>
        <v/>
      </c>
      <c r="N62" s="40"/>
      <c r="O62" s="40"/>
      <c r="P62" s="40" t="s">
        <v>13038</v>
      </c>
      <c r="Q62" s="40"/>
      <c r="R62" s="35">
        <v>4000</v>
      </c>
      <c r="S62" s="41">
        <v>370.8</v>
      </c>
      <c r="T62" s="41">
        <f t="shared" si="2"/>
        <v>9.2700000000000005E-2</v>
      </c>
      <c r="U62" s="40" t="str">
        <f>_xlfn.IFNA(VLOOKUP(P62, Descriptions!$A:$E, 5, FALSE),"")</f>
        <v/>
      </c>
    </row>
    <row r="63" spans="4:21">
      <c r="D63" s="40"/>
      <c r="E63" s="40" t="str">
        <f>_xlfn.IFNA(VLOOKUP(A63, Descriptions!$A:$E, 5, FALSE),"")</f>
        <v/>
      </c>
      <c r="F63" s="40"/>
      <c r="G63" s="40"/>
      <c r="H63" s="40" t="s">
        <v>8744</v>
      </c>
      <c r="I63" s="40" t="s">
        <v>20</v>
      </c>
      <c r="J63" s="35">
        <v>0</v>
      </c>
      <c r="K63" s="41">
        <v>0</v>
      </c>
      <c r="L63" s="41" t="str">
        <f t="shared" si="0"/>
        <v/>
      </c>
      <c r="M63" s="40" t="str">
        <f>_xlfn.IFNA(VLOOKUP(H63, Descriptions!$A:$E, 5, FALSE),"")</f>
        <v/>
      </c>
      <c r="N63" s="40"/>
      <c r="O63" s="40"/>
      <c r="P63" s="40" t="s">
        <v>13040</v>
      </c>
      <c r="Q63" s="40"/>
      <c r="R63" s="35">
        <v>1832</v>
      </c>
      <c r="S63" s="41">
        <v>169.83</v>
      </c>
      <c r="T63" s="41">
        <f t="shared" si="2"/>
        <v>9.2701965065502184E-2</v>
      </c>
      <c r="U63" s="40" t="str">
        <f>_xlfn.IFNA(VLOOKUP(P63, Descriptions!$A:$E, 5, FALSE),"")</f>
        <v/>
      </c>
    </row>
    <row r="64" spans="4:21">
      <c r="D64" s="40"/>
      <c r="E64" s="40" t="str">
        <f>_xlfn.IFNA(VLOOKUP(A64, Descriptions!$A:$E, 5, FALSE),"")</f>
        <v/>
      </c>
      <c r="F64" s="40"/>
      <c r="G64" s="40"/>
      <c r="H64" s="40" t="s">
        <v>20969</v>
      </c>
      <c r="I64" s="40" t="s">
        <v>20</v>
      </c>
      <c r="J64" s="35">
        <v>94.5</v>
      </c>
      <c r="K64" s="41">
        <v>481.95</v>
      </c>
      <c r="L64" s="41">
        <f t="shared" si="0"/>
        <v>5.0999999999999996</v>
      </c>
      <c r="M64" s="40" t="str">
        <f>_xlfn.IFNA(VLOOKUP(H64, Descriptions!$A:$E, 5, FALSE),"")</f>
        <v/>
      </c>
      <c r="N64" s="40"/>
      <c r="O64" s="40"/>
      <c r="P64" s="40" t="s">
        <v>13061</v>
      </c>
      <c r="Q64" s="40"/>
      <c r="R64" s="35">
        <v>2105</v>
      </c>
      <c r="S64" s="41">
        <v>195.13</v>
      </c>
      <c r="T64" s="41">
        <f t="shared" si="2"/>
        <v>9.2698337292161523E-2</v>
      </c>
      <c r="U64" s="40" t="str">
        <f>_xlfn.IFNA(VLOOKUP(P64, Descriptions!$A:$E, 5, FALSE),"")</f>
        <v/>
      </c>
    </row>
    <row r="65" spans="4:21">
      <c r="D65" s="40"/>
      <c r="E65" s="40" t="str">
        <f>_xlfn.IFNA(VLOOKUP(A65, Descriptions!$A:$E, 5, FALSE),"")</f>
        <v/>
      </c>
      <c r="F65" s="40"/>
      <c r="G65" s="40" t="s">
        <v>26698</v>
      </c>
      <c r="H65" s="40"/>
      <c r="I65" s="40"/>
      <c r="J65" s="35">
        <v>3034.4709000000003</v>
      </c>
      <c r="K65" s="41">
        <v>39460.439999999988</v>
      </c>
      <c r="L65" s="41">
        <f t="shared" si="0"/>
        <v>13.00405945563689</v>
      </c>
      <c r="M65" s="40" t="str">
        <f>_xlfn.IFNA(VLOOKUP(H65, Descriptions!$A:$E, 5, FALSE),"")</f>
        <v/>
      </c>
      <c r="N65" s="40"/>
      <c r="O65" s="40"/>
      <c r="P65" s="40" t="s">
        <v>884</v>
      </c>
      <c r="Q65" s="40"/>
      <c r="R65" s="35">
        <v>949</v>
      </c>
      <c r="S65" s="41">
        <v>66.430000000000007</v>
      </c>
      <c r="T65" s="41">
        <f t="shared" si="2"/>
        <v>7.0000000000000007E-2</v>
      </c>
      <c r="U65" s="40" t="str">
        <f>_xlfn.IFNA(VLOOKUP(P65, Descriptions!$A:$E, 5, FALSE),"")</f>
        <v/>
      </c>
    </row>
    <row r="66" spans="4:21">
      <c r="D66" s="40"/>
      <c r="E66" s="40" t="str">
        <f>_xlfn.IFNA(VLOOKUP(A66, Descriptions!$A:$E, 5, FALSE),"")</f>
        <v/>
      </c>
      <c r="F66" s="40"/>
      <c r="G66" s="40" t="s">
        <v>29</v>
      </c>
      <c r="H66" s="40" t="s">
        <v>27</v>
      </c>
      <c r="I66" s="40" t="s">
        <v>20</v>
      </c>
      <c r="J66" s="35">
        <v>2500</v>
      </c>
      <c r="K66" s="41">
        <v>7250</v>
      </c>
      <c r="L66" s="41">
        <f t="shared" si="0"/>
        <v>2.9</v>
      </c>
      <c r="M66" s="40" t="str">
        <f>_xlfn.IFNA(VLOOKUP(H66, Descriptions!$A:$E, 5, FALSE),"")</f>
        <v/>
      </c>
      <c r="N66" s="40"/>
      <c r="O66" s="40"/>
      <c r="P66" s="40" t="s">
        <v>12814</v>
      </c>
      <c r="Q66" s="40"/>
      <c r="R66" s="35">
        <v>5664</v>
      </c>
      <c r="S66" s="41">
        <v>525.05999999999995</v>
      </c>
      <c r="T66" s="41">
        <f t="shared" si="2"/>
        <v>9.270127118644067E-2</v>
      </c>
      <c r="U66" s="40" t="str">
        <f>_xlfn.IFNA(VLOOKUP(P66, Descriptions!$A:$E, 5, FALSE),"")</f>
        <v/>
      </c>
    </row>
    <row r="67" spans="4:21">
      <c r="D67" s="40"/>
      <c r="E67" s="40" t="str">
        <f>_xlfn.IFNA(VLOOKUP(A67, Descriptions!$A:$E, 5, FALSE),"")</f>
        <v/>
      </c>
      <c r="F67" s="40"/>
      <c r="G67" s="40"/>
      <c r="H67" s="40" t="s">
        <v>1865</v>
      </c>
      <c r="I67" s="40" t="s">
        <v>20</v>
      </c>
      <c r="J67" s="35">
        <v>635.4</v>
      </c>
      <c r="K67" s="41">
        <v>1842.6599999999999</v>
      </c>
      <c r="L67" s="41">
        <f t="shared" si="0"/>
        <v>2.9</v>
      </c>
      <c r="M67" s="40" t="str">
        <f>_xlfn.IFNA(VLOOKUP(H67, Descriptions!$A:$E, 5, FALSE),"")</f>
        <v/>
      </c>
      <c r="N67" s="40"/>
      <c r="O67" s="40" t="s">
        <v>26699</v>
      </c>
      <c r="P67" s="40"/>
      <c r="Q67" s="40"/>
      <c r="R67" s="35">
        <v>78692</v>
      </c>
      <c r="S67" s="41">
        <v>8138.5999999999985</v>
      </c>
      <c r="T67" s="41">
        <f t="shared" si="2"/>
        <v>0.10342347379657396</v>
      </c>
      <c r="U67" s="40" t="str">
        <f>_xlfn.IFNA(VLOOKUP(P67, Descriptions!$A:$E, 5, FALSE),"")</f>
        <v/>
      </c>
    </row>
    <row r="68" spans="4:21">
      <c r="D68" s="40"/>
      <c r="E68" s="40" t="str">
        <f>_xlfn.IFNA(VLOOKUP(A68, Descriptions!$A:$E, 5, FALSE),"")</f>
        <v/>
      </c>
      <c r="F68" s="40"/>
      <c r="G68" s="40" t="s">
        <v>26700</v>
      </c>
      <c r="H68" s="40"/>
      <c r="I68" s="40"/>
      <c r="J68" s="35">
        <v>3135.4</v>
      </c>
      <c r="K68" s="41">
        <v>9092.66</v>
      </c>
      <c r="L68" s="41">
        <f t="shared" si="0"/>
        <v>2.9</v>
      </c>
      <c r="M68" s="40" t="str">
        <f>_xlfn.IFNA(VLOOKUP(H68, Descriptions!$A:$E, 5, FALSE),"")</f>
        <v/>
      </c>
      <c r="N68" s="40"/>
      <c r="O68" s="40" t="s">
        <v>168</v>
      </c>
      <c r="P68" s="40" t="s">
        <v>166</v>
      </c>
      <c r="Q68" s="40"/>
      <c r="R68" s="35">
        <v>12115</v>
      </c>
      <c r="S68" s="41">
        <v>120.45</v>
      </c>
      <c r="T68" s="41">
        <f t="shared" si="2"/>
        <v>9.942220387948824E-3</v>
      </c>
      <c r="U68" s="40" t="str">
        <f>_xlfn.IFNA(VLOOKUP(P68, Descriptions!$A:$E, 5, FALSE),"")</f>
        <v/>
      </c>
    </row>
    <row r="69" spans="4:21">
      <c r="D69" s="40"/>
      <c r="E69" s="40" t="str">
        <f>_xlfn.IFNA(VLOOKUP(A69, Descriptions!$A:$E, 5, FALSE),"")</f>
        <v/>
      </c>
      <c r="F69" s="40"/>
      <c r="G69" s="40" t="s">
        <v>14</v>
      </c>
      <c r="H69" s="40" t="s">
        <v>19404</v>
      </c>
      <c r="I69" s="40" t="s">
        <v>15</v>
      </c>
      <c r="J69" s="35">
        <v>10</v>
      </c>
      <c r="K69" s="41">
        <v>107.5</v>
      </c>
      <c r="L69" s="41">
        <f t="shared" si="0"/>
        <v>10.75</v>
      </c>
      <c r="M69" s="40" t="str">
        <f>_xlfn.IFNA(VLOOKUP(H69, Descriptions!$A:$E, 5, FALSE),"")</f>
        <v/>
      </c>
      <c r="N69" s="40"/>
      <c r="O69" s="40"/>
      <c r="P69" s="40" t="s">
        <v>169</v>
      </c>
      <c r="Q69" s="40"/>
      <c r="R69" s="35">
        <v>22100</v>
      </c>
      <c r="S69" s="41">
        <v>176.8</v>
      </c>
      <c r="T69" s="41">
        <f t="shared" si="2"/>
        <v>8.0000000000000002E-3</v>
      </c>
      <c r="U69" s="40" t="str">
        <f>_xlfn.IFNA(VLOOKUP(P69, Descriptions!$A:$E, 5, FALSE),"")</f>
        <v/>
      </c>
    </row>
    <row r="70" spans="4:21">
      <c r="D70" s="40"/>
      <c r="E70" s="40" t="str">
        <f>_xlfn.IFNA(VLOOKUP(A70, Descriptions!$A:$E, 5, FALSE),"")</f>
        <v/>
      </c>
      <c r="F70" s="40"/>
      <c r="G70" s="40"/>
      <c r="H70" s="40" t="s">
        <v>19410</v>
      </c>
      <c r="I70" s="40" t="s">
        <v>15</v>
      </c>
      <c r="J70" s="35">
        <v>10</v>
      </c>
      <c r="K70" s="41">
        <v>107.5</v>
      </c>
      <c r="L70" s="41">
        <f t="shared" si="0"/>
        <v>10.75</v>
      </c>
      <c r="M70" s="40" t="str">
        <f>_xlfn.IFNA(VLOOKUP(H70, Descriptions!$A:$E, 5, FALSE),"")</f>
        <v/>
      </c>
      <c r="N70" s="40"/>
      <c r="O70" s="40"/>
      <c r="P70" s="40" t="s">
        <v>172</v>
      </c>
      <c r="Q70" s="40"/>
      <c r="R70" s="35">
        <v>791050</v>
      </c>
      <c r="S70" s="41">
        <v>6328.4</v>
      </c>
      <c r="T70" s="41">
        <f t="shared" si="2"/>
        <v>8.0000000000000002E-3</v>
      </c>
      <c r="U70" s="40" t="str">
        <f>_xlfn.IFNA(VLOOKUP(P70, Descriptions!$A:$E, 5, FALSE),"")</f>
        <v/>
      </c>
    </row>
    <row r="71" spans="4:21">
      <c r="D71" s="40"/>
      <c r="E71" s="40" t="str">
        <f>_xlfn.IFNA(VLOOKUP(A71, Descriptions!$A:$E, 5, FALSE),"")</f>
        <v/>
      </c>
      <c r="F71" s="40"/>
      <c r="G71" s="40"/>
      <c r="H71" s="40" t="s">
        <v>19406</v>
      </c>
      <c r="I71" s="40" t="s">
        <v>15</v>
      </c>
      <c r="J71" s="35">
        <v>10</v>
      </c>
      <c r="K71" s="41">
        <v>107.5</v>
      </c>
      <c r="L71" s="41">
        <f t="shared" ref="L71:L134" si="6">IF(AND(J71&gt;0, K71&gt;0), K71/J71, "")</f>
        <v>10.75</v>
      </c>
      <c r="M71" s="40" t="str">
        <f>_xlfn.IFNA(VLOOKUP(H71, Descriptions!$A:$E, 5, FALSE),"")</f>
        <v/>
      </c>
      <c r="N71" s="40"/>
      <c r="O71" s="40"/>
      <c r="P71" s="40" t="s">
        <v>177</v>
      </c>
      <c r="Q71" s="40"/>
      <c r="R71" s="35">
        <v>11700</v>
      </c>
      <c r="S71" s="41">
        <v>93.6</v>
      </c>
      <c r="T71" s="41">
        <f t="shared" si="2"/>
        <v>8.0000000000000002E-3</v>
      </c>
      <c r="U71" s="40" t="str">
        <f>_xlfn.IFNA(VLOOKUP(P71, Descriptions!$A:$E, 5, FALSE),"")</f>
        <v/>
      </c>
    </row>
    <row r="72" spans="4:21">
      <c r="D72" s="40"/>
      <c r="E72" s="40" t="str">
        <f>_xlfn.IFNA(VLOOKUP(A72, Descriptions!$A:$E, 5, FALSE),"")</f>
        <v/>
      </c>
      <c r="F72" s="40"/>
      <c r="G72" s="40"/>
      <c r="H72" s="40" t="s">
        <v>19408</v>
      </c>
      <c r="I72" s="40" t="s">
        <v>15</v>
      </c>
      <c r="J72" s="35">
        <v>50</v>
      </c>
      <c r="K72" s="41">
        <v>537.5</v>
      </c>
      <c r="L72" s="41">
        <f t="shared" si="6"/>
        <v>10.75</v>
      </c>
      <c r="M72" s="40" t="str">
        <f>_xlfn.IFNA(VLOOKUP(H72, Descriptions!$A:$E, 5, FALSE),"")</f>
        <v/>
      </c>
      <c r="N72" s="40"/>
      <c r="O72" s="40"/>
      <c r="P72" s="40" t="s">
        <v>180</v>
      </c>
      <c r="Q72" s="40"/>
      <c r="R72" s="35">
        <v>933262</v>
      </c>
      <c r="S72" s="41">
        <v>9332.6200000000008</v>
      </c>
      <c r="T72" s="41">
        <f t="shared" ref="T72:T135" si="7">IF(AND(S72&gt;0, R72&gt;0), S72/R72, "")</f>
        <v>0.01</v>
      </c>
      <c r="U72" s="40" t="str">
        <f>_xlfn.IFNA(VLOOKUP(P72, Descriptions!$A:$E, 5, FALSE),"")</f>
        <v/>
      </c>
    </row>
    <row r="73" spans="4:21">
      <c r="D73" s="40"/>
      <c r="E73" s="40" t="str">
        <f>_xlfn.IFNA(VLOOKUP(A73, Descriptions!$A:$E, 5, FALSE),"")</f>
        <v/>
      </c>
      <c r="F73" s="40"/>
      <c r="G73" s="40"/>
      <c r="H73" s="40" t="s">
        <v>19191</v>
      </c>
      <c r="I73" s="40" t="s">
        <v>15</v>
      </c>
      <c r="J73" s="35">
        <v>0</v>
      </c>
      <c r="K73" s="41">
        <v>0</v>
      </c>
      <c r="L73" s="41" t="str">
        <f t="shared" si="6"/>
        <v/>
      </c>
      <c r="M73" s="40" t="str">
        <f>_xlfn.IFNA(VLOOKUP(H73, Descriptions!$A:$E, 5, FALSE),"")</f>
        <v>Marketing, Header for Weekender Display (Purple &amp; White)</v>
      </c>
      <c r="N73" s="40"/>
      <c r="O73" s="40"/>
      <c r="P73" s="40" t="s">
        <v>191</v>
      </c>
      <c r="Q73" s="40"/>
      <c r="R73" s="35">
        <v>259139</v>
      </c>
      <c r="S73" s="41">
        <v>2591.39</v>
      </c>
      <c r="T73" s="41">
        <f t="shared" si="7"/>
        <v>0.01</v>
      </c>
      <c r="U73" s="40" t="str">
        <f>_xlfn.IFNA(VLOOKUP(P73, Descriptions!$A:$E, 5, FALSE),"")</f>
        <v/>
      </c>
    </row>
    <row r="74" spans="4:21">
      <c r="D74" s="40"/>
      <c r="E74" s="40" t="str">
        <f>_xlfn.IFNA(VLOOKUP(A74, Descriptions!$A:$E, 5, FALSE),"")</f>
        <v/>
      </c>
      <c r="F74" s="40"/>
      <c r="G74" s="40"/>
      <c r="H74" s="40" t="s">
        <v>19189</v>
      </c>
      <c r="I74" s="40" t="s">
        <v>15</v>
      </c>
      <c r="J74" s="35">
        <v>0</v>
      </c>
      <c r="K74" s="41">
        <v>0</v>
      </c>
      <c r="L74" s="41" t="str">
        <f t="shared" si="6"/>
        <v/>
      </c>
      <c r="M74" s="40" t="str">
        <f>_xlfn.IFNA(VLOOKUP(H74, Descriptions!$A:$E, 5, FALSE),"")</f>
        <v>Marketing, Header for Weekender Display (Navy, Silver &amp; White)</v>
      </c>
      <c r="N74" s="40"/>
      <c r="O74" s="40"/>
      <c r="P74" s="40" t="s">
        <v>571</v>
      </c>
      <c r="Q74" s="40"/>
      <c r="R74" s="35">
        <v>72658</v>
      </c>
      <c r="S74" s="41">
        <v>726.58</v>
      </c>
      <c r="T74" s="41">
        <f t="shared" si="7"/>
        <v>0.01</v>
      </c>
      <c r="U74" s="40" t="str">
        <f>_xlfn.IFNA(VLOOKUP(P74, Descriptions!$A:$E, 5, FALSE),"")</f>
        <v/>
      </c>
    </row>
    <row r="75" spans="4:21">
      <c r="D75" s="40"/>
      <c r="E75" s="40" t="str">
        <f>_xlfn.IFNA(VLOOKUP(A75, Descriptions!$A:$E, 5, FALSE),"")</f>
        <v/>
      </c>
      <c r="F75" s="40"/>
      <c r="G75" s="40"/>
      <c r="H75" s="40" t="s">
        <v>19193</v>
      </c>
      <c r="I75" s="40" t="s">
        <v>15</v>
      </c>
      <c r="J75" s="35">
        <v>0</v>
      </c>
      <c r="K75" s="41">
        <v>0</v>
      </c>
      <c r="L75" s="41" t="str">
        <f t="shared" si="6"/>
        <v/>
      </c>
      <c r="M75" s="40" t="str">
        <f>_xlfn.IFNA(VLOOKUP(H75, Descriptions!$A:$E, 5, FALSE),"")</f>
        <v>Marketing, Header for Weekender Display (Red &amp; White)</v>
      </c>
      <c r="N75" s="40"/>
      <c r="O75" s="40"/>
      <c r="P75" s="40" t="s">
        <v>573</v>
      </c>
      <c r="Q75" s="40"/>
      <c r="R75" s="35">
        <v>60760</v>
      </c>
      <c r="S75" s="41">
        <v>486.08000000000004</v>
      </c>
      <c r="T75" s="41">
        <f t="shared" si="7"/>
        <v>8.0000000000000002E-3</v>
      </c>
      <c r="U75" s="40" t="str">
        <f>_xlfn.IFNA(VLOOKUP(P75, Descriptions!$A:$E, 5, FALSE),"")</f>
        <v/>
      </c>
    </row>
    <row r="76" spans="4:21">
      <c r="D76" s="40"/>
      <c r="E76" s="40" t="str">
        <f>_xlfn.IFNA(VLOOKUP(A76, Descriptions!$A:$E, 5, FALSE),"")</f>
        <v/>
      </c>
      <c r="F76" s="40"/>
      <c r="G76" s="40" t="s">
        <v>26701</v>
      </c>
      <c r="H76" s="40"/>
      <c r="I76" s="40"/>
      <c r="J76" s="35">
        <v>80</v>
      </c>
      <c r="K76" s="41">
        <v>860</v>
      </c>
      <c r="L76" s="41">
        <f t="shared" si="6"/>
        <v>10.75</v>
      </c>
      <c r="M76" s="40" t="str">
        <f>_xlfn.IFNA(VLOOKUP(H76, Descriptions!$A:$E, 5, FALSE),"")</f>
        <v/>
      </c>
      <c r="N76" s="40"/>
      <c r="O76" s="40"/>
      <c r="P76" s="40" t="s">
        <v>703</v>
      </c>
      <c r="Q76" s="40"/>
      <c r="R76" s="35">
        <v>1550</v>
      </c>
      <c r="S76" s="41">
        <v>12.4</v>
      </c>
      <c r="T76" s="41">
        <f t="shared" si="7"/>
        <v>8.0000000000000002E-3</v>
      </c>
      <c r="U76" s="40" t="str">
        <f>_xlfn.IFNA(VLOOKUP(P76, Descriptions!$A:$E, 5, FALSE),"")</f>
        <v/>
      </c>
    </row>
    <row r="77" spans="4:21">
      <c r="D77" s="40"/>
      <c r="E77" s="40" t="str">
        <f>_xlfn.IFNA(VLOOKUP(A77, Descriptions!$A:$E, 5, FALSE),"")</f>
        <v/>
      </c>
      <c r="F77" s="40"/>
      <c r="G77" s="40" t="s">
        <v>19</v>
      </c>
      <c r="H77" s="40" t="s">
        <v>16</v>
      </c>
      <c r="I77" s="40" t="s">
        <v>20</v>
      </c>
      <c r="J77" s="35">
        <v>28630.3</v>
      </c>
      <c r="K77" s="41">
        <v>12359.699999999999</v>
      </c>
      <c r="L77" s="41">
        <f t="shared" si="6"/>
        <v>0.43169998218670425</v>
      </c>
      <c r="M77" s="40" t="str">
        <f>_xlfn.IFNA(VLOOKUP(H77, Descriptions!$A:$E, 5, FALSE),"")</f>
        <v>Sugar, granular</v>
      </c>
      <c r="N77" s="40"/>
      <c r="O77" s="40"/>
      <c r="P77" s="40" t="s">
        <v>700</v>
      </c>
      <c r="Q77" s="40"/>
      <c r="R77" s="35">
        <v>25250</v>
      </c>
      <c r="S77" s="41">
        <v>202</v>
      </c>
      <c r="T77" s="41">
        <f t="shared" si="7"/>
        <v>8.0000000000000002E-3</v>
      </c>
      <c r="U77" s="40" t="str">
        <f>_xlfn.IFNA(VLOOKUP(P77, Descriptions!$A:$E, 5, FALSE),"")</f>
        <v/>
      </c>
    </row>
    <row r="78" spans="4:21">
      <c r="D78" s="40"/>
      <c r="E78" s="40" t="str">
        <f>_xlfn.IFNA(VLOOKUP(A78, Descriptions!$A:$E, 5, FALSE),"")</f>
        <v/>
      </c>
      <c r="F78" s="40"/>
      <c r="G78" s="40" t="s">
        <v>26702</v>
      </c>
      <c r="H78" s="40"/>
      <c r="I78" s="40"/>
      <c r="J78" s="35">
        <v>28630.3</v>
      </c>
      <c r="K78" s="41">
        <v>12359.699999999999</v>
      </c>
      <c r="L78" s="41">
        <f t="shared" si="6"/>
        <v>0.43169998218670425</v>
      </c>
      <c r="M78" s="40" t="str">
        <f>_xlfn.IFNA(VLOOKUP(H78, Descriptions!$A:$E, 5, FALSE),"")</f>
        <v/>
      </c>
      <c r="N78" s="40"/>
      <c r="O78" s="40"/>
      <c r="P78" s="40" t="s">
        <v>697</v>
      </c>
      <c r="Q78" s="40"/>
      <c r="R78" s="35">
        <v>89314</v>
      </c>
      <c r="S78" s="41">
        <v>893.14</v>
      </c>
      <c r="T78" s="41">
        <f t="shared" si="7"/>
        <v>0.01</v>
      </c>
      <c r="U78" s="40" t="str">
        <f>_xlfn.IFNA(VLOOKUP(P78, Descriptions!$A:$E, 5, FALSE),"")</f>
        <v/>
      </c>
    </row>
    <row r="79" spans="4:21">
      <c r="D79" s="40"/>
      <c r="E79" s="40" t="str">
        <f>_xlfn.IFNA(VLOOKUP(A79, Descriptions!$A:$E, 5, FALSE),"")</f>
        <v/>
      </c>
      <c r="F79" s="40"/>
      <c r="G79" s="40" t="s">
        <v>33</v>
      </c>
      <c r="H79" s="40" t="s">
        <v>962</v>
      </c>
      <c r="I79" s="40" t="s">
        <v>20</v>
      </c>
      <c r="J79" s="35">
        <v>722.08899999999994</v>
      </c>
      <c r="K79" s="41">
        <v>741.59</v>
      </c>
      <c r="L79" s="41">
        <f t="shared" si="6"/>
        <v>1.0270063662512516</v>
      </c>
      <c r="M79" s="40" t="str">
        <f>_xlfn.IFNA(VLOOKUP(H79, Descriptions!$A:$E, 5, FALSE),"")</f>
        <v/>
      </c>
      <c r="N79" s="40"/>
      <c r="O79" s="40"/>
      <c r="P79" s="40" t="s">
        <v>695</v>
      </c>
      <c r="Q79" s="40"/>
      <c r="R79" s="35">
        <v>61750</v>
      </c>
      <c r="S79" s="41">
        <v>494</v>
      </c>
      <c r="T79" s="41">
        <f t="shared" si="7"/>
        <v>8.0000000000000002E-3</v>
      </c>
      <c r="U79" s="40" t="str">
        <f>_xlfn.IFNA(VLOOKUP(P79, Descriptions!$A:$E, 5, FALSE),"")</f>
        <v/>
      </c>
    </row>
    <row r="80" spans="4:21">
      <c r="D80" s="40"/>
      <c r="E80" s="40" t="str">
        <f>_xlfn.IFNA(VLOOKUP(A80, Descriptions!$A:$E, 5, FALSE),"")</f>
        <v/>
      </c>
      <c r="F80" s="40"/>
      <c r="G80" s="40"/>
      <c r="H80" s="40" t="s">
        <v>31</v>
      </c>
      <c r="I80" s="40" t="s">
        <v>20</v>
      </c>
      <c r="J80" s="35">
        <v>552.20500000000004</v>
      </c>
      <c r="K80" s="41">
        <v>638.89</v>
      </c>
      <c r="L80" s="41">
        <f t="shared" si="6"/>
        <v>1.1569797448411367</v>
      </c>
      <c r="M80" s="40" t="str">
        <f>_xlfn.IFNA(VLOOKUP(H80, Descriptions!$A:$E, 5, FALSE),"")</f>
        <v>Sodium citrate</v>
      </c>
      <c r="N80" s="40"/>
      <c r="O80" s="40"/>
      <c r="P80" s="40" t="s">
        <v>197</v>
      </c>
      <c r="Q80" s="40"/>
      <c r="R80" s="35">
        <v>554702</v>
      </c>
      <c r="S80" s="41">
        <v>5547.02</v>
      </c>
      <c r="T80" s="41">
        <f t="shared" si="7"/>
        <v>0.01</v>
      </c>
      <c r="U80" s="40" t="str">
        <f>_xlfn.IFNA(VLOOKUP(P80, Descriptions!$A:$E, 5, FALSE),"")</f>
        <v/>
      </c>
    </row>
    <row r="81" spans="4:21">
      <c r="D81" s="40"/>
      <c r="E81" s="40" t="str">
        <f>_xlfn.IFNA(VLOOKUP(A81, Descriptions!$A:$E, 5, FALSE),"")</f>
        <v/>
      </c>
      <c r="F81" s="40"/>
      <c r="G81" s="40"/>
      <c r="H81" s="40" t="s">
        <v>874</v>
      </c>
      <c r="I81" s="40" t="s">
        <v>20</v>
      </c>
      <c r="J81" s="35">
        <v>44.2</v>
      </c>
      <c r="K81" s="41">
        <v>1002.41</v>
      </c>
      <c r="L81" s="41">
        <f t="shared" si="6"/>
        <v>22.678959276018098</v>
      </c>
      <c r="M81" s="40" t="str">
        <f>_xlfn.IFNA(VLOOKUP(H81, Descriptions!$A:$E, 5, FALSE),"")</f>
        <v/>
      </c>
      <c r="N81" s="40"/>
      <c r="O81" s="40"/>
      <c r="P81" s="40" t="s">
        <v>582</v>
      </c>
      <c r="Q81" s="40"/>
      <c r="R81" s="35">
        <v>230100</v>
      </c>
      <c r="S81" s="41">
        <v>1840.8</v>
      </c>
      <c r="T81" s="41">
        <f t="shared" si="7"/>
        <v>8.0000000000000002E-3</v>
      </c>
      <c r="U81" s="40" t="str">
        <f>_xlfn.IFNA(VLOOKUP(P81, Descriptions!$A:$E, 5, FALSE),"")</f>
        <v/>
      </c>
    </row>
    <row r="82" spans="4:21">
      <c r="D82" s="40"/>
      <c r="E82" s="40" t="str">
        <f>_xlfn.IFNA(VLOOKUP(A82, Descriptions!$A:$E, 5, FALSE),"")</f>
        <v/>
      </c>
      <c r="F82" s="40"/>
      <c r="G82" s="40"/>
      <c r="H82" s="40" t="s">
        <v>4161</v>
      </c>
      <c r="I82" s="40" t="s">
        <v>20</v>
      </c>
      <c r="J82" s="35">
        <v>48.313099999999999</v>
      </c>
      <c r="K82" s="41">
        <v>350.27</v>
      </c>
      <c r="L82" s="41">
        <f t="shared" si="6"/>
        <v>7.2500005174579973</v>
      </c>
      <c r="M82" s="40" t="str">
        <f>_xlfn.IFNA(VLOOKUP(H82, Descriptions!$A:$E, 5, FALSE),"")</f>
        <v/>
      </c>
      <c r="N82" s="40"/>
      <c r="O82" s="40"/>
      <c r="P82" s="40" t="s">
        <v>202</v>
      </c>
      <c r="Q82" s="40"/>
      <c r="R82" s="35">
        <v>13018</v>
      </c>
      <c r="S82" s="41">
        <v>125.6</v>
      </c>
      <c r="T82" s="41">
        <f t="shared" si="7"/>
        <v>9.6481794438469815E-3</v>
      </c>
      <c r="U82" s="40" t="str">
        <f>_xlfn.IFNA(VLOOKUP(P82, Descriptions!$A:$E, 5, FALSE),"")</f>
        <v/>
      </c>
    </row>
    <row r="83" spans="4:21">
      <c r="D83" s="40"/>
      <c r="E83" s="40" t="str">
        <f>_xlfn.IFNA(VLOOKUP(A83, Descriptions!$A:$E, 5, FALSE),"")</f>
        <v/>
      </c>
      <c r="F83" s="40"/>
      <c r="G83" s="40"/>
      <c r="H83" s="40" t="s">
        <v>13015</v>
      </c>
      <c r="I83" s="40" t="s">
        <v>20</v>
      </c>
      <c r="J83" s="35">
        <v>488.23899999999998</v>
      </c>
      <c r="K83" s="41">
        <v>805.59</v>
      </c>
      <c r="L83" s="41">
        <f t="shared" si="6"/>
        <v>1.6499910904290729</v>
      </c>
      <c r="M83" s="40" t="str">
        <f>_xlfn.IFNA(VLOOKUP(H83, Descriptions!$A:$E, 5, FALSE),"")</f>
        <v/>
      </c>
      <c r="N83" s="40"/>
      <c r="O83" s="40"/>
      <c r="P83" s="40" t="s">
        <v>206</v>
      </c>
      <c r="Q83" s="40"/>
      <c r="R83" s="35">
        <v>22750</v>
      </c>
      <c r="S83" s="41">
        <v>182</v>
      </c>
      <c r="T83" s="41">
        <f t="shared" si="7"/>
        <v>8.0000000000000002E-3</v>
      </c>
      <c r="U83" s="40" t="str">
        <f>_xlfn.IFNA(VLOOKUP(P83, Descriptions!$A:$E, 5, FALSE),"")</f>
        <v/>
      </c>
    </row>
    <row r="84" spans="4:21">
      <c r="D84" s="40"/>
      <c r="E84" s="40" t="str">
        <f>_xlfn.IFNA(VLOOKUP(A84, Descriptions!$A:$E, 5, FALSE),"")</f>
        <v/>
      </c>
      <c r="F84" s="40"/>
      <c r="G84" s="40" t="s">
        <v>26703</v>
      </c>
      <c r="H84" s="40"/>
      <c r="I84" s="40"/>
      <c r="J84" s="35">
        <v>1855.0461</v>
      </c>
      <c r="K84" s="41">
        <v>3538.75</v>
      </c>
      <c r="L84" s="41">
        <f t="shared" si="6"/>
        <v>1.9076345326404556</v>
      </c>
      <c r="M84" s="40" t="str">
        <f>_xlfn.IFNA(VLOOKUP(H84, Descriptions!$A:$E, 5, FALSE),"")</f>
        <v/>
      </c>
      <c r="N84" s="40"/>
      <c r="O84" s="40"/>
      <c r="P84" s="40" t="s">
        <v>414</v>
      </c>
      <c r="Q84" s="40"/>
      <c r="R84" s="35">
        <v>62402</v>
      </c>
      <c r="S84" s="41">
        <v>511.52999999999992</v>
      </c>
      <c r="T84" s="41">
        <f t="shared" si="7"/>
        <v>8.1973334188006775E-3</v>
      </c>
      <c r="U84" s="40" t="str">
        <f>_xlfn.IFNA(VLOOKUP(P84, Descriptions!$A:$E, 5, FALSE),"")</f>
        <v/>
      </c>
    </row>
    <row r="85" spans="4:21">
      <c r="D85" s="40"/>
      <c r="E85" s="40" t="str">
        <f>_xlfn.IFNA(VLOOKUP(A85, Descriptions!$A:$E, 5, FALSE),"")</f>
        <v/>
      </c>
      <c r="F85" s="40"/>
      <c r="G85" s="40" t="s">
        <v>26487</v>
      </c>
      <c r="H85" s="40"/>
      <c r="I85" s="40"/>
      <c r="J85" s="35">
        <v>47180.469636999995</v>
      </c>
      <c r="K85" s="41">
        <v>123506.49999999997</v>
      </c>
      <c r="L85" s="41">
        <f t="shared" si="6"/>
        <v>2.6177463037193545</v>
      </c>
      <c r="M85" s="40" t="str">
        <f>_xlfn.IFNA(VLOOKUP(H85, Descriptions!$A:$E, 5, FALSE),"")</f>
        <v/>
      </c>
      <c r="N85" s="40"/>
      <c r="O85" s="40"/>
      <c r="P85" s="40" t="s">
        <v>208</v>
      </c>
      <c r="Q85" s="40"/>
      <c r="R85" s="35">
        <v>106594</v>
      </c>
      <c r="S85" s="41">
        <v>903.44</v>
      </c>
      <c r="T85" s="41">
        <f t="shared" si="7"/>
        <v>8.4755239506914097E-3</v>
      </c>
      <c r="U85" s="40" t="str">
        <f>_xlfn.IFNA(VLOOKUP(P85, Descriptions!$A:$E, 5, FALSE),"")</f>
        <v/>
      </c>
    </row>
    <row r="86" spans="4:21">
      <c r="D86" s="40"/>
      <c r="E86" s="40" t="str">
        <f>_xlfn.IFNA(VLOOKUP(A86, Descriptions!$A:$E, 5, FALSE),"")</f>
        <v/>
      </c>
      <c r="F86" s="40"/>
      <c r="G86" s="40"/>
      <c r="H86" s="40"/>
      <c r="I86" s="40"/>
      <c r="J86" s="40"/>
      <c r="K86" s="41"/>
      <c r="L86" s="41" t="str">
        <f t="shared" si="6"/>
        <v/>
      </c>
      <c r="M86" s="40" t="str">
        <f>_xlfn.IFNA(VLOOKUP(H86, Descriptions!$A:$E, 5, FALSE),"")</f>
        <v/>
      </c>
      <c r="N86" s="40"/>
      <c r="O86" s="40"/>
      <c r="P86" s="40" t="s">
        <v>211</v>
      </c>
      <c r="Q86" s="40"/>
      <c r="R86" s="35">
        <v>59084</v>
      </c>
      <c r="S86" s="41">
        <v>472.67</v>
      </c>
      <c r="T86" s="41">
        <f t="shared" si="7"/>
        <v>7.9999661498882952E-3</v>
      </c>
      <c r="U86" s="40" t="str">
        <f>_xlfn.IFNA(VLOOKUP(P86, Descriptions!$A:$E, 5, FALSE),"")</f>
        <v/>
      </c>
    </row>
    <row r="87" spans="4:21">
      <c r="D87" s="40"/>
      <c r="E87" s="40" t="str">
        <f>_xlfn.IFNA(VLOOKUP(A87, Descriptions!$A:$E, 5, FALSE),"")</f>
        <v/>
      </c>
      <c r="F87" s="40"/>
      <c r="G87" s="40"/>
      <c r="H87" s="40"/>
      <c r="I87" s="40"/>
      <c r="J87" s="40"/>
      <c r="K87" s="41"/>
      <c r="L87" s="41" t="str">
        <f t="shared" si="6"/>
        <v/>
      </c>
      <c r="M87" s="40" t="str">
        <f>_xlfn.IFNA(VLOOKUP(H87, Descriptions!$A:$E, 5, FALSE),"")</f>
        <v/>
      </c>
      <c r="N87" s="40"/>
      <c r="O87" s="40"/>
      <c r="P87" s="40" t="s">
        <v>216</v>
      </c>
      <c r="Q87" s="40"/>
      <c r="R87" s="35">
        <v>111329</v>
      </c>
      <c r="S87" s="41">
        <v>918.29</v>
      </c>
      <c r="T87" s="41">
        <f t="shared" si="7"/>
        <v>8.2484348193193145E-3</v>
      </c>
      <c r="U87" s="40" t="str">
        <f>_xlfn.IFNA(VLOOKUP(P87, Descriptions!$A:$E, 5, FALSE),"")</f>
        <v/>
      </c>
    </row>
    <row r="88" spans="4:21">
      <c r="D88" s="40"/>
      <c r="E88" s="40" t="str">
        <f>_xlfn.IFNA(VLOOKUP(A88, Descriptions!$A:$E, 5, FALSE),"")</f>
        <v/>
      </c>
      <c r="F88" s="40"/>
      <c r="G88" s="40"/>
      <c r="H88" s="40"/>
      <c r="I88" s="40"/>
      <c r="J88" s="40"/>
      <c r="K88" s="41"/>
      <c r="L88" s="41" t="str">
        <f t="shared" si="6"/>
        <v/>
      </c>
      <c r="M88" s="40" t="str">
        <f>_xlfn.IFNA(VLOOKUP(H88, Descriptions!$A:$E, 5, FALSE),"")</f>
        <v/>
      </c>
      <c r="N88" s="40"/>
      <c r="O88" s="40"/>
      <c r="P88" s="40" t="s">
        <v>219</v>
      </c>
      <c r="Q88" s="40"/>
      <c r="R88" s="35">
        <v>23351</v>
      </c>
      <c r="S88" s="41">
        <v>220.81</v>
      </c>
      <c r="T88" s="41">
        <f t="shared" si="7"/>
        <v>9.4561260759710511E-3</v>
      </c>
      <c r="U88" s="40" t="str">
        <f>_xlfn.IFNA(VLOOKUP(P88, Descriptions!$A:$E, 5, FALSE),"")</f>
        <v/>
      </c>
    </row>
    <row r="89" spans="4:21">
      <c r="D89" s="40"/>
      <c r="E89" s="40" t="str">
        <f>_xlfn.IFNA(VLOOKUP(A89, Descriptions!$A:$E, 5, FALSE),"")</f>
        <v/>
      </c>
      <c r="F89" s="40"/>
      <c r="G89" s="40"/>
      <c r="H89" s="40"/>
      <c r="I89" s="40"/>
      <c r="J89" s="40"/>
      <c r="K89" s="41"/>
      <c r="L89" s="41" t="str">
        <f t="shared" si="6"/>
        <v/>
      </c>
      <c r="M89" s="40" t="str">
        <f>_xlfn.IFNA(VLOOKUP(H89, Descriptions!$A:$E, 5, FALSE),"")</f>
        <v/>
      </c>
      <c r="N89" s="40"/>
      <c r="O89" s="40"/>
      <c r="P89" s="40" t="s">
        <v>223</v>
      </c>
      <c r="Q89" s="40"/>
      <c r="R89" s="35">
        <v>65458</v>
      </c>
      <c r="S89" s="41">
        <v>570.38</v>
      </c>
      <c r="T89" s="41">
        <f t="shared" si="7"/>
        <v>8.7136790002749851E-3</v>
      </c>
      <c r="U89" s="40" t="str">
        <f>_xlfn.IFNA(VLOOKUP(P89, Descriptions!$A:$E, 5, FALSE),"")</f>
        <v/>
      </c>
    </row>
    <row r="90" spans="4:21">
      <c r="D90" s="40"/>
      <c r="E90" s="40" t="str">
        <f>_xlfn.IFNA(VLOOKUP(A90, Descriptions!$A:$E, 5, FALSE),"")</f>
        <v/>
      </c>
      <c r="F90" s="40"/>
      <c r="G90" s="40"/>
      <c r="H90" s="40"/>
      <c r="I90" s="40"/>
      <c r="J90" s="40"/>
      <c r="K90" s="41"/>
      <c r="L90" s="41" t="str">
        <f t="shared" si="6"/>
        <v/>
      </c>
      <c r="M90" s="40" t="str">
        <f>_xlfn.IFNA(VLOOKUP(H90, Descriptions!$A:$E, 5, FALSE),"")</f>
        <v/>
      </c>
      <c r="N90" s="40"/>
      <c r="O90" s="40"/>
      <c r="P90" s="40" t="s">
        <v>227</v>
      </c>
      <c r="Q90" s="40"/>
      <c r="R90" s="35">
        <v>22582</v>
      </c>
      <c r="S90" s="41">
        <v>225.82</v>
      </c>
      <c r="T90" s="41">
        <f t="shared" si="7"/>
        <v>0.01</v>
      </c>
      <c r="U90" s="40" t="str">
        <f>_xlfn.IFNA(VLOOKUP(P90, Descriptions!$A:$E, 5, FALSE),"")</f>
        <v/>
      </c>
    </row>
    <row r="91" spans="4:21">
      <c r="D91" s="40"/>
      <c r="E91" s="40" t="str">
        <f>_xlfn.IFNA(VLOOKUP(A91, Descriptions!$A:$E, 5, FALSE),"")</f>
        <v/>
      </c>
      <c r="F91" s="40"/>
      <c r="G91" s="40"/>
      <c r="H91" s="40"/>
      <c r="I91" s="40"/>
      <c r="J91" s="40"/>
      <c r="K91" s="41"/>
      <c r="L91" s="41" t="str">
        <f t="shared" si="6"/>
        <v/>
      </c>
      <c r="M91" s="40" t="str">
        <f>_xlfn.IFNA(VLOOKUP(H91, Descriptions!$A:$E, 5, FALSE),"")</f>
        <v/>
      </c>
      <c r="N91" s="40"/>
      <c r="O91" s="40"/>
      <c r="P91" s="40" t="s">
        <v>230</v>
      </c>
      <c r="Q91" s="40"/>
      <c r="R91" s="35">
        <v>24700</v>
      </c>
      <c r="S91" s="41">
        <v>197.60000000000002</v>
      </c>
      <c r="T91" s="41">
        <f t="shared" si="7"/>
        <v>8.0000000000000002E-3</v>
      </c>
      <c r="U91" s="40" t="str">
        <f>_xlfn.IFNA(VLOOKUP(P91, Descriptions!$A:$E, 5, FALSE),"")</f>
        <v/>
      </c>
    </row>
    <row r="92" spans="4:21">
      <c r="D92" s="40"/>
      <c r="E92" s="40" t="str">
        <f>_xlfn.IFNA(VLOOKUP(A92, Descriptions!$A:$E, 5, FALSE),"")</f>
        <v/>
      </c>
      <c r="F92" s="40"/>
      <c r="G92" s="40"/>
      <c r="H92" s="40"/>
      <c r="I92" s="40"/>
      <c r="J92" s="40"/>
      <c r="K92" s="41"/>
      <c r="L92" s="41" t="str">
        <f t="shared" si="6"/>
        <v/>
      </c>
      <c r="M92" s="40" t="str">
        <f>_xlfn.IFNA(VLOOKUP(H92, Descriptions!$A:$E, 5, FALSE),"")</f>
        <v/>
      </c>
      <c r="N92" s="40"/>
      <c r="O92" s="40"/>
      <c r="P92" s="40" t="s">
        <v>233</v>
      </c>
      <c r="Q92" s="40"/>
      <c r="R92" s="35">
        <v>92950</v>
      </c>
      <c r="S92" s="41">
        <v>743.6</v>
      </c>
      <c r="T92" s="41">
        <f t="shared" si="7"/>
        <v>8.0000000000000002E-3</v>
      </c>
      <c r="U92" s="40" t="str">
        <f>_xlfn.IFNA(VLOOKUP(P92, Descriptions!$A:$E, 5, FALSE),"")</f>
        <v/>
      </c>
    </row>
    <row r="93" spans="4:21">
      <c r="D93" s="40"/>
      <c r="E93" s="40" t="str">
        <f>_xlfn.IFNA(VLOOKUP(A93, Descriptions!$A:$E, 5, FALSE),"")</f>
        <v/>
      </c>
      <c r="F93" s="40"/>
      <c r="G93" s="40"/>
      <c r="H93" s="40"/>
      <c r="I93" s="40"/>
      <c r="J93" s="40"/>
      <c r="K93" s="41"/>
      <c r="L93" s="41" t="str">
        <f t="shared" si="6"/>
        <v/>
      </c>
      <c r="M93" s="40" t="str">
        <f>_xlfn.IFNA(VLOOKUP(H93, Descriptions!$A:$E, 5, FALSE),"")</f>
        <v/>
      </c>
      <c r="N93" s="40"/>
      <c r="O93" s="40"/>
      <c r="P93" s="40" t="s">
        <v>256</v>
      </c>
      <c r="Q93" s="40"/>
      <c r="R93" s="35">
        <v>185900</v>
      </c>
      <c r="S93" s="41">
        <v>1487.2</v>
      </c>
      <c r="T93" s="41">
        <f t="shared" si="7"/>
        <v>8.0000000000000002E-3</v>
      </c>
      <c r="U93" s="40" t="str">
        <f>_xlfn.IFNA(VLOOKUP(P93, Descriptions!$A:$E, 5, FALSE),"")</f>
        <v/>
      </c>
    </row>
    <row r="94" spans="4:21">
      <c r="D94" s="40"/>
      <c r="E94" s="40" t="str">
        <f>_xlfn.IFNA(VLOOKUP(A94, Descriptions!$A:$E, 5, FALSE),"")</f>
        <v/>
      </c>
      <c r="F94" s="40"/>
      <c r="G94" s="40"/>
      <c r="H94" s="40"/>
      <c r="I94" s="40"/>
      <c r="J94" s="40"/>
      <c r="K94" s="41"/>
      <c r="L94" s="41" t="str">
        <f t="shared" si="6"/>
        <v/>
      </c>
      <c r="M94" s="40" t="str">
        <f>_xlfn.IFNA(VLOOKUP(H94, Descriptions!$A:$E, 5, FALSE),"")</f>
        <v/>
      </c>
      <c r="N94" s="40"/>
      <c r="O94" s="40"/>
      <c r="P94" s="40" t="s">
        <v>280</v>
      </c>
      <c r="Q94" s="40"/>
      <c r="R94" s="35">
        <v>25350</v>
      </c>
      <c r="S94" s="41">
        <v>202.8</v>
      </c>
      <c r="T94" s="41">
        <f t="shared" si="7"/>
        <v>8.0000000000000002E-3</v>
      </c>
      <c r="U94" s="40" t="str">
        <f>_xlfn.IFNA(VLOOKUP(P94, Descriptions!$A:$E, 5, FALSE),"")</f>
        <v/>
      </c>
    </row>
    <row r="95" spans="4:21">
      <c r="D95" s="40"/>
      <c r="E95" s="40" t="str">
        <f>_xlfn.IFNA(VLOOKUP(A95, Descriptions!$A:$E, 5, FALSE),"")</f>
        <v/>
      </c>
      <c r="F95" s="40"/>
      <c r="G95" s="40"/>
      <c r="H95" s="40"/>
      <c r="I95" s="40"/>
      <c r="J95" s="40"/>
      <c r="K95" s="41"/>
      <c r="L95" s="41" t="str">
        <f t="shared" si="6"/>
        <v/>
      </c>
      <c r="M95" s="40" t="str">
        <f>_xlfn.IFNA(VLOOKUP(H95, Descriptions!$A:$E, 5, FALSE),"")</f>
        <v/>
      </c>
      <c r="N95" s="40"/>
      <c r="O95" s="40"/>
      <c r="P95" s="40" t="s">
        <v>282</v>
      </c>
      <c r="Q95" s="40"/>
      <c r="R95" s="35">
        <v>854022</v>
      </c>
      <c r="S95" s="41">
        <v>8540.2199999999993</v>
      </c>
      <c r="T95" s="41">
        <f t="shared" si="7"/>
        <v>9.9999999999999985E-3</v>
      </c>
      <c r="U95" s="40" t="str">
        <f>_xlfn.IFNA(VLOOKUP(P95, Descriptions!$A:$E, 5, FALSE),"")</f>
        <v/>
      </c>
    </row>
    <row r="96" spans="4:21">
      <c r="D96" s="40"/>
      <c r="E96" s="40" t="str">
        <f>_xlfn.IFNA(VLOOKUP(A96, Descriptions!$A:$E, 5, FALSE),"")</f>
        <v/>
      </c>
      <c r="F96" s="40"/>
      <c r="G96" s="40"/>
      <c r="H96" s="40"/>
      <c r="I96" s="40"/>
      <c r="J96" s="40"/>
      <c r="K96" s="41"/>
      <c r="L96" s="41" t="str">
        <f t="shared" si="6"/>
        <v/>
      </c>
      <c r="M96" s="40" t="str">
        <f>_xlfn.IFNA(VLOOKUP(H96, Descriptions!$A:$E, 5, FALSE),"")</f>
        <v/>
      </c>
      <c r="N96" s="40"/>
      <c r="O96" s="40"/>
      <c r="P96" s="40" t="s">
        <v>371</v>
      </c>
      <c r="Q96" s="40"/>
      <c r="R96" s="35">
        <v>323050</v>
      </c>
      <c r="S96" s="41">
        <v>2584.4</v>
      </c>
      <c r="T96" s="41">
        <f t="shared" si="7"/>
        <v>8.0000000000000002E-3</v>
      </c>
      <c r="U96" s="40" t="str">
        <f>_xlfn.IFNA(VLOOKUP(P96, Descriptions!$A:$E, 5, FALSE),"")</f>
        <v/>
      </c>
    </row>
    <row r="97" spans="4:21">
      <c r="D97" s="40"/>
      <c r="E97" s="40" t="str">
        <f>_xlfn.IFNA(VLOOKUP(A97, Descriptions!$A:$E, 5, FALSE),"")</f>
        <v/>
      </c>
      <c r="F97" s="40"/>
      <c r="G97" s="40"/>
      <c r="H97" s="40"/>
      <c r="I97" s="40"/>
      <c r="J97" s="40"/>
      <c r="K97" s="41"/>
      <c r="L97" s="41" t="str">
        <f t="shared" si="6"/>
        <v/>
      </c>
      <c r="M97" s="40" t="str">
        <f>_xlfn.IFNA(VLOOKUP(H97, Descriptions!$A:$E, 5, FALSE),"")</f>
        <v/>
      </c>
      <c r="N97" s="40"/>
      <c r="O97" s="40"/>
      <c r="P97" s="40" t="s">
        <v>369</v>
      </c>
      <c r="Q97" s="40"/>
      <c r="R97" s="35">
        <v>94250</v>
      </c>
      <c r="S97" s="41">
        <v>754</v>
      </c>
      <c r="T97" s="41">
        <f t="shared" si="7"/>
        <v>8.0000000000000002E-3</v>
      </c>
      <c r="U97" s="40" t="str">
        <f>_xlfn.IFNA(VLOOKUP(P97, Descriptions!$A:$E, 5, FALSE),"")</f>
        <v/>
      </c>
    </row>
    <row r="98" spans="4:21">
      <c r="D98" s="40"/>
      <c r="E98" s="40" t="str">
        <f>_xlfn.IFNA(VLOOKUP(A98, Descriptions!$A:$E, 5, FALSE),"")</f>
        <v/>
      </c>
      <c r="F98" s="40"/>
      <c r="G98" s="40"/>
      <c r="H98" s="40"/>
      <c r="I98" s="40"/>
      <c r="J98" s="40"/>
      <c r="K98" s="41"/>
      <c r="L98" s="41" t="str">
        <f t="shared" si="6"/>
        <v/>
      </c>
      <c r="M98" s="40" t="str">
        <f>_xlfn.IFNA(VLOOKUP(H98, Descriptions!$A:$E, 5, FALSE),"")</f>
        <v/>
      </c>
      <c r="N98" s="40"/>
      <c r="O98" s="40"/>
      <c r="P98" s="40" t="s">
        <v>367</v>
      </c>
      <c r="Q98" s="40"/>
      <c r="R98" s="35">
        <v>115050</v>
      </c>
      <c r="S98" s="41">
        <v>920.4</v>
      </c>
      <c r="T98" s="41">
        <f t="shared" si="7"/>
        <v>8.0000000000000002E-3</v>
      </c>
      <c r="U98" s="40" t="str">
        <f>_xlfn.IFNA(VLOOKUP(P98, Descriptions!$A:$E, 5, FALSE),"")</f>
        <v/>
      </c>
    </row>
    <row r="99" spans="4:21">
      <c r="D99" s="40"/>
      <c r="E99" s="40" t="str">
        <f>_xlfn.IFNA(VLOOKUP(A99, Descriptions!$A:$E, 5, FALSE),"")</f>
        <v/>
      </c>
      <c r="F99" s="40"/>
      <c r="G99" s="40"/>
      <c r="H99" s="40"/>
      <c r="I99" s="40"/>
      <c r="J99" s="40"/>
      <c r="K99" s="41"/>
      <c r="L99" s="41" t="str">
        <f t="shared" si="6"/>
        <v/>
      </c>
      <c r="M99" s="40" t="str">
        <f>_xlfn.IFNA(VLOOKUP(H99, Descriptions!$A:$E, 5, FALSE),"")</f>
        <v/>
      </c>
      <c r="N99" s="40"/>
      <c r="O99" s="40"/>
      <c r="P99" s="40" t="s">
        <v>360</v>
      </c>
      <c r="Q99" s="40"/>
      <c r="R99" s="35">
        <v>1899900</v>
      </c>
      <c r="S99" s="41">
        <v>15781.5</v>
      </c>
      <c r="T99" s="41">
        <f t="shared" si="7"/>
        <v>8.3064898152534344E-3</v>
      </c>
      <c r="U99" s="40" t="str">
        <f>_xlfn.IFNA(VLOOKUP(P99, Descriptions!$A:$E, 5, FALSE),"")</f>
        <v/>
      </c>
    </row>
    <row r="100" spans="4:21">
      <c r="D100" s="40"/>
      <c r="E100" s="40" t="str">
        <f>_xlfn.IFNA(VLOOKUP(A100, Descriptions!$A:$E, 5, FALSE),"")</f>
        <v/>
      </c>
      <c r="F100" s="40"/>
      <c r="G100" s="40"/>
      <c r="H100" s="40"/>
      <c r="I100" s="40"/>
      <c r="J100" s="40"/>
      <c r="K100" s="41"/>
      <c r="L100" s="41" t="str">
        <f t="shared" si="6"/>
        <v/>
      </c>
      <c r="M100" s="40" t="str">
        <f>_xlfn.IFNA(VLOOKUP(H100, Descriptions!$A:$E, 5, FALSE),"")</f>
        <v/>
      </c>
      <c r="N100" s="40"/>
      <c r="O100" s="40"/>
      <c r="P100" s="40" t="s">
        <v>308</v>
      </c>
      <c r="Q100" s="40"/>
      <c r="R100" s="35">
        <v>99698</v>
      </c>
      <c r="S100" s="41">
        <v>996.98</v>
      </c>
      <c r="T100" s="41">
        <f t="shared" si="7"/>
        <v>0.01</v>
      </c>
      <c r="U100" s="40" t="str">
        <f>_xlfn.IFNA(VLOOKUP(P100, Descriptions!$A:$E, 5, FALSE),"")</f>
        <v/>
      </c>
    </row>
    <row r="101" spans="4:21">
      <c r="D101" s="40"/>
      <c r="E101" s="40" t="str">
        <f>_xlfn.IFNA(VLOOKUP(A101, Descriptions!$A:$E, 5, FALSE),"")</f>
        <v/>
      </c>
      <c r="F101" s="40"/>
      <c r="G101" s="40"/>
      <c r="H101" s="40"/>
      <c r="I101" s="40"/>
      <c r="J101" s="40"/>
      <c r="K101" s="41"/>
      <c r="L101" s="41" t="str">
        <f t="shared" si="6"/>
        <v/>
      </c>
      <c r="M101" s="40" t="str">
        <f>_xlfn.IFNA(VLOOKUP(H101, Descriptions!$A:$E, 5, FALSE),"")</f>
        <v/>
      </c>
      <c r="N101" s="40"/>
      <c r="O101" s="40"/>
      <c r="P101" s="40" t="s">
        <v>337</v>
      </c>
      <c r="Q101" s="40"/>
      <c r="R101" s="35">
        <v>90350</v>
      </c>
      <c r="S101" s="41">
        <v>722.8</v>
      </c>
      <c r="T101" s="41">
        <f t="shared" si="7"/>
        <v>8.0000000000000002E-3</v>
      </c>
      <c r="U101" s="40" t="str">
        <f>_xlfn.IFNA(VLOOKUP(P101, Descriptions!$A:$E, 5, FALSE),"")</f>
        <v/>
      </c>
    </row>
    <row r="102" spans="4:21">
      <c r="D102" s="40"/>
      <c r="E102" s="40" t="str">
        <f>_xlfn.IFNA(VLOOKUP(A102, Descriptions!$A:$E, 5, FALSE),"")</f>
        <v/>
      </c>
      <c r="F102" s="40"/>
      <c r="G102" s="40"/>
      <c r="H102" s="40"/>
      <c r="I102" s="40"/>
      <c r="J102" s="40"/>
      <c r="K102" s="41"/>
      <c r="L102" s="41" t="str">
        <f t="shared" si="6"/>
        <v/>
      </c>
      <c r="M102" s="40" t="str">
        <f>_xlfn.IFNA(VLOOKUP(H102, Descriptions!$A:$E, 5, FALSE),"")</f>
        <v/>
      </c>
      <c r="N102" s="40"/>
      <c r="O102" s="40"/>
      <c r="P102" s="40" t="s">
        <v>345</v>
      </c>
      <c r="Q102" s="40"/>
      <c r="R102" s="35">
        <v>102822</v>
      </c>
      <c r="S102" s="41">
        <v>1028.22</v>
      </c>
      <c r="T102" s="41">
        <f t="shared" si="7"/>
        <v>0.01</v>
      </c>
      <c r="U102" s="40" t="str">
        <f>_xlfn.IFNA(VLOOKUP(P102, Descriptions!$A:$E, 5, FALSE),"")</f>
        <v/>
      </c>
    </row>
    <row r="103" spans="4:21">
      <c r="D103" s="40"/>
      <c r="E103" s="40" t="str">
        <f>_xlfn.IFNA(VLOOKUP(A103, Descriptions!$A:$E, 5, FALSE),"")</f>
        <v/>
      </c>
      <c r="F103" s="40"/>
      <c r="G103" s="40"/>
      <c r="H103" s="40"/>
      <c r="I103" s="40"/>
      <c r="J103" s="40"/>
      <c r="K103" s="41"/>
      <c r="L103" s="41" t="str">
        <f t="shared" si="6"/>
        <v/>
      </c>
      <c r="M103" s="40" t="str">
        <f>_xlfn.IFNA(VLOOKUP(H103, Descriptions!$A:$E, 5, FALSE),"")</f>
        <v/>
      </c>
      <c r="N103" s="40"/>
      <c r="O103" s="40"/>
      <c r="P103" s="40" t="s">
        <v>353</v>
      </c>
      <c r="Q103" s="40"/>
      <c r="R103" s="35">
        <v>111427</v>
      </c>
      <c r="S103" s="41">
        <v>1114.27</v>
      </c>
      <c r="T103" s="41">
        <f t="shared" si="7"/>
        <v>0.01</v>
      </c>
      <c r="U103" s="40" t="str">
        <f>_xlfn.IFNA(VLOOKUP(P103, Descriptions!$A:$E, 5, FALSE),"")</f>
        <v/>
      </c>
    </row>
    <row r="104" spans="4:21">
      <c r="D104" s="40"/>
      <c r="E104" s="40" t="str">
        <f>_xlfn.IFNA(VLOOKUP(A104, Descriptions!$A:$E, 5, FALSE),"")</f>
        <v/>
      </c>
      <c r="F104" s="40"/>
      <c r="G104" s="40"/>
      <c r="H104" s="40"/>
      <c r="I104" s="40"/>
      <c r="J104" s="40"/>
      <c r="K104" s="41"/>
      <c r="L104" s="41" t="str">
        <f t="shared" si="6"/>
        <v/>
      </c>
      <c r="M104" s="40" t="str">
        <f>_xlfn.IFNA(VLOOKUP(H104, Descriptions!$A:$E, 5, FALSE),"")</f>
        <v/>
      </c>
      <c r="N104" s="40"/>
      <c r="O104" s="40"/>
      <c r="P104" s="40" t="s">
        <v>575</v>
      </c>
      <c r="Q104" s="40"/>
      <c r="R104" s="35">
        <v>44200</v>
      </c>
      <c r="S104" s="41">
        <v>353.6</v>
      </c>
      <c r="T104" s="41">
        <f t="shared" si="7"/>
        <v>8.0000000000000002E-3</v>
      </c>
      <c r="U104" s="40" t="str">
        <f>_xlfn.IFNA(VLOOKUP(P104, Descriptions!$A:$E, 5, FALSE),"")</f>
        <v/>
      </c>
    </row>
    <row r="105" spans="4:21">
      <c r="D105" s="40"/>
      <c r="E105" s="40" t="str">
        <f>_xlfn.IFNA(VLOOKUP(A105, Descriptions!$A:$E, 5, FALSE),"")</f>
        <v/>
      </c>
      <c r="F105" s="40"/>
      <c r="G105" s="40"/>
      <c r="H105" s="40"/>
      <c r="I105" s="40"/>
      <c r="J105" s="40"/>
      <c r="K105" s="41"/>
      <c r="L105" s="41" t="str">
        <f t="shared" si="6"/>
        <v/>
      </c>
      <c r="M105" s="40" t="str">
        <f>_xlfn.IFNA(VLOOKUP(H105, Descriptions!$A:$E, 5, FALSE),"")</f>
        <v/>
      </c>
      <c r="N105" s="40"/>
      <c r="O105" s="40"/>
      <c r="P105" s="40" t="s">
        <v>5194</v>
      </c>
      <c r="Q105" s="40"/>
      <c r="R105" s="35">
        <v>78000</v>
      </c>
      <c r="S105" s="41">
        <v>624</v>
      </c>
      <c r="T105" s="41">
        <f t="shared" si="7"/>
        <v>8.0000000000000002E-3</v>
      </c>
      <c r="U105" s="40" t="str">
        <f>_xlfn.IFNA(VLOOKUP(P105, Descriptions!$A:$E, 5, FALSE),"")</f>
        <v/>
      </c>
    </row>
    <row r="106" spans="4:21">
      <c r="D106" s="40"/>
      <c r="E106" s="40" t="str">
        <f>_xlfn.IFNA(VLOOKUP(A106, Descriptions!$A:$E, 5, FALSE),"")</f>
        <v/>
      </c>
      <c r="F106" s="40"/>
      <c r="G106" s="40"/>
      <c r="H106" s="40"/>
      <c r="I106" s="40"/>
      <c r="J106" s="40"/>
      <c r="K106" s="41"/>
      <c r="L106" s="41" t="str">
        <f t="shared" si="6"/>
        <v/>
      </c>
      <c r="M106" s="40" t="str">
        <f>_xlfn.IFNA(VLOOKUP(H106, Descriptions!$A:$E, 5, FALSE),"")</f>
        <v/>
      </c>
      <c r="N106" s="40"/>
      <c r="O106" s="40"/>
      <c r="P106" s="40" t="s">
        <v>5231</v>
      </c>
      <c r="Q106" s="40"/>
      <c r="R106" s="35">
        <v>81250</v>
      </c>
      <c r="S106" s="41">
        <v>650</v>
      </c>
      <c r="T106" s="41">
        <f t="shared" si="7"/>
        <v>8.0000000000000002E-3</v>
      </c>
      <c r="U106" s="40" t="str">
        <f>_xlfn.IFNA(VLOOKUP(P106, Descriptions!$A:$E, 5, FALSE),"")</f>
        <v/>
      </c>
    </row>
    <row r="107" spans="4:21">
      <c r="D107" s="40"/>
      <c r="E107" s="40" t="str">
        <f>_xlfn.IFNA(VLOOKUP(A107, Descriptions!$A:$E, 5, FALSE),"")</f>
        <v/>
      </c>
      <c r="F107" s="40"/>
      <c r="G107" s="40"/>
      <c r="H107" s="40"/>
      <c r="I107" s="40"/>
      <c r="J107" s="40"/>
      <c r="K107" s="41"/>
      <c r="L107" s="41" t="str">
        <f t="shared" si="6"/>
        <v/>
      </c>
      <c r="M107" s="40" t="str">
        <f>_xlfn.IFNA(VLOOKUP(H107, Descriptions!$A:$E, 5, FALSE),"")</f>
        <v/>
      </c>
      <c r="N107" s="40"/>
      <c r="O107" s="40"/>
      <c r="P107" s="40" t="s">
        <v>5262</v>
      </c>
      <c r="Q107" s="40"/>
      <c r="R107" s="35">
        <v>76700</v>
      </c>
      <c r="S107" s="41">
        <v>613.6</v>
      </c>
      <c r="T107" s="41">
        <f t="shared" si="7"/>
        <v>8.0000000000000002E-3</v>
      </c>
      <c r="U107" s="40" t="str">
        <f>_xlfn.IFNA(VLOOKUP(P107, Descriptions!$A:$E, 5, FALSE),"")</f>
        <v/>
      </c>
    </row>
    <row r="108" spans="4:21">
      <c r="D108" s="40"/>
      <c r="E108" s="40" t="str">
        <f>_xlfn.IFNA(VLOOKUP(A108, Descriptions!$A:$E, 5, FALSE),"")</f>
        <v/>
      </c>
      <c r="F108" s="40"/>
      <c r="G108" s="40"/>
      <c r="H108" s="40"/>
      <c r="I108" s="40"/>
      <c r="J108" s="40"/>
      <c r="K108" s="41"/>
      <c r="L108" s="41" t="str">
        <f t="shared" si="6"/>
        <v/>
      </c>
      <c r="M108" s="40" t="str">
        <f>_xlfn.IFNA(VLOOKUP(H108, Descriptions!$A:$E, 5, FALSE),"")</f>
        <v/>
      </c>
      <c r="N108" s="40"/>
      <c r="O108" s="40"/>
      <c r="P108" s="40" t="s">
        <v>5758</v>
      </c>
      <c r="Q108" s="40"/>
      <c r="R108" s="35">
        <v>81250</v>
      </c>
      <c r="S108" s="41">
        <v>650</v>
      </c>
      <c r="T108" s="41">
        <f t="shared" si="7"/>
        <v>8.0000000000000002E-3</v>
      </c>
      <c r="U108" s="40" t="str">
        <f>_xlfn.IFNA(VLOOKUP(P108, Descriptions!$A:$E, 5, FALSE),"")</f>
        <v/>
      </c>
    </row>
    <row r="109" spans="4:21">
      <c r="D109" s="40"/>
      <c r="E109" s="40" t="str">
        <f>_xlfn.IFNA(VLOOKUP(A109, Descriptions!$A:$E, 5, FALSE),"")</f>
        <v/>
      </c>
      <c r="F109" s="40"/>
      <c r="G109" s="40"/>
      <c r="H109" s="40"/>
      <c r="I109" s="40"/>
      <c r="J109" s="40"/>
      <c r="K109" s="41"/>
      <c r="L109" s="41" t="str">
        <f t="shared" si="6"/>
        <v/>
      </c>
      <c r="M109" s="40" t="str">
        <f>_xlfn.IFNA(VLOOKUP(H109, Descriptions!$A:$E, 5, FALSE),"")</f>
        <v/>
      </c>
      <c r="N109" s="40"/>
      <c r="O109" s="40"/>
      <c r="P109" s="40" t="s">
        <v>5705</v>
      </c>
      <c r="Q109" s="40"/>
      <c r="R109" s="35">
        <v>34950</v>
      </c>
      <c r="S109" s="41">
        <v>279.60000000000002</v>
      </c>
      <c r="T109" s="41">
        <f t="shared" si="7"/>
        <v>8.0000000000000002E-3</v>
      </c>
      <c r="U109" s="40" t="str">
        <f>_xlfn.IFNA(VLOOKUP(P109, Descriptions!$A:$E, 5, FALSE),"")</f>
        <v/>
      </c>
    </row>
    <row r="110" spans="4:21">
      <c r="D110" s="40"/>
      <c r="E110" s="40" t="str">
        <f>_xlfn.IFNA(VLOOKUP(A110, Descriptions!$A:$E, 5, FALSE),"")</f>
        <v/>
      </c>
      <c r="F110" s="40"/>
      <c r="G110" s="40"/>
      <c r="H110" s="40"/>
      <c r="I110" s="40"/>
      <c r="J110" s="40"/>
      <c r="K110" s="41"/>
      <c r="L110" s="41" t="str">
        <f t="shared" si="6"/>
        <v/>
      </c>
      <c r="M110" s="40" t="str">
        <f>_xlfn.IFNA(VLOOKUP(H110, Descriptions!$A:$E, 5, FALSE),"")</f>
        <v/>
      </c>
      <c r="N110" s="40"/>
      <c r="O110" s="40"/>
      <c r="P110" s="40" t="s">
        <v>187</v>
      </c>
      <c r="Q110" s="40"/>
      <c r="R110" s="35">
        <v>4642</v>
      </c>
      <c r="S110" s="41">
        <v>37.129999999999995</v>
      </c>
      <c r="T110" s="41">
        <f t="shared" si="7"/>
        <v>7.9987074536837562E-3</v>
      </c>
      <c r="U110" s="40" t="str">
        <f>_xlfn.IFNA(VLOOKUP(P110, Descriptions!$A:$E, 5, FALSE),"")</f>
        <v/>
      </c>
    </row>
    <row r="111" spans="4:21">
      <c r="D111" s="40"/>
      <c r="E111" s="40" t="str">
        <f>_xlfn.IFNA(VLOOKUP(A111, Descriptions!$A:$E, 5, FALSE),"")</f>
        <v/>
      </c>
      <c r="F111" s="40"/>
      <c r="G111" s="40"/>
      <c r="H111" s="40"/>
      <c r="I111" s="40"/>
      <c r="J111" s="40"/>
      <c r="K111" s="41"/>
      <c r="L111" s="41" t="str">
        <f t="shared" si="6"/>
        <v/>
      </c>
      <c r="M111" s="40" t="str">
        <f>_xlfn.IFNA(VLOOKUP(H111, Descriptions!$A:$E, 5, FALSE),"")</f>
        <v/>
      </c>
      <c r="N111" s="40"/>
      <c r="O111" s="40"/>
      <c r="P111" s="40" t="s">
        <v>5200</v>
      </c>
      <c r="Q111" s="40"/>
      <c r="R111" s="35">
        <v>33650</v>
      </c>
      <c r="S111" s="41">
        <v>269.2</v>
      </c>
      <c r="T111" s="41">
        <f t="shared" si="7"/>
        <v>8.0000000000000002E-3</v>
      </c>
      <c r="U111" s="40" t="str">
        <f>_xlfn.IFNA(VLOOKUP(P111, Descriptions!$A:$E, 5, FALSE),"")</f>
        <v/>
      </c>
    </row>
    <row r="112" spans="4:21">
      <c r="D112" s="40"/>
      <c r="E112" s="40" t="str">
        <f>_xlfn.IFNA(VLOOKUP(A112, Descriptions!$A:$E, 5, FALSE),"")</f>
        <v/>
      </c>
      <c r="F112" s="40"/>
      <c r="G112" s="40"/>
      <c r="H112" s="40"/>
      <c r="I112" s="40"/>
      <c r="J112" s="40"/>
      <c r="K112" s="41"/>
      <c r="L112" s="41" t="str">
        <f t="shared" si="6"/>
        <v/>
      </c>
      <c r="M112" s="40" t="str">
        <f>_xlfn.IFNA(VLOOKUP(H112, Descriptions!$A:$E, 5, FALSE),"")</f>
        <v/>
      </c>
      <c r="N112" s="40"/>
      <c r="O112" s="40"/>
      <c r="P112" s="40" t="s">
        <v>410</v>
      </c>
      <c r="Q112" s="40"/>
      <c r="R112" s="35">
        <v>19110</v>
      </c>
      <c r="S112" s="41">
        <v>185.9</v>
      </c>
      <c r="T112" s="41">
        <f t="shared" si="7"/>
        <v>9.7278911564625849E-3</v>
      </c>
      <c r="U112" s="40" t="str">
        <f>_xlfn.IFNA(VLOOKUP(P112, Descriptions!$A:$E, 5, FALSE),"")</f>
        <v/>
      </c>
    </row>
    <row r="113" spans="4:21">
      <c r="D113" s="40"/>
      <c r="E113" s="40" t="str">
        <f>_xlfn.IFNA(VLOOKUP(A113, Descriptions!$A:$E, 5, FALSE),"")</f>
        <v/>
      </c>
      <c r="F113" s="40"/>
      <c r="G113" s="40"/>
      <c r="H113" s="40"/>
      <c r="I113" s="40"/>
      <c r="J113" s="40"/>
      <c r="K113" s="41"/>
      <c r="L113" s="41" t="str">
        <f t="shared" si="6"/>
        <v/>
      </c>
      <c r="M113" s="40" t="str">
        <f>_xlfn.IFNA(VLOOKUP(H113, Descriptions!$A:$E, 5, FALSE),"")</f>
        <v/>
      </c>
      <c r="N113" s="40"/>
      <c r="O113" s="40"/>
      <c r="P113" s="40" t="s">
        <v>5946</v>
      </c>
      <c r="Q113" s="40"/>
      <c r="R113" s="35">
        <v>34950</v>
      </c>
      <c r="S113" s="41">
        <v>279.60000000000002</v>
      </c>
      <c r="T113" s="41">
        <f t="shared" si="7"/>
        <v>8.0000000000000002E-3</v>
      </c>
      <c r="U113" s="40" t="str">
        <f>_xlfn.IFNA(VLOOKUP(P113, Descriptions!$A:$E, 5, FALSE),"")</f>
        <v/>
      </c>
    </row>
    <row r="114" spans="4:21">
      <c r="D114" s="40"/>
      <c r="E114" s="40" t="str">
        <f>_xlfn.IFNA(VLOOKUP(A114, Descriptions!$A:$E, 5, FALSE),"")</f>
        <v/>
      </c>
      <c r="F114" s="40"/>
      <c r="G114" s="40"/>
      <c r="H114" s="40"/>
      <c r="I114" s="40"/>
      <c r="J114" s="40"/>
      <c r="K114" s="41"/>
      <c r="L114" s="41" t="str">
        <f t="shared" si="6"/>
        <v/>
      </c>
      <c r="M114" s="40" t="str">
        <f>_xlfn.IFNA(VLOOKUP(H114, Descriptions!$A:$E, 5, FALSE),"")</f>
        <v/>
      </c>
      <c r="N114" s="40"/>
      <c r="O114" s="40"/>
      <c r="P114" s="40" t="s">
        <v>252</v>
      </c>
      <c r="Q114" s="40"/>
      <c r="R114" s="35">
        <v>20245</v>
      </c>
      <c r="S114" s="41">
        <v>195.29999999999998</v>
      </c>
      <c r="T114" s="41">
        <f t="shared" si="7"/>
        <v>9.6468263768831799E-3</v>
      </c>
      <c r="U114" s="40" t="str">
        <f>_xlfn.IFNA(VLOOKUP(P114, Descriptions!$A:$E, 5, FALSE),"")</f>
        <v/>
      </c>
    </row>
    <row r="115" spans="4:21">
      <c r="D115" s="40"/>
      <c r="E115" s="40" t="str">
        <f>_xlfn.IFNA(VLOOKUP(A115, Descriptions!$A:$E, 5, FALSE),"")</f>
        <v/>
      </c>
      <c r="F115" s="40"/>
      <c r="G115" s="40"/>
      <c r="H115" s="40"/>
      <c r="I115" s="40"/>
      <c r="J115" s="40"/>
      <c r="K115" s="41"/>
      <c r="L115" s="41" t="str">
        <f t="shared" si="6"/>
        <v/>
      </c>
      <c r="M115" s="40" t="str">
        <f>_xlfn.IFNA(VLOOKUP(H115, Descriptions!$A:$E, 5, FALSE),"")</f>
        <v/>
      </c>
      <c r="N115" s="40"/>
      <c r="O115" s="40"/>
      <c r="P115" s="40" t="s">
        <v>5272</v>
      </c>
      <c r="Q115" s="40"/>
      <c r="R115" s="35">
        <v>33650</v>
      </c>
      <c r="S115" s="41">
        <v>269.2</v>
      </c>
      <c r="T115" s="41">
        <f t="shared" si="7"/>
        <v>8.0000000000000002E-3</v>
      </c>
      <c r="U115" s="40" t="str">
        <f>_xlfn.IFNA(VLOOKUP(P115, Descriptions!$A:$E, 5, FALSE),"")</f>
        <v/>
      </c>
    </row>
    <row r="116" spans="4:21">
      <c r="D116" s="40"/>
      <c r="E116" s="40" t="str">
        <f>_xlfn.IFNA(VLOOKUP(A116, Descriptions!$A:$E, 5, FALSE),"")</f>
        <v/>
      </c>
      <c r="F116" s="40"/>
      <c r="G116" s="40"/>
      <c r="H116" s="40"/>
      <c r="I116" s="40"/>
      <c r="J116" s="40"/>
      <c r="K116" s="41"/>
      <c r="L116" s="41" t="str">
        <f t="shared" si="6"/>
        <v/>
      </c>
      <c r="M116" s="40" t="str">
        <f>_xlfn.IFNA(VLOOKUP(H116, Descriptions!$A:$E, 5, FALSE),"")</f>
        <v/>
      </c>
      <c r="N116" s="40"/>
      <c r="O116" s="40"/>
      <c r="P116" s="40" t="s">
        <v>363</v>
      </c>
      <c r="Q116" s="40"/>
      <c r="R116" s="35">
        <v>10830</v>
      </c>
      <c r="S116" s="41">
        <v>86.64</v>
      </c>
      <c r="T116" s="41">
        <f t="shared" si="7"/>
        <v>8.0000000000000002E-3</v>
      </c>
      <c r="U116" s="40" t="str">
        <f>_xlfn.IFNA(VLOOKUP(P116, Descriptions!$A:$E, 5, FALSE),"")</f>
        <v/>
      </c>
    </row>
    <row r="117" spans="4:21">
      <c r="D117" s="40"/>
      <c r="E117" s="40" t="str">
        <f>_xlfn.IFNA(VLOOKUP(A117, Descriptions!$A:$E, 5, FALSE),"")</f>
        <v/>
      </c>
      <c r="F117" s="40"/>
      <c r="G117" s="40"/>
      <c r="H117" s="40"/>
      <c r="I117" s="40"/>
      <c r="J117" s="40"/>
      <c r="K117" s="41"/>
      <c r="L117" s="41" t="str">
        <f t="shared" si="6"/>
        <v/>
      </c>
      <c r="M117" s="40" t="str">
        <f>_xlfn.IFNA(VLOOKUP(H117, Descriptions!$A:$E, 5, FALSE),"")</f>
        <v/>
      </c>
      <c r="N117" s="40"/>
      <c r="O117" s="40"/>
      <c r="P117" s="40" t="s">
        <v>12727</v>
      </c>
      <c r="Q117" s="40"/>
      <c r="R117" s="35">
        <v>426452</v>
      </c>
      <c r="S117" s="41">
        <v>4264.5200000000004</v>
      </c>
      <c r="T117" s="41">
        <f t="shared" si="7"/>
        <v>0.01</v>
      </c>
      <c r="U117" s="40" t="str">
        <f>_xlfn.IFNA(VLOOKUP(P117, Descriptions!$A:$E, 5, FALSE),"")</f>
        <v/>
      </c>
    </row>
    <row r="118" spans="4:21">
      <c r="D118" s="40"/>
      <c r="E118" s="40" t="str">
        <f>_xlfn.IFNA(VLOOKUP(A118, Descriptions!$A:$E, 5, FALSE),"")</f>
        <v/>
      </c>
      <c r="F118" s="40"/>
      <c r="G118" s="40"/>
      <c r="H118" s="40"/>
      <c r="I118" s="40"/>
      <c r="J118" s="40"/>
      <c r="K118" s="41"/>
      <c r="L118" s="41" t="str">
        <f t="shared" si="6"/>
        <v/>
      </c>
      <c r="M118" s="40" t="str">
        <f>_xlfn.IFNA(VLOOKUP(H118, Descriptions!$A:$E, 5, FALSE),"")</f>
        <v/>
      </c>
      <c r="N118" s="40"/>
      <c r="O118" s="40"/>
      <c r="P118" s="40" t="s">
        <v>12725</v>
      </c>
      <c r="Q118" s="40"/>
      <c r="R118" s="35">
        <v>1303919</v>
      </c>
      <c r="S118" s="41">
        <v>11414.189999999999</v>
      </c>
      <c r="T118" s="41">
        <f t="shared" si="7"/>
        <v>8.75375694349112E-3</v>
      </c>
      <c r="U118" s="40" t="str">
        <f>_xlfn.IFNA(VLOOKUP(P118, Descriptions!$A:$E, 5, FALSE),"")</f>
        <v/>
      </c>
    </row>
    <row r="119" spans="4:21">
      <c r="D119" s="40"/>
      <c r="E119" s="40" t="str">
        <f>_xlfn.IFNA(VLOOKUP(A119, Descriptions!$A:$E, 5, FALSE),"")</f>
        <v/>
      </c>
      <c r="F119" s="40"/>
      <c r="G119" s="40"/>
      <c r="H119" s="40"/>
      <c r="I119" s="40"/>
      <c r="J119" s="40"/>
      <c r="K119" s="41"/>
      <c r="L119" s="41" t="str">
        <f t="shared" si="6"/>
        <v/>
      </c>
      <c r="M119" s="40" t="str">
        <f>_xlfn.IFNA(VLOOKUP(H119, Descriptions!$A:$E, 5, FALSE),"")</f>
        <v/>
      </c>
      <c r="N119" s="40"/>
      <c r="O119" s="40"/>
      <c r="P119" s="40" t="s">
        <v>12624</v>
      </c>
      <c r="Q119" s="40"/>
      <c r="R119" s="35">
        <v>543950</v>
      </c>
      <c r="S119" s="41">
        <v>4351.6000000000004</v>
      </c>
      <c r="T119" s="41">
        <f t="shared" si="7"/>
        <v>8.0000000000000002E-3</v>
      </c>
      <c r="U119" s="40" t="str">
        <f>_xlfn.IFNA(VLOOKUP(P119, Descriptions!$A:$E, 5, FALSE),"")</f>
        <v/>
      </c>
    </row>
    <row r="120" spans="4:21">
      <c r="D120" s="40"/>
      <c r="E120" s="40" t="str">
        <f>_xlfn.IFNA(VLOOKUP(A120, Descriptions!$A:$E, 5, FALSE),"")</f>
        <v/>
      </c>
      <c r="F120" s="40"/>
      <c r="G120" s="40"/>
      <c r="H120" s="40"/>
      <c r="I120" s="40"/>
      <c r="J120" s="40"/>
      <c r="K120" s="41"/>
      <c r="L120" s="41" t="str">
        <f t="shared" si="6"/>
        <v/>
      </c>
      <c r="M120" s="40" t="str">
        <f>_xlfn.IFNA(VLOOKUP(H120, Descriptions!$A:$E, 5, FALSE),"")</f>
        <v/>
      </c>
      <c r="N120" s="40"/>
      <c r="O120" s="40"/>
      <c r="P120" s="40" t="s">
        <v>12104</v>
      </c>
      <c r="Q120" s="40"/>
      <c r="R120" s="35">
        <v>631209</v>
      </c>
      <c r="S120" s="41">
        <v>5174.59</v>
      </c>
      <c r="T120" s="41">
        <f t="shared" si="7"/>
        <v>8.1979027548719999E-3</v>
      </c>
      <c r="U120" s="40" t="str">
        <f>_xlfn.IFNA(VLOOKUP(P120, Descriptions!$A:$E, 5, FALSE),"")</f>
        <v/>
      </c>
    </row>
    <row r="121" spans="4:21">
      <c r="D121" s="40"/>
      <c r="E121" s="40" t="str">
        <f>_xlfn.IFNA(VLOOKUP(A121, Descriptions!$A:$E, 5, FALSE),"")</f>
        <v/>
      </c>
      <c r="F121" s="40"/>
      <c r="G121" s="40"/>
      <c r="H121" s="40"/>
      <c r="I121" s="40"/>
      <c r="J121" s="40"/>
      <c r="K121" s="41"/>
      <c r="L121" s="41" t="str">
        <f t="shared" si="6"/>
        <v/>
      </c>
      <c r="M121" s="40" t="str">
        <f>_xlfn.IFNA(VLOOKUP(H121, Descriptions!$A:$E, 5, FALSE),"")</f>
        <v/>
      </c>
      <c r="N121" s="40"/>
      <c r="O121" s="40"/>
      <c r="P121" s="40" t="s">
        <v>21917</v>
      </c>
      <c r="Q121" s="40"/>
      <c r="R121" s="35">
        <v>16250</v>
      </c>
      <c r="S121" s="41">
        <v>130</v>
      </c>
      <c r="T121" s="41">
        <f t="shared" si="7"/>
        <v>8.0000000000000002E-3</v>
      </c>
      <c r="U121" s="40" t="str">
        <f>_xlfn.IFNA(VLOOKUP(P121, Descriptions!$A:$E, 5, FALSE),"")</f>
        <v/>
      </c>
    </row>
    <row r="122" spans="4:21">
      <c r="D122" s="40"/>
      <c r="E122" s="40" t="str">
        <f>_xlfn.IFNA(VLOOKUP(A122, Descriptions!$A:$E, 5, FALSE),"")</f>
        <v/>
      </c>
      <c r="F122" s="40"/>
      <c r="G122" s="40"/>
      <c r="H122" s="40"/>
      <c r="I122" s="40"/>
      <c r="J122" s="40"/>
      <c r="K122" s="41"/>
      <c r="L122" s="41" t="str">
        <f t="shared" si="6"/>
        <v/>
      </c>
      <c r="M122" s="40" t="str">
        <f>_xlfn.IFNA(VLOOKUP(H122, Descriptions!$A:$E, 5, FALSE),"")</f>
        <v/>
      </c>
      <c r="N122" s="40"/>
      <c r="O122" s="40"/>
      <c r="P122" s="40" t="s">
        <v>21907</v>
      </c>
      <c r="Q122" s="40"/>
      <c r="R122" s="35">
        <v>16250</v>
      </c>
      <c r="S122" s="41">
        <v>130</v>
      </c>
      <c r="T122" s="41">
        <f t="shared" si="7"/>
        <v>8.0000000000000002E-3</v>
      </c>
      <c r="U122" s="40" t="str">
        <f>_xlfn.IFNA(VLOOKUP(P122, Descriptions!$A:$E, 5, FALSE),"")</f>
        <v/>
      </c>
    </row>
    <row r="123" spans="4:21">
      <c r="D123" s="40"/>
      <c r="E123" s="40" t="str">
        <f>_xlfn.IFNA(VLOOKUP(A123, Descriptions!$A:$E, 5, FALSE),"")</f>
        <v/>
      </c>
      <c r="F123" s="40"/>
      <c r="G123" s="40"/>
      <c r="H123" s="40"/>
      <c r="I123" s="40"/>
      <c r="J123" s="40"/>
      <c r="K123" s="41"/>
      <c r="L123" s="41" t="str">
        <f t="shared" si="6"/>
        <v/>
      </c>
      <c r="M123" s="40" t="str">
        <f>_xlfn.IFNA(VLOOKUP(H123, Descriptions!$A:$E, 5, FALSE),"")</f>
        <v/>
      </c>
      <c r="N123" s="40"/>
      <c r="O123" s="40"/>
      <c r="P123" s="40" t="s">
        <v>21889</v>
      </c>
      <c r="Q123" s="40"/>
      <c r="R123" s="35">
        <v>16250</v>
      </c>
      <c r="S123" s="41">
        <v>130</v>
      </c>
      <c r="T123" s="41">
        <f t="shared" si="7"/>
        <v>8.0000000000000002E-3</v>
      </c>
      <c r="U123" s="40" t="str">
        <f>_xlfn.IFNA(VLOOKUP(P123, Descriptions!$A:$E, 5, FALSE),"")</f>
        <v/>
      </c>
    </row>
    <row r="124" spans="4:21">
      <c r="D124" s="40"/>
      <c r="E124" s="40" t="str">
        <f>_xlfn.IFNA(VLOOKUP(A124, Descriptions!$A:$E, 5, FALSE),"")</f>
        <v/>
      </c>
      <c r="F124" s="40"/>
      <c r="G124" s="40"/>
      <c r="H124" s="40"/>
      <c r="I124" s="40"/>
      <c r="J124" s="40"/>
      <c r="K124" s="41"/>
      <c r="L124" s="41" t="str">
        <f t="shared" si="6"/>
        <v/>
      </c>
      <c r="M124" s="40" t="str">
        <f>_xlfn.IFNA(VLOOKUP(H124, Descriptions!$A:$E, 5, FALSE),"")</f>
        <v/>
      </c>
      <c r="N124" s="40"/>
      <c r="O124" s="40"/>
      <c r="P124" s="40" t="s">
        <v>21875</v>
      </c>
      <c r="Q124" s="40"/>
      <c r="R124" s="35">
        <v>16250</v>
      </c>
      <c r="S124" s="41">
        <v>130</v>
      </c>
      <c r="T124" s="41">
        <f t="shared" si="7"/>
        <v>8.0000000000000002E-3</v>
      </c>
      <c r="U124" s="40" t="str">
        <f>_xlfn.IFNA(VLOOKUP(P124, Descriptions!$A:$E, 5, FALSE),"")</f>
        <v/>
      </c>
    </row>
    <row r="125" spans="4:21">
      <c r="D125" s="40"/>
      <c r="E125" s="40" t="str">
        <f>_xlfn.IFNA(VLOOKUP(A125, Descriptions!$A:$E, 5, FALSE),"")</f>
        <v/>
      </c>
      <c r="F125" s="40"/>
      <c r="G125" s="40"/>
      <c r="H125" s="40"/>
      <c r="I125" s="40"/>
      <c r="J125" s="40"/>
      <c r="K125" s="41"/>
      <c r="L125" s="41" t="str">
        <f t="shared" si="6"/>
        <v/>
      </c>
      <c r="M125" s="40" t="str">
        <f>_xlfn.IFNA(VLOOKUP(H125, Descriptions!$A:$E, 5, FALSE),"")</f>
        <v/>
      </c>
      <c r="N125" s="40"/>
      <c r="O125" s="40" t="s">
        <v>26704</v>
      </c>
      <c r="P125" s="40"/>
      <c r="Q125" s="40"/>
      <c r="R125" s="35">
        <v>11155444</v>
      </c>
      <c r="S125" s="41">
        <v>98268.48000000004</v>
      </c>
      <c r="T125" s="41">
        <f t="shared" si="7"/>
        <v>8.8090155801956466E-3</v>
      </c>
      <c r="U125" s="40" t="str">
        <f>_xlfn.IFNA(VLOOKUP(P125, Descriptions!$A:$E, 5, FALSE),"")</f>
        <v/>
      </c>
    </row>
    <row r="126" spans="4:21">
      <c r="D126" s="40"/>
      <c r="E126" s="40" t="str">
        <f>_xlfn.IFNA(VLOOKUP(A126, Descriptions!$A:$E, 5, FALSE),"")</f>
        <v/>
      </c>
      <c r="F126" s="40"/>
      <c r="G126" s="40"/>
      <c r="H126" s="40"/>
      <c r="I126" s="40"/>
      <c r="J126" s="40"/>
      <c r="K126" s="41"/>
      <c r="L126" s="41" t="str">
        <f t="shared" si="6"/>
        <v/>
      </c>
      <c r="M126" s="40" t="str">
        <f>_xlfn.IFNA(VLOOKUP(H126, Descriptions!$A:$E, 5, FALSE),"")</f>
        <v/>
      </c>
      <c r="N126" s="40"/>
      <c r="O126" s="40" t="s">
        <v>14</v>
      </c>
      <c r="P126" s="40" t="s">
        <v>13443</v>
      </c>
      <c r="Q126" s="40"/>
      <c r="R126" s="35">
        <v>7</v>
      </c>
      <c r="S126" s="41">
        <v>0.49</v>
      </c>
      <c r="T126" s="41">
        <f t="shared" si="7"/>
        <v>6.9999999999999993E-2</v>
      </c>
      <c r="U126" s="40" t="str">
        <f>_xlfn.IFNA(VLOOKUP(P126, Descriptions!$A:$E, 5, FALSE),"")</f>
        <v>Marketing, Bubble Wrap</v>
      </c>
    </row>
    <row r="127" spans="4:21">
      <c r="D127" s="40"/>
      <c r="E127" s="40" t="str">
        <f>_xlfn.IFNA(VLOOKUP(A127, Descriptions!$A:$E, 5, FALSE),"")</f>
        <v/>
      </c>
      <c r="F127" s="40"/>
      <c r="G127" s="40"/>
      <c r="H127" s="40"/>
      <c r="I127" s="40"/>
      <c r="J127" s="40"/>
      <c r="K127" s="41"/>
      <c r="L127" s="41" t="str">
        <f t="shared" si="6"/>
        <v/>
      </c>
      <c r="M127" s="40" t="str">
        <f>_xlfn.IFNA(VLOOKUP(H127, Descriptions!$A:$E, 5, FALSE),"")</f>
        <v/>
      </c>
      <c r="N127" s="40"/>
      <c r="O127" s="40" t="s">
        <v>26701</v>
      </c>
      <c r="P127" s="40"/>
      <c r="Q127" s="40"/>
      <c r="R127" s="35">
        <v>7</v>
      </c>
      <c r="S127" s="41">
        <v>0.49</v>
      </c>
      <c r="T127" s="41">
        <f t="shared" si="7"/>
        <v>6.9999999999999993E-2</v>
      </c>
      <c r="U127" s="40" t="str">
        <f>_xlfn.IFNA(VLOOKUP(P127, Descriptions!$A:$E, 5, FALSE),"")</f>
        <v/>
      </c>
    </row>
    <row r="128" spans="4:21">
      <c r="D128" s="40"/>
      <c r="E128" s="40" t="str">
        <f>_xlfn.IFNA(VLOOKUP(A128, Descriptions!$A:$E, 5, FALSE),"")</f>
        <v/>
      </c>
      <c r="F128" s="40"/>
      <c r="G128" s="40"/>
      <c r="H128" s="40"/>
      <c r="I128" s="40"/>
      <c r="J128" s="40"/>
      <c r="K128" s="41"/>
      <c r="L128" s="41" t="str">
        <f t="shared" si="6"/>
        <v/>
      </c>
      <c r="M128" s="40" t="str">
        <f>_xlfn.IFNA(VLOOKUP(H128, Descriptions!$A:$E, 5, FALSE),"")</f>
        <v/>
      </c>
      <c r="N128" s="40"/>
      <c r="O128" s="40" t="s">
        <v>58</v>
      </c>
      <c r="P128" s="40" t="s">
        <v>808</v>
      </c>
      <c r="Q128" s="40"/>
      <c r="R128" s="35">
        <v>775</v>
      </c>
      <c r="S128" s="41">
        <v>530.1</v>
      </c>
      <c r="T128" s="41">
        <f t="shared" si="7"/>
        <v>0.68400000000000005</v>
      </c>
      <c r="U128" s="40" t="str">
        <f>_xlfn.IFNA(VLOOKUP(P128, Descriptions!$A:$E, 5, FALSE),"")</f>
        <v/>
      </c>
    </row>
    <row r="129" spans="4:21">
      <c r="D129" s="40"/>
      <c r="E129" s="40" t="str">
        <f>_xlfn.IFNA(VLOOKUP(A129, Descriptions!$A:$E, 5, FALSE),"")</f>
        <v/>
      </c>
      <c r="F129" s="40"/>
      <c r="G129" s="40"/>
      <c r="H129" s="40"/>
      <c r="I129" s="40"/>
      <c r="J129" s="40"/>
      <c r="K129" s="41"/>
      <c r="L129" s="41" t="str">
        <f t="shared" si="6"/>
        <v/>
      </c>
      <c r="M129" s="40" t="str">
        <f>_xlfn.IFNA(VLOOKUP(H129, Descriptions!$A:$E, 5, FALSE),"")</f>
        <v/>
      </c>
      <c r="N129" s="40"/>
      <c r="O129" s="40"/>
      <c r="P129" s="40" t="s">
        <v>127</v>
      </c>
      <c r="Q129" s="40"/>
      <c r="R129" s="35">
        <v>41</v>
      </c>
      <c r="S129" s="41">
        <v>49.2</v>
      </c>
      <c r="T129" s="41">
        <f t="shared" si="7"/>
        <v>1.2000000000000002</v>
      </c>
      <c r="U129" s="40" t="str">
        <f>_xlfn.IFNA(VLOOKUP(P129, Descriptions!$A:$E, 5, FALSE),"")</f>
        <v>Corrugate, 24pk OTSOW RSC</v>
      </c>
    </row>
    <row r="130" spans="4:21">
      <c r="D130" s="40"/>
      <c r="E130" s="40" t="str">
        <f>_xlfn.IFNA(VLOOKUP(A130, Descriptions!$A:$E, 5, FALSE),"")</f>
        <v/>
      </c>
      <c r="F130" s="40"/>
      <c r="G130" s="40"/>
      <c r="H130" s="40"/>
      <c r="I130" s="40"/>
      <c r="J130" s="40"/>
      <c r="K130" s="41"/>
      <c r="L130" s="41" t="str">
        <f t="shared" si="6"/>
        <v/>
      </c>
      <c r="M130" s="40" t="str">
        <f>_xlfn.IFNA(VLOOKUP(H130, Descriptions!$A:$E, 5, FALSE),"")</f>
        <v/>
      </c>
      <c r="N130" s="40"/>
      <c r="O130" s="40"/>
      <c r="P130" s="40" t="s">
        <v>125</v>
      </c>
      <c r="Q130" s="40"/>
      <c r="R130" s="35">
        <v>30</v>
      </c>
      <c r="S130" s="41">
        <v>33.630000000000003</v>
      </c>
      <c r="T130" s="41">
        <f t="shared" si="7"/>
        <v>1.121</v>
      </c>
      <c r="U130" s="40" t="str">
        <f>_xlfn.IFNA(VLOOKUP(P130, Descriptions!$A:$E, 5, FALSE),"")</f>
        <v>Corrugate, 24pk VODKA RSC</v>
      </c>
    </row>
    <row r="131" spans="4:21">
      <c r="D131" s="40"/>
      <c r="E131" s="40" t="str">
        <f>_xlfn.IFNA(VLOOKUP(A131, Descriptions!$A:$E, 5, FALSE),"")</f>
        <v/>
      </c>
      <c r="F131" s="40"/>
      <c r="G131" s="40"/>
      <c r="H131" s="40"/>
      <c r="I131" s="40"/>
      <c r="J131" s="40"/>
      <c r="K131" s="41"/>
      <c r="L131" s="41" t="str">
        <f t="shared" si="6"/>
        <v/>
      </c>
      <c r="M131" s="40" t="str">
        <f>_xlfn.IFNA(VLOOKUP(H131, Descriptions!$A:$E, 5, FALSE),"")</f>
        <v/>
      </c>
      <c r="N131" s="40"/>
      <c r="O131" s="40"/>
      <c r="P131" s="40" t="s">
        <v>123</v>
      </c>
      <c r="Q131" s="40"/>
      <c r="R131" s="35">
        <v>6625</v>
      </c>
      <c r="S131" s="41">
        <v>4531.5</v>
      </c>
      <c r="T131" s="41">
        <f t="shared" si="7"/>
        <v>0.68400000000000005</v>
      </c>
      <c r="U131" s="40" t="str">
        <f>_xlfn.IFNA(VLOOKUP(P131, Descriptions!$A:$E, 5, FALSE),"")</f>
        <v>Corrugate, 8pk Master</v>
      </c>
    </row>
    <row r="132" spans="4:21">
      <c r="D132" s="40"/>
      <c r="E132" s="40" t="str">
        <f>_xlfn.IFNA(VLOOKUP(A132, Descriptions!$A:$E, 5, FALSE),"")</f>
        <v/>
      </c>
      <c r="F132" s="40"/>
      <c r="G132" s="40"/>
      <c r="H132" s="40"/>
      <c r="I132" s="40"/>
      <c r="J132" s="40"/>
      <c r="K132" s="41"/>
      <c r="L132" s="41" t="str">
        <f t="shared" si="6"/>
        <v/>
      </c>
      <c r="M132" s="40" t="str">
        <f>_xlfn.IFNA(VLOOKUP(H132, Descriptions!$A:$E, 5, FALSE),"")</f>
        <v/>
      </c>
      <c r="N132" s="40"/>
      <c r="O132" s="40"/>
      <c r="P132" s="40" t="s">
        <v>121</v>
      </c>
      <c r="Q132" s="40"/>
      <c r="R132" s="35">
        <v>320</v>
      </c>
      <c r="S132" s="41">
        <v>1012.48</v>
      </c>
      <c r="T132" s="41">
        <f t="shared" si="7"/>
        <v>3.1640000000000001</v>
      </c>
      <c r="U132" s="40" t="str">
        <f>_xlfn.IFNA(VLOOKUP(P132, Descriptions!$A:$E, 5, FALSE),"")</f>
        <v>Corrugate, Bubbly 24PK Master Case</v>
      </c>
    </row>
    <row r="133" spans="4:21">
      <c r="D133" s="40"/>
      <c r="E133" s="40" t="str">
        <f>_xlfn.IFNA(VLOOKUP(A133, Descriptions!$A:$E, 5, FALSE),"")</f>
        <v/>
      </c>
      <c r="F133" s="40"/>
      <c r="G133" s="40"/>
      <c r="H133" s="40"/>
      <c r="I133" s="40"/>
      <c r="J133" s="40"/>
      <c r="K133" s="41"/>
      <c r="L133" s="41" t="str">
        <f t="shared" si="6"/>
        <v/>
      </c>
      <c r="M133" s="40" t="str">
        <f>_xlfn.IFNA(VLOOKUP(H133, Descriptions!$A:$E, 5, FALSE),"")</f>
        <v/>
      </c>
      <c r="N133" s="40"/>
      <c r="O133" s="40"/>
      <c r="P133" s="40" t="s">
        <v>815</v>
      </c>
      <c r="Q133" s="40"/>
      <c r="R133" s="35">
        <v>4203</v>
      </c>
      <c r="S133" s="41">
        <v>16021.84</v>
      </c>
      <c r="T133" s="41">
        <f t="shared" si="7"/>
        <v>3.8120009517011657</v>
      </c>
      <c r="U133" s="40" t="str">
        <f>_xlfn.IFNA(VLOOKUP(P133, Descriptions!$A:$E, 5, FALSE),"")</f>
        <v>Corrugate, Tropical Cocktail Display</v>
      </c>
    </row>
    <row r="134" spans="4:21">
      <c r="D134" s="40"/>
      <c r="E134" s="40" t="str">
        <f>_xlfn.IFNA(VLOOKUP(A134, Descriptions!$A:$E, 5, FALSE),"")</f>
        <v/>
      </c>
      <c r="F134" s="40"/>
      <c r="G134" s="40"/>
      <c r="H134" s="40"/>
      <c r="I134" s="40"/>
      <c r="J134" s="40"/>
      <c r="K134" s="41"/>
      <c r="L134" s="41" t="str">
        <f t="shared" si="6"/>
        <v/>
      </c>
      <c r="M134" s="40" t="str">
        <f>_xlfn.IFNA(VLOOKUP(H134, Descriptions!$A:$E, 5, FALSE),"")</f>
        <v/>
      </c>
      <c r="N134" s="40"/>
      <c r="O134" s="40"/>
      <c r="P134" s="40" t="s">
        <v>119</v>
      </c>
      <c r="Q134" s="40"/>
      <c r="R134" s="35">
        <v>19478</v>
      </c>
      <c r="S134" s="41">
        <v>77912</v>
      </c>
      <c r="T134" s="41">
        <f t="shared" si="7"/>
        <v>4</v>
      </c>
      <c r="U134" s="40" t="str">
        <f>_xlfn.IFNA(VLOOKUP(P134, Descriptions!$A:$E, 5, FALSE),"")</f>
        <v>Corrugate, Display</v>
      </c>
    </row>
    <row r="135" spans="4:21">
      <c r="D135" s="40"/>
      <c r="E135" s="40" t="str">
        <f>_xlfn.IFNA(VLOOKUP(A135, Descriptions!$A:$E, 5, FALSE),"")</f>
        <v/>
      </c>
      <c r="F135" s="40"/>
      <c r="G135" s="40"/>
      <c r="H135" s="40"/>
      <c r="I135" s="40"/>
      <c r="J135" s="40"/>
      <c r="K135" s="41"/>
      <c r="L135" s="41" t="str">
        <f t="shared" ref="L135:L198" si="8">IF(AND(J135&gt;0, K135&gt;0), K135/J135, "")</f>
        <v/>
      </c>
      <c r="M135" s="40" t="str">
        <f>_xlfn.IFNA(VLOOKUP(H135, Descriptions!$A:$E, 5, FALSE),"")</f>
        <v/>
      </c>
      <c r="N135" s="40"/>
      <c r="O135" s="40"/>
      <c r="P135" s="40" t="s">
        <v>821</v>
      </c>
      <c r="Q135" s="40"/>
      <c r="R135" s="35">
        <v>3800</v>
      </c>
      <c r="S135" s="41">
        <v>12023.199999999999</v>
      </c>
      <c r="T135" s="41">
        <f t="shared" si="7"/>
        <v>3.1639999999999997</v>
      </c>
      <c r="U135" s="40" t="str">
        <f>_xlfn.IFNA(VLOOKUP(P135, Descriptions!$A:$E, 5, FALSE),"")</f>
        <v/>
      </c>
    </row>
    <row r="136" spans="4:21">
      <c r="D136" s="40"/>
      <c r="E136" s="40" t="str">
        <f>_xlfn.IFNA(VLOOKUP(A136, Descriptions!$A:$E, 5, FALSE),"")</f>
        <v/>
      </c>
      <c r="F136" s="40"/>
      <c r="G136" s="40"/>
      <c r="H136" s="40"/>
      <c r="I136" s="40"/>
      <c r="J136" s="40"/>
      <c r="K136" s="41"/>
      <c r="L136" s="41" t="str">
        <f t="shared" si="8"/>
        <v/>
      </c>
      <c r="M136" s="40" t="str">
        <f>_xlfn.IFNA(VLOOKUP(H136, Descriptions!$A:$E, 5, FALSE),"")</f>
        <v/>
      </c>
      <c r="N136" s="40"/>
      <c r="O136" s="40"/>
      <c r="P136" s="40" t="s">
        <v>824</v>
      </c>
      <c r="Q136" s="40"/>
      <c r="R136" s="35">
        <v>20</v>
      </c>
      <c r="S136" s="41">
        <v>4.9800000000000004</v>
      </c>
      <c r="T136" s="41">
        <f t="shared" ref="T136:T199" si="9">IF(AND(S136&gt;0, R136&gt;0), S136/R136, "")</f>
        <v>0.24900000000000003</v>
      </c>
      <c r="U136" s="40" t="str">
        <f>_xlfn.IFNA(VLOOKUP(P136, Descriptions!$A:$E, 5, FALSE),"")</f>
        <v/>
      </c>
    </row>
    <row r="137" spans="4:21">
      <c r="D137" s="40"/>
      <c r="E137" s="40" t="str">
        <f>_xlfn.IFNA(VLOOKUP(A137, Descriptions!$A:$E, 5, FALSE),"")</f>
        <v/>
      </c>
      <c r="F137" s="40"/>
      <c r="G137" s="40"/>
      <c r="H137" s="40"/>
      <c r="I137" s="40"/>
      <c r="J137" s="40"/>
      <c r="K137" s="41"/>
      <c r="L137" s="41" t="str">
        <f t="shared" si="8"/>
        <v/>
      </c>
      <c r="M137" s="40" t="str">
        <f>_xlfn.IFNA(VLOOKUP(H137, Descriptions!$A:$E, 5, FALSE),"")</f>
        <v/>
      </c>
      <c r="N137" s="40"/>
      <c r="O137" s="40"/>
      <c r="P137" s="40" t="s">
        <v>615</v>
      </c>
      <c r="Q137" s="40"/>
      <c r="R137" s="35">
        <v>5420</v>
      </c>
      <c r="S137" s="41">
        <v>6075.82</v>
      </c>
      <c r="T137" s="41">
        <f t="shared" si="9"/>
        <v>1.121</v>
      </c>
      <c r="U137" s="40" t="str">
        <f>_xlfn.IFNA(VLOOKUP(P137, Descriptions!$A:$E, 5, FALSE),"")</f>
        <v/>
      </c>
    </row>
    <row r="138" spans="4:21">
      <c r="D138" s="40"/>
      <c r="E138" s="40" t="str">
        <f>_xlfn.IFNA(VLOOKUP(A138, Descriptions!$A:$E, 5, FALSE),"")</f>
        <v/>
      </c>
      <c r="F138" s="40"/>
      <c r="G138" s="40"/>
      <c r="H138" s="40"/>
      <c r="I138" s="40"/>
      <c r="J138" s="40"/>
      <c r="K138" s="41"/>
      <c r="L138" s="41" t="str">
        <f t="shared" si="8"/>
        <v/>
      </c>
      <c r="M138" s="40" t="str">
        <f>_xlfn.IFNA(VLOOKUP(H138, Descriptions!$A:$E, 5, FALSE),"")</f>
        <v/>
      </c>
      <c r="N138" s="40"/>
      <c r="O138" s="40"/>
      <c r="P138" s="40" t="s">
        <v>829</v>
      </c>
      <c r="Q138" s="40"/>
      <c r="R138" s="35">
        <v>14922.6162</v>
      </c>
      <c r="S138" s="41">
        <v>13131.91</v>
      </c>
      <c r="T138" s="41">
        <f t="shared" si="9"/>
        <v>0.88000051894385645</v>
      </c>
      <c r="U138" s="40" t="str">
        <f>_xlfn.IFNA(VLOOKUP(P138, Descriptions!$A:$E, 5, FALSE),"")</f>
        <v/>
      </c>
    </row>
    <row r="139" spans="4:21">
      <c r="D139" s="40"/>
      <c r="E139" s="40" t="str">
        <f>_xlfn.IFNA(VLOOKUP(A139, Descriptions!$A:$E, 5, FALSE),"")</f>
        <v/>
      </c>
      <c r="F139" s="40"/>
      <c r="G139" s="40"/>
      <c r="H139" s="40"/>
      <c r="I139" s="40"/>
      <c r="J139" s="40"/>
      <c r="K139" s="41"/>
      <c r="L139" s="41" t="str">
        <f t="shared" si="8"/>
        <v/>
      </c>
      <c r="M139" s="40" t="str">
        <f>_xlfn.IFNA(VLOOKUP(H139, Descriptions!$A:$E, 5, FALSE),"")</f>
        <v/>
      </c>
      <c r="N139" s="40"/>
      <c r="O139" s="40"/>
      <c r="P139" s="40" t="s">
        <v>617</v>
      </c>
      <c r="Q139" s="40"/>
      <c r="R139" s="35"/>
      <c r="S139" s="41"/>
      <c r="T139" s="41" t="str">
        <f t="shared" si="9"/>
        <v/>
      </c>
      <c r="U139" s="40" t="str">
        <f>_xlfn.IFNA(VLOOKUP(P139, Descriptions!$A:$E, 5, FALSE),"")</f>
        <v/>
      </c>
    </row>
    <row r="140" spans="4:21">
      <c r="D140" s="40"/>
      <c r="E140" s="40" t="str">
        <f>_xlfn.IFNA(VLOOKUP(A140, Descriptions!$A:$E, 5, FALSE),"")</f>
        <v/>
      </c>
      <c r="F140" s="40"/>
      <c r="G140" s="40"/>
      <c r="H140" s="40"/>
      <c r="I140" s="40"/>
      <c r="J140" s="40"/>
      <c r="K140" s="41"/>
      <c r="L140" s="41" t="str">
        <f t="shared" si="8"/>
        <v/>
      </c>
      <c r="M140" s="40" t="str">
        <f>_xlfn.IFNA(VLOOKUP(H140, Descriptions!$A:$E, 5, FALSE),"")</f>
        <v/>
      </c>
      <c r="N140" s="40"/>
      <c r="O140" s="40"/>
      <c r="P140" s="40" t="s">
        <v>117</v>
      </c>
      <c r="Q140" s="40"/>
      <c r="R140" s="35">
        <v>153.5</v>
      </c>
      <c r="S140" s="41">
        <v>290.42</v>
      </c>
      <c r="T140" s="41">
        <f t="shared" si="9"/>
        <v>1.8919869706840391</v>
      </c>
      <c r="U140" s="40" t="str">
        <f>_xlfn.IFNA(VLOOKUP(P140, Descriptions!$A:$E, 5, FALSE),"")</f>
        <v>Corrugate, Pallet Topper</v>
      </c>
    </row>
    <row r="141" spans="4:21">
      <c r="D141" s="40"/>
      <c r="E141" s="40" t="str">
        <f>_xlfn.IFNA(VLOOKUP(A141, Descriptions!$A:$E, 5, FALSE),"")</f>
        <v/>
      </c>
      <c r="F141" s="40"/>
      <c r="G141" s="40"/>
      <c r="H141" s="40"/>
      <c r="I141" s="40"/>
      <c r="J141" s="40"/>
      <c r="K141" s="41"/>
      <c r="L141" s="41" t="str">
        <f t="shared" si="8"/>
        <v/>
      </c>
      <c r="M141" s="40" t="str">
        <f>_xlfn.IFNA(VLOOKUP(H141, Descriptions!$A:$E, 5, FALSE),"")</f>
        <v/>
      </c>
      <c r="N141" s="40"/>
      <c r="O141" s="40"/>
      <c r="P141" s="40" t="s">
        <v>484</v>
      </c>
      <c r="Q141" s="40"/>
      <c r="R141" s="35">
        <v>3738.1750000000002</v>
      </c>
      <c r="S141" s="41">
        <v>2102.73</v>
      </c>
      <c r="T141" s="41">
        <f t="shared" si="9"/>
        <v>0.56250175553578952</v>
      </c>
      <c r="U141" s="40" t="str">
        <f>_xlfn.IFNA(VLOOKUP(P141, Descriptions!$A:$E, 5, FALSE),"")</f>
        <v/>
      </c>
    </row>
    <row r="142" spans="4:21">
      <c r="D142" s="40"/>
      <c r="E142" s="40" t="str">
        <f>_xlfn.IFNA(VLOOKUP(A142, Descriptions!$A:$E, 5, FALSE),"")</f>
        <v/>
      </c>
      <c r="F142" s="40"/>
      <c r="G142" s="40"/>
      <c r="H142" s="40"/>
      <c r="I142" s="40"/>
      <c r="J142" s="40"/>
      <c r="K142" s="41"/>
      <c r="L142" s="41" t="str">
        <f t="shared" si="8"/>
        <v/>
      </c>
      <c r="M142" s="40" t="str">
        <f>_xlfn.IFNA(VLOOKUP(H142, Descriptions!$A:$E, 5, FALSE),"")</f>
        <v/>
      </c>
      <c r="N142" s="40"/>
      <c r="O142" s="40"/>
      <c r="P142" s="40" t="s">
        <v>2779</v>
      </c>
      <c r="Q142" s="40"/>
      <c r="R142" s="35">
        <v>1892</v>
      </c>
      <c r="S142" s="41">
        <v>5986.29</v>
      </c>
      <c r="T142" s="41">
        <f t="shared" si="9"/>
        <v>3.1640010570824524</v>
      </c>
      <c r="U142" s="40" t="str">
        <f>_xlfn.IFNA(VLOOKUP(P142, Descriptions!$A:$E, 5, FALSE),"")</f>
        <v/>
      </c>
    </row>
    <row r="143" spans="4:21">
      <c r="D143" s="40"/>
      <c r="E143" s="40" t="str">
        <f>_xlfn.IFNA(VLOOKUP(A143, Descriptions!$A:$E, 5, FALSE),"")</f>
        <v/>
      </c>
      <c r="F143" s="40"/>
      <c r="G143" s="40"/>
      <c r="H143" s="40"/>
      <c r="I143" s="40"/>
      <c r="J143" s="40"/>
      <c r="K143" s="41"/>
      <c r="L143" s="41" t="str">
        <f t="shared" si="8"/>
        <v/>
      </c>
      <c r="M143" s="40" t="str">
        <f>_xlfn.IFNA(VLOOKUP(H143, Descriptions!$A:$E, 5, FALSE),"")</f>
        <v/>
      </c>
      <c r="N143" s="40"/>
      <c r="O143" s="40" t="s">
        <v>26705</v>
      </c>
      <c r="P143" s="40"/>
      <c r="Q143" s="40"/>
      <c r="R143" s="35">
        <v>61418.291200000007</v>
      </c>
      <c r="S143" s="41">
        <v>139706.10000000003</v>
      </c>
      <c r="T143" s="41">
        <f t="shared" si="9"/>
        <v>2.2746660200145721</v>
      </c>
      <c r="U143" s="40" t="str">
        <f>_xlfn.IFNA(VLOOKUP(P143, Descriptions!$A:$E, 5, FALSE),"")</f>
        <v/>
      </c>
    </row>
    <row r="144" spans="4:21">
      <c r="D144" s="40"/>
      <c r="E144" s="40" t="str">
        <f>_xlfn.IFNA(VLOOKUP(A144, Descriptions!$A:$E, 5, FALSE),"")</f>
        <v/>
      </c>
      <c r="F144" s="40"/>
      <c r="G144" s="40"/>
      <c r="H144" s="40"/>
      <c r="I144" s="40"/>
      <c r="J144" s="40"/>
      <c r="K144" s="41"/>
      <c r="L144" s="41" t="str">
        <f t="shared" si="8"/>
        <v/>
      </c>
      <c r="M144" s="40" t="str">
        <f>_xlfn.IFNA(VLOOKUP(H144, Descriptions!$A:$E, 5, FALSE),"")</f>
        <v/>
      </c>
      <c r="N144" s="40"/>
      <c r="O144" s="40" t="s">
        <v>268</v>
      </c>
      <c r="P144" s="40" t="s">
        <v>625</v>
      </c>
      <c r="Q144" s="40"/>
      <c r="R144" s="35">
        <v>11100</v>
      </c>
      <c r="S144" s="41">
        <v>3885</v>
      </c>
      <c r="T144" s="41">
        <f t="shared" si="9"/>
        <v>0.35</v>
      </c>
      <c r="U144" s="40" t="str">
        <f>_xlfn.IFNA(VLOOKUP(P144, Descriptions!$A:$E, 5, FALSE),"")</f>
        <v/>
      </c>
    </row>
    <row r="145" spans="4:21">
      <c r="D145" s="40"/>
      <c r="E145" s="40" t="str">
        <f>_xlfn.IFNA(VLOOKUP(A145, Descriptions!$A:$E, 5, FALSE),"")</f>
        <v/>
      </c>
      <c r="F145" s="40"/>
      <c r="G145" s="40"/>
      <c r="H145" s="40"/>
      <c r="I145" s="40"/>
      <c r="J145" s="40"/>
      <c r="K145" s="41"/>
      <c r="L145" s="41" t="str">
        <f t="shared" si="8"/>
        <v/>
      </c>
      <c r="M145" s="40" t="str">
        <f>_xlfn.IFNA(VLOOKUP(H145, Descriptions!$A:$E, 5, FALSE),"")</f>
        <v/>
      </c>
      <c r="N145" s="40"/>
      <c r="O145" s="40"/>
      <c r="P145" s="40" t="s">
        <v>628</v>
      </c>
      <c r="Q145" s="40"/>
      <c r="R145" s="35">
        <v>31383</v>
      </c>
      <c r="S145" s="41">
        <v>10984.05</v>
      </c>
      <c r="T145" s="41">
        <f t="shared" si="9"/>
        <v>0.35</v>
      </c>
      <c r="U145" s="40" t="str">
        <f>_xlfn.IFNA(VLOOKUP(P145, Descriptions!$A:$E, 5, FALSE),"")</f>
        <v/>
      </c>
    </row>
    <row r="146" spans="4:21">
      <c r="D146" s="40"/>
      <c r="E146" s="40" t="str">
        <f>_xlfn.IFNA(VLOOKUP(A146, Descriptions!$A:$E, 5, FALSE),"")</f>
        <v/>
      </c>
      <c r="F146" s="40"/>
      <c r="G146" s="40"/>
      <c r="H146" s="40"/>
      <c r="I146" s="40"/>
      <c r="J146" s="40"/>
      <c r="K146" s="41"/>
      <c r="L146" s="41" t="str">
        <f t="shared" si="8"/>
        <v/>
      </c>
      <c r="M146" s="40" t="str">
        <f>_xlfn.IFNA(VLOOKUP(H146, Descriptions!$A:$E, 5, FALSE),"")</f>
        <v/>
      </c>
      <c r="N146" s="40"/>
      <c r="O146" s="40"/>
      <c r="P146" s="40" t="s">
        <v>351</v>
      </c>
      <c r="Q146" s="40"/>
      <c r="R146" s="35">
        <v>7550</v>
      </c>
      <c r="S146" s="41">
        <v>2642.5</v>
      </c>
      <c r="T146" s="41">
        <f t="shared" si="9"/>
        <v>0.35</v>
      </c>
      <c r="U146" s="40" t="str">
        <f>_xlfn.IFNA(VLOOKUP(P146, Descriptions!$A:$E, 5, FALSE),"")</f>
        <v/>
      </c>
    </row>
    <row r="147" spans="4:21">
      <c r="D147" s="40"/>
      <c r="E147" s="40" t="str">
        <f>_xlfn.IFNA(VLOOKUP(A147, Descriptions!$A:$E, 5, FALSE),"")</f>
        <v/>
      </c>
      <c r="F147" s="40"/>
      <c r="G147" s="40"/>
      <c r="H147" s="40"/>
      <c r="I147" s="40"/>
      <c r="J147" s="40"/>
      <c r="K147" s="41"/>
      <c r="L147" s="41" t="str">
        <f t="shared" si="8"/>
        <v/>
      </c>
      <c r="M147" s="40" t="str">
        <f>_xlfn.IFNA(VLOOKUP(H147, Descriptions!$A:$E, 5, FALSE),"")</f>
        <v/>
      </c>
      <c r="N147" s="40"/>
      <c r="O147" s="40"/>
      <c r="P147" s="40" t="s">
        <v>347</v>
      </c>
      <c r="Q147" s="40"/>
      <c r="R147" s="35"/>
      <c r="S147" s="41"/>
      <c r="T147" s="41" t="str">
        <f t="shared" si="9"/>
        <v/>
      </c>
      <c r="U147" s="40" t="str">
        <f>_xlfn.IFNA(VLOOKUP(P147, Descriptions!$A:$E, 5, FALSE),"")</f>
        <v/>
      </c>
    </row>
    <row r="148" spans="4:21">
      <c r="D148" s="40"/>
      <c r="E148" s="40" t="str">
        <f>_xlfn.IFNA(VLOOKUP(A148, Descriptions!$A:$E, 5, FALSE),"")</f>
        <v/>
      </c>
      <c r="F148" s="40"/>
      <c r="G148" s="40"/>
      <c r="H148" s="40"/>
      <c r="I148" s="40"/>
      <c r="J148" s="40"/>
      <c r="K148" s="41"/>
      <c r="L148" s="41" t="str">
        <f t="shared" si="8"/>
        <v/>
      </c>
      <c r="M148" s="40" t="str">
        <f>_xlfn.IFNA(VLOOKUP(H148, Descriptions!$A:$E, 5, FALSE),"")</f>
        <v/>
      </c>
      <c r="N148" s="40"/>
      <c r="O148" s="40"/>
      <c r="P148" s="40" t="s">
        <v>343</v>
      </c>
      <c r="Q148" s="40"/>
      <c r="R148" s="35">
        <v>16964</v>
      </c>
      <c r="S148" s="41">
        <v>3138.34</v>
      </c>
      <c r="T148" s="41">
        <f t="shared" si="9"/>
        <v>0.185</v>
      </c>
      <c r="U148" s="40" t="str">
        <f>_xlfn.IFNA(VLOOKUP(P148, Descriptions!$A:$E, 5, FALSE),"")</f>
        <v/>
      </c>
    </row>
    <row r="149" spans="4:21">
      <c r="D149" s="40"/>
      <c r="E149" s="40" t="str">
        <f>_xlfn.IFNA(VLOOKUP(A149, Descriptions!$A:$E, 5, FALSE),"")</f>
        <v/>
      </c>
      <c r="F149" s="40"/>
      <c r="G149" s="40"/>
      <c r="H149" s="40"/>
      <c r="I149" s="40"/>
      <c r="J149" s="40"/>
      <c r="K149" s="41"/>
      <c r="L149" s="41" t="str">
        <f t="shared" si="8"/>
        <v/>
      </c>
      <c r="M149" s="40" t="str">
        <f>_xlfn.IFNA(VLOOKUP(H149, Descriptions!$A:$E, 5, FALSE),"")</f>
        <v/>
      </c>
      <c r="N149" s="40"/>
      <c r="O149" s="40"/>
      <c r="P149" s="40" t="s">
        <v>339</v>
      </c>
      <c r="Q149" s="40"/>
      <c r="R149" s="35">
        <v>13000</v>
      </c>
      <c r="S149" s="41">
        <v>2405</v>
      </c>
      <c r="T149" s="41">
        <f t="shared" si="9"/>
        <v>0.185</v>
      </c>
      <c r="U149" s="40" t="str">
        <f>_xlfn.IFNA(VLOOKUP(P149, Descriptions!$A:$E, 5, FALSE),"")</f>
        <v/>
      </c>
    </row>
    <row r="150" spans="4:21">
      <c r="D150" s="40"/>
      <c r="E150" s="40" t="str">
        <f>_xlfn.IFNA(VLOOKUP(A150, Descriptions!$A:$E, 5, FALSE),"")</f>
        <v/>
      </c>
      <c r="F150" s="40"/>
      <c r="G150" s="40"/>
      <c r="H150" s="40"/>
      <c r="I150" s="40"/>
      <c r="J150" s="40"/>
      <c r="K150" s="41"/>
      <c r="L150" s="41" t="str">
        <f t="shared" si="8"/>
        <v/>
      </c>
      <c r="M150" s="40" t="str">
        <f>_xlfn.IFNA(VLOOKUP(H150, Descriptions!$A:$E, 5, FALSE),"")</f>
        <v/>
      </c>
      <c r="N150" s="40"/>
      <c r="O150" s="40"/>
      <c r="P150" s="40" t="s">
        <v>334</v>
      </c>
      <c r="Q150" s="40"/>
      <c r="R150" s="35">
        <v>14767</v>
      </c>
      <c r="S150" s="41">
        <v>2731.89</v>
      </c>
      <c r="T150" s="41">
        <f t="shared" si="9"/>
        <v>0.18499966140719171</v>
      </c>
      <c r="U150" s="40" t="str">
        <f>_xlfn.IFNA(VLOOKUP(P150, Descriptions!$A:$E, 5, FALSE),"")</f>
        <v/>
      </c>
    </row>
    <row r="151" spans="4:21">
      <c r="D151" s="40"/>
      <c r="E151" s="40" t="str">
        <f>_xlfn.IFNA(VLOOKUP(A151, Descriptions!$A:$E, 5, FALSE),"")</f>
        <v/>
      </c>
      <c r="F151" s="40"/>
      <c r="G151" s="40"/>
      <c r="H151" s="40"/>
      <c r="I151" s="40"/>
      <c r="J151" s="40"/>
      <c r="K151" s="41"/>
      <c r="L151" s="41" t="str">
        <f t="shared" si="8"/>
        <v/>
      </c>
      <c r="M151" s="40" t="str">
        <f>_xlfn.IFNA(VLOOKUP(H151, Descriptions!$A:$E, 5, FALSE),"")</f>
        <v/>
      </c>
      <c r="N151" s="40"/>
      <c r="O151" s="40"/>
      <c r="P151" s="40" t="s">
        <v>503</v>
      </c>
      <c r="Q151" s="40"/>
      <c r="R151" s="35">
        <v>6062</v>
      </c>
      <c r="S151" s="41">
        <v>1121.47</v>
      </c>
      <c r="T151" s="41">
        <f t="shared" si="9"/>
        <v>0.185</v>
      </c>
      <c r="U151" s="40" t="str">
        <f>_xlfn.IFNA(VLOOKUP(P151, Descriptions!$A:$E, 5, FALSE),"")</f>
        <v/>
      </c>
    </row>
    <row r="152" spans="4:21">
      <c r="D152" s="40"/>
      <c r="E152" s="40" t="str">
        <f>_xlfn.IFNA(VLOOKUP(A152, Descriptions!$A:$E, 5, FALSE),"")</f>
        <v/>
      </c>
      <c r="F152" s="40"/>
      <c r="G152" s="40"/>
      <c r="H152" s="40"/>
      <c r="I152" s="40"/>
      <c r="J152" s="40"/>
      <c r="K152" s="41"/>
      <c r="L152" s="41" t="str">
        <f t="shared" si="8"/>
        <v/>
      </c>
      <c r="M152" s="40" t="str">
        <f>_xlfn.IFNA(VLOOKUP(H152, Descriptions!$A:$E, 5, FALSE),"")</f>
        <v/>
      </c>
      <c r="N152" s="40"/>
      <c r="O152" s="40"/>
      <c r="P152" s="40" t="s">
        <v>332</v>
      </c>
      <c r="Q152" s="40"/>
      <c r="R152" s="35">
        <v>18914</v>
      </c>
      <c r="S152" s="41">
        <v>3499.09</v>
      </c>
      <c r="T152" s="41">
        <f t="shared" si="9"/>
        <v>0.185</v>
      </c>
      <c r="U152" s="40" t="str">
        <f>_xlfn.IFNA(VLOOKUP(P152, Descriptions!$A:$E, 5, FALSE),"")</f>
        <v/>
      </c>
    </row>
    <row r="153" spans="4:21">
      <c r="D153" s="40"/>
      <c r="E153" s="40" t="str">
        <f>_xlfn.IFNA(VLOOKUP(A153, Descriptions!$A:$E, 5, FALSE),"")</f>
        <v/>
      </c>
      <c r="F153" s="40"/>
      <c r="G153" s="40"/>
      <c r="H153" s="40"/>
      <c r="I153" s="40"/>
      <c r="J153" s="40"/>
      <c r="K153" s="41"/>
      <c r="L153" s="41" t="str">
        <f t="shared" si="8"/>
        <v/>
      </c>
      <c r="M153" s="40" t="str">
        <f>_xlfn.IFNA(VLOOKUP(H153, Descriptions!$A:$E, 5, FALSE),"")</f>
        <v/>
      </c>
      <c r="N153" s="40"/>
      <c r="O153" s="40"/>
      <c r="P153" s="40" t="s">
        <v>329</v>
      </c>
      <c r="Q153" s="40"/>
      <c r="R153" s="35">
        <v>9224</v>
      </c>
      <c r="S153" s="41">
        <v>1706.44</v>
      </c>
      <c r="T153" s="41">
        <f t="shared" si="9"/>
        <v>0.185</v>
      </c>
      <c r="U153" s="40" t="str">
        <f>_xlfn.IFNA(VLOOKUP(P153, Descriptions!$A:$E, 5, FALSE),"")</f>
        <v/>
      </c>
    </row>
    <row r="154" spans="4:21">
      <c r="D154" s="40"/>
      <c r="E154" s="40" t="str">
        <f>_xlfn.IFNA(VLOOKUP(A154, Descriptions!$A:$E, 5, FALSE),"")</f>
        <v/>
      </c>
      <c r="F154" s="40"/>
      <c r="G154" s="40"/>
      <c r="H154" s="40"/>
      <c r="I154" s="40"/>
      <c r="J154" s="40"/>
      <c r="K154" s="41"/>
      <c r="L154" s="41" t="str">
        <f t="shared" si="8"/>
        <v/>
      </c>
      <c r="M154" s="40" t="str">
        <f>_xlfn.IFNA(VLOOKUP(H154, Descriptions!$A:$E, 5, FALSE),"")</f>
        <v/>
      </c>
      <c r="N154" s="40"/>
      <c r="O154" s="40"/>
      <c r="P154" s="40" t="s">
        <v>327</v>
      </c>
      <c r="Q154" s="40"/>
      <c r="R154" s="35">
        <v>150</v>
      </c>
      <c r="S154" s="41">
        <v>27.75</v>
      </c>
      <c r="T154" s="41">
        <f t="shared" si="9"/>
        <v>0.185</v>
      </c>
      <c r="U154" s="40" t="str">
        <f>_xlfn.IFNA(VLOOKUP(P154, Descriptions!$A:$E, 5, FALSE),"")</f>
        <v/>
      </c>
    </row>
    <row r="155" spans="4:21">
      <c r="D155" s="40"/>
      <c r="E155" s="40" t="str">
        <f>_xlfn.IFNA(VLOOKUP(A155, Descriptions!$A:$E, 5, FALSE),"")</f>
        <v/>
      </c>
      <c r="F155" s="40"/>
      <c r="G155" s="40"/>
      <c r="H155" s="40"/>
      <c r="I155" s="40"/>
      <c r="J155" s="40"/>
      <c r="K155" s="41"/>
      <c r="L155" s="41" t="str">
        <f t="shared" si="8"/>
        <v/>
      </c>
      <c r="M155" s="40" t="str">
        <f>_xlfn.IFNA(VLOOKUP(H155, Descriptions!$A:$E, 5, FALSE),"")</f>
        <v/>
      </c>
      <c r="N155" s="40"/>
      <c r="O155" s="40"/>
      <c r="P155" s="40" t="s">
        <v>498</v>
      </c>
      <c r="Q155" s="40"/>
      <c r="R155" s="35">
        <v>3980</v>
      </c>
      <c r="S155" s="41">
        <v>736.3</v>
      </c>
      <c r="T155" s="41">
        <f t="shared" si="9"/>
        <v>0.185</v>
      </c>
      <c r="U155" s="40" t="str">
        <f>_xlfn.IFNA(VLOOKUP(P155, Descriptions!$A:$E, 5, FALSE),"")</f>
        <v/>
      </c>
    </row>
    <row r="156" spans="4:21">
      <c r="D156" s="40"/>
      <c r="E156" s="40" t="str">
        <f>_xlfn.IFNA(VLOOKUP(A156, Descriptions!$A:$E, 5, FALSE),"")</f>
        <v/>
      </c>
      <c r="F156" s="40"/>
      <c r="G156" s="40"/>
      <c r="I156" s="40"/>
      <c r="J156" s="40"/>
      <c r="K156" s="41"/>
      <c r="L156" s="41" t="str">
        <f t="shared" si="8"/>
        <v/>
      </c>
      <c r="M156" s="40" t="str">
        <f>_xlfn.IFNA(VLOOKUP(H156, Descriptions!$A:$E, 5, FALSE),"")</f>
        <v/>
      </c>
      <c r="N156" s="40"/>
      <c r="O156" s="40"/>
      <c r="P156" s="40" t="s">
        <v>325</v>
      </c>
      <c r="Q156" s="40"/>
      <c r="R156" s="35">
        <v>123600</v>
      </c>
      <c r="S156" s="41">
        <v>22866</v>
      </c>
      <c r="T156" s="41">
        <f t="shared" si="9"/>
        <v>0.185</v>
      </c>
      <c r="U156" s="40" t="str">
        <f>_xlfn.IFNA(VLOOKUP(P156, Descriptions!$A:$E, 5, FALSE),"")</f>
        <v/>
      </c>
    </row>
    <row r="157" spans="4:21">
      <c r="D157" s="40"/>
      <c r="E157" s="40" t="str">
        <f>_xlfn.IFNA(VLOOKUP(A157, Descriptions!$A:$E, 5, FALSE),"")</f>
        <v/>
      </c>
      <c r="F157" s="40"/>
      <c r="G157" s="40"/>
      <c r="I157" s="40"/>
      <c r="J157" s="40"/>
      <c r="K157" s="41"/>
      <c r="L157" s="41" t="str">
        <f t="shared" si="8"/>
        <v/>
      </c>
      <c r="M157" s="40" t="str">
        <f>_xlfn.IFNA(VLOOKUP(H157, Descriptions!$A:$E, 5, FALSE),"")</f>
        <v/>
      </c>
      <c r="N157" s="40"/>
      <c r="O157" s="40"/>
      <c r="P157" s="40" t="s">
        <v>303</v>
      </c>
      <c r="Q157" s="40"/>
      <c r="R157" s="35">
        <v>838</v>
      </c>
      <c r="S157" s="41">
        <v>293.3</v>
      </c>
      <c r="T157" s="41">
        <f t="shared" si="9"/>
        <v>0.35000000000000003</v>
      </c>
      <c r="U157" s="40" t="str">
        <f>_xlfn.IFNA(VLOOKUP(P157, Descriptions!$A:$E, 5, FALSE),"")</f>
        <v/>
      </c>
    </row>
    <row r="158" spans="4:21">
      <c r="D158" s="40"/>
      <c r="E158" s="40" t="str">
        <f>_xlfn.IFNA(VLOOKUP(A158, Descriptions!$A:$E, 5, FALSE),"")</f>
        <v/>
      </c>
      <c r="F158" s="40"/>
      <c r="G158" s="40"/>
      <c r="I158" s="40"/>
      <c r="J158" s="40"/>
      <c r="K158" s="41"/>
      <c r="L158" s="41" t="str">
        <f t="shared" si="8"/>
        <v/>
      </c>
      <c r="M158" s="40" t="str">
        <f>_xlfn.IFNA(VLOOKUP(H158, Descriptions!$A:$E, 5, FALSE),"")</f>
        <v/>
      </c>
      <c r="N158" s="40"/>
      <c r="O158" s="40"/>
      <c r="P158" s="40" t="s">
        <v>300</v>
      </c>
      <c r="Q158" s="40"/>
      <c r="R158" s="35">
        <v>13382</v>
      </c>
      <c r="S158" s="41">
        <v>4683.7</v>
      </c>
      <c r="T158" s="41">
        <f t="shared" si="9"/>
        <v>0.35</v>
      </c>
      <c r="U158" s="40" t="str">
        <f>_xlfn.IFNA(VLOOKUP(P158, Descriptions!$A:$E, 5, FALSE),"")</f>
        <v/>
      </c>
    </row>
    <row r="159" spans="4:21">
      <c r="D159" s="40"/>
      <c r="E159" s="40" t="str">
        <f>_xlfn.IFNA(VLOOKUP(A159, Descriptions!$A:$E, 5, FALSE),"")</f>
        <v/>
      </c>
      <c r="F159" s="40"/>
      <c r="G159" s="40"/>
      <c r="I159" s="40"/>
      <c r="J159" s="40"/>
      <c r="K159" s="41"/>
      <c r="L159" s="41" t="str">
        <f t="shared" si="8"/>
        <v/>
      </c>
      <c r="M159" s="40" t="str">
        <f>_xlfn.IFNA(VLOOKUP(H159, Descriptions!$A:$E, 5, FALSE),"")</f>
        <v/>
      </c>
      <c r="N159" s="40"/>
      <c r="O159" s="40"/>
      <c r="P159" s="40" t="s">
        <v>474</v>
      </c>
      <c r="Q159" s="40"/>
      <c r="R159" s="35">
        <v>67000</v>
      </c>
      <c r="S159" s="41">
        <v>23450</v>
      </c>
      <c r="T159" s="41">
        <f t="shared" si="9"/>
        <v>0.35</v>
      </c>
      <c r="U159" s="40" t="str">
        <f>_xlfn.IFNA(VLOOKUP(P159, Descriptions!$A:$E, 5, FALSE),"")</f>
        <v/>
      </c>
    </row>
    <row r="160" spans="4:21">
      <c r="D160" s="40"/>
      <c r="E160" s="40" t="str">
        <f>_xlfn.IFNA(VLOOKUP(A160, Descriptions!$A:$E, 5, FALSE),"")</f>
        <v/>
      </c>
      <c r="F160" s="40"/>
      <c r="G160" s="40"/>
      <c r="I160" s="40"/>
      <c r="J160" s="40"/>
      <c r="K160" s="41"/>
      <c r="L160" s="41" t="str">
        <f t="shared" si="8"/>
        <v/>
      </c>
      <c r="M160" s="40" t="str">
        <f>_xlfn.IFNA(VLOOKUP(H160, Descriptions!$A:$E, 5, FALSE),"")</f>
        <v/>
      </c>
      <c r="N160" s="40"/>
      <c r="O160" s="40"/>
      <c r="P160" s="40" t="s">
        <v>292</v>
      </c>
      <c r="Q160" s="40"/>
      <c r="R160" s="35">
        <v>15400</v>
      </c>
      <c r="S160" s="41">
        <v>5390</v>
      </c>
      <c r="T160" s="41">
        <f t="shared" si="9"/>
        <v>0.35</v>
      </c>
      <c r="U160" s="40" t="str">
        <f>_xlfn.IFNA(VLOOKUP(P160, Descriptions!$A:$E, 5, FALSE),"")</f>
        <v/>
      </c>
    </row>
    <row r="161" spans="4:21">
      <c r="D161" s="40"/>
      <c r="E161" s="40" t="str">
        <f>_xlfn.IFNA(VLOOKUP(A161, Descriptions!$A:$E, 5, FALSE),"")</f>
        <v/>
      </c>
      <c r="F161" s="40"/>
      <c r="G161" s="40"/>
      <c r="I161" s="40"/>
      <c r="J161" s="40"/>
      <c r="K161" s="41"/>
      <c r="L161" s="41" t="str">
        <f t="shared" si="8"/>
        <v/>
      </c>
      <c r="M161" s="40" t="str">
        <f>_xlfn.IFNA(VLOOKUP(H161, Descriptions!$A:$E, 5, FALSE),"")</f>
        <v/>
      </c>
      <c r="N161" s="40"/>
      <c r="O161" s="40"/>
      <c r="P161" s="40" t="s">
        <v>288</v>
      </c>
      <c r="Q161" s="40"/>
      <c r="R161" s="35">
        <v>812</v>
      </c>
      <c r="S161" s="41">
        <v>284.2</v>
      </c>
      <c r="T161" s="41">
        <f t="shared" si="9"/>
        <v>0.35</v>
      </c>
      <c r="U161" s="40" t="str">
        <f>_xlfn.IFNA(VLOOKUP(P161, Descriptions!$A:$E, 5, FALSE),"")</f>
        <v/>
      </c>
    </row>
    <row r="162" spans="4:21">
      <c r="D162" s="40"/>
      <c r="E162" s="40" t="str">
        <f>_xlfn.IFNA(VLOOKUP(A162, Descriptions!$A:$E, 5, FALSE),"")</f>
        <v/>
      </c>
      <c r="F162" s="40"/>
      <c r="G162" s="40"/>
      <c r="I162" s="40"/>
      <c r="J162" s="40"/>
      <c r="K162" s="41"/>
      <c r="L162" s="41" t="str">
        <f t="shared" si="8"/>
        <v/>
      </c>
      <c r="M162" s="40" t="str">
        <f>_xlfn.IFNA(VLOOKUP(H162, Descriptions!$A:$E, 5, FALSE),"")</f>
        <v/>
      </c>
      <c r="N162" s="40"/>
      <c r="O162" s="40"/>
      <c r="P162" s="40" t="s">
        <v>468</v>
      </c>
      <c r="Q162" s="40"/>
      <c r="R162" s="35">
        <v>34093</v>
      </c>
      <c r="S162" s="41">
        <v>11635.95</v>
      </c>
      <c r="T162" s="41">
        <f t="shared" si="9"/>
        <v>0.34130026691696247</v>
      </c>
      <c r="U162" s="40" t="str">
        <f>_xlfn.IFNA(VLOOKUP(P162, Descriptions!$A:$E, 5, FALSE),"")</f>
        <v/>
      </c>
    </row>
    <row r="163" spans="4:21">
      <c r="D163" s="40"/>
      <c r="E163" s="40" t="str">
        <f>_xlfn.IFNA(VLOOKUP(A163, Descriptions!$A:$E, 5, FALSE),"")</f>
        <v/>
      </c>
      <c r="F163" s="40"/>
      <c r="G163" s="40"/>
      <c r="I163" s="40"/>
      <c r="J163" s="40"/>
      <c r="K163" s="41"/>
      <c r="L163" s="41" t="str">
        <f t="shared" si="8"/>
        <v/>
      </c>
      <c r="M163" s="40" t="str">
        <f>_xlfn.IFNA(VLOOKUP(H163, Descriptions!$A:$E, 5, FALSE),"")</f>
        <v/>
      </c>
      <c r="N163" s="40"/>
      <c r="O163" s="40"/>
      <c r="P163" s="40" t="s">
        <v>466</v>
      </c>
      <c r="Q163" s="40"/>
      <c r="R163" s="35">
        <v>40</v>
      </c>
      <c r="S163" s="41">
        <v>13.65</v>
      </c>
      <c r="T163" s="41">
        <f t="shared" si="9"/>
        <v>0.34125</v>
      </c>
      <c r="U163" s="40" t="str">
        <f>_xlfn.IFNA(VLOOKUP(P163, Descriptions!$A:$E, 5, FALSE),"")</f>
        <v/>
      </c>
    </row>
    <row r="164" spans="4:21">
      <c r="D164" s="40"/>
      <c r="E164" s="40" t="str">
        <f>_xlfn.IFNA(VLOOKUP(A164, Descriptions!$A:$E, 5, FALSE),"")</f>
        <v/>
      </c>
      <c r="F164" s="40"/>
      <c r="G164" s="40"/>
      <c r="I164" s="40"/>
      <c r="J164" s="40"/>
      <c r="K164" s="41"/>
      <c r="L164" s="41" t="str">
        <f t="shared" si="8"/>
        <v/>
      </c>
      <c r="M164" s="40" t="str">
        <f>_xlfn.IFNA(VLOOKUP(H164, Descriptions!$A:$E, 5, FALSE),"")</f>
        <v/>
      </c>
      <c r="N164" s="40"/>
      <c r="O164" s="40"/>
      <c r="P164" s="40" t="s">
        <v>266</v>
      </c>
      <c r="Q164" s="40"/>
      <c r="R164" s="35">
        <v>35350</v>
      </c>
      <c r="S164" s="41">
        <v>12372.5</v>
      </c>
      <c r="T164" s="41">
        <f t="shared" si="9"/>
        <v>0.35</v>
      </c>
      <c r="U164" s="40" t="str">
        <f>_xlfn.IFNA(VLOOKUP(P164, Descriptions!$A:$E, 5, FALSE),"")</f>
        <v/>
      </c>
    </row>
    <row r="165" spans="4:21">
      <c r="D165" s="40"/>
      <c r="E165" s="40" t="str">
        <f>_xlfn.IFNA(VLOOKUP(A165, Descriptions!$A:$E, 5, FALSE),"")</f>
        <v/>
      </c>
      <c r="F165" s="40"/>
      <c r="G165" s="40"/>
      <c r="I165" s="40"/>
      <c r="J165" s="40"/>
      <c r="K165" s="41"/>
      <c r="L165" s="41" t="str">
        <f t="shared" si="8"/>
        <v/>
      </c>
      <c r="M165" s="40" t="str">
        <f>_xlfn.IFNA(VLOOKUP(H165, Descriptions!$A:$E, 5, FALSE),"")</f>
        <v/>
      </c>
      <c r="N165" s="40"/>
      <c r="O165" s="40"/>
      <c r="P165" s="40" t="s">
        <v>5335</v>
      </c>
      <c r="Q165" s="40"/>
      <c r="R165" s="35">
        <v>10200</v>
      </c>
      <c r="S165" s="41">
        <v>3570</v>
      </c>
      <c r="T165" s="41">
        <f t="shared" si="9"/>
        <v>0.35</v>
      </c>
      <c r="U165" s="40" t="str">
        <f>_xlfn.IFNA(VLOOKUP(P165, Descriptions!$A:$E, 5, FALSE),"")</f>
        <v/>
      </c>
    </row>
    <row r="166" spans="4:21">
      <c r="D166" s="40"/>
      <c r="E166" s="40" t="str">
        <f>_xlfn.IFNA(VLOOKUP(A166, Descriptions!$A:$E, 5, FALSE),"")</f>
        <v/>
      </c>
      <c r="F166" s="40"/>
      <c r="G166" s="40"/>
      <c r="I166" s="40"/>
      <c r="J166" s="40"/>
      <c r="K166" s="41"/>
      <c r="L166" s="41" t="str">
        <f t="shared" si="8"/>
        <v/>
      </c>
      <c r="M166" s="40" t="str">
        <f>_xlfn.IFNA(VLOOKUP(H166, Descriptions!$A:$E, 5, FALSE),"")</f>
        <v/>
      </c>
      <c r="N166" s="40"/>
      <c r="O166" s="40"/>
      <c r="P166" s="40" t="s">
        <v>5338</v>
      </c>
      <c r="Q166" s="40"/>
      <c r="R166" s="35">
        <v>1950</v>
      </c>
      <c r="S166" s="41">
        <v>682.5</v>
      </c>
      <c r="T166" s="41">
        <f t="shared" si="9"/>
        <v>0.35</v>
      </c>
      <c r="U166" s="40" t="str">
        <f>_xlfn.IFNA(VLOOKUP(P166, Descriptions!$A:$E, 5, FALSE),"")</f>
        <v/>
      </c>
    </row>
    <row r="167" spans="4:21">
      <c r="D167" s="40"/>
      <c r="E167" s="40" t="str">
        <f>_xlfn.IFNA(VLOOKUP(A167, Descriptions!$A:$E, 5, FALSE),"")</f>
        <v/>
      </c>
      <c r="F167" s="40"/>
      <c r="G167" s="40"/>
      <c r="I167" s="40"/>
      <c r="J167" s="40"/>
      <c r="K167" s="41"/>
      <c r="L167" s="41" t="str">
        <f t="shared" si="8"/>
        <v/>
      </c>
      <c r="M167" s="40" t="str">
        <f>_xlfn.IFNA(VLOOKUP(H167, Descriptions!$A:$E, 5, FALSE),"")</f>
        <v/>
      </c>
      <c r="N167" s="40"/>
      <c r="O167" s="40"/>
      <c r="P167" s="40" t="s">
        <v>5528</v>
      </c>
      <c r="Q167" s="40"/>
      <c r="R167" s="35">
        <v>15694</v>
      </c>
      <c r="S167" s="41">
        <v>5492.9</v>
      </c>
      <c r="T167" s="41">
        <f t="shared" si="9"/>
        <v>0.35</v>
      </c>
      <c r="U167" s="40" t="str">
        <f>_xlfn.IFNA(VLOOKUP(P167, Descriptions!$A:$E, 5, FALSE),"")</f>
        <v/>
      </c>
    </row>
    <row r="168" spans="4:21">
      <c r="D168" s="40"/>
      <c r="E168" s="40" t="str">
        <f>_xlfn.IFNA(VLOOKUP(A168, Descriptions!$A:$E, 5, FALSE),"")</f>
        <v/>
      </c>
      <c r="F168" s="40"/>
      <c r="G168" s="40"/>
      <c r="I168" s="40"/>
      <c r="J168" s="40"/>
      <c r="K168" s="41"/>
      <c r="L168" s="41" t="str">
        <f t="shared" si="8"/>
        <v/>
      </c>
      <c r="M168" s="40" t="str">
        <f>_xlfn.IFNA(VLOOKUP(H168, Descriptions!$A:$E, 5, FALSE),"")</f>
        <v/>
      </c>
      <c r="N168" s="40"/>
      <c r="O168" s="40"/>
      <c r="P168" s="40" t="s">
        <v>495</v>
      </c>
      <c r="Q168" s="40"/>
      <c r="R168" s="35">
        <v>3138</v>
      </c>
      <c r="S168" s="41">
        <v>1098.3</v>
      </c>
      <c r="T168" s="41">
        <f t="shared" si="9"/>
        <v>0.35</v>
      </c>
      <c r="U168" s="40" t="str">
        <f>_xlfn.IFNA(VLOOKUP(P168, Descriptions!$A:$E, 5, FALSE),"")</f>
        <v>Pouch - 8pk - Seltzer Bombs 20%</v>
      </c>
    </row>
    <row r="169" spans="4:21">
      <c r="D169" s="40"/>
      <c r="E169" s="40" t="str">
        <f>_xlfn.IFNA(VLOOKUP(A169, Descriptions!$A:$E, 5, FALSE),"")</f>
        <v/>
      </c>
      <c r="F169" s="40"/>
      <c r="G169" s="40"/>
      <c r="I169" s="40"/>
      <c r="J169" s="40"/>
      <c r="K169" s="41"/>
      <c r="L169" s="41" t="str">
        <f t="shared" si="8"/>
        <v/>
      </c>
      <c r="M169" s="40" t="str">
        <f>_xlfn.IFNA(VLOOKUP(H169, Descriptions!$A:$E, 5, FALSE),"")</f>
        <v/>
      </c>
      <c r="N169" s="40"/>
      <c r="O169" s="40"/>
      <c r="P169" s="40" t="s">
        <v>13122</v>
      </c>
      <c r="Q169" s="40"/>
      <c r="R169" s="35">
        <v>77950</v>
      </c>
      <c r="S169" s="41">
        <v>14420.75</v>
      </c>
      <c r="T169" s="41">
        <f t="shared" si="9"/>
        <v>0.185</v>
      </c>
      <c r="U169" s="40" t="str">
        <f>_xlfn.IFNA(VLOOKUP(P169, Descriptions!$A:$E, 5, FALSE),"")</f>
        <v/>
      </c>
    </row>
    <row r="170" spans="4:21">
      <c r="D170" s="40"/>
      <c r="E170" s="40" t="str">
        <f>_xlfn.IFNA(VLOOKUP(A170, Descriptions!$A:$E, 5, FALSE),"")</f>
        <v/>
      </c>
      <c r="F170" s="40"/>
      <c r="G170" s="40"/>
      <c r="I170" s="40"/>
      <c r="J170" s="40"/>
      <c r="K170" s="41"/>
      <c r="L170" s="41" t="str">
        <f t="shared" si="8"/>
        <v/>
      </c>
      <c r="M170" s="40" t="str">
        <f>_xlfn.IFNA(VLOOKUP(H170, Descriptions!$A:$E, 5, FALSE),"")</f>
        <v/>
      </c>
      <c r="N170" s="40"/>
      <c r="O170" s="40"/>
      <c r="P170" s="40" t="s">
        <v>14187</v>
      </c>
      <c r="Q170" s="40"/>
      <c r="R170" s="35">
        <v>87728.209999999992</v>
      </c>
      <c r="S170" s="41">
        <v>16475.36</v>
      </c>
      <c r="T170" s="41">
        <f t="shared" si="9"/>
        <v>0.18780002464429632</v>
      </c>
      <c r="U170" s="40" t="str">
        <f>_xlfn.IFNA(VLOOKUP(P170, Descriptions!$A:$E, 5, FALSE),"")</f>
        <v/>
      </c>
    </row>
    <row r="171" spans="4:21">
      <c r="D171" s="40"/>
      <c r="E171" s="40" t="str">
        <f>_xlfn.IFNA(VLOOKUP(A171, Descriptions!$A:$E, 5, FALSE),"")</f>
        <v/>
      </c>
      <c r="F171" s="40"/>
      <c r="G171" s="40"/>
      <c r="I171" s="40"/>
      <c r="J171" s="40"/>
      <c r="K171" s="41"/>
      <c r="L171" s="41" t="str">
        <f t="shared" si="8"/>
        <v/>
      </c>
      <c r="M171" s="40" t="str">
        <f>_xlfn.IFNA(VLOOKUP(H171, Descriptions!$A:$E, 5, FALSE),"")</f>
        <v/>
      </c>
      <c r="N171" s="40"/>
      <c r="O171" s="40"/>
      <c r="P171" s="40" t="s">
        <v>12522</v>
      </c>
      <c r="Q171" s="40"/>
      <c r="R171" s="35">
        <v>64490</v>
      </c>
      <c r="S171" s="41">
        <v>11930.65</v>
      </c>
      <c r="T171" s="41">
        <f t="shared" si="9"/>
        <v>0.185</v>
      </c>
      <c r="U171" s="40" t="str">
        <f>_xlfn.IFNA(VLOOKUP(P171, Descriptions!$A:$E, 5, FALSE),"")</f>
        <v/>
      </c>
    </row>
    <row r="172" spans="4:21">
      <c r="D172" s="40"/>
      <c r="E172" s="40" t="str">
        <f>_xlfn.IFNA(VLOOKUP(A172, Descriptions!$A:$E, 5, FALSE),"")</f>
        <v/>
      </c>
      <c r="F172" s="40"/>
      <c r="G172" s="40"/>
      <c r="I172" s="40"/>
      <c r="J172" s="40"/>
      <c r="K172" s="41"/>
      <c r="L172" s="41" t="str">
        <f t="shared" si="8"/>
        <v/>
      </c>
      <c r="M172" s="40" t="str">
        <f>_xlfn.IFNA(VLOOKUP(H172, Descriptions!$A:$E, 5, FALSE),"")</f>
        <v/>
      </c>
      <c r="N172" s="40"/>
      <c r="O172" s="40"/>
      <c r="P172" s="40" t="s">
        <v>12579</v>
      </c>
      <c r="Q172" s="40"/>
      <c r="R172" s="35">
        <v>57750</v>
      </c>
      <c r="S172" s="41">
        <v>10683.75</v>
      </c>
      <c r="T172" s="41">
        <f t="shared" si="9"/>
        <v>0.185</v>
      </c>
      <c r="U172" s="40" t="str">
        <f>_xlfn.IFNA(VLOOKUP(P172, Descriptions!$A:$E, 5, FALSE),"")</f>
        <v/>
      </c>
    </row>
    <row r="173" spans="4:21">
      <c r="D173" s="40"/>
      <c r="E173" s="40" t="str">
        <f>_xlfn.IFNA(VLOOKUP(A173, Descriptions!$A:$E, 5, FALSE),"")</f>
        <v/>
      </c>
      <c r="F173" s="40"/>
      <c r="G173" s="40"/>
      <c r="I173" s="40"/>
      <c r="J173" s="40"/>
      <c r="K173" s="41"/>
      <c r="L173" s="41" t="str">
        <f t="shared" si="8"/>
        <v/>
      </c>
      <c r="M173" s="40" t="str">
        <f>_xlfn.IFNA(VLOOKUP(H173, Descriptions!$A:$E, 5, FALSE),"")</f>
        <v/>
      </c>
      <c r="N173" s="40"/>
      <c r="O173" s="40" t="s">
        <v>26706</v>
      </c>
      <c r="P173" s="40"/>
      <c r="Q173" s="40"/>
      <c r="R173" s="35">
        <v>742509.21</v>
      </c>
      <c r="S173" s="41">
        <v>178221.34</v>
      </c>
      <c r="T173" s="41">
        <f t="shared" si="9"/>
        <v>0.24002576345147289</v>
      </c>
      <c r="U173" s="40" t="str">
        <f>_xlfn.IFNA(VLOOKUP(P173, Descriptions!$A:$E, 5, FALSE),"")</f>
        <v/>
      </c>
    </row>
    <row r="174" spans="4:21">
      <c r="D174" s="40"/>
      <c r="E174" s="40" t="str">
        <f>_xlfn.IFNA(VLOOKUP(A174, Descriptions!$A:$E, 5, FALSE),"")</f>
        <v/>
      </c>
      <c r="F174" s="40"/>
      <c r="G174" s="40"/>
      <c r="I174" s="40"/>
      <c r="J174" s="40"/>
      <c r="K174" s="41"/>
      <c r="L174" s="41" t="str">
        <f t="shared" si="8"/>
        <v/>
      </c>
      <c r="M174" s="40" t="str">
        <f>_xlfn.IFNA(VLOOKUP(H174, Descriptions!$A:$E, 5, FALSE),"")</f>
        <v/>
      </c>
      <c r="N174" s="40"/>
      <c r="O174" s="40" t="s">
        <v>26487</v>
      </c>
      <c r="P174" s="40"/>
      <c r="Q174" s="40"/>
      <c r="R174" s="35">
        <v>16841477.85266</v>
      </c>
      <c r="S174" s="41">
        <v>510552.48000000004</v>
      </c>
      <c r="T174" s="41">
        <f t="shared" si="9"/>
        <v>3.031518281629671E-2</v>
      </c>
      <c r="U174" s="40" t="str">
        <f>_xlfn.IFNA(VLOOKUP(P174, Descriptions!$A:$E, 5, FALSE),"")</f>
        <v/>
      </c>
    </row>
    <row r="175" spans="4:21">
      <c r="D175" s="40"/>
      <c r="E175" s="40" t="str">
        <f>_xlfn.IFNA(VLOOKUP(A175, Descriptions!$A:$E, 5, FALSE),"")</f>
        <v/>
      </c>
      <c r="F175" s="40"/>
      <c r="G175" s="40"/>
      <c r="I175" s="40"/>
      <c r="J175" s="40"/>
      <c r="K175" s="41"/>
      <c r="L175" s="41" t="str">
        <f t="shared" si="8"/>
        <v/>
      </c>
      <c r="M175" s="40" t="str">
        <f>_xlfn.IFNA(VLOOKUP(H175, Descriptions!$A:$E, 5, FALSE),"")</f>
        <v/>
      </c>
      <c r="N175" s="40"/>
      <c r="O175" s="40"/>
      <c r="P175" s="40"/>
      <c r="Q175" s="40"/>
      <c r="R175" s="40"/>
      <c r="S175" s="41"/>
      <c r="T175" s="41" t="str">
        <f t="shared" si="9"/>
        <v/>
      </c>
      <c r="U175" s="40" t="str">
        <f>_xlfn.IFNA(VLOOKUP(P175, Descriptions!$A:$E, 5, FALSE),"")</f>
        <v/>
      </c>
    </row>
    <row r="176" spans="4:21">
      <c r="D176" s="40"/>
      <c r="E176" s="40" t="str">
        <f>_xlfn.IFNA(VLOOKUP(A176, Descriptions!$A:$E, 5, FALSE),"")</f>
        <v/>
      </c>
      <c r="F176" s="40"/>
      <c r="G176" s="40"/>
      <c r="I176" s="40"/>
      <c r="J176" s="40"/>
      <c r="K176" s="41"/>
      <c r="L176" s="41" t="str">
        <f t="shared" si="8"/>
        <v/>
      </c>
      <c r="M176" s="40" t="str">
        <f>_xlfn.IFNA(VLOOKUP(H176, Descriptions!$A:$E, 5, FALSE),"")</f>
        <v/>
      </c>
      <c r="N176" s="40"/>
      <c r="O176" s="40"/>
      <c r="P176" s="40"/>
      <c r="Q176" s="40"/>
      <c r="R176" s="40"/>
      <c r="S176" s="41"/>
      <c r="T176" s="41" t="str">
        <f t="shared" si="9"/>
        <v/>
      </c>
      <c r="U176" s="40" t="str">
        <f>_xlfn.IFNA(VLOOKUP(P176, Descriptions!$A:$E, 5, FALSE),"")</f>
        <v/>
      </c>
    </row>
    <row r="177" spans="4:21">
      <c r="D177" s="40"/>
      <c r="E177" s="40" t="str">
        <f>_xlfn.IFNA(VLOOKUP(A177, Descriptions!$A:$E, 5, FALSE),"")</f>
        <v/>
      </c>
      <c r="F177" s="40"/>
      <c r="G177" s="40"/>
      <c r="I177" s="40"/>
      <c r="J177" s="40"/>
      <c r="K177" s="41"/>
      <c r="L177" s="41" t="str">
        <f t="shared" si="8"/>
        <v/>
      </c>
      <c r="M177" s="40" t="str">
        <f>_xlfn.IFNA(VLOOKUP(H177, Descriptions!$A:$E, 5, FALSE),"")</f>
        <v/>
      </c>
      <c r="N177" s="40"/>
      <c r="O177" s="40"/>
      <c r="P177" s="40"/>
      <c r="Q177" s="40"/>
      <c r="R177" s="40"/>
      <c r="S177" s="41"/>
      <c r="T177" s="41" t="str">
        <f t="shared" si="9"/>
        <v/>
      </c>
      <c r="U177" s="40" t="str">
        <f>_xlfn.IFNA(VLOOKUP(P177, Descriptions!$A:$E, 5, FALSE),"")</f>
        <v/>
      </c>
    </row>
    <row r="178" spans="4:21">
      <c r="D178" s="40"/>
      <c r="E178" s="40" t="str">
        <f>_xlfn.IFNA(VLOOKUP(A178, Descriptions!$A:$E, 5, FALSE),"")</f>
        <v/>
      </c>
      <c r="F178" s="40"/>
      <c r="G178" s="40"/>
      <c r="I178" s="40"/>
      <c r="J178" s="40"/>
      <c r="K178" s="41"/>
      <c r="L178" s="41" t="str">
        <f t="shared" si="8"/>
        <v/>
      </c>
      <c r="M178" s="40" t="str">
        <f>_xlfn.IFNA(VLOOKUP(H178, Descriptions!$A:$E, 5, FALSE),"")</f>
        <v/>
      </c>
      <c r="N178" s="40"/>
      <c r="O178" s="40"/>
      <c r="P178" s="40"/>
      <c r="Q178" s="40"/>
      <c r="R178" s="40"/>
      <c r="S178" s="41"/>
      <c r="T178" s="41" t="str">
        <f t="shared" si="9"/>
        <v/>
      </c>
      <c r="U178" s="40" t="str">
        <f>_xlfn.IFNA(VLOOKUP(P178, Descriptions!$A:$E, 5, FALSE),"")</f>
        <v/>
      </c>
    </row>
    <row r="179" spans="4:21">
      <c r="D179" s="40"/>
      <c r="E179" s="40" t="str">
        <f>_xlfn.IFNA(VLOOKUP(A179, Descriptions!$A:$E, 5, FALSE),"")</f>
        <v/>
      </c>
      <c r="F179" s="40"/>
      <c r="G179" s="40"/>
      <c r="I179" s="40"/>
      <c r="J179" s="40"/>
      <c r="K179" s="41"/>
      <c r="L179" s="41" t="str">
        <f t="shared" si="8"/>
        <v/>
      </c>
      <c r="M179" s="40" t="str">
        <f>_xlfn.IFNA(VLOOKUP(H179, Descriptions!$A:$E, 5, FALSE),"")</f>
        <v/>
      </c>
      <c r="N179" s="40"/>
      <c r="O179" s="40"/>
      <c r="P179" s="40"/>
      <c r="Q179" s="40"/>
      <c r="R179" s="40"/>
      <c r="S179" s="41"/>
      <c r="T179" s="41" t="str">
        <f t="shared" si="9"/>
        <v/>
      </c>
      <c r="U179" s="40" t="str">
        <f>_xlfn.IFNA(VLOOKUP(P179, Descriptions!$A:$E, 5, FALSE),"")</f>
        <v/>
      </c>
    </row>
    <row r="180" spans="4:21">
      <c r="D180" s="40"/>
      <c r="E180" s="40" t="str">
        <f>_xlfn.IFNA(VLOOKUP(A180, Descriptions!$A:$E, 5, FALSE),"")</f>
        <v/>
      </c>
      <c r="F180" s="40"/>
      <c r="G180" s="40"/>
      <c r="I180" s="40"/>
      <c r="J180" s="40"/>
      <c r="K180" s="41"/>
      <c r="L180" s="41" t="str">
        <f t="shared" si="8"/>
        <v/>
      </c>
      <c r="M180" s="40" t="str">
        <f>_xlfn.IFNA(VLOOKUP(H180, Descriptions!$A:$E, 5, FALSE),"")</f>
        <v/>
      </c>
      <c r="N180" s="40"/>
      <c r="O180" s="40"/>
      <c r="P180" s="40"/>
      <c r="Q180" s="40"/>
      <c r="R180" s="40"/>
      <c r="S180" s="41"/>
      <c r="T180" s="41" t="str">
        <f t="shared" si="9"/>
        <v/>
      </c>
      <c r="U180" s="40" t="str">
        <f>_xlfn.IFNA(VLOOKUP(P180, Descriptions!$A:$E, 5, FALSE),"")</f>
        <v/>
      </c>
    </row>
    <row r="181" spans="4:21">
      <c r="D181" s="40"/>
      <c r="E181" s="40" t="str">
        <f>_xlfn.IFNA(VLOOKUP(A181, Descriptions!$A:$E, 5, FALSE),"")</f>
        <v/>
      </c>
      <c r="F181" s="40"/>
      <c r="G181" s="40"/>
      <c r="I181" s="40"/>
      <c r="J181" s="40"/>
      <c r="K181" s="41"/>
      <c r="L181" s="41" t="str">
        <f t="shared" si="8"/>
        <v/>
      </c>
      <c r="M181" s="40" t="str">
        <f>_xlfn.IFNA(VLOOKUP(H181, Descriptions!$A:$E, 5, FALSE),"")</f>
        <v/>
      </c>
      <c r="N181" s="40"/>
      <c r="O181" s="40"/>
      <c r="P181" s="40"/>
      <c r="Q181" s="40"/>
      <c r="R181" s="40"/>
      <c r="S181" s="41"/>
      <c r="T181" s="41" t="str">
        <f t="shared" si="9"/>
        <v/>
      </c>
      <c r="U181" s="40" t="str">
        <f>_xlfn.IFNA(VLOOKUP(P181, Descriptions!$A:$E, 5, FALSE),"")</f>
        <v/>
      </c>
    </row>
    <row r="182" spans="4:21">
      <c r="D182" s="40"/>
      <c r="E182" s="40" t="str">
        <f>_xlfn.IFNA(VLOOKUP(A182, Descriptions!$A:$E, 5, FALSE),"")</f>
        <v/>
      </c>
      <c r="F182" s="40"/>
      <c r="G182" s="40"/>
      <c r="I182" s="40"/>
      <c r="J182" s="40"/>
      <c r="K182" s="41"/>
      <c r="L182" s="41" t="str">
        <f t="shared" si="8"/>
        <v/>
      </c>
      <c r="M182" s="40" t="str">
        <f>_xlfn.IFNA(VLOOKUP(H182, Descriptions!$A:$E, 5, FALSE),"")</f>
        <v/>
      </c>
      <c r="N182" s="40"/>
      <c r="O182" s="40"/>
      <c r="P182" s="40"/>
      <c r="Q182" s="40"/>
      <c r="R182" s="40"/>
      <c r="S182" s="41"/>
      <c r="T182" s="41" t="str">
        <f t="shared" si="9"/>
        <v/>
      </c>
      <c r="U182" s="40" t="str">
        <f>_xlfn.IFNA(VLOOKUP(P182, Descriptions!$A:$E, 5, FALSE),"")</f>
        <v/>
      </c>
    </row>
    <row r="183" spans="4:21">
      <c r="D183" s="40"/>
      <c r="E183" s="40" t="str">
        <f>_xlfn.IFNA(VLOOKUP(A183, Descriptions!$A:$E, 5, FALSE),"")</f>
        <v/>
      </c>
      <c r="F183" s="40"/>
      <c r="G183" s="40"/>
      <c r="I183" s="40"/>
      <c r="J183" s="40"/>
      <c r="K183" s="41"/>
      <c r="L183" s="41" t="str">
        <f t="shared" si="8"/>
        <v/>
      </c>
      <c r="M183" s="40" t="str">
        <f>_xlfn.IFNA(VLOOKUP(H183, Descriptions!$A:$E, 5, FALSE),"")</f>
        <v/>
      </c>
      <c r="N183" s="40"/>
      <c r="O183" s="40"/>
      <c r="P183" s="40"/>
      <c r="Q183" s="40"/>
      <c r="R183" s="40"/>
      <c r="S183" s="41"/>
      <c r="T183" s="41" t="str">
        <f t="shared" si="9"/>
        <v/>
      </c>
      <c r="U183" s="40" t="str">
        <f>_xlfn.IFNA(VLOOKUP(P183, Descriptions!$A:$E, 5, FALSE),"")</f>
        <v/>
      </c>
    </row>
    <row r="184" spans="4:21">
      <c r="D184" s="40"/>
      <c r="E184" s="40" t="str">
        <f>_xlfn.IFNA(VLOOKUP(A184, Descriptions!$A:$E, 5, FALSE),"")</f>
        <v/>
      </c>
      <c r="F184" s="40"/>
      <c r="G184" s="40"/>
      <c r="I184" s="40"/>
      <c r="J184" s="40"/>
      <c r="K184" s="41"/>
      <c r="L184" s="41" t="str">
        <f t="shared" si="8"/>
        <v/>
      </c>
      <c r="M184" s="40" t="str">
        <f>_xlfn.IFNA(VLOOKUP(H184, Descriptions!$A:$E, 5, FALSE),"")</f>
        <v/>
      </c>
      <c r="N184" s="40"/>
      <c r="O184" s="40"/>
      <c r="P184" s="40"/>
      <c r="Q184" s="40"/>
      <c r="R184" s="40"/>
      <c r="S184" s="41"/>
      <c r="T184" s="41" t="str">
        <f t="shared" si="9"/>
        <v/>
      </c>
      <c r="U184" s="40" t="str">
        <f>_xlfn.IFNA(VLOOKUP(P184, Descriptions!$A:$E, 5, FALSE),"")</f>
        <v/>
      </c>
    </row>
    <row r="185" spans="4:21">
      <c r="D185" s="40"/>
      <c r="E185" s="40" t="str">
        <f>_xlfn.IFNA(VLOOKUP(A185, Descriptions!$A:$E, 5, FALSE),"")</f>
        <v/>
      </c>
      <c r="F185" s="40"/>
      <c r="G185" s="40"/>
      <c r="I185" s="40"/>
      <c r="J185" s="40"/>
      <c r="K185" s="41"/>
      <c r="L185" s="41" t="str">
        <f t="shared" si="8"/>
        <v/>
      </c>
      <c r="M185" s="40" t="str">
        <f>_xlfn.IFNA(VLOOKUP(H185, Descriptions!$A:$E, 5, FALSE),"")</f>
        <v/>
      </c>
      <c r="N185" s="40"/>
      <c r="O185" s="40"/>
      <c r="P185" s="40"/>
      <c r="Q185" s="40"/>
      <c r="R185" s="40"/>
      <c r="S185" s="41"/>
      <c r="T185" s="41" t="str">
        <f t="shared" si="9"/>
        <v/>
      </c>
      <c r="U185" s="40" t="str">
        <f>_xlfn.IFNA(VLOOKUP(P185, Descriptions!$A:$E, 5, FALSE),"")</f>
        <v/>
      </c>
    </row>
    <row r="186" spans="4:21">
      <c r="D186" s="40"/>
      <c r="E186" s="40" t="str">
        <f>_xlfn.IFNA(VLOOKUP(A186, Descriptions!$A:$E, 5, FALSE),"")</f>
        <v/>
      </c>
      <c r="F186" s="40"/>
      <c r="G186" s="40"/>
      <c r="I186" s="40"/>
      <c r="J186" s="40"/>
      <c r="K186" s="41"/>
      <c r="L186" s="41" t="str">
        <f t="shared" si="8"/>
        <v/>
      </c>
      <c r="M186" s="40" t="str">
        <f>_xlfn.IFNA(VLOOKUP(H186, Descriptions!$A:$E, 5, FALSE),"")</f>
        <v/>
      </c>
      <c r="N186" s="40"/>
      <c r="O186" s="40"/>
      <c r="P186" s="40"/>
      <c r="Q186" s="40"/>
      <c r="R186" s="40"/>
      <c r="S186" s="41"/>
      <c r="T186" s="41" t="str">
        <f t="shared" si="9"/>
        <v/>
      </c>
      <c r="U186" s="40" t="str">
        <f>_xlfn.IFNA(VLOOKUP(P186, Descriptions!$A:$E, 5, FALSE),"")</f>
        <v/>
      </c>
    </row>
    <row r="187" spans="4:21">
      <c r="D187" s="40"/>
      <c r="E187" s="40" t="str">
        <f>_xlfn.IFNA(VLOOKUP(A187, Descriptions!$A:$E, 5, FALSE),"")</f>
        <v/>
      </c>
      <c r="F187" s="40"/>
      <c r="G187" s="40"/>
      <c r="I187" s="40"/>
      <c r="J187" s="40"/>
      <c r="K187" s="41"/>
      <c r="L187" s="41" t="str">
        <f t="shared" si="8"/>
        <v/>
      </c>
      <c r="M187" s="40" t="str">
        <f>_xlfn.IFNA(VLOOKUP(H187, Descriptions!$A:$E, 5, FALSE),"")</f>
        <v/>
      </c>
      <c r="N187" s="40"/>
      <c r="O187" s="40"/>
      <c r="P187" s="40"/>
      <c r="Q187" s="40"/>
      <c r="R187" s="40"/>
      <c r="S187" s="41"/>
      <c r="T187" s="41" t="str">
        <f t="shared" si="9"/>
        <v/>
      </c>
      <c r="U187" s="40" t="str">
        <f>_xlfn.IFNA(VLOOKUP(P187, Descriptions!$A:$E, 5, FALSE),"")</f>
        <v/>
      </c>
    </row>
    <row r="188" spans="4:21">
      <c r="D188" s="40"/>
      <c r="E188" s="40" t="str">
        <f>_xlfn.IFNA(VLOOKUP(A188, Descriptions!$A:$E, 5, FALSE),"")</f>
        <v/>
      </c>
      <c r="F188" s="40"/>
      <c r="G188" s="40"/>
      <c r="I188" s="40"/>
      <c r="J188" s="40"/>
      <c r="K188" s="41"/>
      <c r="L188" s="41" t="str">
        <f t="shared" si="8"/>
        <v/>
      </c>
      <c r="M188" s="40" t="str">
        <f>_xlfn.IFNA(VLOOKUP(H188, Descriptions!$A:$E, 5, FALSE),"")</f>
        <v/>
      </c>
      <c r="N188" s="40"/>
      <c r="O188" s="40"/>
      <c r="P188" s="40"/>
      <c r="Q188" s="40"/>
      <c r="R188" s="40"/>
      <c r="S188" s="41"/>
      <c r="T188" s="41" t="str">
        <f t="shared" si="9"/>
        <v/>
      </c>
      <c r="U188" s="40" t="str">
        <f>_xlfn.IFNA(VLOOKUP(P188, Descriptions!$A:$E, 5, FALSE),"")</f>
        <v/>
      </c>
    </row>
    <row r="189" spans="4:21">
      <c r="D189" s="40"/>
      <c r="E189" s="40" t="str">
        <f>_xlfn.IFNA(VLOOKUP(A189, Descriptions!$A:$E, 5, FALSE),"")</f>
        <v/>
      </c>
      <c r="F189" s="40"/>
      <c r="G189" s="40"/>
      <c r="I189" s="40"/>
      <c r="J189" s="40"/>
      <c r="K189" s="41"/>
      <c r="L189" s="41" t="str">
        <f t="shared" si="8"/>
        <v/>
      </c>
      <c r="M189" s="40" t="str">
        <f>_xlfn.IFNA(VLOOKUP(H189, Descriptions!$A:$E, 5, FALSE),"")</f>
        <v/>
      </c>
      <c r="N189" s="40"/>
      <c r="O189" s="40"/>
      <c r="P189" s="40"/>
      <c r="Q189" s="40"/>
      <c r="R189" s="40"/>
      <c r="S189" s="41"/>
      <c r="T189" s="41" t="str">
        <f t="shared" si="9"/>
        <v/>
      </c>
      <c r="U189" s="40" t="str">
        <f>_xlfn.IFNA(VLOOKUP(P189, Descriptions!$A:$E, 5, FALSE),"")</f>
        <v/>
      </c>
    </row>
    <row r="190" spans="4:21">
      <c r="D190" s="40"/>
      <c r="E190" s="40" t="str">
        <f>_xlfn.IFNA(VLOOKUP(A190, Descriptions!$A:$E, 5, FALSE),"")</f>
        <v/>
      </c>
      <c r="F190" s="40"/>
      <c r="G190" s="40"/>
      <c r="I190" s="40"/>
      <c r="J190" s="40"/>
      <c r="K190" s="41"/>
      <c r="L190" s="41" t="str">
        <f t="shared" si="8"/>
        <v/>
      </c>
      <c r="M190" s="40" t="str">
        <f>_xlfn.IFNA(VLOOKUP(H190, Descriptions!$A:$E, 5, FALSE),"")</f>
        <v/>
      </c>
      <c r="N190" s="40"/>
      <c r="O190" s="40"/>
      <c r="P190" s="40"/>
      <c r="Q190" s="40"/>
      <c r="R190" s="40"/>
      <c r="S190" s="41"/>
      <c r="T190" s="41" t="str">
        <f t="shared" si="9"/>
        <v/>
      </c>
      <c r="U190" s="40" t="str">
        <f>_xlfn.IFNA(VLOOKUP(P190, Descriptions!$A:$E, 5, FALSE),"")</f>
        <v/>
      </c>
    </row>
    <row r="191" spans="4:21">
      <c r="D191" s="40"/>
      <c r="E191" s="40" t="str">
        <f>_xlfn.IFNA(VLOOKUP(A191, Descriptions!$A:$E, 5, FALSE),"")</f>
        <v/>
      </c>
      <c r="F191" s="40"/>
      <c r="G191" s="40"/>
      <c r="I191" s="40"/>
      <c r="J191" s="40"/>
      <c r="K191" s="41"/>
      <c r="L191" s="41" t="str">
        <f t="shared" si="8"/>
        <v/>
      </c>
      <c r="M191" s="40" t="str">
        <f>_xlfn.IFNA(VLOOKUP(H191, Descriptions!$A:$E, 5, FALSE),"")</f>
        <v/>
      </c>
      <c r="N191" s="40"/>
      <c r="O191" s="40"/>
      <c r="P191" s="40"/>
      <c r="Q191" s="40"/>
      <c r="R191" s="40"/>
      <c r="S191" s="41"/>
      <c r="T191" s="41" t="str">
        <f t="shared" si="9"/>
        <v/>
      </c>
      <c r="U191" s="40" t="str">
        <f>_xlfn.IFNA(VLOOKUP(P191, Descriptions!$A:$E, 5, FALSE),"")</f>
        <v/>
      </c>
    </row>
    <row r="192" spans="4:21">
      <c r="D192" s="40"/>
      <c r="E192" s="40" t="str">
        <f>_xlfn.IFNA(VLOOKUP(A192, Descriptions!$A:$E, 5, FALSE),"")</f>
        <v/>
      </c>
      <c r="F192" s="40"/>
      <c r="G192" s="40"/>
      <c r="I192" s="40"/>
      <c r="J192" s="40"/>
      <c r="K192" s="41"/>
      <c r="L192" s="41" t="str">
        <f t="shared" si="8"/>
        <v/>
      </c>
      <c r="M192" s="40" t="str">
        <f>_xlfn.IFNA(VLOOKUP(H192, Descriptions!$A:$E, 5, FALSE),"")</f>
        <v/>
      </c>
      <c r="N192" s="40"/>
      <c r="O192" s="40"/>
      <c r="P192" s="40"/>
      <c r="Q192" s="40"/>
      <c r="R192" s="40"/>
      <c r="S192" s="41"/>
      <c r="T192" s="41" t="str">
        <f t="shared" si="9"/>
        <v/>
      </c>
      <c r="U192" s="40" t="str">
        <f>_xlfn.IFNA(VLOOKUP(P192, Descriptions!$A:$E, 5, FALSE),"")</f>
        <v/>
      </c>
    </row>
    <row r="193" spans="4:21">
      <c r="D193" s="40"/>
      <c r="E193" s="40" t="str">
        <f>_xlfn.IFNA(VLOOKUP(A193, Descriptions!$A:$E, 5, FALSE),"")</f>
        <v/>
      </c>
      <c r="F193" s="40"/>
      <c r="G193" s="40"/>
      <c r="I193" s="40"/>
      <c r="J193" s="40"/>
      <c r="K193" s="41"/>
      <c r="L193" s="41" t="str">
        <f t="shared" si="8"/>
        <v/>
      </c>
      <c r="M193" s="40" t="str">
        <f>_xlfn.IFNA(VLOOKUP(H193, Descriptions!$A:$E, 5, FALSE),"")</f>
        <v/>
      </c>
      <c r="N193" s="40"/>
      <c r="O193" s="40"/>
      <c r="P193" s="40"/>
      <c r="Q193" s="40"/>
      <c r="R193" s="40"/>
      <c r="S193" s="41"/>
      <c r="T193" s="41" t="str">
        <f t="shared" si="9"/>
        <v/>
      </c>
      <c r="U193" s="40" t="str">
        <f>_xlfn.IFNA(VLOOKUP(P193, Descriptions!$A:$E, 5, FALSE),"")</f>
        <v/>
      </c>
    </row>
    <row r="194" spans="4:21">
      <c r="D194" s="40"/>
      <c r="E194" s="40" t="str">
        <f>_xlfn.IFNA(VLOOKUP(A194, Descriptions!$A:$E, 5, FALSE),"")</f>
        <v/>
      </c>
      <c r="F194" s="40"/>
      <c r="G194" s="40"/>
      <c r="I194" s="40"/>
      <c r="J194" s="40"/>
      <c r="K194" s="41"/>
      <c r="L194" s="41" t="str">
        <f t="shared" si="8"/>
        <v/>
      </c>
      <c r="M194" s="40" t="str">
        <f>_xlfn.IFNA(VLOOKUP(H194, Descriptions!$A:$E, 5, FALSE),"")</f>
        <v/>
      </c>
      <c r="N194" s="40"/>
      <c r="O194" s="40"/>
      <c r="P194" s="40"/>
      <c r="Q194" s="40"/>
      <c r="R194" s="40"/>
      <c r="S194" s="41"/>
      <c r="T194" s="41" t="str">
        <f t="shared" si="9"/>
        <v/>
      </c>
      <c r="U194" s="40" t="str">
        <f>_xlfn.IFNA(VLOOKUP(P194, Descriptions!$A:$E, 5, FALSE),"")</f>
        <v/>
      </c>
    </row>
    <row r="195" spans="4:21">
      <c r="D195" s="40"/>
      <c r="E195" s="40" t="str">
        <f>_xlfn.IFNA(VLOOKUP(A195, Descriptions!$A:$E, 5, FALSE),"")</f>
        <v/>
      </c>
      <c r="F195" s="40"/>
      <c r="G195" s="40"/>
      <c r="I195" s="40"/>
      <c r="J195" s="40"/>
      <c r="K195" s="41"/>
      <c r="L195" s="41" t="str">
        <f t="shared" si="8"/>
        <v/>
      </c>
      <c r="M195" s="40" t="str">
        <f>_xlfn.IFNA(VLOOKUP(H195, Descriptions!$A:$E, 5, FALSE),"")</f>
        <v/>
      </c>
      <c r="N195" s="40"/>
      <c r="O195" s="40"/>
      <c r="P195" s="40"/>
      <c r="Q195" s="40"/>
      <c r="R195" s="40"/>
      <c r="S195" s="41"/>
      <c r="T195" s="41" t="str">
        <f t="shared" si="9"/>
        <v/>
      </c>
      <c r="U195" s="40" t="str">
        <f>_xlfn.IFNA(VLOOKUP(P195, Descriptions!$A:$E, 5, FALSE),"")</f>
        <v/>
      </c>
    </row>
    <row r="196" spans="4:21">
      <c r="D196" s="40"/>
      <c r="E196" s="40" t="str">
        <f>_xlfn.IFNA(VLOOKUP(A196, Descriptions!$A:$E, 5, FALSE),"")</f>
        <v/>
      </c>
      <c r="F196" s="40"/>
      <c r="G196" s="40"/>
      <c r="I196" s="40"/>
      <c r="J196" s="40"/>
      <c r="K196" s="41"/>
      <c r="L196" s="41" t="str">
        <f t="shared" si="8"/>
        <v/>
      </c>
      <c r="M196" s="40" t="str">
        <f>_xlfn.IFNA(VLOOKUP(H196, Descriptions!$A:$E, 5, FALSE),"")</f>
        <v/>
      </c>
      <c r="N196" s="40"/>
      <c r="O196" s="40"/>
      <c r="P196" s="40"/>
      <c r="Q196" s="40"/>
      <c r="R196" s="40"/>
      <c r="S196" s="41"/>
      <c r="T196" s="41" t="str">
        <f t="shared" si="9"/>
        <v/>
      </c>
      <c r="U196" s="40" t="str">
        <f>_xlfn.IFNA(VLOOKUP(P196, Descriptions!$A:$E, 5, FALSE),"")</f>
        <v/>
      </c>
    </row>
    <row r="197" spans="4:21">
      <c r="D197" s="40"/>
      <c r="E197" s="40" t="str">
        <f>_xlfn.IFNA(VLOOKUP(A197, Descriptions!$A:$E, 5, FALSE),"")</f>
        <v/>
      </c>
      <c r="F197" s="40"/>
      <c r="G197" s="40"/>
      <c r="I197" s="40"/>
      <c r="J197" s="40"/>
      <c r="K197" s="41"/>
      <c r="L197" s="41" t="str">
        <f t="shared" si="8"/>
        <v/>
      </c>
      <c r="M197" s="40" t="str">
        <f>_xlfn.IFNA(VLOOKUP(H197, Descriptions!$A:$E, 5, FALSE),"")</f>
        <v/>
      </c>
      <c r="N197" s="40"/>
      <c r="O197" s="40"/>
      <c r="P197" s="40"/>
      <c r="Q197" s="40"/>
      <c r="R197" s="40"/>
      <c r="S197" s="41"/>
      <c r="T197" s="41" t="str">
        <f t="shared" si="9"/>
        <v/>
      </c>
      <c r="U197" s="40" t="str">
        <f>_xlfn.IFNA(VLOOKUP(P197, Descriptions!$A:$E, 5, FALSE),"")</f>
        <v/>
      </c>
    </row>
    <row r="198" spans="4:21">
      <c r="D198" s="40"/>
      <c r="E198" s="40" t="str">
        <f>_xlfn.IFNA(VLOOKUP(A198, Descriptions!$A:$E, 5, FALSE),"")</f>
        <v/>
      </c>
      <c r="F198" s="40"/>
      <c r="G198" s="40"/>
      <c r="I198" s="40"/>
      <c r="J198" s="40"/>
      <c r="K198" s="41"/>
      <c r="L198" s="41" t="str">
        <f t="shared" si="8"/>
        <v/>
      </c>
      <c r="M198" s="40" t="str">
        <f>_xlfn.IFNA(VLOOKUP(H198, Descriptions!$A:$E, 5, FALSE),"")</f>
        <v/>
      </c>
      <c r="N198" s="40"/>
      <c r="O198" s="40"/>
      <c r="P198" s="40"/>
      <c r="Q198" s="40"/>
      <c r="R198" s="40"/>
      <c r="S198" s="41"/>
      <c r="T198" s="41" t="str">
        <f t="shared" si="9"/>
        <v/>
      </c>
      <c r="U198" s="40" t="str">
        <f>_xlfn.IFNA(VLOOKUP(P198, Descriptions!$A:$E, 5, FALSE),"")</f>
        <v/>
      </c>
    </row>
    <row r="199" spans="4:21">
      <c r="D199" s="40"/>
      <c r="E199" s="40" t="str">
        <f>_xlfn.IFNA(VLOOKUP(A199, Descriptions!$A:$E, 5, FALSE),"")</f>
        <v/>
      </c>
      <c r="F199" s="40"/>
      <c r="G199" s="40"/>
      <c r="I199" s="40"/>
      <c r="J199" s="40"/>
      <c r="K199" s="41"/>
      <c r="L199" s="41" t="str">
        <f t="shared" ref="L199:L262" si="10">IF(AND(J199&gt;0, K199&gt;0), K199/J199, "")</f>
        <v/>
      </c>
      <c r="M199" s="40" t="str">
        <f>_xlfn.IFNA(VLOOKUP(H199, Descriptions!$A:$E, 5, FALSE),"")</f>
        <v/>
      </c>
      <c r="N199" s="40"/>
      <c r="O199" s="40"/>
      <c r="P199" s="40"/>
      <c r="Q199" s="40"/>
      <c r="R199" s="40"/>
      <c r="S199" s="41"/>
      <c r="T199" s="41" t="str">
        <f t="shared" si="9"/>
        <v/>
      </c>
      <c r="U199" s="40" t="str">
        <f>_xlfn.IFNA(VLOOKUP(P199, Descriptions!$A:$E, 5, FALSE),"")</f>
        <v/>
      </c>
    </row>
    <row r="200" spans="4:21">
      <c r="D200" s="40"/>
      <c r="E200" s="40" t="str">
        <f>_xlfn.IFNA(VLOOKUP(A200, Descriptions!$A:$E, 5, FALSE),"")</f>
        <v/>
      </c>
      <c r="F200" s="40"/>
      <c r="G200" s="40"/>
      <c r="I200" s="40"/>
      <c r="J200" s="40"/>
      <c r="K200" s="41"/>
      <c r="L200" s="41" t="str">
        <f t="shared" si="10"/>
        <v/>
      </c>
      <c r="M200" s="40" t="str">
        <f>_xlfn.IFNA(VLOOKUP(H200, Descriptions!$A:$E, 5, FALSE),"")</f>
        <v/>
      </c>
      <c r="N200" s="40"/>
      <c r="O200" s="40"/>
      <c r="P200" s="40"/>
      <c r="Q200" s="40"/>
      <c r="R200" s="40"/>
      <c r="S200" s="41"/>
      <c r="T200" s="41" t="str">
        <f t="shared" ref="T200:T263" si="11">IF(AND(S200&gt;0, R200&gt;0), S200/R200, "")</f>
        <v/>
      </c>
      <c r="U200" s="40" t="str">
        <f>_xlfn.IFNA(VLOOKUP(P200, Descriptions!$A:$E, 5, FALSE),"")</f>
        <v/>
      </c>
    </row>
    <row r="201" spans="4:21">
      <c r="D201" s="40"/>
      <c r="E201" s="40" t="str">
        <f>_xlfn.IFNA(VLOOKUP(A201, Descriptions!$A:$E, 5, FALSE),"")</f>
        <v/>
      </c>
      <c r="F201" s="40"/>
      <c r="G201" s="40"/>
      <c r="I201" s="40"/>
      <c r="J201" s="40"/>
      <c r="K201" s="41"/>
      <c r="L201" s="41" t="str">
        <f t="shared" si="10"/>
        <v/>
      </c>
      <c r="M201" s="40" t="str">
        <f>_xlfn.IFNA(VLOOKUP(H201, Descriptions!$A:$E, 5, FALSE),"")</f>
        <v/>
      </c>
      <c r="N201" s="40"/>
      <c r="O201" s="40"/>
      <c r="P201" s="40"/>
      <c r="Q201" s="40"/>
      <c r="R201" s="40"/>
      <c r="S201" s="41"/>
      <c r="T201" s="41" t="str">
        <f t="shared" si="11"/>
        <v/>
      </c>
      <c r="U201" s="40" t="str">
        <f>_xlfn.IFNA(VLOOKUP(P201, Descriptions!$A:$E, 5, FALSE),"")</f>
        <v/>
      </c>
    </row>
    <row r="202" spans="4:21">
      <c r="D202" s="40"/>
      <c r="E202" s="40" t="str">
        <f>_xlfn.IFNA(VLOOKUP(A202, Descriptions!$A:$E, 5, FALSE),"")</f>
        <v/>
      </c>
      <c r="F202" s="40"/>
      <c r="G202" s="40"/>
      <c r="I202" s="40"/>
      <c r="J202" s="40"/>
      <c r="K202" s="41"/>
      <c r="L202" s="41" t="str">
        <f t="shared" si="10"/>
        <v/>
      </c>
      <c r="M202" s="40" t="str">
        <f>_xlfn.IFNA(VLOOKUP(H202, Descriptions!$A:$E, 5, FALSE),"")</f>
        <v/>
      </c>
      <c r="N202" s="40"/>
      <c r="O202" s="40"/>
      <c r="P202" s="40"/>
      <c r="Q202" s="40"/>
      <c r="R202" s="40"/>
      <c r="S202" s="41"/>
      <c r="T202" s="41" t="str">
        <f t="shared" si="11"/>
        <v/>
      </c>
      <c r="U202" s="40" t="str">
        <f>_xlfn.IFNA(VLOOKUP(P202, Descriptions!$A:$E, 5, FALSE),"")</f>
        <v/>
      </c>
    </row>
    <row r="203" spans="4:21">
      <c r="D203" s="40"/>
      <c r="E203" s="40" t="str">
        <f>_xlfn.IFNA(VLOOKUP(A203, Descriptions!$A:$E, 5, FALSE),"")</f>
        <v/>
      </c>
      <c r="F203" s="40"/>
      <c r="G203" s="40"/>
      <c r="I203" s="40"/>
      <c r="J203" s="40"/>
      <c r="K203" s="41"/>
      <c r="L203" s="41" t="str">
        <f t="shared" si="10"/>
        <v/>
      </c>
      <c r="M203" s="40" t="str">
        <f>_xlfn.IFNA(VLOOKUP(H203, Descriptions!$A:$E, 5, FALSE),"")</f>
        <v/>
      </c>
      <c r="N203" s="40"/>
      <c r="O203" s="40"/>
      <c r="P203" s="40"/>
      <c r="Q203" s="40"/>
      <c r="R203" s="40"/>
      <c r="S203" s="41"/>
      <c r="T203" s="41" t="str">
        <f t="shared" si="11"/>
        <v/>
      </c>
      <c r="U203" s="40" t="str">
        <f>_xlfn.IFNA(VLOOKUP(P203, Descriptions!$A:$E, 5, FALSE),"")</f>
        <v/>
      </c>
    </row>
    <row r="204" spans="4:21">
      <c r="D204" s="40"/>
      <c r="E204" s="40" t="str">
        <f>_xlfn.IFNA(VLOOKUP(A204, Descriptions!$A:$E, 5, FALSE),"")</f>
        <v/>
      </c>
      <c r="F204" s="40"/>
      <c r="G204" s="40"/>
      <c r="I204" s="40"/>
      <c r="J204" s="40"/>
      <c r="K204" s="41"/>
      <c r="L204" s="41" t="str">
        <f t="shared" si="10"/>
        <v/>
      </c>
      <c r="M204" s="40" t="str">
        <f>_xlfn.IFNA(VLOOKUP(H204, Descriptions!$A:$E, 5, FALSE),"")</f>
        <v/>
      </c>
      <c r="N204" s="40"/>
      <c r="O204" s="40"/>
      <c r="P204" s="40"/>
      <c r="Q204" s="40"/>
      <c r="R204" s="40"/>
      <c r="S204" s="41"/>
      <c r="T204" s="41" t="str">
        <f t="shared" si="11"/>
        <v/>
      </c>
      <c r="U204" s="40" t="str">
        <f>_xlfn.IFNA(VLOOKUP(P204, Descriptions!$A:$E, 5, FALSE),"")</f>
        <v/>
      </c>
    </row>
    <row r="205" spans="4:21">
      <c r="D205" s="40"/>
      <c r="E205" s="40" t="str">
        <f>_xlfn.IFNA(VLOOKUP(A205, Descriptions!$A:$E, 5, FALSE),"")</f>
        <v/>
      </c>
      <c r="F205" s="40"/>
      <c r="G205" s="40"/>
      <c r="I205" s="40"/>
      <c r="J205" s="40"/>
      <c r="K205" s="41"/>
      <c r="L205" s="41" t="str">
        <f t="shared" si="10"/>
        <v/>
      </c>
      <c r="M205" s="40" t="str">
        <f>_xlfn.IFNA(VLOOKUP(H205, Descriptions!$A:$E, 5, FALSE),"")</f>
        <v/>
      </c>
      <c r="N205" s="40"/>
      <c r="O205" s="40"/>
      <c r="P205" s="40"/>
      <c r="Q205" s="40"/>
      <c r="R205" s="40"/>
      <c r="S205" s="41"/>
      <c r="T205" s="41" t="str">
        <f t="shared" si="11"/>
        <v/>
      </c>
      <c r="U205" s="40" t="str">
        <f>_xlfn.IFNA(VLOOKUP(P205, Descriptions!$A:$E, 5, FALSE),"")</f>
        <v/>
      </c>
    </row>
    <row r="206" spans="4:21">
      <c r="D206" s="40"/>
      <c r="E206" s="40" t="str">
        <f>_xlfn.IFNA(VLOOKUP(A206, Descriptions!$A:$E, 5, FALSE),"")</f>
        <v/>
      </c>
      <c r="F206" s="40"/>
      <c r="G206" s="40"/>
      <c r="I206" s="40"/>
      <c r="J206" s="40"/>
      <c r="K206" s="41"/>
      <c r="L206" s="41" t="str">
        <f t="shared" si="10"/>
        <v/>
      </c>
      <c r="M206" s="40" t="str">
        <f>_xlfn.IFNA(VLOOKUP(H206, Descriptions!$A:$E, 5, FALSE),"")</f>
        <v/>
      </c>
      <c r="N206" s="40"/>
      <c r="O206" s="40"/>
      <c r="P206" s="40"/>
      <c r="Q206" s="40"/>
      <c r="R206" s="40"/>
      <c r="S206" s="41"/>
      <c r="T206" s="41" t="str">
        <f t="shared" si="11"/>
        <v/>
      </c>
      <c r="U206" s="40" t="str">
        <f>_xlfn.IFNA(VLOOKUP(P206, Descriptions!$A:$E, 5, FALSE),"")</f>
        <v/>
      </c>
    </row>
    <row r="207" spans="4:21">
      <c r="D207" s="40"/>
      <c r="E207" s="40" t="str">
        <f>_xlfn.IFNA(VLOOKUP(A207, Descriptions!$A:$E, 5, FALSE),"")</f>
        <v/>
      </c>
      <c r="F207" s="40"/>
      <c r="G207" s="40"/>
      <c r="I207" s="40"/>
      <c r="J207" s="40"/>
      <c r="K207" s="41"/>
      <c r="L207" s="41" t="str">
        <f t="shared" si="10"/>
        <v/>
      </c>
      <c r="M207" s="40" t="str">
        <f>_xlfn.IFNA(VLOOKUP(H207, Descriptions!$A:$E, 5, FALSE),"")</f>
        <v/>
      </c>
      <c r="N207" s="40"/>
      <c r="O207" s="40"/>
      <c r="P207" s="40"/>
      <c r="Q207" s="40"/>
      <c r="R207" s="40"/>
      <c r="S207" s="41"/>
      <c r="T207" s="41" t="str">
        <f t="shared" si="11"/>
        <v/>
      </c>
      <c r="U207" s="40" t="str">
        <f>_xlfn.IFNA(VLOOKUP(P207, Descriptions!$A:$E, 5, FALSE),"")</f>
        <v/>
      </c>
    </row>
    <row r="208" spans="4:21">
      <c r="D208" s="40"/>
      <c r="E208" s="40" t="str">
        <f>_xlfn.IFNA(VLOOKUP(A208, Descriptions!$A:$E, 5, FALSE),"")</f>
        <v/>
      </c>
      <c r="F208" s="40"/>
      <c r="G208" s="40"/>
      <c r="I208" s="40"/>
      <c r="J208" s="40"/>
      <c r="K208" s="41"/>
      <c r="L208" s="41" t="str">
        <f t="shared" si="10"/>
        <v/>
      </c>
      <c r="M208" s="40" t="str">
        <f>_xlfn.IFNA(VLOOKUP(H208, Descriptions!$A:$E, 5, FALSE),"")</f>
        <v/>
      </c>
      <c r="N208" s="40"/>
      <c r="O208" s="40"/>
      <c r="P208" s="40"/>
      <c r="Q208" s="40"/>
      <c r="R208" s="40"/>
      <c r="S208" s="41"/>
      <c r="T208" s="41" t="str">
        <f t="shared" si="11"/>
        <v/>
      </c>
      <c r="U208" s="40" t="str">
        <f>_xlfn.IFNA(VLOOKUP(P208, Descriptions!$A:$E, 5, FALSE),"")</f>
        <v/>
      </c>
    </row>
    <row r="209" spans="4:21">
      <c r="D209" s="40"/>
      <c r="E209" s="40" t="str">
        <f>_xlfn.IFNA(VLOOKUP(A209, Descriptions!$A:$E, 5, FALSE),"")</f>
        <v/>
      </c>
      <c r="F209" s="40"/>
      <c r="G209" s="40"/>
      <c r="I209" s="40"/>
      <c r="J209" s="40"/>
      <c r="K209" s="41"/>
      <c r="L209" s="41" t="str">
        <f t="shared" si="10"/>
        <v/>
      </c>
      <c r="M209" s="40" t="str">
        <f>_xlfn.IFNA(VLOOKUP(H209, Descriptions!$A:$E, 5, FALSE),"")</f>
        <v/>
      </c>
      <c r="N209" s="40"/>
      <c r="O209" s="40"/>
      <c r="P209" s="40"/>
      <c r="Q209" s="40"/>
      <c r="R209" s="40"/>
      <c r="S209" s="41"/>
      <c r="T209" s="41" t="str">
        <f t="shared" si="11"/>
        <v/>
      </c>
      <c r="U209" s="40" t="str">
        <f>_xlfn.IFNA(VLOOKUP(P209, Descriptions!$A:$E, 5, FALSE),"")</f>
        <v/>
      </c>
    </row>
    <row r="210" spans="4:21">
      <c r="D210" s="40"/>
      <c r="E210" s="40" t="str">
        <f>_xlfn.IFNA(VLOOKUP(A210, Descriptions!$A:$E, 5, FALSE),"")</f>
        <v/>
      </c>
      <c r="F210" s="40"/>
      <c r="G210" s="40"/>
      <c r="I210" s="40"/>
      <c r="J210" s="40"/>
      <c r="K210" s="41"/>
      <c r="L210" s="41" t="str">
        <f t="shared" si="10"/>
        <v/>
      </c>
      <c r="M210" s="40" t="str">
        <f>_xlfn.IFNA(VLOOKUP(H210, Descriptions!$A:$E, 5, FALSE),"")</f>
        <v/>
      </c>
      <c r="N210" s="40"/>
      <c r="O210" s="40"/>
      <c r="P210" s="40"/>
      <c r="Q210" s="40"/>
      <c r="R210" s="40"/>
      <c r="S210" s="41"/>
      <c r="T210" s="41" t="str">
        <f t="shared" si="11"/>
        <v/>
      </c>
      <c r="U210" s="40" t="str">
        <f>_xlfn.IFNA(VLOOKUP(P210, Descriptions!$A:$E, 5, FALSE),"")</f>
        <v/>
      </c>
    </row>
    <row r="211" spans="4:21">
      <c r="D211" s="40"/>
      <c r="E211" s="40" t="str">
        <f>_xlfn.IFNA(VLOOKUP(A211, Descriptions!$A:$E, 5, FALSE),"")</f>
        <v/>
      </c>
      <c r="F211" s="40"/>
      <c r="G211" s="40"/>
      <c r="I211" s="40"/>
      <c r="J211" s="40"/>
      <c r="K211" s="41"/>
      <c r="L211" s="41" t="str">
        <f t="shared" si="10"/>
        <v/>
      </c>
      <c r="M211" s="40" t="str">
        <f>_xlfn.IFNA(VLOOKUP(H211, Descriptions!$A:$E, 5, FALSE),"")</f>
        <v/>
      </c>
      <c r="N211" s="40"/>
      <c r="O211" s="40"/>
      <c r="P211" s="40"/>
      <c r="Q211" s="40"/>
      <c r="R211" s="40"/>
      <c r="S211" s="41"/>
      <c r="T211" s="41" t="str">
        <f t="shared" si="11"/>
        <v/>
      </c>
      <c r="U211" s="40" t="str">
        <f>_xlfn.IFNA(VLOOKUP(P211, Descriptions!$A:$E, 5, FALSE),"")</f>
        <v/>
      </c>
    </row>
    <row r="212" spans="4:21">
      <c r="D212" s="40"/>
      <c r="E212" s="40" t="str">
        <f>_xlfn.IFNA(VLOOKUP(A212, Descriptions!$A:$E, 5, FALSE),"")</f>
        <v/>
      </c>
      <c r="F212" s="40"/>
      <c r="G212" s="40"/>
      <c r="I212" s="40"/>
      <c r="J212" s="40"/>
      <c r="K212" s="41"/>
      <c r="L212" s="41" t="str">
        <f t="shared" si="10"/>
        <v/>
      </c>
      <c r="M212" s="40" t="str">
        <f>_xlfn.IFNA(VLOOKUP(H212, Descriptions!$A:$E, 5, FALSE),"")</f>
        <v/>
      </c>
      <c r="N212" s="40"/>
      <c r="O212" s="40"/>
      <c r="P212" s="40"/>
      <c r="Q212" s="40"/>
      <c r="R212" s="40"/>
      <c r="S212" s="41"/>
      <c r="T212" s="41" t="str">
        <f t="shared" si="11"/>
        <v/>
      </c>
      <c r="U212" s="40" t="str">
        <f>_xlfn.IFNA(VLOOKUP(P212, Descriptions!$A:$E, 5, FALSE),"")</f>
        <v/>
      </c>
    </row>
    <row r="213" spans="4:21">
      <c r="D213" s="40"/>
      <c r="E213" s="40" t="str">
        <f>_xlfn.IFNA(VLOOKUP(A213, Descriptions!$A:$E, 5, FALSE),"")</f>
        <v/>
      </c>
      <c r="F213" s="40"/>
      <c r="G213" s="40"/>
      <c r="I213" s="40"/>
      <c r="J213" s="40"/>
      <c r="K213" s="41"/>
      <c r="L213" s="41" t="str">
        <f t="shared" si="10"/>
        <v/>
      </c>
      <c r="M213" s="40" t="str">
        <f>_xlfn.IFNA(VLOOKUP(H213, Descriptions!$A:$E, 5, FALSE),"")</f>
        <v/>
      </c>
      <c r="N213" s="40"/>
      <c r="O213" s="40"/>
      <c r="P213" s="40"/>
      <c r="Q213" s="40"/>
      <c r="R213" s="40"/>
      <c r="S213" s="41"/>
      <c r="T213" s="41" t="str">
        <f t="shared" si="11"/>
        <v/>
      </c>
      <c r="U213" s="40" t="str">
        <f>_xlfn.IFNA(VLOOKUP(P213, Descriptions!$A:$E, 5, FALSE),"")</f>
        <v/>
      </c>
    </row>
    <row r="214" spans="4:21">
      <c r="D214" s="40"/>
      <c r="E214" s="40" t="str">
        <f>_xlfn.IFNA(VLOOKUP(A214, Descriptions!$A:$E, 5, FALSE),"")</f>
        <v/>
      </c>
      <c r="F214" s="40"/>
      <c r="G214" s="40"/>
      <c r="I214" s="40"/>
      <c r="J214" s="40"/>
      <c r="K214" s="41"/>
      <c r="L214" s="41" t="str">
        <f t="shared" si="10"/>
        <v/>
      </c>
      <c r="M214" s="40" t="str">
        <f>_xlfn.IFNA(VLOOKUP(H214, Descriptions!$A:$E, 5, FALSE),"")</f>
        <v/>
      </c>
      <c r="N214" s="40"/>
      <c r="O214" s="40"/>
      <c r="P214" s="40"/>
      <c r="Q214" s="40"/>
      <c r="R214" s="40"/>
      <c r="S214" s="41"/>
      <c r="T214" s="41" t="str">
        <f t="shared" si="11"/>
        <v/>
      </c>
      <c r="U214" s="40" t="str">
        <f>_xlfn.IFNA(VLOOKUP(P214, Descriptions!$A:$E, 5, FALSE),"")</f>
        <v/>
      </c>
    </row>
    <row r="215" spans="4:21">
      <c r="D215" s="40"/>
      <c r="E215" s="40" t="str">
        <f>_xlfn.IFNA(VLOOKUP(A215, Descriptions!$A:$E, 5, FALSE),"")</f>
        <v/>
      </c>
      <c r="F215" s="40"/>
      <c r="G215" s="40"/>
      <c r="I215" s="40"/>
      <c r="J215" s="40"/>
      <c r="K215" s="41"/>
      <c r="L215" s="41" t="str">
        <f t="shared" si="10"/>
        <v/>
      </c>
      <c r="M215" s="40" t="str">
        <f>_xlfn.IFNA(VLOOKUP(H215, Descriptions!$A:$E, 5, FALSE),"")</f>
        <v/>
      </c>
      <c r="N215" s="40"/>
      <c r="O215" s="40"/>
      <c r="P215" s="40"/>
      <c r="Q215" s="40"/>
      <c r="R215" s="40"/>
      <c r="S215" s="41"/>
      <c r="T215" s="41" t="str">
        <f t="shared" si="11"/>
        <v/>
      </c>
      <c r="U215" s="40" t="str">
        <f>_xlfn.IFNA(VLOOKUP(P215, Descriptions!$A:$E, 5, FALSE),"")</f>
        <v/>
      </c>
    </row>
    <row r="216" spans="4:21">
      <c r="D216" s="40"/>
      <c r="E216" s="40" t="str">
        <f>_xlfn.IFNA(VLOOKUP(A216, Descriptions!$A:$E, 5, FALSE),"")</f>
        <v/>
      </c>
      <c r="F216" s="40"/>
      <c r="G216" s="40"/>
      <c r="I216" s="40"/>
      <c r="J216" s="40"/>
      <c r="K216" s="41"/>
      <c r="L216" s="41" t="str">
        <f t="shared" si="10"/>
        <v/>
      </c>
      <c r="M216" s="40" t="str">
        <f>_xlfn.IFNA(VLOOKUP(H216, Descriptions!$A:$E, 5, FALSE),"")</f>
        <v/>
      </c>
      <c r="N216" s="40"/>
      <c r="O216" s="40"/>
      <c r="P216" s="40"/>
      <c r="Q216" s="40"/>
      <c r="R216" s="40"/>
      <c r="S216" s="41"/>
      <c r="T216" s="41" t="str">
        <f t="shared" si="11"/>
        <v/>
      </c>
      <c r="U216" s="40" t="str">
        <f>_xlfn.IFNA(VLOOKUP(P216, Descriptions!$A:$E, 5, FALSE),"")</f>
        <v/>
      </c>
    </row>
    <row r="217" spans="4:21">
      <c r="D217" s="40"/>
      <c r="E217" s="40" t="str">
        <f>_xlfn.IFNA(VLOOKUP(A217, Descriptions!$A:$E, 5, FALSE),"")</f>
        <v/>
      </c>
      <c r="F217" s="40"/>
      <c r="G217" s="40"/>
      <c r="I217" s="40"/>
      <c r="J217" s="40"/>
      <c r="K217" s="41"/>
      <c r="L217" s="41" t="str">
        <f t="shared" si="10"/>
        <v/>
      </c>
      <c r="M217" s="40" t="str">
        <f>_xlfn.IFNA(VLOOKUP(H217, Descriptions!$A:$E, 5, FALSE),"")</f>
        <v/>
      </c>
      <c r="N217" s="40"/>
      <c r="O217" s="40"/>
      <c r="P217" s="40"/>
      <c r="Q217" s="40"/>
      <c r="R217" s="40"/>
      <c r="S217" s="41"/>
      <c r="T217" s="41" t="str">
        <f t="shared" si="11"/>
        <v/>
      </c>
      <c r="U217" s="40" t="str">
        <f>_xlfn.IFNA(VLOOKUP(P217, Descriptions!$A:$E, 5, FALSE),"")</f>
        <v/>
      </c>
    </row>
    <row r="218" spans="4:21">
      <c r="D218" s="40"/>
      <c r="E218" s="40" t="str">
        <f>_xlfn.IFNA(VLOOKUP(A218, Descriptions!$A:$E, 5, FALSE),"")</f>
        <v/>
      </c>
      <c r="F218" s="40"/>
      <c r="G218" s="40"/>
      <c r="I218" s="40"/>
      <c r="J218" s="40"/>
      <c r="K218" s="41"/>
      <c r="L218" s="41" t="str">
        <f t="shared" si="10"/>
        <v/>
      </c>
      <c r="M218" s="40" t="str">
        <f>_xlfn.IFNA(VLOOKUP(H218, Descriptions!$A:$E, 5, FALSE),"")</f>
        <v/>
      </c>
      <c r="N218" s="40"/>
      <c r="O218" s="40"/>
      <c r="P218" s="40"/>
      <c r="Q218" s="40"/>
      <c r="R218" s="40"/>
      <c r="S218" s="41"/>
      <c r="T218" s="41" t="str">
        <f t="shared" si="11"/>
        <v/>
      </c>
      <c r="U218" s="40" t="str">
        <f>_xlfn.IFNA(VLOOKUP(P218, Descriptions!$A:$E, 5, FALSE),"")</f>
        <v/>
      </c>
    </row>
    <row r="219" spans="4:21">
      <c r="D219" s="40"/>
      <c r="E219" s="40" t="str">
        <f>_xlfn.IFNA(VLOOKUP(A219, Descriptions!$A:$E, 5, FALSE),"")</f>
        <v/>
      </c>
      <c r="F219" s="40"/>
      <c r="G219" s="40"/>
      <c r="I219" s="40"/>
      <c r="J219" s="40"/>
      <c r="K219" s="41"/>
      <c r="L219" s="41" t="str">
        <f t="shared" si="10"/>
        <v/>
      </c>
      <c r="M219" s="40" t="str">
        <f>_xlfn.IFNA(VLOOKUP(H219, Descriptions!$A:$E, 5, FALSE),"")</f>
        <v/>
      </c>
      <c r="N219" s="40"/>
      <c r="O219" s="40"/>
      <c r="P219" s="40"/>
      <c r="Q219" s="40"/>
      <c r="R219" s="40"/>
      <c r="S219" s="41"/>
      <c r="T219" s="41" t="str">
        <f t="shared" si="11"/>
        <v/>
      </c>
      <c r="U219" s="40" t="str">
        <f>_xlfn.IFNA(VLOOKUP(P219, Descriptions!$A:$E, 5, FALSE),"")</f>
        <v/>
      </c>
    </row>
    <row r="220" spans="4:21">
      <c r="D220" s="40"/>
      <c r="E220" s="40" t="str">
        <f>_xlfn.IFNA(VLOOKUP(A220, Descriptions!$A:$E, 5, FALSE),"")</f>
        <v/>
      </c>
      <c r="F220" s="40"/>
      <c r="G220" s="40"/>
      <c r="I220" s="40"/>
      <c r="J220" s="40"/>
      <c r="K220" s="41"/>
      <c r="L220" s="41" t="str">
        <f t="shared" si="10"/>
        <v/>
      </c>
      <c r="M220" s="40" t="str">
        <f>_xlfn.IFNA(VLOOKUP(H220, Descriptions!$A:$E, 5, FALSE),"")</f>
        <v/>
      </c>
      <c r="N220" s="40"/>
      <c r="O220" s="40"/>
      <c r="P220" s="40"/>
      <c r="Q220" s="40"/>
      <c r="R220" s="40"/>
      <c r="S220" s="41"/>
      <c r="T220" s="41" t="str">
        <f t="shared" si="11"/>
        <v/>
      </c>
      <c r="U220" s="40" t="str">
        <f>_xlfn.IFNA(VLOOKUP(P220, Descriptions!$A:$E, 5, FALSE),"")</f>
        <v/>
      </c>
    </row>
    <row r="221" spans="4:21">
      <c r="D221" s="40"/>
      <c r="E221" s="40" t="str">
        <f>_xlfn.IFNA(VLOOKUP(A221, Descriptions!$A:$E, 5, FALSE),"")</f>
        <v/>
      </c>
      <c r="F221" s="40"/>
      <c r="G221" s="40"/>
      <c r="I221" s="40"/>
      <c r="J221" s="40"/>
      <c r="K221" s="41"/>
      <c r="L221" s="41" t="str">
        <f t="shared" si="10"/>
        <v/>
      </c>
      <c r="M221" s="40" t="str">
        <f>_xlfn.IFNA(VLOOKUP(H221, Descriptions!$A:$E, 5, FALSE),"")</f>
        <v/>
      </c>
      <c r="N221" s="40"/>
      <c r="O221" s="40"/>
      <c r="P221" s="40"/>
      <c r="Q221" s="40"/>
      <c r="R221" s="40"/>
      <c r="S221" s="41"/>
      <c r="T221" s="41" t="str">
        <f t="shared" si="11"/>
        <v/>
      </c>
      <c r="U221" s="40" t="str">
        <f>_xlfn.IFNA(VLOOKUP(P221, Descriptions!$A:$E, 5, FALSE),"")</f>
        <v/>
      </c>
    </row>
    <row r="222" spans="4:21">
      <c r="D222" s="40"/>
      <c r="E222" s="40" t="str">
        <f>_xlfn.IFNA(VLOOKUP(A222, Descriptions!$A:$E, 5, FALSE),"")</f>
        <v/>
      </c>
      <c r="F222" s="40"/>
      <c r="G222" s="40"/>
      <c r="I222" s="40"/>
      <c r="J222" s="40"/>
      <c r="K222" s="41"/>
      <c r="L222" s="41" t="str">
        <f t="shared" si="10"/>
        <v/>
      </c>
      <c r="M222" s="40" t="str">
        <f>_xlfn.IFNA(VLOOKUP(H222, Descriptions!$A:$E, 5, FALSE),"")</f>
        <v/>
      </c>
      <c r="N222" s="40"/>
      <c r="O222" s="40"/>
      <c r="P222" s="40"/>
      <c r="Q222" s="40"/>
      <c r="R222" s="40"/>
      <c r="S222" s="41"/>
      <c r="T222" s="41" t="str">
        <f t="shared" si="11"/>
        <v/>
      </c>
      <c r="U222" s="40" t="str">
        <f>_xlfn.IFNA(VLOOKUP(P222, Descriptions!$A:$E, 5, FALSE),"")</f>
        <v/>
      </c>
    </row>
    <row r="223" spans="4:21">
      <c r="D223" s="40"/>
      <c r="E223" s="40" t="str">
        <f>_xlfn.IFNA(VLOOKUP(A223, Descriptions!$A:$E, 5, FALSE),"")</f>
        <v/>
      </c>
      <c r="F223" s="40"/>
      <c r="G223" s="40"/>
      <c r="I223" s="40"/>
      <c r="J223" s="40"/>
      <c r="K223" s="41"/>
      <c r="L223" s="41" t="str">
        <f t="shared" si="10"/>
        <v/>
      </c>
      <c r="M223" s="40" t="str">
        <f>_xlfn.IFNA(VLOOKUP(H223, Descriptions!$A:$E, 5, FALSE),"")</f>
        <v/>
      </c>
      <c r="N223" s="40"/>
      <c r="O223" s="40"/>
      <c r="P223" s="40"/>
      <c r="Q223" s="40"/>
      <c r="R223" s="40"/>
      <c r="S223" s="41"/>
      <c r="T223" s="41" t="str">
        <f t="shared" si="11"/>
        <v/>
      </c>
      <c r="U223" s="40" t="str">
        <f>_xlfn.IFNA(VLOOKUP(P223, Descriptions!$A:$E, 5, FALSE),"")</f>
        <v/>
      </c>
    </row>
    <row r="224" spans="4:21">
      <c r="D224" s="40"/>
      <c r="E224" s="40" t="str">
        <f>_xlfn.IFNA(VLOOKUP(A224, Descriptions!$A:$E, 5, FALSE),"")</f>
        <v/>
      </c>
      <c r="F224" s="40"/>
      <c r="G224" s="40"/>
      <c r="I224" s="40"/>
      <c r="J224" s="40"/>
      <c r="K224" s="41"/>
      <c r="L224" s="41" t="str">
        <f t="shared" si="10"/>
        <v/>
      </c>
      <c r="M224" s="40" t="str">
        <f>_xlfn.IFNA(VLOOKUP(H224, Descriptions!$A:$E, 5, FALSE),"")</f>
        <v/>
      </c>
      <c r="N224" s="40"/>
      <c r="O224" s="40"/>
      <c r="P224" s="40"/>
      <c r="Q224" s="40"/>
      <c r="R224" s="40"/>
      <c r="S224" s="41"/>
      <c r="T224" s="41" t="str">
        <f t="shared" si="11"/>
        <v/>
      </c>
      <c r="U224" s="40" t="str">
        <f>_xlfn.IFNA(VLOOKUP(P224, Descriptions!$A:$E, 5, FALSE),"")</f>
        <v/>
      </c>
    </row>
    <row r="225" spans="4:21">
      <c r="D225" s="40"/>
      <c r="E225" s="40" t="str">
        <f>_xlfn.IFNA(VLOOKUP(A225, Descriptions!$A:$E, 5, FALSE),"")</f>
        <v/>
      </c>
      <c r="F225" s="40"/>
      <c r="G225" s="40"/>
      <c r="I225" s="40"/>
      <c r="J225" s="40"/>
      <c r="K225" s="41"/>
      <c r="L225" s="41" t="str">
        <f t="shared" si="10"/>
        <v/>
      </c>
      <c r="M225" s="40" t="str">
        <f>_xlfn.IFNA(VLOOKUP(H225, Descriptions!$A:$E, 5, FALSE),"")</f>
        <v/>
      </c>
      <c r="N225" s="40"/>
      <c r="O225" s="40"/>
      <c r="P225" s="40"/>
      <c r="Q225" s="40"/>
      <c r="R225" s="40"/>
      <c r="S225" s="41"/>
      <c r="T225" s="41" t="str">
        <f t="shared" si="11"/>
        <v/>
      </c>
      <c r="U225" s="40" t="str">
        <f>_xlfn.IFNA(VLOOKUP(P225, Descriptions!$A:$E, 5, FALSE),"")</f>
        <v/>
      </c>
    </row>
    <row r="226" spans="4:21">
      <c r="D226" s="40"/>
      <c r="E226" s="40" t="str">
        <f>_xlfn.IFNA(VLOOKUP(A226, Descriptions!$A:$E, 5, FALSE),"")</f>
        <v/>
      </c>
      <c r="F226" s="40"/>
      <c r="G226" s="40"/>
      <c r="I226" s="40"/>
      <c r="J226" s="40"/>
      <c r="K226" s="41"/>
      <c r="L226" s="41" t="str">
        <f t="shared" si="10"/>
        <v/>
      </c>
      <c r="M226" s="40" t="str">
        <f>_xlfn.IFNA(VLOOKUP(H226, Descriptions!$A:$E, 5, FALSE),"")</f>
        <v/>
      </c>
      <c r="N226" s="40"/>
      <c r="O226" s="40"/>
      <c r="P226" s="40"/>
      <c r="Q226" s="40"/>
      <c r="R226" s="40"/>
      <c r="S226" s="41"/>
      <c r="T226" s="41" t="str">
        <f t="shared" si="11"/>
        <v/>
      </c>
      <c r="U226" s="40" t="str">
        <f>_xlfn.IFNA(VLOOKUP(P226, Descriptions!$A:$E, 5, FALSE),"")</f>
        <v/>
      </c>
    </row>
    <row r="227" spans="4:21">
      <c r="D227" s="40"/>
      <c r="E227" s="40" t="str">
        <f>_xlfn.IFNA(VLOOKUP(A227, Descriptions!$A:$E, 5, FALSE),"")</f>
        <v/>
      </c>
      <c r="F227" s="40"/>
      <c r="G227" s="40"/>
      <c r="I227" s="40"/>
      <c r="J227" s="40"/>
      <c r="K227" s="41"/>
      <c r="L227" s="41" t="str">
        <f t="shared" si="10"/>
        <v/>
      </c>
      <c r="M227" s="40" t="str">
        <f>_xlfn.IFNA(VLOOKUP(H227, Descriptions!$A:$E, 5, FALSE),"")</f>
        <v/>
      </c>
      <c r="N227" s="40"/>
      <c r="O227" s="40"/>
      <c r="P227" s="40"/>
      <c r="Q227" s="40"/>
      <c r="R227" s="40"/>
      <c r="S227" s="41"/>
      <c r="T227" s="41" t="str">
        <f t="shared" si="11"/>
        <v/>
      </c>
      <c r="U227" s="40" t="str">
        <f>_xlfn.IFNA(VLOOKUP(P227, Descriptions!$A:$E, 5, FALSE),"")</f>
        <v/>
      </c>
    </row>
    <row r="228" spans="4:21">
      <c r="D228" s="40"/>
      <c r="E228" s="40" t="str">
        <f>_xlfn.IFNA(VLOOKUP(A228, Descriptions!$A:$E, 5, FALSE),"")</f>
        <v/>
      </c>
      <c r="F228" s="40"/>
      <c r="G228" s="40"/>
      <c r="I228" s="40"/>
      <c r="J228" s="40"/>
      <c r="K228" s="41"/>
      <c r="L228" s="41" t="str">
        <f t="shared" si="10"/>
        <v/>
      </c>
      <c r="M228" s="40" t="str">
        <f>_xlfn.IFNA(VLOOKUP(H228, Descriptions!$A:$E, 5, FALSE),"")</f>
        <v/>
      </c>
      <c r="N228" s="40"/>
      <c r="O228" s="40"/>
      <c r="P228" s="40"/>
      <c r="Q228" s="40"/>
      <c r="R228" s="40"/>
      <c r="S228" s="41"/>
      <c r="T228" s="41" t="str">
        <f t="shared" si="11"/>
        <v/>
      </c>
      <c r="U228" s="40" t="str">
        <f>_xlfn.IFNA(VLOOKUP(P228, Descriptions!$A:$E, 5, FALSE),"")</f>
        <v/>
      </c>
    </row>
    <row r="229" spans="4:21">
      <c r="D229" s="40"/>
      <c r="E229" s="40" t="str">
        <f>_xlfn.IFNA(VLOOKUP(A229, Descriptions!$A:$E, 5, FALSE),"")</f>
        <v/>
      </c>
      <c r="F229" s="40"/>
      <c r="G229" s="40"/>
      <c r="I229" s="40"/>
      <c r="J229" s="40"/>
      <c r="K229" s="41"/>
      <c r="L229" s="41" t="str">
        <f t="shared" si="10"/>
        <v/>
      </c>
      <c r="M229" s="40" t="str">
        <f>_xlfn.IFNA(VLOOKUP(H229, Descriptions!$A:$E, 5, FALSE),"")</f>
        <v/>
      </c>
      <c r="N229" s="40"/>
      <c r="O229" s="40"/>
      <c r="P229" s="40"/>
      <c r="Q229" s="40"/>
      <c r="R229" s="40"/>
      <c r="S229" s="41"/>
      <c r="T229" s="41" t="str">
        <f t="shared" si="11"/>
        <v/>
      </c>
      <c r="U229" s="40" t="str">
        <f>_xlfn.IFNA(VLOOKUP(P229, Descriptions!$A:$E, 5, FALSE),"")</f>
        <v/>
      </c>
    </row>
    <row r="230" spans="4:21">
      <c r="D230" s="40"/>
      <c r="E230" s="40" t="str">
        <f>_xlfn.IFNA(VLOOKUP(A230, Descriptions!$A:$E, 5, FALSE),"")</f>
        <v/>
      </c>
      <c r="F230" s="40"/>
      <c r="G230" s="40"/>
      <c r="I230" s="40"/>
      <c r="J230" s="40"/>
      <c r="K230" s="41"/>
      <c r="L230" s="41" t="str">
        <f t="shared" si="10"/>
        <v/>
      </c>
      <c r="M230" s="40" t="str">
        <f>_xlfn.IFNA(VLOOKUP(H230, Descriptions!$A:$E, 5, FALSE),"")</f>
        <v/>
      </c>
      <c r="N230" s="40"/>
      <c r="O230" s="40"/>
      <c r="P230" s="40"/>
      <c r="Q230" s="40"/>
      <c r="R230" s="40"/>
      <c r="S230" s="41"/>
      <c r="T230" s="41" t="str">
        <f t="shared" si="11"/>
        <v/>
      </c>
      <c r="U230" s="40" t="str">
        <f>_xlfn.IFNA(VLOOKUP(P230, Descriptions!$A:$E, 5, FALSE),"")</f>
        <v/>
      </c>
    </row>
    <row r="231" spans="4:21">
      <c r="D231" s="40"/>
      <c r="E231" s="40" t="str">
        <f>_xlfn.IFNA(VLOOKUP(A231, Descriptions!$A:$E, 5, FALSE),"")</f>
        <v/>
      </c>
      <c r="F231" s="40"/>
      <c r="G231" s="40"/>
      <c r="I231" s="40"/>
      <c r="J231" s="40"/>
      <c r="K231" s="41"/>
      <c r="L231" s="41" t="str">
        <f t="shared" si="10"/>
        <v/>
      </c>
      <c r="M231" s="40" t="str">
        <f>_xlfn.IFNA(VLOOKUP(H231, Descriptions!$A:$E, 5, FALSE),"")</f>
        <v/>
      </c>
      <c r="N231" s="40"/>
      <c r="O231" s="40"/>
      <c r="P231" s="40"/>
      <c r="Q231" s="40"/>
      <c r="R231" s="40"/>
      <c r="S231" s="41"/>
      <c r="T231" s="41" t="str">
        <f t="shared" si="11"/>
        <v/>
      </c>
      <c r="U231" s="40" t="str">
        <f>_xlfn.IFNA(VLOOKUP(P231, Descriptions!$A:$E, 5, FALSE),"")</f>
        <v/>
      </c>
    </row>
    <row r="232" spans="4:21">
      <c r="D232" s="40"/>
      <c r="E232" s="40" t="str">
        <f>_xlfn.IFNA(VLOOKUP(A232, Descriptions!$A:$E, 5, FALSE),"")</f>
        <v/>
      </c>
      <c r="F232" s="40"/>
      <c r="G232" s="40"/>
      <c r="I232" s="40"/>
      <c r="J232" s="40"/>
      <c r="K232" s="41"/>
      <c r="L232" s="41" t="str">
        <f t="shared" si="10"/>
        <v/>
      </c>
      <c r="M232" s="40" t="str">
        <f>_xlfn.IFNA(VLOOKUP(H232, Descriptions!$A:$E, 5, FALSE),"")</f>
        <v/>
      </c>
      <c r="N232" s="40"/>
      <c r="O232" s="40"/>
      <c r="P232" s="40"/>
      <c r="Q232" s="40"/>
      <c r="R232" s="40"/>
      <c r="S232" s="41"/>
      <c r="T232" s="41" t="str">
        <f t="shared" si="11"/>
        <v/>
      </c>
      <c r="U232" s="40" t="str">
        <f>_xlfn.IFNA(VLOOKUP(P232, Descriptions!$A:$E, 5, FALSE),"")</f>
        <v/>
      </c>
    </row>
    <row r="233" spans="4:21">
      <c r="D233" s="40"/>
      <c r="E233" s="40" t="str">
        <f>_xlfn.IFNA(VLOOKUP(A233, Descriptions!$A:$E, 5, FALSE),"")</f>
        <v/>
      </c>
      <c r="F233" s="40"/>
      <c r="G233" s="40"/>
      <c r="I233" s="40"/>
      <c r="J233" s="40"/>
      <c r="K233" s="41"/>
      <c r="L233" s="41" t="str">
        <f t="shared" si="10"/>
        <v/>
      </c>
      <c r="M233" s="40" t="str">
        <f>_xlfn.IFNA(VLOOKUP(H233, Descriptions!$A:$E, 5, FALSE),"")</f>
        <v/>
      </c>
      <c r="N233" s="40"/>
      <c r="O233" s="40"/>
      <c r="P233" s="40"/>
      <c r="Q233" s="40"/>
      <c r="R233" s="40"/>
      <c r="S233" s="41"/>
      <c r="T233" s="41" t="str">
        <f t="shared" si="11"/>
        <v/>
      </c>
      <c r="U233" s="40" t="str">
        <f>_xlfn.IFNA(VLOOKUP(P233, Descriptions!$A:$E, 5, FALSE),"")</f>
        <v/>
      </c>
    </row>
    <row r="234" spans="4:21">
      <c r="D234" s="40"/>
      <c r="E234" s="40" t="str">
        <f>_xlfn.IFNA(VLOOKUP(A234, Descriptions!$A:$E, 5, FALSE),"")</f>
        <v/>
      </c>
      <c r="F234" s="40"/>
      <c r="G234" s="40"/>
      <c r="I234" s="40"/>
      <c r="J234" s="40"/>
      <c r="K234" s="41"/>
      <c r="L234" s="41" t="str">
        <f t="shared" si="10"/>
        <v/>
      </c>
      <c r="M234" s="40" t="str">
        <f>_xlfn.IFNA(VLOOKUP(H234, Descriptions!$A:$E, 5, FALSE),"")</f>
        <v/>
      </c>
      <c r="N234" s="40"/>
      <c r="O234" s="40"/>
      <c r="P234" s="40"/>
      <c r="Q234" s="40"/>
      <c r="R234" s="40"/>
      <c r="S234" s="41"/>
      <c r="T234" s="41" t="str">
        <f t="shared" si="11"/>
        <v/>
      </c>
      <c r="U234" s="40" t="str">
        <f>_xlfn.IFNA(VLOOKUP(P234, Descriptions!$A:$E, 5, FALSE),"")</f>
        <v/>
      </c>
    </row>
    <row r="235" spans="4:21">
      <c r="D235" s="40"/>
      <c r="E235" s="40" t="str">
        <f>_xlfn.IFNA(VLOOKUP(A235, Descriptions!$A:$E, 5, FALSE),"")</f>
        <v/>
      </c>
      <c r="F235" s="40"/>
      <c r="G235" s="40"/>
      <c r="I235" s="40"/>
      <c r="J235" s="40"/>
      <c r="K235" s="41"/>
      <c r="L235" s="41" t="str">
        <f t="shared" si="10"/>
        <v/>
      </c>
      <c r="M235" s="40" t="str">
        <f>_xlfn.IFNA(VLOOKUP(H235, Descriptions!$A:$E, 5, FALSE),"")</f>
        <v/>
      </c>
      <c r="N235" s="40"/>
      <c r="O235" s="40"/>
      <c r="P235" s="40"/>
      <c r="Q235" s="40"/>
      <c r="R235" s="40"/>
      <c r="S235" s="41"/>
      <c r="T235" s="41" t="str">
        <f t="shared" si="11"/>
        <v/>
      </c>
      <c r="U235" s="40" t="str">
        <f>_xlfn.IFNA(VLOOKUP(P235, Descriptions!$A:$E, 5, FALSE),"")</f>
        <v/>
      </c>
    </row>
    <row r="236" spans="4:21">
      <c r="D236" s="40"/>
      <c r="E236" s="40" t="str">
        <f>_xlfn.IFNA(VLOOKUP(A236, Descriptions!$A:$E, 5, FALSE),"")</f>
        <v/>
      </c>
      <c r="F236" s="40"/>
      <c r="G236" s="40"/>
      <c r="I236" s="40"/>
      <c r="J236" s="40"/>
      <c r="K236" s="41"/>
      <c r="L236" s="41" t="str">
        <f t="shared" si="10"/>
        <v/>
      </c>
      <c r="M236" s="40" t="str">
        <f>_xlfn.IFNA(VLOOKUP(H236, Descriptions!$A:$E, 5, FALSE),"")</f>
        <v/>
      </c>
      <c r="N236" s="40"/>
      <c r="O236" s="40"/>
      <c r="P236" s="40"/>
      <c r="Q236" s="40"/>
      <c r="R236" s="40"/>
      <c r="S236" s="41"/>
      <c r="T236" s="41" t="str">
        <f t="shared" si="11"/>
        <v/>
      </c>
      <c r="U236" s="40" t="str">
        <f>_xlfn.IFNA(VLOOKUP(P236, Descriptions!$A:$E, 5, FALSE),"")</f>
        <v/>
      </c>
    </row>
    <row r="237" spans="4:21">
      <c r="D237" s="40"/>
      <c r="E237" s="40" t="str">
        <f>_xlfn.IFNA(VLOOKUP(A237, Descriptions!$A:$E, 5, FALSE),"")</f>
        <v/>
      </c>
      <c r="F237" s="40"/>
      <c r="G237" s="40"/>
      <c r="I237" s="40"/>
      <c r="J237" s="40"/>
      <c r="K237" s="41"/>
      <c r="L237" s="41" t="str">
        <f t="shared" si="10"/>
        <v/>
      </c>
      <c r="M237" s="40" t="str">
        <f>_xlfn.IFNA(VLOOKUP(H237, Descriptions!$A:$E, 5, FALSE),"")</f>
        <v/>
      </c>
      <c r="N237" s="40"/>
      <c r="O237" s="40"/>
      <c r="P237" s="40"/>
      <c r="Q237" s="40"/>
      <c r="R237" s="40"/>
      <c r="S237" s="41"/>
      <c r="T237" s="41" t="str">
        <f t="shared" si="11"/>
        <v/>
      </c>
      <c r="U237" s="40" t="str">
        <f>_xlfn.IFNA(VLOOKUP(P237, Descriptions!$A:$E, 5, FALSE),"")</f>
        <v/>
      </c>
    </row>
    <row r="238" spans="4:21">
      <c r="D238" s="40"/>
      <c r="E238" s="40" t="str">
        <f>_xlfn.IFNA(VLOOKUP(A238, Descriptions!$A:$E, 5, FALSE),"")</f>
        <v/>
      </c>
      <c r="F238" s="40"/>
      <c r="G238" s="40"/>
      <c r="I238" s="40"/>
      <c r="J238" s="40"/>
      <c r="K238" s="41"/>
      <c r="L238" s="41" t="str">
        <f t="shared" si="10"/>
        <v/>
      </c>
      <c r="M238" s="40" t="str">
        <f>_xlfn.IFNA(VLOOKUP(H238, Descriptions!$A:$E, 5, FALSE),"")</f>
        <v/>
      </c>
      <c r="N238" s="40"/>
      <c r="O238" s="40"/>
      <c r="P238" s="40"/>
      <c r="Q238" s="40"/>
      <c r="R238" s="40"/>
      <c r="S238" s="41"/>
      <c r="T238" s="41" t="str">
        <f t="shared" si="11"/>
        <v/>
      </c>
      <c r="U238" s="40" t="str">
        <f>_xlfn.IFNA(VLOOKUP(P238, Descriptions!$A:$E, 5, FALSE),"")</f>
        <v/>
      </c>
    </row>
    <row r="239" spans="4:21">
      <c r="D239" s="40"/>
      <c r="E239" s="40" t="str">
        <f>_xlfn.IFNA(VLOOKUP(A239, Descriptions!$A:$E, 5, FALSE),"")</f>
        <v/>
      </c>
      <c r="F239" s="40"/>
      <c r="G239" s="40"/>
      <c r="I239" s="40"/>
      <c r="J239" s="40"/>
      <c r="K239" s="41"/>
      <c r="L239" s="41" t="str">
        <f t="shared" si="10"/>
        <v/>
      </c>
      <c r="M239" s="40" t="str">
        <f>_xlfn.IFNA(VLOOKUP(H239, Descriptions!$A:$E, 5, FALSE),"")</f>
        <v/>
      </c>
      <c r="N239" s="40"/>
      <c r="O239" s="40"/>
      <c r="P239" s="40"/>
      <c r="Q239" s="40"/>
      <c r="R239" s="40"/>
      <c r="S239" s="41"/>
      <c r="T239" s="41" t="str">
        <f t="shared" si="11"/>
        <v/>
      </c>
      <c r="U239" s="40" t="str">
        <f>_xlfn.IFNA(VLOOKUP(P239, Descriptions!$A:$E, 5, FALSE),"")</f>
        <v/>
      </c>
    </row>
    <row r="240" spans="4:21">
      <c r="D240" s="40"/>
      <c r="E240" s="40" t="str">
        <f>_xlfn.IFNA(VLOOKUP(A240, Descriptions!$A:$E, 5, FALSE),"")</f>
        <v/>
      </c>
      <c r="F240" s="40"/>
      <c r="G240" s="40"/>
      <c r="I240" s="40"/>
      <c r="J240" s="40"/>
      <c r="K240" s="41"/>
      <c r="L240" s="41" t="str">
        <f t="shared" si="10"/>
        <v/>
      </c>
      <c r="M240" s="40" t="str">
        <f>_xlfn.IFNA(VLOOKUP(H240, Descriptions!$A:$E, 5, FALSE),"")</f>
        <v/>
      </c>
      <c r="N240" s="40"/>
      <c r="O240" s="40"/>
      <c r="P240" s="40"/>
      <c r="Q240" s="40"/>
      <c r="R240" s="40"/>
      <c r="S240" s="41"/>
      <c r="T240" s="41" t="str">
        <f t="shared" si="11"/>
        <v/>
      </c>
      <c r="U240" s="40" t="str">
        <f>_xlfn.IFNA(VLOOKUP(P240, Descriptions!$A:$E, 5, FALSE),"")</f>
        <v/>
      </c>
    </row>
    <row r="241" spans="4:21">
      <c r="D241" s="40"/>
      <c r="E241" s="40" t="str">
        <f>_xlfn.IFNA(VLOOKUP(A241, Descriptions!$A:$E, 5, FALSE),"")</f>
        <v/>
      </c>
      <c r="F241" s="40"/>
      <c r="G241" s="40"/>
      <c r="I241" s="40"/>
      <c r="J241" s="40"/>
      <c r="K241" s="41"/>
      <c r="L241" s="41" t="str">
        <f t="shared" si="10"/>
        <v/>
      </c>
      <c r="M241" s="40" t="str">
        <f>_xlfn.IFNA(VLOOKUP(H241, Descriptions!$A:$E, 5, FALSE),"")</f>
        <v/>
      </c>
      <c r="N241" s="40"/>
      <c r="O241" s="40"/>
      <c r="P241" s="40"/>
      <c r="Q241" s="40"/>
      <c r="R241" s="40"/>
      <c r="S241" s="41"/>
      <c r="T241" s="41" t="str">
        <f t="shared" si="11"/>
        <v/>
      </c>
      <c r="U241" s="40" t="str">
        <f>_xlfn.IFNA(VLOOKUP(P241, Descriptions!$A:$E, 5, FALSE),"")</f>
        <v/>
      </c>
    </row>
    <row r="242" spans="4:21">
      <c r="D242" s="40"/>
      <c r="E242" s="40" t="str">
        <f>_xlfn.IFNA(VLOOKUP(A242, Descriptions!$A:$E, 5, FALSE),"")</f>
        <v/>
      </c>
      <c r="F242" s="40"/>
      <c r="G242" s="40"/>
      <c r="I242" s="40"/>
      <c r="J242" s="40"/>
      <c r="K242" s="41"/>
      <c r="L242" s="41" t="str">
        <f t="shared" si="10"/>
        <v/>
      </c>
      <c r="M242" s="40" t="str">
        <f>_xlfn.IFNA(VLOOKUP(H242, Descriptions!$A:$E, 5, FALSE),"")</f>
        <v/>
      </c>
      <c r="N242" s="40"/>
      <c r="O242" s="40"/>
      <c r="P242" s="40"/>
      <c r="Q242" s="40"/>
      <c r="R242" s="40"/>
      <c r="S242" s="41"/>
      <c r="T242" s="41" t="str">
        <f t="shared" si="11"/>
        <v/>
      </c>
      <c r="U242" s="40" t="str">
        <f>_xlfn.IFNA(VLOOKUP(P242, Descriptions!$A:$E, 5, FALSE),"")</f>
        <v/>
      </c>
    </row>
    <row r="243" spans="4:21">
      <c r="D243" s="40"/>
      <c r="E243" s="40" t="str">
        <f>_xlfn.IFNA(VLOOKUP(A243, Descriptions!$A:$E, 5, FALSE),"")</f>
        <v/>
      </c>
      <c r="F243" s="40"/>
      <c r="G243" s="40"/>
      <c r="I243" s="40"/>
      <c r="J243" s="40"/>
      <c r="K243" s="41"/>
      <c r="L243" s="41" t="str">
        <f t="shared" si="10"/>
        <v/>
      </c>
      <c r="M243" s="40" t="str">
        <f>_xlfn.IFNA(VLOOKUP(H243, Descriptions!$A:$E, 5, FALSE),"")</f>
        <v/>
      </c>
      <c r="N243" s="40"/>
      <c r="O243" s="40"/>
      <c r="P243" s="40"/>
      <c r="Q243" s="40"/>
      <c r="R243" s="40"/>
      <c r="S243" s="41"/>
      <c r="T243" s="41" t="str">
        <f t="shared" si="11"/>
        <v/>
      </c>
      <c r="U243" s="40" t="str">
        <f>_xlfn.IFNA(VLOOKUP(P243, Descriptions!$A:$E, 5, FALSE),"")</f>
        <v/>
      </c>
    </row>
    <row r="244" spans="4:21">
      <c r="D244" s="40"/>
      <c r="E244" s="40" t="str">
        <f>_xlfn.IFNA(VLOOKUP(A244, Descriptions!$A:$E, 5, FALSE),"")</f>
        <v/>
      </c>
      <c r="F244" s="40"/>
      <c r="G244" s="40"/>
      <c r="I244" s="40"/>
      <c r="J244" s="40"/>
      <c r="K244" s="41"/>
      <c r="L244" s="41" t="str">
        <f t="shared" si="10"/>
        <v/>
      </c>
      <c r="M244" s="40" t="str">
        <f>_xlfn.IFNA(VLOOKUP(H244, Descriptions!$A:$E, 5, FALSE),"")</f>
        <v/>
      </c>
      <c r="N244" s="40"/>
      <c r="O244" s="40"/>
      <c r="P244" s="40"/>
      <c r="Q244" s="40"/>
      <c r="R244" s="40"/>
      <c r="S244" s="41"/>
      <c r="T244" s="41" t="str">
        <f t="shared" si="11"/>
        <v/>
      </c>
      <c r="U244" s="40" t="str">
        <f>_xlfn.IFNA(VLOOKUP(P244, Descriptions!$A:$E, 5, FALSE),"")</f>
        <v/>
      </c>
    </row>
    <row r="245" spans="4:21">
      <c r="D245" s="40"/>
      <c r="E245" s="40" t="str">
        <f>_xlfn.IFNA(VLOOKUP(A245, Descriptions!$A:$E, 5, FALSE),"")</f>
        <v/>
      </c>
      <c r="F245" s="40"/>
      <c r="G245" s="40"/>
      <c r="I245" s="40"/>
      <c r="J245" s="40"/>
      <c r="K245" s="41"/>
      <c r="L245" s="41" t="str">
        <f t="shared" si="10"/>
        <v/>
      </c>
      <c r="M245" s="40" t="str">
        <f>_xlfn.IFNA(VLOOKUP(H245, Descriptions!$A:$E, 5, FALSE),"")</f>
        <v/>
      </c>
      <c r="N245" s="40"/>
      <c r="O245" s="40"/>
      <c r="P245" s="40"/>
      <c r="Q245" s="40"/>
      <c r="R245" s="40"/>
      <c r="S245" s="41"/>
      <c r="T245" s="41" t="str">
        <f t="shared" si="11"/>
        <v/>
      </c>
      <c r="U245" s="40" t="str">
        <f>_xlfn.IFNA(VLOOKUP(P245, Descriptions!$A:$E, 5, FALSE),"")</f>
        <v/>
      </c>
    </row>
    <row r="246" spans="4:21">
      <c r="D246" s="40"/>
      <c r="E246" s="40" t="str">
        <f>_xlfn.IFNA(VLOOKUP(A246, Descriptions!$A:$E, 5, FALSE),"")</f>
        <v/>
      </c>
      <c r="F246" s="40"/>
      <c r="G246" s="40"/>
      <c r="I246" s="40"/>
      <c r="J246" s="40"/>
      <c r="K246" s="41"/>
      <c r="L246" s="41" t="str">
        <f t="shared" si="10"/>
        <v/>
      </c>
      <c r="M246" s="40" t="str">
        <f>_xlfn.IFNA(VLOOKUP(H246, Descriptions!$A:$E, 5, FALSE),"")</f>
        <v/>
      </c>
      <c r="N246" s="40"/>
      <c r="O246" s="40"/>
      <c r="P246" s="40"/>
      <c r="Q246" s="40"/>
      <c r="R246" s="40"/>
      <c r="S246" s="41"/>
      <c r="T246" s="41" t="str">
        <f t="shared" si="11"/>
        <v/>
      </c>
      <c r="U246" s="40" t="str">
        <f>_xlfn.IFNA(VLOOKUP(P246, Descriptions!$A:$E, 5, FALSE),"")</f>
        <v/>
      </c>
    </row>
    <row r="247" spans="4:21">
      <c r="D247" s="40"/>
      <c r="E247" s="40" t="str">
        <f>_xlfn.IFNA(VLOOKUP(A247, Descriptions!$A:$E, 5, FALSE),"")</f>
        <v/>
      </c>
      <c r="F247" s="40"/>
      <c r="G247" s="40"/>
      <c r="I247" s="40"/>
      <c r="J247" s="40"/>
      <c r="K247" s="41"/>
      <c r="L247" s="41" t="str">
        <f t="shared" si="10"/>
        <v/>
      </c>
      <c r="M247" s="40" t="str">
        <f>_xlfn.IFNA(VLOOKUP(H247, Descriptions!$A:$E, 5, FALSE),"")</f>
        <v/>
      </c>
      <c r="N247" s="40"/>
      <c r="O247" s="40"/>
      <c r="P247" s="40"/>
      <c r="Q247" s="40"/>
      <c r="R247" s="40"/>
      <c r="S247" s="41"/>
      <c r="T247" s="41" t="str">
        <f t="shared" si="11"/>
        <v/>
      </c>
      <c r="U247" s="40" t="str">
        <f>_xlfn.IFNA(VLOOKUP(P247, Descriptions!$A:$E, 5, FALSE),"")</f>
        <v/>
      </c>
    </row>
    <row r="248" spans="4:21">
      <c r="D248" s="40"/>
      <c r="E248" s="40" t="str">
        <f>_xlfn.IFNA(VLOOKUP(A248, Descriptions!$A:$E, 5, FALSE),"")</f>
        <v/>
      </c>
      <c r="F248" s="40"/>
      <c r="G248" s="40"/>
      <c r="I248" s="40"/>
      <c r="J248" s="40"/>
      <c r="K248" s="41"/>
      <c r="L248" s="41" t="str">
        <f t="shared" si="10"/>
        <v/>
      </c>
      <c r="M248" s="40" t="str">
        <f>_xlfn.IFNA(VLOOKUP(H248, Descriptions!$A:$E, 5, FALSE),"")</f>
        <v/>
      </c>
      <c r="N248" s="40"/>
      <c r="O248" s="40"/>
      <c r="P248" s="40"/>
      <c r="Q248" s="40"/>
      <c r="R248" s="40"/>
      <c r="S248" s="41"/>
      <c r="T248" s="41" t="str">
        <f t="shared" si="11"/>
        <v/>
      </c>
      <c r="U248" s="40" t="str">
        <f>_xlfn.IFNA(VLOOKUP(P248, Descriptions!$A:$E, 5, FALSE),"")</f>
        <v/>
      </c>
    </row>
    <row r="249" spans="4:21">
      <c r="D249" s="40"/>
      <c r="E249" s="40" t="str">
        <f>_xlfn.IFNA(VLOOKUP(A249, Descriptions!$A:$E, 5, FALSE),"")</f>
        <v/>
      </c>
      <c r="F249" s="40"/>
      <c r="G249" s="40"/>
      <c r="I249" s="40"/>
      <c r="J249" s="40"/>
      <c r="K249" s="41"/>
      <c r="L249" s="41" t="str">
        <f t="shared" si="10"/>
        <v/>
      </c>
      <c r="M249" s="40" t="str">
        <f>_xlfn.IFNA(VLOOKUP(H249, Descriptions!$A:$E, 5, FALSE),"")</f>
        <v/>
      </c>
      <c r="N249" s="40"/>
      <c r="O249" s="40"/>
      <c r="P249" s="40"/>
      <c r="Q249" s="40"/>
      <c r="R249" s="40"/>
      <c r="S249" s="41"/>
      <c r="T249" s="41" t="str">
        <f t="shared" si="11"/>
        <v/>
      </c>
      <c r="U249" s="40" t="str">
        <f>_xlfn.IFNA(VLOOKUP(P249, Descriptions!$A:$E, 5, FALSE),"")</f>
        <v/>
      </c>
    </row>
    <row r="250" spans="4:21">
      <c r="D250" s="40"/>
      <c r="E250" s="40" t="str">
        <f>_xlfn.IFNA(VLOOKUP(A250, Descriptions!$A:$E, 5, FALSE),"")</f>
        <v/>
      </c>
      <c r="F250" s="40"/>
      <c r="G250" s="40"/>
      <c r="I250" s="40"/>
      <c r="J250" s="40"/>
      <c r="K250" s="41"/>
      <c r="L250" s="41" t="str">
        <f t="shared" si="10"/>
        <v/>
      </c>
      <c r="M250" s="40" t="str">
        <f>_xlfn.IFNA(VLOOKUP(H250, Descriptions!$A:$E, 5, FALSE),"")</f>
        <v/>
      </c>
      <c r="N250" s="40"/>
      <c r="O250" s="40"/>
      <c r="P250" s="40"/>
      <c r="Q250" s="40"/>
      <c r="R250" s="40"/>
      <c r="S250" s="41"/>
      <c r="T250" s="41" t="str">
        <f t="shared" si="11"/>
        <v/>
      </c>
      <c r="U250" s="40" t="str">
        <f>_xlfn.IFNA(VLOOKUP(P250, Descriptions!$A:$E, 5, FALSE),"")</f>
        <v/>
      </c>
    </row>
    <row r="251" spans="4:21">
      <c r="D251" s="40"/>
      <c r="E251" s="40" t="str">
        <f>_xlfn.IFNA(VLOOKUP(A251, Descriptions!$A:$E, 5, FALSE),"")</f>
        <v/>
      </c>
      <c r="F251" s="40"/>
      <c r="G251" s="40"/>
      <c r="I251" s="40"/>
      <c r="J251" s="40"/>
      <c r="K251" s="41"/>
      <c r="L251" s="41" t="str">
        <f t="shared" si="10"/>
        <v/>
      </c>
      <c r="M251" s="40" t="str">
        <f>_xlfn.IFNA(VLOOKUP(H251, Descriptions!$A:$E, 5, FALSE),"")</f>
        <v/>
      </c>
      <c r="N251" s="40"/>
      <c r="O251" s="40"/>
      <c r="P251" s="40"/>
      <c r="Q251" s="40"/>
      <c r="R251" s="40"/>
      <c r="S251" s="41"/>
      <c r="T251" s="41" t="str">
        <f t="shared" si="11"/>
        <v/>
      </c>
      <c r="U251" s="40" t="str">
        <f>_xlfn.IFNA(VLOOKUP(P251, Descriptions!$A:$E, 5, FALSE),"")</f>
        <v/>
      </c>
    </row>
    <row r="252" spans="4:21">
      <c r="D252" s="40"/>
      <c r="E252" s="40" t="str">
        <f>_xlfn.IFNA(VLOOKUP(A252, Descriptions!$A:$E, 5, FALSE),"")</f>
        <v/>
      </c>
      <c r="F252" s="40"/>
      <c r="G252" s="40"/>
      <c r="I252" s="40"/>
      <c r="J252" s="40"/>
      <c r="K252" s="41"/>
      <c r="L252" s="41" t="str">
        <f t="shared" si="10"/>
        <v/>
      </c>
      <c r="M252" s="40" t="str">
        <f>_xlfn.IFNA(VLOOKUP(H252, Descriptions!$A:$E, 5, FALSE),"")</f>
        <v/>
      </c>
      <c r="N252" s="40"/>
      <c r="O252" s="40"/>
      <c r="P252" s="40"/>
      <c r="Q252" s="40"/>
      <c r="R252" s="40"/>
      <c r="S252" s="41"/>
      <c r="T252" s="41" t="str">
        <f t="shared" si="11"/>
        <v/>
      </c>
      <c r="U252" s="40" t="str">
        <f>_xlfn.IFNA(VLOOKUP(P252, Descriptions!$A:$E, 5, FALSE),"")</f>
        <v/>
      </c>
    </row>
    <row r="253" spans="4:21">
      <c r="D253" s="40"/>
      <c r="E253" s="40" t="str">
        <f>_xlfn.IFNA(VLOOKUP(A253, Descriptions!$A:$E, 5, FALSE),"")</f>
        <v/>
      </c>
      <c r="F253" s="40"/>
      <c r="G253" s="40"/>
      <c r="I253" s="40"/>
      <c r="J253" s="40"/>
      <c r="K253" s="41"/>
      <c r="L253" s="41" t="str">
        <f t="shared" si="10"/>
        <v/>
      </c>
      <c r="M253" s="40" t="str">
        <f>_xlfn.IFNA(VLOOKUP(H253, Descriptions!$A:$E, 5, FALSE),"")</f>
        <v/>
      </c>
      <c r="N253" s="40"/>
      <c r="O253" s="40"/>
      <c r="P253" s="40"/>
      <c r="Q253" s="40"/>
      <c r="R253" s="40"/>
      <c r="S253" s="41"/>
      <c r="T253" s="41" t="str">
        <f t="shared" si="11"/>
        <v/>
      </c>
      <c r="U253" s="40" t="str">
        <f>_xlfn.IFNA(VLOOKUP(P253, Descriptions!$A:$E, 5, FALSE),"")</f>
        <v/>
      </c>
    </row>
    <row r="254" spans="4:21">
      <c r="D254" s="40"/>
      <c r="E254" s="40" t="str">
        <f>_xlfn.IFNA(VLOOKUP(A254, Descriptions!$A:$E, 5, FALSE),"")</f>
        <v/>
      </c>
      <c r="F254" s="40"/>
      <c r="G254" s="40"/>
      <c r="I254" s="40"/>
      <c r="J254" s="40"/>
      <c r="K254" s="41"/>
      <c r="L254" s="41" t="str">
        <f t="shared" si="10"/>
        <v/>
      </c>
      <c r="M254" s="40" t="str">
        <f>_xlfn.IFNA(VLOOKUP(H254, Descriptions!$A:$E, 5, FALSE),"")</f>
        <v/>
      </c>
      <c r="N254" s="40"/>
      <c r="O254" s="40"/>
      <c r="P254" s="40"/>
      <c r="Q254" s="40"/>
      <c r="R254" s="40"/>
      <c r="S254" s="41"/>
      <c r="T254" s="41" t="str">
        <f t="shared" si="11"/>
        <v/>
      </c>
      <c r="U254" s="40" t="str">
        <f>_xlfn.IFNA(VLOOKUP(P254, Descriptions!$A:$E, 5, FALSE),"")</f>
        <v/>
      </c>
    </row>
    <row r="255" spans="4:21">
      <c r="D255" s="40"/>
      <c r="E255" s="40" t="str">
        <f>_xlfn.IFNA(VLOOKUP(A255, Descriptions!$A:$E, 5, FALSE),"")</f>
        <v/>
      </c>
      <c r="F255" s="40"/>
      <c r="G255" s="40"/>
      <c r="I255" s="40"/>
      <c r="J255" s="40"/>
      <c r="K255" s="41"/>
      <c r="L255" s="41" t="str">
        <f t="shared" si="10"/>
        <v/>
      </c>
      <c r="M255" s="40" t="str">
        <f>_xlfn.IFNA(VLOOKUP(H255, Descriptions!$A:$E, 5, FALSE),"")</f>
        <v/>
      </c>
      <c r="N255" s="40"/>
      <c r="O255" s="40"/>
      <c r="P255" s="40"/>
      <c r="Q255" s="40"/>
      <c r="R255" s="40"/>
      <c r="S255" s="41"/>
      <c r="T255" s="41" t="str">
        <f t="shared" si="11"/>
        <v/>
      </c>
      <c r="U255" s="40" t="str">
        <f>_xlfn.IFNA(VLOOKUP(P255, Descriptions!$A:$E, 5, FALSE),"")</f>
        <v/>
      </c>
    </row>
    <row r="256" spans="4:21">
      <c r="D256" s="40"/>
      <c r="E256" s="40" t="str">
        <f>_xlfn.IFNA(VLOOKUP(A256, Descriptions!$A:$E, 5, FALSE),"")</f>
        <v/>
      </c>
      <c r="F256" s="40"/>
      <c r="G256" s="40"/>
      <c r="I256" s="40"/>
      <c r="J256" s="40"/>
      <c r="K256" s="41"/>
      <c r="L256" s="41" t="str">
        <f t="shared" si="10"/>
        <v/>
      </c>
      <c r="M256" s="40" t="str">
        <f>_xlfn.IFNA(VLOOKUP(H256, Descriptions!$A:$E, 5, FALSE),"")</f>
        <v/>
      </c>
      <c r="N256" s="40"/>
      <c r="O256" s="40"/>
      <c r="P256" s="40"/>
      <c r="Q256" s="40"/>
      <c r="R256" s="40"/>
      <c r="S256" s="41"/>
      <c r="T256" s="41" t="str">
        <f t="shared" si="11"/>
        <v/>
      </c>
      <c r="U256" s="40" t="str">
        <f>_xlfn.IFNA(VLOOKUP(P256, Descriptions!$A:$E, 5, FALSE),"")</f>
        <v/>
      </c>
    </row>
    <row r="257" spans="4:21">
      <c r="D257" s="40"/>
      <c r="E257" s="40" t="str">
        <f>_xlfn.IFNA(VLOOKUP(A257, Descriptions!$A:$E, 5, FALSE),"")</f>
        <v/>
      </c>
      <c r="F257" s="40"/>
      <c r="G257" s="40"/>
      <c r="I257" s="40"/>
      <c r="J257" s="40"/>
      <c r="K257" s="41"/>
      <c r="L257" s="41" t="str">
        <f t="shared" si="10"/>
        <v/>
      </c>
      <c r="M257" s="40" t="str">
        <f>_xlfn.IFNA(VLOOKUP(H257, Descriptions!$A:$E, 5, FALSE),"")</f>
        <v/>
      </c>
      <c r="N257" s="40"/>
      <c r="O257" s="40"/>
      <c r="P257" s="40"/>
      <c r="Q257" s="40"/>
      <c r="R257" s="40"/>
      <c r="S257" s="41"/>
      <c r="T257" s="41" t="str">
        <f t="shared" si="11"/>
        <v/>
      </c>
      <c r="U257" s="40" t="str">
        <f>_xlfn.IFNA(VLOOKUP(P257, Descriptions!$A:$E, 5, FALSE),"")</f>
        <v/>
      </c>
    </row>
    <row r="258" spans="4:21">
      <c r="D258" s="40"/>
      <c r="E258" s="40" t="str">
        <f>_xlfn.IFNA(VLOOKUP(A258, Descriptions!$A:$E, 5, FALSE),"")</f>
        <v/>
      </c>
      <c r="F258" s="40"/>
      <c r="G258" s="40"/>
      <c r="I258" s="40"/>
      <c r="J258" s="40"/>
      <c r="K258" s="41"/>
      <c r="L258" s="41" t="str">
        <f t="shared" si="10"/>
        <v/>
      </c>
      <c r="M258" s="40" t="str">
        <f>_xlfn.IFNA(VLOOKUP(H258, Descriptions!$A:$E, 5, FALSE),"")</f>
        <v/>
      </c>
      <c r="N258" s="40"/>
      <c r="O258" s="40"/>
      <c r="P258" s="40"/>
      <c r="Q258" s="40"/>
      <c r="R258" s="40"/>
      <c r="S258" s="41"/>
      <c r="T258" s="41" t="str">
        <f t="shared" si="11"/>
        <v/>
      </c>
      <c r="U258" s="40" t="str">
        <f>_xlfn.IFNA(VLOOKUP(P258, Descriptions!$A:$E, 5, FALSE),"")</f>
        <v/>
      </c>
    </row>
    <row r="259" spans="4:21">
      <c r="D259" s="40"/>
      <c r="E259" s="40" t="str">
        <f>_xlfn.IFNA(VLOOKUP(A259, Descriptions!$A:$E, 5, FALSE),"")</f>
        <v/>
      </c>
      <c r="F259" s="40"/>
      <c r="G259" s="40"/>
      <c r="I259" s="40"/>
      <c r="J259" s="40"/>
      <c r="K259" s="41"/>
      <c r="L259" s="41" t="str">
        <f t="shared" si="10"/>
        <v/>
      </c>
      <c r="M259" s="40" t="str">
        <f>_xlfn.IFNA(VLOOKUP(H259, Descriptions!$A:$E, 5, FALSE),"")</f>
        <v/>
      </c>
      <c r="N259" s="40"/>
      <c r="O259" s="40"/>
      <c r="P259" s="40"/>
      <c r="Q259" s="40"/>
      <c r="R259" s="40"/>
      <c r="S259" s="41"/>
      <c r="T259" s="41" t="str">
        <f t="shared" si="11"/>
        <v/>
      </c>
      <c r="U259" s="40" t="str">
        <f>_xlfn.IFNA(VLOOKUP(P259, Descriptions!$A:$E, 5, FALSE),"")</f>
        <v/>
      </c>
    </row>
    <row r="260" spans="4:21">
      <c r="D260" s="40"/>
      <c r="E260" s="40" t="str">
        <f>_xlfn.IFNA(VLOOKUP(A260, Descriptions!$A:$E, 5, FALSE),"")</f>
        <v/>
      </c>
      <c r="F260" s="40"/>
      <c r="G260" s="40"/>
      <c r="I260" s="40"/>
      <c r="J260" s="40"/>
      <c r="K260" s="41"/>
      <c r="L260" s="41" t="str">
        <f t="shared" si="10"/>
        <v/>
      </c>
      <c r="M260" s="40" t="str">
        <f>_xlfn.IFNA(VLOOKUP(H260, Descriptions!$A:$E, 5, FALSE),"")</f>
        <v/>
      </c>
      <c r="N260" s="40"/>
      <c r="O260" s="40"/>
      <c r="P260" s="40"/>
      <c r="Q260" s="40"/>
      <c r="R260" s="40"/>
      <c r="S260" s="41"/>
      <c r="T260" s="41" t="str">
        <f t="shared" si="11"/>
        <v/>
      </c>
      <c r="U260" s="40" t="str">
        <f>_xlfn.IFNA(VLOOKUP(P260, Descriptions!$A:$E, 5, FALSE),"")</f>
        <v/>
      </c>
    </row>
    <row r="261" spans="4:21">
      <c r="D261" s="40"/>
      <c r="E261" s="40" t="str">
        <f>_xlfn.IFNA(VLOOKUP(A261, Descriptions!$A:$E, 5, FALSE),"")</f>
        <v/>
      </c>
      <c r="F261" s="40"/>
      <c r="G261" s="40"/>
      <c r="I261" s="40"/>
      <c r="J261" s="40"/>
      <c r="K261" s="41"/>
      <c r="L261" s="41" t="str">
        <f t="shared" si="10"/>
        <v/>
      </c>
      <c r="M261" s="40" t="str">
        <f>_xlfn.IFNA(VLOOKUP(H261, Descriptions!$A:$E, 5, FALSE),"")</f>
        <v/>
      </c>
      <c r="N261" s="40"/>
      <c r="O261" s="40"/>
      <c r="P261" s="40"/>
      <c r="Q261" s="40"/>
      <c r="R261" s="40"/>
      <c r="S261" s="41"/>
      <c r="T261" s="41" t="str">
        <f t="shared" si="11"/>
        <v/>
      </c>
      <c r="U261" s="40" t="str">
        <f>_xlfn.IFNA(VLOOKUP(P261, Descriptions!$A:$E, 5, FALSE),"")</f>
        <v/>
      </c>
    </row>
    <row r="262" spans="4:21">
      <c r="D262" s="40"/>
      <c r="E262" s="40" t="str">
        <f>_xlfn.IFNA(VLOOKUP(A262, Descriptions!$A:$E, 5, FALSE),"")</f>
        <v/>
      </c>
      <c r="F262" s="40"/>
      <c r="G262" s="40"/>
      <c r="I262" s="40"/>
      <c r="J262" s="40"/>
      <c r="K262" s="41"/>
      <c r="L262" s="41" t="str">
        <f t="shared" si="10"/>
        <v/>
      </c>
      <c r="M262" s="40" t="str">
        <f>_xlfn.IFNA(VLOOKUP(H262, Descriptions!$A:$E, 5, FALSE),"")</f>
        <v/>
      </c>
      <c r="N262" s="40"/>
      <c r="O262" s="40"/>
      <c r="P262" s="40"/>
      <c r="Q262" s="40"/>
      <c r="R262" s="40"/>
      <c r="S262" s="41"/>
      <c r="T262" s="41" t="str">
        <f t="shared" si="11"/>
        <v/>
      </c>
      <c r="U262" s="40" t="str">
        <f>_xlfn.IFNA(VLOOKUP(P262, Descriptions!$A:$E, 5, FALSE),"")</f>
        <v/>
      </c>
    </row>
    <row r="263" spans="4:21">
      <c r="D263" s="40"/>
      <c r="E263" s="40" t="str">
        <f>_xlfn.IFNA(VLOOKUP(A263, Descriptions!$A:$E, 5, FALSE),"")</f>
        <v/>
      </c>
      <c r="F263" s="40"/>
      <c r="G263" s="40"/>
      <c r="I263" s="40"/>
      <c r="J263" s="40"/>
      <c r="K263" s="41"/>
      <c r="L263" s="41" t="str">
        <f t="shared" ref="L263:L326" si="12">IF(AND(J263&gt;0, K263&gt;0), K263/J263, "")</f>
        <v/>
      </c>
      <c r="M263" s="40" t="str">
        <f>_xlfn.IFNA(VLOOKUP(H263, Descriptions!$A:$E, 5, FALSE),"")</f>
        <v/>
      </c>
      <c r="N263" s="40"/>
      <c r="O263" s="40"/>
      <c r="P263" s="40"/>
      <c r="Q263" s="40"/>
      <c r="R263" s="40"/>
      <c r="S263" s="41"/>
      <c r="T263" s="41" t="str">
        <f t="shared" si="11"/>
        <v/>
      </c>
      <c r="U263" s="40" t="str">
        <f>_xlfn.IFNA(VLOOKUP(P263, Descriptions!$A:$E, 5, FALSE),"")</f>
        <v/>
      </c>
    </row>
    <row r="264" spans="4:21">
      <c r="D264" s="40"/>
      <c r="E264" s="40" t="str">
        <f>_xlfn.IFNA(VLOOKUP(A264, Descriptions!$A:$E, 5, FALSE),"")</f>
        <v/>
      </c>
      <c r="F264" s="40"/>
      <c r="G264" s="40"/>
      <c r="I264" s="40"/>
      <c r="J264" s="40"/>
      <c r="K264" s="41"/>
      <c r="L264" s="41" t="str">
        <f t="shared" si="12"/>
        <v/>
      </c>
      <c r="M264" s="40" t="str">
        <f>_xlfn.IFNA(VLOOKUP(H264, Descriptions!$A:$E, 5, FALSE),"")</f>
        <v/>
      </c>
      <c r="N264" s="40"/>
      <c r="O264" s="40"/>
      <c r="P264" s="40"/>
      <c r="Q264" s="40"/>
      <c r="R264" s="40"/>
      <c r="S264" s="41"/>
      <c r="T264" s="41" t="str">
        <f t="shared" ref="T264:T327" si="13">IF(AND(S264&gt;0, R264&gt;0), S264/R264, "")</f>
        <v/>
      </c>
      <c r="U264" s="40" t="str">
        <f>_xlfn.IFNA(VLOOKUP(P264, Descriptions!$A:$E, 5, FALSE),"")</f>
        <v/>
      </c>
    </row>
    <row r="265" spans="4:21">
      <c r="D265" s="40"/>
      <c r="E265" s="40" t="str">
        <f>_xlfn.IFNA(VLOOKUP(A265, Descriptions!$A:$E, 5, FALSE),"")</f>
        <v/>
      </c>
      <c r="F265" s="40"/>
      <c r="G265" s="40"/>
      <c r="I265" s="40"/>
      <c r="J265" s="40"/>
      <c r="K265" s="41"/>
      <c r="L265" s="41" t="str">
        <f t="shared" si="12"/>
        <v/>
      </c>
      <c r="M265" s="40" t="str">
        <f>_xlfn.IFNA(VLOOKUP(H265, Descriptions!$A:$E, 5, FALSE),"")</f>
        <v/>
      </c>
      <c r="N265" s="40"/>
      <c r="O265" s="40"/>
      <c r="P265" s="40"/>
      <c r="Q265" s="40"/>
      <c r="R265" s="40"/>
      <c r="S265" s="41"/>
      <c r="T265" s="41" t="str">
        <f t="shared" si="13"/>
        <v/>
      </c>
      <c r="U265" s="40" t="str">
        <f>_xlfn.IFNA(VLOOKUP(P265, Descriptions!$A:$E, 5, FALSE),"")</f>
        <v/>
      </c>
    </row>
    <row r="266" spans="4:21">
      <c r="D266" s="40"/>
      <c r="E266" s="40" t="str">
        <f>_xlfn.IFNA(VLOOKUP(A266, Descriptions!$A:$E, 5, FALSE),"")</f>
        <v/>
      </c>
      <c r="F266" s="40"/>
      <c r="G266" s="40"/>
      <c r="I266" s="40"/>
      <c r="J266" s="40"/>
      <c r="K266" s="41"/>
      <c r="L266" s="41" t="str">
        <f t="shared" si="12"/>
        <v/>
      </c>
      <c r="M266" s="40" t="str">
        <f>_xlfn.IFNA(VLOOKUP(H266, Descriptions!$A:$E, 5, FALSE),"")</f>
        <v/>
      </c>
      <c r="N266" s="40"/>
      <c r="O266" s="40"/>
      <c r="P266" s="40"/>
      <c r="Q266" s="40"/>
      <c r="R266" s="40"/>
      <c r="S266" s="41"/>
      <c r="T266" s="41" t="str">
        <f t="shared" si="13"/>
        <v/>
      </c>
      <c r="U266" s="40" t="str">
        <f>_xlfn.IFNA(VLOOKUP(P266, Descriptions!$A:$E, 5, FALSE),"")</f>
        <v/>
      </c>
    </row>
    <row r="267" spans="4:21">
      <c r="D267" s="40"/>
      <c r="E267" s="40" t="str">
        <f>_xlfn.IFNA(VLOOKUP(A267, Descriptions!$A:$E, 5, FALSE),"")</f>
        <v/>
      </c>
      <c r="F267" s="40"/>
      <c r="G267" s="40"/>
      <c r="I267" s="40"/>
      <c r="J267" s="40"/>
      <c r="K267" s="41"/>
      <c r="L267" s="41" t="str">
        <f t="shared" si="12"/>
        <v/>
      </c>
      <c r="M267" s="40" t="str">
        <f>_xlfn.IFNA(VLOOKUP(H267, Descriptions!$A:$E, 5, FALSE),"")</f>
        <v/>
      </c>
      <c r="N267" s="40"/>
      <c r="O267" s="40"/>
      <c r="P267" s="40"/>
      <c r="Q267" s="40"/>
      <c r="R267" s="40"/>
      <c r="S267" s="41"/>
      <c r="T267" s="41" t="str">
        <f t="shared" si="13"/>
        <v/>
      </c>
      <c r="U267" s="40" t="str">
        <f>_xlfn.IFNA(VLOOKUP(P267, Descriptions!$A:$E, 5, FALSE),"")</f>
        <v/>
      </c>
    </row>
    <row r="268" spans="4:21">
      <c r="D268" s="40"/>
      <c r="E268" s="40" t="str">
        <f>_xlfn.IFNA(VLOOKUP(A268, Descriptions!$A:$E, 5, FALSE),"")</f>
        <v/>
      </c>
      <c r="F268" s="40"/>
      <c r="G268" s="40"/>
      <c r="I268" s="40"/>
      <c r="J268" s="40"/>
      <c r="K268" s="41"/>
      <c r="L268" s="41" t="str">
        <f t="shared" si="12"/>
        <v/>
      </c>
      <c r="M268" s="40" t="str">
        <f>_xlfn.IFNA(VLOOKUP(H268, Descriptions!$A:$E, 5, FALSE),"")</f>
        <v/>
      </c>
      <c r="N268" s="40"/>
      <c r="O268" s="40"/>
      <c r="P268" s="40"/>
      <c r="Q268" s="40"/>
      <c r="R268" s="40"/>
      <c r="S268" s="41"/>
      <c r="T268" s="41" t="str">
        <f t="shared" si="13"/>
        <v/>
      </c>
      <c r="U268" s="40" t="str">
        <f>_xlfn.IFNA(VLOOKUP(P268, Descriptions!$A:$E, 5, FALSE),"")</f>
        <v/>
      </c>
    </row>
    <row r="269" spans="4:21">
      <c r="D269" s="40"/>
      <c r="E269" s="40" t="str">
        <f>_xlfn.IFNA(VLOOKUP(A269, Descriptions!$A:$E, 5, FALSE),"")</f>
        <v/>
      </c>
      <c r="F269" s="40"/>
      <c r="G269" s="40"/>
      <c r="I269" s="40"/>
      <c r="J269" s="40"/>
      <c r="K269" s="41"/>
      <c r="L269" s="41" t="str">
        <f t="shared" si="12"/>
        <v/>
      </c>
      <c r="M269" s="40" t="str">
        <f>_xlfn.IFNA(VLOOKUP(H269, Descriptions!$A:$E, 5, FALSE),"")</f>
        <v/>
      </c>
      <c r="N269" s="40"/>
      <c r="O269" s="40"/>
      <c r="P269" s="40"/>
      <c r="Q269" s="40"/>
      <c r="R269" s="40"/>
      <c r="S269" s="41"/>
      <c r="T269" s="41" t="str">
        <f t="shared" si="13"/>
        <v/>
      </c>
      <c r="U269" s="40" t="str">
        <f>_xlfn.IFNA(VLOOKUP(P269, Descriptions!$A:$E, 5, FALSE),"")</f>
        <v/>
      </c>
    </row>
    <row r="270" spans="4:21">
      <c r="D270" s="40"/>
      <c r="E270" s="40" t="str">
        <f>_xlfn.IFNA(VLOOKUP(A270, Descriptions!$A:$E, 5, FALSE),"")</f>
        <v/>
      </c>
      <c r="F270" s="40"/>
      <c r="G270" s="40"/>
      <c r="I270" s="40"/>
      <c r="J270" s="40"/>
      <c r="K270" s="41"/>
      <c r="L270" s="41" t="str">
        <f t="shared" si="12"/>
        <v/>
      </c>
      <c r="M270" s="40" t="str">
        <f>_xlfn.IFNA(VLOOKUP(H270, Descriptions!$A:$E, 5, FALSE),"")</f>
        <v/>
      </c>
      <c r="N270" s="40"/>
      <c r="O270" s="40"/>
      <c r="P270" s="40"/>
      <c r="Q270" s="40"/>
      <c r="R270" s="40"/>
      <c r="S270" s="41"/>
      <c r="T270" s="41" t="str">
        <f t="shared" si="13"/>
        <v/>
      </c>
      <c r="U270" s="40" t="str">
        <f>_xlfn.IFNA(VLOOKUP(P270, Descriptions!$A:$E, 5, FALSE),"")</f>
        <v/>
      </c>
    </row>
    <row r="271" spans="4:21">
      <c r="D271" s="40"/>
      <c r="E271" s="40" t="str">
        <f>_xlfn.IFNA(VLOOKUP(A271, Descriptions!$A:$E, 5, FALSE),"")</f>
        <v/>
      </c>
      <c r="F271" s="40"/>
      <c r="G271" s="40"/>
      <c r="I271" s="40"/>
      <c r="J271" s="40"/>
      <c r="K271" s="41"/>
      <c r="L271" s="41" t="str">
        <f t="shared" si="12"/>
        <v/>
      </c>
      <c r="M271" s="40" t="str">
        <f>_xlfn.IFNA(VLOOKUP(H271, Descriptions!$A:$E, 5, FALSE),"")</f>
        <v/>
      </c>
      <c r="N271" s="40"/>
      <c r="O271" s="40"/>
      <c r="P271" s="40"/>
      <c r="Q271" s="40"/>
      <c r="R271" s="40"/>
      <c r="S271" s="41"/>
      <c r="T271" s="41" t="str">
        <f t="shared" si="13"/>
        <v/>
      </c>
      <c r="U271" s="40" t="str">
        <f>_xlfn.IFNA(VLOOKUP(P271, Descriptions!$A:$E, 5, FALSE),"")</f>
        <v/>
      </c>
    </row>
    <row r="272" spans="4:21">
      <c r="D272" s="40"/>
      <c r="E272" s="40" t="str">
        <f>_xlfn.IFNA(VLOOKUP(A272, Descriptions!$A:$E, 5, FALSE),"")</f>
        <v/>
      </c>
      <c r="F272" s="40"/>
      <c r="G272" s="40"/>
      <c r="I272" s="40"/>
      <c r="J272" s="40"/>
      <c r="K272" s="41"/>
      <c r="L272" s="41" t="str">
        <f t="shared" si="12"/>
        <v/>
      </c>
      <c r="M272" s="40" t="str">
        <f>_xlfn.IFNA(VLOOKUP(H272, Descriptions!$A:$E, 5, FALSE),"")</f>
        <v/>
      </c>
      <c r="N272" s="40"/>
      <c r="O272" s="40"/>
      <c r="P272" s="40"/>
      <c r="Q272" s="40"/>
      <c r="R272" s="40"/>
      <c r="S272" s="41"/>
      <c r="T272" s="41" t="str">
        <f t="shared" si="13"/>
        <v/>
      </c>
      <c r="U272" s="40" t="str">
        <f>_xlfn.IFNA(VLOOKUP(P272, Descriptions!$A:$E, 5, FALSE),"")</f>
        <v/>
      </c>
    </row>
    <row r="273" spans="4:21">
      <c r="D273" s="40"/>
      <c r="E273" s="40" t="str">
        <f>_xlfn.IFNA(VLOOKUP(A273, Descriptions!$A:$E, 5, FALSE),"")</f>
        <v/>
      </c>
      <c r="F273" s="40"/>
      <c r="G273" s="40"/>
      <c r="I273" s="40"/>
      <c r="J273" s="40"/>
      <c r="K273" s="41"/>
      <c r="L273" s="41" t="str">
        <f t="shared" si="12"/>
        <v/>
      </c>
      <c r="M273" s="40" t="str">
        <f>_xlfn.IFNA(VLOOKUP(H273, Descriptions!$A:$E, 5, FALSE),"")</f>
        <v/>
      </c>
      <c r="N273" s="40"/>
      <c r="O273" s="40"/>
      <c r="P273" s="40"/>
      <c r="Q273" s="40"/>
      <c r="R273" s="40"/>
      <c r="S273" s="41"/>
      <c r="T273" s="41" t="str">
        <f t="shared" si="13"/>
        <v/>
      </c>
      <c r="U273" s="40" t="str">
        <f>_xlfn.IFNA(VLOOKUP(P273, Descriptions!$A:$E, 5, FALSE),"")</f>
        <v/>
      </c>
    </row>
    <row r="274" spans="4:21">
      <c r="D274" s="40"/>
      <c r="E274" s="40" t="str">
        <f>_xlfn.IFNA(VLOOKUP(A274, Descriptions!$A:$E, 5, FALSE),"")</f>
        <v/>
      </c>
      <c r="F274" s="40"/>
      <c r="G274" s="40"/>
      <c r="I274" s="40"/>
      <c r="J274" s="40"/>
      <c r="K274" s="41"/>
      <c r="L274" s="41" t="str">
        <f t="shared" si="12"/>
        <v/>
      </c>
      <c r="M274" s="40" t="str">
        <f>_xlfn.IFNA(VLOOKUP(H274, Descriptions!$A:$E, 5, FALSE),"")</f>
        <v/>
      </c>
      <c r="N274" s="40"/>
      <c r="O274" s="40"/>
      <c r="P274" s="40"/>
      <c r="Q274" s="40"/>
      <c r="R274" s="40"/>
      <c r="S274" s="41"/>
      <c r="T274" s="41" t="str">
        <f t="shared" si="13"/>
        <v/>
      </c>
      <c r="U274" s="40" t="str">
        <f>_xlfn.IFNA(VLOOKUP(P274, Descriptions!$A:$E, 5, FALSE),"")</f>
        <v/>
      </c>
    </row>
    <row r="275" spans="4:21">
      <c r="D275" s="40"/>
      <c r="E275" s="40" t="str">
        <f>_xlfn.IFNA(VLOOKUP(A275, Descriptions!$A:$E, 5, FALSE),"")</f>
        <v/>
      </c>
      <c r="F275" s="40"/>
      <c r="G275" s="40"/>
      <c r="I275" s="40"/>
      <c r="J275" s="40"/>
      <c r="K275" s="41"/>
      <c r="L275" s="41" t="str">
        <f t="shared" si="12"/>
        <v/>
      </c>
      <c r="M275" s="40" t="str">
        <f>_xlfn.IFNA(VLOOKUP(H275, Descriptions!$A:$E, 5, FALSE),"")</f>
        <v/>
      </c>
      <c r="N275" s="40"/>
      <c r="O275" s="40"/>
      <c r="P275" s="40"/>
      <c r="Q275" s="40"/>
      <c r="R275" s="40"/>
      <c r="S275" s="41"/>
      <c r="T275" s="41" t="str">
        <f t="shared" si="13"/>
        <v/>
      </c>
      <c r="U275" s="40" t="str">
        <f>_xlfn.IFNA(VLOOKUP(P275, Descriptions!$A:$E, 5, FALSE),"")</f>
        <v/>
      </c>
    </row>
    <row r="276" spans="4:21">
      <c r="D276" s="40"/>
      <c r="E276" s="40" t="str">
        <f>_xlfn.IFNA(VLOOKUP(A276, Descriptions!$A:$E, 5, FALSE),"")</f>
        <v/>
      </c>
      <c r="F276" s="40"/>
      <c r="G276" s="40"/>
      <c r="I276" s="40"/>
      <c r="J276" s="40"/>
      <c r="K276" s="41"/>
      <c r="L276" s="41" t="str">
        <f t="shared" si="12"/>
        <v/>
      </c>
      <c r="M276" s="40" t="str">
        <f>_xlfn.IFNA(VLOOKUP(H276, Descriptions!$A:$E, 5, FALSE),"")</f>
        <v/>
      </c>
      <c r="N276" s="40"/>
      <c r="O276" s="40"/>
      <c r="P276" s="40"/>
      <c r="Q276" s="40"/>
      <c r="R276" s="40"/>
      <c r="S276" s="41"/>
      <c r="T276" s="41" t="str">
        <f t="shared" si="13"/>
        <v/>
      </c>
      <c r="U276" s="40" t="str">
        <f>_xlfn.IFNA(VLOOKUP(P276, Descriptions!$A:$E, 5, FALSE),"")</f>
        <v/>
      </c>
    </row>
    <row r="277" spans="4:21">
      <c r="D277" s="40"/>
      <c r="E277" s="40" t="str">
        <f>_xlfn.IFNA(VLOOKUP(A277, Descriptions!$A:$E, 5, FALSE),"")</f>
        <v/>
      </c>
      <c r="F277" s="40"/>
      <c r="G277" s="40"/>
      <c r="I277" s="40"/>
      <c r="J277" s="40"/>
      <c r="K277" s="41"/>
      <c r="L277" s="41" t="str">
        <f t="shared" si="12"/>
        <v/>
      </c>
      <c r="M277" s="40" t="str">
        <f>_xlfn.IFNA(VLOOKUP(H277, Descriptions!$A:$E, 5, FALSE),"")</f>
        <v/>
      </c>
      <c r="N277" s="40"/>
      <c r="O277" s="40"/>
      <c r="P277" s="40"/>
      <c r="Q277" s="40"/>
      <c r="R277" s="40"/>
      <c r="S277" s="41"/>
      <c r="T277" s="41" t="str">
        <f t="shared" si="13"/>
        <v/>
      </c>
      <c r="U277" s="40" t="str">
        <f>_xlfn.IFNA(VLOOKUP(P277, Descriptions!$A:$E, 5, FALSE),"")</f>
        <v/>
      </c>
    </row>
    <row r="278" spans="4:21">
      <c r="D278" s="40"/>
      <c r="E278" s="40" t="str">
        <f>_xlfn.IFNA(VLOOKUP(A278, Descriptions!$A:$E, 5, FALSE),"")</f>
        <v/>
      </c>
      <c r="F278" s="40"/>
      <c r="G278" s="40"/>
      <c r="I278" s="40"/>
      <c r="J278" s="40"/>
      <c r="K278" s="41"/>
      <c r="L278" s="41" t="str">
        <f t="shared" si="12"/>
        <v/>
      </c>
      <c r="M278" s="40" t="str">
        <f>_xlfn.IFNA(VLOOKUP(H278, Descriptions!$A:$E, 5, FALSE),"")</f>
        <v/>
      </c>
      <c r="N278" s="40"/>
      <c r="O278" s="40"/>
      <c r="P278" s="40"/>
      <c r="Q278" s="40"/>
      <c r="R278" s="40"/>
      <c r="S278" s="41"/>
      <c r="T278" s="41" t="str">
        <f t="shared" si="13"/>
        <v/>
      </c>
      <c r="U278" s="40" t="str">
        <f>_xlfn.IFNA(VLOOKUP(P278, Descriptions!$A:$E, 5, FALSE),"")</f>
        <v/>
      </c>
    </row>
    <row r="279" spans="4:21">
      <c r="D279" s="40"/>
      <c r="E279" s="40" t="str">
        <f>_xlfn.IFNA(VLOOKUP(A279, Descriptions!$A:$E, 5, FALSE),"")</f>
        <v/>
      </c>
      <c r="F279" s="40"/>
      <c r="G279" s="40"/>
      <c r="I279" s="40"/>
      <c r="J279" s="40"/>
      <c r="K279" s="41"/>
      <c r="L279" s="41" t="str">
        <f t="shared" si="12"/>
        <v/>
      </c>
      <c r="M279" s="40" t="str">
        <f>_xlfn.IFNA(VLOOKUP(H279, Descriptions!$A:$E, 5, FALSE),"")</f>
        <v/>
      </c>
      <c r="N279" s="40"/>
      <c r="O279" s="40"/>
      <c r="P279" s="40"/>
      <c r="Q279" s="40"/>
      <c r="R279" s="40"/>
      <c r="S279" s="41"/>
      <c r="T279" s="41" t="str">
        <f t="shared" si="13"/>
        <v/>
      </c>
      <c r="U279" s="40" t="str">
        <f>_xlfn.IFNA(VLOOKUP(P279, Descriptions!$A:$E, 5, FALSE),"")</f>
        <v/>
      </c>
    </row>
    <row r="280" spans="4:21">
      <c r="D280" s="40"/>
      <c r="E280" s="40" t="str">
        <f>_xlfn.IFNA(VLOOKUP(A280, Descriptions!$A:$E, 5, FALSE),"")</f>
        <v/>
      </c>
      <c r="F280" s="40"/>
      <c r="G280" s="40"/>
      <c r="I280" s="40"/>
      <c r="J280" s="40"/>
      <c r="K280" s="41"/>
      <c r="L280" s="41" t="str">
        <f t="shared" si="12"/>
        <v/>
      </c>
      <c r="M280" s="40" t="str">
        <f>_xlfn.IFNA(VLOOKUP(H280, Descriptions!$A:$E, 5, FALSE),"")</f>
        <v/>
      </c>
      <c r="N280" s="40"/>
      <c r="O280" s="40"/>
      <c r="P280" s="40"/>
      <c r="Q280" s="40"/>
      <c r="R280" s="40"/>
      <c r="S280" s="41"/>
      <c r="T280" s="41" t="str">
        <f t="shared" si="13"/>
        <v/>
      </c>
      <c r="U280" s="40" t="str">
        <f>_xlfn.IFNA(VLOOKUP(P280, Descriptions!$A:$E, 5, FALSE),"")</f>
        <v/>
      </c>
    </row>
    <row r="281" spans="4:21">
      <c r="D281" s="40"/>
      <c r="E281" s="40" t="str">
        <f>_xlfn.IFNA(VLOOKUP(A281, Descriptions!$A:$E, 5, FALSE),"")</f>
        <v/>
      </c>
      <c r="F281" s="40"/>
      <c r="G281" s="40"/>
      <c r="I281" s="40"/>
      <c r="J281" s="40"/>
      <c r="K281" s="41"/>
      <c r="L281" s="41" t="str">
        <f t="shared" si="12"/>
        <v/>
      </c>
      <c r="M281" s="40" t="str">
        <f>_xlfn.IFNA(VLOOKUP(H281, Descriptions!$A:$E, 5, FALSE),"")</f>
        <v/>
      </c>
      <c r="N281" s="40"/>
      <c r="O281" s="40"/>
      <c r="P281" s="40"/>
      <c r="Q281" s="40"/>
      <c r="R281" s="40"/>
      <c r="S281" s="41"/>
      <c r="T281" s="41" t="str">
        <f t="shared" si="13"/>
        <v/>
      </c>
      <c r="U281" s="40" t="str">
        <f>_xlfn.IFNA(VLOOKUP(P281, Descriptions!$A:$E, 5, FALSE),"")</f>
        <v/>
      </c>
    </row>
    <row r="282" spans="4:21">
      <c r="D282" s="40"/>
      <c r="E282" s="40" t="str">
        <f>_xlfn.IFNA(VLOOKUP(A282, Descriptions!$A:$E, 5, FALSE),"")</f>
        <v/>
      </c>
      <c r="F282" s="40"/>
      <c r="G282" s="40"/>
      <c r="I282" s="40"/>
      <c r="J282" s="40"/>
      <c r="K282" s="41"/>
      <c r="L282" s="41" t="str">
        <f t="shared" si="12"/>
        <v/>
      </c>
      <c r="M282" s="40" t="str">
        <f>_xlfn.IFNA(VLOOKUP(H282, Descriptions!$A:$E, 5, FALSE),"")</f>
        <v/>
      </c>
      <c r="N282" s="40"/>
      <c r="O282" s="40"/>
      <c r="P282" s="40"/>
      <c r="Q282" s="40"/>
      <c r="R282" s="40"/>
      <c r="S282" s="41"/>
      <c r="T282" s="41" t="str">
        <f t="shared" si="13"/>
        <v/>
      </c>
      <c r="U282" s="40" t="str">
        <f>_xlfn.IFNA(VLOOKUP(P282, Descriptions!$A:$E, 5, FALSE),"")</f>
        <v/>
      </c>
    </row>
    <row r="283" spans="4:21">
      <c r="D283" s="40"/>
      <c r="E283" s="40" t="str">
        <f>_xlfn.IFNA(VLOOKUP(A283, Descriptions!$A:$E, 5, FALSE),"")</f>
        <v/>
      </c>
      <c r="F283" s="40"/>
      <c r="G283" s="40"/>
      <c r="I283" s="40"/>
      <c r="J283" s="40"/>
      <c r="K283" s="41"/>
      <c r="L283" s="41" t="str">
        <f t="shared" si="12"/>
        <v/>
      </c>
      <c r="M283" s="40" t="str">
        <f>_xlfn.IFNA(VLOOKUP(H283, Descriptions!$A:$E, 5, FALSE),"")</f>
        <v/>
      </c>
      <c r="N283" s="40"/>
      <c r="O283" s="40"/>
      <c r="P283" s="40"/>
      <c r="Q283" s="40"/>
      <c r="R283" s="40"/>
      <c r="S283" s="41"/>
      <c r="T283" s="41" t="str">
        <f t="shared" si="13"/>
        <v/>
      </c>
      <c r="U283" s="40" t="str">
        <f>_xlfn.IFNA(VLOOKUP(P283, Descriptions!$A:$E, 5, FALSE),"")</f>
        <v/>
      </c>
    </row>
    <row r="284" spans="4:21">
      <c r="D284" s="40"/>
      <c r="E284" s="40" t="str">
        <f>_xlfn.IFNA(VLOOKUP(A284, Descriptions!$A:$E, 5, FALSE),"")</f>
        <v/>
      </c>
      <c r="F284" s="40"/>
      <c r="G284" s="40"/>
      <c r="I284" s="40"/>
      <c r="J284" s="40"/>
      <c r="K284" s="41"/>
      <c r="L284" s="41" t="str">
        <f t="shared" si="12"/>
        <v/>
      </c>
      <c r="M284" s="40" t="str">
        <f>_xlfn.IFNA(VLOOKUP(H284, Descriptions!$A:$E, 5, FALSE),"")</f>
        <v/>
      </c>
      <c r="N284" s="40"/>
      <c r="O284" s="40"/>
      <c r="P284" s="40"/>
      <c r="Q284" s="40"/>
      <c r="R284" s="40"/>
      <c r="S284" s="41"/>
      <c r="T284" s="41" t="str">
        <f t="shared" si="13"/>
        <v/>
      </c>
      <c r="U284" s="40" t="str">
        <f>_xlfn.IFNA(VLOOKUP(P284, Descriptions!$A:$E, 5, FALSE),"")</f>
        <v/>
      </c>
    </row>
    <row r="285" spans="4:21">
      <c r="D285" s="40"/>
      <c r="E285" s="40" t="str">
        <f>_xlfn.IFNA(VLOOKUP(A285, Descriptions!$A:$E, 5, FALSE),"")</f>
        <v/>
      </c>
      <c r="F285" s="40"/>
      <c r="G285" s="40"/>
      <c r="I285" s="40"/>
      <c r="J285" s="40"/>
      <c r="K285" s="41"/>
      <c r="L285" s="41" t="str">
        <f t="shared" si="12"/>
        <v/>
      </c>
      <c r="M285" s="40" t="str">
        <f>_xlfn.IFNA(VLOOKUP(H285, Descriptions!$A:$E, 5, FALSE),"")</f>
        <v/>
      </c>
      <c r="N285" s="40"/>
      <c r="O285" s="40"/>
      <c r="P285" s="40"/>
      <c r="Q285" s="40"/>
      <c r="R285" s="40"/>
      <c r="S285" s="41"/>
      <c r="T285" s="41" t="str">
        <f t="shared" si="13"/>
        <v/>
      </c>
      <c r="U285" s="40" t="str">
        <f>_xlfn.IFNA(VLOOKUP(P285, Descriptions!$A:$E, 5, FALSE),"")</f>
        <v/>
      </c>
    </row>
    <row r="286" spans="4:21">
      <c r="D286" s="40"/>
      <c r="E286" s="40" t="str">
        <f>_xlfn.IFNA(VLOOKUP(A286, Descriptions!$A:$E, 5, FALSE),"")</f>
        <v/>
      </c>
      <c r="F286" s="40"/>
      <c r="G286" s="40"/>
      <c r="I286" s="40"/>
      <c r="J286" s="40"/>
      <c r="K286" s="41"/>
      <c r="L286" s="41" t="str">
        <f t="shared" si="12"/>
        <v/>
      </c>
      <c r="M286" s="40" t="str">
        <f>_xlfn.IFNA(VLOOKUP(H286, Descriptions!$A:$E, 5, FALSE),"")</f>
        <v/>
      </c>
      <c r="N286" s="40"/>
      <c r="O286" s="40"/>
      <c r="P286" s="40"/>
      <c r="Q286" s="40"/>
      <c r="R286" s="40"/>
      <c r="S286" s="41"/>
      <c r="T286" s="41" t="str">
        <f t="shared" si="13"/>
        <v/>
      </c>
      <c r="U286" s="40" t="str">
        <f>_xlfn.IFNA(VLOOKUP(P286, Descriptions!$A:$E, 5, FALSE),"")</f>
        <v/>
      </c>
    </row>
    <row r="287" spans="4:21">
      <c r="D287" s="40"/>
      <c r="E287" s="40" t="str">
        <f>_xlfn.IFNA(VLOOKUP(A287, Descriptions!$A:$E, 5, FALSE),"")</f>
        <v/>
      </c>
      <c r="F287" s="40"/>
      <c r="G287" s="40"/>
      <c r="I287" s="40"/>
      <c r="J287" s="40"/>
      <c r="K287" s="41"/>
      <c r="L287" s="41" t="str">
        <f t="shared" si="12"/>
        <v/>
      </c>
      <c r="M287" s="40" t="str">
        <f>_xlfn.IFNA(VLOOKUP(H287, Descriptions!$A:$E, 5, FALSE),"")</f>
        <v/>
      </c>
      <c r="N287" s="40"/>
      <c r="O287" s="40"/>
      <c r="P287" s="40"/>
      <c r="Q287" s="40"/>
      <c r="R287" s="40"/>
      <c r="S287" s="41"/>
      <c r="T287" s="41" t="str">
        <f t="shared" si="13"/>
        <v/>
      </c>
      <c r="U287" s="40" t="str">
        <f>_xlfn.IFNA(VLOOKUP(P287, Descriptions!$A:$E, 5, FALSE),"")</f>
        <v/>
      </c>
    </row>
    <row r="288" spans="4:21">
      <c r="D288" s="40"/>
      <c r="E288" s="40" t="str">
        <f>_xlfn.IFNA(VLOOKUP(A288, Descriptions!$A:$E, 5, FALSE),"")</f>
        <v/>
      </c>
      <c r="F288" s="40"/>
      <c r="G288" s="40"/>
      <c r="I288" s="40"/>
      <c r="J288" s="40"/>
      <c r="K288" s="41"/>
      <c r="L288" s="41" t="str">
        <f t="shared" si="12"/>
        <v/>
      </c>
      <c r="M288" s="40" t="str">
        <f>_xlfn.IFNA(VLOOKUP(H288, Descriptions!$A:$E, 5, FALSE),"")</f>
        <v/>
      </c>
      <c r="N288" s="40"/>
      <c r="O288" s="40"/>
      <c r="P288" s="40"/>
      <c r="Q288" s="40"/>
      <c r="R288" s="40"/>
      <c r="S288" s="41"/>
      <c r="T288" s="41" t="str">
        <f t="shared" si="13"/>
        <v/>
      </c>
      <c r="U288" s="40" t="str">
        <f>_xlfn.IFNA(VLOOKUP(P288, Descriptions!$A:$E, 5, FALSE),"")</f>
        <v/>
      </c>
    </row>
    <row r="289" spans="4:21">
      <c r="D289" s="40"/>
      <c r="E289" s="40" t="str">
        <f>_xlfn.IFNA(VLOOKUP(A289, Descriptions!$A:$E, 5, FALSE),"")</f>
        <v/>
      </c>
      <c r="F289" s="40"/>
      <c r="G289" s="40"/>
      <c r="I289" s="40"/>
      <c r="J289" s="40"/>
      <c r="K289" s="41"/>
      <c r="L289" s="41" t="str">
        <f t="shared" si="12"/>
        <v/>
      </c>
      <c r="M289" s="40" t="str">
        <f>_xlfn.IFNA(VLOOKUP(H289, Descriptions!$A:$E, 5, FALSE),"")</f>
        <v/>
      </c>
      <c r="N289" s="40"/>
      <c r="O289" s="40"/>
      <c r="P289" s="40"/>
      <c r="Q289" s="40"/>
      <c r="R289" s="40"/>
      <c r="S289" s="41"/>
      <c r="T289" s="41" t="str">
        <f t="shared" si="13"/>
        <v/>
      </c>
      <c r="U289" s="40" t="str">
        <f>_xlfn.IFNA(VLOOKUP(P289, Descriptions!$A:$E, 5, FALSE),"")</f>
        <v/>
      </c>
    </row>
    <row r="290" spans="4:21">
      <c r="D290" s="40"/>
      <c r="E290" s="40" t="str">
        <f>_xlfn.IFNA(VLOOKUP(A290, Descriptions!$A:$E, 5, FALSE),"")</f>
        <v/>
      </c>
      <c r="F290" s="40"/>
      <c r="G290" s="40"/>
      <c r="I290" s="40"/>
      <c r="J290" s="40"/>
      <c r="K290" s="41"/>
      <c r="L290" s="41" t="str">
        <f t="shared" si="12"/>
        <v/>
      </c>
      <c r="M290" s="40" t="str">
        <f>_xlfn.IFNA(VLOOKUP(H290, Descriptions!$A:$E, 5, FALSE),"")</f>
        <v/>
      </c>
      <c r="N290" s="40"/>
      <c r="O290" s="40"/>
      <c r="P290" s="40"/>
      <c r="Q290" s="40"/>
      <c r="R290" s="40"/>
      <c r="S290" s="41"/>
      <c r="T290" s="41" t="str">
        <f t="shared" si="13"/>
        <v/>
      </c>
      <c r="U290" s="40" t="str">
        <f>_xlfn.IFNA(VLOOKUP(P290, Descriptions!$A:$E, 5, FALSE),"")</f>
        <v/>
      </c>
    </row>
    <row r="291" spans="4:21">
      <c r="D291" s="40"/>
      <c r="E291" s="40" t="str">
        <f>_xlfn.IFNA(VLOOKUP(A291, Descriptions!$A:$E, 5, FALSE),"")</f>
        <v/>
      </c>
      <c r="F291" s="40"/>
      <c r="G291" s="40"/>
      <c r="I291" s="40"/>
      <c r="J291" s="40"/>
      <c r="K291" s="41"/>
      <c r="L291" s="41" t="str">
        <f t="shared" si="12"/>
        <v/>
      </c>
      <c r="M291" s="40" t="str">
        <f>_xlfn.IFNA(VLOOKUP(H291, Descriptions!$A:$E, 5, FALSE),"")</f>
        <v/>
      </c>
      <c r="N291" s="40"/>
      <c r="O291" s="40"/>
      <c r="P291" s="40"/>
      <c r="Q291" s="40"/>
      <c r="R291" s="40"/>
      <c r="S291" s="41"/>
      <c r="T291" s="41" t="str">
        <f t="shared" si="13"/>
        <v/>
      </c>
      <c r="U291" s="40" t="str">
        <f>_xlfn.IFNA(VLOOKUP(P291, Descriptions!$A:$E, 5, FALSE),"")</f>
        <v/>
      </c>
    </row>
    <row r="292" spans="4:21">
      <c r="D292" s="40"/>
      <c r="E292" s="40" t="str">
        <f>_xlfn.IFNA(VLOOKUP(A292, Descriptions!$A:$E, 5, FALSE),"")</f>
        <v/>
      </c>
      <c r="F292" s="40"/>
      <c r="G292" s="40"/>
      <c r="I292" s="40"/>
      <c r="J292" s="40"/>
      <c r="K292" s="41"/>
      <c r="L292" s="41" t="str">
        <f t="shared" si="12"/>
        <v/>
      </c>
      <c r="M292" s="40" t="str">
        <f>_xlfn.IFNA(VLOOKUP(H292, Descriptions!$A:$E, 5, FALSE),"")</f>
        <v/>
      </c>
      <c r="N292" s="40"/>
      <c r="O292" s="40"/>
      <c r="P292" s="40"/>
      <c r="Q292" s="40"/>
      <c r="R292" s="40"/>
      <c r="S292" s="41"/>
      <c r="T292" s="41" t="str">
        <f t="shared" si="13"/>
        <v/>
      </c>
      <c r="U292" s="40" t="str">
        <f>_xlfn.IFNA(VLOOKUP(P292, Descriptions!$A:$E, 5, FALSE),"")</f>
        <v/>
      </c>
    </row>
    <row r="293" spans="4:21">
      <c r="D293" s="40"/>
      <c r="E293" s="40" t="str">
        <f>_xlfn.IFNA(VLOOKUP(A293, Descriptions!$A:$E, 5, FALSE),"")</f>
        <v/>
      </c>
      <c r="F293" s="40"/>
      <c r="G293" s="40"/>
      <c r="I293" s="40"/>
      <c r="J293" s="40"/>
      <c r="K293" s="41"/>
      <c r="L293" s="41" t="str">
        <f t="shared" si="12"/>
        <v/>
      </c>
      <c r="M293" s="40" t="str">
        <f>_xlfn.IFNA(VLOOKUP(H293, Descriptions!$A:$E, 5, FALSE),"")</f>
        <v/>
      </c>
      <c r="N293" s="40"/>
      <c r="O293" s="40"/>
      <c r="P293" s="40"/>
      <c r="Q293" s="40"/>
      <c r="R293" s="40"/>
      <c r="S293" s="41"/>
      <c r="T293" s="41" t="str">
        <f t="shared" si="13"/>
        <v/>
      </c>
      <c r="U293" s="40" t="str">
        <f>_xlfn.IFNA(VLOOKUP(P293, Descriptions!$A:$E, 5, FALSE),"")</f>
        <v/>
      </c>
    </row>
    <row r="294" spans="4:21">
      <c r="D294" s="40"/>
      <c r="E294" s="40" t="str">
        <f>_xlfn.IFNA(VLOOKUP(A294, Descriptions!$A:$E, 5, FALSE),"")</f>
        <v/>
      </c>
      <c r="F294" s="40"/>
      <c r="G294" s="40"/>
      <c r="I294" s="40"/>
      <c r="J294" s="40"/>
      <c r="K294" s="41"/>
      <c r="L294" s="41" t="str">
        <f t="shared" si="12"/>
        <v/>
      </c>
      <c r="M294" s="40" t="str">
        <f>_xlfn.IFNA(VLOOKUP(H294, Descriptions!$A:$E, 5, FALSE),"")</f>
        <v/>
      </c>
      <c r="N294" s="40"/>
      <c r="O294" s="40"/>
      <c r="P294" s="40"/>
      <c r="Q294" s="40"/>
      <c r="R294" s="40"/>
      <c r="S294" s="41"/>
      <c r="T294" s="41" t="str">
        <f t="shared" si="13"/>
        <v/>
      </c>
      <c r="U294" s="40" t="str">
        <f>_xlfn.IFNA(VLOOKUP(P294, Descriptions!$A:$E, 5, FALSE),"")</f>
        <v/>
      </c>
    </row>
    <row r="295" spans="4:21">
      <c r="D295" s="40"/>
      <c r="E295" s="40" t="str">
        <f>_xlfn.IFNA(VLOOKUP(A295, Descriptions!$A:$E, 5, FALSE),"")</f>
        <v/>
      </c>
      <c r="F295" s="40"/>
      <c r="G295" s="40"/>
      <c r="I295" s="40"/>
      <c r="J295" s="40"/>
      <c r="K295" s="41"/>
      <c r="L295" s="41" t="str">
        <f t="shared" si="12"/>
        <v/>
      </c>
      <c r="M295" s="40" t="str">
        <f>_xlfn.IFNA(VLOOKUP(H295, Descriptions!$A:$E, 5, FALSE),"")</f>
        <v/>
      </c>
      <c r="N295" s="40"/>
      <c r="O295" s="40"/>
      <c r="P295" s="40"/>
      <c r="Q295" s="40"/>
      <c r="R295" s="40"/>
      <c r="S295" s="41"/>
      <c r="T295" s="41" t="str">
        <f t="shared" si="13"/>
        <v/>
      </c>
      <c r="U295" s="40" t="str">
        <f>_xlfn.IFNA(VLOOKUP(P295, Descriptions!$A:$E, 5, FALSE),"")</f>
        <v/>
      </c>
    </row>
    <row r="296" spans="4:21">
      <c r="D296" s="40"/>
      <c r="E296" s="40" t="str">
        <f>_xlfn.IFNA(VLOOKUP(A296, Descriptions!$A:$E, 5, FALSE),"")</f>
        <v/>
      </c>
      <c r="F296" s="40"/>
      <c r="G296" s="40"/>
      <c r="I296" s="40"/>
      <c r="J296" s="40"/>
      <c r="K296" s="41"/>
      <c r="L296" s="41" t="str">
        <f t="shared" si="12"/>
        <v/>
      </c>
      <c r="M296" s="40" t="str">
        <f>_xlfn.IFNA(VLOOKUP(H296, Descriptions!$A:$E, 5, FALSE),"")</f>
        <v/>
      </c>
      <c r="N296" s="40"/>
      <c r="O296" s="40"/>
      <c r="P296" s="40"/>
      <c r="Q296" s="40"/>
      <c r="R296" s="40"/>
      <c r="S296" s="41"/>
      <c r="T296" s="41" t="str">
        <f t="shared" si="13"/>
        <v/>
      </c>
      <c r="U296" s="40" t="str">
        <f>_xlfn.IFNA(VLOOKUP(P296, Descriptions!$A:$E, 5, FALSE),"")</f>
        <v/>
      </c>
    </row>
    <row r="297" spans="4:21">
      <c r="D297" s="40"/>
      <c r="E297" s="40" t="str">
        <f>_xlfn.IFNA(VLOOKUP(A297, Descriptions!$A:$E, 5, FALSE),"")</f>
        <v/>
      </c>
      <c r="F297" s="40"/>
      <c r="G297" s="40"/>
      <c r="I297" s="40"/>
      <c r="J297" s="40"/>
      <c r="K297" s="41"/>
      <c r="L297" s="41" t="str">
        <f t="shared" si="12"/>
        <v/>
      </c>
      <c r="M297" s="40" t="str">
        <f>_xlfn.IFNA(VLOOKUP(H297, Descriptions!$A:$E, 5, FALSE),"")</f>
        <v/>
      </c>
      <c r="N297" s="40"/>
      <c r="O297" s="40"/>
      <c r="P297" s="40"/>
      <c r="Q297" s="40"/>
      <c r="R297" s="40"/>
      <c r="S297" s="41"/>
      <c r="T297" s="41" t="str">
        <f t="shared" si="13"/>
        <v/>
      </c>
      <c r="U297" s="40" t="str">
        <f>_xlfn.IFNA(VLOOKUP(P297, Descriptions!$A:$E, 5, FALSE),"")</f>
        <v/>
      </c>
    </row>
    <row r="298" spans="4:21">
      <c r="D298" s="40"/>
      <c r="E298" s="40" t="str">
        <f>_xlfn.IFNA(VLOOKUP(A298, Descriptions!$A:$E, 5, FALSE),"")</f>
        <v/>
      </c>
      <c r="F298" s="40"/>
      <c r="G298" s="40"/>
      <c r="I298" s="40"/>
      <c r="J298" s="40"/>
      <c r="K298" s="41"/>
      <c r="L298" s="41" t="str">
        <f t="shared" si="12"/>
        <v/>
      </c>
      <c r="M298" s="40" t="str">
        <f>_xlfn.IFNA(VLOOKUP(H298, Descriptions!$A:$E, 5, FALSE),"")</f>
        <v/>
      </c>
      <c r="N298" s="40"/>
      <c r="O298" s="40"/>
      <c r="P298" s="40"/>
      <c r="Q298" s="40"/>
      <c r="R298" s="40"/>
      <c r="S298" s="41"/>
      <c r="T298" s="41" t="str">
        <f t="shared" si="13"/>
        <v/>
      </c>
      <c r="U298" s="40" t="str">
        <f>_xlfn.IFNA(VLOOKUP(P298, Descriptions!$A:$E, 5, FALSE),"")</f>
        <v/>
      </c>
    </row>
    <row r="299" spans="4:21">
      <c r="D299" s="40"/>
      <c r="E299" s="40" t="str">
        <f>_xlfn.IFNA(VLOOKUP(A299, Descriptions!$A:$E, 5, FALSE),"")</f>
        <v/>
      </c>
      <c r="F299" s="40"/>
      <c r="G299" s="40"/>
      <c r="I299" s="40"/>
      <c r="J299" s="40"/>
      <c r="K299" s="41"/>
      <c r="L299" s="41" t="str">
        <f t="shared" si="12"/>
        <v/>
      </c>
      <c r="M299" s="40" t="str">
        <f>_xlfn.IFNA(VLOOKUP(H299, Descriptions!$A:$E, 5, FALSE),"")</f>
        <v/>
      </c>
      <c r="N299" s="40"/>
      <c r="O299" s="40"/>
      <c r="P299" s="40"/>
      <c r="Q299" s="40"/>
      <c r="R299" s="40"/>
      <c r="S299" s="41"/>
      <c r="T299" s="41" t="str">
        <f t="shared" si="13"/>
        <v/>
      </c>
      <c r="U299" s="40" t="str">
        <f>_xlfn.IFNA(VLOOKUP(P299, Descriptions!$A:$E, 5, FALSE),"")</f>
        <v/>
      </c>
    </row>
    <row r="300" spans="4:21">
      <c r="D300" s="40"/>
      <c r="E300" s="40" t="str">
        <f>_xlfn.IFNA(VLOOKUP(A300, Descriptions!$A:$E, 5, FALSE),"")</f>
        <v/>
      </c>
      <c r="F300" s="40"/>
      <c r="G300" s="40"/>
      <c r="I300" s="40"/>
      <c r="J300" s="40"/>
      <c r="K300" s="41"/>
      <c r="L300" s="41" t="str">
        <f t="shared" si="12"/>
        <v/>
      </c>
      <c r="M300" s="40" t="str">
        <f>_xlfn.IFNA(VLOOKUP(H300, Descriptions!$A:$E, 5, FALSE),"")</f>
        <v/>
      </c>
      <c r="N300" s="40"/>
      <c r="O300" s="40"/>
      <c r="P300" s="40"/>
      <c r="Q300" s="40"/>
      <c r="R300" s="40"/>
      <c r="S300" s="41"/>
      <c r="T300" s="41" t="str">
        <f t="shared" si="13"/>
        <v/>
      </c>
      <c r="U300" s="40" t="str">
        <f>_xlfn.IFNA(VLOOKUP(P300, Descriptions!$A:$E, 5, FALSE),"")</f>
        <v/>
      </c>
    </row>
    <row r="301" spans="4:21">
      <c r="D301" s="40"/>
      <c r="E301" s="40" t="str">
        <f>_xlfn.IFNA(VLOOKUP(A301, Descriptions!$A:$E, 5, FALSE),"")</f>
        <v/>
      </c>
      <c r="F301" s="40"/>
      <c r="G301" s="40"/>
      <c r="I301" s="40"/>
      <c r="J301" s="40"/>
      <c r="K301" s="41"/>
      <c r="L301" s="41" t="str">
        <f t="shared" si="12"/>
        <v/>
      </c>
      <c r="M301" s="40" t="str">
        <f>_xlfn.IFNA(VLOOKUP(H301, Descriptions!$A:$E, 5, FALSE),"")</f>
        <v/>
      </c>
      <c r="N301" s="40"/>
      <c r="O301" s="40"/>
      <c r="P301" s="40"/>
      <c r="Q301" s="40"/>
      <c r="R301" s="40"/>
      <c r="S301" s="41"/>
      <c r="T301" s="41" t="str">
        <f t="shared" si="13"/>
        <v/>
      </c>
      <c r="U301" s="40" t="str">
        <f>_xlfn.IFNA(VLOOKUP(P301, Descriptions!$A:$E, 5, FALSE),"")</f>
        <v/>
      </c>
    </row>
    <row r="302" spans="4:21">
      <c r="D302" s="40"/>
      <c r="E302" s="40" t="str">
        <f>_xlfn.IFNA(VLOOKUP(A302, Descriptions!$A:$E, 5, FALSE),"")</f>
        <v/>
      </c>
      <c r="F302" s="40"/>
      <c r="G302" s="40"/>
      <c r="I302" s="40"/>
      <c r="J302" s="40"/>
      <c r="K302" s="41"/>
      <c r="L302" s="41" t="str">
        <f t="shared" si="12"/>
        <v/>
      </c>
      <c r="M302" s="40" t="str">
        <f>_xlfn.IFNA(VLOOKUP(H302, Descriptions!$A:$E, 5, FALSE),"")</f>
        <v/>
      </c>
      <c r="N302" s="40"/>
      <c r="O302" s="40"/>
      <c r="P302" s="40"/>
      <c r="Q302" s="40"/>
      <c r="R302" s="40"/>
      <c r="S302" s="41"/>
      <c r="T302" s="41" t="str">
        <f t="shared" si="13"/>
        <v/>
      </c>
      <c r="U302" s="40" t="str">
        <f>_xlfn.IFNA(VLOOKUP(P302, Descriptions!$A:$E, 5, FALSE),"")</f>
        <v/>
      </c>
    </row>
    <row r="303" spans="4:21">
      <c r="D303" s="40"/>
      <c r="E303" s="40" t="str">
        <f>_xlfn.IFNA(VLOOKUP(A303, Descriptions!$A:$E, 5, FALSE),"")</f>
        <v/>
      </c>
      <c r="F303" s="40"/>
      <c r="G303" s="40"/>
      <c r="I303" s="40"/>
      <c r="J303" s="40"/>
      <c r="K303" s="41"/>
      <c r="L303" s="41" t="str">
        <f t="shared" si="12"/>
        <v/>
      </c>
      <c r="M303" s="40" t="str">
        <f>_xlfn.IFNA(VLOOKUP(H303, Descriptions!$A:$E, 5, FALSE),"")</f>
        <v/>
      </c>
      <c r="N303" s="40"/>
      <c r="O303" s="40"/>
      <c r="P303" s="40"/>
      <c r="Q303" s="40"/>
      <c r="R303" s="40"/>
      <c r="S303" s="41"/>
      <c r="T303" s="41" t="str">
        <f t="shared" si="13"/>
        <v/>
      </c>
      <c r="U303" s="40" t="str">
        <f>_xlfn.IFNA(VLOOKUP(P303, Descriptions!$A:$E, 5, FALSE),"")</f>
        <v/>
      </c>
    </row>
    <row r="304" spans="4:21">
      <c r="D304" s="40"/>
      <c r="E304" s="40" t="str">
        <f>_xlfn.IFNA(VLOOKUP(A304, Descriptions!$A:$E, 5, FALSE),"")</f>
        <v/>
      </c>
      <c r="F304" s="40"/>
      <c r="G304" s="40"/>
      <c r="I304" s="40"/>
      <c r="J304" s="40"/>
      <c r="K304" s="41"/>
      <c r="L304" s="41" t="str">
        <f t="shared" si="12"/>
        <v/>
      </c>
      <c r="M304" s="40" t="str">
        <f>_xlfn.IFNA(VLOOKUP(H304, Descriptions!$A:$E, 5, FALSE),"")</f>
        <v/>
      </c>
      <c r="N304" s="40"/>
      <c r="O304" s="40"/>
      <c r="P304" s="40"/>
      <c r="Q304" s="40"/>
      <c r="R304" s="40"/>
      <c r="S304" s="41"/>
      <c r="T304" s="41" t="str">
        <f t="shared" si="13"/>
        <v/>
      </c>
      <c r="U304" s="40" t="str">
        <f>_xlfn.IFNA(VLOOKUP(P304, Descriptions!$A:$E, 5, FALSE),"")</f>
        <v/>
      </c>
    </row>
    <row r="305" spans="4:21">
      <c r="D305" s="40"/>
      <c r="E305" s="40" t="str">
        <f>_xlfn.IFNA(VLOOKUP(A305, Descriptions!$A:$E, 5, FALSE),"")</f>
        <v/>
      </c>
      <c r="F305" s="40"/>
      <c r="G305" s="40"/>
      <c r="I305" s="40"/>
      <c r="J305" s="40"/>
      <c r="K305" s="41"/>
      <c r="L305" s="41" t="str">
        <f t="shared" si="12"/>
        <v/>
      </c>
      <c r="M305" s="40" t="str">
        <f>_xlfn.IFNA(VLOOKUP(H305, Descriptions!$A:$E, 5, FALSE),"")</f>
        <v/>
      </c>
      <c r="N305" s="40"/>
      <c r="O305" s="40"/>
      <c r="P305" s="40"/>
      <c r="Q305" s="40"/>
      <c r="R305" s="40"/>
      <c r="S305" s="41"/>
      <c r="T305" s="41" t="str">
        <f t="shared" si="13"/>
        <v/>
      </c>
      <c r="U305" s="40" t="str">
        <f>_xlfn.IFNA(VLOOKUP(P305, Descriptions!$A:$E, 5, FALSE),"")</f>
        <v/>
      </c>
    </row>
    <row r="306" spans="4:21">
      <c r="D306" s="40"/>
      <c r="E306" s="40" t="str">
        <f>_xlfn.IFNA(VLOOKUP(A306, Descriptions!$A:$E, 5, FALSE),"")</f>
        <v/>
      </c>
      <c r="F306" s="40"/>
      <c r="G306" s="40"/>
      <c r="I306" s="40"/>
      <c r="J306" s="40"/>
      <c r="K306" s="41"/>
      <c r="L306" s="41" t="str">
        <f t="shared" si="12"/>
        <v/>
      </c>
      <c r="M306" s="40" t="str">
        <f>_xlfn.IFNA(VLOOKUP(H306, Descriptions!$A:$E, 5, FALSE),"")</f>
        <v/>
      </c>
      <c r="N306" s="40"/>
      <c r="O306" s="40"/>
      <c r="P306" s="40"/>
      <c r="Q306" s="40"/>
      <c r="R306" s="40"/>
      <c r="S306" s="41"/>
      <c r="T306" s="41" t="str">
        <f t="shared" si="13"/>
        <v/>
      </c>
      <c r="U306" s="40" t="str">
        <f>_xlfn.IFNA(VLOOKUP(P306, Descriptions!$A:$E, 5, FALSE),"")</f>
        <v/>
      </c>
    </row>
    <row r="307" spans="4:21">
      <c r="D307" s="40"/>
      <c r="E307" s="40" t="str">
        <f>_xlfn.IFNA(VLOOKUP(A307, Descriptions!$A:$E, 5, FALSE),"")</f>
        <v/>
      </c>
      <c r="F307" s="40"/>
      <c r="G307" s="40"/>
      <c r="I307" s="40"/>
      <c r="J307" s="40"/>
      <c r="K307" s="41"/>
      <c r="L307" s="41" t="str">
        <f t="shared" si="12"/>
        <v/>
      </c>
      <c r="M307" s="40" t="str">
        <f>_xlfn.IFNA(VLOOKUP(H307, Descriptions!$A:$E, 5, FALSE),"")</f>
        <v/>
      </c>
      <c r="N307" s="40"/>
      <c r="O307" s="40"/>
      <c r="P307" s="40"/>
      <c r="Q307" s="40"/>
      <c r="R307" s="40"/>
      <c r="S307" s="41"/>
      <c r="T307" s="41" t="str">
        <f t="shared" si="13"/>
        <v/>
      </c>
      <c r="U307" s="40" t="str">
        <f>_xlfn.IFNA(VLOOKUP(P307, Descriptions!$A:$E, 5, FALSE),"")</f>
        <v/>
      </c>
    </row>
    <row r="308" spans="4:21">
      <c r="D308" s="40"/>
      <c r="E308" s="40" t="str">
        <f>_xlfn.IFNA(VLOOKUP(A308, Descriptions!$A:$E, 5, FALSE),"")</f>
        <v/>
      </c>
      <c r="F308" s="40"/>
      <c r="G308" s="40"/>
      <c r="I308" s="40"/>
      <c r="J308" s="40"/>
      <c r="K308" s="41"/>
      <c r="L308" s="41" t="str">
        <f t="shared" si="12"/>
        <v/>
      </c>
      <c r="M308" s="40" t="str">
        <f>_xlfn.IFNA(VLOOKUP(H308, Descriptions!$A:$E, 5, FALSE),"")</f>
        <v/>
      </c>
      <c r="N308" s="40"/>
      <c r="O308" s="40"/>
      <c r="P308" s="40"/>
      <c r="Q308" s="40"/>
      <c r="R308" s="40"/>
      <c r="S308" s="41"/>
      <c r="T308" s="41" t="str">
        <f t="shared" si="13"/>
        <v/>
      </c>
      <c r="U308" s="40" t="str">
        <f>_xlfn.IFNA(VLOOKUP(P308, Descriptions!$A:$E, 5, FALSE),"")</f>
        <v/>
      </c>
    </row>
    <row r="309" spans="4:21">
      <c r="D309" s="40"/>
      <c r="E309" s="40" t="str">
        <f>_xlfn.IFNA(VLOOKUP(A309, Descriptions!$A:$E, 5, FALSE),"")</f>
        <v/>
      </c>
      <c r="F309" s="40"/>
      <c r="G309" s="40"/>
      <c r="I309" s="40"/>
      <c r="J309" s="40"/>
      <c r="K309" s="41"/>
      <c r="L309" s="41" t="str">
        <f t="shared" si="12"/>
        <v/>
      </c>
      <c r="M309" s="40" t="str">
        <f>_xlfn.IFNA(VLOOKUP(H309, Descriptions!$A:$E, 5, FALSE),"")</f>
        <v/>
      </c>
      <c r="N309" s="40"/>
      <c r="O309" s="40"/>
      <c r="P309" s="40"/>
      <c r="Q309" s="40"/>
      <c r="R309" s="40"/>
      <c r="S309" s="41"/>
      <c r="T309" s="41" t="str">
        <f t="shared" si="13"/>
        <v/>
      </c>
      <c r="U309" s="40" t="str">
        <f>_xlfn.IFNA(VLOOKUP(P309, Descriptions!$A:$E, 5, FALSE),"")</f>
        <v/>
      </c>
    </row>
    <row r="310" spans="4:21">
      <c r="D310" s="40"/>
      <c r="E310" s="40" t="str">
        <f>_xlfn.IFNA(VLOOKUP(A310, Descriptions!$A:$E, 5, FALSE),"")</f>
        <v/>
      </c>
      <c r="F310" s="40"/>
      <c r="G310" s="40"/>
      <c r="I310" s="40"/>
      <c r="J310" s="40"/>
      <c r="K310" s="41"/>
      <c r="L310" s="41" t="str">
        <f t="shared" si="12"/>
        <v/>
      </c>
      <c r="M310" s="40" t="str">
        <f>_xlfn.IFNA(VLOOKUP(H310, Descriptions!$A:$E, 5, FALSE),"")</f>
        <v/>
      </c>
      <c r="N310" s="40"/>
      <c r="O310" s="40"/>
      <c r="P310" s="40"/>
      <c r="Q310" s="40"/>
      <c r="R310" s="40"/>
      <c r="S310" s="41"/>
      <c r="T310" s="41" t="str">
        <f t="shared" si="13"/>
        <v/>
      </c>
      <c r="U310" s="40" t="str">
        <f>_xlfn.IFNA(VLOOKUP(P310, Descriptions!$A:$E, 5, FALSE),"")</f>
        <v/>
      </c>
    </row>
    <row r="311" spans="4:21">
      <c r="D311" s="40"/>
      <c r="E311" s="40" t="str">
        <f>_xlfn.IFNA(VLOOKUP(A311, Descriptions!$A:$E, 5, FALSE),"")</f>
        <v/>
      </c>
      <c r="F311" s="40"/>
      <c r="G311" s="40"/>
      <c r="I311" s="40"/>
      <c r="J311" s="40"/>
      <c r="K311" s="41"/>
      <c r="L311" s="41" t="str">
        <f t="shared" si="12"/>
        <v/>
      </c>
      <c r="M311" s="40" t="str">
        <f>_xlfn.IFNA(VLOOKUP(H311, Descriptions!$A:$E, 5, FALSE),"")</f>
        <v/>
      </c>
      <c r="N311" s="40"/>
      <c r="O311" s="40"/>
      <c r="P311" s="40"/>
      <c r="Q311" s="40"/>
      <c r="R311" s="40"/>
      <c r="S311" s="41"/>
      <c r="T311" s="41" t="str">
        <f t="shared" si="13"/>
        <v/>
      </c>
      <c r="U311" s="40" t="str">
        <f>_xlfn.IFNA(VLOOKUP(P311, Descriptions!$A:$E, 5, FALSE),"")</f>
        <v/>
      </c>
    </row>
    <row r="312" spans="4:21">
      <c r="D312" s="40"/>
      <c r="E312" s="40" t="str">
        <f>_xlfn.IFNA(VLOOKUP(A312, Descriptions!$A:$E, 5, FALSE),"")</f>
        <v/>
      </c>
      <c r="F312" s="40"/>
      <c r="G312" s="40"/>
      <c r="I312" s="40"/>
      <c r="J312" s="40"/>
      <c r="K312" s="41"/>
      <c r="L312" s="41" t="str">
        <f t="shared" si="12"/>
        <v/>
      </c>
      <c r="M312" s="40" t="str">
        <f>_xlfn.IFNA(VLOOKUP(H312, Descriptions!$A:$E, 5, FALSE),"")</f>
        <v/>
      </c>
      <c r="N312" s="40"/>
      <c r="O312" s="40"/>
      <c r="P312" s="40"/>
      <c r="Q312" s="40"/>
      <c r="R312" s="40"/>
      <c r="S312" s="41"/>
      <c r="T312" s="41" t="str">
        <f t="shared" si="13"/>
        <v/>
      </c>
      <c r="U312" s="40" t="str">
        <f>_xlfn.IFNA(VLOOKUP(P312, Descriptions!$A:$E, 5, FALSE),"")</f>
        <v/>
      </c>
    </row>
    <row r="313" spans="4:21">
      <c r="D313" s="40"/>
      <c r="E313" s="40" t="str">
        <f>_xlfn.IFNA(VLOOKUP(A313, Descriptions!$A:$E, 5, FALSE),"")</f>
        <v/>
      </c>
      <c r="F313" s="40"/>
      <c r="G313" s="40"/>
      <c r="I313" s="40"/>
      <c r="J313" s="40"/>
      <c r="K313" s="41"/>
      <c r="L313" s="41" t="str">
        <f t="shared" si="12"/>
        <v/>
      </c>
      <c r="M313" s="40" t="str">
        <f>_xlfn.IFNA(VLOOKUP(H313, Descriptions!$A:$E, 5, FALSE),"")</f>
        <v/>
      </c>
      <c r="N313" s="40"/>
      <c r="O313" s="40"/>
      <c r="P313" s="40"/>
      <c r="Q313" s="40"/>
      <c r="R313" s="40"/>
      <c r="S313" s="41"/>
      <c r="T313" s="41" t="str">
        <f t="shared" si="13"/>
        <v/>
      </c>
      <c r="U313" s="40" t="str">
        <f>_xlfn.IFNA(VLOOKUP(P313, Descriptions!$A:$E, 5, FALSE),"")</f>
        <v/>
      </c>
    </row>
    <row r="314" spans="4:21">
      <c r="D314" s="40"/>
      <c r="E314" s="40" t="str">
        <f>_xlfn.IFNA(VLOOKUP(A314, Descriptions!$A:$E, 5, FALSE),"")</f>
        <v/>
      </c>
      <c r="F314" s="40"/>
      <c r="G314" s="40"/>
      <c r="I314" s="40"/>
      <c r="J314" s="40"/>
      <c r="K314" s="41"/>
      <c r="L314" s="41" t="str">
        <f t="shared" si="12"/>
        <v/>
      </c>
      <c r="M314" s="40" t="str">
        <f>_xlfn.IFNA(VLOOKUP(H314, Descriptions!$A:$E, 5, FALSE),"")</f>
        <v/>
      </c>
      <c r="N314" s="40"/>
      <c r="O314" s="40"/>
      <c r="P314" s="40"/>
      <c r="Q314" s="40"/>
      <c r="R314" s="40"/>
      <c r="S314" s="41"/>
      <c r="T314" s="41" t="str">
        <f t="shared" si="13"/>
        <v/>
      </c>
      <c r="U314" s="40" t="str">
        <f>_xlfn.IFNA(VLOOKUP(P314, Descriptions!$A:$E, 5, FALSE),"")</f>
        <v/>
      </c>
    </row>
    <row r="315" spans="4:21">
      <c r="D315" s="40"/>
      <c r="E315" s="40" t="str">
        <f>_xlfn.IFNA(VLOOKUP(A315, Descriptions!$A:$E, 5, FALSE),"")</f>
        <v/>
      </c>
      <c r="F315" s="40"/>
      <c r="G315" s="40"/>
      <c r="I315" s="40"/>
      <c r="J315" s="40"/>
      <c r="K315" s="41"/>
      <c r="L315" s="41" t="str">
        <f t="shared" si="12"/>
        <v/>
      </c>
      <c r="M315" s="40" t="str">
        <f>_xlfn.IFNA(VLOOKUP(H315, Descriptions!$A:$E, 5, FALSE),"")</f>
        <v/>
      </c>
      <c r="N315" s="40"/>
      <c r="O315" s="40"/>
      <c r="P315" s="40"/>
      <c r="Q315" s="40"/>
      <c r="R315" s="40"/>
      <c r="S315" s="41"/>
      <c r="T315" s="41" t="str">
        <f t="shared" si="13"/>
        <v/>
      </c>
      <c r="U315" s="40" t="str">
        <f>_xlfn.IFNA(VLOOKUP(P315, Descriptions!$A:$E, 5, FALSE),"")</f>
        <v/>
      </c>
    </row>
    <row r="316" spans="4:21">
      <c r="D316" s="40"/>
      <c r="E316" s="40" t="str">
        <f>_xlfn.IFNA(VLOOKUP(A316, Descriptions!$A:$E, 5, FALSE),"")</f>
        <v/>
      </c>
      <c r="F316" s="40"/>
      <c r="G316" s="40"/>
      <c r="I316" s="40"/>
      <c r="J316" s="40"/>
      <c r="K316" s="41"/>
      <c r="L316" s="41" t="str">
        <f t="shared" si="12"/>
        <v/>
      </c>
      <c r="M316" s="40" t="str">
        <f>_xlfn.IFNA(VLOOKUP(H316, Descriptions!$A:$E, 5, FALSE),"")</f>
        <v/>
      </c>
      <c r="N316" s="40"/>
      <c r="O316" s="40"/>
      <c r="P316" s="40"/>
      <c r="Q316" s="40"/>
      <c r="R316" s="40"/>
      <c r="S316" s="41"/>
      <c r="T316" s="41" t="str">
        <f t="shared" si="13"/>
        <v/>
      </c>
      <c r="U316" s="40" t="str">
        <f>_xlfn.IFNA(VLOOKUP(P316, Descriptions!$A:$E, 5, FALSE),"")</f>
        <v/>
      </c>
    </row>
    <row r="317" spans="4:21">
      <c r="D317" s="40"/>
      <c r="E317" s="40" t="str">
        <f>_xlfn.IFNA(VLOOKUP(A317, Descriptions!$A:$E, 5, FALSE),"")</f>
        <v/>
      </c>
      <c r="F317" s="40"/>
      <c r="G317" s="40"/>
      <c r="I317" s="40"/>
      <c r="J317" s="40"/>
      <c r="K317" s="41"/>
      <c r="L317" s="41" t="str">
        <f t="shared" si="12"/>
        <v/>
      </c>
      <c r="M317" s="40" t="str">
        <f>_xlfn.IFNA(VLOOKUP(H317, Descriptions!$A:$E, 5, FALSE),"")</f>
        <v/>
      </c>
      <c r="N317" s="40"/>
      <c r="O317" s="40"/>
      <c r="P317" s="40"/>
      <c r="Q317" s="40"/>
      <c r="R317" s="40"/>
      <c r="S317" s="41"/>
      <c r="T317" s="41" t="str">
        <f t="shared" si="13"/>
        <v/>
      </c>
      <c r="U317" s="40" t="str">
        <f>_xlfn.IFNA(VLOOKUP(P317, Descriptions!$A:$E, 5, FALSE),"")</f>
        <v/>
      </c>
    </row>
    <row r="318" spans="4:21">
      <c r="D318" s="40"/>
      <c r="E318" s="40" t="str">
        <f>_xlfn.IFNA(VLOOKUP(A318, Descriptions!$A:$E, 5, FALSE),"")</f>
        <v/>
      </c>
      <c r="F318" s="40"/>
      <c r="G318" s="40"/>
      <c r="I318" s="40"/>
      <c r="J318" s="40"/>
      <c r="K318" s="41"/>
      <c r="L318" s="41" t="str">
        <f t="shared" si="12"/>
        <v/>
      </c>
      <c r="M318" s="40" t="str">
        <f>_xlfn.IFNA(VLOOKUP(H318, Descriptions!$A:$E, 5, FALSE),"")</f>
        <v/>
      </c>
      <c r="N318" s="40"/>
      <c r="O318" s="40"/>
      <c r="P318" s="40"/>
      <c r="Q318" s="40"/>
      <c r="R318" s="40"/>
      <c r="S318" s="41"/>
      <c r="T318" s="41" t="str">
        <f t="shared" si="13"/>
        <v/>
      </c>
      <c r="U318" s="40" t="str">
        <f>_xlfn.IFNA(VLOOKUP(P318, Descriptions!$A:$E, 5, FALSE),"")</f>
        <v/>
      </c>
    </row>
    <row r="319" spans="4:21">
      <c r="D319" s="40"/>
      <c r="E319" s="40" t="str">
        <f>_xlfn.IFNA(VLOOKUP(A319, Descriptions!$A:$E, 5, FALSE),"")</f>
        <v/>
      </c>
      <c r="F319" s="40"/>
      <c r="G319" s="40"/>
      <c r="I319" s="40"/>
      <c r="J319" s="40"/>
      <c r="K319" s="41"/>
      <c r="L319" s="41" t="str">
        <f t="shared" si="12"/>
        <v/>
      </c>
      <c r="M319" s="40" t="str">
        <f>_xlfn.IFNA(VLOOKUP(H319, Descriptions!$A:$E, 5, FALSE),"")</f>
        <v/>
      </c>
      <c r="N319" s="40"/>
      <c r="O319" s="40"/>
      <c r="P319" s="40"/>
      <c r="Q319" s="40"/>
      <c r="R319" s="40"/>
      <c r="S319" s="41"/>
      <c r="T319" s="41" t="str">
        <f t="shared" si="13"/>
        <v/>
      </c>
      <c r="U319" s="40" t="str">
        <f>_xlfn.IFNA(VLOOKUP(P319, Descriptions!$A:$E, 5, FALSE),"")</f>
        <v/>
      </c>
    </row>
    <row r="320" spans="4:21">
      <c r="D320" s="40"/>
      <c r="E320" s="40" t="str">
        <f>_xlfn.IFNA(VLOOKUP(A320, Descriptions!$A:$E, 5, FALSE),"")</f>
        <v/>
      </c>
      <c r="F320" s="40"/>
      <c r="G320" s="40"/>
      <c r="I320" s="40"/>
      <c r="J320" s="40"/>
      <c r="K320" s="41"/>
      <c r="L320" s="41" t="str">
        <f t="shared" si="12"/>
        <v/>
      </c>
      <c r="M320" s="40" t="str">
        <f>_xlfn.IFNA(VLOOKUP(H320, Descriptions!$A:$E, 5, FALSE),"")</f>
        <v/>
      </c>
      <c r="N320" s="40"/>
      <c r="O320" s="40"/>
      <c r="P320" s="40"/>
      <c r="Q320" s="40"/>
      <c r="R320" s="40"/>
      <c r="S320" s="41"/>
      <c r="T320" s="41" t="str">
        <f t="shared" si="13"/>
        <v/>
      </c>
      <c r="U320" s="40" t="str">
        <f>_xlfn.IFNA(VLOOKUP(P320, Descriptions!$A:$E, 5, FALSE),"")</f>
        <v/>
      </c>
    </row>
    <row r="321" spans="4:21">
      <c r="D321" s="40"/>
      <c r="E321" s="40" t="str">
        <f>_xlfn.IFNA(VLOOKUP(A321, Descriptions!$A:$E, 5, FALSE),"")</f>
        <v/>
      </c>
      <c r="F321" s="40"/>
      <c r="G321" s="40"/>
      <c r="I321" s="40"/>
      <c r="J321" s="40"/>
      <c r="K321" s="41"/>
      <c r="L321" s="41" t="str">
        <f t="shared" si="12"/>
        <v/>
      </c>
      <c r="M321" s="40" t="str">
        <f>_xlfn.IFNA(VLOOKUP(H321, Descriptions!$A:$E, 5, FALSE),"")</f>
        <v/>
      </c>
      <c r="N321" s="40"/>
      <c r="O321" s="40"/>
      <c r="P321" s="40"/>
      <c r="Q321" s="40"/>
      <c r="R321" s="40"/>
      <c r="S321" s="41"/>
      <c r="T321" s="41" t="str">
        <f t="shared" si="13"/>
        <v/>
      </c>
      <c r="U321" s="40" t="str">
        <f>_xlfn.IFNA(VLOOKUP(P321, Descriptions!$A:$E, 5, FALSE),"")</f>
        <v/>
      </c>
    </row>
    <row r="322" spans="4:21">
      <c r="D322" s="40"/>
      <c r="E322" s="40" t="str">
        <f>_xlfn.IFNA(VLOOKUP(A322, Descriptions!$A:$E, 5, FALSE),"")</f>
        <v/>
      </c>
      <c r="F322" s="40"/>
      <c r="G322" s="40"/>
      <c r="I322" s="40"/>
      <c r="J322" s="40"/>
      <c r="K322" s="41"/>
      <c r="L322" s="41" t="str">
        <f t="shared" si="12"/>
        <v/>
      </c>
      <c r="M322" s="40" t="str">
        <f>_xlfn.IFNA(VLOOKUP(H322, Descriptions!$A:$E, 5, FALSE),"")</f>
        <v/>
      </c>
      <c r="N322" s="40"/>
      <c r="O322" s="40"/>
      <c r="P322" s="40"/>
      <c r="Q322" s="40"/>
      <c r="R322" s="40"/>
      <c r="S322" s="41"/>
      <c r="T322" s="41" t="str">
        <f t="shared" si="13"/>
        <v/>
      </c>
      <c r="U322" s="40" t="str">
        <f>_xlfn.IFNA(VLOOKUP(P322, Descriptions!$A:$E, 5, FALSE),"")</f>
        <v/>
      </c>
    </row>
    <row r="323" spans="4:21">
      <c r="D323" s="40"/>
      <c r="E323" s="40" t="str">
        <f>_xlfn.IFNA(VLOOKUP(A323, Descriptions!$A:$E, 5, FALSE),"")</f>
        <v/>
      </c>
      <c r="F323" s="40"/>
      <c r="G323" s="40"/>
      <c r="I323" s="40"/>
      <c r="J323" s="40"/>
      <c r="K323" s="41"/>
      <c r="L323" s="41" t="str">
        <f t="shared" si="12"/>
        <v/>
      </c>
      <c r="M323" s="40" t="str">
        <f>_xlfn.IFNA(VLOOKUP(H323, Descriptions!$A:$E, 5, FALSE),"")</f>
        <v/>
      </c>
      <c r="N323" s="40"/>
      <c r="O323" s="40"/>
      <c r="P323" s="40"/>
      <c r="Q323" s="40"/>
      <c r="R323" s="40"/>
      <c r="S323" s="41"/>
      <c r="T323" s="41" t="str">
        <f t="shared" si="13"/>
        <v/>
      </c>
      <c r="U323" s="40" t="str">
        <f>_xlfn.IFNA(VLOOKUP(P323, Descriptions!$A:$E, 5, FALSE),"")</f>
        <v/>
      </c>
    </row>
    <row r="324" spans="4:21">
      <c r="D324" s="40"/>
      <c r="E324" s="40" t="str">
        <f>_xlfn.IFNA(VLOOKUP(A324, Descriptions!$A:$E, 5, FALSE),"")</f>
        <v/>
      </c>
      <c r="F324" s="40"/>
      <c r="G324" s="40"/>
      <c r="I324" s="40"/>
      <c r="J324" s="40"/>
      <c r="K324" s="41"/>
      <c r="L324" s="41" t="str">
        <f t="shared" si="12"/>
        <v/>
      </c>
      <c r="M324" s="40" t="str">
        <f>_xlfn.IFNA(VLOOKUP(H324, Descriptions!$A:$E, 5, FALSE),"")</f>
        <v/>
      </c>
      <c r="N324" s="40"/>
      <c r="O324" s="40"/>
      <c r="P324" s="40"/>
      <c r="Q324" s="40"/>
      <c r="R324" s="40"/>
      <c r="S324" s="41"/>
      <c r="T324" s="41" t="str">
        <f t="shared" si="13"/>
        <v/>
      </c>
      <c r="U324" s="40" t="str">
        <f>_xlfn.IFNA(VLOOKUP(P324, Descriptions!$A:$E, 5, FALSE),"")</f>
        <v/>
      </c>
    </row>
    <row r="325" spans="4:21">
      <c r="D325" s="40"/>
      <c r="E325" s="40" t="str">
        <f>_xlfn.IFNA(VLOOKUP(A325, Descriptions!$A:$E, 5, FALSE),"")</f>
        <v/>
      </c>
      <c r="F325" s="40"/>
      <c r="G325" s="40"/>
      <c r="I325" s="40"/>
      <c r="J325" s="40"/>
      <c r="K325" s="41"/>
      <c r="L325" s="41" t="str">
        <f t="shared" si="12"/>
        <v/>
      </c>
      <c r="M325" s="40" t="str">
        <f>_xlfn.IFNA(VLOOKUP(H325, Descriptions!$A:$E, 5, FALSE),"")</f>
        <v/>
      </c>
      <c r="N325" s="40"/>
      <c r="O325" s="40"/>
      <c r="P325" s="40"/>
      <c r="Q325" s="40"/>
      <c r="R325" s="40"/>
      <c r="S325" s="41"/>
      <c r="T325" s="41" t="str">
        <f t="shared" si="13"/>
        <v/>
      </c>
      <c r="U325" s="40" t="str">
        <f>_xlfn.IFNA(VLOOKUP(P325, Descriptions!$A:$E, 5, FALSE),"")</f>
        <v/>
      </c>
    </row>
    <row r="326" spans="4:21">
      <c r="D326" s="40"/>
      <c r="E326" s="40" t="str">
        <f>_xlfn.IFNA(VLOOKUP(A326, Descriptions!$A:$E, 5, FALSE),"")</f>
        <v/>
      </c>
      <c r="F326" s="40"/>
      <c r="G326" s="40"/>
      <c r="I326" s="40"/>
      <c r="J326" s="40"/>
      <c r="K326" s="41"/>
      <c r="L326" s="41" t="str">
        <f t="shared" si="12"/>
        <v/>
      </c>
      <c r="M326" s="40" t="str">
        <f>_xlfn.IFNA(VLOOKUP(H326, Descriptions!$A:$E, 5, FALSE),"")</f>
        <v/>
      </c>
      <c r="N326" s="40"/>
      <c r="O326" s="40"/>
      <c r="P326" s="40"/>
      <c r="Q326" s="40"/>
      <c r="R326" s="40"/>
      <c r="S326" s="41"/>
      <c r="T326" s="41" t="str">
        <f t="shared" si="13"/>
        <v/>
      </c>
      <c r="U326" s="40" t="str">
        <f>_xlfn.IFNA(VLOOKUP(P326, Descriptions!$A:$E, 5, FALSE),"")</f>
        <v/>
      </c>
    </row>
    <row r="327" spans="4:21">
      <c r="D327" s="40"/>
      <c r="E327" s="40" t="str">
        <f>_xlfn.IFNA(VLOOKUP(A327, Descriptions!$A:$E, 5, FALSE),"")</f>
        <v/>
      </c>
      <c r="F327" s="40"/>
      <c r="G327" s="40"/>
      <c r="I327" s="40"/>
      <c r="J327" s="40"/>
      <c r="K327" s="41"/>
      <c r="L327" s="41" t="str">
        <f t="shared" ref="L327:L390" si="14">IF(AND(J327&gt;0, K327&gt;0), K327/J327, "")</f>
        <v/>
      </c>
      <c r="M327" s="40" t="str">
        <f>_xlfn.IFNA(VLOOKUP(H327, Descriptions!$A:$E, 5, FALSE),"")</f>
        <v/>
      </c>
      <c r="N327" s="40"/>
      <c r="O327" s="40"/>
      <c r="P327" s="40"/>
      <c r="Q327" s="40"/>
      <c r="R327" s="40"/>
      <c r="S327" s="41"/>
      <c r="T327" s="41" t="str">
        <f t="shared" si="13"/>
        <v/>
      </c>
      <c r="U327" s="40" t="str">
        <f>_xlfn.IFNA(VLOOKUP(P327, Descriptions!$A:$E, 5, FALSE),"")</f>
        <v/>
      </c>
    </row>
    <row r="328" spans="4:21">
      <c r="D328" s="40"/>
      <c r="E328" s="40" t="str">
        <f>_xlfn.IFNA(VLOOKUP(A328, Descriptions!$A:$E, 5, FALSE),"")</f>
        <v/>
      </c>
      <c r="F328" s="40"/>
      <c r="G328" s="40"/>
      <c r="I328" s="40"/>
      <c r="J328" s="40"/>
      <c r="K328" s="41"/>
      <c r="L328" s="41" t="str">
        <f t="shared" si="14"/>
        <v/>
      </c>
      <c r="M328" s="40" t="str">
        <f>_xlfn.IFNA(VLOOKUP(H328, Descriptions!$A:$E, 5, FALSE),"")</f>
        <v/>
      </c>
      <c r="N328" s="40"/>
      <c r="O328" s="40"/>
      <c r="P328" s="40"/>
      <c r="Q328" s="40"/>
      <c r="R328" s="40"/>
      <c r="S328" s="41"/>
      <c r="T328" s="41" t="str">
        <f t="shared" ref="T328:T391" si="15">IF(AND(S328&gt;0, R328&gt;0), S328/R328, "")</f>
        <v/>
      </c>
      <c r="U328" s="40" t="str">
        <f>_xlfn.IFNA(VLOOKUP(P328, Descriptions!$A:$E, 5, FALSE),"")</f>
        <v/>
      </c>
    </row>
    <row r="329" spans="4:21">
      <c r="D329" s="40"/>
      <c r="E329" s="40" t="str">
        <f>_xlfn.IFNA(VLOOKUP(A329, Descriptions!$A:$E, 5, FALSE),"")</f>
        <v/>
      </c>
      <c r="F329" s="40"/>
      <c r="G329" s="40"/>
      <c r="I329" s="40"/>
      <c r="J329" s="40"/>
      <c r="K329" s="41"/>
      <c r="L329" s="41" t="str">
        <f t="shared" si="14"/>
        <v/>
      </c>
      <c r="M329" s="40" t="str">
        <f>_xlfn.IFNA(VLOOKUP(H329, Descriptions!$A:$E, 5, FALSE),"")</f>
        <v/>
      </c>
      <c r="N329" s="40"/>
      <c r="O329" s="40"/>
      <c r="P329" s="40"/>
      <c r="Q329" s="40"/>
      <c r="R329" s="40"/>
      <c r="S329" s="41"/>
      <c r="T329" s="41" t="str">
        <f t="shared" si="15"/>
        <v/>
      </c>
      <c r="U329" s="40" t="str">
        <f>_xlfn.IFNA(VLOOKUP(P329, Descriptions!$A:$E, 5, FALSE),"")</f>
        <v/>
      </c>
    </row>
    <row r="330" spans="4:21">
      <c r="D330" s="40"/>
      <c r="E330" s="40" t="str">
        <f>_xlfn.IFNA(VLOOKUP(A330, Descriptions!$A:$E, 5, FALSE),"")</f>
        <v/>
      </c>
      <c r="F330" s="40"/>
      <c r="G330" s="40"/>
      <c r="I330" s="40"/>
      <c r="J330" s="40"/>
      <c r="K330" s="41"/>
      <c r="L330" s="41" t="str">
        <f t="shared" si="14"/>
        <v/>
      </c>
      <c r="M330" s="40" t="str">
        <f>_xlfn.IFNA(VLOOKUP(H330, Descriptions!$A:$E, 5, FALSE),"")</f>
        <v/>
      </c>
      <c r="N330" s="40"/>
      <c r="O330" s="40"/>
      <c r="P330" s="40"/>
      <c r="Q330" s="40"/>
      <c r="R330" s="40"/>
      <c r="S330" s="41"/>
      <c r="T330" s="41" t="str">
        <f t="shared" si="15"/>
        <v/>
      </c>
      <c r="U330" s="40" t="str">
        <f>_xlfn.IFNA(VLOOKUP(P330, Descriptions!$A:$E, 5, FALSE),"")</f>
        <v/>
      </c>
    </row>
    <row r="331" spans="4:21">
      <c r="D331" s="40"/>
      <c r="E331" s="40" t="str">
        <f>_xlfn.IFNA(VLOOKUP(A331, Descriptions!$A:$E, 5, FALSE),"")</f>
        <v/>
      </c>
      <c r="F331" s="40"/>
      <c r="G331" s="40"/>
      <c r="I331" s="40"/>
      <c r="J331" s="40"/>
      <c r="K331" s="41"/>
      <c r="L331" s="41" t="str">
        <f t="shared" si="14"/>
        <v/>
      </c>
      <c r="M331" s="40" t="str">
        <f>_xlfn.IFNA(VLOOKUP(H331, Descriptions!$A:$E, 5, FALSE),"")</f>
        <v/>
      </c>
      <c r="N331" s="40"/>
      <c r="O331" s="40"/>
      <c r="P331" s="40"/>
      <c r="Q331" s="40"/>
      <c r="R331" s="40"/>
      <c r="S331" s="41"/>
      <c r="T331" s="41" t="str">
        <f t="shared" si="15"/>
        <v/>
      </c>
      <c r="U331" s="40" t="str">
        <f>_xlfn.IFNA(VLOOKUP(P331, Descriptions!$A:$E, 5, FALSE),"")</f>
        <v/>
      </c>
    </row>
    <row r="332" spans="4:21">
      <c r="D332" s="40"/>
      <c r="E332" s="40" t="str">
        <f>_xlfn.IFNA(VLOOKUP(A332, Descriptions!$A:$E, 5, FALSE),"")</f>
        <v/>
      </c>
      <c r="F332" s="40"/>
      <c r="G332" s="40"/>
      <c r="I332" s="40"/>
      <c r="J332" s="40"/>
      <c r="K332" s="41"/>
      <c r="L332" s="41" t="str">
        <f t="shared" si="14"/>
        <v/>
      </c>
      <c r="M332" s="40" t="str">
        <f>_xlfn.IFNA(VLOOKUP(H332, Descriptions!$A:$E, 5, FALSE),"")</f>
        <v/>
      </c>
      <c r="N332" s="40"/>
      <c r="O332" s="40"/>
      <c r="P332" s="40"/>
      <c r="Q332" s="40"/>
      <c r="R332" s="40"/>
      <c r="S332" s="41"/>
      <c r="T332" s="41" t="str">
        <f t="shared" si="15"/>
        <v/>
      </c>
      <c r="U332" s="40" t="str">
        <f>_xlfn.IFNA(VLOOKUP(P332, Descriptions!$A:$E, 5, FALSE),"")</f>
        <v/>
      </c>
    </row>
    <row r="333" spans="4:21">
      <c r="D333" s="40"/>
      <c r="E333" s="40" t="str">
        <f>_xlfn.IFNA(VLOOKUP(A333, Descriptions!$A:$E, 5, FALSE),"")</f>
        <v/>
      </c>
      <c r="F333" s="40"/>
      <c r="G333" s="40"/>
      <c r="I333" s="40"/>
      <c r="J333" s="40"/>
      <c r="K333" s="41"/>
      <c r="L333" s="41" t="str">
        <f t="shared" si="14"/>
        <v/>
      </c>
      <c r="M333" s="40" t="str">
        <f>_xlfn.IFNA(VLOOKUP(H333, Descriptions!$A:$E, 5, FALSE),"")</f>
        <v/>
      </c>
      <c r="N333" s="40"/>
      <c r="O333" s="40"/>
      <c r="P333" s="40"/>
      <c r="Q333" s="40"/>
      <c r="R333" s="40"/>
      <c r="S333" s="41"/>
      <c r="T333" s="41" t="str">
        <f t="shared" si="15"/>
        <v/>
      </c>
      <c r="U333" s="40" t="str">
        <f>_xlfn.IFNA(VLOOKUP(P333, Descriptions!$A:$E, 5, FALSE),"")</f>
        <v/>
      </c>
    </row>
    <row r="334" spans="4:21">
      <c r="D334" s="40"/>
      <c r="E334" s="40" t="str">
        <f>_xlfn.IFNA(VLOOKUP(A334, Descriptions!$A:$E, 5, FALSE),"")</f>
        <v/>
      </c>
      <c r="F334" s="40"/>
      <c r="G334" s="40"/>
      <c r="I334" s="40"/>
      <c r="J334" s="40"/>
      <c r="K334" s="41"/>
      <c r="L334" s="41" t="str">
        <f t="shared" si="14"/>
        <v/>
      </c>
      <c r="M334" s="40" t="str">
        <f>_xlfn.IFNA(VLOOKUP(H334, Descriptions!$A:$E, 5, FALSE),"")</f>
        <v/>
      </c>
      <c r="N334" s="40"/>
      <c r="O334" s="40"/>
      <c r="Q334" s="41"/>
      <c r="R334" s="41"/>
      <c r="S334" s="41"/>
      <c r="T334" s="41" t="str">
        <f t="shared" si="15"/>
        <v/>
      </c>
      <c r="U334" s="40" t="str">
        <f>_xlfn.IFNA(VLOOKUP(P334, Descriptions!$A:$E, 5, FALSE),"")</f>
        <v/>
      </c>
    </row>
    <row r="335" spans="4:21">
      <c r="D335" s="40"/>
      <c r="E335" s="40" t="str">
        <f>_xlfn.IFNA(VLOOKUP(A335, Descriptions!$A:$E, 5, FALSE),"")</f>
        <v/>
      </c>
      <c r="F335" s="40"/>
      <c r="G335" s="40"/>
      <c r="I335" s="40"/>
      <c r="J335" s="40"/>
      <c r="K335" s="41"/>
      <c r="L335" s="41" t="str">
        <f t="shared" si="14"/>
        <v/>
      </c>
      <c r="M335" s="40" t="str">
        <f>_xlfn.IFNA(VLOOKUP(H335, Descriptions!$A:$E, 5, FALSE),"")</f>
        <v/>
      </c>
      <c r="N335" s="40"/>
      <c r="O335" s="40"/>
      <c r="Q335" s="41"/>
      <c r="R335" s="41"/>
      <c r="S335" s="41"/>
      <c r="T335" s="41" t="str">
        <f t="shared" si="15"/>
        <v/>
      </c>
      <c r="U335" s="40" t="str">
        <f>_xlfn.IFNA(VLOOKUP(P335, Descriptions!$A:$E, 5, FALSE),"")</f>
        <v/>
      </c>
    </row>
    <row r="336" spans="4:21">
      <c r="D336" s="40"/>
      <c r="E336" s="40" t="str">
        <f>_xlfn.IFNA(VLOOKUP(A336, Descriptions!$A:$E, 5, FALSE),"")</f>
        <v/>
      </c>
      <c r="F336" s="40"/>
      <c r="G336" s="40"/>
      <c r="I336" s="40"/>
      <c r="J336" s="40"/>
      <c r="K336" s="41"/>
      <c r="L336" s="41" t="str">
        <f t="shared" si="14"/>
        <v/>
      </c>
      <c r="M336" s="40" t="str">
        <f>_xlfn.IFNA(VLOOKUP(H336, Descriptions!$A:$E, 5, FALSE),"")</f>
        <v/>
      </c>
      <c r="N336" s="40"/>
      <c r="O336" s="40"/>
      <c r="Q336" s="41"/>
      <c r="R336" s="41"/>
      <c r="S336" s="41"/>
      <c r="T336" s="41" t="str">
        <f t="shared" si="15"/>
        <v/>
      </c>
      <c r="U336" s="40" t="str">
        <f>_xlfn.IFNA(VLOOKUP(P336, Descriptions!$A:$E, 5, FALSE),"")</f>
        <v/>
      </c>
    </row>
    <row r="337" spans="4:21">
      <c r="D337" s="40"/>
      <c r="E337" s="40" t="str">
        <f>_xlfn.IFNA(VLOOKUP(A337, Descriptions!$A:$E, 5, FALSE),"")</f>
        <v/>
      </c>
      <c r="F337" s="40"/>
      <c r="G337" s="40"/>
      <c r="I337" s="40"/>
      <c r="J337" s="40"/>
      <c r="K337" s="41"/>
      <c r="L337" s="41" t="str">
        <f t="shared" si="14"/>
        <v/>
      </c>
      <c r="M337" s="40" t="str">
        <f>_xlfn.IFNA(VLOOKUP(H337, Descriptions!$A:$E, 5, FALSE),"")</f>
        <v/>
      </c>
      <c r="N337" s="40"/>
      <c r="O337" s="40"/>
      <c r="Q337" s="41"/>
      <c r="R337" s="41"/>
      <c r="S337" s="41"/>
      <c r="T337" s="41" t="str">
        <f t="shared" si="15"/>
        <v/>
      </c>
      <c r="U337" s="40" t="str">
        <f>_xlfn.IFNA(VLOOKUP(P337, Descriptions!$A:$E, 5, FALSE),"")</f>
        <v/>
      </c>
    </row>
    <row r="338" spans="4:21">
      <c r="D338" s="40"/>
      <c r="E338" s="40" t="str">
        <f>_xlfn.IFNA(VLOOKUP(A338, Descriptions!$A:$E, 5, FALSE),"")</f>
        <v/>
      </c>
      <c r="F338" s="40"/>
      <c r="G338" s="40"/>
      <c r="I338" s="40"/>
      <c r="J338" s="40"/>
      <c r="K338" s="41"/>
      <c r="L338" s="41" t="str">
        <f t="shared" si="14"/>
        <v/>
      </c>
      <c r="M338" s="40" t="str">
        <f>_xlfn.IFNA(VLOOKUP(H338, Descriptions!$A:$E, 5, FALSE),"")</f>
        <v/>
      </c>
      <c r="N338" s="40"/>
      <c r="O338" s="40"/>
      <c r="Q338" s="41"/>
      <c r="R338" s="41"/>
      <c r="S338" s="41"/>
      <c r="T338" s="41" t="str">
        <f t="shared" si="15"/>
        <v/>
      </c>
      <c r="U338" s="40" t="str">
        <f>_xlfn.IFNA(VLOOKUP(P338, Descriptions!$A:$E, 5, FALSE),"")</f>
        <v/>
      </c>
    </row>
    <row r="339" spans="4:21">
      <c r="D339" s="40"/>
      <c r="E339" s="40" t="str">
        <f>_xlfn.IFNA(VLOOKUP(A339, Descriptions!$A:$E, 5, FALSE),"")</f>
        <v/>
      </c>
      <c r="F339" s="40"/>
      <c r="G339" s="40"/>
      <c r="I339" s="40"/>
      <c r="J339" s="40"/>
      <c r="K339" s="41"/>
      <c r="L339" s="41" t="str">
        <f t="shared" si="14"/>
        <v/>
      </c>
      <c r="M339" s="40" t="str">
        <f>_xlfn.IFNA(VLOOKUP(H339, Descriptions!$A:$E, 5, FALSE),"")</f>
        <v/>
      </c>
      <c r="N339" s="40"/>
      <c r="O339" s="40"/>
      <c r="Q339" s="41"/>
      <c r="R339" s="41"/>
      <c r="S339" s="41"/>
      <c r="T339" s="41" t="str">
        <f t="shared" si="15"/>
        <v/>
      </c>
      <c r="U339" s="40" t="str">
        <f>_xlfn.IFNA(VLOOKUP(P339, Descriptions!$A:$E, 5, FALSE),"")</f>
        <v/>
      </c>
    </row>
    <row r="340" spans="4:21">
      <c r="D340" s="40"/>
      <c r="E340" s="40" t="str">
        <f>_xlfn.IFNA(VLOOKUP(A340, Descriptions!$A:$E, 5, FALSE),"")</f>
        <v/>
      </c>
      <c r="F340" s="40"/>
      <c r="G340" s="40"/>
      <c r="I340" s="40"/>
      <c r="J340" s="40"/>
      <c r="K340" s="41"/>
      <c r="L340" s="41" t="str">
        <f t="shared" si="14"/>
        <v/>
      </c>
      <c r="M340" s="40" t="str">
        <f>_xlfn.IFNA(VLOOKUP(H340, Descriptions!$A:$E, 5, FALSE),"")</f>
        <v/>
      </c>
      <c r="N340" s="40"/>
      <c r="O340" s="40"/>
      <c r="Q340" s="41"/>
      <c r="R340" s="41"/>
      <c r="S340" s="41"/>
      <c r="T340" s="41" t="str">
        <f t="shared" si="15"/>
        <v/>
      </c>
      <c r="U340" s="40" t="str">
        <f>_xlfn.IFNA(VLOOKUP(P340, Descriptions!$A:$E, 5, FALSE),"")</f>
        <v/>
      </c>
    </row>
    <row r="341" spans="4:21">
      <c r="D341" s="40"/>
      <c r="E341" s="40" t="str">
        <f>_xlfn.IFNA(VLOOKUP(A341, Descriptions!$A:$E, 5, FALSE),"")</f>
        <v/>
      </c>
      <c r="F341" s="40"/>
      <c r="G341" s="40"/>
      <c r="I341" s="40"/>
      <c r="J341" s="40"/>
      <c r="K341" s="41"/>
      <c r="L341" s="41" t="str">
        <f t="shared" si="14"/>
        <v/>
      </c>
      <c r="M341" s="40" t="str">
        <f>_xlfn.IFNA(VLOOKUP(H341, Descriptions!$A:$E, 5, FALSE),"")</f>
        <v/>
      </c>
      <c r="N341" s="40"/>
      <c r="O341" s="40"/>
      <c r="Q341" s="41"/>
      <c r="R341" s="41"/>
      <c r="S341" s="41"/>
      <c r="T341" s="41" t="str">
        <f t="shared" si="15"/>
        <v/>
      </c>
      <c r="U341" s="40" t="str">
        <f>_xlfn.IFNA(VLOOKUP(P341, Descriptions!$A:$E, 5, FALSE),"")</f>
        <v/>
      </c>
    </row>
    <row r="342" spans="4:21">
      <c r="D342" s="40"/>
      <c r="E342" s="40" t="str">
        <f>_xlfn.IFNA(VLOOKUP(A342, Descriptions!$A:$E, 5, FALSE),"")</f>
        <v/>
      </c>
      <c r="F342" s="40"/>
      <c r="G342" s="40"/>
      <c r="I342" s="40"/>
      <c r="J342" s="40"/>
      <c r="K342" s="41"/>
      <c r="L342" s="41" t="str">
        <f t="shared" si="14"/>
        <v/>
      </c>
      <c r="M342" s="40" t="str">
        <f>_xlfn.IFNA(VLOOKUP(H342, Descriptions!$A:$E, 5, FALSE),"")</f>
        <v/>
      </c>
      <c r="N342" s="40"/>
      <c r="O342" s="40"/>
      <c r="Q342" s="41"/>
      <c r="R342" s="41"/>
      <c r="S342" s="41"/>
      <c r="T342" s="41" t="str">
        <f t="shared" si="15"/>
        <v/>
      </c>
      <c r="U342" s="40" t="str">
        <f>_xlfn.IFNA(VLOOKUP(P342, Descriptions!$A:$E, 5, FALSE),"")</f>
        <v/>
      </c>
    </row>
    <row r="343" spans="4:21">
      <c r="D343" s="40"/>
      <c r="E343" s="40" t="str">
        <f>_xlfn.IFNA(VLOOKUP(A343, Descriptions!$A:$E, 5, FALSE),"")</f>
        <v/>
      </c>
      <c r="F343" s="40"/>
      <c r="G343" s="40"/>
      <c r="I343" s="40"/>
      <c r="J343" s="40"/>
      <c r="K343" s="41"/>
      <c r="L343" s="41" t="str">
        <f t="shared" si="14"/>
        <v/>
      </c>
      <c r="M343" s="40" t="str">
        <f>_xlfn.IFNA(VLOOKUP(H343, Descriptions!$A:$E, 5, FALSE),"")</f>
        <v/>
      </c>
      <c r="N343" s="40"/>
      <c r="O343" s="40"/>
      <c r="Q343" s="41"/>
      <c r="R343" s="41"/>
      <c r="S343" s="41"/>
      <c r="T343" s="41" t="str">
        <f t="shared" si="15"/>
        <v/>
      </c>
      <c r="U343" s="40" t="str">
        <f>_xlfn.IFNA(VLOOKUP(P343, Descriptions!$A:$E, 5, FALSE),"")</f>
        <v/>
      </c>
    </row>
    <row r="344" spans="4:21">
      <c r="D344" s="40"/>
      <c r="E344" s="40" t="str">
        <f>_xlfn.IFNA(VLOOKUP(A344, Descriptions!$A:$E, 5, FALSE),"")</f>
        <v/>
      </c>
      <c r="F344" s="40"/>
      <c r="G344" s="40"/>
      <c r="I344" s="40"/>
      <c r="J344" s="40"/>
      <c r="K344" s="41"/>
      <c r="L344" s="41" t="str">
        <f t="shared" si="14"/>
        <v/>
      </c>
      <c r="M344" s="40" t="str">
        <f>_xlfn.IFNA(VLOOKUP(H344, Descriptions!$A:$E, 5, FALSE),"")</f>
        <v/>
      </c>
      <c r="N344" s="40"/>
      <c r="O344" s="40"/>
      <c r="Q344" s="41"/>
      <c r="R344" s="41"/>
      <c r="S344" s="41"/>
      <c r="T344" s="41" t="str">
        <f t="shared" si="15"/>
        <v/>
      </c>
      <c r="U344" s="40" t="str">
        <f>_xlfn.IFNA(VLOOKUP(P344, Descriptions!$A:$E, 5, FALSE),"")</f>
        <v/>
      </c>
    </row>
    <row r="345" spans="4:21">
      <c r="D345" s="40"/>
      <c r="E345" s="40" t="str">
        <f>_xlfn.IFNA(VLOOKUP(A345, Descriptions!$A:$E, 5, FALSE),"")</f>
        <v/>
      </c>
      <c r="F345" s="40"/>
      <c r="G345" s="40"/>
      <c r="I345" s="40"/>
      <c r="J345" s="40"/>
      <c r="K345" s="41"/>
      <c r="L345" s="41" t="str">
        <f t="shared" si="14"/>
        <v/>
      </c>
      <c r="M345" s="40" t="str">
        <f>_xlfn.IFNA(VLOOKUP(H345, Descriptions!$A:$E, 5, FALSE),"")</f>
        <v/>
      </c>
      <c r="N345" s="40"/>
      <c r="O345" s="40"/>
      <c r="Q345" s="41"/>
      <c r="R345" s="41"/>
      <c r="S345" s="41"/>
      <c r="T345" s="41" t="str">
        <f t="shared" si="15"/>
        <v/>
      </c>
      <c r="U345" s="40" t="str">
        <f>_xlfn.IFNA(VLOOKUP(P345, Descriptions!$A:$E, 5, FALSE),"")</f>
        <v/>
      </c>
    </row>
    <row r="346" spans="4:21">
      <c r="D346" s="40"/>
      <c r="E346" s="40" t="str">
        <f>_xlfn.IFNA(VLOOKUP(A346, Descriptions!$A:$E, 5, FALSE),"")</f>
        <v/>
      </c>
      <c r="F346" s="40"/>
      <c r="G346" s="40"/>
      <c r="I346" s="40"/>
      <c r="J346" s="40"/>
      <c r="K346" s="41"/>
      <c r="L346" s="41" t="str">
        <f t="shared" si="14"/>
        <v/>
      </c>
      <c r="M346" s="40" t="str">
        <f>_xlfn.IFNA(VLOOKUP(H346, Descriptions!$A:$E, 5, FALSE),"")</f>
        <v/>
      </c>
      <c r="N346" s="40"/>
      <c r="O346" s="40"/>
      <c r="Q346" s="41"/>
      <c r="R346" s="41"/>
      <c r="S346" s="41"/>
      <c r="T346" s="41" t="str">
        <f t="shared" si="15"/>
        <v/>
      </c>
      <c r="U346" s="40" t="str">
        <f>_xlfn.IFNA(VLOOKUP(P346, Descriptions!$A:$E, 5, FALSE),"")</f>
        <v/>
      </c>
    </row>
    <row r="347" spans="4:21">
      <c r="D347" s="40"/>
      <c r="E347" s="40" t="str">
        <f>_xlfn.IFNA(VLOOKUP(A347, Descriptions!$A:$E, 5, FALSE),"")</f>
        <v/>
      </c>
      <c r="F347" s="40"/>
      <c r="G347" s="40"/>
      <c r="I347" s="40"/>
      <c r="J347" s="40"/>
      <c r="K347" s="41"/>
      <c r="L347" s="41" t="str">
        <f t="shared" si="14"/>
        <v/>
      </c>
      <c r="M347" s="40" t="str">
        <f>_xlfn.IFNA(VLOOKUP(H347, Descriptions!$A:$E, 5, FALSE),"")</f>
        <v/>
      </c>
      <c r="N347" s="40"/>
      <c r="O347" s="40"/>
      <c r="Q347" s="41"/>
      <c r="R347" s="41"/>
      <c r="S347" s="41"/>
      <c r="T347" s="41" t="str">
        <f t="shared" si="15"/>
        <v/>
      </c>
      <c r="U347" s="40" t="str">
        <f>_xlfn.IFNA(VLOOKUP(P347, Descriptions!$A:$E, 5, FALSE),"")</f>
        <v/>
      </c>
    </row>
    <row r="348" spans="4:21">
      <c r="D348" s="40"/>
      <c r="E348" s="40" t="str">
        <f>_xlfn.IFNA(VLOOKUP(A348, Descriptions!$A:$E, 5, FALSE),"")</f>
        <v/>
      </c>
      <c r="F348" s="40"/>
      <c r="G348" s="40"/>
      <c r="I348" s="40"/>
      <c r="J348" s="40"/>
      <c r="K348" s="41"/>
      <c r="L348" s="41" t="str">
        <f t="shared" si="14"/>
        <v/>
      </c>
      <c r="M348" s="40" t="str">
        <f>_xlfn.IFNA(VLOOKUP(H348, Descriptions!$A:$E, 5, FALSE),"")</f>
        <v/>
      </c>
      <c r="N348" s="40"/>
      <c r="O348" s="40"/>
      <c r="Q348" s="41"/>
      <c r="R348" s="41"/>
      <c r="S348" s="41"/>
      <c r="T348" s="41" t="str">
        <f t="shared" si="15"/>
        <v/>
      </c>
      <c r="U348" s="40" t="str">
        <f>_xlfn.IFNA(VLOOKUP(P348, Descriptions!$A:$E, 5, FALSE),"")</f>
        <v/>
      </c>
    </row>
    <row r="349" spans="4:21">
      <c r="D349" s="40"/>
      <c r="E349" s="40" t="str">
        <f>_xlfn.IFNA(VLOOKUP(A349, Descriptions!$A:$E, 5, FALSE),"")</f>
        <v/>
      </c>
      <c r="F349" s="40"/>
      <c r="G349" s="40"/>
      <c r="I349" s="40"/>
      <c r="J349" s="40"/>
      <c r="K349" s="41"/>
      <c r="L349" s="41" t="str">
        <f t="shared" si="14"/>
        <v/>
      </c>
      <c r="M349" s="40" t="str">
        <f>_xlfn.IFNA(VLOOKUP(H349, Descriptions!$A:$E, 5, FALSE),"")</f>
        <v/>
      </c>
      <c r="N349" s="40"/>
      <c r="O349" s="40"/>
      <c r="Q349" s="41"/>
      <c r="R349" s="41"/>
      <c r="S349" s="41"/>
      <c r="T349" s="41" t="str">
        <f t="shared" si="15"/>
        <v/>
      </c>
      <c r="U349" s="40" t="str">
        <f>_xlfn.IFNA(VLOOKUP(P349, Descriptions!$A:$E, 5, FALSE),"")</f>
        <v/>
      </c>
    </row>
    <row r="350" spans="4:21">
      <c r="D350" s="40"/>
      <c r="E350" s="40" t="str">
        <f>_xlfn.IFNA(VLOOKUP(A350, Descriptions!$A:$E, 5, FALSE),"")</f>
        <v/>
      </c>
      <c r="F350" s="40"/>
      <c r="G350" s="40"/>
      <c r="I350" s="40"/>
      <c r="J350" s="40"/>
      <c r="K350" s="41"/>
      <c r="L350" s="41" t="str">
        <f t="shared" si="14"/>
        <v/>
      </c>
      <c r="M350" s="40" t="str">
        <f>_xlfn.IFNA(VLOOKUP(H350, Descriptions!$A:$E, 5, FALSE),"")</f>
        <v/>
      </c>
      <c r="N350" s="40"/>
      <c r="O350" s="40"/>
      <c r="Q350" s="41"/>
      <c r="R350" s="41"/>
      <c r="S350" s="41"/>
      <c r="T350" s="41" t="str">
        <f t="shared" si="15"/>
        <v/>
      </c>
      <c r="U350" s="40" t="str">
        <f>_xlfn.IFNA(VLOOKUP(P350, Descriptions!$A:$E, 5, FALSE),"")</f>
        <v/>
      </c>
    </row>
    <row r="351" spans="4:21">
      <c r="D351" s="40"/>
      <c r="E351" s="40" t="str">
        <f>_xlfn.IFNA(VLOOKUP(A351, Descriptions!$A:$E, 5, FALSE),"")</f>
        <v/>
      </c>
      <c r="F351" s="40"/>
      <c r="G351" s="40"/>
      <c r="I351" s="40"/>
      <c r="J351" s="40"/>
      <c r="K351" s="41"/>
      <c r="L351" s="41" t="str">
        <f t="shared" si="14"/>
        <v/>
      </c>
      <c r="M351" s="40" t="str">
        <f>_xlfn.IFNA(VLOOKUP(H351, Descriptions!$A:$E, 5, FALSE),"")</f>
        <v/>
      </c>
      <c r="N351" s="40"/>
      <c r="O351" s="40"/>
      <c r="Q351" s="41"/>
      <c r="R351" s="41"/>
      <c r="S351" s="41"/>
      <c r="T351" s="41" t="str">
        <f t="shared" si="15"/>
        <v/>
      </c>
      <c r="U351" s="40" t="str">
        <f>_xlfn.IFNA(VLOOKUP(P351, Descriptions!$A:$E, 5, FALSE),"")</f>
        <v/>
      </c>
    </row>
    <row r="352" spans="4:21">
      <c r="D352" s="40"/>
      <c r="E352" s="40" t="str">
        <f>_xlfn.IFNA(VLOOKUP(A352, Descriptions!$A:$E, 5, FALSE),"")</f>
        <v/>
      </c>
      <c r="F352" s="40"/>
      <c r="G352" s="40"/>
      <c r="I352" s="40"/>
      <c r="J352" s="40"/>
      <c r="K352" s="41"/>
      <c r="L352" s="41" t="str">
        <f t="shared" si="14"/>
        <v/>
      </c>
      <c r="M352" s="40" t="str">
        <f>_xlfn.IFNA(VLOOKUP(H352, Descriptions!$A:$E, 5, FALSE),"")</f>
        <v/>
      </c>
      <c r="N352" s="40"/>
      <c r="O352" s="40"/>
      <c r="Q352" s="41"/>
      <c r="R352" s="41"/>
      <c r="S352" s="41"/>
      <c r="T352" s="41" t="str">
        <f t="shared" si="15"/>
        <v/>
      </c>
      <c r="U352" s="40" t="str">
        <f>_xlfn.IFNA(VLOOKUP(P352, Descriptions!$A:$E, 5, FALSE),"")</f>
        <v/>
      </c>
    </row>
    <row r="353" spans="4:21">
      <c r="D353" s="40"/>
      <c r="E353" s="40" t="str">
        <f>_xlfn.IFNA(VLOOKUP(A353, Descriptions!$A:$E, 5, FALSE),"")</f>
        <v/>
      </c>
      <c r="F353" s="40"/>
      <c r="G353" s="40"/>
      <c r="I353" s="40"/>
      <c r="J353" s="40"/>
      <c r="K353" s="41"/>
      <c r="L353" s="41" t="str">
        <f t="shared" si="14"/>
        <v/>
      </c>
      <c r="M353" s="40" t="str">
        <f>_xlfn.IFNA(VLOOKUP(H353, Descriptions!$A:$E, 5, FALSE),"")</f>
        <v/>
      </c>
      <c r="N353" s="40"/>
      <c r="O353" s="40"/>
      <c r="Q353" s="41"/>
      <c r="R353" s="41"/>
      <c r="S353" s="41"/>
      <c r="T353" s="41" t="str">
        <f t="shared" si="15"/>
        <v/>
      </c>
      <c r="U353" s="40" t="str">
        <f>_xlfn.IFNA(VLOOKUP(P353, Descriptions!$A:$E, 5, FALSE),"")</f>
        <v/>
      </c>
    </row>
    <row r="354" spans="4:21">
      <c r="D354" s="40"/>
      <c r="E354" s="40" t="str">
        <f>_xlfn.IFNA(VLOOKUP(A354, Descriptions!$A:$E, 5, FALSE),"")</f>
        <v/>
      </c>
      <c r="F354" s="40"/>
      <c r="G354" s="40"/>
      <c r="I354" s="40"/>
      <c r="J354" s="40"/>
      <c r="K354" s="41"/>
      <c r="L354" s="41" t="str">
        <f t="shared" si="14"/>
        <v/>
      </c>
      <c r="M354" s="40" t="str">
        <f>_xlfn.IFNA(VLOOKUP(H354, Descriptions!$A:$E, 5, FALSE),"")</f>
        <v/>
      </c>
      <c r="N354" s="40"/>
      <c r="O354" s="40"/>
      <c r="Q354" s="41"/>
      <c r="R354" s="41"/>
      <c r="S354" s="41"/>
      <c r="T354" s="41" t="str">
        <f t="shared" si="15"/>
        <v/>
      </c>
      <c r="U354" s="40" t="str">
        <f>_xlfn.IFNA(VLOOKUP(P354, Descriptions!$A:$E, 5, FALSE),"")</f>
        <v/>
      </c>
    </row>
    <row r="355" spans="4:21">
      <c r="D355" s="40"/>
      <c r="E355" s="40" t="str">
        <f>_xlfn.IFNA(VLOOKUP(A355, Descriptions!$A:$E, 5, FALSE),"")</f>
        <v/>
      </c>
      <c r="F355" s="40"/>
      <c r="G355" s="40"/>
      <c r="I355" s="40"/>
      <c r="J355" s="40"/>
      <c r="K355" s="41"/>
      <c r="L355" s="41" t="str">
        <f t="shared" si="14"/>
        <v/>
      </c>
      <c r="M355" s="40" t="str">
        <f>_xlfn.IFNA(VLOOKUP(H355, Descriptions!$A:$E, 5, FALSE),"")</f>
        <v/>
      </c>
      <c r="N355" s="40"/>
      <c r="O355" s="40"/>
      <c r="Q355" s="41"/>
      <c r="R355" s="41"/>
      <c r="S355" s="41"/>
      <c r="T355" s="41" t="str">
        <f t="shared" si="15"/>
        <v/>
      </c>
      <c r="U355" s="40" t="str">
        <f>_xlfn.IFNA(VLOOKUP(P355, Descriptions!$A:$E, 5, FALSE),"")</f>
        <v/>
      </c>
    </row>
    <row r="356" spans="4:21">
      <c r="D356" s="40"/>
      <c r="E356" s="40" t="str">
        <f>_xlfn.IFNA(VLOOKUP(A356, Descriptions!$A:$E, 5, FALSE),"")</f>
        <v/>
      </c>
      <c r="F356" s="40"/>
      <c r="G356" s="40"/>
      <c r="I356" s="40"/>
      <c r="J356" s="40"/>
      <c r="K356" s="41"/>
      <c r="L356" s="41" t="str">
        <f t="shared" si="14"/>
        <v/>
      </c>
      <c r="M356" s="40" t="str">
        <f>_xlfn.IFNA(VLOOKUP(H356, Descriptions!$A:$E, 5, FALSE),"")</f>
        <v/>
      </c>
      <c r="N356" s="40"/>
      <c r="O356" s="40"/>
      <c r="Q356" s="41"/>
      <c r="R356" s="41"/>
      <c r="S356" s="41"/>
      <c r="T356" s="41" t="str">
        <f t="shared" si="15"/>
        <v/>
      </c>
      <c r="U356" s="40" t="str">
        <f>_xlfn.IFNA(VLOOKUP(P356, Descriptions!$A:$E, 5, FALSE),"")</f>
        <v/>
      </c>
    </row>
    <row r="357" spans="4:21">
      <c r="D357" s="40"/>
      <c r="E357" s="40" t="str">
        <f>_xlfn.IFNA(VLOOKUP(A357, Descriptions!$A:$E, 5, FALSE),"")</f>
        <v/>
      </c>
      <c r="F357" s="40"/>
      <c r="G357" s="40"/>
      <c r="I357" s="40"/>
      <c r="J357" s="40"/>
      <c r="K357" s="41"/>
      <c r="L357" s="41" t="str">
        <f t="shared" si="14"/>
        <v/>
      </c>
      <c r="M357" s="40" t="str">
        <f>_xlfn.IFNA(VLOOKUP(H357, Descriptions!$A:$E, 5, FALSE),"")</f>
        <v/>
      </c>
      <c r="N357" s="40"/>
      <c r="O357" s="40"/>
      <c r="Q357" s="41"/>
      <c r="R357" s="41"/>
      <c r="S357" s="41"/>
      <c r="T357" s="41" t="str">
        <f t="shared" si="15"/>
        <v/>
      </c>
      <c r="U357" s="40" t="str">
        <f>_xlfn.IFNA(VLOOKUP(P357, Descriptions!$A:$E, 5, FALSE),"")</f>
        <v/>
      </c>
    </row>
    <row r="358" spans="4:21">
      <c r="D358" s="40"/>
      <c r="E358" s="40" t="str">
        <f>_xlfn.IFNA(VLOOKUP(A358, Descriptions!$A:$E, 5, FALSE),"")</f>
        <v/>
      </c>
      <c r="F358" s="40"/>
      <c r="G358" s="40"/>
      <c r="I358" s="40"/>
      <c r="J358" s="40"/>
      <c r="K358" s="41"/>
      <c r="L358" s="41" t="str">
        <f t="shared" si="14"/>
        <v/>
      </c>
      <c r="M358" s="40" t="str">
        <f>_xlfn.IFNA(VLOOKUP(H358, Descriptions!$A:$E, 5, FALSE),"")</f>
        <v/>
      </c>
      <c r="N358" s="40"/>
      <c r="O358" s="40"/>
      <c r="Q358" s="41"/>
      <c r="R358" s="41"/>
      <c r="S358" s="41"/>
      <c r="T358" s="41" t="str">
        <f t="shared" si="15"/>
        <v/>
      </c>
      <c r="U358" s="40" t="str">
        <f>_xlfn.IFNA(VLOOKUP(P358, Descriptions!$A:$E, 5, FALSE),"")</f>
        <v/>
      </c>
    </row>
    <row r="359" spans="4:21">
      <c r="D359" s="40"/>
      <c r="E359" s="40" t="str">
        <f>_xlfn.IFNA(VLOOKUP(A359, Descriptions!$A:$E, 5, FALSE),"")</f>
        <v/>
      </c>
      <c r="F359" s="40"/>
      <c r="G359" s="40"/>
      <c r="I359" s="40"/>
      <c r="J359" s="40"/>
      <c r="K359" s="41"/>
      <c r="L359" s="41" t="str">
        <f t="shared" si="14"/>
        <v/>
      </c>
      <c r="M359" s="40" t="str">
        <f>_xlfn.IFNA(VLOOKUP(H359, Descriptions!$A:$E, 5, FALSE),"")</f>
        <v/>
      </c>
      <c r="N359" s="40"/>
      <c r="O359" s="40"/>
      <c r="Q359" s="41"/>
      <c r="R359" s="41"/>
      <c r="S359" s="41"/>
      <c r="T359" s="41" t="str">
        <f t="shared" si="15"/>
        <v/>
      </c>
      <c r="U359" s="40" t="str">
        <f>_xlfn.IFNA(VLOOKUP(P359, Descriptions!$A:$E, 5, FALSE),"")</f>
        <v/>
      </c>
    </row>
    <row r="360" spans="4:21">
      <c r="D360" s="40"/>
      <c r="E360" s="40" t="str">
        <f>_xlfn.IFNA(VLOOKUP(A360, Descriptions!$A:$E, 5, FALSE),"")</f>
        <v/>
      </c>
      <c r="F360" s="40"/>
      <c r="G360" s="40"/>
      <c r="I360" s="40"/>
      <c r="J360" s="40"/>
      <c r="K360" s="41"/>
      <c r="L360" s="41" t="str">
        <f t="shared" si="14"/>
        <v/>
      </c>
      <c r="M360" s="40" t="str">
        <f>_xlfn.IFNA(VLOOKUP(H360, Descriptions!$A:$E, 5, FALSE),"")</f>
        <v/>
      </c>
      <c r="N360" s="40"/>
      <c r="O360" s="40"/>
      <c r="Q360" s="41"/>
      <c r="R360" s="41"/>
      <c r="S360" s="41"/>
      <c r="T360" s="41" t="str">
        <f t="shared" si="15"/>
        <v/>
      </c>
      <c r="U360" s="40" t="str">
        <f>_xlfn.IFNA(VLOOKUP(P360, Descriptions!$A:$E, 5, FALSE),"")</f>
        <v/>
      </c>
    </row>
    <row r="361" spans="4:21">
      <c r="D361" s="40"/>
      <c r="E361" s="40" t="str">
        <f>_xlfn.IFNA(VLOOKUP(A361, Descriptions!$A:$E, 5, FALSE),"")</f>
        <v/>
      </c>
      <c r="F361" s="40"/>
      <c r="G361" s="40"/>
      <c r="I361" s="40"/>
      <c r="J361" s="40"/>
      <c r="K361" s="41"/>
      <c r="L361" s="41" t="str">
        <f t="shared" si="14"/>
        <v/>
      </c>
      <c r="M361" s="40" t="str">
        <f>_xlfn.IFNA(VLOOKUP(H361, Descriptions!$A:$E, 5, FALSE),"")</f>
        <v/>
      </c>
      <c r="N361" s="40"/>
      <c r="O361" s="40"/>
      <c r="Q361" s="41"/>
      <c r="R361" s="41"/>
      <c r="S361" s="41"/>
      <c r="T361" s="41" t="str">
        <f t="shared" si="15"/>
        <v/>
      </c>
      <c r="U361" s="40" t="str">
        <f>_xlfn.IFNA(VLOOKUP(P361, Descriptions!$A:$E, 5, FALSE),"")</f>
        <v/>
      </c>
    </row>
    <row r="362" spans="4:21">
      <c r="D362" s="40"/>
      <c r="E362" s="40" t="str">
        <f>_xlfn.IFNA(VLOOKUP(A362, Descriptions!$A:$E, 5, FALSE),"")</f>
        <v/>
      </c>
      <c r="F362" s="40"/>
      <c r="G362" s="40"/>
      <c r="I362" s="40"/>
      <c r="J362" s="40"/>
      <c r="K362" s="41"/>
      <c r="L362" s="41" t="str">
        <f t="shared" si="14"/>
        <v/>
      </c>
      <c r="M362" s="40" t="str">
        <f>_xlfn.IFNA(VLOOKUP(H362, Descriptions!$A:$E, 5, FALSE),"")</f>
        <v/>
      </c>
      <c r="N362" s="40"/>
      <c r="O362" s="40"/>
      <c r="Q362" s="41"/>
      <c r="R362" s="41"/>
      <c r="S362" s="41"/>
      <c r="T362" s="41" t="str">
        <f t="shared" si="15"/>
        <v/>
      </c>
      <c r="U362" s="40" t="str">
        <f>_xlfn.IFNA(VLOOKUP(P362, Descriptions!$A:$E, 5, FALSE),"")</f>
        <v/>
      </c>
    </row>
    <row r="363" spans="4:21">
      <c r="D363" s="40"/>
      <c r="E363" s="40" t="str">
        <f>_xlfn.IFNA(VLOOKUP(A363, Descriptions!$A:$E, 5, FALSE),"")</f>
        <v/>
      </c>
      <c r="F363" s="40"/>
      <c r="G363" s="40"/>
      <c r="I363" s="40"/>
      <c r="J363" s="40"/>
      <c r="K363" s="41"/>
      <c r="L363" s="41" t="str">
        <f t="shared" si="14"/>
        <v/>
      </c>
      <c r="M363" s="40" t="str">
        <f>_xlfn.IFNA(VLOOKUP(H363, Descriptions!$A:$E, 5, FALSE),"")</f>
        <v/>
      </c>
      <c r="N363" s="40"/>
      <c r="O363" s="40"/>
      <c r="Q363" s="41"/>
      <c r="R363" s="41"/>
      <c r="S363" s="41"/>
      <c r="T363" s="41" t="str">
        <f t="shared" si="15"/>
        <v/>
      </c>
      <c r="U363" s="40" t="str">
        <f>_xlfn.IFNA(VLOOKUP(P363, Descriptions!$A:$E, 5, FALSE),"")</f>
        <v/>
      </c>
    </row>
    <row r="364" spans="4:21">
      <c r="D364" s="40"/>
      <c r="E364" s="40" t="str">
        <f>_xlfn.IFNA(VLOOKUP(A364, Descriptions!$A:$E, 5, FALSE),"")</f>
        <v/>
      </c>
      <c r="F364" s="40"/>
      <c r="G364" s="40"/>
      <c r="I364" s="40"/>
      <c r="J364" s="40"/>
      <c r="K364" s="41"/>
      <c r="L364" s="41" t="str">
        <f t="shared" si="14"/>
        <v/>
      </c>
      <c r="M364" s="40" t="str">
        <f>_xlfn.IFNA(VLOOKUP(H364, Descriptions!$A:$E, 5, FALSE),"")</f>
        <v/>
      </c>
      <c r="N364" s="40"/>
      <c r="O364" s="40"/>
      <c r="Q364" s="41"/>
      <c r="R364" s="41"/>
      <c r="S364" s="41"/>
      <c r="T364" s="41" t="str">
        <f t="shared" si="15"/>
        <v/>
      </c>
      <c r="U364" s="40" t="str">
        <f>_xlfn.IFNA(VLOOKUP(P364, Descriptions!$A:$E, 5, FALSE),"")</f>
        <v/>
      </c>
    </row>
    <row r="365" spans="4:21">
      <c r="D365" s="40"/>
      <c r="E365" s="40" t="str">
        <f>_xlfn.IFNA(VLOOKUP(A365, Descriptions!$A:$E, 5, FALSE),"")</f>
        <v/>
      </c>
      <c r="F365" s="40"/>
      <c r="G365" s="40"/>
      <c r="I365" s="40"/>
      <c r="J365" s="40"/>
      <c r="K365" s="41"/>
      <c r="L365" s="41" t="str">
        <f t="shared" si="14"/>
        <v/>
      </c>
      <c r="M365" s="40" t="str">
        <f>_xlfn.IFNA(VLOOKUP(H365, Descriptions!$A:$E, 5, FALSE),"")</f>
        <v/>
      </c>
      <c r="N365" s="40"/>
      <c r="O365" s="40"/>
      <c r="Q365" s="41"/>
      <c r="R365" s="41"/>
      <c r="S365" s="41"/>
      <c r="T365" s="41" t="str">
        <f t="shared" si="15"/>
        <v/>
      </c>
      <c r="U365" s="40" t="str">
        <f>_xlfn.IFNA(VLOOKUP(P365, Descriptions!$A:$E, 5, FALSE),"")</f>
        <v/>
      </c>
    </row>
    <row r="366" spans="4:21">
      <c r="D366" s="40"/>
      <c r="E366" s="40" t="str">
        <f>_xlfn.IFNA(VLOOKUP(A366, Descriptions!$A:$E, 5, FALSE),"")</f>
        <v/>
      </c>
      <c r="F366" s="40"/>
      <c r="G366" s="40"/>
      <c r="I366" s="40"/>
      <c r="J366" s="40"/>
      <c r="K366" s="41"/>
      <c r="L366" s="41" t="str">
        <f t="shared" si="14"/>
        <v/>
      </c>
      <c r="M366" s="40" t="str">
        <f>_xlfn.IFNA(VLOOKUP(H366, Descriptions!$A:$E, 5, FALSE),"")</f>
        <v/>
      </c>
      <c r="N366" s="40"/>
      <c r="O366" s="40"/>
      <c r="Q366" s="41"/>
      <c r="R366" s="41"/>
      <c r="S366" s="41"/>
      <c r="T366" s="41" t="str">
        <f t="shared" si="15"/>
        <v/>
      </c>
      <c r="U366" s="40" t="str">
        <f>_xlfn.IFNA(VLOOKUP(P366, Descriptions!$A:$E, 5, FALSE),"")</f>
        <v/>
      </c>
    </row>
    <row r="367" spans="4:21">
      <c r="D367" s="40"/>
      <c r="E367" s="40" t="str">
        <f>_xlfn.IFNA(VLOOKUP(A367, Descriptions!$A:$E, 5, FALSE),"")</f>
        <v/>
      </c>
      <c r="F367" s="40"/>
      <c r="G367" s="40"/>
      <c r="I367" s="40"/>
      <c r="J367" s="40"/>
      <c r="K367" s="41"/>
      <c r="L367" s="41" t="str">
        <f t="shared" si="14"/>
        <v/>
      </c>
      <c r="M367" s="40" t="str">
        <f>_xlfn.IFNA(VLOOKUP(H367, Descriptions!$A:$E, 5, FALSE),"")</f>
        <v/>
      </c>
      <c r="N367" s="40"/>
      <c r="O367" s="40"/>
      <c r="Q367" s="41"/>
      <c r="R367" s="41"/>
      <c r="S367" s="41"/>
      <c r="T367" s="41" t="str">
        <f t="shared" si="15"/>
        <v/>
      </c>
      <c r="U367" s="40" t="str">
        <f>_xlfn.IFNA(VLOOKUP(P367, Descriptions!$A:$E, 5, FALSE),"")</f>
        <v/>
      </c>
    </row>
    <row r="368" spans="4:21">
      <c r="D368" s="40"/>
      <c r="E368" s="40" t="str">
        <f>_xlfn.IFNA(VLOOKUP(A368, Descriptions!$A:$E, 5, FALSE),"")</f>
        <v/>
      </c>
      <c r="F368" s="40"/>
      <c r="G368" s="40"/>
      <c r="I368" s="40"/>
      <c r="J368" s="40"/>
      <c r="K368" s="41"/>
      <c r="L368" s="41" t="str">
        <f t="shared" si="14"/>
        <v/>
      </c>
      <c r="M368" s="40" t="str">
        <f>_xlfn.IFNA(VLOOKUP(H368, Descriptions!$A:$E, 5, FALSE),"")</f>
        <v/>
      </c>
      <c r="N368" s="40"/>
      <c r="O368" s="40"/>
      <c r="Q368" s="41"/>
      <c r="R368" s="41"/>
      <c r="S368" s="41"/>
      <c r="T368" s="41" t="str">
        <f t="shared" si="15"/>
        <v/>
      </c>
      <c r="U368" s="40" t="str">
        <f>_xlfn.IFNA(VLOOKUP(P368, Descriptions!$A:$E, 5, FALSE),"")</f>
        <v/>
      </c>
    </row>
    <row r="369" spans="4:21">
      <c r="D369" s="40"/>
      <c r="E369" s="40" t="str">
        <f>_xlfn.IFNA(VLOOKUP(A369, Descriptions!$A:$E, 5, FALSE),"")</f>
        <v/>
      </c>
      <c r="F369" s="40"/>
      <c r="G369" s="40"/>
      <c r="I369" s="40"/>
      <c r="J369" s="40"/>
      <c r="K369" s="41"/>
      <c r="L369" s="41" t="str">
        <f t="shared" si="14"/>
        <v/>
      </c>
      <c r="M369" s="40" t="str">
        <f>_xlfn.IFNA(VLOOKUP(H369, Descriptions!$A:$E, 5, FALSE),"")</f>
        <v/>
      </c>
      <c r="N369" s="40"/>
      <c r="O369" s="40"/>
      <c r="Q369" s="41"/>
      <c r="R369" s="41"/>
      <c r="S369" s="41"/>
      <c r="T369" s="41" t="str">
        <f t="shared" si="15"/>
        <v/>
      </c>
      <c r="U369" s="40" t="str">
        <f>_xlfn.IFNA(VLOOKUP(P369, Descriptions!$A:$E, 5, FALSE),"")</f>
        <v/>
      </c>
    </row>
    <row r="370" spans="4:21">
      <c r="D370" s="40"/>
      <c r="E370" s="40" t="str">
        <f>_xlfn.IFNA(VLOOKUP(A370, Descriptions!$A:$E, 5, FALSE),"")</f>
        <v/>
      </c>
      <c r="F370" s="40"/>
      <c r="G370" s="40"/>
      <c r="I370" s="40"/>
      <c r="J370" s="40"/>
      <c r="K370" s="41"/>
      <c r="L370" s="41" t="str">
        <f t="shared" si="14"/>
        <v/>
      </c>
      <c r="M370" s="40" t="str">
        <f>_xlfn.IFNA(VLOOKUP(H370, Descriptions!$A:$E, 5, FALSE),"")</f>
        <v/>
      </c>
      <c r="N370" s="40"/>
      <c r="O370" s="40"/>
      <c r="Q370" s="41"/>
      <c r="R370" s="41"/>
      <c r="S370" s="41"/>
      <c r="T370" s="41" t="str">
        <f t="shared" si="15"/>
        <v/>
      </c>
      <c r="U370" s="40" t="str">
        <f>_xlfn.IFNA(VLOOKUP(P370, Descriptions!$A:$E, 5, FALSE),"")</f>
        <v/>
      </c>
    </row>
    <row r="371" spans="4:21">
      <c r="D371" s="40"/>
      <c r="E371" s="40" t="str">
        <f>_xlfn.IFNA(VLOOKUP(A371, Descriptions!$A:$E, 5, FALSE),"")</f>
        <v/>
      </c>
      <c r="F371" s="40"/>
      <c r="G371" s="40"/>
      <c r="I371" s="40"/>
      <c r="J371" s="40"/>
      <c r="K371" s="41"/>
      <c r="L371" s="41" t="str">
        <f t="shared" si="14"/>
        <v/>
      </c>
      <c r="M371" s="40" t="str">
        <f>_xlfn.IFNA(VLOOKUP(H371, Descriptions!$A:$E, 5, FALSE),"")</f>
        <v/>
      </c>
      <c r="N371" s="40"/>
      <c r="O371" s="40"/>
      <c r="Q371" s="41"/>
      <c r="R371" s="41"/>
      <c r="S371" s="41"/>
      <c r="T371" s="41" t="str">
        <f t="shared" si="15"/>
        <v/>
      </c>
      <c r="U371" s="40" t="str">
        <f>_xlfn.IFNA(VLOOKUP(P371, Descriptions!$A:$E, 5, FALSE),"")</f>
        <v/>
      </c>
    </row>
    <row r="372" spans="4:21">
      <c r="D372" s="40"/>
      <c r="E372" s="40" t="str">
        <f>_xlfn.IFNA(VLOOKUP(A372, Descriptions!$A:$E, 5, FALSE),"")</f>
        <v/>
      </c>
      <c r="F372" s="40"/>
      <c r="G372" s="40"/>
      <c r="I372" s="40"/>
      <c r="J372" s="40"/>
      <c r="K372" s="41"/>
      <c r="L372" s="41" t="str">
        <f t="shared" si="14"/>
        <v/>
      </c>
      <c r="M372" s="40" t="str">
        <f>_xlfn.IFNA(VLOOKUP(H372, Descriptions!$A:$E, 5, FALSE),"")</f>
        <v/>
      </c>
      <c r="N372" s="40"/>
      <c r="O372" s="40"/>
      <c r="Q372" s="41"/>
      <c r="R372" s="41"/>
      <c r="S372" s="41"/>
      <c r="T372" s="41" t="str">
        <f t="shared" si="15"/>
        <v/>
      </c>
      <c r="U372" s="40" t="str">
        <f>_xlfn.IFNA(VLOOKUP(P372, Descriptions!$A:$E, 5, FALSE),"")</f>
        <v/>
      </c>
    </row>
    <row r="373" spans="4:21">
      <c r="D373" s="40"/>
      <c r="E373" s="40" t="str">
        <f>_xlfn.IFNA(VLOOKUP(A373, Descriptions!$A:$E, 5, FALSE),"")</f>
        <v/>
      </c>
      <c r="F373" s="40"/>
      <c r="G373" s="40"/>
      <c r="I373" s="40"/>
      <c r="J373" s="40"/>
      <c r="K373" s="41"/>
      <c r="L373" s="41" t="str">
        <f t="shared" si="14"/>
        <v/>
      </c>
      <c r="M373" s="40" t="str">
        <f>_xlfn.IFNA(VLOOKUP(H373, Descriptions!$A:$E, 5, FALSE),"")</f>
        <v/>
      </c>
      <c r="N373" s="40"/>
      <c r="O373" s="40"/>
      <c r="Q373" s="41"/>
      <c r="R373" s="41"/>
      <c r="S373" s="41"/>
      <c r="T373" s="41" t="str">
        <f t="shared" si="15"/>
        <v/>
      </c>
      <c r="U373" s="40" t="str">
        <f>_xlfn.IFNA(VLOOKUP(P373, Descriptions!$A:$E, 5, FALSE),"")</f>
        <v/>
      </c>
    </row>
    <row r="374" spans="4:21">
      <c r="D374" s="40"/>
      <c r="E374" s="40" t="str">
        <f>_xlfn.IFNA(VLOOKUP(A374, Descriptions!$A:$E, 5, FALSE),"")</f>
        <v/>
      </c>
      <c r="F374" s="40"/>
      <c r="G374" s="40"/>
      <c r="I374" s="40"/>
      <c r="J374" s="40"/>
      <c r="K374" s="41"/>
      <c r="L374" s="41" t="str">
        <f t="shared" si="14"/>
        <v/>
      </c>
      <c r="M374" s="40" t="str">
        <f>_xlfn.IFNA(VLOOKUP(H374, Descriptions!$A:$E, 5, FALSE),"")</f>
        <v/>
      </c>
      <c r="N374" s="40"/>
      <c r="O374" s="40"/>
      <c r="Q374" s="41"/>
      <c r="R374" s="41"/>
      <c r="S374" s="41"/>
      <c r="T374" s="41" t="str">
        <f t="shared" si="15"/>
        <v/>
      </c>
      <c r="U374" s="40" t="str">
        <f>_xlfn.IFNA(VLOOKUP(P374, Descriptions!$A:$E, 5, FALSE),"")</f>
        <v/>
      </c>
    </row>
    <row r="375" spans="4:21">
      <c r="D375" s="40"/>
      <c r="E375" s="40" t="str">
        <f>_xlfn.IFNA(VLOOKUP(A375, Descriptions!$A:$E, 5, FALSE),"")</f>
        <v/>
      </c>
      <c r="F375" s="40"/>
      <c r="G375" s="40"/>
      <c r="I375" s="40"/>
      <c r="J375" s="40"/>
      <c r="K375" s="41"/>
      <c r="L375" s="41" t="str">
        <f t="shared" si="14"/>
        <v/>
      </c>
      <c r="M375" s="40" t="str">
        <f>_xlfn.IFNA(VLOOKUP(H375, Descriptions!$A:$E, 5, FALSE),"")</f>
        <v/>
      </c>
      <c r="N375" s="40"/>
      <c r="O375" s="40"/>
      <c r="Q375" s="41"/>
      <c r="R375" s="41"/>
      <c r="S375" s="41"/>
      <c r="T375" s="41" t="str">
        <f t="shared" si="15"/>
        <v/>
      </c>
      <c r="U375" s="40" t="str">
        <f>_xlfn.IFNA(VLOOKUP(P375, Descriptions!$A:$E, 5, FALSE),"")</f>
        <v/>
      </c>
    </row>
    <row r="376" spans="4:21">
      <c r="D376" s="40"/>
      <c r="E376" s="40" t="str">
        <f>_xlfn.IFNA(VLOOKUP(A376, Descriptions!$A:$E, 5, FALSE),"")</f>
        <v/>
      </c>
      <c r="F376" s="40"/>
      <c r="G376" s="40"/>
      <c r="I376" s="40"/>
      <c r="J376" s="40"/>
      <c r="K376" s="41"/>
      <c r="L376" s="41" t="str">
        <f t="shared" si="14"/>
        <v/>
      </c>
      <c r="M376" s="40" t="str">
        <f>_xlfn.IFNA(VLOOKUP(H376, Descriptions!$A:$E, 5, FALSE),"")</f>
        <v/>
      </c>
      <c r="N376" s="40"/>
      <c r="O376" s="40"/>
      <c r="Q376" s="41"/>
      <c r="R376" s="41"/>
      <c r="S376" s="41"/>
      <c r="T376" s="41" t="str">
        <f t="shared" si="15"/>
        <v/>
      </c>
      <c r="U376" s="40" t="str">
        <f>_xlfn.IFNA(VLOOKUP(P376, Descriptions!$A:$E, 5, FALSE),"")</f>
        <v/>
      </c>
    </row>
    <row r="377" spans="4:21">
      <c r="D377" s="40"/>
      <c r="E377" s="40" t="str">
        <f>_xlfn.IFNA(VLOOKUP(A377, Descriptions!$A:$E, 5, FALSE),"")</f>
        <v/>
      </c>
      <c r="F377" s="40"/>
      <c r="G377" s="40"/>
      <c r="I377" s="40"/>
      <c r="J377" s="40"/>
      <c r="K377" s="41"/>
      <c r="L377" s="41" t="str">
        <f t="shared" si="14"/>
        <v/>
      </c>
      <c r="M377" s="40" t="str">
        <f>_xlfn.IFNA(VLOOKUP(H377, Descriptions!$A:$E, 5, FALSE),"")</f>
        <v/>
      </c>
      <c r="N377" s="40"/>
      <c r="O377" s="40"/>
      <c r="Q377" s="41"/>
      <c r="R377" s="41"/>
      <c r="S377" s="41"/>
      <c r="T377" s="41" t="str">
        <f t="shared" si="15"/>
        <v/>
      </c>
      <c r="U377" s="40" t="str">
        <f>_xlfn.IFNA(VLOOKUP(P377, Descriptions!$A:$E, 5, FALSE),"")</f>
        <v/>
      </c>
    </row>
    <row r="378" spans="4:21">
      <c r="D378" s="40"/>
      <c r="E378" s="40" t="str">
        <f>_xlfn.IFNA(VLOOKUP(A378, Descriptions!$A:$E, 5, FALSE),"")</f>
        <v/>
      </c>
      <c r="F378" s="40"/>
      <c r="G378" s="40"/>
      <c r="I378" s="40"/>
      <c r="J378" s="40"/>
      <c r="K378" s="41"/>
      <c r="L378" s="41" t="str">
        <f t="shared" si="14"/>
        <v/>
      </c>
      <c r="M378" s="40" t="str">
        <f>_xlfn.IFNA(VLOOKUP(H378, Descriptions!$A:$E, 5, FALSE),"")</f>
        <v/>
      </c>
      <c r="N378" s="40"/>
      <c r="O378" s="40"/>
      <c r="Q378" s="41"/>
      <c r="R378" s="41"/>
      <c r="S378" s="41"/>
      <c r="T378" s="41" t="str">
        <f t="shared" si="15"/>
        <v/>
      </c>
      <c r="U378" s="40" t="str">
        <f>_xlfn.IFNA(VLOOKUP(P378, Descriptions!$A:$E, 5, FALSE),"")</f>
        <v/>
      </c>
    </row>
    <row r="379" spans="4:21">
      <c r="D379" s="40"/>
      <c r="E379" s="40" t="str">
        <f>_xlfn.IFNA(VLOOKUP(A379, Descriptions!$A:$E, 5, FALSE),"")</f>
        <v/>
      </c>
      <c r="F379" s="40"/>
      <c r="G379" s="40"/>
      <c r="I379" s="40"/>
      <c r="J379" s="40"/>
      <c r="K379" s="41"/>
      <c r="L379" s="41" t="str">
        <f t="shared" si="14"/>
        <v/>
      </c>
      <c r="M379" s="40" t="str">
        <f>_xlfn.IFNA(VLOOKUP(H379, Descriptions!$A:$E, 5, FALSE),"")</f>
        <v/>
      </c>
      <c r="N379" s="40"/>
      <c r="O379" s="40"/>
      <c r="Q379" s="41"/>
      <c r="R379" s="41"/>
      <c r="S379" s="41"/>
      <c r="T379" s="41" t="str">
        <f t="shared" si="15"/>
        <v/>
      </c>
      <c r="U379" s="40" t="str">
        <f>_xlfn.IFNA(VLOOKUP(P379, Descriptions!$A:$E, 5, FALSE),"")</f>
        <v/>
      </c>
    </row>
    <row r="380" spans="4:21">
      <c r="D380" s="40"/>
      <c r="E380" s="40" t="str">
        <f>_xlfn.IFNA(VLOOKUP(A380, Descriptions!$A:$E, 5, FALSE),"")</f>
        <v/>
      </c>
      <c r="F380" s="40"/>
      <c r="G380" s="40"/>
      <c r="I380" s="40"/>
      <c r="J380" s="40"/>
      <c r="K380" s="41"/>
      <c r="L380" s="41" t="str">
        <f t="shared" si="14"/>
        <v/>
      </c>
      <c r="M380" s="40" t="str">
        <f>_xlfn.IFNA(VLOOKUP(H380, Descriptions!$A:$E, 5, FALSE),"")</f>
        <v/>
      </c>
      <c r="N380" s="40"/>
      <c r="O380" s="40"/>
      <c r="Q380" s="41"/>
      <c r="R380" s="41"/>
      <c r="S380" s="41"/>
      <c r="T380" s="41" t="str">
        <f t="shared" si="15"/>
        <v/>
      </c>
      <c r="U380" s="40" t="str">
        <f>_xlfn.IFNA(VLOOKUP(P380, Descriptions!$A:$E, 5, FALSE),"")</f>
        <v/>
      </c>
    </row>
    <row r="381" spans="4:21">
      <c r="D381" s="40"/>
      <c r="E381" s="40" t="str">
        <f>_xlfn.IFNA(VLOOKUP(A381, Descriptions!$A:$E, 5, FALSE),"")</f>
        <v/>
      </c>
      <c r="F381" s="40"/>
      <c r="G381" s="40"/>
      <c r="I381" s="40"/>
      <c r="J381" s="40"/>
      <c r="K381" s="41"/>
      <c r="L381" s="41" t="str">
        <f t="shared" si="14"/>
        <v/>
      </c>
      <c r="M381" s="40" t="str">
        <f>_xlfn.IFNA(VLOOKUP(H381, Descriptions!$A:$E, 5, FALSE),"")</f>
        <v/>
      </c>
      <c r="N381" s="40"/>
      <c r="O381" s="40"/>
      <c r="Q381" s="41"/>
      <c r="R381" s="41"/>
      <c r="S381" s="41"/>
      <c r="T381" s="41" t="str">
        <f t="shared" si="15"/>
        <v/>
      </c>
      <c r="U381" s="40" t="str">
        <f>_xlfn.IFNA(VLOOKUP(P381, Descriptions!$A:$E, 5, FALSE),"")</f>
        <v/>
      </c>
    </row>
    <row r="382" spans="4:21">
      <c r="D382" s="40"/>
      <c r="E382" s="40" t="str">
        <f>_xlfn.IFNA(VLOOKUP(A382, Descriptions!$A:$E, 5, FALSE),"")</f>
        <v/>
      </c>
      <c r="F382" s="40"/>
      <c r="G382" s="40"/>
      <c r="I382" s="40"/>
      <c r="J382" s="40"/>
      <c r="K382" s="41"/>
      <c r="L382" s="41" t="str">
        <f t="shared" si="14"/>
        <v/>
      </c>
      <c r="M382" s="40" t="str">
        <f>_xlfn.IFNA(VLOOKUP(H382, Descriptions!$A:$E, 5, FALSE),"")</f>
        <v/>
      </c>
      <c r="N382" s="40"/>
      <c r="O382" s="40"/>
      <c r="Q382" s="41"/>
      <c r="R382" s="41"/>
      <c r="S382" s="41"/>
      <c r="T382" s="41" t="str">
        <f t="shared" si="15"/>
        <v/>
      </c>
      <c r="U382" s="40" t="str">
        <f>_xlfn.IFNA(VLOOKUP(P382, Descriptions!$A:$E, 5, FALSE),"")</f>
        <v/>
      </c>
    </row>
    <row r="383" spans="4:21">
      <c r="D383" s="40"/>
      <c r="E383" s="40" t="str">
        <f>_xlfn.IFNA(VLOOKUP(A383, Descriptions!$A:$E, 5, FALSE),"")</f>
        <v/>
      </c>
      <c r="F383" s="40"/>
      <c r="G383" s="40"/>
      <c r="I383" s="40"/>
      <c r="J383" s="40"/>
      <c r="K383" s="41"/>
      <c r="L383" s="41" t="str">
        <f t="shared" si="14"/>
        <v/>
      </c>
      <c r="M383" s="40" t="str">
        <f>_xlfn.IFNA(VLOOKUP(H383, Descriptions!$A:$E, 5, FALSE),"")</f>
        <v/>
      </c>
      <c r="N383" s="40"/>
      <c r="O383" s="40"/>
      <c r="Q383" s="41"/>
      <c r="R383" s="41"/>
      <c r="S383" s="41"/>
      <c r="T383" s="41" t="str">
        <f t="shared" si="15"/>
        <v/>
      </c>
      <c r="U383" s="40" t="str">
        <f>_xlfn.IFNA(VLOOKUP(P383, Descriptions!$A:$E, 5, FALSE),"")</f>
        <v/>
      </c>
    </row>
    <row r="384" spans="4:21">
      <c r="D384" s="40"/>
      <c r="E384" s="40" t="str">
        <f>_xlfn.IFNA(VLOOKUP(A384, Descriptions!$A:$E, 5, FALSE),"")</f>
        <v/>
      </c>
      <c r="F384" s="40"/>
      <c r="G384" s="40"/>
      <c r="I384" s="40"/>
      <c r="J384" s="40"/>
      <c r="K384" s="41"/>
      <c r="L384" s="41" t="str">
        <f t="shared" si="14"/>
        <v/>
      </c>
      <c r="M384" s="40" t="str">
        <f>_xlfn.IFNA(VLOOKUP(H384, Descriptions!$A:$E, 5, FALSE),"")</f>
        <v/>
      </c>
      <c r="N384" s="40"/>
      <c r="O384" s="40"/>
      <c r="Q384" s="41"/>
      <c r="R384" s="41"/>
      <c r="S384" s="41"/>
      <c r="T384" s="41" t="str">
        <f t="shared" si="15"/>
        <v/>
      </c>
      <c r="U384" s="40" t="str">
        <f>_xlfn.IFNA(VLOOKUP(P384, Descriptions!$A:$E, 5, FALSE),"")</f>
        <v/>
      </c>
    </row>
    <row r="385" spans="4:21">
      <c r="D385" s="40"/>
      <c r="E385" s="40" t="str">
        <f>_xlfn.IFNA(VLOOKUP(A385, Descriptions!$A:$E, 5, FALSE),"")</f>
        <v/>
      </c>
      <c r="F385" s="40"/>
      <c r="G385" s="40"/>
      <c r="I385" s="40"/>
      <c r="J385" s="40"/>
      <c r="K385" s="41"/>
      <c r="L385" s="41" t="str">
        <f t="shared" si="14"/>
        <v/>
      </c>
      <c r="M385" s="40" t="str">
        <f>_xlfn.IFNA(VLOOKUP(H385, Descriptions!$A:$E, 5, FALSE),"")</f>
        <v/>
      </c>
      <c r="N385" s="40"/>
      <c r="O385" s="40"/>
      <c r="Q385" s="41"/>
      <c r="R385" s="41"/>
      <c r="S385" s="41"/>
      <c r="T385" s="41" t="str">
        <f t="shared" si="15"/>
        <v/>
      </c>
      <c r="U385" s="40" t="str">
        <f>_xlfn.IFNA(VLOOKUP(P385, Descriptions!$A:$E, 5, FALSE),"")</f>
        <v/>
      </c>
    </row>
    <row r="386" spans="4:21">
      <c r="D386" s="40"/>
      <c r="E386" s="40" t="str">
        <f>_xlfn.IFNA(VLOOKUP(A386, Descriptions!$A:$E, 5, FALSE),"")</f>
        <v/>
      </c>
      <c r="F386" s="40"/>
      <c r="G386" s="40"/>
      <c r="I386" s="40"/>
      <c r="J386" s="40"/>
      <c r="K386" s="41"/>
      <c r="L386" s="41" t="str">
        <f t="shared" si="14"/>
        <v/>
      </c>
      <c r="M386" s="40" t="str">
        <f>_xlfn.IFNA(VLOOKUP(H386, Descriptions!$A:$E, 5, FALSE),"")</f>
        <v/>
      </c>
      <c r="N386" s="40"/>
      <c r="O386" s="40"/>
      <c r="Q386" s="41"/>
      <c r="R386" s="41"/>
      <c r="S386" s="41"/>
      <c r="T386" s="41" t="str">
        <f t="shared" si="15"/>
        <v/>
      </c>
      <c r="U386" s="40" t="str">
        <f>_xlfn.IFNA(VLOOKUP(P386, Descriptions!$A:$E, 5, FALSE),"")</f>
        <v/>
      </c>
    </row>
    <row r="387" spans="4:21">
      <c r="D387" s="40"/>
      <c r="E387" s="40" t="str">
        <f>_xlfn.IFNA(VLOOKUP(A387, Descriptions!$A:$E, 5, FALSE),"")</f>
        <v/>
      </c>
      <c r="F387" s="40"/>
      <c r="G387" s="40"/>
      <c r="I387" s="40"/>
      <c r="J387" s="40"/>
      <c r="K387" s="41"/>
      <c r="L387" s="41" t="str">
        <f t="shared" si="14"/>
        <v/>
      </c>
      <c r="M387" s="40" t="str">
        <f>_xlfn.IFNA(VLOOKUP(H387, Descriptions!$A:$E, 5, FALSE),"")</f>
        <v/>
      </c>
      <c r="N387" s="40"/>
      <c r="O387" s="40"/>
      <c r="Q387" s="41"/>
      <c r="R387" s="41"/>
      <c r="S387" s="41"/>
      <c r="T387" s="41" t="str">
        <f t="shared" si="15"/>
        <v/>
      </c>
      <c r="U387" s="40" t="str">
        <f>_xlfn.IFNA(VLOOKUP(P387, Descriptions!$A:$E, 5, FALSE),"")</f>
        <v/>
      </c>
    </row>
    <row r="388" spans="4:21">
      <c r="D388" s="40"/>
      <c r="E388" s="40" t="str">
        <f>_xlfn.IFNA(VLOOKUP(A388, Descriptions!$A:$E, 5, FALSE),"")</f>
        <v/>
      </c>
      <c r="F388" s="40"/>
      <c r="G388" s="40"/>
      <c r="I388" s="40"/>
      <c r="J388" s="40"/>
      <c r="K388" s="41"/>
      <c r="L388" s="41" t="str">
        <f t="shared" si="14"/>
        <v/>
      </c>
      <c r="M388" s="40" t="str">
        <f>_xlfn.IFNA(VLOOKUP(H388, Descriptions!$A:$E, 5, FALSE),"")</f>
        <v/>
      </c>
      <c r="N388" s="40"/>
      <c r="O388" s="40"/>
      <c r="Q388" s="41"/>
      <c r="R388" s="41"/>
      <c r="S388" s="41"/>
      <c r="T388" s="41" t="str">
        <f t="shared" si="15"/>
        <v/>
      </c>
      <c r="U388" s="40" t="str">
        <f>_xlfn.IFNA(VLOOKUP(P388, Descriptions!$A:$E, 5, FALSE),"")</f>
        <v/>
      </c>
    </row>
    <row r="389" spans="4:21">
      <c r="D389" s="40"/>
      <c r="E389" s="40" t="str">
        <f>_xlfn.IFNA(VLOOKUP(A389, Descriptions!$A:$E, 5, FALSE),"")</f>
        <v/>
      </c>
      <c r="F389" s="40"/>
      <c r="G389" s="40"/>
      <c r="I389" s="40"/>
      <c r="J389" s="40"/>
      <c r="K389" s="41"/>
      <c r="L389" s="41" t="str">
        <f t="shared" si="14"/>
        <v/>
      </c>
      <c r="M389" s="40" t="str">
        <f>_xlfn.IFNA(VLOOKUP(H389, Descriptions!$A:$E, 5, FALSE),"")</f>
        <v/>
      </c>
      <c r="N389" s="40"/>
      <c r="O389" s="40"/>
      <c r="Q389" s="41"/>
      <c r="R389" s="41"/>
      <c r="S389" s="41"/>
      <c r="T389" s="41" t="str">
        <f t="shared" si="15"/>
        <v/>
      </c>
      <c r="U389" s="40" t="str">
        <f>_xlfn.IFNA(VLOOKUP(P389, Descriptions!$A:$E, 5, FALSE),"")</f>
        <v/>
      </c>
    </row>
    <row r="390" spans="4:21">
      <c r="D390" s="40"/>
      <c r="E390" s="40" t="str">
        <f>_xlfn.IFNA(VLOOKUP(A390, Descriptions!$A:$E, 5, FALSE),"")</f>
        <v/>
      </c>
      <c r="F390" s="40"/>
      <c r="G390" s="40"/>
      <c r="I390" s="40"/>
      <c r="J390" s="40"/>
      <c r="K390" s="41"/>
      <c r="L390" s="41" t="str">
        <f t="shared" si="14"/>
        <v/>
      </c>
      <c r="M390" s="40" t="str">
        <f>_xlfn.IFNA(VLOOKUP(H390, Descriptions!$A:$E, 5, FALSE),"")</f>
        <v/>
      </c>
      <c r="N390" s="40"/>
      <c r="O390" s="40"/>
      <c r="Q390" s="41"/>
      <c r="R390" s="41"/>
      <c r="S390" s="41"/>
      <c r="T390" s="41" t="str">
        <f t="shared" si="15"/>
        <v/>
      </c>
      <c r="U390" s="40" t="str">
        <f>_xlfn.IFNA(VLOOKUP(P390, Descriptions!$A:$E, 5, FALSE),"")</f>
        <v/>
      </c>
    </row>
    <row r="391" spans="4:21">
      <c r="D391" s="40"/>
      <c r="E391" s="40" t="str">
        <f>_xlfn.IFNA(VLOOKUP(A391, Descriptions!$A:$E, 5, FALSE),"")</f>
        <v/>
      </c>
      <c r="F391" s="40"/>
      <c r="G391" s="40"/>
      <c r="I391" s="40"/>
      <c r="J391" s="40"/>
      <c r="K391" s="41"/>
      <c r="L391" s="41" t="str">
        <f t="shared" ref="L391:L454" si="16">IF(AND(J391&gt;0, K391&gt;0), K391/J391, "")</f>
        <v/>
      </c>
      <c r="M391" s="40" t="str">
        <f>_xlfn.IFNA(VLOOKUP(H391, Descriptions!$A:$E, 5, FALSE),"")</f>
        <v/>
      </c>
      <c r="N391" s="40"/>
      <c r="O391" s="40"/>
      <c r="Q391" s="41"/>
      <c r="R391" s="41"/>
      <c r="S391" s="41"/>
      <c r="T391" s="41" t="str">
        <f t="shared" si="15"/>
        <v/>
      </c>
      <c r="U391" s="40" t="str">
        <f>_xlfn.IFNA(VLOOKUP(P391, Descriptions!$A:$E, 5, FALSE),"")</f>
        <v/>
      </c>
    </row>
    <row r="392" spans="4:21">
      <c r="D392" s="40"/>
      <c r="E392" s="40" t="str">
        <f>_xlfn.IFNA(VLOOKUP(A392, Descriptions!$A:$E, 5, FALSE),"")</f>
        <v/>
      </c>
      <c r="F392" s="40"/>
      <c r="G392" s="40"/>
      <c r="I392" s="40"/>
      <c r="J392" s="40"/>
      <c r="K392" s="41"/>
      <c r="L392" s="41" t="str">
        <f t="shared" si="16"/>
        <v/>
      </c>
      <c r="M392" s="40" t="str">
        <f>_xlfn.IFNA(VLOOKUP(H392, Descriptions!$A:$E, 5, FALSE),"")</f>
        <v/>
      </c>
      <c r="N392" s="40"/>
      <c r="O392" s="40"/>
      <c r="Q392" s="41"/>
      <c r="R392" s="41"/>
      <c r="S392" s="41"/>
      <c r="T392" s="41" t="str">
        <f t="shared" ref="T392:T455" si="17">IF(AND(S392&gt;0, R392&gt;0), S392/R392, "")</f>
        <v/>
      </c>
      <c r="U392" s="40" t="str">
        <f>_xlfn.IFNA(VLOOKUP(P392, Descriptions!$A:$E, 5, FALSE),"")</f>
        <v/>
      </c>
    </row>
    <row r="393" spans="4:21">
      <c r="D393" s="40"/>
      <c r="E393" s="40" t="str">
        <f>_xlfn.IFNA(VLOOKUP(A393, Descriptions!$A:$E, 5, FALSE),"")</f>
        <v/>
      </c>
      <c r="F393" s="40"/>
      <c r="G393" s="40"/>
      <c r="I393" s="40"/>
      <c r="J393" s="40"/>
      <c r="K393" s="41"/>
      <c r="L393" s="41" t="str">
        <f t="shared" si="16"/>
        <v/>
      </c>
      <c r="M393" s="40" t="str">
        <f>_xlfn.IFNA(VLOOKUP(H393, Descriptions!$A:$E, 5, FALSE),"")</f>
        <v/>
      </c>
      <c r="N393" s="40"/>
      <c r="O393" s="40"/>
      <c r="Q393" s="41"/>
      <c r="R393" s="41"/>
      <c r="S393" s="41"/>
      <c r="T393" s="41" t="str">
        <f t="shared" si="17"/>
        <v/>
      </c>
      <c r="U393" s="40" t="str">
        <f>_xlfn.IFNA(VLOOKUP(P393, Descriptions!$A:$E, 5, FALSE),"")</f>
        <v/>
      </c>
    </row>
    <row r="394" spans="4:21">
      <c r="D394" s="40"/>
      <c r="E394" s="40" t="str">
        <f>_xlfn.IFNA(VLOOKUP(A394, Descriptions!$A:$E, 5, FALSE),"")</f>
        <v/>
      </c>
      <c r="F394" s="40"/>
      <c r="G394" s="40"/>
      <c r="I394" s="40"/>
      <c r="J394" s="40"/>
      <c r="K394" s="41"/>
      <c r="L394" s="41" t="str">
        <f t="shared" si="16"/>
        <v/>
      </c>
      <c r="M394" s="40" t="str">
        <f>_xlfn.IFNA(VLOOKUP(H394, Descriptions!$A:$E, 5, FALSE),"")</f>
        <v/>
      </c>
      <c r="N394" s="40"/>
      <c r="O394" s="40"/>
      <c r="Q394" s="41"/>
      <c r="R394" s="41"/>
      <c r="S394" s="41"/>
      <c r="T394" s="41" t="str">
        <f t="shared" si="17"/>
        <v/>
      </c>
      <c r="U394" s="40" t="str">
        <f>_xlfn.IFNA(VLOOKUP(P394, Descriptions!$A:$E, 5, FALSE),"")</f>
        <v/>
      </c>
    </row>
    <row r="395" spans="4:21">
      <c r="D395" s="40"/>
      <c r="E395" s="40" t="str">
        <f>_xlfn.IFNA(VLOOKUP(A395, Descriptions!$A:$E, 5, FALSE),"")</f>
        <v/>
      </c>
      <c r="F395" s="40"/>
      <c r="G395" s="40"/>
      <c r="I395" s="40"/>
      <c r="J395" s="40"/>
      <c r="K395" s="41"/>
      <c r="L395" s="41" t="str">
        <f t="shared" si="16"/>
        <v/>
      </c>
      <c r="M395" s="40" t="str">
        <f>_xlfn.IFNA(VLOOKUP(H395, Descriptions!$A:$E, 5, FALSE),"")</f>
        <v/>
      </c>
      <c r="N395" s="40"/>
      <c r="O395" s="40"/>
      <c r="Q395" s="41"/>
      <c r="R395" s="41"/>
      <c r="S395" s="41"/>
      <c r="T395" s="41" t="str">
        <f t="shared" si="17"/>
        <v/>
      </c>
      <c r="U395" s="40" t="str">
        <f>_xlfn.IFNA(VLOOKUP(P395, Descriptions!$A:$E, 5, FALSE),"")</f>
        <v/>
      </c>
    </row>
    <row r="396" spans="4:21">
      <c r="D396" s="40"/>
      <c r="E396" s="40" t="str">
        <f>_xlfn.IFNA(VLOOKUP(A396, Descriptions!$A:$E, 5, FALSE),"")</f>
        <v/>
      </c>
      <c r="F396" s="40"/>
      <c r="G396" s="40"/>
      <c r="I396" s="40"/>
      <c r="J396" s="40"/>
      <c r="K396" s="41"/>
      <c r="L396" s="41" t="str">
        <f t="shared" si="16"/>
        <v/>
      </c>
      <c r="M396" s="40" t="str">
        <f>_xlfn.IFNA(VLOOKUP(H396, Descriptions!$A:$E, 5, FALSE),"")</f>
        <v/>
      </c>
      <c r="N396" s="40"/>
      <c r="O396" s="40"/>
      <c r="Q396" s="41"/>
      <c r="R396" s="41"/>
      <c r="S396" s="41"/>
      <c r="T396" s="41" t="str">
        <f t="shared" si="17"/>
        <v/>
      </c>
      <c r="U396" s="40" t="str">
        <f>_xlfn.IFNA(VLOOKUP(P396, Descriptions!$A:$E, 5, FALSE),"")</f>
        <v/>
      </c>
    </row>
    <row r="397" spans="4:21">
      <c r="D397" s="40"/>
      <c r="E397" s="40" t="str">
        <f>_xlfn.IFNA(VLOOKUP(A397, Descriptions!$A:$E, 5, FALSE),"")</f>
        <v/>
      </c>
      <c r="F397" s="40"/>
      <c r="G397" s="40"/>
      <c r="I397" s="40"/>
      <c r="J397" s="40"/>
      <c r="K397" s="41"/>
      <c r="L397" s="41" t="str">
        <f t="shared" si="16"/>
        <v/>
      </c>
      <c r="M397" s="40" t="str">
        <f>_xlfn.IFNA(VLOOKUP(H397, Descriptions!$A:$E, 5, FALSE),"")</f>
        <v/>
      </c>
      <c r="N397" s="40"/>
      <c r="O397" s="40"/>
      <c r="Q397" s="41"/>
      <c r="R397" s="41"/>
      <c r="S397" s="41"/>
      <c r="T397" s="41" t="str">
        <f t="shared" si="17"/>
        <v/>
      </c>
      <c r="U397" s="40" t="str">
        <f>_xlfn.IFNA(VLOOKUP(P397, Descriptions!$A:$E, 5, FALSE),"")</f>
        <v/>
      </c>
    </row>
    <row r="398" spans="4:21">
      <c r="D398" s="40"/>
      <c r="E398" s="40" t="str">
        <f>_xlfn.IFNA(VLOOKUP(A398, Descriptions!$A:$E, 5, FALSE),"")</f>
        <v/>
      </c>
      <c r="F398" s="40"/>
      <c r="G398" s="40"/>
      <c r="I398" s="40"/>
      <c r="J398" s="40"/>
      <c r="K398" s="41"/>
      <c r="L398" s="41" t="str">
        <f t="shared" si="16"/>
        <v/>
      </c>
      <c r="M398" s="40" t="str">
        <f>_xlfn.IFNA(VLOOKUP(H398, Descriptions!$A:$E, 5, FALSE),"")</f>
        <v/>
      </c>
      <c r="N398" s="40"/>
      <c r="O398" s="40"/>
      <c r="Q398" s="41"/>
      <c r="R398" s="41"/>
      <c r="S398" s="41"/>
      <c r="T398" s="41" t="str">
        <f t="shared" si="17"/>
        <v/>
      </c>
      <c r="U398" s="40" t="str">
        <f>_xlfn.IFNA(VLOOKUP(P398, Descriptions!$A:$E, 5, FALSE),"")</f>
        <v/>
      </c>
    </row>
    <row r="399" spans="4:21">
      <c r="D399" s="40"/>
      <c r="E399" s="40" t="str">
        <f>_xlfn.IFNA(VLOOKUP(A399, Descriptions!$A:$E, 5, FALSE),"")</f>
        <v/>
      </c>
      <c r="F399" s="40"/>
      <c r="G399" s="40"/>
      <c r="I399" s="40"/>
      <c r="J399" s="40"/>
      <c r="K399" s="41"/>
      <c r="L399" s="41" t="str">
        <f t="shared" si="16"/>
        <v/>
      </c>
      <c r="M399" s="40" t="str">
        <f>_xlfn.IFNA(VLOOKUP(H399, Descriptions!$A:$E, 5, FALSE),"")</f>
        <v/>
      </c>
      <c r="N399" s="40"/>
      <c r="O399" s="40"/>
      <c r="Q399" s="41"/>
      <c r="R399" s="41"/>
      <c r="S399" s="41"/>
      <c r="T399" s="41" t="str">
        <f t="shared" si="17"/>
        <v/>
      </c>
      <c r="U399" s="40" t="str">
        <f>_xlfn.IFNA(VLOOKUP(P399, Descriptions!$A:$E, 5, FALSE),"")</f>
        <v/>
      </c>
    </row>
    <row r="400" spans="4:21">
      <c r="D400" s="40"/>
      <c r="E400" s="40" t="str">
        <f>_xlfn.IFNA(VLOOKUP(A400, Descriptions!$A:$E, 5, FALSE),"")</f>
        <v/>
      </c>
      <c r="F400" s="40"/>
      <c r="G400" s="40"/>
      <c r="I400" s="40"/>
      <c r="J400" s="40"/>
      <c r="K400" s="41"/>
      <c r="L400" s="41" t="str">
        <f t="shared" si="16"/>
        <v/>
      </c>
      <c r="M400" s="40" t="str">
        <f>_xlfn.IFNA(VLOOKUP(H400, Descriptions!$A:$E, 5, FALSE),"")</f>
        <v/>
      </c>
      <c r="N400" s="40"/>
      <c r="O400" s="40"/>
      <c r="Q400" s="41"/>
      <c r="R400" s="41"/>
      <c r="S400" s="41"/>
      <c r="T400" s="41" t="str">
        <f t="shared" si="17"/>
        <v/>
      </c>
      <c r="U400" s="40" t="str">
        <f>_xlfn.IFNA(VLOOKUP(P400, Descriptions!$A:$E, 5, FALSE),"")</f>
        <v/>
      </c>
    </row>
    <row r="401" spans="4:21">
      <c r="D401" s="40"/>
      <c r="E401" s="40" t="str">
        <f>_xlfn.IFNA(VLOOKUP(A401, Descriptions!$A:$E, 5, FALSE),"")</f>
        <v/>
      </c>
      <c r="F401" s="40"/>
      <c r="G401" s="40"/>
      <c r="I401" s="40"/>
      <c r="J401" s="40"/>
      <c r="K401" s="41"/>
      <c r="L401" s="41" t="str">
        <f t="shared" si="16"/>
        <v/>
      </c>
      <c r="M401" s="40" t="str">
        <f>_xlfn.IFNA(VLOOKUP(H401, Descriptions!$A:$E, 5, FALSE),"")</f>
        <v/>
      </c>
      <c r="N401" s="40"/>
      <c r="O401" s="40"/>
      <c r="Q401" s="41"/>
      <c r="R401" s="41"/>
      <c r="S401" s="41"/>
      <c r="T401" s="41" t="str">
        <f t="shared" si="17"/>
        <v/>
      </c>
      <c r="U401" s="40" t="str">
        <f>_xlfn.IFNA(VLOOKUP(P401, Descriptions!$A:$E, 5, FALSE),"")</f>
        <v/>
      </c>
    </row>
    <row r="402" spans="4:21">
      <c r="D402" s="40"/>
      <c r="E402" s="40" t="str">
        <f>_xlfn.IFNA(VLOOKUP(A402, Descriptions!$A:$E, 5, FALSE),"")</f>
        <v/>
      </c>
      <c r="F402" s="40"/>
      <c r="G402" s="40"/>
      <c r="I402" s="40"/>
      <c r="J402" s="40"/>
      <c r="K402" s="41"/>
      <c r="L402" s="41" t="str">
        <f t="shared" si="16"/>
        <v/>
      </c>
      <c r="M402" s="40" t="str">
        <f>_xlfn.IFNA(VLOOKUP(H402, Descriptions!$A:$E, 5, FALSE),"")</f>
        <v/>
      </c>
      <c r="N402" s="40"/>
      <c r="O402" s="40"/>
      <c r="Q402" s="41"/>
      <c r="R402" s="41"/>
      <c r="S402" s="41"/>
      <c r="T402" s="41" t="str">
        <f t="shared" si="17"/>
        <v/>
      </c>
      <c r="U402" s="40" t="str">
        <f>_xlfn.IFNA(VLOOKUP(P402, Descriptions!$A:$E, 5, FALSE),"")</f>
        <v/>
      </c>
    </row>
    <row r="403" spans="4:21">
      <c r="D403" s="40"/>
      <c r="E403" s="40" t="str">
        <f>_xlfn.IFNA(VLOOKUP(A403, Descriptions!$A:$E, 5, FALSE),"")</f>
        <v/>
      </c>
      <c r="F403" s="40"/>
      <c r="G403" s="40"/>
      <c r="I403" s="40"/>
      <c r="J403" s="40"/>
      <c r="K403" s="41"/>
      <c r="L403" s="41" t="str">
        <f t="shared" si="16"/>
        <v/>
      </c>
      <c r="M403" s="40" t="str">
        <f>_xlfn.IFNA(VLOOKUP(H403, Descriptions!$A:$E, 5, FALSE),"")</f>
        <v/>
      </c>
      <c r="N403" s="40"/>
      <c r="O403" s="40"/>
      <c r="Q403" s="41"/>
      <c r="R403" s="41"/>
      <c r="S403" s="41"/>
      <c r="T403" s="41" t="str">
        <f t="shared" si="17"/>
        <v/>
      </c>
      <c r="U403" s="40" t="str">
        <f>_xlfn.IFNA(VLOOKUP(P403, Descriptions!$A:$E, 5, FALSE),"")</f>
        <v/>
      </c>
    </row>
    <row r="404" spans="4:21">
      <c r="D404" s="40"/>
      <c r="E404" s="40" t="str">
        <f>_xlfn.IFNA(VLOOKUP(A404, Descriptions!$A:$E, 5, FALSE),"")</f>
        <v/>
      </c>
      <c r="F404" s="40"/>
      <c r="G404" s="40"/>
      <c r="I404" s="40"/>
      <c r="J404" s="40"/>
      <c r="K404" s="41"/>
      <c r="L404" s="41" t="str">
        <f t="shared" si="16"/>
        <v/>
      </c>
      <c r="M404" s="40" t="str">
        <f>_xlfn.IFNA(VLOOKUP(H404, Descriptions!$A:$E, 5, FALSE),"")</f>
        <v/>
      </c>
      <c r="N404" s="40"/>
      <c r="O404" s="40"/>
      <c r="Q404" s="41"/>
      <c r="R404" s="41"/>
      <c r="S404" s="41"/>
      <c r="T404" s="41" t="str">
        <f t="shared" si="17"/>
        <v/>
      </c>
      <c r="U404" s="40" t="str">
        <f>_xlfn.IFNA(VLOOKUP(P404, Descriptions!$A:$E, 5, FALSE),"")</f>
        <v/>
      </c>
    </row>
    <row r="405" spans="4:21">
      <c r="D405" s="40"/>
      <c r="E405" s="40" t="str">
        <f>_xlfn.IFNA(VLOOKUP(A405, Descriptions!$A:$E, 5, FALSE),"")</f>
        <v/>
      </c>
      <c r="F405" s="40"/>
      <c r="G405" s="40"/>
      <c r="I405" s="40"/>
      <c r="J405" s="40"/>
      <c r="K405" s="41"/>
      <c r="L405" s="41" t="str">
        <f t="shared" si="16"/>
        <v/>
      </c>
      <c r="M405" s="40" t="str">
        <f>_xlfn.IFNA(VLOOKUP(H405, Descriptions!$A:$E, 5, FALSE),"")</f>
        <v/>
      </c>
      <c r="N405" s="40"/>
      <c r="O405" s="40"/>
      <c r="Q405" s="41"/>
      <c r="R405" s="41"/>
      <c r="S405" s="41"/>
      <c r="T405" s="41" t="str">
        <f t="shared" si="17"/>
        <v/>
      </c>
      <c r="U405" s="40" t="str">
        <f>_xlfn.IFNA(VLOOKUP(P405, Descriptions!$A:$E, 5, FALSE),"")</f>
        <v/>
      </c>
    </row>
    <row r="406" spans="4:21">
      <c r="D406" s="40"/>
      <c r="E406" s="40" t="str">
        <f>_xlfn.IFNA(VLOOKUP(A406, Descriptions!$A:$E, 5, FALSE),"")</f>
        <v/>
      </c>
      <c r="F406" s="40"/>
      <c r="G406" s="40"/>
      <c r="I406" s="40"/>
      <c r="J406" s="40"/>
      <c r="K406" s="41"/>
      <c r="L406" s="41" t="str">
        <f t="shared" si="16"/>
        <v/>
      </c>
      <c r="M406" s="40" t="str">
        <f>_xlfn.IFNA(VLOOKUP(H406, Descriptions!$A:$E, 5, FALSE),"")</f>
        <v/>
      </c>
      <c r="N406" s="40"/>
      <c r="O406" s="40"/>
      <c r="Q406" s="41"/>
      <c r="R406" s="41"/>
      <c r="S406" s="41"/>
      <c r="T406" s="41" t="str">
        <f t="shared" si="17"/>
        <v/>
      </c>
      <c r="U406" s="40" t="str">
        <f>_xlfn.IFNA(VLOOKUP(P406, Descriptions!$A:$E, 5, FALSE),"")</f>
        <v/>
      </c>
    </row>
    <row r="407" spans="4:21">
      <c r="D407" s="40"/>
      <c r="E407" s="40" t="str">
        <f>_xlfn.IFNA(VLOOKUP(A407, Descriptions!$A:$E, 5, FALSE),"")</f>
        <v/>
      </c>
      <c r="F407" s="40"/>
      <c r="G407" s="40"/>
      <c r="I407" s="40"/>
      <c r="J407" s="40"/>
      <c r="K407" s="41"/>
      <c r="L407" s="41" t="str">
        <f t="shared" si="16"/>
        <v/>
      </c>
      <c r="M407" s="40" t="str">
        <f>_xlfn.IFNA(VLOOKUP(H407, Descriptions!$A:$E, 5, FALSE),"")</f>
        <v/>
      </c>
      <c r="N407" s="40"/>
      <c r="O407" s="40"/>
      <c r="Q407" s="41"/>
      <c r="R407" s="41"/>
      <c r="S407" s="41"/>
      <c r="T407" s="41" t="str">
        <f t="shared" si="17"/>
        <v/>
      </c>
      <c r="U407" s="40" t="str">
        <f>_xlfn.IFNA(VLOOKUP(P407, Descriptions!$A:$E, 5, FALSE),"")</f>
        <v/>
      </c>
    </row>
    <row r="408" spans="4:21">
      <c r="D408" s="40"/>
      <c r="E408" s="40" t="str">
        <f>_xlfn.IFNA(VLOOKUP(A408, Descriptions!$A:$E, 5, FALSE),"")</f>
        <v/>
      </c>
      <c r="F408" s="40"/>
      <c r="G408" s="40"/>
      <c r="I408" s="40"/>
      <c r="J408" s="40"/>
      <c r="K408" s="41"/>
      <c r="L408" s="41" t="str">
        <f t="shared" si="16"/>
        <v/>
      </c>
      <c r="M408" s="40" t="str">
        <f>_xlfn.IFNA(VLOOKUP(H408, Descriptions!$A:$E, 5, FALSE),"")</f>
        <v/>
      </c>
      <c r="N408" s="40"/>
      <c r="O408" s="40"/>
      <c r="Q408" s="41"/>
      <c r="R408" s="41"/>
      <c r="S408" s="41"/>
      <c r="T408" s="41" t="str">
        <f t="shared" si="17"/>
        <v/>
      </c>
      <c r="U408" s="40" t="str">
        <f>_xlfn.IFNA(VLOOKUP(P408, Descriptions!$A:$E, 5, FALSE),"")</f>
        <v/>
      </c>
    </row>
    <row r="409" spans="4:21">
      <c r="D409" s="40"/>
      <c r="E409" s="40" t="str">
        <f>_xlfn.IFNA(VLOOKUP(A409, Descriptions!$A:$E, 5, FALSE),"")</f>
        <v/>
      </c>
      <c r="F409" s="40"/>
      <c r="G409" s="40"/>
      <c r="I409" s="40"/>
      <c r="J409" s="40"/>
      <c r="K409" s="41"/>
      <c r="L409" s="41" t="str">
        <f t="shared" si="16"/>
        <v/>
      </c>
      <c r="M409" s="40" t="str">
        <f>_xlfn.IFNA(VLOOKUP(H409, Descriptions!$A:$E, 5, FALSE),"")</f>
        <v/>
      </c>
      <c r="N409" s="40"/>
      <c r="O409" s="40"/>
      <c r="Q409" s="41"/>
      <c r="R409" s="41"/>
      <c r="S409" s="41"/>
      <c r="T409" s="41" t="str">
        <f t="shared" si="17"/>
        <v/>
      </c>
      <c r="U409" s="40" t="str">
        <f>_xlfn.IFNA(VLOOKUP(P409, Descriptions!$A:$E, 5, FALSE),"")</f>
        <v/>
      </c>
    </row>
    <row r="410" spans="4:21">
      <c r="D410" s="40"/>
      <c r="E410" s="40" t="str">
        <f>_xlfn.IFNA(VLOOKUP(A410, Descriptions!$A:$E, 5, FALSE),"")</f>
        <v/>
      </c>
      <c r="F410" s="40"/>
      <c r="G410" s="40"/>
      <c r="I410" s="40"/>
      <c r="J410" s="40"/>
      <c r="K410" s="41"/>
      <c r="L410" s="41" t="str">
        <f t="shared" si="16"/>
        <v/>
      </c>
      <c r="M410" s="40" t="str">
        <f>_xlfn.IFNA(VLOOKUP(H410, Descriptions!$A:$E, 5, FALSE),"")</f>
        <v/>
      </c>
      <c r="N410" s="40"/>
      <c r="O410" s="40"/>
      <c r="Q410" s="41"/>
      <c r="R410" s="41"/>
      <c r="S410" s="41"/>
      <c r="T410" s="41" t="str">
        <f t="shared" si="17"/>
        <v/>
      </c>
      <c r="U410" s="40" t="str">
        <f>_xlfn.IFNA(VLOOKUP(P410, Descriptions!$A:$E, 5, FALSE),"")</f>
        <v/>
      </c>
    </row>
    <row r="411" spans="4:21">
      <c r="D411" s="40"/>
      <c r="E411" s="40" t="str">
        <f>_xlfn.IFNA(VLOOKUP(A411, Descriptions!$A:$E, 5, FALSE),"")</f>
        <v/>
      </c>
      <c r="F411" s="40"/>
      <c r="G411" s="40"/>
      <c r="I411" s="40"/>
      <c r="J411" s="40"/>
      <c r="K411" s="41"/>
      <c r="L411" s="41" t="str">
        <f t="shared" si="16"/>
        <v/>
      </c>
      <c r="M411" s="40" t="str">
        <f>_xlfn.IFNA(VLOOKUP(H411, Descriptions!$A:$E, 5, FALSE),"")</f>
        <v/>
      </c>
      <c r="N411" s="40"/>
      <c r="O411" s="40"/>
      <c r="Q411" s="41"/>
      <c r="R411" s="41"/>
      <c r="S411" s="41"/>
      <c r="T411" s="41" t="str">
        <f t="shared" si="17"/>
        <v/>
      </c>
      <c r="U411" s="40" t="str">
        <f>_xlfn.IFNA(VLOOKUP(P411, Descriptions!$A:$E, 5, FALSE),"")</f>
        <v/>
      </c>
    </row>
    <row r="412" spans="4:21">
      <c r="D412" s="40"/>
      <c r="E412" s="40" t="str">
        <f>_xlfn.IFNA(VLOOKUP(A412, Descriptions!$A:$E, 5, FALSE),"")</f>
        <v/>
      </c>
      <c r="F412" s="40"/>
      <c r="G412" s="40"/>
      <c r="I412" s="40"/>
      <c r="J412" s="40"/>
      <c r="K412" s="41"/>
      <c r="L412" s="41" t="str">
        <f t="shared" si="16"/>
        <v/>
      </c>
      <c r="M412" s="40" t="str">
        <f>_xlfn.IFNA(VLOOKUP(H412, Descriptions!$A:$E, 5, FALSE),"")</f>
        <v/>
      </c>
      <c r="N412" s="40"/>
      <c r="O412" s="40"/>
      <c r="Q412" s="41"/>
      <c r="R412" s="41"/>
      <c r="S412" s="41"/>
      <c r="T412" s="41" t="str">
        <f t="shared" si="17"/>
        <v/>
      </c>
      <c r="U412" s="40" t="str">
        <f>_xlfn.IFNA(VLOOKUP(P412, Descriptions!$A:$E, 5, FALSE),"")</f>
        <v/>
      </c>
    </row>
    <row r="413" spans="4:21">
      <c r="D413" s="40"/>
      <c r="E413" s="40" t="str">
        <f>_xlfn.IFNA(VLOOKUP(A413, Descriptions!$A:$E, 5, FALSE),"")</f>
        <v/>
      </c>
      <c r="F413" s="40"/>
      <c r="G413" s="40"/>
      <c r="I413" s="40"/>
      <c r="J413" s="40"/>
      <c r="K413" s="41"/>
      <c r="L413" s="41" t="str">
        <f t="shared" si="16"/>
        <v/>
      </c>
      <c r="M413" s="40" t="str">
        <f>_xlfn.IFNA(VLOOKUP(H413, Descriptions!$A:$E, 5, FALSE),"")</f>
        <v/>
      </c>
      <c r="N413" s="40"/>
      <c r="O413" s="40"/>
      <c r="Q413" s="41"/>
      <c r="R413" s="41"/>
      <c r="S413" s="41"/>
      <c r="T413" s="41" t="str">
        <f t="shared" si="17"/>
        <v/>
      </c>
      <c r="U413" s="40" t="str">
        <f>_xlfn.IFNA(VLOOKUP(P413, Descriptions!$A:$E, 5, FALSE),"")</f>
        <v/>
      </c>
    </row>
    <row r="414" spans="4:21">
      <c r="D414" s="40"/>
      <c r="E414" s="40" t="str">
        <f>_xlfn.IFNA(VLOOKUP(A414, Descriptions!$A:$E, 5, FALSE),"")</f>
        <v/>
      </c>
      <c r="F414" s="40"/>
      <c r="G414" s="40"/>
      <c r="I414" s="40"/>
      <c r="J414" s="40"/>
      <c r="K414" s="41"/>
      <c r="L414" s="41" t="str">
        <f t="shared" si="16"/>
        <v/>
      </c>
      <c r="M414" s="40" t="str">
        <f>_xlfn.IFNA(VLOOKUP(H414, Descriptions!$A:$E, 5, FALSE),"")</f>
        <v/>
      </c>
      <c r="N414" s="40"/>
      <c r="O414" s="40"/>
      <c r="Q414" s="41"/>
      <c r="R414" s="41"/>
      <c r="S414" s="41"/>
      <c r="T414" s="41" t="str">
        <f t="shared" si="17"/>
        <v/>
      </c>
      <c r="U414" s="40" t="str">
        <f>_xlfn.IFNA(VLOOKUP(P414, Descriptions!$A:$E, 5, FALSE),"")</f>
        <v/>
      </c>
    </row>
    <row r="415" spans="4:21">
      <c r="D415" s="40"/>
      <c r="E415" s="40" t="str">
        <f>_xlfn.IFNA(VLOOKUP(A415, Descriptions!$A:$E, 5, FALSE),"")</f>
        <v/>
      </c>
      <c r="F415" s="40"/>
      <c r="G415" s="40"/>
      <c r="I415" s="40"/>
      <c r="J415" s="40"/>
      <c r="K415" s="41"/>
      <c r="L415" s="41" t="str">
        <f t="shared" si="16"/>
        <v/>
      </c>
      <c r="M415" s="40" t="str">
        <f>_xlfn.IFNA(VLOOKUP(H415, Descriptions!$A:$E, 5, FALSE),"")</f>
        <v/>
      </c>
      <c r="N415" s="40"/>
      <c r="O415" s="40"/>
      <c r="Q415" s="41"/>
      <c r="R415" s="41"/>
      <c r="S415" s="41"/>
      <c r="T415" s="41" t="str">
        <f t="shared" si="17"/>
        <v/>
      </c>
      <c r="U415" s="40" t="str">
        <f>_xlfn.IFNA(VLOOKUP(P415, Descriptions!$A:$E, 5, FALSE),"")</f>
        <v/>
      </c>
    </row>
    <row r="416" spans="4:21">
      <c r="D416" s="40"/>
      <c r="E416" s="40" t="str">
        <f>_xlfn.IFNA(VLOOKUP(A416, Descriptions!$A:$E, 5, FALSE),"")</f>
        <v/>
      </c>
      <c r="F416" s="40"/>
      <c r="G416" s="40"/>
      <c r="I416" s="40"/>
      <c r="J416" s="40"/>
      <c r="K416" s="41"/>
      <c r="L416" s="41" t="str">
        <f t="shared" si="16"/>
        <v/>
      </c>
      <c r="M416" s="40" t="str">
        <f>_xlfn.IFNA(VLOOKUP(H416, Descriptions!$A:$E, 5, FALSE),"")</f>
        <v/>
      </c>
      <c r="N416" s="40"/>
      <c r="O416" s="40"/>
      <c r="Q416" s="41"/>
      <c r="R416" s="41"/>
      <c r="S416" s="41"/>
      <c r="T416" s="41" t="str">
        <f t="shared" si="17"/>
        <v/>
      </c>
      <c r="U416" s="40" t="str">
        <f>_xlfn.IFNA(VLOOKUP(P416, Descriptions!$A:$E, 5, FALSE),"")</f>
        <v/>
      </c>
    </row>
    <row r="417" spans="4:21">
      <c r="D417" s="40"/>
      <c r="E417" s="40" t="str">
        <f>_xlfn.IFNA(VLOOKUP(A417, Descriptions!$A:$E, 5, FALSE),"")</f>
        <v/>
      </c>
      <c r="F417" s="40"/>
      <c r="G417" s="40"/>
      <c r="I417" s="40"/>
      <c r="J417" s="40"/>
      <c r="K417" s="41"/>
      <c r="L417" s="41" t="str">
        <f t="shared" si="16"/>
        <v/>
      </c>
      <c r="M417" s="40" t="str">
        <f>_xlfn.IFNA(VLOOKUP(H417, Descriptions!$A:$E, 5, FALSE),"")</f>
        <v/>
      </c>
      <c r="N417" s="40"/>
      <c r="O417" s="40"/>
      <c r="Q417" s="41"/>
      <c r="R417" s="41"/>
      <c r="S417" s="41"/>
      <c r="T417" s="41" t="str">
        <f t="shared" si="17"/>
        <v/>
      </c>
      <c r="U417" s="40" t="str">
        <f>_xlfn.IFNA(VLOOKUP(P417, Descriptions!$A:$E, 5, FALSE),"")</f>
        <v/>
      </c>
    </row>
    <row r="418" spans="4:21">
      <c r="D418" s="40"/>
      <c r="E418" s="40" t="str">
        <f>_xlfn.IFNA(VLOOKUP(A418, Descriptions!$A:$E, 5, FALSE),"")</f>
        <v/>
      </c>
      <c r="F418" s="40"/>
      <c r="G418" s="40"/>
      <c r="I418" s="40"/>
      <c r="J418" s="40"/>
      <c r="K418" s="41"/>
      <c r="L418" s="41" t="str">
        <f t="shared" si="16"/>
        <v/>
      </c>
      <c r="M418" s="40" t="str">
        <f>_xlfn.IFNA(VLOOKUP(H418, Descriptions!$A:$E, 5, FALSE),"")</f>
        <v/>
      </c>
      <c r="N418" s="40"/>
      <c r="O418" s="40"/>
      <c r="Q418" s="41"/>
      <c r="R418" s="41"/>
      <c r="S418" s="41"/>
      <c r="T418" s="41" t="str">
        <f t="shared" si="17"/>
        <v/>
      </c>
      <c r="U418" s="40" t="str">
        <f>_xlfn.IFNA(VLOOKUP(P418, Descriptions!$A:$E, 5, FALSE),"")</f>
        <v/>
      </c>
    </row>
    <row r="419" spans="4:21">
      <c r="D419" s="40"/>
      <c r="E419" s="40" t="str">
        <f>_xlfn.IFNA(VLOOKUP(A419, Descriptions!$A:$E, 5, FALSE),"")</f>
        <v/>
      </c>
      <c r="F419" s="40"/>
      <c r="G419" s="40"/>
      <c r="I419" s="40"/>
      <c r="J419" s="40"/>
      <c r="K419" s="41"/>
      <c r="L419" s="41" t="str">
        <f t="shared" si="16"/>
        <v/>
      </c>
      <c r="M419" s="40" t="str">
        <f>_xlfn.IFNA(VLOOKUP(H419, Descriptions!$A:$E, 5, FALSE),"")</f>
        <v/>
      </c>
      <c r="N419" s="40"/>
      <c r="O419" s="40"/>
      <c r="Q419" s="41"/>
      <c r="R419" s="41"/>
      <c r="S419" s="41"/>
      <c r="T419" s="41" t="str">
        <f t="shared" si="17"/>
        <v/>
      </c>
      <c r="U419" s="40" t="str">
        <f>_xlfn.IFNA(VLOOKUP(P419, Descriptions!$A:$E, 5, FALSE),"")</f>
        <v/>
      </c>
    </row>
    <row r="420" spans="4:21">
      <c r="D420" s="40"/>
      <c r="E420" s="40" t="str">
        <f>_xlfn.IFNA(VLOOKUP(A420, Descriptions!$A:$E, 5, FALSE),"")</f>
        <v/>
      </c>
      <c r="F420" s="40"/>
      <c r="G420" s="40"/>
      <c r="I420" s="40"/>
      <c r="J420" s="40"/>
      <c r="K420" s="41"/>
      <c r="L420" s="41" t="str">
        <f t="shared" si="16"/>
        <v/>
      </c>
      <c r="M420" s="40" t="str">
        <f>_xlfn.IFNA(VLOOKUP(H420, Descriptions!$A:$E, 5, FALSE),"")</f>
        <v/>
      </c>
      <c r="N420" s="40"/>
      <c r="O420" s="40"/>
      <c r="Q420" s="41"/>
      <c r="R420" s="41"/>
      <c r="S420" s="41"/>
      <c r="T420" s="41" t="str">
        <f t="shared" si="17"/>
        <v/>
      </c>
      <c r="U420" s="40" t="str">
        <f>_xlfn.IFNA(VLOOKUP(P420, Descriptions!$A:$E, 5, FALSE),"")</f>
        <v/>
      </c>
    </row>
    <row r="421" spans="4:21">
      <c r="D421" s="40"/>
      <c r="E421" s="40" t="str">
        <f>_xlfn.IFNA(VLOOKUP(A421, Descriptions!$A:$E, 5, FALSE),"")</f>
        <v/>
      </c>
      <c r="F421" s="40"/>
      <c r="G421" s="40"/>
      <c r="I421" s="40"/>
      <c r="J421" s="40"/>
      <c r="K421" s="41"/>
      <c r="L421" s="41" t="str">
        <f t="shared" si="16"/>
        <v/>
      </c>
      <c r="M421" s="40" t="str">
        <f>_xlfn.IFNA(VLOOKUP(H421, Descriptions!$A:$E, 5, FALSE),"")</f>
        <v/>
      </c>
      <c r="N421" s="40"/>
      <c r="O421" s="40"/>
      <c r="Q421" s="41"/>
      <c r="R421" s="41"/>
      <c r="S421" s="41"/>
      <c r="T421" s="41" t="str">
        <f t="shared" si="17"/>
        <v/>
      </c>
      <c r="U421" s="40" t="str">
        <f>_xlfn.IFNA(VLOOKUP(P421, Descriptions!$A:$E, 5, FALSE),"")</f>
        <v/>
      </c>
    </row>
    <row r="422" spans="4:21">
      <c r="D422" s="40"/>
      <c r="E422" s="40" t="str">
        <f>_xlfn.IFNA(VLOOKUP(A422, Descriptions!$A:$E, 5, FALSE),"")</f>
        <v/>
      </c>
      <c r="F422" s="40"/>
      <c r="G422" s="40"/>
      <c r="I422" s="40"/>
      <c r="J422" s="40"/>
      <c r="K422" s="41"/>
      <c r="L422" s="41" t="str">
        <f t="shared" si="16"/>
        <v/>
      </c>
      <c r="M422" s="40" t="str">
        <f>_xlfn.IFNA(VLOOKUP(H422, Descriptions!$A:$E, 5, FALSE),"")</f>
        <v/>
      </c>
      <c r="N422" s="40"/>
      <c r="O422" s="40"/>
      <c r="Q422" s="41"/>
      <c r="R422" s="41"/>
      <c r="S422" s="41"/>
      <c r="T422" s="41" t="str">
        <f t="shared" si="17"/>
        <v/>
      </c>
      <c r="U422" s="40" t="str">
        <f>_xlfn.IFNA(VLOOKUP(P422, Descriptions!$A:$E, 5, FALSE),"")</f>
        <v/>
      </c>
    </row>
    <row r="423" spans="4:21">
      <c r="D423" s="40"/>
      <c r="E423" s="40" t="str">
        <f>_xlfn.IFNA(VLOOKUP(A423, Descriptions!$A:$E, 5, FALSE),"")</f>
        <v/>
      </c>
      <c r="F423" s="40"/>
      <c r="G423" s="40"/>
      <c r="I423" s="40"/>
      <c r="J423" s="40"/>
      <c r="K423" s="41"/>
      <c r="L423" s="41" t="str">
        <f t="shared" si="16"/>
        <v/>
      </c>
      <c r="M423" s="40" t="str">
        <f>_xlfn.IFNA(VLOOKUP(H423, Descriptions!$A:$E, 5, FALSE),"")</f>
        <v/>
      </c>
      <c r="N423" s="40"/>
      <c r="O423" s="40"/>
      <c r="Q423" s="41"/>
      <c r="R423" s="41"/>
      <c r="S423" s="41"/>
      <c r="T423" s="41" t="str">
        <f t="shared" si="17"/>
        <v/>
      </c>
      <c r="U423" s="40" t="str">
        <f>_xlfn.IFNA(VLOOKUP(P423, Descriptions!$A:$E, 5, FALSE),"")</f>
        <v/>
      </c>
    </row>
    <row r="424" spans="4:21">
      <c r="D424" s="40"/>
      <c r="E424" s="40" t="str">
        <f>_xlfn.IFNA(VLOOKUP(A424, Descriptions!$A:$E, 5, FALSE),"")</f>
        <v/>
      </c>
      <c r="F424" s="40"/>
      <c r="G424" s="40"/>
      <c r="I424" s="40"/>
      <c r="J424" s="40"/>
      <c r="K424" s="41"/>
      <c r="L424" s="41" t="str">
        <f t="shared" si="16"/>
        <v/>
      </c>
      <c r="M424" s="40" t="str">
        <f>_xlfn.IFNA(VLOOKUP(H424, Descriptions!$A:$E, 5, FALSE),"")</f>
        <v/>
      </c>
      <c r="N424" s="40"/>
      <c r="O424" s="40"/>
      <c r="Q424" s="41"/>
      <c r="R424" s="41"/>
      <c r="S424" s="41"/>
      <c r="T424" s="41" t="str">
        <f t="shared" si="17"/>
        <v/>
      </c>
      <c r="U424" s="40" t="str">
        <f>_xlfn.IFNA(VLOOKUP(P424, Descriptions!$A:$E, 5, FALSE),"")</f>
        <v/>
      </c>
    </row>
    <row r="425" spans="4:21">
      <c r="D425" s="40"/>
      <c r="E425" s="40" t="str">
        <f>_xlfn.IFNA(VLOOKUP(A425, Descriptions!$A:$E, 5, FALSE),"")</f>
        <v/>
      </c>
      <c r="F425" s="40"/>
      <c r="G425" s="40"/>
      <c r="I425" s="40"/>
      <c r="J425" s="40"/>
      <c r="K425" s="41"/>
      <c r="L425" s="41" t="str">
        <f t="shared" si="16"/>
        <v/>
      </c>
      <c r="M425" s="40" t="str">
        <f>_xlfn.IFNA(VLOOKUP(H425, Descriptions!$A:$E, 5, FALSE),"")</f>
        <v/>
      </c>
      <c r="N425" s="40"/>
      <c r="O425" s="40"/>
      <c r="Q425" s="41"/>
      <c r="R425" s="41"/>
      <c r="S425" s="41"/>
      <c r="T425" s="41" t="str">
        <f t="shared" si="17"/>
        <v/>
      </c>
      <c r="U425" s="40" t="str">
        <f>_xlfn.IFNA(VLOOKUP(P425, Descriptions!$A:$E, 5, FALSE),"")</f>
        <v/>
      </c>
    </row>
    <row r="426" spans="4:21">
      <c r="D426" s="40"/>
      <c r="E426" s="40" t="str">
        <f>_xlfn.IFNA(VLOOKUP(A426, Descriptions!$A:$E, 5, FALSE),"")</f>
        <v/>
      </c>
      <c r="F426" s="40"/>
      <c r="G426" s="40"/>
      <c r="I426" s="40"/>
      <c r="J426" s="40"/>
      <c r="K426" s="41"/>
      <c r="L426" s="41" t="str">
        <f t="shared" si="16"/>
        <v/>
      </c>
      <c r="M426" s="40" t="str">
        <f>_xlfn.IFNA(VLOOKUP(H426, Descriptions!$A:$E, 5, FALSE),"")</f>
        <v/>
      </c>
      <c r="N426" s="40"/>
      <c r="O426" s="40"/>
      <c r="Q426" s="41"/>
      <c r="R426" s="41"/>
      <c r="S426" s="41"/>
      <c r="T426" s="41" t="str">
        <f t="shared" si="17"/>
        <v/>
      </c>
      <c r="U426" s="40" t="str">
        <f>_xlfn.IFNA(VLOOKUP(P426, Descriptions!$A:$E, 5, FALSE),"")</f>
        <v/>
      </c>
    </row>
    <row r="427" spans="4:21">
      <c r="D427" s="40"/>
      <c r="E427" s="40" t="str">
        <f>_xlfn.IFNA(VLOOKUP(A427, Descriptions!$A:$E, 5, FALSE),"")</f>
        <v/>
      </c>
      <c r="F427" s="40"/>
      <c r="G427" s="40"/>
      <c r="I427" s="40"/>
      <c r="J427" s="40"/>
      <c r="K427" s="41"/>
      <c r="L427" s="41" t="str">
        <f t="shared" si="16"/>
        <v/>
      </c>
      <c r="M427" s="40" t="str">
        <f>_xlfn.IFNA(VLOOKUP(H427, Descriptions!$A:$E, 5, FALSE),"")</f>
        <v/>
      </c>
      <c r="N427" s="40"/>
      <c r="O427" s="40"/>
      <c r="Q427" s="41"/>
      <c r="R427" s="41"/>
      <c r="S427" s="41"/>
      <c r="T427" s="41" t="str">
        <f t="shared" si="17"/>
        <v/>
      </c>
      <c r="U427" s="40" t="str">
        <f>_xlfn.IFNA(VLOOKUP(P427, Descriptions!$A:$E, 5, FALSE),"")</f>
        <v/>
      </c>
    </row>
    <row r="428" spans="4:21">
      <c r="D428" s="40"/>
      <c r="E428" s="40" t="str">
        <f>_xlfn.IFNA(VLOOKUP(A428, Descriptions!$A:$E, 5, FALSE),"")</f>
        <v/>
      </c>
      <c r="F428" s="40"/>
      <c r="G428" s="40"/>
      <c r="I428" s="40"/>
      <c r="J428" s="40"/>
      <c r="K428" s="41"/>
      <c r="L428" s="41" t="str">
        <f t="shared" si="16"/>
        <v/>
      </c>
      <c r="M428" s="40" t="str">
        <f>_xlfn.IFNA(VLOOKUP(H428, Descriptions!$A:$E, 5, FALSE),"")</f>
        <v/>
      </c>
      <c r="N428" s="40"/>
      <c r="O428" s="40"/>
      <c r="Q428" s="41"/>
      <c r="R428" s="41"/>
      <c r="S428" s="41"/>
      <c r="T428" s="41" t="str">
        <f t="shared" si="17"/>
        <v/>
      </c>
      <c r="U428" s="40" t="str">
        <f>_xlfn.IFNA(VLOOKUP(P428, Descriptions!$A:$E, 5, FALSE),"")</f>
        <v/>
      </c>
    </row>
    <row r="429" spans="4:21">
      <c r="D429" s="40"/>
      <c r="E429" s="40" t="str">
        <f>_xlfn.IFNA(VLOOKUP(A429, Descriptions!$A:$E, 5, FALSE),"")</f>
        <v/>
      </c>
      <c r="F429" s="40"/>
      <c r="G429" s="40"/>
      <c r="I429" s="40"/>
      <c r="J429" s="40"/>
      <c r="K429" s="41"/>
      <c r="L429" s="41" t="str">
        <f t="shared" si="16"/>
        <v/>
      </c>
      <c r="M429" s="40" t="str">
        <f>_xlfn.IFNA(VLOOKUP(H429, Descriptions!$A:$E, 5, FALSE),"")</f>
        <v/>
      </c>
      <c r="N429" s="40"/>
      <c r="O429" s="40"/>
      <c r="Q429" s="41"/>
      <c r="R429" s="41"/>
      <c r="S429" s="41"/>
      <c r="T429" s="41" t="str">
        <f t="shared" si="17"/>
        <v/>
      </c>
      <c r="U429" s="40" t="str">
        <f>_xlfn.IFNA(VLOOKUP(P429, Descriptions!$A:$E, 5, FALSE),"")</f>
        <v/>
      </c>
    </row>
    <row r="430" spans="4:21">
      <c r="D430" s="40"/>
      <c r="E430" s="40" t="str">
        <f>_xlfn.IFNA(VLOOKUP(A430, Descriptions!$A:$E, 5, FALSE),"")</f>
        <v/>
      </c>
      <c r="F430" s="40"/>
      <c r="G430" s="40"/>
      <c r="I430" s="40"/>
      <c r="J430" s="40"/>
      <c r="K430" s="41"/>
      <c r="L430" s="41" t="str">
        <f t="shared" si="16"/>
        <v/>
      </c>
      <c r="M430" s="40" t="str">
        <f>_xlfn.IFNA(VLOOKUP(H430, Descriptions!$A:$E, 5, FALSE),"")</f>
        <v/>
      </c>
      <c r="N430" s="40"/>
      <c r="O430" s="40"/>
      <c r="Q430" s="41"/>
      <c r="R430" s="41"/>
      <c r="S430" s="41"/>
      <c r="T430" s="41" t="str">
        <f t="shared" si="17"/>
        <v/>
      </c>
      <c r="U430" s="40" t="str">
        <f>_xlfn.IFNA(VLOOKUP(P430, Descriptions!$A:$E, 5, FALSE),"")</f>
        <v/>
      </c>
    </row>
    <row r="431" spans="4:21">
      <c r="D431" s="40"/>
      <c r="E431" s="40" t="str">
        <f>_xlfn.IFNA(VLOOKUP(A431, Descriptions!$A:$E, 5, FALSE),"")</f>
        <v/>
      </c>
      <c r="F431" s="40"/>
      <c r="G431" s="40"/>
      <c r="I431" s="40"/>
      <c r="J431" s="40"/>
      <c r="K431" s="41"/>
      <c r="L431" s="41" t="str">
        <f t="shared" si="16"/>
        <v/>
      </c>
      <c r="M431" s="40" t="str">
        <f>_xlfn.IFNA(VLOOKUP(H431, Descriptions!$A:$E, 5, FALSE),"")</f>
        <v/>
      </c>
      <c r="N431" s="40"/>
      <c r="O431" s="40"/>
      <c r="Q431" s="41"/>
      <c r="R431" s="41"/>
      <c r="S431" s="41"/>
      <c r="T431" s="41" t="str">
        <f t="shared" si="17"/>
        <v/>
      </c>
      <c r="U431" s="40" t="str">
        <f>_xlfn.IFNA(VLOOKUP(P431, Descriptions!$A:$E, 5, FALSE),"")</f>
        <v/>
      </c>
    </row>
    <row r="432" spans="4:21">
      <c r="D432" s="40"/>
      <c r="E432" s="40" t="str">
        <f>_xlfn.IFNA(VLOOKUP(A432, Descriptions!$A:$E, 5, FALSE),"")</f>
        <v/>
      </c>
      <c r="F432" s="40"/>
      <c r="G432" s="40"/>
      <c r="I432" s="40"/>
      <c r="J432" s="40"/>
      <c r="K432" s="41"/>
      <c r="L432" s="41" t="str">
        <f t="shared" si="16"/>
        <v/>
      </c>
      <c r="M432" s="40" t="str">
        <f>_xlfn.IFNA(VLOOKUP(H432, Descriptions!$A:$E, 5, FALSE),"")</f>
        <v/>
      </c>
      <c r="N432" s="40"/>
      <c r="O432" s="40"/>
      <c r="Q432" s="41"/>
      <c r="R432" s="41"/>
      <c r="S432" s="41"/>
      <c r="T432" s="41" t="str">
        <f t="shared" si="17"/>
        <v/>
      </c>
      <c r="U432" s="40" t="str">
        <f>_xlfn.IFNA(VLOOKUP(P432, Descriptions!$A:$E, 5, FALSE),"")</f>
        <v/>
      </c>
    </row>
    <row r="433" spans="4:21">
      <c r="D433" s="40"/>
      <c r="E433" s="40" t="str">
        <f>_xlfn.IFNA(VLOOKUP(A433, Descriptions!$A:$E, 5, FALSE),"")</f>
        <v/>
      </c>
      <c r="F433" s="40"/>
      <c r="G433" s="40"/>
      <c r="I433" s="40"/>
      <c r="J433" s="40"/>
      <c r="K433" s="41"/>
      <c r="L433" s="41" t="str">
        <f t="shared" si="16"/>
        <v/>
      </c>
      <c r="M433" s="40" t="str">
        <f>_xlfn.IFNA(VLOOKUP(H433, Descriptions!$A:$E, 5, FALSE),"")</f>
        <v/>
      </c>
      <c r="N433" s="40"/>
      <c r="O433" s="40"/>
      <c r="Q433" s="41"/>
      <c r="R433" s="41"/>
      <c r="S433" s="41"/>
      <c r="T433" s="41" t="str">
        <f t="shared" si="17"/>
        <v/>
      </c>
      <c r="U433" s="40" t="str">
        <f>_xlfn.IFNA(VLOOKUP(P433, Descriptions!$A:$E, 5, FALSE),"")</f>
        <v/>
      </c>
    </row>
    <row r="434" spans="4:21">
      <c r="D434" s="40"/>
      <c r="E434" s="40" t="str">
        <f>_xlfn.IFNA(VLOOKUP(A434, Descriptions!$A:$E, 5, FALSE),"")</f>
        <v/>
      </c>
      <c r="F434" s="40"/>
      <c r="G434" s="40"/>
      <c r="I434" s="40"/>
      <c r="J434" s="40"/>
      <c r="K434" s="41"/>
      <c r="L434" s="41" t="str">
        <f t="shared" si="16"/>
        <v/>
      </c>
      <c r="M434" s="40" t="str">
        <f>_xlfn.IFNA(VLOOKUP(H434, Descriptions!$A:$E, 5, FALSE),"")</f>
        <v/>
      </c>
      <c r="N434" s="40"/>
      <c r="O434" s="40"/>
      <c r="Q434" s="41"/>
      <c r="R434" s="41"/>
      <c r="S434" s="41"/>
      <c r="T434" s="41" t="str">
        <f t="shared" si="17"/>
        <v/>
      </c>
      <c r="U434" s="40" t="str">
        <f>_xlfn.IFNA(VLOOKUP(P434, Descriptions!$A:$E, 5, FALSE),"")</f>
        <v/>
      </c>
    </row>
    <row r="435" spans="4:21">
      <c r="D435" s="40"/>
      <c r="E435" s="40" t="str">
        <f>_xlfn.IFNA(VLOOKUP(A435, Descriptions!$A:$E, 5, FALSE),"")</f>
        <v/>
      </c>
      <c r="F435" s="40"/>
      <c r="G435" s="40"/>
      <c r="I435" s="40"/>
      <c r="J435" s="40"/>
      <c r="K435" s="41"/>
      <c r="L435" s="41" t="str">
        <f t="shared" si="16"/>
        <v/>
      </c>
      <c r="M435" s="40" t="str">
        <f>_xlfn.IFNA(VLOOKUP(H435, Descriptions!$A:$E, 5, FALSE),"")</f>
        <v/>
      </c>
      <c r="N435" s="40"/>
      <c r="O435" s="40"/>
      <c r="Q435" s="41"/>
      <c r="R435" s="41"/>
      <c r="S435" s="41"/>
      <c r="T435" s="41" t="str">
        <f t="shared" si="17"/>
        <v/>
      </c>
      <c r="U435" s="40" t="str">
        <f>_xlfn.IFNA(VLOOKUP(P435, Descriptions!$A:$E, 5, FALSE),"")</f>
        <v/>
      </c>
    </row>
    <row r="436" spans="4:21">
      <c r="D436" s="40"/>
      <c r="E436" s="40" t="str">
        <f>_xlfn.IFNA(VLOOKUP(A436, Descriptions!$A:$E, 5, FALSE),"")</f>
        <v/>
      </c>
      <c r="F436" s="40"/>
      <c r="G436" s="40"/>
      <c r="I436" s="40"/>
      <c r="J436" s="40"/>
      <c r="K436" s="41"/>
      <c r="L436" s="41" t="str">
        <f t="shared" si="16"/>
        <v/>
      </c>
      <c r="M436" s="40" t="str">
        <f>_xlfn.IFNA(VLOOKUP(H436, Descriptions!$A:$E, 5, FALSE),"")</f>
        <v/>
      </c>
      <c r="N436" s="40"/>
      <c r="O436" s="40"/>
      <c r="Q436" s="41"/>
      <c r="R436" s="41"/>
      <c r="S436" s="41"/>
      <c r="T436" s="41" t="str">
        <f t="shared" si="17"/>
        <v/>
      </c>
      <c r="U436" s="40" t="str">
        <f>_xlfn.IFNA(VLOOKUP(P436, Descriptions!$A:$E, 5, FALSE),"")</f>
        <v/>
      </c>
    </row>
    <row r="437" spans="4:21">
      <c r="D437" s="40"/>
      <c r="E437" s="40" t="str">
        <f>_xlfn.IFNA(VLOOKUP(A437, Descriptions!$A:$E, 5, FALSE),"")</f>
        <v/>
      </c>
      <c r="F437" s="40"/>
      <c r="G437" s="40"/>
      <c r="I437" s="40"/>
      <c r="J437" s="40"/>
      <c r="K437" s="41"/>
      <c r="L437" s="41" t="str">
        <f t="shared" si="16"/>
        <v/>
      </c>
      <c r="M437" s="40" t="str">
        <f>_xlfn.IFNA(VLOOKUP(H437, Descriptions!$A:$E, 5, FALSE),"")</f>
        <v/>
      </c>
      <c r="N437" s="40"/>
      <c r="O437" s="40"/>
      <c r="Q437" s="41"/>
      <c r="R437" s="41"/>
      <c r="S437" s="41"/>
      <c r="T437" s="41" t="str">
        <f t="shared" si="17"/>
        <v/>
      </c>
      <c r="U437" s="40" t="str">
        <f>_xlfn.IFNA(VLOOKUP(P437, Descriptions!$A:$E, 5, FALSE),"")</f>
        <v/>
      </c>
    </row>
    <row r="438" spans="4:21">
      <c r="D438" s="40"/>
      <c r="E438" s="40" t="str">
        <f>_xlfn.IFNA(VLOOKUP(A438, Descriptions!$A:$E, 5, FALSE),"")</f>
        <v/>
      </c>
      <c r="F438" s="40"/>
      <c r="G438" s="40"/>
      <c r="I438" s="40"/>
      <c r="J438" s="40"/>
      <c r="K438" s="41"/>
      <c r="L438" s="41" t="str">
        <f t="shared" si="16"/>
        <v/>
      </c>
      <c r="M438" s="40" t="str">
        <f>_xlfn.IFNA(VLOOKUP(H438, Descriptions!$A:$E, 5, FALSE),"")</f>
        <v/>
      </c>
      <c r="N438" s="40"/>
      <c r="O438" s="40"/>
      <c r="Q438" s="41"/>
      <c r="R438" s="41"/>
      <c r="S438" s="41"/>
      <c r="T438" s="41" t="str">
        <f t="shared" si="17"/>
        <v/>
      </c>
      <c r="U438" s="40" t="str">
        <f>_xlfn.IFNA(VLOOKUP(P438, Descriptions!$A:$E, 5, FALSE),"")</f>
        <v/>
      </c>
    </row>
    <row r="439" spans="4:21">
      <c r="D439" s="40"/>
      <c r="E439" s="40" t="str">
        <f>_xlfn.IFNA(VLOOKUP(A439, Descriptions!$A:$E, 5, FALSE),"")</f>
        <v/>
      </c>
      <c r="F439" s="40"/>
      <c r="G439" s="40"/>
      <c r="I439" s="40"/>
      <c r="J439" s="40"/>
      <c r="K439" s="41"/>
      <c r="L439" s="41" t="str">
        <f t="shared" si="16"/>
        <v/>
      </c>
      <c r="M439" s="40" t="str">
        <f>_xlfn.IFNA(VLOOKUP(H439, Descriptions!$A:$E, 5, FALSE),"")</f>
        <v/>
      </c>
      <c r="N439" s="40"/>
      <c r="O439" s="40"/>
      <c r="Q439" s="41"/>
      <c r="R439" s="41"/>
      <c r="S439" s="41"/>
      <c r="T439" s="41" t="str">
        <f t="shared" si="17"/>
        <v/>
      </c>
      <c r="U439" s="40" t="str">
        <f>_xlfn.IFNA(VLOOKUP(P439, Descriptions!$A:$E, 5, FALSE),"")</f>
        <v/>
      </c>
    </row>
    <row r="440" spans="4:21">
      <c r="D440" s="40"/>
      <c r="E440" s="40" t="str">
        <f>_xlfn.IFNA(VLOOKUP(A440, Descriptions!$A:$E, 5, FALSE),"")</f>
        <v/>
      </c>
      <c r="F440" s="40"/>
      <c r="G440" s="40"/>
      <c r="I440" s="40"/>
      <c r="J440" s="40"/>
      <c r="K440" s="41"/>
      <c r="L440" s="41" t="str">
        <f t="shared" si="16"/>
        <v/>
      </c>
      <c r="M440" s="40" t="str">
        <f>_xlfn.IFNA(VLOOKUP(H440, Descriptions!$A:$E, 5, FALSE),"")</f>
        <v/>
      </c>
      <c r="N440" s="40"/>
      <c r="O440" s="40"/>
      <c r="Q440" s="41"/>
      <c r="R440" s="41"/>
      <c r="S440" s="41"/>
      <c r="T440" s="41" t="str">
        <f t="shared" si="17"/>
        <v/>
      </c>
      <c r="U440" s="40" t="str">
        <f>_xlfn.IFNA(VLOOKUP(P440, Descriptions!$A:$E, 5, FALSE),"")</f>
        <v/>
      </c>
    </row>
    <row r="441" spans="4:21">
      <c r="D441" s="40"/>
      <c r="E441" s="40" t="str">
        <f>_xlfn.IFNA(VLOOKUP(A441, Descriptions!$A:$E, 5, FALSE),"")</f>
        <v/>
      </c>
      <c r="F441" s="40"/>
      <c r="G441" s="40"/>
      <c r="I441" s="40"/>
      <c r="J441" s="40"/>
      <c r="K441" s="41"/>
      <c r="L441" s="41" t="str">
        <f t="shared" si="16"/>
        <v/>
      </c>
      <c r="M441" s="40" t="str">
        <f>_xlfn.IFNA(VLOOKUP(H441, Descriptions!$A:$E, 5, FALSE),"")</f>
        <v/>
      </c>
      <c r="N441" s="40"/>
      <c r="O441" s="40"/>
      <c r="Q441" s="41"/>
      <c r="R441" s="41"/>
      <c r="S441" s="41"/>
      <c r="T441" s="41" t="str">
        <f t="shared" si="17"/>
        <v/>
      </c>
      <c r="U441" s="40" t="str">
        <f>_xlfn.IFNA(VLOOKUP(P441, Descriptions!$A:$E, 5, FALSE),"")</f>
        <v/>
      </c>
    </row>
    <row r="442" spans="4:21">
      <c r="D442" s="40"/>
      <c r="E442" s="40" t="str">
        <f>_xlfn.IFNA(VLOOKUP(A442, Descriptions!$A:$E, 5, FALSE),"")</f>
        <v/>
      </c>
      <c r="F442" s="40"/>
      <c r="G442" s="40"/>
      <c r="I442" s="40"/>
      <c r="J442" s="40"/>
      <c r="K442" s="41"/>
      <c r="L442" s="41" t="str">
        <f t="shared" si="16"/>
        <v/>
      </c>
      <c r="M442" s="40" t="str">
        <f>_xlfn.IFNA(VLOOKUP(H442, Descriptions!$A:$E, 5, FALSE),"")</f>
        <v/>
      </c>
      <c r="N442" s="40"/>
      <c r="O442" s="40"/>
      <c r="Q442" s="41"/>
      <c r="R442" s="41"/>
      <c r="S442" s="41"/>
      <c r="T442" s="41" t="str">
        <f t="shared" si="17"/>
        <v/>
      </c>
      <c r="U442" s="40" t="str">
        <f>_xlfn.IFNA(VLOOKUP(P442, Descriptions!$A:$E, 5, FALSE),"")</f>
        <v/>
      </c>
    </row>
    <row r="443" spans="4:21">
      <c r="D443" s="40"/>
      <c r="E443" s="40" t="str">
        <f>_xlfn.IFNA(VLOOKUP(A443, Descriptions!$A:$E, 5, FALSE),"")</f>
        <v/>
      </c>
      <c r="F443" s="40"/>
      <c r="G443" s="40"/>
      <c r="I443" s="40"/>
      <c r="J443" s="40"/>
      <c r="K443" s="41"/>
      <c r="L443" s="41" t="str">
        <f t="shared" si="16"/>
        <v/>
      </c>
      <c r="M443" s="40" t="str">
        <f>_xlfn.IFNA(VLOOKUP(H443, Descriptions!$A:$E, 5, FALSE),"")</f>
        <v/>
      </c>
      <c r="N443" s="40"/>
      <c r="O443" s="40"/>
      <c r="Q443" s="41"/>
      <c r="R443" s="41"/>
      <c r="S443" s="41"/>
      <c r="T443" s="41" t="str">
        <f t="shared" si="17"/>
        <v/>
      </c>
      <c r="U443" s="40" t="str">
        <f>_xlfn.IFNA(VLOOKUP(P443, Descriptions!$A:$E, 5, FALSE),"")</f>
        <v/>
      </c>
    </row>
    <row r="444" spans="4:21">
      <c r="D444" s="40"/>
      <c r="E444" s="40" t="str">
        <f>_xlfn.IFNA(VLOOKUP(A444, Descriptions!$A:$E, 5, FALSE),"")</f>
        <v/>
      </c>
      <c r="F444" s="40"/>
      <c r="G444" s="40"/>
      <c r="I444" s="40"/>
      <c r="J444" s="40"/>
      <c r="K444" s="41"/>
      <c r="L444" s="41" t="str">
        <f t="shared" si="16"/>
        <v/>
      </c>
      <c r="M444" s="40" t="str">
        <f>_xlfn.IFNA(VLOOKUP(H444, Descriptions!$A:$E, 5, FALSE),"")</f>
        <v/>
      </c>
      <c r="N444" s="40"/>
      <c r="O444" s="40"/>
      <c r="Q444" s="41"/>
      <c r="R444" s="41"/>
      <c r="S444" s="41"/>
      <c r="T444" s="41" t="str">
        <f t="shared" si="17"/>
        <v/>
      </c>
      <c r="U444" s="40" t="str">
        <f>_xlfn.IFNA(VLOOKUP(P444, Descriptions!$A:$E, 5, FALSE),"")</f>
        <v/>
      </c>
    </row>
    <row r="445" spans="4:21">
      <c r="D445" s="40"/>
      <c r="E445" s="40" t="str">
        <f>_xlfn.IFNA(VLOOKUP(A445, Descriptions!$A:$E, 5, FALSE),"")</f>
        <v/>
      </c>
      <c r="F445" s="40"/>
      <c r="G445" s="40"/>
      <c r="I445" s="40"/>
      <c r="J445" s="40"/>
      <c r="K445" s="41"/>
      <c r="L445" s="41" t="str">
        <f t="shared" si="16"/>
        <v/>
      </c>
      <c r="M445" s="40" t="str">
        <f>_xlfn.IFNA(VLOOKUP(H445, Descriptions!$A:$E, 5, FALSE),"")</f>
        <v/>
      </c>
      <c r="N445" s="40"/>
      <c r="O445" s="40"/>
      <c r="Q445" s="41"/>
      <c r="R445" s="41"/>
      <c r="S445" s="41"/>
      <c r="T445" s="41" t="str">
        <f t="shared" si="17"/>
        <v/>
      </c>
      <c r="U445" s="40" t="str">
        <f>_xlfn.IFNA(VLOOKUP(P445, Descriptions!$A:$E, 5, FALSE),"")</f>
        <v/>
      </c>
    </row>
    <row r="446" spans="4:21">
      <c r="D446" s="40"/>
      <c r="E446" s="40" t="str">
        <f>_xlfn.IFNA(VLOOKUP(A446, Descriptions!$A:$E, 5, FALSE),"")</f>
        <v/>
      </c>
      <c r="F446" s="40"/>
      <c r="G446" s="40"/>
      <c r="I446" s="40"/>
      <c r="J446" s="40"/>
      <c r="K446" s="41"/>
      <c r="L446" s="41" t="str">
        <f t="shared" si="16"/>
        <v/>
      </c>
      <c r="M446" s="40" t="str">
        <f>_xlfn.IFNA(VLOOKUP(H446, Descriptions!$A:$E, 5, FALSE),"")</f>
        <v/>
      </c>
      <c r="N446" s="40"/>
      <c r="O446" s="40"/>
      <c r="Q446" s="41"/>
      <c r="R446" s="41"/>
      <c r="S446" s="41"/>
      <c r="T446" s="41" t="str">
        <f t="shared" si="17"/>
        <v/>
      </c>
      <c r="U446" s="40" t="str">
        <f>_xlfn.IFNA(VLOOKUP(P446, Descriptions!$A:$E, 5, FALSE),"")</f>
        <v/>
      </c>
    </row>
    <row r="447" spans="4:21">
      <c r="D447" s="40"/>
      <c r="E447" s="40" t="str">
        <f>_xlfn.IFNA(VLOOKUP(A447, Descriptions!$A:$E, 5, FALSE),"")</f>
        <v/>
      </c>
      <c r="F447" s="40"/>
      <c r="G447" s="40"/>
      <c r="I447" s="40"/>
      <c r="J447" s="40"/>
      <c r="K447" s="41"/>
      <c r="L447" s="41" t="str">
        <f t="shared" si="16"/>
        <v/>
      </c>
      <c r="M447" s="40" t="str">
        <f>_xlfn.IFNA(VLOOKUP(H447, Descriptions!$A:$E, 5, FALSE),"")</f>
        <v/>
      </c>
      <c r="N447" s="40"/>
      <c r="O447" s="40"/>
      <c r="Q447" s="41"/>
      <c r="R447" s="41"/>
      <c r="S447" s="41"/>
      <c r="T447" s="41" t="str">
        <f t="shared" si="17"/>
        <v/>
      </c>
      <c r="U447" s="40" t="str">
        <f>_xlfn.IFNA(VLOOKUP(P447, Descriptions!$A:$E, 5, FALSE),"")</f>
        <v/>
      </c>
    </row>
    <row r="448" spans="4:21">
      <c r="D448" s="40"/>
      <c r="E448" s="40" t="str">
        <f>_xlfn.IFNA(VLOOKUP(A448, Descriptions!$A:$E, 5, FALSE),"")</f>
        <v/>
      </c>
      <c r="F448" s="40"/>
      <c r="G448" s="40"/>
      <c r="I448" s="40"/>
      <c r="J448" s="40"/>
      <c r="K448" s="41"/>
      <c r="L448" s="41" t="str">
        <f t="shared" si="16"/>
        <v/>
      </c>
      <c r="M448" s="40" t="str">
        <f>_xlfn.IFNA(VLOOKUP(H448, Descriptions!$A:$E, 5, FALSE),"")</f>
        <v/>
      </c>
      <c r="N448" s="40"/>
      <c r="O448" s="40"/>
      <c r="Q448" s="41"/>
      <c r="R448" s="41"/>
      <c r="S448" s="41"/>
      <c r="T448" s="41" t="str">
        <f t="shared" si="17"/>
        <v/>
      </c>
      <c r="U448" s="40" t="str">
        <f>_xlfn.IFNA(VLOOKUP(P448, Descriptions!$A:$E, 5, FALSE),"")</f>
        <v/>
      </c>
    </row>
    <row r="449" spans="4:21">
      <c r="D449" s="40"/>
      <c r="E449" s="40" t="str">
        <f>_xlfn.IFNA(VLOOKUP(A449, Descriptions!$A:$E, 5, FALSE),"")</f>
        <v/>
      </c>
      <c r="F449" s="40"/>
      <c r="G449" s="40"/>
      <c r="I449" s="40"/>
      <c r="J449" s="40"/>
      <c r="K449" s="41"/>
      <c r="L449" s="41" t="str">
        <f t="shared" si="16"/>
        <v/>
      </c>
      <c r="M449" s="40" t="str">
        <f>_xlfn.IFNA(VLOOKUP(H449, Descriptions!$A:$E, 5, FALSE),"")</f>
        <v/>
      </c>
      <c r="N449" s="40"/>
      <c r="O449" s="40"/>
      <c r="Q449" s="41"/>
      <c r="R449" s="41"/>
      <c r="S449" s="41"/>
      <c r="T449" s="41" t="str">
        <f t="shared" si="17"/>
        <v/>
      </c>
      <c r="U449" s="40" t="str">
        <f>_xlfn.IFNA(VLOOKUP(P449, Descriptions!$A:$E, 5, FALSE),"")</f>
        <v/>
      </c>
    </row>
    <row r="450" spans="4:21">
      <c r="D450" s="40"/>
      <c r="E450" s="40" t="str">
        <f>_xlfn.IFNA(VLOOKUP(A450, Descriptions!$A:$E, 5, FALSE),"")</f>
        <v/>
      </c>
      <c r="F450" s="40"/>
      <c r="G450" s="40"/>
      <c r="I450" s="40"/>
      <c r="J450" s="40"/>
      <c r="K450" s="41"/>
      <c r="L450" s="41" t="str">
        <f t="shared" si="16"/>
        <v/>
      </c>
      <c r="M450" s="40" t="str">
        <f>_xlfn.IFNA(VLOOKUP(H450, Descriptions!$A:$E, 5, FALSE),"")</f>
        <v/>
      </c>
      <c r="N450" s="40"/>
      <c r="O450" s="40"/>
      <c r="Q450" s="41"/>
      <c r="R450" s="41"/>
      <c r="S450" s="41"/>
      <c r="T450" s="41" t="str">
        <f t="shared" si="17"/>
        <v/>
      </c>
      <c r="U450" s="40" t="str">
        <f>_xlfn.IFNA(VLOOKUP(P450, Descriptions!$A:$E, 5, FALSE),"")</f>
        <v/>
      </c>
    </row>
    <row r="451" spans="4:21">
      <c r="D451" s="40"/>
      <c r="E451" s="40" t="str">
        <f>_xlfn.IFNA(VLOOKUP(A451, Descriptions!$A:$E, 5, FALSE),"")</f>
        <v/>
      </c>
      <c r="F451" s="40"/>
      <c r="G451" s="40"/>
      <c r="I451" s="40"/>
      <c r="J451" s="40"/>
      <c r="K451" s="41"/>
      <c r="L451" s="41" t="str">
        <f t="shared" si="16"/>
        <v/>
      </c>
      <c r="M451" s="40" t="str">
        <f>_xlfn.IFNA(VLOOKUP(H451, Descriptions!$A:$E, 5, FALSE),"")</f>
        <v/>
      </c>
      <c r="N451" s="40"/>
      <c r="O451" s="40"/>
      <c r="Q451" s="41"/>
      <c r="R451" s="41"/>
      <c r="S451" s="41"/>
      <c r="T451" s="41" t="str">
        <f t="shared" si="17"/>
        <v/>
      </c>
      <c r="U451" s="40" t="str">
        <f>_xlfn.IFNA(VLOOKUP(P451, Descriptions!$A:$E, 5, FALSE),"")</f>
        <v/>
      </c>
    </row>
    <row r="452" spans="4:21">
      <c r="D452" s="40"/>
      <c r="E452" s="40" t="str">
        <f>_xlfn.IFNA(VLOOKUP(A452, Descriptions!$A:$E, 5, FALSE),"")</f>
        <v/>
      </c>
      <c r="F452" s="40"/>
      <c r="G452" s="40"/>
      <c r="I452" s="40"/>
      <c r="J452" s="40"/>
      <c r="K452" s="41"/>
      <c r="L452" s="41" t="str">
        <f t="shared" si="16"/>
        <v/>
      </c>
      <c r="M452" s="40" t="str">
        <f>_xlfn.IFNA(VLOOKUP(H452, Descriptions!$A:$E, 5, FALSE),"")</f>
        <v/>
      </c>
      <c r="N452" s="40"/>
      <c r="O452" s="40"/>
      <c r="Q452" s="41"/>
      <c r="R452" s="41"/>
      <c r="S452" s="41"/>
      <c r="T452" s="41" t="str">
        <f t="shared" si="17"/>
        <v/>
      </c>
      <c r="U452" s="40" t="str">
        <f>_xlfn.IFNA(VLOOKUP(P452, Descriptions!$A:$E, 5, FALSE),"")</f>
        <v/>
      </c>
    </row>
    <row r="453" spans="4:21">
      <c r="D453" s="40"/>
      <c r="E453" s="40" t="str">
        <f>_xlfn.IFNA(VLOOKUP(A453, Descriptions!$A:$E, 5, FALSE),"")</f>
        <v/>
      </c>
      <c r="F453" s="40"/>
      <c r="G453" s="40"/>
      <c r="I453" s="40"/>
      <c r="J453" s="40"/>
      <c r="K453" s="41"/>
      <c r="L453" s="41" t="str">
        <f t="shared" si="16"/>
        <v/>
      </c>
      <c r="M453" s="40" t="str">
        <f>_xlfn.IFNA(VLOOKUP(H453, Descriptions!$A:$E, 5, FALSE),"")</f>
        <v/>
      </c>
      <c r="N453" s="40"/>
      <c r="O453" s="40"/>
      <c r="Q453" s="41"/>
      <c r="R453" s="41"/>
      <c r="S453" s="41"/>
      <c r="T453" s="41" t="str">
        <f t="shared" si="17"/>
        <v/>
      </c>
      <c r="U453" s="40" t="str">
        <f>_xlfn.IFNA(VLOOKUP(P453, Descriptions!$A:$E, 5, FALSE),"")</f>
        <v/>
      </c>
    </row>
    <row r="454" spans="4:21">
      <c r="D454" s="40"/>
      <c r="E454" s="40" t="str">
        <f>_xlfn.IFNA(VLOOKUP(A454, Descriptions!$A:$E, 5, FALSE),"")</f>
        <v/>
      </c>
      <c r="F454" s="40"/>
      <c r="G454" s="40"/>
      <c r="I454" s="40"/>
      <c r="J454" s="40"/>
      <c r="K454" s="41"/>
      <c r="L454" s="41" t="str">
        <f t="shared" si="16"/>
        <v/>
      </c>
      <c r="M454" s="40" t="str">
        <f>_xlfn.IFNA(VLOOKUP(H454, Descriptions!$A:$E, 5, FALSE),"")</f>
        <v/>
      </c>
      <c r="N454" s="40"/>
      <c r="O454" s="40"/>
      <c r="Q454" s="41"/>
      <c r="R454" s="41"/>
      <c r="S454" s="41"/>
      <c r="T454" s="41" t="str">
        <f t="shared" si="17"/>
        <v/>
      </c>
      <c r="U454" s="40" t="str">
        <f>_xlfn.IFNA(VLOOKUP(P454, Descriptions!$A:$E, 5, FALSE),"")</f>
        <v/>
      </c>
    </row>
    <row r="455" spans="4:21">
      <c r="D455" s="40"/>
      <c r="E455" s="40" t="str">
        <f>_xlfn.IFNA(VLOOKUP(A455, Descriptions!$A:$E, 5, FALSE),"")</f>
        <v/>
      </c>
      <c r="F455" s="40"/>
      <c r="G455" s="40"/>
      <c r="I455" s="40"/>
      <c r="J455" s="40"/>
      <c r="K455" s="41"/>
      <c r="L455" s="41" t="str">
        <f t="shared" ref="L455:L518" si="18">IF(AND(J455&gt;0, K455&gt;0), K455/J455, "")</f>
        <v/>
      </c>
      <c r="M455" s="40" t="str">
        <f>_xlfn.IFNA(VLOOKUP(H455, Descriptions!$A:$E, 5, FALSE),"")</f>
        <v/>
      </c>
      <c r="N455" s="40"/>
      <c r="O455" s="40"/>
      <c r="Q455" s="41"/>
      <c r="R455" s="41"/>
      <c r="S455" s="41"/>
      <c r="T455" s="41" t="str">
        <f t="shared" si="17"/>
        <v/>
      </c>
      <c r="U455" s="40" t="str">
        <f>_xlfn.IFNA(VLOOKUP(P455, Descriptions!$A:$E, 5, FALSE),"")</f>
        <v/>
      </c>
    </row>
    <row r="456" spans="4:21">
      <c r="D456" s="40"/>
      <c r="E456" s="40" t="str">
        <f>_xlfn.IFNA(VLOOKUP(A456, Descriptions!$A:$E, 5, FALSE),"")</f>
        <v/>
      </c>
      <c r="F456" s="40"/>
      <c r="G456" s="40"/>
      <c r="I456" s="40"/>
      <c r="J456" s="40"/>
      <c r="K456" s="41"/>
      <c r="L456" s="41" t="str">
        <f t="shared" si="18"/>
        <v/>
      </c>
      <c r="M456" s="40" t="str">
        <f>_xlfn.IFNA(VLOOKUP(H456, Descriptions!$A:$E, 5, FALSE),"")</f>
        <v/>
      </c>
      <c r="N456" s="40"/>
      <c r="O456" s="40"/>
      <c r="Q456" s="41"/>
      <c r="R456" s="41"/>
      <c r="S456" s="41"/>
      <c r="T456" s="41" t="str">
        <f t="shared" ref="T456:T519" si="19">IF(AND(S456&gt;0, R456&gt;0), S456/R456, "")</f>
        <v/>
      </c>
      <c r="U456" s="40" t="str">
        <f>_xlfn.IFNA(VLOOKUP(P456, Descriptions!$A:$E, 5, FALSE),"")</f>
        <v/>
      </c>
    </row>
    <row r="457" spans="4:21">
      <c r="D457" s="40"/>
      <c r="E457" s="40" t="str">
        <f>_xlfn.IFNA(VLOOKUP(A457, Descriptions!$A:$E, 5, FALSE),"")</f>
        <v/>
      </c>
      <c r="F457" s="40"/>
      <c r="G457" s="40"/>
      <c r="I457" s="40"/>
      <c r="J457" s="40"/>
      <c r="K457" s="41"/>
      <c r="L457" s="41" t="str">
        <f t="shared" si="18"/>
        <v/>
      </c>
      <c r="M457" s="40" t="str">
        <f>_xlfn.IFNA(VLOOKUP(H457, Descriptions!$A:$E, 5, FALSE),"")</f>
        <v/>
      </c>
      <c r="N457" s="40"/>
      <c r="O457" s="40"/>
      <c r="Q457" s="41"/>
      <c r="R457" s="41"/>
      <c r="S457" s="41"/>
      <c r="T457" s="41" t="str">
        <f t="shared" si="19"/>
        <v/>
      </c>
      <c r="U457" s="40" t="str">
        <f>_xlfn.IFNA(VLOOKUP(P457, Descriptions!$A:$E, 5, FALSE),"")</f>
        <v/>
      </c>
    </row>
    <row r="458" spans="4:21">
      <c r="D458" s="40"/>
      <c r="E458" s="40" t="str">
        <f>_xlfn.IFNA(VLOOKUP(A458, Descriptions!$A:$E, 5, FALSE),"")</f>
        <v/>
      </c>
      <c r="F458" s="40"/>
      <c r="G458" s="40"/>
      <c r="I458" s="40"/>
      <c r="J458" s="40"/>
      <c r="K458" s="41"/>
      <c r="L458" s="41" t="str">
        <f t="shared" si="18"/>
        <v/>
      </c>
      <c r="M458" s="40" t="str">
        <f>_xlfn.IFNA(VLOOKUP(H458, Descriptions!$A:$E, 5, FALSE),"")</f>
        <v/>
      </c>
      <c r="N458" s="40"/>
      <c r="O458" s="40"/>
      <c r="Q458" s="41"/>
      <c r="R458" s="41"/>
      <c r="S458" s="41"/>
      <c r="T458" s="41" t="str">
        <f t="shared" si="19"/>
        <v/>
      </c>
      <c r="U458" s="40" t="str">
        <f>_xlfn.IFNA(VLOOKUP(P458, Descriptions!$A:$E, 5, FALSE),"")</f>
        <v/>
      </c>
    </row>
    <row r="459" spans="4:21">
      <c r="D459" s="40"/>
      <c r="E459" s="40" t="str">
        <f>_xlfn.IFNA(VLOOKUP(A459, Descriptions!$A:$E, 5, FALSE),"")</f>
        <v/>
      </c>
      <c r="F459" s="40"/>
      <c r="G459" s="40"/>
      <c r="I459" s="40"/>
      <c r="J459" s="40"/>
      <c r="K459" s="41"/>
      <c r="L459" s="41" t="str">
        <f t="shared" si="18"/>
        <v/>
      </c>
      <c r="M459" s="40" t="str">
        <f>_xlfn.IFNA(VLOOKUP(H459, Descriptions!$A:$E, 5, FALSE),"")</f>
        <v/>
      </c>
      <c r="N459" s="40"/>
      <c r="O459" s="40"/>
      <c r="Q459" s="41"/>
      <c r="R459" s="41"/>
      <c r="S459" s="41"/>
      <c r="T459" s="41" t="str">
        <f t="shared" si="19"/>
        <v/>
      </c>
      <c r="U459" s="40" t="str">
        <f>_xlfn.IFNA(VLOOKUP(P459, Descriptions!$A:$E, 5, FALSE),"")</f>
        <v/>
      </c>
    </row>
    <row r="460" spans="4:21">
      <c r="D460" s="40"/>
      <c r="E460" s="40" t="str">
        <f>_xlfn.IFNA(VLOOKUP(A460, Descriptions!$A:$E, 5, FALSE),"")</f>
        <v/>
      </c>
      <c r="F460" s="40"/>
      <c r="G460" s="40"/>
      <c r="I460" s="40"/>
      <c r="J460" s="40"/>
      <c r="K460" s="41"/>
      <c r="L460" s="41" t="str">
        <f t="shared" si="18"/>
        <v/>
      </c>
      <c r="M460" s="40" t="str">
        <f>_xlfn.IFNA(VLOOKUP(H460, Descriptions!$A:$E, 5, FALSE),"")</f>
        <v/>
      </c>
      <c r="N460" s="40"/>
      <c r="O460" s="40"/>
      <c r="Q460" s="41"/>
      <c r="R460" s="41"/>
      <c r="S460" s="41"/>
      <c r="T460" s="41" t="str">
        <f t="shared" si="19"/>
        <v/>
      </c>
      <c r="U460" s="40" t="str">
        <f>_xlfn.IFNA(VLOOKUP(P460, Descriptions!$A:$E, 5, FALSE),"")</f>
        <v/>
      </c>
    </row>
    <row r="461" spans="4:21">
      <c r="D461" s="40"/>
      <c r="E461" s="40" t="str">
        <f>_xlfn.IFNA(VLOOKUP(A461, Descriptions!$A:$E, 5, FALSE),"")</f>
        <v/>
      </c>
      <c r="F461" s="40"/>
      <c r="G461" s="40"/>
      <c r="I461" s="40"/>
      <c r="J461" s="40"/>
      <c r="K461" s="41"/>
      <c r="L461" s="41" t="str">
        <f t="shared" si="18"/>
        <v/>
      </c>
      <c r="M461" s="40" t="str">
        <f>_xlfn.IFNA(VLOOKUP(H461, Descriptions!$A:$E, 5, FALSE),"")</f>
        <v/>
      </c>
      <c r="N461" s="40"/>
      <c r="O461" s="40"/>
      <c r="Q461" s="41"/>
      <c r="R461" s="41"/>
      <c r="S461" s="41"/>
      <c r="T461" s="41" t="str">
        <f t="shared" si="19"/>
        <v/>
      </c>
      <c r="U461" s="40" t="str">
        <f>_xlfn.IFNA(VLOOKUP(P461, Descriptions!$A:$E, 5, FALSE),"")</f>
        <v/>
      </c>
    </row>
    <row r="462" spans="4:21">
      <c r="D462" s="40"/>
      <c r="E462" s="40" t="str">
        <f>_xlfn.IFNA(VLOOKUP(A462, Descriptions!$A:$E, 5, FALSE),"")</f>
        <v/>
      </c>
      <c r="F462" s="40"/>
      <c r="G462" s="40"/>
      <c r="I462" s="40"/>
      <c r="J462" s="40"/>
      <c r="K462" s="41"/>
      <c r="L462" s="41" t="str">
        <f t="shared" si="18"/>
        <v/>
      </c>
      <c r="M462" s="40" t="str">
        <f>_xlfn.IFNA(VLOOKUP(H462, Descriptions!$A:$E, 5, FALSE),"")</f>
        <v/>
      </c>
      <c r="N462" s="40"/>
      <c r="O462" s="40"/>
      <c r="Q462" s="41"/>
      <c r="R462" s="41"/>
      <c r="S462" s="41"/>
      <c r="T462" s="41" t="str">
        <f t="shared" si="19"/>
        <v/>
      </c>
      <c r="U462" s="40" t="str">
        <f>_xlfn.IFNA(VLOOKUP(P462, Descriptions!$A:$E, 5, FALSE),"")</f>
        <v/>
      </c>
    </row>
    <row r="463" spans="4:21">
      <c r="D463" s="40"/>
      <c r="E463" s="40" t="str">
        <f>_xlfn.IFNA(VLOOKUP(A463, Descriptions!$A:$E, 5, FALSE),"")</f>
        <v/>
      </c>
      <c r="F463" s="40"/>
      <c r="G463" s="40"/>
      <c r="I463" s="40"/>
      <c r="J463" s="40"/>
      <c r="K463" s="41"/>
      <c r="L463" s="41" t="str">
        <f t="shared" si="18"/>
        <v/>
      </c>
      <c r="M463" s="40" t="str">
        <f>_xlfn.IFNA(VLOOKUP(H463, Descriptions!$A:$E, 5, FALSE),"")</f>
        <v/>
      </c>
      <c r="N463" s="40"/>
      <c r="O463" s="40"/>
      <c r="Q463" s="41"/>
      <c r="R463" s="41"/>
      <c r="S463" s="41"/>
      <c r="T463" s="41" t="str">
        <f t="shared" si="19"/>
        <v/>
      </c>
      <c r="U463" s="40" t="str">
        <f>_xlfn.IFNA(VLOOKUP(P463, Descriptions!$A:$E, 5, FALSE),"")</f>
        <v/>
      </c>
    </row>
    <row r="464" spans="4:21">
      <c r="D464" s="40"/>
      <c r="E464" s="40" t="str">
        <f>_xlfn.IFNA(VLOOKUP(A464, Descriptions!$A:$E, 5, FALSE),"")</f>
        <v/>
      </c>
      <c r="F464" s="40"/>
      <c r="G464" s="40"/>
      <c r="I464" s="40"/>
      <c r="J464" s="40"/>
      <c r="K464" s="41"/>
      <c r="L464" s="41" t="str">
        <f t="shared" si="18"/>
        <v/>
      </c>
      <c r="M464" s="40" t="str">
        <f>_xlfn.IFNA(VLOOKUP(H464, Descriptions!$A:$E, 5, FALSE),"")</f>
        <v/>
      </c>
      <c r="N464" s="40"/>
      <c r="O464" s="40"/>
      <c r="Q464" s="41"/>
      <c r="R464" s="41"/>
      <c r="S464" s="41"/>
      <c r="T464" s="41" t="str">
        <f t="shared" si="19"/>
        <v/>
      </c>
      <c r="U464" s="40" t="str">
        <f>_xlfn.IFNA(VLOOKUP(P464, Descriptions!$A:$E, 5, FALSE),"")</f>
        <v/>
      </c>
    </row>
    <row r="465" spans="4:21">
      <c r="D465" s="40"/>
      <c r="E465" s="40" t="str">
        <f>_xlfn.IFNA(VLOOKUP(A465, Descriptions!$A:$E, 5, FALSE),"")</f>
        <v/>
      </c>
      <c r="F465" s="40"/>
      <c r="G465" s="40"/>
      <c r="I465" s="40"/>
      <c r="J465" s="40"/>
      <c r="K465" s="41"/>
      <c r="L465" s="41" t="str">
        <f t="shared" si="18"/>
        <v/>
      </c>
      <c r="M465" s="40" t="str">
        <f>_xlfn.IFNA(VLOOKUP(H465, Descriptions!$A:$E, 5, FALSE),"")</f>
        <v/>
      </c>
      <c r="N465" s="40"/>
      <c r="O465" s="40"/>
      <c r="Q465" s="41"/>
      <c r="R465" s="41"/>
      <c r="S465" s="41"/>
      <c r="T465" s="41" t="str">
        <f t="shared" si="19"/>
        <v/>
      </c>
      <c r="U465" s="40" t="str">
        <f>_xlfn.IFNA(VLOOKUP(P465, Descriptions!$A:$E, 5, FALSE),"")</f>
        <v/>
      </c>
    </row>
    <row r="466" spans="4:21">
      <c r="D466" s="40"/>
      <c r="E466" s="40" t="str">
        <f>_xlfn.IFNA(VLOOKUP(A466, Descriptions!$A:$E, 5, FALSE),"")</f>
        <v/>
      </c>
      <c r="F466" s="40"/>
      <c r="G466" s="40"/>
      <c r="I466" s="40"/>
      <c r="J466" s="40"/>
      <c r="K466" s="41"/>
      <c r="L466" s="41" t="str">
        <f t="shared" si="18"/>
        <v/>
      </c>
      <c r="M466" s="40" t="str">
        <f>_xlfn.IFNA(VLOOKUP(H466, Descriptions!$A:$E, 5, FALSE),"")</f>
        <v/>
      </c>
      <c r="N466" s="40"/>
      <c r="O466" s="40"/>
      <c r="Q466" s="41"/>
      <c r="R466" s="41"/>
      <c r="S466" s="41"/>
      <c r="T466" s="41" t="str">
        <f t="shared" si="19"/>
        <v/>
      </c>
      <c r="U466" s="40" t="str">
        <f>_xlfn.IFNA(VLOOKUP(P466, Descriptions!$A:$E, 5, FALSE),"")</f>
        <v/>
      </c>
    </row>
    <row r="467" spans="4:21">
      <c r="D467" s="40"/>
      <c r="E467" s="40" t="str">
        <f>_xlfn.IFNA(VLOOKUP(A467, Descriptions!$A:$E, 5, FALSE),"")</f>
        <v/>
      </c>
      <c r="F467" s="40"/>
      <c r="G467" s="40"/>
      <c r="I467" s="40"/>
      <c r="J467" s="40"/>
      <c r="K467" s="41"/>
      <c r="L467" s="41" t="str">
        <f t="shared" si="18"/>
        <v/>
      </c>
      <c r="M467" s="40" t="str">
        <f>_xlfn.IFNA(VLOOKUP(H467, Descriptions!$A:$E, 5, FALSE),"")</f>
        <v/>
      </c>
      <c r="N467" s="40"/>
      <c r="O467" s="40"/>
      <c r="Q467" s="41"/>
      <c r="R467" s="41"/>
      <c r="S467" s="41"/>
      <c r="T467" s="41" t="str">
        <f t="shared" si="19"/>
        <v/>
      </c>
      <c r="U467" s="40" t="str">
        <f>_xlfn.IFNA(VLOOKUP(P467, Descriptions!$A:$E, 5, FALSE),"")</f>
        <v/>
      </c>
    </row>
    <row r="468" spans="4:21">
      <c r="D468" s="40"/>
      <c r="E468" s="40" t="str">
        <f>_xlfn.IFNA(VLOOKUP(A468, Descriptions!$A:$E, 5, FALSE),"")</f>
        <v/>
      </c>
      <c r="F468" s="40"/>
      <c r="G468" s="40"/>
      <c r="I468" s="40"/>
      <c r="J468" s="40"/>
      <c r="K468" s="41"/>
      <c r="L468" s="41" t="str">
        <f t="shared" si="18"/>
        <v/>
      </c>
      <c r="M468" s="40" t="str">
        <f>_xlfn.IFNA(VLOOKUP(H468, Descriptions!$A:$E, 5, FALSE),"")</f>
        <v/>
      </c>
      <c r="N468" s="40"/>
      <c r="O468" s="40"/>
      <c r="Q468" s="41"/>
      <c r="R468" s="41"/>
      <c r="S468" s="41"/>
      <c r="T468" s="41" t="str">
        <f t="shared" si="19"/>
        <v/>
      </c>
      <c r="U468" s="40" t="str">
        <f>_xlfn.IFNA(VLOOKUP(P468, Descriptions!$A:$E, 5, FALSE),"")</f>
        <v/>
      </c>
    </row>
    <row r="469" spans="4:21">
      <c r="D469" s="40"/>
      <c r="E469" s="40" t="str">
        <f>_xlfn.IFNA(VLOOKUP(A469, Descriptions!$A:$E, 5, FALSE),"")</f>
        <v/>
      </c>
      <c r="F469" s="40"/>
      <c r="G469" s="40"/>
      <c r="I469" s="40"/>
      <c r="J469" s="40"/>
      <c r="K469" s="41"/>
      <c r="L469" s="41" t="str">
        <f t="shared" si="18"/>
        <v/>
      </c>
      <c r="M469" s="40" t="str">
        <f>_xlfn.IFNA(VLOOKUP(H469, Descriptions!$A:$E, 5, FALSE),"")</f>
        <v/>
      </c>
      <c r="N469" s="40"/>
      <c r="O469" s="40"/>
      <c r="Q469" s="41"/>
      <c r="R469" s="41"/>
      <c r="S469" s="41"/>
      <c r="T469" s="41" t="str">
        <f t="shared" si="19"/>
        <v/>
      </c>
      <c r="U469" s="40" t="str">
        <f>_xlfn.IFNA(VLOOKUP(P469, Descriptions!$A:$E, 5, FALSE),"")</f>
        <v/>
      </c>
    </row>
    <row r="470" spans="4:21">
      <c r="D470" s="40"/>
      <c r="E470" s="40" t="str">
        <f>_xlfn.IFNA(VLOOKUP(A470, Descriptions!$A:$E, 5, FALSE),"")</f>
        <v/>
      </c>
      <c r="F470" s="40"/>
      <c r="G470" s="40"/>
      <c r="I470" s="40"/>
      <c r="J470" s="40"/>
      <c r="K470" s="41"/>
      <c r="L470" s="41" t="str">
        <f t="shared" si="18"/>
        <v/>
      </c>
      <c r="M470" s="40" t="str">
        <f>_xlfn.IFNA(VLOOKUP(H470, Descriptions!$A:$E, 5, FALSE),"")</f>
        <v/>
      </c>
      <c r="N470" s="40"/>
      <c r="O470" s="40"/>
      <c r="Q470" s="41"/>
      <c r="R470" s="41"/>
      <c r="S470" s="41"/>
      <c r="T470" s="41" t="str">
        <f t="shared" si="19"/>
        <v/>
      </c>
      <c r="U470" s="40" t="str">
        <f>_xlfn.IFNA(VLOOKUP(P470, Descriptions!$A:$E, 5, FALSE),"")</f>
        <v/>
      </c>
    </row>
    <row r="471" spans="4:21">
      <c r="D471" s="40"/>
      <c r="E471" s="40" t="str">
        <f>_xlfn.IFNA(VLOOKUP(A471, Descriptions!$A:$E, 5, FALSE),"")</f>
        <v/>
      </c>
      <c r="F471" s="40"/>
      <c r="G471" s="40"/>
      <c r="I471" s="40"/>
      <c r="J471" s="40"/>
      <c r="K471" s="41"/>
      <c r="L471" s="41" t="str">
        <f t="shared" si="18"/>
        <v/>
      </c>
      <c r="M471" s="40" t="str">
        <f>_xlfn.IFNA(VLOOKUP(H471, Descriptions!$A:$E, 5, FALSE),"")</f>
        <v/>
      </c>
      <c r="N471" s="40"/>
      <c r="O471" s="40"/>
      <c r="Q471" s="41"/>
      <c r="R471" s="41"/>
      <c r="S471" s="41"/>
      <c r="T471" s="41" t="str">
        <f t="shared" si="19"/>
        <v/>
      </c>
      <c r="U471" s="40" t="str">
        <f>_xlfn.IFNA(VLOOKUP(P471, Descriptions!$A:$E, 5, FALSE),"")</f>
        <v/>
      </c>
    </row>
    <row r="472" spans="4:21">
      <c r="D472" s="40"/>
      <c r="E472" s="40" t="str">
        <f>_xlfn.IFNA(VLOOKUP(A472, Descriptions!$A:$E, 5, FALSE),"")</f>
        <v/>
      </c>
      <c r="F472" s="40"/>
      <c r="G472" s="40"/>
      <c r="I472" s="40"/>
      <c r="J472" s="40"/>
      <c r="K472" s="41"/>
      <c r="L472" s="41" t="str">
        <f t="shared" si="18"/>
        <v/>
      </c>
      <c r="M472" s="40" t="str">
        <f>_xlfn.IFNA(VLOOKUP(H472, Descriptions!$A:$E, 5, FALSE),"")</f>
        <v/>
      </c>
      <c r="N472" s="40"/>
      <c r="O472" s="40"/>
      <c r="Q472" s="41"/>
      <c r="R472" s="41"/>
      <c r="S472" s="41"/>
      <c r="T472" s="41" t="str">
        <f t="shared" si="19"/>
        <v/>
      </c>
      <c r="U472" s="40" t="str">
        <f>_xlfn.IFNA(VLOOKUP(P472, Descriptions!$A:$E, 5, FALSE),"")</f>
        <v/>
      </c>
    </row>
    <row r="473" spans="4:21">
      <c r="D473" s="40"/>
      <c r="E473" s="40" t="str">
        <f>_xlfn.IFNA(VLOOKUP(A473, Descriptions!$A:$E, 5, FALSE),"")</f>
        <v/>
      </c>
      <c r="F473" s="40"/>
      <c r="G473" s="40"/>
      <c r="I473" s="40"/>
      <c r="J473" s="40"/>
      <c r="K473" s="41"/>
      <c r="L473" s="41" t="str">
        <f t="shared" si="18"/>
        <v/>
      </c>
      <c r="M473" s="40" t="str">
        <f>_xlfn.IFNA(VLOOKUP(H473, Descriptions!$A:$E, 5, FALSE),"")</f>
        <v/>
      </c>
      <c r="N473" s="40"/>
      <c r="O473" s="40"/>
      <c r="Q473" s="41"/>
      <c r="R473" s="41"/>
      <c r="S473" s="41"/>
      <c r="T473" s="41" t="str">
        <f t="shared" si="19"/>
        <v/>
      </c>
      <c r="U473" s="40" t="str">
        <f>_xlfn.IFNA(VLOOKUP(P473, Descriptions!$A:$E, 5, FALSE),"")</f>
        <v/>
      </c>
    </row>
    <row r="474" spans="4:21">
      <c r="D474" s="40"/>
      <c r="E474" s="40" t="str">
        <f>_xlfn.IFNA(VLOOKUP(A474, Descriptions!$A:$E, 5, FALSE),"")</f>
        <v/>
      </c>
      <c r="F474" s="40"/>
      <c r="G474" s="40"/>
      <c r="I474" s="40"/>
      <c r="J474" s="40"/>
      <c r="K474" s="41"/>
      <c r="L474" s="41" t="str">
        <f t="shared" si="18"/>
        <v/>
      </c>
      <c r="M474" s="40" t="str">
        <f>_xlfn.IFNA(VLOOKUP(H474, Descriptions!$A:$E, 5, FALSE),"")</f>
        <v/>
      </c>
      <c r="N474" s="40"/>
      <c r="O474" s="40"/>
      <c r="Q474" s="41"/>
      <c r="R474" s="41"/>
      <c r="S474" s="41"/>
      <c r="T474" s="41" t="str">
        <f t="shared" si="19"/>
        <v/>
      </c>
      <c r="U474" s="40" t="str">
        <f>_xlfn.IFNA(VLOOKUP(P474, Descriptions!$A:$E, 5, FALSE),"")</f>
        <v/>
      </c>
    </row>
    <row r="475" spans="4:21">
      <c r="D475" s="40"/>
      <c r="E475" s="40" t="str">
        <f>_xlfn.IFNA(VLOOKUP(A475, Descriptions!$A:$E, 5, FALSE),"")</f>
        <v/>
      </c>
      <c r="F475" s="40"/>
      <c r="G475" s="40"/>
      <c r="I475" s="40"/>
      <c r="J475" s="40"/>
      <c r="K475" s="41"/>
      <c r="L475" s="41" t="str">
        <f t="shared" si="18"/>
        <v/>
      </c>
      <c r="M475" s="40" t="str">
        <f>_xlfn.IFNA(VLOOKUP(H475, Descriptions!$A:$E, 5, FALSE),"")</f>
        <v/>
      </c>
      <c r="N475" s="40"/>
      <c r="O475" s="40"/>
      <c r="Q475" s="41"/>
      <c r="R475" s="41"/>
      <c r="S475" s="41"/>
      <c r="T475" s="41" t="str">
        <f t="shared" si="19"/>
        <v/>
      </c>
      <c r="U475" s="40" t="str">
        <f>_xlfn.IFNA(VLOOKUP(P475, Descriptions!$A:$E, 5, FALSE),"")</f>
        <v/>
      </c>
    </row>
    <row r="476" spans="4:21">
      <c r="D476" s="40"/>
      <c r="E476" s="40" t="str">
        <f>_xlfn.IFNA(VLOOKUP(A476, Descriptions!$A:$E, 5, FALSE),"")</f>
        <v/>
      </c>
      <c r="F476" s="40"/>
      <c r="G476" s="40"/>
      <c r="I476" s="40"/>
      <c r="J476" s="40"/>
      <c r="K476" s="41"/>
      <c r="L476" s="41" t="str">
        <f t="shared" si="18"/>
        <v/>
      </c>
      <c r="M476" s="40" t="str">
        <f>_xlfn.IFNA(VLOOKUP(H476, Descriptions!$A:$E, 5, FALSE),"")</f>
        <v/>
      </c>
      <c r="N476" s="40"/>
      <c r="O476" s="40"/>
      <c r="Q476" s="41"/>
      <c r="R476" s="41"/>
      <c r="S476" s="41"/>
      <c r="T476" s="41" t="str">
        <f t="shared" si="19"/>
        <v/>
      </c>
      <c r="U476" s="40" t="str">
        <f>_xlfn.IFNA(VLOOKUP(P476, Descriptions!$A:$E, 5, FALSE),"")</f>
        <v/>
      </c>
    </row>
    <row r="477" spans="4:21">
      <c r="D477" s="40"/>
      <c r="E477" s="40" t="str">
        <f>_xlfn.IFNA(VLOOKUP(A477, Descriptions!$A:$E, 5, FALSE),"")</f>
        <v/>
      </c>
      <c r="F477" s="40"/>
      <c r="G477" s="40"/>
      <c r="I477" s="40"/>
      <c r="J477" s="40"/>
      <c r="K477" s="41"/>
      <c r="L477" s="41" t="str">
        <f t="shared" si="18"/>
        <v/>
      </c>
      <c r="M477" s="40" t="str">
        <f>_xlfn.IFNA(VLOOKUP(H477, Descriptions!$A:$E, 5, FALSE),"")</f>
        <v/>
      </c>
      <c r="N477" s="40"/>
      <c r="O477" s="40"/>
      <c r="Q477" s="41"/>
      <c r="R477" s="41"/>
      <c r="S477" s="41"/>
      <c r="T477" s="41" t="str">
        <f t="shared" si="19"/>
        <v/>
      </c>
      <c r="U477" s="40" t="str">
        <f>_xlfn.IFNA(VLOOKUP(P477, Descriptions!$A:$E, 5, FALSE),"")</f>
        <v/>
      </c>
    </row>
    <row r="478" spans="4:21">
      <c r="D478" s="40"/>
      <c r="E478" s="40" t="str">
        <f>_xlfn.IFNA(VLOOKUP(A478, Descriptions!$A:$E, 5, FALSE),"")</f>
        <v/>
      </c>
      <c r="F478" s="40"/>
      <c r="G478" s="40"/>
      <c r="I478" s="40"/>
      <c r="J478" s="40"/>
      <c r="K478" s="41"/>
      <c r="L478" s="41" t="str">
        <f t="shared" si="18"/>
        <v/>
      </c>
      <c r="M478" s="40" t="str">
        <f>_xlfn.IFNA(VLOOKUP(H478, Descriptions!$A:$E, 5, FALSE),"")</f>
        <v/>
      </c>
      <c r="N478" s="40"/>
      <c r="O478" s="40"/>
      <c r="Q478" s="41"/>
      <c r="R478" s="41"/>
      <c r="S478" s="41"/>
      <c r="T478" s="41" t="str">
        <f t="shared" si="19"/>
        <v/>
      </c>
      <c r="U478" s="40" t="str">
        <f>_xlfn.IFNA(VLOOKUP(P478, Descriptions!$A:$E, 5, FALSE),"")</f>
        <v/>
      </c>
    </row>
    <row r="479" spans="4:21">
      <c r="D479" s="40"/>
      <c r="E479" s="40" t="str">
        <f>_xlfn.IFNA(VLOOKUP(A479, Descriptions!$A:$E, 5, FALSE),"")</f>
        <v/>
      </c>
      <c r="F479" s="40"/>
      <c r="G479" s="40"/>
      <c r="I479" s="40"/>
      <c r="J479" s="40"/>
      <c r="K479" s="41"/>
      <c r="L479" s="41" t="str">
        <f t="shared" si="18"/>
        <v/>
      </c>
      <c r="M479" s="40" t="str">
        <f>_xlfn.IFNA(VLOOKUP(H479, Descriptions!$A:$E, 5, FALSE),"")</f>
        <v/>
      </c>
      <c r="N479" s="40"/>
      <c r="O479" s="40"/>
      <c r="Q479" s="41"/>
      <c r="R479" s="41"/>
      <c r="S479" s="41"/>
      <c r="T479" s="41" t="str">
        <f t="shared" si="19"/>
        <v/>
      </c>
      <c r="U479" s="40" t="str">
        <f>_xlfn.IFNA(VLOOKUP(P479, Descriptions!$A:$E, 5, FALSE),"")</f>
        <v/>
      </c>
    </row>
    <row r="480" spans="4:21">
      <c r="D480" s="40"/>
      <c r="E480" s="40" t="str">
        <f>_xlfn.IFNA(VLOOKUP(A480, Descriptions!$A:$E, 5, FALSE),"")</f>
        <v/>
      </c>
      <c r="F480" s="40"/>
      <c r="G480" s="40"/>
      <c r="I480" s="40"/>
      <c r="J480" s="40"/>
      <c r="K480" s="41"/>
      <c r="L480" s="41" t="str">
        <f t="shared" si="18"/>
        <v/>
      </c>
      <c r="M480" s="40" t="str">
        <f>_xlfn.IFNA(VLOOKUP(H480, Descriptions!$A:$E, 5, FALSE),"")</f>
        <v/>
      </c>
      <c r="N480" s="40"/>
      <c r="O480" s="40"/>
      <c r="Q480" s="41"/>
      <c r="R480" s="41"/>
      <c r="S480" s="41"/>
      <c r="T480" s="41" t="str">
        <f t="shared" si="19"/>
        <v/>
      </c>
      <c r="U480" s="40" t="str">
        <f>_xlfn.IFNA(VLOOKUP(P480, Descriptions!$A:$E, 5, FALSE),"")</f>
        <v/>
      </c>
    </row>
    <row r="481" spans="4:21">
      <c r="D481" s="40"/>
      <c r="E481" s="40" t="str">
        <f>_xlfn.IFNA(VLOOKUP(A481, Descriptions!$A:$E, 5, FALSE),"")</f>
        <v/>
      </c>
      <c r="F481" s="40"/>
      <c r="G481" s="40"/>
      <c r="I481" s="40"/>
      <c r="J481" s="40"/>
      <c r="K481" s="41"/>
      <c r="L481" s="41" t="str">
        <f t="shared" si="18"/>
        <v/>
      </c>
      <c r="M481" s="40" t="str">
        <f>_xlfn.IFNA(VLOOKUP(H481, Descriptions!$A:$E, 5, FALSE),"")</f>
        <v/>
      </c>
      <c r="N481" s="40"/>
      <c r="O481" s="40"/>
      <c r="Q481" s="41"/>
      <c r="R481" s="41"/>
      <c r="S481" s="41"/>
      <c r="T481" s="41" t="str">
        <f t="shared" si="19"/>
        <v/>
      </c>
      <c r="U481" s="40" t="str">
        <f>_xlfn.IFNA(VLOOKUP(P481, Descriptions!$A:$E, 5, FALSE),"")</f>
        <v/>
      </c>
    </row>
    <row r="482" spans="4:21">
      <c r="D482" s="40"/>
      <c r="E482" s="40" t="str">
        <f>_xlfn.IFNA(VLOOKUP(A482, Descriptions!$A:$E, 5, FALSE),"")</f>
        <v/>
      </c>
      <c r="F482" s="40"/>
      <c r="G482" s="40"/>
      <c r="I482" s="40"/>
      <c r="J482" s="40"/>
      <c r="K482" s="41"/>
      <c r="L482" s="41" t="str">
        <f t="shared" si="18"/>
        <v/>
      </c>
      <c r="M482" s="40" t="str">
        <f>_xlfn.IFNA(VLOOKUP(H482, Descriptions!$A:$E, 5, FALSE),"")</f>
        <v/>
      </c>
      <c r="N482" s="40"/>
      <c r="O482" s="40"/>
      <c r="Q482" s="41"/>
      <c r="R482" s="41"/>
      <c r="S482" s="41"/>
      <c r="T482" s="41" t="str">
        <f t="shared" si="19"/>
        <v/>
      </c>
      <c r="U482" s="40" t="str">
        <f>_xlfn.IFNA(VLOOKUP(P482, Descriptions!$A:$E, 5, FALSE),"")</f>
        <v/>
      </c>
    </row>
    <row r="483" spans="4:21">
      <c r="D483" s="40"/>
      <c r="E483" s="40" t="str">
        <f>_xlfn.IFNA(VLOOKUP(A483, Descriptions!$A:$E, 5, FALSE),"")</f>
        <v/>
      </c>
      <c r="F483" s="40"/>
      <c r="G483" s="40"/>
      <c r="I483" s="40"/>
      <c r="J483" s="40"/>
      <c r="K483" s="41"/>
      <c r="L483" s="41" t="str">
        <f t="shared" si="18"/>
        <v/>
      </c>
      <c r="M483" s="40" t="str">
        <f>_xlfn.IFNA(VLOOKUP(H483, Descriptions!$A:$E, 5, FALSE),"")</f>
        <v/>
      </c>
      <c r="N483" s="40"/>
      <c r="O483" s="40"/>
      <c r="Q483" s="41"/>
      <c r="R483" s="41"/>
      <c r="S483" s="41"/>
      <c r="T483" s="41" t="str">
        <f t="shared" si="19"/>
        <v/>
      </c>
      <c r="U483" s="40" t="str">
        <f>_xlfn.IFNA(VLOOKUP(P483, Descriptions!$A:$E, 5, FALSE),"")</f>
        <v/>
      </c>
    </row>
    <row r="484" spans="4:21">
      <c r="D484" s="40"/>
      <c r="E484" s="40" t="str">
        <f>_xlfn.IFNA(VLOOKUP(A484, Descriptions!$A:$E, 5, FALSE),"")</f>
        <v/>
      </c>
      <c r="F484" s="40"/>
      <c r="G484" s="40"/>
      <c r="I484" s="40"/>
      <c r="J484" s="40"/>
      <c r="K484" s="41"/>
      <c r="L484" s="41" t="str">
        <f t="shared" si="18"/>
        <v/>
      </c>
      <c r="M484" s="40" t="str">
        <f>_xlfn.IFNA(VLOOKUP(H484, Descriptions!$A:$E, 5, FALSE),"")</f>
        <v/>
      </c>
      <c r="N484" s="40"/>
      <c r="O484" s="40"/>
      <c r="Q484" s="41"/>
      <c r="R484" s="41"/>
      <c r="S484" s="41"/>
      <c r="T484" s="41" t="str">
        <f t="shared" si="19"/>
        <v/>
      </c>
      <c r="U484" s="40" t="str">
        <f>_xlfn.IFNA(VLOOKUP(P484, Descriptions!$A:$E, 5, FALSE),"")</f>
        <v/>
      </c>
    </row>
    <row r="485" spans="4:21">
      <c r="D485" s="40"/>
      <c r="E485" s="40" t="str">
        <f>_xlfn.IFNA(VLOOKUP(A485, Descriptions!$A:$E, 5, FALSE),"")</f>
        <v/>
      </c>
      <c r="F485" s="40"/>
      <c r="G485" s="40"/>
      <c r="I485" s="40"/>
      <c r="J485" s="40"/>
      <c r="K485" s="41"/>
      <c r="L485" s="41" t="str">
        <f t="shared" si="18"/>
        <v/>
      </c>
      <c r="M485" s="40" t="str">
        <f>_xlfn.IFNA(VLOOKUP(H485, Descriptions!$A:$E, 5, FALSE),"")</f>
        <v/>
      </c>
      <c r="N485" s="40"/>
      <c r="O485" s="40"/>
      <c r="Q485" s="41"/>
      <c r="R485" s="41"/>
      <c r="S485" s="41"/>
      <c r="T485" s="41" t="str">
        <f t="shared" si="19"/>
        <v/>
      </c>
      <c r="U485" s="40" t="str">
        <f>_xlfn.IFNA(VLOOKUP(P485, Descriptions!$A:$E, 5, FALSE),"")</f>
        <v/>
      </c>
    </row>
    <row r="486" spans="4:21">
      <c r="D486" s="40"/>
      <c r="E486" s="40" t="str">
        <f>_xlfn.IFNA(VLOOKUP(A486, Descriptions!$A:$E, 5, FALSE),"")</f>
        <v/>
      </c>
      <c r="F486" s="40"/>
      <c r="G486" s="40"/>
      <c r="I486" s="40"/>
      <c r="J486" s="40"/>
      <c r="K486" s="41"/>
      <c r="L486" s="41" t="str">
        <f t="shared" si="18"/>
        <v/>
      </c>
      <c r="M486" s="40" t="str">
        <f>_xlfn.IFNA(VLOOKUP(H486, Descriptions!$A:$E, 5, FALSE),"")</f>
        <v/>
      </c>
      <c r="N486" s="40"/>
      <c r="O486" s="40"/>
      <c r="Q486" s="41"/>
      <c r="R486" s="41"/>
      <c r="S486" s="41"/>
      <c r="T486" s="41" t="str">
        <f t="shared" si="19"/>
        <v/>
      </c>
      <c r="U486" s="40" t="str">
        <f>_xlfn.IFNA(VLOOKUP(P486, Descriptions!$A:$E, 5, FALSE),"")</f>
        <v/>
      </c>
    </row>
    <row r="487" spans="4:21">
      <c r="D487" s="40"/>
      <c r="E487" s="40" t="str">
        <f>_xlfn.IFNA(VLOOKUP(A487, Descriptions!$A:$E, 5, FALSE),"")</f>
        <v/>
      </c>
      <c r="F487" s="40"/>
      <c r="G487" s="40"/>
      <c r="I487" s="40"/>
      <c r="J487" s="40"/>
      <c r="K487" s="41"/>
      <c r="L487" s="41" t="str">
        <f t="shared" si="18"/>
        <v/>
      </c>
      <c r="M487" s="40" t="str">
        <f>_xlfn.IFNA(VLOOKUP(H487, Descriptions!$A:$E, 5, FALSE),"")</f>
        <v/>
      </c>
      <c r="N487" s="40"/>
      <c r="O487" s="40"/>
      <c r="Q487" s="41"/>
      <c r="R487" s="41"/>
      <c r="S487" s="41"/>
      <c r="T487" s="41" t="str">
        <f t="shared" si="19"/>
        <v/>
      </c>
      <c r="U487" s="40" t="str">
        <f>_xlfn.IFNA(VLOOKUP(P487, Descriptions!$A:$E, 5, FALSE),"")</f>
        <v/>
      </c>
    </row>
    <row r="488" spans="4:21">
      <c r="D488" s="40"/>
      <c r="E488" s="40" t="str">
        <f>_xlfn.IFNA(VLOOKUP(A488, Descriptions!$A:$E, 5, FALSE),"")</f>
        <v/>
      </c>
      <c r="F488" s="40"/>
      <c r="G488" s="40"/>
      <c r="I488" s="40"/>
      <c r="J488" s="40"/>
      <c r="K488" s="41"/>
      <c r="L488" s="41" t="str">
        <f t="shared" si="18"/>
        <v/>
      </c>
      <c r="M488" s="40" t="str">
        <f>_xlfn.IFNA(VLOOKUP(H488, Descriptions!$A:$E, 5, FALSE),"")</f>
        <v/>
      </c>
      <c r="N488" s="40"/>
      <c r="O488" s="40"/>
      <c r="Q488" s="41"/>
      <c r="R488" s="41"/>
      <c r="S488" s="41"/>
      <c r="T488" s="41" t="str">
        <f t="shared" si="19"/>
        <v/>
      </c>
      <c r="U488" s="40" t="str">
        <f>_xlfn.IFNA(VLOOKUP(P488, Descriptions!$A:$E, 5, FALSE),"")</f>
        <v/>
      </c>
    </row>
    <row r="489" spans="4:21">
      <c r="D489" s="40"/>
      <c r="E489" s="40" t="str">
        <f>_xlfn.IFNA(VLOOKUP(A489, Descriptions!$A:$E, 5, FALSE),"")</f>
        <v/>
      </c>
      <c r="F489" s="40"/>
      <c r="G489" s="40"/>
      <c r="I489" s="40"/>
      <c r="J489" s="40"/>
      <c r="K489" s="41"/>
      <c r="L489" s="41" t="str">
        <f t="shared" si="18"/>
        <v/>
      </c>
      <c r="M489" s="40" t="str">
        <f>_xlfn.IFNA(VLOOKUP(H489, Descriptions!$A:$E, 5, FALSE),"")</f>
        <v/>
      </c>
      <c r="N489" s="40"/>
      <c r="O489" s="40"/>
      <c r="Q489" s="41"/>
      <c r="R489" s="41"/>
      <c r="S489" s="41"/>
      <c r="T489" s="41" t="str">
        <f t="shared" si="19"/>
        <v/>
      </c>
      <c r="U489" s="40" t="str">
        <f>_xlfn.IFNA(VLOOKUP(P489, Descriptions!$A:$E, 5, FALSE),"")</f>
        <v/>
      </c>
    </row>
    <row r="490" spans="4:21">
      <c r="D490" s="40"/>
      <c r="E490" s="40" t="str">
        <f>_xlfn.IFNA(VLOOKUP(A490, Descriptions!$A:$E, 5, FALSE),"")</f>
        <v/>
      </c>
      <c r="F490" s="40"/>
      <c r="G490" s="40"/>
      <c r="I490" s="40"/>
      <c r="J490" s="40"/>
      <c r="K490" s="41"/>
      <c r="L490" s="41" t="str">
        <f t="shared" si="18"/>
        <v/>
      </c>
      <c r="M490" s="40" t="str">
        <f>_xlfn.IFNA(VLOOKUP(H490, Descriptions!$A:$E, 5, FALSE),"")</f>
        <v/>
      </c>
      <c r="N490" s="40"/>
      <c r="O490" s="40"/>
      <c r="Q490" s="41"/>
      <c r="R490" s="41"/>
      <c r="S490" s="41"/>
      <c r="T490" s="41" t="str">
        <f t="shared" si="19"/>
        <v/>
      </c>
      <c r="U490" s="40" t="str">
        <f>_xlfn.IFNA(VLOOKUP(P490, Descriptions!$A:$E, 5, FALSE),"")</f>
        <v/>
      </c>
    </row>
    <row r="491" spans="4:21">
      <c r="D491" s="40"/>
      <c r="E491" s="40" t="str">
        <f>_xlfn.IFNA(VLOOKUP(A491, Descriptions!$A:$E, 5, FALSE),"")</f>
        <v/>
      </c>
      <c r="F491" s="40"/>
      <c r="G491" s="40"/>
      <c r="I491" s="40"/>
      <c r="J491" s="40"/>
      <c r="K491" s="41"/>
      <c r="L491" s="41" t="str">
        <f t="shared" si="18"/>
        <v/>
      </c>
      <c r="M491" s="40" t="str">
        <f>_xlfn.IFNA(VLOOKUP(H491, Descriptions!$A:$E, 5, FALSE),"")</f>
        <v/>
      </c>
      <c r="N491" s="40"/>
      <c r="O491" s="40"/>
      <c r="Q491" s="41"/>
      <c r="R491" s="41"/>
      <c r="S491" s="41"/>
      <c r="T491" s="41" t="str">
        <f t="shared" si="19"/>
        <v/>
      </c>
      <c r="U491" s="40" t="str">
        <f>_xlfn.IFNA(VLOOKUP(P491, Descriptions!$A:$E, 5, FALSE),"")</f>
        <v/>
      </c>
    </row>
    <row r="492" spans="4:21">
      <c r="D492" s="40"/>
      <c r="E492" s="40" t="str">
        <f>_xlfn.IFNA(VLOOKUP(A492, Descriptions!$A:$E, 5, FALSE),"")</f>
        <v/>
      </c>
      <c r="F492" s="40"/>
      <c r="G492" s="40"/>
      <c r="I492" s="40"/>
      <c r="J492" s="40"/>
      <c r="K492" s="41"/>
      <c r="L492" s="41" t="str">
        <f t="shared" si="18"/>
        <v/>
      </c>
      <c r="M492" s="40" t="str">
        <f>_xlfn.IFNA(VLOOKUP(H492, Descriptions!$A:$E, 5, FALSE),"")</f>
        <v/>
      </c>
      <c r="N492" s="40"/>
      <c r="O492" s="40"/>
      <c r="Q492" s="41"/>
      <c r="R492" s="41"/>
      <c r="S492" s="41"/>
      <c r="T492" s="41" t="str">
        <f t="shared" si="19"/>
        <v/>
      </c>
      <c r="U492" s="40" t="str">
        <f>_xlfn.IFNA(VLOOKUP(P492, Descriptions!$A:$E, 5, FALSE),"")</f>
        <v/>
      </c>
    </row>
    <row r="493" spans="4:21">
      <c r="D493" s="40"/>
      <c r="E493" s="40" t="str">
        <f>_xlfn.IFNA(VLOOKUP(A493, Descriptions!$A:$E, 5, FALSE),"")</f>
        <v/>
      </c>
      <c r="F493" s="40"/>
      <c r="G493" s="40"/>
      <c r="I493" s="40"/>
      <c r="J493" s="40"/>
      <c r="K493" s="41"/>
      <c r="L493" s="41" t="str">
        <f t="shared" si="18"/>
        <v/>
      </c>
      <c r="M493" s="40" t="str">
        <f>_xlfn.IFNA(VLOOKUP(H493, Descriptions!$A:$E, 5, FALSE),"")</f>
        <v/>
      </c>
      <c r="N493" s="40"/>
      <c r="O493" s="40"/>
      <c r="Q493" s="41"/>
      <c r="R493" s="41"/>
      <c r="S493" s="41"/>
      <c r="T493" s="41" t="str">
        <f t="shared" si="19"/>
        <v/>
      </c>
      <c r="U493" s="40" t="str">
        <f>_xlfn.IFNA(VLOOKUP(P493, Descriptions!$A:$E, 5, FALSE),"")</f>
        <v/>
      </c>
    </row>
    <row r="494" spans="4:21">
      <c r="D494" s="40"/>
      <c r="E494" s="40" t="str">
        <f>_xlfn.IFNA(VLOOKUP(A494, Descriptions!$A:$E, 5, FALSE),"")</f>
        <v/>
      </c>
      <c r="F494" s="40"/>
      <c r="G494" s="40"/>
      <c r="I494" s="40"/>
      <c r="J494" s="40"/>
      <c r="K494" s="41"/>
      <c r="L494" s="41" t="str">
        <f t="shared" si="18"/>
        <v/>
      </c>
      <c r="M494" s="40" t="str">
        <f>_xlfn.IFNA(VLOOKUP(H494, Descriptions!$A:$E, 5, FALSE),"")</f>
        <v/>
      </c>
      <c r="N494" s="40"/>
      <c r="O494" s="40"/>
      <c r="Q494" s="41"/>
      <c r="R494" s="41"/>
      <c r="S494" s="41"/>
      <c r="T494" s="41" t="str">
        <f t="shared" si="19"/>
        <v/>
      </c>
      <c r="U494" s="40" t="str">
        <f>_xlfn.IFNA(VLOOKUP(P494, Descriptions!$A:$E, 5, FALSE),"")</f>
        <v/>
      </c>
    </row>
    <row r="495" spans="4:21">
      <c r="D495" s="40"/>
      <c r="E495" s="40" t="str">
        <f>_xlfn.IFNA(VLOOKUP(A495, Descriptions!$A:$E, 5, FALSE),"")</f>
        <v/>
      </c>
      <c r="F495" s="40"/>
      <c r="G495" s="40"/>
      <c r="I495" s="40"/>
      <c r="J495" s="40"/>
      <c r="K495" s="41"/>
      <c r="L495" s="41" t="str">
        <f t="shared" si="18"/>
        <v/>
      </c>
      <c r="M495" s="40" t="str">
        <f>_xlfn.IFNA(VLOOKUP(H495, Descriptions!$A:$E, 5, FALSE),"")</f>
        <v/>
      </c>
      <c r="N495" s="40"/>
      <c r="O495" s="40"/>
      <c r="Q495" s="41"/>
      <c r="R495" s="41"/>
      <c r="S495" s="41"/>
      <c r="T495" s="41" t="str">
        <f t="shared" si="19"/>
        <v/>
      </c>
      <c r="U495" s="40" t="str">
        <f>_xlfn.IFNA(VLOOKUP(P495, Descriptions!$A:$E, 5, FALSE),"")</f>
        <v/>
      </c>
    </row>
    <row r="496" spans="4:21">
      <c r="D496" s="40"/>
      <c r="E496" s="40" t="str">
        <f>_xlfn.IFNA(VLOOKUP(A496, Descriptions!$A:$E, 5, FALSE),"")</f>
        <v/>
      </c>
      <c r="F496" s="40"/>
      <c r="G496" s="40"/>
      <c r="I496" s="40"/>
      <c r="J496" s="40"/>
      <c r="K496" s="41"/>
      <c r="L496" s="41" t="str">
        <f t="shared" si="18"/>
        <v/>
      </c>
      <c r="M496" s="40" t="str">
        <f>_xlfn.IFNA(VLOOKUP(H496, Descriptions!$A:$E, 5, FALSE),"")</f>
        <v/>
      </c>
      <c r="N496" s="40"/>
      <c r="O496" s="40"/>
      <c r="Q496" s="41"/>
      <c r="R496" s="41"/>
      <c r="S496" s="41"/>
      <c r="T496" s="41" t="str">
        <f t="shared" si="19"/>
        <v/>
      </c>
      <c r="U496" s="40" t="str">
        <f>_xlfn.IFNA(VLOOKUP(P496, Descriptions!$A:$E, 5, FALSE),"")</f>
        <v/>
      </c>
    </row>
    <row r="497" spans="4:21">
      <c r="D497" s="40"/>
      <c r="E497" s="40" t="str">
        <f>_xlfn.IFNA(VLOOKUP(A497, Descriptions!$A:$E, 5, FALSE),"")</f>
        <v/>
      </c>
      <c r="F497" s="40"/>
      <c r="G497" s="40"/>
      <c r="I497" s="40"/>
      <c r="J497" s="40"/>
      <c r="K497" s="41"/>
      <c r="L497" s="41" t="str">
        <f t="shared" si="18"/>
        <v/>
      </c>
      <c r="M497" s="40" t="str">
        <f>_xlfn.IFNA(VLOOKUP(H497, Descriptions!$A:$E, 5, FALSE),"")</f>
        <v/>
      </c>
      <c r="N497" s="40"/>
      <c r="O497" s="40"/>
      <c r="Q497" s="41"/>
      <c r="R497" s="41"/>
      <c r="S497" s="41"/>
      <c r="T497" s="41" t="str">
        <f t="shared" si="19"/>
        <v/>
      </c>
      <c r="U497" s="40" t="str">
        <f>_xlfn.IFNA(VLOOKUP(P497, Descriptions!$A:$E, 5, FALSE),"")</f>
        <v/>
      </c>
    </row>
    <row r="498" spans="4:21">
      <c r="D498" s="40"/>
      <c r="E498" s="40" t="str">
        <f>_xlfn.IFNA(VLOOKUP(A498, Descriptions!$A:$E, 5, FALSE),"")</f>
        <v/>
      </c>
      <c r="F498" s="40"/>
      <c r="G498" s="40"/>
      <c r="I498" s="40"/>
      <c r="J498" s="40"/>
      <c r="K498" s="41"/>
      <c r="L498" s="41" t="str">
        <f t="shared" si="18"/>
        <v/>
      </c>
      <c r="M498" s="40" t="str">
        <f>_xlfn.IFNA(VLOOKUP(H498, Descriptions!$A:$E, 5, FALSE),"")</f>
        <v/>
      </c>
      <c r="N498" s="40"/>
      <c r="O498" s="40"/>
      <c r="Q498" s="41"/>
      <c r="R498" s="41"/>
      <c r="S498" s="41"/>
      <c r="T498" s="41" t="str">
        <f t="shared" si="19"/>
        <v/>
      </c>
      <c r="U498" s="40" t="str">
        <f>_xlfn.IFNA(VLOOKUP(P498, Descriptions!$A:$E, 5, FALSE),"")</f>
        <v/>
      </c>
    </row>
    <row r="499" spans="4:21">
      <c r="D499" s="40"/>
      <c r="E499" s="40" t="str">
        <f>_xlfn.IFNA(VLOOKUP(A499, Descriptions!$A:$E, 5, FALSE),"")</f>
        <v/>
      </c>
      <c r="F499" s="40"/>
      <c r="G499" s="40"/>
      <c r="I499" s="40"/>
      <c r="J499" s="40"/>
      <c r="K499" s="41"/>
      <c r="L499" s="41" t="str">
        <f t="shared" si="18"/>
        <v/>
      </c>
      <c r="M499" s="40" t="str">
        <f>_xlfn.IFNA(VLOOKUP(H499, Descriptions!$A:$E, 5, FALSE),"")</f>
        <v/>
      </c>
      <c r="N499" s="40"/>
      <c r="O499" s="40"/>
      <c r="Q499" s="41"/>
      <c r="R499" s="41"/>
      <c r="S499" s="41"/>
      <c r="T499" s="41" t="str">
        <f t="shared" si="19"/>
        <v/>
      </c>
      <c r="U499" s="40" t="str">
        <f>_xlfn.IFNA(VLOOKUP(P499, Descriptions!$A:$E, 5, FALSE),"")</f>
        <v/>
      </c>
    </row>
    <row r="500" spans="4:21">
      <c r="D500" s="40"/>
      <c r="E500" s="40" t="str">
        <f>_xlfn.IFNA(VLOOKUP(A500, Descriptions!$A:$E, 5, FALSE),"")</f>
        <v/>
      </c>
      <c r="F500" s="40"/>
      <c r="G500" s="40"/>
      <c r="I500" s="40"/>
      <c r="J500" s="40"/>
      <c r="K500" s="41"/>
      <c r="L500" s="41" t="str">
        <f t="shared" si="18"/>
        <v/>
      </c>
      <c r="M500" s="40" t="str">
        <f>_xlfn.IFNA(VLOOKUP(H500, Descriptions!$A:$E, 5, FALSE),"")</f>
        <v/>
      </c>
      <c r="N500" s="40"/>
      <c r="O500" s="40"/>
      <c r="Q500" s="41"/>
      <c r="R500" s="41"/>
      <c r="S500" s="41"/>
      <c r="T500" s="41" t="str">
        <f t="shared" si="19"/>
        <v/>
      </c>
      <c r="U500" s="40" t="str">
        <f>_xlfn.IFNA(VLOOKUP(P500, Descriptions!$A:$E, 5, FALSE),"")</f>
        <v/>
      </c>
    </row>
    <row r="501" spans="4:21">
      <c r="D501" s="40"/>
      <c r="E501" s="40" t="str">
        <f>_xlfn.IFNA(VLOOKUP(A501, Descriptions!$A:$E, 5, FALSE),"")</f>
        <v/>
      </c>
      <c r="F501" s="40"/>
      <c r="G501" s="40"/>
      <c r="I501" s="40"/>
      <c r="J501" s="40"/>
      <c r="K501" s="41"/>
      <c r="L501" s="41" t="str">
        <f t="shared" si="18"/>
        <v/>
      </c>
      <c r="M501" s="40" t="str">
        <f>_xlfn.IFNA(VLOOKUP(H501, Descriptions!$A:$E, 5, FALSE),"")</f>
        <v/>
      </c>
      <c r="N501" s="40"/>
      <c r="O501" s="40"/>
      <c r="Q501" s="41"/>
      <c r="R501" s="41"/>
      <c r="S501" s="41"/>
      <c r="T501" s="41" t="str">
        <f t="shared" si="19"/>
        <v/>
      </c>
      <c r="U501" s="40" t="str">
        <f>_xlfn.IFNA(VLOOKUP(P501, Descriptions!$A:$E, 5, FALSE),"")</f>
        <v/>
      </c>
    </row>
    <row r="502" spans="4:21">
      <c r="D502" s="40"/>
      <c r="E502" s="40" t="str">
        <f>_xlfn.IFNA(VLOOKUP(A502, Descriptions!$A:$E, 5, FALSE),"")</f>
        <v/>
      </c>
      <c r="F502" s="40"/>
      <c r="G502" s="40"/>
      <c r="I502" s="40"/>
      <c r="J502" s="40"/>
      <c r="K502" s="41"/>
      <c r="L502" s="41" t="str">
        <f t="shared" si="18"/>
        <v/>
      </c>
      <c r="M502" s="40" t="str">
        <f>_xlfn.IFNA(VLOOKUP(H502, Descriptions!$A:$E, 5, FALSE),"")</f>
        <v/>
      </c>
      <c r="N502" s="40"/>
      <c r="O502" s="40"/>
      <c r="Q502" s="41"/>
      <c r="R502" s="41"/>
      <c r="S502" s="41"/>
      <c r="T502" s="41" t="str">
        <f t="shared" si="19"/>
        <v/>
      </c>
      <c r="U502" s="40" t="str">
        <f>_xlfn.IFNA(VLOOKUP(P502, Descriptions!$A:$E, 5, FALSE),"")</f>
        <v/>
      </c>
    </row>
    <row r="503" spans="4:21">
      <c r="D503" s="40"/>
      <c r="E503" s="40" t="str">
        <f>_xlfn.IFNA(VLOOKUP(A503, Descriptions!$A:$E, 5, FALSE),"")</f>
        <v/>
      </c>
      <c r="F503" s="40"/>
      <c r="G503" s="40"/>
      <c r="I503" s="40"/>
      <c r="J503" s="40"/>
      <c r="K503" s="41"/>
      <c r="L503" s="41" t="str">
        <f t="shared" si="18"/>
        <v/>
      </c>
      <c r="M503" s="40" t="str">
        <f>_xlfn.IFNA(VLOOKUP(H503, Descriptions!$A:$E, 5, FALSE),"")</f>
        <v/>
      </c>
      <c r="N503" s="40"/>
      <c r="O503" s="40"/>
      <c r="Q503" s="41"/>
      <c r="R503" s="41"/>
      <c r="S503" s="41"/>
      <c r="T503" s="41" t="str">
        <f t="shared" si="19"/>
        <v/>
      </c>
      <c r="U503" s="40" t="str">
        <f>_xlfn.IFNA(VLOOKUP(P503, Descriptions!$A:$E, 5, FALSE),"")</f>
        <v/>
      </c>
    </row>
    <row r="504" spans="4:21">
      <c r="D504" s="40"/>
      <c r="E504" s="40" t="str">
        <f>_xlfn.IFNA(VLOOKUP(A504, Descriptions!$A:$E, 5, FALSE),"")</f>
        <v/>
      </c>
      <c r="F504" s="40"/>
      <c r="G504" s="40"/>
      <c r="I504" s="40"/>
      <c r="J504" s="40"/>
      <c r="K504" s="41"/>
      <c r="L504" s="41" t="str">
        <f t="shared" si="18"/>
        <v/>
      </c>
      <c r="M504" s="40" t="str">
        <f>_xlfn.IFNA(VLOOKUP(H504, Descriptions!$A:$E, 5, FALSE),"")</f>
        <v/>
      </c>
      <c r="N504" s="40"/>
      <c r="O504" s="40"/>
      <c r="Q504" s="41"/>
      <c r="R504" s="41"/>
      <c r="S504" s="41"/>
      <c r="T504" s="41" t="str">
        <f t="shared" si="19"/>
        <v/>
      </c>
      <c r="U504" s="40" t="str">
        <f>_xlfn.IFNA(VLOOKUP(P504, Descriptions!$A:$E, 5, FALSE),"")</f>
        <v/>
      </c>
    </row>
    <row r="505" spans="4:21">
      <c r="D505" s="40"/>
      <c r="E505" s="40" t="str">
        <f>_xlfn.IFNA(VLOOKUP(A505, Descriptions!$A:$E, 5, FALSE),"")</f>
        <v/>
      </c>
      <c r="F505" s="40"/>
      <c r="G505" s="40"/>
      <c r="I505" s="40"/>
      <c r="J505" s="40"/>
      <c r="K505" s="41"/>
      <c r="L505" s="41" t="str">
        <f t="shared" si="18"/>
        <v/>
      </c>
      <c r="M505" s="40" t="str">
        <f>_xlfn.IFNA(VLOOKUP(H505, Descriptions!$A:$E, 5, FALSE),"")</f>
        <v/>
      </c>
      <c r="N505" s="40"/>
      <c r="O505" s="40"/>
      <c r="Q505" s="41"/>
      <c r="R505" s="41"/>
      <c r="S505" s="41"/>
      <c r="T505" s="41" t="str">
        <f t="shared" si="19"/>
        <v/>
      </c>
      <c r="U505" s="40" t="str">
        <f>_xlfn.IFNA(VLOOKUP(P505, Descriptions!$A:$E, 5, FALSE),"")</f>
        <v/>
      </c>
    </row>
    <row r="506" spans="4:21">
      <c r="D506" s="40"/>
      <c r="E506" s="40" t="str">
        <f>_xlfn.IFNA(VLOOKUP(A506, Descriptions!$A:$E, 5, FALSE),"")</f>
        <v/>
      </c>
      <c r="F506" s="40"/>
      <c r="G506" s="40"/>
      <c r="I506" s="40"/>
      <c r="J506" s="40"/>
      <c r="K506" s="41"/>
      <c r="L506" s="41" t="str">
        <f t="shared" si="18"/>
        <v/>
      </c>
      <c r="M506" s="40" t="str">
        <f>_xlfn.IFNA(VLOOKUP(H506, Descriptions!$A:$E, 5, FALSE),"")</f>
        <v/>
      </c>
      <c r="N506" s="40"/>
      <c r="O506" s="40"/>
      <c r="Q506" s="41"/>
      <c r="R506" s="41"/>
      <c r="S506" s="41"/>
      <c r="T506" s="41" t="str">
        <f t="shared" si="19"/>
        <v/>
      </c>
      <c r="U506" s="40" t="str">
        <f>_xlfn.IFNA(VLOOKUP(P506, Descriptions!$A:$E, 5, FALSE),"")</f>
        <v/>
      </c>
    </row>
    <row r="507" spans="4:21">
      <c r="D507" s="40"/>
      <c r="E507" s="40" t="str">
        <f>_xlfn.IFNA(VLOOKUP(A507, Descriptions!$A:$E, 5, FALSE),"")</f>
        <v/>
      </c>
      <c r="F507" s="40"/>
      <c r="G507" s="40"/>
      <c r="I507" s="40"/>
      <c r="J507" s="40"/>
      <c r="K507" s="41"/>
      <c r="L507" s="41" t="str">
        <f t="shared" si="18"/>
        <v/>
      </c>
      <c r="M507" s="40" t="str">
        <f>_xlfn.IFNA(VLOOKUP(H507, Descriptions!$A:$E, 5, FALSE),"")</f>
        <v/>
      </c>
      <c r="N507" s="40"/>
      <c r="O507" s="40"/>
      <c r="Q507" s="41"/>
      <c r="R507" s="41"/>
      <c r="S507" s="41"/>
      <c r="T507" s="41" t="str">
        <f t="shared" si="19"/>
        <v/>
      </c>
      <c r="U507" s="40" t="str">
        <f>_xlfn.IFNA(VLOOKUP(P507, Descriptions!$A:$E, 5, FALSE),"")</f>
        <v/>
      </c>
    </row>
    <row r="508" spans="4:21">
      <c r="D508" s="40"/>
      <c r="E508" s="40" t="str">
        <f>_xlfn.IFNA(VLOOKUP(A508, Descriptions!$A:$E, 5, FALSE),"")</f>
        <v/>
      </c>
      <c r="F508" s="40"/>
      <c r="G508" s="40"/>
      <c r="I508" s="40"/>
      <c r="J508" s="40"/>
      <c r="K508" s="41"/>
      <c r="L508" s="41" t="str">
        <f t="shared" si="18"/>
        <v/>
      </c>
      <c r="M508" s="40" t="str">
        <f>_xlfn.IFNA(VLOOKUP(H508, Descriptions!$A:$E, 5, FALSE),"")</f>
        <v/>
      </c>
      <c r="N508" s="40"/>
      <c r="O508" s="40"/>
      <c r="Q508" s="41"/>
      <c r="R508" s="41"/>
      <c r="S508" s="41"/>
      <c r="T508" s="41" t="str">
        <f t="shared" si="19"/>
        <v/>
      </c>
      <c r="U508" s="40" t="str">
        <f>_xlfn.IFNA(VLOOKUP(P508, Descriptions!$A:$E, 5, FALSE),"")</f>
        <v/>
      </c>
    </row>
    <row r="509" spans="4:21">
      <c r="D509" s="40"/>
      <c r="E509" s="40" t="str">
        <f>_xlfn.IFNA(VLOOKUP(A509, Descriptions!$A:$E, 5, FALSE),"")</f>
        <v/>
      </c>
      <c r="F509" s="40"/>
      <c r="G509" s="40"/>
      <c r="I509" s="40"/>
      <c r="J509" s="40"/>
      <c r="K509" s="41"/>
      <c r="L509" s="41" t="str">
        <f t="shared" si="18"/>
        <v/>
      </c>
      <c r="M509" s="40" t="str">
        <f>_xlfn.IFNA(VLOOKUP(H509, Descriptions!$A:$E, 5, FALSE),"")</f>
        <v/>
      </c>
      <c r="N509" s="40"/>
      <c r="O509" s="40"/>
      <c r="Q509" s="41"/>
      <c r="R509" s="41"/>
      <c r="S509" s="41"/>
      <c r="T509" s="41" t="str">
        <f t="shared" si="19"/>
        <v/>
      </c>
      <c r="U509" s="40" t="str">
        <f>_xlfn.IFNA(VLOOKUP(P509, Descriptions!$A:$E, 5, FALSE),"")</f>
        <v/>
      </c>
    </row>
    <row r="510" spans="4:21">
      <c r="D510" s="40"/>
      <c r="E510" s="40" t="str">
        <f>_xlfn.IFNA(VLOOKUP(A510, Descriptions!$A:$E, 5, FALSE),"")</f>
        <v/>
      </c>
      <c r="F510" s="40"/>
      <c r="G510" s="40"/>
      <c r="I510" s="40"/>
      <c r="J510" s="40"/>
      <c r="K510" s="41"/>
      <c r="L510" s="41" t="str">
        <f t="shared" si="18"/>
        <v/>
      </c>
      <c r="M510" s="40" t="str">
        <f>_xlfn.IFNA(VLOOKUP(H510, Descriptions!$A:$E, 5, FALSE),"")</f>
        <v/>
      </c>
      <c r="N510" s="40"/>
      <c r="O510" s="40"/>
      <c r="Q510" s="41"/>
      <c r="R510" s="41"/>
      <c r="S510" s="41"/>
      <c r="T510" s="41" t="str">
        <f t="shared" si="19"/>
        <v/>
      </c>
      <c r="U510" s="40" t="str">
        <f>_xlfn.IFNA(VLOOKUP(P510, Descriptions!$A:$E, 5, FALSE),"")</f>
        <v/>
      </c>
    </row>
    <row r="511" spans="4:21">
      <c r="D511" s="40"/>
      <c r="E511" s="40" t="str">
        <f>_xlfn.IFNA(VLOOKUP(A511, Descriptions!$A:$E, 5, FALSE),"")</f>
        <v/>
      </c>
      <c r="F511" s="40"/>
      <c r="G511" s="40"/>
      <c r="I511" s="40"/>
      <c r="J511" s="40"/>
      <c r="K511" s="41"/>
      <c r="L511" s="41" t="str">
        <f t="shared" si="18"/>
        <v/>
      </c>
      <c r="M511" s="40" t="str">
        <f>_xlfn.IFNA(VLOOKUP(H511, Descriptions!$A:$E, 5, FALSE),"")</f>
        <v/>
      </c>
      <c r="N511" s="40"/>
      <c r="O511" s="40"/>
      <c r="Q511" s="41"/>
      <c r="R511" s="41"/>
      <c r="S511" s="41"/>
      <c r="T511" s="41" t="str">
        <f t="shared" si="19"/>
        <v/>
      </c>
      <c r="U511" s="40" t="str">
        <f>_xlfn.IFNA(VLOOKUP(P511, Descriptions!$A:$E, 5, FALSE),"")</f>
        <v/>
      </c>
    </row>
    <row r="512" spans="4:21">
      <c r="D512" s="40"/>
      <c r="E512" s="40" t="str">
        <f>_xlfn.IFNA(VLOOKUP(A512, Descriptions!$A:$E, 5, FALSE),"")</f>
        <v/>
      </c>
      <c r="F512" s="40"/>
      <c r="G512" s="40"/>
      <c r="I512" s="40"/>
      <c r="J512" s="40"/>
      <c r="K512" s="41"/>
      <c r="L512" s="41" t="str">
        <f t="shared" si="18"/>
        <v/>
      </c>
      <c r="M512" s="40" t="str">
        <f>_xlfn.IFNA(VLOOKUP(H512, Descriptions!$A:$E, 5, FALSE),"")</f>
        <v/>
      </c>
      <c r="N512" s="40"/>
      <c r="O512" s="40"/>
      <c r="Q512" s="41"/>
      <c r="R512" s="41"/>
      <c r="S512" s="41"/>
      <c r="T512" s="41" t="str">
        <f t="shared" si="19"/>
        <v/>
      </c>
      <c r="U512" s="40" t="str">
        <f>_xlfn.IFNA(VLOOKUP(P512, Descriptions!$A:$E, 5, FALSE),"")</f>
        <v/>
      </c>
    </row>
    <row r="513" spans="4:21">
      <c r="D513" s="40"/>
      <c r="E513" s="40" t="str">
        <f>_xlfn.IFNA(VLOOKUP(A513, Descriptions!$A:$E, 5, FALSE),"")</f>
        <v/>
      </c>
      <c r="F513" s="40"/>
      <c r="G513" s="40"/>
      <c r="I513" s="40"/>
      <c r="J513" s="40"/>
      <c r="K513" s="41"/>
      <c r="L513" s="41" t="str">
        <f t="shared" si="18"/>
        <v/>
      </c>
      <c r="M513" s="40" t="str">
        <f>_xlfn.IFNA(VLOOKUP(H513, Descriptions!$A:$E, 5, FALSE),"")</f>
        <v/>
      </c>
      <c r="N513" s="40"/>
      <c r="O513" s="40"/>
      <c r="Q513" s="41"/>
      <c r="R513" s="41"/>
      <c r="S513" s="41"/>
      <c r="T513" s="41" t="str">
        <f t="shared" si="19"/>
        <v/>
      </c>
      <c r="U513" s="40" t="str">
        <f>_xlfn.IFNA(VLOOKUP(P513, Descriptions!$A:$E, 5, FALSE),"")</f>
        <v/>
      </c>
    </row>
    <row r="514" spans="4:21">
      <c r="D514" s="40"/>
      <c r="E514" s="40" t="str">
        <f>_xlfn.IFNA(VLOOKUP(A514, Descriptions!$A:$E, 5, FALSE),"")</f>
        <v/>
      </c>
      <c r="F514" s="40"/>
      <c r="G514" s="40"/>
      <c r="I514" s="40"/>
      <c r="J514" s="40"/>
      <c r="K514" s="41"/>
      <c r="L514" s="41" t="str">
        <f t="shared" si="18"/>
        <v/>
      </c>
      <c r="M514" s="40" t="str">
        <f>_xlfn.IFNA(VLOOKUP(H514, Descriptions!$A:$E, 5, FALSE),"")</f>
        <v/>
      </c>
      <c r="N514" s="40"/>
      <c r="O514" s="40"/>
      <c r="Q514" s="41"/>
      <c r="R514" s="41"/>
      <c r="S514" s="41"/>
      <c r="T514" s="41" t="str">
        <f t="shared" si="19"/>
        <v/>
      </c>
      <c r="U514" s="40" t="str">
        <f>_xlfn.IFNA(VLOOKUP(P514, Descriptions!$A:$E, 5, FALSE),"")</f>
        <v/>
      </c>
    </row>
    <row r="515" spans="4:21">
      <c r="D515" s="40"/>
      <c r="E515" s="40" t="str">
        <f>_xlfn.IFNA(VLOOKUP(A515, Descriptions!$A:$E, 5, FALSE),"")</f>
        <v/>
      </c>
      <c r="F515" s="40"/>
      <c r="G515" s="40"/>
      <c r="I515" s="40"/>
      <c r="J515" s="40"/>
      <c r="K515" s="41"/>
      <c r="L515" s="41" t="str">
        <f t="shared" si="18"/>
        <v/>
      </c>
      <c r="M515" s="40" t="str">
        <f>_xlfn.IFNA(VLOOKUP(H515, Descriptions!$A:$E, 5, FALSE),"")</f>
        <v/>
      </c>
      <c r="N515" s="40"/>
      <c r="O515" s="40"/>
      <c r="Q515" s="41"/>
      <c r="R515" s="41"/>
      <c r="S515" s="41"/>
      <c r="T515" s="41" t="str">
        <f t="shared" si="19"/>
        <v/>
      </c>
      <c r="U515" s="40" t="str">
        <f>_xlfn.IFNA(VLOOKUP(P515, Descriptions!$A:$E, 5, FALSE),"")</f>
        <v/>
      </c>
    </row>
    <row r="516" spans="4:21">
      <c r="D516" s="40"/>
      <c r="E516" s="40" t="str">
        <f>_xlfn.IFNA(VLOOKUP(A516, Descriptions!$A:$E, 5, FALSE),"")</f>
        <v/>
      </c>
      <c r="F516" s="40"/>
      <c r="G516" s="40"/>
      <c r="I516" s="40"/>
      <c r="J516" s="40"/>
      <c r="K516" s="41"/>
      <c r="L516" s="41" t="str">
        <f t="shared" si="18"/>
        <v/>
      </c>
      <c r="M516" s="40" t="str">
        <f>_xlfn.IFNA(VLOOKUP(H516, Descriptions!$A:$E, 5, FALSE),"")</f>
        <v/>
      </c>
      <c r="N516" s="40"/>
      <c r="O516" s="40"/>
      <c r="Q516" s="41"/>
      <c r="R516" s="41"/>
      <c r="S516" s="41"/>
      <c r="T516" s="41" t="str">
        <f t="shared" si="19"/>
        <v/>
      </c>
      <c r="U516" s="40" t="str">
        <f>_xlfn.IFNA(VLOOKUP(P516, Descriptions!$A:$E, 5, FALSE),"")</f>
        <v/>
      </c>
    </row>
    <row r="517" spans="4:21">
      <c r="D517" s="40"/>
      <c r="E517" s="40" t="str">
        <f>_xlfn.IFNA(VLOOKUP(A517, Descriptions!$A:$E, 5, FALSE),"")</f>
        <v/>
      </c>
      <c r="F517" s="40"/>
      <c r="G517" s="40"/>
      <c r="I517" s="40"/>
      <c r="J517" s="40"/>
      <c r="K517" s="41"/>
      <c r="L517" s="41" t="str">
        <f t="shared" si="18"/>
        <v/>
      </c>
      <c r="M517" s="40" t="str">
        <f>_xlfn.IFNA(VLOOKUP(H517, Descriptions!$A:$E, 5, FALSE),"")</f>
        <v/>
      </c>
      <c r="N517" s="40"/>
      <c r="O517" s="40"/>
      <c r="Q517" s="41"/>
      <c r="R517" s="41"/>
      <c r="S517" s="41"/>
      <c r="T517" s="41" t="str">
        <f t="shared" si="19"/>
        <v/>
      </c>
      <c r="U517" s="40" t="str">
        <f>_xlfn.IFNA(VLOOKUP(P517, Descriptions!$A:$E, 5, FALSE),"")</f>
        <v/>
      </c>
    </row>
    <row r="518" spans="4:21">
      <c r="D518" s="40"/>
      <c r="E518" s="40" t="str">
        <f>_xlfn.IFNA(VLOOKUP(A518, Descriptions!$A:$E, 5, FALSE),"")</f>
        <v/>
      </c>
      <c r="F518" s="40"/>
      <c r="G518" s="40"/>
      <c r="I518" s="40"/>
      <c r="J518" s="40"/>
      <c r="K518" s="41"/>
      <c r="L518" s="41" t="str">
        <f t="shared" si="18"/>
        <v/>
      </c>
      <c r="M518" s="40" t="str">
        <f>_xlfn.IFNA(VLOOKUP(H518, Descriptions!$A:$E, 5, FALSE),"")</f>
        <v/>
      </c>
      <c r="N518" s="40"/>
      <c r="O518" s="40"/>
      <c r="Q518" s="41"/>
      <c r="R518" s="41"/>
      <c r="S518" s="41"/>
      <c r="T518" s="41" t="str">
        <f t="shared" si="19"/>
        <v/>
      </c>
      <c r="U518" s="40" t="str">
        <f>_xlfn.IFNA(VLOOKUP(P518, Descriptions!$A:$E, 5, FALSE),"")</f>
        <v/>
      </c>
    </row>
    <row r="519" spans="4:21">
      <c r="D519" s="40"/>
      <c r="E519" s="40" t="str">
        <f>_xlfn.IFNA(VLOOKUP(A519, Descriptions!$A:$E, 5, FALSE),"")</f>
        <v/>
      </c>
      <c r="F519" s="40"/>
      <c r="G519" s="40"/>
      <c r="I519" s="40"/>
      <c r="J519" s="40"/>
      <c r="K519" s="41"/>
      <c r="L519" s="41" t="str">
        <f t="shared" ref="L519:L582" si="20">IF(AND(J519&gt;0, K519&gt;0), K519/J519, "")</f>
        <v/>
      </c>
      <c r="M519" s="40" t="str">
        <f>_xlfn.IFNA(VLOOKUP(H519, Descriptions!$A:$E, 5, FALSE),"")</f>
        <v/>
      </c>
      <c r="N519" s="40"/>
      <c r="O519" s="40"/>
      <c r="Q519" s="41"/>
      <c r="R519" s="41"/>
      <c r="S519" s="41"/>
      <c r="T519" s="41" t="str">
        <f t="shared" si="19"/>
        <v/>
      </c>
      <c r="U519" s="40" t="str">
        <f>_xlfn.IFNA(VLOOKUP(P519, Descriptions!$A:$E, 5, FALSE),"")</f>
        <v/>
      </c>
    </row>
    <row r="520" spans="4:21">
      <c r="D520" s="40"/>
      <c r="E520" s="40" t="str">
        <f>_xlfn.IFNA(VLOOKUP(A520, Descriptions!$A:$E, 5, FALSE),"")</f>
        <v/>
      </c>
      <c r="F520" s="40"/>
      <c r="G520" s="40"/>
      <c r="I520" s="40"/>
      <c r="J520" s="40"/>
      <c r="K520" s="41"/>
      <c r="L520" s="41" t="str">
        <f t="shared" si="20"/>
        <v/>
      </c>
      <c r="M520" s="40" t="str">
        <f>_xlfn.IFNA(VLOOKUP(H520, Descriptions!$A:$E, 5, FALSE),"")</f>
        <v/>
      </c>
      <c r="N520" s="40"/>
      <c r="O520" s="40"/>
      <c r="Q520" s="41"/>
      <c r="R520" s="41"/>
      <c r="S520" s="41"/>
      <c r="T520" s="41" t="str">
        <f t="shared" ref="T520:T583" si="21">IF(AND(S520&gt;0, R520&gt;0), S520/R520, "")</f>
        <v/>
      </c>
      <c r="U520" s="40" t="str">
        <f>_xlfn.IFNA(VLOOKUP(P520, Descriptions!$A:$E, 5, FALSE),"")</f>
        <v/>
      </c>
    </row>
    <row r="521" spans="4:21">
      <c r="D521" s="40"/>
      <c r="E521" s="40" t="str">
        <f>_xlfn.IFNA(VLOOKUP(A521, Descriptions!$A:$E, 5, FALSE),"")</f>
        <v/>
      </c>
      <c r="F521" s="40"/>
      <c r="G521" s="40"/>
      <c r="I521" s="40"/>
      <c r="J521" s="40"/>
      <c r="K521" s="41"/>
      <c r="L521" s="41" t="str">
        <f t="shared" si="20"/>
        <v/>
      </c>
      <c r="M521" s="40" t="str">
        <f>_xlfn.IFNA(VLOOKUP(H521, Descriptions!$A:$E, 5, FALSE),"")</f>
        <v/>
      </c>
      <c r="N521" s="40"/>
      <c r="O521" s="40"/>
      <c r="Q521" s="41"/>
      <c r="R521" s="41"/>
      <c r="S521" s="41"/>
      <c r="T521" s="41" t="str">
        <f t="shared" si="21"/>
        <v/>
      </c>
      <c r="U521" s="40" t="str">
        <f>_xlfn.IFNA(VLOOKUP(P521, Descriptions!$A:$E, 5, FALSE),"")</f>
        <v/>
      </c>
    </row>
    <row r="522" spans="4:21">
      <c r="D522" s="40"/>
      <c r="E522" s="40" t="str">
        <f>_xlfn.IFNA(VLOOKUP(A522, Descriptions!$A:$E, 5, FALSE),"")</f>
        <v/>
      </c>
      <c r="F522" s="40"/>
      <c r="G522" s="40"/>
      <c r="I522" s="40"/>
      <c r="J522" s="40"/>
      <c r="K522" s="41"/>
      <c r="L522" s="41" t="str">
        <f t="shared" si="20"/>
        <v/>
      </c>
      <c r="M522" s="40" t="str">
        <f>_xlfn.IFNA(VLOOKUP(H522, Descriptions!$A:$E, 5, FALSE),"")</f>
        <v/>
      </c>
      <c r="N522" s="40"/>
      <c r="O522" s="40"/>
      <c r="Q522" s="41"/>
      <c r="R522" s="41"/>
      <c r="S522" s="41"/>
      <c r="T522" s="41" t="str">
        <f t="shared" si="21"/>
        <v/>
      </c>
      <c r="U522" s="40" t="str">
        <f>_xlfn.IFNA(VLOOKUP(P522, Descriptions!$A:$E, 5, FALSE),"")</f>
        <v/>
      </c>
    </row>
    <row r="523" spans="4:21">
      <c r="D523" s="40"/>
      <c r="E523" s="40" t="str">
        <f>_xlfn.IFNA(VLOOKUP(A523, Descriptions!$A:$E, 5, FALSE),"")</f>
        <v/>
      </c>
      <c r="F523" s="40"/>
      <c r="G523" s="40"/>
      <c r="I523" s="40"/>
      <c r="J523" s="40"/>
      <c r="K523" s="41"/>
      <c r="L523" s="41" t="str">
        <f t="shared" si="20"/>
        <v/>
      </c>
      <c r="M523" s="40" t="str">
        <f>_xlfn.IFNA(VLOOKUP(H523, Descriptions!$A:$E, 5, FALSE),"")</f>
        <v/>
      </c>
      <c r="N523" s="40"/>
      <c r="O523" s="40"/>
      <c r="Q523" s="41"/>
      <c r="R523" s="41"/>
      <c r="S523" s="41"/>
      <c r="T523" s="41" t="str">
        <f t="shared" si="21"/>
        <v/>
      </c>
      <c r="U523" s="40" t="str">
        <f>_xlfn.IFNA(VLOOKUP(P523, Descriptions!$A:$E, 5, FALSE),"")</f>
        <v/>
      </c>
    </row>
    <row r="524" spans="4:21">
      <c r="D524" s="40"/>
      <c r="E524" s="40" t="str">
        <f>_xlfn.IFNA(VLOOKUP(A524, Descriptions!$A:$E, 5, FALSE),"")</f>
        <v/>
      </c>
      <c r="F524" s="40"/>
      <c r="G524" s="40"/>
      <c r="I524" s="40"/>
      <c r="J524" s="40"/>
      <c r="K524" s="41"/>
      <c r="L524" s="41" t="str">
        <f t="shared" si="20"/>
        <v/>
      </c>
      <c r="M524" s="40" t="str">
        <f>_xlfn.IFNA(VLOOKUP(H524, Descriptions!$A:$E, 5, FALSE),"")</f>
        <v/>
      </c>
      <c r="N524" s="40"/>
      <c r="O524" s="40"/>
      <c r="Q524" s="41"/>
      <c r="R524" s="41"/>
      <c r="S524" s="41"/>
      <c r="T524" s="41" t="str">
        <f t="shared" si="21"/>
        <v/>
      </c>
      <c r="U524" s="40" t="str">
        <f>_xlfn.IFNA(VLOOKUP(P524, Descriptions!$A:$E, 5, FALSE),"")</f>
        <v/>
      </c>
    </row>
    <row r="525" spans="4:21">
      <c r="D525" s="40"/>
      <c r="E525" s="40" t="str">
        <f>_xlfn.IFNA(VLOOKUP(A525, Descriptions!$A:$E, 5, FALSE),"")</f>
        <v/>
      </c>
      <c r="F525" s="40"/>
      <c r="G525" s="40"/>
      <c r="I525" s="40"/>
      <c r="J525" s="40"/>
      <c r="K525" s="41"/>
      <c r="L525" s="41" t="str">
        <f t="shared" si="20"/>
        <v/>
      </c>
      <c r="M525" s="40" t="str">
        <f>_xlfn.IFNA(VLOOKUP(H525, Descriptions!$A:$E, 5, FALSE),"")</f>
        <v/>
      </c>
      <c r="N525" s="40"/>
      <c r="O525" s="40"/>
      <c r="Q525" s="41"/>
      <c r="R525" s="41"/>
      <c r="S525" s="41"/>
      <c r="T525" s="41" t="str">
        <f t="shared" si="21"/>
        <v/>
      </c>
      <c r="U525" s="40" t="str">
        <f>_xlfn.IFNA(VLOOKUP(P525, Descriptions!$A:$E, 5, FALSE),"")</f>
        <v/>
      </c>
    </row>
    <row r="526" spans="4:21">
      <c r="D526" s="40"/>
      <c r="E526" s="40" t="str">
        <f>_xlfn.IFNA(VLOOKUP(A526, Descriptions!$A:$E, 5, FALSE),"")</f>
        <v/>
      </c>
      <c r="F526" s="40"/>
      <c r="G526" s="40"/>
      <c r="I526" s="40"/>
      <c r="J526" s="40"/>
      <c r="K526" s="41"/>
      <c r="L526" s="41" t="str">
        <f t="shared" si="20"/>
        <v/>
      </c>
      <c r="M526" s="40" t="str">
        <f>_xlfn.IFNA(VLOOKUP(H526, Descriptions!$A:$E, 5, FALSE),"")</f>
        <v/>
      </c>
      <c r="N526" s="40"/>
      <c r="O526" s="40"/>
      <c r="Q526" s="41"/>
      <c r="R526" s="41"/>
      <c r="S526" s="41"/>
      <c r="T526" s="41" t="str">
        <f t="shared" si="21"/>
        <v/>
      </c>
      <c r="U526" s="40" t="str">
        <f>_xlfn.IFNA(VLOOKUP(P526, Descriptions!$A:$E, 5, FALSE),"")</f>
        <v/>
      </c>
    </row>
    <row r="527" spans="4:21">
      <c r="D527" s="40"/>
      <c r="E527" s="40" t="str">
        <f>_xlfn.IFNA(VLOOKUP(A527, Descriptions!$A:$E, 5, FALSE),"")</f>
        <v/>
      </c>
      <c r="F527" s="40"/>
      <c r="G527" s="40"/>
      <c r="I527" s="40"/>
      <c r="J527" s="40"/>
      <c r="K527" s="41"/>
      <c r="L527" s="41" t="str">
        <f t="shared" si="20"/>
        <v/>
      </c>
      <c r="M527" s="40" t="str">
        <f>_xlfn.IFNA(VLOOKUP(H527, Descriptions!$A:$E, 5, FALSE),"")</f>
        <v/>
      </c>
      <c r="N527" s="40"/>
      <c r="O527" s="40"/>
      <c r="Q527" s="41"/>
      <c r="R527" s="41"/>
      <c r="S527" s="41"/>
      <c r="T527" s="41" t="str">
        <f t="shared" si="21"/>
        <v/>
      </c>
      <c r="U527" s="40" t="str">
        <f>_xlfn.IFNA(VLOOKUP(P527, Descriptions!$A:$E, 5, FALSE),"")</f>
        <v/>
      </c>
    </row>
    <row r="528" spans="4:21">
      <c r="D528" s="40"/>
      <c r="E528" s="40" t="str">
        <f>_xlfn.IFNA(VLOOKUP(A528, Descriptions!$A:$E, 5, FALSE),"")</f>
        <v/>
      </c>
      <c r="F528" s="40"/>
      <c r="G528" s="40"/>
      <c r="I528" s="40"/>
      <c r="J528" s="40"/>
      <c r="K528" s="41"/>
      <c r="L528" s="41" t="str">
        <f t="shared" si="20"/>
        <v/>
      </c>
      <c r="M528" s="40" t="str">
        <f>_xlfn.IFNA(VLOOKUP(H528, Descriptions!$A:$E, 5, FALSE),"")</f>
        <v/>
      </c>
      <c r="N528" s="40"/>
      <c r="O528" s="40"/>
      <c r="Q528" s="41"/>
      <c r="R528" s="41"/>
      <c r="S528" s="41"/>
      <c r="T528" s="41" t="str">
        <f t="shared" si="21"/>
        <v/>
      </c>
      <c r="U528" s="40" t="str">
        <f>_xlfn.IFNA(VLOOKUP(P528, Descriptions!$A:$E, 5, FALSE),"")</f>
        <v/>
      </c>
    </row>
    <row r="529" spans="4:21">
      <c r="D529" s="40"/>
      <c r="E529" s="40" t="str">
        <f>_xlfn.IFNA(VLOOKUP(A529, Descriptions!$A:$E, 5, FALSE),"")</f>
        <v/>
      </c>
      <c r="F529" s="40"/>
      <c r="G529" s="40"/>
      <c r="I529" s="40"/>
      <c r="J529" s="40"/>
      <c r="K529" s="41"/>
      <c r="L529" s="41" t="str">
        <f t="shared" si="20"/>
        <v/>
      </c>
      <c r="M529" s="40" t="str">
        <f>_xlfn.IFNA(VLOOKUP(H529, Descriptions!$A:$E, 5, FALSE),"")</f>
        <v/>
      </c>
      <c r="N529" s="40"/>
      <c r="O529" s="40"/>
      <c r="Q529" s="41"/>
      <c r="R529" s="41"/>
      <c r="S529" s="41"/>
      <c r="T529" s="41" t="str">
        <f t="shared" si="21"/>
        <v/>
      </c>
      <c r="U529" s="40" t="str">
        <f>_xlfn.IFNA(VLOOKUP(P529, Descriptions!$A:$E, 5, FALSE),"")</f>
        <v/>
      </c>
    </row>
    <row r="530" spans="4:21">
      <c r="D530" s="40"/>
      <c r="E530" s="40" t="str">
        <f>_xlfn.IFNA(VLOOKUP(A530, Descriptions!$A:$E, 5, FALSE),"")</f>
        <v/>
      </c>
      <c r="F530" s="40"/>
      <c r="G530" s="40"/>
      <c r="I530" s="40"/>
      <c r="J530" s="40"/>
      <c r="K530" s="41"/>
      <c r="L530" s="41" t="str">
        <f t="shared" si="20"/>
        <v/>
      </c>
      <c r="M530" s="40" t="str">
        <f>_xlfn.IFNA(VLOOKUP(H530, Descriptions!$A:$E, 5, FALSE),"")</f>
        <v/>
      </c>
      <c r="N530" s="40"/>
      <c r="O530" s="40"/>
      <c r="Q530" s="41"/>
      <c r="R530" s="41"/>
      <c r="S530" s="41"/>
      <c r="T530" s="41" t="str">
        <f t="shared" si="21"/>
        <v/>
      </c>
      <c r="U530" s="40" t="str">
        <f>_xlfn.IFNA(VLOOKUP(P530, Descriptions!$A:$E, 5, FALSE),"")</f>
        <v/>
      </c>
    </row>
    <row r="531" spans="4:21">
      <c r="D531" s="40"/>
      <c r="E531" s="40" t="str">
        <f>_xlfn.IFNA(VLOOKUP(A531, Descriptions!$A:$E, 5, FALSE),"")</f>
        <v/>
      </c>
      <c r="F531" s="40"/>
      <c r="G531" s="40"/>
      <c r="I531" s="40"/>
      <c r="J531" s="40"/>
      <c r="K531" s="41"/>
      <c r="L531" s="41" t="str">
        <f t="shared" si="20"/>
        <v/>
      </c>
      <c r="M531" s="40" t="str">
        <f>_xlfn.IFNA(VLOOKUP(H531, Descriptions!$A:$E, 5, FALSE),"")</f>
        <v/>
      </c>
      <c r="N531" s="40"/>
      <c r="O531" s="40"/>
      <c r="Q531" s="41"/>
      <c r="R531" s="41"/>
      <c r="S531" s="41"/>
      <c r="T531" s="41" t="str">
        <f t="shared" si="21"/>
        <v/>
      </c>
      <c r="U531" s="40" t="str">
        <f>_xlfn.IFNA(VLOOKUP(P531, Descriptions!$A:$E, 5, FALSE),"")</f>
        <v/>
      </c>
    </row>
    <row r="532" spans="4:21">
      <c r="D532" s="40"/>
      <c r="E532" s="40" t="str">
        <f>_xlfn.IFNA(VLOOKUP(A532, Descriptions!$A:$E, 5, FALSE),"")</f>
        <v/>
      </c>
      <c r="F532" s="40"/>
      <c r="G532" s="40"/>
      <c r="I532" s="40"/>
      <c r="J532" s="40"/>
      <c r="K532" s="41"/>
      <c r="L532" s="41" t="str">
        <f t="shared" si="20"/>
        <v/>
      </c>
      <c r="M532" s="40" t="str">
        <f>_xlfn.IFNA(VLOOKUP(H532, Descriptions!$A:$E, 5, FALSE),"")</f>
        <v/>
      </c>
      <c r="N532" s="40"/>
      <c r="O532" s="40"/>
      <c r="Q532" s="41"/>
      <c r="R532" s="41"/>
      <c r="S532" s="41"/>
      <c r="T532" s="41" t="str">
        <f t="shared" si="21"/>
        <v/>
      </c>
      <c r="U532" s="40" t="str">
        <f>_xlfn.IFNA(VLOOKUP(P532, Descriptions!$A:$E, 5, FALSE),"")</f>
        <v/>
      </c>
    </row>
    <row r="533" spans="4:21">
      <c r="D533" s="40"/>
      <c r="E533" s="40" t="str">
        <f>_xlfn.IFNA(VLOOKUP(A533, Descriptions!$A:$E, 5, FALSE),"")</f>
        <v/>
      </c>
      <c r="F533" s="40"/>
      <c r="G533" s="40"/>
      <c r="I533" s="40"/>
      <c r="J533" s="40"/>
      <c r="K533" s="41"/>
      <c r="L533" s="41" t="str">
        <f t="shared" si="20"/>
        <v/>
      </c>
      <c r="M533" s="40" t="str">
        <f>_xlfn.IFNA(VLOOKUP(H533, Descriptions!$A:$E, 5, FALSE),"")</f>
        <v/>
      </c>
      <c r="N533" s="40"/>
      <c r="O533" s="40"/>
      <c r="Q533" s="41"/>
      <c r="R533" s="41"/>
      <c r="S533" s="41"/>
      <c r="T533" s="41" t="str">
        <f t="shared" si="21"/>
        <v/>
      </c>
      <c r="U533" s="40" t="str">
        <f>_xlfn.IFNA(VLOOKUP(P533, Descriptions!$A:$E, 5, FALSE),"")</f>
        <v/>
      </c>
    </row>
    <row r="534" spans="4:21">
      <c r="D534" s="40"/>
      <c r="E534" s="40" t="str">
        <f>_xlfn.IFNA(VLOOKUP(A534, Descriptions!$A:$E, 5, FALSE),"")</f>
        <v/>
      </c>
      <c r="F534" s="40"/>
      <c r="G534" s="40"/>
      <c r="I534" s="40"/>
      <c r="J534" s="40"/>
      <c r="K534" s="41"/>
      <c r="L534" s="41" t="str">
        <f t="shared" si="20"/>
        <v/>
      </c>
      <c r="M534" s="40" t="str">
        <f>_xlfn.IFNA(VLOOKUP(H534, Descriptions!$A:$E, 5, FALSE),"")</f>
        <v/>
      </c>
      <c r="N534" s="40"/>
      <c r="O534" s="40"/>
      <c r="Q534" s="41"/>
      <c r="R534" s="41"/>
      <c r="S534" s="41"/>
      <c r="T534" s="41" t="str">
        <f t="shared" si="21"/>
        <v/>
      </c>
      <c r="U534" s="40" t="str">
        <f>_xlfn.IFNA(VLOOKUP(P534, Descriptions!$A:$E, 5, FALSE),"")</f>
        <v/>
      </c>
    </row>
    <row r="535" spans="4:21">
      <c r="D535" s="40"/>
      <c r="E535" s="40" t="str">
        <f>_xlfn.IFNA(VLOOKUP(A535, Descriptions!$A:$E, 5, FALSE),"")</f>
        <v/>
      </c>
      <c r="F535" s="40"/>
      <c r="G535" s="40"/>
      <c r="I535" s="40"/>
      <c r="J535" s="40"/>
      <c r="K535" s="41"/>
      <c r="L535" s="41" t="str">
        <f t="shared" si="20"/>
        <v/>
      </c>
      <c r="M535" s="40" t="str">
        <f>_xlfn.IFNA(VLOOKUP(H535, Descriptions!$A:$E, 5, FALSE),"")</f>
        <v/>
      </c>
      <c r="N535" s="40"/>
      <c r="O535" s="40"/>
      <c r="Q535" s="41"/>
      <c r="R535" s="41"/>
      <c r="S535" s="41"/>
      <c r="T535" s="41" t="str">
        <f t="shared" si="21"/>
        <v/>
      </c>
      <c r="U535" s="40" t="str">
        <f>_xlfn.IFNA(VLOOKUP(P535, Descriptions!$A:$E, 5, FALSE),"")</f>
        <v/>
      </c>
    </row>
    <row r="536" spans="4:21">
      <c r="D536" s="40"/>
      <c r="E536" s="40" t="str">
        <f>_xlfn.IFNA(VLOOKUP(A536, Descriptions!$A:$E, 5, FALSE),"")</f>
        <v/>
      </c>
      <c r="F536" s="40"/>
      <c r="G536" s="40"/>
      <c r="I536" s="40"/>
      <c r="J536" s="40"/>
      <c r="K536" s="41"/>
      <c r="L536" s="41" t="str">
        <f t="shared" si="20"/>
        <v/>
      </c>
      <c r="M536" s="40" t="str">
        <f>_xlfn.IFNA(VLOOKUP(H536, Descriptions!$A:$E, 5, FALSE),"")</f>
        <v/>
      </c>
      <c r="N536" s="40"/>
      <c r="O536" s="40"/>
      <c r="Q536" s="41"/>
      <c r="R536" s="41"/>
      <c r="S536" s="41"/>
      <c r="T536" s="41" t="str">
        <f t="shared" si="21"/>
        <v/>
      </c>
      <c r="U536" s="40" t="str">
        <f>_xlfn.IFNA(VLOOKUP(P536, Descriptions!$A:$E, 5, FALSE),"")</f>
        <v/>
      </c>
    </row>
    <row r="537" spans="4:21">
      <c r="D537" s="40"/>
      <c r="E537" s="40" t="str">
        <f>_xlfn.IFNA(VLOOKUP(A537, Descriptions!$A:$E, 5, FALSE),"")</f>
        <v/>
      </c>
      <c r="F537" s="40"/>
      <c r="G537" s="40"/>
      <c r="I537" s="40"/>
      <c r="J537" s="40"/>
      <c r="K537" s="41"/>
      <c r="L537" s="41" t="str">
        <f t="shared" si="20"/>
        <v/>
      </c>
      <c r="M537" s="40" t="str">
        <f>_xlfn.IFNA(VLOOKUP(H537, Descriptions!$A:$E, 5, FALSE),"")</f>
        <v/>
      </c>
      <c r="N537" s="40"/>
      <c r="O537" s="40"/>
      <c r="Q537" s="41"/>
      <c r="R537" s="41"/>
      <c r="S537" s="41"/>
      <c r="T537" s="41" t="str">
        <f t="shared" si="21"/>
        <v/>
      </c>
      <c r="U537" s="40" t="str">
        <f>_xlfn.IFNA(VLOOKUP(P537, Descriptions!$A:$E, 5, FALSE),"")</f>
        <v/>
      </c>
    </row>
    <row r="538" spans="4:21">
      <c r="D538" s="40"/>
      <c r="E538" s="40" t="str">
        <f>_xlfn.IFNA(VLOOKUP(A538, Descriptions!$A:$E, 5, FALSE),"")</f>
        <v/>
      </c>
      <c r="F538" s="40"/>
      <c r="G538" s="40"/>
      <c r="I538" s="40"/>
      <c r="J538" s="40"/>
      <c r="K538" s="41"/>
      <c r="L538" s="41" t="str">
        <f t="shared" si="20"/>
        <v/>
      </c>
      <c r="M538" s="40" t="str">
        <f>_xlfn.IFNA(VLOOKUP(H538, Descriptions!$A:$E, 5, FALSE),"")</f>
        <v/>
      </c>
      <c r="N538" s="40"/>
      <c r="O538" s="40"/>
      <c r="Q538" s="41"/>
      <c r="R538" s="41"/>
      <c r="S538" s="41"/>
      <c r="T538" s="41" t="str">
        <f t="shared" si="21"/>
        <v/>
      </c>
      <c r="U538" s="40" t="str">
        <f>_xlfn.IFNA(VLOOKUP(P538, Descriptions!$A:$E, 5, FALSE),"")</f>
        <v/>
      </c>
    </row>
    <row r="539" spans="4:21">
      <c r="D539" s="40"/>
      <c r="E539" s="40" t="str">
        <f>_xlfn.IFNA(VLOOKUP(A539, Descriptions!$A:$E, 5, FALSE),"")</f>
        <v/>
      </c>
      <c r="F539" s="40"/>
      <c r="G539" s="40"/>
      <c r="I539" s="40"/>
      <c r="J539" s="40"/>
      <c r="K539" s="41"/>
      <c r="L539" s="41" t="str">
        <f t="shared" si="20"/>
        <v/>
      </c>
      <c r="M539" s="40" t="str">
        <f>_xlfn.IFNA(VLOOKUP(H539, Descriptions!$A:$E, 5, FALSE),"")</f>
        <v/>
      </c>
      <c r="N539" s="40"/>
      <c r="O539" s="40"/>
      <c r="Q539" s="41"/>
      <c r="R539" s="41"/>
      <c r="S539" s="41"/>
      <c r="T539" s="41" t="str">
        <f t="shared" si="21"/>
        <v/>
      </c>
      <c r="U539" s="40" t="str">
        <f>_xlfn.IFNA(VLOOKUP(P539, Descriptions!$A:$E, 5, FALSE),"")</f>
        <v/>
      </c>
    </row>
    <row r="540" spans="4:21">
      <c r="D540" s="40"/>
      <c r="E540" s="40" t="str">
        <f>_xlfn.IFNA(VLOOKUP(A540, Descriptions!$A:$E, 5, FALSE),"")</f>
        <v/>
      </c>
      <c r="F540" s="40"/>
      <c r="G540" s="40"/>
      <c r="I540" s="40"/>
      <c r="J540" s="40"/>
      <c r="K540" s="41"/>
      <c r="L540" s="41" t="str">
        <f t="shared" si="20"/>
        <v/>
      </c>
      <c r="M540" s="40" t="str">
        <f>_xlfn.IFNA(VLOOKUP(H540, Descriptions!$A:$E, 5, FALSE),"")</f>
        <v/>
      </c>
      <c r="N540" s="40"/>
      <c r="O540" s="40"/>
      <c r="Q540" s="41"/>
      <c r="R540" s="41"/>
      <c r="S540" s="41"/>
      <c r="T540" s="41" t="str">
        <f t="shared" si="21"/>
        <v/>
      </c>
      <c r="U540" s="40" t="str">
        <f>_xlfn.IFNA(VLOOKUP(P540, Descriptions!$A:$E, 5, FALSE),"")</f>
        <v/>
      </c>
    </row>
    <row r="541" spans="4:21">
      <c r="D541" s="40"/>
      <c r="E541" s="40" t="str">
        <f>_xlfn.IFNA(VLOOKUP(A541, Descriptions!$A:$E, 5, FALSE),"")</f>
        <v/>
      </c>
      <c r="F541" s="40"/>
      <c r="G541" s="40"/>
      <c r="I541" s="40"/>
      <c r="J541" s="40"/>
      <c r="K541" s="41"/>
      <c r="L541" s="41" t="str">
        <f t="shared" si="20"/>
        <v/>
      </c>
      <c r="M541" s="40" t="str">
        <f>_xlfn.IFNA(VLOOKUP(H541, Descriptions!$A:$E, 5, FALSE),"")</f>
        <v/>
      </c>
      <c r="N541" s="40"/>
      <c r="O541" s="40"/>
      <c r="Q541" s="41"/>
      <c r="R541" s="41"/>
      <c r="S541" s="41"/>
      <c r="T541" s="41" t="str">
        <f t="shared" si="21"/>
        <v/>
      </c>
      <c r="U541" s="40" t="str">
        <f>_xlfn.IFNA(VLOOKUP(P541, Descriptions!$A:$E, 5, FALSE),"")</f>
        <v/>
      </c>
    </row>
    <row r="542" spans="4:21">
      <c r="D542" s="40"/>
      <c r="E542" s="40" t="str">
        <f>_xlfn.IFNA(VLOOKUP(A542, Descriptions!$A:$E, 5, FALSE),"")</f>
        <v/>
      </c>
      <c r="F542" s="40"/>
      <c r="G542" s="40"/>
      <c r="I542" s="40"/>
      <c r="J542" s="40"/>
      <c r="K542" s="41"/>
      <c r="L542" s="41" t="str">
        <f t="shared" si="20"/>
        <v/>
      </c>
      <c r="M542" s="40" t="str">
        <f>_xlfn.IFNA(VLOOKUP(H542, Descriptions!$A:$E, 5, FALSE),"")</f>
        <v/>
      </c>
      <c r="N542" s="40"/>
      <c r="O542" s="40"/>
      <c r="Q542" s="41"/>
      <c r="R542" s="41"/>
      <c r="S542" s="41"/>
      <c r="T542" s="41" t="str">
        <f t="shared" si="21"/>
        <v/>
      </c>
      <c r="U542" s="40" t="str">
        <f>_xlfn.IFNA(VLOOKUP(P542, Descriptions!$A:$E, 5, FALSE),"")</f>
        <v/>
      </c>
    </row>
    <row r="543" spans="4:21">
      <c r="D543" s="40"/>
      <c r="E543" s="40" t="str">
        <f>_xlfn.IFNA(VLOOKUP(A543, Descriptions!$A:$E, 5, FALSE),"")</f>
        <v/>
      </c>
      <c r="F543" s="40"/>
      <c r="G543" s="40"/>
      <c r="I543" s="40"/>
      <c r="J543" s="40"/>
      <c r="K543" s="41"/>
      <c r="L543" s="41" t="str">
        <f t="shared" si="20"/>
        <v/>
      </c>
      <c r="M543" s="40" t="str">
        <f>_xlfn.IFNA(VLOOKUP(H543, Descriptions!$A:$E, 5, FALSE),"")</f>
        <v/>
      </c>
      <c r="N543" s="40"/>
      <c r="O543" s="40"/>
      <c r="Q543" s="41"/>
      <c r="R543" s="41"/>
      <c r="S543" s="41"/>
      <c r="T543" s="41" t="str">
        <f t="shared" si="21"/>
        <v/>
      </c>
      <c r="U543" s="40" t="str">
        <f>_xlfn.IFNA(VLOOKUP(P543, Descriptions!$A:$E, 5, FALSE),"")</f>
        <v/>
      </c>
    </row>
    <row r="544" spans="4:21">
      <c r="D544" s="40"/>
      <c r="E544" s="40" t="str">
        <f>_xlfn.IFNA(VLOOKUP(A544, Descriptions!$A:$E, 5, FALSE),"")</f>
        <v/>
      </c>
      <c r="F544" s="40"/>
      <c r="G544" s="40"/>
      <c r="I544" s="40"/>
      <c r="J544" s="40"/>
      <c r="K544" s="41"/>
      <c r="L544" s="41" t="str">
        <f t="shared" si="20"/>
        <v/>
      </c>
      <c r="M544" s="40" t="str">
        <f>_xlfn.IFNA(VLOOKUP(H544, Descriptions!$A:$E, 5, FALSE),"")</f>
        <v/>
      </c>
      <c r="N544" s="40"/>
      <c r="O544" s="40"/>
      <c r="Q544" s="41"/>
      <c r="R544" s="41"/>
      <c r="S544" s="41"/>
      <c r="T544" s="41" t="str">
        <f t="shared" si="21"/>
        <v/>
      </c>
      <c r="U544" s="40" t="str">
        <f>_xlfn.IFNA(VLOOKUP(P544, Descriptions!$A:$E, 5, FALSE),"")</f>
        <v/>
      </c>
    </row>
    <row r="545" spans="4:21">
      <c r="D545" s="40"/>
      <c r="E545" s="40" t="str">
        <f>_xlfn.IFNA(VLOOKUP(A545, Descriptions!$A:$E, 5, FALSE),"")</f>
        <v/>
      </c>
      <c r="F545" s="40"/>
      <c r="G545" s="40"/>
      <c r="I545" s="40"/>
      <c r="J545" s="40"/>
      <c r="K545" s="41"/>
      <c r="L545" s="41" t="str">
        <f t="shared" si="20"/>
        <v/>
      </c>
      <c r="M545" s="40" t="str">
        <f>_xlfn.IFNA(VLOOKUP(H545, Descriptions!$A:$E, 5, FALSE),"")</f>
        <v/>
      </c>
      <c r="N545" s="40"/>
      <c r="O545" s="40"/>
      <c r="Q545" s="41"/>
      <c r="R545" s="41"/>
      <c r="S545" s="41"/>
      <c r="T545" s="41" t="str">
        <f t="shared" si="21"/>
        <v/>
      </c>
      <c r="U545" s="40" t="str">
        <f>_xlfn.IFNA(VLOOKUP(P545, Descriptions!$A:$E, 5, FALSE),"")</f>
        <v/>
      </c>
    </row>
    <row r="546" spans="4:21">
      <c r="D546" s="40"/>
      <c r="E546" s="40" t="str">
        <f>_xlfn.IFNA(VLOOKUP(A546, Descriptions!$A:$E, 5, FALSE),"")</f>
        <v/>
      </c>
      <c r="F546" s="40"/>
      <c r="G546" s="40"/>
      <c r="I546" s="40"/>
      <c r="J546" s="40"/>
      <c r="K546" s="41"/>
      <c r="L546" s="41" t="str">
        <f t="shared" si="20"/>
        <v/>
      </c>
      <c r="M546" s="40" t="str">
        <f>_xlfn.IFNA(VLOOKUP(H546, Descriptions!$A:$E, 5, FALSE),"")</f>
        <v/>
      </c>
      <c r="N546" s="40"/>
      <c r="O546" s="40"/>
      <c r="Q546" s="41"/>
      <c r="R546" s="41"/>
      <c r="S546" s="41"/>
      <c r="T546" s="41" t="str">
        <f t="shared" si="21"/>
        <v/>
      </c>
      <c r="U546" s="40" t="str">
        <f>_xlfn.IFNA(VLOOKUP(P546, Descriptions!$A:$E, 5, FALSE),"")</f>
        <v/>
      </c>
    </row>
    <row r="547" spans="4:21">
      <c r="D547" s="40"/>
      <c r="E547" s="40" t="str">
        <f>_xlfn.IFNA(VLOOKUP(A547, Descriptions!$A:$E, 5, FALSE),"")</f>
        <v/>
      </c>
      <c r="F547" s="40"/>
      <c r="G547" s="40"/>
      <c r="I547" s="40"/>
      <c r="J547" s="40"/>
      <c r="K547" s="41"/>
      <c r="L547" s="41" t="str">
        <f t="shared" si="20"/>
        <v/>
      </c>
      <c r="M547" s="40" t="str">
        <f>_xlfn.IFNA(VLOOKUP(H547, Descriptions!$A:$E, 5, FALSE),"")</f>
        <v/>
      </c>
      <c r="N547" s="40"/>
      <c r="O547" s="40"/>
      <c r="Q547" s="41"/>
      <c r="R547" s="41"/>
      <c r="S547" s="41"/>
      <c r="T547" s="41" t="str">
        <f t="shared" si="21"/>
        <v/>
      </c>
      <c r="U547" s="40" t="str">
        <f>_xlfn.IFNA(VLOOKUP(P547, Descriptions!$A:$E, 5, FALSE),"")</f>
        <v/>
      </c>
    </row>
    <row r="548" spans="4:21">
      <c r="D548" s="40"/>
      <c r="E548" s="40" t="str">
        <f>_xlfn.IFNA(VLOOKUP(A548, Descriptions!$A:$E, 5, FALSE),"")</f>
        <v/>
      </c>
      <c r="F548" s="40"/>
      <c r="G548" s="40"/>
      <c r="I548" s="40"/>
      <c r="J548" s="40"/>
      <c r="K548" s="41"/>
      <c r="L548" s="41" t="str">
        <f t="shared" si="20"/>
        <v/>
      </c>
      <c r="M548" s="40" t="str">
        <f>_xlfn.IFNA(VLOOKUP(H548, Descriptions!$A:$E, 5, FALSE),"")</f>
        <v/>
      </c>
      <c r="N548" s="40"/>
      <c r="O548" s="40"/>
      <c r="Q548" s="41"/>
      <c r="R548" s="41"/>
      <c r="S548" s="41"/>
      <c r="T548" s="41" t="str">
        <f t="shared" si="21"/>
        <v/>
      </c>
      <c r="U548" s="40" t="str">
        <f>_xlfn.IFNA(VLOOKUP(P548, Descriptions!$A:$E, 5, FALSE),"")</f>
        <v/>
      </c>
    </row>
    <row r="549" spans="4:21">
      <c r="D549" s="40"/>
      <c r="E549" s="40" t="str">
        <f>_xlfn.IFNA(VLOOKUP(A549, Descriptions!$A:$E, 5, FALSE),"")</f>
        <v/>
      </c>
      <c r="F549" s="40"/>
      <c r="G549" s="40"/>
      <c r="I549" s="40"/>
      <c r="J549" s="40"/>
      <c r="K549" s="41"/>
      <c r="L549" s="41" t="str">
        <f t="shared" si="20"/>
        <v/>
      </c>
      <c r="M549" s="40" t="str">
        <f>_xlfn.IFNA(VLOOKUP(H549, Descriptions!$A:$E, 5, FALSE),"")</f>
        <v/>
      </c>
      <c r="N549" s="40"/>
      <c r="O549" s="40"/>
      <c r="Q549" s="41"/>
      <c r="R549" s="41"/>
      <c r="S549" s="41"/>
      <c r="T549" s="41" t="str">
        <f t="shared" si="21"/>
        <v/>
      </c>
      <c r="U549" s="40" t="str">
        <f>_xlfn.IFNA(VLOOKUP(P549, Descriptions!$A:$E, 5, FALSE),"")</f>
        <v/>
      </c>
    </row>
    <row r="550" spans="4:21">
      <c r="D550" s="40"/>
      <c r="E550" s="40" t="str">
        <f>_xlfn.IFNA(VLOOKUP(A550, Descriptions!$A:$E, 5, FALSE),"")</f>
        <v/>
      </c>
      <c r="F550" s="40"/>
      <c r="G550" s="40"/>
      <c r="I550" s="40"/>
      <c r="J550" s="40"/>
      <c r="K550" s="41"/>
      <c r="L550" s="41" t="str">
        <f t="shared" si="20"/>
        <v/>
      </c>
      <c r="M550" s="40" t="str">
        <f>_xlfn.IFNA(VLOOKUP(H550, Descriptions!$A:$E, 5, FALSE),"")</f>
        <v/>
      </c>
      <c r="N550" s="40"/>
      <c r="O550" s="40"/>
      <c r="Q550" s="41"/>
      <c r="R550" s="41"/>
      <c r="S550" s="41"/>
      <c r="T550" s="41" t="str">
        <f t="shared" si="21"/>
        <v/>
      </c>
      <c r="U550" s="40" t="str">
        <f>_xlfn.IFNA(VLOOKUP(P550, Descriptions!$A:$E, 5, FALSE),"")</f>
        <v/>
      </c>
    </row>
    <row r="551" spans="4:21">
      <c r="D551" s="40"/>
      <c r="E551" s="40" t="str">
        <f>_xlfn.IFNA(VLOOKUP(A551, Descriptions!$A:$E, 5, FALSE),"")</f>
        <v/>
      </c>
      <c r="F551" s="40"/>
      <c r="G551" s="40"/>
      <c r="I551" s="40"/>
      <c r="J551" s="40"/>
      <c r="K551" s="41"/>
      <c r="L551" s="41" t="str">
        <f t="shared" si="20"/>
        <v/>
      </c>
      <c r="M551" s="40" t="str">
        <f>_xlfn.IFNA(VLOOKUP(H551, Descriptions!$A:$E, 5, FALSE),"")</f>
        <v/>
      </c>
      <c r="N551" s="40"/>
      <c r="O551" s="40"/>
      <c r="Q551" s="41"/>
      <c r="R551" s="41"/>
      <c r="S551" s="41"/>
      <c r="T551" s="41" t="str">
        <f t="shared" si="21"/>
        <v/>
      </c>
      <c r="U551" s="40" t="str">
        <f>_xlfn.IFNA(VLOOKUP(P551, Descriptions!$A:$E, 5, FALSE),"")</f>
        <v/>
      </c>
    </row>
    <row r="552" spans="4:21">
      <c r="D552" s="40"/>
      <c r="E552" s="40" t="str">
        <f>_xlfn.IFNA(VLOOKUP(A552, Descriptions!$A:$E, 5, FALSE),"")</f>
        <v/>
      </c>
      <c r="F552" s="40"/>
      <c r="G552" s="40"/>
      <c r="I552" s="40"/>
      <c r="J552" s="40"/>
      <c r="K552" s="41"/>
      <c r="L552" s="41" t="str">
        <f t="shared" si="20"/>
        <v/>
      </c>
      <c r="M552" s="40" t="str">
        <f>_xlfn.IFNA(VLOOKUP(H552, Descriptions!$A:$E, 5, FALSE),"")</f>
        <v/>
      </c>
      <c r="N552" s="40"/>
      <c r="O552" s="40"/>
      <c r="Q552" s="41"/>
      <c r="R552" s="41"/>
      <c r="S552" s="41"/>
      <c r="T552" s="41" t="str">
        <f t="shared" si="21"/>
        <v/>
      </c>
      <c r="U552" s="40" t="str">
        <f>_xlfn.IFNA(VLOOKUP(P552, Descriptions!$A:$E, 5, FALSE),"")</f>
        <v/>
      </c>
    </row>
    <row r="553" spans="4:21">
      <c r="D553" s="40"/>
      <c r="E553" s="40" t="str">
        <f>_xlfn.IFNA(VLOOKUP(A553, Descriptions!$A:$E, 5, FALSE),"")</f>
        <v/>
      </c>
      <c r="F553" s="40"/>
      <c r="G553" s="40"/>
      <c r="I553" s="40"/>
      <c r="J553" s="40"/>
      <c r="K553" s="41"/>
      <c r="L553" s="41" t="str">
        <f t="shared" si="20"/>
        <v/>
      </c>
      <c r="M553" s="40" t="str">
        <f>_xlfn.IFNA(VLOOKUP(H553, Descriptions!$A:$E, 5, FALSE),"")</f>
        <v/>
      </c>
      <c r="N553" s="40"/>
      <c r="O553" s="40"/>
      <c r="Q553" s="41"/>
      <c r="R553" s="41"/>
      <c r="S553" s="41"/>
      <c r="T553" s="41" t="str">
        <f t="shared" si="21"/>
        <v/>
      </c>
      <c r="U553" s="40" t="str">
        <f>_xlfn.IFNA(VLOOKUP(P553, Descriptions!$A:$E, 5, FALSE),"")</f>
        <v/>
      </c>
    </row>
    <row r="554" spans="4:21">
      <c r="D554" s="40"/>
      <c r="E554" s="40" t="str">
        <f>_xlfn.IFNA(VLOOKUP(A554, Descriptions!$A:$E, 5, FALSE),"")</f>
        <v/>
      </c>
      <c r="F554" s="40"/>
      <c r="G554" s="40"/>
      <c r="I554" s="40"/>
      <c r="J554" s="40"/>
      <c r="K554" s="41"/>
      <c r="L554" s="41" t="str">
        <f t="shared" si="20"/>
        <v/>
      </c>
      <c r="M554" s="40" t="str">
        <f>_xlfn.IFNA(VLOOKUP(H554, Descriptions!$A:$E, 5, FALSE),"")</f>
        <v/>
      </c>
      <c r="N554" s="40"/>
      <c r="O554" s="40"/>
      <c r="Q554" s="41"/>
      <c r="R554" s="41"/>
      <c r="S554" s="41"/>
      <c r="T554" s="41" t="str">
        <f t="shared" si="21"/>
        <v/>
      </c>
      <c r="U554" s="40" t="str">
        <f>_xlfn.IFNA(VLOOKUP(P554, Descriptions!$A:$E, 5, FALSE),"")</f>
        <v/>
      </c>
    </row>
    <row r="555" spans="4:21">
      <c r="D555" s="40"/>
      <c r="E555" s="40" t="str">
        <f>_xlfn.IFNA(VLOOKUP(A555, Descriptions!$A:$E, 5, FALSE),"")</f>
        <v/>
      </c>
      <c r="F555" s="40"/>
      <c r="G555" s="40"/>
      <c r="I555" s="40"/>
      <c r="J555" s="40"/>
      <c r="K555" s="41"/>
      <c r="L555" s="41" t="str">
        <f t="shared" si="20"/>
        <v/>
      </c>
      <c r="M555" s="40" t="str">
        <f>_xlfn.IFNA(VLOOKUP(H555, Descriptions!$A:$E, 5, FALSE),"")</f>
        <v/>
      </c>
      <c r="N555" s="40"/>
      <c r="O555" s="40"/>
      <c r="Q555" s="41"/>
      <c r="R555" s="41"/>
      <c r="S555" s="41"/>
      <c r="T555" s="41" t="str">
        <f t="shared" si="21"/>
        <v/>
      </c>
      <c r="U555" s="40" t="str">
        <f>_xlfn.IFNA(VLOOKUP(P555, Descriptions!$A:$E, 5, FALSE),"")</f>
        <v/>
      </c>
    </row>
    <row r="556" spans="4:21">
      <c r="D556" s="40"/>
      <c r="E556" s="40" t="str">
        <f>_xlfn.IFNA(VLOOKUP(A556, Descriptions!$A:$E, 5, FALSE),"")</f>
        <v/>
      </c>
      <c r="F556" s="40"/>
      <c r="G556" s="40"/>
      <c r="I556" s="40"/>
      <c r="J556" s="40"/>
      <c r="K556" s="41"/>
      <c r="L556" s="41" t="str">
        <f t="shared" si="20"/>
        <v/>
      </c>
      <c r="M556" s="40" t="str">
        <f>_xlfn.IFNA(VLOOKUP(H556, Descriptions!$A:$E, 5, FALSE),"")</f>
        <v/>
      </c>
      <c r="N556" s="40"/>
      <c r="O556" s="40"/>
      <c r="Q556" s="41"/>
      <c r="R556" s="41"/>
      <c r="S556" s="41"/>
      <c r="T556" s="41" t="str">
        <f t="shared" si="21"/>
        <v/>
      </c>
      <c r="U556" s="40" t="str">
        <f>_xlfn.IFNA(VLOOKUP(P556, Descriptions!$A:$E, 5, FALSE),"")</f>
        <v/>
      </c>
    </row>
    <row r="557" spans="4:21">
      <c r="D557" s="40"/>
      <c r="E557" s="40" t="str">
        <f>_xlfn.IFNA(VLOOKUP(A557, Descriptions!$A:$E, 5, FALSE),"")</f>
        <v/>
      </c>
      <c r="F557" s="40"/>
      <c r="G557" s="40"/>
      <c r="I557" s="40"/>
      <c r="J557" s="40"/>
      <c r="K557" s="41"/>
      <c r="L557" s="41" t="str">
        <f t="shared" si="20"/>
        <v/>
      </c>
      <c r="M557" s="40" t="str">
        <f>_xlfn.IFNA(VLOOKUP(H557, Descriptions!$A:$E, 5, FALSE),"")</f>
        <v/>
      </c>
      <c r="N557" s="40"/>
      <c r="O557" s="40"/>
      <c r="Q557" s="41"/>
      <c r="R557" s="41"/>
      <c r="S557" s="41"/>
      <c r="T557" s="41" t="str">
        <f t="shared" si="21"/>
        <v/>
      </c>
      <c r="U557" s="40" t="str">
        <f>_xlfn.IFNA(VLOOKUP(P557, Descriptions!$A:$E, 5, FALSE),"")</f>
        <v/>
      </c>
    </row>
    <row r="558" spans="4:21">
      <c r="D558" s="40"/>
      <c r="E558" s="40" t="str">
        <f>_xlfn.IFNA(VLOOKUP(A558, Descriptions!$A:$E, 5, FALSE),"")</f>
        <v/>
      </c>
      <c r="F558" s="40"/>
      <c r="G558" s="40"/>
      <c r="I558" s="40"/>
      <c r="J558" s="40"/>
      <c r="K558" s="41"/>
      <c r="L558" s="41" t="str">
        <f t="shared" si="20"/>
        <v/>
      </c>
      <c r="M558" s="40" t="str">
        <f>_xlfn.IFNA(VLOOKUP(H558, Descriptions!$A:$E, 5, FALSE),"")</f>
        <v/>
      </c>
      <c r="N558" s="40"/>
      <c r="O558" s="40"/>
      <c r="Q558" s="41"/>
      <c r="R558" s="41"/>
      <c r="S558" s="41"/>
      <c r="T558" s="41" t="str">
        <f t="shared" si="21"/>
        <v/>
      </c>
      <c r="U558" s="40" t="str">
        <f>_xlfn.IFNA(VLOOKUP(P558, Descriptions!$A:$E, 5, FALSE),"")</f>
        <v/>
      </c>
    </row>
    <row r="559" spans="4:21">
      <c r="D559" s="40"/>
      <c r="E559" s="40" t="str">
        <f>_xlfn.IFNA(VLOOKUP(A559, Descriptions!$A:$E, 5, FALSE),"")</f>
        <v/>
      </c>
      <c r="F559" s="40"/>
      <c r="G559" s="40"/>
      <c r="I559" s="40"/>
      <c r="J559" s="40"/>
      <c r="K559" s="41"/>
      <c r="L559" s="41" t="str">
        <f t="shared" si="20"/>
        <v/>
      </c>
      <c r="M559" s="40" t="str">
        <f>_xlfn.IFNA(VLOOKUP(H559, Descriptions!$A:$E, 5, FALSE),"")</f>
        <v/>
      </c>
      <c r="N559" s="40"/>
      <c r="O559" s="40"/>
      <c r="Q559" s="41"/>
      <c r="R559" s="41"/>
      <c r="S559" s="41"/>
      <c r="T559" s="41" t="str">
        <f t="shared" si="21"/>
        <v/>
      </c>
      <c r="U559" s="40" t="str">
        <f>_xlfn.IFNA(VLOOKUP(P559, Descriptions!$A:$E, 5, FALSE),"")</f>
        <v/>
      </c>
    </row>
    <row r="560" spans="4:21">
      <c r="D560" s="40"/>
      <c r="E560" s="40" t="str">
        <f>_xlfn.IFNA(VLOOKUP(A560, Descriptions!$A:$E, 5, FALSE),"")</f>
        <v/>
      </c>
      <c r="F560" s="40"/>
      <c r="G560" s="40"/>
      <c r="I560" s="40"/>
      <c r="J560" s="40"/>
      <c r="K560" s="41"/>
      <c r="L560" s="41" t="str">
        <f t="shared" si="20"/>
        <v/>
      </c>
      <c r="M560" s="40" t="str">
        <f>_xlfn.IFNA(VLOOKUP(H560, Descriptions!$A:$E, 5, FALSE),"")</f>
        <v/>
      </c>
      <c r="N560" s="40"/>
      <c r="O560" s="40"/>
      <c r="Q560" s="41"/>
      <c r="R560" s="41"/>
      <c r="S560" s="41"/>
      <c r="T560" s="41" t="str">
        <f t="shared" si="21"/>
        <v/>
      </c>
      <c r="U560" s="40" t="str">
        <f>_xlfn.IFNA(VLOOKUP(P560, Descriptions!$A:$E, 5, FALSE),"")</f>
        <v/>
      </c>
    </row>
    <row r="561" spans="4:21">
      <c r="D561" s="40"/>
      <c r="E561" s="40" t="str">
        <f>_xlfn.IFNA(VLOOKUP(A561, Descriptions!$A:$E, 5, FALSE),"")</f>
        <v/>
      </c>
      <c r="F561" s="40"/>
      <c r="G561" s="40"/>
      <c r="I561" s="40"/>
      <c r="J561" s="40"/>
      <c r="K561" s="41"/>
      <c r="L561" s="41" t="str">
        <f t="shared" si="20"/>
        <v/>
      </c>
      <c r="M561" s="40" t="str">
        <f>_xlfn.IFNA(VLOOKUP(H561, Descriptions!$A:$E, 5, FALSE),"")</f>
        <v/>
      </c>
      <c r="N561" s="40"/>
      <c r="O561" s="40"/>
      <c r="Q561" s="41"/>
      <c r="R561" s="41"/>
      <c r="S561" s="41"/>
      <c r="T561" s="41" t="str">
        <f t="shared" si="21"/>
        <v/>
      </c>
      <c r="U561" s="40" t="str">
        <f>_xlfn.IFNA(VLOOKUP(P561, Descriptions!$A:$E, 5, FALSE),"")</f>
        <v/>
      </c>
    </row>
    <row r="562" spans="4:21">
      <c r="D562" s="40"/>
      <c r="E562" s="40" t="str">
        <f>_xlfn.IFNA(VLOOKUP(A562, Descriptions!$A:$E, 5, FALSE),"")</f>
        <v/>
      </c>
      <c r="F562" s="40"/>
      <c r="G562" s="40"/>
      <c r="I562" s="40"/>
      <c r="J562" s="40"/>
      <c r="K562" s="41"/>
      <c r="L562" s="41" t="str">
        <f t="shared" si="20"/>
        <v/>
      </c>
      <c r="M562" s="40" t="str">
        <f>_xlfn.IFNA(VLOOKUP(H562, Descriptions!$A:$E, 5, FALSE),"")</f>
        <v/>
      </c>
      <c r="N562" s="40"/>
      <c r="O562" s="40"/>
      <c r="Q562" s="41"/>
      <c r="R562" s="41"/>
      <c r="S562" s="41"/>
      <c r="T562" s="41" t="str">
        <f t="shared" si="21"/>
        <v/>
      </c>
      <c r="U562" s="40" t="str">
        <f>_xlfn.IFNA(VLOOKUP(P562, Descriptions!$A:$E, 5, FALSE),"")</f>
        <v/>
      </c>
    </row>
    <row r="563" spans="4:21">
      <c r="D563" s="40"/>
      <c r="E563" s="40" t="str">
        <f>_xlfn.IFNA(VLOOKUP(A563, Descriptions!$A:$E, 5, FALSE),"")</f>
        <v/>
      </c>
      <c r="F563" s="40"/>
      <c r="G563" s="40"/>
      <c r="I563" s="40"/>
      <c r="J563" s="40"/>
      <c r="K563" s="41"/>
      <c r="L563" s="41" t="str">
        <f t="shared" si="20"/>
        <v/>
      </c>
      <c r="M563" s="40" t="str">
        <f>_xlfn.IFNA(VLOOKUP(H563, Descriptions!$A:$E, 5, FALSE),"")</f>
        <v/>
      </c>
      <c r="N563" s="40"/>
      <c r="O563" s="40"/>
      <c r="Q563" s="41"/>
      <c r="R563" s="41"/>
      <c r="S563" s="41"/>
      <c r="T563" s="41" t="str">
        <f t="shared" si="21"/>
        <v/>
      </c>
      <c r="U563" s="40" t="str">
        <f>_xlfn.IFNA(VLOOKUP(P563, Descriptions!$A:$E, 5, FALSE),"")</f>
        <v/>
      </c>
    </row>
    <row r="564" spans="4:21">
      <c r="D564" s="40"/>
      <c r="E564" s="40" t="str">
        <f>_xlfn.IFNA(VLOOKUP(A564, Descriptions!$A:$E, 5, FALSE),"")</f>
        <v/>
      </c>
      <c r="F564" s="40"/>
      <c r="G564" s="40"/>
      <c r="I564" s="40"/>
      <c r="J564" s="40"/>
      <c r="K564" s="41"/>
      <c r="L564" s="41" t="str">
        <f t="shared" si="20"/>
        <v/>
      </c>
      <c r="M564" s="40" t="str">
        <f>_xlfn.IFNA(VLOOKUP(H564, Descriptions!$A:$E, 5, FALSE),"")</f>
        <v/>
      </c>
      <c r="N564" s="40"/>
      <c r="O564" s="40"/>
      <c r="Q564" s="41"/>
      <c r="R564" s="41"/>
      <c r="S564" s="41"/>
      <c r="T564" s="41" t="str">
        <f t="shared" si="21"/>
        <v/>
      </c>
      <c r="U564" s="40" t="str">
        <f>_xlfn.IFNA(VLOOKUP(P564, Descriptions!$A:$E, 5, FALSE),"")</f>
        <v/>
      </c>
    </row>
    <row r="565" spans="4:21">
      <c r="D565" s="40"/>
      <c r="E565" s="40" t="str">
        <f>_xlfn.IFNA(VLOOKUP(A565, Descriptions!$A:$E, 5, FALSE),"")</f>
        <v/>
      </c>
      <c r="F565" s="40"/>
      <c r="G565" s="40"/>
      <c r="I565" s="40"/>
      <c r="J565" s="40"/>
      <c r="K565" s="41"/>
      <c r="L565" s="41" t="str">
        <f t="shared" si="20"/>
        <v/>
      </c>
      <c r="M565" s="40" t="str">
        <f>_xlfn.IFNA(VLOOKUP(H565, Descriptions!$A:$E, 5, FALSE),"")</f>
        <v/>
      </c>
      <c r="N565" s="40"/>
      <c r="O565" s="40"/>
      <c r="Q565" s="41"/>
      <c r="R565" s="41"/>
      <c r="S565" s="41"/>
      <c r="T565" s="41" t="str">
        <f t="shared" si="21"/>
        <v/>
      </c>
      <c r="U565" s="40" t="str">
        <f>_xlfn.IFNA(VLOOKUP(P565, Descriptions!$A:$E, 5, FALSE),"")</f>
        <v/>
      </c>
    </row>
    <row r="566" spans="4:21">
      <c r="D566" s="40"/>
      <c r="E566" s="40" t="str">
        <f>_xlfn.IFNA(VLOOKUP(A566, Descriptions!$A:$E, 5, FALSE),"")</f>
        <v/>
      </c>
      <c r="F566" s="40"/>
      <c r="G566" s="40"/>
      <c r="I566" s="40"/>
      <c r="J566" s="40"/>
      <c r="K566" s="41"/>
      <c r="L566" s="41" t="str">
        <f t="shared" si="20"/>
        <v/>
      </c>
      <c r="M566" s="40" t="str">
        <f>_xlfn.IFNA(VLOOKUP(H566, Descriptions!$A:$E, 5, FALSE),"")</f>
        <v/>
      </c>
      <c r="N566" s="40"/>
      <c r="O566" s="40"/>
      <c r="Q566" s="41"/>
      <c r="R566" s="41"/>
      <c r="S566" s="41"/>
      <c r="T566" s="41" t="str">
        <f t="shared" si="21"/>
        <v/>
      </c>
      <c r="U566" s="40" t="str">
        <f>_xlfn.IFNA(VLOOKUP(P566, Descriptions!$A:$E, 5, FALSE),"")</f>
        <v/>
      </c>
    </row>
    <row r="567" spans="4:21">
      <c r="D567" s="40"/>
      <c r="E567" s="40" t="str">
        <f>_xlfn.IFNA(VLOOKUP(A567, Descriptions!$A:$E, 5, FALSE),"")</f>
        <v/>
      </c>
      <c r="F567" s="40"/>
      <c r="G567" s="40"/>
      <c r="I567" s="40"/>
      <c r="J567" s="40"/>
      <c r="K567" s="41"/>
      <c r="L567" s="41" t="str">
        <f t="shared" si="20"/>
        <v/>
      </c>
      <c r="M567" s="40" t="str">
        <f>_xlfn.IFNA(VLOOKUP(H567, Descriptions!$A:$E, 5, FALSE),"")</f>
        <v/>
      </c>
      <c r="N567" s="40"/>
      <c r="O567" s="40"/>
      <c r="Q567" s="41"/>
      <c r="R567" s="41"/>
      <c r="S567" s="41"/>
      <c r="T567" s="41" t="str">
        <f t="shared" si="21"/>
        <v/>
      </c>
      <c r="U567" s="40" t="str">
        <f>_xlfn.IFNA(VLOOKUP(P567, Descriptions!$A:$E, 5, FALSE),"")</f>
        <v/>
      </c>
    </row>
    <row r="568" spans="4:21">
      <c r="D568" s="40"/>
      <c r="E568" s="40" t="str">
        <f>_xlfn.IFNA(VLOOKUP(A568, Descriptions!$A:$E, 5, FALSE),"")</f>
        <v/>
      </c>
      <c r="F568" s="40"/>
      <c r="G568" s="40"/>
      <c r="I568" s="40"/>
      <c r="J568" s="40"/>
      <c r="K568" s="41"/>
      <c r="L568" s="41" t="str">
        <f t="shared" si="20"/>
        <v/>
      </c>
      <c r="M568" s="40" t="str">
        <f>_xlfn.IFNA(VLOOKUP(H568, Descriptions!$A:$E, 5, FALSE),"")</f>
        <v/>
      </c>
      <c r="N568" s="40"/>
      <c r="O568" s="40"/>
      <c r="Q568" s="41"/>
      <c r="R568" s="41"/>
      <c r="S568" s="41"/>
      <c r="T568" s="41" t="str">
        <f t="shared" si="21"/>
        <v/>
      </c>
      <c r="U568" s="40" t="str">
        <f>_xlfn.IFNA(VLOOKUP(P568, Descriptions!$A:$E, 5, FALSE),"")</f>
        <v/>
      </c>
    </row>
    <row r="569" spans="4:21">
      <c r="D569" s="40"/>
      <c r="E569" s="40" t="str">
        <f>_xlfn.IFNA(VLOOKUP(A569, Descriptions!$A:$E, 5, FALSE),"")</f>
        <v/>
      </c>
      <c r="F569" s="40"/>
      <c r="G569" s="40"/>
      <c r="I569" s="40"/>
      <c r="J569" s="40"/>
      <c r="K569" s="41"/>
      <c r="L569" s="41" t="str">
        <f t="shared" si="20"/>
        <v/>
      </c>
      <c r="M569" s="40" t="str">
        <f>_xlfn.IFNA(VLOOKUP(H569, Descriptions!$A:$E, 5, FALSE),"")</f>
        <v/>
      </c>
      <c r="N569" s="40"/>
      <c r="O569" s="40"/>
      <c r="Q569" s="41"/>
      <c r="R569" s="41"/>
      <c r="S569" s="41"/>
      <c r="T569" s="41" t="str">
        <f t="shared" si="21"/>
        <v/>
      </c>
      <c r="U569" s="40" t="str">
        <f>_xlfn.IFNA(VLOOKUP(P569, Descriptions!$A:$E, 5, FALSE),"")</f>
        <v/>
      </c>
    </row>
    <row r="570" spans="4:21">
      <c r="D570" s="40"/>
      <c r="E570" s="40" t="str">
        <f>_xlfn.IFNA(VLOOKUP(A570, Descriptions!$A:$E, 5, FALSE),"")</f>
        <v/>
      </c>
      <c r="F570" s="40"/>
      <c r="G570" s="40"/>
      <c r="I570" s="40"/>
      <c r="J570" s="40"/>
      <c r="K570" s="41"/>
      <c r="L570" s="41" t="str">
        <f t="shared" si="20"/>
        <v/>
      </c>
      <c r="M570" s="40" t="str">
        <f>_xlfn.IFNA(VLOOKUP(H570, Descriptions!$A:$E, 5, FALSE),"")</f>
        <v/>
      </c>
      <c r="N570" s="40"/>
      <c r="O570" s="40"/>
      <c r="Q570" s="41"/>
      <c r="R570" s="41"/>
      <c r="S570" s="41"/>
      <c r="T570" s="41" t="str">
        <f t="shared" si="21"/>
        <v/>
      </c>
      <c r="U570" s="40" t="str">
        <f>_xlfn.IFNA(VLOOKUP(P570, Descriptions!$A:$E, 5, FALSE),"")</f>
        <v/>
      </c>
    </row>
    <row r="571" spans="4:21">
      <c r="D571" s="40"/>
      <c r="E571" s="40" t="str">
        <f>_xlfn.IFNA(VLOOKUP(A571, Descriptions!$A:$E, 5, FALSE),"")</f>
        <v/>
      </c>
      <c r="F571" s="40"/>
      <c r="G571" s="40"/>
      <c r="I571" s="40"/>
      <c r="J571" s="40"/>
      <c r="K571" s="41"/>
      <c r="L571" s="41" t="str">
        <f t="shared" si="20"/>
        <v/>
      </c>
      <c r="M571" s="40" t="str">
        <f>_xlfn.IFNA(VLOOKUP(H571, Descriptions!$A:$E, 5, FALSE),"")</f>
        <v/>
      </c>
      <c r="N571" s="40"/>
      <c r="O571" s="40"/>
      <c r="Q571" s="41"/>
      <c r="R571" s="41"/>
      <c r="S571" s="41"/>
      <c r="T571" s="41" t="str">
        <f t="shared" si="21"/>
        <v/>
      </c>
      <c r="U571" s="40" t="str">
        <f>_xlfn.IFNA(VLOOKUP(P571, Descriptions!$A:$E, 5, FALSE),"")</f>
        <v/>
      </c>
    </row>
    <row r="572" spans="4:21">
      <c r="D572" s="40"/>
      <c r="E572" s="40" t="str">
        <f>_xlfn.IFNA(VLOOKUP(A572, Descriptions!$A:$E, 5, FALSE),"")</f>
        <v/>
      </c>
      <c r="F572" s="40"/>
      <c r="G572" s="40"/>
      <c r="I572" s="40"/>
      <c r="J572" s="40"/>
      <c r="K572" s="41"/>
      <c r="L572" s="41" t="str">
        <f t="shared" si="20"/>
        <v/>
      </c>
      <c r="M572" s="40" t="str">
        <f>_xlfn.IFNA(VLOOKUP(H572, Descriptions!$A:$E, 5, FALSE),"")</f>
        <v/>
      </c>
      <c r="N572" s="40"/>
      <c r="O572" s="40"/>
      <c r="Q572" s="41"/>
      <c r="R572" s="41"/>
      <c r="S572" s="41"/>
      <c r="T572" s="41" t="str">
        <f t="shared" si="21"/>
        <v/>
      </c>
      <c r="U572" s="40" t="str">
        <f>_xlfn.IFNA(VLOOKUP(P572, Descriptions!$A:$E, 5, FALSE),"")</f>
        <v/>
      </c>
    </row>
    <row r="573" spans="4:21">
      <c r="D573" s="40"/>
      <c r="E573" s="40" t="str">
        <f>_xlfn.IFNA(VLOOKUP(A573, Descriptions!$A:$E, 5, FALSE),"")</f>
        <v/>
      </c>
      <c r="F573" s="40"/>
      <c r="G573" s="40"/>
      <c r="I573" s="40"/>
      <c r="J573" s="40"/>
      <c r="K573" s="41"/>
      <c r="L573" s="41" t="str">
        <f t="shared" si="20"/>
        <v/>
      </c>
      <c r="M573" s="40" t="str">
        <f>_xlfn.IFNA(VLOOKUP(H573, Descriptions!$A:$E, 5, FALSE),"")</f>
        <v/>
      </c>
      <c r="N573" s="40"/>
      <c r="O573" s="40"/>
      <c r="Q573" s="41"/>
      <c r="R573" s="41"/>
      <c r="S573" s="41"/>
      <c r="T573" s="41" t="str">
        <f t="shared" si="21"/>
        <v/>
      </c>
      <c r="U573" s="40" t="str">
        <f>_xlfn.IFNA(VLOOKUP(P573, Descriptions!$A:$E, 5, FALSE),"")</f>
        <v/>
      </c>
    </row>
    <row r="574" spans="4:21">
      <c r="D574" s="40"/>
      <c r="E574" s="40" t="str">
        <f>_xlfn.IFNA(VLOOKUP(A574, Descriptions!$A:$E, 5, FALSE),"")</f>
        <v/>
      </c>
      <c r="F574" s="40"/>
      <c r="G574" s="40"/>
      <c r="I574" s="40"/>
      <c r="J574" s="40"/>
      <c r="K574" s="41"/>
      <c r="L574" s="41" t="str">
        <f t="shared" si="20"/>
        <v/>
      </c>
      <c r="M574" s="40" t="str">
        <f>_xlfn.IFNA(VLOOKUP(H574, Descriptions!$A:$E, 5, FALSE),"")</f>
        <v/>
      </c>
      <c r="N574" s="40"/>
      <c r="O574" s="40"/>
      <c r="Q574" s="41"/>
      <c r="R574" s="41"/>
      <c r="S574" s="41"/>
      <c r="T574" s="41" t="str">
        <f t="shared" si="21"/>
        <v/>
      </c>
      <c r="U574" s="40" t="str">
        <f>_xlfn.IFNA(VLOOKUP(P574, Descriptions!$A:$E, 5, FALSE),"")</f>
        <v/>
      </c>
    </row>
    <row r="575" spans="4:21">
      <c r="D575" s="40"/>
      <c r="E575" s="40" t="str">
        <f>_xlfn.IFNA(VLOOKUP(A575, Descriptions!$A:$E, 5, FALSE),"")</f>
        <v/>
      </c>
      <c r="F575" s="40"/>
      <c r="G575" s="40"/>
      <c r="I575" s="40"/>
      <c r="J575" s="40"/>
      <c r="K575" s="41"/>
      <c r="L575" s="41" t="str">
        <f t="shared" si="20"/>
        <v/>
      </c>
      <c r="M575" s="40" t="str">
        <f>_xlfn.IFNA(VLOOKUP(H575, Descriptions!$A:$E, 5, FALSE),"")</f>
        <v/>
      </c>
      <c r="N575" s="40"/>
      <c r="O575" s="40"/>
      <c r="Q575" s="41"/>
      <c r="R575" s="41"/>
      <c r="S575" s="41"/>
      <c r="T575" s="41" t="str">
        <f t="shared" si="21"/>
        <v/>
      </c>
      <c r="U575" s="40" t="str">
        <f>_xlfn.IFNA(VLOOKUP(P575, Descriptions!$A:$E, 5, FALSE),"")</f>
        <v/>
      </c>
    </row>
    <row r="576" spans="4:21">
      <c r="D576" s="40"/>
      <c r="E576" s="40" t="str">
        <f>_xlfn.IFNA(VLOOKUP(A576, Descriptions!$A:$E, 5, FALSE),"")</f>
        <v/>
      </c>
      <c r="F576" s="40"/>
      <c r="G576" s="40"/>
      <c r="I576" s="40"/>
      <c r="J576" s="40"/>
      <c r="K576" s="41"/>
      <c r="L576" s="41" t="str">
        <f t="shared" si="20"/>
        <v/>
      </c>
      <c r="M576" s="40" t="str">
        <f>_xlfn.IFNA(VLOOKUP(H576, Descriptions!$A:$E, 5, FALSE),"")</f>
        <v/>
      </c>
      <c r="N576" s="40"/>
      <c r="O576" s="40"/>
      <c r="Q576" s="41"/>
      <c r="R576" s="41"/>
      <c r="S576" s="41"/>
      <c r="T576" s="41" t="str">
        <f t="shared" si="21"/>
        <v/>
      </c>
      <c r="U576" s="40" t="str">
        <f>_xlfn.IFNA(VLOOKUP(P576, Descriptions!$A:$E, 5, FALSE),"")</f>
        <v/>
      </c>
    </row>
    <row r="577" spans="4:21">
      <c r="D577" s="40"/>
      <c r="E577" s="40" t="str">
        <f>_xlfn.IFNA(VLOOKUP(A577, Descriptions!$A:$E, 5, FALSE),"")</f>
        <v/>
      </c>
      <c r="F577" s="40"/>
      <c r="G577" s="40"/>
      <c r="I577" s="40"/>
      <c r="J577" s="40"/>
      <c r="K577" s="41"/>
      <c r="L577" s="41" t="str">
        <f t="shared" si="20"/>
        <v/>
      </c>
      <c r="M577" s="40" t="str">
        <f>_xlfn.IFNA(VLOOKUP(H577, Descriptions!$A:$E, 5, FALSE),"")</f>
        <v/>
      </c>
      <c r="N577" s="40"/>
      <c r="O577" s="40"/>
      <c r="Q577" s="41"/>
      <c r="R577" s="41"/>
      <c r="S577" s="41"/>
      <c r="T577" s="41" t="str">
        <f t="shared" si="21"/>
        <v/>
      </c>
      <c r="U577" s="40" t="str">
        <f>_xlfn.IFNA(VLOOKUP(P577, Descriptions!$A:$E, 5, FALSE),"")</f>
        <v/>
      </c>
    </row>
    <row r="578" spans="4:21">
      <c r="D578" s="40"/>
      <c r="E578" s="40" t="str">
        <f>_xlfn.IFNA(VLOOKUP(A578, Descriptions!$A:$E, 5, FALSE),"")</f>
        <v/>
      </c>
      <c r="F578" s="40"/>
      <c r="G578" s="40"/>
      <c r="I578" s="40"/>
      <c r="J578" s="40"/>
      <c r="K578" s="41"/>
      <c r="L578" s="41" t="str">
        <f t="shared" si="20"/>
        <v/>
      </c>
      <c r="M578" s="40" t="str">
        <f>_xlfn.IFNA(VLOOKUP(H578, Descriptions!$A:$E, 5, FALSE),"")</f>
        <v/>
      </c>
      <c r="N578" s="40"/>
      <c r="O578" s="40"/>
      <c r="Q578" s="41"/>
      <c r="R578" s="41"/>
      <c r="S578" s="41"/>
      <c r="T578" s="41" t="str">
        <f t="shared" si="21"/>
        <v/>
      </c>
      <c r="U578" s="40" t="str">
        <f>_xlfn.IFNA(VLOOKUP(P578, Descriptions!$A:$E, 5, FALSE),"")</f>
        <v/>
      </c>
    </row>
    <row r="579" spans="4:21">
      <c r="D579" s="40"/>
      <c r="E579" s="40" t="str">
        <f>_xlfn.IFNA(VLOOKUP(A579, Descriptions!$A:$E, 5, FALSE),"")</f>
        <v/>
      </c>
      <c r="F579" s="40"/>
      <c r="G579" s="40"/>
      <c r="I579" s="40"/>
      <c r="J579" s="40"/>
      <c r="K579" s="41"/>
      <c r="L579" s="41" t="str">
        <f t="shared" si="20"/>
        <v/>
      </c>
      <c r="M579" s="40" t="str">
        <f>_xlfn.IFNA(VLOOKUP(H579, Descriptions!$A:$E, 5, FALSE),"")</f>
        <v/>
      </c>
      <c r="N579" s="40"/>
      <c r="O579" s="40"/>
      <c r="Q579" s="41"/>
      <c r="R579" s="41"/>
      <c r="S579" s="41"/>
      <c r="T579" s="41" t="str">
        <f t="shared" si="21"/>
        <v/>
      </c>
      <c r="U579" s="40" t="str">
        <f>_xlfn.IFNA(VLOOKUP(P579, Descriptions!$A:$E, 5, FALSE),"")</f>
        <v/>
      </c>
    </row>
    <row r="580" spans="4:21">
      <c r="D580" s="40"/>
      <c r="E580" s="40" t="str">
        <f>_xlfn.IFNA(VLOOKUP(A580, Descriptions!$A:$E, 5, FALSE),"")</f>
        <v/>
      </c>
      <c r="F580" s="40"/>
      <c r="G580" s="40"/>
      <c r="I580" s="40"/>
      <c r="J580" s="40"/>
      <c r="K580" s="41"/>
      <c r="L580" s="41" t="str">
        <f t="shared" si="20"/>
        <v/>
      </c>
      <c r="M580" s="40" t="str">
        <f>_xlfn.IFNA(VLOOKUP(H580, Descriptions!$A:$E, 5, FALSE),"")</f>
        <v/>
      </c>
      <c r="N580" s="40"/>
      <c r="O580" s="40"/>
      <c r="Q580" s="41"/>
      <c r="R580" s="41"/>
      <c r="S580" s="41"/>
      <c r="T580" s="41" t="str">
        <f t="shared" si="21"/>
        <v/>
      </c>
      <c r="U580" s="40" t="str">
        <f>_xlfn.IFNA(VLOOKUP(P580, Descriptions!$A:$E, 5, FALSE),"")</f>
        <v/>
      </c>
    </row>
    <row r="581" spans="4:21">
      <c r="D581" s="40"/>
      <c r="E581" s="40" t="str">
        <f>_xlfn.IFNA(VLOOKUP(A581, Descriptions!$A:$E, 5, FALSE),"")</f>
        <v/>
      </c>
      <c r="F581" s="40"/>
      <c r="G581" s="40"/>
      <c r="I581" s="40"/>
      <c r="J581" s="40"/>
      <c r="K581" s="41"/>
      <c r="L581" s="41" t="str">
        <f t="shared" si="20"/>
        <v/>
      </c>
      <c r="M581" s="40" t="str">
        <f>_xlfn.IFNA(VLOOKUP(H581, Descriptions!$A:$E, 5, FALSE),"")</f>
        <v/>
      </c>
      <c r="N581" s="40"/>
      <c r="O581" s="40"/>
      <c r="Q581" s="41"/>
      <c r="R581" s="41"/>
      <c r="S581" s="41"/>
      <c r="T581" s="41" t="str">
        <f t="shared" si="21"/>
        <v/>
      </c>
      <c r="U581" s="40" t="str">
        <f>_xlfn.IFNA(VLOOKUP(P581, Descriptions!$A:$E, 5, FALSE),"")</f>
        <v/>
      </c>
    </row>
    <row r="582" spans="4:21">
      <c r="D582" s="40"/>
      <c r="E582" s="40" t="str">
        <f>_xlfn.IFNA(VLOOKUP(A582, Descriptions!$A:$E, 5, FALSE),"")</f>
        <v/>
      </c>
      <c r="F582" s="40"/>
      <c r="G582" s="40"/>
      <c r="I582" s="40"/>
      <c r="J582" s="40"/>
      <c r="K582" s="41"/>
      <c r="L582" s="41" t="str">
        <f t="shared" si="20"/>
        <v/>
      </c>
      <c r="M582" s="40" t="str">
        <f>_xlfn.IFNA(VLOOKUP(H582, Descriptions!$A:$E, 5, FALSE),"")</f>
        <v/>
      </c>
      <c r="N582" s="40"/>
      <c r="O582" s="40"/>
      <c r="Q582" s="41"/>
      <c r="R582" s="41"/>
      <c r="S582" s="41"/>
      <c r="T582" s="41" t="str">
        <f t="shared" si="21"/>
        <v/>
      </c>
      <c r="U582" s="40" t="str">
        <f>_xlfn.IFNA(VLOOKUP(P582, Descriptions!$A:$E, 5, FALSE),"")</f>
        <v/>
      </c>
    </row>
    <row r="583" spans="4:21">
      <c r="D583" s="40"/>
      <c r="E583" s="40" t="str">
        <f>_xlfn.IFNA(VLOOKUP(A583, Descriptions!$A:$E, 5, FALSE),"")</f>
        <v/>
      </c>
      <c r="F583" s="40"/>
      <c r="G583" s="40"/>
      <c r="I583" s="40"/>
      <c r="J583" s="40"/>
      <c r="K583" s="41"/>
      <c r="L583" s="41" t="str">
        <f t="shared" ref="L583:L646" si="22">IF(AND(J583&gt;0, K583&gt;0), K583/J583, "")</f>
        <v/>
      </c>
      <c r="M583" s="40" t="str">
        <f>_xlfn.IFNA(VLOOKUP(H583, Descriptions!$A:$E, 5, FALSE),"")</f>
        <v/>
      </c>
      <c r="N583" s="40"/>
      <c r="O583" s="40"/>
      <c r="Q583" s="41"/>
      <c r="R583" s="41"/>
      <c r="S583" s="41"/>
      <c r="T583" s="41" t="str">
        <f t="shared" si="21"/>
        <v/>
      </c>
      <c r="U583" s="40" t="str">
        <f>_xlfn.IFNA(VLOOKUP(P583, Descriptions!$A:$E, 5, FALSE),"")</f>
        <v/>
      </c>
    </row>
    <row r="584" spans="4:21">
      <c r="D584" s="40"/>
      <c r="E584" s="40" t="str">
        <f>_xlfn.IFNA(VLOOKUP(A584, Descriptions!$A:$E, 5, FALSE),"")</f>
        <v/>
      </c>
      <c r="F584" s="40"/>
      <c r="G584" s="40"/>
      <c r="I584" s="40"/>
      <c r="J584" s="40"/>
      <c r="K584" s="41"/>
      <c r="L584" s="41" t="str">
        <f t="shared" si="22"/>
        <v/>
      </c>
      <c r="M584" s="40" t="str">
        <f>_xlfn.IFNA(VLOOKUP(H584, Descriptions!$A:$E, 5, FALSE),"")</f>
        <v/>
      </c>
      <c r="N584" s="40"/>
      <c r="O584" s="40"/>
      <c r="Q584" s="41"/>
      <c r="R584" s="41"/>
      <c r="S584" s="41"/>
      <c r="T584" s="41" t="str">
        <f t="shared" ref="T584:T647" si="23">IF(AND(S584&gt;0, R584&gt;0), S584/R584, "")</f>
        <v/>
      </c>
      <c r="U584" s="40" t="str">
        <f>_xlfn.IFNA(VLOOKUP(P584, Descriptions!$A:$E, 5, FALSE),"")</f>
        <v/>
      </c>
    </row>
    <row r="585" spans="4:21">
      <c r="D585" s="40"/>
      <c r="E585" s="40" t="str">
        <f>_xlfn.IFNA(VLOOKUP(A585, Descriptions!$A:$E, 5, FALSE),"")</f>
        <v/>
      </c>
      <c r="F585" s="40"/>
      <c r="G585" s="40"/>
      <c r="I585" s="40"/>
      <c r="J585" s="40"/>
      <c r="K585" s="41"/>
      <c r="L585" s="41" t="str">
        <f t="shared" si="22"/>
        <v/>
      </c>
      <c r="M585" s="40" t="str">
        <f>_xlfn.IFNA(VLOOKUP(H585, Descriptions!$A:$E, 5, FALSE),"")</f>
        <v/>
      </c>
      <c r="N585" s="40"/>
      <c r="O585" s="40"/>
      <c r="Q585" s="41"/>
      <c r="R585" s="41"/>
      <c r="S585" s="41"/>
      <c r="T585" s="41" t="str">
        <f t="shared" si="23"/>
        <v/>
      </c>
      <c r="U585" s="40" t="str">
        <f>_xlfn.IFNA(VLOOKUP(P585, Descriptions!$A:$E, 5, FALSE),"")</f>
        <v/>
      </c>
    </row>
    <row r="586" spans="4:21">
      <c r="D586" s="40"/>
      <c r="E586" s="40" t="str">
        <f>_xlfn.IFNA(VLOOKUP(A586, Descriptions!$A:$E, 5, FALSE),"")</f>
        <v/>
      </c>
      <c r="F586" s="40"/>
      <c r="G586" s="40"/>
      <c r="I586" s="40"/>
      <c r="J586" s="40"/>
      <c r="K586" s="41"/>
      <c r="L586" s="41" t="str">
        <f t="shared" si="22"/>
        <v/>
      </c>
      <c r="M586" s="40" t="str">
        <f>_xlfn.IFNA(VLOOKUP(H586, Descriptions!$A:$E, 5, FALSE),"")</f>
        <v/>
      </c>
      <c r="N586" s="40"/>
      <c r="O586" s="40"/>
      <c r="Q586" s="41"/>
      <c r="R586" s="41"/>
      <c r="S586" s="41"/>
      <c r="T586" s="41" t="str">
        <f t="shared" si="23"/>
        <v/>
      </c>
      <c r="U586" s="40" t="str">
        <f>_xlfn.IFNA(VLOOKUP(P586, Descriptions!$A:$E, 5, FALSE),"")</f>
        <v/>
      </c>
    </row>
    <row r="587" spans="4:21">
      <c r="D587" s="40"/>
      <c r="E587" s="40" t="str">
        <f>_xlfn.IFNA(VLOOKUP(A587, Descriptions!$A:$E, 5, FALSE),"")</f>
        <v/>
      </c>
      <c r="F587" s="40"/>
      <c r="G587" s="40"/>
      <c r="I587" s="40"/>
      <c r="J587" s="40"/>
      <c r="K587" s="41"/>
      <c r="L587" s="41" t="str">
        <f t="shared" si="22"/>
        <v/>
      </c>
      <c r="M587" s="40" t="str">
        <f>_xlfn.IFNA(VLOOKUP(H587, Descriptions!$A:$E, 5, FALSE),"")</f>
        <v/>
      </c>
      <c r="N587" s="40"/>
      <c r="O587" s="40"/>
      <c r="Q587" s="41"/>
      <c r="R587" s="41"/>
      <c r="S587" s="41"/>
      <c r="T587" s="41" t="str">
        <f t="shared" si="23"/>
        <v/>
      </c>
      <c r="U587" s="40" t="str">
        <f>_xlfn.IFNA(VLOOKUP(P587, Descriptions!$A:$E, 5, FALSE),"")</f>
        <v/>
      </c>
    </row>
    <row r="588" spans="4:21">
      <c r="D588" s="40"/>
      <c r="E588" s="40" t="str">
        <f>_xlfn.IFNA(VLOOKUP(A588, Descriptions!$A:$E, 5, FALSE),"")</f>
        <v/>
      </c>
      <c r="F588" s="40"/>
      <c r="G588" s="40"/>
      <c r="I588" s="40"/>
      <c r="J588" s="40"/>
      <c r="K588" s="41"/>
      <c r="L588" s="41" t="str">
        <f t="shared" si="22"/>
        <v/>
      </c>
      <c r="M588" s="40" t="str">
        <f>_xlfn.IFNA(VLOOKUP(H588, Descriptions!$A:$E, 5, FALSE),"")</f>
        <v/>
      </c>
      <c r="N588" s="40"/>
      <c r="O588" s="40"/>
      <c r="Q588" s="41"/>
      <c r="R588" s="41"/>
      <c r="S588" s="41"/>
      <c r="T588" s="41" t="str">
        <f t="shared" si="23"/>
        <v/>
      </c>
      <c r="U588" s="40" t="str">
        <f>_xlfn.IFNA(VLOOKUP(P588, Descriptions!$A:$E, 5, FALSE),"")</f>
        <v/>
      </c>
    </row>
    <row r="589" spans="4:21">
      <c r="D589" s="40"/>
      <c r="E589" s="40" t="str">
        <f>_xlfn.IFNA(VLOOKUP(A589, Descriptions!$A:$E, 5, FALSE),"")</f>
        <v/>
      </c>
      <c r="F589" s="40"/>
      <c r="G589" s="40"/>
      <c r="I589" s="40"/>
      <c r="J589" s="40"/>
      <c r="K589" s="41"/>
      <c r="L589" s="41" t="str">
        <f t="shared" si="22"/>
        <v/>
      </c>
      <c r="M589" s="40" t="str">
        <f>_xlfn.IFNA(VLOOKUP(H589, Descriptions!$A:$E, 5, FALSE),"")</f>
        <v/>
      </c>
      <c r="N589" s="40"/>
      <c r="O589" s="40"/>
      <c r="Q589" s="41"/>
      <c r="R589" s="41"/>
      <c r="S589" s="41"/>
      <c r="T589" s="41" t="str">
        <f t="shared" si="23"/>
        <v/>
      </c>
      <c r="U589" s="40" t="str">
        <f>_xlfn.IFNA(VLOOKUP(P589, Descriptions!$A:$E, 5, FALSE),"")</f>
        <v/>
      </c>
    </row>
    <row r="590" spans="4:21">
      <c r="D590" s="40"/>
      <c r="E590" s="40" t="str">
        <f>_xlfn.IFNA(VLOOKUP(A590, Descriptions!$A:$E, 5, FALSE),"")</f>
        <v/>
      </c>
      <c r="F590" s="40"/>
      <c r="G590" s="40"/>
      <c r="I590" s="40"/>
      <c r="J590" s="40"/>
      <c r="K590" s="41"/>
      <c r="L590" s="41" t="str">
        <f t="shared" si="22"/>
        <v/>
      </c>
      <c r="M590" s="40" t="str">
        <f>_xlfn.IFNA(VLOOKUP(H590, Descriptions!$A:$E, 5, FALSE),"")</f>
        <v/>
      </c>
      <c r="N590" s="40"/>
      <c r="O590" s="40"/>
      <c r="Q590" s="41"/>
      <c r="R590" s="41"/>
      <c r="S590" s="41"/>
      <c r="T590" s="41" t="str">
        <f t="shared" si="23"/>
        <v/>
      </c>
      <c r="U590" s="40" t="str">
        <f>_xlfn.IFNA(VLOOKUP(P590, Descriptions!$A:$E, 5, FALSE),"")</f>
        <v/>
      </c>
    </row>
    <row r="591" spans="4:21">
      <c r="D591" s="40"/>
      <c r="E591" s="40" t="str">
        <f>_xlfn.IFNA(VLOOKUP(A591, Descriptions!$A:$E, 5, FALSE),"")</f>
        <v/>
      </c>
      <c r="F591" s="40"/>
      <c r="G591" s="40"/>
      <c r="I591" s="40"/>
      <c r="J591" s="40"/>
      <c r="K591" s="41"/>
      <c r="L591" s="41" t="str">
        <f t="shared" si="22"/>
        <v/>
      </c>
      <c r="M591" s="40" t="str">
        <f>_xlfn.IFNA(VLOOKUP(H591, Descriptions!$A:$E, 5, FALSE),"")</f>
        <v/>
      </c>
      <c r="N591" s="40"/>
      <c r="O591" s="40"/>
      <c r="Q591" s="41"/>
      <c r="R591" s="41"/>
      <c r="S591" s="41"/>
      <c r="T591" s="41" t="str">
        <f t="shared" si="23"/>
        <v/>
      </c>
      <c r="U591" s="40" t="str">
        <f>_xlfn.IFNA(VLOOKUP(P591, Descriptions!$A:$E, 5, FALSE),"")</f>
        <v/>
      </c>
    </row>
    <row r="592" spans="4:21">
      <c r="D592" s="40"/>
      <c r="E592" s="40" t="str">
        <f>_xlfn.IFNA(VLOOKUP(A592, Descriptions!$A:$E, 5, FALSE),"")</f>
        <v/>
      </c>
      <c r="F592" s="40"/>
      <c r="G592" s="40"/>
      <c r="I592" s="40"/>
      <c r="J592" s="40"/>
      <c r="K592" s="41"/>
      <c r="L592" s="41" t="str">
        <f t="shared" si="22"/>
        <v/>
      </c>
      <c r="M592" s="40" t="str">
        <f>_xlfn.IFNA(VLOOKUP(H592, Descriptions!$A:$E, 5, FALSE),"")</f>
        <v/>
      </c>
      <c r="N592" s="40"/>
      <c r="O592" s="40"/>
      <c r="Q592" s="41"/>
      <c r="R592" s="41"/>
      <c r="S592" s="41"/>
      <c r="T592" s="41" t="str">
        <f t="shared" si="23"/>
        <v/>
      </c>
      <c r="U592" s="40" t="str">
        <f>_xlfn.IFNA(VLOOKUP(P592, Descriptions!$A:$E, 5, FALSE),"")</f>
        <v/>
      </c>
    </row>
    <row r="593" spans="4:21">
      <c r="D593" s="40"/>
      <c r="E593" s="40" t="str">
        <f>_xlfn.IFNA(VLOOKUP(A593, Descriptions!$A:$E, 5, FALSE),"")</f>
        <v/>
      </c>
      <c r="F593" s="40"/>
      <c r="G593" s="40"/>
      <c r="I593" s="40"/>
      <c r="J593" s="40"/>
      <c r="K593" s="41"/>
      <c r="L593" s="41" t="str">
        <f t="shared" si="22"/>
        <v/>
      </c>
      <c r="M593" s="40" t="str">
        <f>_xlfn.IFNA(VLOOKUP(H593, Descriptions!$A:$E, 5, FALSE),"")</f>
        <v/>
      </c>
      <c r="N593" s="40"/>
      <c r="O593" s="40"/>
      <c r="Q593" s="41"/>
      <c r="R593" s="41"/>
      <c r="S593" s="41"/>
      <c r="T593" s="41" t="str">
        <f t="shared" si="23"/>
        <v/>
      </c>
      <c r="U593" s="40" t="str">
        <f>_xlfn.IFNA(VLOOKUP(P593, Descriptions!$A:$E, 5, FALSE),"")</f>
        <v/>
      </c>
    </row>
    <row r="594" spans="4:21">
      <c r="D594" s="40"/>
      <c r="E594" s="40" t="str">
        <f>_xlfn.IFNA(VLOOKUP(A594, Descriptions!$A:$E, 5, FALSE),"")</f>
        <v/>
      </c>
      <c r="F594" s="40"/>
      <c r="G594" s="40"/>
      <c r="I594" s="40"/>
      <c r="J594" s="40"/>
      <c r="K594" s="41"/>
      <c r="L594" s="41" t="str">
        <f t="shared" si="22"/>
        <v/>
      </c>
      <c r="M594" s="40" t="str">
        <f>_xlfn.IFNA(VLOOKUP(H594, Descriptions!$A:$E, 5, FALSE),"")</f>
        <v/>
      </c>
      <c r="N594" s="40"/>
      <c r="O594" s="40"/>
      <c r="Q594" s="41"/>
      <c r="R594" s="41"/>
      <c r="S594" s="41"/>
      <c r="T594" s="41" t="str">
        <f t="shared" si="23"/>
        <v/>
      </c>
      <c r="U594" s="40" t="str">
        <f>_xlfn.IFNA(VLOOKUP(P594, Descriptions!$A:$E, 5, FALSE),"")</f>
        <v/>
      </c>
    </row>
    <row r="595" spans="4:21">
      <c r="D595" s="40"/>
      <c r="E595" s="40" t="str">
        <f>_xlfn.IFNA(VLOOKUP(A595, Descriptions!$A:$E, 5, FALSE),"")</f>
        <v/>
      </c>
      <c r="F595" s="40"/>
      <c r="G595" s="40"/>
      <c r="I595" s="40"/>
      <c r="J595" s="40"/>
      <c r="K595" s="41"/>
      <c r="L595" s="41" t="str">
        <f t="shared" si="22"/>
        <v/>
      </c>
      <c r="M595" s="40" t="str">
        <f>_xlfn.IFNA(VLOOKUP(H595, Descriptions!$A:$E, 5, FALSE),"")</f>
        <v/>
      </c>
      <c r="N595" s="40"/>
      <c r="O595" s="40"/>
      <c r="Q595" s="41"/>
      <c r="R595" s="41"/>
      <c r="S595" s="41"/>
      <c r="T595" s="41" t="str">
        <f t="shared" si="23"/>
        <v/>
      </c>
      <c r="U595" s="40" t="str">
        <f>_xlfn.IFNA(VLOOKUP(P595, Descriptions!$A:$E, 5, FALSE),"")</f>
        <v/>
      </c>
    </row>
    <row r="596" spans="4:21">
      <c r="D596" s="40"/>
      <c r="E596" s="40" t="str">
        <f>_xlfn.IFNA(VLOOKUP(A596, Descriptions!$A:$E, 5, FALSE),"")</f>
        <v/>
      </c>
      <c r="F596" s="40"/>
      <c r="G596" s="40"/>
      <c r="I596" s="40"/>
      <c r="J596" s="40"/>
      <c r="K596" s="41"/>
      <c r="L596" s="41" t="str">
        <f t="shared" si="22"/>
        <v/>
      </c>
      <c r="M596" s="40" t="str">
        <f>_xlfn.IFNA(VLOOKUP(H596, Descriptions!$A:$E, 5, FALSE),"")</f>
        <v/>
      </c>
      <c r="N596" s="40"/>
      <c r="O596" s="40"/>
      <c r="Q596" s="41"/>
      <c r="R596" s="41"/>
      <c r="S596" s="41"/>
      <c r="T596" s="41" t="str">
        <f t="shared" si="23"/>
        <v/>
      </c>
      <c r="U596" s="40" t="str">
        <f>_xlfn.IFNA(VLOOKUP(P596, Descriptions!$A:$E, 5, FALSE),"")</f>
        <v/>
      </c>
    </row>
    <row r="597" spans="4:21">
      <c r="D597" s="40"/>
      <c r="E597" s="40" t="str">
        <f>_xlfn.IFNA(VLOOKUP(A597, Descriptions!$A:$E, 5, FALSE),"")</f>
        <v/>
      </c>
      <c r="F597" s="40"/>
      <c r="G597" s="40"/>
      <c r="I597" s="40"/>
      <c r="J597" s="40"/>
      <c r="K597" s="41"/>
      <c r="L597" s="41" t="str">
        <f t="shared" si="22"/>
        <v/>
      </c>
      <c r="M597" s="40" t="str">
        <f>_xlfn.IFNA(VLOOKUP(H597, Descriptions!$A:$E, 5, FALSE),"")</f>
        <v/>
      </c>
      <c r="N597" s="40"/>
      <c r="O597" s="40"/>
      <c r="Q597" s="41"/>
      <c r="R597" s="41"/>
      <c r="S597" s="41"/>
      <c r="T597" s="41" t="str">
        <f t="shared" si="23"/>
        <v/>
      </c>
      <c r="U597" s="40" t="str">
        <f>_xlfn.IFNA(VLOOKUP(P597, Descriptions!$A:$E, 5, FALSE),"")</f>
        <v/>
      </c>
    </row>
    <row r="598" spans="4:21">
      <c r="D598" s="40"/>
      <c r="E598" s="40" t="str">
        <f>_xlfn.IFNA(VLOOKUP(A598, Descriptions!$A:$E, 5, FALSE),"")</f>
        <v/>
      </c>
      <c r="F598" s="40"/>
      <c r="G598" s="40"/>
      <c r="I598" s="40"/>
      <c r="J598" s="40"/>
      <c r="K598" s="41"/>
      <c r="L598" s="41" t="str">
        <f t="shared" si="22"/>
        <v/>
      </c>
      <c r="M598" s="40" t="str">
        <f>_xlfn.IFNA(VLOOKUP(H598, Descriptions!$A:$E, 5, FALSE),"")</f>
        <v/>
      </c>
      <c r="N598" s="40"/>
      <c r="O598" s="40"/>
      <c r="Q598" s="41"/>
      <c r="R598" s="41"/>
      <c r="S598" s="41"/>
      <c r="T598" s="41" t="str">
        <f t="shared" si="23"/>
        <v/>
      </c>
      <c r="U598" s="40" t="str">
        <f>_xlfn.IFNA(VLOOKUP(P598, Descriptions!$A:$E, 5, FALSE),"")</f>
        <v/>
      </c>
    </row>
    <row r="599" spans="4:21">
      <c r="D599" s="40"/>
      <c r="E599" s="40" t="str">
        <f>_xlfn.IFNA(VLOOKUP(A599, Descriptions!$A:$E, 5, FALSE),"")</f>
        <v/>
      </c>
      <c r="F599" s="40"/>
      <c r="G599" s="40"/>
      <c r="I599" s="40"/>
      <c r="J599" s="40"/>
      <c r="K599" s="41"/>
      <c r="L599" s="41" t="str">
        <f t="shared" si="22"/>
        <v/>
      </c>
      <c r="M599" s="40" t="str">
        <f>_xlfn.IFNA(VLOOKUP(H599, Descriptions!$A:$E, 5, FALSE),"")</f>
        <v/>
      </c>
      <c r="N599" s="40"/>
      <c r="O599" s="40"/>
      <c r="Q599" s="41"/>
      <c r="R599" s="41"/>
      <c r="S599" s="41"/>
      <c r="T599" s="41" t="str">
        <f t="shared" si="23"/>
        <v/>
      </c>
      <c r="U599" s="40" t="str">
        <f>_xlfn.IFNA(VLOOKUP(P599, Descriptions!$A:$E, 5, FALSE),"")</f>
        <v/>
      </c>
    </row>
    <row r="600" spans="4:21">
      <c r="D600" s="40"/>
      <c r="E600" s="40" t="str">
        <f>_xlfn.IFNA(VLOOKUP(A600, Descriptions!$A:$E, 5, FALSE),"")</f>
        <v/>
      </c>
      <c r="F600" s="40"/>
      <c r="G600" s="40"/>
      <c r="I600" s="40"/>
      <c r="J600" s="40"/>
      <c r="K600" s="41"/>
      <c r="L600" s="41" t="str">
        <f t="shared" si="22"/>
        <v/>
      </c>
      <c r="M600" s="40" t="str">
        <f>_xlfn.IFNA(VLOOKUP(H600, Descriptions!$A:$E, 5, FALSE),"")</f>
        <v/>
      </c>
      <c r="N600" s="40"/>
      <c r="O600" s="40"/>
      <c r="Q600" s="41"/>
      <c r="R600" s="41"/>
      <c r="S600" s="41"/>
      <c r="T600" s="41" t="str">
        <f t="shared" si="23"/>
        <v/>
      </c>
      <c r="U600" s="40" t="str">
        <f>_xlfn.IFNA(VLOOKUP(P600, Descriptions!$A:$E, 5, FALSE),"")</f>
        <v/>
      </c>
    </row>
    <row r="601" spans="4:21">
      <c r="D601" s="40"/>
      <c r="E601" s="40" t="str">
        <f>_xlfn.IFNA(VLOOKUP(A601, Descriptions!$A:$E, 5, FALSE),"")</f>
        <v/>
      </c>
      <c r="F601" s="40"/>
      <c r="G601" s="40"/>
      <c r="I601" s="40"/>
      <c r="J601" s="40"/>
      <c r="K601" s="41"/>
      <c r="L601" s="41" t="str">
        <f t="shared" si="22"/>
        <v/>
      </c>
      <c r="M601" s="40" t="str">
        <f>_xlfn.IFNA(VLOOKUP(H601, Descriptions!$A:$E, 5, FALSE),"")</f>
        <v/>
      </c>
      <c r="N601" s="40"/>
      <c r="O601" s="40"/>
      <c r="Q601" s="41"/>
      <c r="R601" s="41"/>
      <c r="S601" s="41"/>
      <c r="T601" s="41" t="str">
        <f t="shared" si="23"/>
        <v/>
      </c>
      <c r="U601" s="40" t="str">
        <f>_xlfn.IFNA(VLOOKUP(P601, Descriptions!$A:$E, 5, FALSE),"")</f>
        <v/>
      </c>
    </row>
    <row r="602" spans="4:21">
      <c r="D602" s="40"/>
      <c r="E602" s="40" t="str">
        <f>_xlfn.IFNA(VLOOKUP(A602, Descriptions!$A:$E, 5, FALSE),"")</f>
        <v/>
      </c>
      <c r="F602" s="40"/>
      <c r="G602" s="40"/>
      <c r="I602" s="40"/>
      <c r="J602" s="40"/>
      <c r="K602" s="41"/>
      <c r="L602" s="41" t="str">
        <f t="shared" si="22"/>
        <v/>
      </c>
      <c r="M602" s="40" t="str">
        <f>_xlfn.IFNA(VLOOKUP(H602, Descriptions!$A:$E, 5, FALSE),"")</f>
        <v/>
      </c>
      <c r="N602" s="40"/>
      <c r="O602" s="40"/>
      <c r="Q602" s="41"/>
      <c r="R602" s="41"/>
      <c r="S602" s="41"/>
      <c r="T602" s="41" t="str">
        <f t="shared" si="23"/>
        <v/>
      </c>
      <c r="U602" s="40" t="str">
        <f>_xlfn.IFNA(VLOOKUP(P602, Descriptions!$A:$E, 5, FALSE),"")</f>
        <v/>
      </c>
    </row>
    <row r="603" spans="4:21">
      <c r="D603" s="40"/>
      <c r="E603" s="40" t="str">
        <f>_xlfn.IFNA(VLOOKUP(A603, Descriptions!$A:$E, 5, FALSE),"")</f>
        <v/>
      </c>
      <c r="F603" s="40"/>
      <c r="G603" s="40"/>
      <c r="I603" s="40"/>
      <c r="J603" s="40"/>
      <c r="K603" s="41"/>
      <c r="L603" s="41" t="str">
        <f t="shared" si="22"/>
        <v/>
      </c>
      <c r="M603" s="40" t="str">
        <f>_xlfn.IFNA(VLOOKUP(H603, Descriptions!$A:$E, 5, FALSE),"")</f>
        <v/>
      </c>
      <c r="N603" s="40"/>
      <c r="O603" s="40"/>
      <c r="Q603" s="41"/>
      <c r="R603" s="41"/>
      <c r="S603" s="41"/>
      <c r="T603" s="41" t="str">
        <f t="shared" si="23"/>
        <v/>
      </c>
      <c r="U603" s="40" t="str">
        <f>_xlfn.IFNA(VLOOKUP(P603, Descriptions!$A:$E, 5, FALSE),"")</f>
        <v/>
      </c>
    </row>
    <row r="604" spans="4:21">
      <c r="D604" s="40"/>
      <c r="E604" s="40" t="str">
        <f>_xlfn.IFNA(VLOOKUP(A604, Descriptions!$A:$E, 5, FALSE),"")</f>
        <v/>
      </c>
      <c r="F604" s="40"/>
      <c r="G604" s="40"/>
      <c r="I604" s="40"/>
      <c r="J604" s="40"/>
      <c r="K604" s="41"/>
      <c r="L604" s="41" t="str">
        <f t="shared" si="22"/>
        <v/>
      </c>
      <c r="M604" s="40" t="str">
        <f>_xlfn.IFNA(VLOOKUP(H604, Descriptions!$A:$E, 5, FALSE),"")</f>
        <v/>
      </c>
      <c r="N604" s="40"/>
      <c r="O604" s="40"/>
      <c r="Q604" s="41"/>
      <c r="R604" s="41"/>
      <c r="S604" s="41"/>
      <c r="T604" s="41" t="str">
        <f t="shared" si="23"/>
        <v/>
      </c>
      <c r="U604" s="40" t="str">
        <f>_xlfn.IFNA(VLOOKUP(P604, Descriptions!$A:$E, 5, FALSE),"")</f>
        <v/>
      </c>
    </row>
    <row r="605" spans="4:21">
      <c r="D605" s="40"/>
      <c r="E605" s="40" t="str">
        <f>_xlfn.IFNA(VLOOKUP(A605, Descriptions!$A:$E, 5, FALSE),"")</f>
        <v/>
      </c>
      <c r="F605" s="40"/>
      <c r="G605" s="40"/>
      <c r="I605" s="40"/>
      <c r="J605" s="40"/>
      <c r="K605" s="41"/>
      <c r="L605" s="41" t="str">
        <f t="shared" si="22"/>
        <v/>
      </c>
      <c r="M605" s="40" t="str">
        <f>_xlfn.IFNA(VLOOKUP(H605, Descriptions!$A:$E, 5, FALSE),"")</f>
        <v/>
      </c>
      <c r="N605" s="40"/>
      <c r="O605" s="40"/>
      <c r="Q605" s="41"/>
      <c r="R605" s="41"/>
      <c r="S605" s="41"/>
      <c r="T605" s="41" t="str">
        <f t="shared" si="23"/>
        <v/>
      </c>
      <c r="U605" s="40" t="str">
        <f>_xlfn.IFNA(VLOOKUP(P605, Descriptions!$A:$E, 5, FALSE),"")</f>
        <v/>
      </c>
    </row>
    <row r="606" spans="4:21">
      <c r="D606" s="40"/>
      <c r="E606" s="40" t="str">
        <f>_xlfn.IFNA(VLOOKUP(A606, Descriptions!$A:$E, 5, FALSE),"")</f>
        <v/>
      </c>
      <c r="F606" s="40"/>
      <c r="G606" s="40"/>
      <c r="I606" s="40"/>
      <c r="J606" s="40"/>
      <c r="K606" s="41"/>
      <c r="L606" s="41" t="str">
        <f t="shared" si="22"/>
        <v/>
      </c>
      <c r="M606" s="40" t="str">
        <f>_xlfn.IFNA(VLOOKUP(H606, Descriptions!$A:$E, 5, FALSE),"")</f>
        <v/>
      </c>
      <c r="N606" s="40"/>
      <c r="O606" s="40"/>
      <c r="Q606" s="41"/>
      <c r="R606" s="41"/>
      <c r="S606" s="41"/>
      <c r="T606" s="41" t="str">
        <f t="shared" si="23"/>
        <v/>
      </c>
      <c r="U606" s="40" t="str">
        <f>_xlfn.IFNA(VLOOKUP(P606, Descriptions!$A:$E, 5, FALSE),"")</f>
        <v/>
      </c>
    </row>
    <row r="607" spans="4:21">
      <c r="D607" s="40"/>
      <c r="E607" s="40" t="str">
        <f>_xlfn.IFNA(VLOOKUP(A607, Descriptions!$A:$E, 5, FALSE),"")</f>
        <v/>
      </c>
      <c r="F607" s="40"/>
      <c r="G607" s="40"/>
      <c r="I607" s="40"/>
      <c r="J607" s="40"/>
      <c r="K607" s="41"/>
      <c r="L607" s="41" t="str">
        <f t="shared" si="22"/>
        <v/>
      </c>
      <c r="M607" s="40" t="str">
        <f>_xlfn.IFNA(VLOOKUP(H607, Descriptions!$A:$E, 5, FALSE),"")</f>
        <v/>
      </c>
      <c r="N607" s="40"/>
      <c r="O607" s="40"/>
      <c r="Q607" s="41"/>
      <c r="R607" s="41"/>
      <c r="S607" s="41"/>
      <c r="T607" s="41" t="str">
        <f t="shared" si="23"/>
        <v/>
      </c>
      <c r="U607" s="40" t="str">
        <f>_xlfn.IFNA(VLOOKUP(P607, Descriptions!$A:$E, 5, FALSE),"")</f>
        <v/>
      </c>
    </row>
    <row r="608" spans="4:21">
      <c r="D608" s="40"/>
      <c r="E608" s="40" t="str">
        <f>_xlfn.IFNA(VLOOKUP(A608, Descriptions!$A:$E, 5, FALSE),"")</f>
        <v/>
      </c>
      <c r="F608" s="40"/>
      <c r="G608" s="40"/>
      <c r="I608" s="40"/>
      <c r="J608" s="40"/>
      <c r="K608" s="41"/>
      <c r="L608" s="41" t="str">
        <f t="shared" si="22"/>
        <v/>
      </c>
      <c r="M608" s="40" t="str">
        <f>_xlfn.IFNA(VLOOKUP(H608, Descriptions!$A:$E, 5, FALSE),"")</f>
        <v/>
      </c>
      <c r="N608" s="40"/>
      <c r="O608" s="40"/>
      <c r="Q608" s="41"/>
      <c r="R608" s="41"/>
      <c r="S608" s="41"/>
      <c r="T608" s="41" t="str">
        <f t="shared" si="23"/>
        <v/>
      </c>
      <c r="U608" s="40" t="str">
        <f>_xlfn.IFNA(VLOOKUP(P608, Descriptions!$A:$E, 5, FALSE),"")</f>
        <v/>
      </c>
    </row>
    <row r="609" spans="4:21">
      <c r="D609" s="40"/>
      <c r="E609" s="40" t="str">
        <f>_xlfn.IFNA(VLOOKUP(A609, Descriptions!$A:$E, 5, FALSE),"")</f>
        <v/>
      </c>
      <c r="F609" s="40"/>
      <c r="G609" s="40"/>
      <c r="I609" s="40"/>
      <c r="J609" s="40"/>
      <c r="K609" s="41"/>
      <c r="L609" s="41" t="str">
        <f t="shared" si="22"/>
        <v/>
      </c>
      <c r="M609" s="40" t="str">
        <f>_xlfn.IFNA(VLOOKUP(H609, Descriptions!$A:$E, 5, FALSE),"")</f>
        <v/>
      </c>
      <c r="N609" s="40"/>
      <c r="O609" s="40"/>
      <c r="Q609" s="41"/>
      <c r="R609" s="41"/>
      <c r="S609" s="41"/>
      <c r="T609" s="41" t="str">
        <f t="shared" si="23"/>
        <v/>
      </c>
      <c r="U609" s="40" t="str">
        <f>_xlfn.IFNA(VLOOKUP(P609, Descriptions!$A:$E, 5, FALSE),"")</f>
        <v/>
      </c>
    </row>
    <row r="610" spans="4:21">
      <c r="D610" s="40"/>
      <c r="E610" s="40" t="str">
        <f>_xlfn.IFNA(VLOOKUP(A610, Descriptions!$A:$E, 5, FALSE),"")</f>
        <v/>
      </c>
      <c r="F610" s="40"/>
      <c r="G610" s="40"/>
      <c r="I610" s="40"/>
      <c r="J610" s="40"/>
      <c r="K610" s="41"/>
      <c r="L610" s="41" t="str">
        <f t="shared" si="22"/>
        <v/>
      </c>
      <c r="M610" s="40" t="str">
        <f>_xlfn.IFNA(VLOOKUP(H610, Descriptions!$A:$E, 5, FALSE),"")</f>
        <v/>
      </c>
      <c r="N610" s="40"/>
      <c r="O610" s="40"/>
      <c r="Q610" s="41"/>
      <c r="R610" s="41"/>
      <c r="S610" s="41"/>
      <c r="T610" s="41" t="str">
        <f t="shared" si="23"/>
        <v/>
      </c>
      <c r="U610" s="40" t="str">
        <f>_xlfn.IFNA(VLOOKUP(P610, Descriptions!$A:$E, 5, FALSE),"")</f>
        <v/>
      </c>
    </row>
    <row r="611" spans="4:21">
      <c r="D611" s="40"/>
      <c r="E611" s="40" t="str">
        <f>_xlfn.IFNA(VLOOKUP(A611, Descriptions!$A:$E, 5, FALSE),"")</f>
        <v/>
      </c>
      <c r="F611" s="40"/>
      <c r="G611" s="40"/>
      <c r="I611" s="40"/>
      <c r="J611" s="40"/>
      <c r="K611" s="41"/>
      <c r="L611" s="41" t="str">
        <f t="shared" si="22"/>
        <v/>
      </c>
      <c r="M611" s="40" t="str">
        <f>_xlfn.IFNA(VLOOKUP(H611, Descriptions!$A:$E, 5, FALSE),"")</f>
        <v/>
      </c>
      <c r="N611" s="40"/>
      <c r="O611" s="40"/>
      <c r="Q611" s="41"/>
      <c r="R611" s="41"/>
      <c r="S611" s="41"/>
      <c r="T611" s="41" t="str">
        <f t="shared" si="23"/>
        <v/>
      </c>
      <c r="U611" s="40" t="str">
        <f>_xlfn.IFNA(VLOOKUP(P611, Descriptions!$A:$E, 5, FALSE),"")</f>
        <v/>
      </c>
    </row>
    <row r="612" spans="4:21">
      <c r="D612" s="40"/>
      <c r="E612" s="40" t="str">
        <f>_xlfn.IFNA(VLOOKUP(A612, Descriptions!$A:$E, 5, FALSE),"")</f>
        <v/>
      </c>
      <c r="F612" s="40"/>
      <c r="G612" s="40"/>
      <c r="I612" s="40"/>
      <c r="J612" s="40"/>
      <c r="K612" s="41"/>
      <c r="L612" s="41" t="str">
        <f t="shared" si="22"/>
        <v/>
      </c>
      <c r="M612" s="40" t="str">
        <f>_xlfn.IFNA(VLOOKUP(H612, Descriptions!$A:$E, 5, FALSE),"")</f>
        <v/>
      </c>
      <c r="N612" s="40"/>
      <c r="O612" s="40"/>
      <c r="Q612" s="41"/>
      <c r="R612" s="41"/>
      <c r="S612" s="41"/>
      <c r="T612" s="41" t="str">
        <f t="shared" si="23"/>
        <v/>
      </c>
      <c r="U612" s="40" t="str">
        <f>_xlfn.IFNA(VLOOKUP(P612, Descriptions!$A:$E, 5, FALSE),"")</f>
        <v/>
      </c>
    </row>
    <row r="613" spans="4:21">
      <c r="D613" s="40"/>
      <c r="E613" s="40" t="str">
        <f>_xlfn.IFNA(VLOOKUP(A613, Descriptions!$A:$E, 5, FALSE),"")</f>
        <v/>
      </c>
      <c r="F613" s="40"/>
      <c r="G613" s="40"/>
      <c r="I613" s="40"/>
      <c r="J613" s="40"/>
      <c r="K613" s="41"/>
      <c r="L613" s="41" t="str">
        <f t="shared" si="22"/>
        <v/>
      </c>
      <c r="M613" s="40" t="str">
        <f>_xlfn.IFNA(VLOOKUP(H613, Descriptions!$A:$E, 5, FALSE),"")</f>
        <v/>
      </c>
      <c r="N613" s="40"/>
      <c r="O613" s="40"/>
      <c r="Q613" s="41"/>
      <c r="R613" s="41"/>
      <c r="S613" s="41"/>
      <c r="T613" s="41" t="str">
        <f t="shared" si="23"/>
        <v/>
      </c>
      <c r="U613" s="40" t="str">
        <f>_xlfn.IFNA(VLOOKUP(P613, Descriptions!$A:$E, 5, FALSE),"")</f>
        <v/>
      </c>
    </row>
    <row r="614" spans="4:21">
      <c r="D614" s="40"/>
      <c r="E614" s="40" t="str">
        <f>_xlfn.IFNA(VLOOKUP(A614, Descriptions!$A:$E, 5, FALSE),"")</f>
        <v/>
      </c>
      <c r="F614" s="40"/>
      <c r="G614" s="40"/>
      <c r="I614" s="40"/>
      <c r="J614" s="40"/>
      <c r="K614" s="41"/>
      <c r="L614" s="41" t="str">
        <f t="shared" si="22"/>
        <v/>
      </c>
      <c r="M614" s="40" t="str">
        <f>_xlfn.IFNA(VLOOKUP(H614, Descriptions!$A:$E, 5, FALSE),"")</f>
        <v/>
      </c>
      <c r="N614" s="40"/>
      <c r="O614" s="40"/>
      <c r="Q614" s="41"/>
      <c r="R614" s="41"/>
      <c r="S614" s="41"/>
      <c r="T614" s="41" t="str">
        <f t="shared" si="23"/>
        <v/>
      </c>
      <c r="U614" s="40" t="str">
        <f>_xlfn.IFNA(VLOOKUP(P614, Descriptions!$A:$E, 5, FALSE),"")</f>
        <v/>
      </c>
    </row>
    <row r="615" spans="4:21">
      <c r="D615" s="40"/>
      <c r="E615" s="40" t="str">
        <f>_xlfn.IFNA(VLOOKUP(A615, Descriptions!$A:$E, 5, FALSE),"")</f>
        <v/>
      </c>
      <c r="F615" s="40"/>
      <c r="G615" s="40"/>
      <c r="I615" s="40"/>
      <c r="J615" s="40"/>
      <c r="K615" s="41"/>
      <c r="L615" s="41" t="str">
        <f t="shared" si="22"/>
        <v/>
      </c>
      <c r="M615" s="40" t="str">
        <f>_xlfn.IFNA(VLOOKUP(H615, Descriptions!$A:$E, 5, FALSE),"")</f>
        <v/>
      </c>
      <c r="N615" s="40"/>
      <c r="O615" s="40"/>
      <c r="Q615" s="41"/>
      <c r="R615" s="41"/>
      <c r="S615" s="41"/>
      <c r="T615" s="41" t="str">
        <f t="shared" si="23"/>
        <v/>
      </c>
      <c r="U615" s="40" t="str">
        <f>_xlfn.IFNA(VLOOKUP(P615, Descriptions!$A:$E, 5, FALSE),"")</f>
        <v/>
      </c>
    </row>
    <row r="616" spans="4:21">
      <c r="D616" s="40"/>
      <c r="E616" s="40" t="str">
        <f>_xlfn.IFNA(VLOOKUP(A616, Descriptions!$A:$E, 5, FALSE),"")</f>
        <v/>
      </c>
      <c r="F616" s="40"/>
      <c r="G616" s="40"/>
      <c r="I616" s="40"/>
      <c r="J616" s="40"/>
      <c r="K616" s="41"/>
      <c r="L616" s="41" t="str">
        <f t="shared" si="22"/>
        <v/>
      </c>
      <c r="M616" s="40" t="str">
        <f>_xlfn.IFNA(VLOOKUP(H616, Descriptions!$A:$E, 5, FALSE),"")</f>
        <v/>
      </c>
      <c r="N616" s="40"/>
      <c r="O616" s="40"/>
      <c r="Q616" s="41"/>
      <c r="R616" s="41"/>
      <c r="S616" s="41"/>
      <c r="T616" s="41" t="str">
        <f t="shared" si="23"/>
        <v/>
      </c>
      <c r="U616" s="40" t="str">
        <f>_xlfn.IFNA(VLOOKUP(P616, Descriptions!$A:$E, 5, FALSE),"")</f>
        <v/>
      </c>
    </row>
    <row r="617" spans="4:21">
      <c r="D617" s="40"/>
      <c r="E617" s="40" t="str">
        <f>_xlfn.IFNA(VLOOKUP(A617, Descriptions!$A:$E, 5, FALSE),"")</f>
        <v/>
      </c>
      <c r="F617" s="40"/>
      <c r="G617" s="40"/>
      <c r="I617" s="40"/>
      <c r="J617" s="40"/>
      <c r="K617" s="41"/>
      <c r="L617" s="41" t="str">
        <f t="shared" si="22"/>
        <v/>
      </c>
      <c r="M617" s="40" t="str">
        <f>_xlfn.IFNA(VLOOKUP(H617, Descriptions!$A:$E, 5, FALSE),"")</f>
        <v/>
      </c>
      <c r="N617" s="40"/>
      <c r="O617" s="40"/>
      <c r="Q617" s="41"/>
      <c r="R617" s="41"/>
      <c r="S617" s="41"/>
      <c r="T617" s="41" t="str">
        <f t="shared" si="23"/>
        <v/>
      </c>
      <c r="U617" s="40" t="str">
        <f>_xlfn.IFNA(VLOOKUP(P617, Descriptions!$A:$E, 5, FALSE),"")</f>
        <v/>
      </c>
    </row>
    <row r="618" spans="4:21">
      <c r="D618" s="40"/>
      <c r="E618" s="40" t="str">
        <f>_xlfn.IFNA(VLOOKUP(A618, Descriptions!$A:$E, 5, FALSE),"")</f>
        <v/>
      </c>
      <c r="F618" s="40"/>
      <c r="G618" s="40"/>
      <c r="I618" s="40"/>
      <c r="J618" s="40"/>
      <c r="K618" s="41"/>
      <c r="L618" s="41" t="str">
        <f t="shared" si="22"/>
        <v/>
      </c>
      <c r="M618" s="40" t="str">
        <f>_xlfn.IFNA(VLOOKUP(H618, Descriptions!$A:$E, 5, FALSE),"")</f>
        <v/>
      </c>
      <c r="N618" s="40"/>
      <c r="O618" s="40"/>
      <c r="Q618" s="41"/>
      <c r="R618" s="41"/>
      <c r="S618" s="41"/>
      <c r="T618" s="41" t="str">
        <f t="shared" si="23"/>
        <v/>
      </c>
      <c r="U618" s="40" t="str">
        <f>_xlfn.IFNA(VLOOKUP(P618, Descriptions!$A:$E, 5, FALSE),"")</f>
        <v/>
      </c>
    </row>
    <row r="619" spans="4:21">
      <c r="D619" s="40"/>
      <c r="E619" s="40" t="str">
        <f>_xlfn.IFNA(VLOOKUP(A619, Descriptions!$A:$E, 5, FALSE),"")</f>
        <v/>
      </c>
      <c r="F619" s="40"/>
      <c r="G619" s="40"/>
      <c r="I619" s="40"/>
      <c r="J619" s="40"/>
      <c r="K619" s="41"/>
      <c r="L619" s="41" t="str">
        <f t="shared" si="22"/>
        <v/>
      </c>
      <c r="M619" s="40" t="str">
        <f>_xlfn.IFNA(VLOOKUP(H619, Descriptions!$A:$E, 5, FALSE),"")</f>
        <v/>
      </c>
      <c r="N619" s="40"/>
      <c r="O619" s="40"/>
      <c r="Q619" s="41"/>
      <c r="R619" s="41"/>
      <c r="S619" s="41"/>
      <c r="T619" s="41" t="str">
        <f t="shared" si="23"/>
        <v/>
      </c>
      <c r="U619" s="40" t="str">
        <f>_xlfn.IFNA(VLOOKUP(P619, Descriptions!$A:$E, 5, FALSE),"")</f>
        <v/>
      </c>
    </row>
    <row r="620" spans="4:21">
      <c r="D620" s="40"/>
      <c r="E620" s="40" t="str">
        <f>_xlfn.IFNA(VLOOKUP(A620, Descriptions!$A:$E, 5, FALSE),"")</f>
        <v/>
      </c>
      <c r="F620" s="40"/>
      <c r="G620" s="40"/>
      <c r="I620" s="40"/>
      <c r="J620" s="40"/>
      <c r="K620" s="41"/>
      <c r="L620" s="41" t="str">
        <f t="shared" si="22"/>
        <v/>
      </c>
      <c r="M620" s="40" t="str">
        <f>_xlfn.IFNA(VLOOKUP(H620, Descriptions!$A:$E, 5, FALSE),"")</f>
        <v/>
      </c>
      <c r="N620" s="40"/>
      <c r="O620" s="40"/>
      <c r="Q620" s="41"/>
      <c r="R620" s="41"/>
      <c r="S620" s="41"/>
      <c r="T620" s="41" t="str">
        <f t="shared" si="23"/>
        <v/>
      </c>
      <c r="U620" s="40" t="str">
        <f>_xlfn.IFNA(VLOOKUP(P620, Descriptions!$A:$E, 5, FALSE),"")</f>
        <v/>
      </c>
    </row>
    <row r="621" spans="4:21">
      <c r="D621" s="40"/>
      <c r="E621" s="40" t="str">
        <f>_xlfn.IFNA(VLOOKUP(A621, Descriptions!$A:$E, 5, FALSE),"")</f>
        <v/>
      </c>
      <c r="F621" s="40"/>
      <c r="G621" s="40"/>
      <c r="I621" s="40"/>
      <c r="J621" s="40"/>
      <c r="K621" s="41"/>
      <c r="L621" s="41" t="str">
        <f t="shared" si="22"/>
        <v/>
      </c>
      <c r="M621" s="40" t="str">
        <f>_xlfn.IFNA(VLOOKUP(H621, Descriptions!$A:$E, 5, FALSE),"")</f>
        <v/>
      </c>
      <c r="N621" s="40"/>
      <c r="O621" s="40"/>
      <c r="Q621" s="41"/>
      <c r="R621" s="41"/>
      <c r="S621" s="41"/>
      <c r="T621" s="41" t="str">
        <f t="shared" si="23"/>
        <v/>
      </c>
      <c r="U621" s="40" t="str">
        <f>_xlfn.IFNA(VLOOKUP(P621, Descriptions!$A:$E, 5, FALSE),"")</f>
        <v/>
      </c>
    </row>
    <row r="622" spans="4:21">
      <c r="D622" s="40"/>
      <c r="E622" s="40" t="str">
        <f>_xlfn.IFNA(VLOOKUP(A622, Descriptions!$A:$E, 5, FALSE),"")</f>
        <v/>
      </c>
      <c r="F622" s="40"/>
      <c r="G622" s="40"/>
      <c r="I622" s="40"/>
      <c r="J622" s="40"/>
      <c r="K622" s="41"/>
      <c r="L622" s="41" t="str">
        <f t="shared" si="22"/>
        <v/>
      </c>
      <c r="M622" s="40" t="str">
        <f>_xlfn.IFNA(VLOOKUP(H622, Descriptions!$A:$E, 5, FALSE),"")</f>
        <v/>
      </c>
      <c r="N622" s="40"/>
      <c r="O622" s="40"/>
      <c r="Q622" s="41"/>
      <c r="R622" s="41"/>
      <c r="S622" s="41"/>
      <c r="T622" s="41" t="str">
        <f t="shared" si="23"/>
        <v/>
      </c>
      <c r="U622" s="40" t="str">
        <f>_xlfn.IFNA(VLOOKUP(P622, Descriptions!$A:$E, 5, FALSE),"")</f>
        <v/>
      </c>
    </row>
    <row r="623" spans="4:21">
      <c r="D623" s="40"/>
      <c r="E623" s="40" t="str">
        <f>_xlfn.IFNA(VLOOKUP(A623, Descriptions!$A:$E, 5, FALSE),"")</f>
        <v/>
      </c>
      <c r="F623" s="40"/>
      <c r="G623" s="40"/>
      <c r="I623" s="40"/>
      <c r="J623" s="40"/>
      <c r="K623" s="41"/>
      <c r="L623" s="41" t="str">
        <f t="shared" si="22"/>
        <v/>
      </c>
      <c r="M623" s="40" t="str">
        <f>_xlfn.IFNA(VLOOKUP(H623, Descriptions!$A:$E, 5, FALSE),"")</f>
        <v/>
      </c>
      <c r="N623" s="40"/>
      <c r="O623" s="40"/>
      <c r="Q623" s="41"/>
      <c r="R623" s="41"/>
      <c r="S623" s="41"/>
      <c r="T623" s="41" t="str">
        <f t="shared" si="23"/>
        <v/>
      </c>
      <c r="U623" s="40" t="str">
        <f>_xlfn.IFNA(VLOOKUP(P623, Descriptions!$A:$E, 5, FALSE),"")</f>
        <v/>
      </c>
    </row>
    <row r="624" spans="4:21">
      <c r="D624" s="40"/>
      <c r="E624" s="40" t="str">
        <f>_xlfn.IFNA(VLOOKUP(A624, Descriptions!$A:$E, 5, FALSE),"")</f>
        <v/>
      </c>
      <c r="F624" s="40"/>
      <c r="G624" s="40"/>
      <c r="I624" s="40"/>
      <c r="J624" s="40"/>
      <c r="K624" s="41"/>
      <c r="L624" s="41" t="str">
        <f t="shared" si="22"/>
        <v/>
      </c>
      <c r="M624" s="40" t="str">
        <f>_xlfn.IFNA(VLOOKUP(H624, Descriptions!$A:$E, 5, FALSE),"")</f>
        <v/>
      </c>
      <c r="N624" s="40"/>
      <c r="O624" s="40"/>
      <c r="Q624" s="41"/>
      <c r="R624" s="41"/>
      <c r="S624" s="41"/>
      <c r="T624" s="41" t="str">
        <f t="shared" si="23"/>
        <v/>
      </c>
      <c r="U624" s="40" t="str">
        <f>_xlfn.IFNA(VLOOKUP(P624, Descriptions!$A:$E, 5, FALSE),"")</f>
        <v/>
      </c>
    </row>
    <row r="625" spans="4:21">
      <c r="D625" s="40"/>
      <c r="E625" s="40" t="str">
        <f>_xlfn.IFNA(VLOOKUP(A625, Descriptions!$A:$E, 5, FALSE),"")</f>
        <v/>
      </c>
      <c r="F625" s="40"/>
      <c r="G625" s="40"/>
      <c r="I625" s="40"/>
      <c r="J625" s="40"/>
      <c r="K625" s="41"/>
      <c r="L625" s="41" t="str">
        <f t="shared" si="22"/>
        <v/>
      </c>
      <c r="M625" s="40" t="str">
        <f>_xlfn.IFNA(VLOOKUP(H625, Descriptions!$A:$E, 5, FALSE),"")</f>
        <v/>
      </c>
      <c r="N625" s="40"/>
      <c r="O625" s="40"/>
      <c r="Q625" s="41"/>
      <c r="R625" s="41"/>
      <c r="S625" s="41"/>
      <c r="T625" s="41" t="str">
        <f t="shared" si="23"/>
        <v/>
      </c>
      <c r="U625" s="40" t="str">
        <f>_xlfn.IFNA(VLOOKUP(P625, Descriptions!$A:$E, 5, FALSE),"")</f>
        <v/>
      </c>
    </row>
    <row r="626" spans="4:21">
      <c r="D626" s="40"/>
      <c r="E626" s="40" t="str">
        <f>_xlfn.IFNA(VLOOKUP(A626, Descriptions!$A:$E, 5, FALSE),"")</f>
        <v/>
      </c>
      <c r="F626" s="40"/>
      <c r="G626" s="40"/>
      <c r="I626" s="40"/>
      <c r="J626" s="40"/>
      <c r="K626" s="41"/>
      <c r="L626" s="41" t="str">
        <f t="shared" si="22"/>
        <v/>
      </c>
      <c r="M626" s="40" t="str">
        <f>_xlfn.IFNA(VLOOKUP(H626, Descriptions!$A:$E, 5, FALSE),"")</f>
        <v/>
      </c>
      <c r="N626" s="40"/>
      <c r="O626" s="40"/>
      <c r="Q626" s="41"/>
      <c r="R626" s="41"/>
      <c r="S626" s="41"/>
      <c r="T626" s="41" t="str">
        <f t="shared" si="23"/>
        <v/>
      </c>
      <c r="U626" s="40" t="str">
        <f>_xlfn.IFNA(VLOOKUP(P626, Descriptions!$A:$E, 5, FALSE),"")</f>
        <v/>
      </c>
    </row>
    <row r="627" spans="4:21">
      <c r="D627" s="40"/>
      <c r="E627" s="40" t="str">
        <f>_xlfn.IFNA(VLOOKUP(A627, Descriptions!$A:$E, 5, FALSE),"")</f>
        <v/>
      </c>
      <c r="F627" s="40"/>
      <c r="G627" s="40"/>
      <c r="I627" s="40"/>
      <c r="J627" s="40"/>
      <c r="K627" s="41"/>
      <c r="L627" s="41" t="str">
        <f t="shared" si="22"/>
        <v/>
      </c>
      <c r="M627" s="40" t="str">
        <f>_xlfn.IFNA(VLOOKUP(H627, Descriptions!$A:$E, 5, FALSE),"")</f>
        <v/>
      </c>
      <c r="N627" s="40"/>
      <c r="O627" s="40"/>
      <c r="Q627" s="41"/>
      <c r="R627" s="41"/>
      <c r="S627" s="41"/>
      <c r="T627" s="41" t="str">
        <f t="shared" si="23"/>
        <v/>
      </c>
      <c r="U627" s="40" t="str">
        <f>_xlfn.IFNA(VLOOKUP(P627, Descriptions!$A:$E, 5, FALSE),"")</f>
        <v/>
      </c>
    </row>
    <row r="628" spans="4:21">
      <c r="D628" s="40"/>
      <c r="E628" s="40" t="str">
        <f>_xlfn.IFNA(VLOOKUP(A628, Descriptions!$A:$E, 5, FALSE),"")</f>
        <v/>
      </c>
      <c r="F628" s="40"/>
      <c r="G628" s="40"/>
      <c r="I628" s="40"/>
      <c r="J628" s="40"/>
      <c r="K628" s="41"/>
      <c r="L628" s="41" t="str">
        <f t="shared" si="22"/>
        <v/>
      </c>
      <c r="M628" s="40" t="str">
        <f>_xlfn.IFNA(VLOOKUP(H628, Descriptions!$A:$E, 5, FALSE),"")</f>
        <v/>
      </c>
      <c r="N628" s="40"/>
      <c r="O628" s="40"/>
      <c r="Q628" s="41"/>
      <c r="R628" s="41"/>
      <c r="S628" s="41"/>
      <c r="T628" s="41" t="str">
        <f t="shared" si="23"/>
        <v/>
      </c>
      <c r="U628" s="40" t="str">
        <f>_xlfn.IFNA(VLOOKUP(P628, Descriptions!$A:$E, 5, FALSE),"")</f>
        <v/>
      </c>
    </row>
    <row r="629" spans="4:21">
      <c r="D629" s="40"/>
      <c r="E629" s="40" t="str">
        <f>_xlfn.IFNA(VLOOKUP(A629, Descriptions!$A:$E, 5, FALSE),"")</f>
        <v/>
      </c>
      <c r="F629" s="40"/>
      <c r="G629" s="40"/>
      <c r="I629" s="40"/>
      <c r="J629" s="40"/>
      <c r="K629" s="41"/>
      <c r="L629" s="41" t="str">
        <f t="shared" si="22"/>
        <v/>
      </c>
      <c r="M629" s="40" t="str">
        <f>_xlfn.IFNA(VLOOKUP(H629, Descriptions!$A:$E, 5, FALSE),"")</f>
        <v/>
      </c>
      <c r="N629" s="40"/>
      <c r="O629" s="40"/>
      <c r="Q629" s="41"/>
      <c r="R629" s="41"/>
      <c r="S629" s="41"/>
      <c r="T629" s="41" t="str">
        <f t="shared" si="23"/>
        <v/>
      </c>
      <c r="U629" s="40" t="str">
        <f>_xlfn.IFNA(VLOOKUP(P629, Descriptions!$A:$E, 5, FALSE),"")</f>
        <v/>
      </c>
    </row>
    <row r="630" spans="4:21">
      <c r="D630" s="40"/>
      <c r="E630" s="40" t="str">
        <f>_xlfn.IFNA(VLOOKUP(A630, Descriptions!$A:$E, 5, FALSE),"")</f>
        <v/>
      </c>
      <c r="F630" s="40"/>
      <c r="G630" s="40"/>
      <c r="I630" s="40"/>
      <c r="J630" s="40"/>
      <c r="K630" s="41"/>
      <c r="L630" s="41" t="str">
        <f t="shared" si="22"/>
        <v/>
      </c>
      <c r="M630" s="40" t="str">
        <f>_xlfn.IFNA(VLOOKUP(H630, Descriptions!$A:$E, 5, FALSE),"")</f>
        <v/>
      </c>
      <c r="N630" s="40"/>
      <c r="O630" s="40"/>
      <c r="Q630" s="41"/>
      <c r="R630" s="41"/>
      <c r="S630" s="41"/>
      <c r="T630" s="41" t="str">
        <f t="shared" si="23"/>
        <v/>
      </c>
      <c r="U630" s="40" t="str">
        <f>_xlfn.IFNA(VLOOKUP(P630, Descriptions!$A:$E, 5, FALSE),"")</f>
        <v/>
      </c>
    </row>
    <row r="631" spans="4:21">
      <c r="D631" s="40"/>
      <c r="E631" s="40" t="str">
        <f>_xlfn.IFNA(VLOOKUP(A631, Descriptions!$A:$E, 5, FALSE),"")</f>
        <v/>
      </c>
      <c r="F631" s="40"/>
      <c r="G631" s="40"/>
      <c r="I631" s="40"/>
      <c r="J631" s="40"/>
      <c r="K631" s="41"/>
      <c r="L631" s="41" t="str">
        <f t="shared" si="22"/>
        <v/>
      </c>
      <c r="M631" s="40" t="str">
        <f>_xlfn.IFNA(VLOOKUP(H631, Descriptions!$A:$E, 5, FALSE),"")</f>
        <v/>
      </c>
      <c r="N631" s="40"/>
      <c r="O631" s="40"/>
      <c r="Q631" s="41"/>
      <c r="R631" s="41"/>
      <c r="S631" s="41"/>
      <c r="T631" s="41" t="str">
        <f t="shared" si="23"/>
        <v/>
      </c>
      <c r="U631" s="40" t="str">
        <f>_xlfn.IFNA(VLOOKUP(P631, Descriptions!$A:$E, 5, FALSE),"")</f>
        <v/>
      </c>
    </row>
    <row r="632" spans="4:21">
      <c r="D632" s="40"/>
      <c r="E632" s="40" t="str">
        <f>_xlfn.IFNA(VLOOKUP(A632, Descriptions!$A:$E, 5, FALSE),"")</f>
        <v/>
      </c>
      <c r="F632" s="40"/>
      <c r="G632" s="40"/>
      <c r="I632" s="40"/>
      <c r="J632" s="40"/>
      <c r="K632" s="41"/>
      <c r="L632" s="41" t="str">
        <f t="shared" si="22"/>
        <v/>
      </c>
      <c r="M632" s="40" t="str">
        <f>_xlfn.IFNA(VLOOKUP(H632, Descriptions!$A:$E, 5, FALSE),"")</f>
        <v/>
      </c>
      <c r="N632" s="40"/>
      <c r="O632" s="40"/>
      <c r="Q632" s="41"/>
      <c r="R632" s="41"/>
      <c r="S632" s="41"/>
      <c r="T632" s="41" t="str">
        <f t="shared" si="23"/>
        <v/>
      </c>
      <c r="U632" s="40" t="str">
        <f>_xlfn.IFNA(VLOOKUP(P632, Descriptions!$A:$E, 5, FALSE),"")</f>
        <v/>
      </c>
    </row>
    <row r="633" spans="4:21">
      <c r="D633" s="40"/>
      <c r="E633" s="40" t="str">
        <f>_xlfn.IFNA(VLOOKUP(A633, Descriptions!$A:$E, 5, FALSE),"")</f>
        <v/>
      </c>
      <c r="F633" s="40"/>
      <c r="G633" s="40"/>
      <c r="I633" s="40"/>
      <c r="J633" s="40"/>
      <c r="K633" s="41"/>
      <c r="L633" s="41" t="str">
        <f t="shared" si="22"/>
        <v/>
      </c>
      <c r="M633" s="40" t="str">
        <f>_xlfn.IFNA(VLOOKUP(H633, Descriptions!$A:$E, 5, FALSE),"")</f>
        <v/>
      </c>
      <c r="N633" s="40"/>
      <c r="O633" s="40"/>
      <c r="Q633" s="41"/>
      <c r="R633" s="41"/>
      <c r="S633" s="41"/>
      <c r="T633" s="41" t="str">
        <f t="shared" si="23"/>
        <v/>
      </c>
      <c r="U633" s="40" t="str">
        <f>_xlfn.IFNA(VLOOKUP(P633, Descriptions!$A:$E, 5, FALSE),"")</f>
        <v/>
      </c>
    </row>
    <row r="634" spans="4:21">
      <c r="D634" s="40"/>
      <c r="E634" s="40" t="str">
        <f>_xlfn.IFNA(VLOOKUP(A634, Descriptions!$A:$E, 5, FALSE),"")</f>
        <v/>
      </c>
      <c r="F634" s="40"/>
      <c r="G634" s="40"/>
      <c r="I634" s="40"/>
      <c r="J634" s="40"/>
      <c r="K634" s="41"/>
      <c r="L634" s="41" t="str">
        <f t="shared" si="22"/>
        <v/>
      </c>
      <c r="M634" s="40" t="str">
        <f>_xlfn.IFNA(VLOOKUP(H634, Descriptions!$A:$E, 5, FALSE),"")</f>
        <v/>
      </c>
      <c r="N634" s="40"/>
      <c r="O634" s="40"/>
      <c r="Q634" s="41"/>
      <c r="R634" s="41"/>
      <c r="S634" s="41"/>
      <c r="T634" s="41" t="str">
        <f t="shared" si="23"/>
        <v/>
      </c>
      <c r="U634" s="40" t="str">
        <f>_xlfn.IFNA(VLOOKUP(P634, Descriptions!$A:$E, 5, FALSE),"")</f>
        <v/>
      </c>
    </row>
    <row r="635" spans="4:21">
      <c r="D635" s="40"/>
      <c r="E635" s="40" t="str">
        <f>_xlfn.IFNA(VLOOKUP(A635, Descriptions!$A:$E, 5, FALSE),"")</f>
        <v/>
      </c>
      <c r="F635" s="40"/>
      <c r="G635" s="40"/>
      <c r="I635" s="40"/>
      <c r="J635" s="40"/>
      <c r="K635" s="41"/>
      <c r="L635" s="41" t="str">
        <f t="shared" si="22"/>
        <v/>
      </c>
      <c r="M635" s="40" t="str">
        <f>_xlfn.IFNA(VLOOKUP(H635, Descriptions!$A:$E, 5, FALSE),"")</f>
        <v/>
      </c>
      <c r="N635" s="40"/>
      <c r="O635" s="40"/>
      <c r="Q635" s="41"/>
      <c r="R635" s="41"/>
      <c r="S635" s="41"/>
      <c r="T635" s="41" t="str">
        <f t="shared" si="23"/>
        <v/>
      </c>
      <c r="U635" s="40" t="str">
        <f>_xlfn.IFNA(VLOOKUP(P635, Descriptions!$A:$E, 5, FALSE),"")</f>
        <v/>
      </c>
    </row>
    <row r="636" spans="4:21">
      <c r="D636" s="40"/>
      <c r="E636" s="40" t="str">
        <f>_xlfn.IFNA(VLOOKUP(A636, Descriptions!$A:$E, 5, FALSE),"")</f>
        <v/>
      </c>
      <c r="F636" s="40"/>
      <c r="G636" s="40"/>
      <c r="I636" s="40"/>
      <c r="J636" s="40"/>
      <c r="K636" s="41"/>
      <c r="L636" s="41" t="str">
        <f t="shared" si="22"/>
        <v/>
      </c>
      <c r="M636" s="40" t="str">
        <f>_xlfn.IFNA(VLOOKUP(H636, Descriptions!$A:$E, 5, FALSE),"")</f>
        <v/>
      </c>
      <c r="N636" s="40"/>
      <c r="O636" s="40"/>
      <c r="Q636" s="41"/>
      <c r="R636" s="41"/>
      <c r="S636" s="41"/>
      <c r="T636" s="41" t="str">
        <f t="shared" si="23"/>
        <v/>
      </c>
      <c r="U636" s="40" t="str">
        <f>_xlfn.IFNA(VLOOKUP(P636, Descriptions!$A:$E, 5, FALSE),"")</f>
        <v/>
      </c>
    </row>
    <row r="637" spans="4:21">
      <c r="D637" s="40"/>
      <c r="E637" s="40" t="str">
        <f>_xlfn.IFNA(VLOOKUP(A637, Descriptions!$A:$E, 5, FALSE),"")</f>
        <v/>
      </c>
      <c r="F637" s="40"/>
      <c r="G637" s="40"/>
      <c r="I637" s="40"/>
      <c r="J637" s="40"/>
      <c r="K637" s="41"/>
      <c r="L637" s="41" t="str">
        <f t="shared" si="22"/>
        <v/>
      </c>
      <c r="M637" s="40" t="str">
        <f>_xlfn.IFNA(VLOOKUP(H637, Descriptions!$A:$E, 5, FALSE),"")</f>
        <v/>
      </c>
      <c r="N637" s="40"/>
      <c r="O637" s="40"/>
      <c r="Q637" s="41"/>
      <c r="R637" s="41"/>
      <c r="S637" s="41"/>
      <c r="T637" s="41" t="str">
        <f t="shared" si="23"/>
        <v/>
      </c>
      <c r="U637" s="40" t="str">
        <f>_xlfn.IFNA(VLOOKUP(P637, Descriptions!$A:$E, 5, FALSE),"")</f>
        <v/>
      </c>
    </row>
    <row r="638" spans="4:21">
      <c r="D638" s="40"/>
      <c r="E638" s="40" t="str">
        <f>_xlfn.IFNA(VLOOKUP(A638, Descriptions!$A:$E, 5, FALSE),"")</f>
        <v/>
      </c>
      <c r="F638" s="40"/>
      <c r="G638" s="40"/>
      <c r="I638" s="40"/>
      <c r="J638" s="40"/>
      <c r="K638" s="41"/>
      <c r="L638" s="41" t="str">
        <f t="shared" si="22"/>
        <v/>
      </c>
      <c r="M638" s="40" t="str">
        <f>_xlfn.IFNA(VLOOKUP(H638, Descriptions!$A:$E, 5, FALSE),"")</f>
        <v/>
      </c>
      <c r="N638" s="40"/>
      <c r="O638" s="40"/>
      <c r="Q638" s="41"/>
      <c r="R638" s="41"/>
      <c r="S638" s="41"/>
      <c r="T638" s="41" t="str">
        <f t="shared" si="23"/>
        <v/>
      </c>
      <c r="U638" s="40" t="str">
        <f>_xlfn.IFNA(VLOOKUP(P638, Descriptions!$A:$E, 5, FALSE),"")</f>
        <v/>
      </c>
    </row>
    <row r="639" spans="4:21">
      <c r="D639" s="40"/>
      <c r="E639" s="40" t="str">
        <f>_xlfn.IFNA(VLOOKUP(A639, Descriptions!$A:$E, 5, FALSE),"")</f>
        <v/>
      </c>
      <c r="F639" s="40"/>
      <c r="G639" s="40"/>
      <c r="I639" s="40"/>
      <c r="J639" s="40"/>
      <c r="K639" s="41"/>
      <c r="L639" s="41" t="str">
        <f t="shared" si="22"/>
        <v/>
      </c>
      <c r="M639" s="40" t="str">
        <f>_xlfn.IFNA(VLOOKUP(H639, Descriptions!$A:$E, 5, FALSE),"")</f>
        <v/>
      </c>
      <c r="N639" s="40"/>
      <c r="O639" s="40"/>
      <c r="Q639" s="41"/>
      <c r="R639" s="41"/>
      <c r="S639" s="41"/>
      <c r="T639" s="41" t="str">
        <f t="shared" si="23"/>
        <v/>
      </c>
      <c r="U639" s="40" t="str">
        <f>_xlfn.IFNA(VLOOKUP(P639, Descriptions!$A:$E, 5, FALSE),"")</f>
        <v/>
      </c>
    </row>
    <row r="640" spans="4:21">
      <c r="D640" s="40"/>
      <c r="E640" s="40" t="str">
        <f>_xlfn.IFNA(VLOOKUP(A640, Descriptions!$A:$E, 5, FALSE),"")</f>
        <v/>
      </c>
      <c r="F640" s="40"/>
      <c r="G640" s="40"/>
      <c r="I640" s="40"/>
      <c r="J640" s="40"/>
      <c r="K640" s="41"/>
      <c r="L640" s="41" t="str">
        <f t="shared" si="22"/>
        <v/>
      </c>
      <c r="M640" s="40" t="str">
        <f>_xlfn.IFNA(VLOOKUP(H640, Descriptions!$A:$E, 5, FALSE),"")</f>
        <v/>
      </c>
      <c r="N640" s="40"/>
      <c r="O640" s="40"/>
      <c r="Q640" s="41"/>
      <c r="R640" s="41"/>
      <c r="S640" s="41"/>
      <c r="T640" s="41" t="str">
        <f t="shared" si="23"/>
        <v/>
      </c>
      <c r="U640" s="40" t="str">
        <f>_xlfn.IFNA(VLOOKUP(P640, Descriptions!$A:$E, 5, FALSE),"")</f>
        <v/>
      </c>
    </row>
    <row r="641" spans="4:21">
      <c r="D641" s="40"/>
      <c r="E641" s="40" t="str">
        <f>_xlfn.IFNA(VLOOKUP(A641, Descriptions!$A:$E, 5, FALSE),"")</f>
        <v/>
      </c>
      <c r="F641" s="40"/>
      <c r="G641" s="40"/>
      <c r="I641" s="40"/>
      <c r="J641" s="40"/>
      <c r="K641" s="41"/>
      <c r="L641" s="41" t="str">
        <f t="shared" si="22"/>
        <v/>
      </c>
      <c r="M641" s="40" t="str">
        <f>_xlfn.IFNA(VLOOKUP(H641, Descriptions!$A:$E, 5, FALSE),"")</f>
        <v/>
      </c>
      <c r="N641" s="40"/>
      <c r="O641" s="40"/>
      <c r="Q641" s="41"/>
      <c r="R641" s="41"/>
      <c r="S641" s="41"/>
      <c r="T641" s="41" t="str">
        <f t="shared" si="23"/>
        <v/>
      </c>
      <c r="U641" s="40" t="str">
        <f>_xlfn.IFNA(VLOOKUP(P641, Descriptions!$A:$E, 5, FALSE),"")</f>
        <v/>
      </c>
    </row>
    <row r="642" spans="4:21">
      <c r="D642" s="40"/>
      <c r="E642" s="40" t="str">
        <f>_xlfn.IFNA(VLOOKUP(A642, Descriptions!$A:$E, 5, FALSE),"")</f>
        <v/>
      </c>
      <c r="F642" s="40"/>
      <c r="G642" s="40"/>
      <c r="I642" s="40"/>
      <c r="J642" s="40"/>
      <c r="K642" s="41"/>
      <c r="L642" s="41" t="str">
        <f t="shared" si="22"/>
        <v/>
      </c>
      <c r="M642" s="40" t="str">
        <f>_xlfn.IFNA(VLOOKUP(H642, Descriptions!$A:$E, 5, FALSE),"")</f>
        <v/>
      </c>
      <c r="N642" s="40"/>
      <c r="O642" s="40"/>
      <c r="Q642" s="41"/>
      <c r="R642" s="41"/>
      <c r="S642" s="41"/>
      <c r="T642" s="41" t="str">
        <f t="shared" si="23"/>
        <v/>
      </c>
      <c r="U642" s="40" t="str">
        <f>_xlfn.IFNA(VLOOKUP(P642, Descriptions!$A:$E, 5, FALSE),"")</f>
        <v/>
      </c>
    </row>
    <row r="643" spans="4:21">
      <c r="D643" s="40"/>
      <c r="E643" s="40" t="str">
        <f>_xlfn.IFNA(VLOOKUP(A643, Descriptions!$A:$E, 5, FALSE),"")</f>
        <v/>
      </c>
      <c r="F643" s="40"/>
      <c r="G643" s="40"/>
      <c r="I643" s="40"/>
      <c r="J643" s="40"/>
      <c r="K643" s="41"/>
      <c r="L643" s="41" t="str">
        <f t="shared" si="22"/>
        <v/>
      </c>
      <c r="M643" s="40" t="str">
        <f>_xlfn.IFNA(VLOOKUP(H643, Descriptions!$A:$E, 5, FALSE),"")</f>
        <v/>
      </c>
      <c r="N643" s="40"/>
      <c r="O643" s="40"/>
      <c r="Q643" s="41"/>
      <c r="R643" s="41"/>
      <c r="S643" s="41"/>
      <c r="T643" s="41" t="str">
        <f t="shared" si="23"/>
        <v/>
      </c>
      <c r="U643" s="40" t="str">
        <f>_xlfn.IFNA(VLOOKUP(P643, Descriptions!$A:$E, 5, FALSE),"")</f>
        <v/>
      </c>
    </row>
    <row r="644" spans="4:21">
      <c r="D644" s="40"/>
      <c r="E644" s="40" t="str">
        <f>_xlfn.IFNA(VLOOKUP(A644, Descriptions!$A:$E, 5, FALSE),"")</f>
        <v/>
      </c>
      <c r="F644" s="40"/>
      <c r="G644" s="40"/>
      <c r="I644" s="40"/>
      <c r="J644" s="40"/>
      <c r="K644" s="41"/>
      <c r="L644" s="41" t="str">
        <f t="shared" si="22"/>
        <v/>
      </c>
      <c r="M644" s="40" t="str">
        <f>_xlfn.IFNA(VLOOKUP(H644, Descriptions!$A:$E, 5, FALSE),"")</f>
        <v/>
      </c>
      <c r="N644" s="40"/>
      <c r="O644" s="40"/>
      <c r="Q644" s="41"/>
      <c r="R644" s="41"/>
      <c r="S644" s="41"/>
      <c r="T644" s="41" t="str">
        <f t="shared" si="23"/>
        <v/>
      </c>
      <c r="U644" s="40" t="str">
        <f>_xlfn.IFNA(VLOOKUP(P644, Descriptions!$A:$E, 5, FALSE),"")</f>
        <v/>
      </c>
    </row>
    <row r="645" spans="4:21">
      <c r="D645" s="40"/>
      <c r="E645" s="40" t="str">
        <f>_xlfn.IFNA(VLOOKUP(A645, Descriptions!$A:$E, 5, FALSE),"")</f>
        <v/>
      </c>
      <c r="F645" s="40"/>
      <c r="G645" s="40"/>
      <c r="I645" s="40"/>
      <c r="J645" s="40"/>
      <c r="K645" s="41"/>
      <c r="L645" s="41" t="str">
        <f t="shared" si="22"/>
        <v/>
      </c>
      <c r="M645" s="40" t="str">
        <f>_xlfn.IFNA(VLOOKUP(H645, Descriptions!$A:$E, 5, FALSE),"")</f>
        <v/>
      </c>
      <c r="N645" s="40"/>
      <c r="O645" s="40"/>
      <c r="Q645" s="41"/>
      <c r="R645" s="41"/>
      <c r="S645" s="41"/>
      <c r="T645" s="41" t="str">
        <f t="shared" si="23"/>
        <v/>
      </c>
      <c r="U645" s="40" t="str">
        <f>_xlfn.IFNA(VLOOKUP(P645, Descriptions!$A:$E, 5, FALSE),"")</f>
        <v/>
      </c>
    </row>
    <row r="646" spans="4:21">
      <c r="D646" s="40"/>
      <c r="E646" s="40" t="str">
        <f>_xlfn.IFNA(VLOOKUP(A646, Descriptions!$A:$E, 5, FALSE),"")</f>
        <v/>
      </c>
      <c r="F646" s="40"/>
      <c r="G646" s="40"/>
      <c r="I646" s="40"/>
      <c r="J646" s="40"/>
      <c r="K646" s="41"/>
      <c r="L646" s="41" t="str">
        <f t="shared" si="22"/>
        <v/>
      </c>
      <c r="M646" s="40" t="str">
        <f>_xlfn.IFNA(VLOOKUP(H646, Descriptions!$A:$E, 5, FALSE),"")</f>
        <v/>
      </c>
      <c r="N646" s="40"/>
      <c r="O646" s="40"/>
      <c r="Q646" s="41"/>
      <c r="R646" s="41"/>
      <c r="S646" s="41"/>
      <c r="T646" s="41" t="str">
        <f t="shared" si="23"/>
        <v/>
      </c>
      <c r="U646" s="40" t="str">
        <f>_xlfn.IFNA(VLOOKUP(P646, Descriptions!$A:$E, 5, FALSE),"")</f>
        <v/>
      </c>
    </row>
    <row r="647" spans="4:21">
      <c r="D647" s="40"/>
      <c r="E647" s="40" t="str">
        <f>_xlfn.IFNA(VLOOKUP(A647, Descriptions!$A:$E, 5, FALSE),"")</f>
        <v/>
      </c>
      <c r="F647" s="40"/>
      <c r="G647" s="40"/>
      <c r="I647" s="40"/>
      <c r="J647" s="40"/>
      <c r="K647" s="41"/>
      <c r="L647" s="41" t="str">
        <f t="shared" ref="L647:L710" si="24">IF(AND(J647&gt;0, K647&gt;0), K647/J647, "")</f>
        <v/>
      </c>
      <c r="M647" s="40" t="str">
        <f>_xlfn.IFNA(VLOOKUP(H647, Descriptions!$A:$E, 5, FALSE),"")</f>
        <v/>
      </c>
      <c r="N647" s="40"/>
      <c r="O647" s="40"/>
      <c r="Q647" s="41"/>
      <c r="R647" s="41"/>
      <c r="S647" s="41"/>
      <c r="T647" s="41" t="str">
        <f t="shared" si="23"/>
        <v/>
      </c>
      <c r="U647" s="40" t="str">
        <f>_xlfn.IFNA(VLOOKUP(P647, Descriptions!$A:$E, 5, FALSE),"")</f>
        <v/>
      </c>
    </row>
    <row r="648" spans="4:21">
      <c r="D648" s="40"/>
      <c r="E648" s="40" t="str">
        <f>_xlfn.IFNA(VLOOKUP(A648, Descriptions!$A:$E, 5, FALSE),"")</f>
        <v/>
      </c>
      <c r="F648" s="40"/>
      <c r="G648" s="40"/>
      <c r="I648" s="40"/>
      <c r="J648" s="40"/>
      <c r="K648" s="41"/>
      <c r="L648" s="41" t="str">
        <f t="shared" si="24"/>
        <v/>
      </c>
      <c r="M648" s="40" t="str">
        <f>_xlfn.IFNA(VLOOKUP(H648, Descriptions!$A:$E, 5, FALSE),"")</f>
        <v/>
      </c>
      <c r="N648" s="40"/>
      <c r="O648" s="40"/>
      <c r="Q648" s="41"/>
      <c r="R648" s="41"/>
      <c r="S648" s="41"/>
      <c r="T648" s="41" t="str">
        <f t="shared" ref="T648:T711" si="25">IF(AND(S648&gt;0, R648&gt;0), S648/R648, "")</f>
        <v/>
      </c>
      <c r="U648" s="40" t="str">
        <f>_xlfn.IFNA(VLOOKUP(P648, Descriptions!$A:$E, 5, FALSE),"")</f>
        <v/>
      </c>
    </row>
    <row r="649" spans="4:21">
      <c r="D649" s="40"/>
      <c r="E649" s="40" t="str">
        <f>_xlfn.IFNA(VLOOKUP(A649, Descriptions!$A:$E, 5, FALSE),"")</f>
        <v/>
      </c>
      <c r="F649" s="40"/>
      <c r="G649" s="40"/>
      <c r="I649" s="40"/>
      <c r="J649" s="40"/>
      <c r="K649" s="41"/>
      <c r="L649" s="41" t="str">
        <f t="shared" si="24"/>
        <v/>
      </c>
      <c r="M649" s="40" t="str">
        <f>_xlfn.IFNA(VLOOKUP(H649, Descriptions!$A:$E, 5, FALSE),"")</f>
        <v/>
      </c>
      <c r="N649" s="40"/>
      <c r="O649" s="40"/>
      <c r="Q649" s="41"/>
      <c r="R649" s="41"/>
      <c r="S649" s="41"/>
      <c r="T649" s="41" t="str">
        <f t="shared" si="25"/>
        <v/>
      </c>
      <c r="U649" s="40" t="str">
        <f>_xlfn.IFNA(VLOOKUP(P649, Descriptions!$A:$E, 5, FALSE),"")</f>
        <v/>
      </c>
    </row>
    <row r="650" spans="4:21">
      <c r="D650" s="40"/>
      <c r="E650" s="40" t="str">
        <f>_xlfn.IFNA(VLOOKUP(A650, Descriptions!$A:$E, 5, FALSE),"")</f>
        <v/>
      </c>
      <c r="F650" s="40"/>
      <c r="G650" s="40"/>
      <c r="I650" s="40"/>
      <c r="J650" s="40"/>
      <c r="K650" s="41"/>
      <c r="L650" s="41" t="str">
        <f t="shared" si="24"/>
        <v/>
      </c>
      <c r="M650" s="40" t="str">
        <f>_xlfn.IFNA(VLOOKUP(H650, Descriptions!$A:$E, 5, FALSE),"")</f>
        <v/>
      </c>
      <c r="N650" s="40"/>
      <c r="O650" s="40"/>
      <c r="Q650" s="41"/>
      <c r="R650" s="41"/>
      <c r="S650" s="41"/>
      <c r="T650" s="41" t="str">
        <f t="shared" si="25"/>
        <v/>
      </c>
      <c r="U650" s="40" t="str">
        <f>_xlfn.IFNA(VLOOKUP(P650, Descriptions!$A:$E, 5, FALSE),"")</f>
        <v/>
      </c>
    </row>
    <row r="651" spans="4:21">
      <c r="D651" s="40"/>
      <c r="E651" s="40" t="str">
        <f>_xlfn.IFNA(VLOOKUP(A651, Descriptions!$A:$E, 5, FALSE),"")</f>
        <v/>
      </c>
      <c r="F651" s="40"/>
      <c r="G651" s="40"/>
      <c r="I651" s="40"/>
      <c r="J651" s="40"/>
      <c r="K651" s="41"/>
      <c r="L651" s="41" t="str">
        <f t="shared" si="24"/>
        <v/>
      </c>
      <c r="M651" s="40" t="str">
        <f>_xlfn.IFNA(VLOOKUP(H651, Descriptions!$A:$E, 5, FALSE),"")</f>
        <v/>
      </c>
      <c r="N651" s="40"/>
      <c r="O651" s="40"/>
      <c r="Q651" s="41"/>
      <c r="R651" s="41"/>
      <c r="S651" s="41"/>
      <c r="T651" s="41" t="str">
        <f t="shared" si="25"/>
        <v/>
      </c>
      <c r="U651" s="40" t="str">
        <f>_xlfn.IFNA(VLOOKUP(P651, Descriptions!$A:$E, 5, FALSE),"")</f>
        <v/>
      </c>
    </row>
    <row r="652" spans="4:21">
      <c r="D652" s="40"/>
      <c r="E652" s="40" t="str">
        <f>_xlfn.IFNA(VLOOKUP(A652, Descriptions!$A:$E, 5, FALSE),"")</f>
        <v/>
      </c>
      <c r="F652" s="40"/>
      <c r="G652" s="40"/>
      <c r="I652" s="40"/>
      <c r="J652" s="40"/>
      <c r="K652" s="41"/>
      <c r="L652" s="41" t="str">
        <f t="shared" si="24"/>
        <v/>
      </c>
      <c r="M652" s="40" t="str">
        <f>_xlfn.IFNA(VLOOKUP(H652, Descriptions!$A:$E, 5, FALSE),"")</f>
        <v/>
      </c>
      <c r="N652" s="40"/>
      <c r="O652" s="40"/>
      <c r="Q652" s="41"/>
      <c r="R652" s="41"/>
      <c r="S652" s="41"/>
      <c r="T652" s="41" t="str">
        <f t="shared" si="25"/>
        <v/>
      </c>
      <c r="U652" s="40" t="str">
        <f>_xlfn.IFNA(VLOOKUP(P652, Descriptions!$A:$E, 5, FALSE),"")</f>
        <v/>
      </c>
    </row>
    <row r="653" spans="4:21">
      <c r="D653" s="40"/>
      <c r="E653" s="40" t="str">
        <f>_xlfn.IFNA(VLOOKUP(A653, Descriptions!$A:$E, 5, FALSE),"")</f>
        <v/>
      </c>
      <c r="F653" s="40"/>
      <c r="G653" s="40"/>
      <c r="I653" s="40"/>
      <c r="J653" s="40"/>
      <c r="K653" s="41"/>
      <c r="L653" s="41" t="str">
        <f t="shared" si="24"/>
        <v/>
      </c>
      <c r="M653" s="40" t="str">
        <f>_xlfn.IFNA(VLOOKUP(H653, Descriptions!$A:$E, 5, FALSE),"")</f>
        <v/>
      </c>
      <c r="N653" s="40"/>
      <c r="O653" s="40"/>
      <c r="Q653" s="41"/>
      <c r="R653" s="41"/>
      <c r="S653" s="41"/>
      <c r="T653" s="41" t="str">
        <f t="shared" si="25"/>
        <v/>
      </c>
      <c r="U653" s="40" t="str">
        <f>_xlfn.IFNA(VLOOKUP(P653, Descriptions!$A:$E, 5, FALSE),"")</f>
        <v/>
      </c>
    </row>
    <row r="654" spans="4:21">
      <c r="D654" s="40"/>
      <c r="E654" s="40" t="str">
        <f>_xlfn.IFNA(VLOOKUP(A654, Descriptions!$A:$E, 5, FALSE),"")</f>
        <v/>
      </c>
      <c r="F654" s="40"/>
      <c r="G654" s="40"/>
      <c r="I654" s="40"/>
      <c r="J654" s="40"/>
      <c r="K654" s="41"/>
      <c r="L654" s="41" t="str">
        <f t="shared" si="24"/>
        <v/>
      </c>
      <c r="M654" s="40" t="str">
        <f>_xlfn.IFNA(VLOOKUP(H654, Descriptions!$A:$E, 5, FALSE),"")</f>
        <v/>
      </c>
      <c r="N654" s="40"/>
      <c r="O654" s="40"/>
      <c r="Q654" s="41"/>
      <c r="R654" s="41"/>
      <c r="S654" s="41"/>
      <c r="T654" s="41" t="str">
        <f t="shared" si="25"/>
        <v/>
      </c>
      <c r="U654" s="40" t="str">
        <f>_xlfn.IFNA(VLOOKUP(P654, Descriptions!$A:$E, 5, FALSE),"")</f>
        <v/>
      </c>
    </row>
    <row r="655" spans="4:21">
      <c r="D655" s="40"/>
      <c r="E655" s="40" t="str">
        <f>_xlfn.IFNA(VLOOKUP(A655, Descriptions!$A:$E, 5, FALSE),"")</f>
        <v/>
      </c>
      <c r="F655" s="40"/>
      <c r="G655" s="40"/>
      <c r="I655" s="40"/>
      <c r="J655" s="40"/>
      <c r="K655" s="41"/>
      <c r="L655" s="41" t="str">
        <f t="shared" si="24"/>
        <v/>
      </c>
      <c r="M655" s="40" t="str">
        <f>_xlfn.IFNA(VLOOKUP(H655, Descriptions!$A:$E, 5, FALSE),"")</f>
        <v/>
      </c>
      <c r="N655" s="40"/>
      <c r="O655" s="40"/>
      <c r="Q655" s="41"/>
      <c r="R655" s="41"/>
      <c r="S655" s="41"/>
      <c r="T655" s="41" t="str">
        <f t="shared" si="25"/>
        <v/>
      </c>
      <c r="U655" s="40" t="str">
        <f>_xlfn.IFNA(VLOOKUP(P655, Descriptions!$A:$E, 5, FALSE),"")</f>
        <v/>
      </c>
    </row>
    <row r="656" spans="4:21">
      <c r="D656" s="40"/>
      <c r="E656" s="40" t="str">
        <f>_xlfn.IFNA(VLOOKUP(A656, Descriptions!$A:$E, 5, FALSE),"")</f>
        <v/>
      </c>
      <c r="F656" s="40"/>
      <c r="G656" s="40"/>
      <c r="I656" s="40"/>
      <c r="J656" s="40"/>
      <c r="K656" s="41"/>
      <c r="L656" s="41" t="str">
        <f t="shared" si="24"/>
        <v/>
      </c>
      <c r="M656" s="40" t="str">
        <f>_xlfn.IFNA(VLOOKUP(H656, Descriptions!$A:$E, 5, FALSE),"")</f>
        <v/>
      </c>
      <c r="N656" s="40"/>
      <c r="O656" s="40"/>
      <c r="Q656" s="41"/>
      <c r="R656" s="41"/>
      <c r="S656" s="41"/>
      <c r="T656" s="41" t="str">
        <f t="shared" si="25"/>
        <v/>
      </c>
      <c r="U656" s="40" t="str">
        <f>_xlfn.IFNA(VLOOKUP(P656, Descriptions!$A:$E, 5, FALSE),"")</f>
        <v/>
      </c>
    </row>
    <row r="657" spans="4:21">
      <c r="D657" s="40"/>
      <c r="E657" s="40" t="str">
        <f>_xlfn.IFNA(VLOOKUP(A657, Descriptions!$A:$E, 5, FALSE),"")</f>
        <v/>
      </c>
      <c r="F657" s="40"/>
      <c r="G657" s="40"/>
      <c r="I657" s="40"/>
      <c r="J657" s="40"/>
      <c r="K657" s="41"/>
      <c r="L657" s="41" t="str">
        <f t="shared" si="24"/>
        <v/>
      </c>
      <c r="M657" s="40" t="str">
        <f>_xlfn.IFNA(VLOOKUP(H657, Descriptions!$A:$E, 5, FALSE),"")</f>
        <v/>
      </c>
      <c r="N657" s="40"/>
      <c r="O657" s="40"/>
      <c r="Q657" s="41"/>
      <c r="R657" s="41"/>
      <c r="S657" s="41"/>
      <c r="T657" s="41" t="str">
        <f t="shared" si="25"/>
        <v/>
      </c>
      <c r="U657" s="40" t="str">
        <f>_xlfn.IFNA(VLOOKUP(P657, Descriptions!$A:$E, 5, FALSE),"")</f>
        <v/>
      </c>
    </row>
    <row r="658" spans="4:21">
      <c r="D658" s="40"/>
      <c r="E658" s="40" t="str">
        <f>_xlfn.IFNA(VLOOKUP(A658, Descriptions!$A:$E, 5, FALSE),"")</f>
        <v/>
      </c>
      <c r="F658" s="40"/>
      <c r="G658" s="40"/>
      <c r="I658" s="40"/>
      <c r="J658" s="40"/>
      <c r="K658" s="41"/>
      <c r="L658" s="41" t="str">
        <f t="shared" si="24"/>
        <v/>
      </c>
      <c r="M658" s="40" t="str">
        <f>_xlfn.IFNA(VLOOKUP(H658, Descriptions!$A:$E, 5, FALSE),"")</f>
        <v/>
      </c>
      <c r="N658" s="40"/>
      <c r="O658" s="40"/>
      <c r="Q658" s="41"/>
      <c r="R658" s="41"/>
      <c r="S658" s="41"/>
      <c r="T658" s="41" t="str">
        <f t="shared" si="25"/>
        <v/>
      </c>
      <c r="U658" s="40" t="str">
        <f>_xlfn.IFNA(VLOOKUP(P658, Descriptions!$A:$E, 5, FALSE),"")</f>
        <v/>
      </c>
    </row>
    <row r="659" spans="4:21">
      <c r="D659" s="40"/>
      <c r="E659" s="40" t="str">
        <f>_xlfn.IFNA(VLOOKUP(A659, Descriptions!$A:$E, 5, FALSE),"")</f>
        <v/>
      </c>
      <c r="F659" s="40"/>
      <c r="G659" s="40"/>
      <c r="I659" s="40"/>
      <c r="J659" s="40"/>
      <c r="K659" s="41"/>
      <c r="L659" s="41" t="str">
        <f t="shared" si="24"/>
        <v/>
      </c>
      <c r="M659" s="40" t="str">
        <f>_xlfn.IFNA(VLOOKUP(H659, Descriptions!$A:$E, 5, FALSE),"")</f>
        <v/>
      </c>
      <c r="N659" s="40"/>
      <c r="O659" s="40"/>
      <c r="Q659" s="41"/>
      <c r="R659" s="41"/>
      <c r="S659" s="41"/>
      <c r="T659" s="41" t="str">
        <f t="shared" si="25"/>
        <v/>
      </c>
      <c r="U659" s="40" t="str">
        <f>_xlfn.IFNA(VLOOKUP(P659, Descriptions!$A:$E, 5, FALSE),"")</f>
        <v/>
      </c>
    </row>
    <row r="660" spans="4:21">
      <c r="D660" s="40"/>
      <c r="E660" s="40" t="str">
        <f>_xlfn.IFNA(VLOOKUP(A660, Descriptions!$A:$E, 5, FALSE),"")</f>
        <v/>
      </c>
      <c r="F660" s="40"/>
      <c r="G660" s="40"/>
      <c r="I660" s="40"/>
      <c r="J660" s="40"/>
      <c r="K660" s="41"/>
      <c r="L660" s="41" t="str">
        <f t="shared" si="24"/>
        <v/>
      </c>
      <c r="M660" s="40" t="str">
        <f>_xlfn.IFNA(VLOOKUP(H660, Descriptions!$A:$E, 5, FALSE),"")</f>
        <v/>
      </c>
      <c r="N660" s="40"/>
      <c r="O660" s="40"/>
      <c r="Q660" s="41"/>
      <c r="R660" s="41"/>
      <c r="S660" s="41"/>
      <c r="T660" s="41" t="str">
        <f t="shared" si="25"/>
        <v/>
      </c>
      <c r="U660" s="40" t="str">
        <f>_xlfn.IFNA(VLOOKUP(P660, Descriptions!$A:$E, 5, FALSE),"")</f>
        <v/>
      </c>
    </row>
    <row r="661" spans="4:21">
      <c r="D661" s="40"/>
      <c r="E661" s="40" t="str">
        <f>_xlfn.IFNA(VLOOKUP(A661, Descriptions!$A:$E, 5, FALSE),"")</f>
        <v/>
      </c>
      <c r="F661" s="40"/>
      <c r="G661" s="40"/>
      <c r="I661" s="40"/>
      <c r="J661" s="40"/>
      <c r="K661" s="41"/>
      <c r="L661" s="41" t="str">
        <f t="shared" si="24"/>
        <v/>
      </c>
      <c r="M661" s="40" t="str">
        <f>_xlfn.IFNA(VLOOKUP(H661, Descriptions!$A:$E, 5, FALSE),"")</f>
        <v/>
      </c>
      <c r="N661" s="40"/>
      <c r="O661" s="40"/>
      <c r="Q661" s="41"/>
      <c r="R661" s="41"/>
      <c r="S661" s="41"/>
      <c r="T661" s="41" t="str">
        <f t="shared" si="25"/>
        <v/>
      </c>
      <c r="U661" s="40" t="str">
        <f>_xlfn.IFNA(VLOOKUP(P661, Descriptions!$A:$E, 5, FALSE),"")</f>
        <v/>
      </c>
    </row>
    <row r="662" spans="4:21">
      <c r="D662" s="40"/>
      <c r="E662" s="40" t="str">
        <f>_xlfn.IFNA(VLOOKUP(A662, Descriptions!$A:$E, 5, FALSE),"")</f>
        <v/>
      </c>
      <c r="F662" s="40"/>
      <c r="G662" s="40"/>
      <c r="I662" s="40"/>
      <c r="J662" s="40"/>
      <c r="K662" s="41"/>
      <c r="L662" s="41" t="str">
        <f t="shared" si="24"/>
        <v/>
      </c>
      <c r="M662" s="40" t="str">
        <f>_xlfn.IFNA(VLOOKUP(H662, Descriptions!$A:$E, 5, FALSE),"")</f>
        <v/>
      </c>
      <c r="N662" s="40"/>
      <c r="O662" s="40"/>
      <c r="Q662" s="41"/>
      <c r="R662" s="41"/>
      <c r="S662" s="41"/>
      <c r="T662" s="41" t="str">
        <f t="shared" si="25"/>
        <v/>
      </c>
      <c r="U662" s="40" t="str">
        <f>_xlfn.IFNA(VLOOKUP(P662, Descriptions!$A:$E, 5, FALSE),"")</f>
        <v/>
      </c>
    </row>
    <row r="663" spans="4:21">
      <c r="D663" s="40"/>
      <c r="E663" s="40" t="str">
        <f>_xlfn.IFNA(VLOOKUP(A663, Descriptions!$A:$E, 5, FALSE),"")</f>
        <v/>
      </c>
      <c r="F663" s="40"/>
      <c r="G663" s="40"/>
      <c r="I663" s="40"/>
      <c r="J663" s="40"/>
      <c r="K663" s="41"/>
      <c r="L663" s="41" t="str">
        <f t="shared" si="24"/>
        <v/>
      </c>
      <c r="M663" s="40" t="str">
        <f>_xlfn.IFNA(VLOOKUP(H663, Descriptions!$A:$E, 5, FALSE),"")</f>
        <v/>
      </c>
      <c r="N663" s="40"/>
      <c r="O663" s="40"/>
      <c r="Q663" s="41"/>
      <c r="R663" s="41"/>
      <c r="S663" s="41"/>
      <c r="T663" s="41" t="str">
        <f t="shared" si="25"/>
        <v/>
      </c>
      <c r="U663" s="40" t="str">
        <f>_xlfn.IFNA(VLOOKUP(P663, Descriptions!$A:$E, 5, FALSE),"")</f>
        <v/>
      </c>
    </row>
    <row r="664" spans="4:21">
      <c r="D664" s="40"/>
      <c r="E664" s="40" t="str">
        <f>_xlfn.IFNA(VLOOKUP(A664, Descriptions!$A:$E, 5, FALSE),"")</f>
        <v/>
      </c>
      <c r="F664" s="40"/>
      <c r="G664" s="40"/>
      <c r="I664" s="40"/>
      <c r="J664" s="40"/>
      <c r="K664" s="41"/>
      <c r="L664" s="41" t="str">
        <f t="shared" si="24"/>
        <v/>
      </c>
      <c r="M664" s="40" t="str">
        <f>_xlfn.IFNA(VLOOKUP(H664, Descriptions!$A:$E, 5, FALSE),"")</f>
        <v/>
      </c>
      <c r="N664" s="40"/>
      <c r="O664" s="40"/>
      <c r="Q664" s="41"/>
      <c r="R664" s="41"/>
      <c r="S664" s="41"/>
      <c r="T664" s="41" t="str">
        <f t="shared" si="25"/>
        <v/>
      </c>
      <c r="U664" s="40" t="str">
        <f>_xlfn.IFNA(VLOOKUP(P664, Descriptions!$A:$E, 5, FALSE),"")</f>
        <v/>
      </c>
    </row>
    <row r="665" spans="4:21">
      <c r="D665" s="40"/>
      <c r="E665" s="40" t="str">
        <f>_xlfn.IFNA(VLOOKUP(A665, Descriptions!$A:$E, 5, FALSE),"")</f>
        <v/>
      </c>
      <c r="F665" s="40"/>
      <c r="G665" s="40"/>
      <c r="I665" s="40"/>
      <c r="J665" s="40"/>
      <c r="K665" s="41"/>
      <c r="L665" s="41" t="str">
        <f t="shared" si="24"/>
        <v/>
      </c>
      <c r="M665" s="40" t="str">
        <f>_xlfn.IFNA(VLOOKUP(H665, Descriptions!$A:$E, 5, FALSE),"")</f>
        <v/>
      </c>
      <c r="N665" s="40"/>
      <c r="O665" s="40"/>
      <c r="Q665" s="41"/>
      <c r="R665" s="41"/>
      <c r="S665" s="41"/>
      <c r="T665" s="41" t="str">
        <f t="shared" si="25"/>
        <v/>
      </c>
      <c r="U665" s="40" t="str">
        <f>_xlfn.IFNA(VLOOKUP(P665, Descriptions!$A:$E, 5, FALSE),"")</f>
        <v/>
      </c>
    </row>
    <row r="666" spans="4:21">
      <c r="D666" s="40"/>
      <c r="E666" s="40" t="str">
        <f>_xlfn.IFNA(VLOOKUP(A666, Descriptions!$A:$E, 5, FALSE),"")</f>
        <v/>
      </c>
      <c r="F666" s="40"/>
      <c r="G666" s="40"/>
      <c r="I666" s="40"/>
      <c r="J666" s="40"/>
      <c r="K666" s="41"/>
      <c r="L666" s="41" t="str">
        <f t="shared" si="24"/>
        <v/>
      </c>
      <c r="M666" s="40" t="str">
        <f>_xlfn.IFNA(VLOOKUP(H666, Descriptions!$A:$E, 5, FALSE),"")</f>
        <v/>
      </c>
      <c r="N666" s="40"/>
      <c r="O666" s="40"/>
      <c r="Q666" s="41"/>
      <c r="R666" s="41"/>
      <c r="S666" s="41"/>
      <c r="T666" s="41" t="str">
        <f t="shared" si="25"/>
        <v/>
      </c>
      <c r="U666" s="40" t="str">
        <f>_xlfn.IFNA(VLOOKUP(P666, Descriptions!$A:$E, 5, FALSE),"")</f>
        <v/>
      </c>
    </row>
    <row r="667" spans="4:21">
      <c r="D667" s="40"/>
      <c r="E667" s="40" t="str">
        <f>_xlfn.IFNA(VLOOKUP(A667, Descriptions!$A:$E, 5, FALSE),"")</f>
        <v/>
      </c>
      <c r="F667" s="40"/>
      <c r="G667" s="40"/>
      <c r="I667" s="40"/>
      <c r="J667" s="40"/>
      <c r="K667" s="41"/>
      <c r="L667" s="41" t="str">
        <f t="shared" si="24"/>
        <v/>
      </c>
      <c r="M667" s="40" t="str">
        <f>_xlfn.IFNA(VLOOKUP(H667, Descriptions!$A:$E, 5, FALSE),"")</f>
        <v/>
      </c>
      <c r="N667" s="40"/>
      <c r="O667" s="40"/>
      <c r="Q667" s="41"/>
      <c r="R667" s="41"/>
      <c r="S667" s="41"/>
      <c r="T667" s="41" t="str">
        <f t="shared" si="25"/>
        <v/>
      </c>
      <c r="U667" s="40" t="str">
        <f>_xlfn.IFNA(VLOOKUP(P667, Descriptions!$A:$E, 5, FALSE),"")</f>
        <v/>
      </c>
    </row>
    <row r="668" spans="4:21">
      <c r="D668" s="40"/>
      <c r="E668" s="40" t="str">
        <f>_xlfn.IFNA(VLOOKUP(A668, Descriptions!$A:$E, 5, FALSE),"")</f>
        <v/>
      </c>
      <c r="F668" s="40"/>
      <c r="G668" s="40"/>
      <c r="I668" s="40"/>
      <c r="J668" s="40"/>
      <c r="K668" s="41"/>
      <c r="L668" s="41" t="str">
        <f t="shared" si="24"/>
        <v/>
      </c>
      <c r="M668" s="40" t="str">
        <f>_xlfn.IFNA(VLOOKUP(H668, Descriptions!$A:$E, 5, FALSE),"")</f>
        <v/>
      </c>
      <c r="N668" s="40"/>
      <c r="O668" s="40"/>
      <c r="Q668" s="41"/>
      <c r="R668" s="41"/>
      <c r="S668" s="41"/>
      <c r="T668" s="41" t="str">
        <f t="shared" si="25"/>
        <v/>
      </c>
      <c r="U668" s="40" t="str">
        <f>_xlfn.IFNA(VLOOKUP(P668, Descriptions!$A:$E, 5, FALSE),"")</f>
        <v/>
      </c>
    </row>
    <row r="669" spans="4:21">
      <c r="D669" s="40"/>
      <c r="E669" s="40" t="str">
        <f>_xlfn.IFNA(VLOOKUP(A669, Descriptions!$A:$E, 5, FALSE),"")</f>
        <v/>
      </c>
      <c r="F669" s="40"/>
      <c r="G669" s="40"/>
      <c r="I669" s="40"/>
      <c r="J669" s="40"/>
      <c r="K669" s="41"/>
      <c r="L669" s="41" t="str">
        <f t="shared" si="24"/>
        <v/>
      </c>
      <c r="M669" s="40" t="str">
        <f>_xlfn.IFNA(VLOOKUP(H669, Descriptions!$A:$E, 5, FALSE),"")</f>
        <v/>
      </c>
      <c r="N669" s="40"/>
      <c r="O669" s="40"/>
      <c r="Q669" s="41"/>
      <c r="R669" s="41"/>
      <c r="S669" s="41"/>
      <c r="T669" s="41" t="str">
        <f t="shared" si="25"/>
        <v/>
      </c>
      <c r="U669" s="40" t="str">
        <f>_xlfn.IFNA(VLOOKUP(P669, Descriptions!$A:$E, 5, FALSE),"")</f>
        <v/>
      </c>
    </row>
    <row r="670" spans="4:21">
      <c r="D670" s="40"/>
      <c r="E670" s="40" t="str">
        <f>_xlfn.IFNA(VLOOKUP(A670, Descriptions!$A:$E, 5, FALSE),"")</f>
        <v/>
      </c>
      <c r="F670" s="40"/>
      <c r="G670" s="40"/>
      <c r="I670" s="40"/>
      <c r="J670" s="40"/>
      <c r="K670" s="41"/>
      <c r="L670" s="41" t="str">
        <f t="shared" si="24"/>
        <v/>
      </c>
      <c r="M670" s="40" t="str">
        <f>_xlfn.IFNA(VLOOKUP(H670, Descriptions!$A:$E, 5, FALSE),"")</f>
        <v/>
      </c>
      <c r="N670" s="40"/>
      <c r="O670" s="40"/>
      <c r="Q670" s="41"/>
      <c r="R670" s="41"/>
      <c r="S670" s="41"/>
      <c r="T670" s="41" t="str">
        <f t="shared" si="25"/>
        <v/>
      </c>
      <c r="U670" s="40" t="str">
        <f>_xlfn.IFNA(VLOOKUP(P670, Descriptions!$A:$E, 5, FALSE),"")</f>
        <v/>
      </c>
    </row>
    <row r="671" spans="4:21">
      <c r="D671" s="40"/>
      <c r="E671" s="40" t="str">
        <f>_xlfn.IFNA(VLOOKUP(A671, Descriptions!$A:$E, 5, FALSE),"")</f>
        <v/>
      </c>
      <c r="F671" s="40"/>
      <c r="G671" s="40"/>
      <c r="I671" s="40"/>
      <c r="J671" s="40"/>
      <c r="K671" s="41"/>
      <c r="L671" s="41" t="str">
        <f t="shared" si="24"/>
        <v/>
      </c>
      <c r="M671" s="40" t="str">
        <f>_xlfn.IFNA(VLOOKUP(H671, Descriptions!$A:$E, 5, FALSE),"")</f>
        <v/>
      </c>
      <c r="N671" s="40"/>
      <c r="O671" s="40"/>
      <c r="Q671" s="41"/>
      <c r="R671" s="41"/>
      <c r="S671" s="41"/>
      <c r="T671" s="41" t="str">
        <f t="shared" si="25"/>
        <v/>
      </c>
      <c r="U671" s="40" t="str">
        <f>_xlfn.IFNA(VLOOKUP(P671, Descriptions!$A:$E, 5, FALSE),"")</f>
        <v/>
      </c>
    </row>
    <row r="672" spans="4:21">
      <c r="D672" s="40"/>
      <c r="E672" s="40" t="str">
        <f>_xlfn.IFNA(VLOOKUP(A672, Descriptions!$A:$E, 5, FALSE),"")</f>
        <v/>
      </c>
      <c r="F672" s="40"/>
      <c r="G672" s="40"/>
      <c r="I672" s="40"/>
      <c r="J672" s="40"/>
      <c r="K672" s="41"/>
      <c r="L672" s="41" t="str">
        <f t="shared" si="24"/>
        <v/>
      </c>
      <c r="M672" s="40" t="str">
        <f>_xlfn.IFNA(VLOOKUP(H672, Descriptions!$A:$E, 5, FALSE),"")</f>
        <v/>
      </c>
      <c r="N672" s="40"/>
      <c r="O672" s="40"/>
      <c r="Q672" s="41"/>
      <c r="R672" s="41"/>
      <c r="S672" s="41"/>
      <c r="T672" s="41" t="str">
        <f t="shared" si="25"/>
        <v/>
      </c>
      <c r="U672" s="40" t="str">
        <f>_xlfn.IFNA(VLOOKUP(P672, Descriptions!$A:$E, 5, FALSE),"")</f>
        <v/>
      </c>
    </row>
    <row r="673" spans="4:21">
      <c r="D673" s="40"/>
      <c r="E673" s="40" t="str">
        <f>_xlfn.IFNA(VLOOKUP(A673, Descriptions!$A:$E, 5, FALSE),"")</f>
        <v/>
      </c>
      <c r="F673" s="40"/>
      <c r="G673" s="40"/>
      <c r="I673" s="40"/>
      <c r="J673" s="40"/>
      <c r="K673" s="41"/>
      <c r="L673" s="41" t="str">
        <f t="shared" si="24"/>
        <v/>
      </c>
      <c r="M673" s="40" t="str">
        <f>_xlfn.IFNA(VLOOKUP(H673, Descriptions!$A:$E, 5, FALSE),"")</f>
        <v/>
      </c>
      <c r="N673" s="40"/>
      <c r="O673" s="40"/>
      <c r="Q673" s="41"/>
      <c r="R673" s="41"/>
      <c r="S673" s="41"/>
      <c r="T673" s="41" t="str">
        <f t="shared" si="25"/>
        <v/>
      </c>
      <c r="U673" s="40" t="str">
        <f>_xlfn.IFNA(VLOOKUP(P673, Descriptions!$A:$E, 5, FALSE),"")</f>
        <v/>
      </c>
    </row>
    <row r="674" spans="4:21">
      <c r="D674" s="40"/>
      <c r="E674" s="40" t="str">
        <f>_xlfn.IFNA(VLOOKUP(A674, Descriptions!$A:$E, 5, FALSE),"")</f>
        <v/>
      </c>
      <c r="F674" s="40"/>
      <c r="G674" s="40"/>
      <c r="I674" s="40"/>
      <c r="J674" s="40"/>
      <c r="K674" s="41"/>
      <c r="L674" s="41" t="str">
        <f t="shared" si="24"/>
        <v/>
      </c>
      <c r="M674" s="40" t="str">
        <f>_xlfn.IFNA(VLOOKUP(H674, Descriptions!$A:$E, 5, FALSE),"")</f>
        <v/>
      </c>
      <c r="N674" s="40"/>
      <c r="O674" s="40"/>
      <c r="Q674" s="41"/>
      <c r="R674" s="41"/>
      <c r="S674" s="41"/>
      <c r="T674" s="41" t="str">
        <f t="shared" si="25"/>
        <v/>
      </c>
      <c r="U674" s="40" t="str">
        <f>_xlfn.IFNA(VLOOKUP(P674, Descriptions!$A:$E, 5, FALSE),"")</f>
        <v/>
      </c>
    </row>
    <row r="675" spans="4:21">
      <c r="D675" s="40"/>
      <c r="E675" s="40" t="str">
        <f>_xlfn.IFNA(VLOOKUP(A675, Descriptions!$A:$E, 5, FALSE),"")</f>
        <v/>
      </c>
      <c r="F675" s="40"/>
      <c r="G675" s="40"/>
      <c r="I675" s="40"/>
      <c r="J675" s="40"/>
      <c r="K675" s="41"/>
      <c r="L675" s="41" t="str">
        <f t="shared" si="24"/>
        <v/>
      </c>
      <c r="M675" s="40" t="str">
        <f>_xlfn.IFNA(VLOOKUP(H675, Descriptions!$A:$E, 5, FALSE),"")</f>
        <v/>
      </c>
      <c r="N675" s="40"/>
      <c r="O675" s="40"/>
      <c r="Q675" s="41"/>
      <c r="R675" s="41"/>
      <c r="S675" s="41"/>
      <c r="T675" s="41" t="str">
        <f t="shared" si="25"/>
        <v/>
      </c>
      <c r="U675" s="40" t="str">
        <f>_xlfn.IFNA(VLOOKUP(P675, Descriptions!$A:$E, 5, FALSE),"")</f>
        <v/>
      </c>
    </row>
    <row r="676" spans="4:21">
      <c r="D676" s="40"/>
      <c r="E676" s="40" t="str">
        <f>_xlfn.IFNA(VLOOKUP(A676, Descriptions!$A:$E, 5, FALSE),"")</f>
        <v/>
      </c>
      <c r="F676" s="40"/>
      <c r="G676" s="40"/>
      <c r="I676" s="40"/>
      <c r="J676" s="40"/>
      <c r="K676" s="41"/>
      <c r="L676" s="41" t="str">
        <f t="shared" si="24"/>
        <v/>
      </c>
      <c r="M676" s="40" t="str">
        <f>_xlfn.IFNA(VLOOKUP(H676, Descriptions!$A:$E, 5, FALSE),"")</f>
        <v/>
      </c>
      <c r="N676" s="40"/>
      <c r="O676" s="40"/>
      <c r="Q676" s="41"/>
      <c r="R676" s="41"/>
      <c r="S676" s="41"/>
      <c r="T676" s="41" t="str">
        <f t="shared" si="25"/>
        <v/>
      </c>
      <c r="U676" s="40" t="str">
        <f>_xlfn.IFNA(VLOOKUP(P676, Descriptions!$A:$E, 5, FALSE),"")</f>
        <v/>
      </c>
    </row>
    <row r="677" spans="4:21">
      <c r="D677" s="40"/>
      <c r="E677" s="40" t="str">
        <f>_xlfn.IFNA(VLOOKUP(A677, Descriptions!$A:$E, 5, FALSE),"")</f>
        <v/>
      </c>
      <c r="F677" s="40"/>
      <c r="G677" s="40"/>
      <c r="I677" s="40"/>
      <c r="J677" s="40"/>
      <c r="K677" s="41"/>
      <c r="L677" s="41" t="str">
        <f t="shared" si="24"/>
        <v/>
      </c>
      <c r="M677" s="40" t="str">
        <f>_xlfn.IFNA(VLOOKUP(H677, Descriptions!$A:$E, 5, FALSE),"")</f>
        <v/>
      </c>
      <c r="N677" s="40"/>
      <c r="O677" s="40"/>
      <c r="Q677" s="41"/>
      <c r="R677" s="41"/>
      <c r="S677" s="41"/>
      <c r="T677" s="41" t="str">
        <f t="shared" si="25"/>
        <v/>
      </c>
      <c r="U677" s="40" t="str">
        <f>_xlfn.IFNA(VLOOKUP(P677, Descriptions!$A:$E, 5, FALSE),"")</f>
        <v/>
      </c>
    </row>
    <row r="678" spans="4:21">
      <c r="D678" s="40"/>
      <c r="E678" s="40" t="str">
        <f>_xlfn.IFNA(VLOOKUP(A678, Descriptions!$A:$E, 5, FALSE),"")</f>
        <v/>
      </c>
      <c r="F678" s="40"/>
      <c r="G678" s="40"/>
      <c r="I678" s="40"/>
      <c r="J678" s="40"/>
      <c r="K678" s="41"/>
      <c r="L678" s="41" t="str">
        <f t="shared" si="24"/>
        <v/>
      </c>
      <c r="M678" s="40" t="str">
        <f>_xlfn.IFNA(VLOOKUP(H678, Descriptions!$A:$E, 5, FALSE),"")</f>
        <v/>
      </c>
      <c r="N678" s="40"/>
      <c r="O678" s="40"/>
      <c r="Q678" s="41"/>
      <c r="R678" s="41"/>
      <c r="S678" s="41"/>
      <c r="T678" s="41" t="str">
        <f t="shared" si="25"/>
        <v/>
      </c>
      <c r="U678" s="40" t="str">
        <f>_xlfn.IFNA(VLOOKUP(P678, Descriptions!$A:$E, 5, FALSE),"")</f>
        <v/>
      </c>
    </row>
    <row r="679" spans="4:21">
      <c r="D679" s="40"/>
      <c r="E679" s="40" t="str">
        <f>_xlfn.IFNA(VLOOKUP(A679, Descriptions!$A:$E, 5, FALSE),"")</f>
        <v/>
      </c>
      <c r="F679" s="40"/>
      <c r="G679" s="40"/>
      <c r="I679" s="40"/>
      <c r="J679" s="40"/>
      <c r="K679" s="41"/>
      <c r="L679" s="41" t="str">
        <f t="shared" si="24"/>
        <v/>
      </c>
      <c r="M679" s="40" t="str">
        <f>_xlfn.IFNA(VLOOKUP(H679, Descriptions!$A:$E, 5, FALSE),"")</f>
        <v/>
      </c>
      <c r="N679" s="40"/>
      <c r="O679" s="40"/>
      <c r="Q679" s="41"/>
      <c r="R679" s="41"/>
      <c r="S679" s="41"/>
      <c r="T679" s="41" t="str">
        <f t="shared" si="25"/>
        <v/>
      </c>
      <c r="U679" s="40" t="str">
        <f>_xlfn.IFNA(VLOOKUP(P679, Descriptions!$A:$E, 5, FALSE),"")</f>
        <v/>
      </c>
    </row>
    <row r="680" spans="4:21">
      <c r="D680" s="40"/>
      <c r="E680" s="40" t="str">
        <f>_xlfn.IFNA(VLOOKUP(A680, Descriptions!$A:$E, 5, FALSE),"")</f>
        <v/>
      </c>
      <c r="F680" s="40"/>
      <c r="G680" s="40"/>
      <c r="I680" s="40"/>
      <c r="J680" s="40"/>
      <c r="K680" s="41"/>
      <c r="L680" s="41" t="str">
        <f t="shared" si="24"/>
        <v/>
      </c>
      <c r="M680" s="40" t="str">
        <f>_xlfn.IFNA(VLOOKUP(H680, Descriptions!$A:$E, 5, FALSE),"")</f>
        <v/>
      </c>
      <c r="N680" s="40"/>
      <c r="O680" s="40"/>
      <c r="Q680" s="41"/>
      <c r="R680" s="41"/>
      <c r="S680" s="41"/>
      <c r="T680" s="41" t="str">
        <f t="shared" si="25"/>
        <v/>
      </c>
      <c r="U680" s="40" t="str">
        <f>_xlfn.IFNA(VLOOKUP(P680, Descriptions!$A:$E, 5, FALSE),"")</f>
        <v/>
      </c>
    </row>
    <row r="681" spans="4:21">
      <c r="D681" s="40"/>
      <c r="E681" s="40" t="str">
        <f>_xlfn.IFNA(VLOOKUP(A681, Descriptions!$A:$E, 5, FALSE),"")</f>
        <v/>
      </c>
      <c r="F681" s="40"/>
      <c r="G681" s="40"/>
      <c r="I681" s="40"/>
      <c r="J681" s="40"/>
      <c r="K681" s="41"/>
      <c r="L681" s="41" t="str">
        <f t="shared" si="24"/>
        <v/>
      </c>
      <c r="M681" s="40" t="str">
        <f>_xlfn.IFNA(VLOOKUP(H681, Descriptions!$A:$E, 5, FALSE),"")</f>
        <v/>
      </c>
      <c r="N681" s="40"/>
      <c r="O681" s="40"/>
      <c r="Q681" s="41"/>
      <c r="R681" s="41"/>
      <c r="S681" s="41"/>
      <c r="T681" s="41" t="str">
        <f t="shared" si="25"/>
        <v/>
      </c>
      <c r="U681" s="40" t="str">
        <f>_xlfn.IFNA(VLOOKUP(P681, Descriptions!$A:$E, 5, FALSE),"")</f>
        <v/>
      </c>
    </row>
    <row r="682" spans="4:21">
      <c r="D682" s="40"/>
      <c r="E682" s="40" t="str">
        <f>_xlfn.IFNA(VLOOKUP(A682, Descriptions!$A:$E, 5, FALSE),"")</f>
        <v/>
      </c>
      <c r="F682" s="40"/>
      <c r="G682" s="40"/>
      <c r="I682" s="40"/>
      <c r="J682" s="40"/>
      <c r="K682" s="41"/>
      <c r="L682" s="41" t="str">
        <f t="shared" si="24"/>
        <v/>
      </c>
      <c r="M682" s="40" t="str">
        <f>_xlfn.IFNA(VLOOKUP(H682, Descriptions!$A:$E, 5, FALSE),"")</f>
        <v/>
      </c>
      <c r="N682" s="40"/>
      <c r="O682" s="40"/>
      <c r="Q682" s="41"/>
      <c r="R682" s="41"/>
      <c r="S682" s="41"/>
      <c r="T682" s="41" t="str">
        <f t="shared" si="25"/>
        <v/>
      </c>
      <c r="U682" s="40" t="str">
        <f>_xlfn.IFNA(VLOOKUP(P682, Descriptions!$A:$E, 5, FALSE),"")</f>
        <v/>
      </c>
    </row>
    <row r="683" spans="4:21">
      <c r="D683" s="40"/>
      <c r="E683" s="40" t="str">
        <f>_xlfn.IFNA(VLOOKUP(A683, Descriptions!$A:$E, 5, FALSE),"")</f>
        <v/>
      </c>
      <c r="F683" s="40"/>
      <c r="G683" s="40"/>
      <c r="I683" s="40"/>
      <c r="J683" s="40"/>
      <c r="K683" s="41"/>
      <c r="L683" s="41" t="str">
        <f t="shared" si="24"/>
        <v/>
      </c>
      <c r="M683" s="40" t="str">
        <f>_xlfn.IFNA(VLOOKUP(H683, Descriptions!$A:$E, 5, FALSE),"")</f>
        <v/>
      </c>
      <c r="N683" s="40"/>
      <c r="O683" s="40"/>
      <c r="Q683" s="41"/>
      <c r="R683" s="41"/>
      <c r="S683" s="41"/>
      <c r="T683" s="41" t="str">
        <f t="shared" si="25"/>
        <v/>
      </c>
      <c r="U683" s="40" t="str">
        <f>_xlfn.IFNA(VLOOKUP(P683, Descriptions!$A:$E, 5, FALSE),"")</f>
        <v/>
      </c>
    </row>
    <row r="684" spans="4:21">
      <c r="D684" s="40"/>
      <c r="E684" s="40" t="str">
        <f>_xlfn.IFNA(VLOOKUP(A684, Descriptions!$A:$E, 5, FALSE),"")</f>
        <v/>
      </c>
      <c r="F684" s="40"/>
      <c r="G684" s="40"/>
      <c r="I684" s="40"/>
      <c r="J684" s="40"/>
      <c r="K684" s="41"/>
      <c r="L684" s="41" t="str">
        <f t="shared" si="24"/>
        <v/>
      </c>
      <c r="M684" s="40" t="str">
        <f>_xlfn.IFNA(VLOOKUP(H684, Descriptions!$A:$E, 5, FALSE),"")</f>
        <v/>
      </c>
      <c r="N684" s="40"/>
      <c r="O684" s="40"/>
      <c r="Q684" s="41"/>
      <c r="R684" s="41"/>
      <c r="S684" s="41"/>
      <c r="T684" s="41" t="str">
        <f t="shared" si="25"/>
        <v/>
      </c>
      <c r="U684" s="40" t="str">
        <f>_xlfn.IFNA(VLOOKUP(P684, Descriptions!$A:$E, 5, FALSE),"")</f>
        <v/>
      </c>
    </row>
    <row r="685" spans="4:21">
      <c r="D685" s="40"/>
      <c r="E685" s="40" t="str">
        <f>_xlfn.IFNA(VLOOKUP(A685, Descriptions!$A:$E, 5, FALSE),"")</f>
        <v/>
      </c>
      <c r="F685" s="40"/>
      <c r="G685" s="40"/>
      <c r="I685" s="40"/>
      <c r="J685" s="40"/>
      <c r="K685" s="41"/>
      <c r="L685" s="41" t="str">
        <f t="shared" si="24"/>
        <v/>
      </c>
      <c r="M685" s="40" t="str">
        <f>_xlfn.IFNA(VLOOKUP(H685, Descriptions!$A:$E, 5, FALSE),"")</f>
        <v/>
      </c>
      <c r="N685" s="40"/>
      <c r="O685" s="40"/>
      <c r="Q685" s="41"/>
      <c r="R685" s="41"/>
      <c r="S685" s="41"/>
      <c r="T685" s="41" t="str">
        <f t="shared" si="25"/>
        <v/>
      </c>
      <c r="U685" s="40" t="str">
        <f>_xlfn.IFNA(VLOOKUP(P685, Descriptions!$A:$E, 5, FALSE),"")</f>
        <v/>
      </c>
    </row>
    <row r="686" spans="4:21">
      <c r="D686" s="40"/>
      <c r="E686" s="40" t="str">
        <f>_xlfn.IFNA(VLOOKUP(A686, Descriptions!$A:$E, 5, FALSE),"")</f>
        <v/>
      </c>
      <c r="F686" s="40"/>
      <c r="G686" s="40"/>
      <c r="I686" s="40"/>
      <c r="J686" s="40"/>
      <c r="K686" s="41"/>
      <c r="L686" s="41" t="str">
        <f t="shared" si="24"/>
        <v/>
      </c>
      <c r="M686" s="40" t="str">
        <f>_xlfn.IFNA(VLOOKUP(H686, Descriptions!$A:$E, 5, FALSE),"")</f>
        <v/>
      </c>
      <c r="N686" s="40"/>
      <c r="O686" s="40"/>
      <c r="Q686" s="41"/>
      <c r="R686" s="41"/>
      <c r="S686" s="41"/>
      <c r="T686" s="41" t="str">
        <f t="shared" si="25"/>
        <v/>
      </c>
      <c r="U686" s="40" t="str">
        <f>_xlfn.IFNA(VLOOKUP(P686, Descriptions!$A:$E, 5, FALSE),"")</f>
        <v/>
      </c>
    </row>
    <row r="687" spans="4:21">
      <c r="D687" s="40"/>
      <c r="E687" s="40" t="str">
        <f>_xlfn.IFNA(VLOOKUP(A687, Descriptions!$A:$E, 5, FALSE),"")</f>
        <v/>
      </c>
      <c r="F687" s="40"/>
      <c r="G687" s="40"/>
      <c r="I687" s="40"/>
      <c r="J687" s="40"/>
      <c r="K687" s="41"/>
      <c r="L687" s="41" t="str">
        <f t="shared" si="24"/>
        <v/>
      </c>
      <c r="M687" s="40" t="str">
        <f>_xlfn.IFNA(VLOOKUP(H687, Descriptions!$A:$E, 5, FALSE),"")</f>
        <v/>
      </c>
      <c r="N687" s="40"/>
      <c r="O687" s="40"/>
      <c r="Q687" s="41"/>
      <c r="R687" s="41"/>
      <c r="S687" s="41"/>
      <c r="T687" s="41" t="str">
        <f t="shared" si="25"/>
        <v/>
      </c>
      <c r="U687" s="40" t="str">
        <f>_xlfn.IFNA(VLOOKUP(P687, Descriptions!$A:$E, 5, FALSE),"")</f>
        <v/>
      </c>
    </row>
    <row r="688" spans="4:21">
      <c r="D688" s="40"/>
      <c r="E688" s="40" t="str">
        <f>_xlfn.IFNA(VLOOKUP(A688, Descriptions!$A:$E, 5, FALSE),"")</f>
        <v/>
      </c>
      <c r="F688" s="40"/>
      <c r="G688" s="40"/>
      <c r="I688" s="40"/>
      <c r="J688" s="40"/>
      <c r="K688" s="41"/>
      <c r="L688" s="41" t="str">
        <f t="shared" si="24"/>
        <v/>
      </c>
      <c r="M688" s="40" t="str">
        <f>_xlfn.IFNA(VLOOKUP(H688, Descriptions!$A:$E, 5, FALSE),"")</f>
        <v/>
      </c>
      <c r="N688" s="40"/>
      <c r="O688" s="40"/>
      <c r="Q688" s="41"/>
      <c r="R688" s="41"/>
      <c r="S688" s="41"/>
      <c r="T688" s="41" t="str">
        <f t="shared" si="25"/>
        <v/>
      </c>
      <c r="U688" s="40" t="str">
        <f>_xlfn.IFNA(VLOOKUP(P688, Descriptions!$A:$E, 5, FALSE),"")</f>
        <v/>
      </c>
    </row>
    <row r="689" spans="4:21">
      <c r="D689" s="40"/>
      <c r="E689" s="40" t="str">
        <f>_xlfn.IFNA(VLOOKUP(A689, Descriptions!$A:$E, 5, FALSE),"")</f>
        <v/>
      </c>
      <c r="F689" s="40"/>
      <c r="G689" s="40"/>
      <c r="I689" s="40"/>
      <c r="J689" s="40"/>
      <c r="K689" s="41"/>
      <c r="L689" s="41" t="str">
        <f t="shared" si="24"/>
        <v/>
      </c>
      <c r="M689" s="40" t="str">
        <f>_xlfn.IFNA(VLOOKUP(H689, Descriptions!$A:$E, 5, FALSE),"")</f>
        <v/>
      </c>
      <c r="N689" s="40"/>
      <c r="O689" s="40"/>
      <c r="Q689" s="41"/>
      <c r="R689" s="41"/>
      <c r="S689" s="41"/>
      <c r="T689" s="41" t="str">
        <f t="shared" si="25"/>
        <v/>
      </c>
      <c r="U689" s="40" t="str">
        <f>_xlfn.IFNA(VLOOKUP(P689, Descriptions!$A:$E, 5, FALSE),"")</f>
        <v/>
      </c>
    </row>
    <row r="690" spans="4:21">
      <c r="D690" s="40"/>
      <c r="E690" s="40" t="str">
        <f>_xlfn.IFNA(VLOOKUP(A690, Descriptions!$A:$E, 5, FALSE),"")</f>
        <v/>
      </c>
      <c r="F690" s="40"/>
      <c r="G690" s="40"/>
      <c r="I690" s="40"/>
      <c r="J690" s="40"/>
      <c r="K690" s="41"/>
      <c r="L690" s="41" t="str">
        <f t="shared" si="24"/>
        <v/>
      </c>
      <c r="M690" s="40" t="str">
        <f>_xlfn.IFNA(VLOOKUP(H690, Descriptions!$A:$E, 5, FALSE),"")</f>
        <v/>
      </c>
      <c r="N690" s="40"/>
      <c r="O690" s="40"/>
      <c r="Q690" s="41"/>
      <c r="R690" s="41"/>
      <c r="S690" s="41"/>
      <c r="T690" s="41" t="str">
        <f t="shared" si="25"/>
        <v/>
      </c>
      <c r="U690" s="40" t="str">
        <f>_xlfn.IFNA(VLOOKUP(P690, Descriptions!$A:$E, 5, FALSE),"")</f>
        <v/>
      </c>
    </row>
    <row r="691" spans="4:21">
      <c r="D691" s="40"/>
      <c r="E691" s="40" t="str">
        <f>_xlfn.IFNA(VLOOKUP(A691, Descriptions!$A:$E, 5, FALSE),"")</f>
        <v/>
      </c>
      <c r="F691" s="40"/>
      <c r="G691" s="40"/>
      <c r="I691" s="40"/>
      <c r="J691" s="40"/>
      <c r="K691" s="41"/>
      <c r="L691" s="41" t="str">
        <f t="shared" si="24"/>
        <v/>
      </c>
      <c r="M691" s="40" t="str">
        <f>_xlfn.IFNA(VLOOKUP(H691, Descriptions!$A:$E, 5, FALSE),"")</f>
        <v/>
      </c>
      <c r="N691" s="40"/>
      <c r="O691" s="40"/>
      <c r="Q691" s="41"/>
      <c r="R691" s="41"/>
      <c r="S691" s="41"/>
      <c r="T691" s="41" t="str">
        <f t="shared" si="25"/>
        <v/>
      </c>
      <c r="U691" s="40" t="str">
        <f>_xlfn.IFNA(VLOOKUP(P691, Descriptions!$A:$E, 5, FALSE),"")</f>
        <v/>
      </c>
    </row>
    <row r="692" spans="4:21">
      <c r="D692" s="40"/>
      <c r="E692" s="40" t="str">
        <f>_xlfn.IFNA(VLOOKUP(A692, Descriptions!$A:$E, 5, FALSE),"")</f>
        <v/>
      </c>
      <c r="F692" s="40"/>
      <c r="G692" s="40"/>
      <c r="I692" s="40"/>
      <c r="J692" s="40"/>
      <c r="K692" s="41"/>
      <c r="L692" s="41" t="str">
        <f t="shared" si="24"/>
        <v/>
      </c>
      <c r="M692" s="40" t="str">
        <f>_xlfn.IFNA(VLOOKUP(H692, Descriptions!$A:$E, 5, FALSE),"")</f>
        <v/>
      </c>
      <c r="N692" s="40"/>
      <c r="O692" s="40"/>
      <c r="Q692" s="41"/>
      <c r="R692" s="41"/>
      <c r="S692" s="41"/>
      <c r="T692" s="41" t="str">
        <f t="shared" si="25"/>
        <v/>
      </c>
      <c r="U692" s="40" t="str">
        <f>_xlfn.IFNA(VLOOKUP(P692, Descriptions!$A:$E, 5, FALSE),"")</f>
        <v/>
      </c>
    </row>
    <row r="693" spans="4:21">
      <c r="D693" s="40"/>
      <c r="E693" s="40" t="str">
        <f>_xlfn.IFNA(VLOOKUP(A693, Descriptions!$A:$E, 5, FALSE),"")</f>
        <v/>
      </c>
      <c r="F693" s="40"/>
      <c r="G693" s="40"/>
      <c r="I693" s="40"/>
      <c r="J693" s="40"/>
      <c r="K693" s="41"/>
      <c r="L693" s="41" t="str">
        <f t="shared" si="24"/>
        <v/>
      </c>
      <c r="M693" s="40" t="str">
        <f>_xlfn.IFNA(VLOOKUP(H693, Descriptions!$A:$E, 5, FALSE),"")</f>
        <v/>
      </c>
      <c r="N693" s="40"/>
      <c r="O693" s="40"/>
      <c r="Q693" s="41"/>
      <c r="R693" s="41"/>
      <c r="S693" s="41"/>
      <c r="T693" s="41" t="str">
        <f t="shared" si="25"/>
        <v/>
      </c>
      <c r="U693" s="40" t="str">
        <f>_xlfn.IFNA(VLOOKUP(P693, Descriptions!$A:$E, 5, FALSE),"")</f>
        <v/>
      </c>
    </row>
    <row r="694" spans="4:21">
      <c r="D694" s="40"/>
      <c r="E694" s="40" t="str">
        <f>_xlfn.IFNA(VLOOKUP(A694, Descriptions!$A:$E, 5, FALSE),"")</f>
        <v/>
      </c>
      <c r="F694" s="40"/>
      <c r="G694" s="40"/>
      <c r="I694" s="40"/>
      <c r="J694" s="40"/>
      <c r="K694" s="41"/>
      <c r="L694" s="41" t="str">
        <f t="shared" si="24"/>
        <v/>
      </c>
      <c r="M694" s="40" t="str">
        <f>_xlfn.IFNA(VLOOKUP(H694, Descriptions!$A:$E, 5, FALSE),"")</f>
        <v/>
      </c>
      <c r="N694" s="40"/>
      <c r="O694" s="40"/>
      <c r="Q694" s="41"/>
      <c r="R694" s="41"/>
      <c r="S694" s="41"/>
      <c r="T694" s="41" t="str">
        <f t="shared" si="25"/>
        <v/>
      </c>
      <c r="U694" s="40" t="str">
        <f>_xlfn.IFNA(VLOOKUP(P694, Descriptions!$A:$E, 5, FALSE),"")</f>
        <v/>
      </c>
    </row>
    <row r="695" spans="4:21">
      <c r="D695" s="40"/>
      <c r="E695" s="40" t="str">
        <f>_xlfn.IFNA(VLOOKUP(A695, Descriptions!$A:$E, 5, FALSE),"")</f>
        <v/>
      </c>
      <c r="F695" s="40"/>
      <c r="G695" s="40"/>
      <c r="I695" s="40"/>
      <c r="J695" s="40"/>
      <c r="K695" s="41"/>
      <c r="L695" s="41" t="str">
        <f t="shared" si="24"/>
        <v/>
      </c>
      <c r="M695" s="40" t="str">
        <f>_xlfn.IFNA(VLOOKUP(H695, Descriptions!$A:$E, 5, FALSE),"")</f>
        <v/>
      </c>
      <c r="N695" s="40"/>
      <c r="O695" s="40"/>
      <c r="Q695" s="41"/>
      <c r="R695" s="41"/>
      <c r="S695" s="41"/>
      <c r="T695" s="41" t="str">
        <f t="shared" si="25"/>
        <v/>
      </c>
      <c r="U695" s="40" t="str">
        <f>_xlfn.IFNA(VLOOKUP(P695, Descriptions!$A:$E, 5, FALSE),"")</f>
        <v/>
      </c>
    </row>
    <row r="696" spans="4:21">
      <c r="D696" s="40"/>
      <c r="E696" s="40" t="str">
        <f>_xlfn.IFNA(VLOOKUP(A696, Descriptions!$A:$E, 5, FALSE),"")</f>
        <v/>
      </c>
      <c r="F696" s="40"/>
      <c r="G696" s="40"/>
      <c r="I696" s="40"/>
      <c r="J696" s="40"/>
      <c r="K696" s="41"/>
      <c r="L696" s="41" t="str">
        <f t="shared" si="24"/>
        <v/>
      </c>
      <c r="M696" s="40" t="str">
        <f>_xlfn.IFNA(VLOOKUP(H696, Descriptions!$A:$E, 5, FALSE),"")</f>
        <v/>
      </c>
      <c r="N696" s="40"/>
      <c r="O696" s="40"/>
      <c r="Q696" s="41"/>
      <c r="R696" s="41"/>
      <c r="S696" s="41"/>
      <c r="T696" s="41" t="str">
        <f t="shared" si="25"/>
        <v/>
      </c>
      <c r="U696" s="40" t="str">
        <f>_xlfn.IFNA(VLOOKUP(P696, Descriptions!$A:$E, 5, FALSE),"")</f>
        <v/>
      </c>
    </row>
    <row r="697" spans="4:21">
      <c r="D697" s="40"/>
      <c r="E697" s="40" t="str">
        <f>_xlfn.IFNA(VLOOKUP(A697, Descriptions!$A:$E, 5, FALSE),"")</f>
        <v/>
      </c>
      <c r="F697" s="40"/>
      <c r="G697" s="40"/>
      <c r="I697" s="40"/>
      <c r="J697" s="40"/>
      <c r="K697" s="41"/>
      <c r="L697" s="41" t="str">
        <f t="shared" si="24"/>
        <v/>
      </c>
      <c r="M697" s="40" t="str">
        <f>_xlfn.IFNA(VLOOKUP(H697, Descriptions!$A:$E, 5, FALSE),"")</f>
        <v/>
      </c>
      <c r="N697" s="40"/>
      <c r="O697" s="40"/>
      <c r="Q697" s="41"/>
      <c r="R697" s="41"/>
      <c r="S697" s="41"/>
      <c r="T697" s="41" t="str">
        <f t="shared" si="25"/>
        <v/>
      </c>
      <c r="U697" s="40" t="str">
        <f>_xlfn.IFNA(VLOOKUP(P697, Descriptions!$A:$E, 5, FALSE),"")</f>
        <v/>
      </c>
    </row>
    <row r="698" spans="4:21">
      <c r="D698" s="40"/>
      <c r="E698" s="40" t="str">
        <f>_xlfn.IFNA(VLOOKUP(A698, Descriptions!$A:$E, 5, FALSE),"")</f>
        <v/>
      </c>
      <c r="F698" s="40"/>
      <c r="G698" s="40"/>
      <c r="I698" s="40"/>
      <c r="J698" s="40"/>
      <c r="K698" s="41"/>
      <c r="L698" s="41" t="str">
        <f t="shared" si="24"/>
        <v/>
      </c>
      <c r="M698" s="40" t="str">
        <f>_xlfn.IFNA(VLOOKUP(H698, Descriptions!$A:$E, 5, FALSE),"")</f>
        <v/>
      </c>
      <c r="N698" s="40"/>
      <c r="O698" s="40"/>
      <c r="Q698" s="41"/>
      <c r="R698" s="41"/>
      <c r="S698" s="41"/>
      <c r="T698" s="41" t="str">
        <f t="shared" si="25"/>
        <v/>
      </c>
      <c r="U698" s="40" t="str">
        <f>_xlfn.IFNA(VLOOKUP(P698, Descriptions!$A:$E, 5, FALSE),"")</f>
        <v/>
      </c>
    </row>
    <row r="699" spans="4:21">
      <c r="D699" s="40"/>
      <c r="E699" s="40" t="str">
        <f>_xlfn.IFNA(VLOOKUP(A699, Descriptions!$A:$E, 5, FALSE),"")</f>
        <v/>
      </c>
      <c r="F699" s="40"/>
      <c r="G699" s="40"/>
      <c r="I699" s="40"/>
      <c r="J699" s="40"/>
      <c r="K699" s="41"/>
      <c r="L699" s="41" t="str">
        <f t="shared" si="24"/>
        <v/>
      </c>
      <c r="M699" s="40" t="str">
        <f>_xlfn.IFNA(VLOOKUP(H699, Descriptions!$A:$E, 5, FALSE),"")</f>
        <v/>
      </c>
      <c r="N699" s="40"/>
      <c r="O699" s="40"/>
      <c r="Q699" s="41"/>
      <c r="R699" s="41"/>
      <c r="S699" s="41"/>
      <c r="T699" s="41" t="str">
        <f t="shared" si="25"/>
        <v/>
      </c>
      <c r="U699" s="40" t="str">
        <f>_xlfn.IFNA(VLOOKUP(P699, Descriptions!$A:$E, 5, FALSE),"")</f>
        <v/>
      </c>
    </row>
    <row r="700" spans="4:21">
      <c r="D700" s="40"/>
      <c r="E700" s="40" t="str">
        <f>_xlfn.IFNA(VLOOKUP(A700, Descriptions!$A:$E, 5, FALSE),"")</f>
        <v/>
      </c>
      <c r="F700" s="40"/>
      <c r="G700" s="40"/>
      <c r="I700" s="40"/>
      <c r="J700" s="40"/>
      <c r="K700" s="41"/>
      <c r="L700" s="41" t="str">
        <f t="shared" si="24"/>
        <v/>
      </c>
      <c r="M700" s="40" t="str">
        <f>_xlfn.IFNA(VLOOKUP(H700, Descriptions!$A:$E, 5, FALSE),"")</f>
        <v/>
      </c>
      <c r="N700" s="40"/>
      <c r="O700" s="40"/>
      <c r="Q700" s="41"/>
      <c r="R700" s="41"/>
      <c r="S700" s="41"/>
      <c r="T700" s="41" t="str">
        <f t="shared" si="25"/>
        <v/>
      </c>
      <c r="U700" s="40" t="str">
        <f>_xlfn.IFNA(VLOOKUP(P700, Descriptions!$A:$E, 5, FALSE),"")</f>
        <v/>
      </c>
    </row>
    <row r="701" spans="4:21">
      <c r="D701" s="40"/>
      <c r="E701" s="40" t="str">
        <f>_xlfn.IFNA(VLOOKUP(A701, Descriptions!$A:$E, 5, FALSE),"")</f>
        <v/>
      </c>
      <c r="F701" s="40"/>
      <c r="G701" s="40"/>
      <c r="I701" s="40"/>
      <c r="J701" s="40"/>
      <c r="K701" s="41"/>
      <c r="L701" s="41" t="str">
        <f t="shared" si="24"/>
        <v/>
      </c>
      <c r="M701" s="40" t="str">
        <f>_xlfn.IFNA(VLOOKUP(H701, Descriptions!$A:$E, 5, FALSE),"")</f>
        <v/>
      </c>
      <c r="N701" s="40"/>
      <c r="O701" s="40"/>
      <c r="Q701" s="41"/>
      <c r="R701" s="41"/>
      <c r="S701" s="41"/>
      <c r="T701" s="41" t="str">
        <f t="shared" si="25"/>
        <v/>
      </c>
      <c r="U701" s="40" t="str">
        <f>_xlfn.IFNA(VLOOKUP(P701, Descriptions!$A:$E, 5, FALSE),"")</f>
        <v/>
      </c>
    </row>
    <row r="702" spans="4:21">
      <c r="D702" s="40"/>
      <c r="E702" s="40" t="str">
        <f>_xlfn.IFNA(VLOOKUP(A702, Descriptions!$A:$E, 5, FALSE),"")</f>
        <v/>
      </c>
      <c r="F702" s="40"/>
      <c r="G702" s="40"/>
      <c r="I702" s="40"/>
      <c r="J702" s="40"/>
      <c r="K702" s="41"/>
      <c r="L702" s="41" t="str">
        <f t="shared" si="24"/>
        <v/>
      </c>
      <c r="M702" s="40" t="str">
        <f>_xlfn.IFNA(VLOOKUP(H702, Descriptions!$A:$E, 5, FALSE),"")</f>
        <v/>
      </c>
      <c r="N702" s="40"/>
      <c r="O702" s="40"/>
      <c r="Q702" s="41"/>
      <c r="R702" s="41"/>
      <c r="S702" s="41"/>
      <c r="T702" s="41" t="str">
        <f t="shared" si="25"/>
        <v/>
      </c>
      <c r="U702" s="40" t="str">
        <f>_xlfn.IFNA(VLOOKUP(P702, Descriptions!$A:$E, 5, FALSE),"")</f>
        <v/>
      </c>
    </row>
    <row r="703" spans="4:21">
      <c r="D703" s="40"/>
      <c r="E703" s="40" t="str">
        <f>_xlfn.IFNA(VLOOKUP(A703, Descriptions!$A:$E, 5, FALSE),"")</f>
        <v/>
      </c>
      <c r="F703" s="40"/>
      <c r="G703" s="40"/>
      <c r="I703" s="40"/>
      <c r="J703" s="40"/>
      <c r="K703" s="41"/>
      <c r="L703" s="41" t="str">
        <f t="shared" si="24"/>
        <v/>
      </c>
      <c r="M703" s="40" t="str">
        <f>_xlfn.IFNA(VLOOKUP(H703, Descriptions!$A:$E, 5, FALSE),"")</f>
        <v/>
      </c>
      <c r="N703" s="40"/>
      <c r="O703" s="40"/>
      <c r="Q703" s="41"/>
      <c r="R703" s="41"/>
      <c r="S703" s="41"/>
      <c r="T703" s="41" t="str">
        <f t="shared" si="25"/>
        <v/>
      </c>
      <c r="U703" s="40" t="str">
        <f>_xlfn.IFNA(VLOOKUP(P703, Descriptions!$A:$E, 5, FALSE),"")</f>
        <v/>
      </c>
    </row>
    <row r="704" spans="4:21">
      <c r="D704" s="40"/>
      <c r="E704" s="40" t="str">
        <f>_xlfn.IFNA(VLOOKUP(A704, Descriptions!$A:$E, 5, FALSE),"")</f>
        <v/>
      </c>
      <c r="F704" s="40"/>
      <c r="G704" s="40"/>
      <c r="I704" s="40"/>
      <c r="J704" s="40"/>
      <c r="K704" s="41"/>
      <c r="L704" s="41" t="str">
        <f t="shared" si="24"/>
        <v/>
      </c>
      <c r="M704" s="40" t="str">
        <f>_xlfn.IFNA(VLOOKUP(H704, Descriptions!$A:$E, 5, FALSE),"")</f>
        <v/>
      </c>
      <c r="N704" s="40"/>
      <c r="O704" s="40"/>
      <c r="Q704" s="41"/>
      <c r="R704" s="41"/>
      <c r="S704" s="41"/>
      <c r="T704" s="41" t="str">
        <f t="shared" si="25"/>
        <v/>
      </c>
      <c r="U704" s="40" t="str">
        <f>_xlfn.IFNA(VLOOKUP(P704, Descriptions!$A:$E, 5, FALSE),"")</f>
        <v/>
      </c>
    </row>
    <row r="705" spans="4:21">
      <c r="D705" s="40"/>
      <c r="E705" s="40" t="str">
        <f>_xlfn.IFNA(VLOOKUP(A705, Descriptions!$A:$E, 5, FALSE),"")</f>
        <v/>
      </c>
      <c r="F705" s="40"/>
      <c r="G705" s="40"/>
      <c r="I705" s="40"/>
      <c r="J705" s="40"/>
      <c r="K705" s="41"/>
      <c r="L705" s="41" t="str">
        <f t="shared" si="24"/>
        <v/>
      </c>
      <c r="M705" s="40" t="str">
        <f>_xlfn.IFNA(VLOOKUP(H705, Descriptions!$A:$E, 5, FALSE),"")</f>
        <v/>
      </c>
      <c r="N705" s="40"/>
      <c r="O705" s="40"/>
      <c r="Q705" s="41"/>
      <c r="R705" s="41"/>
      <c r="S705" s="41"/>
      <c r="T705" s="41" t="str">
        <f t="shared" si="25"/>
        <v/>
      </c>
      <c r="U705" s="40" t="str">
        <f>_xlfn.IFNA(VLOOKUP(P705, Descriptions!$A:$E, 5, FALSE),"")</f>
        <v/>
      </c>
    </row>
    <row r="706" spans="4:21">
      <c r="D706" s="40"/>
      <c r="E706" s="40" t="str">
        <f>_xlfn.IFNA(VLOOKUP(A706, Descriptions!$A:$E, 5, FALSE),"")</f>
        <v/>
      </c>
      <c r="F706" s="40"/>
      <c r="G706" s="40"/>
      <c r="I706" s="40"/>
      <c r="J706" s="40"/>
      <c r="K706" s="41"/>
      <c r="L706" s="41" t="str">
        <f t="shared" si="24"/>
        <v/>
      </c>
      <c r="M706" s="40" t="str">
        <f>_xlfn.IFNA(VLOOKUP(H706, Descriptions!$A:$E, 5, FALSE),"")</f>
        <v/>
      </c>
      <c r="N706" s="40"/>
      <c r="O706" s="40"/>
      <c r="Q706" s="41"/>
      <c r="R706" s="41"/>
      <c r="S706" s="41"/>
      <c r="T706" s="41" t="str">
        <f t="shared" si="25"/>
        <v/>
      </c>
      <c r="U706" s="40" t="str">
        <f>_xlfn.IFNA(VLOOKUP(P706, Descriptions!$A:$E, 5, FALSE),"")</f>
        <v/>
      </c>
    </row>
    <row r="707" spans="4:21">
      <c r="D707" s="40"/>
      <c r="E707" s="40" t="str">
        <f>_xlfn.IFNA(VLOOKUP(A707, Descriptions!$A:$E, 5, FALSE),"")</f>
        <v/>
      </c>
      <c r="F707" s="40"/>
      <c r="G707" s="40"/>
      <c r="I707" s="40"/>
      <c r="J707" s="40"/>
      <c r="K707" s="41"/>
      <c r="L707" s="41" t="str">
        <f t="shared" si="24"/>
        <v/>
      </c>
      <c r="M707" s="40" t="str">
        <f>_xlfn.IFNA(VLOOKUP(H707, Descriptions!$A:$E, 5, FALSE),"")</f>
        <v/>
      </c>
      <c r="N707" s="40"/>
      <c r="O707" s="40"/>
      <c r="Q707" s="41"/>
      <c r="R707" s="41"/>
      <c r="S707" s="41"/>
      <c r="T707" s="41" t="str">
        <f t="shared" si="25"/>
        <v/>
      </c>
      <c r="U707" s="40" t="str">
        <f>_xlfn.IFNA(VLOOKUP(P707, Descriptions!$A:$E, 5, FALSE),"")</f>
        <v/>
      </c>
    </row>
    <row r="708" spans="4:21">
      <c r="D708" s="40"/>
      <c r="E708" s="40" t="str">
        <f>_xlfn.IFNA(VLOOKUP(A708, Descriptions!$A:$E, 5, FALSE),"")</f>
        <v/>
      </c>
      <c r="F708" s="40"/>
      <c r="G708" s="40"/>
      <c r="I708" s="40"/>
      <c r="J708" s="40"/>
      <c r="K708" s="41"/>
      <c r="L708" s="41" t="str">
        <f t="shared" si="24"/>
        <v/>
      </c>
      <c r="M708" s="40" t="str">
        <f>_xlfn.IFNA(VLOOKUP(H708, Descriptions!$A:$E, 5, FALSE),"")</f>
        <v/>
      </c>
      <c r="N708" s="40"/>
      <c r="O708" s="40"/>
      <c r="Q708" s="41"/>
      <c r="R708" s="41"/>
      <c r="S708" s="41"/>
      <c r="T708" s="41" t="str">
        <f t="shared" si="25"/>
        <v/>
      </c>
      <c r="U708" s="40" t="str">
        <f>_xlfn.IFNA(VLOOKUP(P708, Descriptions!$A:$E, 5, FALSE),"")</f>
        <v/>
      </c>
    </row>
    <row r="709" spans="4:21">
      <c r="D709" s="40"/>
      <c r="E709" s="40" t="str">
        <f>_xlfn.IFNA(VLOOKUP(A709, Descriptions!$A:$E, 5, FALSE),"")</f>
        <v/>
      </c>
      <c r="F709" s="40"/>
      <c r="G709" s="40"/>
      <c r="I709" s="40"/>
      <c r="J709" s="40"/>
      <c r="K709" s="41"/>
      <c r="L709" s="41" t="str">
        <f t="shared" si="24"/>
        <v/>
      </c>
      <c r="M709" s="40" t="str">
        <f>_xlfn.IFNA(VLOOKUP(H709, Descriptions!$A:$E, 5, FALSE),"")</f>
        <v/>
      </c>
      <c r="N709" s="40"/>
      <c r="O709" s="40"/>
      <c r="Q709" s="41"/>
      <c r="R709" s="41"/>
      <c r="S709" s="41"/>
      <c r="T709" s="41" t="str">
        <f t="shared" si="25"/>
        <v/>
      </c>
      <c r="U709" s="40" t="str">
        <f>_xlfn.IFNA(VLOOKUP(P709, Descriptions!$A:$E, 5, FALSE),"")</f>
        <v/>
      </c>
    </row>
    <row r="710" spans="4:21">
      <c r="D710" s="40"/>
      <c r="E710" s="40" t="str">
        <f>_xlfn.IFNA(VLOOKUP(A710, Descriptions!$A:$E, 5, FALSE),"")</f>
        <v/>
      </c>
      <c r="F710" s="40"/>
      <c r="G710" s="40"/>
      <c r="I710" s="40"/>
      <c r="J710" s="40"/>
      <c r="K710" s="41"/>
      <c r="L710" s="41" t="str">
        <f t="shared" si="24"/>
        <v/>
      </c>
      <c r="M710" s="40" t="str">
        <f>_xlfn.IFNA(VLOOKUP(H710, Descriptions!$A:$E, 5, FALSE),"")</f>
        <v/>
      </c>
      <c r="N710" s="40"/>
      <c r="O710" s="40"/>
      <c r="Q710" s="41"/>
      <c r="R710" s="41"/>
      <c r="S710" s="41"/>
      <c r="T710" s="41" t="str">
        <f t="shared" si="25"/>
        <v/>
      </c>
      <c r="U710" s="40" t="str">
        <f>_xlfn.IFNA(VLOOKUP(P710, Descriptions!$A:$E, 5, FALSE),"")</f>
        <v/>
      </c>
    </row>
    <row r="711" spans="4:21">
      <c r="D711" s="40"/>
      <c r="E711" s="40" t="str">
        <f>_xlfn.IFNA(VLOOKUP(A711, Descriptions!$A:$E, 5, FALSE),"")</f>
        <v/>
      </c>
      <c r="F711" s="40"/>
      <c r="G711" s="40"/>
      <c r="I711" s="40"/>
      <c r="J711" s="40"/>
      <c r="K711" s="41"/>
      <c r="L711" s="41" t="str">
        <f t="shared" ref="L711:L774" si="26">IF(AND(J711&gt;0, K711&gt;0), K711/J711, "")</f>
        <v/>
      </c>
      <c r="M711" s="40" t="str">
        <f>_xlfn.IFNA(VLOOKUP(H711, Descriptions!$A:$E, 5, FALSE),"")</f>
        <v/>
      </c>
      <c r="N711" s="40"/>
      <c r="O711" s="40"/>
      <c r="Q711" s="41"/>
      <c r="R711" s="41"/>
      <c r="S711" s="41"/>
      <c r="T711" s="41" t="str">
        <f t="shared" si="25"/>
        <v/>
      </c>
      <c r="U711" s="40" t="str">
        <f>_xlfn.IFNA(VLOOKUP(P711, Descriptions!$A:$E, 5, FALSE),"")</f>
        <v/>
      </c>
    </row>
    <row r="712" spans="4:21">
      <c r="D712" s="40"/>
      <c r="E712" s="40" t="str">
        <f>_xlfn.IFNA(VLOOKUP(A712, Descriptions!$A:$E, 5, FALSE),"")</f>
        <v/>
      </c>
      <c r="F712" s="40"/>
      <c r="G712" s="40"/>
      <c r="I712" s="40"/>
      <c r="J712" s="40"/>
      <c r="K712" s="41"/>
      <c r="L712" s="41" t="str">
        <f t="shared" si="26"/>
        <v/>
      </c>
      <c r="M712" s="40" t="str">
        <f>_xlfn.IFNA(VLOOKUP(H712, Descriptions!$A:$E, 5, FALSE),"")</f>
        <v/>
      </c>
      <c r="N712" s="40"/>
      <c r="O712" s="40"/>
      <c r="Q712" s="41"/>
      <c r="R712" s="41"/>
      <c r="S712" s="41"/>
      <c r="T712" s="41" t="str">
        <f t="shared" ref="T712:T775" si="27">IF(AND(S712&gt;0, R712&gt;0), S712/R712, "")</f>
        <v/>
      </c>
      <c r="U712" s="40" t="str">
        <f>_xlfn.IFNA(VLOOKUP(P712, Descriptions!$A:$E, 5, FALSE),"")</f>
        <v/>
      </c>
    </row>
    <row r="713" spans="4:21">
      <c r="D713" s="40"/>
      <c r="E713" s="40" t="str">
        <f>_xlfn.IFNA(VLOOKUP(A713, Descriptions!$A:$E, 5, FALSE),"")</f>
        <v/>
      </c>
      <c r="F713" s="40"/>
      <c r="G713" s="40"/>
      <c r="I713" s="40"/>
      <c r="J713" s="40"/>
      <c r="K713" s="41"/>
      <c r="L713" s="41" t="str">
        <f t="shared" si="26"/>
        <v/>
      </c>
      <c r="M713" s="40" t="str">
        <f>_xlfn.IFNA(VLOOKUP(H713, Descriptions!$A:$E, 5, FALSE),"")</f>
        <v/>
      </c>
      <c r="N713" s="40"/>
      <c r="O713" s="40"/>
      <c r="Q713" s="41"/>
      <c r="R713" s="41"/>
      <c r="S713" s="41"/>
      <c r="T713" s="41" t="str">
        <f t="shared" si="27"/>
        <v/>
      </c>
      <c r="U713" s="40" t="str">
        <f>_xlfn.IFNA(VLOOKUP(P713, Descriptions!$A:$E, 5, FALSE),"")</f>
        <v/>
      </c>
    </row>
    <row r="714" spans="4:21">
      <c r="D714" s="40"/>
      <c r="E714" s="40" t="str">
        <f>_xlfn.IFNA(VLOOKUP(A714, Descriptions!$A:$E, 5, FALSE),"")</f>
        <v/>
      </c>
      <c r="F714" s="40"/>
      <c r="G714" s="40"/>
      <c r="I714" s="40"/>
      <c r="J714" s="40"/>
      <c r="K714" s="41"/>
      <c r="L714" s="41" t="str">
        <f t="shared" si="26"/>
        <v/>
      </c>
      <c r="M714" s="40" t="str">
        <f>_xlfn.IFNA(VLOOKUP(H714, Descriptions!$A:$E, 5, FALSE),"")</f>
        <v/>
      </c>
      <c r="N714" s="40"/>
      <c r="O714" s="40"/>
      <c r="Q714" s="41"/>
      <c r="R714" s="41"/>
      <c r="S714" s="41"/>
      <c r="T714" s="41" t="str">
        <f t="shared" si="27"/>
        <v/>
      </c>
      <c r="U714" s="40" t="str">
        <f>_xlfn.IFNA(VLOOKUP(P714, Descriptions!$A:$E, 5, FALSE),"")</f>
        <v/>
      </c>
    </row>
    <row r="715" spans="4:21">
      <c r="D715" s="40"/>
      <c r="E715" s="40" t="str">
        <f>_xlfn.IFNA(VLOOKUP(A715, Descriptions!$A:$E, 5, FALSE),"")</f>
        <v/>
      </c>
      <c r="F715" s="40"/>
      <c r="G715" s="40"/>
      <c r="I715" s="40"/>
      <c r="J715" s="40"/>
      <c r="K715" s="41"/>
      <c r="L715" s="41" t="str">
        <f t="shared" si="26"/>
        <v/>
      </c>
      <c r="M715" s="40" t="str">
        <f>_xlfn.IFNA(VLOOKUP(H715, Descriptions!$A:$E, 5, FALSE),"")</f>
        <v/>
      </c>
      <c r="N715" s="40"/>
      <c r="O715" s="40"/>
      <c r="Q715" s="41"/>
      <c r="R715" s="41"/>
      <c r="S715" s="41"/>
      <c r="T715" s="41" t="str">
        <f t="shared" si="27"/>
        <v/>
      </c>
      <c r="U715" s="40" t="str">
        <f>_xlfn.IFNA(VLOOKUP(P715, Descriptions!$A:$E, 5, FALSE),"")</f>
        <v/>
      </c>
    </row>
    <row r="716" spans="4:21">
      <c r="D716" s="40"/>
      <c r="E716" s="40" t="str">
        <f>_xlfn.IFNA(VLOOKUP(A716, Descriptions!$A:$E, 5, FALSE),"")</f>
        <v/>
      </c>
      <c r="F716" s="40"/>
      <c r="G716" s="40"/>
      <c r="I716" s="40"/>
      <c r="J716" s="40"/>
      <c r="K716" s="41"/>
      <c r="L716" s="41" t="str">
        <f t="shared" si="26"/>
        <v/>
      </c>
      <c r="M716" s="40" t="str">
        <f>_xlfn.IFNA(VLOOKUP(H716, Descriptions!$A:$E, 5, FALSE),"")</f>
        <v/>
      </c>
      <c r="N716" s="40"/>
      <c r="O716" s="40"/>
      <c r="Q716" s="41"/>
      <c r="R716" s="41"/>
      <c r="S716" s="41"/>
      <c r="T716" s="41" t="str">
        <f t="shared" si="27"/>
        <v/>
      </c>
      <c r="U716" s="40" t="str">
        <f>_xlfn.IFNA(VLOOKUP(P716, Descriptions!$A:$E, 5, FALSE),"")</f>
        <v/>
      </c>
    </row>
    <row r="717" spans="4:21">
      <c r="D717" s="40"/>
      <c r="E717" s="40" t="str">
        <f>_xlfn.IFNA(VLOOKUP(A717, Descriptions!$A:$E, 5, FALSE),"")</f>
        <v/>
      </c>
      <c r="F717" s="40"/>
      <c r="G717" s="40"/>
      <c r="I717" s="40"/>
      <c r="J717" s="40"/>
      <c r="K717" s="41"/>
      <c r="L717" s="41" t="str">
        <f t="shared" si="26"/>
        <v/>
      </c>
      <c r="M717" s="40" t="str">
        <f>_xlfn.IFNA(VLOOKUP(H717, Descriptions!$A:$E, 5, FALSE),"")</f>
        <v/>
      </c>
      <c r="N717" s="40"/>
      <c r="O717" s="40"/>
      <c r="Q717" s="41"/>
      <c r="R717" s="41"/>
      <c r="S717" s="41"/>
      <c r="T717" s="41" t="str">
        <f t="shared" si="27"/>
        <v/>
      </c>
      <c r="U717" s="40" t="str">
        <f>_xlfn.IFNA(VLOOKUP(P717, Descriptions!$A:$E, 5, FALSE),"")</f>
        <v/>
      </c>
    </row>
    <row r="718" spans="4:21">
      <c r="D718" s="40"/>
      <c r="E718" s="40" t="str">
        <f>_xlfn.IFNA(VLOOKUP(A718, Descriptions!$A:$E, 5, FALSE),"")</f>
        <v/>
      </c>
      <c r="F718" s="40"/>
      <c r="G718" s="40"/>
      <c r="I718" s="40"/>
      <c r="J718" s="40"/>
      <c r="K718" s="41"/>
      <c r="L718" s="41" t="str">
        <f t="shared" si="26"/>
        <v/>
      </c>
      <c r="M718" s="40" t="str">
        <f>_xlfn.IFNA(VLOOKUP(H718, Descriptions!$A:$E, 5, FALSE),"")</f>
        <v/>
      </c>
      <c r="N718" s="40"/>
      <c r="O718" s="40"/>
      <c r="Q718" s="41"/>
      <c r="R718" s="41"/>
      <c r="S718" s="41"/>
      <c r="T718" s="41" t="str">
        <f t="shared" si="27"/>
        <v/>
      </c>
      <c r="U718" s="40" t="str">
        <f>_xlfn.IFNA(VLOOKUP(P718, Descriptions!$A:$E, 5, FALSE),"")</f>
        <v/>
      </c>
    </row>
    <row r="719" spans="4:21">
      <c r="D719" s="40"/>
      <c r="E719" s="40" t="str">
        <f>_xlfn.IFNA(VLOOKUP(A719, Descriptions!$A:$E, 5, FALSE),"")</f>
        <v/>
      </c>
      <c r="F719" s="40"/>
      <c r="G719" s="40"/>
      <c r="I719" s="40"/>
      <c r="J719" s="40"/>
      <c r="K719" s="41"/>
      <c r="L719" s="41" t="str">
        <f t="shared" si="26"/>
        <v/>
      </c>
      <c r="M719" s="40" t="str">
        <f>_xlfn.IFNA(VLOOKUP(H719, Descriptions!$A:$E, 5, FALSE),"")</f>
        <v/>
      </c>
      <c r="N719" s="40"/>
      <c r="O719" s="40"/>
      <c r="Q719" s="41"/>
      <c r="R719" s="41"/>
      <c r="S719" s="41"/>
      <c r="T719" s="41" t="str">
        <f t="shared" si="27"/>
        <v/>
      </c>
      <c r="U719" s="40" t="str">
        <f>_xlfn.IFNA(VLOOKUP(P719, Descriptions!$A:$E, 5, FALSE),"")</f>
        <v/>
      </c>
    </row>
    <row r="720" spans="4:21">
      <c r="D720" s="40"/>
      <c r="E720" s="40" t="str">
        <f>_xlfn.IFNA(VLOOKUP(A720, Descriptions!$A:$E, 5, FALSE),"")</f>
        <v/>
      </c>
      <c r="F720" s="40"/>
      <c r="G720" s="40"/>
      <c r="I720" s="40"/>
      <c r="J720" s="40"/>
      <c r="K720" s="41"/>
      <c r="L720" s="41" t="str">
        <f t="shared" si="26"/>
        <v/>
      </c>
      <c r="M720" s="40" t="str">
        <f>_xlfn.IFNA(VLOOKUP(H720, Descriptions!$A:$E, 5, FALSE),"")</f>
        <v/>
      </c>
      <c r="N720" s="40"/>
      <c r="O720" s="40"/>
      <c r="Q720" s="41"/>
      <c r="R720" s="41"/>
      <c r="S720" s="41"/>
      <c r="T720" s="41" t="str">
        <f t="shared" si="27"/>
        <v/>
      </c>
      <c r="U720" s="40" t="str">
        <f>_xlfn.IFNA(VLOOKUP(P720, Descriptions!$A:$E, 5, FALSE),"")</f>
        <v/>
      </c>
    </row>
    <row r="721" spans="4:21">
      <c r="D721" s="40"/>
      <c r="E721" s="40" t="str">
        <f>_xlfn.IFNA(VLOOKUP(A721, Descriptions!$A:$E, 5, FALSE),"")</f>
        <v/>
      </c>
      <c r="F721" s="40"/>
      <c r="G721" s="40"/>
      <c r="I721" s="40"/>
      <c r="J721" s="40"/>
      <c r="K721" s="41"/>
      <c r="L721" s="41" t="str">
        <f t="shared" si="26"/>
        <v/>
      </c>
      <c r="M721" s="40" t="str">
        <f>_xlfn.IFNA(VLOOKUP(H721, Descriptions!$A:$E, 5, FALSE),"")</f>
        <v/>
      </c>
      <c r="N721" s="40"/>
      <c r="O721" s="40"/>
      <c r="Q721" s="41"/>
      <c r="R721" s="41"/>
      <c r="S721" s="41"/>
      <c r="T721" s="41" t="str">
        <f t="shared" si="27"/>
        <v/>
      </c>
      <c r="U721" s="40" t="str">
        <f>_xlfn.IFNA(VLOOKUP(P721, Descriptions!$A:$E, 5, FALSE),"")</f>
        <v/>
      </c>
    </row>
    <row r="722" spans="4:21">
      <c r="D722" s="40"/>
      <c r="E722" s="40" t="str">
        <f>_xlfn.IFNA(VLOOKUP(A722, Descriptions!$A:$E, 5, FALSE),"")</f>
        <v/>
      </c>
      <c r="F722" s="40"/>
      <c r="G722" s="40"/>
      <c r="I722" s="40"/>
      <c r="J722" s="40"/>
      <c r="K722" s="41"/>
      <c r="L722" s="41" t="str">
        <f t="shared" si="26"/>
        <v/>
      </c>
      <c r="M722" s="40" t="str">
        <f>_xlfn.IFNA(VLOOKUP(H722, Descriptions!$A:$E, 5, FALSE),"")</f>
        <v/>
      </c>
      <c r="N722" s="40"/>
      <c r="O722" s="40"/>
      <c r="Q722" s="41"/>
      <c r="R722" s="41"/>
      <c r="S722" s="41"/>
      <c r="T722" s="41" t="str">
        <f t="shared" si="27"/>
        <v/>
      </c>
      <c r="U722" s="40" t="str">
        <f>_xlfn.IFNA(VLOOKUP(P722, Descriptions!$A:$E, 5, FALSE),"")</f>
        <v/>
      </c>
    </row>
    <row r="723" spans="4:21">
      <c r="D723" s="40"/>
      <c r="E723" s="40" t="str">
        <f>_xlfn.IFNA(VLOOKUP(A723, Descriptions!$A:$E, 5, FALSE),"")</f>
        <v/>
      </c>
      <c r="F723" s="40"/>
      <c r="G723" s="40"/>
      <c r="I723" s="40"/>
      <c r="J723" s="40"/>
      <c r="K723" s="41"/>
      <c r="L723" s="41" t="str">
        <f t="shared" si="26"/>
        <v/>
      </c>
      <c r="M723" s="40" t="str">
        <f>_xlfn.IFNA(VLOOKUP(H723, Descriptions!$A:$E, 5, FALSE),"")</f>
        <v/>
      </c>
      <c r="N723" s="40"/>
      <c r="O723" s="40"/>
      <c r="Q723" s="41"/>
      <c r="R723" s="41"/>
      <c r="S723" s="41"/>
      <c r="T723" s="41" t="str">
        <f t="shared" si="27"/>
        <v/>
      </c>
      <c r="U723" s="40" t="str">
        <f>_xlfn.IFNA(VLOOKUP(P723, Descriptions!$A:$E, 5, FALSE),"")</f>
        <v/>
      </c>
    </row>
    <row r="724" spans="4:21">
      <c r="D724" s="40"/>
      <c r="E724" s="40" t="str">
        <f>_xlfn.IFNA(VLOOKUP(A724, Descriptions!$A:$E, 5, FALSE),"")</f>
        <v/>
      </c>
      <c r="F724" s="40"/>
      <c r="G724" s="40"/>
      <c r="I724" s="40"/>
      <c r="J724" s="40"/>
      <c r="K724" s="41"/>
      <c r="L724" s="41" t="str">
        <f t="shared" si="26"/>
        <v/>
      </c>
      <c r="M724" s="40" t="str">
        <f>_xlfn.IFNA(VLOOKUP(H724, Descriptions!$A:$E, 5, FALSE),"")</f>
        <v/>
      </c>
      <c r="N724" s="40"/>
      <c r="O724" s="40"/>
      <c r="Q724" s="41"/>
      <c r="R724" s="41"/>
      <c r="S724" s="41"/>
      <c r="T724" s="41" t="str">
        <f t="shared" si="27"/>
        <v/>
      </c>
      <c r="U724" s="40" t="str">
        <f>_xlfn.IFNA(VLOOKUP(P724, Descriptions!$A:$E, 5, FALSE),"")</f>
        <v/>
      </c>
    </row>
    <row r="725" spans="4:21">
      <c r="D725" s="40"/>
      <c r="E725" s="40" t="str">
        <f>_xlfn.IFNA(VLOOKUP(A725, Descriptions!$A:$E, 5, FALSE),"")</f>
        <v/>
      </c>
      <c r="F725" s="40"/>
      <c r="G725" s="40"/>
      <c r="I725" s="40"/>
      <c r="J725" s="40"/>
      <c r="K725" s="41"/>
      <c r="L725" s="41" t="str">
        <f t="shared" si="26"/>
        <v/>
      </c>
      <c r="M725" s="40" t="str">
        <f>_xlfn.IFNA(VLOOKUP(H725, Descriptions!$A:$E, 5, FALSE),"")</f>
        <v/>
      </c>
      <c r="N725" s="40"/>
      <c r="O725" s="40"/>
      <c r="Q725" s="41"/>
      <c r="R725" s="41"/>
      <c r="S725" s="41"/>
      <c r="T725" s="41" t="str">
        <f t="shared" si="27"/>
        <v/>
      </c>
      <c r="U725" s="40" t="str">
        <f>_xlfn.IFNA(VLOOKUP(P725, Descriptions!$A:$E, 5, FALSE),"")</f>
        <v/>
      </c>
    </row>
    <row r="726" spans="4:21">
      <c r="D726" s="40"/>
      <c r="E726" s="40" t="str">
        <f>_xlfn.IFNA(VLOOKUP(A726, Descriptions!$A:$E, 5, FALSE),"")</f>
        <v/>
      </c>
      <c r="F726" s="40"/>
      <c r="G726" s="40"/>
      <c r="I726" s="40"/>
      <c r="J726" s="40"/>
      <c r="K726" s="41"/>
      <c r="L726" s="41" t="str">
        <f t="shared" si="26"/>
        <v/>
      </c>
      <c r="M726" s="40" t="str">
        <f>_xlfn.IFNA(VLOOKUP(H726, Descriptions!$A:$E, 5, FALSE),"")</f>
        <v/>
      </c>
      <c r="N726" s="40"/>
      <c r="O726" s="40"/>
      <c r="Q726" s="41"/>
      <c r="R726" s="41"/>
      <c r="S726" s="41"/>
      <c r="T726" s="41" t="str">
        <f t="shared" si="27"/>
        <v/>
      </c>
      <c r="U726" s="40" t="str">
        <f>_xlfn.IFNA(VLOOKUP(P726, Descriptions!$A:$E, 5, FALSE),"")</f>
        <v/>
      </c>
    </row>
    <row r="727" spans="4:21">
      <c r="D727" s="40"/>
      <c r="E727" s="40" t="str">
        <f>_xlfn.IFNA(VLOOKUP(A727, Descriptions!$A:$E, 5, FALSE),"")</f>
        <v/>
      </c>
      <c r="F727" s="40"/>
      <c r="G727" s="40"/>
      <c r="I727" s="40"/>
      <c r="J727" s="40"/>
      <c r="K727" s="41"/>
      <c r="L727" s="41" t="str">
        <f t="shared" si="26"/>
        <v/>
      </c>
      <c r="M727" s="40" t="str">
        <f>_xlfn.IFNA(VLOOKUP(H727, Descriptions!$A:$E, 5, FALSE),"")</f>
        <v/>
      </c>
      <c r="N727" s="40"/>
      <c r="O727" s="40"/>
      <c r="Q727" s="41"/>
      <c r="R727" s="41"/>
      <c r="S727" s="41"/>
      <c r="T727" s="41" t="str">
        <f t="shared" si="27"/>
        <v/>
      </c>
      <c r="U727" s="40" t="str">
        <f>_xlfn.IFNA(VLOOKUP(P727, Descriptions!$A:$E, 5, FALSE),"")</f>
        <v/>
      </c>
    </row>
    <row r="728" spans="4:21">
      <c r="D728" s="40"/>
      <c r="E728" s="40" t="str">
        <f>_xlfn.IFNA(VLOOKUP(A728, Descriptions!$A:$E, 5, FALSE),"")</f>
        <v/>
      </c>
      <c r="F728" s="40"/>
      <c r="G728" s="40"/>
      <c r="I728" s="40"/>
      <c r="J728" s="40"/>
      <c r="K728" s="41"/>
      <c r="L728" s="41" t="str">
        <f t="shared" si="26"/>
        <v/>
      </c>
      <c r="M728" s="40" t="str">
        <f>_xlfn.IFNA(VLOOKUP(H728, Descriptions!$A:$E, 5, FALSE),"")</f>
        <v/>
      </c>
      <c r="N728" s="40"/>
      <c r="O728" s="40"/>
      <c r="Q728" s="41"/>
      <c r="R728" s="41"/>
      <c r="S728" s="41"/>
      <c r="T728" s="41" t="str">
        <f t="shared" si="27"/>
        <v/>
      </c>
      <c r="U728" s="40" t="str">
        <f>_xlfn.IFNA(VLOOKUP(P728, Descriptions!$A:$E, 5, FALSE),"")</f>
        <v/>
      </c>
    </row>
    <row r="729" spans="4:21">
      <c r="D729" s="40"/>
      <c r="E729" s="40" t="str">
        <f>_xlfn.IFNA(VLOOKUP(A729, Descriptions!$A:$E, 5, FALSE),"")</f>
        <v/>
      </c>
      <c r="F729" s="40"/>
      <c r="G729" s="40"/>
      <c r="I729" s="40"/>
      <c r="J729" s="40"/>
      <c r="K729" s="41"/>
      <c r="L729" s="41" t="str">
        <f t="shared" si="26"/>
        <v/>
      </c>
      <c r="M729" s="40" t="str">
        <f>_xlfn.IFNA(VLOOKUP(H729, Descriptions!$A:$E, 5, FALSE),"")</f>
        <v/>
      </c>
      <c r="N729" s="40"/>
      <c r="O729" s="40"/>
      <c r="Q729" s="41"/>
      <c r="R729" s="41"/>
      <c r="S729" s="41"/>
      <c r="T729" s="41" t="str">
        <f t="shared" si="27"/>
        <v/>
      </c>
      <c r="U729" s="40" t="str">
        <f>_xlfn.IFNA(VLOOKUP(P729, Descriptions!$A:$E, 5, FALSE),"")</f>
        <v/>
      </c>
    </row>
    <row r="730" spans="4:21">
      <c r="D730" s="40"/>
      <c r="E730" s="40" t="str">
        <f>_xlfn.IFNA(VLOOKUP(A730, Descriptions!$A:$E, 5, FALSE),"")</f>
        <v/>
      </c>
      <c r="F730" s="40"/>
      <c r="G730" s="40"/>
      <c r="I730" s="40"/>
      <c r="J730" s="40"/>
      <c r="K730" s="41"/>
      <c r="L730" s="41" t="str">
        <f t="shared" si="26"/>
        <v/>
      </c>
      <c r="M730" s="40" t="str">
        <f>_xlfn.IFNA(VLOOKUP(H730, Descriptions!$A:$E, 5, FALSE),"")</f>
        <v/>
      </c>
      <c r="N730" s="40"/>
      <c r="O730" s="40"/>
      <c r="Q730" s="41"/>
      <c r="R730" s="41"/>
      <c r="S730" s="41"/>
      <c r="T730" s="41" t="str">
        <f t="shared" si="27"/>
        <v/>
      </c>
      <c r="U730" s="40" t="str">
        <f>_xlfn.IFNA(VLOOKUP(P730, Descriptions!$A:$E, 5, FALSE),"")</f>
        <v/>
      </c>
    </row>
    <row r="731" spans="4:21">
      <c r="D731" s="40"/>
      <c r="E731" s="40" t="str">
        <f>_xlfn.IFNA(VLOOKUP(A731, Descriptions!$A:$E, 5, FALSE),"")</f>
        <v/>
      </c>
      <c r="F731" s="40"/>
      <c r="G731" s="40"/>
      <c r="I731" s="40"/>
      <c r="J731" s="40"/>
      <c r="K731" s="41"/>
      <c r="L731" s="41" t="str">
        <f t="shared" si="26"/>
        <v/>
      </c>
      <c r="M731" s="40" t="str">
        <f>_xlfn.IFNA(VLOOKUP(H731, Descriptions!$A:$E, 5, FALSE),"")</f>
        <v/>
      </c>
      <c r="N731" s="40"/>
      <c r="O731" s="40"/>
      <c r="Q731" s="41"/>
      <c r="R731" s="41"/>
      <c r="S731" s="41"/>
      <c r="T731" s="41" t="str">
        <f t="shared" si="27"/>
        <v/>
      </c>
      <c r="U731" s="40" t="str">
        <f>_xlfn.IFNA(VLOOKUP(P731, Descriptions!$A:$E, 5, FALSE),"")</f>
        <v/>
      </c>
    </row>
    <row r="732" spans="4:21">
      <c r="D732" s="40"/>
      <c r="E732" s="40" t="str">
        <f>_xlfn.IFNA(VLOOKUP(A732, Descriptions!$A:$E, 5, FALSE),"")</f>
        <v/>
      </c>
      <c r="F732" s="40"/>
      <c r="G732" s="40"/>
      <c r="I732" s="40"/>
      <c r="J732" s="40"/>
      <c r="K732" s="41"/>
      <c r="L732" s="41" t="str">
        <f t="shared" si="26"/>
        <v/>
      </c>
      <c r="M732" s="40" t="str">
        <f>_xlfn.IFNA(VLOOKUP(H732, Descriptions!$A:$E, 5, FALSE),"")</f>
        <v/>
      </c>
      <c r="N732" s="40"/>
      <c r="O732" s="40"/>
      <c r="Q732" s="41"/>
      <c r="R732" s="41"/>
      <c r="S732" s="41"/>
      <c r="T732" s="41" t="str">
        <f t="shared" si="27"/>
        <v/>
      </c>
      <c r="U732" s="40" t="str">
        <f>_xlfn.IFNA(VLOOKUP(P732, Descriptions!$A:$E, 5, FALSE),"")</f>
        <v/>
      </c>
    </row>
    <row r="733" spans="4:21">
      <c r="D733" s="40"/>
      <c r="E733" s="40" t="str">
        <f>_xlfn.IFNA(VLOOKUP(A733, Descriptions!$A:$E, 5, FALSE),"")</f>
        <v/>
      </c>
      <c r="F733" s="40"/>
      <c r="G733" s="40"/>
      <c r="I733" s="40"/>
      <c r="J733" s="40"/>
      <c r="K733" s="41"/>
      <c r="L733" s="41" t="str">
        <f t="shared" si="26"/>
        <v/>
      </c>
      <c r="M733" s="40" t="str">
        <f>_xlfn.IFNA(VLOOKUP(H733, Descriptions!$A:$E, 5, FALSE),"")</f>
        <v/>
      </c>
      <c r="N733" s="40"/>
      <c r="O733" s="40"/>
      <c r="Q733" s="41"/>
      <c r="R733" s="41"/>
      <c r="S733" s="41"/>
      <c r="T733" s="41" t="str">
        <f t="shared" si="27"/>
        <v/>
      </c>
      <c r="U733" s="40" t="str">
        <f>_xlfn.IFNA(VLOOKUP(P733, Descriptions!$A:$E, 5, FALSE),"")</f>
        <v/>
      </c>
    </row>
    <row r="734" spans="4:21">
      <c r="D734" s="40"/>
      <c r="E734" s="40" t="str">
        <f>_xlfn.IFNA(VLOOKUP(A734, Descriptions!$A:$E, 5, FALSE),"")</f>
        <v/>
      </c>
      <c r="F734" s="40"/>
      <c r="G734" s="40"/>
      <c r="I734" s="40"/>
      <c r="J734" s="40"/>
      <c r="K734" s="41"/>
      <c r="L734" s="41" t="str">
        <f t="shared" si="26"/>
        <v/>
      </c>
      <c r="M734" s="40" t="str">
        <f>_xlfn.IFNA(VLOOKUP(H734, Descriptions!$A:$E, 5, FALSE),"")</f>
        <v/>
      </c>
      <c r="N734" s="40"/>
      <c r="O734" s="40"/>
      <c r="Q734" s="41"/>
      <c r="R734" s="41"/>
      <c r="S734" s="41"/>
      <c r="T734" s="41" t="str">
        <f t="shared" si="27"/>
        <v/>
      </c>
      <c r="U734" s="40" t="str">
        <f>_xlfn.IFNA(VLOOKUP(P734, Descriptions!$A:$E, 5, FALSE),"")</f>
        <v/>
      </c>
    </row>
    <row r="735" spans="4:21">
      <c r="D735" s="40"/>
      <c r="E735" s="40" t="str">
        <f>_xlfn.IFNA(VLOOKUP(A735, Descriptions!$A:$E, 5, FALSE),"")</f>
        <v/>
      </c>
      <c r="F735" s="40"/>
      <c r="G735" s="40"/>
      <c r="I735" s="40"/>
      <c r="J735" s="40"/>
      <c r="K735" s="41"/>
      <c r="L735" s="41" t="str">
        <f t="shared" si="26"/>
        <v/>
      </c>
      <c r="M735" s="40" t="str">
        <f>_xlfn.IFNA(VLOOKUP(H735, Descriptions!$A:$E, 5, FALSE),"")</f>
        <v/>
      </c>
      <c r="N735" s="40"/>
      <c r="O735" s="40"/>
      <c r="Q735" s="41"/>
      <c r="R735" s="41"/>
      <c r="S735" s="41"/>
      <c r="T735" s="41" t="str">
        <f t="shared" si="27"/>
        <v/>
      </c>
      <c r="U735" s="40" t="str">
        <f>_xlfn.IFNA(VLOOKUP(P735, Descriptions!$A:$E, 5, FALSE),"")</f>
        <v/>
      </c>
    </row>
    <row r="736" spans="4:21">
      <c r="D736" s="40"/>
      <c r="E736" s="40" t="str">
        <f>_xlfn.IFNA(VLOOKUP(A736, Descriptions!$A:$E, 5, FALSE),"")</f>
        <v/>
      </c>
      <c r="F736" s="40"/>
      <c r="G736" s="40"/>
      <c r="I736" s="40"/>
      <c r="J736" s="40"/>
      <c r="K736" s="41"/>
      <c r="L736" s="41" t="str">
        <f t="shared" si="26"/>
        <v/>
      </c>
      <c r="M736" s="40" t="str">
        <f>_xlfn.IFNA(VLOOKUP(H736, Descriptions!$A:$E, 5, FALSE),"")</f>
        <v/>
      </c>
      <c r="N736" s="40"/>
      <c r="O736" s="40"/>
      <c r="Q736" s="41"/>
      <c r="R736" s="41"/>
      <c r="S736" s="41"/>
      <c r="T736" s="41" t="str">
        <f t="shared" si="27"/>
        <v/>
      </c>
      <c r="U736" s="40" t="str">
        <f>_xlfn.IFNA(VLOOKUP(P736, Descriptions!$A:$E, 5, FALSE),"")</f>
        <v/>
      </c>
    </row>
    <row r="737" spans="4:21">
      <c r="D737" s="40"/>
      <c r="E737" s="40" t="str">
        <f>_xlfn.IFNA(VLOOKUP(A737, Descriptions!$A:$E, 5, FALSE),"")</f>
        <v/>
      </c>
      <c r="F737" s="40"/>
      <c r="G737" s="40"/>
      <c r="I737" s="40"/>
      <c r="J737" s="40"/>
      <c r="K737" s="41"/>
      <c r="L737" s="41" t="str">
        <f t="shared" si="26"/>
        <v/>
      </c>
      <c r="M737" s="40" t="str">
        <f>_xlfn.IFNA(VLOOKUP(H737, Descriptions!$A:$E, 5, FALSE),"")</f>
        <v/>
      </c>
      <c r="N737" s="40"/>
      <c r="O737" s="40"/>
      <c r="Q737" s="41"/>
      <c r="R737" s="41"/>
      <c r="S737" s="41"/>
      <c r="T737" s="41" t="str">
        <f t="shared" si="27"/>
        <v/>
      </c>
      <c r="U737" s="40" t="str">
        <f>_xlfn.IFNA(VLOOKUP(P737, Descriptions!$A:$E, 5, FALSE),"")</f>
        <v/>
      </c>
    </row>
    <row r="738" spans="4:21">
      <c r="D738" s="40"/>
      <c r="E738" s="40" t="str">
        <f>_xlfn.IFNA(VLOOKUP(A738, Descriptions!$A:$E, 5, FALSE),"")</f>
        <v/>
      </c>
      <c r="F738" s="40"/>
      <c r="G738" s="40"/>
      <c r="I738" s="40"/>
      <c r="J738" s="40"/>
      <c r="K738" s="41"/>
      <c r="L738" s="41" t="str">
        <f t="shared" si="26"/>
        <v/>
      </c>
      <c r="M738" s="40" t="str">
        <f>_xlfn.IFNA(VLOOKUP(H738, Descriptions!$A:$E, 5, FALSE),"")</f>
        <v/>
      </c>
      <c r="N738" s="40"/>
      <c r="O738" s="40"/>
      <c r="Q738" s="41"/>
      <c r="R738" s="41"/>
      <c r="S738" s="41"/>
      <c r="T738" s="41" t="str">
        <f t="shared" si="27"/>
        <v/>
      </c>
      <c r="U738" s="40" t="str">
        <f>_xlfn.IFNA(VLOOKUP(P738, Descriptions!$A:$E, 5, FALSE),"")</f>
        <v/>
      </c>
    </row>
    <row r="739" spans="4:21">
      <c r="D739" s="40"/>
      <c r="E739" s="40" t="str">
        <f>_xlfn.IFNA(VLOOKUP(A739, Descriptions!$A:$E, 5, FALSE),"")</f>
        <v/>
      </c>
      <c r="F739" s="40"/>
      <c r="G739" s="40"/>
      <c r="I739" s="40"/>
      <c r="J739" s="40"/>
      <c r="K739" s="41"/>
      <c r="L739" s="41" t="str">
        <f t="shared" si="26"/>
        <v/>
      </c>
      <c r="M739" s="40" t="str">
        <f>_xlfn.IFNA(VLOOKUP(H739, Descriptions!$A:$E, 5, FALSE),"")</f>
        <v/>
      </c>
      <c r="N739" s="40"/>
      <c r="O739" s="40"/>
      <c r="Q739" s="41"/>
      <c r="R739" s="41"/>
      <c r="S739" s="41"/>
      <c r="T739" s="41" t="str">
        <f t="shared" si="27"/>
        <v/>
      </c>
      <c r="U739" s="40" t="str">
        <f>_xlfn.IFNA(VLOOKUP(P739, Descriptions!$A:$E, 5, FALSE),"")</f>
        <v/>
      </c>
    </row>
    <row r="740" spans="4:21">
      <c r="D740" s="40"/>
      <c r="E740" s="40" t="str">
        <f>_xlfn.IFNA(VLOOKUP(A740, Descriptions!$A:$E, 5, FALSE),"")</f>
        <v/>
      </c>
      <c r="F740" s="40"/>
      <c r="G740" s="40"/>
      <c r="I740" s="40"/>
      <c r="J740" s="40"/>
      <c r="K740" s="41"/>
      <c r="L740" s="41" t="str">
        <f t="shared" si="26"/>
        <v/>
      </c>
      <c r="M740" s="40" t="str">
        <f>_xlfn.IFNA(VLOOKUP(H740, Descriptions!$A:$E, 5, FALSE),"")</f>
        <v/>
      </c>
      <c r="N740" s="40"/>
      <c r="O740" s="40"/>
      <c r="Q740" s="41"/>
      <c r="R740" s="41"/>
      <c r="S740" s="41"/>
      <c r="T740" s="41" t="str">
        <f t="shared" si="27"/>
        <v/>
      </c>
      <c r="U740" s="40" t="str">
        <f>_xlfn.IFNA(VLOOKUP(P740, Descriptions!$A:$E, 5, FALSE),"")</f>
        <v/>
      </c>
    </row>
    <row r="741" spans="4:21">
      <c r="D741" s="40"/>
      <c r="E741" s="40" t="str">
        <f>_xlfn.IFNA(VLOOKUP(A741, Descriptions!$A:$E, 5, FALSE),"")</f>
        <v/>
      </c>
      <c r="F741" s="40"/>
      <c r="G741" s="40"/>
      <c r="I741" s="40"/>
      <c r="J741" s="40"/>
      <c r="K741" s="41"/>
      <c r="L741" s="41" t="str">
        <f t="shared" si="26"/>
        <v/>
      </c>
      <c r="M741" s="40" t="str">
        <f>_xlfn.IFNA(VLOOKUP(H741, Descriptions!$A:$E, 5, FALSE),"")</f>
        <v/>
      </c>
      <c r="N741" s="40"/>
      <c r="O741" s="40"/>
      <c r="Q741" s="41"/>
      <c r="R741" s="41"/>
      <c r="S741" s="41"/>
      <c r="T741" s="41" t="str">
        <f t="shared" si="27"/>
        <v/>
      </c>
      <c r="U741" s="40" t="str">
        <f>_xlfn.IFNA(VLOOKUP(P741, Descriptions!$A:$E, 5, FALSE),"")</f>
        <v/>
      </c>
    </row>
    <row r="742" spans="4:21">
      <c r="D742" s="40"/>
      <c r="E742" s="40" t="str">
        <f>_xlfn.IFNA(VLOOKUP(A742, Descriptions!$A:$E, 5, FALSE),"")</f>
        <v/>
      </c>
      <c r="F742" s="40"/>
      <c r="G742" s="40"/>
      <c r="I742" s="40"/>
      <c r="J742" s="40"/>
      <c r="K742" s="41"/>
      <c r="L742" s="41" t="str">
        <f t="shared" si="26"/>
        <v/>
      </c>
      <c r="M742" s="40" t="str">
        <f>_xlfn.IFNA(VLOOKUP(H742, Descriptions!$A:$E, 5, FALSE),"")</f>
        <v/>
      </c>
      <c r="N742" s="40"/>
      <c r="O742" s="40"/>
      <c r="Q742" s="41"/>
      <c r="R742" s="41"/>
      <c r="S742" s="41"/>
      <c r="T742" s="41" t="str">
        <f t="shared" si="27"/>
        <v/>
      </c>
      <c r="U742" s="40" t="str">
        <f>_xlfn.IFNA(VLOOKUP(P742, Descriptions!$A:$E, 5, FALSE),"")</f>
        <v/>
      </c>
    </row>
    <row r="743" spans="4:21">
      <c r="D743" s="40"/>
      <c r="E743" s="40" t="str">
        <f>_xlfn.IFNA(VLOOKUP(A743, Descriptions!$A:$E, 5, FALSE),"")</f>
        <v/>
      </c>
      <c r="F743" s="40"/>
      <c r="G743" s="40"/>
      <c r="I743" s="40"/>
      <c r="J743" s="40"/>
      <c r="K743" s="41"/>
      <c r="L743" s="41" t="str">
        <f t="shared" si="26"/>
        <v/>
      </c>
      <c r="M743" s="40" t="str">
        <f>_xlfn.IFNA(VLOOKUP(H743, Descriptions!$A:$E, 5, FALSE),"")</f>
        <v/>
      </c>
      <c r="N743" s="40"/>
      <c r="O743" s="40"/>
      <c r="Q743" s="41"/>
      <c r="R743" s="41"/>
      <c r="S743" s="41"/>
      <c r="T743" s="41" t="str">
        <f t="shared" si="27"/>
        <v/>
      </c>
      <c r="U743" s="40" t="str">
        <f>_xlfn.IFNA(VLOOKUP(P743, Descriptions!$A:$E, 5, FALSE),"")</f>
        <v/>
      </c>
    </row>
    <row r="744" spans="4:21">
      <c r="D744" s="40"/>
      <c r="E744" s="40" t="str">
        <f>_xlfn.IFNA(VLOOKUP(A744, Descriptions!$A:$E, 5, FALSE),"")</f>
        <v/>
      </c>
      <c r="F744" s="40"/>
      <c r="G744" s="40"/>
      <c r="I744" s="40"/>
      <c r="J744" s="40"/>
      <c r="K744" s="41"/>
      <c r="L744" s="41" t="str">
        <f t="shared" si="26"/>
        <v/>
      </c>
      <c r="M744" s="40" t="str">
        <f>_xlfn.IFNA(VLOOKUP(H744, Descriptions!$A:$E, 5, FALSE),"")</f>
        <v/>
      </c>
      <c r="N744" s="40"/>
      <c r="O744" s="40"/>
      <c r="Q744" s="41"/>
      <c r="R744" s="41"/>
      <c r="S744" s="41"/>
      <c r="T744" s="41" t="str">
        <f t="shared" si="27"/>
        <v/>
      </c>
      <c r="U744" s="40" t="str">
        <f>_xlfn.IFNA(VLOOKUP(P744, Descriptions!$A:$E, 5, FALSE),"")</f>
        <v/>
      </c>
    </row>
    <row r="745" spans="4:21">
      <c r="D745" s="40"/>
      <c r="E745" s="40" t="str">
        <f>_xlfn.IFNA(VLOOKUP(A745, Descriptions!$A:$E, 5, FALSE),"")</f>
        <v/>
      </c>
      <c r="F745" s="40"/>
      <c r="G745" s="40"/>
      <c r="I745" s="40"/>
      <c r="J745" s="40"/>
      <c r="K745" s="41"/>
      <c r="L745" s="41" t="str">
        <f t="shared" si="26"/>
        <v/>
      </c>
      <c r="M745" s="40" t="str">
        <f>_xlfn.IFNA(VLOOKUP(H745, Descriptions!$A:$E, 5, FALSE),"")</f>
        <v/>
      </c>
      <c r="N745" s="40"/>
      <c r="O745" s="40"/>
      <c r="Q745" s="41"/>
      <c r="R745" s="41"/>
      <c r="S745" s="41"/>
      <c r="T745" s="41" t="str">
        <f t="shared" si="27"/>
        <v/>
      </c>
      <c r="U745" s="40" t="str">
        <f>_xlfn.IFNA(VLOOKUP(P745, Descriptions!$A:$E, 5, FALSE),"")</f>
        <v/>
      </c>
    </row>
    <row r="746" spans="4:21">
      <c r="D746" s="40"/>
      <c r="E746" s="40" t="str">
        <f>_xlfn.IFNA(VLOOKUP(A746, Descriptions!$A:$E, 5, FALSE),"")</f>
        <v/>
      </c>
      <c r="F746" s="40"/>
      <c r="G746" s="40"/>
      <c r="I746" s="40"/>
      <c r="J746" s="40"/>
      <c r="K746" s="41"/>
      <c r="L746" s="41" t="str">
        <f t="shared" si="26"/>
        <v/>
      </c>
      <c r="M746" s="40" t="str">
        <f>_xlfn.IFNA(VLOOKUP(H746, Descriptions!$A:$E, 5, FALSE),"")</f>
        <v/>
      </c>
      <c r="N746" s="40"/>
      <c r="O746" s="40"/>
      <c r="Q746" s="41"/>
      <c r="R746" s="41"/>
      <c r="S746" s="41"/>
      <c r="T746" s="41" t="str">
        <f t="shared" si="27"/>
        <v/>
      </c>
      <c r="U746" s="40" t="str">
        <f>_xlfn.IFNA(VLOOKUP(P746, Descriptions!$A:$E, 5, FALSE),"")</f>
        <v/>
      </c>
    </row>
    <row r="747" spans="4:21">
      <c r="D747" s="40"/>
      <c r="E747" s="40" t="str">
        <f>_xlfn.IFNA(VLOOKUP(A747, Descriptions!$A:$E, 5, FALSE),"")</f>
        <v/>
      </c>
      <c r="F747" s="40"/>
      <c r="G747" s="40"/>
      <c r="I747" s="40"/>
      <c r="J747" s="40"/>
      <c r="K747" s="41"/>
      <c r="L747" s="41" t="str">
        <f t="shared" si="26"/>
        <v/>
      </c>
      <c r="M747" s="40" t="str">
        <f>_xlfn.IFNA(VLOOKUP(H747, Descriptions!$A:$E, 5, FALSE),"")</f>
        <v/>
      </c>
      <c r="N747" s="40"/>
      <c r="O747" s="40"/>
      <c r="Q747" s="41"/>
      <c r="R747" s="41"/>
      <c r="S747" s="41"/>
      <c r="T747" s="41" t="str">
        <f t="shared" si="27"/>
        <v/>
      </c>
      <c r="U747" s="40" t="str">
        <f>_xlfn.IFNA(VLOOKUP(P747, Descriptions!$A:$E, 5, FALSE),"")</f>
        <v/>
      </c>
    </row>
    <row r="748" spans="4:21">
      <c r="D748" s="40"/>
      <c r="E748" s="40" t="str">
        <f>_xlfn.IFNA(VLOOKUP(A748, Descriptions!$A:$E, 5, FALSE),"")</f>
        <v/>
      </c>
      <c r="F748" s="40"/>
      <c r="G748" s="40"/>
      <c r="I748" s="40"/>
      <c r="J748" s="40"/>
      <c r="K748" s="41"/>
      <c r="L748" s="41" t="str">
        <f t="shared" si="26"/>
        <v/>
      </c>
      <c r="M748" s="40" t="str">
        <f>_xlfn.IFNA(VLOOKUP(H748, Descriptions!$A:$E, 5, FALSE),"")</f>
        <v/>
      </c>
      <c r="N748" s="40"/>
      <c r="O748" s="40"/>
      <c r="Q748" s="41"/>
      <c r="R748" s="41"/>
      <c r="S748" s="41"/>
      <c r="T748" s="41" t="str">
        <f t="shared" si="27"/>
        <v/>
      </c>
      <c r="U748" s="40" t="str">
        <f>_xlfn.IFNA(VLOOKUP(P748, Descriptions!$A:$E, 5, FALSE),"")</f>
        <v/>
      </c>
    </row>
    <row r="749" spans="4:21">
      <c r="D749" s="40"/>
      <c r="E749" s="40" t="str">
        <f>_xlfn.IFNA(VLOOKUP(A749, Descriptions!$A:$E, 5, FALSE),"")</f>
        <v/>
      </c>
      <c r="F749" s="40"/>
      <c r="G749" s="40"/>
      <c r="I749" s="40"/>
      <c r="J749" s="40"/>
      <c r="K749" s="41"/>
      <c r="L749" s="41" t="str">
        <f t="shared" si="26"/>
        <v/>
      </c>
      <c r="M749" s="40" t="str">
        <f>_xlfn.IFNA(VLOOKUP(H749, Descriptions!$A:$E, 5, FALSE),"")</f>
        <v/>
      </c>
      <c r="N749" s="40"/>
      <c r="O749" s="40"/>
      <c r="Q749" s="41"/>
      <c r="R749" s="41"/>
      <c r="S749" s="41"/>
      <c r="T749" s="41" t="str">
        <f t="shared" si="27"/>
        <v/>
      </c>
      <c r="U749" s="40" t="str">
        <f>_xlfn.IFNA(VLOOKUP(P749, Descriptions!$A:$E, 5, FALSE),"")</f>
        <v/>
      </c>
    </row>
    <row r="750" spans="4:21">
      <c r="D750" s="40"/>
      <c r="E750" s="40" t="str">
        <f>_xlfn.IFNA(VLOOKUP(A750, Descriptions!$A:$E, 5, FALSE),"")</f>
        <v/>
      </c>
      <c r="F750" s="40"/>
      <c r="G750" s="40"/>
      <c r="I750" s="40"/>
      <c r="J750" s="40"/>
      <c r="K750" s="41"/>
      <c r="L750" s="41" t="str">
        <f t="shared" si="26"/>
        <v/>
      </c>
      <c r="M750" s="40" t="str">
        <f>_xlfn.IFNA(VLOOKUP(H750, Descriptions!$A:$E, 5, FALSE),"")</f>
        <v/>
      </c>
      <c r="N750" s="40"/>
      <c r="O750" s="40"/>
      <c r="Q750" s="41"/>
      <c r="R750" s="41"/>
      <c r="S750" s="41"/>
      <c r="T750" s="41" t="str">
        <f t="shared" si="27"/>
        <v/>
      </c>
      <c r="U750" s="40" t="str">
        <f>_xlfn.IFNA(VLOOKUP(P750, Descriptions!$A:$E, 5, FALSE),"")</f>
        <v/>
      </c>
    </row>
    <row r="751" spans="4:21">
      <c r="D751" s="40"/>
      <c r="E751" s="40" t="str">
        <f>_xlfn.IFNA(VLOOKUP(A751, Descriptions!$A:$E, 5, FALSE),"")</f>
        <v/>
      </c>
      <c r="F751" s="40"/>
      <c r="G751" s="40"/>
      <c r="I751" s="40"/>
      <c r="J751" s="40"/>
      <c r="K751" s="41"/>
      <c r="L751" s="41" t="str">
        <f t="shared" si="26"/>
        <v/>
      </c>
      <c r="M751" s="40" t="str">
        <f>_xlfn.IFNA(VLOOKUP(H751, Descriptions!$A:$E, 5, FALSE),"")</f>
        <v/>
      </c>
      <c r="N751" s="40"/>
      <c r="O751" s="40"/>
      <c r="Q751" s="41"/>
      <c r="R751" s="41"/>
      <c r="S751" s="41"/>
      <c r="T751" s="41" t="str">
        <f t="shared" si="27"/>
        <v/>
      </c>
      <c r="U751" s="40" t="str">
        <f>_xlfn.IFNA(VLOOKUP(P751, Descriptions!$A:$E, 5, FALSE),"")</f>
        <v/>
      </c>
    </row>
    <row r="752" spans="4:21">
      <c r="D752" s="40"/>
      <c r="E752" s="40" t="str">
        <f>_xlfn.IFNA(VLOOKUP(A752, Descriptions!$A:$E, 5, FALSE),"")</f>
        <v/>
      </c>
      <c r="F752" s="40"/>
      <c r="G752" s="40"/>
      <c r="I752" s="40"/>
      <c r="J752" s="40"/>
      <c r="K752" s="41"/>
      <c r="L752" s="41" t="str">
        <f t="shared" si="26"/>
        <v/>
      </c>
      <c r="M752" s="40" t="str">
        <f>_xlfn.IFNA(VLOOKUP(H752, Descriptions!$A:$E, 5, FALSE),"")</f>
        <v/>
      </c>
      <c r="N752" s="40"/>
      <c r="O752" s="40"/>
      <c r="Q752" s="41"/>
      <c r="R752" s="41"/>
      <c r="S752" s="41"/>
      <c r="T752" s="41" t="str">
        <f t="shared" si="27"/>
        <v/>
      </c>
      <c r="U752" s="40" t="str">
        <f>_xlfn.IFNA(VLOOKUP(P752, Descriptions!$A:$E, 5, FALSE),"")</f>
        <v/>
      </c>
    </row>
    <row r="753" spans="4:21">
      <c r="D753" s="40"/>
      <c r="E753" s="40" t="str">
        <f>_xlfn.IFNA(VLOOKUP(A753, Descriptions!$A:$E, 5, FALSE),"")</f>
        <v/>
      </c>
      <c r="F753" s="40"/>
      <c r="G753" s="40"/>
      <c r="I753" s="40"/>
      <c r="J753" s="40"/>
      <c r="K753" s="41"/>
      <c r="L753" s="41" t="str">
        <f t="shared" si="26"/>
        <v/>
      </c>
      <c r="M753" s="40" t="str">
        <f>_xlfn.IFNA(VLOOKUP(H753, Descriptions!$A:$E, 5, FALSE),"")</f>
        <v/>
      </c>
      <c r="N753" s="40"/>
      <c r="O753" s="40"/>
      <c r="Q753" s="41"/>
      <c r="R753" s="41"/>
      <c r="S753" s="41"/>
      <c r="T753" s="41" t="str">
        <f t="shared" si="27"/>
        <v/>
      </c>
      <c r="U753" s="40" t="str">
        <f>_xlfn.IFNA(VLOOKUP(P753, Descriptions!$A:$E, 5, FALSE),"")</f>
        <v/>
      </c>
    </row>
    <row r="754" spans="4:21">
      <c r="D754" s="40"/>
      <c r="E754" s="40" t="str">
        <f>_xlfn.IFNA(VLOOKUP(A754, Descriptions!$A:$E, 5, FALSE),"")</f>
        <v/>
      </c>
      <c r="F754" s="40"/>
      <c r="G754" s="40"/>
      <c r="I754" s="40"/>
      <c r="J754" s="40"/>
      <c r="K754" s="41"/>
      <c r="L754" s="41" t="str">
        <f t="shared" si="26"/>
        <v/>
      </c>
      <c r="M754" s="40" t="str">
        <f>_xlfn.IFNA(VLOOKUP(H754, Descriptions!$A:$E, 5, FALSE),"")</f>
        <v/>
      </c>
      <c r="N754" s="40"/>
      <c r="O754" s="40"/>
      <c r="Q754" s="41"/>
      <c r="R754" s="41"/>
      <c r="S754" s="41"/>
      <c r="T754" s="41" t="str">
        <f t="shared" si="27"/>
        <v/>
      </c>
      <c r="U754" s="40" t="str">
        <f>_xlfn.IFNA(VLOOKUP(P754, Descriptions!$A:$E, 5, FALSE),"")</f>
        <v/>
      </c>
    </row>
    <row r="755" spans="4:21">
      <c r="D755" s="40"/>
      <c r="E755" s="40" t="str">
        <f>_xlfn.IFNA(VLOOKUP(A755, Descriptions!$A:$E, 5, FALSE),"")</f>
        <v/>
      </c>
      <c r="F755" s="40"/>
      <c r="G755" s="40"/>
      <c r="I755" s="40"/>
      <c r="J755" s="40"/>
      <c r="K755" s="41"/>
      <c r="L755" s="41" t="str">
        <f t="shared" si="26"/>
        <v/>
      </c>
      <c r="M755" s="40" t="str">
        <f>_xlfn.IFNA(VLOOKUP(H755, Descriptions!$A:$E, 5, FALSE),"")</f>
        <v/>
      </c>
      <c r="N755" s="40"/>
      <c r="O755" s="40"/>
      <c r="Q755" s="41"/>
      <c r="R755" s="41"/>
      <c r="S755" s="41"/>
      <c r="T755" s="41" t="str">
        <f t="shared" si="27"/>
        <v/>
      </c>
      <c r="U755" s="40" t="str">
        <f>_xlfn.IFNA(VLOOKUP(P755, Descriptions!$A:$E, 5, FALSE),"")</f>
        <v/>
      </c>
    </row>
    <row r="756" spans="4:21">
      <c r="D756" s="40"/>
      <c r="E756" s="40" t="str">
        <f>_xlfn.IFNA(VLOOKUP(A756, Descriptions!$A:$E, 5, FALSE),"")</f>
        <v/>
      </c>
      <c r="F756" s="40"/>
      <c r="G756" s="40"/>
      <c r="I756" s="40"/>
      <c r="J756" s="40"/>
      <c r="K756" s="41"/>
      <c r="L756" s="41" t="str">
        <f t="shared" si="26"/>
        <v/>
      </c>
      <c r="M756" s="40" t="str">
        <f>_xlfn.IFNA(VLOOKUP(H756, Descriptions!$A:$E, 5, FALSE),"")</f>
        <v/>
      </c>
      <c r="N756" s="40"/>
      <c r="O756" s="40"/>
      <c r="Q756" s="41"/>
      <c r="R756" s="41"/>
      <c r="S756" s="41"/>
      <c r="T756" s="41" t="str">
        <f t="shared" si="27"/>
        <v/>
      </c>
      <c r="U756" s="40" t="str">
        <f>_xlfn.IFNA(VLOOKUP(P756, Descriptions!$A:$E, 5, FALSE),"")</f>
        <v/>
      </c>
    </row>
    <row r="757" spans="4:21">
      <c r="D757" s="40"/>
      <c r="E757" s="40" t="str">
        <f>_xlfn.IFNA(VLOOKUP(A757, Descriptions!$A:$E, 5, FALSE),"")</f>
        <v/>
      </c>
      <c r="F757" s="40"/>
      <c r="G757" s="40"/>
      <c r="I757" s="40"/>
      <c r="J757" s="40"/>
      <c r="K757" s="41"/>
      <c r="L757" s="41" t="str">
        <f t="shared" si="26"/>
        <v/>
      </c>
      <c r="M757" s="40" t="str">
        <f>_xlfn.IFNA(VLOOKUP(H757, Descriptions!$A:$E, 5, FALSE),"")</f>
        <v/>
      </c>
      <c r="N757" s="40"/>
      <c r="O757" s="40"/>
      <c r="Q757" s="41"/>
      <c r="R757" s="41"/>
      <c r="S757" s="41"/>
      <c r="T757" s="41" t="str">
        <f t="shared" si="27"/>
        <v/>
      </c>
      <c r="U757" s="40" t="str">
        <f>_xlfn.IFNA(VLOOKUP(P757, Descriptions!$A:$E, 5, FALSE),"")</f>
        <v/>
      </c>
    </row>
    <row r="758" spans="4:21">
      <c r="D758" s="40"/>
      <c r="E758" s="40" t="str">
        <f>_xlfn.IFNA(VLOOKUP(A758, Descriptions!$A:$E, 5, FALSE),"")</f>
        <v/>
      </c>
      <c r="F758" s="40"/>
      <c r="G758" s="40"/>
      <c r="I758" s="40"/>
      <c r="J758" s="40"/>
      <c r="K758" s="41"/>
      <c r="L758" s="41" t="str">
        <f t="shared" si="26"/>
        <v/>
      </c>
      <c r="M758" s="40" t="str">
        <f>_xlfn.IFNA(VLOOKUP(H758, Descriptions!$A:$E, 5, FALSE),"")</f>
        <v/>
      </c>
      <c r="N758" s="40"/>
      <c r="O758" s="40"/>
      <c r="Q758" s="41"/>
      <c r="R758" s="41"/>
      <c r="S758" s="41"/>
      <c r="T758" s="41" t="str">
        <f t="shared" si="27"/>
        <v/>
      </c>
      <c r="U758" s="40" t="str">
        <f>_xlfn.IFNA(VLOOKUP(P758, Descriptions!$A:$E, 5, FALSE),"")</f>
        <v/>
      </c>
    </row>
    <row r="759" spans="4:21">
      <c r="D759" s="40"/>
      <c r="E759" s="40" t="str">
        <f>_xlfn.IFNA(VLOOKUP(A759, Descriptions!$A:$E, 5, FALSE),"")</f>
        <v/>
      </c>
      <c r="F759" s="40"/>
      <c r="G759" s="40"/>
      <c r="I759" s="40"/>
      <c r="J759" s="40"/>
      <c r="K759" s="41"/>
      <c r="L759" s="41" t="str">
        <f t="shared" si="26"/>
        <v/>
      </c>
      <c r="M759" s="40" t="str">
        <f>_xlfn.IFNA(VLOOKUP(H759, Descriptions!$A:$E, 5, FALSE),"")</f>
        <v/>
      </c>
      <c r="N759" s="40"/>
      <c r="O759" s="40"/>
      <c r="Q759" s="41"/>
      <c r="R759" s="41"/>
      <c r="S759" s="41"/>
      <c r="T759" s="41" t="str">
        <f t="shared" si="27"/>
        <v/>
      </c>
      <c r="U759" s="40" t="str">
        <f>_xlfn.IFNA(VLOOKUP(P759, Descriptions!$A:$E, 5, FALSE),"")</f>
        <v/>
      </c>
    </row>
    <row r="760" spans="4:21">
      <c r="D760" s="40"/>
      <c r="E760" s="40" t="str">
        <f>_xlfn.IFNA(VLOOKUP(A760, Descriptions!$A:$E, 5, FALSE),"")</f>
        <v/>
      </c>
      <c r="F760" s="40"/>
      <c r="G760" s="40"/>
      <c r="I760" s="40"/>
      <c r="J760" s="40"/>
      <c r="K760" s="41"/>
      <c r="L760" s="41" t="str">
        <f t="shared" si="26"/>
        <v/>
      </c>
      <c r="M760" s="40" t="str">
        <f>_xlfn.IFNA(VLOOKUP(H760, Descriptions!$A:$E, 5, FALSE),"")</f>
        <v/>
      </c>
      <c r="N760" s="40"/>
      <c r="O760" s="40"/>
      <c r="Q760" s="41"/>
      <c r="R760" s="41"/>
      <c r="S760" s="41"/>
      <c r="T760" s="41" t="str">
        <f t="shared" si="27"/>
        <v/>
      </c>
      <c r="U760" s="40" t="str">
        <f>_xlfn.IFNA(VLOOKUP(P760, Descriptions!$A:$E, 5, FALSE),"")</f>
        <v/>
      </c>
    </row>
    <row r="761" spans="4:21">
      <c r="D761" s="40"/>
      <c r="E761" s="40" t="str">
        <f>_xlfn.IFNA(VLOOKUP(A761, Descriptions!$A:$E, 5, FALSE),"")</f>
        <v/>
      </c>
      <c r="F761" s="40"/>
      <c r="G761" s="40"/>
      <c r="I761" s="40"/>
      <c r="J761" s="40"/>
      <c r="K761" s="41"/>
      <c r="L761" s="41" t="str">
        <f t="shared" si="26"/>
        <v/>
      </c>
      <c r="M761" s="40" t="str">
        <f>_xlfn.IFNA(VLOOKUP(H761, Descriptions!$A:$E, 5, FALSE),"")</f>
        <v/>
      </c>
      <c r="N761" s="40"/>
      <c r="O761" s="40"/>
      <c r="Q761" s="41"/>
      <c r="R761" s="41"/>
      <c r="S761" s="41"/>
      <c r="T761" s="41" t="str">
        <f t="shared" si="27"/>
        <v/>
      </c>
      <c r="U761" s="40" t="str">
        <f>_xlfn.IFNA(VLOOKUP(P761, Descriptions!$A:$E, 5, FALSE),"")</f>
        <v/>
      </c>
    </row>
    <row r="762" spans="4:21">
      <c r="D762" s="40"/>
      <c r="E762" s="40" t="str">
        <f>_xlfn.IFNA(VLOOKUP(A762, Descriptions!$A:$E, 5, FALSE),"")</f>
        <v/>
      </c>
      <c r="F762" s="40"/>
      <c r="G762" s="40"/>
      <c r="I762" s="40"/>
      <c r="J762" s="40"/>
      <c r="K762" s="41"/>
      <c r="L762" s="41" t="str">
        <f t="shared" si="26"/>
        <v/>
      </c>
      <c r="M762" s="40" t="str">
        <f>_xlfn.IFNA(VLOOKUP(H762, Descriptions!$A:$E, 5, FALSE),"")</f>
        <v/>
      </c>
      <c r="N762" s="40"/>
      <c r="O762" s="40"/>
      <c r="Q762" s="41"/>
      <c r="R762" s="41"/>
      <c r="S762" s="41"/>
      <c r="T762" s="41" t="str">
        <f t="shared" si="27"/>
        <v/>
      </c>
      <c r="U762" s="40" t="str">
        <f>_xlfn.IFNA(VLOOKUP(P762, Descriptions!$A:$E, 5, FALSE),"")</f>
        <v/>
      </c>
    </row>
    <row r="763" spans="4:21">
      <c r="D763" s="40"/>
      <c r="E763" s="40" t="str">
        <f>_xlfn.IFNA(VLOOKUP(A763, Descriptions!$A:$E, 5, FALSE),"")</f>
        <v/>
      </c>
      <c r="F763" s="40"/>
      <c r="G763" s="40"/>
      <c r="I763" s="40"/>
      <c r="J763" s="40"/>
      <c r="K763" s="41"/>
      <c r="L763" s="41" t="str">
        <f t="shared" si="26"/>
        <v/>
      </c>
      <c r="M763" s="40" t="str">
        <f>_xlfn.IFNA(VLOOKUP(H763, Descriptions!$A:$E, 5, FALSE),"")</f>
        <v/>
      </c>
      <c r="N763" s="40"/>
      <c r="O763" s="40"/>
      <c r="Q763" s="41"/>
      <c r="R763" s="41"/>
      <c r="S763" s="41"/>
      <c r="T763" s="41" t="str">
        <f t="shared" si="27"/>
        <v/>
      </c>
      <c r="U763" s="40" t="str">
        <f>_xlfn.IFNA(VLOOKUP(P763, Descriptions!$A:$E, 5, FALSE),"")</f>
        <v/>
      </c>
    </row>
    <row r="764" spans="4:21">
      <c r="D764" s="40"/>
      <c r="E764" s="40" t="str">
        <f>_xlfn.IFNA(VLOOKUP(A764, Descriptions!$A:$E, 5, FALSE),"")</f>
        <v/>
      </c>
      <c r="F764" s="40"/>
      <c r="G764" s="40"/>
      <c r="I764" s="40"/>
      <c r="J764" s="40"/>
      <c r="K764" s="41"/>
      <c r="L764" s="41" t="str">
        <f t="shared" si="26"/>
        <v/>
      </c>
      <c r="M764" s="40" t="str">
        <f>_xlfn.IFNA(VLOOKUP(H764, Descriptions!$A:$E, 5, FALSE),"")</f>
        <v/>
      </c>
      <c r="N764" s="40"/>
      <c r="O764" s="40"/>
      <c r="Q764" s="41"/>
      <c r="R764" s="41"/>
      <c r="S764" s="41"/>
      <c r="T764" s="41" t="str">
        <f t="shared" si="27"/>
        <v/>
      </c>
      <c r="U764" s="40" t="str">
        <f>_xlfn.IFNA(VLOOKUP(P764, Descriptions!$A:$E, 5, FALSE),"")</f>
        <v/>
      </c>
    </row>
    <row r="765" spans="4:21">
      <c r="D765" s="40"/>
      <c r="E765" s="40" t="str">
        <f>_xlfn.IFNA(VLOOKUP(A765, Descriptions!$A:$E, 5, FALSE),"")</f>
        <v/>
      </c>
      <c r="F765" s="40"/>
      <c r="G765" s="40"/>
      <c r="I765" s="40"/>
      <c r="J765" s="40"/>
      <c r="K765" s="41"/>
      <c r="L765" s="41" t="str">
        <f t="shared" si="26"/>
        <v/>
      </c>
      <c r="M765" s="40" t="str">
        <f>_xlfn.IFNA(VLOOKUP(H765, Descriptions!$A:$E, 5, FALSE),"")</f>
        <v/>
      </c>
      <c r="N765" s="40"/>
      <c r="O765" s="40"/>
      <c r="Q765" s="41"/>
      <c r="R765" s="41"/>
      <c r="S765" s="41"/>
      <c r="T765" s="41" t="str">
        <f t="shared" si="27"/>
        <v/>
      </c>
      <c r="U765" s="40" t="str">
        <f>_xlfn.IFNA(VLOOKUP(P765, Descriptions!$A:$E, 5, FALSE),"")</f>
        <v/>
      </c>
    </row>
    <row r="766" spans="4:21">
      <c r="D766" s="40"/>
      <c r="E766" s="40" t="str">
        <f>_xlfn.IFNA(VLOOKUP(A766, Descriptions!$A:$E, 5, FALSE),"")</f>
        <v/>
      </c>
      <c r="F766" s="40"/>
      <c r="G766" s="40"/>
      <c r="I766" s="40"/>
      <c r="J766" s="40"/>
      <c r="K766" s="41"/>
      <c r="L766" s="41" t="str">
        <f t="shared" si="26"/>
        <v/>
      </c>
      <c r="M766" s="40" t="str">
        <f>_xlfn.IFNA(VLOOKUP(H766, Descriptions!$A:$E, 5, FALSE),"")</f>
        <v/>
      </c>
      <c r="N766" s="40"/>
      <c r="O766" s="40"/>
      <c r="Q766" s="41"/>
      <c r="R766" s="41"/>
      <c r="S766" s="41"/>
      <c r="T766" s="41" t="str">
        <f t="shared" si="27"/>
        <v/>
      </c>
      <c r="U766" s="40" t="str">
        <f>_xlfn.IFNA(VLOOKUP(P766, Descriptions!$A:$E, 5, FALSE),"")</f>
        <v/>
      </c>
    </row>
    <row r="767" spans="4:21">
      <c r="D767" s="40"/>
      <c r="E767" s="40" t="str">
        <f>_xlfn.IFNA(VLOOKUP(A767, Descriptions!$A:$E, 5, FALSE),"")</f>
        <v/>
      </c>
      <c r="F767" s="40"/>
      <c r="G767" s="40"/>
      <c r="I767" s="40"/>
      <c r="J767" s="40"/>
      <c r="K767" s="41"/>
      <c r="L767" s="41" t="str">
        <f t="shared" si="26"/>
        <v/>
      </c>
      <c r="M767" s="40" t="str">
        <f>_xlfn.IFNA(VLOOKUP(H767, Descriptions!$A:$E, 5, FALSE),"")</f>
        <v/>
      </c>
      <c r="N767" s="40"/>
      <c r="O767" s="40"/>
      <c r="Q767" s="41"/>
      <c r="R767" s="41"/>
      <c r="S767" s="41"/>
      <c r="T767" s="41" t="str">
        <f t="shared" si="27"/>
        <v/>
      </c>
      <c r="U767" s="40" t="str">
        <f>_xlfn.IFNA(VLOOKUP(P767, Descriptions!$A:$E, 5, FALSE),"")</f>
        <v/>
      </c>
    </row>
    <row r="768" spans="4:21">
      <c r="D768" s="40"/>
      <c r="E768" s="40" t="str">
        <f>_xlfn.IFNA(VLOOKUP(A768, Descriptions!$A:$E, 5, FALSE),"")</f>
        <v/>
      </c>
      <c r="F768" s="40"/>
      <c r="G768" s="40"/>
      <c r="I768" s="40"/>
      <c r="J768" s="40"/>
      <c r="K768" s="41"/>
      <c r="L768" s="41" t="str">
        <f t="shared" si="26"/>
        <v/>
      </c>
      <c r="M768" s="40" t="str">
        <f>_xlfn.IFNA(VLOOKUP(H768, Descriptions!$A:$E, 5, FALSE),"")</f>
        <v/>
      </c>
      <c r="N768" s="40"/>
      <c r="O768" s="40"/>
      <c r="Q768" s="41"/>
      <c r="R768" s="41"/>
      <c r="S768" s="41"/>
      <c r="T768" s="41" t="str">
        <f t="shared" si="27"/>
        <v/>
      </c>
      <c r="U768" s="40" t="str">
        <f>_xlfn.IFNA(VLOOKUP(P768, Descriptions!$A:$E, 5, FALSE),"")</f>
        <v/>
      </c>
    </row>
    <row r="769" spans="4:21">
      <c r="D769" s="40"/>
      <c r="E769" s="40" t="str">
        <f>_xlfn.IFNA(VLOOKUP(A769, Descriptions!$A:$E, 5, FALSE),"")</f>
        <v/>
      </c>
      <c r="F769" s="40"/>
      <c r="G769" s="40"/>
      <c r="I769" s="40"/>
      <c r="J769" s="40"/>
      <c r="K769" s="41"/>
      <c r="L769" s="41" t="str">
        <f t="shared" si="26"/>
        <v/>
      </c>
      <c r="M769" s="40" t="str">
        <f>_xlfn.IFNA(VLOOKUP(H769, Descriptions!$A:$E, 5, FALSE),"")</f>
        <v/>
      </c>
      <c r="N769" s="40"/>
      <c r="O769" s="40"/>
      <c r="Q769" s="41"/>
      <c r="R769" s="41"/>
      <c r="S769" s="41"/>
      <c r="T769" s="41" t="str">
        <f t="shared" si="27"/>
        <v/>
      </c>
      <c r="U769" s="40" t="str">
        <f>_xlfn.IFNA(VLOOKUP(P769, Descriptions!$A:$E, 5, FALSE),"")</f>
        <v/>
      </c>
    </row>
    <row r="770" spans="4:21">
      <c r="D770" s="40"/>
      <c r="E770" s="40" t="str">
        <f>_xlfn.IFNA(VLOOKUP(A770, Descriptions!$A:$E, 5, FALSE),"")</f>
        <v/>
      </c>
      <c r="F770" s="40"/>
      <c r="G770" s="40"/>
      <c r="I770" s="40"/>
      <c r="J770" s="40"/>
      <c r="K770" s="41"/>
      <c r="L770" s="41" t="str">
        <f t="shared" si="26"/>
        <v/>
      </c>
      <c r="M770" s="40" t="str">
        <f>_xlfn.IFNA(VLOOKUP(H770, Descriptions!$A:$E, 5, FALSE),"")</f>
        <v/>
      </c>
      <c r="N770" s="40"/>
      <c r="O770" s="40"/>
      <c r="Q770" s="41"/>
      <c r="R770" s="41"/>
      <c r="S770" s="41"/>
      <c r="T770" s="41" t="str">
        <f t="shared" si="27"/>
        <v/>
      </c>
      <c r="U770" s="40" t="str">
        <f>_xlfn.IFNA(VLOOKUP(P770, Descriptions!$A:$E, 5, FALSE),"")</f>
        <v/>
      </c>
    </row>
    <row r="771" spans="4:21">
      <c r="D771" s="40"/>
      <c r="E771" s="40" t="str">
        <f>_xlfn.IFNA(VLOOKUP(A771, Descriptions!$A:$E, 5, FALSE),"")</f>
        <v/>
      </c>
      <c r="F771" s="40"/>
      <c r="G771" s="40"/>
      <c r="I771" s="40"/>
      <c r="J771" s="40"/>
      <c r="K771" s="41"/>
      <c r="L771" s="41" t="str">
        <f t="shared" si="26"/>
        <v/>
      </c>
      <c r="M771" s="40" t="str">
        <f>_xlfn.IFNA(VLOOKUP(H771, Descriptions!$A:$E, 5, FALSE),"")</f>
        <v/>
      </c>
      <c r="N771" s="40"/>
      <c r="O771" s="40"/>
      <c r="Q771" s="41"/>
      <c r="R771" s="41"/>
      <c r="S771" s="41"/>
      <c r="T771" s="41" t="str">
        <f t="shared" si="27"/>
        <v/>
      </c>
      <c r="U771" s="40" t="str">
        <f>_xlfn.IFNA(VLOOKUP(P771, Descriptions!$A:$E, 5, FALSE),"")</f>
        <v/>
      </c>
    </row>
    <row r="772" spans="4:21">
      <c r="D772" s="40"/>
      <c r="E772" s="40" t="str">
        <f>_xlfn.IFNA(VLOOKUP(A772, Descriptions!$A:$E, 5, FALSE),"")</f>
        <v/>
      </c>
      <c r="F772" s="40"/>
      <c r="G772" s="40"/>
      <c r="I772" s="40"/>
      <c r="J772" s="40"/>
      <c r="K772" s="41"/>
      <c r="L772" s="41" t="str">
        <f t="shared" si="26"/>
        <v/>
      </c>
      <c r="M772" s="40" t="str">
        <f>_xlfn.IFNA(VLOOKUP(H772, Descriptions!$A:$E, 5, FALSE),"")</f>
        <v/>
      </c>
      <c r="N772" s="40"/>
      <c r="O772" s="40"/>
      <c r="Q772" s="41"/>
      <c r="R772" s="41"/>
      <c r="S772" s="41"/>
      <c r="T772" s="41" t="str">
        <f t="shared" si="27"/>
        <v/>
      </c>
      <c r="U772" s="40" t="str">
        <f>_xlfn.IFNA(VLOOKUP(P772, Descriptions!$A:$E, 5, FALSE),"")</f>
        <v/>
      </c>
    </row>
    <row r="773" spans="4:21">
      <c r="D773" s="40"/>
      <c r="E773" s="40" t="str">
        <f>_xlfn.IFNA(VLOOKUP(A773, Descriptions!$A:$E, 5, FALSE),"")</f>
        <v/>
      </c>
      <c r="F773" s="40"/>
      <c r="G773" s="40"/>
      <c r="I773" s="40"/>
      <c r="J773" s="40"/>
      <c r="K773" s="41"/>
      <c r="L773" s="41" t="str">
        <f t="shared" si="26"/>
        <v/>
      </c>
      <c r="M773" s="40" t="str">
        <f>_xlfn.IFNA(VLOOKUP(H773, Descriptions!$A:$E, 5, FALSE),"")</f>
        <v/>
      </c>
      <c r="N773" s="40"/>
      <c r="O773" s="40"/>
      <c r="Q773" s="41"/>
      <c r="R773" s="41"/>
      <c r="S773" s="41"/>
      <c r="T773" s="41" t="str">
        <f t="shared" si="27"/>
        <v/>
      </c>
      <c r="U773" s="40" t="str">
        <f>_xlfn.IFNA(VLOOKUP(P773, Descriptions!$A:$E, 5, FALSE),"")</f>
        <v/>
      </c>
    </row>
    <row r="774" spans="4:21">
      <c r="D774" s="40"/>
      <c r="E774" s="40" t="str">
        <f>_xlfn.IFNA(VLOOKUP(A774, Descriptions!$A:$E, 5, FALSE),"")</f>
        <v/>
      </c>
      <c r="F774" s="40"/>
      <c r="G774" s="40"/>
      <c r="I774" s="40"/>
      <c r="J774" s="40"/>
      <c r="K774" s="41"/>
      <c r="L774" s="41" t="str">
        <f t="shared" si="26"/>
        <v/>
      </c>
      <c r="M774" s="40" t="str">
        <f>_xlfn.IFNA(VLOOKUP(H774, Descriptions!$A:$E, 5, FALSE),"")</f>
        <v/>
      </c>
      <c r="N774" s="40"/>
      <c r="O774" s="40"/>
      <c r="Q774" s="41"/>
      <c r="R774" s="41"/>
      <c r="S774" s="41"/>
      <c r="T774" s="41" t="str">
        <f t="shared" si="27"/>
        <v/>
      </c>
      <c r="U774" s="40" t="str">
        <f>_xlfn.IFNA(VLOOKUP(P774, Descriptions!$A:$E, 5, FALSE),"")</f>
        <v/>
      </c>
    </row>
    <row r="775" spans="4:21">
      <c r="D775" s="40"/>
      <c r="E775" s="40" t="str">
        <f>_xlfn.IFNA(VLOOKUP(A775, Descriptions!$A:$E, 5, FALSE),"")</f>
        <v/>
      </c>
      <c r="F775" s="40"/>
      <c r="G775" s="40"/>
      <c r="I775" s="40"/>
      <c r="J775" s="40"/>
      <c r="K775" s="41"/>
      <c r="L775" s="41" t="str">
        <f t="shared" ref="L775:L838" si="28">IF(AND(J775&gt;0, K775&gt;0), K775/J775, "")</f>
        <v/>
      </c>
      <c r="M775" s="40" t="str">
        <f>_xlfn.IFNA(VLOOKUP(H775, Descriptions!$A:$E, 5, FALSE),"")</f>
        <v/>
      </c>
      <c r="N775" s="40"/>
      <c r="O775" s="40"/>
      <c r="Q775" s="41"/>
      <c r="R775" s="41"/>
      <c r="S775" s="41"/>
      <c r="T775" s="41" t="str">
        <f t="shared" si="27"/>
        <v/>
      </c>
      <c r="U775" s="40" t="str">
        <f>_xlfn.IFNA(VLOOKUP(P775, Descriptions!$A:$E, 5, FALSE),"")</f>
        <v/>
      </c>
    </row>
    <row r="776" spans="4:21">
      <c r="D776" s="40"/>
      <c r="E776" s="40" t="str">
        <f>_xlfn.IFNA(VLOOKUP(A776, Descriptions!$A:$E, 5, FALSE),"")</f>
        <v/>
      </c>
      <c r="F776" s="40"/>
      <c r="G776" s="40"/>
      <c r="I776" s="40"/>
      <c r="J776" s="40"/>
      <c r="K776" s="41"/>
      <c r="L776" s="41" t="str">
        <f t="shared" si="28"/>
        <v/>
      </c>
      <c r="M776" s="40" t="str">
        <f>_xlfn.IFNA(VLOOKUP(H776, Descriptions!$A:$E, 5, FALSE),"")</f>
        <v/>
      </c>
      <c r="N776" s="40"/>
      <c r="O776" s="40"/>
      <c r="Q776" s="41"/>
      <c r="R776" s="41"/>
      <c r="S776" s="41"/>
      <c r="T776" s="41" t="str">
        <f t="shared" ref="T776:T839" si="29">IF(AND(S776&gt;0, R776&gt;0), S776/R776, "")</f>
        <v/>
      </c>
      <c r="U776" s="40" t="str">
        <f>_xlfn.IFNA(VLOOKUP(P776, Descriptions!$A:$E, 5, FALSE),"")</f>
        <v/>
      </c>
    </row>
    <row r="777" spans="4:21">
      <c r="D777" s="40"/>
      <c r="E777" s="40" t="str">
        <f>_xlfn.IFNA(VLOOKUP(A777, Descriptions!$A:$E, 5, FALSE),"")</f>
        <v/>
      </c>
      <c r="F777" s="40"/>
      <c r="G777" s="40"/>
      <c r="I777" s="40"/>
      <c r="J777" s="40"/>
      <c r="K777" s="41"/>
      <c r="L777" s="41" t="str">
        <f t="shared" si="28"/>
        <v/>
      </c>
      <c r="M777" s="40" t="str">
        <f>_xlfn.IFNA(VLOOKUP(H777, Descriptions!$A:$E, 5, FALSE),"")</f>
        <v/>
      </c>
      <c r="N777" s="40"/>
      <c r="O777" s="40"/>
      <c r="Q777" s="41"/>
      <c r="R777" s="41"/>
      <c r="S777" s="41"/>
      <c r="T777" s="41" t="str">
        <f t="shared" si="29"/>
        <v/>
      </c>
      <c r="U777" s="40" t="str">
        <f>_xlfn.IFNA(VLOOKUP(P777, Descriptions!$A:$E, 5, FALSE),"")</f>
        <v/>
      </c>
    </row>
    <row r="778" spans="4:21">
      <c r="D778" s="40"/>
      <c r="E778" s="40" t="str">
        <f>_xlfn.IFNA(VLOOKUP(A778, Descriptions!$A:$E, 5, FALSE),"")</f>
        <v/>
      </c>
      <c r="F778" s="40"/>
      <c r="G778" s="40"/>
      <c r="I778" s="40"/>
      <c r="J778" s="40"/>
      <c r="K778" s="41"/>
      <c r="L778" s="41" t="str">
        <f t="shared" si="28"/>
        <v/>
      </c>
      <c r="M778" s="40" t="str">
        <f>_xlfn.IFNA(VLOOKUP(H778, Descriptions!$A:$E, 5, FALSE),"")</f>
        <v/>
      </c>
      <c r="N778" s="40"/>
      <c r="O778" s="40"/>
      <c r="Q778" s="41"/>
      <c r="R778" s="41"/>
      <c r="S778" s="41"/>
      <c r="T778" s="41" t="str">
        <f t="shared" si="29"/>
        <v/>
      </c>
      <c r="U778" s="40" t="str">
        <f>_xlfn.IFNA(VLOOKUP(P778, Descriptions!$A:$E, 5, FALSE),"")</f>
        <v/>
      </c>
    </row>
    <row r="779" spans="4:21">
      <c r="D779" s="40"/>
      <c r="E779" s="40" t="str">
        <f>_xlfn.IFNA(VLOOKUP(A779, Descriptions!$A:$E, 5, FALSE),"")</f>
        <v/>
      </c>
      <c r="F779" s="40"/>
      <c r="G779" s="40"/>
      <c r="I779" s="40"/>
      <c r="J779" s="40"/>
      <c r="K779" s="41"/>
      <c r="L779" s="41" t="str">
        <f t="shared" si="28"/>
        <v/>
      </c>
      <c r="M779" s="40" t="str">
        <f>_xlfn.IFNA(VLOOKUP(H779, Descriptions!$A:$E, 5, FALSE),"")</f>
        <v/>
      </c>
      <c r="N779" s="40"/>
      <c r="O779" s="40"/>
      <c r="Q779" s="41"/>
      <c r="R779" s="41"/>
      <c r="S779" s="41"/>
      <c r="T779" s="41" t="str">
        <f t="shared" si="29"/>
        <v/>
      </c>
      <c r="U779" s="40" t="str">
        <f>_xlfn.IFNA(VLOOKUP(P779, Descriptions!$A:$E, 5, FALSE),"")</f>
        <v/>
      </c>
    </row>
    <row r="780" spans="4:21">
      <c r="D780" s="40"/>
      <c r="E780" s="40" t="str">
        <f>_xlfn.IFNA(VLOOKUP(A780, Descriptions!$A:$E, 5, FALSE),"")</f>
        <v/>
      </c>
      <c r="F780" s="40"/>
      <c r="G780" s="40"/>
      <c r="I780" s="40"/>
      <c r="J780" s="40"/>
      <c r="K780" s="41"/>
      <c r="L780" s="41" t="str">
        <f t="shared" si="28"/>
        <v/>
      </c>
      <c r="M780" s="40" t="str">
        <f>_xlfn.IFNA(VLOOKUP(H780, Descriptions!$A:$E, 5, FALSE),"")</f>
        <v/>
      </c>
      <c r="N780" s="40"/>
      <c r="O780" s="40"/>
      <c r="Q780" s="41"/>
      <c r="R780" s="41"/>
      <c r="S780" s="41"/>
      <c r="T780" s="41" t="str">
        <f t="shared" si="29"/>
        <v/>
      </c>
      <c r="U780" s="40" t="str">
        <f>_xlfn.IFNA(VLOOKUP(P780, Descriptions!$A:$E, 5, FALSE),"")</f>
        <v/>
      </c>
    </row>
    <row r="781" spans="4:21">
      <c r="D781" s="40"/>
      <c r="E781" s="40" t="str">
        <f>_xlfn.IFNA(VLOOKUP(A781, Descriptions!$A:$E, 5, FALSE),"")</f>
        <v/>
      </c>
      <c r="F781" s="40"/>
      <c r="G781" s="40"/>
      <c r="I781" s="40"/>
      <c r="J781" s="40"/>
      <c r="K781" s="41"/>
      <c r="L781" s="41" t="str">
        <f t="shared" si="28"/>
        <v/>
      </c>
      <c r="M781" s="40" t="str">
        <f>_xlfn.IFNA(VLOOKUP(H781, Descriptions!$A:$E, 5, FALSE),"")</f>
        <v/>
      </c>
      <c r="N781" s="40"/>
      <c r="O781" s="40"/>
      <c r="Q781" s="41"/>
      <c r="R781" s="41"/>
      <c r="S781" s="41"/>
      <c r="T781" s="41" t="str">
        <f t="shared" si="29"/>
        <v/>
      </c>
      <c r="U781" s="40" t="str">
        <f>_xlfn.IFNA(VLOOKUP(P781, Descriptions!$A:$E, 5, FALSE),"")</f>
        <v/>
      </c>
    </row>
    <row r="782" spans="4:21">
      <c r="D782" s="40"/>
      <c r="E782" s="40" t="str">
        <f>_xlfn.IFNA(VLOOKUP(A782, Descriptions!$A:$E, 5, FALSE),"")</f>
        <v/>
      </c>
      <c r="F782" s="40"/>
      <c r="G782" s="40"/>
      <c r="I782" s="40"/>
      <c r="J782" s="40"/>
      <c r="K782" s="41"/>
      <c r="L782" s="41" t="str">
        <f t="shared" si="28"/>
        <v/>
      </c>
      <c r="M782" s="40" t="str">
        <f>_xlfn.IFNA(VLOOKUP(H782, Descriptions!$A:$E, 5, FALSE),"")</f>
        <v/>
      </c>
      <c r="N782" s="40"/>
      <c r="O782" s="40"/>
      <c r="Q782" s="41"/>
      <c r="R782" s="41"/>
      <c r="S782" s="41"/>
      <c r="T782" s="41" t="str">
        <f t="shared" si="29"/>
        <v/>
      </c>
      <c r="U782" s="40" t="str">
        <f>_xlfn.IFNA(VLOOKUP(P782, Descriptions!$A:$E, 5, FALSE),"")</f>
        <v/>
      </c>
    </row>
    <row r="783" spans="4:21">
      <c r="D783" s="40"/>
      <c r="E783" s="40" t="str">
        <f>_xlfn.IFNA(VLOOKUP(A783, Descriptions!$A:$E, 5, FALSE),"")</f>
        <v/>
      </c>
      <c r="F783" s="40"/>
      <c r="G783" s="40"/>
      <c r="I783" s="40"/>
      <c r="J783" s="40"/>
      <c r="K783" s="41"/>
      <c r="L783" s="41" t="str">
        <f t="shared" si="28"/>
        <v/>
      </c>
      <c r="M783" s="40" t="str">
        <f>_xlfn.IFNA(VLOOKUP(H783, Descriptions!$A:$E, 5, FALSE),"")</f>
        <v/>
      </c>
      <c r="N783" s="40"/>
      <c r="O783" s="40"/>
      <c r="Q783" s="41"/>
      <c r="R783" s="41"/>
      <c r="S783" s="41"/>
      <c r="T783" s="41" t="str">
        <f t="shared" si="29"/>
        <v/>
      </c>
      <c r="U783" s="40" t="str">
        <f>_xlfn.IFNA(VLOOKUP(P783, Descriptions!$A:$E, 5, FALSE),"")</f>
        <v/>
      </c>
    </row>
    <row r="784" spans="4:21">
      <c r="D784" s="40"/>
      <c r="E784" s="40" t="str">
        <f>_xlfn.IFNA(VLOOKUP(A784, Descriptions!$A:$E, 5, FALSE),"")</f>
        <v/>
      </c>
      <c r="F784" s="40"/>
      <c r="G784" s="40"/>
      <c r="I784" s="40"/>
      <c r="J784" s="40"/>
      <c r="K784" s="41"/>
      <c r="L784" s="41" t="str">
        <f t="shared" si="28"/>
        <v/>
      </c>
      <c r="M784" s="40" t="str">
        <f>_xlfn.IFNA(VLOOKUP(H784, Descriptions!$A:$E, 5, FALSE),"")</f>
        <v/>
      </c>
      <c r="N784" s="40"/>
      <c r="O784" s="40"/>
      <c r="Q784" s="41"/>
      <c r="R784" s="41"/>
      <c r="S784" s="41"/>
      <c r="T784" s="41" t="str">
        <f t="shared" si="29"/>
        <v/>
      </c>
      <c r="U784" s="40" t="str">
        <f>_xlfn.IFNA(VLOOKUP(P784, Descriptions!$A:$E, 5, FALSE),"")</f>
        <v/>
      </c>
    </row>
    <row r="785" spans="4:21">
      <c r="D785" s="40"/>
      <c r="E785" s="40" t="str">
        <f>_xlfn.IFNA(VLOOKUP(A785, Descriptions!$A:$E, 5, FALSE),"")</f>
        <v/>
      </c>
      <c r="F785" s="40"/>
      <c r="G785" s="40"/>
      <c r="I785" s="40"/>
      <c r="J785" s="40"/>
      <c r="K785" s="41"/>
      <c r="L785" s="41" t="str">
        <f t="shared" si="28"/>
        <v/>
      </c>
      <c r="M785" s="40" t="str">
        <f>_xlfn.IFNA(VLOOKUP(H785, Descriptions!$A:$E, 5, FALSE),"")</f>
        <v/>
      </c>
      <c r="N785" s="40"/>
      <c r="O785" s="40"/>
      <c r="Q785" s="41"/>
      <c r="R785" s="41"/>
      <c r="S785" s="41"/>
      <c r="T785" s="41" t="str">
        <f t="shared" si="29"/>
        <v/>
      </c>
      <c r="U785" s="40" t="str">
        <f>_xlfn.IFNA(VLOOKUP(P785, Descriptions!$A:$E, 5, FALSE),"")</f>
        <v/>
      </c>
    </row>
    <row r="786" spans="4:21">
      <c r="D786" s="40"/>
      <c r="E786" s="40" t="str">
        <f>_xlfn.IFNA(VLOOKUP(A786, Descriptions!$A:$E, 5, FALSE),"")</f>
        <v/>
      </c>
      <c r="F786" s="40"/>
      <c r="G786" s="40"/>
      <c r="I786" s="40"/>
      <c r="J786" s="40"/>
      <c r="K786" s="41"/>
      <c r="L786" s="41" t="str">
        <f t="shared" si="28"/>
        <v/>
      </c>
      <c r="M786" s="40" t="str">
        <f>_xlfn.IFNA(VLOOKUP(H786, Descriptions!$A:$E, 5, FALSE),"")</f>
        <v/>
      </c>
      <c r="N786" s="40"/>
      <c r="O786" s="40"/>
      <c r="Q786" s="41"/>
      <c r="R786" s="41"/>
      <c r="S786" s="41"/>
      <c r="T786" s="41" t="str">
        <f t="shared" si="29"/>
        <v/>
      </c>
      <c r="U786" s="40" t="str">
        <f>_xlfn.IFNA(VLOOKUP(P786, Descriptions!$A:$E, 5, FALSE),"")</f>
        <v/>
      </c>
    </row>
    <row r="787" spans="4:21">
      <c r="D787" s="40"/>
      <c r="E787" s="40" t="str">
        <f>_xlfn.IFNA(VLOOKUP(A787, Descriptions!$A:$E, 5, FALSE),"")</f>
        <v/>
      </c>
      <c r="F787" s="40"/>
      <c r="G787" s="40"/>
      <c r="I787" s="40"/>
      <c r="J787" s="40"/>
      <c r="K787" s="41"/>
      <c r="L787" s="41" t="str">
        <f t="shared" si="28"/>
        <v/>
      </c>
      <c r="M787" s="40" t="str">
        <f>_xlfn.IFNA(VLOOKUP(H787, Descriptions!$A:$E, 5, FALSE),"")</f>
        <v/>
      </c>
      <c r="N787" s="40"/>
      <c r="O787" s="40"/>
      <c r="Q787" s="41"/>
      <c r="R787" s="41"/>
      <c r="S787" s="41"/>
      <c r="T787" s="41" t="str">
        <f t="shared" si="29"/>
        <v/>
      </c>
      <c r="U787" s="40" t="str">
        <f>_xlfn.IFNA(VLOOKUP(P787, Descriptions!$A:$E, 5, FALSE),"")</f>
        <v/>
      </c>
    </row>
    <row r="788" spans="4:21">
      <c r="D788" s="40"/>
      <c r="E788" s="40" t="str">
        <f>_xlfn.IFNA(VLOOKUP(A788, Descriptions!$A:$E, 5, FALSE),"")</f>
        <v/>
      </c>
      <c r="F788" s="40"/>
      <c r="G788" s="40"/>
      <c r="I788" s="40"/>
      <c r="J788" s="40"/>
      <c r="K788" s="41"/>
      <c r="L788" s="41" t="str">
        <f t="shared" si="28"/>
        <v/>
      </c>
      <c r="M788" s="40" t="str">
        <f>_xlfn.IFNA(VLOOKUP(H788, Descriptions!$A:$E, 5, FALSE),"")</f>
        <v/>
      </c>
      <c r="N788" s="40"/>
      <c r="O788" s="40"/>
      <c r="Q788" s="41"/>
      <c r="R788" s="41"/>
      <c r="S788" s="41"/>
      <c r="T788" s="41" t="str">
        <f t="shared" si="29"/>
        <v/>
      </c>
      <c r="U788" s="40" t="str">
        <f>_xlfn.IFNA(VLOOKUP(P788, Descriptions!$A:$E, 5, FALSE),"")</f>
        <v/>
      </c>
    </row>
    <row r="789" spans="4:21">
      <c r="D789" s="40"/>
      <c r="E789" s="40" t="str">
        <f>_xlfn.IFNA(VLOOKUP(A789, Descriptions!$A:$E, 5, FALSE),"")</f>
        <v/>
      </c>
      <c r="F789" s="40"/>
      <c r="G789" s="40"/>
      <c r="I789" s="40"/>
      <c r="J789" s="40"/>
      <c r="K789" s="41"/>
      <c r="L789" s="41" t="str">
        <f t="shared" si="28"/>
        <v/>
      </c>
      <c r="M789" s="40" t="str">
        <f>_xlfn.IFNA(VLOOKUP(H789, Descriptions!$A:$E, 5, FALSE),"")</f>
        <v/>
      </c>
      <c r="N789" s="40"/>
      <c r="O789" s="40"/>
      <c r="Q789" s="41"/>
      <c r="R789" s="41"/>
      <c r="S789" s="41"/>
      <c r="T789" s="41" t="str">
        <f t="shared" si="29"/>
        <v/>
      </c>
      <c r="U789" s="40" t="str">
        <f>_xlfn.IFNA(VLOOKUP(P789, Descriptions!$A:$E, 5, FALSE),"")</f>
        <v/>
      </c>
    </row>
    <row r="790" spans="4:21">
      <c r="D790" s="40"/>
      <c r="E790" s="40" t="str">
        <f>_xlfn.IFNA(VLOOKUP(A790, Descriptions!$A:$E, 5, FALSE),"")</f>
        <v/>
      </c>
      <c r="F790" s="40"/>
      <c r="G790" s="40"/>
      <c r="I790" s="40"/>
      <c r="J790" s="40"/>
      <c r="K790" s="41"/>
      <c r="L790" s="41" t="str">
        <f t="shared" si="28"/>
        <v/>
      </c>
      <c r="M790" s="40" t="str">
        <f>_xlfn.IFNA(VLOOKUP(H790, Descriptions!$A:$E, 5, FALSE),"")</f>
        <v/>
      </c>
      <c r="N790" s="40"/>
      <c r="O790" s="40"/>
      <c r="Q790" s="41"/>
      <c r="R790" s="41"/>
      <c r="S790" s="41"/>
      <c r="T790" s="41" t="str">
        <f t="shared" si="29"/>
        <v/>
      </c>
      <c r="U790" s="40" t="str">
        <f>_xlfn.IFNA(VLOOKUP(P790, Descriptions!$A:$E, 5, FALSE),"")</f>
        <v/>
      </c>
    </row>
    <row r="791" spans="4:21">
      <c r="D791" s="40"/>
      <c r="E791" s="40" t="str">
        <f>_xlfn.IFNA(VLOOKUP(A791, Descriptions!$A:$E, 5, FALSE),"")</f>
        <v/>
      </c>
      <c r="F791" s="40"/>
      <c r="G791" s="40"/>
      <c r="I791" s="40"/>
      <c r="J791" s="40"/>
      <c r="K791" s="41"/>
      <c r="L791" s="41" t="str">
        <f t="shared" si="28"/>
        <v/>
      </c>
      <c r="M791" s="40" t="str">
        <f>_xlfn.IFNA(VLOOKUP(H791, Descriptions!$A:$E, 5, FALSE),"")</f>
        <v/>
      </c>
      <c r="N791" s="40"/>
      <c r="O791" s="40"/>
      <c r="Q791" s="41"/>
      <c r="R791" s="41"/>
      <c r="S791" s="41"/>
      <c r="T791" s="41" t="str">
        <f t="shared" si="29"/>
        <v/>
      </c>
      <c r="U791" s="40" t="str">
        <f>_xlfn.IFNA(VLOOKUP(P791, Descriptions!$A:$E, 5, FALSE),"")</f>
        <v/>
      </c>
    </row>
    <row r="792" spans="4:21">
      <c r="D792" s="40"/>
      <c r="E792" s="40" t="str">
        <f>_xlfn.IFNA(VLOOKUP(A792, Descriptions!$A:$E, 5, FALSE),"")</f>
        <v/>
      </c>
      <c r="F792" s="40"/>
      <c r="G792" s="40"/>
      <c r="I792" s="40"/>
      <c r="J792" s="40"/>
      <c r="K792" s="41"/>
      <c r="L792" s="41" t="str">
        <f t="shared" si="28"/>
        <v/>
      </c>
      <c r="M792" s="40" t="str">
        <f>_xlfn.IFNA(VLOOKUP(H792, Descriptions!$A:$E, 5, FALSE),"")</f>
        <v/>
      </c>
      <c r="N792" s="40"/>
      <c r="O792" s="40"/>
      <c r="Q792" s="41"/>
      <c r="R792" s="41"/>
      <c r="S792" s="41"/>
      <c r="T792" s="41" t="str">
        <f t="shared" si="29"/>
        <v/>
      </c>
      <c r="U792" s="40" t="str">
        <f>_xlfn.IFNA(VLOOKUP(P792, Descriptions!$A:$E, 5, FALSE),"")</f>
        <v/>
      </c>
    </row>
    <row r="793" spans="4:21">
      <c r="D793" s="40"/>
      <c r="E793" s="40" t="str">
        <f>_xlfn.IFNA(VLOOKUP(A793, Descriptions!$A:$E, 5, FALSE),"")</f>
        <v/>
      </c>
      <c r="F793" s="40"/>
      <c r="G793" s="40"/>
      <c r="I793" s="40"/>
      <c r="J793" s="40"/>
      <c r="K793" s="41"/>
      <c r="L793" s="41" t="str">
        <f t="shared" si="28"/>
        <v/>
      </c>
      <c r="M793" s="40" t="str">
        <f>_xlfn.IFNA(VLOOKUP(H793, Descriptions!$A:$E, 5, FALSE),"")</f>
        <v/>
      </c>
      <c r="N793" s="40"/>
      <c r="O793" s="40"/>
      <c r="Q793" s="41"/>
      <c r="R793" s="41"/>
      <c r="S793" s="41"/>
      <c r="T793" s="41" t="str">
        <f t="shared" si="29"/>
        <v/>
      </c>
      <c r="U793" s="40" t="str">
        <f>_xlfn.IFNA(VLOOKUP(P793, Descriptions!$A:$E, 5, FALSE),"")</f>
        <v/>
      </c>
    </row>
    <row r="794" spans="4:21">
      <c r="D794" s="40"/>
      <c r="E794" s="40" t="str">
        <f>_xlfn.IFNA(VLOOKUP(A794, Descriptions!$A:$E, 5, FALSE),"")</f>
        <v/>
      </c>
      <c r="F794" s="40"/>
      <c r="G794" s="40"/>
      <c r="I794" s="40"/>
      <c r="J794" s="40"/>
      <c r="K794" s="41"/>
      <c r="L794" s="41" t="str">
        <f t="shared" si="28"/>
        <v/>
      </c>
      <c r="M794" s="40" t="str">
        <f>_xlfn.IFNA(VLOOKUP(H794, Descriptions!$A:$E, 5, FALSE),"")</f>
        <v/>
      </c>
      <c r="N794" s="40"/>
      <c r="O794" s="40"/>
      <c r="Q794" s="41"/>
      <c r="R794" s="41"/>
      <c r="S794" s="41"/>
      <c r="T794" s="41" t="str">
        <f t="shared" si="29"/>
        <v/>
      </c>
      <c r="U794" s="40" t="str">
        <f>_xlfn.IFNA(VLOOKUP(P794, Descriptions!$A:$E, 5, FALSE),"")</f>
        <v/>
      </c>
    </row>
    <row r="795" spans="4:21">
      <c r="D795" s="40"/>
      <c r="E795" s="40" t="str">
        <f>_xlfn.IFNA(VLOOKUP(A795, Descriptions!$A:$E, 5, FALSE),"")</f>
        <v/>
      </c>
      <c r="F795" s="40"/>
      <c r="G795" s="40"/>
      <c r="I795" s="40"/>
      <c r="J795" s="40"/>
      <c r="K795" s="41"/>
      <c r="L795" s="41" t="str">
        <f t="shared" si="28"/>
        <v/>
      </c>
      <c r="M795" s="40" t="str">
        <f>_xlfn.IFNA(VLOOKUP(H795, Descriptions!$A:$E, 5, FALSE),"")</f>
        <v/>
      </c>
      <c r="N795" s="40"/>
      <c r="O795" s="40"/>
      <c r="Q795" s="41"/>
      <c r="R795" s="41"/>
      <c r="S795" s="41"/>
      <c r="T795" s="41" t="str">
        <f t="shared" si="29"/>
        <v/>
      </c>
      <c r="U795" s="40" t="str">
        <f>_xlfn.IFNA(VLOOKUP(P795, Descriptions!$A:$E, 5, FALSE),"")</f>
        <v/>
      </c>
    </row>
    <row r="796" spans="4:21">
      <c r="D796" s="40"/>
      <c r="E796" s="40" t="str">
        <f>_xlfn.IFNA(VLOOKUP(A796, Descriptions!$A:$E, 5, FALSE),"")</f>
        <v/>
      </c>
      <c r="F796" s="40"/>
      <c r="G796" s="40"/>
      <c r="I796" s="40"/>
      <c r="J796" s="40"/>
      <c r="K796" s="41"/>
      <c r="L796" s="41" t="str">
        <f t="shared" si="28"/>
        <v/>
      </c>
      <c r="M796" s="40" t="str">
        <f>_xlfn.IFNA(VLOOKUP(H796, Descriptions!$A:$E, 5, FALSE),"")</f>
        <v/>
      </c>
      <c r="N796" s="40"/>
      <c r="O796" s="40"/>
      <c r="Q796" s="41"/>
      <c r="R796" s="41"/>
      <c r="S796" s="41"/>
      <c r="T796" s="41" t="str">
        <f t="shared" si="29"/>
        <v/>
      </c>
      <c r="U796" s="40" t="str">
        <f>_xlfn.IFNA(VLOOKUP(P796, Descriptions!$A:$E, 5, FALSE),"")</f>
        <v/>
      </c>
    </row>
    <row r="797" spans="4:21">
      <c r="D797" s="40"/>
      <c r="E797" s="40" t="str">
        <f>_xlfn.IFNA(VLOOKUP(A797, Descriptions!$A:$E, 5, FALSE),"")</f>
        <v/>
      </c>
      <c r="F797" s="40"/>
      <c r="G797" s="40"/>
      <c r="I797" s="40"/>
      <c r="J797" s="40"/>
      <c r="K797" s="41"/>
      <c r="L797" s="41" t="str">
        <f t="shared" si="28"/>
        <v/>
      </c>
      <c r="M797" s="40" t="str">
        <f>_xlfn.IFNA(VLOOKUP(H797, Descriptions!$A:$E, 5, FALSE),"")</f>
        <v/>
      </c>
      <c r="N797" s="40"/>
      <c r="O797" s="40"/>
      <c r="Q797" s="41"/>
      <c r="R797" s="41"/>
      <c r="S797" s="41"/>
      <c r="T797" s="41" t="str">
        <f t="shared" si="29"/>
        <v/>
      </c>
      <c r="U797" s="40" t="str">
        <f>_xlfn.IFNA(VLOOKUP(P797, Descriptions!$A:$E, 5, FALSE),"")</f>
        <v/>
      </c>
    </row>
    <row r="798" spans="4:21">
      <c r="D798" s="40"/>
      <c r="E798" s="40" t="str">
        <f>_xlfn.IFNA(VLOOKUP(A798, Descriptions!$A:$E, 5, FALSE),"")</f>
        <v/>
      </c>
      <c r="F798" s="40"/>
      <c r="G798" s="40"/>
      <c r="I798" s="40"/>
      <c r="J798" s="40"/>
      <c r="K798" s="41"/>
      <c r="L798" s="41" t="str">
        <f t="shared" si="28"/>
        <v/>
      </c>
      <c r="M798" s="40" t="str">
        <f>_xlfn.IFNA(VLOOKUP(H798, Descriptions!$A:$E, 5, FALSE),"")</f>
        <v/>
      </c>
      <c r="N798" s="40"/>
      <c r="O798" s="40"/>
      <c r="Q798" s="41"/>
      <c r="R798" s="41"/>
      <c r="S798" s="41"/>
      <c r="T798" s="41" t="str">
        <f t="shared" si="29"/>
        <v/>
      </c>
      <c r="U798" s="40" t="str">
        <f>_xlfn.IFNA(VLOOKUP(P798, Descriptions!$A:$E, 5, FALSE),"")</f>
        <v/>
      </c>
    </row>
    <row r="799" spans="4:21">
      <c r="D799" s="40"/>
      <c r="E799" s="40" t="str">
        <f>_xlfn.IFNA(VLOOKUP(A799, Descriptions!$A:$E, 5, FALSE),"")</f>
        <v/>
      </c>
      <c r="F799" s="40"/>
      <c r="G799" s="40"/>
      <c r="I799" s="40"/>
      <c r="J799" s="40"/>
      <c r="K799" s="41"/>
      <c r="L799" s="41" t="str">
        <f t="shared" si="28"/>
        <v/>
      </c>
      <c r="M799" s="40" t="str">
        <f>_xlfn.IFNA(VLOOKUP(H799, Descriptions!$A:$E, 5, FALSE),"")</f>
        <v/>
      </c>
      <c r="N799" s="40"/>
      <c r="O799" s="40"/>
      <c r="Q799" s="41"/>
      <c r="R799" s="41"/>
      <c r="S799" s="41"/>
      <c r="T799" s="41" t="str">
        <f t="shared" si="29"/>
        <v/>
      </c>
      <c r="U799" s="40" t="str">
        <f>_xlfn.IFNA(VLOOKUP(P799, Descriptions!$A:$E, 5, FALSE),"")</f>
        <v/>
      </c>
    </row>
    <row r="800" spans="4:21">
      <c r="D800" s="40"/>
      <c r="E800" s="40" t="str">
        <f>_xlfn.IFNA(VLOOKUP(A800, Descriptions!$A:$E, 5, FALSE),"")</f>
        <v/>
      </c>
      <c r="F800" s="40"/>
      <c r="G800" s="40"/>
      <c r="I800" s="40"/>
      <c r="J800" s="40"/>
      <c r="K800" s="41"/>
      <c r="L800" s="41" t="str">
        <f t="shared" si="28"/>
        <v/>
      </c>
      <c r="M800" s="40" t="str">
        <f>_xlfn.IFNA(VLOOKUP(H800, Descriptions!$A:$E, 5, FALSE),"")</f>
        <v/>
      </c>
      <c r="N800" s="40"/>
      <c r="O800" s="40"/>
      <c r="Q800" s="41"/>
      <c r="R800" s="41"/>
      <c r="S800" s="41"/>
      <c r="T800" s="41" t="str">
        <f t="shared" si="29"/>
        <v/>
      </c>
      <c r="U800" s="40" t="str">
        <f>_xlfn.IFNA(VLOOKUP(P800, Descriptions!$A:$E, 5, FALSE),"")</f>
        <v/>
      </c>
    </row>
    <row r="801" spans="4:21">
      <c r="D801" s="40"/>
      <c r="E801" s="40" t="str">
        <f>_xlfn.IFNA(VLOOKUP(A801, Descriptions!$A:$E, 5, FALSE),"")</f>
        <v/>
      </c>
      <c r="F801" s="40"/>
      <c r="G801" s="40"/>
      <c r="I801" s="40"/>
      <c r="J801" s="40"/>
      <c r="K801" s="41"/>
      <c r="L801" s="41" t="str">
        <f t="shared" si="28"/>
        <v/>
      </c>
      <c r="M801" s="40" t="str">
        <f>_xlfn.IFNA(VLOOKUP(H801, Descriptions!$A:$E, 5, FALSE),"")</f>
        <v/>
      </c>
      <c r="N801" s="40"/>
      <c r="O801" s="40"/>
      <c r="Q801" s="41"/>
      <c r="R801" s="41"/>
      <c r="S801" s="41"/>
      <c r="T801" s="41" t="str">
        <f t="shared" si="29"/>
        <v/>
      </c>
      <c r="U801" s="40" t="str">
        <f>_xlfn.IFNA(VLOOKUP(P801, Descriptions!$A:$E, 5, FALSE),"")</f>
        <v/>
      </c>
    </row>
    <row r="802" spans="4:21">
      <c r="D802" s="40"/>
      <c r="E802" s="40" t="str">
        <f>_xlfn.IFNA(VLOOKUP(A802, Descriptions!$A:$E, 5, FALSE),"")</f>
        <v/>
      </c>
      <c r="F802" s="40"/>
      <c r="G802" s="40"/>
      <c r="I802" s="40"/>
      <c r="J802" s="40"/>
      <c r="K802" s="41"/>
      <c r="L802" s="41" t="str">
        <f t="shared" si="28"/>
        <v/>
      </c>
      <c r="M802" s="40" t="str">
        <f>_xlfn.IFNA(VLOOKUP(H802, Descriptions!$A:$E, 5, FALSE),"")</f>
        <v/>
      </c>
      <c r="N802" s="40"/>
      <c r="O802" s="40"/>
      <c r="Q802" s="41"/>
      <c r="R802" s="41"/>
      <c r="S802" s="41"/>
      <c r="T802" s="41" t="str">
        <f t="shared" si="29"/>
        <v/>
      </c>
      <c r="U802" s="40" t="str">
        <f>_xlfn.IFNA(VLOOKUP(P802, Descriptions!$A:$E, 5, FALSE),"")</f>
        <v/>
      </c>
    </row>
    <row r="803" spans="4:21">
      <c r="D803" s="40"/>
      <c r="E803" s="40" t="str">
        <f>_xlfn.IFNA(VLOOKUP(A803, Descriptions!$A:$E, 5, FALSE),"")</f>
        <v/>
      </c>
      <c r="F803" s="40"/>
      <c r="G803" s="40"/>
      <c r="I803" s="40"/>
      <c r="J803" s="40"/>
      <c r="K803" s="41"/>
      <c r="L803" s="41" t="str">
        <f t="shared" si="28"/>
        <v/>
      </c>
      <c r="M803" s="40" t="str">
        <f>_xlfn.IFNA(VLOOKUP(H803, Descriptions!$A:$E, 5, FALSE),"")</f>
        <v/>
      </c>
      <c r="N803" s="40"/>
      <c r="O803" s="40"/>
      <c r="Q803" s="41"/>
      <c r="R803" s="41"/>
      <c r="S803" s="41"/>
      <c r="T803" s="41" t="str">
        <f t="shared" si="29"/>
        <v/>
      </c>
      <c r="U803" s="40" t="str">
        <f>_xlfn.IFNA(VLOOKUP(P803, Descriptions!$A:$E, 5, FALSE),"")</f>
        <v/>
      </c>
    </row>
    <row r="804" spans="4:21">
      <c r="D804" s="40"/>
      <c r="E804" s="40" t="str">
        <f>_xlfn.IFNA(VLOOKUP(A804, Descriptions!$A:$E, 5, FALSE),"")</f>
        <v/>
      </c>
      <c r="F804" s="40"/>
      <c r="G804" s="40"/>
      <c r="I804" s="40"/>
      <c r="J804" s="40"/>
      <c r="K804" s="41"/>
      <c r="L804" s="41" t="str">
        <f t="shared" si="28"/>
        <v/>
      </c>
      <c r="M804" s="40" t="str">
        <f>_xlfn.IFNA(VLOOKUP(H804, Descriptions!$A:$E, 5, FALSE),"")</f>
        <v/>
      </c>
      <c r="N804" s="40"/>
      <c r="O804" s="40"/>
      <c r="Q804" s="41"/>
      <c r="R804" s="41"/>
      <c r="S804" s="41"/>
      <c r="T804" s="41" t="str">
        <f t="shared" si="29"/>
        <v/>
      </c>
      <c r="U804" s="40" t="str">
        <f>_xlfn.IFNA(VLOOKUP(P804, Descriptions!$A:$E, 5, FALSE),"")</f>
        <v/>
      </c>
    </row>
    <row r="805" spans="4:21">
      <c r="D805" s="40"/>
      <c r="E805" s="40" t="str">
        <f>_xlfn.IFNA(VLOOKUP(A805, Descriptions!$A:$E, 5, FALSE),"")</f>
        <v/>
      </c>
      <c r="F805" s="40"/>
      <c r="G805" s="40"/>
      <c r="I805" s="40"/>
      <c r="J805" s="40"/>
      <c r="K805" s="41"/>
      <c r="L805" s="41" t="str">
        <f t="shared" si="28"/>
        <v/>
      </c>
      <c r="M805" s="40" t="str">
        <f>_xlfn.IFNA(VLOOKUP(H805, Descriptions!$A:$E, 5, FALSE),"")</f>
        <v/>
      </c>
      <c r="N805" s="40"/>
      <c r="O805" s="40"/>
      <c r="Q805" s="41"/>
      <c r="R805" s="41"/>
      <c r="S805" s="41"/>
      <c r="T805" s="41" t="str">
        <f t="shared" si="29"/>
        <v/>
      </c>
      <c r="U805" s="40" t="str">
        <f>_xlfn.IFNA(VLOOKUP(P805, Descriptions!$A:$E, 5, FALSE),"")</f>
        <v/>
      </c>
    </row>
    <row r="806" spans="4:21">
      <c r="D806" s="40"/>
      <c r="E806" s="40" t="str">
        <f>_xlfn.IFNA(VLOOKUP(A806, Descriptions!$A:$E, 5, FALSE),"")</f>
        <v/>
      </c>
      <c r="F806" s="40"/>
      <c r="G806" s="40"/>
      <c r="I806" s="40"/>
      <c r="J806" s="40"/>
      <c r="K806" s="41"/>
      <c r="L806" s="41" t="str">
        <f t="shared" si="28"/>
        <v/>
      </c>
      <c r="M806" s="40" t="str">
        <f>_xlfn.IFNA(VLOOKUP(H806, Descriptions!$A:$E, 5, FALSE),"")</f>
        <v/>
      </c>
      <c r="N806" s="40"/>
      <c r="O806" s="40"/>
      <c r="Q806" s="41"/>
      <c r="R806" s="41"/>
      <c r="S806" s="41"/>
      <c r="T806" s="41" t="str">
        <f t="shared" si="29"/>
        <v/>
      </c>
      <c r="U806" s="40" t="str">
        <f>_xlfn.IFNA(VLOOKUP(P806, Descriptions!$A:$E, 5, FALSE),"")</f>
        <v/>
      </c>
    </row>
    <row r="807" spans="4:21">
      <c r="D807" s="40"/>
      <c r="E807" s="40" t="str">
        <f>_xlfn.IFNA(VLOOKUP(A807, Descriptions!$A:$E, 5, FALSE),"")</f>
        <v/>
      </c>
      <c r="F807" s="40"/>
      <c r="G807" s="40"/>
      <c r="I807" s="40"/>
      <c r="J807" s="40"/>
      <c r="K807" s="41"/>
      <c r="L807" s="41" t="str">
        <f t="shared" si="28"/>
        <v/>
      </c>
      <c r="M807" s="40" t="str">
        <f>_xlfn.IFNA(VLOOKUP(H807, Descriptions!$A:$E, 5, FALSE),"")</f>
        <v/>
      </c>
      <c r="N807" s="40"/>
      <c r="O807" s="40"/>
      <c r="Q807" s="41"/>
      <c r="R807" s="41"/>
      <c r="S807" s="41"/>
      <c r="T807" s="41" t="str">
        <f t="shared" si="29"/>
        <v/>
      </c>
      <c r="U807" s="40" t="str">
        <f>_xlfn.IFNA(VLOOKUP(P807, Descriptions!$A:$E, 5, FALSE),"")</f>
        <v/>
      </c>
    </row>
    <row r="808" spans="4:21">
      <c r="D808" s="40"/>
      <c r="E808" s="40" t="str">
        <f>_xlfn.IFNA(VLOOKUP(A808, Descriptions!$A:$E, 5, FALSE),"")</f>
        <v/>
      </c>
      <c r="F808" s="40"/>
      <c r="G808" s="40"/>
      <c r="I808" s="40"/>
      <c r="J808" s="40"/>
      <c r="K808" s="41"/>
      <c r="L808" s="41" t="str">
        <f t="shared" si="28"/>
        <v/>
      </c>
      <c r="M808" s="40" t="str">
        <f>_xlfn.IFNA(VLOOKUP(H808, Descriptions!$A:$E, 5, FALSE),"")</f>
        <v/>
      </c>
      <c r="N808" s="40"/>
      <c r="O808" s="40"/>
      <c r="Q808" s="41"/>
      <c r="R808" s="41"/>
      <c r="S808" s="41"/>
      <c r="T808" s="41" t="str">
        <f t="shared" si="29"/>
        <v/>
      </c>
      <c r="U808" s="40" t="str">
        <f>_xlfn.IFNA(VLOOKUP(P808, Descriptions!$A:$E, 5, FALSE),"")</f>
        <v/>
      </c>
    </row>
    <row r="809" spans="4:21">
      <c r="D809" s="40"/>
      <c r="E809" s="40" t="str">
        <f>_xlfn.IFNA(VLOOKUP(A809, Descriptions!$A:$E, 5, FALSE),"")</f>
        <v/>
      </c>
      <c r="F809" s="40"/>
      <c r="G809" s="40"/>
      <c r="I809" s="40"/>
      <c r="J809" s="40"/>
      <c r="K809" s="41"/>
      <c r="L809" s="41" t="str">
        <f t="shared" si="28"/>
        <v/>
      </c>
      <c r="M809" s="40" t="str">
        <f>_xlfn.IFNA(VLOOKUP(H809, Descriptions!$A:$E, 5, FALSE),"")</f>
        <v/>
      </c>
      <c r="N809" s="40"/>
      <c r="O809" s="40"/>
      <c r="Q809" s="41"/>
      <c r="R809" s="41"/>
      <c r="S809" s="41"/>
      <c r="T809" s="41" t="str">
        <f t="shared" si="29"/>
        <v/>
      </c>
      <c r="U809" s="40" t="str">
        <f>_xlfn.IFNA(VLOOKUP(P809, Descriptions!$A:$E, 5, FALSE),"")</f>
        <v/>
      </c>
    </row>
    <row r="810" spans="4:21">
      <c r="D810" s="40"/>
      <c r="E810" s="40" t="str">
        <f>_xlfn.IFNA(VLOOKUP(A810, Descriptions!$A:$E, 5, FALSE),"")</f>
        <v/>
      </c>
      <c r="F810" s="40"/>
      <c r="G810" s="40"/>
      <c r="I810" s="40"/>
      <c r="J810" s="40"/>
      <c r="K810" s="41"/>
      <c r="L810" s="41" t="str">
        <f t="shared" si="28"/>
        <v/>
      </c>
      <c r="M810" s="40" t="str">
        <f>_xlfn.IFNA(VLOOKUP(H810, Descriptions!$A:$E, 5, FALSE),"")</f>
        <v/>
      </c>
      <c r="N810" s="40"/>
      <c r="O810" s="40"/>
      <c r="Q810" s="41"/>
      <c r="R810" s="41"/>
      <c r="S810" s="41"/>
      <c r="T810" s="41" t="str">
        <f t="shared" si="29"/>
        <v/>
      </c>
      <c r="U810" s="40" t="str">
        <f>_xlfn.IFNA(VLOOKUP(P810, Descriptions!$A:$E, 5, FALSE),"")</f>
        <v/>
      </c>
    </row>
    <row r="811" spans="4:21">
      <c r="D811" s="40"/>
      <c r="E811" s="40" t="str">
        <f>_xlfn.IFNA(VLOOKUP(A811, Descriptions!$A:$E, 5, FALSE),"")</f>
        <v/>
      </c>
      <c r="F811" s="40"/>
      <c r="G811" s="40"/>
      <c r="I811" s="40"/>
      <c r="J811" s="40"/>
      <c r="K811" s="41"/>
      <c r="L811" s="41" t="str">
        <f t="shared" si="28"/>
        <v/>
      </c>
      <c r="M811" s="40" t="str">
        <f>_xlfn.IFNA(VLOOKUP(H811, Descriptions!$A:$E, 5, FALSE),"")</f>
        <v/>
      </c>
      <c r="N811" s="40"/>
      <c r="O811" s="40"/>
      <c r="Q811" s="41"/>
      <c r="R811" s="41"/>
      <c r="S811" s="41"/>
      <c r="T811" s="41" t="str">
        <f t="shared" si="29"/>
        <v/>
      </c>
      <c r="U811" s="40" t="str">
        <f>_xlfn.IFNA(VLOOKUP(P811, Descriptions!$A:$E, 5, FALSE),"")</f>
        <v/>
      </c>
    </row>
    <row r="812" spans="4:21">
      <c r="D812" s="40"/>
      <c r="E812" s="40" t="str">
        <f>_xlfn.IFNA(VLOOKUP(A812, Descriptions!$A:$E, 5, FALSE),"")</f>
        <v/>
      </c>
      <c r="F812" s="40"/>
      <c r="G812" s="40"/>
      <c r="I812" s="40"/>
      <c r="J812" s="40"/>
      <c r="K812" s="41"/>
      <c r="L812" s="41" t="str">
        <f t="shared" si="28"/>
        <v/>
      </c>
      <c r="M812" s="40" t="str">
        <f>_xlfn.IFNA(VLOOKUP(H812, Descriptions!$A:$E, 5, FALSE),"")</f>
        <v/>
      </c>
      <c r="N812" s="40"/>
      <c r="O812" s="40"/>
      <c r="Q812" s="41"/>
      <c r="R812" s="41"/>
      <c r="S812" s="41"/>
      <c r="T812" s="41" t="str">
        <f t="shared" si="29"/>
        <v/>
      </c>
      <c r="U812" s="40" t="str">
        <f>_xlfn.IFNA(VLOOKUP(P812, Descriptions!$A:$E, 5, FALSE),"")</f>
        <v/>
      </c>
    </row>
    <row r="813" spans="4:21">
      <c r="D813" s="40"/>
      <c r="E813" s="40" t="str">
        <f>_xlfn.IFNA(VLOOKUP(A813, Descriptions!$A:$E, 5, FALSE),"")</f>
        <v/>
      </c>
      <c r="F813" s="40"/>
      <c r="G813" s="40"/>
      <c r="I813" s="40"/>
      <c r="J813" s="40"/>
      <c r="K813" s="41"/>
      <c r="L813" s="41" t="str">
        <f t="shared" si="28"/>
        <v/>
      </c>
      <c r="M813" s="40" t="str">
        <f>_xlfn.IFNA(VLOOKUP(H813, Descriptions!$A:$E, 5, FALSE),"")</f>
        <v/>
      </c>
      <c r="N813" s="40"/>
      <c r="O813" s="40"/>
      <c r="Q813" s="41"/>
      <c r="R813" s="41"/>
      <c r="S813" s="41"/>
      <c r="T813" s="41" t="str">
        <f t="shared" si="29"/>
        <v/>
      </c>
      <c r="U813" s="40" t="str">
        <f>_xlfn.IFNA(VLOOKUP(P813, Descriptions!$A:$E, 5, FALSE),"")</f>
        <v/>
      </c>
    </row>
    <row r="814" spans="4:21">
      <c r="D814" s="40"/>
      <c r="E814" s="40" t="str">
        <f>_xlfn.IFNA(VLOOKUP(A814, Descriptions!$A:$E, 5, FALSE),"")</f>
        <v/>
      </c>
      <c r="F814" s="40"/>
      <c r="G814" s="40"/>
      <c r="I814" s="40"/>
      <c r="J814" s="40"/>
      <c r="K814" s="41"/>
      <c r="L814" s="41" t="str">
        <f t="shared" si="28"/>
        <v/>
      </c>
      <c r="M814" s="40" t="str">
        <f>_xlfn.IFNA(VLOOKUP(H814, Descriptions!$A:$E, 5, FALSE),"")</f>
        <v/>
      </c>
      <c r="N814" s="40"/>
      <c r="O814" s="40"/>
      <c r="Q814" s="41"/>
      <c r="R814" s="41"/>
      <c r="S814" s="41"/>
      <c r="T814" s="41" t="str">
        <f t="shared" si="29"/>
        <v/>
      </c>
      <c r="U814" s="40" t="str">
        <f>_xlfn.IFNA(VLOOKUP(P814, Descriptions!$A:$E, 5, FALSE),"")</f>
        <v/>
      </c>
    </row>
    <row r="815" spans="4:21">
      <c r="D815" s="40"/>
      <c r="E815" s="40" t="str">
        <f>_xlfn.IFNA(VLOOKUP(A815, Descriptions!$A:$E, 5, FALSE),"")</f>
        <v/>
      </c>
      <c r="F815" s="40"/>
      <c r="G815" s="40"/>
      <c r="I815" s="40"/>
      <c r="J815" s="40"/>
      <c r="K815" s="41"/>
      <c r="L815" s="41" t="str">
        <f t="shared" si="28"/>
        <v/>
      </c>
      <c r="M815" s="40" t="str">
        <f>_xlfn.IFNA(VLOOKUP(H815, Descriptions!$A:$E, 5, FALSE),"")</f>
        <v/>
      </c>
      <c r="N815" s="40"/>
      <c r="O815" s="40"/>
      <c r="Q815" s="41"/>
      <c r="R815" s="41"/>
      <c r="S815" s="41"/>
      <c r="T815" s="41" t="str">
        <f t="shared" si="29"/>
        <v/>
      </c>
      <c r="U815" s="40" t="str">
        <f>_xlfn.IFNA(VLOOKUP(P815, Descriptions!$A:$E, 5, FALSE),"")</f>
        <v/>
      </c>
    </row>
    <row r="816" spans="4:21">
      <c r="D816" s="40"/>
      <c r="E816" s="40" t="str">
        <f>_xlfn.IFNA(VLOOKUP(A816, Descriptions!$A:$E, 5, FALSE),"")</f>
        <v/>
      </c>
      <c r="F816" s="40"/>
      <c r="G816" s="40"/>
      <c r="I816" s="40"/>
      <c r="J816" s="40"/>
      <c r="K816" s="41"/>
      <c r="L816" s="41" t="str">
        <f t="shared" si="28"/>
        <v/>
      </c>
      <c r="M816" s="40" t="str">
        <f>_xlfn.IFNA(VLOOKUP(H816, Descriptions!$A:$E, 5, FALSE),"")</f>
        <v/>
      </c>
      <c r="N816" s="40"/>
      <c r="O816" s="40"/>
      <c r="Q816" s="41"/>
      <c r="R816" s="41"/>
      <c r="S816" s="41"/>
      <c r="T816" s="41" t="str">
        <f t="shared" si="29"/>
        <v/>
      </c>
      <c r="U816" s="40" t="str">
        <f>_xlfn.IFNA(VLOOKUP(P816, Descriptions!$A:$E, 5, FALSE),"")</f>
        <v/>
      </c>
    </row>
    <row r="817" spans="4:21">
      <c r="D817" s="40"/>
      <c r="E817" s="40" t="str">
        <f>_xlfn.IFNA(VLOOKUP(A817, Descriptions!$A:$E, 5, FALSE),"")</f>
        <v/>
      </c>
      <c r="F817" s="40"/>
      <c r="G817" s="40"/>
      <c r="I817" s="40"/>
      <c r="J817" s="40"/>
      <c r="K817" s="41"/>
      <c r="L817" s="41" t="str">
        <f t="shared" si="28"/>
        <v/>
      </c>
      <c r="M817" s="40" t="str">
        <f>_xlfn.IFNA(VLOOKUP(H817, Descriptions!$A:$E, 5, FALSE),"")</f>
        <v/>
      </c>
      <c r="N817" s="40"/>
      <c r="O817" s="40"/>
      <c r="Q817" s="41"/>
      <c r="R817" s="41"/>
      <c r="S817" s="41"/>
      <c r="T817" s="41" t="str">
        <f t="shared" si="29"/>
        <v/>
      </c>
      <c r="U817" s="40" t="str">
        <f>_xlfn.IFNA(VLOOKUP(P817, Descriptions!$A:$E, 5, FALSE),"")</f>
        <v/>
      </c>
    </row>
    <row r="818" spans="4:21">
      <c r="D818" s="40"/>
      <c r="E818" s="40" t="str">
        <f>_xlfn.IFNA(VLOOKUP(A818, Descriptions!$A:$E, 5, FALSE),"")</f>
        <v/>
      </c>
      <c r="F818" s="40"/>
      <c r="G818" s="40"/>
      <c r="I818" s="40"/>
      <c r="J818" s="40"/>
      <c r="K818" s="41"/>
      <c r="L818" s="41" t="str">
        <f t="shared" si="28"/>
        <v/>
      </c>
      <c r="M818" s="40" t="str">
        <f>_xlfn.IFNA(VLOOKUP(H818, Descriptions!$A:$E, 5, FALSE),"")</f>
        <v/>
      </c>
      <c r="N818" s="40"/>
      <c r="O818" s="40"/>
      <c r="Q818" s="41"/>
      <c r="R818" s="41"/>
      <c r="S818" s="41"/>
      <c r="T818" s="41" t="str">
        <f t="shared" si="29"/>
        <v/>
      </c>
      <c r="U818" s="40" t="str">
        <f>_xlfn.IFNA(VLOOKUP(P818, Descriptions!$A:$E, 5, FALSE),"")</f>
        <v/>
      </c>
    </row>
    <row r="819" spans="4:21">
      <c r="D819" s="40"/>
      <c r="E819" s="40" t="str">
        <f>_xlfn.IFNA(VLOOKUP(A819, Descriptions!$A:$E, 5, FALSE),"")</f>
        <v/>
      </c>
      <c r="F819" s="40"/>
      <c r="G819" s="40"/>
      <c r="I819" s="40"/>
      <c r="J819" s="40"/>
      <c r="K819" s="41"/>
      <c r="L819" s="41" t="str">
        <f t="shared" si="28"/>
        <v/>
      </c>
      <c r="M819" s="40" t="str">
        <f>_xlfn.IFNA(VLOOKUP(H819, Descriptions!$A:$E, 5, FALSE),"")</f>
        <v/>
      </c>
      <c r="N819" s="40"/>
      <c r="O819" s="40"/>
      <c r="Q819" s="41"/>
      <c r="R819" s="41"/>
      <c r="S819" s="41"/>
      <c r="T819" s="41" t="str">
        <f t="shared" si="29"/>
        <v/>
      </c>
      <c r="U819" s="40" t="str">
        <f>_xlfn.IFNA(VLOOKUP(P819, Descriptions!$A:$E, 5, FALSE),"")</f>
        <v/>
      </c>
    </row>
    <row r="820" spans="4:21">
      <c r="D820" s="40"/>
      <c r="E820" s="40" t="str">
        <f>_xlfn.IFNA(VLOOKUP(A820, Descriptions!$A:$E, 5, FALSE),"")</f>
        <v/>
      </c>
      <c r="F820" s="40"/>
      <c r="G820" s="40"/>
      <c r="I820" s="40"/>
      <c r="J820" s="40"/>
      <c r="K820" s="41"/>
      <c r="L820" s="41" t="str">
        <f t="shared" si="28"/>
        <v/>
      </c>
      <c r="M820" s="40" t="str">
        <f>_xlfn.IFNA(VLOOKUP(H820, Descriptions!$A:$E, 5, FALSE),"")</f>
        <v/>
      </c>
      <c r="N820" s="40"/>
      <c r="O820" s="40"/>
      <c r="Q820" s="41"/>
      <c r="R820" s="41"/>
      <c r="S820" s="41"/>
      <c r="T820" s="41" t="str">
        <f t="shared" si="29"/>
        <v/>
      </c>
      <c r="U820" s="40" t="str">
        <f>_xlfn.IFNA(VLOOKUP(P820, Descriptions!$A:$E, 5, FALSE),"")</f>
        <v/>
      </c>
    </row>
    <row r="821" spans="4:21">
      <c r="D821" s="40"/>
      <c r="E821" s="40" t="str">
        <f>_xlfn.IFNA(VLOOKUP(A821, Descriptions!$A:$E, 5, FALSE),"")</f>
        <v/>
      </c>
      <c r="F821" s="40"/>
      <c r="G821" s="40"/>
      <c r="I821" s="40"/>
      <c r="J821" s="40"/>
      <c r="K821" s="41"/>
      <c r="L821" s="41" t="str">
        <f t="shared" si="28"/>
        <v/>
      </c>
      <c r="M821" s="40" t="str">
        <f>_xlfn.IFNA(VLOOKUP(H821, Descriptions!$A:$E, 5, FALSE),"")</f>
        <v/>
      </c>
      <c r="N821" s="40"/>
      <c r="O821" s="40"/>
      <c r="Q821" s="41"/>
      <c r="R821" s="41"/>
      <c r="S821" s="41"/>
      <c r="T821" s="41" t="str">
        <f t="shared" si="29"/>
        <v/>
      </c>
      <c r="U821" s="40" t="str">
        <f>_xlfn.IFNA(VLOOKUP(P821, Descriptions!$A:$E, 5, FALSE),"")</f>
        <v/>
      </c>
    </row>
    <row r="822" spans="4:21">
      <c r="D822" s="40"/>
      <c r="E822" s="40" t="str">
        <f>_xlfn.IFNA(VLOOKUP(A822, Descriptions!$A:$E, 5, FALSE),"")</f>
        <v/>
      </c>
      <c r="F822" s="40"/>
      <c r="G822" s="40"/>
      <c r="I822" s="40"/>
      <c r="J822" s="40"/>
      <c r="K822" s="41"/>
      <c r="L822" s="41" t="str">
        <f t="shared" si="28"/>
        <v/>
      </c>
      <c r="M822" s="40" t="str">
        <f>_xlfn.IFNA(VLOOKUP(H822, Descriptions!$A:$E, 5, FALSE),"")</f>
        <v/>
      </c>
      <c r="N822" s="40"/>
      <c r="O822" s="40"/>
      <c r="Q822" s="41"/>
      <c r="R822" s="41"/>
      <c r="S822" s="41"/>
      <c r="T822" s="41" t="str">
        <f t="shared" si="29"/>
        <v/>
      </c>
      <c r="U822" s="40" t="str">
        <f>_xlfn.IFNA(VLOOKUP(P822, Descriptions!$A:$E, 5, FALSE),"")</f>
        <v/>
      </c>
    </row>
    <row r="823" spans="4:21">
      <c r="D823" s="40"/>
      <c r="E823" s="40" t="str">
        <f>_xlfn.IFNA(VLOOKUP(A823, Descriptions!$A:$E, 5, FALSE),"")</f>
        <v/>
      </c>
      <c r="F823" s="40"/>
      <c r="G823" s="40"/>
      <c r="I823" s="40"/>
      <c r="J823" s="40"/>
      <c r="K823" s="41"/>
      <c r="L823" s="41" t="str">
        <f t="shared" si="28"/>
        <v/>
      </c>
      <c r="M823" s="40" t="str">
        <f>_xlfn.IFNA(VLOOKUP(H823, Descriptions!$A:$E, 5, FALSE),"")</f>
        <v/>
      </c>
      <c r="N823" s="40"/>
      <c r="O823" s="40"/>
      <c r="Q823" s="41"/>
      <c r="R823" s="41"/>
      <c r="S823" s="41"/>
      <c r="T823" s="41" t="str">
        <f t="shared" si="29"/>
        <v/>
      </c>
      <c r="U823" s="40" t="str">
        <f>_xlfn.IFNA(VLOOKUP(P823, Descriptions!$A:$E, 5, FALSE),"")</f>
        <v/>
      </c>
    </row>
    <row r="824" spans="4:21">
      <c r="D824" s="40"/>
      <c r="E824" s="40" t="str">
        <f>_xlfn.IFNA(VLOOKUP(A824, Descriptions!$A:$E, 5, FALSE),"")</f>
        <v/>
      </c>
      <c r="F824" s="40"/>
      <c r="G824" s="40"/>
      <c r="I824" s="40"/>
      <c r="J824" s="40"/>
      <c r="K824" s="41"/>
      <c r="L824" s="41" t="str">
        <f t="shared" si="28"/>
        <v/>
      </c>
      <c r="M824" s="40" t="str">
        <f>_xlfn.IFNA(VLOOKUP(H824, Descriptions!$A:$E, 5, FALSE),"")</f>
        <v/>
      </c>
      <c r="N824" s="40"/>
      <c r="O824" s="40"/>
      <c r="Q824" s="41"/>
      <c r="R824" s="41"/>
      <c r="S824" s="41"/>
      <c r="T824" s="41" t="str">
        <f t="shared" si="29"/>
        <v/>
      </c>
      <c r="U824" s="40" t="str">
        <f>_xlfn.IFNA(VLOOKUP(P824, Descriptions!$A:$E, 5, FALSE),"")</f>
        <v/>
      </c>
    </row>
    <row r="825" spans="4:21">
      <c r="D825" s="40"/>
      <c r="E825" s="40" t="str">
        <f>_xlfn.IFNA(VLOOKUP(A825, Descriptions!$A:$E, 5, FALSE),"")</f>
        <v/>
      </c>
      <c r="F825" s="40"/>
      <c r="G825" s="40"/>
      <c r="I825" s="40"/>
      <c r="J825" s="40"/>
      <c r="K825" s="41"/>
      <c r="L825" s="41" t="str">
        <f t="shared" si="28"/>
        <v/>
      </c>
      <c r="M825" s="40" t="str">
        <f>_xlfn.IFNA(VLOOKUP(H825, Descriptions!$A:$E, 5, FALSE),"")</f>
        <v/>
      </c>
      <c r="N825" s="40"/>
      <c r="O825" s="40"/>
      <c r="Q825" s="41"/>
      <c r="R825" s="41"/>
      <c r="S825" s="41"/>
      <c r="T825" s="41" t="str">
        <f t="shared" si="29"/>
        <v/>
      </c>
      <c r="U825" s="40" t="str">
        <f>_xlfn.IFNA(VLOOKUP(P825, Descriptions!$A:$E, 5, FALSE),"")</f>
        <v/>
      </c>
    </row>
    <row r="826" spans="4:21">
      <c r="D826" s="40"/>
      <c r="E826" s="40" t="str">
        <f>_xlfn.IFNA(VLOOKUP(A826, Descriptions!$A:$E, 5, FALSE),"")</f>
        <v/>
      </c>
      <c r="F826" s="40"/>
      <c r="G826" s="40"/>
      <c r="I826" s="40"/>
      <c r="J826" s="40"/>
      <c r="K826" s="41"/>
      <c r="L826" s="41" t="str">
        <f t="shared" si="28"/>
        <v/>
      </c>
      <c r="M826" s="40" t="str">
        <f>_xlfn.IFNA(VLOOKUP(H826, Descriptions!$A:$E, 5, FALSE),"")</f>
        <v/>
      </c>
      <c r="N826" s="40"/>
      <c r="O826" s="40"/>
      <c r="Q826" s="41"/>
      <c r="R826" s="41"/>
      <c r="S826" s="41"/>
      <c r="T826" s="41" t="str">
        <f t="shared" si="29"/>
        <v/>
      </c>
      <c r="U826" s="40" t="str">
        <f>_xlfn.IFNA(VLOOKUP(P826, Descriptions!$A:$E, 5, FALSE),"")</f>
        <v/>
      </c>
    </row>
    <row r="827" spans="4:21">
      <c r="D827" s="40"/>
      <c r="E827" s="40" t="str">
        <f>_xlfn.IFNA(VLOOKUP(A827, Descriptions!$A:$E, 5, FALSE),"")</f>
        <v/>
      </c>
      <c r="F827" s="40"/>
      <c r="G827" s="40"/>
      <c r="I827" s="40"/>
      <c r="J827" s="40"/>
      <c r="K827" s="41"/>
      <c r="L827" s="41" t="str">
        <f t="shared" si="28"/>
        <v/>
      </c>
      <c r="M827" s="40" t="str">
        <f>_xlfn.IFNA(VLOOKUP(H827, Descriptions!$A:$E, 5, FALSE),"")</f>
        <v/>
      </c>
      <c r="N827" s="40"/>
      <c r="O827" s="40"/>
      <c r="Q827" s="41"/>
      <c r="R827" s="41"/>
      <c r="S827" s="41"/>
      <c r="T827" s="41" t="str">
        <f t="shared" si="29"/>
        <v/>
      </c>
      <c r="U827" s="40" t="str">
        <f>_xlfn.IFNA(VLOOKUP(P827, Descriptions!$A:$E, 5, FALSE),"")</f>
        <v/>
      </c>
    </row>
    <row r="828" spans="4:21">
      <c r="D828" s="40"/>
      <c r="E828" s="40" t="str">
        <f>_xlfn.IFNA(VLOOKUP(A828, Descriptions!$A:$E, 5, FALSE),"")</f>
        <v/>
      </c>
      <c r="F828" s="40"/>
      <c r="G828" s="40"/>
      <c r="I828" s="40"/>
      <c r="J828" s="40"/>
      <c r="K828" s="41"/>
      <c r="L828" s="41" t="str">
        <f t="shared" si="28"/>
        <v/>
      </c>
      <c r="M828" s="40" t="str">
        <f>_xlfn.IFNA(VLOOKUP(H828, Descriptions!$A:$E, 5, FALSE),"")</f>
        <v/>
      </c>
      <c r="N828" s="40"/>
      <c r="O828" s="40"/>
      <c r="Q828" s="41"/>
      <c r="R828" s="41"/>
      <c r="S828" s="41"/>
      <c r="T828" s="41" t="str">
        <f t="shared" si="29"/>
        <v/>
      </c>
      <c r="U828" s="40" t="str">
        <f>_xlfn.IFNA(VLOOKUP(P828, Descriptions!$A:$E, 5, FALSE),"")</f>
        <v/>
      </c>
    </row>
    <row r="829" spans="4:21">
      <c r="D829" s="40"/>
      <c r="E829" s="40" t="str">
        <f>_xlfn.IFNA(VLOOKUP(A829, Descriptions!$A:$E, 5, FALSE),"")</f>
        <v/>
      </c>
      <c r="F829" s="40"/>
      <c r="G829" s="40"/>
      <c r="I829" s="40"/>
      <c r="J829" s="40"/>
      <c r="K829" s="41"/>
      <c r="L829" s="41" t="str">
        <f t="shared" si="28"/>
        <v/>
      </c>
      <c r="M829" s="40" t="str">
        <f>_xlfn.IFNA(VLOOKUP(H829, Descriptions!$A:$E, 5, FALSE),"")</f>
        <v/>
      </c>
      <c r="N829" s="40"/>
      <c r="O829" s="40"/>
      <c r="Q829" s="41"/>
      <c r="R829" s="41"/>
      <c r="S829" s="41"/>
      <c r="T829" s="41" t="str">
        <f t="shared" si="29"/>
        <v/>
      </c>
      <c r="U829" s="40" t="str">
        <f>_xlfn.IFNA(VLOOKUP(P829, Descriptions!$A:$E, 5, FALSE),"")</f>
        <v/>
      </c>
    </row>
    <row r="830" spans="4:21">
      <c r="D830" s="40"/>
      <c r="E830" s="40" t="str">
        <f>_xlfn.IFNA(VLOOKUP(A830, Descriptions!$A:$E, 5, FALSE),"")</f>
        <v/>
      </c>
      <c r="F830" s="40"/>
      <c r="G830" s="40"/>
      <c r="I830" s="40"/>
      <c r="J830" s="40"/>
      <c r="K830" s="41"/>
      <c r="L830" s="41" t="str">
        <f t="shared" si="28"/>
        <v/>
      </c>
      <c r="M830" s="40" t="str">
        <f>_xlfn.IFNA(VLOOKUP(H830, Descriptions!$A:$E, 5, FALSE),"")</f>
        <v/>
      </c>
      <c r="N830" s="40"/>
      <c r="O830" s="40"/>
      <c r="Q830" s="41"/>
      <c r="R830" s="41"/>
      <c r="S830" s="41"/>
      <c r="T830" s="41" t="str">
        <f t="shared" si="29"/>
        <v/>
      </c>
      <c r="U830" s="40" t="str">
        <f>_xlfn.IFNA(VLOOKUP(P830, Descriptions!$A:$E, 5, FALSE),"")</f>
        <v/>
      </c>
    </row>
    <row r="831" spans="4:21">
      <c r="D831" s="40"/>
      <c r="E831" s="40" t="str">
        <f>_xlfn.IFNA(VLOOKUP(A831, Descriptions!$A:$E, 5, FALSE),"")</f>
        <v/>
      </c>
      <c r="F831" s="40"/>
      <c r="G831" s="40"/>
      <c r="I831" s="40"/>
      <c r="J831" s="40"/>
      <c r="K831" s="41"/>
      <c r="L831" s="41" t="str">
        <f t="shared" si="28"/>
        <v/>
      </c>
      <c r="M831" s="40" t="str">
        <f>_xlfn.IFNA(VLOOKUP(H831, Descriptions!$A:$E, 5, FALSE),"")</f>
        <v/>
      </c>
      <c r="N831" s="40"/>
      <c r="O831" s="40"/>
      <c r="Q831" s="41"/>
      <c r="R831" s="41"/>
      <c r="S831" s="41"/>
      <c r="T831" s="41" t="str">
        <f t="shared" si="29"/>
        <v/>
      </c>
      <c r="U831" s="40" t="str">
        <f>_xlfn.IFNA(VLOOKUP(P831, Descriptions!$A:$E, 5, FALSE),"")</f>
        <v/>
      </c>
    </row>
    <row r="832" spans="4:21">
      <c r="D832" s="40"/>
      <c r="E832" s="40" t="str">
        <f>_xlfn.IFNA(VLOOKUP(A832, Descriptions!$A:$E, 5, FALSE),"")</f>
        <v/>
      </c>
      <c r="F832" s="40"/>
      <c r="G832" s="40"/>
      <c r="I832" s="40"/>
      <c r="J832" s="40"/>
      <c r="K832" s="41"/>
      <c r="L832" s="41" t="str">
        <f t="shared" si="28"/>
        <v/>
      </c>
      <c r="M832" s="40" t="str">
        <f>_xlfn.IFNA(VLOOKUP(H832, Descriptions!$A:$E, 5, FALSE),"")</f>
        <v/>
      </c>
      <c r="N832" s="40"/>
      <c r="O832" s="40"/>
      <c r="Q832" s="41"/>
      <c r="R832" s="41"/>
      <c r="S832" s="41"/>
      <c r="T832" s="41" t="str">
        <f t="shared" si="29"/>
        <v/>
      </c>
      <c r="U832" s="40" t="str">
        <f>_xlfn.IFNA(VLOOKUP(P832, Descriptions!$A:$E, 5, FALSE),"")</f>
        <v/>
      </c>
    </row>
    <row r="833" spans="4:21">
      <c r="D833" s="40"/>
      <c r="E833" s="40" t="str">
        <f>_xlfn.IFNA(VLOOKUP(A833, Descriptions!$A:$E, 5, FALSE),"")</f>
        <v/>
      </c>
      <c r="F833" s="40"/>
      <c r="G833" s="40"/>
      <c r="I833" s="40"/>
      <c r="J833" s="40"/>
      <c r="K833" s="41"/>
      <c r="L833" s="41" t="str">
        <f t="shared" si="28"/>
        <v/>
      </c>
      <c r="M833" s="40" t="str">
        <f>_xlfn.IFNA(VLOOKUP(H833, Descriptions!$A:$E, 5, FALSE),"")</f>
        <v/>
      </c>
      <c r="N833" s="40"/>
      <c r="O833" s="40"/>
      <c r="Q833" s="41"/>
      <c r="R833" s="41"/>
      <c r="S833" s="41"/>
      <c r="T833" s="41" t="str">
        <f t="shared" si="29"/>
        <v/>
      </c>
      <c r="U833" s="40" t="str">
        <f>_xlfn.IFNA(VLOOKUP(P833, Descriptions!$A:$E, 5, FALSE),"")</f>
        <v/>
      </c>
    </row>
    <row r="834" spans="4:21">
      <c r="D834" s="40"/>
      <c r="E834" s="40" t="str">
        <f>_xlfn.IFNA(VLOOKUP(A834, Descriptions!$A:$E, 5, FALSE),"")</f>
        <v/>
      </c>
      <c r="F834" s="40"/>
      <c r="G834" s="40"/>
      <c r="I834" s="40"/>
      <c r="J834" s="40"/>
      <c r="K834" s="41"/>
      <c r="L834" s="41" t="str">
        <f t="shared" si="28"/>
        <v/>
      </c>
      <c r="M834" s="40" t="str">
        <f>_xlfn.IFNA(VLOOKUP(H834, Descriptions!$A:$E, 5, FALSE),"")</f>
        <v/>
      </c>
      <c r="N834" s="40"/>
      <c r="O834" s="40"/>
      <c r="Q834" s="41"/>
      <c r="R834" s="41"/>
      <c r="S834" s="41"/>
      <c r="T834" s="41" t="str">
        <f t="shared" si="29"/>
        <v/>
      </c>
      <c r="U834" s="40" t="str">
        <f>_xlfn.IFNA(VLOOKUP(P834, Descriptions!$A:$E, 5, FALSE),"")</f>
        <v/>
      </c>
    </row>
    <row r="835" spans="4:21">
      <c r="D835" s="40"/>
      <c r="E835" s="40" t="str">
        <f>_xlfn.IFNA(VLOOKUP(A835, Descriptions!$A:$E, 5, FALSE),"")</f>
        <v/>
      </c>
      <c r="F835" s="40"/>
      <c r="G835" s="40"/>
      <c r="I835" s="40"/>
      <c r="J835" s="40"/>
      <c r="K835" s="41"/>
      <c r="L835" s="41" t="str">
        <f t="shared" si="28"/>
        <v/>
      </c>
      <c r="M835" s="40" t="str">
        <f>_xlfn.IFNA(VLOOKUP(H835, Descriptions!$A:$E, 5, FALSE),"")</f>
        <v/>
      </c>
      <c r="N835" s="40"/>
      <c r="O835" s="40"/>
      <c r="Q835" s="41"/>
      <c r="R835" s="41"/>
      <c r="S835" s="41"/>
      <c r="T835" s="41" t="str">
        <f t="shared" si="29"/>
        <v/>
      </c>
      <c r="U835" s="40" t="str">
        <f>_xlfn.IFNA(VLOOKUP(P835, Descriptions!$A:$E, 5, FALSE),"")</f>
        <v/>
      </c>
    </row>
    <row r="836" spans="4:21">
      <c r="D836" s="40"/>
      <c r="E836" s="40" t="str">
        <f>_xlfn.IFNA(VLOOKUP(A836, Descriptions!$A:$E, 5, FALSE),"")</f>
        <v/>
      </c>
      <c r="F836" s="40"/>
      <c r="G836" s="40"/>
      <c r="I836" s="40"/>
      <c r="J836" s="40"/>
      <c r="K836" s="41"/>
      <c r="L836" s="41" t="str">
        <f t="shared" si="28"/>
        <v/>
      </c>
      <c r="M836" s="40" t="str">
        <f>_xlfn.IFNA(VLOOKUP(H836, Descriptions!$A:$E, 5, FALSE),"")</f>
        <v/>
      </c>
      <c r="N836" s="40"/>
      <c r="O836" s="40"/>
      <c r="Q836" s="41"/>
      <c r="R836" s="41"/>
      <c r="S836" s="41"/>
      <c r="T836" s="41" t="str">
        <f t="shared" si="29"/>
        <v/>
      </c>
      <c r="U836" s="40" t="str">
        <f>_xlfn.IFNA(VLOOKUP(P836, Descriptions!$A:$E, 5, FALSE),"")</f>
        <v/>
      </c>
    </row>
    <row r="837" spans="4:21">
      <c r="D837" s="40"/>
      <c r="E837" s="40" t="str">
        <f>_xlfn.IFNA(VLOOKUP(A837, Descriptions!$A:$E, 5, FALSE),"")</f>
        <v/>
      </c>
      <c r="F837" s="40"/>
      <c r="G837" s="40"/>
      <c r="I837" s="40"/>
      <c r="J837" s="40"/>
      <c r="K837" s="41"/>
      <c r="L837" s="41" t="str">
        <f t="shared" si="28"/>
        <v/>
      </c>
      <c r="M837" s="40" t="str">
        <f>_xlfn.IFNA(VLOOKUP(H837, Descriptions!$A:$E, 5, FALSE),"")</f>
        <v/>
      </c>
      <c r="N837" s="40"/>
      <c r="O837" s="40"/>
      <c r="Q837" s="41"/>
      <c r="R837" s="41"/>
      <c r="S837" s="41"/>
      <c r="T837" s="41" t="str">
        <f t="shared" si="29"/>
        <v/>
      </c>
      <c r="U837" s="40" t="str">
        <f>_xlfn.IFNA(VLOOKUP(P837, Descriptions!$A:$E, 5, FALSE),"")</f>
        <v/>
      </c>
    </row>
    <row r="838" spans="4:21">
      <c r="D838" s="40"/>
      <c r="E838" s="40" t="str">
        <f>_xlfn.IFNA(VLOOKUP(A838, Descriptions!$A:$E, 5, FALSE),"")</f>
        <v/>
      </c>
      <c r="F838" s="40"/>
      <c r="G838" s="40"/>
      <c r="I838" s="40"/>
      <c r="J838" s="40"/>
      <c r="K838" s="41"/>
      <c r="L838" s="41" t="str">
        <f t="shared" si="28"/>
        <v/>
      </c>
      <c r="M838" s="40" t="str">
        <f>_xlfn.IFNA(VLOOKUP(H838, Descriptions!$A:$E, 5, FALSE),"")</f>
        <v/>
      </c>
      <c r="N838" s="40"/>
      <c r="O838" s="40"/>
      <c r="Q838" s="41"/>
      <c r="R838" s="41"/>
      <c r="S838" s="41"/>
      <c r="T838" s="41" t="str">
        <f t="shared" si="29"/>
        <v/>
      </c>
      <c r="U838" s="40" t="str">
        <f>_xlfn.IFNA(VLOOKUP(P838, Descriptions!$A:$E, 5, FALSE),"")</f>
        <v/>
      </c>
    </row>
    <row r="839" spans="4:21">
      <c r="D839" s="40"/>
      <c r="E839" s="40" t="str">
        <f>_xlfn.IFNA(VLOOKUP(A839, Descriptions!$A:$E, 5, FALSE),"")</f>
        <v/>
      </c>
      <c r="F839" s="40"/>
      <c r="G839" s="40"/>
      <c r="I839" s="40"/>
      <c r="J839" s="40"/>
      <c r="K839" s="41"/>
      <c r="L839" s="41" t="str">
        <f t="shared" ref="L839:L902" si="30">IF(AND(J839&gt;0, K839&gt;0), K839/J839, "")</f>
        <v/>
      </c>
      <c r="M839" s="40" t="str">
        <f>_xlfn.IFNA(VLOOKUP(H839, Descriptions!$A:$E, 5, FALSE),"")</f>
        <v/>
      </c>
      <c r="N839" s="40"/>
      <c r="O839" s="40"/>
      <c r="Q839" s="41"/>
      <c r="R839" s="41"/>
      <c r="S839" s="41"/>
      <c r="T839" s="41" t="str">
        <f t="shared" si="29"/>
        <v/>
      </c>
      <c r="U839" s="40" t="str">
        <f>_xlfn.IFNA(VLOOKUP(P839, Descriptions!$A:$E, 5, FALSE),"")</f>
        <v/>
      </c>
    </row>
    <row r="840" spans="4:21">
      <c r="D840" s="40"/>
      <c r="E840" s="40" t="str">
        <f>_xlfn.IFNA(VLOOKUP(A840, Descriptions!$A:$E, 5, FALSE),"")</f>
        <v/>
      </c>
      <c r="F840" s="40"/>
      <c r="G840" s="40"/>
      <c r="I840" s="40"/>
      <c r="J840" s="40"/>
      <c r="K840" s="41"/>
      <c r="L840" s="41" t="str">
        <f t="shared" si="30"/>
        <v/>
      </c>
      <c r="M840" s="40" t="str">
        <f>_xlfn.IFNA(VLOOKUP(H840, Descriptions!$A:$E, 5, FALSE),"")</f>
        <v/>
      </c>
      <c r="N840" s="40"/>
      <c r="O840" s="40"/>
      <c r="Q840" s="41"/>
      <c r="R840" s="41"/>
      <c r="S840" s="41"/>
      <c r="T840" s="41" t="str">
        <f t="shared" ref="T840:T903" si="31">IF(AND(S840&gt;0, R840&gt;0), S840/R840, "")</f>
        <v/>
      </c>
      <c r="U840" s="40" t="str">
        <f>_xlfn.IFNA(VLOOKUP(P840, Descriptions!$A:$E, 5, FALSE),"")</f>
        <v/>
      </c>
    </row>
    <row r="841" spans="4:21">
      <c r="D841" s="40"/>
      <c r="E841" s="40" t="str">
        <f>_xlfn.IFNA(VLOOKUP(A841, Descriptions!$A:$E, 5, FALSE),"")</f>
        <v/>
      </c>
      <c r="F841" s="40"/>
      <c r="G841" s="40"/>
      <c r="I841" s="40"/>
      <c r="J841" s="40"/>
      <c r="K841" s="41"/>
      <c r="L841" s="41" t="str">
        <f t="shared" si="30"/>
        <v/>
      </c>
      <c r="M841" s="40" t="str">
        <f>_xlfn.IFNA(VLOOKUP(H841, Descriptions!$A:$E, 5, FALSE),"")</f>
        <v/>
      </c>
      <c r="N841" s="40"/>
      <c r="O841" s="40"/>
      <c r="Q841" s="41"/>
      <c r="R841" s="41"/>
      <c r="S841" s="41"/>
      <c r="T841" s="41" t="str">
        <f t="shared" si="31"/>
        <v/>
      </c>
      <c r="U841" s="40" t="str">
        <f>_xlfn.IFNA(VLOOKUP(P841, Descriptions!$A:$E, 5, FALSE),"")</f>
        <v/>
      </c>
    </row>
    <row r="842" spans="4:21">
      <c r="D842" s="40"/>
      <c r="E842" s="40" t="str">
        <f>_xlfn.IFNA(VLOOKUP(A842, Descriptions!$A:$E, 5, FALSE),"")</f>
        <v/>
      </c>
      <c r="F842" s="40"/>
      <c r="G842" s="40"/>
      <c r="I842" s="40"/>
      <c r="J842" s="40"/>
      <c r="K842" s="41"/>
      <c r="L842" s="41" t="str">
        <f t="shared" si="30"/>
        <v/>
      </c>
      <c r="M842" s="40" t="str">
        <f>_xlfn.IFNA(VLOOKUP(H842, Descriptions!$A:$E, 5, FALSE),"")</f>
        <v/>
      </c>
      <c r="N842" s="40"/>
      <c r="O842" s="40"/>
      <c r="Q842" s="41"/>
      <c r="R842" s="41"/>
      <c r="S842" s="41"/>
      <c r="T842" s="41" t="str">
        <f t="shared" si="31"/>
        <v/>
      </c>
      <c r="U842" s="40" t="str">
        <f>_xlfn.IFNA(VLOOKUP(P842, Descriptions!$A:$E, 5, FALSE),"")</f>
        <v/>
      </c>
    </row>
    <row r="843" spans="4:21">
      <c r="D843" s="40"/>
      <c r="E843" s="40" t="str">
        <f>_xlfn.IFNA(VLOOKUP(A843, Descriptions!$A:$E, 5, FALSE),"")</f>
        <v/>
      </c>
      <c r="F843" s="40"/>
      <c r="G843" s="40"/>
      <c r="I843" s="40"/>
      <c r="J843" s="40"/>
      <c r="K843" s="41"/>
      <c r="L843" s="41" t="str">
        <f t="shared" si="30"/>
        <v/>
      </c>
      <c r="M843" s="40" t="str">
        <f>_xlfn.IFNA(VLOOKUP(H843, Descriptions!$A:$E, 5, FALSE),"")</f>
        <v/>
      </c>
      <c r="N843" s="40"/>
      <c r="O843" s="40"/>
      <c r="Q843" s="41"/>
      <c r="R843" s="41"/>
      <c r="S843" s="41"/>
      <c r="T843" s="41" t="str">
        <f t="shared" si="31"/>
        <v/>
      </c>
      <c r="U843" s="40" t="str">
        <f>_xlfn.IFNA(VLOOKUP(P843, Descriptions!$A:$E, 5, FALSE),"")</f>
        <v/>
      </c>
    </row>
    <row r="844" spans="4:21">
      <c r="D844" s="40"/>
      <c r="E844" s="40" t="str">
        <f>_xlfn.IFNA(VLOOKUP(A844, Descriptions!$A:$E, 5, FALSE),"")</f>
        <v/>
      </c>
      <c r="F844" s="40"/>
      <c r="G844" s="40"/>
      <c r="I844" s="40"/>
      <c r="J844" s="40"/>
      <c r="K844" s="41"/>
      <c r="L844" s="41" t="str">
        <f t="shared" si="30"/>
        <v/>
      </c>
      <c r="M844" s="40" t="str">
        <f>_xlfn.IFNA(VLOOKUP(H844, Descriptions!$A:$E, 5, FALSE),"")</f>
        <v/>
      </c>
      <c r="N844" s="40"/>
      <c r="O844" s="40"/>
      <c r="Q844" s="41"/>
      <c r="R844" s="41"/>
      <c r="S844" s="41"/>
      <c r="T844" s="41" t="str">
        <f t="shared" si="31"/>
        <v/>
      </c>
      <c r="U844" s="40" t="str">
        <f>_xlfn.IFNA(VLOOKUP(P844, Descriptions!$A:$E, 5, FALSE),"")</f>
        <v/>
      </c>
    </row>
    <row r="845" spans="4:21">
      <c r="D845" s="40"/>
      <c r="E845" s="40" t="str">
        <f>_xlfn.IFNA(VLOOKUP(A845, Descriptions!$A:$E, 5, FALSE),"")</f>
        <v/>
      </c>
      <c r="F845" s="40"/>
      <c r="G845" s="40"/>
      <c r="I845" s="40"/>
      <c r="J845" s="40"/>
      <c r="K845" s="41"/>
      <c r="L845" s="41" t="str">
        <f t="shared" si="30"/>
        <v/>
      </c>
      <c r="M845" s="40" t="str">
        <f>_xlfn.IFNA(VLOOKUP(H845, Descriptions!$A:$E, 5, FALSE),"")</f>
        <v/>
      </c>
      <c r="N845" s="40"/>
      <c r="O845" s="40"/>
      <c r="Q845" s="41"/>
      <c r="R845" s="41"/>
      <c r="S845" s="41"/>
      <c r="T845" s="41" t="str">
        <f t="shared" si="31"/>
        <v/>
      </c>
      <c r="U845" s="40" t="str">
        <f>_xlfn.IFNA(VLOOKUP(P845, Descriptions!$A:$E, 5, FALSE),"")</f>
        <v/>
      </c>
    </row>
    <row r="846" spans="4:21">
      <c r="D846" s="40"/>
      <c r="E846" s="40" t="str">
        <f>_xlfn.IFNA(VLOOKUP(A846, Descriptions!$A:$E, 5, FALSE),"")</f>
        <v/>
      </c>
      <c r="F846" s="40"/>
      <c r="G846" s="40"/>
      <c r="I846" s="40"/>
      <c r="J846" s="40"/>
      <c r="K846" s="41"/>
      <c r="L846" s="41" t="str">
        <f t="shared" si="30"/>
        <v/>
      </c>
      <c r="M846" s="40" t="str">
        <f>_xlfn.IFNA(VLOOKUP(H846, Descriptions!$A:$E, 5, FALSE),"")</f>
        <v/>
      </c>
      <c r="N846" s="40"/>
      <c r="O846" s="40"/>
      <c r="Q846" s="41"/>
      <c r="R846" s="41"/>
      <c r="S846" s="41"/>
      <c r="T846" s="41" t="str">
        <f t="shared" si="31"/>
        <v/>
      </c>
      <c r="U846" s="40" t="str">
        <f>_xlfn.IFNA(VLOOKUP(P846, Descriptions!$A:$E, 5, FALSE),"")</f>
        <v/>
      </c>
    </row>
    <row r="847" spans="4:21">
      <c r="D847" s="40"/>
      <c r="E847" s="40" t="str">
        <f>_xlfn.IFNA(VLOOKUP(A847, Descriptions!$A:$E, 5, FALSE),"")</f>
        <v/>
      </c>
      <c r="F847" s="40"/>
      <c r="G847" s="40"/>
      <c r="I847" s="40"/>
      <c r="J847" s="40"/>
      <c r="K847" s="41"/>
      <c r="L847" s="41" t="str">
        <f t="shared" si="30"/>
        <v/>
      </c>
      <c r="M847" s="40" t="str">
        <f>_xlfn.IFNA(VLOOKUP(H847, Descriptions!$A:$E, 5, FALSE),"")</f>
        <v/>
      </c>
      <c r="N847" s="40"/>
      <c r="O847" s="40"/>
      <c r="Q847" s="41"/>
      <c r="R847" s="41"/>
      <c r="S847" s="41"/>
      <c r="T847" s="41" t="str">
        <f t="shared" si="31"/>
        <v/>
      </c>
      <c r="U847" s="40" t="str">
        <f>_xlfn.IFNA(VLOOKUP(P847, Descriptions!$A:$E, 5, FALSE),"")</f>
        <v/>
      </c>
    </row>
    <row r="848" spans="4:21">
      <c r="D848" s="40"/>
      <c r="E848" s="40" t="str">
        <f>_xlfn.IFNA(VLOOKUP(A848, Descriptions!$A:$E, 5, FALSE),"")</f>
        <v/>
      </c>
      <c r="F848" s="40"/>
      <c r="G848" s="40"/>
      <c r="I848" s="40"/>
      <c r="J848" s="40"/>
      <c r="K848" s="41"/>
      <c r="L848" s="41" t="str">
        <f t="shared" si="30"/>
        <v/>
      </c>
      <c r="M848" s="40" t="str">
        <f>_xlfn.IFNA(VLOOKUP(H848, Descriptions!$A:$E, 5, FALSE),"")</f>
        <v/>
      </c>
      <c r="N848" s="40"/>
      <c r="O848" s="40"/>
      <c r="Q848" s="41"/>
      <c r="R848" s="41"/>
      <c r="S848" s="41"/>
      <c r="T848" s="41" t="str">
        <f t="shared" si="31"/>
        <v/>
      </c>
      <c r="U848" s="40" t="str">
        <f>_xlfn.IFNA(VLOOKUP(P848, Descriptions!$A:$E, 5, FALSE),"")</f>
        <v/>
      </c>
    </row>
    <row r="849" spans="4:21">
      <c r="D849" s="40"/>
      <c r="E849" s="40" t="str">
        <f>_xlfn.IFNA(VLOOKUP(A849, Descriptions!$A:$E, 5, FALSE),"")</f>
        <v/>
      </c>
      <c r="F849" s="40"/>
      <c r="G849" s="40"/>
      <c r="I849" s="40"/>
      <c r="J849" s="40"/>
      <c r="K849" s="41"/>
      <c r="L849" s="41" t="str">
        <f t="shared" si="30"/>
        <v/>
      </c>
      <c r="M849" s="40" t="str">
        <f>_xlfn.IFNA(VLOOKUP(H849, Descriptions!$A:$E, 5, FALSE),"")</f>
        <v/>
      </c>
      <c r="N849" s="40"/>
      <c r="O849" s="40"/>
      <c r="Q849" s="41"/>
      <c r="R849" s="41"/>
      <c r="S849" s="41"/>
      <c r="T849" s="41" t="str">
        <f t="shared" si="31"/>
        <v/>
      </c>
      <c r="U849" s="40" t="str">
        <f>_xlfn.IFNA(VLOOKUP(P849, Descriptions!$A:$E, 5, FALSE),"")</f>
        <v/>
      </c>
    </row>
    <row r="850" spans="4:21">
      <c r="D850" s="40"/>
      <c r="E850" s="40" t="str">
        <f>_xlfn.IFNA(VLOOKUP(A850, Descriptions!$A:$E, 5, FALSE),"")</f>
        <v/>
      </c>
      <c r="F850" s="40"/>
      <c r="G850" s="40"/>
      <c r="I850" s="40"/>
      <c r="J850" s="40"/>
      <c r="K850" s="41"/>
      <c r="L850" s="41" t="str">
        <f t="shared" si="30"/>
        <v/>
      </c>
      <c r="M850" s="40" t="str">
        <f>_xlfn.IFNA(VLOOKUP(H850, Descriptions!$A:$E, 5, FALSE),"")</f>
        <v/>
      </c>
      <c r="N850" s="40"/>
      <c r="O850" s="40"/>
      <c r="Q850" s="41"/>
      <c r="R850" s="41"/>
      <c r="S850" s="41"/>
      <c r="T850" s="41" t="str">
        <f t="shared" si="31"/>
        <v/>
      </c>
      <c r="U850" s="40" t="str">
        <f>_xlfn.IFNA(VLOOKUP(P850, Descriptions!$A:$E, 5, FALSE),"")</f>
        <v/>
      </c>
    </row>
    <row r="851" spans="4:21">
      <c r="D851" s="40"/>
      <c r="E851" s="40" t="str">
        <f>_xlfn.IFNA(VLOOKUP(A851, Descriptions!$A:$E, 5, FALSE),"")</f>
        <v/>
      </c>
      <c r="F851" s="40"/>
      <c r="G851" s="40"/>
      <c r="I851" s="40"/>
      <c r="J851" s="40"/>
      <c r="K851" s="41"/>
      <c r="L851" s="41" t="str">
        <f t="shared" si="30"/>
        <v/>
      </c>
      <c r="M851" s="40" t="str">
        <f>_xlfn.IFNA(VLOOKUP(H851, Descriptions!$A:$E, 5, FALSE),"")</f>
        <v/>
      </c>
      <c r="N851" s="40"/>
      <c r="O851" s="40"/>
      <c r="Q851" s="41"/>
      <c r="R851" s="41"/>
      <c r="S851" s="41"/>
      <c r="T851" s="41" t="str">
        <f t="shared" si="31"/>
        <v/>
      </c>
      <c r="U851" s="40" t="str">
        <f>_xlfn.IFNA(VLOOKUP(P851, Descriptions!$A:$E, 5, FALSE),"")</f>
        <v/>
      </c>
    </row>
    <row r="852" spans="4:21">
      <c r="D852" s="40"/>
      <c r="E852" s="40" t="str">
        <f>_xlfn.IFNA(VLOOKUP(A852, Descriptions!$A:$E, 5, FALSE),"")</f>
        <v/>
      </c>
      <c r="F852" s="40"/>
      <c r="G852" s="40"/>
      <c r="I852" s="40"/>
      <c r="J852" s="40"/>
      <c r="K852" s="41"/>
      <c r="L852" s="41" t="str">
        <f t="shared" si="30"/>
        <v/>
      </c>
      <c r="M852" s="40" t="str">
        <f>_xlfn.IFNA(VLOOKUP(H852, Descriptions!$A:$E, 5, FALSE),"")</f>
        <v/>
      </c>
      <c r="N852" s="40"/>
      <c r="O852" s="40"/>
      <c r="Q852" s="41"/>
      <c r="R852" s="41"/>
      <c r="S852" s="41"/>
      <c r="T852" s="41" t="str">
        <f t="shared" si="31"/>
        <v/>
      </c>
      <c r="U852" s="40" t="str">
        <f>_xlfn.IFNA(VLOOKUP(P852, Descriptions!$A:$E, 5, FALSE),"")</f>
        <v/>
      </c>
    </row>
    <row r="853" spans="4:21">
      <c r="D853" s="40"/>
      <c r="E853" s="40" t="str">
        <f>_xlfn.IFNA(VLOOKUP(A853, Descriptions!$A:$E, 5, FALSE),"")</f>
        <v/>
      </c>
      <c r="F853" s="40"/>
      <c r="G853" s="40"/>
      <c r="I853" s="40"/>
      <c r="J853" s="40"/>
      <c r="K853" s="41"/>
      <c r="L853" s="41" t="str">
        <f t="shared" si="30"/>
        <v/>
      </c>
      <c r="M853" s="40" t="str">
        <f>_xlfn.IFNA(VLOOKUP(H853, Descriptions!$A:$E, 5, FALSE),"")</f>
        <v/>
      </c>
      <c r="N853" s="40"/>
      <c r="O853" s="40"/>
      <c r="Q853" s="41"/>
      <c r="R853" s="41"/>
      <c r="S853" s="41"/>
      <c r="T853" s="41" t="str">
        <f t="shared" si="31"/>
        <v/>
      </c>
      <c r="U853" s="40" t="str">
        <f>_xlfn.IFNA(VLOOKUP(P853, Descriptions!$A:$E, 5, FALSE),"")</f>
        <v/>
      </c>
    </row>
    <row r="854" spans="4:21">
      <c r="D854" s="40"/>
      <c r="E854" s="40" t="str">
        <f>_xlfn.IFNA(VLOOKUP(A854, Descriptions!$A:$E, 5, FALSE),"")</f>
        <v/>
      </c>
      <c r="F854" s="40"/>
      <c r="G854" s="40"/>
      <c r="I854" s="40"/>
      <c r="J854" s="40"/>
      <c r="K854" s="41"/>
      <c r="L854" s="41" t="str">
        <f t="shared" si="30"/>
        <v/>
      </c>
      <c r="M854" s="40" t="str">
        <f>_xlfn.IFNA(VLOOKUP(H854, Descriptions!$A:$E, 5, FALSE),"")</f>
        <v/>
      </c>
      <c r="N854" s="40"/>
      <c r="O854" s="40"/>
      <c r="Q854" s="41"/>
      <c r="R854" s="41"/>
      <c r="S854" s="41"/>
      <c r="T854" s="41" t="str">
        <f t="shared" si="31"/>
        <v/>
      </c>
      <c r="U854" s="40" t="str">
        <f>_xlfn.IFNA(VLOOKUP(P854, Descriptions!$A:$E, 5, FALSE),"")</f>
        <v/>
      </c>
    </row>
    <row r="855" spans="4:21">
      <c r="D855" s="40"/>
      <c r="E855" s="40" t="str">
        <f>_xlfn.IFNA(VLOOKUP(A855, Descriptions!$A:$E, 5, FALSE),"")</f>
        <v/>
      </c>
      <c r="F855" s="40"/>
      <c r="G855" s="40"/>
      <c r="I855" s="40"/>
      <c r="J855" s="40"/>
      <c r="K855" s="41"/>
      <c r="L855" s="41" t="str">
        <f t="shared" si="30"/>
        <v/>
      </c>
      <c r="M855" s="40" t="str">
        <f>_xlfn.IFNA(VLOOKUP(H855, Descriptions!$A:$E, 5, FALSE),"")</f>
        <v/>
      </c>
      <c r="N855" s="40"/>
      <c r="O855" s="40"/>
      <c r="Q855" s="41"/>
      <c r="R855" s="41"/>
      <c r="S855" s="41"/>
      <c r="T855" s="41" t="str">
        <f t="shared" si="31"/>
        <v/>
      </c>
      <c r="U855" s="40" t="str">
        <f>_xlfn.IFNA(VLOOKUP(P855, Descriptions!$A:$E, 5, FALSE),"")</f>
        <v/>
      </c>
    </row>
    <row r="856" spans="4:21">
      <c r="D856" s="40"/>
      <c r="E856" s="40" t="str">
        <f>_xlfn.IFNA(VLOOKUP(A856, Descriptions!$A:$E, 5, FALSE),"")</f>
        <v/>
      </c>
      <c r="F856" s="40"/>
      <c r="G856" s="40"/>
      <c r="I856" s="40"/>
      <c r="J856" s="40"/>
      <c r="K856" s="41"/>
      <c r="L856" s="41" t="str">
        <f t="shared" si="30"/>
        <v/>
      </c>
      <c r="M856" s="40" t="str">
        <f>_xlfn.IFNA(VLOOKUP(H856, Descriptions!$A:$E, 5, FALSE),"")</f>
        <v/>
      </c>
      <c r="N856" s="40"/>
      <c r="O856" s="40"/>
      <c r="Q856" s="41"/>
      <c r="R856" s="41"/>
      <c r="S856" s="41"/>
      <c r="T856" s="41" t="str">
        <f t="shared" si="31"/>
        <v/>
      </c>
      <c r="U856" s="40" t="str">
        <f>_xlfn.IFNA(VLOOKUP(P856, Descriptions!$A:$E, 5, FALSE),"")</f>
        <v/>
      </c>
    </row>
    <row r="857" spans="4:21">
      <c r="D857" s="40"/>
      <c r="E857" s="40" t="str">
        <f>_xlfn.IFNA(VLOOKUP(A857, Descriptions!$A:$E, 5, FALSE),"")</f>
        <v/>
      </c>
      <c r="F857" s="40"/>
      <c r="G857" s="40"/>
      <c r="I857" s="40"/>
      <c r="J857" s="40"/>
      <c r="K857" s="41"/>
      <c r="L857" s="41" t="str">
        <f t="shared" si="30"/>
        <v/>
      </c>
      <c r="M857" s="40" t="str">
        <f>_xlfn.IFNA(VLOOKUP(H857, Descriptions!$A:$E, 5, FALSE),"")</f>
        <v/>
      </c>
      <c r="N857" s="40"/>
      <c r="O857" s="40"/>
      <c r="Q857" s="41"/>
      <c r="R857" s="41"/>
      <c r="S857" s="41"/>
      <c r="T857" s="41" t="str">
        <f t="shared" si="31"/>
        <v/>
      </c>
      <c r="U857" s="40" t="str">
        <f>_xlfn.IFNA(VLOOKUP(P857, Descriptions!$A:$E, 5, FALSE),"")</f>
        <v/>
      </c>
    </row>
    <row r="858" spans="4:21">
      <c r="D858" s="40"/>
      <c r="E858" s="40" t="str">
        <f>_xlfn.IFNA(VLOOKUP(A858, Descriptions!$A:$E, 5, FALSE),"")</f>
        <v/>
      </c>
      <c r="F858" s="40"/>
      <c r="G858" s="40"/>
      <c r="I858" s="40"/>
      <c r="J858" s="40"/>
      <c r="K858" s="41"/>
      <c r="L858" s="41" t="str">
        <f t="shared" si="30"/>
        <v/>
      </c>
      <c r="M858" s="40" t="str">
        <f>_xlfn.IFNA(VLOOKUP(H858, Descriptions!$A:$E, 5, FALSE),"")</f>
        <v/>
      </c>
      <c r="N858" s="40"/>
      <c r="O858" s="40"/>
      <c r="Q858" s="41"/>
      <c r="R858" s="41"/>
      <c r="S858" s="41"/>
      <c r="T858" s="41" t="str">
        <f t="shared" si="31"/>
        <v/>
      </c>
      <c r="U858" s="40" t="str">
        <f>_xlfn.IFNA(VLOOKUP(P858, Descriptions!$A:$E, 5, FALSE),"")</f>
        <v/>
      </c>
    </row>
    <row r="859" spans="4:21">
      <c r="D859" s="40"/>
      <c r="E859" s="40" t="str">
        <f>_xlfn.IFNA(VLOOKUP(A859, Descriptions!$A:$E, 5, FALSE),"")</f>
        <v/>
      </c>
      <c r="F859" s="40"/>
      <c r="G859" s="40"/>
      <c r="I859" s="40"/>
      <c r="J859" s="40"/>
      <c r="K859" s="41"/>
      <c r="L859" s="41" t="str">
        <f t="shared" si="30"/>
        <v/>
      </c>
      <c r="M859" s="40" t="str">
        <f>_xlfn.IFNA(VLOOKUP(H859, Descriptions!$A:$E, 5, FALSE),"")</f>
        <v/>
      </c>
      <c r="N859" s="40"/>
      <c r="O859" s="40"/>
      <c r="Q859" s="41"/>
      <c r="R859" s="41"/>
      <c r="S859" s="41"/>
      <c r="T859" s="41" t="str">
        <f t="shared" si="31"/>
        <v/>
      </c>
      <c r="U859" s="40" t="str">
        <f>_xlfn.IFNA(VLOOKUP(P859, Descriptions!$A:$E, 5, FALSE),"")</f>
        <v/>
      </c>
    </row>
    <row r="860" spans="4:21">
      <c r="D860" s="40"/>
      <c r="E860" s="40" t="str">
        <f>_xlfn.IFNA(VLOOKUP(A860, Descriptions!$A:$E, 5, FALSE),"")</f>
        <v/>
      </c>
      <c r="F860" s="40"/>
      <c r="G860" s="40"/>
      <c r="I860" s="40"/>
      <c r="J860" s="40"/>
      <c r="K860" s="41"/>
      <c r="L860" s="41" t="str">
        <f t="shared" si="30"/>
        <v/>
      </c>
      <c r="M860" s="40" t="str">
        <f>_xlfn.IFNA(VLOOKUP(H860, Descriptions!$A:$E, 5, FALSE),"")</f>
        <v/>
      </c>
      <c r="N860" s="40"/>
      <c r="O860" s="40"/>
      <c r="Q860" s="41"/>
      <c r="R860" s="41"/>
      <c r="S860" s="41"/>
      <c r="T860" s="41" t="str">
        <f t="shared" si="31"/>
        <v/>
      </c>
      <c r="U860" s="40" t="str">
        <f>_xlfn.IFNA(VLOOKUP(P860, Descriptions!$A:$E, 5, FALSE),"")</f>
        <v/>
      </c>
    </row>
    <row r="861" spans="4:21">
      <c r="D861" s="40"/>
      <c r="E861" s="40" t="str">
        <f>_xlfn.IFNA(VLOOKUP(A861, Descriptions!$A:$E, 5, FALSE),"")</f>
        <v/>
      </c>
      <c r="F861" s="40"/>
      <c r="G861" s="40"/>
      <c r="I861" s="40"/>
      <c r="J861" s="40"/>
      <c r="K861" s="41"/>
      <c r="L861" s="41" t="str">
        <f t="shared" si="30"/>
        <v/>
      </c>
      <c r="M861" s="40" t="str">
        <f>_xlfn.IFNA(VLOOKUP(H861, Descriptions!$A:$E, 5, FALSE),"")</f>
        <v/>
      </c>
      <c r="N861" s="40"/>
      <c r="O861" s="40"/>
      <c r="Q861" s="41"/>
      <c r="R861" s="41"/>
      <c r="S861" s="41"/>
      <c r="T861" s="41" t="str">
        <f t="shared" si="31"/>
        <v/>
      </c>
      <c r="U861" s="40" t="str">
        <f>_xlfn.IFNA(VLOOKUP(P861, Descriptions!$A:$E, 5, FALSE),"")</f>
        <v/>
      </c>
    </row>
    <row r="862" spans="4:21">
      <c r="D862" s="40"/>
      <c r="E862" s="40" t="str">
        <f>_xlfn.IFNA(VLOOKUP(A862, Descriptions!$A:$E, 5, FALSE),"")</f>
        <v/>
      </c>
      <c r="F862" s="40"/>
      <c r="G862" s="40"/>
      <c r="I862" s="40"/>
      <c r="J862" s="40"/>
      <c r="K862" s="41"/>
      <c r="L862" s="41" t="str">
        <f t="shared" si="30"/>
        <v/>
      </c>
      <c r="M862" s="40" t="str">
        <f>_xlfn.IFNA(VLOOKUP(H862, Descriptions!$A:$E, 5, FALSE),"")</f>
        <v/>
      </c>
      <c r="N862" s="40"/>
      <c r="O862" s="40"/>
      <c r="Q862" s="41"/>
      <c r="R862" s="41"/>
      <c r="S862" s="41"/>
      <c r="T862" s="41" t="str">
        <f t="shared" si="31"/>
        <v/>
      </c>
      <c r="U862" s="40" t="str">
        <f>_xlfn.IFNA(VLOOKUP(P862, Descriptions!$A:$E, 5, FALSE),"")</f>
        <v/>
      </c>
    </row>
    <row r="863" spans="4:21">
      <c r="D863" s="40"/>
      <c r="E863" s="40" t="str">
        <f>_xlfn.IFNA(VLOOKUP(A863, Descriptions!$A:$E, 5, FALSE),"")</f>
        <v/>
      </c>
      <c r="F863" s="40"/>
      <c r="G863" s="40"/>
      <c r="I863" s="40"/>
      <c r="J863" s="40"/>
      <c r="K863" s="41"/>
      <c r="L863" s="41" t="str">
        <f t="shared" si="30"/>
        <v/>
      </c>
      <c r="M863" s="40" t="str">
        <f>_xlfn.IFNA(VLOOKUP(H863, Descriptions!$A:$E, 5, FALSE),"")</f>
        <v/>
      </c>
      <c r="N863" s="40"/>
      <c r="O863" s="40"/>
      <c r="Q863" s="41"/>
      <c r="R863" s="41"/>
      <c r="S863" s="41"/>
      <c r="T863" s="41" t="str">
        <f t="shared" si="31"/>
        <v/>
      </c>
      <c r="U863" s="40" t="str">
        <f>_xlfn.IFNA(VLOOKUP(P863, Descriptions!$A:$E, 5, FALSE),"")</f>
        <v/>
      </c>
    </row>
    <row r="864" spans="4:21">
      <c r="D864" s="40"/>
      <c r="E864" s="40" t="str">
        <f>_xlfn.IFNA(VLOOKUP(A864, Descriptions!$A:$E, 5, FALSE),"")</f>
        <v/>
      </c>
      <c r="F864" s="40"/>
      <c r="G864" s="40"/>
      <c r="I864" s="40"/>
      <c r="J864" s="40"/>
      <c r="K864" s="41"/>
      <c r="L864" s="41" t="str">
        <f t="shared" si="30"/>
        <v/>
      </c>
      <c r="M864" s="40" t="str">
        <f>_xlfn.IFNA(VLOOKUP(H864, Descriptions!$A:$E, 5, FALSE),"")</f>
        <v/>
      </c>
      <c r="N864" s="40"/>
      <c r="O864" s="40"/>
      <c r="Q864" s="41"/>
      <c r="R864" s="41"/>
      <c r="S864" s="41"/>
      <c r="T864" s="41" t="str">
        <f t="shared" si="31"/>
        <v/>
      </c>
      <c r="U864" s="40" t="str">
        <f>_xlfn.IFNA(VLOOKUP(P864, Descriptions!$A:$E, 5, FALSE),"")</f>
        <v/>
      </c>
    </row>
    <row r="865" spans="4:21">
      <c r="D865" s="40"/>
      <c r="E865" s="40" t="str">
        <f>_xlfn.IFNA(VLOOKUP(A865, Descriptions!$A:$E, 5, FALSE),"")</f>
        <v/>
      </c>
      <c r="F865" s="40"/>
      <c r="G865" s="40"/>
      <c r="I865" s="40"/>
      <c r="J865" s="40"/>
      <c r="K865" s="41"/>
      <c r="L865" s="41" t="str">
        <f t="shared" si="30"/>
        <v/>
      </c>
      <c r="M865" s="40" t="str">
        <f>_xlfn.IFNA(VLOOKUP(H865, Descriptions!$A:$E, 5, FALSE),"")</f>
        <v/>
      </c>
      <c r="N865" s="40"/>
      <c r="O865" s="40"/>
      <c r="Q865" s="41"/>
      <c r="R865" s="41"/>
      <c r="S865" s="41"/>
      <c r="T865" s="41" t="str">
        <f t="shared" si="31"/>
        <v/>
      </c>
      <c r="U865" s="40" t="str">
        <f>_xlfn.IFNA(VLOOKUP(P865, Descriptions!$A:$E, 5, FALSE),"")</f>
        <v/>
      </c>
    </row>
    <row r="866" spans="4:21">
      <c r="D866" s="40"/>
      <c r="E866" s="40" t="str">
        <f>_xlfn.IFNA(VLOOKUP(A866, Descriptions!$A:$E, 5, FALSE),"")</f>
        <v/>
      </c>
      <c r="F866" s="40"/>
      <c r="G866" s="40"/>
      <c r="I866" s="40"/>
      <c r="J866" s="40"/>
      <c r="K866" s="41"/>
      <c r="L866" s="41" t="str">
        <f t="shared" si="30"/>
        <v/>
      </c>
      <c r="M866" s="40" t="str">
        <f>_xlfn.IFNA(VLOOKUP(H866, Descriptions!$A:$E, 5, FALSE),"")</f>
        <v/>
      </c>
      <c r="N866" s="40"/>
      <c r="O866" s="40"/>
      <c r="Q866" s="41"/>
      <c r="R866" s="41"/>
      <c r="S866" s="41"/>
      <c r="T866" s="41" t="str">
        <f t="shared" si="31"/>
        <v/>
      </c>
      <c r="U866" s="40" t="str">
        <f>_xlfn.IFNA(VLOOKUP(P866, Descriptions!$A:$E, 5, FALSE),"")</f>
        <v/>
      </c>
    </row>
    <row r="867" spans="4:21">
      <c r="D867" s="40"/>
      <c r="E867" s="40" t="str">
        <f>_xlfn.IFNA(VLOOKUP(A867, Descriptions!$A:$E, 5, FALSE),"")</f>
        <v/>
      </c>
      <c r="F867" s="40"/>
      <c r="G867" s="40"/>
      <c r="I867" s="40"/>
      <c r="J867" s="40"/>
      <c r="K867" s="41"/>
      <c r="L867" s="41" t="str">
        <f t="shared" si="30"/>
        <v/>
      </c>
      <c r="M867" s="40" t="str">
        <f>_xlfn.IFNA(VLOOKUP(H867, Descriptions!$A:$E, 5, FALSE),"")</f>
        <v/>
      </c>
      <c r="N867" s="40"/>
      <c r="O867" s="40"/>
      <c r="Q867" s="41"/>
      <c r="R867" s="41"/>
      <c r="S867" s="41"/>
      <c r="T867" s="41" t="str">
        <f t="shared" si="31"/>
        <v/>
      </c>
      <c r="U867" s="40" t="str">
        <f>_xlfn.IFNA(VLOOKUP(P867, Descriptions!$A:$E, 5, FALSE),"")</f>
        <v/>
      </c>
    </row>
    <row r="868" spans="4:21">
      <c r="D868" s="40"/>
      <c r="E868" s="40" t="str">
        <f>_xlfn.IFNA(VLOOKUP(A868, Descriptions!$A:$E, 5, FALSE),"")</f>
        <v/>
      </c>
      <c r="F868" s="40"/>
      <c r="G868" s="40"/>
      <c r="I868" s="40"/>
      <c r="J868" s="40"/>
      <c r="K868" s="41"/>
      <c r="L868" s="41" t="str">
        <f t="shared" si="30"/>
        <v/>
      </c>
      <c r="M868" s="40" t="str">
        <f>_xlfn.IFNA(VLOOKUP(H868, Descriptions!$A:$E, 5, FALSE),"")</f>
        <v/>
      </c>
      <c r="N868" s="40"/>
      <c r="O868" s="40"/>
      <c r="Q868" s="41"/>
      <c r="R868" s="41"/>
      <c r="S868" s="41"/>
      <c r="T868" s="41" t="str">
        <f t="shared" si="31"/>
        <v/>
      </c>
      <c r="U868" s="40" t="str">
        <f>_xlfn.IFNA(VLOOKUP(P868, Descriptions!$A:$E, 5, FALSE),"")</f>
        <v/>
      </c>
    </row>
    <row r="869" spans="4:21">
      <c r="D869" s="40"/>
      <c r="E869" s="40" t="str">
        <f>_xlfn.IFNA(VLOOKUP(A869, Descriptions!$A:$E, 5, FALSE),"")</f>
        <v/>
      </c>
      <c r="F869" s="40"/>
      <c r="G869" s="40"/>
      <c r="I869" s="40"/>
      <c r="J869" s="40"/>
      <c r="K869" s="41"/>
      <c r="L869" s="41" t="str">
        <f t="shared" si="30"/>
        <v/>
      </c>
      <c r="M869" s="40" t="str">
        <f>_xlfn.IFNA(VLOOKUP(H869, Descriptions!$A:$E, 5, FALSE),"")</f>
        <v/>
      </c>
      <c r="N869" s="40"/>
      <c r="O869" s="40"/>
      <c r="Q869" s="41"/>
      <c r="R869" s="41"/>
      <c r="S869" s="41"/>
      <c r="T869" s="41" t="str">
        <f t="shared" si="31"/>
        <v/>
      </c>
      <c r="U869" s="40" t="str">
        <f>_xlfn.IFNA(VLOOKUP(P869, Descriptions!$A:$E, 5, FALSE),"")</f>
        <v/>
      </c>
    </row>
    <row r="870" spans="4:21">
      <c r="D870" s="40"/>
      <c r="E870" s="40" t="str">
        <f>_xlfn.IFNA(VLOOKUP(A870, Descriptions!$A:$E, 5, FALSE),"")</f>
        <v/>
      </c>
      <c r="F870" s="40"/>
      <c r="G870" s="40"/>
      <c r="I870" s="40"/>
      <c r="J870" s="40"/>
      <c r="K870" s="41"/>
      <c r="L870" s="41" t="str">
        <f t="shared" si="30"/>
        <v/>
      </c>
      <c r="M870" s="40" t="str">
        <f>_xlfn.IFNA(VLOOKUP(H870, Descriptions!$A:$E, 5, FALSE),"")</f>
        <v/>
      </c>
      <c r="N870" s="40"/>
      <c r="O870" s="40"/>
      <c r="Q870" s="41"/>
      <c r="R870" s="41"/>
      <c r="S870" s="41"/>
      <c r="T870" s="41" t="str">
        <f t="shared" si="31"/>
        <v/>
      </c>
      <c r="U870" s="40" t="str">
        <f>_xlfn.IFNA(VLOOKUP(P870, Descriptions!$A:$E, 5, FALSE),"")</f>
        <v/>
      </c>
    </row>
    <row r="871" spans="4:21">
      <c r="D871" s="40"/>
      <c r="E871" s="40" t="str">
        <f>_xlfn.IFNA(VLOOKUP(A871, Descriptions!$A:$E, 5, FALSE),"")</f>
        <v/>
      </c>
      <c r="F871" s="40"/>
      <c r="G871" s="40"/>
      <c r="I871" s="40"/>
      <c r="J871" s="40"/>
      <c r="K871" s="41"/>
      <c r="L871" s="41" t="str">
        <f t="shared" si="30"/>
        <v/>
      </c>
      <c r="M871" s="40" t="str">
        <f>_xlfn.IFNA(VLOOKUP(H871, Descriptions!$A:$E, 5, FALSE),"")</f>
        <v/>
      </c>
      <c r="N871" s="40"/>
      <c r="O871" s="40"/>
      <c r="Q871" s="41"/>
      <c r="R871" s="41"/>
      <c r="S871" s="41"/>
      <c r="T871" s="41" t="str">
        <f t="shared" si="31"/>
        <v/>
      </c>
      <c r="U871" s="40" t="str">
        <f>_xlfn.IFNA(VLOOKUP(P871, Descriptions!$A:$E, 5, FALSE),"")</f>
        <v/>
      </c>
    </row>
    <row r="872" spans="4:21">
      <c r="D872" s="40"/>
      <c r="E872" s="40" t="str">
        <f>_xlfn.IFNA(VLOOKUP(A872, Descriptions!$A:$E, 5, FALSE),"")</f>
        <v/>
      </c>
      <c r="F872" s="40"/>
      <c r="G872" s="40"/>
      <c r="I872" s="40"/>
      <c r="J872" s="40"/>
      <c r="K872" s="41"/>
      <c r="L872" s="41" t="str">
        <f t="shared" si="30"/>
        <v/>
      </c>
      <c r="M872" s="40" t="str">
        <f>_xlfn.IFNA(VLOOKUP(H872, Descriptions!$A:$E, 5, FALSE),"")</f>
        <v/>
      </c>
      <c r="N872" s="40"/>
      <c r="O872" s="40"/>
      <c r="Q872" s="41"/>
      <c r="R872" s="41"/>
      <c r="S872" s="41"/>
      <c r="T872" s="41" t="str">
        <f t="shared" si="31"/>
        <v/>
      </c>
      <c r="U872" s="40" t="str">
        <f>_xlfn.IFNA(VLOOKUP(P872, Descriptions!$A:$E, 5, FALSE),"")</f>
        <v/>
      </c>
    </row>
    <row r="873" spans="4:21">
      <c r="D873" s="40"/>
      <c r="E873" s="40" t="str">
        <f>_xlfn.IFNA(VLOOKUP(A873, Descriptions!$A:$E, 5, FALSE),"")</f>
        <v/>
      </c>
      <c r="F873" s="40"/>
      <c r="G873" s="40"/>
      <c r="I873" s="40"/>
      <c r="J873" s="40"/>
      <c r="K873" s="41"/>
      <c r="L873" s="41" t="str">
        <f t="shared" si="30"/>
        <v/>
      </c>
      <c r="M873" s="40" t="str">
        <f>_xlfn.IFNA(VLOOKUP(H873, Descriptions!$A:$E, 5, FALSE),"")</f>
        <v/>
      </c>
      <c r="N873" s="40"/>
      <c r="O873" s="40"/>
      <c r="Q873" s="41"/>
      <c r="R873" s="41"/>
      <c r="S873" s="41"/>
      <c r="T873" s="41" t="str">
        <f t="shared" si="31"/>
        <v/>
      </c>
      <c r="U873" s="40" t="str">
        <f>_xlfn.IFNA(VLOOKUP(P873, Descriptions!$A:$E, 5, FALSE),"")</f>
        <v/>
      </c>
    </row>
    <row r="874" spans="4:21">
      <c r="D874" s="40"/>
      <c r="E874" s="40" t="str">
        <f>_xlfn.IFNA(VLOOKUP(A874, Descriptions!$A:$E, 5, FALSE),"")</f>
        <v/>
      </c>
      <c r="F874" s="40"/>
      <c r="G874" s="40"/>
      <c r="I874" s="40"/>
      <c r="J874" s="40"/>
      <c r="K874" s="41"/>
      <c r="L874" s="41" t="str">
        <f t="shared" si="30"/>
        <v/>
      </c>
      <c r="M874" s="40" t="str">
        <f>_xlfn.IFNA(VLOOKUP(H874, Descriptions!$A:$E, 5, FALSE),"")</f>
        <v/>
      </c>
      <c r="N874" s="40"/>
      <c r="O874" s="40"/>
      <c r="Q874" s="41"/>
      <c r="R874" s="41"/>
      <c r="S874" s="41"/>
      <c r="T874" s="41" t="str">
        <f t="shared" si="31"/>
        <v/>
      </c>
      <c r="U874" s="40" t="str">
        <f>_xlfn.IFNA(VLOOKUP(P874, Descriptions!$A:$E, 5, FALSE),"")</f>
        <v/>
      </c>
    </row>
    <row r="875" spans="4:21">
      <c r="D875" s="40"/>
      <c r="E875" s="40" t="str">
        <f>_xlfn.IFNA(VLOOKUP(A875, Descriptions!$A:$E, 5, FALSE),"")</f>
        <v/>
      </c>
      <c r="F875" s="40"/>
      <c r="G875" s="40"/>
      <c r="I875" s="40"/>
      <c r="J875" s="40"/>
      <c r="K875" s="41"/>
      <c r="L875" s="41" t="str">
        <f t="shared" si="30"/>
        <v/>
      </c>
      <c r="M875" s="40" t="str">
        <f>_xlfn.IFNA(VLOOKUP(H875, Descriptions!$A:$E, 5, FALSE),"")</f>
        <v/>
      </c>
      <c r="N875" s="40"/>
      <c r="O875" s="40"/>
      <c r="Q875" s="41"/>
      <c r="R875" s="41"/>
      <c r="S875" s="41"/>
      <c r="T875" s="41" t="str">
        <f t="shared" si="31"/>
        <v/>
      </c>
      <c r="U875" s="40" t="str">
        <f>_xlfn.IFNA(VLOOKUP(P875, Descriptions!$A:$E, 5, FALSE),"")</f>
        <v/>
      </c>
    </row>
    <row r="876" spans="4:21">
      <c r="D876" s="40"/>
      <c r="E876" s="40" t="str">
        <f>_xlfn.IFNA(VLOOKUP(A876, Descriptions!$A:$E, 5, FALSE),"")</f>
        <v/>
      </c>
      <c r="F876" s="40"/>
      <c r="G876" s="40"/>
      <c r="I876" s="40"/>
      <c r="J876" s="40"/>
      <c r="K876" s="41"/>
      <c r="L876" s="41" t="str">
        <f t="shared" si="30"/>
        <v/>
      </c>
      <c r="M876" s="40" t="str">
        <f>_xlfn.IFNA(VLOOKUP(H876, Descriptions!$A:$E, 5, FALSE),"")</f>
        <v/>
      </c>
      <c r="N876" s="40"/>
      <c r="O876" s="40"/>
      <c r="Q876" s="41"/>
      <c r="R876" s="41"/>
      <c r="S876" s="41"/>
      <c r="T876" s="41" t="str">
        <f t="shared" si="31"/>
        <v/>
      </c>
      <c r="U876" s="40" t="str">
        <f>_xlfn.IFNA(VLOOKUP(P876, Descriptions!$A:$E, 5, FALSE),"")</f>
        <v/>
      </c>
    </row>
    <row r="877" spans="4:21">
      <c r="D877" s="40"/>
      <c r="E877" s="40" t="str">
        <f>_xlfn.IFNA(VLOOKUP(A877, Descriptions!$A:$E, 5, FALSE),"")</f>
        <v/>
      </c>
      <c r="F877" s="40"/>
      <c r="G877" s="40"/>
      <c r="I877" s="40"/>
      <c r="J877" s="40"/>
      <c r="K877" s="41"/>
      <c r="L877" s="41" t="str">
        <f t="shared" si="30"/>
        <v/>
      </c>
      <c r="M877" s="40" t="str">
        <f>_xlfn.IFNA(VLOOKUP(H877, Descriptions!$A:$E, 5, FALSE),"")</f>
        <v/>
      </c>
      <c r="N877" s="40"/>
      <c r="O877" s="40"/>
      <c r="Q877" s="41"/>
      <c r="R877" s="41"/>
      <c r="S877" s="41"/>
      <c r="T877" s="41" t="str">
        <f t="shared" si="31"/>
        <v/>
      </c>
      <c r="U877" s="40" t="str">
        <f>_xlfn.IFNA(VLOOKUP(P877, Descriptions!$A:$E, 5, FALSE),"")</f>
        <v/>
      </c>
    </row>
    <row r="878" spans="4:21">
      <c r="D878" s="40"/>
      <c r="E878" s="40" t="str">
        <f>_xlfn.IFNA(VLOOKUP(A878, Descriptions!$A:$E, 5, FALSE),"")</f>
        <v/>
      </c>
      <c r="F878" s="40"/>
      <c r="G878" s="40"/>
      <c r="I878" s="40"/>
      <c r="J878" s="40"/>
      <c r="K878" s="41"/>
      <c r="L878" s="41" t="str">
        <f t="shared" si="30"/>
        <v/>
      </c>
      <c r="M878" s="40" t="str">
        <f>_xlfn.IFNA(VLOOKUP(H878, Descriptions!$A:$E, 5, FALSE),"")</f>
        <v/>
      </c>
      <c r="N878" s="40"/>
      <c r="O878" s="40"/>
      <c r="Q878" s="41"/>
      <c r="R878" s="41"/>
      <c r="S878" s="41"/>
      <c r="T878" s="41" t="str">
        <f t="shared" si="31"/>
        <v/>
      </c>
      <c r="U878" s="40" t="str">
        <f>_xlfn.IFNA(VLOOKUP(P878, Descriptions!$A:$E, 5, FALSE),"")</f>
        <v/>
      </c>
    </row>
    <row r="879" spans="4:21">
      <c r="D879" s="40"/>
      <c r="E879" s="40" t="str">
        <f>_xlfn.IFNA(VLOOKUP(A879, Descriptions!$A:$E, 5, FALSE),"")</f>
        <v/>
      </c>
      <c r="F879" s="40"/>
      <c r="G879" s="40"/>
      <c r="I879" s="40"/>
      <c r="J879" s="40"/>
      <c r="K879" s="41"/>
      <c r="L879" s="41" t="str">
        <f t="shared" si="30"/>
        <v/>
      </c>
      <c r="M879" s="40" t="str">
        <f>_xlfn.IFNA(VLOOKUP(H879, Descriptions!$A:$E, 5, FALSE),"")</f>
        <v/>
      </c>
      <c r="N879" s="40"/>
      <c r="O879" s="40"/>
      <c r="Q879" s="41"/>
      <c r="R879" s="41"/>
      <c r="S879" s="41"/>
      <c r="T879" s="41" t="str">
        <f t="shared" si="31"/>
        <v/>
      </c>
      <c r="U879" s="40" t="str">
        <f>_xlfn.IFNA(VLOOKUP(P879, Descriptions!$A:$E, 5, FALSE),"")</f>
        <v/>
      </c>
    </row>
    <row r="880" spans="4:21">
      <c r="D880" s="40"/>
      <c r="E880" s="40" t="str">
        <f>_xlfn.IFNA(VLOOKUP(A880, Descriptions!$A:$E, 5, FALSE),"")</f>
        <v/>
      </c>
      <c r="F880" s="40"/>
      <c r="G880" s="40"/>
      <c r="I880" s="40"/>
      <c r="J880" s="40"/>
      <c r="K880" s="41"/>
      <c r="L880" s="41" t="str">
        <f t="shared" si="30"/>
        <v/>
      </c>
      <c r="M880" s="40" t="str">
        <f>_xlfn.IFNA(VLOOKUP(H880, Descriptions!$A:$E, 5, FALSE),"")</f>
        <v/>
      </c>
      <c r="N880" s="40"/>
      <c r="O880" s="40"/>
      <c r="Q880" s="41"/>
      <c r="R880" s="41"/>
      <c r="S880" s="41"/>
      <c r="T880" s="41" t="str">
        <f t="shared" si="31"/>
        <v/>
      </c>
      <c r="U880" s="40" t="str">
        <f>_xlfn.IFNA(VLOOKUP(P880, Descriptions!$A:$E, 5, FALSE),"")</f>
        <v/>
      </c>
    </row>
    <row r="881" spans="4:21">
      <c r="D881" s="40"/>
      <c r="E881" s="40" t="str">
        <f>_xlfn.IFNA(VLOOKUP(A881, Descriptions!$A:$E, 5, FALSE),"")</f>
        <v/>
      </c>
      <c r="F881" s="40"/>
      <c r="G881" s="40"/>
      <c r="I881" s="40"/>
      <c r="J881" s="40"/>
      <c r="K881" s="41"/>
      <c r="L881" s="41" t="str">
        <f t="shared" si="30"/>
        <v/>
      </c>
      <c r="M881" s="40" t="str">
        <f>_xlfn.IFNA(VLOOKUP(H881, Descriptions!$A:$E, 5, FALSE),"")</f>
        <v/>
      </c>
      <c r="N881" s="40"/>
      <c r="O881" s="40"/>
      <c r="Q881" s="41"/>
      <c r="R881" s="41"/>
      <c r="S881" s="41"/>
      <c r="T881" s="41" t="str">
        <f t="shared" si="31"/>
        <v/>
      </c>
      <c r="U881" s="40" t="str">
        <f>_xlfn.IFNA(VLOOKUP(P881, Descriptions!$A:$E, 5, FALSE),"")</f>
        <v/>
      </c>
    </row>
    <row r="882" spans="4:21">
      <c r="D882" s="40"/>
      <c r="E882" s="40" t="str">
        <f>_xlfn.IFNA(VLOOKUP(A882, Descriptions!$A:$E, 5, FALSE),"")</f>
        <v/>
      </c>
      <c r="F882" s="40"/>
      <c r="G882" s="40"/>
      <c r="I882" s="40"/>
      <c r="J882" s="40"/>
      <c r="K882" s="41"/>
      <c r="L882" s="41" t="str">
        <f t="shared" si="30"/>
        <v/>
      </c>
      <c r="M882" s="40" t="str">
        <f>_xlfn.IFNA(VLOOKUP(H882, Descriptions!$A:$E, 5, FALSE),"")</f>
        <v/>
      </c>
      <c r="N882" s="40"/>
      <c r="O882" s="40"/>
      <c r="Q882" s="41"/>
      <c r="R882" s="41"/>
      <c r="S882" s="41"/>
      <c r="T882" s="41" t="str">
        <f t="shared" si="31"/>
        <v/>
      </c>
      <c r="U882" s="40" t="str">
        <f>_xlfn.IFNA(VLOOKUP(P882, Descriptions!$A:$E, 5, FALSE),"")</f>
        <v/>
      </c>
    </row>
    <row r="883" spans="4:21">
      <c r="D883" s="40"/>
      <c r="E883" s="40" t="str">
        <f>_xlfn.IFNA(VLOOKUP(A883, Descriptions!$A:$E, 5, FALSE),"")</f>
        <v/>
      </c>
      <c r="F883" s="40"/>
      <c r="G883" s="40"/>
      <c r="I883" s="40"/>
      <c r="J883" s="40"/>
      <c r="K883" s="41"/>
      <c r="L883" s="41" t="str">
        <f t="shared" si="30"/>
        <v/>
      </c>
      <c r="M883" s="40" t="str">
        <f>_xlfn.IFNA(VLOOKUP(H883, Descriptions!$A:$E, 5, FALSE),"")</f>
        <v/>
      </c>
      <c r="N883" s="40"/>
      <c r="O883" s="40"/>
      <c r="Q883" s="41"/>
      <c r="R883" s="41"/>
      <c r="S883" s="41"/>
      <c r="T883" s="41" t="str">
        <f t="shared" si="31"/>
        <v/>
      </c>
      <c r="U883" s="40" t="str">
        <f>_xlfn.IFNA(VLOOKUP(P883, Descriptions!$A:$E, 5, FALSE),"")</f>
        <v/>
      </c>
    </row>
    <row r="884" spans="4:21">
      <c r="D884" s="40"/>
      <c r="E884" s="40" t="str">
        <f>_xlfn.IFNA(VLOOKUP(A884, Descriptions!$A:$E, 5, FALSE),"")</f>
        <v/>
      </c>
      <c r="F884" s="40"/>
      <c r="G884" s="40"/>
      <c r="I884" s="40"/>
      <c r="J884" s="40"/>
      <c r="K884" s="41"/>
      <c r="L884" s="41" t="str">
        <f t="shared" si="30"/>
        <v/>
      </c>
      <c r="M884" s="40" t="str">
        <f>_xlfn.IFNA(VLOOKUP(H884, Descriptions!$A:$E, 5, FALSE),"")</f>
        <v/>
      </c>
      <c r="N884" s="40"/>
      <c r="O884" s="40"/>
      <c r="Q884" s="41"/>
      <c r="R884" s="41"/>
      <c r="S884" s="41"/>
      <c r="T884" s="41" t="str">
        <f t="shared" si="31"/>
        <v/>
      </c>
      <c r="U884" s="40" t="str">
        <f>_xlfn.IFNA(VLOOKUP(P884, Descriptions!$A:$E, 5, FALSE),"")</f>
        <v/>
      </c>
    </row>
    <row r="885" spans="4:21">
      <c r="D885" s="40"/>
      <c r="E885" s="40" t="str">
        <f>_xlfn.IFNA(VLOOKUP(A885, Descriptions!$A:$E, 5, FALSE),"")</f>
        <v/>
      </c>
      <c r="F885" s="40"/>
      <c r="G885" s="40"/>
      <c r="I885" s="40"/>
      <c r="J885" s="40"/>
      <c r="K885" s="41"/>
      <c r="L885" s="41" t="str">
        <f t="shared" si="30"/>
        <v/>
      </c>
      <c r="M885" s="40" t="str">
        <f>_xlfn.IFNA(VLOOKUP(H885, Descriptions!$A:$E, 5, FALSE),"")</f>
        <v/>
      </c>
      <c r="N885" s="40"/>
      <c r="O885" s="40"/>
      <c r="Q885" s="41"/>
      <c r="R885" s="41"/>
      <c r="S885" s="41"/>
      <c r="T885" s="41" t="str">
        <f t="shared" si="31"/>
        <v/>
      </c>
      <c r="U885" s="40" t="str">
        <f>_xlfn.IFNA(VLOOKUP(P885, Descriptions!$A:$E, 5, FALSE),"")</f>
        <v/>
      </c>
    </row>
    <row r="886" spans="4:21">
      <c r="D886" s="40"/>
      <c r="E886" s="40" t="str">
        <f>_xlfn.IFNA(VLOOKUP(A886, Descriptions!$A:$E, 5, FALSE),"")</f>
        <v/>
      </c>
      <c r="F886" s="40"/>
      <c r="G886" s="40"/>
      <c r="I886" s="40"/>
      <c r="J886" s="40"/>
      <c r="K886" s="41"/>
      <c r="L886" s="41" t="str">
        <f t="shared" si="30"/>
        <v/>
      </c>
      <c r="M886" s="40" t="str">
        <f>_xlfn.IFNA(VLOOKUP(H886, Descriptions!$A:$E, 5, FALSE),"")</f>
        <v/>
      </c>
      <c r="N886" s="40"/>
      <c r="O886" s="40"/>
      <c r="Q886" s="41"/>
      <c r="R886" s="41"/>
      <c r="S886" s="41"/>
      <c r="T886" s="41" t="str">
        <f t="shared" si="31"/>
        <v/>
      </c>
      <c r="U886" s="40" t="str">
        <f>_xlfn.IFNA(VLOOKUP(P886, Descriptions!$A:$E, 5, FALSE),"")</f>
        <v/>
      </c>
    </row>
    <row r="887" spans="4:21">
      <c r="D887" s="40"/>
      <c r="E887" s="40" t="str">
        <f>_xlfn.IFNA(VLOOKUP(A887, Descriptions!$A:$E, 5, FALSE),"")</f>
        <v/>
      </c>
      <c r="F887" s="40"/>
      <c r="G887" s="40"/>
      <c r="I887" s="40"/>
      <c r="J887" s="40"/>
      <c r="K887" s="41"/>
      <c r="L887" s="41" t="str">
        <f t="shared" si="30"/>
        <v/>
      </c>
      <c r="M887" s="40" t="str">
        <f>_xlfn.IFNA(VLOOKUP(H887, Descriptions!$A:$E, 5, FALSE),"")</f>
        <v/>
      </c>
      <c r="N887" s="40"/>
      <c r="O887" s="40"/>
      <c r="Q887" s="41"/>
      <c r="R887" s="41"/>
      <c r="S887" s="41"/>
      <c r="T887" s="41" t="str">
        <f t="shared" si="31"/>
        <v/>
      </c>
      <c r="U887" s="40" t="str">
        <f>_xlfn.IFNA(VLOOKUP(P887, Descriptions!$A:$E, 5, FALSE),"")</f>
        <v/>
      </c>
    </row>
    <row r="888" spans="4:21">
      <c r="D888" s="40"/>
      <c r="E888" s="40" t="str">
        <f>_xlfn.IFNA(VLOOKUP(A888, Descriptions!$A:$E, 5, FALSE),"")</f>
        <v/>
      </c>
      <c r="F888" s="40"/>
      <c r="G888" s="40"/>
      <c r="I888" s="40"/>
      <c r="J888" s="40"/>
      <c r="K888" s="41"/>
      <c r="L888" s="41" t="str">
        <f t="shared" si="30"/>
        <v/>
      </c>
      <c r="M888" s="40" t="str">
        <f>_xlfn.IFNA(VLOOKUP(H888, Descriptions!$A:$E, 5, FALSE),"")</f>
        <v/>
      </c>
      <c r="N888" s="40"/>
      <c r="O888" s="40"/>
      <c r="Q888" s="41"/>
      <c r="R888" s="41"/>
      <c r="S888" s="41"/>
      <c r="T888" s="41" t="str">
        <f t="shared" si="31"/>
        <v/>
      </c>
      <c r="U888" s="40" t="str">
        <f>_xlfn.IFNA(VLOOKUP(P888, Descriptions!$A:$E, 5, FALSE),"")</f>
        <v/>
      </c>
    </row>
    <row r="889" spans="4:21">
      <c r="D889" s="40"/>
      <c r="E889" s="40" t="str">
        <f>_xlfn.IFNA(VLOOKUP(A889, Descriptions!$A:$E, 5, FALSE),"")</f>
        <v/>
      </c>
      <c r="F889" s="40"/>
      <c r="G889" s="40"/>
      <c r="I889" s="40"/>
      <c r="J889" s="40"/>
      <c r="K889" s="41"/>
      <c r="L889" s="41" t="str">
        <f t="shared" si="30"/>
        <v/>
      </c>
      <c r="M889" s="40" t="str">
        <f>_xlfn.IFNA(VLOOKUP(H889, Descriptions!$A:$E, 5, FALSE),"")</f>
        <v/>
      </c>
      <c r="N889" s="40"/>
      <c r="O889" s="40"/>
      <c r="Q889" s="41"/>
      <c r="R889" s="41"/>
      <c r="S889" s="41"/>
      <c r="T889" s="41" t="str">
        <f t="shared" si="31"/>
        <v/>
      </c>
      <c r="U889" s="40" t="str">
        <f>_xlfn.IFNA(VLOOKUP(P889, Descriptions!$A:$E, 5, FALSE),"")</f>
        <v/>
      </c>
    </row>
    <row r="890" spans="4:21">
      <c r="D890" s="40"/>
      <c r="E890" s="40" t="str">
        <f>_xlfn.IFNA(VLOOKUP(A890, Descriptions!$A:$E, 5, FALSE),"")</f>
        <v/>
      </c>
      <c r="F890" s="40"/>
      <c r="G890" s="40"/>
      <c r="I890" s="40"/>
      <c r="J890" s="40"/>
      <c r="K890" s="41"/>
      <c r="L890" s="41" t="str">
        <f t="shared" si="30"/>
        <v/>
      </c>
      <c r="M890" s="40" t="str">
        <f>_xlfn.IFNA(VLOOKUP(H890, Descriptions!$A:$E, 5, FALSE),"")</f>
        <v/>
      </c>
      <c r="N890" s="40"/>
      <c r="O890" s="40"/>
      <c r="Q890" s="41"/>
      <c r="R890" s="41"/>
      <c r="S890" s="41"/>
      <c r="T890" s="41" t="str">
        <f t="shared" si="31"/>
        <v/>
      </c>
      <c r="U890" s="40" t="str">
        <f>_xlfn.IFNA(VLOOKUP(P890, Descriptions!$A:$E, 5, FALSE),"")</f>
        <v/>
      </c>
    </row>
    <row r="891" spans="4:21">
      <c r="D891" s="40"/>
      <c r="E891" s="40" t="str">
        <f>_xlfn.IFNA(VLOOKUP(A891, Descriptions!$A:$E, 5, FALSE),"")</f>
        <v/>
      </c>
      <c r="F891" s="40"/>
      <c r="G891" s="40"/>
      <c r="I891" s="40"/>
      <c r="J891" s="40"/>
      <c r="K891" s="41"/>
      <c r="L891" s="41" t="str">
        <f t="shared" si="30"/>
        <v/>
      </c>
      <c r="M891" s="40" t="str">
        <f>_xlfn.IFNA(VLOOKUP(H891, Descriptions!$A:$E, 5, FALSE),"")</f>
        <v/>
      </c>
      <c r="N891" s="40"/>
      <c r="O891" s="40"/>
      <c r="Q891" s="41"/>
      <c r="R891" s="41"/>
      <c r="S891" s="41"/>
      <c r="T891" s="41" t="str">
        <f t="shared" si="31"/>
        <v/>
      </c>
      <c r="U891" s="40" t="str">
        <f>_xlfn.IFNA(VLOOKUP(P891, Descriptions!$A:$E, 5, FALSE),"")</f>
        <v/>
      </c>
    </row>
    <row r="892" spans="4:21">
      <c r="D892" s="40"/>
      <c r="E892" s="40" t="str">
        <f>_xlfn.IFNA(VLOOKUP(A892, Descriptions!$A:$E, 5, FALSE),"")</f>
        <v/>
      </c>
      <c r="F892" s="40"/>
      <c r="G892" s="40"/>
      <c r="I892" s="40"/>
      <c r="J892" s="40"/>
      <c r="K892" s="41"/>
      <c r="L892" s="41" t="str">
        <f t="shared" si="30"/>
        <v/>
      </c>
      <c r="M892" s="40" t="str">
        <f>_xlfn.IFNA(VLOOKUP(H892, Descriptions!$A:$E, 5, FALSE),"")</f>
        <v/>
      </c>
      <c r="N892" s="40"/>
      <c r="O892" s="40"/>
      <c r="Q892" s="41"/>
      <c r="R892" s="41"/>
      <c r="S892" s="41"/>
      <c r="T892" s="41" t="str">
        <f t="shared" si="31"/>
        <v/>
      </c>
      <c r="U892" s="40" t="str">
        <f>_xlfn.IFNA(VLOOKUP(P892, Descriptions!$A:$E, 5, FALSE),"")</f>
        <v/>
      </c>
    </row>
    <row r="893" spans="4:21">
      <c r="D893" s="40"/>
      <c r="E893" s="40" t="str">
        <f>_xlfn.IFNA(VLOOKUP(A893, Descriptions!$A:$E, 5, FALSE),"")</f>
        <v/>
      </c>
      <c r="F893" s="40"/>
      <c r="G893" s="40"/>
      <c r="I893" s="40"/>
      <c r="J893" s="40"/>
      <c r="K893" s="41"/>
      <c r="L893" s="41" t="str">
        <f t="shared" si="30"/>
        <v/>
      </c>
      <c r="M893" s="40" t="str">
        <f>_xlfn.IFNA(VLOOKUP(H893, Descriptions!$A:$E, 5, FALSE),"")</f>
        <v/>
      </c>
      <c r="N893" s="40"/>
      <c r="O893" s="40"/>
      <c r="Q893" s="41"/>
      <c r="R893" s="41"/>
      <c r="S893" s="41"/>
      <c r="T893" s="41" t="str">
        <f t="shared" si="31"/>
        <v/>
      </c>
      <c r="U893" s="40" t="str">
        <f>_xlfn.IFNA(VLOOKUP(P893, Descriptions!$A:$E, 5, FALSE),"")</f>
        <v/>
      </c>
    </row>
    <row r="894" spans="4:21">
      <c r="D894" s="40"/>
      <c r="E894" s="40" t="str">
        <f>_xlfn.IFNA(VLOOKUP(A894, Descriptions!$A:$E, 5, FALSE),"")</f>
        <v/>
      </c>
      <c r="F894" s="40"/>
      <c r="G894" s="40"/>
      <c r="I894" s="40"/>
      <c r="J894" s="40"/>
      <c r="K894" s="41"/>
      <c r="L894" s="41" t="str">
        <f t="shared" si="30"/>
        <v/>
      </c>
      <c r="M894" s="40" t="str">
        <f>_xlfn.IFNA(VLOOKUP(H894, Descriptions!$A:$E, 5, FALSE),"")</f>
        <v/>
      </c>
      <c r="N894" s="40"/>
      <c r="O894" s="40"/>
      <c r="Q894" s="41"/>
      <c r="R894" s="41"/>
      <c r="S894" s="41"/>
      <c r="T894" s="41" t="str">
        <f t="shared" si="31"/>
        <v/>
      </c>
      <c r="U894" s="40" t="str">
        <f>_xlfn.IFNA(VLOOKUP(P894, Descriptions!$A:$E, 5, FALSE),"")</f>
        <v/>
      </c>
    </row>
    <row r="895" spans="4:21">
      <c r="D895" s="40"/>
      <c r="E895" s="40" t="str">
        <f>_xlfn.IFNA(VLOOKUP(A895, Descriptions!$A:$E, 5, FALSE),"")</f>
        <v/>
      </c>
      <c r="F895" s="40"/>
      <c r="G895" s="40"/>
      <c r="I895" s="40"/>
      <c r="J895" s="40"/>
      <c r="K895" s="41"/>
      <c r="L895" s="41" t="str">
        <f t="shared" si="30"/>
        <v/>
      </c>
      <c r="M895" s="40" t="str">
        <f>_xlfn.IFNA(VLOOKUP(H895, Descriptions!$A:$E, 5, FALSE),"")</f>
        <v/>
      </c>
      <c r="N895" s="40"/>
      <c r="O895" s="40"/>
      <c r="Q895" s="41"/>
      <c r="R895" s="41"/>
      <c r="S895" s="41"/>
      <c r="T895" s="41" t="str">
        <f t="shared" si="31"/>
        <v/>
      </c>
      <c r="U895" s="40" t="str">
        <f>_xlfn.IFNA(VLOOKUP(P895, Descriptions!$A:$E, 5, FALSE),"")</f>
        <v/>
      </c>
    </row>
    <row r="896" spans="4:21">
      <c r="D896" s="40"/>
      <c r="E896" s="40" t="str">
        <f>_xlfn.IFNA(VLOOKUP(A896, Descriptions!$A:$E, 5, FALSE),"")</f>
        <v/>
      </c>
      <c r="F896" s="40"/>
      <c r="G896" s="40"/>
      <c r="I896" s="40"/>
      <c r="J896" s="40"/>
      <c r="K896" s="41"/>
      <c r="L896" s="41" t="str">
        <f t="shared" si="30"/>
        <v/>
      </c>
      <c r="M896" s="40" t="str">
        <f>_xlfn.IFNA(VLOOKUP(H896, Descriptions!$A:$E, 5, FALSE),"")</f>
        <v/>
      </c>
      <c r="N896" s="40"/>
      <c r="O896" s="40"/>
      <c r="Q896" s="41"/>
      <c r="R896" s="41"/>
      <c r="S896" s="41"/>
      <c r="T896" s="41" t="str">
        <f t="shared" si="31"/>
        <v/>
      </c>
      <c r="U896" s="40" t="str">
        <f>_xlfn.IFNA(VLOOKUP(P896, Descriptions!$A:$E, 5, FALSE),"")</f>
        <v/>
      </c>
    </row>
    <row r="897" spans="4:21">
      <c r="D897" s="40"/>
      <c r="E897" s="40" t="str">
        <f>_xlfn.IFNA(VLOOKUP(A897, Descriptions!$A:$E, 5, FALSE),"")</f>
        <v/>
      </c>
      <c r="F897" s="40"/>
      <c r="G897" s="40"/>
      <c r="I897" s="40"/>
      <c r="J897" s="40"/>
      <c r="K897" s="41"/>
      <c r="L897" s="41" t="str">
        <f t="shared" si="30"/>
        <v/>
      </c>
      <c r="M897" s="40" t="str">
        <f>_xlfn.IFNA(VLOOKUP(H897, Descriptions!$A:$E, 5, FALSE),"")</f>
        <v/>
      </c>
      <c r="N897" s="40"/>
      <c r="O897" s="40"/>
      <c r="Q897" s="41"/>
      <c r="R897" s="41"/>
      <c r="S897" s="41"/>
      <c r="T897" s="41" t="str">
        <f t="shared" si="31"/>
        <v/>
      </c>
      <c r="U897" s="40" t="str">
        <f>_xlfn.IFNA(VLOOKUP(P897, Descriptions!$A:$E, 5, FALSE),"")</f>
        <v/>
      </c>
    </row>
    <row r="898" spans="4:21">
      <c r="D898" s="40"/>
      <c r="E898" s="40" t="str">
        <f>_xlfn.IFNA(VLOOKUP(A898, Descriptions!$A:$E, 5, FALSE),"")</f>
        <v/>
      </c>
      <c r="F898" s="40"/>
      <c r="G898" s="40"/>
      <c r="I898" s="40"/>
      <c r="J898" s="40"/>
      <c r="K898" s="41"/>
      <c r="L898" s="41" t="str">
        <f t="shared" si="30"/>
        <v/>
      </c>
      <c r="M898" s="40" t="str">
        <f>_xlfn.IFNA(VLOOKUP(H898, Descriptions!$A:$E, 5, FALSE),"")</f>
        <v/>
      </c>
      <c r="N898" s="40"/>
      <c r="O898" s="40"/>
      <c r="Q898" s="41"/>
      <c r="R898" s="41"/>
      <c r="S898" s="41"/>
      <c r="T898" s="41" t="str">
        <f t="shared" si="31"/>
        <v/>
      </c>
      <c r="U898" s="40" t="str">
        <f>_xlfn.IFNA(VLOOKUP(P898, Descriptions!$A:$E, 5, FALSE),"")</f>
        <v/>
      </c>
    </row>
    <row r="899" spans="4:21">
      <c r="D899" s="40"/>
      <c r="E899" s="40" t="str">
        <f>_xlfn.IFNA(VLOOKUP(A899, Descriptions!$A:$E, 5, FALSE),"")</f>
        <v/>
      </c>
      <c r="F899" s="40"/>
      <c r="G899" s="40"/>
      <c r="I899" s="40"/>
      <c r="J899" s="40"/>
      <c r="K899" s="41"/>
      <c r="L899" s="41" t="str">
        <f t="shared" si="30"/>
        <v/>
      </c>
      <c r="M899" s="40" t="str">
        <f>_xlfn.IFNA(VLOOKUP(H899, Descriptions!$A:$E, 5, FALSE),"")</f>
        <v/>
      </c>
      <c r="N899" s="40"/>
      <c r="O899" s="40"/>
      <c r="Q899" s="41"/>
      <c r="R899" s="41"/>
      <c r="S899" s="41"/>
      <c r="T899" s="41" t="str">
        <f t="shared" si="31"/>
        <v/>
      </c>
      <c r="U899" s="40" t="str">
        <f>_xlfn.IFNA(VLOOKUP(P899, Descriptions!$A:$E, 5, FALSE),"")</f>
        <v/>
      </c>
    </row>
    <row r="900" spans="4:21">
      <c r="D900" s="40"/>
      <c r="E900" s="40" t="str">
        <f>_xlfn.IFNA(VLOOKUP(A900, Descriptions!$A:$E, 5, FALSE),"")</f>
        <v/>
      </c>
      <c r="F900" s="40"/>
      <c r="G900" s="40"/>
      <c r="I900" s="40"/>
      <c r="J900" s="40"/>
      <c r="K900" s="41"/>
      <c r="L900" s="41" t="str">
        <f t="shared" si="30"/>
        <v/>
      </c>
      <c r="M900" s="40" t="str">
        <f>_xlfn.IFNA(VLOOKUP(H900, Descriptions!$A:$E, 5, FALSE),"")</f>
        <v/>
      </c>
      <c r="N900" s="40"/>
      <c r="O900" s="40"/>
      <c r="Q900" s="41"/>
      <c r="R900" s="41"/>
      <c r="S900" s="41"/>
      <c r="T900" s="41" t="str">
        <f t="shared" si="31"/>
        <v/>
      </c>
      <c r="U900" s="40" t="str">
        <f>_xlfn.IFNA(VLOOKUP(P900, Descriptions!$A:$E, 5, FALSE),"")</f>
        <v/>
      </c>
    </row>
    <row r="901" spans="4:21">
      <c r="D901" s="40"/>
      <c r="E901" s="40" t="str">
        <f>_xlfn.IFNA(VLOOKUP(A901, Descriptions!$A:$E, 5, FALSE),"")</f>
        <v/>
      </c>
      <c r="F901" s="40"/>
      <c r="G901" s="40"/>
      <c r="I901" s="40"/>
      <c r="J901" s="40"/>
      <c r="K901" s="41"/>
      <c r="L901" s="41" t="str">
        <f t="shared" si="30"/>
        <v/>
      </c>
      <c r="M901" s="40" t="str">
        <f>_xlfn.IFNA(VLOOKUP(H901, Descriptions!$A:$E, 5, FALSE),"")</f>
        <v/>
      </c>
      <c r="N901" s="40"/>
      <c r="O901" s="40"/>
      <c r="Q901" s="41"/>
      <c r="R901" s="41"/>
      <c r="S901" s="41"/>
      <c r="T901" s="41" t="str">
        <f t="shared" si="31"/>
        <v/>
      </c>
      <c r="U901" s="40" t="str">
        <f>_xlfn.IFNA(VLOOKUP(P901, Descriptions!$A:$E, 5, FALSE),"")</f>
        <v/>
      </c>
    </row>
    <row r="902" spans="4:21">
      <c r="D902" s="40"/>
      <c r="E902" s="40" t="str">
        <f>_xlfn.IFNA(VLOOKUP(A902, Descriptions!$A:$E, 5, FALSE),"")</f>
        <v/>
      </c>
      <c r="F902" s="40"/>
      <c r="G902" s="40"/>
      <c r="I902" s="40"/>
      <c r="J902" s="40"/>
      <c r="K902" s="41"/>
      <c r="L902" s="41" t="str">
        <f t="shared" si="30"/>
        <v/>
      </c>
      <c r="M902" s="40" t="str">
        <f>_xlfn.IFNA(VLOOKUP(H902, Descriptions!$A:$E, 5, FALSE),"")</f>
        <v/>
      </c>
      <c r="N902" s="40"/>
      <c r="O902" s="40"/>
      <c r="Q902" s="41"/>
      <c r="R902" s="41"/>
      <c r="S902" s="41"/>
      <c r="T902" s="41" t="str">
        <f t="shared" si="31"/>
        <v/>
      </c>
      <c r="U902" s="40" t="str">
        <f>_xlfn.IFNA(VLOOKUP(P902, Descriptions!$A:$E, 5, FALSE),"")</f>
        <v/>
      </c>
    </row>
    <row r="903" spans="4:21">
      <c r="D903" s="40"/>
      <c r="E903" s="40" t="str">
        <f>_xlfn.IFNA(VLOOKUP(A903, Descriptions!$A:$E, 5, FALSE),"")</f>
        <v/>
      </c>
      <c r="F903" s="40"/>
      <c r="G903" s="40"/>
      <c r="I903" s="40"/>
      <c r="J903" s="40"/>
      <c r="K903" s="41"/>
      <c r="L903" s="41" t="str">
        <f t="shared" ref="L903:L966" si="32">IF(AND(J903&gt;0, K903&gt;0), K903/J903, "")</f>
        <v/>
      </c>
      <c r="M903" s="40" t="str">
        <f>_xlfn.IFNA(VLOOKUP(H903, Descriptions!$A:$E, 5, FALSE),"")</f>
        <v/>
      </c>
      <c r="N903" s="40"/>
      <c r="O903" s="40"/>
      <c r="Q903" s="41"/>
      <c r="R903" s="41"/>
      <c r="S903" s="41"/>
      <c r="T903" s="41" t="str">
        <f t="shared" si="31"/>
        <v/>
      </c>
      <c r="U903" s="40" t="str">
        <f>_xlfn.IFNA(VLOOKUP(P903, Descriptions!$A:$E, 5, FALSE),"")</f>
        <v/>
      </c>
    </row>
    <row r="904" spans="4:21">
      <c r="D904" s="40"/>
      <c r="E904" s="40" t="str">
        <f>_xlfn.IFNA(VLOOKUP(A904, Descriptions!$A:$E, 5, FALSE),"")</f>
        <v/>
      </c>
      <c r="F904" s="40"/>
      <c r="G904" s="40"/>
      <c r="I904" s="40"/>
      <c r="J904" s="40"/>
      <c r="K904" s="41"/>
      <c r="L904" s="41" t="str">
        <f t="shared" si="32"/>
        <v/>
      </c>
      <c r="M904" s="40" t="str">
        <f>_xlfn.IFNA(VLOOKUP(H904, Descriptions!$A:$E, 5, FALSE),"")</f>
        <v/>
      </c>
      <c r="N904" s="40"/>
      <c r="O904" s="40"/>
      <c r="Q904" s="41"/>
      <c r="R904" s="41"/>
      <c r="S904" s="41"/>
      <c r="T904" s="41" t="str">
        <f t="shared" ref="T904:T967" si="33">IF(AND(S904&gt;0, R904&gt;0), S904/R904, "")</f>
        <v/>
      </c>
      <c r="U904" s="40" t="str">
        <f>_xlfn.IFNA(VLOOKUP(P904, Descriptions!$A:$E, 5, FALSE),"")</f>
        <v/>
      </c>
    </row>
    <row r="905" spans="4:21">
      <c r="D905" s="40"/>
      <c r="E905" s="40" t="str">
        <f>_xlfn.IFNA(VLOOKUP(A905, Descriptions!$A:$E, 5, FALSE),"")</f>
        <v/>
      </c>
      <c r="F905" s="40"/>
      <c r="G905" s="40"/>
      <c r="I905" s="40"/>
      <c r="J905" s="40"/>
      <c r="K905" s="41"/>
      <c r="L905" s="41" t="str">
        <f t="shared" si="32"/>
        <v/>
      </c>
      <c r="M905" s="40" t="str">
        <f>_xlfn.IFNA(VLOOKUP(H905, Descriptions!$A:$E, 5, FALSE),"")</f>
        <v/>
      </c>
      <c r="N905" s="40"/>
      <c r="O905" s="40"/>
      <c r="Q905" s="41"/>
      <c r="R905" s="41"/>
      <c r="S905" s="41"/>
      <c r="T905" s="41" t="str">
        <f t="shared" si="33"/>
        <v/>
      </c>
      <c r="U905" s="40" t="str">
        <f>_xlfn.IFNA(VLOOKUP(P905, Descriptions!$A:$E, 5, FALSE),"")</f>
        <v/>
      </c>
    </row>
    <row r="906" spans="4:21">
      <c r="D906" s="40"/>
      <c r="E906" s="40" t="str">
        <f>_xlfn.IFNA(VLOOKUP(A906, Descriptions!$A:$E, 5, FALSE),"")</f>
        <v/>
      </c>
      <c r="F906" s="40"/>
      <c r="G906" s="40"/>
      <c r="I906" s="40"/>
      <c r="J906" s="40"/>
      <c r="K906" s="41"/>
      <c r="L906" s="41" t="str">
        <f t="shared" si="32"/>
        <v/>
      </c>
      <c r="M906" s="40" t="str">
        <f>_xlfn.IFNA(VLOOKUP(H906, Descriptions!$A:$E, 5, FALSE),"")</f>
        <v/>
      </c>
      <c r="N906" s="40"/>
      <c r="O906" s="40"/>
      <c r="Q906" s="41"/>
      <c r="R906" s="41"/>
      <c r="S906" s="41"/>
      <c r="T906" s="41" t="str">
        <f t="shared" si="33"/>
        <v/>
      </c>
      <c r="U906" s="40" t="str">
        <f>_xlfn.IFNA(VLOOKUP(P906, Descriptions!$A:$E, 5, FALSE),"")</f>
        <v/>
      </c>
    </row>
    <row r="907" spans="4:21">
      <c r="D907" s="40"/>
      <c r="E907" s="40" t="str">
        <f>_xlfn.IFNA(VLOOKUP(A907, Descriptions!$A:$E, 5, FALSE),"")</f>
        <v/>
      </c>
      <c r="F907" s="40"/>
      <c r="G907" s="40"/>
      <c r="I907" s="40"/>
      <c r="J907" s="40"/>
      <c r="K907" s="41"/>
      <c r="L907" s="41" t="str">
        <f t="shared" si="32"/>
        <v/>
      </c>
      <c r="M907" s="40" t="str">
        <f>_xlfn.IFNA(VLOOKUP(H907, Descriptions!$A:$E, 5, FALSE),"")</f>
        <v/>
      </c>
      <c r="N907" s="40"/>
      <c r="O907" s="40"/>
      <c r="Q907" s="41"/>
      <c r="R907" s="41"/>
      <c r="S907" s="41"/>
      <c r="T907" s="41" t="str">
        <f t="shared" si="33"/>
        <v/>
      </c>
      <c r="U907" s="40" t="str">
        <f>_xlfn.IFNA(VLOOKUP(P907, Descriptions!$A:$E, 5, FALSE),"")</f>
        <v/>
      </c>
    </row>
    <row r="908" spans="4:21">
      <c r="D908" s="40"/>
      <c r="E908" s="40" t="str">
        <f>_xlfn.IFNA(VLOOKUP(A908, Descriptions!$A:$E, 5, FALSE),"")</f>
        <v/>
      </c>
      <c r="F908" s="40"/>
      <c r="G908" s="40"/>
      <c r="I908" s="40"/>
      <c r="J908" s="40"/>
      <c r="K908" s="41"/>
      <c r="L908" s="41" t="str">
        <f t="shared" si="32"/>
        <v/>
      </c>
      <c r="M908" s="40" t="str">
        <f>_xlfn.IFNA(VLOOKUP(H908, Descriptions!$A:$E, 5, FALSE),"")</f>
        <v/>
      </c>
      <c r="N908" s="40"/>
      <c r="O908" s="40"/>
      <c r="Q908" s="41"/>
      <c r="R908" s="41"/>
      <c r="S908" s="41"/>
      <c r="T908" s="41" t="str">
        <f t="shared" si="33"/>
        <v/>
      </c>
      <c r="U908" s="40" t="str">
        <f>_xlfn.IFNA(VLOOKUP(P908, Descriptions!$A:$E, 5, FALSE),"")</f>
        <v/>
      </c>
    </row>
    <row r="909" spans="4:21">
      <c r="D909" s="40"/>
      <c r="E909" s="40" t="str">
        <f>_xlfn.IFNA(VLOOKUP(A909, Descriptions!$A:$E, 5, FALSE),"")</f>
        <v/>
      </c>
      <c r="F909" s="40"/>
      <c r="G909" s="40"/>
      <c r="I909" s="40"/>
      <c r="J909" s="40"/>
      <c r="K909" s="41"/>
      <c r="L909" s="41" t="str">
        <f t="shared" si="32"/>
        <v/>
      </c>
      <c r="M909" s="40" t="str">
        <f>_xlfn.IFNA(VLOOKUP(H909, Descriptions!$A:$E, 5, FALSE),"")</f>
        <v/>
      </c>
      <c r="N909" s="40"/>
      <c r="O909" s="40"/>
      <c r="Q909" s="41"/>
      <c r="R909" s="41"/>
      <c r="S909" s="41"/>
      <c r="T909" s="41" t="str">
        <f t="shared" si="33"/>
        <v/>
      </c>
      <c r="U909" s="40" t="str">
        <f>_xlfn.IFNA(VLOOKUP(P909, Descriptions!$A:$E, 5, FALSE),"")</f>
        <v/>
      </c>
    </row>
    <row r="910" spans="4:21">
      <c r="D910" s="40"/>
      <c r="E910" s="40" t="str">
        <f>_xlfn.IFNA(VLOOKUP(A910, Descriptions!$A:$E, 5, FALSE),"")</f>
        <v/>
      </c>
      <c r="F910" s="40"/>
      <c r="G910" s="40"/>
      <c r="I910" s="40"/>
      <c r="J910" s="40"/>
      <c r="K910" s="41"/>
      <c r="L910" s="41" t="str">
        <f t="shared" si="32"/>
        <v/>
      </c>
      <c r="M910" s="40" t="str">
        <f>_xlfn.IFNA(VLOOKUP(H910, Descriptions!$A:$E, 5, FALSE),"")</f>
        <v/>
      </c>
      <c r="N910" s="40"/>
      <c r="O910" s="40"/>
      <c r="Q910" s="41"/>
      <c r="R910" s="41"/>
      <c r="S910" s="41"/>
      <c r="T910" s="41" t="str">
        <f t="shared" si="33"/>
        <v/>
      </c>
      <c r="U910" s="40" t="str">
        <f>_xlfn.IFNA(VLOOKUP(P910, Descriptions!$A:$E, 5, FALSE),"")</f>
        <v/>
      </c>
    </row>
    <row r="911" spans="4:21">
      <c r="D911" s="40"/>
      <c r="E911" s="40" t="str">
        <f>_xlfn.IFNA(VLOOKUP(A911, Descriptions!$A:$E, 5, FALSE),"")</f>
        <v/>
      </c>
      <c r="F911" s="40"/>
      <c r="G911" s="40"/>
      <c r="I911" s="40"/>
      <c r="J911" s="40"/>
      <c r="K911" s="41"/>
      <c r="L911" s="41" t="str">
        <f t="shared" si="32"/>
        <v/>
      </c>
      <c r="M911" s="40" t="str">
        <f>_xlfn.IFNA(VLOOKUP(H911, Descriptions!$A:$E, 5, FALSE),"")</f>
        <v/>
      </c>
      <c r="N911" s="40"/>
      <c r="O911" s="40"/>
      <c r="Q911" s="41"/>
      <c r="R911" s="41"/>
      <c r="S911" s="41"/>
      <c r="T911" s="41" t="str">
        <f t="shared" si="33"/>
        <v/>
      </c>
      <c r="U911" s="40" t="str">
        <f>_xlfn.IFNA(VLOOKUP(P911, Descriptions!$A:$E, 5, FALSE),"")</f>
        <v/>
      </c>
    </row>
    <row r="912" spans="4:21">
      <c r="D912" s="40"/>
      <c r="E912" s="40" t="str">
        <f>_xlfn.IFNA(VLOOKUP(A912, Descriptions!$A:$E, 5, FALSE),"")</f>
        <v/>
      </c>
      <c r="F912" s="40"/>
      <c r="G912" s="40"/>
      <c r="I912" s="40"/>
      <c r="J912" s="40"/>
      <c r="K912" s="41"/>
      <c r="L912" s="41" t="str">
        <f t="shared" si="32"/>
        <v/>
      </c>
      <c r="M912" s="40" t="str">
        <f>_xlfn.IFNA(VLOOKUP(H912, Descriptions!$A:$E, 5, FALSE),"")</f>
        <v/>
      </c>
      <c r="N912" s="40"/>
      <c r="O912" s="40"/>
      <c r="Q912" s="41"/>
      <c r="R912" s="41"/>
      <c r="S912" s="41"/>
      <c r="T912" s="41" t="str">
        <f t="shared" si="33"/>
        <v/>
      </c>
      <c r="U912" s="40" t="str">
        <f>_xlfn.IFNA(VLOOKUP(P912, Descriptions!$A:$E, 5, FALSE),"")</f>
        <v/>
      </c>
    </row>
    <row r="913" spans="4:21">
      <c r="D913" s="40"/>
      <c r="E913" s="40" t="str">
        <f>_xlfn.IFNA(VLOOKUP(A913, Descriptions!$A:$E, 5, FALSE),"")</f>
        <v/>
      </c>
      <c r="F913" s="40"/>
      <c r="G913" s="40"/>
      <c r="I913" s="40"/>
      <c r="J913" s="40"/>
      <c r="K913" s="41"/>
      <c r="L913" s="41" t="str">
        <f t="shared" si="32"/>
        <v/>
      </c>
      <c r="M913" s="40" t="str">
        <f>_xlfn.IFNA(VLOOKUP(H913, Descriptions!$A:$E, 5, FALSE),"")</f>
        <v/>
      </c>
      <c r="N913" s="40"/>
      <c r="O913" s="40"/>
      <c r="Q913" s="41"/>
      <c r="R913" s="41"/>
      <c r="S913" s="41"/>
      <c r="T913" s="41" t="str">
        <f t="shared" si="33"/>
        <v/>
      </c>
      <c r="U913" s="40" t="str">
        <f>_xlfn.IFNA(VLOOKUP(P913, Descriptions!$A:$E, 5, FALSE),"")</f>
        <v/>
      </c>
    </row>
    <row r="914" spans="4:21">
      <c r="D914" s="40"/>
      <c r="E914" s="40" t="str">
        <f>_xlfn.IFNA(VLOOKUP(A914, Descriptions!$A:$E, 5, FALSE),"")</f>
        <v/>
      </c>
      <c r="F914" s="40"/>
      <c r="G914" s="40"/>
      <c r="I914" s="40"/>
      <c r="J914" s="40"/>
      <c r="K914" s="41"/>
      <c r="L914" s="41" t="str">
        <f t="shared" si="32"/>
        <v/>
      </c>
      <c r="M914" s="40" t="str">
        <f>_xlfn.IFNA(VLOOKUP(H914, Descriptions!$A:$E, 5, FALSE),"")</f>
        <v/>
      </c>
      <c r="N914" s="40"/>
      <c r="O914" s="40"/>
      <c r="Q914" s="41"/>
      <c r="R914" s="41"/>
      <c r="S914" s="41"/>
      <c r="T914" s="41" t="str">
        <f t="shared" si="33"/>
        <v/>
      </c>
      <c r="U914" s="40" t="str">
        <f>_xlfn.IFNA(VLOOKUP(P914, Descriptions!$A:$E, 5, FALSE),"")</f>
        <v/>
      </c>
    </row>
    <row r="915" spans="4:21">
      <c r="D915" s="40"/>
      <c r="E915" s="40" t="str">
        <f>_xlfn.IFNA(VLOOKUP(A915, Descriptions!$A:$E, 5, FALSE),"")</f>
        <v/>
      </c>
      <c r="F915" s="40"/>
      <c r="G915" s="40"/>
      <c r="I915" s="40"/>
      <c r="J915" s="40"/>
      <c r="K915" s="41"/>
      <c r="L915" s="41" t="str">
        <f t="shared" si="32"/>
        <v/>
      </c>
      <c r="M915" s="40" t="str">
        <f>_xlfn.IFNA(VLOOKUP(H915, Descriptions!$A:$E, 5, FALSE),"")</f>
        <v/>
      </c>
      <c r="N915" s="40"/>
      <c r="O915" s="40"/>
      <c r="Q915" s="41"/>
      <c r="R915" s="41"/>
      <c r="S915" s="41"/>
      <c r="T915" s="41" t="str">
        <f t="shared" si="33"/>
        <v/>
      </c>
      <c r="U915" s="40" t="str">
        <f>_xlfn.IFNA(VLOOKUP(P915, Descriptions!$A:$E, 5, FALSE),"")</f>
        <v/>
      </c>
    </row>
    <row r="916" spans="4:21">
      <c r="D916" s="40"/>
      <c r="E916" s="40" t="str">
        <f>_xlfn.IFNA(VLOOKUP(A916, Descriptions!$A:$E, 5, FALSE),"")</f>
        <v/>
      </c>
      <c r="F916" s="40"/>
      <c r="G916" s="40"/>
      <c r="I916" s="40"/>
      <c r="J916" s="40"/>
      <c r="K916" s="41"/>
      <c r="L916" s="41" t="str">
        <f t="shared" si="32"/>
        <v/>
      </c>
      <c r="M916" s="40" t="str">
        <f>_xlfn.IFNA(VLOOKUP(H916, Descriptions!$A:$E, 5, FALSE),"")</f>
        <v/>
      </c>
      <c r="N916" s="40"/>
      <c r="O916" s="40"/>
      <c r="Q916" s="41"/>
      <c r="R916" s="41"/>
      <c r="S916" s="41"/>
      <c r="T916" s="41" t="str">
        <f t="shared" si="33"/>
        <v/>
      </c>
      <c r="U916" s="40" t="str">
        <f>_xlfn.IFNA(VLOOKUP(P916, Descriptions!$A:$E, 5, FALSE),"")</f>
        <v/>
      </c>
    </row>
    <row r="917" spans="4:21">
      <c r="D917" s="40"/>
      <c r="E917" s="40" t="str">
        <f>_xlfn.IFNA(VLOOKUP(A917, Descriptions!$A:$E, 5, FALSE),"")</f>
        <v/>
      </c>
      <c r="F917" s="40"/>
      <c r="G917" s="40"/>
      <c r="I917" s="40"/>
      <c r="J917" s="40"/>
      <c r="K917" s="41"/>
      <c r="L917" s="41" t="str">
        <f t="shared" si="32"/>
        <v/>
      </c>
      <c r="M917" s="40" t="str">
        <f>_xlfn.IFNA(VLOOKUP(H917, Descriptions!$A:$E, 5, FALSE),"")</f>
        <v/>
      </c>
      <c r="N917" s="40"/>
      <c r="O917" s="40"/>
      <c r="Q917" s="41"/>
      <c r="R917" s="41"/>
      <c r="S917" s="41"/>
      <c r="T917" s="41" t="str">
        <f t="shared" si="33"/>
        <v/>
      </c>
      <c r="U917" s="40" t="str">
        <f>_xlfn.IFNA(VLOOKUP(P917, Descriptions!$A:$E, 5, FALSE),"")</f>
        <v/>
      </c>
    </row>
    <row r="918" spans="4:21">
      <c r="D918" s="40"/>
      <c r="E918" s="40" t="str">
        <f>_xlfn.IFNA(VLOOKUP(A918, Descriptions!$A:$E, 5, FALSE),"")</f>
        <v/>
      </c>
      <c r="F918" s="40"/>
      <c r="G918" s="40"/>
      <c r="I918" s="40"/>
      <c r="J918" s="40"/>
      <c r="K918" s="41"/>
      <c r="L918" s="41" t="str">
        <f t="shared" si="32"/>
        <v/>
      </c>
      <c r="M918" s="40" t="str">
        <f>_xlfn.IFNA(VLOOKUP(H918, Descriptions!$A:$E, 5, FALSE),"")</f>
        <v/>
      </c>
      <c r="N918" s="40"/>
      <c r="O918" s="40"/>
      <c r="Q918" s="41"/>
      <c r="R918" s="41"/>
      <c r="S918" s="41"/>
      <c r="T918" s="41" t="str">
        <f t="shared" si="33"/>
        <v/>
      </c>
      <c r="U918" s="40" t="str">
        <f>_xlfn.IFNA(VLOOKUP(P918, Descriptions!$A:$E, 5, FALSE),"")</f>
        <v/>
      </c>
    </row>
    <row r="919" spans="4:21">
      <c r="D919" s="40"/>
      <c r="E919" s="40" t="str">
        <f>_xlfn.IFNA(VLOOKUP(A919, Descriptions!$A:$E, 5, FALSE),"")</f>
        <v/>
      </c>
      <c r="F919" s="40"/>
      <c r="G919" s="40"/>
      <c r="I919" s="40"/>
      <c r="J919" s="40"/>
      <c r="K919" s="41"/>
      <c r="L919" s="41" t="str">
        <f t="shared" si="32"/>
        <v/>
      </c>
      <c r="M919" s="40" t="str">
        <f>_xlfn.IFNA(VLOOKUP(H919, Descriptions!$A:$E, 5, FALSE),"")</f>
        <v/>
      </c>
      <c r="N919" s="40"/>
      <c r="O919" s="40"/>
      <c r="Q919" s="41"/>
      <c r="R919" s="41"/>
      <c r="S919" s="41"/>
      <c r="T919" s="41" t="str">
        <f t="shared" si="33"/>
        <v/>
      </c>
      <c r="U919" s="40" t="str">
        <f>_xlfn.IFNA(VLOOKUP(P919, Descriptions!$A:$E, 5, FALSE),"")</f>
        <v/>
      </c>
    </row>
    <row r="920" spans="4:21">
      <c r="D920" s="40"/>
      <c r="E920" s="40" t="str">
        <f>_xlfn.IFNA(VLOOKUP(A920, Descriptions!$A:$E, 5, FALSE),"")</f>
        <v/>
      </c>
      <c r="F920" s="40"/>
      <c r="G920" s="40"/>
      <c r="I920" s="40"/>
      <c r="J920" s="40"/>
      <c r="K920" s="41"/>
      <c r="L920" s="41" t="str">
        <f t="shared" si="32"/>
        <v/>
      </c>
      <c r="M920" s="40" t="str">
        <f>_xlfn.IFNA(VLOOKUP(H920, Descriptions!$A:$E, 5, FALSE),"")</f>
        <v/>
      </c>
      <c r="N920" s="40"/>
      <c r="O920" s="40"/>
      <c r="Q920" s="41"/>
      <c r="R920" s="41"/>
      <c r="S920" s="41"/>
      <c r="T920" s="41" t="str">
        <f t="shared" si="33"/>
        <v/>
      </c>
      <c r="U920" s="40" t="str">
        <f>_xlfn.IFNA(VLOOKUP(P920, Descriptions!$A:$E, 5, FALSE),"")</f>
        <v/>
      </c>
    </row>
    <row r="921" spans="4:21">
      <c r="D921" s="40"/>
      <c r="E921" s="40" t="str">
        <f>_xlfn.IFNA(VLOOKUP(A921, Descriptions!$A:$E, 5, FALSE),"")</f>
        <v/>
      </c>
      <c r="F921" s="40"/>
      <c r="G921" s="40"/>
      <c r="I921" s="40"/>
      <c r="J921" s="40"/>
      <c r="K921" s="41"/>
      <c r="L921" s="41" t="str">
        <f t="shared" si="32"/>
        <v/>
      </c>
      <c r="M921" s="40" t="str">
        <f>_xlfn.IFNA(VLOOKUP(H921, Descriptions!$A:$E, 5, FALSE),"")</f>
        <v/>
      </c>
      <c r="N921" s="40"/>
      <c r="O921" s="40"/>
      <c r="Q921" s="41"/>
      <c r="R921" s="41"/>
      <c r="S921" s="41"/>
      <c r="T921" s="41" t="str">
        <f t="shared" si="33"/>
        <v/>
      </c>
      <c r="U921" s="40" t="str">
        <f>_xlfn.IFNA(VLOOKUP(P921, Descriptions!$A:$E, 5, FALSE),"")</f>
        <v/>
      </c>
    </row>
    <row r="922" spans="4:21">
      <c r="D922" s="40"/>
      <c r="E922" s="40" t="str">
        <f>_xlfn.IFNA(VLOOKUP(A922, Descriptions!$A:$E, 5, FALSE),"")</f>
        <v/>
      </c>
      <c r="F922" s="40"/>
      <c r="G922" s="40"/>
      <c r="I922" s="40"/>
      <c r="J922" s="40"/>
      <c r="K922" s="41"/>
      <c r="L922" s="41" t="str">
        <f t="shared" si="32"/>
        <v/>
      </c>
      <c r="M922" s="40" t="str">
        <f>_xlfn.IFNA(VLOOKUP(H922, Descriptions!$A:$E, 5, FALSE),"")</f>
        <v/>
      </c>
      <c r="N922" s="40"/>
      <c r="O922" s="40"/>
      <c r="Q922" s="41"/>
      <c r="R922" s="41"/>
      <c r="S922" s="41"/>
      <c r="T922" s="41" t="str">
        <f t="shared" si="33"/>
        <v/>
      </c>
      <c r="U922" s="40" t="str">
        <f>_xlfn.IFNA(VLOOKUP(P922, Descriptions!$A:$E, 5, FALSE),"")</f>
        <v/>
      </c>
    </row>
    <row r="923" spans="4:21">
      <c r="D923" s="40"/>
      <c r="E923" s="40" t="str">
        <f>_xlfn.IFNA(VLOOKUP(A923, Descriptions!$A:$E, 5, FALSE),"")</f>
        <v/>
      </c>
      <c r="F923" s="40"/>
      <c r="G923" s="40"/>
      <c r="I923" s="40"/>
      <c r="J923" s="40"/>
      <c r="K923" s="41"/>
      <c r="L923" s="41" t="str">
        <f t="shared" si="32"/>
        <v/>
      </c>
      <c r="M923" s="40" t="str">
        <f>_xlfn.IFNA(VLOOKUP(H923, Descriptions!$A:$E, 5, FALSE),"")</f>
        <v/>
      </c>
      <c r="N923" s="40"/>
      <c r="O923" s="40"/>
      <c r="Q923" s="41"/>
      <c r="R923" s="41"/>
      <c r="S923" s="41"/>
      <c r="T923" s="41" t="str">
        <f t="shared" si="33"/>
        <v/>
      </c>
      <c r="U923" s="40" t="str">
        <f>_xlfn.IFNA(VLOOKUP(P923, Descriptions!$A:$E, 5, FALSE),"")</f>
        <v/>
      </c>
    </row>
    <row r="924" spans="4:21">
      <c r="D924" s="40"/>
      <c r="E924" s="40" t="str">
        <f>_xlfn.IFNA(VLOOKUP(A924, Descriptions!$A:$E, 5, FALSE),"")</f>
        <v/>
      </c>
      <c r="F924" s="40"/>
      <c r="G924" s="40"/>
      <c r="I924" s="40"/>
      <c r="J924" s="40"/>
      <c r="K924" s="41"/>
      <c r="L924" s="41" t="str">
        <f t="shared" si="32"/>
        <v/>
      </c>
      <c r="M924" s="40" t="str">
        <f>_xlfn.IFNA(VLOOKUP(H924, Descriptions!$A:$E, 5, FALSE),"")</f>
        <v/>
      </c>
      <c r="N924" s="40"/>
      <c r="O924" s="40"/>
      <c r="Q924" s="41"/>
      <c r="R924" s="41"/>
      <c r="S924" s="41"/>
      <c r="T924" s="41" t="str">
        <f t="shared" si="33"/>
        <v/>
      </c>
      <c r="U924" s="40" t="str">
        <f>_xlfn.IFNA(VLOOKUP(P924, Descriptions!$A:$E, 5, FALSE),"")</f>
        <v/>
      </c>
    </row>
    <row r="925" spans="4:21">
      <c r="D925" s="40"/>
      <c r="E925" s="40" t="str">
        <f>_xlfn.IFNA(VLOOKUP(A925, Descriptions!$A:$E, 5, FALSE),"")</f>
        <v/>
      </c>
      <c r="F925" s="40"/>
      <c r="G925" s="40"/>
      <c r="I925" s="40"/>
      <c r="J925" s="40"/>
      <c r="K925" s="41"/>
      <c r="L925" s="41" t="str">
        <f t="shared" si="32"/>
        <v/>
      </c>
      <c r="M925" s="40" t="str">
        <f>_xlfn.IFNA(VLOOKUP(H925, Descriptions!$A:$E, 5, FALSE),"")</f>
        <v/>
      </c>
      <c r="N925" s="40"/>
      <c r="O925" s="40"/>
      <c r="Q925" s="41"/>
      <c r="R925" s="41"/>
      <c r="S925" s="41"/>
      <c r="T925" s="41" t="str">
        <f t="shared" si="33"/>
        <v/>
      </c>
      <c r="U925" s="40" t="str">
        <f>_xlfn.IFNA(VLOOKUP(P925, Descriptions!$A:$E, 5, FALSE),"")</f>
        <v/>
      </c>
    </row>
    <row r="926" spans="4:21">
      <c r="D926" s="40"/>
      <c r="E926" s="40" t="str">
        <f>_xlfn.IFNA(VLOOKUP(A926, Descriptions!$A:$E, 5, FALSE),"")</f>
        <v/>
      </c>
      <c r="F926" s="40"/>
      <c r="G926" s="40"/>
      <c r="I926" s="40"/>
      <c r="J926" s="40"/>
      <c r="K926" s="41"/>
      <c r="L926" s="41" t="str">
        <f t="shared" si="32"/>
        <v/>
      </c>
      <c r="M926" s="40" t="str">
        <f>_xlfn.IFNA(VLOOKUP(H926, Descriptions!$A:$E, 5, FALSE),"")</f>
        <v/>
      </c>
      <c r="N926" s="40"/>
      <c r="O926" s="40"/>
      <c r="Q926" s="41"/>
      <c r="R926" s="41"/>
      <c r="S926" s="41"/>
      <c r="T926" s="41" t="str">
        <f t="shared" si="33"/>
        <v/>
      </c>
      <c r="U926" s="40" t="str">
        <f>_xlfn.IFNA(VLOOKUP(P926, Descriptions!$A:$E, 5, FALSE),"")</f>
        <v/>
      </c>
    </row>
    <row r="927" spans="4:21">
      <c r="D927" s="40"/>
      <c r="E927" s="40" t="str">
        <f>_xlfn.IFNA(VLOOKUP(A927, Descriptions!$A:$E, 5, FALSE),"")</f>
        <v/>
      </c>
      <c r="F927" s="40"/>
      <c r="G927" s="40"/>
      <c r="I927" s="40"/>
      <c r="J927" s="40"/>
      <c r="K927" s="41"/>
      <c r="L927" s="41" t="str">
        <f t="shared" si="32"/>
        <v/>
      </c>
      <c r="M927" s="40" t="str">
        <f>_xlfn.IFNA(VLOOKUP(H927, Descriptions!$A:$E, 5, FALSE),"")</f>
        <v/>
      </c>
      <c r="N927" s="40"/>
      <c r="O927" s="40"/>
      <c r="Q927" s="41"/>
      <c r="R927" s="41"/>
      <c r="S927" s="41"/>
      <c r="T927" s="41" t="str">
        <f t="shared" si="33"/>
        <v/>
      </c>
      <c r="U927" s="40" t="str">
        <f>_xlfn.IFNA(VLOOKUP(P927, Descriptions!$A:$E, 5, FALSE),"")</f>
        <v/>
      </c>
    </row>
    <row r="928" spans="4:21">
      <c r="D928" s="40"/>
      <c r="E928" s="40" t="str">
        <f>_xlfn.IFNA(VLOOKUP(A928, Descriptions!$A:$E, 5, FALSE),"")</f>
        <v/>
      </c>
      <c r="F928" s="40"/>
      <c r="G928" s="40"/>
      <c r="I928" s="40"/>
      <c r="J928" s="40"/>
      <c r="K928" s="41"/>
      <c r="L928" s="41" t="str">
        <f t="shared" si="32"/>
        <v/>
      </c>
      <c r="M928" s="40" t="str">
        <f>_xlfn.IFNA(VLOOKUP(H928, Descriptions!$A:$E, 5, FALSE),"")</f>
        <v/>
      </c>
      <c r="N928" s="40"/>
      <c r="O928" s="40"/>
      <c r="Q928" s="41"/>
      <c r="R928" s="41"/>
      <c r="S928" s="41"/>
      <c r="T928" s="41" t="str">
        <f t="shared" si="33"/>
        <v/>
      </c>
      <c r="U928" s="40" t="str">
        <f>_xlfn.IFNA(VLOOKUP(P928, Descriptions!$A:$E, 5, FALSE),"")</f>
        <v/>
      </c>
    </row>
    <row r="929" spans="4:21">
      <c r="D929" s="40"/>
      <c r="E929" s="40" t="str">
        <f>_xlfn.IFNA(VLOOKUP(A929, Descriptions!$A:$E, 5, FALSE),"")</f>
        <v/>
      </c>
      <c r="F929" s="40"/>
      <c r="G929" s="40"/>
      <c r="I929" s="40"/>
      <c r="J929" s="40"/>
      <c r="K929" s="41"/>
      <c r="L929" s="41" t="str">
        <f t="shared" si="32"/>
        <v/>
      </c>
      <c r="M929" s="40" t="str">
        <f>_xlfn.IFNA(VLOOKUP(H929, Descriptions!$A:$E, 5, FALSE),"")</f>
        <v/>
      </c>
      <c r="N929" s="40"/>
      <c r="O929" s="40"/>
      <c r="Q929" s="41"/>
      <c r="R929" s="41"/>
      <c r="S929" s="41"/>
      <c r="T929" s="41" t="str">
        <f t="shared" si="33"/>
        <v/>
      </c>
      <c r="U929" s="40" t="str">
        <f>_xlfn.IFNA(VLOOKUP(P929, Descriptions!$A:$E, 5, FALSE),"")</f>
        <v/>
      </c>
    </row>
    <row r="930" spans="4:21">
      <c r="D930" s="40"/>
      <c r="E930" s="40" t="str">
        <f>_xlfn.IFNA(VLOOKUP(A930, Descriptions!$A:$E, 5, FALSE),"")</f>
        <v/>
      </c>
      <c r="F930" s="40"/>
      <c r="G930" s="40"/>
      <c r="I930" s="40"/>
      <c r="J930" s="40"/>
      <c r="K930" s="41"/>
      <c r="L930" s="41" t="str">
        <f t="shared" si="32"/>
        <v/>
      </c>
      <c r="M930" s="40" t="str">
        <f>_xlfn.IFNA(VLOOKUP(H930, Descriptions!$A:$E, 5, FALSE),"")</f>
        <v/>
      </c>
      <c r="N930" s="40"/>
      <c r="O930" s="40"/>
      <c r="Q930" s="41"/>
      <c r="R930" s="41"/>
      <c r="S930" s="41"/>
      <c r="T930" s="41" t="str">
        <f t="shared" si="33"/>
        <v/>
      </c>
      <c r="U930" s="40" t="str">
        <f>_xlfn.IFNA(VLOOKUP(P930, Descriptions!$A:$E, 5, FALSE),"")</f>
        <v/>
      </c>
    </row>
    <row r="931" spans="4:21">
      <c r="D931" s="40"/>
      <c r="E931" s="40" t="str">
        <f>_xlfn.IFNA(VLOOKUP(A931, Descriptions!$A:$E, 5, FALSE),"")</f>
        <v/>
      </c>
      <c r="F931" s="40"/>
      <c r="G931" s="40"/>
      <c r="I931" s="40"/>
      <c r="J931" s="40"/>
      <c r="K931" s="41"/>
      <c r="L931" s="41" t="str">
        <f t="shared" si="32"/>
        <v/>
      </c>
      <c r="M931" s="40" t="str">
        <f>_xlfn.IFNA(VLOOKUP(H931, Descriptions!$A:$E, 5, FALSE),"")</f>
        <v/>
      </c>
      <c r="N931" s="40"/>
      <c r="O931" s="40"/>
      <c r="Q931" s="41"/>
      <c r="R931" s="41"/>
      <c r="S931" s="41"/>
      <c r="T931" s="41" t="str">
        <f t="shared" si="33"/>
        <v/>
      </c>
      <c r="U931" s="40" t="str">
        <f>_xlfn.IFNA(VLOOKUP(P931, Descriptions!$A:$E, 5, FALSE),"")</f>
        <v/>
      </c>
    </row>
    <row r="932" spans="4:21">
      <c r="D932" s="40"/>
      <c r="E932" s="40" t="str">
        <f>_xlfn.IFNA(VLOOKUP(A932, Descriptions!$A:$E, 5, FALSE),"")</f>
        <v/>
      </c>
      <c r="F932" s="40"/>
      <c r="G932" s="40"/>
      <c r="I932" s="40"/>
      <c r="J932" s="40"/>
      <c r="K932" s="41"/>
      <c r="L932" s="41" t="str">
        <f t="shared" si="32"/>
        <v/>
      </c>
      <c r="M932" s="40" t="str">
        <f>_xlfn.IFNA(VLOOKUP(H932, Descriptions!$A:$E, 5, FALSE),"")</f>
        <v/>
      </c>
      <c r="N932" s="40"/>
      <c r="O932" s="40"/>
      <c r="Q932" s="41"/>
      <c r="R932" s="41"/>
      <c r="S932" s="41"/>
      <c r="T932" s="41" t="str">
        <f t="shared" si="33"/>
        <v/>
      </c>
      <c r="U932" s="40" t="str">
        <f>_xlfn.IFNA(VLOOKUP(P932, Descriptions!$A:$E, 5, FALSE),"")</f>
        <v/>
      </c>
    </row>
    <row r="933" spans="4:21">
      <c r="D933" s="40"/>
      <c r="E933" s="40" t="str">
        <f>_xlfn.IFNA(VLOOKUP(A933, Descriptions!$A:$E, 5, FALSE),"")</f>
        <v/>
      </c>
      <c r="F933" s="40"/>
      <c r="G933" s="40"/>
      <c r="I933" s="40"/>
      <c r="J933" s="40"/>
      <c r="K933" s="41"/>
      <c r="L933" s="41" t="str">
        <f t="shared" si="32"/>
        <v/>
      </c>
      <c r="M933" s="40" t="str">
        <f>_xlfn.IFNA(VLOOKUP(H933, Descriptions!$A:$E, 5, FALSE),"")</f>
        <v/>
      </c>
      <c r="N933" s="40"/>
      <c r="O933" s="40"/>
      <c r="Q933" s="41"/>
      <c r="R933" s="41"/>
      <c r="S933" s="41"/>
      <c r="T933" s="41" t="str">
        <f t="shared" si="33"/>
        <v/>
      </c>
      <c r="U933" s="40" t="str">
        <f>_xlfn.IFNA(VLOOKUP(P933, Descriptions!$A:$E, 5, FALSE),"")</f>
        <v/>
      </c>
    </row>
    <row r="934" spans="4:21">
      <c r="D934" s="40"/>
      <c r="E934" s="40" t="str">
        <f>_xlfn.IFNA(VLOOKUP(A934, Descriptions!$A:$E, 5, FALSE),"")</f>
        <v/>
      </c>
      <c r="F934" s="40"/>
      <c r="G934" s="40"/>
      <c r="I934" s="40"/>
      <c r="J934" s="40"/>
      <c r="K934" s="41"/>
      <c r="L934" s="41" t="str">
        <f t="shared" si="32"/>
        <v/>
      </c>
      <c r="M934" s="40" t="str">
        <f>_xlfn.IFNA(VLOOKUP(H934, Descriptions!$A:$E, 5, FALSE),"")</f>
        <v/>
      </c>
      <c r="N934" s="40"/>
      <c r="O934" s="40"/>
      <c r="Q934" s="41"/>
      <c r="R934" s="41"/>
      <c r="S934" s="41"/>
      <c r="T934" s="41" t="str">
        <f t="shared" si="33"/>
        <v/>
      </c>
      <c r="U934" s="40" t="str">
        <f>_xlfn.IFNA(VLOOKUP(P934, Descriptions!$A:$E, 5, FALSE),"")</f>
        <v/>
      </c>
    </row>
    <row r="935" spans="4:21">
      <c r="D935" s="40"/>
      <c r="E935" s="40" t="str">
        <f>_xlfn.IFNA(VLOOKUP(A935, Descriptions!$A:$E, 5, FALSE),"")</f>
        <v/>
      </c>
      <c r="F935" s="40"/>
      <c r="G935" s="40"/>
      <c r="I935" s="40"/>
      <c r="J935" s="40"/>
      <c r="K935" s="41"/>
      <c r="L935" s="41" t="str">
        <f t="shared" si="32"/>
        <v/>
      </c>
      <c r="M935" s="40" t="str">
        <f>_xlfn.IFNA(VLOOKUP(H935, Descriptions!$A:$E, 5, FALSE),"")</f>
        <v/>
      </c>
      <c r="N935" s="40"/>
      <c r="O935" s="40"/>
      <c r="Q935" s="41"/>
      <c r="R935" s="41"/>
      <c r="S935" s="41"/>
      <c r="T935" s="41" t="str">
        <f t="shared" si="33"/>
        <v/>
      </c>
      <c r="U935" s="40" t="str">
        <f>_xlfn.IFNA(VLOOKUP(P935, Descriptions!$A:$E, 5, FALSE),"")</f>
        <v/>
      </c>
    </row>
    <row r="936" spans="4:21">
      <c r="D936" s="40"/>
      <c r="E936" s="40" t="str">
        <f>_xlfn.IFNA(VLOOKUP(A936, Descriptions!$A:$E, 5, FALSE),"")</f>
        <v/>
      </c>
      <c r="F936" s="40"/>
      <c r="G936" s="40"/>
      <c r="I936" s="40"/>
      <c r="J936" s="40"/>
      <c r="K936" s="41"/>
      <c r="L936" s="41" t="str">
        <f t="shared" si="32"/>
        <v/>
      </c>
      <c r="M936" s="40" t="str">
        <f>_xlfn.IFNA(VLOOKUP(H936, Descriptions!$A:$E, 5, FALSE),"")</f>
        <v/>
      </c>
      <c r="N936" s="40"/>
      <c r="O936" s="40"/>
      <c r="Q936" s="41"/>
      <c r="R936" s="41"/>
      <c r="S936" s="41"/>
      <c r="T936" s="41" t="str">
        <f t="shared" si="33"/>
        <v/>
      </c>
      <c r="U936" s="40" t="str">
        <f>_xlfn.IFNA(VLOOKUP(P936, Descriptions!$A:$E, 5, FALSE),"")</f>
        <v/>
      </c>
    </row>
    <row r="937" spans="4:21">
      <c r="D937" s="40"/>
      <c r="E937" s="40" t="str">
        <f>_xlfn.IFNA(VLOOKUP(A937, Descriptions!$A:$E, 5, FALSE),"")</f>
        <v/>
      </c>
      <c r="F937" s="40"/>
      <c r="G937" s="40"/>
      <c r="I937" s="40"/>
      <c r="J937" s="40"/>
      <c r="K937" s="41"/>
      <c r="L937" s="41" t="str">
        <f t="shared" si="32"/>
        <v/>
      </c>
      <c r="M937" s="40" t="str">
        <f>_xlfn.IFNA(VLOOKUP(H937, Descriptions!$A:$E, 5, FALSE),"")</f>
        <v/>
      </c>
      <c r="N937" s="40"/>
      <c r="O937" s="40"/>
      <c r="Q937" s="41"/>
      <c r="R937" s="41"/>
      <c r="S937" s="41"/>
      <c r="T937" s="41" t="str">
        <f t="shared" si="33"/>
        <v/>
      </c>
      <c r="U937" s="40" t="str">
        <f>_xlfn.IFNA(VLOOKUP(P937, Descriptions!$A:$E, 5, FALSE),"")</f>
        <v/>
      </c>
    </row>
    <row r="938" spans="4:21">
      <c r="D938" s="40"/>
      <c r="E938" s="40" t="str">
        <f>_xlfn.IFNA(VLOOKUP(A938, Descriptions!$A:$E, 5, FALSE),"")</f>
        <v/>
      </c>
      <c r="F938" s="40"/>
      <c r="G938" s="40"/>
      <c r="I938" s="40"/>
      <c r="J938" s="40"/>
      <c r="K938" s="41"/>
      <c r="L938" s="41" t="str">
        <f t="shared" si="32"/>
        <v/>
      </c>
      <c r="M938" s="40" t="str">
        <f>_xlfn.IFNA(VLOOKUP(H938, Descriptions!$A:$E, 5, FALSE),"")</f>
        <v/>
      </c>
      <c r="N938" s="40"/>
      <c r="O938" s="40"/>
      <c r="Q938" s="41"/>
      <c r="R938" s="41"/>
      <c r="S938" s="41"/>
      <c r="T938" s="41" t="str">
        <f t="shared" si="33"/>
        <v/>
      </c>
      <c r="U938" s="40" t="str">
        <f>_xlfn.IFNA(VLOOKUP(P938, Descriptions!$A:$E, 5, FALSE),"")</f>
        <v/>
      </c>
    </row>
    <row r="939" spans="4:21">
      <c r="D939" s="40"/>
      <c r="E939" s="40" t="str">
        <f>_xlfn.IFNA(VLOOKUP(A939, Descriptions!$A:$E, 5, FALSE),"")</f>
        <v/>
      </c>
      <c r="F939" s="40"/>
      <c r="G939" s="40"/>
      <c r="I939" s="40"/>
      <c r="J939" s="40"/>
      <c r="K939" s="41"/>
      <c r="L939" s="41" t="str">
        <f t="shared" si="32"/>
        <v/>
      </c>
      <c r="M939" s="40" t="str">
        <f>_xlfn.IFNA(VLOOKUP(H939, Descriptions!$A:$E, 5, FALSE),"")</f>
        <v/>
      </c>
      <c r="N939" s="40"/>
      <c r="O939" s="40"/>
      <c r="Q939" s="41"/>
      <c r="R939" s="41"/>
      <c r="S939" s="41"/>
      <c r="T939" s="41" t="str">
        <f t="shared" si="33"/>
        <v/>
      </c>
      <c r="U939" s="40" t="str">
        <f>_xlfn.IFNA(VLOOKUP(P939, Descriptions!$A:$E, 5, FALSE),"")</f>
        <v/>
      </c>
    </row>
    <row r="940" spans="4:21">
      <c r="D940" s="40"/>
      <c r="E940" s="40" t="str">
        <f>_xlfn.IFNA(VLOOKUP(A940, Descriptions!$A:$E, 5, FALSE),"")</f>
        <v/>
      </c>
      <c r="F940" s="40"/>
      <c r="G940" s="40"/>
      <c r="I940" s="40"/>
      <c r="J940" s="40"/>
      <c r="K940" s="41"/>
      <c r="L940" s="41" t="str">
        <f t="shared" si="32"/>
        <v/>
      </c>
      <c r="M940" s="40" t="str">
        <f>_xlfn.IFNA(VLOOKUP(H940, Descriptions!$A:$E, 5, FALSE),"")</f>
        <v/>
      </c>
      <c r="N940" s="40"/>
      <c r="O940" s="40"/>
      <c r="Q940" s="41"/>
      <c r="R940" s="41"/>
      <c r="S940" s="41"/>
      <c r="T940" s="41" t="str">
        <f t="shared" si="33"/>
        <v/>
      </c>
      <c r="U940" s="40" t="str">
        <f>_xlfn.IFNA(VLOOKUP(P940, Descriptions!$A:$E, 5, FALSE),"")</f>
        <v/>
      </c>
    </row>
    <row r="941" spans="4:21">
      <c r="D941" s="40"/>
      <c r="E941" s="40" t="str">
        <f>_xlfn.IFNA(VLOOKUP(A941, Descriptions!$A:$E, 5, FALSE),"")</f>
        <v/>
      </c>
      <c r="F941" s="40"/>
      <c r="G941" s="40"/>
      <c r="I941" s="40"/>
      <c r="J941" s="40"/>
      <c r="K941" s="41"/>
      <c r="L941" s="41" t="str">
        <f t="shared" si="32"/>
        <v/>
      </c>
      <c r="M941" s="40" t="str">
        <f>_xlfn.IFNA(VLOOKUP(H941, Descriptions!$A:$E, 5, FALSE),"")</f>
        <v/>
      </c>
      <c r="N941" s="40"/>
      <c r="O941" s="40"/>
      <c r="Q941" s="41"/>
      <c r="R941" s="41"/>
      <c r="S941" s="41"/>
      <c r="T941" s="41" t="str">
        <f t="shared" si="33"/>
        <v/>
      </c>
      <c r="U941" s="40" t="str">
        <f>_xlfn.IFNA(VLOOKUP(P941, Descriptions!$A:$E, 5, FALSE),"")</f>
        <v/>
      </c>
    </row>
    <row r="942" spans="4:21">
      <c r="D942" s="40"/>
      <c r="E942" s="40" t="str">
        <f>_xlfn.IFNA(VLOOKUP(A942, Descriptions!$A:$E, 5, FALSE),"")</f>
        <v/>
      </c>
      <c r="F942" s="40"/>
      <c r="G942" s="40"/>
      <c r="I942" s="40"/>
      <c r="J942" s="40"/>
      <c r="K942" s="41"/>
      <c r="L942" s="41" t="str">
        <f t="shared" si="32"/>
        <v/>
      </c>
      <c r="M942" s="40" t="str">
        <f>_xlfn.IFNA(VLOOKUP(H942, Descriptions!$A:$E, 5, FALSE),"")</f>
        <v/>
      </c>
      <c r="N942" s="40"/>
      <c r="O942" s="40"/>
      <c r="Q942" s="41"/>
      <c r="R942" s="41"/>
      <c r="S942" s="41"/>
      <c r="T942" s="41" t="str">
        <f t="shared" si="33"/>
        <v/>
      </c>
      <c r="U942" s="40" t="str">
        <f>_xlfn.IFNA(VLOOKUP(P942, Descriptions!$A:$E, 5, FALSE),"")</f>
        <v/>
      </c>
    </row>
    <row r="943" spans="4:21">
      <c r="D943" s="40"/>
      <c r="E943" s="40" t="str">
        <f>_xlfn.IFNA(VLOOKUP(A943, Descriptions!$A:$E, 5, FALSE),"")</f>
        <v/>
      </c>
      <c r="F943" s="40"/>
      <c r="G943" s="40"/>
      <c r="I943" s="40"/>
      <c r="J943" s="40"/>
      <c r="K943" s="41"/>
      <c r="L943" s="41" t="str">
        <f t="shared" si="32"/>
        <v/>
      </c>
      <c r="M943" s="40" t="str">
        <f>_xlfn.IFNA(VLOOKUP(H943, Descriptions!$A:$E, 5, FALSE),"")</f>
        <v/>
      </c>
      <c r="N943" s="40"/>
      <c r="O943" s="40"/>
      <c r="Q943" s="41"/>
      <c r="R943" s="41"/>
      <c r="S943" s="41"/>
      <c r="T943" s="41" t="str">
        <f t="shared" si="33"/>
        <v/>
      </c>
      <c r="U943" s="40" t="str">
        <f>_xlfn.IFNA(VLOOKUP(P943, Descriptions!$A:$E, 5, FALSE),"")</f>
        <v/>
      </c>
    </row>
    <row r="944" spans="4:21">
      <c r="D944" s="40"/>
      <c r="E944" s="40" t="str">
        <f>_xlfn.IFNA(VLOOKUP(A944, Descriptions!$A:$E, 5, FALSE),"")</f>
        <v/>
      </c>
      <c r="F944" s="40"/>
      <c r="G944" s="40"/>
      <c r="I944" s="40"/>
      <c r="J944" s="40"/>
      <c r="K944" s="41"/>
      <c r="L944" s="41" t="str">
        <f t="shared" si="32"/>
        <v/>
      </c>
      <c r="M944" s="40" t="str">
        <f>_xlfn.IFNA(VLOOKUP(H944, Descriptions!$A:$E, 5, FALSE),"")</f>
        <v/>
      </c>
      <c r="N944" s="40"/>
      <c r="O944" s="40"/>
      <c r="Q944" s="41"/>
      <c r="R944" s="41"/>
      <c r="S944" s="41"/>
      <c r="T944" s="41" t="str">
        <f t="shared" si="33"/>
        <v/>
      </c>
      <c r="U944" s="40" t="str">
        <f>_xlfn.IFNA(VLOOKUP(P944, Descriptions!$A:$E, 5, FALSE),"")</f>
        <v/>
      </c>
    </row>
    <row r="945" spans="4:21">
      <c r="D945" s="40"/>
      <c r="E945" s="40" t="str">
        <f>_xlfn.IFNA(VLOOKUP(A945, Descriptions!$A:$E, 5, FALSE),"")</f>
        <v/>
      </c>
      <c r="F945" s="40"/>
      <c r="G945" s="40"/>
      <c r="I945" s="40"/>
      <c r="J945" s="40"/>
      <c r="K945" s="41"/>
      <c r="L945" s="41" t="str">
        <f t="shared" si="32"/>
        <v/>
      </c>
      <c r="M945" s="40" t="str">
        <f>_xlfn.IFNA(VLOOKUP(H945, Descriptions!$A:$E, 5, FALSE),"")</f>
        <v/>
      </c>
      <c r="N945" s="40"/>
      <c r="O945" s="40"/>
      <c r="Q945" s="41"/>
      <c r="R945" s="41"/>
      <c r="S945" s="41"/>
      <c r="T945" s="41" t="str">
        <f t="shared" si="33"/>
        <v/>
      </c>
      <c r="U945" s="40" t="str">
        <f>_xlfn.IFNA(VLOOKUP(P945, Descriptions!$A:$E, 5, FALSE),"")</f>
        <v/>
      </c>
    </row>
    <row r="946" spans="4:21">
      <c r="D946" s="40"/>
      <c r="E946" s="40" t="str">
        <f>_xlfn.IFNA(VLOOKUP(A946, Descriptions!$A:$E, 5, FALSE),"")</f>
        <v/>
      </c>
      <c r="F946" s="40"/>
      <c r="G946" s="40"/>
      <c r="I946" s="40"/>
      <c r="J946" s="40"/>
      <c r="K946" s="41"/>
      <c r="L946" s="41" t="str">
        <f t="shared" si="32"/>
        <v/>
      </c>
      <c r="M946" s="40" t="str">
        <f>_xlfn.IFNA(VLOOKUP(H946, Descriptions!$A:$E, 5, FALSE),"")</f>
        <v/>
      </c>
      <c r="N946" s="40"/>
      <c r="O946" s="40"/>
      <c r="Q946" s="41"/>
      <c r="R946" s="41"/>
      <c r="S946" s="41"/>
      <c r="T946" s="41" t="str">
        <f t="shared" si="33"/>
        <v/>
      </c>
      <c r="U946" s="40" t="str">
        <f>_xlfn.IFNA(VLOOKUP(P946, Descriptions!$A:$E, 5, FALSE),"")</f>
        <v/>
      </c>
    </row>
    <row r="947" spans="4:21">
      <c r="D947" s="40"/>
      <c r="E947" s="40" t="str">
        <f>_xlfn.IFNA(VLOOKUP(A947, Descriptions!$A:$E, 5, FALSE),"")</f>
        <v/>
      </c>
      <c r="F947" s="40"/>
      <c r="G947" s="40"/>
      <c r="I947" s="40"/>
      <c r="J947" s="40"/>
      <c r="K947" s="41"/>
      <c r="L947" s="41" t="str">
        <f t="shared" si="32"/>
        <v/>
      </c>
      <c r="M947" s="40" t="str">
        <f>_xlfn.IFNA(VLOOKUP(H947, Descriptions!$A:$E, 5, FALSE),"")</f>
        <v/>
      </c>
      <c r="N947" s="40"/>
      <c r="O947" s="40"/>
      <c r="Q947" s="41"/>
      <c r="R947" s="41"/>
      <c r="S947" s="41"/>
      <c r="T947" s="41" t="str">
        <f t="shared" si="33"/>
        <v/>
      </c>
      <c r="U947" s="40" t="str">
        <f>_xlfn.IFNA(VLOOKUP(P947, Descriptions!$A:$E, 5, FALSE),"")</f>
        <v/>
      </c>
    </row>
    <row r="948" spans="4:21">
      <c r="D948" s="40"/>
      <c r="E948" s="40" t="str">
        <f>_xlfn.IFNA(VLOOKUP(A948, Descriptions!$A:$E, 5, FALSE),"")</f>
        <v/>
      </c>
      <c r="F948" s="40"/>
      <c r="G948" s="40"/>
      <c r="I948" s="40"/>
      <c r="J948" s="40"/>
      <c r="K948" s="41"/>
      <c r="L948" s="41" t="str">
        <f t="shared" si="32"/>
        <v/>
      </c>
      <c r="M948" s="40" t="str">
        <f>_xlfn.IFNA(VLOOKUP(H948, Descriptions!$A:$E, 5, FALSE),"")</f>
        <v/>
      </c>
      <c r="N948" s="40"/>
      <c r="O948" s="40"/>
      <c r="Q948" s="41"/>
      <c r="R948" s="41"/>
      <c r="S948" s="41"/>
      <c r="T948" s="41" t="str">
        <f t="shared" si="33"/>
        <v/>
      </c>
      <c r="U948" s="40" t="str">
        <f>_xlfn.IFNA(VLOOKUP(P948, Descriptions!$A:$E, 5, FALSE),"")</f>
        <v/>
      </c>
    </row>
    <row r="949" spans="4:21">
      <c r="D949" s="40"/>
      <c r="E949" s="40" t="str">
        <f>_xlfn.IFNA(VLOOKUP(A949, Descriptions!$A:$E, 5, FALSE),"")</f>
        <v/>
      </c>
      <c r="F949" s="40"/>
      <c r="G949" s="40"/>
      <c r="I949" s="40"/>
      <c r="J949" s="40"/>
      <c r="K949" s="41"/>
      <c r="L949" s="41" t="str">
        <f t="shared" si="32"/>
        <v/>
      </c>
      <c r="M949" s="40" t="str">
        <f>_xlfn.IFNA(VLOOKUP(H949, Descriptions!$A:$E, 5, FALSE),"")</f>
        <v/>
      </c>
      <c r="N949" s="40"/>
      <c r="O949" s="40"/>
      <c r="Q949" s="41"/>
      <c r="R949" s="41"/>
      <c r="S949" s="41"/>
      <c r="T949" s="41" t="str">
        <f t="shared" si="33"/>
        <v/>
      </c>
      <c r="U949" s="40" t="str">
        <f>_xlfn.IFNA(VLOOKUP(P949, Descriptions!$A:$E, 5, FALSE),"")</f>
        <v/>
      </c>
    </row>
    <row r="950" spans="4:21">
      <c r="D950" s="40"/>
      <c r="E950" s="40" t="str">
        <f>_xlfn.IFNA(VLOOKUP(A950, Descriptions!$A:$E, 5, FALSE),"")</f>
        <v/>
      </c>
      <c r="F950" s="40"/>
      <c r="G950" s="40"/>
      <c r="I950" s="40"/>
      <c r="J950" s="40"/>
      <c r="K950" s="41"/>
      <c r="L950" s="41" t="str">
        <f t="shared" si="32"/>
        <v/>
      </c>
      <c r="M950" s="40" t="str">
        <f>_xlfn.IFNA(VLOOKUP(H950, Descriptions!$A:$E, 5, FALSE),"")</f>
        <v/>
      </c>
      <c r="N950" s="40"/>
      <c r="O950" s="40"/>
      <c r="Q950" s="41"/>
      <c r="R950" s="41"/>
      <c r="S950" s="41"/>
      <c r="T950" s="41" t="str">
        <f t="shared" si="33"/>
        <v/>
      </c>
      <c r="U950" s="40" t="str">
        <f>_xlfn.IFNA(VLOOKUP(P950, Descriptions!$A:$E, 5, FALSE),"")</f>
        <v/>
      </c>
    </row>
    <row r="951" spans="4:21">
      <c r="D951" s="40"/>
      <c r="E951" s="40" t="str">
        <f>_xlfn.IFNA(VLOOKUP(A951, Descriptions!$A:$E, 5, FALSE),"")</f>
        <v/>
      </c>
      <c r="F951" s="40"/>
      <c r="G951" s="40"/>
      <c r="I951" s="40"/>
      <c r="J951" s="40"/>
      <c r="K951" s="41"/>
      <c r="L951" s="41" t="str">
        <f t="shared" si="32"/>
        <v/>
      </c>
      <c r="M951" s="40" t="str">
        <f>_xlfn.IFNA(VLOOKUP(H951, Descriptions!$A:$E, 5, FALSE),"")</f>
        <v/>
      </c>
      <c r="N951" s="40"/>
      <c r="O951" s="40"/>
      <c r="Q951" s="41"/>
      <c r="R951" s="41"/>
      <c r="S951" s="41"/>
      <c r="T951" s="41" t="str">
        <f t="shared" si="33"/>
        <v/>
      </c>
      <c r="U951" s="40" t="str">
        <f>_xlfn.IFNA(VLOOKUP(P951, Descriptions!$A:$E, 5, FALSE),"")</f>
        <v/>
      </c>
    </row>
    <row r="952" spans="4:21">
      <c r="D952" s="40"/>
      <c r="E952" s="40" t="str">
        <f>_xlfn.IFNA(VLOOKUP(A952, Descriptions!$A:$E, 5, FALSE),"")</f>
        <v/>
      </c>
      <c r="F952" s="40"/>
      <c r="G952" s="40"/>
      <c r="I952" s="40"/>
      <c r="J952" s="40"/>
      <c r="K952" s="41"/>
      <c r="L952" s="41" t="str">
        <f t="shared" si="32"/>
        <v/>
      </c>
      <c r="M952" s="40" t="str">
        <f>_xlfn.IFNA(VLOOKUP(H952, Descriptions!$A:$E, 5, FALSE),"")</f>
        <v/>
      </c>
      <c r="N952" s="40"/>
      <c r="O952" s="40"/>
      <c r="Q952" s="41"/>
      <c r="R952" s="41"/>
      <c r="S952" s="41"/>
      <c r="T952" s="41" t="str">
        <f t="shared" si="33"/>
        <v/>
      </c>
      <c r="U952" s="40" t="str">
        <f>_xlfn.IFNA(VLOOKUP(P952, Descriptions!$A:$E, 5, FALSE),"")</f>
        <v/>
      </c>
    </row>
    <row r="953" spans="4:21">
      <c r="D953" s="40"/>
      <c r="E953" s="40" t="str">
        <f>_xlfn.IFNA(VLOOKUP(A953, Descriptions!$A:$E, 5, FALSE),"")</f>
        <v/>
      </c>
      <c r="F953" s="40"/>
      <c r="G953" s="40"/>
      <c r="I953" s="40"/>
      <c r="J953" s="40"/>
      <c r="K953" s="41"/>
      <c r="L953" s="41" t="str">
        <f t="shared" si="32"/>
        <v/>
      </c>
      <c r="M953" s="40" t="str">
        <f>_xlfn.IFNA(VLOOKUP(H953, Descriptions!$A:$E, 5, FALSE),"")</f>
        <v/>
      </c>
      <c r="N953" s="40"/>
      <c r="O953" s="40"/>
      <c r="Q953" s="41"/>
      <c r="R953" s="41"/>
      <c r="S953" s="41"/>
      <c r="T953" s="41" t="str">
        <f t="shared" si="33"/>
        <v/>
      </c>
      <c r="U953" s="40" t="str">
        <f>_xlfn.IFNA(VLOOKUP(P953, Descriptions!$A:$E, 5, FALSE),"")</f>
        <v/>
      </c>
    </row>
    <row r="954" spans="4:21">
      <c r="D954" s="40"/>
      <c r="E954" s="40" t="str">
        <f>_xlfn.IFNA(VLOOKUP(A954, Descriptions!$A:$E, 5, FALSE),"")</f>
        <v/>
      </c>
      <c r="F954" s="40"/>
      <c r="G954" s="40"/>
      <c r="I954" s="40"/>
      <c r="J954" s="40"/>
      <c r="K954" s="41"/>
      <c r="L954" s="41" t="str">
        <f t="shared" si="32"/>
        <v/>
      </c>
      <c r="M954" s="40" t="str">
        <f>_xlfn.IFNA(VLOOKUP(H954, Descriptions!$A:$E, 5, FALSE),"")</f>
        <v/>
      </c>
      <c r="N954" s="40"/>
      <c r="O954" s="40"/>
      <c r="Q954" s="41"/>
      <c r="R954" s="41"/>
      <c r="S954" s="41"/>
      <c r="T954" s="41" t="str">
        <f t="shared" si="33"/>
        <v/>
      </c>
      <c r="U954" s="40" t="str">
        <f>_xlfn.IFNA(VLOOKUP(P954, Descriptions!$A:$E, 5, FALSE),"")</f>
        <v/>
      </c>
    </row>
    <row r="955" spans="4:21">
      <c r="D955" s="40"/>
      <c r="E955" s="40" t="str">
        <f>_xlfn.IFNA(VLOOKUP(A955, Descriptions!$A:$E, 5, FALSE),"")</f>
        <v/>
      </c>
      <c r="F955" s="40"/>
      <c r="G955" s="40"/>
      <c r="I955" s="40"/>
      <c r="J955" s="40"/>
      <c r="K955" s="41"/>
      <c r="L955" s="41" t="str">
        <f t="shared" si="32"/>
        <v/>
      </c>
      <c r="M955" s="40" t="str">
        <f>_xlfn.IFNA(VLOOKUP(H955, Descriptions!$A:$E, 5, FALSE),"")</f>
        <v/>
      </c>
      <c r="N955" s="40"/>
      <c r="O955" s="40"/>
      <c r="Q955" s="41"/>
      <c r="R955" s="41"/>
      <c r="S955" s="41"/>
      <c r="T955" s="41" t="str">
        <f t="shared" si="33"/>
        <v/>
      </c>
      <c r="U955" s="40" t="str">
        <f>_xlfn.IFNA(VLOOKUP(P955, Descriptions!$A:$E, 5, FALSE),"")</f>
        <v/>
      </c>
    </row>
    <row r="956" spans="4:21">
      <c r="D956" s="40"/>
      <c r="E956" s="40" t="str">
        <f>_xlfn.IFNA(VLOOKUP(A956, Descriptions!$A:$E, 5, FALSE),"")</f>
        <v/>
      </c>
      <c r="F956" s="40"/>
      <c r="G956" s="40"/>
      <c r="I956" s="40"/>
      <c r="J956" s="40"/>
      <c r="K956" s="41"/>
      <c r="L956" s="41" t="str">
        <f t="shared" si="32"/>
        <v/>
      </c>
      <c r="M956" s="40" t="str">
        <f>_xlfn.IFNA(VLOOKUP(H956, Descriptions!$A:$E, 5, FALSE),"")</f>
        <v/>
      </c>
      <c r="N956" s="40"/>
      <c r="O956" s="40"/>
      <c r="Q956" s="41"/>
      <c r="R956" s="41"/>
      <c r="S956" s="41"/>
      <c r="T956" s="41" t="str">
        <f t="shared" si="33"/>
        <v/>
      </c>
      <c r="U956" s="40" t="str">
        <f>_xlfn.IFNA(VLOOKUP(P956, Descriptions!$A:$E, 5, FALSE),"")</f>
        <v/>
      </c>
    </row>
    <row r="957" spans="4:21">
      <c r="D957" s="40"/>
      <c r="E957" s="40" t="str">
        <f>_xlfn.IFNA(VLOOKUP(A957, Descriptions!$A:$E, 5, FALSE),"")</f>
        <v/>
      </c>
      <c r="F957" s="40"/>
      <c r="G957" s="40"/>
      <c r="I957" s="40"/>
      <c r="J957" s="40"/>
      <c r="K957" s="41"/>
      <c r="L957" s="41" t="str">
        <f t="shared" si="32"/>
        <v/>
      </c>
      <c r="M957" s="40" t="str">
        <f>_xlfn.IFNA(VLOOKUP(H957, Descriptions!$A:$E, 5, FALSE),"")</f>
        <v/>
      </c>
      <c r="N957" s="40"/>
      <c r="O957" s="40"/>
      <c r="Q957" s="41"/>
      <c r="R957" s="41"/>
      <c r="S957" s="41"/>
      <c r="T957" s="41" t="str">
        <f t="shared" si="33"/>
        <v/>
      </c>
      <c r="U957" s="40" t="str">
        <f>_xlfn.IFNA(VLOOKUP(P957, Descriptions!$A:$E, 5, FALSE),"")</f>
        <v/>
      </c>
    </row>
    <row r="958" spans="4:21">
      <c r="D958" s="40"/>
      <c r="E958" s="40" t="str">
        <f>_xlfn.IFNA(VLOOKUP(A958, Descriptions!$A:$E, 5, FALSE),"")</f>
        <v/>
      </c>
      <c r="F958" s="40"/>
      <c r="G958" s="40"/>
      <c r="I958" s="40"/>
      <c r="J958" s="40"/>
      <c r="K958" s="41"/>
      <c r="L958" s="41" t="str">
        <f t="shared" si="32"/>
        <v/>
      </c>
      <c r="M958" s="40" t="str">
        <f>_xlfn.IFNA(VLOOKUP(H958, Descriptions!$A:$E, 5, FALSE),"")</f>
        <v/>
      </c>
      <c r="N958" s="40"/>
      <c r="O958" s="40"/>
      <c r="Q958" s="41"/>
      <c r="R958" s="41"/>
      <c r="S958" s="41"/>
      <c r="T958" s="41" t="str">
        <f t="shared" si="33"/>
        <v/>
      </c>
      <c r="U958" s="40" t="str">
        <f>_xlfn.IFNA(VLOOKUP(P958, Descriptions!$A:$E, 5, FALSE),"")</f>
        <v/>
      </c>
    </row>
    <row r="959" spans="4:21">
      <c r="D959" s="40"/>
      <c r="E959" s="40" t="str">
        <f>_xlfn.IFNA(VLOOKUP(A959, Descriptions!$A:$E, 5, FALSE),"")</f>
        <v/>
      </c>
      <c r="F959" s="40"/>
      <c r="G959" s="40"/>
      <c r="I959" s="40"/>
      <c r="J959" s="40"/>
      <c r="K959" s="41"/>
      <c r="L959" s="41" t="str">
        <f t="shared" si="32"/>
        <v/>
      </c>
      <c r="M959" s="40" t="str">
        <f>_xlfn.IFNA(VLOOKUP(H959, Descriptions!$A:$E, 5, FALSE),"")</f>
        <v/>
      </c>
      <c r="N959" s="40"/>
      <c r="O959" s="40"/>
      <c r="Q959" s="41"/>
      <c r="R959" s="41"/>
      <c r="S959" s="41"/>
      <c r="T959" s="41" t="str">
        <f t="shared" si="33"/>
        <v/>
      </c>
      <c r="U959" s="40" t="str">
        <f>_xlfn.IFNA(VLOOKUP(P959, Descriptions!$A:$E, 5, FALSE),"")</f>
        <v/>
      </c>
    </row>
    <row r="960" spans="4:21">
      <c r="D960" s="40"/>
      <c r="E960" s="40" t="str">
        <f>_xlfn.IFNA(VLOOKUP(A960, Descriptions!$A:$E, 5, FALSE),"")</f>
        <v/>
      </c>
      <c r="F960" s="40"/>
      <c r="G960" s="40"/>
      <c r="I960" s="40"/>
      <c r="J960" s="40"/>
      <c r="K960" s="41"/>
      <c r="L960" s="41" t="str">
        <f t="shared" si="32"/>
        <v/>
      </c>
      <c r="M960" s="40" t="str">
        <f>_xlfn.IFNA(VLOOKUP(H960, Descriptions!$A:$E, 5, FALSE),"")</f>
        <v/>
      </c>
      <c r="N960" s="40"/>
      <c r="O960" s="40"/>
      <c r="Q960" s="41"/>
      <c r="R960" s="41"/>
      <c r="S960" s="41"/>
      <c r="T960" s="41" t="str">
        <f t="shared" si="33"/>
        <v/>
      </c>
      <c r="U960" s="40" t="str">
        <f>_xlfn.IFNA(VLOOKUP(P960, Descriptions!$A:$E, 5, FALSE),"")</f>
        <v/>
      </c>
    </row>
    <row r="961" spans="4:21">
      <c r="D961" s="40"/>
      <c r="E961" s="40" t="str">
        <f>_xlfn.IFNA(VLOOKUP(A961, Descriptions!$A:$E, 5, FALSE),"")</f>
        <v/>
      </c>
      <c r="F961" s="40"/>
      <c r="G961" s="40"/>
      <c r="I961" s="40"/>
      <c r="J961" s="40"/>
      <c r="K961" s="41"/>
      <c r="L961" s="41" t="str">
        <f t="shared" si="32"/>
        <v/>
      </c>
      <c r="M961" s="40" t="str">
        <f>_xlfn.IFNA(VLOOKUP(H961, Descriptions!$A:$E, 5, FALSE),"")</f>
        <v/>
      </c>
      <c r="N961" s="40"/>
      <c r="O961" s="40"/>
      <c r="Q961" s="41"/>
      <c r="R961" s="41"/>
      <c r="S961" s="41"/>
      <c r="T961" s="41" t="str">
        <f t="shared" si="33"/>
        <v/>
      </c>
      <c r="U961" s="40" t="str">
        <f>_xlfn.IFNA(VLOOKUP(P961, Descriptions!$A:$E, 5, FALSE),"")</f>
        <v/>
      </c>
    </row>
    <row r="962" spans="4:21">
      <c r="D962" s="40"/>
      <c r="E962" s="40" t="str">
        <f>_xlfn.IFNA(VLOOKUP(A962, Descriptions!$A:$E, 5, FALSE),"")</f>
        <v/>
      </c>
      <c r="F962" s="40"/>
      <c r="G962" s="40"/>
      <c r="I962" s="40"/>
      <c r="J962" s="40"/>
      <c r="K962" s="41"/>
      <c r="L962" s="41" t="str">
        <f t="shared" si="32"/>
        <v/>
      </c>
      <c r="M962" s="40" t="str">
        <f>_xlfn.IFNA(VLOOKUP(H962, Descriptions!$A:$E, 5, FALSE),"")</f>
        <v/>
      </c>
      <c r="N962" s="40"/>
      <c r="O962" s="40"/>
      <c r="Q962" s="41"/>
      <c r="R962" s="41"/>
      <c r="S962" s="41"/>
      <c r="T962" s="41" t="str">
        <f t="shared" si="33"/>
        <v/>
      </c>
      <c r="U962" s="40" t="str">
        <f>_xlfn.IFNA(VLOOKUP(P962, Descriptions!$A:$E, 5, FALSE),"")</f>
        <v/>
      </c>
    </row>
    <row r="963" spans="4:21">
      <c r="D963" s="40"/>
      <c r="E963" s="40" t="str">
        <f>_xlfn.IFNA(VLOOKUP(A963, Descriptions!$A:$E, 5, FALSE),"")</f>
        <v/>
      </c>
      <c r="F963" s="40"/>
      <c r="G963" s="40"/>
      <c r="I963" s="40"/>
      <c r="J963" s="40"/>
      <c r="K963" s="41"/>
      <c r="L963" s="41" t="str">
        <f t="shared" si="32"/>
        <v/>
      </c>
      <c r="M963" s="40" t="str">
        <f>_xlfn.IFNA(VLOOKUP(H963, Descriptions!$A:$E, 5, FALSE),"")</f>
        <v/>
      </c>
      <c r="N963" s="40"/>
      <c r="O963" s="40"/>
      <c r="Q963" s="41"/>
      <c r="R963" s="41"/>
      <c r="S963" s="41"/>
      <c r="T963" s="41" t="str">
        <f t="shared" si="33"/>
        <v/>
      </c>
      <c r="U963" s="40" t="str">
        <f>_xlfn.IFNA(VLOOKUP(P963, Descriptions!$A:$E, 5, FALSE),"")</f>
        <v/>
      </c>
    </row>
    <row r="964" spans="4:21">
      <c r="D964" s="40"/>
      <c r="E964" s="40" t="str">
        <f>_xlfn.IFNA(VLOOKUP(A964, Descriptions!$A:$E, 5, FALSE),"")</f>
        <v/>
      </c>
      <c r="F964" s="40"/>
      <c r="G964" s="40"/>
      <c r="I964" s="40"/>
      <c r="J964" s="40"/>
      <c r="K964" s="41"/>
      <c r="L964" s="41" t="str">
        <f t="shared" si="32"/>
        <v/>
      </c>
      <c r="M964" s="40" t="str">
        <f>_xlfn.IFNA(VLOOKUP(H964, Descriptions!$A:$E, 5, FALSE),"")</f>
        <v/>
      </c>
      <c r="N964" s="40"/>
      <c r="O964" s="40"/>
      <c r="Q964" s="41"/>
      <c r="R964" s="41"/>
      <c r="S964" s="41"/>
      <c r="T964" s="41" t="str">
        <f t="shared" si="33"/>
        <v/>
      </c>
      <c r="U964" s="40" t="str">
        <f>_xlfn.IFNA(VLOOKUP(P964, Descriptions!$A:$E, 5, FALSE),"")</f>
        <v/>
      </c>
    </row>
    <row r="965" spans="4:21">
      <c r="D965" s="40"/>
      <c r="E965" s="40" t="str">
        <f>_xlfn.IFNA(VLOOKUP(A965, Descriptions!$A:$E, 5, FALSE),"")</f>
        <v/>
      </c>
      <c r="F965" s="40"/>
      <c r="G965" s="40"/>
      <c r="I965" s="40"/>
      <c r="J965" s="40"/>
      <c r="K965" s="41"/>
      <c r="L965" s="41" t="str">
        <f t="shared" si="32"/>
        <v/>
      </c>
      <c r="M965" s="40" t="str">
        <f>_xlfn.IFNA(VLOOKUP(H965, Descriptions!$A:$E, 5, FALSE),"")</f>
        <v/>
      </c>
      <c r="N965" s="40"/>
      <c r="O965" s="40"/>
      <c r="Q965" s="41"/>
      <c r="R965" s="41"/>
      <c r="S965" s="41"/>
      <c r="T965" s="41" t="str">
        <f t="shared" si="33"/>
        <v/>
      </c>
      <c r="U965" s="40" t="str">
        <f>_xlfn.IFNA(VLOOKUP(P965, Descriptions!$A:$E, 5, FALSE),"")</f>
        <v/>
      </c>
    </row>
    <row r="966" spans="4:21">
      <c r="D966" s="40"/>
      <c r="E966" s="40" t="str">
        <f>_xlfn.IFNA(VLOOKUP(A966, Descriptions!$A:$E, 5, FALSE),"")</f>
        <v/>
      </c>
      <c r="F966" s="40"/>
      <c r="G966" s="40"/>
      <c r="I966" s="40"/>
      <c r="J966" s="40"/>
      <c r="K966" s="41"/>
      <c r="L966" s="41" t="str">
        <f t="shared" si="32"/>
        <v/>
      </c>
      <c r="M966" s="40" t="str">
        <f>_xlfn.IFNA(VLOOKUP(H966, Descriptions!$A:$E, 5, FALSE),"")</f>
        <v/>
      </c>
      <c r="N966" s="40"/>
      <c r="O966" s="40"/>
      <c r="Q966" s="41"/>
      <c r="R966" s="41"/>
      <c r="S966" s="41"/>
      <c r="T966" s="41" t="str">
        <f t="shared" si="33"/>
        <v/>
      </c>
      <c r="U966" s="40" t="str">
        <f>_xlfn.IFNA(VLOOKUP(P966, Descriptions!$A:$E, 5, FALSE),"")</f>
        <v/>
      </c>
    </row>
    <row r="967" spans="4:21">
      <c r="D967" s="40"/>
      <c r="E967" s="40" t="str">
        <f>_xlfn.IFNA(VLOOKUP(A967, Descriptions!$A:$E, 5, FALSE),"")</f>
        <v/>
      </c>
      <c r="F967" s="40"/>
      <c r="G967" s="40"/>
      <c r="I967" s="40"/>
      <c r="J967" s="40"/>
      <c r="K967" s="41"/>
      <c r="L967" s="41" t="str">
        <f t="shared" ref="L967:L1000" si="34">IF(AND(J967&gt;0, K967&gt;0), K967/J967, "")</f>
        <v/>
      </c>
      <c r="M967" s="40" t="str">
        <f>_xlfn.IFNA(VLOOKUP(H967, Descriptions!$A:$E, 5, FALSE),"")</f>
        <v/>
      </c>
      <c r="N967" s="40"/>
      <c r="O967" s="40"/>
      <c r="Q967" s="41"/>
      <c r="R967" s="41"/>
      <c r="S967" s="41"/>
      <c r="T967" s="41" t="str">
        <f t="shared" si="33"/>
        <v/>
      </c>
      <c r="U967" s="40" t="str">
        <f>_xlfn.IFNA(VLOOKUP(P967, Descriptions!$A:$E, 5, FALSE),"")</f>
        <v/>
      </c>
    </row>
    <row r="968" spans="4:21">
      <c r="D968" s="40"/>
      <c r="E968" s="40" t="str">
        <f>_xlfn.IFNA(VLOOKUP(A968, Descriptions!$A:$E, 5, FALSE),"")</f>
        <v/>
      </c>
      <c r="F968" s="40"/>
      <c r="G968" s="40"/>
      <c r="I968" s="40"/>
      <c r="J968" s="40"/>
      <c r="K968" s="41"/>
      <c r="L968" s="41" t="str">
        <f t="shared" si="34"/>
        <v/>
      </c>
      <c r="M968" s="40" t="str">
        <f>_xlfn.IFNA(VLOOKUP(H968, Descriptions!$A:$E, 5, FALSE),"")</f>
        <v/>
      </c>
      <c r="N968" s="40"/>
      <c r="O968" s="40"/>
      <c r="Q968" s="41"/>
      <c r="R968" s="41"/>
      <c r="S968" s="41"/>
      <c r="T968" s="41" t="str">
        <f t="shared" ref="T968:T1000" si="35">IF(AND(S968&gt;0, R968&gt;0), S968/R968, "")</f>
        <v/>
      </c>
      <c r="U968" s="40" t="str">
        <f>_xlfn.IFNA(VLOOKUP(P968, Descriptions!$A:$E, 5, FALSE),"")</f>
        <v/>
      </c>
    </row>
    <row r="969" spans="4:21">
      <c r="D969" s="40"/>
      <c r="E969" s="40" t="str">
        <f>_xlfn.IFNA(VLOOKUP(A969, Descriptions!$A:$E, 5, FALSE),"")</f>
        <v/>
      </c>
      <c r="F969" s="40"/>
      <c r="G969" s="40"/>
      <c r="I969" s="40"/>
      <c r="J969" s="40"/>
      <c r="K969" s="41"/>
      <c r="L969" s="41" t="str">
        <f t="shared" si="34"/>
        <v/>
      </c>
      <c r="M969" s="40" t="str">
        <f>_xlfn.IFNA(VLOOKUP(H969, Descriptions!$A:$E, 5, FALSE),"")</f>
        <v/>
      </c>
      <c r="N969" s="40"/>
      <c r="O969" s="40"/>
      <c r="Q969" s="41"/>
      <c r="R969" s="41"/>
      <c r="S969" s="41"/>
      <c r="T969" s="41" t="str">
        <f t="shared" si="35"/>
        <v/>
      </c>
      <c r="U969" s="40" t="str">
        <f>_xlfn.IFNA(VLOOKUP(P969, Descriptions!$A:$E, 5, FALSE),"")</f>
        <v/>
      </c>
    </row>
    <row r="970" spans="4:21">
      <c r="D970" s="40"/>
      <c r="E970" s="40" t="str">
        <f>_xlfn.IFNA(VLOOKUP(A970, Descriptions!$A:$E, 5, FALSE),"")</f>
        <v/>
      </c>
      <c r="F970" s="40"/>
      <c r="G970" s="40"/>
      <c r="I970" s="40"/>
      <c r="J970" s="40"/>
      <c r="K970" s="41"/>
      <c r="L970" s="41" t="str">
        <f t="shared" si="34"/>
        <v/>
      </c>
      <c r="M970" s="40" t="str">
        <f>_xlfn.IFNA(VLOOKUP(H970, Descriptions!$A:$E, 5, FALSE),"")</f>
        <v/>
      </c>
      <c r="N970" s="40"/>
      <c r="O970" s="40"/>
      <c r="Q970" s="41"/>
      <c r="R970" s="41"/>
      <c r="S970" s="41"/>
      <c r="T970" s="41" t="str">
        <f t="shared" si="35"/>
        <v/>
      </c>
      <c r="U970" s="40" t="str">
        <f>_xlfn.IFNA(VLOOKUP(P970, Descriptions!$A:$E, 5, FALSE),"")</f>
        <v/>
      </c>
    </row>
    <row r="971" spans="4:21">
      <c r="D971" s="40"/>
      <c r="E971" s="40" t="str">
        <f>_xlfn.IFNA(VLOOKUP(A971, Descriptions!$A:$E, 5, FALSE),"")</f>
        <v/>
      </c>
      <c r="F971" s="40"/>
      <c r="G971" s="40"/>
      <c r="I971" s="40"/>
      <c r="J971" s="40"/>
      <c r="K971" s="41"/>
      <c r="L971" s="41" t="str">
        <f t="shared" si="34"/>
        <v/>
      </c>
      <c r="M971" s="40" t="str">
        <f>_xlfn.IFNA(VLOOKUP(H971, Descriptions!$A:$E, 5, FALSE),"")</f>
        <v/>
      </c>
      <c r="N971" s="40"/>
      <c r="O971" s="40"/>
      <c r="Q971" s="41"/>
      <c r="R971" s="41"/>
      <c r="S971" s="41"/>
      <c r="T971" s="41" t="str">
        <f t="shared" si="35"/>
        <v/>
      </c>
      <c r="U971" s="40" t="str">
        <f>_xlfn.IFNA(VLOOKUP(P971, Descriptions!$A:$E, 5, FALSE),"")</f>
        <v/>
      </c>
    </row>
    <row r="972" spans="4:21">
      <c r="D972" s="40"/>
      <c r="E972" s="40" t="str">
        <f>_xlfn.IFNA(VLOOKUP(A972, Descriptions!$A:$E, 5, FALSE),"")</f>
        <v/>
      </c>
      <c r="F972" s="40"/>
      <c r="G972" s="40"/>
      <c r="I972" s="40"/>
      <c r="J972" s="40"/>
      <c r="K972" s="41"/>
      <c r="L972" s="41" t="str">
        <f t="shared" si="34"/>
        <v/>
      </c>
      <c r="M972" s="40" t="str">
        <f>_xlfn.IFNA(VLOOKUP(H972, Descriptions!$A:$E, 5, FALSE),"")</f>
        <v/>
      </c>
      <c r="N972" s="40"/>
      <c r="O972" s="40"/>
      <c r="Q972" s="41"/>
      <c r="R972" s="41"/>
      <c r="S972" s="41"/>
      <c r="T972" s="41" t="str">
        <f t="shared" si="35"/>
        <v/>
      </c>
      <c r="U972" s="40" t="str">
        <f>_xlfn.IFNA(VLOOKUP(P972, Descriptions!$A:$E, 5, FALSE),"")</f>
        <v/>
      </c>
    </row>
    <row r="973" spans="4:21">
      <c r="D973" s="40"/>
      <c r="E973" s="40" t="str">
        <f>_xlfn.IFNA(VLOOKUP(A973, Descriptions!$A:$E, 5, FALSE),"")</f>
        <v/>
      </c>
      <c r="F973" s="40"/>
      <c r="G973" s="40"/>
      <c r="I973" s="40"/>
      <c r="J973" s="40"/>
      <c r="K973" s="41"/>
      <c r="L973" s="41" t="str">
        <f t="shared" si="34"/>
        <v/>
      </c>
      <c r="M973" s="40" t="str">
        <f>_xlfn.IFNA(VLOOKUP(H973, Descriptions!$A:$E, 5, FALSE),"")</f>
        <v/>
      </c>
      <c r="N973" s="40"/>
      <c r="O973" s="40"/>
      <c r="Q973" s="41"/>
      <c r="R973" s="41"/>
      <c r="S973" s="41"/>
      <c r="T973" s="41" t="str">
        <f t="shared" si="35"/>
        <v/>
      </c>
      <c r="U973" s="40" t="str">
        <f>_xlfn.IFNA(VLOOKUP(P973, Descriptions!$A:$E, 5, FALSE),"")</f>
        <v/>
      </c>
    </row>
    <row r="974" spans="4:21">
      <c r="D974" s="40"/>
      <c r="E974" s="40" t="str">
        <f>_xlfn.IFNA(VLOOKUP(A974, Descriptions!$A:$E, 5, FALSE),"")</f>
        <v/>
      </c>
      <c r="F974" s="40"/>
      <c r="G974" s="40"/>
      <c r="I974" s="40"/>
      <c r="J974" s="40"/>
      <c r="K974" s="41"/>
      <c r="L974" s="41" t="str">
        <f t="shared" si="34"/>
        <v/>
      </c>
      <c r="M974" s="40" t="str">
        <f>_xlfn.IFNA(VLOOKUP(H974, Descriptions!$A:$E, 5, FALSE),"")</f>
        <v/>
      </c>
      <c r="N974" s="40"/>
      <c r="O974" s="40"/>
      <c r="Q974" s="41"/>
      <c r="R974" s="41"/>
      <c r="S974" s="41"/>
      <c r="T974" s="41" t="str">
        <f t="shared" si="35"/>
        <v/>
      </c>
      <c r="U974" s="40" t="str">
        <f>_xlfn.IFNA(VLOOKUP(P974, Descriptions!$A:$E, 5, FALSE),"")</f>
        <v/>
      </c>
    </row>
    <row r="975" spans="4:21">
      <c r="D975" s="40"/>
      <c r="E975" s="40" t="str">
        <f>_xlfn.IFNA(VLOOKUP(A975, Descriptions!$A:$E, 5, FALSE),"")</f>
        <v/>
      </c>
      <c r="F975" s="40"/>
      <c r="G975" s="40"/>
      <c r="I975" s="40"/>
      <c r="J975" s="40"/>
      <c r="K975" s="41"/>
      <c r="L975" s="41" t="str">
        <f t="shared" si="34"/>
        <v/>
      </c>
      <c r="M975" s="40" t="str">
        <f>_xlfn.IFNA(VLOOKUP(H975, Descriptions!$A:$E, 5, FALSE),"")</f>
        <v/>
      </c>
      <c r="N975" s="40"/>
      <c r="O975" s="40"/>
      <c r="Q975" s="41"/>
      <c r="R975" s="41"/>
      <c r="S975" s="41"/>
      <c r="T975" s="41" t="str">
        <f t="shared" si="35"/>
        <v/>
      </c>
      <c r="U975" s="40" t="str">
        <f>_xlfn.IFNA(VLOOKUP(P975, Descriptions!$A:$E, 5, FALSE),"")</f>
        <v/>
      </c>
    </row>
    <row r="976" spans="4:21">
      <c r="D976" s="40"/>
      <c r="E976" s="40" t="str">
        <f>_xlfn.IFNA(VLOOKUP(A976, Descriptions!$A:$E, 5, FALSE),"")</f>
        <v/>
      </c>
      <c r="F976" s="40"/>
      <c r="G976" s="40"/>
      <c r="I976" s="40"/>
      <c r="J976" s="40"/>
      <c r="K976" s="41"/>
      <c r="L976" s="41" t="str">
        <f t="shared" si="34"/>
        <v/>
      </c>
      <c r="M976" s="40" t="str">
        <f>_xlfn.IFNA(VLOOKUP(H976, Descriptions!$A:$E, 5, FALSE),"")</f>
        <v/>
      </c>
      <c r="N976" s="40"/>
      <c r="O976" s="40"/>
      <c r="Q976" s="41"/>
      <c r="R976" s="41"/>
      <c r="S976" s="41"/>
      <c r="T976" s="41" t="str">
        <f t="shared" si="35"/>
        <v/>
      </c>
      <c r="U976" s="40" t="str">
        <f>_xlfn.IFNA(VLOOKUP(P976, Descriptions!$A:$E, 5, FALSE),"")</f>
        <v/>
      </c>
    </row>
    <row r="977" spans="4:21">
      <c r="D977" s="40"/>
      <c r="E977" s="40" t="str">
        <f>_xlfn.IFNA(VLOOKUP(A977, Descriptions!$A:$E, 5, FALSE),"")</f>
        <v/>
      </c>
      <c r="F977" s="40"/>
      <c r="G977" s="40"/>
      <c r="I977" s="40"/>
      <c r="J977" s="40"/>
      <c r="K977" s="41"/>
      <c r="L977" s="41" t="str">
        <f t="shared" si="34"/>
        <v/>
      </c>
      <c r="M977" s="40" t="str">
        <f>_xlfn.IFNA(VLOOKUP(H977, Descriptions!$A:$E, 5, FALSE),"")</f>
        <v/>
      </c>
      <c r="N977" s="40"/>
      <c r="O977" s="40"/>
      <c r="Q977" s="41"/>
      <c r="R977" s="41"/>
      <c r="S977" s="41"/>
      <c r="T977" s="41" t="str">
        <f t="shared" si="35"/>
        <v/>
      </c>
      <c r="U977" s="40" t="str">
        <f>_xlfn.IFNA(VLOOKUP(P977, Descriptions!$A:$E, 5, FALSE),"")</f>
        <v/>
      </c>
    </row>
    <row r="978" spans="4:21">
      <c r="D978" s="40"/>
      <c r="E978" s="40" t="str">
        <f>_xlfn.IFNA(VLOOKUP(A978, Descriptions!$A:$E, 5, FALSE),"")</f>
        <v/>
      </c>
      <c r="F978" s="40"/>
      <c r="G978" s="40"/>
      <c r="I978" s="40"/>
      <c r="J978" s="40"/>
      <c r="K978" s="41"/>
      <c r="L978" s="41" t="str">
        <f t="shared" si="34"/>
        <v/>
      </c>
      <c r="M978" s="40" t="str">
        <f>_xlfn.IFNA(VLOOKUP(H978, Descriptions!$A:$E, 5, FALSE),"")</f>
        <v/>
      </c>
      <c r="N978" s="40"/>
      <c r="O978" s="40"/>
      <c r="Q978" s="41"/>
      <c r="R978" s="41"/>
      <c r="S978" s="41"/>
      <c r="T978" s="41" t="str">
        <f t="shared" si="35"/>
        <v/>
      </c>
      <c r="U978" s="40" t="str">
        <f>_xlfn.IFNA(VLOOKUP(P978, Descriptions!$A:$E, 5, FALSE),"")</f>
        <v/>
      </c>
    </row>
    <row r="979" spans="4:21">
      <c r="D979" s="40"/>
      <c r="E979" s="40" t="str">
        <f>_xlfn.IFNA(VLOOKUP(A979, Descriptions!$A:$E, 5, FALSE),"")</f>
        <v/>
      </c>
      <c r="F979" s="40"/>
      <c r="G979" s="40"/>
      <c r="I979" s="40"/>
      <c r="J979" s="40"/>
      <c r="K979" s="41"/>
      <c r="L979" s="41" t="str">
        <f t="shared" si="34"/>
        <v/>
      </c>
      <c r="M979" s="40" t="str">
        <f>_xlfn.IFNA(VLOOKUP(H979, Descriptions!$A:$E, 5, FALSE),"")</f>
        <v/>
      </c>
      <c r="N979" s="40"/>
      <c r="O979" s="40"/>
      <c r="Q979" s="41"/>
      <c r="R979" s="41"/>
      <c r="S979" s="41"/>
      <c r="T979" s="41" t="str">
        <f t="shared" si="35"/>
        <v/>
      </c>
      <c r="U979" s="40" t="str">
        <f>_xlfn.IFNA(VLOOKUP(P979, Descriptions!$A:$E, 5, FALSE),"")</f>
        <v/>
      </c>
    </row>
    <row r="980" spans="4:21">
      <c r="D980" s="40"/>
      <c r="E980" s="40" t="str">
        <f>_xlfn.IFNA(VLOOKUP(A980, Descriptions!$A:$E, 5, FALSE),"")</f>
        <v/>
      </c>
      <c r="F980" s="40"/>
      <c r="G980" s="40"/>
      <c r="I980" s="40"/>
      <c r="J980" s="40"/>
      <c r="K980" s="41"/>
      <c r="L980" s="41" t="str">
        <f t="shared" si="34"/>
        <v/>
      </c>
      <c r="M980" s="40" t="str">
        <f>_xlfn.IFNA(VLOOKUP(H980, Descriptions!$A:$E, 5, FALSE),"")</f>
        <v/>
      </c>
      <c r="N980" s="40"/>
      <c r="O980" s="40"/>
      <c r="Q980" s="41"/>
      <c r="R980" s="41"/>
      <c r="S980" s="41"/>
      <c r="T980" s="41" t="str">
        <f t="shared" si="35"/>
        <v/>
      </c>
      <c r="U980" s="40" t="str">
        <f>_xlfn.IFNA(VLOOKUP(P980, Descriptions!$A:$E, 5, FALSE),"")</f>
        <v/>
      </c>
    </row>
    <row r="981" spans="4:21">
      <c r="D981" s="40"/>
      <c r="E981" s="40" t="str">
        <f>_xlfn.IFNA(VLOOKUP(A981, Descriptions!$A:$E, 5, FALSE),"")</f>
        <v/>
      </c>
      <c r="F981" s="40"/>
      <c r="G981" s="40"/>
      <c r="I981" s="40"/>
      <c r="J981" s="40"/>
      <c r="K981" s="41"/>
      <c r="L981" s="41" t="str">
        <f t="shared" si="34"/>
        <v/>
      </c>
      <c r="M981" s="40" t="str">
        <f>_xlfn.IFNA(VLOOKUP(H981, Descriptions!$A:$E, 5, FALSE),"")</f>
        <v/>
      </c>
      <c r="N981" s="40"/>
      <c r="O981" s="40"/>
      <c r="Q981" s="41"/>
      <c r="R981" s="41"/>
      <c r="S981" s="41"/>
      <c r="T981" s="41" t="str">
        <f t="shared" si="35"/>
        <v/>
      </c>
      <c r="U981" s="40" t="str">
        <f>_xlfn.IFNA(VLOOKUP(P981, Descriptions!$A:$E, 5, FALSE),"")</f>
        <v/>
      </c>
    </row>
    <row r="982" spans="4:21">
      <c r="D982" s="40"/>
      <c r="E982" s="40" t="str">
        <f>_xlfn.IFNA(VLOOKUP(A982, Descriptions!$A:$E, 5, FALSE),"")</f>
        <v/>
      </c>
      <c r="F982" s="40"/>
      <c r="G982" s="40"/>
      <c r="I982" s="40"/>
      <c r="J982" s="40"/>
      <c r="K982" s="41"/>
      <c r="L982" s="41" t="str">
        <f t="shared" si="34"/>
        <v/>
      </c>
      <c r="M982" s="40" t="str">
        <f>_xlfn.IFNA(VLOOKUP(H982, Descriptions!$A:$E, 5, FALSE),"")</f>
        <v/>
      </c>
      <c r="N982" s="40"/>
      <c r="O982" s="40"/>
      <c r="Q982" s="41"/>
      <c r="R982" s="41"/>
      <c r="S982" s="41"/>
      <c r="T982" s="41" t="str">
        <f t="shared" si="35"/>
        <v/>
      </c>
      <c r="U982" s="40" t="str">
        <f>_xlfn.IFNA(VLOOKUP(P982, Descriptions!$A:$E, 5, FALSE),"")</f>
        <v/>
      </c>
    </row>
    <row r="983" spans="4:21">
      <c r="D983" s="40"/>
      <c r="E983" s="40" t="str">
        <f>_xlfn.IFNA(VLOOKUP(A983, Descriptions!$A:$E, 5, FALSE),"")</f>
        <v/>
      </c>
      <c r="F983" s="40"/>
      <c r="G983" s="40"/>
      <c r="I983" s="40"/>
      <c r="J983" s="40"/>
      <c r="K983" s="41"/>
      <c r="L983" s="41" t="str">
        <f t="shared" si="34"/>
        <v/>
      </c>
      <c r="M983" s="40" t="str">
        <f>_xlfn.IFNA(VLOOKUP(H983, Descriptions!$A:$E, 5, FALSE),"")</f>
        <v/>
      </c>
      <c r="N983" s="40"/>
      <c r="O983" s="40"/>
      <c r="Q983" s="41"/>
      <c r="R983" s="41"/>
      <c r="S983" s="41"/>
      <c r="T983" s="41" t="str">
        <f t="shared" si="35"/>
        <v/>
      </c>
      <c r="U983" s="40" t="str">
        <f>_xlfn.IFNA(VLOOKUP(P983, Descriptions!$A:$E, 5, FALSE),"")</f>
        <v/>
      </c>
    </row>
    <row r="984" spans="4:21">
      <c r="D984" s="40"/>
      <c r="E984" s="40" t="str">
        <f>_xlfn.IFNA(VLOOKUP(A984, Descriptions!$A:$E, 5, FALSE),"")</f>
        <v/>
      </c>
      <c r="F984" s="40"/>
      <c r="G984" s="40"/>
      <c r="I984" s="40"/>
      <c r="J984" s="40"/>
      <c r="K984" s="41"/>
      <c r="L984" s="41" t="str">
        <f t="shared" si="34"/>
        <v/>
      </c>
      <c r="M984" s="40" t="str">
        <f>_xlfn.IFNA(VLOOKUP(H984, Descriptions!$A:$E, 5, FALSE),"")</f>
        <v/>
      </c>
      <c r="N984" s="40"/>
      <c r="O984" s="40"/>
      <c r="Q984" s="41"/>
      <c r="R984" s="41"/>
      <c r="S984" s="41"/>
      <c r="T984" s="41" t="str">
        <f t="shared" si="35"/>
        <v/>
      </c>
      <c r="U984" s="40" t="str">
        <f>_xlfn.IFNA(VLOOKUP(P984, Descriptions!$A:$E, 5, FALSE),"")</f>
        <v/>
      </c>
    </row>
    <row r="985" spans="4:21">
      <c r="D985" s="40"/>
      <c r="E985" s="40" t="str">
        <f>_xlfn.IFNA(VLOOKUP(A985, Descriptions!$A:$E, 5, FALSE),"")</f>
        <v/>
      </c>
      <c r="F985" s="40"/>
      <c r="G985" s="40"/>
      <c r="I985" s="40"/>
      <c r="J985" s="40"/>
      <c r="K985" s="41"/>
      <c r="L985" s="41" t="str">
        <f t="shared" si="34"/>
        <v/>
      </c>
      <c r="M985" s="40" t="str">
        <f>_xlfn.IFNA(VLOOKUP(H985, Descriptions!$A:$E, 5, FALSE),"")</f>
        <v/>
      </c>
      <c r="N985" s="40"/>
      <c r="O985" s="40"/>
      <c r="Q985" s="41"/>
      <c r="R985" s="41"/>
      <c r="S985" s="41"/>
      <c r="T985" s="41" t="str">
        <f t="shared" si="35"/>
        <v/>
      </c>
      <c r="U985" s="40" t="str">
        <f>_xlfn.IFNA(VLOOKUP(P985, Descriptions!$A:$E, 5, FALSE),"")</f>
        <v/>
      </c>
    </row>
    <row r="986" spans="4:21">
      <c r="D986" s="40"/>
      <c r="E986" s="40" t="str">
        <f>_xlfn.IFNA(VLOOKUP(A986, Descriptions!$A:$E, 5, FALSE),"")</f>
        <v/>
      </c>
      <c r="F986" s="40"/>
      <c r="G986" s="40"/>
      <c r="I986" s="40"/>
      <c r="J986" s="40"/>
      <c r="K986" s="41"/>
      <c r="L986" s="41" t="str">
        <f t="shared" si="34"/>
        <v/>
      </c>
      <c r="M986" s="40" t="str">
        <f>_xlfn.IFNA(VLOOKUP(H986, Descriptions!$A:$E, 5, FALSE),"")</f>
        <v/>
      </c>
      <c r="N986" s="40"/>
      <c r="O986" s="40"/>
      <c r="Q986" s="41"/>
      <c r="R986" s="41"/>
      <c r="S986" s="41"/>
      <c r="T986" s="41" t="str">
        <f t="shared" si="35"/>
        <v/>
      </c>
      <c r="U986" s="40" t="str">
        <f>_xlfn.IFNA(VLOOKUP(P986, Descriptions!$A:$E, 5, FALSE),"")</f>
        <v/>
      </c>
    </row>
    <row r="987" spans="4:21">
      <c r="D987" s="40"/>
      <c r="E987" s="40" t="str">
        <f>_xlfn.IFNA(VLOOKUP(A987, Descriptions!$A:$E, 5, FALSE),"")</f>
        <v/>
      </c>
      <c r="F987" s="40"/>
      <c r="G987" s="40"/>
      <c r="I987" s="40"/>
      <c r="J987" s="40"/>
      <c r="K987" s="41"/>
      <c r="L987" s="41" t="str">
        <f t="shared" si="34"/>
        <v/>
      </c>
      <c r="M987" s="40" t="str">
        <f>_xlfn.IFNA(VLOOKUP(H987, Descriptions!$A:$E, 5, FALSE),"")</f>
        <v/>
      </c>
      <c r="N987" s="40"/>
      <c r="O987" s="40"/>
      <c r="Q987" s="41"/>
      <c r="R987" s="41"/>
      <c r="S987" s="41"/>
      <c r="T987" s="41" t="str">
        <f t="shared" si="35"/>
        <v/>
      </c>
      <c r="U987" s="40" t="str">
        <f>_xlfn.IFNA(VLOOKUP(P987, Descriptions!$A:$E, 5, FALSE),"")</f>
        <v/>
      </c>
    </row>
    <row r="988" spans="4:21">
      <c r="D988" s="40"/>
      <c r="E988" s="40" t="str">
        <f>_xlfn.IFNA(VLOOKUP(A988, Descriptions!$A:$E, 5, FALSE),"")</f>
        <v/>
      </c>
      <c r="F988" s="40"/>
      <c r="G988" s="40"/>
      <c r="I988" s="40"/>
      <c r="J988" s="40"/>
      <c r="K988" s="41"/>
      <c r="L988" s="41" t="str">
        <f t="shared" si="34"/>
        <v/>
      </c>
      <c r="M988" s="40" t="str">
        <f>_xlfn.IFNA(VLOOKUP(H988, Descriptions!$A:$E, 5, FALSE),"")</f>
        <v/>
      </c>
      <c r="N988" s="40"/>
      <c r="O988" s="40"/>
      <c r="Q988" s="41"/>
      <c r="R988" s="41"/>
      <c r="S988" s="41"/>
      <c r="T988" s="41" t="str">
        <f t="shared" si="35"/>
        <v/>
      </c>
      <c r="U988" s="40" t="str">
        <f>_xlfn.IFNA(VLOOKUP(P988, Descriptions!$A:$E, 5, FALSE),"")</f>
        <v/>
      </c>
    </row>
    <row r="989" spans="4:21">
      <c r="D989" s="40"/>
      <c r="E989" s="40" t="str">
        <f>_xlfn.IFNA(VLOOKUP(A989, Descriptions!$A:$E, 5, FALSE),"")</f>
        <v/>
      </c>
      <c r="F989" s="40"/>
      <c r="G989" s="40"/>
      <c r="I989" s="40"/>
      <c r="J989" s="40"/>
      <c r="K989" s="41"/>
      <c r="L989" s="41" t="str">
        <f t="shared" si="34"/>
        <v/>
      </c>
      <c r="M989" s="40" t="str">
        <f>_xlfn.IFNA(VLOOKUP(H989, Descriptions!$A:$E, 5, FALSE),"")</f>
        <v/>
      </c>
      <c r="N989" s="40"/>
      <c r="O989" s="40"/>
      <c r="Q989" s="41"/>
      <c r="R989" s="41"/>
      <c r="S989" s="41"/>
      <c r="T989" s="41" t="str">
        <f t="shared" si="35"/>
        <v/>
      </c>
      <c r="U989" s="40" t="str">
        <f>_xlfn.IFNA(VLOOKUP(P989, Descriptions!$A:$E, 5, FALSE),"")</f>
        <v/>
      </c>
    </row>
    <row r="990" spans="4:21">
      <c r="D990" s="40"/>
      <c r="E990" s="40" t="str">
        <f>_xlfn.IFNA(VLOOKUP(A990, Descriptions!$A:$E, 5, FALSE),"")</f>
        <v/>
      </c>
      <c r="F990" s="40"/>
      <c r="G990" s="40"/>
      <c r="I990" s="40"/>
      <c r="J990" s="40"/>
      <c r="K990" s="41"/>
      <c r="L990" s="41" t="str">
        <f t="shared" si="34"/>
        <v/>
      </c>
      <c r="M990" s="40" t="str">
        <f>_xlfn.IFNA(VLOOKUP(H990, Descriptions!$A:$E, 5, FALSE),"")</f>
        <v/>
      </c>
      <c r="N990" s="40"/>
      <c r="O990" s="40"/>
      <c r="Q990" s="41"/>
      <c r="R990" s="41"/>
      <c r="S990" s="41"/>
      <c r="T990" s="41" t="str">
        <f t="shared" si="35"/>
        <v/>
      </c>
      <c r="U990" s="40" t="str">
        <f>_xlfn.IFNA(VLOOKUP(P990, Descriptions!$A:$E, 5, FALSE),"")</f>
        <v/>
      </c>
    </row>
    <row r="991" spans="4:21">
      <c r="D991" s="40"/>
      <c r="E991" s="40" t="str">
        <f>_xlfn.IFNA(VLOOKUP(A991, Descriptions!$A:$E, 5, FALSE),"")</f>
        <v/>
      </c>
      <c r="F991" s="40"/>
      <c r="G991" s="40"/>
      <c r="I991" s="40"/>
      <c r="J991" s="40"/>
      <c r="K991" s="41"/>
      <c r="L991" s="41" t="str">
        <f t="shared" si="34"/>
        <v/>
      </c>
      <c r="M991" s="40" t="str">
        <f>_xlfn.IFNA(VLOOKUP(H991, Descriptions!$A:$E, 5, FALSE),"")</f>
        <v/>
      </c>
      <c r="N991" s="40"/>
      <c r="O991" s="40"/>
      <c r="Q991" s="41"/>
      <c r="R991" s="41"/>
      <c r="S991" s="41"/>
      <c r="T991" s="41" t="str">
        <f t="shared" si="35"/>
        <v/>
      </c>
      <c r="U991" s="40" t="str">
        <f>_xlfn.IFNA(VLOOKUP(P991, Descriptions!$A:$E, 5, FALSE),"")</f>
        <v/>
      </c>
    </row>
    <row r="992" spans="4:21">
      <c r="D992" s="40"/>
      <c r="E992" s="40" t="str">
        <f>_xlfn.IFNA(VLOOKUP(A992, Descriptions!$A:$E, 5, FALSE),"")</f>
        <v/>
      </c>
      <c r="F992" s="40"/>
      <c r="G992" s="40"/>
      <c r="I992" s="40"/>
      <c r="J992" s="40"/>
      <c r="K992" s="41"/>
      <c r="L992" s="41" t="str">
        <f t="shared" si="34"/>
        <v/>
      </c>
      <c r="M992" s="40" t="str">
        <f>_xlfn.IFNA(VLOOKUP(H992, Descriptions!$A:$E, 5, FALSE),"")</f>
        <v/>
      </c>
      <c r="N992" s="40"/>
      <c r="O992" s="40"/>
      <c r="Q992" s="41"/>
      <c r="R992" s="41"/>
      <c r="S992" s="41"/>
      <c r="T992" s="41" t="str">
        <f t="shared" si="35"/>
        <v/>
      </c>
      <c r="U992" s="40" t="str">
        <f>_xlfn.IFNA(VLOOKUP(P992, Descriptions!$A:$E, 5, FALSE),"")</f>
        <v/>
      </c>
    </row>
    <row r="993" spans="1:21">
      <c r="A993" s="40"/>
      <c r="C993" s="41"/>
      <c r="D993" s="40"/>
      <c r="E993" s="40" t="str">
        <f>_xlfn.IFNA(VLOOKUP(A993, Descriptions!$A:$E, 5, FALSE),"")</f>
        <v/>
      </c>
      <c r="F993" s="40"/>
      <c r="G993" s="40"/>
      <c r="I993" s="40"/>
      <c r="J993" s="40"/>
      <c r="K993" s="41"/>
      <c r="L993" s="41" t="str">
        <f t="shared" si="34"/>
        <v/>
      </c>
      <c r="M993" s="40" t="str">
        <f>_xlfn.IFNA(VLOOKUP(H993, Descriptions!$A:$E, 5, FALSE),"")</f>
        <v/>
      </c>
      <c r="N993" s="40"/>
      <c r="O993" s="40"/>
      <c r="Q993" s="41"/>
      <c r="R993" s="41"/>
      <c r="S993" s="41"/>
      <c r="T993" s="41" t="str">
        <f t="shared" si="35"/>
        <v/>
      </c>
      <c r="U993" s="40" t="str">
        <f>_xlfn.IFNA(VLOOKUP(P993, Descriptions!$A:$E, 5, FALSE),"")</f>
        <v/>
      </c>
    </row>
    <row r="994" spans="1:21">
      <c r="A994" s="40"/>
      <c r="C994" s="41"/>
      <c r="D994" s="40"/>
      <c r="E994" s="40" t="str">
        <f>_xlfn.IFNA(VLOOKUP(A994, Descriptions!$A:$E, 5, FALSE),"")</f>
        <v/>
      </c>
      <c r="F994" s="40"/>
      <c r="G994" s="40"/>
      <c r="I994" s="40"/>
      <c r="J994" s="40"/>
      <c r="K994" s="41"/>
      <c r="L994" s="41" t="str">
        <f t="shared" si="34"/>
        <v/>
      </c>
      <c r="M994" s="40" t="str">
        <f>_xlfn.IFNA(VLOOKUP(H994, Descriptions!$A:$E, 5, FALSE),"")</f>
        <v/>
      </c>
      <c r="N994" s="40"/>
      <c r="O994" s="40"/>
      <c r="Q994" s="41"/>
      <c r="R994" s="41"/>
      <c r="S994" s="41"/>
      <c r="T994" s="41" t="str">
        <f t="shared" si="35"/>
        <v/>
      </c>
      <c r="U994" s="40" t="str">
        <f>_xlfn.IFNA(VLOOKUP(P994, Descriptions!$A:$E, 5, FALSE),"")</f>
        <v/>
      </c>
    </row>
    <row r="995" spans="1:21">
      <c r="A995" s="40"/>
      <c r="C995" s="41"/>
      <c r="D995" s="40"/>
      <c r="E995" s="40" t="str">
        <f>_xlfn.IFNA(VLOOKUP(A995, Descriptions!$A:$E, 5, FALSE),"")</f>
        <v/>
      </c>
      <c r="F995" s="40"/>
      <c r="G995" s="40"/>
      <c r="I995" s="40"/>
      <c r="J995" s="40"/>
      <c r="K995" s="41"/>
      <c r="L995" s="41" t="str">
        <f t="shared" si="34"/>
        <v/>
      </c>
      <c r="M995" s="40" t="str">
        <f>_xlfn.IFNA(VLOOKUP(H995, Descriptions!$A:$E, 5, FALSE),"")</f>
        <v/>
      </c>
      <c r="N995" s="40"/>
      <c r="O995" s="40"/>
      <c r="Q995" s="41"/>
      <c r="R995" s="41"/>
      <c r="S995" s="41"/>
      <c r="T995" s="41" t="str">
        <f t="shared" si="35"/>
        <v/>
      </c>
      <c r="U995" s="40" t="str">
        <f>_xlfn.IFNA(VLOOKUP(P995, Descriptions!$A:$E, 5, FALSE),"")</f>
        <v/>
      </c>
    </row>
    <row r="996" spans="1:21">
      <c r="A996" s="40"/>
      <c r="C996" s="41"/>
      <c r="D996" s="40"/>
      <c r="E996" s="40" t="str">
        <f>_xlfn.IFNA(VLOOKUP(A996, Descriptions!$A:$E, 5, FALSE),"")</f>
        <v/>
      </c>
      <c r="F996" s="40"/>
      <c r="G996" s="40"/>
      <c r="I996" s="40"/>
      <c r="J996" s="40"/>
      <c r="K996" s="41"/>
      <c r="L996" s="41" t="str">
        <f t="shared" si="34"/>
        <v/>
      </c>
      <c r="M996" s="40" t="str">
        <f>_xlfn.IFNA(VLOOKUP(H996, Descriptions!$A:$E, 5, FALSE),"")</f>
        <v/>
      </c>
      <c r="N996" s="40"/>
      <c r="O996" s="40"/>
      <c r="Q996" s="41"/>
      <c r="R996" s="41"/>
      <c r="S996" s="41"/>
      <c r="T996" s="41" t="str">
        <f t="shared" si="35"/>
        <v/>
      </c>
      <c r="U996" s="40" t="str">
        <f>_xlfn.IFNA(VLOOKUP(P996, Descriptions!$A:$E, 5, FALSE),"")</f>
        <v/>
      </c>
    </row>
    <row r="997" spans="1:21">
      <c r="A997" s="40"/>
      <c r="C997" s="41"/>
      <c r="D997" s="40"/>
      <c r="E997" s="40" t="str">
        <f>_xlfn.IFNA(VLOOKUP(A997, Descriptions!$A:$E, 5, FALSE),"")</f>
        <v/>
      </c>
      <c r="F997" s="40"/>
      <c r="G997" s="40"/>
      <c r="I997" s="40"/>
      <c r="J997" s="40"/>
      <c r="K997" s="41"/>
      <c r="L997" s="41" t="str">
        <f t="shared" si="34"/>
        <v/>
      </c>
      <c r="M997" s="40" t="str">
        <f>_xlfn.IFNA(VLOOKUP(H997, Descriptions!$A:$E, 5, FALSE),"")</f>
        <v/>
      </c>
      <c r="N997" s="40"/>
      <c r="O997" s="40"/>
      <c r="Q997" s="41"/>
      <c r="R997" s="41"/>
      <c r="S997" s="41"/>
      <c r="T997" s="41" t="str">
        <f t="shared" si="35"/>
        <v/>
      </c>
      <c r="U997" s="40" t="str">
        <f>_xlfn.IFNA(VLOOKUP(P997, Descriptions!$A:$E, 5, FALSE),"")</f>
        <v/>
      </c>
    </row>
    <row r="998" spans="1:21">
      <c r="A998" s="40"/>
      <c r="C998" s="41"/>
      <c r="D998" s="40"/>
      <c r="E998" s="40" t="str">
        <f>_xlfn.IFNA(VLOOKUP(A998, Descriptions!$A:$E, 5, FALSE),"")</f>
        <v/>
      </c>
      <c r="F998" s="40"/>
      <c r="G998" s="40"/>
      <c r="I998" s="40"/>
      <c r="J998" s="40"/>
      <c r="K998" s="41"/>
      <c r="L998" s="41" t="str">
        <f t="shared" si="34"/>
        <v/>
      </c>
      <c r="M998" s="40" t="str">
        <f>_xlfn.IFNA(VLOOKUP(H998, Descriptions!$A:$E, 5, FALSE),"")</f>
        <v/>
      </c>
      <c r="N998" s="40"/>
      <c r="O998" s="40"/>
      <c r="Q998" s="41"/>
      <c r="R998" s="41"/>
      <c r="S998" s="41"/>
      <c r="T998" s="41" t="str">
        <f t="shared" si="35"/>
        <v/>
      </c>
      <c r="U998" s="40" t="str">
        <f>_xlfn.IFNA(VLOOKUP(P998, Descriptions!$A:$E, 5, FALSE),"")</f>
        <v/>
      </c>
    </row>
    <row r="999" spans="1:21">
      <c r="A999" s="40"/>
      <c r="C999" s="41"/>
      <c r="D999" s="40"/>
      <c r="E999" s="40" t="str">
        <f>_xlfn.IFNA(VLOOKUP(A999, Descriptions!$A:$E, 5, FALSE),"")</f>
        <v/>
      </c>
      <c r="F999" s="40"/>
      <c r="G999" s="40"/>
      <c r="I999" s="40"/>
      <c r="J999" s="40"/>
      <c r="K999" s="41"/>
      <c r="L999" s="41" t="str">
        <f t="shared" si="34"/>
        <v/>
      </c>
      <c r="M999" s="40" t="str">
        <f>_xlfn.IFNA(VLOOKUP(H999, Descriptions!$A:$E, 5, FALSE),"")</f>
        <v/>
      </c>
      <c r="N999" s="40"/>
      <c r="O999" s="40"/>
      <c r="Q999" s="41"/>
      <c r="R999" s="41"/>
      <c r="S999" s="41"/>
      <c r="T999" s="41" t="str">
        <f t="shared" si="35"/>
        <v/>
      </c>
      <c r="U999" s="40" t="str">
        <f>_xlfn.IFNA(VLOOKUP(P999, Descriptions!$A:$E, 5, FALSE),"")</f>
        <v/>
      </c>
    </row>
    <row r="1000" spans="1:21">
      <c r="A1000" s="40"/>
      <c r="C1000" s="41"/>
      <c r="D1000" s="40"/>
      <c r="E1000" s="40" t="str">
        <f>_xlfn.IFNA(VLOOKUP(A1000, Descriptions!$A:$E, 5, FALSE),"")</f>
        <v/>
      </c>
      <c r="F1000" s="40"/>
      <c r="G1000" s="40"/>
      <c r="I1000" s="41"/>
      <c r="J1000" s="41"/>
      <c r="K1000" s="41"/>
      <c r="L1000" s="41" t="str">
        <f t="shared" si="34"/>
        <v/>
      </c>
      <c r="M1000" s="40" t="str">
        <f>_xlfn.IFNA(VLOOKUP(H1000, Descriptions!$A:$E, 5, FALSE),"")</f>
        <v/>
      </c>
      <c r="N1000" s="40"/>
      <c r="O1000" s="40"/>
      <c r="Q1000" s="41"/>
      <c r="R1000" s="41"/>
      <c r="S1000" s="41"/>
      <c r="T1000" s="41" t="str">
        <f t="shared" si="35"/>
        <v/>
      </c>
      <c r="U1000" s="40" t="str">
        <f>_xlfn.IFNA(VLOOKUP(P1000, Descriptions!$A:$E, 5, FALSE),"")</f>
        <v/>
      </c>
    </row>
  </sheetData>
  <mergeCells count="4">
    <mergeCell ref="A1:C1"/>
    <mergeCell ref="G1:I1"/>
    <mergeCell ref="O1:Q1"/>
    <mergeCell ref="W6:X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5957C2-E549-4889-9215-4206E7CFAF3D}">
  <dimension ref="A1:I1000"/>
  <sheetViews>
    <sheetView workbookViewId="0">
      <selection activeCell="D31" sqref="D31"/>
    </sheetView>
  </sheetViews>
  <sheetFormatPr defaultRowHeight="14.45"/>
  <cols>
    <col min="1" max="1" width="27.42578125" bestFit="1" customWidth="1"/>
    <col min="2" max="2" width="21.7109375" style="35" bestFit="1" customWidth="1"/>
    <col min="3" max="3" width="21.140625" style="34" bestFit="1" customWidth="1"/>
    <col min="4" max="4" width="9.140625" style="34" customWidth="1"/>
    <col min="5" max="5" width="3.7109375" style="33" customWidth="1"/>
    <col min="6" max="6" width="17" style="33" bestFit="1" customWidth="1"/>
    <col min="7" max="7" width="15.5703125" style="35" bestFit="1" customWidth="1"/>
    <col min="8" max="8" width="21.140625" style="34" bestFit="1" customWidth="1"/>
    <col min="9" max="9" width="9.140625" style="34" customWidth="1"/>
  </cols>
  <sheetData>
    <row r="1" spans="1:9" ht="15.6">
      <c r="A1" s="45" t="str">
        <f>B3</f>
        <v>(All)</v>
      </c>
      <c r="B1" s="45"/>
      <c r="C1" s="45"/>
      <c r="D1" s="8"/>
      <c r="E1" s="40"/>
      <c r="F1" s="45" t="str">
        <f>G4</f>
        <v>Raw Material</v>
      </c>
      <c r="G1" s="45"/>
      <c r="H1" s="45"/>
      <c r="I1" s="8"/>
    </row>
    <row r="2" spans="1:9" s="31" customFormat="1">
      <c r="A2" s="43" t="s">
        <v>4</v>
      </c>
      <c r="B2" s="40" t="s">
        <v>13</v>
      </c>
      <c r="C2" s="40"/>
      <c r="D2" s="40"/>
      <c r="E2" s="40"/>
      <c r="F2" s="40"/>
      <c r="G2" s="40"/>
      <c r="H2" s="40"/>
      <c r="I2" s="40"/>
    </row>
    <row r="3" spans="1:9">
      <c r="A3" s="43" t="s">
        <v>3</v>
      </c>
      <c r="B3" s="40" t="s">
        <v>26707</v>
      </c>
      <c r="C3" s="40"/>
      <c r="D3" s="40"/>
      <c r="E3" s="40"/>
      <c r="F3" s="43" t="s">
        <v>0</v>
      </c>
      <c r="G3" s="18">
        <v>45961</v>
      </c>
      <c r="H3" s="40"/>
      <c r="I3" s="40"/>
    </row>
    <row r="4" spans="1:9">
      <c r="A4" s="43" t="s">
        <v>0</v>
      </c>
      <c r="B4" s="18">
        <v>45961</v>
      </c>
      <c r="C4" s="40"/>
      <c r="D4" s="41"/>
      <c r="E4" s="40"/>
      <c r="F4" s="43" t="s">
        <v>4</v>
      </c>
      <c r="G4" s="40" t="s">
        <v>18</v>
      </c>
      <c r="H4" s="40"/>
      <c r="I4" s="41"/>
    </row>
    <row r="5" spans="1:9">
      <c r="A5" s="40"/>
      <c r="B5" s="25"/>
      <c r="C5" s="40"/>
      <c r="D5" s="40"/>
      <c r="E5" s="40"/>
      <c r="F5" s="40"/>
      <c r="G5" s="40"/>
      <c r="H5" s="40"/>
      <c r="I5" s="40"/>
    </row>
    <row r="6" spans="1:9">
      <c r="A6" s="43" t="s">
        <v>26486</v>
      </c>
      <c r="B6" s="25" t="s">
        <v>26685</v>
      </c>
      <c r="C6" s="40" t="s">
        <v>26484</v>
      </c>
      <c r="D6" s="37" t="s">
        <v>26691</v>
      </c>
      <c r="E6" s="40"/>
      <c r="F6" s="43" t="s">
        <v>26486</v>
      </c>
      <c r="G6" s="40" t="s">
        <v>26685</v>
      </c>
      <c r="H6" s="40" t="s">
        <v>26484</v>
      </c>
      <c r="I6" s="37" t="s">
        <v>26691</v>
      </c>
    </row>
    <row r="7" spans="1:9">
      <c r="A7" s="15" t="s">
        <v>14</v>
      </c>
      <c r="B7" s="35">
        <v>8713</v>
      </c>
      <c r="C7" s="41">
        <v>23344.55</v>
      </c>
      <c r="D7" s="41">
        <f>IF(AND(C7&gt;0, B7&gt;0), C7/B7, "")</f>
        <v>2.679278090210031</v>
      </c>
      <c r="E7" s="40"/>
      <c r="F7" s="15" t="s">
        <v>784</v>
      </c>
      <c r="G7" s="35">
        <v>220</v>
      </c>
      <c r="H7" s="41">
        <v>1518</v>
      </c>
      <c r="I7" s="41">
        <f>IF(AND(H7&gt;0, G7&gt;0), H7/G7, "")</f>
        <v>6.9</v>
      </c>
    </row>
    <row r="8" spans="1:9">
      <c r="A8" s="7" t="s">
        <v>386</v>
      </c>
      <c r="B8" s="35">
        <v>566</v>
      </c>
      <c r="C8" s="41">
        <v>3396</v>
      </c>
      <c r="D8" s="41">
        <f t="shared" ref="D8:D71" si="0">IF(AND(C8&gt;0, B8&gt;0), C8/B8, "")</f>
        <v>6</v>
      </c>
      <c r="E8" s="40"/>
      <c r="F8" s="7" t="s">
        <v>785</v>
      </c>
      <c r="G8" s="35">
        <v>55</v>
      </c>
      <c r="H8" s="41">
        <v>420.75</v>
      </c>
      <c r="I8" s="41">
        <f t="shared" ref="I8:I71" si="1">IF(AND(H8&gt;0, G8&gt;0), H8/G8, "")</f>
        <v>7.65</v>
      </c>
    </row>
    <row r="9" spans="1:9">
      <c r="A9" s="7" t="s">
        <v>384</v>
      </c>
      <c r="C9" s="41"/>
      <c r="D9" s="41" t="str">
        <f t="shared" si="0"/>
        <v/>
      </c>
      <c r="E9" s="40"/>
      <c r="F9" s="7" t="s">
        <v>787</v>
      </c>
      <c r="G9" s="35">
        <v>165</v>
      </c>
      <c r="H9" s="41">
        <v>1097.25</v>
      </c>
      <c r="I9" s="41">
        <f t="shared" si="1"/>
        <v>6.65</v>
      </c>
    </row>
    <row r="10" spans="1:9">
      <c r="A10" s="7" t="s">
        <v>382</v>
      </c>
      <c r="C10" s="41"/>
      <c r="D10" s="41" t="str">
        <f t="shared" si="0"/>
        <v/>
      </c>
      <c r="E10" s="40"/>
      <c r="F10" s="15" t="s">
        <v>263</v>
      </c>
      <c r="G10" s="35">
        <v>50.2</v>
      </c>
      <c r="H10" s="41">
        <v>444.77</v>
      </c>
      <c r="I10" s="41">
        <f t="shared" si="1"/>
        <v>8.859960159362549</v>
      </c>
    </row>
    <row r="11" spans="1:9">
      <c r="A11" s="7" t="s">
        <v>390</v>
      </c>
      <c r="B11" s="35">
        <v>3500</v>
      </c>
      <c r="C11" s="41">
        <v>875</v>
      </c>
      <c r="D11" s="41">
        <f t="shared" si="0"/>
        <v>0.25</v>
      </c>
      <c r="E11" s="40"/>
      <c r="F11" s="7" t="s">
        <v>871</v>
      </c>
      <c r="G11" s="35">
        <v>50.2</v>
      </c>
      <c r="H11" s="41">
        <v>444.77</v>
      </c>
      <c r="I11" s="41">
        <f t="shared" si="1"/>
        <v>8.859960159362549</v>
      </c>
    </row>
    <row r="12" spans="1:9">
      <c r="A12" s="7" t="s">
        <v>537</v>
      </c>
      <c r="B12" s="35">
        <v>360</v>
      </c>
      <c r="C12" s="41">
        <v>540</v>
      </c>
      <c r="D12" s="41">
        <f t="shared" si="0"/>
        <v>1.5</v>
      </c>
      <c r="E12" s="40"/>
      <c r="F12" s="15" t="s">
        <v>26487</v>
      </c>
      <c r="G12" s="35">
        <v>270.2</v>
      </c>
      <c r="H12" s="41">
        <v>1962.77</v>
      </c>
      <c r="I12" s="41">
        <f t="shared" si="1"/>
        <v>7.2641376757957072</v>
      </c>
    </row>
    <row r="13" spans="1:9">
      <c r="A13" s="7" t="s">
        <v>535</v>
      </c>
      <c r="B13" s="35">
        <v>2000</v>
      </c>
      <c r="C13" s="41">
        <v>1400</v>
      </c>
      <c r="D13" s="41">
        <f t="shared" si="0"/>
        <v>0.7</v>
      </c>
      <c r="E13" s="40"/>
      <c r="F13" s="40"/>
      <c r="H13" s="41"/>
      <c r="I13" s="41" t="str">
        <f t="shared" si="1"/>
        <v/>
      </c>
    </row>
    <row r="14" spans="1:9">
      <c r="A14" s="7" t="s">
        <v>378</v>
      </c>
      <c r="B14" s="35">
        <v>50</v>
      </c>
      <c r="C14" s="41">
        <v>300</v>
      </c>
      <c r="D14" s="41">
        <f t="shared" si="0"/>
        <v>6</v>
      </c>
      <c r="E14" s="40"/>
      <c r="F14" s="40"/>
      <c r="H14" s="41"/>
      <c r="I14" s="41" t="str">
        <f t="shared" si="1"/>
        <v/>
      </c>
    </row>
    <row r="15" spans="1:9">
      <c r="A15" s="7" t="s">
        <v>11</v>
      </c>
      <c r="C15" s="41"/>
      <c r="D15" s="41" t="str">
        <f t="shared" si="0"/>
        <v/>
      </c>
      <c r="E15" s="40"/>
      <c r="F15" s="40"/>
      <c r="H15" s="41"/>
      <c r="I15" s="41" t="str">
        <f t="shared" si="1"/>
        <v/>
      </c>
    </row>
    <row r="16" spans="1:9">
      <c r="A16" s="7" t="s">
        <v>259</v>
      </c>
      <c r="B16" s="35">
        <v>106</v>
      </c>
      <c r="C16" s="41">
        <v>0</v>
      </c>
      <c r="D16" s="41" t="str">
        <f t="shared" si="0"/>
        <v/>
      </c>
      <c r="E16" s="40"/>
      <c r="F16" s="40"/>
      <c r="H16" s="41"/>
      <c r="I16" s="41" t="str">
        <f t="shared" si="1"/>
        <v/>
      </c>
    </row>
    <row r="17" spans="1:9">
      <c r="A17" s="7" t="s">
        <v>404</v>
      </c>
      <c r="C17" s="41"/>
      <c r="D17" s="41" t="str">
        <f t="shared" si="0"/>
        <v/>
      </c>
      <c r="E17" s="40"/>
      <c r="F17" s="40"/>
      <c r="H17" s="41"/>
      <c r="I17" s="41" t="str">
        <f t="shared" si="1"/>
        <v/>
      </c>
    </row>
    <row r="18" spans="1:9">
      <c r="A18" s="7" t="s">
        <v>407</v>
      </c>
      <c r="B18" s="35">
        <v>840</v>
      </c>
      <c r="C18" s="41">
        <v>1008</v>
      </c>
      <c r="D18" s="41">
        <f t="shared" si="0"/>
        <v>1.2</v>
      </c>
      <c r="E18" s="40"/>
      <c r="F18" s="40"/>
      <c r="H18" s="41"/>
      <c r="I18" s="41" t="str">
        <f t="shared" si="1"/>
        <v/>
      </c>
    </row>
    <row r="19" spans="1:9">
      <c r="A19" s="7" t="s">
        <v>6722</v>
      </c>
      <c r="B19" s="35">
        <v>230</v>
      </c>
      <c r="C19" s="41">
        <v>4473.5</v>
      </c>
      <c r="D19" s="41">
        <f t="shared" si="0"/>
        <v>19.45</v>
      </c>
      <c r="E19" s="40"/>
      <c r="F19" s="40"/>
      <c r="H19" s="41"/>
      <c r="I19" s="41" t="str">
        <f t="shared" si="1"/>
        <v/>
      </c>
    </row>
    <row r="20" spans="1:9">
      <c r="A20" s="7" t="s">
        <v>6720</v>
      </c>
      <c r="B20" s="35">
        <v>80</v>
      </c>
      <c r="C20" s="41">
        <v>1556</v>
      </c>
      <c r="D20" s="41">
        <f t="shared" si="0"/>
        <v>19.45</v>
      </c>
      <c r="E20" s="40"/>
      <c r="F20" s="40"/>
      <c r="H20" s="41"/>
      <c r="I20" s="41" t="str">
        <f t="shared" si="1"/>
        <v/>
      </c>
    </row>
    <row r="21" spans="1:9">
      <c r="A21" s="7" t="s">
        <v>6494</v>
      </c>
      <c r="B21" s="35">
        <v>125</v>
      </c>
      <c r="C21" s="41">
        <v>2431.25</v>
      </c>
      <c r="D21" s="41">
        <f t="shared" si="0"/>
        <v>19.45</v>
      </c>
      <c r="E21" s="40"/>
      <c r="F21" s="40"/>
      <c r="H21" s="41"/>
      <c r="I21" s="41" t="str">
        <f t="shared" si="1"/>
        <v/>
      </c>
    </row>
    <row r="22" spans="1:9">
      <c r="A22" s="7" t="s">
        <v>539</v>
      </c>
      <c r="B22" s="35">
        <v>2</v>
      </c>
      <c r="C22" s="41">
        <v>136</v>
      </c>
      <c r="D22" s="41">
        <f t="shared" si="0"/>
        <v>68</v>
      </c>
      <c r="E22" s="40"/>
      <c r="F22" s="40"/>
      <c r="H22" s="41"/>
      <c r="I22" s="41" t="str">
        <f t="shared" si="1"/>
        <v/>
      </c>
    </row>
    <row r="23" spans="1:9">
      <c r="A23" s="7" t="s">
        <v>13107</v>
      </c>
      <c r="B23" s="35">
        <v>454</v>
      </c>
      <c r="C23" s="41">
        <v>544.79999999999995</v>
      </c>
      <c r="D23" s="41">
        <f t="shared" si="0"/>
        <v>1.2</v>
      </c>
      <c r="E23" s="40"/>
      <c r="F23" s="40"/>
      <c r="H23" s="41"/>
      <c r="I23" s="41" t="str">
        <f t="shared" si="1"/>
        <v/>
      </c>
    </row>
    <row r="24" spans="1:9">
      <c r="A24" s="7" t="s">
        <v>14137</v>
      </c>
      <c r="B24" s="35">
        <v>400</v>
      </c>
      <c r="C24" s="41">
        <v>6684</v>
      </c>
      <c r="D24" s="41">
        <f t="shared" si="0"/>
        <v>16.71</v>
      </c>
      <c r="E24" s="40"/>
      <c r="F24" s="40"/>
      <c r="H24" s="41"/>
      <c r="I24" s="41" t="str">
        <f t="shared" si="1"/>
        <v/>
      </c>
    </row>
    <row r="25" spans="1:9">
      <c r="A25" s="7" t="s">
        <v>533</v>
      </c>
      <c r="C25" s="41"/>
      <c r="D25" s="41" t="str">
        <f t="shared" si="0"/>
        <v/>
      </c>
      <c r="E25" s="40"/>
      <c r="F25" s="40"/>
      <c r="H25" s="41"/>
      <c r="I25" s="41" t="str">
        <f t="shared" si="1"/>
        <v/>
      </c>
    </row>
    <row r="26" spans="1:9">
      <c r="A26" s="15" t="s">
        <v>26487</v>
      </c>
      <c r="B26" s="35">
        <v>8713</v>
      </c>
      <c r="C26" s="41">
        <v>23344.55</v>
      </c>
      <c r="D26" s="41">
        <f t="shared" si="0"/>
        <v>2.679278090210031</v>
      </c>
      <c r="E26" s="40"/>
      <c r="F26" s="40"/>
      <c r="H26" s="41"/>
      <c r="I26" s="41" t="str">
        <f t="shared" si="1"/>
        <v/>
      </c>
    </row>
    <row r="27" spans="1:9">
      <c r="A27" s="40"/>
      <c r="C27" s="41"/>
      <c r="D27" s="41" t="str">
        <f t="shared" si="0"/>
        <v/>
      </c>
      <c r="E27" s="40"/>
      <c r="F27" s="40"/>
      <c r="H27" s="41"/>
      <c r="I27" s="41" t="str">
        <f t="shared" si="1"/>
        <v/>
      </c>
    </row>
    <row r="28" spans="1:9">
      <c r="A28" s="40"/>
      <c r="C28" s="41"/>
      <c r="D28" s="41" t="str">
        <f t="shared" si="0"/>
        <v/>
      </c>
      <c r="E28" s="40"/>
      <c r="F28" s="40"/>
      <c r="H28" s="41"/>
      <c r="I28" s="41" t="str">
        <f t="shared" si="1"/>
        <v/>
      </c>
    </row>
    <row r="29" spans="1:9">
      <c r="A29" s="40"/>
      <c r="C29" s="41"/>
      <c r="D29" s="41" t="str">
        <f t="shared" si="0"/>
        <v/>
      </c>
      <c r="E29" s="40"/>
      <c r="F29" s="40"/>
      <c r="H29" s="41"/>
      <c r="I29" s="41" t="str">
        <f t="shared" si="1"/>
        <v/>
      </c>
    </row>
    <row r="30" spans="1:9">
      <c r="A30" s="40"/>
      <c r="C30" s="41"/>
      <c r="D30" s="41" t="str">
        <f t="shared" si="0"/>
        <v/>
      </c>
      <c r="E30" s="40"/>
      <c r="F30" s="40"/>
      <c r="H30" s="41"/>
      <c r="I30" s="41" t="str">
        <f t="shared" si="1"/>
        <v/>
      </c>
    </row>
    <row r="31" spans="1:9">
      <c r="A31" s="40"/>
      <c r="C31" s="41"/>
      <c r="D31" s="41" t="str">
        <f t="shared" si="0"/>
        <v/>
      </c>
      <c r="E31" s="40"/>
      <c r="F31" s="40"/>
      <c r="H31" s="41"/>
      <c r="I31" s="41" t="str">
        <f t="shared" si="1"/>
        <v/>
      </c>
    </row>
    <row r="32" spans="1:9">
      <c r="A32" s="40"/>
      <c r="C32" s="41"/>
      <c r="D32" s="41" t="str">
        <f t="shared" si="0"/>
        <v/>
      </c>
      <c r="E32" s="40"/>
      <c r="F32" s="40"/>
      <c r="H32" s="41"/>
      <c r="I32" s="41" t="str">
        <f t="shared" si="1"/>
        <v/>
      </c>
    </row>
    <row r="33" spans="4:9">
      <c r="D33" s="41" t="str">
        <f t="shared" si="0"/>
        <v/>
      </c>
      <c r="E33" s="40"/>
      <c r="F33" s="40"/>
      <c r="H33" s="41"/>
      <c r="I33" s="41" t="str">
        <f t="shared" si="1"/>
        <v/>
      </c>
    </row>
    <row r="34" spans="4:9">
      <c r="D34" s="41" t="str">
        <f t="shared" si="0"/>
        <v/>
      </c>
      <c r="E34" s="40"/>
      <c r="F34" s="40"/>
      <c r="H34" s="41"/>
      <c r="I34" s="41" t="str">
        <f t="shared" si="1"/>
        <v/>
      </c>
    </row>
    <row r="35" spans="4:9">
      <c r="D35" s="41" t="str">
        <f t="shared" si="0"/>
        <v/>
      </c>
      <c r="E35" s="40"/>
      <c r="F35" s="40"/>
      <c r="H35" s="41"/>
      <c r="I35" s="41" t="str">
        <f t="shared" si="1"/>
        <v/>
      </c>
    </row>
    <row r="36" spans="4:9">
      <c r="D36" s="41" t="str">
        <f t="shared" si="0"/>
        <v/>
      </c>
      <c r="E36" s="40"/>
      <c r="F36" s="40"/>
      <c r="H36" s="41"/>
      <c r="I36" s="41" t="str">
        <f t="shared" si="1"/>
        <v/>
      </c>
    </row>
    <row r="37" spans="4:9">
      <c r="D37" s="41" t="str">
        <f t="shared" si="0"/>
        <v/>
      </c>
      <c r="E37" s="40"/>
      <c r="F37" s="40"/>
      <c r="H37" s="41"/>
      <c r="I37" s="41" t="str">
        <f t="shared" si="1"/>
        <v/>
      </c>
    </row>
    <row r="38" spans="4:9">
      <c r="D38" s="41" t="str">
        <f t="shared" si="0"/>
        <v/>
      </c>
      <c r="E38" s="40"/>
      <c r="F38" s="40"/>
      <c r="H38" s="41"/>
      <c r="I38" s="41" t="str">
        <f t="shared" si="1"/>
        <v/>
      </c>
    </row>
    <row r="39" spans="4:9">
      <c r="D39" s="41" t="str">
        <f t="shared" si="0"/>
        <v/>
      </c>
      <c r="E39" s="40"/>
      <c r="F39" s="40"/>
      <c r="H39" s="41"/>
      <c r="I39" s="41" t="str">
        <f t="shared" si="1"/>
        <v/>
      </c>
    </row>
    <row r="40" spans="4:9">
      <c r="D40" s="41" t="str">
        <f t="shared" si="0"/>
        <v/>
      </c>
      <c r="E40" s="40"/>
      <c r="F40" s="40"/>
      <c r="H40" s="41"/>
      <c r="I40" s="41" t="str">
        <f t="shared" si="1"/>
        <v/>
      </c>
    </row>
    <row r="41" spans="4:9">
      <c r="D41" s="41" t="str">
        <f t="shared" si="0"/>
        <v/>
      </c>
      <c r="E41" s="40"/>
      <c r="F41" s="40"/>
      <c r="H41" s="41"/>
      <c r="I41" s="41" t="str">
        <f t="shared" si="1"/>
        <v/>
      </c>
    </row>
    <row r="42" spans="4:9">
      <c r="D42" s="41" t="str">
        <f t="shared" si="0"/>
        <v/>
      </c>
      <c r="E42" s="40"/>
      <c r="F42" s="40"/>
      <c r="H42" s="41"/>
      <c r="I42" s="41" t="str">
        <f t="shared" si="1"/>
        <v/>
      </c>
    </row>
    <row r="43" spans="4:9">
      <c r="D43" s="41" t="str">
        <f t="shared" si="0"/>
        <v/>
      </c>
      <c r="E43" s="40"/>
      <c r="F43" s="40"/>
      <c r="H43" s="41"/>
      <c r="I43" s="41" t="str">
        <f t="shared" si="1"/>
        <v/>
      </c>
    </row>
    <row r="44" spans="4:9">
      <c r="D44" s="41" t="str">
        <f t="shared" si="0"/>
        <v/>
      </c>
      <c r="E44" s="40"/>
      <c r="F44" s="40"/>
      <c r="H44" s="41"/>
      <c r="I44" s="41" t="str">
        <f t="shared" si="1"/>
        <v/>
      </c>
    </row>
    <row r="45" spans="4:9">
      <c r="D45" s="41" t="str">
        <f t="shared" si="0"/>
        <v/>
      </c>
      <c r="E45" s="40"/>
      <c r="F45" s="40"/>
      <c r="H45" s="41"/>
      <c r="I45" s="41" t="str">
        <f t="shared" si="1"/>
        <v/>
      </c>
    </row>
    <row r="46" spans="4:9">
      <c r="D46" s="41" t="str">
        <f t="shared" si="0"/>
        <v/>
      </c>
      <c r="E46" s="40"/>
      <c r="F46" s="40"/>
      <c r="H46" s="41"/>
      <c r="I46" s="41" t="str">
        <f t="shared" si="1"/>
        <v/>
      </c>
    </row>
    <row r="47" spans="4:9">
      <c r="D47" s="41" t="str">
        <f t="shared" si="0"/>
        <v/>
      </c>
      <c r="E47" s="40"/>
      <c r="F47" s="40"/>
      <c r="H47" s="41"/>
      <c r="I47" s="41" t="str">
        <f t="shared" si="1"/>
        <v/>
      </c>
    </row>
    <row r="48" spans="4:9">
      <c r="D48" s="41" t="str">
        <f t="shared" si="0"/>
        <v/>
      </c>
      <c r="E48" s="40"/>
      <c r="F48" s="40"/>
      <c r="H48" s="41"/>
      <c r="I48" s="41" t="str">
        <f t="shared" si="1"/>
        <v/>
      </c>
    </row>
    <row r="49" spans="4:9">
      <c r="D49" s="41" t="str">
        <f t="shared" si="0"/>
        <v/>
      </c>
      <c r="E49" s="40"/>
      <c r="F49" s="40"/>
      <c r="H49" s="41"/>
      <c r="I49" s="41" t="str">
        <f t="shared" si="1"/>
        <v/>
      </c>
    </row>
    <row r="50" spans="4:9">
      <c r="D50" s="41" t="str">
        <f t="shared" si="0"/>
        <v/>
      </c>
      <c r="E50" s="40"/>
      <c r="F50" s="40"/>
      <c r="H50" s="41"/>
      <c r="I50" s="41" t="str">
        <f t="shared" si="1"/>
        <v/>
      </c>
    </row>
    <row r="51" spans="4:9">
      <c r="D51" s="41" t="str">
        <f t="shared" si="0"/>
        <v/>
      </c>
      <c r="E51" s="40"/>
      <c r="F51" s="40"/>
      <c r="H51" s="41"/>
      <c r="I51" s="41" t="str">
        <f t="shared" si="1"/>
        <v/>
      </c>
    </row>
    <row r="52" spans="4:9">
      <c r="D52" s="41" t="str">
        <f t="shared" si="0"/>
        <v/>
      </c>
      <c r="E52" s="40"/>
      <c r="F52" s="40"/>
      <c r="H52" s="41"/>
      <c r="I52" s="41" t="str">
        <f t="shared" si="1"/>
        <v/>
      </c>
    </row>
    <row r="53" spans="4:9">
      <c r="D53" s="41" t="str">
        <f t="shared" si="0"/>
        <v/>
      </c>
      <c r="E53" s="40"/>
      <c r="F53" s="40"/>
      <c r="H53" s="41"/>
      <c r="I53" s="41" t="str">
        <f t="shared" si="1"/>
        <v/>
      </c>
    </row>
    <row r="54" spans="4:9">
      <c r="D54" s="41" t="str">
        <f t="shared" si="0"/>
        <v/>
      </c>
      <c r="E54" s="40"/>
      <c r="F54" s="40"/>
      <c r="H54" s="41"/>
      <c r="I54" s="41" t="str">
        <f t="shared" si="1"/>
        <v/>
      </c>
    </row>
    <row r="55" spans="4:9">
      <c r="D55" s="41" t="str">
        <f t="shared" si="0"/>
        <v/>
      </c>
      <c r="E55" s="40"/>
      <c r="F55" s="40"/>
      <c r="H55" s="41"/>
      <c r="I55" s="41" t="str">
        <f t="shared" si="1"/>
        <v/>
      </c>
    </row>
    <row r="56" spans="4:9">
      <c r="D56" s="41" t="str">
        <f t="shared" si="0"/>
        <v/>
      </c>
      <c r="E56" s="40"/>
      <c r="F56" s="40"/>
      <c r="H56" s="41"/>
      <c r="I56" s="41" t="str">
        <f t="shared" si="1"/>
        <v/>
      </c>
    </row>
    <row r="57" spans="4:9">
      <c r="D57" s="41" t="str">
        <f t="shared" si="0"/>
        <v/>
      </c>
      <c r="E57" s="40"/>
      <c r="F57" s="40"/>
      <c r="H57" s="41"/>
      <c r="I57" s="41" t="str">
        <f t="shared" si="1"/>
        <v/>
      </c>
    </row>
    <row r="58" spans="4:9">
      <c r="D58" s="41" t="str">
        <f t="shared" si="0"/>
        <v/>
      </c>
      <c r="E58" s="40"/>
      <c r="F58" s="40"/>
      <c r="H58" s="41"/>
      <c r="I58" s="41" t="str">
        <f t="shared" si="1"/>
        <v/>
      </c>
    </row>
    <row r="59" spans="4:9">
      <c r="D59" s="41" t="str">
        <f t="shared" si="0"/>
        <v/>
      </c>
      <c r="E59" s="40"/>
      <c r="F59" s="40"/>
      <c r="H59" s="41"/>
      <c r="I59" s="41" t="str">
        <f t="shared" si="1"/>
        <v/>
      </c>
    </row>
    <row r="60" spans="4:9">
      <c r="D60" s="41" t="str">
        <f t="shared" si="0"/>
        <v/>
      </c>
      <c r="E60" s="40"/>
      <c r="F60" s="40"/>
      <c r="H60" s="41"/>
      <c r="I60" s="41" t="str">
        <f t="shared" si="1"/>
        <v/>
      </c>
    </row>
    <row r="61" spans="4:9">
      <c r="D61" s="41" t="str">
        <f t="shared" si="0"/>
        <v/>
      </c>
      <c r="E61" s="40"/>
      <c r="F61" s="40"/>
      <c r="H61" s="41"/>
      <c r="I61" s="41" t="str">
        <f t="shared" si="1"/>
        <v/>
      </c>
    </row>
    <row r="62" spans="4:9">
      <c r="D62" s="41" t="str">
        <f t="shared" si="0"/>
        <v/>
      </c>
      <c r="E62" s="40"/>
      <c r="F62" s="40"/>
      <c r="H62" s="41"/>
      <c r="I62" s="41" t="str">
        <f t="shared" si="1"/>
        <v/>
      </c>
    </row>
    <row r="63" spans="4:9">
      <c r="D63" s="41" t="str">
        <f t="shared" si="0"/>
        <v/>
      </c>
      <c r="E63" s="40"/>
      <c r="F63" s="40"/>
      <c r="H63" s="41"/>
      <c r="I63" s="41" t="str">
        <f t="shared" si="1"/>
        <v/>
      </c>
    </row>
    <row r="64" spans="4:9">
      <c r="D64" s="41" t="str">
        <f t="shared" si="0"/>
        <v/>
      </c>
      <c r="E64" s="40"/>
      <c r="F64" s="40"/>
      <c r="H64" s="41"/>
      <c r="I64" s="41" t="str">
        <f t="shared" si="1"/>
        <v/>
      </c>
    </row>
    <row r="65" spans="4:9">
      <c r="D65" s="41" t="str">
        <f t="shared" si="0"/>
        <v/>
      </c>
      <c r="E65" s="40"/>
      <c r="F65" s="40"/>
      <c r="H65" s="41"/>
      <c r="I65" s="41" t="str">
        <f t="shared" si="1"/>
        <v/>
      </c>
    </row>
    <row r="66" spans="4:9">
      <c r="D66" s="41" t="str">
        <f t="shared" si="0"/>
        <v/>
      </c>
      <c r="E66" s="40"/>
      <c r="F66" s="40"/>
      <c r="H66" s="41"/>
      <c r="I66" s="41" t="str">
        <f t="shared" si="1"/>
        <v/>
      </c>
    </row>
    <row r="67" spans="4:9">
      <c r="D67" s="41" t="str">
        <f t="shared" si="0"/>
        <v/>
      </c>
      <c r="E67" s="40"/>
      <c r="F67" s="40"/>
      <c r="H67" s="41"/>
      <c r="I67" s="41" t="str">
        <f t="shared" si="1"/>
        <v/>
      </c>
    </row>
    <row r="68" spans="4:9">
      <c r="D68" s="41" t="str">
        <f t="shared" si="0"/>
        <v/>
      </c>
      <c r="E68" s="40"/>
      <c r="F68" s="40"/>
      <c r="H68" s="41"/>
      <c r="I68" s="41" t="str">
        <f t="shared" si="1"/>
        <v/>
      </c>
    </row>
    <row r="69" spans="4:9">
      <c r="D69" s="41" t="str">
        <f t="shared" si="0"/>
        <v/>
      </c>
      <c r="E69" s="40"/>
      <c r="F69" s="40"/>
      <c r="H69" s="41"/>
      <c r="I69" s="41" t="str">
        <f t="shared" si="1"/>
        <v/>
      </c>
    </row>
    <row r="70" spans="4:9">
      <c r="D70" s="41" t="str">
        <f t="shared" si="0"/>
        <v/>
      </c>
      <c r="E70" s="40"/>
      <c r="F70" s="40"/>
      <c r="H70" s="41"/>
      <c r="I70" s="41" t="str">
        <f t="shared" si="1"/>
        <v/>
      </c>
    </row>
    <row r="71" spans="4:9">
      <c r="D71" s="41" t="str">
        <f t="shared" si="0"/>
        <v/>
      </c>
      <c r="E71" s="40"/>
      <c r="F71" s="40"/>
      <c r="H71" s="41"/>
      <c r="I71" s="41" t="str">
        <f t="shared" si="1"/>
        <v/>
      </c>
    </row>
    <row r="72" spans="4:9">
      <c r="D72" s="41" t="str">
        <f t="shared" ref="D72:D135" si="2">IF(AND(C72&gt;0, B72&gt;0), C72/B72, "")</f>
        <v/>
      </c>
      <c r="E72" s="40"/>
      <c r="F72" s="40"/>
      <c r="H72" s="41"/>
      <c r="I72" s="41" t="str">
        <f t="shared" ref="I72:I135" si="3">IF(AND(H72&gt;0, G72&gt;0), H72/G72, "")</f>
        <v/>
      </c>
    </row>
    <row r="73" spans="4:9">
      <c r="D73" s="41" t="str">
        <f t="shared" si="2"/>
        <v/>
      </c>
      <c r="E73" s="40"/>
      <c r="F73" s="40"/>
      <c r="H73" s="41"/>
      <c r="I73" s="41" t="str">
        <f t="shared" si="3"/>
        <v/>
      </c>
    </row>
    <row r="74" spans="4:9">
      <c r="D74" s="41" t="str">
        <f t="shared" si="2"/>
        <v/>
      </c>
      <c r="E74" s="40"/>
      <c r="F74" s="40"/>
      <c r="H74" s="41"/>
      <c r="I74" s="41" t="str">
        <f t="shared" si="3"/>
        <v/>
      </c>
    </row>
    <row r="75" spans="4:9">
      <c r="D75" s="41" t="str">
        <f t="shared" si="2"/>
        <v/>
      </c>
      <c r="E75" s="40"/>
      <c r="F75" s="40"/>
      <c r="H75" s="41"/>
      <c r="I75" s="41" t="str">
        <f t="shared" si="3"/>
        <v/>
      </c>
    </row>
    <row r="76" spans="4:9">
      <c r="D76" s="41" t="str">
        <f t="shared" si="2"/>
        <v/>
      </c>
      <c r="E76" s="40"/>
      <c r="F76" s="40"/>
      <c r="H76" s="41"/>
      <c r="I76" s="41" t="str">
        <f t="shared" si="3"/>
        <v/>
      </c>
    </row>
    <row r="77" spans="4:9">
      <c r="D77" s="41" t="str">
        <f t="shared" si="2"/>
        <v/>
      </c>
      <c r="E77" s="40"/>
      <c r="F77" s="40"/>
      <c r="H77" s="41"/>
      <c r="I77" s="41" t="str">
        <f t="shared" si="3"/>
        <v/>
      </c>
    </row>
    <row r="78" spans="4:9">
      <c r="D78" s="41" t="str">
        <f t="shared" si="2"/>
        <v/>
      </c>
      <c r="E78" s="40"/>
      <c r="F78" s="40"/>
      <c r="H78" s="41"/>
      <c r="I78" s="41" t="str">
        <f t="shared" si="3"/>
        <v/>
      </c>
    </row>
    <row r="79" spans="4:9">
      <c r="D79" s="41" t="str">
        <f t="shared" si="2"/>
        <v/>
      </c>
      <c r="E79" s="40"/>
      <c r="F79" s="40"/>
      <c r="H79" s="41"/>
      <c r="I79" s="41" t="str">
        <f t="shared" si="3"/>
        <v/>
      </c>
    </row>
    <row r="80" spans="4:9">
      <c r="D80" s="41" t="str">
        <f t="shared" si="2"/>
        <v/>
      </c>
      <c r="E80" s="40"/>
      <c r="F80" s="40"/>
      <c r="H80" s="41"/>
      <c r="I80" s="41" t="str">
        <f t="shared" si="3"/>
        <v/>
      </c>
    </row>
    <row r="81" spans="4:9">
      <c r="D81" s="41" t="str">
        <f t="shared" si="2"/>
        <v/>
      </c>
      <c r="E81" s="40"/>
      <c r="F81" s="40"/>
      <c r="H81" s="41"/>
      <c r="I81" s="41" t="str">
        <f t="shared" si="3"/>
        <v/>
      </c>
    </row>
    <row r="82" spans="4:9">
      <c r="D82" s="41" t="str">
        <f t="shared" si="2"/>
        <v/>
      </c>
      <c r="E82" s="40"/>
      <c r="F82" s="40"/>
      <c r="H82" s="41"/>
      <c r="I82" s="41" t="str">
        <f t="shared" si="3"/>
        <v/>
      </c>
    </row>
    <row r="83" spans="4:9">
      <c r="D83" s="41" t="str">
        <f t="shared" si="2"/>
        <v/>
      </c>
      <c r="E83" s="40"/>
      <c r="F83" s="40"/>
      <c r="H83" s="41"/>
      <c r="I83" s="41" t="str">
        <f t="shared" si="3"/>
        <v/>
      </c>
    </row>
    <row r="84" spans="4:9">
      <c r="D84" s="41" t="str">
        <f t="shared" si="2"/>
        <v/>
      </c>
      <c r="E84" s="40"/>
      <c r="F84" s="40"/>
      <c r="H84" s="41"/>
      <c r="I84" s="41" t="str">
        <f t="shared" si="3"/>
        <v/>
      </c>
    </row>
    <row r="85" spans="4:9">
      <c r="D85" s="41" t="str">
        <f t="shared" si="2"/>
        <v/>
      </c>
      <c r="E85" s="40"/>
      <c r="F85" s="40"/>
      <c r="H85" s="41"/>
      <c r="I85" s="41" t="str">
        <f t="shared" si="3"/>
        <v/>
      </c>
    </row>
    <row r="86" spans="4:9">
      <c r="D86" s="41" t="str">
        <f t="shared" si="2"/>
        <v/>
      </c>
      <c r="E86" s="40"/>
      <c r="F86" s="40"/>
      <c r="H86" s="41"/>
      <c r="I86" s="41" t="str">
        <f t="shared" si="3"/>
        <v/>
      </c>
    </row>
    <row r="87" spans="4:9">
      <c r="D87" s="41" t="str">
        <f t="shared" si="2"/>
        <v/>
      </c>
      <c r="E87" s="40"/>
      <c r="F87" s="40"/>
      <c r="H87" s="41"/>
      <c r="I87" s="41" t="str">
        <f t="shared" si="3"/>
        <v/>
      </c>
    </row>
    <row r="88" spans="4:9">
      <c r="D88" s="41" t="str">
        <f t="shared" si="2"/>
        <v/>
      </c>
      <c r="E88" s="40"/>
      <c r="F88" s="40"/>
      <c r="H88" s="41"/>
      <c r="I88" s="41" t="str">
        <f t="shared" si="3"/>
        <v/>
      </c>
    </row>
    <row r="89" spans="4:9">
      <c r="D89" s="41" t="str">
        <f t="shared" si="2"/>
        <v/>
      </c>
      <c r="E89" s="40"/>
      <c r="F89" s="40"/>
      <c r="H89" s="41"/>
      <c r="I89" s="41" t="str">
        <f t="shared" si="3"/>
        <v/>
      </c>
    </row>
    <row r="90" spans="4:9">
      <c r="D90" s="41" t="str">
        <f t="shared" si="2"/>
        <v/>
      </c>
      <c r="E90" s="40"/>
      <c r="F90" s="40"/>
      <c r="H90" s="41"/>
      <c r="I90" s="41" t="str">
        <f t="shared" si="3"/>
        <v/>
      </c>
    </row>
    <row r="91" spans="4:9">
      <c r="D91" s="41" t="str">
        <f t="shared" si="2"/>
        <v/>
      </c>
      <c r="E91" s="40"/>
      <c r="F91" s="40"/>
      <c r="H91" s="41"/>
      <c r="I91" s="41" t="str">
        <f t="shared" si="3"/>
        <v/>
      </c>
    </row>
    <row r="92" spans="4:9">
      <c r="D92" s="41" t="str">
        <f t="shared" si="2"/>
        <v/>
      </c>
      <c r="E92" s="40"/>
      <c r="F92" s="40"/>
      <c r="H92" s="41"/>
      <c r="I92" s="41" t="str">
        <f t="shared" si="3"/>
        <v/>
      </c>
    </row>
    <row r="93" spans="4:9">
      <c r="D93" s="41" t="str">
        <f t="shared" si="2"/>
        <v/>
      </c>
      <c r="E93" s="40"/>
      <c r="F93" s="40"/>
      <c r="H93" s="41"/>
      <c r="I93" s="41" t="str">
        <f t="shared" si="3"/>
        <v/>
      </c>
    </row>
    <row r="94" spans="4:9">
      <c r="D94" s="41" t="str">
        <f t="shared" si="2"/>
        <v/>
      </c>
      <c r="E94" s="40"/>
      <c r="F94" s="40"/>
      <c r="H94" s="41"/>
      <c r="I94" s="41" t="str">
        <f t="shared" si="3"/>
        <v/>
      </c>
    </row>
    <row r="95" spans="4:9">
      <c r="D95" s="41" t="str">
        <f t="shared" si="2"/>
        <v/>
      </c>
      <c r="E95" s="40"/>
      <c r="F95" s="40"/>
      <c r="H95" s="41"/>
      <c r="I95" s="41" t="str">
        <f t="shared" si="3"/>
        <v/>
      </c>
    </row>
    <row r="96" spans="4:9">
      <c r="D96" s="41" t="str">
        <f t="shared" si="2"/>
        <v/>
      </c>
      <c r="E96" s="40"/>
      <c r="F96" s="40"/>
      <c r="H96" s="41"/>
      <c r="I96" s="41" t="str">
        <f t="shared" si="3"/>
        <v/>
      </c>
    </row>
    <row r="97" spans="4:9">
      <c r="D97" s="41" t="str">
        <f t="shared" si="2"/>
        <v/>
      </c>
      <c r="E97" s="40"/>
      <c r="F97" s="40"/>
      <c r="H97" s="41"/>
      <c r="I97" s="41" t="str">
        <f t="shared" si="3"/>
        <v/>
      </c>
    </row>
    <row r="98" spans="4:9">
      <c r="D98" s="41" t="str">
        <f t="shared" si="2"/>
        <v/>
      </c>
      <c r="E98" s="40"/>
      <c r="F98" s="40"/>
      <c r="H98" s="41"/>
      <c r="I98" s="41" t="str">
        <f t="shared" si="3"/>
        <v/>
      </c>
    </row>
    <row r="99" spans="4:9">
      <c r="D99" s="41" t="str">
        <f t="shared" si="2"/>
        <v/>
      </c>
      <c r="E99" s="40"/>
      <c r="F99" s="40"/>
      <c r="H99" s="41"/>
      <c r="I99" s="41" t="str">
        <f t="shared" si="3"/>
        <v/>
      </c>
    </row>
    <row r="100" spans="4:9">
      <c r="D100" s="41" t="str">
        <f t="shared" si="2"/>
        <v/>
      </c>
      <c r="E100" s="40"/>
      <c r="F100" s="40"/>
      <c r="H100" s="41"/>
      <c r="I100" s="41" t="str">
        <f t="shared" si="3"/>
        <v/>
      </c>
    </row>
    <row r="101" spans="4:9">
      <c r="D101" s="41" t="str">
        <f t="shared" si="2"/>
        <v/>
      </c>
      <c r="E101" s="40"/>
      <c r="F101" s="40"/>
      <c r="H101" s="41"/>
      <c r="I101" s="41" t="str">
        <f t="shared" si="3"/>
        <v/>
      </c>
    </row>
    <row r="102" spans="4:9">
      <c r="D102" s="41" t="str">
        <f t="shared" si="2"/>
        <v/>
      </c>
      <c r="E102" s="40"/>
      <c r="F102" s="40"/>
      <c r="H102" s="41"/>
      <c r="I102" s="41" t="str">
        <f t="shared" si="3"/>
        <v/>
      </c>
    </row>
    <row r="103" spans="4:9">
      <c r="D103" s="41" t="str">
        <f t="shared" si="2"/>
        <v/>
      </c>
      <c r="E103" s="40"/>
      <c r="F103" s="40"/>
      <c r="H103" s="41"/>
      <c r="I103" s="41" t="str">
        <f t="shared" si="3"/>
        <v/>
      </c>
    </row>
    <row r="104" spans="4:9">
      <c r="D104" s="41" t="str">
        <f t="shared" si="2"/>
        <v/>
      </c>
      <c r="E104" s="40"/>
      <c r="F104" s="40"/>
      <c r="H104" s="41"/>
      <c r="I104" s="41" t="str">
        <f t="shared" si="3"/>
        <v/>
      </c>
    </row>
    <row r="105" spans="4:9">
      <c r="D105" s="41" t="str">
        <f t="shared" si="2"/>
        <v/>
      </c>
      <c r="E105" s="40"/>
      <c r="F105" s="40"/>
      <c r="H105" s="41"/>
      <c r="I105" s="41" t="str">
        <f t="shared" si="3"/>
        <v/>
      </c>
    </row>
    <row r="106" spans="4:9">
      <c r="D106" s="41" t="str">
        <f t="shared" si="2"/>
        <v/>
      </c>
      <c r="E106" s="40"/>
      <c r="F106" s="40"/>
      <c r="H106" s="41"/>
      <c r="I106" s="41" t="str">
        <f t="shared" si="3"/>
        <v/>
      </c>
    </row>
    <row r="107" spans="4:9">
      <c r="D107" s="41" t="str">
        <f t="shared" si="2"/>
        <v/>
      </c>
      <c r="E107" s="40"/>
      <c r="F107" s="40"/>
      <c r="H107" s="41"/>
      <c r="I107" s="41" t="str">
        <f t="shared" si="3"/>
        <v/>
      </c>
    </row>
    <row r="108" spans="4:9">
      <c r="D108" s="41" t="str">
        <f t="shared" si="2"/>
        <v/>
      </c>
      <c r="E108" s="40"/>
      <c r="F108" s="40"/>
      <c r="H108" s="41"/>
      <c r="I108" s="41" t="str">
        <f t="shared" si="3"/>
        <v/>
      </c>
    </row>
    <row r="109" spans="4:9">
      <c r="D109" s="41" t="str">
        <f t="shared" si="2"/>
        <v/>
      </c>
      <c r="E109" s="40"/>
      <c r="F109" s="40"/>
      <c r="H109" s="41"/>
      <c r="I109" s="41" t="str">
        <f t="shared" si="3"/>
        <v/>
      </c>
    </row>
    <row r="110" spans="4:9">
      <c r="D110" s="41" t="str">
        <f t="shared" si="2"/>
        <v/>
      </c>
      <c r="E110" s="40"/>
      <c r="F110" s="40"/>
      <c r="H110" s="41"/>
      <c r="I110" s="41" t="str">
        <f t="shared" si="3"/>
        <v/>
      </c>
    </row>
    <row r="111" spans="4:9">
      <c r="D111" s="41" t="str">
        <f t="shared" si="2"/>
        <v/>
      </c>
      <c r="E111" s="40"/>
      <c r="F111" s="40"/>
      <c r="H111" s="41"/>
      <c r="I111" s="41" t="str">
        <f t="shared" si="3"/>
        <v/>
      </c>
    </row>
    <row r="112" spans="4:9">
      <c r="D112" s="41" t="str">
        <f t="shared" si="2"/>
        <v/>
      </c>
      <c r="E112" s="40"/>
      <c r="F112" s="40"/>
      <c r="H112" s="41"/>
      <c r="I112" s="41" t="str">
        <f t="shared" si="3"/>
        <v/>
      </c>
    </row>
    <row r="113" spans="4:9">
      <c r="D113" s="41" t="str">
        <f t="shared" si="2"/>
        <v/>
      </c>
      <c r="E113" s="40"/>
      <c r="F113" s="40"/>
      <c r="H113" s="41"/>
      <c r="I113" s="41" t="str">
        <f t="shared" si="3"/>
        <v/>
      </c>
    </row>
    <row r="114" spans="4:9">
      <c r="D114" s="41" t="str">
        <f t="shared" si="2"/>
        <v/>
      </c>
      <c r="E114" s="40"/>
      <c r="F114" s="40"/>
      <c r="H114" s="41"/>
      <c r="I114" s="41" t="str">
        <f t="shared" si="3"/>
        <v/>
      </c>
    </row>
    <row r="115" spans="4:9">
      <c r="D115" s="41" t="str">
        <f t="shared" si="2"/>
        <v/>
      </c>
      <c r="E115" s="40"/>
      <c r="F115" s="40"/>
      <c r="H115" s="41"/>
      <c r="I115" s="41" t="str">
        <f t="shared" si="3"/>
        <v/>
      </c>
    </row>
    <row r="116" spans="4:9">
      <c r="D116" s="41" t="str">
        <f t="shared" si="2"/>
        <v/>
      </c>
      <c r="E116" s="40"/>
      <c r="F116" s="40"/>
      <c r="H116" s="41"/>
      <c r="I116" s="41" t="str">
        <f t="shared" si="3"/>
        <v/>
      </c>
    </row>
    <row r="117" spans="4:9">
      <c r="D117" s="41" t="str">
        <f t="shared" si="2"/>
        <v/>
      </c>
      <c r="E117" s="40"/>
      <c r="F117" s="40"/>
      <c r="H117" s="41"/>
      <c r="I117" s="41" t="str">
        <f t="shared" si="3"/>
        <v/>
      </c>
    </row>
    <row r="118" spans="4:9">
      <c r="D118" s="41" t="str">
        <f t="shared" si="2"/>
        <v/>
      </c>
      <c r="E118" s="40"/>
      <c r="F118" s="40"/>
      <c r="H118" s="41"/>
      <c r="I118" s="41" t="str">
        <f t="shared" si="3"/>
        <v/>
      </c>
    </row>
    <row r="119" spans="4:9">
      <c r="D119" s="41" t="str">
        <f t="shared" si="2"/>
        <v/>
      </c>
      <c r="E119" s="40"/>
      <c r="F119" s="40"/>
      <c r="H119" s="41"/>
      <c r="I119" s="41" t="str">
        <f t="shared" si="3"/>
        <v/>
      </c>
    </row>
    <row r="120" spans="4:9">
      <c r="D120" s="41" t="str">
        <f t="shared" si="2"/>
        <v/>
      </c>
      <c r="E120" s="40"/>
      <c r="F120" s="40"/>
      <c r="H120" s="41"/>
      <c r="I120" s="41" t="str">
        <f t="shared" si="3"/>
        <v/>
      </c>
    </row>
    <row r="121" spans="4:9">
      <c r="D121" s="41" t="str">
        <f t="shared" si="2"/>
        <v/>
      </c>
      <c r="E121" s="40"/>
      <c r="F121" s="40"/>
      <c r="H121" s="41"/>
      <c r="I121" s="41" t="str">
        <f t="shared" si="3"/>
        <v/>
      </c>
    </row>
    <row r="122" spans="4:9">
      <c r="D122" s="41" t="str">
        <f t="shared" si="2"/>
        <v/>
      </c>
      <c r="E122" s="40"/>
      <c r="F122" s="40"/>
      <c r="H122" s="41"/>
      <c r="I122" s="41" t="str">
        <f t="shared" si="3"/>
        <v/>
      </c>
    </row>
    <row r="123" spans="4:9">
      <c r="D123" s="41" t="str">
        <f t="shared" si="2"/>
        <v/>
      </c>
      <c r="E123" s="40"/>
      <c r="F123" s="40"/>
      <c r="H123" s="41"/>
      <c r="I123" s="41" t="str">
        <f t="shared" si="3"/>
        <v/>
      </c>
    </row>
    <row r="124" spans="4:9">
      <c r="D124" s="41" t="str">
        <f t="shared" si="2"/>
        <v/>
      </c>
      <c r="E124" s="40"/>
      <c r="F124" s="40"/>
      <c r="H124" s="41"/>
      <c r="I124" s="41" t="str">
        <f t="shared" si="3"/>
        <v/>
      </c>
    </row>
    <row r="125" spans="4:9">
      <c r="D125" s="41" t="str">
        <f t="shared" si="2"/>
        <v/>
      </c>
      <c r="E125" s="40"/>
      <c r="F125" s="40"/>
      <c r="H125" s="41"/>
      <c r="I125" s="41" t="str">
        <f t="shared" si="3"/>
        <v/>
      </c>
    </row>
    <row r="126" spans="4:9">
      <c r="D126" s="41" t="str">
        <f t="shared" si="2"/>
        <v/>
      </c>
      <c r="E126" s="40"/>
      <c r="F126" s="40"/>
      <c r="H126" s="41"/>
      <c r="I126" s="41" t="str">
        <f t="shared" si="3"/>
        <v/>
      </c>
    </row>
    <row r="127" spans="4:9">
      <c r="D127" s="41" t="str">
        <f t="shared" si="2"/>
        <v/>
      </c>
      <c r="E127" s="40"/>
      <c r="F127" s="40"/>
      <c r="H127" s="41"/>
      <c r="I127" s="41" t="str">
        <f t="shared" si="3"/>
        <v/>
      </c>
    </row>
    <row r="128" spans="4:9">
      <c r="D128" s="41" t="str">
        <f t="shared" si="2"/>
        <v/>
      </c>
      <c r="E128" s="40"/>
      <c r="F128" s="40"/>
      <c r="H128" s="41"/>
      <c r="I128" s="41" t="str">
        <f t="shared" si="3"/>
        <v/>
      </c>
    </row>
    <row r="129" spans="4:9">
      <c r="D129" s="41" t="str">
        <f t="shared" si="2"/>
        <v/>
      </c>
      <c r="E129" s="40"/>
      <c r="F129" s="40"/>
      <c r="H129" s="41"/>
      <c r="I129" s="41" t="str">
        <f t="shared" si="3"/>
        <v/>
      </c>
    </row>
    <row r="130" spans="4:9">
      <c r="D130" s="41" t="str">
        <f t="shared" si="2"/>
        <v/>
      </c>
      <c r="E130" s="40"/>
      <c r="F130" s="40"/>
      <c r="H130" s="41"/>
      <c r="I130" s="41" t="str">
        <f t="shared" si="3"/>
        <v/>
      </c>
    </row>
    <row r="131" spans="4:9">
      <c r="D131" s="41" t="str">
        <f t="shared" si="2"/>
        <v/>
      </c>
      <c r="E131" s="40"/>
      <c r="F131" s="40"/>
      <c r="H131" s="41"/>
      <c r="I131" s="41" t="str">
        <f t="shared" si="3"/>
        <v/>
      </c>
    </row>
    <row r="132" spans="4:9">
      <c r="D132" s="41" t="str">
        <f t="shared" si="2"/>
        <v/>
      </c>
      <c r="E132" s="40"/>
      <c r="F132" s="40"/>
      <c r="H132" s="41"/>
      <c r="I132" s="41" t="str">
        <f t="shared" si="3"/>
        <v/>
      </c>
    </row>
    <row r="133" spans="4:9">
      <c r="D133" s="41" t="str">
        <f t="shared" si="2"/>
        <v/>
      </c>
      <c r="E133" s="40"/>
      <c r="F133" s="40"/>
      <c r="H133" s="41"/>
      <c r="I133" s="41" t="str">
        <f t="shared" si="3"/>
        <v/>
      </c>
    </row>
    <row r="134" spans="4:9">
      <c r="D134" s="41" t="str">
        <f t="shared" si="2"/>
        <v/>
      </c>
      <c r="E134" s="40"/>
      <c r="F134" s="40"/>
      <c r="H134" s="41"/>
      <c r="I134" s="41" t="str">
        <f t="shared" si="3"/>
        <v/>
      </c>
    </row>
    <row r="135" spans="4:9">
      <c r="D135" s="41" t="str">
        <f t="shared" si="2"/>
        <v/>
      </c>
      <c r="E135" s="40"/>
      <c r="F135" s="40"/>
      <c r="H135" s="41"/>
      <c r="I135" s="41" t="str">
        <f t="shared" si="3"/>
        <v/>
      </c>
    </row>
    <row r="136" spans="4:9">
      <c r="D136" s="41" t="str">
        <f t="shared" ref="D136:D199" si="4">IF(AND(C136&gt;0, B136&gt;0), C136/B136, "")</f>
        <v/>
      </c>
      <c r="E136" s="40"/>
      <c r="F136" s="40"/>
      <c r="H136" s="41"/>
      <c r="I136" s="41" t="str">
        <f t="shared" ref="I136:I199" si="5">IF(AND(H136&gt;0, G136&gt;0), H136/G136, "")</f>
        <v/>
      </c>
    </row>
    <row r="137" spans="4:9">
      <c r="D137" s="41" t="str">
        <f t="shared" si="4"/>
        <v/>
      </c>
      <c r="E137" s="40"/>
      <c r="F137" s="40"/>
      <c r="H137" s="41"/>
      <c r="I137" s="41" t="str">
        <f t="shared" si="5"/>
        <v/>
      </c>
    </row>
    <row r="138" spans="4:9">
      <c r="D138" s="41" t="str">
        <f t="shared" si="4"/>
        <v/>
      </c>
      <c r="E138" s="40"/>
      <c r="F138" s="40"/>
      <c r="H138" s="41"/>
      <c r="I138" s="41" t="str">
        <f t="shared" si="5"/>
        <v/>
      </c>
    </row>
    <row r="139" spans="4:9">
      <c r="D139" s="41" t="str">
        <f t="shared" si="4"/>
        <v/>
      </c>
      <c r="E139" s="40"/>
      <c r="F139" s="40"/>
      <c r="H139" s="41"/>
      <c r="I139" s="41" t="str">
        <f t="shared" si="5"/>
        <v/>
      </c>
    </row>
    <row r="140" spans="4:9">
      <c r="D140" s="41" t="str">
        <f t="shared" si="4"/>
        <v/>
      </c>
      <c r="E140" s="40"/>
      <c r="F140" s="40"/>
      <c r="H140" s="41"/>
      <c r="I140" s="41" t="str">
        <f t="shared" si="5"/>
        <v/>
      </c>
    </row>
    <row r="141" spans="4:9">
      <c r="D141" s="41" t="str">
        <f t="shared" si="4"/>
        <v/>
      </c>
      <c r="E141" s="40"/>
      <c r="F141" s="40"/>
      <c r="H141" s="41"/>
      <c r="I141" s="41" t="str">
        <f t="shared" si="5"/>
        <v/>
      </c>
    </row>
    <row r="142" spans="4:9">
      <c r="D142" s="41" t="str">
        <f t="shared" si="4"/>
        <v/>
      </c>
      <c r="E142" s="40"/>
      <c r="F142" s="40"/>
      <c r="H142" s="41"/>
      <c r="I142" s="41" t="str">
        <f t="shared" si="5"/>
        <v/>
      </c>
    </row>
    <row r="143" spans="4:9">
      <c r="D143" s="41" t="str">
        <f t="shared" si="4"/>
        <v/>
      </c>
      <c r="E143" s="40"/>
      <c r="F143" s="40"/>
      <c r="H143" s="41"/>
      <c r="I143" s="41" t="str">
        <f t="shared" si="5"/>
        <v/>
      </c>
    </row>
    <row r="144" spans="4:9">
      <c r="D144" s="41" t="str">
        <f t="shared" si="4"/>
        <v/>
      </c>
      <c r="E144" s="40"/>
      <c r="F144" s="40"/>
      <c r="H144" s="41"/>
      <c r="I144" s="41" t="str">
        <f t="shared" si="5"/>
        <v/>
      </c>
    </row>
    <row r="145" spans="4:9">
      <c r="D145" s="41" t="str">
        <f t="shared" si="4"/>
        <v/>
      </c>
      <c r="E145" s="40"/>
      <c r="F145" s="40"/>
      <c r="H145" s="41"/>
      <c r="I145" s="41" t="str">
        <f t="shared" si="5"/>
        <v/>
      </c>
    </row>
    <row r="146" spans="4:9">
      <c r="D146" s="41" t="str">
        <f t="shared" si="4"/>
        <v/>
      </c>
      <c r="E146" s="40"/>
      <c r="F146" s="40"/>
      <c r="H146" s="41"/>
      <c r="I146" s="41" t="str">
        <f t="shared" si="5"/>
        <v/>
      </c>
    </row>
    <row r="147" spans="4:9">
      <c r="D147" s="41" t="str">
        <f t="shared" si="4"/>
        <v/>
      </c>
      <c r="E147" s="40"/>
      <c r="F147" s="40"/>
      <c r="H147" s="41"/>
      <c r="I147" s="41" t="str">
        <f t="shared" si="5"/>
        <v/>
      </c>
    </row>
    <row r="148" spans="4:9">
      <c r="D148" s="41" t="str">
        <f t="shared" si="4"/>
        <v/>
      </c>
      <c r="E148" s="40"/>
      <c r="F148" s="40"/>
      <c r="H148" s="41"/>
      <c r="I148" s="41" t="str">
        <f t="shared" si="5"/>
        <v/>
      </c>
    </row>
    <row r="149" spans="4:9">
      <c r="D149" s="41" t="str">
        <f t="shared" si="4"/>
        <v/>
      </c>
      <c r="E149" s="40"/>
      <c r="F149" s="40"/>
      <c r="H149" s="41"/>
      <c r="I149" s="41" t="str">
        <f t="shared" si="5"/>
        <v/>
      </c>
    </row>
    <row r="150" spans="4:9">
      <c r="D150" s="41" t="str">
        <f t="shared" si="4"/>
        <v/>
      </c>
      <c r="E150" s="40"/>
      <c r="F150" s="40"/>
      <c r="H150" s="41"/>
      <c r="I150" s="41" t="str">
        <f t="shared" si="5"/>
        <v/>
      </c>
    </row>
    <row r="151" spans="4:9">
      <c r="D151" s="41" t="str">
        <f t="shared" si="4"/>
        <v/>
      </c>
      <c r="E151" s="40"/>
      <c r="F151" s="40"/>
      <c r="H151" s="41"/>
      <c r="I151" s="41" t="str">
        <f t="shared" si="5"/>
        <v/>
      </c>
    </row>
    <row r="152" spans="4:9">
      <c r="D152" s="41" t="str">
        <f t="shared" si="4"/>
        <v/>
      </c>
      <c r="E152" s="40"/>
      <c r="F152" s="40"/>
      <c r="H152" s="41"/>
      <c r="I152" s="41" t="str">
        <f t="shared" si="5"/>
        <v/>
      </c>
    </row>
    <row r="153" spans="4:9">
      <c r="D153" s="41" t="str">
        <f t="shared" si="4"/>
        <v/>
      </c>
      <c r="E153" s="40"/>
      <c r="F153" s="40"/>
      <c r="H153" s="41"/>
      <c r="I153" s="41" t="str">
        <f t="shared" si="5"/>
        <v/>
      </c>
    </row>
    <row r="154" spans="4:9">
      <c r="D154" s="41" t="str">
        <f t="shared" si="4"/>
        <v/>
      </c>
      <c r="E154" s="40"/>
      <c r="F154" s="40"/>
      <c r="H154" s="41"/>
      <c r="I154" s="41" t="str">
        <f t="shared" si="5"/>
        <v/>
      </c>
    </row>
    <row r="155" spans="4:9">
      <c r="D155" s="41" t="str">
        <f t="shared" si="4"/>
        <v/>
      </c>
      <c r="E155" s="40"/>
      <c r="F155" s="40"/>
      <c r="H155" s="41"/>
      <c r="I155" s="41" t="str">
        <f t="shared" si="5"/>
        <v/>
      </c>
    </row>
    <row r="156" spans="4:9">
      <c r="D156" s="41" t="str">
        <f t="shared" si="4"/>
        <v/>
      </c>
      <c r="E156" s="40"/>
      <c r="F156" s="40"/>
      <c r="H156" s="41"/>
      <c r="I156" s="41" t="str">
        <f t="shared" si="5"/>
        <v/>
      </c>
    </row>
    <row r="157" spans="4:9">
      <c r="D157" s="41" t="str">
        <f t="shared" si="4"/>
        <v/>
      </c>
      <c r="E157" s="40"/>
      <c r="F157" s="40"/>
      <c r="H157" s="41"/>
      <c r="I157" s="41" t="str">
        <f t="shared" si="5"/>
        <v/>
      </c>
    </row>
    <row r="158" spans="4:9">
      <c r="D158" s="41" t="str">
        <f t="shared" si="4"/>
        <v/>
      </c>
      <c r="E158" s="40"/>
      <c r="F158" s="40"/>
      <c r="H158" s="41"/>
      <c r="I158" s="41" t="str">
        <f t="shared" si="5"/>
        <v/>
      </c>
    </row>
    <row r="159" spans="4:9">
      <c r="D159" s="41" t="str">
        <f t="shared" si="4"/>
        <v/>
      </c>
      <c r="E159" s="40"/>
      <c r="F159" s="40"/>
      <c r="H159" s="41"/>
      <c r="I159" s="41" t="str">
        <f t="shared" si="5"/>
        <v/>
      </c>
    </row>
    <row r="160" spans="4:9">
      <c r="D160" s="41" t="str">
        <f t="shared" si="4"/>
        <v/>
      </c>
      <c r="E160" s="40"/>
      <c r="F160" s="40"/>
      <c r="H160" s="41"/>
      <c r="I160" s="41" t="str">
        <f t="shared" si="5"/>
        <v/>
      </c>
    </row>
    <row r="161" spans="4:9">
      <c r="D161" s="41" t="str">
        <f t="shared" si="4"/>
        <v/>
      </c>
      <c r="E161" s="40"/>
      <c r="F161" s="40"/>
      <c r="H161" s="41"/>
      <c r="I161" s="41" t="str">
        <f t="shared" si="5"/>
        <v/>
      </c>
    </row>
    <row r="162" spans="4:9">
      <c r="D162" s="41" t="str">
        <f t="shared" si="4"/>
        <v/>
      </c>
      <c r="E162" s="40"/>
      <c r="F162" s="40"/>
      <c r="H162" s="41"/>
      <c r="I162" s="41" t="str">
        <f t="shared" si="5"/>
        <v/>
      </c>
    </row>
    <row r="163" spans="4:9">
      <c r="D163" s="41" t="str">
        <f t="shared" si="4"/>
        <v/>
      </c>
      <c r="E163" s="40"/>
      <c r="F163" s="40"/>
      <c r="H163" s="41"/>
      <c r="I163" s="41" t="str">
        <f t="shared" si="5"/>
        <v/>
      </c>
    </row>
    <row r="164" spans="4:9">
      <c r="D164" s="41" t="str">
        <f t="shared" si="4"/>
        <v/>
      </c>
      <c r="E164" s="40"/>
      <c r="F164" s="40"/>
      <c r="H164" s="41"/>
      <c r="I164" s="41" t="str">
        <f t="shared" si="5"/>
        <v/>
      </c>
    </row>
    <row r="165" spans="4:9">
      <c r="D165" s="41" t="str">
        <f t="shared" si="4"/>
        <v/>
      </c>
      <c r="E165" s="40"/>
      <c r="F165" s="40"/>
      <c r="H165" s="41"/>
      <c r="I165" s="41" t="str">
        <f t="shared" si="5"/>
        <v/>
      </c>
    </row>
    <row r="166" spans="4:9">
      <c r="D166" s="41" t="str">
        <f t="shared" si="4"/>
        <v/>
      </c>
      <c r="E166" s="40"/>
      <c r="F166" s="40"/>
      <c r="H166" s="41"/>
      <c r="I166" s="41" t="str">
        <f t="shared" si="5"/>
        <v/>
      </c>
    </row>
    <row r="167" spans="4:9">
      <c r="D167" s="41" t="str">
        <f t="shared" si="4"/>
        <v/>
      </c>
      <c r="E167" s="40"/>
      <c r="F167" s="40"/>
      <c r="H167" s="41"/>
      <c r="I167" s="41" t="str">
        <f t="shared" si="5"/>
        <v/>
      </c>
    </row>
    <row r="168" spans="4:9">
      <c r="D168" s="41" t="str">
        <f t="shared" si="4"/>
        <v/>
      </c>
      <c r="E168" s="40"/>
      <c r="F168" s="40"/>
      <c r="H168" s="41"/>
      <c r="I168" s="41" t="str">
        <f t="shared" si="5"/>
        <v/>
      </c>
    </row>
    <row r="169" spans="4:9">
      <c r="D169" s="41" t="str">
        <f t="shared" si="4"/>
        <v/>
      </c>
      <c r="E169" s="40"/>
      <c r="F169" s="40"/>
      <c r="H169" s="41"/>
      <c r="I169" s="41" t="str">
        <f t="shared" si="5"/>
        <v/>
      </c>
    </row>
    <row r="170" spans="4:9">
      <c r="D170" s="41" t="str">
        <f t="shared" si="4"/>
        <v/>
      </c>
      <c r="E170" s="40"/>
      <c r="F170" s="40"/>
      <c r="H170" s="41"/>
      <c r="I170" s="41" t="str">
        <f t="shared" si="5"/>
        <v/>
      </c>
    </row>
    <row r="171" spans="4:9">
      <c r="D171" s="41" t="str">
        <f t="shared" si="4"/>
        <v/>
      </c>
      <c r="E171" s="40"/>
      <c r="F171" s="40"/>
      <c r="H171" s="41"/>
      <c r="I171" s="41" t="str">
        <f t="shared" si="5"/>
        <v/>
      </c>
    </row>
    <row r="172" spans="4:9">
      <c r="D172" s="41" t="str">
        <f t="shared" si="4"/>
        <v/>
      </c>
      <c r="E172" s="40"/>
      <c r="F172" s="40"/>
      <c r="H172" s="41"/>
      <c r="I172" s="41" t="str">
        <f t="shared" si="5"/>
        <v/>
      </c>
    </row>
    <row r="173" spans="4:9">
      <c r="D173" s="41" t="str">
        <f t="shared" si="4"/>
        <v/>
      </c>
      <c r="E173" s="40"/>
      <c r="F173" s="40"/>
      <c r="H173" s="41"/>
      <c r="I173" s="41" t="str">
        <f t="shared" si="5"/>
        <v/>
      </c>
    </row>
    <row r="174" spans="4:9">
      <c r="D174" s="41" t="str">
        <f t="shared" si="4"/>
        <v/>
      </c>
      <c r="E174" s="40"/>
      <c r="F174" s="40"/>
      <c r="H174" s="41"/>
      <c r="I174" s="41" t="str">
        <f t="shared" si="5"/>
        <v/>
      </c>
    </row>
    <row r="175" spans="4:9">
      <c r="D175" s="41" t="str">
        <f t="shared" si="4"/>
        <v/>
      </c>
      <c r="E175" s="40"/>
      <c r="F175" s="40"/>
      <c r="H175" s="41"/>
      <c r="I175" s="41" t="str">
        <f t="shared" si="5"/>
        <v/>
      </c>
    </row>
    <row r="176" spans="4:9">
      <c r="D176" s="41" t="str">
        <f t="shared" si="4"/>
        <v/>
      </c>
      <c r="E176" s="40"/>
      <c r="F176" s="40"/>
      <c r="H176" s="41"/>
      <c r="I176" s="41" t="str">
        <f t="shared" si="5"/>
        <v/>
      </c>
    </row>
    <row r="177" spans="4:9">
      <c r="D177" s="41" t="str">
        <f t="shared" si="4"/>
        <v/>
      </c>
      <c r="E177" s="40"/>
      <c r="F177" s="40"/>
      <c r="H177" s="41"/>
      <c r="I177" s="41" t="str">
        <f t="shared" si="5"/>
        <v/>
      </c>
    </row>
    <row r="178" spans="4:9">
      <c r="D178" s="41" t="str">
        <f t="shared" si="4"/>
        <v/>
      </c>
      <c r="E178" s="40"/>
      <c r="F178" s="40"/>
      <c r="H178" s="41"/>
      <c r="I178" s="41" t="str">
        <f t="shared" si="5"/>
        <v/>
      </c>
    </row>
    <row r="179" spans="4:9">
      <c r="D179" s="41" t="str">
        <f t="shared" si="4"/>
        <v/>
      </c>
      <c r="E179" s="40"/>
      <c r="F179" s="40"/>
      <c r="H179" s="41"/>
      <c r="I179" s="41" t="str">
        <f t="shared" si="5"/>
        <v/>
      </c>
    </row>
    <row r="180" spans="4:9">
      <c r="D180" s="41" t="str">
        <f t="shared" si="4"/>
        <v/>
      </c>
      <c r="E180" s="40"/>
      <c r="F180" s="40"/>
      <c r="H180" s="41"/>
      <c r="I180" s="41" t="str">
        <f t="shared" si="5"/>
        <v/>
      </c>
    </row>
    <row r="181" spans="4:9">
      <c r="D181" s="41" t="str">
        <f t="shared" si="4"/>
        <v/>
      </c>
      <c r="E181" s="40"/>
      <c r="F181" s="40"/>
      <c r="H181" s="41"/>
      <c r="I181" s="41" t="str">
        <f t="shared" si="5"/>
        <v/>
      </c>
    </row>
    <row r="182" spans="4:9">
      <c r="D182" s="41" t="str">
        <f t="shared" si="4"/>
        <v/>
      </c>
      <c r="E182" s="40"/>
      <c r="F182" s="40"/>
      <c r="H182" s="41"/>
      <c r="I182" s="41" t="str">
        <f t="shared" si="5"/>
        <v/>
      </c>
    </row>
    <row r="183" spans="4:9">
      <c r="D183" s="41" t="str">
        <f t="shared" si="4"/>
        <v/>
      </c>
      <c r="E183" s="40"/>
      <c r="F183" s="40"/>
      <c r="H183" s="41"/>
      <c r="I183" s="41" t="str">
        <f t="shared" si="5"/>
        <v/>
      </c>
    </row>
    <row r="184" spans="4:9">
      <c r="D184" s="41" t="str">
        <f t="shared" si="4"/>
        <v/>
      </c>
      <c r="E184" s="40"/>
      <c r="F184" s="40"/>
      <c r="H184" s="41"/>
      <c r="I184" s="41" t="str">
        <f t="shared" si="5"/>
        <v/>
      </c>
    </row>
    <row r="185" spans="4:9">
      <c r="D185" s="41" t="str">
        <f t="shared" si="4"/>
        <v/>
      </c>
      <c r="E185" s="40"/>
      <c r="F185" s="40"/>
      <c r="H185" s="41"/>
      <c r="I185" s="41" t="str">
        <f t="shared" si="5"/>
        <v/>
      </c>
    </row>
    <row r="186" spans="4:9">
      <c r="D186" s="41" t="str">
        <f t="shared" si="4"/>
        <v/>
      </c>
      <c r="E186" s="40"/>
      <c r="F186" s="40"/>
      <c r="H186" s="41"/>
      <c r="I186" s="41" t="str">
        <f t="shared" si="5"/>
        <v/>
      </c>
    </row>
    <row r="187" spans="4:9">
      <c r="D187" s="41" t="str">
        <f t="shared" si="4"/>
        <v/>
      </c>
      <c r="E187" s="40"/>
      <c r="F187" s="40"/>
      <c r="H187" s="41"/>
      <c r="I187" s="41" t="str">
        <f t="shared" si="5"/>
        <v/>
      </c>
    </row>
    <row r="188" spans="4:9">
      <c r="D188" s="41" t="str">
        <f t="shared" si="4"/>
        <v/>
      </c>
      <c r="E188" s="40"/>
      <c r="F188" s="40"/>
      <c r="H188" s="41"/>
      <c r="I188" s="41" t="str">
        <f t="shared" si="5"/>
        <v/>
      </c>
    </row>
    <row r="189" spans="4:9">
      <c r="D189" s="41" t="str">
        <f t="shared" si="4"/>
        <v/>
      </c>
      <c r="E189" s="40"/>
      <c r="F189" s="40"/>
      <c r="H189" s="41"/>
      <c r="I189" s="41" t="str">
        <f t="shared" si="5"/>
        <v/>
      </c>
    </row>
    <row r="190" spans="4:9">
      <c r="D190" s="41" t="str">
        <f t="shared" si="4"/>
        <v/>
      </c>
      <c r="E190" s="40"/>
      <c r="F190" s="40"/>
      <c r="H190" s="41"/>
      <c r="I190" s="41" t="str">
        <f t="shared" si="5"/>
        <v/>
      </c>
    </row>
    <row r="191" spans="4:9">
      <c r="D191" s="41" t="str">
        <f t="shared" si="4"/>
        <v/>
      </c>
      <c r="E191" s="40"/>
      <c r="F191" s="40"/>
      <c r="H191" s="41"/>
      <c r="I191" s="41" t="str">
        <f t="shared" si="5"/>
        <v/>
      </c>
    </row>
    <row r="192" spans="4:9">
      <c r="D192" s="41" t="str">
        <f t="shared" si="4"/>
        <v/>
      </c>
      <c r="E192" s="40"/>
      <c r="F192" s="40"/>
      <c r="H192" s="41"/>
      <c r="I192" s="41" t="str">
        <f t="shared" si="5"/>
        <v/>
      </c>
    </row>
    <row r="193" spans="4:9">
      <c r="D193" s="41" t="str">
        <f t="shared" si="4"/>
        <v/>
      </c>
      <c r="E193" s="40"/>
      <c r="F193" s="40"/>
      <c r="H193" s="41"/>
      <c r="I193" s="41" t="str">
        <f t="shared" si="5"/>
        <v/>
      </c>
    </row>
    <row r="194" spans="4:9">
      <c r="D194" s="41" t="str">
        <f t="shared" si="4"/>
        <v/>
      </c>
      <c r="E194" s="40"/>
      <c r="F194" s="40"/>
      <c r="H194" s="41"/>
      <c r="I194" s="41" t="str">
        <f t="shared" si="5"/>
        <v/>
      </c>
    </row>
    <row r="195" spans="4:9">
      <c r="D195" s="41" t="str">
        <f t="shared" si="4"/>
        <v/>
      </c>
      <c r="E195" s="40"/>
      <c r="F195" s="40"/>
      <c r="H195" s="41"/>
      <c r="I195" s="41" t="str">
        <f t="shared" si="5"/>
        <v/>
      </c>
    </row>
    <row r="196" spans="4:9">
      <c r="D196" s="41" t="str">
        <f t="shared" si="4"/>
        <v/>
      </c>
      <c r="E196" s="40"/>
      <c r="F196" s="40"/>
      <c r="H196" s="41"/>
      <c r="I196" s="41" t="str">
        <f t="shared" si="5"/>
        <v/>
      </c>
    </row>
    <row r="197" spans="4:9">
      <c r="D197" s="41" t="str">
        <f t="shared" si="4"/>
        <v/>
      </c>
      <c r="E197" s="40"/>
      <c r="F197" s="40"/>
      <c r="H197" s="41"/>
      <c r="I197" s="41" t="str">
        <f t="shared" si="5"/>
        <v/>
      </c>
    </row>
    <row r="198" spans="4:9">
      <c r="D198" s="41" t="str">
        <f t="shared" si="4"/>
        <v/>
      </c>
      <c r="E198" s="40"/>
      <c r="F198" s="40"/>
      <c r="H198" s="41"/>
      <c r="I198" s="41" t="str">
        <f t="shared" si="5"/>
        <v/>
      </c>
    </row>
    <row r="199" spans="4:9">
      <c r="D199" s="41" t="str">
        <f t="shared" si="4"/>
        <v/>
      </c>
      <c r="E199" s="40"/>
      <c r="F199" s="40"/>
      <c r="H199" s="41"/>
      <c r="I199" s="41" t="str">
        <f t="shared" si="5"/>
        <v/>
      </c>
    </row>
    <row r="200" spans="4:9">
      <c r="D200" s="41" t="str">
        <f t="shared" ref="D200:D263" si="6">IF(AND(C200&gt;0, B200&gt;0), C200/B200, "")</f>
        <v/>
      </c>
      <c r="E200" s="40"/>
      <c r="F200" s="40"/>
      <c r="H200" s="41"/>
      <c r="I200" s="41" t="str">
        <f t="shared" ref="I200:I263" si="7">IF(AND(H200&gt;0, G200&gt;0), H200/G200, "")</f>
        <v/>
      </c>
    </row>
    <row r="201" spans="4:9">
      <c r="D201" s="41" t="str">
        <f t="shared" si="6"/>
        <v/>
      </c>
      <c r="E201" s="40"/>
      <c r="F201" s="40"/>
      <c r="H201" s="41"/>
      <c r="I201" s="41" t="str">
        <f t="shared" si="7"/>
        <v/>
      </c>
    </row>
    <row r="202" spans="4:9">
      <c r="D202" s="41" t="str">
        <f t="shared" si="6"/>
        <v/>
      </c>
      <c r="E202" s="40"/>
      <c r="F202" s="40"/>
      <c r="H202" s="41"/>
      <c r="I202" s="41" t="str">
        <f t="shared" si="7"/>
        <v/>
      </c>
    </row>
    <row r="203" spans="4:9">
      <c r="D203" s="41" t="str">
        <f t="shared" si="6"/>
        <v/>
      </c>
      <c r="E203" s="40"/>
      <c r="F203" s="40"/>
      <c r="H203" s="41"/>
      <c r="I203" s="41" t="str">
        <f t="shared" si="7"/>
        <v/>
      </c>
    </row>
    <row r="204" spans="4:9">
      <c r="D204" s="41" t="str">
        <f t="shared" si="6"/>
        <v/>
      </c>
      <c r="E204" s="40"/>
      <c r="F204" s="40"/>
      <c r="H204" s="41"/>
      <c r="I204" s="41" t="str">
        <f t="shared" si="7"/>
        <v/>
      </c>
    </row>
    <row r="205" spans="4:9">
      <c r="D205" s="41" t="str">
        <f t="shared" si="6"/>
        <v/>
      </c>
      <c r="E205" s="40"/>
      <c r="F205" s="40"/>
      <c r="H205" s="41"/>
      <c r="I205" s="41" t="str">
        <f t="shared" si="7"/>
        <v/>
      </c>
    </row>
    <row r="206" spans="4:9">
      <c r="D206" s="41" t="str">
        <f t="shared" si="6"/>
        <v/>
      </c>
      <c r="E206" s="40"/>
      <c r="F206" s="40"/>
      <c r="H206" s="41"/>
      <c r="I206" s="41" t="str">
        <f t="shared" si="7"/>
        <v/>
      </c>
    </row>
    <row r="207" spans="4:9">
      <c r="D207" s="41" t="str">
        <f t="shared" si="6"/>
        <v/>
      </c>
      <c r="E207" s="40"/>
      <c r="F207" s="40"/>
      <c r="H207" s="41"/>
      <c r="I207" s="41" t="str">
        <f t="shared" si="7"/>
        <v/>
      </c>
    </row>
    <row r="208" spans="4:9">
      <c r="D208" s="41" t="str">
        <f t="shared" si="6"/>
        <v/>
      </c>
      <c r="E208" s="40"/>
      <c r="F208" s="40"/>
      <c r="H208" s="41"/>
      <c r="I208" s="41" t="str">
        <f t="shared" si="7"/>
        <v/>
      </c>
    </row>
    <row r="209" spans="4:9">
      <c r="D209" s="41" t="str">
        <f t="shared" si="6"/>
        <v/>
      </c>
      <c r="E209" s="40"/>
      <c r="F209" s="40"/>
      <c r="H209" s="41"/>
      <c r="I209" s="41" t="str">
        <f t="shared" si="7"/>
        <v/>
      </c>
    </row>
    <row r="210" spans="4:9">
      <c r="D210" s="41" t="str">
        <f t="shared" si="6"/>
        <v/>
      </c>
      <c r="E210" s="40"/>
      <c r="F210" s="40"/>
      <c r="H210" s="41"/>
      <c r="I210" s="41" t="str">
        <f t="shared" si="7"/>
        <v/>
      </c>
    </row>
    <row r="211" spans="4:9">
      <c r="D211" s="41" t="str">
        <f t="shared" si="6"/>
        <v/>
      </c>
      <c r="E211" s="40"/>
      <c r="F211" s="40"/>
      <c r="H211" s="41"/>
      <c r="I211" s="41" t="str">
        <f t="shared" si="7"/>
        <v/>
      </c>
    </row>
    <row r="212" spans="4:9">
      <c r="D212" s="41" t="str">
        <f t="shared" si="6"/>
        <v/>
      </c>
      <c r="E212" s="40"/>
      <c r="F212" s="40"/>
      <c r="H212" s="41"/>
      <c r="I212" s="41" t="str">
        <f t="shared" si="7"/>
        <v/>
      </c>
    </row>
    <row r="213" spans="4:9">
      <c r="D213" s="41" t="str">
        <f t="shared" si="6"/>
        <v/>
      </c>
      <c r="E213" s="40"/>
      <c r="F213" s="40"/>
      <c r="H213" s="41"/>
      <c r="I213" s="41" t="str">
        <f t="shared" si="7"/>
        <v/>
      </c>
    </row>
    <row r="214" spans="4:9">
      <c r="D214" s="41" t="str">
        <f t="shared" si="6"/>
        <v/>
      </c>
      <c r="E214" s="40"/>
      <c r="F214" s="40"/>
      <c r="H214" s="41"/>
      <c r="I214" s="41" t="str">
        <f t="shared" si="7"/>
        <v/>
      </c>
    </row>
    <row r="215" spans="4:9">
      <c r="D215" s="41" t="str">
        <f t="shared" si="6"/>
        <v/>
      </c>
      <c r="E215" s="40"/>
      <c r="F215" s="40"/>
      <c r="H215" s="41"/>
      <c r="I215" s="41" t="str">
        <f t="shared" si="7"/>
        <v/>
      </c>
    </row>
    <row r="216" spans="4:9">
      <c r="D216" s="41" t="str">
        <f t="shared" si="6"/>
        <v/>
      </c>
      <c r="E216" s="40"/>
      <c r="F216" s="40"/>
      <c r="H216" s="41"/>
      <c r="I216" s="41" t="str">
        <f t="shared" si="7"/>
        <v/>
      </c>
    </row>
    <row r="217" spans="4:9">
      <c r="D217" s="41" t="str">
        <f t="shared" si="6"/>
        <v/>
      </c>
      <c r="E217" s="40"/>
      <c r="F217" s="40"/>
      <c r="H217" s="41"/>
      <c r="I217" s="41" t="str">
        <f t="shared" si="7"/>
        <v/>
      </c>
    </row>
    <row r="218" spans="4:9">
      <c r="D218" s="41" t="str">
        <f t="shared" si="6"/>
        <v/>
      </c>
      <c r="E218" s="40"/>
      <c r="F218" s="40"/>
      <c r="H218" s="41"/>
      <c r="I218" s="41" t="str">
        <f t="shared" si="7"/>
        <v/>
      </c>
    </row>
    <row r="219" spans="4:9">
      <c r="D219" s="41" t="str">
        <f t="shared" si="6"/>
        <v/>
      </c>
      <c r="E219" s="40"/>
      <c r="F219" s="40"/>
      <c r="H219" s="41"/>
      <c r="I219" s="41" t="str">
        <f t="shared" si="7"/>
        <v/>
      </c>
    </row>
    <row r="220" spans="4:9">
      <c r="D220" s="41" t="str">
        <f t="shared" si="6"/>
        <v/>
      </c>
      <c r="E220" s="40"/>
      <c r="F220" s="40"/>
      <c r="H220" s="41"/>
      <c r="I220" s="41" t="str">
        <f t="shared" si="7"/>
        <v/>
      </c>
    </row>
    <row r="221" spans="4:9">
      <c r="D221" s="41" t="str">
        <f t="shared" si="6"/>
        <v/>
      </c>
      <c r="E221" s="40"/>
      <c r="F221" s="40"/>
      <c r="H221" s="41"/>
      <c r="I221" s="41" t="str">
        <f t="shared" si="7"/>
        <v/>
      </c>
    </row>
    <row r="222" spans="4:9">
      <c r="D222" s="41" t="str">
        <f t="shared" si="6"/>
        <v/>
      </c>
      <c r="E222" s="40"/>
      <c r="F222" s="40"/>
      <c r="H222" s="41"/>
      <c r="I222" s="41" t="str">
        <f t="shared" si="7"/>
        <v/>
      </c>
    </row>
    <row r="223" spans="4:9">
      <c r="D223" s="41" t="str">
        <f t="shared" si="6"/>
        <v/>
      </c>
      <c r="E223" s="40"/>
      <c r="F223" s="40"/>
      <c r="H223" s="41"/>
      <c r="I223" s="41" t="str">
        <f t="shared" si="7"/>
        <v/>
      </c>
    </row>
    <row r="224" spans="4:9">
      <c r="D224" s="41" t="str">
        <f t="shared" si="6"/>
        <v/>
      </c>
      <c r="E224" s="40"/>
      <c r="F224" s="40"/>
      <c r="H224" s="41"/>
      <c r="I224" s="41" t="str">
        <f t="shared" si="7"/>
        <v/>
      </c>
    </row>
    <row r="225" spans="4:9">
      <c r="D225" s="41" t="str">
        <f t="shared" si="6"/>
        <v/>
      </c>
      <c r="E225" s="40"/>
      <c r="F225" s="40"/>
      <c r="H225" s="41"/>
      <c r="I225" s="41" t="str">
        <f t="shared" si="7"/>
        <v/>
      </c>
    </row>
    <row r="226" spans="4:9">
      <c r="D226" s="41" t="str">
        <f t="shared" si="6"/>
        <v/>
      </c>
      <c r="E226" s="40"/>
      <c r="F226" s="40"/>
      <c r="H226" s="41"/>
      <c r="I226" s="41" t="str">
        <f t="shared" si="7"/>
        <v/>
      </c>
    </row>
    <row r="227" spans="4:9">
      <c r="D227" s="41" t="str">
        <f t="shared" si="6"/>
        <v/>
      </c>
      <c r="E227" s="40"/>
      <c r="F227" s="40"/>
      <c r="H227" s="41"/>
      <c r="I227" s="41" t="str">
        <f t="shared" si="7"/>
        <v/>
      </c>
    </row>
    <row r="228" spans="4:9">
      <c r="D228" s="41" t="str">
        <f t="shared" si="6"/>
        <v/>
      </c>
      <c r="E228" s="40"/>
      <c r="F228" s="40"/>
      <c r="H228" s="41"/>
      <c r="I228" s="41" t="str">
        <f t="shared" si="7"/>
        <v/>
      </c>
    </row>
    <row r="229" spans="4:9">
      <c r="D229" s="41" t="str">
        <f t="shared" si="6"/>
        <v/>
      </c>
      <c r="E229" s="40"/>
      <c r="F229" s="40"/>
      <c r="H229" s="41"/>
      <c r="I229" s="41" t="str">
        <f t="shared" si="7"/>
        <v/>
      </c>
    </row>
    <row r="230" spans="4:9">
      <c r="D230" s="41" t="str">
        <f t="shared" si="6"/>
        <v/>
      </c>
      <c r="E230" s="40"/>
      <c r="F230" s="40"/>
      <c r="H230" s="41"/>
      <c r="I230" s="41" t="str">
        <f t="shared" si="7"/>
        <v/>
      </c>
    </row>
    <row r="231" spans="4:9">
      <c r="D231" s="41" t="str">
        <f t="shared" si="6"/>
        <v/>
      </c>
      <c r="E231" s="40"/>
      <c r="F231" s="40"/>
      <c r="H231" s="41"/>
      <c r="I231" s="41" t="str">
        <f t="shared" si="7"/>
        <v/>
      </c>
    </row>
    <row r="232" spans="4:9">
      <c r="D232" s="41" t="str">
        <f t="shared" si="6"/>
        <v/>
      </c>
      <c r="E232" s="40"/>
      <c r="F232" s="40"/>
      <c r="H232" s="41"/>
      <c r="I232" s="41" t="str">
        <f t="shared" si="7"/>
        <v/>
      </c>
    </row>
    <row r="233" spans="4:9">
      <c r="D233" s="41" t="str">
        <f t="shared" si="6"/>
        <v/>
      </c>
      <c r="E233" s="40"/>
      <c r="F233" s="40"/>
      <c r="H233" s="41"/>
      <c r="I233" s="41" t="str">
        <f t="shared" si="7"/>
        <v/>
      </c>
    </row>
    <row r="234" spans="4:9">
      <c r="D234" s="41" t="str">
        <f t="shared" si="6"/>
        <v/>
      </c>
      <c r="E234" s="40"/>
      <c r="F234" s="40"/>
      <c r="H234" s="41"/>
      <c r="I234" s="41" t="str">
        <f t="shared" si="7"/>
        <v/>
      </c>
    </row>
    <row r="235" spans="4:9">
      <c r="D235" s="41" t="str">
        <f t="shared" si="6"/>
        <v/>
      </c>
      <c r="E235" s="40"/>
      <c r="F235" s="40"/>
      <c r="H235" s="41"/>
      <c r="I235" s="41" t="str">
        <f t="shared" si="7"/>
        <v/>
      </c>
    </row>
    <row r="236" spans="4:9">
      <c r="D236" s="41" t="str">
        <f t="shared" si="6"/>
        <v/>
      </c>
      <c r="E236" s="40"/>
      <c r="F236" s="40"/>
      <c r="H236" s="41"/>
      <c r="I236" s="41" t="str">
        <f t="shared" si="7"/>
        <v/>
      </c>
    </row>
    <row r="237" spans="4:9">
      <c r="D237" s="41" t="str">
        <f t="shared" si="6"/>
        <v/>
      </c>
      <c r="E237" s="40"/>
      <c r="F237" s="40"/>
      <c r="H237" s="41"/>
      <c r="I237" s="41" t="str">
        <f t="shared" si="7"/>
        <v/>
      </c>
    </row>
    <row r="238" spans="4:9">
      <c r="D238" s="41" t="str">
        <f t="shared" si="6"/>
        <v/>
      </c>
      <c r="E238" s="40"/>
      <c r="F238" s="40"/>
      <c r="H238" s="41"/>
      <c r="I238" s="41" t="str">
        <f t="shared" si="7"/>
        <v/>
      </c>
    </row>
    <row r="239" spans="4:9">
      <c r="D239" s="41" t="str">
        <f t="shared" si="6"/>
        <v/>
      </c>
      <c r="E239" s="40"/>
      <c r="F239" s="40"/>
      <c r="H239" s="41"/>
      <c r="I239" s="41" t="str">
        <f t="shared" si="7"/>
        <v/>
      </c>
    </row>
    <row r="240" spans="4:9">
      <c r="D240" s="41" t="str">
        <f t="shared" si="6"/>
        <v/>
      </c>
      <c r="E240" s="40"/>
      <c r="F240" s="40"/>
      <c r="H240" s="41"/>
      <c r="I240" s="41" t="str">
        <f t="shared" si="7"/>
        <v/>
      </c>
    </row>
    <row r="241" spans="4:9">
      <c r="D241" s="41" t="str">
        <f t="shared" si="6"/>
        <v/>
      </c>
      <c r="E241" s="40"/>
      <c r="F241" s="40"/>
      <c r="H241" s="41"/>
      <c r="I241" s="41" t="str">
        <f t="shared" si="7"/>
        <v/>
      </c>
    </row>
    <row r="242" spans="4:9">
      <c r="D242" s="41" t="str">
        <f t="shared" si="6"/>
        <v/>
      </c>
      <c r="E242" s="40"/>
      <c r="F242" s="40"/>
      <c r="H242" s="41"/>
      <c r="I242" s="41" t="str">
        <f t="shared" si="7"/>
        <v/>
      </c>
    </row>
    <row r="243" spans="4:9">
      <c r="D243" s="41" t="str">
        <f t="shared" si="6"/>
        <v/>
      </c>
      <c r="E243" s="40"/>
      <c r="F243" s="40"/>
      <c r="H243" s="41"/>
      <c r="I243" s="41" t="str">
        <f t="shared" si="7"/>
        <v/>
      </c>
    </row>
    <row r="244" spans="4:9">
      <c r="D244" s="41" t="str">
        <f t="shared" si="6"/>
        <v/>
      </c>
      <c r="E244" s="40"/>
      <c r="F244" s="40"/>
      <c r="H244" s="41"/>
      <c r="I244" s="41" t="str">
        <f t="shared" si="7"/>
        <v/>
      </c>
    </row>
    <row r="245" spans="4:9">
      <c r="D245" s="41" t="str">
        <f t="shared" si="6"/>
        <v/>
      </c>
      <c r="E245" s="40"/>
      <c r="F245" s="40"/>
      <c r="H245" s="41"/>
      <c r="I245" s="41" t="str">
        <f t="shared" si="7"/>
        <v/>
      </c>
    </row>
    <row r="246" spans="4:9">
      <c r="D246" s="41" t="str">
        <f t="shared" si="6"/>
        <v/>
      </c>
      <c r="E246" s="40"/>
      <c r="F246" s="40"/>
      <c r="H246" s="41"/>
      <c r="I246" s="41" t="str">
        <f t="shared" si="7"/>
        <v/>
      </c>
    </row>
    <row r="247" spans="4:9">
      <c r="D247" s="41" t="str">
        <f t="shared" si="6"/>
        <v/>
      </c>
      <c r="E247" s="40"/>
      <c r="F247" s="40"/>
      <c r="H247" s="41"/>
      <c r="I247" s="41" t="str">
        <f t="shared" si="7"/>
        <v/>
      </c>
    </row>
    <row r="248" spans="4:9">
      <c r="D248" s="41" t="str">
        <f t="shared" si="6"/>
        <v/>
      </c>
      <c r="E248" s="40"/>
      <c r="F248" s="40"/>
      <c r="H248" s="41"/>
      <c r="I248" s="41" t="str">
        <f t="shared" si="7"/>
        <v/>
      </c>
    </row>
    <row r="249" spans="4:9">
      <c r="D249" s="41" t="str">
        <f t="shared" si="6"/>
        <v/>
      </c>
      <c r="E249" s="40"/>
      <c r="F249" s="40"/>
      <c r="H249" s="41"/>
      <c r="I249" s="41" t="str">
        <f t="shared" si="7"/>
        <v/>
      </c>
    </row>
    <row r="250" spans="4:9">
      <c r="D250" s="41" t="str">
        <f t="shared" si="6"/>
        <v/>
      </c>
      <c r="E250" s="40"/>
      <c r="F250" s="40"/>
      <c r="H250" s="41"/>
      <c r="I250" s="41" t="str">
        <f t="shared" si="7"/>
        <v/>
      </c>
    </row>
    <row r="251" spans="4:9">
      <c r="D251" s="41" t="str">
        <f t="shared" si="6"/>
        <v/>
      </c>
      <c r="E251" s="40"/>
      <c r="F251" s="40"/>
      <c r="H251" s="41"/>
      <c r="I251" s="41" t="str">
        <f t="shared" si="7"/>
        <v/>
      </c>
    </row>
    <row r="252" spans="4:9">
      <c r="D252" s="41" t="str">
        <f t="shared" si="6"/>
        <v/>
      </c>
      <c r="E252" s="40"/>
      <c r="F252" s="40"/>
      <c r="H252" s="41"/>
      <c r="I252" s="41" t="str">
        <f t="shared" si="7"/>
        <v/>
      </c>
    </row>
    <row r="253" spans="4:9">
      <c r="D253" s="41" t="str">
        <f t="shared" si="6"/>
        <v/>
      </c>
      <c r="E253" s="40"/>
      <c r="F253" s="40"/>
      <c r="H253" s="41"/>
      <c r="I253" s="41" t="str">
        <f t="shared" si="7"/>
        <v/>
      </c>
    </row>
    <row r="254" spans="4:9">
      <c r="D254" s="41" t="str">
        <f t="shared" si="6"/>
        <v/>
      </c>
      <c r="E254" s="40"/>
      <c r="F254" s="40"/>
      <c r="H254" s="41"/>
      <c r="I254" s="41" t="str">
        <f t="shared" si="7"/>
        <v/>
      </c>
    </row>
    <row r="255" spans="4:9">
      <c r="D255" s="41" t="str">
        <f t="shared" si="6"/>
        <v/>
      </c>
      <c r="E255" s="40"/>
      <c r="F255" s="40"/>
      <c r="H255" s="41"/>
      <c r="I255" s="41" t="str">
        <f t="shared" si="7"/>
        <v/>
      </c>
    </row>
    <row r="256" spans="4:9">
      <c r="D256" s="41" t="str">
        <f t="shared" si="6"/>
        <v/>
      </c>
      <c r="E256" s="40"/>
      <c r="F256" s="40"/>
      <c r="H256" s="41"/>
      <c r="I256" s="41" t="str">
        <f t="shared" si="7"/>
        <v/>
      </c>
    </row>
    <row r="257" spans="4:9">
      <c r="D257" s="41" t="str">
        <f t="shared" si="6"/>
        <v/>
      </c>
      <c r="E257" s="40"/>
      <c r="F257" s="40"/>
      <c r="H257" s="41"/>
      <c r="I257" s="41" t="str">
        <f t="shared" si="7"/>
        <v/>
      </c>
    </row>
    <row r="258" spans="4:9">
      <c r="D258" s="41" t="str">
        <f t="shared" si="6"/>
        <v/>
      </c>
      <c r="E258" s="40"/>
      <c r="F258" s="40"/>
      <c r="H258" s="41"/>
      <c r="I258" s="41" t="str">
        <f t="shared" si="7"/>
        <v/>
      </c>
    </row>
    <row r="259" spans="4:9">
      <c r="D259" s="41" t="str">
        <f t="shared" si="6"/>
        <v/>
      </c>
      <c r="E259" s="40"/>
      <c r="F259" s="40"/>
      <c r="H259" s="41"/>
      <c r="I259" s="41" t="str">
        <f t="shared" si="7"/>
        <v/>
      </c>
    </row>
    <row r="260" spans="4:9">
      <c r="D260" s="41" t="str">
        <f t="shared" si="6"/>
        <v/>
      </c>
      <c r="E260" s="40"/>
      <c r="F260" s="40"/>
      <c r="H260" s="41"/>
      <c r="I260" s="41" t="str">
        <f t="shared" si="7"/>
        <v/>
      </c>
    </row>
    <row r="261" spans="4:9">
      <c r="D261" s="41" t="str">
        <f t="shared" si="6"/>
        <v/>
      </c>
      <c r="E261" s="40"/>
      <c r="F261" s="40"/>
      <c r="H261" s="41"/>
      <c r="I261" s="41" t="str">
        <f t="shared" si="7"/>
        <v/>
      </c>
    </row>
    <row r="262" spans="4:9">
      <c r="D262" s="41" t="str">
        <f t="shared" si="6"/>
        <v/>
      </c>
      <c r="E262" s="40"/>
      <c r="F262" s="40"/>
      <c r="H262" s="41"/>
      <c r="I262" s="41" t="str">
        <f t="shared" si="7"/>
        <v/>
      </c>
    </row>
    <row r="263" spans="4:9">
      <c r="D263" s="41" t="str">
        <f t="shared" si="6"/>
        <v/>
      </c>
      <c r="E263" s="40"/>
      <c r="F263" s="40"/>
      <c r="H263" s="41"/>
      <c r="I263" s="41" t="str">
        <f t="shared" si="7"/>
        <v/>
      </c>
    </row>
    <row r="264" spans="4:9">
      <c r="D264" s="41" t="str">
        <f t="shared" ref="D264:D327" si="8">IF(AND(C264&gt;0, B264&gt;0), C264/B264, "")</f>
        <v/>
      </c>
      <c r="E264" s="40"/>
      <c r="F264" s="40"/>
      <c r="H264" s="41"/>
      <c r="I264" s="41" t="str">
        <f t="shared" ref="I264:I327" si="9">IF(AND(H264&gt;0, G264&gt;0), H264/G264, "")</f>
        <v/>
      </c>
    </row>
    <row r="265" spans="4:9">
      <c r="D265" s="41" t="str">
        <f t="shared" si="8"/>
        <v/>
      </c>
      <c r="E265" s="40"/>
      <c r="F265" s="40"/>
      <c r="H265" s="41"/>
      <c r="I265" s="41" t="str">
        <f t="shared" si="9"/>
        <v/>
      </c>
    </row>
    <row r="266" spans="4:9">
      <c r="D266" s="41" t="str">
        <f t="shared" si="8"/>
        <v/>
      </c>
      <c r="E266" s="40"/>
      <c r="F266" s="40"/>
      <c r="H266" s="41"/>
      <c r="I266" s="41" t="str">
        <f t="shared" si="9"/>
        <v/>
      </c>
    </row>
    <row r="267" spans="4:9">
      <c r="D267" s="41" t="str">
        <f t="shared" si="8"/>
        <v/>
      </c>
      <c r="E267" s="40"/>
      <c r="F267" s="40"/>
      <c r="H267" s="41"/>
      <c r="I267" s="41" t="str">
        <f t="shared" si="9"/>
        <v/>
      </c>
    </row>
    <row r="268" spans="4:9">
      <c r="D268" s="41" t="str">
        <f t="shared" si="8"/>
        <v/>
      </c>
      <c r="E268" s="40"/>
      <c r="F268" s="40"/>
      <c r="H268" s="41"/>
      <c r="I268" s="41" t="str">
        <f t="shared" si="9"/>
        <v/>
      </c>
    </row>
    <row r="269" spans="4:9">
      <c r="D269" s="41" t="str">
        <f t="shared" si="8"/>
        <v/>
      </c>
      <c r="E269" s="40"/>
      <c r="F269" s="40"/>
      <c r="H269" s="41"/>
      <c r="I269" s="41" t="str">
        <f t="shared" si="9"/>
        <v/>
      </c>
    </row>
    <row r="270" spans="4:9">
      <c r="D270" s="41" t="str">
        <f t="shared" si="8"/>
        <v/>
      </c>
      <c r="E270" s="40"/>
      <c r="F270" s="40"/>
      <c r="H270" s="41"/>
      <c r="I270" s="41" t="str">
        <f t="shared" si="9"/>
        <v/>
      </c>
    </row>
    <row r="271" spans="4:9">
      <c r="D271" s="41" t="str">
        <f t="shared" si="8"/>
        <v/>
      </c>
      <c r="E271" s="40"/>
      <c r="F271" s="40"/>
      <c r="H271" s="41"/>
      <c r="I271" s="41" t="str">
        <f t="shared" si="9"/>
        <v/>
      </c>
    </row>
    <row r="272" spans="4:9">
      <c r="D272" s="41" t="str">
        <f t="shared" si="8"/>
        <v/>
      </c>
      <c r="E272" s="40"/>
      <c r="F272" s="40"/>
      <c r="H272" s="41"/>
      <c r="I272" s="41" t="str">
        <f t="shared" si="9"/>
        <v/>
      </c>
    </row>
    <row r="273" spans="4:9">
      <c r="D273" s="41" t="str">
        <f t="shared" si="8"/>
        <v/>
      </c>
      <c r="E273" s="40"/>
      <c r="F273" s="40"/>
      <c r="H273" s="41"/>
      <c r="I273" s="41" t="str">
        <f t="shared" si="9"/>
        <v/>
      </c>
    </row>
    <row r="274" spans="4:9">
      <c r="D274" s="41" t="str">
        <f t="shared" si="8"/>
        <v/>
      </c>
      <c r="E274" s="40"/>
      <c r="F274" s="40"/>
      <c r="H274" s="41"/>
      <c r="I274" s="41" t="str">
        <f t="shared" si="9"/>
        <v/>
      </c>
    </row>
    <row r="275" spans="4:9">
      <c r="D275" s="41" t="str">
        <f t="shared" si="8"/>
        <v/>
      </c>
      <c r="E275" s="40"/>
      <c r="F275" s="40"/>
      <c r="H275" s="41"/>
      <c r="I275" s="41" t="str">
        <f t="shared" si="9"/>
        <v/>
      </c>
    </row>
    <row r="276" spans="4:9">
      <c r="D276" s="41" t="str">
        <f t="shared" si="8"/>
        <v/>
      </c>
      <c r="E276" s="40"/>
      <c r="F276" s="40"/>
      <c r="H276" s="41"/>
      <c r="I276" s="41" t="str">
        <f t="shared" si="9"/>
        <v/>
      </c>
    </row>
    <row r="277" spans="4:9">
      <c r="D277" s="41" t="str">
        <f t="shared" si="8"/>
        <v/>
      </c>
      <c r="E277" s="40"/>
      <c r="F277" s="40"/>
      <c r="H277" s="41"/>
      <c r="I277" s="41" t="str">
        <f t="shared" si="9"/>
        <v/>
      </c>
    </row>
    <row r="278" spans="4:9">
      <c r="D278" s="41" t="str">
        <f t="shared" si="8"/>
        <v/>
      </c>
      <c r="E278" s="40"/>
      <c r="F278" s="40"/>
      <c r="H278" s="41"/>
      <c r="I278" s="41" t="str">
        <f t="shared" si="9"/>
        <v/>
      </c>
    </row>
    <row r="279" spans="4:9">
      <c r="D279" s="41" t="str">
        <f t="shared" si="8"/>
        <v/>
      </c>
      <c r="E279" s="40"/>
      <c r="F279" s="40"/>
      <c r="H279" s="41"/>
      <c r="I279" s="41" t="str">
        <f t="shared" si="9"/>
        <v/>
      </c>
    </row>
    <row r="280" spans="4:9">
      <c r="D280" s="41" t="str">
        <f t="shared" si="8"/>
        <v/>
      </c>
      <c r="E280" s="40"/>
      <c r="F280" s="40"/>
      <c r="H280" s="41"/>
      <c r="I280" s="41" t="str">
        <f t="shared" si="9"/>
        <v/>
      </c>
    </row>
    <row r="281" spans="4:9">
      <c r="D281" s="41" t="str">
        <f t="shared" si="8"/>
        <v/>
      </c>
      <c r="E281" s="40"/>
      <c r="F281" s="40"/>
      <c r="H281" s="41"/>
      <c r="I281" s="41" t="str">
        <f t="shared" si="9"/>
        <v/>
      </c>
    </row>
    <row r="282" spans="4:9">
      <c r="D282" s="41" t="str">
        <f t="shared" si="8"/>
        <v/>
      </c>
      <c r="E282" s="40"/>
      <c r="F282" s="40"/>
      <c r="H282" s="41"/>
      <c r="I282" s="41" t="str">
        <f t="shared" si="9"/>
        <v/>
      </c>
    </row>
    <row r="283" spans="4:9">
      <c r="D283" s="41" t="str">
        <f t="shared" si="8"/>
        <v/>
      </c>
      <c r="E283" s="40"/>
      <c r="F283" s="40"/>
      <c r="H283" s="41"/>
      <c r="I283" s="41" t="str">
        <f t="shared" si="9"/>
        <v/>
      </c>
    </row>
    <row r="284" spans="4:9">
      <c r="D284" s="41" t="str">
        <f t="shared" si="8"/>
        <v/>
      </c>
      <c r="E284" s="40"/>
      <c r="F284" s="40"/>
      <c r="H284" s="41"/>
      <c r="I284" s="41" t="str">
        <f t="shared" si="9"/>
        <v/>
      </c>
    </row>
    <row r="285" spans="4:9">
      <c r="D285" s="41" t="str">
        <f t="shared" si="8"/>
        <v/>
      </c>
      <c r="E285" s="40"/>
      <c r="F285" s="40"/>
      <c r="H285" s="41"/>
      <c r="I285" s="41" t="str">
        <f t="shared" si="9"/>
        <v/>
      </c>
    </row>
    <row r="286" spans="4:9">
      <c r="D286" s="41" t="str">
        <f t="shared" si="8"/>
        <v/>
      </c>
      <c r="E286" s="40"/>
      <c r="F286" s="40"/>
      <c r="H286" s="41"/>
      <c r="I286" s="41" t="str">
        <f t="shared" si="9"/>
        <v/>
      </c>
    </row>
    <row r="287" spans="4:9">
      <c r="D287" s="41" t="str">
        <f t="shared" si="8"/>
        <v/>
      </c>
      <c r="E287" s="40"/>
      <c r="F287" s="40"/>
      <c r="H287" s="41"/>
      <c r="I287" s="41" t="str">
        <f t="shared" si="9"/>
        <v/>
      </c>
    </row>
    <row r="288" spans="4:9">
      <c r="D288" s="41" t="str">
        <f t="shared" si="8"/>
        <v/>
      </c>
      <c r="E288" s="40"/>
      <c r="F288" s="40"/>
      <c r="H288" s="41"/>
      <c r="I288" s="41" t="str">
        <f t="shared" si="9"/>
        <v/>
      </c>
    </row>
    <row r="289" spans="4:9">
      <c r="D289" s="41" t="str">
        <f t="shared" si="8"/>
        <v/>
      </c>
      <c r="E289" s="40"/>
      <c r="F289" s="40"/>
      <c r="H289" s="41"/>
      <c r="I289" s="41" t="str">
        <f t="shared" si="9"/>
        <v/>
      </c>
    </row>
    <row r="290" spans="4:9">
      <c r="D290" s="41" t="str">
        <f t="shared" si="8"/>
        <v/>
      </c>
      <c r="E290" s="40"/>
      <c r="F290" s="40"/>
      <c r="H290" s="41"/>
      <c r="I290" s="41" t="str">
        <f t="shared" si="9"/>
        <v/>
      </c>
    </row>
    <row r="291" spans="4:9">
      <c r="D291" s="41" t="str">
        <f t="shared" si="8"/>
        <v/>
      </c>
      <c r="E291" s="40"/>
      <c r="F291" s="40"/>
      <c r="H291" s="41"/>
      <c r="I291" s="41" t="str">
        <f t="shared" si="9"/>
        <v/>
      </c>
    </row>
    <row r="292" spans="4:9">
      <c r="D292" s="41" t="str">
        <f t="shared" si="8"/>
        <v/>
      </c>
      <c r="E292" s="40"/>
      <c r="F292" s="40"/>
      <c r="H292" s="41"/>
      <c r="I292" s="41" t="str">
        <f t="shared" si="9"/>
        <v/>
      </c>
    </row>
    <row r="293" spans="4:9">
      <c r="D293" s="41" t="str">
        <f t="shared" si="8"/>
        <v/>
      </c>
      <c r="E293" s="40"/>
      <c r="F293" s="40"/>
      <c r="H293" s="41"/>
      <c r="I293" s="41" t="str">
        <f t="shared" si="9"/>
        <v/>
      </c>
    </row>
    <row r="294" spans="4:9">
      <c r="D294" s="41" t="str">
        <f t="shared" si="8"/>
        <v/>
      </c>
      <c r="E294" s="40"/>
      <c r="F294" s="40"/>
      <c r="H294" s="41"/>
      <c r="I294" s="41" t="str">
        <f t="shared" si="9"/>
        <v/>
      </c>
    </row>
    <row r="295" spans="4:9">
      <c r="D295" s="41" t="str">
        <f t="shared" si="8"/>
        <v/>
      </c>
      <c r="E295" s="40"/>
      <c r="F295" s="40"/>
      <c r="H295" s="41"/>
      <c r="I295" s="41" t="str">
        <f t="shared" si="9"/>
        <v/>
      </c>
    </row>
    <row r="296" spans="4:9">
      <c r="D296" s="41" t="str">
        <f t="shared" si="8"/>
        <v/>
      </c>
      <c r="E296" s="40"/>
      <c r="F296" s="40"/>
      <c r="H296" s="41"/>
      <c r="I296" s="41" t="str">
        <f t="shared" si="9"/>
        <v/>
      </c>
    </row>
    <row r="297" spans="4:9">
      <c r="D297" s="41" t="str">
        <f t="shared" si="8"/>
        <v/>
      </c>
      <c r="E297" s="40"/>
      <c r="F297" s="40"/>
      <c r="H297" s="41"/>
      <c r="I297" s="41" t="str">
        <f t="shared" si="9"/>
        <v/>
      </c>
    </row>
    <row r="298" spans="4:9">
      <c r="D298" s="41" t="str">
        <f t="shared" si="8"/>
        <v/>
      </c>
      <c r="E298" s="40"/>
      <c r="F298" s="40"/>
      <c r="H298" s="41"/>
      <c r="I298" s="41" t="str">
        <f t="shared" si="9"/>
        <v/>
      </c>
    </row>
    <row r="299" spans="4:9">
      <c r="D299" s="41" t="str">
        <f t="shared" si="8"/>
        <v/>
      </c>
      <c r="E299" s="40"/>
      <c r="F299" s="40"/>
      <c r="H299" s="41"/>
      <c r="I299" s="41" t="str">
        <f t="shared" si="9"/>
        <v/>
      </c>
    </row>
    <row r="300" spans="4:9">
      <c r="D300" s="41" t="str">
        <f t="shared" si="8"/>
        <v/>
      </c>
      <c r="E300" s="40"/>
      <c r="F300" s="40"/>
      <c r="H300" s="41"/>
      <c r="I300" s="41" t="str">
        <f t="shared" si="9"/>
        <v/>
      </c>
    </row>
    <row r="301" spans="4:9">
      <c r="D301" s="41" t="str">
        <f t="shared" si="8"/>
        <v/>
      </c>
      <c r="E301" s="40"/>
      <c r="F301" s="40"/>
      <c r="H301" s="41"/>
      <c r="I301" s="41" t="str">
        <f t="shared" si="9"/>
        <v/>
      </c>
    </row>
    <row r="302" spans="4:9">
      <c r="D302" s="41" t="str">
        <f t="shared" si="8"/>
        <v/>
      </c>
      <c r="E302" s="40"/>
      <c r="F302" s="40"/>
      <c r="H302" s="41"/>
      <c r="I302" s="41" t="str">
        <f t="shared" si="9"/>
        <v/>
      </c>
    </row>
    <row r="303" spans="4:9">
      <c r="D303" s="41" t="str">
        <f t="shared" si="8"/>
        <v/>
      </c>
      <c r="E303" s="40"/>
      <c r="F303" s="40"/>
      <c r="H303" s="41"/>
      <c r="I303" s="41" t="str">
        <f t="shared" si="9"/>
        <v/>
      </c>
    </row>
    <row r="304" spans="4:9">
      <c r="D304" s="41" t="str">
        <f t="shared" si="8"/>
        <v/>
      </c>
      <c r="E304" s="40"/>
      <c r="F304" s="40"/>
      <c r="H304" s="41"/>
      <c r="I304" s="41" t="str">
        <f t="shared" si="9"/>
        <v/>
      </c>
    </row>
    <row r="305" spans="4:9">
      <c r="D305" s="41" t="str">
        <f t="shared" si="8"/>
        <v/>
      </c>
      <c r="E305" s="40"/>
      <c r="F305" s="40"/>
      <c r="H305" s="41"/>
      <c r="I305" s="41" t="str">
        <f t="shared" si="9"/>
        <v/>
      </c>
    </row>
    <row r="306" spans="4:9">
      <c r="D306" s="41" t="str">
        <f t="shared" si="8"/>
        <v/>
      </c>
      <c r="E306" s="40"/>
      <c r="F306" s="40"/>
      <c r="H306" s="41"/>
      <c r="I306" s="41" t="str">
        <f t="shared" si="9"/>
        <v/>
      </c>
    </row>
    <row r="307" spans="4:9">
      <c r="D307" s="41" t="str">
        <f t="shared" si="8"/>
        <v/>
      </c>
      <c r="E307" s="40"/>
      <c r="F307" s="40"/>
      <c r="H307" s="41"/>
      <c r="I307" s="41" t="str">
        <f t="shared" si="9"/>
        <v/>
      </c>
    </row>
    <row r="308" spans="4:9">
      <c r="D308" s="41" t="str">
        <f t="shared" si="8"/>
        <v/>
      </c>
      <c r="E308" s="40"/>
      <c r="F308" s="40"/>
      <c r="H308" s="41"/>
      <c r="I308" s="41" t="str">
        <f t="shared" si="9"/>
        <v/>
      </c>
    </row>
    <row r="309" spans="4:9">
      <c r="D309" s="41" t="str">
        <f t="shared" si="8"/>
        <v/>
      </c>
      <c r="E309" s="40"/>
      <c r="F309" s="40"/>
      <c r="H309" s="41"/>
      <c r="I309" s="41" t="str">
        <f t="shared" si="9"/>
        <v/>
      </c>
    </row>
    <row r="310" spans="4:9">
      <c r="D310" s="41" t="str">
        <f t="shared" si="8"/>
        <v/>
      </c>
      <c r="E310" s="40"/>
      <c r="F310" s="40"/>
      <c r="H310" s="41"/>
      <c r="I310" s="41" t="str">
        <f t="shared" si="9"/>
        <v/>
      </c>
    </row>
    <row r="311" spans="4:9">
      <c r="D311" s="41" t="str">
        <f t="shared" si="8"/>
        <v/>
      </c>
      <c r="E311" s="40"/>
      <c r="F311" s="40"/>
      <c r="H311" s="41"/>
      <c r="I311" s="41" t="str">
        <f t="shared" si="9"/>
        <v/>
      </c>
    </row>
    <row r="312" spans="4:9">
      <c r="D312" s="41" t="str">
        <f t="shared" si="8"/>
        <v/>
      </c>
      <c r="E312" s="40"/>
      <c r="F312" s="40"/>
      <c r="H312" s="41"/>
      <c r="I312" s="41" t="str">
        <f t="shared" si="9"/>
        <v/>
      </c>
    </row>
    <row r="313" spans="4:9">
      <c r="D313" s="41" t="str">
        <f t="shared" si="8"/>
        <v/>
      </c>
      <c r="E313" s="40"/>
      <c r="F313" s="40"/>
      <c r="H313" s="41"/>
      <c r="I313" s="41" t="str">
        <f t="shared" si="9"/>
        <v/>
      </c>
    </row>
    <row r="314" spans="4:9">
      <c r="D314" s="41" t="str">
        <f t="shared" si="8"/>
        <v/>
      </c>
      <c r="E314" s="40"/>
      <c r="F314" s="40"/>
      <c r="H314" s="41"/>
      <c r="I314" s="41" t="str">
        <f t="shared" si="9"/>
        <v/>
      </c>
    </row>
    <row r="315" spans="4:9">
      <c r="D315" s="41" t="str">
        <f t="shared" si="8"/>
        <v/>
      </c>
      <c r="E315" s="40"/>
      <c r="F315" s="40"/>
      <c r="H315" s="41"/>
      <c r="I315" s="41" t="str">
        <f t="shared" si="9"/>
        <v/>
      </c>
    </row>
    <row r="316" spans="4:9">
      <c r="D316" s="41" t="str">
        <f t="shared" si="8"/>
        <v/>
      </c>
      <c r="E316" s="40"/>
      <c r="F316" s="40"/>
      <c r="H316" s="41"/>
      <c r="I316" s="41" t="str">
        <f t="shared" si="9"/>
        <v/>
      </c>
    </row>
    <row r="317" spans="4:9">
      <c r="D317" s="41" t="str">
        <f t="shared" si="8"/>
        <v/>
      </c>
      <c r="E317" s="40"/>
      <c r="F317" s="40"/>
      <c r="H317" s="41"/>
      <c r="I317" s="41" t="str">
        <f t="shared" si="9"/>
        <v/>
      </c>
    </row>
    <row r="318" spans="4:9">
      <c r="D318" s="41" t="str">
        <f t="shared" si="8"/>
        <v/>
      </c>
      <c r="E318" s="40"/>
      <c r="F318" s="40"/>
      <c r="H318" s="41"/>
      <c r="I318" s="41" t="str">
        <f t="shared" si="9"/>
        <v/>
      </c>
    </row>
    <row r="319" spans="4:9">
      <c r="D319" s="41" t="str">
        <f t="shared" si="8"/>
        <v/>
      </c>
      <c r="E319" s="40"/>
      <c r="F319" s="40"/>
      <c r="H319" s="41"/>
      <c r="I319" s="41" t="str">
        <f t="shared" si="9"/>
        <v/>
      </c>
    </row>
    <row r="320" spans="4:9">
      <c r="D320" s="41" t="str">
        <f t="shared" si="8"/>
        <v/>
      </c>
      <c r="E320" s="40"/>
      <c r="F320" s="40"/>
      <c r="H320" s="41"/>
      <c r="I320" s="41" t="str">
        <f t="shared" si="9"/>
        <v/>
      </c>
    </row>
    <row r="321" spans="4:9">
      <c r="D321" s="41" t="str">
        <f t="shared" si="8"/>
        <v/>
      </c>
      <c r="E321" s="40"/>
      <c r="F321" s="40"/>
      <c r="H321" s="41"/>
      <c r="I321" s="41" t="str">
        <f t="shared" si="9"/>
        <v/>
      </c>
    </row>
    <row r="322" spans="4:9">
      <c r="D322" s="41" t="str">
        <f t="shared" si="8"/>
        <v/>
      </c>
      <c r="E322" s="40"/>
      <c r="F322" s="40"/>
      <c r="H322" s="41"/>
      <c r="I322" s="41" t="str">
        <f t="shared" si="9"/>
        <v/>
      </c>
    </row>
    <row r="323" spans="4:9">
      <c r="D323" s="41" t="str">
        <f t="shared" si="8"/>
        <v/>
      </c>
      <c r="E323" s="40"/>
      <c r="F323" s="40"/>
      <c r="H323" s="41"/>
      <c r="I323" s="41" t="str">
        <f t="shared" si="9"/>
        <v/>
      </c>
    </row>
    <row r="324" spans="4:9">
      <c r="D324" s="41" t="str">
        <f t="shared" si="8"/>
        <v/>
      </c>
      <c r="E324" s="40"/>
      <c r="F324" s="40"/>
      <c r="H324" s="41"/>
      <c r="I324" s="41" t="str">
        <f t="shared" si="9"/>
        <v/>
      </c>
    </row>
    <row r="325" spans="4:9">
      <c r="D325" s="41" t="str">
        <f t="shared" si="8"/>
        <v/>
      </c>
      <c r="E325" s="40"/>
      <c r="F325" s="40"/>
      <c r="H325" s="41"/>
      <c r="I325" s="41" t="str">
        <f t="shared" si="9"/>
        <v/>
      </c>
    </row>
    <row r="326" spans="4:9">
      <c r="D326" s="41" t="str">
        <f t="shared" si="8"/>
        <v/>
      </c>
      <c r="E326" s="40"/>
      <c r="F326" s="40"/>
      <c r="H326" s="41"/>
      <c r="I326" s="41" t="str">
        <f t="shared" si="9"/>
        <v/>
      </c>
    </row>
    <row r="327" spans="4:9">
      <c r="D327" s="41" t="str">
        <f t="shared" si="8"/>
        <v/>
      </c>
      <c r="E327" s="40"/>
      <c r="F327" s="40"/>
      <c r="H327" s="41"/>
      <c r="I327" s="41" t="str">
        <f t="shared" si="9"/>
        <v/>
      </c>
    </row>
    <row r="328" spans="4:9">
      <c r="D328" s="41" t="str">
        <f t="shared" ref="D328:D391" si="10">IF(AND(C328&gt;0, B328&gt;0), C328/B328, "")</f>
        <v/>
      </c>
      <c r="E328" s="40"/>
      <c r="F328" s="40"/>
      <c r="H328" s="41"/>
      <c r="I328" s="41" t="str">
        <f t="shared" ref="I328:I391" si="11">IF(AND(H328&gt;0, G328&gt;0), H328/G328, "")</f>
        <v/>
      </c>
    </row>
    <row r="329" spans="4:9">
      <c r="D329" s="41" t="str">
        <f t="shared" si="10"/>
        <v/>
      </c>
      <c r="E329" s="40"/>
      <c r="F329" s="40"/>
      <c r="H329" s="41"/>
      <c r="I329" s="41" t="str">
        <f t="shared" si="11"/>
        <v/>
      </c>
    </row>
    <row r="330" spans="4:9">
      <c r="D330" s="41" t="str">
        <f t="shared" si="10"/>
        <v/>
      </c>
      <c r="E330" s="40"/>
      <c r="F330" s="40"/>
      <c r="H330" s="41"/>
      <c r="I330" s="41" t="str">
        <f t="shared" si="11"/>
        <v/>
      </c>
    </row>
    <row r="331" spans="4:9">
      <c r="D331" s="41" t="str">
        <f t="shared" si="10"/>
        <v/>
      </c>
      <c r="E331" s="40"/>
      <c r="F331" s="40"/>
      <c r="H331" s="41"/>
      <c r="I331" s="41" t="str">
        <f t="shared" si="11"/>
        <v/>
      </c>
    </row>
    <row r="332" spans="4:9">
      <c r="D332" s="41" t="str">
        <f t="shared" si="10"/>
        <v/>
      </c>
      <c r="E332" s="40"/>
      <c r="F332" s="40"/>
      <c r="H332" s="41"/>
      <c r="I332" s="41" t="str">
        <f t="shared" si="11"/>
        <v/>
      </c>
    </row>
    <row r="333" spans="4:9">
      <c r="D333" s="41" t="str">
        <f t="shared" si="10"/>
        <v/>
      </c>
      <c r="E333" s="40"/>
      <c r="F333" s="40"/>
      <c r="H333" s="41"/>
      <c r="I333" s="41" t="str">
        <f t="shared" si="11"/>
        <v/>
      </c>
    </row>
    <row r="334" spans="4:9">
      <c r="D334" s="41" t="str">
        <f t="shared" si="10"/>
        <v/>
      </c>
      <c r="E334" s="40"/>
      <c r="F334" s="40"/>
      <c r="H334" s="41"/>
      <c r="I334" s="41" t="str">
        <f t="shared" si="11"/>
        <v/>
      </c>
    </row>
    <row r="335" spans="4:9">
      <c r="D335" s="41" t="str">
        <f t="shared" si="10"/>
        <v/>
      </c>
      <c r="E335" s="40"/>
      <c r="F335" s="40"/>
      <c r="H335" s="41"/>
      <c r="I335" s="41" t="str">
        <f t="shared" si="11"/>
        <v/>
      </c>
    </row>
    <row r="336" spans="4:9">
      <c r="D336" s="41" t="str">
        <f t="shared" si="10"/>
        <v/>
      </c>
      <c r="E336" s="40"/>
      <c r="F336" s="40"/>
      <c r="H336" s="41"/>
      <c r="I336" s="41" t="str">
        <f t="shared" si="11"/>
        <v/>
      </c>
    </row>
    <row r="337" spans="4:9">
      <c r="D337" s="41" t="str">
        <f t="shared" si="10"/>
        <v/>
      </c>
      <c r="E337" s="40"/>
      <c r="F337" s="40"/>
      <c r="H337" s="41"/>
      <c r="I337" s="41" t="str">
        <f t="shared" si="11"/>
        <v/>
      </c>
    </row>
    <row r="338" spans="4:9">
      <c r="D338" s="41" t="str">
        <f t="shared" si="10"/>
        <v/>
      </c>
      <c r="E338" s="40"/>
      <c r="F338" s="40"/>
      <c r="H338" s="41"/>
      <c r="I338" s="41" t="str">
        <f t="shared" si="11"/>
        <v/>
      </c>
    </row>
    <row r="339" spans="4:9">
      <c r="D339" s="41" t="str">
        <f t="shared" si="10"/>
        <v/>
      </c>
      <c r="E339" s="40"/>
      <c r="F339" s="40"/>
      <c r="H339" s="41"/>
      <c r="I339" s="41" t="str">
        <f t="shared" si="11"/>
        <v/>
      </c>
    </row>
    <row r="340" spans="4:9">
      <c r="D340" s="41" t="str">
        <f t="shared" si="10"/>
        <v/>
      </c>
      <c r="E340" s="40"/>
      <c r="F340" s="40"/>
      <c r="H340" s="41"/>
      <c r="I340" s="41" t="str">
        <f t="shared" si="11"/>
        <v/>
      </c>
    </row>
    <row r="341" spans="4:9">
      <c r="D341" s="41" t="str">
        <f t="shared" si="10"/>
        <v/>
      </c>
      <c r="E341" s="40"/>
      <c r="F341" s="40"/>
      <c r="H341" s="41"/>
      <c r="I341" s="41" t="str">
        <f t="shared" si="11"/>
        <v/>
      </c>
    </row>
    <row r="342" spans="4:9">
      <c r="D342" s="41" t="str">
        <f t="shared" si="10"/>
        <v/>
      </c>
      <c r="E342" s="40"/>
      <c r="F342" s="40"/>
      <c r="H342" s="41"/>
      <c r="I342" s="41" t="str">
        <f t="shared" si="11"/>
        <v/>
      </c>
    </row>
    <row r="343" spans="4:9">
      <c r="D343" s="41" t="str">
        <f t="shared" si="10"/>
        <v/>
      </c>
      <c r="E343" s="40"/>
      <c r="F343" s="40"/>
      <c r="H343" s="41"/>
      <c r="I343" s="41" t="str">
        <f t="shared" si="11"/>
        <v/>
      </c>
    </row>
    <row r="344" spans="4:9">
      <c r="D344" s="41" t="str">
        <f t="shared" si="10"/>
        <v/>
      </c>
      <c r="E344" s="40"/>
      <c r="F344" s="40"/>
      <c r="H344" s="41"/>
      <c r="I344" s="41" t="str">
        <f t="shared" si="11"/>
        <v/>
      </c>
    </row>
    <row r="345" spans="4:9">
      <c r="D345" s="41" t="str">
        <f t="shared" si="10"/>
        <v/>
      </c>
      <c r="E345" s="40"/>
      <c r="F345" s="40"/>
      <c r="H345" s="41"/>
      <c r="I345" s="41" t="str">
        <f t="shared" si="11"/>
        <v/>
      </c>
    </row>
    <row r="346" spans="4:9">
      <c r="D346" s="41" t="str">
        <f t="shared" si="10"/>
        <v/>
      </c>
      <c r="E346" s="40"/>
      <c r="F346" s="40"/>
      <c r="H346" s="41"/>
      <c r="I346" s="41" t="str">
        <f t="shared" si="11"/>
        <v/>
      </c>
    </row>
    <row r="347" spans="4:9">
      <c r="D347" s="41" t="str">
        <f t="shared" si="10"/>
        <v/>
      </c>
      <c r="E347" s="40"/>
      <c r="F347" s="40"/>
      <c r="H347" s="41"/>
      <c r="I347" s="41" t="str">
        <f t="shared" si="11"/>
        <v/>
      </c>
    </row>
    <row r="348" spans="4:9">
      <c r="D348" s="41" t="str">
        <f t="shared" si="10"/>
        <v/>
      </c>
      <c r="E348" s="40"/>
      <c r="F348" s="40"/>
      <c r="H348" s="41"/>
      <c r="I348" s="41" t="str">
        <f t="shared" si="11"/>
        <v/>
      </c>
    </row>
    <row r="349" spans="4:9">
      <c r="D349" s="41" t="str">
        <f t="shared" si="10"/>
        <v/>
      </c>
      <c r="E349" s="40"/>
      <c r="F349" s="40"/>
      <c r="H349" s="41"/>
      <c r="I349" s="41" t="str">
        <f t="shared" si="11"/>
        <v/>
      </c>
    </row>
    <row r="350" spans="4:9">
      <c r="D350" s="41" t="str">
        <f t="shared" si="10"/>
        <v/>
      </c>
      <c r="E350" s="40"/>
      <c r="F350" s="40"/>
      <c r="H350" s="41"/>
      <c r="I350" s="41" t="str">
        <f t="shared" si="11"/>
        <v/>
      </c>
    </row>
    <row r="351" spans="4:9">
      <c r="D351" s="41" t="str">
        <f t="shared" si="10"/>
        <v/>
      </c>
      <c r="E351" s="40"/>
      <c r="F351" s="40"/>
      <c r="H351" s="41"/>
      <c r="I351" s="41" t="str">
        <f t="shared" si="11"/>
        <v/>
      </c>
    </row>
    <row r="352" spans="4:9">
      <c r="D352" s="41" t="str">
        <f t="shared" si="10"/>
        <v/>
      </c>
      <c r="E352" s="40"/>
      <c r="F352" s="40"/>
      <c r="H352" s="41"/>
      <c r="I352" s="41" t="str">
        <f t="shared" si="11"/>
        <v/>
      </c>
    </row>
    <row r="353" spans="4:9">
      <c r="D353" s="41" t="str">
        <f t="shared" si="10"/>
        <v/>
      </c>
      <c r="E353" s="40"/>
      <c r="F353" s="40"/>
      <c r="H353" s="41"/>
      <c r="I353" s="41" t="str">
        <f t="shared" si="11"/>
        <v/>
      </c>
    </row>
    <row r="354" spans="4:9">
      <c r="D354" s="41" t="str">
        <f t="shared" si="10"/>
        <v/>
      </c>
      <c r="E354" s="40"/>
      <c r="F354" s="40"/>
      <c r="H354" s="41"/>
      <c r="I354" s="41" t="str">
        <f t="shared" si="11"/>
        <v/>
      </c>
    </row>
    <row r="355" spans="4:9">
      <c r="D355" s="41" t="str">
        <f t="shared" si="10"/>
        <v/>
      </c>
      <c r="E355" s="40"/>
      <c r="F355" s="40"/>
      <c r="H355" s="41"/>
      <c r="I355" s="41" t="str">
        <f t="shared" si="11"/>
        <v/>
      </c>
    </row>
    <row r="356" spans="4:9">
      <c r="D356" s="41" t="str">
        <f t="shared" si="10"/>
        <v/>
      </c>
      <c r="E356" s="40"/>
      <c r="F356" s="40"/>
      <c r="H356" s="41"/>
      <c r="I356" s="41" t="str">
        <f t="shared" si="11"/>
        <v/>
      </c>
    </row>
    <row r="357" spans="4:9">
      <c r="D357" s="41" t="str">
        <f t="shared" si="10"/>
        <v/>
      </c>
      <c r="E357" s="40"/>
      <c r="F357" s="40"/>
      <c r="H357" s="41"/>
      <c r="I357" s="41" t="str">
        <f t="shared" si="11"/>
        <v/>
      </c>
    </row>
    <row r="358" spans="4:9">
      <c r="D358" s="41" t="str">
        <f t="shared" si="10"/>
        <v/>
      </c>
      <c r="E358" s="40"/>
      <c r="F358" s="40"/>
      <c r="H358" s="41"/>
      <c r="I358" s="41" t="str">
        <f t="shared" si="11"/>
        <v/>
      </c>
    </row>
    <row r="359" spans="4:9">
      <c r="D359" s="41" t="str">
        <f t="shared" si="10"/>
        <v/>
      </c>
      <c r="E359" s="40"/>
      <c r="F359" s="40"/>
      <c r="H359" s="41"/>
      <c r="I359" s="41" t="str">
        <f t="shared" si="11"/>
        <v/>
      </c>
    </row>
    <row r="360" spans="4:9">
      <c r="D360" s="41" t="str">
        <f t="shared" si="10"/>
        <v/>
      </c>
      <c r="E360" s="40"/>
      <c r="F360" s="40"/>
      <c r="H360" s="41"/>
      <c r="I360" s="41" t="str">
        <f t="shared" si="11"/>
        <v/>
      </c>
    </row>
    <row r="361" spans="4:9">
      <c r="D361" s="41" t="str">
        <f t="shared" si="10"/>
        <v/>
      </c>
      <c r="E361" s="40"/>
      <c r="F361" s="40"/>
      <c r="H361" s="41"/>
      <c r="I361" s="41" t="str">
        <f t="shared" si="11"/>
        <v/>
      </c>
    </row>
    <row r="362" spans="4:9">
      <c r="D362" s="41" t="str">
        <f t="shared" si="10"/>
        <v/>
      </c>
      <c r="E362" s="40"/>
      <c r="F362" s="40"/>
      <c r="H362" s="41"/>
      <c r="I362" s="41" t="str">
        <f t="shared" si="11"/>
        <v/>
      </c>
    </row>
    <row r="363" spans="4:9">
      <c r="D363" s="41" t="str">
        <f t="shared" si="10"/>
        <v/>
      </c>
      <c r="E363" s="40"/>
      <c r="F363" s="40"/>
      <c r="H363" s="41"/>
      <c r="I363" s="41" t="str">
        <f t="shared" si="11"/>
        <v/>
      </c>
    </row>
    <row r="364" spans="4:9">
      <c r="D364" s="41" t="str">
        <f t="shared" si="10"/>
        <v/>
      </c>
      <c r="E364" s="40"/>
      <c r="F364" s="40"/>
      <c r="H364" s="41"/>
      <c r="I364" s="41" t="str">
        <f t="shared" si="11"/>
        <v/>
      </c>
    </row>
    <row r="365" spans="4:9">
      <c r="D365" s="41" t="str">
        <f t="shared" si="10"/>
        <v/>
      </c>
      <c r="E365" s="40"/>
      <c r="F365" s="40"/>
      <c r="H365" s="41"/>
      <c r="I365" s="41" t="str">
        <f t="shared" si="11"/>
        <v/>
      </c>
    </row>
    <row r="366" spans="4:9">
      <c r="D366" s="41" t="str">
        <f t="shared" si="10"/>
        <v/>
      </c>
      <c r="E366" s="40"/>
      <c r="F366" s="40"/>
      <c r="H366" s="41"/>
      <c r="I366" s="41" t="str">
        <f t="shared" si="11"/>
        <v/>
      </c>
    </row>
    <row r="367" spans="4:9">
      <c r="D367" s="41" t="str">
        <f t="shared" si="10"/>
        <v/>
      </c>
      <c r="E367" s="40"/>
      <c r="F367" s="40"/>
      <c r="H367" s="41"/>
      <c r="I367" s="41" t="str">
        <f t="shared" si="11"/>
        <v/>
      </c>
    </row>
    <row r="368" spans="4:9">
      <c r="D368" s="41" t="str">
        <f t="shared" si="10"/>
        <v/>
      </c>
      <c r="E368" s="40"/>
      <c r="F368" s="40"/>
      <c r="H368" s="41"/>
      <c r="I368" s="41" t="str">
        <f t="shared" si="11"/>
        <v/>
      </c>
    </row>
    <row r="369" spans="4:9">
      <c r="D369" s="41" t="str">
        <f t="shared" si="10"/>
        <v/>
      </c>
      <c r="E369" s="40"/>
      <c r="F369" s="40"/>
      <c r="H369" s="41"/>
      <c r="I369" s="41" t="str">
        <f t="shared" si="11"/>
        <v/>
      </c>
    </row>
    <row r="370" spans="4:9">
      <c r="D370" s="41" t="str">
        <f t="shared" si="10"/>
        <v/>
      </c>
      <c r="E370" s="40"/>
      <c r="F370" s="40"/>
      <c r="H370" s="41"/>
      <c r="I370" s="41" t="str">
        <f t="shared" si="11"/>
        <v/>
      </c>
    </row>
    <row r="371" spans="4:9">
      <c r="D371" s="41" t="str">
        <f t="shared" si="10"/>
        <v/>
      </c>
      <c r="E371" s="40"/>
      <c r="F371" s="40"/>
      <c r="H371" s="41"/>
      <c r="I371" s="41" t="str">
        <f t="shared" si="11"/>
        <v/>
      </c>
    </row>
    <row r="372" spans="4:9">
      <c r="D372" s="41" t="str">
        <f t="shared" si="10"/>
        <v/>
      </c>
      <c r="E372" s="40"/>
      <c r="F372" s="40"/>
      <c r="H372" s="41"/>
      <c r="I372" s="41" t="str">
        <f t="shared" si="11"/>
        <v/>
      </c>
    </row>
    <row r="373" spans="4:9">
      <c r="D373" s="41" t="str">
        <f t="shared" si="10"/>
        <v/>
      </c>
      <c r="E373" s="40"/>
      <c r="F373" s="40"/>
      <c r="H373" s="41"/>
      <c r="I373" s="41" t="str">
        <f t="shared" si="11"/>
        <v/>
      </c>
    </row>
    <row r="374" spans="4:9">
      <c r="D374" s="41" t="str">
        <f t="shared" si="10"/>
        <v/>
      </c>
      <c r="E374" s="40"/>
      <c r="F374" s="40"/>
      <c r="H374" s="41"/>
      <c r="I374" s="41" t="str">
        <f t="shared" si="11"/>
        <v/>
      </c>
    </row>
    <row r="375" spans="4:9">
      <c r="D375" s="41" t="str">
        <f t="shared" si="10"/>
        <v/>
      </c>
      <c r="E375" s="40"/>
      <c r="F375" s="40"/>
      <c r="H375" s="41"/>
      <c r="I375" s="41" t="str">
        <f t="shared" si="11"/>
        <v/>
      </c>
    </row>
    <row r="376" spans="4:9">
      <c r="D376" s="41" t="str">
        <f t="shared" si="10"/>
        <v/>
      </c>
      <c r="E376" s="40"/>
      <c r="F376" s="40"/>
      <c r="H376" s="41"/>
      <c r="I376" s="41" t="str">
        <f t="shared" si="11"/>
        <v/>
      </c>
    </row>
    <row r="377" spans="4:9">
      <c r="D377" s="41" t="str">
        <f t="shared" si="10"/>
        <v/>
      </c>
      <c r="E377" s="40"/>
      <c r="F377" s="40"/>
      <c r="H377" s="41"/>
      <c r="I377" s="41" t="str">
        <f t="shared" si="11"/>
        <v/>
      </c>
    </row>
    <row r="378" spans="4:9">
      <c r="D378" s="41" t="str">
        <f t="shared" si="10"/>
        <v/>
      </c>
      <c r="E378" s="40"/>
      <c r="F378" s="40"/>
      <c r="H378" s="41"/>
      <c r="I378" s="41" t="str">
        <f t="shared" si="11"/>
        <v/>
      </c>
    </row>
    <row r="379" spans="4:9">
      <c r="D379" s="41" t="str">
        <f t="shared" si="10"/>
        <v/>
      </c>
      <c r="E379" s="40"/>
      <c r="F379" s="40"/>
      <c r="H379" s="41"/>
      <c r="I379" s="41" t="str">
        <f t="shared" si="11"/>
        <v/>
      </c>
    </row>
    <row r="380" spans="4:9">
      <c r="D380" s="41" t="str">
        <f t="shared" si="10"/>
        <v/>
      </c>
      <c r="E380" s="40"/>
      <c r="F380" s="40"/>
      <c r="H380" s="41"/>
      <c r="I380" s="41" t="str">
        <f t="shared" si="11"/>
        <v/>
      </c>
    </row>
    <row r="381" spans="4:9">
      <c r="D381" s="41" t="str">
        <f t="shared" si="10"/>
        <v/>
      </c>
      <c r="E381" s="40"/>
      <c r="F381" s="40"/>
      <c r="H381" s="41"/>
      <c r="I381" s="41" t="str">
        <f t="shared" si="11"/>
        <v/>
      </c>
    </row>
    <row r="382" spans="4:9">
      <c r="D382" s="41" t="str">
        <f t="shared" si="10"/>
        <v/>
      </c>
      <c r="E382" s="40"/>
      <c r="F382" s="40"/>
      <c r="H382" s="41"/>
      <c r="I382" s="41" t="str">
        <f t="shared" si="11"/>
        <v/>
      </c>
    </row>
    <row r="383" spans="4:9">
      <c r="D383" s="41" t="str">
        <f t="shared" si="10"/>
        <v/>
      </c>
      <c r="E383" s="40"/>
      <c r="F383" s="40"/>
      <c r="H383" s="41"/>
      <c r="I383" s="41" t="str">
        <f t="shared" si="11"/>
        <v/>
      </c>
    </row>
    <row r="384" spans="4:9">
      <c r="D384" s="41" t="str">
        <f t="shared" si="10"/>
        <v/>
      </c>
      <c r="E384" s="40"/>
      <c r="F384" s="40"/>
      <c r="H384" s="41"/>
      <c r="I384" s="41" t="str">
        <f t="shared" si="11"/>
        <v/>
      </c>
    </row>
    <row r="385" spans="4:9">
      <c r="D385" s="41" t="str">
        <f t="shared" si="10"/>
        <v/>
      </c>
      <c r="E385" s="40"/>
      <c r="F385" s="40"/>
      <c r="H385" s="41"/>
      <c r="I385" s="41" t="str">
        <f t="shared" si="11"/>
        <v/>
      </c>
    </row>
    <row r="386" spans="4:9">
      <c r="D386" s="41" t="str">
        <f t="shared" si="10"/>
        <v/>
      </c>
      <c r="E386" s="40"/>
      <c r="F386" s="40"/>
      <c r="H386" s="41"/>
      <c r="I386" s="41" t="str">
        <f t="shared" si="11"/>
        <v/>
      </c>
    </row>
    <row r="387" spans="4:9">
      <c r="D387" s="41" t="str">
        <f t="shared" si="10"/>
        <v/>
      </c>
      <c r="E387" s="40"/>
      <c r="F387" s="40"/>
      <c r="H387" s="41"/>
      <c r="I387" s="41" t="str">
        <f t="shared" si="11"/>
        <v/>
      </c>
    </row>
    <row r="388" spans="4:9">
      <c r="D388" s="41" t="str">
        <f t="shared" si="10"/>
        <v/>
      </c>
      <c r="E388" s="40"/>
      <c r="F388" s="40"/>
      <c r="H388" s="41"/>
      <c r="I388" s="41" t="str">
        <f t="shared" si="11"/>
        <v/>
      </c>
    </row>
    <row r="389" spans="4:9">
      <c r="D389" s="41" t="str">
        <f t="shared" si="10"/>
        <v/>
      </c>
      <c r="E389" s="40"/>
      <c r="F389" s="40"/>
      <c r="H389" s="41"/>
      <c r="I389" s="41" t="str">
        <f t="shared" si="11"/>
        <v/>
      </c>
    </row>
    <row r="390" spans="4:9">
      <c r="D390" s="41" t="str">
        <f t="shared" si="10"/>
        <v/>
      </c>
      <c r="E390" s="40"/>
      <c r="F390" s="40"/>
      <c r="H390" s="41"/>
      <c r="I390" s="41" t="str">
        <f t="shared" si="11"/>
        <v/>
      </c>
    </row>
    <row r="391" spans="4:9">
      <c r="D391" s="41" t="str">
        <f t="shared" si="10"/>
        <v/>
      </c>
      <c r="E391" s="40"/>
      <c r="F391" s="40"/>
      <c r="H391" s="41"/>
      <c r="I391" s="41" t="str">
        <f t="shared" si="11"/>
        <v/>
      </c>
    </row>
    <row r="392" spans="4:9">
      <c r="D392" s="41" t="str">
        <f t="shared" ref="D392:D455" si="12">IF(AND(C392&gt;0, B392&gt;0), C392/B392, "")</f>
        <v/>
      </c>
      <c r="E392" s="40"/>
      <c r="F392" s="40"/>
      <c r="H392" s="41"/>
      <c r="I392" s="41" t="str">
        <f t="shared" ref="I392:I455" si="13">IF(AND(H392&gt;0, G392&gt;0), H392/G392, "")</f>
        <v/>
      </c>
    </row>
    <row r="393" spans="4:9">
      <c r="D393" s="41" t="str">
        <f t="shared" si="12"/>
        <v/>
      </c>
      <c r="E393" s="40"/>
      <c r="F393" s="40"/>
      <c r="H393" s="41"/>
      <c r="I393" s="41" t="str">
        <f t="shared" si="13"/>
        <v/>
      </c>
    </row>
    <row r="394" spans="4:9">
      <c r="D394" s="41" t="str">
        <f t="shared" si="12"/>
        <v/>
      </c>
      <c r="E394" s="40"/>
      <c r="F394" s="40"/>
      <c r="H394" s="41"/>
      <c r="I394" s="41" t="str">
        <f t="shared" si="13"/>
        <v/>
      </c>
    </row>
    <row r="395" spans="4:9">
      <c r="D395" s="41" t="str">
        <f t="shared" si="12"/>
        <v/>
      </c>
      <c r="E395" s="40"/>
      <c r="F395" s="40"/>
      <c r="H395" s="41"/>
      <c r="I395" s="41" t="str">
        <f t="shared" si="13"/>
        <v/>
      </c>
    </row>
    <row r="396" spans="4:9">
      <c r="D396" s="41" t="str">
        <f t="shared" si="12"/>
        <v/>
      </c>
      <c r="E396" s="40"/>
      <c r="F396" s="40"/>
      <c r="H396" s="41"/>
      <c r="I396" s="41" t="str">
        <f t="shared" si="13"/>
        <v/>
      </c>
    </row>
    <row r="397" spans="4:9">
      <c r="D397" s="41" t="str">
        <f t="shared" si="12"/>
        <v/>
      </c>
      <c r="E397" s="40"/>
      <c r="F397" s="40"/>
      <c r="H397" s="41"/>
      <c r="I397" s="41" t="str">
        <f t="shared" si="13"/>
        <v/>
      </c>
    </row>
    <row r="398" spans="4:9">
      <c r="D398" s="41" t="str">
        <f t="shared" si="12"/>
        <v/>
      </c>
      <c r="E398" s="40"/>
      <c r="F398" s="40"/>
      <c r="H398" s="41"/>
      <c r="I398" s="41" t="str">
        <f t="shared" si="13"/>
        <v/>
      </c>
    </row>
    <row r="399" spans="4:9">
      <c r="D399" s="41" t="str">
        <f t="shared" si="12"/>
        <v/>
      </c>
      <c r="E399" s="40"/>
      <c r="F399" s="40"/>
      <c r="H399" s="41"/>
      <c r="I399" s="41" t="str">
        <f t="shared" si="13"/>
        <v/>
      </c>
    </row>
    <row r="400" spans="4:9">
      <c r="D400" s="41" t="str">
        <f t="shared" si="12"/>
        <v/>
      </c>
      <c r="E400" s="40"/>
      <c r="F400" s="40"/>
      <c r="H400" s="41"/>
      <c r="I400" s="41" t="str">
        <f t="shared" si="13"/>
        <v/>
      </c>
    </row>
    <row r="401" spans="4:9">
      <c r="D401" s="41" t="str">
        <f t="shared" si="12"/>
        <v/>
      </c>
      <c r="E401" s="40"/>
      <c r="F401" s="40"/>
      <c r="H401" s="41"/>
      <c r="I401" s="41" t="str">
        <f t="shared" si="13"/>
        <v/>
      </c>
    </row>
    <row r="402" spans="4:9">
      <c r="D402" s="41" t="str">
        <f t="shared" si="12"/>
        <v/>
      </c>
      <c r="E402" s="40"/>
      <c r="F402" s="40"/>
      <c r="H402" s="41"/>
      <c r="I402" s="41" t="str">
        <f t="shared" si="13"/>
        <v/>
      </c>
    </row>
    <row r="403" spans="4:9">
      <c r="D403" s="41" t="str">
        <f t="shared" si="12"/>
        <v/>
      </c>
      <c r="E403" s="40"/>
      <c r="F403" s="40"/>
      <c r="H403" s="41"/>
      <c r="I403" s="41" t="str">
        <f t="shared" si="13"/>
        <v/>
      </c>
    </row>
    <row r="404" spans="4:9">
      <c r="D404" s="41" t="str">
        <f t="shared" si="12"/>
        <v/>
      </c>
      <c r="E404" s="40"/>
      <c r="F404" s="40"/>
      <c r="H404" s="41"/>
      <c r="I404" s="41" t="str">
        <f t="shared" si="13"/>
        <v/>
      </c>
    </row>
    <row r="405" spans="4:9">
      <c r="D405" s="41" t="str">
        <f t="shared" si="12"/>
        <v/>
      </c>
      <c r="E405" s="40"/>
      <c r="F405" s="40"/>
      <c r="H405" s="41"/>
      <c r="I405" s="41" t="str">
        <f t="shared" si="13"/>
        <v/>
      </c>
    </row>
    <row r="406" spans="4:9">
      <c r="D406" s="41" t="str">
        <f t="shared" si="12"/>
        <v/>
      </c>
      <c r="E406" s="40"/>
      <c r="F406" s="40"/>
      <c r="H406" s="41"/>
      <c r="I406" s="41" t="str">
        <f t="shared" si="13"/>
        <v/>
      </c>
    </row>
    <row r="407" spans="4:9">
      <c r="D407" s="41" t="str">
        <f t="shared" si="12"/>
        <v/>
      </c>
      <c r="E407" s="40"/>
      <c r="F407" s="40"/>
      <c r="H407" s="41"/>
      <c r="I407" s="41" t="str">
        <f t="shared" si="13"/>
        <v/>
      </c>
    </row>
    <row r="408" spans="4:9">
      <c r="D408" s="41" t="str">
        <f t="shared" si="12"/>
        <v/>
      </c>
      <c r="E408" s="40"/>
      <c r="F408" s="40"/>
      <c r="H408" s="41"/>
      <c r="I408" s="41" t="str">
        <f t="shared" si="13"/>
        <v/>
      </c>
    </row>
    <row r="409" spans="4:9">
      <c r="D409" s="41" t="str">
        <f t="shared" si="12"/>
        <v/>
      </c>
      <c r="E409" s="40"/>
      <c r="F409" s="40"/>
      <c r="H409" s="41"/>
      <c r="I409" s="41" t="str">
        <f t="shared" si="13"/>
        <v/>
      </c>
    </row>
    <row r="410" spans="4:9">
      <c r="D410" s="41" t="str">
        <f t="shared" si="12"/>
        <v/>
      </c>
      <c r="E410" s="40"/>
      <c r="F410" s="40"/>
      <c r="H410" s="41"/>
      <c r="I410" s="41" t="str">
        <f t="shared" si="13"/>
        <v/>
      </c>
    </row>
    <row r="411" spans="4:9">
      <c r="D411" s="41" t="str">
        <f t="shared" si="12"/>
        <v/>
      </c>
      <c r="E411" s="40"/>
      <c r="F411" s="40"/>
      <c r="H411" s="41"/>
      <c r="I411" s="41" t="str">
        <f t="shared" si="13"/>
        <v/>
      </c>
    </row>
    <row r="412" spans="4:9">
      <c r="D412" s="41" t="str">
        <f t="shared" si="12"/>
        <v/>
      </c>
      <c r="E412" s="40"/>
      <c r="F412" s="40"/>
      <c r="H412" s="41"/>
      <c r="I412" s="41" t="str">
        <f t="shared" si="13"/>
        <v/>
      </c>
    </row>
    <row r="413" spans="4:9">
      <c r="D413" s="41" t="str">
        <f t="shared" si="12"/>
        <v/>
      </c>
      <c r="E413" s="40"/>
      <c r="F413" s="40"/>
      <c r="H413" s="41"/>
      <c r="I413" s="41" t="str">
        <f t="shared" si="13"/>
        <v/>
      </c>
    </row>
    <row r="414" spans="4:9">
      <c r="D414" s="41" t="str">
        <f t="shared" si="12"/>
        <v/>
      </c>
      <c r="E414" s="40"/>
      <c r="F414" s="40"/>
      <c r="H414" s="41"/>
      <c r="I414" s="41" t="str">
        <f t="shared" si="13"/>
        <v/>
      </c>
    </row>
    <row r="415" spans="4:9">
      <c r="D415" s="41" t="str">
        <f t="shared" si="12"/>
        <v/>
      </c>
      <c r="E415" s="40"/>
      <c r="F415" s="40"/>
      <c r="H415" s="41"/>
      <c r="I415" s="41" t="str">
        <f t="shared" si="13"/>
        <v/>
      </c>
    </row>
    <row r="416" spans="4:9">
      <c r="D416" s="41" t="str">
        <f t="shared" si="12"/>
        <v/>
      </c>
      <c r="E416" s="40"/>
      <c r="F416" s="40"/>
      <c r="H416" s="41"/>
      <c r="I416" s="41" t="str">
        <f t="shared" si="13"/>
        <v/>
      </c>
    </row>
    <row r="417" spans="4:9">
      <c r="D417" s="41" t="str">
        <f t="shared" si="12"/>
        <v/>
      </c>
      <c r="E417" s="40"/>
      <c r="F417" s="40"/>
      <c r="H417" s="41"/>
      <c r="I417" s="41" t="str">
        <f t="shared" si="13"/>
        <v/>
      </c>
    </row>
    <row r="418" spans="4:9">
      <c r="D418" s="41" t="str">
        <f t="shared" si="12"/>
        <v/>
      </c>
      <c r="E418" s="40"/>
      <c r="F418" s="40"/>
      <c r="H418" s="41"/>
      <c r="I418" s="41" t="str">
        <f t="shared" si="13"/>
        <v/>
      </c>
    </row>
    <row r="419" spans="4:9">
      <c r="D419" s="41" t="str">
        <f t="shared" si="12"/>
        <v/>
      </c>
      <c r="E419" s="40"/>
      <c r="F419" s="40"/>
      <c r="H419" s="41"/>
      <c r="I419" s="41" t="str">
        <f t="shared" si="13"/>
        <v/>
      </c>
    </row>
    <row r="420" spans="4:9">
      <c r="D420" s="41" t="str">
        <f t="shared" si="12"/>
        <v/>
      </c>
      <c r="E420" s="40"/>
      <c r="F420" s="40"/>
      <c r="H420" s="41"/>
      <c r="I420" s="41" t="str">
        <f t="shared" si="13"/>
        <v/>
      </c>
    </row>
    <row r="421" spans="4:9">
      <c r="D421" s="41" t="str">
        <f t="shared" si="12"/>
        <v/>
      </c>
      <c r="E421" s="40"/>
      <c r="F421" s="40"/>
      <c r="H421" s="41"/>
      <c r="I421" s="41" t="str">
        <f t="shared" si="13"/>
        <v/>
      </c>
    </row>
    <row r="422" spans="4:9">
      <c r="D422" s="41" t="str">
        <f t="shared" si="12"/>
        <v/>
      </c>
      <c r="E422" s="40"/>
      <c r="F422" s="40"/>
      <c r="H422" s="41"/>
      <c r="I422" s="41" t="str">
        <f t="shared" si="13"/>
        <v/>
      </c>
    </row>
    <row r="423" spans="4:9">
      <c r="D423" s="41" t="str">
        <f t="shared" si="12"/>
        <v/>
      </c>
      <c r="E423" s="40"/>
      <c r="F423" s="40"/>
      <c r="H423" s="41"/>
      <c r="I423" s="41" t="str">
        <f t="shared" si="13"/>
        <v/>
      </c>
    </row>
    <row r="424" spans="4:9">
      <c r="D424" s="41" t="str">
        <f t="shared" si="12"/>
        <v/>
      </c>
      <c r="E424" s="40"/>
      <c r="F424" s="40"/>
      <c r="H424" s="41"/>
      <c r="I424" s="41" t="str">
        <f t="shared" si="13"/>
        <v/>
      </c>
    </row>
    <row r="425" spans="4:9">
      <c r="D425" s="41" t="str">
        <f t="shared" si="12"/>
        <v/>
      </c>
      <c r="E425" s="40"/>
      <c r="F425" s="40"/>
      <c r="H425" s="41"/>
      <c r="I425" s="41" t="str">
        <f t="shared" si="13"/>
        <v/>
      </c>
    </row>
    <row r="426" spans="4:9">
      <c r="D426" s="41" t="str">
        <f t="shared" si="12"/>
        <v/>
      </c>
      <c r="E426" s="40"/>
      <c r="F426" s="40"/>
      <c r="H426" s="41"/>
      <c r="I426" s="41" t="str">
        <f t="shared" si="13"/>
        <v/>
      </c>
    </row>
    <row r="427" spans="4:9">
      <c r="D427" s="41" t="str">
        <f t="shared" si="12"/>
        <v/>
      </c>
      <c r="E427" s="40"/>
      <c r="F427" s="40"/>
      <c r="H427" s="41"/>
      <c r="I427" s="41" t="str">
        <f t="shared" si="13"/>
        <v/>
      </c>
    </row>
    <row r="428" spans="4:9">
      <c r="D428" s="41" t="str">
        <f t="shared" si="12"/>
        <v/>
      </c>
      <c r="E428" s="40"/>
      <c r="F428" s="40"/>
      <c r="H428" s="41"/>
      <c r="I428" s="41" t="str">
        <f t="shared" si="13"/>
        <v/>
      </c>
    </row>
    <row r="429" spans="4:9">
      <c r="D429" s="41" t="str">
        <f t="shared" si="12"/>
        <v/>
      </c>
      <c r="E429" s="40"/>
      <c r="F429" s="40"/>
      <c r="H429" s="41"/>
      <c r="I429" s="41" t="str">
        <f t="shared" si="13"/>
        <v/>
      </c>
    </row>
    <row r="430" spans="4:9">
      <c r="D430" s="41" t="str">
        <f t="shared" si="12"/>
        <v/>
      </c>
      <c r="E430" s="40"/>
      <c r="F430" s="40"/>
      <c r="H430" s="41"/>
      <c r="I430" s="41" t="str">
        <f t="shared" si="13"/>
        <v/>
      </c>
    </row>
    <row r="431" spans="4:9">
      <c r="D431" s="41" t="str">
        <f t="shared" si="12"/>
        <v/>
      </c>
      <c r="E431" s="40"/>
      <c r="F431" s="40"/>
      <c r="H431" s="41"/>
      <c r="I431" s="41" t="str">
        <f t="shared" si="13"/>
        <v/>
      </c>
    </row>
    <row r="432" spans="4:9">
      <c r="D432" s="41" t="str">
        <f t="shared" si="12"/>
        <v/>
      </c>
      <c r="E432" s="40"/>
      <c r="F432" s="40"/>
      <c r="H432" s="41"/>
      <c r="I432" s="41" t="str">
        <f t="shared" si="13"/>
        <v/>
      </c>
    </row>
    <row r="433" spans="4:9">
      <c r="D433" s="41" t="str">
        <f t="shared" si="12"/>
        <v/>
      </c>
      <c r="E433" s="40"/>
      <c r="F433" s="40"/>
      <c r="H433" s="41"/>
      <c r="I433" s="41" t="str">
        <f t="shared" si="13"/>
        <v/>
      </c>
    </row>
    <row r="434" spans="4:9">
      <c r="D434" s="41" t="str">
        <f t="shared" si="12"/>
        <v/>
      </c>
      <c r="E434" s="40"/>
      <c r="F434" s="40"/>
      <c r="H434" s="41"/>
      <c r="I434" s="41" t="str">
        <f t="shared" si="13"/>
        <v/>
      </c>
    </row>
    <row r="435" spans="4:9">
      <c r="D435" s="41" t="str">
        <f t="shared" si="12"/>
        <v/>
      </c>
      <c r="E435" s="40"/>
      <c r="F435" s="40"/>
      <c r="H435" s="41"/>
      <c r="I435" s="41" t="str">
        <f t="shared" si="13"/>
        <v/>
      </c>
    </row>
    <row r="436" spans="4:9">
      <c r="D436" s="41" t="str">
        <f t="shared" si="12"/>
        <v/>
      </c>
      <c r="E436" s="40"/>
      <c r="F436" s="40"/>
      <c r="H436" s="41"/>
      <c r="I436" s="41" t="str">
        <f t="shared" si="13"/>
        <v/>
      </c>
    </row>
    <row r="437" spans="4:9">
      <c r="D437" s="41" t="str">
        <f t="shared" si="12"/>
        <v/>
      </c>
      <c r="E437" s="40"/>
      <c r="F437" s="40"/>
      <c r="H437" s="41"/>
      <c r="I437" s="41" t="str">
        <f t="shared" si="13"/>
        <v/>
      </c>
    </row>
    <row r="438" spans="4:9">
      <c r="D438" s="41" t="str">
        <f t="shared" si="12"/>
        <v/>
      </c>
      <c r="E438" s="40"/>
      <c r="F438" s="40"/>
      <c r="H438" s="41"/>
      <c r="I438" s="41" t="str">
        <f t="shared" si="13"/>
        <v/>
      </c>
    </row>
    <row r="439" spans="4:9">
      <c r="D439" s="41" t="str">
        <f t="shared" si="12"/>
        <v/>
      </c>
      <c r="E439" s="40"/>
      <c r="F439" s="40"/>
      <c r="H439" s="41"/>
      <c r="I439" s="41" t="str">
        <f t="shared" si="13"/>
        <v/>
      </c>
    </row>
    <row r="440" spans="4:9">
      <c r="D440" s="41" t="str">
        <f t="shared" si="12"/>
        <v/>
      </c>
      <c r="E440" s="40"/>
      <c r="F440" s="40"/>
      <c r="H440" s="41"/>
      <c r="I440" s="41" t="str">
        <f t="shared" si="13"/>
        <v/>
      </c>
    </row>
    <row r="441" spans="4:9">
      <c r="D441" s="41" t="str">
        <f t="shared" si="12"/>
        <v/>
      </c>
      <c r="E441" s="40"/>
      <c r="F441" s="40"/>
      <c r="H441" s="41"/>
      <c r="I441" s="41" t="str">
        <f t="shared" si="13"/>
        <v/>
      </c>
    </row>
    <row r="442" spans="4:9">
      <c r="D442" s="41" t="str">
        <f t="shared" si="12"/>
        <v/>
      </c>
      <c r="E442" s="40"/>
      <c r="F442" s="40"/>
      <c r="H442" s="41"/>
      <c r="I442" s="41" t="str">
        <f t="shared" si="13"/>
        <v/>
      </c>
    </row>
    <row r="443" spans="4:9">
      <c r="D443" s="41" t="str">
        <f t="shared" si="12"/>
        <v/>
      </c>
      <c r="E443" s="40"/>
      <c r="F443" s="40"/>
      <c r="H443" s="41"/>
      <c r="I443" s="41" t="str">
        <f t="shared" si="13"/>
        <v/>
      </c>
    </row>
    <row r="444" spans="4:9">
      <c r="D444" s="41" t="str">
        <f t="shared" si="12"/>
        <v/>
      </c>
      <c r="E444" s="40"/>
      <c r="F444" s="40"/>
      <c r="H444" s="41"/>
      <c r="I444" s="41" t="str">
        <f t="shared" si="13"/>
        <v/>
      </c>
    </row>
    <row r="445" spans="4:9">
      <c r="D445" s="41" t="str">
        <f t="shared" si="12"/>
        <v/>
      </c>
      <c r="E445" s="40"/>
      <c r="F445" s="40"/>
      <c r="H445" s="41"/>
      <c r="I445" s="41" t="str">
        <f t="shared" si="13"/>
        <v/>
      </c>
    </row>
    <row r="446" spans="4:9">
      <c r="D446" s="41" t="str">
        <f t="shared" si="12"/>
        <v/>
      </c>
      <c r="E446" s="40"/>
      <c r="F446" s="40"/>
      <c r="H446" s="41"/>
      <c r="I446" s="41" t="str">
        <f t="shared" si="13"/>
        <v/>
      </c>
    </row>
    <row r="447" spans="4:9">
      <c r="D447" s="41" t="str">
        <f t="shared" si="12"/>
        <v/>
      </c>
      <c r="E447" s="40"/>
      <c r="F447" s="40"/>
      <c r="H447" s="41"/>
      <c r="I447" s="41" t="str">
        <f t="shared" si="13"/>
        <v/>
      </c>
    </row>
    <row r="448" spans="4:9">
      <c r="D448" s="41" t="str">
        <f t="shared" si="12"/>
        <v/>
      </c>
      <c r="E448" s="40"/>
      <c r="F448" s="40"/>
      <c r="H448" s="41"/>
      <c r="I448" s="41" t="str">
        <f t="shared" si="13"/>
        <v/>
      </c>
    </row>
    <row r="449" spans="4:9">
      <c r="D449" s="41" t="str">
        <f t="shared" si="12"/>
        <v/>
      </c>
      <c r="E449" s="40"/>
      <c r="F449" s="40"/>
      <c r="H449" s="41"/>
      <c r="I449" s="41" t="str">
        <f t="shared" si="13"/>
        <v/>
      </c>
    </row>
    <row r="450" spans="4:9">
      <c r="D450" s="41" t="str">
        <f t="shared" si="12"/>
        <v/>
      </c>
      <c r="E450" s="40"/>
      <c r="F450" s="40"/>
      <c r="H450" s="41"/>
      <c r="I450" s="41" t="str">
        <f t="shared" si="13"/>
        <v/>
      </c>
    </row>
    <row r="451" spans="4:9">
      <c r="D451" s="41" t="str">
        <f t="shared" si="12"/>
        <v/>
      </c>
      <c r="E451" s="40"/>
      <c r="F451" s="40"/>
      <c r="H451" s="41"/>
      <c r="I451" s="41" t="str">
        <f t="shared" si="13"/>
        <v/>
      </c>
    </row>
    <row r="452" spans="4:9">
      <c r="D452" s="41" t="str">
        <f t="shared" si="12"/>
        <v/>
      </c>
      <c r="E452" s="40"/>
      <c r="F452" s="40"/>
      <c r="H452" s="41"/>
      <c r="I452" s="41" t="str">
        <f t="shared" si="13"/>
        <v/>
      </c>
    </row>
    <row r="453" spans="4:9">
      <c r="D453" s="41" t="str">
        <f t="shared" si="12"/>
        <v/>
      </c>
      <c r="E453" s="40"/>
      <c r="F453" s="40"/>
      <c r="H453" s="41"/>
      <c r="I453" s="41" t="str">
        <f t="shared" si="13"/>
        <v/>
      </c>
    </row>
    <row r="454" spans="4:9">
      <c r="D454" s="41" t="str">
        <f t="shared" si="12"/>
        <v/>
      </c>
      <c r="E454" s="40"/>
      <c r="F454" s="40"/>
      <c r="H454" s="41"/>
      <c r="I454" s="41" t="str">
        <f t="shared" si="13"/>
        <v/>
      </c>
    </row>
    <row r="455" spans="4:9">
      <c r="D455" s="41" t="str">
        <f t="shared" si="12"/>
        <v/>
      </c>
      <c r="E455" s="40"/>
      <c r="F455" s="40"/>
      <c r="H455" s="41"/>
      <c r="I455" s="41" t="str">
        <f t="shared" si="13"/>
        <v/>
      </c>
    </row>
    <row r="456" spans="4:9">
      <c r="D456" s="41" t="str">
        <f t="shared" ref="D456:D519" si="14">IF(AND(C456&gt;0, B456&gt;0), C456/B456, "")</f>
        <v/>
      </c>
      <c r="E456" s="40"/>
      <c r="F456" s="40"/>
      <c r="H456" s="41"/>
      <c r="I456" s="41" t="str">
        <f t="shared" ref="I456:I519" si="15">IF(AND(H456&gt;0, G456&gt;0), H456/G456, "")</f>
        <v/>
      </c>
    </row>
    <row r="457" spans="4:9">
      <c r="D457" s="41" t="str">
        <f t="shared" si="14"/>
        <v/>
      </c>
      <c r="E457" s="40"/>
      <c r="F457" s="40"/>
      <c r="H457" s="41"/>
      <c r="I457" s="41" t="str">
        <f t="shared" si="15"/>
        <v/>
      </c>
    </row>
    <row r="458" spans="4:9">
      <c r="D458" s="41" t="str">
        <f t="shared" si="14"/>
        <v/>
      </c>
      <c r="E458" s="40"/>
      <c r="F458" s="40"/>
      <c r="H458" s="41"/>
      <c r="I458" s="41" t="str">
        <f t="shared" si="15"/>
        <v/>
      </c>
    </row>
    <row r="459" spans="4:9">
      <c r="D459" s="41" t="str">
        <f t="shared" si="14"/>
        <v/>
      </c>
      <c r="E459" s="40"/>
      <c r="F459" s="40"/>
      <c r="H459" s="41"/>
      <c r="I459" s="41" t="str">
        <f t="shared" si="15"/>
        <v/>
      </c>
    </row>
    <row r="460" spans="4:9">
      <c r="D460" s="41" t="str">
        <f t="shared" si="14"/>
        <v/>
      </c>
      <c r="E460" s="40"/>
      <c r="F460" s="40"/>
      <c r="H460" s="41"/>
      <c r="I460" s="41" t="str">
        <f t="shared" si="15"/>
        <v/>
      </c>
    </row>
    <row r="461" spans="4:9">
      <c r="D461" s="41" t="str">
        <f t="shared" si="14"/>
        <v/>
      </c>
      <c r="E461" s="40"/>
      <c r="F461" s="40"/>
      <c r="H461" s="41"/>
      <c r="I461" s="41" t="str">
        <f t="shared" si="15"/>
        <v/>
      </c>
    </row>
    <row r="462" spans="4:9">
      <c r="D462" s="41" t="str">
        <f t="shared" si="14"/>
        <v/>
      </c>
      <c r="E462" s="40"/>
      <c r="F462" s="40"/>
      <c r="H462" s="41"/>
      <c r="I462" s="41" t="str">
        <f t="shared" si="15"/>
        <v/>
      </c>
    </row>
    <row r="463" spans="4:9">
      <c r="D463" s="41" t="str">
        <f t="shared" si="14"/>
        <v/>
      </c>
      <c r="E463" s="40"/>
      <c r="F463" s="40"/>
      <c r="H463" s="41"/>
      <c r="I463" s="41" t="str">
        <f t="shared" si="15"/>
        <v/>
      </c>
    </row>
    <row r="464" spans="4:9">
      <c r="D464" s="41" t="str">
        <f t="shared" si="14"/>
        <v/>
      </c>
      <c r="E464" s="40"/>
      <c r="F464" s="40"/>
      <c r="H464" s="41"/>
      <c r="I464" s="41" t="str">
        <f t="shared" si="15"/>
        <v/>
      </c>
    </row>
    <row r="465" spans="4:9">
      <c r="D465" s="41" t="str">
        <f t="shared" si="14"/>
        <v/>
      </c>
      <c r="E465" s="40"/>
      <c r="F465" s="40"/>
      <c r="H465" s="41"/>
      <c r="I465" s="41" t="str">
        <f t="shared" si="15"/>
        <v/>
      </c>
    </row>
    <row r="466" spans="4:9">
      <c r="D466" s="41" t="str">
        <f t="shared" si="14"/>
        <v/>
      </c>
      <c r="E466" s="40"/>
      <c r="F466" s="40"/>
      <c r="H466" s="41"/>
      <c r="I466" s="41" t="str">
        <f t="shared" si="15"/>
        <v/>
      </c>
    </row>
    <row r="467" spans="4:9">
      <c r="D467" s="41" t="str">
        <f t="shared" si="14"/>
        <v/>
      </c>
      <c r="E467" s="40"/>
      <c r="F467" s="40"/>
      <c r="H467" s="41"/>
      <c r="I467" s="41" t="str">
        <f t="shared" si="15"/>
        <v/>
      </c>
    </row>
    <row r="468" spans="4:9">
      <c r="D468" s="41" t="str">
        <f t="shared" si="14"/>
        <v/>
      </c>
      <c r="E468" s="40"/>
      <c r="F468" s="40"/>
      <c r="H468" s="41"/>
      <c r="I468" s="41" t="str">
        <f t="shared" si="15"/>
        <v/>
      </c>
    </row>
    <row r="469" spans="4:9">
      <c r="D469" s="41" t="str">
        <f t="shared" si="14"/>
        <v/>
      </c>
      <c r="E469" s="40"/>
      <c r="F469" s="40"/>
      <c r="H469" s="41"/>
      <c r="I469" s="41" t="str">
        <f t="shared" si="15"/>
        <v/>
      </c>
    </row>
    <row r="470" spans="4:9">
      <c r="D470" s="41" t="str">
        <f t="shared" si="14"/>
        <v/>
      </c>
      <c r="E470" s="40"/>
      <c r="F470" s="40"/>
      <c r="H470" s="41"/>
      <c r="I470" s="41" t="str">
        <f t="shared" si="15"/>
        <v/>
      </c>
    </row>
    <row r="471" spans="4:9">
      <c r="D471" s="41" t="str">
        <f t="shared" si="14"/>
        <v/>
      </c>
      <c r="E471" s="40"/>
      <c r="F471" s="40"/>
      <c r="H471" s="41"/>
      <c r="I471" s="41" t="str">
        <f t="shared" si="15"/>
        <v/>
      </c>
    </row>
    <row r="472" spans="4:9">
      <c r="D472" s="41" t="str">
        <f t="shared" si="14"/>
        <v/>
      </c>
      <c r="E472" s="40"/>
      <c r="F472" s="40"/>
      <c r="H472" s="41"/>
      <c r="I472" s="41" t="str">
        <f t="shared" si="15"/>
        <v/>
      </c>
    </row>
    <row r="473" spans="4:9">
      <c r="D473" s="41" t="str">
        <f t="shared" si="14"/>
        <v/>
      </c>
      <c r="E473" s="40"/>
      <c r="F473" s="40"/>
      <c r="H473" s="41"/>
      <c r="I473" s="41" t="str">
        <f t="shared" si="15"/>
        <v/>
      </c>
    </row>
    <row r="474" spans="4:9">
      <c r="D474" s="41" t="str">
        <f t="shared" si="14"/>
        <v/>
      </c>
      <c r="E474" s="40"/>
      <c r="F474" s="40"/>
      <c r="H474" s="41"/>
      <c r="I474" s="41" t="str">
        <f t="shared" si="15"/>
        <v/>
      </c>
    </row>
    <row r="475" spans="4:9">
      <c r="D475" s="41" t="str">
        <f t="shared" si="14"/>
        <v/>
      </c>
      <c r="E475" s="40"/>
      <c r="F475" s="40"/>
      <c r="H475" s="41"/>
      <c r="I475" s="41" t="str">
        <f t="shared" si="15"/>
        <v/>
      </c>
    </row>
    <row r="476" spans="4:9">
      <c r="D476" s="41" t="str">
        <f t="shared" si="14"/>
        <v/>
      </c>
      <c r="E476" s="40"/>
      <c r="F476" s="40"/>
      <c r="H476" s="41"/>
      <c r="I476" s="41" t="str">
        <f t="shared" si="15"/>
        <v/>
      </c>
    </row>
    <row r="477" spans="4:9">
      <c r="D477" s="41" t="str">
        <f t="shared" si="14"/>
        <v/>
      </c>
      <c r="E477" s="40"/>
      <c r="F477" s="40"/>
      <c r="H477" s="41"/>
      <c r="I477" s="41" t="str">
        <f t="shared" si="15"/>
        <v/>
      </c>
    </row>
    <row r="478" spans="4:9">
      <c r="D478" s="41" t="str">
        <f t="shared" si="14"/>
        <v/>
      </c>
      <c r="E478" s="40"/>
      <c r="F478" s="40"/>
      <c r="H478" s="41"/>
      <c r="I478" s="41" t="str">
        <f t="shared" si="15"/>
        <v/>
      </c>
    </row>
    <row r="479" spans="4:9">
      <c r="D479" s="41" t="str">
        <f t="shared" si="14"/>
        <v/>
      </c>
      <c r="E479" s="40"/>
      <c r="F479" s="40"/>
      <c r="H479" s="41"/>
      <c r="I479" s="41" t="str">
        <f t="shared" si="15"/>
        <v/>
      </c>
    </row>
    <row r="480" spans="4:9">
      <c r="D480" s="41" t="str">
        <f t="shared" si="14"/>
        <v/>
      </c>
      <c r="E480" s="40"/>
      <c r="F480" s="40"/>
      <c r="H480" s="41"/>
      <c r="I480" s="41" t="str">
        <f t="shared" si="15"/>
        <v/>
      </c>
    </row>
    <row r="481" spans="4:9">
      <c r="D481" s="41" t="str">
        <f t="shared" si="14"/>
        <v/>
      </c>
      <c r="E481" s="40"/>
      <c r="F481" s="40"/>
      <c r="H481" s="41"/>
      <c r="I481" s="41" t="str">
        <f t="shared" si="15"/>
        <v/>
      </c>
    </row>
    <row r="482" spans="4:9">
      <c r="D482" s="41" t="str">
        <f t="shared" si="14"/>
        <v/>
      </c>
      <c r="E482" s="40"/>
      <c r="F482" s="40"/>
      <c r="H482" s="41"/>
      <c r="I482" s="41" t="str">
        <f t="shared" si="15"/>
        <v/>
      </c>
    </row>
    <row r="483" spans="4:9">
      <c r="D483" s="41" t="str">
        <f t="shared" si="14"/>
        <v/>
      </c>
      <c r="E483" s="40"/>
      <c r="F483" s="40"/>
      <c r="H483" s="41"/>
      <c r="I483" s="41" t="str">
        <f t="shared" si="15"/>
        <v/>
      </c>
    </row>
    <row r="484" spans="4:9">
      <c r="D484" s="41" t="str">
        <f t="shared" si="14"/>
        <v/>
      </c>
      <c r="E484" s="40"/>
      <c r="F484" s="40"/>
      <c r="H484" s="41"/>
      <c r="I484" s="41" t="str">
        <f t="shared" si="15"/>
        <v/>
      </c>
    </row>
    <row r="485" spans="4:9">
      <c r="D485" s="41" t="str">
        <f t="shared" si="14"/>
        <v/>
      </c>
      <c r="E485" s="40"/>
      <c r="F485" s="40"/>
      <c r="H485" s="41"/>
      <c r="I485" s="41" t="str">
        <f t="shared" si="15"/>
        <v/>
      </c>
    </row>
    <row r="486" spans="4:9">
      <c r="D486" s="41" t="str">
        <f t="shared" si="14"/>
        <v/>
      </c>
      <c r="E486" s="40"/>
      <c r="F486" s="40"/>
      <c r="H486" s="41"/>
      <c r="I486" s="41" t="str">
        <f t="shared" si="15"/>
        <v/>
      </c>
    </row>
    <row r="487" spans="4:9">
      <c r="D487" s="41" t="str">
        <f t="shared" si="14"/>
        <v/>
      </c>
      <c r="E487" s="40"/>
      <c r="F487" s="40"/>
      <c r="H487" s="41"/>
      <c r="I487" s="41" t="str">
        <f t="shared" si="15"/>
        <v/>
      </c>
    </row>
    <row r="488" spans="4:9">
      <c r="D488" s="41" t="str">
        <f t="shared" si="14"/>
        <v/>
      </c>
      <c r="E488" s="40"/>
      <c r="F488" s="40"/>
      <c r="H488" s="41"/>
      <c r="I488" s="41" t="str">
        <f t="shared" si="15"/>
        <v/>
      </c>
    </row>
    <row r="489" spans="4:9">
      <c r="D489" s="41" t="str">
        <f t="shared" si="14"/>
        <v/>
      </c>
      <c r="E489" s="40"/>
      <c r="F489" s="40"/>
      <c r="H489" s="41"/>
      <c r="I489" s="41" t="str">
        <f t="shared" si="15"/>
        <v/>
      </c>
    </row>
    <row r="490" spans="4:9">
      <c r="D490" s="41" t="str">
        <f t="shared" si="14"/>
        <v/>
      </c>
      <c r="E490" s="40"/>
      <c r="F490" s="40"/>
      <c r="H490" s="41"/>
      <c r="I490" s="41" t="str">
        <f t="shared" si="15"/>
        <v/>
      </c>
    </row>
    <row r="491" spans="4:9">
      <c r="D491" s="41" t="str">
        <f t="shared" si="14"/>
        <v/>
      </c>
      <c r="E491" s="40"/>
      <c r="F491" s="40"/>
      <c r="H491" s="41"/>
      <c r="I491" s="41" t="str">
        <f t="shared" si="15"/>
        <v/>
      </c>
    </row>
    <row r="492" spans="4:9">
      <c r="D492" s="41" t="str">
        <f t="shared" si="14"/>
        <v/>
      </c>
      <c r="E492" s="40"/>
      <c r="F492" s="40"/>
      <c r="H492" s="41"/>
      <c r="I492" s="41" t="str">
        <f t="shared" si="15"/>
        <v/>
      </c>
    </row>
    <row r="493" spans="4:9">
      <c r="D493" s="41" t="str">
        <f t="shared" si="14"/>
        <v/>
      </c>
      <c r="E493" s="40"/>
      <c r="F493" s="40"/>
      <c r="H493" s="41"/>
      <c r="I493" s="41" t="str">
        <f t="shared" si="15"/>
        <v/>
      </c>
    </row>
    <row r="494" spans="4:9">
      <c r="D494" s="41" t="str">
        <f t="shared" si="14"/>
        <v/>
      </c>
      <c r="E494" s="40"/>
      <c r="F494" s="40"/>
      <c r="H494" s="41"/>
      <c r="I494" s="41" t="str">
        <f t="shared" si="15"/>
        <v/>
      </c>
    </row>
    <row r="495" spans="4:9">
      <c r="D495" s="41" t="str">
        <f t="shared" si="14"/>
        <v/>
      </c>
      <c r="E495" s="40"/>
      <c r="F495" s="40"/>
      <c r="H495" s="41"/>
      <c r="I495" s="41" t="str">
        <f t="shared" si="15"/>
        <v/>
      </c>
    </row>
    <row r="496" spans="4:9">
      <c r="D496" s="41" t="str">
        <f t="shared" si="14"/>
        <v/>
      </c>
      <c r="E496" s="40"/>
      <c r="F496" s="40"/>
      <c r="H496" s="41"/>
      <c r="I496" s="41" t="str">
        <f t="shared" si="15"/>
        <v/>
      </c>
    </row>
    <row r="497" spans="4:9">
      <c r="D497" s="41" t="str">
        <f t="shared" si="14"/>
        <v/>
      </c>
      <c r="E497" s="40"/>
      <c r="F497" s="40"/>
      <c r="H497" s="41"/>
      <c r="I497" s="41" t="str">
        <f t="shared" si="15"/>
        <v/>
      </c>
    </row>
    <row r="498" spans="4:9">
      <c r="D498" s="41" t="str">
        <f t="shared" si="14"/>
        <v/>
      </c>
      <c r="E498" s="40"/>
      <c r="F498" s="40"/>
      <c r="H498" s="41"/>
      <c r="I498" s="41" t="str">
        <f t="shared" si="15"/>
        <v/>
      </c>
    </row>
    <row r="499" spans="4:9">
      <c r="D499" s="41" t="str">
        <f t="shared" si="14"/>
        <v/>
      </c>
      <c r="E499" s="40"/>
      <c r="F499" s="40"/>
      <c r="H499" s="41"/>
      <c r="I499" s="41" t="str">
        <f t="shared" si="15"/>
        <v/>
      </c>
    </row>
    <row r="500" spans="4:9">
      <c r="D500" s="41" t="str">
        <f t="shared" si="14"/>
        <v/>
      </c>
      <c r="E500" s="40"/>
      <c r="F500" s="40"/>
      <c r="H500" s="41"/>
      <c r="I500" s="41" t="str">
        <f t="shared" si="15"/>
        <v/>
      </c>
    </row>
    <row r="501" spans="4:9">
      <c r="D501" s="41" t="str">
        <f t="shared" si="14"/>
        <v/>
      </c>
      <c r="E501" s="40"/>
      <c r="F501" s="40"/>
      <c r="H501" s="41"/>
      <c r="I501" s="41" t="str">
        <f t="shared" si="15"/>
        <v/>
      </c>
    </row>
    <row r="502" spans="4:9">
      <c r="D502" s="41" t="str">
        <f t="shared" si="14"/>
        <v/>
      </c>
      <c r="E502" s="40"/>
      <c r="F502" s="40"/>
      <c r="H502" s="41"/>
      <c r="I502" s="41" t="str">
        <f t="shared" si="15"/>
        <v/>
      </c>
    </row>
    <row r="503" spans="4:9">
      <c r="D503" s="41" t="str">
        <f t="shared" si="14"/>
        <v/>
      </c>
      <c r="E503" s="40"/>
      <c r="F503" s="40"/>
      <c r="H503" s="41"/>
      <c r="I503" s="41" t="str">
        <f t="shared" si="15"/>
        <v/>
      </c>
    </row>
    <row r="504" spans="4:9">
      <c r="D504" s="41" t="str">
        <f t="shared" si="14"/>
        <v/>
      </c>
      <c r="E504" s="40"/>
      <c r="F504" s="40"/>
      <c r="H504" s="41"/>
      <c r="I504" s="41" t="str">
        <f t="shared" si="15"/>
        <v/>
      </c>
    </row>
    <row r="505" spans="4:9">
      <c r="D505" s="41" t="str">
        <f t="shared" si="14"/>
        <v/>
      </c>
      <c r="E505" s="40"/>
      <c r="F505" s="40"/>
      <c r="H505" s="41"/>
      <c r="I505" s="41" t="str">
        <f t="shared" si="15"/>
        <v/>
      </c>
    </row>
    <row r="506" spans="4:9">
      <c r="D506" s="41" t="str">
        <f t="shared" si="14"/>
        <v/>
      </c>
      <c r="E506" s="40"/>
      <c r="F506" s="40"/>
      <c r="H506" s="41"/>
      <c r="I506" s="41" t="str">
        <f t="shared" si="15"/>
        <v/>
      </c>
    </row>
    <row r="507" spans="4:9">
      <c r="D507" s="41" t="str">
        <f t="shared" si="14"/>
        <v/>
      </c>
      <c r="E507" s="40"/>
      <c r="F507" s="40"/>
      <c r="H507" s="41"/>
      <c r="I507" s="41" t="str">
        <f t="shared" si="15"/>
        <v/>
      </c>
    </row>
    <row r="508" spans="4:9">
      <c r="D508" s="41" t="str">
        <f t="shared" si="14"/>
        <v/>
      </c>
      <c r="E508" s="40"/>
      <c r="F508" s="40"/>
      <c r="H508" s="41"/>
      <c r="I508" s="41" t="str">
        <f t="shared" si="15"/>
        <v/>
      </c>
    </row>
    <row r="509" spans="4:9">
      <c r="D509" s="41" t="str">
        <f t="shared" si="14"/>
        <v/>
      </c>
      <c r="E509" s="40"/>
      <c r="F509" s="40"/>
      <c r="H509" s="41"/>
      <c r="I509" s="41" t="str">
        <f t="shared" si="15"/>
        <v/>
      </c>
    </row>
    <row r="510" spans="4:9">
      <c r="D510" s="41" t="str">
        <f t="shared" si="14"/>
        <v/>
      </c>
      <c r="E510" s="40"/>
      <c r="F510" s="40"/>
      <c r="H510" s="41"/>
      <c r="I510" s="41" t="str">
        <f t="shared" si="15"/>
        <v/>
      </c>
    </row>
    <row r="511" spans="4:9">
      <c r="D511" s="41" t="str">
        <f t="shared" si="14"/>
        <v/>
      </c>
      <c r="E511" s="40"/>
      <c r="F511" s="40"/>
      <c r="H511" s="41"/>
      <c r="I511" s="41" t="str">
        <f t="shared" si="15"/>
        <v/>
      </c>
    </row>
    <row r="512" spans="4:9">
      <c r="D512" s="41" t="str">
        <f t="shared" si="14"/>
        <v/>
      </c>
      <c r="E512" s="40"/>
      <c r="F512" s="40"/>
      <c r="H512" s="41"/>
      <c r="I512" s="41" t="str">
        <f t="shared" si="15"/>
        <v/>
      </c>
    </row>
    <row r="513" spans="4:9">
      <c r="D513" s="41" t="str">
        <f t="shared" si="14"/>
        <v/>
      </c>
      <c r="E513" s="40"/>
      <c r="F513" s="40"/>
      <c r="H513" s="41"/>
      <c r="I513" s="41" t="str">
        <f t="shared" si="15"/>
        <v/>
      </c>
    </row>
    <row r="514" spans="4:9">
      <c r="D514" s="41" t="str">
        <f t="shared" si="14"/>
        <v/>
      </c>
      <c r="E514" s="40"/>
      <c r="F514" s="40"/>
      <c r="H514" s="41"/>
      <c r="I514" s="41" t="str">
        <f t="shared" si="15"/>
        <v/>
      </c>
    </row>
    <row r="515" spans="4:9">
      <c r="D515" s="41" t="str">
        <f t="shared" si="14"/>
        <v/>
      </c>
      <c r="E515" s="40"/>
      <c r="F515" s="40"/>
      <c r="H515" s="41"/>
      <c r="I515" s="41" t="str">
        <f t="shared" si="15"/>
        <v/>
      </c>
    </row>
    <row r="516" spans="4:9">
      <c r="D516" s="41" t="str">
        <f t="shared" si="14"/>
        <v/>
      </c>
      <c r="E516" s="40"/>
      <c r="F516" s="40"/>
      <c r="H516" s="41"/>
      <c r="I516" s="41" t="str">
        <f t="shared" si="15"/>
        <v/>
      </c>
    </row>
    <row r="517" spans="4:9">
      <c r="D517" s="41" t="str">
        <f t="shared" si="14"/>
        <v/>
      </c>
      <c r="E517" s="40"/>
      <c r="F517" s="40"/>
      <c r="H517" s="41"/>
      <c r="I517" s="41" t="str">
        <f t="shared" si="15"/>
        <v/>
      </c>
    </row>
    <row r="518" spans="4:9">
      <c r="D518" s="41" t="str">
        <f t="shared" si="14"/>
        <v/>
      </c>
      <c r="E518" s="40"/>
      <c r="F518" s="40"/>
      <c r="H518" s="41"/>
      <c r="I518" s="41" t="str">
        <f t="shared" si="15"/>
        <v/>
      </c>
    </row>
    <row r="519" spans="4:9">
      <c r="D519" s="41" t="str">
        <f t="shared" si="14"/>
        <v/>
      </c>
      <c r="E519" s="40"/>
      <c r="F519" s="40"/>
      <c r="H519" s="41"/>
      <c r="I519" s="41" t="str">
        <f t="shared" si="15"/>
        <v/>
      </c>
    </row>
    <row r="520" spans="4:9">
      <c r="D520" s="41" t="str">
        <f t="shared" ref="D520:D583" si="16">IF(AND(C520&gt;0, B520&gt;0), C520/B520, "")</f>
        <v/>
      </c>
      <c r="E520" s="40"/>
      <c r="F520" s="40"/>
      <c r="H520" s="41"/>
      <c r="I520" s="41" t="str">
        <f t="shared" ref="I520:I583" si="17">IF(AND(H520&gt;0, G520&gt;0), H520/G520, "")</f>
        <v/>
      </c>
    </row>
    <row r="521" spans="4:9">
      <c r="D521" s="41" t="str">
        <f t="shared" si="16"/>
        <v/>
      </c>
      <c r="E521" s="40"/>
      <c r="F521" s="40"/>
      <c r="H521" s="41"/>
      <c r="I521" s="41" t="str">
        <f t="shared" si="17"/>
        <v/>
      </c>
    </row>
    <row r="522" spans="4:9">
      <c r="D522" s="41" t="str">
        <f t="shared" si="16"/>
        <v/>
      </c>
      <c r="E522" s="40"/>
      <c r="F522" s="40"/>
      <c r="H522" s="41"/>
      <c r="I522" s="41" t="str">
        <f t="shared" si="17"/>
        <v/>
      </c>
    </row>
    <row r="523" spans="4:9">
      <c r="D523" s="41" t="str">
        <f t="shared" si="16"/>
        <v/>
      </c>
      <c r="E523" s="40"/>
      <c r="F523" s="40"/>
      <c r="H523" s="41"/>
      <c r="I523" s="41" t="str">
        <f t="shared" si="17"/>
        <v/>
      </c>
    </row>
    <row r="524" spans="4:9">
      <c r="D524" s="41" t="str">
        <f t="shared" si="16"/>
        <v/>
      </c>
      <c r="E524" s="40"/>
      <c r="F524" s="40"/>
      <c r="H524" s="41"/>
      <c r="I524" s="41" t="str">
        <f t="shared" si="17"/>
        <v/>
      </c>
    </row>
    <row r="525" spans="4:9">
      <c r="D525" s="41" t="str">
        <f t="shared" si="16"/>
        <v/>
      </c>
      <c r="E525" s="40"/>
      <c r="F525" s="40"/>
      <c r="H525" s="41"/>
      <c r="I525" s="41" t="str">
        <f t="shared" si="17"/>
        <v/>
      </c>
    </row>
    <row r="526" spans="4:9">
      <c r="D526" s="41" t="str">
        <f t="shared" si="16"/>
        <v/>
      </c>
      <c r="E526" s="40"/>
      <c r="F526" s="40"/>
      <c r="H526" s="41"/>
      <c r="I526" s="41" t="str">
        <f t="shared" si="17"/>
        <v/>
      </c>
    </row>
    <row r="527" spans="4:9">
      <c r="D527" s="41" t="str">
        <f t="shared" si="16"/>
        <v/>
      </c>
      <c r="E527" s="40"/>
      <c r="F527" s="40"/>
      <c r="H527" s="41"/>
      <c r="I527" s="41" t="str">
        <f t="shared" si="17"/>
        <v/>
      </c>
    </row>
    <row r="528" spans="4:9">
      <c r="D528" s="41" t="str">
        <f t="shared" si="16"/>
        <v/>
      </c>
      <c r="E528" s="40"/>
      <c r="F528" s="40"/>
      <c r="H528" s="41"/>
      <c r="I528" s="41" t="str">
        <f t="shared" si="17"/>
        <v/>
      </c>
    </row>
    <row r="529" spans="4:9">
      <c r="D529" s="41" t="str">
        <f t="shared" si="16"/>
        <v/>
      </c>
      <c r="E529" s="40"/>
      <c r="F529" s="40"/>
      <c r="H529" s="41"/>
      <c r="I529" s="41" t="str">
        <f t="shared" si="17"/>
        <v/>
      </c>
    </row>
    <row r="530" spans="4:9">
      <c r="D530" s="41" t="str">
        <f t="shared" si="16"/>
        <v/>
      </c>
      <c r="E530" s="40"/>
      <c r="F530" s="40"/>
      <c r="H530" s="41"/>
      <c r="I530" s="41" t="str">
        <f t="shared" si="17"/>
        <v/>
      </c>
    </row>
    <row r="531" spans="4:9">
      <c r="D531" s="41" t="str">
        <f t="shared" si="16"/>
        <v/>
      </c>
      <c r="E531" s="40"/>
      <c r="F531" s="40"/>
      <c r="H531" s="41"/>
      <c r="I531" s="41" t="str">
        <f t="shared" si="17"/>
        <v/>
      </c>
    </row>
    <row r="532" spans="4:9">
      <c r="D532" s="41" t="str">
        <f t="shared" si="16"/>
        <v/>
      </c>
      <c r="E532" s="40"/>
      <c r="F532" s="40"/>
      <c r="H532" s="41"/>
      <c r="I532" s="41" t="str">
        <f t="shared" si="17"/>
        <v/>
      </c>
    </row>
    <row r="533" spans="4:9">
      <c r="D533" s="41" t="str">
        <f t="shared" si="16"/>
        <v/>
      </c>
      <c r="E533" s="40"/>
      <c r="F533" s="40"/>
      <c r="H533" s="41"/>
      <c r="I533" s="41" t="str">
        <f t="shared" si="17"/>
        <v/>
      </c>
    </row>
    <row r="534" spans="4:9">
      <c r="D534" s="41" t="str">
        <f t="shared" si="16"/>
        <v/>
      </c>
      <c r="E534" s="40"/>
      <c r="F534" s="40"/>
      <c r="H534" s="41"/>
      <c r="I534" s="41" t="str">
        <f t="shared" si="17"/>
        <v/>
      </c>
    </row>
    <row r="535" spans="4:9">
      <c r="D535" s="41" t="str">
        <f t="shared" si="16"/>
        <v/>
      </c>
      <c r="E535" s="40"/>
      <c r="F535" s="40"/>
      <c r="H535" s="41"/>
      <c r="I535" s="41" t="str">
        <f t="shared" si="17"/>
        <v/>
      </c>
    </row>
    <row r="536" spans="4:9">
      <c r="D536" s="41" t="str">
        <f t="shared" si="16"/>
        <v/>
      </c>
      <c r="E536" s="40"/>
      <c r="F536" s="40"/>
      <c r="H536" s="41"/>
      <c r="I536" s="41" t="str">
        <f t="shared" si="17"/>
        <v/>
      </c>
    </row>
    <row r="537" spans="4:9">
      <c r="D537" s="41" t="str">
        <f t="shared" si="16"/>
        <v/>
      </c>
      <c r="E537" s="40"/>
      <c r="F537" s="40"/>
      <c r="H537" s="41"/>
      <c r="I537" s="41" t="str">
        <f t="shared" si="17"/>
        <v/>
      </c>
    </row>
    <row r="538" spans="4:9">
      <c r="D538" s="41" t="str">
        <f t="shared" si="16"/>
        <v/>
      </c>
      <c r="E538" s="40"/>
      <c r="F538" s="40"/>
      <c r="H538" s="41"/>
      <c r="I538" s="41" t="str">
        <f t="shared" si="17"/>
        <v/>
      </c>
    </row>
    <row r="539" spans="4:9">
      <c r="D539" s="41" t="str">
        <f t="shared" si="16"/>
        <v/>
      </c>
      <c r="E539" s="40"/>
      <c r="F539" s="40"/>
      <c r="H539" s="41"/>
      <c r="I539" s="41" t="str">
        <f t="shared" si="17"/>
        <v/>
      </c>
    </row>
    <row r="540" spans="4:9">
      <c r="D540" s="41" t="str">
        <f t="shared" si="16"/>
        <v/>
      </c>
      <c r="E540" s="40"/>
      <c r="F540" s="40"/>
      <c r="H540" s="41"/>
      <c r="I540" s="41" t="str">
        <f t="shared" si="17"/>
        <v/>
      </c>
    </row>
    <row r="541" spans="4:9">
      <c r="D541" s="41" t="str">
        <f t="shared" si="16"/>
        <v/>
      </c>
      <c r="E541" s="40"/>
      <c r="F541" s="40"/>
      <c r="H541" s="41"/>
      <c r="I541" s="41" t="str">
        <f t="shared" si="17"/>
        <v/>
      </c>
    </row>
    <row r="542" spans="4:9">
      <c r="D542" s="41" t="str">
        <f t="shared" si="16"/>
        <v/>
      </c>
      <c r="E542" s="40"/>
      <c r="F542" s="40"/>
      <c r="H542" s="41"/>
      <c r="I542" s="41" t="str">
        <f t="shared" si="17"/>
        <v/>
      </c>
    </row>
    <row r="543" spans="4:9">
      <c r="D543" s="41" t="str">
        <f t="shared" si="16"/>
        <v/>
      </c>
      <c r="E543" s="40"/>
      <c r="F543" s="40"/>
      <c r="H543" s="41"/>
      <c r="I543" s="41" t="str">
        <f t="shared" si="17"/>
        <v/>
      </c>
    </row>
    <row r="544" spans="4:9">
      <c r="D544" s="41" t="str">
        <f t="shared" si="16"/>
        <v/>
      </c>
      <c r="E544" s="40"/>
      <c r="F544" s="40"/>
      <c r="H544" s="41"/>
      <c r="I544" s="41" t="str">
        <f t="shared" si="17"/>
        <v/>
      </c>
    </row>
    <row r="545" spans="4:9">
      <c r="D545" s="41" t="str">
        <f t="shared" si="16"/>
        <v/>
      </c>
      <c r="E545" s="40"/>
      <c r="F545" s="40"/>
      <c r="H545" s="41"/>
      <c r="I545" s="41" t="str">
        <f t="shared" si="17"/>
        <v/>
      </c>
    </row>
    <row r="546" spans="4:9">
      <c r="D546" s="41" t="str">
        <f t="shared" si="16"/>
        <v/>
      </c>
      <c r="E546" s="40"/>
      <c r="F546" s="40"/>
      <c r="H546" s="41"/>
      <c r="I546" s="41" t="str">
        <f t="shared" si="17"/>
        <v/>
      </c>
    </row>
    <row r="547" spans="4:9">
      <c r="D547" s="41" t="str">
        <f t="shared" si="16"/>
        <v/>
      </c>
      <c r="E547" s="40"/>
      <c r="F547" s="40"/>
      <c r="H547" s="41"/>
      <c r="I547" s="41" t="str">
        <f t="shared" si="17"/>
        <v/>
      </c>
    </row>
    <row r="548" spans="4:9">
      <c r="D548" s="41" t="str">
        <f t="shared" si="16"/>
        <v/>
      </c>
      <c r="E548" s="40"/>
      <c r="F548" s="40"/>
      <c r="H548" s="41"/>
      <c r="I548" s="41" t="str">
        <f t="shared" si="17"/>
        <v/>
      </c>
    </row>
    <row r="549" spans="4:9">
      <c r="D549" s="41" t="str">
        <f t="shared" si="16"/>
        <v/>
      </c>
      <c r="E549" s="40"/>
      <c r="F549" s="40"/>
      <c r="H549" s="41"/>
      <c r="I549" s="41" t="str">
        <f t="shared" si="17"/>
        <v/>
      </c>
    </row>
    <row r="550" spans="4:9">
      <c r="D550" s="41" t="str">
        <f t="shared" si="16"/>
        <v/>
      </c>
      <c r="E550" s="40"/>
      <c r="F550" s="40"/>
      <c r="H550" s="41"/>
      <c r="I550" s="41" t="str">
        <f t="shared" si="17"/>
        <v/>
      </c>
    </row>
    <row r="551" spans="4:9">
      <c r="D551" s="41" t="str">
        <f t="shared" si="16"/>
        <v/>
      </c>
      <c r="E551" s="40"/>
      <c r="F551" s="40"/>
      <c r="H551" s="41"/>
      <c r="I551" s="41" t="str">
        <f t="shared" si="17"/>
        <v/>
      </c>
    </row>
    <row r="552" spans="4:9">
      <c r="D552" s="41" t="str">
        <f t="shared" si="16"/>
        <v/>
      </c>
      <c r="E552" s="40"/>
      <c r="F552" s="40"/>
      <c r="H552" s="41"/>
      <c r="I552" s="41" t="str">
        <f t="shared" si="17"/>
        <v/>
      </c>
    </row>
    <row r="553" spans="4:9">
      <c r="D553" s="41" t="str">
        <f t="shared" si="16"/>
        <v/>
      </c>
      <c r="E553" s="40"/>
      <c r="F553" s="40"/>
      <c r="H553" s="41"/>
      <c r="I553" s="41" t="str">
        <f t="shared" si="17"/>
        <v/>
      </c>
    </row>
    <row r="554" spans="4:9">
      <c r="D554" s="41" t="str">
        <f t="shared" si="16"/>
        <v/>
      </c>
      <c r="E554" s="40"/>
      <c r="F554" s="40"/>
      <c r="H554" s="41"/>
      <c r="I554" s="41" t="str">
        <f t="shared" si="17"/>
        <v/>
      </c>
    </row>
    <row r="555" spans="4:9">
      <c r="D555" s="41" t="str">
        <f t="shared" si="16"/>
        <v/>
      </c>
      <c r="E555" s="40"/>
      <c r="F555" s="40"/>
      <c r="H555" s="41"/>
      <c r="I555" s="41" t="str">
        <f t="shared" si="17"/>
        <v/>
      </c>
    </row>
    <row r="556" spans="4:9">
      <c r="D556" s="41" t="str">
        <f t="shared" si="16"/>
        <v/>
      </c>
      <c r="E556" s="40"/>
      <c r="F556" s="40"/>
      <c r="H556" s="41"/>
      <c r="I556" s="41" t="str">
        <f t="shared" si="17"/>
        <v/>
      </c>
    </row>
    <row r="557" spans="4:9">
      <c r="D557" s="41" t="str">
        <f t="shared" si="16"/>
        <v/>
      </c>
      <c r="E557" s="40"/>
      <c r="F557" s="40"/>
      <c r="H557" s="41"/>
      <c r="I557" s="41" t="str">
        <f t="shared" si="17"/>
        <v/>
      </c>
    </row>
    <row r="558" spans="4:9">
      <c r="D558" s="41" t="str">
        <f t="shared" si="16"/>
        <v/>
      </c>
      <c r="E558" s="40"/>
      <c r="F558" s="40"/>
      <c r="H558" s="41"/>
      <c r="I558" s="41" t="str">
        <f t="shared" si="17"/>
        <v/>
      </c>
    </row>
    <row r="559" spans="4:9">
      <c r="D559" s="41" t="str">
        <f t="shared" si="16"/>
        <v/>
      </c>
      <c r="E559" s="40"/>
      <c r="F559" s="40"/>
      <c r="H559" s="41"/>
      <c r="I559" s="41" t="str">
        <f t="shared" si="17"/>
        <v/>
      </c>
    </row>
    <row r="560" spans="4:9">
      <c r="D560" s="41" t="str">
        <f t="shared" si="16"/>
        <v/>
      </c>
      <c r="E560" s="40"/>
      <c r="F560" s="40"/>
      <c r="H560" s="41"/>
      <c r="I560" s="41" t="str">
        <f t="shared" si="17"/>
        <v/>
      </c>
    </row>
    <row r="561" spans="4:9">
      <c r="D561" s="41" t="str">
        <f t="shared" si="16"/>
        <v/>
      </c>
      <c r="E561" s="40"/>
      <c r="F561" s="40"/>
      <c r="H561" s="41"/>
      <c r="I561" s="41" t="str">
        <f t="shared" si="17"/>
        <v/>
      </c>
    </row>
    <row r="562" spans="4:9">
      <c r="D562" s="41" t="str">
        <f t="shared" si="16"/>
        <v/>
      </c>
      <c r="E562" s="40"/>
      <c r="F562" s="40"/>
      <c r="H562" s="41"/>
      <c r="I562" s="41" t="str">
        <f t="shared" si="17"/>
        <v/>
      </c>
    </row>
    <row r="563" spans="4:9">
      <c r="D563" s="41" t="str">
        <f t="shared" si="16"/>
        <v/>
      </c>
      <c r="E563" s="40"/>
      <c r="F563" s="40"/>
      <c r="H563" s="41"/>
      <c r="I563" s="41" t="str">
        <f t="shared" si="17"/>
        <v/>
      </c>
    </row>
    <row r="564" spans="4:9">
      <c r="D564" s="41" t="str">
        <f t="shared" si="16"/>
        <v/>
      </c>
      <c r="E564" s="40"/>
      <c r="F564" s="40"/>
      <c r="H564" s="41"/>
      <c r="I564" s="41" t="str">
        <f t="shared" si="17"/>
        <v/>
      </c>
    </row>
    <row r="565" spans="4:9">
      <c r="D565" s="41" t="str">
        <f t="shared" si="16"/>
        <v/>
      </c>
      <c r="E565" s="40"/>
      <c r="F565" s="40"/>
      <c r="H565" s="41"/>
      <c r="I565" s="41" t="str">
        <f t="shared" si="17"/>
        <v/>
      </c>
    </row>
    <row r="566" spans="4:9">
      <c r="D566" s="41" t="str">
        <f t="shared" si="16"/>
        <v/>
      </c>
      <c r="E566" s="40"/>
      <c r="F566" s="40"/>
      <c r="H566" s="41"/>
      <c r="I566" s="41" t="str">
        <f t="shared" si="17"/>
        <v/>
      </c>
    </row>
    <row r="567" spans="4:9">
      <c r="D567" s="41" t="str">
        <f t="shared" si="16"/>
        <v/>
      </c>
      <c r="E567" s="40"/>
      <c r="F567" s="40"/>
      <c r="H567" s="41"/>
      <c r="I567" s="41" t="str">
        <f t="shared" si="17"/>
        <v/>
      </c>
    </row>
    <row r="568" spans="4:9">
      <c r="D568" s="41" t="str">
        <f t="shared" si="16"/>
        <v/>
      </c>
      <c r="E568" s="40"/>
      <c r="F568" s="40"/>
      <c r="H568" s="41"/>
      <c r="I568" s="41" t="str">
        <f t="shared" si="17"/>
        <v/>
      </c>
    </row>
    <row r="569" spans="4:9">
      <c r="D569" s="41" t="str">
        <f t="shared" si="16"/>
        <v/>
      </c>
      <c r="E569" s="40"/>
      <c r="F569" s="40"/>
      <c r="H569" s="41"/>
      <c r="I569" s="41" t="str">
        <f t="shared" si="17"/>
        <v/>
      </c>
    </row>
    <row r="570" spans="4:9">
      <c r="D570" s="41" t="str">
        <f t="shared" si="16"/>
        <v/>
      </c>
      <c r="E570" s="40"/>
      <c r="F570" s="40"/>
      <c r="H570" s="41"/>
      <c r="I570" s="41" t="str">
        <f t="shared" si="17"/>
        <v/>
      </c>
    </row>
    <row r="571" spans="4:9">
      <c r="D571" s="41" t="str">
        <f t="shared" si="16"/>
        <v/>
      </c>
      <c r="E571" s="40"/>
      <c r="F571" s="40"/>
      <c r="H571" s="41"/>
      <c r="I571" s="41" t="str">
        <f t="shared" si="17"/>
        <v/>
      </c>
    </row>
    <row r="572" spans="4:9">
      <c r="D572" s="41" t="str">
        <f t="shared" si="16"/>
        <v/>
      </c>
      <c r="E572" s="40"/>
      <c r="F572" s="40"/>
      <c r="H572" s="41"/>
      <c r="I572" s="41" t="str">
        <f t="shared" si="17"/>
        <v/>
      </c>
    </row>
    <row r="573" spans="4:9">
      <c r="D573" s="41" t="str">
        <f t="shared" si="16"/>
        <v/>
      </c>
      <c r="E573" s="40"/>
      <c r="F573" s="40"/>
      <c r="H573" s="41"/>
      <c r="I573" s="41" t="str">
        <f t="shared" si="17"/>
        <v/>
      </c>
    </row>
    <row r="574" spans="4:9">
      <c r="D574" s="41" t="str">
        <f t="shared" si="16"/>
        <v/>
      </c>
      <c r="E574" s="40"/>
      <c r="F574" s="40"/>
      <c r="H574" s="41"/>
      <c r="I574" s="41" t="str">
        <f t="shared" si="17"/>
        <v/>
      </c>
    </row>
    <row r="575" spans="4:9">
      <c r="D575" s="41" t="str">
        <f t="shared" si="16"/>
        <v/>
      </c>
      <c r="E575" s="40"/>
      <c r="F575" s="40"/>
      <c r="H575" s="41"/>
      <c r="I575" s="41" t="str">
        <f t="shared" si="17"/>
        <v/>
      </c>
    </row>
    <row r="576" spans="4:9">
      <c r="D576" s="41" t="str">
        <f t="shared" si="16"/>
        <v/>
      </c>
      <c r="E576" s="40"/>
      <c r="F576" s="40"/>
      <c r="H576" s="41"/>
      <c r="I576" s="41" t="str">
        <f t="shared" si="17"/>
        <v/>
      </c>
    </row>
    <row r="577" spans="4:9">
      <c r="D577" s="41" t="str">
        <f t="shared" si="16"/>
        <v/>
      </c>
      <c r="E577" s="40"/>
      <c r="F577" s="40"/>
      <c r="H577" s="41"/>
      <c r="I577" s="41" t="str">
        <f t="shared" si="17"/>
        <v/>
      </c>
    </row>
    <row r="578" spans="4:9">
      <c r="D578" s="41" t="str">
        <f t="shared" si="16"/>
        <v/>
      </c>
      <c r="E578" s="40"/>
      <c r="F578" s="40"/>
      <c r="H578" s="41"/>
      <c r="I578" s="41" t="str">
        <f t="shared" si="17"/>
        <v/>
      </c>
    </row>
    <row r="579" spans="4:9">
      <c r="D579" s="41" t="str">
        <f t="shared" si="16"/>
        <v/>
      </c>
      <c r="E579" s="40"/>
      <c r="F579" s="40"/>
      <c r="H579" s="41"/>
      <c r="I579" s="41" t="str">
        <f t="shared" si="17"/>
        <v/>
      </c>
    </row>
    <row r="580" spans="4:9">
      <c r="D580" s="41" t="str">
        <f t="shared" si="16"/>
        <v/>
      </c>
      <c r="E580" s="40"/>
      <c r="F580" s="40"/>
      <c r="H580" s="41"/>
      <c r="I580" s="41" t="str">
        <f t="shared" si="17"/>
        <v/>
      </c>
    </row>
    <row r="581" spans="4:9">
      <c r="D581" s="41" t="str">
        <f t="shared" si="16"/>
        <v/>
      </c>
      <c r="E581" s="40"/>
      <c r="F581" s="40"/>
      <c r="H581" s="41"/>
      <c r="I581" s="41" t="str">
        <f t="shared" si="17"/>
        <v/>
      </c>
    </row>
    <row r="582" spans="4:9">
      <c r="D582" s="41" t="str">
        <f t="shared" si="16"/>
        <v/>
      </c>
      <c r="E582" s="40"/>
      <c r="F582" s="40"/>
      <c r="H582" s="41"/>
      <c r="I582" s="41" t="str">
        <f t="shared" si="17"/>
        <v/>
      </c>
    </row>
    <row r="583" spans="4:9">
      <c r="D583" s="41" t="str">
        <f t="shared" si="16"/>
        <v/>
      </c>
      <c r="E583" s="40"/>
      <c r="F583" s="40"/>
      <c r="H583" s="41"/>
      <c r="I583" s="41" t="str">
        <f t="shared" si="17"/>
        <v/>
      </c>
    </row>
    <row r="584" spans="4:9">
      <c r="D584" s="41" t="str">
        <f t="shared" ref="D584:D647" si="18">IF(AND(C584&gt;0, B584&gt;0), C584/B584, "")</f>
        <v/>
      </c>
      <c r="E584" s="40"/>
      <c r="F584" s="40"/>
      <c r="H584" s="41"/>
      <c r="I584" s="41" t="str">
        <f t="shared" ref="I584:I647" si="19">IF(AND(H584&gt;0, G584&gt;0), H584/G584, "")</f>
        <v/>
      </c>
    </row>
    <row r="585" spans="4:9">
      <c r="D585" s="41" t="str">
        <f t="shared" si="18"/>
        <v/>
      </c>
      <c r="E585" s="40"/>
      <c r="F585" s="40"/>
      <c r="H585" s="41"/>
      <c r="I585" s="41" t="str">
        <f t="shared" si="19"/>
        <v/>
      </c>
    </row>
    <row r="586" spans="4:9">
      <c r="D586" s="41" t="str">
        <f t="shared" si="18"/>
        <v/>
      </c>
      <c r="E586" s="40"/>
      <c r="F586" s="40"/>
      <c r="H586" s="41"/>
      <c r="I586" s="41" t="str">
        <f t="shared" si="19"/>
        <v/>
      </c>
    </row>
    <row r="587" spans="4:9">
      <c r="D587" s="41" t="str">
        <f t="shared" si="18"/>
        <v/>
      </c>
      <c r="E587" s="40"/>
      <c r="F587" s="40"/>
      <c r="H587" s="41"/>
      <c r="I587" s="41" t="str">
        <f t="shared" si="19"/>
        <v/>
      </c>
    </row>
    <row r="588" spans="4:9">
      <c r="D588" s="41" t="str">
        <f t="shared" si="18"/>
        <v/>
      </c>
      <c r="E588" s="40"/>
      <c r="F588" s="40"/>
      <c r="H588" s="41"/>
      <c r="I588" s="41" t="str">
        <f t="shared" si="19"/>
        <v/>
      </c>
    </row>
    <row r="589" spans="4:9">
      <c r="D589" s="41" t="str">
        <f t="shared" si="18"/>
        <v/>
      </c>
      <c r="E589" s="40"/>
      <c r="F589" s="40"/>
      <c r="H589" s="41"/>
      <c r="I589" s="41" t="str">
        <f t="shared" si="19"/>
        <v/>
      </c>
    </row>
    <row r="590" spans="4:9">
      <c r="D590" s="41" t="str">
        <f t="shared" si="18"/>
        <v/>
      </c>
      <c r="E590" s="40"/>
      <c r="F590" s="40"/>
      <c r="H590" s="41"/>
      <c r="I590" s="41" t="str">
        <f t="shared" si="19"/>
        <v/>
      </c>
    </row>
    <row r="591" spans="4:9">
      <c r="D591" s="41" t="str">
        <f t="shared" si="18"/>
        <v/>
      </c>
      <c r="E591" s="40"/>
      <c r="F591" s="40"/>
      <c r="H591" s="41"/>
      <c r="I591" s="41" t="str">
        <f t="shared" si="19"/>
        <v/>
      </c>
    </row>
    <row r="592" spans="4:9">
      <c r="D592" s="41" t="str">
        <f t="shared" si="18"/>
        <v/>
      </c>
      <c r="E592" s="40"/>
      <c r="F592" s="40"/>
      <c r="H592" s="41"/>
      <c r="I592" s="41" t="str">
        <f t="shared" si="19"/>
        <v/>
      </c>
    </row>
    <row r="593" spans="4:9">
      <c r="D593" s="41" t="str">
        <f t="shared" si="18"/>
        <v/>
      </c>
      <c r="E593" s="40"/>
      <c r="F593" s="40"/>
      <c r="H593" s="41"/>
      <c r="I593" s="41" t="str">
        <f t="shared" si="19"/>
        <v/>
      </c>
    </row>
    <row r="594" spans="4:9">
      <c r="D594" s="41" t="str">
        <f t="shared" si="18"/>
        <v/>
      </c>
      <c r="E594" s="40"/>
      <c r="F594" s="40"/>
      <c r="H594" s="41"/>
      <c r="I594" s="41" t="str">
        <f t="shared" si="19"/>
        <v/>
      </c>
    </row>
    <row r="595" spans="4:9">
      <c r="D595" s="41" t="str">
        <f t="shared" si="18"/>
        <v/>
      </c>
      <c r="E595" s="40"/>
      <c r="F595" s="40"/>
      <c r="H595" s="41"/>
      <c r="I595" s="41" t="str">
        <f t="shared" si="19"/>
        <v/>
      </c>
    </row>
    <row r="596" spans="4:9">
      <c r="D596" s="41" t="str">
        <f t="shared" si="18"/>
        <v/>
      </c>
      <c r="E596" s="40"/>
      <c r="F596" s="40"/>
      <c r="H596" s="41"/>
      <c r="I596" s="41" t="str">
        <f t="shared" si="19"/>
        <v/>
      </c>
    </row>
    <row r="597" spans="4:9">
      <c r="D597" s="41" t="str">
        <f t="shared" si="18"/>
        <v/>
      </c>
      <c r="E597" s="40"/>
      <c r="F597" s="40"/>
      <c r="H597" s="41"/>
      <c r="I597" s="41" t="str">
        <f t="shared" si="19"/>
        <v/>
      </c>
    </row>
    <row r="598" spans="4:9">
      <c r="D598" s="41" t="str">
        <f t="shared" si="18"/>
        <v/>
      </c>
      <c r="E598" s="40"/>
      <c r="F598" s="40"/>
      <c r="H598" s="41"/>
      <c r="I598" s="41" t="str">
        <f t="shared" si="19"/>
        <v/>
      </c>
    </row>
    <row r="599" spans="4:9">
      <c r="D599" s="41" t="str">
        <f t="shared" si="18"/>
        <v/>
      </c>
      <c r="E599" s="40"/>
      <c r="F599" s="40"/>
      <c r="H599" s="41"/>
      <c r="I599" s="41" t="str">
        <f t="shared" si="19"/>
        <v/>
      </c>
    </row>
    <row r="600" spans="4:9">
      <c r="D600" s="41" t="str">
        <f t="shared" si="18"/>
        <v/>
      </c>
      <c r="E600" s="40"/>
      <c r="F600" s="40"/>
      <c r="H600" s="41"/>
      <c r="I600" s="41" t="str">
        <f t="shared" si="19"/>
        <v/>
      </c>
    </row>
    <row r="601" spans="4:9">
      <c r="D601" s="41" t="str">
        <f t="shared" si="18"/>
        <v/>
      </c>
      <c r="E601" s="40"/>
      <c r="F601" s="40"/>
      <c r="H601" s="41"/>
      <c r="I601" s="41" t="str">
        <f t="shared" si="19"/>
        <v/>
      </c>
    </row>
    <row r="602" spans="4:9">
      <c r="D602" s="41" t="str">
        <f t="shared" si="18"/>
        <v/>
      </c>
      <c r="E602" s="40"/>
      <c r="F602" s="40"/>
      <c r="H602" s="41"/>
      <c r="I602" s="41" t="str">
        <f t="shared" si="19"/>
        <v/>
      </c>
    </row>
    <row r="603" spans="4:9">
      <c r="D603" s="41" t="str">
        <f t="shared" si="18"/>
        <v/>
      </c>
      <c r="E603" s="40"/>
      <c r="F603" s="40"/>
      <c r="H603" s="41"/>
      <c r="I603" s="41" t="str">
        <f t="shared" si="19"/>
        <v/>
      </c>
    </row>
    <row r="604" spans="4:9">
      <c r="D604" s="41" t="str">
        <f t="shared" si="18"/>
        <v/>
      </c>
      <c r="E604" s="40"/>
      <c r="F604" s="40"/>
      <c r="H604" s="41"/>
      <c r="I604" s="41" t="str">
        <f t="shared" si="19"/>
        <v/>
      </c>
    </row>
    <row r="605" spans="4:9">
      <c r="D605" s="41" t="str">
        <f t="shared" si="18"/>
        <v/>
      </c>
      <c r="E605" s="40"/>
      <c r="F605" s="40"/>
      <c r="H605" s="41"/>
      <c r="I605" s="41" t="str">
        <f t="shared" si="19"/>
        <v/>
      </c>
    </row>
    <row r="606" spans="4:9">
      <c r="D606" s="41" t="str">
        <f t="shared" si="18"/>
        <v/>
      </c>
      <c r="E606" s="40"/>
      <c r="F606" s="40"/>
      <c r="H606" s="41"/>
      <c r="I606" s="41" t="str">
        <f t="shared" si="19"/>
        <v/>
      </c>
    </row>
    <row r="607" spans="4:9">
      <c r="D607" s="41" t="str">
        <f t="shared" si="18"/>
        <v/>
      </c>
      <c r="E607" s="40"/>
      <c r="F607" s="40"/>
      <c r="H607" s="41"/>
      <c r="I607" s="41" t="str">
        <f t="shared" si="19"/>
        <v/>
      </c>
    </row>
    <row r="608" spans="4:9">
      <c r="D608" s="41" t="str">
        <f t="shared" si="18"/>
        <v/>
      </c>
      <c r="E608" s="40"/>
      <c r="F608" s="40"/>
      <c r="H608" s="41"/>
      <c r="I608" s="41" t="str">
        <f t="shared" si="19"/>
        <v/>
      </c>
    </row>
    <row r="609" spans="4:9">
      <c r="D609" s="41" t="str">
        <f t="shared" si="18"/>
        <v/>
      </c>
      <c r="E609" s="40"/>
      <c r="F609" s="40"/>
      <c r="H609" s="41"/>
      <c r="I609" s="41" t="str">
        <f t="shared" si="19"/>
        <v/>
      </c>
    </row>
    <row r="610" spans="4:9">
      <c r="D610" s="41" t="str">
        <f t="shared" si="18"/>
        <v/>
      </c>
      <c r="E610" s="40"/>
      <c r="F610" s="40"/>
      <c r="H610" s="41"/>
      <c r="I610" s="41" t="str">
        <f t="shared" si="19"/>
        <v/>
      </c>
    </row>
    <row r="611" spans="4:9">
      <c r="D611" s="41" t="str">
        <f t="shared" si="18"/>
        <v/>
      </c>
      <c r="E611" s="40"/>
      <c r="F611" s="40"/>
      <c r="H611" s="41"/>
      <c r="I611" s="41" t="str">
        <f t="shared" si="19"/>
        <v/>
      </c>
    </row>
    <row r="612" spans="4:9">
      <c r="D612" s="41" t="str">
        <f t="shared" si="18"/>
        <v/>
      </c>
      <c r="E612" s="40"/>
      <c r="F612" s="40"/>
      <c r="H612" s="41"/>
      <c r="I612" s="41" t="str">
        <f t="shared" si="19"/>
        <v/>
      </c>
    </row>
    <row r="613" spans="4:9">
      <c r="D613" s="41" t="str">
        <f t="shared" si="18"/>
        <v/>
      </c>
      <c r="E613" s="40"/>
      <c r="F613" s="40"/>
      <c r="H613" s="41"/>
      <c r="I613" s="41" t="str">
        <f t="shared" si="19"/>
        <v/>
      </c>
    </row>
    <row r="614" spans="4:9">
      <c r="D614" s="41" t="str">
        <f t="shared" si="18"/>
        <v/>
      </c>
      <c r="E614" s="40"/>
      <c r="F614" s="40"/>
      <c r="H614" s="41"/>
      <c r="I614" s="41" t="str">
        <f t="shared" si="19"/>
        <v/>
      </c>
    </row>
    <row r="615" spans="4:9">
      <c r="D615" s="41" t="str">
        <f t="shared" si="18"/>
        <v/>
      </c>
      <c r="E615" s="40"/>
      <c r="F615" s="40"/>
      <c r="H615" s="41"/>
      <c r="I615" s="41" t="str">
        <f t="shared" si="19"/>
        <v/>
      </c>
    </row>
    <row r="616" spans="4:9">
      <c r="D616" s="41" t="str">
        <f t="shared" si="18"/>
        <v/>
      </c>
      <c r="E616" s="40"/>
      <c r="F616" s="40"/>
      <c r="H616" s="41"/>
      <c r="I616" s="41" t="str">
        <f t="shared" si="19"/>
        <v/>
      </c>
    </row>
    <row r="617" spans="4:9">
      <c r="D617" s="41" t="str">
        <f t="shared" si="18"/>
        <v/>
      </c>
      <c r="E617" s="40"/>
      <c r="F617" s="40"/>
      <c r="H617" s="41"/>
      <c r="I617" s="41" t="str">
        <f t="shared" si="19"/>
        <v/>
      </c>
    </row>
    <row r="618" spans="4:9">
      <c r="D618" s="41" t="str">
        <f t="shared" si="18"/>
        <v/>
      </c>
      <c r="E618" s="40"/>
      <c r="F618" s="40"/>
      <c r="H618" s="41"/>
      <c r="I618" s="41" t="str">
        <f t="shared" si="19"/>
        <v/>
      </c>
    </row>
    <row r="619" spans="4:9">
      <c r="D619" s="41" t="str">
        <f t="shared" si="18"/>
        <v/>
      </c>
      <c r="E619" s="40"/>
      <c r="F619" s="40"/>
      <c r="H619" s="41"/>
      <c r="I619" s="41" t="str">
        <f t="shared" si="19"/>
        <v/>
      </c>
    </row>
    <row r="620" spans="4:9">
      <c r="D620" s="41" t="str">
        <f t="shared" si="18"/>
        <v/>
      </c>
      <c r="E620" s="40"/>
      <c r="F620" s="40"/>
      <c r="H620" s="41"/>
      <c r="I620" s="41" t="str">
        <f t="shared" si="19"/>
        <v/>
      </c>
    </row>
    <row r="621" spans="4:9">
      <c r="D621" s="41" t="str">
        <f t="shared" si="18"/>
        <v/>
      </c>
      <c r="E621" s="40"/>
      <c r="F621" s="40"/>
      <c r="H621" s="41"/>
      <c r="I621" s="41" t="str">
        <f t="shared" si="19"/>
        <v/>
      </c>
    </row>
    <row r="622" spans="4:9">
      <c r="D622" s="41" t="str">
        <f t="shared" si="18"/>
        <v/>
      </c>
      <c r="E622" s="40"/>
      <c r="F622" s="40"/>
      <c r="H622" s="41"/>
      <c r="I622" s="41" t="str">
        <f t="shared" si="19"/>
        <v/>
      </c>
    </row>
    <row r="623" spans="4:9">
      <c r="D623" s="41" t="str">
        <f t="shared" si="18"/>
        <v/>
      </c>
      <c r="E623" s="40"/>
      <c r="F623" s="40"/>
      <c r="H623" s="41"/>
      <c r="I623" s="41" t="str">
        <f t="shared" si="19"/>
        <v/>
      </c>
    </row>
    <row r="624" spans="4:9">
      <c r="D624" s="41" t="str">
        <f t="shared" si="18"/>
        <v/>
      </c>
      <c r="E624" s="40"/>
      <c r="F624" s="40"/>
      <c r="H624" s="41"/>
      <c r="I624" s="41" t="str">
        <f t="shared" si="19"/>
        <v/>
      </c>
    </row>
    <row r="625" spans="4:9">
      <c r="D625" s="41" t="str">
        <f t="shared" si="18"/>
        <v/>
      </c>
      <c r="E625" s="40"/>
      <c r="F625" s="40"/>
      <c r="H625" s="41"/>
      <c r="I625" s="41" t="str">
        <f t="shared" si="19"/>
        <v/>
      </c>
    </row>
    <row r="626" spans="4:9">
      <c r="D626" s="41" t="str">
        <f t="shared" si="18"/>
        <v/>
      </c>
      <c r="E626" s="40"/>
      <c r="F626" s="40"/>
      <c r="H626" s="41"/>
      <c r="I626" s="41" t="str">
        <f t="shared" si="19"/>
        <v/>
      </c>
    </row>
    <row r="627" spans="4:9">
      <c r="D627" s="41" t="str">
        <f t="shared" si="18"/>
        <v/>
      </c>
      <c r="E627" s="40"/>
      <c r="F627" s="40"/>
      <c r="H627" s="41"/>
      <c r="I627" s="41" t="str">
        <f t="shared" si="19"/>
        <v/>
      </c>
    </row>
    <row r="628" spans="4:9">
      <c r="D628" s="41" t="str">
        <f t="shared" si="18"/>
        <v/>
      </c>
      <c r="E628" s="40"/>
      <c r="F628" s="40"/>
      <c r="H628" s="41"/>
      <c r="I628" s="41" t="str">
        <f t="shared" si="19"/>
        <v/>
      </c>
    </row>
    <row r="629" spans="4:9">
      <c r="D629" s="41" t="str">
        <f t="shared" si="18"/>
        <v/>
      </c>
      <c r="E629" s="40"/>
      <c r="F629" s="40"/>
      <c r="H629" s="41"/>
      <c r="I629" s="41" t="str">
        <f t="shared" si="19"/>
        <v/>
      </c>
    </row>
    <row r="630" spans="4:9">
      <c r="D630" s="41" t="str">
        <f t="shared" si="18"/>
        <v/>
      </c>
      <c r="E630" s="40"/>
      <c r="F630" s="40"/>
      <c r="H630" s="41"/>
      <c r="I630" s="41" t="str">
        <f t="shared" si="19"/>
        <v/>
      </c>
    </row>
    <row r="631" spans="4:9">
      <c r="D631" s="41" t="str">
        <f t="shared" si="18"/>
        <v/>
      </c>
      <c r="E631" s="40"/>
      <c r="F631" s="40"/>
      <c r="H631" s="41"/>
      <c r="I631" s="41" t="str">
        <f t="shared" si="19"/>
        <v/>
      </c>
    </row>
    <row r="632" spans="4:9">
      <c r="D632" s="41" t="str">
        <f t="shared" si="18"/>
        <v/>
      </c>
      <c r="E632" s="40"/>
      <c r="F632" s="40"/>
      <c r="H632" s="41"/>
      <c r="I632" s="41" t="str">
        <f t="shared" si="19"/>
        <v/>
      </c>
    </row>
    <row r="633" spans="4:9">
      <c r="D633" s="41" t="str">
        <f t="shared" si="18"/>
        <v/>
      </c>
      <c r="E633" s="40"/>
      <c r="F633" s="40"/>
      <c r="H633" s="41"/>
      <c r="I633" s="41" t="str">
        <f t="shared" si="19"/>
        <v/>
      </c>
    </row>
    <row r="634" spans="4:9">
      <c r="D634" s="41" t="str">
        <f t="shared" si="18"/>
        <v/>
      </c>
      <c r="E634" s="40"/>
      <c r="F634" s="40"/>
      <c r="H634" s="41"/>
      <c r="I634" s="41" t="str">
        <f t="shared" si="19"/>
        <v/>
      </c>
    </row>
    <row r="635" spans="4:9">
      <c r="D635" s="41" t="str">
        <f t="shared" si="18"/>
        <v/>
      </c>
      <c r="E635" s="40"/>
      <c r="F635" s="40"/>
      <c r="H635" s="41"/>
      <c r="I635" s="41" t="str">
        <f t="shared" si="19"/>
        <v/>
      </c>
    </row>
    <row r="636" spans="4:9">
      <c r="D636" s="41" t="str">
        <f t="shared" si="18"/>
        <v/>
      </c>
      <c r="E636" s="40"/>
      <c r="F636" s="40"/>
      <c r="H636" s="41"/>
      <c r="I636" s="41" t="str">
        <f t="shared" si="19"/>
        <v/>
      </c>
    </row>
    <row r="637" spans="4:9">
      <c r="D637" s="41" t="str">
        <f t="shared" si="18"/>
        <v/>
      </c>
      <c r="E637" s="40"/>
      <c r="F637" s="40"/>
      <c r="H637" s="41"/>
      <c r="I637" s="41" t="str">
        <f t="shared" si="19"/>
        <v/>
      </c>
    </row>
    <row r="638" spans="4:9">
      <c r="D638" s="41" t="str">
        <f t="shared" si="18"/>
        <v/>
      </c>
      <c r="E638" s="40"/>
      <c r="F638" s="40"/>
      <c r="H638" s="41"/>
      <c r="I638" s="41" t="str">
        <f t="shared" si="19"/>
        <v/>
      </c>
    </row>
    <row r="639" spans="4:9">
      <c r="D639" s="41" t="str">
        <f t="shared" si="18"/>
        <v/>
      </c>
      <c r="E639" s="40"/>
      <c r="F639" s="40"/>
      <c r="H639" s="41"/>
      <c r="I639" s="41" t="str">
        <f t="shared" si="19"/>
        <v/>
      </c>
    </row>
    <row r="640" spans="4:9">
      <c r="D640" s="41" t="str">
        <f t="shared" si="18"/>
        <v/>
      </c>
      <c r="E640" s="40"/>
      <c r="F640" s="40"/>
      <c r="H640" s="41"/>
      <c r="I640" s="41" t="str">
        <f t="shared" si="19"/>
        <v/>
      </c>
    </row>
    <row r="641" spans="4:9">
      <c r="D641" s="41" t="str">
        <f t="shared" si="18"/>
        <v/>
      </c>
      <c r="E641" s="40"/>
      <c r="F641" s="40"/>
      <c r="H641" s="41"/>
      <c r="I641" s="41" t="str">
        <f t="shared" si="19"/>
        <v/>
      </c>
    </row>
    <row r="642" spans="4:9">
      <c r="D642" s="41" t="str">
        <f t="shared" si="18"/>
        <v/>
      </c>
      <c r="E642" s="40"/>
      <c r="F642" s="40"/>
      <c r="H642" s="41"/>
      <c r="I642" s="41" t="str">
        <f t="shared" si="19"/>
        <v/>
      </c>
    </row>
    <row r="643" spans="4:9">
      <c r="D643" s="41" t="str">
        <f t="shared" si="18"/>
        <v/>
      </c>
      <c r="E643" s="40"/>
      <c r="F643" s="40"/>
      <c r="H643" s="41"/>
      <c r="I643" s="41" t="str">
        <f t="shared" si="19"/>
        <v/>
      </c>
    </row>
    <row r="644" spans="4:9">
      <c r="D644" s="41" t="str">
        <f t="shared" si="18"/>
        <v/>
      </c>
      <c r="E644" s="40"/>
      <c r="F644" s="40"/>
      <c r="H644" s="41"/>
      <c r="I644" s="41" t="str">
        <f t="shared" si="19"/>
        <v/>
      </c>
    </row>
    <row r="645" spans="4:9">
      <c r="D645" s="41" t="str">
        <f t="shared" si="18"/>
        <v/>
      </c>
      <c r="E645" s="40"/>
      <c r="F645" s="40"/>
      <c r="H645" s="41"/>
      <c r="I645" s="41" t="str">
        <f t="shared" si="19"/>
        <v/>
      </c>
    </row>
    <row r="646" spans="4:9">
      <c r="D646" s="41" t="str">
        <f t="shared" si="18"/>
        <v/>
      </c>
      <c r="E646" s="40"/>
      <c r="F646" s="40"/>
      <c r="H646" s="41"/>
      <c r="I646" s="41" t="str">
        <f t="shared" si="19"/>
        <v/>
      </c>
    </row>
    <row r="647" spans="4:9">
      <c r="D647" s="41" t="str">
        <f t="shared" si="18"/>
        <v/>
      </c>
      <c r="E647" s="40"/>
      <c r="F647" s="40"/>
      <c r="H647" s="41"/>
      <c r="I647" s="41" t="str">
        <f t="shared" si="19"/>
        <v/>
      </c>
    </row>
    <row r="648" spans="4:9">
      <c r="D648" s="41" t="str">
        <f t="shared" ref="D648:D711" si="20">IF(AND(C648&gt;0, B648&gt;0), C648/B648, "")</f>
        <v/>
      </c>
      <c r="E648" s="40"/>
      <c r="F648" s="40"/>
      <c r="H648" s="41"/>
      <c r="I648" s="41" t="str">
        <f t="shared" ref="I648:I711" si="21">IF(AND(H648&gt;0, G648&gt;0), H648/G648, "")</f>
        <v/>
      </c>
    </row>
    <row r="649" spans="4:9">
      <c r="D649" s="41" t="str">
        <f t="shared" si="20"/>
        <v/>
      </c>
      <c r="E649" s="40"/>
      <c r="F649" s="40"/>
      <c r="H649" s="41"/>
      <c r="I649" s="41" t="str">
        <f t="shared" si="21"/>
        <v/>
      </c>
    </row>
    <row r="650" spans="4:9">
      <c r="D650" s="41" t="str">
        <f t="shared" si="20"/>
        <v/>
      </c>
      <c r="E650" s="40"/>
      <c r="F650" s="40"/>
      <c r="H650" s="41"/>
      <c r="I650" s="41" t="str">
        <f t="shared" si="21"/>
        <v/>
      </c>
    </row>
    <row r="651" spans="4:9">
      <c r="D651" s="41" t="str">
        <f t="shared" si="20"/>
        <v/>
      </c>
      <c r="E651" s="40"/>
      <c r="F651" s="40"/>
      <c r="H651" s="41"/>
      <c r="I651" s="41" t="str">
        <f t="shared" si="21"/>
        <v/>
      </c>
    </row>
    <row r="652" spans="4:9">
      <c r="D652" s="41" t="str">
        <f t="shared" si="20"/>
        <v/>
      </c>
      <c r="E652" s="40"/>
      <c r="F652" s="40"/>
      <c r="H652" s="41"/>
      <c r="I652" s="41" t="str">
        <f t="shared" si="21"/>
        <v/>
      </c>
    </row>
    <row r="653" spans="4:9">
      <c r="D653" s="41" t="str">
        <f t="shared" si="20"/>
        <v/>
      </c>
      <c r="E653" s="40"/>
      <c r="F653" s="40"/>
      <c r="H653" s="41"/>
      <c r="I653" s="41" t="str">
        <f t="shared" si="21"/>
        <v/>
      </c>
    </row>
    <row r="654" spans="4:9">
      <c r="D654" s="41" t="str">
        <f t="shared" si="20"/>
        <v/>
      </c>
      <c r="E654" s="40"/>
      <c r="F654" s="40"/>
      <c r="H654" s="41"/>
      <c r="I654" s="41" t="str">
        <f t="shared" si="21"/>
        <v/>
      </c>
    </row>
    <row r="655" spans="4:9">
      <c r="D655" s="41" t="str">
        <f t="shared" si="20"/>
        <v/>
      </c>
      <c r="E655" s="40"/>
      <c r="F655" s="40"/>
      <c r="H655" s="41"/>
      <c r="I655" s="41" t="str">
        <f t="shared" si="21"/>
        <v/>
      </c>
    </row>
    <row r="656" spans="4:9">
      <c r="D656" s="41" t="str">
        <f t="shared" si="20"/>
        <v/>
      </c>
      <c r="E656" s="40"/>
      <c r="F656" s="40"/>
      <c r="H656" s="41"/>
      <c r="I656" s="41" t="str">
        <f t="shared" si="21"/>
        <v/>
      </c>
    </row>
    <row r="657" spans="4:9">
      <c r="D657" s="41" t="str">
        <f t="shared" si="20"/>
        <v/>
      </c>
      <c r="E657" s="40"/>
      <c r="F657" s="40"/>
      <c r="H657" s="41"/>
      <c r="I657" s="41" t="str">
        <f t="shared" si="21"/>
        <v/>
      </c>
    </row>
    <row r="658" spans="4:9">
      <c r="D658" s="41" t="str">
        <f t="shared" si="20"/>
        <v/>
      </c>
      <c r="E658" s="40"/>
      <c r="F658" s="40"/>
      <c r="H658" s="41"/>
      <c r="I658" s="41" t="str">
        <f t="shared" si="21"/>
        <v/>
      </c>
    </row>
    <row r="659" spans="4:9">
      <c r="D659" s="41" t="str">
        <f t="shared" si="20"/>
        <v/>
      </c>
      <c r="E659" s="40"/>
      <c r="F659" s="40"/>
      <c r="H659" s="41"/>
      <c r="I659" s="41" t="str">
        <f t="shared" si="21"/>
        <v/>
      </c>
    </row>
    <row r="660" spans="4:9">
      <c r="D660" s="41" t="str">
        <f t="shared" si="20"/>
        <v/>
      </c>
      <c r="E660" s="40"/>
      <c r="F660" s="40"/>
      <c r="H660" s="41"/>
      <c r="I660" s="41" t="str">
        <f t="shared" si="21"/>
        <v/>
      </c>
    </row>
    <row r="661" spans="4:9">
      <c r="D661" s="41" t="str">
        <f t="shared" si="20"/>
        <v/>
      </c>
      <c r="E661" s="40"/>
      <c r="F661" s="40"/>
      <c r="H661" s="41"/>
      <c r="I661" s="41" t="str">
        <f t="shared" si="21"/>
        <v/>
      </c>
    </row>
    <row r="662" spans="4:9">
      <c r="D662" s="41" t="str">
        <f t="shared" si="20"/>
        <v/>
      </c>
      <c r="E662" s="40"/>
      <c r="F662" s="40"/>
      <c r="H662" s="41"/>
      <c r="I662" s="41" t="str">
        <f t="shared" si="21"/>
        <v/>
      </c>
    </row>
    <row r="663" spans="4:9">
      <c r="D663" s="41" t="str">
        <f t="shared" si="20"/>
        <v/>
      </c>
      <c r="E663" s="40"/>
      <c r="F663" s="40"/>
      <c r="H663" s="41"/>
      <c r="I663" s="41" t="str">
        <f t="shared" si="21"/>
        <v/>
      </c>
    </row>
    <row r="664" spans="4:9">
      <c r="D664" s="41" t="str">
        <f t="shared" si="20"/>
        <v/>
      </c>
      <c r="E664" s="40"/>
      <c r="F664" s="40"/>
      <c r="H664" s="41"/>
      <c r="I664" s="41" t="str">
        <f t="shared" si="21"/>
        <v/>
      </c>
    </row>
    <row r="665" spans="4:9">
      <c r="D665" s="41" t="str">
        <f t="shared" si="20"/>
        <v/>
      </c>
      <c r="E665" s="40"/>
      <c r="F665" s="40"/>
      <c r="H665" s="41"/>
      <c r="I665" s="41" t="str">
        <f t="shared" si="21"/>
        <v/>
      </c>
    </row>
    <row r="666" spans="4:9">
      <c r="D666" s="41" t="str">
        <f t="shared" si="20"/>
        <v/>
      </c>
      <c r="E666" s="40"/>
      <c r="F666" s="40"/>
      <c r="H666" s="41"/>
      <c r="I666" s="41" t="str">
        <f t="shared" si="21"/>
        <v/>
      </c>
    </row>
    <row r="667" spans="4:9">
      <c r="D667" s="41" t="str">
        <f t="shared" si="20"/>
        <v/>
      </c>
      <c r="E667" s="40"/>
      <c r="F667" s="40"/>
      <c r="H667" s="41"/>
      <c r="I667" s="41" t="str">
        <f t="shared" si="21"/>
        <v/>
      </c>
    </row>
    <row r="668" spans="4:9">
      <c r="D668" s="41" t="str">
        <f t="shared" si="20"/>
        <v/>
      </c>
      <c r="E668" s="40"/>
      <c r="F668" s="40"/>
      <c r="H668" s="41"/>
      <c r="I668" s="41" t="str">
        <f t="shared" si="21"/>
        <v/>
      </c>
    </row>
    <row r="669" spans="4:9">
      <c r="D669" s="41" t="str">
        <f t="shared" si="20"/>
        <v/>
      </c>
      <c r="E669" s="40"/>
      <c r="F669" s="40"/>
      <c r="H669" s="41"/>
      <c r="I669" s="41" t="str">
        <f t="shared" si="21"/>
        <v/>
      </c>
    </row>
    <row r="670" spans="4:9">
      <c r="D670" s="41" t="str">
        <f t="shared" si="20"/>
        <v/>
      </c>
      <c r="E670" s="40"/>
      <c r="F670" s="40"/>
      <c r="H670" s="41"/>
      <c r="I670" s="41" t="str">
        <f t="shared" si="21"/>
        <v/>
      </c>
    </row>
    <row r="671" spans="4:9">
      <c r="D671" s="41" t="str">
        <f t="shared" si="20"/>
        <v/>
      </c>
      <c r="E671" s="40"/>
      <c r="F671" s="40"/>
      <c r="H671" s="41"/>
      <c r="I671" s="41" t="str">
        <f t="shared" si="21"/>
        <v/>
      </c>
    </row>
    <row r="672" spans="4:9">
      <c r="D672" s="41" t="str">
        <f t="shared" si="20"/>
        <v/>
      </c>
      <c r="E672" s="40"/>
      <c r="F672" s="40"/>
      <c r="H672" s="41"/>
      <c r="I672" s="41" t="str">
        <f t="shared" si="21"/>
        <v/>
      </c>
    </row>
    <row r="673" spans="4:9">
      <c r="D673" s="41" t="str">
        <f t="shared" si="20"/>
        <v/>
      </c>
      <c r="E673" s="40"/>
      <c r="F673" s="40"/>
      <c r="H673" s="41"/>
      <c r="I673" s="41" t="str">
        <f t="shared" si="21"/>
        <v/>
      </c>
    </row>
    <row r="674" spans="4:9">
      <c r="D674" s="41" t="str">
        <f t="shared" si="20"/>
        <v/>
      </c>
      <c r="E674" s="40"/>
      <c r="F674" s="40"/>
      <c r="H674" s="41"/>
      <c r="I674" s="41" t="str">
        <f t="shared" si="21"/>
        <v/>
      </c>
    </row>
    <row r="675" spans="4:9">
      <c r="D675" s="41" t="str">
        <f t="shared" si="20"/>
        <v/>
      </c>
      <c r="E675" s="40"/>
      <c r="F675" s="40"/>
      <c r="H675" s="41"/>
      <c r="I675" s="41" t="str">
        <f t="shared" si="21"/>
        <v/>
      </c>
    </row>
    <row r="676" spans="4:9">
      <c r="D676" s="41" t="str">
        <f t="shared" si="20"/>
        <v/>
      </c>
      <c r="E676" s="40"/>
      <c r="F676" s="40"/>
      <c r="H676" s="41"/>
      <c r="I676" s="41" t="str">
        <f t="shared" si="21"/>
        <v/>
      </c>
    </row>
    <row r="677" spans="4:9">
      <c r="D677" s="41" t="str">
        <f t="shared" si="20"/>
        <v/>
      </c>
      <c r="E677" s="40"/>
      <c r="F677" s="40"/>
      <c r="H677" s="41"/>
      <c r="I677" s="41" t="str">
        <f t="shared" si="21"/>
        <v/>
      </c>
    </row>
    <row r="678" spans="4:9">
      <c r="D678" s="41" t="str">
        <f t="shared" si="20"/>
        <v/>
      </c>
      <c r="E678" s="40"/>
      <c r="F678" s="40"/>
      <c r="H678" s="41"/>
      <c r="I678" s="41" t="str">
        <f t="shared" si="21"/>
        <v/>
      </c>
    </row>
    <row r="679" spans="4:9">
      <c r="D679" s="41" t="str">
        <f t="shared" si="20"/>
        <v/>
      </c>
      <c r="E679" s="40"/>
      <c r="F679" s="40"/>
      <c r="H679" s="41"/>
      <c r="I679" s="41" t="str">
        <f t="shared" si="21"/>
        <v/>
      </c>
    </row>
    <row r="680" spans="4:9">
      <c r="D680" s="41" t="str">
        <f t="shared" si="20"/>
        <v/>
      </c>
      <c r="E680" s="40"/>
      <c r="F680" s="40"/>
      <c r="H680" s="41"/>
      <c r="I680" s="41" t="str">
        <f t="shared" si="21"/>
        <v/>
      </c>
    </row>
    <row r="681" spans="4:9">
      <c r="D681" s="41" t="str">
        <f t="shared" si="20"/>
        <v/>
      </c>
      <c r="E681" s="40"/>
      <c r="F681" s="40"/>
      <c r="H681" s="41"/>
      <c r="I681" s="41" t="str">
        <f t="shared" si="21"/>
        <v/>
      </c>
    </row>
    <row r="682" spans="4:9">
      <c r="D682" s="41" t="str">
        <f t="shared" si="20"/>
        <v/>
      </c>
      <c r="E682" s="40"/>
      <c r="F682" s="40"/>
      <c r="H682" s="41"/>
      <c r="I682" s="41" t="str">
        <f t="shared" si="21"/>
        <v/>
      </c>
    </row>
    <row r="683" spans="4:9">
      <c r="D683" s="41" t="str">
        <f t="shared" si="20"/>
        <v/>
      </c>
      <c r="E683" s="40"/>
      <c r="F683" s="40"/>
      <c r="H683" s="41"/>
      <c r="I683" s="41" t="str">
        <f t="shared" si="21"/>
        <v/>
      </c>
    </row>
    <row r="684" spans="4:9">
      <c r="D684" s="41" t="str">
        <f t="shared" si="20"/>
        <v/>
      </c>
      <c r="E684" s="40"/>
      <c r="F684" s="40"/>
      <c r="H684" s="41"/>
      <c r="I684" s="41" t="str">
        <f t="shared" si="21"/>
        <v/>
      </c>
    </row>
    <row r="685" spans="4:9">
      <c r="D685" s="41" t="str">
        <f t="shared" si="20"/>
        <v/>
      </c>
      <c r="E685" s="40"/>
      <c r="F685" s="40"/>
      <c r="H685" s="41"/>
      <c r="I685" s="41" t="str">
        <f t="shared" si="21"/>
        <v/>
      </c>
    </row>
    <row r="686" spans="4:9">
      <c r="D686" s="41" t="str">
        <f t="shared" si="20"/>
        <v/>
      </c>
      <c r="E686" s="40"/>
      <c r="F686" s="40"/>
      <c r="H686" s="41"/>
      <c r="I686" s="41" t="str">
        <f t="shared" si="21"/>
        <v/>
      </c>
    </row>
    <row r="687" spans="4:9">
      <c r="D687" s="41" t="str">
        <f t="shared" si="20"/>
        <v/>
      </c>
      <c r="E687" s="40"/>
      <c r="F687" s="40"/>
      <c r="H687" s="41"/>
      <c r="I687" s="41" t="str">
        <f t="shared" si="21"/>
        <v/>
      </c>
    </row>
    <row r="688" spans="4:9">
      <c r="D688" s="41" t="str">
        <f t="shared" si="20"/>
        <v/>
      </c>
      <c r="E688" s="40"/>
      <c r="F688" s="40"/>
      <c r="H688" s="41"/>
      <c r="I688" s="41" t="str">
        <f t="shared" si="21"/>
        <v/>
      </c>
    </row>
    <row r="689" spans="4:9">
      <c r="D689" s="41" t="str">
        <f t="shared" si="20"/>
        <v/>
      </c>
      <c r="E689" s="40"/>
      <c r="F689" s="40"/>
      <c r="H689" s="41"/>
      <c r="I689" s="41" t="str">
        <f t="shared" si="21"/>
        <v/>
      </c>
    </row>
    <row r="690" spans="4:9">
      <c r="D690" s="41" t="str">
        <f t="shared" si="20"/>
        <v/>
      </c>
      <c r="E690" s="40"/>
      <c r="F690" s="40"/>
      <c r="H690" s="41"/>
      <c r="I690" s="41" t="str">
        <f t="shared" si="21"/>
        <v/>
      </c>
    </row>
    <row r="691" spans="4:9">
      <c r="D691" s="41" t="str">
        <f t="shared" si="20"/>
        <v/>
      </c>
      <c r="E691" s="40"/>
      <c r="F691" s="40"/>
      <c r="H691" s="41"/>
      <c r="I691" s="41" t="str">
        <f t="shared" si="21"/>
        <v/>
      </c>
    </row>
    <row r="692" spans="4:9">
      <c r="D692" s="41" t="str">
        <f t="shared" si="20"/>
        <v/>
      </c>
      <c r="E692" s="40"/>
      <c r="F692" s="40"/>
      <c r="H692" s="41"/>
      <c r="I692" s="41" t="str">
        <f t="shared" si="21"/>
        <v/>
      </c>
    </row>
    <row r="693" spans="4:9">
      <c r="D693" s="41" t="str">
        <f t="shared" si="20"/>
        <v/>
      </c>
      <c r="E693" s="40"/>
      <c r="F693" s="40"/>
      <c r="H693" s="41"/>
      <c r="I693" s="41" t="str">
        <f t="shared" si="21"/>
        <v/>
      </c>
    </row>
    <row r="694" spans="4:9">
      <c r="D694" s="41" t="str">
        <f t="shared" si="20"/>
        <v/>
      </c>
      <c r="E694" s="40"/>
      <c r="F694" s="40"/>
      <c r="H694" s="41"/>
      <c r="I694" s="41" t="str">
        <f t="shared" si="21"/>
        <v/>
      </c>
    </row>
    <row r="695" spans="4:9">
      <c r="D695" s="41" t="str">
        <f t="shared" si="20"/>
        <v/>
      </c>
      <c r="E695" s="40"/>
      <c r="F695" s="40"/>
      <c r="H695" s="41"/>
      <c r="I695" s="41" t="str">
        <f t="shared" si="21"/>
        <v/>
      </c>
    </row>
    <row r="696" spans="4:9">
      <c r="D696" s="41" t="str">
        <f t="shared" si="20"/>
        <v/>
      </c>
      <c r="E696" s="40"/>
      <c r="F696" s="40"/>
      <c r="H696" s="41"/>
      <c r="I696" s="41" t="str">
        <f t="shared" si="21"/>
        <v/>
      </c>
    </row>
    <row r="697" spans="4:9">
      <c r="D697" s="41" t="str">
        <f t="shared" si="20"/>
        <v/>
      </c>
      <c r="E697" s="40"/>
      <c r="F697" s="40"/>
      <c r="H697" s="41"/>
      <c r="I697" s="41" t="str">
        <f t="shared" si="21"/>
        <v/>
      </c>
    </row>
    <row r="698" spans="4:9">
      <c r="D698" s="41" t="str">
        <f t="shared" si="20"/>
        <v/>
      </c>
      <c r="E698" s="40"/>
      <c r="F698" s="40"/>
      <c r="H698" s="41"/>
      <c r="I698" s="41" t="str">
        <f t="shared" si="21"/>
        <v/>
      </c>
    </row>
    <row r="699" spans="4:9">
      <c r="D699" s="41" t="str">
        <f t="shared" si="20"/>
        <v/>
      </c>
      <c r="E699" s="40"/>
      <c r="F699" s="40"/>
      <c r="H699" s="41"/>
      <c r="I699" s="41" t="str">
        <f t="shared" si="21"/>
        <v/>
      </c>
    </row>
    <row r="700" spans="4:9">
      <c r="D700" s="41" t="str">
        <f t="shared" si="20"/>
        <v/>
      </c>
      <c r="E700" s="40"/>
      <c r="F700" s="40"/>
      <c r="H700" s="41"/>
      <c r="I700" s="41" t="str">
        <f t="shared" si="21"/>
        <v/>
      </c>
    </row>
    <row r="701" spans="4:9">
      <c r="D701" s="41" t="str">
        <f t="shared" si="20"/>
        <v/>
      </c>
      <c r="E701" s="40"/>
      <c r="F701" s="40"/>
      <c r="H701" s="41"/>
      <c r="I701" s="41" t="str">
        <f t="shared" si="21"/>
        <v/>
      </c>
    </row>
    <row r="702" spans="4:9">
      <c r="D702" s="41" t="str">
        <f t="shared" si="20"/>
        <v/>
      </c>
      <c r="E702" s="40"/>
      <c r="F702" s="40"/>
      <c r="H702" s="41"/>
      <c r="I702" s="41" t="str">
        <f t="shared" si="21"/>
        <v/>
      </c>
    </row>
    <row r="703" spans="4:9">
      <c r="D703" s="41" t="str">
        <f t="shared" si="20"/>
        <v/>
      </c>
      <c r="E703" s="40"/>
      <c r="F703" s="40"/>
      <c r="H703" s="41"/>
      <c r="I703" s="41" t="str">
        <f t="shared" si="21"/>
        <v/>
      </c>
    </row>
    <row r="704" spans="4:9">
      <c r="D704" s="41" t="str">
        <f t="shared" si="20"/>
        <v/>
      </c>
      <c r="E704" s="40"/>
      <c r="F704" s="40"/>
      <c r="H704" s="41"/>
      <c r="I704" s="41" t="str">
        <f t="shared" si="21"/>
        <v/>
      </c>
    </row>
    <row r="705" spans="4:9">
      <c r="D705" s="41" t="str">
        <f t="shared" si="20"/>
        <v/>
      </c>
      <c r="E705" s="40"/>
      <c r="F705" s="40"/>
      <c r="H705" s="41"/>
      <c r="I705" s="41" t="str">
        <f t="shared" si="21"/>
        <v/>
      </c>
    </row>
    <row r="706" spans="4:9">
      <c r="D706" s="41" t="str">
        <f t="shared" si="20"/>
        <v/>
      </c>
      <c r="E706" s="40"/>
      <c r="F706" s="40"/>
      <c r="H706" s="41"/>
      <c r="I706" s="41" t="str">
        <f t="shared" si="21"/>
        <v/>
      </c>
    </row>
    <row r="707" spans="4:9">
      <c r="D707" s="41" t="str">
        <f t="shared" si="20"/>
        <v/>
      </c>
      <c r="E707" s="40"/>
      <c r="F707" s="40"/>
      <c r="H707" s="41"/>
      <c r="I707" s="41" t="str">
        <f t="shared" si="21"/>
        <v/>
      </c>
    </row>
    <row r="708" spans="4:9">
      <c r="D708" s="41" t="str">
        <f t="shared" si="20"/>
        <v/>
      </c>
      <c r="E708" s="40"/>
      <c r="F708" s="40"/>
      <c r="H708" s="41"/>
      <c r="I708" s="41" t="str">
        <f t="shared" si="21"/>
        <v/>
      </c>
    </row>
    <row r="709" spans="4:9">
      <c r="D709" s="41" t="str">
        <f t="shared" si="20"/>
        <v/>
      </c>
      <c r="E709" s="40"/>
      <c r="F709" s="40"/>
      <c r="H709" s="41"/>
      <c r="I709" s="41" t="str">
        <f t="shared" si="21"/>
        <v/>
      </c>
    </row>
    <row r="710" spans="4:9">
      <c r="D710" s="41" t="str">
        <f t="shared" si="20"/>
        <v/>
      </c>
      <c r="E710" s="40"/>
      <c r="F710" s="40"/>
      <c r="H710" s="41"/>
      <c r="I710" s="41" t="str">
        <f t="shared" si="21"/>
        <v/>
      </c>
    </row>
    <row r="711" spans="4:9">
      <c r="D711" s="41" t="str">
        <f t="shared" si="20"/>
        <v/>
      </c>
      <c r="E711" s="40"/>
      <c r="F711" s="40"/>
      <c r="H711" s="41"/>
      <c r="I711" s="41" t="str">
        <f t="shared" si="21"/>
        <v/>
      </c>
    </row>
    <row r="712" spans="4:9">
      <c r="D712" s="41" t="str">
        <f t="shared" ref="D712:D775" si="22">IF(AND(C712&gt;0, B712&gt;0), C712/B712, "")</f>
        <v/>
      </c>
      <c r="E712" s="40"/>
      <c r="F712" s="40"/>
      <c r="H712" s="41"/>
      <c r="I712" s="41" t="str">
        <f t="shared" ref="I712:I775" si="23">IF(AND(H712&gt;0, G712&gt;0), H712/G712, "")</f>
        <v/>
      </c>
    </row>
    <row r="713" spans="4:9">
      <c r="D713" s="41" t="str">
        <f t="shared" si="22"/>
        <v/>
      </c>
      <c r="E713" s="40"/>
      <c r="F713" s="40"/>
      <c r="H713" s="41"/>
      <c r="I713" s="41" t="str">
        <f t="shared" si="23"/>
        <v/>
      </c>
    </row>
    <row r="714" spans="4:9">
      <c r="D714" s="41" t="str">
        <f t="shared" si="22"/>
        <v/>
      </c>
      <c r="E714" s="40"/>
      <c r="F714" s="40"/>
      <c r="H714" s="41"/>
      <c r="I714" s="41" t="str">
        <f t="shared" si="23"/>
        <v/>
      </c>
    </row>
    <row r="715" spans="4:9">
      <c r="D715" s="41" t="str">
        <f t="shared" si="22"/>
        <v/>
      </c>
      <c r="E715" s="40"/>
      <c r="F715" s="40"/>
      <c r="H715" s="41"/>
      <c r="I715" s="41" t="str">
        <f t="shared" si="23"/>
        <v/>
      </c>
    </row>
    <row r="716" spans="4:9">
      <c r="D716" s="41" t="str">
        <f t="shared" si="22"/>
        <v/>
      </c>
      <c r="E716" s="40"/>
      <c r="F716" s="40"/>
      <c r="H716" s="41"/>
      <c r="I716" s="41" t="str">
        <f t="shared" si="23"/>
        <v/>
      </c>
    </row>
    <row r="717" spans="4:9">
      <c r="D717" s="41" t="str">
        <f t="shared" si="22"/>
        <v/>
      </c>
      <c r="E717" s="40"/>
      <c r="F717" s="40"/>
      <c r="H717" s="41"/>
      <c r="I717" s="41" t="str">
        <f t="shared" si="23"/>
        <v/>
      </c>
    </row>
    <row r="718" spans="4:9">
      <c r="D718" s="41" t="str">
        <f t="shared" si="22"/>
        <v/>
      </c>
      <c r="E718" s="40"/>
      <c r="F718" s="40"/>
      <c r="H718" s="41"/>
      <c r="I718" s="41" t="str">
        <f t="shared" si="23"/>
        <v/>
      </c>
    </row>
    <row r="719" spans="4:9">
      <c r="D719" s="41" t="str">
        <f t="shared" si="22"/>
        <v/>
      </c>
      <c r="E719" s="40"/>
      <c r="F719" s="40"/>
      <c r="H719" s="41"/>
      <c r="I719" s="41" t="str">
        <f t="shared" si="23"/>
        <v/>
      </c>
    </row>
    <row r="720" spans="4:9">
      <c r="D720" s="41" t="str">
        <f t="shared" si="22"/>
        <v/>
      </c>
      <c r="E720" s="40"/>
      <c r="F720" s="40"/>
      <c r="H720" s="41"/>
      <c r="I720" s="41" t="str">
        <f t="shared" si="23"/>
        <v/>
      </c>
    </row>
    <row r="721" spans="4:9">
      <c r="D721" s="41" t="str">
        <f t="shared" si="22"/>
        <v/>
      </c>
      <c r="E721" s="40"/>
      <c r="F721" s="40"/>
      <c r="H721" s="41"/>
      <c r="I721" s="41" t="str">
        <f t="shared" si="23"/>
        <v/>
      </c>
    </row>
    <row r="722" spans="4:9">
      <c r="D722" s="41" t="str">
        <f t="shared" si="22"/>
        <v/>
      </c>
      <c r="E722" s="40"/>
      <c r="F722" s="40"/>
      <c r="H722" s="41"/>
      <c r="I722" s="41" t="str">
        <f t="shared" si="23"/>
        <v/>
      </c>
    </row>
    <row r="723" spans="4:9">
      <c r="D723" s="41" t="str">
        <f t="shared" si="22"/>
        <v/>
      </c>
      <c r="E723" s="40"/>
      <c r="F723" s="40"/>
      <c r="H723" s="41"/>
      <c r="I723" s="41" t="str">
        <f t="shared" si="23"/>
        <v/>
      </c>
    </row>
    <row r="724" spans="4:9">
      <c r="D724" s="41" t="str">
        <f t="shared" si="22"/>
        <v/>
      </c>
      <c r="E724" s="40"/>
      <c r="F724" s="40"/>
      <c r="H724" s="41"/>
      <c r="I724" s="41" t="str">
        <f t="shared" si="23"/>
        <v/>
      </c>
    </row>
    <row r="725" spans="4:9">
      <c r="D725" s="41" t="str">
        <f t="shared" si="22"/>
        <v/>
      </c>
      <c r="E725" s="40"/>
      <c r="F725" s="40"/>
      <c r="H725" s="41"/>
      <c r="I725" s="41" t="str">
        <f t="shared" si="23"/>
        <v/>
      </c>
    </row>
    <row r="726" spans="4:9">
      <c r="D726" s="41" t="str">
        <f t="shared" si="22"/>
        <v/>
      </c>
      <c r="E726" s="40"/>
      <c r="F726" s="40"/>
      <c r="H726" s="41"/>
      <c r="I726" s="41" t="str">
        <f t="shared" si="23"/>
        <v/>
      </c>
    </row>
    <row r="727" spans="4:9">
      <c r="D727" s="41" t="str">
        <f t="shared" si="22"/>
        <v/>
      </c>
      <c r="E727" s="40"/>
      <c r="F727" s="40"/>
      <c r="H727" s="41"/>
      <c r="I727" s="41" t="str">
        <f t="shared" si="23"/>
        <v/>
      </c>
    </row>
    <row r="728" spans="4:9">
      <c r="D728" s="41" t="str">
        <f t="shared" si="22"/>
        <v/>
      </c>
      <c r="E728" s="40"/>
      <c r="F728" s="40"/>
      <c r="H728" s="41"/>
      <c r="I728" s="41" t="str">
        <f t="shared" si="23"/>
        <v/>
      </c>
    </row>
    <row r="729" spans="4:9">
      <c r="D729" s="41" t="str">
        <f t="shared" si="22"/>
        <v/>
      </c>
      <c r="E729" s="40"/>
      <c r="F729" s="40"/>
      <c r="H729" s="41"/>
      <c r="I729" s="41" t="str">
        <f t="shared" si="23"/>
        <v/>
      </c>
    </row>
    <row r="730" spans="4:9">
      <c r="D730" s="41" t="str">
        <f t="shared" si="22"/>
        <v/>
      </c>
      <c r="E730" s="40"/>
      <c r="F730" s="40"/>
      <c r="H730" s="41"/>
      <c r="I730" s="41" t="str">
        <f t="shared" si="23"/>
        <v/>
      </c>
    </row>
    <row r="731" spans="4:9">
      <c r="D731" s="41" t="str">
        <f t="shared" si="22"/>
        <v/>
      </c>
      <c r="E731" s="40"/>
      <c r="F731" s="40"/>
      <c r="H731" s="41"/>
      <c r="I731" s="41" t="str">
        <f t="shared" si="23"/>
        <v/>
      </c>
    </row>
    <row r="732" spans="4:9">
      <c r="D732" s="41" t="str">
        <f t="shared" si="22"/>
        <v/>
      </c>
      <c r="E732" s="40"/>
      <c r="F732" s="40"/>
      <c r="H732" s="41"/>
      <c r="I732" s="41" t="str">
        <f t="shared" si="23"/>
        <v/>
      </c>
    </row>
    <row r="733" spans="4:9">
      <c r="D733" s="41" t="str">
        <f t="shared" si="22"/>
        <v/>
      </c>
      <c r="E733" s="40"/>
      <c r="F733" s="40"/>
      <c r="H733" s="41"/>
      <c r="I733" s="41" t="str">
        <f t="shared" si="23"/>
        <v/>
      </c>
    </row>
    <row r="734" spans="4:9">
      <c r="D734" s="41" t="str">
        <f t="shared" si="22"/>
        <v/>
      </c>
      <c r="E734" s="40"/>
      <c r="F734" s="40"/>
      <c r="H734" s="41"/>
      <c r="I734" s="41" t="str">
        <f t="shared" si="23"/>
        <v/>
      </c>
    </row>
    <row r="735" spans="4:9">
      <c r="D735" s="41" t="str">
        <f t="shared" si="22"/>
        <v/>
      </c>
      <c r="E735" s="40"/>
      <c r="F735" s="40"/>
      <c r="H735" s="41"/>
      <c r="I735" s="41" t="str">
        <f t="shared" si="23"/>
        <v/>
      </c>
    </row>
    <row r="736" spans="4:9">
      <c r="D736" s="41" t="str">
        <f t="shared" si="22"/>
        <v/>
      </c>
      <c r="E736" s="40"/>
      <c r="F736" s="40"/>
      <c r="H736" s="41"/>
      <c r="I736" s="41" t="str">
        <f t="shared" si="23"/>
        <v/>
      </c>
    </row>
    <row r="737" spans="4:9">
      <c r="D737" s="41" t="str">
        <f t="shared" si="22"/>
        <v/>
      </c>
      <c r="E737" s="40"/>
      <c r="F737" s="40"/>
      <c r="H737" s="41"/>
      <c r="I737" s="41" t="str">
        <f t="shared" si="23"/>
        <v/>
      </c>
    </row>
    <row r="738" spans="4:9">
      <c r="D738" s="41" t="str">
        <f t="shared" si="22"/>
        <v/>
      </c>
      <c r="E738" s="40"/>
      <c r="F738" s="40"/>
      <c r="H738" s="41"/>
      <c r="I738" s="41" t="str">
        <f t="shared" si="23"/>
        <v/>
      </c>
    </row>
    <row r="739" spans="4:9">
      <c r="D739" s="41" t="str">
        <f t="shared" si="22"/>
        <v/>
      </c>
      <c r="E739" s="40"/>
      <c r="F739" s="40"/>
      <c r="H739" s="41"/>
      <c r="I739" s="41" t="str">
        <f t="shared" si="23"/>
        <v/>
      </c>
    </row>
    <row r="740" spans="4:9">
      <c r="D740" s="41" t="str">
        <f t="shared" si="22"/>
        <v/>
      </c>
      <c r="E740" s="40"/>
      <c r="F740" s="40"/>
      <c r="H740" s="41"/>
      <c r="I740" s="41" t="str">
        <f t="shared" si="23"/>
        <v/>
      </c>
    </row>
    <row r="741" spans="4:9">
      <c r="D741" s="41" t="str">
        <f t="shared" si="22"/>
        <v/>
      </c>
      <c r="E741" s="40"/>
      <c r="F741" s="40"/>
      <c r="H741" s="41"/>
      <c r="I741" s="41" t="str">
        <f t="shared" si="23"/>
        <v/>
      </c>
    </row>
    <row r="742" spans="4:9">
      <c r="D742" s="41" t="str">
        <f t="shared" si="22"/>
        <v/>
      </c>
      <c r="E742" s="40"/>
      <c r="F742" s="40"/>
      <c r="H742" s="41"/>
      <c r="I742" s="41" t="str">
        <f t="shared" si="23"/>
        <v/>
      </c>
    </row>
    <row r="743" spans="4:9">
      <c r="D743" s="41" t="str">
        <f t="shared" si="22"/>
        <v/>
      </c>
      <c r="E743" s="40"/>
      <c r="F743" s="40"/>
      <c r="H743" s="41"/>
      <c r="I743" s="41" t="str">
        <f t="shared" si="23"/>
        <v/>
      </c>
    </row>
    <row r="744" spans="4:9">
      <c r="D744" s="41" t="str">
        <f t="shared" si="22"/>
        <v/>
      </c>
      <c r="E744" s="40"/>
      <c r="F744" s="40"/>
      <c r="H744" s="41"/>
      <c r="I744" s="41" t="str">
        <f t="shared" si="23"/>
        <v/>
      </c>
    </row>
    <row r="745" spans="4:9">
      <c r="D745" s="41" t="str">
        <f t="shared" si="22"/>
        <v/>
      </c>
      <c r="E745" s="40"/>
      <c r="F745" s="40"/>
      <c r="H745" s="41"/>
      <c r="I745" s="41" t="str">
        <f t="shared" si="23"/>
        <v/>
      </c>
    </row>
    <row r="746" spans="4:9">
      <c r="D746" s="41" t="str">
        <f t="shared" si="22"/>
        <v/>
      </c>
      <c r="E746" s="40"/>
      <c r="F746" s="40"/>
      <c r="H746" s="41"/>
      <c r="I746" s="41" t="str">
        <f t="shared" si="23"/>
        <v/>
      </c>
    </row>
    <row r="747" spans="4:9">
      <c r="D747" s="41" t="str">
        <f t="shared" si="22"/>
        <v/>
      </c>
      <c r="E747" s="40"/>
      <c r="F747" s="40"/>
      <c r="H747" s="41"/>
      <c r="I747" s="41" t="str">
        <f t="shared" si="23"/>
        <v/>
      </c>
    </row>
    <row r="748" spans="4:9">
      <c r="D748" s="41" t="str">
        <f t="shared" si="22"/>
        <v/>
      </c>
      <c r="E748" s="40"/>
      <c r="F748" s="40"/>
      <c r="H748" s="41"/>
      <c r="I748" s="41" t="str">
        <f t="shared" si="23"/>
        <v/>
      </c>
    </row>
    <row r="749" spans="4:9">
      <c r="D749" s="41" t="str">
        <f t="shared" si="22"/>
        <v/>
      </c>
      <c r="E749" s="40"/>
      <c r="F749" s="40"/>
      <c r="H749" s="41"/>
      <c r="I749" s="41" t="str">
        <f t="shared" si="23"/>
        <v/>
      </c>
    </row>
    <row r="750" spans="4:9">
      <c r="D750" s="41" t="str">
        <f t="shared" si="22"/>
        <v/>
      </c>
      <c r="E750" s="40"/>
      <c r="F750" s="40"/>
      <c r="H750" s="41"/>
      <c r="I750" s="41" t="str">
        <f t="shared" si="23"/>
        <v/>
      </c>
    </row>
    <row r="751" spans="4:9">
      <c r="D751" s="41" t="str">
        <f t="shared" si="22"/>
        <v/>
      </c>
      <c r="E751" s="40"/>
      <c r="F751" s="40"/>
      <c r="H751" s="41"/>
      <c r="I751" s="41" t="str">
        <f t="shared" si="23"/>
        <v/>
      </c>
    </row>
    <row r="752" spans="4:9">
      <c r="D752" s="41" t="str">
        <f t="shared" si="22"/>
        <v/>
      </c>
      <c r="E752" s="40"/>
      <c r="F752" s="40"/>
      <c r="H752" s="41"/>
      <c r="I752" s="41" t="str">
        <f t="shared" si="23"/>
        <v/>
      </c>
    </row>
    <row r="753" spans="4:9">
      <c r="D753" s="41" t="str">
        <f t="shared" si="22"/>
        <v/>
      </c>
      <c r="E753" s="40"/>
      <c r="F753" s="40"/>
      <c r="H753" s="41"/>
      <c r="I753" s="41" t="str">
        <f t="shared" si="23"/>
        <v/>
      </c>
    </row>
    <row r="754" spans="4:9">
      <c r="D754" s="41" t="str">
        <f t="shared" si="22"/>
        <v/>
      </c>
      <c r="E754" s="40"/>
      <c r="F754" s="40"/>
      <c r="H754" s="41"/>
      <c r="I754" s="41" t="str">
        <f t="shared" si="23"/>
        <v/>
      </c>
    </row>
    <row r="755" spans="4:9">
      <c r="D755" s="41" t="str">
        <f t="shared" si="22"/>
        <v/>
      </c>
      <c r="E755" s="40"/>
      <c r="F755" s="40"/>
      <c r="H755" s="41"/>
      <c r="I755" s="41" t="str">
        <f t="shared" si="23"/>
        <v/>
      </c>
    </row>
    <row r="756" spans="4:9">
      <c r="D756" s="41" t="str">
        <f t="shared" si="22"/>
        <v/>
      </c>
      <c r="E756" s="40"/>
      <c r="F756" s="40"/>
      <c r="H756" s="41"/>
      <c r="I756" s="41" t="str">
        <f t="shared" si="23"/>
        <v/>
      </c>
    </row>
    <row r="757" spans="4:9">
      <c r="D757" s="41" t="str">
        <f t="shared" si="22"/>
        <v/>
      </c>
      <c r="E757" s="40"/>
      <c r="F757" s="40"/>
      <c r="H757" s="41"/>
      <c r="I757" s="41" t="str">
        <f t="shared" si="23"/>
        <v/>
      </c>
    </row>
    <row r="758" spans="4:9">
      <c r="D758" s="41" t="str">
        <f t="shared" si="22"/>
        <v/>
      </c>
      <c r="E758" s="40"/>
      <c r="F758" s="40"/>
      <c r="H758" s="41"/>
      <c r="I758" s="41" t="str">
        <f t="shared" si="23"/>
        <v/>
      </c>
    </row>
    <row r="759" spans="4:9">
      <c r="D759" s="41" t="str">
        <f t="shared" si="22"/>
        <v/>
      </c>
      <c r="E759" s="40"/>
      <c r="F759" s="40"/>
      <c r="H759" s="41"/>
      <c r="I759" s="41" t="str">
        <f t="shared" si="23"/>
        <v/>
      </c>
    </row>
    <row r="760" spans="4:9">
      <c r="D760" s="41" t="str">
        <f t="shared" si="22"/>
        <v/>
      </c>
      <c r="E760" s="40"/>
      <c r="F760" s="40"/>
      <c r="H760" s="41"/>
      <c r="I760" s="41" t="str">
        <f t="shared" si="23"/>
        <v/>
      </c>
    </row>
    <row r="761" spans="4:9">
      <c r="D761" s="41" t="str">
        <f t="shared" si="22"/>
        <v/>
      </c>
      <c r="E761" s="40"/>
      <c r="F761" s="40"/>
      <c r="H761" s="41"/>
      <c r="I761" s="41" t="str">
        <f t="shared" si="23"/>
        <v/>
      </c>
    </row>
    <row r="762" spans="4:9">
      <c r="D762" s="41" t="str">
        <f t="shared" si="22"/>
        <v/>
      </c>
      <c r="E762" s="40"/>
      <c r="F762" s="40"/>
      <c r="H762" s="41"/>
      <c r="I762" s="41" t="str">
        <f t="shared" si="23"/>
        <v/>
      </c>
    </row>
    <row r="763" spans="4:9">
      <c r="D763" s="41" t="str">
        <f t="shared" si="22"/>
        <v/>
      </c>
      <c r="E763" s="40"/>
      <c r="F763" s="40"/>
      <c r="H763" s="41"/>
      <c r="I763" s="41" t="str">
        <f t="shared" si="23"/>
        <v/>
      </c>
    </row>
    <row r="764" spans="4:9">
      <c r="D764" s="41" t="str">
        <f t="shared" si="22"/>
        <v/>
      </c>
      <c r="E764" s="40"/>
      <c r="F764" s="40"/>
      <c r="H764" s="41"/>
      <c r="I764" s="41" t="str">
        <f t="shared" si="23"/>
        <v/>
      </c>
    </row>
    <row r="765" spans="4:9">
      <c r="D765" s="41" t="str">
        <f t="shared" si="22"/>
        <v/>
      </c>
      <c r="E765" s="40"/>
      <c r="F765" s="40"/>
      <c r="H765" s="41"/>
      <c r="I765" s="41" t="str">
        <f t="shared" si="23"/>
        <v/>
      </c>
    </row>
    <row r="766" spans="4:9">
      <c r="D766" s="41" t="str">
        <f t="shared" si="22"/>
        <v/>
      </c>
      <c r="E766" s="40"/>
      <c r="F766" s="40"/>
      <c r="H766" s="41"/>
      <c r="I766" s="41" t="str">
        <f t="shared" si="23"/>
        <v/>
      </c>
    </row>
    <row r="767" spans="4:9">
      <c r="D767" s="41" t="str">
        <f t="shared" si="22"/>
        <v/>
      </c>
      <c r="E767" s="40"/>
      <c r="F767" s="40"/>
      <c r="H767" s="41"/>
      <c r="I767" s="41" t="str">
        <f t="shared" si="23"/>
        <v/>
      </c>
    </row>
    <row r="768" spans="4:9">
      <c r="D768" s="41" t="str">
        <f t="shared" si="22"/>
        <v/>
      </c>
      <c r="E768" s="40"/>
      <c r="F768" s="40"/>
      <c r="H768" s="41"/>
      <c r="I768" s="41" t="str">
        <f t="shared" si="23"/>
        <v/>
      </c>
    </row>
    <row r="769" spans="4:9">
      <c r="D769" s="41" t="str">
        <f t="shared" si="22"/>
        <v/>
      </c>
      <c r="E769" s="40"/>
      <c r="F769" s="40"/>
      <c r="H769" s="41"/>
      <c r="I769" s="41" t="str">
        <f t="shared" si="23"/>
        <v/>
      </c>
    </row>
    <row r="770" spans="4:9">
      <c r="D770" s="41" t="str">
        <f t="shared" si="22"/>
        <v/>
      </c>
      <c r="E770" s="40"/>
      <c r="F770" s="40"/>
      <c r="H770" s="41"/>
      <c r="I770" s="41" t="str">
        <f t="shared" si="23"/>
        <v/>
      </c>
    </row>
    <row r="771" spans="4:9">
      <c r="D771" s="41" t="str">
        <f t="shared" si="22"/>
        <v/>
      </c>
      <c r="E771" s="40"/>
      <c r="F771" s="40"/>
      <c r="H771" s="41"/>
      <c r="I771" s="41" t="str">
        <f t="shared" si="23"/>
        <v/>
      </c>
    </row>
    <row r="772" spans="4:9">
      <c r="D772" s="41" t="str">
        <f t="shared" si="22"/>
        <v/>
      </c>
      <c r="E772" s="40"/>
      <c r="F772" s="40"/>
      <c r="H772" s="41"/>
      <c r="I772" s="41" t="str">
        <f t="shared" si="23"/>
        <v/>
      </c>
    </row>
    <row r="773" spans="4:9">
      <c r="D773" s="41" t="str">
        <f t="shared" si="22"/>
        <v/>
      </c>
      <c r="E773" s="40"/>
      <c r="F773" s="40"/>
      <c r="H773" s="41"/>
      <c r="I773" s="41" t="str">
        <f t="shared" si="23"/>
        <v/>
      </c>
    </row>
    <row r="774" spans="4:9">
      <c r="D774" s="41" t="str">
        <f t="shared" si="22"/>
        <v/>
      </c>
      <c r="E774" s="40"/>
      <c r="F774" s="40"/>
      <c r="H774" s="41"/>
      <c r="I774" s="41" t="str">
        <f t="shared" si="23"/>
        <v/>
      </c>
    </row>
    <row r="775" spans="4:9">
      <c r="D775" s="41" t="str">
        <f t="shared" si="22"/>
        <v/>
      </c>
      <c r="E775" s="40"/>
      <c r="F775" s="40"/>
      <c r="H775" s="41"/>
      <c r="I775" s="41" t="str">
        <f t="shared" si="23"/>
        <v/>
      </c>
    </row>
    <row r="776" spans="4:9">
      <c r="D776" s="41" t="str">
        <f t="shared" ref="D776:D839" si="24">IF(AND(C776&gt;0, B776&gt;0), C776/B776, "")</f>
        <v/>
      </c>
      <c r="E776" s="40"/>
      <c r="F776" s="40"/>
      <c r="H776" s="41"/>
      <c r="I776" s="41" t="str">
        <f t="shared" ref="I776:I839" si="25">IF(AND(H776&gt;0, G776&gt;0), H776/G776, "")</f>
        <v/>
      </c>
    </row>
    <row r="777" spans="4:9">
      <c r="D777" s="41" t="str">
        <f t="shared" si="24"/>
        <v/>
      </c>
      <c r="E777" s="40"/>
      <c r="F777" s="40"/>
      <c r="H777" s="41"/>
      <c r="I777" s="41" t="str">
        <f t="shared" si="25"/>
        <v/>
      </c>
    </row>
    <row r="778" spans="4:9">
      <c r="D778" s="41" t="str">
        <f t="shared" si="24"/>
        <v/>
      </c>
      <c r="E778" s="40"/>
      <c r="F778" s="40"/>
      <c r="H778" s="41"/>
      <c r="I778" s="41" t="str">
        <f t="shared" si="25"/>
        <v/>
      </c>
    </row>
    <row r="779" spans="4:9">
      <c r="D779" s="41" t="str">
        <f t="shared" si="24"/>
        <v/>
      </c>
      <c r="E779" s="40"/>
      <c r="F779" s="40"/>
      <c r="H779" s="41"/>
      <c r="I779" s="41" t="str">
        <f t="shared" si="25"/>
        <v/>
      </c>
    </row>
    <row r="780" spans="4:9">
      <c r="D780" s="41" t="str">
        <f t="shared" si="24"/>
        <v/>
      </c>
      <c r="E780" s="40"/>
      <c r="F780" s="40"/>
      <c r="H780" s="41"/>
      <c r="I780" s="41" t="str">
        <f t="shared" si="25"/>
        <v/>
      </c>
    </row>
    <row r="781" spans="4:9">
      <c r="D781" s="41" t="str">
        <f t="shared" si="24"/>
        <v/>
      </c>
      <c r="E781" s="40"/>
      <c r="F781" s="40"/>
      <c r="H781" s="41"/>
      <c r="I781" s="41" t="str">
        <f t="shared" si="25"/>
        <v/>
      </c>
    </row>
    <row r="782" spans="4:9">
      <c r="D782" s="41" t="str">
        <f t="shared" si="24"/>
        <v/>
      </c>
      <c r="E782" s="40"/>
      <c r="F782" s="40"/>
      <c r="H782" s="41"/>
      <c r="I782" s="41" t="str">
        <f t="shared" si="25"/>
        <v/>
      </c>
    </row>
    <row r="783" spans="4:9">
      <c r="D783" s="41" t="str">
        <f t="shared" si="24"/>
        <v/>
      </c>
      <c r="E783" s="40"/>
      <c r="F783" s="40"/>
      <c r="H783" s="41"/>
      <c r="I783" s="41" t="str">
        <f t="shared" si="25"/>
        <v/>
      </c>
    </row>
    <row r="784" spans="4:9">
      <c r="D784" s="41" t="str">
        <f t="shared" si="24"/>
        <v/>
      </c>
      <c r="E784" s="40"/>
      <c r="F784" s="40"/>
      <c r="H784" s="41"/>
      <c r="I784" s="41" t="str">
        <f t="shared" si="25"/>
        <v/>
      </c>
    </row>
    <row r="785" spans="4:9">
      <c r="D785" s="41" t="str">
        <f t="shared" si="24"/>
        <v/>
      </c>
      <c r="E785" s="40"/>
      <c r="F785" s="40"/>
      <c r="H785" s="41"/>
      <c r="I785" s="41" t="str">
        <f t="shared" si="25"/>
        <v/>
      </c>
    </row>
    <row r="786" spans="4:9">
      <c r="D786" s="41" t="str">
        <f t="shared" si="24"/>
        <v/>
      </c>
      <c r="E786" s="40"/>
      <c r="F786" s="40"/>
      <c r="H786" s="41"/>
      <c r="I786" s="41" t="str">
        <f t="shared" si="25"/>
        <v/>
      </c>
    </row>
    <row r="787" spans="4:9">
      <c r="D787" s="41" t="str">
        <f t="shared" si="24"/>
        <v/>
      </c>
      <c r="E787" s="40"/>
      <c r="F787" s="40"/>
      <c r="H787" s="41"/>
      <c r="I787" s="41" t="str">
        <f t="shared" si="25"/>
        <v/>
      </c>
    </row>
    <row r="788" spans="4:9">
      <c r="D788" s="41" t="str">
        <f t="shared" si="24"/>
        <v/>
      </c>
      <c r="E788" s="40"/>
      <c r="F788" s="40"/>
      <c r="H788" s="41"/>
      <c r="I788" s="41" t="str">
        <f t="shared" si="25"/>
        <v/>
      </c>
    </row>
    <row r="789" spans="4:9">
      <c r="D789" s="41" t="str">
        <f t="shared" si="24"/>
        <v/>
      </c>
      <c r="E789" s="40"/>
      <c r="F789" s="40"/>
      <c r="H789" s="41"/>
      <c r="I789" s="41" t="str">
        <f t="shared" si="25"/>
        <v/>
      </c>
    </row>
    <row r="790" spans="4:9">
      <c r="D790" s="41" t="str">
        <f t="shared" si="24"/>
        <v/>
      </c>
      <c r="E790" s="40"/>
      <c r="F790" s="40"/>
      <c r="H790" s="41"/>
      <c r="I790" s="41" t="str">
        <f t="shared" si="25"/>
        <v/>
      </c>
    </row>
    <row r="791" spans="4:9">
      <c r="D791" s="41" t="str">
        <f t="shared" si="24"/>
        <v/>
      </c>
      <c r="E791" s="40"/>
      <c r="F791" s="40"/>
      <c r="H791" s="41"/>
      <c r="I791" s="41" t="str">
        <f t="shared" si="25"/>
        <v/>
      </c>
    </row>
    <row r="792" spans="4:9">
      <c r="D792" s="41" t="str">
        <f t="shared" si="24"/>
        <v/>
      </c>
      <c r="E792" s="40"/>
      <c r="F792" s="40"/>
      <c r="H792" s="41"/>
      <c r="I792" s="41" t="str">
        <f t="shared" si="25"/>
        <v/>
      </c>
    </row>
    <row r="793" spans="4:9">
      <c r="D793" s="41" t="str">
        <f t="shared" si="24"/>
        <v/>
      </c>
      <c r="E793" s="40"/>
      <c r="F793" s="40"/>
      <c r="H793" s="41"/>
      <c r="I793" s="41" t="str">
        <f t="shared" si="25"/>
        <v/>
      </c>
    </row>
    <row r="794" spans="4:9">
      <c r="D794" s="41" t="str">
        <f t="shared" si="24"/>
        <v/>
      </c>
      <c r="E794" s="40"/>
      <c r="F794" s="40"/>
      <c r="H794" s="41"/>
      <c r="I794" s="41" t="str">
        <f t="shared" si="25"/>
        <v/>
      </c>
    </row>
    <row r="795" spans="4:9">
      <c r="D795" s="41" t="str">
        <f t="shared" si="24"/>
        <v/>
      </c>
      <c r="E795" s="40"/>
      <c r="F795" s="40"/>
      <c r="H795" s="41"/>
      <c r="I795" s="41" t="str">
        <f t="shared" si="25"/>
        <v/>
      </c>
    </row>
    <row r="796" spans="4:9">
      <c r="D796" s="41" t="str">
        <f t="shared" si="24"/>
        <v/>
      </c>
      <c r="E796" s="40"/>
      <c r="F796" s="40"/>
      <c r="H796" s="41"/>
      <c r="I796" s="41" t="str">
        <f t="shared" si="25"/>
        <v/>
      </c>
    </row>
    <row r="797" spans="4:9">
      <c r="D797" s="41" t="str">
        <f t="shared" si="24"/>
        <v/>
      </c>
      <c r="E797" s="40"/>
      <c r="F797" s="40"/>
      <c r="H797" s="41"/>
      <c r="I797" s="41" t="str">
        <f t="shared" si="25"/>
        <v/>
      </c>
    </row>
    <row r="798" spans="4:9">
      <c r="D798" s="41" t="str">
        <f t="shared" si="24"/>
        <v/>
      </c>
      <c r="E798" s="40"/>
      <c r="F798" s="40"/>
      <c r="H798" s="41"/>
      <c r="I798" s="41" t="str">
        <f t="shared" si="25"/>
        <v/>
      </c>
    </row>
    <row r="799" spans="4:9">
      <c r="D799" s="41" t="str">
        <f t="shared" si="24"/>
        <v/>
      </c>
      <c r="E799" s="40"/>
      <c r="F799" s="40"/>
      <c r="H799" s="41"/>
      <c r="I799" s="41" t="str">
        <f t="shared" si="25"/>
        <v/>
      </c>
    </row>
    <row r="800" spans="4:9">
      <c r="D800" s="41" t="str">
        <f t="shared" si="24"/>
        <v/>
      </c>
      <c r="E800" s="40"/>
      <c r="F800" s="40"/>
      <c r="H800" s="41"/>
      <c r="I800" s="41" t="str">
        <f t="shared" si="25"/>
        <v/>
      </c>
    </row>
    <row r="801" spans="4:9">
      <c r="D801" s="41" t="str">
        <f t="shared" si="24"/>
        <v/>
      </c>
      <c r="E801" s="40"/>
      <c r="F801" s="40"/>
      <c r="H801" s="41"/>
      <c r="I801" s="41" t="str">
        <f t="shared" si="25"/>
        <v/>
      </c>
    </row>
    <row r="802" spans="4:9">
      <c r="D802" s="41" t="str">
        <f t="shared" si="24"/>
        <v/>
      </c>
      <c r="E802" s="40"/>
      <c r="F802" s="40"/>
      <c r="H802" s="41"/>
      <c r="I802" s="41" t="str">
        <f t="shared" si="25"/>
        <v/>
      </c>
    </row>
    <row r="803" spans="4:9">
      <c r="D803" s="41" t="str">
        <f t="shared" si="24"/>
        <v/>
      </c>
      <c r="E803" s="40"/>
      <c r="F803" s="40"/>
      <c r="H803" s="41"/>
      <c r="I803" s="41" t="str">
        <f t="shared" si="25"/>
        <v/>
      </c>
    </row>
    <row r="804" spans="4:9">
      <c r="D804" s="41" t="str">
        <f t="shared" si="24"/>
        <v/>
      </c>
      <c r="E804" s="40"/>
      <c r="F804" s="40"/>
      <c r="H804" s="41"/>
      <c r="I804" s="41" t="str">
        <f t="shared" si="25"/>
        <v/>
      </c>
    </row>
    <row r="805" spans="4:9">
      <c r="D805" s="41" t="str">
        <f t="shared" si="24"/>
        <v/>
      </c>
      <c r="E805" s="40"/>
      <c r="F805" s="40"/>
      <c r="H805" s="41"/>
      <c r="I805" s="41" t="str">
        <f t="shared" si="25"/>
        <v/>
      </c>
    </row>
    <row r="806" spans="4:9">
      <c r="D806" s="41" t="str">
        <f t="shared" si="24"/>
        <v/>
      </c>
      <c r="E806" s="40"/>
      <c r="F806" s="40"/>
      <c r="H806" s="41"/>
      <c r="I806" s="41" t="str">
        <f t="shared" si="25"/>
        <v/>
      </c>
    </row>
    <row r="807" spans="4:9">
      <c r="D807" s="41" t="str">
        <f t="shared" si="24"/>
        <v/>
      </c>
      <c r="E807" s="40"/>
      <c r="F807" s="40"/>
      <c r="H807" s="41"/>
      <c r="I807" s="41" t="str">
        <f t="shared" si="25"/>
        <v/>
      </c>
    </row>
    <row r="808" spans="4:9">
      <c r="D808" s="41" t="str">
        <f t="shared" si="24"/>
        <v/>
      </c>
      <c r="E808" s="40"/>
      <c r="F808" s="40"/>
      <c r="H808" s="41"/>
      <c r="I808" s="41" t="str">
        <f t="shared" si="25"/>
        <v/>
      </c>
    </row>
    <row r="809" spans="4:9">
      <c r="D809" s="41" t="str">
        <f t="shared" si="24"/>
        <v/>
      </c>
      <c r="E809" s="40"/>
      <c r="F809" s="40"/>
      <c r="H809" s="41"/>
      <c r="I809" s="41" t="str">
        <f t="shared" si="25"/>
        <v/>
      </c>
    </row>
    <row r="810" spans="4:9">
      <c r="D810" s="41" t="str">
        <f t="shared" si="24"/>
        <v/>
      </c>
      <c r="E810" s="40"/>
      <c r="F810" s="40"/>
      <c r="H810" s="41"/>
      <c r="I810" s="41" t="str">
        <f t="shared" si="25"/>
        <v/>
      </c>
    </row>
    <row r="811" spans="4:9">
      <c r="D811" s="41" t="str">
        <f t="shared" si="24"/>
        <v/>
      </c>
      <c r="E811" s="40"/>
      <c r="F811" s="40"/>
      <c r="H811" s="41"/>
      <c r="I811" s="41" t="str">
        <f t="shared" si="25"/>
        <v/>
      </c>
    </row>
    <row r="812" spans="4:9">
      <c r="D812" s="41" t="str">
        <f t="shared" si="24"/>
        <v/>
      </c>
      <c r="E812" s="40"/>
      <c r="F812" s="40"/>
      <c r="H812" s="41"/>
      <c r="I812" s="41" t="str">
        <f t="shared" si="25"/>
        <v/>
      </c>
    </row>
    <row r="813" spans="4:9">
      <c r="D813" s="41" t="str">
        <f t="shared" si="24"/>
        <v/>
      </c>
      <c r="E813" s="40"/>
      <c r="F813" s="40"/>
      <c r="H813" s="41"/>
      <c r="I813" s="41" t="str">
        <f t="shared" si="25"/>
        <v/>
      </c>
    </row>
    <row r="814" spans="4:9">
      <c r="D814" s="41" t="str">
        <f t="shared" si="24"/>
        <v/>
      </c>
      <c r="E814" s="40"/>
      <c r="F814" s="40"/>
      <c r="H814" s="41"/>
      <c r="I814" s="41" t="str">
        <f t="shared" si="25"/>
        <v/>
      </c>
    </row>
    <row r="815" spans="4:9">
      <c r="D815" s="41" t="str">
        <f t="shared" si="24"/>
        <v/>
      </c>
      <c r="E815" s="40"/>
      <c r="F815" s="40"/>
      <c r="H815" s="41"/>
      <c r="I815" s="41" t="str">
        <f t="shared" si="25"/>
        <v/>
      </c>
    </row>
    <row r="816" spans="4:9">
      <c r="D816" s="41" t="str">
        <f t="shared" si="24"/>
        <v/>
      </c>
      <c r="E816" s="40"/>
      <c r="F816" s="40"/>
      <c r="H816" s="41"/>
      <c r="I816" s="41" t="str">
        <f t="shared" si="25"/>
        <v/>
      </c>
    </row>
    <row r="817" spans="4:9">
      <c r="D817" s="41" t="str">
        <f t="shared" si="24"/>
        <v/>
      </c>
      <c r="E817" s="40"/>
      <c r="F817" s="40"/>
      <c r="H817" s="41"/>
      <c r="I817" s="41" t="str">
        <f t="shared" si="25"/>
        <v/>
      </c>
    </row>
    <row r="818" spans="4:9">
      <c r="D818" s="41" t="str">
        <f t="shared" si="24"/>
        <v/>
      </c>
      <c r="E818" s="40"/>
      <c r="F818" s="40"/>
      <c r="H818" s="41"/>
      <c r="I818" s="41" t="str">
        <f t="shared" si="25"/>
        <v/>
      </c>
    </row>
    <row r="819" spans="4:9">
      <c r="D819" s="41" t="str">
        <f t="shared" si="24"/>
        <v/>
      </c>
      <c r="E819" s="40"/>
      <c r="F819" s="40"/>
      <c r="H819" s="41"/>
      <c r="I819" s="41" t="str">
        <f t="shared" si="25"/>
        <v/>
      </c>
    </row>
    <row r="820" spans="4:9">
      <c r="D820" s="41" t="str">
        <f t="shared" si="24"/>
        <v/>
      </c>
      <c r="E820" s="40"/>
      <c r="F820" s="40"/>
      <c r="H820" s="41"/>
      <c r="I820" s="41" t="str">
        <f t="shared" si="25"/>
        <v/>
      </c>
    </row>
    <row r="821" spans="4:9">
      <c r="D821" s="41" t="str">
        <f t="shared" si="24"/>
        <v/>
      </c>
      <c r="E821" s="40"/>
      <c r="F821" s="40"/>
      <c r="H821" s="41"/>
      <c r="I821" s="41" t="str">
        <f t="shared" si="25"/>
        <v/>
      </c>
    </row>
    <row r="822" spans="4:9">
      <c r="D822" s="41" t="str">
        <f t="shared" si="24"/>
        <v/>
      </c>
      <c r="E822" s="40"/>
      <c r="F822" s="40"/>
      <c r="H822" s="41"/>
      <c r="I822" s="41" t="str">
        <f t="shared" si="25"/>
        <v/>
      </c>
    </row>
    <row r="823" spans="4:9">
      <c r="D823" s="41" t="str">
        <f t="shared" si="24"/>
        <v/>
      </c>
      <c r="E823" s="40"/>
      <c r="F823" s="40"/>
      <c r="H823" s="41"/>
      <c r="I823" s="41" t="str">
        <f t="shared" si="25"/>
        <v/>
      </c>
    </row>
    <row r="824" spans="4:9">
      <c r="D824" s="41" t="str">
        <f t="shared" si="24"/>
        <v/>
      </c>
      <c r="E824" s="40"/>
      <c r="F824" s="40"/>
      <c r="H824" s="41"/>
      <c r="I824" s="41" t="str">
        <f t="shared" si="25"/>
        <v/>
      </c>
    </row>
    <row r="825" spans="4:9">
      <c r="D825" s="41" t="str">
        <f t="shared" si="24"/>
        <v/>
      </c>
      <c r="E825" s="40"/>
      <c r="F825" s="40"/>
      <c r="H825" s="41"/>
      <c r="I825" s="41" t="str">
        <f t="shared" si="25"/>
        <v/>
      </c>
    </row>
    <row r="826" spans="4:9">
      <c r="D826" s="41" t="str">
        <f t="shared" si="24"/>
        <v/>
      </c>
      <c r="E826" s="40"/>
      <c r="F826" s="40"/>
      <c r="H826" s="41"/>
      <c r="I826" s="41" t="str">
        <f t="shared" si="25"/>
        <v/>
      </c>
    </row>
    <row r="827" spans="4:9">
      <c r="D827" s="41" t="str">
        <f t="shared" si="24"/>
        <v/>
      </c>
      <c r="E827" s="40"/>
      <c r="F827" s="40"/>
      <c r="H827" s="41"/>
      <c r="I827" s="41" t="str">
        <f t="shared" si="25"/>
        <v/>
      </c>
    </row>
    <row r="828" spans="4:9">
      <c r="D828" s="41" t="str">
        <f t="shared" si="24"/>
        <v/>
      </c>
      <c r="E828" s="40"/>
      <c r="F828" s="40"/>
      <c r="H828" s="41"/>
      <c r="I828" s="41" t="str">
        <f t="shared" si="25"/>
        <v/>
      </c>
    </row>
    <row r="829" spans="4:9">
      <c r="D829" s="41" t="str">
        <f t="shared" si="24"/>
        <v/>
      </c>
      <c r="E829" s="40"/>
      <c r="F829" s="40"/>
      <c r="H829" s="41"/>
      <c r="I829" s="41" t="str">
        <f t="shared" si="25"/>
        <v/>
      </c>
    </row>
    <row r="830" spans="4:9">
      <c r="D830" s="41" t="str">
        <f t="shared" si="24"/>
        <v/>
      </c>
      <c r="E830" s="40"/>
      <c r="F830" s="40"/>
      <c r="H830" s="41"/>
      <c r="I830" s="41" t="str">
        <f t="shared" si="25"/>
        <v/>
      </c>
    </row>
    <row r="831" spans="4:9">
      <c r="D831" s="41" t="str">
        <f t="shared" si="24"/>
        <v/>
      </c>
      <c r="E831" s="40"/>
      <c r="F831" s="40"/>
      <c r="H831" s="41"/>
      <c r="I831" s="41" t="str">
        <f t="shared" si="25"/>
        <v/>
      </c>
    </row>
    <row r="832" spans="4:9">
      <c r="D832" s="41" t="str">
        <f t="shared" si="24"/>
        <v/>
      </c>
      <c r="E832" s="40"/>
      <c r="F832" s="40"/>
      <c r="H832" s="41"/>
      <c r="I832" s="41" t="str">
        <f t="shared" si="25"/>
        <v/>
      </c>
    </row>
    <row r="833" spans="4:9">
      <c r="D833" s="41" t="str">
        <f t="shared" si="24"/>
        <v/>
      </c>
      <c r="E833" s="40"/>
      <c r="F833" s="40"/>
      <c r="H833" s="41"/>
      <c r="I833" s="41" t="str">
        <f t="shared" si="25"/>
        <v/>
      </c>
    </row>
    <row r="834" spans="4:9">
      <c r="D834" s="41" t="str">
        <f t="shared" si="24"/>
        <v/>
      </c>
      <c r="E834" s="40"/>
      <c r="F834" s="40"/>
      <c r="H834" s="41"/>
      <c r="I834" s="41" t="str">
        <f t="shared" si="25"/>
        <v/>
      </c>
    </row>
    <row r="835" spans="4:9">
      <c r="D835" s="41" t="str">
        <f t="shared" si="24"/>
        <v/>
      </c>
      <c r="E835" s="40"/>
      <c r="F835" s="40"/>
      <c r="H835" s="41"/>
      <c r="I835" s="41" t="str">
        <f t="shared" si="25"/>
        <v/>
      </c>
    </row>
    <row r="836" spans="4:9">
      <c r="D836" s="41" t="str">
        <f t="shared" si="24"/>
        <v/>
      </c>
      <c r="E836" s="40"/>
      <c r="F836" s="40"/>
      <c r="H836" s="41"/>
      <c r="I836" s="41" t="str">
        <f t="shared" si="25"/>
        <v/>
      </c>
    </row>
    <row r="837" spans="4:9">
      <c r="D837" s="41" t="str">
        <f t="shared" si="24"/>
        <v/>
      </c>
      <c r="E837" s="40"/>
      <c r="F837" s="40"/>
      <c r="H837" s="41"/>
      <c r="I837" s="41" t="str">
        <f t="shared" si="25"/>
        <v/>
      </c>
    </row>
    <row r="838" spans="4:9">
      <c r="D838" s="41" t="str">
        <f t="shared" si="24"/>
        <v/>
      </c>
      <c r="E838" s="40"/>
      <c r="F838" s="40"/>
      <c r="H838" s="41"/>
      <c r="I838" s="41" t="str">
        <f t="shared" si="25"/>
        <v/>
      </c>
    </row>
    <row r="839" spans="4:9">
      <c r="D839" s="41" t="str">
        <f t="shared" si="24"/>
        <v/>
      </c>
      <c r="E839" s="40"/>
      <c r="F839" s="40"/>
      <c r="H839" s="41"/>
      <c r="I839" s="41" t="str">
        <f t="shared" si="25"/>
        <v/>
      </c>
    </row>
    <row r="840" spans="4:9">
      <c r="D840" s="41" t="str">
        <f t="shared" ref="D840:D903" si="26">IF(AND(C840&gt;0, B840&gt;0), C840/B840, "")</f>
        <v/>
      </c>
      <c r="E840" s="40"/>
      <c r="F840" s="40"/>
      <c r="H840" s="41"/>
      <c r="I840" s="41" t="str">
        <f t="shared" ref="I840:I903" si="27">IF(AND(H840&gt;0, G840&gt;0), H840/G840, "")</f>
        <v/>
      </c>
    </row>
    <row r="841" spans="4:9">
      <c r="D841" s="41" t="str">
        <f t="shared" si="26"/>
        <v/>
      </c>
      <c r="E841" s="40"/>
      <c r="F841" s="40"/>
      <c r="H841" s="41"/>
      <c r="I841" s="41" t="str">
        <f t="shared" si="27"/>
        <v/>
      </c>
    </row>
    <row r="842" spans="4:9">
      <c r="D842" s="41" t="str">
        <f t="shared" si="26"/>
        <v/>
      </c>
      <c r="E842" s="40"/>
      <c r="F842" s="40"/>
      <c r="H842" s="41"/>
      <c r="I842" s="41" t="str">
        <f t="shared" si="27"/>
        <v/>
      </c>
    </row>
    <row r="843" spans="4:9">
      <c r="D843" s="41" t="str">
        <f t="shared" si="26"/>
        <v/>
      </c>
      <c r="E843" s="40"/>
      <c r="F843" s="40"/>
      <c r="H843" s="41"/>
      <c r="I843" s="41" t="str">
        <f t="shared" si="27"/>
        <v/>
      </c>
    </row>
    <row r="844" spans="4:9">
      <c r="D844" s="41" t="str">
        <f t="shared" si="26"/>
        <v/>
      </c>
      <c r="E844" s="40"/>
      <c r="F844" s="40"/>
      <c r="H844" s="41"/>
      <c r="I844" s="41" t="str">
        <f t="shared" si="27"/>
        <v/>
      </c>
    </row>
    <row r="845" spans="4:9">
      <c r="D845" s="41" t="str">
        <f t="shared" si="26"/>
        <v/>
      </c>
      <c r="E845" s="40"/>
      <c r="F845" s="40"/>
      <c r="H845" s="41"/>
      <c r="I845" s="41" t="str">
        <f t="shared" si="27"/>
        <v/>
      </c>
    </row>
    <row r="846" spans="4:9">
      <c r="D846" s="41" t="str">
        <f t="shared" si="26"/>
        <v/>
      </c>
      <c r="E846" s="40"/>
      <c r="F846" s="40"/>
      <c r="H846" s="41"/>
      <c r="I846" s="41" t="str">
        <f t="shared" si="27"/>
        <v/>
      </c>
    </row>
    <row r="847" spans="4:9">
      <c r="D847" s="41" t="str">
        <f t="shared" si="26"/>
        <v/>
      </c>
      <c r="E847" s="40"/>
      <c r="F847" s="40"/>
      <c r="H847" s="41"/>
      <c r="I847" s="41" t="str">
        <f t="shared" si="27"/>
        <v/>
      </c>
    </row>
    <row r="848" spans="4:9">
      <c r="D848" s="41" t="str">
        <f t="shared" si="26"/>
        <v/>
      </c>
      <c r="E848" s="40"/>
      <c r="F848" s="40"/>
      <c r="H848" s="41"/>
      <c r="I848" s="41" t="str">
        <f t="shared" si="27"/>
        <v/>
      </c>
    </row>
    <row r="849" spans="4:9">
      <c r="D849" s="41" t="str">
        <f t="shared" si="26"/>
        <v/>
      </c>
      <c r="E849" s="40"/>
      <c r="F849" s="40"/>
      <c r="H849" s="41"/>
      <c r="I849" s="41" t="str">
        <f t="shared" si="27"/>
        <v/>
      </c>
    </row>
    <row r="850" spans="4:9">
      <c r="D850" s="41" t="str">
        <f t="shared" si="26"/>
        <v/>
      </c>
      <c r="E850" s="40"/>
      <c r="F850" s="40"/>
      <c r="H850" s="41"/>
      <c r="I850" s="41" t="str">
        <f t="shared" si="27"/>
        <v/>
      </c>
    </row>
    <row r="851" spans="4:9">
      <c r="D851" s="41" t="str">
        <f t="shared" si="26"/>
        <v/>
      </c>
      <c r="E851" s="40"/>
      <c r="F851" s="40"/>
      <c r="H851" s="41"/>
      <c r="I851" s="41" t="str">
        <f t="shared" si="27"/>
        <v/>
      </c>
    </row>
    <row r="852" spans="4:9">
      <c r="D852" s="41" t="str">
        <f t="shared" si="26"/>
        <v/>
      </c>
      <c r="E852" s="40"/>
      <c r="F852" s="40"/>
      <c r="H852" s="41"/>
      <c r="I852" s="41" t="str">
        <f t="shared" si="27"/>
        <v/>
      </c>
    </row>
    <row r="853" spans="4:9">
      <c r="D853" s="41" t="str">
        <f t="shared" si="26"/>
        <v/>
      </c>
      <c r="E853" s="40"/>
      <c r="F853" s="40"/>
      <c r="H853" s="41"/>
      <c r="I853" s="41" t="str">
        <f t="shared" si="27"/>
        <v/>
      </c>
    </row>
    <row r="854" spans="4:9">
      <c r="D854" s="41" t="str">
        <f t="shared" si="26"/>
        <v/>
      </c>
      <c r="E854" s="40"/>
      <c r="F854" s="40"/>
      <c r="H854" s="41"/>
      <c r="I854" s="41" t="str">
        <f t="shared" si="27"/>
        <v/>
      </c>
    </row>
    <row r="855" spans="4:9">
      <c r="D855" s="41" t="str">
        <f t="shared" si="26"/>
        <v/>
      </c>
      <c r="E855" s="40"/>
      <c r="F855" s="40"/>
      <c r="H855" s="41"/>
      <c r="I855" s="41" t="str">
        <f t="shared" si="27"/>
        <v/>
      </c>
    </row>
    <row r="856" spans="4:9">
      <c r="D856" s="41" t="str">
        <f t="shared" si="26"/>
        <v/>
      </c>
      <c r="E856" s="40"/>
      <c r="F856" s="40"/>
      <c r="H856" s="41"/>
      <c r="I856" s="41" t="str">
        <f t="shared" si="27"/>
        <v/>
      </c>
    </row>
    <row r="857" spans="4:9">
      <c r="D857" s="41" t="str">
        <f t="shared" si="26"/>
        <v/>
      </c>
      <c r="E857" s="40"/>
      <c r="F857" s="40"/>
      <c r="H857" s="41"/>
      <c r="I857" s="41" t="str">
        <f t="shared" si="27"/>
        <v/>
      </c>
    </row>
    <row r="858" spans="4:9">
      <c r="D858" s="41" t="str">
        <f t="shared" si="26"/>
        <v/>
      </c>
      <c r="E858" s="40"/>
      <c r="F858" s="40"/>
      <c r="H858" s="41"/>
      <c r="I858" s="41" t="str">
        <f t="shared" si="27"/>
        <v/>
      </c>
    </row>
    <row r="859" spans="4:9">
      <c r="D859" s="41" t="str">
        <f t="shared" si="26"/>
        <v/>
      </c>
      <c r="E859" s="40"/>
      <c r="F859" s="40"/>
      <c r="H859" s="41"/>
      <c r="I859" s="41" t="str">
        <f t="shared" si="27"/>
        <v/>
      </c>
    </row>
    <row r="860" spans="4:9">
      <c r="D860" s="41" t="str">
        <f t="shared" si="26"/>
        <v/>
      </c>
      <c r="E860" s="40"/>
      <c r="F860" s="40"/>
      <c r="H860" s="41"/>
      <c r="I860" s="41" t="str">
        <f t="shared" si="27"/>
        <v/>
      </c>
    </row>
    <row r="861" spans="4:9">
      <c r="D861" s="41" t="str">
        <f t="shared" si="26"/>
        <v/>
      </c>
      <c r="E861" s="40"/>
      <c r="F861" s="40"/>
      <c r="H861" s="41"/>
      <c r="I861" s="41" t="str">
        <f t="shared" si="27"/>
        <v/>
      </c>
    </row>
    <row r="862" spans="4:9">
      <c r="D862" s="41" t="str">
        <f t="shared" si="26"/>
        <v/>
      </c>
      <c r="E862" s="40"/>
      <c r="F862" s="40"/>
      <c r="H862" s="41"/>
      <c r="I862" s="41" t="str">
        <f t="shared" si="27"/>
        <v/>
      </c>
    </row>
    <row r="863" spans="4:9">
      <c r="D863" s="41" t="str">
        <f t="shared" si="26"/>
        <v/>
      </c>
      <c r="E863" s="40"/>
      <c r="F863" s="40"/>
      <c r="H863" s="41"/>
      <c r="I863" s="41" t="str">
        <f t="shared" si="27"/>
        <v/>
      </c>
    </row>
    <row r="864" spans="4:9">
      <c r="D864" s="41" t="str">
        <f t="shared" si="26"/>
        <v/>
      </c>
      <c r="E864" s="40"/>
      <c r="F864" s="40"/>
      <c r="H864" s="41"/>
      <c r="I864" s="41" t="str">
        <f t="shared" si="27"/>
        <v/>
      </c>
    </row>
    <row r="865" spans="4:9">
      <c r="D865" s="41" t="str">
        <f t="shared" si="26"/>
        <v/>
      </c>
      <c r="E865" s="40"/>
      <c r="F865" s="40"/>
      <c r="H865" s="41"/>
      <c r="I865" s="41" t="str">
        <f t="shared" si="27"/>
        <v/>
      </c>
    </row>
    <row r="866" spans="4:9">
      <c r="D866" s="41" t="str">
        <f t="shared" si="26"/>
        <v/>
      </c>
      <c r="E866" s="40"/>
      <c r="F866" s="40"/>
      <c r="H866" s="41"/>
      <c r="I866" s="41" t="str">
        <f t="shared" si="27"/>
        <v/>
      </c>
    </row>
    <row r="867" spans="4:9">
      <c r="D867" s="41" t="str">
        <f t="shared" si="26"/>
        <v/>
      </c>
      <c r="E867" s="40"/>
      <c r="F867" s="40"/>
      <c r="H867" s="41"/>
      <c r="I867" s="41" t="str">
        <f t="shared" si="27"/>
        <v/>
      </c>
    </row>
    <row r="868" spans="4:9">
      <c r="D868" s="41" t="str">
        <f t="shared" si="26"/>
        <v/>
      </c>
      <c r="E868" s="40"/>
      <c r="F868" s="40"/>
      <c r="H868" s="41"/>
      <c r="I868" s="41" t="str">
        <f t="shared" si="27"/>
        <v/>
      </c>
    </row>
    <row r="869" spans="4:9">
      <c r="D869" s="41" t="str">
        <f t="shared" si="26"/>
        <v/>
      </c>
      <c r="E869" s="40"/>
      <c r="F869" s="40"/>
      <c r="H869" s="41"/>
      <c r="I869" s="41" t="str">
        <f t="shared" si="27"/>
        <v/>
      </c>
    </row>
    <row r="870" spans="4:9">
      <c r="D870" s="41" t="str">
        <f t="shared" si="26"/>
        <v/>
      </c>
      <c r="E870" s="40"/>
      <c r="F870" s="40"/>
      <c r="H870" s="41"/>
      <c r="I870" s="41" t="str">
        <f t="shared" si="27"/>
        <v/>
      </c>
    </row>
    <row r="871" spans="4:9">
      <c r="D871" s="41" t="str">
        <f t="shared" si="26"/>
        <v/>
      </c>
      <c r="E871" s="40"/>
      <c r="F871" s="40"/>
      <c r="H871" s="41"/>
      <c r="I871" s="41" t="str">
        <f t="shared" si="27"/>
        <v/>
      </c>
    </row>
    <row r="872" spans="4:9">
      <c r="D872" s="41" t="str">
        <f t="shared" si="26"/>
        <v/>
      </c>
      <c r="E872" s="40"/>
      <c r="F872" s="40"/>
      <c r="H872" s="41"/>
      <c r="I872" s="41" t="str">
        <f t="shared" si="27"/>
        <v/>
      </c>
    </row>
    <row r="873" spans="4:9">
      <c r="D873" s="41" t="str">
        <f t="shared" si="26"/>
        <v/>
      </c>
      <c r="E873" s="40"/>
      <c r="F873" s="40"/>
      <c r="H873" s="41"/>
      <c r="I873" s="41" t="str">
        <f t="shared" si="27"/>
        <v/>
      </c>
    </row>
    <row r="874" spans="4:9">
      <c r="D874" s="41" t="str">
        <f t="shared" si="26"/>
        <v/>
      </c>
      <c r="E874" s="40"/>
      <c r="F874" s="40"/>
      <c r="H874" s="41"/>
      <c r="I874" s="41" t="str">
        <f t="shared" si="27"/>
        <v/>
      </c>
    </row>
    <row r="875" spans="4:9">
      <c r="D875" s="41" t="str">
        <f t="shared" si="26"/>
        <v/>
      </c>
      <c r="E875" s="40"/>
      <c r="F875" s="40"/>
      <c r="H875" s="41"/>
      <c r="I875" s="41" t="str">
        <f t="shared" si="27"/>
        <v/>
      </c>
    </row>
    <row r="876" spans="4:9">
      <c r="D876" s="41" t="str">
        <f t="shared" si="26"/>
        <v/>
      </c>
      <c r="E876" s="40"/>
      <c r="F876" s="40"/>
      <c r="H876" s="41"/>
      <c r="I876" s="41" t="str">
        <f t="shared" si="27"/>
        <v/>
      </c>
    </row>
    <row r="877" spans="4:9">
      <c r="D877" s="41" t="str">
        <f t="shared" si="26"/>
        <v/>
      </c>
      <c r="E877" s="40"/>
      <c r="F877" s="40"/>
      <c r="H877" s="41"/>
      <c r="I877" s="41" t="str">
        <f t="shared" si="27"/>
        <v/>
      </c>
    </row>
    <row r="878" spans="4:9">
      <c r="D878" s="41" t="str">
        <f t="shared" si="26"/>
        <v/>
      </c>
      <c r="E878" s="40"/>
      <c r="F878" s="40"/>
      <c r="H878" s="41"/>
      <c r="I878" s="41" t="str">
        <f t="shared" si="27"/>
        <v/>
      </c>
    </row>
    <row r="879" spans="4:9">
      <c r="D879" s="41" t="str">
        <f t="shared" si="26"/>
        <v/>
      </c>
      <c r="E879" s="40"/>
      <c r="F879" s="40"/>
      <c r="H879" s="41"/>
      <c r="I879" s="41" t="str">
        <f t="shared" si="27"/>
        <v/>
      </c>
    </row>
    <row r="880" spans="4:9">
      <c r="D880" s="41" t="str">
        <f t="shared" si="26"/>
        <v/>
      </c>
      <c r="E880" s="40"/>
      <c r="F880" s="40"/>
      <c r="H880" s="41"/>
      <c r="I880" s="41" t="str">
        <f t="shared" si="27"/>
        <v/>
      </c>
    </row>
    <row r="881" spans="4:9">
      <c r="D881" s="41" t="str">
        <f t="shared" si="26"/>
        <v/>
      </c>
      <c r="E881" s="40"/>
      <c r="F881" s="40"/>
      <c r="H881" s="41"/>
      <c r="I881" s="41" t="str">
        <f t="shared" si="27"/>
        <v/>
      </c>
    </row>
    <row r="882" spans="4:9">
      <c r="D882" s="41" t="str">
        <f t="shared" si="26"/>
        <v/>
      </c>
      <c r="E882" s="40"/>
      <c r="F882" s="40"/>
      <c r="H882" s="41"/>
      <c r="I882" s="41" t="str">
        <f t="shared" si="27"/>
        <v/>
      </c>
    </row>
    <row r="883" spans="4:9">
      <c r="D883" s="41" t="str">
        <f t="shared" si="26"/>
        <v/>
      </c>
      <c r="E883" s="40"/>
      <c r="F883" s="40"/>
      <c r="H883" s="41"/>
      <c r="I883" s="41" t="str">
        <f t="shared" si="27"/>
        <v/>
      </c>
    </row>
    <row r="884" spans="4:9">
      <c r="D884" s="41" t="str">
        <f t="shared" si="26"/>
        <v/>
      </c>
      <c r="E884" s="40"/>
      <c r="F884" s="40"/>
      <c r="H884" s="41"/>
      <c r="I884" s="41" t="str">
        <f t="shared" si="27"/>
        <v/>
      </c>
    </row>
    <row r="885" spans="4:9">
      <c r="D885" s="41" t="str">
        <f t="shared" si="26"/>
        <v/>
      </c>
      <c r="E885" s="40"/>
      <c r="F885" s="40"/>
      <c r="H885" s="41"/>
      <c r="I885" s="41" t="str">
        <f t="shared" si="27"/>
        <v/>
      </c>
    </row>
    <row r="886" spans="4:9">
      <c r="D886" s="41" t="str">
        <f t="shared" si="26"/>
        <v/>
      </c>
      <c r="E886" s="40"/>
      <c r="F886" s="40"/>
      <c r="H886" s="41"/>
      <c r="I886" s="41" t="str">
        <f t="shared" si="27"/>
        <v/>
      </c>
    </row>
    <row r="887" spans="4:9">
      <c r="D887" s="41" t="str">
        <f t="shared" si="26"/>
        <v/>
      </c>
      <c r="E887" s="40"/>
      <c r="F887" s="40"/>
      <c r="H887" s="41"/>
      <c r="I887" s="41" t="str">
        <f t="shared" si="27"/>
        <v/>
      </c>
    </row>
    <row r="888" spans="4:9">
      <c r="D888" s="41" t="str">
        <f t="shared" si="26"/>
        <v/>
      </c>
      <c r="E888" s="40"/>
      <c r="F888" s="40"/>
      <c r="H888" s="41"/>
      <c r="I888" s="41" t="str">
        <f t="shared" si="27"/>
        <v/>
      </c>
    </row>
    <row r="889" spans="4:9">
      <c r="D889" s="41" t="str">
        <f t="shared" si="26"/>
        <v/>
      </c>
      <c r="E889" s="40"/>
      <c r="F889" s="40"/>
      <c r="H889" s="41"/>
      <c r="I889" s="41" t="str">
        <f t="shared" si="27"/>
        <v/>
      </c>
    </row>
    <row r="890" spans="4:9">
      <c r="D890" s="41" t="str">
        <f t="shared" si="26"/>
        <v/>
      </c>
      <c r="E890" s="40"/>
      <c r="F890" s="40"/>
      <c r="H890" s="41"/>
      <c r="I890" s="41" t="str">
        <f t="shared" si="27"/>
        <v/>
      </c>
    </row>
    <row r="891" spans="4:9">
      <c r="D891" s="41" t="str">
        <f t="shared" si="26"/>
        <v/>
      </c>
      <c r="E891" s="40"/>
      <c r="F891" s="40"/>
      <c r="H891" s="41"/>
      <c r="I891" s="41" t="str">
        <f t="shared" si="27"/>
        <v/>
      </c>
    </row>
    <row r="892" spans="4:9">
      <c r="D892" s="41" t="str">
        <f t="shared" si="26"/>
        <v/>
      </c>
      <c r="E892" s="40"/>
      <c r="F892" s="40"/>
      <c r="H892" s="41"/>
      <c r="I892" s="41" t="str">
        <f t="shared" si="27"/>
        <v/>
      </c>
    </row>
    <row r="893" spans="4:9">
      <c r="D893" s="41" t="str">
        <f t="shared" si="26"/>
        <v/>
      </c>
      <c r="E893" s="40"/>
      <c r="F893" s="40"/>
      <c r="H893" s="41"/>
      <c r="I893" s="41" t="str">
        <f t="shared" si="27"/>
        <v/>
      </c>
    </row>
    <row r="894" spans="4:9">
      <c r="D894" s="41" t="str">
        <f t="shared" si="26"/>
        <v/>
      </c>
      <c r="E894" s="40"/>
      <c r="F894" s="40"/>
      <c r="H894" s="41"/>
      <c r="I894" s="41" t="str">
        <f t="shared" si="27"/>
        <v/>
      </c>
    </row>
    <row r="895" spans="4:9">
      <c r="D895" s="41" t="str">
        <f t="shared" si="26"/>
        <v/>
      </c>
      <c r="E895" s="40"/>
      <c r="F895" s="40"/>
      <c r="H895" s="41"/>
      <c r="I895" s="41" t="str">
        <f t="shared" si="27"/>
        <v/>
      </c>
    </row>
    <row r="896" spans="4:9">
      <c r="D896" s="41" t="str">
        <f t="shared" si="26"/>
        <v/>
      </c>
      <c r="E896" s="40"/>
      <c r="F896" s="40"/>
      <c r="H896" s="41"/>
      <c r="I896" s="41" t="str">
        <f t="shared" si="27"/>
        <v/>
      </c>
    </row>
    <row r="897" spans="4:9">
      <c r="D897" s="41" t="str">
        <f t="shared" si="26"/>
        <v/>
      </c>
      <c r="E897" s="40"/>
      <c r="F897" s="40"/>
      <c r="H897" s="41"/>
      <c r="I897" s="41" t="str">
        <f t="shared" si="27"/>
        <v/>
      </c>
    </row>
    <row r="898" spans="4:9">
      <c r="D898" s="41" t="str">
        <f t="shared" si="26"/>
        <v/>
      </c>
      <c r="E898" s="40"/>
      <c r="F898" s="40"/>
      <c r="H898" s="41"/>
      <c r="I898" s="41" t="str">
        <f t="shared" si="27"/>
        <v/>
      </c>
    </row>
    <row r="899" spans="4:9">
      <c r="D899" s="41" t="str">
        <f t="shared" si="26"/>
        <v/>
      </c>
      <c r="E899" s="40"/>
      <c r="F899" s="40"/>
      <c r="H899" s="41"/>
      <c r="I899" s="41" t="str">
        <f t="shared" si="27"/>
        <v/>
      </c>
    </row>
    <row r="900" spans="4:9">
      <c r="D900" s="41" t="str">
        <f t="shared" si="26"/>
        <v/>
      </c>
      <c r="E900" s="40"/>
      <c r="F900" s="40"/>
      <c r="H900" s="41"/>
      <c r="I900" s="41" t="str">
        <f t="shared" si="27"/>
        <v/>
      </c>
    </row>
    <row r="901" spans="4:9">
      <c r="D901" s="41" t="str">
        <f t="shared" si="26"/>
        <v/>
      </c>
      <c r="E901" s="40"/>
      <c r="F901" s="40"/>
      <c r="H901" s="41"/>
      <c r="I901" s="41" t="str">
        <f t="shared" si="27"/>
        <v/>
      </c>
    </row>
    <row r="902" spans="4:9">
      <c r="D902" s="41" t="str">
        <f t="shared" si="26"/>
        <v/>
      </c>
      <c r="E902" s="40"/>
      <c r="F902" s="40"/>
      <c r="H902" s="41"/>
      <c r="I902" s="41" t="str">
        <f t="shared" si="27"/>
        <v/>
      </c>
    </row>
    <row r="903" spans="4:9">
      <c r="D903" s="41" t="str">
        <f t="shared" si="26"/>
        <v/>
      </c>
      <c r="E903" s="40"/>
      <c r="F903" s="40"/>
      <c r="H903" s="41"/>
      <c r="I903" s="41" t="str">
        <f t="shared" si="27"/>
        <v/>
      </c>
    </row>
    <row r="904" spans="4:9">
      <c r="D904" s="41" t="str">
        <f t="shared" ref="D904:D967" si="28">IF(AND(C904&gt;0, B904&gt;0), C904/B904, "")</f>
        <v/>
      </c>
      <c r="E904" s="40"/>
      <c r="F904" s="40"/>
      <c r="H904" s="41"/>
      <c r="I904" s="41" t="str">
        <f t="shared" ref="I904:I967" si="29">IF(AND(H904&gt;0, G904&gt;0), H904/G904, "")</f>
        <v/>
      </c>
    </row>
    <row r="905" spans="4:9">
      <c r="D905" s="41" t="str">
        <f t="shared" si="28"/>
        <v/>
      </c>
      <c r="E905" s="40"/>
      <c r="F905" s="40"/>
      <c r="H905" s="41"/>
      <c r="I905" s="41" t="str">
        <f t="shared" si="29"/>
        <v/>
      </c>
    </row>
    <row r="906" spans="4:9">
      <c r="D906" s="41" t="str">
        <f t="shared" si="28"/>
        <v/>
      </c>
      <c r="E906" s="40"/>
      <c r="F906" s="40"/>
      <c r="H906" s="41"/>
      <c r="I906" s="41" t="str">
        <f t="shared" si="29"/>
        <v/>
      </c>
    </row>
    <row r="907" spans="4:9">
      <c r="D907" s="41" t="str">
        <f t="shared" si="28"/>
        <v/>
      </c>
      <c r="E907" s="40"/>
      <c r="F907" s="40"/>
      <c r="H907" s="41"/>
      <c r="I907" s="41" t="str">
        <f t="shared" si="29"/>
        <v/>
      </c>
    </row>
    <row r="908" spans="4:9">
      <c r="D908" s="41" t="str">
        <f t="shared" si="28"/>
        <v/>
      </c>
      <c r="E908" s="40"/>
      <c r="F908" s="40"/>
      <c r="H908" s="41"/>
      <c r="I908" s="41" t="str">
        <f t="shared" si="29"/>
        <v/>
      </c>
    </row>
    <row r="909" spans="4:9">
      <c r="D909" s="41" t="str">
        <f t="shared" si="28"/>
        <v/>
      </c>
      <c r="E909" s="40"/>
      <c r="F909" s="40"/>
      <c r="H909" s="41"/>
      <c r="I909" s="41" t="str">
        <f t="shared" si="29"/>
        <v/>
      </c>
    </row>
    <row r="910" spans="4:9">
      <c r="D910" s="41" t="str">
        <f t="shared" si="28"/>
        <v/>
      </c>
      <c r="E910" s="40"/>
      <c r="F910" s="40"/>
      <c r="H910" s="41"/>
      <c r="I910" s="41" t="str">
        <f t="shared" si="29"/>
        <v/>
      </c>
    </row>
    <row r="911" spans="4:9">
      <c r="D911" s="41" t="str">
        <f t="shared" si="28"/>
        <v/>
      </c>
      <c r="E911" s="40"/>
      <c r="F911" s="40"/>
      <c r="H911" s="41"/>
      <c r="I911" s="41" t="str">
        <f t="shared" si="29"/>
        <v/>
      </c>
    </row>
    <row r="912" spans="4:9">
      <c r="D912" s="41" t="str">
        <f t="shared" si="28"/>
        <v/>
      </c>
      <c r="E912" s="40"/>
      <c r="F912" s="40"/>
      <c r="H912" s="41"/>
      <c r="I912" s="41" t="str">
        <f t="shared" si="29"/>
        <v/>
      </c>
    </row>
    <row r="913" spans="4:9">
      <c r="D913" s="41" t="str">
        <f t="shared" si="28"/>
        <v/>
      </c>
      <c r="E913" s="40"/>
      <c r="F913" s="40"/>
      <c r="H913" s="41"/>
      <c r="I913" s="41" t="str">
        <f t="shared" si="29"/>
        <v/>
      </c>
    </row>
    <row r="914" spans="4:9">
      <c r="D914" s="41" t="str">
        <f t="shared" si="28"/>
        <v/>
      </c>
      <c r="E914" s="40"/>
      <c r="F914" s="40"/>
      <c r="H914" s="41"/>
      <c r="I914" s="41" t="str">
        <f t="shared" si="29"/>
        <v/>
      </c>
    </row>
    <row r="915" spans="4:9">
      <c r="D915" s="41" t="str">
        <f t="shared" si="28"/>
        <v/>
      </c>
      <c r="E915" s="40"/>
      <c r="F915" s="40"/>
      <c r="H915" s="41"/>
      <c r="I915" s="41" t="str">
        <f t="shared" si="29"/>
        <v/>
      </c>
    </row>
    <row r="916" spans="4:9">
      <c r="D916" s="41" t="str">
        <f t="shared" si="28"/>
        <v/>
      </c>
      <c r="E916" s="40"/>
      <c r="F916" s="40"/>
      <c r="H916" s="41"/>
      <c r="I916" s="41" t="str">
        <f t="shared" si="29"/>
        <v/>
      </c>
    </row>
    <row r="917" spans="4:9">
      <c r="D917" s="41" t="str">
        <f t="shared" si="28"/>
        <v/>
      </c>
      <c r="E917" s="40"/>
      <c r="F917" s="40"/>
      <c r="H917" s="41"/>
      <c r="I917" s="41" t="str">
        <f t="shared" si="29"/>
        <v/>
      </c>
    </row>
    <row r="918" spans="4:9">
      <c r="D918" s="41" t="str">
        <f t="shared" si="28"/>
        <v/>
      </c>
      <c r="E918" s="40"/>
      <c r="F918" s="40"/>
      <c r="H918" s="41"/>
      <c r="I918" s="41" t="str">
        <f t="shared" si="29"/>
        <v/>
      </c>
    </row>
    <row r="919" spans="4:9">
      <c r="D919" s="41" t="str">
        <f t="shared" si="28"/>
        <v/>
      </c>
      <c r="E919" s="40"/>
      <c r="F919" s="40"/>
      <c r="H919" s="41"/>
      <c r="I919" s="41" t="str">
        <f t="shared" si="29"/>
        <v/>
      </c>
    </row>
    <row r="920" spans="4:9">
      <c r="D920" s="41" t="str">
        <f t="shared" si="28"/>
        <v/>
      </c>
      <c r="E920" s="40"/>
      <c r="F920" s="40"/>
      <c r="H920" s="41"/>
      <c r="I920" s="41" t="str">
        <f t="shared" si="29"/>
        <v/>
      </c>
    </row>
    <row r="921" spans="4:9">
      <c r="D921" s="41" t="str">
        <f t="shared" si="28"/>
        <v/>
      </c>
      <c r="E921" s="40"/>
      <c r="F921" s="40"/>
      <c r="H921" s="41"/>
      <c r="I921" s="41" t="str">
        <f t="shared" si="29"/>
        <v/>
      </c>
    </row>
    <row r="922" spans="4:9">
      <c r="D922" s="41" t="str">
        <f t="shared" si="28"/>
        <v/>
      </c>
      <c r="E922" s="40"/>
      <c r="F922" s="40"/>
      <c r="H922" s="41"/>
      <c r="I922" s="41" t="str">
        <f t="shared" si="29"/>
        <v/>
      </c>
    </row>
    <row r="923" spans="4:9">
      <c r="D923" s="41" t="str">
        <f t="shared" si="28"/>
        <v/>
      </c>
      <c r="E923" s="40"/>
      <c r="F923" s="40"/>
      <c r="H923" s="41"/>
      <c r="I923" s="41" t="str">
        <f t="shared" si="29"/>
        <v/>
      </c>
    </row>
    <row r="924" spans="4:9">
      <c r="D924" s="41" t="str">
        <f t="shared" si="28"/>
        <v/>
      </c>
      <c r="E924" s="40"/>
      <c r="F924" s="40"/>
      <c r="H924" s="41"/>
      <c r="I924" s="41" t="str">
        <f t="shared" si="29"/>
        <v/>
      </c>
    </row>
    <row r="925" spans="4:9">
      <c r="D925" s="41" t="str">
        <f t="shared" si="28"/>
        <v/>
      </c>
      <c r="E925" s="40"/>
      <c r="F925" s="40"/>
      <c r="H925" s="41"/>
      <c r="I925" s="41" t="str">
        <f t="shared" si="29"/>
        <v/>
      </c>
    </row>
    <row r="926" spans="4:9">
      <c r="D926" s="41" t="str">
        <f t="shared" si="28"/>
        <v/>
      </c>
      <c r="E926" s="40"/>
      <c r="F926" s="40"/>
      <c r="H926" s="41"/>
      <c r="I926" s="41" t="str">
        <f t="shared" si="29"/>
        <v/>
      </c>
    </row>
    <row r="927" spans="4:9">
      <c r="D927" s="41" t="str">
        <f t="shared" si="28"/>
        <v/>
      </c>
      <c r="E927" s="40"/>
      <c r="F927" s="40"/>
      <c r="H927" s="41"/>
      <c r="I927" s="41" t="str">
        <f t="shared" si="29"/>
        <v/>
      </c>
    </row>
    <row r="928" spans="4:9">
      <c r="D928" s="41" t="str">
        <f t="shared" si="28"/>
        <v/>
      </c>
      <c r="E928" s="40"/>
      <c r="F928" s="40"/>
      <c r="H928" s="41"/>
      <c r="I928" s="41" t="str">
        <f t="shared" si="29"/>
        <v/>
      </c>
    </row>
    <row r="929" spans="4:9">
      <c r="D929" s="41" t="str">
        <f t="shared" si="28"/>
        <v/>
      </c>
      <c r="E929" s="40"/>
      <c r="F929" s="40"/>
      <c r="H929" s="41"/>
      <c r="I929" s="41" t="str">
        <f t="shared" si="29"/>
        <v/>
      </c>
    </row>
    <row r="930" spans="4:9">
      <c r="D930" s="41" t="str">
        <f t="shared" si="28"/>
        <v/>
      </c>
      <c r="E930" s="40"/>
      <c r="F930" s="40"/>
      <c r="H930" s="41"/>
      <c r="I930" s="41" t="str">
        <f t="shared" si="29"/>
        <v/>
      </c>
    </row>
    <row r="931" spans="4:9">
      <c r="D931" s="41" t="str">
        <f t="shared" si="28"/>
        <v/>
      </c>
      <c r="E931" s="40"/>
      <c r="F931" s="40"/>
      <c r="H931" s="41"/>
      <c r="I931" s="41" t="str">
        <f t="shared" si="29"/>
        <v/>
      </c>
    </row>
    <row r="932" spans="4:9">
      <c r="D932" s="41" t="str">
        <f t="shared" si="28"/>
        <v/>
      </c>
      <c r="E932" s="40"/>
      <c r="F932" s="40"/>
      <c r="H932" s="41"/>
      <c r="I932" s="41" t="str">
        <f t="shared" si="29"/>
        <v/>
      </c>
    </row>
    <row r="933" spans="4:9">
      <c r="D933" s="41" t="str">
        <f t="shared" si="28"/>
        <v/>
      </c>
      <c r="E933" s="40"/>
      <c r="F933" s="40"/>
      <c r="H933" s="41"/>
      <c r="I933" s="41" t="str">
        <f t="shared" si="29"/>
        <v/>
      </c>
    </row>
    <row r="934" spans="4:9">
      <c r="D934" s="41" t="str">
        <f t="shared" si="28"/>
        <v/>
      </c>
      <c r="E934" s="40"/>
      <c r="F934" s="40"/>
      <c r="H934" s="41"/>
      <c r="I934" s="41" t="str">
        <f t="shared" si="29"/>
        <v/>
      </c>
    </row>
    <row r="935" spans="4:9">
      <c r="D935" s="41" t="str">
        <f t="shared" si="28"/>
        <v/>
      </c>
      <c r="E935" s="40"/>
      <c r="F935" s="40"/>
      <c r="H935" s="41"/>
      <c r="I935" s="41" t="str">
        <f t="shared" si="29"/>
        <v/>
      </c>
    </row>
    <row r="936" spans="4:9">
      <c r="D936" s="41" t="str">
        <f t="shared" si="28"/>
        <v/>
      </c>
      <c r="E936" s="40"/>
      <c r="F936" s="40"/>
      <c r="H936" s="41"/>
      <c r="I936" s="41" t="str">
        <f t="shared" si="29"/>
        <v/>
      </c>
    </row>
    <row r="937" spans="4:9">
      <c r="D937" s="41" t="str">
        <f t="shared" si="28"/>
        <v/>
      </c>
      <c r="E937" s="40"/>
      <c r="F937" s="40"/>
      <c r="H937" s="41"/>
      <c r="I937" s="41" t="str">
        <f t="shared" si="29"/>
        <v/>
      </c>
    </row>
    <row r="938" spans="4:9">
      <c r="D938" s="41" t="str">
        <f t="shared" si="28"/>
        <v/>
      </c>
      <c r="E938" s="40"/>
      <c r="F938" s="40"/>
      <c r="H938" s="41"/>
      <c r="I938" s="41" t="str">
        <f t="shared" si="29"/>
        <v/>
      </c>
    </row>
    <row r="939" spans="4:9">
      <c r="D939" s="41" t="str">
        <f t="shared" si="28"/>
        <v/>
      </c>
      <c r="E939" s="40"/>
      <c r="F939" s="40"/>
      <c r="H939" s="41"/>
      <c r="I939" s="41" t="str">
        <f t="shared" si="29"/>
        <v/>
      </c>
    </row>
    <row r="940" spans="4:9">
      <c r="D940" s="41" t="str">
        <f t="shared" si="28"/>
        <v/>
      </c>
      <c r="E940" s="40"/>
      <c r="F940" s="40"/>
      <c r="H940" s="41"/>
      <c r="I940" s="41" t="str">
        <f t="shared" si="29"/>
        <v/>
      </c>
    </row>
    <row r="941" spans="4:9">
      <c r="D941" s="41" t="str">
        <f t="shared" si="28"/>
        <v/>
      </c>
      <c r="E941" s="40"/>
      <c r="F941" s="40"/>
      <c r="H941" s="41"/>
      <c r="I941" s="41" t="str">
        <f t="shared" si="29"/>
        <v/>
      </c>
    </row>
    <row r="942" spans="4:9">
      <c r="D942" s="41" t="str">
        <f t="shared" si="28"/>
        <v/>
      </c>
      <c r="E942" s="40"/>
      <c r="F942" s="40"/>
      <c r="H942" s="41"/>
      <c r="I942" s="41" t="str">
        <f t="shared" si="29"/>
        <v/>
      </c>
    </row>
    <row r="943" spans="4:9">
      <c r="D943" s="41" t="str">
        <f t="shared" si="28"/>
        <v/>
      </c>
      <c r="E943" s="40"/>
      <c r="F943" s="40"/>
      <c r="H943" s="41"/>
      <c r="I943" s="41" t="str">
        <f t="shared" si="29"/>
        <v/>
      </c>
    </row>
    <row r="944" spans="4:9">
      <c r="D944" s="41" t="str">
        <f t="shared" si="28"/>
        <v/>
      </c>
      <c r="E944" s="40"/>
      <c r="F944" s="40"/>
      <c r="H944" s="41"/>
      <c r="I944" s="41" t="str">
        <f t="shared" si="29"/>
        <v/>
      </c>
    </row>
    <row r="945" spans="4:9">
      <c r="D945" s="41" t="str">
        <f t="shared" si="28"/>
        <v/>
      </c>
      <c r="E945" s="40"/>
      <c r="F945" s="40"/>
      <c r="H945" s="41"/>
      <c r="I945" s="41" t="str">
        <f t="shared" si="29"/>
        <v/>
      </c>
    </row>
    <row r="946" spans="4:9">
      <c r="D946" s="41" t="str">
        <f t="shared" si="28"/>
        <v/>
      </c>
      <c r="E946" s="40"/>
      <c r="F946" s="40"/>
      <c r="H946" s="41"/>
      <c r="I946" s="41" t="str">
        <f t="shared" si="29"/>
        <v/>
      </c>
    </row>
    <row r="947" spans="4:9">
      <c r="D947" s="41" t="str">
        <f t="shared" si="28"/>
        <v/>
      </c>
      <c r="E947" s="40"/>
      <c r="F947" s="40"/>
      <c r="H947" s="41"/>
      <c r="I947" s="41" t="str">
        <f t="shared" si="29"/>
        <v/>
      </c>
    </row>
    <row r="948" spans="4:9">
      <c r="D948" s="41" t="str">
        <f t="shared" si="28"/>
        <v/>
      </c>
      <c r="E948" s="40"/>
      <c r="F948" s="40"/>
      <c r="H948" s="41"/>
      <c r="I948" s="41" t="str">
        <f t="shared" si="29"/>
        <v/>
      </c>
    </row>
    <row r="949" spans="4:9">
      <c r="D949" s="41" t="str">
        <f t="shared" si="28"/>
        <v/>
      </c>
      <c r="E949" s="40"/>
      <c r="F949" s="40"/>
      <c r="H949" s="41"/>
      <c r="I949" s="41" t="str">
        <f t="shared" si="29"/>
        <v/>
      </c>
    </row>
    <row r="950" spans="4:9">
      <c r="D950" s="41" t="str">
        <f t="shared" si="28"/>
        <v/>
      </c>
      <c r="E950" s="40"/>
      <c r="F950" s="40"/>
      <c r="H950" s="41"/>
      <c r="I950" s="41" t="str">
        <f t="shared" si="29"/>
        <v/>
      </c>
    </row>
    <row r="951" spans="4:9">
      <c r="D951" s="41" t="str">
        <f t="shared" si="28"/>
        <v/>
      </c>
      <c r="E951" s="40"/>
      <c r="F951" s="40"/>
      <c r="H951" s="41"/>
      <c r="I951" s="41" t="str">
        <f t="shared" si="29"/>
        <v/>
      </c>
    </row>
    <row r="952" spans="4:9">
      <c r="D952" s="41" t="str">
        <f t="shared" si="28"/>
        <v/>
      </c>
      <c r="E952" s="40"/>
      <c r="F952" s="40"/>
      <c r="H952" s="41"/>
      <c r="I952" s="41" t="str">
        <f t="shared" si="29"/>
        <v/>
      </c>
    </row>
    <row r="953" spans="4:9">
      <c r="D953" s="41" t="str">
        <f t="shared" si="28"/>
        <v/>
      </c>
      <c r="E953" s="40"/>
      <c r="F953" s="40"/>
      <c r="H953" s="41"/>
      <c r="I953" s="41" t="str">
        <f t="shared" si="29"/>
        <v/>
      </c>
    </row>
    <row r="954" spans="4:9">
      <c r="D954" s="41" t="str">
        <f t="shared" si="28"/>
        <v/>
      </c>
      <c r="E954" s="40"/>
      <c r="F954" s="40"/>
      <c r="H954" s="41"/>
      <c r="I954" s="41" t="str">
        <f t="shared" si="29"/>
        <v/>
      </c>
    </row>
    <row r="955" spans="4:9">
      <c r="D955" s="41" t="str">
        <f t="shared" si="28"/>
        <v/>
      </c>
      <c r="E955" s="40"/>
      <c r="F955" s="40"/>
      <c r="H955" s="41"/>
      <c r="I955" s="41" t="str">
        <f t="shared" si="29"/>
        <v/>
      </c>
    </row>
    <row r="956" spans="4:9">
      <c r="D956" s="41" t="str">
        <f t="shared" si="28"/>
        <v/>
      </c>
      <c r="E956" s="40"/>
      <c r="F956" s="40"/>
      <c r="H956" s="41"/>
      <c r="I956" s="41" t="str">
        <f t="shared" si="29"/>
        <v/>
      </c>
    </row>
    <row r="957" spans="4:9">
      <c r="D957" s="41" t="str">
        <f t="shared" si="28"/>
        <v/>
      </c>
      <c r="E957" s="40"/>
      <c r="F957" s="40"/>
      <c r="H957" s="41"/>
      <c r="I957" s="41" t="str">
        <f t="shared" si="29"/>
        <v/>
      </c>
    </row>
    <row r="958" spans="4:9">
      <c r="D958" s="41" t="str">
        <f t="shared" si="28"/>
        <v/>
      </c>
      <c r="E958" s="40"/>
      <c r="F958" s="40"/>
      <c r="H958" s="41"/>
      <c r="I958" s="41" t="str">
        <f t="shared" si="29"/>
        <v/>
      </c>
    </row>
    <row r="959" spans="4:9">
      <c r="D959" s="41" t="str">
        <f t="shared" si="28"/>
        <v/>
      </c>
      <c r="E959" s="40"/>
      <c r="F959" s="40"/>
      <c r="H959" s="41"/>
      <c r="I959" s="41" t="str">
        <f t="shared" si="29"/>
        <v/>
      </c>
    </row>
    <row r="960" spans="4:9">
      <c r="D960" s="41" t="str">
        <f t="shared" si="28"/>
        <v/>
      </c>
      <c r="E960" s="40"/>
      <c r="F960" s="40"/>
      <c r="H960" s="41"/>
      <c r="I960" s="41" t="str">
        <f t="shared" si="29"/>
        <v/>
      </c>
    </row>
    <row r="961" spans="4:9">
      <c r="D961" s="41" t="str">
        <f t="shared" si="28"/>
        <v/>
      </c>
      <c r="E961" s="40"/>
      <c r="F961" s="40"/>
      <c r="H961" s="41"/>
      <c r="I961" s="41" t="str">
        <f t="shared" si="29"/>
        <v/>
      </c>
    </row>
    <row r="962" spans="4:9">
      <c r="D962" s="41" t="str">
        <f t="shared" si="28"/>
        <v/>
      </c>
      <c r="E962" s="40"/>
      <c r="F962" s="40"/>
      <c r="H962" s="41"/>
      <c r="I962" s="41" t="str">
        <f t="shared" si="29"/>
        <v/>
      </c>
    </row>
    <row r="963" spans="4:9">
      <c r="D963" s="41" t="str">
        <f t="shared" si="28"/>
        <v/>
      </c>
      <c r="E963" s="40"/>
      <c r="F963" s="40"/>
      <c r="H963" s="41"/>
      <c r="I963" s="41" t="str">
        <f t="shared" si="29"/>
        <v/>
      </c>
    </row>
    <row r="964" spans="4:9">
      <c r="D964" s="41" t="str">
        <f t="shared" si="28"/>
        <v/>
      </c>
      <c r="E964" s="40"/>
      <c r="F964" s="40"/>
      <c r="H964" s="41"/>
      <c r="I964" s="41" t="str">
        <f t="shared" si="29"/>
        <v/>
      </c>
    </row>
    <row r="965" spans="4:9">
      <c r="D965" s="41" t="str">
        <f t="shared" si="28"/>
        <v/>
      </c>
      <c r="E965" s="40"/>
      <c r="F965" s="40"/>
      <c r="H965" s="41"/>
      <c r="I965" s="41" t="str">
        <f t="shared" si="29"/>
        <v/>
      </c>
    </row>
    <row r="966" spans="4:9">
      <c r="D966" s="41" t="str">
        <f t="shared" si="28"/>
        <v/>
      </c>
      <c r="E966" s="40"/>
      <c r="F966" s="40"/>
      <c r="H966" s="41"/>
      <c r="I966" s="41" t="str">
        <f t="shared" si="29"/>
        <v/>
      </c>
    </row>
    <row r="967" spans="4:9">
      <c r="D967" s="41" t="str">
        <f t="shared" si="28"/>
        <v/>
      </c>
      <c r="E967" s="40"/>
      <c r="F967" s="40"/>
      <c r="H967" s="41"/>
      <c r="I967" s="41" t="str">
        <f t="shared" si="29"/>
        <v/>
      </c>
    </row>
    <row r="968" spans="4:9">
      <c r="D968" s="41" t="str">
        <f t="shared" ref="D968:D1000" si="30">IF(AND(C968&gt;0, B968&gt;0), C968/B968, "")</f>
        <v/>
      </c>
      <c r="E968" s="40"/>
      <c r="F968" s="40"/>
      <c r="H968" s="41"/>
      <c r="I968" s="41" t="str">
        <f t="shared" ref="I968:I1000" si="31">IF(AND(H968&gt;0, G968&gt;0), H968/G968, "")</f>
        <v/>
      </c>
    </row>
    <row r="969" spans="4:9">
      <c r="D969" s="41" t="str">
        <f t="shared" si="30"/>
        <v/>
      </c>
      <c r="E969" s="40"/>
      <c r="F969" s="40"/>
      <c r="H969" s="41"/>
      <c r="I969" s="41" t="str">
        <f t="shared" si="31"/>
        <v/>
      </c>
    </row>
    <row r="970" spans="4:9">
      <c r="D970" s="41" t="str">
        <f t="shared" si="30"/>
        <v/>
      </c>
      <c r="E970" s="40"/>
      <c r="F970" s="40"/>
      <c r="H970" s="41"/>
      <c r="I970" s="41" t="str">
        <f t="shared" si="31"/>
        <v/>
      </c>
    </row>
    <row r="971" spans="4:9">
      <c r="D971" s="41" t="str">
        <f t="shared" si="30"/>
        <v/>
      </c>
      <c r="E971" s="40"/>
      <c r="F971" s="40"/>
      <c r="H971" s="41"/>
      <c r="I971" s="41" t="str">
        <f t="shared" si="31"/>
        <v/>
      </c>
    </row>
    <row r="972" spans="4:9">
      <c r="D972" s="41" t="str">
        <f t="shared" si="30"/>
        <v/>
      </c>
      <c r="E972" s="40"/>
      <c r="F972" s="40"/>
      <c r="H972" s="41"/>
      <c r="I972" s="41" t="str">
        <f t="shared" si="31"/>
        <v/>
      </c>
    </row>
    <row r="973" spans="4:9">
      <c r="D973" s="41" t="str">
        <f t="shared" si="30"/>
        <v/>
      </c>
      <c r="E973" s="40"/>
      <c r="F973" s="40"/>
      <c r="H973" s="41"/>
      <c r="I973" s="41" t="str">
        <f t="shared" si="31"/>
        <v/>
      </c>
    </row>
    <row r="974" spans="4:9">
      <c r="D974" s="41" t="str">
        <f t="shared" si="30"/>
        <v/>
      </c>
      <c r="E974" s="40"/>
      <c r="F974" s="40"/>
      <c r="H974" s="41"/>
      <c r="I974" s="41" t="str">
        <f t="shared" si="31"/>
        <v/>
      </c>
    </row>
    <row r="975" spans="4:9">
      <c r="D975" s="41" t="str">
        <f t="shared" si="30"/>
        <v/>
      </c>
      <c r="E975" s="40"/>
      <c r="F975" s="40"/>
      <c r="H975" s="41"/>
      <c r="I975" s="41" t="str">
        <f t="shared" si="31"/>
        <v/>
      </c>
    </row>
    <row r="976" spans="4:9">
      <c r="D976" s="41" t="str">
        <f t="shared" si="30"/>
        <v/>
      </c>
      <c r="E976" s="40"/>
      <c r="F976" s="40"/>
      <c r="H976" s="41"/>
      <c r="I976" s="41" t="str">
        <f t="shared" si="31"/>
        <v/>
      </c>
    </row>
    <row r="977" spans="4:9">
      <c r="D977" s="41" t="str">
        <f t="shared" si="30"/>
        <v/>
      </c>
      <c r="E977" s="40"/>
      <c r="F977" s="40"/>
      <c r="H977" s="41"/>
      <c r="I977" s="41" t="str">
        <f t="shared" si="31"/>
        <v/>
      </c>
    </row>
    <row r="978" spans="4:9">
      <c r="D978" s="41" t="str">
        <f t="shared" si="30"/>
        <v/>
      </c>
      <c r="E978" s="40"/>
      <c r="F978" s="40"/>
      <c r="H978" s="41"/>
      <c r="I978" s="41" t="str">
        <f t="shared" si="31"/>
        <v/>
      </c>
    </row>
    <row r="979" spans="4:9">
      <c r="D979" s="41" t="str">
        <f t="shared" si="30"/>
        <v/>
      </c>
      <c r="E979" s="40"/>
      <c r="F979" s="40"/>
      <c r="H979" s="41"/>
      <c r="I979" s="41" t="str">
        <f t="shared" si="31"/>
        <v/>
      </c>
    </row>
    <row r="980" spans="4:9">
      <c r="D980" s="41" t="str">
        <f t="shared" si="30"/>
        <v/>
      </c>
      <c r="E980" s="40"/>
      <c r="F980" s="40"/>
      <c r="H980" s="41"/>
      <c r="I980" s="41" t="str">
        <f t="shared" si="31"/>
        <v/>
      </c>
    </row>
    <row r="981" spans="4:9">
      <c r="D981" s="41" t="str">
        <f t="shared" si="30"/>
        <v/>
      </c>
      <c r="E981" s="40"/>
      <c r="F981" s="40"/>
      <c r="H981" s="41"/>
      <c r="I981" s="41" t="str">
        <f t="shared" si="31"/>
        <v/>
      </c>
    </row>
    <row r="982" spans="4:9">
      <c r="D982" s="41" t="str">
        <f t="shared" si="30"/>
        <v/>
      </c>
      <c r="E982" s="40"/>
      <c r="F982" s="40"/>
      <c r="H982" s="41"/>
      <c r="I982" s="41" t="str">
        <f t="shared" si="31"/>
        <v/>
      </c>
    </row>
    <row r="983" spans="4:9">
      <c r="D983" s="41" t="str">
        <f t="shared" si="30"/>
        <v/>
      </c>
      <c r="E983" s="40"/>
      <c r="F983" s="40"/>
      <c r="H983" s="41"/>
      <c r="I983" s="41" t="str">
        <f t="shared" si="31"/>
        <v/>
      </c>
    </row>
    <row r="984" spans="4:9">
      <c r="D984" s="41" t="str">
        <f t="shared" si="30"/>
        <v/>
      </c>
      <c r="E984" s="40"/>
      <c r="F984" s="40"/>
      <c r="H984" s="41"/>
      <c r="I984" s="41" t="str">
        <f t="shared" si="31"/>
        <v/>
      </c>
    </row>
    <row r="985" spans="4:9">
      <c r="D985" s="41" t="str">
        <f t="shared" si="30"/>
        <v/>
      </c>
      <c r="E985" s="40"/>
      <c r="F985" s="40"/>
      <c r="H985" s="41"/>
      <c r="I985" s="41" t="str">
        <f t="shared" si="31"/>
        <v/>
      </c>
    </row>
    <row r="986" spans="4:9">
      <c r="D986" s="41" t="str">
        <f t="shared" si="30"/>
        <v/>
      </c>
      <c r="E986" s="40"/>
      <c r="F986" s="40"/>
      <c r="H986" s="41"/>
      <c r="I986" s="41" t="str">
        <f t="shared" si="31"/>
        <v/>
      </c>
    </row>
    <row r="987" spans="4:9">
      <c r="D987" s="41" t="str">
        <f t="shared" si="30"/>
        <v/>
      </c>
      <c r="E987" s="40"/>
      <c r="F987" s="40"/>
      <c r="H987" s="41"/>
      <c r="I987" s="41" t="str">
        <f t="shared" si="31"/>
        <v/>
      </c>
    </row>
    <row r="988" spans="4:9">
      <c r="D988" s="41" t="str">
        <f t="shared" si="30"/>
        <v/>
      </c>
      <c r="E988" s="40"/>
      <c r="F988" s="40"/>
      <c r="H988" s="41"/>
      <c r="I988" s="41" t="str">
        <f t="shared" si="31"/>
        <v/>
      </c>
    </row>
    <row r="989" spans="4:9">
      <c r="D989" s="41" t="str">
        <f t="shared" si="30"/>
        <v/>
      </c>
      <c r="E989" s="40"/>
      <c r="F989" s="40"/>
      <c r="H989" s="41"/>
      <c r="I989" s="41" t="str">
        <f t="shared" si="31"/>
        <v/>
      </c>
    </row>
    <row r="990" spans="4:9">
      <c r="D990" s="41" t="str">
        <f t="shared" si="30"/>
        <v/>
      </c>
      <c r="E990" s="40"/>
      <c r="F990" s="40"/>
      <c r="H990" s="41"/>
      <c r="I990" s="41" t="str">
        <f t="shared" si="31"/>
        <v/>
      </c>
    </row>
    <row r="991" spans="4:9">
      <c r="D991" s="41" t="str">
        <f t="shared" si="30"/>
        <v/>
      </c>
      <c r="E991" s="40"/>
      <c r="F991" s="40"/>
      <c r="H991" s="41"/>
      <c r="I991" s="41" t="str">
        <f t="shared" si="31"/>
        <v/>
      </c>
    </row>
    <row r="992" spans="4:9">
      <c r="D992" s="41" t="str">
        <f t="shared" si="30"/>
        <v/>
      </c>
      <c r="E992" s="40"/>
      <c r="F992" s="40"/>
      <c r="H992" s="41"/>
      <c r="I992" s="41" t="str">
        <f t="shared" si="31"/>
        <v/>
      </c>
    </row>
    <row r="993" spans="4:9">
      <c r="D993" s="41" t="str">
        <f t="shared" si="30"/>
        <v/>
      </c>
      <c r="E993" s="40"/>
      <c r="F993" s="40"/>
      <c r="H993" s="41"/>
      <c r="I993" s="41" t="str">
        <f t="shared" si="31"/>
        <v/>
      </c>
    </row>
    <row r="994" spans="4:9">
      <c r="D994" s="41" t="str">
        <f t="shared" si="30"/>
        <v/>
      </c>
      <c r="E994" s="40"/>
      <c r="F994" s="40"/>
      <c r="H994" s="41"/>
      <c r="I994" s="41" t="str">
        <f t="shared" si="31"/>
        <v/>
      </c>
    </row>
    <row r="995" spans="4:9">
      <c r="D995" s="41" t="str">
        <f t="shared" si="30"/>
        <v/>
      </c>
      <c r="E995" s="40"/>
      <c r="F995" s="40"/>
      <c r="H995" s="41"/>
      <c r="I995" s="41" t="str">
        <f t="shared" si="31"/>
        <v/>
      </c>
    </row>
    <row r="996" spans="4:9">
      <c r="D996" s="41" t="str">
        <f t="shared" si="30"/>
        <v/>
      </c>
      <c r="E996" s="40"/>
      <c r="F996" s="40"/>
      <c r="H996" s="41"/>
      <c r="I996" s="41" t="str">
        <f t="shared" si="31"/>
        <v/>
      </c>
    </row>
    <row r="997" spans="4:9">
      <c r="D997" s="41" t="str">
        <f t="shared" si="30"/>
        <v/>
      </c>
      <c r="E997" s="40"/>
      <c r="F997" s="40"/>
      <c r="H997" s="41"/>
      <c r="I997" s="41" t="str">
        <f t="shared" si="31"/>
        <v/>
      </c>
    </row>
    <row r="998" spans="4:9">
      <c r="D998" s="41" t="str">
        <f t="shared" si="30"/>
        <v/>
      </c>
      <c r="E998" s="40"/>
      <c r="F998" s="40"/>
      <c r="H998" s="41"/>
      <c r="I998" s="41" t="str">
        <f t="shared" si="31"/>
        <v/>
      </c>
    </row>
    <row r="999" spans="4:9">
      <c r="D999" s="41" t="str">
        <f t="shared" si="30"/>
        <v/>
      </c>
      <c r="E999" s="40"/>
      <c r="F999" s="40"/>
      <c r="H999" s="41"/>
      <c r="I999" s="41" t="str">
        <f t="shared" si="31"/>
        <v/>
      </c>
    </row>
    <row r="1000" spans="4:9">
      <c r="D1000" s="41" t="str">
        <f t="shared" si="30"/>
        <v/>
      </c>
      <c r="E1000" s="40"/>
      <c r="F1000" s="40"/>
      <c r="H1000" s="41"/>
      <c r="I1000" s="41" t="str">
        <f t="shared" si="31"/>
        <v/>
      </c>
    </row>
  </sheetData>
  <mergeCells count="2">
    <mergeCell ref="F1:H1"/>
    <mergeCell ref="A1:C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F6DDC-F4C4-45E5-B884-13A7FD04AB54}">
  <dimension ref="A1:S60"/>
  <sheetViews>
    <sheetView topLeftCell="A5" workbookViewId="0">
      <selection activeCell="A2" sqref="A2"/>
    </sheetView>
  </sheetViews>
  <sheetFormatPr defaultColWidth="9.28515625" defaultRowHeight="14.45"/>
  <cols>
    <col min="1" max="1" width="17" bestFit="1" customWidth="1"/>
    <col min="2" max="2" width="20.28515625" style="36" bestFit="1" customWidth="1"/>
    <col min="3" max="3" width="7.85546875" style="36" bestFit="1" customWidth="1"/>
    <col min="4" max="4" width="11.28515625" style="36" bestFit="1" customWidth="1"/>
    <col min="5" max="5" width="8.85546875" bestFit="1" customWidth="1"/>
    <col min="6" max="6" width="11.42578125" bestFit="1" customWidth="1"/>
    <col min="7" max="7" width="17.85546875" bestFit="1" customWidth="1"/>
    <col min="8" max="8" width="18.140625" bestFit="1" customWidth="1"/>
    <col min="9" max="9" width="18.85546875" bestFit="1" customWidth="1"/>
    <col min="13" max="13" width="18.140625" bestFit="1" customWidth="1"/>
    <col min="14" max="14" width="14.28515625" style="41" bestFit="1" customWidth="1"/>
    <col min="15" max="15" width="27.28515625" customWidth="1"/>
    <col min="16" max="16" width="28.28515625" customWidth="1"/>
    <col min="18" max="18" width="17.85546875" bestFit="1" customWidth="1"/>
    <col min="19" max="19" width="18.28515625" bestFit="1" customWidth="1"/>
  </cols>
  <sheetData>
    <row r="1" spans="1:19" ht="15.6">
      <c r="A1" s="45" t="str">
        <f>B2</f>
        <v>Finished Good</v>
      </c>
      <c r="B1" s="45"/>
      <c r="C1" s="45"/>
      <c r="D1" s="8"/>
      <c r="E1" s="8"/>
      <c r="F1" s="8"/>
      <c r="G1" s="8"/>
      <c r="H1" s="8"/>
      <c r="I1" s="8"/>
      <c r="J1" s="8"/>
      <c r="K1" s="8"/>
      <c r="L1" s="8"/>
      <c r="M1" s="40"/>
      <c r="N1" s="40"/>
      <c r="O1" s="40"/>
      <c r="P1" s="40"/>
      <c r="Q1" s="40"/>
      <c r="R1" s="40"/>
      <c r="S1" s="40"/>
    </row>
    <row r="2" spans="1:19">
      <c r="A2" s="43" t="s">
        <v>4</v>
      </c>
      <c r="B2" s="40" t="s">
        <v>65</v>
      </c>
      <c r="C2" s="40"/>
      <c r="D2" s="40"/>
      <c r="E2" s="40"/>
      <c r="F2" s="40"/>
      <c r="G2" s="40"/>
      <c r="H2" s="40"/>
      <c r="I2" s="40"/>
      <c r="J2" s="40"/>
      <c r="K2" s="40"/>
      <c r="L2" s="40"/>
      <c r="M2" s="40"/>
      <c r="N2" s="40"/>
      <c r="O2" s="40"/>
      <c r="P2" s="40"/>
      <c r="Q2" s="40"/>
      <c r="R2" s="40"/>
      <c r="S2" s="40"/>
    </row>
    <row r="3" spans="1:19">
      <c r="A3" s="43" t="s">
        <v>0</v>
      </c>
      <c r="B3" s="18">
        <v>45961</v>
      </c>
      <c r="C3" s="40"/>
      <c r="D3" s="30"/>
      <c r="E3" s="40"/>
      <c r="F3" s="40"/>
      <c r="G3" s="40"/>
      <c r="H3" s="40"/>
      <c r="I3" s="40"/>
      <c r="J3" s="40"/>
      <c r="K3" s="40"/>
      <c r="L3" s="40"/>
      <c r="M3" s="40"/>
      <c r="N3" s="40"/>
      <c r="O3" s="40"/>
      <c r="P3" s="40"/>
      <c r="Q3" s="40"/>
      <c r="R3" s="40"/>
      <c r="S3" s="40"/>
    </row>
    <row r="4" spans="1:19" ht="15.6">
      <c r="A4" s="40"/>
      <c r="B4" s="40"/>
      <c r="C4" s="40"/>
      <c r="D4" s="9"/>
      <c r="E4" s="40"/>
      <c r="F4" s="40"/>
      <c r="G4" s="40"/>
      <c r="H4" s="45"/>
      <c r="I4" s="45"/>
      <c r="J4" s="40"/>
      <c r="K4" s="40"/>
      <c r="L4" s="40"/>
      <c r="M4" s="45" t="s">
        <v>26692</v>
      </c>
      <c r="N4" s="45"/>
      <c r="O4" s="40"/>
      <c r="P4" s="40"/>
      <c r="Q4" s="40"/>
      <c r="R4" s="40"/>
      <c r="S4" s="40"/>
    </row>
    <row r="5" spans="1:19" ht="15.6">
      <c r="A5" s="43" t="s">
        <v>26685</v>
      </c>
      <c r="B5" s="40"/>
      <c r="C5" s="40"/>
      <c r="D5" s="43" t="s">
        <v>1</v>
      </c>
      <c r="E5" s="40"/>
      <c r="F5" s="40"/>
      <c r="G5" s="40"/>
      <c r="H5" s="45" t="s">
        <v>26708</v>
      </c>
      <c r="I5" s="45"/>
      <c r="J5" s="40"/>
      <c r="K5" s="40"/>
      <c r="L5" s="40"/>
      <c r="M5" s="43" t="s">
        <v>0</v>
      </c>
      <c r="N5" s="18">
        <v>45961</v>
      </c>
      <c r="O5" s="40"/>
      <c r="P5" s="40"/>
      <c r="Q5" s="40"/>
      <c r="R5" s="40"/>
      <c r="S5" s="40"/>
    </row>
    <row r="6" spans="1:19" ht="15.6">
      <c r="A6" s="43" t="s">
        <v>5</v>
      </c>
      <c r="B6" s="43" t="s">
        <v>2</v>
      </c>
      <c r="C6" s="43" t="s">
        <v>7</v>
      </c>
      <c r="D6" s="40" t="s">
        <v>62</v>
      </c>
      <c r="E6" s="40" t="s">
        <v>10</v>
      </c>
      <c r="F6" s="40" t="s">
        <v>26487</v>
      </c>
      <c r="G6" s="40"/>
      <c r="H6" s="19" t="s">
        <v>62</v>
      </c>
      <c r="I6" s="13" t="s">
        <v>10</v>
      </c>
      <c r="J6" s="40"/>
      <c r="K6" s="40"/>
      <c r="L6" s="40"/>
      <c r="M6" s="45"/>
      <c r="N6" s="45"/>
      <c r="O6" s="40"/>
      <c r="P6" s="40"/>
      <c r="Q6" s="40"/>
      <c r="R6" s="40"/>
      <c r="S6" s="40"/>
    </row>
    <row r="7" spans="1:19" ht="30.75">
      <c r="A7" s="40" t="s">
        <v>72</v>
      </c>
      <c r="B7" s="40" t="s">
        <v>1007</v>
      </c>
      <c r="C7" s="40" t="s">
        <v>15</v>
      </c>
      <c r="E7" s="36">
        <v>20</v>
      </c>
      <c r="F7" s="36">
        <v>20</v>
      </c>
      <c r="G7" s="40"/>
      <c r="H7" s="20">
        <f t="shared" ref="H7:I10" si="0">D7/48</f>
        <v>0</v>
      </c>
      <c r="I7" s="20">
        <f t="shared" si="0"/>
        <v>0.41666666666666669</v>
      </c>
      <c r="J7" s="40"/>
      <c r="K7" s="40"/>
      <c r="L7" s="40"/>
      <c r="M7" s="43" t="s">
        <v>26486</v>
      </c>
      <c r="N7" s="38" t="s">
        <v>26484</v>
      </c>
      <c r="O7" s="40"/>
      <c r="P7" s="40"/>
      <c r="Q7" s="40"/>
      <c r="R7" s="40"/>
      <c r="S7" s="40"/>
    </row>
    <row r="8" spans="1:19">
      <c r="A8" s="40"/>
      <c r="B8" s="40" t="s">
        <v>834</v>
      </c>
      <c r="C8" s="40" t="s">
        <v>15</v>
      </c>
      <c r="E8" s="36">
        <v>34</v>
      </c>
      <c r="F8" s="36">
        <v>34</v>
      </c>
      <c r="G8" s="40"/>
      <c r="H8" s="20">
        <f t="shared" si="0"/>
        <v>0</v>
      </c>
      <c r="I8" s="20">
        <f t="shared" si="0"/>
        <v>0.70833333333333337</v>
      </c>
      <c r="J8" s="40"/>
      <c r="K8" s="40"/>
      <c r="L8" s="40"/>
      <c r="M8" s="15" t="s">
        <v>65</v>
      </c>
      <c r="N8" s="41">
        <v>773145.45</v>
      </c>
      <c r="O8" s="40"/>
      <c r="P8" s="40"/>
      <c r="Q8" s="40"/>
      <c r="R8" s="40"/>
      <c r="S8" s="40"/>
    </row>
    <row r="9" spans="1:19">
      <c r="A9" s="40"/>
      <c r="B9" s="40" t="s">
        <v>460</v>
      </c>
      <c r="C9" s="40" t="s">
        <v>15</v>
      </c>
      <c r="E9" s="36">
        <v>263</v>
      </c>
      <c r="F9" s="36">
        <v>263</v>
      </c>
      <c r="G9" s="40"/>
      <c r="H9" s="20">
        <f t="shared" si="0"/>
        <v>0</v>
      </c>
      <c r="I9" s="20">
        <f t="shared" si="0"/>
        <v>5.479166666666667</v>
      </c>
      <c r="J9" s="40"/>
      <c r="K9" s="40"/>
      <c r="L9" s="40"/>
      <c r="M9" s="7" t="s">
        <v>72</v>
      </c>
      <c r="N9" s="41">
        <v>49542.54</v>
      </c>
      <c r="O9" s="40"/>
      <c r="P9" s="40"/>
      <c r="Q9" s="40"/>
      <c r="R9" s="40"/>
      <c r="S9" s="40"/>
    </row>
    <row r="10" spans="1:19">
      <c r="A10" s="40"/>
      <c r="B10" s="40" t="s">
        <v>70</v>
      </c>
      <c r="C10" s="40" t="s">
        <v>15</v>
      </c>
      <c r="D10" s="36">
        <v>56</v>
      </c>
      <c r="E10" s="36">
        <v>256</v>
      </c>
      <c r="F10" s="36">
        <v>312</v>
      </c>
      <c r="G10" s="40"/>
      <c r="H10" s="20">
        <f t="shared" si="0"/>
        <v>1.1666666666666667</v>
      </c>
      <c r="I10" s="20">
        <f t="shared" si="0"/>
        <v>5.333333333333333</v>
      </c>
      <c r="J10" s="40"/>
      <c r="K10" s="40"/>
      <c r="L10" s="40"/>
      <c r="M10" s="7" t="s">
        <v>75</v>
      </c>
      <c r="N10" s="41">
        <v>152462.51999999999</v>
      </c>
      <c r="O10" s="40"/>
      <c r="P10" s="40"/>
      <c r="Q10" s="40"/>
      <c r="R10" s="40"/>
      <c r="S10" s="40"/>
    </row>
    <row r="11" spans="1:19">
      <c r="A11" s="40" t="s">
        <v>75</v>
      </c>
      <c r="B11" s="40" t="s">
        <v>136</v>
      </c>
      <c r="C11" s="40" t="s">
        <v>15</v>
      </c>
      <c r="D11" s="36">
        <v>191</v>
      </c>
      <c r="E11" s="36">
        <v>233</v>
      </c>
      <c r="F11" s="36">
        <v>424</v>
      </c>
      <c r="G11" s="40"/>
      <c r="H11" s="20">
        <f>D11/96</f>
        <v>1.9895833333333333</v>
      </c>
      <c r="I11" s="20">
        <f>E11/96</f>
        <v>2.4270833333333335</v>
      </c>
      <c r="J11" s="40"/>
      <c r="K11" s="40"/>
      <c r="L11" s="40"/>
      <c r="M11" s="7" t="s">
        <v>66</v>
      </c>
      <c r="N11" s="41">
        <v>264906.84000000003</v>
      </c>
      <c r="O11" s="40"/>
      <c r="P11" s="40"/>
      <c r="Q11" s="40"/>
      <c r="R11" s="40"/>
      <c r="S11" s="40"/>
    </row>
    <row r="12" spans="1:19">
      <c r="A12" s="40"/>
      <c r="B12" s="40" t="s">
        <v>107</v>
      </c>
      <c r="C12" s="40" t="s">
        <v>15</v>
      </c>
      <c r="D12" s="36">
        <v>927</v>
      </c>
      <c r="E12" s="36">
        <v>93</v>
      </c>
      <c r="F12" s="36">
        <v>1020</v>
      </c>
      <c r="G12" s="40"/>
      <c r="H12" s="20">
        <f t="shared" ref="H12:I19" si="1">D12/96</f>
        <v>9.65625</v>
      </c>
      <c r="I12" s="20">
        <f t="shared" si="1"/>
        <v>0.96875</v>
      </c>
      <c r="J12" s="40"/>
      <c r="K12" s="40"/>
      <c r="L12" s="40"/>
      <c r="M12" s="7" t="s">
        <v>92</v>
      </c>
      <c r="N12" s="41">
        <v>92228.85000000002</v>
      </c>
      <c r="O12" s="40"/>
      <c r="P12" s="40"/>
      <c r="Q12" s="40"/>
      <c r="R12" s="40"/>
      <c r="S12" s="40"/>
    </row>
    <row r="13" spans="1:19">
      <c r="A13" s="40"/>
      <c r="B13" s="40" t="s">
        <v>99</v>
      </c>
      <c r="C13" s="40" t="s">
        <v>15</v>
      </c>
      <c r="D13" s="36">
        <v>966</v>
      </c>
      <c r="E13" s="36">
        <v>98</v>
      </c>
      <c r="F13" s="36">
        <v>1064</v>
      </c>
      <c r="G13" s="40"/>
      <c r="H13" s="20">
        <f t="shared" si="1"/>
        <v>10.0625</v>
      </c>
      <c r="I13" s="20">
        <f t="shared" si="1"/>
        <v>1.0208333333333333</v>
      </c>
      <c r="J13" s="40"/>
      <c r="K13" s="40"/>
      <c r="L13" s="40"/>
      <c r="M13" s="7" t="s">
        <v>451</v>
      </c>
      <c r="N13" s="41">
        <v>214004.7</v>
      </c>
      <c r="O13" s="40"/>
      <c r="P13" s="40"/>
      <c r="Q13" s="40"/>
      <c r="R13" s="40"/>
      <c r="S13" s="40"/>
    </row>
    <row r="14" spans="1:19">
      <c r="A14" s="40"/>
      <c r="B14" s="40" t="s">
        <v>868</v>
      </c>
      <c r="C14" s="40" t="s">
        <v>15</v>
      </c>
      <c r="E14" s="36">
        <v>158</v>
      </c>
      <c r="F14" s="36">
        <v>158</v>
      </c>
      <c r="G14" s="40"/>
      <c r="H14" s="20">
        <f t="shared" si="1"/>
        <v>0</v>
      </c>
      <c r="I14" s="20">
        <f t="shared" si="1"/>
        <v>1.6458333333333333</v>
      </c>
      <c r="J14" s="40"/>
      <c r="K14" s="40"/>
      <c r="L14" s="40"/>
      <c r="M14" s="15" t="s">
        <v>26487</v>
      </c>
      <c r="N14" s="41">
        <v>773145.45</v>
      </c>
      <c r="O14" s="40"/>
      <c r="P14" s="40"/>
      <c r="Q14" s="40"/>
      <c r="R14" s="40"/>
      <c r="S14" s="40"/>
    </row>
    <row r="15" spans="1:19">
      <c r="A15" s="40"/>
      <c r="B15" s="40" t="s">
        <v>84</v>
      </c>
      <c r="C15" s="40" t="s">
        <v>15</v>
      </c>
      <c r="D15" s="36">
        <v>408</v>
      </c>
      <c r="E15" s="36">
        <v>5</v>
      </c>
      <c r="F15" s="36">
        <v>413</v>
      </c>
      <c r="G15" s="40"/>
      <c r="H15" s="20">
        <f t="shared" si="1"/>
        <v>4.25</v>
      </c>
      <c r="I15" s="20">
        <f t="shared" si="1"/>
        <v>5.2083333333333336E-2</v>
      </c>
      <c r="J15" s="40"/>
      <c r="K15" s="40"/>
      <c r="L15" s="40"/>
      <c r="M15" s="40"/>
      <c r="O15" s="40"/>
      <c r="P15" s="40"/>
      <c r="Q15" s="40"/>
      <c r="R15" s="40"/>
      <c r="S15" s="40"/>
    </row>
    <row r="16" spans="1:19">
      <c r="A16" s="40"/>
      <c r="B16" s="40" t="s">
        <v>82</v>
      </c>
      <c r="C16" s="40" t="s">
        <v>15</v>
      </c>
      <c r="D16" s="36">
        <v>94</v>
      </c>
      <c r="E16" s="36">
        <v>89</v>
      </c>
      <c r="F16" s="36">
        <v>183</v>
      </c>
      <c r="G16" s="40"/>
      <c r="H16" s="20">
        <f t="shared" si="1"/>
        <v>0.97916666666666663</v>
      </c>
      <c r="I16" s="20">
        <f t="shared" si="1"/>
        <v>0.92708333333333337</v>
      </c>
      <c r="J16" s="40"/>
      <c r="K16" s="40"/>
      <c r="L16" s="40"/>
      <c r="M16" s="40"/>
      <c r="O16" s="40"/>
      <c r="P16" s="40"/>
      <c r="Q16" s="40"/>
      <c r="R16" s="40"/>
      <c r="S16" s="40"/>
    </row>
    <row r="17" spans="1:19">
      <c r="A17" s="40"/>
      <c r="B17" s="40" t="s">
        <v>456</v>
      </c>
      <c r="C17" s="40" t="s">
        <v>15</v>
      </c>
      <c r="E17" s="36">
        <v>34</v>
      </c>
      <c r="F17" s="36">
        <v>34</v>
      </c>
      <c r="G17" s="40"/>
      <c r="H17" s="20">
        <f t="shared" si="1"/>
        <v>0</v>
      </c>
      <c r="I17" s="20">
        <f t="shared" si="1"/>
        <v>0.35416666666666669</v>
      </c>
      <c r="J17" s="40"/>
      <c r="K17" s="40"/>
      <c r="L17" s="40"/>
      <c r="M17" s="40"/>
      <c r="O17" s="40"/>
      <c r="P17" s="40"/>
      <c r="Q17" s="40"/>
      <c r="R17" s="40"/>
      <c r="S17" s="40"/>
    </row>
    <row r="18" spans="1:19">
      <c r="A18" s="40"/>
      <c r="B18" s="40" t="s">
        <v>5385</v>
      </c>
      <c r="C18" s="40" t="s">
        <v>15</v>
      </c>
      <c r="D18" s="36">
        <v>140</v>
      </c>
      <c r="E18" s="36">
        <v>4</v>
      </c>
      <c r="F18" s="36">
        <v>144</v>
      </c>
      <c r="G18" s="40"/>
      <c r="H18" s="20">
        <f t="shared" si="1"/>
        <v>1.4583333333333333</v>
      </c>
      <c r="I18" s="20">
        <f t="shared" si="1"/>
        <v>4.1666666666666664E-2</v>
      </c>
      <c r="J18" s="40"/>
      <c r="K18" s="40"/>
      <c r="L18" s="40"/>
      <c r="M18" s="40"/>
      <c r="O18" s="40"/>
      <c r="P18" s="40"/>
      <c r="Q18" s="40"/>
      <c r="R18" s="40"/>
      <c r="S18" s="40"/>
    </row>
    <row r="19" spans="1:19">
      <c r="A19" s="40"/>
      <c r="B19" s="40" t="s">
        <v>73</v>
      </c>
      <c r="C19" s="40" t="s">
        <v>15</v>
      </c>
      <c r="D19" s="36">
        <v>174</v>
      </c>
      <c r="E19" s="36"/>
      <c r="F19" s="36">
        <v>174</v>
      </c>
      <c r="G19" s="40"/>
      <c r="H19" s="20">
        <f t="shared" si="1"/>
        <v>1.8125</v>
      </c>
      <c r="I19" s="20">
        <f t="shared" si="1"/>
        <v>0</v>
      </c>
      <c r="J19" s="40"/>
      <c r="K19" s="40"/>
      <c r="L19" s="40"/>
      <c r="M19" s="40"/>
      <c r="O19" s="40"/>
      <c r="P19" s="40"/>
      <c r="Q19" s="40"/>
      <c r="R19" s="40"/>
      <c r="S19" s="40"/>
    </row>
    <row r="20" spans="1:19">
      <c r="A20" s="40" t="s">
        <v>66</v>
      </c>
      <c r="B20" s="40" t="s">
        <v>757</v>
      </c>
      <c r="C20" s="40" t="s">
        <v>15</v>
      </c>
      <c r="E20" s="36">
        <v>37</v>
      </c>
      <c r="F20" s="36">
        <v>37</v>
      </c>
      <c r="G20" s="40"/>
      <c r="H20" s="20">
        <f>D20/48</f>
        <v>0</v>
      </c>
      <c r="I20" s="20">
        <f>E20/48</f>
        <v>0.77083333333333337</v>
      </c>
      <c r="J20" s="40"/>
      <c r="K20" s="40"/>
      <c r="L20" s="40"/>
      <c r="M20" s="40"/>
      <c r="O20" s="40"/>
      <c r="P20" s="40"/>
      <c r="Q20" s="40"/>
      <c r="R20" s="40"/>
      <c r="S20" s="40"/>
    </row>
    <row r="21" spans="1:19">
      <c r="A21" s="40"/>
      <c r="B21" s="40" t="s">
        <v>836</v>
      </c>
      <c r="C21" s="40" t="s">
        <v>15</v>
      </c>
      <c r="E21" s="36">
        <v>40</v>
      </c>
      <c r="F21" s="36">
        <v>40</v>
      </c>
      <c r="G21" s="40"/>
      <c r="H21" s="20">
        <f t="shared" ref="H21:I24" si="2">D21/48</f>
        <v>0</v>
      </c>
      <c r="I21" s="20">
        <f t="shared" si="2"/>
        <v>0.83333333333333337</v>
      </c>
      <c r="J21" s="40"/>
      <c r="K21" s="40"/>
      <c r="L21" s="40"/>
      <c r="M21" s="40"/>
      <c r="O21" s="40"/>
      <c r="P21" s="40"/>
      <c r="Q21" s="40"/>
      <c r="R21" s="40"/>
      <c r="S21" s="40"/>
    </row>
    <row r="22" spans="1:19">
      <c r="A22" s="40"/>
      <c r="B22" s="40" t="s">
        <v>77</v>
      </c>
      <c r="C22" s="40" t="s">
        <v>15</v>
      </c>
      <c r="D22" s="36">
        <v>2007</v>
      </c>
      <c r="E22" s="36">
        <v>260</v>
      </c>
      <c r="F22" s="36">
        <v>2267</v>
      </c>
      <c r="G22" s="40"/>
      <c r="H22" s="20">
        <f t="shared" si="2"/>
        <v>41.8125</v>
      </c>
      <c r="I22" s="20">
        <f t="shared" si="2"/>
        <v>5.416666666666667</v>
      </c>
      <c r="J22" s="40"/>
      <c r="K22" s="40"/>
      <c r="L22" s="40"/>
      <c r="M22" s="40"/>
      <c r="O22" s="40"/>
      <c r="P22" s="40"/>
      <c r="Q22" s="40"/>
      <c r="R22" s="40"/>
      <c r="S22" s="40"/>
    </row>
    <row r="23" spans="1:19">
      <c r="A23" s="40"/>
      <c r="B23" s="40" t="s">
        <v>3374</v>
      </c>
      <c r="C23" s="40" t="s">
        <v>15</v>
      </c>
      <c r="D23" s="36">
        <v>150</v>
      </c>
      <c r="E23" s="36"/>
      <c r="F23" s="36">
        <v>150</v>
      </c>
      <c r="G23" s="40"/>
      <c r="H23" s="20">
        <f t="shared" si="2"/>
        <v>3.125</v>
      </c>
      <c r="I23" s="20">
        <f t="shared" si="2"/>
        <v>0</v>
      </c>
      <c r="J23" s="40"/>
      <c r="K23" s="40"/>
      <c r="L23" s="40"/>
      <c r="M23" s="40"/>
      <c r="O23" s="40"/>
      <c r="P23" s="40"/>
      <c r="Q23" s="40"/>
      <c r="R23" s="40"/>
      <c r="S23" s="40"/>
    </row>
    <row r="24" spans="1:19">
      <c r="A24" s="40"/>
      <c r="B24" s="40" t="s">
        <v>63</v>
      </c>
      <c r="C24" s="40" t="s">
        <v>15</v>
      </c>
      <c r="D24" s="36">
        <v>474</v>
      </c>
      <c r="E24" s="36">
        <v>418</v>
      </c>
      <c r="F24" s="36">
        <v>892</v>
      </c>
      <c r="G24" s="40"/>
      <c r="H24" s="20">
        <f t="shared" si="2"/>
        <v>9.875</v>
      </c>
      <c r="I24" s="20">
        <f t="shared" si="2"/>
        <v>8.7083333333333339</v>
      </c>
      <c r="J24" s="40"/>
      <c r="K24" s="40"/>
      <c r="L24" s="40"/>
      <c r="M24" s="40"/>
      <c r="O24" s="40"/>
      <c r="P24" s="40"/>
      <c r="Q24" s="40"/>
      <c r="R24" s="40"/>
      <c r="S24" s="40"/>
    </row>
    <row r="25" spans="1:19">
      <c r="A25" s="40" t="s">
        <v>92</v>
      </c>
      <c r="B25" s="40" t="s">
        <v>129</v>
      </c>
      <c r="C25" s="40" t="s">
        <v>15</v>
      </c>
      <c r="D25" s="36">
        <v>885</v>
      </c>
      <c r="E25" s="36"/>
      <c r="F25" s="36">
        <v>885</v>
      </c>
      <c r="G25" s="40"/>
      <c r="H25" s="20">
        <f t="shared" ref="H25:I30" si="3">D25/96</f>
        <v>9.21875</v>
      </c>
      <c r="I25" s="20">
        <f t="shared" si="3"/>
        <v>0</v>
      </c>
      <c r="J25" s="40"/>
      <c r="K25" s="40"/>
      <c r="L25" s="40"/>
      <c r="M25" s="40"/>
      <c r="O25" s="40"/>
      <c r="P25" s="40"/>
      <c r="Q25" s="40"/>
      <c r="R25" s="40"/>
      <c r="S25" s="40"/>
    </row>
    <row r="26" spans="1:19">
      <c r="A26" s="40"/>
      <c r="B26" s="40" t="s">
        <v>90</v>
      </c>
      <c r="C26" s="40" t="s">
        <v>15</v>
      </c>
      <c r="D26" s="36">
        <v>1257</v>
      </c>
      <c r="E26" s="36">
        <v>44</v>
      </c>
      <c r="F26" s="36">
        <v>1301</v>
      </c>
      <c r="G26" s="40"/>
      <c r="H26" s="20">
        <f t="shared" si="3"/>
        <v>13.09375</v>
      </c>
      <c r="I26" s="20">
        <f t="shared" si="3"/>
        <v>0.45833333333333331</v>
      </c>
      <c r="J26" s="40"/>
      <c r="K26" s="40"/>
      <c r="L26" s="40"/>
      <c r="M26" s="40"/>
      <c r="O26" s="40"/>
      <c r="P26" s="40"/>
      <c r="Q26" s="40"/>
      <c r="R26" s="40"/>
      <c r="S26" s="40"/>
    </row>
    <row r="27" spans="1:19">
      <c r="A27" s="40" t="s">
        <v>451</v>
      </c>
      <c r="B27" s="40" t="s">
        <v>449</v>
      </c>
      <c r="C27" s="40" t="s">
        <v>15</v>
      </c>
      <c r="D27" s="36">
        <v>520</v>
      </c>
      <c r="E27" s="36">
        <v>117</v>
      </c>
      <c r="F27" s="36">
        <v>637</v>
      </c>
      <c r="G27" s="40"/>
      <c r="H27" s="20">
        <f t="shared" si="3"/>
        <v>5.416666666666667</v>
      </c>
      <c r="I27" s="20">
        <f t="shared" si="3"/>
        <v>1.21875</v>
      </c>
      <c r="J27" s="40"/>
      <c r="K27" s="40"/>
      <c r="L27" s="40"/>
      <c r="M27" s="40"/>
      <c r="O27" s="40"/>
      <c r="P27" s="40"/>
      <c r="Q27" s="40"/>
      <c r="R27" s="40"/>
      <c r="S27" s="40"/>
    </row>
    <row r="28" spans="1:19">
      <c r="A28" s="40"/>
      <c r="B28" s="40" t="s">
        <v>12225</v>
      </c>
      <c r="C28" s="40" t="s">
        <v>15</v>
      </c>
      <c r="D28" s="36">
        <v>306</v>
      </c>
      <c r="E28" s="36">
        <v>626</v>
      </c>
      <c r="F28" s="36">
        <v>932</v>
      </c>
      <c r="G28" s="40"/>
      <c r="H28" s="20">
        <f t="shared" si="3"/>
        <v>3.1875</v>
      </c>
      <c r="I28" s="20">
        <f t="shared" si="3"/>
        <v>6.520833333333333</v>
      </c>
      <c r="J28" s="40"/>
      <c r="K28" s="40"/>
      <c r="L28" s="40"/>
      <c r="M28" s="40"/>
      <c r="O28" s="40"/>
      <c r="P28" s="40"/>
      <c r="Q28" s="40"/>
      <c r="R28" s="40"/>
      <c r="S28" s="40"/>
    </row>
    <row r="29" spans="1:19">
      <c r="A29" s="40"/>
      <c r="B29" s="40" t="s">
        <v>12187</v>
      </c>
      <c r="C29" s="40" t="s">
        <v>15</v>
      </c>
      <c r="D29" s="36">
        <v>384</v>
      </c>
      <c r="E29" s="36">
        <v>153</v>
      </c>
      <c r="F29" s="36">
        <v>537</v>
      </c>
      <c r="G29" s="40"/>
      <c r="H29" s="20">
        <f t="shared" si="3"/>
        <v>4</v>
      </c>
      <c r="I29" s="20">
        <f t="shared" si="3"/>
        <v>1.59375</v>
      </c>
      <c r="J29" s="40"/>
      <c r="K29" s="40"/>
      <c r="L29" s="40"/>
      <c r="M29" s="40"/>
      <c r="O29" s="40"/>
      <c r="P29" s="40"/>
      <c r="Q29" s="40"/>
      <c r="R29" s="40"/>
      <c r="S29" s="40"/>
    </row>
    <row r="30" spans="1:19">
      <c r="A30" s="40"/>
      <c r="B30" s="40" t="s">
        <v>13296</v>
      </c>
      <c r="C30" s="40" t="s">
        <v>15</v>
      </c>
      <c r="D30" s="36">
        <v>1532</v>
      </c>
      <c r="E30" s="36">
        <v>1435</v>
      </c>
      <c r="F30" s="36">
        <v>2967</v>
      </c>
      <c r="G30" s="40"/>
      <c r="H30" s="20">
        <f t="shared" si="3"/>
        <v>15.958333333333334</v>
      </c>
      <c r="I30" s="20">
        <f t="shared" si="3"/>
        <v>14.947916666666666</v>
      </c>
      <c r="J30" s="40"/>
      <c r="K30" s="40"/>
      <c r="L30" s="40"/>
      <c r="M30" s="40"/>
      <c r="O30" s="40"/>
      <c r="P30" s="40"/>
      <c r="Q30" s="40"/>
      <c r="R30" s="40"/>
      <c r="S30" s="40"/>
    </row>
    <row r="31" spans="1:19">
      <c r="A31" s="40" t="s">
        <v>26487</v>
      </c>
      <c r="B31" s="40"/>
      <c r="C31" s="40"/>
      <c r="D31" s="36">
        <v>10471</v>
      </c>
      <c r="E31" s="36">
        <v>4417</v>
      </c>
      <c r="F31" s="36">
        <v>14888</v>
      </c>
      <c r="G31" s="40"/>
      <c r="H31" s="20"/>
      <c r="I31" s="14"/>
      <c r="J31" s="40"/>
      <c r="K31" s="40"/>
      <c r="L31" s="40"/>
      <c r="M31" s="40"/>
      <c r="O31" s="40"/>
      <c r="P31" s="40"/>
      <c r="Q31" s="40"/>
      <c r="R31" s="40"/>
      <c r="S31" s="40">
        <v>1</v>
      </c>
    </row>
    <row r="32" spans="1:19">
      <c r="A32" s="40"/>
      <c r="B32" s="40"/>
      <c r="C32" s="40"/>
      <c r="D32" s="40"/>
      <c r="E32" s="40"/>
      <c r="F32" s="40"/>
      <c r="G32" s="40"/>
      <c r="H32" s="40"/>
      <c r="I32" s="40"/>
      <c r="J32" s="40"/>
      <c r="K32" s="40"/>
      <c r="L32" s="40"/>
      <c r="M32" s="40"/>
      <c r="O32" s="40"/>
      <c r="P32" s="40"/>
      <c r="Q32" s="40"/>
      <c r="R32" s="40"/>
      <c r="S32" s="40"/>
    </row>
    <row r="33" spans="2:13">
      <c r="B33" s="40"/>
      <c r="C33" s="40"/>
      <c r="D33" s="40"/>
      <c r="E33" s="40"/>
      <c r="F33" s="40"/>
      <c r="G33" s="40"/>
      <c r="H33" s="40"/>
      <c r="I33" s="40"/>
      <c r="J33" s="40"/>
      <c r="K33" s="40"/>
      <c r="L33" s="40"/>
      <c r="M33" s="40"/>
    </row>
    <row r="34" spans="2:13">
      <c r="B34" s="40"/>
      <c r="C34" s="40"/>
      <c r="D34" s="40"/>
      <c r="E34" s="40"/>
      <c r="F34" s="40"/>
      <c r="G34" s="40"/>
      <c r="H34" s="40"/>
      <c r="I34" s="40"/>
      <c r="J34" s="40"/>
      <c r="K34" s="40"/>
      <c r="L34" s="40"/>
      <c r="M34" s="40"/>
    </row>
    <row r="35" spans="2:13">
      <c r="B35" s="40"/>
      <c r="C35" s="40"/>
      <c r="D35" s="40"/>
      <c r="E35" s="40"/>
      <c r="F35" s="40"/>
      <c r="G35" s="40"/>
      <c r="H35" s="40"/>
      <c r="I35" s="40"/>
      <c r="J35" s="40"/>
      <c r="K35" s="40"/>
      <c r="L35" s="40"/>
      <c r="M35" s="40"/>
    </row>
    <row r="36" spans="2:13">
      <c r="B36" s="40"/>
      <c r="C36" s="40"/>
      <c r="D36" s="40"/>
      <c r="E36" s="40"/>
      <c r="F36" s="40"/>
      <c r="G36" s="40"/>
      <c r="H36" s="40"/>
      <c r="I36" s="40"/>
      <c r="J36" s="40"/>
      <c r="K36" s="40"/>
      <c r="L36" s="40"/>
      <c r="M36" s="40"/>
    </row>
    <row r="37" spans="2:13">
      <c r="B37" s="40"/>
      <c r="C37" s="40"/>
      <c r="D37" s="40"/>
      <c r="E37" s="40"/>
      <c r="F37" s="40"/>
      <c r="G37" s="40"/>
      <c r="H37" s="40"/>
      <c r="I37" s="40"/>
      <c r="J37" s="40"/>
      <c r="K37" s="40"/>
      <c r="L37" s="40"/>
      <c r="M37" s="40"/>
    </row>
    <row r="38" spans="2:13">
      <c r="B38" s="40"/>
      <c r="C38" s="40"/>
      <c r="D38" s="40"/>
      <c r="E38" s="40"/>
      <c r="F38" s="40"/>
      <c r="G38" s="40"/>
      <c r="H38" s="40"/>
      <c r="I38" s="40"/>
      <c r="J38" s="40"/>
      <c r="K38" s="40"/>
      <c r="L38" s="40"/>
      <c r="M38" s="40"/>
    </row>
    <row r="39" spans="2:13">
      <c r="B39" s="40"/>
      <c r="C39" s="40"/>
      <c r="D39" s="40"/>
      <c r="E39" s="40"/>
      <c r="F39" s="40"/>
      <c r="G39" s="40"/>
      <c r="H39" s="40"/>
      <c r="I39" s="40"/>
      <c r="J39" s="40"/>
      <c r="K39" s="40"/>
      <c r="L39" s="40"/>
      <c r="M39" s="40"/>
    </row>
    <row r="40" spans="2:13">
      <c r="B40" s="40"/>
      <c r="C40" s="40"/>
      <c r="D40" s="40"/>
      <c r="E40" s="40"/>
      <c r="F40" s="40"/>
      <c r="G40" s="40"/>
      <c r="H40" s="40"/>
      <c r="I40" s="40"/>
      <c r="J40" s="40"/>
      <c r="K40" s="40"/>
      <c r="L40" s="40"/>
      <c r="M40" s="40"/>
    </row>
    <row r="41" spans="2:13">
      <c r="B41" s="40"/>
      <c r="C41" s="40"/>
      <c r="D41" s="40"/>
      <c r="E41" s="40"/>
      <c r="F41" s="40"/>
      <c r="G41" s="40"/>
      <c r="H41" s="40"/>
      <c r="I41" s="40"/>
      <c r="J41" s="40"/>
      <c r="K41" s="40"/>
      <c r="L41" s="40"/>
      <c r="M41" s="40"/>
    </row>
    <row r="42" spans="2:13">
      <c r="B42" s="40"/>
      <c r="C42" s="40"/>
      <c r="D42" s="40"/>
      <c r="E42" s="40"/>
      <c r="F42" s="40"/>
      <c r="G42" s="40"/>
      <c r="H42" s="40"/>
      <c r="I42" s="40"/>
      <c r="J42" s="40"/>
      <c r="K42" s="40"/>
      <c r="L42" s="40"/>
      <c r="M42" s="40"/>
    </row>
    <row r="43" spans="2:13">
      <c r="B43" s="40"/>
      <c r="C43" s="40"/>
      <c r="D43" s="40"/>
      <c r="E43" s="40"/>
      <c r="F43" s="40"/>
      <c r="G43" s="40"/>
      <c r="H43" s="40"/>
      <c r="I43" s="40"/>
      <c r="J43" s="40"/>
      <c r="K43" s="40"/>
      <c r="L43" s="40"/>
      <c r="M43" s="40"/>
    </row>
    <row r="44" spans="2:13">
      <c r="B44" s="40"/>
      <c r="C44" s="40"/>
      <c r="D44" s="40"/>
      <c r="E44" s="40"/>
      <c r="F44" s="40"/>
      <c r="G44" s="40"/>
      <c r="H44" s="40"/>
      <c r="I44" s="40"/>
      <c r="J44" s="40"/>
      <c r="K44" s="40"/>
      <c r="L44" s="40"/>
      <c r="M44" s="40"/>
    </row>
    <row r="45" spans="2:13">
      <c r="B45" s="40"/>
      <c r="C45" s="40"/>
      <c r="D45" s="40"/>
      <c r="E45" s="40"/>
      <c r="F45" s="40"/>
      <c r="G45" s="40"/>
      <c r="H45" s="40"/>
      <c r="I45" s="40"/>
      <c r="J45" s="40"/>
      <c r="K45" s="40"/>
      <c r="L45" s="40"/>
      <c r="M45" s="40"/>
    </row>
    <row r="46" spans="2:13">
      <c r="B46" s="40"/>
      <c r="C46" s="40"/>
      <c r="D46" s="40"/>
      <c r="E46" s="40"/>
      <c r="F46" s="40"/>
      <c r="G46" s="40"/>
      <c r="H46" s="40"/>
      <c r="I46" s="40"/>
      <c r="J46" s="40"/>
      <c r="K46" s="40"/>
      <c r="L46" s="40"/>
      <c r="M46" s="40"/>
    </row>
    <row r="47" spans="2:13">
      <c r="B47" s="40"/>
      <c r="C47" s="40"/>
      <c r="D47" s="40"/>
      <c r="E47" s="40"/>
      <c r="F47" s="40"/>
      <c r="G47" s="40"/>
      <c r="H47" s="40"/>
      <c r="I47" s="40"/>
      <c r="J47" s="40"/>
      <c r="K47" s="40"/>
      <c r="L47" s="40"/>
      <c r="M47" s="40"/>
    </row>
    <row r="48" spans="2:13">
      <c r="B48" s="40"/>
      <c r="C48" s="40"/>
      <c r="D48" s="40"/>
      <c r="E48" s="40"/>
      <c r="F48" s="40"/>
      <c r="G48" s="40"/>
      <c r="H48" s="40"/>
      <c r="I48" s="40"/>
      <c r="J48" s="40"/>
      <c r="K48" s="40"/>
      <c r="L48" s="40"/>
      <c r="M48" s="40"/>
    </row>
    <row r="49" spans="2:13">
      <c r="B49" s="40"/>
      <c r="C49" s="40"/>
      <c r="D49" s="40"/>
      <c r="E49" s="40"/>
      <c r="F49" s="40"/>
      <c r="G49" s="40"/>
      <c r="H49" s="40"/>
      <c r="I49" s="40"/>
      <c r="J49" s="40"/>
      <c r="K49" s="40"/>
      <c r="L49" s="40"/>
      <c r="M49" s="40"/>
    </row>
    <row r="50" spans="2:13">
      <c r="B50" s="40"/>
      <c r="C50" s="40"/>
      <c r="D50" s="40"/>
      <c r="E50" s="40"/>
      <c r="F50" s="40"/>
      <c r="G50" s="40"/>
      <c r="H50" s="40"/>
      <c r="I50" s="40"/>
      <c r="J50" s="40"/>
      <c r="K50" s="40"/>
      <c r="L50" s="40"/>
      <c r="M50" s="40"/>
    </row>
    <row r="51" spans="2:13">
      <c r="B51" s="40"/>
      <c r="C51" s="40"/>
      <c r="D51" s="40"/>
      <c r="E51" s="40"/>
      <c r="F51" s="40"/>
      <c r="G51" s="40"/>
      <c r="H51" s="40"/>
      <c r="I51" s="40"/>
      <c r="J51" s="40"/>
      <c r="K51" s="40"/>
      <c r="L51" s="40"/>
      <c r="M51" s="40"/>
    </row>
    <row r="52" spans="2:13">
      <c r="B52" s="40"/>
      <c r="C52" s="40"/>
      <c r="D52" s="40"/>
      <c r="E52" s="40"/>
      <c r="F52" s="40"/>
      <c r="G52" s="40"/>
      <c r="H52" s="40"/>
      <c r="I52" s="40"/>
      <c r="J52" s="40"/>
      <c r="K52" s="40"/>
      <c r="L52" s="40"/>
      <c r="M52" s="40"/>
    </row>
    <row r="53" spans="2:13">
      <c r="B53" s="40"/>
      <c r="C53" s="40"/>
      <c r="D53" s="40"/>
      <c r="E53" s="40"/>
      <c r="F53" s="40"/>
      <c r="G53" s="40"/>
      <c r="H53" s="40"/>
      <c r="I53" s="40"/>
      <c r="J53" s="40"/>
      <c r="K53" s="40"/>
      <c r="L53" s="40"/>
      <c r="M53" s="40"/>
    </row>
    <row r="54" spans="2:13">
      <c r="B54" s="40"/>
      <c r="C54" s="40"/>
      <c r="D54" s="40"/>
      <c r="E54" s="40"/>
      <c r="F54" s="40"/>
      <c r="G54" s="40"/>
      <c r="H54" s="40"/>
      <c r="I54" s="40"/>
      <c r="J54" s="40"/>
      <c r="K54" s="40"/>
      <c r="L54" s="40"/>
      <c r="M54" s="40"/>
    </row>
    <row r="55" spans="2:13">
      <c r="B55" s="40"/>
      <c r="C55" s="40"/>
      <c r="D55" s="40"/>
      <c r="E55" s="40"/>
      <c r="F55" s="40"/>
      <c r="G55" s="40"/>
      <c r="H55" s="40"/>
      <c r="I55" s="40"/>
      <c r="J55" s="40"/>
      <c r="K55" s="40"/>
      <c r="L55" s="40"/>
      <c r="M55" s="40"/>
    </row>
    <row r="56" spans="2:13">
      <c r="B56" s="40"/>
      <c r="C56" s="40"/>
      <c r="D56" s="40"/>
      <c r="E56" s="40"/>
      <c r="F56" s="40"/>
      <c r="G56" s="40"/>
      <c r="H56" s="40"/>
      <c r="I56" s="40"/>
      <c r="J56" s="40"/>
      <c r="K56" s="40"/>
      <c r="L56" s="40"/>
      <c r="M56" s="40"/>
    </row>
    <row r="57" spans="2:13">
      <c r="B57" s="40"/>
      <c r="C57" s="40"/>
      <c r="D57" s="40"/>
      <c r="E57" s="40"/>
      <c r="F57" s="40"/>
      <c r="G57" s="40"/>
      <c r="H57" s="40"/>
      <c r="I57" s="40"/>
      <c r="J57" s="40"/>
      <c r="K57" s="40"/>
      <c r="L57" s="40"/>
      <c r="M57" s="40"/>
    </row>
    <row r="58" spans="2:13">
      <c r="B58" s="40"/>
      <c r="C58" s="40"/>
      <c r="D58" s="40"/>
      <c r="E58" s="40"/>
      <c r="F58" s="40"/>
      <c r="G58" s="40"/>
      <c r="H58" s="40"/>
      <c r="I58" s="40"/>
      <c r="J58" s="40"/>
      <c r="K58" s="40"/>
      <c r="L58" s="40"/>
      <c r="M58" s="40"/>
    </row>
    <row r="59" spans="2:13">
      <c r="B59" s="40"/>
      <c r="C59" s="40"/>
      <c r="D59" s="40"/>
      <c r="E59" s="40"/>
      <c r="F59" s="40"/>
      <c r="G59" s="40"/>
      <c r="H59" s="40"/>
      <c r="I59" s="40"/>
      <c r="J59" s="40"/>
      <c r="K59" s="40"/>
      <c r="L59" s="40"/>
      <c r="M59" s="40"/>
    </row>
    <row r="60" spans="2:13">
      <c r="B60" s="40"/>
      <c r="C60" s="40"/>
      <c r="D60" s="40"/>
      <c r="E60" s="40"/>
      <c r="F60" s="40"/>
      <c r="G60" s="40"/>
      <c r="H60" s="40"/>
      <c r="I60" s="40"/>
      <c r="J60" s="40"/>
      <c r="K60" s="40"/>
      <c r="L60" s="40"/>
      <c r="M60" s="40"/>
    </row>
  </sheetData>
  <mergeCells count="5">
    <mergeCell ref="A1:C1"/>
    <mergeCell ref="M6:N6"/>
    <mergeCell ref="H4:I4"/>
    <mergeCell ref="M4:N4"/>
    <mergeCell ref="H5:I5"/>
  </mergeCells>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Shottys</dc:creator>
  <cp:keywords>EPPlus noncommercial use</cp:keywords>
  <dc:description>This workbook has been created with EPPlus licensed to Shottys under The Polyform Noncommercial License: See https://polyformproject.org/licenses/noncommercial/1.0.0</dc:description>
  <cp:lastModifiedBy>Tyler James</cp:lastModifiedBy>
  <cp:revision/>
  <dcterms:created xsi:type="dcterms:W3CDTF">2024-02-08T22:50:18Z</dcterms:created>
  <dcterms:modified xsi:type="dcterms:W3CDTF">2025-12-17T04:03:31Z</dcterms:modified>
  <cp:category/>
  <cp:contentStatus/>
</cp:coreProperties>
</file>